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Association\FY2020\"/>
    </mc:Choice>
  </mc:AlternateContent>
  <bookViews>
    <workbookView xWindow="0" yWindow="0" windowWidth="28800" windowHeight="12300"/>
  </bookViews>
  <sheets>
    <sheet name="AdoptedAssoc. Budget FY20" sheetId="1" r:id="rId1"/>
  </sheets>
  <definedNames>
    <definedName name="a" localSheetId="0">#REF!</definedName>
    <definedName name="a">#REF!</definedName>
    <definedName name="A1_" localSheetId="0">'AdoptedAssoc. Budget FY20'!$B$5:$FE$6495</definedName>
    <definedName name="A1_">#REF!</definedName>
    <definedName name="a2_" localSheetId="0">#REF!</definedName>
    <definedName name="a2_">#REF!</definedName>
    <definedName name="aaaa" localSheetId="0">#REF!</definedName>
    <definedName name="aaaa">#REF!</definedName>
    <definedName name="FEBRUARY" localSheetId="0">#REF!</definedName>
    <definedName name="FEBRUARY">#REF!</definedName>
    <definedName name="_xlnm.Print_Area" localSheetId="0">'AdoptedAssoc. Budget FY20'!$A$4:$U$271</definedName>
    <definedName name="_xlnm.Print_Titles" localSheetId="0">'AdoptedAssoc. Budget FY20'!$41:$41</definedName>
    <definedName name="TEST" localSheetId="0">#REF!</definedName>
    <definedName name="TEST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92" i="1" l="1"/>
  <c r="U140" i="1" l="1"/>
  <c r="U251" i="1"/>
  <c r="U236" i="1"/>
  <c r="U238" i="1"/>
  <c r="U227" i="1"/>
  <c r="U223" i="1"/>
  <c r="U214" i="1"/>
  <c r="U205" i="1"/>
  <c r="U199" i="1"/>
  <c r="U186" i="1"/>
  <c r="U171" i="1"/>
  <c r="U71" i="1"/>
  <c r="U61" i="1"/>
  <c r="O185" i="1" l="1"/>
  <c r="Q37" i="1" l="1"/>
  <c r="R37" i="1" s="1"/>
  <c r="U96" i="1" l="1"/>
  <c r="U94" i="1"/>
  <c r="U93" i="1"/>
  <c r="U145" i="1"/>
  <c r="U159" i="1"/>
  <c r="U147" i="1"/>
  <c r="U146" i="1"/>
  <c r="U132" i="1"/>
  <c r="U106" i="1"/>
  <c r="V106" i="1" s="1"/>
  <c r="U105" i="1"/>
  <c r="S146" i="1" l="1"/>
  <c r="S147" i="1" l="1"/>
  <c r="S94" i="1" l="1"/>
  <c r="S177" i="1"/>
  <c r="S93" i="1"/>
  <c r="U73" i="1"/>
  <c r="U222" i="1"/>
  <c r="U225" i="1" s="1"/>
  <c r="U58" i="1"/>
  <c r="U54" i="1"/>
  <c r="V201" i="1"/>
  <c r="U201" i="1"/>
  <c r="P159" i="1"/>
  <c r="S162" i="1"/>
  <c r="R212" i="1"/>
  <c r="R197" i="1"/>
  <c r="O204" i="1"/>
  <c r="R204" i="1" s="1"/>
  <c r="Q217" i="1"/>
  <c r="S201" i="1"/>
  <c r="S217" i="1"/>
  <c r="U217" i="1"/>
  <c r="V217" i="1"/>
  <c r="O63" i="1"/>
  <c r="R63" i="1" s="1"/>
  <c r="O62" i="1"/>
  <c r="R62" i="1" s="1"/>
  <c r="N260" i="1"/>
  <c r="O177" i="1"/>
  <c r="R177" i="1" s="1"/>
  <c r="N180" i="1"/>
  <c r="O12" i="1"/>
  <c r="R12" i="1" s="1"/>
  <c r="S12" i="1" s="1"/>
  <c r="N36" i="1"/>
  <c r="P165" i="1"/>
  <c r="P174" i="1" s="1"/>
  <c r="O33" i="1"/>
  <c r="R33" i="1" s="1"/>
  <c r="O31" i="1"/>
  <c r="R31" i="1" s="1"/>
  <c r="O26" i="1"/>
  <c r="O25" i="1"/>
  <c r="R25" i="1" s="1"/>
  <c r="S25" i="1"/>
  <c r="O15" i="1"/>
  <c r="O18" i="1"/>
  <c r="O20" i="1"/>
  <c r="O22" i="1"/>
  <c r="R22" i="1" s="1"/>
  <c r="S22" i="1" s="1"/>
  <c r="O24" i="1"/>
  <c r="O13" i="1"/>
  <c r="O11" i="1"/>
  <c r="O9" i="1"/>
  <c r="O264" i="1"/>
  <c r="R264" i="1" s="1"/>
  <c r="O265" i="1"/>
  <c r="R265" i="1" s="1"/>
  <c r="O266" i="1"/>
  <c r="R266" i="1" s="1"/>
  <c r="N256" i="1"/>
  <c r="O255" i="1"/>
  <c r="N253" i="1"/>
  <c r="O252" i="1"/>
  <c r="R252" i="1" s="1"/>
  <c r="N238" i="1"/>
  <c r="O237" i="1"/>
  <c r="R237" i="1" s="1"/>
  <c r="O227" i="1"/>
  <c r="R227" i="1" s="1"/>
  <c r="N225" i="1"/>
  <c r="O222" i="1"/>
  <c r="R222" i="1" s="1"/>
  <c r="O223" i="1"/>
  <c r="R223" i="1" s="1"/>
  <c r="O220" i="1"/>
  <c r="R220" i="1"/>
  <c r="N217" i="1"/>
  <c r="O211" i="1"/>
  <c r="R211" i="1" s="1"/>
  <c r="O215" i="1"/>
  <c r="R215" i="1" s="1"/>
  <c r="O216" i="1"/>
  <c r="R216" i="1" s="1"/>
  <c r="N207" i="1"/>
  <c r="O206" i="1"/>
  <c r="N201" i="1"/>
  <c r="O192" i="1"/>
  <c r="R192" i="1" s="1"/>
  <c r="O193" i="1"/>
  <c r="O194" i="1"/>
  <c r="R194" i="1" s="1"/>
  <c r="O195" i="1"/>
  <c r="R195" i="1" s="1"/>
  <c r="O196" i="1"/>
  <c r="R196" i="1" s="1"/>
  <c r="O198" i="1"/>
  <c r="R198" i="1" s="1"/>
  <c r="O199" i="1"/>
  <c r="R199" i="1"/>
  <c r="O200" i="1"/>
  <c r="R200" i="1" s="1"/>
  <c r="O191" i="1"/>
  <c r="R191" i="1" s="1"/>
  <c r="M180" i="1"/>
  <c r="O178" i="1"/>
  <c r="R178" i="1" s="1"/>
  <c r="O179" i="1"/>
  <c r="R179" i="1"/>
  <c r="N174" i="1"/>
  <c r="O166" i="1"/>
  <c r="R166" i="1" s="1"/>
  <c r="O167" i="1"/>
  <c r="O168" i="1"/>
  <c r="R168" i="1" s="1"/>
  <c r="O169" i="1"/>
  <c r="R169" i="1" s="1"/>
  <c r="O170" i="1"/>
  <c r="R170" i="1" s="1"/>
  <c r="O171" i="1"/>
  <c r="R171" i="1" s="1"/>
  <c r="O172" i="1"/>
  <c r="R172" i="1" s="1"/>
  <c r="O173" i="1"/>
  <c r="R173" i="1" s="1"/>
  <c r="O165" i="1"/>
  <c r="R165" i="1" s="1"/>
  <c r="N162" i="1"/>
  <c r="O160" i="1"/>
  <c r="R160" i="1" s="1"/>
  <c r="O159" i="1"/>
  <c r="R159" i="1" s="1"/>
  <c r="N156" i="1"/>
  <c r="O146" i="1"/>
  <c r="R146" i="1" s="1"/>
  <c r="O147" i="1"/>
  <c r="O149" i="1"/>
  <c r="R149" i="1"/>
  <c r="O150" i="1"/>
  <c r="R150" i="1" s="1"/>
  <c r="O151" i="1"/>
  <c r="R151" i="1" s="1"/>
  <c r="O152" i="1"/>
  <c r="R152" i="1" s="1"/>
  <c r="O153" i="1"/>
  <c r="R153" i="1" s="1"/>
  <c r="O154" i="1"/>
  <c r="R154" i="1" s="1"/>
  <c r="O145" i="1"/>
  <c r="R145" i="1" s="1"/>
  <c r="N141" i="1"/>
  <c r="N124" i="1"/>
  <c r="N116" i="1"/>
  <c r="O115" i="1"/>
  <c r="O116" i="1" s="1"/>
  <c r="N113" i="1"/>
  <c r="N102" i="1"/>
  <c r="N89" i="1"/>
  <c r="O88" i="1"/>
  <c r="O86" i="1"/>
  <c r="R86" i="1" s="1"/>
  <c r="O83" i="1"/>
  <c r="R83" i="1" s="1"/>
  <c r="O72" i="1"/>
  <c r="R72" i="1" s="1"/>
  <c r="O51" i="1"/>
  <c r="R51" i="1" s="1"/>
  <c r="O53" i="1"/>
  <c r="R53" i="1" s="1"/>
  <c r="N81" i="1"/>
  <c r="N73" i="1"/>
  <c r="N64" i="1"/>
  <c r="N54" i="1"/>
  <c r="S188" i="1"/>
  <c r="U188" i="1"/>
  <c r="V188" i="1"/>
  <c r="R185" i="1"/>
  <c r="N188" i="1"/>
  <c r="O10" i="1"/>
  <c r="O14" i="1"/>
  <c r="R14" i="1" s="1"/>
  <c r="S14" i="1" s="1"/>
  <c r="O16" i="1"/>
  <c r="O17" i="1"/>
  <c r="O19" i="1"/>
  <c r="R19" i="1" s="1"/>
  <c r="S19" i="1" s="1"/>
  <c r="O21" i="1"/>
  <c r="O23" i="1"/>
  <c r="O27" i="1"/>
  <c r="R27" i="1" s="1"/>
  <c r="S27" i="1" s="1"/>
  <c r="O7" i="1"/>
  <c r="R7" i="1" s="1"/>
  <c r="S124" i="1"/>
  <c r="U124" i="1"/>
  <c r="V124" i="1"/>
  <c r="S54" i="1"/>
  <c r="V54" i="1"/>
  <c r="S116" i="1"/>
  <c r="U116" i="1"/>
  <c r="V116" i="1"/>
  <c r="S113" i="1"/>
  <c r="U113" i="1"/>
  <c r="V113" i="1"/>
  <c r="S180" i="1"/>
  <c r="U180" i="1"/>
  <c r="V180" i="1"/>
  <c r="S260" i="1"/>
  <c r="U260" i="1"/>
  <c r="V260" i="1"/>
  <c r="S256" i="1"/>
  <c r="U256" i="1"/>
  <c r="V256" i="1"/>
  <c r="S253" i="1"/>
  <c r="V253" i="1"/>
  <c r="S267" i="1"/>
  <c r="U267" i="1"/>
  <c r="V267" i="1"/>
  <c r="O256" i="1"/>
  <c r="R255" i="1"/>
  <c r="R256" i="1" s="1"/>
  <c r="O259" i="1"/>
  <c r="N39" i="1"/>
  <c r="O8" i="1"/>
  <c r="R8" i="1" s="1"/>
  <c r="S73" i="1"/>
  <c r="S269" i="1" s="1"/>
  <c r="V73" i="1"/>
  <c r="S64" i="1"/>
  <c r="U64" i="1"/>
  <c r="V64" i="1"/>
  <c r="S81" i="1"/>
  <c r="U81" i="1"/>
  <c r="V81" i="1"/>
  <c r="S89" i="1"/>
  <c r="U89" i="1"/>
  <c r="V89" i="1"/>
  <c r="U162" i="1"/>
  <c r="V162" i="1"/>
  <c r="S174" i="1"/>
  <c r="U174" i="1"/>
  <c r="V174" i="1"/>
  <c r="S225" i="1"/>
  <c r="V225" i="1"/>
  <c r="S141" i="1"/>
  <c r="U141" i="1"/>
  <c r="V141" i="1"/>
  <c r="O260" i="1"/>
  <c r="R259" i="1"/>
  <c r="U156" i="1"/>
  <c r="V156" i="1"/>
  <c r="S156" i="1"/>
  <c r="S238" i="1"/>
  <c r="V238" i="1"/>
  <c r="S207" i="1"/>
  <c r="U207" i="1"/>
  <c r="V207" i="1"/>
  <c r="S96" i="1"/>
  <c r="S102" i="1"/>
  <c r="U102" i="1"/>
  <c r="V102" i="1"/>
  <c r="U36" i="1"/>
  <c r="U39" i="1" s="1"/>
  <c r="V36" i="1"/>
  <c r="V39" i="1" s="1"/>
  <c r="Q267" i="1"/>
  <c r="P267" i="1"/>
  <c r="M267" i="1"/>
  <c r="H267" i="1"/>
  <c r="E267" i="1"/>
  <c r="D267" i="1"/>
  <c r="G266" i="1"/>
  <c r="J266" i="1" s="1"/>
  <c r="G265" i="1"/>
  <c r="J265" i="1"/>
  <c r="G264" i="1"/>
  <c r="J264" i="1"/>
  <c r="G263" i="1"/>
  <c r="P260" i="1"/>
  <c r="M260" i="1"/>
  <c r="H260" i="1"/>
  <c r="E260" i="1"/>
  <c r="D260" i="1"/>
  <c r="Q260" i="1"/>
  <c r="G259" i="1"/>
  <c r="G260" i="1" s="1"/>
  <c r="Q256" i="1"/>
  <c r="P256" i="1"/>
  <c r="M256" i="1"/>
  <c r="H256" i="1"/>
  <c r="E256" i="1"/>
  <c r="D256" i="1"/>
  <c r="G255" i="1"/>
  <c r="G256" i="1" s="1"/>
  <c r="P253" i="1"/>
  <c r="H253" i="1"/>
  <c r="E253" i="1"/>
  <c r="G250" i="1"/>
  <c r="J250" i="1" s="1"/>
  <c r="M250" i="1" s="1"/>
  <c r="O250" i="1" s="1"/>
  <c r="R250" i="1" s="1"/>
  <c r="G249" i="1"/>
  <c r="J249" i="1" s="1"/>
  <c r="M249" i="1" s="1"/>
  <c r="O249" i="1" s="1"/>
  <c r="R249" i="1" s="1"/>
  <c r="G248" i="1"/>
  <c r="J248" i="1" s="1"/>
  <c r="M248" i="1" s="1"/>
  <c r="O248" i="1" s="1"/>
  <c r="R248" i="1" s="1"/>
  <c r="G247" i="1"/>
  <c r="J247" i="1" s="1"/>
  <c r="M247" i="1" s="1"/>
  <c r="O247" i="1" s="1"/>
  <c r="R247" i="1" s="1"/>
  <c r="G246" i="1"/>
  <c r="J246" i="1"/>
  <c r="M246" i="1" s="1"/>
  <c r="O246" i="1" s="1"/>
  <c r="R246" i="1" s="1"/>
  <c r="G245" i="1"/>
  <c r="J245" i="1" s="1"/>
  <c r="G244" i="1"/>
  <c r="J244" i="1" s="1"/>
  <c r="G243" i="1"/>
  <c r="J243" i="1" s="1"/>
  <c r="M243" i="1" s="1"/>
  <c r="O243" i="1" s="1"/>
  <c r="R243" i="1" s="1"/>
  <c r="D242" i="1"/>
  <c r="G242" i="1" s="1"/>
  <c r="J242" i="1" s="1"/>
  <c r="K242" i="1" s="1"/>
  <c r="M242" i="1" s="1"/>
  <c r="O242" i="1" s="1"/>
  <c r="R242" i="1" s="1"/>
  <c r="D241" i="1"/>
  <c r="G241" i="1" s="1"/>
  <c r="J241" i="1" s="1"/>
  <c r="K241" i="1" s="1"/>
  <c r="P238" i="1"/>
  <c r="K238" i="1"/>
  <c r="H238" i="1"/>
  <c r="E238" i="1"/>
  <c r="J237" i="1"/>
  <c r="D236" i="1"/>
  <c r="G236" i="1" s="1"/>
  <c r="J236" i="1" s="1"/>
  <c r="M236" i="1" s="1"/>
  <c r="O236" i="1" s="1"/>
  <c r="R236" i="1" s="1"/>
  <c r="G235" i="1"/>
  <c r="J235" i="1" s="1"/>
  <c r="M235" i="1" s="1"/>
  <c r="O235" i="1" s="1"/>
  <c r="R235" i="1" s="1"/>
  <c r="G234" i="1"/>
  <c r="J234" i="1" s="1"/>
  <c r="M234" i="1" s="1"/>
  <c r="O234" i="1" s="1"/>
  <c r="R234" i="1" s="1"/>
  <c r="G233" i="1"/>
  <c r="J233" i="1" s="1"/>
  <c r="M233" i="1" s="1"/>
  <c r="O233" i="1" s="1"/>
  <c r="R233" i="1" s="1"/>
  <c r="M232" i="1"/>
  <c r="O232" i="1" s="1"/>
  <c r="R232" i="1" s="1"/>
  <c r="G231" i="1"/>
  <c r="D230" i="1"/>
  <c r="G230" i="1" s="1"/>
  <c r="J230" i="1" s="1"/>
  <c r="G227" i="1"/>
  <c r="J227" i="1" s="1"/>
  <c r="P225" i="1"/>
  <c r="H225" i="1"/>
  <c r="E225" i="1"/>
  <c r="M224" i="1"/>
  <c r="M225" i="1" s="1"/>
  <c r="J224" i="1"/>
  <c r="G222" i="1"/>
  <c r="J222" i="1" s="1"/>
  <c r="M221" i="1"/>
  <c r="O221" i="1"/>
  <c r="D221" i="1"/>
  <c r="G221" i="1"/>
  <c r="J221" i="1" s="1"/>
  <c r="G220" i="1"/>
  <c r="J220" i="1" s="1"/>
  <c r="P217" i="1"/>
  <c r="K217" i="1"/>
  <c r="D217" i="1"/>
  <c r="G215" i="1"/>
  <c r="J215" i="1" s="1"/>
  <c r="G214" i="1"/>
  <c r="E213" i="1"/>
  <c r="E217" i="1" s="1"/>
  <c r="G211" i="1"/>
  <c r="G210" i="1"/>
  <c r="J210" i="1" s="1"/>
  <c r="P207" i="1"/>
  <c r="H207" i="1"/>
  <c r="E207" i="1"/>
  <c r="D207" i="1"/>
  <c r="J206" i="1"/>
  <c r="M205" i="1"/>
  <c r="O205" i="1"/>
  <c r="R205" i="1" s="1"/>
  <c r="K205" i="1"/>
  <c r="K207" i="1"/>
  <c r="G205" i="1"/>
  <c r="G204" i="1"/>
  <c r="J204" i="1" s="1"/>
  <c r="P201" i="1"/>
  <c r="M201" i="1"/>
  <c r="K201" i="1"/>
  <c r="H201" i="1"/>
  <c r="E201" i="1"/>
  <c r="J200" i="1"/>
  <c r="G199" i="1"/>
  <c r="J199" i="1" s="1"/>
  <c r="G198" i="1"/>
  <c r="J198" i="1" s="1"/>
  <c r="G196" i="1"/>
  <c r="G195" i="1"/>
  <c r="J195" i="1"/>
  <c r="G194" i="1"/>
  <c r="J194" i="1" s="1"/>
  <c r="G193" i="1"/>
  <c r="J193" i="1" s="1"/>
  <c r="D192" i="1"/>
  <c r="G192" i="1" s="1"/>
  <c r="J192" i="1" s="1"/>
  <c r="G191" i="1"/>
  <c r="Q188" i="1"/>
  <c r="P188" i="1"/>
  <c r="E188" i="1"/>
  <c r="M187" i="1"/>
  <c r="O187" i="1"/>
  <c r="R187" i="1" s="1"/>
  <c r="J187" i="1"/>
  <c r="G186" i="1"/>
  <c r="J186" i="1" s="1"/>
  <c r="M186" i="1" s="1"/>
  <c r="O186" i="1" s="1"/>
  <c r="R186" i="1" s="1"/>
  <c r="G184" i="1"/>
  <c r="J184" i="1" s="1"/>
  <c r="M184" i="1" s="1"/>
  <c r="O184" i="1" s="1"/>
  <c r="R184" i="1" s="1"/>
  <c r="H183" i="1"/>
  <c r="H188" i="1" s="1"/>
  <c r="D183" i="1"/>
  <c r="G183" i="1" s="1"/>
  <c r="Q180" i="1"/>
  <c r="P180" i="1"/>
  <c r="E180" i="1"/>
  <c r="D180" i="1"/>
  <c r="H179" i="1"/>
  <c r="J179" i="1" s="1"/>
  <c r="G178" i="1"/>
  <c r="J178" i="1" s="1"/>
  <c r="G177" i="1"/>
  <c r="J177" i="1" s="1"/>
  <c r="M174" i="1"/>
  <c r="K174" i="1"/>
  <c r="H174" i="1"/>
  <c r="E174" i="1"/>
  <c r="J173" i="1"/>
  <c r="G172" i="1"/>
  <c r="J172" i="1" s="1"/>
  <c r="G171" i="1"/>
  <c r="J171" i="1" s="1"/>
  <c r="G169" i="1"/>
  <c r="J169" i="1" s="1"/>
  <c r="G168" i="1"/>
  <c r="J168" i="1" s="1"/>
  <c r="G167" i="1"/>
  <c r="J167" i="1" s="1"/>
  <c r="D166" i="1"/>
  <c r="D174" i="1" s="1"/>
  <c r="G165" i="1"/>
  <c r="J165" i="1" s="1"/>
  <c r="H162" i="1"/>
  <c r="E162" i="1"/>
  <c r="M161" i="1"/>
  <c r="M162" i="1" s="1"/>
  <c r="G160" i="1"/>
  <c r="J160" i="1"/>
  <c r="P162" i="1"/>
  <c r="D159" i="1"/>
  <c r="D162" i="1" s="1"/>
  <c r="H156" i="1"/>
  <c r="M155" i="1"/>
  <c r="O155" i="1" s="1"/>
  <c r="R155" i="1" s="1"/>
  <c r="G154" i="1"/>
  <c r="J154" i="1" s="1"/>
  <c r="G153" i="1"/>
  <c r="J153" i="1" s="1"/>
  <c r="G152" i="1"/>
  <c r="J152" i="1"/>
  <c r="G151" i="1"/>
  <c r="J151" i="1"/>
  <c r="G150" i="1"/>
  <c r="J150" i="1" s="1"/>
  <c r="G149" i="1"/>
  <c r="J149" i="1" s="1"/>
  <c r="Q156" i="1"/>
  <c r="M148" i="1"/>
  <c r="O148" i="1" s="1"/>
  <c r="R148" i="1" s="1"/>
  <c r="D148" i="1"/>
  <c r="D156" i="1" s="1"/>
  <c r="D147" i="1"/>
  <c r="G147" i="1"/>
  <c r="P146" i="1"/>
  <c r="P156" i="1"/>
  <c r="E146" i="1"/>
  <c r="G146" i="1" s="1"/>
  <c r="J146" i="1" s="1"/>
  <c r="G145" i="1"/>
  <c r="J145" i="1" s="1"/>
  <c r="Q141" i="1"/>
  <c r="P141" i="1"/>
  <c r="H141" i="1"/>
  <c r="E141" i="1"/>
  <c r="D141" i="1"/>
  <c r="G140" i="1"/>
  <c r="J140" i="1" s="1"/>
  <c r="M140" i="1" s="1"/>
  <c r="O140" i="1" s="1"/>
  <c r="R140" i="1" s="1"/>
  <c r="G139" i="1"/>
  <c r="J139" i="1"/>
  <c r="M139" i="1" s="1"/>
  <c r="O139" i="1" s="1"/>
  <c r="R139" i="1" s="1"/>
  <c r="G138" i="1"/>
  <c r="J138" i="1" s="1"/>
  <c r="M138" i="1" s="1"/>
  <c r="O138" i="1" s="1"/>
  <c r="R138" i="1" s="1"/>
  <c r="G137" i="1"/>
  <c r="J137" i="1" s="1"/>
  <c r="M137" i="1" s="1"/>
  <c r="O137" i="1" s="1"/>
  <c r="R137" i="1" s="1"/>
  <c r="G136" i="1"/>
  <c r="J136" i="1" s="1"/>
  <c r="M136" i="1" s="1"/>
  <c r="O136" i="1" s="1"/>
  <c r="R136" i="1" s="1"/>
  <c r="G135" i="1"/>
  <c r="J135" i="1"/>
  <c r="M135" i="1" s="1"/>
  <c r="O135" i="1" s="1"/>
  <c r="R135" i="1" s="1"/>
  <c r="G134" i="1"/>
  <c r="J134" i="1" s="1"/>
  <c r="M134" i="1" s="1"/>
  <c r="O134" i="1" s="1"/>
  <c r="R134" i="1" s="1"/>
  <c r="G133" i="1"/>
  <c r="J133" i="1" s="1"/>
  <c r="M133" i="1" s="1"/>
  <c r="O133" i="1" s="1"/>
  <c r="R133" i="1" s="1"/>
  <c r="G132" i="1"/>
  <c r="J132" i="1" s="1"/>
  <c r="M132" i="1" s="1"/>
  <c r="O132" i="1" s="1"/>
  <c r="R132" i="1" s="1"/>
  <c r="G131" i="1"/>
  <c r="J131" i="1" s="1"/>
  <c r="M131" i="1" s="1"/>
  <c r="O131" i="1" s="1"/>
  <c r="R131" i="1" s="1"/>
  <c r="G130" i="1"/>
  <c r="J130" i="1" s="1"/>
  <c r="M130" i="1" s="1"/>
  <c r="O130" i="1" s="1"/>
  <c r="R130" i="1" s="1"/>
  <c r="G129" i="1"/>
  <c r="J129" i="1" s="1"/>
  <c r="G128" i="1"/>
  <c r="J128" i="1" s="1"/>
  <c r="M128" i="1" s="1"/>
  <c r="O128" i="1" s="1"/>
  <c r="R128" i="1" s="1"/>
  <c r="G127" i="1"/>
  <c r="J127" i="1" s="1"/>
  <c r="M127" i="1" s="1"/>
  <c r="O127" i="1" s="1"/>
  <c r="R127" i="1" s="1"/>
  <c r="Q124" i="1"/>
  <c r="P124" i="1"/>
  <c r="H124" i="1"/>
  <c r="E124" i="1"/>
  <c r="D124" i="1"/>
  <c r="G123" i="1"/>
  <c r="J123" i="1" s="1"/>
  <c r="M123" i="1" s="1"/>
  <c r="O123" i="1" s="1"/>
  <c r="R123" i="1" s="1"/>
  <c r="G122" i="1"/>
  <c r="J122" i="1" s="1"/>
  <c r="M122" i="1" s="1"/>
  <c r="O122" i="1" s="1"/>
  <c r="G121" i="1"/>
  <c r="J121" i="1" s="1"/>
  <c r="M121" i="1" s="1"/>
  <c r="O121" i="1" s="1"/>
  <c r="R121" i="1" s="1"/>
  <c r="G120" i="1"/>
  <c r="J120" i="1"/>
  <c r="M120" i="1" s="1"/>
  <c r="O120" i="1" s="1"/>
  <c r="R120" i="1" s="1"/>
  <c r="G119" i="1"/>
  <c r="J119" i="1" s="1"/>
  <c r="Q116" i="1"/>
  <c r="P116" i="1"/>
  <c r="M116" i="1"/>
  <c r="H116" i="1"/>
  <c r="E116" i="1"/>
  <c r="D116" i="1"/>
  <c r="G115" i="1"/>
  <c r="G116" i="1"/>
  <c r="P113" i="1"/>
  <c r="H113" i="1"/>
  <c r="E113" i="1"/>
  <c r="D113" i="1"/>
  <c r="G112" i="1"/>
  <c r="J112" i="1" s="1"/>
  <c r="M112" i="1" s="1"/>
  <c r="O112" i="1" s="1"/>
  <c r="R112" i="1" s="1"/>
  <c r="G111" i="1"/>
  <c r="J111" i="1" s="1"/>
  <c r="M111" i="1" s="1"/>
  <c r="O111" i="1" s="1"/>
  <c r="R111" i="1" s="1"/>
  <c r="G110" i="1"/>
  <c r="G109" i="1"/>
  <c r="J109" i="1"/>
  <c r="M109" i="1" s="1"/>
  <c r="O109" i="1" s="1"/>
  <c r="R109" i="1" s="1"/>
  <c r="Q108" i="1"/>
  <c r="Q113" i="1" s="1"/>
  <c r="G108" i="1"/>
  <c r="J108" i="1" s="1"/>
  <c r="G107" i="1"/>
  <c r="J107" i="1" s="1"/>
  <c r="M107" i="1" s="1"/>
  <c r="O107" i="1" s="1"/>
  <c r="R107" i="1" s="1"/>
  <c r="G106" i="1"/>
  <c r="J106" i="1" s="1"/>
  <c r="M106" i="1" s="1"/>
  <c r="O106" i="1" s="1"/>
  <c r="R106" i="1" s="1"/>
  <c r="G105" i="1"/>
  <c r="J105" i="1" s="1"/>
  <c r="M105" i="1" s="1"/>
  <c r="P102" i="1"/>
  <c r="H102" i="1"/>
  <c r="E102" i="1"/>
  <c r="G101" i="1"/>
  <c r="J101" i="1"/>
  <c r="M101" i="1"/>
  <c r="O101" i="1" s="1"/>
  <c r="R101" i="1" s="1"/>
  <c r="G100" i="1"/>
  <c r="J100" i="1" s="1"/>
  <c r="M100" i="1" s="1"/>
  <c r="O100" i="1" s="1"/>
  <c r="R100" i="1" s="1"/>
  <c r="G99" i="1"/>
  <c r="J99" i="1" s="1"/>
  <c r="M99" i="1" s="1"/>
  <c r="O99" i="1" s="1"/>
  <c r="R99" i="1" s="1"/>
  <c r="G98" i="1"/>
  <c r="J98" i="1" s="1"/>
  <c r="M98" i="1" s="1"/>
  <c r="O98" i="1" s="1"/>
  <c r="R98" i="1" s="1"/>
  <c r="G97" i="1"/>
  <c r="J97" i="1" s="1"/>
  <c r="M97" i="1" s="1"/>
  <c r="O97" i="1" s="1"/>
  <c r="R97" i="1" s="1"/>
  <c r="G96" i="1"/>
  <c r="G95" i="1"/>
  <c r="J95" i="1"/>
  <c r="M95" i="1" s="1"/>
  <c r="O95" i="1" s="1"/>
  <c r="R95" i="1" s="1"/>
  <c r="D94" i="1"/>
  <c r="D102" i="1" s="1"/>
  <c r="Q93" i="1"/>
  <c r="Q102" i="1" s="1"/>
  <c r="D93" i="1"/>
  <c r="G93" i="1" s="1"/>
  <c r="J93" i="1" s="1"/>
  <c r="M93" i="1" s="1"/>
  <c r="G92" i="1"/>
  <c r="J92" i="1"/>
  <c r="M92" i="1" s="1"/>
  <c r="O92" i="1" s="1"/>
  <c r="R92" i="1" s="1"/>
  <c r="Q89" i="1"/>
  <c r="P89" i="1"/>
  <c r="H89" i="1"/>
  <c r="E89" i="1"/>
  <c r="D89" i="1"/>
  <c r="G88" i="1"/>
  <c r="J88" i="1" s="1"/>
  <c r="M87" i="1"/>
  <c r="O87" i="1"/>
  <c r="R87" i="1" s="1"/>
  <c r="G87" i="1"/>
  <c r="J87" i="1" s="1"/>
  <c r="G86" i="1"/>
  <c r="J86" i="1"/>
  <c r="G83" i="1"/>
  <c r="J83" i="1" s="1"/>
  <c r="P81" i="1"/>
  <c r="H81" i="1"/>
  <c r="E81" i="1"/>
  <c r="D81" i="1"/>
  <c r="G80" i="1"/>
  <c r="M80" i="1" s="1"/>
  <c r="O80" i="1" s="1"/>
  <c r="G79" i="1"/>
  <c r="M79" i="1" s="1"/>
  <c r="O79" i="1" s="1"/>
  <c r="G78" i="1"/>
  <c r="M78" i="1"/>
  <c r="O78" i="1" s="1"/>
  <c r="G77" i="1"/>
  <c r="J77" i="1" s="1"/>
  <c r="Q77" i="1" s="1"/>
  <c r="G76" i="1"/>
  <c r="M76" i="1"/>
  <c r="O76" i="1" s="1"/>
  <c r="R75" i="1"/>
  <c r="G75" i="1"/>
  <c r="J75" i="1" s="1"/>
  <c r="P73" i="1"/>
  <c r="H73" i="1"/>
  <c r="E73" i="1"/>
  <c r="Q73" i="1"/>
  <c r="J72" i="1"/>
  <c r="G71" i="1"/>
  <c r="J71" i="1" s="1"/>
  <c r="G70" i="1"/>
  <c r="J70" i="1" s="1"/>
  <c r="M70" i="1" s="1"/>
  <c r="O70" i="1" s="1"/>
  <c r="R70" i="1" s="1"/>
  <c r="G69" i="1"/>
  <c r="J69" i="1" s="1"/>
  <c r="M69" i="1" s="1"/>
  <c r="O69" i="1" s="1"/>
  <c r="R69" i="1" s="1"/>
  <c r="D68" i="1"/>
  <c r="D73" i="1" s="1"/>
  <c r="G67" i="1"/>
  <c r="J67" i="1" s="1"/>
  <c r="G66" i="1"/>
  <c r="J66" i="1" s="1"/>
  <c r="M66" i="1" s="1"/>
  <c r="O66" i="1" s="1"/>
  <c r="R66" i="1" s="1"/>
  <c r="Q64" i="1"/>
  <c r="P64" i="1"/>
  <c r="H64" i="1"/>
  <c r="E64" i="1"/>
  <c r="J62" i="1"/>
  <c r="D61" i="1"/>
  <c r="G61" i="1" s="1"/>
  <c r="J61" i="1" s="1"/>
  <c r="M61" i="1" s="1"/>
  <c r="O61" i="1" s="1"/>
  <c r="R61" i="1" s="1"/>
  <c r="G60" i="1"/>
  <c r="J60" i="1" s="1"/>
  <c r="M60" i="1" s="1"/>
  <c r="O60" i="1" s="1"/>
  <c r="R60" i="1" s="1"/>
  <c r="G59" i="1"/>
  <c r="J59" i="1" s="1"/>
  <c r="M59" i="1" s="1"/>
  <c r="O59" i="1" s="1"/>
  <c r="R59" i="1" s="1"/>
  <c r="D58" i="1"/>
  <c r="D64" i="1" s="1"/>
  <c r="G57" i="1"/>
  <c r="J57" i="1" s="1"/>
  <c r="M57" i="1" s="1"/>
  <c r="O57" i="1" s="1"/>
  <c r="R57" i="1" s="1"/>
  <c r="G56" i="1"/>
  <c r="J56" i="1"/>
  <c r="M56" i="1" s="1"/>
  <c r="O56" i="1" s="1"/>
  <c r="Q54" i="1"/>
  <c r="P54" i="1"/>
  <c r="H54" i="1"/>
  <c r="E54" i="1"/>
  <c r="D54" i="1"/>
  <c r="J53" i="1"/>
  <c r="G52" i="1"/>
  <c r="J52" i="1" s="1"/>
  <c r="M52" i="1" s="1"/>
  <c r="O52" i="1" s="1"/>
  <c r="R52" i="1" s="1"/>
  <c r="G50" i="1"/>
  <c r="J50" i="1"/>
  <c r="M50" i="1" s="1"/>
  <c r="O50" i="1" s="1"/>
  <c r="R50" i="1" s="1"/>
  <c r="G49" i="1"/>
  <c r="J49" i="1" s="1"/>
  <c r="M49" i="1" s="1"/>
  <c r="O49" i="1" s="1"/>
  <c r="R49" i="1" s="1"/>
  <c r="G48" i="1"/>
  <c r="G47" i="1"/>
  <c r="J47" i="1" s="1"/>
  <c r="M47" i="1" s="1"/>
  <c r="O47" i="1" s="1"/>
  <c r="R47" i="1" s="1"/>
  <c r="G46" i="1"/>
  <c r="J46" i="1" s="1"/>
  <c r="M46" i="1" s="1"/>
  <c r="O46" i="1" s="1"/>
  <c r="R46" i="1" s="1"/>
  <c r="G45" i="1"/>
  <c r="J45" i="1" s="1"/>
  <c r="G44" i="1"/>
  <c r="J44" i="1" s="1"/>
  <c r="K38" i="1"/>
  <c r="K39" i="1"/>
  <c r="H38" i="1"/>
  <c r="J38" i="1" s="1"/>
  <c r="J37" i="1"/>
  <c r="G37" i="1"/>
  <c r="Q36" i="1"/>
  <c r="P36" i="1"/>
  <c r="P39" i="1"/>
  <c r="H36" i="1"/>
  <c r="H39" i="1" s="1"/>
  <c r="E36" i="1"/>
  <c r="E39" i="1" s="1"/>
  <c r="D36" i="1"/>
  <c r="D39" i="1" s="1"/>
  <c r="G35" i="1"/>
  <c r="J35" i="1" s="1"/>
  <c r="M35" i="1" s="1"/>
  <c r="O35" i="1" s="1"/>
  <c r="R35" i="1" s="1"/>
  <c r="G34" i="1"/>
  <c r="J34" i="1" s="1"/>
  <c r="M34" i="1" s="1"/>
  <c r="O34" i="1" s="1"/>
  <c r="R34" i="1" s="1"/>
  <c r="G33" i="1"/>
  <c r="J33" i="1" s="1"/>
  <c r="G32" i="1"/>
  <c r="J32" i="1"/>
  <c r="M32" i="1" s="1"/>
  <c r="O32" i="1" s="1"/>
  <c r="R32" i="1" s="1"/>
  <c r="G31" i="1"/>
  <c r="J31" i="1"/>
  <c r="G30" i="1"/>
  <c r="J30" i="1" s="1"/>
  <c r="M30" i="1" s="1"/>
  <c r="O30" i="1" s="1"/>
  <c r="R30" i="1" s="1"/>
  <c r="G29" i="1"/>
  <c r="J29" i="1" s="1"/>
  <c r="M29" i="1" s="1"/>
  <c r="G27" i="1"/>
  <c r="J27" i="1" s="1"/>
  <c r="G26" i="1"/>
  <c r="J26" i="1" s="1"/>
  <c r="G25" i="1"/>
  <c r="J25" i="1" s="1"/>
  <c r="G24" i="1"/>
  <c r="J24" i="1" s="1"/>
  <c r="G23" i="1"/>
  <c r="J23" i="1" s="1"/>
  <c r="G22" i="1"/>
  <c r="J22" i="1" s="1"/>
  <c r="G21" i="1"/>
  <c r="J21" i="1" s="1"/>
  <c r="G20" i="1"/>
  <c r="J20" i="1" s="1"/>
  <c r="G19" i="1"/>
  <c r="J19" i="1" s="1"/>
  <c r="G18" i="1"/>
  <c r="J18" i="1" s="1"/>
  <c r="G17" i="1"/>
  <c r="J17" i="1"/>
  <c r="G16" i="1"/>
  <c r="J16" i="1" s="1"/>
  <c r="G15" i="1"/>
  <c r="J15" i="1" s="1"/>
  <c r="G14" i="1"/>
  <c r="J14" i="1" s="1"/>
  <c r="G13" i="1"/>
  <c r="J13" i="1" s="1"/>
  <c r="G12" i="1"/>
  <c r="J12" i="1" s="1"/>
  <c r="G11" i="1"/>
  <c r="J11" i="1" s="1"/>
  <c r="G10" i="1"/>
  <c r="J10" i="1" s="1"/>
  <c r="G9" i="1"/>
  <c r="J9" i="1" s="1"/>
  <c r="G8" i="1"/>
  <c r="J8" i="1" s="1"/>
  <c r="G7" i="1"/>
  <c r="J7" i="1" s="1"/>
  <c r="D238" i="1"/>
  <c r="M89" i="1"/>
  <c r="R221" i="1"/>
  <c r="O161" i="1"/>
  <c r="R161" i="1" s="1"/>
  <c r="O224" i="1"/>
  <c r="R224" i="1" s="1"/>
  <c r="J76" i="1"/>
  <c r="Q76" i="1" s="1"/>
  <c r="G58" i="1"/>
  <c r="J58" i="1" s="1"/>
  <c r="J115" i="1"/>
  <c r="J78" i="1"/>
  <c r="Q78" i="1" s="1"/>
  <c r="Q201" i="1"/>
  <c r="Q238" i="1"/>
  <c r="M156" i="1"/>
  <c r="Q162" i="1"/>
  <c r="D188" i="1"/>
  <c r="G166" i="1"/>
  <c r="G267" i="1"/>
  <c r="H214" i="1"/>
  <c r="H217" i="1" s="1"/>
  <c r="J263" i="1"/>
  <c r="M207" i="1"/>
  <c r="G68" i="1"/>
  <c r="J68" i="1" s="1"/>
  <c r="M68" i="1" s="1"/>
  <c r="O68" i="1" s="1"/>
  <c r="R68" i="1" s="1"/>
  <c r="D225" i="1"/>
  <c r="R260" i="1"/>
  <c r="J191" i="1"/>
  <c r="G213" i="1"/>
  <c r="J213" i="1" s="1"/>
  <c r="M213" i="1" s="1"/>
  <c r="O213" i="1" s="1"/>
  <c r="R213" i="1" s="1"/>
  <c r="G180" i="1"/>
  <c r="Q225" i="1"/>
  <c r="O162" i="1"/>
  <c r="J116" i="1"/>
  <c r="J166" i="1"/>
  <c r="Q253" i="1"/>
  <c r="Q207" i="1"/>
  <c r="Q174" i="1"/>
  <c r="U253" i="1"/>
  <c r="O263" i="1"/>
  <c r="O267" i="1" s="1"/>
  <c r="N267" i="1"/>
  <c r="R21" i="1" l="1"/>
  <c r="S21" i="1" s="1"/>
  <c r="R11" i="1"/>
  <c r="S11" i="1" s="1"/>
  <c r="G73" i="1"/>
  <c r="D201" i="1"/>
  <c r="G148" i="1"/>
  <c r="J148" i="1" s="1"/>
  <c r="H180" i="1"/>
  <c r="Q209" i="1"/>
  <c r="J267" i="1"/>
  <c r="R24" i="1"/>
  <c r="S24" i="1" s="1"/>
  <c r="S18" i="1"/>
  <c r="R18" i="1"/>
  <c r="R26" i="1"/>
  <c r="S26" i="1" s="1"/>
  <c r="H269" i="1"/>
  <c r="G217" i="1"/>
  <c r="R263" i="1"/>
  <c r="R267" i="1" s="1"/>
  <c r="D253" i="1"/>
  <c r="D269" i="1" s="1"/>
  <c r="D271" i="1" s="1"/>
  <c r="G94" i="1"/>
  <c r="J94" i="1" s="1"/>
  <c r="J89" i="1"/>
  <c r="G124" i="1"/>
  <c r="J180" i="1"/>
  <c r="J209" i="1"/>
  <c r="J225" i="1"/>
  <c r="V269" i="1"/>
  <c r="V271" i="1" s="1"/>
  <c r="S7" i="1"/>
  <c r="S23" i="1"/>
  <c r="R23" i="1"/>
  <c r="R17" i="1"/>
  <c r="S17" i="1" s="1"/>
  <c r="S10" i="1"/>
  <c r="R10" i="1"/>
  <c r="O89" i="1"/>
  <c r="S9" i="1"/>
  <c r="R9" i="1"/>
  <c r="R36" i="1" s="1"/>
  <c r="R39" i="1" s="1"/>
  <c r="R15" i="1"/>
  <c r="S15" i="1" s="1"/>
  <c r="R207" i="1"/>
  <c r="S16" i="1"/>
  <c r="R16" i="1"/>
  <c r="O207" i="1"/>
  <c r="R76" i="1"/>
  <c r="P269" i="1"/>
  <c r="P271" i="1" s="1"/>
  <c r="G207" i="1"/>
  <c r="R13" i="1"/>
  <c r="S13" i="1" s="1"/>
  <c r="S20" i="1"/>
  <c r="R20" i="1"/>
  <c r="N269" i="1"/>
  <c r="N271" i="1" s="1"/>
  <c r="K45" i="1"/>
  <c r="K54" i="1" s="1"/>
  <c r="M119" i="1"/>
  <c r="J124" i="1"/>
  <c r="J183" i="1"/>
  <c r="G188" i="1"/>
  <c r="M210" i="1"/>
  <c r="Q39" i="1"/>
  <c r="Q38" i="1"/>
  <c r="M38" i="1"/>
  <c r="O38" i="1" s="1"/>
  <c r="R38" i="1" s="1"/>
  <c r="J141" i="1"/>
  <c r="H271" i="1"/>
  <c r="G174" i="1"/>
  <c r="J79" i="1"/>
  <c r="Q79" i="1" s="1"/>
  <c r="G102" i="1"/>
  <c r="G113" i="1"/>
  <c r="G159" i="1"/>
  <c r="G238" i="1"/>
  <c r="R78" i="1"/>
  <c r="J214" i="1"/>
  <c r="M214" i="1" s="1"/>
  <c r="O214" i="1" s="1"/>
  <c r="R214" i="1" s="1"/>
  <c r="G225" i="1"/>
  <c r="J255" i="1"/>
  <c r="J256" i="1" s="1"/>
  <c r="R206" i="1"/>
  <c r="J174" i="1"/>
  <c r="R162" i="1"/>
  <c r="O174" i="1"/>
  <c r="E156" i="1"/>
  <c r="E269" i="1" s="1"/>
  <c r="E271" i="1" s="1"/>
  <c r="J80" i="1"/>
  <c r="Q80" i="1" s="1"/>
  <c r="G89" i="1"/>
  <c r="G54" i="1"/>
  <c r="R80" i="1"/>
  <c r="G201" i="1"/>
  <c r="J205" i="1"/>
  <c r="J207" i="1" s="1"/>
  <c r="R79" i="1"/>
  <c r="G156" i="1"/>
  <c r="J211" i="1"/>
  <c r="J217" i="1" s="1"/>
  <c r="R115" i="1"/>
  <c r="R116" i="1" s="1"/>
  <c r="G253" i="1"/>
  <c r="O156" i="1"/>
  <c r="R180" i="1"/>
  <c r="O201" i="1"/>
  <c r="R225" i="1"/>
  <c r="O225" i="1"/>
  <c r="J259" i="1"/>
  <c r="J260" i="1" s="1"/>
  <c r="G141" i="1"/>
  <c r="J231" i="1"/>
  <c r="M231" i="1" s="1"/>
  <c r="O231" i="1" s="1"/>
  <c r="R231" i="1" s="1"/>
  <c r="U269" i="1"/>
  <c r="U271" i="1" s="1"/>
  <c r="K71" i="1"/>
  <c r="K73" i="1" s="1"/>
  <c r="K58" i="1"/>
  <c r="K64" i="1" s="1"/>
  <c r="M58" i="1"/>
  <c r="O58" i="1" s="1"/>
  <c r="R58" i="1" s="1"/>
  <c r="O105" i="1"/>
  <c r="R89" i="1"/>
  <c r="M241" i="1"/>
  <c r="O29" i="1"/>
  <c r="R29" i="1" s="1"/>
  <c r="M36" i="1"/>
  <c r="M39" i="1" s="1"/>
  <c r="J73" i="1"/>
  <c r="M67" i="1"/>
  <c r="M108" i="1"/>
  <c r="O108" i="1" s="1"/>
  <c r="R108" i="1" s="1"/>
  <c r="R56" i="1"/>
  <c r="J64" i="1"/>
  <c r="M230" i="1"/>
  <c r="J253" i="1"/>
  <c r="M244" i="1"/>
  <c r="O244" i="1" s="1"/>
  <c r="R244" i="1" s="1"/>
  <c r="K245" i="1"/>
  <c r="M245" i="1" s="1"/>
  <c r="O245" i="1" s="1"/>
  <c r="R245" i="1" s="1"/>
  <c r="J96" i="1"/>
  <c r="M96" i="1" s="1"/>
  <c r="O96" i="1" s="1"/>
  <c r="R96" i="1" s="1"/>
  <c r="J110" i="1"/>
  <c r="M110" i="1" s="1"/>
  <c r="O110" i="1" s="1"/>
  <c r="R110" i="1" s="1"/>
  <c r="J196" i="1"/>
  <c r="J201" i="1" s="1"/>
  <c r="R88" i="1"/>
  <c r="R147" i="1"/>
  <c r="R156" i="1" s="1"/>
  <c r="R167" i="1"/>
  <c r="R174" i="1" s="1"/>
  <c r="R193" i="1"/>
  <c r="R201" i="1" s="1"/>
  <c r="G64" i="1"/>
  <c r="O93" i="1"/>
  <c r="R93" i="1" s="1"/>
  <c r="M94" i="1"/>
  <c r="O94" i="1" s="1"/>
  <c r="R94" i="1" s="1"/>
  <c r="M129" i="1"/>
  <c r="O129" i="1" s="1"/>
  <c r="R129" i="1" s="1"/>
  <c r="R141" i="1" s="1"/>
  <c r="J147" i="1"/>
  <c r="J156" i="1" s="1"/>
  <c r="G81" i="1"/>
  <c r="O180" i="1"/>
  <c r="M44" i="1"/>
  <c r="G36" i="1"/>
  <c r="M77" i="1"/>
  <c r="J48" i="1"/>
  <c r="M48" i="1" s="1"/>
  <c r="O48" i="1" s="1"/>
  <c r="R48" i="1" s="1"/>
  <c r="R122" i="1"/>
  <c r="O36" i="1" l="1"/>
  <c r="O39" i="1" s="1"/>
  <c r="R64" i="1"/>
  <c r="Q81" i="1"/>
  <c r="Q269" i="1" s="1"/>
  <c r="Q271" i="1"/>
  <c r="O64" i="1"/>
  <c r="J159" i="1"/>
  <c r="J162" i="1" s="1"/>
  <c r="G162" i="1"/>
  <c r="M141" i="1"/>
  <c r="M183" i="1"/>
  <c r="O183" i="1" s="1"/>
  <c r="O188" i="1" s="1"/>
  <c r="J188" i="1"/>
  <c r="G269" i="1"/>
  <c r="J113" i="1"/>
  <c r="J81" i="1"/>
  <c r="R102" i="1"/>
  <c r="M64" i="1"/>
  <c r="J102" i="1"/>
  <c r="M124" i="1"/>
  <c r="O119" i="1"/>
  <c r="M217" i="1"/>
  <c r="O210" i="1"/>
  <c r="O141" i="1"/>
  <c r="J54" i="1"/>
  <c r="J238" i="1"/>
  <c r="M102" i="1"/>
  <c r="M45" i="1"/>
  <c r="O45" i="1" s="1"/>
  <c r="R45" i="1" s="1"/>
  <c r="O77" i="1"/>
  <c r="M81" i="1"/>
  <c r="K253" i="1"/>
  <c r="K269" i="1" s="1"/>
  <c r="K271" i="1" s="1"/>
  <c r="J36" i="1"/>
  <c r="J39" i="1" s="1"/>
  <c r="G39" i="1"/>
  <c r="O241" i="1"/>
  <c r="M253" i="1"/>
  <c r="O44" i="1"/>
  <c r="R44" i="1" s="1"/>
  <c r="R54" i="1" s="1"/>
  <c r="O102" i="1"/>
  <c r="M113" i="1"/>
  <c r="O113" i="1"/>
  <c r="R105" i="1"/>
  <c r="R113" i="1" s="1"/>
  <c r="O67" i="1"/>
  <c r="S8" i="1"/>
  <c r="S36" i="1" s="1"/>
  <c r="S39" i="1" s="1"/>
  <c r="S271" i="1" s="1"/>
  <c r="M238" i="1"/>
  <c r="O230" i="1"/>
  <c r="M71" i="1"/>
  <c r="O71" i="1" s="1"/>
  <c r="R71" i="1" s="1"/>
  <c r="J269" i="1" l="1"/>
  <c r="M188" i="1"/>
  <c r="R210" i="1"/>
  <c r="R217" i="1" s="1"/>
  <c r="O217" i="1"/>
  <c r="G271" i="1"/>
  <c r="R119" i="1"/>
  <c r="R124" i="1" s="1"/>
  <c r="O124" i="1"/>
  <c r="M54" i="1"/>
  <c r="M269" i="1" s="1"/>
  <c r="M271" i="1" s="1"/>
  <c r="O54" i="1"/>
  <c r="R230" i="1"/>
  <c r="R238" i="1" s="1"/>
  <c r="O238" i="1"/>
  <c r="R241" i="1"/>
  <c r="R253" i="1" s="1"/>
  <c r="O253" i="1"/>
  <c r="R67" i="1"/>
  <c r="R73" i="1" s="1"/>
  <c r="O73" i="1"/>
  <c r="M73" i="1"/>
  <c r="J271" i="1"/>
  <c r="R77" i="1"/>
  <c r="R81" i="1" s="1"/>
  <c r="O81" i="1"/>
  <c r="R183" i="1" l="1"/>
  <c r="R188" i="1" s="1"/>
  <c r="R269" i="1" s="1"/>
  <c r="R271" i="1" s="1"/>
  <c r="O269" i="1"/>
  <c r="O271" i="1" s="1"/>
</calcChain>
</file>

<file path=xl/comments1.xml><?xml version="1.0" encoding="utf-8"?>
<comments xmlns="http://schemas.openxmlformats.org/spreadsheetml/2006/main">
  <authors>
    <author>Administrator</author>
  </authors>
  <commentList>
    <comment ref="H227" authorId="0" shapeId="0">
      <text>
        <r>
          <rPr>
            <b/>
            <sz val="9"/>
            <color indexed="81"/>
            <rFont val="Tahoma"/>
            <family val="2"/>
          </rPr>
          <t>Additional earmark for one line item</t>
        </r>
      </text>
    </comment>
    <comment ref="H255" authorId="0" shapeId="0">
      <text>
        <r>
          <rPr>
            <b/>
            <sz val="12"/>
            <color indexed="81"/>
            <rFont val="Arial"/>
            <family val="2"/>
          </rPr>
          <t>Additional earmak funding for single line</t>
        </r>
      </text>
    </comment>
    <comment ref="H259" authorId="0" shapeId="0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Additional  earmark funding for single line item
</t>
        </r>
      </text>
    </comment>
  </commentList>
</comments>
</file>

<file path=xl/sharedStrings.xml><?xml version="1.0" encoding="utf-8"?>
<sst xmlns="http://schemas.openxmlformats.org/spreadsheetml/2006/main" count="290" uniqueCount="168">
  <si>
    <t>Lehman Colllege Association for Campus Activities, Inc.</t>
  </si>
  <si>
    <t>Fy 2019 Adopted Budget</t>
  </si>
  <si>
    <t>Budget Adjustment/Reallocation Per Budget Meeting 9/19/2018</t>
  </si>
  <si>
    <t>FY 2019 Modified Budget</t>
  </si>
  <si>
    <t>Budget Adjustment/Reallocation Per Budget Meeting 12/5/2018</t>
  </si>
  <si>
    <t>Budget Adjustment/Reallocation Per Budget Meeting 3/21/2019</t>
  </si>
  <si>
    <t>Revenue Billed/Collected as of March 31, 2019</t>
  </si>
  <si>
    <t>Projection as of June 30, 2019</t>
  </si>
  <si>
    <t>Variance from  FY19 Modified Budget</t>
  </si>
  <si>
    <t>INCOME</t>
  </si>
  <si>
    <t>Earmarks</t>
  </si>
  <si>
    <t>Student Activity Fees</t>
  </si>
  <si>
    <t>Student Health Care Center (SAF)</t>
  </si>
  <si>
    <t xml:space="preserve">Student Government </t>
  </si>
  <si>
    <t xml:space="preserve">Club Board </t>
  </si>
  <si>
    <t xml:space="preserve">Registered Clubs </t>
  </si>
  <si>
    <t>Academic Center for Excellence</t>
  </si>
  <si>
    <t xml:space="preserve">Science Learning Center </t>
  </si>
  <si>
    <t>Athletics</t>
  </si>
  <si>
    <t xml:space="preserve">Campus Life </t>
  </si>
  <si>
    <t xml:space="preserve">Urban Male Initiative </t>
  </si>
  <si>
    <t xml:space="preserve">Office of Community Engagement </t>
  </si>
  <si>
    <t xml:space="preserve">Career Services </t>
  </si>
  <si>
    <t xml:space="preserve">Veteran Affairs </t>
  </si>
  <si>
    <t xml:space="preserve">Wellness Education </t>
  </si>
  <si>
    <t xml:space="preserve">Student Disabilities </t>
  </si>
  <si>
    <t xml:space="preserve">Child Care Center </t>
  </si>
  <si>
    <t xml:space="preserve">Counseling Center </t>
  </si>
  <si>
    <t xml:space="preserve">International Students </t>
  </si>
  <si>
    <t xml:space="preserve">Commencement </t>
  </si>
  <si>
    <t xml:space="preserve">Student Emergency Fund </t>
  </si>
  <si>
    <t xml:space="preserve">Professional Student Travel </t>
  </si>
  <si>
    <t>Other Income</t>
  </si>
  <si>
    <t>Student Health Care Center Income</t>
  </si>
  <si>
    <t>Student Government  Income</t>
  </si>
  <si>
    <t>Student Government Club Income</t>
  </si>
  <si>
    <t>ID Cards</t>
  </si>
  <si>
    <t>Meridian</t>
  </si>
  <si>
    <t>Theatre/Dance Workshop</t>
  </si>
  <si>
    <t>Career Expo</t>
  </si>
  <si>
    <t>TOTAL OPERATING INCOME</t>
  </si>
  <si>
    <t>From Principal</t>
  </si>
  <si>
    <t>a</t>
  </si>
  <si>
    <t>b</t>
  </si>
  <si>
    <t xml:space="preserve"> </t>
  </si>
  <si>
    <t>From Restricted Expendable</t>
  </si>
  <si>
    <t>c</t>
  </si>
  <si>
    <t>d</t>
  </si>
  <si>
    <t>TOTAL INCOME</t>
  </si>
  <si>
    <t>Actual Expenses as of March 31, 2019</t>
  </si>
  <si>
    <t>EXPENDITURES</t>
  </si>
  <si>
    <t xml:space="preserve">Student Government Assoc . </t>
  </si>
  <si>
    <t xml:space="preserve">Advertising </t>
  </si>
  <si>
    <t>Contractual Services</t>
  </si>
  <si>
    <t>Equipment &amp; Supplies</t>
  </si>
  <si>
    <t>Films &amp; Rentals</t>
  </si>
  <si>
    <t>Honoria, Speakers, Performers, etc</t>
  </si>
  <si>
    <t>Telephone</t>
  </si>
  <si>
    <t>Personnel</t>
  </si>
  <si>
    <t>Refreshments</t>
  </si>
  <si>
    <t>Additional earmark funds to be allocated</t>
  </si>
  <si>
    <t>TOTAL STUDENT GOVERNMENT ASSOC.</t>
  </si>
  <si>
    <t xml:space="preserve">Student Government Assoc. Club Board </t>
  </si>
  <si>
    <t>Additonal  Other Income to be allocated</t>
  </si>
  <si>
    <t>TOTAL STUDENT GOVERNMENT CLUB BOARD</t>
  </si>
  <si>
    <t>Travel</t>
  </si>
  <si>
    <t>TOTAL REGISTERED CLUBS</t>
  </si>
  <si>
    <t>Campus Life Radio Station (Underground Radio Station)</t>
  </si>
  <si>
    <t>Equipment</t>
  </si>
  <si>
    <t>Supplies</t>
  </si>
  <si>
    <r>
      <t xml:space="preserve">TOTAL Campus Life Radio Station </t>
    </r>
    <r>
      <rPr>
        <b/>
        <sz val="14"/>
        <rFont val="Arial"/>
        <family val="2"/>
      </rPr>
      <t>(Underground Radio Station)</t>
    </r>
  </si>
  <si>
    <t>Meditation Room</t>
  </si>
  <si>
    <t>STUDENT ACTIVITIES -</t>
  </si>
  <si>
    <t>SGA Stipends</t>
  </si>
  <si>
    <t>Meridian Stipends</t>
  </si>
  <si>
    <t>TOTAL STUDENT ACTIVITIES</t>
  </si>
  <si>
    <t>ASSOCIATION BUSINESS EXPENSES -</t>
  </si>
  <si>
    <t>Audit Expense/Tax Fees</t>
  </si>
  <si>
    <t>Officers Insurance</t>
  </si>
  <si>
    <t>Vehicle Insurance</t>
  </si>
  <si>
    <t>Office Equipment/Maintenance</t>
  </si>
  <si>
    <t>Office Supplies</t>
  </si>
  <si>
    <t>Legal Fees</t>
  </si>
  <si>
    <t>Travel Expense</t>
  </si>
  <si>
    <t>TOTAL ASSOCIATION BUSINESS EXPENSES -</t>
  </si>
  <si>
    <t>STUDENT ATHLETICS -</t>
  </si>
  <si>
    <t xml:space="preserve">Personnel </t>
  </si>
  <si>
    <t xml:space="preserve">Equipment &amp; Supplies </t>
  </si>
  <si>
    <t>Entry Fees</t>
  </si>
  <si>
    <t>Travel Expenses</t>
  </si>
  <si>
    <t>Game Officials</t>
  </si>
  <si>
    <t>Research Foundation Surcharge</t>
  </si>
  <si>
    <t>Medical Insurance-Athletics</t>
  </si>
  <si>
    <t>TOTAL STUDENT ATHLETICS</t>
  </si>
  <si>
    <t>TOTAL COMMENCEMENT</t>
  </si>
  <si>
    <t>COLLEGE ACTIVITIES</t>
  </si>
  <si>
    <t>Dean's List Recognition</t>
  </si>
  <si>
    <t>Departmental Commencement Activities</t>
  </si>
  <si>
    <t>Honor Societies</t>
  </si>
  <si>
    <t>National &amp; Regional Conference</t>
  </si>
  <si>
    <t>Scholarship Ceremonies</t>
  </si>
  <si>
    <t>TOTAL COLLEGE ACTIVITIES</t>
  </si>
  <si>
    <t>OFFICE OF CAMPUS LIFE</t>
  </si>
  <si>
    <t>Travel (Conference/Retreats)</t>
  </si>
  <si>
    <t>Leadership Development Workshops</t>
  </si>
  <si>
    <t>Special  Publications</t>
  </si>
  <si>
    <t>Rent (Student Elections)</t>
  </si>
  <si>
    <t>Advertising</t>
  </si>
  <si>
    <t>Film &amp; Film Rentals</t>
  </si>
  <si>
    <t>Insurance</t>
  </si>
  <si>
    <t>TOTAL OFFICE OF CAMPUS LIFE</t>
  </si>
  <si>
    <t>STUDENT SERVICES</t>
  </si>
  <si>
    <t xml:space="preserve">Student Health Care Center </t>
  </si>
  <si>
    <t>Contractual</t>
  </si>
  <si>
    <t>Repairs &amp; Maintenance</t>
  </si>
  <si>
    <t>Printing, Postage</t>
  </si>
  <si>
    <t>Expenses attributed to Revenue expenses</t>
  </si>
  <si>
    <t>TOTAL STUDENT HEALTH CARE CENTER</t>
  </si>
  <si>
    <t>.</t>
  </si>
  <si>
    <t>WELLNESS EDUCATION -SHC Earmark</t>
  </si>
  <si>
    <t>TOTAL WELLNESS</t>
  </si>
  <si>
    <t>WELLNESS EDUCATION - Earmark</t>
  </si>
  <si>
    <t>Advertising and Promotion</t>
  </si>
  <si>
    <t>Printing, Postage, Stationary</t>
  </si>
  <si>
    <t>Stipends</t>
  </si>
  <si>
    <t>ACADEMIC ACTIVITIES</t>
  </si>
  <si>
    <t xml:space="preserve">  SLC - Tutoring Discipline (Earmark)</t>
  </si>
  <si>
    <t xml:space="preserve">  CPE/ACE - Tutoring Writing Workshop (Earmark)</t>
  </si>
  <si>
    <t>TOTAL ACADEMIC ACTIVITIES</t>
  </si>
  <si>
    <t xml:space="preserve">URBAN MALE INITIATIVE </t>
  </si>
  <si>
    <t>TOTAL URBAN MALE INITIATIVE</t>
  </si>
  <si>
    <t xml:space="preserve">OFFICE OF COMMUNITY ENGAGEMENT </t>
  </si>
  <si>
    <t>New Student Orientation</t>
  </si>
  <si>
    <t>Honoria, Performers, Lecturers, Bands, etc.</t>
  </si>
  <si>
    <t xml:space="preserve">TOTAL OFFICE OF COMMUNITY ENGAGEMENT </t>
  </si>
  <si>
    <t xml:space="preserve">CAREER SERVICES </t>
  </si>
  <si>
    <t xml:space="preserve">TOTAL CAREER SERVICES </t>
  </si>
  <si>
    <t xml:space="preserve">VETERANS AFFAIRS </t>
  </si>
  <si>
    <t>TOTAL VETERANS</t>
  </si>
  <si>
    <t>STUDENT DISABILITY SERVICES</t>
  </si>
  <si>
    <t>TOTAL STUDENT DISABILITY SERVICES</t>
  </si>
  <si>
    <t>CHILD CARE CENTER</t>
  </si>
  <si>
    <t xml:space="preserve">COUNSELING CENTER </t>
  </si>
  <si>
    <t xml:space="preserve">TOTAL COUNSELING CENTER </t>
  </si>
  <si>
    <t xml:space="preserve">INTERNATIONAL STUDENTS </t>
  </si>
  <si>
    <t>TOTAL INTERNATIONAL STUDENTS</t>
  </si>
  <si>
    <t>Student Emergency Fund</t>
  </si>
  <si>
    <t>TOTAL EMERGENCY FUND</t>
  </si>
  <si>
    <t>PROFESSIONAL STUDENT TRAVEL</t>
  </si>
  <si>
    <t xml:space="preserve">   TOTAL PROFESSIONAL STUDENT TRAVEL</t>
  </si>
  <si>
    <t>Music Performances</t>
  </si>
  <si>
    <t>City &amp; Humanities</t>
  </si>
  <si>
    <t xml:space="preserve">      TOTAL</t>
  </si>
  <si>
    <t>TOTAL EXPENSES</t>
  </si>
  <si>
    <t>Surplus/(Loss)</t>
  </si>
  <si>
    <t>Proposed Budget By Committee</t>
  </si>
  <si>
    <t>Approved Budget by Board</t>
  </si>
  <si>
    <t>Proposed Association Budget for Fiscal Year 2019-20</t>
  </si>
  <si>
    <t>Proposed Budget Adjustment/Reallocation to Budget Meeting 5/9/2019</t>
  </si>
  <si>
    <t xml:space="preserve">FY 2019 Modified Budget </t>
  </si>
  <si>
    <t>FY 20 Proposed Income</t>
  </si>
  <si>
    <t>FY20 Budget Request Submitted</t>
  </si>
  <si>
    <t xml:space="preserve"> FY 2019 Modified Budget 3/26/19</t>
  </si>
  <si>
    <t>Other-Activities</t>
  </si>
  <si>
    <t>FY 2019 Modified Budget 12/10/18</t>
  </si>
  <si>
    <t>FY 2019 Modified Budget 05/23/19</t>
  </si>
  <si>
    <t>Fy 2020 Adopted Budget</t>
  </si>
  <si>
    <t>Association Adopted Budget for Fiscal Year 2019-20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</si>
</sst>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8"/>
      <name val="Arial"/>
      <family val="2"/>
    </font>
    <font>
      <b/>
      <sz val="18"/>
      <color theme="1"/>
      <name val="Arial"/>
      <family val="2"/>
    </font>
    <font>
      <b/>
      <sz val="18"/>
      <name val="Arial"/>
      <family val="2"/>
    </font>
    <font>
      <b/>
      <i/>
      <sz val="18"/>
      <name val="Arial"/>
      <family val="2"/>
    </font>
    <font>
      <b/>
      <sz val="14"/>
      <name val="Arial"/>
      <family val="2"/>
    </font>
    <font>
      <b/>
      <sz val="9"/>
      <color indexed="81"/>
      <name val="Tahoma"/>
      <family val="2"/>
    </font>
    <font>
      <b/>
      <sz val="12"/>
      <color indexed="81"/>
      <name val="Arial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</cellStyleXfs>
  <cellXfs count="167">
    <xf numFmtId="0" fontId="0" fillId="0" borderId="0" xfId="0"/>
    <xf numFmtId="0" fontId="3" fillId="0" borderId="0" xfId="3" applyNumberFormat="1" applyFont="1" applyFill="1" applyAlignment="1"/>
    <xf numFmtId="38" fontId="3" fillId="0" borderId="2" xfId="3" applyNumberFormat="1" applyFont="1" applyFill="1" applyBorder="1" applyAlignment="1">
      <alignment horizontal="centerContinuous"/>
    </xf>
    <xf numFmtId="38" fontId="3" fillId="0" borderId="3" xfId="3" applyNumberFormat="1" applyFont="1" applyFill="1" applyBorder="1" applyAlignment="1">
      <alignment horizontal="centerContinuous"/>
    </xf>
    <xf numFmtId="165" fontId="5" fillId="0" borderId="3" xfId="1" applyNumberFormat="1" applyFont="1" applyFill="1" applyBorder="1" applyAlignment="1">
      <alignment horizontal="centerContinuous" wrapText="1"/>
    </xf>
    <xf numFmtId="0" fontId="5" fillId="0" borderId="3" xfId="3" applyNumberFormat="1" applyFont="1" applyFill="1" applyBorder="1" applyAlignment="1">
      <alignment horizontal="center" wrapText="1"/>
    </xf>
    <xf numFmtId="165" fontId="5" fillId="0" borderId="3" xfId="1" applyNumberFormat="1" applyFont="1" applyFill="1" applyBorder="1" applyAlignment="1">
      <alignment horizontal="center" wrapText="1"/>
    </xf>
    <xf numFmtId="38" fontId="6" fillId="0" borderId="4" xfId="3" applyNumberFormat="1" applyFont="1" applyFill="1" applyBorder="1" applyAlignment="1"/>
    <xf numFmtId="165" fontId="3" fillId="0" borderId="5" xfId="1" applyNumberFormat="1" applyFont="1" applyFill="1" applyBorder="1" applyAlignment="1"/>
    <xf numFmtId="0" fontId="3" fillId="0" borderId="5" xfId="3" applyNumberFormat="1" applyFont="1" applyFill="1" applyBorder="1" applyAlignment="1"/>
    <xf numFmtId="38" fontId="6" fillId="0" borderId="6" xfId="3" applyNumberFormat="1" applyFont="1" applyFill="1" applyBorder="1" applyAlignment="1"/>
    <xf numFmtId="38" fontId="6" fillId="0" borderId="7" xfId="3" applyNumberFormat="1" applyFont="1" applyFill="1" applyBorder="1" applyAlignment="1"/>
    <xf numFmtId="165" fontId="3" fillId="0" borderId="2" xfId="1" applyNumberFormat="1" applyFont="1" applyFill="1" applyBorder="1" applyAlignment="1"/>
    <xf numFmtId="165" fontId="3" fillId="0" borderId="8" xfId="1" applyNumberFormat="1" applyFont="1" applyFill="1" applyBorder="1" applyAlignment="1"/>
    <xf numFmtId="0" fontId="3" fillId="0" borderId="8" xfId="3" applyNumberFormat="1" applyFont="1" applyFill="1" applyBorder="1" applyAlignment="1"/>
    <xf numFmtId="0" fontId="3" fillId="0" borderId="2" xfId="3" applyNumberFormat="1" applyFont="1" applyFill="1" applyBorder="1" applyAlignment="1"/>
    <xf numFmtId="38" fontId="3" fillId="0" borderId="2" xfId="3" applyNumberFormat="1" applyFont="1" applyFill="1" applyBorder="1" applyAlignment="1"/>
    <xf numFmtId="38" fontId="3" fillId="0" borderId="8" xfId="3" applyNumberFormat="1" applyFont="1" applyFill="1" applyBorder="1" applyAlignment="1"/>
    <xf numFmtId="3" fontId="3" fillId="0" borderId="8" xfId="1" applyNumberFormat="1" applyFont="1" applyFill="1" applyBorder="1" applyAlignment="1"/>
    <xf numFmtId="38" fontId="3" fillId="0" borderId="6" xfId="3" applyNumberFormat="1" applyFont="1" applyFill="1" applyBorder="1" applyAlignment="1"/>
    <xf numFmtId="38" fontId="3" fillId="0" borderId="7" xfId="3" applyNumberFormat="1" applyFont="1" applyFill="1" applyBorder="1" applyAlignment="1"/>
    <xf numFmtId="38" fontId="6" fillId="0" borderId="2" xfId="3" applyNumberFormat="1" applyFont="1" applyFill="1" applyBorder="1" applyAlignment="1"/>
    <xf numFmtId="38" fontId="6" fillId="0" borderId="8" xfId="3" applyNumberFormat="1" applyFont="1" applyFill="1" applyBorder="1" applyAlignment="1"/>
    <xf numFmtId="38" fontId="5" fillId="0" borderId="4" xfId="3" applyNumberFormat="1" applyFont="1" applyFill="1" applyBorder="1" applyAlignment="1"/>
    <xf numFmtId="165" fontId="3" fillId="0" borderId="9" xfId="1" applyNumberFormat="1" applyFont="1" applyFill="1" applyBorder="1" applyAlignment="1"/>
    <xf numFmtId="165" fontId="5" fillId="0" borderId="9" xfId="1" applyNumberFormat="1" applyFont="1" applyFill="1" applyBorder="1" applyAlignment="1"/>
    <xf numFmtId="38" fontId="5" fillId="0" borderId="2" xfId="3" applyNumberFormat="1" applyFont="1" applyFill="1" applyBorder="1" applyAlignment="1"/>
    <xf numFmtId="165" fontId="3" fillId="0" borderId="10" xfId="1" applyNumberFormat="1" applyFont="1" applyFill="1" applyBorder="1" applyAlignment="1"/>
    <xf numFmtId="165" fontId="3" fillId="0" borderId="3" xfId="1" applyNumberFormat="1" applyFont="1" applyFill="1" applyBorder="1" applyAlignment="1"/>
    <xf numFmtId="165" fontId="5" fillId="0" borderId="5" xfId="1" applyNumberFormat="1" applyFont="1" applyFill="1" applyBorder="1" applyAlignment="1"/>
    <xf numFmtId="165" fontId="5" fillId="0" borderId="2" xfId="1" applyNumberFormat="1" applyFont="1" applyFill="1" applyBorder="1" applyAlignment="1"/>
    <xf numFmtId="0" fontId="3" fillId="0" borderId="0" xfId="3" applyNumberFormat="1" applyFont="1" applyAlignment="1"/>
    <xf numFmtId="165" fontId="3" fillId="0" borderId="6" xfId="1" applyNumberFormat="1" applyFont="1" applyFill="1" applyBorder="1" applyAlignment="1"/>
    <xf numFmtId="3" fontId="3" fillId="0" borderId="2" xfId="1" applyNumberFormat="1" applyFont="1" applyFill="1" applyBorder="1" applyAlignment="1"/>
    <xf numFmtId="165" fontId="3" fillId="0" borderId="11" xfId="1" applyNumberFormat="1" applyFont="1" applyFill="1" applyBorder="1" applyAlignment="1"/>
    <xf numFmtId="165" fontId="3" fillId="0" borderId="4" xfId="1" applyNumberFormat="1" applyFont="1" applyFill="1" applyBorder="1" applyAlignment="1"/>
    <xf numFmtId="165" fontId="3" fillId="0" borderId="12" xfId="1" applyNumberFormat="1" applyFont="1" applyFill="1" applyBorder="1" applyAlignment="1"/>
    <xf numFmtId="3" fontId="3" fillId="0" borderId="12" xfId="1" applyNumberFormat="1" applyFont="1" applyFill="1" applyBorder="1" applyAlignment="1"/>
    <xf numFmtId="38" fontId="5" fillId="0" borderId="7" xfId="3" applyNumberFormat="1" applyFont="1" applyFill="1" applyBorder="1" applyAlignment="1"/>
    <xf numFmtId="165" fontId="5" fillId="0" borderId="13" xfId="1" applyNumberFormat="1" applyFont="1" applyFill="1" applyBorder="1" applyAlignment="1"/>
    <xf numFmtId="3" fontId="5" fillId="0" borderId="5" xfId="1" applyNumberFormat="1" applyFont="1" applyFill="1" applyBorder="1" applyAlignment="1"/>
    <xf numFmtId="3" fontId="3" fillId="0" borderId="2" xfId="2" applyNumberFormat="1" applyFont="1" applyFill="1" applyBorder="1" applyAlignment="1"/>
    <xf numFmtId="165" fontId="3" fillId="0" borderId="7" xfId="1" applyNumberFormat="1" applyFont="1" applyFill="1" applyBorder="1" applyAlignment="1"/>
    <xf numFmtId="3" fontId="3" fillId="0" borderId="6" xfId="1" applyNumberFormat="1" applyFont="1" applyFill="1" applyBorder="1" applyAlignment="1"/>
    <xf numFmtId="165" fontId="3" fillId="0" borderId="14" xfId="1" applyNumberFormat="1" applyFont="1" applyFill="1" applyBorder="1" applyAlignment="1"/>
    <xf numFmtId="165" fontId="3" fillId="0" borderId="15" xfId="1" applyNumberFormat="1" applyFont="1" applyFill="1" applyBorder="1" applyAlignment="1"/>
    <xf numFmtId="3" fontId="3" fillId="0" borderId="15" xfId="1" applyNumberFormat="1" applyFont="1" applyFill="1" applyBorder="1" applyAlignment="1"/>
    <xf numFmtId="165" fontId="3" fillId="0" borderId="0" xfId="1" applyNumberFormat="1" applyFont="1" applyFill="1" applyBorder="1" applyAlignment="1"/>
    <xf numFmtId="165" fontId="3" fillId="0" borderId="16" xfId="1" applyNumberFormat="1" applyFont="1" applyFill="1" applyBorder="1" applyAlignment="1"/>
    <xf numFmtId="165" fontId="5" fillId="0" borderId="6" xfId="1" applyNumberFormat="1" applyFont="1" applyFill="1" applyBorder="1" applyAlignment="1"/>
    <xf numFmtId="3" fontId="3" fillId="0" borderId="4" xfId="1" applyNumberFormat="1" applyFont="1" applyFill="1" applyBorder="1" applyAlignment="1"/>
    <xf numFmtId="165" fontId="5" fillId="0" borderId="4" xfId="1" applyNumberFormat="1" applyFont="1" applyFill="1" applyBorder="1" applyAlignment="1"/>
    <xf numFmtId="38" fontId="5" fillId="0" borderId="6" xfId="3" applyNumberFormat="1" applyFont="1" applyFill="1" applyBorder="1" applyAlignment="1"/>
    <xf numFmtId="0" fontId="5" fillId="0" borderId="0" xfId="3" applyNumberFormat="1" applyFont="1" applyFill="1" applyAlignment="1"/>
    <xf numFmtId="0" fontId="5" fillId="0" borderId="0" xfId="3" applyNumberFormat="1" applyFont="1" applyAlignment="1"/>
    <xf numFmtId="165" fontId="5" fillId="0" borderId="17" xfId="1" applyNumberFormat="1" applyFont="1" applyFill="1" applyBorder="1" applyAlignment="1"/>
    <xf numFmtId="37" fontId="5" fillId="0" borderId="2" xfId="1" applyNumberFormat="1" applyFont="1" applyFill="1" applyBorder="1" applyAlignment="1"/>
    <xf numFmtId="37" fontId="3" fillId="0" borderId="2" xfId="1" applyNumberFormat="1" applyFont="1" applyFill="1" applyBorder="1" applyAlignment="1"/>
    <xf numFmtId="38" fontId="3" fillId="0" borderId="4" xfId="3" applyNumberFormat="1" applyFont="1" applyFill="1" applyBorder="1" applyAlignment="1"/>
    <xf numFmtId="38" fontId="5" fillId="0" borderId="15" xfId="3" applyNumberFormat="1" applyFont="1" applyFill="1" applyBorder="1" applyAlignment="1"/>
    <xf numFmtId="3" fontId="5" fillId="0" borderId="7" xfId="1" applyNumberFormat="1" applyFont="1" applyFill="1" applyBorder="1" applyAlignment="1"/>
    <xf numFmtId="3" fontId="5" fillId="0" borderId="2" xfId="1" applyNumberFormat="1" applyFont="1" applyFill="1" applyBorder="1" applyAlignment="1"/>
    <xf numFmtId="165" fontId="3" fillId="0" borderId="2" xfId="1" applyNumberFormat="1" applyFont="1" applyFill="1" applyBorder="1" applyAlignment="1">
      <alignment wrapText="1"/>
    </xf>
    <xf numFmtId="38" fontId="3" fillId="0" borderId="2" xfId="3" applyNumberFormat="1" applyFont="1" applyFill="1" applyBorder="1" applyAlignment="1">
      <alignment wrapText="1"/>
    </xf>
    <xf numFmtId="38" fontId="5" fillId="0" borderId="2" xfId="3" applyNumberFormat="1" applyFont="1" applyFill="1" applyBorder="1" applyAlignment="1">
      <alignment wrapText="1"/>
    </xf>
    <xf numFmtId="165" fontId="3" fillId="0" borderId="4" xfId="1" applyNumberFormat="1" applyFont="1" applyFill="1" applyBorder="1" applyAlignment="1">
      <alignment wrapText="1"/>
    </xf>
    <xf numFmtId="38" fontId="3" fillId="0" borderId="15" xfId="3" applyNumberFormat="1" applyFont="1" applyFill="1" applyBorder="1" applyAlignment="1">
      <alignment wrapText="1"/>
    </xf>
    <xf numFmtId="38" fontId="5" fillId="0" borderId="4" xfId="3" applyNumberFormat="1" applyFont="1" applyFill="1" applyBorder="1" applyAlignment="1">
      <alignment wrapText="1"/>
    </xf>
    <xf numFmtId="38" fontId="5" fillId="0" borderId="18" xfId="3" applyNumberFormat="1" applyFont="1" applyFill="1" applyBorder="1" applyAlignment="1"/>
    <xf numFmtId="38" fontId="5" fillId="0" borderId="5" xfId="3" applyNumberFormat="1" applyFont="1" applyFill="1" applyBorder="1" applyAlignment="1"/>
    <xf numFmtId="165" fontId="5" fillId="0" borderId="8" xfId="1" applyNumberFormat="1" applyFont="1" applyFill="1" applyBorder="1" applyAlignment="1"/>
    <xf numFmtId="165" fontId="5" fillId="0" borderId="2" xfId="3" applyNumberFormat="1" applyFont="1" applyFill="1" applyBorder="1" applyAlignment="1"/>
    <xf numFmtId="165" fontId="3" fillId="0" borderId="2" xfId="3" applyNumberFormat="1" applyFont="1" applyFill="1" applyBorder="1" applyAlignment="1"/>
    <xf numFmtId="165" fontId="5" fillId="0" borderId="10" xfId="1" applyNumberFormat="1" applyFont="1" applyFill="1" applyBorder="1" applyAlignment="1"/>
    <xf numFmtId="165" fontId="3" fillId="0" borderId="3" xfId="3" applyNumberFormat="1" applyFont="1" applyFill="1" applyBorder="1" applyAlignment="1"/>
    <xf numFmtId="165" fontId="3" fillId="0" borderId="10" xfId="3" applyNumberFormat="1" applyFont="1" applyFill="1" applyBorder="1" applyAlignment="1"/>
    <xf numFmtId="165" fontId="3" fillId="0" borderId="1" xfId="1" applyNumberFormat="1" applyFont="1" applyFill="1" applyBorder="1" applyAlignment="1"/>
    <xf numFmtId="165" fontId="5" fillId="0" borderId="1" xfId="3" applyNumberFormat="1" applyFont="1" applyFill="1" applyBorder="1" applyAlignment="1"/>
    <xf numFmtId="0" fontId="3" fillId="0" borderId="6" xfId="3" applyNumberFormat="1" applyFont="1" applyFill="1" applyBorder="1" applyAlignment="1"/>
    <xf numFmtId="38" fontId="5" fillId="0" borderId="14" xfId="3" applyNumberFormat="1" applyFont="1" applyFill="1" applyBorder="1" applyAlignment="1"/>
    <xf numFmtId="38" fontId="3" fillId="0" borderId="0" xfId="3" applyNumberFormat="1" applyFont="1" applyFill="1" applyBorder="1" applyAlignment="1"/>
    <xf numFmtId="38" fontId="5" fillId="0" borderId="8" xfId="3" applyNumberFormat="1" applyFont="1" applyFill="1" applyBorder="1" applyAlignment="1"/>
    <xf numFmtId="165" fontId="5" fillId="0" borderId="6" xfId="3" applyNumberFormat="1" applyFont="1" applyFill="1" applyBorder="1" applyAlignment="1"/>
    <xf numFmtId="0" fontId="3" fillId="0" borderId="0" xfId="3" applyNumberFormat="1" applyFont="1" applyFill="1" applyBorder="1" applyAlignment="1"/>
    <xf numFmtId="38" fontId="3" fillId="0" borderId="5" xfId="3" applyNumberFormat="1" applyFont="1" applyFill="1" applyBorder="1" applyAlignment="1"/>
    <xf numFmtId="3" fontId="5" fillId="0" borderId="6" xfId="2" applyNumberFormat="1" applyFont="1" applyFill="1" applyBorder="1" applyAlignment="1"/>
    <xf numFmtId="3" fontId="5" fillId="0" borderId="2" xfId="2" applyNumberFormat="1" applyFont="1" applyFill="1" applyBorder="1" applyAlignment="1"/>
    <xf numFmtId="165" fontId="6" fillId="0" borderId="2" xfId="1" applyNumberFormat="1" applyFont="1" applyFill="1" applyBorder="1" applyAlignment="1"/>
    <xf numFmtId="4" fontId="3" fillId="0" borderId="7" xfId="3" applyNumberFormat="1" applyFont="1" applyFill="1" applyBorder="1" applyAlignment="1"/>
    <xf numFmtId="4" fontId="3" fillId="0" borderId="2" xfId="3" applyNumberFormat="1" applyFont="1" applyFill="1" applyBorder="1" applyAlignment="1"/>
    <xf numFmtId="165" fontId="3" fillId="0" borderId="0" xfId="1" applyNumberFormat="1" applyFont="1" applyFill="1" applyAlignment="1"/>
    <xf numFmtId="0" fontId="3" fillId="0" borderId="2" xfId="3" applyNumberFormat="1" applyFont="1" applyFill="1" applyBorder="1" applyAlignment="1">
      <alignment wrapText="1"/>
    </xf>
    <xf numFmtId="165" fontId="6" fillId="0" borderId="13" xfId="1" applyNumberFormat="1" applyFont="1" applyFill="1" applyBorder="1" applyAlignment="1"/>
    <xf numFmtId="165" fontId="6" fillId="0" borderId="9" xfId="1" applyNumberFormat="1" applyFont="1" applyFill="1" applyBorder="1" applyAlignment="1"/>
    <xf numFmtId="165" fontId="5" fillId="0" borderId="12" xfId="1" applyNumberFormat="1" applyFont="1" applyFill="1" applyBorder="1" applyAlignment="1">
      <alignment wrapText="1"/>
    </xf>
    <xf numFmtId="165" fontId="5" fillId="0" borderId="8" xfId="1" applyNumberFormat="1" applyFont="1" applyFill="1" applyBorder="1" applyAlignment="1">
      <alignment wrapText="1"/>
    </xf>
    <xf numFmtId="0" fontId="3" fillId="0" borderId="12" xfId="3" applyNumberFormat="1" applyFont="1" applyFill="1" applyBorder="1" applyAlignment="1"/>
    <xf numFmtId="38" fontId="6" fillId="0" borderId="5" xfId="3" applyNumberFormat="1" applyFont="1" applyFill="1" applyBorder="1" applyAlignment="1"/>
    <xf numFmtId="165" fontId="3" fillId="0" borderId="13" xfId="1" applyNumberFormat="1" applyFont="1" applyFill="1" applyBorder="1" applyAlignment="1"/>
    <xf numFmtId="165" fontId="3" fillId="0" borderId="18" xfId="1" applyNumberFormat="1" applyFont="1" applyFill="1" applyBorder="1" applyAlignment="1">
      <alignment wrapText="1"/>
    </xf>
    <xf numFmtId="165" fontId="3" fillId="0" borderId="0" xfId="1" applyNumberFormat="1" applyFont="1" applyAlignment="1"/>
    <xf numFmtId="165" fontId="3" fillId="0" borderId="0" xfId="1" applyNumberFormat="1" applyFont="1" applyFill="1" applyBorder="1" applyAlignment="1">
      <alignment wrapText="1"/>
    </xf>
    <xf numFmtId="0" fontId="3" fillId="0" borderId="0" xfId="3" applyNumberFormat="1" applyFont="1" applyFill="1" applyBorder="1" applyAlignment="1">
      <alignment wrapText="1"/>
    </xf>
    <xf numFmtId="43" fontId="3" fillId="0" borderId="0" xfId="1" applyFont="1" applyFill="1" applyBorder="1" applyAlignment="1"/>
    <xf numFmtId="0" fontId="3" fillId="0" borderId="0" xfId="3" applyNumberFormat="1" applyFont="1" applyFill="1" applyAlignment="1">
      <alignment wrapText="1"/>
    </xf>
    <xf numFmtId="165" fontId="3" fillId="0" borderId="0" xfId="1" applyNumberFormat="1" applyFont="1" applyFill="1" applyAlignment="1">
      <alignment wrapText="1"/>
    </xf>
    <xf numFmtId="43" fontId="3" fillId="0" borderId="0" xfId="1" applyFont="1" applyFill="1" applyAlignment="1"/>
    <xf numFmtId="165" fontId="5" fillId="0" borderId="19" xfId="1" applyNumberFormat="1" applyFont="1" applyFill="1" applyBorder="1" applyAlignment="1">
      <alignment horizontal="center" wrapText="1"/>
    </xf>
    <xf numFmtId="165" fontId="6" fillId="0" borderId="6" xfId="1" applyNumberFormat="1" applyFont="1" applyFill="1" applyBorder="1" applyAlignment="1"/>
    <xf numFmtId="0" fontId="5" fillId="0" borderId="2" xfId="3" applyNumberFormat="1" applyFont="1" applyFill="1" applyBorder="1" applyAlignment="1">
      <alignment wrapText="1"/>
    </xf>
    <xf numFmtId="165" fontId="3" fillId="0" borderId="2" xfId="3" applyNumberFormat="1" applyFont="1" applyFill="1" applyBorder="1" applyAlignment="1">
      <alignment wrapText="1"/>
    </xf>
    <xf numFmtId="0" fontId="3" fillId="0" borderId="5" xfId="3" applyNumberFormat="1" applyFont="1" applyFill="1" applyBorder="1" applyAlignment="1">
      <alignment wrapText="1"/>
    </xf>
    <xf numFmtId="0" fontId="5" fillId="0" borderId="12" xfId="3" applyNumberFormat="1" applyFont="1" applyFill="1" applyBorder="1" applyAlignment="1">
      <alignment horizontal="center" wrapText="1"/>
    </xf>
    <xf numFmtId="0" fontId="3" fillId="0" borderId="0" xfId="3" applyNumberFormat="1" applyFont="1" applyFill="1" applyAlignment="1">
      <alignment horizontal="centerContinuous" vertical="justify" wrapText="1"/>
    </xf>
    <xf numFmtId="165" fontId="3" fillId="0" borderId="8" xfId="1" applyNumberFormat="1" applyFont="1" applyFill="1" applyBorder="1" applyAlignment="1">
      <alignment wrapText="1"/>
    </xf>
    <xf numFmtId="0" fontId="3" fillId="0" borderId="8" xfId="3" applyNumberFormat="1" applyFont="1" applyFill="1" applyBorder="1" applyAlignment="1">
      <alignment wrapText="1"/>
    </xf>
    <xf numFmtId="165" fontId="3" fillId="0" borderId="20" xfId="1" applyNumberFormat="1" applyFont="1" applyFill="1" applyBorder="1" applyAlignment="1">
      <alignment wrapText="1"/>
    </xf>
    <xf numFmtId="0" fontId="3" fillId="0" borderId="20" xfId="3" applyNumberFormat="1" applyFont="1" applyFill="1" applyBorder="1" applyAlignment="1">
      <alignment wrapText="1"/>
    </xf>
    <xf numFmtId="0" fontId="3" fillId="0" borderId="20" xfId="3" applyNumberFormat="1" applyFont="1" applyFill="1" applyBorder="1" applyAlignment="1"/>
    <xf numFmtId="165" fontId="3" fillId="0" borderId="20" xfId="1" applyNumberFormat="1" applyFont="1" applyFill="1" applyBorder="1" applyAlignment="1"/>
    <xf numFmtId="0" fontId="5" fillId="0" borderId="12" xfId="3" applyNumberFormat="1" applyFont="1" applyFill="1" applyBorder="1" applyAlignment="1">
      <alignment wrapText="1"/>
    </xf>
    <xf numFmtId="0" fontId="3" fillId="0" borderId="7" xfId="3" applyNumberFormat="1" applyFont="1" applyFill="1" applyBorder="1" applyAlignment="1"/>
    <xf numFmtId="165" fontId="3" fillId="0" borderId="0" xfId="1" applyNumberFormat="1" applyFont="1" applyFill="1" applyAlignment="1">
      <alignment horizontal="centerContinuous" vertical="justify"/>
    </xf>
    <xf numFmtId="165" fontId="5" fillId="0" borderId="12" xfId="1" applyNumberFormat="1" applyFont="1" applyFill="1" applyBorder="1" applyAlignment="1">
      <alignment horizontal="center" wrapText="1"/>
    </xf>
    <xf numFmtId="165" fontId="3" fillId="0" borderId="2" xfId="1" applyNumberFormat="1" applyFont="1" applyFill="1" applyBorder="1" applyAlignment="1">
      <alignment horizontal="left" vertical="top"/>
    </xf>
    <xf numFmtId="165" fontId="5" fillId="0" borderId="12" xfId="1" applyNumberFormat="1" applyFont="1" applyFill="1" applyBorder="1" applyAlignment="1"/>
    <xf numFmtId="43" fontId="3" fillId="0" borderId="2" xfId="1" applyNumberFormat="1" applyFont="1" applyFill="1" applyBorder="1" applyAlignment="1"/>
    <xf numFmtId="43" fontId="3" fillId="0" borderId="20" xfId="3" applyNumberFormat="1" applyFont="1" applyFill="1" applyBorder="1" applyAlignment="1"/>
    <xf numFmtId="165" fontId="3" fillId="0" borderId="0" xfId="3" applyNumberFormat="1" applyFont="1" applyFill="1" applyAlignment="1"/>
    <xf numFmtId="165" fontId="3" fillId="0" borderId="0" xfId="3" applyNumberFormat="1" applyFont="1" applyAlignment="1"/>
    <xf numFmtId="164" fontId="4" fillId="0" borderId="0" xfId="0" applyNumberFormat="1" applyFont="1" applyFill="1" applyBorder="1" applyAlignment="1">
      <alignment horizontal="center" vertical="justify"/>
    </xf>
    <xf numFmtId="43" fontId="3" fillId="0" borderId="0" xfId="1" applyFont="1" applyFill="1" applyAlignment="1">
      <alignment horizontal="centerContinuous" vertical="justify" wrapText="1"/>
    </xf>
    <xf numFmtId="43" fontId="5" fillId="0" borderId="3" xfId="1" applyFont="1" applyFill="1" applyBorder="1" applyAlignment="1">
      <alignment horizontal="centerContinuous" wrapText="1"/>
    </xf>
    <xf numFmtId="43" fontId="3" fillId="0" borderId="5" xfId="1" applyFont="1" applyFill="1" applyBorder="1" applyAlignment="1">
      <alignment wrapText="1"/>
    </xf>
    <xf numFmtId="43" fontId="3" fillId="0" borderId="2" xfId="1" applyFont="1" applyFill="1" applyBorder="1" applyAlignment="1">
      <alignment wrapText="1"/>
    </xf>
    <xf numFmtId="43" fontId="3" fillId="0" borderId="2" xfId="1" applyFont="1" applyFill="1" applyBorder="1" applyAlignment="1"/>
    <xf numFmtId="43" fontId="5" fillId="0" borderId="13" xfId="1" applyFont="1" applyFill="1" applyBorder="1" applyAlignment="1"/>
    <xf numFmtId="43" fontId="5" fillId="0" borderId="12" xfId="1" applyFont="1" applyFill="1" applyBorder="1" applyAlignment="1">
      <alignment horizontal="center" wrapText="1"/>
    </xf>
    <xf numFmtId="43" fontId="3" fillId="0" borderId="6" xfId="1" applyFont="1" applyFill="1" applyBorder="1" applyAlignment="1"/>
    <xf numFmtId="43" fontId="3" fillId="0" borderId="4" xfId="1" applyFont="1" applyFill="1" applyBorder="1" applyAlignment="1"/>
    <xf numFmtId="43" fontId="5" fillId="0" borderId="5" xfId="1" applyFont="1" applyFill="1" applyBorder="1" applyAlignment="1"/>
    <xf numFmtId="43" fontId="5" fillId="0" borderId="2" xfId="1" applyFont="1" applyFill="1" applyBorder="1" applyAlignment="1">
      <alignment wrapText="1"/>
    </xf>
    <xf numFmtId="43" fontId="5" fillId="0" borderId="17" xfId="1" applyFont="1" applyFill="1" applyBorder="1" applyAlignment="1"/>
    <xf numFmtId="43" fontId="3" fillId="0" borderId="7" xfId="1" applyFont="1" applyFill="1" applyBorder="1" applyAlignment="1"/>
    <xf numFmtId="43" fontId="6" fillId="0" borderId="13" xfId="1" applyFont="1" applyFill="1" applyBorder="1" applyAlignment="1"/>
    <xf numFmtId="43" fontId="3" fillId="0" borderId="18" xfId="1" applyFont="1" applyFill="1" applyBorder="1" applyAlignment="1"/>
    <xf numFmtId="43" fontId="3" fillId="0" borderId="8" xfId="1" applyFont="1" applyFill="1" applyBorder="1" applyAlignment="1">
      <alignment wrapText="1"/>
    </xf>
    <xf numFmtId="43" fontId="3" fillId="0" borderId="20" xfId="1" applyFont="1" applyFill="1" applyBorder="1" applyAlignment="1">
      <alignment wrapText="1"/>
    </xf>
    <xf numFmtId="43" fontId="3" fillId="0" borderId="0" xfId="1" applyFont="1" applyFill="1" applyAlignment="1">
      <alignment wrapText="1"/>
    </xf>
    <xf numFmtId="43" fontId="3" fillId="0" borderId="0" xfId="1" applyFont="1" applyFill="1" applyAlignment="1">
      <alignment horizontal="centerContinuous" vertical="justify"/>
    </xf>
    <xf numFmtId="43" fontId="3" fillId="0" borderId="5" xfId="1" applyFont="1" applyFill="1" applyBorder="1" applyAlignment="1"/>
    <xf numFmtId="43" fontId="5" fillId="0" borderId="9" xfId="1" applyFont="1" applyFill="1" applyBorder="1" applyAlignment="1"/>
    <xf numFmtId="43" fontId="5" fillId="0" borderId="12" xfId="1" applyFont="1" applyFill="1" applyBorder="1" applyAlignment="1"/>
    <xf numFmtId="43" fontId="5" fillId="0" borderId="2" xfId="1" applyFont="1" applyFill="1" applyBorder="1" applyAlignment="1"/>
    <xf numFmtId="43" fontId="3" fillId="0" borderId="15" xfId="1" applyFont="1" applyFill="1" applyBorder="1" applyAlignment="1"/>
    <xf numFmtId="43" fontId="3" fillId="0" borderId="12" xfId="1" applyFont="1" applyFill="1" applyBorder="1" applyAlignment="1"/>
    <xf numFmtId="43" fontId="3" fillId="0" borderId="8" xfId="1" applyFont="1" applyFill="1" applyBorder="1" applyAlignment="1"/>
    <xf numFmtId="43" fontId="3" fillId="0" borderId="20" xfId="1" applyFont="1" applyFill="1" applyBorder="1" applyAlignment="1"/>
    <xf numFmtId="43" fontId="5" fillId="2" borderId="5" xfId="1" applyFont="1" applyFill="1" applyBorder="1" applyAlignment="1"/>
    <xf numFmtId="43" fontId="3" fillId="2" borderId="2" xfId="1" applyFont="1" applyFill="1" applyBorder="1" applyAlignment="1"/>
    <xf numFmtId="43" fontId="3" fillId="3" borderId="2" xfId="1" applyFont="1" applyFill="1" applyBorder="1" applyAlignment="1"/>
    <xf numFmtId="43" fontId="5" fillId="3" borderId="13" xfId="1" applyFont="1" applyFill="1" applyBorder="1" applyAlignment="1"/>
    <xf numFmtId="43" fontId="5" fillId="4" borderId="13" xfId="1" applyFont="1" applyFill="1" applyBorder="1" applyAlignment="1"/>
    <xf numFmtId="43" fontId="3" fillId="4" borderId="2" xfId="1" applyFont="1" applyFill="1" applyBorder="1" applyAlignment="1"/>
    <xf numFmtId="43" fontId="3" fillId="5" borderId="2" xfId="1" applyFont="1" applyFill="1" applyBorder="1" applyAlignment="1"/>
    <xf numFmtId="43" fontId="5" fillId="5" borderId="13" xfId="1" applyFont="1" applyFill="1" applyBorder="1" applyAlignment="1"/>
    <xf numFmtId="43" fontId="3" fillId="0" borderId="0" xfId="3" applyNumberFormat="1" applyFont="1" applyFill="1" applyAlignment="1"/>
  </cellXfs>
  <cellStyles count="4">
    <cellStyle name="Comma" xfId="1" builtinId="3"/>
    <cellStyle name="Currency" xfId="2" builtinId="4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WUB808"/>
  <sheetViews>
    <sheetView tabSelected="1" zoomScale="50" zoomScaleNormal="50" zoomScaleSheetLayoutView="55" workbookViewId="0">
      <selection activeCell="X14" sqref="X14"/>
    </sheetView>
  </sheetViews>
  <sheetFormatPr defaultColWidth="16" defaultRowHeight="27.75" customHeight="1" x14ac:dyDescent="0.35"/>
  <cols>
    <col min="1" max="1" width="7.28515625" style="1" customWidth="1"/>
    <col min="2" max="2" width="6.28515625" style="1" customWidth="1"/>
    <col min="3" max="3" width="69.28515625" style="1" customWidth="1"/>
    <col min="4" max="4" width="30.7109375" style="90" hidden="1" customWidth="1"/>
    <col min="5" max="5" width="16.42578125" style="105" hidden="1" customWidth="1"/>
    <col min="6" max="6" width="4.28515625" style="105" hidden="1" customWidth="1"/>
    <col min="7" max="7" width="25.42578125" style="104" hidden="1" customWidth="1"/>
    <col min="8" max="8" width="26" style="1" hidden="1" customWidth="1"/>
    <col min="9" max="9" width="5.85546875" style="1" hidden="1" customWidth="1"/>
    <col min="10" max="11" width="26" style="90" hidden="1" customWidth="1"/>
    <col min="12" max="12" width="6.7109375" style="90" hidden="1" customWidth="1"/>
    <col min="13" max="13" width="24.7109375" style="90" hidden="1" customWidth="1"/>
    <col min="14" max="15" width="26.5703125" style="90" hidden="1" customWidth="1"/>
    <col min="16" max="16" width="27.5703125" style="106" hidden="1" customWidth="1"/>
    <col min="17" max="17" width="33" style="90" hidden="1" customWidth="1"/>
    <col min="18" max="18" width="25.5703125" style="90" hidden="1" customWidth="1"/>
    <col min="19" max="19" width="26.85546875" style="106" hidden="1" customWidth="1"/>
    <col min="20" max="20" width="5.7109375" style="90" customWidth="1"/>
    <col min="21" max="21" width="26.140625" style="148" customWidth="1"/>
    <col min="22" max="22" width="25.7109375" style="104" hidden="1" customWidth="1"/>
    <col min="23" max="23" width="21" style="31" bestFit="1" customWidth="1"/>
    <col min="24" max="24" width="22.42578125" style="31" bestFit="1" customWidth="1"/>
    <col min="25" max="221" width="16" style="31"/>
    <col min="222" max="222" width="5.28515625" style="31" customWidth="1"/>
    <col min="223" max="223" width="59.7109375" style="31" customWidth="1"/>
    <col min="224" max="224" width="21" style="31" customWidth="1"/>
    <col min="225" max="477" width="16" style="31"/>
    <col min="478" max="478" width="5.28515625" style="31" customWidth="1"/>
    <col min="479" max="479" width="59.7109375" style="31" customWidth="1"/>
    <col min="480" max="480" width="21" style="31" customWidth="1"/>
    <col min="481" max="733" width="16" style="31"/>
    <col min="734" max="734" width="5.28515625" style="31" customWidth="1"/>
    <col min="735" max="735" width="59.7109375" style="31" customWidth="1"/>
    <col min="736" max="736" width="21" style="31" customWidth="1"/>
    <col min="737" max="989" width="16" style="31"/>
    <col min="990" max="990" width="5.28515625" style="31" customWidth="1"/>
    <col min="991" max="991" width="59.7109375" style="31" customWidth="1"/>
    <col min="992" max="992" width="21" style="31" customWidth="1"/>
    <col min="993" max="1245" width="16" style="31"/>
    <col min="1246" max="1246" width="5.28515625" style="31" customWidth="1"/>
    <col min="1247" max="1247" width="59.7109375" style="31" customWidth="1"/>
    <col min="1248" max="1248" width="21" style="31" customWidth="1"/>
    <col min="1249" max="1501" width="16" style="31"/>
    <col min="1502" max="1502" width="5.28515625" style="31" customWidth="1"/>
    <col min="1503" max="1503" width="59.7109375" style="31" customWidth="1"/>
    <col min="1504" max="1504" width="21" style="31" customWidth="1"/>
    <col min="1505" max="1757" width="16" style="31"/>
    <col min="1758" max="1758" width="5.28515625" style="31" customWidth="1"/>
    <col min="1759" max="1759" width="59.7109375" style="31" customWidth="1"/>
    <col min="1760" max="1760" width="21" style="31" customWidth="1"/>
    <col min="1761" max="2013" width="16" style="31"/>
    <col min="2014" max="2014" width="5.28515625" style="31" customWidth="1"/>
    <col min="2015" max="2015" width="59.7109375" style="31" customWidth="1"/>
    <col min="2016" max="2016" width="21" style="31" customWidth="1"/>
    <col min="2017" max="2269" width="16" style="31"/>
    <col min="2270" max="2270" width="5.28515625" style="31" customWidth="1"/>
    <col min="2271" max="2271" width="59.7109375" style="31" customWidth="1"/>
    <col min="2272" max="2272" width="21" style="31" customWidth="1"/>
    <col min="2273" max="2525" width="16" style="31"/>
    <col min="2526" max="2526" width="5.28515625" style="31" customWidth="1"/>
    <col min="2527" max="2527" width="59.7109375" style="31" customWidth="1"/>
    <col min="2528" max="2528" width="21" style="31" customWidth="1"/>
    <col min="2529" max="2781" width="16" style="31"/>
    <col min="2782" max="2782" width="5.28515625" style="31" customWidth="1"/>
    <col min="2783" max="2783" width="59.7109375" style="31" customWidth="1"/>
    <col min="2784" max="2784" width="21" style="31" customWidth="1"/>
    <col min="2785" max="3037" width="16" style="31"/>
    <col min="3038" max="3038" width="5.28515625" style="31" customWidth="1"/>
    <col min="3039" max="3039" width="59.7109375" style="31" customWidth="1"/>
    <col min="3040" max="3040" width="21" style="31" customWidth="1"/>
    <col min="3041" max="3293" width="16" style="31"/>
    <col min="3294" max="3294" width="5.28515625" style="31" customWidth="1"/>
    <col min="3295" max="3295" width="59.7109375" style="31" customWidth="1"/>
    <col min="3296" max="3296" width="21" style="31" customWidth="1"/>
    <col min="3297" max="3549" width="16" style="31"/>
    <col min="3550" max="3550" width="5.28515625" style="31" customWidth="1"/>
    <col min="3551" max="3551" width="59.7109375" style="31" customWidth="1"/>
    <col min="3552" max="3552" width="21" style="31" customWidth="1"/>
    <col min="3553" max="3805" width="16" style="31"/>
    <col min="3806" max="3806" width="5.28515625" style="31" customWidth="1"/>
    <col min="3807" max="3807" width="59.7109375" style="31" customWidth="1"/>
    <col min="3808" max="3808" width="21" style="31" customWidth="1"/>
    <col min="3809" max="4061" width="16" style="31"/>
    <col min="4062" max="4062" width="5.28515625" style="31" customWidth="1"/>
    <col min="4063" max="4063" width="59.7109375" style="31" customWidth="1"/>
    <col min="4064" max="4064" width="21" style="31" customWidth="1"/>
    <col min="4065" max="4317" width="16" style="31"/>
    <col min="4318" max="4318" width="5.28515625" style="31" customWidth="1"/>
    <col min="4319" max="4319" width="59.7109375" style="31" customWidth="1"/>
    <col min="4320" max="4320" width="21" style="31" customWidth="1"/>
    <col min="4321" max="4573" width="16" style="31"/>
    <col min="4574" max="4574" width="5.28515625" style="31" customWidth="1"/>
    <col min="4575" max="4575" width="59.7109375" style="31" customWidth="1"/>
    <col min="4576" max="4576" width="21" style="31" customWidth="1"/>
    <col min="4577" max="4829" width="16" style="31"/>
    <col min="4830" max="4830" width="5.28515625" style="31" customWidth="1"/>
    <col min="4831" max="4831" width="59.7109375" style="31" customWidth="1"/>
    <col min="4832" max="4832" width="21" style="31" customWidth="1"/>
    <col min="4833" max="5085" width="16" style="31"/>
    <col min="5086" max="5086" width="5.28515625" style="31" customWidth="1"/>
    <col min="5087" max="5087" width="59.7109375" style="31" customWidth="1"/>
    <col min="5088" max="5088" width="21" style="31" customWidth="1"/>
    <col min="5089" max="5341" width="16" style="31"/>
    <col min="5342" max="5342" width="5.28515625" style="31" customWidth="1"/>
    <col min="5343" max="5343" width="59.7109375" style="31" customWidth="1"/>
    <col min="5344" max="5344" width="21" style="31" customWidth="1"/>
    <col min="5345" max="5597" width="16" style="31"/>
    <col min="5598" max="5598" width="5.28515625" style="31" customWidth="1"/>
    <col min="5599" max="5599" width="59.7109375" style="31" customWidth="1"/>
    <col min="5600" max="5600" width="21" style="31" customWidth="1"/>
    <col min="5601" max="5853" width="16" style="31"/>
    <col min="5854" max="5854" width="5.28515625" style="31" customWidth="1"/>
    <col min="5855" max="5855" width="59.7109375" style="31" customWidth="1"/>
    <col min="5856" max="5856" width="21" style="31" customWidth="1"/>
    <col min="5857" max="6109" width="16" style="31"/>
    <col min="6110" max="6110" width="5.28515625" style="31" customWidth="1"/>
    <col min="6111" max="6111" width="59.7109375" style="31" customWidth="1"/>
    <col min="6112" max="6112" width="21" style="31" customWidth="1"/>
    <col min="6113" max="6365" width="16" style="31"/>
    <col min="6366" max="6366" width="5.28515625" style="31" customWidth="1"/>
    <col min="6367" max="6367" width="59.7109375" style="31" customWidth="1"/>
    <col min="6368" max="6368" width="21" style="31" customWidth="1"/>
    <col min="6369" max="6621" width="16" style="31"/>
    <col min="6622" max="6622" width="5.28515625" style="31" customWidth="1"/>
    <col min="6623" max="6623" width="59.7109375" style="31" customWidth="1"/>
    <col min="6624" max="6624" width="21" style="31" customWidth="1"/>
    <col min="6625" max="6877" width="16" style="31"/>
    <col min="6878" max="6878" width="5.28515625" style="31" customWidth="1"/>
    <col min="6879" max="6879" width="59.7109375" style="31" customWidth="1"/>
    <col min="6880" max="6880" width="21" style="31" customWidth="1"/>
    <col min="6881" max="7133" width="16" style="31"/>
    <col min="7134" max="7134" width="5.28515625" style="31" customWidth="1"/>
    <col min="7135" max="7135" width="59.7109375" style="31" customWidth="1"/>
    <col min="7136" max="7136" width="21" style="31" customWidth="1"/>
    <col min="7137" max="7389" width="16" style="31"/>
    <col min="7390" max="7390" width="5.28515625" style="31" customWidth="1"/>
    <col min="7391" max="7391" width="59.7109375" style="31" customWidth="1"/>
    <col min="7392" max="7392" width="21" style="31" customWidth="1"/>
    <col min="7393" max="7645" width="16" style="31"/>
    <col min="7646" max="7646" width="5.28515625" style="31" customWidth="1"/>
    <col min="7647" max="7647" width="59.7109375" style="31" customWidth="1"/>
    <col min="7648" max="7648" width="21" style="31" customWidth="1"/>
    <col min="7649" max="7901" width="16" style="31"/>
    <col min="7902" max="7902" width="5.28515625" style="31" customWidth="1"/>
    <col min="7903" max="7903" width="59.7109375" style="31" customWidth="1"/>
    <col min="7904" max="7904" width="21" style="31" customWidth="1"/>
    <col min="7905" max="8157" width="16" style="31"/>
    <col min="8158" max="8158" width="5.28515625" style="31" customWidth="1"/>
    <col min="8159" max="8159" width="59.7109375" style="31" customWidth="1"/>
    <col min="8160" max="8160" width="21" style="31" customWidth="1"/>
    <col min="8161" max="8413" width="16" style="31"/>
    <col min="8414" max="8414" width="5.28515625" style="31" customWidth="1"/>
    <col min="8415" max="8415" width="59.7109375" style="31" customWidth="1"/>
    <col min="8416" max="8416" width="21" style="31" customWidth="1"/>
    <col min="8417" max="8669" width="16" style="31"/>
    <col min="8670" max="8670" width="5.28515625" style="31" customWidth="1"/>
    <col min="8671" max="8671" width="59.7109375" style="31" customWidth="1"/>
    <col min="8672" max="8672" width="21" style="31" customWidth="1"/>
    <col min="8673" max="8925" width="16" style="31"/>
    <col min="8926" max="8926" width="5.28515625" style="31" customWidth="1"/>
    <col min="8927" max="8927" width="59.7109375" style="31" customWidth="1"/>
    <col min="8928" max="8928" width="21" style="31" customWidth="1"/>
    <col min="8929" max="9181" width="16" style="31"/>
    <col min="9182" max="9182" width="5.28515625" style="31" customWidth="1"/>
    <col min="9183" max="9183" width="59.7109375" style="31" customWidth="1"/>
    <col min="9184" max="9184" width="21" style="31" customWidth="1"/>
    <col min="9185" max="9437" width="16" style="31"/>
    <col min="9438" max="9438" width="5.28515625" style="31" customWidth="1"/>
    <col min="9439" max="9439" width="59.7109375" style="31" customWidth="1"/>
    <col min="9440" max="9440" width="21" style="31" customWidth="1"/>
    <col min="9441" max="9693" width="16" style="31"/>
    <col min="9694" max="9694" width="5.28515625" style="31" customWidth="1"/>
    <col min="9695" max="9695" width="59.7109375" style="31" customWidth="1"/>
    <col min="9696" max="9696" width="21" style="31" customWidth="1"/>
    <col min="9697" max="9949" width="16" style="31"/>
    <col min="9950" max="9950" width="5.28515625" style="31" customWidth="1"/>
    <col min="9951" max="9951" width="59.7109375" style="31" customWidth="1"/>
    <col min="9952" max="9952" width="21" style="31" customWidth="1"/>
    <col min="9953" max="10205" width="16" style="31"/>
    <col min="10206" max="10206" width="5.28515625" style="31" customWidth="1"/>
    <col min="10207" max="10207" width="59.7109375" style="31" customWidth="1"/>
    <col min="10208" max="10208" width="21" style="31" customWidth="1"/>
    <col min="10209" max="10461" width="16" style="31"/>
    <col min="10462" max="10462" width="5.28515625" style="31" customWidth="1"/>
    <col min="10463" max="10463" width="59.7109375" style="31" customWidth="1"/>
    <col min="10464" max="10464" width="21" style="31" customWidth="1"/>
    <col min="10465" max="10717" width="16" style="31"/>
    <col min="10718" max="10718" width="5.28515625" style="31" customWidth="1"/>
    <col min="10719" max="10719" width="59.7109375" style="31" customWidth="1"/>
    <col min="10720" max="10720" width="21" style="31" customWidth="1"/>
    <col min="10721" max="10973" width="16" style="31"/>
    <col min="10974" max="10974" width="5.28515625" style="31" customWidth="1"/>
    <col min="10975" max="10975" width="59.7109375" style="31" customWidth="1"/>
    <col min="10976" max="10976" width="21" style="31" customWidth="1"/>
    <col min="10977" max="11229" width="16" style="31"/>
    <col min="11230" max="11230" width="5.28515625" style="31" customWidth="1"/>
    <col min="11231" max="11231" width="59.7109375" style="31" customWidth="1"/>
    <col min="11232" max="11232" width="21" style="31" customWidth="1"/>
    <col min="11233" max="11485" width="16" style="31"/>
    <col min="11486" max="11486" width="5.28515625" style="31" customWidth="1"/>
    <col min="11487" max="11487" width="59.7109375" style="31" customWidth="1"/>
    <col min="11488" max="11488" width="21" style="31" customWidth="1"/>
    <col min="11489" max="11741" width="16" style="31"/>
    <col min="11742" max="11742" width="5.28515625" style="31" customWidth="1"/>
    <col min="11743" max="11743" width="59.7109375" style="31" customWidth="1"/>
    <col min="11744" max="11744" width="21" style="31" customWidth="1"/>
    <col min="11745" max="11997" width="16" style="31"/>
    <col min="11998" max="11998" width="5.28515625" style="31" customWidth="1"/>
    <col min="11999" max="11999" width="59.7109375" style="31" customWidth="1"/>
    <col min="12000" max="12000" width="21" style="31" customWidth="1"/>
    <col min="12001" max="12253" width="16" style="31"/>
    <col min="12254" max="12254" width="5.28515625" style="31" customWidth="1"/>
    <col min="12255" max="12255" width="59.7109375" style="31" customWidth="1"/>
    <col min="12256" max="12256" width="21" style="31" customWidth="1"/>
    <col min="12257" max="12509" width="16" style="31"/>
    <col min="12510" max="12510" width="5.28515625" style="31" customWidth="1"/>
    <col min="12511" max="12511" width="59.7109375" style="31" customWidth="1"/>
    <col min="12512" max="12512" width="21" style="31" customWidth="1"/>
    <col min="12513" max="12765" width="16" style="31"/>
    <col min="12766" max="12766" width="5.28515625" style="31" customWidth="1"/>
    <col min="12767" max="12767" width="59.7109375" style="31" customWidth="1"/>
    <col min="12768" max="12768" width="21" style="31" customWidth="1"/>
    <col min="12769" max="13021" width="16" style="31"/>
    <col min="13022" max="13022" width="5.28515625" style="31" customWidth="1"/>
    <col min="13023" max="13023" width="59.7109375" style="31" customWidth="1"/>
    <col min="13024" max="13024" width="21" style="31" customWidth="1"/>
    <col min="13025" max="13277" width="16" style="31"/>
    <col min="13278" max="13278" width="5.28515625" style="31" customWidth="1"/>
    <col min="13279" max="13279" width="59.7109375" style="31" customWidth="1"/>
    <col min="13280" max="13280" width="21" style="31" customWidth="1"/>
    <col min="13281" max="13533" width="16" style="31"/>
    <col min="13534" max="13534" width="5.28515625" style="31" customWidth="1"/>
    <col min="13535" max="13535" width="59.7109375" style="31" customWidth="1"/>
    <col min="13536" max="13536" width="21" style="31" customWidth="1"/>
    <col min="13537" max="13789" width="16" style="31"/>
    <col min="13790" max="13790" width="5.28515625" style="31" customWidth="1"/>
    <col min="13791" max="13791" width="59.7109375" style="31" customWidth="1"/>
    <col min="13792" max="13792" width="21" style="31" customWidth="1"/>
    <col min="13793" max="14045" width="16" style="31"/>
    <col min="14046" max="14046" width="5.28515625" style="31" customWidth="1"/>
    <col min="14047" max="14047" width="59.7109375" style="31" customWidth="1"/>
    <col min="14048" max="14048" width="21" style="31" customWidth="1"/>
    <col min="14049" max="14301" width="16" style="31"/>
    <col min="14302" max="14302" width="5.28515625" style="31" customWidth="1"/>
    <col min="14303" max="14303" width="59.7109375" style="31" customWidth="1"/>
    <col min="14304" max="14304" width="21" style="31" customWidth="1"/>
    <col min="14305" max="14557" width="16" style="31"/>
    <col min="14558" max="14558" width="5.28515625" style="31" customWidth="1"/>
    <col min="14559" max="14559" width="59.7109375" style="31" customWidth="1"/>
    <col min="14560" max="14560" width="21" style="31" customWidth="1"/>
    <col min="14561" max="14813" width="16" style="31"/>
    <col min="14814" max="14814" width="5.28515625" style="31" customWidth="1"/>
    <col min="14815" max="14815" width="59.7109375" style="31" customWidth="1"/>
    <col min="14816" max="14816" width="21" style="31" customWidth="1"/>
    <col min="14817" max="15069" width="16" style="31"/>
    <col min="15070" max="15070" width="5.28515625" style="31" customWidth="1"/>
    <col min="15071" max="15071" width="59.7109375" style="31" customWidth="1"/>
    <col min="15072" max="15072" width="21" style="31" customWidth="1"/>
    <col min="15073" max="15325" width="16" style="31"/>
    <col min="15326" max="15326" width="5.28515625" style="31" customWidth="1"/>
    <col min="15327" max="15327" width="59.7109375" style="31" customWidth="1"/>
    <col min="15328" max="15328" width="21" style="31" customWidth="1"/>
    <col min="15329" max="15581" width="16" style="31"/>
    <col min="15582" max="15582" width="5.28515625" style="31" customWidth="1"/>
    <col min="15583" max="15583" width="59.7109375" style="31" customWidth="1"/>
    <col min="15584" max="15584" width="21" style="31" customWidth="1"/>
    <col min="15585" max="15837" width="16" style="31"/>
    <col min="15838" max="15838" width="5.28515625" style="31" customWidth="1"/>
    <col min="15839" max="15839" width="59.7109375" style="31" customWidth="1"/>
    <col min="15840" max="15840" width="21" style="31" customWidth="1"/>
    <col min="15841" max="16093" width="16" style="31"/>
    <col min="16094" max="16094" width="5.28515625" style="31" customWidth="1"/>
    <col min="16095" max="16095" width="59.7109375" style="31" customWidth="1"/>
    <col min="16096" max="16096" width="21" style="31" customWidth="1"/>
    <col min="16097" max="16384" width="16" style="31"/>
  </cols>
  <sheetData>
    <row r="1" spans="1:24" s="1" customFormat="1" ht="30" customHeight="1" x14ac:dyDescent="0.35">
      <c r="B1" s="130" t="s">
        <v>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49"/>
      <c r="T1" s="122"/>
      <c r="U1" s="131"/>
      <c r="V1" s="113"/>
    </row>
    <row r="2" spans="1:24" s="1" customFormat="1" ht="30" customHeight="1" x14ac:dyDescent="0.35">
      <c r="B2" s="130" t="s">
        <v>157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49"/>
      <c r="T2" s="122"/>
      <c r="U2" s="131"/>
      <c r="V2" s="113"/>
    </row>
    <row r="3" spans="1:24" s="1" customFormat="1" ht="28.9" customHeight="1" x14ac:dyDescent="0.35">
      <c r="B3" s="130" t="s">
        <v>167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49"/>
      <c r="T3" s="122"/>
      <c r="U3" s="131"/>
      <c r="V3" s="113"/>
    </row>
    <row r="4" spans="1:24" s="1" customFormat="1" ht="76.5" customHeight="1" thickBot="1" x14ac:dyDescent="0.4">
      <c r="B4" s="2"/>
      <c r="C4" s="3"/>
      <c r="D4" s="4" t="s">
        <v>1</v>
      </c>
      <c r="E4" s="4" t="s">
        <v>2</v>
      </c>
      <c r="F4" s="4"/>
      <c r="G4" s="5" t="s">
        <v>3</v>
      </c>
      <c r="H4" s="6" t="s">
        <v>4</v>
      </c>
      <c r="I4" s="6"/>
      <c r="J4" s="6" t="s">
        <v>164</v>
      </c>
      <c r="K4" s="6" t="s">
        <v>5</v>
      </c>
      <c r="L4" s="6"/>
      <c r="M4" s="6" t="s">
        <v>162</v>
      </c>
      <c r="N4" s="6" t="s">
        <v>158</v>
      </c>
      <c r="O4" s="6" t="s">
        <v>165</v>
      </c>
      <c r="P4" s="6" t="s">
        <v>6</v>
      </c>
      <c r="Q4" s="4" t="s">
        <v>7</v>
      </c>
      <c r="R4" s="107" t="s">
        <v>8</v>
      </c>
      <c r="S4" s="137" t="s">
        <v>160</v>
      </c>
      <c r="T4" s="123"/>
      <c r="U4" s="132" t="s">
        <v>166</v>
      </c>
      <c r="V4" s="112" t="s">
        <v>156</v>
      </c>
    </row>
    <row r="5" spans="1:24" s="1" customFormat="1" ht="27" customHeight="1" thickTop="1" x14ac:dyDescent="0.35">
      <c r="B5" s="7" t="s">
        <v>9</v>
      </c>
      <c r="C5" s="7"/>
      <c r="D5" s="8"/>
      <c r="E5" s="8"/>
      <c r="F5" s="8"/>
      <c r="G5" s="9"/>
      <c r="H5" s="9"/>
      <c r="I5" s="9"/>
      <c r="J5" s="8"/>
      <c r="K5" s="8"/>
      <c r="L5" s="8"/>
      <c r="M5" s="8"/>
      <c r="N5" s="8"/>
      <c r="O5" s="8"/>
      <c r="P5" s="9"/>
      <c r="Q5" s="8"/>
      <c r="R5" s="35"/>
      <c r="S5" s="150"/>
      <c r="T5" s="8"/>
      <c r="U5" s="133"/>
      <c r="V5" s="111"/>
    </row>
    <row r="6" spans="1:24" s="1" customFormat="1" ht="27" customHeight="1" x14ac:dyDescent="0.35">
      <c r="B6" s="10" t="s">
        <v>10</v>
      </c>
      <c r="C6" s="11"/>
      <c r="D6" s="12"/>
      <c r="E6" s="13"/>
      <c r="F6" s="13"/>
      <c r="G6" s="14"/>
      <c r="H6" s="15"/>
      <c r="I6" s="15"/>
      <c r="J6" s="12"/>
      <c r="K6" s="12"/>
      <c r="L6" s="12"/>
      <c r="M6" s="12"/>
      <c r="N6" s="12"/>
      <c r="O6" s="12"/>
      <c r="P6" s="15"/>
      <c r="Q6" s="12"/>
      <c r="R6" s="32"/>
      <c r="S6" s="135"/>
      <c r="T6" s="12"/>
      <c r="U6" s="134"/>
      <c r="V6" s="91"/>
    </row>
    <row r="7" spans="1:24" s="1" customFormat="1" ht="27.75" customHeight="1" x14ac:dyDescent="0.35">
      <c r="A7" s="1">
        <v>1</v>
      </c>
      <c r="B7" s="16" t="s">
        <v>11</v>
      </c>
      <c r="C7" s="17"/>
      <c r="D7" s="12">
        <v>1277321</v>
      </c>
      <c r="E7" s="13"/>
      <c r="F7" s="13"/>
      <c r="G7" s="18">
        <f t="shared" ref="G7:G27" si="0">+D7+E7</f>
        <v>1277321</v>
      </c>
      <c r="H7" s="12">
        <v>33558</v>
      </c>
      <c r="I7" s="12"/>
      <c r="J7" s="12">
        <f t="shared" ref="J7:J27" si="1">+G7+H7</f>
        <v>1310879</v>
      </c>
      <c r="K7" s="12"/>
      <c r="L7" s="12"/>
      <c r="M7" s="12">
        <v>1322061.33</v>
      </c>
      <c r="N7" s="12"/>
      <c r="O7" s="12">
        <f>+M7+N7</f>
        <v>1322061.33</v>
      </c>
      <c r="P7" s="12">
        <v>1322061.33</v>
      </c>
      <c r="Q7" s="12">
        <v>1320755.1000000001</v>
      </c>
      <c r="R7" s="32">
        <f>O7-Q7</f>
        <v>1306.2299999999814</v>
      </c>
      <c r="S7" s="135">
        <f>+Q7+R7</f>
        <v>1322061.33</v>
      </c>
      <c r="T7" s="12"/>
      <c r="U7" s="135">
        <v>1322061.33</v>
      </c>
      <c r="V7" s="91"/>
    </row>
    <row r="8" spans="1:24" s="1" customFormat="1" ht="27.75" customHeight="1" x14ac:dyDescent="0.35">
      <c r="A8" s="1">
        <v>2</v>
      </c>
      <c r="B8" s="16" t="s">
        <v>12</v>
      </c>
      <c r="C8" s="17"/>
      <c r="D8" s="12">
        <v>438655</v>
      </c>
      <c r="E8" s="13"/>
      <c r="F8" s="13"/>
      <c r="G8" s="18">
        <f t="shared" si="0"/>
        <v>438655</v>
      </c>
      <c r="H8" s="12">
        <v>11110.070000000007</v>
      </c>
      <c r="I8" s="12"/>
      <c r="J8" s="12">
        <f t="shared" si="1"/>
        <v>449765.07</v>
      </c>
      <c r="K8" s="12"/>
      <c r="L8" s="12"/>
      <c r="M8" s="12">
        <v>454142.06</v>
      </c>
      <c r="N8" s="12"/>
      <c r="O8" s="12">
        <f t="shared" ref="O8:O35" si="2">+M8+N8</f>
        <v>454142.06</v>
      </c>
      <c r="P8" s="12">
        <v>454142.06</v>
      </c>
      <c r="Q8" s="12">
        <v>453679.33</v>
      </c>
      <c r="R8" s="32">
        <f t="shared" ref="R8:R27" si="3">O8-Q8</f>
        <v>462.72999999998137</v>
      </c>
      <c r="S8" s="135">
        <f t="shared" ref="S8:S27" si="4">+Q8+R8</f>
        <v>454142.06</v>
      </c>
      <c r="T8" s="12"/>
      <c r="U8" s="135">
        <v>454142.06</v>
      </c>
      <c r="V8" s="91"/>
      <c r="X8" s="166"/>
    </row>
    <row r="9" spans="1:24" s="1" customFormat="1" ht="27.75" customHeight="1" x14ac:dyDescent="0.35">
      <c r="A9" s="1">
        <v>3</v>
      </c>
      <c r="B9" s="16" t="s">
        <v>13</v>
      </c>
      <c r="C9" s="17"/>
      <c r="D9" s="12">
        <v>117177</v>
      </c>
      <c r="E9" s="13"/>
      <c r="F9" s="13"/>
      <c r="G9" s="18">
        <f t="shared" si="0"/>
        <v>117177</v>
      </c>
      <c r="H9" s="12">
        <v>3175.6399999999994</v>
      </c>
      <c r="I9" s="12"/>
      <c r="J9" s="12">
        <f t="shared" si="1"/>
        <v>120352.64</v>
      </c>
      <c r="K9" s="12"/>
      <c r="L9" s="12"/>
      <c r="M9" s="12">
        <v>121253.16</v>
      </c>
      <c r="N9" s="12"/>
      <c r="O9" s="12">
        <f t="shared" si="2"/>
        <v>121253.16</v>
      </c>
      <c r="P9" s="12">
        <v>121253.16</v>
      </c>
      <c r="Q9" s="12">
        <v>121136.64</v>
      </c>
      <c r="R9" s="32">
        <f t="shared" si="3"/>
        <v>116.52000000000407</v>
      </c>
      <c r="S9" s="135">
        <f t="shared" si="4"/>
        <v>121253.16</v>
      </c>
      <c r="T9" s="12"/>
      <c r="U9" s="159">
        <v>121253.16</v>
      </c>
      <c r="V9" s="91"/>
    </row>
    <row r="10" spans="1:24" s="1" customFormat="1" ht="27.75" customHeight="1" x14ac:dyDescent="0.35">
      <c r="A10" s="1">
        <v>4</v>
      </c>
      <c r="B10" s="19" t="s">
        <v>14</v>
      </c>
      <c r="C10" s="19"/>
      <c r="D10" s="12">
        <v>82318</v>
      </c>
      <c r="E10" s="13"/>
      <c r="F10" s="13"/>
      <c r="G10" s="18">
        <f t="shared" si="0"/>
        <v>82318</v>
      </c>
      <c r="H10" s="12">
        <v>1995.4100000000035</v>
      </c>
      <c r="I10" s="12"/>
      <c r="J10" s="12">
        <f t="shared" si="1"/>
        <v>84313.41</v>
      </c>
      <c r="K10" s="12"/>
      <c r="L10" s="12"/>
      <c r="M10" s="12">
        <v>85251.28</v>
      </c>
      <c r="N10" s="12"/>
      <c r="O10" s="12">
        <f t="shared" si="2"/>
        <v>85251.28</v>
      </c>
      <c r="P10" s="12">
        <v>85251.28</v>
      </c>
      <c r="Q10" s="12">
        <v>85161.37</v>
      </c>
      <c r="R10" s="32">
        <f t="shared" si="3"/>
        <v>89.910000000003492</v>
      </c>
      <c r="S10" s="135">
        <f t="shared" si="4"/>
        <v>85251.28</v>
      </c>
      <c r="T10" s="12"/>
      <c r="U10" s="160">
        <v>85251.28</v>
      </c>
      <c r="V10" s="91"/>
      <c r="X10" s="166"/>
    </row>
    <row r="11" spans="1:24" s="1" customFormat="1" ht="27.75" customHeight="1" x14ac:dyDescent="0.35">
      <c r="A11" s="1">
        <v>5</v>
      </c>
      <c r="B11" s="20" t="s">
        <v>15</v>
      </c>
      <c r="C11" s="20"/>
      <c r="D11" s="12">
        <v>21662</v>
      </c>
      <c r="E11" s="13"/>
      <c r="F11" s="13"/>
      <c r="G11" s="18">
        <f t="shared" si="0"/>
        <v>21662</v>
      </c>
      <c r="H11" s="12">
        <v>544.27000000000044</v>
      </c>
      <c r="I11" s="12"/>
      <c r="J11" s="12">
        <f t="shared" si="1"/>
        <v>22206.27</v>
      </c>
      <c r="K11" s="12"/>
      <c r="L11" s="12"/>
      <c r="M11" s="12">
        <v>22428.25</v>
      </c>
      <c r="N11" s="12"/>
      <c r="O11" s="12">
        <f t="shared" si="2"/>
        <v>22428.25</v>
      </c>
      <c r="P11" s="12">
        <v>22428.25</v>
      </c>
      <c r="Q11" s="12">
        <v>22405.24</v>
      </c>
      <c r="R11" s="32">
        <f t="shared" si="3"/>
        <v>23.009999999998399</v>
      </c>
      <c r="S11" s="135">
        <f t="shared" si="4"/>
        <v>22428.25</v>
      </c>
      <c r="T11" s="12"/>
      <c r="U11" s="163">
        <v>22428.25</v>
      </c>
      <c r="V11" s="91"/>
    </row>
    <row r="12" spans="1:24" s="1" customFormat="1" ht="27.75" customHeight="1" x14ac:dyDescent="0.35">
      <c r="A12" s="1">
        <v>6</v>
      </c>
      <c r="B12" s="19" t="s">
        <v>16</v>
      </c>
      <c r="C12" s="19"/>
      <c r="D12" s="12">
        <v>8469</v>
      </c>
      <c r="E12" s="13"/>
      <c r="F12" s="13"/>
      <c r="G12" s="18">
        <f t="shared" si="0"/>
        <v>8469</v>
      </c>
      <c r="H12" s="12">
        <v>252.75</v>
      </c>
      <c r="I12" s="12"/>
      <c r="J12" s="126">
        <f>+G12+H12</f>
        <v>8721.75</v>
      </c>
      <c r="K12" s="12"/>
      <c r="L12" s="12"/>
      <c r="M12" s="12">
        <v>8756.16</v>
      </c>
      <c r="N12" s="12"/>
      <c r="O12" s="12">
        <f>+M12+N12</f>
        <v>8756.16</v>
      </c>
      <c r="P12" s="12">
        <v>8756.16</v>
      </c>
      <c r="Q12" s="12">
        <v>8748.5399999999991</v>
      </c>
      <c r="R12" s="32">
        <f t="shared" si="3"/>
        <v>7.6200000000008004</v>
      </c>
      <c r="S12" s="135">
        <f>+Q12+R12</f>
        <v>8756.16</v>
      </c>
      <c r="T12" s="12"/>
      <c r="U12" s="164">
        <v>8756.16</v>
      </c>
      <c r="V12" s="91"/>
    </row>
    <row r="13" spans="1:24" s="1" customFormat="1" ht="27.75" customHeight="1" x14ac:dyDescent="0.35">
      <c r="A13" s="1">
        <v>7</v>
      </c>
      <c r="B13" s="16" t="s">
        <v>17</v>
      </c>
      <c r="C13" s="16"/>
      <c r="D13" s="12">
        <v>8469</v>
      </c>
      <c r="E13" s="13"/>
      <c r="F13" s="13"/>
      <c r="G13" s="18">
        <f t="shared" si="0"/>
        <v>8469</v>
      </c>
      <c r="H13" s="12">
        <v>252.75</v>
      </c>
      <c r="I13" s="12"/>
      <c r="J13" s="12">
        <f t="shared" si="1"/>
        <v>8721.75</v>
      </c>
      <c r="K13" s="12"/>
      <c r="L13" s="12"/>
      <c r="M13" s="12">
        <v>8756.16</v>
      </c>
      <c r="N13" s="12"/>
      <c r="O13" s="12">
        <f t="shared" si="2"/>
        <v>8756.16</v>
      </c>
      <c r="P13" s="12">
        <v>8756.16</v>
      </c>
      <c r="Q13" s="12">
        <v>8748.5399999999991</v>
      </c>
      <c r="R13" s="32">
        <f t="shared" si="3"/>
        <v>7.6200000000008004</v>
      </c>
      <c r="S13" s="135">
        <f t="shared" si="4"/>
        <v>8756.16</v>
      </c>
      <c r="T13" s="12"/>
      <c r="U13" s="164">
        <v>8756.16</v>
      </c>
      <c r="V13" s="91"/>
    </row>
    <row r="14" spans="1:24" s="1" customFormat="1" ht="27.75" customHeight="1" x14ac:dyDescent="0.35">
      <c r="A14" s="1">
        <v>8</v>
      </c>
      <c r="B14" s="19" t="s">
        <v>18</v>
      </c>
      <c r="C14" s="19"/>
      <c r="D14" s="12">
        <v>36140</v>
      </c>
      <c r="E14" s="13"/>
      <c r="F14" s="13"/>
      <c r="G14" s="18">
        <f t="shared" si="0"/>
        <v>36140</v>
      </c>
      <c r="H14" s="12">
        <v>908.05000000000291</v>
      </c>
      <c r="I14" s="12"/>
      <c r="J14" s="12">
        <f t="shared" si="1"/>
        <v>37048.050000000003</v>
      </c>
      <c r="K14" s="12"/>
      <c r="L14" s="12"/>
      <c r="M14" s="12">
        <v>37417.589999999997</v>
      </c>
      <c r="N14" s="12"/>
      <c r="O14" s="12">
        <f t="shared" si="2"/>
        <v>37417.589999999997</v>
      </c>
      <c r="P14" s="12">
        <v>37417.589999999997</v>
      </c>
      <c r="Q14" s="12">
        <v>37379.230000000003</v>
      </c>
      <c r="R14" s="32">
        <f t="shared" si="3"/>
        <v>38.359999999993306</v>
      </c>
      <c r="S14" s="135">
        <f t="shared" si="4"/>
        <v>37417.589999999997</v>
      </c>
      <c r="T14" s="12"/>
      <c r="U14" s="135">
        <v>37417.589999999997</v>
      </c>
      <c r="V14" s="91"/>
    </row>
    <row r="15" spans="1:24" s="1" customFormat="1" ht="27.75" customHeight="1" x14ac:dyDescent="0.35">
      <c r="A15" s="1">
        <v>9</v>
      </c>
      <c r="B15" s="19" t="s">
        <v>19</v>
      </c>
      <c r="C15" s="19"/>
      <c r="D15" s="12">
        <v>36140</v>
      </c>
      <c r="E15" s="13"/>
      <c r="F15" s="13"/>
      <c r="G15" s="18">
        <f t="shared" si="0"/>
        <v>36140</v>
      </c>
      <c r="H15" s="12">
        <v>908.05000000000291</v>
      </c>
      <c r="I15" s="12"/>
      <c r="J15" s="12">
        <f t="shared" si="1"/>
        <v>37048.050000000003</v>
      </c>
      <c r="K15" s="12"/>
      <c r="L15" s="12"/>
      <c r="M15" s="12">
        <v>37417.589999999997</v>
      </c>
      <c r="N15" s="12"/>
      <c r="O15" s="12">
        <f t="shared" si="2"/>
        <v>37417.589999999997</v>
      </c>
      <c r="P15" s="12">
        <v>37417.589999999997</v>
      </c>
      <c r="Q15" s="12">
        <v>37379.230000000003</v>
      </c>
      <c r="R15" s="32">
        <f t="shared" si="3"/>
        <v>38.359999999993306</v>
      </c>
      <c r="S15" s="135">
        <f t="shared" si="4"/>
        <v>37417.589999999997</v>
      </c>
      <c r="T15" s="12"/>
      <c r="U15" s="135">
        <v>37417.589999999997</v>
      </c>
      <c r="V15" s="91"/>
    </row>
    <row r="16" spans="1:24" s="1" customFormat="1" ht="27.75" customHeight="1" x14ac:dyDescent="0.35">
      <c r="A16" s="1">
        <v>10</v>
      </c>
      <c r="B16" s="16" t="s">
        <v>20</v>
      </c>
      <c r="C16" s="17"/>
      <c r="D16" s="12">
        <v>36140</v>
      </c>
      <c r="E16" s="13"/>
      <c r="F16" s="13"/>
      <c r="G16" s="18">
        <f t="shared" si="0"/>
        <v>36140</v>
      </c>
      <c r="H16" s="12">
        <v>908.05000000000291</v>
      </c>
      <c r="I16" s="12"/>
      <c r="J16" s="12">
        <f t="shared" si="1"/>
        <v>37048.050000000003</v>
      </c>
      <c r="K16" s="12"/>
      <c r="L16" s="12"/>
      <c r="M16" s="12">
        <v>37417.589999999997</v>
      </c>
      <c r="N16" s="12"/>
      <c r="O16" s="12">
        <f t="shared" si="2"/>
        <v>37417.589999999997</v>
      </c>
      <c r="P16" s="12">
        <v>37417.589999999997</v>
      </c>
      <c r="Q16" s="12">
        <v>37379.230000000003</v>
      </c>
      <c r="R16" s="32">
        <f t="shared" si="3"/>
        <v>38.359999999993306</v>
      </c>
      <c r="S16" s="135">
        <f t="shared" si="4"/>
        <v>37417.589999999997</v>
      </c>
      <c r="T16" s="124"/>
      <c r="U16" s="135">
        <v>37417.589999999997</v>
      </c>
      <c r="V16" s="91"/>
    </row>
    <row r="17" spans="1:22" s="1" customFormat="1" ht="27.75" customHeight="1" x14ac:dyDescent="0.35">
      <c r="A17" s="1">
        <v>11</v>
      </c>
      <c r="B17" s="19" t="s">
        <v>21</v>
      </c>
      <c r="C17" s="19"/>
      <c r="D17" s="12">
        <v>36140</v>
      </c>
      <c r="E17" s="13"/>
      <c r="F17" s="13"/>
      <c r="G17" s="18">
        <f t="shared" si="0"/>
        <v>36140</v>
      </c>
      <c r="H17" s="12">
        <v>908.05000000000291</v>
      </c>
      <c r="I17" s="12"/>
      <c r="J17" s="12">
        <f t="shared" si="1"/>
        <v>37048.050000000003</v>
      </c>
      <c r="K17" s="12"/>
      <c r="L17" s="12"/>
      <c r="M17" s="12">
        <v>37417.589999999997</v>
      </c>
      <c r="N17" s="12"/>
      <c r="O17" s="12">
        <f t="shared" si="2"/>
        <v>37417.589999999997</v>
      </c>
      <c r="P17" s="12">
        <v>37417.589999999997</v>
      </c>
      <c r="Q17" s="12">
        <v>37379.230000000003</v>
      </c>
      <c r="R17" s="32">
        <f t="shared" si="3"/>
        <v>38.359999999993306</v>
      </c>
      <c r="S17" s="135">
        <f t="shared" si="4"/>
        <v>37417.589999999997</v>
      </c>
      <c r="T17" s="12"/>
      <c r="U17" s="135">
        <v>37417.589999999997</v>
      </c>
      <c r="V17" s="91"/>
    </row>
    <row r="18" spans="1:22" s="1" customFormat="1" ht="27.75" customHeight="1" x14ac:dyDescent="0.35">
      <c r="A18" s="1">
        <v>12</v>
      </c>
      <c r="B18" s="19" t="s">
        <v>22</v>
      </c>
      <c r="C18" s="19"/>
      <c r="D18" s="12">
        <v>36140</v>
      </c>
      <c r="E18" s="13"/>
      <c r="F18" s="13"/>
      <c r="G18" s="18">
        <f t="shared" si="0"/>
        <v>36140</v>
      </c>
      <c r="H18" s="12">
        <v>908.05000000000291</v>
      </c>
      <c r="I18" s="12"/>
      <c r="J18" s="12">
        <f t="shared" si="1"/>
        <v>37048.050000000003</v>
      </c>
      <c r="K18" s="12"/>
      <c r="L18" s="12"/>
      <c r="M18" s="12">
        <v>37417.589999999997</v>
      </c>
      <c r="N18" s="12"/>
      <c r="O18" s="12">
        <f t="shared" si="2"/>
        <v>37417.589999999997</v>
      </c>
      <c r="P18" s="12">
        <v>37417.589999999997</v>
      </c>
      <c r="Q18" s="12">
        <v>37379.230000000003</v>
      </c>
      <c r="R18" s="32">
        <f t="shared" si="3"/>
        <v>38.359999999993306</v>
      </c>
      <c r="S18" s="135">
        <f t="shared" si="4"/>
        <v>37417.589999999997</v>
      </c>
      <c r="T18" s="12"/>
      <c r="U18" s="135">
        <v>37417.589999999997</v>
      </c>
      <c r="V18" s="91"/>
    </row>
    <row r="19" spans="1:22" s="1" customFormat="1" ht="27.75" customHeight="1" x14ac:dyDescent="0.35">
      <c r="A19" s="1">
        <v>13</v>
      </c>
      <c r="B19" s="16" t="s">
        <v>23</v>
      </c>
      <c r="C19" s="17"/>
      <c r="D19" s="12">
        <v>36140</v>
      </c>
      <c r="E19" s="13"/>
      <c r="F19" s="13"/>
      <c r="G19" s="18">
        <f t="shared" si="0"/>
        <v>36140</v>
      </c>
      <c r="H19" s="12">
        <v>908.05000000000291</v>
      </c>
      <c r="I19" s="12"/>
      <c r="J19" s="12">
        <f t="shared" si="1"/>
        <v>37048.050000000003</v>
      </c>
      <c r="K19" s="12"/>
      <c r="L19" s="12"/>
      <c r="M19" s="12">
        <v>37417.589999999997</v>
      </c>
      <c r="N19" s="12"/>
      <c r="O19" s="12">
        <f t="shared" si="2"/>
        <v>37417.589999999997</v>
      </c>
      <c r="P19" s="12">
        <v>37417.589999999997</v>
      </c>
      <c r="Q19" s="12">
        <v>37379.230000000003</v>
      </c>
      <c r="R19" s="32">
        <f t="shared" si="3"/>
        <v>38.359999999993306</v>
      </c>
      <c r="S19" s="135">
        <f t="shared" si="4"/>
        <v>37417.589999999997</v>
      </c>
      <c r="T19" s="12"/>
      <c r="U19" s="135">
        <v>37417.589999999997</v>
      </c>
      <c r="V19" s="91"/>
    </row>
    <row r="20" spans="1:22" s="1" customFormat="1" ht="27.75" customHeight="1" x14ac:dyDescent="0.35">
      <c r="A20" s="1">
        <v>14</v>
      </c>
      <c r="B20" s="16" t="s">
        <v>24</v>
      </c>
      <c r="C20" s="17"/>
      <c r="D20" s="12">
        <v>36140</v>
      </c>
      <c r="E20" s="13"/>
      <c r="F20" s="13"/>
      <c r="G20" s="18">
        <f t="shared" si="0"/>
        <v>36140</v>
      </c>
      <c r="H20" s="12">
        <v>908.05000000000291</v>
      </c>
      <c r="I20" s="12"/>
      <c r="J20" s="12">
        <f t="shared" si="1"/>
        <v>37048.050000000003</v>
      </c>
      <c r="K20" s="12"/>
      <c r="L20" s="12"/>
      <c r="M20" s="12">
        <v>37417.589999999997</v>
      </c>
      <c r="N20" s="12"/>
      <c r="O20" s="12">
        <f t="shared" si="2"/>
        <v>37417.589999999997</v>
      </c>
      <c r="P20" s="12">
        <v>37417.589999999997</v>
      </c>
      <c r="Q20" s="12">
        <v>37379.230000000003</v>
      </c>
      <c r="R20" s="32">
        <f t="shared" si="3"/>
        <v>38.359999999993306</v>
      </c>
      <c r="S20" s="135">
        <f t="shared" si="4"/>
        <v>37417.589999999997</v>
      </c>
      <c r="T20" s="12"/>
      <c r="U20" s="135">
        <v>37417.589999999997</v>
      </c>
      <c r="V20" s="91"/>
    </row>
    <row r="21" spans="1:22" s="1" customFormat="1" ht="27.75" customHeight="1" x14ac:dyDescent="0.35">
      <c r="A21" s="1">
        <v>15</v>
      </c>
      <c r="B21" s="16" t="s">
        <v>25</v>
      </c>
      <c r="C21" s="16"/>
      <c r="D21" s="12">
        <v>36140</v>
      </c>
      <c r="E21" s="13"/>
      <c r="F21" s="13"/>
      <c r="G21" s="18">
        <f t="shared" si="0"/>
        <v>36140</v>
      </c>
      <c r="H21" s="12">
        <v>908.05000000000291</v>
      </c>
      <c r="I21" s="12"/>
      <c r="J21" s="12">
        <f t="shared" si="1"/>
        <v>37048.050000000003</v>
      </c>
      <c r="K21" s="12"/>
      <c r="L21" s="12"/>
      <c r="M21" s="12">
        <v>37417.589999999997</v>
      </c>
      <c r="N21" s="12"/>
      <c r="O21" s="12">
        <f t="shared" si="2"/>
        <v>37417.589999999997</v>
      </c>
      <c r="P21" s="12">
        <v>37417.589999999997</v>
      </c>
      <c r="Q21" s="12">
        <v>37379.230000000003</v>
      </c>
      <c r="R21" s="32">
        <f t="shared" si="3"/>
        <v>38.359999999993306</v>
      </c>
      <c r="S21" s="135">
        <f t="shared" si="4"/>
        <v>37417.589999999997</v>
      </c>
      <c r="T21" s="12"/>
      <c r="U21" s="135">
        <v>37417.589999999997</v>
      </c>
      <c r="V21" s="91"/>
    </row>
    <row r="22" spans="1:22" s="1" customFormat="1" ht="27.75" customHeight="1" x14ac:dyDescent="0.35">
      <c r="A22" s="1">
        <v>16</v>
      </c>
      <c r="B22" s="19" t="s">
        <v>26</v>
      </c>
      <c r="C22" s="19"/>
      <c r="D22" s="12">
        <v>36140</v>
      </c>
      <c r="E22" s="13"/>
      <c r="F22" s="13"/>
      <c r="G22" s="18">
        <f t="shared" si="0"/>
        <v>36140</v>
      </c>
      <c r="H22" s="12">
        <v>908.05000000000291</v>
      </c>
      <c r="I22" s="12"/>
      <c r="J22" s="12">
        <f t="shared" si="1"/>
        <v>37048.050000000003</v>
      </c>
      <c r="K22" s="12"/>
      <c r="L22" s="12"/>
      <c r="M22" s="12">
        <v>37417.589999999997</v>
      </c>
      <c r="N22" s="12"/>
      <c r="O22" s="12">
        <f t="shared" si="2"/>
        <v>37417.589999999997</v>
      </c>
      <c r="P22" s="12">
        <v>37417.589999999997</v>
      </c>
      <c r="Q22" s="12">
        <v>37379.230000000003</v>
      </c>
      <c r="R22" s="32">
        <f t="shared" si="3"/>
        <v>38.359999999993306</v>
      </c>
      <c r="S22" s="135">
        <f t="shared" si="4"/>
        <v>37417.589999999997</v>
      </c>
      <c r="T22" s="12"/>
      <c r="U22" s="135">
        <v>37417.589999999997</v>
      </c>
      <c r="V22" s="91"/>
    </row>
    <row r="23" spans="1:22" s="1" customFormat="1" ht="27.75" customHeight="1" x14ac:dyDescent="0.35">
      <c r="A23" s="1">
        <v>17</v>
      </c>
      <c r="B23" s="16" t="s">
        <v>27</v>
      </c>
      <c r="C23" s="16"/>
      <c r="D23" s="12">
        <v>36140</v>
      </c>
      <c r="E23" s="13"/>
      <c r="F23" s="13"/>
      <c r="G23" s="18">
        <f t="shared" si="0"/>
        <v>36140</v>
      </c>
      <c r="H23" s="12">
        <v>908.05000000000291</v>
      </c>
      <c r="I23" s="12"/>
      <c r="J23" s="12">
        <f t="shared" si="1"/>
        <v>37048.050000000003</v>
      </c>
      <c r="K23" s="12"/>
      <c r="L23" s="12"/>
      <c r="M23" s="12">
        <v>37417.589999999997</v>
      </c>
      <c r="N23" s="12"/>
      <c r="O23" s="12">
        <f t="shared" si="2"/>
        <v>37417.589999999997</v>
      </c>
      <c r="P23" s="12">
        <v>37417.589999999997</v>
      </c>
      <c r="Q23" s="12">
        <v>37379.230000000003</v>
      </c>
      <c r="R23" s="32">
        <f t="shared" si="3"/>
        <v>38.359999999993306</v>
      </c>
      <c r="S23" s="135">
        <f t="shared" si="4"/>
        <v>37417.589999999997</v>
      </c>
      <c r="T23" s="12"/>
      <c r="U23" s="135">
        <v>37417.589999999997</v>
      </c>
      <c r="V23" s="91"/>
    </row>
    <row r="24" spans="1:22" s="1" customFormat="1" ht="27.75" customHeight="1" x14ac:dyDescent="0.35">
      <c r="A24" s="1">
        <v>18</v>
      </c>
      <c r="B24" s="16" t="s">
        <v>28</v>
      </c>
      <c r="C24" s="16"/>
      <c r="D24" s="12">
        <v>36140</v>
      </c>
      <c r="E24" s="13"/>
      <c r="F24" s="13"/>
      <c r="G24" s="18">
        <f t="shared" si="0"/>
        <v>36140</v>
      </c>
      <c r="H24" s="12">
        <v>908.05000000000291</v>
      </c>
      <c r="I24" s="12"/>
      <c r="J24" s="12">
        <f t="shared" si="1"/>
        <v>37048.050000000003</v>
      </c>
      <c r="K24" s="12"/>
      <c r="L24" s="12"/>
      <c r="M24" s="12">
        <v>37417.589999999997</v>
      </c>
      <c r="N24" s="12"/>
      <c r="O24" s="12">
        <f t="shared" si="2"/>
        <v>37417.589999999997</v>
      </c>
      <c r="P24" s="12">
        <v>37417.589999999997</v>
      </c>
      <c r="Q24" s="12">
        <v>37379.230000000003</v>
      </c>
      <c r="R24" s="32">
        <f t="shared" si="3"/>
        <v>38.359999999993306</v>
      </c>
      <c r="S24" s="135">
        <f t="shared" si="4"/>
        <v>37417.589999999997</v>
      </c>
      <c r="T24" s="12"/>
      <c r="U24" s="135">
        <v>37417.589999999997</v>
      </c>
      <c r="V24" s="91"/>
    </row>
    <row r="25" spans="1:22" s="1" customFormat="1" ht="27.75" customHeight="1" x14ac:dyDescent="0.35">
      <c r="A25" s="1">
        <v>19</v>
      </c>
      <c r="B25" s="16" t="s">
        <v>29</v>
      </c>
      <c r="C25" s="16"/>
      <c r="D25" s="12">
        <v>31479</v>
      </c>
      <c r="E25" s="13"/>
      <c r="F25" s="13"/>
      <c r="G25" s="18">
        <f t="shared" si="0"/>
        <v>31479</v>
      </c>
      <c r="H25" s="12">
        <v>790.34999999999854</v>
      </c>
      <c r="I25" s="12"/>
      <c r="J25" s="12">
        <f t="shared" si="1"/>
        <v>32269.35</v>
      </c>
      <c r="K25" s="12"/>
      <c r="L25" s="12"/>
      <c r="M25" s="12">
        <v>32592</v>
      </c>
      <c r="N25" s="12"/>
      <c r="O25" s="12">
        <f t="shared" si="2"/>
        <v>32592</v>
      </c>
      <c r="P25" s="12">
        <v>32592</v>
      </c>
      <c r="Q25" s="12">
        <v>32558.57</v>
      </c>
      <c r="R25" s="32">
        <f t="shared" si="3"/>
        <v>33.430000000000291</v>
      </c>
      <c r="S25" s="135">
        <f t="shared" si="4"/>
        <v>32592</v>
      </c>
      <c r="T25" s="12"/>
      <c r="U25" s="135">
        <v>32592</v>
      </c>
      <c r="V25" s="91"/>
    </row>
    <row r="26" spans="1:22" s="1" customFormat="1" ht="27.75" customHeight="1" x14ac:dyDescent="0.35">
      <c r="A26" s="1">
        <v>20</v>
      </c>
      <c r="B26" s="16" t="s">
        <v>30</v>
      </c>
      <c r="C26" s="17"/>
      <c r="D26" s="12">
        <v>58625</v>
      </c>
      <c r="E26" s="13"/>
      <c r="F26" s="13"/>
      <c r="G26" s="18">
        <f t="shared" si="0"/>
        <v>58625</v>
      </c>
      <c r="H26" s="12">
        <v>1472.4499999999971</v>
      </c>
      <c r="I26" s="12"/>
      <c r="J26" s="12">
        <f t="shared" si="1"/>
        <v>60097.45</v>
      </c>
      <c r="K26" s="12"/>
      <c r="L26" s="12"/>
      <c r="M26" s="12">
        <v>60698.35</v>
      </c>
      <c r="N26" s="12"/>
      <c r="O26" s="12">
        <f t="shared" si="2"/>
        <v>60698.35</v>
      </c>
      <c r="P26" s="12">
        <v>60698.35</v>
      </c>
      <c r="Q26" s="12">
        <v>60636.09</v>
      </c>
      <c r="R26" s="32">
        <f t="shared" si="3"/>
        <v>62.260000000002037</v>
      </c>
      <c r="S26" s="135">
        <f t="shared" si="4"/>
        <v>60698.35</v>
      </c>
      <c r="T26" s="12"/>
      <c r="U26" s="135">
        <v>60698.35</v>
      </c>
      <c r="V26" s="91"/>
    </row>
    <row r="27" spans="1:22" s="1" customFormat="1" ht="27.75" customHeight="1" x14ac:dyDescent="0.35">
      <c r="A27" s="1">
        <v>21</v>
      </c>
      <c r="B27" s="19" t="s">
        <v>31</v>
      </c>
      <c r="C27" s="19"/>
      <c r="D27" s="12">
        <v>24157</v>
      </c>
      <c r="E27" s="13"/>
      <c r="F27" s="13"/>
      <c r="G27" s="18">
        <f t="shared" si="0"/>
        <v>24157</v>
      </c>
      <c r="H27" s="12">
        <v>607.34000000000015</v>
      </c>
      <c r="I27" s="12"/>
      <c r="J27" s="12">
        <f t="shared" si="1"/>
        <v>24764.34</v>
      </c>
      <c r="K27" s="12"/>
      <c r="L27" s="12"/>
      <c r="M27" s="12">
        <v>25011.01</v>
      </c>
      <c r="N27" s="12"/>
      <c r="O27" s="12">
        <f t="shared" si="2"/>
        <v>25011.01</v>
      </c>
      <c r="P27" s="12">
        <v>25011.01</v>
      </c>
      <c r="Q27" s="12">
        <v>24985.38</v>
      </c>
      <c r="R27" s="32">
        <f t="shared" si="3"/>
        <v>25.629999999997381</v>
      </c>
      <c r="S27" s="135">
        <f t="shared" si="4"/>
        <v>25011.01</v>
      </c>
      <c r="T27" s="12"/>
      <c r="U27" s="135">
        <v>25011.01</v>
      </c>
      <c r="V27" s="91"/>
    </row>
    <row r="28" spans="1:22" s="1" customFormat="1" ht="27.75" customHeight="1" x14ac:dyDescent="0.35">
      <c r="A28" s="1">
        <v>22</v>
      </c>
      <c r="B28" s="21" t="s">
        <v>32</v>
      </c>
      <c r="C28" s="22"/>
      <c r="D28" s="12"/>
      <c r="E28" s="13"/>
      <c r="F28" s="13"/>
      <c r="G28" s="18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32"/>
      <c r="S28" s="135"/>
      <c r="T28" s="12"/>
      <c r="U28" s="134"/>
      <c r="V28" s="91"/>
    </row>
    <row r="29" spans="1:22" s="1" customFormat="1" ht="27.75" customHeight="1" x14ac:dyDescent="0.35">
      <c r="A29" s="1">
        <v>23</v>
      </c>
      <c r="B29" s="16" t="s">
        <v>33</v>
      </c>
      <c r="C29" s="17"/>
      <c r="D29" s="12">
        <v>3000</v>
      </c>
      <c r="E29" s="13"/>
      <c r="F29" s="13"/>
      <c r="G29" s="18">
        <f t="shared" ref="G29:G35" si="5">+D29+E29</f>
        <v>3000</v>
      </c>
      <c r="H29" s="12"/>
      <c r="I29" s="12"/>
      <c r="J29" s="12">
        <f t="shared" ref="J29:J36" si="6">+G29+H29</f>
        <v>3000</v>
      </c>
      <c r="K29" s="12"/>
      <c r="L29" s="12"/>
      <c r="M29" s="12">
        <f t="shared" ref="M29:M35" si="7">+J29+K29</f>
        <v>3000</v>
      </c>
      <c r="N29" s="12"/>
      <c r="O29" s="12">
        <f t="shared" si="2"/>
        <v>3000</v>
      </c>
      <c r="P29" s="12">
        <v>2513.6799999999998</v>
      </c>
      <c r="Q29" s="12">
        <v>3000</v>
      </c>
      <c r="R29" s="32">
        <f>O29-Q29</f>
        <v>0</v>
      </c>
      <c r="S29" s="135">
        <v>3350</v>
      </c>
      <c r="T29" s="12"/>
      <c r="U29" s="135">
        <v>3350</v>
      </c>
      <c r="V29" s="91"/>
    </row>
    <row r="30" spans="1:22" s="1" customFormat="1" ht="27.75" customHeight="1" x14ac:dyDescent="0.35">
      <c r="A30" s="1">
        <v>24</v>
      </c>
      <c r="B30" s="16" t="s">
        <v>34</v>
      </c>
      <c r="C30" s="17"/>
      <c r="D30" s="12">
        <v>6488</v>
      </c>
      <c r="E30" s="13"/>
      <c r="F30" s="13"/>
      <c r="G30" s="18">
        <f t="shared" si="5"/>
        <v>6488</v>
      </c>
      <c r="H30" s="12"/>
      <c r="I30" s="12"/>
      <c r="J30" s="12">
        <f t="shared" si="6"/>
        <v>6488</v>
      </c>
      <c r="K30" s="12"/>
      <c r="L30" s="12"/>
      <c r="M30" s="12">
        <f t="shared" si="7"/>
        <v>6488</v>
      </c>
      <c r="N30" s="12"/>
      <c r="O30" s="12">
        <f t="shared" si="2"/>
        <v>6488</v>
      </c>
      <c r="P30" s="12"/>
      <c r="Q30" s="12">
        <v>6488</v>
      </c>
      <c r="R30" s="32">
        <f t="shared" ref="R30:R35" si="8">O30-Q30</f>
        <v>0</v>
      </c>
      <c r="S30" s="135"/>
      <c r="T30" s="12"/>
      <c r="U30" s="134"/>
      <c r="V30" s="91"/>
    </row>
    <row r="31" spans="1:22" s="1" customFormat="1" ht="27.75" customHeight="1" x14ac:dyDescent="0.35">
      <c r="A31" s="1">
        <v>25</v>
      </c>
      <c r="B31" s="16" t="s">
        <v>35</v>
      </c>
      <c r="C31" s="17"/>
      <c r="D31" s="12">
        <v>2000</v>
      </c>
      <c r="E31" s="13"/>
      <c r="F31" s="13"/>
      <c r="G31" s="18">
        <f t="shared" si="5"/>
        <v>2000</v>
      </c>
      <c r="H31" s="12"/>
      <c r="I31" s="12"/>
      <c r="J31" s="12">
        <f t="shared" si="6"/>
        <v>2000</v>
      </c>
      <c r="K31" s="12"/>
      <c r="L31" s="12"/>
      <c r="M31" s="12">
        <v>2386</v>
      </c>
      <c r="N31" s="12"/>
      <c r="O31" s="12">
        <f t="shared" si="2"/>
        <v>2386</v>
      </c>
      <c r="P31" s="12">
        <v>3205.93</v>
      </c>
      <c r="Q31" s="12">
        <v>3205.93</v>
      </c>
      <c r="R31" s="32">
        <f t="shared" si="8"/>
        <v>-819.92999999999984</v>
      </c>
      <c r="S31" s="135"/>
      <c r="T31" s="12"/>
      <c r="U31" s="134"/>
      <c r="V31" s="91"/>
    </row>
    <row r="32" spans="1:22" s="1" customFormat="1" ht="27.75" customHeight="1" x14ac:dyDescent="0.35">
      <c r="A32" s="1">
        <v>26</v>
      </c>
      <c r="B32" s="16" t="s">
        <v>36</v>
      </c>
      <c r="C32" s="16"/>
      <c r="D32" s="12">
        <v>23490</v>
      </c>
      <c r="E32" s="13"/>
      <c r="F32" s="13"/>
      <c r="G32" s="18">
        <f t="shared" si="5"/>
        <v>23490</v>
      </c>
      <c r="H32" s="12"/>
      <c r="I32" s="12"/>
      <c r="J32" s="12">
        <f t="shared" si="6"/>
        <v>23490</v>
      </c>
      <c r="K32" s="12"/>
      <c r="L32" s="12"/>
      <c r="M32" s="12">
        <f t="shared" si="7"/>
        <v>23490</v>
      </c>
      <c r="N32" s="12"/>
      <c r="O32" s="12">
        <f t="shared" si="2"/>
        <v>23490</v>
      </c>
      <c r="P32" s="12">
        <v>3475</v>
      </c>
      <c r="Q32" s="12">
        <v>15475</v>
      </c>
      <c r="R32" s="32">
        <f t="shared" si="8"/>
        <v>8015</v>
      </c>
      <c r="S32" s="135"/>
      <c r="T32" s="12"/>
      <c r="U32" s="134"/>
      <c r="V32" s="91"/>
    </row>
    <row r="33" spans="1:16096" s="1" customFormat="1" ht="27.75" customHeight="1" x14ac:dyDescent="0.35">
      <c r="A33" s="1">
        <v>27</v>
      </c>
      <c r="B33" s="19" t="s">
        <v>37</v>
      </c>
      <c r="C33" s="19"/>
      <c r="D33" s="12">
        <v>0</v>
      </c>
      <c r="E33" s="13"/>
      <c r="F33" s="13"/>
      <c r="G33" s="18">
        <f t="shared" si="5"/>
        <v>0</v>
      </c>
      <c r="H33" s="12"/>
      <c r="I33" s="12"/>
      <c r="J33" s="12">
        <f t="shared" si="6"/>
        <v>0</v>
      </c>
      <c r="K33" s="12"/>
      <c r="L33" s="12"/>
      <c r="M33" s="12">
        <v>700</v>
      </c>
      <c r="N33" s="12"/>
      <c r="O33" s="12">
        <f t="shared" si="2"/>
        <v>700</v>
      </c>
      <c r="P33" s="12">
        <v>900</v>
      </c>
      <c r="Q33" s="12">
        <v>900</v>
      </c>
      <c r="R33" s="32">
        <f t="shared" si="8"/>
        <v>-200</v>
      </c>
      <c r="S33" s="135">
        <v>500</v>
      </c>
      <c r="T33" s="12"/>
      <c r="U33" s="135">
        <v>500</v>
      </c>
      <c r="V33" s="91"/>
    </row>
    <row r="34" spans="1:16096" s="1" customFormat="1" ht="27.75" customHeight="1" x14ac:dyDescent="0.35">
      <c r="A34" s="1">
        <v>28</v>
      </c>
      <c r="B34" s="16" t="s">
        <v>38</v>
      </c>
      <c r="C34" s="17"/>
      <c r="D34" s="12">
        <v>4000</v>
      </c>
      <c r="E34" s="13"/>
      <c r="F34" s="13"/>
      <c r="G34" s="18">
        <f t="shared" si="5"/>
        <v>4000</v>
      </c>
      <c r="H34" s="12"/>
      <c r="I34" s="12"/>
      <c r="J34" s="12">
        <f t="shared" si="6"/>
        <v>4000</v>
      </c>
      <c r="K34" s="12"/>
      <c r="L34" s="12"/>
      <c r="M34" s="12">
        <f t="shared" si="7"/>
        <v>4000</v>
      </c>
      <c r="N34" s="12"/>
      <c r="O34" s="12">
        <f t="shared" si="2"/>
        <v>4000</v>
      </c>
      <c r="P34" s="12">
        <v>3194</v>
      </c>
      <c r="Q34" s="12">
        <v>4000</v>
      </c>
      <c r="R34" s="32">
        <f t="shared" si="8"/>
        <v>0</v>
      </c>
      <c r="S34" s="135">
        <v>4000</v>
      </c>
      <c r="T34" s="12"/>
      <c r="U34" s="135">
        <v>4000</v>
      </c>
      <c r="V34" s="91"/>
    </row>
    <row r="35" spans="1:16096" s="1" customFormat="1" ht="27.75" customHeight="1" thickBot="1" x14ac:dyDescent="0.4">
      <c r="A35" s="1">
        <v>29</v>
      </c>
      <c r="B35" s="16" t="s">
        <v>39</v>
      </c>
      <c r="C35" s="16"/>
      <c r="D35" s="13">
        <v>6400</v>
      </c>
      <c r="E35" s="13"/>
      <c r="F35" s="13"/>
      <c r="G35" s="18">
        <f t="shared" si="5"/>
        <v>6400</v>
      </c>
      <c r="H35" s="13"/>
      <c r="I35" s="13"/>
      <c r="J35" s="12">
        <f t="shared" si="6"/>
        <v>6400</v>
      </c>
      <c r="K35" s="12"/>
      <c r="L35" s="12"/>
      <c r="M35" s="12">
        <f t="shared" si="7"/>
        <v>6400</v>
      </c>
      <c r="N35" s="12"/>
      <c r="O35" s="12">
        <f t="shared" si="2"/>
        <v>6400</v>
      </c>
      <c r="P35" s="12">
        <v>2500</v>
      </c>
      <c r="Q35" s="13">
        <v>7222</v>
      </c>
      <c r="R35" s="32">
        <f t="shared" si="8"/>
        <v>-822</v>
      </c>
      <c r="S35" s="135">
        <v>6400</v>
      </c>
      <c r="T35" s="12"/>
      <c r="U35" s="135">
        <v>6400</v>
      </c>
      <c r="V35" s="91"/>
    </row>
    <row r="36" spans="1:16096" s="1" customFormat="1" ht="27.75" customHeight="1" thickTop="1" x14ac:dyDescent="0.35">
      <c r="A36" s="1">
        <v>30</v>
      </c>
      <c r="B36" s="23" t="s">
        <v>40</v>
      </c>
      <c r="C36" s="23"/>
      <c r="D36" s="24">
        <f>SUM(D7:D35)</f>
        <v>2511250</v>
      </c>
      <c r="E36" s="25">
        <f>SUM(E7:E35)</f>
        <v>0</v>
      </c>
      <c r="F36" s="25"/>
      <c r="G36" s="25">
        <f>SUM(G7:G35)</f>
        <v>2511250</v>
      </c>
      <c r="H36" s="25">
        <f>SUM(H7:H35)</f>
        <v>63747.580000000045</v>
      </c>
      <c r="I36" s="25"/>
      <c r="J36" s="25">
        <f t="shared" si="6"/>
        <v>2574997.58</v>
      </c>
      <c r="K36" s="25"/>
      <c r="L36" s="25"/>
      <c r="M36" s="25">
        <f>SUM(M5:M35)</f>
        <v>2599007.2499999986</v>
      </c>
      <c r="N36" s="25">
        <f>SUM(N5:N35)</f>
        <v>0</v>
      </c>
      <c r="O36" s="25">
        <f>SUM(O5:O35)</f>
        <v>2599007.2499999986</v>
      </c>
      <c r="P36" s="25">
        <f>SUM(P7:P35)</f>
        <v>2568331.8599999989</v>
      </c>
      <c r="Q36" s="25">
        <f>SUM(Q7:Q35)</f>
        <v>2590277.2599999998</v>
      </c>
      <c r="R36" s="39">
        <f>SUM(R7:R35)</f>
        <v>8729.9899999998961</v>
      </c>
      <c r="S36" s="136">
        <f t="shared" ref="S36:V36" si="9">SUM(S7:S35)</f>
        <v>2566793.2499999986</v>
      </c>
      <c r="T36" s="39"/>
      <c r="U36" s="136">
        <f t="shared" si="9"/>
        <v>2566793.2499999986</v>
      </c>
      <c r="V36" s="39">
        <f t="shared" si="9"/>
        <v>0</v>
      </c>
    </row>
    <row r="37" spans="1:16096" s="1" customFormat="1" ht="27.75" customHeight="1" x14ac:dyDescent="0.35">
      <c r="A37" s="1">
        <v>31</v>
      </c>
      <c r="B37" s="26" t="s">
        <v>41</v>
      </c>
      <c r="C37" s="26"/>
      <c r="D37" s="12">
        <v>194614</v>
      </c>
      <c r="E37" s="12">
        <v>15583</v>
      </c>
      <c r="F37" s="13" t="s">
        <v>42</v>
      </c>
      <c r="G37" s="18">
        <f>+D37+E37</f>
        <v>210197</v>
      </c>
      <c r="H37" s="12">
        <v>5339</v>
      </c>
      <c r="I37" s="12" t="s">
        <v>43</v>
      </c>
      <c r="J37" s="27">
        <f>178762.72+607</f>
        <v>179369.72</v>
      </c>
      <c r="K37" s="12"/>
      <c r="L37" s="12"/>
      <c r="M37" s="12">
        <v>167130</v>
      </c>
      <c r="N37" s="12"/>
      <c r="O37" s="12">
        <v>175130</v>
      </c>
      <c r="P37" s="12" t="s">
        <v>44</v>
      </c>
      <c r="Q37" s="12">
        <f>8000+174759</f>
        <v>182759</v>
      </c>
      <c r="R37" s="32">
        <f>O37-Q37</f>
        <v>-7629</v>
      </c>
      <c r="S37" s="135">
        <v>358087</v>
      </c>
      <c r="T37" s="12"/>
      <c r="U37" s="134">
        <v>237372</v>
      </c>
      <c r="V37" s="91"/>
    </row>
    <row r="38" spans="1:16096" s="1" customFormat="1" ht="27.75" customHeight="1" thickBot="1" x14ac:dyDescent="0.4">
      <c r="A38" s="1">
        <v>32</v>
      </c>
      <c r="B38" s="26" t="s">
        <v>45</v>
      </c>
      <c r="C38" s="26"/>
      <c r="D38" s="13"/>
      <c r="E38" s="27"/>
      <c r="F38" s="27"/>
      <c r="G38" s="18"/>
      <c r="H38" s="27">
        <f>3386+937.25</f>
        <v>4323.25</v>
      </c>
      <c r="I38" s="27" t="s">
        <v>46</v>
      </c>
      <c r="J38" s="28">
        <f>+G38+H38</f>
        <v>4323.25</v>
      </c>
      <c r="K38" s="27">
        <f>26437+8576+1859.31+5607</f>
        <v>42479.31</v>
      </c>
      <c r="L38" s="27" t="s">
        <v>47</v>
      </c>
      <c r="M38" s="27">
        <f>+J38+K38</f>
        <v>46802.559999999998</v>
      </c>
      <c r="N38" s="27"/>
      <c r="O38" s="12">
        <f>+M38+N38</f>
        <v>46802.559999999998</v>
      </c>
      <c r="P38" s="27"/>
      <c r="Q38" s="27">
        <f>+J38+K38</f>
        <v>46802.559999999998</v>
      </c>
      <c r="R38" s="32">
        <f>O38-Q38</f>
        <v>0</v>
      </c>
      <c r="S38" s="135"/>
      <c r="T38" s="12"/>
      <c r="U38" s="134"/>
      <c r="V38" s="91"/>
    </row>
    <row r="39" spans="1:16096" s="1" customFormat="1" ht="27.75" customHeight="1" thickTop="1" x14ac:dyDescent="0.35">
      <c r="A39" s="1">
        <v>33</v>
      </c>
      <c r="B39" s="7" t="s">
        <v>48</v>
      </c>
      <c r="C39" s="7"/>
      <c r="D39" s="24">
        <f>+D36+D37</f>
        <v>2705864</v>
      </c>
      <c r="E39" s="25">
        <f>SUM(E36:E38)</f>
        <v>15583</v>
      </c>
      <c r="F39" s="25"/>
      <c r="G39" s="25">
        <f>SUM(G36:G38)</f>
        <v>2721447</v>
      </c>
      <c r="H39" s="25">
        <f>SUM(H36:H38)</f>
        <v>73409.830000000045</v>
      </c>
      <c r="I39" s="25"/>
      <c r="J39" s="25">
        <f>SUM(J36:J38)</f>
        <v>2758690.5500000003</v>
      </c>
      <c r="K39" s="25">
        <f>SUM(K36:K38)</f>
        <v>42479.31</v>
      </c>
      <c r="L39" s="25"/>
      <c r="M39" s="25">
        <f>SUM(M36:M38)</f>
        <v>2812939.8099999987</v>
      </c>
      <c r="N39" s="25">
        <f t="shared" ref="N39:P39" si="10">SUM(N36:N38)</f>
        <v>0</v>
      </c>
      <c r="O39" s="25">
        <f t="shared" si="10"/>
        <v>2820939.8099999987</v>
      </c>
      <c r="P39" s="25">
        <f t="shared" si="10"/>
        <v>2568331.8599999989</v>
      </c>
      <c r="Q39" s="25">
        <f t="shared" ref="Q39" si="11">SUM(Q36:Q38)</f>
        <v>2819838.82</v>
      </c>
      <c r="R39" s="25">
        <f>SUM(R36:R38)</f>
        <v>1100.9899999998961</v>
      </c>
      <c r="S39" s="151">
        <f t="shared" ref="S39" si="12">SUM(S36:S38)</f>
        <v>2924880.2499999986</v>
      </c>
      <c r="T39" s="39"/>
      <c r="U39" s="136">
        <f t="shared" ref="U39:V39" si="13">SUM(U36:U38)</f>
        <v>2804165.2499999986</v>
      </c>
      <c r="V39" s="39">
        <f t="shared" si="13"/>
        <v>0</v>
      </c>
    </row>
    <row r="40" spans="1:16096" s="1" customFormat="1" ht="23.25" x14ac:dyDescent="0.35">
      <c r="A40" s="1">
        <v>34</v>
      </c>
      <c r="B40" s="10"/>
      <c r="C40" s="7"/>
      <c r="D40" s="12"/>
      <c r="E40" s="29"/>
      <c r="F40" s="29"/>
      <c r="G40" s="29"/>
      <c r="H40" s="30"/>
      <c r="I40" s="30"/>
      <c r="J40" s="30"/>
      <c r="K40" s="30"/>
      <c r="L40" s="30"/>
      <c r="M40" s="30"/>
      <c r="N40" s="30"/>
      <c r="O40" s="30"/>
      <c r="P40" s="30"/>
      <c r="Q40" s="12"/>
      <c r="R40" s="32"/>
      <c r="S40" s="135"/>
      <c r="T40" s="12"/>
      <c r="U40" s="134"/>
      <c r="V40" s="91"/>
    </row>
    <row r="41" spans="1:16096" s="1" customFormat="1" ht="163.5" thickBot="1" x14ac:dyDescent="0.4">
      <c r="A41" s="1">
        <v>35</v>
      </c>
      <c r="B41" s="10"/>
      <c r="C41" s="7"/>
      <c r="D41" s="6" t="s">
        <v>1</v>
      </c>
      <c r="E41" s="4" t="s">
        <v>2</v>
      </c>
      <c r="F41" s="4"/>
      <c r="G41" s="5" t="s">
        <v>3</v>
      </c>
      <c r="H41" s="6" t="s">
        <v>4</v>
      </c>
      <c r="I41" s="6"/>
      <c r="J41" s="6" t="s">
        <v>3</v>
      </c>
      <c r="K41" s="6" t="s">
        <v>5</v>
      </c>
      <c r="L41" s="6"/>
      <c r="M41" s="6" t="s">
        <v>162</v>
      </c>
      <c r="N41" s="6" t="s">
        <v>158</v>
      </c>
      <c r="O41" s="6" t="s">
        <v>159</v>
      </c>
      <c r="P41" s="6" t="s">
        <v>49</v>
      </c>
      <c r="Q41" s="6" t="s">
        <v>7</v>
      </c>
      <c r="R41" s="107" t="s">
        <v>8</v>
      </c>
      <c r="S41" s="137" t="s">
        <v>161</v>
      </c>
      <c r="T41" s="123"/>
      <c r="U41" s="137" t="s">
        <v>155</v>
      </c>
      <c r="V41" s="112" t="s">
        <v>156</v>
      </c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  <c r="QR41" s="31"/>
      <c r="QS41" s="31"/>
      <c r="QT41" s="31"/>
      <c r="QU41" s="31"/>
      <c r="QV41" s="31"/>
      <c r="QW41" s="31"/>
      <c r="QX41" s="31"/>
      <c r="QY41" s="31"/>
      <c r="QZ41" s="31"/>
      <c r="RA41" s="31"/>
      <c r="RB41" s="31"/>
      <c r="RC41" s="31"/>
      <c r="RD41" s="31"/>
      <c r="RE41" s="31"/>
      <c r="RF41" s="31"/>
      <c r="RG41" s="31"/>
      <c r="RH41" s="31"/>
      <c r="RI41" s="31"/>
      <c r="RJ41" s="31"/>
      <c r="RK41" s="31"/>
      <c r="RL41" s="31"/>
      <c r="RM41" s="31"/>
      <c r="RN41" s="31"/>
      <c r="RO41" s="31"/>
      <c r="RP41" s="31"/>
      <c r="RQ41" s="31"/>
      <c r="RR41" s="31"/>
      <c r="RS41" s="31"/>
      <c r="RT41" s="31"/>
      <c r="RU41" s="31"/>
      <c r="RV41" s="31"/>
      <c r="RW41" s="31"/>
      <c r="RX41" s="31"/>
      <c r="RY41" s="31"/>
      <c r="RZ41" s="31"/>
      <c r="SA41" s="31"/>
      <c r="SB41" s="31"/>
      <c r="SC41" s="31"/>
      <c r="SD41" s="31"/>
      <c r="SE41" s="31"/>
      <c r="SF41" s="31"/>
      <c r="SG41" s="31"/>
      <c r="SH41" s="31"/>
      <c r="SI41" s="31"/>
      <c r="SJ41" s="31"/>
      <c r="SK41" s="31"/>
      <c r="SL41" s="31"/>
      <c r="SM41" s="31"/>
      <c r="SN41" s="31"/>
      <c r="SO41" s="31"/>
      <c r="SP41" s="31"/>
      <c r="SQ41" s="31"/>
      <c r="SR41" s="31"/>
      <c r="SS41" s="31"/>
      <c r="ST41" s="31"/>
      <c r="SU41" s="31"/>
      <c r="SV41" s="31"/>
      <c r="SW41" s="31"/>
      <c r="SX41" s="31"/>
      <c r="SY41" s="31"/>
      <c r="SZ41" s="31"/>
      <c r="TA41" s="31"/>
      <c r="TB41" s="31"/>
      <c r="TC41" s="31"/>
      <c r="TD41" s="31"/>
      <c r="TE41" s="31"/>
      <c r="TF41" s="31"/>
      <c r="TG41" s="31"/>
      <c r="TH41" s="31"/>
      <c r="TI41" s="31"/>
      <c r="TJ41" s="31"/>
      <c r="TK41" s="31"/>
      <c r="TL41" s="31"/>
      <c r="TM41" s="31"/>
      <c r="TN41" s="31"/>
      <c r="TO41" s="31"/>
      <c r="TP41" s="31"/>
      <c r="TQ41" s="31"/>
      <c r="TR41" s="31"/>
      <c r="TS41" s="31"/>
      <c r="TT41" s="31"/>
      <c r="TU41" s="31"/>
      <c r="TV41" s="31"/>
      <c r="TW41" s="31"/>
      <c r="TX41" s="31"/>
      <c r="TY41" s="31"/>
      <c r="TZ41" s="31"/>
      <c r="UA41" s="31"/>
      <c r="UB41" s="31"/>
      <c r="UC41" s="31"/>
      <c r="UD41" s="31"/>
      <c r="UE41" s="31"/>
      <c r="UF41" s="31"/>
      <c r="UG41" s="31"/>
      <c r="UH41" s="31"/>
      <c r="UI41" s="31"/>
      <c r="UJ41" s="31"/>
      <c r="UK41" s="31"/>
      <c r="UL41" s="31"/>
      <c r="UM41" s="31"/>
      <c r="UN41" s="31"/>
      <c r="UO41" s="31"/>
      <c r="UP41" s="31"/>
      <c r="UQ41" s="31"/>
      <c r="UR41" s="31"/>
      <c r="US41" s="31"/>
      <c r="UT41" s="31"/>
      <c r="UU41" s="31"/>
      <c r="UV41" s="31"/>
      <c r="UW41" s="31"/>
      <c r="UX41" s="31"/>
      <c r="UY41" s="31"/>
      <c r="UZ41" s="31"/>
      <c r="VA41" s="31"/>
      <c r="VB41" s="31"/>
      <c r="VC41" s="31"/>
      <c r="VD41" s="31"/>
      <c r="VE41" s="31"/>
      <c r="VF41" s="31"/>
      <c r="VG41" s="31"/>
      <c r="VH41" s="31"/>
      <c r="VI41" s="31"/>
      <c r="VJ41" s="31"/>
      <c r="VK41" s="31"/>
      <c r="VL41" s="31"/>
      <c r="VM41" s="31"/>
      <c r="VN41" s="31"/>
      <c r="VO41" s="31"/>
      <c r="VP41" s="31"/>
      <c r="VQ41" s="31"/>
      <c r="VR41" s="31"/>
      <c r="VS41" s="31"/>
      <c r="VT41" s="31"/>
      <c r="VU41" s="31"/>
      <c r="VV41" s="31"/>
      <c r="VW41" s="31"/>
      <c r="VX41" s="31"/>
      <c r="VY41" s="31"/>
      <c r="VZ41" s="31"/>
      <c r="WA41" s="31"/>
      <c r="WB41" s="31"/>
      <c r="WC41" s="31"/>
      <c r="WD41" s="31"/>
      <c r="WE41" s="31"/>
      <c r="WF41" s="31"/>
      <c r="WG41" s="31"/>
      <c r="WH41" s="31"/>
      <c r="WI41" s="31"/>
      <c r="WJ41" s="31"/>
      <c r="WK41" s="31"/>
      <c r="WL41" s="31"/>
      <c r="WM41" s="31"/>
      <c r="WN41" s="31"/>
      <c r="WO41" s="31"/>
      <c r="WP41" s="31"/>
      <c r="WQ41" s="31"/>
      <c r="WR41" s="31"/>
      <c r="WS41" s="31"/>
      <c r="WT41" s="31"/>
      <c r="WU41" s="31"/>
      <c r="WV41" s="31"/>
      <c r="WW41" s="31"/>
      <c r="WX41" s="31"/>
      <c r="WY41" s="31"/>
      <c r="WZ41" s="31"/>
      <c r="XA41" s="31"/>
      <c r="XB41" s="31"/>
      <c r="XC41" s="31"/>
      <c r="XD41" s="31"/>
      <c r="XE41" s="31"/>
      <c r="XF41" s="31"/>
      <c r="XG41" s="31"/>
      <c r="XH41" s="31"/>
      <c r="XI41" s="31"/>
      <c r="XJ41" s="31"/>
      <c r="XK41" s="31"/>
      <c r="XL41" s="31"/>
      <c r="XM41" s="31"/>
      <c r="XN41" s="31"/>
      <c r="XO41" s="31"/>
      <c r="XP41" s="31"/>
      <c r="XQ41" s="31"/>
      <c r="XR41" s="31"/>
      <c r="XS41" s="31"/>
      <c r="XT41" s="31"/>
      <c r="XU41" s="31"/>
      <c r="XV41" s="31"/>
      <c r="XW41" s="31"/>
      <c r="XX41" s="31"/>
      <c r="XY41" s="31"/>
      <c r="XZ41" s="31"/>
      <c r="YA41" s="31"/>
      <c r="YB41" s="31"/>
      <c r="YC41" s="31"/>
      <c r="YD41" s="31"/>
      <c r="YE41" s="31"/>
      <c r="YF41" s="31"/>
      <c r="YG41" s="31"/>
      <c r="YH41" s="31"/>
      <c r="YI41" s="31"/>
      <c r="YJ41" s="31"/>
      <c r="YK41" s="31"/>
      <c r="YL41" s="31"/>
      <c r="YM41" s="31"/>
      <c r="YN41" s="31"/>
      <c r="YO41" s="31"/>
      <c r="YP41" s="31"/>
      <c r="YQ41" s="31"/>
      <c r="YR41" s="31"/>
      <c r="YS41" s="31"/>
      <c r="YT41" s="31"/>
      <c r="YU41" s="31"/>
      <c r="YV41" s="31"/>
      <c r="YW41" s="31"/>
      <c r="YX41" s="31"/>
      <c r="YY41" s="31"/>
      <c r="YZ41" s="31"/>
      <c r="ZA41" s="31"/>
      <c r="ZB41" s="31"/>
      <c r="ZC41" s="31"/>
      <c r="ZD41" s="31"/>
      <c r="ZE41" s="31"/>
      <c r="ZF41" s="31"/>
      <c r="ZG41" s="31"/>
      <c r="ZH41" s="31"/>
      <c r="ZI41" s="31"/>
      <c r="ZJ41" s="31"/>
      <c r="ZK41" s="31"/>
      <c r="ZL41" s="31"/>
      <c r="ZM41" s="31"/>
      <c r="ZN41" s="31"/>
      <c r="ZO41" s="31"/>
      <c r="ZP41" s="31"/>
      <c r="ZQ41" s="31"/>
      <c r="ZR41" s="31"/>
      <c r="ZS41" s="31"/>
      <c r="ZT41" s="31"/>
      <c r="ZU41" s="31"/>
      <c r="ZV41" s="31"/>
      <c r="ZW41" s="31"/>
      <c r="ZX41" s="31"/>
      <c r="ZY41" s="31"/>
      <c r="ZZ41" s="31"/>
      <c r="AAA41" s="31"/>
      <c r="AAB41" s="31"/>
      <c r="AAC41" s="31"/>
      <c r="AAD41" s="31"/>
      <c r="AAE41" s="31"/>
      <c r="AAF41" s="31"/>
      <c r="AAG41" s="31"/>
      <c r="AAH41" s="31"/>
      <c r="AAI41" s="31"/>
      <c r="AAJ41" s="31"/>
      <c r="AAK41" s="31"/>
      <c r="AAL41" s="31"/>
      <c r="AAM41" s="31"/>
      <c r="AAN41" s="31"/>
      <c r="AAO41" s="31"/>
      <c r="AAP41" s="31"/>
      <c r="AAQ41" s="31"/>
      <c r="AAR41" s="31"/>
      <c r="AAS41" s="31"/>
      <c r="AAT41" s="31"/>
      <c r="AAU41" s="31"/>
      <c r="AAV41" s="31"/>
      <c r="AAW41" s="31"/>
      <c r="AAX41" s="31"/>
      <c r="AAY41" s="31"/>
      <c r="AAZ41" s="31"/>
      <c r="ABA41" s="31"/>
      <c r="ABB41" s="31"/>
      <c r="ABC41" s="31"/>
      <c r="ABD41" s="31"/>
      <c r="ABE41" s="31"/>
      <c r="ABF41" s="31"/>
      <c r="ABG41" s="31"/>
      <c r="ABH41" s="31"/>
      <c r="ABI41" s="31"/>
      <c r="ABJ41" s="31"/>
      <c r="ABK41" s="31"/>
      <c r="ABL41" s="31"/>
      <c r="ABM41" s="31"/>
      <c r="ABN41" s="31"/>
      <c r="ABO41" s="31"/>
      <c r="ABP41" s="31"/>
      <c r="ABQ41" s="31"/>
      <c r="ABR41" s="31"/>
      <c r="ABS41" s="31"/>
      <c r="ABT41" s="31"/>
      <c r="ABU41" s="31"/>
      <c r="ABV41" s="31"/>
      <c r="ABW41" s="31"/>
      <c r="ABX41" s="31"/>
      <c r="ABY41" s="31"/>
      <c r="ABZ41" s="31"/>
      <c r="ACA41" s="31"/>
      <c r="ACB41" s="31"/>
      <c r="ACC41" s="31"/>
      <c r="ACD41" s="31"/>
      <c r="ACE41" s="31"/>
      <c r="ACF41" s="31"/>
      <c r="ACG41" s="31"/>
      <c r="ACH41" s="31"/>
      <c r="ACI41" s="31"/>
      <c r="ACJ41" s="31"/>
      <c r="ACK41" s="31"/>
      <c r="ACL41" s="31"/>
      <c r="ACM41" s="31"/>
      <c r="ACN41" s="31"/>
      <c r="ACO41" s="31"/>
      <c r="ACP41" s="31"/>
      <c r="ACQ41" s="31"/>
      <c r="ACR41" s="31"/>
      <c r="ACS41" s="31"/>
      <c r="ACT41" s="31"/>
      <c r="ACU41" s="31"/>
      <c r="ACV41" s="31"/>
      <c r="ACW41" s="31"/>
      <c r="ACX41" s="31"/>
      <c r="ACY41" s="31"/>
      <c r="ACZ41" s="31"/>
      <c r="ADA41" s="31"/>
      <c r="ADB41" s="31"/>
      <c r="ADC41" s="31"/>
      <c r="ADD41" s="31"/>
      <c r="ADE41" s="31"/>
      <c r="ADF41" s="31"/>
      <c r="ADG41" s="31"/>
      <c r="ADH41" s="31"/>
      <c r="ADI41" s="31"/>
      <c r="ADJ41" s="31"/>
      <c r="ADK41" s="31"/>
      <c r="ADL41" s="31"/>
      <c r="ADM41" s="31"/>
      <c r="ADN41" s="31"/>
      <c r="ADO41" s="31"/>
      <c r="ADP41" s="31"/>
      <c r="ADQ41" s="31"/>
      <c r="ADR41" s="31"/>
      <c r="ADS41" s="31"/>
      <c r="ADT41" s="31"/>
      <c r="ADU41" s="31"/>
      <c r="ADV41" s="31"/>
      <c r="ADW41" s="31"/>
      <c r="ADX41" s="31"/>
      <c r="ADY41" s="31"/>
      <c r="ADZ41" s="31"/>
      <c r="AEA41" s="31"/>
      <c r="AEB41" s="31"/>
      <c r="AEC41" s="31"/>
      <c r="AED41" s="31"/>
      <c r="AEE41" s="31"/>
      <c r="AEF41" s="31"/>
      <c r="AEG41" s="31"/>
      <c r="AEH41" s="31"/>
      <c r="AEI41" s="31"/>
      <c r="AEJ41" s="31"/>
      <c r="AEK41" s="31"/>
      <c r="AEL41" s="31"/>
      <c r="AEM41" s="31"/>
      <c r="AEN41" s="31"/>
      <c r="AEO41" s="31"/>
      <c r="AEP41" s="31"/>
      <c r="AEQ41" s="31"/>
      <c r="AER41" s="31"/>
      <c r="AES41" s="31"/>
      <c r="AET41" s="31"/>
      <c r="AEU41" s="31"/>
      <c r="AEV41" s="31"/>
      <c r="AEW41" s="31"/>
      <c r="AEX41" s="31"/>
      <c r="AEY41" s="31"/>
      <c r="AEZ41" s="31"/>
      <c r="AFA41" s="31"/>
      <c r="AFB41" s="31"/>
      <c r="AFC41" s="31"/>
      <c r="AFD41" s="31"/>
      <c r="AFE41" s="31"/>
      <c r="AFF41" s="31"/>
      <c r="AFG41" s="31"/>
      <c r="AFH41" s="31"/>
      <c r="AFI41" s="31"/>
      <c r="AFJ41" s="31"/>
      <c r="AFK41" s="31"/>
      <c r="AFL41" s="31"/>
      <c r="AFM41" s="31"/>
      <c r="AFN41" s="31"/>
      <c r="AFO41" s="31"/>
      <c r="AFP41" s="31"/>
      <c r="AFQ41" s="31"/>
      <c r="AFR41" s="31"/>
      <c r="AFS41" s="31"/>
      <c r="AFT41" s="31"/>
      <c r="AFU41" s="31"/>
      <c r="AFV41" s="31"/>
      <c r="AFW41" s="31"/>
      <c r="AFX41" s="31"/>
      <c r="AFY41" s="31"/>
      <c r="AFZ41" s="31"/>
      <c r="AGA41" s="31"/>
      <c r="AGB41" s="31"/>
      <c r="AGC41" s="31"/>
      <c r="AGD41" s="31"/>
      <c r="AGE41" s="31"/>
      <c r="AGF41" s="31"/>
      <c r="AGG41" s="31"/>
      <c r="AGH41" s="31"/>
      <c r="AGI41" s="31"/>
      <c r="AGJ41" s="31"/>
      <c r="AGK41" s="31"/>
      <c r="AGL41" s="31"/>
      <c r="AGM41" s="31"/>
      <c r="AGN41" s="31"/>
      <c r="AGO41" s="31"/>
      <c r="AGP41" s="31"/>
      <c r="AGQ41" s="31"/>
      <c r="AGR41" s="31"/>
      <c r="AGS41" s="31"/>
      <c r="AGT41" s="31"/>
      <c r="AGU41" s="31"/>
      <c r="AGV41" s="31"/>
      <c r="AGW41" s="31"/>
      <c r="AGX41" s="31"/>
      <c r="AGY41" s="31"/>
      <c r="AGZ41" s="31"/>
      <c r="AHA41" s="31"/>
      <c r="AHB41" s="31"/>
      <c r="AHC41" s="31"/>
      <c r="AHD41" s="31"/>
      <c r="AHE41" s="31"/>
      <c r="AHF41" s="31"/>
      <c r="AHG41" s="31"/>
      <c r="AHH41" s="31"/>
      <c r="AHI41" s="31"/>
      <c r="AHJ41" s="31"/>
      <c r="AHK41" s="31"/>
      <c r="AHL41" s="31"/>
      <c r="AHM41" s="31"/>
      <c r="AHN41" s="31"/>
      <c r="AHO41" s="31"/>
      <c r="AHP41" s="31"/>
      <c r="AHQ41" s="31"/>
      <c r="AHR41" s="31"/>
      <c r="AHS41" s="31"/>
      <c r="AHT41" s="31"/>
      <c r="AHU41" s="31"/>
      <c r="AHV41" s="31"/>
      <c r="AHW41" s="31"/>
      <c r="AHX41" s="31"/>
      <c r="AHY41" s="31"/>
      <c r="AHZ41" s="31"/>
      <c r="AIA41" s="31"/>
      <c r="AIB41" s="31"/>
      <c r="AIC41" s="31"/>
      <c r="AID41" s="31"/>
      <c r="AIE41" s="31"/>
      <c r="AIF41" s="31"/>
      <c r="AIG41" s="31"/>
      <c r="AIH41" s="31"/>
      <c r="AII41" s="31"/>
      <c r="AIJ41" s="31"/>
      <c r="AIK41" s="31"/>
      <c r="AIL41" s="31"/>
      <c r="AIM41" s="31"/>
      <c r="AIN41" s="31"/>
      <c r="AIO41" s="31"/>
      <c r="AIP41" s="31"/>
      <c r="AIQ41" s="31"/>
      <c r="AIR41" s="31"/>
      <c r="AIS41" s="31"/>
      <c r="AIT41" s="31"/>
      <c r="AIU41" s="31"/>
      <c r="AIV41" s="31"/>
      <c r="AIW41" s="31"/>
      <c r="AIX41" s="31"/>
      <c r="AIY41" s="31"/>
      <c r="AIZ41" s="31"/>
      <c r="AJA41" s="31"/>
      <c r="AJB41" s="31"/>
      <c r="AJC41" s="31"/>
      <c r="AJD41" s="31"/>
      <c r="AJE41" s="31"/>
      <c r="AJF41" s="31"/>
      <c r="AJG41" s="31"/>
      <c r="AJH41" s="31"/>
      <c r="AJI41" s="31"/>
      <c r="AJJ41" s="31"/>
      <c r="AJK41" s="31"/>
      <c r="AJL41" s="31"/>
      <c r="AJM41" s="31"/>
      <c r="AJN41" s="31"/>
      <c r="AJO41" s="31"/>
      <c r="AJP41" s="31"/>
      <c r="AJQ41" s="31"/>
      <c r="AJR41" s="31"/>
      <c r="AJS41" s="31"/>
      <c r="AJT41" s="31"/>
      <c r="AJU41" s="31"/>
      <c r="AJV41" s="31"/>
      <c r="AJW41" s="31"/>
      <c r="AJX41" s="31"/>
      <c r="AJY41" s="31"/>
      <c r="AJZ41" s="31"/>
      <c r="AKA41" s="31"/>
      <c r="AKB41" s="31"/>
      <c r="AKC41" s="31"/>
      <c r="AKD41" s="31"/>
      <c r="AKE41" s="31"/>
      <c r="AKF41" s="31"/>
      <c r="AKG41" s="31"/>
      <c r="AKH41" s="31"/>
      <c r="AKI41" s="31"/>
      <c r="AKJ41" s="31"/>
      <c r="AKK41" s="31"/>
      <c r="AKL41" s="31"/>
      <c r="AKM41" s="31"/>
      <c r="AKN41" s="31"/>
      <c r="AKO41" s="31"/>
      <c r="AKP41" s="31"/>
      <c r="AKQ41" s="31"/>
      <c r="AKR41" s="31"/>
      <c r="AKS41" s="31"/>
      <c r="AKT41" s="31"/>
      <c r="AKU41" s="31"/>
      <c r="AKV41" s="31"/>
      <c r="AKW41" s="31"/>
      <c r="AKX41" s="31"/>
      <c r="AKY41" s="31"/>
      <c r="AKZ41" s="31"/>
      <c r="ALA41" s="31"/>
      <c r="ALB41" s="31"/>
      <c r="ALC41" s="31"/>
      <c r="ALD41" s="31"/>
      <c r="ALE41" s="31"/>
      <c r="ALF41" s="31"/>
      <c r="ALG41" s="31"/>
      <c r="ALH41" s="31"/>
      <c r="ALI41" s="31"/>
      <c r="ALJ41" s="31"/>
      <c r="ALK41" s="31"/>
      <c r="ALL41" s="31"/>
      <c r="ALM41" s="31"/>
      <c r="ALN41" s="31"/>
      <c r="ALO41" s="31"/>
      <c r="ALP41" s="31"/>
      <c r="ALQ41" s="31"/>
      <c r="ALR41" s="31"/>
      <c r="ALS41" s="31"/>
      <c r="ALT41" s="31"/>
      <c r="ALU41" s="31"/>
      <c r="ALV41" s="31"/>
      <c r="ALW41" s="31"/>
      <c r="ALX41" s="31"/>
      <c r="ALY41" s="31"/>
      <c r="ALZ41" s="31"/>
      <c r="AMA41" s="31"/>
      <c r="AMB41" s="31"/>
      <c r="AMC41" s="31"/>
      <c r="AMD41" s="31"/>
      <c r="AME41" s="31"/>
      <c r="AMF41" s="31"/>
      <c r="AMG41" s="31"/>
      <c r="AMH41" s="31"/>
      <c r="AMI41" s="31"/>
      <c r="AMJ41" s="31"/>
      <c r="AMK41" s="31"/>
      <c r="AML41" s="31"/>
      <c r="AMM41" s="31"/>
      <c r="AMN41" s="31"/>
      <c r="AMO41" s="31"/>
      <c r="AMP41" s="31"/>
      <c r="AMQ41" s="31"/>
      <c r="AMR41" s="31"/>
      <c r="AMS41" s="31"/>
      <c r="AMT41" s="31"/>
      <c r="AMU41" s="31"/>
      <c r="AMV41" s="31"/>
      <c r="AMW41" s="31"/>
      <c r="AMX41" s="31"/>
      <c r="AMY41" s="31"/>
      <c r="AMZ41" s="31"/>
      <c r="ANA41" s="31"/>
      <c r="ANB41" s="31"/>
      <c r="ANC41" s="31"/>
      <c r="AND41" s="31"/>
      <c r="ANE41" s="31"/>
      <c r="ANF41" s="31"/>
      <c r="ANG41" s="31"/>
      <c r="ANH41" s="31"/>
      <c r="ANI41" s="31"/>
      <c r="ANJ41" s="31"/>
      <c r="ANK41" s="31"/>
      <c r="ANL41" s="31"/>
      <c r="ANM41" s="31"/>
      <c r="ANN41" s="31"/>
      <c r="ANO41" s="31"/>
      <c r="ANP41" s="31"/>
      <c r="ANQ41" s="31"/>
      <c r="ANR41" s="31"/>
      <c r="ANS41" s="31"/>
      <c r="ANT41" s="31"/>
      <c r="ANU41" s="31"/>
      <c r="ANV41" s="31"/>
      <c r="ANW41" s="31"/>
      <c r="ANX41" s="31"/>
      <c r="ANY41" s="31"/>
      <c r="ANZ41" s="31"/>
      <c r="AOA41" s="31"/>
      <c r="AOB41" s="31"/>
      <c r="AOC41" s="31"/>
      <c r="AOD41" s="31"/>
      <c r="AOE41" s="31"/>
      <c r="AOF41" s="31"/>
      <c r="AOG41" s="31"/>
      <c r="AOH41" s="31"/>
      <c r="AOI41" s="31"/>
      <c r="AOJ41" s="31"/>
      <c r="AOK41" s="31"/>
      <c r="AOL41" s="31"/>
      <c r="AOM41" s="31"/>
      <c r="AON41" s="31"/>
      <c r="AOO41" s="31"/>
      <c r="AOP41" s="31"/>
      <c r="AOQ41" s="31"/>
      <c r="AOR41" s="31"/>
      <c r="AOS41" s="31"/>
      <c r="AOT41" s="31"/>
      <c r="AOU41" s="31"/>
      <c r="AOV41" s="31"/>
      <c r="AOW41" s="31"/>
      <c r="AOX41" s="31"/>
      <c r="AOY41" s="31"/>
      <c r="AOZ41" s="31"/>
      <c r="APA41" s="31"/>
      <c r="APB41" s="31"/>
      <c r="APC41" s="31"/>
      <c r="APD41" s="31"/>
      <c r="APE41" s="31"/>
      <c r="APF41" s="31"/>
      <c r="APG41" s="31"/>
      <c r="APH41" s="31"/>
      <c r="API41" s="31"/>
      <c r="APJ41" s="31"/>
      <c r="APK41" s="31"/>
      <c r="APL41" s="31"/>
      <c r="APM41" s="31"/>
      <c r="APN41" s="31"/>
      <c r="APO41" s="31"/>
      <c r="APP41" s="31"/>
      <c r="APQ41" s="31"/>
      <c r="APR41" s="31"/>
      <c r="APS41" s="31"/>
      <c r="APT41" s="31"/>
      <c r="APU41" s="31"/>
      <c r="APV41" s="31"/>
      <c r="APW41" s="31"/>
      <c r="APX41" s="31"/>
      <c r="APY41" s="31"/>
      <c r="APZ41" s="31"/>
      <c r="AQA41" s="31"/>
      <c r="AQB41" s="31"/>
      <c r="AQC41" s="31"/>
      <c r="AQD41" s="31"/>
      <c r="AQE41" s="31"/>
      <c r="AQF41" s="31"/>
      <c r="AQG41" s="31"/>
      <c r="AQH41" s="31"/>
      <c r="AQI41" s="31"/>
      <c r="AQJ41" s="31"/>
      <c r="AQK41" s="31"/>
      <c r="AQL41" s="31"/>
      <c r="AQM41" s="31"/>
      <c r="AQN41" s="31"/>
      <c r="AQO41" s="31"/>
      <c r="AQP41" s="31"/>
      <c r="AQQ41" s="31"/>
      <c r="AQR41" s="31"/>
      <c r="AQS41" s="31"/>
      <c r="AQT41" s="31"/>
      <c r="AQU41" s="31"/>
      <c r="AQV41" s="31"/>
      <c r="AQW41" s="31"/>
      <c r="AQX41" s="31"/>
      <c r="AQY41" s="31"/>
      <c r="AQZ41" s="31"/>
      <c r="ARA41" s="31"/>
      <c r="ARB41" s="31"/>
      <c r="ARC41" s="31"/>
      <c r="ARD41" s="31"/>
      <c r="ARE41" s="31"/>
      <c r="ARF41" s="31"/>
      <c r="ARG41" s="31"/>
      <c r="ARH41" s="31"/>
      <c r="ARI41" s="31"/>
      <c r="ARJ41" s="31"/>
      <c r="ARK41" s="31"/>
      <c r="ARL41" s="31"/>
      <c r="ARM41" s="31"/>
      <c r="ARN41" s="31"/>
      <c r="ARO41" s="31"/>
      <c r="ARP41" s="31"/>
      <c r="ARQ41" s="31"/>
      <c r="ARR41" s="31"/>
      <c r="ARS41" s="31"/>
      <c r="ART41" s="31"/>
      <c r="ARU41" s="31"/>
      <c r="ARV41" s="31"/>
      <c r="ARW41" s="31"/>
      <c r="ARX41" s="31"/>
      <c r="ARY41" s="31"/>
      <c r="ARZ41" s="31"/>
      <c r="ASA41" s="31"/>
      <c r="ASB41" s="31"/>
      <c r="ASC41" s="31"/>
      <c r="ASD41" s="31"/>
      <c r="ASE41" s="31"/>
      <c r="ASF41" s="31"/>
      <c r="ASG41" s="31"/>
      <c r="ASH41" s="31"/>
      <c r="ASI41" s="31"/>
      <c r="ASJ41" s="31"/>
      <c r="ASK41" s="31"/>
      <c r="ASL41" s="31"/>
      <c r="ASM41" s="31"/>
      <c r="ASN41" s="31"/>
      <c r="ASO41" s="31"/>
      <c r="ASP41" s="31"/>
      <c r="ASQ41" s="31"/>
      <c r="ASR41" s="31"/>
      <c r="ASS41" s="31"/>
      <c r="AST41" s="31"/>
      <c r="ASU41" s="31"/>
      <c r="ASV41" s="31"/>
      <c r="ASW41" s="31"/>
      <c r="ASX41" s="31"/>
      <c r="ASY41" s="31"/>
      <c r="ASZ41" s="31"/>
      <c r="ATA41" s="31"/>
      <c r="ATB41" s="31"/>
      <c r="ATC41" s="31"/>
      <c r="ATD41" s="31"/>
      <c r="ATE41" s="31"/>
      <c r="ATF41" s="31"/>
      <c r="ATG41" s="31"/>
      <c r="ATH41" s="31"/>
      <c r="ATI41" s="31"/>
      <c r="ATJ41" s="31"/>
      <c r="ATK41" s="31"/>
      <c r="ATL41" s="31"/>
      <c r="ATM41" s="31"/>
      <c r="ATN41" s="31"/>
      <c r="ATO41" s="31"/>
      <c r="ATP41" s="31"/>
      <c r="ATQ41" s="31"/>
      <c r="ATR41" s="31"/>
      <c r="ATS41" s="31"/>
      <c r="ATT41" s="31"/>
      <c r="ATU41" s="31"/>
      <c r="ATV41" s="31"/>
      <c r="ATW41" s="31"/>
      <c r="ATX41" s="31"/>
      <c r="ATY41" s="31"/>
      <c r="ATZ41" s="31"/>
      <c r="AUA41" s="31"/>
      <c r="AUB41" s="31"/>
      <c r="AUC41" s="31"/>
      <c r="AUD41" s="31"/>
      <c r="AUE41" s="31"/>
      <c r="AUF41" s="31"/>
      <c r="AUG41" s="31"/>
      <c r="AUH41" s="31"/>
      <c r="AUI41" s="31"/>
      <c r="AUJ41" s="31"/>
      <c r="AUK41" s="31"/>
      <c r="AUL41" s="31"/>
      <c r="AUM41" s="31"/>
      <c r="AUN41" s="31"/>
      <c r="AUO41" s="31"/>
      <c r="AUP41" s="31"/>
      <c r="AUQ41" s="31"/>
      <c r="AUR41" s="31"/>
      <c r="AUS41" s="31"/>
      <c r="AUT41" s="31"/>
      <c r="AUU41" s="31"/>
      <c r="AUV41" s="31"/>
      <c r="AUW41" s="31"/>
      <c r="AUX41" s="31"/>
      <c r="AUY41" s="31"/>
      <c r="AUZ41" s="31"/>
      <c r="AVA41" s="31"/>
      <c r="AVB41" s="31"/>
      <c r="AVC41" s="31"/>
      <c r="AVD41" s="31"/>
      <c r="AVE41" s="31"/>
      <c r="AVF41" s="31"/>
      <c r="AVG41" s="31"/>
      <c r="AVH41" s="31"/>
      <c r="AVI41" s="31"/>
      <c r="AVJ41" s="31"/>
      <c r="AVK41" s="31"/>
      <c r="AVL41" s="31"/>
      <c r="AVM41" s="31"/>
      <c r="AVN41" s="31"/>
      <c r="AVO41" s="31"/>
      <c r="AVP41" s="31"/>
      <c r="AVQ41" s="31"/>
      <c r="AVR41" s="31"/>
      <c r="AVS41" s="31"/>
      <c r="AVT41" s="31"/>
      <c r="AVU41" s="31"/>
      <c r="AVV41" s="31"/>
      <c r="AVW41" s="31"/>
      <c r="AVX41" s="31"/>
      <c r="AVY41" s="31"/>
      <c r="AVZ41" s="31"/>
      <c r="AWA41" s="31"/>
      <c r="AWB41" s="31"/>
      <c r="AWC41" s="31"/>
      <c r="AWD41" s="31"/>
      <c r="AWE41" s="31"/>
      <c r="AWF41" s="31"/>
      <c r="AWG41" s="31"/>
      <c r="AWH41" s="31"/>
      <c r="AWI41" s="31"/>
      <c r="AWJ41" s="31"/>
      <c r="AWK41" s="31"/>
      <c r="AWL41" s="31"/>
      <c r="AWM41" s="31"/>
      <c r="AWN41" s="31"/>
      <c r="AWO41" s="31"/>
      <c r="AWP41" s="31"/>
      <c r="AWQ41" s="31"/>
      <c r="AWR41" s="31"/>
      <c r="AWS41" s="31"/>
      <c r="AWT41" s="31"/>
      <c r="AWU41" s="31"/>
      <c r="AWV41" s="31"/>
      <c r="AWW41" s="31"/>
      <c r="AWX41" s="31"/>
      <c r="AWY41" s="31"/>
      <c r="AWZ41" s="31"/>
      <c r="AXA41" s="31"/>
      <c r="AXB41" s="31"/>
      <c r="AXC41" s="31"/>
      <c r="AXD41" s="31"/>
      <c r="AXE41" s="31"/>
      <c r="AXF41" s="31"/>
      <c r="AXG41" s="31"/>
      <c r="AXH41" s="31"/>
      <c r="AXI41" s="31"/>
      <c r="AXJ41" s="31"/>
      <c r="AXK41" s="31"/>
      <c r="AXL41" s="31"/>
      <c r="AXM41" s="31"/>
      <c r="AXN41" s="31"/>
      <c r="AXO41" s="31"/>
      <c r="AXP41" s="31"/>
      <c r="AXQ41" s="31"/>
      <c r="AXR41" s="31"/>
      <c r="AXS41" s="31"/>
      <c r="AXT41" s="31"/>
      <c r="AXU41" s="31"/>
      <c r="AXV41" s="31"/>
      <c r="AXW41" s="31"/>
      <c r="AXX41" s="31"/>
      <c r="AXY41" s="31"/>
      <c r="AXZ41" s="31"/>
      <c r="AYA41" s="31"/>
      <c r="AYB41" s="31"/>
      <c r="AYC41" s="31"/>
      <c r="AYD41" s="31"/>
      <c r="AYE41" s="31"/>
      <c r="AYF41" s="31"/>
      <c r="AYG41" s="31"/>
      <c r="AYH41" s="31"/>
      <c r="AYI41" s="31"/>
      <c r="AYJ41" s="31"/>
      <c r="AYK41" s="31"/>
      <c r="AYL41" s="31"/>
      <c r="AYM41" s="31"/>
      <c r="AYN41" s="31"/>
      <c r="AYO41" s="31"/>
      <c r="AYP41" s="31"/>
      <c r="AYQ41" s="31"/>
      <c r="AYR41" s="31"/>
      <c r="AYS41" s="31"/>
      <c r="AYT41" s="31"/>
      <c r="AYU41" s="31"/>
      <c r="AYV41" s="31"/>
      <c r="AYW41" s="31"/>
      <c r="AYX41" s="31"/>
      <c r="AYY41" s="31"/>
      <c r="AYZ41" s="31"/>
      <c r="AZA41" s="31"/>
      <c r="AZB41" s="31"/>
      <c r="AZC41" s="31"/>
      <c r="AZD41" s="31"/>
      <c r="AZE41" s="31"/>
      <c r="AZF41" s="31"/>
      <c r="AZG41" s="31"/>
      <c r="AZH41" s="31"/>
      <c r="AZI41" s="31"/>
      <c r="AZJ41" s="31"/>
      <c r="AZK41" s="31"/>
      <c r="AZL41" s="31"/>
      <c r="AZM41" s="31"/>
      <c r="AZN41" s="31"/>
      <c r="AZO41" s="31"/>
      <c r="AZP41" s="31"/>
      <c r="AZQ41" s="31"/>
      <c r="AZR41" s="31"/>
      <c r="AZS41" s="31"/>
      <c r="AZT41" s="31"/>
      <c r="AZU41" s="31"/>
      <c r="AZV41" s="31"/>
      <c r="AZW41" s="31"/>
      <c r="AZX41" s="31"/>
      <c r="AZY41" s="31"/>
      <c r="AZZ41" s="31"/>
      <c r="BAA41" s="31"/>
      <c r="BAB41" s="31"/>
      <c r="BAC41" s="31"/>
      <c r="BAD41" s="31"/>
      <c r="BAE41" s="31"/>
      <c r="BAF41" s="31"/>
      <c r="BAG41" s="31"/>
      <c r="BAH41" s="31"/>
      <c r="BAI41" s="31"/>
      <c r="BAJ41" s="31"/>
      <c r="BAK41" s="31"/>
      <c r="BAL41" s="31"/>
      <c r="BAM41" s="31"/>
      <c r="BAN41" s="31"/>
      <c r="BAO41" s="31"/>
      <c r="BAP41" s="31"/>
      <c r="BAQ41" s="31"/>
      <c r="BAR41" s="31"/>
      <c r="BAS41" s="31"/>
      <c r="BAT41" s="31"/>
      <c r="BAU41" s="31"/>
      <c r="BAV41" s="31"/>
      <c r="BAW41" s="31"/>
      <c r="BAX41" s="31"/>
      <c r="BAY41" s="31"/>
      <c r="BAZ41" s="31"/>
      <c r="BBA41" s="31"/>
      <c r="BBB41" s="31"/>
      <c r="BBC41" s="31"/>
      <c r="BBD41" s="31"/>
      <c r="BBE41" s="31"/>
      <c r="BBF41" s="31"/>
      <c r="BBG41" s="31"/>
      <c r="BBH41" s="31"/>
      <c r="BBI41" s="31"/>
      <c r="BBJ41" s="31"/>
      <c r="BBK41" s="31"/>
      <c r="BBL41" s="31"/>
      <c r="BBM41" s="31"/>
      <c r="BBN41" s="31"/>
      <c r="BBO41" s="31"/>
      <c r="BBP41" s="31"/>
      <c r="BBQ41" s="31"/>
      <c r="BBR41" s="31"/>
      <c r="BBS41" s="31"/>
      <c r="BBT41" s="31"/>
      <c r="BBU41" s="31"/>
      <c r="BBV41" s="31"/>
      <c r="BBW41" s="31"/>
      <c r="BBX41" s="31"/>
      <c r="BBY41" s="31"/>
      <c r="BBZ41" s="31"/>
      <c r="BCA41" s="31"/>
      <c r="BCB41" s="31"/>
      <c r="BCC41" s="31"/>
      <c r="BCD41" s="31"/>
      <c r="BCE41" s="31"/>
      <c r="BCF41" s="31"/>
      <c r="BCG41" s="31"/>
      <c r="BCH41" s="31"/>
      <c r="BCI41" s="31"/>
      <c r="BCJ41" s="31"/>
      <c r="BCK41" s="31"/>
      <c r="BCL41" s="31"/>
      <c r="BCM41" s="31"/>
      <c r="BCN41" s="31"/>
      <c r="BCO41" s="31"/>
      <c r="BCP41" s="31"/>
      <c r="BCQ41" s="31"/>
      <c r="BCR41" s="31"/>
      <c r="BCS41" s="31"/>
      <c r="BCT41" s="31"/>
      <c r="BCU41" s="31"/>
      <c r="BCV41" s="31"/>
      <c r="BCW41" s="31"/>
      <c r="BCX41" s="31"/>
      <c r="BCY41" s="31"/>
      <c r="BCZ41" s="31"/>
      <c r="BDA41" s="31"/>
      <c r="BDB41" s="31"/>
      <c r="BDC41" s="31"/>
      <c r="BDD41" s="31"/>
      <c r="BDE41" s="31"/>
      <c r="BDF41" s="31"/>
      <c r="BDG41" s="31"/>
      <c r="BDH41" s="31"/>
      <c r="BDI41" s="31"/>
      <c r="BDJ41" s="31"/>
      <c r="BDK41" s="31"/>
      <c r="BDL41" s="31"/>
      <c r="BDM41" s="31"/>
      <c r="BDN41" s="31"/>
      <c r="BDO41" s="31"/>
      <c r="BDP41" s="31"/>
      <c r="BDQ41" s="31"/>
      <c r="BDR41" s="31"/>
      <c r="BDS41" s="31"/>
      <c r="BDT41" s="31"/>
      <c r="BDU41" s="31"/>
      <c r="BDV41" s="31"/>
      <c r="BDW41" s="31"/>
      <c r="BDX41" s="31"/>
      <c r="BDY41" s="31"/>
      <c r="BDZ41" s="31"/>
      <c r="BEA41" s="31"/>
      <c r="BEB41" s="31"/>
      <c r="BEC41" s="31"/>
      <c r="BED41" s="31"/>
      <c r="BEE41" s="31"/>
      <c r="BEF41" s="31"/>
      <c r="BEG41" s="31"/>
      <c r="BEH41" s="31"/>
      <c r="BEI41" s="31"/>
      <c r="BEJ41" s="31"/>
      <c r="BEK41" s="31"/>
      <c r="BEL41" s="31"/>
      <c r="BEM41" s="31"/>
      <c r="BEN41" s="31"/>
      <c r="BEO41" s="31"/>
      <c r="BEP41" s="31"/>
      <c r="BEQ41" s="31"/>
      <c r="BER41" s="31"/>
      <c r="BES41" s="31"/>
      <c r="BET41" s="31"/>
      <c r="BEU41" s="31"/>
      <c r="BEV41" s="31"/>
      <c r="BEW41" s="31"/>
      <c r="BEX41" s="31"/>
      <c r="BEY41" s="31"/>
      <c r="BEZ41" s="31"/>
      <c r="BFA41" s="31"/>
      <c r="BFB41" s="31"/>
      <c r="BFC41" s="31"/>
      <c r="BFD41" s="31"/>
      <c r="BFE41" s="31"/>
      <c r="BFF41" s="31"/>
      <c r="BFG41" s="31"/>
      <c r="BFH41" s="31"/>
      <c r="BFI41" s="31"/>
      <c r="BFJ41" s="31"/>
      <c r="BFK41" s="31"/>
      <c r="BFL41" s="31"/>
      <c r="BFM41" s="31"/>
      <c r="BFN41" s="31"/>
      <c r="BFO41" s="31"/>
      <c r="BFP41" s="31"/>
      <c r="BFQ41" s="31"/>
      <c r="BFR41" s="31"/>
      <c r="BFS41" s="31"/>
      <c r="BFT41" s="31"/>
      <c r="BFU41" s="31"/>
      <c r="BFV41" s="31"/>
      <c r="BFW41" s="31"/>
      <c r="BFX41" s="31"/>
      <c r="BFY41" s="31"/>
      <c r="BFZ41" s="31"/>
      <c r="BGA41" s="31"/>
      <c r="BGB41" s="31"/>
      <c r="BGC41" s="31"/>
      <c r="BGD41" s="31"/>
      <c r="BGE41" s="31"/>
      <c r="BGF41" s="31"/>
      <c r="BGG41" s="31"/>
      <c r="BGH41" s="31"/>
      <c r="BGI41" s="31"/>
      <c r="BGJ41" s="31"/>
      <c r="BGK41" s="31"/>
      <c r="BGL41" s="31"/>
      <c r="BGM41" s="31"/>
      <c r="BGN41" s="31"/>
      <c r="BGO41" s="31"/>
      <c r="BGP41" s="31"/>
      <c r="BGQ41" s="31"/>
      <c r="BGR41" s="31"/>
      <c r="BGS41" s="31"/>
      <c r="BGT41" s="31"/>
      <c r="BGU41" s="31"/>
      <c r="BGV41" s="31"/>
      <c r="BGW41" s="31"/>
      <c r="BGX41" s="31"/>
      <c r="BGY41" s="31"/>
      <c r="BGZ41" s="31"/>
      <c r="BHA41" s="31"/>
      <c r="BHB41" s="31"/>
      <c r="BHC41" s="31"/>
      <c r="BHD41" s="31"/>
      <c r="BHE41" s="31"/>
      <c r="BHF41" s="31"/>
      <c r="BHG41" s="31"/>
      <c r="BHH41" s="31"/>
      <c r="BHI41" s="31"/>
      <c r="BHJ41" s="31"/>
      <c r="BHK41" s="31"/>
      <c r="BHL41" s="31"/>
      <c r="BHM41" s="31"/>
      <c r="BHN41" s="31"/>
      <c r="BHO41" s="31"/>
      <c r="BHP41" s="31"/>
      <c r="BHQ41" s="31"/>
      <c r="BHR41" s="31"/>
      <c r="BHS41" s="31"/>
      <c r="BHT41" s="31"/>
      <c r="BHU41" s="31"/>
      <c r="BHV41" s="31"/>
      <c r="BHW41" s="31"/>
      <c r="BHX41" s="31"/>
      <c r="BHY41" s="31"/>
      <c r="BHZ41" s="31"/>
      <c r="BIA41" s="31"/>
      <c r="BIB41" s="31"/>
      <c r="BIC41" s="31"/>
      <c r="BID41" s="31"/>
      <c r="BIE41" s="31"/>
      <c r="BIF41" s="31"/>
      <c r="BIG41" s="31"/>
      <c r="BIH41" s="31"/>
      <c r="BII41" s="31"/>
      <c r="BIJ41" s="31"/>
      <c r="BIK41" s="31"/>
      <c r="BIL41" s="31"/>
      <c r="BIM41" s="31"/>
      <c r="BIN41" s="31"/>
      <c r="BIO41" s="31"/>
      <c r="BIP41" s="31"/>
      <c r="BIQ41" s="31"/>
      <c r="BIR41" s="31"/>
      <c r="BIS41" s="31"/>
      <c r="BIT41" s="31"/>
      <c r="BIU41" s="31"/>
      <c r="BIV41" s="31"/>
      <c r="BIW41" s="31"/>
      <c r="BIX41" s="31"/>
      <c r="BIY41" s="31"/>
      <c r="BIZ41" s="31"/>
      <c r="BJA41" s="31"/>
      <c r="BJB41" s="31"/>
      <c r="BJC41" s="31"/>
      <c r="BJD41" s="31"/>
      <c r="BJE41" s="31"/>
      <c r="BJF41" s="31"/>
      <c r="BJG41" s="31"/>
      <c r="BJH41" s="31"/>
      <c r="BJI41" s="31"/>
      <c r="BJJ41" s="31"/>
      <c r="BJK41" s="31"/>
      <c r="BJL41" s="31"/>
      <c r="BJM41" s="31"/>
      <c r="BJN41" s="31"/>
      <c r="BJO41" s="31"/>
      <c r="BJP41" s="31"/>
      <c r="BJQ41" s="31"/>
      <c r="BJR41" s="31"/>
      <c r="BJS41" s="31"/>
      <c r="BJT41" s="31"/>
      <c r="BJU41" s="31"/>
      <c r="BJV41" s="31"/>
      <c r="BJW41" s="31"/>
      <c r="BJX41" s="31"/>
      <c r="BJY41" s="31"/>
      <c r="BJZ41" s="31"/>
      <c r="BKA41" s="31"/>
      <c r="BKB41" s="31"/>
      <c r="BKC41" s="31"/>
      <c r="BKD41" s="31"/>
      <c r="BKE41" s="31"/>
      <c r="BKF41" s="31"/>
      <c r="BKG41" s="31"/>
      <c r="BKH41" s="31"/>
      <c r="BKI41" s="31"/>
      <c r="BKJ41" s="31"/>
      <c r="BKK41" s="31"/>
      <c r="BKL41" s="31"/>
      <c r="BKM41" s="31"/>
      <c r="BKN41" s="31"/>
      <c r="BKO41" s="31"/>
      <c r="BKP41" s="31"/>
      <c r="BKQ41" s="31"/>
      <c r="BKR41" s="31"/>
      <c r="BKS41" s="31"/>
      <c r="BKT41" s="31"/>
      <c r="BKU41" s="31"/>
      <c r="BKV41" s="31"/>
      <c r="BKW41" s="31"/>
      <c r="BKX41" s="31"/>
      <c r="BKY41" s="31"/>
      <c r="BKZ41" s="31"/>
      <c r="BLA41" s="31"/>
      <c r="BLB41" s="31"/>
      <c r="BLC41" s="31"/>
      <c r="BLD41" s="31"/>
      <c r="BLE41" s="31"/>
      <c r="BLF41" s="31"/>
      <c r="BLG41" s="31"/>
      <c r="BLH41" s="31"/>
      <c r="BLI41" s="31"/>
      <c r="BLJ41" s="31"/>
      <c r="BLK41" s="31"/>
      <c r="BLL41" s="31"/>
      <c r="BLM41" s="31"/>
      <c r="BLN41" s="31"/>
      <c r="BLO41" s="31"/>
      <c r="BLP41" s="31"/>
      <c r="BLQ41" s="31"/>
      <c r="BLR41" s="31"/>
      <c r="BLS41" s="31"/>
      <c r="BLT41" s="31"/>
      <c r="BLU41" s="31"/>
      <c r="BLV41" s="31"/>
      <c r="BLW41" s="31"/>
      <c r="BLX41" s="31"/>
      <c r="BLY41" s="31"/>
      <c r="BLZ41" s="31"/>
      <c r="BMA41" s="31"/>
      <c r="BMB41" s="31"/>
      <c r="BMC41" s="31"/>
      <c r="BMD41" s="31"/>
      <c r="BME41" s="31"/>
      <c r="BMF41" s="31"/>
      <c r="BMG41" s="31"/>
      <c r="BMH41" s="31"/>
      <c r="BMI41" s="31"/>
      <c r="BMJ41" s="31"/>
      <c r="BMK41" s="31"/>
      <c r="BML41" s="31"/>
      <c r="BMM41" s="31"/>
      <c r="BMN41" s="31"/>
      <c r="BMO41" s="31"/>
      <c r="BMP41" s="31"/>
      <c r="BMQ41" s="31"/>
      <c r="BMR41" s="31"/>
      <c r="BMS41" s="31"/>
      <c r="BMT41" s="31"/>
      <c r="BMU41" s="31"/>
      <c r="BMV41" s="31"/>
      <c r="BMW41" s="31"/>
      <c r="BMX41" s="31"/>
      <c r="BMY41" s="31"/>
      <c r="BMZ41" s="31"/>
      <c r="BNA41" s="31"/>
      <c r="BNB41" s="31"/>
      <c r="BNC41" s="31"/>
      <c r="BND41" s="31"/>
      <c r="BNE41" s="31"/>
      <c r="BNF41" s="31"/>
      <c r="BNG41" s="31"/>
      <c r="BNH41" s="31"/>
      <c r="BNI41" s="31"/>
      <c r="BNJ41" s="31"/>
      <c r="BNK41" s="31"/>
      <c r="BNL41" s="31"/>
      <c r="BNM41" s="31"/>
      <c r="BNN41" s="31"/>
      <c r="BNO41" s="31"/>
      <c r="BNP41" s="31"/>
      <c r="BNQ41" s="31"/>
      <c r="BNR41" s="31"/>
      <c r="BNS41" s="31"/>
      <c r="BNT41" s="31"/>
      <c r="BNU41" s="31"/>
      <c r="BNV41" s="31"/>
      <c r="BNW41" s="31"/>
      <c r="BNX41" s="31"/>
      <c r="BNY41" s="31"/>
      <c r="BNZ41" s="31"/>
      <c r="BOA41" s="31"/>
      <c r="BOB41" s="31"/>
      <c r="BOC41" s="31"/>
      <c r="BOD41" s="31"/>
      <c r="BOE41" s="31"/>
      <c r="BOF41" s="31"/>
      <c r="BOG41" s="31"/>
      <c r="BOH41" s="31"/>
      <c r="BOI41" s="31"/>
      <c r="BOJ41" s="31"/>
      <c r="BOK41" s="31"/>
      <c r="BOL41" s="31"/>
      <c r="BOM41" s="31"/>
      <c r="BON41" s="31"/>
      <c r="BOO41" s="31"/>
      <c r="BOP41" s="31"/>
      <c r="BOQ41" s="31"/>
      <c r="BOR41" s="31"/>
      <c r="BOS41" s="31"/>
      <c r="BOT41" s="31"/>
      <c r="BOU41" s="31"/>
      <c r="BOV41" s="31"/>
      <c r="BOW41" s="31"/>
      <c r="BOX41" s="31"/>
      <c r="BOY41" s="31"/>
      <c r="BOZ41" s="31"/>
      <c r="BPA41" s="31"/>
      <c r="BPB41" s="31"/>
      <c r="BPC41" s="31"/>
      <c r="BPD41" s="31"/>
      <c r="BPE41" s="31"/>
      <c r="BPF41" s="31"/>
      <c r="BPG41" s="31"/>
      <c r="BPH41" s="31"/>
      <c r="BPI41" s="31"/>
      <c r="BPJ41" s="31"/>
      <c r="BPK41" s="31"/>
      <c r="BPL41" s="31"/>
      <c r="BPM41" s="31"/>
      <c r="BPN41" s="31"/>
      <c r="BPO41" s="31"/>
      <c r="BPP41" s="31"/>
      <c r="BPQ41" s="31"/>
      <c r="BPR41" s="31"/>
      <c r="BPS41" s="31"/>
      <c r="BPT41" s="31"/>
      <c r="BPU41" s="31"/>
      <c r="BPV41" s="31"/>
      <c r="BPW41" s="31"/>
      <c r="BPX41" s="31"/>
      <c r="BPY41" s="31"/>
      <c r="BPZ41" s="31"/>
      <c r="BQA41" s="31"/>
      <c r="BQB41" s="31"/>
      <c r="BQC41" s="31"/>
      <c r="BQD41" s="31"/>
      <c r="BQE41" s="31"/>
      <c r="BQF41" s="31"/>
      <c r="BQG41" s="31"/>
      <c r="BQH41" s="31"/>
      <c r="BQI41" s="31"/>
      <c r="BQJ41" s="31"/>
      <c r="BQK41" s="31"/>
      <c r="BQL41" s="31"/>
      <c r="BQM41" s="31"/>
      <c r="BQN41" s="31"/>
      <c r="BQO41" s="31"/>
      <c r="BQP41" s="31"/>
      <c r="BQQ41" s="31"/>
      <c r="BQR41" s="31"/>
      <c r="BQS41" s="31"/>
      <c r="BQT41" s="31"/>
      <c r="BQU41" s="31"/>
      <c r="BQV41" s="31"/>
      <c r="BQW41" s="31"/>
      <c r="BQX41" s="31"/>
      <c r="BQY41" s="31"/>
      <c r="BQZ41" s="31"/>
      <c r="BRA41" s="31"/>
      <c r="BRB41" s="31"/>
      <c r="BRC41" s="31"/>
      <c r="BRD41" s="31"/>
      <c r="BRE41" s="31"/>
      <c r="BRF41" s="31"/>
      <c r="BRG41" s="31"/>
      <c r="BRH41" s="31"/>
      <c r="BRI41" s="31"/>
      <c r="BRJ41" s="31"/>
      <c r="BRK41" s="31"/>
      <c r="BRL41" s="31"/>
      <c r="BRM41" s="31"/>
      <c r="BRN41" s="31"/>
      <c r="BRO41" s="31"/>
      <c r="BRP41" s="31"/>
      <c r="BRQ41" s="31"/>
      <c r="BRR41" s="31"/>
      <c r="BRS41" s="31"/>
      <c r="BRT41" s="31"/>
      <c r="BRU41" s="31"/>
      <c r="BRV41" s="31"/>
      <c r="BRW41" s="31"/>
      <c r="BRX41" s="31"/>
      <c r="BRY41" s="31"/>
      <c r="BRZ41" s="31"/>
      <c r="BSA41" s="31"/>
      <c r="BSB41" s="31"/>
      <c r="BSC41" s="31"/>
      <c r="BSD41" s="31"/>
      <c r="BSE41" s="31"/>
      <c r="BSF41" s="31"/>
      <c r="BSG41" s="31"/>
      <c r="BSH41" s="31"/>
      <c r="BSI41" s="31"/>
      <c r="BSJ41" s="31"/>
      <c r="BSK41" s="31"/>
      <c r="BSL41" s="31"/>
      <c r="BSM41" s="31"/>
      <c r="BSN41" s="31"/>
      <c r="BSO41" s="31"/>
      <c r="BSP41" s="31"/>
      <c r="BSQ41" s="31"/>
      <c r="BSR41" s="31"/>
      <c r="BSS41" s="31"/>
      <c r="BST41" s="31"/>
      <c r="BSU41" s="31"/>
      <c r="BSV41" s="31"/>
      <c r="BSW41" s="31"/>
      <c r="BSX41" s="31"/>
      <c r="BSY41" s="31"/>
      <c r="BSZ41" s="31"/>
      <c r="BTA41" s="31"/>
      <c r="BTB41" s="31"/>
      <c r="BTC41" s="31"/>
      <c r="BTD41" s="31"/>
      <c r="BTE41" s="31"/>
      <c r="BTF41" s="31"/>
      <c r="BTG41" s="31"/>
      <c r="BTH41" s="31"/>
      <c r="BTI41" s="31"/>
      <c r="BTJ41" s="31"/>
      <c r="BTK41" s="31"/>
      <c r="BTL41" s="31"/>
      <c r="BTM41" s="31"/>
      <c r="BTN41" s="31"/>
      <c r="BTO41" s="31"/>
      <c r="BTP41" s="31"/>
      <c r="BTQ41" s="31"/>
      <c r="BTR41" s="31"/>
      <c r="BTS41" s="31"/>
      <c r="BTT41" s="31"/>
      <c r="BTU41" s="31"/>
      <c r="BTV41" s="31"/>
      <c r="BTW41" s="31"/>
      <c r="BTX41" s="31"/>
      <c r="BTY41" s="31"/>
      <c r="BTZ41" s="31"/>
      <c r="BUA41" s="31"/>
      <c r="BUB41" s="31"/>
      <c r="BUC41" s="31"/>
      <c r="BUD41" s="31"/>
      <c r="BUE41" s="31"/>
      <c r="BUF41" s="31"/>
      <c r="BUG41" s="31"/>
      <c r="BUH41" s="31"/>
      <c r="BUI41" s="31"/>
      <c r="BUJ41" s="31"/>
      <c r="BUK41" s="31"/>
      <c r="BUL41" s="31"/>
      <c r="BUM41" s="31"/>
      <c r="BUN41" s="31"/>
      <c r="BUO41" s="31"/>
      <c r="BUP41" s="31"/>
      <c r="BUQ41" s="31"/>
      <c r="BUR41" s="31"/>
      <c r="BUS41" s="31"/>
      <c r="BUT41" s="31"/>
      <c r="BUU41" s="31"/>
      <c r="BUV41" s="31"/>
      <c r="BUW41" s="31"/>
      <c r="BUX41" s="31"/>
      <c r="BUY41" s="31"/>
      <c r="BUZ41" s="31"/>
      <c r="BVA41" s="31"/>
      <c r="BVB41" s="31"/>
      <c r="BVC41" s="31"/>
      <c r="BVD41" s="31"/>
      <c r="BVE41" s="31"/>
      <c r="BVF41" s="31"/>
      <c r="BVG41" s="31"/>
      <c r="BVH41" s="31"/>
      <c r="BVI41" s="31"/>
      <c r="BVJ41" s="31"/>
      <c r="BVK41" s="31"/>
      <c r="BVL41" s="31"/>
      <c r="BVM41" s="31"/>
      <c r="BVN41" s="31"/>
      <c r="BVO41" s="31"/>
      <c r="BVP41" s="31"/>
      <c r="BVQ41" s="31"/>
      <c r="BVR41" s="31"/>
      <c r="BVS41" s="31"/>
      <c r="BVT41" s="31"/>
      <c r="BVU41" s="31"/>
      <c r="BVV41" s="31"/>
      <c r="BVW41" s="31"/>
      <c r="BVX41" s="31"/>
      <c r="BVY41" s="31"/>
      <c r="BVZ41" s="31"/>
      <c r="BWA41" s="31"/>
      <c r="BWB41" s="31"/>
      <c r="BWC41" s="31"/>
      <c r="BWD41" s="31"/>
      <c r="BWE41" s="31"/>
      <c r="BWF41" s="31"/>
      <c r="BWG41" s="31"/>
      <c r="BWH41" s="31"/>
      <c r="BWI41" s="31"/>
      <c r="BWJ41" s="31"/>
      <c r="BWK41" s="31"/>
      <c r="BWL41" s="31"/>
      <c r="BWM41" s="31"/>
      <c r="BWN41" s="31"/>
      <c r="BWO41" s="31"/>
      <c r="BWP41" s="31"/>
      <c r="BWQ41" s="31"/>
      <c r="BWR41" s="31"/>
      <c r="BWS41" s="31"/>
      <c r="BWT41" s="31"/>
      <c r="BWU41" s="31"/>
      <c r="BWV41" s="31"/>
      <c r="BWW41" s="31"/>
      <c r="BWX41" s="31"/>
      <c r="BWY41" s="31"/>
      <c r="BWZ41" s="31"/>
      <c r="BXA41" s="31"/>
      <c r="BXB41" s="31"/>
      <c r="BXC41" s="31"/>
      <c r="BXD41" s="31"/>
      <c r="BXE41" s="31"/>
      <c r="BXF41" s="31"/>
      <c r="BXG41" s="31"/>
      <c r="BXH41" s="31"/>
      <c r="BXI41" s="31"/>
      <c r="BXJ41" s="31"/>
      <c r="BXK41" s="31"/>
      <c r="BXL41" s="31"/>
      <c r="BXM41" s="31"/>
      <c r="BXN41" s="31"/>
      <c r="BXO41" s="31"/>
      <c r="BXP41" s="31"/>
      <c r="BXQ41" s="31"/>
      <c r="BXR41" s="31"/>
      <c r="BXS41" s="31"/>
      <c r="BXT41" s="31"/>
      <c r="BXU41" s="31"/>
      <c r="BXV41" s="31"/>
      <c r="BXW41" s="31"/>
      <c r="BXX41" s="31"/>
      <c r="BXY41" s="31"/>
      <c r="BXZ41" s="31"/>
      <c r="BYA41" s="31"/>
      <c r="BYB41" s="31"/>
      <c r="BYC41" s="31"/>
      <c r="BYD41" s="31"/>
      <c r="BYE41" s="31"/>
      <c r="BYF41" s="31"/>
      <c r="BYG41" s="31"/>
      <c r="BYH41" s="31"/>
      <c r="BYI41" s="31"/>
      <c r="BYJ41" s="31"/>
      <c r="BYK41" s="31"/>
      <c r="BYL41" s="31"/>
      <c r="BYM41" s="31"/>
      <c r="BYN41" s="31"/>
      <c r="BYO41" s="31"/>
      <c r="BYP41" s="31"/>
      <c r="BYQ41" s="31"/>
      <c r="BYR41" s="31"/>
      <c r="BYS41" s="31"/>
      <c r="BYT41" s="31"/>
      <c r="BYU41" s="31"/>
      <c r="BYV41" s="31"/>
      <c r="BYW41" s="31"/>
      <c r="BYX41" s="31"/>
      <c r="BYY41" s="31"/>
      <c r="BYZ41" s="31"/>
      <c r="BZA41" s="31"/>
      <c r="BZB41" s="31"/>
      <c r="BZC41" s="31"/>
      <c r="BZD41" s="31"/>
      <c r="BZE41" s="31"/>
      <c r="BZF41" s="31"/>
      <c r="BZG41" s="31"/>
      <c r="BZH41" s="31"/>
      <c r="BZI41" s="31"/>
      <c r="BZJ41" s="31"/>
      <c r="BZK41" s="31"/>
      <c r="BZL41" s="31"/>
      <c r="BZM41" s="31"/>
      <c r="BZN41" s="31"/>
      <c r="BZO41" s="31"/>
      <c r="BZP41" s="31"/>
      <c r="BZQ41" s="31"/>
      <c r="BZR41" s="31"/>
      <c r="BZS41" s="31"/>
      <c r="BZT41" s="31"/>
      <c r="BZU41" s="31"/>
      <c r="BZV41" s="31"/>
      <c r="BZW41" s="31"/>
      <c r="BZX41" s="31"/>
      <c r="BZY41" s="31"/>
      <c r="BZZ41" s="31"/>
      <c r="CAA41" s="31"/>
      <c r="CAB41" s="31"/>
      <c r="CAC41" s="31"/>
      <c r="CAD41" s="31"/>
      <c r="CAE41" s="31"/>
      <c r="CAF41" s="31"/>
      <c r="CAG41" s="31"/>
      <c r="CAH41" s="31"/>
      <c r="CAI41" s="31"/>
      <c r="CAJ41" s="31"/>
      <c r="CAK41" s="31"/>
      <c r="CAL41" s="31"/>
      <c r="CAM41" s="31"/>
      <c r="CAN41" s="31"/>
      <c r="CAO41" s="31"/>
      <c r="CAP41" s="31"/>
      <c r="CAQ41" s="31"/>
      <c r="CAR41" s="31"/>
      <c r="CAS41" s="31"/>
      <c r="CAT41" s="31"/>
      <c r="CAU41" s="31"/>
      <c r="CAV41" s="31"/>
      <c r="CAW41" s="31"/>
      <c r="CAX41" s="31"/>
      <c r="CAY41" s="31"/>
      <c r="CAZ41" s="31"/>
      <c r="CBA41" s="31"/>
      <c r="CBB41" s="31"/>
      <c r="CBC41" s="31"/>
      <c r="CBD41" s="31"/>
      <c r="CBE41" s="31"/>
      <c r="CBF41" s="31"/>
      <c r="CBG41" s="31"/>
      <c r="CBH41" s="31"/>
      <c r="CBI41" s="31"/>
      <c r="CBJ41" s="31"/>
      <c r="CBK41" s="31"/>
      <c r="CBL41" s="31"/>
      <c r="CBM41" s="31"/>
      <c r="CBN41" s="31"/>
      <c r="CBO41" s="31"/>
      <c r="CBP41" s="31"/>
      <c r="CBQ41" s="31"/>
      <c r="CBR41" s="31"/>
      <c r="CBS41" s="31"/>
      <c r="CBT41" s="31"/>
      <c r="CBU41" s="31"/>
      <c r="CBV41" s="31"/>
      <c r="CBW41" s="31"/>
      <c r="CBX41" s="31"/>
      <c r="CBY41" s="31"/>
      <c r="CBZ41" s="31"/>
      <c r="CCA41" s="31"/>
      <c r="CCB41" s="31"/>
      <c r="CCC41" s="31"/>
      <c r="CCD41" s="31"/>
      <c r="CCE41" s="31"/>
      <c r="CCF41" s="31"/>
      <c r="CCG41" s="31"/>
      <c r="CCH41" s="31"/>
      <c r="CCI41" s="31"/>
      <c r="CCJ41" s="31"/>
      <c r="CCK41" s="31"/>
      <c r="CCL41" s="31"/>
      <c r="CCM41" s="31"/>
      <c r="CCN41" s="31"/>
      <c r="CCO41" s="31"/>
      <c r="CCP41" s="31"/>
      <c r="CCQ41" s="31"/>
      <c r="CCR41" s="31"/>
      <c r="CCS41" s="31"/>
      <c r="CCT41" s="31"/>
      <c r="CCU41" s="31"/>
      <c r="CCV41" s="31"/>
      <c r="CCW41" s="31"/>
      <c r="CCX41" s="31"/>
      <c r="CCY41" s="31"/>
      <c r="CCZ41" s="31"/>
      <c r="CDA41" s="31"/>
      <c r="CDB41" s="31"/>
      <c r="CDC41" s="31"/>
      <c r="CDD41" s="31"/>
      <c r="CDE41" s="31"/>
      <c r="CDF41" s="31"/>
      <c r="CDG41" s="31"/>
      <c r="CDH41" s="31"/>
      <c r="CDI41" s="31"/>
      <c r="CDJ41" s="31"/>
      <c r="CDK41" s="31"/>
      <c r="CDL41" s="31"/>
      <c r="CDM41" s="31"/>
      <c r="CDN41" s="31"/>
      <c r="CDO41" s="31"/>
      <c r="CDP41" s="31"/>
      <c r="CDQ41" s="31"/>
      <c r="CDR41" s="31"/>
      <c r="CDS41" s="31"/>
      <c r="CDT41" s="31"/>
      <c r="CDU41" s="31"/>
      <c r="CDV41" s="31"/>
      <c r="CDW41" s="31"/>
      <c r="CDX41" s="31"/>
      <c r="CDY41" s="31"/>
      <c r="CDZ41" s="31"/>
      <c r="CEA41" s="31"/>
      <c r="CEB41" s="31"/>
      <c r="CEC41" s="31"/>
      <c r="CED41" s="31"/>
      <c r="CEE41" s="31"/>
      <c r="CEF41" s="31"/>
      <c r="CEG41" s="31"/>
      <c r="CEH41" s="31"/>
      <c r="CEI41" s="31"/>
      <c r="CEJ41" s="31"/>
      <c r="CEK41" s="31"/>
      <c r="CEL41" s="31"/>
      <c r="CEM41" s="31"/>
      <c r="CEN41" s="31"/>
      <c r="CEO41" s="31"/>
      <c r="CEP41" s="31"/>
      <c r="CEQ41" s="31"/>
      <c r="CER41" s="31"/>
      <c r="CES41" s="31"/>
      <c r="CET41" s="31"/>
      <c r="CEU41" s="31"/>
      <c r="CEV41" s="31"/>
      <c r="CEW41" s="31"/>
      <c r="CEX41" s="31"/>
      <c r="CEY41" s="31"/>
      <c r="CEZ41" s="31"/>
      <c r="CFA41" s="31"/>
      <c r="CFB41" s="31"/>
      <c r="CFC41" s="31"/>
      <c r="CFD41" s="31"/>
      <c r="CFE41" s="31"/>
      <c r="CFF41" s="31"/>
      <c r="CFG41" s="31"/>
      <c r="CFH41" s="31"/>
      <c r="CFI41" s="31"/>
      <c r="CFJ41" s="31"/>
      <c r="CFK41" s="31"/>
      <c r="CFL41" s="31"/>
      <c r="CFM41" s="31"/>
      <c r="CFN41" s="31"/>
      <c r="CFO41" s="31"/>
      <c r="CFP41" s="31"/>
      <c r="CFQ41" s="31"/>
      <c r="CFR41" s="31"/>
      <c r="CFS41" s="31"/>
      <c r="CFT41" s="31"/>
      <c r="CFU41" s="31"/>
      <c r="CFV41" s="31"/>
      <c r="CFW41" s="31"/>
      <c r="CFX41" s="31"/>
      <c r="CFY41" s="31"/>
      <c r="CFZ41" s="31"/>
      <c r="CGA41" s="31"/>
      <c r="CGB41" s="31"/>
      <c r="CGC41" s="31"/>
      <c r="CGD41" s="31"/>
      <c r="CGE41" s="31"/>
      <c r="CGF41" s="31"/>
      <c r="CGG41" s="31"/>
      <c r="CGH41" s="31"/>
      <c r="CGI41" s="31"/>
      <c r="CGJ41" s="31"/>
      <c r="CGK41" s="31"/>
      <c r="CGL41" s="31"/>
      <c r="CGM41" s="31"/>
      <c r="CGN41" s="31"/>
      <c r="CGO41" s="31"/>
      <c r="CGP41" s="31"/>
      <c r="CGQ41" s="31"/>
      <c r="CGR41" s="31"/>
      <c r="CGS41" s="31"/>
      <c r="CGT41" s="31"/>
      <c r="CGU41" s="31"/>
      <c r="CGV41" s="31"/>
      <c r="CGW41" s="31"/>
      <c r="CGX41" s="31"/>
      <c r="CGY41" s="31"/>
      <c r="CGZ41" s="31"/>
      <c r="CHA41" s="31"/>
      <c r="CHB41" s="31"/>
      <c r="CHC41" s="31"/>
      <c r="CHD41" s="31"/>
      <c r="CHE41" s="31"/>
      <c r="CHF41" s="31"/>
      <c r="CHG41" s="31"/>
      <c r="CHH41" s="31"/>
      <c r="CHI41" s="31"/>
      <c r="CHJ41" s="31"/>
      <c r="CHK41" s="31"/>
      <c r="CHL41" s="31"/>
      <c r="CHM41" s="31"/>
      <c r="CHN41" s="31"/>
      <c r="CHO41" s="31"/>
      <c r="CHP41" s="31"/>
      <c r="CHQ41" s="31"/>
      <c r="CHR41" s="31"/>
      <c r="CHS41" s="31"/>
      <c r="CHT41" s="31"/>
      <c r="CHU41" s="31"/>
      <c r="CHV41" s="31"/>
      <c r="CHW41" s="31"/>
      <c r="CHX41" s="31"/>
      <c r="CHY41" s="31"/>
      <c r="CHZ41" s="31"/>
      <c r="CIA41" s="31"/>
      <c r="CIB41" s="31"/>
      <c r="CIC41" s="31"/>
      <c r="CID41" s="31"/>
      <c r="CIE41" s="31"/>
      <c r="CIF41" s="31"/>
      <c r="CIG41" s="31"/>
      <c r="CIH41" s="31"/>
      <c r="CII41" s="31"/>
      <c r="CIJ41" s="31"/>
      <c r="CIK41" s="31"/>
      <c r="CIL41" s="31"/>
      <c r="CIM41" s="31"/>
      <c r="CIN41" s="31"/>
      <c r="CIO41" s="31"/>
      <c r="CIP41" s="31"/>
      <c r="CIQ41" s="31"/>
      <c r="CIR41" s="31"/>
      <c r="CIS41" s="31"/>
      <c r="CIT41" s="31"/>
      <c r="CIU41" s="31"/>
      <c r="CIV41" s="31"/>
      <c r="CIW41" s="31"/>
      <c r="CIX41" s="31"/>
      <c r="CIY41" s="31"/>
      <c r="CIZ41" s="31"/>
      <c r="CJA41" s="31"/>
      <c r="CJB41" s="31"/>
      <c r="CJC41" s="31"/>
      <c r="CJD41" s="31"/>
      <c r="CJE41" s="31"/>
      <c r="CJF41" s="31"/>
      <c r="CJG41" s="31"/>
      <c r="CJH41" s="31"/>
      <c r="CJI41" s="31"/>
      <c r="CJJ41" s="31"/>
      <c r="CJK41" s="31"/>
      <c r="CJL41" s="31"/>
      <c r="CJM41" s="31"/>
      <c r="CJN41" s="31"/>
      <c r="CJO41" s="31"/>
      <c r="CJP41" s="31"/>
      <c r="CJQ41" s="31"/>
      <c r="CJR41" s="31"/>
      <c r="CJS41" s="31"/>
      <c r="CJT41" s="31"/>
      <c r="CJU41" s="31"/>
      <c r="CJV41" s="31"/>
      <c r="CJW41" s="31"/>
      <c r="CJX41" s="31"/>
      <c r="CJY41" s="31"/>
      <c r="CJZ41" s="31"/>
      <c r="CKA41" s="31"/>
      <c r="CKB41" s="31"/>
      <c r="CKC41" s="31"/>
      <c r="CKD41" s="31"/>
      <c r="CKE41" s="31"/>
      <c r="CKF41" s="31"/>
      <c r="CKG41" s="31"/>
      <c r="CKH41" s="31"/>
      <c r="CKI41" s="31"/>
      <c r="CKJ41" s="31"/>
      <c r="CKK41" s="31"/>
      <c r="CKL41" s="31"/>
      <c r="CKM41" s="31"/>
      <c r="CKN41" s="31"/>
      <c r="CKO41" s="31"/>
      <c r="CKP41" s="31"/>
      <c r="CKQ41" s="31"/>
      <c r="CKR41" s="31"/>
      <c r="CKS41" s="31"/>
      <c r="CKT41" s="31"/>
      <c r="CKU41" s="31"/>
      <c r="CKV41" s="31"/>
      <c r="CKW41" s="31"/>
      <c r="CKX41" s="31"/>
      <c r="CKY41" s="31"/>
      <c r="CKZ41" s="31"/>
      <c r="CLA41" s="31"/>
      <c r="CLB41" s="31"/>
      <c r="CLC41" s="31"/>
      <c r="CLD41" s="31"/>
      <c r="CLE41" s="31"/>
      <c r="CLF41" s="31"/>
      <c r="CLG41" s="31"/>
      <c r="CLH41" s="31"/>
      <c r="CLI41" s="31"/>
      <c r="CLJ41" s="31"/>
      <c r="CLK41" s="31"/>
      <c r="CLL41" s="31"/>
      <c r="CLM41" s="31"/>
      <c r="CLN41" s="31"/>
      <c r="CLO41" s="31"/>
      <c r="CLP41" s="31"/>
      <c r="CLQ41" s="31"/>
      <c r="CLR41" s="31"/>
      <c r="CLS41" s="31"/>
      <c r="CLT41" s="31"/>
      <c r="CLU41" s="31"/>
      <c r="CLV41" s="31"/>
      <c r="CLW41" s="31"/>
      <c r="CLX41" s="31"/>
      <c r="CLY41" s="31"/>
      <c r="CLZ41" s="31"/>
      <c r="CMA41" s="31"/>
      <c r="CMB41" s="31"/>
      <c r="CMC41" s="31"/>
      <c r="CMD41" s="31"/>
      <c r="CME41" s="31"/>
      <c r="CMF41" s="31"/>
      <c r="CMG41" s="31"/>
      <c r="CMH41" s="31"/>
      <c r="CMI41" s="31"/>
      <c r="CMJ41" s="31"/>
      <c r="CMK41" s="31"/>
      <c r="CML41" s="31"/>
      <c r="CMM41" s="31"/>
      <c r="CMN41" s="31"/>
      <c r="CMO41" s="31"/>
      <c r="CMP41" s="31"/>
      <c r="CMQ41" s="31"/>
      <c r="CMR41" s="31"/>
      <c r="CMS41" s="31"/>
      <c r="CMT41" s="31"/>
      <c r="CMU41" s="31"/>
      <c r="CMV41" s="31"/>
      <c r="CMW41" s="31"/>
      <c r="CMX41" s="31"/>
      <c r="CMY41" s="31"/>
      <c r="CMZ41" s="31"/>
      <c r="CNA41" s="31"/>
      <c r="CNB41" s="31"/>
      <c r="CNC41" s="31"/>
      <c r="CND41" s="31"/>
      <c r="CNE41" s="31"/>
      <c r="CNF41" s="31"/>
      <c r="CNG41" s="31"/>
      <c r="CNH41" s="31"/>
      <c r="CNI41" s="31"/>
      <c r="CNJ41" s="31"/>
      <c r="CNK41" s="31"/>
      <c r="CNL41" s="31"/>
      <c r="CNM41" s="31"/>
      <c r="CNN41" s="31"/>
      <c r="CNO41" s="31"/>
      <c r="CNP41" s="31"/>
      <c r="CNQ41" s="31"/>
      <c r="CNR41" s="31"/>
      <c r="CNS41" s="31"/>
      <c r="CNT41" s="31"/>
      <c r="CNU41" s="31"/>
      <c r="CNV41" s="31"/>
      <c r="CNW41" s="31"/>
      <c r="CNX41" s="31"/>
      <c r="CNY41" s="31"/>
      <c r="CNZ41" s="31"/>
      <c r="COA41" s="31"/>
      <c r="COB41" s="31"/>
      <c r="COC41" s="31"/>
      <c r="COD41" s="31"/>
      <c r="COE41" s="31"/>
      <c r="COF41" s="31"/>
      <c r="COG41" s="31"/>
      <c r="COH41" s="31"/>
      <c r="COI41" s="31"/>
      <c r="COJ41" s="31"/>
      <c r="COK41" s="31"/>
      <c r="COL41" s="31"/>
      <c r="COM41" s="31"/>
      <c r="CON41" s="31"/>
      <c r="COO41" s="31"/>
      <c r="COP41" s="31"/>
      <c r="COQ41" s="31"/>
      <c r="COR41" s="31"/>
      <c r="COS41" s="31"/>
      <c r="COT41" s="31"/>
      <c r="COU41" s="31"/>
      <c r="COV41" s="31"/>
      <c r="COW41" s="31"/>
      <c r="COX41" s="31"/>
      <c r="COY41" s="31"/>
      <c r="COZ41" s="31"/>
      <c r="CPA41" s="31"/>
      <c r="CPB41" s="31"/>
      <c r="CPC41" s="31"/>
      <c r="CPD41" s="31"/>
      <c r="CPE41" s="31"/>
      <c r="CPF41" s="31"/>
      <c r="CPG41" s="31"/>
      <c r="CPH41" s="31"/>
      <c r="CPI41" s="31"/>
      <c r="CPJ41" s="31"/>
      <c r="CPK41" s="31"/>
      <c r="CPL41" s="31"/>
      <c r="CPM41" s="31"/>
      <c r="CPN41" s="31"/>
      <c r="CPO41" s="31"/>
      <c r="CPP41" s="31"/>
      <c r="CPQ41" s="31"/>
      <c r="CPR41" s="31"/>
      <c r="CPS41" s="31"/>
      <c r="CPT41" s="31"/>
      <c r="CPU41" s="31"/>
      <c r="CPV41" s="31"/>
      <c r="CPW41" s="31"/>
      <c r="CPX41" s="31"/>
      <c r="CPY41" s="31"/>
      <c r="CPZ41" s="31"/>
      <c r="CQA41" s="31"/>
      <c r="CQB41" s="31"/>
      <c r="CQC41" s="31"/>
      <c r="CQD41" s="31"/>
      <c r="CQE41" s="31"/>
      <c r="CQF41" s="31"/>
      <c r="CQG41" s="31"/>
      <c r="CQH41" s="31"/>
      <c r="CQI41" s="31"/>
      <c r="CQJ41" s="31"/>
      <c r="CQK41" s="31"/>
      <c r="CQL41" s="31"/>
      <c r="CQM41" s="31"/>
      <c r="CQN41" s="31"/>
      <c r="CQO41" s="31"/>
      <c r="CQP41" s="31"/>
      <c r="CQQ41" s="31"/>
      <c r="CQR41" s="31"/>
      <c r="CQS41" s="31"/>
      <c r="CQT41" s="31"/>
      <c r="CQU41" s="31"/>
      <c r="CQV41" s="31"/>
      <c r="CQW41" s="31"/>
      <c r="CQX41" s="31"/>
      <c r="CQY41" s="31"/>
      <c r="CQZ41" s="31"/>
      <c r="CRA41" s="31"/>
      <c r="CRB41" s="31"/>
      <c r="CRC41" s="31"/>
      <c r="CRD41" s="31"/>
      <c r="CRE41" s="31"/>
      <c r="CRF41" s="31"/>
      <c r="CRG41" s="31"/>
      <c r="CRH41" s="31"/>
      <c r="CRI41" s="31"/>
      <c r="CRJ41" s="31"/>
      <c r="CRK41" s="31"/>
      <c r="CRL41" s="31"/>
      <c r="CRM41" s="31"/>
      <c r="CRN41" s="31"/>
      <c r="CRO41" s="31"/>
      <c r="CRP41" s="31"/>
      <c r="CRQ41" s="31"/>
      <c r="CRR41" s="31"/>
      <c r="CRS41" s="31"/>
      <c r="CRT41" s="31"/>
      <c r="CRU41" s="31"/>
      <c r="CRV41" s="31"/>
      <c r="CRW41" s="31"/>
      <c r="CRX41" s="31"/>
      <c r="CRY41" s="31"/>
      <c r="CRZ41" s="31"/>
      <c r="CSA41" s="31"/>
      <c r="CSB41" s="31"/>
      <c r="CSC41" s="31"/>
      <c r="CSD41" s="31"/>
      <c r="CSE41" s="31"/>
      <c r="CSF41" s="31"/>
      <c r="CSG41" s="31"/>
      <c r="CSH41" s="31"/>
      <c r="CSI41" s="31"/>
      <c r="CSJ41" s="31"/>
      <c r="CSK41" s="31"/>
      <c r="CSL41" s="31"/>
      <c r="CSM41" s="31"/>
      <c r="CSN41" s="31"/>
      <c r="CSO41" s="31"/>
      <c r="CSP41" s="31"/>
      <c r="CSQ41" s="31"/>
      <c r="CSR41" s="31"/>
      <c r="CSS41" s="31"/>
      <c r="CST41" s="31"/>
      <c r="CSU41" s="31"/>
      <c r="CSV41" s="31"/>
      <c r="CSW41" s="31"/>
      <c r="CSX41" s="31"/>
      <c r="CSY41" s="31"/>
      <c r="CSZ41" s="31"/>
      <c r="CTA41" s="31"/>
      <c r="CTB41" s="31"/>
      <c r="CTC41" s="31"/>
      <c r="CTD41" s="31"/>
      <c r="CTE41" s="31"/>
      <c r="CTF41" s="31"/>
      <c r="CTG41" s="31"/>
      <c r="CTH41" s="31"/>
      <c r="CTI41" s="31"/>
      <c r="CTJ41" s="31"/>
      <c r="CTK41" s="31"/>
      <c r="CTL41" s="31"/>
      <c r="CTM41" s="31"/>
      <c r="CTN41" s="31"/>
      <c r="CTO41" s="31"/>
      <c r="CTP41" s="31"/>
      <c r="CTQ41" s="31"/>
      <c r="CTR41" s="31"/>
      <c r="CTS41" s="31"/>
      <c r="CTT41" s="31"/>
      <c r="CTU41" s="31"/>
      <c r="CTV41" s="31"/>
      <c r="CTW41" s="31"/>
      <c r="CTX41" s="31"/>
      <c r="CTY41" s="31"/>
      <c r="CTZ41" s="31"/>
      <c r="CUA41" s="31"/>
      <c r="CUB41" s="31"/>
      <c r="CUC41" s="31"/>
      <c r="CUD41" s="31"/>
      <c r="CUE41" s="31"/>
      <c r="CUF41" s="31"/>
      <c r="CUG41" s="31"/>
      <c r="CUH41" s="31"/>
      <c r="CUI41" s="31"/>
      <c r="CUJ41" s="31"/>
      <c r="CUK41" s="31"/>
      <c r="CUL41" s="31"/>
      <c r="CUM41" s="31"/>
      <c r="CUN41" s="31"/>
      <c r="CUO41" s="31"/>
      <c r="CUP41" s="31"/>
      <c r="CUQ41" s="31"/>
      <c r="CUR41" s="31"/>
      <c r="CUS41" s="31"/>
      <c r="CUT41" s="31"/>
      <c r="CUU41" s="31"/>
      <c r="CUV41" s="31"/>
      <c r="CUW41" s="31"/>
      <c r="CUX41" s="31"/>
      <c r="CUY41" s="31"/>
      <c r="CUZ41" s="31"/>
      <c r="CVA41" s="31"/>
      <c r="CVB41" s="31"/>
      <c r="CVC41" s="31"/>
      <c r="CVD41" s="31"/>
      <c r="CVE41" s="31"/>
      <c r="CVF41" s="31"/>
      <c r="CVG41" s="31"/>
      <c r="CVH41" s="31"/>
      <c r="CVI41" s="31"/>
      <c r="CVJ41" s="31"/>
      <c r="CVK41" s="31"/>
      <c r="CVL41" s="31"/>
      <c r="CVM41" s="31"/>
      <c r="CVN41" s="31"/>
      <c r="CVO41" s="31"/>
      <c r="CVP41" s="31"/>
      <c r="CVQ41" s="31"/>
      <c r="CVR41" s="31"/>
      <c r="CVS41" s="31"/>
      <c r="CVT41" s="31"/>
      <c r="CVU41" s="31"/>
      <c r="CVV41" s="31"/>
      <c r="CVW41" s="31"/>
      <c r="CVX41" s="31"/>
      <c r="CVY41" s="31"/>
      <c r="CVZ41" s="31"/>
      <c r="CWA41" s="31"/>
      <c r="CWB41" s="31"/>
      <c r="CWC41" s="31"/>
      <c r="CWD41" s="31"/>
      <c r="CWE41" s="31"/>
      <c r="CWF41" s="31"/>
      <c r="CWG41" s="31"/>
      <c r="CWH41" s="31"/>
      <c r="CWI41" s="31"/>
      <c r="CWJ41" s="31"/>
      <c r="CWK41" s="31"/>
      <c r="CWL41" s="31"/>
      <c r="CWM41" s="31"/>
      <c r="CWN41" s="31"/>
      <c r="CWO41" s="31"/>
      <c r="CWP41" s="31"/>
      <c r="CWQ41" s="31"/>
      <c r="CWR41" s="31"/>
      <c r="CWS41" s="31"/>
      <c r="CWT41" s="31"/>
      <c r="CWU41" s="31"/>
      <c r="CWV41" s="31"/>
      <c r="CWW41" s="31"/>
      <c r="CWX41" s="31"/>
      <c r="CWY41" s="31"/>
      <c r="CWZ41" s="31"/>
      <c r="CXA41" s="31"/>
      <c r="CXB41" s="31"/>
      <c r="CXC41" s="31"/>
      <c r="CXD41" s="31"/>
      <c r="CXE41" s="31"/>
      <c r="CXF41" s="31"/>
      <c r="CXG41" s="31"/>
      <c r="CXH41" s="31"/>
      <c r="CXI41" s="31"/>
      <c r="CXJ41" s="31"/>
      <c r="CXK41" s="31"/>
      <c r="CXL41" s="31"/>
      <c r="CXM41" s="31"/>
      <c r="CXN41" s="31"/>
      <c r="CXO41" s="31"/>
      <c r="CXP41" s="31"/>
      <c r="CXQ41" s="31"/>
      <c r="CXR41" s="31"/>
      <c r="CXS41" s="31"/>
      <c r="CXT41" s="31"/>
      <c r="CXU41" s="31"/>
      <c r="CXV41" s="31"/>
      <c r="CXW41" s="31"/>
      <c r="CXX41" s="31"/>
      <c r="CXY41" s="31"/>
      <c r="CXZ41" s="31"/>
      <c r="CYA41" s="31"/>
      <c r="CYB41" s="31"/>
      <c r="CYC41" s="31"/>
      <c r="CYD41" s="31"/>
      <c r="CYE41" s="31"/>
      <c r="CYF41" s="31"/>
      <c r="CYG41" s="31"/>
      <c r="CYH41" s="31"/>
      <c r="CYI41" s="31"/>
      <c r="CYJ41" s="31"/>
      <c r="CYK41" s="31"/>
      <c r="CYL41" s="31"/>
      <c r="CYM41" s="31"/>
      <c r="CYN41" s="31"/>
      <c r="CYO41" s="31"/>
      <c r="CYP41" s="31"/>
      <c r="CYQ41" s="31"/>
      <c r="CYR41" s="31"/>
      <c r="CYS41" s="31"/>
      <c r="CYT41" s="31"/>
      <c r="CYU41" s="31"/>
      <c r="CYV41" s="31"/>
      <c r="CYW41" s="31"/>
      <c r="CYX41" s="31"/>
      <c r="CYY41" s="31"/>
      <c r="CYZ41" s="31"/>
      <c r="CZA41" s="31"/>
      <c r="CZB41" s="31"/>
      <c r="CZC41" s="31"/>
      <c r="CZD41" s="31"/>
      <c r="CZE41" s="31"/>
      <c r="CZF41" s="31"/>
      <c r="CZG41" s="31"/>
      <c r="CZH41" s="31"/>
      <c r="CZI41" s="31"/>
      <c r="CZJ41" s="31"/>
      <c r="CZK41" s="31"/>
      <c r="CZL41" s="31"/>
      <c r="CZM41" s="31"/>
      <c r="CZN41" s="31"/>
      <c r="CZO41" s="31"/>
      <c r="CZP41" s="31"/>
      <c r="CZQ41" s="31"/>
      <c r="CZR41" s="31"/>
      <c r="CZS41" s="31"/>
      <c r="CZT41" s="31"/>
      <c r="CZU41" s="31"/>
      <c r="CZV41" s="31"/>
      <c r="CZW41" s="31"/>
      <c r="CZX41" s="31"/>
      <c r="CZY41" s="31"/>
      <c r="CZZ41" s="31"/>
      <c r="DAA41" s="31"/>
      <c r="DAB41" s="31"/>
      <c r="DAC41" s="31"/>
      <c r="DAD41" s="31"/>
      <c r="DAE41" s="31"/>
      <c r="DAF41" s="31"/>
      <c r="DAG41" s="31"/>
      <c r="DAH41" s="31"/>
      <c r="DAI41" s="31"/>
      <c r="DAJ41" s="31"/>
      <c r="DAK41" s="31"/>
      <c r="DAL41" s="31"/>
      <c r="DAM41" s="31"/>
      <c r="DAN41" s="31"/>
      <c r="DAO41" s="31"/>
      <c r="DAP41" s="31"/>
      <c r="DAQ41" s="31"/>
      <c r="DAR41" s="31"/>
      <c r="DAS41" s="31"/>
      <c r="DAT41" s="31"/>
      <c r="DAU41" s="31"/>
      <c r="DAV41" s="31"/>
      <c r="DAW41" s="31"/>
      <c r="DAX41" s="31"/>
      <c r="DAY41" s="31"/>
      <c r="DAZ41" s="31"/>
      <c r="DBA41" s="31"/>
      <c r="DBB41" s="31"/>
      <c r="DBC41" s="31"/>
      <c r="DBD41" s="31"/>
      <c r="DBE41" s="31"/>
      <c r="DBF41" s="31"/>
      <c r="DBG41" s="31"/>
      <c r="DBH41" s="31"/>
      <c r="DBI41" s="31"/>
      <c r="DBJ41" s="31"/>
      <c r="DBK41" s="31"/>
      <c r="DBL41" s="31"/>
      <c r="DBM41" s="31"/>
      <c r="DBN41" s="31"/>
      <c r="DBO41" s="31"/>
      <c r="DBP41" s="31"/>
      <c r="DBQ41" s="31"/>
      <c r="DBR41" s="31"/>
      <c r="DBS41" s="31"/>
      <c r="DBT41" s="31"/>
      <c r="DBU41" s="31"/>
      <c r="DBV41" s="31"/>
      <c r="DBW41" s="31"/>
      <c r="DBX41" s="31"/>
      <c r="DBY41" s="31"/>
      <c r="DBZ41" s="31"/>
      <c r="DCA41" s="31"/>
      <c r="DCB41" s="31"/>
      <c r="DCC41" s="31"/>
      <c r="DCD41" s="31"/>
      <c r="DCE41" s="31"/>
      <c r="DCF41" s="31"/>
      <c r="DCG41" s="31"/>
      <c r="DCH41" s="31"/>
      <c r="DCI41" s="31"/>
      <c r="DCJ41" s="31"/>
      <c r="DCK41" s="31"/>
      <c r="DCL41" s="31"/>
      <c r="DCM41" s="31"/>
      <c r="DCN41" s="31"/>
      <c r="DCO41" s="31"/>
      <c r="DCP41" s="31"/>
      <c r="DCQ41" s="31"/>
      <c r="DCR41" s="31"/>
      <c r="DCS41" s="31"/>
      <c r="DCT41" s="31"/>
      <c r="DCU41" s="31"/>
      <c r="DCV41" s="31"/>
      <c r="DCW41" s="31"/>
      <c r="DCX41" s="31"/>
      <c r="DCY41" s="31"/>
      <c r="DCZ41" s="31"/>
      <c r="DDA41" s="31"/>
      <c r="DDB41" s="31"/>
      <c r="DDC41" s="31"/>
      <c r="DDD41" s="31"/>
      <c r="DDE41" s="31"/>
      <c r="DDF41" s="31"/>
      <c r="DDG41" s="31"/>
      <c r="DDH41" s="31"/>
      <c r="DDI41" s="31"/>
      <c r="DDJ41" s="31"/>
      <c r="DDK41" s="31"/>
      <c r="DDL41" s="31"/>
      <c r="DDM41" s="31"/>
      <c r="DDN41" s="31"/>
      <c r="DDO41" s="31"/>
      <c r="DDP41" s="31"/>
      <c r="DDQ41" s="31"/>
      <c r="DDR41" s="31"/>
      <c r="DDS41" s="31"/>
      <c r="DDT41" s="31"/>
      <c r="DDU41" s="31"/>
      <c r="DDV41" s="31"/>
      <c r="DDW41" s="31"/>
      <c r="DDX41" s="31"/>
      <c r="DDY41" s="31"/>
      <c r="DDZ41" s="31"/>
      <c r="DEA41" s="31"/>
      <c r="DEB41" s="31"/>
      <c r="DEC41" s="31"/>
      <c r="DED41" s="31"/>
      <c r="DEE41" s="31"/>
      <c r="DEF41" s="31"/>
      <c r="DEG41" s="31"/>
      <c r="DEH41" s="31"/>
      <c r="DEI41" s="31"/>
      <c r="DEJ41" s="31"/>
      <c r="DEK41" s="31"/>
      <c r="DEL41" s="31"/>
      <c r="DEM41" s="31"/>
      <c r="DEN41" s="31"/>
      <c r="DEO41" s="31"/>
      <c r="DEP41" s="31"/>
      <c r="DEQ41" s="31"/>
      <c r="DER41" s="31"/>
      <c r="DES41" s="31"/>
      <c r="DET41" s="31"/>
      <c r="DEU41" s="31"/>
      <c r="DEV41" s="31"/>
      <c r="DEW41" s="31"/>
      <c r="DEX41" s="31"/>
      <c r="DEY41" s="31"/>
      <c r="DEZ41" s="31"/>
      <c r="DFA41" s="31"/>
      <c r="DFB41" s="31"/>
      <c r="DFC41" s="31"/>
      <c r="DFD41" s="31"/>
      <c r="DFE41" s="31"/>
      <c r="DFF41" s="31"/>
      <c r="DFG41" s="31"/>
      <c r="DFH41" s="31"/>
      <c r="DFI41" s="31"/>
      <c r="DFJ41" s="31"/>
      <c r="DFK41" s="31"/>
      <c r="DFL41" s="31"/>
      <c r="DFM41" s="31"/>
      <c r="DFN41" s="31"/>
      <c r="DFO41" s="31"/>
      <c r="DFP41" s="31"/>
      <c r="DFQ41" s="31"/>
      <c r="DFR41" s="31"/>
      <c r="DFS41" s="31"/>
      <c r="DFT41" s="31"/>
      <c r="DFU41" s="31"/>
      <c r="DFV41" s="31"/>
      <c r="DFW41" s="31"/>
      <c r="DFX41" s="31"/>
      <c r="DFY41" s="31"/>
      <c r="DFZ41" s="31"/>
      <c r="DGA41" s="31"/>
      <c r="DGB41" s="31"/>
      <c r="DGC41" s="31"/>
      <c r="DGD41" s="31"/>
      <c r="DGE41" s="31"/>
      <c r="DGF41" s="31"/>
      <c r="DGG41" s="31"/>
      <c r="DGH41" s="31"/>
      <c r="DGI41" s="31"/>
      <c r="DGJ41" s="31"/>
      <c r="DGK41" s="31"/>
      <c r="DGL41" s="31"/>
      <c r="DGM41" s="31"/>
      <c r="DGN41" s="31"/>
      <c r="DGO41" s="31"/>
      <c r="DGP41" s="31"/>
      <c r="DGQ41" s="31"/>
      <c r="DGR41" s="31"/>
      <c r="DGS41" s="31"/>
      <c r="DGT41" s="31"/>
      <c r="DGU41" s="31"/>
      <c r="DGV41" s="31"/>
      <c r="DGW41" s="31"/>
      <c r="DGX41" s="31"/>
      <c r="DGY41" s="31"/>
      <c r="DGZ41" s="31"/>
      <c r="DHA41" s="31"/>
      <c r="DHB41" s="31"/>
      <c r="DHC41" s="31"/>
      <c r="DHD41" s="31"/>
      <c r="DHE41" s="31"/>
      <c r="DHF41" s="31"/>
      <c r="DHG41" s="31"/>
      <c r="DHH41" s="31"/>
      <c r="DHI41" s="31"/>
      <c r="DHJ41" s="31"/>
      <c r="DHK41" s="31"/>
      <c r="DHL41" s="31"/>
      <c r="DHM41" s="31"/>
      <c r="DHN41" s="31"/>
      <c r="DHO41" s="31"/>
      <c r="DHP41" s="31"/>
      <c r="DHQ41" s="31"/>
      <c r="DHR41" s="31"/>
      <c r="DHS41" s="31"/>
      <c r="DHT41" s="31"/>
      <c r="DHU41" s="31"/>
      <c r="DHV41" s="31"/>
      <c r="DHW41" s="31"/>
      <c r="DHX41" s="31"/>
      <c r="DHY41" s="31"/>
      <c r="DHZ41" s="31"/>
      <c r="DIA41" s="31"/>
      <c r="DIB41" s="31"/>
      <c r="DIC41" s="31"/>
      <c r="DID41" s="31"/>
      <c r="DIE41" s="31"/>
      <c r="DIF41" s="31"/>
      <c r="DIG41" s="31"/>
      <c r="DIH41" s="31"/>
      <c r="DII41" s="31"/>
      <c r="DIJ41" s="31"/>
      <c r="DIK41" s="31"/>
      <c r="DIL41" s="31"/>
      <c r="DIM41" s="31"/>
      <c r="DIN41" s="31"/>
      <c r="DIO41" s="31"/>
      <c r="DIP41" s="31"/>
      <c r="DIQ41" s="31"/>
      <c r="DIR41" s="31"/>
      <c r="DIS41" s="31"/>
      <c r="DIT41" s="31"/>
      <c r="DIU41" s="31"/>
      <c r="DIV41" s="31"/>
      <c r="DIW41" s="31"/>
      <c r="DIX41" s="31"/>
      <c r="DIY41" s="31"/>
      <c r="DIZ41" s="31"/>
      <c r="DJA41" s="31"/>
      <c r="DJB41" s="31"/>
      <c r="DJC41" s="31"/>
      <c r="DJD41" s="31"/>
      <c r="DJE41" s="31"/>
      <c r="DJF41" s="31"/>
      <c r="DJG41" s="31"/>
      <c r="DJH41" s="31"/>
      <c r="DJI41" s="31"/>
      <c r="DJJ41" s="31"/>
      <c r="DJK41" s="31"/>
      <c r="DJL41" s="31"/>
      <c r="DJM41" s="31"/>
      <c r="DJN41" s="31"/>
      <c r="DJO41" s="31"/>
      <c r="DJP41" s="31"/>
      <c r="DJQ41" s="31"/>
      <c r="DJR41" s="31"/>
      <c r="DJS41" s="31"/>
      <c r="DJT41" s="31"/>
      <c r="DJU41" s="31"/>
      <c r="DJV41" s="31"/>
      <c r="DJW41" s="31"/>
      <c r="DJX41" s="31"/>
      <c r="DJY41" s="31"/>
      <c r="DJZ41" s="31"/>
      <c r="DKA41" s="31"/>
      <c r="DKB41" s="31"/>
      <c r="DKC41" s="31"/>
      <c r="DKD41" s="31"/>
      <c r="DKE41" s="31"/>
      <c r="DKF41" s="31"/>
      <c r="DKG41" s="31"/>
      <c r="DKH41" s="31"/>
      <c r="DKI41" s="31"/>
      <c r="DKJ41" s="31"/>
      <c r="DKK41" s="31"/>
      <c r="DKL41" s="31"/>
      <c r="DKM41" s="31"/>
      <c r="DKN41" s="31"/>
      <c r="DKO41" s="31"/>
      <c r="DKP41" s="31"/>
      <c r="DKQ41" s="31"/>
      <c r="DKR41" s="31"/>
      <c r="DKS41" s="31"/>
      <c r="DKT41" s="31"/>
      <c r="DKU41" s="31"/>
      <c r="DKV41" s="31"/>
      <c r="DKW41" s="31"/>
      <c r="DKX41" s="31"/>
      <c r="DKY41" s="31"/>
      <c r="DKZ41" s="31"/>
      <c r="DLA41" s="31"/>
      <c r="DLB41" s="31"/>
      <c r="DLC41" s="31"/>
      <c r="DLD41" s="31"/>
      <c r="DLE41" s="31"/>
      <c r="DLF41" s="31"/>
      <c r="DLG41" s="31"/>
      <c r="DLH41" s="31"/>
      <c r="DLI41" s="31"/>
      <c r="DLJ41" s="31"/>
      <c r="DLK41" s="31"/>
      <c r="DLL41" s="31"/>
      <c r="DLM41" s="31"/>
      <c r="DLN41" s="31"/>
      <c r="DLO41" s="31"/>
      <c r="DLP41" s="31"/>
      <c r="DLQ41" s="31"/>
      <c r="DLR41" s="31"/>
      <c r="DLS41" s="31"/>
      <c r="DLT41" s="31"/>
      <c r="DLU41" s="31"/>
      <c r="DLV41" s="31"/>
      <c r="DLW41" s="31"/>
      <c r="DLX41" s="31"/>
      <c r="DLY41" s="31"/>
      <c r="DLZ41" s="31"/>
      <c r="DMA41" s="31"/>
      <c r="DMB41" s="31"/>
      <c r="DMC41" s="31"/>
      <c r="DMD41" s="31"/>
      <c r="DME41" s="31"/>
      <c r="DMF41" s="31"/>
      <c r="DMG41" s="31"/>
      <c r="DMH41" s="31"/>
      <c r="DMI41" s="31"/>
      <c r="DMJ41" s="31"/>
      <c r="DMK41" s="31"/>
      <c r="DML41" s="31"/>
      <c r="DMM41" s="31"/>
      <c r="DMN41" s="31"/>
      <c r="DMO41" s="31"/>
      <c r="DMP41" s="31"/>
      <c r="DMQ41" s="31"/>
      <c r="DMR41" s="31"/>
      <c r="DMS41" s="31"/>
      <c r="DMT41" s="31"/>
      <c r="DMU41" s="31"/>
      <c r="DMV41" s="31"/>
      <c r="DMW41" s="31"/>
      <c r="DMX41" s="31"/>
      <c r="DMY41" s="31"/>
      <c r="DMZ41" s="31"/>
      <c r="DNA41" s="31"/>
      <c r="DNB41" s="31"/>
      <c r="DNC41" s="31"/>
      <c r="DND41" s="31"/>
      <c r="DNE41" s="31"/>
      <c r="DNF41" s="31"/>
      <c r="DNG41" s="31"/>
      <c r="DNH41" s="31"/>
      <c r="DNI41" s="31"/>
      <c r="DNJ41" s="31"/>
      <c r="DNK41" s="31"/>
      <c r="DNL41" s="31"/>
      <c r="DNM41" s="31"/>
      <c r="DNN41" s="31"/>
      <c r="DNO41" s="31"/>
      <c r="DNP41" s="31"/>
      <c r="DNQ41" s="31"/>
      <c r="DNR41" s="31"/>
      <c r="DNS41" s="31"/>
      <c r="DNT41" s="31"/>
      <c r="DNU41" s="31"/>
      <c r="DNV41" s="31"/>
      <c r="DNW41" s="31"/>
      <c r="DNX41" s="31"/>
      <c r="DNY41" s="31"/>
      <c r="DNZ41" s="31"/>
      <c r="DOA41" s="31"/>
      <c r="DOB41" s="31"/>
      <c r="DOC41" s="31"/>
      <c r="DOD41" s="31"/>
      <c r="DOE41" s="31"/>
      <c r="DOF41" s="31"/>
      <c r="DOG41" s="31"/>
      <c r="DOH41" s="31"/>
      <c r="DOI41" s="31"/>
      <c r="DOJ41" s="31"/>
      <c r="DOK41" s="31"/>
      <c r="DOL41" s="31"/>
      <c r="DOM41" s="31"/>
      <c r="DON41" s="31"/>
      <c r="DOO41" s="31"/>
      <c r="DOP41" s="31"/>
      <c r="DOQ41" s="31"/>
      <c r="DOR41" s="31"/>
      <c r="DOS41" s="31"/>
      <c r="DOT41" s="31"/>
      <c r="DOU41" s="31"/>
      <c r="DOV41" s="31"/>
      <c r="DOW41" s="31"/>
      <c r="DOX41" s="31"/>
      <c r="DOY41" s="31"/>
      <c r="DOZ41" s="31"/>
      <c r="DPA41" s="31"/>
      <c r="DPB41" s="31"/>
      <c r="DPC41" s="31"/>
      <c r="DPD41" s="31"/>
      <c r="DPE41" s="31"/>
      <c r="DPF41" s="31"/>
      <c r="DPG41" s="31"/>
      <c r="DPH41" s="31"/>
      <c r="DPI41" s="31"/>
      <c r="DPJ41" s="31"/>
      <c r="DPK41" s="31"/>
      <c r="DPL41" s="31"/>
      <c r="DPM41" s="31"/>
      <c r="DPN41" s="31"/>
      <c r="DPO41" s="31"/>
      <c r="DPP41" s="31"/>
      <c r="DPQ41" s="31"/>
      <c r="DPR41" s="31"/>
      <c r="DPS41" s="31"/>
      <c r="DPT41" s="31"/>
      <c r="DPU41" s="31"/>
      <c r="DPV41" s="31"/>
      <c r="DPW41" s="31"/>
      <c r="DPX41" s="31"/>
      <c r="DPY41" s="31"/>
      <c r="DPZ41" s="31"/>
      <c r="DQA41" s="31"/>
      <c r="DQB41" s="31"/>
      <c r="DQC41" s="31"/>
      <c r="DQD41" s="31"/>
      <c r="DQE41" s="31"/>
      <c r="DQF41" s="31"/>
      <c r="DQG41" s="31"/>
      <c r="DQH41" s="31"/>
      <c r="DQI41" s="31"/>
      <c r="DQJ41" s="31"/>
      <c r="DQK41" s="31"/>
      <c r="DQL41" s="31"/>
      <c r="DQM41" s="31"/>
      <c r="DQN41" s="31"/>
      <c r="DQO41" s="31"/>
      <c r="DQP41" s="31"/>
      <c r="DQQ41" s="31"/>
      <c r="DQR41" s="31"/>
      <c r="DQS41" s="31"/>
      <c r="DQT41" s="31"/>
      <c r="DQU41" s="31"/>
      <c r="DQV41" s="31"/>
      <c r="DQW41" s="31"/>
      <c r="DQX41" s="31"/>
      <c r="DQY41" s="31"/>
      <c r="DQZ41" s="31"/>
      <c r="DRA41" s="31"/>
      <c r="DRB41" s="31"/>
      <c r="DRC41" s="31"/>
      <c r="DRD41" s="31"/>
      <c r="DRE41" s="31"/>
      <c r="DRF41" s="31"/>
      <c r="DRG41" s="31"/>
      <c r="DRH41" s="31"/>
      <c r="DRI41" s="31"/>
      <c r="DRJ41" s="31"/>
      <c r="DRK41" s="31"/>
      <c r="DRL41" s="31"/>
      <c r="DRM41" s="31"/>
      <c r="DRN41" s="31"/>
      <c r="DRO41" s="31"/>
      <c r="DRP41" s="31"/>
      <c r="DRQ41" s="31"/>
      <c r="DRR41" s="31"/>
      <c r="DRS41" s="31"/>
      <c r="DRT41" s="31"/>
      <c r="DRU41" s="31"/>
      <c r="DRV41" s="31"/>
      <c r="DRW41" s="31"/>
      <c r="DRX41" s="31"/>
      <c r="DRY41" s="31"/>
      <c r="DRZ41" s="31"/>
      <c r="DSA41" s="31"/>
      <c r="DSB41" s="31"/>
      <c r="DSC41" s="31"/>
      <c r="DSD41" s="31"/>
      <c r="DSE41" s="31"/>
      <c r="DSF41" s="31"/>
      <c r="DSG41" s="31"/>
      <c r="DSH41" s="31"/>
      <c r="DSI41" s="31"/>
      <c r="DSJ41" s="31"/>
      <c r="DSK41" s="31"/>
      <c r="DSL41" s="31"/>
      <c r="DSM41" s="31"/>
      <c r="DSN41" s="31"/>
      <c r="DSO41" s="31"/>
      <c r="DSP41" s="31"/>
      <c r="DSQ41" s="31"/>
      <c r="DSR41" s="31"/>
      <c r="DSS41" s="31"/>
      <c r="DST41" s="31"/>
      <c r="DSU41" s="31"/>
      <c r="DSV41" s="31"/>
      <c r="DSW41" s="31"/>
      <c r="DSX41" s="31"/>
      <c r="DSY41" s="31"/>
      <c r="DSZ41" s="31"/>
      <c r="DTA41" s="31"/>
      <c r="DTB41" s="31"/>
      <c r="DTC41" s="31"/>
      <c r="DTD41" s="31"/>
      <c r="DTE41" s="31"/>
      <c r="DTF41" s="31"/>
      <c r="DTG41" s="31"/>
      <c r="DTH41" s="31"/>
      <c r="DTI41" s="31"/>
      <c r="DTJ41" s="31"/>
      <c r="DTK41" s="31"/>
      <c r="DTL41" s="31"/>
      <c r="DTM41" s="31"/>
      <c r="DTN41" s="31"/>
      <c r="DTO41" s="31"/>
      <c r="DTP41" s="31"/>
      <c r="DTQ41" s="31"/>
      <c r="DTR41" s="31"/>
      <c r="DTS41" s="31"/>
      <c r="DTT41" s="31"/>
      <c r="DTU41" s="31"/>
      <c r="DTV41" s="31"/>
      <c r="DTW41" s="31"/>
      <c r="DTX41" s="31"/>
      <c r="DTY41" s="31"/>
      <c r="DTZ41" s="31"/>
      <c r="DUA41" s="31"/>
      <c r="DUB41" s="31"/>
      <c r="DUC41" s="31"/>
      <c r="DUD41" s="31"/>
      <c r="DUE41" s="31"/>
      <c r="DUF41" s="31"/>
      <c r="DUG41" s="31"/>
      <c r="DUH41" s="31"/>
      <c r="DUI41" s="31"/>
      <c r="DUJ41" s="31"/>
      <c r="DUK41" s="31"/>
      <c r="DUL41" s="31"/>
      <c r="DUM41" s="31"/>
      <c r="DUN41" s="31"/>
      <c r="DUO41" s="31"/>
      <c r="DUP41" s="31"/>
      <c r="DUQ41" s="31"/>
      <c r="DUR41" s="31"/>
      <c r="DUS41" s="31"/>
      <c r="DUT41" s="31"/>
      <c r="DUU41" s="31"/>
      <c r="DUV41" s="31"/>
      <c r="DUW41" s="31"/>
      <c r="DUX41" s="31"/>
      <c r="DUY41" s="31"/>
      <c r="DUZ41" s="31"/>
      <c r="DVA41" s="31"/>
      <c r="DVB41" s="31"/>
      <c r="DVC41" s="31"/>
      <c r="DVD41" s="31"/>
      <c r="DVE41" s="31"/>
      <c r="DVF41" s="31"/>
      <c r="DVG41" s="31"/>
      <c r="DVH41" s="31"/>
      <c r="DVI41" s="31"/>
      <c r="DVJ41" s="31"/>
      <c r="DVK41" s="31"/>
      <c r="DVL41" s="31"/>
      <c r="DVM41" s="31"/>
      <c r="DVN41" s="31"/>
      <c r="DVO41" s="31"/>
      <c r="DVP41" s="31"/>
      <c r="DVQ41" s="31"/>
      <c r="DVR41" s="31"/>
      <c r="DVS41" s="31"/>
      <c r="DVT41" s="31"/>
      <c r="DVU41" s="31"/>
      <c r="DVV41" s="31"/>
      <c r="DVW41" s="31"/>
      <c r="DVX41" s="31"/>
      <c r="DVY41" s="31"/>
      <c r="DVZ41" s="31"/>
      <c r="DWA41" s="31"/>
      <c r="DWB41" s="31"/>
      <c r="DWC41" s="31"/>
      <c r="DWD41" s="31"/>
      <c r="DWE41" s="31"/>
      <c r="DWF41" s="31"/>
      <c r="DWG41" s="31"/>
      <c r="DWH41" s="31"/>
      <c r="DWI41" s="31"/>
      <c r="DWJ41" s="31"/>
      <c r="DWK41" s="31"/>
      <c r="DWL41" s="31"/>
      <c r="DWM41" s="31"/>
      <c r="DWN41" s="31"/>
      <c r="DWO41" s="31"/>
      <c r="DWP41" s="31"/>
      <c r="DWQ41" s="31"/>
      <c r="DWR41" s="31"/>
      <c r="DWS41" s="31"/>
      <c r="DWT41" s="31"/>
      <c r="DWU41" s="31"/>
      <c r="DWV41" s="31"/>
      <c r="DWW41" s="31"/>
      <c r="DWX41" s="31"/>
      <c r="DWY41" s="31"/>
      <c r="DWZ41" s="31"/>
      <c r="DXA41" s="31"/>
      <c r="DXB41" s="31"/>
      <c r="DXC41" s="31"/>
      <c r="DXD41" s="31"/>
      <c r="DXE41" s="31"/>
      <c r="DXF41" s="31"/>
      <c r="DXG41" s="31"/>
      <c r="DXH41" s="31"/>
      <c r="DXI41" s="31"/>
      <c r="DXJ41" s="31"/>
      <c r="DXK41" s="31"/>
      <c r="DXL41" s="31"/>
      <c r="DXM41" s="31"/>
      <c r="DXN41" s="31"/>
      <c r="DXO41" s="31"/>
      <c r="DXP41" s="31"/>
      <c r="DXQ41" s="31"/>
      <c r="DXR41" s="31"/>
      <c r="DXS41" s="31"/>
      <c r="DXT41" s="31"/>
      <c r="DXU41" s="31"/>
      <c r="DXV41" s="31"/>
      <c r="DXW41" s="31"/>
      <c r="DXX41" s="31"/>
      <c r="DXY41" s="31"/>
      <c r="DXZ41" s="31"/>
      <c r="DYA41" s="31"/>
      <c r="DYB41" s="31"/>
      <c r="DYC41" s="31"/>
      <c r="DYD41" s="31"/>
      <c r="DYE41" s="31"/>
      <c r="DYF41" s="31"/>
      <c r="DYG41" s="31"/>
      <c r="DYH41" s="31"/>
      <c r="DYI41" s="31"/>
      <c r="DYJ41" s="31"/>
      <c r="DYK41" s="31"/>
      <c r="DYL41" s="31"/>
      <c r="DYM41" s="31"/>
      <c r="DYN41" s="31"/>
      <c r="DYO41" s="31"/>
      <c r="DYP41" s="31"/>
      <c r="DYQ41" s="31"/>
      <c r="DYR41" s="31"/>
      <c r="DYS41" s="31"/>
      <c r="DYT41" s="31"/>
      <c r="DYU41" s="31"/>
      <c r="DYV41" s="31"/>
      <c r="DYW41" s="31"/>
      <c r="DYX41" s="31"/>
      <c r="DYY41" s="31"/>
      <c r="DYZ41" s="31"/>
      <c r="DZA41" s="31"/>
      <c r="DZB41" s="31"/>
      <c r="DZC41" s="31"/>
      <c r="DZD41" s="31"/>
      <c r="DZE41" s="31"/>
      <c r="DZF41" s="31"/>
      <c r="DZG41" s="31"/>
      <c r="DZH41" s="31"/>
      <c r="DZI41" s="31"/>
      <c r="DZJ41" s="31"/>
      <c r="DZK41" s="31"/>
      <c r="DZL41" s="31"/>
      <c r="DZM41" s="31"/>
      <c r="DZN41" s="31"/>
      <c r="DZO41" s="31"/>
      <c r="DZP41" s="31"/>
      <c r="DZQ41" s="31"/>
      <c r="DZR41" s="31"/>
      <c r="DZS41" s="31"/>
      <c r="DZT41" s="31"/>
      <c r="DZU41" s="31"/>
      <c r="DZV41" s="31"/>
      <c r="DZW41" s="31"/>
      <c r="DZX41" s="31"/>
      <c r="DZY41" s="31"/>
      <c r="DZZ41" s="31"/>
      <c r="EAA41" s="31"/>
      <c r="EAB41" s="31"/>
      <c r="EAC41" s="31"/>
      <c r="EAD41" s="31"/>
      <c r="EAE41" s="31"/>
      <c r="EAF41" s="31"/>
      <c r="EAG41" s="31"/>
      <c r="EAH41" s="31"/>
      <c r="EAI41" s="31"/>
      <c r="EAJ41" s="31"/>
      <c r="EAK41" s="31"/>
      <c r="EAL41" s="31"/>
      <c r="EAM41" s="31"/>
      <c r="EAN41" s="31"/>
      <c r="EAO41" s="31"/>
      <c r="EAP41" s="31"/>
      <c r="EAQ41" s="31"/>
      <c r="EAR41" s="31"/>
      <c r="EAS41" s="31"/>
      <c r="EAT41" s="31"/>
      <c r="EAU41" s="31"/>
      <c r="EAV41" s="31"/>
      <c r="EAW41" s="31"/>
      <c r="EAX41" s="31"/>
      <c r="EAY41" s="31"/>
      <c r="EAZ41" s="31"/>
      <c r="EBA41" s="31"/>
      <c r="EBB41" s="31"/>
      <c r="EBC41" s="31"/>
      <c r="EBD41" s="31"/>
      <c r="EBE41" s="31"/>
      <c r="EBF41" s="31"/>
      <c r="EBG41" s="31"/>
      <c r="EBH41" s="31"/>
      <c r="EBI41" s="31"/>
      <c r="EBJ41" s="31"/>
      <c r="EBK41" s="31"/>
      <c r="EBL41" s="31"/>
      <c r="EBM41" s="31"/>
      <c r="EBN41" s="31"/>
      <c r="EBO41" s="31"/>
      <c r="EBP41" s="31"/>
      <c r="EBQ41" s="31"/>
      <c r="EBR41" s="31"/>
      <c r="EBS41" s="31"/>
      <c r="EBT41" s="31"/>
      <c r="EBU41" s="31"/>
      <c r="EBV41" s="31"/>
      <c r="EBW41" s="31"/>
      <c r="EBX41" s="31"/>
      <c r="EBY41" s="31"/>
      <c r="EBZ41" s="31"/>
      <c r="ECA41" s="31"/>
      <c r="ECB41" s="31"/>
      <c r="ECC41" s="31"/>
      <c r="ECD41" s="31"/>
      <c r="ECE41" s="31"/>
      <c r="ECF41" s="31"/>
      <c r="ECG41" s="31"/>
      <c r="ECH41" s="31"/>
      <c r="ECI41" s="31"/>
      <c r="ECJ41" s="31"/>
      <c r="ECK41" s="31"/>
      <c r="ECL41" s="31"/>
      <c r="ECM41" s="31"/>
      <c r="ECN41" s="31"/>
      <c r="ECO41" s="31"/>
      <c r="ECP41" s="31"/>
      <c r="ECQ41" s="31"/>
      <c r="ECR41" s="31"/>
      <c r="ECS41" s="31"/>
      <c r="ECT41" s="31"/>
      <c r="ECU41" s="31"/>
      <c r="ECV41" s="31"/>
      <c r="ECW41" s="31"/>
      <c r="ECX41" s="31"/>
      <c r="ECY41" s="31"/>
      <c r="ECZ41" s="31"/>
      <c r="EDA41" s="31"/>
      <c r="EDB41" s="31"/>
      <c r="EDC41" s="31"/>
      <c r="EDD41" s="31"/>
      <c r="EDE41" s="31"/>
      <c r="EDF41" s="31"/>
      <c r="EDG41" s="31"/>
      <c r="EDH41" s="31"/>
      <c r="EDI41" s="31"/>
      <c r="EDJ41" s="31"/>
      <c r="EDK41" s="31"/>
      <c r="EDL41" s="31"/>
      <c r="EDM41" s="31"/>
      <c r="EDN41" s="31"/>
      <c r="EDO41" s="31"/>
      <c r="EDP41" s="31"/>
      <c r="EDQ41" s="31"/>
      <c r="EDR41" s="31"/>
      <c r="EDS41" s="31"/>
      <c r="EDT41" s="31"/>
      <c r="EDU41" s="31"/>
      <c r="EDV41" s="31"/>
      <c r="EDW41" s="31"/>
      <c r="EDX41" s="31"/>
      <c r="EDY41" s="31"/>
      <c r="EDZ41" s="31"/>
      <c r="EEA41" s="31"/>
      <c r="EEB41" s="31"/>
      <c r="EEC41" s="31"/>
      <c r="EED41" s="31"/>
      <c r="EEE41" s="31"/>
      <c r="EEF41" s="31"/>
      <c r="EEG41" s="31"/>
      <c r="EEH41" s="31"/>
      <c r="EEI41" s="31"/>
      <c r="EEJ41" s="31"/>
      <c r="EEK41" s="31"/>
      <c r="EEL41" s="31"/>
      <c r="EEM41" s="31"/>
      <c r="EEN41" s="31"/>
      <c r="EEO41" s="31"/>
      <c r="EEP41" s="31"/>
      <c r="EEQ41" s="31"/>
      <c r="EER41" s="31"/>
      <c r="EES41" s="31"/>
      <c r="EET41" s="31"/>
      <c r="EEU41" s="31"/>
      <c r="EEV41" s="31"/>
      <c r="EEW41" s="31"/>
      <c r="EEX41" s="31"/>
      <c r="EEY41" s="31"/>
      <c r="EEZ41" s="31"/>
      <c r="EFA41" s="31"/>
      <c r="EFB41" s="31"/>
      <c r="EFC41" s="31"/>
      <c r="EFD41" s="31"/>
      <c r="EFE41" s="31"/>
      <c r="EFF41" s="31"/>
      <c r="EFG41" s="31"/>
      <c r="EFH41" s="31"/>
      <c r="EFI41" s="31"/>
      <c r="EFJ41" s="31"/>
      <c r="EFK41" s="31"/>
      <c r="EFL41" s="31"/>
      <c r="EFM41" s="31"/>
      <c r="EFN41" s="31"/>
      <c r="EFO41" s="31"/>
      <c r="EFP41" s="31"/>
      <c r="EFQ41" s="31"/>
      <c r="EFR41" s="31"/>
      <c r="EFS41" s="31"/>
      <c r="EFT41" s="31"/>
      <c r="EFU41" s="31"/>
      <c r="EFV41" s="31"/>
      <c r="EFW41" s="31"/>
      <c r="EFX41" s="31"/>
      <c r="EFY41" s="31"/>
      <c r="EFZ41" s="31"/>
      <c r="EGA41" s="31"/>
      <c r="EGB41" s="31"/>
      <c r="EGC41" s="31"/>
      <c r="EGD41" s="31"/>
      <c r="EGE41" s="31"/>
      <c r="EGF41" s="31"/>
      <c r="EGG41" s="31"/>
      <c r="EGH41" s="31"/>
      <c r="EGI41" s="31"/>
      <c r="EGJ41" s="31"/>
      <c r="EGK41" s="31"/>
      <c r="EGL41" s="31"/>
      <c r="EGM41" s="31"/>
      <c r="EGN41" s="31"/>
      <c r="EGO41" s="31"/>
      <c r="EGP41" s="31"/>
      <c r="EGQ41" s="31"/>
      <c r="EGR41" s="31"/>
      <c r="EGS41" s="31"/>
      <c r="EGT41" s="31"/>
      <c r="EGU41" s="31"/>
      <c r="EGV41" s="31"/>
      <c r="EGW41" s="31"/>
      <c r="EGX41" s="31"/>
      <c r="EGY41" s="31"/>
      <c r="EGZ41" s="31"/>
      <c r="EHA41" s="31"/>
      <c r="EHB41" s="31"/>
      <c r="EHC41" s="31"/>
      <c r="EHD41" s="31"/>
      <c r="EHE41" s="31"/>
      <c r="EHF41" s="31"/>
      <c r="EHG41" s="31"/>
      <c r="EHH41" s="31"/>
      <c r="EHI41" s="31"/>
      <c r="EHJ41" s="31"/>
      <c r="EHK41" s="31"/>
      <c r="EHL41" s="31"/>
      <c r="EHM41" s="31"/>
      <c r="EHN41" s="31"/>
      <c r="EHO41" s="31"/>
      <c r="EHP41" s="31"/>
      <c r="EHQ41" s="31"/>
      <c r="EHR41" s="31"/>
      <c r="EHS41" s="31"/>
      <c r="EHT41" s="31"/>
      <c r="EHU41" s="31"/>
      <c r="EHV41" s="31"/>
      <c r="EHW41" s="31"/>
      <c r="EHX41" s="31"/>
      <c r="EHY41" s="31"/>
      <c r="EHZ41" s="31"/>
      <c r="EIA41" s="31"/>
      <c r="EIB41" s="31"/>
      <c r="EIC41" s="31"/>
      <c r="EID41" s="31"/>
      <c r="EIE41" s="31"/>
      <c r="EIF41" s="31"/>
      <c r="EIG41" s="31"/>
      <c r="EIH41" s="31"/>
      <c r="EII41" s="31"/>
      <c r="EIJ41" s="31"/>
      <c r="EIK41" s="31"/>
      <c r="EIL41" s="31"/>
      <c r="EIM41" s="31"/>
      <c r="EIN41" s="31"/>
      <c r="EIO41" s="31"/>
      <c r="EIP41" s="31"/>
      <c r="EIQ41" s="31"/>
      <c r="EIR41" s="31"/>
      <c r="EIS41" s="31"/>
      <c r="EIT41" s="31"/>
      <c r="EIU41" s="31"/>
      <c r="EIV41" s="31"/>
      <c r="EIW41" s="31"/>
      <c r="EIX41" s="31"/>
      <c r="EIY41" s="31"/>
      <c r="EIZ41" s="31"/>
      <c r="EJA41" s="31"/>
      <c r="EJB41" s="31"/>
      <c r="EJC41" s="31"/>
      <c r="EJD41" s="31"/>
      <c r="EJE41" s="31"/>
      <c r="EJF41" s="31"/>
      <c r="EJG41" s="31"/>
      <c r="EJH41" s="31"/>
      <c r="EJI41" s="31"/>
      <c r="EJJ41" s="31"/>
      <c r="EJK41" s="31"/>
      <c r="EJL41" s="31"/>
      <c r="EJM41" s="31"/>
      <c r="EJN41" s="31"/>
      <c r="EJO41" s="31"/>
      <c r="EJP41" s="31"/>
      <c r="EJQ41" s="31"/>
      <c r="EJR41" s="31"/>
      <c r="EJS41" s="31"/>
      <c r="EJT41" s="31"/>
      <c r="EJU41" s="31"/>
      <c r="EJV41" s="31"/>
      <c r="EJW41" s="31"/>
      <c r="EJX41" s="31"/>
      <c r="EJY41" s="31"/>
      <c r="EJZ41" s="31"/>
      <c r="EKA41" s="31"/>
      <c r="EKB41" s="31"/>
      <c r="EKC41" s="31"/>
      <c r="EKD41" s="31"/>
      <c r="EKE41" s="31"/>
      <c r="EKF41" s="31"/>
      <c r="EKG41" s="31"/>
      <c r="EKH41" s="31"/>
      <c r="EKI41" s="31"/>
      <c r="EKJ41" s="31"/>
      <c r="EKK41" s="31"/>
      <c r="EKL41" s="31"/>
      <c r="EKM41" s="31"/>
      <c r="EKN41" s="31"/>
      <c r="EKO41" s="31"/>
      <c r="EKP41" s="31"/>
      <c r="EKQ41" s="31"/>
      <c r="EKR41" s="31"/>
      <c r="EKS41" s="31"/>
      <c r="EKT41" s="31"/>
      <c r="EKU41" s="31"/>
      <c r="EKV41" s="31"/>
      <c r="EKW41" s="31"/>
      <c r="EKX41" s="31"/>
      <c r="EKY41" s="31"/>
      <c r="EKZ41" s="31"/>
      <c r="ELA41" s="31"/>
      <c r="ELB41" s="31"/>
      <c r="ELC41" s="31"/>
      <c r="ELD41" s="31"/>
      <c r="ELE41" s="31"/>
      <c r="ELF41" s="31"/>
      <c r="ELG41" s="31"/>
      <c r="ELH41" s="31"/>
      <c r="ELI41" s="31"/>
      <c r="ELJ41" s="31"/>
      <c r="ELK41" s="31"/>
      <c r="ELL41" s="31"/>
      <c r="ELM41" s="31"/>
      <c r="ELN41" s="31"/>
      <c r="ELO41" s="31"/>
      <c r="ELP41" s="31"/>
      <c r="ELQ41" s="31"/>
      <c r="ELR41" s="31"/>
      <c r="ELS41" s="31"/>
      <c r="ELT41" s="31"/>
      <c r="ELU41" s="31"/>
      <c r="ELV41" s="31"/>
      <c r="ELW41" s="31"/>
      <c r="ELX41" s="31"/>
      <c r="ELY41" s="31"/>
      <c r="ELZ41" s="31"/>
      <c r="EMA41" s="31"/>
      <c r="EMB41" s="31"/>
      <c r="EMC41" s="31"/>
      <c r="EMD41" s="31"/>
      <c r="EME41" s="31"/>
      <c r="EMF41" s="31"/>
      <c r="EMG41" s="31"/>
      <c r="EMH41" s="31"/>
      <c r="EMI41" s="31"/>
      <c r="EMJ41" s="31"/>
      <c r="EMK41" s="31"/>
      <c r="EML41" s="31"/>
      <c r="EMM41" s="31"/>
      <c r="EMN41" s="31"/>
      <c r="EMO41" s="31"/>
      <c r="EMP41" s="31"/>
      <c r="EMQ41" s="31"/>
      <c r="EMR41" s="31"/>
      <c r="EMS41" s="31"/>
      <c r="EMT41" s="31"/>
      <c r="EMU41" s="31"/>
      <c r="EMV41" s="31"/>
      <c r="EMW41" s="31"/>
      <c r="EMX41" s="31"/>
      <c r="EMY41" s="31"/>
      <c r="EMZ41" s="31"/>
      <c r="ENA41" s="31"/>
      <c r="ENB41" s="31"/>
      <c r="ENC41" s="31"/>
      <c r="END41" s="31"/>
      <c r="ENE41" s="31"/>
      <c r="ENF41" s="31"/>
      <c r="ENG41" s="31"/>
      <c r="ENH41" s="31"/>
      <c r="ENI41" s="31"/>
      <c r="ENJ41" s="31"/>
      <c r="ENK41" s="31"/>
      <c r="ENL41" s="31"/>
      <c r="ENM41" s="31"/>
      <c r="ENN41" s="31"/>
      <c r="ENO41" s="31"/>
      <c r="ENP41" s="31"/>
      <c r="ENQ41" s="31"/>
      <c r="ENR41" s="31"/>
      <c r="ENS41" s="31"/>
      <c r="ENT41" s="31"/>
      <c r="ENU41" s="31"/>
      <c r="ENV41" s="31"/>
      <c r="ENW41" s="31"/>
      <c r="ENX41" s="31"/>
      <c r="ENY41" s="31"/>
      <c r="ENZ41" s="31"/>
      <c r="EOA41" s="31"/>
      <c r="EOB41" s="31"/>
      <c r="EOC41" s="31"/>
      <c r="EOD41" s="31"/>
      <c r="EOE41" s="31"/>
      <c r="EOF41" s="31"/>
      <c r="EOG41" s="31"/>
      <c r="EOH41" s="31"/>
      <c r="EOI41" s="31"/>
      <c r="EOJ41" s="31"/>
      <c r="EOK41" s="31"/>
      <c r="EOL41" s="31"/>
      <c r="EOM41" s="31"/>
      <c r="EON41" s="31"/>
      <c r="EOO41" s="31"/>
      <c r="EOP41" s="31"/>
      <c r="EOQ41" s="31"/>
      <c r="EOR41" s="31"/>
      <c r="EOS41" s="31"/>
      <c r="EOT41" s="31"/>
      <c r="EOU41" s="31"/>
      <c r="EOV41" s="31"/>
      <c r="EOW41" s="31"/>
      <c r="EOX41" s="31"/>
      <c r="EOY41" s="31"/>
      <c r="EOZ41" s="31"/>
      <c r="EPA41" s="31"/>
      <c r="EPB41" s="31"/>
      <c r="EPC41" s="31"/>
      <c r="EPD41" s="31"/>
      <c r="EPE41" s="31"/>
      <c r="EPF41" s="31"/>
      <c r="EPG41" s="31"/>
      <c r="EPH41" s="31"/>
      <c r="EPI41" s="31"/>
      <c r="EPJ41" s="31"/>
      <c r="EPK41" s="31"/>
      <c r="EPL41" s="31"/>
      <c r="EPM41" s="31"/>
      <c r="EPN41" s="31"/>
      <c r="EPO41" s="31"/>
      <c r="EPP41" s="31"/>
      <c r="EPQ41" s="31"/>
      <c r="EPR41" s="31"/>
      <c r="EPS41" s="31"/>
      <c r="EPT41" s="31"/>
      <c r="EPU41" s="31"/>
      <c r="EPV41" s="31"/>
      <c r="EPW41" s="31"/>
      <c r="EPX41" s="31"/>
      <c r="EPY41" s="31"/>
      <c r="EPZ41" s="31"/>
      <c r="EQA41" s="31"/>
      <c r="EQB41" s="31"/>
      <c r="EQC41" s="31"/>
      <c r="EQD41" s="31"/>
      <c r="EQE41" s="31"/>
      <c r="EQF41" s="31"/>
      <c r="EQG41" s="31"/>
      <c r="EQH41" s="31"/>
      <c r="EQI41" s="31"/>
      <c r="EQJ41" s="31"/>
      <c r="EQK41" s="31"/>
      <c r="EQL41" s="31"/>
      <c r="EQM41" s="31"/>
      <c r="EQN41" s="31"/>
      <c r="EQO41" s="31"/>
      <c r="EQP41" s="31"/>
      <c r="EQQ41" s="31"/>
      <c r="EQR41" s="31"/>
      <c r="EQS41" s="31"/>
      <c r="EQT41" s="31"/>
      <c r="EQU41" s="31"/>
      <c r="EQV41" s="31"/>
      <c r="EQW41" s="31"/>
      <c r="EQX41" s="31"/>
      <c r="EQY41" s="31"/>
      <c r="EQZ41" s="31"/>
      <c r="ERA41" s="31"/>
      <c r="ERB41" s="31"/>
      <c r="ERC41" s="31"/>
      <c r="ERD41" s="31"/>
      <c r="ERE41" s="31"/>
      <c r="ERF41" s="31"/>
      <c r="ERG41" s="31"/>
      <c r="ERH41" s="31"/>
      <c r="ERI41" s="31"/>
      <c r="ERJ41" s="31"/>
      <c r="ERK41" s="31"/>
      <c r="ERL41" s="31"/>
      <c r="ERM41" s="31"/>
      <c r="ERN41" s="31"/>
      <c r="ERO41" s="31"/>
      <c r="ERP41" s="31"/>
      <c r="ERQ41" s="31"/>
      <c r="ERR41" s="31"/>
      <c r="ERS41" s="31"/>
      <c r="ERT41" s="31"/>
      <c r="ERU41" s="31"/>
      <c r="ERV41" s="31"/>
      <c r="ERW41" s="31"/>
      <c r="ERX41" s="31"/>
      <c r="ERY41" s="31"/>
      <c r="ERZ41" s="31"/>
      <c r="ESA41" s="31"/>
      <c r="ESB41" s="31"/>
      <c r="ESC41" s="31"/>
      <c r="ESD41" s="31"/>
      <c r="ESE41" s="31"/>
      <c r="ESF41" s="31"/>
      <c r="ESG41" s="31"/>
      <c r="ESH41" s="31"/>
      <c r="ESI41" s="31"/>
      <c r="ESJ41" s="31"/>
      <c r="ESK41" s="31"/>
      <c r="ESL41" s="31"/>
      <c r="ESM41" s="31"/>
      <c r="ESN41" s="31"/>
      <c r="ESO41" s="31"/>
      <c r="ESP41" s="31"/>
      <c r="ESQ41" s="31"/>
      <c r="ESR41" s="31"/>
      <c r="ESS41" s="31"/>
      <c r="EST41" s="31"/>
      <c r="ESU41" s="31"/>
      <c r="ESV41" s="31"/>
      <c r="ESW41" s="31"/>
      <c r="ESX41" s="31"/>
      <c r="ESY41" s="31"/>
      <c r="ESZ41" s="31"/>
      <c r="ETA41" s="31"/>
      <c r="ETB41" s="31"/>
      <c r="ETC41" s="31"/>
      <c r="ETD41" s="31"/>
      <c r="ETE41" s="31"/>
      <c r="ETF41" s="31"/>
      <c r="ETG41" s="31"/>
      <c r="ETH41" s="31"/>
      <c r="ETI41" s="31"/>
      <c r="ETJ41" s="31"/>
      <c r="ETK41" s="31"/>
      <c r="ETL41" s="31"/>
      <c r="ETM41" s="31"/>
      <c r="ETN41" s="31"/>
      <c r="ETO41" s="31"/>
      <c r="ETP41" s="31"/>
      <c r="ETQ41" s="31"/>
      <c r="ETR41" s="31"/>
      <c r="ETS41" s="31"/>
      <c r="ETT41" s="31"/>
      <c r="ETU41" s="31"/>
      <c r="ETV41" s="31"/>
      <c r="ETW41" s="31"/>
      <c r="ETX41" s="31"/>
      <c r="ETY41" s="31"/>
      <c r="ETZ41" s="31"/>
      <c r="EUA41" s="31"/>
      <c r="EUB41" s="31"/>
      <c r="EUC41" s="31"/>
      <c r="EUD41" s="31"/>
      <c r="EUE41" s="31"/>
      <c r="EUF41" s="31"/>
      <c r="EUG41" s="31"/>
      <c r="EUH41" s="31"/>
      <c r="EUI41" s="31"/>
      <c r="EUJ41" s="31"/>
      <c r="EUK41" s="31"/>
      <c r="EUL41" s="31"/>
      <c r="EUM41" s="31"/>
      <c r="EUN41" s="31"/>
      <c r="EUO41" s="31"/>
      <c r="EUP41" s="31"/>
      <c r="EUQ41" s="31"/>
      <c r="EUR41" s="31"/>
      <c r="EUS41" s="31"/>
      <c r="EUT41" s="31"/>
      <c r="EUU41" s="31"/>
      <c r="EUV41" s="31"/>
      <c r="EUW41" s="31"/>
      <c r="EUX41" s="31"/>
      <c r="EUY41" s="31"/>
      <c r="EUZ41" s="31"/>
      <c r="EVA41" s="31"/>
      <c r="EVB41" s="31"/>
      <c r="EVC41" s="31"/>
      <c r="EVD41" s="31"/>
      <c r="EVE41" s="31"/>
      <c r="EVF41" s="31"/>
      <c r="EVG41" s="31"/>
      <c r="EVH41" s="31"/>
      <c r="EVI41" s="31"/>
      <c r="EVJ41" s="31"/>
      <c r="EVK41" s="31"/>
      <c r="EVL41" s="31"/>
      <c r="EVM41" s="31"/>
      <c r="EVN41" s="31"/>
      <c r="EVO41" s="31"/>
      <c r="EVP41" s="31"/>
      <c r="EVQ41" s="31"/>
      <c r="EVR41" s="31"/>
      <c r="EVS41" s="31"/>
      <c r="EVT41" s="31"/>
      <c r="EVU41" s="31"/>
      <c r="EVV41" s="31"/>
      <c r="EVW41" s="31"/>
      <c r="EVX41" s="31"/>
      <c r="EVY41" s="31"/>
      <c r="EVZ41" s="31"/>
      <c r="EWA41" s="31"/>
      <c r="EWB41" s="31"/>
      <c r="EWC41" s="31"/>
      <c r="EWD41" s="31"/>
      <c r="EWE41" s="31"/>
      <c r="EWF41" s="31"/>
      <c r="EWG41" s="31"/>
      <c r="EWH41" s="31"/>
      <c r="EWI41" s="31"/>
      <c r="EWJ41" s="31"/>
      <c r="EWK41" s="31"/>
      <c r="EWL41" s="31"/>
      <c r="EWM41" s="31"/>
      <c r="EWN41" s="31"/>
      <c r="EWO41" s="31"/>
      <c r="EWP41" s="31"/>
      <c r="EWQ41" s="31"/>
      <c r="EWR41" s="31"/>
      <c r="EWS41" s="31"/>
      <c r="EWT41" s="31"/>
      <c r="EWU41" s="31"/>
      <c r="EWV41" s="31"/>
      <c r="EWW41" s="31"/>
      <c r="EWX41" s="31"/>
      <c r="EWY41" s="31"/>
      <c r="EWZ41" s="31"/>
      <c r="EXA41" s="31"/>
      <c r="EXB41" s="31"/>
      <c r="EXC41" s="31"/>
      <c r="EXD41" s="31"/>
      <c r="EXE41" s="31"/>
      <c r="EXF41" s="31"/>
      <c r="EXG41" s="31"/>
      <c r="EXH41" s="31"/>
      <c r="EXI41" s="31"/>
      <c r="EXJ41" s="31"/>
      <c r="EXK41" s="31"/>
      <c r="EXL41" s="31"/>
      <c r="EXM41" s="31"/>
      <c r="EXN41" s="31"/>
      <c r="EXO41" s="31"/>
      <c r="EXP41" s="31"/>
      <c r="EXQ41" s="31"/>
      <c r="EXR41" s="31"/>
      <c r="EXS41" s="31"/>
      <c r="EXT41" s="31"/>
      <c r="EXU41" s="31"/>
      <c r="EXV41" s="31"/>
      <c r="EXW41" s="31"/>
      <c r="EXX41" s="31"/>
      <c r="EXY41" s="31"/>
      <c r="EXZ41" s="31"/>
      <c r="EYA41" s="31"/>
      <c r="EYB41" s="31"/>
      <c r="EYC41" s="31"/>
      <c r="EYD41" s="31"/>
      <c r="EYE41" s="31"/>
      <c r="EYF41" s="31"/>
      <c r="EYG41" s="31"/>
      <c r="EYH41" s="31"/>
      <c r="EYI41" s="31"/>
      <c r="EYJ41" s="31"/>
      <c r="EYK41" s="31"/>
      <c r="EYL41" s="31"/>
      <c r="EYM41" s="31"/>
      <c r="EYN41" s="31"/>
      <c r="EYO41" s="31"/>
      <c r="EYP41" s="31"/>
      <c r="EYQ41" s="31"/>
      <c r="EYR41" s="31"/>
      <c r="EYS41" s="31"/>
      <c r="EYT41" s="31"/>
      <c r="EYU41" s="31"/>
      <c r="EYV41" s="31"/>
      <c r="EYW41" s="31"/>
      <c r="EYX41" s="31"/>
      <c r="EYY41" s="31"/>
      <c r="EYZ41" s="31"/>
      <c r="EZA41" s="31"/>
      <c r="EZB41" s="31"/>
      <c r="EZC41" s="31"/>
      <c r="EZD41" s="31"/>
      <c r="EZE41" s="31"/>
      <c r="EZF41" s="31"/>
      <c r="EZG41" s="31"/>
      <c r="EZH41" s="31"/>
      <c r="EZI41" s="31"/>
      <c r="EZJ41" s="31"/>
      <c r="EZK41" s="31"/>
      <c r="EZL41" s="31"/>
      <c r="EZM41" s="31"/>
      <c r="EZN41" s="31"/>
      <c r="EZO41" s="31"/>
      <c r="EZP41" s="31"/>
      <c r="EZQ41" s="31"/>
      <c r="EZR41" s="31"/>
      <c r="EZS41" s="31"/>
      <c r="EZT41" s="31"/>
      <c r="EZU41" s="31"/>
      <c r="EZV41" s="31"/>
      <c r="EZW41" s="31"/>
      <c r="EZX41" s="31"/>
      <c r="EZY41" s="31"/>
      <c r="EZZ41" s="31"/>
      <c r="FAA41" s="31"/>
      <c r="FAB41" s="31"/>
      <c r="FAC41" s="31"/>
      <c r="FAD41" s="31"/>
      <c r="FAE41" s="31"/>
      <c r="FAF41" s="31"/>
      <c r="FAG41" s="31"/>
      <c r="FAH41" s="31"/>
      <c r="FAI41" s="31"/>
      <c r="FAJ41" s="31"/>
      <c r="FAK41" s="31"/>
      <c r="FAL41" s="31"/>
      <c r="FAM41" s="31"/>
      <c r="FAN41" s="31"/>
      <c r="FAO41" s="31"/>
      <c r="FAP41" s="31"/>
      <c r="FAQ41" s="31"/>
      <c r="FAR41" s="31"/>
      <c r="FAS41" s="31"/>
      <c r="FAT41" s="31"/>
      <c r="FAU41" s="31"/>
      <c r="FAV41" s="31"/>
      <c r="FAW41" s="31"/>
      <c r="FAX41" s="31"/>
      <c r="FAY41" s="31"/>
      <c r="FAZ41" s="31"/>
      <c r="FBA41" s="31"/>
      <c r="FBB41" s="31"/>
      <c r="FBC41" s="31"/>
      <c r="FBD41" s="31"/>
      <c r="FBE41" s="31"/>
      <c r="FBF41" s="31"/>
      <c r="FBG41" s="31"/>
      <c r="FBH41" s="31"/>
      <c r="FBI41" s="31"/>
      <c r="FBJ41" s="31"/>
      <c r="FBK41" s="31"/>
      <c r="FBL41" s="31"/>
      <c r="FBM41" s="31"/>
      <c r="FBN41" s="31"/>
      <c r="FBO41" s="31"/>
      <c r="FBP41" s="31"/>
      <c r="FBQ41" s="31"/>
      <c r="FBR41" s="31"/>
      <c r="FBS41" s="31"/>
      <c r="FBT41" s="31"/>
      <c r="FBU41" s="31"/>
      <c r="FBV41" s="31"/>
      <c r="FBW41" s="31"/>
      <c r="FBX41" s="31"/>
      <c r="FBY41" s="31"/>
      <c r="FBZ41" s="31"/>
      <c r="FCA41" s="31"/>
      <c r="FCB41" s="31"/>
      <c r="FCC41" s="31"/>
      <c r="FCD41" s="31"/>
      <c r="FCE41" s="31"/>
      <c r="FCF41" s="31"/>
      <c r="FCG41" s="31"/>
      <c r="FCH41" s="31"/>
      <c r="FCI41" s="31"/>
      <c r="FCJ41" s="31"/>
      <c r="FCK41" s="31"/>
      <c r="FCL41" s="31"/>
      <c r="FCM41" s="31"/>
      <c r="FCN41" s="31"/>
      <c r="FCO41" s="31"/>
      <c r="FCP41" s="31"/>
      <c r="FCQ41" s="31"/>
      <c r="FCR41" s="31"/>
      <c r="FCS41" s="31"/>
      <c r="FCT41" s="31"/>
      <c r="FCU41" s="31"/>
      <c r="FCV41" s="31"/>
      <c r="FCW41" s="31"/>
      <c r="FCX41" s="31"/>
      <c r="FCY41" s="31"/>
      <c r="FCZ41" s="31"/>
      <c r="FDA41" s="31"/>
      <c r="FDB41" s="31"/>
      <c r="FDC41" s="31"/>
      <c r="FDD41" s="31"/>
      <c r="FDE41" s="31"/>
      <c r="FDF41" s="31"/>
      <c r="FDG41" s="31"/>
      <c r="FDH41" s="31"/>
      <c r="FDI41" s="31"/>
      <c r="FDJ41" s="31"/>
      <c r="FDK41" s="31"/>
      <c r="FDL41" s="31"/>
      <c r="FDM41" s="31"/>
      <c r="FDN41" s="31"/>
      <c r="FDO41" s="31"/>
      <c r="FDP41" s="31"/>
      <c r="FDQ41" s="31"/>
      <c r="FDR41" s="31"/>
      <c r="FDS41" s="31"/>
      <c r="FDT41" s="31"/>
      <c r="FDU41" s="31"/>
      <c r="FDV41" s="31"/>
      <c r="FDW41" s="31"/>
      <c r="FDX41" s="31"/>
      <c r="FDY41" s="31"/>
      <c r="FDZ41" s="31"/>
      <c r="FEA41" s="31"/>
      <c r="FEB41" s="31"/>
      <c r="FEC41" s="31"/>
      <c r="FED41" s="31"/>
      <c r="FEE41" s="31"/>
      <c r="FEF41" s="31"/>
      <c r="FEG41" s="31"/>
      <c r="FEH41" s="31"/>
      <c r="FEI41" s="31"/>
      <c r="FEJ41" s="31"/>
      <c r="FEK41" s="31"/>
      <c r="FEL41" s="31"/>
      <c r="FEM41" s="31"/>
      <c r="FEN41" s="31"/>
      <c r="FEO41" s="31"/>
      <c r="FEP41" s="31"/>
      <c r="FEQ41" s="31"/>
      <c r="FER41" s="31"/>
      <c r="FES41" s="31"/>
      <c r="FET41" s="31"/>
      <c r="FEU41" s="31"/>
      <c r="FEV41" s="31"/>
      <c r="FEW41" s="31"/>
      <c r="FEX41" s="31"/>
      <c r="FEY41" s="31"/>
      <c r="FEZ41" s="31"/>
      <c r="FFA41" s="31"/>
      <c r="FFB41" s="31"/>
      <c r="FFC41" s="31"/>
      <c r="FFD41" s="31"/>
      <c r="FFE41" s="31"/>
      <c r="FFF41" s="31"/>
      <c r="FFG41" s="31"/>
      <c r="FFH41" s="31"/>
      <c r="FFI41" s="31"/>
      <c r="FFJ41" s="31"/>
      <c r="FFK41" s="31"/>
      <c r="FFL41" s="31"/>
      <c r="FFM41" s="31"/>
      <c r="FFN41" s="31"/>
      <c r="FFO41" s="31"/>
      <c r="FFP41" s="31"/>
      <c r="FFQ41" s="31"/>
      <c r="FFR41" s="31"/>
      <c r="FFS41" s="31"/>
      <c r="FFT41" s="31"/>
      <c r="FFU41" s="31"/>
      <c r="FFV41" s="31"/>
      <c r="FFW41" s="31"/>
      <c r="FFX41" s="31"/>
      <c r="FFY41" s="31"/>
      <c r="FFZ41" s="31"/>
      <c r="FGA41" s="31"/>
      <c r="FGB41" s="31"/>
      <c r="FGC41" s="31"/>
      <c r="FGD41" s="31"/>
      <c r="FGE41" s="31"/>
      <c r="FGF41" s="31"/>
      <c r="FGG41" s="31"/>
      <c r="FGH41" s="31"/>
      <c r="FGI41" s="31"/>
      <c r="FGJ41" s="31"/>
      <c r="FGK41" s="31"/>
      <c r="FGL41" s="31"/>
      <c r="FGM41" s="31"/>
      <c r="FGN41" s="31"/>
      <c r="FGO41" s="31"/>
      <c r="FGP41" s="31"/>
      <c r="FGQ41" s="31"/>
      <c r="FGR41" s="31"/>
      <c r="FGS41" s="31"/>
      <c r="FGT41" s="31"/>
      <c r="FGU41" s="31"/>
      <c r="FGV41" s="31"/>
      <c r="FGW41" s="31"/>
      <c r="FGX41" s="31"/>
      <c r="FGY41" s="31"/>
      <c r="FGZ41" s="31"/>
      <c r="FHA41" s="31"/>
      <c r="FHB41" s="31"/>
      <c r="FHC41" s="31"/>
      <c r="FHD41" s="31"/>
      <c r="FHE41" s="31"/>
      <c r="FHF41" s="31"/>
      <c r="FHG41" s="31"/>
      <c r="FHH41" s="31"/>
      <c r="FHI41" s="31"/>
      <c r="FHJ41" s="31"/>
      <c r="FHK41" s="31"/>
      <c r="FHL41" s="31"/>
      <c r="FHM41" s="31"/>
      <c r="FHN41" s="31"/>
      <c r="FHO41" s="31"/>
      <c r="FHP41" s="31"/>
      <c r="FHQ41" s="31"/>
      <c r="FHR41" s="31"/>
      <c r="FHS41" s="31"/>
      <c r="FHT41" s="31"/>
      <c r="FHU41" s="31"/>
      <c r="FHV41" s="31"/>
      <c r="FHW41" s="31"/>
      <c r="FHX41" s="31"/>
      <c r="FHY41" s="31"/>
      <c r="FHZ41" s="31"/>
      <c r="FIA41" s="31"/>
      <c r="FIB41" s="31"/>
      <c r="FIC41" s="31"/>
      <c r="FID41" s="31"/>
      <c r="FIE41" s="31"/>
      <c r="FIF41" s="31"/>
      <c r="FIG41" s="31"/>
      <c r="FIH41" s="31"/>
      <c r="FII41" s="31"/>
      <c r="FIJ41" s="31"/>
      <c r="FIK41" s="31"/>
      <c r="FIL41" s="31"/>
      <c r="FIM41" s="31"/>
      <c r="FIN41" s="31"/>
      <c r="FIO41" s="31"/>
      <c r="FIP41" s="31"/>
      <c r="FIQ41" s="31"/>
      <c r="FIR41" s="31"/>
      <c r="FIS41" s="31"/>
      <c r="FIT41" s="31"/>
      <c r="FIU41" s="31"/>
      <c r="FIV41" s="31"/>
      <c r="FIW41" s="31"/>
      <c r="FIX41" s="31"/>
      <c r="FIY41" s="31"/>
      <c r="FIZ41" s="31"/>
      <c r="FJA41" s="31"/>
      <c r="FJB41" s="31"/>
      <c r="FJC41" s="31"/>
      <c r="FJD41" s="31"/>
      <c r="FJE41" s="31"/>
      <c r="FJF41" s="31"/>
      <c r="FJG41" s="31"/>
      <c r="FJH41" s="31"/>
      <c r="FJI41" s="31"/>
      <c r="FJJ41" s="31"/>
      <c r="FJK41" s="31"/>
      <c r="FJL41" s="31"/>
      <c r="FJM41" s="31"/>
      <c r="FJN41" s="31"/>
      <c r="FJO41" s="31"/>
      <c r="FJP41" s="31"/>
      <c r="FJQ41" s="31"/>
      <c r="FJR41" s="31"/>
      <c r="FJS41" s="31"/>
      <c r="FJT41" s="31"/>
      <c r="FJU41" s="31"/>
      <c r="FJV41" s="31"/>
      <c r="FJW41" s="31"/>
      <c r="FJX41" s="31"/>
      <c r="FJY41" s="31"/>
      <c r="FJZ41" s="31"/>
      <c r="FKA41" s="31"/>
      <c r="FKB41" s="31"/>
      <c r="FKC41" s="31"/>
      <c r="FKD41" s="31"/>
      <c r="FKE41" s="31"/>
      <c r="FKF41" s="31"/>
      <c r="FKG41" s="31"/>
      <c r="FKH41" s="31"/>
      <c r="FKI41" s="31"/>
      <c r="FKJ41" s="31"/>
      <c r="FKK41" s="31"/>
      <c r="FKL41" s="31"/>
      <c r="FKM41" s="31"/>
      <c r="FKN41" s="31"/>
      <c r="FKO41" s="31"/>
      <c r="FKP41" s="31"/>
      <c r="FKQ41" s="31"/>
      <c r="FKR41" s="31"/>
      <c r="FKS41" s="31"/>
      <c r="FKT41" s="31"/>
      <c r="FKU41" s="31"/>
      <c r="FKV41" s="31"/>
      <c r="FKW41" s="31"/>
      <c r="FKX41" s="31"/>
      <c r="FKY41" s="31"/>
      <c r="FKZ41" s="31"/>
      <c r="FLA41" s="31"/>
      <c r="FLB41" s="31"/>
      <c r="FLC41" s="31"/>
      <c r="FLD41" s="31"/>
      <c r="FLE41" s="31"/>
      <c r="FLF41" s="31"/>
      <c r="FLG41" s="31"/>
      <c r="FLH41" s="31"/>
      <c r="FLI41" s="31"/>
      <c r="FLJ41" s="31"/>
      <c r="FLK41" s="31"/>
      <c r="FLL41" s="31"/>
      <c r="FLM41" s="31"/>
      <c r="FLN41" s="31"/>
      <c r="FLO41" s="31"/>
      <c r="FLP41" s="31"/>
      <c r="FLQ41" s="31"/>
      <c r="FLR41" s="31"/>
      <c r="FLS41" s="31"/>
      <c r="FLT41" s="31"/>
      <c r="FLU41" s="31"/>
      <c r="FLV41" s="31"/>
      <c r="FLW41" s="31"/>
      <c r="FLX41" s="31"/>
      <c r="FLY41" s="31"/>
      <c r="FLZ41" s="31"/>
      <c r="FMA41" s="31"/>
      <c r="FMB41" s="31"/>
      <c r="FMC41" s="31"/>
      <c r="FMD41" s="31"/>
      <c r="FME41" s="31"/>
      <c r="FMF41" s="31"/>
      <c r="FMG41" s="31"/>
      <c r="FMH41" s="31"/>
      <c r="FMI41" s="31"/>
      <c r="FMJ41" s="31"/>
      <c r="FMK41" s="31"/>
      <c r="FML41" s="31"/>
      <c r="FMM41" s="31"/>
      <c r="FMN41" s="31"/>
      <c r="FMO41" s="31"/>
      <c r="FMP41" s="31"/>
      <c r="FMQ41" s="31"/>
      <c r="FMR41" s="31"/>
      <c r="FMS41" s="31"/>
      <c r="FMT41" s="31"/>
      <c r="FMU41" s="31"/>
      <c r="FMV41" s="31"/>
      <c r="FMW41" s="31"/>
      <c r="FMX41" s="31"/>
      <c r="FMY41" s="31"/>
      <c r="FMZ41" s="31"/>
      <c r="FNA41" s="31"/>
      <c r="FNB41" s="31"/>
      <c r="FNC41" s="31"/>
      <c r="FND41" s="31"/>
      <c r="FNE41" s="31"/>
      <c r="FNF41" s="31"/>
      <c r="FNG41" s="31"/>
      <c r="FNH41" s="31"/>
      <c r="FNI41" s="31"/>
      <c r="FNJ41" s="31"/>
      <c r="FNK41" s="31"/>
      <c r="FNL41" s="31"/>
      <c r="FNM41" s="31"/>
      <c r="FNN41" s="31"/>
      <c r="FNO41" s="31"/>
      <c r="FNP41" s="31"/>
      <c r="FNQ41" s="31"/>
      <c r="FNR41" s="31"/>
      <c r="FNS41" s="31"/>
      <c r="FNT41" s="31"/>
      <c r="FNU41" s="31"/>
      <c r="FNV41" s="31"/>
      <c r="FNW41" s="31"/>
      <c r="FNX41" s="31"/>
      <c r="FNY41" s="31"/>
      <c r="FNZ41" s="31"/>
      <c r="FOA41" s="31"/>
      <c r="FOB41" s="31"/>
      <c r="FOC41" s="31"/>
      <c r="FOD41" s="31"/>
      <c r="FOE41" s="31"/>
      <c r="FOF41" s="31"/>
      <c r="FOG41" s="31"/>
      <c r="FOH41" s="31"/>
      <c r="FOI41" s="31"/>
      <c r="FOJ41" s="31"/>
      <c r="FOK41" s="31"/>
      <c r="FOL41" s="31"/>
      <c r="FOM41" s="31"/>
      <c r="FON41" s="31"/>
      <c r="FOO41" s="31"/>
      <c r="FOP41" s="31"/>
      <c r="FOQ41" s="31"/>
      <c r="FOR41" s="31"/>
      <c r="FOS41" s="31"/>
      <c r="FOT41" s="31"/>
      <c r="FOU41" s="31"/>
      <c r="FOV41" s="31"/>
      <c r="FOW41" s="31"/>
      <c r="FOX41" s="31"/>
      <c r="FOY41" s="31"/>
      <c r="FOZ41" s="31"/>
      <c r="FPA41" s="31"/>
      <c r="FPB41" s="31"/>
      <c r="FPC41" s="31"/>
      <c r="FPD41" s="31"/>
      <c r="FPE41" s="31"/>
      <c r="FPF41" s="31"/>
      <c r="FPG41" s="31"/>
      <c r="FPH41" s="31"/>
      <c r="FPI41" s="31"/>
      <c r="FPJ41" s="31"/>
      <c r="FPK41" s="31"/>
      <c r="FPL41" s="31"/>
      <c r="FPM41" s="31"/>
      <c r="FPN41" s="31"/>
      <c r="FPO41" s="31"/>
      <c r="FPP41" s="31"/>
      <c r="FPQ41" s="31"/>
      <c r="FPR41" s="31"/>
      <c r="FPS41" s="31"/>
      <c r="FPT41" s="31"/>
      <c r="FPU41" s="31"/>
      <c r="FPV41" s="31"/>
      <c r="FPW41" s="31"/>
      <c r="FPX41" s="31"/>
      <c r="FPY41" s="31"/>
      <c r="FPZ41" s="31"/>
      <c r="FQA41" s="31"/>
      <c r="FQB41" s="31"/>
      <c r="FQC41" s="31"/>
      <c r="FQD41" s="31"/>
      <c r="FQE41" s="31"/>
      <c r="FQF41" s="31"/>
      <c r="FQG41" s="31"/>
      <c r="FQH41" s="31"/>
      <c r="FQI41" s="31"/>
      <c r="FQJ41" s="31"/>
      <c r="FQK41" s="31"/>
      <c r="FQL41" s="31"/>
      <c r="FQM41" s="31"/>
      <c r="FQN41" s="31"/>
      <c r="FQO41" s="31"/>
      <c r="FQP41" s="31"/>
      <c r="FQQ41" s="31"/>
      <c r="FQR41" s="31"/>
      <c r="FQS41" s="31"/>
      <c r="FQT41" s="31"/>
      <c r="FQU41" s="31"/>
      <c r="FQV41" s="31"/>
      <c r="FQW41" s="31"/>
      <c r="FQX41" s="31"/>
      <c r="FQY41" s="31"/>
      <c r="FQZ41" s="31"/>
      <c r="FRA41" s="31"/>
      <c r="FRB41" s="31"/>
      <c r="FRC41" s="31"/>
      <c r="FRD41" s="31"/>
      <c r="FRE41" s="31"/>
      <c r="FRF41" s="31"/>
      <c r="FRG41" s="31"/>
      <c r="FRH41" s="31"/>
      <c r="FRI41" s="31"/>
      <c r="FRJ41" s="31"/>
      <c r="FRK41" s="31"/>
      <c r="FRL41" s="31"/>
      <c r="FRM41" s="31"/>
      <c r="FRN41" s="31"/>
      <c r="FRO41" s="31"/>
      <c r="FRP41" s="31"/>
      <c r="FRQ41" s="31"/>
      <c r="FRR41" s="31"/>
      <c r="FRS41" s="31"/>
      <c r="FRT41" s="31"/>
      <c r="FRU41" s="31"/>
      <c r="FRV41" s="31"/>
      <c r="FRW41" s="31"/>
      <c r="FRX41" s="31"/>
      <c r="FRY41" s="31"/>
      <c r="FRZ41" s="31"/>
      <c r="FSA41" s="31"/>
      <c r="FSB41" s="31"/>
      <c r="FSC41" s="31"/>
      <c r="FSD41" s="31"/>
      <c r="FSE41" s="31"/>
      <c r="FSF41" s="31"/>
      <c r="FSG41" s="31"/>
      <c r="FSH41" s="31"/>
      <c r="FSI41" s="31"/>
      <c r="FSJ41" s="31"/>
      <c r="FSK41" s="31"/>
      <c r="FSL41" s="31"/>
      <c r="FSM41" s="31"/>
      <c r="FSN41" s="31"/>
      <c r="FSO41" s="31"/>
      <c r="FSP41" s="31"/>
      <c r="FSQ41" s="31"/>
      <c r="FSR41" s="31"/>
      <c r="FSS41" s="31"/>
      <c r="FST41" s="31"/>
      <c r="FSU41" s="31"/>
      <c r="FSV41" s="31"/>
      <c r="FSW41" s="31"/>
      <c r="FSX41" s="31"/>
      <c r="FSY41" s="31"/>
      <c r="FSZ41" s="31"/>
      <c r="FTA41" s="31"/>
      <c r="FTB41" s="31"/>
      <c r="FTC41" s="31"/>
      <c r="FTD41" s="31"/>
      <c r="FTE41" s="31"/>
      <c r="FTF41" s="31"/>
      <c r="FTG41" s="31"/>
      <c r="FTH41" s="31"/>
      <c r="FTI41" s="31"/>
      <c r="FTJ41" s="31"/>
      <c r="FTK41" s="31"/>
      <c r="FTL41" s="31"/>
      <c r="FTM41" s="31"/>
      <c r="FTN41" s="31"/>
      <c r="FTO41" s="31"/>
      <c r="FTP41" s="31"/>
      <c r="FTQ41" s="31"/>
      <c r="FTR41" s="31"/>
      <c r="FTS41" s="31"/>
      <c r="FTT41" s="31"/>
      <c r="FTU41" s="31"/>
      <c r="FTV41" s="31"/>
      <c r="FTW41" s="31"/>
      <c r="FTX41" s="31"/>
      <c r="FTY41" s="31"/>
      <c r="FTZ41" s="31"/>
      <c r="FUA41" s="31"/>
      <c r="FUB41" s="31"/>
      <c r="FUC41" s="31"/>
      <c r="FUD41" s="31"/>
      <c r="FUE41" s="31"/>
      <c r="FUF41" s="31"/>
      <c r="FUG41" s="31"/>
      <c r="FUH41" s="31"/>
      <c r="FUI41" s="31"/>
      <c r="FUJ41" s="31"/>
      <c r="FUK41" s="31"/>
      <c r="FUL41" s="31"/>
      <c r="FUM41" s="31"/>
      <c r="FUN41" s="31"/>
      <c r="FUO41" s="31"/>
      <c r="FUP41" s="31"/>
      <c r="FUQ41" s="31"/>
      <c r="FUR41" s="31"/>
      <c r="FUS41" s="31"/>
      <c r="FUT41" s="31"/>
      <c r="FUU41" s="31"/>
      <c r="FUV41" s="31"/>
      <c r="FUW41" s="31"/>
      <c r="FUX41" s="31"/>
      <c r="FUY41" s="31"/>
      <c r="FUZ41" s="31"/>
      <c r="FVA41" s="31"/>
      <c r="FVB41" s="31"/>
      <c r="FVC41" s="31"/>
      <c r="FVD41" s="31"/>
      <c r="FVE41" s="31"/>
      <c r="FVF41" s="31"/>
      <c r="FVG41" s="31"/>
      <c r="FVH41" s="31"/>
      <c r="FVI41" s="31"/>
      <c r="FVJ41" s="31"/>
      <c r="FVK41" s="31"/>
      <c r="FVL41" s="31"/>
      <c r="FVM41" s="31"/>
      <c r="FVN41" s="31"/>
      <c r="FVO41" s="31"/>
      <c r="FVP41" s="31"/>
      <c r="FVQ41" s="31"/>
      <c r="FVR41" s="31"/>
      <c r="FVS41" s="31"/>
      <c r="FVT41" s="31"/>
      <c r="FVU41" s="31"/>
      <c r="FVV41" s="31"/>
      <c r="FVW41" s="31"/>
      <c r="FVX41" s="31"/>
      <c r="FVY41" s="31"/>
      <c r="FVZ41" s="31"/>
      <c r="FWA41" s="31"/>
      <c r="FWB41" s="31"/>
      <c r="FWC41" s="31"/>
      <c r="FWD41" s="31"/>
      <c r="FWE41" s="31"/>
      <c r="FWF41" s="31"/>
      <c r="FWG41" s="31"/>
      <c r="FWH41" s="31"/>
      <c r="FWI41" s="31"/>
      <c r="FWJ41" s="31"/>
      <c r="FWK41" s="31"/>
      <c r="FWL41" s="31"/>
      <c r="FWM41" s="31"/>
      <c r="FWN41" s="31"/>
      <c r="FWO41" s="31"/>
      <c r="FWP41" s="31"/>
      <c r="FWQ41" s="31"/>
      <c r="FWR41" s="31"/>
      <c r="FWS41" s="31"/>
      <c r="FWT41" s="31"/>
      <c r="FWU41" s="31"/>
      <c r="FWV41" s="31"/>
      <c r="FWW41" s="31"/>
      <c r="FWX41" s="31"/>
      <c r="FWY41" s="31"/>
      <c r="FWZ41" s="31"/>
      <c r="FXA41" s="31"/>
      <c r="FXB41" s="31"/>
      <c r="FXC41" s="31"/>
      <c r="FXD41" s="31"/>
      <c r="FXE41" s="31"/>
      <c r="FXF41" s="31"/>
      <c r="FXG41" s="31"/>
      <c r="FXH41" s="31"/>
      <c r="FXI41" s="31"/>
      <c r="FXJ41" s="31"/>
      <c r="FXK41" s="31"/>
      <c r="FXL41" s="31"/>
      <c r="FXM41" s="31"/>
      <c r="FXN41" s="31"/>
      <c r="FXO41" s="31"/>
      <c r="FXP41" s="31"/>
      <c r="FXQ41" s="31"/>
      <c r="FXR41" s="31"/>
      <c r="FXS41" s="31"/>
      <c r="FXT41" s="31"/>
      <c r="FXU41" s="31"/>
      <c r="FXV41" s="31"/>
      <c r="FXW41" s="31"/>
      <c r="FXX41" s="31"/>
      <c r="FXY41" s="31"/>
      <c r="FXZ41" s="31"/>
      <c r="FYA41" s="31"/>
      <c r="FYB41" s="31"/>
      <c r="FYC41" s="31"/>
      <c r="FYD41" s="31"/>
      <c r="FYE41" s="31"/>
      <c r="FYF41" s="31"/>
      <c r="FYG41" s="31"/>
      <c r="FYH41" s="31"/>
      <c r="FYI41" s="31"/>
      <c r="FYJ41" s="31"/>
      <c r="FYK41" s="31"/>
      <c r="FYL41" s="31"/>
      <c r="FYM41" s="31"/>
      <c r="FYN41" s="31"/>
      <c r="FYO41" s="31"/>
      <c r="FYP41" s="31"/>
      <c r="FYQ41" s="31"/>
      <c r="FYR41" s="31"/>
      <c r="FYS41" s="31"/>
      <c r="FYT41" s="31"/>
      <c r="FYU41" s="31"/>
      <c r="FYV41" s="31"/>
      <c r="FYW41" s="31"/>
      <c r="FYX41" s="31"/>
      <c r="FYY41" s="31"/>
      <c r="FYZ41" s="31"/>
      <c r="FZA41" s="31"/>
      <c r="FZB41" s="31"/>
      <c r="FZC41" s="31"/>
      <c r="FZD41" s="31"/>
      <c r="FZE41" s="31"/>
      <c r="FZF41" s="31"/>
      <c r="FZG41" s="31"/>
      <c r="FZH41" s="31"/>
      <c r="FZI41" s="31"/>
      <c r="FZJ41" s="31"/>
      <c r="FZK41" s="31"/>
      <c r="FZL41" s="31"/>
      <c r="FZM41" s="31"/>
      <c r="FZN41" s="31"/>
      <c r="FZO41" s="31"/>
      <c r="FZP41" s="31"/>
      <c r="FZQ41" s="31"/>
      <c r="FZR41" s="31"/>
      <c r="FZS41" s="31"/>
      <c r="FZT41" s="31"/>
      <c r="FZU41" s="31"/>
      <c r="FZV41" s="31"/>
      <c r="FZW41" s="31"/>
      <c r="FZX41" s="31"/>
      <c r="FZY41" s="31"/>
      <c r="FZZ41" s="31"/>
      <c r="GAA41" s="31"/>
      <c r="GAB41" s="31"/>
      <c r="GAC41" s="31"/>
      <c r="GAD41" s="31"/>
      <c r="GAE41" s="31"/>
      <c r="GAF41" s="31"/>
      <c r="GAG41" s="31"/>
      <c r="GAH41" s="31"/>
      <c r="GAI41" s="31"/>
      <c r="GAJ41" s="31"/>
      <c r="GAK41" s="31"/>
      <c r="GAL41" s="31"/>
      <c r="GAM41" s="31"/>
      <c r="GAN41" s="31"/>
      <c r="GAO41" s="31"/>
      <c r="GAP41" s="31"/>
      <c r="GAQ41" s="31"/>
      <c r="GAR41" s="31"/>
      <c r="GAS41" s="31"/>
      <c r="GAT41" s="31"/>
      <c r="GAU41" s="31"/>
      <c r="GAV41" s="31"/>
      <c r="GAW41" s="31"/>
      <c r="GAX41" s="31"/>
      <c r="GAY41" s="31"/>
      <c r="GAZ41" s="31"/>
      <c r="GBA41" s="31"/>
      <c r="GBB41" s="31"/>
      <c r="GBC41" s="31"/>
      <c r="GBD41" s="31"/>
      <c r="GBE41" s="31"/>
      <c r="GBF41" s="31"/>
      <c r="GBG41" s="31"/>
      <c r="GBH41" s="31"/>
      <c r="GBI41" s="31"/>
      <c r="GBJ41" s="31"/>
      <c r="GBK41" s="31"/>
      <c r="GBL41" s="31"/>
      <c r="GBM41" s="31"/>
      <c r="GBN41" s="31"/>
      <c r="GBO41" s="31"/>
      <c r="GBP41" s="31"/>
      <c r="GBQ41" s="31"/>
      <c r="GBR41" s="31"/>
      <c r="GBS41" s="31"/>
      <c r="GBT41" s="31"/>
      <c r="GBU41" s="31"/>
      <c r="GBV41" s="31"/>
      <c r="GBW41" s="31"/>
      <c r="GBX41" s="31"/>
      <c r="GBY41" s="31"/>
      <c r="GBZ41" s="31"/>
      <c r="GCA41" s="31"/>
      <c r="GCB41" s="31"/>
      <c r="GCC41" s="31"/>
      <c r="GCD41" s="31"/>
      <c r="GCE41" s="31"/>
      <c r="GCF41" s="31"/>
      <c r="GCG41" s="31"/>
      <c r="GCH41" s="31"/>
      <c r="GCI41" s="31"/>
      <c r="GCJ41" s="31"/>
      <c r="GCK41" s="31"/>
      <c r="GCL41" s="31"/>
      <c r="GCM41" s="31"/>
      <c r="GCN41" s="31"/>
      <c r="GCO41" s="31"/>
      <c r="GCP41" s="31"/>
      <c r="GCQ41" s="31"/>
      <c r="GCR41" s="31"/>
      <c r="GCS41" s="31"/>
      <c r="GCT41" s="31"/>
      <c r="GCU41" s="31"/>
      <c r="GCV41" s="31"/>
      <c r="GCW41" s="31"/>
      <c r="GCX41" s="31"/>
      <c r="GCY41" s="31"/>
      <c r="GCZ41" s="31"/>
      <c r="GDA41" s="31"/>
      <c r="GDB41" s="31"/>
      <c r="GDC41" s="31"/>
      <c r="GDD41" s="31"/>
      <c r="GDE41" s="31"/>
      <c r="GDF41" s="31"/>
      <c r="GDG41" s="31"/>
      <c r="GDH41" s="31"/>
      <c r="GDI41" s="31"/>
      <c r="GDJ41" s="31"/>
      <c r="GDK41" s="31"/>
      <c r="GDL41" s="31"/>
      <c r="GDM41" s="31"/>
      <c r="GDN41" s="31"/>
      <c r="GDO41" s="31"/>
      <c r="GDP41" s="31"/>
      <c r="GDQ41" s="31"/>
      <c r="GDR41" s="31"/>
      <c r="GDS41" s="31"/>
      <c r="GDT41" s="31"/>
      <c r="GDU41" s="31"/>
      <c r="GDV41" s="31"/>
      <c r="GDW41" s="31"/>
      <c r="GDX41" s="31"/>
      <c r="GDY41" s="31"/>
      <c r="GDZ41" s="31"/>
      <c r="GEA41" s="31"/>
      <c r="GEB41" s="31"/>
      <c r="GEC41" s="31"/>
      <c r="GED41" s="31"/>
      <c r="GEE41" s="31"/>
      <c r="GEF41" s="31"/>
      <c r="GEG41" s="31"/>
      <c r="GEH41" s="31"/>
      <c r="GEI41" s="31"/>
      <c r="GEJ41" s="31"/>
      <c r="GEK41" s="31"/>
      <c r="GEL41" s="31"/>
      <c r="GEM41" s="31"/>
      <c r="GEN41" s="31"/>
      <c r="GEO41" s="31"/>
      <c r="GEP41" s="31"/>
      <c r="GEQ41" s="31"/>
      <c r="GER41" s="31"/>
      <c r="GES41" s="31"/>
      <c r="GET41" s="31"/>
      <c r="GEU41" s="31"/>
      <c r="GEV41" s="31"/>
      <c r="GEW41" s="31"/>
      <c r="GEX41" s="31"/>
      <c r="GEY41" s="31"/>
      <c r="GEZ41" s="31"/>
      <c r="GFA41" s="31"/>
      <c r="GFB41" s="31"/>
      <c r="GFC41" s="31"/>
      <c r="GFD41" s="31"/>
      <c r="GFE41" s="31"/>
      <c r="GFF41" s="31"/>
      <c r="GFG41" s="31"/>
      <c r="GFH41" s="31"/>
      <c r="GFI41" s="31"/>
      <c r="GFJ41" s="31"/>
      <c r="GFK41" s="31"/>
      <c r="GFL41" s="31"/>
      <c r="GFM41" s="31"/>
      <c r="GFN41" s="31"/>
      <c r="GFO41" s="31"/>
      <c r="GFP41" s="31"/>
      <c r="GFQ41" s="31"/>
      <c r="GFR41" s="31"/>
      <c r="GFS41" s="31"/>
      <c r="GFT41" s="31"/>
      <c r="GFU41" s="31"/>
      <c r="GFV41" s="31"/>
      <c r="GFW41" s="31"/>
      <c r="GFX41" s="31"/>
      <c r="GFY41" s="31"/>
      <c r="GFZ41" s="31"/>
      <c r="GGA41" s="31"/>
      <c r="GGB41" s="31"/>
      <c r="GGC41" s="31"/>
      <c r="GGD41" s="31"/>
      <c r="GGE41" s="31"/>
      <c r="GGF41" s="31"/>
      <c r="GGG41" s="31"/>
      <c r="GGH41" s="31"/>
      <c r="GGI41" s="31"/>
      <c r="GGJ41" s="31"/>
      <c r="GGK41" s="31"/>
      <c r="GGL41" s="31"/>
      <c r="GGM41" s="31"/>
      <c r="GGN41" s="31"/>
      <c r="GGO41" s="31"/>
      <c r="GGP41" s="31"/>
      <c r="GGQ41" s="31"/>
      <c r="GGR41" s="31"/>
      <c r="GGS41" s="31"/>
      <c r="GGT41" s="31"/>
      <c r="GGU41" s="31"/>
      <c r="GGV41" s="31"/>
      <c r="GGW41" s="31"/>
      <c r="GGX41" s="31"/>
      <c r="GGY41" s="31"/>
      <c r="GGZ41" s="31"/>
      <c r="GHA41" s="31"/>
      <c r="GHB41" s="31"/>
      <c r="GHC41" s="31"/>
      <c r="GHD41" s="31"/>
      <c r="GHE41" s="31"/>
      <c r="GHF41" s="31"/>
      <c r="GHG41" s="31"/>
      <c r="GHH41" s="31"/>
      <c r="GHI41" s="31"/>
      <c r="GHJ41" s="31"/>
      <c r="GHK41" s="31"/>
      <c r="GHL41" s="31"/>
      <c r="GHM41" s="31"/>
      <c r="GHN41" s="31"/>
      <c r="GHO41" s="31"/>
      <c r="GHP41" s="31"/>
      <c r="GHQ41" s="31"/>
      <c r="GHR41" s="31"/>
      <c r="GHS41" s="31"/>
      <c r="GHT41" s="31"/>
      <c r="GHU41" s="31"/>
      <c r="GHV41" s="31"/>
      <c r="GHW41" s="31"/>
      <c r="GHX41" s="31"/>
      <c r="GHY41" s="31"/>
      <c r="GHZ41" s="31"/>
      <c r="GIA41" s="31"/>
      <c r="GIB41" s="31"/>
      <c r="GIC41" s="31"/>
      <c r="GID41" s="31"/>
      <c r="GIE41" s="31"/>
      <c r="GIF41" s="31"/>
      <c r="GIG41" s="31"/>
      <c r="GIH41" s="31"/>
      <c r="GII41" s="31"/>
      <c r="GIJ41" s="31"/>
      <c r="GIK41" s="31"/>
      <c r="GIL41" s="31"/>
      <c r="GIM41" s="31"/>
      <c r="GIN41" s="31"/>
      <c r="GIO41" s="31"/>
      <c r="GIP41" s="31"/>
      <c r="GIQ41" s="31"/>
      <c r="GIR41" s="31"/>
      <c r="GIS41" s="31"/>
      <c r="GIT41" s="31"/>
      <c r="GIU41" s="31"/>
      <c r="GIV41" s="31"/>
      <c r="GIW41" s="31"/>
      <c r="GIX41" s="31"/>
      <c r="GIY41" s="31"/>
      <c r="GIZ41" s="31"/>
      <c r="GJA41" s="31"/>
      <c r="GJB41" s="31"/>
      <c r="GJC41" s="31"/>
      <c r="GJD41" s="31"/>
      <c r="GJE41" s="31"/>
      <c r="GJF41" s="31"/>
      <c r="GJG41" s="31"/>
      <c r="GJH41" s="31"/>
      <c r="GJI41" s="31"/>
      <c r="GJJ41" s="31"/>
      <c r="GJK41" s="31"/>
      <c r="GJL41" s="31"/>
      <c r="GJM41" s="31"/>
      <c r="GJN41" s="31"/>
      <c r="GJO41" s="31"/>
      <c r="GJP41" s="31"/>
      <c r="GJQ41" s="31"/>
      <c r="GJR41" s="31"/>
      <c r="GJS41" s="31"/>
      <c r="GJT41" s="31"/>
      <c r="GJU41" s="31"/>
      <c r="GJV41" s="31"/>
      <c r="GJW41" s="31"/>
      <c r="GJX41" s="31"/>
      <c r="GJY41" s="31"/>
      <c r="GJZ41" s="31"/>
      <c r="GKA41" s="31"/>
      <c r="GKB41" s="31"/>
      <c r="GKC41" s="31"/>
      <c r="GKD41" s="31"/>
      <c r="GKE41" s="31"/>
      <c r="GKF41" s="31"/>
      <c r="GKG41" s="31"/>
      <c r="GKH41" s="31"/>
      <c r="GKI41" s="31"/>
      <c r="GKJ41" s="31"/>
      <c r="GKK41" s="31"/>
      <c r="GKL41" s="31"/>
      <c r="GKM41" s="31"/>
      <c r="GKN41" s="31"/>
      <c r="GKO41" s="31"/>
      <c r="GKP41" s="31"/>
      <c r="GKQ41" s="31"/>
      <c r="GKR41" s="31"/>
      <c r="GKS41" s="31"/>
      <c r="GKT41" s="31"/>
      <c r="GKU41" s="31"/>
      <c r="GKV41" s="31"/>
      <c r="GKW41" s="31"/>
      <c r="GKX41" s="31"/>
      <c r="GKY41" s="31"/>
      <c r="GKZ41" s="31"/>
      <c r="GLA41" s="31"/>
      <c r="GLB41" s="31"/>
      <c r="GLC41" s="31"/>
      <c r="GLD41" s="31"/>
      <c r="GLE41" s="31"/>
      <c r="GLF41" s="31"/>
      <c r="GLG41" s="31"/>
      <c r="GLH41" s="31"/>
      <c r="GLI41" s="31"/>
      <c r="GLJ41" s="31"/>
      <c r="GLK41" s="31"/>
      <c r="GLL41" s="31"/>
      <c r="GLM41" s="31"/>
      <c r="GLN41" s="31"/>
      <c r="GLO41" s="31"/>
      <c r="GLP41" s="31"/>
      <c r="GLQ41" s="31"/>
      <c r="GLR41" s="31"/>
      <c r="GLS41" s="31"/>
      <c r="GLT41" s="31"/>
      <c r="GLU41" s="31"/>
      <c r="GLV41" s="31"/>
      <c r="GLW41" s="31"/>
      <c r="GLX41" s="31"/>
      <c r="GLY41" s="31"/>
      <c r="GLZ41" s="31"/>
      <c r="GMA41" s="31"/>
      <c r="GMB41" s="31"/>
      <c r="GMC41" s="31"/>
      <c r="GMD41" s="31"/>
      <c r="GME41" s="31"/>
      <c r="GMF41" s="31"/>
      <c r="GMG41" s="31"/>
      <c r="GMH41" s="31"/>
      <c r="GMI41" s="31"/>
      <c r="GMJ41" s="31"/>
      <c r="GMK41" s="31"/>
      <c r="GML41" s="31"/>
      <c r="GMM41" s="31"/>
      <c r="GMN41" s="31"/>
      <c r="GMO41" s="31"/>
      <c r="GMP41" s="31"/>
      <c r="GMQ41" s="31"/>
      <c r="GMR41" s="31"/>
      <c r="GMS41" s="31"/>
      <c r="GMT41" s="31"/>
      <c r="GMU41" s="31"/>
      <c r="GMV41" s="31"/>
      <c r="GMW41" s="31"/>
      <c r="GMX41" s="31"/>
      <c r="GMY41" s="31"/>
      <c r="GMZ41" s="31"/>
      <c r="GNA41" s="31"/>
      <c r="GNB41" s="31"/>
      <c r="GNC41" s="31"/>
      <c r="GND41" s="31"/>
      <c r="GNE41" s="31"/>
      <c r="GNF41" s="31"/>
      <c r="GNG41" s="31"/>
      <c r="GNH41" s="31"/>
      <c r="GNI41" s="31"/>
      <c r="GNJ41" s="31"/>
      <c r="GNK41" s="31"/>
      <c r="GNL41" s="31"/>
      <c r="GNM41" s="31"/>
      <c r="GNN41" s="31"/>
      <c r="GNO41" s="31"/>
      <c r="GNP41" s="31"/>
      <c r="GNQ41" s="31"/>
      <c r="GNR41" s="31"/>
      <c r="GNS41" s="31"/>
      <c r="GNT41" s="31"/>
      <c r="GNU41" s="31"/>
      <c r="GNV41" s="31"/>
      <c r="GNW41" s="31"/>
      <c r="GNX41" s="31"/>
      <c r="GNY41" s="31"/>
      <c r="GNZ41" s="31"/>
      <c r="GOA41" s="31"/>
      <c r="GOB41" s="31"/>
      <c r="GOC41" s="31"/>
      <c r="GOD41" s="31"/>
      <c r="GOE41" s="31"/>
      <c r="GOF41" s="31"/>
      <c r="GOG41" s="31"/>
      <c r="GOH41" s="31"/>
      <c r="GOI41" s="31"/>
      <c r="GOJ41" s="31"/>
      <c r="GOK41" s="31"/>
      <c r="GOL41" s="31"/>
      <c r="GOM41" s="31"/>
      <c r="GON41" s="31"/>
      <c r="GOO41" s="31"/>
      <c r="GOP41" s="31"/>
      <c r="GOQ41" s="31"/>
      <c r="GOR41" s="31"/>
      <c r="GOS41" s="31"/>
      <c r="GOT41" s="31"/>
      <c r="GOU41" s="31"/>
      <c r="GOV41" s="31"/>
      <c r="GOW41" s="31"/>
      <c r="GOX41" s="31"/>
      <c r="GOY41" s="31"/>
      <c r="GOZ41" s="31"/>
      <c r="GPA41" s="31"/>
      <c r="GPB41" s="31"/>
      <c r="GPC41" s="31"/>
      <c r="GPD41" s="31"/>
      <c r="GPE41" s="31"/>
      <c r="GPF41" s="31"/>
      <c r="GPG41" s="31"/>
      <c r="GPH41" s="31"/>
      <c r="GPI41" s="31"/>
      <c r="GPJ41" s="31"/>
      <c r="GPK41" s="31"/>
      <c r="GPL41" s="31"/>
      <c r="GPM41" s="31"/>
      <c r="GPN41" s="31"/>
      <c r="GPO41" s="31"/>
      <c r="GPP41" s="31"/>
      <c r="GPQ41" s="31"/>
      <c r="GPR41" s="31"/>
      <c r="GPS41" s="31"/>
      <c r="GPT41" s="31"/>
      <c r="GPU41" s="31"/>
      <c r="GPV41" s="31"/>
      <c r="GPW41" s="31"/>
      <c r="GPX41" s="31"/>
      <c r="GPY41" s="31"/>
      <c r="GPZ41" s="31"/>
      <c r="GQA41" s="31"/>
      <c r="GQB41" s="31"/>
      <c r="GQC41" s="31"/>
      <c r="GQD41" s="31"/>
      <c r="GQE41" s="31"/>
      <c r="GQF41" s="31"/>
      <c r="GQG41" s="31"/>
      <c r="GQH41" s="31"/>
      <c r="GQI41" s="31"/>
      <c r="GQJ41" s="31"/>
      <c r="GQK41" s="31"/>
      <c r="GQL41" s="31"/>
      <c r="GQM41" s="31"/>
      <c r="GQN41" s="31"/>
      <c r="GQO41" s="31"/>
      <c r="GQP41" s="31"/>
      <c r="GQQ41" s="31"/>
      <c r="GQR41" s="31"/>
      <c r="GQS41" s="31"/>
      <c r="GQT41" s="31"/>
      <c r="GQU41" s="31"/>
      <c r="GQV41" s="31"/>
      <c r="GQW41" s="31"/>
      <c r="GQX41" s="31"/>
      <c r="GQY41" s="31"/>
      <c r="GQZ41" s="31"/>
      <c r="GRA41" s="31"/>
      <c r="GRB41" s="31"/>
      <c r="GRC41" s="31"/>
      <c r="GRD41" s="31"/>
      <c r="GRE41" s="31"/>
      <c r="GRF41" s="31"/>
      <c r="GRG41" s="31"/>
      <c r="GRH41" s="31"/>
      <c r="GRI41" s="31"/>
      <c r="GRJ41" s="31"/>
      <c r="GRK41" s="31"/>
      <c r="GRL41" s="31"/>
      <c r="GRM41" s="31"/>
      <c r="GRN41" s="31"/>
      <c r="GRO41" s="31"/>
      <c r="GRP41" s="31"/>
      <c r="GRQ41" s="31"/>
      <c r="GRR41" s="31"/>
      <c r="GRS41" s="31"/>
      <c r="GRT41" s="31"/>
      <c r="GRU41" s="31"/>
      <c r="GRV41" s="31"/>
      <c r="GRW41" s="31"/>
      <c r="GRX41" s="31"/>
      <c r="GRY41" s="31"/>
      <c r="GRZ41" s="31"/>
      <c r="GSA41" s="31"/>
      <c r="GSB41" s="31"/>
      <c r="GSC41" s="31"/>
      <c r="GSD41" s="31"/>
      <c r="GSE41" s="31"/>
      <c r="GSF41" s="31"/>
      <c r="GSG41" s="31"/>
      <c r="GSH41" s="31"/>
      <c r="GSI41" s="31"/>
      <c r="GSJ41" s="31"/>
      <c r="GSK41" s="31"/>
      <c r="GSL41" s="31"/>
      <c r="GSM41" s="31"/>
      <c r="GSN41" s="31"/>
      <c r="GSO41" s="31"/>
      <c r="GSP41" s="31"/>
      <c r="GSQ41" s="31"/>
      <c r="GSR41" s="31"/>
      <c r="GSS41" s="31"/>
      <c r="GST41" s="31"/>
      <c r="GSU41" s="31"/>
      <c r="GSV41" s="31"/>
      <c r="GSW41" s="31"/>
      <c r="GSX41" s="31"/>
      <c r="GSY41" s="31"/>
      <c r="GSZ41" s="31"/>
      <c r="GTA41" s="31"/>
      <c r="GTB41" s="31"/>
      <c r="GTC41" s="31"/>
      <c r="GTD41" s="31"/>
      <c r="GTE41" s="31"/>
      <c r="GTF41" s="31"/>
      <c r="GTG41" s="31"/>
      <c r="GTH41" s="31"/>
      <c r="GTI41" s="31"/>
      <c r="GTJ41" s="31"/>
      <c r="GTK41" s="31"/>
      <c r="GTL41" s="31"/>
      <c r="GTM41" s="31"/>
      <c r="GTN41" s="31"/>
      <c r="GTO41" s="31"/>
      <c r="GTP41" s="31"/>
      <c r="GTQ41" s="31"/>
      <c r="GTR41" s="31"/>
      <c r="GTS41" s="31"/>
      <c r="GTT41" s="31"/>
      <c r="GTU41" s="31"/>
      <c r="GTV41" s="31"/>
      <c r="GTW41" s="31"/>
      <c r="GTX41" s="31"/>
      <c r="GTY41" s="31"/>
      <c r="GTZ41" s="31"/>
      <c r="GUA41" s="31"/>
      <c r="GUB41" s="31"/>
      <c r="GUC41" s="31"/>
      <c r="GUD41" s="31"/>
      <c r="GUE41" s="31"/>
      <c r="GUF41" s="31"/>
      <c r="GUG41" s="31"/>
      <c r="GUH41" s="31"/>
      <c r="GUI41" s="31"/>
      <c r="GUJ41" s="31"/>
      <c r="GUK41" s="31"/>
      <c r="GUL41" s="31"/>
      <c r="GUM41" s="31"/>
      <c r="GUN41" s="31"/>
      <c r="GUO41" s="31"/>
      <c r="GUP41" s="31"/>
      <c r="GUQ41" s="31"/>
      <c r="GUR41" s="31"/>
      <c r="GUS41" s="31"/>
      <c r="GUT41" s="31"/>
      <c r="GUU41" s="31"/>
      <c r="GUV41" s="31"/>
      <c r="GUW41" s="31"/>
      <c r="GUX41" s="31"/>
      <c r="GUY41" s="31"/>
      <c r="GUZ41" s="31"/>
      <c r="GVA41" s="31"/>
      <c r="GVB41" s="31"/>
      <c r="GVC41" s="31"/>
      <c r="GVD41" s="31"/>
      <c r="GVE41" s="31"/>
      <c r="GVF41" s="31"/>
      <c r="GVG41" s="31"/>
      <c r="GVH41" s="31"/>
      <c r="GVI41" s="31"/>
      <c r="GVJ41" s="31"/>
      <c r="GVK41" s="31"/>
      <c r="GVL41" s="31"/>
      <c r="GVM41" s="31"/>
      <c r="GVN41" s="31"/>
      <c r="GVO41" s="31"/>
      <c r="GVP41" s="31"/>
      <c r="GVQ41" s="31"/>
      <c r="GVR41" s="31"/>
      <c r="GVS41" s="31"/>
      <c r="GVT41" s="31"/>
      <c r="GVU41" s="31"/>
      <c r="GVV41" s="31"/>
      <c r="GVW41" s="31"/>
      <c r="GVX41" s="31"/>
      <c r="GVY41" s="31"/>
      <c r="GVZ41" s="31"/>
      <c r="GWA41" s="31"/>
      <c r="GWB41" s="31"/>
      <c r="GWC41" s="31"/>
      <c r="GWD41" s="31"/>
      <c r="GWE41" s="31"/>
      <c r="GWF41" s="31"/>
      <c r="GWG41" s="31"/>
      <c r="GWH41" s="31"/>
      <c r="GWI41" s="31"/>
      <c r="GWJ41" s="31"/>
      <c r="GWK41" s="31"/>
      <c r="GWL41" s="31"/>
      <c r="GWM41" s="31"/>
      <c r="GWN41" s="31"/>
      <c r="GWO41" s="31"/>
      <c r="GWP41" s="31"/>
      <c r="GWQ41" s="31"/>
      <c r="GWR41" s="31"/>
      <c r="GWS41" s="31"/>
      <c r="GWT41" s="31"/>
      <c r="GWU41" s="31"/>
      <c r="GWV41" s="31"/>
      <c r="GWW41" s="31"/>
      <c r="GWX41" s="31"/>
      <c r="GWY41" s="31"/>
      <c r="GWZ41" s="31"/>
      <c r="GXA41" s="31"/>
      <c r="GXB41" s="31"/>
      <c r="GXC41" s="31"/>
      <c r="GXD41" s="31"/>
      <c r="GXE41" s="31"/>
      <c r="GXF41" s="31"/>
      <c r="GXG41" s="31"/>
      <c r="GXH41" s="31"/>
      <c r="GXI41" s="31"/>
      <c r="GXJ41" s="31"/>
      <c r="GXK41" s="31"/>
      <c r="GXL41" s="31"/>
      <c r="GXM41" s="31"/>
      <c r="GXN41" s="31"/>
      <c r="GXO41" s="31"/>
      <c r="GXP41" s="31"/>
      <c r="GXQ41" s="31"/>
      <c r="GXR41" s="31"/>
      <c r="GXS41" s="31"/>
      <c r="GXT41" s="31"/>
      <c r="GXU41" s="31"/>
      <c r="GXV41" s="31"/>
      <c r="GXW41" s="31"/>
      <c r="GXX41" s="31"/>
      <c r="GXY41" s="31"/>
      <c r="GXZ41" s="31"/>
      <c r="GYA41" s="31"/>
      <c r="GYB41" s="31"/>
      <c r="GYC41" s="31"/>
      <c r="GYD41" s="31"/>
      <c r="GYE41" s="31"/>
      <c r="GYF41" s="31"/>
      <c r="GYG41" s="31"/>
      <c r="GYH41" s="31"/>
      <c r="GYI41" s="31"/>
      <c r="GYJ41" s="31"/>
      <c r="GYK41" s="31"/>
      <c r="GYL41" s="31"/>
      <c r="GYM41" s="31"/>
      <c r="GYN41" s="31"/>
      <c r="GYO41" s="31"/>
      <c r="GYP41" s="31"/>
      <c r="GYQ41" s="31"/>
      <c r="GYR41" s="31"/>
      <c r="GYS41" s="31"/>
      <c r="GYT41" s="31"/>
      <c r="GYU41" s="31"/>
      <c r="GYV41" s="31"/>
      <c r="GYW41" s="31"/>
      <c r="GYX41" s="31"/>
      <c r="GYY41" s="31"/>
      <c r="GYZ41" s="31"/>
      <c r="GZA41" s="31"/>
      <c r="GZB41" s="31"/>
      <c r="GZC41" s="31"/>
      <c r="GZD41" s="31"/>
      <c r="GZE41" s="31"/>
      <c r="GZF41" s="31"/>
      <c r="GZG41" s="31"/>
      <c r="GZH41" s="31"/>
      <c r="GZI41" s="31"/>
      <c r="GZJ41" s="31"/>
      <c r="GZK41" s="31"/>
      <c r="GZL41" s="31"/>
      <c r="GZM41" s="31"/>
      <c r="GZN41" s="31"/>
      <c r="GZO41" s="31"/>
      <c r="GZP41" s="31"/>
      <c r="GZQ41" s="31"/>
      <c r="GZR41" s="31"/>
      <c r="GZS41" s="31"/>
      <c r="GZT41" s="31"/>
      <c r="GZU41" s="31"/>
      <c r="GZV41" s="31"/>
      <c r="GZW41" s="31"/>
      <c r="GZX41" s="31"/>
      <c r="GZY41" s="31"/>
      <c r="GZZ41" s="31"/>
      <c r="HAA41" s="31"/>
      <c r="HAB41" s="31"/>
      <c r="HAC41" s="31"/>
      <c r="HAD41" s="31"/>
      <c r="HAE41" s="31"/>
      <c r="HAF41" s="31"/>
      <c r="HAG41" s="31"/>
      <c r="HAH41" s="31"/>
      <c r="HAI41" s="31"/>
      <c r="HAJ41" s="31"/>
      <c r="HAK41" s="31"/>
      <c r="HAL41" s="31"/>
      <c r="HAM41" s="31"/>
      <c r="HAN41" s="31"/>
      <c r="HAO41" s="31"/>
      <c r="HAP41" s="31"/>
      <c r="HAQ41" s="31"/>
      <c r="HAR41" s="31"/>
      <c r="HAS41" s="31"/>
      <c r="HAT41" s="31"/>
      <c r="HAU41" s="31"/>
      <c r="HAV41" s="31"/>
      <c r="HAW41" s="31"/>
      <c r="HAX41" s="31"/>
      <c r="HAY41" s="31"/>
      <c r="HAZ41" s="31"/>
      <c r="HBA41" s="31"/>
      <c r="HBB41" s="31"/>
      <c r="HBC41" s="31"/>
      <c r="HBD41" s="31"/>
      <c r="HBE41" s="31"/>
      <c r="HBF41" s="31"/>
      <c r="HBG41" s="31"/>
      <c r="HBH41" s="31"/>
      <c r="HBI41" s="31"/>
      <c r="HBJ41" s="31"/>
      <c r="HBK41" s="31"/>
      <c r="HBL41" s="31"/>
      <c r="HBM41" s="31"/>
      <c r="HBN41" s="31"/>
      <c r="HBO41" s="31"/>
      <c r="HBP41" s="31"/>
      <c r="HBQ41" s="31"/>
      <c r="HBR41" s="31"/>
      <c r="HBS41" s="31"/>
      <c r="HBT41" s="31"/>
      <c r="HBU41" s="31"/>
      <c r="HBV41" s="31"/>
      <c r="HBW41" s="31"/>
      <c r="HBX41" s="31"/>
      <c r="HBY41" s="31"/>
      <c r="HBZ41" s="31"/>
      <c r="HCA41" s="31"/>
      <c r="HCB41" s="31"/>
      <c r="HCC41" s="31"/>
      <c r="HCD41" s="31"/>
      <c r="HCE41" s="31"/>
      <c r="HCF41" s="31"/>
      <c r="HCG41" s="31"/>
      <c r="HCH41" s="31"/>
      <c r="HCI41" s="31"/>
      <c r="HCJ41" s="31"/>
      <c r="HCK41" s="31"/>
      <c r="HCL41" s="31"/>
      <c r="HCM41" s="31"/>
      <c r="HCN41" s="31"/>
      <c r="HCO41" s="31"/>
      <c r="HCP41" s="31"/>
      <c r="HCQ41" s="31"/>
      <c r="HCR41" s="31"/>
      <c r="HCS41" s="31"/>
      <c r="HCT41" s="31"/>
      <c r="HCU41" s="31"/>
      <c r="HCV41" s="31"/>
      <c r="HCW41" s="31"/>
      <c r="HCX41" s="31"/>
      <c r="HCY41" s="31"/>
      <c r="HCZ41" s="31"/>
      <c r="HDA41" s="31"/>
      <c r="HDB41" s="31"/>
      <c r="HDC41" s="31"/>
      <c r="HDD41" s="31"/>
      <c r="HDE41" s="31"/>
      <c r="HDF41" s="31"/>
      <c r="HDG41" s="31"/>
      <c r="HDH41" s="31"/>
      <c r="HDI41" s="31"/>
      <c r="HDJ41" s="31"/>
      <c r="HDK41" s="31"/>
      <c r="HDL41" s="31"/>
      <c r="HDM41" s="31"/>
      <c r="HDN41" s="31"/>
      <c r="HDO41" s="31"/>
      <c r="HDP41" s="31"/>
      <c r="HDQ41" s="31"/>
      <c r="HDR41" s="31"/>
      <c r="HDS41" s="31"/>
      <c r="HDT41" s="31"/>
      <c r="HDU41" s="31"/>
      <c r="HDV41" s="31"/>
      <c r="HDW41" s="31"/>
      <c r="HDX41" s="31"/>
      <c r="HDY41" s="31"/>
      <c r="HDZ41" s="31"/>
      <c r="HEA41" s="31"/>
      <c r="HEB41" s="31"/>
      <c r="HEC41" s="31"/>
      <c r="HED41" s="31"/>
      <c r="HEE41" s="31"/>
      <c r="HEF41" s="31"/>
      <c r="HEG41" s="31"/>
      <c r="HEH41" s="31"/>
      <c r="HEI41" s="31"/>
      <c r="HEJ41" s="31"/>
      <c r="HEK41" s="31"/>
      <c r="HEL41" s="31"/>
      <c r="HEM41" s="31"/>
      <c r="HEN41" s="31"/>
      <c r="HEO41" s="31"/>
      <c r="HEP41" s="31"/>
      <c r="HEQ41" s="31"/>
      <c r="HER41" s="31"/>
      <c r="HES41" s="31"/>
      <c r="HET41" s="31"/>
      <c r="HEU41" s="31"/>
      <c r="HEV41" s="31"/>
      <c r="HEW41" s="31"/>
      <c r="HEX41" s="31"/>
      <c r="HEY41" s="31"/>
      <c r="HEZ41" s="31"/>
      <c r="HFA41" s="31"/>
      <c r="HFB41" s="31"/>
      <c r="HFC41" s="31"/>
      <c r="HFD41" s="31"/>
      <c r="HFE41" s="31"/>
      <c r="HFF41" s="31"/>
      <c r="HFG41" s="31"/>
      <c r="HFH41" s="31"/>
      <c r="HFI41" s="31"/>
      <c r="HFJ41" s="31"/>
      <c r="HFK41" s="31"/>
      <c r="HFL41" s="31"/>
      <c r="HFM41" s="31"/>
      <c r="HFN41" s="31"/>
      <c r="HFO41" s="31"/>
      <c r="HFP41" s="31"/>
      <c r="HFQ41" s="31"/>
      <c r="HFR41" s="31"/>
      <c r="HFS41" s="31"/>
      <c r="HFT41" s="31"/>
      <c r="HFU41" s="31"/>
      <c r="HFV41" s="31"/>
      <c r="HFW41" s="31"/>
      <c r="HFX41" s="31"/>
      <c r="HFY41" s="31"/>
      <c r="HFZ41" s="31"/>
      <c r="HGA41" s="31"/>
      <c r="HGB41" s="31"/>
      <c r="HGC41" s="31"/>
      <c r="HGD41" s="31"/>
      <c r="HGE41" s="31"/>
      <c r="HGF41" s="31"/>
      <c r="HGG41" s="31"/>
      <c r="HGH41" s="31"/>
      <c r="HGI41" s="31"/>
      <c r="HGJ41" s="31"/>
      <c r="HGK41" s="31"/>
      <c r="HGL41" s="31"/>
      <c r="HGM41" s="31"/>
      <c r="HGN41" s="31"/>
      <c r="HGO41" s="31"/>
      <c r="HGP41" s="31"/>
      <c r="HGQ41" s="31"/>
      <c r="HGR41" s="31"/>
      <c r="HGS41" s="31"/>
      <c r="HGT41" s="31"/>
      <c r="HGU41" s="31"/>
      <c r="HGV41" s="31"/>
      <c r="HGW41" s="31"/>
      <c r="HGX41" s="31"/>
      <c r="HGY41" s="31"/>
      <c r="HGZ41" s="31"/>
      <c r="HHA41" s="31"/>
      <c r="HHB41" s="31"/>
      <c r="HHC41" s="31"/>
      <c r="HHD41" s="31"/>
      <c r="HHE41" s="31"/>
      <c r="HHF41" s="31"/>
      <c r="HHG41" s="31"/>
      <c r="HHH41" s="31"/>
      <c r="HHI41" s="31"/>
      <c r="HHJ41" s="31"/>
      <c r="HHK41" s="31"/>
      <c r="HHL41" s="31"/>
      <c r="HHM41" s="31"/>
      <c r="HHN41" s="31"/>
      <c r="HHO41" s="31"/>
      <c r="HHP41" s="31"/>
      <c r="HHQ41" s="31"/>
      <c r="HHR41" s="31"/>
      <c r="HHS41" s="31"/>
      <c r="HHT41" s="31"/>
      <c r="HHU41" s="31"/>
      <c r="HHV41" s="31"/>
      <c r="HHW41" s="31"/>
      <c r="HHX41" s="31"/>
      <c r="HHY41" s="31"/>
      <c r="HHZ41" s="31"/>
      <c r="HIA41" s="31"/>
      <c r="HIB41" s="31"/>
      <c r="HIC41" s="31"/>
      <c r="HID41" s="31"/>
      <c r="HIE41" s="31"/>
      <c r="HIF41" s="31"/>
      <c r="HIG41" s="31"/>
      <c r="HIH41" s="31"/>
      <c r="HII41" s="31"/>
      <c r="HIJ41" s="31"/>
      <c r="HIK41" s="31"/>
      <c r="HIL41" s="31"/>
      <c r="HIM41" s="31"/>
      <c r="HIN41" s="31"/>
      <c r="HIO41" s="31"/>
      <c r="HIP41" s="31"/>
      <c r="HIQ41" s="31"/>
      <c r="HIR41" s="31"/>
      <c r="HIS41" s="31"/>
      <c r="HIT41" s="31"/>
      <c r="HIU41" s="31"/>
      <c r="HIV41" s="31"/>
      <c r="HIW41" s="31"/>
      <c r="HIX41" s="31"/>
      <c r="HIY41" s="31"/>
      <c r="HIZ41" s="31"/>
      <c r="HJA41" s="31"/>
      <c r="HJB41" s="31"/>
      <c r="HJC41" s="31"/>
      <c r="HJD41" s="31"/>
      <c r="HJE41" s="31"/>
      <c r="HJF41" s="31"/>
      <c r="HJG41" s="31"/>
      <c r="HJH41" s="31"/>
      <c r="HJI41" s="31"/>
      <c r="HJJ41" s="31"/>
      <c r="HJK41" s="31"/>
      <c r="HJL41" s="31"/>
      <c r="HJM41" s="31"/>
      <c r="HJN41" s="31"/>
      <c r="HJO41" s="31"/>
      <c r="HJP41" s="31"/>
      <c r="HJQ41" s="31"/>
      <c r="HJR41" s="31"/>
      <c r="HJS41" s="31"/>
      <c r="HJT41" s="31"/>
      <c r="HJU41" s="31"/>
      <c r="HJV41" s="31"/>
      <c r="HJW41" s="31"/>
      <c r="HJX41" s="31"/>
      <c r="HJY41" s="31"/>
      <c r="HJZ41" s="31"/>
      <c r="HKA41" s="31"/>
      <c r="HKB41" s="31"/>
      <c r="HKC41" s="31"/>
      <c r="HKD41" s="31"/>
      <c r="HKE41" s="31"/>
      <c r="HKF41" s="31"/>
      <c r="HKG41" s="31"/>
      <c r="HKH41" s="31"/>
      <c r="HKI41" s="31"/>
      <c r="HKJ41" s="31"/>
      <c r="HKK41" s="31"/>
      <c r="HKL41" s="31"/>
      <c r="HKM41" s="31"/>
      <c r="HKN41" s="31"/>
      <c r="HKO41" s="31"/>
      <c r="HKP41" s="31"/>
      <c r="HKQ41" s="31"/>
      <c r="HKR41" s="31"/>
      <c r="HKS41" s="31"/>
      <c r="HKT41" s="31"/>
      <c r="HKU41" s="31"/>
      <c r="HKV41" s="31"/>
      <c r="HKW41" s="31"/>
      <c r="HKX41" s="31"/>
      <c r="HKY41" s="31"/>
      <c r="HKZ41" s="31"/>
      <c r="HLA41" s="31"/>
      <c r="HLB41" s="31"/>
      <c r="HLC41" s="31"/>
      <c r="HLD41" s="31"/>
      <c r="HLE41" s="31"/>
      <c r="HLF41" s="31"/>
      <c r="HLG41" s="31"/>
      <c r="HLH41" s="31"/>
      <c r="HLI41" s="31"/>
      <c r="HLJ41" s="31"/>
      <c r="HLK41" s="31"/>
      <c r="HLL41" s="31"/>
      <c r="HLM41" s="31"/>
      <c r="HLN41" s="31"/>
      <c r="HLO41" s="31"/>
      <c r="HLP41" s="31"/>
      <c r="HLQ41" s="31"/>
      <c r="HLR41" s="31"/>
      <c r="HLS41" s="31"/>
      <c r="HLT41" s="31"/>
      <c r="HLU41" s="31"/>
      <c r="HLV41" s="31"/>
      <c r="HLW41" s="31"/>
      <c r="HLX41" s="31"/>
      <c r="HLY41" s="31"/>
      <c r="HLZ41" s="31"/>
      <c r="HMA41" s="31"/>
      <c r="HMB41" s="31"/>
      <c r="HMC41" s="31"/>
      <c r="HMD41" s="31"/>
      <c r="HME41" s="31"/>
      <c r="HMF41" s="31"/>
      <c r="HMG41" s="31"/>
      <c r="HMH41" s="31"/>
      <c r="HMI41" s="31"/>
      <c r="HMJ41" s="31"/>
      <c r="HMK41" s="31"/>
      <c r="HML41" s="31"/>
      <c r="HMM41" s="31"/>
      <c r="HMN41" s="31"/>
      <c r="HMO41" s="31"/>
      <c r="HMP41" s="31"/>
      <c r="HMQ41" s="31"/>
      <c r="HMR41" s="31"/>
      <c r="HMS41" s="31"/>
      <c r="HMT41" s="31"/>
      <c r="HMU41" s="31"/>
      <c r="HMV41" s="31"/>
      <c r="HMW41" s="31"/>
      <c r="HMX41" s="31"/>
      <c r="HMY41" s="31"/>
      <c r="HMZ41" s="31"/>
      <c r="HNA41" s="31"/>
      <c r="HNB41" s="31"/>
      <c r="HNC41" s="31"/>
      <c r="HND41" s="31"/>
      <c r="HNE41" s="31"/>
      <c r="HNF41" s="31"/>
      <c r="HNG41" s="31"/>
      <c r="HNH41" s="31"/>
      <c r="HNI41" s="31"/>
      <c r="HNJ41" s="31"/>
      <c r="HNK41" s="31"/>
      <c r="HNL41" s="31"/>
      <c r="HNM41" s="31"/>
      <c r="HNN41" s="31"/>
      <c r="HNO41" s="31"/>
      <c r="HNP41" s="31"/>
      <c r="HNQ41" s="31"/>
      <c r="HNR41" s="31"/>
      <c r="HNS41" s="31"/>
      <c r="HNT41" s="31"/>
      <c r="HNU41" s="31"/>
      <c r="HNV41" s="31"/>
      <c r="HNW41" s="31"/>
      <c r="HNX41" s="31"/>
      <c r="HNY41" s="31"/>
      <c r="HNZ41" s="31"/>
      <c r="HOA41" s="31"/>
      <c r="HOB41" s="31"/>
      <c r="HOC41" s="31"/>
      <c r="HOD41" s="31"/>
      <c r="HOE41" s="31"/>
      <c r="HOF41" s="31"/>
      <c r="HOG41" s="31"/>
      <c r="HOH41" s="31"/>
      <c r="HOI41" s="31"/>
      <c r="HOJ41" s="31"/>
      <c r="HOK41" s="31"/>
      <c r="HOL41" s="31"/>
      <c r="HOM41" s="31"/>
      <c r="HON41" s="31"/>
      <c r="HOO41" s="31"/>
      <c r="HOP41" s="31"/>
      <c r="HOQ41" s="31"/>
      <c r="HOR41" s="31"/>
      <c r="HOS41" s="31"/>
      <c r="HOT41" s="31"/>
      <c r="HOU41" s="31"/>
      <c r="HOV41" s="31"/>
      <c r="HOW41" s="31"/>
      <c r="HOX41" s="31"/>
      <c r="HOY41" s="31"/>
      <c r="HOZ41" s="31"/>
      <c r="HPA41" s="31"/>
      <c r="HPB41" s="31"/>
      <c r="HPC41" s="31"/>
      <c r="HPD41" s="31"/>
      <c r="HPE41" s="31"/>
      <c r="HPF41" s="31"/>
      <c r="HPG41" s="31"/>
      <c r="HPH41" s="31"/>
      <c r="HPI41" s="31"/>
      <c r="HPJ41" s="31"/>
      <c r="HPK41" s="31"/>
      <c r="HPL41" s="31"/>
      <c r="HPM41" s="31"/>
      <c r="HPN41" s="31"/>
      <c r="HPO41" s="31"/>
      <c r="HPP41" s="31"/>
      <c r="HPQ41" s="31"/>
      <c r="HPR41" s="31"/>
      <c r="HPS41" s="31"/>
      <c r="HPT41" s="31"/>
      <c r="HPU41" s="31"/>
      <c r="HPV41" s="31"/>
      <c r="HPW41" s="31"/>
      <c r="HPX41" s="31"/>
      <c r="HPY41" s="31"/>
      <c r="HPZ41" s="31"/>
      <c r="HQA41" s="31"/>
      <c r="HQB41" s="31"/>
      <c r="HQC41" s="31"/>
      <c r="HQD41" s="31"/>
      <c r="HQE41" s="31"/>
      <c r="HQF41" s="31"/>
      <c r="HQG41" s="31"/>
      <c r="HQH41" s="31"/>
      <c r="HQI41" s="31"/>
      <c r="HQJ41" s="31"/>
      <c r="HQK41" s="31"/>
      <c r="HQL41" s="31"/>
      <c r="HQM41" s="31"/>
      <c r="HQN41" s="31"/>
      <c r="HQO41" s="31"/>
      <c r="HQP41" s="31"/>
      <c r="HQQ41" s="31"/>
      <c r="HQR41" s="31"/>
      <c r="HQS41" s="31"/>
      <c r="HQT41" s="31"/>
      <c r="HQU41" s="31"/>
      <c r="HQV41" s="31"/>
      <c r="HQW41" s="31"/>
      <c r="HQX41" s="31"/>
      <c r="HQY41" s="31"/>
      <c r="HQZ41" s="31"/>
      <c r="HRA41" s="31"/>
      <c r="HRB41" s="31"/>
      <c r="HRC41" s="31"/>
      <c r="HRD41" s="31"/>
      <c r="HRE41" s="31"/>
      <c r="HRF41" s="31"/>
      <c r="HRG41" s="31"/>
      <c r="HRH41" s="31"/>
      <c r="HRI41" s="31"/>
      <c r="HRJ41" s="31"/>
      <c r="HRK41" s="31"/>
      <c r="HRL41" s="31"/>
      <c r="HRM41" s="31"/>
      <c r="HRN41" s="31"/>
      <c r="HRO41" s="31"/>
      <c r="HRP41" s="31"/>
      <c r="HRQ41" s="31"/>
      <c r="HRR41" s="31"/>
      <c r="HRS41" s="31"/>
      <c r="HRT41" s="31"/>
      <c r="HRU41" s="31"/>
      <c r="HRV41" s="31"/>
      <c r="HRW41" s="31"/>
      <c r="HRX41" s="31"/>
      <c r="HRY41" s="31"/>
      <c r="HRZ41" s="31"/>
      <c r="HSA41" s="31"/>
      <c r="HSB41" s="31"/>
      <c r="HSC41" s="31"/>
      <c r="HSD41" s="31"/>
      <c r="HSE41" s="31"/>
      <c r="HSF41" s="31"/>
      <c r="HSG41" s="31"/>
      <c r="HSH41" s="31"/>
      <c r="HSI41" s="31"/>
      <c r="HSJ41" s="31"/>
      <c r="HSK41" s="31"/>
      <c r="HSL41" s="31"/>
      <c r="HSM41" s="31"/>
      <c r="HSN41" s="31"/>
      <c r="HSO41" s="31"/>
      <c r="HSP41" s="31"/>
      <c r="HSQ41" s="31"/>
      <c r="HSR41" s="31"/>
      <c r="HSS41" s="31"/>
      <c r="HST41" s="31"/>
      <c r="HSU41" s="31"/>
      <c r="HSV41" s="31"/>
      <c r="HSW41" s="31"/>
      <c r="HSX41" s="31"/>
      <c r="HSY41" s="31"/>
      <c r="HSZ41" s="31"/>
      <c r="HTA41" s="31"/>
      <c r="HTB41" s="31"/>
      <c r="HTC41" s="31"/>
      <c r="HTD41" s="31"/>
      <c r="HTE41" s="31"/>
      <c r="HTF41" s="31"/>
      <c r="HTG41" s="31"/>
      <c r="HTH41" s="31"/>
      <c r="HTI41" s="31"/>
      <c r="HTJ41" s="31"/>
      <c r="HTK41" s="31"/>
      <c r="HTL41" s="31"/>
      <c r="HTM41" s="31"/>
      <c r="HTN41" s="31"/>
      <c r="HTO41" s="31"/>
      <c r="HTP41" s="31"/>
      <c r="HTQ41" s="31"/>
      <c r="HTR41" s="31"/>
      <c r="HTS41" s="31"/>
      <c r="HTT41" s="31"/>
      <c r="HTU41" s="31"/>
      <c r="HTV41" s="31"/>
      <c r="HTW41" s="31"/>
      <c r="HTX41" s="31"/>
      <c r="HTY41" s="31"/>
      <c r="HTZ41" s="31"/>
      <c r="HUA41" s="31"/>
      <c r="HUB41" s="31"/>
      <c r="HUC41" s="31"/>
      <c r="HUD41" s="31"/>
      <c r="HUE41" s="31"/>
      <c r="HUF41" s="31"/>
      <c r="HUG41" s="31"/>
      <c r="HUH41" s="31"/>
      <c r="HUI41" s="31"/>
      <c r="HUJ41" s="31"/>
      <c r="HUK41" s="31"/>
      <c r="HUL41" s="31"/>
      <c r="HUM41" s="31"/>
      <c r="HUN41" s="31"/>
      <c r="HUO41" s="31"/>
      <c r="HUP41" s="31"/>
      <c r="HUQ41" s="31"/>
      <c r="HUR41" s="31"/>
      <c r="HUS41" s="31"/>
      <c r="HUT41" s="31"/>
      <c r="HUU41" s="31"/>
      <c r="HUV41" s="31"/>
      <c r="HUW41" s="31"/>
      <c r="HUX41" s="31"/>
      <c r="HUY41" s="31"/>
      <c r="HUZ41" s="31"/>
      <c r="HVA41" s="31"/>
      <c r="HVB41" s="31"/>
      <c r="HVC41" s="31"/>
      <c r="HVD41" s="31"/>
      <c r="HVE41" s="31"/>
      <c r="HVF41" s="31"/>
      <c r="HVG41" s="31"/>
      <c r="HVH41" s="31"/>
      <c r="HVI41" s="31"/>
      <c r="HVJ41" s="31"/>
      <c r="HVK41" s="31"/>
      <c r="HVL41" s="31"/>
      <c r="HVM41" s="31"/>
      <c r="HVN41" s="31"/>
      <c r="HVO41" s="31"/>
      <c r="HVP41" s="31"/>
      <c r="HVQ41" s="31"/>
      <c r="HVR41" s="31"/>
      <c r="HVS41" s="31"/>
      <c r="HVT41" s="31"/>
      <c r="HVU41" s="31"/>
      <c r="HVV41" s="31"/>
      <c r="HVW41" s="31"/>
      <c r="HVX41" s="31"/>
      <c r="HVY41" s="31"/>
      <c r="HVZ41" s="31"/>
      <c r="HWA41" s="31"/>
      <c r="HWB41" s="31"/>
      <c r="HWC41" s="31"/>
      <c r="HWD41" s="31"/>
      <c r="HWE41" s="31"/>
      <c r="HWF41" s="31"/>
      <c r="HWG41" s="31"/>
      <c r="HWH41" s="31"/>
      <c r="HWI41" s="31"/>
      <c r="HWJ41" s="31"/>
      <c r="HWK41" s="31"/>
      <c r="HWL41" s="31"/>
      <c r="HWM41" s="31"/>
      <c r="HWN41" s="31"/>
      <c r="HWO41" s="31"/>
      <c r="HWP41" s="31"/>
      <c r="HWQ41" s="31"/>
      <c r="HWR41" s="31"/>
      <c r="HWS41" s="31"/>
      <c r="HWT41" s="31"/>
      <c r="HWU41" s="31"/>
      <c r="HWV41" s="31"/>
      <c r="HWW41" s="31"/>
      <c r="HWX41" s="31"/>
      <c r="HWY41" s="31"/>
      <c r="HWZ41" s="31"/>
      <c r="HXA41" s="31"/>
      <c r="HXB41" s="31"/>
      <c r="HXC41" s="31"/>
      <c r="HXD41" s="31"/>
      <c r="HXE41" s="31"/>
      <c r="HXF41" s="31"/>
      <c r="HXG41" s="31"/>
      <c r="HXH41" s="31"/>
      <c r="HXI41" s="31"/>
      <c r="HXJ41" s="31"/>
      <c r="HXK41" s="31"/>
      <c r="HXL41" s="31"/>
      <c r="HXM41" s="31"/>
      <c r="HXN41" s="31"/>
      <c r="HXO41" s="31"/>
      <c r="HXP41" s="31"/>
      <c r="HXQ41" s="31"/>
      <c r="HXR41" s="31"/>
      <c r="HXS41" s="31"/>
      <c r="HXT41" s="31"/>
      <c r="HXU41" s="31"/>
      <c r="HXV41" s="31"/>
      <c r="HXW41" s="31"/>
      <c r="HXX41" s="31"/>
      <c r="HXY41" s="31"/>
      <c r="HXZ41" s="31"/>
      <c r="HYA41" s="31"/>
      <c r="HYB41" s="31"/>
      <c r="HYC41" s="31"/>
      <c r="HYD41" s="31"/>
      <c r="HYE41" s="31"/>
      <c r="HYF41" s="31"/>
      <c r="HYG41" s="31"/>
      <c r="HYH41" s="31"/>
      <c r="HYI41" s="31"/>
      <c r="HYJ41" s="31"/>
      <c r="HYK41" s="31"/>
      <c r="HYL41" s="31"/>
      <c r="HYM41" s="31"/>
      <c r="HYN41" s="31"/>
      <c r="HYO41" s="31"/>
      <c r="HYP41" s="31"/>
      <c r="HYQ41" s="31"/>
      <c r="HYR41" s="31"/>
      <c r="HYS41" s="31"/>
      <c r="HYT41" s="31"/>
      <c r="HYU41" s="31"/>
      <c r="HYV41" s="31"/>
      <c r="HYW41" s="31"/>
      <c r="HYX41" s="31"/>
      <c r="HYY41" s="31"/>
      <c r="HYZ41" s="31"/>
      <c r="HZA41" s="31"/>
      <c r="HZB41" s="31"/>
      <c r="HZC41" s="31"/>
      <c r="HZD41" s="31"/>
      <c r="HZE41" s="31"/>
      <c r="HZF41" s="31"/>
      <c r="HZG41" s="31"/>
      <c r="HZH41" s="31"/>
      <c r="HZI41" s="31"/>
      <c r="HZJ41" s="31"/>
      <c r="HZK41" s="31"/>
      <c r="HZL41" s="31"/>
      <c r="HZM41" s="31"/>
      <c r="HZN41" s="31"/>
      <c r="HZO41" s="31"/>
      <c r="HZP41" s="31"/>
      <c r="HZQ41" s="31"/>
      <c r="HZR41" s="31"/>
      <c r="HZS41" s="31"/>
      <c r="HZT41" s="31"/>
      <c r="HZU41" s="31"/>
      <c r="HZV41" s="31"/>
      <c r="HZW41" s="31"/>
      <c r="HZX41" s="31"/>
      <c r="HZY41" s="31"/>
      <c r="HZZ41" s="31"/>
      <c r="IAA41" s="31"/>
      <c r="IAB41" s="31"/>
      <c r="IAC41" s="31"/>
      <c r="IAD41" s="31"/>
      <c r="IAE41" s="31"/>
      <c r="IAF41" s="31"/>
      <c r="IAG41" s="31"/>
      <c r="IAH41" s="31"/>
      <c r="IAI41" s="31"/>
      <c r="IAJ41" s="31"/>
      <c r="IAK41" s="31"/>
      <c r="IAL41" s="31"/>
      <c r="IAM41" s="31"/>
      <c r="IAN41" s="31"/>
      <c r="IAO41" s="31"/>
      <c r="IAP41" s="31"/>
      <c r="IAQ41" s="31"/>
      <c r="IAR41" s="31"/>
      <c r="IAS41" s="31"/>
      <c r="IAT41" s="31"/>
      <c r="IAU41" s="31"/>
      <c r="IAV41" s="31"/>
      <c r="IAW41" s="31"/>
      <c r="IAX41" s="31"/>
      <c r="IAY41" s="31"/>
      <c r="IAZ41" s="31"/>
      <c r="IBA41" s="31"/>
      <c r="IBB41" s="31"/>
      <c r="IBC41" s="31"/>
      <c r="IBD41" s="31"/>
      <c r="IBE41" s="31"/>
      <c r="IBF41" s="31"/>
      <c r="IBG41" s="31"/>
      <c r="IBH41" s="31"/>
      <c r="IBI41" s="31"/>
      <c r="IBJ41" s="31"/>
      <c r="IBK41" s="31"/>
      <c r="IBL41" s="31"/>
      <c r="IBM41" s="31"/>
      <c r="IBN41" s="31"/>
      <c r="IBO41" s="31"/>
      <c r="IBP41" s="31"/>
      <c r="IBQ41" s="31"/>
      <c r="IBR41" s="31"/>
      <c r="IBS41" s="31"/>
      <c r="IBT41" s="31"/>
      <c r="IBU41" s="31"/>
      <c r="IBV41" s="31"/>
      <c r="IBW41" s="31"/>
      <c r="IBX41" s="31"/>
      <c r="IBY41" s="31"/>
      <c r="IBZ41" s="31"/>
      <c r="ICA41" s="31"/>
      <c r="ICB41" s="31"/>
      <c r="ICC41" s="31"/>
      <c r="ICD41" s="31"/>
      <c r="ICE41" s="31"/>
      <c r="ICF41" s="31"/>
      <c r="ICG41" s="31"/>
      <c r="ICH41" s="31"/>
      <c r="ICI41" s="31"/>
      <c r="ICJ41" s="31"/>
      <c r="ICK41" s="31"/>
      <c r="ICL41" s="31"/>
      <c r="ICM41" s="31"/>
      <c r="ICN41" s="31"/>
      <c r="ICO41" s="31"/>
      <c r="ICP41" s="31"/>
      <c r="ICQ41" s="31"/>
      <c r="ICR41" s="31"/>
      <c r="ICS41" s="31"/>
      <c r="ICT41" s="31"/>
      <c r="ICU41" s="31"/>
      <c r="ICV41" s="31"/>
      <c r="ICW41" s="31"/>
      <c r="ICX41" s="31"/>
      <c r="ICY41" s="31"/>
      <c r="ICZ41" s="31"/>
      <c r="IDA41" s="31"/>
      <c r="IDB41" s="31"/>
      <c r="IDC41" s="31"/>
      <c r="IDD41" s="31"/>
      <c r="IDE41" s="31"/>
      <c r="IDF41" s="31"/>
      <c r="IDG41" s="31"/>
      <c r="IDH41" s="31"/>
      <c r="IDI41" s="31"/>
      <c r="IDJ41" s="31"/>
      <c r="IDK41" s="31"/>
      <c r="IDL41" s="31"/>
      <c r="IDM41" s="31"/>
      <c r="IDN41" s="31"/>
      <c r="IDO41" s="31"/>
      <c r="IDP41" s="31"/>
      <c r="IDQ41" s="31"/>
      <c r="IDR41" s="31"/>
      <c r="IDS41" s="31"/>
      <c r="IDT41" s="31"/>
      <c r="IDU41" s="31"/>
      <c r="IDV41" s="31"/>
      <c r="IDW41" s="31"/>
      <c r="IDX41" s="31"/>
      <c r="IDY41" s="31"/>
      <c r="IDZ41" s="31"/>
      <c r="IEA41" s="31"/>
      <c r="IEB41" s="31"/>
      <c r="IEC41" s="31"/>
      <c r="IED41" s="31"/>
      <c r="IEE41" s="31"/>
      <c r="IEF41" s="31"/>
      <c r="IEG41" s="31"/>
      <c r="IEH41" s="31"/>
      <c r="IEI41" s="31"/>
      <c r="IEJ41" s="31"/>
      <c r="IEK41" s="31"/>
      <c r="IEL41" s="31"/>
      <c r="IEM41" s="31"/>
      <c r="IEN41" s="31"/>
      <c r="IEO41" s="31"/>
      <c r="IEP41" s="31"/>
      <c r="IEQ41" s="31"/>
      <c r="IER41" s="31"/>
      <c r="IES41" s="31"/>
      <c r="IET41" s="31"/>
      <c r="IEU41" s="31"/>
      <c r="IEV41" s="31"/>
      <c r="IEW41" s="31"/>
      <c r="IEX41" s="31"/>
      <c r="IEY41" s="31"/>
      <c r="IEZ41" s="31"/>
      <c r="IFA41" s="31"/>
      <c r="IFB41" s="31"/>
      <c r="IFC41" s="31"/>
      <c r="IFD41" s="31"/>
      <c r="IFE41" s="31"/>
      <c r="IFF41" s="31"/>
      <c r="IFG41" s="31"/>
      <c r="IFH41" s="31"/>
      <c r="IFI41" s="31"/>
      <c r="IFJ41" s="31"/>
      <c r="IFK41" s="31"/>
      <c r="IFL41" s="31"/>
      <c r="IFM41" s="31"/>
      <c r="IFN41" s="31"/>
      <c r="IFO41" s="31"/>
      <c r="IFP41" s="31"/>
      <c r="IFQ41" s="31"/>
      <c r="IFR41" s="31"/>
      <c r="IFS41" s="31"/>
      <c r="IFT41" s="31"/>
      <c r="IFU41" s="31"/>
      <c r="IFV41" s="31"/>
      <c r="IFW41" s="31"/>
      <c r="IFX41" s="31"/>
      <c r="IFY41" s="31"/>
      <c r="IFZ41" s="31"/>
      <c r="IGA41" s="31"/>
      <c r="IGB41" s="31"/>
      <c r="IGC41" s="31"/>
      <c r="IGD41" s="31"/>
      <c r="IGE41" s="31"/>
      <c r="IGF41" s="31"/>
      <c r="IGG41" s="31"/>
      <c r="IGH41" s="31"/>
      <c r="IGI41" s="31"/>
      <c r="IGJ41" s="31"/>
      <c r="IGK41" s="31"/>
      <c r="IGL41" s="31"/>
      <c r="IGM41" s="31"/>
      <c r="IGN41" s="31"/>
      <c r="IGO41" s="31"/>
      <c r="IGP41" s="31"/>
      <c r="IGQ41" s="31"/>
      <c r="IGR41" s="31"/>
      <c r="IGS41" s="31"/>
      <c r="IGT41" s="31"/>
      <c r="IGU41" s="31"/>
      <c r="IGV41" s="31"/>
      <c r="IGW41" s="31"/>
      <c r="IGX41" s="31"/>
      <c r="IGY41" s="31"/>
      <c r="IGZ41" s="31"/>
      <c r="IHA41" s="31"/>
      <c r="IHB41" s="31"/>
      <c r="IHC41" s="31"/>
      <c r="IHD41" s="31"/>
      <c r="IHE41" s="31"/>
      <c r="IHF41" s="31"/>
      <c r="IHG41" s="31"/>
      <c r="IHH41" s="31"/>
      <c r="IHI41" s="31"/>
      <c r="IHJ41" s="31"/>
      <c r="IHK41" s="31"/>
      <c r="IHL41" s="31"/>
      <c r="IHM41" s="31"/>
      <c r="IHN41" s="31"/>
      <c r="IHO41" s="31"/>
      <c r="IHP41" s="31"/>
      <c r="IHQ41" s="31"/>
      <c r="IHR41" s="31"/>
      <c r="IHS41" s="31"/>
      <c r="IHT41" s="31"/>
      <c r="IHU41" s="31"/>
      <c r="IHV41" s="31"/>
      <c r="IHW41" s="31"/>
      <c r="IHX41" s="31"/>
      <c r="IHY41" s="31"/>
      <c r="IHZ41" s="31"/>
      <c r="IIA41" s="31"/>
      <c r="IIB41" s="31"/>
      <c r="IIC41" s="31"/>
      <c r="IID41" s="31"/>
      <c r="IIE41" s="31"/>
      <c r="IIF41" s="31"/>
      <c r="IIG41" s="31"/>
      <c r="IIH41" s="31"/>
      <c r="III41" s="31"/>
      <c r="IIJ41" s="31"/>
      <c r="IIK41" s="31"/>
      <c r="IIL41" s="31"/>
      <c r="IIM41" s="31"/>
      <c r="IIN41" s="31"/>
      <c r="IIO41" s="31"/>
      <c r="IIP41" s="31"/>
      <c r="IIQ41" s="31"/>
      <c r="IIR41" s="31"/>
      <c r="IIS41" s="31"/>
      <c r="IIT41" s="31"/>
      <c r="IIU41" s="31"/>
      <c r="IIV41" s="31"/>
      <c r="IIW41" s="31"/>
      <c r="IIX41" s="31"/>
      <c r="IIY41" s="31"/>
      <c r="IIZ41" s="31"/>
      <c r="IJA41" s="31"/>
      <c r="IJB41" s="31"/>
      <c r="IJC41" s="31"/>
      <c r="IJD41" s="31"/>
      <c r="IJE41" s="31"/>
      <c r="IJF41" s="31"/>
      <c r="IJG41" s="31"/>
      <c r="IJH41" s="31"/>
      <c r="IJI41" s="31"/>
      <c r="IJJ41" s="31"/>
      <c r="IJK41" s="31"/>
      <c r="IJL41" s="31"/>
      <c r="IJM41" s="31"/>
      <c r="IJN41" s="31"/>
      <c r="IJO41" s="31"/>
      <c r="IJP41" s="31"/>
      <c r="IJQ41" s="31"/>
      <c r="IJR41" s="31"/>
      <c r="IJS41" s="31"/>
      <c r="IJT41" s="31"/>
      <c r="IJU41" s="31"/>
      <c r="IJV41" s="31"/>
      <c r="IJW41" s="31"/>
      <c r="IJX41" s="31"/>
      <c r="IJY41" s="31"/>
      <c r="IJZ41" s="31"/>
      <c r="IKA41" s="31"/>
      <c r="IKB41" s="31"/>
      <c r="IKC41" s="31"/>
      <c r="IKD41" s="31"/>
      <c r="IKE41" s="31"/>
      <c r="IKF41" s="31"/>
      <c r="IKG41" s="31"/>
      <c r="IKH41" s="31"/>
      <c r="IKI41" s="31"/>
      <c r="IKJ41" s="31"/>
      <c r="IKK41" s="31"/>
      <c r="IKL41" s="31"/>
      <c r="IKM41" s="31"/>
      <c r="IKN41" s="31"/>
      <c r="IKO41" s="31"/>
      <c r="IKP41" s="31"/>
      <c r="IKQ41" s="31"/>
      <c r="IKR41" s="31"/>
      <c r="IKS41" s="31"/>
      <c r="IKT41" s="31"/>
      <c r="IKU41" s="31"/>
      <c r="IKV41" s="31"/>
      <c r="IKW41" s="31"/>
      <c r="IKX41" s="31"/>
      <c r="IKY41" s="31"/>
      <c r="IKZ41" s="31"/>
      <c r="ILA41" s="31"/>
      <c r="ILB41" s="31"/>
      <c r="ILC41" s="31"/>
      <c r="ILD41" s="31"/>
      <c r="ILE41" s="31"/>
      <c r="ILF41" s="31"/>
      <c r="ILG41" s="31"/>
      <c r="ILH41" s="31"/>
      <c r="ILI41" s="31"/>
      <c r="ILJ41" s="31"/>
      <c r="ILK41" s="31"/>
      <c r="ILL41" s="31"/>
      <c r="ILM41" s="31"/>
      <c r="ILN41" s="31"/>
      <c r="ILO41" s="31"/>
      <c r="ILP41" s="31"/>
      <c r="ILQ41" s="31"/>
      <c r="ILR41" s="31"/>
      <c r="ILS41" s="31"/>
      <c r="ILT41" s="31"/>
      <c r="ILU41" s="31"/>
      <c r="ILV41" s="31"/>
      <c r="ILW41" s="31"/>
      <c r="ILX41" s="31"/>
      <c r="ILY41" s="31"/>
      <c r="ILZ41" s="31"/>
      <c r="IMA41" s="31"/>
      <c r="IMB41" s="31"/>
      <c r="IMC41" s="31"/>
      <c r="IMD41" s="31"/>
      <c r="IME41" s="31"/>
      <c r="IMF41" s="31"/>
      <c r="IMG41" s="31"/>
      <c r="IMH41" s="31"/>
      <c r="IMI41" s="31"/>
      <c r="IMJ41" s="31"/>
      <c r="IMK41" s="31"/>
      <c r="IML41" s="31"/>
      <c r="IMM41" s="31"/>
      <c r="IMN41" s="31"/>
      <c r="IMO41" s="31"/>
      <c r="IMP41" s="31"/>
      <c r="IMQ41" s="31"/>
      <c r="IMR41" s="31"/>
      <c r="IMS41" s="31"/>
      <c r="IMT41" s="31"/>
      <c r="IMU41" s="31"/>
      <c r="IMV41" s="31"/>
      <c r="IMW41" s="31"/>
      <c r="IMX41" s="31"/>
      <c r="IMY41" s="31"/>
      <c r="IMZ41" s="31"/>
      <c r="INA41" s="31"/>
      <c r="INB41" s="31"/>
      <c r="INC41" s="31"/>
      <c r="IND41" s="31"/>
      <c r="INE41" s="31"/>
      <c r="INF41" s="31"/>
      <c r="ING41" s="31"/>
      <c r="INH41" s="31"/>
      <c r="INI41" s="31"/>
      <c r="INJ41" s="31"/>
      <c r="INK41" s="31"/>
      <c r="INL41" s="31"/>
      <c r="INM41" s="31"/>
      <c r="INN41" s="31"/>
      <c r="INO41" s="31"/>
      <c r="INP41" s="31"/>
      <c r="INQ41" s="31"/>
      <c r="INR41" s="31"/>
      <c r="INS41" s="31"/>
      <c r="INT41" s="31"/>
      <c r="INU41" s="31"/>
      <c r="INV41" s="31"/>
      <c r="INW41" s="31"/>
      <c r="INX41" s="31"/>
      <c r="INY41" s="31"/>
      <c r="INZ41" s="31"/>
      <c r="IOA41" s="31"/>
      <c r="IOB41" s="31"/>
      <c r="IOC41" s="31"/>
      <c r="IOD41" s="31"/>
      <c r="IOE41" s="31"/>
      <c r="IOF41" s="31"/>
      <c r="IOG41" s="31"/>
      <c r="IOH41" s="31"/>
      <c r="IOI41" s="31"/>
      <c r="IOJ41" s="31"/>
      <c r="IOK41" s="31"/>
      <c r="IOL41" s="31"/>
      <c r="IOM41" s="31"/>
      <c r="ION41" s="31"/>
      <c r="IOO41" s="31"/>
      <c r="IOP41" s="31"/>
      <c r="IOQ41" s="31"/>
      <c r="IOR41" s="31"/>
      <c r="IOS41" s="31"/>
      <c r="IOT41" s="31"/>
      <c r="IOU41" s="31"/>
      <c r="IOV41" s="31"/>
      <c r="IOW41" s="31"/>
      <c r="IOX41" s="31"/>
      <c r="IOY41" s="31"/>
      <c r="IOZ41" s="31"/>
      <c r="IPA41" s="31"/>
      <c r="IPB41" s="31"/>
      <c r="IPC41" s="31"/>
      <c r="IPD41" s="31"/>
      <c r="IPE41" s="31"/>
      <c r="IPF41" s="31"/>
      <c r="IPG41" s="31"/>
      <c r="IPH41" s="31"/>
      <c r="IPI41" s="31"/>
      <c r="IPJ41" s="31"/>
      <c r="IPK41" s="31"/>
      <c r="IPL41" s="31"/>
      <c r="IPM41" s="31"/>
      <c r="IPN41" s="31"/>
      <c r="IPO41" s="31"/>
      <c r="IPP41" s="31"/>
      <c r="IPQ41" s="31"/>
      <c r="IPR41" s="31"/>
      <c r="IPS41" s="31"/>
      <c r="IPT41" s="31"/>
      <c r="IPU41" s="31"/>
      <c r="IPV41" s="31"/>
      <c r="IPW41" s="31"/>
      <c r="IPX41" s="31"/>
      <c r="IPY41" s="31"/>
      <c r="IPZ41" s="31"/>
      <c r="IQA41" s="31"/>
      <c r="IQB41" s="31"/>
      <c r="IQC41" s="31"/>
      <c r="IQD41" s="31"/>
      <c r="IQE41" s="31"/>
      <c r="IQF41" s="31"/>
      <c r="IQG41" s="31"/>
      <c r="IQH41" s="31"/>
      <c r="IQI41" s="31"/>
      <c r="IQJ41" s="31"/>
      <c r="IQK41" s="31"/>
      <c r="IQL41" s="31"/>
      <c r="IQM41" s="31"/>
      <c r="IQN41" s="31"/>
      <c r="IQO41" s="31"/>
      <c r="IQP41" s="31"/>
      <c r="IQQ41" s="31"/>
      <c r="IQR41" s="31"/>
      <c r="IQS41" s="31"/>
      <c r="IQT41" s="31"/>
      <c r="IQU41" s="31"/>
      <c r="IQV41" s="31"/>
      <c r="IQW41" s="31"/>
      <c r="IQX41" s="31"/>
      <c r="IQY41" s="31"/>
      <c r="IQZ41" s="31"/>
      <c r="IRA41" s="31"/>
      <c r="IRB41" s="31"/>
      <c r="IRC41" s="31"/>
      <c r="IRD41" s="31"/>
      <c r="IRE41" s="31"/>
      <c r="IRF41" s="31"/>
      <c r="IRG41" s="31"/>
      <c r="IRH41" s="31"/>
      <c r="IRI41" s="31"/>
      <c r="IRJ41" s="31"/>
      <c r="IRK41" s="31"/>
      <c r="IRL41" s="31"/>
      <c r="IRM41" s="31"/>
      <c r="IRN41" s="31"/>
      <c r="IRO41" s="31"/>
      <c r="IRP41" s="31"/>
      <c r="IRQ41" s="31"/>
      <c r="IRR41" s="31"/>
      <c r="IRS41" s="31"/>
      <c r="IRT41" s="31"/>
      <c r="IRU41" s="31"/>
      <c r="IRV41" s="31"/>
      <c r="IRW41" s="31"/>
      <c r="IRX41" s="31"/>
      <c r="IRY41" s="31"/>
      <c r="IRZ41" s="31"/>
      <c r="ISA41" s="31"/>
      <c r="ISB41" s="31"/>
      <c r="ISC41" s="31"/>
      <c r="ISD41" s="31"/>
      <c r="ISE41" s="31"/>
      <c r="ISF41" s="31"/>
      <c r="ISG41" s="31"/>
      <c r="ISH41" s="31"/>
      <c r="ISI41" s="31"/>
      <c r="ISJ41" s="31"/>
      <c r="ISK41" s="31"/>
      <c r="ISL41" s="31"/>
      <c r="ISM41" s="31"/>
      <c r="ISN41" s="31"/>
      <c r="ISO41" s="31"/>
      <c r="ISP41" s="31"/>
      <c r="ISQ41" s="31"/>
      <c r="ISR41" s="31"/>
      <c r="ISS41" s="31"/>
      <c r="IST41" s="31"/>
      <c r="ISU41" s="31"/>
      <c r="ISV41" s="31"/>
      <c r="ISW41" s="31"/>
      <c r="ISX41" s="31"/>
      <c r="ISY41" s="31"/>
      <c r="ISZ41" s="31"/>
      <c r="ITA41" s="31"/>
      <c r="ITB41" s="31"/>
      <c r="ITC41" s="31"/>
      <c r="ITD41" s="31"/>
      <c r="ITE41" s="31"/>
      <c r="ITF41" s="31"/>
      <c r="ITG41" s="31"/>
      <c r="ITH41" s="31"/>
      <c r="ITI41" s="31"/>
      <c r="ITJ41" s="31"/>
      <c r="ITK41" s="31"/>
      <c r="ITL41" s="31"/>
      <c r="ITM41" s="31"/>
      <c r="ITN41" s="31"/>
      <c r="ITO41" s="31"/>
      <c r="ITP41" s="31"/>
      <c r="ITQ41" s="31"/>
      <c r="ITR41" s="31"/>
      <c r="ITS41" s="31"/>
      <c r="ITT41" s="31"/>
      <c r="ITU41" s="31"/>
      <c r="ITV41" s="31"/>
      <c r="ITW41" s="31"/>
      <c r="ITX41" s="31"/>
      <c r="ITY41" s="31"/>
      <c r="ITZ41" s="31"/>
      <c r="IUA41" s="31"/>
      <c r="IUB41" s="31"/>
      <c r="IUC41" s="31"/>
      <c r="IUD41" s="31"/>
      <c r="IUE41" s="31"/>
      <c r="IUF41" s="31"/>
      <c r="IUG41" s="31"/>
      <c r="IUH41" s="31"/>
      <c r="IUI41" s="31"/>
      <c r="IUJ41" s="31"/>
      <c r="IUK41" s="31"/>
      <c r="IUL41" s="31"/>
      <c r="IUM41" s="31"/>
      <c r="IUN41" s="31"/>
      <c r="IUO41" s="31"/>
      <c r="IUP41" s="31"/>
      <c r="IUQ41" s="31"/>
      <c r="IUR41" s="31"/>
      <c r="IUS41" s="31"/>
      <c r="IUT41" s="31"/>
      <c r="IUU41" s="31"/>
      <c r="IUV41" s="31"/>
      <c r="IUW41" s="31"/>
      <c r="IUX41" s="31"/>
      <c r="IUY41" s="31"/>
      <c r="IUZ41" s="31"/>
      <c r="IVA41" s="31"/>
      <c r="IVB41" s="31"/>
      <c r="IVC41" s="31"/>
      <c r="IVD41" s="31"/>
      <c r="IVE41" s="31"/>
      <c r="IVF41" s="31"/>
      <c r="IVG41" s="31"/>
      <c r="IVH41" s="31"/>
      <c r="IVI41" s="31"/>
      <c r="IVJ41" s="31"/>
      <c r="IVK41" s="31"/>
      <c r="IVL41" s="31"/>
      <c r="IVM41" s="31"/>
      <c r="IVN41" s="31"/>
      <c r="IVO41" s="31"/>
      <c r="IVP41" s="31"/>
      <c r="IVQ41" s="31"/>
      <c r="IVR41" s="31"/>
      <c r="IVS41" s="31"/>
      <c r="IVT41" s="31"/>
      <c r="IVU41" s="31"/>
      <c r="IVV41" s="31"/>
      <c r="IVW41" s="31"/>
      <c r="IVX41" s="31"/>
      <c r="IVY41" s="31"/>
      <c r="IVZ41" s="31"/>
      <c r="IWA41" s="31"/>
      <c r="IWB41" s="31"/>
      <c r="IWC41" s="31"/>
      <c r="IWD41" s="31"/>
      <c r="IWE41" s="31"/>
      <c r="IWF41" s="31"/>
      <c r="IWG41" s="31"/>
      <c r="IWH41" s="31"/>
      <c r="IWI41" s="31"/>
      <c r="IWJ41" s="31"/>
      <c r="IWK41" s="31"/>
      <c r="IWL41" s="31"/>
      <c r="IWM41" s="31"/>
      <c r="IWN41" s="31"/>
      <c r="IWO41" s="31"/>
      <c r="IWP41" s="31"/>
      <c r="IWQ41" s="31"/>
      <c r="IWR41" s="31"/>
      <c r="IWS41" s="31"/>
      <c r="IWT41" s="31"/>
      <c r="IWU41" s="31"/>
      <c r="IWV41" s="31"/>
      <c r="IWW41" s="31"/>
      <c r="IWX41" s="31"/>
      <c r="IWY41" s="31"/>
      <c r="IWZ41" s="31"/>
      <c r="IXA41" s="31"/>
      <c r="IXB41" s="31"/>
      <c r="IXC41" s="31"/>
      <c r="IXD41" s="31"/>
      <c r="IXE41" s="31"/>
      <c r="IXF41" s="31"/>
      <c r="IXG41" s="31"/>
      <c r="IXH41" s="31"/>
      <c r="IXI41" s="31"/>
      <c r="IXJ41" s="31"/>
      <c r="IXK41" s="31"/>
      <c r="IXL41" s="31"/>
      <c r="IXM41" s="31"/>
      <c r="IXN41" s="31"/>
      <c r="IXO41" s="31"/>
      <c r="IXP41" s="31"/>
      <c r="IXQ41" s="31"/>
      <c r="IXR41" s="31"/>
      <c r="IXS41" s="31"/>
      <c r="IXT41" s="31"/>
      <c r="IXU41" s="31"/>
      <c r="IXV41" s="31"/>
      <c r="IXW41" s="31"/>
      <c r="IXX41" s="31"/>
      <c r="IXY41" s="31"/>
      <c r="IXZ41" s="31"/>
      <c r="IYA41" s="31"/>
      <c r="IYB41" s="31"/>
      <c r="IYC41" s="31"/>
      <c r="IYD41" s="31"/>
      <c r="IYE41" s="31"/>
      <c r="IYF41" s="31"/>
      <c r="IYG41" s="31"/>
      <c r="IYH41" s="31"/>
      <c r="IYI41" s="31"/>
      <c r="IYJ41" s="31"/>
      <c r="IYK41" s="31"/>
      <c r="IYL41" s="31"/>
      <c r="IYM41" s="31"/>
      <c r="IYN41" s="31"/>
      <c r="IYO41" s="31"/>
      <c r="IYP41" s="31"/>
      <c r="IYQ41" s="31"/>
      <c r="IYR41" s="31"/>
      <c r="IYS41" s="31"/>
      <c r="IYT41" s="31"/>
      <c r="IYU41" s="31"/>
      <c r="IYV41" s="31"/>
      <c r="IYW41" s="31"/>
      <c r="IYX41" s="31"/>
      <c r="IYY41" s="31"/>
      <c r="IYZ41" s="31"/>
      <c r="IZA41" s="31"/>
      <c r="IZB41" s="31"/>
      <c r="IZC41" s="31"/>
      <c r="IZD41" s="31"/>
      <c r="IZE41" s="31"/>
      <c r="IZF41" s="31"/>
      <c r="IZG41" s="31"/>
      <c r="IZH41" s="31"/>
      <c r="IZI41" s="31"/>
      <c r="IZJ41" s="31"/>
      <c r="IZK41" s="31"/>
      <c r="IZL41" s="31"/>
      <c r="IZM41" s="31"/>
      <c r="IZN41" s="31"/>
      <c r="IZO41" s="31"/>
      <c r="IZP41" s="31"/>
      <c r="IZQ41" s="31"/>
      <c r="IZR41" s="31"/>
      <c r="IZS41" s="31"/>
      <c r="IZT41" s="31"/>
      <c r="IZU41" s="31"/>
      <c r="IZV41" s="31"/>
      <c r="IZW41" s="31"/>
      <c r="IZX41" s="31"/>
      <c r="IZY41" s="31"/>
      <c r="IZZ41" s="31"/>
      <c r="JAA41" s="31"/>
      <c r="JAB41" s="31"/>
      <c r="JAC41" s="31"/>
      <c r="JAD41" s="31"/>
      <c r="JAE41" s="31"/>
      <c r="JAF41" s="31"/>
      <c r="JAG41" s="31"/>
      <c r="JAH41" s="31"/>
      <c r="JAI41" s="31"/>
      <c r="JAJ41" s="31"/>
      <c r="JAK41" s="31"/>
      <c r="JAL41" s="31"/>
      <c r="JAM41" s="31"/>
      <c r="JAN41" s="31"/>
      <c r="JAO41" s="31"/>
      <c r="JAP41" s="31"/>
      <c r="JAQ41" s="31"/>
      <c r="JAR41" s="31"/>
      <c r="JAS41" s="31"/>
      <c r="JAT41" s="31"/>
      <c r="JAU41" s="31"/>
      <c r="JAV41" s="31"/>
      <c r="JAW41" s="31"/>
      <c r="JAX41" s="31"/>
      <c r="JAY41" s="31"/>
      <c r="JAZ41" s="31"/>
      <c r="JBA41" s="31"/>
      <c r="JBB41" s="31"/>
      <c r="JBC41" s="31"/>
      <c r="JBD41" s="31"/>
      <c r="JBE41" s="31"/>
      <c r="JBF41" s="31"/>
      <c r="JBG41" s="31"/>
      <c r="JBH41" s="31"/>
      <c r="JBI41" s="31"/>
      <c r="JBJ41" s="31"/>
      <c r="JBK41" s="31"/>
      <c r="JBL41" s="31"/>
      <c r="JBM41" s="31"/>
      <c r="JBN41" s="31"/>
      <c r="JBO41" s="31"/>
      <c r="JBP41" s="31"/>
      <c r="JBQ41" s="31"/>
      <c r="JBR41" s="31"/>
      <c r="JBS41" s="31"/>
      <c r="JBT41" s="31"/>
      <c r="JBU41" s="31"/>
      <c r="JBV41" s="31"/>
      <c r="JBW41" s="31"/>
      <c r="JBX41" s="31"/>
      <c r="JBY41" s="31"/>
      <c r="JBZ41" s="31"/>
      <c r="JCA41" s="31"/>
      <c r="JCB41" s="31"/>
      <c r="JCC41" s="31"/>
      <c r="JCD41" s="31"/>
      <c r="JCE41" s="31"/>
      <c r="JCF41" s="31"/>
      <c r="JCG41" s="31"/>
      <c r="JCH41" s="31"/>
      <c r="JCI41" s="31"/>
      <c r="JCJ41" s="31"/>
      <c r="JCK41" s="31"/>
      <c r="JCL41" s="31"/>
      <c r="JCM41" s="31"/>
      <c r="JCN41" s="31"/>
      <c r="JCO41" s="31"/>
      <c r="JCP41" s="31"/>
      <c r="JCQ41" s="31"/>
      <c r="JCR41" s="31"/>
      <c r="JCS41" s="31"/>
      <c r="JCT41" s="31"/>
      <c r="JCU41" s="31"/>
      <c r="JCV41" s="31"/>
      <c r="JCW41" s="31"/>
      <c r="JCX41" s="31"/>
      <c r="JCY41" s="31"/>
      <c r="JCZ41" s="31"/>
      <c r="JDA41" s="31"/>
      <c r="JDB41" s="31"/>
      <c r="JDC41" s="31"/>
      <c r="JDD41" s="31"/>
      <c r="JDE41" s="31"/>
      <c r="JDF41" s="31"/>
      <c r="JDG41" s="31"/>
      <c r="JDH41" s="31"/>
      <c r="JDI41" s="31"/>
      <c r="JDJ41" s="31"/>
      <c r="JDK41" s="31"/>
      <c r="JDL41" s="31"/>
      <c r="JDM41" s="31"/>
      <c r="JDN41" s="31"/>
      <c r="JDO41" s="31"/>
      <c r="JDP41" s="31"/>
      <c r="JDQ41" s="31"/>
      <c r="JDR41" s="31"/>
      <c r="JDS41" s="31"/>
      <c r="JDT41" s="31"/>
      <c r="JDU41" s="31"/>
      <c r="JDV41" s="31"/>
      <c r="JDW41" s="31"/>
      <c r="JDX41" s="31"/>
      <c r="JDY41" s="31"/>
      <c r="JDZ41" s="31"/>
      <c r="JEA41" s="31"/>
      <c r="JEB41" s="31"/>
      <c r="JEC41" s="31"/>
      <c r="JED41" s="31"/>
      <c r="JEE41" s="31"/>
      <c r="JEF41" s="31"/>
      <c r="JEG41" s="31"/>
      <c r="JEH41" s="31"/>
      <c r="JEI41" s="31"/>
      <c r="JEJ41" s="31"/>
      <c r="JEK41" s="31"/>
      <c r="JEL41" s="31"/>
      <c r="JEM41" s="31"/>
      <c r="JEN41" s="31"/>
      <c r="JEO41" s="31"/>
      <c r="JEP41" s="31"/>
      <c r="JEQ41" s="31"/>
      <c r="JER41" s="31"/>
      <c r="JES41" s="31"/>
      <c r="JET41" s="31"/>
      <c r="JEU41" s="31"/>
      <c r="JEV41" s="31"/>
      <c r="JEW41" s="31"/>
      <c r="JEX41" s="31"/>
      <c r="JEY41" s="31"/>
      <c r="JEZ41" s="31"/>
      <c r="JFA41" s="31"/>
      <c r="JFB41" s="31"/>
      <c r="JFC41" s="31"/>
      <c r="JFD41" s="31"/>
      <c r="JFE41" s="31"/>
      <c r="JFF41" s="31"/>
      <c r="JFG41" s="31"/>
      <c r="JFH41" s="31"/>
      <c r="JFI41" s="31"/>
      <c r="JFJ41" s="31"/>
      <c r="JFK41" s="31"/>
      <c r="JFL41" s="31"/>
      <c r="JFM41" s="31"/>
      <c r="JFN41" s="31"/>
      <c r="JFO41" s="31"/>
      <c r="JFP41" s="31"/>
      <c r="JFQ41" s="31"/>
      <c r="JFR41" s="31"/>
      <c r="JFS41" s="31"/>
      <c r="JFT41" s="31"/>
      <c r="JFU41" s="31"/>
      <c r="JFV41" s="31"/>
      <c r="JFW41" s="31"/>
      <c r="JFX41" s="31"/>
      <c r="JFY41" s="31"/>
      <c r="JFZ41" s="31"/>
      <c r="JGA41" s="31"/>
      <c r="JGB41" s="31"/>
      <c r="JGC41" s="31"/>
      <c r="JGD41" s="31"/>
      <c r="JGE41" s="31"/>
      <c r="JGF41" s="31"/>
      <c r="JGG41" s="31"/>
      <c r="JGH41" s="31"/>
      <c r="JGI41" s="31"/>
      <c r="JGJ41" s="31"/>
      <c r="JGK41" s="31"/>
      <c r="JGL41" s="31"/>
      <c r="JGM41" s="31"/>
      <c r="JGN41" s="31"/>
      <c r="JGO41" s="31"/>
      <c r="JGP41" s="31"/>
      <c r="JGQ41" s="31"/>
      <c r="JGR41" s="31"/>
      <c r="JGS41" s="31"/>
      <c r="JGT41" s="31"/>
      <c r="JGU41" s="31"/>
      <c r="JGV41" s="31"/>
      <c r="JGW41" s="31"/>
      <c r="JGX41" s="31"/>
      <c r="JGY41" s="31"/>
      <c r="JGZ41" s="31"/>
      <c r="JHA41" s="31"/>
      <c r="JHB41" s="31"/>
      <c r="JHC41" s="31"/>
      <c r="JHD41" s="31"/>
      <c r="JHE41" s="31"/>
      <c r="JHF41" s="31"/>
      <c r="JHG41" s="31"/>
      <c r="JHH41" s="31"/>
      <c r="JHI41" s="31"/>
      <c r="JHJ41" s="31"/>
      <c r="JHK41" s="31"/>
      <c r="JHL41" s="31"/>
      <c r="JHM41" s="31"/>
      <c r="JHN41" s="31"/>
      <c r="JHO41" s="31"/>
      <c r="JHP41" s="31"/>
      <c r="JHQ41" s="31"/>
      <c r="JHR41" s="31"/>
      <c r="JHS41" s="31"/>
      <c r="JHT41" s="31"/>
      <c r="JHU41" s="31"/>
      <c r="JHV41" s="31"/>
      <c r="JHW41" s="31"/>
      <c r="JHX41" s="31"/>
      <c r="JHY41" s="31"/>
      <c r="JHZ41" s="31"/>
      <c r="JIA41" s="31"/>
      <c r="JIB41" s="31"/>
      <c r="JIC41" s="31"/>
      <c r="JID41" s="31"/>
      <c r="JIE41" s="31"/>
      <c r="JIF41" s="31"/>
      <c r="JIG41" s="31"/>
      <c r="JIH41" s="31"/>
      <c r="JII41" s="31"/>
      <c r="JIJ41" s="31"/>
      <c r="JIK41" s="31"/>
      <c r="JIL41" s="31"/>
      <c r="JIM41" s="31"/>
      <c r="JIN41" s="31"/>
      <c r="JIO41" s="31"/>
      <c r="JIP41" s="31"/>
      <c r="JIQ41" s="31"/>
      <c r="JIR41" s="31"/>
      <c r="JIS41" s="31"/>
      <c r="JIT41" s="31"/>
      <c r="JIU41" s="31"/>
      <c r="JIV41" s="31"/>
      <c r="JIW41" s="31"/>
      <c r="JIX41" s="31"/>
      <c r="JIY41" s="31"/>
      <c r="JIZ41" s="31"/>
      <c r="JJA41" s="31"/>
      <c r="JJB41" s="31"/>
      <c r="JJC41" s="31"/>
      <c r="JJD41" s="31"/>
      <c r="JJE41" s="31"/>
      <c r="JJF41" s="31"/>
      <c r="JJG41" s="31"/>
      <c r="JJH41" s="31"/>
      <c r="JJI41" s="31"/>
      <c r="JJJ41" s="31"/>
      <c r="JJK41" s="31"/>
      <c r="JJL41" s="31"/>
      <c r="JJM41" s="31"/>
      <c r="JJN41" s="31"/>
      <c r="JJO41" s="31"/>
      <c r="JJP41" s="31"/>
      <c r="JJQ41" s="31"/>
      <c r="JJR41" s="31"/>
      <c r="JJS41" s="31"/>
      <c r="JJT41" s="31"/>
      <c r="JJU41" s="31"/>
      <c r="JJV41" s="31"/>
      <c r="JJW41" s="31"/>
      <c r="JJX41" s="31"/>
      <c r="JJY41" s="31"/>
      <c r="JJZ41" s="31"/>
      <c r="JKA41" s="31"/>
      <c r="JKB41" s="31"/>
      <c r="JKC41" s="31"/>
      <c r="JKD41" s="31"/>
      <c r="JKE41" s="31"/>
      <c r="JKF41" s="31"/>
      <c r="JKG41" s="31"/>
      <c r="JKH41" s="31"/>
      <c r="JKI41" s="31"/>
      <c r="JKJ41" s="31"/>
      <c r="JKK41" s="31"/>
      <c r="JKL41" s="31"/>
      <c r="JKM41" s="31"/>
      <c r="JKN41" s="31"/>
      <c r="JKO41" s="31"/>
      <c r="JKP41" s="31"/>
      <c r="JKQ41" s="31"/>
      <c r="JKR41" s="31"/>
      <c r="JKS41" s="31"/>
      <c r="JKT41" s="31"/>
      <c r="JKU41" s="31"/>
      <c r="JKV41" s="31"/>
      <c r="JKW41" s="31"/>
      <c r="JKX41" s="31"/>
      <c r="JKY41" s="31"/>
      <c r="JKZ41" s="31"/>
      <c r="JLA41" s="31"/>
      <c r="JLB41" s="31"/>
      <c r="JLC41" s="31"/>
      <c r="JLD41" s="31"/>
      <c r="JLE41" s="31"/>
      <c r="JLF41" s="31"/>
      <c r="JLG41" s="31"/>
      <c r="JLH41" s="31"/>
      <c r="JLI41" s="31"/>
      <c r="JLJ41" s="31"/>
      <c r="JLK41" s="31"/>
      <c r="JLL41" s="31"/>
      <c r="JLM41" s="31"/>
      <c r="JLN41" s="31"/>
      <c r="JLO41" s="31"/>
      <c r="JLP41" s="31"/>
      <c r="JLQ41" s="31"/>
      <c r="JLR41" s="31"/>
      <c r="JLS41" s="31"/>
      <c r="JLT41" s="31"/>
      <c r="JLU41" s="31"/>
      <c r="JLV41" s="31"/>
      <c r="JLW41" s="31"/>
      <c r="JLX41" s="31"/>
      <c r="JLY41" s="31"/>
      <c r="JLZ41" s="31"/>
      <c r="JMA41" s="31"/>
      <c r="JMB41" s="31"/>
      <c r="JMC41" s="31"/>
      <c r="JMD41" s="31"/>
      <c r="JME41" s="31"/>
      <c r="JMF41" s="31"/>
      <c r="JMG41" s="31"/>
      <c r="JMH41" s="31"/>
      <c r="JMI41" s="31"/>
      <c r="JMJ41" s="31"/>
      <c r="JMK41" s="31"/>
      <c r="JML41" s="31"/>
      <c r="JMM41" s="31"/>
      <c r="JMN41" s="31"/>
      <c r="JMO41" s="31"/>
      <c r="JMP41" s="31"/>
      <c r="JMQ41" s="31"/>
      <c r="JMR41" s="31"/>
      <c r="JMS41" s="31"/>
      <c r="JMT41" s="31"/>
      <c r="JMU41" s="31"/>
      <c r="JMV41" s="31"/>
      <c r="JMW41" s="31"/>
      <c r="JMX41" s="31"/>
      <c r="JMY41" s="31"/>
      <c r="JMZ41" s="31"/>
      <c r="JNA41" s="31"/>
      <c r="JNB41" s="31"/>
      <c r="JNC41" s="31"/>
      <c r="JND41" s="31"/>
      <c r="JNE41" s="31"/>
      <c r="JNF41" s="31"/>
      <c r="JNG41" s="31"/>
      <c r="JNH41" s="31"/>
      <c r="JNI41" s="31"/>
      <c r="JNJ41" s="31"/>
      <c r="JNK41" s="31"/>
      <c r="JNL41" s="31"/>
      <c r="JNM41" s="31"/>
      <c r="JNN41" s="31"/>
      <c r="JNO41" s="31"/>
      <c r="JNP41" s="31"/>
      <c r="JNQ41" s="31"/>
      <c r="JNR41" s="31"/>
      <c r="JNS41" s="31"/>
      <c r="JNT41" s="31"/>
      <c r="JNU41" s="31"/>
      <c r="JNV41" s="31"/>
      <c r="JNW41" s="31"/>
      <c r="JNX41" s="31"/>
      <c r="JNY41" s="31"/>
      <c r="JNZ41" s="31"/>
      <c r="JOA41" s="31"/>
      <c r="JOB41" s="31"/>
      <c r="JOC41" s="31"/>
      <c r="JOD41" s="31"/>
      <c r="JOE41" s="31"/>
      <c r="JOF41" s="31"/>
      <c r="JOG41" s="31"/>
      <c r="JOH41" s="31"/>
      <c r="JOI41" s="31"/>
      <c r="JOJ41" s="31"/>
      <c r="JOK41" s="31"/>
      <c r="JOL41" s="31"/>
      <c r="JOM41" s="31"/>
      <c r="JON41" s="31"/>
      <c r="JOO41" s="31"/>
      <c r="JOP41" s="31"/>
      <c r="JOQ41" s="31"/>
      <c r="JOR41" s="31"/>
      <c r="JOS41" s="31"/>
      <c r="JOT41" s="31"/>
      <c r="JOU41" s="31"/>
      <c r="JOV41" s="31"/>
      <c r="JOW41" s="31"/>
      <c r="JOX41" s="31"/>
      <c r="JOY41" s="31"/>
      <c r="JOZ41" s="31"/>
      <c r="JPA41" s="31"/>
      <c r="JPB41" s="31"/>
      <c r="JPC41" s="31"/>
      <c r="JPD41" s="31"/>
      <c r="JPE41" s="31"/>
      <c r="JPF41" s="31"/>
      <c r="JPG41" s="31"/>
      <c r="JPH41" s="31"/>
      <c r="JPI41" s="31"/>
      <c r="JPJ41" s="31"/>
      <c r="JPK41" s="31"/>
      <c r="JPL41" s="31"/>
      <c r="JPM41" s="31"/>
      <c r="JPN41" s="31"/>
      <c r="JPO41" s="31"/>
      <c r="JPP41" s="31"/>
      <c r="JPQ41" s="31"/>
      <c r="JPR41" s="31"/>
      <c r="JPS41" s="31"/>
      <c r="JPT41" s="31"/>
      <c r="JPU41" s="31"/>
      <c r="JPV41" s="31"/>
      <c r="JPW41" s="31"/>
      <c r="JPX41" s="31"/>
      <c r="JPY41" s="31"/>
      <c r="JPZ41" s="31"/>
      <c r="JQA41" s="31"/>
      <c r="JQB41" s="31"/>
      <c r="JQC41" s="31"/>
      <c r="JQD41" s="31"/>
      <c r="JQE41" s="31"/>
      <c r="JQF41" s="31"/>
      <c r="JQG41" s="31"/>
      <c r="JQH41" s="31"/>
      <c r="JQI41" s="31"/>
      <c r="JQJ41" s="31"/>
      <c r="JQK41" s="31"/>
      <c r="JQL41" s="31"/>
      <c r="JQM41" s="31"/>
      <c r="JQN41" s="31"/>
      <c r="JQO41" s="31"/>
      <c r="JQP41" s="31"/>
      <c r="JQQ41" s="31"/>
      <c r="JQR41" s="31"/>
      <c r="JQS41" s="31"/>
      <c r="JQT41" s="31"/>
      <c r="JQU41" s="31"/>
      <c r="JQV41" s="31"/>
      <c r="JQW41" s="31"/>
      <c r="JQX41" s="31"/>
      <c r="JQY41" s="31"/>
      <c r="JQZ41" s="31"/>
      <c r="JRA41" s="31"/>
      <c r="JRB41" s="31"/>
      <c r="JRC41" s="31"/>
      <c r="JRD41" s="31"/>
      <c r="JRE41" s="31"/>
      <c r="JRF41" s="31"/>
      <c r="JRG41" s="31"/>
      <c r="JRH41" s="31"/>
      <c r="JRI41" s="31"/>
      <c r="JRJ41" s="31"/>
      <c r="JRK41" s="31"/>
      <c r="JRL41" s="31"/>
      <c r="JRM41" s="31"/>
      <c r="JRN41" s="31"/>
      <c r="JRO41" s="31"/>
      <c r="JRP41" s="31"/>
      <c r="JRQ41" s="31"/>
      <c r="JRR41" s="31"/>
      <c r="JRS41" s="31"/>
      <c r="JRT41" s="31"/>
      <c r="JRU41" s="31"/>
      <c r="JRV41" s="31"/>
      <c r="JRW41" s="31"/>
      <c r="JRX41" s="31"/>
      <c r="JRY41" s="31"/>
      <c r="JRZ41" s="31"/>
      <c r="JSA41" s="31"/>
      <c r="JSB41" s="31"/>
      <c r="JSC41" s="31"/>
      <c r="JSD41" s="31"/>
      <c r="JSE41" s="31"/>
      <c r="JSF41" s="31"/>
      <c r="JSG41" s="31"/>
      <c r="JSH41" s="31"/>
      <c r="JSI41" s="31"/>
      <c r="JSJ41" s="31"/>
      <c r="JSK41" s="31"/>
      <c r="JSL41" s="31"/>
      <c r="JSM41" s="31"/>
      <c r="JSN41" s="31"/>
      <c r="JSO41" s="31"/>
      <c r="JSP41" s="31"/>
      <c r="JSQ41" s="31"/>
      <c r="JSR41" s="31"/>
      <c r="JSS41" s="31"/>
      <c r="JST41" s="31"/>
      <c r="JSU41" s="31"/>
      <c r="JSV41" s="31"/>
      <c r="JSW41" s="31"/>
      <c r="JSX41" s="31"/>
      <c r="JSY41" s="31"/>
      <c r="JSZ41" s="31"/>
      <c r="JTA41" s="31"/>
      <c r="JTB41" s="31"/>
      <c r="JTC41" s="31"/>
      <c r="JTD41" s="31"/>
      <c r="JTE41" s="31"/>
      <c r="JTF41" s="31"/>
      <c r="JTG41" s="31"/>
      <c r="JTH41" s="31"/>
      <c r="JTI41" s="31"/>
      <c r="JTJ41" s="31"/>
      <c r="JTK41" s="31"/>
      <c r="JTL41" s="31"/>
      <c r="JTM41" s="31"/>
      <c r="JTN41" s="31"/>
      <c r="JTO41" s="31"/>
      <c r="JTP41" s="31"/>
      <c r="JTQ41" s="31"/>
      <c r="JTR41" s="31"/>
      <c r="JTS41" s="31"/>
      <c r="JTT41" s="31"/>
      <c r="JTU41" s="31"/>
      <c r="JTV41" s="31"/>
      <c r="JTW41" s="31"/>
      <c r="JTX41" s="31"/>
      <c r="JTY41" s="31"/>
      <c r="JTZ41" s="31"/>
      <c r="JUA41" s="31"/>
      <c r="JUB41" s="31"/>
      <c r="JUC41" s="31"/>
      <c r="JUD41" s="31"/>
      <c r="JUE41" s="31"/>
      <c r="JUF41" s="31"/>
      <c r="JUG41" s="31"/>
      <c r="JUH41" s="31"/>
      <c r="JUI41" s="31"/>
      <c r="JUJ41" s="31"/>
      <c r="JUK41" s="31"/>
      <c r="JUL41" s="31"/>
      <c r="JUM41" s="31"/>
      <c r="JUN41" s="31"/>
      <c r="JUO41" s="31"/>
      <c r="JUP41" s="31"/>
      <c r="JUQ41" s="31"/>
      <c r="JUR41" s="31"/>
      <c r="JUS41" s="31"/>
      <c r="JUT41" s="31"/>
      <c r="JUU41" s="31"/>
      <c r="JUV41" s="31"/>
      <c r="JUW41" s="31"/>
      <c r="JUX41" s="31"/>
      <c r="JUY41" s="31"/>
      <c r="JUZ41" s="31"/>
      <c r="JVA41" s="31"/>
      <c r="JVB41" s="31"/>
      <c r="JVC41" s="31"/>
      <c r="JVD41" s="31"/>
      <c r="JVE41" s="31"/>
      <c r="JVF41" s="31"/>
      <c r="JVG41" s="31"/>
      <c r="JVH41" s="31"/>
      <c r="JVI41" s="31"/>
      <c r="JVJ41" s="31"/>
      <c r="JVK41" s="31"/>
      <c r="JVL41" s="31"/>
      <c r="JVM41" s="31"/>
      <c r="JVN41" s="31"/>
      <c r="JVO41" s="31"/>
      <c r="JVP41" s="31"/>
      <c r="JVQ41" s="31"/>
      <c r="JVR41" s="31"/>
      <c r="JVS41" s="31"/>
      <c r="JVT41" s="31"/>
      <c r="JVU41" s="31"/>
      <c r="JVV41" s="31"/>
      <c r="JVW41" s="31"/>
      <c r="JVX41" s="31"/>
      <c r="JVY41" s="31"/>
      <c r="JVZ41" s="31"/>
      <c r="JWA41" s="31"/>
      <c r="JWB41" s="31"/>
      <c r="JWC41" s="31"/>
      <c r="JWD41" s="31"/>
      <c r="JWE41" s="31"/>
      <c r="JWF41" s="31"/>
      <c r="JWG41" s="31"/>
      <c r="JWH41" s="31"/>
      <c r="JWI41" s="31"/>
      <c r="JWJ41" s="31"/>
      <c r="JWK41" s="31"/>
      <c r="JWL41" s="31"/>
      <c r="JWM41" s="31"/>
      <c r="JWN41" s="31"/>
      <c r="JWO41" s="31"/>
      <c r="JWP41" s="31"/>
      <c r="JWQ41" s="31"/>
      <c r="JWR41" s="31"/>
      <c r="JWS41" s="31"/>
      <c r="JWT41" s="31"/>
      <c r="JWU41" s="31"/>
      <c r="JWV41" s="31"/>
      <c r="JWW41" s="31"/>
      <c r="JWX41" s="31"/>
      <c r="JWY41" s="31"/>
      <c r="JWZ41" s="31"/>
      <c r="JXA41" s="31"/>
      <c r="JXB41" s="31"/>
      <c r="JXC41" s="31"/>
      <c r="JXD41" s="31"/>
      <c r="JXE41" s="31"/>
      <c r="JXF41" s="31"/>
      <c r="JXG41" s="31"/>
      <c r="JXH41" s="31"/>
      <c r="JXI41" s="31"/>
      <c r="JXJ41" s="31"/>
      <c r="JXK41" s="31"/>
      <c r="JXL41" s="31"/>
      <c r="JXM41" s="31"/>
      <c r="JXN41" s="31"/>
      <c r="JXO41" s="31"/>
      <c r="JXP41" s="31"/>
      <c r="JXQ41" s="31"/>
      <c r="JXR41" s="31"/>
      <c r="JXS41" s="31"/>
      <c r="JXT41" s="31"/>
      <c r="JXU41" s="31"/>
      <c r="JXV41" s="31"/>
      <c r="JXW41" s="31"/>
      <c r="JXX41" s="31"/>
      <c r="JXY41" s="31"/>
      <c r="JXZ41" s="31"/>
      <c r="JYA41" s="31"/>
      <c r="JYB41" s="31"/>
      <c r="JYC41" s="31"/>
      <c r="JYD41" s="31"/>
      <c r="JYE41" s="31"/>
      <c r="JYF41" s="31"/>
      <c r="JYG41" s="31"/>
      <c r="JYH41" s="31"/>
      <c r="JYI41" s="31"/>
      <c r="JYJ41" s="31"/>
      <c r="JYK41" s="31"/>
      <c r="JYL41" s="31"/>
      <c r="JYM41" s="31"/>
      <c r="JYN41" s="31"/>
      <c r="JYO41" s="31"/>
      <c r="JYP41" s="31"/>
      <c r="JYQ41" s="31"/>
      <c r="JYR41" s="31"/>
      <c r="JYS41" s="31"/>
      <c r="JYT41" s="31"/>
      <c r="JYU41" s="31"/>
      <c r="JYV41" s="31"/>
      <c r="JYW41" s="31"/>
      <c r="JYX41" s="31"/>
      <c r="JYY41" s="31"/>
      <c r="JYZ41" s="31"/>
      <c r="JZA41" s="31"/>
      <c r="JZB41" s="31"/>
      <c r="JZC41" s="31"/>
      <c r="JZD41" s="31"/>
      <c r="JZE41" s="31"/>
      <c r="JZF41" s="31"/>
      <c r="JZG41" s="31"/>
      <c r="JZH41" s="31"/>
      <c r="JZI41" s="31"/>
      <c r="JZJ41" s="31"/>
      <c r="JZK41" s="31"/>
      <c r="JZL41" s="31"/>
      <c r="JZM41" s="31"/>
      <c r="JZN41" s="31"/>
      <c r="JZO41" s="31"/>
      <c r="JZP41" s="31"/>
      <c r="JZQ41" s="31"/>
      <c r="JZR41" s="31"/>
      <c r="JZS41" s="31"/>
      <c r="JZT41" s="31"/>
      <c r="JZU41" s="31"/>
      <c r="JZV41" s="31"/>
      <c r="JZW41" s="31"/>
      <c r="JZX41" s="31"/>
      <c r="JZY41" s="31"/>
      <c r="JZZ41" s="31"/>
      <c r="KAA41" s="31"/>
      <c r="KAB41" s="31"/>
      <c r="KAC41" s="31"/>
      <c r="KAD41" s="31"/>
      <c r="KAE41" s="31"/>
      <c r="KAF41" s="31"/>
      <c r="KAG41" s="31"/>
      <c r="KAH41" s="31"/>
      <c r="KAI41" s="31"/>
      <c r="KAJ41" s="31"/>
      <c r="KAK41" s="31"/>
      <c r="KAL41" s="31"/>
      <c r="KAM41" s="31"/>
      <c r="KAN41" s="31"/>
      <c r="KAO41" s="31"/>
      <c r="KAP41" s="31"/>
      <c r="KAQ41" s="31"/>
      <c r="KAR41" s="31"/>
      <c r="KAS41" s="31"/>
      <c r="KAT41" s="31"/>
      <c r="KAU41" s="31"/>
      <c r="KAV41" s="31"/>
      <c r="KAW41" s="31"/>
      <c r="KAX41" s="31"/>
      <c r="KAY41" s="31"/>
      <c r="KAZ41" s="31"/>
      <c r="KBA41" s="31"/>
      <c r="KBB41" s="31"/>
      <c r="KBC41" s="31"/>
      <c r="KBD41" s="31"/>
      <c r="KBE41" s="31"/>
      <c r="KBF41" s="31"/>
      <c r="KBG41" s="31"/>
      <c r="KBH41" s="31"/>
      <c r="KBI41" s="31"/>
      <c r="KBJ41" s="31"/>
      <c r="KBK41" s="31"/>
      <c r="KBL41" s="31"/>
      <c r="KBM41" s="31"/>
      <c r="KBN41" s="31"/>
      <c r="KBO41" s="31"/>
      <c r="KBP41" s="31"/>
      <c r="KBQ41" s="31"/>
      <c r="KBR41" s="31"/>
      <c r="KBS41" s="31"/>
      <c r="KBT41" s="31"/>
      <c r="KBU41" s="31"/>
      <c r="KBV41" s="31"/>
      <c r="KBW41" s="31"/>
      <c r="KBX41" s="31"/>
      <c r="KBY41" s="31"/>
      <c r="KBZ41" s="31"/>
      <c r="KCA41" s="31"/>
      <c r="KCB41" s="31"/>
      <c r="KCC41" s="31"/>
      <c r="KCD41" s="31"/>
      <c r="KCE41" s="31"/>
      <c r="KCF41" s="31"/>
      <c r="KCG41" s="31"/>
      <c r="KCH41" s="31"/>
      <c r="KCI41" s="31"/>
      <c r="KCJ41" s="31"/>
      <c r="KCK41" s="31"/>
      <c r="KCL41" s="31"/>
      <c r="KCM41" s="31"/>
      <c r="KCN41" s="31"/>
      <c r="KCO41" s="31"/>
      <c r="KCP41" s="31"/>
      <c r="KCQ41" s="31"/>
      <c r="KCR41" s="31"/>
      <c r="KCS41" s="31"/>
      <c r="KCT41" s="31"/>
      <c r="KCU41" s="31"/>
      <c r="KCV41" s="31"/>
      <c r="KCW41" s="31"/>
      <c r="KCX41" s="31"/>
      <c r="KCY41" s="31"/>
      <c r="KCZ41" s="31"/>
      <c r="KDA41" s="31"/>
      <c r="KDB41" s="31"/>
      <c r="KDC41" s="31"/>
      <c r="KDD41" s="31"/>
      <c r="KDE41" s="31"/>
      <c r="KDF41" s="31"/>
      <c r="KDG41" s="31"/>
      <c r="KDH41" s="31"/>
      <c r="KDI41" s="31"/>
      <c r="KDJ41" s="31"/>
      <c r="KDK41" s="31"/>
      <c r="KDL41" s="31"/>
      <c r="KDM41" s="31"/>
      <c r="KDN41" s="31"/>
      <c r="KDO41" s="31"/>
      <c r="KDP41" s="31"/>
      <c r="KDQ41" s="31"/>
      <c r="KDR41" s="31"/>
      <c r="KDS41" s="31"/>
      <c r="KDT41" s="31"/>
      <c r="KDU41" s="31"/>
      <c r="KDV41" s="31"/>
      <c r="KDW41" s="31"/>
      <c r="KDX41" s="31"/>
      <c r="KDY41" s="31"/>
      <c r="KDZ41" s="31"/>
      <c r="KEA41" s="31"/>
      <c r="KEB41" s="31"/>
      <c r="KEC41" s="31"/>
      <c r="KED41" s="31"/>
      <c r="KEE41" s="31"/>
      <c r="KEF41" s="31"/>
      <c r="KEG41" s="31"/>
      <c r="KEH41" s="31"/>
      <c r="KEI41" s="31"/>
      <c r="KEJ41" s="31"/>
      <c r="KEK41" s="31"/>
      <c r="KEL41" s="31"/>
      <c r="KEM41" s="31"/>
      <c r="KEN41" s="31"/>
      <c r="KEO41" s="31"/>
      <c r="KEP41" s="31"/>
      <c r="KEQ41" s="31"/>
      <c r="KER41" s="31"/>
      <c r="KES41" s="31"/>
      <c r="KET41" s="31"/>
      <c r="KEU41" s="31"/>
      <c r="KEV41" s="31"/>
      <c r="KEW41" s="31"/>
      <c r="KEX41" s="31"/>
      <c r="KEY41" s="31"/>
      <c r="KEZ41" s="31"/>
      <c r="KFA41" s="31"/>
      <c r="KFB41" s="31"/>
      <c r="KFC41" s="31"/>
      <c r="KFD41" s="31"/>
      <c r="KFE41" s="31"/>
      <c r="KFF41" s="31"/>
      <c r="KFG41" s="31"/>
      <c r="KFH41" s="31"/>
      <c r="KFI41" s="31"/>
      <c r="KFJ41" s="31"/>
      <c r="KFK41" s="31"/>
      <c r="KFL41" s="31"/>
      <c r="KFM41" s="31"/>
      <c r="KFN41" s="31"/>
      <c r="KFO41" s="31"/>
      <c r="KFP41" s="31"/>
      <c r="KFQ41" s="31"/>
      <c r="KFR41" s="31"/>
      <c r="KFS41" s="31"/>
      <c r="KFT41" s="31"/>
      <c r="KFU41" s="31"/>
      <c r="KFV41" s="31"/>
      <c r="KFW41" s="31"/>
      <c r="KFX41" s="31"/>
      <c r="KFY41" s="31"/>
      <c r="KFZ41" s="31"/>
      <c r="KGA41" s="31"/>
      <c r="KGB41" s="31"/>
      <c r="KGC41" s="31"/>
      <c r="KGD41" s="31"/>
      <c r="KGE41" s="31"/>
      <c r="KGF41" s="31"/>
      <c r="KGG41" s="31"/>
      <c r="KGH41" s="31"/>
      <c r="KGI41" s="31"/>
      <c r="KGJ41" s="31"/>
      <c r="KGK41" s="31"/>
      <c r="KGL41" s="31"/>
      <c r="KGM41" s="31"/>
      <c r="KGN41" s="31"/>
      <c r="KGO41" s="31"/>
      <c r="KGP41" s="31"/>
      <c r="KGQ41" s="31"/>
      <c r="KGR41" s="31"/>
      <c r="KGS41" s="31"/>
      <c r="KGT41" s="31"/>
      <c r="KGU41" s="31"/>
      <c r="KGV41" s="31"/>
      <c r="KGW41" s="31"/>
      <c r="KGX41" s="31"/>
      <c r="KGY41" s="31"/>
      <c r="KGZ41" s="31"/>
      <c r="KHA41" s="31"/>
      <c r="KHB41" s="31"/>
      <c r="KHC41" s="31"/>
      <c r="KHD41" s="31"/>
      <c r="KHE41" s="31"/>
      <c r="KHF41" s="31"/>
      <c r="KHG41" s="31"/>
      <c r="KHH41" s="31"/>
      <c r="KHI41" s="31"/>
      <c r="KHJ41" s="31"/>
      <c r="KHK41" s="31"/>
      <c r="KHL41" s="31"/>
      <c r="KHM41" s="31"/>
      <c r="KHN41" s="31"/>
      <c r="KHO41" s="31"/>
      <c r="KHP41" s="31"/>
      <c r="KHQ41" s="31"/>
      <c r="KHR41" s="31"/>
      <c r="KHS41" s="31"/>
      <c r="KHT41" s="31"/>
      <c r="KHU41" s="31"/>
      <c r="KHV41" s="31"/>
      <c r="KHW41" s="31"/>
      <c r="KHX41" s="31"/>
      <c r="KHY41" s="31"/>
      <c r="KHZ41" s="31"/>
      <c r="KIA41" s="31"/>
      <c r="KIB41" s="31"/>
      <c r="KIC41" s="31"/>
      <c r="KID41" s="31"/>
      <c r="KIE41" s="31"/>
      <c r="KIF41" s="31"/>
      <c r="KIG41" s="31"/>
      <c r="KIH41" s="31"/>
      <c r="KII41" s="31"/>
      <c r="KIJ41" s="31"/>
      <c r="KIK41" s="31"/>
      <c r="KIL41" s="31"/>
      <c r="KIM41" s="31"/>
      <c r="KIN41" s="31"/>
      <c r="KIO41" s="31"/>
      <c r="KIP41" s="31"/>
      <c r="KIQ41" s="31"/>
      <c r="KIR41" s="31"/>
      <c r="KIS41" s="31"/>
      <c r="KIT41" s="31"/>
      <c r="KIU41" s="31"/>
      <c r="KIV41" s="31"/>
      <c r="KIW41" s="31"/>
      <c r="KIX41" s="31"/>
      <c r="KIY41" s="31"/>
      <c r="KIZ41" s="31"/>
      <c r="KJA41" s="31"/>
      <c r="KJB41" s="31"/>
      <c r="KJC41" s="31"/>
      <c r="KJD41" s="31"/>
      <c r="KJE41" s="31"/>
      <c r="KJF41" s="31"/>
      <c r="KJG41" s="31"/>
      <c r="KJH41" s="31"/>
      <c r="KJI41" s="31"/>
      <c r="KJJ41" s="31"/>
      <c r="KJK41" s="31"/>
      <c r="KJL41" s="31"/>
      <c r="KJM41" s="31"/>
      <c r="KJN41" s="31"/>
      <c r="KJO41" s="31"/>
      <c r="KJP41" s="31"/>
      <c r="KJQ41" s="31"/>
      <c r="KJR41" s="31"/>
      <c r="KJS41" s="31"/>
      <c r="KJT41" s="31"/>
      <c r="KJU41" s="31"/>
      <c r="KJV41" s="31"/>
      <c r="KJW41" s="31"/>
      <c r="KJX41" s="31"/>
      <c r="KJY41" s="31"/>
      <c r="KJZ41" s="31"/>
      <c r="KKA41" s="31"/>
      <c r="KKB41" s="31"/>
      <c r="KKC41" s="31"/>
      <c r="KKD41" s="31"/>
      <c r="KKE41" s="31"/>
      <c r="KKF41" s="31"/>
      <c r="KKG41" s="31"/>
      <c r="KKH41" s="31"/>
      <c r="KKI41" s="31"/>
      <c r="KKJ41" s="31"/>
      <c r="KKK41" s="31"/>
      <c r="KKL41" s="31"/>
      <c r="KKM41" s="31"/>
      <c r="KKN41" s="31"/>
      <c r="KKO41" s="31"/>
      <c r="KKP41" s="31"/>
      <c r="KKQ41" s="31"/>
      <c r="KKR41" s="31"/>
      <c r="KKS41" s="31"/>
      <c r="KKT41" s="31"/>
      <c r="KKU41" s="31"/>
      <c r="KKV41" s="31"/>
      <c r="KKW41" s="31"/>
      <c r="KKX41" s="31"/>
      <c r="KKY41" s="31"/>
      <c r="KKZ41" s="31"/>
      <c r="KLA41" s="31"/>
      <c r="KLB41" s="31"/>
      <c r="KLC41" s="31"/>
      <c r="KLD41" s="31"/>
      <c r="KLE41" s="31"/>
      <c r="KLF41" s="31"/>
      <c r="KLG41" s="31"/>
      <c r="KLH41" s="31"/>
      <c r="KLI41" s="31"/>
      <c r="KLJ41" s="31"/>
      <c r="KLK41" s="31"/>
      <c r="KLL41" s="31"/>
      <c r="KLM41" s="31"/>
      <c r="KLN41" s="31"/>
      <c r="KLO41" s="31"/>
      <c r="KLP41" s="31"/>
      <c r="KLQ41" s="31"/>
      <c r="KLR41" s="31"/>
      <c r="KLS41" s="31"/>
      <c r="KLT41" s="31"/>
      <c r="KLU41" s="31"/>
      <c r="KLV41" s="31"/>
      <c r="KLW41" s="31"/>
      <c r="KLX41" s="31"/>
      <c r="KLY41" s="31"/>
      <c r="KLZ41" s="31"/>
      <c r="KMA41" s="31"/>
      <c r="KMB41" s="31"/>
      <c r="KMC41" s="31"/>
      <c r="KMD41" s="31"/>
      <c r="KME41" s="31"/>
      <c r="KMF41" s="31"/>
      <c r="KMG41" s="31"/>
      <c r="KMH41" s="31"/>
      <c r="KMI41" s="31"/>
      <c r="KMJ41" s="31"/>
      <c r="KMK41" s="31"/>
      <c r="KML41" s="31"/>
      <c r="KMM41" s="31"/>
      <c r="KMN41" s="31"/>
      <c r="KMO41" s="31"/>
      <c r="KMP41" s="31"/>
      <c r="KMQ41" s="31"/>
      <c r="KMR41" s="31"/>
      <c r="KMS41" s="31"/>
      <c r="KMT41" s="31"/>
      <c r="KMU41" s="31"/>
      <c r="KMV41" s="31"/>
      <c r="KMW41" s="31"/>
      <c r="KMX41" s="31"/>
      <c r="KMY41" s="31"/>
      <c r="KMZ41" s="31"/>
      <c r="KNA41" s="31"/>
      <c r="KNB41" s="31"/>
      <c r="KNC41" s="31"/>
      <c r="KND41" s="31"/>
      <c r="KNE41" s="31"/>
      <c r="KNF41" s="31"/>
      <c r="KNG41" s="31"/>
      <c r="KNH41" s="31"/>
      <c r="KNI41" s="31"/>
      <c r="KNJ41" s="31"/>
      <c r="KNK41" s="31"/>
      <c r="KNL41" s="31"/>
      <c r="KNM41" s="31"/>
      <c r="KNN41" s="31"/>
      <c r="KNO41" s="31"/>
      <c r="KNP41" s="31"/>
      <c r="KNQ41" s="31"/>
      <c r="KNR41" s="31"/>
      <c r="KNS41" s="31"/>
      <c r="KNT41" s="31"/>
      <c r="KNU41" s="31"/>
      <c r="KNV41" s="31"/>
      <c r="KNW41" s="31"/>
      <c r="KNX41" s="31"/>
      <c r="KNY41" s="31"/>
      <c r="KNZ41" s="31"/>
      <c r="KOA41" s="31"/>
      <c r="KOB41" s="31"/>
      <c r="KOC41" s="31"/>
      <c r="KOD41" s="31"/>
      <c r="KOE41" s="31"/>
      <c r="KOF41" s="31"/>
      <c r="KOG41" s="31"/>
      <c r="KOH41" s="31"/>
      <c r="KOI41" s="31"/>
      <c r="KOJ41" s="31"/>
      <c r="KOK41" s="31"/>
      <c r="KOL41" s="31"/>
      <c r="KOM41" s="31"/>
      <c r="KON41" s="31"/>
      <c r="KOO41" s="31"/>
      <c r="KOP41" s="31"/>
      <c r="KOQ41" s="31"/>
      <c r="KOR41" s="31"/>
      <c r="KOS41" s="31"/>
      <c r="KOT41" s="31"/>
      <c r="KOU41" s="31"/>
      <c r="KOV41" s="31"/>
      <c r="KOW41" s="31"/>
      <c r="KOX41" s="31"/>
      <c r="KOY41" s="31"/>
      <c r="KOZ41" s="31"/>
      <c r="KPA41" s="31"/>
      <c r="KPB41" s="31"/>
      <c r="KPC41" s="31"/>
      <c r="KPD41" s="31"/>
      <c r="KPE41" s="31"/>
      <c r="KPF41" s="31"/>
      <c r="KPG41" s="31"/>
      <c r="KPH41" s="31"/>
      <c r="KPI41" s="31"/>
      <c r="KPJ41" s="31"/>
      <c r="KPK41" s="31"/>
      <c r="KPL41" s="31"/>
      <c r="KPM41" s="31"/>
      <c r="KPN41" s="31"/>
      <c r="KPO41" s="31"/>
      <c r="KPP41" s="31"/>
      <c r="KPQ41" s="31"/>
      <c r="KPR41" s="31"/>
      <c r="KPS41" s="31"/>
      <c r="KPT41" s="31"/>
      <c r="KPU41" s="31"/>
      <c r="KPV41" s="31"/>
      <c r="KPW41" s="31"/>
      <c r="KPX41" s="31"/>
      <c r="KPY41" s="31"/>
      <c r="KPZ41" s="31"/>
      <c r="KQA41" s="31"/>
      <c r="KQB41" s="31"/>
      <c r="KQC41" s="31"/>
      <c r="KQD41" s="31"/>
      <c r="KQE41" s="31"/>
      <c r="KQF41" s="31"/>
      <c r="KQG41" s="31"/>
      <c r="KQH41" s="31"/>
      <c r="KQI41" s="31"/>
      <c r="KQJ41" s="31"/>
      <c r="KQK41" s="31"/>
      <c r="KQL41" s="31"/>
      <c r="KQM41" s="31"/>
      <c r="KQN41" s="31"/>
      <c r="KQO41" s="31"/>
      <c r="KQP41" s="31"/>
      <c r="KQQ41" s="31"/>
      <c r="KQR41" s="31"/>
      <c r="KQS41" s="31"/>
      <c r="KQT41" s="31"/>
      <c r="KQU41" s="31"/>
      <c r="KQV41" s="31"/>
      <c r="KQW41" s="31"/>
      <c r="KQX41" s="31"/>
      <c r="KQY41" s="31"/>
      <c r="KQZ41" s="31"/>
      <c r="KRA41" s="31"/>
      <c r="KRB41" s="31"/>
      <c r="KRC41" s="31"/>
      <c r="KRD41" s="31"/>
      <c r="KRE41" s="31"/>
      <c r="KRF41" s="31"/>
      <c r="KRG41" s="31"/>
      <c r="KRH41" s="31"/>
      <c r="KRI41" s="31"/>
      <c r="KRJ41" s="31"/>
      <c r="KRK41" s="31"/>
      <c r="KRL41" s="31"/>
      <c r="KRM41" s="31"/>
      <c r="KRN41" s="31"/>
      <c r="KRO41" s="31"/>
      <c r="KRP41" s="31"/>
      <c r="KRQ41" s="31"/>
      <c r="KRR41" s="31"/>
      <c r="KRS41" s="31"/>
      <c r="KRT41" s="31"/>
      <c r="KRU41" s="31"/>
      <c r="KRV41" s="31"/>
      <c r="KRW41" s="31"/>
      <c r="KRX41" s="31"/>
      <c r="KRY41" s="31"/>
      <c r="KRZ41" s="31"/>
      <c r="KSA41" s="31"/>
      <c r="KSB41" s="31"/>
      <c r="KSC41" s="31"/>
      <c r="KSD41" s="31"/>
      <c r="KSE41" s="31"/>
      <c r="KSF41" s="31"/>
      <c r="KSG41" s="31"/>
      <c r="KSH41" s="31"/>
      <c r="KSI41" s="31"/>
      <c r="KSJ41" s="31"/>
      <c r="KSK41" s="31"/>
      <c r="KSL41" s="31"/>
      <c r="KSM41" s="31"/>
      <c r="KSN41" s="31"/>
      <c r="KSO41" s="31"/>
      <c r="KSP41" s="31"/>
      <c r="KSQ41" s="31"/>
      <c r="KSR41" s="31"/>
      <c r="KSS41" s="31"/>
      <c r="KST41" s="31"/>
      <c r="KSU41" s="31"/>
      <c r="KSV41" s="31"/>
      <c r="KSW41" s="31"/>
      <c r="KSX41" s="31"/>
      <c r="KSY41" s="31"/>
      <c r="KSZ41" s="31"/>
      <c r="KTA41" s="31"/>
      <c r="KTB41" s="31"/>
      <c r="KTC41" s="31"/>
      <c r="KTD41" s="31"/>
      <c r="KTE41" s="31"/>
      <c r="KTF41" s="31"/>
      <c r="KTG41" s="31"/>
      <c r="KTH41" s="31"/>
      <c r="KTI41" s="31"/>
      <c r="KTJ41" s="31"/>
      <c r="KTK41" s="31"/>
      <c r="KTL41" s="31"/>
      <c r="KTM41" s="31"/>
      <c r="KTN41" s="31"/>
      <c r="KTO41" s="31"/>
      <c r="KTP41" s="31"/>
      <c r="KTQ41" s="31"/>
      <c r="KTR41" s="31"/>
      <c r="KTS41" s="31"/>
      <c r="KTT41" s="31"/>
      <c r="KTU41" s="31"/>
      <c r="KTV41" s="31"/>
      <c r="KTW41" s="31"/>
      <c r="KTX41" s="31"/>
      <c r="KTY41" s="31"/>
      <c r="KTZ41" s="31"/>
      <c r="KUA41" s="31"/>
      <c r="KUB41" s="31"/>
      <c r="KUC41" s="31"/>
      <c r="KUD41" s="31"/>
      <c r="KUE41" s="31"/>
      <c r="KUF41" s="31"/>
      <c r="KUG41" s="31"/>
      <c r="KUH41" s="31"/>
      <c r="KUI41" s="31"/>
      <c r="KUJ41" s="31"/>
      <c r="KUK41" s="31"/>
      <c r="KUL41" s="31"/>
      <c r="KUM41" s="31"/>
      <c r="KUN41" s="31"/>
      <c r="KUO41" s="31"/>
      <c r="KUP41" s="31"/>
      <c r="KUQ41" s="31"/>
      <c r="KUR41" s="31"/>
      <c r="KUS41" s="31"/>
      <c r="KUT41" s="31"/>
      <c r="KUU41" s="31"/>
      <c r="KUV41" s="31"/>
      <c r="KUW41" s="31"/>
      <c r="KUX41" s="31"/>
      <c r="KUY41" s="31"/>
      <c r="KUZ41" s="31"/>
      <c r="KVA41" s="31"/>
      <c r="KVB41" s="31"/>
      <c r="KVC41" s="31"/>
      <c r="KVD41" s="31"/>
      <c r="KVE41" s="31"/>
      <c r="KVF41" s="31"/>
      <c r="KVG41" s="31"/>
      <c r="KVH41" s="31"/>
      <c r="KVI41" s="31"/>
      <c r="KVJ41" s="31"/>
      <c r="KVK41" s="31"/>
      <c r="KVL41" s="31"/>
      <c r="KVM41" s="31"/>
      <c r="KVN41" s="31"/>
      <c r="KVO41" s="31"/>
      <c r="KVP41" s="31"/>
      <c r="KVQ41" s="31"/>
      <c r="KVR41" s="31"/>
      <c r="KVS41" s="31"/>
      <c r="KVT41" s="31"/>
      <c r="KVU41" s="31"/>
      <c r="KVV41" s="31"/>
      <c r="KVW41" s="31"/>
      <c r="KVX41" s="31"/>
      <c r="KVY41" s="31"/>
      <c r="KVZ41" s="31"/>
      <c r="KWA41" s="31"/>
      <c r="KWB41" s="31"/>
      <c r="KWC41" s="31"/>
      <c r="KWD41" s="31"/>
      <c r="KWE41" s="31"/>
      <c r="KWF41" s="31"/>
      <c r="KWG41" s="31"/>
      <c r="KWH41" s="31"/>
      <c r="KWI41" s="31"/>
      <c r="KWJ41" s="31"/>
      <c r="KWK41" s="31"/>
      <c r="KWL41" s="31"/>
      <c r="KWM41" s="31"/>
      <c r="KWN41" s="31"/>
      <c r="KWO41" s="31"/>
      <c r="KWP41" s="31"/>
      <c r="KWQ41" s="31"/>
      <c r="KWR41" s="31"/>
      <c r="KWS41" s="31"/>
      <c r="KWT41" s="31"/>
      <c r="KWU41" s="31"/>
      <c r="KWV41" s="31"/>
      <c r="KWW41" s="31"/>
      <c r="KWX41" s="31"/>
      <c r="KWY41" s="31"/>
      <c r="KWZ41" s="31"/>
      <c r="KXA41" s="31"/>
      <c r="KXB41" s="31"/>
      <c r="KXC41" s="31"/>
      <c r="KXD41" s="31"/>
      <c r="KXE41" s="31"/>
      <c r="KXF41" s="31"/>
      <c r="KXG41" s="31"/>
      <c r="KXH41" s="31"/>
      <c r="KXI41" s="31"/>
      <c r="KXJ41" s="31"/>
      <c r="KXK41" s="31"/>
      <c r="KXL41" s="31"/>
      <c r="KXM41" s="31"/>
      <c r="KXN41" s="31"/>
      <c r="KXO41" s="31"/>
      <c r="KXP41" s="31"/>
      <c r="KXQ41" s="31"/>
      <c r="KXR41" s="31"/>
      <c r="KXS41" s="31"/>
      <c r="KXT41" s="31"/>
      <c r="KXU41" s="31"/>
      <c r="KXV41" s="31"/>
      <c r="KXW41" s="31"/>
      <c r="KXX41" s="31"/>
      <c r="KXY41" s="31"/>
      <c r="KXZ41" s="31"/>
      <c r="KYA41" s="31"/>
      <c r="KYB41" s="31"/>
      <c r="KYC41" s="31"/>
      <c r="KYD41" s="31"/>
      <c r="KYE41" s="31"/>
      <c r="KYF41" s="31"/>
      <c r="KYG41" s="31"/>
      <c r="KYH41" s="31"/>
      <c r="KYI41" s="31"/>
      <c r="KYJ41" s="31"/>
      <c r="KYK41" s="31"/>
      <c r="KYL41" s="31"/>
      <c r="KYM41" s="31"/>
      <c r="KYN41" s="31"/>
      <c r="KYO41" s="31"/>
      <c r="KYP41" s="31"/>
      <c r="KYQ41" s="31"/>
      <c r="KYR41" s="31"/>
      <c r="KYS41" s="31"/>
      <c r="KYT41" s="31"/>
      <c r="KYU41" s="31"/>
      <c r="KYV41" s="31"/>
      <c r="KYW41" s="31"/>
      <c r="KYX41" s="31"/>
      <c r="KYY41" s="31"/>
      <c r="KYZ41" s="31"/>
      <c r="KZA41" s="31"/>
      <c r="KZB41" s="31"/>
      <c r="KZC41" s="31"/>
      <c r="KZD41" s="31"/>
      <c r="KZE41" s="31"/>
      <c r="KZF41" s="31"/>
      <c r="KZG41" s="31"/>
      <c r="KZH41" s="31"/>
      <c r="KZI41" s="31"/>
      <c r="KZJ41" s="31"/>
      <c r="KZK41" s="31"/>
      <c r="KZL41" s="31"/>
      <c r="KZM41" s="31"/>
      <c r="KZN41" s="31"/>
      <c r="KZO41" s="31"/>
      <c r="KZP41" s="31"/>
      <c r="KZQ41" s="31"/>
      <c r="KZR41" s="31"/>
      <c r="KZS41" s="31"/>
      <c r="KZT41" s="31"/>
      <c r="KZU41" s="31"/>
      <c r="KZV41" s="31"/>
      <c r="KZW41" s="31"/>
      <c r="KZX41" s="31"/>
      <c r="KZY41" s="31"/>
      <c r="KZZ41" s="31"/>
      <c r="LAA41" s="31"/>
      <c r="LAB41" s="31"/>
      <c r="LAC41" s="31"/>
      <c r="LAD41" s="31"/>
      <c r="LAE41" s="31"/>
      <c r="LAF41" s="31"/>
      <c r="LAG41" s="31"/>
      <c r="LAH41" s="31"/>
      <c r="LAI41" s="31"/>
      <c r="LAJ41" s="31"/>
      <c r="LAK41" s="31"/>
      <c r="LAL41" s="31"/>
      <c r="LAM41" s="31"/>
      <c r="LAN41" s="31"/>
      <c r="LAO41" s="31"/>
      <c r="LAP41" s="31"/>
      <c r="LAQ41" s="31"/>
      <c r="LAR41" s="31"/>
      <c r="LAS41" s="31"/>
      <c r="LAT41" s="31"/>
      <c r="LAU41" s="31"/>
      <c r="LAV41" s="31"/>
      <c r="LAW41" s="31"/>
      <c r="LAX41" s="31"/>
      <c r="LAY41" s="31"/>
      <c r="LAZ41" s="31"/>
      <c r="LBA41" s="31"/>
      <c r="LBB41" s="31"/>
      <c r="LBC41" s="31"/>
      <c r="LBD41" s="31"/>
      <c r="LBE41" s="31"/>
      <c r="LBF41" s="31"/>
      <c r="LBG41" s="31"/>
      <c r="LBH41" s="31"/>
      <c r="LBI41" s="31"/>
      <c r="LBJ41" s="31"/>
      <c r="LBK41" s="31"/>
      <c r="LBL41" s="31"/>
      <c r="LBM41" s="31"/>
      <c r="LBN41" s="31"/>
      <c r="LBO41" s="31"/>
      <c r="LBP41" s="31"/>
      <c r="LBQ41" s="31"/>
      <c r="LBR41" s="31"/>
      <c r="LBS41" s="31"/>
      <c r="LBT41" s="31"/>
      <c r="LBU41" s="31"/>
      <c r="LBV41" s="31"/>
      <c r="LBW41" s="31"/>
      <c r="LBX41" s="31"/>
      <c r="LBY41" s="31"/>
      <c r="LBZ41" s="31"/>
      <c r="LCA41" s="31"/>
      <c r="LCB41" s="31"/>
      <c r="LCC41" s="31"/>
      <c r="LCD41" s="31"/>
      <c r="LCE41" s="31"/>
      <c r="LCF41" s="31"/>
      <c r="LCG41" s="31"/>
      <c r="LCH41" s="31"/>
      <c r="LCI41" s="31"/>
      <c r="LCJ41" s="31"/>
      <c r="LCK41" s="31"/>
      <c r="LCL41" s="31"/>
      <c r="LCM41" s="31"/>
      <c r="LCN41" s="31"/>
      <c r="LCO41" s="31"/>
      <c r="LCP41" s="31"/>
      <c r="LCQ41" s="31"/>
      <c r="LCR41" s="31"/>
      <c r="LCS41" s="31"/>
      <c r="LCT41" s="31"/>
      <c r="LCU41" s="31"/>
      <c r="LCV41" s="31"/>
      <c r="LCW41" s="31"/>
      <c r="LCX41" s="31"/>
      <c r="LCY41" s="31"/>
      <c r="LCZ41" s="31"/>
      <c r="LDA41" s="31"/>
      <c r="LDB41" s="31"/>
      <c r="LDC41" s="31"/>
      <c r="LDD41" s="31"/>
      <c r="LDE41" s="31"/>
      <c r="LDF41" s="31"/>
      <c r="LDG41" s="31"/>
      <c r="LDH41" s="31"/>
      <c r="LDI41" s="31"/>
      <c r="LDJ41" s="31"/>
      <c r="LDK41" s="31"/>
      <c r="LDL41" s="31"/>
      <c r="LDM41" s="31"/>
      <c r="LDN41" s="31"/>
      <c r="LDO41" s="31"/>
      <c r="LDP41" s="31"/>
      <c r="LDQ41" s="31"/>
      <c r="LDR41" s="31"/>
      <c r="LDS41" s="31"/>
      <c r="LDT41" s="31"/>
      <c r="LDU41" s="31"/>
      <c r="LDV41" s="31"/>
      <c r="LDW41" s="31"/>
      <c r="LDX41" s="31"/>
      <c r="LDY41" s="31"/>
      <c r="LDZ41" s="31"/>
      <c r="LEA41" s="31"/>
      <c r="LEB41" s="31"/>
      <c r="LEC41" s="31"/>
      <c r="LED41" s="31"/>
      <c r="LEE41" s="31"/>
      <c r="LEF41" s="31"/>
      <c r="LEG41" s="31"/>
      <c r="LEH41" s="31"/>
      <c r="LEI41" s="31"/>
      <c r="LEJ41" s="31"/>
      <c r="LEK41" s="31"/>
      <c r="LEL41" s="31"/>
      <c r="LEM41" s="31"/>
      <c r="LEN41" s="31"/>
      <c r="LEO41" s="31"/>
      <c r="LEP41" s="31"/>
      <c r="LEQ41" s="31"/>
      <c r="LER41" s="31"/>
      <c r="LES41" s="31"/>
      <c r="LET41" s="31"/>
      <c r="LEU41" s="31"/>
      <c r="LEV41" s="31"/>
      <c r="LEW41" s="31"/>
      <c r="LEX41" s="31"/>
      <c r="LEY41" s="31"/>
      <c r="LEZ41" s="31"/>
      <c r="LFA41" s="31"/>
      <c r="LFB41" s="31"/>
      <c r="LFC41" s="31"/>
      <c r="LFD41" s="31"/>
      <c r="LFE41" s="31"/>
      <c r="LFF41" s="31"/>
      <c r="LFG41" s="31"/>
      <c r="LFH41" s="31"/>
      <c r="LFI41" s="31"/>
      <c r="LFJ41" s="31"/>
      <c r="LFK41" s="31"/>
      <c r="LFL41" s="31"/>
      <c r="LFM41" s="31"/>
      <c r="LFN41" s="31"/>
      <c r="LFO41" s="31"/>
      <c r="LFP41" s="31"/>
      <c r="LFQ41" s="31"/>
      <c r="LFR41" s="31"/>
      <c r="LFS41" s="31"/>
      <c r="LFT41" s="31"/>
      <c r="LFU41" s="31"/>
      <c r="LFV41" s="31"/>
      <c r="LFW41" s="31"/>
      <c r="LFX41" s="31"/>
      <c r="LFY41" s="31"/>
      <c r="LFZ41" s="31"/>
      <c r="LGA41" s="31"/>
      <c r="LGB41" s="31"/>
      <c r="LGC41" s="31"/>
      <c r="LGD41" s="31"/>
      <c r="LGE41" s="31"/>
      <c r="LGF41" s="31"/>
      <c r="LGG41" s="31"/>
      <c r="LGH41" s="31"/>
      <c r="LGI41" s="31"/>
      <c r="LGJ41" s="31"/>
      <c r="LGK41" s="31"/>
      <c r="LGL41" s="31"/>
      <c r="LGM41" s="31"/>
      <c r="LGN41" s="31"/>
      <c r="LGO41" s="31"/>
      <c r="LGP41" s="31"/>
      <c r="LGQ41" s="31"/>
      <c r="LGR41" s="31"/>
      <c r="LGS41" s="31"/>
      <c r="LGT41" s="31"/>
      <c r="LGU41" s="31"/>
      <c r="LGV41" s="31"/>
      <c r="LGW41" s="31"/>
      <c r="LGX41" s="31"/>
      <c r="LGY41" s="31"/>
      <c r="LGZ41" s="31"/>
      <c r="LHA41" s="31"/>
      <c r="LHB41" s="31"/>
      <c r="LHC41" s="31"/>
      <c r="LHD41" s="31"/>
      <c r="LHE41" s="31"/>
      <c r="LHF41" s="31"/>
      <c r="LHG41" s="31"/>
      <c r="LHH41" s="31"/>
      <c r="LHI41" s="31"/>
      <c r="LHJ41" s="31"/>
      <c r="LHK41" s="31"/>
      <c r="LHL41" s="31"/>
      <c r="LHM41" s="31"/>
      <c r="LHN41" s="31"/>
      <c r="LHO41" s="31"/>
      <c r="LHP41" s="31"/>
      <c r="LHQ41" s="31"/>
      <c r="LHR41" s="31"/>
      <c r="LHS41" s="31"/>
      <c r="LHT41" s="31"/>
      <c r="LHU41" s="31"/>
      <c r="LHV41" s="31"/>
      <c r="LHW41" s="31"/>
      <c r="LHX41" s="31"/>
      <c r="LHY41" s="31"/>
      <c r="LHZ41" s="31"/>
      <c r="LIA41" s="31"/>
      <c r="LIB41" s="31"/>
      <c r="LIC41" s="31"/>
      <c r="LID41" s="31"/>
      <c r="LIE41" s="31"/>
      <c r="LIF41" s="31"/>
      <c r="LIG41" s="31"/>
      <c r="LIH41" s="31"/>
      <c r="LII41" s="31"/>
      <c r="LIJ41" s="31"/>
      <c r="LIK41" s="31"/>
      <c r="LIL41" s="31"/>
      <c r="LIM41" s="31"/>
      <c r="LIN41" s="31"/>
      <c r="LIO41" s="31"/>
      <c r="LIP41" s="31"/>
      <c r="LIQ41" s="31"/>
      <c r="LIR41" s="31"/>
      <c r="LIS41" s="31"/>
      <c r="LIT41" s="31"/>
      <c r="LIU41" s="31"/>
      <c r="LIV41" s="31"/>
      <c r="LIW41" s="31"/>
      <c r="LIX41" s="31"/>
      <c r="LIY41" s="31"/>
      <c r="LIZ41" s="31"/>
      <c r="LJA41" s="31"/>
      <c r="LJB41" s="31"/>
      <c r="LJC41" s="31"/>
      <c r="LJD41" s="31"/>
      <c r="LJE41" s="31"/>
      <c r="LJF41" s="31"/>
      <c r="LJG41" s="31"/>
      <c r="LJH41" s="31"/>
      <c r="LJI41" s="31"/>
      <c r="LJJ41" s="31"/>
      <c r="LJK41" s="31"/>
      <c r="LJL41" s="31"/>
      <c r="LJM41" s="31"/>
      <c r="LJN41" s="31"/>
      <c r="LJO41" s="31"/>
      <c r="LJP41" s="31"/>
      <c r="LJQ41" s="31"/>
      <c r="LJR41" s="31"/>
      <c r="LJS41" s="31"/>
      <c r="LJT41" s="31"/>
      <c r="LJU41" s="31"/>
      <c r="LJV41" s="31"/>
      <c r="LJW41" s="31"/>
      <c r="LJX41" s="31"/>
      <c r="LJY41" s="31"/>
      <c r="LJZ41" s="31"/>
      <c r="LKA41" s="31"/>
      <c r="LKB41" s="31"/>
      <c r="LKC41" s="31"/>
      <c r="LKD41" s="31"/>
      <c r="LKE41" s="31"/>
      <c r="LKF41" s="31"/>
      <c r="LKG41" s="31"/>
      <c r="LKH41" s="31"/>
      <c r="LKI41" s="31"/>
      <c r="LKJ41" s="31"/>
      <c r="LKK41" s="31"/>
      <c r="LKL41" s="31"/>
      <c r="LKM41" s="31"/>
      <c r="LKN41" s="31"/>
      <c r="LKO41" s="31"/>
      <c r="LKP41" s="31"/>
      <c r="LKQ41" s="31"/>
      <c r="LKR41" s="31"/>
      <c r="LKS41" s="31"/>
      <c r="LKT41" s="31"/>
      <c r="LKU41" s="31"/>
      <c r="LKV41" s="31"/>
      <c r="LKW41" s="31"/>
      <c r="LKX41" s="31"/>
      <c r="LKY41" s="31"/>
      <c r="LKZ41" s="31"/>
      <c r="LLA41" s="31"/>
      <c r="LLB41" s="31"/>
      <c r="LLC41" s="31"/>
      <c r="LLD41" s="31"/>
      <c r="LLE41" s="31"/>
      <c r="LLF41" s="31"/>
      <c r="LLG41" s="31"/>
      <c r="LLH41" s="31"/>
      <c r="LLI41" s="31"/>
      <c r="LLJ41" s="31"/>
      <c r="LLK41" s="31"/>
      <c r="LLL41" s="31"/>
      <c r="LLM41" s="31"/>
      <c r="LLN41" s="31"/>
      <c r="LLO41" s="31"/>
      <c r="LLP41" s="31"/>
      <c r="LLQ41" s="31"/>
      <c r="LLR41" s="31"/>
      <c r="LLS41" s="31"/>
      <c r="LLT41" s="31"/>
      <c r="LLU41" s="31"/>
      <c r="LLV41" s="31"/>
      <c r="LLW41" s="31"/>
      <c r="LLX41" s="31"/>
      <c r="LLY41" s="31"/>
      <c r="LLZ41" s="31"/>
      <c r="LMA41" s="31"/>
      <c r="LMB41" s="31"/>
      <c r="LMC41" s="31"/>
      <c r="LMD41" s="31"/>
      <c r="LME41" s="31"/>
      <c r="LMF41" s="31"/>
      <c r="LMG41" s="31"/>
      <c r="LMH41" s="31"/>
      <c r="LMI41" s="31"/>
      <c r="LMJ41" s="31"/>
      <c r="LMK41" s="31"/>
      <c r="LML41" s="31"/>
      <c r="LMM41" s="31"/>
      <c r="LMN41" s="31"/>
      <c r="LMO41" s="31"/>
      <c r="LMP41" s="31"/>
      <c r="LMQ41" s="31"/>
      <c r="LMR41" s="31"/>
      <c r="LMS41" s="31"/>
      <c r="LMT41" s="31"/>
      <c r="LMU41" s="31"/>
      <c r="LMV41" s="31"/>
      <c r="LMW41" s="31"/>
      <c r="LMX41" s="31"/>
      <c r="LMY41" s="31"/>
      <c r="LMZ41" s="31"/>
      <c r="LNA41" s="31"/>
      <c r="LNB41" s="31"/>
      <c r="LNC41" s="31"/>
      <c r="LND41" s="31"/>
      <c r="LNE41" s="31"/>
      <c r="LNF41" s="31"/>
      <c r="LNG41" s="31"/>
      <c r="LNH41" s="31"/>
      <c r="LNI41" s="31"/>
      <c r="LNJ41" s="31"/>
      <c r="LNK41" s="31"/>
      <c r="LNL41" s="31"/>
      <c r="LNM41" s="31"/>
      <c r="LNN41" s="31"/>
      <c r="LNO41" s="31"/>
      <c r="LNP41" s="31"/>
      <c r="LNQ41" s="31"/>
      <c r="LNR41" s="31"/>
      <c r="LNS41" s="31"/>
      <c r="LNT41" s="31"/>
      <c r="LNU41" s="31"/>
      <c r="LNV41" s="31"/>
      <c r="LNW41" s="31"/>
      <c r="LNX41" s="31"/>
      <c r="LNY41" s="31"/>
      <c r="LNZ41" s="31"/>
      <c r="LOA41" s="31"/>
      <c r="LOB41" s="31"/>
      <c r="LOC41" s="31"/>
      <c r="LOD41" s="31"/>
      <c r="LOE41" s="31"/>
      <c r="LOF41" s="31"/>
      <c r="LOG41" s="31"/>
      <c r="LOH41" s="31"/>
      <c r="LOI41" s="31"/>
      <c r="LOJ41" s="31"/>
      <c r="LOK41" s="31"/>
      <c r="LOL41" s="31"/>
      <c r="LOM41" s="31"/>
      <c r="LON41" s="31"/>
      <c r="LOO41" s="31"/>
      <c r="LOP41" s="31"/>
      <c r="LOQ41" s="31"/>
      <c r="LOR41" s="31"/>
      <c r="LOS41" s="31"/>
      <c r="LOT41" s="31"/>
      <c r="LOU41" s="31"/>
      <c r="LOV41" s="31"/>
      <c r="LOW41" s="31"/>
      <c r="LOX41" s="31"/>
      <c r="LOY41" s="31"/>
      <c r="LOZ41" s="31"/>
      <c r="LPA41" s="31"/>
      <c r="LPB41" s="31"/>
      <c r="LPC41" s="31"/>
      <c r="LPD41" s="31"/>
      <c r="LPE41" s="31"/>
      <c r="LPF41" s="31"/>
      <c r="LPG41" s="31"/>
      <c r="LPH41" s="31"/>
      <c r="LPI41" s="31"/>
      <c r="LPJ41" s="31"/>
      <c r="LPK41" s="31"/>
      <c r="LPL41" s="31"/>
      <c r="LPM41" s="31"/>
      <c r="LPN41" s="31"/>
      <c r="LPO41" s="31"/>
      <c r="LPP41" s="31"/>
      <c r="LPQ41" s="31"/>
      <c r="LPR41" s="31"/>
      <c r="LPS41" s="31"/>
      <c r="LPT41" s="31"/>
      <c r="LPU41" s="31"/>
      <c r="LPV41" s="31"/>
      <c r="LPW41" s="31"/>
      <c r="LPX41" s="31"/>
      <c r="LPY41" s="31"/>
      <c r="LPZ41" s="31"/>
      <c r="LQA41" s="31"/>
      <c r="LQB41" s="31"/>
      <c r="LQC41" s="31"/>
      <c r="LQD41" s="31"/>
      <c r="LQE41" s="31"/>
      <c r="LQF41" s="31"/>
      <c r="LQG41" s="31"/>
      <c r="LQH41" s="31"/>
      <c r="LQI41" s="31"/>
      <c r="LQJ41" s="31"/>
      <c r="LQK41" s="31"/>
      <c r="LQL41" s="31"/>
      <c r="LQM41" s="31"/>
      <c r="LQN41" s="31"/>
      <c r="LQO41" s="31"/>
      <c r="LQP41" s="31"/>
      <c r="LQQ41" s="31"/>
      <c r="LQR41" s="31"/>
      <c r="LQS41" s="31"/>
      <c r="LQT41" s="31"/>
      <c r="LQU41" s="31"/>
      <c r="LQV41" s="31"/>
      <c r="LQW41" s="31"/>
      <c r="LQX41" s="31"/>
      <c r="LQY41" s="31"/>
      <c r="LQZ41" s="31"/>
      <c r="LRA41" s="31"/>
      <c r="LRB41" s="31"/>
      <c r="LRC41" s="31"/>
      <c r="LRD41" s="31"/>
      <c r="LRE41" s="31"/>
      <c r="LRF41" s="31"/>
      <c r="LRG41" s="31"/>
      <c r="LRH41" s="31"/>
      <c r="LRI41" s="31"/>
      <c r="LRJ41" s="31"/>
      <c r="LRK41" s="31"/>
      <c r="LRL41" s="31"/>
      <c r="LRM41" s="31"/>
      <c r="LRN41" s="31"/>
      <c r="LRO41" s="31"/>
      <c r="LRP41" s="31"/>
      <c r="LRQ41" s="31"/>
      <c r="LRR41" s="31"/>
      <c r="LRS41" s="31"/>
      <c r="LRT41" s="31"/>
      <c r="LRU41" s="31"/>
      <c r="LRV41" s="31"/>
      <c r="LRW41" s="31"/>
      <c r="LRX41" s="31"/>
      <c r="LRY41" s="31"/>
      <c r="LRZ41" s="31"/>
      <c r="LSA41" s="31"/>
      <c r="LSB41" s="31"/>
      <c r="LSC41" s="31"/>
      <c r="LSD41" s="31"/>
      <c r="LSE41" s="31"/>
      <c r="LSF41" s="31"/>
      <c r="LSG41" s="31"/>
      <c r="LSH41" s="31"/>
      <c r="LSI41" s="31"/>
      <c r="LSJ41" s="31"/>
      <c r="LSK41" s="31"/>
      <c r="LSL41" s="31"/>
      <c r="LSM41" s="31"/>
      <c r="LSN41" s="31"/>
      <c r="LSO41" s="31"/>
      <c r="LSP41" s="31"/>
      <c r="LSQ41" s="31"/>
      <c r="LSR41" s="31"/>
      <c r="LSS41" s="31"/>
      <c r="LST41" s="31"/>
      <c r="LSU41" s="31"/>
      <c r="LSV41" s="31"/>
      <c r="LSW41" s="31"/>
      <c r="LSX41" s="31"/>
      <c r="LSY41" s="31"/>
      <c r="LSZ41" s="31"/>
      <c r="LTA41" s="31"/>
      <c r="LTB41" s="31"/>
      <c r="LTC41" s="31"/>
      <c r="LTD41" s="31"/>
      <c r="LTE41" s="31"/>
      <c r="LTF41" s="31"/>
      <c r="LTG41" s="31"/>
      <c r="LTH41" s="31"/>
      <c r="LTI41" s="31"/>
      <c r="LTJ41" s="31"/>
      <c r="LTK41" s="31"/>
      <c r="LTL41" s="31"/>
      <c r="LTM41" s="31"/>
      <c r="LTN41" s="31"/>
      <c r="LTO41" s="31"/>
      <c r="LTP41" s="31"/>
      <c r="LTQ41" s="31"/>
      <c r="LTR41" s="31"/>
      <c r="LTS41" s="31"/>
      <c r="LTT41" s="31"/>
      <c r="LTU41" s="31"/>
      <c r="LTV41" s="31"/>
      <c r="LTW41" s="31"/>
      <c r="LTX41" s="31"/>
      <c r="LTY41" s="31"/>
      <c r="LTZ41" s="31"/>
      <c r="LUA41" s="31"/>
      <c r="LUB41" s="31"/>
      <c r="LUC41" s="31"/>
      <c r="LUD41" s="31"/>
      <c r="LUE41" s="31"/>
      <c r="LUF41" s="31"/>
      <c r="LUG41" s="31"/>
      <c r="LUH41" s="31"/>
      <c r="LUI41" s="31"/>
      <c r="LUJ41" s="31"/>
      <c r="LUK41" s="31"/>
      <c r="LUL41" s="31"/>
      <c r="LUM41" s="31"/>
      <c r="LUN41" s="31"/>
      <c r="LUO41" s="31"/>
      <c r="LUP41" s="31"/>
      <c r="LUQ41" s="31"/>
      <c r="LUR41" s="31"/>
      <c r="LUS41" s="31"/>
      <c r="LUT41" s="31"/>
      <c r="LUU41" s="31"/>
      <c r="LUV41" s="31"/>
      <c r="LUW41" s="31"/>
      <c r="LUX41" s="31"/>
      <c r="LUY41" s="31"/>
      <c r="LUZ41" s="31"/>
      <c r="LVA41" s="31"/>
      <c r="LVB41" s="31"/>
      <c r="LVC41" s="31"/>
      <c r="LVD41" s="31"/>
      <c r="LVE41" s="31"/>
      <c r="LVF41" s="31"/>
      <c r="LVG41" s="31"/>
      <c r="LVH41" s="31"/>
      <c r="LVI41" s="31"/>
      <c r="LVJ41" s="31"/>
      <c r="LVK41" s="31"/>
      <c r="LVL41" s="31"/>
      <c r="LVM41" s="31"/>
      <c r="LVN41" s="31"/>
      <c r="LVO41" s="31"/>
      <c r="LVP41" s="31"/>
      <c r="LVQ41" s="31"/>
      <c r="LVR41" s="31"/>
      <c r="LVS41" s="31"/>
      <c r="LVT41" s="31"/>
      <c r="LVU41" s="31"/>
      <c r="LVV41" s="31"/>
      <c r="LVW41" s="31"/>
      <c r="LVX41" s="31"/>
      <c r="LVY41" s="31"/>
      <c r="LVZ41" s="31"/>
      <c r="LWA41" s="31"/>
      <c r="LWB41" s="31"/>
      <c r="LWC41" s="31"/>
      <c r="LWD41" s="31"/>
      <c r="LWE41" s="31"/>
      <c r="LWF41" s="31"/>
      <c r="LWG41" s="31"/>
      <c r="LWH41" s="31"/>
      <c r="LWI41" s="31"/>
      <c r="LWJ41" s="31"/>
      <c r="LWK41" s="31"/>
      <c r="LWL41" s="31"/>
      <c r="LWM41" s="31"/>
      <c r="LWN41" s="31"/>
      <c r="LWO41" s="31"/>
      <c r="LWP41" s="31"/>
      <c r="LWQ41" s="31"/>
      <c r="LWR41" s="31"/>
      <c r="LWS41" s="31"/>
      <c r="LWT41" s="31"/>
      <c r="LWU41" s="31"/>
      <c r="LWV41" s="31"/>
      <c r="LWW41" s="31"/>
      <c r="LWX41" s="31"/>
      <c r="LWY41" s="31"/>
      <c r="LWZ41" s="31"/>
      <c r="LXA41" s="31"/>
      <c r="LXB41" s="31"/>
      <c r="LXC41" s="31"/>
      <c r="LXD41" s="31"/>
      <c r="LXE41" s="31"/>
      <c r="LXF41" s="31"/>
      <c r="LXG41" s="31"/>
      <c r="LXH41" s="31"/>
      <c r="LXI41" s="31"/>
      <c r="LXJ41" s="31"/>
      <c r="LXK41" s="31"/>
      <c r="LXL41" s="31"/>
      <c r="LXM41" s="31"/>
      <c r="LXN41" s="31"/>
      <c r="LXO41" s="31"/>
      <c r="LXP41" s="31"/>
      <c r="LXQ41" s="31"/>
      <c r="LXR41" s="31"/>
      <c r="LXS41" s="31"/>
      <c r="LXT41" s="31"/>
      <c r="LXU41" s="31"/>
      <c r="LXV41" s="31"/>
      <c r="LXW41" s="31"/>
      <c r="LXX41" s="31"/>
      <c r="LXY41" s="31"/>
      <c r="LXZ41" s="31"/>
      <c r="LYA41" s="31"/>
      <c r="LYB41" s="31"/>
      <c r="LYC41" s="31"/>
      <c r="LYD41" s="31"/>
      <c r="LYE41" s="31"/>
      <c r="LYF41" s="31"/>
      <c r="LYG41" s="31"/>
      <c r="LYH41" s="31"/>
      <c r="LYI41" s="31"/>
      <c r="LYJ41" s="31"/>
      <c r="LYK41" s="31"/>
      <c r="LYL41" s="31"/>
      <c r="LYM41" s="31"/>
      <c r="LYN41" s="31"/>
      <c r="LYO41" s="31"/>
      <c r="LYP41" s="31"/>
      <c r="LYQ41" s="31"/>
      <c r="LYR41" s="31"/>
      <c r="LYS41" s="31"/>
      <c r="LYT41" s="31"/>
      <c r="LYU41" s="31"/>
      <c r="LYV41" s="31"/>
      <c r="LYW41" s="31"/>
      <c r="LYX41" s="31"/>
      <c r="LYY41" s="31"/>
      <c r="LYZ41" s="31"/>
      <c r="LZA41" s="31"/>
      <c r="LZB41" s="31"/>
      <c r="LZC41" s="31"/>
      <c r="LZD41" s="31"/>
      <c r="LZE41" s="31"/>
      <c r="LZF41" s="31"/>
      <c r="LZG41" s="31"/>
      <c r="LZH41" s="31"/>
      <c r="LZI41" s="31"/>
      <c r="LZJ41" s="31"/>
      <c r="LZK41" s="31"/>
      <c r="LZL41" s="31"/>
      <c r="LZM41" s="31"/>
      <c r="LZN41" s="31"/>
      <c r="LZO41" s="31"/>
      <c r="LZP41" s="31"/>
      <c r="LZQ41" s="31"/>
      <c r="LZR41" s="31"/>
      <c r="LZS41" s="31"/>
      <c r="LZT41" s="31"/>
      <c r="LZU41" s="31"/>
      <c r="LZV41" s="31"/>
      <c r="LZW41" s="31"/>
      <c r="LZX41" s="31"/>
      <c r="LZY41" s="31"/>
      <c r="LZZ41" s="31"/>
      <c r="MAA41" s="31"/>
      <c r="MAB41" s="31"/>
      <c r="MAC41" s="31"/>
      <c r="MAD41" s="31"/>
      <c r="MAE41" s="31"/>
      <c r="MAF41" s="31"/>
      <c r="MAG41" s="31"/>
      <c r="MAH41" s="31"/>
      <c r="MAI41" s="31"/>
      <c r="MAJ41" s="31"/>
      <c r="MAK41" s="31"/>
      <c r="MAL41" s="31"/>
      <c r="MAM41" s="31"/>
      <c r="MAN41" s="31"/>
      <c r="MAO41" s="31"/>
      <c r="MAP41" s="31"/>
      <c r="MAQ41" s="31"/>
      <c r="MAR41" s="31"/>
      <c r="MAS41" s="31"/>
      <c r="MAT41" s="31"/>
      <c r="MAU41" s="31"/>
      <c r="MAV41" s="31"/>
      <c r="MAW41" s="31"/>
      <c r="MAX41" s="31"/>
      <c r="MAY41" s="31"/>
      <c r="MAZ41" s="31"/>
      <c r="MBA41" s="31"/>
      <c r="MBB41" s="31"/>
      <c r="MBC41" s="31"/>
      <c r="MBD41" s="31"/>
      <c r="MBE41" s="31"/>
      <c r="MBF41" s="31"/>
      <c r="MBG41" s="31"/>
      <c r="MBH41" s="31"/>
      <c r="MBI41" s="31"/>
      <c r="MBJ41" s="31"/>
      <c r="MBK41" s="31"/>
      <c r="MBL41" s="31"/>
      <c r="MBM41" s="31"/>
      <c r="MBN41" s="31"/>
      <c r="MBO41" s="31"/>
      <c r="MBP41" s="31"/>
      <c r="MBQ41" s="31"/>
      <c r="MBR41" s="31"/>
      <c r="MBS41" s="31"/>
      <c r="MBT41" s="31"/>
      <c r="MBU41" s="31"/>
      <c r="MBV41" s="31"/>
      <c r="MBW41" s="31"/>
      <c r="MBX41" s="31"/>
      <c r="MBY41" s="31"/>
      <c r="MBZ41" s="31"/>
      <c r="MCA41" s="31"/>
      <c r="MCB41" s="31"/>
      <c r="MCC41" s="31"/>
      <c r="MCD41" s="31"/>
      <c r="MCE41" s="31"/>
      <c r="MCF41" s="31"/>
      <c r="MCG41" s="31"/>
      <c r="MCH41" s="31"/>
      <c r="MCI41" s="31"/>
      <c r="MCJ41" s="31"/>
      <c r="MCK41" s="31"/>
      <c r="MCL41" s="31"/>
      <c r="MCM41" s="31"/>
      <c r="MCN41" s="31"/>
      <c r="MCO41" s="31"/>
      <c r="MCP41" s="31"/>
      <c r="MCQ41" s="31"/>
      <c r="MCR41" s="31"/>
      <c r="MCS41" s="31"/>
      <c r="MCT41" s="31"/>
      <c r="MCU41" s="31"/>
      <c r="MCV41" s="31"/>
      <c r="MCW41" s="31"/>
      <c r="MCX41" s="31"/>
      <c r="MCY41" s="31"/>
      <c r="MCZ41" s="31"/>
      <c r="MDA41" s="31"/>
      <c r="MDB41" s="31"/>
      <c r="MDC41" s="31"/>
      <c r="MDD41" s="31"/>
      <c r="MDE41" s="31"/>
      <c r="MDF41" s="31"/>
      <c r="MDG41" s="31"/>
      <c r="MDH41" s="31"/>
      <c r="MDI41" s="31"/>
      <c r="MDJ41" s="31"/>
      <c r="MDK41" s="31"/>
      <c r="MDL41" s="31"/>
      <c r="MDM41" s="31"/>
      <c r="MDN41" s="31"/>
      <c r="MDO41" s="31"/>
      <c r="MDP41" s="31"/>
      <c r="MDQ41" s="31"/>
      <c r="MDR41" s="31"/>
      <c r="MDS41" s="31"/>
      <c r="MDT41" s="31"/>
      <c r="MDU41" s="31"/>
      <c r="MDV41" s="31"/>
      <c r="MDW41" s="31"/>
      <c r="MDX41" s="31"/>
      <c r="MDY41" s="31"/>
      <c r="MDZ41" s="31"/>
      <c r="MEA41" s="31"/>
      <c r="MEB41" s="31"/>
      <c r="MEC41" s="31"/>
      <c r="MED41" s="31"/>
      <c r="MEE41" s="31"/>
      <c r="MEF41" s="31"/>
      <c r="MEG41" s="31"/>
      <c r="MEH41" s="31"/>
      <c r="MEI41" s="31"/>
      <c r="MEJ41" s="31"/>
      <c r="MEK41" s="31"/>
      <c r="MEL41" s="31"/>
      <c r="MEM41" s="31"/>
      <c r="MEN41" s="31"/>
      <c r="MEO41" s="31"/>
      <c r="MEP41" s="31"/>
      <c r="MEQ41" s="31"/>
      <c r="MER41" s="31"/>
      <c r="MES41" s="31"/>
      <c r="MET41" s="31"/>
      <c r="MEU41" s="31"/>
      <c r="MEV41" s="31"/>
      <c r="MEW41" s="31"/>
      <c r="MEX41" s="31"/>
      <c r="MEY41" s="31"/>
      <c r="MEZ41" s="31"/>
      <c r="MFA41" s="31"/>
      <c r="MFB41" s="31"/>
      <c r="MFC41" s="31"/>
      <c r="MFD41" s="31"/>
      <c r="MFE41" s="31"/>
      <c r="MFF41" s="31"/>
      <c r="MFG41" s="31"/>
      <c r="MFH41" s="31"/>
      <c r="MFI41" s="31"/>
      <c r="MFJ41" s="31"/>
      <c r="MFK41" s="31"/>
      <c r="MFL41" s="31"/>
      <c r="MFM41" s="31"/>
      <c r="MFN41" s="31"/>
      <c r="MFO41" s="31"/>
      <c r="MFP41" s="31"/>
      <c r="MFQ41" s="31"/>
      <c r="MFR41" s="31"/>
      <c r="MFS41" s="31"/>
      <c r="MFT41" s="31"/>
      <c r="MFU41" s="31"/>
      <c r="MFV41" s="31"/>
      <c r="MFW41" s="31"/>
      <c r="MFX41" s="31"/>
      <c r="MFY41" s="31"/>
      <c r="MFZ41" s="31"/>
      <c r="MGA41" s="31"/>
      <c r="MGB41" s="31"/>
      <c r="MGC41" s="31"/>
      <c r="MGD41" s="31"/>
      <c r="MGE41" s="31"/>
      <c r="MGF41" s="31"/>
      <c r="MGG41" s="31"/>
      <c r="MGH41" s="31"/>
      <c r="MGI41" s="31"/>
      <c r="MGJ41" s="31"/>
      <c r="MGK41" s="31"/>
      <c r="MGL41" s="31"/>
      <c r="MGM41" s="31"/>
      <c r="MGN41" s="31"/>
      <c r="MGO41" s="31"/>
      <c r="MGP41" s="31"/>
      <c r="MGQ41" s="31"/>
      <c r="MGR41" s="31"/>
      <c r="MGS41" s="31"/>
      <c r="MGT41" s="31"/>
      <c r="MGU41" s="31"/>
      <c r="MGV41" s="31"/>
      <c r="MGW41" s="31"/>
      <c r="MGX41" s="31"/>
      <c r="MGY41" s="31"/>
      <c r="MGZ41" s="31"/>
      <c r="MHA41" s="31"/>
      <c r="MHB41" s="31"/>
      <c r="MHC41" s="31"/>
      <c r="MHD41" s="31"/>
      <c r="MHE41" s="31"/>
      <c r="MHF41" s="31"/>
      <c r="MHG41" s="31"/>
      <c r="MHH41" s="31"/>
      <c r="MHI41" s="31"/>
      <c r="MHJ41" s="31"/>
      <c r="MHK41" s="31"/>
      <c r="MHL41" s="31"/>
      <c r="MHM41" s="31"/>
      <c r="MHN41" s="31"/>
      <c r="MHO41" s="31"/>
      <c r="MHP41" s="31"/>
      <c r="MHQ41" s="31"/>
      <c r="MHR41" s="31"/>
      <c r="MHS41" s="31"/>
      <c r="MHT41" s="31"/>
      <c r="MHU41" s="31"/>
      <c r="MHV41" s="31"/>
      <c r="MHW41" s="31"/>
      <c r="MHX41" s="31"/>
      <c r="MHY41" s="31"/>
      <c r="MHZ41" s="31"/>
      <c r="MIA41" s="31"/>
      <c r="MIB41" s="31"/>
      <c r="MIC41" s="31"/>
      <c r="MID41" s="31"/>
      <c r="MIE41" s="31"/>
      <c r="MIF41" s="31"/>
      <c r="MIG41" s="31"/>
      <c r="MIH41" s="31"/>
      <c r="MII41" s="31"/>
      <c r="MIJ41" s="31"/>
      <c r="MIK41" s="31"/>
      <c r="MIL41" s="31"/>
      <c r="MIM41" s="31"/>
      <c r="MIN41" s="31"/>
      <c r="MIO41" s="31"/>
      <c r="MIP41" s="31"/>
      <c r="MIQ41" s="31"/>
      <c r="MIR41" s="31"/>
      <c r="MIS41" s="31"/>
      <c r="MIT41" s="31"/>
      <c r="MIU41" s="31"/>
      <c r="MIV41" s="31"/>
      <c r="MIW41" s="31"/>
      <c r="MIX41" s="31"/>
      <c r="MIY41" s="31"/>
      <c r="MIZ41" s="31"/>
      <c r="MJA41" s="31"/>
      <c r="MJB41" s="31"/>
      <c r="MJC41" s="31"/>
      <c r="MJD41" s="31"/>
      <c r="MJE41" s="31"/>
      <c r="MJF41" s="31"/>
      <c r="MJG41" s="31"/>
      <c r="MJH41" s="31"/>
      <c r="MJI41" s="31"/>
      <c r="MJJ41" s="31"/>
      <c r="MJK41" s="31"/>
      <c r="MJL41" s="31"/>
      <c r="MJM41" s="31"/>
      <c r="MJN41" s="31"/>
      <c r="MJO41" s="31"/>
      <c r="MJP41" s="31"/>
      <c r="MJQ41" s="31"/>
      <c r="MJR41" s="31"/>
      <c r="MJS41" s="31"/>
      <c r="MJT41" s="31"/>
      <c r="MJU41" s="31"/>
      <c r="MJV41" s="31"/>
      <c r="MJW41" s="31"/>
      <c r="MJX41" s="31"/>
      <c r="MJY41" s="31"/>
      <c r="MJZ41" s="31"/>
      <c r="MKA41" s="31"/>
      <c r="MKB41" s="31"/>
      <c r="MKC41" s="31"/>
      <c r="MKD41" s="31"/>
      <c r="MKE41" s="31"/>
      <c r="MKF41" s="31"/>
      <c r="MKG41" s="31"/>
      <c r="MKH41" s="31"/>
      <c r="MKI41" s="31"/>
      <c r="MKJ41" s="31"/>
      <c r="MKK41" s="31"/>
      <c r="MKL41" s="31"/>
      <c r="MKM41" s="31"/>
      <c r="MKN41" s="31"/>
      <c r="MKO41" s="31"/>
      <c r="MKP41" s="31"/>
      <c r="MKQ41" s="31"/>
      <c r="MKR41" s="31"/>
      <c r="MKS41" s="31"/>
      <c r="MKT41" s="31"/>
      <c r="MKU41" s="31"/>
      <c r="MKV41" s="31"/>
      <c r="MKW41" s="31"/>
      <c r="MKX41" s="31"/>
      <c r="MKY41" s="31"/>
      <c r="MKZ41" s="31"/>
      <c r="MLA41" s="31"/>
      <c r="MLB41" s="31"/>
      <c r="MLC41" s="31"/>
      <c r="MLD41" s="31"/>
      <c r="MLE41" s="31"/>
      <c r="MLF41" s="31"/>
      <c r="MLG41" s="31"/>
      <c r="MLH41" s="31"/>
      <c r="MLI41" s="31"/>
      <c r="MLJ41" s="31"/>
      <c r="MLK41" s="31"/>
      <c r="MLL41" s="31"/>
      <c r="MLM41" s="31"/>
      <c r="MLN41" s="31"/>
      <c r="MLO41" s="31"/>
      <c r="MLP41" s="31"/>
      <c r="MLQ41" s="31"/>
      <c r="MLR41" s="31"/>
      <c r="MLS41" s="31"/>
      <c r="MLT41" s="31"/>
      <c r="MLU41" s="31"/>
      <c r="MLV41" s="31"/>
      <c r="MLW41" s="31"/>
      <c r="MLX41" s="31"/>
      <c r="MLY41" s="31"/>
      <c r="MLZ41" s="31"/>
      <c r="MMA41" s="31"/>
      <c r="MMB41" s="31"/>
      <c r="MMC41" s="31"/>
      <c r="MMD41" s="31"/>
      <c r="MME41" s="31"/>
      <c r="MMF41" s="31"/>
      <c r="MMG41" s="31"/>
      <c r="MMH41" s="31"/>
      <c r="MMI41" s="31"/>
      <c r="MMJ41" s="31"/>
      <c r="MMK41" s="31"/>
      <c r="MML41" s="31"/>
      <c r="MMM41" s="31"/>
      <c r="MMN41" s="31"/>
      <c r="MMO41" s="31"/>
      <c r="MMP41" s="31"/>
      <c r="MMQ41" s="31"/>
      <c r="MMR41" s="31"/>
      <c r="MMS41" s="31"/>
      <c r="MMT41" s="31"/>
      <c r="MMU41" s="31"/>
      <c r="MMV41" s="31"/>
      <c r="MMW41" s="31"/>
      <c r="MMX41" s="31"/>
      <c r="MMY41" s="31"/>
      <c r="MMZ41" s="31"/>
      <c r="MNA41" s="31"/>
      <c r="MNB41" s="31"/>
      <c r="MNC41" s="31"/>
      <c r="MND41" s="31"/>
      <c r="MNE41" s="31"/>
      <c r="MNF41" s="31"/>
      <c r="MNG41" s="31"/>
      <c r="MNH41" s="31"/>
      <c r="MNI41" s="31"/>
      <c r="MNJ41" s="31"/>
      <c r="MNK41" s="31"/>
      <c r="MNL41" s="31"/>
      <c r="MNM41" s="31"/>
      <c r="MNN41" s="31"/>
      <c r="MNO41" s="31"/>
      <c r="MNP41" s="31"/>
      <c r="MNQ41" s="31"/>
      <c r="MNR41" s="31"/>
      <c r="MNS41" s="31"/>
      <c r="MNT41" s="31"/>
      <c r="MNU41" s="31"/>
      <c r="MNV41" s="31"/>
      <c r="MNW41" s="31"/>
      <c r="MNX41" s="31"/>
      <c r="MNY41" s="31"/>
      <c r="MNZ41" s="31"/>
      <c r="MOA41" s="31"/>
      <c r="MOB41" s="31"/>
      <c r="MOC41" s="31"/>
      <c r="MOD41" s="31"/>
      <c r="MOE41" s="31"/>
      <c r="MOF41" s="31"/>
      <c r="MOG41" s="31"/>
      <c r="MOH41" s="31"/>
      <c r="MOI41" s="31"/>
      <c r="MOJ41" s="31"/>
      <c r="MOK41" s="31"/>
      <c r="MOL41" s="31"/>
      <c r="MOM41" s="31"/>
      <c r="MON41" s="31"/>
      <c r="MOO41" s="31"/>
      <c r="MOP41" s="31"/>
      <c r="MOQ41" s="31"/>
      <c r="MOR41" s="31"/>
      <c r="MOS41" s="31"/>
      <c r="MOT41" s="31"/>
      <c r="MOU41" s="31"/>
      <c r="MOV41" s="31"/>
      <c r="MOW41" s="31"/>
      <c r="MOX41" s="31"/>
      <c r="MOY41" s="31"/>
      <c r="MOZ41" s="31"/>
      <c r="MPA41" s="31"/>
      <c r="MPB41" s="31"/>
      <c r="MPC41" s="31"/>
      <c r="MPD41" s="31"/>
      <c r="MPE41" s="31"/>
      <c r="MPF41" s="31"/>
      <c r="MPG41" s="31"/>
      <c r="MPH41" s="31"/>
      <c r="MPI41" s="31"/>
      <c r="MPJ41" s="31"/>
      <c r="MPK41" s="31"/>
      <c r="MPL41" s="31"/>
      <c r="MPM41" s="31"/>
      <c r="MPN41" s="31"/>
      <c r="MPO41" s="31"/>
      <c r="MPP41" s="31"/>
      <c r="MPQ41" s="31"/>
      <c r="MPR41" s="31"/>
      <c r="MPS41" s="31"/>
      <c r="MPT41" s="31"/>
      <c r="MPU41" s="31"/>
      <c r="MPV41" s="31"/>
      <c r="MPW41" s="31"/>
      <c r="MPX41" s="31"/>
      <c r="MPY41" s="31"/>
      <c r="MPZ41" s="31"/>
      <c r="MQA41" s="31"/>
      <c r="MQB41" s="31"/>
      <c r="MQC41" s="31"/>
      <c r="MQD41" s="31"/>
      <c r="MQE41" s="31"/>
      <c r="MQF41" s="31"/>
      <c r="MQG41" s="31"/>
      <c r="MQH41" s="31"/>
      <c r="MQI41" s="31"/>
      <c r="MQJ41" s="31"/>
      <c r="MQK41" s="31"/>
      <c r="MQL41" s="31"/>
      <c r="MQM41" s="31"/>
      <c r="MQN41" s="31"/>
      <c r="MQO41" s="31"/>
      <c r="MQP41" s="31"/>
      <c r="MQQ41" s="31"/>
      <c r="MQR41" s="31"/>
      <c r="MQS41" s="31"/>
      <c r="MQT41" s="31"/>
      <c r="MQU41" s="31"/>
      <c r="MQV41" s="31"/>
      <c r="MQW41" s="31"/>
      <c r="MQX41" s="31"/>
      <c r="MQY41" s="31"/>
      <c r="MQZ41" s="31"/>
      <c r="MRA41" s="31"/>
      <c r="MRB41" s="31"/>
      <c r="MRC41" s="31"/>
      <c r="MRD41" s="31"/>
      <c r="MRE41" s="31"/>
      <c r="MRF41" s="31"/>
      <c r="MRG41" s="31"/>
      <c r="MRH41" s="31"/>
      <c r="MRI41" s="31"/>
      <c r="MRJ41" s="31"/>
      <c r="MRK41" s="31"/>
      <c r="MRL41" s="31"/>
      <c r="MRM41" s="31"/>
      <c r="MRN41" s="31"/>
      <c r="MRO41" s="31"/>
      <c r="MRP41" s="31"/>
      <c r="MRQ41" s="31"/>
      <c r="MRR41" s="31"/>
      <c r="MRS41" s="31"/>
      <c r="MRT41" s="31"/>
      <c r="MRU41" s="31"/>
      <c r="MRV41" s="31"/>
      <c r="MRW41" s="31"/>
      <c r="MRX41" s="31"/>
      <c r="MRY41" s="31"/>
      <c r="MRZ41" s="31"/>
      <c r="MSA41" s="31"/>
      <c r="MSB41" s="31"/>
      <c r="MSC41" s="31"/>
      <c r="MSD41" s="31"/>
      <c r="MSE41" s="31"/>
      <c r="MSF41" s="31"/>
      <c r="MSG41" s="31"/>
      <c r="MSH41" s="31"/>
      <c r="MSI41" s="31"/>
      <c r="MSJ41" s="31"/>
      <c r="MSK41" s="31"/>
      <c r="MSL41" s="31"/>
      <c r="MSM41" s="31"/>
      <c r="MSN41" s="31"/>
      <c r="MSO41" s="31"/>
      <c r="MSP41" s="31"/>
      <c r="MSQ41" s="31"/>
      <c r="MSR41" s="31"/>
      <c r="MSS41" s="31"/>
      <c r="MST41" s="31"/>
      <c r="MSU41" s="31"/>
      <c r="MSV41" s="31"/>
      <c r="MSW41" s="31"/>
      <c r="MSX41" s="31"/>
      <c r="MSY41" s="31"/>
      <c r="MSZ41" s="31"/>
      <c r="MTA41" s="31"/>
      <c r="MTB41" s="31"/>
      <c r="MTC41" s="31"/>
      <c r="MTD41" s="31"/>
      <c r="MTE41" s="31"/>
      <c r="MTF41" s="31"/>
      <c r="MTG41" s="31"/>
      <c r="MTH41" s="31"/>
      <c r="MTI41" s="31"/>
      <c r="MTJ41" s="31"/>
      <c r="MTK41" s="31"/>
      <c r="MTL41" s="31"/>
      <c r="MTM41" s="31"/>
      <c r="MTN41" s="31"/>
      <c r="MTO41" s="31"/>
      <c r="MTP41" s="31"/>
      <c r="MTQ41" s="31"/>
      <c r="MTR41" s="31"/>
      <c r="MTS41" s="31"/>
      <c r="MTT41" s="31"/>
      <c r="MTU41" s="31"/>
      <c r="MTV41" s="31"/>
      <c r="MTW41" s="31"/>
      <c r="MTX41" s="31"/>
      <c r="MTY41" s="31"/>
      <c r="MTZ41" s="31"/>
      <c r="MUA41" s="31"/>
      <c r="MUB41" s="31"/>
      <c r="MUC41" s="31"/>
      <c r="MUD41" s="31"/>
      <c r="MUE41" s="31"/>
      <c r="MUF41" s="31"/>
      <c r="MUG41" s="31"/>
      <c r="MUH41" s="31"/>
      <c r="MUI41" s="31"/>
      <c r="MUJ41" s="31"/>
      <c r="MUK41" s="31"/>
      <c r="MUL41" s="31"/>
      <c r="MUM41" s="31"/>
      <c r="MUN41" s="31"/>
      <c r="MUO41" s="31"/>
      <c r="MUP41" s="31"/>
      <c r="MUQ41" s="31"/>
      <c r="MUR41" s="31"/>
      <c r="MUS41" s="31"/>
      <c r="MUT41" s="31"/>
      <c r="MUU41" s="31"/>
      <c r="MUV41" s="31"/>
      <c r="MUW41" s="31"/>
      <c r="MUX41" s="31"/>
      <c r="MUY41" s="31"/>
      <c r="MUZ41" s="31"/>
      <c r="MVA41" s="31"/>
      <c r="MVB41" s="31"/>
      <c r="MVC41" s="31"/>
      <c r="MVD41" s="31"/>
      <c r="MVE41" s="31"/>
      <c r="MVF41" s="31"/>
      <c r="MVG41" s="31"/>
      <c r="MVH41" s="31"/>
      <c r="MVI41" s="31"/>
      <c r="MVJ41" s="31"/>
      <c r="MVK41" s="31"/>
      <c r="MVL41" s="31"/>
      <c r="MVM41" s="31"/>
      <c r="MVN41" s="31"/>
      <c r="MVO41" s="31"/>
      <c r="MVP41" s="31"/>
      <c r="MVQ41" s="31"/>
      <c r="MVR41" s="31"/>
      <c r="MVS41" s="31"/>
      <c r="MVT41" s="31"/>
      <c r="MVU41" s="31"/>
      <c r="MVV41" s="31"/>
      <c r="MVW41" s="31"/>
      <c r="MVX41" s="31"/>
      <c r="MVY41" s="31"/>
      <c r="MVZ41" s="31"/>
      <c r="MWA41" s="31"/>
      <c r="MWB41" s="31"/>
      <c r="MWC41" s="31"/>
      <c r="MWD41" s="31"/>
      <c r="MWE41" s="31"/>
      <c r="MWF41" s="31"/>
      <c r="MWG41" s="31"/>
      <c r="MWH41" s="31"/>
      <c r="MWI41" s="31"/>
      <c r="MWJ41" s="31"/>
      <c r="MWK41" s="31"/>
      <c r="MWL41" s="31"/>
      <c r="MWM41" s="31"/>
      <c r="MWN41" s="31"/>
      <c r="MWO41" s="31"/>
      <c r="MWP41" s="31"/>
      <c r="MWQ41" s="31"/>
      <c r="MWR41" s="31"/>
      <c r="MWS41" s="31"/>
      <c r="MWT41" s="31"/>
      <c r="MWU41" s="31"/>
      <c r="MWV41" s="31"/>
      <c r="MWW41" s="31"/>
      <c r="MWX41" s="31"/>
      <c r="MWY41" s="31"/>
      <c r="MWZ41" s="31"/>
      <c r="MXA41" s="31"/>
      <c r="MXB41" s="31"/>
      <c r="MXC41" s="31"/>
      <c r="MXD41" s="31"/>
      <c r="MXE41" s="31"/>
      <c r="MXF41" s="31"/>
      <c r="MXG41" s="31"/>
      <c r="MXH41" s="31"/>
      <c r="MXI41" s="31"/>
      <c r="MXJ41" s="31"/>
      <c r="MXK41" s="31"/>
      <c r="MXL41" s="31"/>
      <c r="MXM41" s="31"/>
      <c r="MXN41" s="31"/>
      <c r="MXO41" s="31"/>
      <c r="MXP41" s="31"/>
      <c r="MXQ41" s="31"/>
      <c r="MXR41" s="31"/>
      <c r="MXS41" s="31"/>
      <c r="MXT41" s="31"/>
      <c r="MXU41" s="31"/>
      <c r="MXV41" s="31"/>
      <c r="MXW41" s="31"/>
      <c r="MXX41" s="31"/>
      <c r="MXY41" s="31"/>
      <c r="MXZ41" s="31"/>
      <c r="MYA41" s="31"/>
      <c r="MYB41" s="31"/>
      <c r="MYC41" s="31"/>
      <c r="MYD41" s="31"/>
      <c r="MYE41" s="31"/>
      <c r="MYF41" s="31"/>
      <c r="MYG41" s="31"/>
      <c r="MYH41" s="31"/>
      <c r="MYI41" s="31"/>
      <c r="MYJ41" s="31"/>
      <c r="MYK41" s="31"/>
      <c r="MYL41" s="31"/>
      <c r="MYM41" s="31"/>
      <c r="MYN41" s="31"/>
      <c r="MYO41" s="31"/>
      <c r="MYP41" s="31"/>
      <c r="MYQ41" s="31"/>
      <c r="MYR41" s="31"/>
      <c r="MYS41" s="31"/>
      <c r="MYT41" s="31"/>
      <c r="MYU41" s="31"/>
      <c r="MYV41" s="31"/>
      <c r="MYW41" s="31"/>
      <c r="MYX41" s="31"/>
      <c r="MYY41" s="31"/>
      <c r="MYZ41" s="31"/>
      <c r="MZA41" s="31"/>
      <c r="MZB41" s="31"/>
      <c r="MZC41" s="31"/>
      <c r="MZD41" s="31"/>
      <c r="MZE41" s="31"/>
      <c r="MZF41" s="31"/>
      <c r="MZG41" s="31"/>
      <c r="MZH41" s="31"/>
      <c r="MZI41" s="31"/>
      <c r="MZJ41" s="31"/>
      <c r="MZK41" s="31"/>
      <c r="MZL41" s="31"/>
      <c r="MZM41" s="31"/>
      <c r="MZN41" s="31"/>
      <c r="MZO41" s="31"/>
      <c r="MZP41" s="31"/>
      <c r="MZQ41" s="31"/>
      <c r="MZR41" s="31"/>
      <c r="MZS41" s="31"/>
      <c r="MZT41" s="31"/>
      <c r="MZU41" s="31"/>
      <c r="MZV41" s="31"/>
      <c r="MZW41" s="31"/>
      <c r="MZX41" s="31"/>
      <c r="MZY41" s="31"/>
      <c r="MZZ41" s="31"/>
      <c r="NAA41" s="31"/>
      <c r="NAB41" s="31"/>
      <c r="NAC41" s="31"/>
      <c r="NAD41" s="31"/>
      <c r="NAE41" s="31"/>
      <c r="NAF41" s="31"/>
      <c r="NAG41" s="31"/>
      <c r="NAH41" s="31"/>
      <c r="NAI41" s="31"/>
      <c r="NAJ41" s="31"/>
      <c r="NAK41" s="31"/>
      <c r="NAL41" s="31"/>
      <c r="NAM41" s="31"/>
      <c r="NAN41" s="31"/>
      <c r="NAO41" s="31"/>
      <c r="NAP41" s="31"/>
      <c r="NAQ41" s="31"/>
      <c r="NAR41" s="31"/>
      <c r="NAS41" s="31"/>
      <c r="NAT41" s="31"/>
      <c r="NAU41" s="31"/>
      <c r="NAV41" s="31"/>
      <c r="NAW41" s="31"/>
      <c r="NAX41" s="31"/>
      <c r="NAY41" s="31"/>
      <c r="NAZ41" s="31"/>
      <c r="NBA41" s="31"/>
      <c r="NBB41" s="31"/>
      <c r="NBC41" s="31"/>
      <c r="NBD41" s="31"/>
      <c r="NBE41" s="31"/>
      <c r="NBF41" s="31"/>
      <c r="NBG41" s="31"/>
      <c r="NBH41" s="31"/>
      <c r="NBI41" s="31"/>
      <c r="NBJ41" s="31"/>
      <c r="NBK41" s="31"/>
      <c r="NBL41" s="31"/>
      <c r="NBM41" s="31"/>
      <c r="NBN41" s="31"/>
      <c r="NBO41" s="31"/>
      <c r="NBP41" s="31"/>
      <c r="NBQ41" s="31"/>
      <c r="NBR41" s="31"/>
      <c r="NBS41" s="31"/>
      <c r="NBT41" s="31"/>
      <c r="NBU41" s="31"/>
      <c r="NBV41" s="31"/>
      <c r="NBW41" s="31"/>
      <c r="NBX41" s="31"/>
      <c r="NBY41" s="31"/>
      <c r="NBZ41" s="31"/>
      <c r="NCA41" s="31"/>
      <c r="NCB41" s="31"/>
      <c r="NCC41" s="31"/>
      <c r="NCD41" s="31"/>
      <c r="NCE41" s="31"/>
      <c r="NCF41" s="31"/>
      <c r="NCG41" s="31"/>
      <c r="NCH41" s="31"/>
      <c r="NCI41" s="31"/>
      <c r="NCJ41" s="31"/>
      <c r="NCK41" s="31"/>
      <c r="NCL41" s="31"/>
      <c r="NCM41" s="31"/>
      <c r="NCN41" s="31"/>
      <c r="NCO41" s="31"/>
      <c r="NCP41" s="31"/>
      <c r="NCQ41" s="31"/>
      <c r="NCR41" s="31"/>
      <c r="NCS41" s="31"/>
      <c r="NCT41" s="31"/>
      <c r="NCU41" s="31"/>
      <c r="NCV41" s="31"/>
      <c r="NCW41" s="31"/>
      <c r="NCX41" s="31"/>
      <c r="NCY41" s="31"/>
      <c r="NCZ41" s="31"/>
      <c r="NDA41" s="31"/>
      <c r="NDB41" s="31"/>
      <c r="NDC41" s="31"/>
      <c r="NDD41" s="31"/>
      <c r="NDE41" s="31"/>
      <c r="NDF41" s="31"/>
      <c r="NDG41" s="31"/>
      <c r="NDH41" s="31"/>
      <c r="NDI41" s="31"/>
      <c r="NDJ41" s="31"/>
      <c r="NDK41" s="31"/>
      <c r="NDL41" s="31"/>
      <c r="NDM41" s="31"/>
      <c r="NDN41" s="31"/>
      <c r="NDO41" s="31"/>
      <c r="NDP41" s="31"/>
      <c r="NDQ41" s="31"/>
      <c r="NDR41" s="31"/>
      <c r="NDS41" s="31"/>
      <c r="NDT41" s="31"/>
      <c r="NDU41" s="31"/>
      <c r="NDV41" s="31"/>
      <c r="NDW41" s="31"/>
      <c r="NDX41" s="31"/>
      <c r="NDY41" s="31"/>
      <c r="NDZ41" s="31"/>
      <c r="NEA41" s="31"/>
      <c r="NEB41" s="31"/>
      <c r="NEC41" s="31"/>
      <c r="NED41" s="31"/>
      <c r="NEE41" s="31"/>
      <c r="NEF41" s="31"/>
      <c r="NEG41" s="31"/>
      <c r="NEH41" s="31"/>
      <c r="NEI41" s="31"/>
      <c r="NEJ41" s="31"/>
      <c r="NEK41" s="31"/>
      <c r="NEL41" s="31"/>
      <c r="NEM41" s="31"/>
      <c r="NEN41" s="31"/>
      <c r="NEO41" s="31"/>
      <c r="NEP41" s="31"/>
      <c r="NEQ41" s="31"/>
      <c r="NER41" s="31"/>
      <c r="NES41" s="31"/>
      <c r="NET41" s="31"/>
      <c r="NEU41" s="31"/>
      <c r="NEV41" s="31"/>
      <c r="NEW41" s="31"/>
      <c r="NEX41" s="31"/>
      <c r="NEY41" s="31"/>
      <c r="NEZ41" s="31"/>
      <c r="NFA41" s="31"/>
      <c r="NFB41" s="31"/>
      <c r="NFC41" s="31"/>
      <c r="NFD41" s="31"/>
      <c r="NFE41" s="31"/>
      <c r="NFF41" s="31"/>
      <c r="NFG41" s="31"/>
      <c r="NFH41" s="31"/>
      <c r="NFI41" s="31"/>
      <c r="NFJ41" s="31"/>
      <c r="NFK41" s="31"/>
      <c r="NFL41" s="31"/>
      <c r="NFM41" s="31"/>
      <c r="NFN41" s="31"/>
      <c r="NFO41" s="31"/>
      <c r="NFP41" s="31"/>
      <c r="NFQ41" s="31"/>
      <c r="NFR41" s="31"/>
      <c r="NFS41" s="31"/>
      <c r="NFT41" s="31"/>
      <c r="NFU41" s="31"/>
      <c r="NFV41" s="31"/>
      <c r="NFW41" s="31"/>
      <c r="NFX41" s="31"/>
      <c r="NFY41" s="31"/>
      <c r="NFZ41" s="31"/>
      <c r="NGA41" s="31"/>
      <c r="NGB41" s="31"/>
      <c r="NGC41" s="31"/>
      <c r="NGD41" s="31"/>
      <c r="NGE41" s="31"/>
      <c r="NGF41" s="31"/>
      <c r="NGG41" s="31"/>
      <c r="NGH41" s="31"/>
      <c r="NGI41" s="31"/>
      <c r="NGJ41" s="31"/>
      <c r="NGK41" s="31"/>
      <c r="NGL41" s="31"/>
      <c r="NGM41" s="31"/>
      <c r="NGN41" s="31"/>
      <c r="NGO41" s="31"/>
      <c r="NGP41" s="31"/>
      <c r="NGQ41" s="31"/>
      <c r="NGR41" s="31"/>
      <c r="NGS41" s="31"/>
      <c r="NGT41" s="31"/>
      <c r="NGU41" s="31"/>
      <c r="NGV41" s="31"/>
      <c r="NGW41" s="31"/>
      <c r="NGX41" s="31"/>
      <c r="NGY41" s="31"/>
      <c r="NGZ41" s="31"/>
      <c r="NHA41" s="31"/>
      <c r="NHB41" s="31"/>
      <c r="NHC41" s="31"/>
      <c r="NHD41" s="31"/>
      <c r="NHE41" s="31"/>
      <c r="NHF41" s="31"/>
      <c r="NHG41" s="31"/>
      <c r="NHH41" s="31"/>
      <c r="NHI41" s="31"/>
      <c r="NHJ41" s="31"/>
      <c r="NHK41" s="31"/>
      <c r="NHL41" s="31"/>
      <c r="NHM41" s="31"/>
      <c r="NHN41" s="31"/>
      <c r="NHO41" s="31"/>
      <c r="NHP41" s="31"/>
      <c r="NHQ41" s="31"/>
      <c r="NHR41" s="31"/>
      <c r="NHS41" s="31"/>
      <c r="NHT41" s="31"/>
      <c r="NHU41" s="31"/>
      <c r="NHV41" s="31"/>
      <c r="NHW41" s="31"/>
      <c r="NHX41" s="31"/>
      <c r="NHY41" s="31"/>
      <c r="NHZ41" s="31"/>
      <c r="NIA41" s="31"/>
      <c r="NIB41" s="31"/>
      <c r="NIC41" s="31"/>
      <c r="NID41" s="31"/>
      <c r="NIE41" s="31"/>
      <c r="NIF41" s="31"/>
      <c r="NIG41" s="31"/>
      <c r="NIH41" s="31"/>
      <c r="NII41" s="31"/>
      <c r="NIJ41" s="31"/>
      <c r="NIK41" s="31"/>
      <c r="NIL41" s="31"/>
      <c r="NIM41" s="31"/>
      <c r="NIN41" s="31"/>
      <c r="NIO41" s="31"/>
      <c r="NIP41" s="31"/>
      <c r="NIQ41" s="31"/>
      <c r="NIR41" s="31"/>
      <c r="NIS41" s="31"/>
      <c r="NIT41" s="31"/>
      <c r="NIU41" s="31"/>
      <c r="NIV41" s="31"/>
      <c r="NIW41" s="31"/>
      <c r="NIX41" s="31"/>
      <c r="NIY41" s="31"/>
      <c r="NIZ41" s="31"/>
      <c r="NJA41" s="31"/>
      <c r="NJB41" s="31"/>
      <c r="NJC41" s="31"/>
      <c r="NJD41" s="31"/>
      <c r="NJE41" s="31"/>
      <c r="NJF41" s="31"/>
      <c r="NJG41" s="31"/>
      <c r="NJH41" s="31"/>
      <c r="NJI41" s="31"/>
      <c r="NJJ41" s="31"/>
      <c r="NJK41" s="31"/>
      <c r="NJL41" s="31"/>
      <c r="NJM41" s="31"/>
      <c r="NJN41" s="31"/>
      <c r="NJO41" s="31"/>
      <c r="NJP41" s="31"/>
      <c r="NJQ41" s="31"/>
      <c r="NJR41" s="31"/>
      <c r="NJS41" s="31"/>
      <c r="NJT41" s="31"/>
      <c r="NJU41" s="31"/>
      <c r="NJV41" s="31"/>
      <c r="NJW41" s="31"/>
      <c r="NJX41" s="31"/>
      <c r="NJY41" s="31"/>
      <c r="NJZ41" s="31"/>
      <c r="NKA41" s="31"/>
      <c r="NKB41" s="31"/>
      <c r="NKC41" s="31"/>
      <c r="NKD41" s="31"/>
      <c r="NKE41" s="31"/>
      <c r="NKF41" s="31"/>
      <c r="NKG41" s="31"/>
      <c r="NKH41" s="31"/>
      <c r="NKI41" s="31"/>
      <c r="NKJ41" s="31"/>
      <c r="NKK41" s="31"/>
      <c r="NKL41" s="31"/>
      <c r="NKM41" s="31"/>
      <c r="NKN41" s="31"/>
      <c r="NKO41" s="31"/>
      <c r="NKP41" s="31"/>
      <c r="NKQ41" s="31"/>
      <c r="NKR41" s="31"/>
      <c r="NKS41" s="31"/>
      <c r="NKT41" s="31"/>
      <c r="NKU41" s="31"/>
      <c r="NKV41" s="31"/>
      <c r="NKW41" s="31"/>
      <c r="NKX41" s="31"/>
      <c r="NKY41" s="31"/>
      <c r="NKZ41" s="31"/>
      <c r="NLA41" s="31"/>
      <c r="NLB41" s="31"/>
      <c r="NLC41" s="31"/>
      <c r="NLD41" s="31"/>
      <c r="NLE41" s="31"/>
      <c r="NLF41" s="31"/>
      <c r="NLG41" s="31"/>
      <c r="NLH41" s="31"/>
      <c r="NLI41" s="31"/>
      <c r="NLJ41" s="31"/>
      <c r="NLK41" s="31"/>
      <c r="NLL41" s="31"/>
      <c r="NLM41" s="31"/>
      <c r="NLN41" s="31"/>
      <c r="NLO41" s="31"/>
      <c r="NLP41" s="31"/>
      <c r="NLQ41" s="31"/>
      <c r="NLR41" s="31"/>
      <c r="NLS41" s="31"/>
      <c r="NLT41" s="31"/>
      <c r="NLU41" s="31"/>
      <c r="NLV41" s="31"/>
      <c r="NLW41" s="31"/>
      <c r="NLX41" s="31"/>
      <c r="NLY41" s="31"/>
      <c r="NLZ41" s="31"/>
      <c r="NMA41" s="31"/>
      <c r="NMB41" s="31"/>
      <c r="NMC41" s="31"/>
      <c r="NMD41" s="31"/>
      <c r="NME41" s="31"/>
      <c r="NMF41" s="31"/>
      <c r="NMG41" s="31"/>
      <c r="NMH41" s="31"/>
      <c r="NMI41" s="31"/>
      <c r="NMJ41" s="31"/>
      <c r="NMK41" s="31"/>
      <c r="NML41" s="31"/>
      <c r="NMM41" s="31"/>
      <c r="NMN41" s="31"/>
      <c r="NMO41" s="31"/>
      <c r="NMP41" s="31"/>
      <c r="NMQ41" s="31"/>
      <c r="NMR41" s="31"/>
      <c r="NMS41" s="31"/>
      <c r="NMT41" s="31"/>
      <c r="NMU41" s="31"/>
      <c r="NMV41" s="31"/>
      <c r="NMW41" s="31"/>
      <c r="NMX41" s="31"/>
      <c r="NMY41" s="31"/>
      <c r="NMZ41" s="31"/>
      <c r="NNA41" s="31"/>
      <c r="NNB41" s="31"/>
      <c r="NNC41" s="31"/>
      <c r="NND41" s="31"/>
      <c r="NNE41" s="31"/>
      <c r="NNF41" s="31"/>
      <c r="NNG41" s="31"/>
      <c r="NNH41" s="31"/>
      <c r="NNI41" s="31"/>
      <c r="NNJ41" s="31"/>
      <c r="NNK41" s="31"/>
      <c r="NNL41" s="31"/>
      <c r="NNM41" s="31"/>
      <c r="NNN41" s="31"/>
      <c r="NNO41" s="31"/>
      <c r="NNP41" s="31"/>
      <c r="NNQ41" s="31"/>
      <c r="NNR41" s="31"/>
      <c r="NNS41" s="31"/>
      <c r="NNT41" s="31"/>
      <c r="NNU41" s="31"/>
      <c r="NNV41" s="31"/>
      <c r="NNW41" s="31"/>
      <c r="NNX41" s="31"/>
      <c r="NNY41" s="31"/>
      <c r="NNZ41" s="31"/>
      <c r="NOA41" s="31"/>
      <c r="NOB41" s="31"/>
      <c r="NOC41" s="31"/>
      <c r="NOD41" s="31"/>
      <c r="NOE41" s="31"/>
      <c r="NOF41" s="31"/>
      <c r="NOG41" s="31"/>
      <c r="NOH41" s="31"/>
      <c r="NOI41" s="31"/>
      <c r="NOJ41" s="31"/>
      <c r="NOK41" s="31"/>
      <c r="NOL41" s="31"/>
      <c r="NOM41" s="31"/>
      <c r="NON41" s="31"/>
      <c r="NOO41" s="31"/>
      <c r="NOP41" s="31"/>
      <c r="NOQ41" s="31"/>
      <c r="NOR41" s="31"/>
      <c r="NOS41" s="31"/>
      <c r="NOT41" s="31"/>
      <c r="NOU41" s="31"/>
      <c r="NOV41" s="31"/>
      <c r="NOW41" s="31"/>
      <c r="NOX41" s="31"/>
      <c r="NOY41" s="31"/>
      <c r="NOZ41" s="31"/>
      <c r="NPA41" s="31"/>
      <c r="NPB41" s="31"/>
      <c r="NPC41" s="31"/>
      <c r="NPD41" s="31"/>
      <c r="NPE41" s="31"/>
      <c r="NPF41" s="31"/>
      <c r="NPG41" s="31"/>
      <c r="NPH41" s="31"/>
      <c r="NPI41" s="31"/>
      <c r="NPJ41" s="31"/>
      <c r="NPK41" s="31"/>
      <c r="NPL41" s="31"/>
      <c r="NPM41" s="31"/>
      <c r="NPN41" s="31"/>
      <c r="NPO41" s="31"/>
      <c r="NPP41" s="31"/>
      <c r="NPQ41" s="31"/>
      <c r="NPR41" s="31"/>
      <c r="NPS41" s="31"/>
      <c r="NPT41" s="31"/>
      <c r="NPU41" s="31"/>
      <c r="NPV41" s="31"/>
      <c r="NPW41" s="31"/>
      <c r="NPX41" s="31"/>
      <c r="NPY41" s="31"/>
      <c r="NPZ41" s="31"/>
      <c r="NQA41" s="31"/>
      <c r="NQB41" s="31"/>
      <c r="NQC41" s="31"/>
      <c r="NQD41" s="31"/>
      <c r="NQE41" s="31"/>
      <c r="NQF41" s="31"/>
      <c r="NQG41" s="31"/>
      <c r="NQH41" s="31"/>
      <c r="NQI41" s="31"/>
      <c r="NQJ41" s="31"/>
      <c r="NQK41" s="31"/>
      <c r="NQL41" s="31"/>
      <c r="NQM41" s="31"/>
      <c r="NQN41" s="31"/>
      <c r="NQO41" s="31"/>
      <c r="NQP41" s="31"/>
      <c r="NQQ41" s="31"/>
      <c r="NQR41" s="31"/>
      <c r="NQS41" s="31"/>
      <c r="NQT41" s="31"/>
      <c r="NQU41" s="31"/>
      <c r="NQV41" s="31"/>
      <c r="NQW41" s="31"/>
      <c r="NQX41" s="31"/>
      <c r="NQY41" s="31"/>
      <c r="NQZ41" s="31"/>
      <c r="NRA41" s="31"/>
      <c r="NRB41" s="31"/>
      <c r="NRC41" s="31"/>
      <c r="NRD41" s="31"/>
      <c r="NRE41" s="31"/>
      <c r="NRF41" s="31"/>
      <c r="NRG41" s="31"/>
      <c r="NRH41" s="31"/>
      <c r="NRI41" s="31"/>
      <c r="NRJ41" s="31"/>
      <c r="NRK41" s="31"/>
      <c r="NRL41" s="31"/>
      <c r="NRM41" s="31"/>
      <c r="NRN41" s="31"/>
      <c r="NRO41" s="31"/>
      <c r="NRP41" s="31"/>
      <c r="NRQ41" s="31"/>
      <c r="NRR41" s="31"/>
      <c r="NRS41" s="31"/>
      <c r="NRT41" s="31"/>
      <c r="NRU41" s="31"/>
      <c r="NRV41" s="31"/>
      <c r="NRW41" s="31"/>
      <c r="NRX41" s="31"/>
      <c r="NRY41" s="31"/>
      <c r="NRZ41" s="31"/>
      <c r="NSA41" s="31"/>
      <c r="NSB41" s="31"/>
      <c r="NSC41" s="31"/>
      <c r="NSD41" s="31"/>
      <c r="NSE41" s="31"/>
      <c r="NSF41" s="31"/>
      <c r="NSG41" s="31"/>
      <c r="NSH41" s="31"/>
      <c r="NSI41" s="31"/>
      <c r="NSJ41" s="31"/>
      <c r="NSK41" s="31"/>
      <c r="NSL41" s="31"/>
      <c r="NSM41" s="31"/>
      <c r="NSN41" s="31"/>
      <c r="NSO41" s="31"/>
      <c r="NSP41" s="31"/>
      <c r="NSQ41" s="31"/>
      <c r="NSR41" s="31"/>
      <c r="NSS41" s="31"/>
      <c r="NST41" s="31"/>
      <c r="NSU41" s="31"/>
      <c r="NSV41" s="31"/>
      <c r="NSW41" s="31"/>
      <c r="NSX41" s="31"/>
      <c r="NSY41" s="31"/>
      <c r="NSZ41" s="31"/>
      <c r="NTA41" s="31"/>
      <c r="NTB41" s="31"/>
      <c r="NTC41" s="31"/>
      <c r="NTD41" s="31"/>
      <c r="NTE41" s="31"/>
      <c r="NTF41" s="31"/>
      <c r="NTG41" s="31"/>
      <c r="NTH41" s="31"/>
      <c r="NTI41" s="31"/>
      <c r="NTJ41" s="31"/>
      <c r="NTK41" s="31"/>
      <c r="NTL41" s="31"/>
      <c r="NTM41" s="31"/>
      <c r="NTN41" s="31"/>
      <c r="NTO41" s="31"/>
      <c r="NTP41" s="31"/>
      <c r="NTQ41" s="31"/>
      <c r="NTR41" s="31"/>
      <c r="NTS41" s="31"/>
      <c r="NTT41" s="31"/>
      <c r="NTU41" s="31"/>
      <c r="NTV41" s="31"/>
      <c r="NTW41" s="31"/>
      <c r="NTX41" s="31"/>
      <c r="NTY41" s="31"/>
      <c r="NTZ41" s="31"/>
      <c r="NUA41" s="31"/>
      <c r="NUB41" s="31"/>
      <c r="NUC41" s="31"/>
      <c r="NUD41" s="31"/>
      <c r="NUE41" s="31"/>
      <c r="NUF41" s="31"/>
      <c r="NUG41" s="31"/>
      <c r="NUH41" s="31"/>
      <c r="NUI41" s="31"/>
      <c r="NUJ41" s="31"/>
      <c r="NUK41" s="31"/>
      <c r="NUL41" s="31"/>
      <c r="NUM41" s="31"/>
      <c r="NUN41" s="31"/>
      <c r="NUO41" s="31"/>
      <c r="NUP41" s="31"/>
      <c r="NUQ41" s="31"/>
      <c r="NUR41" s="31"/>
      <c r="NUS41" s="31"/>
      <c r="NUT41" s="31"/>
      <c r="NUU41" s="31"/>
      <c r="NUV41" s="31"/>
      <c r="NUW41" s="31"/>
      <c r="NUX41" s="31"/>
      <c r="NUY41" s="31"/>
      <c r="NUZ41" s="31"/>
      <c r="NVA41" s="31"/>
      <c r="NVB41" s="31"/>
      <c r="NVC41" s="31"/>
      <c r="NVD41" s="31"/>
      <c r="NVE41" s="31"/>
      <c r="NVF41" s="31"/>
      <c r="NVG41" s="31"/>
      <c r="NVH41" s="31"/>
      <c r="NVI41" s="31"/>
      <c r="NVJ41" s="31"/>
      <c r="NVK41" s="31"/>
      <c r="NVL41" s="31"/>
      <c r="NVM41" s="31"/>
      <c r="NVN41" s="31"/>
      <c r="NVO41" s="31"/>
      <c r="NVP41" s="31"/>
      <c r="NVQ41" s="31"/>
      <c r="NVR41" s="31"/>
      <c r="NVS41" s="31"/>
      <c r="NVT41" s="31"/>
      <c r="NVU41" s="31"/>
      <c r="NVV41" s="31"/>
      <c r="NVW41" s="31"/>
      <c r="NVX41" s="31"/>
      <c r="NVY41" s="31"/>
      <c r="NVZ41" s="31"/>
      <c r="NWA41" s="31"/>
      <c r="NWB41" s="31"/>
      <c r="NWC41" s="31"/>
      <c r="NWD41" s="31"/>
      <c r="NWE41" s="31"/>
      <c r="NWF41" s="31"/>
      <c r="NWG41" s="31"/>
      <c r="NWH41" s="31"/>
      <c r="NWI41" s="31"/>
      <c r="NWJ41" s="31"/>
      <c r="NWK41" s="31"/>
      <c r="NWL41" s="31"/>
      <c r="NWM41" s="31"/>
      <c r="NWN41" s="31"/>
      <c r="NWO41" s="31"/>
      <c r="NWP41" s="31"/>
      <c r="NWQ41" s="31"/>
      <c r="NWR41" s="31"/>
      <c r="NWS41" s="31"/>
      <c r="NWT41" s="31"/>
      <c r="NWU41" s="31"/>
      <c r="NWV41" s="31"/>
      <c r="NWW41" s="31"/>
      <c r="NWX41" s="31"/>
      <c r="NWY41" s="31"/>
      <c r="NWZ41" s="31"/>
      <c r="NXA41" s="31"/>
      <c r="NXB41" s="31"/>
      <c r="NXC41" s="31"/>
      <c r="NXD41" s="31"/>
      <c r="NXE41" s="31"/>
      <c r="NXF41" s="31"/>
      <c r="NXG41" s="31"/>
      <c r="NXH41" s="31"/>
      <c r="NXI41" s="31"/>
      <c r="NXJ41" s="31"/>
      <c r="NXK41" s="31"/>
      <c r="NXL41" s="31"/>
      <c r="NXM41" s="31"/>
      <c r="NXN41" s="31"/>
      <c r="NXO41" s="31"/>
      <c r="NXP41" s="31"/>
      <c r="NXQ41" s="31"/>
      <c r="NXR41" s="31"/>
      <c r="NXS41" s="31"/>
      <c r="NXT41" s="31"/>
      <c r="NXU41" s="31"/>
      <c r="NXV41" s="31"/>
      <c r="NXW41" s="31"/>
      <c r="NXX41" s="31"/>
      <c r="NXY41" s="31"/>
      <c r="NXZ41" s="31"/>
      <c r="NYA41" s="31"/>
      <c r="NYB41" s="31"/>
      <c r="NYC41" s="31"/>
      <c r="NYD41" s="31"/>
      <c r="NYE41" s="31"/>
      <c r="NYF41" s="31"/>
      <c r="NYG41" s="31"/>
      <c r="NYH41" s="31"/>
      <c r="NYI41" s="31"/>
      <c r="NYJ41" s="31"/>
      <c r="NYK41" s="31"/>
      <c r="NYL41" s="31"/>
      <c r="NYM41" s="31"/>
      <c r="NYN41" s="31"/>
      <c r="NYO41" s="31"/>
      <c r="NYP41" s="31"/>
      <c r="NYQ41" s="31"/>
      <c r="NYR41" s="31"/>
      <c r="NYS41" s="31"/>
      <c r="NYT41" s="31"/>
      <c r="NYU41" s="31"/>
      <c r="NYV41" s="31"/>
      <c r="NYW41" s="31"/>
      <c r="NYX41" s="31"/>
      <c r="NYY41" s="31"/>
      <c r="NYZ41" s="31"/>
      <c r="NZA41" s="31"/>
      <c r="NZB41" s="31"/>
      <c r="NZC41" s="31"/>
      <c r="NZD41" s="31"/>
      <c r="NZE41" s="31"/>
      <c r="NZF41" s="31"/>
      <c r="NZG41" s="31"/>
      <c r="NZH41" s="31"/>
      <c r="NZI41" s="31"/>
      <c r="NZJ41" s="31"/>
      <c r="NZK41" s="31"/>
      <c r="NZL41" s="31"/>
      <c r="NZM41" s="31"/>
      <c r="NZN41" s="31"/>
      <c r="NZO41" s="31"/>
      <c r="NZP41" s="31"/>
      <c r="NZQ41" s="31"/>
      <c r="NZR41" s="31"/>
      <c r="NZS41" s="31"/>
      <c r="NZT41" s="31"/>
      <c r="NZU41" s="31"/>
      <c r="NZV41" s="31"/>
      <c r="NZW41" s="31"/>
      <c r="NZX41" s="31"/>
      <c r="NZY41" s="31"/>
      <c r="NZZ41" s="31"/>
      <c r="OAA41" s="31"/>
      <c r="OAB41" s="31"/>
      <c r="OAC41" s="31"/>
      <c r="OAD41" s="31"/>
      <c r="OAE41" s="31"/>
      <c r="OAF41" s="31"/>
      <c r="OAG41" s="31"/>
      <c r="OAH41" s="31"/>
      <c r="OAI41" s="31"/>
      <c r="OAJ41" s="31"/>
      <c r="OAK41" s="31"/>
      <c r="OAL41" s="31"/>
      <c r="OAM41" s="31"/>
      <c r="OAN41" s="31"/>
      <c r="OAO41" s="31"/>
      <c r="OAP41" s="31"/>
      <c r="OAQ41" s="31"/>
      <c r="OAR41" s="31"/>
      <c r="OAS41" s="31"/>
      <c r="OAT41" s="31"/>
      <c r="OAU41" s="31"/>
      <c r="OAV41" s="31"/>
      <c r="OAW41" s="31"/>
      <c r="OAX41" s="31"/>
      <c r="OAY41" s="31"/>
      <c r="OAZ41" s="31"/>
      <c r="OBA41" s="31"/>
      <c r="OBB41" s="31"/>
      <c r="OBC41" s="31"/>
      <c r="OBD41" s="31"/>
      <c r="OBE41" s="31"/>
      <c r="OBF41" s="31"/>
      <c r="OBG41" s="31"/>
      <c r="OBH41" s="31"/>
      <c r="OBI41" s="31"/>
      <c r="OBJ41" s="31"/>
      <c r="OBK41" s="31"/>
      <c r="OBL41" s="31"/>
      <c r="OBM41" s="31"/>
      <c r="OBN41" s="31"/>
      <c r="OBO41" s="31"/>
      <c r="OBP41" s="31"/>
      <c r="OBQ41" s="31"/>
      <c r="OBR41" s="31"/>
      <c r="OBS41" s="31"/>
      <c r="OBT41" s="31"/>
      <c r="OBU41" s="31"/>
      <c r="OBV41" s="31"/>
      <c r="OBW41" s="31"/>
      <c r="OBX41" s="31"/>
      <c r="OBY41" s="31"/>
      <c r="OBZ41" s="31"/>
      <c r="OCA41" s="31"/>
      <c r="OCB41" s="31"/>
      <c r="OCC41" s="31"/>
      <c r="OCD41" s="31"/>
      <c r="OCE41" s="31"/>
      <c r="OCF41" s="31"/>
      <c r="OCG41" s="31"/>
      <c r="OCH41" s="31"/>
      <c r="OCI41" s="31"/>
      <c r="OCJ41" s="31"/>
      <c r="OCK41" s="31"/>
      <c r="OCL41" s="31"/>
      <c r="OCM41" s="31"/>
      <c r="OCN41" s="31"/>
      <c r="OCO41" s="31"/>
      <c r="OCP41" s="31"/>
      <c r="OCQ41" s="31"/>
      <c r="OCR41" s="31"/>
      <c r="OCS41" s="31"/>
      <c r="OCT41" s="31"/>
      <c r="OCU41" s="31"/>
      <c r="OCV41" s="31"/>
      <c r="OCW41" s="31"/>
      <c r="OCX41" s="31"/>
      <c r="OCY41" s="31"/>
      <c r="OCZ41" s="31"/>
      <c r="ODA41" s="31"/>
      <c r="ODB41" s="31"/>
      <c r="ODC41" s="31"/>
      <c r="ODD41" s="31"/>
      <c r="ODE41" s="31"/>
      <c r="ODF41" s="31"/>
      <c r="ODG41" s="31"/>
      <c r="ODH41" s="31"/>
      <c r="ODI41" s="31"/>
      <c r="ODJ41" s="31"/>
      <c r="ODK41" s="31"/>
      <c r="ODL41" s="31"/>
      <c r="ODM41" s="31"/>
      <c r="ODN41" s="31"/>
      <c r="ODO41" s="31"/>
      <c r="ODP41" s="31"/>
      <c r="ODQ41" s="31"/>
      <c r="ODR41" s="31"/>
      <c r="ODS41" s="31"/>
      <c r="ODT41" s="31"/>
      <c r="ODU41" s="31"/>
      <c r="ODV41" s="31"/>
      <c r="ODW41" s="31"/>
      <c r="ODX41" s="31"/>
      <c r="ODY41" s="31"/>
      <c r="ODZ41" s="31"/>
      <c r="OEA41" s="31"/>
      <c r="OEB41" s="31"/>
      <c r="OEC41" s="31"/>
      <c r="OED41" s="31"/>
      <c r="OEE41" s="31"/>
      <c r="OEF41" s="31"/>
      <c r="OEG41" s="31"/>
      <c r="OEH41" s="31"/>
      <c r="OEI41" s="31"/>
      <c r="OEJ41" s="31"/>
      <c r="OEK41" s="31"/>
      <c r="OEL41" s="31"/>
      <c r="OEM41" s="31"/>
      <c r="OEN41" s="31"/>
      <c r="OEO41" s="31"/>
      <c r="OEP41" s="31"/>
      <c r="OEQ41" s="31"/>
      <c r="OER41" s="31"/>
      <c r="OES41" s="31"/>
      <c r="OET41" s="31"/>
      <c r="OEU41" s="31"/>
      <c r="OEV41" s="31"/>
      <c r="OEW41" s="31"/>
      <c r="OEX41" s="31"/>
      <c r="OEY41" s="31"/>
      <c r="OEZ41" s="31"/>
      <c r="OFA41" s="31"/>
      <c r="OFB41" s="31"/>
      <c r="OFC41" s="31"/>
      <c r="OFD41" s="31"/>
      <c r="OFE41" s="31"/>
      <c r="OFF41" s="31"/>
      <c r="OFG41" s="31"/>
      <c r="OFH41" s="31"/>
      <c r="OFI41" s="31"/>
      <c r="OFJ41" s="31"/>
      <c r="OFK41" s="31"/>
      <c r="OFL41" s="31"/>
      <c r="OFM41" s="31"/>
      <c r="OFN41" s="31"/>
      <c r="OFO41" s="31"/>
      <c r="OFP41" s="31"/>
      <c r="OFQ41" s="31"/>
      <c r="OFR41" s="31"/>
      <c r="OFS41" s="31"/>
      <c r="OFT41" s="31"/>
      <c r="OFU41" s="31"/>
      <c r="OFV41" s="31"/>
      <c r="OFW41" s="31"/>
      <c r="OFX41" s="31"/>
      <c r="OFY41" s="31"/>
      <c r="OFZ41" s="31"/>
      <c r="OGA41" s="31"/>
      <c r="OGB41" s="31"/>
      <c r="OGC41" s="31"/>
      <c r="OGD41" s="31"/>
      <c r="OGE41" s="31"/>
      <c r="OGF41" s="31"/>
      <c r="OGG41" s="31"/>
      <c r="OGH41" s="31"/>
      <c r="OGI41" s="31"/>
      <c r="OGJ41" s="31"/>
      <c r="OGK41" s="31"/>
      <c r="OGL41" s="31"/>
      <c r="OGM41" s="31"/>
      <c r="OGN41" s="31"/>
      <c r="OGO41" s="31"/>
      <c r="OGP41" s="31"/>
      <c r="OGQ41" s="31"/>
      <c r="OGR41" s="31"/>
      <c r="OGS41" s="31"/>
      <c r="OGT41" s="31"/>
      <c r="OGU41" s="31"/>
      <c r="OGV41" s="31"/>
      <c r="OGW41" s="31"/>
      <c r="OGX41" s="31"/>
      <c r="OGY41" s="31"/>
      <c r="OGZ41" s="31"/>
      <c r="OHA41" s="31"/>
      <c r="OHB41" s="31"/>
      <c r="OHC41" s="31"/>
      <c r="OHD41" s="31"/>
      <c r="OHE41" s="31"/>
      <c r="OHF41" s="31"/>
      <c r="OHG41" s="31"/>
      <c r="OHH41" s="31"/>
      <c r="OHI41" s="31"/>
      <c r="OHJ41" s="31"/>
      <c r="OHK41" s="31"/>
      <c r="OHL41" s="31"/>
      <c r="OHM41" s="31"/>
      <c r="OHN41" s="31"/>
      <c r="OHO41" s="31"/>
      <c r="OHP41" s="31"/>
      <c r="OHQ41" s="31"/>
      <c r="OHR41" s="31"/>
      <c r="OHS41" s="31"/>
      <c r="OHT41" s="31"/>
      <c r="OHU41" s="31"/>
      <c r="OHV41" s="31"/>
      <c r="OHW41" s="31"/>
      <c r="OHX41" s="31"/>
      <c r="OHY41" s="31"/>
      <c r="OHZ41" s="31"/>
      <c r="OIA41" s="31"/>
      <c r="OIB41" s="31"/>
      <c r="OIC41" s="31"/>
      <c r="OID41" s="31"/>
      <c r="OIE41" s="31"/>
      <c r="OIF41" s="31"/>
      <c r="OIG41" s="31"/>
      <c r="OIH41" s="31"/>
      <c r="OII41" s="31"/>
      <c r="OIJ41" s="31"/>
      <c r="OIK41" s="31"/>
      <c r="OIL41" s="31"/>
      <c r="OIM41" s="31"/>
      <c r="OIN41" s="31"/>
      <c r="OIO41" s="31"/>
      <c r="OIP41" s="31"/>
      <c r="OIQ41" s="31"/>
      <c r="OIR41" s="31"/>
      <c r="OIS41" s="31"/>
      <c r="OIT41" s="31"/>
      <c r="OIU41" s="31"/>
      <c r="OIV41" s="31"/>
      <c r="OIW41" s="31"/>
      <c r="OIX41" s="31"/>
      <c r="OIY41" s="31"/>
      <c r="OIZ41" s="31"/>
      <c r="OJA41" s="31"/>
      <c r="OJB41" s="31"/>
      <c r="OJC41" s="31"/>
      <c r="OJD41" s="31"/>
      <c r="OJE41" s="31"/>
      <c r="OJF41" s="31"/>
      <c r="OJG41" s="31"/>
      <c r="OJH41" s="31"/>
      <c r="OJI41" s="31"/>
      <c r="OJJ41" s="31"/>
      <c r="OJK41" s="31"/>
      <c r="OJL41" s="31"/>
      <c r="OJM41" s="31"/>
      <c r="OJN41" s="31"/>
      <c r="OJO41" s="31"/>
      <c r="OJP41" s="31"/>
      <c r="OJQ41" s="31"/>
      <c r="OJR41" s="31"/>
      <c r="OJS41" s="31"/>
      <c r="OJT41" s="31"/>
      <c r="OJU41" s="31"/>
      <c r="OJV41" s="31"/>
      <c r="OJW41" s="31"/>
      <c r="OJX41" s="31"/>
      <c r="OJY41" s="31"/>
      <c r="OJZ41" s="31"/>
      <c r="OKA41" s="31"/>
      <c r="OKB41" s="31"/>
      <c r="OKC41" s="31"/>
      <c r="OKD41" s="31"/>
      <c r="OKE41" s="31"/>
      <c r="OKF41" s="31"/>
      <c r="OKG41" s="31"/>
      <c r="OKH41" s="31"/>
      <c r="OKI41" s="31"/>
      <c r="OKJ41" s="31"/>
      <c r="OKK41" s="31"/>
      <c r="OKL41" s="31"/>
      <c r="OKM41" s="31"/>
      <c r="OKN41" s="31"/>
      <c r="OKO41" s="31"/>
      <c r="OKP41" s="31"/>
      <c r="OKQ41" s="31"/>
      <c r="OKR41" s="31"/>
      <c r="OKS41" s="31"/>
      <c r="OKT41" s="31"/>
      <c r="OKU41" s="31"/>
      <c r="OKV41" s="31"/>
      <c r="OKW41" s="31"/>
      <c r="OKX41" s="31"/>
      <c r="OKY41" s="31"/>
      <c r="OKZ41" s="31"/>
      <c r="OLA41" s="31"/>
      <c r="OLB41" s="31"/>
      <c r="OLC41" s="31"/>
      <c r="OLD41" s="31"/>
      <c r="OLE41" s="31"/>
      <c r="OLF41" s="31"/>
      <c r="OLG41" s="31"/>
      <c r="OLH41" s="31"/>
      <c r="OLI41" s="31"/>
      <c r="OLJ41" s="31"/>
      <c r="OLK41" s="31"/>
      <c r="OLL41" s="31"/>
      <c r="OLM41" s="31"/>
      <c r="OLN41" s="31"/>
      <c r="OLO41" s="31"/>
      <c r="OLP41" s="31"/>
      <c r="OLQ41" s="31"/>
      <c r="OLR41" s="31"/>
      <c r="OLS41" s="31"/>
      <c r="OLT41" s="31"/>
      <c r="OLU41" s="31"/>
      <c r="OLV41" s="31"/>
      <c r="OLW41" s="31"/>
      <c r="OLX41" s="31"/>
      <c r="OLY41" s="31"/>
      <c r="OLZ41" s="31"/>
      <c r="OMA41" s="31"/>
      <c r="OMB41" s="31"/>
      <c r="OMC41" s="31"/>
      <c r="OMD41" s="31"/>
      <c r="OME41" s="31"/>
      <c r="OMF41" s="31"/>
      <c r="OMG41" s="31"/>
      <c r="OMH41" s="31"/>
      <c r="OMI41" s="31"/>
      <c r="OMJ41" s="31"/>
      <c r="OMK41" s="31"/>
      <c r="OML41" s="31"/>
      <c r="OMM41" s="31"/>
      <c r="OMN41" s="31"/>
      <c r="OMO41" s="31"/>
      <c r="OMP41" s="31"/>
      <c r="OMQ41" s="31"/>
      <c r="OMR41" s="31"/>
      <c r="OMS41" s="31"/>
      <c r="OMT41" s="31"/>
      <c r="OMU41" s="31"/>
      <c r="OMV41" s="31"/>
      <c r="OMW41" s="31"/>
      <c r="OMX41" s="31"/>
      <c r="OMY41" s="31"/>
      <c r="OMZ41" s="31"/>
      <c r="ONA41" s="31"/>
      <c r="ONB41" s="31"/>
      <c r="ONC41" s="31"/>
      <c r="OND41" s="31"/>
      <c r="ONE41" s="31"/>
      <c r="ONF41" s="31"/>
      <c r="ONG41" s="31"/>
      <c r="ONH41" s="31"/>
      <c r="ONI41" s="31"/>
      <c r="ONJ41" s="31"/>
      <c r="ONK41" s="31"/>
      <c r="ONL41" s="31"/>
      <c r="ONM41" s="31"/>
      <c r="ONN41" s="31"/>
      <c r="ONO41" s="31"/>
      <c r="ONP41" s="31"/>
      <c r="ONQ41" s="31"/>
      <c r="ONR41" s="31"/>
      <c r="ONS41" s="31"/>
      <c r="ONT41" s="31"/>
      <c r="ONU41" s="31"/>
      <c r="ONV41" s="31"/>
      <c r="ONW41" s="31"/>
      <c r="ONX41" s="31"/>
      <c r="ONY41" s="31"/>
      <c r="ONZ41" s="31"/>
      <c r="OOA41" s="31"/>
      <c r="OOB41" s="31"/>
      <c r="OOC41" s="31"/>
      <c r="OOD41" s="31"/>
      <c r="OOE41" s="31"/>
      <c r="OOF41" s="31"/>
      <c r="OOG41" s="31"/>
      <c r="OOH41" s="31"/>
      <c r="OOI41" s="31"/>
      <c r="OOJ41" s="31"/>
      <c r="OOK41" s="31"/>
      <c r="OOL41" s="31"/>
      <c r="OOM41" s="31"/>
      <c r="OON41" s="31"/>
      <c r="OOO41" s="31"/>
      <c r="OOP41" s="31"/>
      <c r="OOQ41" s="31"/>
      <c r="OOR41" s="31"/>
      <c r="OOS41" s="31"/>
      <c r="OOT41" s="31"/>
      <c r="OOU41" s="31"/>
      <c r="OOV41" s="31"/>
      <c r="OOW41" s="31"/>
      <c r="OOX41" s="31"/>
      <c r="OOY41" s="31"/>
      <c r="OOZ41" s="31"/>
      <c r="OPA41" s="31"/>
      <c r="OPB41" s="31"/>
      <c r="OPC41" s="31"/>
      <c r="OPD41" s="31"/>
      <c r="OPE41" s="31"/>
      <c r="OPF41" s="31"/>
      <c r="OPG41" s="31"/>
      <c r="OPH41" s="31"/>
      <c r="OPI41" s="31"/>
      <c r="OPJ41" s="31"/>
      <c r="OPK41" s="31"/>
      <c r="OPL41" s="31"/>
      <c r="OPM41" s="31"/>
      <c r="OPN41" s="31"/>
      <c r="OPO41" s="31"/>
      <c r="OPP41" s="31"/>
      <c r="OPQ41" s="31"/>
      <c r="OPR41" s="31"/>
      <c r="OPS41" s="31"/>
      <c r="OPT41" s="31"/>
      <c r="OPU41" s="31"/>
      <c r="OPV41" s="31"/>
      <c r="OPW41" s="31"/>
      <c r="OPX41" s="31"/>
      <c r="OPY41" s="31"/>
      <c r="OPZ41" s="31"/>
      <c r="OQA41" s="31"/>
      <c r="OQB41" s="31"/>
      <c r="OQC41" s="31"/>
      <c r="OQD41" s="31"/>
      <c r="OQE41" s="31"/>
      <c r="OQF41" s="31"/>
      <c r="OQG41" s="31"/>
      <c r="OQH41" s="31"/>
      <c r="OQI41" s="31"/>
      <c r="OQJ41" s="31"/>
      <c r="OQK41" s="31"/>
      <c r="OQL41" s="31"/>
      <c r="OQM41" s="31"/>
      <c r="OQN41" s="31"/>
      <c r="OQO41" s="31"/>
      <c r="OQP41" s="31"/>
      <c r="OQQ41" s="31"/>
      <c r="OQR41" s="31"/>
      <c r="OQS41" s="31"/>
      <c r="OQT41" s="31"/>
      <c r="OQU41" s="31"/>
      <c r="OQV41" s="31"/>
      <c r="OQW41" s="31"/>
      <c r="OQX41" s="31"/>
      <c r="OQY41" s="31"/>
      <c r="OQZ41" s="31"/>
      <c r="ORA41" s="31"/>
      <c r="ORB41" s="31"/>
      <c r="ORC41" s="31"/>
      <c r="ORD41" s="31"/>
      <c r="ORE41" s="31"/>
      <c r="ORF41" s="31"/>
      <c r="ORG41" s="31"/>
      <c r="ORH41" s="31"/>
      <c r="ORI41" s="31"/>
      <c r="ORJ41" s="31"/>
      <c r="ORK41" s="31"/>
      <c r="ORL41" s="31"/>
      <c r="ORM41" s="31"/>
      <c r="ORN41" s="31"/>
      <c r="ORO41" s="31"/>
      <c r="ORP41" s="31"/>
      <c r="ORQ41" s="31"/>
      <c r="ORR41" s="31"/>
      <c r="ORS41" s="31"/>
      <c r="ORT41" s="31"/>
      <c r="ORU41" s="31"/>
      <c r="ORV41" s="31"/>
      <c r="ORW41" s="31"/>
      <c r="ORX41" s="31"/>
      <c r="ORY41" s="31"/>
      <c r="ORZ41" s="31"/>
      <c r="OSA41" s="31"/>
      <c r="OSB41" s="31"/>
      <c r="OSC41" s="31"/>
      <c r="OSD41" s="31"/>
      <c r="OSE41" s="31"/>
      <c r="OSF41" s="31"/>
      <c r="OSG41" s="31"/>
      <c r="OSH41" s="31"/>
      <c r="OSI41" s="31"/>
      <c r="OSJ41" s="31"/>
      <c r="OSK41" s="31"/>
      <c r="OSL41" s="31"/>
      <c r="OSM41" s="31"/>
      <c r="OSN41" s="31"/>
      <c r="OSO41" s="31"/>
      <c r="OSP41" s="31"/>
      <c r="OSQ41" s="31"/>
      <c r="OSR41" s="31"/>
      <c r="OSS41" s="31"/>
      <c r="OST41" s="31"/>
      <c r="OSU41" s="31"/>
      <c r="OSV41" s="31"/>
      <c r="OSW41" s="31"/>
      <c r="OSX41" s="31"/>
      <c r="OSY41" s="31"/>
      <c r="OSZ41" s="31"/>
      <c r="OTA41" s="31"/>
      <c r="OTB41" s="31"/>
      <c r="OTC41" s="31"/>
      <c r="OTD41" s="31"/>
      <c r="OTE41" s="31"/>
      <c r="OTF41" s="31"/>
      <c r="OTG41" s="31"/>
      <c r="OTH41" s="31"/>
      <c r="OTI41" s="31"/>
      <c r="OTJ41" s="31"/>
      <c r="OTK41" s="31"/>
      <c r="OTL41" s="31"/>
      <c r="OTM41" s="31"/>
      <c r="OTN41" s="31"/>
      <c r="OTO41" s="31"/>
      <c r="OTP41" s="31"/>
      <c r="OTQ41" s="31"/>
      <c r="OTR41" s="31"/>
      <c r="OTS41" s="31"/>
      <c r="OTT41" s="31"/>
      <c r="OTU41" s="31"/>
      <c r="OTV41" s="31"/>
      <c r="OTW41" s="31"/>
      <c r="OTX41" s="31"/>
      <c r="OTY41" s="31"/>
      <c r="OTZ41" s="31"/>
      <c r="OUA41" s="31"/>
      <c r="OUB41" s="31"/>
      <c r="OUC41" s="31"/>
      <c r="OUD41" s="31"/>
      <c r="OUE41" s="31"/>
      <c r="OUF41" s="31"/>
      <c r="OUG41" s="31"/>
      <c r="OUH41" s="31"/>
      <c r="OUI41" s="31"/>
      <c r="OUJ41" s="31"/>
      <c r="OUK41" s="31"/>
      <c r="OUL41" s="31"/>
      <c r="OUM41" s="31"/>
      <c r="OUN41" s="31"/>
      <c r="OUO41" s="31"/>
      <c r="OUP41" s="31"/>
      <c r="OUQ41" s="31"/>
      <c r="OUR41" s="31"/>
      <c r="OUS41" s="31"/>
      <c r="OUT41" s="31"/>
      <c r="OUU41" s="31"/>
      <c r="OUV41" s="31"/>
      <c r="OUW41" s="31"/>
      <c r="OUX41" s="31"/>
      <c r="OUY41" s="31"/>
      <c r="OUZ41" s="31"/>
      <c r="OVA41" s="31"/>
      <c r="OVB41" s="31"/>
      <c r="OVC41" s="31"/>
      <c r="OVD41" s="31"/>
      <c r="OVE41" s="31"/>
      <c r="OVF41" s="31"/>
      <c r="OVG41" s="31"/>
      <c r="OVH41" s="31"/>
      <c r="OVI41" s="31"/>
      <c r="OVJ41" s="31"/>
      <c r="OVK41" s="31"/>
      <c r="OVL41" s="31"/>
      <c r="OVM41" s="31"/>
      <c r="OVN41" s="31"/>
      <c r="OVO41" s="31"/>
      <c r="OVP41" s="31"/>
      <c r="OVQ41" s="31"/>
      <c r="OVR41" s="31"/>
      <c r="OVS41" s="31"/>
      <c r="OVT41" s="31"/>
      <c r="OVU41" s="31"/>
      <c r="OVV41" s="31"/>
      <c r="OVW41" s="31"/>
      <c r="OVX41" s="31"/>
      <c r="OVY41" s="31"/>
      <c r="OVZ41" s="31"/>
      <c r="OWA41" s="31"/>
      <c r="OWB41" s="31"/>
      <c r="OWC41" s="31"/>
      <c r="OWD41" s="31"/>
      <c r="OWE41" s="31"/>
      <c r="OWF41" s="31"/>
      <c r="OWG41" s="31"/>
      <c r="OWH41" s="31"/>
      <c r="OWI41" s="31"/>
      <c r="OWJ41" s="31"/>
      <c r="OWK41" s="31"/>
      <c r="OWL41" s="31"/>
      <c r="OWM41" s="31"/>
      <c r="OWN41" s="31"/>
      <c r="OWO41" s="31"/>
      <c r="OWP41" s="31"/>
      <c r="OWQ41" s="31"/>
      <c r="OWR41" s="31"/>
      <c r="OWS41" s="31"/>
      <c r="OWT41" s="31"/>
      <c r="OWU41" s="31"/>
      <c r="OWV41" s="31"/>
      <c r="OWW41" s="31"/>
      <c r="OWX41" s="31"/>
      <c r="OWY41" s="31"/>
      <c r="OWZ41" s="31"/>
      <c r="OXA41" s="31"/>
      <c r="OXB41" s="31"/>
      <c r="OXC41" s="31"/>
      <c r="OXD41" s="31"/>
      <c r="OXE41" s="31"/>
      <c r="OXF41" s="31"/>
      <c r="OXG41" s="31"/>
      <c r="OXH41" s="31"/>
      <c r="OXI41" s="31"/>
      <c r="OXJ41" s="31"/>
      <c r="OXK41" s="31"/>
      <c r="OXL41" s="31"/>
      <c r="OXM41" s="31"/>
      <c r="OXN41" s="31"/>
      <c r="OXO41" s="31"/>
      <c r="OXP41" s="31"/>
      <c r="OXQ41" s="31"/>
      <c r="OXR41" s="31"/>
      <c r="OXS41" s="31"/>
      <c r="OXT41" s="31"/>
      <c r="OXU41" s="31"/>
      <c r="OXV41" s="31"/>
      <c r="OXW41" s="31"/>
      <c r="OXX41" s="31"/>
      <c r="OXY41" s="31"/>
      <c r="OXZ41" s="31"/>
      <c r="OYA41" s="31"/>
      <c r="OYB41" s="31"/>
      <c r="OYC41" s="31"/>
      <c r="OYD41" s="31"/>
      <c r="OYE41" s="31"/>
      <c r="OYF41" s="31"/>
      <c r="OYG41" s="31"/>
      <c r="OYH41" s="31"/>
      <c r="OYI41" s="31"/>
      <c r="OYJ41" s="31"/>
      <c r="OYK41" s="31"/>
      <c r="OYL41" s="31"/>
      <c r="OYM41" s="31"/>
      <c r="OYN41" s="31"/>
      <c r="OYO41" s="31"/>
      <c r="OYP41" s="31"/>
      <c r="OYQ41" s="31"/>
      <c r="OYR41" s="31"/>
      <c r="OYS41" s="31"/>
      <c r="OYT41" s="31"/>
      <c r="OYU41" s="31"/>
      <c r="OYV41" s="31"/>
      <c r="OYW41" s="31"/>
      <c r="OYX41" s="31"/>
      <c r="OYY41" s="31"/>
      <c r="OYZ41" s="31"/>
      <c r="OZA41" s="31"/>
      <c r="OZB41" s="31"/>
      <c r="OZC41" s="31"/>
      <c r="OZD41" s="31"/>
      <c r="OZE41" s="31"/>
      <c r="OZF41" s="31"/>
      <c r="OZG41" s="31"/>
      <c r="OZH41" s="31"/>
      <c r="OZI41" s="31"/>
      <c r="OZJ41" s="31"/>
      <c r="OZK41" s="31"/>
      <c r="OZL41" s="31"/>
      <c r="OZM41" s="31"/>
      <c r="OZN41" s="31"/>
      <c r="OZO41" s="31"/>
      <c r="OZP41" s="31"/>
      <c r="OZQ41" s="31"/>
      <c r="OZR41" s="31"/>
      <c r="OZS41" s="31"/>
      <c r="OZT41" s="31"/>
      <c r="OZU41" s="31"/>
      <c r="OZV41" s="31"/>
      <c r="OZW41" s="31"/>
      <c r="OZX41" s="31"/>
      <c r="OZY41" s="31"/>
      <c r="OZZ41" s="31"/>
      <c r="PAA41" s="31"/>
      <c r="PAB41" s="31"/>
      <c r="PAC41" s="31"/>
      <c r="PAD41" s="31"/>
      <c r="PAE41" s="31"/>
      <c r="PAF41" s="31"/>
      <c r="PAG41" s="31"/>
      <c r="PAH41" s="31"/>
      <c r="PAI41" s="31"/>
      <c r="PAJ41" s="31"/>
      <c r="PAK41" s="31"/>
      <c r="PAL41" s="31"/>
      <c r="PAM41" s="31"/>
      <c r="PAN41" s="31"/>
      <c r="PAO41" s="31"/>
      <c r="PAP41" s="31"/>
      <c r="PAQ41" s="31"/>
      <c r="PAR41" s="31"/>
      <c r="PAS41" s="31"/>
      <c r="PAT41" s="31"/>
      <c r="PAU41" s="31"/>
      <c r="PAV41" s="31"/>
      <c r="PAW41" s="31"/>
      <c r="PAX41" s="31"/>
      <c r="PAY41" s="31"/>
      <c r="PAZ41" s="31"/>
      <c r="PBA41" s="31"/>
      <c r="PBB41" s="31"/>
      <c r="PBC41" s="31"/>
      <c r="PBD41" s="31"/>
      <c r="PBE41" s="31"/>
      <c r="PBF41" s="31"/>
      <c r="PBG41" s="31"/>
      <c r="PBH41" s="31"/>
      <c r="PBI41" s="31"/>
      <c r="PBJ41" s="31"/>
      <c r="PBK41" s="31"/>
      <c r="PBL41" s="31"/>
      <c r="PBM41" s="31"/>
      <c r="PBN41" s="31"/>
      <c r="PBO41" s="31"/>
      <c r="PBP41" s="31"/>
      <c r="PBQ41" s="31"/>
      <c r="PBR41" s="31"/>
      <c r="PBS41" s="31"/>
      <c r="PBT41" s="31"/>
      <c r="PBU41" s="31"/>
      <c r="PBV41" s="31"/>
      <c r="PBW41" s="31"/>
      <c r="PBX41" s="31"/>
      <c r="PBY41" s="31"/>
      <c r="PBZ41" s="31"/>
      <c r="PCA41" s="31"/>
      <c r="PCB41" s="31"/>
      <c r="PCC41" s="31"/>
      <c r="PCD41" s="31"/>
      <c r="PCE41" s="31"/>
      <c r="PCF41" s="31"/>
      <c r="PCG41" s="31"/>
      <c r="PCH41" s="31"/>
      <c r="PCI41" s="31"/>
      <c r="PCJ41" s="31"/>
      <c r="PCK41" s="31"/>
      <c r="PCL41" s="31"/>
      <c r="PCM41" s="31"/>
      <c r="PCN41" s="31"/>
      <c r="PCO41" s="31"/>
      <c r="PCP41" s="31"/>
      <c r="PCQ41" s="31"/>
      <c r="PCR41" s="31"/>
      <c r="PCS41" s="31"/>
      <c r="PCT41" s="31"/>
      <c r="PCU41" s="31"/>
      <c r="PCV41" s="31"/>
      <c r="PCW41" s="31"/>
      <c r="PCX41" s="31"/>
      <c r="PCY41" s="31"/>
      <c r="PCZ41" s="31"/>
      <c r="PDA41" s="31"/>
      <c r="PDB41" s="31"/>
      <c r="PDC41" s="31"/>
      <c r="PDD41" s="31"/>
      <c r="PDE41" s="31"/>
      <c r="PDF41" s="31"/>
      <c r="PDG41" s="31"/>
      <c r="PDH41" s="31"/>
      <c r="PDI41" s="31"/>
      <c r="PDJ41" s="31"/>
      <c r="PDK41" s="31"/>
      <c r="PDL41" s="31"/>
      <c r="PDM41" s="31"/>
      <c r="PDN41" s="31"/>
      <c r="PDO41" s="31"/>
      <c r="PDP41" s="31"/>
      <c r="PDQ41" s="31"/>
      <c r="PDR41" s="31"/>
      <c r="PDS41" s="31"/>
      <c r="PDT41" s="31"/>
      <c r="PDU41" s="31"/>
      <c r="PDV41" s="31"/>
      <c r="PDW41" s="31"/>
      <c r="PDX41" s="31"/>
      <c r="PDY41" s="31"/>
      <c r="PDZ41" s="31"/>
      <c r="PEA41" s="31"/>
      <c r="PEB41" s="31"/>
      <c r="PEC41" s="31"/>
      <c r="PED41" s="31"/>
      <c r="PEE41" s="31"/>
      <c r="PEF41" s="31"/>
      <c r="PEG41" s="31"/>
      <c r="PEH41" s="31"/>
      <c r="PEI41" s="31"/>
      <c r="PEJ41" s="31"/>
      <c r="PEK41" s="31"/>
      <c r="PEL41" s="31"/>
      <c r="PEM41" s="31"/>
      <c r="PEN41" s="31"/>
      <c r="PEO41" s="31"/>
      <c r="PEP41" s="31"/>
      <c r="PEQ41" s="31"/>
      <c r="PER41" s="31"/>
      <c r="PES41" s="31"/>
      <c r="PET41" s="31"/>
      <c r="PEU41" s="31"/>
      <c r="PEV41" s="31"/>
      <c r="PEW41" s="31"/>
      <c r="PEX41" s="31"/>
      <c r="PEY41" s="31"/>
      <c r="PEZ41" s="31"/>
      <c r="PFA41" s="31"/>
      <c r="PFB41" s="31"/>
      <c r="PFC41" s="31"/>
      <c r="PFD41" s="31"/>
      <c r="PFE41" s="31"/>
      <c r="PFF41" s="31"/>
      <c r="PFG41" s="31"/>
      <c r="PFH41" s="31"/>
      <c r="PFI41" s="31"/>
      <c r="PFJ41" s="31"/>
      <c r="PFK41" s="31"/>
      <c r="PFL41" s="31"/>
      <c r="PFM41" s="31"/>
      <c r="PFN41" s="31"/>
      <c r="PFO41" s="31"/>
      <c r="PFP41" s="31"/>
      <c r="PFQ41" s="31"/>
      <c r="PFR41" s="31"/>
      <c r="PFS41" s="31"/>
      <c r="PFT41" s="31"/>
      <c r="PFU41" s="31"/>
      <c r="PFV41" s="31"/>
      <c r="PFW41" s="31"/>
      <c r="PFX41" s="31"/>
      <c r="PFY41" s="31"/>
      <c r="PFZ41" s="31"/>
      <c r="PGA41" s="31"/>
      <c r="PGB41" s="31"/>
      <c r="PGC41" s="31"/>
      <c r="PGD41" s="31"/>
      <c r="PGE41" s="31"/>
      <c r="PGF41" s="31"/>
      <c r="PGG41" s="31"/>
      <c r="PGH41" s="31"/>
      <c r="PGI41" s="31"/>
      <c r="PGJ41" s="31"/>
      <c r="PGK41" s="31"/>
      <c r="PGL41" s="31"/>
      <c r="PGM41" s="31"/>
      <c r="PGN41" s="31"/>
      <c r="PGO41" s="31"/>
      <c r="PGP41" s="31"/>
      <c r="PGQ41" s="31"/>
      <c r="PGR41" s="31"/>
      <c r="PGS41" s="31"/>
      <c r="PGT41" s="31"/>
      <c r="PGU41" s="31"/>
      <c r="PGV41" s="31"/>
      <c r="PGW41" s="31"/>
      <c r="PGX41" s="31"/>
      <c r="PGY41" s="31"/>
      <c r="PGZ41" s="31"/>
      <c r="PHA41" s="31"/>
      <c r="PHB41" s="31"/>
      <c r="PHC41" s="31"/>
      <c r="PHD41" s="31"/>
      <c r="PHE41" s="31"/>
      <c r="PHF41" s="31"/>
      <c r="PHG41" s="31"/>
      <c r="PHH41" s="31"/>
      <c r="PHI41" s="31"/>
      <c r="PHJ41" s="31"/>
      <c r="PHK41" s="31"/>
      <c r="PHL41" s="31"/>
      <c r="PHM41" s="31"/>
      <c r="PHN41" s="31"/>
      <c r="PHO41" s="31"/>
      <c r="PHP41" s="31"/>
      <c r="PHQ41" s="31"/>
      <c r="PHR41" s="31"/>
      <c r="PHS41" s="31"/>
      <c r="PHT41" s="31"/>
      <c r="PHU41" s="31"/>
      <c r="PHV41" s="31"/>
      <c r="PHW41" s="31"/>
      <c r="PHX41" s="31"/>
      <c r="PHY41" s="31"/>
      <c r="PHZ41" s="31"/>
      <c r="PIA41" s="31"/>
      <c r="PIB41" s="31"/>
      <c r="PIC41" s="31"/>
      <c r="PID41" s="31"/>
      <c r="PIE41" s="31"/>
      <c r="PIF41" s="31"/>
      <c r="PIG41" s="31"/>
      <c r="PIH41" s="31"/>
      <c r="PII41" s="31"/>
      <c r="PIJ41" s="31"/>
      <c r="PIK41" s="31"/>
      <c r="PIL41" s="31"/>
      <c r="PIM41" s="31"/>
      <c r="PIN41" s="31"/>
      <c r="PIO41" s="31"/>
      <c r="PIP41" s="31"/>
      <c r="PIQ41" s="31"/>
      <c r="PIR41" s="31"/>
      <c r="PIS41" s="31"/>
      <c r="PIT41" s="31"/>
      <c r="PIU41" s="31"/>
      <c r="PIV41" s="31"/>
      <c r="PIW41" s="31"/>
      <c r="PIX41" s="31"/>
      <c r="PIY41" s="31"/>
      <c r="PIZ41" s="31"/>
      <c r="PJA41" s="31"/>
      <c r="PJB41" s="31"/>
      <c r="PJC41" s="31"/>
      <c r="PJD41" s="31"/>
      <c r="PJE41" s="31"/>
      <c r="PJF41" s="31"/>
      <c r="PJG41" s="31"/>
      <c r="PJH41" s="31"/>
      <c r="PJI41" s="31"/>
      <c r="PJJ41" s="31"/>
      <c r="PJK41" s="31"/>
      <c r="PJL41" s="31"/>
      <c r="PJM41" s="31"/>
      <c r="PJN41" s="31"/>
      <c r="PJO41" s="31"/>
      <c r="PJP41" s="31"/>
      <c r="PJQ41" s="31"/>
      <c r="PJR41" s="31"/>
      <c r="PJS41" s="31"/>
      <c r="PJT41" s="31"/>
      <c r="PJU41" s="31"/>
      <c r="PJV41" s="31"/>
      <c r="PJW41" s="31"/>
      <c r="PJX41" s="31"/>
      <c r="PJY41" s="31"/>
      <c r="PJZ41" s="31"/>
      <c r="PKA41" s="31"/>
      <c r="PKB41" s="31"/>
      <c r="PKC41" s="31"/>
      <c r="PKD41" s="31"/>
      <c r="PKE41" s="31"/>
      <c r="PKF41" s="31"/>
      <c r="PKG41" s="31"/>
      <c r="PKH41" s="31"/>
      <c r="PKI41" s="31"/>
      <c r="PKJ41" s="31"/>
      <c r="PKK41" s="31"/>
      <c r="PKL41" s="31"/>
      <c r="PKM41" s="31"/>
      <c r="PKN41" s="31"/>
      <c r="PKO41" s="31"/>
      <c r="PKP41" s="31"/>
      <c r="PKQ41" s="31"/>
      <c r="PKR41" s="31"/>
      <c r="PKS41" s="31"/>
      <c r="PKT41" s="31"/>
      <c r="PKU41" s="31"/>
      <c r="PKV41" s="31"/>
      <c r="PKW41" s="31"/>
      <c r="PKX41" s="31"/>
      <c r="PKY41" s="31"/>
      <c r="PKZ41" s="31"/>
      <c r="PLA41" s="31"/>
      <c r="PLB41" s="31"/>
      <c r="PLC41" s="31"/>
      <c r="PLD41" s="31"/>
      <c r="PLE41" s="31"/>
      <c r="PLF41" s="31"/>
      <c r="PLG41" s="31"/>
      <c r="PLH41" s="31"/>
      <c r="PLI41" s="31"/>
      <c r="PLJ41" s="31"/>
      <c r="PLK41" s="31"/>
      <c r="PLL41" s="31"/>
      <c r="PLM41" s="31"/>
      <c r="PLN41" s="31"/>
      <c r="PLO41" s="31"/>
      <c r="PLP41" s="31"/>
      <c r="PLQ41" s="31"/>
      <c r="PLR41" s="31"/>
      <c r="PLS41" s="31"/>
      <c r="PLT41" s="31"/>
      <c r="PLU41" s="31"/>
      <c r="PLV41" s="31"/>
      <c r="PLW41" s="31"/>
      <c r="PLX41" s="31"/>
      <c r="PLY41" s="31"/>
      <c r="PLZ41" s="31"/>
      <c r="PMA41" s="31"/>
      <c r="PMB41" s="31"/>
      <c r="PMC41" s="31"/>
      <c r="PMD41" s="31"/>
      <c r="PME41" s="31"/>
      <c r="PMF41" s="31"/>
      <c r="PMG41" s="31"/>
      <c r="PMH41" s="31"/>
      <c r="PMI41" s="31"/>
      <c r="PMJ41" s="31"/>
      <c r="PMK41" s="31"/>
      <c r="PML41" s="31"/>
      <c r="PMM41" s="31"/>
      <c r="PMN41" s="31"/>
      <c r="PMO41" s="31"/>
      <c r="PMP41" s="31"/>
      <c r="PMQ41" s="31"/>
      <c r="PMR41" s="31"/>
      <c r="PMS41" s="31"/>
      <c r="PMT41" s="31"/>
      <c r="PMU41" s="31"/>
      <c r="PMV41" s="31"/>
      <c r="PMW41" s="31"/>
      <c r="PMX41" s="31"/>
      <c r="PMY41" s="31"/>
      <c r="PMZ41" s="31"/>
      <c r="PNA41" s="31"/>
      <c r="PNB41" s="31"/>
      <c r="PNC41" s="31"/>
      <c r="PND41" s="31"/>
      <c r="PNE41" s="31"/>
      <c r="PNF41" s="31"/>
      <c r="PNG41" s="31"/>
      <c r="PNH41" s="31"/>
      <c r="PNI41" s="31"/>
      <c r="PNJ41" s="31"/>
      <c r="PNK41" s="31"/>
      <c r="PNL41" s="31"/>
      <c r="PNM41" s="31"/>
      <c r="PNN41" s="31"/>
      <c r="PNO41" s="31"/>
      <c r="PNP41" s="31"/>
      <c r="PNQ41" s="31"/>
      <c r="PNR41" s="31"/>
      <c r="PNS41" s="31"/>
      <c r="PNT41" s="31"/>
      <c r="PNU41" s="31"/>
      <c r="PNV41" s="31"/>
      <c r="PNW41" s="31"/>
      <c r="PNX41" s="31"/>
      <c r="PNY41" s="31"/>
      <c r="PNZ41" s="31"/>
      <c r="POA41" s="31"/>
      <c r="POB41" s="31"/>
      <c r="POC41" s="31"/>
      <c r="POD41" s="31"/>
      <c r="POE41" s="31"/>
      <c r="POF41" s="31"/>
      <c r="POG41" s="31"/>
      <c r="POH41" s="31"/>
      <c r="POI41" s="31"/>
      <c r="POJ41" s="31"/>
      <c r="POK41" s="31"/>
      <c r="POL41" s="31"/>
      <c r="POM41" s="31"/>
      <c r="PON41" s="31"/>
      <c r="POO41" s="31"/>
      <c r="POP41" s="31"/>
      <c r="POQ41" s="31"/>
      <c r="POR41" s="31"/>
      <c r="POS41" s="31"/>
      <c r="POT41" s="31"/>
      <c r="POU41" s="31"/>
      <c r="POV41" s="31"/>
      <c r="POW41" s="31"/>
      <c r="POX41" s="31"/>
      <c r="POY41" s="31"/>
      <c r="POZ41" s="31"/>
      <c r="PPA41" s="31"/>
      <c r="PPB41" s="31"/>
      <c r="PPC41" s="31"/>
      <c r="PPD41" s="31"/>
      <c r="PPE41" s="31"/>
      <c r="PPF41" s="31"/>
      <c r="PPG41" s="31"/>
      <c r="PPH41" s="31"/>
      <c r="PPI41" s="31"/>
      <c r="PPJ41" s="31"/>
      <c r="PPK41" s="31"/>
      <c r="PPL41" s="31"/>
      <c r="PPM41" s="31"/>
      <c r="PPN41" s="31"/>
      <c r="PPO41" s="31"/>
      <c r="PPP41" s="31"/>
      <c r="PPQ41" s="31"/>
      <c r="PPR41" s="31"/>
      <c r="PPS41" s="31"/>
      <c r="PPT41" s="31"/>
      <c r="PPU41" s="31"/>
      <c r="PPV41" s="31"/>
      <c r="PPW41" s="31"/>
      <c r="PPX41" s="31"/>
      <c r="PPY41" s="31"/>
      <c r="PPZ41" s="31"/>
      <c r="PQA41" s="31"/>
      <c r="PQB41" s="31"/>
      <c r="PQC41" s="31"/>
      <c r="PQD41" s="31"/>
      <c r="PQE41" s="31"/>
      <c r="PQF41" s="31"/>
      <c r="PQG41" s="31"/>
      <c r="PQH41" s="31"/>
      <c r="PQI41" s="31"/>
      <c r="PQJ41" s="31"/>
      <c r="PQK41" s="31"/>
      <c r="PQL41" s="31"/>
      <c r="PQM41" s="31"/>
      <c r="PQN41" s="31"/>
      <c r="PQO41" s="31"/>
      <c r="PQP41" s="31"/>
      <c r="PQQ41" s="31"/>
      <c r="PQR41" s="31"/>
      <c r="PQS41" s="31"/>
      <c r="PQT41" s="31"/>
      <c r="PQU41" s="31"/>
      <c r="PQV41" s="31"/>
      <c r="PQW41" s="31"/>
      <c r="PQX41" s="31"/>
      <c r="PQY41" s="31"/>
      <c r="PQZ41" s="31"/>
      <c r="PRA41" s="31"/>
      <c r="PRB41" s="31"/>
      <c r="PRC41" s="31"/>
      <c r="PRD41" s="31"/>
      <c r="PRE41" s="31"/>
      <c r="PRF41" s="31"/>
      <c r="PRG41" s="31"/>
      <c r="PRH41" s="31"/>
      <c r="PRI41" s="31"/>
      <c r="PRJ41" s="31"/>
      <c r="PRK41" s="31"/>
      <c r="PRL41" s="31"/>
      <c r="PRM41" s="31"/>
      <c r="PRN41" s="31"/>
      <c r="PRO41" s="31"/>
      <c r="PRP41" s="31"/>
      <c r="PRQ41" s="31"/>
      <c r="PRR41" s="31"/>
      <c r="PRS41" s="31"/>
      <c r="PRT41" s="31"/>
      <c r="PRU41" s="31"/>
      <c r="PRV41" s="31"/>
      <c r="PRW41" s="31"/>
      <c r="PRX41" s="31"/>
      <c r="PRY41" s="31"/>
      <c r="PRZ41" s="31"/>
      <c r="PSA41" s="31"/>
      <c r="PSB41" s="31"/>
      <c r="PSC41" s="31"/>
      <c r="PSD41" s="31"/>
      <c r="PSE41" s="31"/>
      <c r="PSF41" s="31"/>
      <c r="PSG41" s="31"/>
      <c r="PSH41" s="31"/>
      <c r="PSI41" s="31"/>
      <c r="PSJ41" s="31"/>
      <c r="PSK41" s="31"/>
      <c r="PSL41" s="31"/>
      <c r="PSM41" s="31"/>
      <c r="PSN41" s="31"/>
      <c r="PSO41" s="31"/>
      <c r="PSP41" s="31"/>
      <c r="PSQ41" s="31"/>
      <c r="PSR41" s="31"/>
      <c r="PSS41" s="31"/>
      <c r="PST41" s="31"/>
      <c r="PSU41" s="31"/>
      <c r="PSV41" s="31"/>
      <c r="PSW41" s="31"/>
      <c r="PSX41" s="31"/>
      <c r="PSY41" s="31"/>
      <c r="PSZ41" s="31"/>
      <c r="PTA41" s="31"/>
      <c r="PTB41" s="31"/>
      <c r="PTC41" s="31"/>
      <c r="PTD41" s="31"/>
      <c r="PTE41" s="31"/>
      <c r="PTF41" s="31"/>
      <c r="PTG41" s="31"/>
      <c r="PTH41" s="31"/>
      <c r="PTI41" s="31"/>
      <c r="PTJ41" s="31"/>
      <c r="PTK41" s="31"/>
      <c r="PTL41" s="31"/>
      <c r="PTM41" s="31"/>
      <c r="PTN41" s="31"/>
      <c r="PTO41" s="31"/>
      <c r="PTP41" s="31"/>
      <c r="PTQ41" s="31"/>
      <c r="PTR41" s="31"/>
      <c r="PTS41" s="31"/>
      <c r="PTT41" s="31"/>
      <c r="PTU41" s="31"/>
      <c r="PTV41" s="31"/>
      <c r="PTW41" s="31"/>
      <c r="PTX41" s="31"/>
      <c r="PTY41" s="31"/>
      <c r="PTZ41" s="31"/>
      <c r="PUA41" s="31"/>
      <c r="PUB41" s="31"/>
      <c r="PUC41" s="31"/>
      <c r="PUD41" s="31"/>
      <c r="PUE41" s="31"/>
      <c r="PUF41" s="31"/>
      <c r="PUG41" s="31"/>
      <c r="PUH41" s="31"/>
      <c r="PUI41" s="31"/>
      <c r="PUJ41" s="31"/>
      <c r="PUK41" s="31"/>
      <c r="PUL41" s="31"/>
      <c r="PUM41" s="31"/>
      <c r="PUN41" s="31"/>
      <c r="PUO41" s="31"/>
      <c r="PUP41" s="31"/>
      <c r="PUQ41" s="31"/>
      <c r="PUR41" s="31"/>
      <c r="PUS41" s="31"/>
      <c r="PUT41" s="31"/>
      <c r="PUU41" s="31"/>
      <c r="PUV41" s="31"/>
      <c r="PUW41" s="31"/>
      <c r="PUX41" s="31"/>
      <c r="PUY41" s="31"/>
      <c r="PUZ41" s="31"/>
      <c r="PVA41" s="31"/>
      <c r="PVB41" s="31"/>
      <c r="PVC41" s="31"/>
      <c r="PVD41" s="31"/>
      <c r="PVE41" s="31"/>
      <c r="PVF41" s="31"/>
      <c r="PVG41" s="31"/>
      <c r="PVH41" s="31"/>
      <c r="PVI41" s="31"/>
      <c r="PVJ41" s="31"/>
      <c r="PVK41" s="31"/>
      <c r="PVL41" s="31"/>
      <c r="PVM41" s="31"/>
      <c r="PVN41" s="31"/>
      <c r="PVO41" s="31"/>
      <c r="PVP41" s="31"/>
      <c r="PVQ41" s="31"/>
      <c r="PVR41" s="31"/>
      <c r="PVS41" s="31"/>
      <c r="PVT41" s="31"/>
      <c r="PVU41" s="31"/>
      <c r="PVV41" s="31"/>
      <c r="PVW41" s="31"/>
      <c r="PVX41" s="31"/>
      <c r="PVY41" s="31"/>
      <c r="PVZ41" s="31"/>
      <c r="PWA41" s="31"/>
      <c r="PWB41" s="31"/>
      <c r="PWC41" s="31"/>
      <c r="PWD41" s="31"/>
      <c r="PWE41" s="31"/>
      <c r="PWF41" s="31"/>
      <c r="PWG41" s="31"/>
      <c r="PWH41" s="31"/>
      <c r="PWI41" s="31"/>
      <c r="PWJ41" s="31"/>
      <c r="PWK41" s="31"/>
      <c r="PWL41" s="31"/>
      <c r="PWM41" s="31"/>
      <c r="PWN41" s="31"/>
      <c r="PWO41" s="31"/>
      <c r="PWP41" s="31"/>
      <c r="PWQ41" s="31"/>
      <c r="PWR41" s="31"/>
      <c r="PWS41" s="31"/>
      <c r="PWT41" s="31"/>
      <c r="PWU41" s="31"/>
      <c r="PWV41" s="31"/>
      <c r="PWW41" s="31"/>
      <c r="PWX41" s="31"/>
      <c r="PWY41" s="31"/>
      <c r="PWZ41" s="31"/>
      <c r="PXA41" s="31"/>
      <c r="PXB41" s="31"/>
      <c r="PXC41" s="31"/>
      <c r="PXD41" s="31"/>
      <c r="PXE41" s="31"/>
      <c r="PXF41" s="31"/>
      <c r="PXG41" s="31"/>
      <c r="PXH41" s="31"/>
      <c r="PXI41" s="31"/>
      <c r="PXJ41" s="31"/>
      <c r="PXK41" s="31"/>
      <c r="PXL41" s="31"/>
      <c r="PXM41" s="31"/>
      <c r="PXN41" s="31"/>
      <c r="PXO41" s="31"/>
      <c r="PXP41" s="31"/>
      <c r="PXQ41" s="31"/>
      <c r="PXR41" s="31"/>
      <c r="PXS41" s="31"/>
      <c r="PXT41" s="31"/>
      <c r="PXU41" s="31"/>
      <c r="PXV41" s="31"/>
      <c r="PXW41" s="31"/>
      <c r="PXX41" s="31"/>
      <c r="PXY41" s="31"/>
      <c r="PXZ41" s="31"/>
      <c r="PYA41" s="31"/>
      <c r="PYB41" s="31"/>
      <c r="PYC41" s="31"/>
      <c r="PYD41" s="31"/>
      <c r="PYE41" s="31"/>
      <c r="PYF41" s="31"/>
      <c r="PYG41" s="31"/>
      <c r="PYH41" s="31"/>
      <c r="PYI41" s="31"/>
      <c r="PYJ41" s="31"/>
      <c r="PYK41" s="31"/>
      <c r="PYL41" s="31"/>
      <c r="PYM41" s="31"/>
      <c r="PYN41" s="31"/>
      <c r="PYO41" s="31"/>
      <c r="PYP41" s="31"/>
      <c r="PYQ41" s="31"/>
      <c r="PYR41" s="31"/>
      <c r="PYS41" s="31"/>
      <c r="PYT41" s="31"/>
      <c r="PYU41" s="31"/>
      <c r="PYV41" s="31"/>
      <c r="PYW41" s="31"/>
      <c r="PYX41" s="31"/>
      <c r="PYY41" s="31"/>
      <c r="PYZ41" s="31"/>
      <c r="PZA41" s="31"/>
      <c r="PZB41" s="31"/>
      <c r="PZC41" s="31"/>
      <c r="PZD41" s="31"/>
      <c r="PZE41" s="31"/>
      <c r="PZF41" s="31"/>
      <c r="PZG41" s="31"/>
      <c r="PZH41" s="31"/>
      <c r="PZI41" s="31"/>
      <c r="PZJ41" s="31"/>
      <c r="PZK41" s="31"/>
      <c r="PZL41" s="31"/>
      <c r="PZM41" s="31"/>
      <c r="PZN41" s="31"/>
      <c r="PZO41" s="31"/>
      <c r="PZP41" s="31"/>
      <c r="PZQ41" s="31"/>
      <c r="PZR41" s="31"/>
      <c r="PZS41" s="31"/>
      <c r="PZT41" s="31"/>
      <c r="PZU41" s="31"/>
      <c r="PZV41" s="31"/>
      <c r="PZW41" s="31"/>
      <c r="PZX41" s="31"/>
      <c r="PZY41" s="31"/>
      <c r="PZZ41" s="31"/>
      <c r="QAA41" s="31"/>
      <c r="QAB41" s="31"/>
      <c r="QAC41" s="31"/>
      <c r="QAD41" s="31"/>
      <c r="QAE41" s="31"/>
      <c r="QAF41" s="31"/>
      <c r="QAG41" s="31"/>
      <c r="QAH41" s="31"/>
      <c r="QAI41" s="31"/>
      <c r="QAJ41" s="31"/>
      <c r="QAK41" s="31"/>
      <c r="QAL41" s="31"/>
      <c r="QAM41" s="31"/>
      <c r="QAN41" s="31"/>
      <c r="QAO41" s="31"/>
      <c r="QAP41" s="31"/>
      <c r="QAQ41" s="31"/>
      <c r="QAR41" s="31"/>
      <c r="QAS41" s="31"/>
      <c r="QAT41" s="31"/>
      <c r="QAU41" s="31"/>
      <c r="QAV41" s="31"/>
      <c r="QAW41" s="31"/>
      <c r="QAX41" s="31"/>
      <c r="QAY41" s="31"/>
      <c r="QAZ41" s="31"/>
      <c r="QBA41" s="31"/>
      <c r="QBB41" s="31"/>
      <c r="QBC41" s="31"/>
      <c r="QBD41" s="31"/>
      <c r="QBE41" s="31"/>
      <c r="QBF41" s="31"/>
      <c r="QBG41" s="31"/>
      <c r="QBH41" s="31"/>
      <c r="QBI41" s="31"/>
      <c r="QBJ41" s="31"/>
      <c r="QBK41" s="31"/>
      <c r="QBL41" s="31"/>
      <c r="QBM41" s="31"/>
      <c r="QBN41" s="31"/>
      <c r="QBO41" s="31"/>
      <c r="QBP41" s="31"/>
      <c r="QBQ41" s="31"/>
      <c r="QBR41" s="31"/>
      <c r="QBS41" s="31"/>
      <c r="QBT41" s="31"/>
      <c r="QBU41" s="31"/>
      <c r="QBV41" s="31"/>
      <c r="QBW41" s="31"/>
      <c r="QBX41" s="31"/>
      <c r="QBY41" s="31"/>
      <c r="QBZ41" s="31"/>
      <c r="QCA41" s="31"/>
      <c r="QCB41" s="31"/>
      <c r="QCC41" s="31"/>
      <c r="QCD41" s="31"/>
      <c r="QCE41" s="31"/>
      <c r="QCF41" s="31"/>
      <c r="QCG41" s="31"/>
      <c r="QCH41" s="31"/>
      <c r="QCI41" s="31"/>
      <c r="QCJ41" s="31"/>
      <c r="QCK41" s="31"/>
      <c r="QCL41" s="31"/>
      <c r="QCM41" s="31"/>
      <c r="QCN41" s="31"/>
      <c r="QCO41" s="31"/>
      <c r="QCP41" s="31"/>
      <c r="QCQ41" s="31"/>
      <c r="QCR41" s="31"/>
      <c r="QCS41" s="31"/>
      <c r="QCT41" s="31"/>
      <c r="QCU41" s="31"/>
      <c r="QCV41" s="31"/>
      <c r="QCW41" s="31"/>
      <c r="QCX41" s="31"/>
      <c r="QCY41" s="31"/>
      <c r="QCZ41" s="31"/>
      <c r="QDA41" s="31"/>
      <c r="QDB41" s="31"/>
      <c r="QDC41" s="31"/>
      <c r="QDD41" s="31"/>
      <c r="QDE41" s="31"/>
      <c r="QDF41" s="31"/>
      <c r="QDG41" s="31"/>
      <c r="QDH41" s="31"/>
      <c r="QDI41" s="31"/>
      <c r="QDJ41" s="31"/>
      <c r="QDK41" s="31"/>
      <c r="QDL41" s="31"/>
      <c r="QDM41" s="31"/>
      <c r="QDN41" s="31"/>
      <c r="QDO41" s="31"/>
      <c r="QDP41" s="31"/>
      <c r="QDQ41" s="31"/>
      <c r="QDR41" s="31"/>
      <c r="QDS41" s="31"/>
      <c r="QDT41" s="31"/>
      <c r="QDU41" s="31"/>
      <c r="QDV41" s="31"/>
      <c r="QDW41" s="31"/>
      <c r="QDX41" s="31"/>
      <c r="QDY41" s="31"/>
      <c r="QDZ41" s="31"/>
      <c r="QEA41" s="31"/>
      <c r="QEB41" s="31"/>
      <c r="QEC41" s="31"/>
      <c r="QED41" s="31"/>
      <c r="QEE41" s="31"/>
      <c r="QEF41" s="31"/>
      <c r="QEG41" s="31"/>
      <c r="QEH41" s="31"/>
      <c r="QEI41" s="31"/>
      <c r="QEJ41" s="31"/>
      <c r="QEK41" s="31"/>
      <c r="QEL41" s="31"/>
      <c r="QEM41" s="31"/>
      <c r="QEN41" s="31"/>
      <c r="QEO41" s="31"/>
      <c r="QEP41" s="31"/>
      <c r="QEQ41" s="31"/>
      <c r="QER41" s="31"/>
      <c r="QES41" s="31"/>
      <c r="QET41" s="31"/>
      <c r="QEU41" s="31"/>
      <c r="QEV41" s="31"/>
      <c r="QEW41" s="31"/>
      <c r="QEX41" s="31"/>
      <c r="QEY41" s="31"/>
      <c r="QEZ41" s="31"/>
      <c r="QFA41" s="31"/>
      <c r="QFB41" s="31"/>
      <c r="QFC41" s="31"/>
      <c r="QFD41" s="31"/>
      <c r="QFE41" s="31"/>
      <c r="QFF41" s="31"/>
      <c r="QFG41" s="31"/>
      <c r="QFH41" s="31"/>
      <c r="QFI41" s="31"/>
      <c r="QFJ41" s="31"/>
      <c r="QFK41" s="31"/>
      <c r="QFL41" s="31"/>
      <c r="QFM41" s="31"/>
      <c r="QFN41" s="31"/>
      <c r="QFO41" s="31"/>
      <c r="QFP41" s="31"/>
      <c r="QFQ41" s="31"/>
      <c r="QFR41" s="31"/>
      <c r="QFS41" s="31"/>
      <c r="QFT41" s="31"/>
      <c r="QFU41" s="31"/>
      <c r="QFV41" s="31"/>
      <c r="QFW41" s="31"/>
      <c r="QFX41" s="31"/>
      <c r="QFY41" s="31"/>
      <c r="QFZ41" s="31"/>
      <c r="QGA41" s="31"/>
      <c r="QGB41" s="31"/>
      <c r="QGC41" s="31"/>
      <c r="QGD41" s="31"/>
      <c r="QGE41" s="31"/>
      <c r="QGF41" s="31"/>
      <c r="QGG41" s="31"/>
      <c r="QGH41" s="31"/>
      <c r="QGI41" s="31"/>
      <c r="QGJ41" s="31"/>
      <c r="QGK41" s="31"/>
      <c r="QGL41" s="31"/>
      <c r="QGM41" s="31"/>
      <c r="QGN41" s="31"/>
      <c r="QGO41" s="31"/>
      <c r="QGP41" s="31"/>
      <c r="QGQ41" s="31"/>
      <c r="QGR41" s="31"/>
      <c r="QGS41" s="31"/>
      <c r="QGT41" s="31"/>
      <c r="QGU41" s="31"/>
      <c r="QGV41" s="31"/>
      <c r="QGW41" s="31"/>
      <c r="QGX41" s="31"/>
      <c r="QGY41" s="31"/>
      <c r="QGZ41" s="31"/>
      <c r="QHA41" s="31"/>
      <c r="QHB41" s="31"/>
      <c r="QHC41" s="31"/>
      <c r="QHD41" s="31"/>
      <c r="QHE41" s="31"/>
      <c r="QHF41" s="31"/>
      <c r="QHG41" s="31"/>
      <c r="QHH41" s="31"/>
      <c r="QHI41" s="31"/>
      <c r="QHJ41" s="31"/>
      <c r="QHK41" s="31"/>
      <c r="QHL41" s="31"/>
      <c r="QHM41" s="31"/>
      <c r="QHN41" s="31"/>
      <c r="QHO41" s="31"/>
      <c r="QHP41" s="31"/>
      <c r="QHQ41" s="31"/>
      <c r="QHR41" s="31"/>
      <c r="QHS41" s="31"/>
      <c r="QHT41" s="31"/>
      <c r="QHU41" s="31"/>
      <c r="QHV41" s="31"/>
      <c r="QHW41" s="31"/>
      <c r="QHX41" s="31"/>
      <c r="QHY41" s="31"/>
      <c r="QHZ41" s="31"/>
      <c r="QIA41" s="31"/>
      <c r="QIB41" s="31"/>
      <c r="QIC41" s="31"/>
      <c r="QID41" s="31"/>
      <c r="QIE41" s="31"/>
      <c r="QIF41" s="31"/>
      <c r="QIG41" s="31"/>
      <c r="QIH41" s="31"/>
      <c r="QII41" s="31"/>
      <c r="QIJ41" s="31"/>
      <c r="QIK41" s="31"/>
      <c r="QIL41" s="31"/>
      <c r="QIM41" s="31"/>
      <c r="QIN41" s="31"/>
      <c r="QIO41" s="31"/>
      <c r="QIP41" s="31"/>
      <c r="QIQ41" s="31"/>
      <c r="QIR41" s="31"/>
      <c r="QIS41" s="31"/>
      <c r="QIT41" s="31"/>
      <c r="QIU41" s="31"/>
      <c r="QIV41" s="31"/>
      <c r="QIW41" s="31"/>
      <c r="QIX41" s="31"/>
      <c r="QIY41" s="31"/>
      <c r="QIZ41" s="31"/>
      <c r="QJA41" s="31"/>
      <c r="QJB41" s="31"/>
      <c r="QJC41" s="31"/>
      <c r="QJD41" s="31"/>
      <c r="QJE41" s="31"/>
      <c r="QJF41" s="31"/>
      <c r="QJG41" s="31"/>
      <c r="QJH41" s="31"/>
      <c r="QJI41" s="31"/>
      <c r="QJJ41" s="31"/>
      <c r="QJK41" s="31"/>
      <c r="QJL41" s="31"/>
      <c r="QJM41" s="31"/>
      <c r="QJN41" s="31"/>
      <c r="QJO41" s="31"/>
      <c r="QJP41" s="31"/>
      <c r="QJQ41" s="31"/>
      <c r="QJR41" s="31"/>
      <c r="QJS41" s="31"/>
      <c r="QJT41" s="31"/>
      <c r="QJU41" s="31"/>
      <c r="QJV41" s="31"/>
      <c r="QJW41" s="31"/>
      <c r="QJX41" s="31"/>
      <c r="QJY41" s="31"/>
      <c r="QJZ41" s="31"/>
      <c r="QKA41" s="31"/>
      <c r="QKB41" s="31"/>
      <c r="QKC41" s="31"/>
      <c r="QKD41" s="31"/>
      <c r="QKE41" s="31"/>
      <c r="QKF41" s="31"/>
      <c r="QKG41" s="31"/>
      <c r="QKH41" s="31"/>
      <c r="QKI41" s="31"/>
      <c r="QKJ41" s="31"/>
      <c r="QKK41" s="31"/>
      <c r="QKL41" s="31"/>
      <c r="QKM41" s="31"/>
      <c r="QKN41" s="31"/>
      <c r="QKO41" s="31"/>
      <c r="QKP41" s="31"/>
      <c r="QKQ41" s="31"/>
      <c r="QKR41" s="31"/>
      <c r="QKS41" s="31"/>
      <c r="QKT41" s="31"/>
      <c r="QKU41" s="31"/>
      <c r="QKV41" s="31"/>
      <c r="QKW41" s="31"/>
      <c r="QKX41" s="31"/>
      <c r="QKY41" s="31"/>
      <c r="QKZ41" s="31"/>
      <c r="QLA41" s="31"/>
      <c r="QLB41" s="31"/>
      <c r="QLC41" s="31"/>
      <c r="QLD41" s="31"/>
      <c r="QLE41" s="31"/>
      <c r="QLF41" s="31"/>
      <c r="QLG41" s="31"/>
      <c r="QLH41" s="31"/>
      <c r="QLI41" s="31"/>
      <c r="QLJ41" s="31"/>
      <c r="QLK41" s="31"/>
      <c r="QLL41" s="31"/>
      <c r="QLM41" s="31"/>
      <c r="QLN41" s="31"/>
      <c r="QLO41" s="31"/>
      <c r="QLP41" s="31"/>
      <c r="QLQ41" s="31"/>
      <c r="QLR41" s="31"/>
      <c r="QLS41" s="31"/>
      <c r="QLT41" s="31"/>
      <c r="QLU41" s="31"/>
      <c r="QLV41" s="31"/>
      <c r="QLW41" s="31"/>
      <c r="QLX41" s="31"/>
      <c r="QLY41" s="31"/>
      <c r="QLZ41" s="31"/>
      <c r="QMA41" s="31"/>
      <c r="QMB41" s="31"/>
      <c r="QMC41" s="31"/>
      <c r="QMD41" s="31"/>
      <c r="QME41" s="31"/>
      <c r="QMF41" s="31"/>
      <c r="QMG41" s="31"/>
      <c r="QMH41" s="31"/>
      <c r="QMI41" s="31"/>
      <c r="QMJ41" s="31"/>
      <c r="QMK41" s="31"/>
      <c r="QML41" s="31"/>
      <c r="QMM41" s="31"/>
      <c r="QMN41" s="31"/>
      <c r="QMO41" s="31"/>
      <c r="QMP41" s="31"/>
      <c r="QMQ41" s="31"/>
      <c r="QMR41" s="31"/>
      <c r="QMS41" s="31"/>
      <c r="QMT41" s="31"/>
      <c r="QMU41" s="31"/>
      <c r="QMV41" s="31"/>
      <c r="QMW41" s="31"/>
      <c r="QMX41" s="31"/>
      <c r="QMY41" s="31"/>
      <c r="QMZ41" s="31"/>
      <c r="QNA41" s="31"/>
      <c r="QNB41" s="31"/>
      <c r="QNC41" s="31"/>
      <c r="QND41" s="31"/>
      <c r="QNE41" s="31"/>
      <c r="QNF41" s="31"/>
      <c r="QNG41" s="31"/>
      <c r="QNH41" s="31"/>
      <c r="QNI41" s="31"/>
      <c r="QNJ41" s="31"/>
      <c r="QNK41" s="31"/>
      <c r="QNL41" s="31"/>
      <c r="QNM41" s="31"/>
      <c r="QNN41" s="31"/>
      <c r="QNO41" s="31"/>
      <c r="QNP41" s="31"/>
      <c r="QNQ41" s="31"/>
      <c r="QNR41" s="31"/>
      <c r="QNS41" s="31"/>
      <c r="QNT41" s="31"/>
      <c r="QNU41" s="31"/>
      <c r="QNV41" s="31"/>
      <c r="QNW41" s="31"/>
      <c r="QNX41" s="31"/>
      <c r="QNY41" s="31"/>
      <c r="QNZ41" s="31"/>
      <c r="QOA41" s="31"/>
      <c r="QOB41" s="31"/>
      <c r="QOC41" s="31"/>
      <c r="QOD41" s="31"/>
      <c r="QOE41" s="31"/>
      <c r="QOF41" s="31"/>
      <c r="QOG41" s="31"/>
      <c r="QOH41" s="31"/>
      <c r="QOI41" s="31"/>
      <c r="QOJ41" s="31"/>
      <c r="QOK41" s="31"/>
      <c r="QOL41" s="31"/>
      <c r="QOM41" s="31"/>
      <c r="QON41" s="31"/>
      <c r="QOO41" s="31"/>
      <c r="QOP41" s="31"/>
      <c r="QOQ41" s="31"/>
      <c r="QOR41" s="31"/>
      <c r="QOS41" s="31"/>
      <c r="QOT41" s="31"/>
      <c r="QOU41" s="31"/>
      <c r="QOV41" s="31"/>
      <c r="QOW41" s="31"/>
      <c r="QOX41" s="31"/>
      <c r="QOY41" s="31"/>
      <c r="QOZ41" s="31"/>
      <c r="QPA41" s="31"/>
      <c r="QPB41" s="31"/>
      <c r="QPC41" s="31"/>
      <c r="QPD41" s="31"/>
      <c r="QPE41" s="31"/>
      <c r="QPF41" s="31"/>
      <c r="QPG41" s="31"/>
      <c r="QPH41" s="31"/>
      <c r="QPI41" s="31"/>
      <c r="QPJ41" s="31"/>
      <c r="QPK41" s="31"/>
      <c r="QPL41" s="31"/>
      <c r="QPM41" s="31"/>
      <c r="QPN41" s="31"/>
      <c r="QPO41" s="31"/>
      <c r="QPP41" s="31"/>
      <c r="QPQ41" s="31"/>
      <c r="QPR41" s="31"/>
      <c r="QPS41" s="31"/>
      <c r="QPT41" s="31"/>
      <c r="QPU41" s="31"/>
      <c r="QPV41" s="31"/>
      <c r="QPW41" s="31"/>
      <c r="QPX41" s="31"/>
      <c r="QPY41" s="31"/>
      <c r="QPZ41" s="31"/>
      <c r="QQA41" s="31"/>
      <c r="QQB41" s="31"/>
      <c r="QQC41" s="31"/>
      <c r="QQD41" s="31"/>
      <c r="QQE41" s="31"/>
      <c r="QQF41" s="31"/>
      <c r="QQG41" s="31"/>
      <c r="QQH41" s="31"/>
      <c r="QQI41" s="31"/>
      <c r="QQJ41" s="31"/>
      <c r="QQK41" s="31"/>
      <c r="QQL41" s="31"/>
      <c r="QQM41" s="31"/>
      <c r="QQN41" s="31"/>
      <c r="QQO41" s="31"/>
      <c r="QQP41" s="31"/>
      <c r="QQQ41" s="31"/>
      <c r="QQR41" s="31"/>
      <c r="QQS41" s="31"/>
      <c r="QQT41" s="31"/>
      <c r="QQU41" s="31"/>
      <c r="QQV41" s="31"/>
      <c r="QQW41" s="31"/>
      <c r="QQX41" s="31"/>
      <c r="QQY41" s="31"/>
      <c r="QQZ41" s="31"/>
      <c r="QRA41" s="31"/>
      <c r="QRB41" s="31"/>
      <c r="QRC41" s="31"/>
      <c r="QRD41" s="31"/>
      <c r="QRE41" s="31"/>
      <c r="QRF41" s="31"/>
      <c r="QRG41" s="31"/>
      <c r="QRH41" s="31"/>
      <c r="QRI41" s="31"/>
      <c r="QRJ41" s="31"/>
      <c r="QRK41" s="31"/>
      <c r="QRL41" s="31"/>
      <c r="QRM41" s="31"/>
      <c r="QRN41" s="31"/>
      <c r="QRO41" s="31"/>
      <c r="QRP41" s="31"/>
      <c r="QRQ41" s="31"/>
      <c r="QRR41" s="31"/>
      <c r="QRS41" s="31"/>
      <c r="QRT41" s="31"/>
      <c r="QRU41" s="31"/>
      <c r="QRV41" s="31"/>
      <c r="QRW41" s="31"/>
      <c r="QRX41" s="31"/>
      <c r="QRY41" s="31"/>
      <c r="QRZ41" s="31"/>
      <c r="QSA41" s="31"/>
      <c r="QSB41" s="31"/>
      <c r="QSC41" s="31"/>
      <c r="QSD41" s="31"/>
      <c r="QSE41" s="31"/>
      <c r="QSF41" s="31"/>
      <c r="QSG41" s="31"/>
      <c r="QSH41" s="31"/>
      <c r="QSI41" s="31"/>
      <c r="QSJ41" s="31"/>
      <c r="QSK41" s="31"/>
      <c r="QSL41" s="31"/>
      <c r="QSM41" s="31"/>
      <c r="QSN41" s="31"/>
      <c r="QSO41" s="31"/>
      <c r="QSP41" s="31"/>
      <c r="QSQ41" s="31"/>
      <c r="QSR41" s="31"/>
      <c r="QSS41" s="31"/>
      <c r="QST41" s="31"/>
      <c r="QSU41" s="31"/>
      <c r="QSV41" s="31"/>
      <c r="QSW41" s="31"/>
      <c r="QSX41" s="31"/>
      <c r="QSY41" s="31"/>
      <c r="QSZ41" s="31"/>
      <c r="QTA41" s="31"/>
      <c r="QTB41" s="31"/>
      <c r="QTC41" s="31"/>
      <c r="QTD41" s="31"/>
      <c r="QTE41" s="31"/>
      <c r="QTF41" s="31"/>
      <c r="QTG41" s="31"/>
      <c r="QTH41" s="31"/>
      <c r="QTI41" s="31"/>
      <c r="QTJ41" s="31"/>
      <c r="QTK41" s="31"/>
      <c r="QTL41" s="31"/>
      <c r="QTM41" s="31"/>
      <c r="QTN41" s="31"/>
      <c r="QTO41" s="31"/>
      <c r="QTP41" s="31"/>
      <c r="QTQ41" s="31"/>
      <c r="QTR41" s="31"/>
      <c r="QTS41" s="31"/>
      <c r="QTT41" s="31"/>
      <c r="QTU41" s="31"/>
      <c r="QTV41" s="31"/>
      <c r="QTW41" s="31"/>
      <c r="QTX41" s="31"/>
      <c r="QTY41" s="31"/>
      <c r="QTZ41" s="31"/>
      <c r="QUA41" s="31"/>
      <c r="QUB41" s="31"/>
      <c r="QUC41" s="31"/>
      <c r="QUD41" s="31"/>
      <c r="QUE41" s="31"/>
      <c r="QUF41" s="31"/>
      <c r="QUG41" s="31"/>
      <c r="QUH41" s="31"/>
      <c r="QUI41" s="31"/>
      <c r="QUJ41" s="31"/>
      <c r="QUK41" s="31"/>
      <c r="QUL41" s="31"/>
      <c r="QUM41" s="31"/>
      <c r="QUN41" s="31"/>
      <c r="QUO41" s="31"/>
      <c r="QUP41" s="31"/>
      <c r="QUQ41" s="31"/>
      <c r="QUR41" s="31"/>
      <c r="QUS41" s="31"/>
      <c r="QUT41" s="31"/>
      <c r="QUU41" s="31"/>
      <c r="QUV41" s="31"/>
      <c r="QUW41" s="31"/>
      <c r="QUX41" s="31"/>
      <c r="QUY41" s="31"/>
      <c r="QUZ41" s="31"/>
      <c r="QVA41" s="31"/>
      <c r="QVB41" s="31"/>
      <c r="QVC41" s="31"/>
      <c r="QVD41" s="31"/>
      <c r="QVE41" s="31"/>
      <c r="QVF41" s="31"/>
      <c r="QVG41" s="31"/>
      <c r="QVH41" s="31"/>
      <c r="QVI41" s="31"/>
      <c r="QVJ41" s="31"/>
      <c r="QVK41" s="31"/>
      <c r="QVL41" s="31"/>
      <c r="QVM41" s="31"/>
      <c r="QVN41" s="31"/>
      <c r="QVO41" s="31"/>
      <c r="QVP41" s="31"/>
      <c r="QVQ41" s="31"/>
      <c r="QVR41" s="31"/>
      <c r="QVS41" s="31"/>
      <c r="QVT41" s="31"/>
      <c r="QVU41" s="31"/>
      <c r="QVV41" s="31"/>
      <c r="QVW41" s="31"/>
      <c r="QVX41" s="31"/>
      <c r="QVY41" s="31"/>
      <c r="QVZ41" s="31"/>
      <c r="QWA41" s="31"/>
      <c r="QWB41" s="31"/>
      <c r="QWC41" s="31"/>
      <c r="QWD41" s="31"/>
      <c r="QWE41" s="31"/>
      <c r="QWF41" s="31"/>
      <c r="QWG41" s="31"/>
      <c r="QWH41" s="31"/>
      <c r="QWI41" s="31"/>
      <c r="QWJ41" s="31"/>
      <c r="QWK41" s="31"/>
      <c r="QWL41" s="31"/>
      <c r="QWM41" s="31"/>
      <c r="QWN41" s="31"/>
      <c r="QWO41" s="31"/>
      <c r="QWP41" s="31"/>
      <c r="QWQ41" s="31"/>
      <c r="QWR41" s="31"/>
      <c r="QWS41" s="31"/>
      <c r="QWT41" s="31"/>
      <c r="QWU41" s="31"/>
      <c r="QWV41" s="31"/>
      <c r="QWW41" s="31"/>
      <c r="QWX41" s="31"/>
      <c r="QWY41" s="31"/>
      <c r="QWZ41" s="31"/>
      <c r="QXA41" s="31"/>
      <c r="QXB41" s="31"/>
      <c r="QXC41" s="31"/>
      <c r="QXD41" s="31"/>
      <c r="QXE41" s="31"/>
      <c r="QXF41" s="31"/>
      <c r="QXG41" s="31"/>
      <c r="QXH41" s="31"/>
      <c r="QXI41" s="31"/>
      <c r="QXJ41" s="31"/>
      <c r="QXK41" s="31"/>
      <c r="QXL41" s="31"/>
      <c r="QXM41" s="31"/>
      <c r="QXN41" s="31"/>
      <c r="QXO41" s="31"/>
      <c r="QXP41" s="31"/>
      <c r="QXQ41" s="31"/>
      <c r="QXR41" s="31"/>
      <c r="QXS41" s="31"/>
      <c r="QXT41" s="31"/>
      <c r="QXU41" s="31"/>
      <c r="QXV41" s="31"/>
      <c r="QXW41" s="31"/>
      <c r="QXX41" s="31"/>
      <c r="QXY41" s="31"/>
      <c r="QXZ41" s="31"/>
      <c r="QYA41" s="31"/>
      <c r="QYB41" s="31"/>
      <c r="QYC41" s="31"/>
      <c r="QYD41" s="31"/>
      <c r="QYE41" s="31"/>
      <c r="QYF41" s="31"/>
      <c r="QYG41" s="31"/>
      <c r="QYH41" s="31"/>
      <c r="QYI41" s="31"/>
      <c r="QYJ41" s="31"/>
      <c r="QYK41" s="31"/>
      <c r="QYL41" s="31"/>
      <c r="QYM41" s="31"/>
      <c r="QYN41" s="31"/>
      <c r="QYO41" s="31"/>
      <c r="QYP41" s="31"/>
      <c r="QYQ41" s="31"/>
      <c r="QYR41" s="31"/>
      <c r="QYS41" s="31"/>
      <c r="QYT41" s="31"/>
      <c r="QYU41" s="31"/>
      <c r="QYV41" s="31"/>
      <c r="QYW41" s="31"/>
      <c r="QYX41" s="31"/>
      <c r="QYY41" s="31"/>
      <c r="QYZ41" s="31"/>
      <c r="QZA41" s="31"/>
      <c r="QZB41" s="31"/>
      <c r="QZC41" s="31"/>
      <c r="QZD41" s="31"/>
      <c r="QZE41" s="31"/>
      <c r="QZF41" s="31"/>
      <c r="QZG41" s="31"/>
      <c r="QZH41" s="31"/>
      <c r="QZI41" s="31"/>
      <c r="QZJ41" s="31"/>
      <c r="QZK41" s="31"/>
      <c r="QZL41" s="31"/>
      <c r="QZM41" s="31"/>
      <c r="QZN41" s="31"/>
      <c r="QZO41" s="31"/>
      <c r="QZP41" s="31"/>
      <c r="QZQ41" s="31"/>
      <c r="QZR41" s="31"/>
      <c r="QZS41" s="31"/>
      <c r="QZT41" s="31"/>
      <c r="QZU41" s="31"/>
      <c r="QZV41" s="31"/>
      <c r="QZW41" s="31"/>
      <c r="QZX41" s="31"/>
      <c r="QZY41" s="31"/>
      <c r="QZZ41" s="31"/>
      <c r="RAA41" s="31"/>
      <c r="RAB41" s="31"/>
      <c r="RAC41" s="31"/>
      <c r="RAD41" s="31"/>
      <c r="RAE41" s="31"/>
      <c r="RAF41" s="31"/>
      <c r="RAG41" s="31"/>
      <c r="RAH41" s="31"/>
      <c r="RAI41" s="31"/>
      <c r="RAJ41" s="31"/>
      <c r="RAK41" s="31"/>
      <c r="RAL41" s="31"/>
      <c r="RAM41" s="31"/>
      <c r="RAN41" s="31"/>
      <c r="RAO41" s="31"/>
      <c r="RAP41" s="31"/>
      <c r="RAQ41" s="31"/>
      <c r="RAR41" s="31"/>
      <c r="RAS41" s="31"/>
      <c r="RAT41" s="31"/>
      <c r="RAU41" s="31"/>
      <c r="RAV41" s="31"/>
      <c r="RAW41" s="31"/>
      <c r="RAX41" s="31"/>
      <c r="RAY41" s="31"/>
      <c r="RAZ41" s="31"/>
      <c r="RBA41" s="31"/>
      <c r="RBB41" s="31"/>
      <c r="RBC41" s="31"/>
      <c r="RBD41" s="31"/>
      <c r="RBE41" s="31"/>
      <c r="RBF41" s="31"/>
      <c r="RBG41" s="31"/>
      <c r="RBH41" s="31"/>
      <c r="RBI41" s="31"/>
      <c r="RBJ41" s="31"/>
      <c r="RBK41" s="31"/>
      <c r="RBL41" s="31"/>
      <c r="RBM41" s="31"/>
      <c r="RBN41" s="31"/>
      <c r="RBO41" s="31"/>
      <c r="RBP41" s="31"/>
      <c r="RBQ41" s="31"/>
      <c r="RBR41" s="31"/>
      <c r="RBS41" s="31"/>
      <c r="RBT41" s="31"/>
      <c r="RBU41" s="31"/>
      <c r="RBV41" s="31"/>
      <c r="RBW41" s="31"/>
      <c r="RBX41" s="31"/>
      <c r="RBY41" s="31"/>
      <c r="RBZ41" s="31"/>
      <c r="RCA41" s="31"/>
      <c r="RCB41" s="31"/>
      <c r="RCC41" s="31"/>
      <c r="RCD41" s="31"/>
      <c r="RCE41" s="31"/>
      <c r="RCF41" s="31"/>
      <c r="RCG41" s="31"/>
      <c r="RCH41" s="31"/>
      <c r="RCI41" s="31"/>
      <c r="RCJ41" s="31"/>
      <c r="RCK41" s="31"/>
      <c r="RCL41" s="31"/>
      <c r="RCM41" s="31"/>
      <c r="RCN41" s="31"/>
      <c r="RCO41" s="31"/>
      <c r="RCP41" s="31"/>
      <c r="RCQ41" s="31"/>
      <c r="RCR41" s="31"/>
      <c r="RCS41" s="31"/>
      <c r="RCT41" s="31"/>
      <c r="RCU41" s="31"/>
      <c r="RCV41" s="31"/>
      <c r="RCW41" s="31"/>
      <c r="RCX41" s="31"/>
      <c r="RCY41" s="31"/>
      <c r="RCZ41" s="31"/>
      <c r="RDA41" s="31"/>
      <c r="RDB41" s="31"/>
      <c r="RDC41" s="31"/>
      <c r="RDD41" s="31"/>
      <c r="RDE41" s="31"/>
      <c r="RDF41" s="31"/>
      <c r="RDG41" s="31"/>
      <c r="RDH41" s="31"/>
      <c r="RDI41" s="31"/>
      <c r="RDJ41" s="31"/>
      <c r="RDK41" s="31"/>
      <c r="RDL41" s="31"/>
      <c r="RDM41" s="31"/>
      <c r="RDN41" s="31"/>
      <c r="RDO41" s="31"/>
      <c r="RDP41" s="31"/>
      <c r="RDQ41" s="31"/>
      <c r="RDR41" s="31"/>
      <c r="RDS41" s="31"/>
      <c r="RDT41" s="31"/>
      <c r="RDU41" s="31"/>
      <c r="RDV41" s="31"/>
      <c r="RDW41" s="31"/>
      <c r="RDX41" s="31"/>
      <c r="RDY41" s="31"/>
      <c r="RDZ41" s="31"/>
      <c r="REA41" s="31"/>
      <c r="REB41" s="31"/>
      <c r="REC41" s="31"/>
      <c r="RED41" s="31"/>
      <c r="REE41" s="31"/>
      <c r="REF41" s="31"/>
      <c r="REG41" s="31"/>
      <c r="REH41" s="31"/>
      <c r="REI41" s="31"/>
      <c r="REJ41" s="31"/>
      <c r="REK41" s="31"/>
      <c r="REL41" s="31"/>
      <c r="REM41" s="31"/>
      <c r="REN41" s="31"/>
      <c r="REO41" s="31"/>
      <c r="REP41" s="31"/>
      <c r="REQ41" s="31"/>
      <c r="RER41" s="31"/>
      <c r="RES41" s="31"/>
      <c r="RET41" s="31"/>
      <c r="REU41" s="31"/>
      <c r="REV41" s="31"/>
      <c r="REW41" s="31"/>
      <c r="REX41" s="31"/>
      <c r="REY41" s="31"/>
      <c r="REZ41" s="31"/>
      <c r="RFA41" s="31"/>
      <c r="RFB41" s="31"/>
      <c r="RFC41" s="31"/>
      <c r="RFD41" s="31"/>
      <c r="RFE41" s="31"/>
      <c r="RFF41" s="31"/>
      <c r="RFG41" s="31"/>
      <c r="RFH41" s="31"/>
      <c r="RFI41" s="31"/>
      <c r="RFJ41" s="31"/>
      <c r="RFK41" s="31"/>
      <c r="RFL41" s="31"/>
      <c r="RFM41" s="31"/>
      <c r="RFN41" s="31"/>
      <c r="RFO41" s="31"/>
      <c r="RFP41" s="31"/>
      <c r="RFQ41" s="31"/>
      <c r="RFR41" s="31"/>
      <c r="RFS41" s="31"/>
      <c r="RFT41" s="31"/>
      <c r="RFU41" s="31"/>
      <c r="RFV41" s="31"/>
      <c r="RFW41" s="31"/>
      <c r="RFX41" s="31"/>
      <c r="RFY41" s="31"/>
      <c r="RFZ41" s="31"/>
      <c r="RGA41" s="31"/>
      <c r="RGB41" s="31"/>
      <c r="RGC41" s="31"/>
      <c r="RGD41" s="31"/>
      <c r="RGE41" s="31"/>
      <c r="RGF41" s="31"/>
      <c r="RGG41" s="31"/>
      <c r="RGH41" s="31"/>
      <c r="RGI41" s="31"/>
      <c r="RGJ41" s="31"/>
      <c r="RGK41" s="31"/>
      <c r="RGL41" s="31"/>
      <c r="RGM41" s="31"/>
      <c r="RGN41" s="31"/>
      <c r="RGO41" s="31"/>
      <c r="RGP41" s="31"/>
      <c r="RGQ41" s="31"/>
      <c r="RGR41" s="31"/>
      <c r="RGS41" s="31"/>
      <c r="RGT41" s="31"/>
      <c r="RGU41" s="31"/>
      <c r="RGV41" s="31"/>
      <c r="RGW41" s="31"/>
      <c r="RGX41" s="31"/>
      <c r="RGY41" s="31"/>
      <c r="RGZ41" s="31"/>
      <c r="RHA41" s="31"/>
      <c r="RHB41" s="31"/>
      <c r="RHC41" s="31"/>
      <c r="RHD41" s="31"/>
      <c r="RHE41" s="31"/>
      <c r="RHF41" s="31"/>
      <c r="RHG41" s="31"/>
      <c r="RHH41" s="31"/>
      <c r="RHI41" s="31"/>
      <c r="RHJ41" s="31"/>
      <c r="RHK41" s="31"/>
      <c r="RHL41" s="31"/>
      <c r="RHM41" s="31"/>
      <c r="RHN41" s="31"/>
      <c r="RHO41" s="31"/>
      <c r="RHP41" s="31"/>
      <c r="RHQ41" s="31"/>
      <c r="RHR41" s="31"/>
      <c r="RHS41" s="31"/>
      <c r="RHT41" s="31"/>
      <c r="RHU41" s="31"/>
      <c r="RHV41" s="31"/>
      <c r="RHW41" s="31"/>
      <c r="RHX41" s="31"/>
      <c r="RHY41" s="31"/>
      <c r="RHZ41" s="31"/>
      <c r="RIA41" s="31"/>
      <c r="RIB41" s="31"/>
      <c r="RIC41" s="31"/>
      <c r="RID41" s="31"/>
      <c r="RIE41" s="31"/>
      <c r="RIF41" s="31"/>
      <c r="RIG41" s="31"/>
      <c r="RIH41" s="31"/>
      <c r="RII41" s="31"/>
      <c r="RIJ41" s="31"/>
      <c r="RIK41" s="31"/>
      <c r="RIL41" s="31"/>
      <c r="RIM41" s="31"/>
      <c r="RIN41" s="31"/>
      <c r="RIO41" s="31"/>
      <c r="RIP41" s="31"/>
      <c r="RIQ41" s="31"/>
      <c r="RIR41" s="31"/>
      <c r="RIS41" s="31"/>
      <c r="RIT41" s="31"/>
      <c r="RIU41" s="31"/>
      <c r="RIV41" s="31"/>
      <c r="RIW41" s="31"/>
      <c r="RIX41" s="31"/>
      <c r="RIY41" s="31"/>
      <c r="RIZ41" s="31"/>
      <c r="RJA41" s="31"/>
      <c r="RJB41" s="31"/>
      <c r="RJC41" s="31"/>
      <c r="RJD41" s="31"/>
      <c r="RJE41" s="31"/>
      <c r="RJF41" s="31"/>
      <c r="RJG41" s="31"/>
      <c r="RJH41" s="31"/>
      <c r="RJI41" s="31"/>
      <c r="RJJ41" s="31"/>
      <c r="RJK41" s="31"/>
      <c r="RJL41" s="31"/>
      <c r="RJM41" s="31"/>
      <c r="RJN41" s="31"/>
      <c r="RJO41" s="31"/>
      <c r="RJP41" s="31"/>
      <c r="RJQ41" s="31"/>
      <c r="RJR41" s="31"/>
      <c r="RJS41" s="31"/>
      <c r="RJT41" s="31"/>
      <c r="RJU41" s="31"/>
      <c r="RJV41" s="31"/>
      <c r="RJW41" s="31"/>
      <c r="RJX41" s="31"/>
      <c r="RJY41" s="31"/>
      <c r="RJZ41" s="31"/>
      <c r="RKA41" s="31"/>
      <c r="RKB41" s="31"/>
      <c r="RKC41" s="31"/>
      <c r="RKD41" s="31"/>
      <c r="RKE41" s="31"/>
      <c r="RKF41" s="31"/>
      <c r="RKG41" s="31"/>
      <c r="RKH41" s="31"/>
      <c r="RKI41" s="31"/>
      <c r="RKJ41" s="31"/>
      <c r="RKK41" s="31"/>
      <c r="RKL41" s="31"/>
      <c r="RKM41" s="31"/>
      <c r="RKN41" s="31"/>
      <c r="RKO41" s="31"/>
      <c r="RKP41" s="31"/>
      <c r="RKQ41" s="31"/>
      <c r="RKR41" s="31"/>
      <c r="RKS41" s="31"/>
      <c r="RKT41" s="31"/>
      <c r="RKU41" s="31"/>
      <c r="RKV41" s="31"/>
      <c r="RKW41" s="31"/>
      <c r="RKX41" s="31"/>
      <c r="RKY41" s="31"/>
      <c r="RKZ41" s="31"/>
      <c r="RLA41" s="31"/>
      <c r="RLB41" s="31"/>
      <c r="RLC41" s="31"/>
      <c r="RLD41" s="31"/>
      <c r="RLE41" s="31"/>
      <c r="RLF41" s="31"/>
      <c r="RLG41" s="31"/>
      <c r="RLH41" s="31"/>
      <c r="RLI41" s="31"/>
      <c r="RLJ41" s="31"/>
      <c r="RLK41" s="31"/>
      <c r="RLL41" s="31"/>
      <c r="RLM41" s="31"/>
      <c r="RLN41" s="31"/>
      <c r="RLO41" s="31"/>
      <c r="RLP41" s="31"/>
      <c r="RLQ41" s="31"/>
      <c r="RLR41" s="31"/>
      <c r="RLS41" s="31"/>
      <c r="RLT41" s="31"/>
      <c r="RLU41" s="31"/>
      <c r="RLV41" s="31"/>
      <c r="RLW41" s="31"/>
      <c r="RLX41" s="31"/>
      <c r="RLY41" s="31"/>
      <c r="RLZ41" s="31"/>
      <c r="RMA41" s="31"/>
      <c r="RMB41" s="31"/>
      <c r="RMC41" s="31"/>
      <c r="RMD41" s="31"/>
      <c r="RME41" s="31"/>
      <c r="RMF41" s="31"/>
      <c r="RMG41" s="31"/>
      <c r="RMH41" s="31"/>
      <c r="RMI41" s="31"/>
      <c r="RMJ41" s="31"/>
      <c r="RMK41" s="31"/>
      <c r="RML41" s="31"/>
      <c r="RMM41" s="31"/>
      <c r="RMN41" s="31"/>
      <c r="RMO41" s="31"/>
      <c r="RMP41" s="31"/>
      <c r="RMQ41" s="31"/>
      <c r="RMR41" s="31"/>
      <c r="RMS41" s="31"/>
      <c r="RMT41" s="31"/>
      <c r="RMU41" s="31"/>
      <c r="RMV41" s="31"/>
      <c r="RMW41" s="31"/>
      <c r="RMX41" s="31"/>
      <c r="RMY41" s="31"/>
      <c r="RMZ41" s="31"/>
      <c r="RNA41" s="31"/>
      <c r="RNB41" s="31"/>
      <c r="RNC41" s="31"/>
      <c r="RND41" s="31"/>
      <c r="RNE41" s="31"/>
      <c r="RNF41" s="31"/>
      <c r="RNG41" s="31"/>
      <c r="RNH41" s="31"/>
      <c r="RNI41" s="31"/>
      <c r="RNJ41" s="31"/>
      <c r="RNK41" s="31"/>
      <c r="RNL41" s="31"/>
      <c r="RNM41" s="31"/>
      <c r="RNN41" s="31"/>
      <c r="RNO41" s="31"/>
      <c r="RNP41" s="31"/>
      <c r="RNQ41" s="31"/>
      <c r="RNR41" s="31"/>
      <c r="RNS41" s="31"/>
      <c r="RNT41" s="31"/>
      <c r="RNU41" s="31"/>
      <c r="RNV41" s="31"/>
      <c r="RNW41" s="31"/>
      <c r="RNX41" s="31"/>
      <c r="RNY41" s="31"/>
      <c r="RNZ41" s="31"/>
      <c r="ROA41" s="31"/>
      <c r="ROB41" s="31"/>
      <c r="ROC41" s="31"/>
      <c r="ROD41" s="31"/>
      <c r="ROE41" s="31"/>
      <c r="ROF41" s="31"/>
      <c r="ROG41" s="31"/>
      <c r="ROH41" s="31"/>
      <c r="ROI41" s="31"/>
      <c r="ROJ41" s="31"/>
      <c r="ROK41" s="31"/>
      <c r="ROL41" s="31"/>
      <c r="ROM41" s="31"/>
      <c r="RON41" s="31"/>
      <c r="ROO41" s="31"/>
      <c r="ROP41" s="31"/>
      <c r="ROQ41" s="31"/>
      <c r="ROR41" s="31"/>
      <c r="ROS41" s="31"/>
      <c r="ROT41" s="31"/>
      <c r="ROU41" s="31"/>
      <c r="ROV41" s="31"/>
      <c r="ROW41" s="31"/>
      <c r="ROX41" s="31"/>
      <c r="ROY41" s="31"/>
      <c r="ROZ41" s="31"/>
      <c r="RPA41" s="31"/>
      <c r="RPB41" s="31"/>
      <c r="RPC41" s="31"/>
      <c r="RPD41" s="31"/>
      <c r="RPE41" s="31"/>
      <c r="RPF41" s="31"/>
      <c r="RPG41" s="31"/>
      <c r="RPH41" s="31"/>
      <c r="RPI41" s="31"/>
      <c r="RPJ41" s="31"/>
      <c r="RPK41" s="31"/>
      <c r="RPL41" s="31"/>
      <c r="RPM41" s="31"/>
      <c r="RPN41" s="31"/>
      <c r="RPO41" s="31"/>
      <c r="RPP41" s="31"/>
      <c r="RPQ41" s="31"/>
      <c r="RPR41" s="31"/>
      <c r="RPS41" s="31"/>
      <c r="RPT41" s="31"/>
      <c r="RPU41" s="31"/>
      <c r="RPV41" s="31"/>
      <c r="RPW41" s="31"/>
      <c r="RPX41" s="31"/>
      <c r="RPY41" s="31"/>
      <c r="RPZ41" s="31"/>
      <c r="RQA41" s="31"/>
      <c r="RQB41" s="31"/>
      <c r="RQC41" s="31"/>
      <c r="RQD41" s="31"/>
      <c r="RQE41" s="31"/>
      <c r="RQF41" s="31"/>
      <c r="RQG41" s="31"/>
      <c r="RQH41" s="31"/>
      <c r="RQI41" s="31"/>
      <c r="RQJ41" s="31"/>
      <c r="RQK41" s="31"/>
      <c r="RQL41" s="31"/>
      <c r="RQM41" s="31"/>
      <c r="RQN41" s="31"/>
      <c r="RQO41" s="31"/>
      <c r="RQP41" s="31"/>
      <c r="RQQ41" s="31"/>
      <c r="RQR41" s="31"/>
      <c r="RQS41" s="31"/>
      <c r="RQT41" s="31"/>
      <c r="RQU41" s="31"/>
      <c r="RQV41" s="31"/>
      <c r="RQW41" s="31"/>
      <c r="RQX41" s="31"/>
      <c r="RQY41" s="31"/>
      <c r="RQZ41" s="31"/>
      <c r="RRA41" s="31"/>
      <c r="RRB41" s="31"/>
      <c r="RRC41" s="31"/>
      <c r="RRD41" s="31"/>
      <c r="RRE41" s="31"/>
      <c r="RRF41" s="31"/>
      <c r="RRG41" s="31"/>
      <c r="RRH41" s="31"/>
      <c r="RRI41" s="31"/>
      <c r="RRJ41" s="31"/>
      <c r="RRK41" s="31"/>
      <c r="RRL41" s="31"/>
      <c r="RRM41" s="31"/>
      <c r="RRN41" s="31"/>
      <c r="RRO41" s="31"/>
      <c r="RRP41" s="31"/>
      <c r="RRQ41" s="31"/>
      <c r="RRR41" s="31"/>
      <c r="RRS41" s="31"/>
      <c r="RRT41" s="31"/>
      <c r="RRU41" s="31"/>
      <c r="RRV41" s="31"/>
      <c r="RRW41" s="31"/>
      <c r="RRX41" s="31"/>
      <c r="RRY41" s="31"/>
      <c r="RRZ41" s="31"/>
      <c r="RSA41" s="31"/>
      <c r="RSB41" s="31"/>
      <c r="RSC41" s="31"/>
      <c r="RSD41" s="31"/>
      <c r="RSE41" s="31"/>
      <c r="RSF41" s="31"/>
      <c r="RSG41" s="31"/>
      <c r="RSH41" s="31"/>
      <c r="RSI41" s="31"/>
      <c r="RSJ41" s="31"/>
      <c r="RSK41" s="31"/>
      <c r="RSL41" s="31"/>
      <c r="RSM41" s="31"/>
      <c r="RSN41" s="31"/>
      <c r="RSO41" s="31"/>
      <c r="RSP41" s="31"/>
      <c r="RSQ41" s="31"/>
      <c r="RSR41" s="31"/>
      <c r="RSS41" s="31"/>
      <c r="RST41" s="31"/>
      <c r="RSU41" s="31"/>
      <c r="RSV41" s="31"/>
      <c r="RSW41" s="31"/>
      <c r="RSX41" s="31"/>
      <c r="RSY41" s="31"/>
      <c r="RSZ41" s="31"/>
      <c r="RTA41" s="31"/>
      <c r="RTB41" s="31"/>
      <c r="RTC41" s="31"/>
      <c r="RTD41" s="31"/>
      <c r="RTE41" s="31"/>
      <c r="RTF41" s="31"/>
      <c r="RTG41" s="31"/>
      <c r="RTH41" s="31"/>
      <c r="RTI41" s="31"/>
      <c r="RTJ41" s="31"/>
      <c r="RTK41" s="31"/>
      <c r="RTL41" s="31"/>
      <c r="RTM41" s="31"/>
      <c r="RTN41" s="31"/>
      <c r="RTO41" s="31"/>
      <c r="RTP41" s="31"/>
      <c r="RTQ41" s="31"/>
      <c r="RTR41" s="31"/>
      <c r="RTS41" s="31"/>
      <c r="RTT41" s="31"/>
      <c r="RTU41" s="31"/>
      <c r="RTV41" s="31"/>
      <c r="RTW41" s="31"/>
      <c r="RTX41" s="31"/>
      <c r="RTY41" s="31"/>
      <c r="RTZ41" s="31"/>
      <c r="RUA41" s="31"/>
      <c r="RUB41" s="31"/>
      <c r="RUC41" s="31"/>
      <c r="RUD41" s="31"/>
      <c r="RUE41" s="31"/>
      <c r="RUF41" s="31"/>
      <c r="RUG41" s="31"/>
      <c r="RUH41" s="31"/>
      <c r="RUI41" s="31"/>
      <c r="RUJ41" s="31"/>
      <c r="RUK41" s="31"/>
      <c r="RUL41" s="31"/>
      <c r="RUM41" s="31"/>
      <c r="RUN41" s="31"/>
      <c r="RUO41" s="31"/>
      <c r="RUP41" s="31"/>
      <c r="RUQ41" s="31"/>
      <c r="RUR41" s="31"/>
      <c r="RUS41" s="31"/>
      <c r="RUT41" s="31"/>
      <c r="RUU41" s="31"/>
      <c r="RUV41" s="31"/>
      <c r="RUW41" s="31"/>
      <c r="RUX41" s="31"/>
      <c r="RUY41" s="31"/>
      <c r="RUZ41" s="31"/>
      <c r="RVA41" s="31"/>
      <c r="RVB41" s="31"/>
      <c r="RVC41" s="31"/>
      <c r="RVD41" s="31"/>
      <c r="RVE41" s="31"/>
      <c r="RVF41" s="31"/>
      <c r="RVG41" s="31"/>
      <c r="RVH41" s="31"/>
      <c r="RVI41" s="31"/>
      <c r="RVJ41" s="31"/>
      <c r="RVK41" s="31"/>
      <c r="RVL41" s="31"/>
      <c r="RVM41" s="31"/>
      <c r="RVN41" s="31"/>
      <c r="RVO41" s="31"/>
      <c r="RVP41" s="31"/>
      <c r="RVQ41" s="31"/>
      <c r="RVR41" s="31"/>
      <c r="RVS41" s="31"/>
      <c r="RVT41" s="31"/>
      <c r="RVU41" s="31"/>
      <c r="RVV41" s="31"/>
      <c r="RVW41" s="31"/>
      <c r="RVX41" s="31"/>
      <c r="RVY41" s="31"/>
      <c r="RVZ41" s="31"/>
      <c r="RWA41" s="31"/>
      <c r="RWB41" s="31"/>
      <c r="RWC41" s="31"/>
      <c r="RWD41" s="31"/>
      <c r="RWE41" s="31"/>
      <c r="RWF41" s="31"/>
      <c r="RWG41" s="31"/>
      <c r="RWH41" s="31"/>
      <c r="RWI41" s="31"/>
      <c r="RWJ41" s="31"/>
      <c r="RWK41" s="31"/>
      <c r="RWL41" s="31"/>
      <c r="RWM41" s="31"/>
      <c r="RWN41" s="31"/>
      <c r="RWO41" s="31"/>
      <c r="RWP41" s="31"/>
      <c r="RWQ41" s="31"/>
      <c r="RWR41" s="31"/>
      <c r="RWS41" s="31"/>
      <c r="RWT41" s="31"/>
      <c r="RWU41" s="31"/>
      <c r="RWV41" s="31"/>
      <c r="RWW41" s="31"/>
      <c r="RWX41" s="31"/>
      <c r="RWY41" s="31"/>
      <c r="RWZ41" s="31"/>
      <c r="RXA41" s="31"/>
      <c r="RXB41" s="31"/>
      <c r="RXC41" s="31"/>
      <c r="RXD41" s="31"/>
      <c r="RXE41" s="31"/>
      <c r="RXF41" s="31"/>
      <c r="RXG41" s="31"/>
      <c r="RXH41" s="31"/>
      <c r="RXI41" s="31"/>
      <c r="RXJ41" s="31"/>
      <c r="RXK41" s="31"/>
      <c r="RXL41" s="31"/>
      <c r="RXM41" s="31"/>
      <c r="RXN41" s="31"/>
      <c r="RXO41" s="31"/>
      <c r="RXP41" s="31"/>
      <c r="RXQ41" s="31"/>
      <c r="RXR41" s="31"/>
      <c r="RXS41" s="31"/>
      <c r="RXT41" s="31"/>
      <c r="RXU41" s="31"/>
      <c r="RXV41" s="31"/>
      <c r="RXW41" s="31"/>
      <c r="RXX41" s="31"/>
      <c r="RXY41" s="31"/>
      <c r="RXZ41" s="31"/>
      <c r="RYA41" s="31"/>
      <c r="RYB41" s="31"/>
      <c r="RYC41" s="31"/>
      <c r="RYD41" s="31"/>
      <c r="RYE41" s="31"/>
      <c r="RYF41" s="31"/>
      <c r="RYG41" s="31"/>
      <c r="RYH41" s="31"/>
      <c r="RYI41" s="31"/>
      <c r="RYJ41" s="31"/>
      <c r="RYK41" s="31"/>
      <c r="RYL41" s="31"/>
      <c r="RYM41" s="31"/>
      <c r="RYN41" s="31"/>
      <c r="RYO41" s="31"/>
      <c r="RYP41" s="31"/>
      <c r="RYQ41" s="31"/>
      <c r="RYR41" s="31"/>
      <c r="RYS41" s="31"/>
      <c r="RYT41" s="31"/>
      <c r="RYU41" s="31"/>
      <c r="RYV41" s="31"/>
      <c r="RYW41" s="31"/>
      <c r="RYX41" s="31"/>
      <c r="RYY41" s="31"/>
      <c r="RYZ41" s="31"/>
      <c r="RZA41" s="31"/>
      <c r="RZB41" s="31"/>
      <c r="RZC41" s="31"/>
      <c r="RZD41" s="31"/>
      <c r="RZE41" s="31"/>
      <c r="RZF41" s="31"/>
      <c r="RZG41" s="31"/>
      <c r="RZH41" s="31"/>
      <c r="RZI41" s="31"/>
      <c r="RZJ41" s="31"/>
      <c r="RZK41" s="31"/>
      <c r="RZL41" s="31"/>
      <c r="RZM41" s="31"/>
      <c r="RZN41" s="31"/>
      <c r="RZO41" s="31"/>
      <c r="RZP41" s="31"/>
      <c r="RZQ41" s="31"/>
      <c r="RZR41" s="31"/>
      <c r="RZS41" s="31"/>
      <c r="RZT41" s="31"/>
      <c r="RZU41" s="31"/>
      <c r="RZV41" s="31"/>
      <c r="RZW41" s="31"/>
      <c r="RZX41" s="31"/>
      <c r="RZY41" s="31"/>
      <c r="RZZ41" s="31"/>
      <c r="SAA41" s="31"/>
      <c r="SAB41" s="31"/>
      <c r="SAC41" s="31"/>
      <c r="SAD41" s="31"/>
      <c r="SAE41" s="31"/>
      <c r="SAF41" s="31"/>
      <c r="SAG41" s="31"/>
      <c r="SAH41" s="31"/>
      <c r="SAI41" s="31"/>
      <c r="SAJ41" s="31"/>
      <c r="SAK41" s="31"/>
      <c r="SAL41" s="31"/>
      <c r="SAM41" s="31"/>
      <c r="SAN41" s="31"/>
      <c r="SAO41" s="31"/>
      <c r="SAP41" s="31"/>
      <c r="SAQ41" s="31"/>
      <c r="SAR41" s="31"/>
      <c r="SAS41" s="31"/>
      <c r="SAT41" s="31"/>
      <c r="SAU41" s="31"/>
      <c r="SAV41" s="31"/>
      <c r="SAW41" s="31"/>
      <c r="SAX41" s="31"/>
      <c r="SAY41" s="31"/>
      <c r="SAZ41" s="31"/>
      <c r="SBA41" s="31"/>
      <c r="SBB41" s="31"/>
      <c r="SBC41" s="31"/>
      <c r="SBD41" s="31"/>
      <c r="SBE41" s="31"/>
      <c r="SBF41" s="31"/>
      <c r="SBG41" s="31"/>
      <c r="SBH41" s="31"/>
      <c r="SBI41" s="31"/>
      <c r="SBJ41" s="31"/>
      <c r="SBK41" s="31"/>
      <c r="SBL41" s="31"/>
      <c r="SBM41" s="31"/>
      <c r="SBN41" s="31"/>
      <c r="SBO41" s="31"/>
      <c r="SBP41" s="31"/>
      <c r="SBQ41" s="31"/>
      <c r="SBR41" s="31"/>
      <c r="SBS41" s="31"/>
      <c r="SBT41" s="31"/>
      <c r="SBU41" s="31"/>
      <c r="SBV41" s="31"/>
      <c r="SBW41" s="31"/>
      <c r="SBX41" s="31"/>
      <c r="SBY41" s="31"/>
      <c r="SBZ41" s="31"/>
      <c r="SCA41" s="31"/>
      <c r="SCB41" s="31"/>
      <c r="SCC41" s="31"/>
      <c r="SCD41" s="31"/>
      <c r="SCE41" s="31"/>
      <c r="SCF41" s="31"/>
      <c r="SCG41" s="31"/>
      <c r="SCH41" s="31"/>
      <c r="SCI41" s="31"/>
      <c r="SCJ41" s="31"/>
      <c r="SCK41" s="31"/>
      <c r="SCL41" s="31"/>
      <c r="SCM41" s="31"/>
      <c r="SCN41" s="31"/>
      <c r="SCO41" s="31"/>
      <c r="SCP41" s="31"/>
      <c r="SCQ41" s="31"/>
      <c r="SCR41" s="31"/>
      <c r="SCS41" s="31"/>
      <c r="SCT41" s="31"/>
      <c r="SCU41" s="31"/>
      <c r="SCV41" s="31"/>
      <c r="SCW41" s="31"/>
      <c r="SCX41" s="31"/>
      <c r="SCY41" s="31"/>
      <c r="SCZ41" s="31"/>
      <c r="SDA41" s="31"/>
      <c r="SDB41" s="31"/>
      <c r="SDC41" s="31"/>
      <c r="SDD41" s="31"/>
      <c r="SDE41" s="31"/>
      <c r="SDF41" s="31"/>
      <c r="SDG41" s="31"/>
      <c r="SDH41" s="31"/>
      <c r="SDI41" s="31"/>
      <c r="SDJ41" s="31"/>
      <c r="SDK41" s="31"/>
      <c r="SDL41" s="31"/>
      <c r="SDM41" s="31"/>
      <c r="SDN41" s="31"/>
      <c r="SDO41" s="31"/>
      <c r="SDP41" s="31"/>
      <c r="SDQ41" s="31"/>
      <c r="SDR41" s="31"/>
      <c r="SDS41" s="31"/>
      <c r="SDT41" s="31"/>
      <c r="SDU41" s="31"/>
      <c r="SDV41" s="31"/>
      <c r="SDW41" s="31"/>
      <c r="SDX41" s="31"/>
      <c r="SDY41" s="31"/>
      <c r="SDZ41" s="31"/>
      <c r="SEA41" s="31"/>
      <c r="SEB41" s="31"/>
      <c r="SEC41" s="31"/>
      <c r="SED41" s="31"/>
      <c r="SEE41" s="31"/>
      <c r="SEF41" s="31"/>
      <c r="SEG41" s="31"/>
      <c r="SEH41" s="31"/>
      <c r="SEI41" s="31"/>
      <c r="SEJ41" s="31"/>
      <c r="SEK41" s="31"/>
      <c r="SEL41" s="31"/>
      <c r="SEM41" s="31"/>
      <c r="SEN41" s="31"/>
      <c r="SEO41" s="31"/>
      <c r="SEP41" s="31"/>
      <c r="SEQ41" s="31"/>
      <c r="SER41" s="31"/>
      <c r="SES41" s="31"/>
      <c r="SET41" s="31"/>
      <c r="SEU41" s="31"/>
      <c r="SEV41" s="31"/>
      <c r="SEW41" s="31"/>
      <c r="SEX41" s="31"/>
      <c r="SEY41" s="31"/>
      <c r="SEZ41" s="31"/>
      <c r="SFA41" s="31"/>
      <c r="SFB41" s="31"/>
      <c r="SFC41" s="31"/>
      <c r="SFD41" s="31"/>
      <c r="SFE41" s="31"/>
      <c r="SFF41" s="31"/>
      <c r="SFG41" s="31"/>
      <c r="SFH41" s="31"/>
      <c r="SFI41" s="31"/>
      <c r="SFJ41" s="31"/>
      <c r="SFK41" s="31"/>
      <c r="SFL41" s="31"/>
      <c r="SFM41" s="31"/>
      <c r="SFN41" s="31"/>
      <c r="SFO41" s="31"/>
      <c r="SFP41" s="31"/>
      <c r="SFQ41" s="31"/>
      <c r="SFR41" s="31"/>
      <c r="SFS41" s="31"/>
      <c r="SFT41" s="31"/>
      <c r="SFU41" s="31"/>
      <c r="SFV41" s="31"/>
      <c r="SFW41" s="31"/>
      <c r="SFX41" s="31"/>
      <c r="SFY41" s="31"/>
      <c r="SFZ41" s="31"/>
      <c r="SGA41" s="31"/>
      <c r="SGB41" s="31"/>
      <c r="SGC41" s="31"/>
      <c r="SGD41" s="31"/>
      <c r="SGE41" s="31"/>
      <c r="SGF41" s="31"/>
      <c r="SGG41" s="31"/>
      <c r="SGH41" s="31"/>
      <c r="SGI41" s="31"/>
      <c r="SGJ41" s="31"/>
      <c r="SGK41" s="31"/>
      <c r="SGL41" s="31"/>
      <c r="SGM41" s="31"/>
      <c r="SGN41" s="31"/>
      <c r="SGO41" s="31"/>
      <c r="SGP41" s="31"/>
      <c r="SGQ41" s="31"/>
      <c r="SGR41" s="31"/>
      <c r="SGS41" s="31"/>
      <c r="SGT41" s="31"/>
      <c r="SGU41" s="31"/>
      <c r="SGV41" s="31"/>
      <c r="SGW41" s="31"/>
      <c r="SGX41" s="31"/>
      <c r="SGY41" s="31"/>
      <c r="SGZ41" s="31"/>
      <c r="SHA41" s="31"/>
      <c r="SHB41" s="31"/>
      <c r="SHC41" s="31"/>
      <c r="SHD41" s="31"/>
      <c r="SHE41" s="31"/>
      <c r="SHF41" s="31"/>
      <c r="SHG41" s="31"/>
      <c r="SHH41" s="31"/>
      <c r="SHI41" s="31"/>
      <c r="SHJ41" s="31"/>
      <c r="SHK41" s="31"/>
      <c r="SHL41" s="31"/>
      <c r="SHM41" s="31"/>
      <c r="SHN41" s="31"/>
      <c r="SHO41" s="31"/>
      <c r="SHP41" s="31"/>
      <c r="SHQ41" s="31"/>
      <c r="SHR41" s="31"/>
      <c r="SHS41" s="31"/>
      <c r="SHT41" s="31"/>
      <c r="SHU41" s="31"/>
      <c r="SHV41" s="31"/>
      <c r="SHW41" s="31"/>
      <c r="SHX41" s="31"/>
      <c r="SHY41" s="31"/>
      <c r="SHZ41" s="31"/>
      <c r="SIA41" s="31"/>
      <c r="SIB41" s="31"/>
      <c r="SIC41" s="31"/>
      <c r="SID41" s="31"/>
      <c r="SIE41" s="31"/>
      <c r="SIF41" s="31"/>
      <c r="SIG41" s="31"/>
      <c r="SIH41" s="31"/>
      <c r="SII41" s="31"/>
      <c r="SIJ41" s="31"/>
      <c r="SIK41" s="31"/>
      <c r="SIL41" s="31"/>
      <c r="SIM41" s="31"/>
      <c r="SIN41" s="31"/>
      <c r="SIO41" s="31"/>
      <c r="SIP41" s="31"/>
      <c r="SIQ41" s="31"/>
      <c r="SIR41" s="31"/>
      <c r="SIS41" s="31"/>
      <c r="SIT41" s="31"/>
      <c r="SIU41" s="31"/>
      <c r="SIV41" s="31"/>
      <c r="SIW41" s="31"/>
      <c r="SIX41" s="31"/>
      <c r="SIY41" s="31"/>
      <c r="SIZ41" s="31"/>
      <c r="SJA41" s="31"/>
      <c r="SJB41" s="31"/>
      <c r="SJC41" s="31"/>
      <c r="SJD41" s="31"/>
      <c r="SJE41" s="31"/>
      <c r="SJF41" s="31"/>
      <c r="SJG41" s="31"/>
      <c r="SJH41" s="31"/>
      <c r="SJI41" s="31"/>
      <c r="SJJ41" s="31"/>
      <c r="SJK41" s="31"/>
      <c r="SJL41" s="31"/>
      <c r="SJM41" s="31"/>
      <c r="SJN41" s="31"/>
      <c r="SJO41" s="31"/>
      <c r="SJP41" s="31"/>
      <c r="SJQ41" s="31"/>
      <c r="SJR41" s="31"/>
      <c r="SJS41" s="31"/>
      <c r="SJT41" s="31"/>
      <c r="SJU41" s="31"/>
      <c r="SJV41" s="31"/>
      <c r="SJW41" s="31"/>
      <c r="SJX41" s="31"/>
      <c r="SJY41" s="31"/>
      <c r="SJZ41" s="31"/>
      <c r="SKA41" s="31"/>
      <c r="SKB41" s="31"/>
      <c r="SKC41" s="31"/>
      <c r="SKD41" s="31"/>
      <c r="SKE41" s="31"/>
      <c r="SKF41" s="31"/>
      <c r="SKG41" s="31"/>
      <c r="SKH41" s="31"/>
      <c r="SKI41" s="31"/>
      <c r="SKJ41" s="31"/>
      <c r="SKK41" s="31"/>
      <c r="SKL41" s="31"/>
      <c r="SKM41" s="31"/>
      <c r="SKN41" s="31"/>
      <c r="SKO41" s="31"/>
      <c r="SKP41" s="31"/>
      <c r="SKQ41" s="31"/>
      <c r="SKR41" s="31"/>
      <c r="SKS41" s="31"/>
      <c r="SKT41" s="31"/>
      <c r="SKU41" s="31"/>
      <c r="SKV41" s="31"/>
      <c r="SKW41" s="31"/>
      <c r="SKX41" s="31"/>
      <c r="SKY41" s="31"/>
      <c r="SKZ41" s="31"/>
      <c r="SLA41" s="31"/>
      <c r="SLB41" s="31"/>
      <c r="SLC41" s="31"/>
      <c r="SLD41" s="31"/>
      <c r="SLE41" s="31"/>
      <c r="SLF41" s="31"/>
      <c r="SLG41" s="31"/>
      <c r="SLH41" s="31"/>
      <c r="SLI41" s="31"/>
      <c r="SLJ41" s="31"/>
      <c r="SLK41" s="31"/>
      <c r="SLL41" s="31"/>
      <c r="SLM41" s="31"/>
      <c r="SLN41" s="31"/>
      <c r="SLO41" s="31"/>
      <c r="SLP41" s="31"/>
      <c r="SLQ41" s="31"/>
      <c r="SLR41" s="31"/>
      <c r="SLS41" s="31"/>
      <c r="SLT41" s="31"/>
      <c r="SLU41" s="31"/>
      <c r="SLV41" s="31"/>
      <c r="SLW41" s="31"/>
      <c r="SLX41" s="31"/>
      <c r="SLY41" s="31"/>
      <c r="SLZ41" s="31"/>
      <c r="SMA41" s="31"/>
      <c r="SMB41" s="31"/>
      <c r="SMC41" s="31"/>
      <c r="SMD41" s="31"/>
      <c r="SME41" s="31"/>
      <c r="SMF41" s="31"/>
      <c r="SMG41" s="31"/>
      <c r="SMH41" s="31"/>
      <c r="SMI41" s="31"/>
      <c r="SMJ41" s="31"/>
      <c r="SMK41" s="31"/>
      <c r="SML41" s="31"/>
      <c r="SMM41" s="31"/>
      <c r="SMN41" s="31"/>
      <c r="SMO41" s="31"/>
      <c r="SMP41" s="31"/>
      <c r="SMQ41" s="31"/>
      <c r="SMR41" s="31"/>
      <c r="SMS41" s="31"/>
      <c r="SMT41" s="31"/>
      <c r="SMU41" s="31"/>
      <c r="SMV41" s="31"/>
      <c r="SMW41" s="31"/>
      <c r="SMX41" s="31"/>
      <c r="SMY41" s="31"/>
      <c r="SMZ41" s="31"/>
      <c r="SNA41" s="31"/>
      <c r="SNB41" s="31"/>
      <c r="SNC41" s="31"/>
      <c r="SND41" s="31"/>
      <c r="SNE41" s="31"/>
      <c r="SNF41" s="31"/>
      <c r="SNG41" s="31"/>
      <c r="SNH41" s="31"/>
      <c r="SNI41" s="31"/>
      <c r="SNJ41" s="31"/>
      <c r="SNK41" s="31"/>
      <c r="SNL41" s="31"/>
      <c r="SNM41" s="31"/>
      <c r="SNN41" s="31"/>
      <c r="SNO41" s="31"/>
      <c r="SNP41" s="31"/>
      <c r="SNQ41" s="31"/>
      <c r="SNR41" s="31"/>
      <c r="SNS41" s="31"/>
      <c r="SNT41" s="31"/>
      <c r="SNU41" s="31"/>
      <c r="SNV41" s="31"/>
      <c r="SNW41" s="31"/>
      <c r="SNX41" s="31"/>
      <c r="SNY41" s="31"/>
      <c r="SNZ41" s="31"/>
      <c r="SOA41" s="31"/>
      <c r="SOB41" s="31"/>
      <c r="SOC41" s="31"/>
      <c r="SOD41" s="31"/>
      <c r="SOE41" s="31"/>
      <c r="SOF41" s="31"/>
      <c r="SOG41" s="31"/>
      <c r="SOH41" s="31"/>
      <c r="SOI41" s="31"/>
      <c r="SOJ41" s="31"/>
      <c r="SOK41" s="31"/>
      <c r="SOL41" s="31"/>
      <c r="SOM41" s="31"/>
      <c r="SON41" s="31"/>
      <c r="SOO41" s="31"/>
      <c r="SOP41" s="31"/>
      <c r="SOQ41" s="31"/>
      <c r="SOR41" s="31"/>
      <c r="SOS41" s="31"/>
      <c r="SOT41" s="31"/>
      <c r="SOU41" s="31"/>
      <c r="SOV41" s="31"/>
      <c r="SOW41" s="31"/>
      <c r="SOX41" s="31"/>
      <c r="SOY41" s="31"/>
      <c r="SOZ41" s="31"/>
      <c r="SPA41" s="31"/>
      <c r="SPB41" s="31"/>
      <c r="SPC41" s="31"/>
      <c r="SPD41" s="31"/>
      <c r="SPE41" s="31"/>
      <c r="SPF41" s="31"/>
      <c r="SPG41" s="31"/>
      <c r="SPH41" s="31"/>
      <c r="SPI41" s="31"/>
      <c r="SPJ41" s="31"/>
      <c r="SPK41" s="31"/>
      <c r="SPL41" s="31"/>
      <c r="SPM41" s="31"/>
      <c r="SPN41" s="31"/>
      <c r="SPO41" s="31"/>
      <c r="SPP41" s="31"/>
      <c r="SPQ41" s="31"/>
      <c r="SPR41" s="31"/>
      <c r="SPS41" s="31"/>
      <c r="SPT41" s="31"/>
      <c r="SPU41" s="31"/>
      <c r="SPV41" s="31"/>
      <c r="SPW41" s="31"/>
      <c r="SPX41" s="31"/>
      <c r="SPY41" s="31"/>
      <c r="SPZ41" s="31"/>
      <c r="SQA41" s="31"/>
      <c r="SQB41" s="31"/>
      <c r="SQC41" s="31"/>
      <c r="SQD41" s="31"/>
      <c r="SQE41" s="31"/>
      <c r="SQF41" s="31"/>
      <c r="SQG41" s="31"/>
      <c r="SQH41" s="31"/>
      <c r="SQI41" s="31"/>
      <c r="SQJ41" s="31"/>
      <c r="SQK41" s="31"/>
      <c r="SQL41" s="31"/>
      <c r="SQM41" s="31"/>
      <c r="SQN41" s="31"/>
      <c r="SQO41" s="31"/>
      <c r="SQP41" s="31"/>
      <c r="SQQ41" s="31"/>
      <c r="SQR41" s="31"/>
      <c r="SQS41" s="31"/>
      <c r="SQT41" s="31"/>
      <c r="SQU41" s="31"/>
      <c r="SQV41" s="31"/>
      <c r="SQW41" s="31"/>
      <c r="SQX41" s="31"/>
      <c r="SQY41" s="31"/>
      <c r="SQZ41" s="31"/>
      <c r="SRA41" s="31"/>
      <c r="SRB41" s="31"/>
      <c r="SRC41" s="31"/>
      <c r="SRD41" s="31"/>
      <c r="SRE41" s="31"/>
      <c r="SRF41" s="31"/>
      <c r="SRG41" s="31"/>
      <c r="SRH41" s="31"/>
      <c r="SRI41" s="31"/>
      <c r="SRJ41" s="31"/>
      <c r="SRK41" s="31"/>
      <c r="SRL41" s="31"/>
      <c r="SRM41" s="31"/>
      <c r="SRN41" s="31"/>
      <c r="SRO41" s="31"/>
      <c r="SRP41" s="31"/>
      <c r="SRQ41" s="31"/>
      <c r="SRR41" s="31"/>
      <c r="SRS41" s="31"/>
      <c r="SRT41" s="31"/>
      <c r="SRU41" s="31"/>
      <c r="SRV41" s="31"/>
      <c r="SRW41" s="31"/>
      <c r="SRX41" s="31"/>
      <c r="SRY41" s="31"/>
      <c r="SRZ41" s="31"/>
      <c r="SSA41" s="31"/>
      <c r="SSB41" s="31"/>
      <c r="SSC41" s="31"/>
      <c r="SSD41" s="31"/>
      <c r="SSE41" s="31"/>
      <c r="SSF41" s="31"/>
      <c r="SSG41" s="31"/>
      <c r="SSH41" s="31"/>
      <c r="SSI41" s="31"/>
      <c r="SSJ41" s="31"/>
      <c r="SSK41" s="31"/>
      <c r="SSL41" s="31"/>
      <c r="SSM41" s="31"/>
      <c r="SSN41" s="31"/>
      <c r="SSO41" s="31"/>
      <c r="SSP41" s="31"/>
      <c r="SSQ41" s="31"/>
      <c r="SSR41" s="31"/>
      <c r="SSS41" s="31"/>
      <c r="SST41" s="31"/>
      <c r="SSU41" s="31"/>
      <c r="SSV41" s="31"/>
      <c r="SSW41" s="31"/>
      <c r="SSX41" s="31"/>
      <c r="SSY41" s="31"/>
      <c r="SSZ41" s="31"/>
      <c r="STA41" s="31"/>
      <c r="STB41" s="31"/>
      <c r="STC41" s="31"/>
      <c r="STD41" s="31"/>
      <c r="STE41" s="31"/>
      <c r="STF41" s="31"/>
      <c r="STG41" s="31"/>
      <c r="STH41" s="31"/>
      <c r="STI41" s="31"/>
      <c r="STJ41" s="31"/>
      <c r="STK41" s="31"/>
      <c r="STL41" s="31"/>
      <c r="STM41" s="31"/>
      <c r="STN41" s="31"/>
      <c r="STO41" s="31"/>
      <c r="STP41" s="31"/>
      <c r="STQ41" s="31"/>
      <c r="STR41" s="31"/>
      <c r="STS41" s="31"/>
      <c r="STT41" s="31"/>
      <c r="STU41" s="31"/>
      <c r="STV41" s="31"/>
      <c r="STW41" s="31"/>
      <c r="STX41" s="31"/>
      <c r="STY41" s="31"/>
      <c r="STZ41" s="31"/>
      <c r="SUA41" s="31"/>
      <c r="SUB41" s="31"/>
      <c r="SUC41" s="31"/>
      <c r="SUD41" s="31"/>
      <c r="SUE41" s="31"/>
      <c r="SUF41" s="31"/>
      <c r="SUG41" s="31"/>
      <c r="SUH41" s="31"/>
      <c r="SUI41" s="31"/>
      <c r="SUJ41" s="31"/>
      <c r="SUK41" s="31"/>
      <c r="SUL41" s="31"/>
      <c r="SUM41" s="31"/>
      <c r="SUN41" s="31"/>
      <c r="SUO41" s="31"/>
      <c r="SUP41" s="31"/>
      <c r="SUQ41" s="31"/>
      <c r="SUR41" s="31"/>
      <c r="SUS41" s="31"/>
      <c r="SUT41" s="31"/>
      <c r="SUU41" s="31"/>
      <c r="SUV41" s="31"/>
      <c r="SUW41" s="31"/>
      <c r="SUX41" s="31"/>
      <c r="SUY41" s="31"/>
      <c r="SUZ41" s="31"/>
      <c r="SVA41" s="31"/>
      <c r="SVB41" s="31"/>
      <c r="SVC41" s="31"/>
      <c r="SVD41" s="31"/>
      <c r="SVE41" s="31"/>
      <c r="SVF41" s="31"/>
      <c r="SVG41" s="31"/>
      <c r="SVH41" s="31"/>
      <c r="SVI41" s="31"/>
      <c r="SVJ41" s="31"/>
      <c r="SVK41" s="31"/>
      <c r="SVL41" s="31"/>
      <c r="SVM41" s="31"/>
      <c r="SVN41" s="31"/>
      <c r="SVO41" s="31"/>
      <c r="SVP41" s="31"/>
      <c r="SVQ41" s="31"/>
      <c r="SVR41" s="31"/>
      <c r="SVS41" s="31"/>
      <c r="SVT41" s="31"/>
      <c r="SVU41" s="31"/>
      <c r="SVV41" s="31"/>
      <c r="SVW41" s="31"/>
      <c r="SVX41" s="31"/>
      <c r="SVY41" s="31"/>
      <c r="SVZ41" s="31"/>
      <c r="SWA41" s="31"/>
      <c r="SWB41" s="31"/>
      <c r="SWC41" s="31"/>
      <c r="SWD41" s="31"/>
      <c r="SWE41" s="31"/>
      <c r="SWF41" s="31"/>
      <c r="SWG41" s="31"/>
      <c r="SWH41" s="31"/>
      <c r="SWI41" s="31"/>
      <c r="SWJ41" s="31"/>
      <c r="SWK41" s="31"/>
      <c r="SWL41" s="31"/>
      <c r="SWM41" s="31"/>
      <c r="SWN41" s="31"/>
      <c r="SWO41" s="31"/>
      <c r="SWP41" s="31"/>
      <c r="SWQ41" s="31"/>
      <c r="SWR41" s="31"/>
      <c r="SWS41" s="31"/>
      <c r="SWT41" s="31"/>
      <c r="SWU41" s="31"/>
      <c r="SWV41" s="31"/>
      <c r="SWW41" s="31"/>
      <c r="SWX41" s="31"/>
      <c r="SWY41" s="31"/>
      <c r="SWZ41" s="31"/>
      <c r="SXA41" s="31"/>
      <c r="SXB41" s="31"/>
      <c r="SXC41" s="31"/>
      <c r="SXD41" s="31"/>
      <c r="SXE41" s="31"/>
      <c r="SXF41" s="31"/>
      <c r="SXG41" s="31"/>
      <c r="SXH41" s="31"/>
      <c r="SXI41" s="31"/>
      <c r="SXJ41" s="31"/>
      <c r="SXK41" s="31"/>
      <c r="SXL41" s="31"/>
      <c r="SXM41" s="31"/>
      <c r="SXN41" s="31"/>
      <c r="SXO41" s="31"/>
      <c r="SXP41" s="31"/>
      <c r="SXQ41" s="31"/>
      <c r="SXR41" s="31"/>
      <c r="SXS41" s="31"/>
      <c r="SXT41" s="31"/>
      <c r="SXU41" s="31"/>
      <c r="SXV41" s="31"/>
      <c r="SXW41" s="31"/>
      <c r="SXX41" s="31"/>
      <c r="SXY41" s="31"/>
      <c r="SXZ41" s="31"/>
      <c r="SYA41" s="31"/>
      <c r="SYB41" s="31"/>
      <c r="SYC41" s="31"/>
      <c r="SYD41" s="31"/>
      <c r="SYE41" s="31"/>
      <c r="SYF41" s="31"/>
      <c r="SYG41" s="31"/>
      <c r="SYH41" s="31"/>
      <c r="SYI41" s="31"/>
      <c r="SYJ41" s="31"/>
      <c r="SYK41" s="31"/>
      <c r="SYL41" s="31"/>
      <c r="SYM41" s="31"/>
      <c r="SYN41" s="31"/>
      <c r="SYO41" s="31"/>
      <c r="SYP41" s="31"/>
      <c r="SYQ41" s="31"/>
      <c r="SYR41" s="31"/>
      <c r="SYS41" s="31"/>
      <c r="SYT41" s="31"/>
      <c r="SYU41" s="31"/>
      <c r="SYV41" s="31"/>
      <c r="SYW41" s="31"/>
      <c r="SYX41" s="31"/>
      <c r="SYY41" s="31"/>
      <c r="SYZ41" s="31"/>
      <c r="SZA41" s="31"/>
      <c r="SZB41" s="31"/>
      <c r="SZC41" s="31"/>
      <c r="SZD41" s="31"/>
      <c r="SZE41" s="31"/>
      <c r="SZF41" s="31"/>
      <c r="SZG41" s="31"/>
      <c r="SZH41" s="31"/>
      <c r="SZI41" s="31"/>
      <c r="SZJ41" s="31"/>
      <c r="SZK41" s="31"/>
      <c r="SZL41" s="31"/>
      <c r="SZM41" s="31"/>
      <c r="SZN41" s="31"/>
      <c r="SZO41" s="31"/>
      <c r="SZP41" s="31"/>
      <c r="SZQ41" s="31"/>
      <c r="SZR41" s="31"/>
      <c r="SZS41" s="31"/>
      <c r="SZT41" s="31"/>
      <c r="SZU41" s="31"/>
      <c r="SZV41" s="31"/>
      <c r="SZW41" s="31"/>
      <c r="SZX41" s="31"/>
      <c r="SZY41" s="31"/>
      <c r="SZZ41" s="31"/>
      <c r="TAA41" s="31"/>
      <c r="TAB41" s="31"/>
      <c r="TAC41" s="31"/>
      <c r="TAD41" s="31"/>
      <c r="TAE41" s="31"/>
      <c r="TAF41" s="31"/>
      <c r="TAG41" s="31"/>
      <c r="TAH41" s="31"/>
      <c r="TAI41" s="31"/>
      <c r="TAJ41" s="31"/>
      <c r="TAK41" s="31"/>
      <c r="TAL41" s="31"/>
      <c r="TAM41" s="31"/>
      <c r="TAN41" s="31"/>
      <c r="TAO41" s="31"/>
      <c r="TAP41" s="31"/>
      <c r="TAQ41" s="31"/>
      <c r="TAR41" s="31"/>
      <c r="TAS41" s="31"/>
      <c r="TAT41" s="31"/>
      <c r="TAU41" s="31"/>
      <c r="TAV41" s="31"/>
      <c r="TAW41" s="31"/>
      <c r="TAX41" s="31"/>
      <c r="TAY41" s="31"/>
      <c r="TAZ41" s="31"/>
      <c r="TBA41" s="31"/>
      <c r="TBB41" s="31"/>
      <c r="TBC41" s="31"/>
      <c r="TBD41" s="31"/>
      <c r="TBE41" s="31"/>
      <c r="TBF41" s="31"/>
      <c r="TBG41" s="31"/>
      <c r="TBH41" s="31"/>
      <c r="TBI41" s="31"/>
      <c r="TBJ41" s="31"/>
      <c r="TBK41" s="31"/>
      <c r="TBL41" s="31"/>
      <c r="TBM41" s="31"/>
      <c r="TBN41" s="31"/>
      <c r="TBO41" s="31"/>
      <c r="TBP41" s="31"/>
      <c r="TBQ41" s="31"/>
      <c r="TBR41" s="31"/>
      <c r="TBS41" s="31"/>
      <c r="TBT41" s="31"/>
      <c r="TBU41" s="31"/>
      <c r="TBV41" s="31"/>
      <c r="TBW41" s="31"/>
      <c r="TBX41" s="31"/>
      <c r="TBY41" s="31"/>
      <c r="TBZ41" s="31"/>
      <c r="TCA41" s="31"/>
      <c r="TCB41" s="31"/>
      <c r="TCC41" s="31"/>
      <c r="TCD41" s="31"/>
      <c r="TCE41" s="31"/>
      <c r="TCF41" s="31"/>
      <c r="TCG41" s="31"/>
      <c r="TCH41" s="31"/>
      <c r="TCI41" s="31"/>
      <c r="TCJ41" s="31"/>
      <c r="TCK41" s="31"/>
      <c r="TCL41" s="31"/>
      <c r="TCM41" s="31"/>
      <c r="TCN41" s="31"/>
      <c r="TCO41" s="31"/>
      <c r="TCP41" s="31"/>
      <c r="TCQ41" s="31"/>
      <c r="TCR41" s="31"/>
      <c r="TCS41" s="31"/>
      <c r="TCT41" s="31"/>
      <c r="TCU41" s="31"/>
      <c r="TCV41" s="31"/>
      <c r="TCW41" s="31"/>
      <c r="TCX41" s="31"/>
      <c r="TCY41" s="31"/>
      <c r="TCZ41" s="31"/>
      <c r="TDA41" s="31"/>
      <c r="TDB41" s="31"/>
      <c r="TDC41" s="31"/>
      <c r="TDD41" s="31"/>
      <c r="TDE41" s="31"/>
      <c r="TDF41" s="31"/>
      <c r="TDG41" s="31"/>
      <c r="TDH41" s="31"/>
      <c r="TDI41" s="31"/>
      <c r="TDJ41" s="31"/>
      <c r="TDK41" s="31"/>
      <c r="TDL41" s="31"/>
      <c r="TDM41" s="31"/>
      <c r="TDN41" s="31"/>
      <c r="TDO41" s="31"/>
      <c r="TDP41" s="31"/>
      <c r="TDQ41" s="31"/>
      <c r="TDR41" s="31"/>
      <c r="TDS41" s="31"/>
      <c r="TDT41" s="31"/>
      <c r="TDU41" s="31"/>
      <c r="TDV41" s="31"/>
      <c r="TDW41" s="31"/>
      <c r="TDX41" s="31"/>
      <c r="TDY41" s="31"/>
      <c r="TDZ41" s="31"/>
      <c r="TEA41" s="31"/>
      <c r="TEB41" s="31"/>
      <c r="TEC41" s="31"/>
      <c r="TED41" s="31"/>
      <c r="TEE41" s="31"/>
      <c r="TEF41" s="31"/>
      <c r="TEG41" s="31"/>
      <c r="TEH41" s="31"/>
      <c r="TEI41" s="31"/>
      <c r="TEJ41" s="31"/>
      <c r="TEK41" s="31"/>
      <c r="TEL41" s="31"/>
      <c r="TEM41" s="31"/>
      <c r="TEN41" s="31"/>
      <c r="TEO41" s="31"/>
      <c r="TEP41" s="31"/>
      <c r="TEQ41" s="31"/>
      <c r="TER41" s="31"/>
      <c r="TES41" s="31"/>
      <c r="TET41" s="31"/>
      <c r="TEU41" s="31"/>
      <c r="TEV41" s="31"/>
      <c r="TEW41" s="31"/>
      <c r="TEX41" s="31"/>
      <c r="TEY41" s="31"/>
      <c r="TEZ41" s="31"/>
      <c r="TFA41" s="31"/>
      <c r="TFB41" s="31"/>
      <c r="TFC41" s="31"/>
      <c r="TFD41" s="31"/>
      <c r="TFE41" s="31"/>
      <c r="TFF41" s="31"/>
      <c r="TFG41" s="31"/>
      <c r="TFH41" s="31"/>
      <c r="TFI41" s="31"/>
      <c r="TFJ41" s="31"/>
      <c r="TFK41" s="31"/>
      <c r="TFL41" s="31"/>
      <c r="TFM41" s="31"/>
      <c r="TFN41" s="31"/>
      <c r="TFO41" s="31"/>
      <c r="TFP41" s="31"/>
      <c r="TFQ41" s="31"/>
      <c r="TFR41" s="31"/>
      <c r="TFS41" s="31"/>
      <c r="TFT41" s="31"/>
      <c r="TFU41" s="31"/>
      <c r="TFV41" s="31"/>
      <c r="TFW41" s="31"/>
      <c r="TFX41" s="31"/>
      <c r="TFY41" s="31"/>
      <c r="TFZ41" s="31"/>
      <c r="TGA41" s="31"/>
      <c r="TGB41" s="31"/>
      <c r="TGC41" s="31"/>
      <c r="TGD41" s="31"/>
      <c r="TGE41" s="31"/>
      <c r="TGF41" s="31"/>
      <c r="TGG41" s="31"/>
      <c r="TGH41" s="31"/>
      <c r="TGI41" s="31"/>
      <c r="TGJ41" s="31"/>
      <c r="TGK41" s="31"/>
      <c r="TGL41" s="31"/>
      <c r="TGM41" s="31"/>
      <c r="TGN41" s="31"/>
      <c r="TGO41" s="31"/>
      <c r="TGP41" s="31"/>
      <c r="TGQ41" s="31"/>
      <c r="TGR41" s="31"/>
      <c r="TGS41" s="31"/>
      <c r="TGT41" s="31"/>
      <c r="TGU41" s="31"/>
      <c r="TGV41" s="31"/>
      <c r="TGW41" s="31"/>
      <c r="TGX41" s="31"/>
      <c r="TGY41" s="31"/>
      <c r="TGZ41" s="31"/>
      <c r="THA41" s="31"/>
      <c r="THB41" s="31"/>
      <c r="THC41" s="31"/>
      <c r="THD41" s="31"/>
      <c r="THE41" s="31"/>
      <c r="THF41" s="31"/>
      <c r="THG41" s="31"/>
      <c r="THH41" s="31"/>
      <c r="THI41" s="31"/>
      <c r="THJ41" s="31"/>
      <c r="THK41" s="31"/>
      <c r="THL41" s="31"/>
      <c r="THM41" s="31"/>
      <c r="THN41" s="31"/>
      <c r="THO41" s="31"/>
      <c r="THP41" s="31"/>
      <c r="THQ41" s="31"/>
      <c r="THR41" s="31"/>
      <c r="THS41" s="31"/>
      <c r="THT41" s="31"/>
      <c r="THU41" s="31"/>
      <c r="THV41" s="31"/>
      <c r="THW41" s="31"/>
      <c r="THX41" s="31"/>
      <c r="THY41" s="31"/>
      <c r="THZ41" s="31"/>
      <c r="TIA41" s="31"/>
      <c r="TIB41" s="31"/>
      <c r="TIC41" s="31"/>
      <c r="TID41" s="31"/>
      <c r="TIE41" s="31"/>
      <c r="TIF41" s="31"/>
      <c r="TIG41" s="31"/>
      <c r="TIH41" s="31"/>
      <c r="TII41" s="31"/>
      <c r="TIJ41" s="31"/>
      <c r="TIK41" s="31"/>
      <c r="TIL41" s="31"/>
      <c r="TIM41" s="31"/>
      <c r="TIN41" s="31"/>
      <c r="TIO41" s="31"/>
      <c r="TIP41" s="31"/>
      <c r="TIQ41" s="31"/>
      <c r="TIR41" s="31"/>
      <c r="TIS41" s="31"/>
      <c r="TIT41" s="31"/>
      <c r="TIU41" s="31"/>
      <c r="TIV41" s="31"/>
      <c r="TIW41" s="31"/>
      <c r="TIX41" s="31"/>
      <c r="TIY41" s="31"/>
      <c r="TIZ41" s="31"/>
      <c r="TJA41" s="31"/>
      <c r="TJB41" s="31"/>
      <c r="TJC41" s="31"/>
      <c r="TJD41" s="31"/>
      <c r="TJE41" s="31"/>
      <c r="TJF41" s="31"/>
      <c r="TJG41" s="31"/>
      <c r="TJH41" s="31"/>
      <c r="TJI41" s="31"/>
      <c r="TJJ41" s="31"/>
      <c r="TJK41" s="31"/>
      <c r="TJL41" s="31"/>
      <c r="TJM41" s="31"/>
      <c r="TJN41" s="31"/>
      <c r="TJO41" s="31"/>
      <c r="TJP41" s="31"/>
      <c r="TJQ41" s="31"/>
      <c r="TJR41" s="31"/>
      <c r="TJS41" s="31"/>
      <c r="TJT41" s="31"/>
      <c r="TJU41" s="31"/>
      <c r="TJV41" s="31"/>
      <c r="TJW41" s="31"/>
      <c r="TJX41" s="31"/>
      <c r="TJY41" s="31"/>
      <c r="TJZ41" s="31"/>
      <c r="TKA41" s="31"/>
      <c r="TKB41" s="31"/>
      <c r="TKC41" s="31"/>
      <c r="TKD41" s="31"/>
      <c r="TKE41" s="31"/>
      <c r="TKF41" s="31"/>
      <c r="TKG41" s="31"/>
      <c r="TKH41" s="31"/>
      <c r="TKI41" s="31"/>
      <c r="TKJ41" s="31"/>
      <c r="TKK41" s="31"/>
      <c r="TKL41" s="31"/>
      <c r="TKM41" s="31"/>
      <c r="TKN41" s="31"/>
      <c r="TKO41" s="31"/>
      <c r="TKP41" s="31"/>
      <c r="TKQ41" s="31"/>
      <c r="TKR41" s="31"/>
      <c r="TKS41" s="31"/>
      <c r="TKT41" s="31"/>
      <c r="TKU41" s="31"/>
      <c r="TKV41" s="31"/>
      <c r="TKW41" s="31"/>
      <c r="TKX41" s="31"/>
      <c r="TKY41" s="31"/>
      <c r="TKZ41" s="31"/>
      <c r="TLA41" s="31"/>
      <c r="TLB41" s="31"/>
      <c r="TLC41" s="31"/>
      <c r="TLD41" s="31"/>
      <c r="TLE41" s="31"/>
      <c r="TLF41" s="31"/>
      <c r="TLG41" s="31"/>
      <c r="TLH41" s="31"/>
      <c r="TLI41" s="31"/>
      <c r="TLJ41" s="31"/>
      <c r="TLK41" s="31"/>
      <c r="TLL41" s="31"/>
      <c r="TLM41" s="31"/>
      <c r="TLN41" s="31"/>
      <c r="TLO41" s="31"/>
      <c r="TLP41" s="31"/>
      <c r="TLQ41" s="31"/>
      <c r="TLR41" s="31"/>
      <c r="TLS41" s="31"/>
      <c r="TLT41" s="31"/>
      <c r="TLU41" s="31"/>
      <c r="TLV41" s="31"/>
      <c r="TLW41" s="31"/>
      <c r="TLX41" s="31"/>
      <c r="TLY41" s="31"/>
      <c r="TLZ41" s="31"/>
      <c r="TMA41" s="31"/>
      <c r="TMB41" s="31"/>
      <c r="TMC41" s="31"/>
      <c r="TMD41" s="31"/>
      <c r="TME41" s="31"/>
      <c r="TMF41" s="31"/>
      <c r="TMG41" s="31"/>
      <c r="TMH41" s="31"/>
      <c r="TMI41" s="31"/>
      <c r="TMJ41" s="31"/>
      <c r="TMK41" s="31"/>
      <c r="TML41" s="31"/>
      <c r="TMM41" s="31"/>
      <c r="TMN41" s="31"/>
      <c r="TMO41" s="31"/>
      <c r="TMP41" s="31"/>
      <c r="TMQ41" s="31"/>
      <c r="TMR41" s="31"/>
      <c r="TMS41" s="31"/>
      <c r="TMT41" s="31"/>
      <c r="TMU41" s="31"/>
      <c r="TMV41" s="31"/>
      <c r="TMW41" s="31"/>
      <c r="TMX41" s="31"/>
      <c r="TMY41" s="31"/>
      <c r="TMZ41" s="31"/>
      <c r="TNA41" s="31"/>
      <c r="TNB41" s="31"/>
      <c r="TNC41" s="31"/>
      <c r="TND41" s="31"/>
      <c r="TNE41" s="31"/>
      <c r="TNF41" s="31"/>
      <c r="TNG41" s="31"/>
      <c r="TNH41" s="31"/>
      <c r="TNI41" s="31"/>
      <c r="TNJ41" s="31"/>
      <c r="TNK41" s="31"/>
      <c r="TNL41" s="31"/>
      <c r="TNM41" s="31"/>
      <c r="TNN41" s="31"/>
      <c r="TNO41" s="31"/>
      <c r="TNP41" s="31"/>
      <c r="TNQ41" s="31"/>
      <c r="TNR41" s="31"/>
      <c r="TNS41" s="31"/>
      <c r="TNT41" s="31"/>
      <c r="TNU41" s="31"/>
      <c r="TNV41" s="31"/>
      <c r="TNW41" s="31"/>
      <c r="TNX41" s="31"/>
      <c r="TNY41" s="31"/>
      <c r="TNZ41" s="31"/>
      <c r="TOA41" s="31"/>
      <c r="TOB41" s="31"/>
      <c r="TOC41" s="31"/>
      <c r="TOD41" s="31"/>
      <c r="TOE41" s="31"/>
      <c r="TOF41" s="31"/>
      <c r="TOG41" s="31"/>
      <c r="TOH41" s="31"/>
      <c r="TOI41" s="31"/>
      <c r="TOJ41" s="31"/>
      <c r="TOK41" s="31"/>
      <c r="TOL41" s="31"/>
      <c r="TOM41" s="31"/>
      <c r="TON41" s="31"/>
      <c r="TOO41" s="31"/>
      <c r="TOP41" s="31"/>
      <c r="TOQ41" s="31"/>
      <c r="TOR41" s="31"/>
      <c r="TOS41" s="31"/>
      <c r="TOT41" s="31"/>
      <c r="TOU41" s="31"/>
      <c r="TOV41" s="31"/>
      <c r="TOW41" s="31"/>
      <c r="TOX41" s="31"/>
      <c r="TOY41" s="31"/>
      <c r="TOZ41" s="31"/>
      <c r="TPA41" s="31"/>
      <c r="TPB41" s="31"/>
      <c r="TPC41" s="31"/>
      <c r="TPD41" s="31"/>
      <c r="TPE41" s="31"/>
      <c r="TPF41" s="31"/>
      <c r="TPG41" s="31"/>
      <c r="TPH41" s="31"/>
      <c r="TPI41" s="31"/>
      <c r="TPJ41" s="31"/>
      <c r="TPK41" s="31"/>
      <c r="TPL41" s="31"/>
      <c r="TPM41" s="31"/>
      <c r="TPN41" s="31"/>
      <c r="TPO41" s="31"/>
      <c r="TPP41" s="31"/>
      <c r="TPQ41" s="31"/>
      <c r="TPR41" s="31"/>
      <c r="TPS41" s="31"/>
      <c r="TPT41" s="31"/>
      <c r="TPU41" s="31"/>
      <c r="TPV41" s="31"/>
      <c r="TPW41" s="31"/>
      <c r="TPX41" s="31"/>
      <c r="TPY41" s="31"/>
      <c r="TPZ41" s="31"/>
      <c r="TQA41" s="31"/>
      <c r="TQB41" s="31"/>
      <c r="TQC41" s="31"/>
      <c r="TQD41" s="31"/>
      <c r="TQE41" s="31"/>
      <c r="TQF41" s="31"/>
      <c r="TQG41" s="31"/>
      <c r="TQH41" s="31"/>
      <c r="TQI41" s="31"/>
      <c r="TQJ41" s="31"/>
      <c r="TQK41" s="31"/>
      <c r="TQL41" s="31"/>
      <c r="TQM41" s="31"/>
      <c r="TQN41" s="31"/>
      <c r="TQO41" s="31"/>
      <c r="TQP41" s="31"/>
      <c r="TQQ41" s="31"/>
      <c r="TQR41" s="31"/>
      <c r="TQS41" s="31"/>
      <c r="TQT41" s="31"/>
      <c r="TQU41" s="31"/>
      <c r="TQV41" s="31"/>
      <c r="TQW41" s="31"/>
      <c r="TQX41" s="31"/>
      <c r="TQY41" s="31"/>
      <c r="TQZ41" s="31"/>
      <c r="TRA41" s="31"/>
      <c r="TRB41" s="31"/>
      <c r="TRC41" s="31"/>
      <c r="TRD41" s="31"/>
      <c r="TRE41" s="31"/>
      <c r="TRF41" s="31"/>
      <c r="TRG41" s="31"/>
      <c r="TRH41" s="31"/>
      <c r="TRI41" s="31"/>
      <c r="TRJ41" s="31"/>
      <c r="TRK41" s="31"/>
      <c r="TRL41" s="31"/>
      <c r="TRM41" s="31"/>
      <c r="TRN41" s="31"/>
      <c r="TRO41" s="31"/>
      <c r="TRP41" s="31"/>
      <c r="TRQ41" s="31"/>
      <c r="TRR41" s="31"/>
      <c r="TRS41" s="31"/>
      <c r="TRT41" s="31"/>
      <c r="TRU41" s="31"/>
      <c r="TRV41" s="31"/>
      <c r="TRW41" s="31"/>
      <c r="TRX41" s="31"/>
      <c r="TRY41" s="31"/>
      <c r="TRZ41" s="31"/>
      <c r="TSA41" s="31"/>
      <c r="TSB41" s="31"/>
      <c r="TSC41" s="31"/>
      <c r="TSD41" s="31"/>
      <c r="TSE41" s="31"/>
      <c r="TSF41" s="31"/>
      <c r="TSG41" s="31"/>
      <c r="TSH41" s="31"/>
      <c r="TSI41" s="31"/>
      <c r="TSJ41" s="31"/>
      <c r="TSK41" s="31"/>
      <c r="TSL41" s="31"/>
      <c r="TSM41" s="31"/>
      <c r="TSN41" s="31"/>
      <c r="TSO41" s="31"/>
      <c r="TSP41" s="31"/>
      <c r="TSQ41" s="31"/>
      <c r="TSR41" s="31"/>
      <c r="TSS41" s="31"/>
      <c r="TST41" s="31"/>
      <c r="TSU41" s="31"/>
      <c r="TSV41" s="31"/>
      <c r="TSW41" s="31"/>
      <c r="TSX41" s="31"/>
      <c r="TSY41" s="31"/>
      <c r="TSZ41" s="31"/>
      <c r="TTA41" s="31"/>
      <c r="TTB41" s="31"/>
      <c r="TTC41" s="31"/>
      <c r="TTD41" s="31"/>
      <c r="TTE41" s="31"/>
      <c r="TTF41" s="31"/>
      <c r="TTG41" s="31"/>
      <c r="TTH41" s="31"/>
      <c r="TTI41" s="31"/>
      <c r="TTJ41" s="31"/>
      <c r="TTK41" s="31"/>
      <c r="TTL41" s="31"/>
      <c r="TTM41" s="31"/>
      <c r="TTN41" s="31"/>
      <c r="TTO41" s="31"/>
      <c r="TTP41" s="31"/>
      <c r="TTQ41" s="31"/>
      <c r="TTR41" s="31"/>
      <c r="TTS41" s="31"/>
      <c r="TTT41" s="31"/>
      <c r="TTU41" s="31"/>
      <c r="TTV41" s="31"/>
      <c r="TTW41" s="31"/>
      <c r="TTX41" s="31"/>
      <c r="TTY41" s="31"/>
      <c r="TTZ41" s="31"/>
      <c r="TUA41" s="31"/>
      <c r="TUB41" s="31"/>
      <c r="TUC41" s="31"/>
      <c r="TUD41" s="31"/>
      <c r="TUE41" s="31"/>
      <c r="TUF41" s="31"/>
      <c r="TUG41" s="31"/>
      <c r="TUH41" s="31"/>
      <c r="TUI41" s="31"/>
      <c r="TUJ41" s="31"/>
      <c r="TUK41" s="31"/>
      <c r="TUL41" s="31"/>
      <c r="TUM41" s="31"/>
      <c r="TUN41" s="31"/>
      <c r="TUO41" s="31"/>
      <c r="TUP41" s="31"/>
      <c r="TUQ41" s="31"/>
      <c r="TUR41" s="31"/>
      <c r="TUS41" s="31"/>
      <c r="TUT41" s="31"/>
      <c r="TUU41" s="31"/>
      <c r="TUV41" s="31"/>
      <c r="TUW41" s="31"/>
      <c r="TUX41" s="31"/>
      <c r="TUY41" s="31"/>
      <c r="TUZ41" s="31"/>
      <c r="TVA41" s="31"/>
      <c r="TVB41" s="31"/>
      <c r="TVC41" s="31"/>
      <c r="TVD41" s="31"/>
      <c r="TVE41" s="31"/>
      <c r="TVF41" s="31"/>
      <c r="TVG41" s="31"/>
      <c r="TVH41" s="31"/>
      <c r="TVI41" s="31"/>
      <c r="TVJ41" s="31"/>
      <c r="TVK41" s="31"/>
      <c r="TVL41" s="31"/>
      <c r="TVM41" s="31"/>
      <c r="TVN41" s="31"/>
      <c r="TVO41" s="31"/>
      <c r="TVP41" s="31"/>
      <c r="TVQ41" s="31"/>
      <c r="TVR41" s="31"/>
      <c r="TVS41" s="31"/>
      <c r="TVT41" s="31"/>
      <c r="TVU41" s="31"/>
      <c r="TVV41" s="31"/>
      <c r="TVW41" s="31"/>
      <c r="TVX41" s="31"/>
      <c r="TVY41" s="31"/>
      <c r="TVZ41" s="31"/>
      <c r="TWA41" s="31"/>
      <c r="TWB41" s="31"/>
      <c r="TWC41" s="31"/>
      <c r="TWD41" s="31"/>
      <c r="TWE41" s="31"/>
      <c r="TWF41" s="31"/>
      <c r="TWG41" s="31"/>
      <c r="TWH41" s="31"/>
      <c r="TWI41" s="31"/>
      <c r="TWJ41" s="31"/>
      <c r="TWK41" s="31"/>
      <c r="TWL41" s="31"/>
      <c r="TWM41" s="31"/>
      <c r="TWN41" s="31"/>
      <c r="TWO41" s="31"/>
      <c r="TWP41" s="31"/>
      <c r="TWQ41" s="31"/>
      <c r="TWR41" s="31"/>
      <c r="TWS41" s="31"/>
      <c r="TWT41" s="31"/>
      <c r="TWU41" s="31"/>
      <c r="TWV41" s="31"/>
      <c r="TWW41" s="31"/>
      <c r="TWX41" s="31"/>
      <c r="TWY41" s="31"/>
      <c r="TWZ41" s="31"/>
      <c r="TXA41" s="31"/>
      <c r="TXB41" s="31"/>
      <c r="TXC41" s="31"/>
      <c r="TXD41" s="31"/>
      <c r="TXE41" s="31"/>
      <c r="TXF41" s="31"/>
      <c r="TXG41" s="31"/>
      <c r="TXH41" s="31"/>
      <c r="TXI41" s="31"/>
      <c r="TXJ41" s="31"/>
      <c r="TXK41" s="31"/>
      <c r="TXL41" s="31"/>
      <c r="TXM41" s="31"/>
      <c r="TXN41" s="31"/>
      <c r="TXO41" s="31"/>
      <c r="TXP41" s="31"/>
      <c r="TXQ41" s="31"/>
      <c r="TXR41" s="31"/>
      <c r="TXS41" s="31"/>
      <c r="TXT41" s="31"/>
      <c r="TXU41" s="31"/>
      <c r="TXV41" s="31"/>
      <c r="TXW41" s="31"/>
      <c r="TXX41" s="31"/>
      <c r="TXY41" s="31"/>
      <c r="TXZ41" s="31"/>
      <c r="TYA41" s="31"/>
      <c r="TYB41" s="31"/>
      <c r="TYC41" s="31"/>
      <c r="TYD41" s="31"/>
      <c r="TYE41" s="31"/>
      <c r="TYF41" s="31"/>
      <c r="TYG41" s="31"/>
      <c r="TYH41" s="31"/>
      <c r="TYI41" s="31"/>
      <c r="TYJ41" s="31"/>
      <c r="TYK41" s="31"/>
      <c r="TYL41" s="31"/>
      <c r="TYM41" s="31"/>
      <c r="TYN41" s="31"/>
      <c r="TYO41" s="31"/>
      <c r="TYP41" s="31"/>
      <c r="TYQ41" s="31"/>
      <c r="TYR41" s="31"/>
      <c r="TYS41" s="31"/>
      <c r="TYT41" s="31"/>
      <c r="TYU41" s="31"/>
      <c r="TYV41" s="31"/>
      <c r="TYW41" s="31"/>
      <c r="TYX41" s="31"/>
      <c r="TYY41" s="31"/>
      <c r="TYZ41" s="31"/>
      <c r="TZA41" s="31"/>
      <c r="TZB41" s="31"/>
      <c r="TZC41" s="31"/>
      <c r="TZD41" s="31"/>
      <c r="TZE41" s="31"/>
      <c r="TZF41" s="31"/>
      <c r="TZG41" s="31"/>
      <c r="TZH41" s="31"/>
      <c r="TZI41" s="31"/>
      <c r="TZJ41" s="31"/>
      <c r="TZK41" s="31"/>
      <c r="TZL41" s="31"/>
      <c r="TZM41" s="31"/>
      <c r="TZN41" s="31"/>
      <c r="TZO41" s="31"/>
      <c r="TZP41" s="31"/>
      <c r="TZQ41" s="31"/>
      <c r="TZR41" s="31"/>
      <c r="TZS41" s="31"/>
      <c r="TZT41" s="31"/>
      <c r="TZU41" s="31"/>
      <c r="TZV41" s="31"/>
      <c r="TZW41" s="31"/>
      <c r="TZX41" s="31"/>
      <c r="TZY41" s="31"/>
      <c r="TZZ41" s="31"/>
      <c r="UAA41" s="31"/>
      <c r="UAB41" s="31"/>
      <c r="UAC41" s="31"/>
      <c r="UAD41" s="31"/>
      <c r="UAE41" s="31"/>
      <c r="UAF41" s="31"/>
      <c r="UAG41" s="31"/>
      <c r="UAH41" s="31"/>
      <c r="UAI41" s="31"/>
      <c r="UAJ41" s="31"/>
      <c r="UAK41" s="31"/>
      <c r="UAL41" s="31"/>
      <c r="UAM41" s="31"/>
      <c r="UAN41" s="31"/>
      <c r="UAO41" s="31"/>
      <c r="UAP41" s="31"/>
      <c r="UAQ41" s="31"/>
      <c r="UAR41" s="31"/>
      <c r="UAS41" s="31"/>
      <c r="UAT41" s="31"/>
      <c r="UAU41" s="31"/>
      <c r="UAV41" s="31"/>
      <c r="UAW41" s="31"/>
      <c r="UAX41" s="31"/>
      <c r="UAY41" s="31"/>
      <c r="UAZ41" s="31"/>
      <c r="UBA41" s="31"/>
      <c r="UBB41" s="31"/>
      <c r="UBC41" s="31"/>
      <c r="UBD41" s="31"/>
      <c r="UBE41" s="31"/>
      <c r="UBF41" s="31"/>
      <c r="UBG41" s="31"/>
      <c r="UBH41" s="31"/>
      <c r="UBI41" s="31"/>
      <c r="UBJ41" s="31"/>
      <c r="UBK41" s="31"/>
      <c r="UBL41" s="31"/>
      <c r="UBM41" s="31"/>
      <c r="UBN41" s="31"/>
      <c r="UBO41" s="31"/>
      <c r="UBP41" s="31"/>
      <c r="UBQ41" s="31"/>
      <c r="UBR41" s="31"/>
      <c r="UBS41" s="31"/>
      <c r="UBT41" s="31"/>
      <c r="UBU41" s="31"/>
      <c r="UBV41" s="31"/>
      <c r="UBW41" s="31"/>
      <c r="UBX41" s="31"/>
      <c r="UBY41" s="31"/>
      <c r="UBZ41" s="31"/>
      <c r="UCA41" s="31"/>
      <c r="UCB41" s="31"/>
      <c r="UCC41" s="31"/>
      <c r="UCD41" s="31"/>
      <c r="UCE41" s="31"/>
      <c r="UCF41" s="31"/>
      <c r="UCG41" s="31"/>
      <c r="UCH41" s="31"/>
      <c r="UCI41" s="31"/>
      <c r="UCJ41" s="31"/>
      <c r="UCK41" s="31"/>
      <c r="UCL41" s="31"/>
      <c r="UCM41" s="31"/>
      <c r="UCN41" s="31"/>
      <c r="UCO41" s="31"/>
      <c r="UCP41" s="31"/>
      <c r="UCQ41" s="31"/>
      <c r="UCR41" s="31"/>
      <c r="UCS41" s="31"/>
      <c r="UCT41" s="31"/>
      <c r="UCU41" s="31"/>
      <c r="UCV41" s="31"/>
      <c r="UCW41" s="31"/>
      <c r="UCX41" s="31"/>
      <c r="UCY41" s="31"/>
      <c r="UCZ41" s="31"/>
      <c r="UDA41" s="31"/>
      <c r="UDB41" s="31"/>
      <c r="UDC41" s="31"/>
      <c r="UDD41" s="31"/>
      <c r="UDE41" s="31"/>
      <c r="UDF41" s="31"/>
      <c r="UDG41" s="31"/>
      <c r="UDH41" s="31"/>
      <c r="UDI41" s="31"/>
      <c r="UDJ41" s="31"/>
      <c r="UDK41" s="31"/>
      <c r="UDL41" s="31"/>
      <c r="UDM41" s="31"/>
      <c r="UDN41" s="31"/>
      <c r="UDO41" s="31"/>
      <c r="UDP41" s="31"/>
      <c r="UDQ41" s="31"/>
      <c r="UDR41" s="31"/>
      <c r="UDS41" s="31"/>
      <c r="UDT41" s="31"/>
      <c r="UDU41" s="31"/>
      <c r="UDV41" s="31"/>
      <c r="UDW41" s="31"/>
      <c r="UDX41" s="31"/>
      <c r="UDY41" s="31"/>
      <c r="UDZ41" s="31"/>
      <c r="UEA41" s="31"/>
      <c r="UEB41" s="31"/>
      <c r="UEC41" s="31"/>
      <c r="UED41" s="31"/>
      <c r="UEE41" s="31"/>
      <c r="UEF41" s="31"/>
      <c r="UEG41" s="31"/>
      <c r="UEH41" s="31"/>
      <c r="UEI41" s="31"/>
      <c r="UEJ41" s="31"/>
      <c r="UEK41" s="31"/>
      <c r="UEL41" s="31"/>
      <c r="UEM41" s="31"/>
      <c r="UEN41" s="31"/>
      <c r="UEO41" s="31"/>
      <c r="UEP41" s="31"/>
      <c r="UEQ41" s="31"/>
      <c r="UER41" s="31"/>
      <c r="UES41" s="31"/>
      <c r="UET41" s="31"/>
      <c r="UEU41" s="31"/>
      <c r="UEV41" s="31"/>
      <c r="UEW41" s="31"/>
      <c r="UEX41" s="31"/>
      <c r="UEY41" s="31"/>
      <c r="UEZ41" s="31"/>
      <c r="UFA41" s="31"/>
      <c r="UFB41" s="31"/>
      <c r="UFC41" s="31"/>
      <c r="UFD41" s="31"/>
      <c r="UFE41" s="31"/>
      <c r="UFF41" s="31"/>
      <c r="UFG41" s="31"/>
      <c r="UFH41" s="31"/>
      <c r="UFI41" s="31"/>
      <c r="UFJ41" s="31"/>
      <c r="UFK41" s="31"/>
      <c r="UFL41" s="31"/>
      <c r="UFM41" s="31"/>
      <c r="UFN41" s="31"/>
      <c r="UFO41" s="31"/>
      <c r="UFP41" s="31"/>
      <c r="UFQ41" s="31"/>
      <c r="UFR41" s="31"/>
      <c r="UFS41" s="31"/>
      <c r="UFT41" s="31"/>
      <c r="UFU41" s="31"/>
      <c r="UFV41" s="31"/>
      <c r="UFW41" s="31"/>
      <c r="UFX41" s="31"/>
      <c r="UFY41" s="31"/>
      <c r="UFZ41" s="31"/>
      <c r="UGA41" s="31"/>
      <c r="UGB41" s="31"/>
      <c r="UGC41" s="31"/>
      <c r="UGD41" s="31"/>
      <c r="UGE41" s="31"/>
      <c r="UGF41" s="31"/>
      <c r="UGG41" s="31"/>
      <c r="UGH41" s="31"/>
      <c r="UGI41" s="31"/>
      <c r="UGJ41" s="31"/>
      <c r="UGK41" s="31"/>
      <c r="UGL41" s="31"/>
      <c r="UGM41" s="31"/>
      <c r="UGN41" s="31"/>
      <c r="UGO41" s="31"/>
      <c r="UGP41" s="31"/>
      <c r="UGQ41" s="31"/>
      <c r="UGR41" s="31"/>
      <c r="UGS41" s="31"/>
      <c r="UGT41" s="31"/>
      <c r="UGU41" s="31"/>
      <c r="UGV41" s="31"/>
      <c r="UGW41" s="31"/>
      <c r="UGX41" s="31"/>
      <c r="UGY41" s="31"/>
      <c r="UGZ41" s="31"/>
      <c r="UHA41" s="31"/>
      <c r="UHB41" s="31"/>
      <c r="UHC41" s="31"/>
      <c r="UHD41" s="31"/>
      <c r="UHE41" s="31"/>
      <c r="UHF41" s="31"/>
      <c r="UHG41" s="31"/>
      <c r="UHH41" s="31"/>
      <c r="UHI41" s="31"/>
      <c r="UHJ41" s="31"/>
      <c r="UHK41" s="31"/>
      <c r="UHL41" s="31"/>
      <c r="UHM41" s="31"/>
      <c r="UHN41" s="31"/>
      <c r="UHO41" s="31"/>
      <c r="UHP41" s="31"/>
      <c r="UHQ41" s="31"/>
      <c r="UHR41" s="31"/>
      <c r="UHS41" s="31"/>
      <c r="UHT41" s="31"/>
      <c r="UHU41" s="31"/>
      <c r="UHV41" s="31"/>
      <c r="UHW41" s="31"/>
      <c r="UHX41" s="31"/>
      <c r="UHY41" s="31"/>
      <c r="UHZ41" s="31"/>
      <c r="UIA41" s="31"/>
      <c r="UIB41" s="31"/>
      <c r="UIC41" s="31"/>
      <c r="UID41" s="31"/>
      <c r="UIE41" s="31"/>
      <c r="UIF41" s="31"/>
      <c r="UIG41" s="31"/>
      <c r="UIH41" s="31"/>
      <c r="UII41" s="31"/>
      <c r="UIJ41" s="31"/>
      <c r="UIK41" s="31"/>
      <c r="UIL41" s="31"/>
      <c r="UIM41" s="31"/>
      <c r="UIN41" s="31"/>
      <c r="UIO41" s="31"/>
      <c r="UIP41" s="31"/>
      <c r="UIQ41" s="31"/>
      <c r="UIR41" s="31"/>
      <c r="UIS41" s="31"/>
      <c r="UIT41" s="31"/>
      <c r="UIU41" s="31"/>
      <c r="UIV41" s="31"/>
      <c r="UIW41" s="31"/>
      <c r="UIX41" s="31"/>
      <c r="UIY41" s="31"/>
      <c r="UIZ41" s="31"/>
      <c r="UJA41" s="31"/>
      <c r="UJB41" s="31"/>
      <c r="UJC41" s="31"/>
      <c r="UJD41" s="31"/>
      <c r="UJE41" s="31"/>
      <c r="UJF41" s="31"/>
      <c r="UJG41" s="31"/>
      <c r="UJH41" s="31"/>
      <c r="UJI41" s="31"/>
      <c r="UJJ41" s="31"/>
      <c r="UJK41" s="31"/>
      <c r="UJL41" s="31"/>
      <c r="UJM41" s="31"/>
      <c r="UJN41" s="31"/>
      <c r="UJO41" s="31"/>
      <c r="UJP41" s="31"/>
      <c r="UJQ41" s="31"/>
      <c r="UJR41" s="31"/>
      <c r="UJS41" s="31"/>
      <c r="UJT41" s="31"/>
      <c r="UJU41" s="31"/>
      <c r="UJV41" s="31"/>
      <c r="UJW41" s="31"/>
      <c r="UJX41" s="31"/>
      <c r="UJY41" s="31"/>
      <c r="UJZ41" s="31"/>
      <c r="UKA41" s="31"/>
      <c r="UKB41" s="31"/>
      <c r="UKC41" s="31"/>
      <c r="UKD41" s="31"/>
      <c r="UKE41" s="31"/>
      <c r="UKF41" s="31"/>
      <c r="UKG41" s="31"/>
      <c r="UKH41" s="31"/>
      <c r="UKI41" s="31"/>
      <c r="UKJ41" s="31"/>
      <c r="UKK41" s="31"/>
      <c r="UKL41" s="31"/>
      <c r="UKM41" s="31"/>
      <c r="UKN41" s="31"/>
      <c r="UKO41" s="31"/>
      <c r="UKP41" s="31"/>
      <c r="UKQ41" s="31"/>
      <c r="UKR41" s="31"/>
      <c r="UKS41" s="31"/>
      <c r="UKT41" s="31"/>
      <c r="UKU41" s="31"/>
      <c r="UKV41" s="31"/>
      <c r="UKW41" s="31"/>
      <c r="UKX41" s="31"/>
      <c r="UKY41" s="31"/>
      <c r="UKZ41" s="31"/>
      <c r="ULA41" s="31"/>
      <c r="ULB41" s="31"/>
      <c r="ULC41" s="31"/>
      <c r="ULD41" s="31"/>
      <c r="ULE41" s="31"/>
      <c r="ULF41" s="31"/>
      <c r="ULG41" s="31"/>
      <c r="ULH41" s="31"/>
      <c r="ULI41" s="31"/>
      <c r="ULJ41" s="31"/>
      <c r="ULK41" s="31"/>
      <c r="ULL41" s="31"/>
      <c r="ULM41" s="31"/>
      <c r="ULN41" s="31"/>
      <c r="ULO41" s="31"/>
      <c r="ULP41" s="31"/>
      <c r="ULQ41" s="31"/>
      <c r="ULR41" s="31"/>
      <c r="ULS41" s="31"/>
      <c r="ULT41" s="31"/>
      <c r="ULU41" s="31"/>
      <c r="ULV41" s="31"/>
      <c r="ULW41" s="31"/>
      <c r="ULX41" s="31"/>
      <c r="ULY41" s="31"/>
      <c r="ULZ41" s="31"/>
      <c r="UMA41" s="31"/>
      <c r="UMB41" s="31"/>
      <c r="UMC41" s="31"/>
      <c r="UMD41" s="31"/>
      <c r="UME41" s="31"/>
      <c r="UMF41" s="31"/>
      <c r="UMG41" s="31"/>
      <c r="UMH41" s="31"/>
      <c r="UMI41" s="31"/>
      <c r="UMJ41" s="31"/>
      <c r="UMK41" s="31"/>
      <c r="UML41" s="31"/>
      <c r="UMM41" s="31"/>
      <c r="UMN41" s="31"/>
      <c r="UMO41" s="31"/>
      <c r="UMP41" s="31"/>
      <c r="UMQ41" s="31"/>
      <c r="UMR41" s="31"/>
      <c r="UMS41" s="31"/>
      <c r="UMT41" s="31"/>
      <c r="UMU41" s="31"/>
      <c r="UMV41" s="31"/>
      <c r="UMW41" s="31"/>
      <c r="UMX41" s="31"/>
      <c r="UMY41" s="31"/>
      <c r="UMZ41" s="31"/>
      <c r="UNA41" s="31"/>
      <c r="UNB41" s="31"/>
      <c r="UNC41" s="31"/>
      <c r="UND41" s="31"/>
      <c r="UNE41" s="31"/>
      <c r="UNF41" s="31"/>
      <c r="UNG41" s="31"/>
      <c r="UNH41" s="31"/>
      <c r="UNI41" s="31"/>
      <c r="UNJ41" s="31"/>
      <c r="UNK41" s="31"/>
      <c r="UNL41" s="31"/>
      <c r="UNM41" s="31"/>
      <c r="UNN41" s="31"/>
      <c r="UNO41" s="31"/>
      <c r="UNP41" s="31"/>
      <c r="UNQ41" s="31"/>
      <c r="UNR41" s="31"/>
      <c r="UNS41" s="31"/>
      <c r="UNT41" s="31"/>
      <c r="UNU41" s="31"/>
      <c r="UNV41" s="31"/>
      <c r="UNW41" s="31"/>
      <c r="UNX41" s="31"/>
      <c r="UNY41" s="31"/>
      <c r="UNZ41" s="31"/>
      <c r="UOA41" s="31"/>
      <c r="UOB41" s="31"/>
      <c r="UOC41" s="31"/>
      <c r="UOD41" s="31"/>
      <c r="UOE41" s="31"/>
      <c r="UOF41" s="31"/>
      <c r="UOG41" s="31"/>
      <c r="UOH41" s="31"/>
      <c r="UOI41" s="31"/>
      <c r="UOJ41" s="31"/>
      <c r="UOK41" s="31"/>
      <c r="UOL41" s="31"/>
      <c r="UOM41" s="31"/>
      <c r="UON41" s="31"/>
      <c r="UOO41" s="31"/>
      <c r="UOP41" s="31"/>
      <c r="UOQ41" s="31"/>
      <c r="UOR41" s="31"/>
      <c r="UOS41" s="31"/>
      <c r="UOT41" s="31"/>
      <c r="UOU41" s="31"/>
      <c r="UOV41" s="31"/>
      <c r="UOW41" s="31"/>
      <c r="UOX41" s="31"/>
      <c r="UOY41" s="31"/>
      <c r="UOZ41" s="31"/>
      <c r="UPA41" s="31"/>
      <c r="UPB41" s="31"/>
      <c r="UPC41" s="31"/>
      <c r="UPD41" s="31"/>
      <c r="UPE41" s="31"/>
      <c r="UPF41" s="31"/>
      <c r="UPG41" s="31"/>
      <c r="UPH41" s="31"/>
      <c r="UPI41" s="31"/>
      <c r="UPJ41" s="31"/>
      <c r="UPK41" s="31"/>
      <c r="UPL41" s="31"/>
      <c r="UPM41" s="31"/>
      <c r="UPN41" s="31"/>
      <c r="UPO41" s="31"/>
      <c r="UPP41" s="31"/>
      <c r="UPQ41" s="31"/>
      <c r="UPR41" s="31"/>
      <c r="UPS41" s="31"/>
      <c r="UPT41" s="31"/>
      <c r="UPU41" s="31"/>
      <c r="UPV41" s="31"/>
      <c r="UPW41" s="31"/>
      <c r="UPX41" s="31"/>
      <c r="UPY41" s="31"/>
      <c r="UPZ41" s="31"/>
      <c r="UQA41" s="31"/>
      <c r="UQB41" s="31"/>
      <c r="UQC41" s="31"/>
      <c r="UQD41" s="31"/>
      <c r="UQE41" s="31"/>
      <c r="UQF41" s="31"/>
      <c r="UQG41" s="31"/>
      <c r="UQH41" s="31"/>
      <c r="UQI41" s="31"/>
      <c r="UQJ41" s="31"/>
      <c r="UQK41" s="31"/>
      <c r="UQL41" s="31"/>
      <c r="UQM41" s="31"/>
      <c r="UQN41" s="31"/>
      <c r="UQO41" s="31"/>
      <c r="UQP41" s="31"/>
      <c r="UQQ41" s="31"/>
      <c r="UQR41" s="31"/>
      <c r="UQS41" s="31"/>
      <c r="UQT41" s="31"/>
      <c r="UQU41" s="31"/>
      <c r="UQV41" s="31"/>
      <c r="UQW41" s="31"/>
      <c r="UQX41" s="31"/>
      <c r="UQY41" s="31"/>
      <c r="UQZ41" s="31"/>
      <c r="URA41" s="31"/>
      <c r="URB41" s="31"/>
      <c r="URC41" s="31"/>
      <c r="URD41" s="31"/>
      <c r="URE41" s="31"/>
      <c r="URF41" s="31"/>
      <c r="URG41" s="31"/>
      <c r="URH41" s="31"/>
      <c r="URI41" s="31"/>
      <c r="URJ41" s="31"/>
      <c r="URK41" s="31"/>
      <c r="URL41" s="31"/>
      <c r="URM41" s="31"/>
      <c r="URN41" s="31"/>
      <c r="URO41" s="31"/>
      <c r="URP41" s="31"/>
      <c r="URQ41" s="31"/>
      <c r="URR41" s="31"/>
      <c r="URS41" s="31"/>
      <c r="URT41" s="31"/>
      <c r="URU41" s="31"/>
      <c r="URV41" s="31"/>
      <c r="URW41" s="31"/>
      <c r="URX41" s="31"/>
      <c r="URY41" s="31"/>
      <c r="URZ41" s="31"/>
      <c r="USA41" s="31"/>
      <c r="USB41" s="31"/>
      <c r="USC41" s="31"/>
      <c r="USD41" s="31"/>
      <c r="USE41" s="31"/>
      <c r="USF41" s="31"/>
      <c r="USG41" s="31"/>
      <c r="USH41" s="31"/>
      <c r="USI41" s="31"/>
      <c r="USJ41" s="31"/>
      <c r="USK41" s="31"/>
      <c r="USL41" s="31"/>
      <c r="USM41" s="31"/>
      <c r="USN41" s="31"/>
      <c r="USO41" s="31"/>
      <c r="USP41" s="31"/>
      <c r="USQ41" s="31"/>
      <c r="USR41" s="31"/>
      <c r="USS41" s="31"/>
      <c r="UST41" s="31"/>
      <c r="USU41" s="31"/>
      <c r="USV41" s="31"/>
      <c r="USW41" s="31"/>
      <c r="USX41" s="31"/>
      <c r="USY41" s="31"/>
      <c r="USZ41" s="31"/>
      <c r="UTA41" s="31"/>
      <c r="UTB41" s="31"/>
      <c r="UTC41" s="31"/>
      <c r="UTD41" s="31"/>
      <c r="UTE41" s="31"/>
      <c r="UTF41" s="31"/>
      <c r="UTG41" s="31"/>
      <c r="UTH41" s="31"/>
      <c r="UTI41" s="31"/>
      <c r="UTJ41" s="31"/>
      <c r="UTK41" s="31"/>
      <c r="UTL41" s="31"/>
      <c r="UTM41" s="31"/>
      <c r="UTN41" s="31"/>
      <c r="UTO41" s="31"/>
      <c r="UTP41" s="31"/>
      <c r="UTQ41" s="31"/>
      <c r="UTR41" s="31"/>
      <c r="UTS41" s="31"/>
      <c r="UTT41" s="31"/>
      <c r="UTU41" s="31"/>
      <c r="UTV41" s="31"/>
      <c r="UTW41" s="31"/>
      <c r="UTX41" s="31"/>
      <c r="UTY41" s="31"/>
      <c r="UTZ41" s="31"/>
      <c r="UUA41" s="31"/>
      <c r="UUB41" s="31"/>
      <c r="UUC41" s="31"/>
      <c r="UUD41" s="31"/>
      <c r="UUE41" s="31"/>
      <c r="UUF41" s="31"/>
      <c r="UUG41" s="31"/>
      <c r="UUH41" s="31"/>
      <c r="UUI41" s="31"/>
      <c r="UUJ41" s="31"/>
      <c r="UUK41" s="31"/>
      <c r="UUL41" s="31"/>
      <c r="UUM41" s="31"/>
      <c r="UUN41" s="31"/>
      <c r="UUO41" s="31"/>
      <c r="UUP41" s="31"/>
      <c r="UUQ41" s="31"/>
      <c r="UUR41" s="31"/>
      <c r="UUS41" s="31"/>
      <c r="UUT41" s="31"/>
      <c r="UUU41" s="31"/>
      <c r="UUV41" s="31"/>
      <c r="UUW41" s="31"/>
      <c r="UUX41" s="31"/>
      <c r="UUY41" s="31"/>
      <c r="UUZ41" s="31"/>
      <c r="UVA41" s="31"/>
      <c r="UVB41" s="31"/>
      <c r="UVC41" s="31"/>
      <c r="UVD41" s="31"/>
      <c r="UVE41" s="31"/>
      <c r="UVF41" s="31"/>
      <c r="UVG41" s="31"/>
      <c r="UVH41" s="31"/>
      <c r="UVI41" s="31"/>
      <c r="UVJ41" s="31"/>
      <c r="UVK41" s="31"/>
      <c r="UVL41" s="31"/>
      <c r="UVM41" s="31"/>
      <c r="UVN41" s="31"/>
      <c r="UVO41" s="31"/>
      <c r="UVP41" s="31"/>
      <c r="UVQ41" s="31"/>
      <c r="UVR41" s="31"/>
      <c r="UVS41" s="31"/>
      <c r="UVT41" s="31"/>
      <c r="UVU41" s="31"/>
      <c r="UVV41" s="31"/>
      <c r="UVW41" s="31"/>
      <c r="UVX41" s="31"/>
      <c r="UVY41" s="31"/>
      <c r="UVZ41" s="31"/>
      <c r="UWA41" s="31"/>
      <c r="UWB41" s="31"/>
      <c r="UWC41" s="31"/>
      <c r="UWD41" s="31"/>
      <c r="UWE41" s="31"/>
      <c r="UWF41" s="31"/>
      <c r="UWG41" s="31"/>
      <c r="UWH41" s="31"/>
      <c r="UWI41" s="31"/>
      <c r="UWJ41" s="31"/>
      <c r="UWK41" s="31"/>
      <c r="UWL41" s="31"/>
      <c r="UWM41" s="31"/>
      <c r="UWN41" s="31"/>
      <c r="UWO41" s="31"/>
      <c r="UWP41" s="31"/>
      <c r="UWQ41" s="31"/>
      <c r="UWR41" s="31"/>
      <c r="UWS41" s="31"/>
      <c r="UWT41" s="31"/>
      <c r="UWU41" s="31"/>
      <c r="UWV41" s="31"/>
      <c r="UWW41" s="31"/>
      <c r="UWX41" s="31"/>
      <c r="UWY41" s="31"/>
      <c r="UWZ41" s="31"/>
      <c r="UXA41" s="31"/>
      <c r="UXB41" s="31"/>
      <c r="UXC41" s="31"/>
      <c r="UXD41" s="31"/>
      <c r="UXE41" s="31"/>
      <c r="UXF41" s="31"/>
      <c r="UXG41" s="31"/>
      <c r="UXH41" s="31"/>
      <c r="UXI41" s="31"/>
      <c r="UXJ41" s="31"/>
      <c r="UXK41" s="31"/>
      <c r="UXL41" s="31"/>
      <c r="UXM41" s="31"/>
      <c r="UXN41" s="31"/>
      <c r="UXO41" s="31"/>
      <c r="UXP41" s="31"/>
      <c r="UXQ41" s="31"/>
      <c r="UXR41" s="31"/>
      <c r="UXS41" s="31"/>
      <c r="UXT41" s="31"/>
      <c r="UXU41" s="31"/>
      <c r="UXV41" s="31"/>
      <c r="UXW41" s="31"/>
      <c r="UXX41" s="31"/>
      <c r="UXY41" s="31"/>
      <c r="UXZ41" s="31"/>
      <c r="UYA41" s="31"/>
      <c r="UYB41" s="31"/>
      <c r="UYC41" s="31"/>
      <c r="UYD41" s="31"/>
      <c r="UYE41" s="31"/>
      <c r="UYF41" s="31"/>
      <c r="UYG41" s="31"/>
      <c r="UYH41" s="31"/>
      <c r="UYI41" s="31"/>
      <c r="UYJ41" s="31"/>
      <c r="UYK41" s="31"/>
      <c r="UYL41" s="31"/>
      <c r="UYM41" s="31"/>
      <c r="UYN41" s="31"/>
      <c r="UYO41" s="31"/>
      <c r="UYP41" s="31"/>
      <c r="UYQ41" s="31"/>
      <c r="UYR41" s="31"/>
      <c r="UYS41" s="31"/>
      <c r="UYT41" s="31"/>
      <c r="UYU41" s="31"/>
      <c r="UYV41" s="31"/>
      <c r="UYW41" s="31"/>
      <c r="UYX41" s="31"/>
      <c r="UYY41" s="31"/>
      <c r="UYZ41" s="31"/>
      <c r="UZA41" s="31"/>
      <c r="UZB41" s="31"/>
      <c r="UZC41" s="31"/>
      <c r="UZD41" s="31"/>
      <c r="UZE41" s="31"/>
      <c r="UZF41" s="31"/>
      <c r="UZG41" s="31"/>
      <c r="UZH41" s="31"/>
      <c r="UZI41" s="31"/>
      <c r="UZJ41" s="31"/>
      <c r="UZK41" s="31"/>
      <c r="UZL41" s="31"/>
      <c r="UZM41" s="31"/>
      <c r="UZN41" s="31"/>
      <c r="UZO41" s="31"/>
      <c r="UZP41" s="31"/>
      <c r="UZQ41" s="31"/>
      <c r="UZR41" s="31"/>
      <c r="UZS41" s="31"/>
      <c r="UZT41" s="31"/>
      <c r="UZU41" s="31"/>
      <c r="UZV41" s="31"/>
      <c r="UZW41" s="31"/>
      <c r="UZX41" s="31"/>
      <c r="UZY41" s="31"/>
      <c r="UZZ41" s="31"/>
      <c r="VAA41" s="31"/>
      <c r="VAB41" s="31"/>
      <c r="VAC41" s="31"/>
      <c r="VAD41" s="31"/>
      <c r="VAE41" s="31"/>
      <c r="VAF41" s="31"/>
      <c r="VAG41" s="31"/>
      <c r="VAH41" s="31"/>
      <c r="VAI41" s="31"/>
      <c r="VAJ41" s="31"/>
      <c r="VAK41" s="31"/>
      <c r="VAL41" s="31"/>
      <c r="VAM41" s="31"/>
      <c r="VAN41" s="31"/>
      <c r="VAO41" s="31"/>
      <c r="VAP41" s="31"/>
      <c r="VAQ41" s="31"/>
      <c r="VAR41" s="31"/>
      <c r="VAS41" s="31"/>
      <c r="VAT41" s="31"/>
      <c r="VAU41" s="31"/>
      <c r="VAV41" s="31"/>
      <c r="VAW41" s="31"/>
      <c r="VAX41" s="31"/>
      <c r="VAY41" s="31"/>
      <c r="VAZ41" s="31"/>
      <c r="VBA41" s="31"/>
      <c r="VBB41" s="31"/>
      <c r="VBC41" s="31"/>
      <c r="VBD41" s="31"/>
      <c r="VBE41" s="31"/>
      <c r="VBF41" s="31"/>
      <c r="VBG41" s="31"/>
      <c r="VBH41" s="31"/>
      <c r="VBI41" s="31"/>
      <c r="VBJ41" s="31"/>
      <c r="VBK41" s="31"/>
      <c r="VBL41" s="31"/>
      <c r="VBM41" s="31"/>
      <c r="VBN41" s="31"/>
      <c r="VBO41" s="31"/>
      <c r="VBP41" s="31"/>
      <c r="VBQ41" s="31"/>
      <c r="VBR41" s="31"/>
      <c r="VBS41" s="31"/>
      <c r="VBT41" s="31"/>
      <c r="VBU41" s="31"/>
      <c r="VBV41" s="31"/>
      <c r="VBW41" s="31"/>
      <c r="VBX41" s="31"/>
      <c r="VBY41" s="31"/>
      <c r="VBZ41" s="31"/>
      <c r="VCA41" s="31"/>
      <c r="VCB41" s="31"/>
      <c r="VCC41" s="31"/>
      <c r="VCD41" s="31"/>
      <c r="VCE41" s="31"/>
      <c r="VCF41" s="31"/>
      <c r="VCG41" s="31"/>
      <c r="VCH41" s="31"/>
      <c r="VCI41" s="31"/>
      <c r="VCJ41" s="31"/>
      <c r="VCK41" s="31"/>
      <c r="VCL41" s="31"/>
      <c r="VCM41" s="31"/>
      <c r="VCN41" s="31"/>
      <c r="VCO41" s="31"/>
      <c r="VCP41" s="31"/>
      <c r="VCQ41" s="31"/>
      <c r="VCR41" s="31"/>
      <c r="VCS41" s="31"/>
      <c r="VCT41" s="31"/>
      <c r="VCU41" s="31"/>
      <c r="VCV41" s="31"/>
      <c r="VCW41" s="31"/>
      <c r="VCX41" s="31"/>
      <c r="VCY41" s="31"/>
      <c r="VCZ41" s="31"/>
      <c r="VDA41" s="31"/>
      <c r="VDB41" s="31"/>
      <c r="VDC41" s="31"/>
      <c r="VDD41" s="31"/>
      <c r="VDE41" s="31"/>
      <c r="VDF41" s="31"/>
      <c r="VDG41" s="31"/>
      <c r="VDH41" s="31"/>
      <c r="VDI41" s="31"/>
      <c r="VDJ41" s="31"/>
      <c r="VDK41" s="31"/>
      <c r="VDL41" s="31"/>
      <c r="VDM41" s="31"/>
      <c r="VDN41" s="31"/>
      <c r="VDO41" s="31"/>
      <c r="VDP41" s="31"/>
      <c r="VDQ41" s="31"/>
      <c r="VDR41" s="31"/>
      <c r="VDS41" s="31"/>
      <c r="VDT41" s="31"/>
      <c r="VDU41" s="31"/>
      <c r="VDV41" s="31"/>
      <c r="VDW41" s="31"/>
      <c r="VDX41" s="31"/>
      <c r="VDY41" s="31"/>
      <c r="VDZ41" s="31"/>
      <c r="VEA41" s="31"/>
      <c r="VEB41" s="31"/>
      <c r="VEC41" s="31"/>
      <c r="VED41" s="31"/>
      <c r="VEE41" s="31"/>
      <c r="VEF41" s="31"/>
      <c r="VEG41" s="31"/>
      <c r="VEH41" s="31"/>
      <c r="VEI41" s="31"/>
      <c r="VEJ41" s="31"/>
      <c r="VEK41" s="31"/>
      <c r="VEL41" s="31"/>
      <c r="VEM41" s="31"/>
      <c r="VEN41" s="31"/>
      <c r="VEO41" s="31"/>
      <c r="VEP41" s="31"/>
      <c r="VEQ41" s="31"/>
      <c r="VER41" s="31"/>
      <c r="VES41" s="31"/>
      <c r="VET41" s="31"/>
      <c r="VEU41" s="31"/>
      <c r="VEV41" s="31"/>
      <c r="VEW41" s="31"/>
      <c r="VEX41" s="31"/>
      <c r="VEY41" s="31"/>
      <c r="VEZ41" s="31"/>
      <c r="VFA41" s="31"/>
      <c r="VFB41" s="31"/>
      <c r="VFC41" s="31"/>
      <c r="VFD41" s="31"/>
      <c r="VFE41" s="31"/>
      <c r="VFF41" s="31"/>
      <c r="VFG41" s="31"/>
      <c r="VFH41" s="31"/>
      <c r="VFI41" s="31"/>
      <c r="VFJ41" s="31"/>
      <c r="VFK41" s="31"/>
      <c r="VFL41" s="31"/>
      <c r="VFM41" s="31"/>
      <c r="VFN41" s="31"/>
      <c r="VFO41" s="31"/>
      <c r="VFP41" s="31"/>
      <c r="VFQ41" s="31"/>
      <c r="VFR41" s="31"/>
      <c r="VFS41" s="31"/>
      <c r="VFT41" s="31"/>
      <c r="VFU41" s="31"/>
      <c r="VFV41" s="31"/>
      <c r="VFW41" s="31"/>
      <c r="VFX41" s="31"/>
      <c r="VFY41" s="31"/>
      <c r="VFZ41" s="31"/>
      <c r="VGA41" s="31"/>
      <c r="VGB41" s="31"/>
      <c r="VGC41" s="31"/>
      <c r="VGD41" s="31"/>
      <c r="VGE41" s="31"/>
      <c r="VGF41" s="31"/>
      <c r="VGG41" s="31"/>
      <c r="VGH41" s="31"/>
      <c r="VGI41" s="31"/>
      <c r="VGJ41" s="31"/>
      <c r="VGK41" s="31"/>
      <c r="VGL41" s="31"/>
      <c r="VGM41" s="31"/>
      <c r="VGN41" s="31"/>
      <c r="VGO41" s="31"/>
      <c r="VGP41" s="31"/>
      <c r="VGQ41" s="31"/>
      <c r="VGR41" s="31"/>
      <c r="VGS41" s="31"/>
      <c r="VGT41" s="31"/>
      <c r="VGU41" s="31"/>
      <c r="VGV41" s="31"/>
      <c r="VGW41" s="31"/>
      <c r="VGX41" s="31"/>
      <c r="VGY41" s="31"/>
      <c r="VGZ41" s="31"/>
      <c r="VHA41" s="31"/>
      <c r="VHB41" s="31"/>
      <c r="VHC41" s="31"/>
      <c r="VHD41" s="31"/>
      <c r="VHE41" s="31"/>
      <c r="VHF41" s="31"/>
      <c r="VHG41" s="31"/>
      <c r="VHH41" s="31"/>
      <c r="VHI41" s="31"/>
      <c r="VHJ41" s="31"/>
      <c r="VHK41" s="31"/>
      <c r="VHL41" s="31"/>
      <c r="VHM41" s="31"/>
      <c r="VHN41" s="31"/>
      <c r="VHO41" s="31"/>
      <c r="VHP41" s="31"/>
      <c r="VHQ41" s="31"/>
      <c r="VHR41" s="31"/>
      <c r="VHS41" s="31"/>
      <c r="VHT41" s="31"/>
      <c r="VHU41" s="31"/>
      <c r="VHV41" s="31"/>
      <c r="VHW41" s="31"/>
      <c r="VHX41" s="31"/>
      <c r="VHY41" s="31"/>
      <c r="VHZ41" s="31"/>
      <c r="VIA41" s="31"/>
      <c r="VIB41" s="31"/>
      <c r="VIC41" s="31"/>
      <c r="VID41" s="31"/>
      <c r="VIE41" s="31"/>
      <c r="VIF41" s="31"/>
      <c r="VIG41" s="31"/>
      <c r="VIH41" s="31"/>
      <c r="VII41" s="31"/>
      <c r="VIJ41" s="31"/>
      <c r="VIK41" s="31"/>
      <c r="VIL41" s="31"/>
      <c r="VIM41" s="31"/>
      <c r="VIN41" s="31"/>
      <c r="VIO41" s="31"/>
      <c r="VIP41" s="31"/>
      <c r="VIQ41" s="31"/>
      <c r="VIR41" s="31"/>
      <c r="VIS41" s="31"/>
      <c r="VIT41" s="31"/>
      <c r="VIU41" s="31"/>
      <c r="VIV41" s="31"/>
      <c r="VIW41" s="31"/>
      <c r="VIX41" s="31"/>
      <c r="VIY41" s="31"/>
      <c r="VIZ41" s="31"/>
      <c r="VJA41" s="31"/>
      <c r="VJB41" s="31"/>
      <c r="VJC41" s="31"/>
      <c r="VJD41" s="31"/>
      <c r="VJE41" s="31"/>
      <c r="VJF41" s="31"/>
      <c r="VJG41" s="31"/>
      <c r="VJH41" s="31"/>
      <c r="VJI41" s="31"/>
      <c r="VJJ41" s="31"/>
      <c r="VJK41" s="31"/>
      <c r="VJL41" s="31"/>
      <c r="VJM41" s="31"/>
      <c r="VJN41" s="31"/>
      <c r="VJO41" s="31"/>
      <c r="VJP41" s="31"/>
      <c r="VJQ41" s="31"/>
      <c r="VJR41" s="31"/>
      <c r="VJS41" s="31"/>
      <c r="VJT41" s="31"/>
      <c r="VJU41" s="31"/>
      <c r="VJV41" s="31"/>
      <c r="VJW41" s="31"/>
      <c r="VJX41" s="31"/>
      <c r="VJY41" s="31"/>
      <c r="VJZ41" s="31"/>
      <c r="VKA41" s="31"/>
      <c r="VKB41" s="31"/>
      <c r="VKC41" s="31"/>
      <c r="VKD41" s="31"/>
      <c r="VKE41" s="31"/>
      <c r="VKF41" s="31"/>
      <c r="VKG41" s="31"/>
      <c r="VKH41" s="31"/>
      <c r="VKI41" s="31"/>
      <c r="VKJ41" s="31"/>
      <c r="VKK41" s="31"/>
      <c r="VKL41" s="31"/>
      <c r="VKM41" s="31"/>
      <c r="VKN41" s="31"/>
      <c r="VKO41" s="31"/>
      <c r="VKP41" s="31"/>
      <c r="VKQ41" s="31"/>
      <c r="VKR41" s="31"/>
      <c r="VKS41" s="31"/>
      <c r="VKT41" s="31"/>
      <c r="VKU41" s="31"/>
      <c r="VKV41" s="31"/>
      <c r="VKW41" s="31"/>
      <c r="VKX41" s="31"/>
      <c r="VKY41" s="31"/>
      <c r="VKZ41" s="31"/>
      <c r="VLA41" s="31"/>
      <c r="VLB41" s="31"/>
      <c r="VLC41" s="31"/>
      <c r="VLD41" s="31"/>
      <c r="VLE41" s="31"/>
      <c r="VLF41" s="31"/>
      <c r="VLG41" s="31"/>
      <c r="VLH41" s="31"/>
      <c r="VLI41" s="31"/>
      <c r="VLJ41" s="31"/>
      <c r="VLK41" s="31"/>
      <c r="VLL41" s="31"/>
      <c r="VLM41" s="31"/>
      <c r="VLN41" s="31"/>
      <c r="VLO41" s="31"/>
      <c r="VLP41" s="31"/>
      <c r="VLQ41" s="31"/>
      <c r="VLR41" s="31"/>
      <c r="VLS41" s="31"/>
      <c r="VLT41" s="31"/>
      <c r="VLU41" s="31"/>
      <c r="VLV41" s="31"/>
      <c r="VLW41" s="31"/>
      <c r="VLX41" s="31"/>
      <c r="VLY41" s="31"/>
      <c r="VLZ41" s="31"/>
      <c r="VMA41" s="31"/>
      <c r="VMB41" s="31"/>
      <c r="VMC41" s="31"/>
      <c r="VMD41" s="31"/>
      <c r="VME41" s="31"/>
      <c r="VMF41" s="31"/>
      <c r="VMG41" s="31"/>
      <c r="VMH41" s="31"/>
      <c r="VMI41" s="31"/>
      <c r="VMJ41" s="31"/>
      <c r="VMK41" s="31"/>
      <c r="VML41" s="31"/>
      <c r="VMM41" s="31"/>
      <c r="VMN41" s="31"/>
      <c r="VMO41" s="31"/>
      <c r="VMP41" s="31"/>
      <c r="VMQ41" s="31"/>
      <c r="VMR41" s="31"/>
      <c r="VMS41" s="31"/>
      <c r="VMT41" s="31"/>
      <c r="VMU41" s="31"/>
      <c r="VMV41" s="31"/>
      <c r="VMW41" s="31"/>
      <c r="VMX41" s="31"/>
      <c r="VMY41" s="31"/>
      <c r="VMZ41" s="31"/>
      <c r="VNA41" s="31"/>
      <c r="VNB41" s="31"/>
      <c r="VNC41" s="31"/>
      <c r="VND41" s="31"/>
      <c r="VNE41" s="31"/>
      <c r="VNF41" s="31"/>
      <c r="VNG41" s="31"/>
      <c r="VNH41" s="31"/>
      <c r="VNI41" s="31"/>
      <c r="VNJ41" s="31"/>
      <c r="VNK41" s="31"/>
      <c r="VNL41" s="31"/>
      <c r="VNM41" s="31"/>
      <c r="VNN41" s="31"/>
      <c r="VNO41" s="31"/>
      <c r="VNP41" s="31"/>
      <c r="VNQ41" s="31"/>
      <c r="VNR41" s="31"/>
      <c r="VNS41" s="31"/>
      <c r="VNT41" s="31"/>
      <c r="VNU41" s="31"/>
      <c r="VNV41" s="31"/>
      <c r="VNW41" s="31"/>
      <c r="VNX41" s="31"/>
      <c r="VNY41" s="31"/>
      <c r="VNZ41" s="31"/>
      <c r="VOA41" s="31"/>
      <c r="VOB41" s="31"/>
      <c r="VOC41" s="31"/>
      <c r="VOD41" s="31"/>
      <c r="VOE41" s="31"/>
      <c r="VOF41" s="31"/>
      <c r="VOG41" s="31"/>
      <c r="VOH41" s="31"/>
      <c r="VOI41" s="31"/>
      <c r="VOJ41" s="31"/>
      <c r="VOK41" s="31"/>
      <c r="VOL41" s="31"/>
      <c r="VOM41" s="31"/>
      <c r="VON41" s="31"/>
      <c r="VOO41" s="31"/>
      <c r="VOP41" s="31"/>
      <c r="VOQ41" s="31"/>
      <c r="VOR41" s="31"/>
      <c r="VOS41" s="31"/>
      <c r="VOT41" s="31"/>
      <c r="VOU41" s="31"/>
      <c r="VOV41" s="31"/>
      <c r="VOW41" s="31"/>
      <c r="VOX41" s="31"/>
      <c r="VOY41" s="31"/>
      <c r="VOZ41" s="31"/>
      <c r="VPA41" s="31"/>
      <c r="VPB41" s="31"/>
      <c r="VPC41" s="31"/>
      <c r="VPD41" s="31"/>
      <c r="VPE41" s="31"/>
      <c r="VPF41" s="31"/>
      <c r="VPG41" s="31"/>
      <c r="VPH41" s="31"/>
      <c r="VPI41" s="31"/>
      <c r="VPJ41" s="31"/>
      <c r="VPK41" s="31"/>
      <c r="VPL41" s="31"/>
      <c r="VPM41" s="31"/>
      <c r="VPN41" s="31"/>
      <c r="VPO41" s="31"/>
      <c r="VPP41" s="31"/>
      <c r="VPQ41" s="31"/>
      <c r="VPR41" s="31"/>
      <c r="VPS41" s="31"/>
      <c r="VPT41" s="31"/>
      <c r="VPU41" s="31"/>
      <c r="VPV41" s="31"/>
      <c r="VPW41" s="31"/>
      <c r="VPX41" s="31"/>
      <c r="VPY41" s="31"/>
      <c r="VPZ41" s="31"/>
      <c r="VQA41" s="31"/>
      <c r="VQB41" s="31"/>
      <c r="VQC41" s="31"/>
      <c r="VQD41" s="31"/>
      <c r="VQE41" s="31"/>
      <c r="VQF41" s="31"/>
      <c r="VQG41" s="31"/>
      <c r="VQH41" s="31"/>
      <c r="VQI41" s="31"/>
      <c r="VQJ41" s="31"/>
      <c r="VQK41" s="31"/>
      <c r="VQL41" s="31"/>
      <c r="VQM41" s="31"/>
      <c r="VQN41" s="31"/>
      <c r="VQO41" s="31"/>
      <c r="VQP41" s="31"/>
      <c r="VQQ41" s="31"/>
      <c r="VQR41" s="31"/>
      <c r="VQS41" s="31"/>
      <c r="VQT41" s="31"/>
      <c r="VQU41" s="31"/>
      <c r="VQV41" s="31"/>
      <c r="VQW41" s="31"/>
      <c r="VQX41" s="31"/>
      <c r="VQY41" s="31"/>
      <c r="VQZ41" s="31"/>
      <c r="VRA41" s="31"/>
      <c r="VRB41" s="31"/>
      <c r="VRC41" s="31"/>
      <c r="VRD41" s="31"/>
      <c r="VRE41" s="31"/>
      <c r="VRF41" s="31"/>
      <c r="VRG41" s="31"/>
      <c r="VRH41" s="31"/>
      <c r="VRI41" s="31"/>
      <c r="VRJ41" s="31"/>
      <c r="VRK41" s="31"/>
      <c r="VRL41" s="31"/>
      <c r="VRM41" s="31"/>
      <c r="VRN41" s="31"/>
      <c r="VRO41" s="31"/>
      <c r="VRP41" s="31"/>
      <c r="VRQ41" s="31"/>
      <c r="VRR41" s="31"/>
      <c r="VRS41" s="31"/>
      <c r="VRT41" s="31"/>
      <c r="VRU41" s="31"/>
      <c r="VRV41" s="31"/>
      <c r="VRW41" s="31"/>
      <c r="VRX41" s="31"/>
      <c r="VRY41" s="31"/>
      <c r="VRZ41" s="31"/>
      <c r="VSA41" s="31"/>
      <c r="VSB41" s="31"/>
      <c r="VSC41" s="31"/>
      <c r="VSD41" s="31"/>
      <c r="VSE41" s="31"/>
      <c r="VSF41" s="31"/>
      <c r="VSG41" s="31"/>
      <c r="VSH41" s="31"/>
      <c r="VSI41" s="31"/>
      <c r="VSJ41" s="31"/>
      <c r="VSK41" s="31"/>
      <c r="VSL41" s="31"/>
      <c r="VSM41" s="31"/>
      <c r="VSN41" s="31"/>
      <c r="VSO41" s="31"/>
      <c r="VSP41" s="31"/>
      <c r="VSQ41" s="31"/>
      <c r="VSR41" s="31"/>
      <c r="VSS41" s="31"/>
      <c r="VST41" s="31"/>
      <c r="VSU41" s="31"/>
      <c r="VSV41" s="31"/>
      <c r="VSW41" s="31"/>
      <c r="VSX41" s="31"/>
      <c r="VSY41" s="31"/>
      <c r="VSZ41" s="31"/>
      <c r="VTA41" s="31"/>
      <c r="VTB41" s="31"/>
      <c r="VTC41" s="31"/>
      <c r="VTD41" s="31"/>
      <c r="VTE41" s="31"/>
      <c r="VTF41" s="31"/>
      <c r="VTG41" s="31"/>
      <c r="VTH41" s="31"/>
      <c r="VTI41" s="31"/>
      <c r="VTJ41" s="31"/>
      <c r="VTK41" s="31"/>
      <c r="VTL41" s="31"/>
      <c r="VTM41" s="31"/>
      <c r="VTN41" s="31"/>
      <c r="VTO41" s="31"/>
      <c r="VTP41" s="31"/>
      <c r="VTQ41" s="31"/>
      <c r="VTR41" s="31"/>
      <c r="VTS41" s="31"/>
      <c r="VTT41" s="31"/>
      <c r="VTU41" s="31"/>
      <c r="VTV41" s="31"/>
      <c r="VTW41" s="31"/>
      <c r="VTX41" s="31"/>
      <c r="VTY41" s="31"/>
      <c r="VTZ41" s="31"/>
      <c r="VUA41" s="31"/>
      <c r="VUB41" s="31"/>
      <c r="VUC41" s="31"/>
      <c r="VUD41" s="31"/>
      <c r="VUE41" s="31"/>
      <c r="VUF41" s="31"/>
      <c r="VUG41" s="31"/>
      <c r="VUH41" s="31"/>
      <c r="VUI41" s="31"/>
      <c r="VUJ41" s="31"/>
      <c r="VUK41" s="31"/>
      <c r="VUL41" s="31"/>
      <c r="VUM41" s="31"/>
      <c r="VUN41" s="31"/>
      <c r="VUO41" s="31"/>
      <c r="VUP41" s="31"/>
      <c r="VUQ41" s="31"/>
      <c r="VUR41" s="31"/>
      <c r="VUS41" s="31"/>
      <c r="VUT41" s="31"/>
      <c r="VUU41" s="31"/>
      <c r="VUV41" s="31"/>
      <c r="VUW41" s="31"/>
      <c r="VUX41" s="31"/>
      <c r="VUY41" s="31"/>
      <c r="VUZ41" s="31"/>
      <c r="VVA41" s="31"/>
      <c r="VVB41" s="31"/>
      <c r="VVC41" s="31"/>
      <c r="VVD41" s="31"/>
      <c r="VVE41" s="31"/>
      <c r="VVF41" s="31"/>
      <c r="VVG41" s="31"/>
      <c r="VVH41" s="31"/>
      <c r="VVI41" s="31"/>
      <c r="VVJ41" s="31"/>
      <c r="VVK41" s="31"/>
      <c r="VVL41" s="31"/>
      <c r="VVM41" s="31"/>
      <c r="VVN41" s="31"/>
      <c r="VVO41" s="31"/>
      <c r="VVP41" s="31"/>
      <c r="VVQ41" s="31"/>
      <c r="VVR41" s="31"/>
      <c r="VVS41" s="31"/>
      <c r="VVT41" s="31"/>
      <c r="VVU41" s="31"/>
      <c r="VVV41" s="31"/>
      <c r="VVW41" s="31"/>
      <c r="VVX41" s="31"/>
      <c r="VVY41" s="31"/>
      <c r="VVZ41" s="31"/>
      <c r="VWA41" s="31"/>
      <c r="VWB41" s="31"/>
      <c r="VWC41" s="31"/>
      <c r="VWD41" s="31"/>
      <c r="VWE41" s="31"/>
      <c r="VWF41" s="31"/>
      <c r="VWG41" s="31"/>
      <c r="VWH41" s="31"/>
      <c r="VWI41" s="31"/>
      <c r="VWJ41" s="31"/>
      <c r="VWK41" s="31"/>
      <c r="VWL41" s="31"/>
      <c r="VWM41" s="31"/>
      <c r="VWN41" s="31"/>
      <c r="VWO41" s="31"/>
      <c r="VWP41" s="31"/>
      <c r="VWQ41" s="31"/>
      <c r="VWR41" s="31"/>
      <c r="VWS41" s="31"/>
      <c r="VWT41" s="31"/>
      <c r="VWU41" s="31"/>
      <c r="VWV41" s="31"/>
      <c r="VWW41" s="31"/>
      <c r="VWX41" s="31"/>
      <c r="VWY41" s="31"/>
      <c r="VWZ41" s="31"/>
      <c r="VXA41" s="31"/>
      <c r="VXB41" s="31"/>
      <c r="VXC41" s="31"/>
      <c r="VXD41" s="31"/>
      <c r="VXE41" s="31"/>
      <c r="VXF41" s="31"/>
      <c r="VXG41" s="31"/>
      <c r="VXH41" s="31"/>
      <c r="VXI41" s="31"/>
      <c r="VXJ41" s="31"/>
      <c r="VXK41" s="31"/>
      <c r="VXL41" s="31"/>
      <c r="VXM41" s="31"/>
      <c r="VXN41" s="31"/>
      <c r="VXO41" s="31"/>
      <c r="VXP41" s="31"/>
      <c r="VXQ41" s="31"/>
      <c r="VXR41" s="31"/>
      <c r="VXS41" s="31"/>
      <c r="VXT41" s="31"/>
      <c r="VXU41" s="31"/>
      <c r="VXV41" s="31"/>
      <c r="VXW41" s="31"/>
      <c r="VXX41" s="31"/>
      <c r="VXY41" s="31"/>
      <c r="VXZ41" s="31"/>
      <c r="VYA41" s="31"/>
      <c r="VYB41" s="31"/>
      <c r="VYC41" s="31"/>
      <c r="VYD41" s="31"/>
      <c r="VYE41" s="31"/>
      <c r="VYF41" s="31"/>
      <c r="VYG41" s="31"/>
      <c r="VYH41" s="31"/>
      <c r="VYI41" s="31"/>
      <c r="VYJ41" s="31"/>
      <c r="VYK41" s="31"/>
      <c r="VYL41" s="31"/>
      <c r="VYM41" s="31"/>
      <c r="VYN41" s="31"/>
      <c r="VYO41" s="31"/>
      <c r="VYP41" s="31"/>
      <c r="VYQ41" s="31"/>
      <c r="VYR41" s="31"/>
      <c r="VYS41" s="31"/>
      <c r="VYT41" s="31"/>
      <c r="VYU41" s="31"/>
      <c r="VYV41" s="31"/>
      <c r="VYW41" s="31"/>
      <c r="VYX41" s="31"/>
      <c r="VYY41" s="31"/>
      <c r="VYZ41" s="31"/>
      <c r="VZA41" s="31"/>
      <c r="VZB41" s="31"/>
      <c r="VZC41" s="31"/>
      <c r="VZD41" s="31"/>
      <c r="VZE41" s="31"/>
      <c r="VZF41" s="31"/>
      <c r="VZG41" s="31"/>
      <c r="VZH41" s="31"/>
      <c r="VZI41" s="31"/>
      <c r="VZJ41" s="31"/>
      <c r="VZK41" s="31"/>
      <c r="VZL41" s="31"/>
      <c r="VZM41" s="31"/>
      <c r="VZN41" s="31"/>
      <c r="VZO41" s="31"/>
      <c r="VZP41" s="31"/>
      <c r="VZQ41" s="31"/>
      <c r="VZR41" s="31"/>
      <c r="VZS41" s="31"/>
      <c r="VZT41" s="31"/>
      <c r="VZU41" s="31"/>
      <c r="VZV41" s="31"/>
      <c r="VZW41" s="31"/>
      <c r="VZX41" s="31"/>
      <c r="VZY41" s="31"/>
      <c r="VZZ41" s="31"/>
      <c r="WAA41" s="31"/>
      <c r="WAB41" s="31"/>
      <c r="WAC41" s="31"/>
      <c r="WAD41" s="31"/>
      <c r="WAE41" s="31"/>
      <c r="WAF41" s="31"/>
      <c r="WAG41" s="31"/>
      <c r="WAH41" s="31"/>
      <c r="WAI41" s="31"/>
      <c r="WAJ41" s="31"/>
      <c r="WAK41" s="31"/>
      <c r="WAL41" s="31"/>
      <c r="WAM41" s="31"/>
      <c r="WAN41" s="31"/>
      <c r="WAO41" s="31"/>
      <c r="WAP41" s="31"/>
      <c r="WAQ41" s="31"/>
      <c r="WAR41" s="31"/>
      <c r="WAS41" s="31"/>
      <c r="WAT41" s="31"/>
      <c r="WAU41" s="31"/>
      <c r="WAV41" s="31"/>
      <c r="WAW41" s="31"/>
      <c r="WAX41" s="31"/>
      <c r="WAY41" s="31"/>
      <c r="WAZ41" s="31"/>
      <c r="WBA41" s="31"/>
      <c r="WBB41" s="31"/>
      <c r="WBC41" s="31"/>
      <c r="WBD41" s="31"/>
      <c r="WBE41" s="31"/>
      <c r="WBF41" s="31"/>
      <c r="WBG41" s="31"/>
      <c r="WBH41" s="31"/>
      <c r="WBI41" s="31"/>
      <c r="WBJ41" s="31"/>
      <c r="WBK41" s="31"/>
      <c r="WBL41" s="31"/>
      <c r="WBM41" s="31"/>
      <c r="WBN41" s="31"/>
      <c r="WBO41" s="31"/>
      <c r="WBP41" s="31"/>
      <c r="WBQ41" s="31"/>
      <c r="WBR41" s="31"/>
      <c r="WBS41" s="31"/>
      <c r="WBT41" s="31"/>
      <c r="WBU41" s="31"/>
      <c r="WBV41" s="31"/>
      <c r="WBW41" s="31"/>
      <c r="WBX41" s="31"/>
      <c r="WBY41" s="31"/>
      <c r="WBZ41" s="31"/>
      <c r="WCA41" s="31"/>
      <c r="WCB41" s="31"/>
      <c r="WCC41" s="31"/>
      <c r="WCD41" s="31"/>
      <c r="WCE41" s="31"/>
      <c r="WCF41" s="31"/>
      <c r="WCG41" s="31"/>
      <c r="WCH41" s="31"/>
      <c r="WCI41" s="31"/>
      <c r="WCJ41" s="31"/>
      <c r="WCK41" s="31"/>
      <c r="WCL41" s="31"/>
      <c r="WCM41" s="31"/>
      <c r="WCN41" s="31"/>
      <c r="WCO41" s="31"/>
      <c r="WCP41" s="31"/>
      <c r="WCQ41" s="31"/>
      <c r="WCR41" s="31"/>
      <c r="WCS41" s="31"/>
      <c r="WCT41" s="31"/>
      <c r="WCU41" s="31"/>
      <c r="WCV41" s="31"/>
      <c r="WCW41" s="31"/>
      <c r="WCX41" s="31"/>
      <c r="WCY41" s="31"/>
      <c r="WCZ41" s="31"/>
      <c r="WDA41" s="31"/>
      <c r="WDB41" s="31"/>
      <c r="WDC41" s="31"/>
      <c r="WDD41" s="31"/>
      <c r="WDE41" s="31"/>
      <c r="WDF41" s="31"/>
      <c r="WDG41" s="31"/>
      <c r="WDH41" s="31"/>
      <c r="WDI41" s="31"/>
      <c r="WDJ41" s="31"/>
      <c r="WDK41" s="31"/>
      <c r="WDL41" s="31"/>
      <c r="WDM41" s="31"/>
      <c r="WDN41" s="31"/>
      <c r="WDO41" s="31"/>
      <c r="WDP41" s="31"/>
      <c r="WDQ41" s="31"/>
      <c r="WDR41" s="31"/>
      <c r="WDS41" s="31"/>
      <c r="WDT41" s="31"/>
      <c r="WDU41" s="31"/>
      <c r="WDV41" s="31"/>
      <c r="WDW41" s="31"/>
      <c r="WDX41" s="31"/>
      <c r="WDY41" s="31"/>
      <c r="WDZ41" s="31"/>
      <c r="WEA41" s="31"/>
      <c r="WEB41" s="31"/>
      <c r="WEC41" s="31"/>
      <c r="WED41" s="31"/>
      <c r="WEE41" s="31"/>
      <c r="WEF41" s="31"/>
      <c r="WEG41" s="31"/>
      <c r="WEH41" s="31"/>
      <c r="WEI41" s="31"/>
      <c r="WEJ41" s="31"/>
      <c r="WEK41" s="31"/>
      <c r="WEL41" s="31"/>
      <c r="WEM41" s="31"/>
      <c r="WEN41" s="31"/>
      <c r="WEO41" s="31"/>
      <c r="WEP41" s="31"/>
      <c r="WEQ41" s="31"/>
      <c r="WER41" s="31"/>
      <c r="WES41" s="31"/>
      <c r="WET41" s="31"/>
      <c r="WEU41" s="31"/>
      <c r="WEV41" s="31"/>
      <c r="WEW41" s="31"/>
      <c r="WEX41" s="31"/>
      <c r="WEY41" s="31"/>
      <c r="WEZ41" s="31"/>
      <c r="WFA41" s="31"/>
      <c r="WFB41" s="31"/>
      <c r="WFC41" s="31"/>
      <c r="WFD41" s="31"/>
      <c r="WFE41" s="31"/>
      <c r="WFF41" s="31"/>
      <c r="WFG41" s="31"/>
      <c r="WFH41" s="31"/>
      <c r="WFI41" s="31"/>
      <c r="WFJ41" s="31"/>
      <c r="WFK41" s="31"/>
      <c r="WFL41" s="31"/>
      <c r="WFM41" s="31"/>
      <c r="WFN41" s="31"/>
      <c r="WFO41" s="31"/>
      <c r="WFP41" s="31"/>
      <c r="WFQ41" s="31"/>
      <c r="WFR41" s="31"/>
      <c r="WFS41" s="31"/>
      <c r="WFT41" s="31"/>
      <c r="WFU41" s="31"/>
      <c r="WFV41" s="31"/>
      <c r="WFW41" s="31"/>
      <c r="WFX41" s="31"/>
      <c r="WFY41" s="31"/>
      <c r="WFZ41" s="31"/>
      <c r="WGA41" s="31"/>
      <c r="WGB41" s="31"/>
      <c r="WGC41" s="31"/>
      <c r="WGD41" s="31"/>
      <c r="WGE41" s="31"/>
      <c r="WGF41" s="31"/>
      <c r="WGG41" s="31"/>
      <c r="WGH41" s="31"/>
      <c r="WGI41" s="31"/>
      <c r="WGJ41" s="31"/>
      <c r="WGK41" s="31"/>
      <c r="WGL41" s="31"/>
      <c r="WGM41" s="31"/>
      <c r="WGN41" s="31"/>
      <c r="WGO41" s="31"/>
      <c r="WGP41" s="31"/>
      <c r="WGQ41" s="31"/>
      <c r="WGR41" s="31"/>
      <c r="WGS41" s="31"/>
      <c r="WGT41" s="31"/>
      <c r="WGU41" s="31"/>
      <c r="WGV41" s="31"/>
      <c r="WGW41" s="31"/>
      <c r="WGX41" s="31"/>
      <c r="WGY41" s="31"/>
      <c r="WGZ41" s="31"/>
      <c r="WHA41" s="31"/>
      <c r="WHB41" s="31"/>
      <c r="WHC41" s="31"/>
      <c r="WHD41" s="31"/>
      <c r="WHE41" s="31"/>
      <c r="WHF41" s="31"/>
      <c r="WHG41" s="31"/>
      <c r="WHH41" s="31"/>
      <c r="WHI41" s="31"/>
      <c r="WHJ41" s="31"/>
      <c r="WHK41" s="31"/>
      <c r="WHL41" s="31"/>
      <c r="WHM41" s="31"/>
      <c r="WHN41" s="31"/>
      <c r="WHO41" s="31"/>
      <c r="WHP41" s="31"/>
      <c r="WHQ41" s="31"/>
      <c r="WHR41" s="31"/>
      <c r="WHS41" s="31"/>
      <c r="WHT41" s="31"/>
      <c r="WHU41" s="31"/>
      <c r="WHV41" s="31"/>
      <c r="WHW41" s="31"/>
      <c r="WHX41" s="31"/>
      <c r="WHY41" s="31"/>
      <c r="WHZ41" s="31"/>
      <c r="WIA41" s="31"/>
      <c r="WIB41" s="31"/>
      <c r="WIC41" s="31"/>
      <c r="WID41" s="31"/>
      <c r="WIE41" s="31"/>
      <c r="WIF41" s="31"/>
      <c r="WIG41" s="31"/>
      <c r="WIH41" s="31"/>
      <c r="WII41" s="31"/>
      <c r="WIJ41" s="31"/>
      <c r="WIK41" s="31"/>
      <c r="WIL41" s="31"/>
      <c r="WIM41" s="31"/>
      <c r="WIN41" s="31"/>
      <c r="WIO41" s="31"/>
      <c r="WIP41" s="31"/>
      <c r="WIQ41" s="31"/>
      <c r="WIR41" s="31"/>
      <c r="WIS41" s="31"/>
      <c r="WIT41" s="31"/>
      <c r="WIU41" s="31"/>
      <c r="WIV41" s="31"/>
      <c r="WIW41" s="31"/>
      <c r="WIX41" s="31"/>
      <c r="WIY41" s="31"/>
      <c r="WIZ41" s="31"/>
      <c r="WJA41" s="31"/>
      <c r="WJB41" s="31"/>
      <c r="WJC41" s="31"/>
      <c r="WJD41" s="31"/>
      <c r="WJE41" s="31"/>
      <c r="WJF41" s="31"/>
      <c r="WJG41" s="31"/>
      <c r="WJH41" s="31"/>
      <c r="WJI41" s="31"/>
      <c r="WJJ41" s="31"/>
      <c r="WJK41" s="31"/>
      <c r="WJL41" s="31"/>
      <c r="WJM41" s="31"/>
      <c r="WJN41" s="31"/>
      <c r="WJO41" s="31"/>
      <c r="WJP41" s="31"/>
      <c r="WJQ41" s="31"/>
      <c r="WJR41" s="31"/>
      <c r="WJS41" s="31"/>
      <c r="WJT41" s="31"/>
      <c r="WJU41" s="31"/>
      <c r="WJV41" s="31"/>
      <c r="WJW41" s="31"/>
      <c r="WJX41" s="31"/>
      <c r="WJY41" s="31"/>
      <c r="WJZ41" s="31"/>
      <c r="WKA41" s="31"/>
      <c r="WKB41" s="31"/>
      <c r="WKC41" s="31"/>
      <c r="WKD41" s="31"/>
      <c r="WKE41" s="31"/>
      <c r="WKF41" s="31"/>
      <c r="WKG41" s="31"/>
      <c r="WKH41" s="31"/>
      <c r="WKI41" s="31"/>
      <c r="WKJ41" s="31"/>
      <c r="WKK41" s="31"/>
      <c r="WKL41" s="31"/>
      <c r="WKM41" s="31"/>
      <c r="WKN41" s="31"/>
      <c r="WKO41" s="31"/>
      <c r="WKP41" s="31"/>
      <c r="WKQ41" s="31"/>
      <c r="WKR41" s="31"/>
      <c r="WKS41" s="31"/>
      <c r="WKT41" s="31"/>
      <c r="WKU41" s="31"/>
      <c r="WKV41" s="31"/>
      <c r="WKW41" s="31"/>
      <c r="WKX41" s="31"/>
      <c r="WKY41" s="31"/>
      <c r="WKZ41" s="31"/>
      <c r="WLA41" s="31"/>
      <c r="WLB41" s="31"/>
      <c r="WLC41" s="31"/>
      <c r="WLD41" s="31"/>
      <c r="WLE41" s="31"/>
      <c r="WLF41" s="31"/>
      <c r="WLG41" s="31"/>
      <c r="WLH41" s="31"/>
      <c r="WLI41" s="31"/>
      <c r="WLJ41" s="31"/>
      <c r="WLK41" s="31"/>
      <c r="WLL41" s="31"/>
      <c r="WLM41" s="31"/>
      <c r="WLN41" s="31"/>
      <c r="WLO41" s="31"/>
      <c r="WLP41" s="31"/>
      <c r="WLQ41" s="31"/>
      <c r="WLR41" s="31"/>
      <c r="WLS41" s="31"/>
      <c r="WLT41" s="31"/>
      <c r="WLU41" s="31"/>
      <c r="WLV41" s="31"/>
      <c r="WLW41" s="31"/>
      <c r="WLX41" s="31"/>
      <c r="WLY41" s="31"/>
      <c r="WLZ41" s="31"/>
      <c r="WMA41" s="31"/>
      <c r="WMB41" s="31"/>
      <c r="WMC41" s="31"/>
      <c r="WMD41" s="31"/>
      <c r="WME41" s="31"/>
      <c r="WMF41" s="31"/>
      <c r="WMG41" s="31"/>
      <c r="WMH41" s="31"/>
      <c r="WMI41" s="31"/>
      <c r="WMJ41" s="31"/>
      <c r="WMK41" s="31"/>
      <c r="WML41" s="31"/>
      <c r="WMM41" s="31"/>
      <c r="WMN41" s="31"/>
      <c r="WMO41" s="31"/>
      <c r="WMP41" s="31"/>
      <c r="WMQ41" s="31"/>
      <c r="WMR41" s="31"/>
      <c r="WMS41" s="31"/>
      <c r="WMT41" s="31"/>
      <c r="WMU41" s="31"/>
      <c r="WMV41" s="31"/>
      <c r="WMW41" s="31"/>
      <c r="WMX41" s="31"/>
      <c r="WMY41" s="31"/>
      <c r="WMZ41" s="31"/>
      <c r="WNA41" s="31"/>
      <c r="WNB41" s="31"/>
      <c r="WNC41" s="31"/>
      <c r="WND41" s="31"/>
      <c r="WNE41" s="31"/>
      <c r="WNF41" s="31"/>
      <c r="WNG41" s="31"/>
      <c r="WNH41" s="31"/>
      <c r="WNI41" s="31"/>
      <c r="WNJ41" s="31"/>
      <c r="WNK41" s="31"/>
      <c r="WNL41" s="31"/>
      <c r="WNM41" s="31"/>
      <c r="WNN41" s="31"/>
      <c r="WNO41" s="31"/>
      <c r="WNP41" s="31"/>
      <c r="WNQ41" s="31"/>
      <c r="WNR41" s="31"/>
      <c r="WNS41" s="31"/>
      <c r="WNT41" s="31"/>
      <c r="WNU41" s="31"/>
      <c r="WNV41" s="31"/>
      <c r="WNW41" s="31"/>
      <c r="WNX41" s="31"/>
      <c r="WNY41" s="31"/>
      <c r="WNZ41" s="31"/>
      <c r="WOA41" s="31"/>
      <c r="WOB41" s="31"/>
      <c r="WOC41" s="31"/>
      <c r="WOD41" s="31"/>
      <c r="WOE41" s="31"/>
      <c r="WOF41" s="31"/>
      <c r="WOG41" s="31"/>
      <c r="WOH41" s="31"/>
      <c r="WOI41" s="31"/>
      <c r="WOJ41" s="31"/>
      <c r="WOK41" s="31"/>
      <c r="WOL41" s="31"/>
      <c r="WOM41" s="31"/>
      <c r="WON41" s="31"/>
      <c r="WOO41" s="31"/>
      <c r="WOP41" s="31"/>
      <c r="WOQ41" s="31"/>
      <c r="WOR41" s="31"/>
      <c r="WOS41" s="31"/>
      <c r="WOT41" s="31"/>
      <c r="WOU41" s="31"/>
      <c r="WOV41" s="31"/>
      <c r="WOW41" s="31"/>
      <c r="WOX41" s="31"/>
      <c r="WOY41" s="31"/>
      <c r="WOZ41" s="31"/>
      <c r="WPA41" s="31"/>
      <c r="WPB41" s="31"/>
      <c r="WPC41" s="31"/>
      <c r="WPD41" s="31"/>
      <c r="WPE41" s="31"/>
      <c r="WPF41" s="31"/>
      <c r="WPG41" s="31"/>
      <c r="WPH41" s="31"/>
      <c r="WPI41" s="31"/>
      <c r="WPJ41" s="31"/>
      <c r="WPK41" s="31"/>
      <c r="WPL41" s="31"/>
      <c r="WPM41" s="31"/>
      <c r="WPN41" s="31"/>
      <c r="WPO41" s="31"/>
      <c r="WPP41" s="31"/>
      <c r="WPQ41" s="31"/>
      <c r="WPR41" s="31"/>
      <c r="WPS41" s="31"/>
      <c r="WPT41" s="31"/>
      <c r="WPU41" s="31"/>
      <c r="WPV41" s="31"/>
      <c r="WPW41" s="31"/>
      <c r="WPX41" s="31"/>
      <c r="WPY41" s="31"/>
      <c r="WPZ41" s="31"/>
      <c r="WQA41" s="31"/>
      <c r="WQB41" s="31"/>
      <c r="WQC41" s="31"/>
      <c r="WQD41" s="31"/>
      <c r="WQE41" s="31"/>
      <c r="WQF41" s="31"/>
      <c r="WQG41" s="31"/>
      <c r="WQH41" s="31"/>
      <c r="WQI41" s="31"/>
      <c r="WQJ41" s="31"/>
      <c r="WQK41" s="31"/>
      <c r="WQL41" s="31"/>
      <c r="WQM41" s="31"/>
      <c r="WQN41" s="31"/>
      <c r="WQO41" s="31"/>
      <c r="WQP41" s="31"/>
      <c r="WQQ41" s="31"/>
      <c r="WQR41" s="31"/>
      <c r="WQS41" s="31"/>
      <c r="WQT41" s="31"/>
      <c r="WQU41" s="31"/>
      <c r="WQV41" s="31"/>
      <c r="WQW41" s="31"/>
      <c r="WQX41" s="31"/>
      <c r="WQY41" s="31"/>
      <c r="WQZ41" s="31"/>
      <c r="WRA41" s="31"/>
      <c r="WRB41" s="31"/>
      <c r="WRC41" s="31"/>
      <c r="WRD41" s="31"/>
      <c r="WRE41" s="31"/>
      <c r="WRF41" s="31"/>
      <c r="WRG41" s="31"/>
      <c r="WRH41" s="31"/>
      <c r="WRI41" s="31"/>
      <c r="WRJ41" s="31"/>
      <c r="WRK41" s="31"/>
      <c r="WRL41" s="31"/>
      <c r="WRM41" s="31"/>
      <c r="WRN41" s="31"/>
      <c r="WRO41" s="31"/>
      <c r="WRP41" s="31"/>
      <c r="WRQ41" s="31"/>
      <c r="WRR41" s="31"/>
      <c r="WRS41" s="31"/>
      <c r="WRT41" s="31"/>
      <c r="WRU41" s="31"/>
      <c r="WRV41" s="31"/>
      <c r="WRW41" s="31"/>
      <c r="WRX41" s="31"/>
      <c r="WRY41" s="31"/>
      <c r="WRZ41" s="31"/>
      <c r="WSA41" s="31"/>
      <c r="WSB41" s="31"/>
      <c r="WSC41" s="31"/>
      <c r="WSD41" s="31"/>
      <c r="WSE41" s="31"/>
      <c r="WSF41" s="31"/>
      <c r="WSG41" s="31"/>
      <c r="WSH41" s="31"/>
      <c r="WSI41" s="31"/>
      <c r="WSJ41" s="31"/>
      <c r="WSK41" s="31"/>
      <c r="WSL41" s="31"/>
      <c r="WSM41" s="31"/>
      <c r="WSN41" s="31"/>
      <c r="WSO41" s="31"/>
      <c r="WSP41" s="31"/>
      <c r="WSQ41" s="31"/>
      <c r="WSR41" s="31"/>
      <c r="WSS41" s="31"/>
      <c r="WST41" s="31"/>
      <c r="WSU41" s="31"/>
      <c r="WSV41" s="31"/>
      <c r="WSW41" s="31"/>
      <c r="WSX41" s="31"/>
      <c r="WSY41" s="31"/>
      <c r="WSZ41" s="31"/>
      <c r="WTA41" s="31"/>
      <c r="WTB41" s="31"/>
      <c r="WTC41" s="31"/>
      <c r="WTD41" s="31"/>
      <c r="WTE41" s="31"/>
      <c r="WTF41" s="31"/>
      <c r="WTG41" s="31"/>
      <c r="WTH41" s="31"/>
      <c r="WTI41" s="31"/>
      <c r="WTJ41" s="31"/>
      <c r="WTK41" s="31"/>
      <c r="WTL41" s="31"/>
      <c r="WTM41" s="31"/>
      <c r="WTN41" s="31"/>
      <c r="WTO41" s="31"/>
      <c r="WTP41" s="31"/>
      <c r="WTQ41" s="31"/>
      <c r="WTR41" s="31"/>
      <c r="WTS41" s="31"/>
      <c r="WTT41" s="31"/>
      <c r="WTU41" s="31"/>
      <c r="WTV41" s="31"/>
      <c r="WTW41" s="31"/>
      <c r="WTX41" s="31"/>
      <c r="WTY41" s="31"/>
      <c r="WTZ41" s="31"/>
      <c r="WUA41" s="31"/>
      <c r="WUB41" s="31"/>
    </row>
    <row r="42" spans="1:16096" s="1" customFormat="1" ht="27.75" customHeight="1" thickTop="1" x14ac:dyDescent="0.35">
      <c r="A42" s="1">
        <v>36</v>
      </c>
      <c r="B42" s="10" t="s">
        <v>50</v>
      </c>
      <c r="C42" s="10"/>
      <c r="D42" s="32"/>
      <c r="E42" s="8"/>
      <c r="F42" s="8"/>
      <c r="G42" s="12"/>
      <c r="H42" s="8"/>
      <c r="I42" s="8"/>
      <c r="J42" s="8"/>
      <c r="K42" s="8"/>
      <c r="L42" s="8"/>
      <c r="M42" s="8"/>
      <c r="N42" s="8"/>
      <c r="O42" s="8"/>
      <c r="P42" s="8"/>
      <c r="Q42" s="8"/>
      <c r="R42" s="35"/>
      <c r="S42" s="150"/>
      <c r="T42" s="8"/>
      <c r="U42" s="133"/>
      <c r="V42" s="111"/>
    </row>
    <row r="43" spans="1:16096" s="1" customFormat="1" ht="27.75" customHeight="1" x14ac:dyDescent="0.35">
      <c r="A43" s="1">
        <v>37</v>
      </c>
      <c r="B43" s="19" t="s">
        <v>51</v>
      </c>
      <c r="C43" s="20"/>
      <c r="D43" s="32"/>
      <c r="E43" s="12"/>
      <c r="F43" s="12"/>
      <c r="G43" s="33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32"/>
      <c r="S43" s="135"/>
      <c r="T43" s="12"/>
      <c r="U43" s="134"/>
      <c r="V43" s="9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  <c r="QR43" s="31"/>
      <c r="QS43" s="31"/>
      <c r="QT43" s="31"/>
      <c r="QU43" s="31"/>
      <c r="QV43" s="31"/>
      <c r="QW43" s="31"/>
      <c r="QX43" s="31"/>
      <c r="QY43" s="31"/>
      <c r="QZ43" s="31"/>
      <c r="RA43" s="31"/>
      <c r="RB43" s="31"/>
      <c r="RC43" s="31"/>
      <c r="RD43" s="31"/>
      <c r="RE43" s="31"/>
      <c r="RF43" s="31"/>
      <c r="RG43" s="31"/>
      <c r="RH43" s="31"/>
      <c r="RI43" s="31"/>
      <c r="RJ43" s="31"/>
      <c r="RK43" s="31"/>
      <c r="RL43" s="31"/>
      <c r="RM43" s="31"/>
      <c r="RN43" s="31"/>
      <c r="RO43" s="31"/>
      <c r="RP43" s="31"/>
      <c r="RQ43" s="31"/>
      <c r="RR43" s="31"/>
      <c r="RS43" s="31"/>
      <c r="RT43" s="31"/>
      <c r="RU43" s="31"/>
      <c r="RV43" s="31"/>
      <c r="RW43" s="31"/>
      <c r="RX43" s="31"/>
      <c r="RY43" s="31"/>
      <c r="RZ43" s="31"/>
      <c r="SA43" s="31"/>
      <c r="SB43" s="31"/>
      <c r="SC43" s="31"/>
      <c r="SD43" s="31"/>
      <c r="SE43" s="31"/>
      <c r="SF43" s="31"/>
      <c r="SG43" s="31"/>
      <c r="SH43" s="31"/>
      <c r="SI43" s="31"/>
      <c r="SJ43" s="31"/>
      <c r="SK43" s="31"/>
      <c r="SL43" s="31"/>
      <c r="SM43" s="31"/>
      <c r="SN43" s="31"/>
      <c r="SO43" s="31"/>
      <c r="SP43" s="31"/>
      <c r="SQ43" s="31"/>
      <c r="SR43" s="31"/>
      <c r="SS43" s="31"/>
      <c r="ST43" s="31"/>
      <c r="SU43" s="31"/>
      <c r="SV43" s="31"/>
      <c r="SW43" s="31"/>
      <c r="SX43" s="31"/>
      <c r="SY43" s="31"/>
      <c r="SZ43" s="31"/>
      <c r="TA43" s="31"/>
      <c r="TB43" s="31"/>
      <c r="TC43" s="31"/>
      <c r="TD43" s="31"/>
      <c r="TE43" s="31"/>
      <c r="TF43" s="31"/>
      <c r="TG43" s="31"/>
      <c r="TH43" s="31"/>
      <c r="TI43" s="31"/>
      <c r="TJ43" s="31"/>
      <c r="TK43" s="31"/>
      <c r="TL43" s="31"/>
      <c r="TM43" s="31"/>
      <c r="TN43" s="31"/>
      <c r="TO43" s="31"/>
      <c r="TP43" s="31"/>
      <c r="TQ43" s="31"/>
      <c r="TR43" s="31"/>
      <c r="TS43" s="31"/>
      <c r="TT43" s="31"/>
      <c r="TU43" s="31"/>
      <c r="TV43" s="31"/>
      <c r="TW43" s="31"/>
      <c r="TX43" s="31"/>
      <c r="TY43" s="31"/>
      <c r="TZ43" s="31"/>
      <c r="UA43" s="31"/>
      <c r="UB43" s="31"/>
      <c r="UC43" s="31"/>
      <c r="UD43" s="31"/>
      <c r="UE43" s="31"/>
      <c r="UF43" s="31"/>
      <c r="UG43" s="31"/>
      <c r="UH43" s="31"/>
      <c r="UI43" s="31"/>
      <c r="UJ43" s="31"/>
      <c r="UK43" s="31"/>
      <c r="UL43" s="31"/>
      <c r="UM43" s="31"/>
      <c r="UN43" s="31"/>
      <c r="UO43" s="31"/>
      <c r="UP43" s="31"/>
      <c r="UQ43" s="31"/>
      <c r="UR43" s="31"/>
      <c r="US43" s="31"/>
      <c r="UT43" s="31"/>
      <c r="UU43" s="31"/>
      <c r="UV43" s="31"/>
      <c r="UW43" s="31"/>
      <c r="UX43" s="31"/>
      <c r="UY43" s="31"/>
      <c r="UZ43" s="31"/>
      <c r="VA43" s="31"/>
      <c r="VB43" s="31"/>
      <c r="VC43" s="31"/>
      <c r="VD43" s="31"/>
      <c r="VE43" s="31"/>
      <c r="VF43" s="31"/>
      <c r="VG43" s="31"/>
      <c r="VH43" s="31"/>
      <c r="VI43" s="31"/>
      <c r="VJ43" s="31"/>
      <c r="VK43" s="31"/>
      <c r="VL43" s="31"/>
      <c r="VM43" s="31"/>
      <c r="VN43" s="31"/>
      <c r="VO43" s="31"/>
      <c r="VP43" s="31"/>
      <c r="VQ43" s="31"/>
      <c r="VR43" s="31"/>
      <c r="VS43" s="31"/>
      <c r="VT43" s="31"/>
      <c r="VU43" s="31"/>
      <c r="VV43" s="31"/>
      <c r="VW43" s="31"/>
      <c r="VX43" s="31"/>
      <c r="VY43" s="31"/>
      <c r="VZ43" s="31"/>
      <c r="WA43" s="31"/>
      <c r="WB43" s="31"/>
      <c r="WC43" s="31"/>
      <c r="WD43" s="31"/>
      <c r="WE43" s="31"/>
      <c r="WF43" s="31"/>
      <c r="WG43" s="31"/>
      <c r="WH43" s="31"/>
      <c r="WI43" s="31"/>
      <c r="WJ43" s="31"/>
      <c r="WK43" s="31"/>
      <c r="WL43" s="31"/>
      <c r="WM43" s="31"/>
      <c r="WN43" s="31"/>
      <c r="WO43" s="31"/>
      <c r="WP43" s="31"/>
      <c r="WQ43" s="31"/>
      <c r="WR43" s="31"/>
      <c r="WS43" s="31"/>
      <c r="WT43" s="31"/>
      <c r="WU43" s="31"/>
      <c r="WV43" s="31"/>
      <c r="WW43" s="31"/>
      <c r="WX43" s="31"/>
      <c r="WY43" s="31"/>
      <c r="WZ43" s="31"/>
      <c r="XA43" s="31"/>
      <c r="XB43" s="31"/>
      <c r="XC43" s="31"/>
      <c r="XD43" s="31"/>
      <c r="XE43" s="31"/>
      <c r="XF43" s="31"/>
      <c r="XG43" s="31"/>
      <c r="XH43" s="31"/>
      <c r="XI43" s="31"/>
      <c r="XJ43" s="31"/>
      <c r="XK43" s="31"/>
      <c r="XL43" s="31"/>
      <c r="XM43" s="31"/>
      <c r="XN43" s="31"/>
      <c r="XO43" s="31"/>
      <c r="XP43" s="31"/>
      <c r="XQ43" s="31"/>
      <c r="XR43" s="31"/>
      <c r="XS43" s="31"/>
      <c r="XT43" s="31"/>
      <c r="XU43" s="31"/>
      <c r="XV43" s="31"/>
      <c r="XW43" s="31"/>
      <c r="XX43" s="31"/>
      <c r="XY43" s="31"/>
      <c r="XZ43" s="31"/>
      <c r="YA43" s="31"/>
      <c r="YB43" s="31"/>
      <c r="YC43" s="31"/>
      <c r="YD43" s="31"/>
      <c r="YE43" s="31"/>
      <c r="YF43" s="31"/>
      <c r="YG43" s="31"/>
      <c r="YH43" s="31"/>
      <c r="YI43" s="31"/>
      <c r="YJ43" s="31"/>
      <c r="YK43" s="31"/>
      <c r="YL43" s="31"/>
      <c r="YM43" s="31"/>
      <c r="YN43" s="31"/>
      <c r="YO43" s="31"/>
      <c r="YP43" s="31"/>
      <c r="YQ43" s="31"/>
      <c r="YR43" s="31"/>
      <c r="YS43" s="31"/>
      <c r="YT43" s="31"/>
      <c r="YU43" s="31"/>
      <c r="YV43" s="31"/>
      <c r="YW43" s="31"/>
      <c r="YX43" s="31"/>
      <c r="YY43" s="31"/>
      <c r="YZ43" s="31"/>
      <c r="ZA43" s="31"/>
      <c r="ZB43" s="31"/>
      <c r="ZC43" s="31"/>
      <c r="ZD43" s="31"/>
      <c r="ZE43" s="31"/>
      <c r="ZF43" s="31"/>
      <c r="ZG43" s="31"/>
      <c r="ZH43" s="31"/>
      <c r="ZI43" s="31"/>
      <c r="ZJ43" s="31"/>
      <c r="ZK43" s="31"/>
      <c r="ZL43" s="31"/>
      <c r="ZM43" s="31"/>
      <c r="ZN43" s="31"/>
      <c r="ZO43" s="31"/>
      <c r="ZP43" s="31"/>
      <c r="ZQ43" s="31"/>
      <c r="ZR43" s="31"/>
      <c r="ZS43" s="31"/>
      <c r="ZT43" s="31"/>
      <c r="ZU43" s="31"/>
      <c r="ZV43" s="31"/>
      <c r="ZW43" s="31"/>
      <c r="ZX43" s="31"/>
      <c r="ZY43" s="31"/>
      <c r="ZZ43" s="31"/>
      <c r="AAA43" s="31"/>
      <c r="AAB43" s="31"/>
      <c r="AAC43" s="31"/>
      <c r="AAD43" s="31"/>
      <c r="AAE43" s="31"/>
      <c r="AAF43" s="31"/>
      <c r="AAG43" s="31"/>
      <c r="AAH43" s="31"/>
      <c r="AAI43" s="31"/>
      <c r="AAJ43" s="31"/>
      <c r="AAK43" s="31"/>
      <c r="AAL43" s="31"/>
      <c r="AAM43" s="31"/>
      <c r="AAN43" s="31"/>
      <c r="AAO43" s="31"/>
      <c r="AAP43" s="31"/>
      <c r="AAQ43" s="31"/>
      <c r="AAR43" s="31"/>
      <c r="AAS43" s="31"/>
      <c r="AAT43" s="31"/>
      <c r="AAU43" s="31"/>
      <c r="AAV43" s="31"/>
      <c r="AAW43" s="31"/>
      <c r="AAX43" s="31"/>
      <c r="AAY43" s="31"/>
      <c r="AAZ43" s="31"/>
      <c r="ABA43" s="31"/>
      <c r="ABB43" s="31"/>
      <c r="ABC43" s="31"/>
      <c r="ABD43" s="31"/>
      <c r="ABE43" s="31"/>
      <c r="ABF43" s="31"/>
      <c r="ABG43" s="31"/>
      <c r="ABH43" s="31"/>
      <c r="ABI43" s="31"/>
      <c r="ABJ43" s="31"/>
      <c r="ABK43" s="31"/>
      <c r="ABL43" s="31"/>
      <c r="ABM43" s="31"/>
      <c r="ABN43" s="31"/>
      <c r="ABO43" s="31"/>
      <c r="ABP43" s="31"/>
      <c r="ABQ43" s="31"/>
      <c r="ABR43" s="31"/>
      <c r="ABS43" s="31"/>
      <c r="ABT43" s="31"/>
      <c r="ABU43" s="31"/>
      <c r="ABV43" s="31"/>
      <c r="ABW43" s="31"/>
      <c r="ABX43" s="31"/>
      <c r="ABY43" s="31"/>
      <c r="ABZ43" s="31"/>
      <c r="ACA43" s="31"/>
      <c r="ACB43" s="31"/>
      <c r="ACC43" s="31"/>
      <c r="ACD43" s="31"/>
      <c r="ACE43" s="31"/>
      <c r="ACF43" s="31"/>
      <c r="ACG43" s="31"/>
      <c r="ACH43" s="31"/>
      <c r="ACI43" s="31"/>
      <c r="ACJ43" s="31"/>
      <c r="ACK43" s="31"/>
      <c r="ACL43" s="31"/>
      <c r="ACM43" s="31"/>
      <c r="ACN43" s="31"/>
      <c r="ACO43" s="31"/>
      <c r="ACP43" s="31"/>
      <c r="ACQ43" s="31"/>
      <c r="ACR43" s="31"/>
      <c r="ACS43" s="31"/>
      <c r="ACT43" s="31"/>
      <c r="ACU43" s="31"/>
      <c r="ACV43" s="31"/>
      <c r="ACW43" s="31"/>
      <c r="ACX43" s="31"/>
      <c r="ACY43" s="31"/>
      <c r="ACZ43" s="31"/>
      <c r="ADA43" s="31"/>
      <c r="ADB43" s="31"/>
      <c r="ADC43" s="31"/>
      <c r="ADD43" s="31"/>
      <c r="ADE43" s="31"/>
      <c r="ADF43" s="31"/>
      <c r="ADG43" s="31"/>
      <c r="ADH43" s="31"/>
      <c r="ADI43" s="31"/>
      <c r="ADJ43" s="31"/>
      <c r="ADK43" s="31"/>
      <c r="ADL43" s="31"/>
      <c r="ADM43" s="31"/>
      <c r="ADN43" s="31"/>
      <c r="ADO43" s="31"/>
      <c r="ADP43" s="31"/>
      <c r="ADQ43" s="31"/>
      <c r="ADR43" s="31"/>
      <c r="ADS43" s="31"/>
      <c r="ADT43" s="31"/>
      <c r="ADU43" s="31"/>
      <c r="ADV43" s="31"/>
      <c r="ADW43" s="31"/>
      <c r="ADX43" s="31"/>
      <c r="ADY43" s="31"/>
      <c r="ADZ43" s="31"/>
      <c r="AEA43" s="31"/>
      <c r="AEB43" s="31"/>
      <c r="AEC43" s="31"/>
      <c r="AED43" s="31"/>
      <c r="AEE43" s="31"/>
      <c r="AEF43" s="31"/>
      <c r="AEG43" s="31"/>
      <c r="AEH43" s="31"/>
      <c r="AEI43" s="31"/>
      <c r="AEJ43" s="31"/>
      <c r="AEK43" s="31"/>
      <c r="AEL43" s="31"/>
      <c r="AEM43" s="31"/>
      <c r="AEN43" s="31"/>
      <c r="AEO43" s="31"/>
      <c r="AEP43" s="31"/>
      <c r="AEQ43" s="31"/>
      <c r="AER43" s="31"/>
      <c r="AES43" s="31"/>
      <c r="AET43" s="31"/>
      <c r="AEU43" s="31"/>
      <c r="AEV43" s="31"/>
      <c r="AEW43" s="31"/>
      <c r="AEX43" s="31"/>
      <c r="AEY43" s="31"/>
      <c r="AEZ43" s="31"/>
      <c r="AFA43" s="31"/>
      <c r="AFB43" s="31"/>
      <c r="AFC43" s="31"/>
      <c r="AFD43" s="31"/>
      <c r="AFE43" s="31"/>
      <c r="AFF43" s="31"/>
      <c r="AFG43" s="31"/>
      <c r="AFH43" s="31"/>
      <c r="AFI43" s="31"/>
      <c r="AFJ43" s="31"/>
      <c r="AFK43" s="31"/>
      <c r="AFL43" s="31"/>
      <c r="AFM43" s="31"/>
      <c r="AFN43" s="31"/>
      <c r="AFO43" s="31"/>
      <c r="AFP43" s="31"/>
      <c r="AFQ43" s="31"/>
      <c r="AFR43" s="31"/>
      <c r="AFS43" s="31"/>
      <c r="AFT43" s="31"/>
      <c r="AFU43" s="31"/>
      <c r="AFV43" s="31"/>
      <c r="AFW43" s="31"/>
      <c r="AFX43" s="31"/>
      <c r="AFY43" s="31"/>
      <c r="AFZ43" s="31"/>
      <c r="AGA43" s="31"/>
      <c r="AGB43" s="31"/>
      <c r="AGC43" s="31"/>
      <c r="AGD43" s="31"/>
      <c r="AGE43" s="31"/>
      <c r="AGF43" s="31"/>
      <c r="AGG43" s="31"/>
      <c r="AGH43" s="31"/>
      <c r="AGI43" s="31"/>
      <c r="AGJ43" s="31"/>
      <c r="AGK43" s="31"/>
      <c r="AGL43" s="31"/>
      <c r="AGM43" s="31"/>
      <c r="AGN43" s="31"/>
      <c r="AGO43" s="31"/>
      <c r="AGP43" s="31"/>
      <c r="AGQ43" s="31"/>
      <c r="AGR43" s="31"/>
      <c r="AGS43" s="31"/>
      <c r="AGT43" s="31"/>
      <c r="AGU43" s="31"/>
      <c r="AGV43" s="31"/>
      <c r="AGW43" s="31"/>
      <c r="AGX43" s="31"/>
      <c r="AGY43" s="31"/>
      <c r="AGZ43" s="31"/>
      <c r="AHA43" s="31"/>
      <c r="AHB43" s="31"/>
      <c r="AHC43" s="31"/>
      <c r="AHD43" s="31"/>
      <c r="AHE43" s="31"/>
      <c r="AHF43" s="31"/>
      <c r="AHG43" s="31"/>
      <c r="AHH43" s="31"/>
      <c r="AHI43" s="31"/>
      <c r="AHJ43" s="31"/>
      <c r="AHK43" s="31"/>
      <c r="AHL43" s="31"/>
      <c r="AHM43" s="31"/>
      <c r="AHN43" s="31"/>
      <c r="AHO43" s="31"/>
      <c r="AHP43" s="31"/>
      <c r="AHQ43" s="31"/>
      <c r="AHR43" s="31"/>
      <c r="AHS43" s="31"/>
      <c r="AHT43" s="31"/>
      <c r="AHU43" s="31"/>
      <c r="AHV43" s="31"/>
      <c r="AHW43" s="31"/>
      <c r="AHX43" s="31"/>
      <c r="AHY43" s="31"/>
      <c r="AHZ43" s="31"/>
      <c r="AIA43" s="31"/>
      <c r="AIB43" s="31"/>
      <c r="AIC43" s="31"/>
      <c r="AID43" s="31"/>
      <c r="AIE43" s="31"/>
      <c r="AIF43" s="31"/>
      <c r="AIG43" s="31"/>
      <c r="AIH43" s="31"/>
      <c r="AII43" s="31"/>
      <c r="AIJ43" s="31"/>
      <c r="AIK43" s="31"/>
      <c r="AIL43" s="31"/>
      <c r="AIM43" s="31"/>
      <c r="AIN43" s="31"/>
      <c r="AIO43" s="31"/>
      <c r="AIP43" s="31"/>
      <c r="AIQ43" s="31"/>
      <c r="AIR43" s="31"/>
      <c r="AIS43" s="31"/>
      <c r="AIT43" s="31"/>
      <c r="AIU43" s="31"/>
      <c r="AIV43" s="31"/>
      <c r="AIW43" s="31"/>
      <c r="AIX43" s="31"/>
      <c r="AIY43" s="31"/>
      <c r="AIZ43" s="31"/>
      <c r="AJA43" s="31"/>
      <c r="AJB43" s="31"/>
      <c r="AJC43" s="31"/>
      <c r="AJD43" s="31"/>
      <c r="AJE43" s="31"/>
      <c r="AJF43" s="31"/>
      <c r="AJG43" s="31"/>
      <c r="AJH43" s="31"/>
      <c r="AJI43" s="31"/>
      <c r="AJJ43" s="31"/>
      <c r="AJK43" s="31"/>
      <c r="AJL43" s="31"/>
      <c r="AJM43" s="31"/>
      <c r="AJN43" s="31"/>
      <c r="AJO43" s="31"/>
      <c r="AJP43" s="31"/>
      <c r="AJQ43" s="31"/>
      <c r="AJR43" s="31"/>
      <c r="AJS43" s="31"/>
      <c r="AJT43" s="31"/>
      <c r="AJU43" s="31"/>
      <c r="AJV43" s="31"/>
      <c r="AJW43" s="31"/>
      <c r="AJX43" s="31"/>
      <c r="AJY43" s="31"/>
      <c r="AJZ43" s="31"/>
      <c r="AKA43" s="31"/>
      <c r="AKB43" s="31"/>
      <c r="AKC43" s="31"/>
      <c r="AKD43" s="31"/>
      <c r="AKE43" s="31"/>
      <c r="AKF43" s="31"/>
      <c r="AKG43" s="31"/>
      <c r="AKH43" s="31"/>
      <c r="AKI43" s="31"/>
      <c r="AKJ43" s="31"/>
      <c r="AKK43" s="31"/>
      <c r="AKL43" s="31"/>
      <c r="AKM43" s="31"/>
      <c r="AKN43" s="31"/>
      <c r="AKO43" s="31"/>
      <c r="AKP43" s="31"/>
      <c r="AKQ43" s="31"/>
      <c r="AKR43" s="31"/>
      <c r="AKS43" s="31"/>
      <c r="AKT43" s="31"/>
      <c r="AKU43" s="31"/>
      <c r="AKV43" s="31"/>
      <c r="AKW43" s="31"/>
      <c r="AKX43" s="31"/>
      <c r="AKY43" s="31"/>
      <c r="AKZ43" s="31"/>
      <c r="ALA43" s="31"/>
      <c r="ALB43" s="31"/>
      <c r="ALC43" s="31"/>
      <c r="ALD43" s="31"/>
      <c r="ALE43" s="31"/>
      <c r="ALF43" s="31"/>
      <c r="ALG43" s="31"/>
      <c r="ALH43" s="31"/>
      <c r="ALI43" s="31"/>
      <c r="ALJ43" s="31"/>
      <c r="ALK43" s="31"/>
      <c r="ALL43" s="31"/>
      <c r="ALM43" s="31"/>
      <c r="ALN43" s="31"/>
      <c r="ALO43" s="31"/>
      <c r="ALP43" s="31"/>
      <c r="ALQ43" s="31"/>
      <c r="ALR43" s="31"/>
      <c r="ALS43" s="31"/>
      <c r="ALT43" s="31"/>
      <c r="ALU43" s="31"/>
      <c r="ALV43" s="31"/>
      <c r="ALW43" s="31"/>
      <c r="ALX43" s="31"/>
      <c r="ALY43" s="31"/>
      <c r="ALZ43" s="31"/>
      <c r="AMA43" s="31"/>
      <c r="AMB43" s="31"/>
      <c r="AMC43" s="31"/>
      <c r="AMD43" s="31"/>
      <c r="AME43" s="31"/>
      <c r="AMF43" s="31"/>
      <c r="AMG43" s="31"/>
      <c r="AMH43" s="31"/>
      <c r="AMI43" s="31"/>
      <c r="AMJ43" s="31"/>
      <c r="AMK43" s="31"/>
      <c r="AML43" s="31"/>
      <c r="AMM43" s="31"/>
      <c r="AMN43" s="31"/>
      <c r="AMO43" s="31"/>
      <c r="AMP43" s="31"/>
      <c r="AMQ43" s="31"/>
      <c r="AMR43" s="31"/>
      <c r="AMS43" s="31"/>
      <c r="AMT43" s="31"/>
      <c r="AMU43" s="31"/>
      <c r="AMV43" s="31"/>
      <c r="AMW43" s="31"/>
      <c r="AMX43" s="31"/>
      <c r="AMY43" s="31"/>
      <c r="AMZ43" s="31"/>
      <c r="ANA43" s="31"/>
      <c r="ANB43" s="31"/>
      <c r="ANC43" s="31"/>
      <c r="AND43" s="31"/>
      <c r="ANE43" s="31"/>
      <c r="ANF43" s="31"/>
      <c r="ANG43" s="31"/>
      <c r="ANH43" s="31"/>
      <c r="ANI43" s="31"/>
      <c r="ANJ43" s="31"/>
      <c r="ANK43" s="31"/>
      <c r="ANL43" s="31"/>
      <c r="ANM43" s="31"/>
      <c r="ANN43" s="31"/>
      <c r="ANO43" s="31"/>
      <c r="ANP43" s="31"/>
      <c r="ANQ43" s="31"/>
      <c r="ANR43" s="31"/>
      <c r="ANS43" s="31"/>
      <c r="ANT43" s="31"/>
      <c r="ANU43" s="31"/>
      <c r="ANV43" s="31"/>
      <c r="ANW43" s="31"/>
      <c r="ANX43" s="31"/>
      <c r="ANY43" s="31"/>
      <c r="ANZ43" s="31"/>
      <c r="AOA43" s="31"/>
      <c r="AOB43" s="31"/>
      <c r="AOC43" s="31"/>
      <c r="AOD43" s="31"/>
      <c r="AOE43" s="31"/>
      <c r="AOF43" s="31"/>
      <c r="AOG43" s="31"/>
      <c r="AOH43" s="31"/>
      <c r="AOI43" s="31"/>
      <c r="AOJ43" s="31"/>
      <c r="AOK43" s="31"/>
      <c r="AOL43" s="31"/>
      <c r="AOM43" s="31"/>
      <c r="AON43" s="31"/>
      <c r="AOO43" s="31"/>
      <c r="AOP43" s="31"/>
      <c r="AOQ43" s="31"/>
      <c r="AOR43" s="31"/>
      <c r="AOS43" s="31"/>
      <c r="AOT43" s="31"/>
      <c r="AOU43" s="31"/>
      <c r="AOV43" s="31"/>
      <c r="AOW43" s="31"/>
      <c r="AOX43" s="31"/>
      <c r="AOY43" s="31"/>
      <c r="AOZ43" s="31"/>
      <c r="APA43" s="31"/>
      <c r="APB43" s="31"/>
      <c r="APC43" s="31"/>
      <c r="APD43" s="31"/>
      <c r="APE43" s="31"/>
      <c r="APF43" s="31"/>
      <c r="APG43" s="31"/>
      <c r="APH43" s="31"/>
      <c r="API43" s="31"/>
      <c r="APJ43" s="31"/>
      <c r="APK43" s="31"/>
      <c r="APL43" s="31"/>
      <c r="APM43" s="31"/>
      <c r="APN43" s="31"/>
      <c r="APO43" s="31"/>
      <c r="APP43" s="31"/>
      <c r="APQ43" s="31"/>
      <c r="APR43" s="31"/>
      <c r="APS43" s="31"/>
      <c r="APT43" s="31"/>
      <c r="APU43" s="31"/>
      <c r="APV43" s="31"/>
      <c r="APW43" s="31"/>
      <c r="APX43" s="31"/>
      <c r="APY43" s="31"/>
      <c r="APZ43" s="31"/>
      <c r="AQA43" s="31"/>
      <c r="AQB43" s="31"/>
      <c r="AQC43" s="31"/>
      <c r="AQD43" s="31"/>
      <c r="AQE43" s="31"/>
      <c r="AQF43" s="31"/>
      <c r="AQG43" s="31"/>
      <c r="AQH43" s="31"/>
      <c r="AQI43" s="31"/>
      <c r="AQJ43" s="31"/>
      <c r="AQK43" s="31"/>
      <c r="AQL43" s="31"/>
      <c r="AQM43" s="31"/>
      <c r="AQN43" s="31"/>
      <c r="AQO43" s="31"/>
      <c r="AQP43" s="31"/>
      <c r="AQQ43" s="31"/>
      <c r="AQR43" s="31"/>
      <c r="AQS43" s="31"/>
      <c r="AQT43" s="31"/>
      <c r="AQU43" s="31"/>
      <c r="AQV43" s="31"/>
      <c r="AQW43" s="31"/>
      <c r="AQX43" s="31"/>
      <c r="AQY43" s="31"/>
      <c r="AQZ43" s="31"/>
      <c r="ARA43" s="31"/>
      <c r="ARB43" s="31"/>
      <c r="ARC43" s="31"/>
      <c r="ARD43" s="31"/>
      <c r="ARE43" s="31"/>
      <c r="ARF43" s="31"/>
      <c r="ARG43" s="31"/>
      <c r="ARH43" s="31"/>
      <c r="ARI43" s="31"/>
      <c r="ARJ43" s="31"/>
      <c r="ARK43" s="31"/>
      <c r="ARL43" s="31"/>
      <c r="ARM43" s="31"/>
      <c r="ARN43" s="31"/>
      <c r="ARO43" s="31"/>
      <c r="ARP43" s="31"/>
      <c r="ARQ43" s="31"/>
      <c r="ARR43" s="31"/>
      <c r="ARS43" s="31"/>
      <c r="ART43" s="31"/>
      <c r="ARU43" s="31"/>
      <c r="ARV43" s="31"/>
      <c r="ARW43" s="31"/>
      <c r="ARX43" s="31"/>
      <c r="ARY43" s="31"/>
      <c r="ARZ43" s="31"/>
      <c r="ASA43" s="31"/>
      <c r="ASB43" s="31"/>
      <c r="ASC43" s="31"/>
      <c r="ASD43" s="31"/>
      <c r="ASE43" s="31"/>
      <c r="ASF43" s="31"/>
      <c r="ASG43" s="31"/>
      <c r="ASH43" s="31"/>
      <c r="ASI43" s="31"/>
      <c r="ASJ43" s="31"/>
      <c r="ASK43" s="31"/>
      <c r="ASL43" s="31"/>
      <c r="ASM43" s="31"/>
      <c r="ASN43" s="31"/>
      <c r="ASO43" s="31"/>
      <c r="ASP43" s="31"/>
      <c r="ASQ43" s="31"/>
      <c r="ASR43" s="31"/>
      <c r="ASS43" s="31"/>
      <c r="AST43" s="31"/>
      <c r="ASU43" s="31"/>
      <c r="ASV43" s="31"/>
      <c r="ASW43" s="31"/>
      <c r="ASX43" s="31"/>
      <c r="ASY43" s="31"/>
      <c r="ASZ43" s="31"/>
      <c r="ATA43" s="31"/>
      <c r="ATB43" s="31"/>
      <c r="ATC43" s="31"/>
      <c r="ATD43" s="31"/>
      <c r="ATE43" s="31"/>
      <c r="ATF43" s="31"/>
      <c r="ATG43" s="31"/>
      <c r="ATH43" s="31"/>
      <c r="ATI43" s="31"/>
      <c r="ATJ43" s="31"/>
      <c r="ATK43" s="31"/>
      <c r="ATL43" s="31"/>
      <c r="ATM43" s="31"/>
      <c r="ATN43" s="31"/>
      <c r="ATO43" s="31"/>
      <c r="ATP43" s="31"/>
      <c r="ATQ43" s="31"/>
      <c r="ATR43" s="31"/>
      <c r="ATS43" s="31"/>
      <c r="ATT43" s="31"/>
      <c r="ATU43" s="31"/>
      <c r="ATV43" s="31"/>
      <c r="ATW43" s="31"/>
      <c r="ATX43" s="31"/>
      <c r="ATY43" s="31"/>
      <c r="ATZ43" s="31"/>
      <c r="AUA43" s="31"/>
      <c r="AUB43" s="31"/>
      <c r="AUC43" s="31"/>
      <c r="AUD43" s="31"/>
      <c r="AUE43" s="31"/>
      <c r="AUF43" s="31"/>
      <c r="AUG43" s="31"/>
      <c r="AUH43" s="31"/>
      <c r="AUI43" s="31"/>
      <c r="AUJ43" s="31"/>
      <c r="AUK43" s="31"/>
      <c r="AUL43" s="31"/>
      <c r="AUM43" s="31"/>
      <c r="AUN43" s="31"/>
      <c r="AUO43" s="31"/>
      <c r="AUP43" s="31"/>
      <c r="AUQ43" s="31"/>
      <c r="AUR43" s="31"/>
      <c r="AUS43" s="31"/>
      <c r="AUT43" s="31"/>
      <c r="AUU43" s="31"/>
      <c r="AUV43" s="31"/>
      <c r="AUW43" s="31"/>
      <c r="AUX43" s="31"/>
      <c r="AUY43" s="31"/>
      <c r="AUZ43" s="31"/>
      <c r="AVA43" s="31"/>
      <c r="AVB43" s="31"/>
      <c r="AVC43" s="31"/>
      <c r="AVD43" s="31"/>
      <c r="AVE43" s="31"/>
      <c r="AVF43" s="31"/>
      <c r="AVG43" s="31"/>
      <c r="AVH43" s="31"/>
      <c r="AVI43" s="31"/>
      <c r="AVJ43" s="31"/>
      <c r="AVK43" s="31"/>
      <c r="AVL43" s="31"/>
      <c r="AVM43" s="31"/>
      <c r="AVN43" s="31"/>
      <c r="AVO43" s="31"/>
      <c r="AVP43" s="31"/>
      <c r="AVQ43" s="31"/>
      <c r="AVR43" s="31"/>
      <c r="AVS43" s="31"/>
      <c r="AVT43" s="31"/>
      <c r="AVU43" s="31"/>
      <c r="AVV43" s="31"/>
      <c r="AVW43" s="31"/>
      <c r="AVX43" s="31"/>
      <c r="AVY43" s="31"/>
      <c r="AVZ43" s="31"/>
      <c r="AWA43" s="31"/>
      <c r="AWB43" s="31"/>
      <c r="AWC43" s="31"/>
      <c r="AWD43" s="31"/>
      <c r="AWE43" s="31"/>
      <c r="AWF43" s="31"/>
      <c r="AWG43" s="31"/>
      <c r="AWH43" s="31"/>
      <c r="AWI43" s="31"/>
      <c r="AWJ43" s="31"/>
      <c r="AWK43" s="31"/>
      <c r="AWL43" s="31"/>
      <c r="AWM43" s="31"/>
      <c r="AWN43" s="31"/>
      <c r="AWO43" s="31"/>
      <c r="AWP43" s="31"/>
      <c r="AWQ43" s="31"/>
      <c r="AWR43" s="31"/>
      <c r="AWS43" s="31"/>
      <c r="AWT43" s="31"/>
      <c r="AWU43" s="31"/>
      <c r="AWV43" s="31"/>
      <c r="AWW43" s="31"/>
      <c r="AWX43" s="31"/>
      <c r="AWY43" s="31"/>
      <c r="AWZ43" s="31"/>
      <c r="AXA43" s="31"/>
      <c r="AXB43" s="31"/>
      <c r="AXC43" s="31"/>
      <c r="AXD43" s="31"/>
      <c r="AXE43" s="31"/>
      <c r="AXF43" s="31"/>
      <c r="AXG43" s="31"/>
      <c r="AXH43" s="31"/>
      <c r="AXI43" s="31"/>
      <c r="AXJ43" s="31"/>
      <c r="AXK43" s="31"/>
      <c r="AXL43" s="31"/>
      <c r="AXM43" s="31"/>
      <c r="AXN43" s="31"/>
      <c r="AXO43" s="31"/>
      <c r="AXP43" s="31"/>
      <c r="AXQ43" s="31"/>
      <c r="AXR43" s="31"/>
      <c r="AXS43" s="31"/>
      <c r="AXT43" s="31"/>
      <c r="AXU43" s="31"/>
      <c r="AXV43" s="31"/>
      <c r="AXW43" s="31"/>
      <c r="AXX43" s="31"/>
      <c r="AXY43" s="31"/>
      <c r="AXZ43" s="31"/>
      <c r="AYA43" s="31"/>
      <c r="AYB43" s="31"/>
      <c r="AYC43" s="31"/>
      <c r="AYD43" s="31"/>
      <c r="AYE43" s="31"/>
      <c r="AYF43" s="31"/>
      <c r="AYG43" s="31"/>
      <c r="AYH43" s="31"/>
      <c r="AYI43" s="31"/>
      <c r="AYJ43" s="31"/>
      <c r="AYK43" s="31"/>
      <c r="AYL43" s="31"/>
      <c r="AYM43" s="31"/>
      <c r="AYN43" s="31"/>
      <c r="AYO43" s="31"/>
      <c r="AYP43" s="31"/>
      <c r="AYQ43" s="31"/>
      <c r="AYR43" s="31"/>
      <c r="AYS43" s="31"/>
      <c r="AYT43" s="31"/>
      <c r="AYU43" s="31"/>
      <c r="AYV43" s="31"/>
      <c r="AYW43" s="31"/>
      <c r="AYX43" s="31"/>
      <c r="AYY43" s="31"/>
      <c r="AYZ43" s="31"/>
      <c r="AZA43" s="31"/>
      <c r="AZB43" s="31"/>
      <c r="AZC43" s="31"/>
      <c r="AZD43" s="31"/>
      <c r="AZE43" s="31"/>
      <c r="AZF43" s="31"/>
      <c r="AZG43" s="31"/>
      <c r="AZH43" s="31"/>
      <c r="AZI43" s="31"/>
      <c r="AZJ43" s="31"/>
      <c r="AZK43" s="31"/>
      <c r="AZL43" s="31"/>
      <c r="AZM43" s="31"/>
      <c r="AZN43" s="31"/>
      <c r="AZO43" s="31"/>
      <c r="AZP43" s="31"/>
      <c r="AZQ43" s="31"/>
      <c r="AZR43" s="31"/>
      <c r="AZS43" s="31"/>
      <c r="AZT43" s="31"/>
      <c r="AZU43" s="31"/>
      <c r="AZV43" s="31"/>
      <c r="AZW43" s="31"/>
      <c r="AZX43" s="31"/>
      <c r="AZY43" s="31"/>
      <c r="AZZ43" s="31"/>
      <c r="BAA43" s="31"/>
      <c r="BAB43" s="31"/>
      <c r="BAC43" s="31"/>
      <c r="BAD43" s="31"/>
      <c r="BAE43" s="31"/>
      <c r="BAF43" s="31"/>
      <c r="BAG43" s="31"/>
      <c r="BAH43" s="31"/>
      <c r="BAI43" s="31"/>
      <c r="BAJ43" s="31"/>
      <c r="BAK43" s="31"/>
      <c r="BAL43" s="31"/>
      <c r="BAM43" s="31"/>
      <c r="BAN43" s="31"/>
      <c r="BAO43" s="31"/>
      <c r="BAP43" s="31"/>
      <c r="BAQ43" s="31"/>
      <c r="BAR43" s="31"/>
      <c r="BAS43" s="31"/>
      <c r="BAT43" s="31"/>
      <c r="BAU43" s="31"/>
      <c r="BAV43" s="31"/>
      <c r="BAW43" s="31"/>
      <c r="BAX43" s="31"/>
      <c r="BAY43" s="31"/>
      <c r="BAZ43" s="31"/>
      <c r="BBA43" s="31"/>
      <c r="BBB43" s="31"/>
      <c r="BBC43" s="31"/>
      <c r="BBD43" s="31"/>
      <c r="BBE43" s="31"/>
      <c r="BBF43" s="31"/>
      <c r="BBG43" s="31"/>
      <c r="BBH43" s="31"/>
      <c r="BBI43" s="31"/>
      <c r="BBJ43" s="31"/>
      <c r="BBK43" s="31"/>
      <c r="BBL43" s="31"/>
      <c r="BBM43" s="31"/>
      <c r="BBN43" s="31"/>
      <c r="BBO43" s="31"/>
      <c r="BBP43" s="31"/>
      <c r="BBQ43" s="31"/>
      <c r="BBR43" s="31"/>
      <c r="BBS43" s="31"/>
      <c r="BBT43" s="31"/>
      <c r="BBU43" s="31"/>
      <c r="BBV43" s="31"/>
      <c r="BBW43" s="31"/>
      <c r="BBX43" s="31"/>
      <c r="BBY43" s="31"/>
      <c r="BBZ43" s="31"/>
      <c r="BCA43" s="31"/>
      <c r="BCB43" s="31"/>
      <c r="BCC43" s="31"/>
      <c r="BCD43" s="31"/>
      <c r="BCE43" s="31"/>
      <c r="BCF43" s="31"/>
      <c r="BCG43" s="31"/>
      <c r="BCH43" s="31"/>
      <c r="BCI43" s="31"/>
      <c r="BCJ43" s="31"/>
      <c r="BCK43" s="31"/>
      <c r="BCL43" s="31"/>
      <c r="BCM43" s="31"/>
      <c r="BCN43" s="31"/>
      <c r="BCO43" s="31"/>
      <c r="BCP43" s="31"/>
      <c r="BCQ43" s="31"/>
      <c r="BCR43" s="31"/>
      <c r="BCS43" s="31"/>
      <c r="BCT43" s="31"/>
      <c r="BCU43" s="31"/>
      <c r="BCV43" s="31"/>
      <c r="BCW43" s="31"/>
      <c r="BCX43" s="31"/>
      <c r="BCY43" s="31"/>
      <c r="BCZ43" s="31"/>
      <c r="BDA43" s="31"/>
      <c r="BDB43" s="31"/>
      <c r="BDC43" s="31"/>
      <c r="BDD43" s="31"/>
      <c r="BDE43" s="31"/>
      <c r="BDF43" s="31"/>
      <c r="BDG43" s="31"/>
      <c r="BDH43" s="31"/>
      <c r="BDI43" s="31"/>
      <c r="BDJ43" s="31"/>
      <c r="BDK43" s="31"/>
      <c r="BDL43" s="31"/>
      <c r="BDM43" s="31"/>
      <c r="BDN43" s="31"/>
      <c r="BDO43" s="31"/>
      <c r="BDP43" s="31"/>
      <c r="BDQ43" s="31"/>
      <c r="BDR43" s="31"/>
      <c r="BDS43" s="31"/>
      <c r="BDT43" s="31"/>
      <c r="BDU43" s="31"/>
      <c r="BDV43" s="31"/>
      <c r="BDW43" s="31"/>
      <c r="BDX43" s="31"/>
      <c r="BDY43" s="31"/>
      <c r="BDZ43" s="31"/>
      <c r="BEA43" s="31"/>
      <c r="BEB43" s="31"/>
      <c r="BEC43" s="31"/>
      <c r="BED43" s="31"/>
      <c r="BEE43" s="31"/>
      <c r="BEF43" s="31"/>
      <c r="BEG43" s="31"/>
      <c r="BEH43" s="31"/>
      <c r="BEI43" s="31"/>
      <c r="BEJ43" s="31"/>
      <c r="BEK43" s="31"/>
      <c r="BEL43" s="31"/>
      <c r="BEM43" s="31"/>
      <c r="BEN43" s="31"/>
      <c r="BEO43" s="31"/>
      <c r="BEP43" s="31"/>
      <c r="BEQ43" s="31"/>
      <c r="BER43" s="31"/>
      <c r="BES43" s="31"/>
      <c r="BET43" s="31"/>
      <c r="BEU43" s="31"/>
      <c r="BEV43" s="31"/>
      <c r="BEW43" s="31"/>
      <c r="BEX43" s="31"/>
      <c r="BEY43" s="31"/>
      <c r="BEZ43" s="31"/>
      <c r="BFA43" s="31"/>
      <c r="BFB43" s="31"/>
      <c r="BFC43" s="31"/>
      <c r="BFD43" s="31"/>
      <c r="BFE43" s="31"/>
      <c r="BFF43" s="31"/>
      <c r="BFG43" s="31"/>
      <c r="BFH43" s="31"/>
      <c r="BFI43" s="31"/>
      <c r="BFJ43" s="31"/>
      <c r="BFK43" s="31"/>
      <c r="BFL43" s="31"/>
      <c r="BFM43" s="31"/>
      <c r="BFN43" s="31"/>
      <c r="BFO43" s="31"/>
      <c r="BFP43" s="31"/>
      <c r="BFQ43" s="31"/>
      <c r="BFR43" s="31"/>
      <c r="BFS43" s="31"/>
      <c r="BFT43" s="31"/>
      <c r="BFU43" s="31"/>
      <c r="BFV43" s="31"/>
      <c r="BFW43" s="31"/>
      <c r="BFX43" s="31"/>
      <c r="BFY43" s="31"/>
      <c r="BFZ43" s="31"/>
      <c r="BGA43" s="31"/>
      <c r="BGB43" s="31"/>
      <c r="BGC43" s="31"/>
      <c r="BGD43" s="31"/>
      <c r="BGE43" s="31"/>
      <c r="BGF43" s="31"/>
      <c r="BGG43" s="31"/>
      <c r="BGH43" s="31"/>
      <c r="BGI43" s="31"/>
      <c r="BGJ43" s="31"/>
      <c r="BGK43" s="31"/>
      <c r="BGL43" s="31"/>
      <c r="BGM43" s="31"/>
      <c r="BGN43" s="31"/>
      <c r="BGO43" s="31"/>
      <c r="BGP43" s="31"/>
      <c r="BGQ43" s="31"/>
      <c r="BGR43" s="31"/>
      <c r="BGS43" s="31"/>
      <c r="BGT43" s="31"/>
      <c r="BGU43" s="31"/>
      <c r="BGV43" s="31"/>
      <c r="BGW43" s="31"/>
      <c r="BGX43" s="31"/>
      <c r="BGY43" s="31"/>
      <c r="BGZ43" s="31"/>
      <c r="BHA43" s="31"/>
      <c r="BHB43" s="31"/>
      <c r="BHC43" s="31"/>
      <c r="BHD43" s="31"/>
      <c r="BHE43" s="31"/>
      <c r="BHF43" s="31"/>
      <c r="BHG43" s="31"/>
      <c r="BHH43" s="31"/>
      <c r="BHI43" s="31"/>
      <c r="BHJ43" s="31"/>
      <c r="BHK43" s="31"/>
      <c r="BHL43" s="31"/>
      <c r="BHM43" s="31"/>
      <c r="BHN43" s="31"/>
      <c r="BHO43" s="31"/>
      <c r="BHP43" s="31"/>
      <c r="BHQ43" s="31"/>
      <c r="BHR43" s="31"/>
      <c r="BHS43" s="31"/>
      <c r="BHT43" s="31"/>
      <c r="BHU43" s="31"/>
      <c r="BHV43" s="31"/>
      <c r="BHW43" s="31"/>
      <c r="BHX43" s="31"/>
      <c r="BHY43" s="31"/>
      <c r="BHZ43" s="31"/>
      <c r="BIA43" s="31"/>
      <c r="BIB43" s="31"/>
      <c r="BIC43" s="31"/>
      <c r="BID43" s="31"/>
      <c r="BIE43" s="31"/>
      <c r="BIF43" s="31"/>
      <c r="BIG43" s="31"/>
      <c r="BIH43" s="31"/>
      <c r="BII43" s="31"/>
      <c r="BIJ43" s="31"/>
      <c r="BIK43" s="31"/>
      <c r="BIL43" s="31"/>
      <c r="BIM43" s="31"/>
      <c r="BIN43" s="31"/>
      <c r="BIO43" s="31"/>
      <c r="BIP43" s="31"/>
      <c r="BIQ43" s="31"/>
      <c r="BIR43" s="31"/>
      <c r="BIS43" s="31"/>
      <c r="BIT43" s="31"/>
      <c r="BIU43" s="31"/>
      <c r="BIV43" s="31"/>
      <c r="BIW43" s="31"/>
      <c r="BIX43" s="31"/>
      <c r="BIY43" s="31"/>
      <c r="BIZ43" s="31"/>
      <c r="BJA43" s="31"/>
      <c r="BJB43" s="31"/>
      <c r="BJC43" s="31"/>
      <c r="BJD43" s="31"/>
      <c r="BJE43" s="31"/>
      <c r="BJF43" s="31"/>
      <c r="BJG43" s="31"/>
      <c r="BJH43" s="31"/>
      <c r="BJI43" s="31"/>
      <c r="BJJ43" s="31"/>
      <c r="BJK43" s="31"/>
      <c r="BJL43" s="31"/>
      <c r="BJM43" s="31"/>
      <c r="BJN43" s="31"/>
      <c r="BJO43" s="31"/>
      <c r="BJP43" s="31"/>
      <c r="BJQ43" s="31"/>
      <c r="BJR43" s="31"/>
      <c r="BJS43" s="31"/>
      <c r="BJT43" s="31"/>
      <c r="BJU43" s="31"/>
      <c r="BJV43" s="31"/>
      <c r="BJW43" s="31"/>
      <c r="BJX43" s="31"/>
      <c r="BJY43" s="31"/>
      <c r="BJZ43" s="31"/>
      <c r="BKA43" s="31"/>
      <c r="BKB43" s="31"/>
      <c r="BKC43" s="31"/>
      <c r="BKD43" s="31"/>
      <c r="BKE43" s="31"/>
      <c r="BKF43" s="31"/>
      <c r="BKG43" s="31"/>
      <c r="BKH43" s="31"/>
      <c r="BKI43" s="31"/>
      <c r="BKJ43" s="31"/>
      <c r="BKK43" s="31"/>
      <c r="BKL43" s="31"/>
      <c r="BKM43" s="31"/>
      <c r="BKN43" s="31"/>
      <c r="BKO43" s="31"/>
      <c r="BKP43" s="31"/>
      <c r="BKQ43" s="31"/>
      <c r="BKR43" s="31"/>
      <c r="BKS43" s="31"/>
      <c r="BKT43" s="31"/>
      <c r="BKU43" s="31"/>
      <c r="BKV43" s="31"/>
      <c r="BKW43" s="31"/>
      <c r="BKX43" s="31"/>
      <c r="BKY43" s="31"/>
      <c r="BKZ43" s="31"/>
      <c r="BLA43" s="31"/>
      <c r="BLB43" s="31"/>
      <c r="BLC43" s="31"/>
      <c r="BLD43" s="31"/>
      <c r="BLE43" s="31"/>
      <c r="BLF43" s="31"/>
      <c r="BLG43" s="31"/>
      <c r="BLH43" s="31"/>
      <c r="BLI43" s="31"/>
      <c r="BLJ43" s="31"/>
      <c r="BLK43" s="31"/>
      <c r="BLL43" s="31"/>
      <c r="BLM43" s="31"/>
      <c r="BLN43" s="31"/>
      <c r="BLO43" s="31"/>
      <c r="BLP43" s="31"/>
      <c r="BLQ43" s="31"/>
      <c r="BLR43" s="31"/>
      <c r="BLS43" s="31"/>
      <c r="BLT43" s="31"/>
      <c r="BLU43" s="31"/>
      <c r="BLV43" s="31"/>
      <c r="BLW43" s="31"/>
      <c r="BLX43" s="31"/>
      <c r="BLY43" s="31"/>
      <c r="BLZ43" s="31"/>
      <c r="BMA43" s="31"/>
      <c r="BMB43" s="31"/>
      <c r="BMC43" s="31"/>
      <c r="BMD43" s="31"/>
      <c r="BME43" s="31"/>
      <c r="BMF43" s="31"/>
      <c r="BMG43" s="31"/>
      <c r="BMH43" s="31"/>
      <c r="BMI43" s="31"/>
      <c r="BMJ43" s="31"/>
      <c r="BMK43" s="31"/>
      <c r="BML43" s="31"/>
      <c r="BMM43" s="31"/>
      <c r="BMN43" s="31"/>
      <c r="BMO43" s="31"/>
      <c r="BMP43" s="31"/>
      <c r="BMQ43" s="31"/>
      <c r="BMR43" s="31"/>
      <c r="BMS43" s="31"/>
      <c r="BMT43" s="31"/>
      <c r="BMU43" s="31"/>
      <c r="BMV43" s="31"/>
      <c r="BMW43" s="31"/>
      <c r="BMX43" s="31"/>
      <c r="BMY43" s="31"/>
      <c r="BMZ43" s="31"/>
      <c r="BNA43" s="31"/>
      <c r="BNB43" s="31"/>
      <c r="BNC43" s="31"/>
      <c r="BND43" s="31"/>
      <c r="BNE43" s="31"/>
      <c r="BNF43" s="31"/>
      <c r="BNG43" s="31"/>
      <c r="BNH43" s="31"/>
      <c r="BNI43" s="31"/>
      <c r="BNJ43" s="31"/>
      <c r="BNK43" s="31"/>
      <c r="BNL43" s="31"/>
      <c r="BNM43" s="31"/>
      <c r="BNN43" s="31"/>
      <c r="BNO43" s="31"/>
      <c r="BNP43" s="31"/>
      <c r="BNQ43" s="31"/>
      <c r="BNR43" s="31"/>
      <c r="BNS43" s="31"/>
      <c r="BNT43" s="31"/>
      <c r="BNU43" s="31"/>
      <c r="BNV43" s="31"/>
      <c r="BNW43" s="31"/>
      <c r="BNX43" s="31"/>
      <c r="BNY43" s="31"/>
      <c r="BNZ43" s="31"/>
      <c r="BOA43" s="31"/>
      <c r="BOB43" s="31"/>
      <c r="BOC43" s="31"/>
      <c r="BOD43" s="31"/>
      <c r="BOE43" s="31"/>
      <c r="BOF43" s="31"/>
      <c r="BOG43" s="31"/>
      <c r="BOH43" s="31"/>
      <c r="BOI43" s="31"/>
      <c r="BOJ43" s="31"/>
      <c r="BOK43" s="31"/>
      <c r="BOL43" s="31"/>
      <c r="BOM43" s="31"/>
      <c r="BON43" s="31"/>
      <c r="BOO43" s="31"/>
      <c r="BOP43" s="31"/>
      <c r="BOQ43" s="31"/>
      <c r="BOR43" s="31"/>
      <c r="BOS43" s="31"/>
      <c r="BOT43" s="31"/>
      <c r="BOU43" s="31"/>
      <c r="BOV43" s="31"/>
      <c r="BOW43" s="31"/>
      <c r="BOX43" s="31"/>
      <c r="BOY43" s="31"/>
      <c r="BOZ43" s="31"/>
      <c r="BPA43" s="31"/>
      <c r="BPB43" s="31"/>
      <c r="BPC43" s="31"/>
      <c r="BPD43" s="31"/>
      <c r="BPE43" s="31"/>
      <c r="BPF43" s="31"/>
      <c r="BPG43" s="31"/>
      <c r="BPH43" s="31"/>
      <c r="BPI43" s="31"/>
      <c r="BPJ43" s="31"/>
      <c r="BPK43" s="31"/>
      <c r="BPL43" s="31"/>
      <c r="BPM43" s="31"/>
      <c r="BPN43" s="31"/>
      <c r="BPO43" s="31"/>
      <c r="BPP43" s="31"/>
      <c r="BPQ43" s="31"/>
      <c r="BPR43" s="31"/>
      <c r="BPS43" s="31"/>
      <c r="BPT43" s="31"/>
      <c r="BPU43" s="31"/>
      <c r="BPV43" s="31"/>
      <c r="BPW43" s="31"/>
      <c r="BPX43" s="31"/>
      <c r="BPY43" s="31"/>
      <c r="BPZ43" s="31"/>
      <c r="BQA43" s="31"/>
      <c r="BQB43" s="31"/>
      <c r="BQC43" s="31"/>
      <c r="BQD43" s="31"/>
      <c r="BQE43" s="31"/>
      <c r="BQF43" s="31"/>
      <c r="BQG43" s="31"/>
      <c r="BQH43" s="31"/>
      <c r="BQI43" s="31"/>
      <c r="BQJ43" s="31"/>
      <c r="BQK43" s="31"/>
      <c r="BQL43" s="31"/>
      <c r="BQM43" s="31"/>
      <c r="BQN43" s="31"/>
      <c r="BQO43" s="31"/>
      <c r="BQP43" s="31"/>
      <c r="BQQ43" s="31"/>
      <c r="BQR43" s="31"/>
      <c r="BQS43" s="31"/>
      <c r="BQT43" s="31"/>
      <c r="BQU43" s="31"/>
      <c r="BQV43" s="31"/>
      <c r="BQW43" s="31"/>
      <c r="BQX43" s="31"/>
      <c r="BQY43" s="31"/>
      <c r="BQZ43" s="31"/>
      <c r="BRA43" s="31"/>
      <c r="BRB43" s="31"/>
      <c r="BRC43" s="31"/>
      <c r="BRD43" s="31"/>
      <c r="BRE43" s="31"/>
      <c r="BRF43" s="31"/>
      <c r="BRG43" s="31"/>
      <c r="BRH43" s="31"/>
      <c r="BRI43" s="31"/>
      <c r="BRJ43" s="31"/>
      <c r="BRK43" s="31"/>
      <c r="BRL43" s="31"/>
      <c r="BRM43" s="31"/>
      <c r="BRN43" s="31"/>
      <c r="BRO43" s="31"/>
      <c r="BRP43" s="31"/>
      <c r="BRQ43" s="31"/>
      <c r="BRR43" s="31"/>
      <c r="BRS43" s="31"/>
      <c r="BRT43" s="31"/>
      <c r="BRU43" s="31"/>
      <c r="BRV43" s="31"/>
      <c r="BRW43" s="31"/>
      <c r="BRX43" s="31"/>
      <c r="BRY43" s="31"/>
      <c r="BRZ43" s="31"/>
      <c r="BSA43" s="31"/>
      <c r="BSB43" s="31"/>
      <c r="BSC43" s="31"/>
      <c r="BSD43" s="31"/>
      <c r="BSE43" s="31"/>
      <c r="BSF43" s="31"/>
      <c r="BSG43" s="31"/>
      <c r="BSH43" s="31"/>
      <c r="BSI43" s="31"/>
      <c r="BSJ43" s="31"/>
      <c r="BSK43" s="31"/>
      <c r="BSL43" s="31"/>
      <c r="BSM43" s="31"/>
      <c r="BSN43" s="31"/>
      <c r="BSO43" s="31"/>
      <c r="BSP43" s="31"/>
      <c r="BSQ43" s="31"/>
      <c r="BSR43" s="31"/>
      <c r="BSS43" s="31"/>
      <c r="BST43" s="31"/>
      <c r="BSU43" s="31"/>
      <c r="BSV43" s="31"/>
      <c r="BSW43" s="31"/>
      <c r="BSX43" s="31"/>
      <c r="BSY43" s="31"/>
      <c r="BSZ43" s="31"/>
      <c r="BTA43" s="31"/>
      <c r="BTB43" s="31"/>
      <c r="BTC43" s="31"/>
      <c r="BTD43" s="31"/>
      <c r="BTE43" s="31"/>
      <c r="BTF43" s="31"/>
      <c r="BTG43" s="31"/>
      <c r="BTH43" s="31"/>
      <c r="BTI43" s="31"/>
      <c r="BTJ43" s="31"/>
      <c r="BTK43" s="31"/>
      <c r="BTL43" s="31"/>
      <c r="BTM43" s="31"/>
      <c r="BTN43" s="31"/>
      <c r="BTO43" s="31"/>
      <c r="BTP43" s="31"/>
      <c r="BTQ43" s="31"/>
      <c r="BTR43" s="31"/>
      <c r="BTS43" s="31"/>
      <c r="BTT43" s="31"/>
      <c r="BTU43" s="31"/>
      <c r="BTV43" s="31"/>
      <c r="BTW43" s="31"/>
      <c r="BTX43" s="31"/>
      <c r="BTY43" s="31"/>
      <c r="BTZ43" s="31"/>
      <c r="BUA43" s="31"/>
      <c r="BUB43" s="31"/>
      <c r="BUC43" s="31"/>
      <c r="BUD43" s="31"/>
      <c r="BUE43" s="31"/>
      <c r="BUF43" s="31"/>
      <c r="BUG43" s="31"/>
      <c r="BUH43" s="31"/>
      <c r="BUI43" s="31"/>
      <c r="BUJ43" s="31"/>
      <c r="BUK43" s="31"/>
      <c r="BUL43" s="31"/>
      <c r="BUM43" s="31"/>
      <c r="BUN43" s="31"/>
      <c r="BUO43" s="31"/>
      <c r="BUP43" s="31"/>
      <c r="BUQ43" s="31"/>
      <c r="BUR43" s="31"/>
      <c r="BUS43" s="31"/>
      <c r="BUT43" s="31"/>
      <c r="BUU43" s="31"/>
      <c r="BUV43" s="31"/>
      <c r="BUW43" s="31"/>
      <c r="BUX43" s="31"/>
      <c r="BUY43" s="31"/>
      <c r="BUZ43" s="31"/>
      <c r="BVA43" s="31"/>
      <c r="BVB43" s="31"/>
      <c r="BVC43" s="31"/>
      <c r="BVD43" s="31"/>
      <c r="BVE43" s="31"/>
      <c r="BVF43" s="31"/>
      <c r="BVG43" s="31"/>
      <c r="BVH43" s="31"/>
      <c r="BVI43" s="31"/>
      <c r="BVJ43" s="31"/>
      <c r="BVK43" s="31"/>
      <c r="BVL43" s="31"/>
      <c r="BVM43" s="31"/>
      <c r="BVN43" s="31"/>
      <c r="BVO43" s="31"/>
      <c r="BVP43" s="31"/>
      <c r="BVQ43" s="31"/>
      <c r="BVR43" s="31"/>
      <c r="BVS43" s="31"/>
      <c r="BVT43" s="31"/>
      <c r="BVU43" s="31"/>
      <c r="BVV43" s="31"/>
      <c r="BVW43" s="31"/>
      <c r="BVX43" s="31"/>
      <c r="BVY43" s="31"/>
      <c r="BVZ43" s="31"/>
      <c r="BWA43" s="31"/>
      <c r="BWB43" s="31"/>
      <c r="BWC43" s="31"/>
      <c r="BWD43" s="31"/>
      <c r="BWE43" s="31"/>
      <c r="BWF43" s="31"/>
      <c r="BWG43" s="31"/>
      <c r="BWH43" s="31"/>
      <c r="BWI43" s="31"/>
      <c r="BWJ43" s="31"/>
      <c r="BWK43" s="31"/>
      <c r="BWL43" s="31"/>
      <c r="BWM43" s="31"/>
      <c r="BWN43" s="31"/>
      <c r="BWO43" s="31"/>
      <c r="BWP43" s="31"/>
      <c r="BWQ43" s="31"/>
      <c r="BWR43" s="31"/>
      <c r="BWS43" s="31"/>
      <c r="BWT43" s="31"/>
      <c r="BWU43" s="31"/>
      <c r="BWV43" s="31"/>
      <c r="BWW43" s="31"/>
      <c r="BWX43" s="31"/>
      <c r="BWY43" s="31"/>
      <c r="BWZ43" s="31"/>
      <c r="BXA43" s="31"/>
      <c r="BXB43" s="31"/>
      <c r="BXC43" s="31"/>
      <c r="BXD43" s="31"/>
      <c r="BXE43" s="31"/>
      <c r="BXF43" s="31"/>
      <c r="BXG43" s="31"/>
      <c r="BXH43" s="31"/>
      <c r="BXI43" s="31"/>
      <c r="BXJ43" s="31"/>
      <c r="BXK43" s="31"/>
      <c r="BXL43" s="31"/>
      <c r="BXM43" s="31"/>
      <c r="BXN43" s="31"/>
      <c r="BXO43" s="31"/>
      <c r="BXP43" s="31"/>
      <c r="BXQ43" s="31"/>
      <c r="BXR43" s="31"/>
      <c r="BXS43" s="31"/>
      <c r="BXT43" s="31"/>
      <c r="BXU43" s="31"/>
      <c r="BXV43" s="31"/>
      <c r="BXW43" s="31"/>
      <c r="BXX43" s="31"/>
      <c r="BXY43" s="31"/>
      <c r="BXZ43" s="31"/>
      <c r="BYA43" s="31"/>
      <c r="BYB43" s="31"/>
      <c r="BYC43" s="31"/>
      <c r="BYD43" s="31"/>
      <c r="BYE43" s="31"/>
      <c r="BYF43" s="31"/>
      <c r="BYG43" s="31"/>
      <c r="BYH43" s="31"/>
      <c r="BYI43" s="31"/>
      <c r="BYJ43" s="31"/>
      <c r="BYK43" s="31"/>
      <c r="BYL43" s="31"/>
      <c r="BYM43" s="31"/>
      <c r="BYN43" s="31"/>
      <c r="BYO43" s="31"/>
      <c r="BYP43" s="31"/>
      <c r="BYQ43" s="31"/>
      <c r="BYR43" s="31"/>
      <c r="BYS43" s="31"/>
      <c r="BYT43" s="31"/>
      <c r="BYU43" s="31"/>
      <c r="BYV43" s="31"/>
      <c r="BYW43" s="31"/>
      <c r="BYX43" s="31"/>
      <c r="BYY43" s="31"/>
      <c r="BYZ43" s="31"/>
      <c r="BZA43" s="31"/>
      <c r="BZB43" s="31"/>
      <c r="BZC43" s="31"/>
      <c r="BZD43" s="31"/>
      <c r="BZE43" s="31"/>
      <c r="BZF43" s="31"/>
      <c r="BZG43" s="31"/>
      <c r="BZH43" s="31"/>
      <c r="BZI43" s="31"/>
      <c r="BZJ43" s="31"/>
      <c r="BZK43" s="31"/>
      <c r="BZL43" s="31"/>
      <c r="BZM43" s="31"/>
      <c r="BZN43" s="31"/>
      <c r="BZO43" s="31"/>
      <c r="BZP43" s="31"/>
      <c r="BZQ43" s="31"/>
      <c r="BZR43" s="31"/>
      <c r="BZS43" s="31"/>
      <c r="BZT43" s="31"/>
      <c r="BZU43" s="31"/>
      <c r="BZV43" s="31"/>
      <c r="BZW43" s="31"/>
      <c r="BZX43" s="31"/>
      <c r="BZY43" s="31"/>
      <c r="BZZ43" s="31"/>
      <c r="CAA43" s="31"/>
      <c r="CAB43" s="31"/>
      <c r="CAC43" s="31"/>
      <c r="CAD43" s="31"/>
      <c r="CAE43" s="31"/>
      <c r="CAF43" s="31"/>
      <c r="CAG43" s="31"/>
      <c r="CAH43" s="31"/>
      <c r="CAI43" s="31"/>
      <c r="CAJ43" s="31"/>
      <c r="CAK43" s="31"/>
      <c r="CAL43" s="31"/>
      <c r="CAM43" s="31"/>
      <c r="CAN43" s="31"/>
      <c r="CAO43" s="31"/>
      <c r="CAP43" s="31"/>
      <c r="CAQ43" s="31"/>
      <c r="CAR43" s="31"/>
      <c r="CAS43" s="31"/>
      <c r="CAT43" s="31"/>
      <c r="CAU43" s="31"/>
      <c r="CAV43" s="31"/>
      <c r="CAW43" s="31"/>
      <c r="CAX43" s="31"/>
      <c r="CAY43" s="31"/>
      <c r="CAZ43" s="31"/>
      <c r="CBA43" s="31"/>
      <c r="CBB43" s="31"/>
      <c r="CBC43" s="31"/>
      <c r="CBD43" s="31"/>
      <c r="CBE43" s="31"/>
      <c r="CBF43" s="31"/>
      <c r="CBG43" s="31"/>
      <c r="CBH43" s="31"/>
      <c r="CBI43" s="31"/>
      <c r="CBJ43" s="31"/>
      <c r="CBK43" s="31"/>
      <c r="CBL43" s="31"/>
      <c r="CBM43" s="31"/>
      <c r="CBN43" s="31"/>
      <c r="CBO43" s="31"/>
      <c r="CBP43" s="31"/>
      <c r="CBQ43" s="31"/>
      <c r="CBR43" s="31"/>
      <c r="CBS43" s="31"/>
      <c r="CBT43" s="31"/>
      <c r="CBU43" s="31"/>
      <c r="CBV43" s="31"/>
      <c r="CBW43" s="31"/>
      <c r="CBX43" s="31"/>
      <c r="CBY43" s="31"/>
      <c r="CBZ43" s="31"/>
      <c r="CCA43" s="31"/>
      <c r="CCB43" s="31"/>
      <c r="CCC43" s="31"/>
      <c r="CCD43" s="31"/>
      <c r="CCE43" s="31"/>
      <c r="CCF43" s="31"/>
      <c r="CCG43" s="31"/>
      <c r="CCH43" s="31"/>
      <c r="CCI43" s="31"/>
      <c r="CCJ43" s="31"/>
      <c r="CCK43" s="31"/>
      <c r="CCL43" s="31"/>
      <c r="CCM43" s="31"/>
      <c r="CCN43" s="31"/>
      <c r="CCO43" s="31"/>
      <c r="CCP43" s="31"/>
      <c r="CCQ43" s="31"/>
      <c r="CCR43" s="31"/>
      <c r="CCS43" s="31"/>
      <c r="CCT43" s="31"/>
      <c r="CCU43" s="31"/>
      <c r="CCV43" s="31"/>
      <c r="CCW43" s="31"/>
      <c r="CCX43" s="31"/>
      <c r="CCY43" s="31"/>
      <c r="CCZ43" s="31"/>
      <c r="CDA43" s="31"/>
      <c r="CDB43" s="31"/>
      <c r="CDC43" s="31"/>
      <c r="CDD43" s="31"/>
      <c r="CDE43" s="31"/>
      <c r="CDF43" s="31"/>
      <c r="CDG43" s="31"/>
      <c r="CDH43" s="31"/>
      <c r="CDI43" s="31"/>
      <c r="CDJ43" s="31"/>
      <c r="CDK43" s="31"/>
      <c r="CDL43" s="31"/>
      <c r="CDM43" s="31"/>
      <c r="CDN43" s="31"/>
      <c r="CDO43" s="31"/>
      <c r="CDP43" s="31"/>
      <c r="CDQ43" s="31"/>
      <c r="CDR43" s="31"/>
      <c r="CDS43" s="31"/>
      <c r="CDT43" s="31"/>
      <c r="CDU43" s="31"/>
      <c r="CDV43" s="31"/>
      <c r="CDW43" s="31"/>
      <c r="CDX43" s="31"/>
      <c r="CDY43" s="31"/>
      <c r="CDZ43" s="31"/>
      <c r="CEA43" s="31"/>
      <c r="CEB43" s="31"/>
      <c r="CEC43" s="31"/>
      <c r="CED43" s="31"/>
      <c r="CEE43" s="31"/>
      <c r="CEF43" s="31"/>
      <c r="CEG43" s="31"/>
      <c r="CEH43" s="31"/>
      <c r="CEI43" s="31"/>
      <c r="CEJ43" s="31"/>
      <c r="CEK43" s="31"/>
      <c r="CEL43" s="31"/>
      <c r="CEM43" s="31"/>
      <c r="CEN43" s="31"/>
      <c r="CEO43" s="31"/>
      <c r="CEP43" s="31"/>
      <c r="CEQ43" s="31"/>
      <c r="CER43" s="31"/>
      <c r="CES43" s="31"/>
      <c r="CET43" s="31"/>
      <c r="CEU43" s="31"/>
      <c r="CEV43" s="31"/>
      <c r="CEW43" s="31"/>
      <c r="CEX43" s="31"/>
      <c r="CEY43" s="31"/>
      <c r="CEZ43" s="31"/>
      <c r="CFA43" s="31"/>
      <c r="CFB43" s="31"/>
      <c r="CFC43" s="31"/>
      <c r="CFD43" s="31"/>
      <c r="CFE43" s="31"/>
      <c r="CFF43" s="31"/>
      <c r="CFG43" s="31"/>
      <c r="CFH43" s="31"/>
      <c r="CFI43" s="31"/>
      <c r="CFJ43" s="31"/>
      <c r="CFK43" s="31"/>
      <c r="CFL43" s="31"/>
      <c r="CFM43" s="31"/>
      <c r="CFN43" s="31"/>
      <c r="CFO43" s="31"/>
      <c r="CFP43" s="31"/>
      <c r="CFQ43" s="31"/>
      <c r="CFR43" s="31"/>
      <c r="CFS43" s="31"/>
      <c r="CFT43" s="31"/>
      <c r="CFU43" s="31"/>
      <c r="CFV43" s="31"/>
      <c r="CFW43" s="31"/>
      <c r="CFX43" s="31"/>
      <c r="CFY43" s="31"/>
      <c r="CFZ43" s="31"/>
      <c r="CGA43" s="31"/>
      <c r="CGB43" s="31"/>
      <c r="CGC43" s="31"/>
      <c r="CGD43" s="31"/>
      <c r="CGE43" s="31"/>
      <c r="CGF43" s="31"/>
      <c r="CGG43" s="31"/>
      <c r="CGH43" s="31"/>
      <c r="CGI43" s="31"/>
      <c r="CGJ43" s="31"/>
      <c r="CGK43" s="31"/>
      <c r="CGL43" s="31"/>
      <c r="CGM43" s="31"/>
      <c r="CGN43" s="31"/>
      <c r="CGO43" s="31"/>
      <c r="CGP43" s="31"/>
      <c r="CGQ43" s="31"/>
      <c r="CGR43" s="31"/>
      <c r="CGS43" s="31"/>
      <c r="CGT43" s="31"/>
      <c r="CGU43" s="31"/>
      <c r="CGV43" s="31"/>
      <c r="CGW43" s="31"/>
      <c r="CGX43" s="31"/>
      <c r="CGY43" s="31"/>
      <c r="CGZ43" s="31"/>
      <c r="CHA43" s="31"/>
      <c r="CHB43" s="31"/>
      <c r="CHC43" s="31"/>
      <c r="CHD43" s="31"/>
      <c r="CHE43" s="31"/>
      <c r="CHF43" s="31"/>
      <c r="CHG43" s="31"/>
      <c r="CHH43" s="31"/>
      <c r="CHI43" s="31"/>
      <c r="CHJ43" s="31"/>
      <c r="CHK43" s="31"/>
      <c r="CHL43" s="31"/>
      <c r="CHM43" s="31"/>
      <c r="CHN43" s="31"/>
      <c r="CHO43" s="31"/>
      <c r="CHP43" s="31"/>
      <c r="CHQ43" s="31"/>
      <c r="CHR43" s="31"/>
      <c r="CHS43" s="31"/>
      <c r="CHT43" s="31"/>
      <c r="CHU43" s="31"/>
      <c r="CHV43" s="31"/>
      <c r="CHW43" s="31"/>
      <c r="CHX43" s="31"/>
      <c r="CHY43" s="31"/>
      <c r="CHZ43" s="31"/>
      <c r="CIA43" s="31"/>
      <c r="CIB43" s="31"/>
      <c r="CIC43" s="31"/>
      <c r="CID43" s="31"/>
      <c r="CIE43" s="31"/>
      <c r="CIF43" s="31"/>
      <c r="CIG43" s="31"/>
      <c r="CIH43" s="31"/>
      <c r="CII43" s="31"/>
      <c r="CIJ43" s="31"/>
      <c r="CIK43" s="31"/>
      <c r="CIL43" s="31"/>
      <c r="CIM43" s="31"/>
      <c r="CIN43" s="31"/>
      <c r="CIO43" s="31"/>
      <c r="CIP43" s="31"/>
      <c r="CIQ43" s="31"/>
      <c r="CIR43" s="31"/>
      <c r="CIS43" s="31"/>
      <c r="CIT43" s="31"/>
      <c r="CIU43" s="31"/>
      <c r="CIV43" s="31"/>
      <c r="CIW43" s="31"/>
      <c r="CIX43" s="31"/>
      <c r="CIY43" s="31"/>
      <c r="CIZ43" s="31"/>
      <c r="CJA43" s="31"/>
      <c r="CJB43" s="31"/>
      <c r="CJC43" s="31"/>
      <c r="CJD43" s="31"/>
      <c r="CJE43" s="31"/>
      <c r="CJF43" s="31"/>
      <c r="CJG43" s="31"/>
      <c r="CJH43" s="31"/>
      <c r="CJI43" s="31"/>
      <c r="CJJ43" s="31"/>
      <c r="CJK43" s="31"/>
      <c r="CJL43" s="31"/>
      <c r="CJM43" s="31"/>
      <c r="CJN43" s="31"/>
      <c r="CJO43" s="31"/>
      <c r="CJP43" s="31"/>
      <c r="CJQ43" s="31"/>
      <c r="CJR43" s="31"/>
      <c r="CJS43" s="31"/>
      <c r="CJT43" s="31"/>
      <c r="CJU43" s="31"/>
      <c r="CJV43" s="31"/>
      <c r="CJW43" s="31"/>
      <c r="CJX43" s="31"/>
      <c r="CJY43" s="31"/>
      <c r="CJZ43" s="31"/>
      <c r="CKA43" s="31"/>
      <c r="CKB43" s="31"/>
      <c r="CKC43" s="31"/>
      <c r="CKD43" s="31"/>
      <c r="CKE43" s="31"/>
      <c r="CKF43" s="31"/>
      <c r="CKG43" s="31"/>
      <c r="CKH43" s="31"/>
      <c r="CKI43" s="31"/>
      <c r="CKJ43" s="31"/>
      <c r="CKK43" s="31"/>
      <c r="CKL43" s="31"/>
      <c r="CKM43" s="31"/>
      <c r="CKN43" s="31"/>
      <c r="CKO43" s="31"/>
      <c r="CKP43" s="31"/>
      <c r="CKQ43" s="31"/>
      <c r="CKR43" s="31"/>
      <c r="CKS43" s="31"/>
      <c r="CKT43" s="31"/>
      <c r="CKU43" s="31"/>
      <c r="CKV43" s="31"/>
      <c r="CKW43" s="31"/>
      <c r="CKX43" s="31"/>
      <c r="CKY43" s="31"/>
      <c r="CKZ43" s="31"/>
      <c r="CLA43" s="31"/>
      <c r="CLB43" s="31"/>
      <c r="CLC43" s="31"/>
      <c r="CLD43" s="31"/>
      <c r="CLE43" s="31"/>
      <c r="CLF43" s="31"/>
      <c r="CLG43" s="31"/>
      <c r="CLH43" s="31"/>
      <c r="CLI43" s="31"/>
      <c r="CLJ43" s="31"/>
      <c r="CLK43" s="31"/>
      <c r="CLL43" s="31"/>
      <c r="CLM43" s="31"/>
      <c r="CLN43" s="31"/>
      <c r="CLO43" s="31"/>
      <c r="CLP43" s="31"/>
      <c r="CLQ43" s="31"/>
      <c r="CLR43" s="31"/>
      <c r="CLS43" s="31"/>
      <c r="CLT43" s="31"/>
      <c r="CLU43" s="31"/>
      <c r="CLV43" s="31"/>
      <c r="CLW43" s="31"/>
      <c r="CLX43" s="31"/>
      <c r="CLY43" s="31"/>
      <c r="CLZ43" s="31"/>
      <c r="CMA43" s="31"/>
      <c r="CMB43" s="31"/>
      <c r="CMC43" s="31"/>
      <c r="CMD43" s="31"/>
      <c r="CME43" s="31"/>
      <c r="CMF43" s="31"/>
      <c r="CMG43" s="31"/>
      <c r="CMH43" s="31"/>
      <c r="CMI43" s="31"/>
      <c r="CMJ43" s="31"/>
      <c r="CMK43" s="31"/>
      <c r="CML43" s="31"/>
      <c r="CMM43" s="31"/>
      <c r="CMN43" s="31"/>
      <c r="CMO43" s="31"/>
      <c r="CMP43" s="31"/>
      <c r="CMQ43" s="31"/>
      <c r="CMR43" s="31"/>
      <c r="CMS43" s="31"/>
      <c r="CMT43" s="31"/>
      <c r="CMU43" s="31"/>
      <c r="CMV43" s="31"/>
      <c r="CMW43" s="31"/>
      <c r="CMX43" s="31"/>
      <c r="CMY43" s="31"/>
      <c r="CMZ43" s="31"/>
      <c r="CNA43" s="31"/>
      <c r="CNB43" s="31"/>
      <c r="CNC43" s="31"/>
      <c r="CND43" s="31"/>
      <c r="CNE43" s="31"/>
      <c r="CNF43" s="31"/>
      <c r="CNG43" s="31"/>
      <c r="CNH43" s="31"/>
      <c r="CNI43" s="31"/>
      <c r="CNJ43" s="31"/>
      <c r="CNK43" s="31"/>
      <c r="CNL43" s="31"/>
      <c r="CNM43" s="31"/>
      <c r="CNN43" s="31"/>
      <c r="CNO43" s="31"/>
      <c r="CNP43" s="31"/>
      <c r="CNQ43" s="31"/>
      <c r="CNR43" s="31"/>
      <c r="CNS43" s="31"/>
      <c r="CNT43" s="31"/>
      <c r="CNU43" s="31"/>
      <c r="CNV43" s="31"/>
      <c r="CNW43" s="31"/>
      <c r="CNX43" s="31"/>
      <c r="CNY43" s="31"/>
      <c r="CNZ43" s="31"/>
      <c r="COA43" s="31"/>
      <c r="COB43" s="31"/>
      <c r="COC43" s="31"/>
      <c r="COD43" s="31"/>
      <c r="COE43" s="31"/>
      <c r="COF43" s="31"/>
      <c r="COG43" s="31"/>
      <c r="COH43" s="31"/>
      <c r="COI43" s="31"/>
      <c r="COJ43" s="31"/>
      <c r="COK43" s="31"/>
      <c r="COL43" s="31"/>
      <c r="COM43" s="31"/>
      <c r="CON43" s="31"/>
      <c r="COO43" s="31"/>
      <c r="COP43" s="31"/>
      <c r="COQ43" s="31"/>
      <c r="COR43" s="31"/>
      <c r="COS43" s="31"/>
      <c r="COT43" s="31"/>
      <c r="COU43" s="31"/>
      <c r="COV43" s="31"/>
      <c r="COW43" s="31"/>
      <c r="COX43" s="31"/>
      <c r="COY43" s="31"/>
      <c r="COZ43" s="31"/>
      <c r="CPA43" s="31"/>
      <c r="CPB43" s="31"/>
      <c r="CPC43" s="31"/>
      <c r="CPD43" s="31"/>
      <c r="CPE43" s="31"/>
      <c r="CPF43" s="31"/>
      <c r="CPG43" s="31"/>
      <c r="CPH43" s="31"/>
      <c r="CPI43" s="31"/>
      <c r="CPJ43" s="31"/>
      <c r="CPK43" s="31"/>
      <c r="CPL43" s="31"/>
      <c r="CPM43" s="31"/>
      <c r="CPN43" s="31"/>
      <c r="CPO43" s="31"/>
      <c r="CPP43" s="31"/>
      <c r="CPQ43" s="31"/>
      <c r="CPR43" s="31"/>
      <c r="CPS43" s="31"/>
      <c r="CPT43" s="31"/>
      <c r="CPU43" s="31"/>
      <c r="CPV43" s="31"/>
      <c r="CPW43" s="31"/>
      <c r="CPX43" s="31"/>
      <c r="CPY43" s="31"/>
      <c r="CPZ43" s="31"/>
      <c r="CQA43" s="31"/>
      <c r="CQB43" s="31"/>
      <c r="CQC43" s="31"/>
      <c r="CQD43" s="31"/>
      <c r="CQE43" s="31"/>
      <c r="CQF43" s="31"/>
      <c r="CQG43" s="31"/>
      <c r="CQH43" s="31"/>
      <c r="CQI43" s="31"/>
      <c r="CQJ43" s="31"/>
      <c r="CQK43" s="31"/>
      <c r="CQL43" s="31"/>
      <c r="CQM43" s="31"/>
      <c r="CQN43" s="31"/>
      <c r="CQO43" s="31"/>
      <c r="CQP43" s="31"/>
      <c r="CQQ43" s="31"/>
      <c r="CQR43" s="31"/>
      <c r="CQS43" s="31"/>
      <c r="CQT43" s="31"/>
      <c r="CQU43" s="31"/>
      <c r="CQV43" s="31"/>
      <c r="CQW43" s="31"/>
      <c r="CQX43" s="31"/>
      <c r="CQY43" s="31"/>
      <c r="CQZ43" s="31"/>
      <c r="CRA43" s="31"/>
      <c r="CRB43" s="31"/>
      <c r="CRC43" s="31"/>
      <c r="CRD43" s="31"/>
      <c r="CRE43" s="31"/>
      <c r="CRF43" s="31"/>
      <c r="CRG43" s="31"/>
      <c r="CRH43" s="31"/>
      <c r="CRI43" s="31"/>
      <c r="CRJ43" s="31"/>
      <c r="CRK43" s="31"/>
      <c r="CRL43" s="31"/>
      <c r="CRM43" s="31"/>
      <c r="CRN43" s="31"/>
      <c r="CRO43" s="31"/>
      <c r="CRP43" s="31"/>
      <c r="CRQ43" s="31"/>
      <c r="CRR43" s="31"/>
      <c r="CRS43" s="31"/>
      <c r="CRT43" s="31"/>
      <c r="CRU43" s="31"/>
      <c r="CRV43" s="31"/>
      <c r="CRW43" s="31"/>
      <c r="CRX43" s="31"/>
      <c r="CRY43" s="31"/>
      <c r="CRZ43" s="31"/>
      <c r="CSA43" s="31"/>
      <c r="CSB43" s="31"/>
      <c r="CSC43" s="31"/>
      <c r="CSD43" s="31"/>
      <c r="CSE43" s="31"/>
      <c r="CSF43" s="31"/>
      <c r="CSG43" s="31"/>
      <c r="CSH43" s="31"/>
      <c r="CSI43" s="31"/>
      <c r="CSJ43" s="31"/>
      <c r="CSK43" s="31"/>
      <c r="CSL43" s="31"/>
      <c r="CSM43" s="31"/>
      <c r="CSN43" s="31"/>
      <c r="CSO43" s="31"/>
      <c r="CSP43" s="31"/>
      <c r="CSQ43" s="31"/>
      <c r="CSR43" s="31"/>
      <c r="CSS43" s="31"/>
      <c r="CST43" s="31"/>
      <c r="CSU43" s="31"/>
      <c r="CSV43" s="31"/>
      <c r="CSW43" s="31"/>
      <c r="CSX43" s="31"/>
      <c r="CSY43" s="31"/>
      <c r="CSZ43" s="31"/>
      <c r="CTA43" s="31"/>
      <c r="CTB43" s="31"/>
      <c r="CTC43" s="31"/>
      <c r="CTD43" s="31"/>
      <c r="CTE43" s="31"/>
      <c r="CTF43" s="31"/>
      <c r="CTG43" s="31"/>
      <c r="CTH43" s="31"/>
      <c r="CTI43" s="31"/>
      <c r="CTJ43" s="31"/>
      <c r="CTK43" s="31"/>
      <c r="CTL43" s="31"/>
      <c r="CTM43" s="31"/>
      <c r="CTN43" s="31"/>
      <c r="CTO43" s="31"/>
      <c r="CTP43" s="31"/>
      <c r="CTQ43" s="31"/>
      <c r="CTR43" s="31"/>
      <c r="CTS43" s="31"/>
      <c r="CTT43" s="31"/>
      <c r="CTU43" s="31"/>
      <c r="CTV43" s="31"/>
      <c r="CTW43" s="31"/>
      <c r="CTX43" s="31"/>
      <c r="CTY43" s="31"/>
      <c r="CTZ43" s="31"/>
      <c r="CUA43" s="31"/>
      <c r="CUB43" s="31"/>
      <c r="CUC43" s="31"/>
      <c r="CUD43" s="31"/>
      <c r="CUE43" s="31"/>
      <c r="CUF43" s="31"/>
      <c r="CUG43" s="31"/>
      <c r="CUH43" s="31"/>
      <c r="CUI43" s="31"/>
      <c r="CUJ43" s="31"/>
      <c r="CUK43" s="31"/>
      <c r="CUL43" s="31"/>
      <c r="CUM43" s="31"/>
      <c r="CUN43" s="31"/>
      <c r="CUO43" s="31"/>
      <c r="CUP43" s="31"/>
      <c r="CUQ43" s="31"/>
      <c r="CUR43" s="31"/>
      <c r="CUS43" s="31"/>
      <c r="CUT43" s="31"/>
      <c r="CUU43" s="31"/>
      <c r="CUV43" s="31"/>
      <c r="CUW43" s="31"/>
      <c r="CUX43" s="31"/>
      <c r="CUY43" s="31"/>
      <c r="CUZ43" s="31"/>
      <c r="CVA43" s="31"/>
      <c r="CVB43" s="31"/>
      <c r="CVC43" s="31"/>
      <c r="CVD43" s="31"/>
      <c r="CVE43" s="31"/>
      <c r="CVF43" s="31"/>
      <c r="CVG43" s="31"/>
      <c r="CVH43" s="31"/>
      <c r="CVI43" s="31"/>
      <c r="CVJ43" s="31"/>
      <c r="CVK43" s="31"/>
      <c r="CVL43" s="31"/>
      <c r="CVM43" s="31"/>
      <c r="CVN43" s="31"/>
      <c r="CVO43" s="31"/>
      <c r="CVP43" s="31"/>
      <c r="CVQ43" s="31"/>
      <c r="CVR43" s="31"/>
      <c r="CVS43" s="31"/>
      <c r="CVT43" s="31"/>
      <c r="CVU43" s="31"/>
      <c r="CVV43" s="31"/>
      <c r="CVW43" s="31"/>
      <c r="CVX43" s="31"/>
      <c r="CVY43" s="31"/>
      <c r="CVZ43" s="31"/>
      <c r="CWA43" s="31"/>
      <c r="CWB43" s="31"/>
      <c r="CWC43" s="31"/>
      <c r="CWD43" s="31"/>
      <c r="CWE43" s="31"/>
      <c r="CWF43" s="31"/>
      <c r="CWG43" s="31"/>
      <c r="CWH43" s="31"/>
      <c r="CWI43" s="31"/>
      <c r="CWJ43" s="31"/>
      <c r="CWK43" s="31"/>
      <c r="CWL43" s="31"/>
      <c r="CWM43" s="31"/>
      <c r="CWN43" s="31"/>
      <c r="CWO43" s="31"/>
      <c r="CWP43" s="31"/>
      <c r="CWQ43" s="31"/>
      <c r="CWR43" s="31"/>
      <c r="CWS43" s="31"/>
      <c r="CWT43" s="31"/>
      <c r="CWU43" s="31"/>
      <c r="CWV43" s="31"/>
      <c r="CWW43" s="31"/>
      <c r="CWX43" s="31"/>
      <c r="CWY43" s="31"/>
      <c r="CWZ43" s="31"/>
      <c r="CXA43" s="31"/>
      <c r="CXB43" s="31"/>
      <c r="CXC43" s="31"/>
      <c r="CXD43" s="31"/>
      <c r="CXE43" s="31"/>
      <c r="CXF43" s="31"/>
      <c r="CXG43" s="31"/>
      <c r="CXH43" s="31"/>
      <c r="CXI43" s="31"/>
      <c r="CXJ43" s="31"/>
      <c r="CXK43" s="31"/>
      <c r="CXL43" s="31"/>
      <c r="CXM43" s="31"/>
      <c r="CXN43" s="31"/>
      <c r="CXO43" s="31"/>
      <c r="CXP43" s="31"/>
      <c r="CXQ43" s="31"/>
      <c r="CXR43" s="31"/>
      <c r="CXS43" s="31"/>
      <c r="CXT43" s="31"/>
      <c r="CXU43" s="31"/>
      <c r="CXV43" s="31"/>
      <c r="CXW43" s="31"/>
      <c r="CXX43" s="31"/>
      <c r="CXY43" s="31"/>
      <c r="CXZ43" s="31"/>
      <c r="CYA43" s="31"/>
      <c r="CYB43" s="31"/>
      <c r="CYC43" s="31"/>
      <c r="CYD43" s="31"/>
      <c r="CYE43" s="31"/>
      <c r="CYF43" s="31"/>
      <c r="CYG43" s="31"/>
      <c r="CYH43" s="31"/>
      <c r="CYI43" s="31"/>
      <c r="CYJ43" s="31"/>
      <c r="CYK43" s="31"/>
      <c r="CYL43" s="31"/>
      <c r="CYM43" s="31"/>
      <c r="CYN43" s="31"/>
      <c r="CYO43" s="31"/>
      <c r="CYP43" s="31"/>
      <c r="CYQ43" s="31"/>
      <c r="CYR43" s="31"/>
      <c r="CYS43" s="31"/>
      <c r="CYT43" s="31"/>
      <c r="CYU43" s="31"/>
      <c r="CYV43" s="31"/>
      <c r="CYW43" s="31"/>
      <c r="CYX43" s="31"/>
      <c r="CYY43" s="31"/>
      <c r="CYZ43" s="31"/>
      <c r="CZA43" s="31"/>
      <c r="CZB43" s="31"/>
      <c r="CZC43" s="31"/>
      <c r="CZD43" s="31"/>
      <c r="CZE43" s="31"/>
      <c r="CZF43" s="31"/>
      <c r="CZG43" s="31"/>
      <c r="CZH43" s="31"/>
      <c r="CZI43" s="31"/>
      <c r="CZJ43" s="31"/>
      <c r="CZK43" s="31"/>
      <c r="CZL43" s="31"/>
      <c r="CZM43" s="31"/>
      <c r="CZN43" s="31"/>
      <c r="CZO43" s="31"/>
      <c r="CZP43" s="31"/>
      <c r="CZQ43" s="31"/>
      <c r="CZR43" s="31"/>
      <c r="CZS43" s="31"/>
      <c r="CZT43" s="31"/>
      <c r="CZU43" s="31"/>
      <c r="CZV43" s="31"/>
      <c r="CZW43" s="31"/>
      <c r="CZX43" s="31"/>
      <c r="CZY43" s="31"/>
      <c r="CZZ43" s="31"/>
      <c r="DAA43" s="31"/>
      <c r="DAB43" s="31"/>
      <c r="DAC43" s="31"/>
      <c r="DAD43" s="31"/>
      <c r="DAE43" s="31"/>
      <c r="DAF43" s="31"/>
      <c r="DAG43" s="31"/>
      <c r="DAH43" s="31"/>
      <c r="DAI43" s="31"/>
      <c r="DAJ43" s="31"/>
      <c r="DAK43" s="31"/>
      <c r="DAL43" s="31"/>
      <c r="DAM43" s="31"/>
      <c r="DAN43" s="31"/>
      <c r="DAO43" s="31"/>
      <c r="DAP43" s="31"/>
      <c r="DAQ43" s="31"/>
      <c r="DAR43" s="31"/>
      <c r="DAS43" s="31"/>
      <c r="DAT43" s="31"/>
      <c r="DAU43" s="31"/>
      <c r="DAV43" s="31"/>
      <c r="DAW43" s="31"/>
      <c r="DAX43" s="31"/>
      <c r="DAY43" s="31"/>
      <c r="DAZ43" s="31"/>
      <c r="DBA43" s="31"/>
      <c r="DBB43" s="31"/>
      <c r="DBC43" s="31"/>
      <c r="DBD43" s="31"/>
      <c r="DBE43" s="31"/>
      <c r="DBF43" s="31"/>
      <c r="DBG43" s="31"/>
      <c r="DBH43" s="31"/>
      <c r="DBI43" s="31"/>
      <c r="DBJ43" s="31"/>
      <c r="DBK43" s="31"/>
      <c r="DBL43" s="31"/>
      <c r="DBM43" s="31"/>
      <c r="DBN43" s="31"/>
      <c r="DBO43" s="31"/>
      <c r="DBP43" s="31"/>
      <c r="DBQ43" s="31"/>
      <c r="DBR43" s="31"/>
      <c r="DBS43" s="31"/>
      <c r="DBT43" s="31"/>
      <c r="DBU43" s="31"/>
      <c r="DBV43" s="31"/>
      <c r="DBW43" s="31"/>
      <c r="DBX43" s="31"/>
      <c r="DBY43" s="31"/>
      <c r="DBZ43" s="31"/>
      <c r="DCA43" s="31"/>
      <c r="DCB43" s="31"/>
      <c r="DCC43" s="31"/>
      <c r="DCD43" s="31"/>
      <c r="DCE43" s="31"/>
      <c r="DCF43" s="31"/>
      <c r="DCG43" s="31"/>
      <c r="DCH43" s="31"/>
      <c r="DCI43" s="31"/>
      <c r="DCJ43" s="31"/>
      <c r="DCK43" s="31"/>
      <c r="DCL43" s="31"/>
      <c r="DCM43" s="31"/>
      <c r="DCN43" s="31"/>
      <c r="DCO43" s="31"/>
      <c r="DCP43" s="31"/>
      <c r="DCQ43" s="31"/>
      <c r="DCR43" s="31"/>
      <c r="DCS43" s="31"/>
      <c r="DCT43" s="31"/>
      <c r="DCU43" s="31"/>
      <c r="DCV43" s="31"/>
      <c r="DCW43" s="31"/>
      <c r="DCX43" s="31"/>
      <c r="DCY43" s="31"/>
      <c r="DCZ43" s="31"/>
      <c r="DDA43" s="31"/>
      <c r="DDB43" s="31"/>
      <c r="DDC43" s="31"/>
      <c r="DDD43" s="31"/>
      <c r="DDE43" s="31"/>
      <c r="DDF43" s="31"/>
      <c r="DDG43" s="31"/>
      <c r="DDH43" s="31"/>
      <c r="DDI43" s="31"/>
      <c r="DDJ43" s="31"/>
      <c r="DDK43" s="31"/>
      <c r="DDL43" s="31"/>
      <c r="DDM43" s="31"/>
      <c r="DDN43" s="31"/>
      <c r="DDO43" s="31"/>
      <c r="DDP43" s="31"/>
      <c r="DDQ43" s="31"/>
      <c r="DDR43" s="31"/>
      <c r="DDS43" s="31"/>
      <c r="DDT43" s="31"/>
      <c r="DDU43" s="31"/>
      <c r="DDV43" s="31"/>
      <c r="DDW43" s="31"/>
      <c r="DDX43" s="31"/>
      <c r="DDY43" s="31"/>
      <c r="DDZ43" s="31"/>
      <c r="DEA43" s="31"/>
      <c r="DEB43" s="31"/>
      <c r="DEC43" s="31"/>
      <c r="DED43" s="31"/>
      <c r="DEE43" s="31"/>
      <c r="DEF43" s="31"/>
      <c r="DEG43" s="31"/>
      <c r="DEH43" s="31"/>
      <c r="DEI43" s="31"/>
      <c r="DEJ43" s="31"/>
      <c r="DEK43" s="31"/>
      <c r="DEL43" s="31"/>
      <c r="DEM43" s="31"/>
      <c r="DEN43" s="31"/>
      <c r="DEO43" s="31"/>
      <c r="DEP43" s="31"/>
      <c r="DEQ43" s="31"/>
      <c r="DER43" s="31"/>
      <c r="DES43" s="31"/>
      <c r="DET43" s="31"/>
      <c r="DEU43" s="31"/>
      <c r="DEV43" s="31"/>
      <c r="DEW43" s="31"/>
      <c r="DEX43" s="31"/>
      <c r="DEY43" s="31"/>
      <c r="DEZ43" s="31"/>
      <c r="DFA43" s="31"/>
      <c r="DFB43" s="31"/>
      <c r="DFC43" s="31"/>
      <c r="DFD43" s="31"/>
      <c r="DFE43" s="31"/>
      <c r="DFF43" s="31"/>
      <c r="DFG43" s="31"/>
      <c r="DFH43" s="31"/>
      <c r="DFI43" s="31"/>
      <c r="DFJ43" s="31"/>
      <c r="DFK43" s="31"/>
      <c r="DFL43" s="31"/>
      <c r="DFM43" s="31"/>
      <c r="DFN43" s="31"/>
      <c r="DFO43" s="31"/>
      <c r="DFP43" s="31"/>
      <c r="DFQ43" s="31"/>
      <c r="DFR43" s="31"/>
      <c r="DFS43" s="31"/>
      <c r="DFT43" s="31"/>
      <c r="DFU43" s="31"/>
      <c r="DFV43" s="31"/>
      <c r="DFW43" s="31"/>
      <c r="DFX43" s="31"/>
      <c r="DFY43" s="31"/>
      <c r="DFZ43" s="31"/>
      <c r="DGA43" s="31"/>
      <c r="DGB43" s="31"/>
      <c r="DGC43" s="31"/>
      <c r="DGD43" s="31"/>
      <c r="DGE43" s="31"/>
      <c r="DGF43" s="31"/>
      <c r="DGG43" s="31"/>
      <c r="DGH43" s="31"/>
      <c r="DGI43" s="31"/>
      <c r="DGJ43" s="31"/>
      <c r="DGK43" s="31"/>
      <c r="DGL43" s="31"/>
      <c r="DGM43" s="31"/>
      <c r="DGN43" s="31"/>
      <c r="DGO43" s="31"/>
      <c r="DGP43" s="31"/>
      <c r="DGQ43" s="31"/>
      <c r="DGR43" s="31"/>
      <c r="DGS43" s="31"/>
      <c r="DGT43" s="31"/>
      <c r="DGU43" s="31"/>
      <c r="DGV43" s="31"/>
      <c r="DGW43" s="31"/>
      <c r="DGX43" s="31"/>
      <c r="DGY43" s="31"/>
      <c r="DGZ43" s="31"/>
      <c r="DHA43" s="31"/>
      <c r="DHB43" s="31"/>
      <c r="DHC43" s="31"/>
      <c r="DHD43" s="31"/>
      <c r="DHE43" s="31"/>
      <c r="DHF43" s="31"/>
      <c r="DHG43" s="31"/>
      <c r="DHH43" s="31"/>
      <c r="DHI43" s="31"/>
      <c r="DHJ43" s="31"/>
      <c r="DHK43" s="31"/>
      <c r="DHL43" s="31"/>
      <c r="DHM43" s="31"/>
      <c r="DHN43" s="31"/>
      <c r="DHO43" s="31"/>
      <c r="DHP43" s="31"/>
      <c r="DHQ43" s="31"/>
      <c r="DHR43" s="31"/>
      <c r="DHS43" s="31"/>
      <c r="DHT43" s="31"/>
      <c r="DHU43" s="31"/>
      <c r="DHV43" s="31"/>
      <c r="DHW43" s="31"/>
      <c r="DHX43" s="31"/>
      <c r="DHY43" s="31"/>
      <c r="DHZ43" s="31"/>
      <c r="DIA43" s="31"/>
      <c r="DIB43" s="31"/>
      <c r="DIC43" s="31"/>
      <c r="DID43" s="31"/>
      <c r="DIE43" s="31"/>
      <c r="DIF43" s="31"/>
      <c r="DIG43" s="31"/>
      <c r="DIH43" s="31"/>
      <c r="DII43" s="31"/>
      <c r="DIJ43" s="31"/>
      <c r="DIK43" s="31"/>
      <c r="DIL43" s="31"/>
      <c r="DIM43" s="31"/>
      <c r="DIN43" s="31"/>
      <c r="DIO43" s="31"/>
      <c r="DIP43" s="31"/>
      <c r="DIQ43" s="31"/>
      <c r="DIR43" s="31"/>
      <c r="DIS43" s="31"/>
      <c r="DIT43" s="31"/>
      <c r="DIU43" s="31"/>
      <c r="DIV43" s="31"/>
      <c r="DIW43" s="31"/>
      <c r="DIX43" s="31"/>
      <c r="DIY43" s="31"/>
      <c r="DIZ43" s="31"/>
      <c r="DJA43" s="31"/>
      <c r="DJB43" s="31"/>
      <c r="DJC43" s="31"/>
      <c r="DJD43" s="31"/>
      <c r="DJE43" s="31"/>
      <c r="DJF43" s="31"/>
      <c r="DJG43" s="31"/>
      <c r="DJH43" s="31"/>
      <c r="DJI43" s="31"/>
      <c r="DJJ43" s="31"/>
      <c r="DJK43" s="31"/>
      <c r="DJL43" s="31"/>
      <c r="DJM43" s="31"/>
      <c r="DJN43" s="31"/>
      <c r="DJO43" s="31"/>
      <c r="DJP43" s="31"/>
      <c r="DJQ43" s="31"/>
      <c r="DJR43" s="31"/>
      <c r="DJS43" s="31"/>
      <c r="DJT43" s="31"/>
      <c r="DJU43" s="31"/>
      <c r="DJV43" s="31"/>
      <c r="DJW43" s="31"/>
      <c r="DJX43" s="31"/>
      <c r="DJY43" s="31"/>
      <c r="DJZ43" s="31"/>
      <c r="DKA43" s="31"/>
      <c r="DKB43" s="31"/>
      <c r="DKC43" s="31"/>
      <c r="DKD43" s="31"/>
      <c r="DKE43" s="31"/>
      <c r="DKF43" s="31"/>
      <c r="DKG43" s="31"/>
      <c r="DKH43" s="31"/>
      <c r="DKI43" s="31"/>
      <c r="DKJ43" s="31"/>
      <c r="DKK43" s="31"/>
      <c r="DKL43" s="31"/>
      <c r="DKM43" s="31"/>
      <c r="DKN43" s="31"/>
      <c r="DKO43" s="31"/>
      <c r="DKP43" s="31"/>
      <c r="DKQ43" s="31"/>
      <c r="DKR43" s="31"/>
      <c r="DKS43" s="31"/>
      <c r="DKT43" s="31"/>
      <c r="DKU43" s="31"/>
      <c r="DKV43" s="31"/>
      <c r="DKW43" s="31"/>
      <c r="DKX43" s="31"/>
      <c r="DKY43" s="31"/>
      <c r="DKZ43" s="31"/>
      <c r="DLA43" s="31"/>
      <c r="DLB43" s="31"/>
      <c r="DLC43" s="31"/>
      <c r="DLD43" s="31"/>
      <c r="DLE43" s="31"/>
      <c r="DLF43" s="31"/>
      <c r="DLG43" s="31"/>
      <c r="DLH43" s="31"/>
      <c r="DLI43" s="31"/>
      <c r="DLJ43" s="31"/>
      <c r="DLK43" s="31"/>
      <c r="DLL43" s="31"/>
      <c r="DLM43" s="31"/>
      <c r="DLN43" s="31"/>
      <c r="DLO43" s="31"/>
      <c r="DLP43" s="31"/>
      <c r="DLQ43" s="31"/>
      <c r="DLR43" s="31"/>
      <c r="DLS43" s="31"/>
      <c r="DLT43" s="31"/>
      <c r="DLU43" s="31"/>
      <c r="DLV43" s="31"/>
      <c r="DLW43" s="31"/>
      <c r="DLX43" s="31"/>
      <c r="DLY43" s="31"/>
      <c r="DLZ43" s="31"/>
      <c r="DMA43" s="31"/>
      <c r="DMB43" s="31"/>
      <c r="DMC43" s="31"/>
      <c r="DMD43" s="31"/>
      <c r="DME43" s="31"/>
      <c r="DMF43" s="31"/>
      <c r="DMG43" s="31"/>
      <c r="DMH43" s="31"/>
      <c r="DMI43" s="31"/>
      <c r="DMJ43" s="31"/>
      <c r="DMK43" s="31"/>
      <c r="DML43" s="31"/>
      <c r="DMM43" s="31"/>
      <c r="DMN43" s="31"/>
      <c r="DMO43" s="31"/>
      <c r="DMP43" s="31"/>
      <c r="DMQ43" s="31"/>
      <c r="DMR43" s="31"/>
      <c r="DMS43" s="31"/>
      <c r="DMT43" s="31"/>
      <c r="DMU43" s="31"/>
      <c r="DMV43" s="31"/>
      <c r="DMW43" s="31"/>
      <c r="DMX43" s="31"/>
      <c r="DMY43" s="31"/>
      <c r="DMZ43" s="31"/>
      <c r="DNA43" s="31"/>
      <c r="DNB43" s="31"/>
      <c r="DNC43" s="31"/>
      <c r="DND43" s="31"/>
      <c r="DNE43" s="31"/>
      <c r="DNF43" s="31"/>
      <c r="DNG43" s="31"/>
      <c r="DNH43" s="31"/>
      <c r="DNI43" s="31"/>
      <c r="DNJ43" s="31"/>
      <c r="DNK43" s="31"/>
      <c r="DNL43" s="31"/>
      <c r="DNM43" s="31"/>
      <c r="DNN43" s="31"/>
      <c r="DNO43" s="31"/>
      <c r="DNP43" s="31"/>
      <c r="DNQ43" s="31"/>
      <c r="DNR43" s="31"/>
      <c r="DNS43" s="31"/>
      <c r="DNT43" s="31"/>
      <c r="DNU43" s="31"/>
      <c r="DNV43" s="31"/>
      <c r="DNW43" s="31"/>
      <c r="DNX43" s="31"/>
      <c r="DNY43" s="31"/>
      <c r="DNZ43" s="31"/>
      <c r="DOA43" s="31"/>
      <c r="DOB43" s="31"/>
      <c r="DOC43" s="31"/>
      <c r="DOD43" s="31"/>
      <c r="DOE43" s="31"/>
      <c r="DOF43" s="31"/>
      <c r="DOG43" s="31"/>
      <c r="DOH43" s="31"/>
      <c r="DOI43" s="31"/>
      <c r="DOJ43" s="31"/>
      <c r="DOK43" s="31"/>
      <c r="DOL43" s="31"/>
      <c r="DOM43" s="31"/>
      <c r="DON43" s="31"/>
      <c r="DOO43" s="31"/>
      <c r="DOP43" s="31"/>
      <c r="DOQ43" s="31"/>
      <c r="DOR43" s="31"/>
      <c r="DOS43" s="31"/>
      <c r="DOT43" s="31"/>
      <c r="DOU43" s="31"/>
      <c r="DOV43" s="31"/>
      <c r="DOW43" s="31"/>
      <c r="DOX43" s="31"/>
      <c r="DOY43" s="31"/>
      <c r="DOZ43" s="31"/>
      <c r="DPA43" s="31"/>
      <c r="DPB43" s="31"/>
      <c r="DPC43" s="31"/>
      <c r="DPD43" s="31"/>
      <c r="DPE43" s="31"/>
      <c r="DPF43" s="31"/>
      <c r="DPG43" s="31"/>
      <c r="DPH43" s="31"/>
      <c r="DPI43" s="31"/>
      <c r="DPJ43" s="31"/>
      <c r="DPK43" s="31"/>
      <c r="DPL43" s="31"/>
      <c r="DPM43" s="31"/>
      <c r="DPN43" s="31"/>
      <c r="DPO43" s="31"/>
      <c r="DPP43" s="31"/>
      <c r="DPQ43" s="31"/>
      <c r="DPR43" s="31"/>
      <c r="DPS43" s="31"/>
      <c r="DPT43" s="31"/>
      <c r="DPU43" s="31"/>
      <c r="DPV43" s="31"/>
      <c r="DPW43" s="31"/>
      <c r="DPX43" s="31"/>
      <c r="DPY43" s="31"/>
      <c r="DPZ43" s="31"/>
      <c r="DQA43" s="31"/>
      <c r="DQB43" s="31"/>
      <c r="DQC43" s="31"/>
      <c r="DQD43" s="31"/>
      <c r="DQE43" s="31"/>
      <c r="DQF43" s="31"/>
      <c r="DQG43" s="31"/>
      <c r="DQH43" s="31"/>
      <c r="DQI43" s="31"/>
      <c r="DQJ43" s="31"/>
      <c r="DQK43" s="31"/>
      <c r="DQL43" s="31"/>
      <c r="DQM43" s="31"/>
      <c r="DQN43" s="31"/>
      <c r="DQO43" s="31"/>
      <c r="DQP43" s="31"/>
      <c r="DQQ43" s="31"/>
      <c r="DQR43" s="31"/>
      <c r="DQS43" s="31"/>
      <c r="DQT43" s="31"/>
      <c r="DQU43" s="31"/>
      <c r="DQV43" s="31"/>
      <c r="DQW43" s="31"/>
      <c r="DQX43" s="31"/>
      <c r="DQY43" s="31"/>
      <c r="DQZ43" s="31"/>
      <c r="DRA43" s="31"/>
      <c r="DRB43" s="31"/>
      <c r="DRC43" s="31"/>
      <c r="DRD43" s="31"/>
      <c r="DRE43" s="31"/>
      <c r="DRF43" s="31"/>
      <c r="DRG43" s="31"/>
      <c r="DRH43" s="31"/>
      <c r="DRI43" s="31"/>
      <c r="DRJ43" s="31"/>
      <c r="DRK43" s="31"/>
      <c r="DRL43" s="31"/>
      <c r="DRM43" s="31"/>
      <c r="DRN43" s="31"/>
      <c r="DRO43" s="31"/>
      <c r="DRP43" s="31"/>
      <c r="DRQ43" s="31"/>
      <c r="DRR43" s="31"/>
      <c r="DRS43" s="31"/>
      <c r="DRT43" s="31"/>
      <c r="DRU43" s="31"/>
      <c r="DRV43" s="31"/>
      <c r="DRW43" s="31"/>
      <c r="DRX43" s="31"/>
      <c r="DRY43" s="31"/>
      <c r="DRZ43" s="31"/>
      <c r="DSA43" s="31"/>
      <c r="DSB43" s="31"/>
      <c r="DSC43" s="31"/>
      <c r="DSD43" s="31"/>
      <c r="DSE43" s="31"/>
      <c r="DSF43" s="31"/>
      <c r="DSG43" s="31"/>
      <c r="DSH43" s="31"/>
      <c r="DSI43" s="31"/>
      <c r="DSJ43" s="31"/>
      <c r="DSK43" s="31"/>
      <c r="DSL43" s="31"/>
      <c r="DSM43" s="31"/>
      <c r="DSN43" s="31"/>
      <c r="DSO43" s="31"/>
      <c r="DSP43" s="31"/>
      <c r="DSQ43" s="31"/>
      <c r="DSR43" s="31"/>
      <c r="DSS43" s="31"/>
      <c r="DST43" s="31"/>
      <c r="DSU43" s="31"/>
      <c r="DSV43" s="31"/>
      <c r="DSW43" s="31"/>
      <c r="DSX43" s="31"/>
      <c r="DSY43" s="31"/>
      <c r="DSZ43" s="31"/>
      <c r="DTA43" s="31"/>
      <c r="DTB43" s="31"/>
      <c r="DTC43" s="31"/>
      <c r="DTD43" s="31"/>
      <c r="DTE43" s="31"/>
      <c r="DTF43" s="31"/>
      <c r="DTG43" s="31"/>
      <c r="DTH43" s="31"/>
      <c r="DTI43" s="31"/>
      <c r="DTJ43" s="31"/>
      <c r="DTK43" s="31"/>
      <c r="DTL43" s="31"/>
      <c r="DTM43" s="31"/>
      <c r="DTN43" s="31"/>
      <c r="DTO43" s="31"/>
      <c r="DTP43" s="31"/>
      <c r="DTQ43" s="31"/>
      <c r="DTR43" s="31"/>
      <c r="DTS43" s="31"/>
      <c r="DTT43" s="31"/>
      <c r="DTU43" s="31"/>
      <c r="DTV43" s="31"/>
      <c r="DTW43" s="31"/>
      <c r="DTX43" s="31"/>
      <c r="DTY43" s="31"/>
      <c r="DTZ43" s="31"/>
      <c r="DUA43" s="31"/>
      <c r="DUB43" s="31"/>
      <c r="DUC43" s="31"/>
      <c r="DUD43" s="31"/>
      <c r="DUE43" s="31"/>
      <c r="DUF43" s="31"/>
      <c r="DUG43" s="31"/>
      <c r="DUH43" s="31"/>
      <c r="DUI43" s="31"/>
      <c r="DUJ43" s="31"/>
      <c r="DUK43" s="31"/>
      <c r="DUL43" s="31"/>
      <c r="DUM43" s="31"/>
      <c r="DUN43" s="31"/>
      <c r="DUO43" s="31"/>
      <c r="DUP43" s="31"/>
      <c r="DUQ43" s="31"/>
      <c r="DUR43" s="31"/>
      <c r="DUS43" s="31"/>
      <c r="DUT43" s="31"/>
      <c r="DUU43" s="31"/>
      <c r="DUV43" s="31"/>
      <c r="DUW43" s="31"/>
      <c r="DUX43" s="31"/>
      <c r="DUY43" s="31"/>
      <c r="DUZ43" s="31"/>
      <c r="DVA43" s="31"/>
      <c r="DVB43" s="31"/>
      <c r="DVC43" s="31"/>
      <c r="DVD43" s="31"/>
      <c r="DVE43" s="31"/>
      <c r="DVF43" s="31"/>
      <c r="DVG43" s="31"/>
      <c r="DVH43" s="31"/>
      <c r="DVI43" s="31"/>
      <c r="DVJ43" s="31"/>
      <c r="DVK43" s="31"/>
      <c r="DVL43" s="31"/>
      <c r="DVM43" s="31"/>
      <c r="DVN43" s="31"/>
      <c r="DVO43" s="31"/>
      <c r="DVP43" s="31"/>
      <c r="DVQ43" s="31"/>
      <c r="DVR43" s="31"/>
      <c r="DVS43" s="31"/>
      <c r="DVT43" s="31"/>
      <c r="DVU43" s="31"/>
      <c r="DVV43" s="31"/>
      <c r="DVW43" s="31"/>
      <c r="DVX43" s="31"/>
      <c r="DVY43" s="31"/>
      <c r="DVZ43" s="31"/>
      <c r="DWA43" s="31"/>
      <c r="DWB43" s="31"/>
      <c r="DWC43" s="31"/>
      <c r="DWD43" s="31"/>
      <c r="DWE43" s="31"/>
      <c r="DWF43" s="31"/>
      <c r="DWG43" s="31"/>
      <c r="DWH43" s="31"/>
      <c r="DWI43" s="31"/>
      <c r="DWJ43" s="31"/>
      <c r="DWK43" s="31"/>
      <c r="DWL43" s="31"/>
      <c r="DWM43" s="31"/>
      <c r="DWN43" s="31"/>
      <c r="DWO43" s="31"/>
      <c r="DWP43" s="31"/>
      <c r="DWQ43" s="31"/>
      <c r="DWR43" s="31"/>
      <c r="DWS43" s="31"/>
      <c r="DWT43" s="31"/>
      <c r="DWU43" s="31"/>
      <c r="DWV43" s="31"/>
      <c r="DWW43" s="31"/>
      <c r="DWX43" s="31"/>
      <c r="DWY43" s="31"/>
      <c r="DWZ43" s="31"/>
      <c r="DXA43" s="31"/>
      <c r="DXB43" s="31"/>
      <c r="DXC43" s="31"/>
      <c r="DXD43" s="31"/>
      <c r="DXE43" s="31"/>
      <c r="DXF43" s="31"/>
      <c r="DXG43" s="31"/>
      <c r="DXH43" s="31"/>
      <c r="DXI43" s="31"/>
      <c r="DXJ43" s="31"/>
      <c r="DXK43" s="31"/>
      <c r="DXL43" s="31"/>
      <c r="DXM43" s="31"/>
      <c r="DXN43" s="31"/>
      <c r="DXO43" s="31"/>
      <c r="DXP43" s="31"/>
      <c r="DXQ43" s="31"/>
      <c r="DXR43" s="31"/>
      <c r="DXS43" s="31"/>
      <c r="DXT43" s="31"/>
      <c r="DXU43" s="31"/>
      <c r="DXV43" s="31"/>
      <c r="DXW43" s="31"/>
      <c r="DXX43" s="31"/>
      <c r="DXY43" s="31"/>
      <c r="DXZ43" s="31"/>
      <c r="DYA43" s="31"/>
      <c r="DYB43" s="31"/>
      <c r="DYC43" s="31"/>
      <c r="DYD43" s="31"/>
      <c r="DYE43" s="31"/>
      <c r="DYF43" s="31"/>
      <c r="DYG43" s="31"/>
      <c r="DYH43" s="31"/>
      <c r="DYI43" s="31"/>
      <c r="DYJ43" s="31"/>
      <c r="DYK43" s="31"/>
      <c r="DYL43" s="31"/>
      <c r="DYM43" s="31"/>
      <c r="DYN43" s="31"/>
      <c r="DYO43" s="31"/>
      <c r="DYP43" s="31"/>
      <c r="DYQ43" s="31"/>
      <c r="DYR43" s="31"/>
      <c r="DYS43" s="31"/>
      <c r="DYT43" s="31"/>
      <c r="DYU43" s="31"/>
      <c r="DYV43" s="31"/>
      <c r="DYW43" s="31"/>
      <c r="DYX43" s="31"/>
      <c r="DYY43" s="31"/>
      <c r="DYZ43" s="31"/>
      <c r="DZA43" s="31"/>
      <c r="DZB43" s="31"/>
      <c r="DZC43" s="31"/>
      <c r="DZD43" s="31"/>
      <c r="DZE43" s="31"/>
      <c r="DZF43" s="31"/>
      <c r="DZG43" s="31"/>
      <c r="DZH43" s="31"/>
      <c r="DZI43" s="31"/>
      <c r="DZJ43" s="31"/>
      <c r="DZK43" s="31"/>
      <c r="DZL43" s="31"/>
      <c r="DZM43" s="31"/>
      <c r="DZN43" s="31"/>
      <c r="DZO43" s="31"/>
      <c r="DZP43" s="31"/>
      <c r="DZQ43" s="31"/>
      <c r="DZR43" s="31"/>
      <c r="DZS43" s="31"/>
      <c r="DZT43" s="31"/>
      <c r="DZU43" s="31"/>
      <c r="DZV43" s="31"/>
      <c r="DZW43" s="31"/>
      <c r="DZX43" s="31"/>
      <c r="DZY43" s="31"/>
      <c r="DZZ43" s="31"/>
      <c r="EAA43" s="31"/>
      <c r="EAB43" s="31"/>
      <c r="EAC43" s="31"/>
      <c r="EAD43" s="31"/>
      <c r="EAE43" s="31"/>
      <c r="EAF43" s="31"/>
      <c r="EAG43" s="31"/>
      <c r="EAH43" s="31"/>
      <c r="EAI43" s="31"/>
      <c r="EAJ43" s="31"/>
      <c r="EAK43" s="31"/>
      <c r="EAL43" s="31"/>
      <c r="EAM43" s="31"/>
      <c r="EAN43" s="31"/>
      <c r="EAO43" s="31"/>
      <c r="EAP43" s="31"/>
      <c r="EAQ43" s="31"/>
      <c r="EAR43" s="31"/>
      <c r="EAS43" s="31"/>
      <c r="EAT43" s="31"/>
      <c r="EAU43" s="31"/>
      <c r="EAV43" s="31"/>
      <c r="EAW43" s="31"/>
      <c r="EAX43" s="31"/>
      <c r="EAY43" s="31"/>
      <c r="EAZ43" s="31"/>
      <c r="EBA43" s="31"/>
      <c r="EBB43" s="31"/>
      <c r="EBC43" s="31"/>
      <c r="EBD43" s="31"/>
      <c r="EBE43" s="31"/>
      <c r="EBF43" s="31"/>
      <c r="EBG43" s="31"/>
      <c r="EBH43" s="31"/>
      <c r="EBI43" s="31"/>
      <c r="EBJ43" s="31"/>
      <c r="EBK43" s="31"/>
      <c r="EBL43" s="31"/>
      <c r="EBM43" s="31"/>
      <c r="EBN43" s="31"/>
      <c r="EBO43" s="31"/>
      <c r="EBP43" s="31"/>
      <c r="EBQ43" s="31"/>
      <c r="EBR43" s="31"/>
      <c r="EBS43" s="31"/>
      <c r="EBT43" s="31"/>
      <c r="EBU43" s="31"/>
      <c r="EBV43" s="31"/>
      <c r="EBW43" s="31"/>
      <c r="EBX43" s="31"/>
      <c r="EBY43" s="31"/>
      <c r="EBZ43" s="31"/>
      <c r="ECA43" s="31"/>
      <c r="ECB43" s="31"/>
      <c r="ECC43" s="31"/>
      <c r="ECD43" s="31"/>
      <c r="ECE43" s="31"/>
      <c r="ECF43" s="31"/>
      <c r="ECG43" s="31"/>
      <c r="ECH43" s="31"/>
      <c r="ECI43" s="31"/>
      <c r="ECJ43" s="31"/>
      <c r="ECK43" s="31"/>
      <c r="ECL43" s="31"/>
      <c r="ECM43" s="31"/>
      <c r="ECN43" s="31"/>
      <c r="ECO43" s="31"/>
      <c r="ECP43" s="31"/>
      <c r="ECQ43" s="31"/>
      <c r="ECR43" s="31"/>
      <c r="ECS43" s="31"/>
      <c r="ECT43" s="31"/>
      <c r="ECU43" s="31"/>
      <c r="ECV43" s="31"/>
      <c r="ECW43" s="31"/>
      <c r="ECX43" s="31"/>
      <c r="ECY43" s="31"/>
      <c r="ECZ43" s="31"/>
      <c r="EDA43" s="31"/>
      <c r="EDB43" s="31"/>
      <c r="EDC43" s="31"/>
      <c r="EDD43" s="31"/>
      <c r="EDE43" s="31"/>
      <c r="EDF43" s="31"/>
      <c r="EDG43" s="31"/>
      <c r="EDH43" s="31"/>
      <c r="EDI43" s="31"/>
      <c r="EDJ43" s="31"/>
      <c r="EDK43" s="31"/>
      <c r="EDL43" s="31"/>
      <c r="EDM43" s="31"/>
      <c r="EDN43" s="31"/>
      <c r="EDO43" s="31"/>
      <c r="EDP43" s="31"/>
      <c r="EDQ43" s="31"/>
      <c r="EDR43" s="31"/>
      <c r="EDS43" s="31"/>
      <c r="EDT43" s="31"/>
      <c r="EDU43" s="31"/>
      <c r="EDV43" s="31"/>
      <c r="EDW43" s="31"/>
      <c r="EDX43" s="31"/>
      <c r="EDY43" s="31"/>
      <c r="EDZ43" s="31"/>
      <c r="EEA43" s="31"/>
      <c r="EEB43" s="31"/>
      <c r="EEC43" s="31"/>
      <c r="EED43" s="31"/>
      <c r="EEE43" s="31"/>
      <c r="EEF43" s="31"/>
      <c r="EEG43" s="31"/>
      <c r="EEH43" s="31"/>
      <c r="EEI43" s="31"/>
      <c r="EEJ43" s="31"/>
      <c r="EEK43" s="31"/>
      <c r="EEL43" s="31"/>
      <c r="EEM43" s="31"/>
      <c r="EEN43" s="31"/>
      <c r="EEO43" s="31"/>
      <c r="EEP43" s="31"/>
      <c r="EEQ43" s="31"/>
      <c r="EER43" s="31"/>
      <c r="EES43" s="31"/>
      <c r="EET43" s="31"/>
      <c r="EEU43" s="31"/>
      <c r="EEV43" s="31"/>
      <c r="EEW43" s="31"/>
      <c r="EEX43" s="31"/>
      <c r="EEY43" s="31"/>
      <c r="EEZ43" s="31"/>
      <c r="EFA43" s="31"/>
      <c r="EFB43" s="31"/>
      <c r="EFC43" s="31"/>
      <c r="EFD43" s="31"/>
      <c r="EFE43" s="31"/>
      <c r="EFF43" s="31"/>
      <c r="EFG43" s="31"/>
      <c r="EFH43" s="31"/>
      <c r="EFI43" s="31"/>
      <c r="EFJ43" s="31"/>
      <c r="EFK43" s="31"/>
      <c r="EFL43" s="31"/>
      <c r="EFM43" s="31"/>
      <c r="EFN43" s="31"/>
      <c r="EFO43" s="31"/>
      <c r="EFP43" s="31"/>
      <c r="EFQ43" s="31"/>
      <c r="EFR43" s="31"/>
      <c r="EFS43" s="31"/>
      <c r="EFT43" s="31"/>
      <c r="EFU43" s="31"/>
      <c r="EFV43" s="31"/>
      <c r="EFW43" s="31"/>
      <c r="EFX43" s="31"/>
      <c r="EFY43" s="31"/>
      <c r="EFZ43" s="31"/>
      <c r="EGA43" s="31"/>
      <c r="EGB43" s="31"/>
      <c r="EGC43" s="31"/>
      <c r="EGD43" s="31"/>
      <c r="EGE43" s="31"/>
      <c r="EGF43" s="31"/>
      <c r="EGG43" s="31"/>
      <c r="EGH43" s="31"/>
      <c r="EGI43" s="31"/>
      <c r="EGJ43" s="31"/>
      <c r="EGK43" s="31"/>
      <c r="EGL43" s="31"/>
      <c r="EGM43" s="31"/>
      <c r="EGN43" s="31"/>
      <c r="EGO43" s="31"/>
      <c r="EGP43" s="31"/>
      <c r="EGQ43" s="31"/>
      <c r="EGR43" s="31"/>
      <c r="EGS43" s="31"/>
      <c r="EGT43" s="31"/>
      <c r="EGU43" s="31"/>
      <c r="EGV43" s="31"/>
      <c r="EGW43" s="31"/>
      <c r="EGX43" s="31"/>
      <c r="EGY43" s="31"/>
      <c r="EGZ43" s="31"/>
      <c r="EHA43" s="31"/>
      <c r="EHB43" s="31"/>
      <c r="EHC43" s="31"/>
      <c r="EHD43" s="31"/>
      <c r="EHE43" s="31"/>
      <c r="EHF43" s="31"/>
      <c r="EHG43" s="31"/>
      <c r="EHH43" s="31"/>
      <c r="EHI43" s="31"/>
      <c r="EHJ43" s="31"/>
      <c r="EHK43" s="31"/>
      <c r="EHL43" s="31"/>
      <c r="EHM43" s="31"/>
      <c r="EHN43" s="31"/>
      <c r="EHO43" s="31"/>
      <c r="EHP43" s="31"/>
      <c r="EHQ43" s="31"/>
      <c r="EHR43" s="31"/>
      <c r="EHS43" s="31"/>
      <c r="EHT43" s="31"/>
      <c r="EHU43" s="31"/>
      <c r="EHV43" s="31"/>
      <c r="EHW43" s="31"/>
      <c r="EHX43" s="31"/>
      <c r="EHY43" s="31"/>
      <c r="EHZ43" s="31"/>
      <c r="EIA43" s="31"/>
      <c r="EIB43" s="31"/>
      <c r="EIC43" s="31"/>
      <c r="EID43" s="31"/>
      <c r="EIE43" s="31"/>
      <c r="EIF43" s="31"/>
      <c r="EIG43" s="31"/>
      <c r="EIH43" s="31"/>
      <c r="EII43" s="31"/>
      <c r="EIJ43" s="31"/>
      <c r="EIK43" s="31"/>
      <c r="EIL43" s="31"/>
      <c r="EIM43" s="31"/>
      <c r="EIN43" s="31"/>
      <c r="EIO43" s="31"/>
      <c r="EIP43" s="31"/>
      <c r="EIQ43" s="31"/>
      <c r="EIR43" s="31"/>
      <c r="EIS43" s="31"/>
      <c r="EIT43" s="31"/>
      <c r="EIU43" s="31"/>
      <c r="EIV43" s="31"/>
      <c r="EIW43" s="31"/>
      <c r="EIX43" s="31"/>
      <c r="EIY43" s="31"/>
      <c r="EIZ43" s="31"/>
      <c r="EJA43" s="31"/>
      <c r="EJB43" s="31"/>
      <c r="EJC43" s="31"/>
      <c r="EJD43" s="31"/>
      <c r="EJE43" s="31"/>
      <c r="EJF43" s="31"/>
      <c r="EJG43" s="31"/>
      <c r="EJH43" s="31"/>
      <c r="EJI43" s="31"/>
      <c r="EJJ43" s="31"/>
      <c r="EJK43" s="31"/>
      <c r="EJL43" s="31"/>
      <c r="EJM43" s="31"/>
      <c r="EJN43" s="31"/>
      <c r="EJO43" s="31"/>
      <c r="EJP43" s="31"/>
      <c r="EJQ43" s="31"/>
      <c r="EJR43" s="31"/>
      <c r="EJS43" s="31"/>
      <c r="EJT43" s="31"/>
      <c r="EJU43" s="31"/>
      <c r="EJV43" s="31"/>
      <c r="EJW43" s="31"/>
      <c r="EJX43" s="31"/>
      <c r="EJY43" s="31"/>
      <c r="EJZ43" s="31"/>
      <c r="EKA43" s="31"/>
      <c r="EKB43" s="31"/>
      <c r="EKC43" s="31"/>
      <c r="EKD43" s="31"/>
      <c r="EKE43" s="31"/>
      <c r="EKF43" s="31"/>
      <c r="EKG43" s="31"/>
      <c r="EKH43" s="31"/>
      <c r="EKI43" s="31"/>
      <c r="EKJ43" s="31"/>
      <c r="EKK43" s="31"/>
      <c r="EKL43" s="31"/>
      <c r="EKM43" s="31"/>
      <c r="EKN43" s="31"/>
      <c r="EKO43" s="31"/>
      <c r="EKP43" s="31"/>
      <c r="EKQ43" s="31"/>
      <c r="EKR43" s="31"/>
      <c r="EKS43" s="31"/>
      <c r="EKT43" s="31"/>
      <c r="EKU43" s="31"/>
      <c r="EKV43" s="31"/>
      <c r="EKW43" s="31"/>
      <c r="EKX43" s="31"/>
      <c r="EKY43" s="31"/>
      <c r="EKZ43" s="31"/>
      <c r="ELA43" s="31"/>
      <c r="ELB43" s="31"/>
      <c r="ELC43" s="31"/>
      <c r="ELD43" s="31"/>
      <c r="ELE43" s="31"/>
      <c r="ELF43" s="31"/>
      <c r="ELG43" s="31"/>
      <c r="ELH43" s="31"/>
      <c r="ELI43" s="31"/>
      <c r="ELJ43" s="31"/>
      <c r="ELK43" s="31"/>
      <c r="ELL43" s="31"/>
      <c r="ELM43" s="31"/>
      <c r="ELN43" s="31"/>
      <c r="ELO43" s="31"/>
      <c r="ELP43" s="31"/>
      <c r="ELQ43" s="31"/>
      <c r="ELR43" s="31"/>
      <c r="ELS43" s="31"/>
      <c r="ELT43" s="31"/>
      <c r="ELU43" s="31"/>
      <c r="ELV43" s="31"/>
      <c r="ELW43" s="31"/>
      <c r="ELX43" s="31"/>
      <c r="ELY43" s="31"/>
      <c r="ELZ43" s="31"/>
      <c r="EMA43" s="31"/>
      <c r="EMB43" s="31"/>
      <c r="EMC43" s="31"/>
      <c r="EMD43" s="31"/>
      <c r="EME43" s="31"/>
      <c r="EMF43" s="31"/>
      <c r="EMG43" s="31"/>
      <c r="EMH43" s="31"/>
      <c r="EMI43" s="31"/>
      <c r="EMJ43" s="31"/>
      <c r="EMK43" s="31"/>
      <c r="EML43" s="31"/>
      <c r="EMM43" s="31"/>
      <c r="EMN43" s="31"/>
      <c r="EMO43" s="31"/>
      <c r="EMP43" s="31"/>
      <c r="EMQ43" s="31"/>
      <c r="EMR43" s="31"/>
      <c r="EMS43" s="31"/>
      <c r="EMT43" s="31"/>
      <c r="EMU43" s="31"/>
      <c r="EMV43" s="31"/>
      <c r="EMW43" s="31"/>
      <c r="EMX43" s="31"/>
      <c r="EMY43" s="31"/>
      <c r="EMZ43" s="31"/>
      <c r="ENA43" s="31"/>
      <c r="ENB43" s="31"/>
      <c r="ENC43" s="31"/>
      <c r="END43" s="31"/>
      <c r="ENE43" s="31"/>
      <c r="ENF43" s="31"/>
      <c r="ENG43" s="31"/>
      <c r="ENH43" s="31"/>
      <c r="ENI43" s="31"/>
      <c r="ENJ43" s="31"/>
      <c r="ENK43" s="31"/>
      <c r="ENL43" s="31"/>
      <c r="ENM43" s="31"/>
      <c r="ENN43" s="31"/>
      <c r="ENO43" s="31"/>
      <c r="ENP43" s="31"/>
      <c r="ENQ43" s="31"/>
      <c r="ENR43" s="31"/>
      <c r="ENS43" s="31"/>
      <c r="ENT43" s="31"/>
      <c r="ENU43" s="31"/>
      <c r="ENV43" s="31"/>
      <c r="ENW43" s="31"/>
      <c r="ENX43" s="31"/>
      <c r="ENY43" s="31"/>
      <c r="ENZ43" s="31"/>
      <c r="EOA43" s="31"/>
      <c r="EOB43" s="31"/>
      <c r="EOC43" s="31"/>
      <c r="EOD43" s="31"/>
      <c r="EOE43" s="31"/>
      <c r="EOF43" s="31"/>
      <c r="EOG43" s="31"/>
      <c r="EOH43" s="31"/>
      <c r="EOI43" s="31"/>
      <c r="EOJ43" s="31"/>
      <c r="EOK43" s="31"/>
      <c r="EOL43" s="31"/>
      <c r="EOM43" s="31"/>
      <c r="EON43" s="31"/>
      <c r="EOO43" s="31"/>
      <c r="EOP43" s="31"/>
      <c r="EOQ43" s="31"/>
      <c r="EOR43" s="31"/>
      <c r="EOS43" s="31"/>
      <c r="EOT43" s="31"/>
      <c r="EOU43" s="31"/>
      <c r="EOV43" s="31"/>
      <c r="EOW43" s="31"/>
      <c r="EOX43" s="31"/>
      <c r="EOY43" s="31"/>
      <c r="EOZ43" s="31"/>
      <c r="EPA43" s="31"/>
      <c r="EPB43" s="31"/>
      <c r="EPC43" s="31"/>
      <c r="EPD43" s="31"/>
      <c r="EPE43" s="31"/>
      <c r="EPF43" s="31"/>
      <c r="EPG43" s="31"/>
      <c r="EPH43" s="31"/>
      <c r="EPI43" s="31"/>
      <c r="EPJ43" s="31"/>
      <c r="EPK43" s="31"/>
      <c r="EPL43" s="31"/>
      <c r="EPM43" s="31"/>
      <c r="EPN43" s="31"/>
      <c r="EPO43" s="31"/>
      <c r="EPP43" s="31"/>
      <c r="EPQ43" s="31"/>
      <c r="EPR43" s="31"/>
      <c r="EPS43" s="31"/>
      <c r="EPT43" s="31"/>
      <c r="EPU43" s="31"/>
      <c r="EPV43" s="31"/>
      <c r="EPW43" s="31"/>
      <c r="EPX43" s="31"/>
      <c r="EPY43" s="31"/>
      <c r="EPZ43" s="31"/>
      <c r="EQA43" s="31"/>
      <c r="EQB43" s="31"/>
      <c r="EQC43" s="31"/>
      <c r="EQD43" s="31"/>
      <c r="EQE43" s="31"/>
      <c r="EQF43" s="31"/>
      <c r="EQG43" s="31"/>
      <c r="EQH43" s="31"/>
      <c r="EQI43" s="31"/>
      <c r="EQJ43" s="31"/>
      <c r="EQK43" s="31"/>
      <c r="EQL43" s="31"/>
      <c r="EQM43" s="31"/>
      <c r="EQN43" s="31"/>
      <c r="EQO43" s="31"/>
      <c r="EQP43" s="31"/>
      <c r="EQQ43" s="31"/>
      <c r="EQR43" s="31"/>
      <c r="EQS43" s="31"/>
      <c r="EQT43" s="31"/>
      <c r="EQU43" s="31"/>
      <c r="EQV43" s="31"/>
      <c r="EQW43" s="31"/>
      <c r="EQX43" s="31"/>
      <c r="EQY43" s="31"/>
      <c r="EQZ43" s="31"/>
      <c r="ERA43" s="31"/>
      <c r="ERB43" s="31"/>
      <c r="ERC43" s="31"/>
      <c r="ERD43" s="31"/>
      <c r="ERE43" s="31"/>
      <c r="ERF43" s="31"/>
      <c r="ERG43" s="31"/>
      <c r="ERH43" s="31"/>
      <c r="ERI43" s="31"/>
      <c r="ERJ43" s="31"/>
      <c r="ERK43" s="31"/>
      <c r="ERL43" s="31"/>
      <c r="ERM43" s="31"/>
      <c r="ERN43" s="31"/>
      <c r="ERO43" s="31"/>
      <c r="ERP43" s="31"/>
      <c r="ERQ43" s="31"/>
      <c r="ERR43" s="31"/>
      <c r="ERS43" s="31"/>
      <c r="ERT43" s="31"/>
      <c r="ERU43" s="31"/>
      <c r="ERV43" s="31"/>
      <c r="ERW43" s="31"/>
      <c r="ERX43" s="31"/>
      <c r="ERY43" s="31"/>
      <c r="ERZ43" s="31"/>
      <c r="ESA43" s="31"/>
      <c r="ESB43" s="31"/>
      <c r="ESC43" s="31"/>
      <c r="ESD43" s="31"/>
      <c r="ESE43" s="31"/>
      <c r="ESF43" s="31"/>
      <c r="ESG43" s="31"/>
      <c r="ESH43" s="31"/>
      <c r="ESI43" s="31"/>
      <c r="ESJ43" s="31"/>
      <c r="ESK43" s="31"/>
      <c r="ESL43" s="31"/>
      <c r="ESM43" s="31"/>
      <c r="ESN43" s="31"/>
      <c r="ESO43" s="31"/>
      <c r="ESP43" s="31"/>
      <c r="ESQ43" s="31"/>
      <c r="ESR43" s="31"/>
      <c r="ESS43" s="31"/>
      <c r="EST43" s="31"/>
      <c r="ESU43" s="31"/>
      <c r="ESV43" s="31"/>
      <c r="ESW43" s="31"/>
      <c r="ESX43" s="31"/>
      <c r="ESY43" s="31"/>
      <c r="ESZ43" s="31"/>
      <c r="ETA43" s="31"/>
      <c r="ETB43" s="31"/>
      <c r="ETC43" s="31"/>
      <c r="ETD43" s="31"/>
      <c r="ETE43" s="31"/>
      <c r="ETF43" s="31"/>
      <c r="ETG43" s="31"/>
      <c r="ETH43" s="31"/>
      <c r="ETI43" s="31"/>
      <c r="ETJ43" s="31"/>
      <c r="ETK43" s="31"/>
      <c r="ETL43" s="31"/>
      <c r="ETM43" s="31"/>
      <c r="ETN43" s="31"/>
      <c r="ETO43" s="31"/>
      <c r="ETP43" s="31"/>
      <c r="ETQ43" s="31"/>
      <c r="ETR43" s="31"/>
      <c r="ETS43" s="31"/>
      <c r="ETT43" s="31"/>
      <c r="ETU43" s="31"/>
      <c r="ETV43" s="31"/>
      <c r="ETW43" s="31"/>
      <c r="ETX43" s="31"/>
      <c r="ETY43" s="31"/>
      <c r="ETZ43" s="31"/>
      <c r="EUA43" s="31"/>
      <c r="EUB43" s="31"/>
      <c r="EUC43" s="31"/>
      <c r="EUD43" s="31"/>
      <c r="EUE43" s="31"/>
      <c r="EUF43" s="31"/>
      <c r="EUG43" s="31"/>
      <c r="EUH43" s="31"/>
      <c r="EUI43" s="31"/>
      <c r="EUJ43" s="31"/>
      <c r="EUK43" s="31"/>
      <c r="EUL43" s="31"/>
      <c r="EUM43" s="31"/>
      <c r="EUN43" s="31"/>
      <c r="EUO43" s="31"/>
      <c r="EUP43" s="31"/>
      <c r="EUQ43" s="31"/>
      <c r="EUR43" s="31"/>
      <c r="EUS43" s="31"/>
      <c r="EUT43" s="31"/>
      <c r="EUU43" s="31"/>
      <c r="EUV43" s="31"/>
      <c r="EUW43" s="31"/>
      <c r="EUX43" s="31"/>
      <c r="EUY43" s="31"/>
      <c r="EUZ43" s="31"/>
      <c r="EVA43" s="31"/>
      <c r="EVB43" s="31"/>
      <c r="EVC43" s="31"/>
      <c r="EVD43" s="31"/>
      <c r="EVE43" s="31"/>
      <c r="EVF43" s="31"/>
      <c r="EVG43" s="31"/>
      <c r="EVH43" s="31"/>
      <c r="EVI43" s="31"/>
      <c r="EVJ43" s="31"/>
      <c r="EVK43" s="31"/>
      <c r="EVL43" s="31"/>
      <c r="EVM43" s="31"/>
      <c r="EVN43" s="31"/>
      <c r="EVO43" s="31"/>
      <c r="EVP43" s="31"/>
      <c r="EVQ43" s="31"/>
      <c r="EVR43" s="31"/>
      <c r="EVS43" s="31"/>
      <c r="EVT43" s="31"/>
      <c r="EVU43" s="31"/>
      <c r="EVV43" s="31"/>
      <c r="EVW43" s="31"/>
      <c r="EVX43" s="31"/>
      <c r="EVY43" s="31"/>
      <c r="EVZ43" s="31"/>
      <c r="EWA43" s="31"/>
      <c r="EWB43" s="31"/>
      <c r="EWC43" s="31"/>
      <c r="EWD43" s="31"/>
      <c r="EWE43" s="31"/>
      <c r="EWF43" s="31"/>
      <c r="EWG43" s="31"/>
      <c r="EWH43" s="31"/>
      <c r="EWI43" s="31"/>
      <c r="EWJ43" s="31"/>
      <c r="EWK43" s="31"/>
      <c r="EWL43" s="31"/>
      <c r="EWM43" s="31"/>
      <c r="EWN43" s="31"/>
      <c r="EWO43" s="31"/>
      <c r="EWP43" s="31"/>
      <c r="EWQ43" s="31"/>
      <c r="EWR43" s="31"/>
      <c r="EWS43" s="31"/>
      <c r="EWT43" s="31"/>
      <c r="EWU43" s="31"/>
      <c r="EWV43" s="31"/>
      <c r="EWW43" s="31"/>
      <c r="EWX43" s="31"/>
      <c r="EWY43" s="31"/>
      <c r="EWZ43" s="31"/>
      <c r="EXA43" s="31"/>
      <c r="EXB43" s="31"/>
      <c r="EXC43" s="31"/>
      <c r="EXD43" s="31"/>
      <c r="EXE43" s="31"/>
      <c r="EXF43" s="31"/>
      <c r="EXG43" s="31"/>
      <c r="EXH43" s="31"/>
      <c r="EXI43" s="31"/>
      <c r="EXJ43" s="31"/>
      <c r="EXK43" s="31"/>
      <c r="EXL43" s="31"/>
      <c r="EXM43" s="31"/>
      <c r="EXN43" s="31"/>
      <c r="EXO43" s="31"/>
      <c r="EXP43" s="31"/>
      <c r="EXQ43" s="31"/>
      <c r="EXR43" s="31"/>
      <c r="EXS43" s="31"/>
      <c r="EXT43" s="31"/>
      <c r="EXU43" s="31"/>
      <c r="EXV43" s="31"/>
      <c r="EXW43" s="31"/>
      <c r="EXX43" s="31"/>
      <c r="EXY43" s="31"/>
      <c r="EXZ43" s="31"/>
      <c r="EYA43" s="31"/>
      <c r="EYB43" s="31"/>
      <c r="EYC43" s="31"/>
      <c r="EYD43" s="31"/>
      <c r="EYE43" s="31"/>
      <c r="EYF43" s="31"/>
      <c r="EYG43" s="31"/>
      <c r="EYH43" s="31"/>
      <c r="EYI43" s="31"/>
      <c r="EYJ43" s="31"/>
      <c r="EYK43" s="31"/>
      <c r="EYL43" s="31"/>
      <c r="EYM43" s="31"/>
      <c r="EYN43" s="31"/>
      <c r="EYO43" s="31"/>
      <c r="EYP43" s="31"/>
      <c r="EYQ43" s="31"/>
      <c r="EYR43" s="31"/>
      <c r="EYS43" s="31"/>
      <c r="EYT43" s="31"/>
      <c r="EYU43" s="31"/>
      <c r="EYV43" s="31"/>
      <c r="EYW43" s="31"/>
      <c r="EYX43" s="31"/>
      <c r="EYY43" s="31"/>
      <c r="EYZ43" s="31"/>
      <c r="EZA43" s="31"/>
      <c r="EZB43" s="31"/>
      <c r="EZC43" s="31"/>
      <c r="EZD43" s="31"/>
      <c r="EZE43" s="31"/>
      <c r="EZF43" s="31"/>
      <c r="EZG43" s="31"/>
      <c r="EZH43" s="31"/>
      <c r="EZI43" s="31"/>
      <c r="EZJ43" s="31"/>
      <c r="EZK43" s="31"/>
      <c r="EZL43" s="31"/>
      <c r="EZM43" s="31"/>
      <c r="EZN43" s="31"/>
      <c r="EZO43" s="31"/>
      <c r="EZP43" s="31"/>
      <c r="EZQ43" s="31"/>
      <c r="EZR43" s="31"/>
      <c r="EZS43" s="31"/>
      <c r="EZT43" s="31"/>
      <c r="EZU43" s="31"/>
      <c r="EZV43" s="31"/>
      <c r="EZW43" s="31"/>
      <c r="EZX43" s="31"/>
      <c r="EZY43" s="31"/>
      <c r="EZZ43" s="31"/>
      <c r="FAA43" s="31"/>
      <c r="FAB43" s="31"/>
      <c r="FAC43" s="31"/>
      <c r="FAD43" s="31"/>
      <c r="FAE43" s="31"/>
      <c r="FAF43" s="31"/>
      <c r="FAG43" s="31"/>
      <c r="FAH43" s="31"/>
      <c r="FAI43" s="31"/>
      <c r="FAJ43" s="31"/>
      <c r="FAK43" s="31"/>
      <c r="FAL43" s="31"/>
      <c r="FAM43" s="31"/>
      <c r="FAN43" s="31"/>
      <c r="FAO43" s="31"/>
      <c r="FAP43" s="31"/>
      <c r="FAQ43" s="31"/>
      <c r="FAR43" s="31"/>
      <c r="FAS43" s="31"/>
      <c r="FAT43" s="31"/>
      <c r="FAU43" s="31"/>
      <c r="FAV43" s="31"/>
      <c r="FAW43" s="31"/>
      <c r="FAX43" s="31"/>
      <c r="FAY43" s="31"/>
      <c r="FAZ43" s="31"/>
      <c r="FBA43" s="31"/>
      <c r="FBB43" s="31"/>
      <c r="FBC43" s="31"/>
      <c r="FBD43" s="31"/>
      <c r="FBE43" s="31"/>
      <c r="FBF43" s="31"/>
      <c r="FBG43" s="31"/>
      <c r="FBH43" s="31"/>
      <c r="FBI43" s="31"/>
      <c r="FBJ43" s="31"/>
      <c r="FBK43" s="31"/>
      <c r="FBL43" s="31"/>
      <c r="FBM43" s="31"/>
      <c r="FBN43" s="31"/>
      <c r="FBO43" s="31"/>
      <c r="FBP43" s="31"/>
      <c r="FBQ43" s="31"/>
      <c r="FBR43" s="31"/>
      <c r="FBS43" s="31"/>
      <c r="FBT43" s="31"/>
      <c r="FBU43" s="31"/>
      <c r="FBV43" s="31"/>
      <c r="FBW43" s="31"/>
      <c r="FBX43" s="31"/>
      <c r="FBY43" s="31"/>
      <c r="FBZ43" s="31"/>
      <c r="FCA43" s="31"/>
      <c r="FCB43" s="31"/>
      <c r="FCC43" s="31"/>
      <c r="FCD43" s="31"/>
      <c r="FCE43" s="31"/>
      <c r="FCF43" s="31"/>
      <c r="FCG43" s="31"/>
      <c r="FCH43" s="31"/>
      <c r="FCI43" s="31"/>
      <c r="FCJ43" s="31"/>
      <c r="FCK43" s="31"/>
      <c r="FCL43" s="31"/>
      <c r="FCM43" s="31"/>
      <c r="FCN43" s="31"/>
      <c r="FCO43" s="31"/>
      <c r="FCP43" s="31"/>
      <c r="FCQ43" s="31"/>
      <c r="FCR43" s="31"/>
      <c r="FCS43" s="31"/>
      <c r="FCT43" s="31"/>
      <c r="FCU43" s="31"/>
      <c r="FCV43" s="31"/>
      <c r="FCW43" s="31"/>
      <c r="FCX43" s="31"/>
      <c r="FCY43" s="31"/>
      <c r="FCZ43" s="31"/>
      <c r="FDA43" s="31"/>
      <c r="FDB43" s="31"/>
      <c r="FDC43" s="31"/>
      <c r="FDD43" s="31"/>
      <c r="FDE43" s="31"/>
      <c r="FDF43" s="31"/>
      <c r="FDG43" s="31"/>
      <c r="FDH43" s="31"/>
      <c r="FDI43" s="31"/>
      <c r="FDJ43" s="31"/>
      <c r="FDK43" s="31"/>
      <c r="FDL43" s="31"/>
      <c r="FDM43" s="31"/>
      <c r="FDN43" s="31"/>
      <c r="FDO43" s="31"/>
      <c r="FDP43" s="31"/>
      <c r="FDQ43" s="31"/>
      <c r="FDR43" s="31"/>
      <c r="FDS43" s="31"/>
      <c r="FDT43" s="31"/>
      <c r="FDU43" s="31"/>
      <c r="FDV43" s="31"/>
      <c r="FDW43" s="31"/>
      <c r="FDX43" s="31"/>
      <c r="FDY43" s="31"/>
      <c r="FDZ43" s="31"/>
      <c r="FEA43" s="31"/>
      <c r="FEB43" s="31"/>
      <c r="FEC43" s="31"/>
      <c r="FED43" s="31"/>
      <c r="FEE43" s="31"/>
      <c r="FEF43" s="31"/>
      <c r="FEG43" s="31"/>
      <c r="FEH43" s="31"/>
      <c r="FEI43" s="31"/>
      <c r="FEJ43" s="31"/>
      <c r="FEK43" s="31"/>
      <c r="FEL43" s="31"/>
      <c r="FEM43" s="31"/>
      <c r="FEN43" s="31"/>
      <c r="FEO43" s="31"/>
      <c r="FEP43" s="31"/>
      <c r="FEQ43" s="31"/>
      <c r="FER43" s="31"/>
      <c r="FES43" s="31"/>
      <c r="FET43" s="31"/>
      <c r="FEU43" s="31"/>
      <c r="FEV43" s="31"/>
      <c r="FEW43" s="31"/>
      <c r="FEX43" s="31"/>
      <c r="FEY43" s="31"/>
      <c r="FEZ43" s="31"/>
      <c r="FFA43" s="31"/>
      <c r="FFB43" s="31"/>
      <c r="FFC43" s="31"/>
      <c r="FFD43" s="31"/>
      <c r="FFE43" s="31"/>
      <c r="FFF43" s="31"/>
      <c r="FFG43" s="31"/>
      <c r="FFH43" s="31"/>
      <c r="FFI43" s="31"/>
      <c r="FFJ43" s="31"/>
      <c r="FFK43" s="31"/>
      <c r="FFL43" s="31"/>
      <c r="FFM43" s="31"/>
      <c r="FFN43" s="31"/>
      <c r="FFO43" s="31"/>
      <c r="FFP43" s="31"/>
      <c r="FFQ43" s="31"/>
      <c r="FFR43" s="31"/>
      <c r="FFS43" s="31"/>
      <c r="FFT43" s="31"/>
      <c r="FFU43" s="31"/>
      <c r="FFV43" s="31"/>
      <c r="FFW43" s="31"/>
      <c r="FFX43" s="31"/>
      <c r="FFY43" s="31"/>
      <c r="FFZ43" s="31"/>
      <c r="FGA43" s="31"/>
      <c r="FGB43" s="31"/>
      <c r="FGC43" s="31"/>
      <c r="FGD43" s="31"/>
      <c r="FGE43" s="31"/>
      <c r="FGF43" s="31"/>
      <c r="FGG43" s="31"/>
      <c r="FGH43" s="31"/>
      <c r="FGI43" s="31"/>
      <c r="FGJ43" s="31"/>
      <c r="FGK43" s="31"/>
      <c r="FGL43" s="31"/>
      <c r="FGM43" s="31"/>
      <c r="FGN43" s="31"/>
      <c r="FGO43" s="31"/>
      <c r="FGP43" s="31"/>
      <c r="FGQ43" s="31"/>
      <c r="FGR43" s="31"/>
      <c r="FGS43" s="31"/>
      <c r="FGT43" s="31"/>
      <c r="FGU43" s="31"/>
      <c r="FGV43" s="31"/>
      <c r="FGW43" s="31"/>
      <c r="FGX43" s="31"/>
      <c r="FGY43" s="31"/>
      <c r="FGZ43" s="31"/>
      <c r="FHA43" s="31"/>
      <c r="FHB43" s="31"/>
      <c r="FHC43" s="31"/>
      <c r="FHD43" s="31"/>
      <c r="FHE43" s="31"/>
      <c r="FHF43" s="31"/>
      <c r="FHG43" s="31"/>
      <c r="FHH43" s="31"/>
      <c r="FHI43" s="31"/>
      <c r="FHJ43" s="31"/>
      <c r="FHK43" s="31"/>
      <c r="FHL43" s="31"/>
      <c r="FHM43" s="31"/>
      <c r="FHN43" s="31"/>
      <c r="FHO43" s="31"/>
      <c r="FHP43" s="31"/>
      <c r="FHQ43" s="31"/>
      <c r="FHR43" s="31"/>
      <c r="FHS43" s="31"/>
      <c r="FHT43" s="31"/>
      <c r="FHU43" s="31"/>
      <c r="FHV43" s="31"/>
      <c r="FHW43" s="31"/>
      <c r="FHX43" s="31"/>
      <c r="FHY43" s="31"/>
      <c r="FHZ43" s="31"/>
      <c r="FIA43" s="31"/>
      <c r="FIB43" s="31"/>
      <c r="FIC43" s="31"/>
      <c r="FID43" s="31"/>
      <c r="FIE43" s="31"/>
      <c r="FIF43" s="31"/>
      <c r="FIG43" s="31"/>
      <c r="FIH43" s="31"/>
      <c r="FII43" s="31"/>
      <c r="FIJ43" s="31"/>
      <c r="FIK43" s="31"/>
      <c r="FIL43" s="31"/>
      <c r="FIM43" s="31"/>
      <c r="FIN43" s="31"/>
      <c r="FIO43" s="31"/>
      <c r="FIP43" s="31"/>
      <c r="FIQ43" s="31"/>
      <c r="FIR43" s="31"/>
      <c r="FIS43" s="31"/>
      <c r="FIT43" s="31"/>
      <c r="FIU43" s="31"/>
      <c r="FIV43" s="31"/>
      <c r="FIW43" s="31"/>
      <c r="FIX43" s="31"/>
      <c r="FIY43" s="31"/>
      <c r="FIZ43" s="31"/>
      <c r="FJA43" s="31"/>
      <c r="FJB43" s="31"/>
      <c r="FJC43" s="31"/>
      <c r="FJD43" s="31"/>
      <c r="FJE43" s="31"/>
      <c r="FJF43" s="31"/>
      <c r="FJG43" s="31"/>
      <c r="FJH43" s="31"/>
      <c r="FJI43" s="31"/>
      <c r="FJJ43" s="31"/>
      <c r="FJK43" s="31"/>
      <c r="FJL43" s="31"/>
      <c r="FJM43" s="31"/>
      <c r="FJN43" s="31"/>
      <c r="FJO43" s="31"/>
      <c r="FJP43" s="31"/>
      <c r="FJQ43" s="31"/>
      <c r="FJR43" s="31"/>
      <c r="FJS43" s="31"/>
      <c r="FJT43" s="31"/>
      <c r="FJU43" s="31"/>
      <c r="FJV43" s="31"/>
      <c r="FJW43" s="31"/>
      <c r="FJX43" s="31"/>
      <c r="FJY43" s="31"/>
      <c r="FJZ43" s="31"/>
      <c r="FKA43" s="31"/>
      <c r="FKB43" s="31"/>
      <c r="FKC43" s="31"/>
      <c r="FKD43" s="31"/>
      <c r="FKE43" s="31"/>
      <c r="FKF43" s="31"/>
      <c r="FKG43" s="31"/>
      <c r="FKH43" s="31"/>
      <c r="FKI43" s="31"/>
      <c r="FKJ43" s="31"/>
      <c r="FKK43" s="31"/>
      <c r="FKL43" s="31"/>
      <c r="FKM43" s="31"/>
      <c r="FKN43" s="31"/>
      <c r="FKO43" s="31"/>
      <c r="FKP43" s="31"/>
      <c r="FKQ43" s="31"/>
      <c r="FKR43" s="31"/>
      <c r="FKS43" s="31"/>
      <c r="FKT43" s="31"/>
      <c r="FKU43" s="31"/>
      <c r="FKV43" s="31"/>
      <c r="FKW43" s="31"/>
      <c r="FKX43" s="31"/>
      <c r="FKY43" s="31"/>
      <c r="FKZ43" s="31"/>
      <c r="FLA43" s="31"/>
      <c r="FLB43" s="31"/>
      <c r="FLC43" s="31"/>
      <c r="FLD43" s="31"/>
      <c r="FLE43" s="31"/>
      <c r="FLF43" s="31"/>
      <c r="FLG43" s="31"/>
      <c r="FLH43" s="31"/>
      <c r="FLI43" s="31"/>
      <c r="FLJ43" s="31"/>
      <c r="FLK43" s="31"/>
      <c r="FLL43" s="31"/>
      <c r="FLM43" s="31"/>
      <c r="FLN43" s="31"/>
      <c r="FLO43" s="31"/>
      <c r="FLP43" s="31"/>
      <c r="FLQ43" s="31"/>
      <c r="FLR43" s="31"/>
      <c r="FLS43" s="31"/>
      <c r="FLT43" s="31"/>
      <c r="FLU43" s="31"/>
      <c r="FLV43" s="31"/>
      <c r="FLW43" s="31"/>
      <c r="FLX43" s="31"/>
      <c r="FLY43" s="31"/>
      <c r="FLZ43" s="31"/>
      <c r="FMA43" s="31"/>
      <c r="FMB43" s="31"/>
      <c r="FMC43" s="31"/>
      <c r="FMD43" s="31"/>
      <c r="FME43" s="31"/>
      <c r="FMF43" s="31"/>
      <c r="FMG43" s="31"/>
      <c r="FMH43" s="31"/>
      <c r="FMI43" s="31"/>
      <c r="FMJ43" s="31"/>
      <c r="FMK43" s="31"/>
      <c r="FML43" s="31"/>
      <c r="FMM43" s="31"/>
      <c r="FMN43" s="31"/>
      <c r="FMO43" s="31"/>
      <c r="FMP43" s="31"/>
      <c r="FMQ43" s="31"/>
      <c r="FMR43" s="31"/>
      <c r="FMS43" s="31"/>
      <c r="FMT43" s="31"/>
      <c r="FMU43" s="31"/>
      <c r="FMV43" s="31"/>
      <c r="FMW43" s="31"/>
      <c r="FMX43" s="31"/>
      <c r="FMY43" s="31"/>
      <c r="FMZ43" s="31"/>
      <c r="FNA43" s="31"/>
      <c r="FNB43" s="31"/>
      <c r="FNC43" s="31"/>
      <c r="FND43" s="31"/>
      <c r="FNE43" s="31"/>
      <c r="FNF43" s="31"/>
      <c r="FNG43" s="31"/>
      <c r="FNH43" s="31"/>
      <c r="FNI43" s="31"/>
      <c r="FNJ43" s="31"/>
      <c r="FNK43" s="31"/>
      <c r="FNL43" s="31"/>
      <c r="FNM43" s="31"/>
      <c r="FNN43" s="31"/>
      <c r="FNO43" s="31"/>
      <c r="FNP43" s="31"/>
      <c r="FNQ43" s="31"/>
      <c r="FNR43" s="31"/>
      <c r="FNS43" s="31"/>
      <c r="FNT43" s="31"/>
      <c r="FNU43" s="31"/>
      <c r="FNV43" s="31"/>
      <c r="FNW43" s="31"/>
      <c r="FNX43" s="31"/>
      <c r="FNY43" s="31"/>
      <c r="FNZ43" s="31"/>
      <c r="FOA43" s="31"/>
      <c r="FOB43" s="31"/>
      <c r="FOC43" s="31"/>
      <c r="FOD43" s="31"/>
      <c r="FOE43" s="31"/>
      <c r="FOF43" s="31"/>
      <c r="FOG43" s="31"/>
      <c r="FOH43" s="31"/>
      <c r="FOI43" s="31"/>
      <c r="FOJ43" s="31"/>
      <c r="FOK43" s="31"/>
      <c r="FOL43" s="31"/>
      <c r="FOM43" s="31"/>
      <c r="FON43" s="31"/>
      <c r="FOO43" s="31"/>
      <c r="FOP43" s="31"/>
      <c r="FOQ43" s="31"/>
      <c r="FOR43" s="31"/>
      <c r="FOS43" s="31"/>
      <c r="FOT43" s="31"/>
      <c r="FOU43" s="31"/>
      <c r="FOV43" s="31"/>
      <c r="FOW43" s="31"/>
      <c r="FOX43" s="31"/>
      <c r="FOY43" s="31"/>
      <c r="FOZ43" s="31"/>
      <c r="FPA43" s="31"/>
      <c r="FPB43" s="31"/>
      <c r="FPC43" s="31"/>
      <c r="FPD43" s="31"/>
      <c r="FPE43" s="31"/>
      <c r="FPF43" s="31"/>
      <c r="FPG43" s="31"/>
      <c r="FPH43" s="31"/>
      <c r="FPI43" s="31"/>
      <c r="FPJ43" s="31"/>
      <c r="FPK43" s="31"/>
      <c r="FPL43" s="31"/>
      <c r="FPM43" s="31"/>
      <c r="FPN43" s="31"/>
      <c r="FPO43" s="31"/>
      <c r="FPP43" s="31"/>
      <c r="FPQ43" s="31"/>
      <c r="FPR43" s="31"/>
      <c r="FPS43" s="31"/>
      <c r="FPT43" s="31"/>
      <c r="FPU43" s="31"/>
      <c r="FPV43" s="31"/>
      <c r="FPW43" s="31"/>
      <c r="FPX43" s="31"/>
      <c r="FPY43" s="31"/>
      <c r="FPZ43" s="31"/>
      <c r="FQA43" s="31"/>
      <c r="FQB43" s="31"/>
      <c r="FQC43" s="31"/>
      <c r="FQD43" s="31"/>
      <c r="FQE43" s="31"/>
      <c r="FQF43" s="31"/>
      <c r="FQG43" s="31"/>
      <c r="FQH43" s="31"/>
      <c r="FQI43" s="31"/>
      <c r="FQJ43" s="31"/>
      <c r="FQK43" s="31"/>
      <c r="FQL43" s="31"/>
      <c r="FQM43" s="31"/>
      <c r="FQN43" s="31"/>
      <c r="FQO43" s="31"/>
      <c r="FQP43" s="31"/>
      <c r="FQQ43" s="31"/>
      <c r="FQR43" s="31"/>
      <c r="FQS43" s="31"/>
      <c r="FQT43" s="31"/>
      <c r="FQU43" s="31"/>
      <c r="FQV43" s="31"/>
      <c r="FQW43" s="31"/>
      <c r="FQX43" s="31"/>
      <c r="FQY43" s="31"/>
      <c r="FQZ43" s="31"/>
      <c r="FRA43" s="31"/>
      <c r="FRB43" s="31"/>
      <c r="FRC43" s="31"/>
      <c r="FRD43" s="31"/>
      <c r="FRE43" s="31"/>
      <c r="FRF43" s="31"/>
      <c r="FRG43" s="31"/>
      <c r="FRH43" s="31"/>
      <c r="FRI43" s="31"/>
      <c r="FRJ43" s="31"/>
      <c r="FRK43" s="31"/>
      <c r="FRL43" s="31"/>
      <c r="FRM43" s="31"/>
      <c r="FRN43" s="31"/>
      <c r="FRO43" s="31"/>
      <c r="FRP43" s="31"/>
      <c r="FRQ43" s="31"/>
      <c r="FRR43" s="31"/>
      <c r="FRS43" s="31"/>
      <c r="FRT43" s="31"/>
      <c r="FRU43" s="31"/>
      <c r="FRV43" s="31"/>
      <c r="FRW43" s="31"/>
      <c r="FRX43" s="31"/>
      <c r="FRY43" s="31"/>
      <c r="FRZ43" s="31"/>
      <c r="FSA43" s="31"/>
      <c r="FSB43" s="31"/>
      <c r="FSC43" s="31"/>
      <c r="FSD43" s="31"/>
      <c r="FSE43" s="31"/>
      <c r="FSF43" s="31"/>
      <c r="FSG43" s="31"/>
      <c r="FSH43" s="31"/>
      <c r="FSI43" s="31"/>
      <c r="FSJ43" s="31"/>
      <c r="FSK43" s="31"/>
      <c r="FSL43" s="31"/>
      <c r="FSM43" s="31"/>
      <c r="FSN43" s="31"/>
      <c r="FSO43" s="31"/>
      <c r="FSP43" s="31"/>
      <c r="FSQ43" s="31"/>
      <c r="FSR43" s="31"/>
      <c r="FSS43" s="31"/>
      <c r="FST43" s="31"/>
      <c r="FSU43" s="31"/>
      <c r="FSV43" s="31"/>
      <c r="FSW43" s="31"/>
      <c r="FSX43" s="31"/>
      <c r="FSY43" s="31"/>
      <c r="FSZ43" s="31"/>
      <c r="FTA43" s="31"/>
      <c r="FTB43" s="31"/>
      <c r="FTC43" s="31"/>
      <c r="FTD43" s="31"/>
      <c r="FTE43" s="31"/>
      <c r="FTF43" s="31"/>
      <c r="FTG43" s="31"/>
      <c r="FTH43" s="31"/>
      <c r="FTI43" s="31"/>
      <c r="FTJ43" s="31"/>
      <c r="FTK43" s="31"/>
      <c r="FTL43" s="31"/>
      <c r="FTM43" s="31"/>
      <c r="FTN43" s="31"/>
      <c r="FTO43" s="31"/>
      <c r="FTP43" s="31"/>
      <c r="FTQ43" s="31"/>
      <c r="FTR43" s="31"/>
      <c r="FTS43" s="31"/>
      <c r="FTT43" s="31"/>
      <c r="FTU43" s="31"/>
      <c r="FTV43" s="31"/>
      <c r="FTW43" s="31"/>
      <c r="FTX43" s="31"/>
      <c r="FTY43" s="31"/>
      <c r="FTZ43" s="31"/>
      <c r="FUA43" s="31"/>
      <c r="FUB43" s="31"/>
      <c r="FUC43" s="31"/>
      <c r="FUD43" s="31"/>
      <c r="FUE43" s="31"/>
      <c r="FUF43" s="31"/>
      <c r="FUG43" s="31"/>
      <c r="FUH43" s="31"/>
      <c r="FUI43" s="31"/>
      <c r="FUJ43" s="31"/>
      <c r="FUK43" s="31"/>
      <c r="FUL43" s="31"/>
      <c r="FUM43" s="31"/>
      <c r="FUN43" s="31"/>
      <c r="FUO43" s="31"/>
      <c r="FUP43" s="31"/>
      <c r="FUQ43" s="31"/>
      <c r="FUR43" s="31"/>
      <c r="FUS43" s="31"/>
      <c r="FUT43" s="31"/>
      <c r="FUU43" s="31"/>
      <c r="FUV43" s="31"/>
      <c r="FUW43" s="31"/>
      <c r="FUX43" s="31"/>
      <c r="FUY43" s="31"/>
      <c r="FUZ43" s="31"/>
      <c r="FVA43" s="31"/>
      <c r="FVB43" s="31"/>
      <c r="FVC43" s="31"/>
      <c r="FVD43" s="31"/>
      <c r="FVE43" s="31"/>
      <c r="FVF43" s="31"/>
      <c r="FVG43" s="31"/>
      <c r="FVH43" s="31"/>
      <c r="FVI43" s="31"/>
      <c r="FVJ43" s="31"/>
      <c r="FVK43" s="31"/>
      <c r="FVL43" s="31"/>
      <c r="FVM43" s="31"/>
      <c r="FVN43" s="31"/>
      <c r="FVO43" s="31"/>
      <c r="FVP43" s="31"/>
      <c r="FVQ43" s="31"/>
      <c r="FVR43" s="31"/>
      <c r="FVS43" s="31"/>
      <c r="FVT43" s="31"/>
      <c r="FVU43" s="31"/>
      <c r="FVV43" s="31"/>
      <c r="FVW43" s="31"/>
      <c r="FVX43" s="31"/>
      <c r="FVY43" s="31"/>
      <c r="FVZ43" s="31"/>
      <c r="FWA43" s="31"/>
      <c r="FWB43" s="31"/>
      <c r="FWC43" s="31"/>
      <c r="FWD43" s="31"/>
      <c r="FWE43" s="31"/>
      <c r="FWF43" s="31"/>
      <c r="FWG43" s="31"/>
      <c r="FWH43" s="31"/>
      <c r="FWI43" s="31"/>
      <c r="FWJ43" s="31"/>
      <c r="FWK43" s="31"/>
      <c r="FWL43" s="31"/>
      <c r="FWM43" s="31"/>
      <c r="FWN43" s="31"/>
      <c r="FWO43" s="31"/>
      <c r="FWP43" s="31"/>
      <c r="FWQ43" s="31"/>
      <c r="FWR43" s="31"/>
      <c r="FWS43" s="31"/>
      <c r="FWT43" s="31"/>
      <c r="FWU43" s="31"/>
      <c r="FWV43" s="31"/>
      <c r="FWW43" s="31"/>
      <c r="FWX43" s="31"/>
      <c r="FWY43" s="31"/>
      <c r="FWZ43" s="31"/>
      <c r="FXA43" s="31"/>
      <c r="FXB43" s="31"/>
      <c r="FXC43" s="31"/>
      <c r="FXD43" s="31"/>
      <c r="FXE43" s="31"/>
      <c r="FXF43" s="31"/>
      <c r="FXG43" s="31"/>
      <c r="FXH43" s="31"/>
      <c r="FXI43" s="31"/>
      <c r="FXJ43" s="31"/>
      <c r="FXK43" s="31"/>
      <c r="FXL43" s="31"/>
      <c r="FXM43" s="31"/>
      <c r="FXN43" s="31"/>
      <c r="FXO43" s="31"/>
      <c r="FXP43" s="31"/>
      <c r="FXQ43" s="31"/>
      <c r="FXR43" s="31"/>
      <c r="FXS43" s="31"/>
      <c r="FXT43" s="31"/>
      <c r="FXU43" s="31"/>
      <c r="FXV43" s="31"/>
      <c r="FXW43" s="31"/>
      <c r="FXX43" s="31"/>
      <c r="FXY43" s="31"/>
      <c r="FXZ43" s="31"/>
      <c r="FYA43" s="31"/>
      <c r="FYB43" s="31"/>
      <c r="FYC43" s="31"/>
      <c r="FYD43" s="31"/>
      <c r="FYE43" s="31"/>
      <c r="FYF43" s="31"/>
      <c r="FYG43" s="31"/>
      <c r="FYH43" s="31"/>
      <c r="FYI43" s="31"/>
      <c r="FYJ43" s="31"/>
      <c r="FYK43" s="31"/>
      <c r="FYL43" s="31"/>
      <c r="FYM43" s="31"/>
      <c r="FYN43" s="31"/>
      <c r="FYO43" s="31"/>
      <c r="FYP43" s="31"/>
      <c r="FYQ43" s="31"/>
      <c r="FYR43" s="31"/>
      <c r="FYS43" s="31"/>
      <c r="FYT43" s="31"/>
      <c r="FYU43" s="31"/>
      <c r="FYV43" s="31"/>
      <c r="FYW43" s="31"/>
      <c r="FYX43" s="31"/>
      <c r="FYY43" s="31"/>
      <c r="FYZ43" s="31"/>
      <c r="FZA43" s="31"/>
      <c r="FZB43" s="31"/>
      <c r="FZC43" s="31"/>
      <c r="FZD43" s="31"/>
      <c r="FZE43" s="31"/>
      <c r="FZF43" s="31"/>
      <c r="FZG43" s="31"/>
      <c r="FZH43" s="31"/>
      <c r="FZI43" s="31"/>
      <c r="FZJ43" s="31"/>
      <c r="FZK43" s="31"/>
      <c r="FZL43" s="31"/>
      <c r="FZM43" s="31"/>
      <c r="FZN43" s="31"/>
      <c r="FZO43" s="31"/>
      <c r="FZP43" s="31"/>
      <c r="FZQ43" s="31"/>
      <c r="FZR43" s="31"/>
      <c r="FZS43" s="31"/>
      <c r="FZT43" s="31"/>
      <c r="FZU43" s="31"/>
      <c r="FZV43" s="31"/>
      <c r="FZW43" s="31"/>
      <c r="FZX43" s="31"/>
      <c r="FZY43" s="31"/>
      <c r="FZZ43" s="31"/>
      <c r="GAA43" s="31"/>
      <c r="GAB43" s="31"/>
      <c r="GAC43" s="31"/>
      <c r="GAD43" s="31"/>
      <c r="GAE43" s="31"/>
      <c r="GAF43" s="31"/>
      <c r="GAG43" s="31"/>
      <c r="GAH43" s="31"/>
      <c r="GAI43" s="31"/>
      <c r="GAJ43" s="31"/>
      <c r="GAK43" s="31"/>
      <c r="GAL43" s="31"/>
      <c r="GAM43" s="31"/>
      <c r="GAN43" s="31"/>
      <c r="GAO43" s="31"/>
      <c r="GAP43" s="31"/>
      <c r="GAQ43" s="31"/>
      <c r="GAR43" s="31"/>
      <c r="GAS43" s="31"/>
      <c r="GAT43" s="31"/>
      <c r="GAU43" s="31"/>
      <c r="GAV43" s="31"/>
      <c r="GAW43" s="31"/>
      <c r="GAX43" s="31"/>
      <c r="GAY43" s="31"/>
      <c r="GAZ43" s="31"/>
      <c r="GBA43" s="31"/>
      <c r="GBB43" s="31"/>
      <c r="GBC43" s="31"/>
      <c r="GBD43" s="31"/>
      <c r="GBE43" s="31"/>
      <c r="GBF43" s="31"/>
      <c r="GBG43" s="31"/>
      <c r="GBH43" s="31"/>
      <c r="GBI43" s="31"/>
      <c r="GBJ43" s="31"/>
      <c r="GBK43" s="31"/>
      <c r="GBL43" s="31"/>
      <c r="GBM43" s="31"/>
      <c r="GBN43" s="31"/>
      <c r="GBO43" s="31"/>
      <c r="GBP43" s="31"/>
      <c r="GBQ43" s="31"/>
      <c r="GBR43" s="31"/>
      <c r="GBS43" s="31"/>
      <c r="GBT43" s="31"/>
      <c r="GBU43" s="31"/>
      <c r="GBV43" s="31"/>
      <c r="GBW43" s="31"/>
      <c r="GBX43" s="31"/>
      <c r="GBY43" s="31"/>
      <c r="GBZ43" s="31"/>
      <c r="GCA43" s="31"/>
      <c r="GCB43" s="31"/>
      <c r="GCC43" s="31"/>
      <c r="GCD43" s="31"/>
      <c r="GCE43" s="31"/>
      <c r="GCF43" s="31"/>
      <c r="GCG43" s="31"/>
      <c r="GCH43" s="31"/>
      <c r="GCI43" s="31"/>
      <c r="GCJ43" s="31"/>
      <c r="GCK43" s="31"/>
      <c r="GCL43" s="31"/>
      <c r="GCM43" s="31"/>
      <c r="GCN43" s="31"/>
      <c r="GCO43" s="31"/>
      <c r="GCP43" s="31"/>
      <c r="GCQ43" s="31"/>
      <c r="GCR43" s="31"/>
      <c r="GCS43" s="31"/>
      <c r="GCT43" s="31"/>
      <c r="GCU43" s="31"/>
      <c r="GCV43" s="31"/>
      <c r="GCW43" s="31"/>
      <c r="GCX43" s="31"/>
      <c r="GCY43" s="31"/>
      <c r="GCZ43" s="31"/>
      <c r="GDA43" s="31"/>
      <c r="GDB43" s="31"/>
      <c r="GDC43" s="31"/>
      <c r="GDD43" s="31"/>
      <c r="GDE43" s="31"/>
      <c r="GDF43" s="31"/>
      <c r="GDG43" s="31"/>
      <c r="GDH43" s="31"/>
      <c r="GDI43" s="31"/>
      <c r="GDJ43" s="31"/>
      <c r="GDK43" s="31"/>
      <c r="GDL43" s="31"/>
      <c r="GDM43" s="31"/>
      <c r="GDN43" s="31"/>
      <c r="GDO43" s="31"/>
      <c r="GDP43" s="31"/>
      <c r="GDQ43" s="31"/>
      <c r="GDR43" s="31"/>
      <c r="GDS43" s="31"/>
      <c r="GDT43" s="31"/>
      <c r="GDU43" s="31"/>
      <c r="GDV43" s="31"/>
      <c r="GDW43" s="31"/>
      <c r="GDX43" s="31"/>
      <c r="GDY43" s="31"/>
      <c r="GDZ43" s="31"/>
      <c r="GEA43" s="31"/>
      <c r="GEB43" s="31"/>
      <c r="GEC43" s="31"/>
      <c r="GED43" s="31"/>
      <c r="GEE43" s="31"/>
      <c r="GEF43" s="31"/>
      <c r="GEG43" s="31"/>
      <c r="GEH43" s="31"/>
      <c r="GEI43" s="31"/>
      <c r="GEJ43" s="31"/>
      <c r="GEK43" s="31"/>
      <c r="GEL43" s="31"/>
      <c r="GEM43" s="31"/>
      <c r="GEN43" s="31"/>
      <c r="GEO43" s="31"/>
      <c r="GEP43" s="31"/>
      <c r="GEQ43" s="31"/>
      <c r="GER43" s="31"/>
      <c r="GES43" s="31"/>
      <c r="GET43" s="31"/>
      <c r="GEU43" s="31"/>
      <c r="GEV43" s="31"/>
      <c r="GEW43" s="31"/>
      <c r="GEX43" s="31"/>
      <c r="GEY43" s="31"/>
      <c r="GEZ43" s="31"/>
      <c r="GFA43" s="31"/>
      <c r="GFB43" s="31"/>
      <c r="GFC43" s="31"/>
      <c r="GFD43" s="31"/>
      <c r="GFE43" s="31"/>
      <c r="GFF43" s="31"/>
      <c r="GFG43" s="31"/>
      <c r="GFH43" s="31"/>
      <c r="GFI43" s="31"/>
      <c r="GFJ43" s="31"/>
      <c r="GFK43" s="31"/>
      <c r="GFL43" s="31"/>
      <c r="GFM43" s="31"/>
      <c r="GFN43" s="31"/>
      <c r="GFO43" s="31"/>
      <c r="GFP43" s="31"/>
      <c r="GFQ43" s="31"/>
      <c r="GFR43" s="31"/>
      <c r="GFS43" s="31"/>
      <c r="GFT43" s="31"/>
      <c r="GFU43" s="31"/>
      <c r="GFV43" s="31"/>
      <c r="GFW43" s="31"/>
      <c r="GFX43" s="31"/>
      <c r="GFY43" s="31"/>
      <c r="GFZ43" s="31"/>
      <c r="GGA43" s="31"/>
      <c r="GGB43" s="31"/>
      <c r="GGC43" s="31"/>
      <c r="GGD43" s="31"/>
      <c r="GGE43" s="31"/>
      <c r="GGF43" s="31"/>
      <c r="GGG43" s="31"/>
      <c r="GGH43" s="31"/>
      <c r="GGI43" s="31"/>
      <c r="GGJ43" s="31"/>
      <c r="GGK43" s="31"/>
      <c r="GGL43" s="31"/>
      <c r="GGM43" s="31"/>
      <c r="GGN43" s="31"/>
      <c r="GGO43" s="31"/>
      <c r="GGP43" s="31"/>
      <c r="GGQ43" s="31"/>
      <c r="GGR43" s="31"/>
      <c r="GGS43" s="31"/>
      <c r="GGT43" s="31"/>
      <c r="GGU43" s="31"/>
      <c r="GGV43" s="31"/>
      <c r="GGW43" s="31"/>
      <c r="GGX43" s="31"/>
      <c r="GGY43" s="31"/>
      <c r="GGZ43" s="31"/>
      <c r="GHA43" s="31"/>
      <c r="GHB43" s="31"/>
      <c r="GHC43" s="31"/>
      <c r="GHD43" s="31"/>
      <c r="GHE43" s="31"/>
      <c r="GHF43" s="31"/>
      <c r="GHG43" s="31"/>
      <c r="GHH43" s="31"/>
      <c r="GHI43" s="31"/>
      <c r="GHJ43" s="31"/>
      <c r="GHK43" s="31"/>
      <c r="GHL43" s="31"/>
      <c r="GHM43" s="31"/>
      <c r="GHN43" s="31"/>
      <c r="GHO43" s="31"/>
      <c r="GHP43" s="31"/>
      <c r="GHQ43" s="31"/>
      <c r="GHR43" s="31"/>
      <c r="GHS43" s="31"/>
      <c r="GHT43" s="31"/>
      <c r="GHU43" s="31"/>
      <c r="GHV43" s="31"/>
      <c r="GHW43" s="31"/>
      <c r="GHX43" s="31"/>
      <c r="GHY43" s="31"/>
      <c r="GHZ43" s="31"/>
      <c r="GIA43" s="31"/>
      <c r="GIB43" s="31"/>
      <c r="GIC43" s="31"/>
      <c r="GID43" s="31"/>
      <c r="GIE43" s="31"/>
      <c r="GIF43" s="31"/>
      <c r="GIG43" s="31"/>
      <c r="GIH43" s="31"/>
      <c r="GII43" s="31"/>
      <c r="GIJ43" s="31"/>
      <c r="GIK43" s="31"/>
      <c r="GIL43" s="31"/>
      <c r="GIM43" s="31"/>
      <c r="GIN43" s="31"/>
      <c r="GIO43" s="31"/>
      <c r="GIP43" s="31"/>
      <c r="GIQ43" s="31"/>
      <c r="GIR43" s="31"/>
      <c r="GIS43" s="31"/>
      <c r="GIT43" s="31"/>
      <c r="GIU43" s="31"/>
      <c r="GIV43" s="31"/>
      <c r="GIW43" s="31"/>
      <c r="GIX43" s="31"/>
      <c r="GIY43" s="31"/>
      <c r="GIZ43" s="31"/>
      <c r="GJA43" s="31"/>
      <c r="GJB43" s="31"/>
      <c r="GJC43" s="31"/>
      <c r="GJD43" s="31"/>
      <c r="GJE43" s="31"/>
      <c r="GJF43" s="31"/>
      <c r="GJG43" s="31"/>
      <c r="GJH43" s="31"/>
      <c r="GJI43" s="31"/>
      <c r="GJJ43" s="31"/>
      <c r="GJK43" s="31"/>
      <c r="GJL43" s="31"/>
      <c r="GJM43" s="31"/>
      <c r="GJN43" s="31"/>
      <c r="GJO43" s="31"/>
      <c r="GJP43" s="31"/>
      <c r="GJQ43" s="31"/>
      <c r="GJR43" s="31"/>
      <c r="GJS43" s="31"/>
      <c r="GJT43" s="31"/>
      <c r="GJU43" s="31"/>
      <c r="GJV43" s="31"/>
      <c r="GJW43" s="31"/>
      <c r="GJX43" s="31"/>
      <c r="GJY43" s="31"/>
      <c r="GJZ43" s="31"/>
      <c r="GKA43" s="31"/>
      <c r="GKB43" s="31"/>
      <c r="GKC43" s="31"/>
      <c r="GKD43" s="31"/>
      <c r="GKE43" s="31"/>
      <c r="GKF43" s="31"/>
      <c r="GKG43" s="31"/>
      <c r="GKH43" s="31"/>
      <c r="GKI43" s="31"/>
      <c r="GKJ43" s="31"/>
      <c r="GKK43" s="31"/>
      <c r="GKL43" s="31"/>
      <c r="GKM43" s="31"/>
      <c r="GKN43" s="31"/>
      <c r="GKO43" s="31"/>
      <c r="GKP43" s="31"/>
      <c r="GKQ43" s="31"/>
      <c r="GKR43" s="31"/>
      <c r="GKS43" s="31"/>
      <c r="GKT43" s="31"/>
      <c r="GKU43" s="31"/>
      <c r="GKV43" s="31"/>
      <c r="GKW43" s="31"/>
      <c r="GKX43" s="31"/>
      <c r="GKY43" s="31"/>
      <c r="GKZ43" s="31"/>
      <c r="GLA43" s="31"/>
      <c r="GLB43" s="31"/>
      <c r="GLC43" s="31"/>
      <c r="GLD43" s="31"/>
      <c r="GLE43" s="31"/>
      <c r="GLF43" s="31"/>
      <c r="GLG43" s="31"/>
      <c r="GLH43" s="31"/>
      <c r="GLI43" s="31"/>
      <c r="GLJ43" s="31"/>
      <c r="GLK43" s="31"/>
      <c r="GLL43" s="31"/>
      <c r="GLM43" s="31"/>
      <c r="GLN43" s="31"/>
      <c r="GLO43" s="31"/>
      <c r="GLP43" s="31"/>
      <c r="GLQ43" s="31"/>
      <c r="GLR43" s="31"/>
      <c r="GLS43" s="31"/>
      <c r="GLT43" s="31"/>
      <c r="GLU43" s="31"/>
      <c r="GLV43" s="31"/>
      <c r="GLW43" s="31"/>
      <c r="GLX43" s="31"/>
      <c r="GLY43" s="31"/>
      <c r="GLZ43" s="31"/>
      <c r="GMA43" s="31"/>
      <c r="GMB43" s="31"/>
      <c r="GMC43" s="31"/>
      <c r="GMD43" s="31"/>
      <c r="GME43" s="31"/>
      <c r="GMF43" s="31"/>
      <c r="GMG43" s="31"/>
      <c r="GMH43" s="31"/>
      <c r="GMI43" s="31"/>
      <c r="GMJ43" s="31"/>
      <c r="GMK43" s="31"/>
      <c r="GML43" s="31"/>
      <c r="GMM43" s="31"/>
      <c r="GMN43" s="31"/>
      <c r="GMO43" s="31"/>
      <c r="GMP43" s="31"/>
      <c r="GMQ43" s="31"/>
      <c r="GMR43" s="31"/>
      <c r="GMS43" s="31"/>
      <c r="GMT43" s="31"/>
      <c r="GMU43" s="31"/>
      <c r="GMV43" s="31"/>
      <c r="GMW43" s="31"/>
      <c r="GMX43" s="31"/>
      <c r="GMY43" s="31"/>
      <c r="GMZ43" s="31"/>
      <c r="GNA43" s="31"/>
      <c r="GNB43" s="31"/>
      <c r="GNC43" s="31"/>
      <c r="GND43" s="31"/>
      <c r="GNE43" s="31"/>
      <c r="GNF43" s="31"/>
      <c r="GNG43" s="31"/>
      <c r="GNH43" s="31"/>
      <c r="GNI43" s="31"/>
      <c r="GNJ43" s="31"/>
      <c r="GNK43" s="31"/>
      <c r="GNL43" s="31"/>
      <c r="GNM43" s="31"/>
      <c r="GNN43" s="31"/>
      <c r="GNO43" s="31"/>
      <c r="GNP43" s="31"/>
      <c r="GNQ43" s="31"/>
      <c r="GNR43" s="31"/>
      <c r="GNS43" s="31"/>
      <c r="GNT43" s="31"/>
      <c r="GNU43" s="31"/>
      <c r="GNV43" s="31"/>
      <c r="GNW43" s="31"/>
      <c r="GNX43" s="31"/>
      <c r="GNY43" s="31"/>
      <c r="GNZ43" s="31"/>
      <c r="GOA43" s="31"/>
      <c r="GOB43" s="31"/>
      <c r="GOC43" s="31"/>
      <c r="GOD43" s="31"/>
      <c r="GOE43" s="31"/>
      <c r="GOF43" s="31"/>
      <c r="GOG43" s="31"/>
      <c r="GOH43" s="31"/>
      <c r="GOI43" s="31"/>
      <c r="GOJ43" s="31"/>
      <c r="GOK43" s="31"/>
      <c r="GOL43" s="31"/>
      <c r="GOM43" s="31"/>
      <c r="GON43" s="31"/>
      <c r="GOO43" s="31"/>
      <c r="GOP43" s="31"/>
      <c r="GOQ43" s="31"/>
      <c r="GOR43" s="31"/>
      <c r="GOS43" s="31"/>
      <c r="GOT43" s="31"/>
      <c r="GOU43" s="31"/>
      <c r="GOV43" s="31"/>
      <c r="GOW43" s="31"/>
      <c r="GOX43" s="31"/>
      <c r="GOY43" s="31"/>
      <c r="GOZ43" s="31"/>
      <c r="GPA43" s="31"/>
      <c r="GPB43" s="31"/>
      <c r="GPC43" s="31"/>
      <c r="GPD43" s="31"/>
      <c r="GPE43" s="31"/>
      <c r="GPF43" s="31"/>
      <c r="GPG43" s="31"/>
      <c r="GPH43" s="31"/>
      <c r="GPI43" s="31"/>
      <c r="GPJ43" s="31"/>
      <c r="GPK43" s="31"/>
      <c r="GPL43" s="31"/>
      <c r="GPM43" s="31"/>
      <c r="GPN43" s="31"/>
      <c r="GPO43" s="31"/>
      <c r="GPP43" s="31"/>
      <c r="GPQ43" s="31"/>
      <c r="GPR43" s="31"/>
      <c r="GPS43" s="31"/>
      <c r="GPT43" s="31"/>
      <c r="GPU43" s="31"/>
      <c r="GPV43" s="31"/>
      <c r="GPW43" s="31"/>
      <c r="GPX43" s="31"/>
      <c r="GPY43" s="31"/>
      <c r="GPZ43" s="31"/>
      <c r="GQA43" s="31"/>
      <c r="GQB43" s="31"/>
      <c r="GQC43" s="31"/>
      <c r="GQD43" s="31"/>
      <c r="GQE43" s="31"/>
      <c r="GQF43" s="31"/>
      <c r="GQG43" s="31"/>
      <c r="GQH43" s="31"/>
      <c r="GQI43" s="31"/>
      <c r="GQJ43" s="31"/>
      <c r="GQK43" s="31"/>
      <c r="GQL43" s="31"/>
      <c r="GQM43" s="31"/>
      <c r="GQN43" s="31"/>
      <c r="GQO43" s="31"/>
      <c r="GQP43" s="31"/>
      <c r="GQQ43" s="31"/>
      <c r="GQR43" s="31"/>
      <c r="GQS43" s="31"/>
      <c r="GQT43" s="31"/>
      <c r="GQU43" s="31"/>
      <c r="GQV43" s="31"/>
      <c r="GQW43" s="31"/>
      <c r="GQX43" s="31"/>
      <c r="GQY43" s="31"/>
      <c r="GQZ43" s="31"/>
      <c r="GRA43" s="31"/>
      <c r="GRB43" s="31"/>
      <c r="GRC43" s="31"/>
      <c r="GRD43" s="31"/>
      <c r="GRE43" s="31"/>
      <c r="GRF43" s="31"/>
      <c r="GRG43" s="31"/>
      <c r="GRH43" s="31"/>
      <c r="GRI43" s="31"/>
      <c r="GRJ43" s="31"/>
      <c r="GRK43" s="31"/>
      <c r="GRL43" s="31"/>
      <c r="GRM43" s="31"/>
      <c r="GRN43" s="31"/>
      <c r="GRO43" s="31"/>
      <c r="GRP43" s="31"/>
      <c r="GRQ43" s="31"/>
      <c r="GRR43" s="31"/>
      <c r="GRS43" s="31"/>
      <c r="GRT43" s="31"/>
      <c r="GRU43" s="31"/>
      <c r="GRV43" s="31"/>
      <c r="GRW43" s="31"/>
      <c r="GRX43" s="31"/>
      <c r="GRY43" s="31"/>
      <c r="GRZ43" s="31"/>
      <c r="GSA43" s="31"/>
      <c r="GSB43" s="31"/>
      <c r="GSC43" s="31"/>
      <c r="GSD43" s="31"/>
      <c r="GSE43" s="31"/>
      <c r="GSF43" s="31"/>
      <c r="GSG43" s="31"/>
      <c r="GSH43" s="31"/>
      <c r="GSI43" s="31"/>
      <c r="GSJ43" s="31"/>
      <c r="GSK43" s="31"/>
      <c r="GSL43" s="31"/>
      <c r="GSM43" s="31"/>
      <c r="GSN43" s="31"/>
      <c r="GSO43" s="31"/>
      <c r="GSP43" s="31"/>
      <c r="GSQ43" s="31"/>
      <c r="GSR43" s="31"/>
      <c r="GSS43" s="31"/>
      <c r="GST43" s="31"/>
      <c r="GSU43" s="31"/>
      <c r="GSV43" s="31"/>
      <c r="GSW43" s="31"/>
      <c r="GSX43" s="31"/>
      <c r="GSY43" s="31"/>
      <c r="GSZ43" s="31"/>
      <c r="GTA43" s="31"/>
      <c r="GTB43" s="31"/>
      <c r="GTC43" s="31"/>
      <c r="GTD43" s="31"/>
      <c r="GTE43" s="31"/>
      <c r="GTF43" s="31"/>
      <c r="GTG43" s="31"/>
      <c r="GTH43" s="31"/>
      <c r="GTI43" s="31"/>
      <c r="GTJ43" s="31"/>
      <c r="GTK43" s="31"/>
      <c r="GTL43" s="31"/>
      <c r="GTM43" s="31"/>
      <c r="GTN43" s="31"/>
      <c r="GTO43" s="31"/>
      <c r="GTP43" s="31"/>
      <c r="GTQ43" s="31"/>
      <c r="GTR43" s="31"/>
      <c r="GTS43" s="31"/>
      <c r="GTT43" s="31"/>
      <c r="GTU43" s="31"/>
      <c r="GTV43" s="31"/>
      <c r="GTW43" s="31"/>
      <c r="GTX43" s="31"/>
      <c r="GTY43" s="31"/>
      <c r="GTZ43" s="31"/>
      <c r="GUA43" s="31"/>
      <c r="GUB43" s="31"/>
      <c r="GUC43" s="31"/>
      <c r="GUD43" s="31"/>
      <c r="GUE43" s="31"/>
      <c r="GUF43" s="31"/>
      <c r="GUG43" s="31"/>
      <c r="GUH43" s="31"/>
      <c r="GUI43" s="31"/>
      <c r="GUJ43" s="31"/>
      <c r="GUK43" s="31"/>
      <c r="GUL43" s="31"/>
      <c r="GUM43" s="31"/>
      <c r="GUN43" s="31"/>
      <c r="GUO43" s="31"/>
      <c r="GUP43" s="31"/>
      <c r="GUQ43" s="31"/>
      <c r="GUR43" s="31"/>
      <c r="GUS43" s="31"/>
      <c r="GUT43" s="31"/>
      <c r="GUU43" s="31"/>
      <c r="GUV43" s="31"/>
      <c r="GUW43" s="31"/>
      <c r="GUX43" s="31"/>
      <c r="GUY43" s="31"/>
      <c r="GUZ43" s="31"/>
      <c r="GVA43" s="31"/>
      <c r="GVB43" s="31"/>
      <c r="GVC43" s="31"/>
      <c r="GVD43" s="31"/>
      <c r="GVE43" s="31"/>
      <c r="GVF43" s="31"/>
      <c r="GVG43" s="31"/>
      <c r="GVH43" s="31"/>
      <c r="GVI43" s="31"/>
      <c r="GVJ43" s="31"/>
      <c r="GVK43" s="31"/>
      <c r="GVL43" s="31"/>
      <c r="GVM43" s="31"/>
      <c r="GVN43" s="31"/>
      <c r="GVO43" s="31"/>
      <c r="GVP43" s="31"/>
      <c r="GVQ43" s="31"/>
      <c r="GVR43" s="31"/>
      <c r="GVS43" s="31"/>
      <c r="GVT43" s="31"/>
      <c r="GVU43" s="31"/>
      <c r="GVV43" s="31"/>
      <c r="GVW43" s="31"/>
      <c r="GVX43" s="31"/>
      <c r="GVY43" s="31"/>
      <c r="GVZ43" s="31"/>
      <c r="GWA43" s="31"/>
      <c r="GWB43" s="31"/>
      <c r="GWC43" s="31"/>
      <c r="GWD43" s="31"/>
      <c r="GWE43" s="31"/>
      <c r="GWF43" s="31"/>
      <c r="GWG43" s="31"/>
      <c r="GWH43" s="31"/>
      <c r="GWI43" s="31"/>
      <c r="GWJ43" s="31"/>
      <c r="GWK43" s="31"/>
      <c r="GWL43" s="31"/>
      <c r="GWM43" s="31"/>
      <c r="GWN43" s="31"/>
      <c r="GWO43" s="31"/>
      <c r="GWP43" s="31"/>
      <c r="GWQ43" s="31"/>
      <c r="GWR43" s="31"/>
      <c r="GWS43" s="31"/>
      <c r="GWT43" s="31"/>
      <c r="GWU43" s="31"/>
      <c r="GWV43" s="31"/>
      <c r="GWW43" s="31"/>
      <c r="GWX43" s="31"/>
      <c r="GWY43" s="31"/>
      <c r="GWZ43" s="31"/>
      <c r="GXA43" s="31"/>
      <c r="GXB43" s="31"/>
      <c r="GXC43" s="31"/>
      <c r="GXD43" s="31"/>
      <c r="GXE43" s="31"/>
      <c r="GXF43" s="31"/>
      <c r="GXG43" s="31"/>
      <c r="GXH43" s="31"/>
      <c r="GXI43" s="31"/>
      <c r="GXJ43" s="31"/>
      <c r="GXK43" s="31"/>
      <c r="GXL43" s="31"/>
      <c r="GXM43" s="31"/>
      <c r="GXN43" s="31"/>
      <c r="GXO43" s="31"/>
      <c r="GXP43" s="31"/>
      <c r="GXQ43" s="31"/>
      <c r="GXR43" s="31"/>
      <c r="GXS43" s="31"/>
      <c r="GXT43" s="31"/>
      <c r="GXU43" s="31"/>
      <c r="GXV43" s="31"/>
      <c r="GXW43" s="31"/>
      <c r="GXX43" s="31"/>
      <c r="GXY43" s="31"/>
      <c r="GXZ43" s="31"/>
      <c r="GYA43" s="31"/>
      <c r="GYB43" s="31"/>
      <c r="GYC43" s="31"/>
      <c r="GYD43" s="31"/>
      <c r="GYE43" s="31"/>
      <c r="GYF43" s="31"/>
      <c r="GYG43" s="31"/>
      <c r="GYH43" s="31"/>
      <c r="GYI43" s="31"/>
      <c r="GYJ43" s="31"/>
      <c r="GYK43" s="31"/>
      <c r="GYL43" s="31"/>
      <c r="GYM43" s="31"/>
      <c r="GYN43" s="31"/>
      <c r="GYO43" s="31"/>
      <c r="GYP43" s="31"/>
      <c r="GYQ43" s="31"/>
      <c r="GYR43" s="31"/>
      <c r="GYS43" s="31"/>
      <c r="GYT43" s="31"/>
      <c r="GYU43" s="31"/>
      <c r="GYV43" s="31"/>
      <c r="GYW43" s="31"/>
      <c r="GYX43" s="31"/>
      <c r="GYY43" s="31"/>
      <c r="GYZ43" s="31"/>
      <c r="GZA43" s="31"/>
      <c r="GZB43" s="31"/>
      <c r="GZC43" s="31"/>
      <c r="GZD43" s="31"/>
      <c r="GZE43" s="31"/>
      <c r="GZF43" s="31"/>
      <c r="GZG43" s="31"/>
      <c r="GZH43" s="31"/>
      <c r="GZI43" s="31"/>
      <c r="GZJ43" s="31"/>
      <c r="GZK43" s="31"/>
      <c r="GZL43" s="31"/>
      <c r="GZM43" s="31"/>
      <c r="GZN43" s="31"/>
      <c r="GZO43" s="31"/>
      <c r="GZP43" s="31"/>
      <c r="GZQ43" s="31"/>
      <c r="GZR43" s="31"/>
      <c r="GZS43" s="31"/>
      <c r="GZT43" s="31"/>
      <c r="GZU43" s="31"/>
      <c r="GZV43" s="31"/>
      <c r="GZW43" s="31"/>
      <c r="GZX43" s="31"/>
      <c r="GZY43" s="31"/>
      <c r="GZZ43" s="31"/>
      <c r="HAA43" s="31"/>
      <c r="HAB43" s="31"/>
      <c r="HAC43" s="31"/>
      <c r="HAD43" s="31"/>
      <c r="HAE43" s="31"/>
      <c r="HAF43" s="31"/>
      <c r="HAG43" s="31"/>
      <c r="HAH43" s="31"/>
      <c r="HAI43" s="31"/>
      <c r="HAJ43" s="31"/>
      <c r="HAK43" s="31"/>
      <c r="HAL43" s="31"/>
      <c r="HAM43" s="31"/>
      <c r="HAN43" s="31"/>
      <c r="HAO43" s="31"/>
      <c r="HAP43" s="31"/>
      <c r="HAQ43" s="31"/>
      <c r="HAR43" s="31"/>
      <c r="HAS43" s="31"/>
      <c r="HAT43" s="31"/>
      <c r="HAU43" s="31"/>
      <c r="HAV43" s="31"/>
      <c r="HAW43" s="31"/>
      <c r="HAX43" s="31"/>
      <c r="HAY43" s="31"/>
      <c r="HAZ43" s="31"/>
      <c r="HBA43" s="31"/>
      <c r="HBB43" s="31"/>
      <c r="HBC43" s="31"/>
      <c r="HBD43" s="31"/>
      <c r="HBE43" s="31"/>
      <c r="HBF43" s="31"/>
      <c r="HBG43" s="31"/>
      <c r="HBH43" s="31"/>
      <c r="HBI43" s="31"/>
      <c r="HBJ43" s="31"/>
      <c r="HBK43" s="31"/>
      <c r="HBL43" s="31"/>
      <c r="HBM43" s="31"/>
      <c r="HBN43" s="31"/>
      <c r="HBO43" s="31"/>
      <c r="HBP43" s="31"/>
      <c r="HBQ43" s="31"/>
      <c r="HBR43" s="31"/>
      <c r="HBS43" s="31"/>
      <c r="HBT43" s="31"/>
      <c r="HBU43" s="31"/>
      <c r="HBV43" s="31"/>
      <c r="HBW43" s="31"/>
      <c r="HBX43" s="31"/>
      <c r="HBY43" s="31"/>
      <c r="HBZ43" s="31"/>
      <c r="HCA43" s="31"/>
      <c r="HCB43" s="31"/>
      <c r="HCC43" s="31"/>
      <c r="HCD43" s="31"/>
      <c r="HCE43" s="31"/>
      <c r="HCF43" s="31"/>
      <c r="HCG43" s="31"/>
      <c r="HCH43" s="31"/>
      <c r="HCI43" s="31"/>
      <c r="HCJ43" s="31"/>
      <c r="HCK43" s="31"/>
      <c r="HCL43" s="31"/>
      <c r="HCM43" s="31"/>
      <c r="HCN43" s="31"/>
      <c r="HCO43" s="31"/>
      <c r="HCP43" s="31"/>
      <c r="HCQ43" s="31"/>
      <c r="HCR43" s="31"/>
      <c r="HCS43" s="31"/>
      <c r="HCT43" s="31"/>
      <c r="HCU43" s="31"/>
      <c r="HCV43" s="31"/>
      <c r="HCW43" s="31"/>
      <c r="HCX43" s="31"/>
      <c r="HCY43" s="31"/>
      <c r="HCZ43" s="31"/>
      <c r="HDA43" s="31"/>
      <c r="HDB43" s="31"/>
      <c r="HDC43" s="31"/>
      <c r="HDD43" s="31"/>
      <c r="HDE43" s="31"/>
      <c r="HDF43" s="31"/>
      <c r="HDG43" s="31"/>
      <c r="HDH43" s="31"/>
      <c r="HDI43" s="31"/>
      <c r="HDJ43" s="31"/>
      <c r="HDK43" s="31"/>
      <c r="HDL43" s="31"/>
      <c r="HDM43" s="31"/>
      <c r="HDN43" s="31"/>
      <c r="HDO43" s="31"/>
      <c r="HDP43" s="31"/>
      <c r="HDQ43" s="31"/>
      <c r="HDR43" s="31"/>
      <c r="HDS43" s="31"/>
      <c r="HDT43" s="31"/>
      <c r="HDU43" s="31"/>
      <c r="HDV43" s="31"/>
      <c r="HDW43" s="31"/>
      <c r="HDX43" s="31"/>
      <c r="HDY43" s="31"/>
      <c r="HDZ43" s="31"/>
      <c r="HEA43" s="31"/>
      <c r="HEB43" s="31"/>
      <c r="HEC43" s="31"/>
      <c r="HED43" s="31"/>
      <c r="HEE43" s="31"/>
      <c r="HEF43" s="31"/>
      <c r="HEG43" s="31"/>
      <c r="HEH43" s="31"/>
      <c r="HEI43" s="31"/>
      <c r="HEJ43" s="31"/>
      <c r="HEK43" s="31"/>
      <c r="HEL43" s="31"/>
      <c r="HEM43" s="31"/>
      <c r="HEN43" s="31"/>
      <c r="HEO43" s="31"/>
      <c r="HEP43" s="31"/>
      <c r="HEQ43" s="31"/>
      <c r="HER43" s="31"/>
      <c r="HES43" s="31"/>
      <c r="HET43" s="31"/>
      <c r="HEU43" s="31"/>
      <c r="HEV43" s="31"/>
      <c r="HEW43" s="31"/>
      <c r="HEX43" s="31"/>
      <c r="HEY43" s="31"/>
      <c r="HEZ43" s="31"/>
      <c r="HFA43" s="31"/>
      <c r="HFB43" s="31"/>
      <c r="HFC43" s="31"/>
      <c r="HFD43" s="31"/>
      <c r="HFE43" s="31"/>
      <c r="HFF43" s="31"/>
      <c r="HFG43" s="31"/>
      <c r="HFH43" s="31"/>
      <c r="HFI43" s="31"/>
      <c r="HFJ43" s="31"/>
      <c r="HFK43" s="31"/>
      <c r="HFL43" s="31"/>
      <c r="HFM43" s="31"/>
      <c r="HFN43" s="31"/>
      <c r="HFO43" s="31"/>
      <c r="HFP43" s="31"/>
      <c r="HFQ43" s="31"/>
      <c r="HFR43" s="31"/>
      <c r="HFS43" s="31"/>
      <c r="HFT43" s="31"/>
      <c r="HFU43" s="31"/>
      <c r="HFV43" s="31"/>
      <c r="HFW43" s="31"/>
      <c r="HFX43" s="31"/>
      <c r="HFY43" s="31"/>
      <c r="HFZ43" s="31"/>
      <c r="HGA43" s="31"/>
      <c r="HGB43" s="31"/>
      <c r="HGC43" s="31"/>
      <c r="HGD43" s="31"/>
      <c r="HGE43" s="31"/>
      <c r="HGF43" s="31"/>
      <c r="HGG43" s="31"/>
      <c r="HGH43" s="31"/>
      <c r="HGI43" s="31"/>
      <c r="HGJ43" s="31"/>
      <c r="HGK43" s="31"/>
      <c r="HGL43" s="31"/>
      <c r="HGM43" s="31"/>
      <c r="HGN43" s="31"/>
      <c r="HGO43" s="31"/>
      <c r="HGP43" s="31"/>
      <c r="HGQ43" s="31"/>
      <c r="HGR43" s="31"/>
      <c r="HGS43" s="31"/>
      <c r="HGT43" s="31"/>
      <c r="HGU43" s="31"/>
      <c r="HGV43" s="31"/>
      <c r="HGW43" s="31"/>
      <c r="HGX43" s="31"/>
      <c r="HGY43" s="31"/>
      <c r="HGZ43" s="31"/>
      <c r="HHA43" s="31"/>
      <c r="HHB43" s="31"/>
      <c r="HHC43" s="31"/>
      <c r="HHD43" s="31"/>
      <c r="HHE43" s="31"/>
      <c r="HHF43" s="31"/>
      <c r="HHG43" s="31"/>
      <c r="HHH43" s="31"/>
      <c r="HHI43" s="31"/>
      <c r="HHJ43" s="31"/>
      <c r="HHK43" s="31"/>
      <c r="HHL43" s="31"/>
      <c r="HHM43" s="31"/>
      <c r="HHN43" s="31"/>
      <c r="HHO43" s="31"/>
      <c r="HHP43" s="31"/>
      <c r="HHQ43" s="31"/>
      <c r="HHR43" s="31"/>
      <c r="HHS43" s="31"/>
      <c r="HHT43" s="31"/>
      <c r="HHU43" s="31"/>
      <c r="HHV43" s="31"/>
      <c r="HHW43" s="31"/>
      <c r="HHX43" s="31"/>
      <c r="HHY43" s="31"/>
      <c r="HHZ43" s="31"/>
      <c r="HIA43" s="31"/>
      <c r="HIB43" s="31"/>
      <c r="HIC43" s="31"/>
      <c r="HID43" s="31"/>
      <c r="HIE43" s="31"/>
      <c r="HIF43" s="31"/>
      <c r="HIG43" s="31"/>
      <c r="HIH43" s="31"/>
      <c r="HII43" s="31"/>
      <c r="HIJ43" s="31"/>
      <c r="HIK43" s="31"/>
      <c r="HIL43" s="31"/>
      <c r="HIM43" s="31"/>
      <c r="HIN43" s="31"/>
      <c r="HIO43" s="31"/>
      <c r="HIP43" s="31"/>
      <c r="HIQ43" s="31"/>
      <c r="HIR43" s="31"/>
      <c r="HIS43" s="31"/>
      <c r="HIT43" s="31"/>
      <c r="HIU43" s="31"/>
      <c r="HIV43" s="31"/>
      <c r="HIW43" s="31"/>
      <c r="HIX43" s="31"/>
      <c r="HIY43" s="31"/>
      <c r="HIZ43" s="31"/>
      <c r="HJA43" s="31"/>
      <c r="HJB43" s="31"/>
      <c r="HJC43" s="31"/>
      <c r="HJD43" s="31"/>
      <c r="HJE43" s="31"/>
      <c r="HJF43" s="31"/>
      <c r="HJG43" s="31"/>
      <c r="HJH43" s="31"/>
      <c r="HJI43" s="31"/>
      <c r="HJJ43" s="31"/>
      <c r="HJK43" s="31"/>
      <c r="HJL43" s="31"/>
      <c r="HJM43" s="31"/>
      <c r="HJN43" s="31"/>
      <c r="HJO43" s="31"/>
      <c r="HJP43" s="31"/>
      <c r="HJQ43" s="31"/>
      <c r="HJR43" s="31"/>
      <c r="HJS43" s="31"/>
      <c r="HJT43" s="31"/>
      <c r="HJU43" s="31"/>
      <c r="HJV43" s="31"/>
      <c r="HJW43" s="31"/>
      <c r="HJX43" s="31"/>
      <c r="HJY43" s="31"/>
      <c r="HJZ43" s="31"/>
      <c r="HKA43" s="31"/>
      <c r="HKB43" s="31"/>
      <c r="HKC43" s="31"/>
      <c r="HKD43" s="31"/>
      <c r="HKE43" s="31"/>
      <c r="HKF43" s="31"/>
      <c r="HKG43" s="31"/>
      <c r="HKH43" s="31"/>
      <c r="HKI43" s="31"/>
      <c r="HKJ43" s="31"/>
      <c r="HKK43" s="31"/>
      <c r="HKL43" s="31"/>
      <c r="HKM43" s="31"/>
      <c r="HKN43" s="31"/>
      <c r="HKO43" s="31"/>
      <c r="HKP43" s="31"/>
      <c r="HKQ43" s="31"/>
      <c r="HKR43" s="31"/>
      <c r="HKS43" s="31"/>
      <c r="HKT43" s="31"/>
      <c r="HKU43" s="31"/>
      <c r="HKV43" s="31"/>
      <c r="HKW43" s="31"/>
      <c r="HKX43" s="31"/>
      <c r="HKY43" s="31"/>
      <c r="HKZ43" s="31"/>
      <c r="HLA43" s="31"/>
      <c r="HLB43" s="31"/>
      <c r="HLC43" s="31"/>
      <c r="HLD43" s="31"/>
      <c r="HLE43" s="31"/>
      <c r="HLF43" s="31"/>
      <c r="HLG43" s="31"/>
      <c r="HLH43" s="31"/>
      <c r="HLI43" s="31"/>
      <c r="HLJ43" s="31"/>
      <c r="HLK43" s="31"/>
      <c r="HLL43" s="31"/>
      <c r="HLM43" s="31"/>
      <c r="HLN43" s="31"/>
      <c r="HLO43" s="31"/>
      <c r="HLP43" s="31"/>
      <c r="HLQ43" s="31"/>
      <c r="HLR43" s="31"/>
      <c r="HLS43" s="31"/>
      <c r="HLT43" s="31"/>
      <c r="HLU43" s="31"/>
      <c r="HLV43" s="31"/>
      <c r="HLW43" s="31"/>
      <c r="HLX43" s="31"/>
      <c r="HLY43" s="31"/>
      <c r="HLZ43" s="31"/>
      <c r="HMA43" s="31"/>
      <c r="HMB43" s="31"/>
      <c r="HMC43" s="31"/>
      <c r="HMD43" s="31"/>
      <c r="HME43" s="31"/>
      <c r="HMF43" s="31"/>
      <c r="HMG43" s="31"/>
      <c r="HMH43" s="31"/>
      <c r="HMI43" s="31"/>
      <c r="HMJ43" s="31"/>
      <c r="HMK43" s="31"/>
      <c r="HML43" s="31"/>
      <c r="HMM43" s="31"/>
      <c r="HMN43" s="31"/>
      <c r="HMO43" s="31"/>
      <c r="HMP43" s="31"/>
      <c r="HMQ43" s="31"/>
      <c r="HMR43" s="31"/>
      <c r="HMS43" s="31"/>
      <c r="HMT43" s="31"/>
      <c r="HMU43" s="31"/>
      <c r="HMV43" s="31"/>
      <c r="HMW43" s="31"/>
      <c r="HMX43" s="31"/>
      <c r="HMY43" s="31"/>
      <c r="HMZ43" s="31"/>
      <c r="HNA43" s="31"/>
      <c r="HNB43" s="31"/>
      <c r="HNC43" s="31"/>
      <c r="HND43" s="31"/>
      <c r="HNE43" s="31"/>
      <c r="HNF43" s="31"/>
      <c r="HNG43" s="31"/>
      <c r="HNH43" s="31"/>
      <c r="HNI43" s="31"/>
      <c r="HNJ43" s="31"/>
      <c r="HNK43" s="31"/>
      <c r="HNL43" s="31"/>
      <c r="HNM43" s="31"/>
      <c r="HNN43" s="31"/>
      <c r="HNO43" s="31"/>
      <c r="HNP43" s="31"/>
      <c r="HNQ43" s="31"/>
      <c r="HNR43" s="31"/>
      <c r="HNS43" s="31"/>
      <c r="HNT43" s="31"/>
      <c r="HNU43" s="31"/>
      <c r="HNV43" s="31"/>
      <c r="HNW43" s="31"/>
      <c r="HNX43" s="31"/>
      <c r="HNY43" s="31"/>
      <c r="HNZ43" s="31"/>
      <c r="HOA43" s="31"/>
      <c r="HOB43" s="31"/>
      <c r="HOC43" s="31"/>
      <c r="HOD43" s="31"/>
      <c r="HOE43" s="31"/>
      <c r="HOF43" s="31"/>
      <c r="HOG43" s="31"/>
      <c r="HOH43" s="31"/>
      <c r="HOI43" s="31"/>
      <c r="HOJ43" s="31"/>
      <c r="HOK43" s="31"/>
      <c r="HOL43" s="31"/>
      <c r="HOM43" s="31"/>
      <c r="HON43" s="31"/>
      <c r="HOO43" s="31"/>
      <c r="HOP43" s="31"/>
      <c r="HOQ43" s="31"/>
      <c r="HOR43" s="31"/>
      <c r="HOS43" s="31"/>
      <c r="HOT43" s="31"/>
      <c r="HOU43" s="31"/>
      <c r="HOV43" s="31"/>
      <c r="HOW43" s="31"/>
      <c r="HOX43" s="31"/>
      <c r="HOY43" s="31"/>
      <c r="HOZ43" s="31"/>
      <c r="HPA43" s="31"/>
      <c r="HPB43" s="31"/>
      <c r="HPC43" s="31"/>
      <c r="HPD43" s="31"/>
      <c r="HPE43" s="31"/>
      <c r="HPF43" s="31"/>
      <c r="HPG43" s="31"/>
      <c r="HPH43" s="31"/>
      <c r="HPI43" s="31"/>
      <c r="HPJ43" s="31"/>
      <c r="HPK43" s="31"/>
      <c r="HPL43" s="31"/>
      <c r="HPM43" s="31"/>
      <c r="HPN43" s="31"/>
      <c r="HPO43" s="31"/>
      <c r="HPP43" s="31"/>
      <c r="HPQ43" s="31"/>
      <c r="HPR43" s="31"/>
      <c r="HPS43" s="31"/>
      <c r="HPT43" s="31"/>
      <c r="HPU43" s="31"/>
      <c r="HPV43" s="31"/>
      <c r="HPW43" s="31"/>
      <c r="HPX43" s="31"/>
      <c r="HPY43" s="31"/>
      <c r="HPZ43" s="31"/>
      <c r="HQA43" s="31"/>
      <c r="HQB43" s="31"/>
      <c r="HQC43" s="31"/>
      <c r="HQD43" s="31"/>
      <c r="HQE43" s="31"/>
      <c r="HQF43" s="31"/>
      <c r="HQG43" s="31"/>
      <c r="HQH43" s="31"/>
      <c r="HQI43" s="31"/>
      <c r="HQJ43" s="31"/>
      <c r="HQK43" s="31"/>
      <c r="HQL43" s="31"/>
      <c r="HQM43" s="31"/>
      <c r="HQN43" s="31"/>
      <c r="HQO43" s="31"/>
      <c r="HQP43" s="31"/>
      <c r="HQQ43" s="31"/>
      <c r="HQR43" s="31"/>
      <c r="HQS43" s="31"/>
      <c r="HQT43" s="31"/>
      <c r="HQU43" s="31"/>
      <c r="HQV43" s="31"/>
      <c r="HQW43" s="31"/>
      <c r="HQX43" s="31"/>
      <c r="HQY43" s="31"/>
      <c r="HQZ43" s="31"/>
      <c r="HRA43" s="31"/>
      <c r="HRB43" s="31"/>
      <c r="HRC43" s="31"/>
      <c r="HRD43" s="31"/>
      <c r="HRE43" s="31"/>
      <c r="HRF43" s="31"/>
      <c r="HRG43" s="31"/>
      <c r="HRH43" s="31"/>
      <c r="HRI43" s="31"/>
      <c r="HRJ43" s="31"/>
      <c r="HRK43" s="31"/>
      <c r="HRL43" s="31"/>
      <c r="HRM43" s="31"/>
      <c r="HRN43" s="31"/>
      <c r="HRO43" s="31"/>
      <c r="HRP43" s="31"/>
      <c r="HRQ43" s="31"/>
      <c r="HRR43" s="31"/>
      <c r="HRS43" s="31"/>
      <c r="HRT43" s="31"/>
      <c r="HRU43" s="31"/>
      <c r="HRV43" s="31"/>
      <c r="HRW43" s="31"/>
      <c r="HRX43" s="31"/>
      <c r="HRY43" s="31"/>
      <c r="HRZ43" s="31"/>
      <c r="HSA43" s="31"/>
      <c r="HSB43" s="31"/>
      <c r="HSC43" s="31"/>
      <c r="HSD43" s="31"/>
      <c r="HSE43" s="31"/>
      <c r="HSF43" s="31"/>
      <c r="HSG43" s="31"/>
      <c r="HSH43" s="31"/>
      <c r="HSI43" s="31"/>
      <c r="HSJ43" s="31"/>
      <c r="HSK43" s="31"/>
      <c r="HSL43" s="31"/>
      <c r="HSM43" s="31"/>
      <c r="HSN43" s="31"/>
      <c r="HSO43" s="31"/>
      <c r="HSP43" s="31"/>
      <c r="HSQ43" s="31"/>
      <c r="HSR43" s="31"/>
      <c r="HSS43" s="31"/>
      <c r="HST43" s="31"/>
      <c r="HSU43" s="31"/>
      <c r="HSV43" s="31"/>
      <c r="HSW43" s="31"/>
      <c r="HSX43" s="31"/>
      <c r="HSY43" s="31"/>
      <c r="HSZ43" s="31"/>
      <c r="HTA43" s="31"/>
      <c r="HTB43" s="31"/>
      <c r="HTC43" s="31"/>
      <c r="HTD43" s="31"/>
      <c r="HTE43" s="31"/>
      <c r="HTF43" s="31"/>
      <c r="HTG43" s="31"/>
      <c r="HTH43" s="31"/>
      <c r="HTI43" s="31"/>
      <c r="HTJ43" s="31"/>
      <c r="HTK43" s="31"/>
      <c r="HTL43" s="31"/>
      <c r="HTM43" s="31"/>
      <c r="HTN43" s="31"/>
      <c r="HTO43" s="31"/>
      <c r="HTP43" s="31"/>
      <c r="HTQ43" s="31"/>
      <c r="HTR43" s="31"/>
      <c r="HTS43" s="31"/>
      <c r="HTT43" s="31"/>
      <c r="HTU43" s="31"/>
      <c r="HTV43" s="31"/>
      <c r="HTW43" s="31"/>
      <c r="HTX43" s="31"/>
      <c r="HTY43" s="31"/>
      <c r="HTZ43" s="31"/>
      <c r="HUA43" s="31"/>
      <c r="HUB43" s="31"/>
      <c r="HUC43" s="31"/>
      <c r="HUD43" s="31"/>
      <c r="HUE43" s="31"/>
      <c r="HUF43" s="31"/>
      <c r="HUG43" s="31"/>
      <c r="HUH43" s="31"/>
      <c r="HUI43" s="31"/>
      <c r="HUJ43" s="31"/>
      <c r="HUK43" s="31"/>
      <c r="HUL43" s="31"/>
      <c r="HUM43" s="31"/>
      <c r="HUN43" s="31"/>
      <c r="HUO43" s="31"/>
      <c r="HUP43" s="31"/>
      <c r="HUQ43" s="31"/>
      <c r="HUR43" s="31"/>
      <c r="HUS43" s="31"/>
      <c r="HUT43" s="31"/>
      <c r="HUU43" s="31"/>
      <c r="HUV43" s="31"/>
      <c r="HUW43" s="31"/>
      <c r="HUX43" s="31"/>
      <c r="HUY43" s="31"/>
      <c r="HUZ43" s="31"/>
      <c r="HVA43" s="31"/>
      <c r="HVB43" s="31"/>
      <c r="HVC43" s="31"/>
      <c r="HVD43" s="31"/>
      <c r="HVE43" s="31"/>
      <c r="HVF43" s="31"/>
      <c r="HVG43" s="31"/>
      <c r="HVH43" s="31"/>
      <c r="HVI43" s="31"/>
      <c r="HVJ43" s="31"/>
      <c r="HVK43" s="31"/>
      <c r="HVL43" s="31"/>
      <c r="HVM43" s="31"/>
      <c r="HVN43" s="31"/>
      <c r="HVO43" s="31"/>
      <c r="HVP43" s="31"/>
      <c r="HVQ43" s="31"/>
      <c r="HVR43" s="31"/>
      <c r="HVS43" s="31"/>
      <c r="HVT43" s="31"/>
      <c r="HVU43" s="31"/>
      <c r="HVV43" s="31"/>
      <c r="HVW43" s="31"/>
      <c r="HVX43" s="31"/>
      <c r="HVY43" s="31"/>
      <c r="HVZ43" s="31"/>
      <c r="HWA43" s="31"/>
      <c r="HWB43" s="31"/>
      <c r="HWC43" s="31"/>
      <c r="HWD43" s="31"/>
      <c r="HWE43" s="31"/>
      <c r="HWF43" s="31"/>
      <c r="HWG43" s="31"/>
      <c r="HWH43" s="31"/>
      <c r="HWI43" s="31"/>
      <c r="HWJ43" s="31"/>
      <c r="HWK43" s="31"/>
      <c r="HWL43" s="31"/>
      <c r="HWM43" s="31"/>
      <c r="HWN43" s="31"/>
      <c r="HWO43" s="31"/>
      <c r="HWP43" s="31"/>
      <c r="HWQ43" s="31"/>
      <c r="HWR43" s="31"/>
      <c r="HWS43" s="31"/>
      <c r="HWT43" s="31"/>
      <c r="HWU43" s="31"/>
      <c r="HWV43" s="31"/>
      <c r="HWW43" s="31"/>
      <c r="HWX43" s="31"/>
      <c r="HWY43" s="31"/>
      <c r="HWZ43" s="31"/>
      <c r="HXA43" s="31"/>
      <c r="HXB43" s="31"/>
      <c r="HXC43" s="31"/>
      <c r="HXD43" s="31"/>
      <c r="HXE43" s="31"/>
      <c r="HXF43" s="31"/>
      <c r="HXG43" s="31"/>
      <c r="HXH43" s="31"/>
      <c r="HXI43" s="31"/>
      <c r="HXJ43" s="31"/>
      <c r="HXK43" s="31"/>
      <c r="HXL43" s="31"/>
      <c r="HXM43" s="31"/>
      <c r="HXN43" s="31"/>
      <c r="HXO43" s="31"/>
      <c r="HXP43" s="31"/>
      <c r="HXQ43" s="31"/>
      <c r="HXR43" s="31"/>
      <c r="HXS43" s="31"/>
      <c r="HXT43" s="31"/>
      <c r="HXU43" s="31"/>
      <c r="HXV43" s="31"/>
      <c r="HXW43" s="31"/>
      <c r="HXX43" s="31"/>
      <c r="HXY43" s="31"/>
      <c r="HXZ43" s="31"/>
      <c r="HYA43" s="31"/>
      <c r="HYB43" s="31"/>
      <c r="HYC43" s="31"/>
      <c r="HYD43" s="31"/>
      <c r="HYE43" s="31"/>
      <c r="HYF43" s="31"/>
      <c r="HYG43" s="31"/>
      <c r="HYH43" s="31"/>
      <c r="HYI43" s="31"/>
      <c r="HYJ43" s="31"/>
      <c r="HYK43" s="31"/>
      <c r="HYL43" s="31"/>
      <c r="HYM43" s="31"/>
      <c r="HYN43" s="31"/>
      <c r="HYO43" s="31"/>
      <c r="HYP43" s="31"/>
      <c r="HYQ43" s="31"/>
      <c r="HYR43" s="31"/>
      <c r="HYS43" s="31"/>
      <c r="HYT43" s="31"/>
      <c r="HYU43" s="31"/>
      <c r="HYV43" s="31"/>
      <c r="HYW43" s="31"/>
      <c r="HYX43" s="31"/>
      <c r="HYY43" s="31"/>
      <c r="HYZ43" s="31"/>
      <c r="HZA43" s="31"/>
      <c r="HZB43" s="31"/>
      <c r="HZC43" s="31"/>
      <c r="HZD43" s="31"/>
      <c r="HZE43" s="31"/>
      <c r="HZF43" s="31"/>
      <c r="HZG43" s="31"/>
      <c r="HZH43" s="31"/>
      <c r="HZI43" s="31"/>
      <c r="HZJ43" s="31"/>
      <c r="HZK43" s="31"/>
      <c r="HZL43" s="31"/>
      <c r="HZM43" s="31"/>
      <c r="HZN43" s="31"/>
      <c r="HZO43" s="31"/>
      <c r="HZP43" s="31"/>
      <c r="HZQ43" s="31"/>
      <c r="HZR43" s="31"/>
      <c r="HZS43" s="31"/>
      <c r="HZT43" s="31"/>
      <c r="HZU43" s="31"/>
      <c r="HZV43" s="31"/>
      <c r="HZW43" s="31"/>
      <c r="HZX43" s="31"/>
      <c r="HZY43" s="31"/>
      <c r="HZZ43" s="31"/>
      <c r="IAA43" s="31"/>
      <c r="IAB43" s="31"/>
      <c r="IAC43" s="31"/>
      <c r="IAD43" s="31"/>
      <c r="IAE43" s="31"/>
      <c r="IAF43" s="31"/>
      <c r="IAG43" s="31"/>
      <c r="IAH43" s="31"/>
      <c r="IAI43" s="31"/>
      <c r="IAJ43" s="31"/>
      <c r="IAK43" s="31"/>
      <c r="IAL43" s="31"/>
      <c r="IAM43" s="31"/>
      <c r="IAN43" s="31"/>
      <c r="IAO43" s="31"/>
      <c r="IAP43" s="31"/>
      <c r="IAQ43" s="31"/>
      <c r="IAR43" s="31"/>
      <c r="IAS43" s="31"/>
      <c r="IAT43" s="31"/>
      <c r="IAU43" s="31"/>
      <c r="IAV43" s="31"/>
      <c r="IAW43" s="31"/>
      <c r="IAX43" s="31"/>
      <c r="IAY43" s="31"/>
      <c r="IAZ43" s="31"/>
      <c r="IBA43" s="31"/>
      <c r="IBB43" s="31"/>
      <c r="IBC43" s="31"/>
      <c r="IBD43" s="31"/>
      <c r="IBE43" s="31"/>
      <c r="IBF43" s="31"/>
      <c r="IBG43" s="31"/>
      <c r="IBH43" s="31"/>
      <c r="IBI43" s="31"/>
      <c r="IBJ43" s="31"/>
      <c r="IBK43" s="31"/>
      <c r="IBL43" s="31"/>
      <c r="IBM43" s="31"/>
      <c r="IBN43" s="31"/>
      <c r="IBO43" s="31"/>
      <c r="IBP43" s="31"/>
      <c r="IBQ43" s="31"/>
      <c r="IBR43" s="31"/>
      <c r="IBS43" s="31"/>
      <c r="IBT43" s="31"/>
      <c r="IBU43" s="31"/>
      <c r="IBV43" s="31"/>
      <c r="IBW43" s="31"/>
      <c r="IBX43" s="31"/>
      <c r="IBY43" s="31"/>
      <c r="IBZ43" s="31"/>
      <c r="ICA43" s="31"/>
      <c r="ICB43" s="31"/>
      <c r="ICC43" s="31"/>
      <c r="ICD43" s="31"/>
      <c r="ICE43" s="31"/>
      <c r="ICF43" s="31"/>
      <c r="ICG43" s="31"/>
      <c r="ICH43" s="31"/>
      <c r="ICI43" s="31"/>
      <c r="ICJ43" s="31"/>
      <c r="ICK43" s="31"/>
      <c r="ICL43" s="31"/>
      <c r="ICM43" s="31"/>
      <c r="ICN43" s="31"/>
      <c r="ICO43" s="31"/>
      <c r="ICP43" s="31"/>
      <c r="ICQ43" s="31"/>
      <c r="ICR43" s="31"/>
      <c r="ICS43" s="31"/>
      <c r="ICT43" s="31"/>
      <c r="ICU43" s="31"/>
      <c r="ICV43" s="31"/>
      <c r="ICW43" s="31"/>
      <c r="ICX43" s="31"/>
      <c r="ICY43" s="31"/>
      <c r="ICZ43" s="31"/>
      <c r="IDA43" s="31"/>
      <c r="IDB43" s="31"/>
      <c r="IDC43" s="31"/>
      <c r="IDD43" s="31"/>
      <c r="IDE43" s="31"/>
      <c r="IDF43" s="31"/>
      <c r="IDG43" s="31"/>
      <c r="IDH43" s="31"/>
      <c r="IDI43" s="31"/>
      <c r="IDJ43" s="31"/>
      <c r="IDK43" s="31"/>
      <c r="IDL43" s="31"/>
      <c r="IDM43" s="31"/>
      <c r="IDN43" s="31"/>
      <c r="IDO43" s="31"/>
      <c r="IDP43" s="31"/>
      <c r="IDQ43" s="31"/>
      <c r="IDR43" s="31"/>
      <c r="IDS43" s="31"/>
      <c r="IDT43" s="31"/>
      <c r="IDU43" s="31"/>
      <c r="IDV43" s="31"/>
      <c r="IDW43" s="31"/>
      <c r="IDX43" s="31"/>
      <c r="IDY43" s="31"/>
      <c r="IDZ43" s="31"/>
      <c r="IEA43" s="31"/>
      <c r="IEB43" s="31"/>
      <c r="IEC43" s="31"/>
      <c r="IED43" s="31"/>
      <c r="IEE43" s="31"/>
      <c r="IEF43" s="31"/>
      <c r="IEG43" s="31"/>
      <c r="IEH43" s="31"/>
      <c r="IEI43" s="31"/>
      <c r="IEJ43" s="31"/>
      <c r="IEK43" s="31"/>
      <c r="IEL43" s="31"/>
      <c r="IEM43" s="31"/>
      <c r="IEN43" s="31"/>
      <c r="IEO43" s="31"/>
      <c r="IEP43" s="31"/>
      <c r="IEQ43" s="31"/>
      <c r="IER43" s="31"/>
      <c r="IES43" s="31"/>
      <c r="IET43" s="31"/>
      <c r="IEU43" s="31"/>
      <c r="IEV43" s="31"/>
      <c r="IEW43" s="31"/>
      <c r="IEX43" s="31"/>
      <c r="IEY43" s="31"/>
      <c r="IEZ43" s="31"/>
      <c r="IFA43" s="31"/>
      <c r="IFB43" s="31"/>
      <c r="IFC43" s="31"/>
      <c r="IFD43" s="31"/>
      <c r="IFE43" s="31"/>
      <c r="IFF43" s="31"/>
      <c r="IFG43" s="31"/>
      <c r="IFH43" s="31"/>
      <c r="IFI43" s="31"/>
      <c r="IFJ43" s="31"/>
      <c r="IFK43" s="31"/>
      <c r="IFL43" s="31"/>
      <c r="IFM43" s="31"/>
      <c r="IFN43" s="31"/>
      <c r="IFO43" s="31"/>
      <c r="IFP43" s="31"/>
      <c r="IFQ43" s="31"/>
      <c r="IFR43" s="31"/>
      <c r="IFS43" s="31"/>
      <c r="IFT43" s="31"/>
      <c r="IFU43" s="31"/>
      <c r="IFV43" s="31"/>
      <c r="IFW43" s="31"/>
      <c r="IFX43" s="31"/>
      <c r="IFY43" s="31"/>
      <c r="IFZ43" s="31"/>
      <c r="IGA43" s="31"/>
      <c r="IGB43" s="31"/>
      <c r="IGC43" s="31"/>
      <c r="IGD43" s="31"/>
      <c r="IGE43" s="31"/>
      <c r="IGF43" s="31"/>
      <c r="IGG43" s="31"/>
      <c r="IGH43" s="31"/>
      <c r="IGI43" s="31"/>
      <c r="IGJ43" s="31"/>
      <c r="IGK43" s="31"/>
      <c r="IGL43" s="31"/>
      <c r="IGM43" s="31"/>
      <c r="IGN43" s="31"/>
      <c r="IGO43" s="31"/>
      <c r="IGP43" s="31"/>
      <c r="IGQ43" s="31"/>
      <c r="IGR43" s="31"/>
      <c r="IGS43" s="31"/>
      <c r="IGT43" s="31"/>
      <c r="IGU43" s="31"/>
      <c r="IGV43" s="31"/>
      <c r="IGW43" s="31"/>
      <c r="IGX43" s="31"/>
      <c r="IGY43" s="31"/>
      <c r="IGZ43" s="31"/>
      <c r="IHA43" s="31"/>
      <c r="IHB43" s="31"/>
      <c r="IHC43" s="31"/>
      <c r="IHD43" s="31"/>
      <c r="IHE43" s="31"/>
      <c r="IHF43" s="31"/>
      <c r="IHG43" s="31"/>
      <c r="IHH43" s="31"/>
      <c r="IHI43" s="31"/>
      <c r="IHJ43" s="31"/>
      <c r="IHK43" s="31"/>
      <c r="IHL43" s="31"/>
      <c r="IHM43" s="31"/>
      <c r="IHN43" s="31"/>
      <c r="IHO43" s="31"/>
      <c r="IHP43" s="31"/>
      <c r="IHQ43" s="31"/>
      <c r="IHR43" s="31"/>
      <c r="IHS43" s="31"/>
      <c r="IHT43" s="31"/>
      <c r="IHU43" s="31"/>
      <c r="IHV43" s="31"/>
      <c r="IHW43" s="31"/>
      <c r="IHX43" s="31"/>
      <c r="IHY43" s="31"/>
      <c r="IHZ43" s="31"/>
      <c r="IIA43" s="31"/>
      <c r="IIB43" s="31"/>
      <c r="IIC43" s="31"/>
      <c r="IID43" s="31"/>
      <c r="IIE43" s="31"/>
      <c r="IIF43" s="31"/>
      <c r="IIG43" s="31"/>
      <c r="IIH43" s="31"/>
      <c r="III43" s="31"/>
      <c r="IIJ43" s="31"/>
      <c r="IIK43" s="31"/>
      <c r="IIL43" s="31"/>
      <c r="IIM43" s="31"/>
      <c r="IIN43" s="31"/>
      <c r="IIO43" s="31"/>
      <c r="IIP43" s="31"/>
      <c r="IIQ43" s="31"/>
      <c r="IIR43" s="31"/>
      <c r="IIS43" s="31"/>
      <c r="IIT43" s="31"/>
      <c r="IIU43" s="31"/>
      <c r="IIV43" s="31"/>
      <c r="IIW43" s="31"/>
      <c r="IIX43" s="31"/>
      <c r="IIY43" s="31"/>
      <c r="IIZ43" s="31"/>
      <c r="IJA43" s="31"/>
      <c r="IJB43" s="31"/>
      <c r="IJC43" s="31"/>
      <c r="IJD43" s="31"/>
      <c r="IJE43" s="31"/>
      <c r="IJF43" s="31"/>
      <c r="IJG43" s="31"/>
      <c r="IJH43" s="31"/>
      <c r="IJI43" s="31"/>
      <c r="IJJ43" s="31"/>
      <c r="IJK43" s="31"/>
      <c r="IJL43" s="31"/>
      <c r="IJM43" s="31"/>
      <c r="IJN43" s="31"/>
      <c r="IJO43" s="31"/>
      <c r="IJP43" s="31"/>
      <c r="IJQ43" s="31"/>
      <c r="IJR43" s="31"/>
      <c r="IJS43" s="31"/>
      <c r="IJT43" s="31"/>
      <c r="IJU43" s="31"/>
      <c r="IJV43" s="31"/>
      <c r="IJW43" s="31"/>
      <c r="IJX43" s="31"/>
      <c r="IJY43" s="31"/>
      <c r="IJZ43" s="31"/>
      <c r="IKA43" s="31"/>
      <c r="IKB43" s="31"/>
      <c r="IKC43" s="31"/>
      <c r="IKD43" s="31"/>
      <c r="IKE43" s="31"/>
      <c r="IKF43" s="31"/>
      <c r="IKG43" s="31"/>
      <c r="IKH43" s="31"/>
      <c r="IKI43" s="31"/>
      <c r="IKJ43" s="31"/>
      <c r="IKK43" s="31"/>
      <c r="IKL43" s="31"/>
      <c r="IKM43" s="31"/>
      <c r="IKN43" s="31"/>
      <c r="IKO43" s="31"/>
      <c r="IKP43" s="31"/>
      <c r="IKQ43" s="31"/>
      <c r="IKR43" s="31"/>
      <c r="IKS43" s="31"/>
      <c r="IKT43" s="31"/>
      <c r="IKU43" s="31"/>
      <c r="IKV43" s="31"/>
      <c r="IKW43" s="31"/>
      <c r="IKX43" s="31"/>
      <c r="IKY43" s="31"/>
      <c r="IKZ43" s="31"/>
      <c r="ILA43" s="31"/>
      <c r="ILB43" s="31"/>
      <c r="ILC43" s="31"/>
      <c r="ILD43" s="31"/>
      <c r="ILE43" s="31"/>
      <c r="ILF43" s="31"/>
      <c r="ILG43" s="31"/>
      <c r="ILH43" s="31"/>
      <c r="ILI43" s="31"/>
      <c r="ILJ43" s="31"/>
      <c r="ILK43" s="31"/>
      <c r="ILL43" s="31"/>
      <c r="ILM43" s="31"/>
      <c r="ILN43" s="31"/>
      <c r="ILO43" s="31"/>
      <c r="ILP43" s="31"/>
      <c r="ILQ43" s="31"/>
      <c r="ILR43" s="31"/>
      <c r="ILS43" s="31"/>
      <c r="ILT43" s="31"/>
      <c r="ILU43" s="31"/>
      <c r="ILV43" s="31"/>
      <c r="ILW43" s="31"/>
      <c r="ILX43" s="31"/>
      <c r="ILY43" s="31"/>
      <c r="ILZ43" s="31"/>
      <c r="IMA43" s="31"/>
      <c r="IMB43" s="31"/>
      <c r="IMC43" s="31"/>
      <c r="IMD43" s="31"/>
      <c r="IME43" s="31"/>
      <c r="IMF43" s="31"/>
      <c r="IMG43" s="31"/>
      <c r="IMH43" s="31"/>
      <c r="IMI43" s="31"/>
      <c r="IMJ43" s="31"/>
      <c r="IMK43" s="31"/>
      <c r="IML43" s="31"/>
      <c r="IMM43" s="31"/>
      <c r="IMN43" s="31"/>
      <c r="IMO43" s="31"/>
      <c r="IMP43" s="31"/>
      <c r="IMQ43" s="31"/>
      <c r="IMR43" s="31"/>
      <c r="IMS43" s="31"/>
      <c r="IMT43" s="31"/>
      <c r="IMU43" s="31"/>
      <c r="IMV43" s="31"/>
      <c r="IMW43" s="31"/>
      <c r="IMX43" s="31"/>
      <c r="IMY43" s="31"/>
      <c r="IMZ43" s="31"/>
      <c r="INA43" s="31"/>
      <c r="INB43" s="31"/>
      <c r="INC43" s="31"/>
      <c r="IND43" s="31"/>
      <c r="INE43" s="31"/>
      <c r="INF43" s="31"/>
      <c r="ING43" s="31"/>
      <c r="INH43" s="31"/>
      <c r="INI43" s="31"/>
      <c r="INJ43" s="31"/>
      <c r="INK43" s="31"/>
      <c r="INL43" s="31"/>
      <c r="INM43" s="31"/>
      <c r="INN43" s="31"/>
      <c r="INO43" s="31"/>
      <c r="INP43" s="31"/>
      <c r="INQ43" s="31"/>
      <c r="INR43" s="31"/>
      <c r="INS43" s="31"/>
      <c r="INT43" s="31"/>
      <c r="INU43" s="31"/>
      <c r="INV43" s="31"/>
      <c r="INW43" s="31"/>
      <c r="INX43" s="31"/>
      <c r="INY43" s="31"/>
      <c r="INZ43" s="31"/>
      <c r="IOA43" s="31"/>
      <c r="IOB43" s="31"/>
      <c r="IOC43" s="31"/>
      <c r="IOD43" s="31"/>
      <c r="IOE43" s="31"/>
      <c r="IOF43" s="31"/>
      <c r="IOG43" s="31"/>
      <c r="IOH43" s="31"/>
      <c r="IOI43" s="31"/>
      <c r="IOJ43" s="31"/>
      <c r="IOK43" s="31"/>
      <c r="IOL43" s="31"/>
      <c r="IOM43" s="31"/>
      <c r="ION43" s="31"/>
      <c r="IOO43" s="31"/>
      <c r="IOP43" s="31"/>
      <c r="IOQ43" s="31"/>
      <c r="IOR43" s="31"/>
      <c r="IOS43" s="31"/>
      <c r="IOT43" s="31"/>
      <c r="IOU43" s="31"/>
      <c r="IOV43" s="31"/>
      <c r="IOW43" s="31"/>
      <c r="IOX43" s="31"/>
      <c r="IOY43" s="31"/>
      <c r="IOZ43" s="31"/>
      <c r="IPA43" s="31"/>
      <c r="IPB43" s="31"/>
      <c r="IPC43" s="31"/>
      <c r="IPD43" s="31"/>
      <c r="IPE43" s="31"/>
      <c r="IPF43" s="31"/>
      <c r="IPG43" s="31"/>
      <c r="IPH43" s="31"/>
      <c r="IPI43" s="31"/>
      <c r="IPJ43" s="31"/>
      <c r="IPK43" s="31"/>
      <c r="IPL43" s="31"/>
      <c r="IPM43" s="31"/>
      <c r="IPN43" s="31"/>
      <c r="IPO43" s="31"/>
      <c r="IPP43" s="31"/>
      <c r="IPQ43" s="31"/>
      <c r="IPR43" s="31"/>
      <c r="IPS43" s="31"/>
      <c r="IPT43" s="31"/>
      <c r="IPU43" s="31"/>
      <c r="IPV43" s="31"/>
      <c r="IPW43" s="31"/>
      <c r="IPX43" s="31"/>
      <c r="IPY43" s="31"/>
      <c r="IPZ43" s="31"/>
      <c r="IQA43" s="31"/>
      <c r="IQB43" s="31"/>
      <c r="IQC43" s="31"/>
      <c r="IQD43" s="31"/>
      <c r="IQE43" s="31"/>
      <c r="IQF43" s="31"/>
      <c r="IQG43" s="31"/>
      <c r="IQH43" s="31"/>
      <c r="IQI43" s="31"/>
      <c r="IQJ43" s="31"/>
      <c r="IQK43" s="31"/>
      <c r="IQL43" s="31"/>
      <c r="IQM43" s="31"/>
      <c r="IQN43" s="31"/>
      <c r="IQO43" s="31"/>
      <c r="IQP43" s="31"/>
      <c r="IQQ43" s="31"/>
      <c r="IQR43" s="31"/>
      <c r="IQS43" s="31"/>
      <c r="IQT43" s="31"/>
      <c r="IQU43" s="31"/>
      <c r="IQV43" s="31"/>
      <c r="IQW43" s="31"/>
      <c r="IQX43" s="31"/>
      <c r="IQY43" s="31"/>
      <c r="IQZ43" s="31"/>
      <c r="IRA43" s="31"/>
      <c r="IRB43" s="31"/>
      <c r="IRC43" s="31"/>
      <c r="IRD43" s="31"/>
      <c r="IRE43" s="31"/>
      <c r="IRF43" s="31"/>
      <c r="IRG43" s="31"/>
      <c r="IRH43" s="31"/>
      <c r="IRI43" s="31"/>
      <c r="IRJ43" s="31"/>
      <c r="IRK43" s="31"/>
      <c r="IRL43" s="31"/>
      <c r="IRM43" s="31"/>
      <c r="IRN43" s="31"/>
      <c r="IRO43" s="31"/>
      <c r="IRP43" s="31"/>
      <c r="IRQ43" s="31"/>
      <c r="IRR43" s="31"/>
      <c r="IRS43" s="31"/>
      <c r="IRT43" s="31"/>
      <c r="IRU43" s="31"/>
      <c r="IRV43" s="31"/>
      <c r="IRW43" s="31"/>
      <c r="IRX43" s="31"/>
      <c r="IRY43" s="31"/>
      <c r="IRZ43" s="31"/>
      <c r="ISA43" s="31"/>
      <c r="ISB43" s="31"/>
      <c r="ISC43" s="31"/>
      <c r="ISD43" s="31"/>
      <c r="ISE43" s="31"/>
      <c r="ISF43" s="31"/>
      <c r="ISG43" s="31"/>
      <c r="ISH43" s="31"/>
      <c r="ISI43" s="31"/>
      <c r="ISJ43" s="31"/>
      <c r="ISK43" s="31"/>
      <c r="ISL43" s="31"/>
      <c r="ISM43" s="31"/>
      <c r="ISN43" s="31"/>
      <c r="ISO43" s="31"/>
      <c r="ISP43" s="31"/>
      <c r="ISQ43" s="31"/>
      <c r="ISR43" s="31"/>
      <c r="ISS43" s="31"/>
      <c r="IST43" s="31"/>
      <c r="ISU43" s="31"/>
      <c r="ISV43" s="31"/>
      <c r="ISW43" s="31"/>
      <c r="ISX43" s="31"/>
      <c r="ISY43" s="31"/>
      <c r="ISZ43" s="31"/>
      <c r="ITA43" s="31"/>
      <c r="ITB43" s="31"/>
      <c r="ITC43" s="31"/>
      <c r="ITD43" s="31"/>
      <c r="ITE43" s="31"/>
      <c r="ITF43" s="31"/>
      <c r="ITG43" s="31"/>
      <c r="ITH43" s="31"/>
      <c r="ITI43" s="31"/>
      <c r="ITJ43" s="31"/>
      <c r="ITK43" s="31"/>
      <c r="ITL43" s="31"/>
      <c r="ITM43" s="31"/>
      <c r="ITN43" s="31"/>
      <c r="ITO43" s="31"/>
      <c r="ITP43" s="31"/>
      <c r="ITQ43" s="31"/>
      <c r="ITR43" s="31"/>
      <c r="ITS43" s="31"/>
      <c r="ITT43" s="31"/>
      <c r="ITU43" s="31"/>
      <c r="ITV43" s="31"/>
      <c r="ITW43" s="31"/>
      <c r="ITX43" s="31"/>
      <c r="ITY43" s="31"/>
      <c r="ITZ43" s="31"/>
      <c r="IUA43" s="31"/>
      <c r="IUB43" s="31"/>
      <c r="IUC43" s="31"/>
      <c r="IUD43" s="31"/>
      <c r="IUE43" s="31"/>
      <c r="IUF43" s="31"/>
      <c r="IUG43" s="31"/>
      <c r="IUH43" s="31"/>
      <c r="IUI43" s="31"/>
      <c r="IUJ43" s="31"/>
      <c r="IUK43" s="31"/>
      <c r="IUL43" s="31"/>
      <c r="IUM43" s="31"/>
      <c r="IUN43" s="31"/>
      <c r="IUO43" s="31"/>
      <c r="IUP43" s="31"/>
      <c r="IUQ43" s="31"/>
      <c r="IUR43" s="31"/>
      <c r="IUS43" s="31"/>
      <c r="IUT43" s="31"/>
      <c r="IUU43" s="31"/>
      <c r="IUV43" s="31"/>
      <c r="IUW43" s="31"/>
      <c r="IUX43" s="31"/>
      <c r="IUY43" s="31"/>
      <c r="IUZ43" s="31"/>
      <c r="IVA43" s="31"/>
      <c r="IVB43" s="31"/>
      <c r="IVC43" s="31"/>
      <c r="IVD43" s="31"/>
      <c r="IVE43" s="31"/>
      <c r="IVF43" s="31"/>
      <c r="IVG43" s="31"/>
      <c r="IVH43" s="31"/>
      <c r="IVI43" s="31"/>
      <c r="IVJ43" s="31"/>
      <c r="IVK43" s="31"/>
      <c r="IVL43" s="31"/>
      <c r="IVM43" s="31"/>
      <c r="IVN43" s="31"/>
      <c r="IVO43" s="31"/>
      <c r="IVP43" s="31"/>
      <c r="IVQ43" s="31"/>
      <c r="IVR43" s="31"/>
      <c r="IVS43" s="31"/>
      <c r="IVT43" s="31"/>
      <c r="IVU43" s="31"/>
      <c r="IVV43" s="31"/>
      <c r="IVW43" s="31"/>
      <c r="IVX43" s="31"/>
      <c r="IVY43" s="31"/>
      <c r="IVZ43" s="31"/>
      <c r="IWA43" s="31"/>
      <c r="IWB43" s="31"/>
      <c r="IWC43" s="31"/>
      <c r="IWD43" s="31"/>
      <c r="IWE43" s="31"/>
      <c r="IWF43" s="31"/>
      <c r="IWG43" s="31"/>
      <c r="IWH43" s="31"/>
      <c r="IWI43" s="31"/>
      <c r="IWJ43" s="31"/>
      <c r="IWK43" s="31"/>
      <c r="IWL43" s="31"/>
      <c r="IWM43" s="31"/>
      <c r="IWN43" s="31"/>
      <c r="IWO43" s="31"/>
      <c r="IWP43" s="31"/>
      <c r="IWQ43" s="31"/>
      <c r="IWR43" s="31"/>
      <c r="IWS43" s="31"/>
      <c r="IWT43" s="31"/>
      <c r="IWU43" s="31"/>
      <c r="IWV43" s="31"/>
      <c r="IWW43" s="31"/>
      <c r="IWX43" s="31"/>
      <c r="IWY43" s="31"/>
      <c r="IWZ43" s="31"/>
      <c r="IXA43" s="31"/>
      <c r="IXB43" s="31"/>
      <c r="IXC43" s="31"/>
      <c r="IXD43" s="31"/>
      <c r="IXE43" s="31"/>
      <c r="IXF43" s="31"/>
      <c r="IXG43" s="31"/>
      <c r="IXH43" s="31"/>
      <c r="IXI43" s="31"/>
      <c r="IXJ43" s="31"/>
      <c r="IXK43" s="31"/>
      <c r="IXL43" s="31"/>
      <c r="IXM43" s="31"/>
      <c r="IXN43" s="31"/>
      <c r="IXO43" s="31"/>
      <c r="IXP43" s="31"/>
      <c r="IXQ43" s="31"/>
      <c r="IXR43" s="31"/>
      <c r="IXS43" s="31"/>
      <c r="IXT43" s="31"/>
      <c r="IXU43" s="31"/>
      <c r="IXV43" s="31"/>
      <c r="IXW43" s="31"/>
      <c r="IXX43" s="31"/>
      <c r="IXY43" s="31"/>
      <c r="IXZ43" s="31"/>
      <c r="IYA43" s="31"/>
      <c r="IYB43" s="31"/>
      <c r="IYC43" s="31"/>
      <c r="IYD43" s="31"/>
      <c r="IYE43" s="31"/>
      <c r="IYF43" s="31"/>
      <c r="IYG43" s="31"/>
      <c r="IYH43" s="31"/>
      <c r="IYI43" s="31"/>
      <c r="IYJ43" s="31"/>
      <c r="IYK43" s="31"/>
      <c r="IYL43" s="31"/>
      <c r="IYM43" s="31"/>
      <c r="IYN43" s="31"/>
      <c r="IYO43" s="31"/>
      <c r="IYP43" s="31"/>
      <c r="IYQ43" s="31"/>
      <c r="IYR43" s="31"/>
      <c r="IYS43" s="31"/>
      <c r="IYT43" s="31"/>
      <c r="IYU43" s="31"/>
      <c r="IYV43" s="31"/>
      <c r="IYW43" s="31"/>
      <c r="IYX43" s="31"/>
      <c r="IYY43" s="31"/>
      <c r="IYZ43" s="31"/>
      <c r="IZA43" s="31"/>
      <c r="IZB43" s="31"/>
      <c r="IZC43" s="31"/>
      <c r="IZD43" s="31"/>
      <c r="IZE43" s="31"/>
      <c r="IZF43" s="31"/>
      <c r="IZG43" s="31"/>
      <c r="IZH43" s="31"/>
      <c r="IZI43" s="31"/>
      <c r="IZJ43" s="31"/>
      <c r="IZK43" s="31"/>
      <c r="IZL43" s="31"/>
      <c r="IZM43" s="31"/>
      <c r="IZN43" s="31"/>
      <c r="IZO43" s="31"/>
      <c r="IZP43" s="31"/>
      <c r="IZQ43" s="31"/>
      <c r="IZR43" s="31"/>
      <c r="IZS43" s="31"/>
      <c r="IZT43" s="31"/>
      <c r="IZU43" s="31"/>
      <c r="IZV43" s="31"/>
      <c r="IZW43" s="31"/>
      <c r="IZX43" s="31"/>
      <c r="IZY43" s="31"/>
      <c r="IZZ43" s="31"/>
      <c r="JAA43" s="31"/>
      <c r="JAB43" s="31"/>
      <c r="JAC43" s="31"/>
      <c r="JAD43" s="31"/>
      <c r="JAE43" s="31"/>
      <c r="JAF43" s="31"/>
      <c r="JAG43" s="31"/>
      <c r="JAH43" s="31"/>
      <c r="JAI43" s="31"/>
      <c r="JAJ43" s="31"/>
      <c r="JAK43" s="31"/>
      <c r="JAL43" s="31"/>
      <c r="JAM43" s="31"/>
      <c r="JAN43" s="31"/>
      <c r="JAO43" s="31"/>
      <c r="JAP43" s="31"/>
      <c r="JAQ43" s="31"/>
      <c r="JAR43" s="31"/>
      <c r="JAS43" s="31"/>
      <c r="JAT43" s="31"/>
      <c r="JAU43" s="31"/>
      <c r="JAV43" s="31"/>
      <c r="JAW43" s="31"/>
      <c r="JAX43" s="31"/>
      <c r="JAY43" s="31"/>
      <c r="JAZ43" s="31"/>
      <c r="JBA43" s="31"/>
      <c r="JBB43" s="31"/>
      <c r="JBC43" s="31"/>
      <c r="JBD43" s="31"/>
      <c r="JBE43" s="31"/>
      <c r="JBF43" s="31"/>
      <c r="JBG43" s="31"/>
      <c r="JBH43" s="31"/>
      <c r="JBI43" s="31"/>
      <c r="JBJ43" s="31"/>
      <c r="JBK43" s="31"/>
      <c r="JBL43" s="31"/>
      <c r="JBM43" s="31"/>
      <c r="JBN43" s="31"/>
      <c r="JBO43" s="31"/>
      <c r="JBP43" s="31"/>
      <c r="JBQ43" s="31"/>
      <c r="JBR43" s="31"/>
      <c r="JBS43" s="31"/>
      <c r="JBT43" s="31"/>
      <c r="JBU43" s="31"/>
      <c r="JBV43" s="31"/>
      <c r="JBW43" s="31"/>
      <c r="JBX43" s="31"/>
      <c r="JBY43" s="31"/>
      <c r="JBZ43" s="31"/>
      <c r="JCA43" s="31"/>
      <c r="JCB43" s="31"/>
      <c r="JCC43" s="31"/>
      <c r="JCD43" s="31"/>
      <c r="JCE43" s="31"/>
      <c r="JCF43" s="31"/>
      <c r="JCG43" s="31"/>
      <c r="JCH43" s="31"/>
      <c r="JCI43" s="31"/>
      <c r="JCJ43" s="31"/>
      <c r="JCK43" s="31"/>
      <c r="JCL43" s="31"/>
      <c r="JCM43" s="31"/>
      <c r="JCN43" s="31"/>
      <c r="JCO43" s="31"/>
      <c r="JCP43" s="31"/>
      <c r="JCQ43" s="31"/>
      <c r="JCR43" s="31"/>
      <c r="JCS43" s="31"/>
      <c r="JCT43" s="31"/>
      <c r="JCU43" s="31"/>
      <c r="JCV43" s="31"/>
      <c r="JCW43" s="31"/>
      <c r="JCX43" s="31"/>
      <c r="JCY43" s="31"/>
      <c r="JCZ43" s="31"/>
      <c r="JDA43" s="31"/>
      <c r="JDB43" s="31"/>
      <c r="JDC43" s="31"/>
      <c r="JDD43" s="31"/>
      <c r="JDE43" s="31"/>
      <c r="JDF43" s="31"/>
      <c r="JDG43" s="31"/>
      <c r="JDH43" s="31"/>
      <c r="JDI43" s="31"/>
      <c r="JDJ43" s="31"/>
      <c r="JDK43" s="31"/>
      <c r="JDL43" s="31"/>
      <c r="JDM43" s="31"/>
      <c r="JDN43" s="31"/>
      <c r="JDO43" s="31"/>
      <c r="JDP43" s="31"/>
      <c r="JDQ43" s="31"/>
      <c r="JDR43" s="31"/>
      <c r="JDS43" s="31"/>
      <c r="JDT43" s="31"/>
      <c r="JDU43" s="31"/>
      <c r="JDV43" s="31"/>
      <c r="JDW43" s="31"/>
      <c r="JDX43" s="31"/>
      <c r="JDY43" s="31"/>
      <c r="JDZ43" s="31"/>
      <c r="JEA43" s="31"/>
      <c r="JEB43" s="31"/>
      <c r="JEC43" s="31"/>
      <c r="JED43" s="31"/>
      <c r="JEE43" s="31"/>
      <c r="JEF43" s="31"/>
      <c r="JEG43" s="31"/>
      <c r="JEH43" s="31"/>
      <c r="JEI43" s="31"/>
      <c r="JEJ43" s="31"/>
      <c r="JEK43" s="31"/>
      <c r="JEL43" s="31"/>
      <c r="JEM43" s="31"/>
      <c r="JEN43" s="31"/>
      <c r="JEO43" s="31"/>
      <c r="JEP43" s="31"/>
      <c r="JEQ43" s="31"/>
      <c r="JER43" s="31"/>
      <c r="JES43" s="31"/>
      <c r="JET43" s="31"/>
      <c r="JEU43" s="31"/>
      <c r="JEV43" s="31"/>
      <c r="JEW43" s="31"/>
      <c r="JEX43" s="31"/>
      <c r="JEY43" s="31"/>
      <c r="JEZ43" s="31"/>
      <c r="JFA43" s="31"/>
      <c r="JFB43" s="31"/>
      <c r="JFC43" s="31"/>
      <c r="JFD43" s="31"/>
      <c r="JFE43" s="31"/>
      <c r="JFF43" s="31"/>
      <c r="JFG43" s="31"/>
      <c r="JFH43" s="31"/>
      <c r="JFI43" s="31"/>
      <c r="JFJ43" s="31"/>
      <c r="JFK43" s="31"/>
      <c r="JFL43" s="31"/>
      <c r="JFM43" s="31"/>
      <c r="JFN43" s="31"/>
      <c r="JFO43" s="31"/>
      <c r="JFP43" s="31"/>
      <c r="JFQ43" s="31"/>
      <c r="JFR43" s="31"/>
      <c r="JFS43" s="31"/>
      <c r="JFT43" s="31"/>
      <c r="JFU43" s="31"/>
      <c r="JFV43" s="31"/>
      <c r="JFW43" s="31"/>
      <c r="JFX43" s="31"/>
      <c r="JFY43" s="31"/>
      <c r="JFZ43" s="31"/>
      <c r="JGA43" s="31"/>
      <c r="JGB43" s="31"/>
      <c r="JGC43" s="31"/>
      <c r="JGD43" s="31"/>
      <c r="JGE43" s="31"/>
      <c r="JGF43" s="31"/>
      <c r="JGG43" s="31"/>
      <c r="JGH43" s="31"/>
      <c r="JGI43" s="31"/>
      <c r="JGJ43" s="31"/>
      <c r="JGK43" s="31"/>
      <c r="JGL43" s="31"/>
      <c r="JGM43" s="31"/>
      <c r="JGN43" s="31"/>
      <c r="JGO43" s="31"/>
      <c r="JGP43" s="31"/>
      <c r="JGQ43" s="31"/>
      <c r="JGR43" s="31"/>
      <c r="JGS43" s="31"/>
      <c r="JGT43" s="31"/>
      <c r="JGU43" s="31"/>
      <c r="JGV43" s="31"/>
      <c r="JGW43" s="31"/>
      <c r="JGX43" s="31"/>
      <c r="JGY43" s="31"/>
      <c r="JGZ43" s="31"/>
      <c r="JHA43" s="31"/>
      <c r="JHB43" s="31"/>
      <c r="JHC43" s="31"/>
      <c r="JHD43" s="31"/>
      <c r="JHE43" s="31"/>
      <c r="JHF43" s="31"/>
      <c r="JHG43" s="31"/>
      <c r="JHH43" s="31"/>
      <c r="JHI43" s="31"/>
      <c r="JHJ43" s="31"/>
      <c r="JHK43" s="31"/>
      <c r="JHL43" s="31"/>
      <c r="JHM43" s="31"/>
      <c r="JHN43" s="31"/>
      <c r="JHO43" s="31"/>
      <c r="JHP43" s="31"/>
      <c r="JHQ43" s="31"/>
      <c r="JHR43" s="31"/>
      <c r="JHS43" s="31"/>
      <c r="JHT43" s="31"/>
      <c r="JHU43" s="31"/>
      <c r="JHV43" s="31"/>
      <c r="JHW43" s="31"/>
      <c r="JHX43" s="31"/>
      <c r="JHY43" s="31"/>
      <c r="JHZ43" s="31"/>
      <c r="JIA43" s="31"/>
      <c r="JIB43" s="31"/>
      <c r="JIC43" s="31"/>
      <c r="JID43" s="31"/>
      <c r="JIE43" s="31"/>
      <c r="JIF43" s="31"/>
      <c r="JIG43" s="31"/>
      <c r="JIH43" s="31"/>
      <c r="JII43" s="31"/>
      <c r="JIJ43" s="31"/>
      <c r="JIK43" s="31"/>
      <c r="JIL43" s="31"/>
      <c r="JIM43" s="31"/>
      <c r="JIN43" s="31"/>
      <c r="JIO43" s="31"/>
      <c r="JIP43" s="31"/>
      <c r="JIQ43" s="31"/>
      <c r="JIR43" s="31"/>
      <c r="JIS43" s="31"/>
      <c r="JIT43" s="31"/>
      <c r="JIU43" s="31"/>
      <c r="JIV43" s="31"/>
      <c r="JIW43" s="31"/>
      <c r="JIX43" s="31"/>
      <c r="JIY43" s="31"/>
      <c r="JIZ43" s="31"/>
      <c r="JJA43" s="31"/>
      <c r="JJB43" s="31"/>
      <c r="JJC43" s="31"/>
      <c r="JJD43" s="31"/>
      <c r="JJE43" s="31"/>
      <c r="JJF43" s="31"/>
      <c r="JJG43" s="31"/>
      <c r="JJH43" s="31"/>
      <c r="JJI43" s="31"/>
      <c r="JJJ43" s="31"/>
      <c r="JJK43" s="31"/>
      <c r="JJL43" s="31"/>
      <c r="JJM43" s="31"/>
      <c r="JJN43" s="31"/>
      <c r="JJO43" s="31"/>
      <c r="JJP43" s="31"/>
      <c r="JJQ43" s="31"/>
      <c r="JJR43" s="31"/>
      <c r="JJS43" s="31"/>
      <c r="JJT43" s="31"/>
      <c r="JJU43" s="31"/>
      <c r="JJV43" s="31"/>
      <c r="JJW43" s="31"/>
      <c r="JJX43" s="31"/>
      <c r="JJY43" s="31"/>
      <c r="JJZ43" s="31"/>
      <c r="JKA43" s="31"/>
      <c r="JKB43" s="31"/>
      <c r="JKC43" s="31"/>
      <c r="JKD43" s="31"/>
      <c r="JKE43" s="31"/>
      <c r="JKF43" s="31"/>
      <c r="JKG43" s="31"/>
      <c r="JKH43" s="31"/>
      <c r="JKI43" s="31"/>
      <c r="JKJ43" s="31"/>
      <c r="JKK43" s="31"/>
      <c r="JKL43" s="31"/>
      <c r="JKM43" s="31"/>
      <c r="JKN43" s="31"/>
      <c r="JKO43" s="31"/>
      <c r="JKP43" s="31"/>
      <c r="JKQ43" s="31"/>
      <c r="JKR43" s="31"/>
      <c r="JKS43" s="31"/>
      <c r="JKT43" s="31"/>
      <c r="JKU43" s="31"/>
      <c r="JKV43" s="31"/>
      <c r="JKW43" s="31"/>
      <c r="JKX43" s="31"/>
      <c r="JKY43" s="31"/>
      <c r="JKZ43" s="31"/>
      <c r="JLA43" s="31"/>
      <c r="JLB43" s="31"/>
      <c r="JLC43" s="31"/>
      <c r="JLD43" s="31"/>
      <c r="JLE43" s="31"/>
      <c r="JLF43" s="31"/>
      <c r="JLG43" s="31"/>
      <c r="JLH43" s="31"/>
      <c r="JLI43" s="31"/>
      <c r="JLJ43" s="31"/>
      <c r="JLK43" s="31"/>
      <c r="JLL43" s="31"/>
      <c r="JLM43" s="31"/>
      <c r="JLN43" s="31"/>
      <c r="JLO43" s="31"/>
      <c r="JLP43" s="31"/>
      <c r="JLQ43" s="31"/>
      <c r="JLR43" s="31"/>
      <c r="JLS43" s="31"/>
      <c r="JLT43" s="31"/>
      <c r="JLU43" s="31"/>
      <c r="JLV43" s="31"/>
      <c r="JLW43" s="31"/>
      <c r="JLX43" s="31"/>
      <c r="JLY43" s="31"/>
      <c r="JLZ43" s="31"/>
      <c r="JMA43" s="31"/>
      <c r="JMB43" s="31"/>
      <c r="JMC43" s="31"/>
      <c r="JMD43" s="31"/>
      <c r="JME43" s="31"/>
      <c r="JMF43" s="31"/>
      <c r="JMG43" s="31"/>
      <c r="JMH43" s="31"/>
      <c r="JMI43" s="31"/>
      <c r="JMJ43" s="31"/>
      <c r="JMK43" s="31"/>
      <c r="JML43" s="31"/>
      <c r="JMM43" s="31"/>
      <c r="JMN43" s="31"/>
      <c r="JMO43" s="31"/>
      <c r="JMP43" s="31"/>
      <c r="JMQ43" s="31"/>
      <c r="JMR43" s="31"/>
      <c r="JMS43" s="31"/>
      <c r="JMT43" s="31"/>
      <c r="JMU43" s="31"/>
      <c r="JMV43" s="31"/>
      <c r="JMW43" s="31"/>
      <c r="JMX43" s="31"/>
      <c r="JMY43" s="31"/>
      <c r="JMZ43" s="31"/>
      <c r="JNA43" s="31"/>
      <c r="JNB43" s="31"/>
      <c r="JNC43" s="31"/>
      <c r="JND43" s="31"/>
      <c r="JNE43" s="31"/>
      <c r="JNF43" s="31"/>
      <c r="JNG43" s="31"/>
      <c r="JNH43" s="31"/>
      <c r="JNI43" s="31"/>
      <c r="JNJ43" s="31"/>
      <c r="JNK43" s="31"/>
      <c r="JNL43" s="31"/>
      <c r="JNM43" s="31"/>
      <c r="JNN43" s="31"/>
      <c r="JNO43" s="31"/>
      <c r="JNP43" s="31"/>
      <c r="JNQ43" s="31"/>
      <c r="JNR43" s="31"/>
      <c r="JNS43" s="31"/>
      <c r="JNT43" s="31"/>
      <c r="JNU43" s="31"/>
      <c r="JNV43" s="31"/>
      <c r="JNW43" s="31"/>
      <c r="JNX43" s="31"/>
      <c r="JNY43" s="31"/>
      <c r="JNZ43" s="31"/>
      <c r="JOA43" s="31"/>
      <c r="JOB43" s="31"/>
      <c r="JOC43" s="31"/>
      <c r="JOD43" s="31"/>
      <c r="JOE43" s="31"/>
      <c r="JOF43" s="31"/>
      <c r="JOG43" s="31"/>
      <c r="JOH43" s="31"/>
      <c r="JOI43" s="31"/>
      <c r="JOJ43" s="31"/>
      <c r="JOK43" s="31"/>
      <c r="JOL43" s="31"/>
      <c r="JOM43" s="31"/>
      <c r="JON43" s="31"/>
      <c r="JOO43" s="31"/>
      <c r="JOP43" s="31"/>
      <c r="JOQ43" s="31"/>
      <c r="JOR43" s="31"/>
      <c r="JOS43" s="31"/>
      <c r="JOT43" s="31"/>
      <c r="JOU43" s="31"/>
      <c r="JOV43" s="31"/>
      <c r="JOW43" s="31"/>
      <c r="JOX43" s="31"/>
      <c r="JOY43" s="31"/>
      <c r="JOZ43" s="31"/>
      <c r="JPA43" s="31"/>
      <c r="JPB43" s="31"/>
      <c r="JPC43" s="31"/>
      <c r="JPD43" s="31"/>
      <c r="JPE43" s="31"/>
      <c r="JPF43" s="31"/>
      <c r="JPG43" s="31"/>
      <c r="JPH43" s="31"/>
      <c r="JPI43" s="31"/>
      <c r="JPJ43" s="31"/>
      <c r="JPK43" s="31"/>
      <c r="JPL43" s="31"/>
      <c r="JPM43" s="31"/>
      <c r="JPN43" s="31"/>
      <c r="JPO43" s="31"/>
      <c r="JPP43" s="31"/>
      <c r="JPQ43" s="31"/>
      <c r="JPR43" s="31"/>
      <c r="JPS43" s="31"/>
      <c r="JPT43" s="31"/>
      <c r="JPU43" s="31"/>
      <c r="JPV43" s="31"/>
      <c r="JPW43" s="31"/>
      <c r="JPX43" s="31"/>
      <c r="JPY43" s="31"/>
      <c r="JPZ43" s="31"/>
      <c r="JQA43" s="31"/>
      <c r="JQB43" s="31"/>
      <c r="JQC43" s="31"/>
      <c r="JQD43" s="31"/>
      <c r="JQE43" s="31"/>
      <c r="JQF43" s="31"/>
      <c r="JQG43" s="31"/>
      <c r="JQH43" s="31"/>
      <c r="JQI43" s="31"/>
      <c r="JQJ43" s="31"/>
      <c r="JQK43" s="31"/>
      <c r="JQL43" s="31"/>
      <c r="JQM43" s="31"/>
      <c r="JQN43" s="31"/>
      <c r="JQO43" s="31"/>
      <c r="JQP43" s="31"/>
      <c r="JQQ43" s="31"/>
      <c r="JQR43" s="31"/>
      <c r="JQS43" s="31"/>
      <c r="JQT43" s="31"/>
      <c r="JQU43" s="31"/>
      <c r="JQV43" s="31"/>
      <c r="JQW43" s="31"/>
      <c r="JQX43" s="31"/>
      <c r="JQY43" s="31"/>
      <c r="JQZ43" s="31"/>
      <c r="JRA43" s="31"/>
      <c r="JRB43" s="31"/>
      <c r="JRC43" s="31"/>
      <c r="JRD43" s="31"/>
      <c r="JRE43" s="31"/>
      <c r="JRF43" s="31"/>
      <c r="JRG43" s="31"/>
      <c r="JRH43" s="31"/>
      <c r="JRI43" s="31"/>
      <c r="JRJ43" s="31"/>
      <c r="JRK43" s="31"/>
      <c r="JRL43" s="31"/>
      <c r="JRM43" s="31"/>
      <c r="JRN43" s="31"/>
      <c r="JRO43" s="31"/>
      <c r="JRP43" s="31"/>
      <c r="JRQ43" s="31"/>
      <c r="JRR43" s="31"/>
      <c r="JRS43" s="31"/>
      <c r="JRT43" s="31"/>
      <c r="JRU43" s="31"/>
      <c r="JRV43" s="31"/>
      <c r="JRW43" s="31"/>
      <c r="JRX43" s="31"/>
      <c r="JRY43" s="31"/>
      <c r="JRZ43" s="31"/>
      <c r="JSA43" s="31"/>
      <c r="JSB43" s="31"/>
      <c r="JSC43" s="31"/>
      <c r="JSD43" s="31"/>
      <c r="JSE43" s="31"/>
      <c r="JSF43" s="31"/>
      <c r="JSG43" s="31"/>
      <c r="JSH43" s="31"/>
      <c r="JSI43" s="31"/>
      <c r="JSJ43" s="31"/>
      <c r="JSK43" s="31"/>
      <c r="JSL43" s="31"/>
      <c r="JSM43" s="31"/>
      <c r="JSN43" s="31"/>
      <c r="JSO43" s="31"/>
      <c r="JSP43" s="31"/>
      <c r="JSQ43" s="31"/>
      <c r="JSR43" s="31"/>
      <c r="JSS43" s="31"/>
      <c r="JST43" s="31"/>
      <c r="JSU43" s="31"/>
      <c r="JSV43" s="31"/>
      <c r="JSW43" s="31"/>
      <c r="JSX43" s="31"/>
      <c r="JSY43" s="31"/>
      <c r="JSZ43" s="31"/>
      <c r="JTA43" s="31"/>
      <c r="JTB43" s="31"/>
      <c r="JTC43" s="31"/>
      <c r="JTD43" s="31"/>
      <c r="JTE43" s="31"/>
      <c r="JTF43" s="31"/>
      <c r="JTG43" s="31"/>
      <c r="JTH43" s="31"/>
      <c r="JTI43" s="31"/>
      <c r="JTJ43" s="31"/>
      <c r="JTK43" s="31"/>
      <c r="JTL43" s="31"/>
      <c r="JTM43" s="31"/>
      <c r="JTN43" s="31"/>
      <c r="JTO43" s="31"/>
      <c r="JTP43" s="31"/>
      <c r="JTQ43" s="31"/>
      <c r="JTR43" s="31"/>
      <c r="JTS43" s="31"/>
      <c r="JTT43" s="31"/>
      <c r="JTU43" s="31"/>
      <c r="JTV43" s="31"/>
      <c r="JTW43" s="31"/>
      <c r="JTX43" s="31"/>
      <c r="JTY43" s="31"/>
      <c r="JTZ43" s="31"/>
      <c r="JUA43" s="31"/>
      <c r="JUB43" s="31"/>
      <c r="JUC43" s="31"/>
      <c r="JUD43" s="31"/>
      <c r="JUE43" s="31"/>
      <c r="JUF43" s="31"/>
      <c r="JUG43" s="31"/>
      <c r="JUH43" s="31"/>
      <c r="JUI43" s="31"/>
      <c r="JUJ43" s="31"/>
      <c r="JUK43" s="31"/>
      <c r="JUL43" s="31"/>
      <c r="JUM43" s="31"/>
      <c r="JUN43" s="31"/>
      <c r="JUO43" s="31"/>
      <c r="JUP43" s="31"/>
      <c r="JUQ43" s="31"/>
      <c r="JUR43" s="31"/>
      <c r="JUS43" s="31"/>
      <c r="JUT43" s="31"/>
      <c r="JUU43" s="31"/>
      <c r="JUV43" s="31"/>
      <c r="JUW43" s="31"/>
      <c r="JUX43" s="31"/>
      <c r="JUY43" s="31"/>
      <c r="JUZ43" s="31"/>
      <c r="JVA43" s="31"/>
      <c r="JVB43" s="31"/>
      <c r="JVC43" s="31"/>
      <c r="JVD43" s="31"/>
      <c r="JVE43" s="31"/>
      <c r="JVF43" s="31"/>
      <c r="JVG43" s="31"/>
      <c r="JVH43" s="31"/>
      <c r="JVI43" s="31"/>
      <c r="JVJ43" s="31"/>
      <c r="JVK43" s="31"/>
      <c r="JVL43" s="31"/>
      <c r="JVM43" s="31"/>
      <c r="JVN43" s="31"/>
      <c r="JVO43" s="31"/>
      <c r="JVP43" s="31"/>
      <c r="JVQ43" s="31"/>
      <c r="JVR43" s="31"/>
      <c r="JVS43" s="31"/>
      <c r="JVT43" s="31"/>
      <c r="JVU43" s="31"/>
      <c r="JVV43" s="31"/>
      <c r="JVW43" s="31"/>
      <c r="JVX43" s="31"/>
      <c r="JVY43" s="31"/>
      <c r="JVZ43" s="31"/>
      <c r="JWA43" s="31"/>
      <c r="JWB43" s="31"/>
      <c r="JWC43" s="31"/>
      <c r="JWD43" s="31"/>
      <c r="JWE43" s="31"/>
      <c r="JWF43" s="31"/>
      <c r="JWG43" s="31"/>
      <c r="JWH43" s="31"/>
      <c r="JWI43" s="31"/>
      <c r="JWJ43" s="31"/>
      <c r="JWK43" s="31"/>
      <c r="JWL43" s="31"/>
      <c r="JWM43" s="31"/>
      <c r="JWN43" s="31"/>
      <c r="JWO43" s="31"/>
      <c r="JWP43" s="31"/>
      <c r="JWQ43" s="31"/>
      <c r="JWR43" s="31"/>
      <c r="JWS43" s="31"/>
      <c r="JWT43" s="31"/>
      <c r="JWU43" s="31"/>
      <c r="JWV43" s="31"/>
      <c r="JWW43" s="31"/>
      <c r="JWX43" s="31"/>
      <c r="JWY43" s="31"/>
      <c r="JWZ43" s="31"/>
      <c r="JXA43" s="31"/>
      <c r="JXB43" s="31"/>
      <c r="JXC43" s="31"/>
      <c r="JXD43" s="31"/>
      <c r="JXE43" s="31"/>
      <c r="JXF43" s="31"/>
      <c r="JXG43" s="31"/>
      <c r="JXH43" s="31"/>
      <c r="JXI43" s="31"/>
      <c r="JXJ43" s="31"/>
      <c r="JXK43" s="31"/>
      <c r="JXL43" s="31"/>
      <c r="JXM43" s="31"/>
      <c r="JXN43" s="31"/>
      <c r="JXO43" s="31"/>
      <c r="JXP43" s="31"/>
      <c r="JXQ43" s="31"/>
      <c r="JXR43" s="31"/>
      <c r="JXS43" s="31"/>
      <c r="JXT43" s="31"/>
      <c r="JXU43" s="31"/>
      <c r="JXV43" s="31"/>
      <c r="JXW43" s="31"/>
      <c r="JXX43" s="31"/>
      <c r="JXY43" s="31"/>
      <c r="JXZ43" s="31"/>
      <c r="JYA43" s="31"/>
      <c r="JYB43" s="31"/>
      <c r="JYC43" s="31"/>
      <c r="JYD43" s="31"/>
      <c r="JYE43" s="31"/>
      <c r="JYF43" s="31"/>
      <c r="JYG43" s="31"/>
      <c r="JYH43" s="31"/>
      <c r="JYI43" s="31"/>
      <c r="JYJ43" s="31"/>
      <c r="JYK43" s="31"/>
      <c r="JYL43" s="31"/>
      <c r="JYM43" s="31"/>
      <c r="JYN43" s="31"/>
      <c r="JYO43" s="31"/>
      <c r="JYP43" s="31"/>
      <c r="JYQ43" s="31"/>
      <c r="JYR43" s="31"/>
      <c r="JYS43" s="31"/>
      <c r="JYT43" s="31"/>
      <c r="JYU43" s="31"/>
      <c r="JYV43" s="31"/>
      <c r="JYW43" s="31"/>
      <c r="JYX43" s="31"/>
      <c r="JYY43" s="31"/>
      <c r="JYZ43" s="31"/>
      <c r="JZA43" s="31"/>
      <c r="JZB43" s="31"/>
      <c r="JZC43" s="31"/>
      <c r="JZD43" s="31"/>
      <c r="JZE43" s="31"/>
      <c r="JZF43" s="31"/>
      <c r="JZG43" s="31"/>
      <c r="JZH43" s="31"/>
      <c r="JZI43" s="31"/>
      <c r="JZJ43" s="31"/>
      <c r="JZK43" s="31"/>
      <c r="JZL43" s="31"/>
      <c r="JZM43" s="31"/>
      <c r="JZN43" s="31"/>
      <c r="JZO43" s="31"/>
      <c r="JZP43" s="31"/>
      <c r="JZQ43" s="31"/>
      <c r="JZR43" s="31"/>
      <c r="JZS43" s="31"/>
      <c r="JZT43" s="31"/>
      <c r="JZU43" s="31"/>
      <c r="JZV43" s="31"/>
      <c r="JZW43" s="31"/>
      <c r="JZX43" s="31"/>
      <c r="JZY43" s="31"/>
      <c r="JZZ43" s="31"/>
      <c r="KAA43" s="31"/>
      <c r="KAB43" s="31"/>
      <c r="KAC43" s="31"/>
      <c r="KAD43" s="31"/>
      <c r="KAE43" s="31"/>
      <c r="KAF43" s="31"/>
      <c r="KAG43" s="31"/>
      <c r="KAH43" s="31"/>
      <c r="KAI43" s="31"/>
      <c r="KAJ43" s="31"/>
      <c r="KAK43" s="31"/>
      <c r="KAL43" s="31"/>
      <c r="KAM43" s="31"/>
      <c r="KAN43" s="31"/>
      <c r="KAO43" s="31"/>
      <c r="KAP43" s="31"/>
      <c r="KAQ43" s="31"/>
      <c r="KAR43" s="31"/>
      <c r="KAS43" s="31"/>
      <c r="KAT43" s="31"/>
      <c r="KAU43" s="31"/>
      <c r="KAV43" s="31"/>
      <c r="KAW43" s="31"/>
      <c r="KAX43" s="31"/>
      <c r="KAY43" s="31"/>
      <c r="KAZ43" s="31"/>
      <c r="KBA43" s="31"/>
      <c r="KBB43" s="31"/>
      <c r="KBC43" s="31"/>
      <c r="KBD43" s="31"/>
      <c r="KBE43" s="31"/>
      <c r="KBF43" s="31"/>
      <c r="KBG43" s="31"/>
      <c r="KBH43" s="31"/>
      <c r="KBI43" s="31"/>
      <c r="KBJ43" s="31"/>
      <c r="KBK43" s="31"/>
      <c r="KBL43" s="31"/>
      <c r="KBM43" s="31"/>
      <c r="KBN43" s="31"/>
      <c r="KBO43" s="31"/>
      <c r="KBP43" s="31"/>
      <c r="KBQ43" s="31"/>
      <c r="KBR43" s="31"/>
      <c r="KBS43" s="31"/>
      <c r="KBT43" s="31"/>
      <c r="KBU43" s="31"/>
      <c r="KBV43" s="31"/>
      <c r="KBW43" s="31"/>
      <c r="KBX43" s="31"/>
      <c r="KBY43" s="31"/>
      <c r="KBZ43" s="31"/>
      <c r="KCA43" s="31"/>
      <c r="KCB43" s="31"/>
      <c r="KCC43" s="31"/>
      <c r="KCD43" s="31"/>
      <c r="KCE43" s="31"/>
      <c r="KCF43" s="31"/>
      <c r="KCG43" s="31"/>
      <c r="KCH43" s="31"/>
      <c r="KCI43" s="31"/>
      <c r="KCJ43" s="31"/>
      <c r="KCK43" s="31"/>
      <c r="KCL43" s="31"/>
      <c r="KCM43" s="31"/>
      <c r="KCN43" s="31"/>
      <c r="KCO43" s="31"/>
      <c r="KCP43" s="31"/>
      <c r="KCQ43" s="31"/>
      <c r="KCR43" s="31"/>
      <c r="KCS43" s="31"/>
      <c r="KCT43" s="31"/>
      <c r="KCU43" s="31"/>
      <c r="KCV43" s="31"/>
      <c r="KCW43" s="31"/>
      <c r="KCX43" s="31"/>
      <c r="KCY43" s="31"/>
      <c r="KCZ43" s="31"/>
      <c r="KDA43" s="31"/>
      <c r="KDB43" s="31"/>
      <c r="KDC43" s="31"/>
      <c r="KDD43" s="31"/>
      <c r="KDE43" s="31"/>
      <c r="KDF43" s="31"/>
      <c r="KDG43" s="31"/>
      <c r="KDH43" s="31"/>
      <c r="KDI43" s="31"/>
      <c r="KDJ43" s="31"/>
      <c r="KDK43" s="31"/>
      <c r="KDL43" s="31"/>
      <c r="KDM43" s="31"/>
      <c r="KDN43" s="31"/>
      <c r="KDO43" s="31"/>
      <c r="KDP43" s="31"/>
      <c r="KDQ43" s="31"/>
      <c r="KDR43" s="31"/>
      <c r="KDS43" s="31"/>
      <c r="KDT43" s="31"/>
      <c r="KDU43" s="31"/>
      <c r="KDV43" s="31"/>
      <c r="KDW43" s="31"/>
      <c r="KDX43" s="31"/>
      <c r="KDY43" s="31"/>
      <c r="KDZ43" s="31"/>
      <c r="KEA43" s="31"/>
      <c r="KEB43" s="31"/>
      <c r="KEC43" s="31"/>
      <c r="KED43" s="31"/>
      <c r="KEE43" s="31"/>
      <c r="KEF43" s="31"/>
      <c r="KEG43" s="31"/>
      <c r="KEH43" s="31"/>
      <c r="KEI43" s="31"/>
      <c r="KEJ43" s="31"/>
      <c r="KEK43" s="31"/>
      <c r="KEL43" s="31"/>
      <c r="KEM43" s="31"/>
      <c r="KEN43" s="31"/>
      <c r="KEO43" s="31"/>
      <c r="KEP43" s="31"/>
      <c r="KEQ43" s="31"/>
      <c r="KER43" s="31"/>
      <c r="KES43" s="31"/>
      <c r="KET43" s="31"/>
      <c r="KEU43" s="31"/>
      <c r="KEV43" s="31"/>
      <c r="KEW43" s="31"/>
      <c r="KEX43" s="31"/>
      <c r="KEY43" s="31"/>
      <c r="KEZ43" s="31"/>
      <c r="KFA43" s="31"/>
      <c r="KFB43" s="31"/>
      <c r="KFC43" s="31"/>
      <c r="KFD43" s="31"/>
      <c r="KFE43" s="31"/>
      <c r="KFF43" s="31"/>
      <c r="KFG43" s="31"/>
      <c r="KFH43" s="31"/>
      <c r="KFI43" s="31"/>
      <c r="KFJ43" s="31"/>
      <c r="KFK43" s="31"/>
      <c r="KFL43" s="31"/>
      <c r="KFM43" s="31"/>
      <c r="KFN43" s="31"/>
      <c r="KFO43" s="31"/>
      <c r="KFP43" s="31"/>
      <c r="KFQ43" s="31"/>
      <c r="KFR43" s="31"/>
      <c r="KFS43" s="31"/>
      <c r="KFT43" s="31"/>
      <c r="KFU43" s="31"/>
      <c r="KFV43" s="31"/>
      <c r="KFW43" s="31"/>
      <c r="KFX43" s="31"/>
      <c r="KFY43" s="31"/>
      <c r="KFZ43" s="31"/>
      <c r="KGA43" s="31"/>
      <c r="KGB43" s="31"/>
      <c r="KGC43" s="31"/>
      <c r="KGD43" s="31"/>
      <c r="KGE43" s="31"/>
      <c r="KGF43" s="31"/>
      <c r="KGG43" s="31"/>
      <c r="KGH43" s="31"/>
      <c r="KGI43" s="31"/>
      <c r="KGJ43" s="31"/>
      <c r="KGK43" s="31"/>
      <c r="KGL43" s="31"/>
      <c r="KGM43" s="31"/>
      <c r="KGN43" s="31"/>
      <c r="KGO43" s="31"/>
      <c r="KGP43" s="31"/>
      <c r="KGQ43" s="31"/>
      <c r="KGR43" s="31"/>
      <c r="KGS43" s="31"/>
      <c r="KGT43" s="31"/>
      <c r="KGU43" s="31"/>
      <c r="KGV43" s="31"/>
      <c r="KGW43" s="31"/>
      <c r="KGX43" s="31"/>
      <c r="KGY43" s="31"/>
      <c r="KGZ43" s="31"/>
      <c r="KHA43" s="31"/>
      <c r="KHB43" s="31"/>
      <c r="KHC43" s="31"/>
      <c r="KHD43" s="31"/>
      <c r="KHE43" s="31"/>
      <c r="KHF43" s="31"/>
      <c r="KHG43" s="31"/>
      <c r="KHH43" s="31"/>
      <c r="KHI43" s="31"/>
      <c r="KHJ43" s="31"/>
      <c r="KHK43" s="31"/>
      <c r="KHL43" s="31"/>
      <c r="KHM43" s="31"/>
      <c r="KHN43" s="31"/>
      <c r="KHO43" s="31"/>
      <c r="KHP43" s="31"/>
      <c r="KHQ43" s="31"/>
      <c r="KHR43" s="31"/>
      <c r="KHS43" s="31"/>
      <c r="KHT43" s="31"/>
      <c r="KHU43" s="31"/>
      <c r="KHV43" s="31"/>
      <c r="KHW43" s="31"/>
      <c r="KHX43" s="31"/>
      <c r="KHY43" s="31"/>
      <c r="KHZ43" s="31"/>
      <c r="KIA43" s="31"/>
      <c r="KIB43" s="31"/>
      <c r="KIC43" s="31"/>
      <c r="KID43" s="31"/>
      <c r="KIE43" s="31"/>
      <c r="KIF43" s="31"/>
      <c r="KIG43" s="31"/>
      <c r="KIH43" s="31"/>
      <c r="KII43" s="31"/>
      <c r="KIJ43" s="31"/>
      <c r="KIK43" s="31"/>
      <c r="KIL43" s="31"/>
      <c r="KIM43" s="31"/>
      <c r="KIN43" s="31"/>
      <c r="KIO43" s="31"/>
      <c r="KIP43" s="31"/>
      <c r="KIQ43" s="31"/>
      <c r="KIR43" s="31"/>
      <c r="KIS43" s="31"/>
      <c r="KIT43" s="31"/>
      <c r="KIU43" s="31"/>
      <c r="KIV43" s="31"/>
      <c r="KIW43" s="31"/>
      <c r="KIX43" s="31"/>
      <c r="KIY43" s="31"/>
      <c r="KIZ43" s="31"/>
      <c r="KJA43" s="31"/>
      <c r="KJB43" s="31"/>
      <c r="KJC43" s="31"/>
      <c r="KJD43" s="31"/>
      <c r="KJE43" s="31"/>
      <c r="KJF43" s="31"/>
      <c r="KJG43" s="31"/>
      <c r="KJH43" s="31"/>
      <c r="KJI43" s="31"/>
      <c r="KJJ43" s="31"/>
      <c r="KJK43" s="31"/>
      <c r="KJL43" s="31"/>
      <c r="KJM43" s="31"/>
      <c r="KJN43" s="31"/>
      <c r="KJO43" s="31"/>
      <c r="KJP43" s="31"/>
      <c r="KJQ43" s="31"/>
      <c r="KJR43" s="31"/>
      <c r="KJS43" s="31"/>
      <c r="KJT43" s="31"/>
      <c r="KJU43" s="31"/>
      <c r="KJV43" s="31"/>
      <c r="KJW43" s="31"/>
      <c r="KJX43" s="31"/>
      <c r="KJY43" s="31"/>
      <c r="KJZ43" s="31"/>
      <c r="KKA43" s="31"/>
      <c r="KKB43" s="31"/>
      <c r="KKC43" s="31"/>
      <c r="KKD43" s="31"/>
      <c r="KKE43" s="31"/>
      <c r="KKF43" s="31"/>
      <c r="KKG43" s="31"/>
      <c r="KKH43" s="31"/>
      <c r="KKI43" s="31"/>
      <c r="KKJ43" s="31"/>
      <c r="KKK43" s="31"/>
      <c r="KKL43" s="31"/>
      <c r="KKM43" s="31"/>
      <c r="KKN43" s="31"/>
      <c r="KKO43" s="31"/>
      <c r="KKP43" s="31"/>
      <c r="KKQ43" s="31"/>
      <c r="KKR43" s="31"/>
      <c r="KKS43" s="31"/>
      <c r="KKT43" s="31"/>
      <c r="KKU43" s="31"/>
      <c r="KKV43" s="31"/>
      <c r="KKW43" s="31"/>
      <c r="KKX43" s="31"/>
      <c r="KKY43" s="31"/>
      <c r="KKZ43" s="31"/>
      <c r="KLA43" s="31"/>
      <c r="KLB43" s="31"/>
      <c r="KLC43" s="31"/>
      <c r="KLD43" s="31"/>
      <c r="KLE43" s="31"/>
      <c r="KLF43" s="31"/>
      <c r="KLG43" s="31"/>
      <c r="KLH43" s="31"/>
      <c r="KLI43" s="31"/>
      <c r="KLJ43" s="31"/>
      <c r="KLK43" s="31"/>
      <c r="KLL43" s="31"/>
      <c r="KLM43" s="31"/>
      <c r="KLN43" s="31"/>
      <c r="KLO43" s="31"/>
      <c r="KLP43" s="31"/>
      <c r="KLQ43" s="31"/>
      <c r="KLR43" s="31"/>
      <c r="KLS43" s="31"/>
      <c r="KLT43" s="31"/>
      <c r="KLU43" s="31"/>
      <c r="KLV43" s="31"/>
      <c r="KLW43" s="31"/>
      <c r="KLX43" s="31"/>
      <c r="KLY43" s="31"/>
      <c r="KLZ43" s="31"/>
      <c r="KMA43" s="31"/>
      <c r="KMB43" s="31"/>
      <c r="KMC43" s="31"/>
      <c r="KMD43" s="31"/>
      <c r="KME43" s="31"/>
      <c r="KMF43" s="31"/>
      <c r="KMG43" s="31"/>
      <c r="KMH43" s="31"/>
      <c r="KMI43" s="31"/>
      <c r="KMJ43" s="31"/>
      <c r="KMK43" s="31"/>
      <c r="KML43" s="31"/>
      <c r="KMM43" s="31"/>
      <c r="KMN43" s="31"/>
      <c r="KMO43" s="31"/>
      <c r="KMP43" s="31"/>
      <c r="KMQ43" s="31"/>
      <c r="KMR43" s="31"/>
      <c r="KMS43" s="31"/>
      <c r="KMT43" s="31"/>
      <c r="KMU43" s="31"/>
      <c r="KMV43" s="31"/>
      <c r="KMW43" s="31"/>
      <c r="KMX43" s="31"/>
      <c r="KMY43" s="31"/>
      <c r="KMZ43" s="31"/>
      <c r="KNA43" s="31"/>
      <c r="KNB43" s="31"/>
      <c r="KNC43" s="31"/>
      <c r="KND43" s="31"/>
      <c r="KNE43" s="31"/>
      <c r="KNF43" s="31"/>
      <c r="KNG43" s="31"/>
      <c r="KNH43" s="31"/>
      <c r="KNI43" s="31"/>
      <c r="KNJ43" s="31"/>
      <c r="KNK43" s="31"/>
      <c r="KNL43" s="31"/>
      <c r="KNM43" s="31"/>
      <c r="KNN43" s="31"/>
      <c r="KNO43" s="31"/>
      <c r="KNP43" s="31"/>
      <c r="KNQ43" s="31"/>
      <c r="KNR43" s="31"/>
      <c r="KNS43" s="31"/>
      <c r="KNT43" s="31"/>
      <c r="KNU43" s="31"/>
      <c r="KNV43" s="31"/>
      <c r="KNW43" s="31"/>
      <c r="KNX43" s="31"/>
      <c r="KNY43" s="31"/>
      <c r="KNZ43" s="31"/>
      <c r="KOA43" s="31"/>
      <c r="KOB43" s="31"/>
      <c r="KOC43" s="31"/>
      <c r="KOD43" s="31"/>
      <c r="KOE43" s="31"/>
      <c r="KOF43" s="31"/>
      <c r="KOG43" s="31"/>
      <c r="KOH43" s="31"/>
      <c r="KOI43" s="31"/>
      <c r="KOJ43" s="31"/>
      <c r="KOK43" s="31"/>
      <c r="KOL43" s="31"/>
      <c r="KOM43" s="31"/>
      <c r="KON43" s="31"/>
      <c r="KOO43" s="31"/>
      <c r="KOP43" s="31"/>
      <c r="KOQ43" s="31"/>
      <c r="KOR43" s="31"/>
      <c r="KOS43" s="31"/>
      <c r="KOT43" s="31"/>
      <c r="KOU43" s="31"/>
      <c r="KOV43" s="31"/>
      <c r="KOW43" s="31"/>
      <c r="KOX43" s="31"/>
      <c r="KOY43" s="31"/>
      <c r="KOZ43" s="31"/>
      <c r="KPA43" s="31"/>
      <c r="KPB43" s="31"/>
      <c r="KPC43" s="31"/>
      <c r="KPD43" s="31"/>
      <c r="KPE43" s="31"/>
      <c r="KPF43" s="31"/>
      <c r="KPG43" s="31"/>
      <c r="KPH43" s="31"/>
      <c r="KPI43" s="31"/>
      <c r="KPJ43" s="31"/>
      <c r="KPK43" s="31"/>
      <c r="KPL43" s="31"/>
      <c r="KPM43" s="31"/>
      <c r="KPN43" s="31"/>
      <c r="KPO43" s="31"/>
      <c r="KPP43" s="31"/>
      <c r="KPQ43" s="31"/>
      <c r="KPR43" s="31"/>
      <c r="KPS43" s="31"/>
      <c r="KPT43" s="31"/>
      <c r="KPU43" s="31"/>
      <c r="KPV43" s="31"/>
      <c r="KPW43" s="31"/>
      <c r="KPX43" s="31"/>
      <c r="KPY43" s="31"/>
      <c r="KPZ43" s="31"/>
      <c r="KQA43" s="31"/>
      <c r="KQB43" s="31"/>
      <c r="KQC43" s="31"/>
      <c r="KQD43" s="31"/>
      <c r="KQE43" s="31"/>
      <c r="KQF43" s="31"/>
      <c r="KQG43" s="31"/>
      <c r="KQH43" s="31"/>
      <c r="KQI43" s="31"/>
      <c r="KQJ43" s="31"/>
      <c r="KQK43" s="31"/>
      <c r="KQL43" s="31"/>
      <c r="KQM43" s="31"/>
      <c r="KQN43" s="31"/>
      <c r="KQO43" s="31"/>
      <c r="KQP43" s="31"/>
      <c r="KQQ43" s="31"/>
      <c r="KQR43" s="31"/>
      <c r="KQS43" s="31"/>
      <c r="KQT43" s="31"/>
      <c r="KQU43" s="31"/>
      <c r="KQV43" s="31"/>
      <c r="KQW43" s="31"/>
      <c r="KQX43" s="31"/>
      <c r="KQY43" s="31"/>
      <c r="KQZ43" s="31"/>
      <c r="KRA43" s="31"/>
      <c r="KRB43" s="31"/>
      <c r="KRC43" s="31"/>
      <c r="KRD43" s="31"/>
      <c r="KRE43" s="31"/>
      <c r="KRF43" s="31"/>
      <c r="KRG43" s="31"/>
      <c r="KRH43" s="31"/>
      <c r="KRI43" s="31"/>
      <c r="KRJ43" s="31"/>
      <c r="KRK43" s="31"/>
      <c r="KRL43" s="31"/>
      <c r="KRM43" s="31"/>
      <c r="KRN43" s="31"/>
      <c r="KRO43" s="31"/>
      <c r="KRP43" s="31"/>
      <c r="KRQ43" s="31"/>
      <c r="KRR43" s="31"/>
      <c r="KRS43" s="31"/>
      <c r="KRT43" s="31"/>
      <c r="KRU43" s="31"/>
      <c r="KRV43" s="31"/>
      <c r="KRW43" s="31"/>
      <c r="KRX43" s="31"/>
      <c r="KRY43" s="31"/>
      <c r="KRZ43" s="31"/>
      <c r="KSA43" s="31"/>
      <c r="KSB43" s="31"/>
      <c r="KSC43" s="31"/>
      <c r="KSD43" s="31"/>
      <c r="KSE43" s="31"/>
      <c r="KSF43" s="31"/>
      <c r="KSG43" s="31"/>
      <c r="KSH43" s="31"/>
      <c r="KSI43" s="31"/>
      <c r="KSJ43" s="31"/>
      <c r="KSK43" s="31"/>
      <c r="KSL43" s="31"/>
      <c r="KSM43" s="31"/>
      <c r="KSN43" s="31"/>
      <c r="KSO43" s="31"/>
      <c r="KSP43" s="31"/>
      <c r="KSQ43" s="31"/>
      <c r="KSR43" s="31"/>
      <c r="KSS43" s="31"/>
      <c r="KST43" s="31"/>
      <c r="KSU43" s="31"/>
      <c r="KSV43" s="31"/>
      <c r="KSW43" s="31"/>
      <c r="KSX43" s="31"/>
      <c r="KSY43" s="31"/>
      <c r="KSZ43" s="31"/>
      <c r="KTA43" s="31"/>
      <c r="KTB43" s="31"/>
      <c r="KTC43" s="31"/>
      <c r="KTD43" s="31"/>
      <c r="KTE43" s="31"/>
      <c r="KTF43" s="31"/>
      <c r="KTG43" s="31"/>
      <c r="KTH43" s="31"/>
      <c r="KTI43" s="31"/>
      <c r="KTJ43" s="31"/>
      <c r="KTK43" s="31"/>
      <c r="KTL43" s="31"/>
      <c r="KTM43" s="31"/>
      <c r="KTN43" s="31"/>
      <c r="KTO43" s="31"/>
      <c r="KTP43" s="31"/>
      <c r="KTQ43" s="31"/>
      <c r="KTR43" s="31"/>
      <c r="KTS43" s="31"/>
      <c r="KTT43" s="31"/>
      <c r="KTU43" s="31"/>
      <c r="KTV43" s="31"/>
      <c r="KTW43" s="31"/>
      <c r="KTX43" s="31"/>
      <c r="KTY43" s="31"/>
      <c r="KTZ43" s="31"/>
      <c r="KUA43" s="31"/>
      <c r="KUB43" s="31"/>
      <c r="KUC43" s="31"/>
      <c r="KUD43" s="31"/>
      <c r="KUE43" s="31"/>
      <c r="KUF43" s="31"/>
      <c r="KUG43" s="31"/>
      <c r="KUH43" s="31"/>
      <c r="KUI43" s="31"/>
      <c r="KUJ43" s="31"/>
      <c r="KUK43" s="31"/>
      <c r="KUL43" s="31"/>
      <c r="KUM43" s="31"/>
      <c r="KUN43" s="31"/>
      <c r="KUO43" s="31"/>
      <c r="KUP43" s="31"/>
      <c r="KUQ43" s="31"/>
      <c r="KUR43" s="31"/>
      <c r="KUS43" s="31"/>
      <c r="KUT43" s="31"/>
      <c r="KUU43" s="31"/>
      <c r="KUV43" s="31"/>
      <c r="KUW43" s="31"/>
      <c r="KUX43" s="31"/>
      <c r="KUY43" s="31"/>
      <c r="KUZ43" s="31"/>
      <c r="KVA43" s="31"/>
      <c r="KVB43" s="31"/>
      <c r="KVC43" s="31"/>
      <c r="KVD43" s="31"/>
      <c r="KVE43" s="31"/>
      <c r="KVF43" s="31"/>
      <c r="KVG43" s="31"/>
      <c r="KVH43" s="31"/>
      <c r="KVI43" s="31"/>
      <c r="KVJ43" s="31"/>
      <c r="KVK43" s="31"/>
      <c r="KVL43" s="31"/>
      <c r="KVM43" s="31"/>
      <c r="KVN43" s="31"/>
      <c r="KVO43" s="31"/>
      <c r="KVP43" s="31"/>
      <c r="KVQ43" s="31"/>
      <c r="KVR43" s="31"/>
      <c r="KVS43" s="31"/>
      <c r="KVT43" s="31"/>
      <c r="KVU43" s="31"/>
      <c r="KVV43" s="31"/>
      <c r="KVW43" s="31"/>
      <c r="KVX43" s="31"/>
      <c r="KVY43" s="31"/>
      <c r="KVZ43" s="31"/>
      <c r="KWA43" s="31"/>
      <c r="KWB43" s="31"/>
      <c r="KWC43" s="31"/>
      <c r="KWD43" s="31"/>
      <c r="KWE43" s="31"/>
      <c r="KWF43" s="31"/>
      <c r="KWG43" s="31"/>
      <c r="KWH43" s="31"/>
      <c r="KWI43" s="31"/>
      <c r="KWJ43" s="31"/>
      <c r="KWK43" s="31"/>
      <c r="KWL43" s="31"/>
      <c r="KWM43" s="31"/>
      <c r="KWN43" s="31"/>
      <c r="KWO43" s="31"/>
      <c r="KWP43" s="31"/>
      <c r="KWQ43" s="31"/>
      <c r="KWR43" s="31"/>
      <c r="KWS43" s="31"/>
      <c r="KWT43" s="31"/>
      <c r="KWU43" s="31"/>
      <c r="KWV43" s="31"/>
      <c r="KWW43" s="31"/>
      <c r="KWX43" s="31"/>
      <c r="KWY43" s="31"/>
      <c r="KWZ43" s="31"/>
      <c r="KXA43" s="31"/>
      <c r="KXB43" s="31"/>
      <c r="KXC43" s="31"/>
      <c r="KXD43" s="31"/>
      <c r="KXE43" s="31"/>
      <c r="KXF43" s="31"/>
      <c r="KXG43" s="31"/>
      <c r="KXH43" s="31"/>
      <c r="KXI43" s="31"/>
      <c r="KXJ43" s="31"/>
      <c r="KXK43" s="31"/>
      <c r="KXL43" s="31"/>
      <c r="KXM43" s="31"/>
      <c r="KXN43" s="31"/>
      <c r="KXO43" s="31"/>
      <c r="KXP43" s="31"/>
      <c r="KXQ43" s="31"/>
      <c r="KXR43" s="31"/>
      <c r="KXS43" s="31"/>
      <c r="KXT43" s="31"/>
      <c r="KXU43" s="31"/>
      <c r="KXV43" s="31"/>
      <c r="KXW43" s="31"/>
      <c r="KXX43" s="31"/>
      <c r="KXY43" s="31"/>
      <c r="KXZ43" s="31"/>
      <c r="KYA43" s="31"/>
      <c r="KYB43" s="31"/>
      <c r="KYC43" s="31"/>
      <c r="KYD43" s="31"/>
      <c r="KYE43" s="31"/>
      <c r="KYF43" s="31"/>
      <c r="KYG43" s="31"/>
      <c r="KYH43" s="31"/>
      <c r="KYI43" s="31"/>
      <c r="KYJ43" s="31"/>
      <c r="KYK43" s="31"/>
      <c r="KYL43" s="31"/>
      <c r="KYM43" s="31"/>
      <c r="KYN43" s="31"/>
      <c r="KYO43" s="31"/>
      <c r="KYP43" s="31"/>
      <c r="KYQ43" s="31"/>
      <c r="KYR43" s="31"/>
      <c r="KYS43" s="31"/>
      <c r="KYT43" s="31"/>
      <c r="KYU43" s="31"/>
      <c r="KYV43" s="31"/>
      <c r="KYW43" s="31"/>
      <c r="KYX43" s="31"/>
      <c r="KYY43" s="31"/>
      <c r="KYZ43" s="31"/>
      <c r="KZA43" s="31"/>
      <c r="KZB43" s="31"/>
      <c r="KZC43" s="31"/>
      <c r="KZD43" s="31"/>
      <c r="KZE43" s="31"/>
      <c r="KZF43" s="31"/>
      <c r="KZG43" s="31"/>
      <c r="KZH43" s="31"/>
      <c r="KZI43" s="31"/>
      <c r="KZJ43" s="31"/>
      <c r="KZK43" s="31"/>
      <c r="KZL43" s="31"/>
      <c r="KZM43" s="31"/>
      <c r="KZN43" s="31"/>
      <c r="KZO43" s="31"/>
      <c r="KZP43" s="31"/>
      <c r="KZQ43" s="31"/>
      <c r="KZR43" s="31"/>
      <c r="KZS43" s="31"/>
      <c r="KZT43" s="31"/>
      <c r="KZU43" s="31"/>
      <c r="KZV43" s="31"/>
      <c r="KZW43" s="31"/>
      <c r="KZX43" s="31"/>
      <c r="KZY43" s="31"/>
      <c r="KZZ43" s="31"/>
      <c r="LAA43" s="31"/>
      <c r="LAB43" s="31"/>
      <c r="LAC43" s="31"/>
      <c r="LAD43" s="31"/>
      <c r="LAE43" s="31"/>
      <c r="LAF43" s="31"/>
      <c r="LAG43" s="31"/>
      <c r="LAH43" s="31"/>
      <c r="LAI43" s="31"/>
      <c r="LAJ43" s="31"/>
      <c r="LAK43" s="31"/>
      <c r="LAL43" s="31"/>
      <c r="LAM43" s="31"/>
      <c r="LAN43" s="31"/>
      <c r="LAO43" s="31"/>
      <c r="LAP43" s="31"/>
      <c r="LAQ43" s="31"/>
      <c r="LAR43" s="31"/>
      <c r="LAS43" s="31"/>
      <c r="LAT43" s="31"/>
      <c r="LAU43" s="31"/>
      <c r="LAV43" s="31"/>
      <c r="LAW43" s="31"/>
      <c r="LAX43" s="31"/>
      <c r="LAY43" s="31"/>
      <c r="LAZ43" s="31"/>
      <c r="LBA43" s="31"/>
      <c r="LBB43" s="31"/>
      <c r="LBC43" s="31"/>
      <c r="LBD43" s="31"/>
      <c r="LBE43" s="31"/>
      <c r="LBF43" s="31"/>
      <c r="LBG43" s="31"/>
      <c r="LBH43" s="31"/>
      <c r="LBI43" s="31"/>
      <c r="LBJ43" s="31"/>
      <c r="LBK43" s="31"/>
      <c r="LBL43" s="31"/>
      <c r="LBM43" s="31"/>
      <c r="LBN43" s="31"/>
      <c r="LBO43" s="31"/>
      <c r="LBP43" s="31"/>
      <c r="LBQ43" s="31"/>
      <c r="LBR43" s="31"/>
      <c r="LBS43" s="31"/>
      <c r="LBT43" s="31"/>
      <c r="LBU43" s="31"/>
      <c r="LBV43" s="31"/>
      <c r="LBW43" s="31"/>
      <c r="LBX43" s="31"/>
      <c r="LBY43" s="31"/>
      <c r="LBZ43" s="31"/>
      <c r="LCA43" s="31"/>
      <c r="LCB43" s="31"/>
      <c r="LCC43" s="31"/>
      <c r="LCD43" s="31"/>
      <c r="LCE43" s="31"/>
      <c r="LCF43" s="31"/>
      <c r="LCG43" s="31"/>
      <c r="LCH43" s="31"/>
      <c r="LCI43" s="31"/>
      <c r="LCJ43" s="31"/>
      <c r="LCK43" s="31"/>
      <c r="LCL43" s="31"/>
      <c r="LCM43" s="31"/>
      <c r="LCN43" s="31"/>
      <c r="LCO43" s="31"/>
      <c r="LCP43" s="31"/>
      <c r="LCQ43" s="31"/>
      <c r="LCR43" s="31"/>
      <c r="LCS43" s="31"/>
      <c r="LCT43" s="31"/>
      <c r="LCU43" s="31"/>
      <c r="LCV43" s="31"/>
      <c r="LCW43" s="31"/>
      <c r="LCX43" s="31"/>
      <c r="LCY43" s="31"/>
      <c r="LCZ43" s="31"/>
      <c r="LDA43" s="31"/>
      <c r="LDB43" s="31"/>
      <c r="LDC43" s="31"/>
      <c r="LDD43" s="31"/>
      <c r="LDE43" s="31"/>
      <c r="LDF43" s="31"/>
      <c r="LDG43" s="31"/>
      <c r="LDH43" s="31"/>
      <c r="LDI43" s="31"/>
      <c r="LDJ43" s="31"/>
      <c r="LDK43" s="31"/>
      <c r="LDL43" s="31"/>
      <c r="LDM43" s="31"/>
      <c r="LDN43" s="31"/>
      <c r="LDO43" s="31"/>
      <c r="LDP43" s="31"/>
      <c r="LDQ43" s="31"/>
      <c r="LDR43" s="31"/>
      <c r="LDS43" s="31"/>
      <c r="LDT43" s="31"/>
      <c r="LDU43" s="31"/>
      <c r="LDV43" s="31"/>
      <c r="LDW43" s="31"/>
      <c r="LDX43" s="31"/>
      <c r="LDY43" s="31"/>
      <c r="LDZ43" s="31"/>
      <c r="LEA43" s="31"/>
      <c r="LEB43" s="31"/>
      <c r="LEC43" s="31"/>
      <c r="LED43" s="31"/>
      <c r="LEE43" s="31"/>
      <c r="LEF43" s="31"/>
      <c r="LEG43" s="31"/>
      <c r="LEH43" s="31"/>
      <c r="LEI43" s="31"/>
      <c r="LEJ43" s="31"/>
      <c r="LEK43" s="31"/>
      <c r="LEL43" s="31"/>
      <c r="LEM43" s="31"/>
      <c r="LEN43" s="31"/>
      <c r="LEO43" s="31"/>
      <c r="LEP43" s="31"/>
      <c r="LEQ43" s="31"/>
      <c r="LER43" s="31"/>
      <c r="LES43" s="31"/>
      <c r="LET43" s="31"/>
      <c r="LEU43" s="31"/>
      <c r="LEV43" s="31"/>
      <c r="LEW43" s="31"/>
      <c r="LEX43" s="31"/>
      <c r="LEY43" s="31"/>
      <c r="LEZ43" s="31"/>
      <c r="LFA43" s="31"/>
      <c r="LFB43" s="31"/>
      <c r="LFC43" s="31"/>
      <c r="LFD43" s="31"/>
      <c r="LFE43" s="31"/>
      <c r="LFF43" s="31"/>
      <c r="LFG43" s="31"/>
      <c r="LFH43" s="31"/>
      <c r="LFI43" s="31"/>
      <c r="LFJ43" s="31"/>
      <c r="LFK43" s="31"/>
      <c r="LFL43" s="31"/>
      <c r="LFM43" s="31"/>
      <c r="LFN43" s="31"/>
      <c r="LFO43" s="31"/>
      <c r="LFP43" s="31"/>
      <c r="LFQ43" s="31"/>
      <c r="LFR43" s="31"/>
      <c r="LFS43" s="31"/>
      <c r="LFT43" s="31"/>
      <c r="LFU43" s="31"/>
      <c r="LFV43" s="31"/>
      <c r="LFW43" s="31"/>
      <c r="LFX43" s="31"/>
      <c r="LFY43" s="31"/>
      <c r="LFZ43" s="31"/>
      <c r="LGA43" s="31"/>
      <c r="LGB43" s="31"/>
      <c r="LGC43" s="31"/>
      <c r="LGD43" s="31"/>
      <c r="LGE43" s="31"/>
      <c r="LGF43" s="31"/>
      <c r="LGG43" s="31"/>
      <c r="LGH43" s="31"/>
      <c r="LGI43" s="31"/>
      <c r="LGJ43" s="31"/>
      <c r="LGK43" s="31"/>
      <c r="LGL43" s="31"/>
      <c r="LGM43" s="31"/>
      <c r="LGN43" s="31"/>
      <c r="LGO43" s="31"/>
      <c r="LGP43" s="31"/>
      <c r="LGQ43" s="31"/>
      <c r="LGR43" s="31"/>
      <c r="LGS43" s="31"/>
      <c r="LGT43" s="31"/>
      <c r="LGU43" s="31"/>
      <c r="LGV43" s="31"/>
      <c r="LGW43" s="31"/>
      <c r="LGX43" s="31"/>
      <c r="LGY43" s="31"/>
      <c r="LGZ43" s="31"/>
      <c r="LHA43" s="31"/>
      <c r="LHB43" s="31"/>
      <c r="LHC43" s="31"/>
      <c r="LHD43" s="31"/>
      <c r="LHE43" s="31"/>
      <c r="LHF43" s="31"/>
      <c r="LHG43" s="31"/>
      <c r="LHH43" s="31"/>
      <c r="LHI43" s="31"/>
      <c r="LHJ43" s="31"/>
      <c r="LHK43" s="31"/>
      <c r="LHL43" s="31"/>
      <c r="LHM43" s="31"/>
      <c r="LHN43" s="31"/>
      <c r="LHO43" s="31"/>
      <c r="LHP43" s="31"/>
      <c r="LHQ43" s="31"/>
      <c r="LHR43" s="31"/>
      <c r="LHS43" s="31"/>
      <c r="LHT43" s="31"/>
      <c r="LHU43" s="31"/>
      <c r="LHV43" s="31"/>
      <c r="LHW43" s="31"/>
      <c r="LHX43" s="31"/>
      <c r="LHY43" s="31"/>
      <c r="LHZ43" s="31"/>
      <c r="LIA43" s="31"/>
      <c r="LIB43" s="31"/>
      <c r="LIC43" s="31"/>
      <c r="LID43" s="31"/>
      <c r="LIE43" s="31"/>
      <c r="LIF43" s="31"/>
      <c r="LIG43" s="31"/>
      <c r="LIH43" s="31"/>
      <c r="LII43" s="31"/>
      <c r="LIJ43" s="31"/>
      <c r="LIK43" s="31"/>
      <c r="LIL43" s="31"/>
      <c r="LIM43" s="31"/>
      <c r="LIN43" s="31"/>
      <c r="LIO43" s="31"/>
      <c r="LIP43" s="31"/>
      <c r="LIQ43" s="31"/>
      <c r="LIR43" s="31"/>
      <c r="LIS43" s="31"/>
      <c r="LIT43" s="31"/>
      <c r="LIU43" s="31"/>
      <c r="LIV43" s="31"/>
      <c r="LIW43" s="31"/>
      <c r="LIX43" s="31"/>
      <c r="LIY43" s="31"/>
      <c r="LIZ43" s="31"/>
      <c r="LJA43" s="31"/>
      <c r="LJB43" s="31"/>
      <c r="LJC43" s="31"/>
      <c r="LJD43" s="31"/>
      <c r="LJE43" s="31"/>
      <c r="LJF43" s="31"/>
      <c r="LJG43" s="31"/>
      <c r="LJH43" s="31"/>
      <c r="LJI43" s="31"/>
      <c r="LJJ43" s="31"/>
      <c r="LJK43" s="31"/>
      <c r="LJL43" s="31"/>
      <c r="LJM43" s="31"/>
      <c r="LJN43" s="31"/>
      <c r="LJO43" s="31"/>
      <c r="LJP43" s="31"/>
      <c r="LJQ43" s="31"/>
      <c r="LJR43" s="31"/>
      <c r="LJS43" s="31"/>
      <c r="LJT43" s="31"/>
      <c r="LJU43" s="31"/>
      <c r="LJV43" s="31"/>
      <c r="LJW43" s="31"/>
      <c r="LJX43" s="31"/>
      <c r="LJY43" s="31"/>
      <c r="LJZ43" s="31"/>
      <c r="LKA43" s="31"/>
      <c r="LKB43" s="31"/>
      <c r="LKC43" s="31"/>
      <c r="LKD43" s="31"/>
      <c r="LKE43" s="31"/>
      <c r="LKF43" s="31"/>
      <c r="LKG43" s="31"/>
      <c r="LKH43" s="31"/>
      <c r="LKI43" s="31"/>
      <c r="LKJ43" s="31"/>
      <c r="LKK43" s="31"/>
      <c r="LKL43" s="31"/>
      <c r="LKM43" s="31"/>
      <c r="LKN43" s="31"/>
      <c r="LKO43" s="31"/>
      <c r="LKP43" s="31"/>
      <c r="LKQ43" s="31"/>
      <c r="LKR43" s="31"/>
      <c r="LKS43" s="31"/>
      <c r="LKT43" s="31"/>
      <c r="LKU43" s="31"/>
      <c r="LKV43" s="31"/>
      <c r="LKW43" s="31"/>
      <c r="LKX43" s="31"/>
      <c r="LKY43" s="31"/>
      <c r="LKZ43" s="31"/>
      <c r="LLA43" s="31"/>
      <c r="LLB43" s="31"/>
      <c r="LLC43" s="31"/>
      <c r="LLD43" s="31"/>
      <c r="LLE43" s="31"/>
      <c r="LLF43" s="31"/>
      <c r="LLG43" s="31"/>
      <c r="LLH43" s="31"/>
      <c r="LLI43" s="31"/>
      <c r="LLJ43" s="31"/>
      <c r="LLK43" s="31"/>
      <c r="LLL43" s="31"/>
      <c r="LLM43" s="31"/>
      <c r="LLN43" s="31"/>
      <c r="LLO43" s="31"/>
      <c r="LLP43" s="31"/>
      <c r="LLQ43" s="31"/>
      <c r="LLR43" s="31"/>
      <c r="LLS43" s="31"/>
      <c r="LLT43" s="31"/>
      <c r="LLU43" s="31"/>
      <c r="LLV43" s="31"/>
      <c r="LLW43" s="31"/>
      <c r="LLX43" s="31"/>
      <c r="LLY43" s="31"/>
      <c r="LLZ43" s="31"/>
      <c r="LMA43" s="31"/>
      <c r="LMB43" s="31"/>
      <c r="LMC43" s="31"/>
      <c r="LMD43" s="31"/>
      <c r="LME43" s="31"/>
      <c r="LMF43" s="31"/>
      <c r="LMG43" s="31"/>
      <c r="LMH43" s="31"/>
      <c r="LMI43" s="31"/>
      <c r="LMJ43" s="31"/>
      <c r="LMK43" s="31"/>
      <c r="LML43" s="31"/>
      <c r="LMM43" s="31"/>
      <c r="LMN43" s="31"/>
      <c r="LMO43" s="31"/>
      <c r="LMP43" s="31"/>
      <c r="LMQ43" s="31"/>
      <c r="LMR43" s="31"/>
      <c r="LMS43" s="31"/>
      <c r="LMT43" s="31"/>
      <c r="LMU43" s="31"/>
      <c r="LMV43" s="31"/>
      <c r="LMW43" s="31"/>
      <c r="LMX43" s="31"/>
      <c r="LMY43" s="31"/>
      <c r="LMZ43" s="31"/>
      <c r="LNA43" s="31"/>
      <c r="LNB43" s="31"/>
      <c r="LNC43" s="31"/>
      <c r="LND43" s="31"/>
      <c r="LNE43" s="31"/>
      <c r="LNF43" s="31"/>
      <c r="LNG43" s="31"/>
      <c r="LNH43" s="31"/>
      <c r="LNI43" s="31"/>
      <c r="LNJ43" s="31"/>
      <c r="LNK43" s="31"/>
      <c r="LNL43" s="31"/>
      <c r="LNM43" s="31"/>
      <c r="LNN43" s="31"/>
      <c r="LNO43" s="31"/>
      <c r="LNP43" s="31"/>
      <c r="LNQ43" s="31"/>
      <c r="LNR43" s="31"/>
      <c r="LNS43" s="31"/>
      <c r="LNT43" s="31"/>
      <c r="LNU43" s="31"/>
      <c r="LNV43" s="31"/>
      <c r="LNW43" s="31"/>
      <c r="LNX43" s="31"/>
      <c r="LNY43" s="31"/>
      <c r="LNZ43" s="31"/>
      <c r="LOA43" s="31"/>
      <c r="LOB43" s="31"/>
      <c r="LOC43" s="31"/>
      <c r="LOD43" s="31"/>
      <c r="LOE43" s="31"/>
      <c r="LOF43" s="31"/>
      <c r="LOG43" s="31"/>
      <c r="LOH43" s="31"/>
      <c r="LOI43" s="31"/>
      <c r="LOJ43" s="31"/>
      <c r="LOK43" s="31"/>
      <c r="LOL43" s="31"/>
      <c r="LOM43" s="31"/>
      <c r="LON43" s="31"/>
      <c r="LOO43" s="31"/>
      <c r="LOP43" s="31"/>
      <c r="LOQ43" s="31"/>
      <c r="LOR43" s="31"/>
      <c r="LOS43" s="31"/>
      <c r="LOT43" s="31"/>
      <c r="LOU43" s="31"/>
      <c r="LOV43" s="31"/>
      <c r="LOW43" s="31"/>
      <c r="LOX43" s="31"/>
      <c r="LOY43" s="31"/>
      <c r="LOZ43" s="31"/>
      <c r="LPA43" s="31"/>
      <c r="LPB43" s="31"/>
      <c r="LPC43" s="31"/>
      <c r="LPD43" s="31"/>
      <c r="LPE43" s="31"/>
      <c r="LPF43" s="31"/>
      <c r="LPG43" s="31"/>
      <c r="LPH43" s="31"/>
      <c r="LPI43" s="31"/>
      <c r="LPJ43" s="31"/>
      <c r="LPK43" s="31"/>
      <c r="LPL43" s="31"/>
      <c r="LPM43" s="31"/>
      <c r="LPN43" s="31"/>
      <c r="LPO43" s="31"/>
      <c r="LPP43" s="31"/>
      <c r="LPQ43" s="31"/>
      <c r="LPR43" s="31"/>
      <c r="LPS43" s="31"/>
      <c r="LPT43" s="31"/>
      <c r="LPU43" s="31"/>
      <c r="LPV43" s="31"/>
      <c r="LPW43" s="31"/>
      <c r="LPX43" s="31"/>
      <c r="LPY43" s="31"/>
      <c r="LPZ43" s="31"/>
      <c r="LQA43" s="31"/>
      <c r="LQB43" s="31"/>
      <c r="LQC43" s="31"/>
      <c r="LQD43" s="31"/>
      <c r="LQE43" s="31"/>
      <c r="LQF43" s="31"/>
      <c r="LQG43" s="31"/>
      <c r="LQH43" s="31"/>
      <c r="LQI43" s="31"/>
      <c r="LQJ43" s="31"/>
      <c r="LQK43" s="31"/>
      <c r="LQL43" s="31"/>
      <c r="LQM43" s="31"/>
      <c r="LQN43" s="31"/>
      <c r="LQO43" s="31"/>
      <c r="LQP43" s="31"/>
      <c r="LQQ43" s="31"/>
      <c r="LQR43" s="31"/>
      <c r="LQS43" s="31"/>
      <c r="LQT43" s="31"/>
      <c r="LQU43" s="31"/>
      <c r="LQV43" s="31"/>
      <c r="LQW43" s="31"/>
      <c r="LQX43" s="31"/>
      <c r="LQY43" s="31"/>
      <c r="LQZ43" s="31"/>
      <c r="LRA43" s="31"/>
      <c r="LRB43" s="31"/>
      <c r="LRC43" s="31"/>
      <c r="LRD43" s="31"/>
      <c r="LRE43" s="31"/>
      <c r="LRF43" s="31"/>
      <c r="LRG43" s="31"/>
      <c r="LRH43" s="31"/>
      <c r="LRI43" s="31"/>
      <c r="LRJ43" s="31"/>
      <c r="LRK43" s="31"/>
      <c r="LRL43" s="31"/>
      <c r="LRM43" s="31"/>
      <c r="LRN43" s="31"/>
      <c r="LRO43" s="31"/>
      <c r="LRP43" s="31"/>
      <c r="LRQ43" s="31"/>
      <c r="LRR43" s="31"/>
      <c r="LRS43" s="31"/>
      <c r="LRT43" s="31"/>
      <c r="LRU43" s="31"/>
      <c r="LRV43" s="31"/>
      <c r="LRW43" s="31"/>
      <c r="LRX43" s="31"/>
      <c r="LRY43" s="31"/>
      <c r="LRZ43" s="31"/>
      <c r="LSA43" s="31"/>
      <c r="LSB43" s="31"/>
      <c r="LSC43" s="31"/>
      <c r="LSD43" s="31"/>
      <c r="LSE43" s="31"/>
      <c r="LSF43" s="31"/>
      <c r="LSG43" s="31"/>
      <c r="LSH43" s="31"/>
      <c r="LSI43" s="31"/>
      <c r="LSJ43" s="31"/>
      <c r="LSK43" s="31"/>
      <c r="LSL43" s="31"/>
      <c r="LSM43" s="31"/>
      <c r="LSN43" s="31"/>
      <c r="LSO43" s="31"/>
      <c r="LSP43" s="31"/>
      <c r="LSQ43" s="31"/>
      <c r="LSR43" s="31"/>
      <c r="LSS43" s="31"/>
      <c r="LST43" s="31"/>
      <c r="LSU43" s="31"/>
      <c r="LSV43" s="31"/>
      <c r="LSW43" s="31"/>
      <c r="LSX43" s="31"/>
      <c r="LSY43" s="31"/>
      <c r="LSZ43" s="31"/>
      <c r="LTA43" s="31"/>
      <c r="LTB43" s="31"/>
      <c r="LTC43" s="31"/>
      <c r="LTD43" s="31"/>
      <c r="LTE43" s="31"/>
      <c r="LTF43" s="31"/>
      <c r="LTG43" s="31"/>
      <c r="LTH43" s="31"/>
      <c r="LTI43" s="31"/>
      <c r="LTJ43" s="31"/>
      <c r="LTK43" s="31"/>
      <c r="LTL43" s="31"/>
      <c r="LTM43" s="31"/>
      <c r="LTN43" s="31"/>
      <c r="LTO43" s="31"/>
      <c r="LTP43" s="31"/>
      <c r="LTQ43" s="31"/>
      <c r="LTR43" s="31"/>
      <c r="LTS43" s="31"/>
      <c r="LTT43" s="31"/>
      <c r="LTU43" s="31"/>
      <c r="LTV43" s="31"/>
      <c r="LTW43" s="31"/>
      <c r="LTX43" s="31"/>
      <c r="LTY43" s="31"/>
      <c r="LTZ43" s="31"/>
      <c r="LUA43" s="31"/>
      <c r="LUB43" s="31"/>
      <c r="LUC43" s="31"/>
      <c r="LUD43" s="31"/>
      <c r="LUE43" s="31"/>
      <c r="LUF43" s="31"/>
      <c r="LUG43" s="31"/>
      <c r="LUH43" s="31"/>
      <c r="LUI43" s="31"/>
      <c r="LUJ43" s="31"/>
      <c r="LUK43" s="31"/>
      <c r="LUL43" s="31"/>
      <c r="LUM43" s="31"/>
      <c r="LUN43" s="31"/>
      <c r="LUO43" s="31"/>
      <c r="LUP43" s="31"/>
      <c r="LUQ43" s="31"/>
      <c r="LUR43" s="31"/>
      <c r="LUS43" s="31"/>
      <c r="LUT43" s="31"/>
      <c r="LUU43" s="31"/>
      <c r="LUV43" s="31"/>
      <c r="LUW43" s="31"/>
      <c r="LUX43" s="31"/>
      <c r="LUY43" s="31"/>
      <c r="LUZ43" s="31"/>
      <c r="LVA43" s="31"/>
      <c r="LVB43" s="31"/>
      <c r="LVC43" s="31"/>
      <c r="LVD43" s="31"/>
      <c r="LVE43" s="31"/>
      <c r="LVF43" s="31"/>
      <c r="LVG43" s="31"/>
      <c r="LVH43" s="31"/>
      <c r="LVI43" s="31"/>
      <c r="LVJ43" s="31"/>
      <c r="LVK43" s="31"/>
      <c r="LVL43" s="31"/>
      <c r="LVM43" s="31"/>
      <c r="LVN43" s="31"/>
      <c r="LVO43" s="31"/>
      <c r="LVP43" s="31"/>
      <c r="LVQ43" s="31"/>
      <c r="LVR43" s="31"/>
      <c r="LVS43" s="31"/>
      <c r="LVT43" s="31"/>
      <c r="LVU43" s="31"/>
      <c r="LVV43" s="31"/>
      <c r="LVW43" s="31"/>
      <c r="LVX43" s="31"/>
      <c r="LVY43" s="31"/>
      <c r="LVZ43" s="31"/>
      <c r="LWA43" s="31"/>
      <c r="LWB43" s="31"/>
      <c r="LWC43" s="31"/>
      <c r="LWD43" s="31"/>
      <c r="LWE43" s="31"/>
      <c r="LWF43" s="31"/>
      <c r="LWG43" s="31"/>
      <c r="LWH43" s="31"/>
      <c r="LWI43" s="31"/>
      <c r="LWJ43" s="31"/>
      <c r="LWK43" s="31"/>
      <c r="LWL43" s="31"/>
      <c r="LWM43" s="31"/>
      <c r="LWN43" s="31"/>
      <c r="LWO43" s="31"/>
      <c r="LWP43" s="31"/>
      <c r="LWQ43" s="31"/>
      <c r="LWR43" s="31"/>
      <c r="LWS43" s="31"/>
      <c r="LWT43" s="31"/>
      <c r="LWU43" s="31"/>
      <c r="LWV43" s="31"/>
      <c r="LWW43" s="31"/>
      <c r="LWX43" s="31"/>
      <c r="LWY43" s="31"/>
      <c r="LWZ43" s="31"/>
      <c r="LXA43" s="31"/>
      <c r="LXB43" s="31"/>
      <c r="LXC43" s="31"/>
      <c r="LXD43" s="31"/>
      <c r="LXE43" s="31"/>
      <c r="LXF43" s="31"/>
      <c r="LXG43" s="31"/>
      <c r="LXH43" s="31"/>
      <c r="LXI43" s="31"/>
      <c r="LXJ43" s="31"/>
      <c r="LXK43" s="31"/>
      <c r="LXL43" s="31"/>
      <c r="LXM43" s="31"/>
      <c r="LXN43" s="31"/>
      <c r="LXO43" s="31"/>
      <c r="LXP43" s="31"/>
      <c r="LXQ43" s="31"/>
      <c r="LXR43" s="31"/>
      <c r="LXS43" s="31"/>
      <c r="LXT43" s="31"/>
      <c r="LXU43" s="31"/>
      <c r="LXV43" s="31"/>
      <c r="LXW43" s="31"/>
      <c r="LXX43" s="31"/>
      <c r="LXY43" s="31"/>
      <c r="LXZ43" s="31"/>
      <c r="LYA43" s="31"/>
      <c r="LYB43" s="31"/>
      <c r="LYC43" s="31"/>
      <c r="LYD43" s="31"/>
      <c r="LYE43" s="31"/>
      <c r="LYF43" s="31"/>
      <c r="LYG43" s="31"/>
      <c r="LYH43" s="31"/>
      <c r="LYI43" s="31"/>
      <c r="LYJ43" s="31"/>
      <c r="LYK43" s="31"/>
      <c r="LYL43" s="31"/>
      <c r="LYM43" s="31"/>
      <c r="LYN43" s="31"/>
      <c r="LYO43" s="31"/>
      <c r="LYP43" s="31"/>
      <c r="LYQ43" s="31"/>
      <c r="LYR43" s="31"/>
      <c r="LYS43" s="31"/>
      <c r="LYT43" s="31"/>
      <c r="LYU43" s="31"/>
      <c r="LYV43" s="31"/>
      <c r="LYW43" s="31"/>
      <c r="LYX43" s="31"/>
      <c r="LYY43" s="31"/>
      <c r="LYZ43" s="31"/>
      <c r="LZA43" s="31"/>
      <c r="LZB43" s="31"/>
      <c r="LZC43" s="31"/>
      <c r="LZD43" s="31"/>
      <c r="LZE43" s="31"/>
      <c r="LZF43" s="31"/>
      <c r="LZG43" s="31"/>
      <c r="LZH43" s="31"/>
      <c r="LZI43" s="31"/>
      <c r="LZJ43" s="31"/>
      <c r="LZK43" s="31"/>
      <c r="LZL43" s="31"/>
      <c r="LZM43" s="31"/>
      <c r="LZN43" s="31"/>
      <c r="LZO43" s="31"/>
      <c r="LZP43" s="31"/>
      <c r="LZQ43" s="31"/>
      <c r="LZR43" s="31"/>
      <c r="LZS43" s="31"/>
      <c r="LZT43" s="31"/>
      <c r="LZU43" s="31"/>
      <c r="LZV43" s="31"/>
      <c r="LZW43" s="31"/>
      <c r="LZX43" s="31"/>
      <c r="LZY43" s="31"/>
      <c r="LZZ43" s="31"/>
      <c r="MAA43" s="31"/>
      <c r="MAB43" s="31"/>
      <c r="MAC43" s="31"/>
      <c r="MAD43" s="31"/>
      <c r="MAE43" s="31"/>
      <c r="MAF43" s="31"/>
      <c r="MAG43" s="31"/>
      <c r="MAH43" s="31"/>
      <c r="MAI43" s="31"/>
      <c r="MAJ43" s="31"/>
      <c r="MAK43" s="31"/>
      <c r="MAL43" s="31"/>
      <c r="MAM43" s="31"/>
      <c r="MAN43" s="31"/>
      <c r="MAO43" s="31"/>
      <c r="MAP43" s="31"/>
      <c r="MAQ43" s="31"/>
      <c r="MAR43" s="31"/>
      <c r="MAS43" s="31"/>
      <c r="MAT43" s="31"/>
      <c r="MAU43" s="31"/>
      <c r="MAV43" s="31"/>
      <c r="MAW43" s="31"/>
      <c r="MAX43" s="31"/>
      <c r="MAY43" s="31"/>
      <c r="MAZ43" s="31"/>
      <c r="MBA43" s="31"/>
      <c r="MBB43" s="31"/>
      <c r="MBC43" s="31"/>
      <c r="MBD43" s="31"/>
      <c r="MBE43" s="31"/>
      <c r="MBF43" s="31"/>
      <c r="MBG43" s="31"/>
      <c r="MBH43" s="31"/>
      <c r="MBI43" s="31"/>
      <c r="MBJ43" s="31"/>
      <c r="MBK43" s="31"/>
      <c r="MBL43" s="31"/>
      <c r="MBM43" s="31"/>
      <c r="MBN43" s="31"/>
      <c r="MBO43" s="31"/>
      <c r="MBP43" s="31"/>
      <c r="MBQ43" s="31"/>
      <c r="MBR43" s="31"/>
      <c r="MBS43" s="31"/>
      <c r="MBT43" s="31"/>
      <c r="MBU43" s="31"/>
      <c r="MBV43" s="31"/>
      <c r="MBW43" s="31"/>
      <c r="MBX43" s="31"/>
      <c r="MBY43" s="31"/>
      <c r="MBZ43" s="31"/>
      <c r="MCA43" s="31"/>
      <c r="MCB43" s="31"/>
      <c r="MCC43" s="31"/>
      <c r="MCD43" s="31"/>
      <c r="MCE43" s="31"/>
      <c r="MCF43" s="31"/>
      <c r="MCG43" s="31"/>
      <c r="MCH43" s="31"/>
      <c r="MCI43" s="31"/>
      <c r="MCJ43" s="31"/>
      <c r="MCK43" s="31"/>
      <c r="MCL43" s="31"/>
      <c r="MCM43" s="31"/>
      <c r="MCN43" s="31"/>
      <c r="MCO43" s="31"/>
      <c r="MCP43" s="31"/>
      <c r="MCQ43" s="31"/>
      <c r="MCR43" s="31"/>
      <c r="MCS43" s="31"/>
      <c r="MCT43" s="31"/>
      <c r="MCU43" s="31"/>
      <c r="MCV43" s="31"/>
      <c r="MCW43" s="31"/>
      <c r="MCX43" s="31"/>
      <c r="MCY43" s="31"/>
      <c r="MCZ43" s="31"/>
      <c r="MDA43" s="31"/>
      <c r="MDB43" s="31"/>
      <c r="MDC43" s="31"/>
      <c r="MDD43" s="31"/>
      <c r="MDE43" s="31"/>
      <c r="MDF43" s="31"/>
      <c r="MDG43" s="31"/>
      <c r="MDH43" s="31"/>
      <c r="MDI43" s="31"/>
      <c r="MDJ43" s="31"/>
      <c r="MDK43" s="31"/>
      <c r="MDL43" s="31"/>
      <c r="MDM43" s="31"/>
      <c r="MDN43" s="31"/>
      <c r="MDO43" s="31"/>
      <c r="MDP43" s="31"/>
      <c r="MDQ43" s="31"/>
      <c r="MDR43" s="31"/>
      <c r="MDS43" s="31"/>
      <c r="MDT43" s="31"/>
      <c r="MDU43" s="31"/>
      <c r="MDV43" s="31"/>
      <c r="MDW43" s="31"/>
      <c r="MDX43" s="31"/>
      <c r="MDY43" s="31"/>
      <c r="MDZ43" s="31"/>
      <c r="MEA43" s="31"/>
      <c r="MEB43" s="31"/>
      <c r="MEC43" s="31"/>
      <c r="MED43" s="31"/>
      <c r="MEE43" s="31"/>
      <c r="MEF43" s="31"/>
      <c r="MEG43" s="31"/>
      <c r="MEH43" s="31"/>
      <c r="MEI43" s="31"/>
      <c r="MEJ43" s="31"/>
      <c r="MEK43" s="31"/>
      <c r="MEL43" s="31"/>
      <c r="MEM43" s="31"/>
      <c r="MEN43" s="31"/>
      <c r="MEO43" s="31"/>
      <c r="MEP43" s="31"/>
      <c r="MEQ43" s="31"/>
      <c r="MER43" s="31"/>
      <c r="MES43" s="31"/>
      <c r="MET43" s="31"/>
      <c r="MEU43" s="31"/>
      <c r="MEV43" s="31"/>
      <c r="MEW43" s="31"/>
      <c r="MEX43" s="31"/>
      <c r="MEY43" s="31"/>
      <c r="MEZ43" s="31"/>
      <c r="MFA43" s="31"/>
      <c r="MFB43" s="31"/>
      <c r="MFC43" s="31"/>
      <c r="MFD43" s="31"/>
      <c r="MFE43" s="31"/>
      <c r="MFF43" s="31"/>
      <c r="MFG43" s="31"/>
      <c r="MFH43" s="31"/>
      <c r="MFI43" s="31"/>
      <c r="MFJ43" s="31"/>
      <c r="MFK43" s="31"/>
      <c r="MFL43" s="31"/>
      <c r="MFM43" s="31"/>
      <c r="MFN43" s="31"/>
      <c r="MFO43" s="31"/>
      <c r="MFP43" s="31"/>
      <c r="MFQ43" s="31"/>
      <c r="MFR43" s="31"/>
      <c r="MFS43" s="31"/>
      <c r="MFT43" s="31"/>
      <c r="MFU43" s="31"/>
      <c r="MFV43" s="31"/>
      <c r="MFW43" s="31"/>
      <c r="MFX43" s="31"/>
      <c r="MFY43" s="31"/>
      <c r="MFZ43" s="31"/>
      <c r="MGA43" s="31"/>
      <c r="MGB43" s="31"/>
      <c r="MGC43" s="31"/>
      <c r="MGD43" s="31"/>
      <c r="MGE43" s="31"/>
      <c r="MGF43" s="31"/>
      <c r="MGG43" s="31"/>
      <c r="MGH43" s="31"/>
      <c r="MGI43" s="31"/>
      <c r="MGJ43" s="31"/>
      <c r="MGK43" s="31"/>
      <c r="MGL43" s="31"/>
      <c r="MGM43" s="31"/>
      <c r="MGN43" s="31"/>
      <c r="MGO43" s="31"/>
      <c r="MGP43" s="31"/>
      <c r="MGQ43" s="31"/>
      <c r="MGR43" s="31"/>
      <c r="MGS43" s="31"/>
      <c r="MGT43" s="31"/>
      <c r="MGU43" s="31"/>
      <c r="MGV43" s="31"/>
      <c r="MGW43" s="31"/>
      <c r="MGX43" s="31"/>
      <c r="MGY43" s="31"/>
      <c r="MGZ43" s="31"/>
      <c r="MHA43" s="31"/>
      <c r="MHB43" s="31"/>
      <c r="MHC43" s="31"/>
      <c r="MHD43" s="31"/>
      <c r="MHE43" s="31"/>
      <c r="MHF43" s="31"/>
      <c r="MHG43" s="31"/>
      <c r="MHH43" s="31"/>
      <c r="MHI43" s="31"/>
      <c r="MHJ43" s="31"/>
      <c r="MHK43" s="31"/>
      <c r="MHL43" s="31"/>
      <c r="MHM43" s="31"/>
      <c r="MHN43" s="31"/>
      <c r="MHO43" s="31"/>
      <c r="MHP43" s="31"/>
      <c r="MHQ43" s="31"/>
      <c r="MHR43" s="31"/>
      <c r="MHS43" s="31"/>
      <c r="MHT43" s="31"/>
      <c r="MHU43" s="31"/>
      <c r="MHV43" s="31"/>
      <c r="MHW43" s="31"/>
      <c r="MHX43" s="31"/>
      <c r="MHY43" s="31"/>
      <c r="MHZ43" s="31"/>
      <c r="MIA43" s="31"/>
      <c r="MIB43" s="31"/>
      <c r="MIC43" s="31"/>
      <c r="MID43" s="31"/>
      <c r="MIE43" s="31"/>
      <c r="MIF43" s="31"/>
      <c r="MIG43" s="31"/>
      <c r="MIH43" s="31"/>
      <c r="MII43" s="31"/>
      <c r="MIJ43" s="31"/>
      <c r="MIK43" s="31"/>
      <c r="MIL43" s="31"/>
      <c r="MIM43" s="31"/>
      <c r="MIN43" s="31"/>
      <c r="MIO43" s="31"/>
      <c r="MIP43" s="31"/>
      <c r="MIQ43" s="31"/>
      <c r="MIR43" s="31"/>
      <c r="MIS43" s="31"/>
      <c r="MIT43" s="31"/>
      <c r="MIU43" s="31"/>
      <c r="MIV43" s="31"/>
      <c r="MIW43" s="31"/>
      <c r="MIX43" s="31"/>
      <c r="MIY43" s="31"/>
      <c r="MIZ43" s="31"/>
      <c r="MJA43" s="31"/>
      <c r="MJB43" s="31"/>
      <c r="MJC43" s="31"/>
      <c r="MJD43" s="31"/>
      <c r="MJE43" s="31"/>
      <c r="MJF43" s="31"/>
      <c r="MJG43" s="31"/>
      <c r="MJH43" s="31"/>
      <c r="MJI43" s="31"/>
      <c r="MJJ43" s="31"/>
      <c r="MJK43" s="31"/>
      <c r="MJL43" s="31"/>
      <c r="MJM43" s="31"/>
      <c r="MJN43" s="31"/>
      <c r="MJO43" s="31"/>
      <c r="MJP43" s="31"/>
      <c r="MJQ43" s="31"/>
      <c r="MJR43" s="31"/>
      <c r="MJS43" s="31"/>
      <c r="MJT43" s="31"/>
      <c r="MJU43" s="31"/>
      <c r="MJV43" s="31"/>
      <c r="MJW43" s="31"/>
      <c r="MJX43" s="31"/>
      <c r="MJY43" s="31"/>
      <c r="MJZ43" s="31"/>
      <c r="MKA43" s="31"/>
      <c r="MKB43" s="31"/>
      <c r="MKC43" s="31"/>
      <c r="MKD43" s="31"/>
      <c r="MKE43" s="31"/>
      <c r="MKF43" s="31"/>
      <c r="MKG43" s="31"/>
      <c r="MKH43" s="31"/>
      <c r="MKI43" s="31"/>
      <c r="MKJ43" s="31"/>
      <c r="MKK43" s="31"/>
      <c r="MKL43" s="31"/>
      <c r="MKM43" s="31"/>
      <c r="MKN43" s="31"/>
      <c r="MKO43" s="31"/>
      <c r="MKP43" s="31"/>
      <c r="MKQ43" s="31"/>
      <c r="MKR43" s="31"/>
      <c r="MKS43" s="31"/>
      <c r="MKT43" s="31"/>
      <c r="MKU43" s="31"/>
      <c r="MKV43" s="31"/>
      <c r="MKW43" s="31"/>
      <c r="MKX43" s="31"/>
      <c r="MKY43" s="31"/>
      <c r="MKZ43" s="31"/>
      <c r="MLA43" s="31"/>
      <c r="MLB43" s="31"/>
      <c r="MLC43" s="31"/>
      <c r="MLD43" s="31"/>
      <c r="MLE43" s="31"/>
      <c r="MLF43" s="31"/>
      <c r="MLG43" s="31"/>
      <c r="MLH43" s="31"/>
      <c r="MLI43" s="31"/>
      <c r="MLJ43" s="31"/>
      <c r="MLK43" s="31"/>
      <c r="MLL43" s="31"/>
      <c r="MLM43" s="31"/>
      <c r="MLN43" s="31"/>
      <c r="MLO43" s="31"/>
      <c r="MLP43" s="31"/>
      <c r="MLQ43" s="31"/>
      <c r="MLR43" s="31"/>
      <c r="MLS43" s="31"/>
      <c r="MLT43" s="31"/>
      <c r="MLU43" s="31"/>
      <c r="MLV43" s="31"/>
      <c r="MLW43" s="31"/>
      <c r="MLX43" s="31"/>
      <c r="MLY43" s="31"/>
      <c r="MLZ43" s="31"/>
      <c r="MMA43" s="31"/>
      <c r="MMB43" s="31"/>
      <c r="MMC43" s="31"/>
      <c r="MMD43" s="31"/>
      <c r="MME43" s="31"/>
      <c r="MMF43" s="31"/>
      <c r="MMG43" s="31"/>
      <c r="MMH43" s="31"/>
      <c r="MMI43" s="31"/>
      <c r="MMJ43" s="31"/>
      <c r="MMK43" s="31"/>
      <c r="MML43" s="31"/>
      <c r="MMM43" s="31"/>
      <c r="MMN43" s="31"/>
      <c r="MMO43" s="31"/>
      <c r="MMP43" s="31"/>
      <c r="MMQ43" s="31"/>
      <c r="MMR43" s="31"/>
      <c r="MMS43" s="31"/>
      <c r="MMT43" s="31"/>
      <c r="MMU43" s="31"/>
      <c r="MMV43" s="31"/>
      <c r="MMW43" s="31"/>
      <c r="MMX43" s="31"/>
      <c r="MMY43" s="31"/>
      <c r="MMZ43" s="31"/>
      <c r="MNA43" s="31"/>
      <c r="MNB43" s="31"/>
      <c r="MNC43" s="31"/>
      <c r="MND43" s="31"/>
      <c r="MNE43" s="31"/>
      <c r="MNF43" s="31"/>
      <c r="MNG43" s="31"/>
      <c r="MNH43" s="31"/>
      <c r="MNI43" s="31"/>
      <c r="MNJ43" s="31"/>
      <c r="MNK43" s="31"/>
      <c r="MNL43" s="31"/>
      <c r="MNM43" s="31"/>
      <c r="MNN43" s="31"/>
      <c r="MNO43" s="31"/>
      <c r="MNP43" s="31"/>
      <c r="MNQ43" s="31"/>
      <c r="MNR43" s="31"/>
      <c r="MNS43" s="31"/>
      <c r="MNT43" s="31"/>
      <c r="MNU43" s="31"/>
      <c r="MNV43" s="31"/>
      <c r="MNW43" s="31"/>
      <c r="MNX43" s="31"/>
      <c r="MNY43" s="31"/>
      <c r="MNZ43" s="31"/>
      <c r="MOA43" s="31"/>
      <c r="MOB43" s="31"/>
      <c r="MOC43" s="31"/>
      <c r="MOD43" s="31"/>
      <c r="MOE43" s="31"/>
      <c r="MOF43" s="31"/>
      <c r="MOG43" s="31"/>
      <c r="MOH43" s="31"/>
      <c r="MOI43" s="31"/>
      <c r="MOJ43" s="31"/>
      <c r="MOK43" s="31"/>
      <c r="MOL43" s="31"/>
      <c r="MOM43" s="31"/>
      <c r="MON43" s="31"/>
      <c r="MOO43" s="31"/>
      <c r="MOP43" s="31"/>
      <c r="MOQ43" s="31"/>
      <c r="MOR43" s="31"/>
      <c r="MOS43" s="31"/>
      <c r="MOT43" s="31"/>
      <c r="MOU43" s="31"/>
      <c r="MOV43" s="31"/>
      <c r="MOW43" s="31"/>
      <c r="MOX43" s="31"/>
      <c r="MOY43" s="31"/>
      <c r="MOZ43" s="31"/>
      <c r="MPA43" s="31"/>
      <c r="MPB43" s="31"/>
      <c r="MPC43" s="31"/>
      <c r="MPD43" s="31"/>
      <c r="MPE43" s="31"/>
      <c r="MPF43" s="31"/>
      <c r="MPG43" s="31"/>
      <c r="MPH43" s="31"/>
      <c r="MPI43" s="31"/>
      <c r="MPJ43" s="31"/>
      <c r="MPK43" s="31"/>
      <c r="MPL43" s="31"/>
      <c r="MPM43" s="31"/>
      <c r="MPN43" s="31"/>
      <c r="MPO43" s="31"/>
      <c r="MPP43" s="31"/>
      <c r="MPQ43" s="31"/>
      <c r="MPR43" s="31"/>
      <c r="MPS43" s="31"/>
      <c r="MPT43" s="31"/>
      <c r="MPU43" s="31"/>
      <c r="MPV43" s="31"/>
      <c r="MPW43" s="31"/>
      <c r="MPX43" s="31"/>
      <c r="MPY43" s="31"/>
      <c r="MPZ43" s="31"/>
      <c r="MQA43" s="31"/>
      <c r="MQB43" s="31"/>
      <c r="MQC43" s="31"/>
      <c r="MQD43" s="31"/>
      <c r="MQE43" s="31"/>
      <c r="MQF43" s="31"/>
      <c r="MQG43" s="31"/>
      <c r="MQH43" s="31"/>
      <c r="MQI43" s="31"/>
      <c r="MQJ43" s="31"/>
      <c r="MQK43" s="31"/>
      <c r="MQL43" s="31"/>
      <c r="MQM43" s="31"/>
      <c r="MQN43" s="31"/>
      <c r="MQO43" s="31"/>
      <c r="MQP43" s="31"/>
      <c r="MQQ43" s="31"/>
      <c r="MQR43" s="31"/>
      <c r="MQS43" s="31"/>
      <c r="MQT43" s="31"/>
      <c r="MQU43" s="31"/>
      <c r="MQV43" s="31"/>
      <c r="MQW43" s="31"/>
      <c r="MQX43" s="31"/>
      <c r="MQY43" s="31"/>
      <c r="MQZ43" s="31"/>
      <c r="MRA43" s="31"/>
      <c r="MRB43" s="31"/>
      <c r="MRC43" s="31"/>
      <c r="MRD43" s="31"/>
      <c r="MRE43" s="31"/>
      <c r="MRF43" s="31"/>
      <c r="MRG43" s="31"/>
      <c r="MRH43" s="31"/>
      <c r="MRI43" s="31"/>
      <c r="MRJ43" s="31"/>
      <c r="MRK43" s="31"/>
      <c r="MRL43" s="31"/>
      <c r="MRM43" s="31"/>
      <c r="MRN43" s="31"/>
      <c r="MRO43" s="31"/>
      <c r="MRP43" s="31"/>
      <c r="MRQ43" s="31"/>
      <c r="MRR43" s="31"/>
      <c r="MRS43" s="31"/>
      <c r="MRT43" s="31"/>
      <c r="MRU43" s="31"/>
      <c r="MRV43" s="31"/>
      <c r="MRW43" s="31"/>
      <c r="MRX43" s="31"/>
      <c r="MRY43" s="31"/>
      <c r="MRZ43" s="31"/>
      <c r="MSA43" s="31"/>
      <c r="MSB43" s="31"/>
      <c r="MSC43" s="31"/>
      <c r="MSD43" s="31"/>
      <c r="MSE43" s="31"/>
      <c r="MSF43" s="31"/>
      <c r="MSG43" s="31"/>
      <c r="MSH43" s="31"/>
      <c r="MSI43" s="31"/>
      <c r="MSJ43" s="31"/>
      <c r="MSK43" s="31"/>
      <c r="MSL43" s="31"/>
      <c r="MSM43" s="31"/>
      <c r="MSN43" s="31"/>
      <c r="MSO43" s="31"/>
      <c r="MSP43" s="31"/>
      <c r="MSQ43" s="31"/>
      <c r="MSR43" s="31"/>
      <c r="MSS43" s="31"/>
      <c r="MST43" s="31"/>
      <c r="MSU43" s="31"/>
      <c r="MSV43" s="31"/>
      <c r="MSW43" s="31"/>
      <c r="MSX43" s="31"/>
      <c r="MSY43" s="31"/>
      <c r="MSZ43" s="31"/>
      <c r="MTA43" s="31"/>
      <c r="MTB43" s="31"/>
      <c r="MTC43" s="31"/>
      <c r="MTD43" s="31"/>
      <c r="MTE43" s="31"/>
      <c r="MTF43" s="31"/>
      <c r="MTG43" s="31"/>
      <c r="MTH43" s="31"/>
      <c r="MTI43" s="31"/>
      <c r="MTJ43" s="31"/>
      <c r="MTK43" s="31"/>
      <c r="MTL43" s="31"/>
      <c r="MTM43" s="31"/>
      <c r="MTN43" s="31"/>
      <c r="MTO43" s="31"/>
      <c r="MTP43" s="31"/>
      <c r="MTQ43" s="31"/>
      <c r="MTR43" s="31"/>
      <c r="MTS43" s="31"/>
      <c r="MTT43" s="31"/>
      <c r="MTU43" s="31"/>
      <c r="MTV43" s="31"/>
      <c r="MTW43" s="31"/>
      <c r="MTX43" s="31"/>
      <c r="MTY43" s="31"/>
      <c r="MTZ43" s="31"/>
      <c r="MUA43" s="31"/>
      <c r="MUB43" s="31"/>
      <c r="MUC43" s="31"/>
      <c r="MUD43" s="31"/>
      <c r="MUE43" s="31"/>
      <c r="MUF43" s="31"/>
      <c r="MUG43" s="31"/>
      <c r="MUH43" s="31"/>
      <c r="MUI43" s="31"/>
      <c r="MUJ43" s="31"/>
      <c r="MUK43" s="31"/>
      <c r="MUL43" s="31"/>
      <c r="MUM43" s="31"/>
      <c r="MUN43" s="31"/>
      <c r="MUO43" s="31"/>
      <c r="MUP43" s="31"/>
      <c r="MUQ43" s="31"/>
      <c r="MUR43" s="31"/>
      <c r="MUS43" s="31"/>
      <c r="MUT43" s="31"/>
      <c r="MUU43" s="31"/>
      <c r="MUV43" s="31"/>
      <c r="MUW43" s="31"/>
      <c r="MUX43" s="31"/>
      <c r="MUY43" s="31"/>
      <c r="MUZ43" s="31"/>
      <c r="MVA43" s="31"/>
      <c r="MVB43" s="31"/>
      <c r="MVC43" s="31"/>
      <c r="MVD43" s="31"/>
      <c r="MVE43" s="31"/>
      <c r="MVF43" s="31"/>
      <c r="MVG43" s="31"/>
      <c r="MVH43" s="31"/>
      <c r="MVI43" s="31"/>
      <c r="MVJ43" s="31"/>
      <c r="MVK43" s="31"/>
      <c r="MVL43" s="31"/>
      <c r="MVM43" s="31"/>
      <c r="MVN43" s="31"/>
      <c r="MVO43" s="31"/>
      <c r="MVP43" s="31"/>
      <c r="MVQ43" s="31"/>
      <c r="MVR43" s="31"/>
      <c r="MVS43" s="31"/>
      <c r="MVT43" s="31"/>
      <c r="MVU43" s="31"/>
      <c r="MVV43" s="31"/>
      <c r="MVW43" s="31"/>
      <c r="MVX43" s="31"/>
      <c r="MVY43" s="31"/>
      <c r="MVZ43" s="31"/>
      <c r="MWA43" s="31"/>
      <c r="MWB43" s="31"/>
      <c r="MWC43" s="31"/>
      <c r="MWD43" s="31"/>
      <c r="MWE43" s="31"/>
      <c r="MWF43" s="31"/>
      <c r="MWG43" s="31"/>
      <c r="MWH43" s="31"/>
      <c r="MWI43" s="31"/>
      <c r="MWJ43" s="31"/>
      <c r="MWK43" s="31"/>
      <c r="MWL43" s="31"/>
      <c r="MWM43" s="31"/>
      <c r="MWN43" s="31"/>
      <c r="MWO43" s="31"/>
      <c r="MWP43" s="31"/>
      <c r="MWQ43" s="31"/>
      <c r="MWR43" s="31"/>
      <c r="MWS43" s="31"/>
      <c r="MWT43" s="31"/>
      <c r="MWU43" s="31"/>
      <c r="MWV43" s="31"/>
      <c r="MWW43" s="31"/>
      <c r="MWX43" s="31"/>
      <c r="MWY43" s="31"/>
      <c r="MWZ43" s="31"/>
      <c r="MXA43" s="31"/>
      <c r="MXB43" s="31"/>
      <c r="MXC43" s="31"/>
      <c r="MXD43" s="31"/>
      <c r="MXE43" s="31"/>
      <c r="MXF43" s="31"/>
      <c r="MXG43" s="31"/>
      <c r="MXH43" s="31"/>
      <c r="MXI43" s="31"/>
      <c r="MXJ43" s="31"/>
      <c r="MXK43" s="31"/>
      <c r="MXL43" s="31"/>
      <c r="MXM43" s="31"/>
      <c r="MXN43" s="31"/>
      <c r="MXO43" s="31"/>
      <c r="MXP43" s="31"/>
      <c r="MXQ43" s="31"/>
      <c r="MXR43" s="31"/>
      <c r="MXS43" s="31"/>
      <c r="MXT43" s="31"/>
      <c r="MXU43" s="31"/>
      <c r="MXV43" s="31"/>
      <c r="MXW43" s="31"/>
      <c r="MXX43" s="31"/>
      <c r="MXY43" s="31"/>
      <c r="MXZ43" s="31"/>
      <c r="MYA43" s="31"/>
      <c r="MYB43" s="31"/>
      <c r="MYC43" s="31"/>
      <c r="MYD43" s="31"/>
      <c r="MYE43" s="31"/>
      <c r="MYF43" s="31"/>
      <c r="MYG43" s="31"/>
      <c r="MYH43" s="31"/>
      <c r="MYI43" s="31"/>
      <c r="MYJ43" s="31"/>
      <c r="MYK43" s="31"/>
      <c r="MYL43" s="31"/>
      <c r="MYM43" s="31"/>
      <c r="MYN43" s="31"/>
      <c r="MYO43" s="31"/>
      <c r="MYP43" s="31"/>
      <c r="MYQ43" s="31"/>
      <c r="MYR43" s="31"/>
      <c r="MYS43" s="31"/>
      <c r="MYT43" s="31"/>
      <c r="MYU43" s="31"/>
      <c r="MYV43" s="31"/>
      <c r="MYW43" s="31"/>
      <c r="MYX43" s="31"/>
      <c r="MYY43" s="31"/>
      <c r="MYZ43" s="31"/>
      <c r="MZA43" s="31"/>
      <c r="MZB43" s="31"/>
      <c r="MZC43" s="31"/>
      <c r="MZD43" s="31"/>
      <c r="MZE43" s="31"/>
      <c r="MZF43" s="31"/>
      <c r="MZG43" s="31"/>
      <c r="MZH43" s="31"/>
      <c r="MZI43" s="31"/>
      <c r="MZJ43" s="31"/>
      <c r="MZK43" s="31"/>
      <c r="MZL43" s="31"/>
      <c r="MZM43" s="31"/>
      <c r="MZN43" s="31"/>
      <c r="MZO43" s="31"/>
      <c r="MZP43" s="31"/>
      <c r="MZQ43" s="31"/>
      <c r="MZR43" s="31"/>
      <c r="MZS43" s="31"/>
      <c r="MZT43" s="31"/>
      <c r="MZU43" s="31"/>
      <c r="MZV43" s="31"/>
      <c r="MZW43" s="31"/>
      <c r="MZX43" s="31"/>
      <c r="MZY43" s="31"/>
      <c r="MZZ43" s="31"/>
      <c r="NAA43" s="31"/>
      <c r="NAB43" s="31"/>
      <c r="NAC43" s="31"/>
      <c r="NAD43" s="31"/>
      <c r="NAE43" s="31"/>
      <c r="NAF43" s="31"/>
      <c r="NAG43" s="31"/>
      <c r="NAH43" s="31"/>
      <c r="NAI43" s="31"/>
      <c r="NAJ43" s="31"/>
      <c r="NAK43" s="31"/>
      <c r="NAL43" s="31"/>
      <c r="NAM43" s="31"/>
      <c r="NAN43" s="31"/>
      <c r="NAO43" s="31"/>
      <c r="NAP43" s="31"/>
      <c r="NAQ43" s="31"/>
      <c r="NAR43" s="31"/>
      <c r="NAS43" s="31"/>
      <c r="NAT43" s="31"/>
      <c r="NAU43" s="31"/>
      <c r="NAV43" s="31"/>
      <c r="NAW43" s="31"/>
      <c r="NAX43" s="31"/>
      <c r="NAY43" s="31"/>
      <c r="NAZ43" s="31"/>
      <c r="NBA43" s="31"/>
      <c r="NBB43" s="31"/>
      <c r="NBC43" s="31"/>
      <c r="NBD43" s="31"/>
      <c r="NBE43" s="31"/>
      <c r="NBF43" s="31"/>
      <c r="NBG43" s="31"/>
      <c r="NBH43" s="31"/>
      <c r="NBI43" s="31"/>
      <c r="NBJ43" s="31"/>
      <c r="NBK43" s="31"/>
      <c r="NBL43" s="31"/>
      <c r="NBM43" s="31"/>
      <c r="NBN43" s="31"/>
      <c r="NBO43" s="31"/>
      <c r="NBP43" s="31"/>
      <c r="NBQ43" s="31"/>
      <c r="NBR43" s="31"/>
      <c r="NBS43" s="31"/>
      <c r="NBT43" s="31"/>
      <c r="NBU43" s="31"/>
      <c r="NBV43" s="31"/>
      <c r="NBW43" s="31"/>
      <c r="NBX43" s="31"/>
      <c r="NBY43" s="31"/>
      <c r="NBZ43" s="31"/>
      <c r="NCA43" s="31"/>
      <c r="NCB43" s="31"/>
      <c r="NCC43" s="31"/>
      <c r="NCD43" s="31"/>
      <c r="NCE43" s="31"/>
      <c r="NCF43" s="31"/>
      <c r="NCG43" s="31"/>
      <c r="NCH43" s="31"/>
      <c r="NCI43" s="31"/>
      <c r="NCJ43" s="31"/>
      <c r="NCK43" s="31"/>
      <c r="NCL43" s="31"/>
      <c r="NCM43" s="31"/>
      <c r="NCN43" s="31"/>
      <c r="NCO43" s="31"/>
      <c r="NCP43" s="31"/>
      <c r="NCQ43" s="31"/>
      <c r="NCR43" s="31"/>
      <c r="NCS43" s="31"/>
      <c r="NCT43" s="31"/>
      <c r="NCU43" s="31"/>
      <c r="NCV43" s="31"/>
      <c r="NCW43" s="31"/>
      <c r="NCX43" s="31"/>
      <c r="NCY43" s="31"/>
      <c r="NCZ43" s="31"/>
      <c r="NDA43" s="31"/>
      <c r="NDB43" s="31"/>
      <c r="NDC43" s="31"/>
      <c r="NDD43" s="31"/>
      <c r="NDE43" s="31"/>
      <c r="NDF43" s="31"/>
      <c r="NDG43" s="31"/>
      <c r="NDH43" s="31"/>
      <c r="NDI43" s="31"/>
      <c r="NDJ43" s="31"/>
      <c r="NDK43" s="31"/>
      <c r="NDL43" s="31"/>
      <c r="NDM43" s="31"/>
      <c r="NDN43" s="31"/>
      <c r="NDO43" s="31"/>
      <c r="NDP43" s="31"/>
      <c r="NDQ43" s="31"/>
      <c r="NDR43" s="31"/>
      <c r="NDS43" s="31"/>
      <c r="NDT43" s="31"/>
      <c r="NDU43" s="31"/>
      <c r="NDV43" s="31"/>
      <c r="NDW43" s="31"/>
      <c r="NDX43" s="31"/>
      <c r="NDY43" s="31"/>
      <c r="NDZ43" s="31"/>
      <c r="NEA43" s="31"/>
      <c r="NEB43" s="31"/>
      <c r="NEC43" s="31"/>
      <c r="NED43" s="31"/>
      <c r="NEE43" s="31"/>
      <c r="NEF43" s="31"/>
      <c r="NEG43" s="31"/>
      <c r="NEH43" s="31"/>
      <c r="NEI43" s="31"/>
      <c r="NEJ43" s="31"/>
      <c r="NEK43" s="31"/>
      <c r="NEL43" s="31"/>
      <c r="NEM43" s="31"/>
      <c r="NEN43" s="31"/>
      <c r="NEO43" s="31"/>
      <c r="NEP43" s="31"/>
      <c r="NEQ43" s="31"/>
      <c r="NER43" s="31"/>
      <c r="NES43" s="31"/>
      <c r="NET43" s="31"/>
      <c r="NEU43" s="31"/>
      <c r="NEV43" s="31"/>
      <c r="NEW43" s="31"/>
      <c r="NEX43" s="31"/>
      <c r="NEY43" s="31"/>
      <c r="NEZ43" s="31"/>
      <c r="NFA43" s="31"/>
      <c r="NFB43" s="31"/>
      <c r="NFC43" s="31"/>
      <c r="NFD43" s="31"/>
      <c r="NFE43" s="31"/>
      <c r="NFF43" s="31"/>
      <c r="NFG43" s="31"/>
      <c r="NFH43" s="31"/>
      <c r="NFI43" s="31"/>
      <c r="NFJ43" s="31"/>
      <c r="NFK43" s="31"/>
      <c r="NFL43" s="31"/>
      <c r="NFM43" s="31"/>
      <c r="NFN43" s="31"/>
      <c r="NFO43" s="31"/>
      <c r="NFP43" s="31"/>
      <c r="NFQ43" s="31"/>
      <c r="NFR43" s="31"/>
      <c r="NFS43" s="31"/>
      <c r="NFT43" s="31"/>
      <c r="NFU43" s="31"/>
      <c r="NFV43" s="31"/>
      <c r="NFW43" s="31"/>
      <c r="NFX43" s="31"/>
      <c r="NFY43" s="31"/>
      <c r="NFZ43" s="31"/>
      <c r="NGA43" s="31"/>
      <c r="NGB43" s="31"/>
      <c r="NGC43" s="31"/>
      <c r="NGD43" s="31"/>
      <c r="NGE43" s="31"/>
      <c r="NGF43" s="31"/>
      <c r="NGG43" s="31"/>
      <c r="NGH43" s="31"/>
      <c r="NGI43" s="31"/>
      <c r="NGJ43" s="31"/>
      <c r="NGK43" s="31"/>
      <c r="NGL43" s="31"/>
      <c r="NGM43" s="31"/>
      <c r="NGN43" s="31"/>
      <c r="NGO43" s="31"/>
      <c r="NGP43" s="31"/>
      <c r="NGQ43" s="31"/>
      <c r="NGR43" s="31"/>
      <c r="NGS43" s="31"/>
      <c r="NGT43" s="31"/>
      <c r="NGU43" s="31"/>
      <c r="NGV43" s="31"/>
      <c r="NGW43" s="31"/>
      <c r="NGX43" s="31"/>
      <c r="NGY43" s="31"/>
      <c r="NGZ43" s="31"/>
      <c r="NHA43" s="31"/>
      <c r="NHB43" s="31"/>
      <c r="NHC43" s="31"/>
      <c r="NHD43" s="31"/>
      <c r="NHE43" s="31"/>
      <c r="NHF43" s="31"/>
      <c r="NHG43" s="31"/>
      <c r="NHH43" s="31"/>
      <c r="NHI43" s="31"/>
      <c r="NHJ43" s="31"/>
      <c r="NHK43" s="31"/>
      <c r="NHL43" s="31"/>
      <c r="NHM43" s="31"/>
      <c r="NHN43" s="31"/>
      <c r="NHO43" s="31"/>
      <c r="NHP43" s="31"/>
      <c r="NHQ43" s="31"/>
      <c r="NHR43" s="31"/>
      <c r="NHS43" s="31"/>
      <c r="NHT43" s="31"/>
      <c r="NHU43" s="31"/>
      <c r="NHV43" s="31"/>
      <c r="NHW43" s="31"/>
      <c r="NHX43" s="31"/>
      <c r="NHY43" s="31"/>
      <c r="NHZ43" s="31"/>
      <c r="NIA43" s="31"/>
      <c r="NIB43" s="31"/>
      <c r="NIC43" s="31"/>
      <c r="NID43" s="31"/>
      <c r="NIE43" s="31"/>
      <c r="NIF43" s="31"/>
      <c r="NIG43" s="31"/>
      <c r="NIH43" s="31"/>
      <c r="NII43" s="31"/>
      <c r="NIJ43" s="31"/>
      <c r="NIK43" s="31"/>
      <c r="NIL43" s="31"/>
      <c r="NIM43" s="31"/>
      <c r="NIN43" s="31"/>
      <c r="NIO43" s="31"/>
      <c r="NIP43" s="31"/>
      <c r="NIQ43" s="31"/>
      <c r="NIR43" s="31"/>
      <c r="NIS43" s="31"/>
      <c r="NIT43" s="31"/>
      <c r="NIU43" s="31"/>
      <c r="NIV43" s="31"/>
      <c r="NIW43" s="31"/>
      <c r="NIX43" s="31"/>
      <c r="NIY43" s="31"/>
      <c r="NIZ43" s="31"/>
      <c r="NJA43" s="31"/>
      <c r="NJB43" s="31"/>
      <c r="NJC43" s="31"/>
      <c r="NJD43" s="31"/>
      <c r="NJE43" s="31"/>
      <c r="NJF43" s="31"/>
      <c r="NJG43" s="31"/>
      <c r="NJH43" s="31"/>
      <c r="NJI43" s="31"/>
      <c r="NJJ43" s="31"/>
      <c r="NJK43" s="31"/>
      <c r="NJL43" s="31"/>
      <c r="NJM43" s="31"/>
      <c r="NJN43" s="31"/>
      <c r="NJO43" s="31"/>
      <c r="NJP43" s="31"/>
      <c r="NJQ43" s="31"/>
      <c r="NJR43" s="31"/>
      <c r="NJS43" s="31"/>
      <c r="NJT43" s="31"/>
      <c r="NJU43" s="31"/>
      <c r="NJV43" s="31"/>
      <c r="NJW43" s="31"/>
      <c r="NJX43" s="31"/>
      <c r="NJY43" s="31"/>
      <c r="NJZ43" s="31"/>
      <c r="NKA43" s="31"/>
      <c r="NKB43" s="31"/>
      <c r="NKC43" s="31"/>
      <c r="NKD43" s="31"/>
      <c r="NKE43" s="31"/>
      <c r="NKF43" s="31"/>
      <c r="NKG43" s="31"/>
      <c r="NKH43" s="31"/>
      <c r="NKI43" s="31"/>
      <c r="NKJ43" s="31"/>
      <c r="NKK43" s="31"/>
      <c r="NKL43" s="31"/>
      <c r="NKM43" s="31"/>
      <c r="NKN43" s="31"/>
      <c r="NKO43" s="31"/>
      <c r="NKP43" s="31"/>
      <c r="NKQ43" s="31"/>
      <c r="NKR43" s="31"/>
      <c r="NKS43" s="31"/>
      <c r="NKT43" s="31"/>
      <c r="NKU43" s="31"/>
      <c r="NKV43" s="31"/>
      <c r="NKW43" s="31"/>
      <c r="NKX43" s="31"/>
      <c r="NKY43" s="31"/>
      <c r="NKZ43" s="31"/>
      <c r="NLA43" s="31"/>
      <c r="NLB43" s="31"/>
      <c r="NLC43" s="31"/>
      <c r="NLD43" s="31"/>
      <c r="NLE43" s="31"/>
      <c r="NLF43" s="31"/>
      <c r="NLG43" s="31"/>
      <c r="NLH43" s="31"/>
      <c r="NLI43" s="31"/>
      <c r="NLJ43" s="31"/>
      <c r="NLK43" s="31"/>
      <c r="NLL43" s="31"/>
      <c r="NLM43" s="31"/>
      <c r="NLN43" s="31"/>
      <c r="NLO43" s="31"/>
      <c r="NLP43" s="31"/>
      <c r="NLQ43" s="31"/>
      <c r="NLR43" s="31"/>
      <c r="NLS43" s="31"/>
      <c r="NLT43" s="31"/>
      <c r="NLU43" s="31"/>
      <c r="NLV43" s="31"/>
      <c r="NLW43" s="31"/>
      <c r="NLX43" s="31"/>
      <c r="NLY43" s="31"/>
      <c r="NLZ43" s="31"/>
      <c r="NMA43" s="31"/>
      <c r="NMB43" s="31"/>
      <c r="NMC43" s="31"/>
      <c r="NMD43" s="31"/>
      <c r="NME43" s="31"/>
      <c r="NMF43" s="31"/>
      <c r="NMG43" s="31"/>
      <c r="NMH43" s="31"/>
      <c r="NMI43" s="31"/>
      <c r="NMJ43" s="31"/>
      <c r="NMK43" s="31"/>
      <c r="NML43" s="31"/>
      <c r="NMM43" s="31"/>
      <c r="NMN43" s="31"/>
      <c r="NMO43" s="31"/>
      <c r="NMP43" s="31"/>
      <c r="NMQ43" s="31"/>
      <c r="NMR43" s="31"/>
      <c r="NMS43" s="31"/>
      <c r="NMT43" s="31"/>
      <c r="NMU43" s="31"/>
      <c r="NMV43" s="31"/>
      <c r="NMW43" s="31"/>
      <c r="NMX43" s="31"/>
      <c r="NMY43" s="31"/>
      <c r="NMZ43" s="31"/>
      <c r="NNA43" s="31"/>
      <c r="NNB43" s="31"/>
      <c r="NNC43" s="31"/>
      <c r="NND43" s="31"/>
      <c r="NNE43" s="31"/>
      <c r="NNF43" s="31"/>
      <c r="NNG43" s="31"/>
      <c r="NNH43" s="31"/>
      <c r="NNI43" s="31"/>
      <c r="NNJ43" s="31"/>
      <c r="NNK43" s="31"/>
      <c r="NNL43" s="31"/>
      <c r="NNM43" s="31"/>
      <c r="NNN43" s="31"/>
      <c r="NNO43" s="31"/>
      <c r="NNP43" s="31"/>
      <c r="NNQ43" s="31"/>
      <c r="NNR43" s="31"/>
      <c r="NNS43" s="31"/>
      <c r="NNT43" s="31"/>
      <c r="NNU43" s="31"/>
      <c r="NNV43" s="31"/>
      <c r="NNW43" s="31"/>
      <c r="NNX43" s="31"/>
      <c r="NNY43" s="31"/>
      <c r="NNZ43" s="31"/>
      <c r="NOA43" s="31"/>
      <c r="NOB43" s="31"/>
      <c r="NOC43" s="31"/>
      <c r="NOD43" s="31"/>
      <c r="NOE43" s="31"/>
      <c r="NOF43" s="31"/>
      <c r="NOG43" s="31"/>
      <c r="NOH43" s="31"/>
      <c r="NOI43" s="31"/>
      <c r="NOJ43" s="31"/>
      <c r="NOK43" s="31"/>
      <c r="NOL43" s="31"/>
      <c r="NOM43" s="31"/>
      <c r="NON43" s="31"/>
      <c r="NOO43" s="31"/>
      <c r="NOP43" s="31"/>
      <c r="NOQ43" s="31"/>
      <c r="NOR43" s="31"/>
      <c r="NOS43" s="31"/>
      <c r="NOT43" s="31"/>
      <c r="NOU43" s="31"/>
      <c r="NOV43" s="31"/>
      <c r="NOW43" s="31"/>
      <c r="NOX43" s="31"/>
      <c r="NOY43" s="31"/>
      <c r="NOZ43" s="31"/>
      <c r="NPA43" s="31"/>
      <c r="NPB43" s="31"/>
      <c r="NPC43" s="31"/>
      <c r="NPD43" s="31"/>
      <c r="NPE43" s="31"/>
      <c r="NPF43" s="31"/>
      <c r="NPG43" s="31"/>
      <c r="NPH43" s="31"/>
      <c r="NPI43" s="31"/>
      <c r="NPJ43" s="31"/>
      <c r="NPK43" s="31"/>
      <c r="NPL43" s="31"/>
      <c r="NPM43" s="31"/>
      <c r="NPN43" s="31"/>
      <c r="NPO43" s="31"/>
      <c r="NPP43" s="31"/>
      <c r="NPQ43" s="31"/>
      <c r="NPR43" s="31"/>
      <c r="NPS43" s="31"/>
      <c r="NPT43" s="31"/>
      <c r="NPU43" s="31"/>
      <c r="NPV43" s="31"/>
      <c r="NPW43" s="31"/>
      <c r="NPX43" s="31"/>
      <c r="NPY43" s="31"/>
      <c r="NPZ43" s="31"/>
      <c r="NQA43" s="31"/>
      <c r="NQB43" s="31"/>
      <c r="NQC43" s="31"/>
      <c r="NQD43" s="31"/>
      <c r="NQE43" s="31"/>
      <c r="NQF43" s="31"/>
      <c r="NQG43" s="31"/>
      <c r="NQH43" s="31"/>
      <c r="NQI43" s="31"/>
      <c r="NQJ43" s="31"/>
      <c r="NQK43" s="31"/>
      <c r="NQL43" s="31"/>
      <c r="NQM43" s="31"/>
      <c r="NQN43" s="31"/>
      <c r="NQO43" s="31"/>
      <c r="NQP43" s="31"/>
      <c r="NQQ43" s="31"/>
      <c r="NQR43" s="31"/>
      <c r="NQS43" s="31"/>
      <c r="NQT43" s="31"/>
      <c r="NQU43" s="31"/>
      <c r="NQV43" s="31"/>
      <c r="NQW43" s="31"/>
      <c r="NQX43" s="31"/>
      <c r="NQY43" s="31"/>
      <c r="NQZ43" s="31"/>
      <c r="NRA43" s="31"/>
      <c r="NRB43" s="31"/>
      <c r="NRC43" s="31"/>
      <c r="NRD43" s="31"/>
      <c r="NRE43" s="31"/>
      <c r="NRF43" s="31"/>
      <c r="NRG43" s="31"/>
      <c r="NRH43" s="31"/>
      <c r="NRI43" s="31"/>
      <c r="NRJ43" s="31"/>
      <c r="NRK43" s="31"/>
      <c r="NRL43" s="31"/>
      <c r="NRM43" s="31"/>
      <c r="NRN43" s="31"/>
      <c r="NRO43" s="31"/>
      <c r="NRP43" s="31"/>
      <c r="NRQ43" s="31"/>
      <c r="NRR43" s="31"/>
      <c r="NRS43" s="31"/>
      <c r="NRT43" s="31"/>
      <c r="NRU43" s="31"/>
      <c r="NRV43" s="31"/>
      <c r="NRW43" s="31"/>
      <c r="NRX43" s="31"/>
      <c r="NRY43" s="31"/>
      <c r="NRZ43" s="31"/>
      <c r="NSA43" s="31"/>
      <c r="NSB43" s="31"/>
      <c r="NSC43" s="31"/>
      <c r="NSD43" s="31"/>
      <c r="NSE43" s="31"/>
      <c r="NSF43" s="31"/>
      <c r="NSG43" s="31"/>
      <c r="NSH43" s="31"/>
      <c r="NSI43" s="31"/>
      <c r="NSJ43" s="31"/>
      <c r="NSK43" s="31"/>
      <c r="NSL43" s="31"/>
      <c r="NSM43" s="31"/>
      <c r="NSN43" s="31"/>
      <c r="NSO43" s="31"/>
      <c r="NSP43" s="31"/>
      <c r="NSQ43" s="31"/>
      <c r="NSR43" s="31"/>
      <c r="NSS43" s="31"/>
      <c r="NST43" s="31"/>
      <c r="NSU43" s="31"/>
      <c r="NSV43" s="31"/>
      <c r="NSW43" s="31"/>
      <c r="NSX43" s="31"/>
      <c r="NSY43" s="31"/>
      <c r="NSZ43" s="31"/>
      <c r="NTA43" s="31"/>
      <c r="NTB43" s="31"/>
      <c r="NTC43" s="31"/>
      <c r="NTD43" s="31"/>
      <c r="NTE43" s="31"/>
      <c r="NTF43" s="31"/>
      <c r="NTG43" s="31"/>
      <c r="NTH43" s="31"/>
      <c r="NTI43" s="31"/>
      <c r="NTJ43" s="31"/>
      <c r="NTK43" s="31"/>
      <c r="NTL43" s="31"/>
      <c r="NTM43" s="31"/>
      <c r="NTN43" s="31"/>
      <c r="NTO43" s="31"/>
      <c r="NTP43" s="31"/>
      <c r="NTQ43" s="31"/>
      <c r="NTR43" s="31"/>
      <c r="NTS43" s="31"/>
      <c r="NTT43" s="31"/>
      <c r="NTU43" s="31"/>
      <c r="NTV43" s="31"/>
      <c r="NTW43" s="31"/>
      <c r="NTX43" s="31"/>
      <c r="NTY43" s="31"/>
      <c r="NTZ43" s="31"/>
      <c r="NUA43" s="31"/>
      <c r="NUB43" s="31"/>
      <c r="NUC43" s="31"/>
      <c r="NUD43" s="31"/>
      <c r="NUE43" s="31"/>
      <c r="NUF43" s="31"/>
      <c r="NUG43" s="31"/>
      <c r="NUH43" s="31"/>
      <c r="NUI43" s="31"/>
      <c r="NUJ43" s="31"/>
      <c r="NUK43" s="31"/>
      <c r="NUL43" s="31"/>
      <c r="NUM43" s="31"/>
      <c r="NUN43" s="31"/>
      <c r="NUO43" s="31"/>
      <c r="NUP43" s="31"/>
      <c r="NUQ43" s="31"/>
      <c r="NUR43" s="31"/>
      <c r="NUS43" s="31"/>
      <c r="NUT43" s="31"/>
      <c r="NUU43" s="31"/>
      <c r="NUV43" s="31"/>
      <c r="NUW43" s="31"/>
      <c r="NUX43" s="31"/>
      <c r="NUY43" s="31"/>
      <c r="NUZ43" s="31"/>
      <c r="NVA43" s="31"/>
      <c r="NVB43" s="31"/>
      <c r="NVC43" s="31"/>
      <c r="NVD43" s="31"/>
      <c r="NVE43" s="31"/>
      <c r="NVF43" s="31"/>
      <c r="NVG43" s="31"/>
      <c r="NVH43" s="31"/>
      <c r="NVI43" s="31"/>
      <c r="NVJ43" s="31"/>
      <c r="NVK43" s="31"/>
      <c r="NVL43" s="31"/>
      <c r="NVM43" s="31"/>
      <c r="NVN43" s="31"/>
      <c r="NVO43" s="31"/>
      <c r="NVP43" s="31"/>
      <c r="NVQ43" s="31"/>
      <c r="NVR43" s="31"/>
      <c r="NVS43" s="31"/>
      <c r="NVT43" s="31"/>
      <c r="NVU43" s="31"/>
      <c r="NVV43" s="31"/>
      <c r="NVW43" s="31"/>
      <c r="NVX43" s="31"/>
      <c r="NVY43" s="31"/>
      <c r="NVZ43" s="31"/>
      <c r="NWA43" s="31"/>
      <c r="NWB43" s="31"/>
      <c r="NWC43" s="31"/>
      <c r="NWD43" s="31"/>
      <c r="NWE43" s="31"/>
      <c r="NWF43" s="31"/>
      <c r="NWG43" s="31"/>
      <c r="NWH43" s="31"/>
      <c r="NWI43" s="31"/>
      <c r="NWJ43" s="31"/>
      <c r="NWK43" s="31"/>
      <c r="NWL43" s="31"/>
      <c r="NWM43" s="31"/>
      <c r="NWN43" s="31"/>
      <c r="NWO43" s="31"/>
      <c r="NWP43" s="31"/>
      <c r="NWQ43" s="31"/>
      <c r="NWR43" s="31"/>
      <c r="NWS43" s="31"/>
      <c r="NWT43" s="31"/>
      <c r="NWU43" s="31"/>
      <c r="NWV43" s="31"/>
      <c r="NWW43" s="31"/>
      <c r="NWX43" s="31"/>
      <c r="NWY43" s="31"/>
      <c r="NWZ43" s="31"/>
      <c r="NXA43" s="31"/>
      <c r="NXB43" s="31"/>
      <c r="NXC43" s="31"/>
      <c r="NXD43" s="31"/>
      <c r="NXE43" s="31"/>
      <c r="NXF43" s="31"/>
      <c r="NXG43" s="31"/>
      <c r="NXH43" s="31"/>
      <c r="NXI43" s="31"/>
      <c r="NXJ43" s="31"/>
      <c r="NXK43" s="31"/>
      <c r="NXL43" s="31"/>
      <c r="NXM43" s="31"/>
      <c r="NXN43" s="31"/>
      <c r="NXO43" s="31"/>
      <c r="NXP43" s="31"/>
      <c r="NXQ43" s="31"/>
      <c r="NXR43" s="31"/>
      <c r="NXS43" s="31"/>
      <c r="NXT43" s="31"/>
      <c r="NXU43" s="31"/>
      <c r="NXV43" s="31"/>
      <c r="NXW43" s="31"/>
      <c r="NXX43" s="31"/>
      <c r="NXY43" s="31"/>
      <c r="NXZ43" s="31"/>
      <c r="NYA43" s="31"/>
      <c r="NYB43" s="31"/>
      <c r="NYC43" s="31"/>
      <c r="NYD43" s="31"/>
      <c r="NYE43" s="31"/>
      <c r="NYF43" s="31"/>
      <c r="NYG43" s="31"/>
      <c r="NYH43" s="31"/>
      <c r="NYI43" s="31"/>
      <c r="NYJ43" s="31"/>
      <c r="NYK43" s="31"/>
      <c r="NYL43" s="31"/>
      <c r="NYM43" s="31"/>
      <c r="NYN43" s="31"/>
      <c r="NYO43" s="31"/>
      <c r="NYP43" s="31"/>
      <c r="NYQ43" s="31"/>
      <c r="NYR43" s="31"/>
      <c r="NYS43" s="31"/>
      <c r="NYT43" s="31"/>
      <c r="NYU43" s="31"/>
      <c r="NYV43" s="31"/>
      <c r="NYW43" s="31"/>
      <c r="NYX43" s="31"/>
      <c r="NYY43" s="31"/>
      <c r="NYZ43" s="31"/>
      <c r="NZA43" s="31"/>
      <c r="NZB43" s="31"/>
      <c r="NZC43" s="31"/>
      <c r="NZD43" s="31"/>
      <c r="NZE43" s="31"/>
      <c r="NZF43" s="31"/>
      <c r="NZG43" s="31"/>
      <c r="NZH43" s="31"/>
      <c r="NZI43" s="31"/>
      <c r="NZJ43" s="31"/>
      <c r="NZK43" s="31"/>
      <c r="NZL43" s="31"/>
      <c r="NZM43" s="31"/>
      <c r="NZN43" s="31"/>
      <c r="NZO43" s="31"/>
      <c r="NZP43" s="31"/>
      <c r="NZQ43" s="31"/>
      <c r="NZR43" s="31"/>
      <c r="NZS43" s="31"/>
      <c r="NZT43" s="31"/>
      <c r="NZU43" s="31"/>
      <c r="NZV43" s="31"/>
      <c r="NZW43" s="31"/>
      <c r="NZX43" s="31"/>
      <c r="NZY43" s="31"/>
      <c r="NZZ43" s="31"/>
      <c r="OAA43" s="31"/>
      <c r="OAB43" s="31"/>
      <c r="OAC43" s="31"/>
      <c r="OAD43" s="31"/>
      <c r="OAE43" s="31"/>
      <c r="OAF43" s="31"/>
      <c r="OAG43" s="31"/>
      <c r="OAH43" s="31"/>
      <c r="OAI43" s="31"/>
      <c r="OAJ43" s="31"/>
      <c r="OAK43" s="31"/>
      <c r="OAL43" s="31"/>
      <c r="OAM43" s="31"/>
      <c r="OAN43" s="31"/>
      <c r="OAO43" s="31"/>
      <c r="OAP43" s="31"/>
      <c r="OAQ43" s="31"/>
      <c r="OAR43" s="31"/>
      <c r="OAS43" s="31"/>
      <c r="OAT43" s="31"/>
      <c r="OAU43" s="31"/>
      <c r="OAV43" s="31"/>
      <c r="OAW43" s="31"/>
      <c r="OAX43" s="31"/>
      <c r="OAY43" s="31"/>
      <c r="OAZ43" s="31"/>
      <c r="OBA43" s="31"/>
      <c r="OBB43" s="31"/>
      <c r="OBC43" s="31"/>
      <c r="OBD43" s="31"/>
      <c r="OBE43" s="31"/>
      <c r="OBF43" s="31"/>
      <c r="OBG43" s="31"/>
      <c r="OBH43" s="31"/>
      <c r="OBI43" s="31"/>
      <c r="OBJ43" s="31"/>
      <c r="OBK43" s="31"/>
      <c r="OBL43" s="31"/>
      <c r="OBM43" s="31"/>
      <c r="OBN43" s="31"/>
      <c r="OBO43" s="31"/>
      <c r="OBP43" s="31"/>
      <c r="OBQ43" s="31"/>
      <c r="OBR43" s="31"/>
      <c r="OBS43" s="31"/>
      <c r="OBT43" s="31"/>
      <c r="OBU43" s="31"/>
      <c r="OBV43" s="31"/>
      <c r="OBW43" s="31"/>
      <c r="OBX43" s="31"/>
      <c r="OBY43" s="31"/>
      <c r="OBZ43" s="31"/>
      <c r="OCA43" s="31"/>
      <c r="OCB43" s="31"/>
      <c r="OCC43" s="31"/>
      <c r="OCD43" s="31"/>
      <c r="OCE43" s="31"/>
      <c r="OCF43" s="31"/>
      <c r="OCG43" s="31"/>
      <c r="OCH43" s="31"/>
      <c r="OCI43" s="31"/>
      <c r="OCJ43" s="31"/>
      <c r="OCK43" s="31"/>
      <c r="OCL43" s="31"/>
      <c r="OCM43" s="31"/>
      <c r="OCN43" s="31"/>
      <c r="OCO43" s="31"/>
      <c r="OCP43" s="31"/>
      <c r="OCQ43" s="31"/>
      <c r="OCR43" s="31"/>
      <c r="OCS43" s="31"/>
      <c r="OCT43" s="31"/>
      <c r="OCU43" s="31"/>
      <c r="OCV43" s="31"/>
      <c r="OCW43" s="31"/>
      <c r="OCX43" s="31"/>
      <c r="OCY43" s="31"/>
      <c r="OCZ43" s="31"/>
      <c r="ODA43" s="31"/>
      <c r="ODB43" s="31"/>
      <c r="ODC43" s="31"/>
      <c r="ODD43" s="31"/>
      <c r="ODE43" s="31"/>
      <c r="ODF43" s="31"/>
      <c r="ODG43" s="31"/>
      <c r="ODH43" s="31"/>
      <c r="ODI43" s="31"/>
      <c r="ODJ43" s="31"/>
      <c r="ODK43" s="31"/>
      <c r="ODL43" s="31"/>
      <c r="ODM43" s="31"/>
      <c r="ODN43" s="31"/>
      <c r="ODO43" s="31"/>
      <c r="ODP43" s="31"/>
      <c r="ODQ43" s="31"/>
      <c r="ODR43" s="31"/>
      <c r="ODS43" s="31"/>
      <c r="ODT43" s="31"/>
      <c r="ODU43" s="31"/>
      <c r="ODV43" s="31"/>
      <c r="ODW43" s="31"/>
      <c r="ODX43" s="31"/>
      <c r="ODY43" s="31"/>
      <c r="ODZ43" s="31"/>
      <c r="OEA43" s="31"/>
      <c r="OEB43" s="31"/>
      <c r="OEC43" s="31"/>
      <c r="OED43" s="31"/>
      <c r="OEE43" s="31"/>
      <c r="OEF43" s="31"/>
      <c r="OEG43" s="31"/>
      <c r="OEH43" s="31"/>
      <c r="OEI43" s="31"/>
      <c r="OEJ43" s="31"/>
      <c r="OEK43" s="31"/>
      <c r="OEL43" s="31"/>
      <c r="OEM43" s="31"/>
      <c r="OEN43" s="31"/>
      <c r="OEO43" s="31"/>
      <c r="OEP43" s="31"/>
      <c r="OEQ43" s="31"/>
      <c r="OER43" s="31"/>
      <c r="OES43" s="31"/>
      <c r="OET43" s="31"/>
      <c r="OEU43" s="31"/>
      <c r="OEV43" s="31"/>
      <c r="OEW43" s="31"/>
      <c r="OEX43" s="31"/>
      <c r="OEY43" s="31"/>
      <c r="OEZ43" s="31"/>
      <c r="OFA43" s="31"/>
      <c r="OFB43" s="31"/>
      <c r="OFC43" s="31"/>
      <c r="OFD43" s="31"/>
      <c r="OFE43" s="31"/>
      <c r="OFF43" s="31"/>
      <c r="OFG43" s="31"/>
      <c r="OFH43" s="31"/>
      <c r="OFI43" s="31"/>
      <c r="OFJ43" s="31"/>
      <c r="OFK43" s="31"/>
      <c r="OFL43" s="31"/>
      <c r="OFM43" s="31"/>
      <c r="OFN43" s="31"/>
      <c r="OFO43" s="31"/>
      <c r="OFP43" s="31"/>
      <c r="OFQ43" s="31"/>
      <c r="OFR43" s="31"/>
      <c r="OFS43" s="31"/>
      <c r="OFT43" s="31"/>
      <c r="OFU43" s="31"/>
      <c r="OFV43" s="31"/>
      <c r="OFW43" s="31"/>
      <c r="OFX43" s="31"/>
      <c r="OFY43" s="31"/>
      <c r="OFZ43" s="31"/>
      <c r="OGA43" s="31"/>
      <c r="OGB43" s="31"/>
      <c r="OGC43" s="31"/>
      <c r="OGD43" s="31"/>
      <c r="OGE43" s="31"/>
      <c r="OGF43" s="31"/>
      <c r="OGG43" s="31"/>
      <c r="OGH43" s="31"/>
      <c r="OGI43" s="31"/>
      <c r="OGJ43" s="31"/>
      <c r="OGK43" s="31"/>
      <c r="OGL43" s="31"/>
      <c r="OGM43" s="31"/>
      <c r="OGN43" s="31"/>
      <c r="OGO43" s="31"/>
      <c r="OGP43" s="31"/>
      <c r="OGQ43" s="31"/>
      <c r="OGR43" s="31"/>
      <c r="OGS43" s="31"/>
      <c r="OGT43" s="31"/>
      <c r="OGU43" s="31"/>
      <c r="OGV43" s="31"/>
      <c r="OGW43" s="31"/>
      <c r="OGX43" s="31"/>
      <c r="OGY43" s="31"/>
      <c r="OGZ43" s="31"/>
      <c r="OHA43" s="31"/>
      <c r="OHB43" s="31"/>
      <c r="OHC43" s="31"/>
      <c r="OHD43" s="31"/>
      <c r="OHE43" s="31"/>
      <c r="OHF43" s="31"/>
      <c r="OHG43" s="31"/>
      <c r="OHH43" s="31"/>
      <c r="OHI43" s="31"/>
      <c r="OHJ43" s="31"/>
      <c r="OHK43" s="31"/>
      <c r="OHL43" s="31"/>
      <c r="OHM43" s="31"/>
      <c r="OHN43" s="31"/>
      <c r="OHO43" s="31"/>
      <c r="OHP43" s="31"/>
      <c r="OHQ43" s="31"/>
      <c r="OHR43" s="31"/>
      <c r="OHS43" s="31"/>
      <c r="OHT43" s="31"/>
      <c r="OHU43" s="31"/>
      <c r="OHV43" s="31"/>
      <c r="OHW43" s="31"/>
      <c r="OHX43" s="31"/>
      <c r="OHY43" s="31"/>
      <c r="OHZ43" s="31"/>
      <c r="OIA43" s="31"/>
      <c r="OIB43" s="31"/>
      <c r="OIC43" s="31"/>
      <c r="OID43" s="31"/>
      <c r="OIE43" s="31"/>
      <c r="OIF43" s="31"/>
      <c r="OIG43" s="31"/>
      <c r="OIH43" s="31"/>
      <c r="OII43" s="31"/>
      <c r="OIJ43" s="31"/>
      <c r="OIK43" s="31"/>
      <c r="OIL43" s="31"/>
      <c r="OIM43" s="31"/>
      <c r="OIN43" s="31"/>
      <c r="OIO43" s="31"/>
      <c r="OIP43" s="31"/>
      <c r="OIQ43" s="31"/>
      <c r="OIR43" s="31"/>
      <c r="OIS43" s="31"/>
      <c r="OIT43" s="31"/>
      <c r="OIU43" s="31"/>
      <c r="OIV43" s="31"/>
      <c r="OIW43" s="31"/>
      <c r="OIX43" s="31"/>
      <c r="OIY43" s="31"/>
      <c r="OIZ43" s="31"/>
      <c r="OJA43" s="31"/>
      <c r="OJB43" s="31"/>
      <c r="OJC43" s="31"/>
      <c r="OJD43" s="31"/>
      <c r="OJE43" s="31"/>
      <c r="OJF43" s="31"/>
      <c r="OJG43" s="31"/>
      <c r="OJH43" s="31"/>
      <c r="OJI43" s="31"/>
      <c r="OJJ43" s="31"/>
      <c r="OJK43" s="31"/>
      <c r="OJL43" s="31"/>
      <c r="OJM43" s="31"/>
      <c r="OJN43" s="31"/>
      <c r="OJO43" s="31"/>
      <c r="OJP43" s="31"/>
      <c r="OJQ43" s="31"/>
      <c r="OJR43" s="31"/>
      <c r="OJS43" s="31"/>
      <c r="OJT43" s="31"/>
      <c r="OJU43" s="31"/>
      <c r="OJV43" s="31"/>
      <c r="OJW43" s="31"/>
      <c r="OJX43" s="31"/>
      <c r="OJY43" s="31"/>
      <c r="OJZ43" s="31"/>
      <c r="OKA43" s="31"/>
      <c r="OKB43" s="31"/>
      <c r="OKC43" s="31"/>
      <c r="OKD43" s="31"/>
      <c r="OKE43" s="31"/>
      <c r="OKF43" s="31"/>
      <c r="OKG43" s="31"/>
      <c r="OKH43" s="31"/>
      <c r="OKI43" s="31"/>
      <c r="OKJ43" s="31"/>
      <c r="OKK43" s="31"/>
      <c r="OKL43" s="31"/>
      <c r="OKM43" s="31"/>
      <c r="OKN43" s="31"/>
      <c r="OKO43" s="31"/>
      <c r="OKP43" s="31"/>
      <c r="OKQ43" s="31"/>
      <c r="OKR43" s="31"/>
      <c r="OKS43" s="31"/>
      <c r="OKT43" s="31"/>
      <c r="OKU43" s="31"/>
      <c r="OKV43" s="31"/>
      <c r="OKW43" s="31"/>
      <c r="OKX43" s="31"/>
      <c r="OKY43" s="31"/>
      <c r="OKZ43" s="31"/>
      <c r="OLA43" s="31"/>
      <c r="OLB43" s="31"/>
      <c r="OLC43" s="31"/>
      <c r="OLD43" s="31"/>
      <c r="OLE43" s="31"/>
      <c r="OLF43" s="31"/>
      <c r="OLG43" s="31"/>
      <c r="OLH43" s="31"/>
      <c r="OLI43" s="31"/>
      <c r="OLJ43" s="31"/>
      <c r="OLK43" s="31"/>
      <c r="OLL43" s="31"/>
      <c r="OLM43" s="31"/>
      <c r="OLN43" s="31"/>
      <c r="OLO43" s="31"/>
      <c r="OLP43" s="31"/>
      <c r="OLQ43" s="31"/>
      <c r="OLR43" s="31"/>
      <c r="OLS43" s="31"/>
      <c r="OLT43" s="31"/>
      <c r="OLU43" s="31"/>
      <c r="OLV43" s="31"/>
      <c r="OLW43" s="31"/>
      <c r="OLX43" s="31"/>
      <c r="OLY43" s="31"/>
      <c r="OLZ43" s="31"/>
      <c r="OMA43" s="31"/>
      <c r="OMB43" s="31"/>
      <c r="OMC43" s="31"/>
      <c r="OMD43" s="31"/>
      <c r="OME43" s="31"/>
      <c r="OMF43" s="31"/>
      <c r="OMG43" s="31"/>
      <c r="OMH43" s="31"/>
      <c r="OMI43" s="31"/>
      <c r="OMJ43" s="31"/>
      <c r="OMK43" s="31"/>
      <c r="OML43" s="31"/>
      <c r="OMM43" s="31"/>
      <c r="OMN43" s="31"/>
      <c r="OMO43" s="31"/>
      <c r="OMP43" s="31"/>
      <c r="OMQ43" s="31"/>
      <c r="OMR43" s="31"/>
      <c r="OMS43" s="31"/>
      <c r="OMT43" s="31"/>
      <c r="OMU43" s="31"/>
      <c r="OMV43" s="31"/>
      <c r="OMW43" s="31"/>
      <c r="OMX43" s="31"/>
      <c r="OMY43" s="31"/>
      <c r="OMZ43" s="31"/>
      <c r="ONA43" s="31"/>
      <c r="ONB43" s="31"/>
      <c r="ONC43" s="31"/>
      <c r="OND43" s="31"/>
      <c r="ONE43" s="31"/>
      <c r="ONF43" s="31"/>
      <c r="ONG43" s="31"/>
      <c r="ONH43" s="31"/>
      <c r="ONI43" s="31"/>
      <c r="ONJ43" s="31"/>
      <c r="ONK43" s="31"/>
      <c r="ONL43" s="31"/>
      <c r="ONM43" s="31"/>
      <c r="ONN43" s="31"/>
      <c r="ONO43" s="31"/>
      <c r="ONP43" s="31"/>
      <c r="ONQ43" s="31"/>
      <c r="ONR43" s="31"/>
      <c r="ONS43" s="31"/>
      <c r="ONT43" s="31"/>
      <c r="ONU43" s="31"/>
      <c r="ONV43" s="31"/>
      <c r="ONW43" s="31"/>
      <c r="ONX43" s="31"/>
      <c r="ONY43" s="31"/>
      <c r="ONZ43" s="31"/>
      <c r="OOA43" s="31"/>
      <c r="OOB43" s="31"/>
      <c r="OOC43" s="31"/>
      <c r="OOD43" s="31"/>
      <c r="OOE43" s="31"/>
      <c r="OOF43" s="31"/>
      <c r="OOG43" s="31"/>
      <c r="OOH43" s="31"/>
      <c r="OOI43" s="31"/>
      <c r="OOJ43" s="31"/>
      <c r="OOK43" s="31"/>
      <c r="OOL43" s="31"/>
      <c r="OOM43" s="31"/>
      <c r="OON43" s="31"/>
      <c r="OOO43" s="31"/>
      <c r="OOP43" s="31"/>
      <c r="OOQ43" s="31"/>
      <c r="OOR43" s="31"/>
      <c r="OOS43" s="31"/>
      <c r="OOT43" s="31"/>
      <c r="OOU43" s="31"/>
      <c r="OOV43" s="31"/>
      <c r="OOW43" s="31"/>
      <c r="OOX43" s="31"/>
      <c r="OOY43" s="31"/>
      <c r="OOZ43" s="31"/>
      <c r="OPA43" s="31"/>
      <c r="OPB43" s="31"/>
      <c r="OPC43" s="31"/>
      <c r="OPD43" s="31"/>
      <c r="OPE43" s="31"/>
      <c r="OPF43" s="31"/>
      <c r="OPG43" s="31"/>
      <c r="OPH43" s="31"/>
      <c r="OPI43" s="31"/>
      <c r="OPJ43" s="31"/>
      <c r="OPK43" s="31"/>
      <c r="OPL43" s="31"/>
      <c r="OPM43" s="31"/>
      <c r="OPN43" s="31"/>
      <c r="OPO43" s="31"/>
      <c r="OPP43" s="31"/>
      <c r="OPQ43" s="31"/>
      <c r="OPR43" s="31"/>
      <c r="OPS43" s="31"/>
      <c r="OPT43" s="31"/>
      <c r="OPU43" s="31"/>
      <c r="OPV43" s="31"/>
      <c r="OPW43" s="31"/>
      <c r="OPX43" s="31"/>
      <c r="OPY43" s="31"/>
      <c r="OPZ43" s="31"/>
      <c r="OQA43" s="31"/>
      <c r="OQB43" s="31"/>
      <c r="OQC43" s="31"/>
      <c r="OQD43" s="31"/>
      <c r="OQE43" s="31"/>
      <c r="OQF43" s="31"/>
      <c r="OQG43" s="31"/>
      <c r="OQH43" s="31"/>
      <c r="OQI43" s="31"/>
      <c r="OQJ43" s="31"/>
      <c r="OQK43" s="31"/>
      <c r="OQL43" s="31"/>
      <c r="OQM43" s="31"/>
      <c r="OQN43" s="31"/>
      <c r="OQO43" s="31"/>
      <c r="OQP43" s="31"/>
      <c r="OQQ43" s="31"/>
      <c r="OQR43" s="31"/>
      <c r="OQS43" s="31"/>
      <c r="OQT43" s="31"/>
      <c r="OQU43" s="31"/>
      <c r="OQV43" s="31"/>
      <c r="OQW43" s="31"/>
      <c r="OQX43" s="31"/>
      <c r="OQY43" s="31"/>
      <c r="OQZ43" s="31"/>
      <c r="ORA43" s="31"/>
      <c r="ORB43" s="31"/>
      <c r="ORC43" s="31"/>
      <c r="ORD43" s="31"/>
      <c r="ORE43" s="31"/>
      <c r="ORF43" s="31"/>
      <c r="ORG43" s="31"/>
      <c r="ORH43" s="31"/>
      <c r="ORI43" s="31"/>
      <c r="ORJ43" s="31"/>
      <c r="ORK43" s="31"/>
      <c r="ORL43" s="31"/>
      <c r="ORM43" s="31"/>
      <c r="ORN43" s="31"/>
      <c r="ORO43" s="31"/>
      <c r="ORP43" s="31"/>
      <c r="ORQ43" s="31"/>
      <c r="ORR43" s="31"/>
      <c r="ORS43" s="31"/>
      <c r="ORT43" s="31"/>
      <c r="ORU43" s="31"/>
      <c r="ORV43" s="31"/>
      <c r="ORW43" s="31"/>
      <c r="ORX43" s="31"/>
      <c r="ORY43" s="31"/>
      <c r="ORZ43" s="31"/>
      <c r="OSA43" s="31"/>
      <c r="OSB43" s="31"/>
      <c r="OSC43" s="31"/>
      <c r="OSD43" s="31"/>
      <c r="OSE43" s="31"/>
      <c r="OSF43" s="31"/>
      <c r="OSG43" s="31"/>
      <c r="OSH43" s="31"/>
      <c r="OSI43" s="31"/>
      <c r="OSJ43" s="31"/>
      <c r="OSK43" s="31"/>
      <c r="OSL43" s="31"/>
      <c r="OSM43" s="31"/>
      <c r="OSN43" s="31"/>
      <c r="OSO43" s="31"/>
      <c r="OSP43" s="31"/>
      <c r="OSQ43" s="31"/>
      <c r="OSR43" s="31"/>
      <c r="OSS43" s="31"/>
      <c r="OST43" s="31"/>
      <c r="OSU43" s="31"/>
      <c r="OSV43" s="31"/>
      <c r="OSW43" s="31"/>
      <c r="OSX43" s="31"/>
      <c r="OSY43" s="31"/>
      <c r="OSZ43" s="31"/>
      <c r="OTA43" s="31"/>
      <c r="OTB43" s="31"/>
      <c r="OTC43" s="31"/>
      <c r="OTD43" s="31"/>
      <c r="OTE43" s="31"/>
      <c r="OTF43" s="31"/>
      <c r="OTG43" s="31"/>
      <c r="OTH43" s="31"/>
      <c r="OTI43" s="31"/>
      <c r="OTJ43" s="31"/>
      <c r="OTK43" s="31"/>
      <c r="OTL43" s="31"/>
      <c r="OTM43" s="31"/>
      <c r="OTN43" s="31"/>
      <c r="OTO43" s="31"/>
      <c r="OTP43" s="31"/>
      <c r="OTQ43" s="31"/>
      <c r="OTR43" s="31"/>
      <c r="OTS43" s="31"/>
      <c r="OTT43" s="31"/>
      <c r="OTU43" s="31"/>
      <c r="OTV43" s="31"/>
      <c r="OTW43" s="31"/>
      <c r="OTX43" s="31"/>
      <c r="OTY43" s="31"/>
      <c r="OTZ43" s="31"/>
      <c r="OUA43" s="31"/>
      <c r="OUB43" s="31"/>
      <c r="OUC43" s="31"/>
      <c r="OUD43" s="31"/>
      <c r="OUE43" s="31"/>
      <c r="OUF43" s="31"/>
      <c r="OUG43" s="31"/>
      <c r="OUH43" s="31"/>
      <c r="OUI43" s="31"/>
      <c r="OUJ43" s="31"/>
      <c r="OUK43" s="31"/>
      <c r="OUL43" s="31"/>
      <c r="OUM43" s="31"/>
      <c r="OUN43" s="31"/>
      <c r="OUO43" s="31"/>
      <c r="OUP43" s="31"/>
      <c r="OUQ43" s="31"/>
      <c r="OUR43" s="31"/>
      <c r="OUS43" s="31"/>
      <c r="OUT43" s="31"/>
      <c r="OUU43" s="31"/>
      <c r="OUV43" s="31"/>
      <c r="OUW43" s="31"/>
      <c r="OUX43" s="31"/>
      <c r="OUY43" s="31"/>
      <c r="OUZ43" s="31"/>
      <c r="OVA43" s="31"/>
      <c r="OVB43" s="31"/>
      <c r="OVC43" s="31"/>
      <c r="OVD43" s="31"/>
      <c r="OVE43" s="31"/>
      <c r="OVF43" s="31"/>
      <c r="OVG43" s="31"/>
      <c r="OVH43" s="31"/>
      <c r="OVI43" s="31"/>
      <c r="OVJ43" s="31"/>
      <c r="OVK43" s="31"/>
      <c r="OVL43" s="31"/>
      <c r="OVM43" s="31"/>
      <c r="OVN43" s="31"/>
      <c r="OVO43" s="31"/>
      <c r="OVP43" s="31"/>
      <c r="OVQ43" s="31"/>
      <c r="OVR43" s="31"/>
      <c r="OVS43" s="31"/>
      <c r="OVT43" s="31"/>
      <c r="OVU43" s="31"/>
      <c r="OVV43" s="31"/>
      <c r="OVW43" s="31"/>
      <c r="OVX43" s="31"/>
      <c r="OVY43" s="31"/>
      <c r="OVZ43" s="31"/>
      <c r="OWA43" s="31"/>
      <c r="OWB43" s="31"/>
      <c r="OWC43" s="31"/>
      <c r="OWD43" s="31"/>
      <c r="OWE43" s="31"/>
      <c r="OWF43" s="31"/>
      <c r="OWG43" s="31"/>
      <c r="OWH43" s="31"/>
      <c r="OWI43" s="31"/>
      <c r="OWJ43" s="31"/>
      <c r="OWK43" s="31"/>
      <c r="OWL43" s="31"/>
      <c r="OWM43" s="31"/>
      <c r="OWN43" s="31"/>
      <c r="OWO43" s="31"/>
      <c r="OWP43" s="31"/>
      <c r="OWQ43" s="31"/>
      <c r="OWR43" s="31"/>
      <c r="OWS43" s="31"/>
      <c r="OWT43" s="31"/>
      <c r="OWU43" s="31"/>
      <c r="OWV43" s="31"/>
      <c r="OWW43" s="31"/>
      <c r="OWX43" s="31"/>
      <c r="OWY43" s="31"/>
      <c r="OWZ43" s="31"/>
      <c r="OXA43" s="31"/>
      <c r="OXB43" s="31"/>
      <c r="OXC43" s="31"/>
      <c r="OXD43" s="31"/>
      <c r="OXE43" s="31"/>
      <c r="OXF43" s="31"/>
      <c r="OXG43" s="31"/>
      <c r="OXH43" s="31"/>
      <c r="OXI43" s="31"/>
      <c r="OXJ43" s="31"/>
      <c r="OXK43" s="31"/>
      <c r="OXL43" s="31"/>
      <c r="OXM43" s="31"/>
      <c r="OXN43" s="31"/>
      <c r="OXO43" s="31"/>
      <c r="OXP43" s="31"/>
      <c r="OXQ43" s="31"/>
      <c r="OXR43" s="31"/>
      <c r="OXS43" s="31"/>
      <c r="OXT43" s="31"/>
      <c r="OXU43" s="31"/>
      <c r="OXV43" s="31"/>
      <c r="OXW43" s="31"/>
      <c r="OXX43" s="31"/>
      <c r="OXY43" s="31"/>
      <c r="OXZ43" s="31"/>
      <c r="OYA43" s="31"/>
      <c r="OYB43" s="31"/>
      <c r="OYC43" s="31"/>
      <c r="OYD43" s="31"/>
      <c r="OYE43" s="31"/>
      <c r="OYF43" s="31"/>
      <c r="OYG43" s="31"/>
      <c r="OYH43" s="31"/>
      <c r="OYI43" s="31"/>
      <c r="OYJ43" s="31"/>
      <c r="OYK43" s="31"/>
      <c r="OYL43" s="31"/>
      <c r="OYM43" s="31"/>
      <c r="OYN43" s="31"/>
      <c r="OYO43" s="31"/>
      <c r="OYP43" s="31"/>
      <c r="OYQ43" s="31"/>
      <c r="OYR43" s="31"/>
      <c r="OYS43" s="31"/>
      <c r="OYT43" s="31"/>
      <c r="OYU43" s="31"/>
      <c r="OYV43" s="31"/>
      <c r="OYW43" s="31"/>
      <c r="OYX43" s="31"/>
      <c r="OYY43" s="31"/>
      <c r="OYZ43" s="31"/>
      <c r="OZA43" s="31"/>
      <c r="OZB43" s="31"/>
      <c r="OZC43" s="31"/>
      <c r="OZD43" s="31"/>
      <c r="OZE43" s="31"/>
      <c r="OZF43" s="31"/>
      <c r="OZG43" s="31"/>
      <c r="OZH43" s="31"/>
      <c r="OZI43" s="31"/>
      <c r="OZJ43" s="31"/>
      <c r="OZK43" s="31"/>
      <c r="OZL43" s="31"/>
      <c r="OZM43" s="31"/>
      <c r="OZN43" s="31"/>
      <c r="OZO43" s="31"/>
      <c r="OZP43" s="31"/>
      <c r="OZQ43" s="31"/>
      <c r="OZR43" s="31"/>
      <c r="OZS43" s="31"/>
      <c r="OZT43" s="31"/>
      <c r="OZU43" s="31"/>
      <c r="OZV43" s="31"/>
      <c r="OZW43" s="31"/>
      <c r="OZX43" s="31"/>
      <c r="OZY43" s="31"/>
      <c r="OZZ43" s="31"/>
      <c r="PAA43" s="31"/>
      <c r="PAB43" s="31"/>
      <c r="PAC43" s="31"/>
      <c r="PAD43" s="31"/>
      <c r="PAE43" s="31"/>
      <c r="PAF43" s="31"/>
      <c r="PAG43" s="31"/>
      <c r="PAH43" s="31"/>
      <c r="PAI43" s="31"/>
      <c r="PAJ43" s="31"/>
      <c r="PAK43" s="31"/>
      <c r="PAL43" s="31"/>
      <c r="PAM43" s="31"/>
      <c r="PAN43" s="31"/>
      <c r="PAO43" s="31"/>
      <c r="PAP43" s="31"/>
      <c r="PAQ43" s="31"/>
      <c r="PAR43" s="31"/>
      <c r="PAS43" s="31"/>
      <c r="PAT43" s="31"/>
      <c r="PAU43" s="31"/>
      <c r="PAV43" s="31"/>
      <c r="PAW43" s="31"/>
      <c r="PAX43" s="31"/>
      <c r="PAY43" s="31"/>
      <c r="PAZ43" s="31"/>
      <c r="PBA43" s="31"/>
      <c r="PBB43" s="31"/>
      <c r="PBC43" s="31"/>
      <c r="PBD43" s="31"/>
      <c r="PBE43" s="31"/>
      <c r="PBF43" s="31"/>
      <c r="PBG43" s="31"/>
      <c r="PBH43" s="31"/>
      <c r="PBI43" s="31"/>
      <c r="PBJ43" s="31"/>
      <c r="PBK43" s="31"/>
      <c r="PBL43" s="31"/>
      <c r="PBM43" s="31"/>
      <c r="PBN43" s="31"/>
      <c r="PBO43" s="31"/>
      <c r="PBP43" s="31"/>
      <c r="PBQ43" s="31"/>
      <c r="PBR43" s="31"/>
      <c r="PBS43" s="31"/>
      <c r="PBT43" s="31"/>
      <c r="PBU43" s="31"/>
      <c r="PBV43" s="31"/>
      <c r="PBW43" s="31"/>
      <c r="PBX43" s="31"/>
      <c r="PBY43" s="31"/>
      <c r="PBZ43" s="31"/>
      <c r="PCA43" s="31"/>
      <c r="PCB43" s="31"/>
      <c r="PCC43" s="31"/>
      <c r="PCD43" s="31"/>
      <c r="PCE43" s="31"/>
      <c r="PCF43" s="31"/>
      <c r="PCG43" s="31"/>
      <c r="PCH43" s="31"/>
      <c r="PCI43" s="31"/>
      <c r="PCJ43" s="31"/>
      <c r="PCK43" s="31"/>
      <c r="PCL43" s="31"/>
      <c r="PCM43" s="31"/>
      <c r="PCN43" s="31"/>
      <c r="PCO43" s="31"/>
      <c r="PCP43" s="31"/>
      <c r="PCQ43" s="31"/>
      <c r="PCR43" s="31"/>
      <c r="PCS43" s="31"/>
      <c r="PCT43" s="31"/>
      <c r="PCU43" s="31"/>
      <c r="PCV43" s="31"/>
      <c r="PCW43" s="31"/>
      <c r="PCX43" s="31"/>
      <c r="PCY43" s="31"/>
      <c r="PCZ43" s="31"/>
      <c r="PDA43" s="31"/>
      <c r="PDB43" s="31"/>
      <c r="PDC43" s="31"/>
      <c r="PDD43" s="31"/>
      <c r="PDE43" s="31"/>
      <c r="PDF43" s="31"/>
      <c r="PDG43" s="31"/>
      <c r="PDH43" s="31"/>
      <c r="PDI43" s="31"/>
      <c r="PDJ43" s="31"/>
      <c r="PDK43" s="31"/>
      <c r="PDL43" s="31"/>
      <c r="PDM43" s="31"/>
      <c r="PDN43" s="31"/>
      <c r="PDO43" s="31"/>
      <c r="PDP43" s="31"/>
      <c r="PDQ43" s="31"/>
      <c r="PDR43" s="31"/>
      <c r="PDS43" s="31"/>
      <c r="PDT43" s="31"/>
      <c r="PDU43" s="31"/>
      <c r="PDV43" s="31"/>
      <c r="PDW43" s="31"/>
      <c r="PDX43" s="31"/>
      <c r="PDY43" s="31"/>
      <c r="PDZ43" s="31"/>
      <c r="PEA43" s="31"/>
      <c r="PEB43" s="31"/>
      <c r="PEC43" s="31"/>
      <c r="PED43" s="31"/>
      <c r="PEE43" s="31"/>
      <c r="PEF43" s="31"/>
      <c r="PEG43" s="31"/>
      <c r="PEH43" s="31"/>
      <c r="PEI43" s="31"/>
      <c r="PEJ43" s="31"/>
      <c r="PEK43" s="31"/>
      <c r="PEL43" s="31"/>
      <c r="PEM43" s="31"/>
      <c r="PEN43" s="31"/>
      <c r="PEO43" s="31"/>
      <c r="PEP43" s="31"/>
      <c r="PEQ43" s="31"/>
      <c r="PER43" s="31"/>
      <c r="PES43" s="31"/>
      <c r="PET43" s="31"/>
      <c r="PEU43" s="31"/>
      <c r="PEV43" s="31"/>
      <c r="PEW43" s="31"/>
      <c r="PEX43" s="31"/>
      <c r="PEY43" s="31"/>
      <c r="PEZ43" s="31"/>
      <c r="PFA43" s="31"/>
      <c r="PFB43" s="31"/>
      <c r="PFC43" s="31"/>
      <c r="PFD43" s="31"/>
      <c r="PFE43" s="31"/>
      <c r="PFF43" s="31"/>
      <c r="PFG43" s="31"/>
      <c r="PFH43" s="31"/>
      <c r="PFI43" s="31"/>
      <c r="PFJ43" s="31"/>
      <c r="PFK43" s="31"/>
      <c r="PFL43" s="31"/>
      <c r="PFM43" s="31"/>
      <c r="PFN43" s="31"/>
      <c r="PFO43" s="31"/>
      <c r="PFP43" s="31"/>
      <c r="PFQ43" s="31"/>
      <c r="PFR43" s="31"/>
      <c r="PFS43" s="31"/>
      <c r="PFT43" s="31"/>
      <c r="PFU43" s="31"/>
      <c r="PFV43" s="31"/>
      <c r="PFW43" s="31"/>
      <c r="PFX43" s="31"/>
      <c r="PFY43" s="31"/>
      <c r="PFZ43" s="31"/>
      <c r="PGA43" s="31"/>
      <c r="PGB43" s="31"/>
      <c r="PGC43" s="31"/>
      <c r="PGD43" s="31"/>
      <c r="PGE43" s="31"/>
      <c r="PGF43" s="31"/>
      <c r="PGG43" s="31"/>
      <c r="PGH43" s="31"/>
      <c r="PGI43" s="31"/>
      <c r="PGJ43" s="31"/>
      <c r="PGK43" s="31"/>
      <c r="PGL43" s="31"/>
      <c r="PGM43" s="31"/>
      <c r="PGN43" s="31"/>
      <c r="PGO43" s="31"/>
      <c r="PGP43" s="31"/>
      <c r="PGQ43" s="31"/>
      <c r="PGR43" s="31"/>
      <c r="PGS43" s="31"/>
      <c r="PGT43" s="31"/>
      <c r="PGU43" s="31"/>
      <c r="PGV43" s="31"/>
      <c r="PGW43" s="31"/>
      <c r="PGX43" s="31"/>
      <c r="PGY43" s="31"/>
      <c r="PGZ43" s="31"/>
      <c r="PHA43" s="31"/>
      <c r="PHB43" s="31"/>
      <c r="PHC43" s="31"/>
      <c r="PHD43" s="31"/>
      <c r="PHE43" s="31"/>
      <c r="PHF43" s="31"/>
      <c r="PHG43" s="31"/>
      <c r="PHH43" s="31"/>
      <c r="PHI43" s="31"/>
      <c r="PHJ43" s="31"/>
      <c r="PHK43" s="31"/>
      <c r="PHL43" s="31"/>
      <c r="PHM43" s="31"/>
      <c r="PHN43" s="31"/>
      <c r="PHO43" s="31"/>
      <c r="PHP43" s="31"/>
      <c r="PHQ43" s="31"/>
      <c r="PHR43" s="31"/>
      <c r="PHS43" s="31"/>
      <c r="PHT43" s="31"/>
      <c r="PHU43" s="31"/>
      <c r="PHV43" s="31"/>
      <c r="PHW43" s="31"/>
      <c r="PHX43" s="31"/>
      <c r="PHY43" s="31"/>
      <c r="PHZ43" s="31"/>
      <c r="PIA43" s="31"/>
      <c r="PIB43" s="31"/>
      <c r="PIC43" s="31"/>
      <c r="PID43" s="31"/>
      <c r="PIE43" s="31"/>
      <c r="PIF43" s="31"/>
      <c r="PIG43" s="31"/>
      <c r="PIH43" s="31"/>
      <c r="PII43" s="31"/>
      <c r="PIJ43" s="31"/>
      <c r="PIK43" s="31"/>
      <c r="PIL43" s="31"/>
      <c r="PIM43" s="31"/>
      <c r="PIN43" s="31"/>
      <c r="PIO43" s="31"/>
      <c r="PIP43" s="31"/>
      <c r="PIQ43" s="31"/>
      <c r="PIR43" s="31"/>
      <c r="PIS43" s="31"/>
      <c r="PIT43" s="31"/>
      <c r="PIU43" s="31"/>
      <c r="PIV43" s="31"/>
      <c r="PIW43" s="31"/>
      <c r="PIX43" s="31"/>
      <c r="PIY43" s="31"/>
      <c r="PIZ43" s="31"/>
      <c r="PJA43" s="31"/>
      <c r="PJB43" s="31"/>
      <c r="PJC43" s="31"/>
      <c r="PJD43" s="31"/>
      <c r="PJE43" s="31"/>
      <c r="PJF43" s="31"/>
      <c r="PJG43" s="31"/>
      <c r="PJH43" s="31"/>
      <c r="PJI43" s="31"/>
      <c r="PJJ43" s="31"/>
      <c r="PJK43" s="31"/>
      <c r="PJL43" s="31"/>
      <c r="PJM43" s="31"/>
      <c r="PJN43" s="31"/>
      <c r="PJO43" s="31"/>
      <c r="PJP43" s="31"/>
      <c r="PJQ43" s="31"/>
      <c r="PJR43" s="31"/>
      <c r="PJS43" s="31"/>
      <c r="PJT43" s="31"/>
      <c r="PJU43" s="31"/>
      <c r="PJV43" s="31"/>
      <c r="PJW43" s="31"/>
      <c r="PJX43" s="31"/>
      <c r="PJY43" s="31"/>
      <c r="PJZ43" s="31"/>
      <c r="PKA43" s="31"/>
      <c r="PKB43" s="31"/>
      <c r="PKC43" s="31"/>
      <c r="PKD43" s="31"/>
      <c r="PKE43" s="31"/>
      <c r="PKF43" s="31"/>
      <c r="PKG43" s="31"/>
      <c r="PKH43" s="31"/>
      <c r="PKI43" s="31"/>
      <c r="PKJ43" s="31"/>
      <c r="PKK43" s="31"/>
      <c r="PKL43" s="31"/>
      <c r="PKM43" s="31"/>
      <c r="PKN43" s="31"/>
      <c r="PKO43" s="31"/>
      <c r="PKP43" s="31"/>
      <c r="PKQ43" s="31"/>
      <c r="PKR43" s="31"/>
      <c r="PKS43" s="31"/>
      <c r="PKT43" s="31"/>
      <c r="PKU43" s="31"/>
      <c r="PKV43" s="31"/>
      <c r="PKW43" s="31"/>
      <c r="PKX43" s="31"/>
      <c r="PKY43" s="31"/>
      <c r="PKZ43" s="31"/>
      <c r="PLA43" s="31"/>
      <c r="PLB43" s="31"/>
      <c r="PLC43" s="31"/>
      <c r="PLD43" s="31"/>
      <c r="PLE43" s="31"/>
      <c r="PLF43" s="31"/>
      <c r="PLG43" s="31"/>
      <c r="PLH43" s="31"/>
      <c r="PLI43" s="31"/>
      <c r="PLJ43" s="31"/>
      <c r="PLK43" s="31"/>
      <c r="PLL43" s="31"/>
      <c r="PLM43" s="31"/>
      <c r="PLN43" s="31"/>
      <c r="PLO43" s="31"/>
      <c r="PLP43" s="31"/>
      <c r="PLQ43" s="31"/>
      <c r="PLR43" s="31"/>
      <c r="PLS43" s="31"/>
      <c r="PLT43" s="31"/>
      <c r="PLU43" s="31"/>
      <c r="PLV43" s="31"/>
      <c r="PLW43" s="31"/>
      <c r="PLX43" s="31"/>
      <c r="PLY43" s="31"/>
      <c r="PLZ43" s="31"/>
      <c r="PMA43" s="31"/>
      <c r="PMB43" s="31"/>
      <c r="PMC43" s="31"/>
      <c r="PMD43" s="31"/>
      <c r="PME43" s="31"/>
      <c r="PMF43" s="31"/>
      <c r="PMG43" s="31"/>
      <c r="PMH43" s="31"/>
      <c r="PMI43" s="31"/>
      <c r="PMJ43" s="31"/>
      <c r="PMK43" s="31"/>
      <c r="PML43" s="31"/>
      <c r="PMM43" s="31"/>
      <c r="PMN43" s="31"/>
      <c r="PMO43" s="31"/>
      <c r="PMP43" s="31"/>
      <c r="PMQ43" s="31"/>
      <c r="PMR43" s="31"/>
      <c r="PMS43" s="31"/>
      <c r="PMT43" s="31"/>
      <c r="PMU43" s="31"/>
      <c r="PMV43" s="31"/>
      <c r="PMW43" s="31"/>
      <c r="PMX43" s="31"/>
      <c r="PMY43" s="31"/>
      <c r="PMZ43" s="31"/>
      <c r="PNA43" s="31"/>
      <c r="PNB43" s="31"/>
      <c r="PNC43" s="31"/>
      <c r="PND43" s="31"/>
      <c r="PNE43" s="31"/>
      <c r="PNF43" s="31"/>
      <c r="PNG43" s="31"/>
      <c r="PNH43" s="31"/>
      <c r="PNI43" s="31"/>
      <c r="PNJ43" s="31"/>
      <c r="PNK43" s="31"/>
      <c r="PNL43" s="31"/>
      <c r="PNM43" s="31"/>
      <c r="PNN43" s="31"/>
      <c r="PNO43" s="31"/>
      <c r="PNP43" s="31"/>
      <c r="PNQ43" s="31"/>
      <c r="PNR43" s="31"/>
      <c r="PNS43" s="31"/>
      <c r="PNT43" s="31"/>
      <c r="PNU43" s="31"/>
      <c r="PNV43" s="31"/>
      <c r="PNW43" s="31"/>
      <c r="PNX43" s="31"/>
      <c r="PNY43" s="31"/>
      <c r="PNZ43" s="31"/>
      <c r="POA43" s="31"/>
      <c r="POB43" s="31"/>
      <c r="POC43" s="31"/>
      <c r="POD43" s="31"/>
      <c r="POE43" s="31"/>
      <c r="POF43" s="31"/>
      <c r="POG43" s="31"/>
      <c r="POH43" s="31"/>
      <c r="POI43" s="31"/>
      <c r="POJ43" s="31"/>
      <c r="POK43" s="31"/>
      <c r="POL43" s="31"/>
      <c r="POM43" s="31"/>
      <c r="PON43" s="31"/>
      <c r="POO43" s="31"/>
      <c r="POP43" s="31"/>
      <c r="POQ43" s="31"/>
      <c r="POR43" s="31"/>
      <c r="POS43" s="31"/>
      <c r="POT43" s="31"/>
      <c r="POU43" s="31"/>
      <c r="POV43" s="31"/>
      <c r="POW43" s="31"/>
      <c r="POX43" s="31"/>
      <c r="POY43" s="31"/>
      <c r="POZ43" s="31"/>
      <c r="PPA43" s="31"/>
      <c r="PPB43" s="31"/>
      <c r="PPC43" s="31"/>
      <c r="PPD43" s="31"/>
      <c r="PPE43" s="31"/>
      <c r="PPF43" s="31"/>
      <c r="PPG43" s="31"/>
      <c r="PPH43" s="31"/>
      <c r="PPI43" s="31"/>
      <c r="PPJ43" s="31"/>
      <c r="PPK43" s="31"/>
      <c r="PPL43" s="31"/>
      <c r="PPM43" s="31"/>
      <c r="PPN43" s="31"/>
      <c r="PPO43" s="31"/>
      <c r="PPP43" s="31"/>
      <c r="PPQ43" s="31"/>
      <c r="PPR43" s="31"/>
      <c r="PPS43" s="31"/>
      <c r="PPT43" s="31"/>
      <c r="PPU43" s="31"/>
      <c r="PPV43" s="31"/>
      <c r="PPW43" s="31"/>
      <c r="PPX43" s="31"/>
      <c r="PPY43" s="31"/>
      <c r="PPZ43" s="31"/>
      <c r="PQA43" s="31"/>
      <c r="PQB43" s="31"/>
      <c r="PQC43" s="31"/>
      <c r="PQD43" s="31"/>
      <c r="PQE43" s="31"/>
      <c r="PQF43" s="31"/>
      <c r="PQG43" s="31"/>
      <c r="PQH43" s="31"/>
      <c r="PQI43" s="31"/>
      <c r="PQJ43" s="31"/>
      <c r="PQK43" s="31"/>
      <c r="PQL43" s="31"/>
      <c r="PQM43" s="31"/>
      <c r="PQN43" s="31"/>
      <c r="PQO43" s="31"/>
      <c r="PQP43" s="31"/>
      <c r="PQQ43" s="31"/>
      <c r="PQR43" s="31"/>
      <c r="PQS43" s="31"/>
      <c r="PQT43" s="31"/>
      <c r="PQU43" s="31"/>
      <c r="PQV43" s="31"/>
      <c r="PQW43" s="31"/>
      <c r="PQX43" s="31"/>
      <c r="PQY43" s="31"/>
      <c r="PQZ43" s="31"/>
      <c r="PRA43" s="31"/>
      <c r="PRB43" s="31"/>
      <c r="PRC43" s="31"/>
      <c r="PRD43" s="31"/>
      <c r="PRE43" s="31"/>
      <c r="PRF43" s="31"/>
      <c r="PRG43" s="31"/>
      <c r="PRH43" s="31"/>
      <c r="PRI43" s="31"/>
      <c r="PRJ43" s="31"/>
      <c r="PRK43" s="31"/>
      <c r="PRL43" s="31"/>
      <c r="PRM43" s="31"/>
      <c r="PRN43" s="31"/>
      <c r="PRO43" s="31"/>
      <c r="PRP43" s="31"/>
      <c r="PRQ43" s="31"/>
      <c r="PRR43" s="31"/>
      <c r="PRS43" s="31"/>
      <c r="PRT43" s="31"/>
      <c r="PRU43" s="31"/>
      <c r="PRV43" s="31"/>
      <c r="PRW43" s="31"/>
      <c r="PRX43" s="31"/>
      <c r="PRY43" s="31"/>
      <c r="PRZ43" s="31"/>
      <c r="PSA43" s="31"/>
      <c r="PSB43" s="31"/>
      <c r="PSC43" s="31"/>
      <c r="PSD43" s="31"/>
      <c r="PSE43" s="31"/>
      <c r="PSF43" s="31"/>
      <c r="PSG43" s="31"/>
      <c r="PSH43" s="31"/>
      <c r="PSI43" s="31"/>
      <c r="PSJ43" s="31"/>
      <c r="PSK43" s="31"/>
      <c r="PSL43" s="31"/>
      <c r="PSM43" s="31"/>
      <c r="PSN43" s="31"/>
      <c r="PSO43" s="31"/>
      <c r="PSP43" s="31"/>
      <c r="PSQ43" s="31"/>
      <c r="PSR43" s="31"/>
      <c r="PSS43" s="31"/>
      <c r="PST43" s="31"/>
      <c r="PSU43" s="31"/>
      <c r="PSV43" s="31"/>
      <c r="PSW43" s="31"/>
      <c r="PSX43" s="31"/>
      <c r="PSY43" s="31"/>
      <c r="PSZ43" s="31"/>
      <c r="PTA43" s="31"/>
      <c r="PTB43" s="31"/>
      <c r="PTC43" s="31"/>
      <c r="PTD43" s="31"/>
      <c r="PTE43" s="31"/>
      <c r="PTF43" s="31"/>
      <c r="PTG43" s="31"/>
      <c r="PTH43" s="31"/>
      <c r="PTI43" s="31"/>
      <c r="PTJ43" s="31"/>
      <c r="PTK43" s="31"/>
      <c r="PTL43" s="31"/>
      <c r="PTM43" s="31"/>
      <c r="PTN43" s="31"/>
      <c r="PTO43" s="31"/>
      <c r="PTP43" s="31"/>
      <c r="PTQ43" s="31"/>
      <c r="PTR43" s="31"/>
      <c r="PTS43" s="31"/>
      <c r="PTT43" s="31"/>
      <c r="PTU43" s="31"/>
      <c r="PTV43" s="31"/>
      <c r="PTW43" s="31"/>
      <c r="PTX43" s="31"/>
      <c r="PTY43" s="31"/>
      <c r="PTZ43" s="31"/>
      <c r="PUA43" s="31"/>
      <c r="PUB43" s="31"/>
      <c r="PUC43" s="31"/>
      <c r="PUD43" s="31"/>
      <c r="PUE43" s="31"/>
      <c r="PUF43" s="31"/>
      <c r="PUG43" s="31"/>
      <c r="PUH43" s="31"/>
      <c r="PUI43" s="31"/>
      <c r="PUJ43" s="31"/>
      <c r="PUK43" s="31"/>
      <c r="PUL43" s="31"/>
      <c r="PUM43" s="31"/>
      <c r="PUN43" s="31"/>
      <c r="PUO43" s="31"/>
      <c r="PUP43" s="31"/>
      <c r="PUQ43" s="31"/>
      <c r="PUR43" s="31"/>
      <c r="PUS43" s="31"/>
      <c r="PUT43" s="31"/>
      <c r="PUU43" s="31"/>
      <c r="PUV43" s="31"/>
      <c r="PUW43" s="31"/>
      <c r="PUX43" s="31"/>
      <c r="PUY43" s="31"/>
      <c r="PUZ43" s="31"/>
      <c r="PVA43" s="31"/>
      <c r="PVB43" s="31"/>
      <c r="PVC43" s="31"/>
      <c r="PVD43" s="31"/>
      <c r="PVE43" s="31"/>
      <c r="PVF43" s="31"/>
      <c r="PVG43" s="31"/>
      <c r="PVH43" s="31"/>
      <c r="PVI43" s="31"/>
      <c r="PVJ43" s="31"/>
      <c r="PVK43" s="31"/>
      <c r="PVL43" s="31"/>
      <c r="PVM43" s="31"/>
      <c r="PVN43" s="31"/>
      <c r="PVO43" s="31"/>
      <c r="PVP43" s="31"/>
      <c r="PVQ43" s="31"/>
      <c r="PVR43" s="31"/>
      <c r="PVS43" s="31"/>
      <c r="PVT43" s="31"/>
      <c r="PVU43" s="31"/>
      <c r="PVV43" s="31"/>
      <c r="PVW43" s="31"/>
      <c r="PVX43" s="31"/>
      <c r="PVY43" s="31"/>
      <c r="PVZ43" s="31"/>
      <c r="PWA43" s="31"/>
      <c r="PWB43" s="31"/>
      <c r="PWC43" s="31"/>
      <c r="PWD43" s="31"/>
      <c r="PWE43" s="31"/>
      <c r="PWF43" s="31"/>
      <c r="PWG43" s="31"/>
      <c r="PWH43" s="31"/>
      <c r="PWI43" s="31"/>
      <c r="PWJ43" s="31"/>
      <c r="PWK43" s="31"/>
      <c r="PWL43" s="31"/>
      <c r="PWM43" s="31"/>
      <c r="PWN43" s="31"/>
      <c r="PWO43" s="31"/>
      <c r="PWP43" s="31"/>
      <c r="PWQ43" s="31"/>
      <c r="PWR43" s="31"/>
      <c r="PWS43" s="31"/>
      <c r="PWT43" s="31"/>
      <c r="PWU43" s="31"/>
      <c r="PWV43" s="31"/>
      <c r="PWW43" s="31"/>
      <c r="PWX43" s="31"/>
      <c r="PWY43" s="31"/>
      <c r="PWZ43" s="31"/>
      <c r="PXA43" s="31"/>
      <c r="PXB43" s="31"/>
      <c r="PXC43" s="31"/>
      <c r="PXD43" s="31"/>
      <c r="PXE43" s="31"/>
      <c r="PXF43" s="31"/>
      <c r="PXG43" s="31"/>
      <c r="PXH43" s="31"/>
      <c r="PXI43" s="31"/>
      <c r="PXJ43" s="31"/>
      <c r="PXK43" s="31"/>
      <c r="PXL43" s="31"/>
      <c r="PXM43" s="31"/>
      <c r="PXN43" s="31"/>
      <c r="PXO43" s="31"/>
      <c r="PXP43" s="31"/>
      <c r="PXQ43" s="31"/>
      <c r="PXR43" s="31"/>
      <c r="PXS43" s="31"/>
      <c r="PXT43" s="31"/>
      <c r="PXU43" s="31"/>
      <c r="PXV43" s="31"/>
      <c r="PXW43" s="31"/>
      <c r="PXX43" s="31"/>
      <c r="PXY43" s="31"/>
      <c r="PXZ43" s="31"/>
      <c r="PYA43" s="31"/>
      <c r="PYB43" s="31"/>
      <c r="PYC43" s="31"/>
      <c r="PYD43" s="31"/>
      <c r="PYE43" s="31"/>
      <c r="PYF43" s="31"/>
      <c r="PYG43" s="31"/>
      <c r="PYH43" s="31"/>
      <c r="PYI43" s="31"/>
      <c r="PYJ43" s="31"/>
      <c r="PYK43" s="31"/>
      <c r="PYL43" s="31"/>
      <c r="PYM43" s="31"/>
      <c r="PYN43" s="31"/>
      <c r="PYO43" s="31"/>
      <c r="PYP43" s="31"/>
      <c r="PYQ43" s="31"/>
      <c r="PYR43" s="31"/>
      <c r="PYS43" s="31"/>
      <c r="PYT43" s="31"/>
      <c r="PYU43" s="31"/>
      <c r="PYV43" s="31"/>
      <c r="PYW43" s="31"/>
      <c r="PYX43" s="31"/>
      <c r="PYY43" s="31"/>
      <c r="PYZ43" s="31"/>
      <c r="PZA43" s="31"/>
      <c r="PZB43" s="31"/>
      <c r="PZC43" s="31"/>
      <c r="PZD43" s="31"/>
      <c r="PZE43" s="31"/>
      <c r="PZF43" s="31"/>
      <c r="PZG43" s="31"/>
      <c r="PZH43" s="31"/>
      <c r="PZI43" s="31"/>
      <c r="PZJ43" s="31"/>
      <c r="PZK43" s="31"/>
      <c r="PZL43" s="31"/>
      <c r="PZM43" s="31"/>
      <c r="PZN43" s="31"/>
      <c r="PZO43" s="31"/>
      <c r="PZP43" s="31"/>
      <c r="PZQ43" s="31"/>
      <c r="PZR43" s="31"/>
      <c r="PZS43" s="31"/>
      <c r="PZT43" s="31"/>
      <c r="PZU43" s="31"/>
      <c r="PZV43" s="31"/>
      <c r="PZW43" s="31"/>
      <c r="PZX43" s="31"/>
      <c r="PZY43" s="31"/>
      <c r="PZZ43" s="31"/>
      <c r="QAA43" s="31"/>
      <c r="QAB43" s="31"/>
      <c r="QAC43" s="31"/>
      <c r="QAD43" s="31"/>
      <c r="QAE43" s="31"/>
      <c r="QAF43" s="31"/>
      <c r="QAG43" s="31"/>
      <c r="QAH43" s="31"/>
      <c r="QAI43" s="31"/>
      <c r="QAJ43" s="31"/>
      <c r="QAK43" s="31"/>
      <c r="QAL43" s="31"/>
      <c r="QAM43" s="31"/>
      <c r="QAN43" s="31"/>
      <c r="QAO43" s="31"/>
      <c r="QAP43" s="31"/>
      <c r="QAQ43" s="31"/>
      <c r="QAR43" s="31"/>
      <c r="QAS43" s="31"/>
      <c r="QAT43" s="31"/>
      <c r="QAU43" s="31"/>
      <c r="QAV43" s="31"/>
      <c r="QAW43" s="31"/>
      <c r="QAX43" s="31"/>
      <c r="QAY43" s="31"/>
      <c r="QAZ43" s="31"/>
      <c r="QBA43" s="31"/>
      <c r="QBB43" s="31"/>
      <c r="QBC43" s="31"/>
      <c r="QBD43" s="31"/>
      <c r="QBE43" s="31"/>
      <c r="QBF43" s="31"/>
      <c r="QBG43" s="31"/>
      <c r="QBH43" s="31"/>
      <c r="QBI43" s="31"/>
      <c r="QBJ43" s="31"/>
      <c r="QBK43" s="31"/>
      <c r="QBL43" s="31"/>
      <c r="QBM43" s="31"/>
      <c r="QBN43" s="31"/>
      <c r="QBO43" s="31"/>
      <c r="QBP43" s="31"/>
      <c r="QBQ43" s="31"/>
      <c r="QBR43" s="31"/>
      <c r="QBS43" s="31"/>
      <c r="QBT43" s="31"/>
      <c r="QBU43" s="31"/>
      <c r="QBV43" s="31"/>
      <c r="QBW43" s="31"/>
      <c r="QBX43" s="31"/>
      <c r="QBY43" s="31"/>
      <c r="QBZ43" s="31"/>
      <c r="QCA43" s="31"/>
      <c r="QCB43" s="31"/>
      <c r="QCC43" s="31"/>
      <c r="QCD43" s="31"/>
      <c r="QCE43" s="31"/>
      <c r="QCF43" s="31"/>
      <c r="QCG43" s="31"/>
      <c r="QCH43" s="31"/>
      <c r="QCI43" s="31"/>
      <c r="QCJ43" s="31"/>
      <c r="QCK43" s="31"/>
      <c r="QCL43" s="31"/>
      <c r="QCM43" s="31"/>
      <c r="QCN43" s="31"/>
      <c r="QCO43" s="31"/>
      <c r="QCP43" s="31"/>
      <c r="QCQ43" s="31"/>
      <c r="QCR43" s="31"/>
      <c r="QCS43" s="31"/>
      <c r="QCT43" s="31"/>
      <c r="QCU43" s="31"/>
      <c r="QCV43" s="31"/>
      <c r="QCW43" s="31"/>
      <c r="QCX43" s="31"/>
      <c r="QCY43" s="31"/>
      <c r="QCZ43" s="31"/>
      <c r="QDA43" s="31"/>
      <c r="QDB43" s="31"/>
      <c r="QDC43" s="31"/>
      <c r="QDD43" s="31"/>
      <c r="QDE43" s="31"/>
      <c r="QDF43" s="31"/>
      <c r="QDG43" s="31"/>
      <c r="QDH43" s="31"/>
      <c r="QDI43" s="31"/>
      <c r="QDJ43" s="31"/>
      <c r="QDK43" s="31"/>
      <c r="QDL43" s="31"/>
      <c r="QDM43" s="31"/>
      <c r="QDN43" s="31"/>
      <c r="QDO43" s="31"/>
      <c r="QDP43" s="31"/>
      <c r="QDQ43" s="31"/>
      <c r="QDR43" s="31"/>
      <c r="QDS43" s="31"/>
      <c r="QDT43" s="31"/>
      <c r="QDU43" s="31"/>
      <c r="QDV43" s="31"/>
      <c r="QDW43" s="31"/>
      <c r="QDX43" s="31"/>
      <c r="QDY43" s="31"/>
      <c r="QDZ43" s="31"/>
      <c r="QEA43" s="31"/>
      <c r="QEB43" s="31"/>
      <c r="QEC43" s="31"/>
      <c r="QED43" s="31"/>
      <c r="QEE43" s="31"/>
      <c r="QEF43" s="31"/>
      <c r="QEG43" s="31"/>
      <c r="QEH43" s="31"/>
      <c r="QEI43" s="31"/>
      <c r="QEJ43" s="31"/>
      <c r="QEK43" s="31"/>
      <c r="QEL43" s="31"/>
      <c r="QEM43" s="31"/>
      <c r="QEN43" s="31"/>
      <c r="QEO43" s="31"/>
      <c r="QEP43" s="31"/>
      <c r="QEQ43" s="31"/>
      <c r="QER43" s="31"/>
      <c r="QES43" s="31"/>
      <c r="QET43" s="31"/>
      <c r="QEU43" s="31"/>
      <c r="QEV43" s="31"/>
      <c r="QEW43" s="31"/>
      <c r="QEX43" s="31"/>
      <c r="QEY43" s="31"/>
      <c r="QEZ43" s="31"/>
      <c r="QFA43" s="31"/>
      <c r="QFB43" s="31"/>
      <c r="QFC43" s="31"/>
      <c r="QFD43" s="31"/>
      <c r="QFE43" s="31"/>
      <c r="QFF43" s="31"/>
      <c r="QFG43" s="31"/>
      <c r="QFH43" s="31"/>
      <c r="QFI43" s="31"/>
      <c r="QFJ43" s="31"/>
      <c r="QFK43" s="31"/>
      <c r="QFL43" s="31"/>
      <c r="QFM43" s="31"/>
      <c r="QFN43" s="31"/>
      <c r="QFO43" s="31"/>
      <c r="QFP43" s="31"/>
      <c r="QFQ43" s="31"/>
      <c r="QFR43" s="31"/>
      <c r="QFS43" s="31"/>
      <c r="QFT43" s="31"/>
      <c r="QFU43" s="31"/>
      <c r="QFV43" s="31"/>
      <c r="QFW43" s="31"/>
      <c r="QFX43" s="31"/>
      <c r="QFY43" s="31"/>
      <c r="QFZ43" s="31"/>
      <c r="QGA43" s="31"/>
      <c r="QGB43" s="31"/>
      <c r="QGC43" s="31"/>
      <c r="QGD43" s="31"/>
      <c r="QGE43" s="31"/>
      <c r="QGF43" s="31"/>
      <c r="QGG43" s="31"/>
      <c r="QGH43" s="31"/>
      <c r="QGI43" s="31"/>
      <c r="QGJ43" s="31"/>
      <c r="QGK43" s="31"/>
      <c r="QGL43" s="31"/>
      <c r="QGM43" s="31"/>
      <c r="QGN43" s="31"/>
      <c r="QGO43" s="31"/>
      <c r="QGP43" s="31"/>
      <c r="QGQ43" s="31"/>
      <c r="QGR43" s="31"/>
      <c r="QGS43" s="31"/>
      <c r="QGT43" s="31"/>
      <c r="QGU43" s="31"/>
      <c r="QGV43" s="31"/>
      <c r="QGW43" s="31"/>
      <c r="QGX43" s="31"/>
      <c r="QGY43" s="31"/>
      <c r="QGZ43" s="31"/>
      <c r="QHA43" s="31"/>
      <c r="QHB43" s="31"/>
      <c r="QHC43" s="31"/>
      <c r="QHD43" s="31"/>
      <c r="QHE43" s="31"/>
      <c r="QHF43" s="31"/>
      <c r="QHG43" s="31"/>
      <c r="QHH43" s="31"/>
      <c r="QHI43" s="31"/>
      <c r="QHJ43" s="31"/>
      <c r="QHK43" s="31"/>
      <c r="QHL43" s="31"/>
      <c r="QHM43" s="31"/>
      <c r="QHN43" s="31"/>
      <c r="QHO43" s="31"/>
      <c r="QHP43" s="31"/>
      <c r="QHQ43" s="31"/>
      <c r="QHR43" s="31"/>
      <c r="QHS43" s="31"/>
      <c r="QHT43" s="31"/>
      <c r="QHU43" s="31"/>
      <c r="QHV43" s="31"/>
      <c r="QHW43" s="31"/>
      <c r="QHX43" s="31"/>
      <c r="QHY43" s="31"/>
      <c r="QHZ43" s="31"/>
      <c r="QIA43" s="31"/>
      <c r="QIB43" s="31"/>
      <c r="QIC43" s="31"/>
      <c r="QID43" s="31"/>
      <c r="QIE43" s="31"/>
      <c r="QIF43" s="31"/>
      <c r="QIG43" s="31"/>
      <c r="QIH43" s="31"/>
      <c r="QII43" s="31"/>
      <c r="QIJ43" s="31"/>
      <c r="QIK43" s="31"/>
      <c r="QIL43" s="31"/>
      <c r="QIM43" s="31"/>
      <c r="QIN43" s="31"/>
      <c r="QIO43" s="31"/>
      <c r="QIP43" s="31"/>
      <c r="QIQ43" s="31"/>
      <c r="QIR43" s="31"/>
      <c r="QIS43" s="31"/>
      <c r="QIT43" s="31"/>
      <c r="QIU43" s="31"/>
      <c r="QIV43" s="31"/>
      <c r="QIW43" s="31"/>
      <c r="QIX43" s="31"/>
      <c r="QIY43" s="31"/>
      <c r="QIZ43" s="31"/>
      <c r="QJA43" s="31"/>
      <c r="QJB43" s="31"/>
      <c r="QJC43" s="31"/>
      <c r="QJD43" s="31"/>
      <c r="QJE43" s="31"/>
      <c r="QJF43" s="31"/>
      <c r="QJG43" s="31"/>
      <c r="QJH43" s="31"/>
      <c r="QJI43" s="31"/>
      <c r="QJJ43" s="31"/>
      <c r="QJK43" s="31"/>
      <c r="QJL43" s="31"/>
      <c r="QJM43" s="31"/>
      <c r="QJN43" s="31"/>
      <c r="QJO43" s="31"/>
      <c r="QJP43" s="31"/>
      <c r="QJQ43" s="31"/>
      <c r="QJR43" s="31"/>
      <c r="QJS43" s="31"/>
      <c r="QJT43" s="31"/>
      <c r="QJU43" s="31"/>
      <c r="QJV43" s="31"/>
      <c r="QJW43" s="31"/>
      <c r="QJX43" s="31"/>
      <c r="QJY43" s="31"/>
      <c r="QJZ43" s="31"/>
      <c r="QKA43" s="31"/>
      <c r="QKB43" s="31"/>
      <c r="QKC43" s="31"/>
      <c r="QKD43" s="31"/>
      <c r="QKE43" s="31"/>
      <c r="QKF43" s="31"/>
      <c r="QKG43" s="31"/>
      <c r="QKH43" s="31"/>
      <c r="QKI43" s="31"/>
      <c r="QKJ43" s="31"/>
      <c r="QKK43" s="31"/>
      <c r="QKL43" s="31"/>
      <c r="QKM43" s="31"/>
      <c r="QKN43" s="31"/>
      <c r="QKO43" s="31"/>
      <c r="QKP43" s="31"/>
      <c r="QKQ43" s="31"/>
      <c r="QKR43" s="31"/>
      <c r="QKS43" s="31"/>
      <c r="QKT43" s="31"/>
      <c r="QKU43" s="31"/>
      <c r="QKV43" s="31"/>
      <c r="QKW43" s="31"/>
      <c r="QKX43" s="31"/>
      <c r="QKY43" s="31"/>
      <c r="QKZ43" s="31"/>
      <c r="QLA43" s="31"/>
      <c r="QLB43" s="31"/>
      <c r="QLC43" s="31"/>
      <c r="QLD43" s="31"/>
      <c r="QLE43" s="31"/>
      <c r="QLF43" s="31"/>
      <c r="QLG43" s="31"/>
      <c r="QLH43" s="31"/>
      <c r="QLI43" s="31"/>
      <c r="QLJ43" s="31"/>
      <c r="QLK43" s="31"/>
      <c r="QLL43" s="31"/>
      <c r="QLM43" s="31"/>
      <c r="QLN43" s="31"/>
      <c r="QLO43" s="31"/>
      <c r="QLP43" s="31"/>
      <c r="QLQ43" s="31"/>
      <c r="QLR43" s="31"/>
      <c r="QLS43" s="31"/>
      <c r="QLT43" s="31"/>
      <c r="QLU43" s="31"/>
      <c r="QLV43" s="31"/>
      <c r="QLW43" s="31"/>
      <c r="QLX43" s="31"/>
      <c r="QLY43" s="31"/>
      <c r="QLZ43" s="31"/>
      <c r="QMA43" s="31"/>
      <c r="QMB43" s="31"/>
      <c r="QMC43" s="31"/>
      <c r="QMD43" s="31"/>
      <c r="QME43" s="31"/>
      <c r="QMF43" s="31"/>
      <c r="QMG43" s="31"/>
      <c r="QMH43" s="31"/>
      <c r="QMI43" s="31"/>
      <c r="QMJ43" s="31"/>
      <c r="QMK43" s="31"/>
      <c r="QML43" s="31"/>
      <c r="QMM43" s="31"/>
      <c r="QMN43" s="31"/>
      <c r="QMO43" s="31"/>
      <c r="QMP43" s="31"/>
      <c r="QMQ43" s="31"/>
      <c r="QMR43" s="31"/>
      <c r="QMS43" s="31"/>
      <c r="QMT43" s="31"/>
      <c r="QMU43" s="31"/>
      <c r="QMV43" s="31"/>
      <c r="QMW43" s="31"/>
      <c r="QMX43" s="31"/>
      <c r="QMY43" s="31"/>
      <c r="QMZ43" s="31"/>
      <c r="QNA43" s="31"/>
      <c r="QNB43" s="31"/>
      <c r="QNC43" s="31"/>
      <c r="QND43" s="31"/>
      <c r="QNE43" s="31"/>
      <c r="QNF43" s="31"/>
      <c r="QNG43" s="31"/>
      <c r="QNH43" s="31"/>
      <c r="QNI43" s="31"/>
      <c r="QNJ43" s="31"/>
      <c r="QNK43" s="31"/>
      <c r="QNL43" s="31"/>
      <c r="QNM43" s="31"/>
      <c r="QNN43" s="31"/>
      <c r="QNO43" s="31"/>
      <c r="QNP43" s="31"/>
      <c r="QNQ43" s="31"/>
      <c r="QNR43" s="31"/>
      <c r="QNS43" s="31"/>
      <c r="QNT43" s="31"/>
      <c r="QNU43" s="31"/>
      <c r="QNV43" s="31"/>
      <c r="QNW43" s="31"/>
      <c r="QNX43" s="31"/>
      <c r="QNY43" s="31"/>
      <c r="QNZ43" s="31"/>
      <c r="QOA43" s="31"/>
      <c r="QOB43" s="31"/>
      <c r="QOC43" s="31"/>
      <c r="QOD43" s="31"/>
      <c r="QOE43" s="31"/>
      <c r="QOF43" s="31"/>
      <c r="QOG43" s="31"/>
      <c r="QOH43" s="31"/>
      <c r="QOI43" s="31"/>
      <c r="QOJ43" s="31"/>
      <c r="QOK43" s="31"/>
      <c r="QOL43" s="31"/>
      <c r="QOM43" s="31"/>
      <c r="QON43" s="31"/>
      <c r="QOO43" s="31"/>
      <c r="QOP43" s="31"/>
      <c r="QOQ43" s="31"/>
      <c r="QOR43" s="31"/>
      <c r="QOS43" s="31"/>
      <c r="QOT43" s="31"/>
      <c r="QOU43" s="31"/>
      <c r="QOV43" s="31"/>
      <c r="QOW43" s="31"/>
      <c r="QOX43" s="31"/>
      <c r="QOY43" s="31"/>
      <c r="QOZ43" s="31"/>
      <c r="QPA43" s="31"/>
      <c r="QPB43" s="31"/>
      <c r="QPC43" s="31"/>
      <c r="QPD43" s="31"/>
      <c r="QPE43" s="31"/>
      <c r="QPF43" s="31"/>
      <c r="QPG43" s="31"/>
      <c r="QPH43" s="31"/>
      <c r="QPI43" s="31"/>
      <c r="QPJ43" s="31"/>
      <c r="QPK43" s="31"/>
      <c r="QPL43" s="31"/>
      <c r="QPM43" s="31"/>
      <c r="QPN43" s="31"/>
      <c r="QPO43" s="31"/>
      <c r="QPP43" s="31"/>
      <c r="QPQ43" s="31"/>
      <c r="QPR43" s="31"/>
      <c r="QPS43" s="31"/>
      <c r="QPT43" s="31"/>
      <c r="QPU43" s="31"/>
      <c r="QPV43" s="31"/>
      <c r="QPW43" s="31"/>
      <c r="QPX43" s="31"/>
      <c r="QPY43" s="31"/>
      <c r="QPZ43" s="31"/>
      <c r="QQA43" s="31"/>
      <c r="QQB43" s="31"/>
      <c r="QQC43" s="31"/>
      <c r="QQD43" s="31"/>
      <c r="QQE43" s="31"/>
      <c r="QQF43" s="31"/>
      <c r="QQG43" s="31"/>
      <c r="QQH43" s="31"/>
      <c r="QQI43" s="31"/>
      <c r="QQJ43" s="31"/>
      <c r="QQK43" s="31"/>
      <c r="QQL43" s="31"/>
      <c r="QQM43" s="31"/>
      <c r="QQN43" s="31"/>
      <c r="QQO43" s="31"/>
      <c r="QQP43" s="31"/>
      <c r="QQQ43" s="31"/>
      <c r="QQR43" s="31"/>
      <c r="QQS43" s="31"/>
      <c r="QQT43" s="31"/>
      <c r="QQU43" s="31"/>
      <c r="QQV43" s="31"/>
      <c r="QQW43" s="31"/>
      <c r="QQX43" s="31"/>
      <c r="QQY43" s="31"/>
      <c r="QQZ43" s="31"/>
      <c r="QRA43" s="31"/>
      <c r="QRB43" s="31"/>
      <c r="QRC43" s="31"/>
      <c r="QRD43" s="31"/>
      <c r="QRE43" s="31"/>
      <c r="QRF43" s="31"/>
      <c r="QRG43" s="31"/>
      <c r="QRH43" s="31"/>
      <c r="QRI43" s="31"/>
      <c r="QRJ43" s="31"/>
      <c r="QRK43" s="31"/>
      <c r="QRL43" s="31"/>
      <c r="QRM43" s="31"/>
      <c r="QRN43" s="31"/>
      <c r="QRO43" s="31"/>
      <c r="QRP43" s="31"/>
      <c r="QRQ43" s="31"/>
      <c r="QRR43" s="31"/>
      <c r="QRS43" s="31"/>
      <c r="QRT43" s="31"/>
      <c r="QRU43" s="31"/>
      <c r="QRV43" s="31"/>
      <c r="QRW43" s="31"/>
      <c r="QRX43" s="31"/>
      <c r="QRY43" s="31"/>
      <c r="QRZ43" s="31"/>
      <c r="QSA43" s="31"/>
      <c r="QSB43" s="31"/>
      <c r="QSC43" s="31"/>
      <c r="QSD43" s="31"/>
      <c r="QSE43" s="31"/>
      <c r="QSF43" s="31"/>
      <c r="QSG43" s="31"/>
      <c r="QSH43" s="31"/>
      <c r="QSI43" s="31"/>
      <c r="QSJ43" s="31"/>
      <c r="QSK43" s="31"/>
      <c r="QSL43" s="31"/>
      <c r="QSM43" s="31"/>
      <c r="QSN43" s="31"/>
      <c r="QSO43" s="31"/>
      <c r="QSP43" s="31"/>
      <c r="QSQ43" s="31"/>
      <c r="QSR43" s="31"/>
      <c r="QSS43" s="31"/>
      <c r="QST43" s="31"/>
      <c r="QSU43" s="31"/>
      <c r="QSV43" s="31"/>
      <c r="QSW43" s="31"/>
      <c r="QSX43" s="31"/>
      <c r="QSY43" s="31"/>
      <c r="QSZ43" s="31"/>
      <c r="QTA43" s="31"/>
      <c r="QTB43" s="31"/>
      <c r="QTC43" s="31"/>
      <c r="QTD43" s="31"/>
      <c r="QTE43" s="31"/>
      <c r="QTF43" s="31"/>
      <c r="QTG43" s="31"/>
      <c r="QTH43" s="31"/>
      <c r="QTI43" s="31"/>
      <c r="QTJ43" s="31"/>
      <c r="QTK43" s="31"/>
      <c r="QTL43" s="31"/>
      <c r="QTM43" s="31"/>
      <c r="QTN43" s="31"/>
      <c r="QTO43" s="31"/>
      <c r="QTP43" s="31"/>
      <c r="QTQ43" s="31"/>
      <c r="QTR43" s="31"/>
      <c r="QTS43" s="31"/>
      <c r="QTT43" s="31"/>
      <c r="QTU43" s="31"/>
      <c r="QTV43" s="31"/>
      <c r="QTW43" s="31"/>
      <c r="QTX43" s="31"/>
      <c r="QTY43" s="31"/>
      <c r="QTZ43" s="31"/>
      <c r="QUA43" s="31"/>
      <c r="QUB43" s="31"/>
      <c r="QUC43" s="31"/>
      <c r="QUD43" s="31"/>
      <c r="QUE43" s="31"/>
      <c r="QUF43" s="31"/>
      <c r="QUG43" s="31"/>
      <c r="QUH43" s="31"/>
      <c r="QUI43" s="31"/>
      <c r="QUJ43" s="31"/>
      <c r="QUK43" s="31"/>
      <c r="QUL43" s="31"/>
      <c r="QUM43" s="31"/>
      <c r="QUN43" s="31"/>
      <c r="QUO43" s="31"/>
      <c r="QUP43" s="31"/>
      <c r="QUQ43" s="31"/>
      <c r="QUR43" s="31"/>
      <c r="QUS43" s="31"/>
      <c r="QUT43" s="31"/>
      <c r="QUU43" s="31"/>
      <c r="QUV43" s="31"/>
      <c r="QUW43" s="31"/>
      <c r="QUX43" s="31"/>
      <c r="QUY43" s="31"/>
      <c r="QUZ43" s="31"/>
      <c r="QVA43" s="31"/>
      <c r="QVB43" s="31"/>
      <c r="QVC43" s="31"/>
      <c r="QVD43" s="31"/>
      <c r="QVE43" s="31"/>
      <c r="QVF43" s="31"/>
      <c r="QVG43" s="31"/>
      <c r="QVH43" s="31"/>
      <c r="QVI43" s="31"/>
      <c r="QVJ43" s="31"/>
      <c r="QVK43" s="31"/>
      <c r="QVL43" s="31"/>
      <c r="QVM43" s="31"/>
      <c r="QVN43" s="31"/>
      <c r="QVO43" s="31"/>
      <c r="QVP43" s="31"/>
      <c r="QVQ43" s="31"/>
      <c r="QVR43" s="31"/>
      <c r="QVS43" s="31"/>
      <c r="QVT43" s="31"/>
      <c r="QVU43" s="31"/>
      <c r="QVV43" s="31"/>
      <c r="QVW43" s="31"/>
      <c r="QVX43" s="31"/>
      <c r="QVY43" s="31"/>
      <c r="QVZ43" s="31"/>
      <c r="QWA43" s="31"/>
      <c r="QWB43" s="31"/>
      <c r="QWC43" s="31"/>
      <c r="QWD43" s="31"/>
      <c r="QWE43" s="31"/>
      <c r="QWF43" s="31"/>
      <c r="QWG43" s="31"/>
      <c r="QWH43" s="31"/>
      <c r="QWI43" s="31"/>
      <c r="QWJ43" s="31"/>
      <c r="QWK43" s="31"/>
      <c r="QWL43" s="31"/>
      <c r="QWM43" s="31"/>
      <c r="QWN43" s="31"/>
      <c r="QWO43" s="31"/>
      <c r="QWP43" s="31"/>
      <c r="QWQ43" s="31"/>
      <c r="QWR43" s="31"/>
      <c r="QWS43" s="31"/>
      <c r="QWT43" s="31"/>
      <c r="QWU43" s="31"/>
      <c r="QWV43" s="31"/>
      <c r="QWW43" s="31"/>
      <c r="QWX43" s="31"/>
      <c r="QWY43" s="31"/>
      <c r="QWZ43" s="31"/>
      <c r="QXA43" s="31"/>
      <c r="QXB43" s="31"/>
      <c r="QXC43" s="31"/>
      <c r="QXD43" s="31"/>
      <c r="QXE43" s="31"/>
      <c r="QXF43" s="31"/>
      <c r="QXG43" s="31"/>
      <c r="QXH43" s="31"/>
      <c r="QXI43" s="31"/>
      <c r="QXJ43" s="31"/>
      <c r="QXK43" s="31"/>
      <c r="QXL43" s="31"/>
      <c r="QXM43" s="31"/>
      <c r="QXN43" s="31"/>
      <c r="QXO43" s="31"/>
      <c r="QXP43" s="31"/>
      <c r="QXQ43" s="31"/>
      <c r="QXR43" s="31"/>
      <c r="QXS43" s="31"/>
      <c r="QXT43" s="31"/>
      <c r="QXU43" s="31"/>
      <c r="QXV43" s="31"/>
      <c r="QXW43" s="31"/>
      <c r="QXX43" s="31"/>
      <c r="QXY43" s="31"/>
      <c r="QXZ43" s="31"/>
      <c r="QYA43" s="31"/>
      <c r="QYB43" s="31"/>
      <c r="QYC43" s="31"/>
      <c r="QYD43" s="31"/>
      <c r="QYE43" s="31"/>
      <c r="QYF43" s="31"/>
      <c r="QYG43" s="31"/>
      <c r="QYH43" s="31"/>
      <c r="QYI43" s="31"/>
      <c r="QYJ43" s="31"/>
      <c r="QYK43" s="31"/>
      <c r="QYL43" s="31"/>
      <c r="QYM43" s="31"/>
      <c r="QYN43" s="31"/>
      <c r="QYO43" s="31"/>
      <c r="QYP43" s="31"/>
      <c r="QYQ43" s="31"/>
      <c r="QYR43" s="31"/>
      <c r="QYS43" s="31"/>
      <c r="QYT43" s="31"/>
      <c r="QYU43" s="31"/>
      <c r="QYV43" s="31"/>
      <c r="QYW43" s="31"/>
      <c r="QYX43" s="31"/>
      <c r="QYY43" s="31"/>
      <c r="QYZ43" s="31"/>
      <c r="QZA43" s="31"/>
      <c r="QZB43" s="31"/>
      <c r="QZC43" s="31"/>
      <c r="QZD43" s="31"/>
      <c r="QZE43" s="31"/>
      <c r="QZF43" s="31"/>
      <c r="QZG43" s="31"/>
      <c r="QZH43" s="31"/>
      <c r="QZI43" s="31"/>
      <c r="QZJ43" s="31"/>
      <c r="QZK43" s="31"/>
      <c r="QZL43" s="31"/>
      <c r="QZM43" s="31"/>
      <c r="QZN43" s="31"/>
      <c r="QZO43" s="31"/>
      <c r="QZP43" s="31"/>
      <c r="QZQ43" s="31"/>
      <c r="QZR43" s="31"/>
      <c r="QZS43" s="31"/>
      <c r="QZT43" s="31"/>
      <c r="QZU43" s="31"/>
      <c r="QZV43" s="31"/>
      <c r="QZW43" s="31"/>
      <c r="QZX43" s="31"/>
      <c r="QZY43" s="31"/>
      <c r="QZZ43" s="31"/>
      <c r="RAA43" s="31"/>
      <c r="RAB43" s="31"/>
      <c r="RAC43" s="31"/>
      <c r="RAD43" s="31"/>
      <c r="RAE43" s="31"/>
      <c r="RAF43" s="31"/>
      <c r="RAG43" s="31"/>
      <c r="RAH43" s="31"/>
      <c r="RAI43" s="31"/>
      <c r="RAJ43" s="31"/>
      <c r="RAK43" s="31"/>
      <c r="RAL43" s="31"/>
      <c r="RAM43" s="31"/>
      <c r="RAN43" s="31"/>
      <c r="RAO43" s="31"/>
      <c r="RAP43" s="31"/>
      <c r="RAQ43" s="31"/>
      <c r="RAR43" s="31"/>
      <c r="RAS43" s="31"/>
      <c r="RAT43" s="31"/>
      <c r="RAU43" s="31"/>
      <c r="RAV43" s="31"/>
      <c r="RAW43" s="31"/>
      <c r="RAX43" s="31"/>
      <c r="RAY43" s="31"/>
      <c r="RAZ43" s="31"/>
      <c r="RBA43" s="31"/>
      <c r="RBB43" s="31"/>
      <c r="RBC43" s="31"/>
      <c r="RBD43" s="31"/>
      <c r="RBE43" s="31"/>
      <c r="RBF43" s="31"/>
      <c r="RBG43" s="31"/>
      <c r="RBH43" s="31"/>
      <c r="RBI43" s="31"/>
      <c r="RBJ43" s="31"/>
      <c r="RBK43" s="31"/>
      <c r="RBL43" s="31"/>
      <c r="RBM43" s="31"/>
      <c r="RBN43" s="31"/>
      <c r="RBO43" s="31"/>
      <c r="RBP43" s="31"/>
      <c r="RBQ43" s="31"/>
      <c r="RBR43" s="31"/>
      <c r="RBS43" s="31"/>
      <c r="RBT43" s="31"/>
      <c r="RBU43" s="31"/>
      <c r="RBV43" s="31"/>
      <c r="RBW43" s="31"/>
      <c r="RBX43" s="31"/>
      <c r="RBY43" s="31"/>
      <c r="RBZ43" s="31"/>
      <c r="RCA43" s="31"/>
      <c r="RCB43" s="31"/>
      <c r="RCC43" s="31"/>
      <c r="RCD43" s="31"/>
      <c r="RCE43" s="31"/>
      <c r="RCF43" s="31"/>
      <c r="RCG43" s="31"/>
      <c r="RCH43" s="31"/>
      <c r="RCI43" s="31"/>
      <c r="RCJ43" s="31"/>
      <c r="RCK43" s="31"/>
      <c r="RCL43" s="31"/>
      <c r="RCM43" s="31"/>
      <c r="RCN43" s="31"/>
      <c r="RCO43" s="31"/>
      <c r="RCP43" s="31"/>
      <c r="RCQ43" s="31"/>
      <c r="RCR43" s="31"/>
      <c r="RCS43" s="31"/>
      <c r="RCT43" s="31"/>
      <c r="RCU43" s="31"/>
      <c r="RCV43" s="31"/>
      <c r="RCW43" s="31"/>
      <c r="RCX43" s="31"/>
      <c r="RCY43" s="31"/>
      <c r="RCZ43" s="31"/>
      <c r="RDA43" s="31"/>
      <c r="RDB43" s="31"/>
      <c r="RDC43" s="31"/>
      <c r="RDD43" s="31"/>
      <c r="RDE43" s="31"/>
      <c r="RDF43" s="31"/>
      <c r="RDG43" s="31"/>
      <c r="RDH43" s="31"/>
      <c r="RDI43" s="31"/>
      <c r="RDJ43" s="31"/>
      <c r="RDK43" s="31"/>
      <c r="RDL43" s="31"/>
      <c r="RDM43" s="31"/>
      <c r="RDN43" s="31"/>
      <c r="RDO43" s="31"/>
      <c r="RDP43" s="31"/>
      <c r="RDQ43" s="31"/>
      <c r="RDR43" s="31"/>
      <c r="RDS43" s="31"/>
      <c r="RDT43" s="31"/>
      <c r="RDU43" s="31"/>
      <c r="RDV43" s="31"/>
      <c r="RDW43" s="31"/>
      <c r="RDX43" s="31"/>
      <c r="RDY43" s="31"/>
      <c r="RDZ43" s="31"/>
      <c r="REA43" s="31"/>
      <c r="REB43" s="31"/>
      <c r="REC43" s="31"/>
      <c r="RED43" s="31"/>
      <c r="REE43" s="31"/>
      <c r="REF43" s="31"/>
      <c r="REG43" s="31"/>
      <c r="REH43" s="31"/>
      <c r="REI43" s="31"/>
      <c r="REJ43" s="31"/>
      <c r="REK43" s="31"/>
      <c r="REL43" s="31"/>
      <c r="REM43" s="31"/>
      <c r="REN43" s="31"/>
      <c r="REO43" s="31"/>
      <c r="REP43" s="31"/>
      <c r="REQ43" s="31"/>
      <c r="RER43" s="31"/>
      <c r="RES43" s="31"/>
      <c r="RET43" s="31"/>
      <c r="REU43" s="31"/>
      <c r="REV43" s="31"/>
      <c r="REW43" s="31"/>
      <c r="REX43" s="31"/>
      <c r="REY43" s="31"/>
      <c r="REZ43" s="31"/>
      <c r="RFA43" s="31"/>
      <c r="RFB43" s="31"/>
      <c r="RFC43" s="31"/>
      <c r="RFD43" s="31"/>
      <c r="RFE43" s="31"/>
      <c r="RFF43" s="31"/>
      <c r="RFG43" s="31"/>
      <c r="RFH43" s="31"/>
      <c r="RFI43" s="31"/>
      <c r="RFJ43" s="31"/>
      <c r="RFK43" s="31"/>
      <c r="RFL43" s="31"/>
      <c r="RFM43" s="31"/>
      <c r="RFN43" s="31"/>
      <c r="RFO43" s="31"/>
      <c r="RFP43" s="31"/>
      <c r="RFQ43" s="31"/>
      <c r="RFR43" s="31"/>
      <c r="RFS43" s="31"/>
      <c r="RFT43" s="31"/>
      <c r="RFU43" s="31"/>
      <c r="RFV43" s="31"/>
      <c r="RFW43" s="31"/>
      <c r="RFX43" s="31"/>
      <c r="RFY43" s="31"/>
      <c r="RFZ43" s="31"/>
      <c r="RGA43" s="31"/>
      <c r="RGB43" s="31"/>
      <c r="RGC43" s="31"/>
      <c r="RGD43" s="31"/>
      <c r="RGE43" s="31"/>
      <c r="RGF43" s="31"/>
      <c r="RGG43" s="31"/>
      <c r="RGH43" s="31"/>
      <c r="RGI43" s="31"/>
      <c r="RGJ43" s="31"/>
      <c r="RGK43" s="31"/>
      <c r="RGL43" s="31"/>
      <c r="RGM43" s="31"/>
      <c r="RGN43" s="31"/>
      <c r="RGO43" s="31"/>
      <c r="RGP43" s="31"/>
      <c r="RGQ43" s="31"/>
      <c r="RGR43" s="31"/>
      <c r="RGS43" s="31"/>
      <c r="RGT43" s="31"/>
      <c r="RGU43" s="31"/>
      <c r="RGV43" s="31"/>
      <c r="RGW43" s="31"/>
      <c r="RGX43" s="31"/>
      <c r="RGY43" s="31"/>
      <c r="RGZ43" s="31"/>
      <c r="RHA43" s="31"/>
      <c r="RHB43" s="31"/>
      <c r="RHC43" s="31"/>
      <c r="RHD43" s="31"/>
      <c r="RHE43" s="31"/>
      <c r="RHF43" s="31"/>
      <c r="RHG43" s="31"/>
      <c r="RHH43" s="31"/>
      <c r="RHI43" s="31"/>
      <c r="RHJ43" s="31"/>
      <c r="RHK43" s="31"/>
      <c r="RHL43" s="31"/>
      <c r="RHM43" s="31"/>
      <c r="RHN43" s="31"/>
      <c r="RHO43" s="31"/>
      <c r="RHP43" s="31"/>
      <c r="RHQ43" s="31"/>
      <c r="RHR43" s="31"/>
      <c r="RHS43" s="31"/>
      <c r="RHT43" s="31"/>
      <c r="RHU43" s="31"/>
      <c r="RHV43" s="31"/>
      <c r="RHW43" s="31"/>
      <c r="RHX43" s="31"/>
      <c r="RHY43" s="31"/>
      <c r="RHZ43" s="31"/>
      <c r="RIA43" s="31"/>
      <c r="RIB43" s="31"/>
      <c r="RIC43" s="31"/>
      <c r="RID43" s="31"/>
      <c r="RIE43" s="31"/>
      <c r="RIF43" s="31"/>
      <c r="RIG43" s="31"/>
      <c r="RIH43" s="31"/>
      <c r="RII43" s="31"/>
      <c r="RIJ43" s="31"/>
      <c r="RIK43" s="31"/>
      <c r="RIL43" s="31"/>
      <c r="RIM43" s="31"/>
      <c r="RIN43" s="31"/>
      <c r="RIO43" s="31"/>
      <c r="RIP43" s="31"/>
      <c r="RIQ43" s="31"/>
      <c r="RIR43" s="31"/>
      <c r="RIS43" s="31"/>
      <c r="RIT43" s="31"/>
      <c r="RIU43" s="31"/>
      <c r="RIV43" s="31"/>
      <c r="RIW43" s="31"/>
      <c r="RIX43" s="31"/>
      <c r="RIY43" s="31"/>
      <c r="RIZ43" s="31"/>
      <c r="RJA43" s="31"/>
      <c r="RJB43" s="31"/>
      <c r="RJC43" s="31"/>
      <c r="RJD43" s="31"/>
      <c r="RJE43" s="31"/>
      <c r="RJF43" s="31"/>
      <c r="RJG43" s="31"/>
      <c r="RJH43" s="31"/>
      <c r="RJI43" s="31"/>
      <c r="RJJ43" s="31"/>
      <c r="RJK43" s="31"/>
      <c r="RJL43" s="31"/>
      <c r="RJM43" s="31"/>
      <c r="RJN43" s="31"/>
      <c r="RJO43" s="31"/>
      <c r="RJP43" s="31"/>
      <c r="RJQ43" s="31"/>
      <c r="RJR43" s="31"/>
      <c r="RJS43" s="31"/>
      <c r="RJT43" s="31"/>
      <c r="RJU43" s="31"/>
      <c r="RJV43" s="31"/>
      <c r="RJW43" s="31"/>
      <c r="RJX43" s="31"/>
      <c r="RJY43" s="31"/>
      <c r="RJZ43" s="31"/>
      <c r="RKA43" s="31"/>
      <c r="RKB43" s="31"/>
      <c r="RKC43" s="31"/>
      <c r="RKD43" s="31"/>
      <c r="RKE43" s="31"/>
      <c r="RKF43" s="31"/>
      <c r="RKG43" s="31"/>
      <c r="RKH43" s="31"/>
      <c r="RKI43" s="31"/>
      <c r="RKJ43" s="31"/>
      <c r="RKK43" s="31"/>
      <c r="RKL43" s="31"/>
      <c r="RKM43" s="31"/>
      <c r="RKN43" s="31"/>
      <c r="RKO43" s="31"/>
      <c r="RKP43" s="31"/>
      <c r="RKQ43" s="31"/>
      <c r="RKR43" s="31"/>
      <c r="RKS43" s="31"/>
      <c r="RKT43" s="31"/>
      <c r="RKU43" s="31"/>
      <c r="RKV43" s="31"/>
      <c r="RKW43" s="31"/>
      <c r="RKX43" s="31"/>
      <c r="RKY43" s="31"/>
      <c r="RKZ43" s="31"/>
      <c r="RLA43" s="31"/>
      <c r="RLB43" s="31"/>
      <c r="RLC43" s="31"/>
      <c r="RLD43" s="31"/>
      <c r="RLE43" s="31"/>
      <c r="RLF43" s="31"/>
      <c r="RLG43" s="31"/>
      <c r="RLH43" s="31"/>
      <c r="RLI43" s="31"/>
      <c r="RLJ43" s="31"/>
      <c r="RLK43" s="31"/>
      <c r="RLL43" s="31"/>
      <c r="RLM43" s="31"/>
      <c r="RLN43" s="31"/>
      <c r="RLO43" s="31"/>
      <c r="RLP43" s="31"/>
      <c r="RLQ43" s="31"/>
      <c r="RLR43" s="31"/>
      <c r="RLS43" s="31"/>
      <c r="RLT43" s="31"/>
      <c r="RLU43" s="31"/>
      <c r="RLV43" s="31"/>
      <c r="RLW43" s="31"/>
      <c r="RLX43" s="31"/>
      <c r="RLY43" s="31"/>
      <c r="RLZ43" s="31"/>
      <c r="RMA43" s="31"/>
      <c r="RMB43" s="31"/>
      <c r="RMC43" s="31"/>
      <c r="RMD43" s="31"/>
      <c r="RME43" s="31"/>
      <c r="RMF43" s="31"/>
      <c r="RMG43" s="31"/>
      <c r="RMH43" s="31"/>
      <c r="RMI43" s="31"/>
      <c r="RMJ43" s="31"/>
      <c r="RMK43" s="31"/>
      <c r="RML43" s="31"/>
      <c r="RMM43" s="31"/>
      <c r="RMN43" s="31"/>
      <c r="RMO43" s="31"/>
      <c r="RMP43" s="31"/>
      <c r="RMQ43" s="31"/>
      <c r="RMR43" s="31"/>
      <c r="RMS43" s="31"/>
      <c r="RMT43" s="31"/>
      <c r="RMU43" s="31"/>
      <c r="RMV43" s="31"/>
      <c r="RMW43" s="31"/>
      <c r="RMX43" s="31"/>
      <c r="RMY43" s="31"/>
      <c r="RMZ43" s="31"/>
      <c r="RNA43" s="31"/>
      <c r="RNB43" s="31"/>
      <c r="RNC43" s="31"/>
      <c r="RND43" s="31"/>
      <c r="RNE43" s="31"/>
      <c r="RNF43" s="31"/>
      <c r="RNG43" s="31"/>
      <c r="RNH43" s="31"/>
      <c r="RNI43" s="31"/>
      <c r="RNJ43" s="31"/>
      <c r="RNK43" s="31"/>
      <c r="RNL43" s="31"/>
      <c r="RNM43" s="31"/>
      <c r="RNN43" s="31"/>
      <c r="RNO43" s="31"/>
      <c r="RNP43" s="31"/>
      <c r="RNQ43" s="31"/>
      <c r="RNR43" s="31"/>
      <c r="RNS43" s="31"/>
      <c r="RNT43" s="31"/>
      <c r="RNU43" s="31"/>
      <c r="RNV43" s="31"/>
      <c r="RNW43" s="31"/>
      <c r="RNX43" s="31"/>
      <c r="RNY43" s="31"/>
      <c r="RNZ43" s="31"/>
      <c r="ROA43" s="31"/>
      <c r="ROB43" s="31"/>
      <c r="ROC43" s="31"/>
      <c r="ROD43" s="31"/>
      <c r="ROE43" s="31"/>
      <c r="ROF43" s="31"/>
      <c r="ROG43" s="31"/>
      <c r="ROH43" s="31"/>
      <c r="ROI43" s="31"/>
      <c r="ROJ43" s="31"/>
      <c r="ROK43" s="31"/>
      <c r="ROL43" s="31"/>
      <c r="ROM43" s="31"/>
      <c r="RON43" s="31"/>
      <c r="ROO43" s="31"/>
      <c r="ROP43" s="31"/>
      <c r="ROQ43" s="31"/>
      <c r="ROR43" s="31"/>
      <c r="ROS43" s="31"/>
      <c r="ROT43" s="31"/>
      <c r="ROU43" s="31"/>
      <c r="ROV43" s="31"/>
      <c r="ROW43" s="31"/>
      <c r="ROX43" s="31"/>
      <c r="ROY43" s="31"/>
      <c r="ROZ43" s="31"/>
      <c r="RPA43" s="31"/>
      <c r="RPB43" s="31"/>
      <c r="RPC43" s="31"/>
      <c r="RPD43" s="31"/>
      <c r="RPE43" s="31"/>
      <c r="RPF43" s="31"/>
      <c r="RPG43" s="31"/>
      <c r="RPH43" s="31"/>
      <c r="RPI43" s="31"/>
      <c r="RPJ43" s="31"/>
      <c r="RPK43" s="31"/>
      <c r="RPL43" s="31"/>
      <c r="RPM43" s="31"/>
      <c r="RPN43" s="31"/>
      <c r="RPO43" s="31"/>
      <c r="RPP43" s="31"/>
      <c r="RPQ43" s="31"/>
      <c r="RPR43" s="31"/>
      <c r="RPS43" s="31"/>
      <c r="RPT43" s="31"/>
      <c r="RPU43" s="31"/>
      <c r="RPV43" s="31"/>
      <c r="RPW43" s="31"/>
      <c r="RPX43" s="31"/>
      <c r="RPY43" s="31"/>
      <c r="RPZ43" s="31"/>
      <c r="RQA43" s="31"/>
      <c r="RQB43" s="31"/>
      <c r="RQC43" s="31"/>
      <c r="RQD43" s="31"/>
      <c r="RQE43" s="31"/>
      <c r="RQF43" s="31"/>
      <c r="RQG43" s="31"/>
      <c r="RQH43" s="31"/>
      <c r="RQI43" s="31"/>
      <c r="RQJ43" s="31"/>
      <c r="RQK43" s="31"/>
      <c r="RQL43" s="31"/>
      <c r="RQM43" s="31"/>
      <c r="RQN43" s="31"/>
      <c r="RQO43" s="31"/>
      <c r="RQP43" s="31"/>
      <c r="RQQ43" s="31"/>
      <c r="RQR43" s="31"/>
      <c r="RQS43" s="31"/>
      <c r="RQT43" s="31"/>
      <c r="RQU43" s="31"/>
      <c r="RQV43" s="31"/>
      <c r="RQW43" s="31"/>
      <c r="RQX43" s="31"/>
      <c r="RQY43" s="31"/>
      <c r="RQZ43" s="31"/>
      <c r="RRA43" s="31"/>
      <c r="RRB43" s="31"/>
      <c r="RRC43" s="31"/>
      <c r="RRD43" s="31"/>
      <c r="RRE43" s="31"/>
      <c r="RRF43" s="31"/>
      <c r="RRG43" s="31"/>
      <c r="RRH43" s="31"/>
      <c r="RRI43" s="31"/>
      <c r="RRJ43" s="31"/>
      <c r="RRK43" s="31"/>
      <c r="RRL43" s="31"/>
      <c r="RRM43" s="31"/>
      <c r="RRN43" s="31"/>
      <c r="RRO43" s="31"/>
      <c r="RRP43" s="31"/>
      <c r="RRQ43" s="31"/>
      <c r="RRR43" s="31"/>
      <c r="RRS43" s="31"/>
      <c r="RRT43" s="31"/>
      <c r="RRU43" s="31"/>
      <c r="RRV43" s="31"/>
      <c r="RRW43" s="31"/>
      <c r="RRX43" s="31"/>
      <c r="RRY43" s="31"/>
      <c r="RRZ43" s="31"/>
      <c r="RSA43" s="31"/>
      <c r="RSB43" s="31"/>
      <c r="RSC43" s="31"/>
      <c r="RSD43" s="31"/>
      <c r="RSE43" s="31"/>
      <c r="RSF43" s="31"/>
      <c r="RSG43" s="31"/>
      <c r="RSH43" s="31"/>
      <c r="RSI43" s="31"/>
      <c r="RSJ43" s="31"/>
      <c r="RSK43" s="31"/>
      <c r="RSL43" s="31"/>
      <c r="RSM43" s="31"/>
      <c r="RSN43" s="31"/>
      <c r="RSO43" s="31"/>
      <c r="RSP43" s="31"/>
      <c r="RSQ43" s="31"/>
      <c r="RSR43" s="31"/>
      <c r="RSS43" s="31"/>
      <c r="RST43" s="31"/>
      <c r="RSU43" s="31"/>
      <c r="RSV43" s="31"/>
      <c r="RSW43" s="31"/>
      <c r="RSX43" s="31"/>
      <c r="RSY43" s="31"/>
      <c r="RSZ43" s="31"/>
      <c r="RTA43" s="31"/>
      <c r="RTB43" s="31"/>
      <c r="RTC43" s="31"/>
      <c r="RTD43" s="31"/>
      <c r="RTE43" s="31"/>
      <c r="RTF43" s="31"/>
      <c r="RTG43" s="31"/>
      <c r="RTH43" s="31"/>
      <c r="RTI43" s="31"/>
      <c r="RTJ43" s="31"/>
      <c r="RTK43" s="31"/>
      <c r="RTL43" s="31"/>
      <c r="RTM43" s="31"/>
      <c r="RTN43" s="31"/>
      <c r="RTO43" s="31"/>
      <c r="RTP43" s="31"/>
      <c r="RTQ43" s="31"/>
      <c r="RTR43" s="31"/>
      <c r="RTS43" s="31"/>
      <c r="RTT43" s="31"/>
      <c r="RTU43" s="31"/>
      <c r="RTV43" s="31"/>
      <c r="RTW43" s="31"/>
      <c r="RTX43" s="31"/>
      <c r="RTY43" s="31"/>
      <c r="RTZ43" s="31"/>
      <c r="RUA43" s="31"/>
      <c r="RUB43" s="31"/>
      <c r="RUC43" s="31"/>
      <c r="RUD43" s="31"/>
      <c r="RUE43" s="31"/>
      <c r="RUF43" s="31"/>
      <c r="RUG43" s="31"/>
      <c r="RUH43" s="31"/>
      <c r="RUI43" s="31"/>
      <c r="RUJ43" s="31"/>
      <c r="RUK43" s="31"/>
      <c r="RUL43" s="31"/>
      <c r="RUM43" s="31"/>
      <c r="RUN43" s="31"/>
      <c r="RUO43" s="31"/>
      <c r="RUP43" s="31"/>
      <c r="RUQ43" s="31"/>
      <c r="RUR43" s="31"/>
      <c r="RUS43" s="31"/>
      <c r="RUT43" s="31"/>
      <c r="RUU43" s="31"/>
      <c r="RUV43" s="31"/>
      <c r="RUW43" s="31"/>
      <c r="RUX43" s="31"/>
      <c r="RUY43" s="31"/>
      <c r="RUZ43" s="31"/>
      <c r="RVA43" s="31"/>
      <c r="RVB43" s="31"/>
      <c r="RVC43" s="31"/>
      <c r="RVD43" s="31"/>
      <c r="RVE43" s="31"/>
      <c r="RVF43" s="31"/>
      <c r="RVG43" s="31"/>
      <c r="RVH43" s="31"/>
      <c r="RVI43" s="31"/>
      <c r="RVJ43" s="31"/>
      <c r="RVK43" s="31"/>
      <c r="RVL43" s="31"/>
      <c r="RVM43" s="31"/>
      <c r="RVN43" s="31"/>
      <c r="RVO43" s="31"/>
      <c r="RVP43" s="31"/>
      <c r="RVQ43" s="31"/>
      <c r="RVR43" s="31"/>
      <c r="RVS43" s="31"/>
      <c r="RVT43" s="31"/>
      <c r="RVU43" s="31"/>
      <c r="RVV43" s="31"/>
      <c r="RVW43" s="31"/>
      <c r="RVX43" s="31"/>
      <c r="RVY43" s="31"/>
      <c r="RVZ43" s="31"/>
      <c r="RWA43" s="31"/>
      <c r="RWB43" s="31"/>
      <c r="RWC43" s="31"/>
      <c r="RWD43" s="31"/>
      <c r="RWE43" s="31"/>
      <c r="RWF43" s="31"/>
      <c r="RWG43" s="31"/>
      <c r="RWH43" s="31"/>
      <c r="RWI43" s="31"/>
      <c r="RWJ43" s="31"/>
      <c r="RWK43" s="31"/>
      <c r="RWL43" s="31"/>
      <c r="RWM43" s="31"/>
      <c r="RWN43" s="31"/>
      <c r="RWO43" s="31"/>
      <c r="RWP43" s="31"/>
      <c r="RWQ43" s="31"/>
      <c r="RWR43" s="31"/>
      <c r="RWS43" s="31"/>
      <c r="RWT43" s="31"/>
      <c r="RWU43" s="31"/>
      <c r="RWV43" s="31"/>
      <c r="RWW43" s="31"/>
      <c r="RWX43" s="31"/>
      <c r="RWY43" s="31"/>
      <c r="RWZ43" s="31"/>
      <c r="RXA43" s="31"/>
      <c r="RXB43" s="31"/>
      <c r="RXC43" s="31"/>
      <c r="RXD43" s="31"/>
      <c r="RXE43" s="31"/>
      <c r="RXF43" s="31"/>
      <c r="RXG43" s="31"/>
      <c r="RXH43" s="31"/>
      <c r="RXI43" s="31"/>
      <c r="RXJ43" s="31"/>
      <c r="RXK43" s="31"/>
      <c r="RXL43" s="31"/>
      <c r="RXM43" s="31"/>
      <c r="RXN43" s="31"/>
      <c r="RXO43" s="31"/>
      <c r="RXP43" s="31"/>
      <c r="RXQ43" s="31"/>
      <c r="RXR43" s="31"/>
      <c r="RXS43" s="31"/>
      <c r="RXT43" s="31"/>
      <c r="RXU43" s="31"/>
      <c r="RXV43" s="31"/>
      <c r="RXW43" s="31"/>
      <c r="RXX43" s="31"/>
      <c r="RXY43" s="31"/>
      <c r="RXZ43" s="31"/>
      <c r="RYA43" s="31"/>
      <c r="RYB43" s="31"/>
      <c r="RYC43" s="31"/>
      <c r="RYD43" s="31"/>
      <c r="RYE43" s="31"/>
      <c r="RYF43" s="31"/>
      <c r="RYG43" s="31"/>
      <c r="RYH43" s="31"/>
      <c r="RYI43" s="31"/>
      <c r="RYJ43" s="31"/>
      <c r="RYK43" s="31"/>
      <c r="RYL43" s="31"/>
      <c r="RYM43" s="31"/>
      <c r="RYN43" s="31"/>
      <c r="RYO43" s="31"/>
      <c r="RYP43" s="31"/>
      <c r="RYQ43" s="31"/>
      <c r="RYR43" s="31"/>
      <c r="RYS43" s="31"/>
      <c r="RYT43" s="31"/>
      <c r="RYU43" s="31"/>
      <c r="RYV43" s="31"/>
      <c r="RYW43" s="31"/>
      <c r="RYX43" s="31"/>
      <c r="RYY43" s="31"/>
      <c r="RYZ43" s="31"/>
      <c r="RZA43" s="31"/>
      <c r="RZB43" s="31"/>
      <c r="RZC43" s="31"/>
      <c r="RZD43" s="31"/>
      <c r="RZE43" s="31"/>
      <c r="RZF43" s="31"/>
      <c r="RZG43" s="31"/>
      <c r="RZH43" s="31"/>
      <c r="RZI43" s="31"/>
      <c r="RZJ43" s="31"/>
      <c r="RZK43" s="31"/>
      <c r="RZL43" s="31"/>
      <c r="RZM43" s="31"/>
      <c r="RZN43" s="31"/>
      <c r="RZO43" s="31"/>
      <c r="RZP43" s="31"/>
      <c r="RZQ43" s="31"/>
      <c r="RZR43" s="31"/>
      <c r="RZS43" s="31"/>
      <c r="RZT43" s="31"/>
      <c r="RZU43" s="31"/>
      <c r="RZV43" s="31"/>
      <c r="RZW43" s="31"/>
      <c r="RZX43" s="31"/>
      <c r="RZY43" s="31"/>
      <c r="RZZ43" s="31"/>
      <c r="SAA43" s="31"/>
      <c r="SAB43" s="31"/>
      <c r="SAC43" s="31"/>
      <c r="SAD43" s="31"/>
      <c r="SAE43" s="31"/>
      <c r="SAF43" s="31"/>
      <c r="SAG43" s="31"/>
      <c r="SAH43" s="31"/>
      <c r="SAI43" s="31"/>
      <c r="SAJ43" s="31"/>
      <c r="SAK43" s="31"/>
      <c r="SAL43" s="31"/>
      <c r="SAM43" s="31"/>
      <c r="SAN43" s="31"/>
      <c r="SAO43" s="31"/>
      <c r="SAP43" s="31"/>
      <c r="SAQ43" s="31"/>
      <c r="SAR43" s="31"/>
      <c r="SAS43" s="31"/>
      <c r="SAT43" s="31"/>
      <c r="SAU43" s="31"/>
      <c r="SAV43" s="31"/>
      <c r="SAW43" s="31"/>
      <c r="SAX43" s="31"/>
      <c r="SAY43" s="31"/>
      <c r="SAZ43" s="31"/>
      <c r="SBA43" s="31"/>
      <c r="SBB43" s="31"/>
      <c r="SBC43" s="31"/>
      <c r="SBD43" s="31"/>
      <c r="SBE43" s="31"/>
      <c r="SBF43" s="31"/>
      <c r="SBG43" s="31"/>
      <c r="SBH43" s="31"/>
      <c r="SBI43" s="31"/>
      <c r="SBJ43" s="31"/>
      <c r="SBK43" s="31"/>
      <c r="SBL43" s="31"/>
      <c r="SBM43" s="31"/>
      <c r="SBN43" s="31"/>
      <c r="SBO43" s="31"/>
      <c r="SBP43" s="31"/>
      <c r="SBQ43" s="31"/>
      <c r="SBR43" s="31"/>
      <c r="SBS43" s="31"/>
      <c r="SBT43" s="31"/>
      <c r="SBU43" s="31"/>
      <c r="SBV43" s="31"/>
      <c r="SBW43" s="31"/>
      <c r="SBX43" s="31"/>
      <c r="SBY43" s="31"/>
      <c r="SBZ43" s="31"/>
      <c r="SCA43" s="31"/>
      <c r="SCB43" s="31"/>
      <c r="SCC43" s="31"/>
      <c r="SCD43" s="31"/>
      <c r="SCE43" s="31"/>
      <c r="SCF43" s="31"/>
      <c r="SCG43" s="31"/>
      <c r="SCH43" s="31"/>
      <c r="SCI43" s="31"/>
      <c r="SCJ43" s="31"/>
      <c r="SCK43" s="31"/>
      <c r="SCL43" s="31"/>
      <c r="SCM43" s="31"/>
      <c r="SCN43" s="31"/>
      <c r="SCO43" s="31"/>
      <c r="SCP43" s="31"/>
      <c r="SCQ43" s="31"/>
      <c r="SCR43" s="31"/>
      <c r="SCS43" s="31"/>
      <c r="SCT43" s="31"/>
      <c r="SCU43" s="31"/>
      <c r="SCV43" s="31"/>
      <c r="SCW43" s="31"/>
      <c r="SCX43" s="31"/>
      <c r="SCY43" s="31"/>
      <c r="SCZ43" s="31"/>
      <c r="SDA43" s="31"/>
      <c r="SDB43" s="31"/>
      <c r="SDC43" s="31"/>
      <c r="SDD43" s="31"/>
      <c r="SDE43" s="31"/>
      <c r="SDF43" s="31"/>
      <c r="SDG43" s="31"/>
      <c r="SDH43" s="31"/>
      <c r="SDI43" s="31"/>
      <c r="SDJ43" s="31"/>
      <c r="SDK43" s="31"/>
      <c r="SDL43" s="31"/>
      <c r="SDM43" s="31"/>
      <c r="SDN43" s="31"/>
      <c r="SDO43" s="31"/>
      <c r="SDP43" s="31"/>
      <c r="SDQ43" s="31"/>
      <c r="SDR43" s="31"/>
      <c r="SDS43" s="31"/>
      <c r="SDT43" s="31"/>
      <c r="SDU43" s="31"/>
      <c r="SDV43" s="31"/>
      <c r="SDW43" s="31"/>
      <c r="SDX43" s="31"/>
      <c r="SDY43" s="31"/>
      <c r="SDZ43" s="31"/>
      <c r="SEA43" s="31"/>
      <c r="SEB43" s="31"/>
      <c r="SEC43" s="31"/>
      <c r="SED43" s="31"/>
      <c r="SEE43" s="31"/>
      <c r="SEF43" s="31"/>
      <c r="SEG43" s="31"/>
      <c r="SEH43" s="31"/>
      <c r="SEI43" s="31"/>
      <c r="SEJ43" s="31"/>
      <c r="SEK43" s="31"/>
      <c r="SEL43" s="31"/>
      <c r="SEM43" s="31"/>
      <c r="SEN43" s="31"/>
      <c r="SEO43" s="31"/>
      <c r="SEP43" s="31"/>
      <c r="SEQ43" s="31"/>
      <c r="SER43" s="31"/>
      <c r="SES43" s="31"/>
      <c r="SET43" s="31"/>
      <c r="SEU43" s="31"/>
      <c r="SEV43" s="31"/>
      <c r="SEW43" s="31"/>
      <c r="SEX43" s="31"/>
      <c r="SEY43" s="31"/>
      <c r="SEZ43" s="31"/>
      <c r="SFA43" s="31"/>
      <c r="SFB43" s="31"/>
      <c r="SFC43" s="31"/>
      <c r="SFD43" s="31"/>
      <c r="SFE43" s="31"/>
      <c r="SFF43" s="31"/>
      <c r="SFG43" s="31"/>
      <c r="SFH43" s="31"/>
      <c r="SFI43" s="31"/>
      <c r="SFJ43" s="31"/>
      <c r="SFK43" s="31"/>
      <c r="SFL43" s="31"/>
      <c r="SFM43" s="31"/>
      <c r="SFN43" s="31"/>
      <c r="SFO43" s="31"/>
      <c r="SFP43" s="31"/>
      <c r="SFQ43" s="31"/>
      <c r="SFR43" s="31"/>
      <c r="SFS43" s="31"/>
      <c r="SFT43" s="31"/>
      <c r="SFU43" s="31"/>
      <c r="SFV43" s="31"/>
      <c r="SFW43" s="31"/>
      <c r="SFX43" s="31"/>
      <c r="SFY43" s="31"/>
      <c r="SFZ43" s="31"/>
      <c r="SGA43" s="31"/>
      <c r="SGB43" s="31"/>
      <c r="SGC43" s="31"/>
      <c r="SGD43" s="31"/>
      <c r="SGE43" s="31"/>
      <c r="SGF43" s="31"/>
      <c r="SGG43" s="31"/>
      <c r="SGH43" s="31"/>
      <c r="SGI43" s="31"/>
      <c r="SGJ43" s="31"/>
      <c r="SGK43" s="31"/>
      <c r="SGL43" s="31"/>
      <c r="SGM43" s="31"/>
      <c r="SGN43" s="31"/>
      <c r="SGO43" s="31"/>
      <c r="SGP43" s="31"/>
      <c r="SGQ43" s="31"/>
      <c r="SGR43" s="31"/>
      <c r="SGS43" s="31"/>
      <c r="SGT43" s="31"/>
      <c r="SGU43" s="31"/>
      <c r="SGV43" s="31"/>
      <c r="SGW43" s="31"/>
      <c r="SGX43" s="31"/>
      <c r="SGY43" s="31"/>
      <c r="SGZ43" s="31"/>
      <c r="SHA43" s="31"/>
      <c r="SHB43" s="31"/>
      <c r="SHC43" s="31"/>
      <c r="SHD43" s="31"/>
      <c r="SHE43" s="31"/>
      <c r="SHF43" s="31"/>
      <c r="SHG43" s="31"/>
      <c r="SHH43" s="31"/>
      <c r="SHI43" s="31"/>
      <c r="SHJ43" s="31"/>
      <c r="SHK43" s="31"/>
      <c r="SHL43" s="31"/>
      <c r="SHM43" s="31"/>
      <c r="SHN43" s="31"/>
      <c r="SHO43" s="31"/>
      <c r="SHP43" s="31"/>
      <c r="SHQ43" s="31"/>
      <c r="SHR43" s="31"/>
      <c r="SHS43" s="31"/>
      <c r="SHT43" s="31"/>
      <c r="SHU43" s="31"/>
      <c r="SHV43" s="31"/>
      <c r="SHW43" s="31"/>
      <c r="SHX43" s="31"/>
      <c r="SHY43" s="31"/>
      <c r="SHZ43" s="31"/>
      <c r="SIA43" s="31"/>
      <c r="SIB43" s="31"/>
      <c r="SIC43" s="31"/>
      <c r="SID43" s="31"/>
      <c r="SIE43" s="31"/>
      <c r="SIF43" s="31"/>
      <c r="SIG43" s="31"/>
      <c r="SIH43" s="31"/>
      <c r="SII43" s="31"/>
      <c r="SIJ43" s="31"/>
      <c r="SIK43" s="31"/>
      <c r="SIL43" s="31"/>
      <c r="SIM43" s="31"/>
      <c r="SIN43" s="31"/>
      <c r="SIO43" s="31"/>
      <c r="SIP43" s="31"/>
      <c r="SIQ43" s="31"/>
      <c r="SIR43" s="31"/>
      <c r="SIS43" s="31"/>
      <c r="SIT43" s="31"/>
      <c r="SIU43" s="31"/>
      <c r="SIV43" s="31"/>
      <c r="SIW43" s="31"/>
      <c r="SIX43" s="31"/>
      <c r="SIY43" s="31"/>
      <c r="SIZ43" s="31"/>
      <c r="SJA43" s="31"/>
      <c r="SJB43" s="31"/>
      <c r="SJC43" s="31"/>
      <c r="SJD43" s="31"/>
      <c r="SJE43" s="31"/>
      <c r="SJF43" s="31"/>
      <c r="SJG43" s="31"/>
      <c r="SJH43" s="31"/>
      <c r="SJI43" s="31"/>
      <c r="SJJ43" s="31"/>
      <c r="SJK43" s="31"/>
      <c r="SJL43" s="31"/>
      <c r="SJM43" s="31"/>
      <c r="SJN43" s="31"/>
      <c r="SJO43" s="31"/>
      <c r="SJP43" s="31"/>
      <c r="SJQ43" s="31"/>
      <c r="SJR43" s="31"/>
      <c r="SJS43" s="31"/>
      <c r="SJT43" s="31"/>
      <c r="SJU43" s="31"/>
      <c r="SJV43" s="31"/>
      <c r="SJW43" s="31"/>
      <c r="SJX43" s="31"/>
      <c r="SJY43" s="31"/>
      <c r="SJZ43" s="31"/>
      <c r="SKA43" s="31"/>
      <c r="SKB43" s="31"/>
      <c r="SKC43" s="31"/>
      <c r="SKD43" s="31"/>
      <c r="SKE43" s="31"/>
      <c r="SKF43" s="31"/>
      <c r="SKG43" s="31"/>
      <c r="SKH43" s="31"/>
      <c r="SKI43" s="31"/>
      <c r="SKJ43" s="31"/>
      <c r="SKK43" s="31"/>
      <c r="SKL43" s="31"/>
      <c r="SKM43" s="31"/>
      <c r="SKN43" s="31"/>
      <c r="SKO43" s="31"/>
      <c r="SKP43" s="31"/>
      <c r="SKQ43" s="31"/>
      <c r="SKR43" s="31"/>
      <c r="SKS43" s="31"/>
      <c r="SKT43" s="31"/>
      <c r="SKU43" s="31"/>
      <c r="SKV43" s="31"/>
      <c r="SKW43" s="31"/>
      <c r="SKX43" s="31"/>
      <c r="SKY43" s="31"/>
      <c r="SKZ43" s="31"/>
      <c r="SLA43" s="31"/>
      <c r="SLB43" s="31"/>
      <c r="SLC43" s="31"/>
      <c r="SLD43" s="31"/>
      <c r="SLE43" s="31"/>
      <c r="SLF43" s="31"/>
      <c r="SLG43" s="31"/>
      <c r="SLH43" s="31"/>
      <c r="SLI43" s="31"/>
      <c r="SLJ43" s="31"/>
      <c r="SLK43" s="31"/>
      <c r="SLL43" s="31"/>
      <c r="SLM43" s="31"/>
      <c r="SLN43" s="31"/>
      <c r="SLO43" s="31"/>
      <c r="SLP43" s="31"/>
      <c r="SLQ43" s="31"/>
      <c r="SLR43" s="31"/>
      <c r="SLS43" s="31"/>
      <c r="SLT43" s="31"/>
      <c r="SLU43" s="31"/>
      <c r="SLV43" s="31"/>
      <c r="SLW43" s="31"/>
      <c r="SLX43" s="31"/>
      <c r="SLY43" s="31"/>
      <c r="SLZ43" s="31"/>
      <c r="SMA43" s="31"/>
      <c r="SMB43" s="31"/>
      <c r="SMC43" s="31"/>
      <c r="SMD43" s="31"/>
      <c r="SME43" s="31"/>
      <c r="SMF43" s="31"/>
      <c r="SMG43" s="31"/>
      <c r="SMH43" s="31"/>
      <c r="SMI43" s="31"/>
      <c r="SMJ43" s="31"/>
      <c r="SMK43" s="31"/>
      <c r="SML43" s="31"/>
      <c r="SMM43" s="31"/>
      <c r="SMN43" s="31"/>
      <c r="SMO43" s="31"/>
      <c r="SMP43" s="31"/>
      <c r="SMQ43" s="31"/>
      <c r="SMR43" s="31"/>
      <c r="SMS43" s="31"/>
      <c r="SMT43" s="31"/>
      <c r="SMU43" s="31"/>
      <c r="SMV43" s="31"/>
      <c r="SMW43" s="31"/>
      <c r="SMX43" s="31"/>
      <c r="SMY43" s="31"/>
      <c r="SMZ43" s="31"/>
      <c r="SNA43" s="31"/>
      <c r="SNB43" s="31"/>
      <c r="SNC43" s="31"/>
      <c r="SND43" s="31"/>
      <c r="SNE43" s="31"/>
      <c r="SNF43" s="31"/>
      <c r="SNG43" s="31"/>
      <c r="SNH43" s="31"/>
      <c r="SNI43" s="31"/>
      <c r="SNJ43" s="31"/>
      <c r="SNK43" s="31"/>
      <c r="SNL43" s="31"/>
      <c r="SNM43" s="31"/>
      <c r="SNN43" s="31"/>
      <c r="SNO43" s="31"/>
      <c r="SNP43" s="31"/>
      <c r="SNQ43" s="31"/>
      <c r="SNR43" s="31"/>
      <c r="SNS43" s="31"/>
      <c r="SNT43" s="31"/>
      <c r="SNU43" s="31"/>
      <c r="SNV43" s="31"/>
      <c r="SNW43" s="31"/>
      <c r="SNX43" s="31"/>
      <c r="SNY43" s="31"/>
      <c r="SNZ43" s="31"/>
      <c r="SOA43" s="31"/>
      <c r="SOB43" s="31"/>
      <c r="SOC43" s="31"/>
      <c r="SOD43" s="31"/>
      <c r="SOE43" s="31"/>
      <c r="SOF43" s="31"/>
      <c r="SOG43" s="31"/>
      <c r="SOH43" s="31"/>
      <c r="SOI43" s="31"/>
      <c r="SOJ43" s="31"/>
      <c r="SOK43" s="31"/>
      <c r="SOL43" s="31"/>
      <c r="SOM43" s="31"/>
      <c r="SON43" s="31"/>
      <c r="SOO43" s="31"/>
      <c r="SOP43" s="31"/>
      <c r="SOQ43" s="31"/>
      <c r="SOR43" s="31"/>
      <c r="SOS43" s="31"/>
      <c r="SOT43" s="31"/>
      <c r="SOU43" s="31"/>
      <c r="SOV43" s="31"/>
      <c r="SOW43" s="31"/>
      <c r="SOX43" s="31"/>
      <c r="SOY43" s="31"/>
      <c r="SOZ43" s="31"/>
      <c r="SPA43" s="31"/>
      <c r="SPB43" s="31"/>
      <c r="SPC43" s="31"/>
      <c r="SPD43" s="31"/>
      <c r="SPE43" s="31"/>
      <c r="SPF43" s="31"/>
      <c r="SPG43" s="31"/>
      <c r="SPH43" s="31"/>
      <c r="SPI43" s="31"/>
      <c r="SPJ43" s="31"/>
      <c r="SPK43" s="31"/>
      <c r="SPL43" s="31"/>
      <c r="SPM43" s="31"/>
      <c r="SPN43" s="31"/>
      <c r="SPO43" s="31"/>
      <c r="SPP43" s="31"/>
      <c r="SPQ43" s="31"/>
      <c r="SPR43" s="31"/>
      <c r="SPS43" s="31"/>
      <c r="SPT43" s="31"/>
      <c r="SPU43" s="31"/>
      <c r="SPV43" s="31"/>
      <c r="SPW43" s="31"/>
      <c r="SPX43" s="31"/>
      <c r="SPY43" s="31"/>
      <c r="SPZ43" s="31"/>
      <c r="SQA43" s="31"/>
      <c r="SQB43" s="31"/>
      <c r="SQC43" s="31"/>
      <c r="SQD43" s="31"/>
      <c r="SQE43" s="31"/>
      <c r="SQF43" s="31"/>
      <c r="SQG43" s="31"/>
      <c r="SQH43" s="31"/>
      <c r="SQI43" s="31"/>
      <c r="SQJ43" s="31"/>
      <c r="SQK43" s="31"/>
      <c r="SQL43" s="31"/>
      <c r="SQM43" s="31"/>
      <c r="SQN43" s="31"/>
      <c r="SQO43" s="31"/>
      <c r="SQP43" s="31"/>
      <c r="SQQ43" s="31"/>
      <c r="SQR43" s="31"/>
      <c r="SQS43" s="31"/>
      <c r="SQT43" s="31"/>
      <c r="SQU43" s="31"/>
      <c r="SQV43" s="31"/>
      <c r="SQW43" s="31"/>
      <c r="SQX43" s="31"/>
      <c r="SQY43" s="31"/>
      <c r="SQZ43" s="31"/>
      <c r="SRA43" s="31"/>
      <c r="SRB43" s="31"/>
      <c r="SRC43" s="31"/>
      <c r="SRD43" s="31"/>
      <c r="SRE43" s="31"/>
      <c r="SRF43" s="31"/>
      <c r="SRG43" s="31"/>
      <c r="SRH43" s="31"/>
      <c r="SRI43" s="31"/>
      <c r="SRJ43" s="31"/>
      <c r="SRK43" s="31"/>
      <c r="SRL43" s="31"/>
      <c r="SRM43" s="31"/>
      <c r="SRN43" s="31"/>
      <c r="SRO43" s="31"/>
      <c r="SRP43" s="31"/>
      <c r="SRQ43" s="31"/>
      <c r="SRR43" s="31"/>
      <c r="SRS43" s="31"/>
      <c r="SRT43" s="31"/>
      <c r="SRU43" s="31"/>
      <c r="SRV43" s="31"/>
      <c r="SRW43" s="31"/>
      <c r="SRX43" s="31"/>
      <c r="SRY43" s="31"/>
      <c r="SRZ43" s="31"/>
      <c r="SSA43" s="31"/>
      <c r="SSB43" s="31"/>
      <c r="SSC43" s="31"/>
      <c r="SSD43" s="31"/>
      <c r="SSE43" s="31"/>
      <c r="SSF43" s="31"/>
      <c r="SSG43" s="31"/>
      <c r="SSH43" s="31"/>
      <c r="SSI43" s="31"/>
      <c r="SSJ43" s="31"/>
      <c r="SSK43" s="31"/>
      <c r="SSL43" s="31"/>
      <c r="SSM43" s="31"/>
      <c r="SSN43" s="31"/>
      <c r="SSO43" s="31"/>
      <c r="SSP43" s="31"/>
      <c r="SSQ43" s="31"/>
      <c r="SSR43" s="31"/>
      <c r="SSS43" s="31"/>
      <c r="SST43" s="31"/>
      <c r="SSU43" s="31"/>
      <c r="SSV43" s="31"/>
      <c r="SSW43" s="31"/>
      <c r="SSX43" s="31"/>
      <c r="SSY43" s="31"/>
      <c r="SSZ43" s="31"/>
      <c r="STA43" s="31"/>
      <c r="STB43" s="31"/>
      <c r="STC43" s="31"/>
      <c r="STD43" s="31"/>
      <c r="STE43" s="31"/>
      <c r="STF43" s="31"/>
      <c r="STG43" s="31"/>
      <c r="STH43" s="31"/>
      <c r="STI43" s="31"/>
      <c r="STJ43" s="31"/>
      <c r="STK43" s="31"/>
      <c r="STL43" s="31"/>
      <c r="STM43" s="31"/>
      <c r="STN43" s="31"/>
      <c r="STO43" s="31"/>
      <c r="STP43" s="31"/>
      <c r="STQ43" s="31"/>
      <c r="STR43" s="31"/>
      <c r="STS43" s="31"/>
      <c r="STT43" s="31"/>
      <c r="STU43" s="31"/>
      <c r="STV43" s="31"/>
      <c r="STW43" s="31"/>
      <c r="STX43" s="31"/>
      <c r="STY43" s="31"/>
      <c r="STZ43" s="31"/>
      <c r="SUA43" s="31"/>
      <c r="SUB43" s="31"/>
      <c r="SUC43" s="31"/>
      <c r="SUD43" s="31"/>
      <c r="SUE43" s="31"/>
      <c r="SUF43" s="31"/>
      <c r="SUG43" s="31"/>
      <c r="SUH43" s="31"/>
      <c r="SUI43" s="31"/>
      <c r="SUJ43" s="31"/>
      <c r="SUK43" s="31"/>
      <c r="SUL43" s="31"/>
      <c r="SUM43" s="31"/>
      <c r="SUN43" s="31"/>
      <c r="SUO43" s="31"/>
      <c r="SUP43" s="31"/>
      <c r="SUQ43" s="31"/>
      <c r="SUR43" s="31"/>
      <c r="SUS43" s="31"/>
      <c r="SUT43" s="31"/>
      <c r="SUU43" s="31"/>
      <c r="SUV43" s="31"/>
      <c r="SUW43" s="31"/>
      <c r="SUX43" s="31"/>
      <c r="SUY43" s="31"/>
      <c r="SUZ43" s="31"/>
      <c r="SVA43" s="31"/>
      <c r="SVB43" s="31"/>
      <c r="SVC43" s="31"/>
      <c r="SVD43" s="31"/>
      <c r="SVE43" s="31"/>
      <c r="SVF43" s="31"/>
      <c r="SVG43" s="31"/>
      <c r="SVH43" s="31"/>
      <c r="SVI43" s="31"/>
      <c r="SVJ43" s="31"/>
      <c r="SVK43" s="31"/>
      <c r="SVL43" s="31"/>
      <c r="SVM43" s="31"/>
      <c r="SVN43" s="31"/>
      <c r="SVO43" s="31"/>
      <c r="SVP43" s="31"/>
      <c r="SVQ43" s="31"/>
      <c r="SVR43" s="31"/>
      <c r="SVS43" s="31"/>
      <c r="SVT43" s="31"/>
      <c r="SVU43" s="31"/>
      <c r="SVV43" s="31"/>
      <c r="SVW43" s="31"/>
      <c r="SVX43" s="31"/>
      <c r="SVY43" s="31"/>
      <c r="SVZ43" s="31"/>
      <c r="SWA43" s="31"/>
      <c r="SWB43" s="31"/>
      <c r="SWC43" s="31"/>
      <c r="SWD43" s="31"/>
      <c r="SWE43" s="31"/>
      <c r="SWF43" s="31"/>
      <c r="SWG43" s="31"/>
      <c r="SWH43" s="31"/>
      <c r="SWI43" s="31"/>
      <c r="SWJ43" s="31"/>
      <c r="SWK43" s="31"/>
      <c r="SWL43" s="31"/>
      <c r="SWM43" s="31"/>
      <c r="SWN43" s="31"/>
      <c r="SWO43" s="31"/>
      <c r="SWP43" s="31"/>
      <c r="SWQ43" s="31"/>
      <c r="SWR43" s="31"/>
      <c r="SWS43" s="31"/>
      <c r="SWT43" s="31"/>
      <c r="SWU43" s="31"/>
      <c r="SWV43" s="31"/>
      <c r="SWW43" s="31"/>
      <c r="SWX43" s="31"/>
      <c r="SWY43" s="31"/>
      <c r="SWZ43" s="31"/>
      <c r="SXA43" s="31"/>
      <c r="SXB43" s="31"/>
      <c r="SXC43" s="31"/>
      <c r="SXD43" s="31"/>
      <c r="SXE43" s="31"/>
      <c r="SXF43" s="31"/>
      <c r="SXG43" s="31"/>
      <c r="SXH43" s="31"/>
      <c r="SXI43" s="31"/>
      <c r="SXJ43" s="31"/>
      <c r="SXK43" s="31"/>
      <c r="SXL43" s="31"/>
      <c r="SXM43" s="31"/>
      <c r="SXN43" s="31"/>
      <c r="SXO43" s="31"/>
      <c r="SXP43" s="31"/>
      <c r="SXQ43" s="31"/>
      <c r="SXR43" s="31"/>
      <c r="SXS43" s="31"/>
      <c r="SXT43" s="31"/>
      <c r="SXU43" s="31"/>
      <c r="SXV43" s="31"/>
      <c r="SXW43" s="31"/>
      <c r="SXX43" s="31"/>
      <c r="SXY43" s="31"/>
      <c r="SXZ43" s="31"/>
      <c r="SYA43" s="31"/>
      <c r="SYB43" s="31"/>
      <c r="SYC43" s="31"/>
      <c r="SYD43" s="31"/>
      <c r="SYE43" s="31"/>
      <c r="SYF43" s="31"/>
      <c r="SYG43" s="31"/>
      <c r="SYH43" s="31"/>
      <c r="SYI43" s="31"/>
      <c r="SYJ43" s="31"/>
      <c r="SYK43" s="31"/>
      <c r="SYL43" s="31"/>
      <c r="SYM43" s="31"/>
      <c r="SYN43" s="31"/>
      <c r="SYO43" s="31"/>
      <c r="SYP43" s="31"/>
      <c r="SYQ43" s="31"/>
      <c r="SYR43" s="31"/>
      <c r="SYS43" s="31"/>
      <c r="SYT43" s="31"/>
      <c r="SYU43" s="31"/>
      <c r="SYV43" s="31"/>
      <c r="SYW43" s="31"/>
      <c r="SYX43" s="31"/>
      <c r="SYY43" s="31"/>
      <c r="SYZ43" s="31"/>
      <c r="SZA43" s="31"/>
      <c r="SZB43" s="31"/>
      <c r="SZC43" s="31"/>
      <c r="SZD43" s="31"/>
      <c r="SZE43" s="31"/>
      <c r="SZF43" s="31"/>
      <c r="SZG43" s="31"/>
      <c r="SZH43" s="31"/>
      <c r="SZI43" s="31"/>
      <c r="SZJ43" s="31"/>
      <c r="SZK43" s="31"/>
      <c r="SZL43" s="31"/>
      <c r="SZM43" s="31"/>
      <c r="SZN43" s="31"/>
      <c r="SZO43" s="31"/>
      <c r="SZP43" s="31"/>
      <c r="SZQ43" s="31"/>
      <c r="SZR43" s="31"/>
      <c r="SZS43" s="31"/>
      <c r="SZT43" s="31"/>
      <c r="SZU43" s="31"/>
      <c r="SZV43" s="31"/>
      <c r="SZW43" s="31"/>
      <c r="SZX43" s="31"/>
      <c r="SZY43" s="31"/>
      <c r="SZZ43" s="31"/>
      <c r="TAA43" s="31"/>
      <c r="TAB43" s="31"/>
      <c r="TAC43" s="31"/>
      <c r="TAD43" s="31"/>
      <c r="TAE43" s="31"/>
      <c r="TAF43" s="31"/>
      <c r="TAG43" s="31"/>
      <c r="TAH43" s="31"/>
      <c r="TAI43" s="31"/>
      <c r="TAJ43" s="31"/>
      <c r="TAK43" s="31"/>
      <c r="TAL43" s="31"/>
      <c r="TAM43" s="31"/>
      <c r="TAN43" s="31"/>
      <c r="TAO43" s="31"/>
      <c r="TAP43" s="31"/>
      <c r="TAQ43" s="31"/>
      <c r="TAR43" s="31"/>
      <c r="TAS43" s="31"/>
      <c r="TAT43" s="31"/>
      <c r="TAU43" s="31"/>
      <c r="TAV43" s="31"/>
      <c r="TAW43" s="31"/>
      <c r="TAX43" s="31"/>
      <c r="TAY43" s="31"/>
      <c r="TAZ43" s="31"/>
      <c r="TBA43" s="31"/>
      <c r="TBB43" s="31"/>
      <c r="TBC43" s="31"/>
      <c r="TBD43" s="31"/>
      <c r="TBE43" s="31"/>
      <c r="TBF43" s="31"/>
      <c r="TBG43" s="31"/>
      <c r="TBH43" s="31"/>
      <c r="TBI43" s="31"/>
      <c r="TBJ43" s="31"/>
      <c r="TBK43" s="31"/>
      <c r="TBL43" s="31"/>
      <c r="TBM43" s="31"/>
      <c r="TBN43" s="31"/>
      <c r="TBO43" s="31"/>
      <c r="TBP43" s="31"/>
      <c r="TBQ43" s="31"/>
      <c r="TBR43" s="31"/>
      <c r="TBS43" s="31"/>
      <c r="TBT43" s="31"/>
      <c r="TBU43" s="31"/>
      <c r="TBV43" s="31"/>
      <c r="TBW43" s="31"/>
      <c r="TBX43" s="31"/>
      <c r="TBY43" s="31"/>
      <c r="TBZ43" s="31"/>
      <c r="TCA43" s="31"/>
      <c r="TCB43" s="31"/>
      <c r="TCC43" s="31"/>
      <c r="TCD43" s="31"/>
      <c r="TCE43" s="31"/>
      <c r="TCF43" s="31"/>
      <c r="TCG43" s="31"/>
      <c r="TCH43" s="31"/>
      <c r="TCI43" s="31"/>
      <c r="TCJ43" s="31"/>
      <c r="TCK43" s="31"/>
      <c r="TCL43" s="31"/>
      <c r="TCM43" s="31"/>
      <c r="TCN43" s="31"/>
      <c r="TCO43" s="31"/>
      <c r="TCP43" s="31"/>
      <c r="TCQ43" s="31"/>
      <c r="TCR43" s="31"/>
      <c r="TCS43" s="31"/>
      <c r="TCT43" s="31"/>
      <c r="TCU43" s="31"/>
      <c r="TCV43" s="31"/>
      <c r="TCW43" s="31"/>
      <c r="TCX43" s="31"/>
      <c r="TCY43" s="31"/>
      <c r="TCZ43" s="31"/>
      <c r="TDA43" s="31"/>
      <c r="TDB43" s="31"/>
      <c r="TDC43" s="31"/>
      <c r="TDD43" s="31"/>
      <c r="TDE43" s="31"/>
      <c r="TDF43" s="31"/>
      <c r="TDG43" s="31"/>
      <c r="TDH43" s="31"/>
      <c r="TDI43" s="31"/>
      <c r="TDJ43" s="31"/>
      <c r="TDK43" s="31"/>
      <c r="TDL43" s="31"/>
      <c r="TDM43" s="31"/>
      <c r="TDN43" s="31"/>
      <c r="TDO43" s="31"/>
      <c r="TDP43" s="31"/>
      <c r="TDQ43" s="31"/>
      <c r="TDR43" s="31"/>
      <c r="TDS43" s="31"/>
      <c r="TDT43" s="31"/>
      <c r="TDU43" s="31"/>
      <c r="TDV43" s="31"/>
      <c r="TDW43" s="31"/>
      <c r="TDX43" s="31"/>
      <c r="TDY43" s="31"/>
      <c r="TDZ43" s="31"/>
      <c r="TEA43" s="31"/>
      <c r="TEB43" s="31"/>
      <c r="TEC43" s="31"/>
      <c r="TED43" s="31"/>
      <c r="TEE43" s="31"/>
      <c r="TEF43" s="31"/>
      <c r="TEG43" s="31"/>
      <c r="TEH43" s="31"/>
      <c r="TEI43" s="31"/>
      <c r="TEJ43" s="31"/>
      <c r="TEK43" s="31"/>
      <c r="TEL43" s="31"/>
      <c r="TEM43" s="31"/>
      <c r="TEN43" s="31"/>
      <c r="TEO43" s="31"/>
      <c r="TEP43" s="31"/>
      <c r="TEQ43" s="31"/>
      <c r="TER43" s="31"/>
      <c r="TES43" s="31"/>
      <c r="TET43" s="31"/>
      <c r="TEU43" s="31"/>
      <c r="TEV43" s="31"/>
      <c r="TEW43" s="31"/>
      <c r="TEX43" s="31"/>
      <c r="TEY43" s="31"/>
      <c r="TEZ43" s="31"/>
      <c r="TFA43" s="31"/>
      <c r="TFB43" s="31"/>
      <c r="TFC43" s="31"/>
      <c r="TFD43" s="31"/>
      <c r="TFE43" s="31"/>
      <c r="TFF43" s="31"/>
      <c r="TFG43" s="31"/>
      <c r="TFH43" s="31"/>
      <c r="TFI43" s="31"/>
      <c r="TFJ43" s="31"/>
      <c r="TFK43" s="31"/>
      <c r="TFL43" s="31"/>
      <c r="TFM43" s="31"/>
      <c r="TFN43" s="31"/>
      <c r="TFO43" s="31"/>
      <c r="TFP43" s="31"/>
      <c r="TFQ43" s="31"/>
      <c r="TFR43" s="31"/>
      <c r="TFS43" s="31"/>
      <c r="TFT43" s="31"/>
      <c r="TFU43" s="31"/>
      <c r="TFV43" s="31"/>
      <c r="TFW43" s="31"/>
      <c r="TFX43" s="31"/>
      <c r="TFY43" s="31"/>
      <c r="TFZ43" s="31"/>
      <c r="TGA43" s="31"/>
      <c r="TGB43" s="31"/>
      <c r="TGC43" s="31"/>
      <c r="TGD43" s="31"/>
      <c r="TGE43" s="31"/>
      <c r="TGF43" s="31"/>
      <c r="TGG43" s="31"/>
      <c r="TGH43" s="31"/>
      <c r="TGI43" s="31"/>
      <c r="TGJ43" s="31"/>
      <c r="TGK43" s="31"/>
      <c r="TGL43" s="31"/>
      <c r="TGM43" s="31"/>
      <c r="TGN43" s="31"/>
      <c r="TGO43" s="31"/>
      <c r="TGP43" s="31"/>
      <c r="TGQ43" s="31"/>
      <c r="TGR43" s="31"/>
      <c r="TGS43" s="31"/>
      <c r="TGT43" s="31"/>
      <c r="TGU43" s="31"/>
      <c r="TGV43" s="31"/>
      <c r="TGW43" s="31"/>
      <c r="TGX43" s="31"/>
      <c r="TGY43" s="31"/>
      <c r="TGZ43" s="31"/>
      <c r="THA43" s="31"/>
      <c r="THB43" s="31"/>
      <c r="THC43" s="31"/>
      <c r="THD43" s="31"/>
      <c r="THE43" s="31"/>
      <c r="THF43" s="31"/>
      <c r="THG43" s="31"/>
      <c r="THH43" s="31"/>
      <c r="THI43" s="31"/>
      <c r="THJ43" s="31"/>
      <c r="THK43" s="31"/>
      <c r="THL43" s="31"/>
      <c r="THM43" s="31"/>
      <c r="THN43" s="31"/>
      <c r="THO43" s="31"/>
      <c r="THP43" s="31"/>
      <c r="THQ43" s="31"/>
      <c r="THR43" s="31"/>
      <c r="THS43" s="31"/>
      <c r="THT43" s="31"/>
      <c r="THU43" s="31"/>
      <c r="THV43" s="31"/>
      <c r="THW43" s="31"/>
      <c r="THX43" s="31"/>
      <c r="THY43" s="31"/>
      <c r="THZ43" s="31"/>
      <c r="TIA43" s="31"/>
      <c r="TIB43" s="31"/>
      <c r="TIC43" s="31"/>
      <c r="TID43" s="31"/>
      <c r="TIE43" s="31"/>
      <c r="TIF43" s="31"/>
      <c r="TIG43" s="31"/>
      <c r="TIH43" s="31"/>
      <c r="TII43" s="31"/>
      <c r="TIJ43" s="31"/>
      <c r="TIK43" s="31"/>
      <c r="TIL43" s="31"/>
      <c r="TIM43" s="31"/>
      <c r="TIN43" s="31"/>
      <c r="TIO43" s="31"/>
      <c r="TIP43" s="31"/>
      <c r="TIQ43" s="31"/>
      <c r="TIR43" s="31"/>
      <c r="TIS43" s="31"/>
      <c r="TIT43" s="31"/>
      <c r="TIU43" s="31"/>
      <c r="TIV43" s="31"/>
      <c r="TIW43" s="31"/>
      <c r="TIX43" s="31"/>
      <c r="TIY43" s="31"/>
      <c r="TIZ43" s="31"/>
      <c r="TJA43" s="31"/>
      <c r="TJB43" s="31"/>
      <c r="TJC43" s="31"/>
      <c r="TJD43" s="31"/>
      <c r="TJE43" s="31"/>
      <c r="TJF43" s="31"/>
      <c r="TJG43" s="31"/>
      <c r="TJH43" s="31"/>
      <c r="TJI43" s="31"/>
      <c r="TJJ43" s="31"/>
      <c r="TJK43" s="31"/>
      <c r="TJL43" s="31"/>
      <c r="TJM43" s="31"/>
      <c r="TJN43" s="31"/>
      <c r="TJO43" s="31"/>
      <c r="TJP43" s="31"/>
      <c r="TJQ43" s="31"/>
      <c r="TJR43" s="31"/>
      <c r="TJS43" s="31"/>
      <c r="TJT43" s="31"/>
      <c r="TJU43" s="31"/>
      <c r="TJV43" s="31"/>
      <c r="TJW43" s="31"/>
      <c r="TJX43" s="31"/>
      <c r="TJY43" s="31"/>
      <c r="TJZ43" s="31"/>
      <c r="TKA43" s="31"/>
      <c r="TKB43" s="31"/>
      <c r="TKC43" s="31"/>
      <c r="TKD43" s="31"/>
      <c r="TKE43" s="31"/>
      <c r="TKF43" s="31"/>
      <c r="TKG43" s="31"/>
      <c r="TKH43" s="31"/>
      <c r="TKI43" s="31"/>
      <c r="TKJ43" s="31"/>
      <c r="TKK43" s="31"/>
      <c r="TKL43" s="31"/>
      <c r="TKM43" s="31"/>
      <c r="TKN43" s="31"/>
      <c r="TKO43" s="31"/>
      <c r="TKP43" s="31"/>
      <c r="TKQ43" s="31"/>
      <c r="TKR43" s="31"/>
      <c r="TKS43" s="31"/>
      <c r="TKT43" s="31"/>
      <c r="TKU43" s="31"/>
      <c r="TKV43" s="31"/>
      <c r="TKW43" s="31"/>
      <c r="TKX43" s="31"/>
      <c r="TKY43" s="31"/>
      <c r="TKZ43" s="31"/>
      <c r="TLA43" s="31"/>
      <c r="TLB43" s="31"/>
      <c r="TLC43" s="31"/>
      <c r="TLD43" s="31"/>
      <c r="TLE43" s="31"/>
      <c r="TLF43" s="31"/>
      <c r="TLG43" s="31"/>
      <c r="TLH43" s="31"/>
      <c r="TLI43" s="31"/>
      <c r="TLJ43" s="31"/>
      <c r="TLK43" s="31"/>
      <c r="TLL43" s="31"/>
      <c r="TLM43" s="31"/>
      <c r="TLN43" s="31"/>
      <c r="TLO43" s="31"/>
      <c r="TLP43" s="31"/>
      <c r="TLQ43" s="31"/>
      <c r="TLR43" s="31"/>
      <c r="TLS43" s="31"/>
      <c r="TLT43" s="31"/>
      <c r="TLU43" s="31"/>
      <c r="TLV43" s="31"/>
      <c r="TLW43" s="31"/>
      <c r="TLX43" s="31"/>
      <c r="TLY43" s="31"/>
      <c r="TLZ43" s="31"/>
      <c r="TMA43" s="31"/>
      <c r="TMB43" s="31"/>
      <c r="TMC43" s="31"/>
      <c r="TMD43" s="31"/>
      <c r="TME43" s="31"/>
      <c r="TMF43" s="31"/>
      <c r="TMG43" s="31"/>
      <c r="TMH43" s="31"/>
      <c r="TMI43" s="31"/>
      <c r="TMJ43" s="31"/>
      <c r="TMK43" s="31"/>
      <c r="TML43" s="31"/>
      <c r="TMM43" s="31"/>
      <c r="TMN43" s="31"/>
      <c r="TMO43" s="31"/>
      <c r="TMP43" s="31"/>
      <c r="TMQ43" s="31"/>
      <c r="TMR43" s="31"/>
      <c r="TMS43" s="31"/>
      <c r="TMT43" s="31"/>
      <c r="TMU43" s="31"/>
      <c r="TMV43" s="31"/>
      <c r="TMW43" s="31"/>
      <c r="TMX43" s="31"/>
      <c r="TMY43" s="31"/>
      <c r="TMZ43" s="31"/>
      <c r="TNA43" s="31"/>
      <c r="TNB43" s="31"/>
      <c r="TNC43" s="31"/>
      <c r="TND43" s="31"/>
      <c r="TNE43" s="31"/>
      <c r="TNF43" s="31"/>
      <c r="TNG43" s="31"/>
      <c r="TNH43" s="31"/>
      <c r="TNI43" s="31"/>
      <c r="TNJ43" s="31"/>
      <c r="TNK43" s="31"/>
      <c r="TNL43" s="31"/>
      <c r="TNM43" s="31"/>
      <c r="TNN43" s="31"/>
      <c r="TNO43" s="31"/>
      <c r="TNP43" s="31"/>
      <c r="TNQ43" s="31"/>
      <c r="TNR43" s="31"/>
      <c r="TNS43" s="31"/>
      <c r="TNT43" s="31"/>
      <c r="TNU43" s="31"/>
      <c r="TNV43" s="31"/>
      <c r="TNW43" s="31"/>
      <c r="TNX43" s="31"/>
      <c r="TNY43" s="31"/>
      <c r="TNZ43" s="31"/>
      <c r="TOA43" s="31"/>
      <c r="TOB43" s="31"/>
      <c r="TOC43" s="31"/>
      <c r="TOD43" s="31"/>
      <c r="TOE43" s="31"/>
      <c r="TOF43" s="31"/>
      <c r="TOG43" s="31"/>
      <c r="TOH43" s="31"/>
      <c r="TOI43" s="31"/>
      <c r="TOJ43" s="31"/>
      <c r="TOK43" s="31"/>
      <c r="TOL43" s="31"/>
      <c r="TOM43" s="31"/>
      <c r="TON43" s="31"/>
      <c r="TOO43" s="31"/>
      <c r="TOP43" s="31"/>
      <c r="TOQ43" s="31"/>
      <c r="TOR43" s="31"/>
      <c r="TOS43" s="31"/>
      <c r="TOT43" s="31"/>
      <c r="TOU43" s="31"/>
      <c r="TOV43" s="31"/>
      <c r="TOW43" s="31"/>
      <c r="TOX43" s="31"/>
      <c r="TOY43" s="31"/>
      <c r="TOZ43" s="31"/>
      <c r="TPA43" s="31"/>
      <c r="TPB43" s="31"/>
      <c r="TPC43" s="31"/>
      <c r="TPD43" s="31"/>
      <c r="TPE43" s="31"/>
      <c r="TPF43" s="31"/>
      <c r="TPG43" s="31"/>
      <c r="TPH43" s="31"/>
      <c r="TPI43" s="31"/>
      <c r="TPJ43" s="31"/>
      <c r="TPK43" s="31"/>
      <c r="TPL43" s="31"/>
      <c r="TPM43" s="31"/>
      <c r="TPN43" s="31"/>
      <c r="TPO43" s="31"/>
      <c r="TPP43" s="31"/>
      <c r="TPQ43" s="31"/>
      <c r="TPR43" s="31"/>
      <c r="TPS43" s="31"/>
      <c r="TPT43" s="31"/>
      <c r="TPU43" s="31"/>
      <c r="TPV43" s="31"/>
      <c r="TPW43" s="31"/>
      <c r="TPX43" s="31"/>
      <c r="TPY43" s="31"/>
      <c r="TPZ43" s="31"/>
      <c r="TQA43" s="31"/>
      <c r="TQB43" s="31"/>
      <c r="TQC43" s="31"/>
      <c r="TQD43" s="31"/>
      <c r="TQE43" s="31"/>
      <c r="TQF43" s="31"/>
      <c r="TQG43" s="31"/>
      <c r="TQH43" s="31"/>
      <c r="TQI43" s="31"/>
      <c r="TQJ43" s="31"/>
      <c r="TQK43" s="31"/>
      <c r="TQL43" s="31"/>
      <c r="TQM43" s="31"/>
      <c r="TQN43" s="31"/>
      <c r="TQO43" s="31"/>
      <c r="TQP43" s="31"/>
      <c r="TQQ43" s="31"/>
      <c r="TQR43" s="31"/>
      <c r="TQS43" s="31"/>
      <c r="TQT43" s="31"/>
      <c r="TQU43" s="31"/>
      <c r="TQV43" s="31"/>
      <c r="TQW43" s="31"/>
      <c r="TQX43" s="31"/>
      <c r="TQY43" s="31"/>
      <c r="TQZ43" s="31"/>
      <c r="TRA43" s="31"/>
      <c r="TRB43" s="31"/>
      <c r="TRC43" s="31"/>
      <c r="TRD43" s="31"/>
      <c r="TRE43" s="31"/>
      <c r="TRF43" s="31"/>
      <c r="TRG43" s="31"/>
      <c r="TRH43" s="31"/>
      <c r="TRI43" s="31"/>
      <c r="TRJ43" s="31"/>
      <c r="TRK43" s="31"/>
      <c r="TRL43" s="31"/>
      <c r="TRM43" s="31"/>
      <c r="TRN43" s="31"/>
      <c r="TRO43" s="31"/>
      <c r="TRP43" s="31"/>
      <c r="TRQ43" s="31"/>
      <c r="TRR43" s="31"/>
      <c r="TRS43" s="31"/>
      <c r="TRT43" s="31"/>
      <c r="TRU43" s="31"/>
      <c r="TRV43" s="31"/>
      <c r="TRW43" s="31"/>
      <c r="TRX43" s="31"/>
      <c r="TRY43" s="31"/>
      <c r="TRZ43" s="31"/>
      <c r="TSA43" s="31"/>
      <c r="TSB43" s="31"/>
      <c r="TSC43" s="31"/>
      <c r="TSD43" s="31"/>
      <c r="TSE43" s="31"/>
      <c r="TSF43" s="31"/>
      <c r="TSG43" s="31"/>
      <c r="TSH43" s="31"/>
      <c r="TSI43" s="31"/>
      <c r="TSJ43" s="31"/>
      <c r="TSK43" s="31"/>
      <c r="TSL43" s="31"/>
      <c r="TSM43" s="31"/>
      <c r="TSN43" s="31"/>
      <c r="TSO43" s="31"/>
      <c r="TSP43" s="31"/>
      <c r="TSQ43" s="31"/>
      <c r="TSR43" s="31"/>
      <c r="TSS43" s="31"/>
      <c r="TST43" s="31"/>
      <c r="TSU43" s="31"/>
      <c r="TSV43" s="31"/>
      <c r="TSW43" s="31"/>
      <c r="TSX43" s="31"/>
      <c r="TSY43" s="31"/>
      <c r="TSZ43" s="31"/>
      <c r="TTA43" s="31"/>
      <c r="TTB43" s="31"/>
      <c r="TTC43" s="31"/>
      <c r="TTD43" s="31"/>
      <c r="TTE43" s="31"/>
      <c r="TTF43" s="31"/>
      <c r="TTG43" s="31"/>
      <c r="TTH43" s="31"/>
      <c r="TTI43" s="31"/>
      <c r="TTJ43" s="31"/>
      <c r="TTK43" s="31"/>
      <c r="TTL43" s="31"/>
      <c r="TTM43" s="31"/>
      <c r="TTN43" s="31"/>
      <c r="TTO43" s="31"/>
      <c r="TTP43" s="31"/>
      <c r="TTQ43" s="31"/>
      <c r="TTR43" s="31"/>
      <c r="TTS43" s="31"/>
      <c r="TTT43" s="31"/>
      <c r="TTU43" s="31"/>
      <c r="TTV43" s="31"/>
      <c r="TTW43" s="31"/>
      <c r="TTX43" s="31"/>
      <c r="TTY43" s="31"/>
      <c r="TTZ43" s="31"/>
      <c r="TUA43" s="31"/>
      <c r="TUB43" s="31"/>
      <c r="TUC43" s="31"/>
      <c r="TUD43" s="31"/>
      <c r="TUE43" s="31"/>
      <c r="TUF43" s="31"/>
      <c r="TUG43" s="31"/>
      <c r="TUH43" s="31"/>
      <c r="TUI43" s="31"/>
      <c r="TUJ43" s="31"/>
      <c r="TUK43" s="31"/>
      <c r="TUL43" s="31"/>
      <c r="TUM43" s="31"/>
      <c r="TUN43" s="31"/>
      <c r="TUO43" s="31"/>
      <c r="TUP43" s="31"/>
      <c r="TUQ43" s="31"/>
      <c r="TUR43" s="31"/>
      <c r="TUS43" s="31"/>
      <c r="TUT43" s="31"/>
      <c r="TUU43" s="31"/>
      <c r="TUV43" s="31"/>
      <c r="TUW43" s="31"/>
      <c r="TUX43" s="31"/>
      <c r="TUY43" s="31"/>
      <c r="TUZ43" s="31"/>
      <c r="TVA43" s="31"/>
      <c r="TVB43" s="31"/>
      <c r="TVC43" s="31"/>
      <c r="TVD43" s="31"/>
      <c r="TVE43" s="31"/>
      <c r="TVF43" s="31"/>
      <c r="TVG43" s="31"/>
      <c r="TVH43" s="31"/>
      <c r="TVI43" s="31"/>
      <c r="TVJ43" s="31"/>
      <c r="TVK43" s="31"/>
      <c r="TVL43" s="31"/>
      <c r="TVM43" s="31"/>
      <c r="TVN43" s="31"/>
      <c r="TVO43" s="31"/>
      <c r="TVP43" s="31"/>
      <c r="TVQ43" s="31"/>
      <c r="TVR43" s="31"/>
      <c r="TVS43" s="31"/>
      <c r="TVT43" s="31"/>
      <c r="TVU43" s="31"/>
      <c r="TVV43" s="31"/>
      <c r="TVW43" s="31"/>
      <c r="TVX43" s="31"/>
      <c r="TVY43" s="31"/>
      <c r="TVZ43" s="31"/>
      <c r="TWA43" s="31"/>
      <c r="TWB43" s="31"/>
      <c r="TWC43" s="31"/>
      <c r="TWD43" s="31"/>
      <c r="TWE43" s="31"/>
      <c r="TWF43" s="31"/>
      <c r="TWG43" s="31"/>
      <c r="TWH43" s="31"/>
      <c r="TWI43" s="31"/>
      <c r="TWJ43" s="31"/>
      <c r="TWK43" s="31"/>
      <c r="TWL43" s="31"/>
      <c r="TWM43" s="31"/>
      <c r="TWN43" s="31"/>
      <c r="TWO43" s="31"/>
      <c r="TWP43" s="31"/>
      <c r="TWQ43" s="31"/>
      <c r="TWR43" s="31"/>
      <c r="TWS43" s="31"/>
      <c r="TWT43" s="31"/>
      <c r="TWU43" s="31"/>
      <c r="TWV43" s="31"/>
      <c r="TWW43" s="31"/>
      <c r="TWX43" s="31"/>
      <c r="TWY43" s="31"/>
      <c r="TWZ43" s="31"/>
      <c r="TXA43" s="31"/>
      <c r="TXB43" s="31"/>
      <c r="TXC43" s="31"/>
      <c r="TXD43" s="31"/>
      <c r="TXE43" s="31"/>
      <c r="TXF43" s="31"/>
      <c r="TXG43" s="31"/>
      <c r="TXH43" s="31"/>
      <c r="TXI43" s="31"/>
      <c r="TXJ43" s="31"/>
      <c r="TXK43" s="31"/>
      <c r="TXL43" s="31"/>
      <c r="TXM43" s="31"/>
      <c r="TXN43" s="31"/>
      <c r="TXO43" s="31"/>
      <c r="TXP43" s="31"/>
      <c r="TXQ43" s="31"/>
      <c r="TXR43" s="31"/>
      <c r="TXS43" s="31"/>
      <c r="TXT43" s="31"/>
      <c r="TXU43" s="31"/>
      <c r="TXV43" s="31"/>
      <c r="TXW43" s="31"/>
      <c r="TXX43" s="31"/>
      <c r="TXY43" s="31"/>
      <c r="TXZ43" s="31"/>
      <c r="TYA43" s="31"/>
      <c r="TYB43" s="31"/>
      <c r="TYC43" s="31"/>
      <c r="TYD43" s="31"/>
      <c r="TYE43" s="31"/>
      <c r="TYF43" s="31"/>
      <c r="TYG43" s="31"/>
      <c r="TYH43" s="31"/>
      <c r="TYI43" s="31"/>
      <c r="TYJ43" s="31"/>
      <c r="TYK43" s="31"/>
      <c r="TYL43" s="31"/>
      <c r="TYM43" s="31"/>
      <c r="TYN43" s="31"/>
      <c r="TYO43" s="31"/>
      <c r="TYP43" s="31"/>
      <c r="TYQ43" s="31"/>
      <c r="TYR43" s="31"/>
      <c r="TYS43" s="31"/>
      <c r="TYT43" s="31"/>
      <c r="TYU43" s="31"/>
      <c r="TYV43" s="31"/>
      <c r="TYW43" s="31"/>
      <c r="TYX43" s="31"/>
      <c r="TYY43" s="31"/>
      <c r="TYZ43" s="31"/>
      <c r="TZA43" s="31"/>
      <c r="TZB43" s="31"/>
      <c r="TZC43" s="31"/>
      <c r="TZD43" s="31"/>
      <c r="TZE43" s="31"/>
      <c r="TZF43" s="31"/>
      <c r="TZG43" s="31"/>
      <c r="TZH43" s="31"/>
      <c r="TZI43" s="31"/>
      <c r="TZJ43" s="31"/>
      <c r="TZK43" s="31"/>
      <c r="TZL43" s="31"/>
      <c r="TZM43" s="31"/>
      <c r="TZN43" s="31"/>
      <c r="TZO43" s="31"/>
      <c r="TZP43" s="31"/>
      <c r="TZQ43" s="31"/>
      <c r="TZR43" s="31"/>
      <c r="TZS43" s="31"/>
      <c r="TZT43" s="31"/>
      <c r="TZU43" s="31"/>
      <c r="TZV43" s="31"/>
      <c r="TZW43" s="31"/>
      <c r="TZX43" s="31"/>
      <c r="TZY43" s="31"/>
      <c r="TZZ43" s="31"/>
      <c r="UAA43" s="31"/>
      <c r="UAB43" s="31"/>
      <c r="UAC43" s="31"/>
      <c r="UAD43" s="31"/>
      <c r="UAE43" s="31"/>
      <c r="UAF43" s="31"/>
      <c r="UAG43" s="31"/>
      <c r="UAH43" s="31"/>
      <c r="UAI43" s="31"/>
      <c r="UAJ43" s="31"/>
      <c r="UAK43" s="31"/>
      <c r="UAL43" s="31"/>
      <c r="UAM43" s="31"/>
      <c r="UAN43" s="31"/>
      <c r="UAO43" s="31"/>
      <c r="UAP43" s="31"/>
      <c r="UAQ43" s="31"/>
      <c r="UAR43" s="31"/>
      <c r="UAS43" s="31"/>
      <c r="UAT43" s="31"/>
      <c r="UAU43" s="31"/>
      <c r="UAV43" s="31"/>
      <c r="UAW43" s="31"/>
      <c r="UAX43" s="31"/>
      <c r="UAY43" s="31"/>
      <c r="UAZ43" s="31"/>
      <c r="UBA43" s="31"/>
      <c r="UBB43" s="31"/>
      <c r="UBC43" s="31"/>
      <c r="UBD43" s="31"/>
      <c r="UBE43" s="31"/>
      <c r="UBF43" s="31"/>
      <c r="UBG43" s="31"/>
      <c r="UBH43" s="31"/>
      <c r="UBI43" s="31"/>
      <c r="UBJ43" s="31"/>
      <c r="UBK43" s="31"/>
      <c r="UBL43" s="31"/>
      <c r="UBM43" s="31"/>
      <c r="UBN43" s="31"/>
      <c r="UBO43" s="31"/>
      <c r="UBP43" s="31"/>
      <c r="UBQ43" s="31"/>
      <c r="UBR43" s="31"/>
      <c r="UBS43" s="31"/>
      <c r="UBT43" s="31"/>
      <c r="UBU43" s="31"/>
      <c r="UBV43" s="31"/>
      <c r="UBW43" s="31"/>
      <c r="UBX43" s="31"/>
      <c r="UBY43" s="31"/>
      <c r="UBZ43" s="31"/>
      <c r="UCA43" s="31"/>
      <c r="UCB43" s="31"/>
      <c r="UCC43" s="31"/>
      <c r="UCD43" s="31"/>
      <c r="UCE43" s="31"/>
      <c r="UCF43" s="31"/>
      <c r="UCG43" s="31"/>
      <c r="UCH43" s="31"/>
      <c r="UCI43" s="31"/>
      <c r="UCJ43" s="31"/>
      <c r="UCK43" s="31"/>
      <c r="UCL43" s="31"/>
      <c r="UCM43" s="31"/>
      <c r="UCN43" s="31"/>
      <c r="UCO43" s="31"/>
      <c r="UCP43" s="31"/>
      <c r="UCQ43" s="31"/>
      <c r="UCR43" s="31"/>
      <c r="UCS43" s="31"/>
      <c r="UCT43" s="31"/>
      <c r="UCU43" s="31"/>
      <c r="UCV43" s="31"/>
      <c r="UCW43" s="31"/>
      <c r="UCX43" s="31"/>
      <c r="UCY43" s="31"/>
      <c r="UCZ43" s="31"/>
      <c r="UDA43" s="31"/>
      <c r="UDB43" s="31"/>
      <c r="UDC43" s="31"/>
      <c r="UDD43" s="31"/>
      <c r="UDE43" s="31"/>
      <c r="UDF43" s="31"/>
      <c r="UDG43" s="31"/>
      <c r="UDH43" s="31"/>
      <c r="UDI43" s="31"/>
      <c r="UDJ43" s="31"/>
      <c r="UDK43" s="31"/>
      <c r="UDL43" s="31"/>
      <c r="UDM43" s="31"/>
      <c r="UDN43" s="31"/>
      <c r="UDO43" s="31"/>
      <c r="UDP43" s="31"/>
      <c r="UDQ43" s="31"/>
      <c r="UDR43" s="31"/>
      <c r="UDS43" s="31"/>
      <c r="UDT43" s="31"/>
      <c r="UDU43" s="31"/>
      <c r="UDV43" s="31"/>
      <c r="UDW43" s="31"/>
      <c r="UDX43" s="31"/>
      <c r="UDY43" s="31"/>
      <c r="UDZ43" s="31"/>
      <c r="UEA43" s="31"/>
      <c r="UEB43" s="31"/>
      <c r="UEC43" s="31"/>
      <c r="UED43" s="31"/>
      <c r="UEE43" s="31"/>
      <c r="UEF43" s="31"/>
      <c r="UEG43" s="31"/>
      <c r="UEH43" s="31"/>
      <c r="UEI43" s="31"/>
      <c r="UEJ43" s="31"/>
      <c r="UEK43" s="31"/>
      <c r="UEL43" s="31"/>
      <c r="UEM43" s="31"/>
      <c r="UEN43" s="31"/>
      <c r="UEO43" s="31"/>
      <c r="UEP43" s="31"/>
      <c r="UEQ43" s="31"/>
      <c r="UER43" s="31"/>
      <c r="UES43" s="31"/>
      <c r="UET43" s="31"/>
      <c r="UEU43" s="31"/>
      <c r="UEV43" s="31"/>
      <c r="UEW43" s="31"/>
      <c r="UEX43" s="31"/>
      <c r="UEY43" s="31"/>
      <c r="UEZ43" s="31"/>
      <c r="UFA43" s="31"/>
      <c r="UFB43" s="31"/>
      <c r="UFC43" s="31"/>
      <c r="UFD43" s="31"/>
      <c r="UFE43" s="31"/>
      <c r="UFF43" s="31"/>
      <c r="UFG43" s="31"/>
      <c r="UFH43" s="31"/>
      <c r="UFI43" s="31"/>
      <c r="UFJ43" s="31"/>
      <c r="UFK43" s="31"/>
      <c r="UFL43" s="31"/>
      <c r="UFM43" s="31"/>
      <c r="UFN43" s="31"/>
      <c r="UFO43" s="31"/>
      <c r="UFP43" s="31"/>
      <c r="UFQ43" s="31"/>
      <c r="UFR43" s="31"/>
      <c r="UFS43" s="31"/>
      <c r="UFT43" s="31"/>
      <c r="UFU43" s="31"/>
      <c r="UFV43" s="31"/>
      <c r="UFW43" s="31"/>
      <c r="UFX43" s="31"/>
      <c r="UFY43" s="31"/>
      <c r="UFZ43" s="31"/>
      <c r="UGA43" s="31"/>
      <c r="UGB43" s="31"/>
      <c r="UGC43" s="31"/>
      <c r="UGD43" s="31"/>
      <c r="UGE43" s="31"/>
      <c r="UGF43" s="31"/>
      <c r="UGG43" s="31"/>
      <c r="UGH43" s="31"/>
      <c r="UGI43" s="31"/>
      <c r="UGJ43" s="31"/>
      <c r="UGK43" s="31"/>
      <c r="UGL43" s="31"/>
      <c r="UGM43" s="31"/>
      <c r="UGN43" s="31"/>
      <c r="UGO43" s="31"/>
      <c r="UGP43" s="31"/>
      <c r="UGQ43" s="31"/>
      <c r="UGR43" s="31"/>
      <c r="UGS43" s="31"/>
      <c r="UGT43" s="31"/>
      <c r="UGU43" s="31"/>
      <c r="UGV43" s="31"/>
      <c r="UGW43" s="31"/>
      <c r="UGX43" s="31"/>
      <c r="UGY43" s="31"/>
      <c r="UGZ43" s="31"/>
      <c r="UHA43" s="31"/>
      <c r="UHB43" s="31"/>
      <c r="UHC43" s="31"/>
      <c r="UHD43" s="31"/>
      <c r="UHE43" s="31"/>
      <c r="UHF43" s="31"/>
      <c r="UHG43" s="31"/>
      <c r="UHH43" s="31"/>
      <c r="UHI43" s="31"/>
      <c r="UHJ43" s="31"/>
      <c r="UHK43" s="31"/>
      <c r="UHL43" s="31"/>
      <c r="UHM43" s="31"/>
      <c r="UHN43" s="31"/>
      <c r="UHO43" s="31"/>
      <c r="UHP43" s="31"/>
      <c r="UHQ43" s="31"/>
      <c r="UHR43" s="31"/>
      <c r="UHS43" s="31"/>
      <c r="UHT43" s="31"/>
      <c r="UHU43" s="31"/>
      <c r="UHV43" s="31"/>
      <c r="UHW43" s="31"/>
      <c r="UHX43" s="31"/>
      <c r="UHY43" s="31"/>
      <c r="UHZ43" s="31"/>
      <c r="UIA43" s="31"/>
      <c r="UIB43" s="31"/>
      <c r="UIC43" s="31"/>
      <c r="UID43" s="31"/>
      <c r="UIE43" s="31"/>
      <c r="UIF43" s="31"/>
      <c r="UIG43" s="31"/>
      <c r="UIH43" s="31"/>
      <c r="UII43" s="31"/>
      <c r="UIJ43" s="31"/>
      <c r="UIK43" s="31"/>
      <c r="UIL43" s="31"/>
      <c r="UIM43" s="31"/>
      <c r="UIN43" s="31"/>
      <c r="UIO43" s="31"/>
      <c r="UIP43" s="31"/>
      <c r="UIQ43" s="31"/>
      <c r="UIR43" s="31"/>
      <c r="UIS43" s="31"/>
      <c r="UIT43" s="31"/>
      <c r="UIU43" s="31"/>
      <c r="UIV43" s="31"/>
      <c r="UIW43" s="31"/>
      <c r="UIX43" s="31"/>
      <c r="UIY43" s="31"/>
      <c r="UIZ43" s="31"/>
      <c r="UJA43" s="31"/>
      <c r="UJB43" s="31"/>
      <c r="UJC43" s="31"/>
      <c r="UJD43" s="31"/>
      <c r="UJE43" s="31"/>
      <c r="UJF43" s="31"/>
      <c r="UJG43" s="31"/>
      <c r="UJH43" s="31"/>
      <c r="UJI43" s="31"/>
      <c r="UJJ43" s="31"/>
      <c r="UJK43" s="31"/>
      <c r="UJL43" s="31"/>
      <c r="UJM43" s="31"/>
      <c r="UJN43" s="31"/>
      <c r="UJO43" s="31"/>
      <c r="UJP43" s="31"/>
      <c r="UJQ43" s="31"/>
      <c r="UJR43" s="31"/>
      <c r="UJS43" s="31"/>
      <c r="UJT43" s="31"/>
      <c r="UJU43" s="31"/>
      <c r="UJV43" s="31"/>
      <c r="UJW43" s="31"/>
      <c r="UJX43" s="31"/>
      <c r="UJY43" s="31"/>
      <c r="UJZ43" s="31"/>
      <c r="UKA43" s="31"/>
      <c r="UKB43" s="31"/>
      <c r="UKC43" s="31"/>
      <c r="UKD43" s="31"/>
      <c r="UKE43" s="31"/>
      <c r="UKF43" s="31"/>
      <c r="UKG43" s="31"/>
      <c r="UKH43" s="31"/>
      <c r="UKI43" s="31"/>
      <c r="UKJ43" s="31"/>
      <c r="UKK43" s="31"/>
      <c r="UKL43" s="31"/>
      <c r="UKM43" s="31"/>
      <c r="UKN43" s="31"/>
      <c r="UKO43" s="31"/>
      <c r="UKP43" s="31"/>
      <c r="UKQ43" s="31"/>
      <c r="UKR43" s="31"/>
      <c r="UKS43" s="31"/>
      <c r="UKT43" s="31"/>
      <c r="UKU43" s="31"/>
      <c r="UKV43" s="31"/>
      <c r="UKW43" s="31"/>
      <c r="UKX43" s="31"/>
      <c r="UKY43" s="31"/>
      <c r="UKZ43" s="31"/>
      <c r="ULA43" s="31"/>
      <c r="ULB43" s="31"/>
      <c r="ULC43" s="31"/>
      <c r="ULD43" s="31"/>
      <c r="ULE43" s="31"/>
      <c r="ULF43" s="31"/>
      <c r="ULG43" s="31"/>
      <c r="ULH43" s="31"/>
      <c r="ULI43" s="31"/>
      <c r="ULJ43" s="31"/>
      <c r="ULK43" s="31"/>
      <c r="ULL43" s="31"/>
      <c r="ULM43" s="31"/>
      <c r="ULN43" s="31"/>
      <c r="ULO43" s="31"/>
      <c r="ULP43" s="31"/>
      <c r="ULQ43" s="31"/>
      <c r="ULR43" s="31"/>
      <c r="ULS43" s="31"/>
      <c r="ULT43" s="31"/>
      <c r="ULU43" s="31"/>
      <c r="ULV43" s="31"/>
      <c r="ULW43" s="31"/>
      <c r="ULX43" s="31"/>
      <c r="ULY43" s="31"/>
      <c r="ULZ43" s="31"/>
      <c r="UMA43" s="31"/>
      <c r="UMB43" s="31"/>
      <c r="UMC43" s="31"/>
      <c r="UMD43" s="31"/>
      <c r="UME43" s="31"/>
      <c r="UMF43" s="31"/>
      <c r="UMG43" s="31"/>
      <c r="UMH43" s="31"/>
      <c r="UMI43" s="31"/>
      <c r="UMJ43" s="31"/>
      <c r="UMK43" s="31"/>
      <c r="UML43" s="31"/>
      <c r="UMM43" s="31"/>
      <c r="UMN43" s="31"/>
      <c r="UMO43" s="31"/>
      <c r="UMP43" s="31"/>
      <c r="UMQ43" s="31"/>
      <c r="UMR43" s="31"/>
      <c r="UMS43" s="31"/>
      <c r="UMT43" s="31"/>
      <c r="UMU43" s="31"/>
      <c r="UMV43" s="31"/>
      <c r="UMW43" s="31"/>
      <c r="UMX43" s="31"/>
      <c r="UMY43" s="31"/>
      <c r="UMZ43" s="31"/>
      <c r="UNA43" s="31"/>
      <c r="UNB43" s="31"/>
      <c r="UNC43" s="31"/>
      <c r="UND43" s="31"/>
      <c r="UNE43" s="31"/>
      <c r="UNF43" s="31"/>
      <c r="UNG43" s="31"/>
      <c r="UNH43" s="31"/>
      <c r="UNI43" s="31"/>
      <c r="UNJ43" s="31"/>
      <c r="UNK43" s="31"/>
      <c r="UNL43" s="31"/>
      <c r="UNM43" s="31"/>
      <c r="UNN43" s="31"/>
      <c r="UNO43" s="31"/>
      <c r="UNP43" s="31"/>
      <c r="UNQ43" s="31"/>
      <c r="UNR43" s="31"/>
      <c r="UNS43" s="31"/>
      <c r="UNT43" s="31"/>
      <c r="UNU43" s="31"/>
      <c r="UNV43" s="31"/>
      <c r="UNW43" s="31"/>
      <c r="UNX43" s="31"/>
      <c r="UNY43" s="31"/>
      <c r="UNZ43" s="31"/>
      <c r="UOA43" s="31"/>
      <c r="UOB43" s="31"/>
      <c r="UOC43" s="31"/>
      <c r="UOD43" s="31"/>
      <c r="UOE43" s="31"/>
      <c r="UOF43" s="31"/>
      <c r="UOG43" s="31"/>
      <c r="UOH43" s="31"/>
      <c r="UOI43" s="31"/>
      <c r="UOJ43" s="31"/>
      <c r="UOK43" s="31"/>
      <c r="UOL43" s="31"/>
      <c r="UOM43" s="31"/>
      <c r="UON43" s="31"/>
      <c r="UOO43" s="31"/>
      <c r="UOP43" s="31"/>
      <c r="UOQ43" s="31"/>
      <c r="UOR43" s="31"/>
      <c r="UOS43" s="31"/>
      <c r="UOT43" s="31"/>
      <c r="UOU43" s="31"/>
      <c r="UOV43" s="31"/>
      <c r="UOW43" s="31"/>
      <c r="UOX43" s="31"/>
      <c r="UOY43" s="31"/>
      <c r="UOZ43" s="31"/>
      <c r="UPA43" s="31"/>
      <c r="UPB43" s="31"/>
      <c r="UPC43" s="31"/>
      <c r="UPD43" s="31"/>
      <c r="UPE43" s="31"/>
      <c r="UPF43" s="31"/>
      <c r="UPG43" s="31"/>
      <c r="UPH43" s="31"/>
      <c r="UPI43" s="31"/>
      <c r="UPJ43" s="31"/>
      <c r="UPK43" s="31"/>
      <c r="UPL43" s="31"/>
      <c r="UPM43" s="31"/>
      <c r="UPN43" s="31"/>
      <c r="UPO43" s="31"/>
      <c r="UPP43" s="31"/>
      <c r="UPQ43" s="31"/>
      <c r="UPR43" s="31"/>
      <c r="UPS43" s="31"/>
      <c r="UPT43" s="31"/>
      <c r="UPU43" s="31"/>
      <c r="UPV43" s="31"/>
      <c r="UPW43" s="31"/>
      <c r="UPX43" s="31"/>
      <c r="UPY43" s="31"/>
      <c r="UPZ43" s="31"/>
      <c r="UQA43" s="31"/>
      <c r="UQB43" s="31"/>
      <c r="UQC43" s="31"/>
      <c r="UQD43" s="31"/>
      <c r="UQE43" s="31"/>
      <c r="UQF43" s="31"/>
      <c r="UQG43" s="31"/>
      <c r="UQH43" s="31"/>
      <c r="UQI43" s="31"/>
      <c r="UQJ43" s="31"/>
      <c r="UQK43" s="31"/>
      <c r="UQL43" s="31"/>
      <c r="UQM43" s="31"/>
      <c r="UQN43" s="31"/>
      <c r="UQO43" s="31"/>
      <c r="UQP43" s="31"/>
      <c r="UQQ43" s="31"/>
      <c r="UQR43" s="31"/>
      <c r="UQS43" s="31"/>
      <c r="UQT43" s="31"/>
      <c r="UQU43" s="31"/>
      <c r="UQV43" s="31"/>
      <c r="UQW43" s="31"/>
      <c r="UQX43" s="31"/>
      <c r="UQY43" s="31"/>
      <c r="UQZ43" s="31"/>
      <c r="URA43" s="31"/>
      <c r="URB43" s="31"/>
      <c r="URC43" s="31"/>
      <c r="URD43" s="31"/>
      <c r="URE43" s="31"/>
      <c r="URF43" s="31"/>
      <c r="URG43" s="31"/>
      <c r="URH43" s="31"/>
      <c r="URI43" s="31"/>
      <c r="URJ43" s="31"/>
      <c r="URK43" s="31"/>
      <c r="URL43" s="31"/>
      <c r="URM43" s="31"/>
      <c r="URN43" s="31"/>
      <c r="URO43" s="31"/>
      <c r="URP43" s="31"/>
      <c r="URQ43" s="31"/>
      <c r="URR43" s="31"/>
      <c r="URS43" s="31"/>
      <c r="URT43" s="31"/>
      <c r="URU43" s="31"/>
      <c r="URV43" s="31"/>
      <c r="URW43" s="31"/>
      <c r="URX43" s="31"/>
      <c r="URY43" s="31"/>
      <c r="URZ43" s="31"/>
      <c r="USA43" s="31"/>
      <c r="USB43" s="31"/>
      <c r="USC43" s="31"/>
      <c r="USD43" s="31"/>
      <c r="USE43" s="31"/>
      <c r="USF43" s="31"/>
      <c r="USG43" s="31"/>
      <c r="USH43" s="31"/>
      <c r="USI43" s="31"/>
      <c r="USJ43" s="31"/>
      <c r="USK43" s="31"/>
      <c r="USL43" s="31"/>
      <c r="USM43" s="31"/>
      <c r="USN43" s="31"/>
      <c r="USO43" s="31"/>
      <c r="USP43" s="31"/>
      <c r="USQ43" s="31"/>
      <c r="USR43" s="31"/>
      <c r="USS43" s="31"/>
      <c r="UST43" s="31"/>
      <c r="USU43" s="31"/>
      <c r="USV43" s="31"/>
      <c r="USW43" s="31"/>
      <c r="USX43" s="31"/>
      <c r="USY43" s="31"/>
      <c r="USZ43" s="31"/>
      <c r="UTA43" s="31"/>
      <c r="UTB43" s="31"/>
      <c r="UTC43" s="31"/>
      <c r="UTD43" s="31"/>
      <c r="UTE43" s="31"/>
      <c r="UTF43" s="31"/>
      <c r="UTG43" s="31"/>
      <c r="UTH43" s="31"/>
      <c r="UTI43" s="31"/>
      <c r="UTJ43" s="31"/>
      <c r="UTK43" s="31"/>
      <c r="UTL43" s="31"/>
      <c r="UTM43" s="31"/>
      <c r="UTN43" s="31"/>
      <c r="UTO43" s="31"/>
      <c r="UTP43" s="31"/>
      <c r="UTQ43" s="31"/>
      <c r="UTR43" s="31"/>
      <c r="UTS43" s="31"/>
      <c r="UTT43" s="31"/>
      <c r="UTU43" s="31"/>
      <c r="UTV43" s="31"/>
      <c r="UTW43" s="31"/>
      <c r="UTX43" s="31"/>
      <c r="UTY43" s="31"/>
      <c r="UTZ43" s="31"/>
      <c r="UUA43" s="31"/>
      <c r="UUB43" s="31"/>
      <c r="UUC43" s="31"/>
      <c r="UUD43" s="31"/>
      <c r="UUE43" s="31"/>
      <c r="UUF43" s="31"/>
      <c r="UUG43" s="31"/>
      <c r="UUH43" s="31"/>
      <c r="UUI43" s="31"/>
      <c r="UUJ43" s="31"/>
      <c r="UUK43" s="31"/>
      <c r="UUL43" s="31"/>
      <c r="UUM43" s="31"/>
      <c r="UUN43" s="31"/>
      <c r="UUO43" s="31"/>
      <c r="UUP43" s="31"/>
      <c r="UUQ43" s="31"/>
      <c r="UUR43" s="31"/>
      <c r="UUS43" s="31"/>
      <c r="UUT43" s="31"/>
      <c r="UUU43" s="31"/>
      <c r="UUV43" s="31"/>
      <c r="UUW43" s="31"/>
      <c r="UUX43" s="31"/>
      <c r="UUY43" s="31"/>
      <c r="UUZ43" s="31"/>
      <c r="UVA43" s="31"/>
      <c r="UVB43" s="31"/>
      <c r="UVC43" s="31"/>
      <c r="UVD43" s="31"/>
      <c r="UVE43" s="31"/>
      <c r="UVF43" s="31"/>
      <c r="UVG43" s="31"/>
      <c r="UVH43" s="31"/>
      <c r="UVI43" s="31"/>
      <c r="UVJ43" s="31"/>
      <c r="UVK43" s="31"/>
      <c r="UVL43" s="31"/>
      <c r="UVM43" s="31"/>
      <c r="UVN43" s="31"/>
      <c r="UVO43" s="31"/>
      <c r="UVP43" s="31"/>
      <c r="UVQ43" s="31"/>
      <c r="UVR43" s="31"/>
      <c r="UVS43" s="31"/>
      <c r="UVT43" s="31"/>
      <c r="UVU43" s="31"/>
      <c r="UVV43" s="31"/>
      <c r="UVW43" s="31"/>
      <c r="UVX43" s="31"/>
      <c r="UVY43" s="31"/>
      <c r="UVZ43" s="31"/>
      <c r="UWA43" s="31"/>
      <c r="UWB43" s="31"/>
      <c r="UWC43" s="31"/>
      <c r="UWD43" s="31"/>
      <c r="UWE43" s="31"/>
      <c r="UWF43" s="31"/>
      <c r="UWG43" s="31"/>
      <c r="UWH43" s="31"/>
      <c r="UWI43" s="31"/>
      <c r="UWJ43" s="31"/>
      <c r="UWK43" s="31"/>
      <c r="UWL43" s="31"/>
      <c r="UWM43" s="31"/>
      <c r="UWN43" s="31"/>
      <c r="UWO43" s="31"/>
      <c r="UWP43" s="31"/>
      <c r="UWQ43" s="31"/>
      <c r="UWR43" s="31"/>
      <c r="UWS43" s="31"/>
      <c r="UWT43" s="31"/>
      <c r="UWU43" s="31"/>
      <c r="UWV43" s="31"/>
      <c r="UWW43" s="31"/>
      <c r="UWX43" s="31"/>
      <c r="UWY43" s="31"/>
      <c r="UWZ43" s="31"/>
      <c r="UXA43" s="31"/>
      <c r="UXB43" s="31"/>
      <c r="UXC43" s="31"/>
      <c r="UXD43" s="31"/>
      <c r="UXE43" s="31"/>
      <c r="UXF43" s="31"/>
      <c r="UXG43" s="31"/>
      <c r="UXH43" s="31"/>
      <c r="UXI43" s="31"/>
      <c r="UXJ43" s="31"/>
      <c r="UXK43" s="31"/>
      <c r="UXL43" s="31"/>
      <c r="UXM43" s="31"/>
      <c r="UXN43" s="31"/>
      <c r="UXO43" s="31"/>
      <c r="UXP43" s="31"/>
      <c r="UXQ43" s="31"/>
      <c r="UXR43" s="31"/>
      <c r="UXS43" s="31"/>
      <c r="UXT43" s="31"/>
      <c r="UXU43" s="31"/>
      <c r="UXV43" s="31"/>
      <c r="UXW43" s="31"/>
      <c r="UXX43" s="31"/>
      <c r="UXY43" s="31"/>
      <c r="UXZ43" s="31"/>
      <c r="UYA43" s="31"/>
      <c r="UYB43" s="31"/>
      <c r="UYC43" s="31"/>
      <c r="UYD43" s="31"/>
      <c r="UYE43" s="31"/>
      <c r="UYF43" s="31"/>
      <c r="UYG43" s="31"/>
      <c r="UYH43" s="31"/>
      <c r="UYI43" s="31"/>
      <c r="UYJ43" s="31"/>
      <c r="UYK43" s="31"/>
      <c r="UYL43" s="31"/>
      <c r="UYM43" s="31"/>
      <c r="UYN43" s="31"/>
      <c r="UYO43" s="31"/>
      <c r="UYP43" s="31"/>
      <c r="UYQ43" s="31"/>
      <c r="UYR43" s="31"/>
      <c r="UYS43" s="31"/>
      <c r="UYT43" s="31"/>
      <c r="UYU43" s="31"/>
      <c r="UYV43" s="31"/>
      <c r="UYW43" s="31"/>
      <c r="UYX43" s="31"/>
      <c r="UYY43" s="31"/>
      <c r="UYZ43" s="31"/>
      <c r="UZA43" s="31"/>
      <c r="UZB43" s="31"/>
      <c r="UZC43" s="31"/>
      <c r="UZD43" s="31"/>
      <c r="UZE43" s="31"/>
      <c r="UZF43" s="31"/>
      <c r="UZG43" s="31"/>
      <c r="UZH43" s="31"/>
      <c r="UZI43" s="31"/>
      <c r="UZJ43" s="31"/>
      <c r="UZK43" s="31"/>
      <c r="UZL43" s="31"/>
      <c r="UZM43" s="31"/>
      <c r="UZN43" s="31"/>
      <c r="UZO43" s="31"/>
      <c r="UZP43" s="31"/>
      <c r="UZQ43" s="31"/>
      <c r="UZR43" s="31"/>
      <c r="UZS43" s="31"/>
      <c r="UZT43" s="31"/>
      <c r="UZU43" s="31"/>
      <c r="UZV43" s="31"/>
      <c r="UZW43" s="31"/>
      <c r="UZX43" s="31"/>
      <c r="UZY43" s="31"/>
      <c r="UZZ43" s="31"/>
      <c r="VAA43" s="31"/>
      <c r="VAB43" s="31"/>
      <c r="VAC43" s="31"/>
      <c r="VAD43" s="31"/>
      <c r="VAE43" s="31"/>
      <c r="VAF43" s="31"/>
      <c r="VAG43" s="31"/>
      <c r="VAH43" s="31"/>
      <c r="VAI43" s="31"/>
      <c r="VAJ43" s="31"/>
      <c r="VAK43" s="31"/>
      <c r="VAL43" s="31"/>
      <c r="VAM43" s="31"/>
      <c r="VAN43" s="31"/>
      <c r="VAO43" s="31"/>
      <c r="VAP43" s="31"/>
      <c r="VAQ43" s="31"/>
      <c r="VAR43" s="31"/>
      <c r="VAS43" s="31"/>
      <c r="VAT43" s="31"/>
      <c r="VAU43" s="31"/>
      <c r="VAV43" s="31"/>
      <c r="VAW43" s="31"/>
      <c r="VAX43" s="31"/>
      <c r="VAY43" s="31"/>
      <c r="VAZ43" s="31"/>
      <c r="VBA43" s="31"/>
      <c r="VBB43" s="31"/>
      <c r="VBC43" s="31"/>
      <c r="VBD43" s="31"/>
      <c r="VBE43" s="31"/>
      <c r="VBF43" s="31"/>
      <c r="VBG43" s="31"/>
      <c r="VBH43" s="31"/>
      <c r="VBI43" s="31"/>
      <c r="VBJ43" s="31"/>
      <c r="VBK43" s="31"/>
      <c r="VBL43" s="31"/>
      <c r="VBM43" s="31"/>
      <c r="VBN43" s="31"/>
      <c r="VBO43" s="31"/>
      <c r="VBP43" s="31"/>
      <c r="VBQ43" s="31"/>
      <c r="VBR43" s="31"/>
      <c r="VBS43" s="31"/>
      <c r="VBT43" s="31"/>
      <c r="VBU43" s="31"/>
      <c r="VBV43" s="31"/>
      <c r="VBW43" s="31"/>
      <c r="VBX43" s="31"/>
      <c r="VBY43" s="31"/>
      <c r="VBZ43" s="31"/>
      <c r="VCA43" s="31"/>
      <c r="VCB43" s="31"/>
      <c r="VCC43" s="31"/>
      <c r="VCD43" s="31"/>
      <c r="VCE43" s="31"/>
      <c r="VCF43" s="31"/>
      <c r="VCG43" s="31"/>
      <c r="VCH43" s="31"/>
      <c r="VCI43" s="31"/>
      <c r="VCJ43" s="31"/>
      <c r="VCK43" s="31"/>
      <c r="VCL43" s="31"/>
      <c r="VCM43" s="31"/>
      <c r="VCN43" s="31"/>
      <c r="VCO43" s="31"/>
      <c r="VCP43" s="31"/>
      <c r="VCQ43" s="31"/>
      <c r="VCR43" s="31"/>
      <c r="VCS43" s="31"/>
      <c r="VCT43" s="31"/>
      <c r="VCU43" s="31"/>
      <c r="VCV43" s="31"/>
      <c r="VCW43" s="31"/>
      <c r="VCX43" s="31"/>
      <c r="VCY43" s="31"/>
      <c r="VCZ43" s="31"/>
      <c r="VDA43" s="31"/>
      <c r="VDB43" s="31"/>
      <c r="VDC43" s="31"/>
      <c r="VDD43" s="31"/>
      <c r="VDE43" s="31"/>
      <c r="VDF43" s="31"/>
      <c r="VDG43" s="31"/>
      <c r="VDH43" s="31"/>
      <c r="VDI43" s="31"/>
      <c r="VDJ43" s="31"/>
      <c r="VDK43" s="31"/>
      <c r="VDL43" s="31"/>
      <c r="VDM43" s="31"/>
      <c r="VDN43" s="31"/>
      <c r="VDO43" s="31"/>
      <c r="VDP43" s="31"/>
      <c r="VDQ43" s="31"/>
      <c r="VDR43" s="31"/>
      <c r="VDS43" s="31"/>
      <c r="VDT43" s="31"/>
      <c r="VDU43" s="31"/>
      <c r="VDV43" s="31"/>
      <c r="VDW43" s="31"/>
      <c r="VDX43" s="31"/>
      <c r="VDY43" s="31"/>
      <c r="VDZ43" s="31"/>
      <c r="VEA43" s="31"/>
      <c r="VEB43" s="31"/>
      <c r="VEC43" s="31"/>
      <c r="VED43" s="31"/>
      <c r="VEE43" s="31"/>
      <c r="VEF43" s="31"/>
      <c r="VEG43" s="31"/>
      <c r="VEH43" s="31"/>
      <c r="VEI43" s="31"/>
      <c r="VEJ43" s="31"/>
      <c r="VEK43" s="31"/>
      <c r="VEL43" s="31"/>
      <c r="VEM43" s="31"/>
      <c r="VEN43" s="31"/>
      <c r="VEO43" s="31"/>
      <c r="VEP43" s="31"/>
      <c r="VEQ43" s="31"/>
      <c r="VER43" s="31"/>
      <c r="VES43" s="31"/>
      <c r="VET43" s="31"/>
      <c r="VEU43" s="31"/>
      <c r="VEV43" s="31"/>
      <c r="VEW43" s="31"/>
      <c r="VEX43" s="31"/>
      <c r="VEY43" s="31"/>
      <c r="VEZ43" s="31"/>
      <c r="VFA43" s="31"/>
      <c r="VFB43" s="31"/>
      <c r="VFC43" s="31"/>
      <c r="VFD43" s="31"/>
      <c r="VFE43" s="31"/>
      <c r="VFF43" s="31"/>
      <c r="VFG43" s="31"/>
      <c r="VFH43" s="31"/>
      <c r="VFI43" s="31"/>
      <c r="VFJ43" s="31"/>
      <c r="VFK43" s="31"/>
      <c r="VFL43" s="31"/>
      <c r="VFM43" s="31"/>
      <c r="VFN43" s="31"/>
      <c r="VFO43" s="31"/>
      <c r="VFP43" s="31"/>
      <c r="VFQ43" s="31"/>
      <c r="VFR43" s="31"/>
      <c r="VFS43" s="31"/>
      <c r="VFT43" s="31"/>
      <c r="VFU43" s="31"/>
      <c r="VFV43" s="31"/>
      <c r="VFW43" s="31"/>
      <c r="VFX43" s="31"/>
      <c r="VFY43" s="31"/>
      <c r="VFZ43" s="31"/>
      <c r="VGA43" s="31"/>
      <c r="VGB43" s="31"/>
      <c r="VGC43" s="31"/>
      <c r="VGD43" s="31"/>
      <c r="VGE43" s="31"/>
      <c r="VGF43" s="31"/>
      <c r="VGG43" s="31"/>
      <c r="VGH43" s="31"/>
      <c r="VGI43" s="31"/>
      <c r="VGJ43" s="31"/>
      <c r="VGK43" s="31"/>
      <c r="VGL43" s="31"/>
      <c r="VGM43" s="31"/>
      <c r="VGN43" s="31"/>
      <c r="VGO43" s="31"/>
      <c r="VGP43" s="31"/>
      <c r="VGQ43" s="31"/>
      <c r="VGR43" s="31"/>
      <c r="VGS43" s="31"/>
      <c r="VGT43" s="31"/>
      <c r="VGU43" s="31"/>
      <c r="VGV43" s="31"/>
      <c r="VGW43" s="31"/>
      <c r="VGX43" s="31"/>
      <c r="VGY43" s="31"/>
      <c r="VGZ43" s="31"/>
      <c r="VHA43" s="31"/>
      <c r="VHB43" s="31"/>
      <c r="VHC43" s="31"/>
      <c r="VHD43" s="31"/>
      <c r="VHE43" s="31"/>
      <c r="VHF43" s="31"/>
      <c r="VHG43" s="31"/>
      <c r="VHH43" s="31"/>
      <c r="VHI43" s="31"/>
      <c r="VHJ43" s="31"/>
      <c r="VHK43" s="31"/>
      <c r="VHL43" s="31"/>
      <c r="VHM43" s="31"/>
      <c r="VHN43" s="31"/>
      <c r="VHO43" s="31"/>
      <c r="VHP43" s="31"/>
      <c r="VHQ43" s="31"/>
      <c r="VHR43" s="31"/>
      <c r="VHS43" s="31"/>
      <c r="VHT43" s="31"/>
      <c r="VHU43" s="31"/>
      <c r="VHV43" s="31"/>
      <c r="VHW43" s="31"/>
      <c r="VHX43" s="31"/>
      <c r="VHY43" s="31"/>
      <c r="VHZ43" s="31"/>
      <c r="VIA43" s="31"/>
      <c r="VIB43" s="31"/>
      <c r="VIC43" s="31"/>
      <c r="VID43" s="31"/>
      <c r="VIE43" s="31"/>
      <c r="VIF43" s="31"/>
      <c r="VIG43" s="31"/>
      <c r="VIH43" s="31"/>
      <c r="VII43" s="31"/>
      <c r="VIJ43" s="31"/>
      <c r="VIK43" s="31"/>
      <c r="VIL43" s="31"/>
      <c r="VIM43" s="31"/>
      <c r="VIN43" s="31"/>
      <c r="VIO43" s="31"/>
      <c r="VIP43" s="31"/>
      <c r="VIQ43" s="31"/>
      <c r="VIR43" s="31"/>
      <c r="VIS43" s="31"/>
      <c r="VIT43" s="31"/>
      <c r="VIU43" s="31"/>
      <c r="VIV43" s="31"/>
      <c r="VIW43" s="31"/>
      <c r="VIX43" s="31"/>
      <c r="VIY43" s="31"/>
      <c r="VIZ43" s="31"/>
      <c r="VJA43" s="31"/>
      <c r="VJB43" s="31"/>
      <c r="VJC43" s="31"/>
      <c r="VJD43" s="31"/>
      <c r="VJE43" s="31"/>
      <c r="VJF43" s="31"/>
      <c r="VJG43" s="31"/>
      <c r="VJH43" s="31"/>
      <c r="VJI43" s="31"/>
      <c r="VJJ43" s="31"/>
      <c r="VJK43" s="31"/>
      <c r="VJL43" s="31"/>
      <c r="VJM43" s="31"/>
      <c r="VJN43" s="31"/>
      <c r="VJO43" s="31"/>
      <c r="VJP43" s="31"/>
      <c r="VJQ43" s="31"/>
      <c r="VJR43" s="31"/>
      <c r="VJS43" s="31"/>
      <c r="VJT43" s="31"/>
      <c r="VJU43" s="31"/>
      <c r="VJV43" s="31"/>
      <c r="VJW43" s="31"/>
      <c r="VJX43" s="31"/>
      <c r="VJY43" s="31"/>
      <c r="VJZ43" s="31"/>
      <c r="VKA43" s="31"/>
      <c r="VKB43" s="31"/>
      <c r="VKC43" s="31"/>
      <c r="VKD43" s="31"/>
      <c r="VKE43" s="31"/>
      <c r="VKF43" s="31"/>
      <c r="VKG43" s="31"/>
      <c r="VKH43" s="31"/>
      <c r="VKI43" s="31"/>
      <c r="VKJ43" s="31"/>
      <c r="VKK43" s="31"/>
      <c r="VKL43" s="31"/>
      <c r="VKM43" s="31"/>
      <c r="VKN43" s="31"/>
      <c r="VKO43" s="31"/>
      <c r="VKP43" s="31"/>
      <c r="VKQ43" s="31"/>
      <c r="VKR43" s="31"/>
      <c r="VKS43" s="31"/>
      <c r="VKT43" s="31"/>
      <c r="VKU43" s="31"/>
      <c r="VKV43" s="31"/>
      <c r="VKW43" s="31"/>
      <c r="VKX43" s="31"/>
      <c r="VKY43" s="31"/>
      <c r="VKZ43" s="31"/>
      <c r="VLA43" s="31"/>
      <c r="VLB43" s="31"/>
      <c r="VLC43" s="31"/>
      <c r="VLD43" s="31"/>
      <c r="VLE43" s="31"/>
      <c r="VLF43" s="31"/>
      <c r="VLG43" s="31"/>
      <c r="VLH43" s="31"/>
      <c r="VLI43" s="31"/>
      <c r="VLJ43" s="31"/>
      <c r="VLK43" s="31"/>
      <c r="VLL43" s="31"/>
      <c r="VLM43" s="31"/>
      <c r="VLN43" s="31"/>
      <c r="VLO43" s="31"/>
      <c r="VLP43" s="31"/>
      <c r="VLQ43" s="31"/>
      <c r="VLR43" s="31"/>
      <c r="VLS43" s="31"/>
      <c r="VLT43" s="31"/>
      <c r="VLU43" s="31"/>
      <c r="VLV43" s="31"/>
      <c r="VLW43" s="31"/>
      <c r="VLX43" s="31"/>
      <c r="VLY43" s="31"/>
      <c r="VLZ43" s="31"/>
      <c r="VMA43" s="31"/>
      <c r="VMB43" s="31"/>
      <c r="VMC43" s="31"/>
      <c r="VMD43" s="31"/>
      <c r="VME43" s="31"/>
      <c r="VMF43" s="31"/>
      <c r="VMG43" s="31"/>
      <c r="VMH43" s="31"/>
      <c r="VMI43" s="31"/>
      <c r="VMJ43" s="31"/>
      <c r="VMK43" s="31"/>
      <c r="VML43" s="31"/>
      <c r="VMM43" s="31"/>
      <c r="VMN43" s="31"/>
      <c r="VMO43" s="31"/>
      <c r="VMP43" s="31"/>
      <c r="VMQ43" s="31"/>
      <c r="VMR43" s="31"/>
      <c r="VMS43" s="31"/>
      <c r="VMT43" s="31"/>
      <c r="VMU43" s="31"/>
      <c r="VMV43" s="31"/>
      <c r="VMW43" s="31"/>
      <c r="VMX43" s="31"/>
      <c r="VMY43" s="31"/>
      <c r="VMZ43" s="31"/>
      <c r="VNA43" s="31"/>
      <c r="VNB43" s="31"/>
      <c r="VNC43" s="31"/>
      <c r="VND43" s="31"/>
      <c r="VNE43" s="31"/>
      <c r="VNF43" s="31"/>
      <c r="VNG43" s="31"/>
      <c r="VNH43" s="31"/>
      <c r="VNI43" s="31"/>
      <c r="VNJ43" s="31"/>
      <c r="VNK43" s="31"/>
      <c r="VNL43" s="31"/>
      <c r="VNM43" s="31"/>
      <c r="VNN43" s="31"/>
      <c r="VNO43" s="31"/>
      <c r="VNP43" s="31"/>
      <c r="VNQ43" s="31"/>
      <c r="VNR43" s="31"/>
      <c r="VNS43" s="31"/>
      <c r="VNT43" s="31"/>
      <c r="VNU43" s="31"/>
      <c r="VNV43" s="31"/>
      <c r="VNW43" s="31"/>
      <c r="VNX43" s="31"/>
      <c r="VNY43" s="31"/>
      <c r="VNZ43" s="31"/>
      <c r="VOA43" s="31"/>
      <c r="VOB43" s="31"/>
      <c r="VOC43" s="31"/>
      <c r="VOD43" s="31"/>
      <c r="VOE43" s="31"/>
      <c r="VOF43" s="31"/>
      <c r="VOG43" s="31"/>
      <c r="VOH43" s="31"/>
      <c r="VOI43" s="31"/>
      <c r="VOJ43" s="31"/>
      <c r="VOK43" s="31"/>
      <c r="VOL43" s="31"/>
      <c r="VOM43" s="31"/>
      <c r="VON43" s="31"/>
      <c r="VOO43" s="31"/>
      <c r="VOP43" s="31"/>
      <c r="VOQ43" s="31"/>
      <c r="VOR43" s="31"/>
      <c r="VOS43" s="31"/>
      <c r="VOT43" s="31"/>
      <c r="VOU43" s="31"/>
      <c r="VOV43" s="31"/>
      <c r="VOW43" s="31"/>
      <c r="VOX43" s="31"/>
      <c r="VOY43" s="31"/>
      <c r="VOZ43" s="31"/>
      <c r="VPA43" s="31"/>
      <c r="VPB43" s="31"/>
      <c r="VPC43" s="31"/>
      <c r="VPD43" s="31"/>
      <c r="VPE43" s="31"/>
      <c r="VPF43" s="31"/>
      <c r="VPG43" s="31"/>
      <c r="VPH43" s="31"/>
      <c r="VPI43" s="31"/>
      <c r="VPJ43" s="31"/>
      <c r="VPK43" s="31"/>
      <c r="VPL43" s="31"/>
      <c r="VPM43" s="31"/>
      <c r="VPN43" s="31"/>
      <c r="VPO43" s="31"/>
      <c r="VPP43" s="31"/>
      <c r="VPQ43" s="31"/>
      <c r="VPR43" s="31"/>
      <c r="VPS43" s="31"/>
      <c r="VPT43" s="31"/>
      <c r="VPU43" s="31"/>
      <c r="VPV43" s="31"/>
      <c r="VPW43" s="31"/>
      <c r="VPX43" s="31"/>
      <c r="VPY43" s="31"/>
      <c r="VPZ43" s="31"/>
      <c r="VQA43" s="31"/>
      <c r="VQB43" s="31"/>
      <c r="VQC43" s="31"/>
      <c r="VQD43" s="31"/>
      <c r="VQE43" s="31"/>
      <c r="VQF43" s="31"/>
      <c r="VQG43" s="31"/>
      <c r="VQH43" s="31"/>
      <c r="VQI43" s="31"/>
      <c r="VQJ43" s="31"/>
      <c r="VQK43" s="31"/>
      <c r="VQL43" s="31"/>
      <c r="VQM43" s="31"/>
      <c r="VQN43" s="31"/>
      <c r="VQO43" s="31"/>
      <c r="VQP43" s="31"/>
      <c r="VQQ43" s="31"/>
      <c r="VQR43" s="31"/>
      <c r="VQS43" s="31"/>
      <c r="VQT43" s="31"/>
      <c r="VQU43" s="31"/>
      <c r="VQV43" s="31"/>
      <c r="VQW43" s="31"/>
      <c r="VQX43" s="31"/>
      <c r="VQY43" s="31"/>
      <c r="VQZ43" s="31"/>
      <c r="VRA43" s="31"/>
      <c r="VRB43" s="31"/>
      <c r="VRC43" s="31"/>
      <c r="VRD43" s="31"/>
      <c r="VRE43" s="31"/>
      <c r="VRF43" s="31"/>
      <c r="VRG43" s="31"/>
      <c r="VRH43" s="31"/>
      <c r="VRI43" s="31"/>
      <c r="VRJ43" s="31"/>
      <c r="VRK43" s="31"/>
      <c r="VRL43" s="31"/>
      <c r="VRM43" s="31"/>
      <c r="VRN43" s="31"/>
      <c r="VRO43" s="31"/>
      <c r="VRP43" s="31"/>
      <c r="VRQ43" s="31"/>
      <c r="VRR43" s="31"/>
      <c r="VRS43" s="31"/>
      <c r="VRT43" s="31"/>
      <c r="VRU43" s="31"/>
      <c r="VRV43" s="31"/>
      <c r="VRW43" s="31"/>
      <c r="VRX43" s="31"/>
      <c r="VRY43" s="31"/>
      <c r="VRZ43" s="31"/>
      <c r="VSA43" s="31"/>
      <c r="VSB43" s="31"/>
      <c r="VSC43" s="31"/>
      <c r="VSD43" s="31"/>
      <c r="VSE43" s="31"/>
      <c r="VSF43" s="31"/>
      <c r="VSG43" s="31"/>
      <c r="VSH43" s="31"/>
      <c r="VSI43" s="31"/>
      <c r="VSJ43" s="31"/>
      <c r="VSK43" s="31"/>
      <c r="VSL43" s="31"/>
      <c r="VSM43" s="31"/>
      <c r="VSN43" s="31"/>
      <c r="VSO43" s="31"/>
      <c r="VSP43" s="31"/>
      <c r="VSQ43" s="31"/>
      <c r="VSR43" s="31"/>
      <c r="VSS43" s="31"/>
      <c r="VST43" s="31"/>
      <c r="VSU43" s="31"/>
      <c r="VSV43" s="31"/>
      <c r="VSW43" s="31"/>
      <c r="VSX43" s="31"/>
      <c r="VSY43" s="31"/>
      <c r="VSZ43" s="31"/>
      <c r="VTA43" s="31"/>
      <c r="VTB43" s="31"/>
      <c r="VTC43" s="31"/>
      <c r="VTD43" s="31"/>
      <c r="VTE43" s="31"/>
      <c r="VTF43" s="31"/>
      <c r="VTG43" s="31"/>
      <c r="VTH43" s="31"/>
      <c r="VTI43" s="31"/>
      <c r="VTJ43" s="31"/>
      <c r="VTK43" s="31"/>
      <c r="VTL43" s="31"/>
      <c r="VTM43" s="31"/>
      <c r="VTN43" s="31"/>
      <c r="VTO43" s="31"/>
      <c r="VTP43" s="31"/>
      <c r="VTQ43" s="31"/>
      <c r="VTR43" s="31"/>
      <c r="VTS43" s="31"/>
      <c r="VTT43" s="31"/>
      <c r="VTU43" s="31"/>
      <c r="VTV43" s="31"/>
      <c r="VTW43" s="31"/>
      <c r="VTX43" s="31"/>
      <c r="VTY43" s="31"/>
      <c r="VTZ43" s="31"/>
      <c r="VUA43" s="31"/>
      <c r="VUB43" s="31"/>
      <c r="VUC43" s="31"/>
      <c r="VUD43" s="31"/>
      <c r="VUE43" s="31"/>
      <c r="VUF43" s="31"/>
      <c r="VUG43" s="31"/>
      <c r="VUH43" s="31"/>
      <c r="VUI43" s="31"/>
      <c r="VUJ43" s="31"/>
      <c r="VUK43" s="31"/>
      <c r="VUL43" s="31"/>
      <c r="VUM43" s="31"/>
      <c r="VUN43" s="31"/>
      <c r="VUO43" s="31"/>
      <c r="VUP43" s="31"/>
      <c r="VUQ43" s="31"/>
      <c r="VUR43" s="31"/>
      <c r="VUS43" s="31"/>
      <c r="VUT43" s="31"/>
      <c r="VUU43" s="31"/>
      <c r="VUV43" s="31"/>
      <c r="VUW43" s="31"/>
      <c r="VUX43" s="31"/>
      <c r="VUY43" s="31"/>
      <c r="VUZ43" s="31"/>
      <c r="VVA43" s="31"/>
      <c r="VVB43" s="31"/>
      <c r="VVC43" s="31"/>
      <c r="VVD43" s="31"/>
      <c r="VVE43" s="31"/>
      <c r="VVF43" s="31"/>
      <c r="VVG43" s="31"/>
      <c r="VVH43" s="31"/>
      <c r="VVI43" s="31"/>
      <c r="VVJ43" s="31"/>
      <c r="VVK43" s="31"/>
      <c r="VVL43" s="31"/>
      <c r="VVM43" s="31"/>
      <c r="VVN43" s="31"/>
      <c r="VVO43" s="31"/>
      <c r="VVP43" s="31"/>
      <c r="VVQ43" s="31"/>
      <c r="VVR43" s="31"/>
      <c r="VVS43" s="31"/>
      <c r="VVT43" s="31"/>
      <c r="VVU43" s="31"/>
      <c r="VVV43" s="31"/>
      <c r="VVW43" s="31"/>
      <c r="VVX43" s="31"/>
      <c r="VVY43" s="31"/>
      <c r="VVZ43" s="31"/>
      <c r="VWA43" s="31"/>
      <c r="VWB43" s="31"/>
      <c r="VWC43" s="31"/>
      <c r="VWD43" s="31"/>
      <c r="VWE43" s="31"/>
      <c r="VWF43" s="31"/>
      <c r="VWG43" s="31"/>
      <c r="VWH43" s="31"/>
      <c r="VWI43" s="31"/>
      <c r="VWJ43" s="31"/>
      <c r="VWK43" s="31"/>
      <c r="VWL43" s="31"/>
      <c r="VWM43" s="31"/>
      <c r="VWN43" s="31"/>
      <c r="VWO43" s="31"/>
      <c r="VWP43" s="31"/>
      <c r="VWQ43" s="31"/>
      <c r="VWR43" s="31"/>
      <c r="VWS43" s="31"/>
      <c r="VWT43" s="31"/>
      <c r="VWU43" s="31"/>
      <c r="VWV43" s="31"/>
      <c r="VWW43" s="31"/>
      <c r="VWX43" s="31"/>
      <c r="VWY43" s="31"/>
      <c r="VWZ43" s="31"/>
      <c r="VXA43" s="31"/>
      <c r="VXB43" s="31"/>
      <c r="VXC43" s="31"/>
      <c r="VXD43" s="31"/>
      <c r="VXE43" s="31"/>
      <c r="VXF43" s="31"/>
      <c r="VXG43" s="31"/>
      <c r="VXH43" s="31"/>
      <c r="VXI43" s="31"/>
      <c r="VXJ43" s="31"/>
      <c r="VXK43" s="31"/>
      <c r="VXL43" s="31"/>
      <c r="VXM43" s="31"/>
      <c r="VXN43" s="31"/>
      <c r="VXO43" s="31"/>
      <c r="VXP43" s="31"/>
      <c r="VXQ43" s="31"/>
      <c r="VXR43" s="31"/>
      <c r="VXS43" s="31"/>
      <c r="VXT43" s="31"/>
      <c r="VXU43" s="31"/>
      <c r="VXV43" s="31"/>
      <c r="VXW43" s="31"/>
      <c r="VXX43" s="31"/>
      <c r="VXY43" s="31"/>
      <c r="VXZ43" s="31"/>
      <c r="VYA43" s="31"/>
      <c r="VYB43" s="31"/>
      <c r="VYC43" s="31"/>
      <c r="VYD43" s="31"/>
      <c r="VYE43" s="31"/>
      <c r="VYF43" s="31"/>
      <c r="VYG43" s="31"/>
      <c r="VYH43" s="31"/>
      <c r="VYI43" s="31"/>
      <c r="VYJ43" s="31"/>
      <c r="VYK43" s="31"/>
      <c r="VYL43" s="31"/>
      <c r="VYM43" s="31"/>
      <c r="VYN43" s="31"/>
      <c r="VYO43" s="31"/>
      <c r="VYP43" s="31"/>
      <c r="VYQ43" s="31"/>
      <c r="VYR43" s="31"/>
      <c r="VYS43" s="31"/>
      <c r="VYT43" s="31"/>
      <c r="VYU43" s="31"/>
      <c r="VYV43" s="31"/>
      <c r="VYW43" s="31"/>
      <c r="VYX43" s="31"/>
      <c r="VYY43" s="31"/>
      <c r="VYZ43" s="31"/>
      <c r="VZA43" s="31"/>
      <c r="VZB43" s="31"/>
      <c r="VZC43" s="31"/>
      <c r="VZD43" s="31"/>
      <c r="VZE43" s="31"/>
      <c r="VZF43" s="31"/>
      <c r="VZG43" s="31"/>
      <c r="VZH43" s="31"/>
      <c r="VZI43" s="31"/>
      <c r="VZJ43" s="31"/>
      <c r="VZK43" s="31"/>
      <c r="VZL43" s="31"/>
      <c r="VZM43" s="31"/>
      <c r="VZN43" s="31"/>
      <c r="VZO43" s="31"/>
      <c r="VZP43" s="31"/>
      <c r="VZQ43" s="31"/>
      <c r="VZR43" s="31"/>
      <c r="VZS43" s="31"/>
      <c r="VZT43" s="31"/>
      <c r="VZU43" s="31"/>
      <c r="VZV43" s="31"/>
      <c r="VZW43" s="31"/>
      <c r="VZX43" s="31"/>
      <c r="VZY43" s="31"/>
      <c r="VZZ43" s="31"/>
      <c r="WAA43" s="31"/>
      <c r="WAB43" s="31"/>
      <c r="WAC43" s="31"/>
      <c r="WAD43" s="31"/>
      <c r="WAE43" s="31"/>
      <c r="WAF43" s="31"/>
      <c r="WAG43" s="31"/>
      <c r="WAH43" s="31"/>
      <c r="WAI43" s="31"/>
      <c r="WAJ43" s="31"/>
      <c r="WAK43" s="31"/>
      <c r="WAL43" s="31"/>
      <c r="WAM43" s="31"/>
      <c r="WAN43" s="31"/>
      <c r="WAO43" s="31"/>
      <c r="WAP43" s="31"/>
      <c r="WAQ43" s="31"/>
      <c r="WAR43" s="31"/>
      <c r="WAS43" s="31"/>
      <c r="WAT43" s="31"/>
      <c r="WAU43" s="31"/>
      <c r="WAV43" s="31"/>
      <c r="WAW43" s="31"/>
      <c r="WAX43" s="31"/>
      <c r="WAY43" s="31"/>
      <c r="WAZ43" s="31"/>
      <c r="WBA43" s="31"/>
      <c r="WBB43" s="31"/>
      <c r="WBC43" s="31"/>
      <c r="WBD43" s="31"/>
      <c r="WBE43" s="31"/>
      <c r="WBF43" s="31"/>
      <c r="WBG43" s="31"/>
      <c r="WBH43" s="31"/>
      <c r="WBI43" s="31"/>
      <c r="WBJ43" s="31"/>
      <c r="WBK43" s="31"/>
      <c r="WBL43" s="31"/>
      <c r="WBM43" s="31"/>
      <c r="WBN43" s="31"/>
      <c r="WBO43" s="31"/>
      <c r="WBP43" s="31"/>
      <c r="WBQ43" s="31"/>
      <c r="WBR43" s="31"/>
      <c r="WBS43" s="31"/>
      <c r="WBT43" s="31"/>
      <c r="WBU43" s="31"/>
      <c r="WBV43" s="31"/>
      <c r="WBW43" s="31"/>
      <c r="WBX43" s="31"/>
      <c r="WBY43" s="31"/>
      <c r="WBZ43" s="31"/>
      <c r="WCA43" s="31"/>
      <c r="WCB43" s="31"/>
      <c r="WCC43" s="31"/>
      <c r="WCD43" s="31"/>
      <c r="WCE43" s="31"/>
      <c r="WCF43" s="31"/>
      <c r="WCG43" s="31"/>
      <c r="WCH43" s="31"/>
      <c r="WCI43" s="31"/>
      <c r="WCJ43" s="31"/>
      <c r="WCK43" s="31"/>
      <c r="WCL43" s="31"/>
      <c r="WCM43" s="31"/>
      <c r="WCN43" s="31"/>
      <c r="WCO43" s="31"/>
      <c r="WCP43" s="31"/>
      <c r="WCQ43" s="31"/>
      <c r="WCR43" s="31"/>
      <c r="WCS43" s="31"/>
      <c r="WCT43" s="31"/>
      <c r="WCU43" s="31"/>
      <c r="WCV43" s="31"/>
      <c r="WCW43" s="31"/>
      <c r="WCX43" s="31"/>
      <c r="WCY43" s="31"/>
      <c r="WCZ43" s="31"/>
      <c r="WDA43" s="31"/>
      <c r="WDB43" s="31"/>
      <c r="WDC43" s="31"/>
      <c r="WDD43" s="31"/>
      <c r="WDE43" s="31"/>
      <c r="WDF43" s="31"/>
      <c r="WDG43" s="31"/>
      <c r="WDH43" s="31"/>
      <c r="WDI43" s="31"/>
      <c r="WDJ43" s="31"/>
      <c r="WDK43" s="31"/>
      <c r="WDL43" s="31"/>
      <c r="WDM43" s="31"/>
      <c r="WDN43" s="31"/>
      <c r="WDO43" s="31"/>
      <c r="WDP43" s="31"/>
      <c r="WDQ43" s="31"/>
      <c r="WDR43" s="31"/>
      <c r="WDS43" s="31"/>
      <c r="WDT43" s="31"/>
      <c r="WDU43" s="31"/>
      <c r="WDV43" s="31"/>
      <c r="WDW43" s="31"/>
      <c r="WDX43" s="31"/>
      <c r="WDY43" s="31"/>
      <c r="WDZ43" s="31"/>
      <c r="WEA43" s="31"/>
      <c r="WEB43" s="31"/>
      <c r="WEC43" s="31"/>
      <c r="WED43" s="31"/>
      <c r="WEE43" s="31"/>
      <c r="WEF43" s="31"/>
      <c r="WEG43" s="31"/>
      <c r="WEH43" s="31"/>
      <c r="WEI43" s="31"/>
      <c r="WEJ43" s="31"/>
      <c r="WEK43" s="31"/>
      <c r="WEL43" s="31"/>
      <c r="WEM43" s="31"/>
      <c r="WEN43" s="31"/>
      <c r="WEO43" s="31"/>
      <c r="WEP43" s="31"/>
      <c r="WEQ43" s="31"/>
      <c r="WER43" s="31"/>
      <c r="WES43" s="31"/>
      <c r="WET43" s="31"/>
      <c r="WEU43" s="31"/>
      <c r="WEV43" s="31"/>
      <c r="WEW43" s="31"/>
      <c r="WEX43" s="31"/>
      <c r="WEY43" s="31"/>
      <c r="WEZ43" s="31"/>
      <c r="WFA43" s="31"/>
      <c r="WFB43" s="31"/>
      <c r="WFC43" s="31"/>
      <c r="WFD43" s="31"/>
      <c r="WFE43" s="31"/>
      <c r="WFF43" s="31"/>
      <c r="WFG43" s="31"/>
      <c r="WFH43" s="31"/>
      <c r="WFI43" s="31"/>
      <c r="WFJ43" s="31"/>
      <c r="WFK43" s="31"/>
      <c r="WFL43" s="31"/>
      <c r="WFM43" s="31"/>
      <c r="WFN43" s="31"/>
      <c r="WFO43" s="31"/>
      <c r="WFP43" s="31"/>
      <c r="WFQ43" s="31"/>
      <c r="WFR43" s="31"/>
      <c r="WFS43" s="31"/>
      <c r="WFT43" s="31"/>
      <c r="WFU43" s="31"/>
      <c r="WFV43" s="31"/>
      <c r="WFW43" s="31"/>
      <c r="WFX43" s="31"/>
      <c r="WFY43" s="31"/>
      <c r="WFZ43" s="31"/>
      <c r="WGA43" s="31"/>
      <c r="WGB43" s="31"/>
      <c r="WGC43" s="31"/>
      <c r="WGD43" s="31"/>
      <c r="WGE43" s="31"/>
      <c r="WGF43" s="31"/>
      <c r="WGG43" s="31"/>
      <c r="WGH43" s="31"/>
      <c r="WGI43" s="31"/>
      <c r="WGJ43" s="31"/>
      <c r="WGK43" s="31"/>
      <c r="WGL43" s="31"/>
      <c r="WGM43" s="31"/>
      <c r="WGN43" s="31"/>
      <c r="WGO43" s="31"/>
      <c r="WGP43" s="31"/>
      <c r="WGQ43" s="31"/>
      <c r="WGR43" s="31"/>
      <c r="WGS43" s="31"/>
      <c r="WGT43" s="31"/>
      <c r="WGU43" s="31"/>
      <c r="WGV43" s="31"/>
      <c r="WGW43" s="31"/>
      <c r="WGX43" s="31"/>
      <c r="WGY43" s="31"/>
      <c r="WGZ43" s="31"/>
      <c r="WHA43" s="31"/>
      <c r="WHB43" s="31"/>
      <c r="WHC43" s="31"/>
      <c r="WHD43" s="31"/>
      <c r="WHE43" s="31"/>
      <c r="WHF43" s="31"/>
      <c r="WHG43" s="31"/>
      <c r="WHH43" s="31"/>
      <c r="WHI43" s="31"/>
      <c r="WHJ43" s="31"/>
      <c r="WHK43" s="31"/>
      <c r="WHL43" s="31"/>
      <c r="WHM43" s="31"/>
      <c r="WHN43" s="31"/>
      <c r="WHO43" s="31"/>
      <c r="WHP43" s="31"/>
      <c r="WHQ43" s="31"/>
      <c r="WHR43" s="31"/>
      <c r="WHS43" s="31"/>
      <c r="WHT43" s="31"/>
      <c r="WHU43" s="31"/>
      <c r="WHV43" s="31"/>
      <c r="WHW43" s="31"/>
      <c r="WHX43" s="31"/>
      <c r="WHY43" s="31"/>
      <c r="WHZ43" s="31"/>
      <c r="WIA43" s="31"/>
      <c r="WIB43" s="31"/>
      <c r="WIC43" s="31"/>
      <c r="WID43" s="31"/>
      <c r="WIE43" s="31"/>
      <c r="WIF43" s="31"/>
      <c r="WIG43" s="31"/>
      <c r="WIH43" s="31"/>
      <c r="WII43" s="31"/>
      <c r="WIJ43" s="31"/>
      <c r="WIK43" s="31"/>
      <c r="WIL43" s="31"/>
      <c r="WIM43" s="31"/>
      <c r="WIN43" s="31"/>
      <c r="WIO43" s="31"/>
      <c r="WIP43" s="31"/>
      <c r="WIQ43" s="31"/>
      <c r="WIR43" s="31"/>
      <c r="WIS43" s="31"/>
      <c r="WIT43" s="31"/>
      <c r="WIU43" s="31"/>
      <c r="WIV43" s="31"/>
      <c r="WIW43" s="31"/>
      <c r="WIX43" s="31"/>
      <c r="WIY43" s="31"/>
      <c r="WIZ43" s="31"/>
      <c r="WJA43" s="31"/>
      <c r="WJB43" s="31"/>
      <c r="WJC43" s="31"/>
      <c r="WJD43" s="31"/>
      <c r="WJE43" s="31"/>
      <c r="WJF43" s="31"/>
      <c r="WJG43" s="31"/>
      <c r="WJH43" s="31"/>
      <c r="WJI43" s="31"/>
      <c r="WJJ43" s="31"/>
      <c r="WJK43" s="31"/>
      <c r="WJL43" s="31"/>
      <c r="WJM43" s="31"/>
      <c r="WJN43" s="31"/>
      <c r="WJO43" s="31"/>
      <c r="WJP43" s="31"/>
      <c r="WJQ43" s="31"/>
      <c r="WJR43" s="31"/>
      <c r="WJS43" s="31"/>
      <c r="WJT43" s="31"/>
      <c r="WJU43" s="31"/>
      <c r="WJV43" s="31"/>
      <c r="WJW43" s="31"/>
      <c r="WJX43" s="31"/>
      <c r="WJY43" s="31"/>
      <c r="WJZ43" s="31"/>
      <c r="WKA43" s="31"/>
      <c r="WKB43" s="31"/>
      <c r="WKC43" s="31"/>
      <c r="WKD43" s="31"/>
      <c r="WKE43" s="31"/>
      <c r="WKF43" s="31"/>
      <c r="WKG43" s="31"/>
      <c r="WKH43" s="31"/>
      <c r="WKI43" s="31"/>
      <c r="WKJ43" s="31"/>
      <c r="WKK43" s="31"/>
      <c r="WKL43" s="31"/>
      <c r="WKM43" s="31"/>
      <c r="WKN43" s="31"/>
      <c r="WKO43" s="31"/>
      <c r="WKP43" s="31"/>
      <c r="WKQ43" s="31"/>
      <c r="WKR43" s="31"/>
      <c r="WKS43" s="31"/>
      <c r="WKT43" s="31"/>
      <c r="WKU43" s="31"/>
      <c r="WKV43" s="31"/>
      <c r="WKW43" s="31"/>
      <c r="WKX43" s="31"/>
      <c r="WKY43" s="31"/>
      <c r="WKZ43" s="31"/>
      <c r="WLA43" s="31"/>
      <c r="WLB43" s="31"/>
      <c r="WLC43" s="31"/>
      <c r="WLD43" s="31"/>
      <c r="WLE43" s="31"/>
      <c r="WLF43" s="31"/>
      <c r="WLG43" s="31"/>
      <c r="WLH43" s="31"/>
      <c r="WLI43" s="31"/>
      <c r="WLJ43" s="31"/>
      <c r="WLK43" s="31"/>
      <c r="WLL43" s="31"/>
      <c r="WLM43" s="31"/>
      <c r="WLN43" s="31"/>
      <c r="WLO43" s="31"/>
      <c r="WLP43" s="31"/>
      <c r="WLQ43" s="31"/>
      <c r="WLR43" s="31"/>
      <c r="WLS43" s="31"/>
      <c r="WLT43" s="31"/>
      <c r="WLU43" s="31"/>
      <c r="WLV43" s="31"/>
      <c r="WLW43" s="31"/>
      <c r="WLX43" s="31"/>
      <c r="WLY43" s="31"/>
      <c r="WLZ43" s="31"/>
      <c r="WMA43" s="31"/>
      <c r="WMB43" s="31"/>
      <c r="WMC43" s="31"/>
      <c r="WMD43" s="31"/>
      <c r="WME43" s="31"/>
      <c r="WMF43" s="31"/>
      <c r="WMG43" s="31"/>
      <c r="WMH43" s="31"/>
      <c r="WMI43" s="31"/>
      <c r="WMJ43" s="31"/>
      <c r="WMK43" s="31"/>
      <c r="WML43" s="31"/>
      <c r="WMM43" s="31"/>
      <c r="WMN43" s="31"/>
      <c r="WMO43" s="31"/>
      <c r="WMP43" s="31"/>
      <c r="WMQ43" s="31"/>
      <c r="WMR43" s="31"/>
      <c r="WMS43" s="31"/>
      <c r="WMT43" s="31"/>
      <c r="WMU43" s="31"/>
      <c r="WMV43" s="31"/>
      <c r="WMW43" s="31"/>
      <c r="WMX43" s="31"/>
      <c r="WMY43" s="31"/>
      <c r="WMZ43" s="31"/>
      <c r="WNA43" s="31"/>
      <c r="WNB43" s="31"/>
      <c r="WNC43" s="31"/>
      <c r="WND43" s="31"/>
      <c r="WNE43" s="31"/>
      <c r="WNF43" s="31"/>
      <c r="WNG43" s="31"/>
      <c r="WNH43" s="31"/>
      <c r="WNI43" s="31"/>
      <c r="WNJ43" s="31"/>
      <c r="WNK43" s="31"/>
      <c r="WNL43" s="31"/>
      <c r="WNM43" s="31"/>
      <c r="WNN43" s="31"/>
      <c r="WNO43" s="31"/>
      <c r="WNP43" s="31"/>
      <c r="WNQ43" s="31"/>
      <c r="WNR43" s="31"/>
      <c r="WNS43" s="31"/>
      <c r="WNT43" s="31"/>
      <c r="WNU43" s="31"/>
      <c r="WNV43" s="31"/>
      <c r="WNW43" s="31"/>
      <c r="WNX43" s="31"/>
      <c r="WNY43" s="31"/>
      <c r="WNZ43" s="31"/>
      <c r="WOA43" s="31"/>
      <c r="WOB43" s="31"/>
      <c r="WOC43" s="31"/>
      <c r="WOD43" s="31"/>
      <c r="WOE43" s="31"/>
      <c r="WOF43" s="31"/>
      <c r="WOG43" s="31"/>
      <c r="WOH43" s="31"/>
      <c r="WOI43" s="31"/>
      <c r="WOJ43" s="31"/>
      <c r="WOK43" s="31"/>
      <c r="WOL43" s="31"/>
      <c r="WOM43" s="31"/>
      <c r="WON43" s="31"/>
      <c r="WOO43" s="31"/>
      <c r="WOP43" s="31"/>
      <c r="WOQ43" s="31"/>
      <c r="WOR43" s="31"/>
      <c r="WOS43" s="31"/>
      <c r="WOT43" s="31"/>
      <c r="WOU43" s="31"/>
      <c r="WOV43" s="31"/>
      <c r="WOW43" s="31"/>
      <c r="WOX43" s="31"/>
      <c r="WOY43" s="31"/>
      <c r="WOZ43" s="31"/>
      <c r="WPA43" s="31"/>
      <c r="WPB43" s="31"/>
      <c r="WPC43" s="31"/>
      <c r="WPD43" s="31"/>
      <c r="WPE43" s="31"/>
      <c r="WPF43" s="31"/>
      <c r="WPG43" s="31"/>
      <c r="WPH43" s="31"/>
      <c r="WPI43" s="31"/>
      <c r="WPJ43" s="31"/>
      <c r="WPK43" s="31"/>
      <c r="WPL43" s="31"/>
      <c r="WPM43" s="31"/>
      <c r="WPN43" s="31"/>
      <c r="WPO43" s="31"/>
      <c r="WPP43" s="31"/>
      <c r="WPQ43" s="31"/>
      <c r="WPR43" s="31"/>
      <c r="WPS43" s="31"/>
      <c r="WPT43" s="31"/>
      <c r="WPU43" s="31"/>
      <c r="WPV43" s="31"/>
      <c r="WPW43" s="31"/>
      <c r="WPX43" s="31"/>
      <c r="WPY43" s="31"/>
      <c r="WPZ43" s="31"/>
      <c r="WQA43" s="31"/>
      <c r="WQB43" s="31"/>
      <c r="WQC43" s="31"/>
      <c r="WQD43" s="31"/>
      <c r="WQE43" s="31"/>
      <c r="WQF43" s="31"/>
      <c r="WQG43" s="31"/>
      <c r="WQH43" s="31"/>
      <c r="WQI43" s="31"/>
      <c r="WQJ43" s="31"/>
      <c r="WQK43" s="31"/>
      <c r="WQL43" s="31"/>
      <c r="WQM43" s="31"/>
      <c r="WQN43" s="31"/>
      <c r="WQO43" s="31"/>
      <c r="WQP43" s="31"/>
      <c r="WQQ43" s="31"/>
      <c r="WQR43" s="31"/>
      <c r="WQS43" s="31"/>
      <c r="WQT43" s="31"/>
      <c r="WQU43" s="31"/>
      <c r="WQV43" s="31"/>
      <c r="WQW43" s="31"/>
      <c r="WQX43" s="31"/>
      <c r="WQY43" s="31"/>
      <c r="WQZ43" s="31"/>
      <c r="WRA43" s="31"/>
      <c r="WRB43" s="31"/>
      <c r="WRC43" s="31"/>
      <c r="WRD43" s="31"/>
      <c r="WRE43" s="31"/>
      <c r="WRF43" s="31"/>
      <c r="WRG43" s="31"/>
      <c r="WRH43" s="31"/>
      <c r="WRI43" s="31"/>
      <c r="WRJ43" s="31"/>
      <c r="WRK43" s="31"/>
      <c r="WRL43" s="31"/>
      <c r="WRM43" s="31"/>
      <c r="WRN43" s="31"/>
      <c r="WRO43" s="31"/>
      <c r="WRP43" s="31"/>
      <c r="WRQ43" s="31"/>
      <c r="WRR43" s="31"/>
      <c r="WRS43" s="31"/>
      <c r="WRT43" s="31"/>
      <c r="WRU43" s="31"/>
      <c r="WRV43" s="31"/>
      <c r="WRW43" s="31"/>
      <c r="WRX43" s="31"/>
      <c r="WRY43" s="31"/>
      <c r="WRZ43" s="31"/>
      <c r="WSA43" s="31"/>
      <c r="WSB43" s="31"/>
      <c r="WSC43" s="31"/>
      <c r="WSD43" s="31"/>
      <c r="WSE43" s="31"/>
      <c r="WSF43" s="31"/>
      <c r="WSG43" s="31"/>
      <c r="WSH43" s="31"/>
      <c r="WSI43" s="31"/>
      <c r="WSJ43" s="31"/>
      <c r="WSK43" s="31"/>
      <c r="WSL43" s="31"/>
      <c r="WSM43" s="31"/>
      <c r="WSN43" s="31"/>
      <c r="WSO43" s="31"/>
      <c r="WSP43" s="31"/>
      <c r="WSQ43" s="31"/>
      <c r="WSR43" s="31"/>
      <c r="WSS43" s="31"/>
      <c r="WST43" s="31"/>
      <c r="WSU43" s="31"/>
      <c r="WSV43" s="31"/>
      <c r="WSW43" s="31"/>
      <c r="WSX43" s="31"/>
      <c r="WSY43" s="31"/>
      <c r="WSZ43" s="31"/>
      <c r="WTA43" s="31"/>
      <c r="WTB43" s="31"/>
      <c r="WTC43" s="31"/>
      <c r="WTD43" s="31"/>
      <c r="WTE43" s="31"/>
      <c r="WTF43" s="31"/>
      <c r="WTG43" s="31"/>
      <c r="WTH43" s="31"/>
      <c r="WTI43" s="31"/>
      <c r="WTJ43" s="31"/>
      <c r="WTK43" s="31"/>
      <c r="WTL43" s="31"/>
      <c r="WTM43" s="31"/>
      <c r="WTN43" s="31"/>
      <c r="WTO43" s="31"/>
      <c r="WTP43" s="31"/>
      <c r="WTQ43" s="31"/>
      <c r="WTR43" s="31"/>
      <c r="WTS43" s="31"/>
      <c r="WTT43" s="31"/>
      <c r="WTU43" s="31"/>
      <c r="WTV43" s="31"/>
      <c r="WTW43" s="31"/>
      <c r="WTX43" s="31"/>
      <c r="WTY43" s="31"/>
      <c r="WTZ43" s="31"/>
      <c r="WUA43" s="31"/>
      <c r="WUB43" s="31"/>
    </row>
    <row r="44" spans="1:16096" s="1" customFormat="1" ht="27.75" customHeight="1" x14ac:dyDescent="0.35">
      <c r="A44" s="1">
        <v>38</v>
      </c>
      <c r="B44" s="19"/>
      <c r="C44" s="20" t="s">
        <v>52</v>
      </c>
      <c r="D44" s="32">
        <v>3600</v>
      </c>
      <c r="E44" s="12"/>
      <c r="F44" s="12"/>
      <c r="G44" s="33">
        <f t="shared" ref="G44:G52" si="14">+D44-E44</f>
        <v>3600</v>
      </c>
      <c r="H44" s="32"/>
      <c r="I44" s="32"/>
      <c r="J44" s="12">
        <f t="shared" ref="J44:J53" si="15">+G44+H44</f>
        <v>3600</v>
      </c>
      <c r="K44" s="12">
        <v>-1333</v>
      </c>
      <c r="L44" s="12"/>
      <c r="M44" s="32">
        <f>+J44+K44</f>
        <v>2267</v>
      </c>
      <c r="N44" s="32"/>
      <c r="O44" s="32">
        <f>+M44+N44</f>
        <v>2267</v>
      </c>
      <c r="P44" s="12">
        <v>410.25</v>
      </c>
      <c r="Q44" s="32">
        <v>2267</v>
      </c>
      <c r="R44" s="32">
        <f>+O44-Q44</f>
        <v>0</v>
      </c>
      <c r="S44" s="135">
        <v>5000</v>
      </c>
      <c r="T44" s="12"/>
      <c r="U44" s="138">
        <v>3600</v>
      </c>
      <c r="V44" s="9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  <c r="QR44" s="31"/>
      <c r="QS44" s="31"/>
      <c r="QT44" s="31"/>
      <c r="QU44" s="31"/>
      <c r="QV44" s="31"/>
      <c r="QW44" s="31"/>
      <c r="QX44" s="31"/>
      <c r="QY44" s="31"/>
      <c r="QZ44" s="31"/>
      <c r="RA44" s="31"/>
      <c r="RB44" s="31"/>
      <c r="RC44" s="31"/>
      <c r="RD44" s="31"/>
      <c r="RE44" s="31"/>
      <c r="RF44" s="31"/>
      <c r="RG44" s="31"/>
      <c r="RH44" s="31"/>
      <c r="RI44" s="31"/>
      <c r="RJ44" s="31"/>
      <c r="RK44" s="31"/>
      <c r="RL44" s="31"/>
      <c r="RM44" s="31"/>
      <c r="RN44" s="31"/>
      <c r="RO44" s="31"/>
      <c r="RP44" s="31"/>
      <c r="RQ44" s="31"/>
      <c r="RR44" s="31"/>
      <c r="RS44" s="31"/>
      <c r="RT44" s="31"/>
      <c r="RU44" s="31"/>
      <c r="RV44" s="31"/>
      <c r="RW44" s="31"/>
      <c r="RX44" s="31"/>
      <c r="RY44" s="31"/>
      <c r="RZ44" s="31"/>
      <c r="SA44" s="31"/>
      <c r="SB44" s="31"/>
      <c r="SC44" s="31"/>
      <c r="SD44" s="31"/>
      <c r="SE44" s="31"/>
      <c r="SF44" s="31"/>
      <c r="SG44" s="31"/>
      <c r="SH44" s="31"/>
      <c r="SI44" s="31"/>
      <c r="SJ44" s="31"/>
      <c r="SK44" s="31"/>
      <c r="SL44" s="31"/>
      <c r="SM44" s="31"/>
      <c r="SN44" s="31"/>
      <c r="SO44" s="31"/>
      <c r="SP44" s="31"/>
      <c r="SQ44" s="31"/>
      <c r="SR44" s="31"/>
      <c r="SS44" s="31"/>
      <c r="ST44" s="31"/>
      <c r="SU44" s="31"/>
      <c r="SV44" s="31"/>
      <c r="SW44" s="31"/>
      <c r="SX44" s="31"/>
      <c r="SY44" s="31"/>
      <c r="SZ44" s="31"/>
      <c r="TA44" s="31"/>
      <c r="TB44" s="31"/>
      <c r="TC44" s="31"/>
      <c r="TD44" s="31"/>
      <c r="TE44" s="31"/>
      <c r="TF44" s="31"/>
      <c r="TG44" s="31"/>
      <c r="TH44" s="31"/>
      <c r="TI44" s="31"/>
      <c r="TJ44" s="31"/>
      <c r="TK44" s="31"/>
      <c r="TL44" s="31"/>
      <c r="TM44" s="31"/>
      <c r="TN44" s="31"/>
      <c r="TO44" s="31"/>
      <c r="TP44" s="31"/>
      <c r="TQ44" s="31"/>
      <c r="TR44" s="31"/>
      <c r="TS44" s="31"/>
      <c r="TT44" s="31"/>
      <c r="TU44" s="31"/>
      <c r="TV44" s="31"/>
      <c r="TW44" s="31"/>
      <c r="TX44" s="31"/>
      <c r="TY44" s="31"/>
      <c r="TZ44" s="31"/>
      <c r="UA44" s="31"/>
      <c r="UB44" s="31"/>
      <c r="UC44" s="31"/>
      <c r="UD44" s="31"/>
      <c r="UE44" s="31"/>
      <c r="UF44" s="31"/>
      <c r="UG44" s="31"/>
      <c r="UH44" s="31"/>
      <c r="UI44" s="31"/>
      <c r="UJ44" s="31"/>
      <c r="UK44" s="31"/>
      <c r="UL44" s="31"/>
      <c r="UM44" s="31"/>
      <c r="UN44" s="31"/>
      <c r="UO44" s="31"/>
      <c r="UP44" s="31"/>
      <c r="UQ44" s="31"/>
      <c r="UR44" s="31"/>
      <c r="US44" s="31"/>
      <c r="UT44" s="31"/>
      <c r="UU44" s="31"/>
      <c r="UV44" s="31"/>
      <c r="UW44" s="31"/>
      <c r="UX44" s="31"/>
      <c r="UY44" s="31"/>
      <c r="UZ44" s="31"/>
      <c r="VA44" s="31"/>
      <c r="VB44" s="31"/>
      <c r="VC44" s="31"/>
      <c r="VD44" s="31"/>
      <c r="VE44" s="31"/>
      <c r="VF44" s="31"/>
      <c r="VG44" s="31"/>
      <c r="VH44" s="31"/>
      <c r="VI44" s="31"/>
      <c r="VJ44" s="31"/>
      <c r="VK44" s="31"/>
      <c r="VL44" s="31"/>
      <c r="VM44" s="31"/>
      <c r="VN44" s="31"/>
      <c r="VO44" s="31"/>
      <c r="VP44" s="31"/>
      <c r="VQ44" s="31"/>
      <c r="VR44" s="31"/>
      <c r="VS44" s="31"/>
      <c r="VT44" s="31"/>
      <c r="VU44" s="31"/>
      <c r="VV44" s="31"/>
      <c r="VW44" s="31"/>
      <c r="VX44" s="31"/>
      <c r="VY44" s="31"/>
      <c r="VZ44" s="31"/>
      <c r="WA44" s="31"/>
      <c r="WB44" s="31"/>
      <c r="WC44" s="31"/>
      <c r="WD44" s="31"/>
      <c r="WE44" s="31"/>
      <c r="WF44" s="31"/>
      <c r="WG44" s="31"/>
      <c r="WH44" s="31"/>
      <c r="WI44" s="31"/>
      <c r="WJ44" s="31"/>
      <c r="WK44" s="31"/>
      <c r="WL44" s="31"/>
      <c r="WM44" s="31"/>
      <c r="WN44" s="31"/>
      <c r="WO44" s="31"/>
      <c r="WP44" s="31"/>
      <c r="WQ44" s="31"/>
      <c r="WR44" s="31"/>
      <c r="WS44" s="31"/>
      <c r="WT44" s="31"/>
      <c r="WU44" s="31"/>
      <c r="WV44" s="31"/>
      <c r="WW44" s="31"/>
      <c r="WX44" s="31"/>
      <c r="WY44" s="31"/>
      <c r="WZ44" s="31"/>
      <c r="XA44" s="31"/>
      <c r="XB44" s="31"/>
      <c r="XC44" s="31"/>
      <c r="XD44" s="31"/>
      <c r="XE44" s="31"/>
      <c r="XF44" s="31"/>
      <c r="XG44" s="31"/>
      <c r="XH44" s="31"/>
      <c r="XI44" s="31"/>
      <c r="XJ44" s="31"/>
      <c r="XK44" s="31"/>
      <c r="XL44" s="31"/>
      <c r="XM44" s="31"/>
      <c r="XN44" s="31"/>
      <c r="XO44" s="31"/>
      <c r="XP44" s="31"/>
      <c r="XQ44" s="31"/>
      <c r="XR44" s="31"/>
      <c r="XS44" s="31"/>
      <c r="XT44" s="31"/>
      <c r="XU44" s="31"/>
      <c r="XV44" s="31"/>
      <c r="XW44" s="31"/>
      <c r="XX44" s="31"/>
      <c r="XY44" s="31"/>
      <c r="XZ44" s="31"/>
      <c r="YA44" s="31"/>
      <c r="YB44" s="31"/>
      <c r="YC44" s="31"/>
      <c r="YD44" s="31"/>
      <c r="YE44" s="31"/>
      <c r="YF44" s="31"/>
      <c r="YG44" s="31"/>
      <c r="YH44" s="31"/>
      <c r="YI44" s="31"/>
      <c r="YJ44" s="31"/>
      <c r="YK44" s="31"/>
      <c r="YL44" s="31"/>
      <c r="YM44" s="31"/>
      <c r="YN44" s="31"/>
      <c r="YO44" s="31"/>
      <c r="YP44" s="31"/>
      <c r="YQ44" s="31"/>
      <c r="YR44" s="31"/>
      <c r="YS44" s="31"/>
      <c r="YT44" s="31"/>
      <c r="YU44" s="31"/>
      <c r="YV44" s="31"/>
      <c r="YW44" s="31"/>
      <c r="YX44" s="31"/>
      <c r="YY44" s="31"/>
      <c r="YZ44" s="31"/>
      <c r="ZA44" s="31"/>
      <c r="ZB44" s="31"/>
      <c r="ZC44" s="31"/>
      <c r="ZD44" s="31"/>
      <c r="ZE44" s="31"/>
      <c r="ZF44" s="31"/>
      <c r="ZG44" s="31"/>
      <c r="ZH44" s="31"/>
      <c r="ZI44" s="31"/>
      <c r="ZJ44" s="31"/>
      <c r="ZK44" s="31"/>
      <c r="ZL44" s="31"/>
      <c r="ZM44" s="31"/>
      <c r="ZN44" s="31"/>
      <c r="ZO44" s="31"/>
      <c r="ZP44" s="31"/>
      <c r="ZQ44" s="31"/>
      <c r="ZR44" s="31"/>
      <c r="ZS44" s="31"/>
      <c r="ZT44" s="31"/>
      <c r="ZU44" s="31"/>
      <c r="ZV44" s="31"/>
      <c r="ZW44" s="31"/>
      <c r="ZX44" s="31"/>
      <c r="ZY44" s="31"/>
      <c r="ZZ44" s="31"/>
      <c r="AAA44" s="31"/>
      <c r="AAB44" s="31"/>
      <c r="AAC44" s="31"/>
      <c r="AAD44" s="31"/>
      <c r="AAE44" s="31"/>
      <c r="AAF44" s="31"/>
      <c r="AAG44" s="31"/>
      <c r="AAH44" s="31"/>
      <c r="AAI44" s="31"/>
      <c r="AAJ44" s="31"/>
      <c r="AAK44" s="31"/>
      <c r="AAL44" s="31"/>
      <c r="AAM44" s="31"/>
      <c r="AAN44" s="31"/>
      <c r="AAO44" s="31"/>
      <c r="AAP44" s="31"/>
      <c r="AAQ44" s="31"/>
      <c r="AAR44" s="31"/>
      <c r="AAS44" s="31"/>
      <c r="AAT44" s="31"/>
      <c r="AAU44" s="31"/>
      <c r="AAV44" s="31"/>
      <c r="AAW44" s="31"/>
      <c r="AAX44" s="31"/>
      <c r="AAY44" s="31"/>
      <c r="AAZ44" s="31"/>
      <c r="ABA44" s="31"/>
      <c r="ABB44" s="31"/>
      <c r="ABC44" s="31"/>
      <c r="ABD44" s="31"/>
      <c r="ABE44" s="31"/>
      <c r="ABF44" s="31"/>
      <c r="ABG44" s="31"/>
      <c r="ABH44" s="31"/>
      <c r="ABI44" s="31"/>
      <c r="ABJ44" s="31"/>
      <c r="ABK44" s="31"/>
      <c r="ABL44" s="31"/>
      <c r="ABM44" s="31"/>
      <c r="ABN44" s="31"/>
      <c r="ABO44" s="31"/>
      <c r="ABP44" s="31"/>
      <c r="ABQ44" s="31"/>
      <c r="ABR44" s="31"/>
      <c r="ABS44" s="31"/>
      <c r="ABT44" s="31"/>
      <c r="ABU44" s="31"/>
      <c r="ABV44" s="31"/>
      <c r="ABW44" s="31"/>
      <c r="ABX44" s="31"/>
      <c r="ABY44" s="31"/>
      <c r="ABZ44" s="31"/>
      <c r="ACA44" s="31"/>
      <c r="ACB44" s="31"/>
      <c r="ACC44" s="31"/>
      <c r="ACD44" s="31"/>
      <c r="ACE44" s="31"/>
      <c r="ACF44" s="31"/>
      <c r="ACG44" s="31"/>
      <c r="ACH44" s="31"/>
      <c r="ACI44" s="31"/>
      <c r="ACJ44" s="31"/>
      <c r="ACK44" s="31"/>
      <c r="ACL44" s="31"/>
      <c r="ACM44" s="31"/>
      <c r="ACN44" s="31"/>
      <c r="ACO44" s="31"/>
      <c r="ACP44" s="31"/>
      <c r="ACQ44" s="31"/>
      <c r="ACR44" s="31"/>
      <c r="ACS44" s="31"/>
      <c r="ACT44" s="31"/>
      <c r="ACU44" s="31"/>
      <c r="ACV44" s="31"/>
      <c r="ACW44" s="31"/>
      <c r="ACX44" s="31"/>
      <c r="ACY44" s="31"/>
      <c r="ACZ44" s="31"/>
      <c r="ADA44" s="31"/>
      <c r="ADB44" s="31"/>
      <c r="ADC44" s="31"/>
      <c r="ADD44" s="31"/>
      <c r="ADE44" s="31"/>
      <c r="ADF44" s="31"/>
      <c r="ADG44" s="31"/>
      <c r="ADH44" s="31"/>
      <c r="ADI44" s="31"/>
      <c r="ADJ44" s="31"/>
      <c r="ADK44" s="31"/>
      <c r="ADL44" s="31"/>
      <c r="ADM44" s="31"/>
      <c r="ADN44" s="31"/>
      <c r="ADO44" s="31"/>
      <c r="ADP44" s="31"/>
      <c r="ADQ44" s="31"/>
      <c r="ADR44" s="31"/>
      <c r="ADS44" s="31"/>
      <c r="ADT44" s="31"/>
      <c r="ADU44" s="31"/>
      <c r="ADV44" s="31"/>
      <c r="ADW44" s="31"/>
      <c r="ADX44" s="31"/>
      <c r="ADY44" s="31"/>
      <c r="ADZ44" s="31"/>
      <c r="AEA44" s="31"/>
      <c r="AEB44" s="31"/>
      <c r="AEC44" s="31"/>
      <c r="AED44" s="31"/>
      <c r="AEE44" s="31"/>
      <c r="AEF44" s="31"/>
      <c r="AEG44" s="31"/>
      <c r="AEH44" s="31"/>
      <c r="AEI44" s="31"/>
      <c r="AEJ44" s="31"/>
      <c r="AEK44" s="31"/>
      <c r="AEL44" s="31"/>
      <c r="AEM44" s="31"/>
      <c r="AEN44" s="31"/>
      <c r="AEO44" s="31"/>
      <c r="AEP44" s="31"/>
      <c r="AEQ44" s="31"/>
      <c r="AER44" s="31"/>
      <c r="AES44" s="31"/>
      <c r="AET44" s="31"/>
      <c r="AEU44" s="31"/>
      <c r="AEV44" s="31"/>
      <c r="AEW44" s="31"/>
      <c r="AEX44" s="31"/>
      <c r="AEY44" s="31"/>
      <c r="AEZ44" s="31"/>
      <c r="AFA44" s="31"/>
      <c r="AFB44" s="31"/>
      <c r="AFC44" s="31"/>
      <c r="AFD44" s="31"/>
      <c r="AFE44" s="31"/>
      <c r="AFF44" s="31"/>
      <c r="AFG44" s="31"/>
      <c r="AFH44" s="31"/>
      <c r="AFI44" s="31"/>
      <c r="AFJ44" s="31"/>
      <c r="AFK44" s="31"/>
      <c r="AFL44" s="31"/>
      <c r="AFM44" s="31"/>
      <c r="AFN44" s="31"/>
      <c r="AFO44" s="31"/>
      <c r="AFP44" s="31"/>
      <c r="AFQ44" s="31"/>
      <c r="AFR44" s="31"/>
      <c r="AFS44" s="31"/>
      <c r="AFT44" s="31"/>
      <c r="AFU44" s="31"/>
      <c r="AFV44" s="31"/>
      <c r="AFW44" s="31"/>
      <c r="AFX44" s="31"/>
      <c r="AFY44" s="31"/>
      <c r="AFZ44" s="31"/>
      <c r="AGA44" s="31"/>
      <c r="AGB44" s="31"/>
      <c r="AGC44" s="31"/>
      <c r="AGD44" s="31"/>
      <c r="AGE44" s="31"/>
      <c r="AGF44" s="31"/>
      <c r="AGG44" s="31"/>
      <c r="AGH44" s="31"/>
      <c r="AGI44" s="31"/>
      <c r="AGJ44" s="31"/>
      <c r="AGK44" s="31"/>
      <c r="AGL44" s="31"/>
      <c r="AGM44" s="31"/>
      <c r="AGN44" s="31"/>
      <c r="AGO44" s="31"/>
      <c r="AGP44" s="31"/>
      <c r="AGQ44" s="31"/>
      <c r="AGR44" s="31"/>
      <c r="AGS44" s="31"/>
      <c r="AGT44" s="31"/>
      <c r="AGU44" s="31"/>
      <c r="AGV44" s="31"/>
      <c r="AGW44" s="31"/>
      <c r="AGX44" s="31"/>
      <c r="AGY44" s="31"/>
      <c r="AGZ44" s="31"/>
      <c r="AHA44" s="31"/>
      <c r="AHB44" s="31"/>
      <c r="AHC44" s="31"/>
      <c r="AHD44" s="31"/>
      <c r="AHE44" s="31"/>
      <c r="AHF44" s="31"/>
      <c r="AHG44" s="31"/>
      <c r="AHH44" s="31"/>
      <c r="AHI44" s="31"/>
      <c r="AHJ44" s="31"/>
      <c r="AHK44" s="31"/>
      <c r="AHL44" s="31"/>
      <c r="AHM44" s="31"/>
      <c r="AHN44" s="31"/>
      <c r="AHO44" s="31"/>
      <c r="AHP44" s="31"/>
      <c r="AHQ44" s="31"/>
      <c r="AHR44" s="31"/>
      <c r="AHS44" s="31"/>
      <c r="AHT44" s="31"/>
      <c r="AHU44" s="31"/>
      <c r="AHV44" s="31"/>
      <c r="AHW44" s="31"/>
      <c r="AHX44" s="31"/>
      <c r="AHY44" s="31"/>
      <c r="AHZ44" s="31"/>
      <c r="AIA44" s="31"/>
      <c r="AIB44" s="31"/>
      <c r="AIC44" s="31"/>
      <c r="AID44" s="31"/>
      <c r="AIE44" s="31"/>
      <c r="AIF44" s="31"/>
      <c r="AIG44" s="31"/>
      <c r="AIH44" s="31"/>
      <c r="AII44" s="31"/>
      <c r="AIJ44" s="31"/>
      <c r="AIK44" s="31"/>
      <c r="AIL44" s="31"/>
      <c r="AIM44" s="31"/>
      <c r="AIN44" s="31"/>
      <c r="AIO44" s="31"/>
      <c r="AIP44" s="31"/>
      <c r="AIQ44" s="31"/>
      <c r="AIR44" s="31"/>
      <c r="AIS44" s="31"/>
      <c r="AIT44" s="31"/>
      <c r="AIU44" s="31"/>
      <c r="AIV44" s="31"/>
      <c r="AIW44" s="31"/>
      <c r="AIX44" s="31"/>
      <c r="AIY44" s="31"/>
      <c r="AIZ44" s="31"/>
      <c r="AJA44" s="31"/>
      <c r="AJB44" s="31"/>
      <c r="AJC44" s="31"/>
      <c r="AJD44" s="31"/>
      <c r="AJE44" s="31"/>
      <c r="AJF44" s="31"/>
      <c r="AJG44" s="31"/>
      <c r="AJH44" s="31"/>
      <c r="AJI44" s="31"/>
      <c r="AJJ44" s="31"/>
      <c r="AJK44" s="31"/>
      <c r="AJL44" s="31"/>
      <c r="AJM44" s="31"/>
      <c r="AJN44" s="31"/>
      <c r="AJO44" s="31"/>
      <c r="AJP44" s="31"/>
      <c r="AJQ44" s="31"/>
      <c r="AJR44" s="31"/>
      <c r="AJS44" s="31"/>
      <c r="AJT44" s="31"/>
      <c r="AJU44" s="31"/>
      <c r="AJV44" s="31"/>
      <c r="AJW44" s="31"/>
      <c r="AJX44" s="31"/>
      <c r="AJY44" s="31"/>
      <c r="AJZ44" s="31"/>
      <c r="AKA44" s="31"/>
      <c r="AKB44" s="31"/>
      <c r="AKC44" s="31"/>
      <c r="AKD44" s="31"/>
      <c r="AKE44" s="31"/>
      <c r="AKF44" s="31"/>
      <c r="AKG44" s="31"/>
      <c r="AKH44" s="31"/>
      <c r="AKI44" s="31"/>
      <c r="AKJ44" s="31"/>
      <c r="AKK44" s="31"/>
      <c r="AKL44" s="31"/>
      <c r="AKM44" s="31"/>
      <c r="AKN44" s="31"/>
      <c r="AKO44" s="31"/>
      <c r="AKP44" s="31"/>
      <c r="AKQ44" s="31"/>
      <c r="AKR44" s="31"/>
      <c r="AKS44" s="31"/>
      <c r="AKT44" s="31"/>
      <c r="AKU44" s="31"/>
      <c r="AKV44" s="31"/>
      <c r="AKW44" s="31"/>
      <c r="AKX44" s="31"/>
      <c r="AKY44" s="31"/>
      <c r="AKZ44" s="31"/>
      <c r="ALA44" s="31"/>
      <c r="ALB44" s="31"/>
      <c r="ALC44" s="31"/>
      <c r="ALD44" s="31"/>
      <c r="ALE44" s="31"/>
      <c r="ALF44" s="31"/>
      <c r="ALG44" s="31"/>
      <c r="ALH44" s="31"/>
      <c r="ALI44" s="31"/>
      <c r="ALJ44" s="31"/>
      <c r="ALK44" s="31"/>
      <c r="ALL44" s="31"/>
      <c r="ALM44" s="31"/>
      <c r="ALN44" s="31"/>
      <c r="ALO44" s="31"/>
      <c r="ALP44" s="31"/>
      <c r="ALQ44" s="31"/>
      <c r="ALR44" s="31"/>
      <c r="ALS44" s="31"/>
      <c r="ALT44" s="31"/>
      <c r="ALU44" s="31"/>
      <c r="ALV44" s="31"/>
      <c r="ALW44" s="31"/>
      <c r="ALX44" s="31"/>
      <c r="ALY44" s="31"/>
      <c r="ALZ44" s="31"/>
      <c r="AMA44" s="31"/>
      <c r="AMB44" s="31"/>
      <c r="AMC44" s="31"/>
      <c r="AMD44" s="31"/>
      <c r="AME44" s="31"/>
      <c r="AMF44" s="31"/>
      <c r="AMG44" s="31"/>
      <c r="AMH44" s="31"/>
      <c r="AMI44" s="31"/>
      <c r="AMJ44" s="31"/>
      <c r="AMK44" s="31"/>
      <c r="AML44" s="31"/>
      <c r="AMM44" s="31"/>
      <c r="AMN44" s="31"/>
      <c r="AMO44" s="31"/>
      <c r="AMP44" s="31"/>
      <c r="AMQ44" s="31"/>
      <c r="AMR44" s="31"/>
      <c r="AMS44" s="31"/>
      <c r="AMT44" s="31"/>
      <c r="AMU44" s="31"/>
      <c r="AMV44" s="31"/>
      <c r="AMW44" s="31"/>
      <c r="AMX44" s="31"/>
      <c r="AMY44" s="31"/>
      <c r="AMZ44" s="31"/>
      <c r="ANA44" s="31"/>
      <c r="ANB44" s="31"/>
      <c r="ANC44" s="31"/>
      <c r="AND44" s="31"/>
      <c r="ANE44" s="31"/>
      <c r="ANF44" s="31"/>
      <c r="ANG44" s="31"/>
      <c r="ANH44" s="31"/>
      <c r="ANI44" s="31"/>
      <c r="ANJ44" s="31"/>
      <c r="ANK44" s="31"/>
      <c r="ANL44" s="31"/>
      <c r="ANM44" s="31"/>
      <c r="ANN44" s="31"/>
      <c r="ANO44" s="31"/>
      <c r="ANP44" s="31"/>
      <c r="ANQ44" s="31"/>
      <c r="ANR44" s="31"/>
      <c r="ANS44" s="31"/>
      <c r="ANT44" s="31"/>
      <c r="ANU44" s="31"/>
      <c r="ANV44" s="31"/>
      <c r="ANW44" s="31"/>
      <c r="ANX44" s="31"/>
      <c r="ANY44" s="31"/>
      <c r="ANZ44" s="31"/>
      <c r="AOA44" s="31"/>
      <c r="AOB44" s="31"/>
      <c r="AOC44" s="31"/>
      <c r="AOD44" s="31"/>
      <c r="AOE44" s="31"/>
      <c r="AOF44" s="31"/>
      <c r="AOG44" s="31"/>
      <c r="AOH44" s="31"/>
      <c r="AOI44" s="31"/>
      <c r="AOJ44" s="31"/>
      <c r="AOK44" s="31"/>
      <c r="AOL44" s="31"/>
      <c r="AOM44" s="31"/>
      <c r="AON44" s="31"/>
      <c r="AOO44" s="31"/>
      <c r="AOP44" s="31"/>
      <c r="AOQ44" s="31"/>
      <c r="AOR44" s="31"/>
      <c r="AOS44" s="31"/>
      <c r="AOT44" s="31"/>
      <c r="AOU44" s="31"/>
      <c r="AOV44" s="31"/>
      <c r="AOW44" s="31"/>
      <c r="AOX44" s="31"/>
      <c r="AOY44" s="31"/>
      <c r="AOZ44" s="31"/>
      <c r="APA44" s="31"/>
      <c r="APB44" s="31"/>
      <c r="APC44" s="31"/>
      <c r="APD44" s="31"/>
      <c r="APE44" s="31"/>
      <c r="APF44" s="31"/>
      <c r="APG44" s="31"/>
      <c r="APH44" s="31"/>
      <c r="API44" s="31"/>
      <c r="APJ44" s="31"/>
      <c r="APK44" s="31"/>
      <c r="APL44" s="31"/>
      <c r="APM44" s="31"/>
      <c r="APN44" s="31"/>
      <c r="APO44" s="31"/>
      <c r="APP44" s="31"/>
      <c r="APQ44" s="31"/>
      <c r="APR44" s="31"/>
      <c r="APS44" s="31"/>
      <c r="APT44" s="31"/>
      <c r="APU44" s="31"/>
      <c r="APV44" s="31"/>
      <c r="APW44" s="31"/>
      <c r="APX44" s="31"/>
      <c r="APY44" s="31"/>
      <c r="APZ44" s="31"/>
      <c r="AQA44" s="31"/>
      <c r="AQB44" s="31"/>
      <c r="AQC44" s="31"/>
      <c r="AQD44" s="31"/>
      <c r="AQE44" s="31"/>
      <c r="AQF44" s="31"/>
      <c r="AQG44" s="31"/>
      <c r="AQH44" s="31"/>
      <c r="AQI44" s="31"/>
      <c r="AQJ44" s="31"/>
      <c r="AQK44" s="31"/>
      <c r="AQL44" s="31"/>
      <c r="AQM44" s="31"/>
      <c r="AQN44" s="31"/>
      <c r="AQO44" s="31"/>
      <c r="AQP44" s="31"/>
      <c r="AQQ44" s="31"/>
      <c r="AQR44" s="31"/>
      <c r="AQS44" s="31"/>
      <c r="AQT44" s="31"/>
      <c r="AQU44" s="31"/>
      <c r="AQV44" s="31"/>
      <c r="AQW44" s="31"/>
      <c r="AQX44" s="31"/>
      <c r="AQY44" s="31"/>
      <c r="AQZ44" s="31"/>
      <c r="ARA44" s="31"/>
      <c r="ARB44" s="31"/>
      <c r="ARC44" s="31"/>
      <c r="ARD44" s="31"/>
      <c r="ARE44" s="31"/>
      <c r="ARF44" s="31"/>
      <c r="ARG44" s="31"/>
      <c r="ARH44" s="31"/>
      <c r="ARI44" s="31"/>
      <c r="ARJ44" s="31"/>
      <c r="ARK44" s="31"/>
      <c r="ARL44" s="31"/>
      <c r="ARM44" s="31"/>
      <c r="ARN44" s="31"/>
      <c r="ARO44" s="31"/>
      <c r="ARP44" s="31"/>
      <c r="ARQ44" s="31"/>
      <c r="ARR44" s="31"/>
      <c r="ARS44" s="31"/>
      <c r="ART44" s="31"/>
      <c r="ARU44" s="31"/>
      <c r="ARV44" s="31"/>
      <c r="ARW44" s="31"/>
      <c r="ARX44" s="31"/>
      <c r="ARY44" s="31"/>
      <c r="ARZ44" s="31"/>
      <c r="ASA44" s="31"/>
      <c r="ASB44" s="31"/>
      <c r="ASC44" s="31"/>
      <c r="ASD44" s="31"/>
      <c r="ASE44" s="31"/>
      <c r="ASF44" s="31"/>
      <c r="ASG44" s="31"/>
      <c r="ASH44" s="31"/>
      <c r="ASI44" s="31"/>
      <c r="ASJ44" s="31"/>
      <c r="ASK44" s="31"/>
      <c r="ASL44" s="31"/>
      <c r="ASM44" s="31"/>
      <c r="ASN44" s="31"/>
      <c r="ASO44" s="31"/>
      <c r="ASP44" s="31"/>
      <c r="ASQ44" s="31"/>
      <c r="ASR44" s="31"/>
      <c r="ASS44" s="31"/>
      <c r="AST44" s="31"/>
      <c r="ASU44" s="31"/>
      <c r="ASV44" s="31"/>
      <c r="ASW44" s="31"/>
      <c r="ASX44" s="31"/>
      <c r="ASY44" s="31"/>
      <c r="ASZ44" s="31"/>
      <c r="ATA44" s="31"/>
      <c r="ATB44" s="31"/>
      <c r="ATC44" s="31"/>
      <c r="ATD44" s="31"/>
      <c r="ATE44" s="31"/>
      <c r="ATF44" s="31"/>
      <c r="ATG44" s="31"/>
      <c r="ATH44" s="31"/>
      <c r="ATI44" s="31"/>
      <c r="ATJ44" s="31"/>
      <c r="ATK44" s="31"/>
      <c r="ATL44" s="31"/>
      <c r="ATM44" s="31"/>
      <c r="ATN44" s="31"/>
      <c r="ATO44" s="31"/>
      <c r="ATP44" s="31"/>
      <c r="ATQ44" s="31"/>
      <c r="ATR44" s="31"/>
      <c r="ATS44" s="31"/>
      <c r="ATT44" s="31"/>
      <c r="ATU44" s="31"/>
      <c r="ATV44" s="31"/>
      <c r="ATW44" s="31"/>
      <c r="ATX44" s="31"/>
      <c r="ATY44" s="31"/>
      <c r="ATZ44" s="31"/>
      <c r="AUA44" s="31"/>
      <c r="AUB44" s="31"/>
      <c r="AUC44" s="31"/>
      <c r="AUD44" s="31"/>
      <c r="AUE44" s="31"/>
      <c r="AUF44" s="31"/>
      <c r="AUG44" s="31"/>
      <c r="AUH44" s="31"/>
      <c r="AUI44" s="31"/>
      <c r="AUJ44" s="31"/>
      <c r="AUK44" s="31"/>
      <c r="AUL44" s="31"/>
      <c r="AUM44" s="31"/>
      <c r="AUN44" s="31"/>
      <c r="AUO44" s="31"/>
      <c r="AUP44" s="31"/>
      <c r="AUQ44" s="31"/>
      <c r="AUR44" s="31"/>
      <c r="AUS44" s="31"/>
      <c r="AUT44" s="31"/>
      <c r="AUU44" s="31"/>
      <c r="AUV44" s="31"/>
      <c r="AUW44" s="31"/>
      <c r="AUX44" s="31"/>
      <c r="AUY44" s="31"/>
      <c r="AUZ44" s="31"/>
      <c r="AVA44" s="31"/>
      <c r="AVB44" s="31"/>
      <c r="AVC44" s="31"/>
      <c r="AVD44" s="31"/>
      <c r="AVE44" s="31"/>
      <c r="AVF44" s="31"/>
      <c r="AVG44" s="31"/>
      <c r="AVH44" s="31"/>
      <c r="AVI44" s="31"/>
      <c r="AVJ44" s="31"/>
      <c r="AVK44" s="31"/>
      <c r="AVL44" s="31"/>
      <c r="AVM44" s="31"/>
      <c r="AVN44" s="31"/>
      <c r="AVO44" s="31"/>
      <c r="AVP44" s="31"/>
      <c r="AVQ44" s="31"/>
      <c r="AVR44" s="31"/>
      <c r="AVS44" s="31"/>
      <c r="AVT44" s="31"/>
      <c r="AVU44" s="31"/>
      <c r="AVV44" s="31"/>
      <c r="AVW44" s="31"/>
      <c r="AVX44" s="31"/>
      <c r="AVY44" s="31"/>
      <c r="AVZ44" s="31"/>
      <c r="AWA44" s="31"/>
      <c r="AWB44" s="31"/>
      <c r="AWC44" s="31"/>
      <c r="AWD44" s="31"/>
      <c r="AWE44" s="31"/>
      <c r="AWF44" s="31"/>
      <c r="AWG44" s="31"/>
      <c r="AWH44" s="31"/>
      <c r="AWI44" s="31"/>
      <c r="AWJ44" s="31"/>
      <c r="AWK44" s="31"/>
      <c r="AWL44" s="31"/>
      <c r="AWM44" s="31"/>
      <c r="AWN44" s="31"/>
      <c r="AWO44" s="31"/>
      <c r="AWP44" s="31"/>
      <c r="AWQ44" s="31"/>
      <c r="AWR44" s="31"/>
      <c r="AWS44" s="31"/>
      <c r="AWT44" s="31"/>
      <c r="AWU44" s="31"/>
      <c r="AWV44" s="31"/>
      <c r="AWW44" s="31"/>
      <c r="AWX44" s="31"/>
      <c r="AWY44" s="31"/>
      <c r="AWZ44" s="31"/>
      <c r="AXA44" s="31"/>
      <c r="AXB44" s="31"/>
      <c r="AXC44" s="31"/>
      <c r="AXD44" s="31"/>
      <c r="AXE44" s="31"/>
      <c r="AXF44" s="31"/>
      <c r="AXG44" s="31"/>
      <c r="AXH44" s="31"/>
      <c r="AXI44" s="31"/>
      <c r="AXJ44" s="31"/>
      <c r="AXK44" s="31"/>
      <c r="AXL44" s="31"/>
      <c r="AXM44" s="31"/>
      <c r="AXN44" s="31"/>
      <c r="AXO44" s="31"/>
      <c r="AXP44" s="31"/>
      <c r="AXQ44" s="31"/>
      <c r="AXR44" s="31"/>
      <c r="AXS44" s="31"/>
      <c r="AXT44" s="31"/>
      <c r="AXU44" s="31"/>
      <c r="AXV44" s="31"/>
      <c r="AXW44" s="31"/>
      <c r="AXX44" s="31"/>
      <c r="AXY44" s="31"/>
      <c r="AXZ44" s="31"/>
      <c r="AYA44" s="31"/>
      <c r="AYB44" s="31"/>
      <c r="AYC44" s="31"/>
      <c r="AYD44" s="31"/>
      <c r="AYE44" s="31"/>
      <c r="AYF44" s="31"/>
      <c r="AYG44" s="31"/>
      <c r="AYH44" s="31"/>
      <c r="AYI44" s="31"/>
      <c r="AYJ44" s="31"/>
      <c r="AYK44" s="31"/>
      <c r="AYL44" s="31"/>
      <c r="AYM44" s="31"/>
      <c r="AYN44" s="31"/>
      <c r="AYO44" s="31"/>
      <c r="AYP44" s="31"/>
      <c r="AYQ44" s="31"/>
      <c r="AYR44" s="31"/>
      <c r="AYS44" s="31"/>
      <c r="AYT44" s="31"/>
      <c r="AYU44" s="31"/>
      <c r="AYV44" s="31"/>
      <c r="AYW44" s="31"/>
      <c r="AYX44" s="31"/>
      <c r="AYY44" s="31"/>
      <c r="AYZ44" s="31"/>
      <c r="AZA44" s="31"/>
      <c r="AZB44" s="31"/>
      <c r="AZC44" s="31"/>
      <c r="AZD44" s="31"/>
      <c r="AZE44" s="31"/>
      <c r="AZF44" s="31"/>
      <c r="AZG44" s="31"/>
      <c r="AZH44" s="31"/>
      <c r="AZI44" s="31"/>
      <c r="AZJ44" s="31"/>
      <c r="AZK44" s="31"/>
      <c r="AZL44" s="31"/>
      <c r="AZM44" s="31"/>
      <c r="AZN44" s="31"/>
      <c r="AZO44" s="31"/>
      <c r="AZP44" s="31"/>
      <c r="AZQ44" s="31"/>
      <c r="AZR44" s="31"/>
      <c r="AZS44" s="31"/>
      <c r="AZT44" s="31"/>
      <c r="AZU44" s="31"/>
      <c r="AZV44" s="31"/>
      <c r="AZW44" s="31"/>
      <c r="AZX44" s="31"/>
      <c r="AZY44" s="31"/>
      <c r="AZZ44" s="31"/>
      <c r="BAA44" s="31"/>
      <c r="BAB44" s="31"/>
      <c r="BAC44" s="31"/>
      <c r="BAD44" s="31"/>
      <c r="BAE44" s="31"/>
      <c r="BAF44" s="31"/>
      <c r="BAG44" s="31"/>
      <c r="BAH44" s="31"/>
      <c r="BAI44" s="31"/>
      <c r="BAJ44" s="31"/>
      <c r="BAK44" s="31"/>
      <c r="BAL44" s="31"/>
      <c r="BAM44" s="31"/>
      <c r="BAN44" s="31"/>
      <c r="BAO44" s="31"/>
      <c r="BAP44" s="31"/>
      <c r="BAQ44" s="31"/>
      <c r="BAR44" s="31"/>
      <c r="BAS44" s="31"/>
      <c r="BAT44" s="31"/>
      <c r="BAU44" s="31"/>
      <c r="BAV44" s="31"/>
      <c r="BAW44" s="31"/>
      <c r="BAX44" s="31"/>
      <c r="BAY44" s="31"/>
      <c r="BAZ44" s="31"/>
      <c r="BBA44" s="31"/>
      <c r="BBB44" s="31"/>
      <c r="BBC44" s="31"/>
      <c r="BBD44" s="31"/>
      <c r="BBE44" s="31"/>
      <c r="BBF44" s="31"/>
      <c r="BBG44" s="31"/>
      <c r="BBH44" s="31"/>
      <c r="BBI44" s="31"/>
      <c r="BBJ44" s="31"/>
      <c r="BBK44" s="31"/>
      <c r="BBL44" s="31"/>
      <c r="BBM44" s="31"/>
      <c r="BBN44" s="31"/>
      <c r="BBO44" s="31"/>
      <c r="BBP44" s="31"/>
      <c r="BBQ44" s="31"/>
      <c r="BBR44" s="31"/>
      <c r="BBS44" s="31"/>
      <c r="BBT44" s="31"/>
      <c r="BBU44" s="31"/>
      <c r="BBV44" s="31"/>
      <c r="BBW44" s="31"/>
      <c r="BBX44" s="31"/>
      <c r="BBY44" s="31"/>
      <c r="BBZ44" s="31"/>
      <c r="BCA44" s="31"/>
      <c r="BCB44" s="31"/>
      <c r="BCC44" s="31"/>
      <c r="BCD44" s="31"/>
      <c r="BCE44" s="31"/>
      <c r="BCF44" s="31"/>
      <c r="BCG44" s="31"/>
      <c r="BCH44" s="31"/>
      <c r="BCI44" s="31"/>
      <c r="BCJ44" s="31"/>
      <c r="BCK44" s="31"/>
      <c r="BCL44" s="31"/>
      <c r="BCM44" s="31"/>
      <c r="BCN44" s="31"/>
      <c r="BCO44" s="31"/>
      <c r="BCP44" s="31"/>
      <c r="BCQ44" s="31"/>
      <c r="BCR44" s="31"/>
      <c r="BCS44" s="31"/>
      <c r="BCT44" s="31"/>
      <c r="BCU44" s="31"/>
      <c r="BCV44" s="31"/>
      <c r="BCW44" s="31"/>
      <c r="BCX44" s="31"/>
      <c r="BCY44" s="31"/>
      <c r="BCZ44" s="31"/>
      <c r="BDA44" s="31"/>
      <c r="BDB44" s="31"/>
      <c r="BDC44" s="31"/>
      <c r="BDD44" s="31"/>
      <c r="BDE44" s="31"/>
      <c r="BDF44" s="31"/>
      <c r="BDG44" s="31"/>
      <c r="BDH44" s="31"/>
      <c r="BDI44" s="31"/>
      <c r="BDJ44" s="31"/>
      <c r="BDK44" s="31"/>
      <c r="BDL44" s="31"/>
      <c r="BDM44" s="31"/>
      <c r="BDN44" s="31"/>
      <c r="BDO44" s="31"/>
      <c r="BDP44" s="31"/>
      <c r="BDQ44" s="31"/>
      <c r="BDR44" s="31"/>
      <c r="BDS44" s="31"/>
      <c r="BDT44" s="31"/>
      <c r="BDU44" s="31"/>
      <c r="BDV44" s="31"/>
      <c r="BDW44" s="31"/>
      <c r="BDX44" s="31"/>
      <c r="BDY44" s="31"/>
      <c r="BDZ44" s="31"/>
      <c r="BEA44" s="31"/>
      <c r="BEB44" s="31"/>
      <c r="BEC44" s="31"/>
      <c r="BED44" s="31"/>
      <c r="BEE44" s="31"/>
      <c r="BEF44" s="31"/>
      <c r="BEG44" s="31"/>
      <c r="BEH44" s="31"/>
      <c r="BEI44" s="31"/>
      <c r="BEJ44" s="31"/>
      <c r="BEK44" s="31"/>
      <c r="BEL44" s="31"/>
      <c r="BEM44" s="31"/>
      <c r="BEN44" s="31"/>
      <c r="BEO44" s="31"/>
      <c r="BEP44" s="31"/>
      <c r="BEQ44" s="31"/>
      <c r="BER44" s="31"/>
      <c r="BES44" s="31"/>
      <c r="BET44" s="31"/>
      <c r="BEU44" s="31"/>
      <c r="BEV44" s="31"/>
      <c r="BEW44" s="31"/>
      <c r="BEX44" s="31"/>
      <c r="BEY44" s="31"/>
      <c r="BEZ44" s="31"/>
      <c r="BFA44" s="31"/>
      <c r="BFB44" s="31"/>
      <c r="BFC44" s="31"/>
      <c r="BFD44" s="31"/>
      <c r="BFE44" s="31"/>
      <c r="BFF44" s="31"/>
      <c r="BFG44" s="31"/>
      <c r="BFH44" s="31"/>
      <c r="BFI44" s="31"/>
      <c r="BFJ44" s="31"/>
      <c r="BFK44" s="31"/>
      <c r="BFL44" s="31"/>
      <c r="BFM44" s="31"/>
      <c r="BFN44" s="31"/>
      <c r="BFO44" s="31"/>
      <c r="BFP44" s="31"/>
      <c r="BFQ44" s="31"/>
      <c r="BFR44" s="31"/>
      <c r="BFS44" s="31"/>
      <c r="BFT44" s="31"/>
      <c r="BFU44" s="31"/>
      <c r="BFV44" s="31"/>
      <c r="BFW44" s="31"/>
      <c r="BFX44" s="31"/>
      <c r="BFY44" s="31"/>
      <c r="BFZ44" s="31"/>
      <c r="BGA44" s="31"/>
      <c r="BGB44" s="31"/>
      <c r="BGC44" s="31"/>
      <c r="BGD44" s="31"/>
      <c r="BGE44" s="31"/>
      <c r="BGF44" s="31"/>
      <c r="BGG44" s="31"/>
      <c r="BGH44" s="31"/>
      <c r="BGI44" s="31"/>
      <c r="BGJ44" s="31"/>
      <c r="BGK44" s="31"/>
      <c r="BGL44" s="31"/>
      <c r="BGM44" s="31"/>
      <c r="BGN44" s="31"/>
      <c r="BGO44" s="31"/>
      <c r="BGP44" s="31"/>
      <c r="BGQ44" s="31"/>
      <c r="BGR44" s="31"/>
      <c r="BGS44" s="31"/>
      <c r="BGT44" s="31"/>
      <c r="BGU44" s="31"/>
      <c r="BGV44" s="31"/>
      <c r="BGW44" s="31"/>
      <c r="BGX44" s="31"/>
      <c r="BGY44" s="31"/>
      <c r="BGZ44" s="31"/>
      <c r="BHA44" s="31"/>
      <c r="BHB44" s="31"/>
      <c r="BHC44" s="31"/>
      <c r="BHD44" s="31"/>
      <c r="BHE44" s="31"/>
      <c r="BHF44" s="31"/>
      <c r="BHG44" s="31"/>
      <c r="BHH44" s="31"/>
      <c r="BHI44" s="31"/>
      <c r="BHJ44" s="31"/>
      <c r="BHK44" s="31"/>
      <c r="BHL44" s="31"/>
      <c r="BHM44" s="31"/>
      <c r="BHN44" s="31"/>
      <c r="BHO44" s="31"/>
      <c r="BHP44" s="31"/>
      <c r="BHQ44" s="31"/>
      <c r="BHR44" s="31"/>
      <c r="BHS44" s="31"/>
      <c r="BHT44" s="31"/>
      <c r="BHU44" s="31"/>
      <c r="BHV44" s="31"/>
      <c r="BHW44" s="31"/>
      <c r="BHX44" s="31"/>
      <c r="BHY44" s="31"/>
      <c r="BHZ44" s="31"/>
      <c r="BIA44" s="31"/>
      <c r="BIB44" s="31"/>
      <c r="BIC44" s="31"/>
      <c r="BID44" s="31"/>
      <c r="BIE44" s="31"/>
      <c r="BIF44" s="31"/>
      <c r="BIG44" s="31"/>
      <c r="BIH44" s="31"/>
      <c r="BII44" s="31"/>
      <c r="BIJ44" s="31"/>
      <c r="BIK44" s="31"/>
      <c r="BIL44" s="31"/>
      <c r="BIM44" s="31"/>
      <c r="BIN44" s="31"/>
      <c r="BIO44" s="31"/>
      <c r="BIP44" s="31"/>
      <c r="BIQ44" s="31"/>
      <c r="BIR44" s="31"/>
      <c r="BIS44" s="31"/>
      <c r="BIT44" s="31"/>
      <c r="BIU44" s="31"/>
      <c r="BIV44" s="31"/>
      <c r="BIW44" s="31"/>
      <c r="BIX44" s="31"/>
      <c r="BIY44" s="31"/>
      <c r="BIZ44" s="31"/>
      <c r="BJA44" s="31"/>
      <c r="BJB44" s="31"/>
      <c r="BJC44" s="31"/>
      <c r="BJD44" s="31"/>
      <c r="BJE44" s="31"/>
      <c r="BJF44" s="31"/>
      <c r="BJG44" s="31"/>
      <c r="BJH44" s="31"/>
      <c r="BJI44" s="31"/>
      <c r="BJJ44" s="31"/>
      <c r="BJK44" s="31"/>
      <c r="BJL44" s="31"/>
      <c r="BJM44" s="31"/>
      <c r="BJN44" s="31"/>
      <c r="BJO44" s="31"/>
      <c r="BJP44" s="31"/>
      <c r="BJQ44" s="31"/>
      <c r="BJR44" s="31"/>
      <c r="BJS44" s="31"/>
      <c r="BJT44" s="31"/>
      <c r="BJU44" s="31"/>
      <c r="BJV44" s="31"/>
      <c r="BJW44" s="31"/>
      <c r="BJX44" s="31"/>
      <c r="BJY44" s="31"/>
      <c r="BJZ44" s="31"/>
      <c r="BKA44" s="31"/>
      <c r="BKB44" s="31"/>
      <c r="BKC44" s="31"/>
      <c r="BKD44" s="31"/>
      <c r="BKE44" s="31"/>
      <c r="BKF44" s="31"/>
      <c r="BKG44" s="31"/>
      <c r="BKH44" s="31"/>
      <c r="BKI44" s="31"/>
      <c r="BKJ44" s="31"/>
      <c r="BKK44" s="31"/>
      <c r="BKL44" s="31"/>
      <c r="BKM44" s="31"/>
      <c r="BKN44" s="31"/>
      <c r="BKO44" s="31"/>
      <c r="BKP44" s="31"/>
      <c r="BKQ44" s="31"/>
      <c r="BKR44" s="31"/>
      <c r="BKS44" s="31"/>
      <c r="BKT44" s="31"/>
      <c r="BKU44" s="31"/>
      <c r="BKV44" s="31"/>
      <c r="BKW44" s="31"/>
      <c r="BKX44" s="31"/>
      <c r="BKY44" s="31"/>
      <c r="BKZ44" s="31"/>
      <c r="BLA44" s="31"/>
      <c r="BLB44" s="31"/>
      <c r="BLC44" s="31"/>
      <c r="BLD44" s="31"/>
      <c r="BLE44" s="31"/>
      <c r="BLF44" s="31"/>
      <c r="BLG44" s="31"/>
      <c r="BLH44" s="31"/>
      <c r="BLI44" s="31"/>
      <c r="BLJ44" s="31"/>
      <c r="BLK44" s="31"/>
      <c r="BLL44" s="31"/>
      <c r="BLM44" s="31"/>
      <c r="BLN44" s="31"/>
      <c r="BLO44" s="31"/>
      <c r="BLP44" s="31"/>
      <c r="BLQ44" s="31"/>
      <c r="BLR44" s="31"/>
      <c r="BLS44" s="31"/>
      <c r="BLT44" s="31"/>
      <c r="BLU44" s="31"/>
      <c r="BLV44" s="31"/>
      <c r="BLW44" s="31"/>
      <c r="BLX44" s="31"/>
      <c r="BLY44" s="31"/>
      <c r="BLZ44" s="31"/>
      <c r="BMA44" s="31"/>
      <c r="BMB44" s="31"/>
      <c r="BMC44" s="31"/>
      <c r="BMD44" s="31"/>
      <c r="BME44" s="31"/>
      <c r="BMF44" s="31"/>
      <c r="BMG44" s="31"/>
      <c r="BMH44" s="31"/>
      <c r="BMI44" s="31"/>
      <c r="BMJ44" s="31"/>
      <c r="BMK44" s="31"/>
      <c r="BML44" s="31"/>
      <c r="BMM44" s="31"/>
      <c r="BMN44" s="31"/>
      <c r="BMO44" s="31"/>
      <c r="BMP44" s="31"/>
      <c r="BMQ44" s="31"/>
      <c r="BMR44" s="31"/>
      <c r="BMS44" s="31"/>
      <c r="BMT44" s="31"/>
      <c r="BMU44" s="31"/>
      <c r="BMV44" s="31"/>
      <c r="BMW44" s="31"/>
      <c r="BMX44" s="31"/>
      <c r="BMY44" s="31"/>
      <c r="BMZ44" s="31"/>
      <c r="BNA44" s="31"/>
      <c r="BNB44" s="31"/>
      <c r="BNC44" s="31"/>
      <c r="BND44" s="31"/>
      <c r="BNE44" s="31"/>
      <c r="BNF44" s="31"/>
      <c r="BNG44" s="31"/>
      <c r="BNH44" s="31"/>
      <c r="BNI44" s="31"/>
      <c r="BNJ44" s="31"/>
      <c r="BNK44" s="31"/>
      <c r="BNL44" s="31"/>
      <c r="BNM44" s="31"/>
      <c r="BNN44" s="31"/>
      <c r="BNO44" s="31"/>
      <c r="BNP44" s="31"/>
      <c r="BNQ44" s="31"/>
      <c r="BNR44" s="31"/>
      <c r="BNS44" s="31"/>
      <c r="BNT44" s="31"/>
      <c r="BNU44" s="31"/>
      <c r="BNV44" s="31"/>
      <c r="BNW44" s="31"/>
      <c r="BNX44" s="31"/>
      <c r="BNY44" s="31"/>
      <c r="BNZ44" s="31"/>
      <c r="BOA44" s="31"/>
      <c r="BOB44" s="31"/>
      <c r="BOC44" s="31"/>
      <c r="BOD44" s="31"/>
      <c r="BOE44" s="31"/>
      <c r="BOF44" s="31"/>
      <c r="BOG44" s="31"/>
      <c r="BOH44" s="31"/>
      <c r="BOI44" s="31"/>
      <c r="BOJ44" s="31"/>
      <c r="BOK44" s="31"/>
      <c r="BOL44" s="31"/>
      <c r="BOM44" s="31"/>
      <c r="BON44" s="31"/>
      <c r="BOO44" s="31"/>
      <c r="BOP44" s="31"/>
      <c r="BOQ44" s="31"/>
      <c r="BOR44" s="31"/>
      <c r="BOS44" s="31"/>
      <c r="BOT44" s="31"/>
      <c r="BOU44" s="31"/>
      <c r="BOV44" s="31"/>
      <c r="BOW44" s="31"/>
      <c r="BOX44" s="31"/>
      <c r="BOY44" s="31"/>
      <c r="BOZ44" s="31"/>
      <c r="BPA44" s="31"/>
      <c r="BPB44" s="31"/>
      <c r="BPC44" s="31"/>
      <c r="BPD44" s="31"/>
      <c r="BPE44" s="31"/>
      <c r="BPF44" s="31"/>
      <c r="BPG44" s="31"/>
      <c r="BPH44" s="31"/>
      <c r="BPI44" s="31"/>
      <c r="BPJ44" s="31"/>
      <c r="BPK44" s="31"/>
      <c r="BPL44" s="31"/>
      <c r="BPM44" s="31"/>
      <c r="BPN44" s="31"/>
      <c r="BPO44" s="31"/>
      <c r="BPP44" s="31"/>
      <c r="BPQ44" s="31"/>
      <c r="BPR44" s="31"/>
      <c r="BPS44" s="31"/>
      <c r="BPT44" s="31"/>
      <c r="BPU44" s="31"/>
      <c r="BPV44" s="31"/>
      <c r="BPW44" s="31"/>
      <c r="BPX44" s="31"/>
      <c r="BPY44" s="31"/>
      <c r="BPZ44" s="31"/>
      <c r="BQA44" s="31"/>
      <c r="BQB44" s="31"/>
      <c r="BQC44" s="31"/>
      <c r="BQD44" s="31"/>
      <c r="BQE44" s="31"/>
      <c r="BQF44" s="31"/>
      <c r="BQG44" s="31"/>
      <c r="BQH44" s="31"/>
      <c r="BQI44" s="31"/>
      <c r="BQJ44" s="31"/>
      <c r="BQK44" s="31"/>
      <c r="BQL44" s="31"/>
      <c r="BQM44" s="31"/>
      <c r="BQN44" s="31"/>
      <c r="BQO44" s="31"/>
      <c r="BQP44" s="31"/>
      <c r="BQQ44" s="31"/>
      <c r="BQR44" s="31"/>
      <c r="BQS44" s="31"/>
      <c r="BQT44" s="31"/>
      <c r="BQU44" s="31"/>
      <c r="BQV44" s="31"/>
      <c r="BQW44" s="31"/>
      <c r="BQX44" s="31"/>
      <c r="BQY44" s="31"/>
      <c r="BQZ44" s="31"/>
      <c r="BRA44" s="31"/>
      <c r="BRB44" s="31"/>
      <c r="BRC44" s="31"/>
      <c r="BRD44" s="31"/>
      <c r="BRE44" s="31"/>
      <c r="BRF44" s="31"/>
      <c r="BRG44" s="31"/>
      <c r="BRH44" s="31"/>
      <c r="BRI44" s="31"/>
      <c r="BRJ44" s="31"/>
      <c r="BRK44" s="31"/>
      <c r="BRL44" s="31"/>
      <c r="BRM44" s="31"/>
      <c r="BRN44" s="31"/>
      <c r="BRO44" s="31"/>
      <c r="BRP44" s="31"/>
      <c r="BRQ44" s="31"/>
      <c r="BRR44" s="31"/>
      <c r="BRS44" s="31"/>
      <c r="BRT44" s="31"/>
      <c r="BRU44" s="31"/>
      <c r="BRV44" s="31"/>
      <c r="BRW44" s="31"/>
      <c r="BRX44" s="31"/>
      <c r="BRY44" s="31"/>
      <c r="BRZ44" s="31"/>
      <c r="BSA44" s="31"/>
      <c r="BSB44" s="31"/>
      <c r="BSC44" s="31"/>
      <c r="BSD44" s="31"/>
      <c r="BSE44" s="31"/>
      <c r="BSF44" s="31"/>
      <c r="BSG44" s="31"/>
      <c r="BSH44" s="31"/>
      <c r="BSI44" s="31"/>
      <c r="BSJ44" s="31"/>
      <c r="BSK44" s="31"/>
      <c r="BSL44" s="31"/>
      <c r="BSM44" s="31"/>
      <c r="BSN44" s="31"/>
      <c r="BSO44" s="31"/>
      <c r="BSP44" s="31"/>
      <c r="BSQ44" s="31"/>
      <c r="BSR44" s="31"/>
      <c r="BSS44" s="31"/>
      <c r="BST44" s="31"/>
      <c r="BSU44" s="31"/>
      <c r="BSV44" s="31"/>
      <c r="BSW44" s="31"/>
      <c r="BSX44" s="31"/>
      <c r="BSY44" s="31"/>
      <c r="BSZ44" s="31"/>
      <c r="BTA44" s="31"/>
      <c r="BTB44" s="31"/>
      <c r="BTC44" s="31"/>
      <c r="BTD44" s="31"/>
      <c r="BTE44" s="31"/>
      <c r="BTF44" s="31"/>
      <c r="BTG44" s="31"/>
      <c r="BTH44" s="31"/>
      <c r="BTI44" s="31"/>
      <c r="BTJ44" s="31"/>
      <c r="BTK44" s="31"/>
      <c r="BTL44" s="31"/>
      <c r="BTM44" s="31"/>
      <c r="BTN44" s="31"/>
      <c r="BTO44" s="31"/>
      <c r="BTP44" s="31"/>
      <c r="BTQ44" s="31"/>
      <c r="BTR44" s="31"/>
      <c r="BTS44" s="31"/>
      <c r="BTT44" s="31"/>
      <c r="BTU44" s="31"/>
      <c r="BTV44" s="31"/>
      <c r="BTW44" s="31"/>
      <c r="BTX44" s="31"/>
      <c r="BTY44" s="31"/>
      <c r="BTZ44" s="31"/>
      <c r="BUA44" s="31"/>
      <c r="BUB44" s="31"/>
      <c r="BUC44" s="31"/>
      <c r="BUD44" s="31"/>
      <c r="BUE44" s="31"/>
      <c r="BUF44" s="31"/>
      <c r="BUG44" s="31"/>
      <c r="BUH44" s="31"/>
      <c r="BUI44" s="31"/>
      <c r="BUJ44" s="31"/>
      <c r="BUK44" s="31"/>
      <c r="BUL44" s="31"/>
      <c r="BUM44" s="31"/>
      <c r="BUN44" s="31"/>
      <c r="BUO44" s="31"/>
      <c r="BUP44" s="31"/>
      <c r="BUQ44" s="31"/>
      <c r="BUR44" s="31"/>
      <c r="BUS44" s="31"/>
      <c r="BUT44" s="31"/>
      <c r="BUU44" s="31"/>
      <c r="BUV44" s="31"/>
      <c r="BUW44" s="31"/>
      <c r="BUX44" s="31"/>
      <c r="BUY44" s="31"/>
      <c r="BUZ44" s="31"/>
      <c r="BVA44" s="31"/>
      <c r="BVB44" s="31"/>
      <c r="BVC44" s="31"/>
      <c r="BVD44" s="31"/>
      <c r="BVE44" s="31"/>
      <c r="BVF44" s="31"/>
      <c r="BVG44" s="31"/>
      <c r="BVH44" s="31"/>
      <c r="BVI44" s="31"/>
      <c r="BVJ44" s="31"/>
      <c r="BVK44" s="31"/>
      <c r="BVL44" s="31"/>
      <c r="BVM44" s="31"/>
      <c r="BVN44" s="31"/>
      <c r="BVO44" s="31"/>
      <c r="BVP44" s="31"/>
      <c r="BVQ44" s="31"/>
      <c r="BVR44" s="31"/>
      <c r="BVS44" s="31"/>
      <c r="BVT44" s="31"/>
      <c r="BVU44" s="31"/>
      <c r="BVV44" s="31"/>
      <c r="BVW44" s="31"/>
      <c r="BVX44" s="31"/>
      <c r="BVY44" s="31"/>
      <c r="BVZ44" s="31"/>
      <c r="BWA44" s="31"/>
      <c r="BWB44" s="31"/>
      <c r="BWC44" s="31"/>
      <c r="BWD44" s="31"/>
      <c r="BWE44" s="31"/>
      <c r="BWF44" s="31"/>
      <c r="BWG44" s="31"/>
      <c r="BWH44" s="31"/>
      <c r="BWI44" s="31"/>
      <c r="BWJ44" s="31"/>
      <c r="BWK44" s="31"/>
      <c r="BWL44" s="31"/>
      <c r="BWM44" s="31"/>
      <c r="BWN44" s="31"/>
      <c r="BWO44" s="31"/>
      <c r="BWP44" s="31"/>
      <c r="BWQ44" s="31"/>
      <c r="BWR44" s="31"/>
      <c r="BWS44" s="31"/>
      <c r="BWT44" s="31"/>
      <c r="BWU44" s="31"/>
      <c r="BWV44" s="31"/>
      <c r="BWW44" s="31"/>
      <c r="BWX44" s="31"/>
      <c r="BWY44" s="31"/>
      <c r="BWZ44" s="31"/>
      <c r="BXA44" s="31"/>
      <c r="BXB44" s="31"/>
      <c r="BXC44" s="31"/>
      <c r="BXD44" s="31"/>
      <c r="BXE44" s="31"/>
      <c r="BXF44" s="31"/>
      <c r="BXG44" s="31"/>
      <c r="BXH44" s="31"/>
      <c r="BXI44" s="31"/>
      <c r="BXJ44" s="31"/>
      <c r="BXK44" s="31"/>
      <c r="BXL44" s="31"/>
      <c r="BXM44" s="31"/>
      <c r="BXN44" s="31"/>
      <c r="BXO44" s="31"/>
      <c r="BXP44" s="31"/>
      <c r="BXQ44" s="31"/>
      <c r="BXR44" s="31"/>
      <c r="BXS44" s="31"/>
      <c r="BXT44" s="31"/>
      <c r="BXU44" s="31"/>
      <c r="BXV44" s="31"/>
      <c r="BXW44" s="31"/>
      <c r="BXX44" s="31"/>
      <c r="BXY44" s="31"/>
      <c r="BXZ44" s="31"/>
      <c r="BYA44" s="31"/>
      <c r="BYB44" s="31"/>
      <c r="BYC44" s="31"/>
      <c r="BYD44" s="31"/>
      <c r="BYE44" s="31"/>
      <c r="BYF44" s="31"/>
      <c r="BYG44" s="31"/>
      <c r="BYH44" s="31"/>
      <c r="BYI44" s="31"/>
      <c r="BYJ44" s="31"/>
      <c r="BYK44" s="31"/>
      <c r="BYL44" s="31"/>
      <c r="BYM44" s="31"/>
      <c r="BYN44" s="31"/>
      <c r="BYO44" s="31"/>
      <c r="BYP44" s="31"/>
      <c r="BYQ44" s="31"/>
      <c r="BYR44" s="31"/>
      <c r="BYS44" s="31"/>
      <c r="BYT44" s="31"/>
      <c r="BYU44" s="31"/>
      <c r="BYV44" s="31"/>
      <c r="BYW44" s="31"/>
      <c r="BYX44" s="31"/>
      <c r="BYY44" s="31"/>
      <c r="BYZ44" s="31"/>
      <c r="BZA44" s="31"/>
      <c r="BZB44" s="31"/>
      <c r="BZC44" s="31"/>
      <c r="BZD44" s="31"/>
      <c r="BZE44" s="31"/>
      <c r="BZF44" s="31"/>
      <c r="BZG44" s="31"/>
      <c r="BZH44" s="31"/>
      <c r="BZI44" s="31"/>
      <c r="BZJ44" s="31"/>
      <c r="BZK44" s="31"/>
      <c r="BZL44" s="31"/>
      <c r="BZM44" s="31"/>
      <c r="BZN44" s="31"/>
      <c r="BZO44" s="31"/>
      <c r="BZP44" s="31"/>
      <c r="BZQ44" s="31"/>
      <c r="BZR44" s="31"/>
      <c r="BZS44" s="31"/>
      <c r="BZT44" s="31"/>
      <c r="BZU44" s="31"/>
      <c r="BZV44" s="31"/>
      <c r="BZW44" s="31"/>
      <c r="BZX44" s="31"/>
      <c r="BZY44" s="31"/>
      <c r="BZZ44" s="31"/>
      <c r="CAA44" s="31"/>
      <c r="CAB44" s="31"/>
      <c r="CAC44" s="31"/>
      <c r="CAD44" s="31"/>
      <c r="CAE44" s="31"/>
      <c r="CAF44" s="31"/>
      <c r="CAG44" s="31"/>
      <c r="CAH44" s="31"/>
      <c r="CAI44" s="31"/>
      <c r="CAJ44" s="31"/>
      <c r="CAK44" s="31"/>
      <c r="CAL44" s="31"/>
      <c r="CAM44" s="31"/>
      <c r="CAN44" s="31"/>
      <c r="CAO44" s="31"/>
      <c r="CAP44" s="31"/>
      <c r="CAQ44" s="31"/>
      <c r="CAR44" s="31"/>
      <c r="CAS44" s="31"/>
      <c r="CAT44" s="31"/>
      <c r="CAU44" s="31"/>
      <c r="CAV44" s="31"/>
      <c r="CAW44" s="31"/>
      <c r="CAX44" s="31"/>
      <c r="CAY44" s="31"/>
      <c r="CAZ44" s="31"/>
      <c r="CBA44" s="31"/>
      <c r="CBB44" s="31"/>
      <c r="CBC44" s="31"/>
      <c r="CBD44" s="31"/>
      <c r="CBE44" s="31"/>
      <c r="CBF44" s="31"/>
      <c r="CBG44" s="31"/>
      <c r="CBH44" s="31"/>
      <c r="CBI44" s="31"/>
      <c r="CBJ44" s="31"/>
      <c r="CBK44" s="31"/>
      <c r="CBL44" s="31"/>
      <c r="CBM44" s="31"/>
      <c r="CBN44" s="31"/>
      <c r="CBO44" s="31"/>
      <c r="CBP44" s="31"/>
      <c r="CBQ44" s="31"/>
      <c r="CBR44" s="31"/>
      <c r="CBS44" s="31"/>
      <c r="CBT44" s="31"/>
      <c r="CBU44" s="31"/>
      <c r="CBV44" s="31"/>
      <c r="CBW44" s="31"/>
      <c r="CBX44" s="31"/>
      <c r="CBY44" s="31"/>
      <c r="CBZ44" s="31"/>
      <c r="CCA44" s="31"/>
      <c r="CCB44" s="31"/>
      <c r="CCC44" s="31"/>
      <c r="CCD44" s="31"/>
      <c r="CCE44" s="31"/>
      <c r="CCF44" s="31"/>
      <c r="CCG44" s="31"/>
      <c r="CCH44" s="31"/>
      <c r="CCI44" s="31"/>
      <c r="CCJ44" s="31"/>
      <c r="CCK44" s="31"/>
      <c r="CCL44" s="31"/>
      <c r="CCM44" s="31"/>
      <c r="CCN44" s="31"/>
      <c r="CCO44" s="31"/>
      <c r="CCP44" s="31"/>
      <c r="CCQ44" s="31"/>
      <c r="CCR44" s="31"/>
      <c r="CCS44" s="31"/>
      <c r="CCT44" s="31"/>
      <c r="CCU44" s="31"/>
      <c r="CCV44" s="31"/>
      <c r="CCW44" s="31"/>
      <c r="CCX44" s="31"/>
      <c r="CCY44" s="31"/>
      <c r="CCZ44" s="31"/>
      <c r="CDA44" s="31"/>
      <c r="CDB44" s="31"/>
      <c r="CDC44" s="31"/>
      <c r="CDD44" s="31"/>
      <c r="CDE44" s="31"/>
      <c r="CDF44" s="31"/>
      <c r="CDG44" s="31"/>
      <c r="CDH44" s="31"/>
      <c r="CDI44" s="31"/>
      <c r="CDJ44" s="31"/>
      <c r="CDK44" s="31"/>
      <c r="CDL44" s="31"/>
      <c r="CDM44" s="31"/>
      <c r="CDN44" s="31"/>
      <c r="CDO44" s="31"/>
      <c r="CDP44" s="31"/>
      <c r="CDQ44" s="31"/>
      <c r="CDR44" s="31"/>
      <c r="CDS44" s="31"/>
      <c r="CDT44" s="31"/>
      <c r="CDU44" s="31"/>
      <c r="CDV44" s="31"/>
      <c r="CDW44" s="31"/>
      <c r="CDX44" s="31"/>
      <c r="CDY44" s="31"/>
      <c r="CDZ44" s="31"/>
      <c r="CEA44" s="31"/>
      <c r="CEB44" s="31"/>
      <c r="CEC44" s="31"/>
      <c r="CED44" s="31"/>
      <c r="CEE44" s="31"/>
      <c r="CEF44" s="31"/>
      <c r="CEG44" s="31"/>
      <c r="CEH44" s="31"/>
      <c r="CEI44" s="31"/>
      <c r="CEJ44" s="31"/>
      <c r="CEK44" s="31"/>
      <c r="CEL44" s="31"/>
      <c r="CEM44" s="31"/>
      <c r="CEN44" s="31"/>
      <c r="CEO44" s="31"/>
      <c r="CEP44" s="31"/>
      <c r="CEQ44" s="31"/>
      <c r="CER44" s="31"/>
      <c r="CES44" s="31"/>
      <c r="CET44" s="31"/>
      <c r="CEU44" s="31"/>
      <c r="CEV44" s="31"/>
      <c r="CEW44" s="31"/>
      <c r="CEX44" s="31"/>
      <c r="CEY44" s="31"/>
      <c r="CEZ44" s="31"/>
      <c r="CFA44" s="31"/>
      <c r="CFB44" s="31"/>
      <c r="CFC44" s="31"/>
      <c r="CFD44" s="31"/>
      <c r="CFE44" s="31"/>
      <c r="CFF44" s="31"/>
      <c r="CFG44" s="31"/>
      <c r="CFH44" s="31"/>
      <c r="CFI44" s="31"/>
      <c r="CFJ44" s="31"/>
      <c r="CFK44" s="31"/>
      <c r="CFL44" s="31"/>
      <c r="CFM44" s="31"/>
      <c r="CFN44" s="31"/>
      <c r="CFO44" s="31"/>
      <c r="CFP44" s="31"/>
      <c r="CFQ44" s="31"/>
      <c r="CFR44" s="31"/>
      <c r="CFS44" s="31"/>
      <c r="CFT44" s="31"/>
      <c r="CFU44" s="31"/>
      <c r="CFV44" s="31"/>
      <c r="CFW44" s="31"/>
      <c r="CFX44" s="31"/>
      <c r="CFY44" s="31"/>
      <c r="CFZ44" s="31"/>
      <c r="CGA44" s="31"/>
      <c r="CGB44" s="31"/>
      <c r="CGC44" s="31"/>
      <c r="CGD44" s="31"/>
      <c r="CGE44" s="31"/>
      <c r="CGF44" s="31"/>
      <c r="CGG44" s="31"/>
      <c r="CGH44" s="31"/>
      <c r="CGI44" s="31"/>
      <c r="CGJ44" s="31"/>
      <c r="CGK44" s="31"/>
      <c r="CGL44" s="31"/>
      <c r="CGM44" s="31"/>
      <c r="CGN44" s="31"/>
      <c r="CGO44" s="31"/>
      <c r="CGP44" s="31"/>
      <c r="CGQ44" s="31"/>
      <c r="CGR44" s="31"/>
      <c r="CGS44" s="31"/>
      <c r="CGT44" s="31"/>
      <c r="CGU44" s="31"/>
      <c r="CGV44" s="31"/>
      <c r="CGW44" s="31"/>
      <c r="CGX44" s="31"/>
      <c r="CGY44" s="31"/>
      <c r="CGZ44" s="31"/>
      <c r="CHA44" s="31"/>
      <c r="CHB44" s="31"/>
      <c r="CHC44" s="31"/>
      <c r="CHD44" s="31"/>
      <c r="CHE44" s="31"/>
      <c r="CHF44" s="31"/>
      <c r="CHG44" s="31"/>
      <c r="CHH44" s="31"/>
      <c r="CHI44" s="31"/>
      <c r="CHJ44" s="31"/>
      <c r="CHK44" s="31"/>
      <c r="CHL44" s="31"/>
      <c r="CHM44" s="31"/>
      <c r="CHN44" s="31"/>
      <c r="CHO44" s="31"/>
      <c r="CHP44" s="31"/>
      <c r="CHQ44" s="31"/>
      <c r="CHR44" s="31"/>
      <c r="CHS44" s="31"/>
      <c r="CHT44" s="31"/>
      <c r="CHU44" s="31"/>
      <c r="CHV44" s="31"/>
      <c r="CHW44" s="31"/>
      <c r="CHX44" s="31"/>
      <c r="CHY44" s="31"/>
      <c r="CHZ44" s="31"/>
      <c r="CIA44" s="31"/>
      <c r="CIB44" s="31"/>
      <c r="CIC44" s="31"/>
      <c r="CID44" s="31"/>
      <c r="CIE44" s="31"/>
      <c r="CIF44" s="31"/>
      <c r="CIG44" s="31"/>
      <c r="CIH44" s="31"/>
      <c r="CII44" s="31"/>
      <c r="CIJ44" s="31"/>
      <c r="CIK44" s="31"/>
      <c r="CIL44" s="31"/>
      <c r="CIM44" s="31"/>
      <c r="CIN44" s="31"/>
      <c r="CIO44" s="31"/>
      <c r="CIP44" s="31"/>
      <c r="CIQ44" s="31"/>
      <c r="CIR44" s="31"/>
      <c r="CIS44" s="31"/>
      <c r="CIT44" s="31"/>
      <c r="CIU44" s="31"/>
      <c r="CIV44" s="31"/>
      <c r="CIW44" s="31"/>
      <c r="CIX44" s="31"/>
      <c r="CIY44" s="31"/>
      <c r="CIZ44" s="31"/>
      <c r="CJA44" s="31"/>
      <c r="CJB44" s="31"/>
      <c r="CJC44" s="31"/>
      <c r="CJD44" s="31"/>
      <c r="CJE44" s="31"/>
      <c r="CJF44" s="31"/>
      <c r="CJG44" s="31"/>
      <c r="CJH44" s="31"/>
      <c r="CJI44" s="31"/>
      <c r="CJJ44" s="31"/>
      <c r="CJK44" s="31"/>
      <c r="CJL44" s="31"/>
      <c r="CJM44" s="31"/>
      <c r="CJN44" s="31"/>
      <c r="CJO44" s="31"/>
      <c r="CJP44" s="31"/>
      <c r="CJQ44" s="31"/>
      <c r="CJR44" s="31"/>
      <c r="CJS44" s="31"/>
      <c r="CJT44" s="31"/>
      <c r="CJU44" s="31"/>
      <c r="CJV44" s="31"/>
      <c r="CJW44" s="31"/>
      <c r="CJX44" s="31"/>
      <c r="CJY44" s="31"/>
      <c r="CJZ44" s="31"/>
      <c r="CKA44" s="31"/>
      <c r="CKB44" s="31"/>
      <c r="CKC44" s="31"/>
      <c r="CKD44" s="31"/>
      <c r="CKE44" s="31"/>
      <c r="CKF44" s="31"/>
      <c r="CKG44" s="31"/>
      <c r="CKH44" s="31"/>
      <c r="CKI44" s="31"/>
      <c r="CKJ44" s="31"/>
      <c r="CKK44" s="31"/>
      <c r="CKL44" s="31"/>
      <c r="CKM44" s="31"/>
      <c r="CKN44" s="31"/>
      <c r="CKO44" s="31"/>
      <c r="CKP44" s="31"/>
      <c r="CKQ44" s="31"/>
      <c r="CKR44" s="31"/>
      <c r="CKS44" s="31"/>
      <c r="CKT44" s="31"/>
      <c r="CKU44" s="31"/>
      <c r="CKV44" s="31"/>
      <c r="CKW44" s="31"/>
      <c r="CKX44" s="31"/>
      <c r="CKY44" s="31"/>
      <c r="CKZ44" s="31"/>
      <c r="CLA44" s="31"/>
      <c r="CLB44" s="31"/>
      <c r="CLC44" s="31"/>
      <c r="CLD44" s="31"/>
      <c r="CLE44" s="31"/>
      <c r="CLF44" s="31"/>
      <c r="CLG44" s="31"/>
      <c r="CLH44" s="31"/>
      <c r="CLI44" s="31"/>
      <c r="CLJ44" s="31"/>
      <c r="CLK44" s="31"/>
      <c r="CLL44" s="31"/>
      <c r="CLM44" s="31"/>
      <c r="CLN44" s="31"/>
      <c r="CLO44" s="31"/>
      <c r="CLP44" s="31"/>
      <c r="CLQ44" s="31"/>
      <c r="CLR44" s="31"/>
      <c r="CLS44" s="31"/>
      <c r="CLT44" s="31"/>
      <c r="CLU44" s="31"/>
      <c r="CLV44" s="31"/>
      <c r="CLW44" s="31"/>
      <c r="CLX44" s="31"/>
      <c r="CLY44" s="31"/>
      <c r="CLZ44" s="31"/>
      <c r="CMA44" s="31"/>
      <c r="CMB44" s="31"/>
      <c r="CMC44" s="31"/>
      <c r="CMD44" s="31"/>
      <c r="CME44" s="31"/>
      <c r="CMF44" s="31"/>
      <c r="CMG44" s="31"/>
      <c r="CMH44" s="31"/>
      <c r="CMI44" s="31"/>
      <c r="CMJ44" s="31"/>
      <c r="CMK44" s="31"/>
      <c r="CML44" s="31"/>
      <c r="CMM44" s="31"/>
      <c r="CMN44" s="31"/>
      <c r="CMO44" s="31"/>
      <c r="CMP44" s="31"/>
      <c r="CMQ44" s="31"/>
      <c r="CMR44" s="31"/>
      <c r="CMS44" s="31"/>
      <c r="CMT44" s="31"/>
      <c r="CMU44" s="31"/>
      <c r="CMV44" s="31"/>
      <c r="CMW44" s="31"/>
      <c r="CMX44" s="31"/>
      <c r="CMY44" s="31"/>
      <c r="CMZ44" s="31"/>
      <c r="CNA44" s="31"/>
      <c r="CNB44" s="31"/>
      <c r="CNC44" s="31"/>
      <c r="CND44" s="31"/>
      <c r="CNE44" s="31"/>
      <c r="CNF44" s="31"/>
      <c r="CNG44" s="31"/>
      <c r="CNH44" s="31"/>
      <c r="CNI44" s="31"/>
      <c r="CNJ44" s="31"/>
      <c r="CNK44" s="31"/>
      <c r="CNL44" s="31"/>
      <c r="CNM44" s="31"/>
      <c r="CNN44" s="31"/>
      <c r="CNO44" s="31"/>
      <c r="CNP44" s="31"/>
      <c r="CNQ44" s="31"/>
      <c r="CNR44" s="31"/>
      <c r="CNS44" s="31"/>
      <c r="CNT44" s="31"/>
      <c r="CNU44" s="31"/>
      <c r="CNV44" s="31"/>
      <c r="CNW44" s="31"/>
      <c r="CNX44" s="31"/>
      <c r="CNY44" s="31"/>
      <c r="CNZ44" s="31"/>
      <c r="COA44" s="31"/>
      <c r="COB44" s="31"/>
      <c r="COC44" s="31"/>
      <c r="COD44" s="31"/>
      <c r="COE44" s="31"/>
      <c r="COF44" s="31"/>
      <c r="COG44" s="31"/>
      <c r="COH44" s="31"/>
      <c r="COI44" s="31"/>
      <c r="COJ44" s="31"/>
      <c r="COK44" s="31"/>
      <c r="COL44" s="31"/>
      <c r="COM44" s="31"/>
      <c r="CON44" s="31"/>
      <c r="COO44" s="31"/>
      <c r="COP44" s="31"/>
      <c r="COQ44" s="31"/>
      <c r="COR44" s="31"/>
      <c r="COS44" s="31"/>
      <c r="COT44" s="31"/>
      <c r="COU44" s="31"/>
      <c r="COV44" s="31"/>
      <c r="COW44" s="31"/>
      <c r="COX44" s="31"/>
      <c r="COY44" s="31"/>
      <c r="COZ44" s="31"/>
      <c r="CPA44" s="31"/>
      <c r="CPB44" s="31"/>
      <c r="CPC44" s="31"/>
      <c r="CPD44" s="31"/>
      <c r="CPE44" s="31"/>
      <c r="CPF44" s="31"/>
      <c r="CPG44" s="31"/>
      <c r="CPH44" s="31"/>
      <c r="CPI44" s="31"/>
      <c r="CPJ44" s="31"/>
      <c r="CPK44" s="31"/>
      <c r="CPL44" s="31"/>
      <c r="CPM44" s="31"/>
      <c r="CPN44" s="31"/>
      <c r="CPO44" s="31"/>
      <c r="CPP44" s="31"/>
      <c r="CPQ44" s="31"/>
      <c r="CPR44" s="31"/>
      <c r="CPS44" s="31"/>
      <c r="CPT44" s="31"/>
      <c r="CPU44" s="31"/>
      <c r="CPV44" s="31"/>
      <c r="CPW44" s="31"/>
      <c r="CPX44" s="31"/>
      <c r="CPY44" s="31"/>
      <c r="CPZ44" s="31"/>
      <c r="CQA44" s="31"/>
      <c r="CQB44" s="31"/>
      <c r="CQC44" s="31"/>
      <c r="CQD44" s="31"/>
      <c r="CQE44" s="31"/>
      <c r="CQF44" s="31"/>
      <c r="CQG44" s="31"/>
      <c r="CQH44" s="31"/>
      <c r="CQI44" s="31"/>
      <c r="CQJ44" s="31"/>
      <c r="CQK44" s="31"/>
      <c r="CQL44" s="31"/>
      <c r="CQM44" s="31"/>
      <c r="CQN44" s="31"/>
      <c r="CQO44" s="31"/>
      <c r="CQP44" s="31"/>
      <c r="CQQ44" s="31"/>
      <c r="CQR44" s="31"/>
      <c r="CQS44" s="31"/>
      <c r="CQT44" s="31"/>
      <c r="CQU44" s="31"/>
      <c r="CQV44" s="31"/>
      <c r="CQW44" s="31"/>
      <c r="CQX44" s="31"/>
      <c r="CQY44" s="31"/>
      <c r="CQZ44" s="31"/>
      <c r="CRA44" s="31"/>
      <c r="CRB44" s="31"/>
      <c r="CRC44" s="31"/>
      <c r="CRD44" s="31"/>
      <c r="CRE44" s="31"/>
      <c r="CRF44" s="31"/>
      <c r="CRG44" s="31"/>
      <c r="CRH44" s="31"/>
      <c r="CRI44" s="31"/>
      <c r="CRJ44" s="31"/>
      <c r="CRK44" s="31"/>
      <c r="CRL44" s="31"/>
      <c r="CRM44" s="31"/>
      <c r="CRN44" s="31"/>
      <c r="CRO44" s="31"/>
      <c r="CRP44" s="31"/>
      <c r="CRQ44" s="31"/>
      <c r="CRR44" s="31"/>
      <c r="CRS44" s="31"/>
      <c r="CRT44" s="31"/>
      <c r="CRU44" s="31"/>
      <c r="CRV44" s="31"/>
      <c r="CRW44" s="31"/>
      <c r="CRX44" s="31"/>
      <c r="CRY44" s="31"/>
      <c r="CRZ44" s="31"/>
      <c r="CSA44" s="31"/>
      <c r="CSB44" s="31"/>
      <c r="CSC44" s="31"/>
      <c r="CSD44" s="31"/>
      <c r="CSE44" s="31"/>
      <c r="CSF44" s="31"/>
      <c r="CSG44" s="31"/>
      <c r="CSH44" s="31"/>
      <c r="CSI44" s="31"/>
      <c r="CSJ44" s="31"/>
      <c r="CSK44" s="31"/>
      <c r="CSL44" s="31"/>
      <c r="CSM44" s="31"/>
      <c r="CSN44" s="31"/>
      <c r="CSO44" s="31"/>
      <c r="CSP44" s="31"/>
      <c r="CSQ44" s="31"/>
      <c r="CSR44" s="31"/>
      <c r="CSS44" s="31"/>
      <c r="CST44" s="31"/>
      <c r="CSU44" s="31"/>
      <c r="CSV44" s="31"/>
      <c r="CSW44" s="31"/>
      <c r="CSX44" s="31"/>
      <c r="CSY44" s="31"/>
      <c r="CSZ44" s="31"/>
      <c r="CTA44" s="31"/>
      <c r="CTB44" s="31"/>
      <c r="CTC44" s="31"/>
      <c r="CTD44" s="31"/>
      <c r="CTE44" s="31"/>
      <c r="CTF44" s="31"/>
      <c r="CTG44" s="31"/>
      <c r="CTH44" s="31"/>
      <c r="CTI44" s="31"/>
      <c r="CTJ44" s="31"/>
      <c r="CTK44" s="31"/>
      <c r="CTL44" s="31"/>
      <c r="CTM44" s="31"/>
      <c r="CTN44" s="31"/>
      <c r="CTO44" s="31"/>
      <c r="CTP44" s="31"/>
      <c r="CTQ44" s="31"/>
      <c r="CTR44" s="31"/>
      <c r="CTS44" s="31"/>
      <c r="CTT44" s="31"/>
      <c r="CTU44" s="31"/>
      <c r="CTV44" s="31"/>
      <c r="CTW44" s="31"/>
      <c r="CTX44" s="31"/>
      <c r="CTY44" s="31"/>
      <c r="CTZ44" s="31"/>
      <c r="CUA44" s="31"/>
      <c r="CUB44" s="31"/>
      <c r="CUC44" s="31"/>
      <c r="CUD44" s="31"/>
      <c r="CUE44" s="31"/>
      <c r="CUF44" s="31"/>
      <c r="CUG44" s="31"/>
      <c r="CUH44" s="31"/>
      <c r="CUI44" s="31"/>
      <c r="CUJ44" s="31"/>
      <c r="CUK44" s="31"/>
      <c r="CUL44" s="31"/>
      <c r="CUM44" s="31"/>
      <c r="CUN44" s="31"/>
      <c r="CUO44" s="31"/>
      <c r="CUP44" s="31"/>
      <c r="CUQ44" s="31"/>
      <c r="CUR44" s="31"/>
      <c r="CUS44" s="31"/>
      <c r="CUT44" s="31"/>
      <c r="CUU44" s="31"/>
      <c r="CUV44" s="31"/>
      <c r="CUW44" s="31"/>
      <c r="CUX44" s="31"/>
      <c r="CUY44" s="31"/>
      <c r="CUZ44" s="31"/>
      <c r="CVA44" s="31"/>
      <c r="CVB44" s="31"/>
      <c r="CVC44" s="31"/>
      <c r="CVD44" s="31"/>
      <c r="CVE44" s="31"/>
      <c r="CVF44" s="31"/>
      <c r="CVG44" s="31"/>
      <c r="CVH44" s="31"/>
      <c r="CVI44" s="31"/>
      <c r="CVJ44" s="31"/>
      <c r="CVK44" s="31"/>
      <c r="CVL44" s="31"/>
      <c r="CVM44" s="31"/>
      <c r="CVN44" s="31"/>
      <c r="CVO44" s="31"/>
      <c r="CVP44" s="31"/>
      <c r="CVQ44" s="31"/>
      <c r="CVR44" s="31"/>
      <c r="CVS44" s="31"/>
      <c r="CVT44" s="31"/>
      <c r="CVU44" s="31"/>
      <c r="CVV44" s="31"/>
      <c r="CVW44" s="31"/>
      <c r="CVX44" s="31"/>
      <c r="CVY44" s="31"/>
      <c r="CVZ44" s="31"/>
      <c r="CWA44" s="31"/>
      <c r="CWB44" s="31"/>
      <c r="CWC44" s="31"/>
      <c r="CWD44" s="31"/>
      <c r="CWE44" s="31"/>
      <c r="CWF44" s="31"/>
      <c r="CWG44" s="31"/>
      <c r="CWH44" s="31"/>
      <c r="CWI44" s="31"/>
      <c r="CWJ44" s="31"/>
      <c r="CWK44" s="31"/>
      <c r="CWL44" s="31"/>
      <c r="CWM44" s="31"/>
      <c r="CWN44" s="31"/>
      <c r="CWO44" s="31"/>
      <c r="CWP44" s="31"/>
      <c r="CWQ44" s="31"/>
      <c r="CWR44" s="31"/>
      <c r="CWS44" s="31"/>
      <c r="CWT44" s="31"/>
      <c r="CWU44" s="31"/>
      <c r="CWV44" s="31"/>
      <c r="CWW44" s="31"/>
      <c r="CWX44" s="31"/>
      <c r="CWY44" s="31"/>
      <c r="CWZ44" s="31"/>
      <c r="CXA44" s="31"/>
      <c r="CXB44" s="31"/>
      <c r="CXC44" s="31"/>
      <c r="CXD44" s="31"/>
      <c r="CXE44" s="31"/>
      <c r="CXF44" s="31"/>
      <c r="CXG44" s="31"/>
      <c r="CXH44" s="31"/>
      <c r="CXI44" s="31"/>
      <c r="CXJ44" s="31"/>
      <c r="CXK44" s="31"/>
      <c r="CXL44" s="31"/>
      <c r="CXM44" s="31"/>
      <c r="CXN44" s="31"/>
      <c r="CXO44" s="31"/>
      <c r="CXP44" s="31"/>
      <c r="CXQ44" s="31"/>
      <c r="CXR44" s="31"/>
      <c r="CXS44" s="31"/>
      <c r="CXT44" s="31"/>
      <c r="CXU44" s="31"/>
      <c r="CXV44" s="31"/>
      <c r="CXW44" s="31"/>
      <c r="CXX44" s="31"/>
      <c r="CXY44" s="31"/>
      <c r="CXZ44" s="31"/>
      <c r="CYA44" s="31"/>
      <c r="CYB44" s="31"/>
      <c r="CYC44" s="31"/>
      <c r="CYD44" s="31"/>
      <c r="CYE44" s="31"/>
      <c r="CYF44" s="31"/>
      <c r="CYG44" s="31"/>
      <c r="CYH44" s="31"/>
      <c r="CYI44" s="31"/>
      <c r="CYJ44" s="31"/>
      <c r="CYK44" s="31"/>
      <c r="CYL44" s="31"/>
      <c r="CYM44" s="31"/>
      <c r="CYN44" s="31"/>
      <c r="CYO44" s="31"/>
      <c r="CYP44" s="31"/>
      <c r="CYQ44" s="31"/>
      <c r="CYR44" s="31"/>
      <c r="CYS44" s="31"/>
      <c r="CYT44" s="31"/>
      <c r="CYU44" s="31"/>
      <c r="CYV44" s="31"/>
      <c r="CYW44" s="31"/>
      <c r="CYX44" s="31"/>
      <c r="CYY44" s="31"/>
      <c r="CYZ44" s="31"/>
      <c r="CZA44" s="31"/>
      <c r="CZB44" s="31"/>
      <c r="CZC44" s="31"/>
      <c r="CZD44" s="31"/>
      <c r="CZE44" s="31"/>
      <c r="CZF44" s="31"/>
      <c r="CZG44" s="31"/>
      <c r="CZH44" s="31"/>
      <c r="CZI44" s="31"/>
      <c r="CZJ44" s="31"/>
      <c r="CZK44" s="31"/>
      <c r="CZL44" s="31"/>
      <c r="CZM44" s="31"/>
      <c r="CZN44" s="31"/>
      <c r="CZO44" s="31"/>
      <c r="CZP44" s="31"/>
      <c r="CZQ44" s="31"/>
      <c r="CZR44" s="31"/>
      <c r="CZS44" s="31"/>
      <c r="CZT44" s="31"/>
      <c r="CZU44" s="31"/>
      <c r="CZV44" s="31"/>
      <c r="CZW44" s="31"/>
      <c r="CZX44" s="31"/>
      <c r="CZY44" s="31"/>
      <c r="CZZ44" s="31"/>
      <c r="DAA44" s="31"/>
      <c r="DAB44" s="31"/>
      <c r="DAC44" s="31"/>
      <c r="DAD44" s="31"/>
      <c r="DAE44" s="31"/>
      <c r="DAF44" s="31"/>
      <c r="DAG44" s="31"/>
      <c r="DAH44" s="31"/>
      <c r="DAI44" s="31"/>
      <c r="DAJ44" s="31"/>
      <c r="DAK44" s="31"/>
      <c r="DAL44" s="31"/>
      <c r="DAM44" s="31"/>
      <c r="DAN44" s="31"/>
      <c r="DAO44" s="31"/>
      <c r="DAP44" s="31"/>
      <c r="DAQ44" s="31"/>
      <c r="DAR44" s="31"/>
      <c r="DAS44" s="31"/>
      <c r="DAT44" s="31"/>
      <c r="DAU44" s="31"/>
      <c r="DAV44" s="31"/>
      <c r="DAW44" s="31"/>
      <c r="DAX44" s="31"/>
      <c r="DAY44" s="31"/>
      <c r="DAZ44" s="31"/>
      <c r="DBA44" s="31"/>
      <c r="DBB44" s="31"/>
      <c r="DBC44" s="31"/>
      <c r="DBD44" s="31"/>
      <c r="DBE44" s="31"/>
      <c r="DBF44" s="31"/>
      <c r="DBG44" s="31"/>
      <c r="DBH44" s="31"/>
      <c r="DBI44" s="31"/>
      <c r="DBJ44" s="31"/>
      <c r="DBK44" s="31"/>
      <c r="DBL44" s="31"/>
      <c r="DBM44" s="31"/>
      <c r="DBN44" s="31"/>
      <c r="DBO44" s="31"/>
      <c r="DBP44" s="31"/>
      <c r="DBQ44" s="31"/>
      <c r="DBR44" s="31"/>
      <c r="DBS44" s="31"/>
      <c r="DBT44" s="31"/>
      <c r="DBU44" s="31"/>
      <c r="DBV44" s="31"/>
      <c r="DBW44" s="31"/>
      <c r="DBX44" s="31"/>
      <c r="DBY44" s="31"/>
      <c r="DBZ44" s="31"/>
      <c r="DCA44" s="31"/>
      <c r="DCB44" s="31"/>
      <c r="DCC44" s="31"/>
      <c r="DCD44" s="31"/>
      <c r="DCE44" s="31"/>
      <c r="DCF44" s="31"/>
      <c r="DCG44" s="31"/>
      <c r="DCH44" s="31"/>
      <c r="DCI44" s="31"/>
      <c r="DCJ44" s="31"/>
      <c r="DCK44" s="31"/>
      <c r="DCL44" s="31"/>
      <c r="DCM44" s="31"/>
      <c r="DCN44" s="31"/>
      <c r="DCO44" s="31"/>
      <c r="DCP44" s="31"/>
      <c r="DCQ44" s="31"/>
      <c r="DCR44" s="31"/>
      <c r="DCS44" s="31"/>
      <c r="DCT44" s="31"/>
      <c r="DCU44" s="31"/>
      <c r="DCV44" s="31"/>
      <c r="DCW44" s="31"/>
      <c r="DCX44" s="31"/>
      <c r="DCY44" s="31"/>
      <c r="DCZ44" s="31"/>
      <c r="DDA44" s="31"/>
      <c r="DDB44" s="31"/>
      <c r="DDC44" s="31"/>
      <c r="DDD44" s="31"/>
      <c r="DDE44" s="31"/>
      <c r="DDF44" s="31"/>
      <c r="DDG44" s="31"/>
      <c r="DDH44" s="31"/>
      <c r="DDI44" s="31"/>
      <c r="DDJ44" s="31"/>
      <c r="DDK44" s="31"/>
      <c r="DDL44" s="31"/>
      <c r="DDM44" s="31"/>
      <c r="DDN44" s="31"/>
      <c r="DDO44" s="31"/>
      <c r="DDP44" s="31"/>
      <c r="DDQ44" s="31"/>
      <c r="DDR44" s="31"/>
      <c r="DDS44" s="31"/>
      <c r="DDT44" s="31"/>
      <c r="DDU44" s="31"/>
      <c r="DDV44" s="31"/>
      <c r="DDW44" s="31"/>
      <c r="DDX44" s="31"/>
      <c r="DDY44" s="31"/>
      <c r="DDZ44" s="31"/>
      <c r="DEA44" s="31"/>
      <c r="DEB44" s="31"/>
      <c r="DEC44" s="31"/>
      <c r="DED44" s="31"/>
      <c r="DEE44" s="31"/>
      <c r="DEF44" s="31"/>
      <c r="DEG44" s="31"/>
      <c r="DEH44" s="31"/>
      <c r="DEI44" s="31"/>
      <c r="DEJ44" s="31"/>
      <c r="DEK44" s="31"/>
      <c r="DEL44" s="31"/>
      <c r="DEM44" s="31"/>
      <c r="DEN44" s="31"/>
      <c r="DEO44" s="31"/>
      <c r="DEP44" s="31"/>
      <c r="DEQ44" s="31"/>
      <c r="DER44" s="31"/>
      <c r="DES44" s="31"/>
      <c r="DET44" s="31"/>
      <c r="DEU44" s="31"/>
      <c r="DEV44" s="31"/>
      <c r="DEW44" s="31"/>
      <c r="DEX44" s="31"/>
      <c r="DEY44" s="31"/>
      <c r="DEZ44" s="31"/>
      <c r="DFA44" s="31"/>
      <c r="DFB44" s="31"/>
      <c r="DFC44" s="31"/>
      <c r="DFD44" s="31"/>
      <c r="DFE44" s="31"/>
      <c r="DFF44" s="31"/>
      <c r="DFG44" s="31"/>
      <c r="DFH44" s="31"/>
      <c r="DFI44" s="31"/>
      <c r="DFJ44" s="31"/>
      <c r="DFK44" s="31"/>
      <c r="DFL44" s="31"/>
      <c r="DFM44" s="31"/>
      <c r="DFN44" s="31"/>
      <c r="DFO44" s="31"/>
      <c r="DFP44" s="31"/>
      <c r="DFQ44" s="31"/>
      <c r="DFR44" s="31"/>
      <c r="DFS44" s="31"/>
      <c r="DFT44" s="31"/>
      <c r="DFU44" s="31"/>
      <c r="DFV44" s="31"/>
      <c r="DFW44" s="31"/>
      <c r="DFX44" s="31"/>
      <c r="DFY44" s="31"/>
      <c r="DFZ44" s="31"/>
      <c r="DGA44" s="31"/>
      <c r="DGB44" s="31"/>
      <c r="DGC44" s="31"/>
      <c r="DGD44" s="31"/>
      <c r="DGE44" s="31"/>
      <c r="DGF44" s="31"/>
      <c r="DGG44" s="31"/>
      <c r="DGH44" s="31"/>
      <c r="DGI44" s="31"/>
      <c r="DGJ44" s="31"/>
      <c r="DGK44" s="31"/>
      <c r="DGL44" s="31"/>
      <c r="DGM44" s="31"/>
      <c r="DGN44" s="31"/>
      <c r="DGO44" s="31"/>
      <c r="DGP44" s="31"/>
      <c r="DGQ44" s="31"/>
      <c r="DGR44" s="31"/>
      <c r="DGS44" s="31"/>
      <c r="DGT44" s="31"/>
      <c r="DGU44" s="31"/>
      <c r="DGV44" s="31"/>
      <c r="DGW44" s="31"/>
      <c r="DGX44" s="31"/>
      <c r="DGY44" s="31"/>
      <c r="DGZ44" s="31"/>
      <c r="DHA44" s="31"/>
      <c r="DHB44" s="31"/>
      <c r="DHC44" s="31"/>
      <c r="DHD44" s="31"/>
      <c r="DHE44" s="31"/>
      <c r="DHF44" s="31"/>
      <c r="DHG44" s="31"/>
      <c r="DHH44" s="31"/>
      <c r="DHI44" s="31"/>
      <c r="DHJ44" s="31"/>
      <c r="DHK44" s="31"/>
      <c r="DHL44" s="31"/>
      <c r="DHM44" s="31"/>
      <c r="DHN44" s="31"/>
      <c r="DHO44" s="31"/>
      <c r="DHP44" s="31"/>
      <c r="DHQ44" s="31"/>
      <c r="DHR44" s="31"/>
      <c r="DHS44" s="31"/>
      <c r="DHT44" s="31"/>
      <c r="DHU44" s="31"/>
      <c r="DHV44" s="31"/>
      <c r="DHW44" s="31"/>
      <c r="DHX44" s="31"/>
      <c r="DHY44" s="31"/>
      <c r="DHZ44" s="31"/>
      <c r="DIA44" s="31"/>
      <c r="DIB44" s="31"/>
      <c r="DIC44" s="31"/>
      <c r="DID44" s="31"/>
      <c r="DIE44" s="31"/>
      <c r="DIF44" s="31"/>
      <c r="DIG44" s="31"/>
      <c r="DIH44" s="31"/>
      <c r="DII44" s="31"/>
      <c r="DIJ44" s="31"/>
      <c r="DIK44" s="31"/>
      <c r="DIL44" s="31"/>
      <c r="DIM44" s="31"/>
      <c r="DIN44" s="31"/>
      <c r="DIO44" s="31"/>
      <c r="DIP44" s="31"/>
      <c r="DIQ44" s="31"/>
      <c r="DIR44" s="31"/>
      <c r="DIS44" s="31"/>
      <c r="DIT44" s="31"/>
      <c r="DIU44" s="31"/>
      <c r="DIV44" s="31"/>
      <c r="DIW44" s="31"/>
      <c r="DIX44" s="31"/>
      <c r="DIY44" s="31"/>
      <c r="DIZ44" s="31"/>
      <c r="DJA44" s="31"/>
      <c r="DJB44" s="31"/>
      <c r="DJC44" s="31"/>
      <c r="DJD44" s="31"/>
      <c r="DJE44" s="31"/>
      <c r="DJF44" s="31"/>
      <c r="DJG44" s="31"/>
      <c r="DJH44" s="31"/>
      <c r="DJI44" s="31"/>
      <c r="DJJ44" s="31"/>
      <c r="DJK44" s="31"/>
      <c r="DJL44" s="31"/>
      <c r="DJM44" s="31"/>
      <c r="DJN44" s="31"/>
      <c r="DJO44" s="31"/>
      <c r="DJP44" s="31"/>
      <c r="DJQ44" s="31"/>
      <c r="DJR44" s="31"/>
      <c r="DJS44" s="31"/>
      <c r="DJT44" s="31"/>
      <c r="DJU44" s="31"/>
      <c r="DJV44" s="31"/>
      <c r="DJW44" s="31"/>
      <c r="DJX44" s="31"/>
      <c r="DJY44" s="31"/>
      <c r="DJZ44" s="31"/>
      <c r="DKA44" s="31"/>
      <c r="DKB44" s="31"/>
      <c r="DKC44" s="31"/>
      <c r="DKD44" s="31"/>
      <c r="DKE44" s="31"/>
      <c r="DKF44" s="31"/>
      <c r="DKG44" s="31"/>
      <c r="DKH44" s="31"/>
      <c r="DKI44" s="31"/>
      <c r="DKJ44" s="31"/>
      <c r="DKK44" s="31"/>
      <c r="DKL44" s="31"/>
      <c r="DKM44" s="31"/>
      <c r="DKN44" s="31"/>
      <c r="DKO44" s="31"/>
      <c r="DKP44" s="31"/>
      <c r="DKQ44" s="31"/>
      <c r="DKR44" s="31"/>
      <c r="DKS44" s="31"/>
      <c r="DKT44" s="31"/>
      <c r="DKU44" s="31"/>
      <c r="DKV44" s="31"/>
      <c r="DKW44" s="31"/>
      <c r="DKX44" s="31"/>
      <c r="DKY44" s="31"/>
      <c r="DKZ44" s="31"/>
      <c r="DLA44" s="31"/>
      <c r="DLB44" s="31"/>
      <c r="DLC44" s="31"/>
      <c r="DLD44" s="31"/>
      <c r="DLE44" s="31"/>
      <c r="DLF44" s="31"/>
      <c r="DLG44" s="31"/>
      <c r="DLH44" s="31"/>
      <c r="DLI44" s="31"/>
      <c r="DLJ44" s="31"/>
      <c r="DLK44" s="31"/>
      <c r="DLL44" s="31"/>
      <c r="DLM44" s="31"/>
      <c r="DLN44" s="31"/>
      <c r="DLO44" s="31"/>
      <c r="DLP44" s="31"/>
      <c r="DLQ44" s="31"/>
      <c r="DLR44" s="31"/>
      <c r="DLS44" s="31"/>
      <c r="DLT44" s="31"/>
      <c r="DLU44" s="31"/>
      <c r="DLV44" s="31"/>
      <c r="DLW44" s="31"/>
      <c r="DLX44" s="31"/>
      <c r="DLY44" s="31"/>
      <c r="DLZ44" s="31"/>
      <c r="DMA44" s="31"/>
      <c r="DMB44" s="31"/>
      <c r="DMC44" s="31"/>
      <c r="DMD44" s="31"/>
      <c r="DME44" s="31"/>
      <c r="DMF44" s="31"/>
      <c r="DMG44" s="31"/>
      <c r="DMH44" s="31"/>
      <c r="DMI44" s="31"/>
      <c r="DMJ44" s="31"/>
      <c r="DMK44" s="31"/>
      <c r="DML44" s="31"/>
      <c r="DMM44" s="31"/>
      <c r="DMN44" s="31"/>
      <c r="DMO44" s="31"/>
      <c r="DMP44" s="31"/>
      <c r="DMQ44" s="31"/>
      <c r="DMR44" s="31"/>
      <c r="DMS44" s="31"/>
      <c r="DMT44" s="31"/>
      <c r="DMU44" s="31"/>
      <c r="DMV44" s="31"/>
      <c r="DMW44" s="31"/>
      <c r="DMX44" s="31"/>
      <c r="DMY44" s="31"/>
      <c r="DMZ44" s="31"/>
      <c r="DNA44" s="31"/>
      <c r="DNB44" s="31"/>
      <c r="DNC44" s="31"/>
      <c r="DND44" s="31"/>
      <c r="DNE44" s="31"/>
      <c r="DNF44" s="31"/>
      <c r="DNG44" s="31"/>
      <c r="DNH44" s="31"/>
      <c r="DNI44" s="31"/>
      <c r="DNJ44" s="31"/>
      <c r="DNK44" s="31"/>
      <c r="DNL44" s="31"/>
      <c r="DNM44" s="31"/>
      <c r="DNN44" s="31"/>
      <c r="DNO44" s="31"/>
      <c r="DNP44" s="31"/>
      <c r="DNQ44" s="31"/>
      <c r="DNR44" s="31"/>
      <c r="DNS44" s="31"/>
      <c r="DNT44" s="31"/>
      <c r="DNU44" s="31"/>
      <c r="DNV44" s="31"/>
      <c r="DNW44" s="31"/>
      <c r="DNX44" s="31"/>
      <c r="DNY44" s="31"/>
      <c r="DNZ44" s="31"/>
      <c r="DOA44" s="31"/>
      <c r="DOB44" s="31"/>
      <c r="DOC44" s="31"/>
      <c r="DOD44" s="31"/>
      <c r="DOE44" s="31"/>
      <c r="DOF44" s="31"/>
      <c r="DOG44" s="31"/>
      <c r="DOH44" s="31"/>
      <c r="DOI44" s="31"/>
      <c r="DOJ44" s="31"/>
      <c r="DOK44" s="31"/>
      <c r="DOL44" s="31"/>
      <c r="DOM44" s="31"/>
      <c r="DON44" s="31"/>
      <c r="DOO44" s="31"/>
      <c r="DOP44" s="31"/>
      <c r="DOQ44" s="31"/>
      <c r="DOR44" s="31"/>
      <c r="DOS44" s="31"/>
      <c r="DOT44" s="31"/>
      <c r="DOU44" s="31"/>
      <c r="DOV44" s="31"/>
      <c r="DOW44" s="31"/>
      <c r="DOX44" s="31"/>
      <c r="DOY44" s="31"/>
      <c r="DOZ44" s="31"/>
      <c r="DPA44" s="31"/>
      <c r="DPB44" s="31"/>
      <c r="DPC44" s="31"/>
      <c r="DPD44" s="31"/>
      <c r="DPE44" s="31"/>
      <c r="DPF44" s="31"/>
      <c r="DPG44" s="31"/>
      <c r="DPH44" s="31"/>
      <c r="DPI44" s="31"/>
      <c r="DPJ44" s="31"/>
      <c r="DPK44" s="31"/>
      <c r="DPL44" s="31"/>
      <c r="DPM44" s="31"/>
      <c r="DPN44" s="31"/>
      <c r="DPO44" s="31"/>
      <c r="DPP44" s="31"/>
      <c r="DPQ44" s="31"/>
      <c r="DPR44" s="31"/>
      <c r="DPS44" s="31"/>
      <c r="DPT44" s="31"/>
      <c r="DPU44" s="31"/>
      <c r="DPV44" s="31"/>
      <c r="DPW44" s="31"/>
      <c r="DPX44" s="31"/>
      <c r="DPY44" s="31"/>
      <c r="DPZ44" s="31"/>
      <c r="DQA44" s="31"/>
      <c r="DQB44" s="31"/>
      <c r="DQC44" s="31"/>
      <c r="DQD44" s="31"/>
      <c r="DQE44" s="31"/>
      <c r="DQF44" s="31"/>
      <c r="DQG44" s="31"/>
      <c r="DQH44" s="31"/>
      <c r="DQI44" s="31"/>
      <c r="DQJ44" s="31"/>
      <c r="DQK44" s="31"/>
      <c r="DQL44" s="31"/>
      <c r="DQM44" s="31"/>
      <c r="DQN44" s="31"/>
      <c r="DQO44" s="31"/>
      <c r="DQP44" s="31"/>
      <c r="DQQ44" s="31"/>
      <c r="DQR44" s="31"/>
      <c r="DQS44" s="31"/>
      <c r="DQT44" s="31"/>
      <c r="DQU44" s="31"/>
      <c r="DQV44" s="31"/>
      <c r="DQW44" s="31"/>
      <c r="DQX44" s="31"/>
      <c r="DQY44" s="31"/>
      <c r="DQZ44" s="31"/>
      <c r="DRA44" s="31"/>
      <c r="DRB44" s="31"/>
      <c r="DRC44" s="31"/>
      <c r="DRD44" s="31"/>
      <c r="DRE44" s="31"/>
      <c r="DRF44" s="31"/>
      <c r="DRG44" s="31"/>
      <c r="DRH44" s="31"/>
      <c r="DRI44" s="31"/>
      <c r="DRJ44" s="31"/>
      <c r="DRK44" s="31"/>
      <c r="DRL44" s="31"/>
      <c r="DRM44" s="31"/>
      <c r="DRN44" s="31"/>
      <c r="DRO44" s="31"/>
      <c r="DRP44" s="31"/>
      <c r="DRQ44" s="31"/>
      <c r="DRR44" s="31"/>
      <c r="DRS44" s="31"/>
      <c r="DRT44" s="31"/>
      <c r="DRU44" s="31"/>
      <c r="DRV44" s="31"/>
      <c r="DRW44" s="31"/>
      <c r="DRX44" s="31"/>
      <c r="DRY44" s="31"/>
      <c r="DRZ44" s="31"/>
      <c r="DSA44" s="31"/>
      <c r="DSB44" s="31"/>
      <c r="DSC44" s="31"/>
      <c r="DSD44" s="31"/>
      <c r="DSE44" s="31"/>
      <c r="DSF44" s="31"/>
      <c r="DSG44" s="31"/>
      <c r="DSH44" s="31"/>
      <c r="DSI44" s="31"/>
      <c r="DSJ44" s="31"/>
      <c r="DSK44" s="31"/>
      <c r="DSL44" s="31"/>
      <c r="DSM44" s="31"/>
      <c r="DSN44" s="31"/>
      <c r="DSO44" s="31"/>
      <c r="DSP44" s="31"/>
      <c r="DSQ44" s="31"/>
      <c r="DSR44" s="31"/>
      <c r="DSS44" s="31"/>
      <c r="DST44" s="31"/>
      <c r="DSU44" s="31"/>
      <c r="DSV44" s="31"/>
      <c r="DSW44" s="31"/>
      <c r="DSX44" s="31"/>
      <c r="DSY44" s="31"/>
      <c r="DSZ44" s="31"/>
      <c r="DTA44" s="31"/>
      <c r="DTB44" s="31"/>
      <c r="DTC44" s="31"/>
      <c r="DTD44" s="31"/>
      <c r="DTE44" s="31"/>
      <c r="DTF44" s="31"/>
      <c r="DTG44" s="31"/>
      <c r="DTH44" s="31"/>
      <c r="DTI44" s="31"/>
      <c r="DTJ44" s="31"/>
      <c r="DTK44" s="31"/>
      <c r="DTL44" s="31"/>
      <c r="DTM44" s="31"/>
      <c r="DTN44" s="31"/>
      <c r="DTO44" s="31"/>
      <c r="DTP44" s="31"/>
      <c r="DTQ44" s="31"/>
      <c r="DTR44" s="31"/>
      <c r="DTS44" s="31"/>
      <c r="DTT44" s="31"/>
      <c r="DTU44" s="31"/>
      <c r="DTV44" s="31"/>
      <c r="DTW44" s="31"/>
      <c r="DTX44" s="31"/>
      <c r="DTY44" s="31"/>
      <c r="DTZ44" s="31"/>
      <c r="DUA44" s="31"/>
      <c r="DUB44" s="31"/>
      <c r="DUC44" s="31"/>
      <c r="DUD44" s="31"/>
      <c r="DUE44" s="31"/>
      <c r="DUF44" s="31"/>
      <c r="DUG44" s="31"/>
      <c r="DUH44" s="31"/>
      <c r="DUI44" s="31"/>
      <c r="DUJ44" s="31"/>
      <c r="DUK44" s="31"/>
      <c r="DUL44" s="31"/>
      <c r="DUM44" s="31"/>
      <c r="DUN44" s="31"/>
      <c r="DUO44" s="31"/>
      <c r="DUP44" s="31"/>
      <c r="DUQ44" s="31"/>
      <c r="DUR44" s="31"/>
      <c r="DUS44" s="31"/>
      <c r="DUT44" s="31"/>
      <c r="DUU44" s="31"/>
      <c r="DUV44" s="31"/>
      <c r="DUW44" s="31"/>
      <c r="DUX44" s="31"/>
      <c r="DUY44" s="31"/>
      <c r="DUZ44" s="31"/>
      <c r="DVA44" s="31"/>
      <c r="DVB44" s="31"/>
      <c r="DVC44" s="31"/>
      <c r="DVD44" s="31"/>
      <c r="DVE44" s="31"/>
      <c r="DVF44" s="31"/>
      <c r="DVG44" s="31"/>
      <c r="DVH44" s="31"/>
      <c r="DVI44" s="31"/>
      <c r="DVJ44" s="31"/>
      <c r="DVK44" s="31"/>
      <c r="DVL44" s="31"/>
      <c r="DVM44" s="31"/>
      <c r="DVN44" s="31"/>
      <c r="DVO44" s="31"/>
      <c r="DVP44" s="31"/>
      <c r="DVQ44" s="31"/>
      <c r="DVR44" s="31"/>
      <c r="DVS44" s="31"/>
      <c r="DVT44" s="31"/>
      <c r="DVU44" s="31"/>
      <c r="DVV44" s="31"/>
      <c r="DVW44" s="31"/>
      <c r="DVX44" s="31"/>
      <c r="DVY44" s="31"/>
      <c r="DVZ44" s="31"/>
      <c r="DWA44" s="31"/>
      <c r="DWB44" s="31"/>
      <c r="DWC44" s="31"/>
      <c r="DWD44" s="31"/>
      <c r="DWE44" s="31"/>
      <c r="DWF44" s="31"/>
      <c r="DWG44" s="31"/>
      <c r="DWH44" s="31"/>
      <c r="DWI44" s="31"/>
      <c r="DWJ44" s="31"/>
      <c r="DWK44" s="31"/>
      <c r="DWL44" s="31"/>
      <c r="DWM44" s="31"/>
      <c r="DWN44" s="31"/>
      <c r="DWO44" s="31"/>
      <c r="DWP44" s="31"/>
      <c r="DWQ44" s="31"/>
      <c r="DWR44" s="31"/>
      <c r="DWS44" s="31"/>
      <c r="DWT44" s="31"/>
      <c r="DWU44" s="31"/>
      <c r="DWV44" s="31"/>
      <c r="DWW44" s="31"/>
      <c r="DWX44" s="31"/>
      <c r="DWY44" s="31"/>
      <c r="DWZ44" s="31"/>
      <c r="DXA44" s="31"/>
      <c r="DXB44" s="31"/>
      <c r="DXC44" s="31"/>
      <c r="DXD44" s="31"/>
      <c r="DXE44" s="31"/>
      <c r="DXF44" s="31"/>
      <c r="DXG44" s="31"/>
      <c r="DXH44" s="31"/>
      <c r="DXI44" s="31"/>
      <c r="DXJ44" s="31"/>
      <c r="DXK44" s="31"/>
      <c r="DXL44" s="31"/>
      <c r="DXM44" s="31"/>
      <c r="DXN44" s="31"/>
      <c r="DXO44" s="31"/>
      <c r="DXP44" s="31"/>
      <c r="DXQ44" s="31"/>
      <c r="DXR44" s="31"/>
      <c r="DXS44" s="31"/>
      <c r="DXT44" s="31"/>
      <c r="DXU44" s="31"/>
      <c r="DXV44" s="31"/>
      <c r="DXW44" s="31"/>
      <c r="DXX44" s="31"/>
      <c r="DXY44" s="31"/>
      <c r="DXZ44" s="31"/>
      <c r="DYA44" s="31"/>
      <c r="DYB44" s="31"/>
      <c r="DYC44" s="31"/>
      <c r="DYD44" s="31"/>
      <c r="DYE44" s="31"/>
      <c r="DYF44" s="31"/>
      <c r="DYG44" s="31"/>
      <c r="DYH44" s="31"/>
      <c r="DYI44" s="31"/>
      <c r="DYJ44" s="31"/>
      <c r="DYK44" s="31"/>
      <c r="DYL44" s="31"/>
      <c r="DYM44" s="31"/>
      <c r="DYN44" s="31"/>
      <c r="DYO44" s="31"/>
      <c r="DYP44" s="31"/>
      <c r="DYQ44" s="31"/>
      <c r="DYR44" s="31"/>
      <c r="DYS44" s="31"/>
      <c r="DYT44" s="31"/>
      <c r="DYU44" s="31"/>
      <c r="DYV44" s="31"/>
      <c r="DYW44" s="31"/>
      <c r="DYX44" s="31"/>
      <c r="DYY44" s="31"/>
      <c r="DYZ44" s="31"/>
      <c r="DZA44" s="31"/>
      <c r="DZB44" s="31"/>
      <c r="DZC44" s="31"/>
      <c r="DZD44" s="31"/>
      <c r="DZE44" s="31"/>
      <c r="DZF44" s="31"/>
      <c r="DZG44" s="31"/>
      <c r="DZH44" s="31"/>
      <c r="DZI44" s="31"/>
      <c r="DZJ44" s="31"/>
      <c r="DZK44" s="31"/>
      <c r="DZL44" s="31"/>
      <c r="DZM44" s="31"/>
      <c r="DZN44" s="31"/>
      <c r="DZO44" s="31"/>
      <c r="DZP44" s="31"/>
      <c r="DZQ44" s="31"/>
      <c r="DZR44" s="31"/>
      <c r="DZS44" s="31"/>
      <c r="DZT44" s="31"/>
      <c r="DZU44" s="31"/>
      <c r="DZV44" s="31"/>
      <c r="DZW44" s="31"/>
      <c r="DZX44" s="31"/>
      <c r="DZY44" s="31"/>
      <c r="DZZ44" s="31"/>
      <c r="EAA44" s="31"/>
      <c r="EAB44" s="31"/>
      <c r="EAC44" s="31"/>
      <c r="EAD44" s="31"/>
      <c r="EAE44" s="31"/>
      <c r="EAF44" s="31"/>
      <c r="EAG44" s="31"/>
      <c r="EAH44" s="31"/>
      <c r="EAI44" s="31"/>
      <c r="EAJ44" s="31"/>
      <c r="EAK44" s="31"/>
      <c r="EAL44" s="31"/>
      <c r="EAM44" s="31"/>
      <c r="EAN44" s="31"/>
      <c r="EAO44" s="31"/>
      <c r="EAP44" s="31"/>
      <c r="EAQ44" s="31"/>
      <c r="EAR44" s="31"/>
      <c r="EAS44" s="31"/>
      <c r="EAT44" s="31"/>
      <c r="EAU44" s="31"/>
      <c r="EAV44" s="31"/>
      <c r="EAW44" s="31"/>
      <c r="EAX44" s="31"/>
      <c r="EAY44" s="31"/>
      <c r="EAZ44" s="31"/>
      <c r="EBA44" s="31"/>
      <c r="EBB44" s="31"/>
      <c r="EBC44" s="31"/>
      <c r="EBD44" s="31"/>
      <c r="EBE44" s="31"/>
      <c r="EBF44" s="31"/>
      <c r="EBG44" s="31"/>
      <c r="EBH44" s="31"/>
      <c r="EBI44" s="31"/>
      <c r="EBJ44" s="31"/>
      <c r="EBK44" s="31"/>
      <c r="EBL44" s="31"/>
      <c r="EBM44" s="31"/>
      <c r="EBN44" s="31"/>
      <c r="EBO44" s="31"/>
      <c r="EBP44" s="31"/>
      <c r="EBQ44" s="31"/>
      <c r="EBR44" s="31"/>
      <c r="EBS44" s="31"/>
      <c r="EBT44" s="31"/>
      <c r="EBU44" s="31"/>
      <c r="EBV44" s="31"/>
      <c r="EBW44" s="31"/>
      <c r="EBX44" s="31"/>
      <c r="EBY44" s="31"/>
      <c r="EBZ44" s="31"/>
      <c r="ECA44" s="31"/>
      <c r="ECB44" s="31"/>
      <c r="ECC44" s="31"/>
      <c r="ECD44" s="31"/>
      <c r="ECE44" s="31"/>
      <c r="ECF44" s="31"/>
      <c r="ECG44" s="31"/>
      <c r="ECH44" s="31"/>
      <c r="ECI44" s="31"/>
      <c r="ECJ44" s="31"/>
      <c r="ECK44" s="31"/>
      <c r="ECL44" s="31"/>
      <c r="ECM44" s="31"/>
      <c r="ECN44" s="31"/>
      <c r="ECO44" s="31"/>
      <c r="ECP44" s="31"/>
      <c r="ECQ44" s="31"/>
      <c r="ECR44" s="31"/>
      <c r="ECS44" s="31"/>
      <c r="ECT44" s="31"/>
      <c r="ECU44" s="31"/>
      <c r="ECV44" s="31"/>
      <c r="ECW44" s="31"/>
      <c r="ECX44" s="31"/>
      <c r="ECY44" s="31"/>
      <c r="ECZ44" s="31"/>
      <c r="EDA44" s="31"/>
      <c r="EDB44" s="31"/>
      <c r="EDC44" s="31"/>
      <c r="EDD44" s="31"/>
      <c r="EDE44" s="31"/>
      <c r="EDF44" s="31"/>
      <c r="EDG44" s="31"/>
      <c r="EDH44" s="31"/>
      <c r="EDI44" s="31"/>
      <c r="EDJ44" s="31"/>
      <c r="EDK44" s="31"/>
      <c r="EDL44" s="31"/>
      <c r="EDM44" s="31"/>
      <c r="EDN44" s="31"/>
      <c r="EDO44" s="31"/>
      <c r="EDP44" s="31"/>
      <c r="EDQ44" s="31"/>
      <c r="EDR44" s="31"/>
      <c r="EDS44" s="31"/>
      <c r="EDT44" s="31"/>
      <c r="EDU44" s="31"/>
      <c r="EDV44" s="31"/>
      <c r="EDW44" s="31"/>
      <c r="EDX44" s="31"/>
      <c r="EDY44" s="31"/>
      <c r="EDZ44" s="31"/>
      <c r="EEA44" s="31"/>
      <c r="EEB44" s="31"/>
      <c r="EEC44" s="31"/>
      <c r="EED44" s="31"/>
      <c r="EEE44" s="31"/>
      <c r="EEF44" s="31"/>
      <c r="EEG44" s="31"/>
      <c r="EEH44" s="31"/>
      <c r="EEI44" s="31"/>
      <c r="EEJ44" s="31"/>
      <c r="EEK44" s="31"/>
      <c r="EEL44" s="31"/>
      <c r="EEM44" s="31"/>
      <c r="EEN44" s="31"/>
      <c r="EEO44" s="31"/>
      <c r="EEP44" s="31"/>
      <c r="EEQ44" s="31"/>
      <c r="EER44" s="31"/>
      <c r="EES44" s="31"/>
      <c r="EET44" s="31"/>
      <c r="EEU44" s="31"/>
      <c r="EEV44" s="31"/>
      <c r="EEW44" s="31"/>
      <c r="EEX44" s="31"/>
      <c r="EEY44" s="31"/>
      <c r="EEZ44" s="31"/>
      <c r="EFA44" s="31"/>
      <c r="EFB44" s="31"/>
      <c r="EFC44" s="31"/>
      <c r="EFD44" s="31"/>
      <c r="EFE44" s="31"/>
      <c r="EFF44" s="31"/>
      <c r="EFG44" s="31"/>
      <c r="EFH44" s="31"/>
      <c r="EFI44" s="31"/>
      <c r="EFJ44" s="31"/>
      <c r="EFK44" s="31"/>
      <c r="EFL44" s="31"/>
      <c r="EFM44" s="31"/>
      <c r="EFN44" s="31"/>
      <c r="EFO44" s="31"/>
      <c r="EFP44" s="31"/>
      <c r="EFQ44" s="31"/>
      <c r="EFR44" s="31"/>
      <c r="EFS44" s="31"/>
      <c r="EFT44" s="31"/>
      <c r="EFU44" s="31"/>
      <c r="EFV44" s="31"/>
      <c r="EFW44" s="31"/>
      <c r="EFX44" s="31"/>
      <c r="EFY44" s="31"/>
      <c r="EFZ44" s="31"/>
      <c r="EGA44" s="31"/>
      <c r="EGB44" s="31"/>
      <c r="EGC44" s="31"/>
      <c r="EGD44" s="31"/>
      <c r="EGE44" s="31"/>
      <c r="EGF44" s="31"/>
      <c r="EGG44" s="31"/>
      <c r="EGH44" s="31"/>
      <c r="EGI44" s="31"/>
      <c r="EGJ44" s="31"/>
      <c r="EGK44" s="31"/>
      <c r="EGL44" s="31"/>
      <c r="EGM44" s="31"/>
      <c r="EGN44" s="31"/>
      <c r="EGO44" s="31"/>
      <c r="EGP44" s="31"/>
      <c r="EGQ44" s="31"/>
      <c r="EGR44" s="31"/>
      <c r="EGS44" s="31"/>
      <c r="EGT44" s="31"/>
      <c r="EGU44" s="31"/>
      <c r="EGV44" s="31"/>
      <c r="EGW44" s="31"/>
      <c r="EGX44" s="31"/>
      <c r="EGY44" s="31"/>
      <c r="EGZ44" s="31"/>
      <c r="EHA44" s="31"/>
      <c r="EHB44" s="31"/>
      <c r="EHC44" s="31"/>
      <c r="EHD44" s="31"/>
      <c r="EHE44" s="31"/>
      <c r="EHF44" s="31"/>
      <c r="EHG44" s="31"/>
      <c r="EHH44" s="31"/>
      <c r="EHI44" s="31"/>
      <c r="EHJ44" s="31"/>
      <c r="EHK44" s="31"/>
      <c r="EHL44" s="31"/>
      <c r="EHM44" s="31"/>
      <c r="EHN44" s="31"/>
      <c r="EHO44" s="31"/>
      <c r="EHP44" s="31"/>
      <c r="EHQ44" s="31"/>
      <c r="EHR44" s="31"/>
      <c r="EHS44" s="31"/>
      <c r="EHT44" s="31"/>
      <c r="EHU44" s="31"/>
      <c r="EHV44" s="31"/>
      <c r="EHW44" s="31"/>
      <c r="EHX44" s="31"/>
      <c r="EHY44" s="31"/>
      <c r="EHZ44" s="31"/>
      <c r="EIA44" s="31"/>
      <c r="EIB44" s="31"/>
      <c r="EIC44" s="31"/>
      <c r="EID44" s="31"/>
      <c r="EIE44" s="31"/>
      <c r="EIF44" s="31"/>
      <c r="EIG44" s="31"/>
      <c r="EIH44" s="31"/>
      <c r="EII44" s="31"/>
      <c r="EIJ44" s="31"/>
      <c r="EIK44" s="31"/>
      <c r="EIL44" s="31"/>
      <c r="EIM44" s="31"/>
      <c r="EIN44" s="31"/>
      <c r="EIO44" s="31"/>
      <c r="EIP44" s="31"/>
      <c r="EIQ44" s="31"/>
      <c r="EIR44" s="31"/>
      <c r="EIS44" s="31"/>
      <c r="EIT44" s="31"/>
      <c r="EIU44" s="31"/>
      <c r="EIV44" s="31"/>
      <c r="EIW44" s="31"/>
      <c r="EIX44" s="31"/>
      <c r="EIY44" s="31"/>
      <c r="EIZ44" s="31"/>
      <c r="EJA44" s="31"/>
      <c r="EJB44" s="31"/>
      <c r="EJC44" s="31"/>
      <c r="EJD44" s="31"/>
      <c r="EJE44" s="31"/>
      <c r="EJF44" s="31"/>
      <c r="EJG44" s="31"/>
      <c r="EJH44" s="31"/>
      <c r="EJI44" s="31"/>
      <c r="EJJ44" s="31"/>
      <c r="EJK44" s="31"/>
      <c r="EJL44" s="31"/>
      <c r="EJM44" s="31"/>
      <c r="EJN44" s="31"/>
      <c r="EJO44" s="31"/>
      <c r="EJP44" s="31"/>
      <c r="EJQ44" s="31"/>
      <c r="EJR44" s="31"/>
      <c r="EJS44" s="31"/>
      <c r="EJT44" s="31"/>
      <c r="EJU44" s="31"/>
      <c r="EJV44" s="31"/>
      <c r="EJW44" s="31"/>
      <c r="EJX44" s="31"/>
      <c r="EJY44" s="31"/>
      <c r="EJZ44" s="31"/>
      <c r="EKA44" s="31"/>
      <c r="EKB44" s="31"/>
      <c r="EKC44" s="31"/>
      <c r="EKD44" s="31"/>
      <c r="EKE44" s="31"/>
      <c r="EKF44" s="31"/>
      <c r="EKG44" s="31"/>
      <c r="EKH44" s="31"/>
      <c r="EKI44" s="31"/>
      <c r="EKJ44" s="31"/>
      <c r="EKK44" s="31"/>
      <c r="EKL44" s="31"/>
      <c r="EKM44" s="31"/>
      <c r="EKN44" s="31"/>
      <c r="EKO44" s="31"/>
      <c r="EKP44" s="31"/>
      <c r="EKQ44" s="31"/>
      <c r="EKR44" s="31"/>
      <c r="EKS44" s="31"/>
      <c r="EKT44" s="31"/>
      <c r="EKU44" s="31"/>
      <c r="EKV44" s="31"/>
      <c r="EKW44" s="31"/>
      <c r="EKX44" s="31"/>
      <c r="EKY44" s="31"/>
      <c r="EKZ44" s="31"/>
      <c r="ELA44" s="31"/>
      <c r="ELB44" s="31"/>
      <c r="ELC44" s="31"/>
      <c r="ELD44" s="31"/>
      <c r="ELE44" s="31"/>
      <c r="ELF44" s="31"/>
      <c r="ELG44" s="31"/>
      <c r="ELH44" s="31"/>
      <c r="ELI44" s="31"/>
      <c r="ELJ44" s="31"/>
      <c r="ELK44" s="31"/>
      <c r="ELL44" s="31"/>
      <c r="ELM44" s="31"/>
      <c r="ELN44" s="31"/>
      <c r="ELO44" s="31"/>
      <c r="ELP44" s="31"/>
      <c r="ELQ44" s="31"/>
      <c r="ELR44" s="31"/>
      <c r="ELS44" s="31"/>
      <c r="ELT44" s="31"/>
      <c r="ELU44" s="31"/>
      <c r="ELV44" s="31"/>
      <c r="ELW44" s="31"/>
      <c r="ELX44" s="31"/>
      <c r="ELY44" s="31"/>
      <c r="ELZ44" s="31"/>
      <c r="EMA44" s="31"/>
      <c r="EMB44" s="31"/>
      <c r="EMC44" s="31"/>
      <c r="EMD44" s="31"/>
      <c r="EME44" s="31"/>
      <c r="EMF44" s="31"/>
      <c r="EMG44" s="31"/>
      <c r="EMH44" s="31"/>
      <c r="EMI44" s="31"/>
      <c r="EMJ44" s="31"/>
      <c r="EMK44" s="31"/>
      <c r="EML44" s="31"/>
      <c r="EMM44" s="31"/>
      <c r="EMN44" s="31"/>
      <c r="EMO44" s="31"/>
      <c r="EMP44" s="31"/>
      <c r="EMQ44" s="31"/>
      <c r="EMR44" s="31"/>
      <c r="EMS44" s="31"/>
      <c r="EMT44" s="31"/>
      <c r="EMU44" s="31"/>
      <c r="EMV44" s="31"/>
      <c r="EMW44" s="31"/>
      <c r="EMX44" s="31"/>
      <c r="EMY44" s="31"/>
      <c r="EMZ44" s="31"/>
      <c r="ENA44" s="31"/>
      <c r="ENB44" s="31"/>
      <c r="ENC44" s="31"/>
      <c r="END44" s="31"/>
      <c r="ENE44" s="31"/>
      <c r="ENF44" s="31"/>
      <c r="ENG44" s="31"/>
      <c r="ENH44" s="31"/>
      <c r="ENI44" s="31"/>
      <c r="ENJ44" s="31"/>
      <c r="ENK44" s="31"/>
      <c r="ENL44" s="31"/>
      <c r="ENM44" s="31"/>
      <c r="ENN44" s="31"/>
      <c r="ENO44" s="31"/>
      <c r="ENP44" s="31"/>
      <c r="ENQ44" s="31"/>
      <c r="ENR44" s="31"/>
      <c r="ENS44" s="31"/>
      <c r="ENT44" s="31"/>
      <c r="ENU44" s="31"/>
      <c r="ENV44" s="31"/>
      <c r="ENW44" s="31"/>
      <c r="ENX44" s="31"/>
      <c r="ENY44" s="31"/>
      <c r="ENZ44" s="31"/>
      <c r="EOA44" s="31"/>
      <c r="EOB44" s="31"/>
      <c r="EOC44" s="31"/>
      <c r="EOD44" s="31"/>
      <c r="EOE44" s="31"/>
      <c r="EOF44" s="31"/>
      <c r="EOG44" s="31"/>
      <c r="EOH44" s="31"/>
      <c r="EOI44" s="31"/>
      <c r="EOJ44" s="31"/>
      <c r="EOK44" s="31"/>
      <c r="EOL44" s="31"/>
      <c r="EOM44" s="31"/>
      <c r="EON44" s="31"/>
      <c r="EOO44" s="31"/>
      <c r="EOP44" s="31"/>
      <c r="EOQ44" s="31"/>
      <c r="EOR44" s="31"/>
      <c r="EOS44" s="31"/>
      <c r="EOT44" s="31"/>
      <c r="EOU44" s="31"/>
      <c r="EOV44" s="31"/>
      <c r="EOW44" s="31"/>
      <c r="EOX44" s="31"/>
      <c r="EOY44" s="31"/>
      <c r="EOZ44" s="31"/>
      <c r="EPA44" s="31"/>
      <c r="EPB44" s="31"/>
      <c r="EPC44" s="31"/>
      <c r="EPD44" s="31"/>
      <c r="EPE44" s="31"/>
      <c r="EPF44" s="31"/>
      <c r="EPG44" s="31"/>
      <c r="EPH44" s="31"/>
      <c r="EPI44" s="31"/>
      <c r="EPJ44" s="31"/>
      <c r="EPK44" s="31"/>
      <c r="EPL44" s="31"/>
      <c r="EPM44" s="31"/>
      <c r="EPN44" s="31"/>
      <c r="EPO44" s="31"/>
      <c r="EPP44" s="31"/>
      <c r="EPQ44" s="31"/>
      <c r="EPR44" s="31"/>
      <c r="EPS44" s="31"/>
      <c r="EPT44" s="31"/>
      <c r="EPU44" s="31"/>
      <c r="EPV44" s="31"/>
      <c r="EPW44" s="31"/>
      <c r="EPX44" s="31"/>
      <c r="EPY44" s="31"/>
      <c r="EPZ44" s="31"/>
      <c r="EQA44" s="31"/>
      <c r="EQB44" s="31"/>
      <c r="EQC44" s="31"/>
      <c r="EQD44" s="31"/>
      <c r="EQE44" s="31"/>
      <c r="EQF44" s="31"/>
      <c r="EQG44" s="31"/>
      <c r="EQH44" s="31"/>
      <c r="EQI44" s="31"/>
      <c r="EQJ44" s="31"/>
      <c r="EQK44" s="31"/>
      <c r="EQL44" s="31"/>
      <c r="EQM44" s="31"/>
      <c r="EQN44" s="31"/>
      <c r="EQO44" s="31"/>
      <c r="EQP44" s="31"/>
      <c r="EQQ44" s="31"/>
      <c r="EQR44" s="31"/>
      <c r="EQS44" s="31"/>
      <c r="EQT44" s="31"/>
      <c r="EQU44" s="31"/>
      <c r="EQV44" s="31"/>
      <c r="EQW44" s="31"/>
      <c r="EQX44" s="31"/>
      <c r="EQY44" s="31"/>
      <c r="EQZ44" s="31"/>
      <c r="ERA44" s="31"/>
      <c r="ERB44" s="31"/>
      <c r="ERC44" s="31"/>
      <c r="ERD44" s="31"/>
      <c r="ERE44" s="31"/>
      <c r="ERF44" s="31"/>
      <c r="ERG44" s="31"/>
      <c r="ERH44" s="31"/>
      <c r="ERI44" s="31"/>
      <c r="ERJ44" s="31"/>
      <c r="ERK44" s="31"/>
      <c r="ERL44" s="31"/>
      <c r="ERM44" s="31"/>
      <c r="ERN44" s="31"/>
      <c r="ERO44" s="31"/>
      <c r="ERP44" s="31"/>
      <c r="ERQ44" s="31"/>
      <c r="ERR44" s="31"/>
      <c r="ERS44" s="31"/>
      <c r="ERT44" s="31"/>
      <c r="ERU44" s="31"/>
      <c r="ERV44" s="31"/>
      <c r="ERW44" s="31"/>
      <c r="ERX44" s="31"/>
      <c r="ERY44" s="31"/>
      <c r="ERZ44" s="31"/>
      <c r="ESA44" s="31"/>
      <c r="ESB44" s="31"/>
      <c r="ESC44" s="31"/>
      <c r="ESD44" s="31"/>
      <c r="ESE44" s="31"/>
      <c r="ESF44" s="31"/>
      <c r="ESG44" s="31"/>
      <c r="ESH44" s="31"/>
      <c r="ESI44" s="31"/>
      <c r="ESJ44" s="31"/>
      <c r="ESK44" s="31"/>
      <c r="ESL44" s="31"/>
      <c r="ESM44" s="31"/>
      <c r="ESN44" s="31"/>
      <c r="ESO44" s="31"/>
      <c r="ESP44" s="31"/>
      <c r="ESQ44" s="31"/>
      <c r="ESR44" s="31"/>
      <c r="ESS44" s="31"/>
      <c r="EST44" s="31"/>
      <c r="ESU44" s="31"/>
      <c r="ESV44" s="31"/>
      <c r="ESW44" s="31"/>
      <c r="ESX44" s="31"/>
      <c r="ESY44" s="31"/>
      <c r="ESZ44" s="31"/>
      <c r="ETA44" s="31"/>
      <c r="ETB44" s="31"/>
      <c r="ETC44" s="31"/>
      <c r="ETD44" s="31"/>
      <c r="ETE44" s="31"/>
      <c r="ETF44" s="31"/>
      <c r="ETG44" s="31"/>
      <c r="ETH44" s="31"/>
      <c r="ETI44" s="31"/>
      <c r="ETJ44" s="31"/>
      <c r="ETK44" s="31"/>
      <c r="ETL44" s="31"/>
      <c r="ETM44" s="31"/>
      <c r="ETN44" s="31"/>
      <c r="ETO44" s="31"/>
      <c r="ETP44" s="31"/>
      <c r="ETQ44" s="31"/>
      <c r="ETR44" s="31"/>
      <c r="ETS44" s="31"/>
      <c r="ETT44" s="31"/>
      <c r="ETU44" s="31"/>
      <c r="ETV44" s="31"/>
      <c r="ETW44" s="31"/>
      <c r="ETX44" s="31"/>
      <c r="ETY44" s="31"/>
      <c r="ETZ44" s="31"/>
      <c r="EUA44" s="31"/>
      <c r="EUB44" s="31"/>
      <c r="EUC44" s="31"/>
      <c r="EUD44" s="31"/>
      <c r="EUE44" s="31"/>
      <c r="EUF44" s="31"/>
      <c r="EUG44" s="31"/>
      <c r="EUH44" s="31"/>
      <c r="EUI44" s="31"/>
      <c r="EUJ44" s="31"/>
      <c r="EUK44" s="31"/>
      <c r="EUL44" s="31"/>
      <c r="EUM44" s="31"/>
      <c r="EUN44" s="31"/>
      <c r="EUO44" s="31"/>
      <c r="EUP44" s="31"/>
      <c r="EUQ44" s="31"/>
      <c r="EUR44" s="31"/>
      <c r="EUS44" s="31"/>
      <c r="EUT44" s="31"/>
      <c r="EUU44" s="31"/>
      <c r="EUV44" s="31"/>
      <c r="EUW44" s="31"/>
      <c r="EUX44" s="31"/>
      <c r="EUY44" s="31"/>
      <c r="EUZ44" s="31"/>
      <c r="EVA44" s="31"/>
      <c r="EVB44" s="31"/>
      <c r="EVC44" s="31"/>
      <c r="EVD44" s="31"/>
      <c r="EVE44" s="31"/>
      <c r="EVF44" s="31"/>
      <c r="EVG44" s="31"/>
      <c r="EVH44" s="31"/>
      <c r="EVI44" s="31"/>
      <c r="EVJ44" s="31"/>
      <c r="EVK44" s="31"/>
      <c r="EVL44" s="31"/>
      <c r="EVM44" s="31"/>
      <c r="EVN44" s="31"/>
      <c r="EVO44" s="31"/>
      <c r="EVP44" s="31"/>
      <c r="EVQ44" s="31"/>
      <c r="EVR44" s="31"/>
      <c r="EVS44" s="31"/>
      <c r="EVT44" s="31"/>
      <c r="EVU44" s="31"/>
      <c r="EVV44" s="31"/>
      <c r="EVW44" s="31"/>
      <c r="EVX44" s="31"/>
      <c r="EVY44" s="31"/>
      <c r="EVZ44" s="31"/>
      <c r="EWA44" s="31"/>
      <c r="EWB44" s="31"/>
      <c r="EWC44" s="31"/>
      <c r="EWD44" s="31"/>
      <c r="EWE44" s="31"/>
      <c r="EWF44" s="31"/>
      <c r="EWG44" s="31"/>
      <c r="EWH44" s="31"/>
      <c r="EWI44" s="31"/>
      <c r="EWJ44" s="31"/>
      <c r="EWK44" s="31"/>
      <c r="EWL44" s="31"/>
      <c r="EWM44" s="31"/>
      <c r="EWN44" s="31"/>
      <c r="EWO44" s="31"/>
      <c r="EWP44" s="31"/>
      <c r="EWQ44" s="31"/>
      <c r="EWR44" s="31"/>
      <c r="EWS44" s="31"/>
      <c r="EWT44" s="31"/>
      <c r="EWU44" s="31"/>
      <c r="EWV44" s="31"/>
      <c r="EWW44" s="31"/>
      <c r="EWX44" s="31"/>
      <c r="EWY44" s="31"/>
      <c r="EWZ44" s="31"/>
      <c r="EXA44" s="31"/>
      <c r="EXB44" s="31"/>
      <c r="EXC44" s="31"/>
      <c r="EXD44" s="31"/>
      <c r="EXE44" s="31"/>
      <c r="EXF44" s="31"/>
      <c r="EXG44" s="31"/>
      <c r="EXH44" s="31"/>
      <c r="EXI44" s="31"/>
      <c r="EXJ44" s="31"/>
      <c r="EXK44" s="31"/>
      <c r="EXL44" s="31"/>
      <c r="EXM44" s="31"/>
      <c r="EXN44" s="31"/>
      <c r="EXO44" s="31"/>
      <c r="EXP44" s="31"/>
      <c r="EXQ44" s="31"/>
      <c r="EXR44" s="31"/>
      <c r="EXS44" s="31"/>
      <c r="EXT44" s="31"/>
      <c r="EXU44" s="31"/>
      <c r="EXV44" s="31"/>
      <c r="EXW44" s="31"/>
      <c r="EXX44" s="31"/>
      <c r="EXY44" s="31"/>
      <c r="EXZ44" s="31"/>
      <c r="EYA44" s="31"/>
      <c r="EYB44" s="31"/>
      <c r="EYC44" s="31"/>
      <c r="EYD44" s="31"/>
      <c r="EYE44" s="31"/>
      <c r="EYF44" s="31"/>
      <c r="EYG44" s="31"/>
      <c r="EYH44" s="31"/>
      <c r="EYI44" s="31"/>
      <c r="EYJ44" s="31"/>
      <c r="EYK44" s="31"/>
      <c r="EYL44" s="31"/>
      <c r="EYM44" s="31"/>
      <c r="EYN44" s="31"/>
      <c r="EYO44" s="31"/>
      <c r="EYP44" s="31"/>
      <c r="EYQ44" s="31"/>
      <c r="EYR44" s="31"/>
      <c r="EYS44" s="31"/>
      <c r="EYT44" s="31"/>
      <c r="EYU44" s="31"/>
      <c r="EYV44" s="31"/>
      <c r="EYW44" s="31"/>
      <c r="EYX44" s="31"/>
      <c r="EYY44" s="31"/>
      <c r="EYZ44" s="31"/>
      <c r="EZA44" s="31"/>
      <c r="EZB44" s="31"/>
      <c r="EZC44" s="31"/>
      <c r="EZD44" s="31"/>
      <c r="EZE44" s="31"/>
      <c r="EZF44" s="31"/>
      <c r="EZG44" s="31"/>
      <c r="EZH44" s="31"/>
      <c r="EZI44" s="31"/>
      <c r="EZJ44" s="31"/>
      <c r="EZK44" s="31"/>
      <c r="EZL44" s="31"/>
      <c r="EZM44" s="31"/>
      <c r="EZN44" s="31"/>
      <c r="EZO44" s="31"/>
      <c r="EZP44" s="31"/>
      <c r="EZQ44" s="31"/>
      <c r="EZR44" s="31"/>
      <c r="EZS44" s="31"/>
      <c r="EZT44" s="31"/>
      <c r="EZU44" s="31"/>
      <c r="EZV44" s="31"/>
      <c r="EZW44" s="31"/>
      <c r="EZX44" s="31"/>
      <c r="EZY44" s="31"/>
      <c r="EZZ44" s="31"/>
      <c r="FAA44" s="31"/>
      <c r="FAB44" s="31"/>
      <c r="FAC44" s="31"/>
      <c r="FAD44" s="31"/>
      <c r="FAE44" s="31"/>
      <c r="FAF44" s="31"/>
      <c r="FAG44" s="31"/>
      <c r="FAH44" s="31"/>
      <c r="FAI44" s="31"/>
      <c r="FAJ44" s="31"/>
      <c r="FAK44" s="31"/>
      <c r="FAL44" s="31"/>
      <c r="FAM44" s="31"/>
      <c r="FAN44" s="31"/>
      <c r="FAO44" s="31"/>
      <c r="FAP44" s="31"/>
      <c r="FAQ44" s="31"/>
      <c r="FAR44" s="31"/>
      <c r="FAS44" s="31"/>
      <c r="FAT44" s="31"/>
      <c r="FAU44" s="31"/>
      <c r="FAV44" s="31"/>
      <c r="FAW44" s="31"/>
      <c r="FAX44" s="31"/>
      <c r="FAY44" s="31"/>
      <c r="FAZ44" s="31"/>
      <c r="FBA44" s="31"/>
      <c r="FBB44" s="31"/>
      <c r="FBC44" s="31"/>
      <c r="FBD44" s="31"/>
      <c r="FBE44" s="31"/>
      <c r="FBF44" s="31"/>
      <c r="FBG44" s="31"/>
      <c r="FBH44" s="31"/>
      <c r="FBI44" s="31"/>
      <c r="FBJ44" s="31"/>
      <c r="FBK44" s="31"/>
      <c r="FBL44" s="31"/>
      <c r="FBM44" s="31"/>
      <c r="FBN44" s="31"/>
      <c r="FBO44" s="31"/>
      <c r="FBP44" s="31"/>
      <c r="FBQ44" s="31"/>
      <c r="FBR44" s="31"/>
      <c r="FBS44" s="31"/>
      <c r="FBT44" s="31"/>
      <c r="FBU44" s="31"/>
      <c r="FBV44" s="31"/>
      <c r="FBW44" s="31"/>
      <c r="FBX44" s="31"/>
      <c r="FBY44" s="31"/>
      <c r="FBZ44" s="31"/>
      <c r="FCA44" s="31"/>
      <c r="FCB44" s="31"/>
      <c r="FCC44" s="31"/>
      <c r="FCD44" s="31"/>
      <c r="FCE44" s="31"/>
      <c r="FCF44" s="31"/>
      <c r="FCG44" s="31"/>
      <c r="FCH44" s="31"/>
      <c r="FCI44" s="31"/>
      <c r="FCJ44" s="31"/>
      <c r="FCK44" s="31"/>
      <c r="FCL44" s="31"/>
      <c r="FCM44" s="31"/>
      <c r="FCN44" s="31"/>
      <c r="FCO44" s="31"/>
      <c r="FCP44" s="31"/>
      <c r="FCQ44" s="31"/>
      <c r="FCR44" s="31"/>
      <c r="FCS44" s="31"/>
      <c r="FCT44" s="31"/>
      <c r="FCU44" s="31"/>
      <c r="FCV44" s="31"/>
      <c r="FCW44" s="31"/>
      <c r="FCX44" s="31"/>
      <c r="FCY44" s="31"/>
      <c r="FCZ44" s="31"/>
      <c r="FDA44" s="31"/>
      <c r="FDB44" s="31"/>
      <c r="FDC44" s="31"/>
      <c r="FDD44" s="31"/>
      <c r="FDE44" s="31"/>
      <c r="FDF44" s="31"/>
      <c r="FDG44" s="31"/>
      <c r="FDH44" s="31"/>
      <c r="FDI44" s="31"/>
      <c r="FDJ44" s="31"/>
      <c r="FDK44" s="31"/>
      <c r="FDL44" s="31"/>
      <c r="FDM44" s="31"/>
      <c r="FDN44" s="31"/>
      <c r="FDO44" s="31"/>
      <c r="FDP44" s="31"/>
      <c r="FDQ44" s="31"/>
      <c r="FDR44" s="31"/>
      <c r="FDS44" s="31"/>
      <c r="FDT44" s="31"/>
      <c r="FDU44" s="31"/>
      <c r="FDV44" s="31"/>
      <c r="FDW44" s="31"/>
      <c r="FDX44" s="31"/>
      <c r="FDY44" s="31"/>
      <c r="FDZ44" s="31"/>
      <c r="FEA44" s="31"/>
      <c r="FEB44" s="31"/>
      <c r="FEC44" s="31"/>
      <c r="FED44" s="31"/>
      <c r="FEE44" s="31"/>
      <c r="FEF44" s="31"/>
      <c r="FEG44" s="31"/>
      <c r="FEH44" s="31"/>
      <c r="FEI44" s="31"/>
      <c r="FEJ44" s="31"/>
      <c r="FEK44" s="31"/>
      <c r="FEL44" s="31"/>
      <c r="FEM44" s="31"/>
      <c r="FEN44" s="31"/>
      <c r="FEO44" s="31"/>
      <c r="FEP44" s="31"/>
      <c r="FEQ44" s="31"/>
      <c r="FER44" s="31"/>
      <c r="FES44" s="31"/>
      <c r="FET44" s="31"/>
      <c r="FEU44" s="31"/>
      <c r="FEV44" s="31"/>
      <c r="FEW44" s="31"/>
      <c r="FEX44" s="31"/>
      <c r="FEY44" s="31"/>
      <c r="FEZ44" s="31"/>
      <c r="FFA44" s="31"/>
      <c r="FFB44" s="31"/>
      <c r="FFC44" s="31"/>
      <c r="FFD44" s="31"/>
      <c r="FFE44" s="31"/>
      <c r="FFF44" s="31"/>
      <c r="FFG44" s="31"/>
      <c r="FFH44" s="31"/>
      <c r="FFI44" s="31"/>
      <c r="FFJ44" s="31"/>
      <c r="FFK44" s="31"/>
      <c r="FFL44" s="31"/>
      <c r="FFM44" s="31"/>
      <c r="FFN44" s="31"/>
      <c r="FFO44" s="31"/>
      <c r="FFP44" s="31"/>
      <c r="FFQ44" s="31"/>
      <c r="FFR44" s="31"/>
      <c r="FFS44" s="31"/>
      <c r="FFT44" s="31"/>
      <c r="FFU44" s="31"/>
      <c r="FFV44" s="31"/>
      <c r="FFW44" s="31"/>
      <c r="FFX44" s="31"/>
      <c r="FFY44" s="31"/>
      <c r="FFZ44" s="31"/>
      <c r="FGA44" s="31"/>
      <c r="FGB44" s="31"/>
      <c r="FGC44" s="31"/>
      <c r="FGD44" s="31"/>
      <c r="FGE44" s="31"/>
      <c r="FGF44" s="31"/>
      <c r="FGG44" s="31"/>
      <c r="FGH44" s="31"/>
      <c r="FGI44" s="31"/>
      <c r="FGJ44" s="31"/>
      <c r="FGK44" s="31"/>
      <c r="FGL44" s="31"/>
      <c r="FGM44" s="31"/>
      <c r="FGN44" s="31"/>
      <c r="FGO44" s="31"/>
      <c r="FGP44" s="31"/>
      <c r="FGQ44" s="31"/>
      <c r="FGR44" s="31"/>
      <c r="FGS44" s="31"/>
      <c r="FGT44" s="31"/>
      <c r="FGU44" s="31"/>
      <c r="FGV44" s="31"/>
      <c r="FGW44" s="31"/>
      <c r="FGX44" s="31"/>
      <c r="FGY44" s="31"/>
      <c r="FGZ44" s="31"/>
      <c r="FHA44" s="31"/>
      <c r="FHB44" s="31"/>
      <c r="FHC44" s="31"/>
      <c r="FHD44" s="31"/>
      <c r="FHE44" s="31"/>
      <c r="FHF44" s="31"/>
      <c r="FHG44" s="31"/>
      <c r="FHH44" s="31"/>
      <c r="FHI44" s="31"/>
      <c r="FHJ44" s="31"/>
      <c r="FHK44" s="31"/>
      <c r="FHL44" s="31"/>
      <c r="FHM44" s="31"/>
      <c r="FHN44" s="31"/>
      <c r="FHO44" s="31"/>
      <c r="FHP44" s="31"/>
      <c r="FHQ44" s="31"/>
      <c r="FHR44" s="31"/>
      <c r="FHS44" s="31"/>
      <c r="FHT44" s="31"/>
      <c r="FHU44" s="31"/>
      <c r="FHV44" s="31"/>
      <c r="FHW44" s="31"/>
      <c r="FHX44" s="31"/>
      <c r="FHY44" s="31"/>
      <c r="FHZ44" s="31"/>
      <c r="FIA44" s="31"/>
      <c r="FIB44" s="31"/>
      <c r="FIC44" s="31"/>
      <c r="FID44" s="31"/>
      <c r="FIE44" s="31"/>
      <c r="FIF44" s="31"/>
      <c r="FIG44" s="31"/>
      <c r="FIH44" s="31"/>
      <c r="FII44" s="31"/>
      <c r="FIJ44" s="31"/>
      <c r="FIK44" s="31"/>
      <c r="FIL44" s="31"/>
      <c r="FIM44" s="31"/>
      <c r="FIN44" s="31"/>
      <c r="FIO44" s="31"/>
      <c r="FIP44" s="31"/>
      <c r="FIQ44" s="31"/>
      <c r="FIR44" s="31"/>
      <c r="FIS44" s="31"/>
      <c r="FIT44" s="31"/>
      <c r="FIU44" s="31"/>
      <c r="FIV44" s="31"/>
      <c r="FIW44" s="31"/>
      <c r="FIX44" s="31"/>
      <c r="FIY44" s="31"/>
      <c r="FIZ44" s="31"/>
      <c r="FJA44" s="31"/>
      <c r="FJB44" s="31"/>
      <c r="FJC44" s="31"/>
      <c r="FJD44" s="31"/>
      <c r="FJE44" s="31"/>
      <c r="FJF44" s="31"/>
      <c r="FJG44" s="31"/>
      <c r="FJH44" s="31"/>
      <c r="FJI44" s="31"/>
      <c r="FJJ44" s="31"/>
      <c r="FJK44" s="31"/>
      <c r="FJL44" s="31"/>
      <c r="FJM44" s="31"/>
      <c r="FJN44" s="31"/>
      <c r="FJO44" s="31"/>
      <c r="FJP44" s="31"/>
      <c r="FJQ44" s="31"/>
      <c r="FJR44" s="31"/>
      <c r="FJS44" s="31"/>
      <c r="FJT44" s="31"/>
      <c r="FJU44" s="31"/>
      <c r="FJV44" s="31"/>
      <c r="FJW44" s="31"/>
      <c r="FJX44" s="31"/>
      <c r="FJY44" s="31"/>
      <c r="FJZ44" s="31"/>
      <c r="FKA44" s="31"/>
      <c r="FKB44" s="31"/>
      <c r="FKC44" s="31"/>
      <c r="FKD44" s="31"/>
      <c r="FKE44" s="31"/>
      <c r="FKF44" s="31"/>
      <c r="FKG44" s="31"/>
      <c r="FKH44" s="31"/>
      <c r="FKI44" s="31"/>
      <c r="FKJ44" s="31"/>
      <c r="FKK44" s="31"/>
      <c r="FKL44" s="31"/>
      <c r="FKM44" s="31"/>
      <c r="FKN44" s="31"/>
      <c r="FKO44" s="31"/>
      <c r="FKP44" s="31"/>
      <c r="FKQ44" s="31"/>
      <c r="FKR44" s="31"/>
      <c r="FKS44" s="31"/>
      <c r="FKT44" s="31"/>
      <c r="FKU44" s="31"/>
      <c r="FKV44" s="31"/>
      <c r="FKW44" s="31"/>
      <c r="FKX44" s="31"/>
      <c r="FKY44" s="31"/>
      <c r="FKZ44" s="31"/>
      <c r="FLA44" s="31"/>
      <c r="FLB44" s="31"/>
      <c r="FLC44" s="31"/>
      <c r="FLD44" s="31"/>
      <c r="FLE44" s="31"/>
      <c r="FLF44" s="31"/>
      <c r="FLG44" s="31"/>
      <c r="FLH44" s="31"/>
      <c r="FLI44" s="31"/>
      <c r="FLJ44" s="31"/>
      <c r="FLK44" s="31"/>
      <c r="FLL44" s="31"/>
      <c r="FLM44" s="31"/>
      <c r="FLN44" s="31"/>
      <c r="FLO44" s="31"/>
      <c r="FLP44" s="31"/>
      <c r="FLQ44" s="31"/>
      <c r="FLR44" s="31"/>
      <c r="FLS44" s="31"/>
      <c r="FLT44" s="31"/>
      <c r="FLU44" s="31"/>
      <c r="FLV44" s="31"/>
      <c r="FLW44" s="31"/>
      <c r="FLX44" s="31"/>
      <c r="FLY44" s="31"/>
      <c r="FLZ44" s="31"/>
      <c r="FMA44" s="31"/>
      <c r="FMB44" s="31"/>
      <c r="FMC44" s="31"/>
      <c r="FMD44" s="31"/>
      <c r="FME44" s="31"/>
      <c r="FMF44" s="31"/>
      <c r="FMG44" s="31"/>
      <c r="FMH44" s="31"/>
      <c r="FMI44" s="31"/>
      <c r="FMJ44" s="31"/>
      <c r="FMK44" s="31"/>
      <c r="FML44" s="31"/>
      <c r="FMM44" s="31"/>
      <c r="FMN44" s="31"/>
      <c r="FMO44" s="31"/>
      <c r="FMP44" s="31"/>
      <c r="FMQ44" s="31"/>
      <c r="FMR44" s="31"/>
      <c r="FMS44" s="31"/>
      <c r="FMT44" s="31"/>
      <c r="FMU44" s="31"/>
      <c r="FMV44" s="31"/>
      <c r="FMW44" s="31"/>
      <c r="FMX44" s="31"/>
      <c r="FMY44" s="31"/>
      <c r="FMZ44" s="31"/>
      <c r="FNA44" s="31"/>
      <c r="FNB44" s="31"/>
      <c r="FNC44" s="31"/>
      <c r="FND44" s="31"/>
      <c r="FNE44" s="31"/>
      <c r="FNF44" s="31"/>
      <c r="FNG44" s="31"/>
      <c r="FNH44" s="31"/>
      <c r="FNI44" s="31"/>
      <c r="FNJ44" s="31"/>
      <c r="FNK44" s="31"/>
      <c r="FNL44" s="31"/>
      <c r="FNM44" s="31"/>
      <c r="FNN44" s="31"/>
      <c r="FNO44" s="31"/>
      <c r="FNP44" s="31"/>
      <c r="FNQ44" s="31"/>
      <c r="FNR44" s="31"/>
      <c r="FNS44" s="31"/>
      <c r="FNT44" s="31"/>
      <c r="FNU44" s="31"/>
      <c r="FNV44" s="31"/>
      <c r="FNW44" s="31"/>
      <c r="FNX44" s="31"/>
      <c r="FNY44" s="31"/>
      <c r="FNZ44" s="31"/>
      <c r="FOA44" s="31"/>
      <c r="FOB44" s="31"/>
      <c r="FOC44" s="31"/>
      <c r="FOD44" s="31"/>
      <c r="FOE44" s="31"/>
      <c r="FOF44" s="31"/>
      <c r="FOG44" s="31"/>
      <c r="FOH44" s="31"/>
      <c r="FOI44" s="31"/>
      <c r="FOJ44" s="31"/>
      <c r="FOK44" s="31"/>
      <c r="FOL44" s="31"/>
      <c r="FOM44" s="31"/>
      <c r="FON44" s="31"/>
      <c r="FOO44" s="31"/>
      <c r="FOP44" s="31"/>
      <c r="FOQ44" s="31"/>
      <c r="FOR44" s="31"/>
      <c r="FOS44" s="31"/>
      <c r="FOT44" s="31"/>
      <c r="FOU44" s="31"/>
      <c r="FOV44" s="31"/>
      <c r="FOW44" s="31"/>
      <c r="FOX44" s="31"/>
      <c r="FOY44" s="31"/>
      <c r="FOZ44" s="31"/>
      <c r="FPA44" s="31"/>
      <c r="FPB44" s="31"/>
      <c r="FPC44" s="31"/>
      <c r="FPD44" s="31"/>
      <c r="FPE44" s="31"/>
      <c r="FPF44" s="31"/>
      <c r="FPG44" s="31"/>
      <c r="FPH44" s="31"/>
      <c r="FPI44" s="31"/>
      <c r="FPJ44" s="31"/>
      <c r="FPK44" s="31"/>
      <c r="FPL44" s="31"/>
      <c r="FPM44" s="31"/>
      <c r="FPN44" s="31"/>
      <c r="FPO44" s="31"/>
      <c r="FPP44" s="31"/>
      <c r="FPQ44" s="31"/>
      <c r="FPR44" s="31"/>
      <c r="FPS44" s="31"/>
      <c r="FPT44" s="31"/>
      <c r="FPU44" s="31"/>
      <c r="FPV44" s="31"/>
      <c r="FPW44" s="31"/>
      <c r="FPX44" s="31"/>
      <c r="FPY44" s="31"/>
      <c r="FPZ44" s="31"/>
      <c r="FQA44" s="31"/>
      <c r="FQB44" s="31"/>
      <c r="FQC44" s="31"/>
      <c r="FQD44" s="31"/>
      <c r="FQE44" s="31"/>
      <c r="FQF44" s="31"/>
      <c r="FQG44" s="31"/>
      <c r="FQH44" s="31"/>
      <c r="FQI44" s="31"/>
      <c r="FQJ44" s="31"/>
      <c r="FQK44" s="31"/>
      <c r="FQL44" s="31"/>
      <c r="FQM44" s="31"/>
      <c r="FQN44" s="31"/>
      <c r="FQO44" s="31"/>
      <c r="FQP44" s="31"/>
      <c r="FQQ44" s="31"/>
      <c r="FQR44" s="31"/>
      <c r="FQS44" s="31"/>
      <c r="FQT44" s="31"/>
      <c r="FQU44" s="31"/>
      <c r="FQV44" s="31"/>
      <c r="FQW44" s="31"/>
      <c r="FQX44" s="31"/>
      <c r="FQY44" s="31"/>
      <c r="FQZ44" s="31"/>
      <c r="FRA44" s="31"/>
      <c r="FRB44" s="31"/>
      <c r="FRC44" s="31"/>
      <c r="FRD44" s="31"/>
      <c r="FRE44" s="31"/>
      <c r="FRF44" s="31"/>
      <c r="FRG44" s="31"/>
      <c r="FRH44" s="31"/>
      <c r="FRI44" s="31"/>
      <c r="FRJ44" s="31"/>
      <c r="FRK44" s="31"/>
      <c r="FRL44" s="31"/>
      <c r="FRM44" s="31"/>
      <c r="FRN44" s="31"/>
      <c r="FRO44" s="31"/>
      <c r="FRP44" s="31"/>
      <c r="FRQ44" s="31"/>
      <c r="FRR44" s="31"/>
      <c r="FRS44" s="31"/>
      <c r="FRT44" s="31"/>
      <c r="FRU44" s="31"/>
      <c r="FRV44" s="31"/>
      <c r="FRW44" s="31"/>
      <c r="FRX44" s="31"/>
      <c r="FRY44" s="31"/>
      <c r="FRZ44" s="31"/>
      <c r="FSA44" s="31"/>
      <c r="FSB44" s="31"/>
      <c r="FSC44" s="31"/>
      <c r="FSD44" s="31"/>
      <c r="FSE44" s="31"/>
      <c r="FSF44" s="31"/>
      <c r="FSG44" s="31"/>
      <c r="FSH44" s="31"/>
      <c r="FSI44" s="31"/>
      <c r="FSJ44" s="31"/>
      <c r="FSK44" s="31"/>
      <c r="FSL44" s="31"/>
      <c r="FSM44" s="31"/>
      <c r="FSN44" s="31"/>
      <c r="FSO44" s="31"/>
      <c r="FSP44" s="31"/>
      <c r="FSQ44" s="31"/>
      <c r="FSR44" s="31"/>
      <c r="FSS44" s="31"/>
      <c r="FST44" s="31"/>
      <c r="FSU44" s="31"/>
      <c r="FSV44" s="31"/>
      <c r="FSW44" s="31"/>
      <c r="FSX44" s="31"/>
      <c r="FSY44" s="31"/>
      <c r="FSZ44" s="31"/>
      <c r="FTA44" s="31"/>
      <c r="FTB44" s="31"/>
      <c r="FTC44" s="31"/>
      <c r="FTD44" s="31"/>
      <c r="FTE44" s="31"/>
      <c r="FTF44" s="31"/>
      <c r="FTG44" s="31"/>
      <c r="FTH44" s="31"/>
      <c r="FTI44" s="31"/>
      <c r="FTJ44" s="31"/>
      <c r="FTK44" s="31"/>
      <c r="FTL44" s="31"/>
      <c r="FTM44" s="31"/>
      <c r="FTN44" s="31"/>
      <c r="FTO44" s="31"/>
      <c r="FTP44" s="31"/>
      <c r="FTQ44" s="31"/>
      <c r="FTR44" s="31"/>
      <c r="FTS44" s="31"/>
      <c r="FTT44" s="31"/>
      <c r="FTU44" s="31"/>
      <c r="FTV44" s="31"/>
      <c r="FTW44" s="31"/>
      <c r="FTX44" s="31"/>
      <c r="FTY44" s="31"/>
      <c r="FTZ44" s="31"/>
      <c r="FUA44" s="31"/>
      <c r="FUB44" s="31"/>
      <c r="FUC44" s="31"/>
      <c r="FUD44" s="31"/>
      <c r="FUE44" s="31"/>
      <c r="FUF44" s="31"/>
      <c r="FUG44" s="31"/>
      <c r="FUH44" s="31"/>
      <c r="FUI44" s="31"/>
      <c r="FUJ44" s="31"/>
      <c r="FUK44" s="31"/>
      <c r="FUL44" s="31"/>
      <c r="FUM44" s="31"/>
      <c r="FUN44" s="31"/>
      <c r="FUO44" s="31"/>
      <c r="FUP44" s="31"/>
      <c r="FUQ44" s="31"/>
      <c r="FUR44" s="31"/>
      <c r="FUS44" s="31"/>
      <c r="FUT44" s="31"/>
      <c r="FUU44" s="31"/>
      <c r="FUV44" s="31"/>
      <c r="FUW44" s="31"/>
      <c r="FUX44" s="31"/>
      <c r="FUY44" s="31"/>
      <c r="FUZ44" s="31"/>
      <c r="FVA44" s="31"/>
      <c r="FVB44" s="31"/>
      <c r="FVC44" s="31"/>
      <c r="FVD44" s="31"/>
      <c r="FVE44" s="31"/>
      <c r="FVF44" s="31"/>
      <c r="FVG44" s="31"/>
      <c r="FVH44" s="31"/>
      <c r="FVI44" s="31"/>
      <c r="FVJ44" s="31"/>
      <c r="FVK44" s="31"/>
      <c r="FVL44" s="31"/>
      <c r="FVM44" s="31"/>
      <c r="FVN44" s="31"/>
      <c r="FVO44" s="31"/>
      <c r="FVP44" s="31"/>
      <c r="FVQ44" s="31"/>
      <c r="FVR44" s="31"/>
      <c r="FVS44" s="31"/>
      <c r="FVT44" s="31"/>
      <c r="FVU44" s="31"/>
      <c r="FVV44" s="31"/>
      <c r="FVW44" s="31"/>
      <c r="FVX44" s="31"/>
      <c r="FVY44" s="31"/>
      <c r="FVZ44" s="31"/>
      <c r="FWA44" s="31"/>
      <c r="FWB44" s="31"/>
      <c r="FWC44" s="31"/>
      <c r="FWD44" s="31"/>
      <c r="FWE44" s="31"/>
      <c r="FWF44" s="31"/>
      <c r="FWG44" s="31"/>
      <c r="FWH44" s="31"/>
      <c r="FWI44" s="31"/>
      <c r="FWJ44" s="31"/>
      <c r="FWK44" s="31"/>
      <c r="FWL44" s="31"/>
      <c r="FWM44" s="31"/>
      <c r="FWN44" s="31"/>
      <c r="FWO44" s="31"/>
      <c r="FWP44" s="31"/>
      <c r="FWQ44" s="31"/>
      <c r="FWR44" s="31"/>
      <c r="FWS44" s="31"/>
      <c r="FWT44" s="31"/>
      <c r="FWU44" s="31"/>
      <c r="FWV44" s="31"/>
      <c r="FWW44" s="31"/>
      <c r="FWX44" s="31"/>
      <c r="FWY44" s="31"/>
      <c r="FWZ44" s="31"/>
      <c r="FXA44" s="31"/>
      <c r="FXB44" s="31"/>
      <c r="FXC44" s="31"/>
      <c r="FXD44" s="31"/>
      <c r="FXE44" s="31"/>
      <c r="FXF44" s="31"/>
      <c r="FXG44" s="31"/>
      <c r="FXH44" s="31"/>
      <c r="FXI44" s="31"/>
      <c r="FXJ44" s="31"/>
      <c r="FXK44" s="31"/>
      <c r="FXL44" s="31"/>
      <c r="FXM44" s="31"/>
      <c r="FXN44" s="31"/>
      <c r="FXO44" s="31"/>
      <c r="FXP44" s="31"/>
      <c r="FXQ44" s="31"/>
      <c r="FXR44" s="31"/>
      <c r="FXS44" s="31"/>
      <c r="FXT44" s="31"/>
      <c r="FXU44" s="31"/>
      <c r="FXV44" s="31"/>
      <c r="FXW44" s="31"/>
      <c r="FXX44" s="31"/>
      <c r="FXY44" s="31"/>
      <c r="FXZ44" s="31"/>
      <c r="FYA44" s="31"/>
      <c r="FYB44" s="31"/>
      <c r="FYC44" s="31"/>
      <c r="FYD44" s="31"/>
      <c r="FYE44" s="31"/>
      <c r="FYF44" s="31"/>
      <c r="FYG44" s="31"/>
      <c r="FYH44" s="31"/>
      <c r="FYI44" s="31"/>
      <c r="FYJ44" s="31"/>
      <c r="FYK44" s="31"/>
      <c r="FYL44" s="31"/>
      <c r="FYM44" s="31"/>
      <c r="FYN44" s="31"/>
      <c r="FYO44" s="31"/>
      <c r="FYP44" s="31"/>
      <c r="FYQ44" s="31"/>
      <c r="FYR44" s="31"/>
      <c r="FYS44" s="31"/>
      <c r="FYT44" s="31"/>
      <c r="FYU44" s="31"/>
      <c r="FYV44" s="31"/>
      <c r="FYW44" s="31"/>
      <c r="FYX44" s="31"/>
      <c r="FYY44" s="31"/>
      <c r="FYZ44" s="31"/>
      <c r="FZA44" s="31"/>
      <c r="FZB44" s="31"/>
      <c r="FZC44" s="31"/>
      <c r="FZD44" s="31"/>
      <c r="FZE44" s="31"/>
      <c r="FZF44" s="31"/>
      <c r="FZG44" s="31"/>
      <c r="FZH44" s="31"/>
      <c r="FZI44" s="31"/>
      <c r="FZJ44" s="31"/>
      <c r="FZK44" s="31"/>
      <c r="FZL44" s="31"/>
      <c r="FZM44" s="31"/>
      <c r="FZN44" s="31"/>
      <c r="FZO44" s="31"/>
      <c r="FZP44" s="31"/>
      <c r="FZQ44" s="31"/>
      <c r="FZR44" s="31"/>
      <c r="FZS44" s="31"/>
      <c r="FZT44" s="31"/>
      <c r="FZU44" s="31"/>
      <c r="FZV44" s="31"/>
      <c r="FZW44" s="31"/>
      <c r="FZX44" s="31"/>
      <c r="FZY44" s="31"/>
      <c r="FZZ44" s="31"/>
      <c r="GAA44" s="31"/>
      <c r="GAB44" s="31"/>
      <c r="GAC44" s="31"/>
      <c r="GAD44" s="31"/>
      <c r="GAE44" s="31"/>
      <c r="GAF44" s="31"/>
      <c r="GAG44" s="31"/>
      <c r="GAH44" s="31"/>
      <c r="GAI44" s="31"/>
      <c r="GAJ44" s="31"/>
      <c r="GAK44" s="31"/>
      <c r="GAL44" s="31"/>
      <c r="GAM44" s="31"/>
      <c r="GAN44" s="31"/>
      <c r="GAO44" s="31"/>
      <c r="GAP44" s="31"/>
      <c r="GAQ44" s="31"/>
      <c r="GAR44" s="31"/>
      <c r="GAS44" s="31"/>
      <c r="GAT44" s="31"/>
      <c r="GAU44" s="31"/>
      <c r="GAV44" s="31"/>
      <c r="GAW44" s="31"/>
      <c r="GAX44" s="31"/>
      <c r="GAY44" s="31"/>
      <c r="GAZ44" s="31"/>
      <c r="GBA44" s="31"/>
      <c r="GBB44" s="31"/>
      <c r="GBC44" s="31"/>
      <c r="GBD44" s="31"/>
      <c r="GBE44" s="31"/>
      <c r="GBF44" s="31"/>
      <c r="GBG44" s="31"/>
      <c r="GBH44" s="31"/>
      <c r="GBI44" s="31"/>
      <c r="GBJ44" s="31"/>
      <c r="GBK44" s="31"/>
      <c r="GBL44" s="31"/>
      <c r="GBM44" s="31"/>
      <c r="GBN44" s="31"/>
      <c r="GBO44" s="31"/>
      <c r="GBP44" s="31"/>
      <c r="GBQ44" s="31"/>
      <c r="GBR44" s="31"/>
      <c r="GBS44" s="31"/>
      <c r="GBT44" s="31"/>
      <c r="GBU44" s="31"/>
      <c r="GBV44" s="31"/>
      <c r="GBW44" s="31"/>
      <c r="GBX44" s="31"/>
      <c r="GBY44" s="31"/>
      <c r="GBZ44" s="31"/>
      <c r="GCA44" s="31"/>
      <c r="GCB44" s="31"/>
      <c r="GCC44" s="31"/>
      <c r="GCD44" s="31"/>
      <c r="GCE44" s="31"/>
      <c r="GCF44" s="31"/>
      <c r="GCG44" s="31"/>
      <c r="GCH44" s="31"/>
      <c r="GCI44" s="31"/>
      <c r="GCJ44" s="31"/>
      <c r="GCK44" s="31"/>
      <c r="GCL44" s="31"/>
      <c r="GCM44" s="31"/>
      <c r="GCN44" s="31"/>
      <c r="GCO44" s="31"/>
      <c r="GCP44" s="31"/>
      <c r="GCQ44" s="31"/>
      <c r="GCR44" s="31"/>
      <c r="GCS44" s="31"/>
      <c r="GCT44" s="31"/>
      <c r="GCU44" s="31"/>
      <c r="GCV44" s="31"/>
      <c r="GCW44" s="31"/>
      <c r="GCX44" s="31"/>
      <c r="GCY44" s="31"/>
      <c r="GCZ44" s="31"/>
      <c r="GDA44" s="31"/>
      <c r="GDB44" s="31"/>
      <c r="GDC44" s="31"/>
      <c r="GDD44" s="31"/>
      <c r="GDE44" s="31"/>
      <c r="GDF44" s="31"/>
      <c r="GDG44" s="31"/>
      <c r="GDH44" s="31"/>
      <c r="GDI44" s="31"/>
      <c r="GDJ44" s="31"/>
      <c r="GDK44" s="31"/>
      <c r="GDL44" s="31"/>
      <c r="GDM44" s="31"/>
      <c r="GDN44" s="31"/>
      <c r="GDO44" s="31"/>
      <c r="GDP44" s="31"/>
      <c r="GDQ44" s="31"/>
      <c r="GDR44" s="31"/>
      <c r="GDS44" s="31"/>
      <c r="GDT44" s="31"/>
      <c r="GDU44" s="31"/>
      <c r="GDV44" s="31"/>
      <c r="GDW44" s="31"/>
      <c r="GDX44" s="31"/>
      <c r="GDY44" s="31"/>
      <c r="GDZ44" s="31"/>
      <c r="GEA44" s="31"/>
      <c r="GEB44" s="31"/>
      <c r="GEC44" s="31"/>
      <c r="GED44" s="31"/>
      <c r="GEE44" s="31"/>
      <c r="GEF44" s="31"/>
      <c r="GEG44" s="31"/>
      <c r="GEH44" s="31"/>
      <c r="GEI44" s="31"/>
      <c r="GEJ44" s="31"/>
      <c r="GEK44" s="31"/>
      <c r="GEL44" s="31"/>
      <c r="GEM44" s="31"/>
      <c r="GEN44" s="31"/>
      <c r="GEO44" s="31"/>
      <c r="GEP44" s="31"/>
      <c r="GEQ44" s="31"/>
      <c r="GER44" s="31"/>
      <c r="GES44" s="31"/>
      <c r="GET44" s="31"/>
      <c r="GEU44" s="31"/>
      <c r="GEV44" s="31"/>
      <c r="GEW44" s="31"/>
      <c r="GEX44" s="31"/>
      <c r="GEY44" s="31"/>
      <c r="GEZ44" s="31"/>
      <c r="GFA44" s="31"/>
      <c r="GFB44" s="31"/>
      <c r="GFC44" s="31"/>
      <c r="GFD44" s="31"/>
      <c r="GFE44" s="31"/>
      <c r="GFF44" s="31"/>
      <c r="GFG44" s="31"/>
      <c r="GFH44" s="31"/>
      <c r="GFI44" s="31"/>
      <c r="GFJ44" s="31"/>
      <c r="GFK44" s="31"/>
      <c r="GFL44" s="31"/>
      <c r="GFM44" s="31"/>
      <c r="GFN44" s="31"/>
      <c r="GFO44" s="31"/>
      <c r="GFP44" s="31"/>
      <c r="GFQ44" s="31"/>
      <c r="GFR44" s="31"/>
      <c r="GFS44" s="31"/>
      <c r="GFT44" s="31"/>
      <c r="GFU44" s="31"/>
      <c r="GFV44" s="31"/>
      <c r="GFW44" s="31"/>
      <c r="GFX44" s="31"/>
      <c r="GFY44" s="31"/>
      <c r="GFZ44" s="31"/>
      <c r="GGA44" s="31"/>
      <c r="GGB44" s="31"/>
      <c r="GGC44" s="31"/>
      <c r="GGD44" s="31"/>
      <c r="GGE44" s="31"/>
      <c r="GGF44" s="31"/>
      <c r="GGG44" s="31"/>
      <c r="GGH44" s="31"/>
      <c r="GGI44" s="31"/>
      <c r="GGJ44" s="31"/>
      <c r="GGK44" s="31"/>
      <c r="GGL44" s="31"/>
      <c r="GGM44" s="31"/>
      <c r="GGN44" s="31"/>
      <c r="GGO44" s="31"/>
      <c r="GGP44" s="31"/>
      <c r="GGQ44" s="31"/>
      <c r="GGR44" s="31"/>
      <c r="GGS44" s="31"/>
      <c r="GGT44" s="31"/>
      <c r="GGU44" s="31"/>
      <c r="GGV44" s="31"/>
      <c r="GGW44" s="31"/>
      <c r="GGX44" s="31"/>
      <c r="GGY44" s="31"/>
      <c r="GGZ44" s="31"/>
      <c r="GHA44" s="31"/>
      <c r="GHB44" s="31"/>
      <c r="GHC44" s="31"/>
      <c r="GHD44" s="31"/>
      <c r="GHE44" s="31"/>
      <c r="GHF44" s="31"/>
      <c r="GHG44" s="31"/>
      <c r="GHH44" s="31"/>
      <c r="GHI44" s="31"/>
      <c r="GHJ44" s="31"/>
      <c r="GHK44" s="31"/>
      <c r="GHL44" s="31"/>
      <c r="GHM44" s="31"/>
      <c r="GHN44" s="31"/>
      <c r="GHO44" s="31"/>
      <c r="GHP44" s="31"/>
      <c r="GHQ44" s="31"/>
      <c r="GHR44" s="31"/>
      <c r="GHS44" s="31"/>
      <c r="GHT44" s="31"/>
      <c r="GHU44" s="31"/>
      <c r="GHV44" s="31"/>
      <c r="GHW44" s="31"/>
      <c r="GHX44" s="31"/>
      <c r="GHY44" s="31"/>
      <c r="GHZ44" s="31"/>
      <c r="GIA44" s="31"/>
      <c r="GIB44" s="31"/>
      <c r="GIC44" s="31"/>
      <c r="GID44" s="31"/>
      <c r="GIE44" s="31"/>
      <c r="GIF44" s="31"/>
      <c r="GIG44" s="31"/>
      <c r="GIH44" s="31"/>
      <c r="GII44" s="31"/>
      <c r="GIJ44" s="31"/>
      <c r="GIK44" s="31"/>
      <c r="GIL44" s="31"/>
      <c r="GIM44" s="31"/>
      <c r="GIN44" s="31"/>
      <c r="GIO44" s="31"/>
      <c r="GIP44" s="31"/>
      <c r="GIQ44" s="31"/>
      <c r="GIR44" s="31"/>
      <c r="GIS44" s="31"/>
      <c r="GIT44" s="31"/>
      <c r="GIU44" s="31"/>
      <c r="GIV44" s="31"/>
      <c r="GIW44" s="31"/>
      <c r="GIX44" s="31"/>
      <c r="GIY44" s="31"/>
      <c r="GIZ44" s="31"/>
      <c r="GJA44" s="31"/>
      <c r="GJB44" s="31"/>
      <c r="GJC44" s="31"/>
      <c r="GJD44" s="31"/>
      <c r="GJE44" s="31"/>
      <c r="GJF44" s="31"/>
      <c r="GJG44" s="31"/>
      <c r="GJH44" s="31"/>
      <c r="GJI44" s="31"/>
      <c r="GJJ44" s="31"/>
      <c r="GJK44" s="31"/>
      <c r="GJL44" s="31"/>
      <c r="GJM44" s="31"/>
      <c r="GJN44" s="31"/>
      <c r="GJO44" s="31"/>
      <c r="GJP44" s="31"/>
      <c r="GJQ44" s="31"/>
      <c r="GJR44" s="31"/>
      <c r="GJS44" s="31"/>
      <c r="GJT44" s="31"/>
      <c r="GJU44" s="31"/>
      <c r="GJV44" s="31"/>
      <c r="GJW44" s="31"/>
      <c r="GJX44" s="31"/>
      <c r="GJY44" s="31"/>
      <c r="GJZ44" s="31"/>
      <c r="GKA44" s="31"/>
      <c r="GKB44" s="31"/>
      <c r="GKC44" s="31"/>
      <c r="GKD44" s="31"/>
      <c r="GKE44" s="31"/>
      <c r="GKF44" s="31"/>
      <c r="GKG44" s="31"/>
      <c r="GKH44" s="31"/>
      <c r="GKI44" s="31"/>
      <c r="GKJ44" s="31"/>
      <c r="GKK44" s="31"/>
      <c r="GKL44" s="31"/>
      <c r="GKM44" s="31"/>
      <c r="GKN44" s="31"/>
      <c r="GKO44" s="31"/>
      <c r="GKP44" s="31"/>
      <c r="GKQ44" s="31"/>
      <c r="GKR44" s="31"/>
      <c r="GKS44" s="31"/>
      <c r="GKT44" s="31"/>
      <c r="GKU44" s="31"/>
      <c r="GKV44" s="31"/>
      <c r="GKW44" s="31"/>
      <c r="GKX44" s="31"/>
      <c r="GKY44" s="31"/>
      <c r="GKZ44" s="31"/>
      <c r="GLA44" s="31"/>
      <c r="GLB44" s="31"/>
      <c r="GLC44" s="31"/>
      <c r="GLD44" s="31"/>
      <c r="GLE44" s="31"/>
      <c r="GLF44" s="31"/>
      <c r="GLG44" s="31"/>
      <c r="GLH44" s="31"/>
      <c r="GLI44" s="31"/>
      <c r="GLJ44" s="31"/>
      <c r="GLK44" s="31"/>
      <c r="GLL44" s="31"/>
      <c r="GLM44" s="31"/>
      <c r="GLN44" s="31"/>
      <c r="GLO44" s="31"/>
      <c r="GLP44" s="31"/>
      <c r="GLQ44" s="31"/>
      <c r="GLR44" s="31"/>
      <c r="GLS44" s="31"/>
      <c r="GLT44" s="31"/>
      <c r="GLU44" s="31"/>
      <c r="GLV44" s="31"/>
      <c r="GLW44" s="31"/>
      <c r="GLX44" s="31"/>
      <c r="GLY44" s="31"/>
      <c r="GLZ44" s="31"/>
      <c r="GMA44" s="31"/>
      <c r="GMB44" s="31"/>
      <c r="GMC44" s="31"/>
      <c r="GMD44" s="31"/>
      <c r="GME44" s="31"/>
      <c r="GMF44" s="31"/>
      <c r="GMG44" s="31"/>
      <c r="GMH44" s="31"/>
      <c r="GMI44" s="31"/>
      <c r="GMJ44" s="31"/>
      <c r="GMK44" s="31"/>
      <c r="GML44" s="31"/>
      <c r="GMM44" s="31"/>
      <c r="GMN44" s="31"/>
      <c r="GMO44" s="31"/>
      <c r="GMP44" s="31"/>
      <c r="GMQ44" s="31"/>
      <c r="GMR44" s="31"/>
      <c r="GMS44" s="31"/>
      <c r="GMT44" s="31"/>
      <c r="GMU44" s="31"/>
      <c r="GMV44" s="31"/>
      <c r="GMW44" s="31"/>
      <c r="GMX44" s="31"/>
      <c r="GMY44" s="31"/>
      <c r="GMZ44" s="31"/>
      <c r="GNA44" s="31"/>
      <c r="GNB44" s="31"/>
      <c r="GNC44" s="31"/>
      <c r="GND44" s="31"/>
      <c r="GNE44" s="31"/>
      <c r="GNF44" s="31"/>
      <c r="GNG44" s="31"/>
      <c r="GNH44" s="31"/>
      <c r="GNI44" s="31"/>
      <c r="GNJ44" s="31"/>
      <c r="GNK44" s="31"/>
      <c r="GNL44" s="31"/>
      <c r="GNM44" s="31"/>
      <c r="GNN44" s="31"/>
      <c r="GNO44" s="31"/>
      <c r="GNP44" s="31"/>
      <c r="GNQ44" s="31"/>
      <c r="GNR44" s="31"/>
      <c r="GNS44" s="31"/>
      <c r="GNT44" s="31"/>
      <c r="GNU44" s="31"/>
      <c r="GNV44" s="31"/>
      <c r="GNW44" s="31"/>
      <c r="GNX44" s="31"/>
      <c r="GNY44" s="31"/>
      <c r="GNZ44" s="31"/>
      <c r="GOA44" s="31"/>
      <c r="GOB44" s="31"/>
      <c r="GOC44" s="31"/>
      <c r="GOD44" s="31"/>
      <c r="GOE44" s="31"/>
      <c r="GOF44" s="31"/>
      <c r="GOG44" s="31"/>
      <c r="GOH44" s="31"/>
      <c r="GOI44" s="31"/>
      <c r="GOJ44" s="31"/>
      <c r="GOK44" s="31"/>
      <c r="GOL44" s="31"/>
      <c r="GOM44" s="31"/>
      <c r="GON44" s="31"/>
      <c r="GOO44" s="31"/>
      <c r="GOP44" s="31"/>
      <c r="GOQ44" s="31"/>
      <c r="GOR44" s="31"/>
      <c r="GOS44" s="31"/>
      <c r="GOT44" s="31"/>
      <c r="GOU44" s="31"/>
      <c r="GOV44" s="31"/>
      <c r="GOW44" s="31"/>
      <c r="GOX44" s="31"/>
      <c r="GOY44" s="31"/>
      <c r="GOZ44" s="31"/>
      <c r="GPA44" s="31"/>
      <c r="GPB44" s="31"/>
      <c r="GPC44" s="31"/>
      <c r="GPD44" s="31"/>
      <c r="GPE44" s="31"/>
      <c r="GPF44" s="31"/>
      <c r="GPG44" s="31"/>
      <c r="GPH44" s="31"/>
      <c r="GPI44" s="31"/>
      <c r="GPJ44" s="31"/>
      <c r="GPK44" s="31"/>
      <c r="GPL44" s="31"/>
      <c r="GPM44" s="31"/>
      <c r="GPN44" s="31"/>
      <c r="GPO44" s="31"/>
      <c r="GPP44" s="31"/>
      <c r="GPQ44" s="31"/>
      <c r="GPR44" s="31"/>
      <c r="GPS44" s="31"/>
      <c r="GPT44" s="31"/>
      <c r="GPU44" s="31"/>
      <c r="GPV44" s="31"/>
      <c r="GPW44" s="31"/>
      <c r="GPX44" s="31"/>
      <c r="GPY44" s="31"/>
      <c r="GPZ44" s="31"/>
      <c r="GQA44" s="31"/>
      <c r="GQB44" s="31"/>
      <c r="GQC44" s="31"/>
      <c r="GQD44" s="31"/>
      <c r="GQE44" s="31"/>
      <c r="GQF44" s="31"/>
      <c r="GQG44" s="31"/>
      <c r="GQH44" s="31"/>
      <c r="GQI44" s="31"/>
      <c r="GQJ44" s="31"/>
      <c r="GQK44" s="31"/>
      <c r="GQL44" s="31"/>
      <c r="GQM44" s="31"/>
      <c r="GQN44" s="31"/>
      <c r="GQO44" s="31"/>
      <c r="GQP44" s="31"/>
      <c r="GQQ44" s="31"/>
      <c r="GQR44" s="31"/>
      <c r="GQS44" s="31"/>
      <c r="GQT44" s="31"/>
      <c r="GQU44" s="31"/>
      <c r="GQV44" s="31"/>
      <c r="GQW44" s="31"/>
      <c r="GQX44" s="31"/>
      <c r="GQY44" s="31"/>
      <c r="GQZ44" s="31"/>
      <c r="GRA44" s="31"/>
      <c r="GRB44" s="31"/>
      <c r="GRC44" s="31"/>
      <c r="GRD44" s="31"/>
      <c r="GRE44" s="31"/>
      <c r="GRF44" s="31"/>
      <c r="GRG44" s="31"/>
      <c r="GRH44" s="31"/>
      <c r="GRI44" s="31"/>
      <c r="GRJ44" s="31"/>
      <c r="GRK44" s="31"/>
      <c r="GRL44" s="31"/>
      <c r="GRM44" s="31"/>
      <c r="GRN44" s="31"/>
      <c r="GRO44" s="31"/>
      <c r="GRP44" s="31"/>
      <c r="GRQ44" s="31"/>
      <c r="GRR44" s="31"/>
      <c r="GRS44" s="31"/>
      <c r="GRT44" s="31"/>
      <c r="GRU44" s="31"/>
      <c r="GRV44" s="31"/>
      <c r="GRW44" s="31"/>
      <c r="GRX44" s="31"/>
      <c r="GRY44" s="31"/>
      <c r="GRZ44" s="31"/>
      <c r="GSA44" s="31"/>
      <c r="GSB44" s="31"/>
      <c r="GSC44" s="31"/>
      <c r="GSD44" s="31"/>
      <c r="GSE44" s="31"/>
      <c r="GSF44" s="31"/>
      <c r="GSG44" s="31"/>
      <c r="GSH44" s="31"/>
      <c r="GSI44" s="31"/>
      <c r="GSJ44" s="31"/>
      <c r="GSK44" s="31"/>
      <c r="GSL44" s="31"/>
      <c r="GSM44" s="31"/>
      <c r="GSN44" s="31"/>
      <c r="GSO44" s="31"/>
      <c r="GSP44" s="31"/>
      <c r="GSQ44" s="31"/>
      <c r="GSR44" s="31"/>
      <c r="GSS44" s="31"/>
      <c r="GST44" s="31"/>
      <c r="GSU44" s="31"/>
      <c r="GSV44" s="31"/>
      <c r="GSW44" s="31"/>
      <c r="GSX44" s="31"/>
      <c r="GSY44" s="31"/>
      <c r="GSZ44" s="31"/>
      <c r="GTA44" s="31"/>
      <c r="GTB44" s="31"/>
      <c r="GTC44" s="31"/>
      <c r="GTD44" s="31"/>
      <c r="GTE44" s="31"/>
      <c r="GTF44" s="31"/>
      <c r="GTG44" s="31"/>
      <c r="GTH44" s="31"/>
      <c r="GTI44" s="31"/>
      <c r="GTJ44" s="31"/>
      <c r="GTK44" s="31"/>
      <c r="GTL44" s="31"/>
      <c r="GTM44" s="31"/>
      <c r="GTN44" s="31"/>
      <c r="GTO44" s="31"/>
      <c r="GTP44" s="31"/>
      <c r="GTQ44" s="31"/>
      <c r="GTR44" s="31"/>
      <c r="GTS44" s="31"/>
      <c r="GTT44" s="31"/>
      <c r="GTU44" s="31"/>
      <c r="GTV44" s="31"/>
      <c r="GTW44" s="31"/>
      <c r="GTX44" s="31"/>
      <c r="GTY44" s="31"/>
      <c r="GTZ44" s="31"/>
      <c r="GUA44" s="31"/>
      <c r="GUB44" s="31"/>
      <c r="GUC44" s="31"/>
      <c r="GUD44" s="31"/>
      <c r="GUE44" s="31"/>
      <c r="GUF44" s="31"/>
      <c r="GUG44" s="31"/>
      <c r="GUH44" s="31"/>
      <c r="GUI44" s="31"/>
      <c r="GUJ44" s="31"/>
      <c r="GUK44" s="31"/>
      <c r="GUL44" s="31"/>
      <c r="GUM44" s="31"/>
      <c r="GUN44" s="31"/>
      <c r="GUO44" s="31"/>
      <c r="GUP44" s="31"/>
      <c r="GUQ44" s="31"/>
      <c r="GUR44" s="31"/>
      <c r="GUS44" s="31"/>
      <c r="GUT44" s="31"/>
      <c r="GUU44" s="31"/>
      <c r="GUV44" s="31"/>
      <c r="GUW44" s="31"/>
      <c r="GUX44" s="31"/>
      <c r="GUY44" s="31"/>
      <c r="GUZ44" s="31"/>
      <c r="GVA44" s="31"/>
      <c r="GVB44" s="31"/>
      <c r="GVC44" s="31"/>
      <c r="GVD44" s="31"/>
      <c r="GVE44" s="31"/>
      <c r="GVF44" s="31"/>
      <c r="GVG44" s="31"/>
      <c r="GVH44" s="31"/>
      <c r="GVI44" s="31"/>
      <c r="GVJ44" s="31"/>
      <c r="GVK44" s="31"/>
      <c r="GVL44" s="31"/>
      <c r="GVM44" s="31"/>
      <c r="GVN44" s="31"/>
      <c r="GVO44" s="31"/>
      <c r="GVP44" s="31"/>
      <c r="GVQ44" s="31"/>
      <c r="GVR44" s="31"/>
      <c r="GVS44" s="31"/>
      <c r="GVT44" s="31"/>
      <c r="GVU44" s="31"/>
      <c r="GVV44" s="31"/>
      <c r="GVW44" s="31"/>
      <c r="GVX44" s="31"/>
      <c r="GVY44" s="31"/>
      <c r="GVZ44" s="31"/>
      <c r="GWA44" s="31"/>
      <c r="GWB44" s="31"/>
      <c r="GWC44" s="31"/>
      <c r="GWD44" s="31"/>
      <c r="GWE44" s="31"/>
      <c r="GWF44" s="31"/>
      <c r="GWG44" s="31"/>
      <c r="GWH44" s="31"/>
      <c r="GWI44" s="31"/>
      <c r="GWJ44" s="31"/>
      <c r="GWK44" s="31"/>
      <c r="GWL44" s="31"/>
      <c r="GWM44" s="31"/>
      <c r="GWN44" s="31"/>
      <c r="GWO44" s="31"/>
      <c r="GWP44" s="31"/>
      <c r="GWQ44" s="31"/>
      <c r="GWR44" s="31"/>
      <c r="GWS44" s="31"/>
      <c r="GWT44" s="31"/>
      <c r="GWU44" s="31"/>
      <c r="GWV44" s="31"/>
      <c r="GWW44" s="31"/>
      <c r="GWX44" s="31"/>
      <c r="GWY44" s="31"/>
      <c r="GWZ44" s="31"/>
      <c r="GXA44" s="31"/>
      <c r="GXB44" s="31"/>
      <c r="GXC44" s="31"/>
      <c r="GXD44" s="31"/>
      <c r="GXE44" s="31"/>
      <c r="GXF44" s="31"/>
      <c r="GXG44" s="31"/>
      <c r="GXH44" s="31"/>
      <c r="GXI44" s="31"/>
      <c r="GXJ44" s="31"/>
      <c r="GXK44" s="31"/>
      <c r="GXL44" s="31"/>
      <c r="GXM44" s="31"/>
      <c r="GXN44" s="31"/>
      <c r="GXO44" s="31"/>
      <c r="GXP44" s="31"/>
      <c r="GXQ44" s="31"/>
      <c r="GXR44" s="31"/>
      <c r="GXS44" s="31"/>
      <c r="GXT44" s="31"/>
      <c r="GXU44" s="31"/>
      <c r="GXV44" s="31"/>
      <c r="GXW44" s="31"/>
      <c r="GXX44" s="31"/>
      <c r="GXY44" s="31"/>
      <c r="GXZ44" s="31"/>
      <c r="GYA44" s="31"/>
      <c r="GYB44" s="31"/>
      <c r="GYC44" s="31"/>
      <c r="GYD44" s="31"/>
      <c r="GYE44" s="31"/>
      <c r="GYF44" s="31"/>
      <c r="GYG44" s="31"/>
      <c r="GYH44" s="31"/>
      <c r="GYI44" s="31"/>
      <c r="GYJ44" s="31"/>
      <c r="GYK44" s="31"/>
      <c r="GYL44" s="31"/>
      <c r="GYM44" s="31"/>
      <c r="GYN44" s="31"/>
      <c r="GYO44" s="31"/>
      <c r="GYP44" s="31"/>
      <c r="GYQ44" s="31"/>
      <c r="GYR44" s="31"/>
      <c r="GYS44" s="31"/>
      <c r="GYT44" s="31"/>
      <c r="GYU44" s="31"/>
      <c r="GYV44" s="31"/>
      <c r="GYW44" s="31"/>
      <c r="GYX44" s="31"/>
      <c r="GYY44" s="31"/>
      <c r="GYZ44" s="31"/>
      <c r="GZA44" s="31"/>
      <c r="GZB44" s="31"/>
      <c r="GZC44" s="31"/>
      <c r="GZD44" s="31"/>
      <c r="GZE44" s="31"/>
      <c r="GZF44" s="31"/>
      <c r="GZG44" s="31"/>
      <c r="GZH44" s="31"/>
      <c r="GZI44" s="31"/>
      <c r="GZJ44" s="31"/>
      <c r="GZK44" s="31"/>
      <c r="GZL44" s="31"/>
      <c r="GZM44" s="31"/>
      <c r="GZN44" s="31"/>
      <c r="GZO44" s="31"/>
      <c r="GZP44" s="31"/>
      <c r="GZQ44" s="31"/>
      <c r="GZR44" s="31"/>
      <c r="GZS44" s="31"/>
      <c r="GZT44" s="31"/>
      <c r="GZU44" s="31"/>
      <c r="GZV44" s="31"/>
      <c r="GZW44" s="31"/>
      <c r="GZX44" s="31"/>
      <c r="GZY44" s="31"/>
      <c r="GZZ44" s="31"/>
      <c r="HAA44" s="31"/>
      <c r="HAB44" s="31"/>
      <c r="HAC44" s="31"/>
      <c r="HAD44" s="31"/>
      <c r="HAE44" s="31"/>
      <c r="HAF44" s="31"/>
      <c r="HAG44" s="31"/>
      <c r="HAH44" s="31"/>
      <c r="HAI44" s="31"/>
      <c r="HAJ44" s="31"/>
      <c r="HAK44" s="31"/>
      <c r="HAL44" s="31"/>
      <c r="HAM44" s="31"/>
      <c r="HAN44" s="31"/>
      <c r="HAO44" s="31"/>
      <c r="HAP44" s="31"/>
      <c r="HAQ44" s="31"/>
      <c r="HAR44" s="31"/>
      <c r="HAS44" s="31"/>
      <c r="HAT44" s="31"/>
      <c r="HAU44" s="31"/>
      <c r="HAV44" s="31"/>
      <c r="HAW44" s="31"/>
      <c r="HAX44" s="31"/>
      <c r="HAY44" s="31"/>
      <c r="HAZ44" s="31"/>
      <c r="HBA44" s="31"/>
      <c r="HBB44" s="31"/>
      <c r="HBC44" s="31"/>
      <c r="HBD44" s="31"/>
      <c r="HBE44" s="31"/>
      <c r="HBF44" s="31"/>
      <c r="HBG44" s="31"/>
      <c r="HBH44" s="31"/>
      <c r="HBI44" s="31"/>
      <c r="HBJ44" s="31"/>
      <c r="HBK44" s="31"/>
      <c r="HBL44" s="31"/>
      <c r="HBM44" s="31"/>
      <c r="HBN44" s="31"/>
      <c r="HBO44" s="31"/>
      <c r="HBP44" s="31"/>
      <c r="HBQ44" s="31"/>
      <c r="HBR44" s="31"/>
      <c r="HBS44" s="31"/>
      <c r="HBT44" s="31"/>
      <c r="HBU44" s="31"/>
      <c r="HBV44" s="31"/>
      <c r="HBW44" s="31"/>
      <c r="HBX44" s="31"/>
      <c r="HBY44" s="31"/>
      <c r="HBZ44" s="31"/>
      <c r="HCA44" s="31"/>
      <c r="HCB44" s="31"/>
      <c r="HCC44" s="31"/>
      <c r="HCD44" s="31"/>
      <c r="HCE44" s="31"/>
      <c r="HCF44" s="31"/>
      <c r="HCG44" s="31"/>
      <c r="HCH44" s="31"/>
      <c r="HCI44" s="31"/>
      <c r="HCJ44" s="31"/>
      <c r="HCK44" s="31"/>
      <c r="HCL44" s="31"/>
      <c r="HCM44" s="31"/>
      <c r="HCN44" s="31"/>
      <c r="HCO44" s="31"/>
      <c r="HCP44" s="31"/>
      <c r="HCQ44" s="31"/>
      <c r="HCR44" s="31"/>
      <c r="HCS44" s="31"/>
      <c r="HCT44" s="31"/>
      <c r="HCU44" s="31"/>
      <c r="HCV44" s="31"/>
      <c r="HCW44" s="31"/>
      <c r="HCX44" s="31"/>
      <c r="HCY44" s="31"/>
      <c r="HCZ44" s="31"/>
      <c r="HDA44" s="31"/>
      <c r="HDB44" s="31"/>
      <c r="HDC44" s="31"/>
      <c r="HDD44" s="31"/>
      <c r="HDE44" s="31"/>
      <c r="HDF44" s="31"/>
      <c r="HDG44" s="31"/>
      <c r="HDH44" s="31"/>
      <c r="HDI44" s="31"/>
      <c r="HDJ44" s="31"/>
      <c r="HDK44" s="31"/>
      <c r="HDL44" s="31"/>
      <c r="HDM44" s="31"/>
      <c r="HDN44" s="31"/>
      <c r="HDO44" s="31"/>
      <c r="HDP44" s="31"/>
      <c r="HDQ44" s="31"/>
      <c r="HDR44" s="31"/>
      <c r="HDS44" s="31"/>
      <c r="HDT44" s="31"/>
      <c r="HDU44" s="31"/>
      <c r="HDV44" s="31"/>
      <c r="HDW44" s="31"/>
      <c r="HDX44" s="31"/>
      <c r="HDY44" s="31"/>
      <c r="HDZ44" s="31"/>
      <c r="HEA44" s="31"/>
      <c r="HEB44" s="31"/>
      <c r="HEC44" s="31"/>
      <c r="HED44" s="31"/>
      <c r="HEE44" s="31"/>
      <c r="HEF44" s="31"/>
      <c r="HEG44" s="31"/>
      <c r="HEH44" s="31"/>
      <c r="HEI44" s="31"/>
      <c r="HEJ44" s="31"/>
      <c r="HEK44" s="31"/>
      <c r="HEL44" s="31"/>
      <c r="HEM44" s="31"/>
      <c r="HEN44" s="31"/>
      <c r="HEO44" s="31"/>
      <c r="HEP44" s="31"/>
      <c r="HEQ44" s="31"/>
      <c r="HER44" s="31"/>
      <c r="HES44" s="31"/>
      <c r="HET44" s="31"/>
      <c r="HEU44" s="31"/>
      <c r="HEV44" s="31"/>
      <c r="HEW44" s="31"/>
      <c r="HEX44" s="31"/>
      <c r="HEY44" s="31"/>
      <c r="HEZ44" s="31"/>
      <c r="HFA44" s="31"/>
      <c r="HFB44" s="31"/>
      <c r="HFC44" s="31"/>
      <c r="HFD44" s="31"/>
      <c r="HFE44" s="31"/>
      <c r="HFF44" s="31"/>
      <c r="HFG44" s="31"/>
      <c r="HFH44" s="31"/>
      <c r="HFI44" s="31"/>
      <c r="HFJ44" s="31"/>
      <c r="HFK44" s="31"/>
      <c r="HFL44" s="31"/>
      <c r="HFM44" s="31"/>
      <c r="HFN44" s="31"/>
      <c r="HFO44" s="31"/>
      <c r="HFP44" s="31"/>
      <c r="HFQ44" s="31"/>
      <c r="HFR44" s="31"/>
      <c r="HFS44" s="31"/>
      <c r="HFT44" s="31"/>
      <c r="HFU44" s="31"/>
      <c r="HFV44" s="31"/>
      <c r="HFW44" s="31"/>
      <c r="HFX44" s="31"/>
      <c r="HFY44" s="31"/>
      <c r="HFZ44" s="31"/>
      <c r="HGA44" s="31"/>
      <c r="HGB44" s="31"/>
      <c r="HGC44" s="31"/>
      <c r="HGD44" s="31"/>
      <c r="HGE44" s="31"/>
      <c r="HGF44" s="31"/>
      <c r="HGG44" s="31"/>
      <c r="HGH44" s="31"/>
      <c r="HGI44" s="31"/>
      <c r="HGJ44" s="31"/>
      <c r="HGK44" s="31"/>
      <c r="HGL44" s="31"/>
      <c r="HGM44" s="31"/>
      <c r="HGN44" s="31"/>
      <c r="HGO44" s="31"/>
      <c r="HGP44" s="31"/>
      <c r="HGQ44" s="31"/>
      <c r="HGR44" s="31"/>
      <c r="HGS44" s="31"/>
      <c r="HGT44" s="31"/>
      <c r="HGU44" s="31"/>
      <c r="HGV44" s="31"/>
      <c r="HGW44" s="31"/>
      <c r="HGX44" s="31"/>
      <c r="HGY44" s="31"/>
      <c r="HGZ44" s="31"/>
      <c r="HHA44" s="31"/>
      <c r="HHB44" s="31"/>
      <c r="HHC44" s="31"/>
      <c r="HHD44" s="31"/>
      <c r="HHE44" s="31"/>
      <c r="HHF44" s="31"/>
      <c r="HHG44" s="31"/>
      <c r="HHH44" s="31"/>
      <c r="HHI44" s="31"/>
      <c r="HHJ44" s="31"/>
      <c r="HHK44" s="31"/>
      <c r="HHL44" s="31"/>
      <c r="HHM44" s="31"/>
      <c r="HHN44" s="31"/>
      <c r="HHO44" s="31"/>
      <c r="HHP44" s="31"/>
      <c r="HHQ44" s="31"/>
      <c r="HHR44" s="31"/>
      <c r="HHS44" s="31"/>
      <c r="HHT44" s="31"/>
      <c r="HHU44" s="31"/>
      <c r="HHV44" s="31"/>
      <c r="HHW44" s="31"/>
      <c r="HHX44" s="31"/>
      <c r="HHY44" s="31"/>
      <c r="HHZ44" s="31"/>
      <c r="HIA44" s="31"/>
      <c r="HIB44" s="31"/>
      <c r="HIC44" s="31"/>
      <c r="HID44" s="31"/>
      <c r="HIE44" s="31"/>
      <c r="HIF44" s="31"/>
      <c r="HIG44" s="31"/>
      <c r="HIH44" s="31"/>
      <c r="HII44" s="31"/>
      <c r="HIJ44" s="31"/>
      <c r="HIK44" s="31"/>
      <c r="HIL44" s="31"/>
      <c r="HIM44" s="31"/>
      <c r="HIN44" s="31"/>
      <c r="HIO44" s="31"/>
      <c r="HIP44" s="31"/>
      <c r="HIQ44" s="31"/>
      <c r="HIR44" s="31"/>
      <c r="HIS44" s="31"/>
      <c r="HIT44" s="31"/>
      <c r="HIU44" s="31"/>
      <c r="HIV44" s="31"/>
      <c r="HIW44" s="31"/>
      <c r="HIX44" s="31"/>
      <c r="HIY44" s="31"/>
      <c r="HIZ44" s="31"/>
      <c r="HJA44" s="31"/>
      <c r="HJB44" s="31"/>
      <c r="HJC44" s="31"/>
      <c r="HJD44" s="31"/>
      <c r="HJE44" s="31"/>
      <c r="HJF44" s="31"/>
      <c r="HJG44" s="31"/>
      <c r="HJH44" s="31"/>
      <c r="HJI44" s="31"/>
      <c r="HJJ44" s="31"/>
      <c r="HJK44" s="31"/>
      <c r="HJL44" s="31"/>
      <c r="HJM44" s="31"/>
      <c r="HJN44" s="31"/>
      <c r="HJO44" s="31"/>
      <c r="HJP44" s="31"/>
      <c r="HJQ44" s="31"/>
      <c r="HJR44" s="31"/>
      <c r="HJS44" s="31"/>
      <c r="HJT44" s="31"/>
      <c r="HJU44" s="31"/>
      <c r="HJV44" s="31"/>
      <c r="HJW44" s="31"/>
      <c r="HJX44" s="31"/>
      <c r="HJY44" s="31"/>
      <c r="HJZ44" s="31"/>
      <c r="HKA44" s="31"/>
      <c r="HKB44" s="31"/>
      <c r="HKC44" s="31"/>
      <c r="HKD44" s="31"/>
      <c r="HKE44" s="31"/>
      <c r="HKF44" s="31"/>
      <c r="HKG44" s="31"/>
      <c r="HKH44" s="31"/>
      <c r="HKI44" s="31"/>
      <c r="HKJ44" s="31"/>
      <c r="HKK44" s="31"/>
      <c r="HKL44" s="31"/>
      <c r="HKM44" s="31"/>
      <c r="HKN44" s="31"/>
      <c r="HKO44" s="31"/>
      <c r="HKP44" s="31"/>
      <c r="HKQ44" s="31"/>
      <c r="HKR44" s="31"/>
      <c r="HKS44" s="31"/>
      <c r="HKT44" s="31"/>
      <c r="HKU44" s="31"/>
      <c r="HKV44" s="31"/>
      <c r="HKW44" s="31"/>
      <c r="HKX44" s="31"/>
      <c r="HKY44" s="31"/>
      <c r="HKZ44" s="31"/>
      <c r="HLA44" s="31"/>
      <c r="HLB44" s="31"/>
      <c r="HLC44" s="31"/>
      <c r="HLD44" s="31"/>
      <c r="HLE44" s="31"/>
      <c r="HLF44" s="31"/>
      <c r="HLG44" s="31"/>
      <c r="HLH44" s="31"/>
      <c r="HLI44" s="31"/>
      <c r="HLJ44" s="31"/>
      <c r="HLK44" s="31"/>
      <c r="HLL44" s="31"/>
      <c r="HLM44" s="31"/>
      <c r="HLN44" s="31"/>
      <c r="HLO44" s="31"/>
      <c r="HLP44" s="31"/>
      <c r="HLQ44" s="31"/>
      <c r="HLR44" s="31"/>
      <c r="HLS44" s="31"/>
      <c r="HLT44" s="31"/>
      <c r="HLU44" s="31"/>
      <c r="HLV44" s="31"/>
      <c r="HLW44" s="31"/>
      <c r="HLX44" s="31"/>
      <c r="HLY44" s="31"/>
      <c r="HLZ44" s="31"/>
      <c r="HMA44" s="31"/>
      <c r="HMB44" s="31"/>
      <c r="HMC44" s="31"/>
      <c r="HMD44" s="31"/>
      <c r="HME44" s="31"/>
      <c r="HMF44" s="31"/>
      <c r="HMG44" s="31"/>
      <c r="HMH44" s="31"/>
      <c r="HMI44" s="31"/>
      <c r="HMJ44" s="31"/>
      <c r="HMK44" s="31"/>
      <c r="HML44" s="31"/>
      <c r="HMM44" s="31"/>
      <c r="HMN44" s="31"/>
      <c r="HMO44" s="31"/>
      <c r="HMP44" s="31"/>
      <c r="HMQ44" s="31"/>
      <c r="HMR44" s="31"/>
      <c r="HMS44" s="31"/>
      <c r="HMT44" s="31"/>
      <c r="HMU44" s="31"/>
      <c r="HMV44" s="31"/>
      <c r="HMW44" s="31"/>
      <c r="HMX44" s="31"/>
      <c r="HMY44" s="31"/>
      <c r="HMZ44" s="31"/>
      <c r="HNA44" s="31"/>
      <c r="HNB44" s="31"/>
      <c r="HNC44" s="31"/>
      <c r="HND44" s="31"/>
      <c r="HNE44" s="31"/>
      <c r="HNF44" s="31"/>
      <c r="HNG44" s="31"/>
      <c r="HNH44" s="31"/>
      <c r="HNI44" s="31"/>
      <c r="HNJ44" s="31"/>
      <c r="HNK44" s="31"/>
      <c r="HNL44" s="31"/>
      <c r="HNM44" s="31"/>
      <c r="HNN44" s="31"/>
      <c r="HNO44" s="31"/>
      <c r="HNP44" s="31"/>
      <c r="HNQ44" s="31"/>
      <c r="HNR44" s="31"/>
      <c r="HNS44" s="31"/>
      <c r="HNT44" s="31"/>
      <c r="HNU44" s="31"/>
      <c r="HNV44" s="31"/>
      <c r="HNW44" s="31"/>
      <c r="HNX44" s="31"/>
      <c r="HNY44" s="31"/>
      <c r="HNZ44" s="31"/>
      <c r="HOA44" s="31"/>
      <c r="HOB44" s="31"/>
      <c r="HOC44" s="31"/>
      <c r="HOD44" s="31"/>
      <c r="HOE44" s="31"/>
      <c r="HOF44" s="31"/>
      <c r="HOG44" s="31"/>
      <c r="HOH44" s="31"/>
      <c r="HOI44" s="31"/>
      <c r="HOJ44" s="31"/>
      <c r="HOK44" s="31"/>
      <c r="HOL44" s="31"/>
      <c r="HOM44" s="31"/>
      <c r="HON44" s="31"/>
      <c r="HOO44" s="31"/>
      <c r="HOP44" s="31"/>
      <c r="HOQ44" s="31"/>
      <c r="HOR44" s="31"/>
      <c r="HOS44" s="31"/>
      <c r="HOT44" s="31"/>
      <c r="HOU44" s="31"/>
      <c r="HOV44" s="31"/>
      <c r="HOW44" s="31"/>
      <c r="HOX44" s="31"/>
      <c r="HOY44" s="31"/>
      <c r="HOZ44" s="31"/>
      <c r="HPA44" s="31"/>
      <c r="HPB44" s="31"/>
      <c r="HPC44" s="31"/>
      <c r="HPD44" s="31"/>
      <c r="HPE44" s="31"/>
      <c r="HPF44" s="31"/>
      <c r="HPG44" s="31"/>
      <c r="HPH44" s="31"/>
      <c r="HPI44" s="31"/>
      <c r="HPJ44" s="31"/>
      <c r="HPK44" s="31"/>
      <c r="HPL44" s="31"/>
      <c r="HPM44" s="31"/>
      <c r="HPN44" s="31"/>
      <c r="HPO44" s="31"/>
      <c r="HPP44" s="31"/>
      <c r="HPQ44" s="31"/>
      <c r="HPR44" s="31"/>
      <c r="HPS44" s="31"/>
      <c r="HPT44" s="31"/>
      <c r="HPU44" s="31"/>
      <c r="HPV44" s="31"/>
      <c r="HPW44" s="31"/>
      <c r="HPX44" s="31"/>
      <c r="HPY44" s="31"/>
      <c r="HPZ44" s="31"/>
      <c r="HQA44" s="31"/>
      <c r="HQB44" s="31"/>
      <c r="HQC44" s="31"/>
      <c r="HQD44" s="31"/>
      <c r="HQE44" s="31"/>
      <c r="HQF44" s="31"/>
      <c r="HQG44" s="31"/>
      <c r="HQH44" s="31"/>
      <c r="HQI44" s="31"/>
      <c r="HQJ44" s="31"/>
      <c r="HQK44" s="31"/>
      <c r="HQL44" s="31"/>
      <c r="HQM44" s="31"/>
      <c r="HQN44" s="31"/>
      <c r="HQO44" s="31"/>
      <c r="HQP44" s="31"/>
      <c r="HQQ44" s="31"/>
      <c r="HQR44" s="31"/>
      <c r="HQS44" s="31"/>
      <c r="HQT44" s="31"/>
      <c r="HQU44" s="31"/>
      <c r="HQV44" s="31"/>
      <c r="HQW44" s="31"/>
      <c r="HQX44" s="31"/>
      <c r="HQY44" s="31"/>
      <c r="HQZ44" s="31"/>
      <c r="HRA44" s="31"/>
      <c r="HRB44" s="31"/>
      <c r="HRC44" s="31"/>
      <c r="HRD44" s="31"/>
      <c r="HRE44" s="31"/>
      <c r="HRF44" s="31"/>
      <c r="HRG44" s="31"/>
      <c r="HRH44" s="31"/>
      <c r="HRI44" s="31"/>
      <c r="HRJ44" s="31"/>
      <c r="HRK44" s="31"/>
      <c r="HRL44" s="31"/>
      <c r="HRM44" s="31"/>
      <c r="HRN44" s="31"/>
      <c r="HRO44" s="31"/>
      <c r="HRP44" s="31"/>
      <c r="HRQ44" s="31"/>
      <c r="HRR44" s="31"/>
      <c r="HRS44" s="31"/>
      <c r="HRT44" s="31"/>
      <c r="HRU44" s="31"/>
      <c r="HRV44" s="31"/>
      <c r="HRW44" s="31"/>
      <c r="HRX44" s="31"/>
      <c r="HRY44" s="31"/>
      <c r="HRZ44" s="31"/>
      <c r="HSA44" s="31"/>
      <c r="HSB44" s="31"/>
      <c r="HSC44" s="31"/>
      <c r="HSD44" s="31"/>
      <c r="HSE44" s="31"/>
      <c r="HSF44" s="31"/>
      <c r="HSG44" s="31"/>
      <c r="HSH44" s="31"/>
      <c r="HSI44" s="31"/>
      <c r="HSJ44" s="31"/>
      <c r="HSK44" s="31"/>
      <c r="HSL44" s="31"/>
      <c r="HSM44" s="31"/>
      <c r="HSN44" s="31"/>
      <c r="HSO44" s="31"/>
      <c r="HSP44" s="31"/>
      <c r="HSQ44" s="31"/>
      <c r="HSR44" s="31"/>
      <c r="HSS44" s="31"/>
      <c r="HST44" s="31"/>
      <c r="HSU44" s="31"/>
      <c r="HSV44" s="31"/>
      <c r="HSW44" s="31"/>
      <c r="HSX44" s="31"/>
      <c r="HSY44" s="31"/>
      <c r="HSZ44" s="31"/>
      <c r="HTA44" s="31"/>
      <c r="HTB44" s="31"/>
      <c r="HTC44" s="31"/>
      <c r="HTD44" s="31"/>
      <c r="HTE44" s="31"/>
      <c r="HTF44" s="31"/>
      <c r="HTG44" s="31"/>
      <c r="HTH44" s="31"/>
      <c r="HTI44" s="31"/>
      <c r="HTJ44" s="31"/>
      <c r="HTK44" s="31"/>
      <c r="HTL44" s="31"/>
      <c r="HTM44" s="31"/>
      <c r="HTN44" s="31"/>
      <c r="HTO44" s="31"/>
      <c r="HTP44" s="31"/>
      <c r="HTQ44" s="31"/>
      <c r="HTR44" s="31"/>
      <c r="HTS44" s="31"/>
      <c r="HTT44" s="31"/>
      <c r="HTU44" s="31"/>
      <c r="HTV44" s="31"/>
      <c r="HTW44" s="31"/>
      <c r="HTX44" s="31"/>
      <c r="HTY44" s="31"/>
      <c r="HTZ44" s="31"/>
      <c r="HUA44" s="31"/>
      <c r="HUB44" s="31"/>
      <c r="HUC44" s="31"/>
      <c r="HUD44" s="31"/>
      <c r="HUE44" s="31"/>
      <c r="HUF44" s="31"/>
      <c r="HUG44" s="31"/>
      <c r="HUH44" s="31"/>
      <c r="HUI44" s="31"/>
      <c r="HUJ44" s="31"/>
      <c r="HUK44" s="31"/>
      <c r="HUL44" s="31"/>
      <c r="HUM44" s="31"/>
      <c r="HUN44" s="31"/>
      <c r="HUO44" s="31"/>
      <c r="HUP44" s="31"/>
      <c r="HUQ44" s="31"/>
      <c r="HUR44" s="31"/>
      <c r="HUS44" s="31"/>
      <c r="HUT44" s="31"/>
      <c r="HUU44" s="31"/>
      <c r="HUV44" s="31"/>
      <c r="HUW44" s="31"/>
      <c r="HUX44" s="31"/>
      <c r="HUY44" s="31"/>
      <c r="HUZ44" s="31"/>
      <c r="HVA44" s="31"/>
      <c r="HVB44" s="31"/>
      <c r="HVC44" s="31"/>
      <c r="HVD44" s="31"/>
      <c r="HVE44" s="31"/>
      <c r="HVF44" s="31"/>
      <c r="HVG44" s="31"/>
      <c r="HVH44" s="31"/>
      <c r="HVI44" s="31"/>
      <c r="HVJ44" s="31"/>
      <c r="HVK44" s="31"/>
      <c r="HVL44" s="31"/>
      <c r="HVM44" s="31"/>
      <c r="HVN44" s="31"/>
      <c r="HVO44" s="31"/>
      <c r="HVP44" s="31"/>
      <c r="HVQ44" s="31"/>
      <c r="HVR44" s="31"/>
      <c r="HVS44" s="31"/>
      <c r="HVT44" s="31"/>
      <c r="HVU44" s="31"/>
      <c r="HVV44" s="31"/>
      <c r="HVW44" s="31"/>
      <c r="HVX44" s="31"/>
      <c r="HVY44" s="31"/>
      <c r="HVZ44" s="31"/>
      <c r="HWA44" s="31"/>
      <c r="HWB44" s="31"/>
      <c r="HWC44" s="31"/>
      <c r="HWD44" s="31"/>
      <c r="HWE44" s="31"/>
      <c r="HWF44" s="31"/>
      <c r="HWG44" s="31"/>
      <c r="HWH44" s="31"/>
      <c r="HWI44" s="31"/>
      <c r="HWJ44" s="31"/>
      <c r="HWK44" s="31"/>
      <c r="HWL44" s="31"/>
      <c r="HWM44" s="31"/>
      <c r="HWN44" s="31"/>
      <c r="HWO44" s="31"/>
      <c r="HWP44" s="31"/>
      <c r="HWQ44" s="31"/>
      <c r="HWR44" s="31"/>
      <c r="HWS44" s="31"/>
      <c r="HWT44" s="31"/>
      <c r="HWU44" s="31"/>
      <c r="HWV44" s="31"/>
      <c r="HWW44" s="31"/>
      <c r="HWX44" s="31"/>
      <c r="HWY44" s="31"/>
      <c r="HWZ44" s="31"/>
      <c r="HXA44" s="31"/>
      <c r="HXB44" s="31"/>
      <c r="HXC44" s="31"/>
      <c r="HXD44" s="31"/>
      <c r="HXE44" s="31"/>
      <c r="HXF44" s="31"/>
      <c r="HXG44" s="31"/>
      <c r="HXH44" s="31"/>
      <c r="HXI44" s="31"/>
      <c r="HXJ44" s="31"/>
      <c r="HXK44" s="31"/>
      <c r="HXL44" s="31"/>
      <c r="HXM44" s="31"/>
      <c r="HXN44" s="31"/>
      <c r="HXO44" s="31"/>
      <c r="HXP44" s="31"/>
      <c r="HXQ44" s="31"/>
      <c r="HXR44" s="31"/>
      <c r="HXS44" s="31"/>
      <c r="HXT44" s="31"/>
      <c r="HXU44" s="31"/>
      <c r="HXV44" s="31"/>
      <c r="HXW44" s="31"/>
      <c r="HXX44" s="31"/>
      <c r="HXY44" s="31"/>
      <c r="HXZ44" s="31"/>
      <c r="HYA44" s="31"/>
      <c r="HYB44" s="31"/>
      <c r="HYC44" s="31"/>
      <c r="HYD44" s="31"/>
      <c r="HYE44" s="31"/>
      <c r="HYF44" s="31"/>
      <c r="HYG44" s="31"/>
      <c r="HYH44" s="31"/>
      <c r="HYI44" s="31"/>
      <c r="HYJ44" s="31"/>
      <c r="HYK44" s="31"/>
      <c r="HYL44" s="31"/>
      <c r="HYM44" s="31"/>
      <c r="HYN44" s="31"/>
      <c r="HYO44" s="31"/>
      <c r="HYP44" s="31"/>
      <c r="HYQ44" s="31"/>
      <c r="HYR44" s="31"/>
      <c r="HYS44" s="31"/>
      <c r="HYT44" s="31"/>
      <c r="HYU44" s="31"/>
      <c r="HYV44" s="31"/>
      <c r="HYW44" s="31"/>
      <c r="HYX44" s="31"/>
      <c r="HYY44" s="31"/>
      <c r="HYZ44" s="31"/>
      <c r="HZA44" s="31"/>
      <c r="HZB44" s="31"/>
      <c r="HZC44" s="31"/>
      <c r="HZD44" s="31"/>
      <c r="HZE44" s="31"/>
      <c r="HZF44" s="31"/>
      <c r="HZG44" s="31"/>
      <c r="HZH44" s="31"/>
      <c r="HZI44" s="31"/>
      <c r="HZJ44" s="31"/>
      <c r="HZK44" s="31"/>
      <c r="HZL44" s="31"/>
      <c r="HZM44" s="31"/>
      <c r="HZN44" s="31"/>
      <c r="HZO44" s="31"/>
      <c r="HZP44" s="31"/>
      <c r="HZQ44" s="31"/>
      <c r="HZR44" s="31"/>
      <c r="HZS44" s="31"/>
      <c r="HZT44" s="31"/>
      <c r="HZU44" s="31"/>
      <c r="HZV44" s="31"/>
      <c r="HZW44" s="31"/>
      <c r="HZX44" s="31"/>
      <c r="HZY44" s="31"/>
      <c r="HZZ44" s="31"/>
      <c r="IAA44" s="31"/>
      <c r="IAB44" s="31"/>
      <c r="IAC44" s="31"/>
      <c r="IAD44" s="31"/>
      <c r="IAE44" s="31"/>
      <c r="IAF44" s="31"/>
      <c r="IAG44" s="31"/>
      <c r="IAH44" s="31"/>
      <c r="IAI44" s="31"/>
      <c r="IAJ44" s="31"/>
      <c r="IAK44" s="31"/>
      <c r="IAL44" s="31"/>
      <c r="IAM44" s="31"/>
      <c r="IAN44" s="31"/>
      <c r="IAO44" s="31"/>
      <c r="IAP44" s="31"/>
      <c r="IAQ44" s="31"/>
      <c r="IAR44" s="31"/>
      <c r="IAS44" s="31"/>
      <c r="IAT44" s="31"/>
      <c r="IAU44" s="31"/>
      <c r="IAV44" s="31"/>
      <c r="IAW44" s="31"/>
      <c r="IAX44" s="31"/>
      <c r="IAY44" s="31"/>
      <c r="IAZ44" s="31"/>
      <c r="IBA44" s="31"/>
      <c r="IBB44" s="31"/>
      <c r="IBC44" s="31"/>
      <c r="IBD44" s="31"/>
      <c r="IBE44" s="31"/>
      <c r="IBF44" s="31"/>
      <c r="IBG44" s="31"/>
      <c r="IBH44" s="31"/>
      <c r="IBI44" s="31"/>
      <c r="IBJ44" s="31"/>
      <c r="IBK44" s="31"/>
      <c r="IBL44" s="31"/>
      <c r="IBM44" s="31"/>
      <c r="IBN44" s="31"/>
      <c r="IBO44" s="31"/>
      <c r="IBP44" s="31"/>
      <c r="IBQ44" s="31"/>
      <c r="IBR44" s="31"/>
      <c r="IBS44" s="31"/>
      <c r="IBT44" s="31"/>
      <c r="IBU44" s="31"/>
      <c r="IBV44" s="31"/>
      <c r="IBW44" s="31"/>
      <c r="IBX44" s="31"/>
      <c r="IBY44" s="31"/>
      <c r="IBZ44" s="31"/>
      <c r="ICA44" s="31"/>
      <c r="ICB44" s="31"/>
      <c r="ICC44" s="31"/>
      <c r="ICD44" s="31"/>
      <c r="ICE44" s="31"/>
      <c r="ICF44" s="31"/>
      <c r="ICG44" s="31"/>
      <c r="ICH44" s="31"/>
      <c r="ICI44" s="31"/>
      <c r="ICJ44" s="31"/>
      <c r="ICK44" s="31"/>
      <c r="ICL44" s="31"/>
      <c r="ICM44" s="31"/>
      <c r="ICN44" s="31"/>
      <c r="ICO44" s="31"/>
      <c r="ICP44" s="31"/>
      <c r="ICQ44" s="31"/>
      <c r="ICR44" s="31"/>
      <c r="ICS44" s="31"/>
      <c r="ICT44" s="31"/>
      <c r="ICU44" s="31"/>
      <c r="ICV44" s="31"/>
      <c r="ICW44" s="31"/>
      <c r="ICX44" s="31"/>
      <c r="ICY44" s="31"/>
      <c r="ICZ44" s="31"/>
      <c r="IDA44" s="31"/>
      <c r="IDB44" s="31"/>
      <c r="IDC44" s="31"/>
      <c r="IDD44" s="31"/>
      <c r="IDE44" s="31"/>
      <c r="IDF44" s="31"/>
      <c r="IDG44" s="31"/>
      <c r="IDH44" s="31"/>
      <c r="IDI44" s="31"/>
      <c r="IDJ44" s="31"/>
      <c r="IDK44" s="31"/>
      <c r="IDL44" s="31"/>
      <c r="IDM44" s="31"/>
      <c r="IDN44" s="31"/>
      <c r="IDO44" s="31"/>
      <c r="IDP44" s="31"/>
      <c r="IDQ44" s="31"/>
      <c r="IDR44" s="31"/>
      <c r="IDS44" s="31"/>
      <c r="IDT44" s="31"/>
      <c r="IDU44" s="31"/>
      <c r="IDV44" s="31"/>
      <c r="IDW44" s="31"/>
      <c r="IDX44" s="31"/>
      <c r="IDY44" s="31"/>
      <c r="IDZ44" s="31"/>
      <c r="IEA44" s="31"/>
      <c r="IEB44" s="31"/>
      <c r="IEC44" s="31"/>
      <c r="IED44" s="31"/>
      <c r="IEE44" s="31"/>
      <c r="IEF44" s="31"/>
      <c r="IEG44" s="31"/>
      <c r="IEH44" s="31"/>
      <c r="IEI44" s="31"/>
      <c r="IEJ44" s="31"/>
      <c r="IEK44" s="31"/>
      <c r="IEL44" s="31"/>
      <c r="IEM44" s="31"/>
      <c r="IEN44" s="31"/>
      <c r="IEO44" s="31"/>
      <c r="IEP44" s="31"/>
      <c r="IEQ44" s="31"/>
      <c r="IER44" s="31"/>
      <c r="IES44" s="31"/>
      <c r="IET44" s="31"/>
      <c r="IEU44" s="31"/>
      <c r="IEV44" s="31"/>
      <c r="IEW44" s="31"/>
      <c r="IEX44" s="31"/>
      <c r="IEY44" s="31"/>
      <c r="IEZ44" s="31"/>
      <c r="IFA44" s="31"/>
      <c r="IFB44" s="31"/>
      <c r="IFC44" s="31"/>
      <c r="IFD44" s="31"/>
      <c r="IFE44" s="31"/>
      <c r="IFF44" s="31"/>
      <c r="IFG44" s="31"/>
      <c r="IFH44" s="31"/>
      <c r="IFI44" s="31"/>
      <c r="IFJ44" s="31"/>
      <c r="IFK44" s="31"/>
      <c r="IFL44" s="31"/>
      <c r="IFM44" s="31"/>
      <c r="IFN44" s="31"/>
      <c r="IFO44" s="31"/>
      <c r="IFP44" s="31"/>
      <c r="IFQ44" s="31"/>
      <c r="IFR44" s="31"/>
      <c r="IFS44" s="31"/>
      <c r="IFT44" s="31"/>
      <c r="IFU44" s="31"/>
      <c r="IFV44" s="31"/>
      <c r="IFW44" s="31"/>
      <c r="IFX44" s="31"/>
      <c r="IFY44" s="31"/>
      <c r="IFZ44" s="31"/>
      <c r="IGA44" s="31"/>
      <c r="IGB44" s="31"/>
      <c r="IGC44" s="31"/>
      <c r="IGD44" s="31"/>
      <c r="IGE44" s="31"/>
      <c r="IGF44" s="31"/>
      <c r="IGG44" s="31"/>
      <c r="IGH44" s="31"/>
      <c r="IGI44" s="31"/>
      <c r="IGJ44" s="31"/>
      <c r="IGK44" s="31"/>
      <c r="IGL44" s="31"/>
      <c r="IGM44" s="31"/>
      <c r="IGN44" s="31"/>
      <c r="IGO44" s="31"/>
      <c r="IGP44" s="31"/>
      <c r="IGQ44" s="31"/>
      <c r="IGR44" s="31"/>
      <c r="IGS44" s="31"/>
      <c r="IGT44" s="31"/>
      <c r="IGU44" s="31"/>
      <c r="IGV44" s="31"/>
      <c r="IGW44" s="31"/>
      <c r="IGX44" s="31"/>
      <c r="IGY44" s="31"/>
      <c r="IGZ44" s="31"/>
      <c r="IHA44" s="31"/>
      <c r="IHB44" s="31"/>
      <c r="IHC44" s="31"/>
      <c r="IHD44" s="31"/>
      <c r="IHE44" s="31"/>
      <c r="IHF44" s="31"/>
      <c r="IHG44" s="31"/>
      <c r="IHH44" s="31"/>
      <c r="IHI44" s="31"/>
      <c r="IHJ44" s="31"/>
      <c r="IHK44" s="31"/>
      <c r="IHL44" s="31"/>
      <c r="IHM44" s="31"/>
      <c r="IHN44" s="31"/>
      <c r="IHO44" s="31"/>
      <c r="IHP44" s="31"/>
      <c r="IHQ44" s="31"/>
      <c r="IHR44" s="31"/>
      <c r="IHS44" s="31"/>
      <c r="IHT44" s="31"/>
      <c r="IHU44" s="31"/>
      <c r="IHV44" s="31"/>
      <c r="IHW44" s="31"/>
      <c r="IHX44" s="31"/>
      <c r="IHY44" s="31"/>
      <c r="IHZ44" s="31"/>
      <c r="IIA44" s="31"/>
      <c r="IIB44" s="31"/>
      <c r="IIC44" s="31"/>
      <c r="IID44" s="31"/>
      <c r="IIE44" s="31"/>
      <c r="IIF44" s="31"/>
      <c r="IIG44" s="31"/>
      <c r="IIH44" s="31"/>
      <c r="III44" s="31"/>
      <c r="IIJ44" s="31"/>
      <c r="IIK44" s="31"/>
      <c r="IIL44" s="31"/>
      <c r="IIM44" s="31"/>
      <c r="IIN44" s="31"/>
      <c r="IIO44" s="31"/>
      <c r="IIP44" s="31"/>
      <c r="IIQ44" s="31"/>
      <c r="IIR44" s="31"/>
      <c r="IIS44" s="31"/>
      <c r="IIT44" s="31"/>
      <c r="IIU44" s="31"/>
      <c r="IIV44" s="31"/>
      <c r="IIW44" s="31"/>
      <c r="IIX44" s="31"/>
      <c r="IIY44" s="31"/>
      <c r="IIZ44" s="31"/>
      <c r="IJA44" s="31"/>
      <c r="IJB44" s="31"/>
      <c r="IJC44" s="31"/>
      <c r="IJD44" s="31"/>
      <c r="IJE44" s="31"/>
      <c r="IJF44" s="31"/>
      <c r="IJG44" s="31"/>
      <c r="IJH44" s="31"/>
      <c r="IJI44" s="31"/>
      <c r="IJJ44" s="31"/>
      <c r="IJK44" s="31"/>
      <c r="IJL44" s="31"/>
      <c r="IJM44" s="31"/>
      <c r="IJN44" s="31"/>
      <c r="IJO44" s="31"/>
      <c r="IJP44" s="31"/>
      <c r="IJQ44" s="31"/>
      <c r="IJR44" s="31"/>
      <c r="IJS44" s="31"/>
      <c r="IJT44" s="31"/>
      <c r="IJU44" s="31"/>
      <c r="IJV44" s="31"/>
      <c r="IJW44" s="31"/>
      <c r="IJX44" s="31"/>
      <c r="IJY44" s="31"/>
      <c r="IJZ44" s="31"/>
      <c r="IKA44" s="31"/>
      <c r="IKB44" s="31"/>
      <c r="IKC44" s="31"/>
      <c r="IKD44" s="31"/>
      <c r="IKE44" s="31"/>
      <c r="IKF44" s="31"/>
      <c r="IKG44" s="31"/>
      <c r="IKH44" s="31"/>
      <c r="IKI44" s="31"/>
      <c r="IKJ44" s="31"/>
      <c r="IKK44" s="31"/>
      <c r="IKL44" s="31"/>
      <c r="IKM44" s="31"/>
      <c r="IKN44" s="31"/>
      <c r="IKO44" s="31"/>
      <c r="IKP44" s="31"/>
      <c r="IKQ44" s="31"/>
      <c r="IKR44" s="31"/>
      <c r="IKS44" s="31"/>
      <c r="IKT44" s="31"/>
      <c r="IKU44" s="31"/>
      <c r="IKV44" s="31"/>
      <c r="IKW44" s="31"/>
      <c r="IKX44" s="31"/>
      <c r="IKY44" s="31"/>
      <c r="IKZ44" s="31"/>
      <c r="ILA44" s="31"/>
      <c r="ILB44" s="31"/>
      <c r="ILC44" s="31"/>
      <c r="ILD44" s="31"/>
      <c r="ILE44" s="31"/>
      <c r="ILF44" s="31"/>
      <c r="ILG44" s="31"/>
      <c r="ILH44" s="31"/>
      <c r="ILI44" s="31"/>
      <c r="ILJ44" s="31"/>
      <c r="ILK44" s="31"/>
      <c r="ILL44" s="31"/>
      <c r="ILM44" s="31"/>
      <c r="ILN44" s="31"/>
      <c r="ILO44" s="31"/>
      <c r="ILP44" s="31"/>
      <c r="ILQ44" s="31"/>
      <c r="ILR44" s="31"/>
      <c r="ILS44" s="31"/>
      <c r="ILT44" s="31"/>
      <c r="ILU44" s="31"/>
      <c r="ILV44" s="31"/>
      <c r="ILW44" s="31"/>
      <c r="ILX44" s="31"/>
      <c r="ILY44" s="31"/>
      <c r="ILZ44" s="31"/>
      <c r="IMA44" s="31"/>
      <c r="IMB44" s="31"/>
      <c r="IMC44" s="31"/>
      <c r="IMD44" s="31"/>
      <c r="IME44" s="31"/>
      <c r="IMF44" s="31"/>
      <c r="IMG44" s="31"/>
      <c r="IMH44" s="31"/>
      <c r="IMI44" s="31"/>
      <c r="IMJ44" s="31"/>
      <c r="IMK44" s="31"/>
      <c r="IML44" s="31"/>
      <c r="IMM44" s="31"/>
      <c r="IMN44" s="31"/>
      <c r="IMO44" s="31"/>
      <c r="IMP44" s="31"/>
      <c r="IMQ44" s="31"/>
      <c r="IMR44" s="31"/>
      <c r="IMS44" s="31"/>
      <c r="IMT44" s="31"/>
      <c r="IMU44" s="31"/>
      <c r="IMV44" s="31"/>
      <c r="IMW44" s="31"/>
      <c r="IMX44" s="31"/>
      <c r="IMY44" s="31"/>
      <c r="IMZ44" s="31"/>
      <c r="INA44" s="31"/>
      <c r="INB44" s="31"/>
      <c r="INC44" s="31"/>
      <c r="IND44" s="31"/>
      <c r="INE44" s="31"/>
      <c r="INF44" s="31"/>
      <c r="ING44" s="31"/>
      <c r="INH44" s="31"/>
      <c r="INI44" s="31"/>
      <c r="INJ44" s="31"/>
      <c r="INK44" s="31"/>
      <c r="INL44" s="31"/>
      <c r="INM44" s="31"/>
      <c r="INN44" s="31"/>
      <c r="INO44" s="31"/>
      <c r="INP44" s="31"/>
      <c r="INQ44" s="31"/>
      <c r="INR44" s="31"/>
      <c r="INS44" s="31"/>
      <c r="INT44" s="31"/>
      <c r="INU44" s="31"/>
      <c r="INV44" s="31"/>
      <c r="INW44" s="31"/>
      <c r="INX44" s="31"/>
      <c r="INY44" s="31"/>
      <c r="INZ44" s="31"/>
      <c r="IOA44" s="31"/>
      <c r="IOB44" s="31"/>
      <c r="IOC44" s="31"/>
      <c r="IOD44" s="31"/>
      <c r="IOE44" s="31"/>
      <c r="IOF44" s="31"/>
      <c r="IOG44" s="31"/>
      <c r="IOH44" s="31"/>
      <c r="IOI44" s="31"/>
      <c r="IOJ44" s="31"/>
      <c r="IOK44" s="31"/>
      <c r="IOL44" s="31"/>
      <c r="IOM44" s="31"/>
      <c r="ION44" s="31"/>
      <c r="IOO44" s="31"/>
      <c r="IOP44" s="31"/>
      <c r="IOQ44" s="31"/>
      <c r="IOR44" s="31"/>
      <c r="IOS44" s="31"/>
      <c r="IOT44" s="31"/>
      <c r="IOU44" s="31"/>
      <c r="IOV44" s="31"/>
      <c r="IOW44" s="31"/>
      <c r="IOX44" s="31"/>
      <c r="IOY44" s="31"/>
      <c r="IOZ44" s="31"/>
      <c r="IPA44" s="31"/>
      <c r="IPB44" s="31"/>
      <c r="IPC44" s="31"/>
      <c r="IPD44" s="31"/>
      <c r="IPE44" s="31"/>
      <c r="IPF44" s="31"/>
      <c r="IPG44" s="31"/>
      <c r="IPH44" s="31"/>
      <c r="IPI44" s="31"/>
      <c r="IPJ44" s="31"/>
      <c r="IPK44" s="31"/>
      <c r="IPL44" s="31"/>
      <c r="IPM44" s="31"/>
      <c r="IPN44" s="31"/>
      <c r="IPO44" s="31"/>
      <c r="IPP44" s="31"/>
      <c r="IPQ44" s="31"/>
      <c r="IPR44" s="31"/>
      <c r="IPS44" s="31"/>
      <c r="IPT44" s="31"/>
      <c r="IPU44" s="31"/>
      <c r="IPV44" s="31"/>
      <c r="IPW44" s="31"/>
      <c r="IPX44" s="31"/>
      <c r="IPY44" s="31"/>
      <c r="IPZ44" s="31"/>
      <c r="IQA44" s="31"/>
      <c r="IQB44" s="31"/>
      <c r="IQC44" s="31"/>
      <c r="IQD44" s="31"/>
      <c r="IQE44" s="31"/>
      <c r="IQF44" s="31"/>
      <c r="IQG44" s="31"/>
      <c r="IQH44" s="31"/>
      <c r="IQI44" s="31"/>
      <c r="IQJ44" s="31"/>
      <c r="IQK44" s="31"/>
      <c r="IQL44" s="31"/>
      <c r="IQM44" s="31"/>
      <c r="IQN44" s="31"/>
      <c r="IQO44" s="31"/>
      <c r="IQP44" s="31"/>
      <c r="IQQ44" s="31"/>
      <c r="IQR44" s="31"/>
      <c r="IQS44" s="31"/>
      <c r="IQT44" s="31"/>
      <c r="IQU44" s="31"/>
      <c r="IQV44" s="31"/>
      <c r="IQW44" s="31"/>
      <c r="IQX44" s="31"/>
      <c r="IQY44" s="31"/>
      <c r="IQZ44" s="31"/>
      <c r="IRA44" s="31"/>
      <c r="IRB44" s="31"/>
      <c r="IRC44" s="31"/>
      <c r="IRD44" s="31"/>
      <c r="IRE44" s="31"/>
      <c r="IRF44" s="31"/>
      <c r="IRG44" s="31"/>
      <c r="IRH44" s="31"/>
      <c r="IRI44" s="31"/>
      <c r="IRJ44" s="31"/>
      <c r="IRK44" s="31"/>
      <c r="IRL44" s="31"/>
      <c r="IRM44" s="31"/>
      <c r="IRN44" s="31"/>
      <c r="IRO44" s="31"/>
      <c r="IRP44" s="31"/>
      <c r="IRQ44" s="31"/>
      <c r="IRR44" s="31"/>
      <c r="IRS44" s="31"/>
      <c r="IRT44" s="31"/>
      <c r="IRU44" s="31"/>
      <c r="IRV44" s="31"/>
      <c r="IRW44" s="31"/>
      <c r="IRX44" s="31"/>
      <c r="IRY44" s="31"/>
      <c r="IRZ44" s="31"/>
      <c r="ISA44" s="31"/>
      <c r="ISB44" s="31"/>
      <c r="ISC44" s="31"/>
      <c r="ISD44" s="31"/>
      <c r="ISE44" s="31"/>
      <c r="ISF44" s="31"/>
      <c r="ISG44" s="31"/>
      <c r="ISH44" s="31"/>
      <c r="ISI44" s="31"/>
      <c r="ISJ44" s="31"/>
      <c r="ISK44" s="31"/>
      <c r="ISL44" s="31"/>
      <c r="ISM44" s="31"/>
      <c r="ISN44" s="31"/>
      <c r="ISO44" s="31"/>
      <c r="ISP44" s="31"/>
      <c r="ISQ44" s="31"/>
      <c r="ISR44" s="31"/>
      <c r="ISS44" s="31"/>
      <c r="IST44" s="31"/>
      <c r="ISU44" s="31"/>
      <c r="ISV44" s="31"/>
      <c r="ISW44" s="31"/>
      <c r="ISX44" s="31"/>
      <c r="ISY44" s="31"/>
      <c r="ISZ44" s="31"/>
      <c r="ITA44" s="31"/>
      <c r="ITB44" s="31"/>
      <c r="ITC44" s="31"/>
      <c r="ITD44" s="31"/>
      <c r="ITE44" s="31"/>
      <c r="ITF44" s="31"/>
      <c r="ITG44" s="31"/>
      <c r="ITH44" s="31"/>
      <c r="ITI44" s="31"/>
      <c r="ITJ44" s="31"/>
      <c r="ITK44" s="31"/>
      <c r="ITL44" s="31"/>
      <c r="ITM44" s="31"/>
      <c r="ITN44" s="31"/>
      <c r="ITO44" s="31"/>
      <c r="ITP44" s="31"/>
      <c r="ITQ44" s="31"/>
      <c r="ITR44" s="31"/>
      <c r="ITS44" s="31"/>
      <c r="ITT44" s="31"/>
      <c r="ITU44" s="31"/>
      <c r="ITV44" s="31"/>
      <c r="ITW44" s="31"/>
      <c r="ITX44" s="31"/>
      <c r="ITY44" s="31"/>
      <c r="ITZ44" s="31"/>
      <c r="IUA44" s="31"/>
      <c r="IUB44" s="31"/>
      <c r="IUC44" s="31"/>
      <c r="IUD44" s="31"/>
      <c r="IUE44" s="31"/>
      <c r="IUF44" s="31"/>
      <c r="IUG44" s="31"/>
      <c r="IUH44" s="31"/>
      <c r="IUI44" s="31"/>
      <c r="IUJ44" s="31"/>
      <c r="IUK44" s="31"/>
      <c r="IUL44" s="31"/>
      <c r="IUM44" s="31"/>
      <c r="IUN44" s="31"/>
      <c r="IUO44" s="31"/>
      <c r="IUP44" s="31"/>
      <c r="IUQ44" s="31"/>
      <c r="IUR44" s="31"/>
      <c r="IUS44" s="31"/>
      <c r="IUT44" s="31"/>
      <c r="IUU44" s="31"/>
      <c r="IUV44" s="31"/>
      <c r="IUW44" s="31"/>
      <c r="IUX44" s="31"/>
      <c r="IUY44" s="31"/>
      <c r="IUZ44" s="31"/>
      <c r="IVA44" s="31"/>
      <c r="IVB44" s="31"/>
      <c r="IVC44" s="31"/>
      <c r="IVD44" s="31"/>
      <c r="IVE44" s="31"/>
      <c r="IVF44" s="31"/>
      <c r="IVG44" s="31"/>
      <c r="IVH44" s="31"/>
      <c r="IVI44" s="31"/>
      <c r="IVJ44" s="31"/>
      <c r="IVK44" s="31"/>
      <c r="IVL44" s="31"/>
      <c r="IVM44" s="31"/>
      <c r="IVN44" s="31"/>
      <c r="IVO44" s="31"/>
      <c r="IVP44" s="31"/>
      <c r="IVQ44" s="31"/>
      <c r="IVR44" s="31"/>
      <c r="IVS44" s="31"/>
      <c r="IVT44" s="31"/>
      <c r="IVU44" s="31"/>
      <c r="IVV44" s="31"/>
      <c r="IVW44" s="31"/>
      <c r="IVX44" s="31"/>
      <c r="IVY44" s="31"/>
      <c r="IVZ44" s="31"/>
      <c r="IWA44" s="31"/>
      <c r="IWB44" s="31"/>
      <c r="IWC44" s="31"/>
      <c r="IWD44" s="31"/>
      <c r="IWE44" s="31"/>
      <c r="IWF44" s="31"/>
      <c r="IWG44" s="31"/>
      <c r="IWH44" s="31"/>
      <c r="IWI44" s="31"/>
      <c r="IWJ44" s="31"/>
      <c r="IWK44" s="31"/>
      <c r="IWL44" s="31"/>
      <c r="IWM44" s="31"/>
      <c r="IWN44" s="31"/>
      <c r="IWO44" s="31"/>
      <c r="IWP44" s="31"/>
      <c r="IWQ44" s="31"/>
      <c r="IWR44" s="31"/>
      <c r="IWS44" s="31"/>
      <c r="IWT44" s="31"/>
      <c r="IWU44" s="31"/>
      <c r="IWV44" s="31"/>
      <c r="IWW44" s="31"/>
      <c r="IWX44" s="31"/>
      <c r="IWY44" s="31"/>
      <c r="IWZ44" s="31"/>
      <c r="IXA44" s="31"/>
      <c r="IXB44" s="31"/>
      <c r="IXC44" s="31"/>
      <c r="IXD44" s="31"/>
      <c r="IXE44" s="31"/>
      <c r="IXF44" s="31"/>
      <c r="IXG44" s="31"/>
      <c r="IXH44" s="31"/>
      <c r="IXI44" s="31"/>
      <c r="IXJ44" s="31"/>
      <c r="IXK44" s="31"/>
      <c r="IXL44" s="31"/>
      <c r="IXM44" s="31"/>
      <c r="IXN44" s="31"/>
      <c r="IXO44" s="31"/>
      <c r="IXP44" s="31"/>
      <c r="IXQ44" s="31"/>
      <c r="IXR44" s="31"/>
      <c r="IXS44" s="31"/>
      <c r="IXT44" s="31"/>
      <c r="IXU44" s="31"/>
      <c r="IXV44" s="31"/>
      <c r="IXW44" s="31"/>
      <c r="IXX44" s="31"/>
      <c r="IXY44" s="31"/>
      <c r="IXZ44" s="31"/>
      <c r="IYA44" s="31"/>
      <c r="IYB44" s="31"/>
      <c r="IYC44" s="31"/>
      <c r="IYD44" s="31"/>
      <c r="IYE44" s="31"/>
      <c r="IYF44" s="31"/>
      <c r="IYG44" s="31"/>
      <c r="IYH44" s="31"/>
      <c r="IYI44" s="31"/>
      <c r="IYJ44" s="31"/>
      <c r="IYK44" s="31"/>
      <c r="IYL44" s="31"/>
      <c r="IYM44" s="31"/>
      <c r="IYN44" s="31"/>
      <c r="IYO44" s="31"/>
      <c r="IYP44" s="31"/>
      <c r="IYQ44" s="31"/>
      <c r="IYR44" s="31"/>
      <c r="IYS44" s="31"/>
      <c r="IYT44" s="31"/>
      <c r="IYU44" s="31"/>
      <c r="IYV44" s="31"/>
      <c r="IYW44" s="31"/>
      <c r="IYX44" s="31"/>
      <c r="IYY44" s="31"/>
      <c r="IYZ44" s="31"/>
      <c r="IZA44" s="31"/>
      <c r="IZB44" s="31"/>
      <c r="IZC44" s="31"/>
      <c r="IZD44" s="31"/>
      <c r="IZE44" s="31"/>
      <c r="IZF44" s="31"/>
      <c r="IZG44" s="31"/>
      <c r="IZH44" s="31"/>
      <c r="IZI44" s="31"/>
      <c r="IZJ44" s="31"/>
      <c r="IZK44" s="31"/>
      <c r="IZL44" s="31"/>
      <c r="IZM44" s="31"/>
      <c r="IZN44" s="31"/>
      <c r="IZO44" s="31"/>
      <c r="IZP44" s="31"/>
      <c r="IZQ44" s="31"/>
      <c r="IZR44" s="31"/>
      <c r="IZS44" s="31"/>
      <c r="IZT44" s="31"/>
      <c r="IZU44" s="31"/>
      <c r="IZV44" s="31"/>
      <c r="IZW44" s="31"/>
      <c r="IZX44" s="31"/>
      <c r="IZY44" s="31"/>
      <c r="IZZ44" s="31"/>
      <c r="JAA44" s="31"/>
      <c r="JAB44" s="31"/>
      <c r="JAC44" s="31"/>
      <c r="JAD44" s="31"/>
      <c r="JAE44" s="31"/>
      <c r="JAF44" s="31"/>
      <c r="JAG44" s="31"/>
      <c r="JAH44" s="31"/>
      <c r="JAI44" s="31"/>
      <c r="JAJ44" s="31"/>
      <c r="JAK44" s="31"/>
      <c r="JAL44" s="31"/>
      <c r="JAM44" s="31"/>
      <c r="JAN44" s="31"/>
      <c r="JAO44" s="31"/>
      <c r="JAP44" s="31"/>
      <c r="JAQ44" s="31"/>
      <c r="JAR44" s="31"/>
      <c r="JAS44" s="31"/>
      <c r="JAT44" s="31"/>
      <c r="JAU44" s="31"/>
      <c r="JAV44" s="31"/>
      <c r="JAW44" s="31"/>
      <c r="JAX44" s="31"/>
      <c r="JAY44" s="31"/>
      <c r="JAZ44" s="31"/>
      <c r="JBA44" s="31"/>
      <c r="JBB44" s="31"/>
      <c r="JBC44" s="31"/>
      <c r="JBD44" s="31"/>
      <c r="JBE44" s="31"/>
      <c r="JBF44" s="31"/>
      <c r="JBG44" s="31"/>
      <c r="JBH44" s="31"/>
      <c r="JBI44" s="31"/>
      <c r="JBJ44" s="31"/>
      <c r="JBK44" s="31"/>
      <c r="JBL44" s="31"/>
      <c r="JBM44" s="31"/>
      <c r="JBN44" s="31"/>
      <c r="JBO44" s="31"/>
      <c r="JBP44" s="31"/>
      <c r="JBQ44" s="31"/>
      <c r="JBR44" s="31"/>
      <c r="JBS44" s="31"/>
      <c r="JBT44" s="31"/>
      <c r="JBU44" s="31"/>
      <c r="JBV44" s="31"/>
      <c r="JBW44" s="31"/>
      <c r="JBX44" s="31"/>
      <c r="JBY44" s="31"/>
      <c r="JBZ44" s="31"/>
      <c r="JCA44" s="31"/>
      <c r="JCB44" s="31"/>
      <c r="JCC44" s="31"/>
      <c r="JCD44" s="31"/>
      <c r="JCE44" s="31"/>
      <c r="JCF44" s="31"/>
      <c r="JCG44" s="31"/>
      <c r="JCH44" s="31"/>
      <c r="JCI44" s="31"/>
      <c r="JCJ44" s="31"/>
      <c r="JCK44" s="31"/>
      <c r="JCL44" s="31"/>
      <c r="JCM44" s="31"/>
      <c r="JCN44" s="31"/>
      <c r="JCO44" s="31"/>
      <c r="JCP44" s="31"/>
      <c r="JCQ44" s="31"/>
      <c r="JCR44" s="31"/>
      <c r="JCS44" s="31"/>
      <c r="JCT44" s="31"/>
      <c r="JCU44" s="31"/>
      <c r="JCV44" s="31"/>
      <c r="JCW44" s="31"/>
      <c r="JCX44" s="31"/>
      <c r="JCY44" s="31"/>
      <c r="JCZ44" s="31"/>
      <c r="JDA44" s="31"/>
      <c r="JDB44" s="31"/>
      <c r="JDC44" s="31"/>
      <c r="JDD44" s="31"/>
      <c r="JDE44" s="31"/>
      <c r="JDF44" s="31"/>
      <c r="JDG44" s="31"/>
      <c r="JDH44" s="31"/>
      <c r="JDI44" s="31"/>
      <c r="JDJ44" s="31"/>
      <c r="JDK44" s="31"/>
      <c r="JDL44" s="31"/>
      <c r="JDM44" s="31"/>
      <c r="JDN44" s="31"/>
      <c r="JDO44" s="31"/>
      <c r="JDP44" s="31"/>
      <c r="JDQ44" s="31"/>
      <c r="JDR44" s="31"/>
      <c r="JDS44" s="31"/>
      <c r="JDT44" s="31"/>
      <c r="JDU44" s="31"/>
      <c r="JDV44" s="31"/>
      <c r="JDW44" s="31"/>
      <c r="JDX44" s="31"/>
      <c r="JDY44" s="31"/>
      <c r="JDZ44" s="31"/>
      <c r="JEA44" s="31"/>
      <c r="JEB44" s="31"/>
      <c r="JEC44" s="31"/>
      <c r="JED44" s="31"/>
      <c r="JEE44" s="31"/>
      <c r="JEF44" s="31"/>
      <c r="JEG44" s="31"/>
      <c r="JEH44" s="31"/>
      <c r="JEI44" s="31"/>
      <c r="JEJ44" s="31"/>
      <c r="JEK44" s="31"/>
      <c r="JEL44" s="31"/>
      <c r="JEM44" s="31"/>
      <c r="JEN44" s="31"/>
      <c r="JEO44" s="31"/>
      <c r="JEP44" s="31"/>
      <c r="JEQ44" s="31"/>
      <c r="JER44" s="31"/>
      <c r="JES44" s="31"/>
      <c r="JET44" s="31"/>
      <c r="JEU44" s="31"/>
      <c r="JEV44" s="31"/>
      <c r="JEW44" s="31"/>
      <c r="JEX44" s="31"/>
      <c r="JEY44" s="31"/>
      <c r="JEZ44" s="31"/>
      <c r="JFA44" s="31"/>
      <c r="JFB44" s="31"/>
      <c r="JFC44" s="31"/>
      <c r="JFD44" s="31"/>
      <c r="JFE44" s="31"/>
      <c r="JFF44" s="31"/>
      <c r="JFG44" s="31"/>
      <c r="JFH44" s="31"/>
      <c r="JFI44" s="31"/>
      <c r="JFJ44" s="31"/>
      <c r="JFK44" s="31"/>
      <c r="JFL44" s="31"/>
      <c r="JFM44" s="31"/>
      <c r="JFN44" s="31"/>
      <c r="JFO44" s="31"/>
      <c r="JFP44" s="31"/>
      <c r="JFQ44" s="31"/>
      <c r="JFR44" s="31"/>
      <c r="JFS44" s="31"/>
      <c r="JFT44" s="31"/>
      <c r="JFU44" s="31"/>
      <c r="JFV44" s="31"/>
      <c r="JFW44" s="31"/>
      <c r="JFX44" s="31"/>
      <c r="JFY44" s="31"/>
      <c r="JFZ44" s="31"/>
      <c r="JGA44" s="31"/>
      <c r="JGB44" s="31"/>
      <c r="JGC44" s="31"/>
      <c r="JGD44" s="31"/>
      <c r="JGE44" s="31"/>
      <c r="JGF44" s="31"/>
      <c r="JGG44" s="31"/>
      <c r="JGH44" s="31"/>
      <c r="JGI44" s="31"/>
      <c r="JGJ44" s="31"/>
      <c r="JGK44" s="31"/>
      <c r="JGL44" s="31"/>
      <c r="JGM44" s="31"/>
      <c r="JGN44" s="31"/>
      <c r="JGO44" s="31"/>
      <c r="JGP44" s="31"/>
      <c r="JGQ44" s="31"/>
      <c r="JGR44" s="31"/>
      <c r="JGS44" s="31"/>
      <c r="JGT44" s="31"/>
      <c r="JGU44" s="31"/>
      <c r="JGV44" s="31"/>
      <c r="JGW44" s="31"/>
      <c r="JGX44" s="31"/>
      <c r="JGY44" s="31"/>
      <c r="JGZ44" s="31"/>
      <c r="JHA44" s="31"/>
      <c r="JHB44" s="31"/>
      <c r="JHC44" s="31"/>
      <c r="JHD44" s="31"/>
      <c r="JHE44" s="31"/>
      <c r="JHF44" s="31"/>
      <c r="JHG44" s="31"/>
      <c r="JHH44" s="31"/>
      <c r="JHI44" s="31"/>
      <c r="JHJ44" s="31"/>
      <c r="JHK44" s="31"/>
      <c r="JHL44" s="31"/>
      <c r="JHM44" s="31"/>
      <c r="JHN44" s="31"/>
      <c r="JHO44" s="31"/>
      <c r="JHP44" s="31"/>
      <c r="JHQ44" s="31"/>
      <c r="JHR44" s="31"/>
      <c r="JHS44" s="31"/>
      <c r="JHT44" s="31"/>
      <c r="JHU44" s="31"/>
      <c r="JHV44" s="31"/>
      <c r="JHW44" s="31"/>
      <c r="JHX44" s="31"/>
      <c r="JHY44" s="31"/>
      <c r="JHZ44" s="31"/>
      <c r="JIA44" s="31"/>
      <c r="JIB44" s="31"/>
      <c r="JIC44" s="31"/>
      <c r="JID44" s="31"/>
      <c r="JIE44" s="31"/>
      <c r="JIF44" s="31"/>
      <c r="JIG44" s="31"/>
      <c r="JIH44" s="31"/>
      <c r="JII44" s="31"/>
      <c r="JIJ44" s="31"/>
      <c r="JIK44" s="31"/>
      <c r="JIL44" s="31"/>
      <c r="JIM44" s="31"/>
      <c r="JIN44" s="31"/>
      <c r="JIO44" s="31"/>
      <c r="JIP44" s="31"/>
      <c r="JIQ44" s="31"/>
      <c r="JIR44" s="31"/>
      <c r="JIS44" s="31"/>
      <c r="JIT44" s="31"/>
      <c r="JIU44" s="31"/>
      <c r="JIV44" s="31"/>
      <c r="JIW44" s="31"/>
      <c r="JIX44" s="31"/>
      <c r="JIY44" s="31"/>
      <c r="JIZ44" s="31"/>
      <c r="JJA44" s="31"/>
      <c r="JJB44" s="31"/>
      <c r="JJC44" s="31"/>
      <c r="JJD44" s="31"/>
      <c r="JJE44" s="31"/>
      <c r="JJF44" s="31"/>
      <c r="JJG44" s="31"/>
      <c r="JJH44" s="31"/>
      <c r="JJI44" s="31"/>
      <c r="JJJ44" s="31"/>
      <c r="JJK44" s="31"/>
      <c r="JJL44" s="31"/>
      <c r="JJM44" s="31"/>
      <c r="JJN44" s="31"/>
      <c r="JJO44" s="31"/>
      <c r="JJP44" s="31"/>
      <c r="JJQ44" s="31"/>
      <c r="JJR44" s="31"/>
      <c r="JJS44" s="31"/>
      <c r="JJT44" s="31"/>
      <c r="JJU44" s="31"/>
      <c r="JJV44" s="31"/>
      <c r="JJW44" s="31"/>
      <c r="JJX44" s="31"/>
      <c r="JJY44" s="31"/>
      <c r="JJZ44" s="31"/>
      <c r="JKA44" s="31"/>
      <c r="JKB44" s="31"/>
      <c r="JKC44" s="31"/>
      <c r="JKD44" s="31"/>
      <c r="JKE44" s="31"/>
      <c r="JKF44" s="31"/>
      <c r="JKG44" s="31"/>
      <c r="JKH44" s="31"/>
      <c r="JKI44" s="31"/>
      <c r="JKJ44" s="31"/>
      <c r="JKK44" s="31"/>
      <c r="JKL44" s="31"/>
      <c r="JKM44" s="31"/>
      <c r="JKN44" s="31"/>
      <c r="JKO44" s="31"/>
      <c r="JKP44" s="31"/>
      <c r="JKQ44" s="31"/>
      <c r="JKR44" s="31"/>
      <c r="JKS44" s="31"/>
      <c r="JKT44" s="31"/>
      <c r="JKU44" s="31"/>
      <c r="JKV44" s="31"/>
      <c r="JKW44" s="31"/>
      <c r="JKX44" s="31"/>
      <c r="JKY44" s="31"/>
      <c r="JKZ44" s="31"/>
      <c r="JLA44" s="31"/>
      <c r="JLB44" s="31"/>
      <c r="JLC44" s="31"/>
      <c r="JLD44" s="31"/>
      <c r="JLE44" s="31"/>
      <c r="JLF44" s="31"/>
      <c r="JLG44" s="31"/>
      <c r="JLH44" s="31"/>
      <c r="JLI44" s="31"/>
      <c r="JLJ44" s="31"/>
      <c r="JLK44" s="31"/>
      <c r="JLL44" s="31"/>
      <c r="JLM44" s="31"/>
      <c r="JLN44" s="31"/>
      <c r="JLO44" s="31"/>
      <c r="JLP44" s="31"/>
      <c r="JLQ44" s="31"/>
      <c r="JLR44" s="31"/>
      <c r="JLS44" s="31"/>
      <c r="JLT44" s="31"/>
      <c r="JLU44" s="31"/>
      <c r="JLV44" s="31"/>
      <c r="JLW44" s="31"/>
      <c r="JLX44" s="31"/>
      <c r="JLY44" s="31"/>
      <c r="JLZ44" s="31"/>
      <c r="JMA44" s="31"/>
      <c r="JMB44" s="31"/>
      <c r="JMC44" s="31"/>
      <c r="JMD44" s="31"/>
      <c r="JME44" s="31"/>
      <c r="JMF44" s="31"/>
      <c r="JMG44" s="31"/>
      <c r="JMH44" s="31"/>
      <c r="JMI44" s="31"/>
      <c r="JMJ44" s="31"/>
      <c r="JMK44" s="31"/>
      <c r="JML44" s="31"/>
      <c r="JMM44" s="31"/>
      <c r="JMN44" s="31"/>
      <c r="JMO44" s="31"/>
      <c r="JMP44" s="31"/>
      <c r="JMQ44" s="31"/>
      <c r="JMR44" s="31"/>
      <c r="JMS44" s="31"/>
      <c r="JMT44" s="31"/>
      <c r="JMU44" s="31"/>
      <c r="JMV44" s="31"/>
      <c r="JMW44" s="31"/>
      <c r="JMX44" s="31"/>
      <c r="JMY44" s="31"/>
      <c r="JMZ44" s="31"/>
      <c r="JNA44" s="31"/>
      <c r="JNB44" s="31"/>
      <c r="JNC44" s="31"/>
      <c r="JND44" s="31"/>
      <c r="JNE44" s="31"/>
      <c r="JNF44" s="31"/>
      <c r="JNG44" s="31"/>
      <c r="JNH44" s="31"/>
      <c r="JNI44" s="31"/>
      <c r="JNJ44" s="31"/>
      <c r="JNK44" s="31"/>
      <c r="JNL44" s="31"/>
      <c r="JNM44" s="31"/>
      <c r="JNN44" s="31"/>
      <c r="JNO44" s="31"/>
      <c r="JNP44" s="31"/>
      <c r="JNQ44" s="31"/>
      <c r="JNR44" s="31"/>
      <c r="JNS44" s="31"/>
      <c r="JNT44" s="31"/>
      <c r="JNU44" s="31"/>
      <c r="JNV44" s="31"/>
      <c r="JNW44" s="31"/>
      <c r="JNX44" s="31"/>
      <c r="JNY44" s="31"/>
      <c r="JNZ44" s="31"/>
      <c r="JOA44" s="31"/>
      <c r="JOB44" s="31"/>
      <c r="JOC44" s="31"/>
      <c r="JOD44" s="31"/>
      <c r="JOE44" s="31"/>
      <c r="JOF44" s="31"/>
      <c r="JOG44" s="31"/>
      <c r="JOH44" s="31"/>
      <c r="JOI44" s="31"/>
      <c r="JOJ44" s="31"/>
      <c r="JOK44" s="31"/>
      <c r="JOL44" s="31"/>
      <c r="JOM44" s="31"/>
      <c r="JON44" s="31"/>
      <c r="JOO44" s="31"/>
      <c r="JOP44" s="31"/>
      <c r="JOQ44" s="31"/>
      <c r="JOR44" s="31"/>
      <c r="JOS44" s="31"/>
      <c r="JOT44" s="31"/>
      <c r="JOU44" s="31"/>
      <c r="JOV44" s="31"/>
      <c r="JOW44" s="31"/>
      <c r="JOX44" s="31"/>
      <c r="JOY44" s="31"/>
      <c r="JOZ44" s="31"/>
      <c r="JPA44" s="31"/>
      <c r="JPB44" s="31"/>
      <c r="JPC44" s="31"/>
      <c r="JPD44" s="31"/>
      <c r="JPE44" s="31"/>
      <c r="JPF44" s="31"/>
      <c r="JPG44" s="31"/>
      <c r="JPH44" s="31"/>
      <c r="JPI44" s="31"/>
      <c r="JPJ44" s="31"/>
      <c r="JPK44" s="31"/>
      <c r="JPL44" s="31"/>
      <c r="JPM44" s="31"/>
      <c r="JPN44" s="31"/>
      <c r="JPO44" s="31"/>
      <c r="JPP44" s="31"/>
      <c r="JPQ44" s="31"/>
      <c r="JPR44" s="31"/>
      <c r="JPS44" s="31"/>
      <c r="JPT44" s="31"/>
      <c r="JPU44" s="31"/>
      <c r="JPV44" s="31"/>
      <c r="JPW44" s="31"/>
      <c r="JPX44" s="31"/>
      <c r="JPY44" s="31"/>
      <c r="JPZ44" s="31"/>
      <c r="JQA44" s="31"/>
      <c r="JQB44" s="31"/>
      <c r="JQC44" s="31"/>
      <c r="JQD44" s="31"/>
      <c r="JQE44" s="31"/>
      <c r="JQF44" s="31"/>
      <c r="JQG44" s="31"/>
      <c r="JQH44" s="31"/>
      <c r="JQI44" s="31"/>
      <c r="JQJ44" s="31"/>
      <c r="JQK44" s="31"/>
      <c r="JQL44" s="31"/>
      <c r="JQM44" s="31"/>
      <c r="JQN44" s="31"/>
      <c r="JQO44" s="31"/>
      <c r="JQP44" s="31"/>
      <c r="JQQ44" s="31"/>
      <c r="JQR44" s="31"/>
      <c r="JQS44" s="31"/>
      <c r="JQT44" s="31"/>
      <c r="JQU44" s="31"/>
      <c r="JQV44" s="31"/>
      <c r="JQW44" s="31"/>
      <c r="JQX44" s="31"/>
      <c r="JQY44" s="31"/>
      <c r="JQZ44" s="31"/>
      <c r="JRA44" s="31"/>
      <c r="JRB44" s="31"/>
      <c r="JRC44" s="31"/>
      <c r="JRD44" s="31"/>
      <c r="JRE44" s="31"/>
      <c r="JRF44" s="31"/>
      <c r="JRG44" s="31"/>
      <c r="JRH44" s="31"/>
      <c r="JRI44" s="31"/>
      <c r="JRJ44" s="31"/>
      <c r="JRK44" s="31"/>
      <c r="JRL44" s="31"/>
      <c r="JRM44" s="31"/>
      <c r="JRN44" s="31"/>
      <c r="JRO44" s="31"/>
      <c r="JRP44" s="31"/>
      <c r="JRQ44" s="31"/>
      <c r="JRR44" s="31"/>
      <c r="JRS44" s="31"/>
      <c r="JRT44" s="31"/>
      <c r="JRU44" s="31"/>
      <c r="JRV44" s="31"/>
      <c r="JRW44" s="31"/>
      <c r="JRX44" s="31"/>
      <c r="JRY44" s="31"/>
      <c r="JRZ44" s="31"/>
      <c r="JSA44" s="31"/>
      <c r="JSB44" s="31"/>
      <c r="JSC44" s="31"/>
      <c r="JSD44" s="31"/>
      <c r="JSE44" s="31"/>
      <c r="JSF44" s="31"/>
      <c r="JSG44" s="31"/>
      <c r="JSH44" s="31"/>
      <c r="JSI44" s="31"/>
      <c r="JSJ44" s="31"/>
      <c r="JSK44" s="31"/>
      <c r="JSL44" s="31"/>
      <c r="JSM44" s="31"/>
      <c r="JSN44" s="31"/>
      <c r="JSO44" s="31"/>
      <c r="JSP44" s="31"/>
      <c r="JSQ44" s="31"/>
      <c r="JSR44" s="31"/>
      <c r="JSS44" s="31"/>
      <c r="JST44" s="31"/>
      <c r="JSU44" s="31"/>
      <c r="JSV44" s="31"/>
      <c r="JSW44" s="31"/>
      <c r="JSX44" s="31"/>
      <c r="JSY44" s="31"/>
      <c r="JSZ44" s="31"/>
      <c r="JTA44" s="31"/>
      <c r="JTB44" s="31"/>
      <c r="JTC44" s="31"/>
      <c r="JTD44" s="31"/>
      <c r="JTE44" s="31"/>
      <c r="JTF44" s="31"/>
      <c r="JTG44" s="31"/>
      <c r="JTH44" s="31"/>
      <c r="JTI44" s="31"/>
      <c r="JTJ44" s="31"/>
      <c r="JTK44" s="31"/>
      <c r="JTL44" s="31"/>
      <c r="JTM44" s="31"/>
      <c r="JTN44" s="31"/>
      <c r="JTO44" s="31"/>
      <c r="JTP44" s="31"/>
      <c r="JTQ44" s="31"/>
      <c r="JTR44" s="31"/>
      <c r="JTS44" s="31"/>
      <c r="JTT44" s="31"/>
      <c r="JTU44" s="31"/>
      <c r="JTV44" s="31"/>
      <c r="JTW44" s="31"/>
      <c r="JTX44" s="31"/>
      <c r="JTY44" s="31"/>
      <c r="JTZ44" s="31"/>
      <c r="JUA44" s="31"/>
      <c r="JUB44" s="31"/>
      <c r="JUC44" s="31"/>
      <c r="JUD44" s="31"/>
      <c r="JUE44" s="31"/>
      <c r="JUF44" s="31"/>
      <c r="JUG44" s="31"/>
      <c r="JUH44" s="31"/>
      <c r="JUI44" s="31"/>
      <c r="JUJ44" s="31"/>
      <c r="JUK44" s="31"/>
      <c r="JUL44" s="31"/>
      <c r="JUM44" s="31"/>
      <c r="JUN44" s="31"/>
      <c r="JUO44" s="31"/>
      <c r="JUP44" s="31"/>
      <c r="JUQ44" s="31"/>
      <c r="JUR44" s="31"/>
      <c r="JUS44" s="31"/>
      <c r="JUT44" s="31"/>
      <c r="JUU44" s="31"/>
      <c r="JUV44" s="31"/>
      <c r="JUW44" s="31"/>
      <c r="JUX44" s="31"/>
      <c r="JUY44" s="31"/>
      <c r="JUZ44" s="31"/>
      <c r="JVA44" s="31"/>
      <c r="JVB44" s="31"/>
      <c r="JVC44" s="31"/>
      <c r="JVD44" s="31"/>
      <c r="JVE44" s="31"/>
      <c r="JVF44" s="31"/>
      <c r="JVG44" s="31"/>
      <c r="JVH44" s="31"/>
      <c r="JVI44" s="31"/>
      <c r="JVJ44" s="31"/>
      <c r="JVK44" s="31"/>
      <c r="JVL44" s="31"/>
      <c r="JVM44" s="31"/>
      <c r="JVN44" s="31"/>
      <c r="JVO44" s="31"/>
      <c r="JVP44" s="31"/>
      <c r="JVQ44" s="31"/>
      <c r="JVR44" s="31"/>
      <c r="JVS44" s="31"/>
      <c r="JVT44" s="31"/>
      <c r="JVU44" s="31"/>
      <c r="JVV44" s="31"/>
      <c r="JVW44" s="31"/>
      <c r="JVX44" s="31"/>
      <c r="JVY44" s="31"/>
      <c r="JVZ44" s="31"/>
      <c r="JWA44" s="31"/>
      <c r="JWB44" s="31"/>
      <c r="JWC44" s="31"/>
      <c r="JWD44" s="31"/>
      <c r="JWE44" s="31"/>
      <c r="JWF44" s="31"/>
      <c r="JWG44" s="31"/>
      <c r="JWH44" s="31"/>
      <c r="JWI44" s="31"/>
      <c r="JWJ44" s="31"/>
      <c r="JWK44" s="31"/>
      <c r="JWL44" s="31"/>
      <c r="JWM44" s="31"/>
      <c r="JWN44" s="31"/>
      <c r="JWO44" s="31"/>
      <c r="JWP44" s="31"/>
      <c r="JWQ44" s="31"/>
      <c r="JWR44" s="31"/>
      <c r="JWS44" s="31"/>
      <c r="JWT44" s="31"/>
      <c r="JWU44" s="31"/>
      <c r="JWV44" s="31"/>
      <c r="JWW44" s="31"/>
      <c r="JWX44" s="31"/>
      <c r="JWY44" s="31"/>
      <c r="JWZ44" s="31"/>
      <c r="JXA44" s="31"/>
      <c r="JXB44" s="31"/>
      <c r="JXC44" s="31"/>
      <c r="JXD44" s="31"/>
      <c r="JXE44" s="31"/>
      <c r="JXF44" s="31"/>
      <c r="JXG44" s="31"/>
      <c r="JXH44" s="31"/>
      <c r="JXI44" s="31"/>
      <c r="JXJ44" s="31"/>
      <c r="JXK44" s="31"/>
      <c r="JXL44" s="31"/>
      <c r="JXM44" s="31"/>
      <c r="JXN44" s="31"/>
      <c r="JXO44" s="31"/>
      <c r="JXP44" s="31"/>
      <c r="JXQ44" s="31"/>
      <c r="JXR44" s="31"/>
      <c r="JXS44" s="31"/>
      <c r="JXT44" s="31"/>
      <c r="JXU44" s="31"/>
      <c r="JXV44" s="31"/>
      <c r="JXW44" s="31"/>
      <c r="JXX44" s="31"/>
      <c r="JXY44" s="31"/>
      <c r="JXZ44" s="31"/>
      <c r="JYA44" s="31"/>
      <c r="JYB44" s="31"/>
      <c r="JYC44" s="31"/>
      <c r="JYD44" s="31"/>
      <c r="JYE44" s="31"/>
      <c r="JYF44" s="31"/>
      <c r="JYG44" s="31"/>
      <c r="JYH44" s="31"/>
      <c r="JYI44" s="31"/>
      <c r="JYJ44" s="31"/>
      <c r="JYK44" s="31"/>
      <c r="JYL44" s="31"/>
      <c r="JYM44" s="31"/>
      <c r="JYN44" s="31"/>
      <c r="JYO44" s="31"/>
      <c r="JYP44" s="31"/>
      <c r="JYQ44" s="31"/>
      <c r="JYR44" s="31"/>
      <c r="JYS44" s="31"/>
      <c r="JYT44" s="31"/>
      <c r="JYU44" s="31"/>
      <c r="JYV44" s="31"/>
      <c r="JYW44" s="31"/>
      <c r="JYX44" s="31"/>
      <c r="JYY44" s="31"/>
      <c r="JYZ44" s="31"/>
      <c r="JZA44" s="31"/>
      <c r="JZB44" s="31"/>
      <c r="JZC44" s="31"/>
      <c r="JZD44" s="31"/>
      <c r="JZE44" s="31"/>
      <c r="JZF44" s="31"/>
      <c r="JZG44" s="31"/>
      <c r="JZH44" s="31"/>
      <c r="JZI44" s="31"/>
      <c r="JZJ44" s="31"/>
      <c r="JZK44" s="31"/>
      <c r="JZL44" s="31"/>
      <c r="JZM44" s="31"/>
      <c r="JZN44" s="31"/>
      <c r="JZO44" s="31"/>
      <c r="JZP44" s="31"/>
      <c r="JZQ44" s="31"/>
      <c r="JZR44" s="31"/>
      <c r="JZS44" s="31"/>
      <c r="JZT44" s="31"/>
      <c r="JZU44" s="31"/>
      <c r="JZV44" s="31"/>
      <c r="JZW44" s="31"/>
      <c r="JZX44" s="31"/>
      <c r="JZY44" s="31"/>
      <c r="JZZ44" s="31"/>
      <c r="KAA44" s="31"/>
      <c r="KAB44" s="31"/>
      <c r="KAC44" s="31"/>
      <c r="KAD44" s="31"/>
      <c r="KAE44" s="31"/>
      <c r="KAF44" s="31"/>
      <c r="KAG44" s="31"/>
      <c r="KAH44" s="31"/>
      <c r="KAI44" s="31"/>
      <c r="KAJ44" s="31"/>
      <c r="KAK44" s="31"/>
      <c r="KAL44" s="31"/>
      <c r="KAM44" s="31"/>
      <c r="KAN44" s="31"/>
      <c r="KAO44" s="31"/>
      <c r="KAP44" s="31"/>
      <c r="KAQ44" s="31"/>
      <c r="KAR44" s="31"/>
      <c r="KAS44" s="31"/>
      <c r="KAT44" s="31"/>
      <c r="KAU44" s="31"/>
      <c r="KAV44" s="31"/>
      <c r="KAW44" s="31"/>
      <c r="KAX44" s="31"/>
      <c r="KAY44" s="31"/>
      <c r="KAZ44" s="31"/>
      <c r="KBA44" s="31"/>
      <c r="KBB44" s="31"/>
      <c r="KBC44" s="31"/>
      <c r="KBD44" s="31"/>
      <c r="KBE44" s="31"/>
      <c r="KBF44" s="31"/>
      <c r="KBG44" s="31"/>
      <c r="KBH44" s="31"/>
      <c r="KBI44" s="31"/>
      <c r="KBJ44" s="31"/>
      <c r="KBK44" s="31"/>
      <c r="KBL44" s="31"/>
      <c r="KBM44" s="31"/>
      <c r="KBN44" s="31"/>
      <c r="KBO44" s="31"/>
      <c r="KBP44" s="31"/>
      <c r="KBQ44" s="31"/>
      <c r="KBR44" s="31"/>
      <c r="KBS44" s="31"/>
      <c r="KBT44" s="31"/>
      <c r="KBU44" s="31"/>
      <c r="KBV44" s="31"/>
      <c r="KBW44" s="31"/>
      <c r="KBX44" s="31"/>
      <c r="KBY44" s="31"/>
      <c r="KBZ44" s="31"/>
      <c r="KCA44" s="31"/>
      <c r="KCB44" s="31"/>
      <c r="KCC44" s="31"/>
      <c r="KCD44" s="31"/>
      <c r="KCE44" s="31"/>
      <c r="KCF44" s="31"/>
      <c r="KCG44" s="31"/>
      <c r="KCH44" s="31"/>
      <c r="KCI44" s="31"/>
      <c r="KCJ44" s="31"/>
      <c r="KCK44" s="31"/>
      <c r="KCL44" s="31"/>
      <c r="KCM44" s="31"/>
      <c r="KCN44" s="31"/>
      <c r="KCO44" s="31"/>
      <c r="KCP44" s="31"/>
      <c r="KCQ44" s="31"/>
      <c r="KCR44" s="31"/>
      <c r="KCS44" s="31"/>
      <c r="KCT44" s="31"/>
      <c r="KCU44" s="31"/>
      <c r="KCV44" s="31"/>
      <c r="KCW44" s="31"/>
      <c r="KCX44" s="31"/>
      <c r="KCY44" s="31"/>
      <c r="KCZ44" s="31"/>
      <c r="KDA44" s="31"/>
      <c r="KDB44" s="31"/>
      <c r="KDC44" s="31"/>
      <c r="KDD44" s="31"/>
      <c r="KDE44" s="31"/>
      <c r="KDF44" s="31"/>
      <c r="KDG44" s="31"/>
      <c r="KDH44" s="31"/>
      <c r="KDI44" s="31"/>
      <c r="KDJ44" s="31"/>
      <c r="KDK44" s="31"/>
      <c r="KDL44" s="31"/>
      <c r="KDM44" s="31"/>
      <c r="KDN44" s="31"/>
      <c r="KDO44" s="31"/>
      <c r="KDP44" s="31"/>
      <c r="KDQ44" s="31"/>
      <c r="KDR44" s="31"/>
      <c r="KDS44" s="31"/>
      <c r="KDT44" s="31"/>
      <c r="KDU44" s="31"/>
      <c r="KDV44" s="31"/>
      <c r="KDW44" s="31"/>
      <c r="KDX44" s="31"/>
      <c r="KDY44" s="31"/>
      <c r="KDZ44" s="31"/>
      <c r="KEA44" s="31"/>
      <c r="KEB44" s="31"/>
      <c r="KEC44" s="31"/>
      <c r="KED44" s="31"/>
      <c r="KEE44" s="31"/>
      <c r="KEF44" s="31"/>
      <c r="KEG44" s="31"/>
      <c r="KEH44" s="31"/>
      <c r="KEI44" s="31"/>
      <c r="KEJ44" s="31"/>
      <c r="KEK44" s="31"/>
      <c r="KEL44" s="31"/>
      <c r="KEM44" s="31"/>
      <c r="KEN44" s="31"/>
      <c r="KEO44" s="31"/>
      <c r="KEP44" s="31"/>
      <c r="KEQ44" s="31"/>
      <c r="KER44" s="31"/>
      <c r="KES44" s="31"/>
      <c r="KET44" s="31"/>
      <c r="KEU44" s="31"/>
      <c r="KEV44" s="31"/>
      <c r="KEW44" s="31"/>
      <c r="KEX44" s="31"/>
      <c r="KEY44" s="31"/>
      <c r="KEZ44" s="31"/>
      <c r="KFA44" s="31"/>
      <c r="KFB44" s="31"/>
      <c r="KFC44" s="31"/>
      <c r="KFD44" s="31"/>
      <c r="KFE44" s="31"/>
      <c r="KFF44" s="31"/>
      <c r="KFG44" s="31"/>
      <c r="KFH44" s="31"/>
      <c r="KFI44" s="31"/>
      <c r="KFJ44" s="31"/>
      <c r="KFK44" s="31"/>
      <c r="KFL44" s="31"/>
      <c r="KFM44" s="31"/>
      <c r="KFN44" s="31"/>
      <c r="KFO44" s="31"/>
      <c r="KFP44" s="31"/>
      <c r="KFQ44" s="31"/>
      <c r="KFR44" s="31"/>
      <c r="KFS44" s="31"/>
      <c r="KFT44" s="31"/>
      <c r="KFU44" s="31"/>
      <c r="KFV44" s="31"/>
      <c r="KFW44" s="31"/>
      <c r="KFX44" s="31"/>
      <c r="KFY44" s="31"/>
      <c r="KFZ44" s="31"/>
      <c r="KGA44" s="31"/>
      <c r="KGB44" s="31"/>
      <c r="KGC44" s="31"/>
      <c r="KGD44" s="31"/>
      <c r="KGE44" s="31"/>
      <c r="KGF44" s="31"/>
      <c r="KGG44" s="31"/>
      <c r="KGH44" s="31"/>
      <c r="KGI44" s="31"/>
      <c r="KGJ44" s="31"/>
      <c r="KGK44" s="31"/>
      <c r="KGL44" s="31"/>
      <c r="KGM44" s="31"/>
      <c r="KGN44" s="31"/>
      <c r="KGO44" s="31"/>
      <c r="KGP44" s="31"/>
      <c r="KGQ44" s="31"/>
      <c r="KGR44" s="31"/>
      <c r="KGS44" s="31"/>
      <c r="KGT44" s="31"/>
      <c r="KGU44" s="31"/>
      <c r="KGV44" s="31"/>
      <c r="KGW44" s="31"/>
      <c r="KGX44" s="31"/>
      <c r="KGY44" s="31"/>
      <c r="KGZ44" s="31"/>
      <c r="KHA44" s="31"/>
      <c r="KHB44" s="31"/>
      <c r="KHC44" s="31"/>
      <c r="KHD44" s="31"/>
      <c r="KHE44" s="31"/>
      <c r="KHF44" s="31"/>
      <c r="KHG44" s="31"/>
      <c r="KHH44" s="31"/>
      <c r="KHI44" s="31"/>
      <c r="KHJ44" s="31"/>
      <c r="KHK44" s="31"/>
      <c r="KHL44" s="31"/>
      <c r="KHM44" s="31"/>
      <c r="KHN44" s="31"/>
      <c r="KHO44" s="31"/>
      <c r="KHP44" s="31"/>
      <c r="KHQ44" s="31"/>
      <c r="KHR44" s="31"/>
      <c r="KHS44" s="31"/>
      <c r="KHT44" s="31"/>
      <c r="KHU44" s="31"/>
      <c r="KHV44" s="31"/>
      <c r="KHW44" s="31"/>
      <c r="KHX44" s="31"/>
      <c r="KHY44" s="31"/>
      <c r="KHZ44" s="31"/>
      <c r="KIA44" s="31"/>
      <c r="KIB44" s="31"/>
      <c r="KIC44" s="31"/>
      <c r="KID44" s="31"/>
      <c r="KIE44" s="31"/>
      <c r="KIF44" s="31"/>
      <c r="KIG44" s="31"/>
      <c r="KIH44" s="31"/>
      <c r="KII44" s="31"/>
      <c r="KIJ44" s="31"/>
      <c r="KIK44" s="31"/>
      <c r="KIL44" s="31"/>
      <c r="KIM44" s="31"/>
      <c r="KIN44" s="31"/>
      <c r="KIO44" s="31"/>
      <c r="KIP44" s="31"/>
      <c r="KIQ44" s="31"/>
      <c r="KIR44" s="31"/>
      <c r="KIS44" s="31"/>
      <c r="KIT44" s="31"/>
      <c r="KIU44" s="31"/>
      <c r="KIV44" s="31"/>
      <c r="KIW44" s="31"/>
      <c r="KIX44" s="31"/>
      <c r="KIY44" s="31"/>
      <c r="KIZ44" s="31"/>
      <c r="KJA44" s="31"/>
      <c r="KJB44" s="31"/>
      <c r="KJC44" s="31"/>
      <c r="KJD44" s="31"/>
      <c r="KJE44" s="31"/>
      <c r="KJF44" s="31"/>
      <c r="KJG44" s="31"/>
      <c r="KJH44" s="31"/>
      <c r="KJI44" s="31"/>
      <c r="KJJ44" s="31"/>
      <c r="KJK44" s="31"/>
      <c r="KJL44" s="31"/>
      <c r="KJM44" s="31"/>
      <c r="KJN44" s="31"/>
      <c r="KJO44" s="31"/>
      <c r="KJP44" s="31"/>
      <c r="KJQ44" s="31"/>
      <c r="KJR44" s="31"/>
      <c r="KJS44" s="31"/>
      <c r="KJT44" s="31"/>
      <c r="KJU44" s="31"/>
      <c r="KJV44" s="31"/>
      <c r="KJW44" s="31"/>
      <c r="KJX44" s="31"/>
      <c r="KJY44" s="31"/>
      <c r="KJZ44" s="31"/>
      <c r="KKA44" s="31"/>
      <c r="KKB44" s="31"/>
      <c r="KKC44" s="31"/>
      <c r="KKD44" s="31"/>
      <c r="KKE44" s="31"/>
      <c r="KKF44" s="31"/>
      <c r="KKG44" s="31"/>
      <c r="KKH44" s="31"/>
      <c r="KKI44" s="31"/>
      <c r="KKJ44" s="31"/>
      <c r="KKK44" s="31"/>
      <c r="KKL44" s="31"/>
      <c r="KKM44" s="31"/>
      <c r="KKN44" s="31"/>
      <c r="KKO44" s="31"/>
      <c r="KKP44" s="31"/>
      <c r="KKQ44" s="31"/>
      <c r="KKR44" s="31"/>
      <c r="KKS44" s="31"/>
      <c r="KKT44" s="31"/>
      <c r="KKU44" s="31"/>
      <c r="KKV44" s="31"/>
      <c r="KKW44" s="31"/>
      <c r="KKX44" s="31"/>
      <c r="KKY44" s="31"/>
      <c r="KKZ44" s="31"/>
      <c r="KLA44" s="31"/>
      <c r="KLB44" s="31"/>
      <c r="KLC44" s="31"/>
      <c r="KLD44" s="31"/>
      <c r="KLE44" s="31"/>
      <c r="KLF44" s="31"/>
      <c r="KLG44" s="31"/>
      <c r="KLH44" s="31"/>
      <c r="KLI44" s="31"/>
      <c r="KLJ44" s="31"/>
      <c r="KLK44" s="31"/>
      <c r="KLL44" s="31"/>
      <c r="KLM44" s="31"/>
      <c r="KLN44" s="31"/>
      <c r="KLO44" s="31"/>
      <c r="KLP44" s="31"/>
      <c r="KLQ44" s="31"/>
      <c r="KLR44" s="31"/>
      <c r="KLS44" s="31"/>
      <c r="KLT44" s="31"/>
      <c r="KLU44" s="31"/>
      <c r="KLV44" s="31"/>
      <c r="KLW44" s="31"/>
      <c r="KLX44" s="31"/>
      <c r="KLY44" s="31"/>
      <c r="KLZ44" s="31"/>
      <c r="KMA44" s="31"/>
      <c r="KMB44" s="31"/>
      <c r="KMC44" s="31"/>
      <c r="KMD44" s="31"/>
      <c r="KME44" s="31"/>
      <c r="KMF44" s="31"/>
      <c r="KMG44" s="31"/>
      <c r="KMH44" s="31"/>
      <c r="KMI44" s="31"/>
      <c r="KMJ44" s="31"/>
      <c r="KMK44" s="31"/>
      <c r="KML44" s="31"/>
      <c r="KMM44" s="31"/>
      <c r="KMN44" s="31"/>
      <c r="KMO44" s="31"/>
      <c r="KMP44" s="31"/>
      <c r="KMQ44" s="31"/>
      <c r="KMR44" s="31"/>
      <c r="KMS44" s="31"/>
      <c r="KMT44" s="31"/>
      <c r="KMU44" s="31"/>
      <c r="KMV44" s="31"/>
      <c r="KMW44" s="31"/>
      <c r="KMX44" s="31"/>
      <c r="KMY44" s="31"/>
      <c r="KMZ44" s="31"/>
      <c r="KNA44" s="31"/>
      <c r="KNB44" s="31"/>
      <c r="KNC44" s="31"/>
      <c r="KND44" s="31"/>
      <c r="KNE44" s="31"/>
      <c r="KNF44" s="31"/>
      <c r="KNG44" s="31"/>
      <c r="KNH44" s="31"/>
      <c r="KNI44" s="31"/>
      <c r="KNJ44" s="31"/>
      <c r="KNK44" s="31"/>
      <c r="KNL44" s="31"/>
      <c r="KNM44" s="31"/>
      <c r="KNN44" s="31"/>
      <c r="KNO44" s="31"/>
      <c r="KNP44" s="31"/>
      <c r="KNQ44" s="31"/>
      <c r="KNR44" s="31"/>
      <c r="KNS44" s="31"/>
      <c r="KNT44" s="31"/>
      <c r="KNU44" s="31"/>
      <c r="KNV44" s="31"/>
      <c r="KNW44" s="31"/>
      <c r="KNX44" s="31"/>
      <c r="KNY44" s="31"/>
      <c r="KNZ44" s="31"/>
      <c r="KOA44" s="31"/>
      <c r="KOB44" s="31"/>
      <c r="KOC44" s="31"/>
      <c r="KOD44" s="31"/>
      <c r="KOE44" s="31"/>
      <c r="KOF44" s="31"/>
      <c r="KOG44" s="31"/>
      <c r="KOH44" s="31"/>
      <c r="KOI44" s="31"/>
      <c r="KOJ44" s="31"/>
      <c r="KOK44" s="31"/>
      <c r="KOL44" s="31"/>
      <c r="KOM44" s="31"/>
      <c r="KON44" s="31"/>
      <c r="KOO44" s="31"/>
      <c r="KOP44" s="31"/>
      <c r="KOQ44" s="31"/>
      <c r="KOR44" s="31"/>
      <c r="KOS44" s="31"/>
      <c r="KOT44" s="31"/>
      <c r="KOU44" s="31"/>
      <c r="KOV44" s="31"/>
      <c r="KOW44" s="31"/>
      <c r="KOX44" s="31"/>
      <c r="KOY44" s="31"/>
      <c r="KOZ44" s="31"/>
      <c r="KPA44" s="31"/>
      <c r="KPB44" s="31"/>
      <c r="KPC44" s="31"/>
      <c r="KPD44" s="31"/>
      <c r="KPE44" s="31"/>
      <c r="KPF44" s="31"/>
      <c r="KPG44" s="31"/>
      <c r="KPH44" s="31"/>
      <c r="KPI44" s="31"/>
      <c r="KPJ44" s="31"/>
      <c r="KPK44" s="31"/>
      <c r="KPL44" s="31"/>
      <c r="KPM44" s="31"/>
      <c r="KPN44" s="31"/>
      <c r="KPO44" s="31"/>
      <c r="KPP44" s="31"/>
      <c r="KPQ44" s="31"/>
      <c r="KPR44" s="31"/>
      <c r="KPS44" s="31"/>
      <c r="KPT44" s="31"/>
      <c r="KPU44" s="31"/>
      <c r="KPV44" s="31"/>
      <c r="KPW44" s="31"/>
      <c r="KPX44" s="31"/>
      <c r="KPY44" s="31"/>
      <c r="KPZ44" s="31"/>
      <c r="KQA44" s="31"/>
      <c r="KQB44" s="31"/>
      <c r="KQC44" s="31"/>
      <c r="KQD44" s="31"/>
      <c r="KQE44" s="31"/>
      <c r="KQF44" s="31"/>
      <c r="KQG44" s="31"/>
      <c r="KQH44" s="31"/>
      <c r="KQI44" s="31"/>
      <c r="KQJ44" s="31"/>
      <c r="KQK44" s="31"/>
      <c r="KQL44" s="31"/>
      <c r="KQM44" s="31"/>
      <c r="KQN44" s="31"/>
      <c r="KQO44" s="31"/>
      <c r="KQP44" s="31"/>
      <c r="KQQ44" s="31"/>
      <c r="KQR44" s="31"/>
      <c r="KQS44" s="31"/>
      <c r="KQT44" s="31"/>
      <c r="KQU44" s="31"/>
      <c r="KQV44" s="31"/>
      <c r="KQW44" s="31"/>
      <c r="KQX44" s="31"/>
      <c r="KQY44" s="31"/>
      <c r="KQZ44" s="31"/>
      <c r="KRA44" s="31"/>
      <c r="KRB44" s="31"/>
      <c r="KRC44" s="31"/>
      <c r="KRD44" s="31"/>
      <c r="KRE44" s="31"/>
      <c r="KRF44" s="31"/>
      <c r="KRG44" s="31"/>
      <c r="KRH44" s="31"/>
      <c r="KRI44" s="31"/>
      <c r="KRJ44" s="31"/>
      <c r="KRK44" s="31"/>
      <c r="KRL44" s="31"/>
      <c r="KRM44" s="31"/>
      <c r="KRN44" s="31"/>
      <c r="KRO44" s="31"/>
      <c r="KRP44" s="31"/>
      <c r="KRQ44" s="31"/>
      <c r="KRR44" s="31"/>
      <c r="KRS44" s="31"/>
      <c r="KRT44" s="31"/>
      <c r="KRU44" s="31"/>
      <c r="KRV44" s="31"/>
      <c r="KRW44" s="31"/>
      <c r="KRX44" s="31"/>
      <c r="KRY44" s="31"/>
      <c r="KRZ44" s="31"/>
      <c r="KSA44" s="31"/>
      <c r="KSB44" s="31"/>
      <c r="KSC44" s="31"/>
      <c r="KSD44" s="31"/>
      <c r="KSE44" s="31"/>
      <c r="KSF44" s="31"/>
      <c r="KSG44" s="31"/>
      <c r="KSH44" s="31"/>
      <c r="KSI44" s="31"/>
      <c r="KSJ44" s="31"/>
      <c r="KSK44" s="31"/>
      <c r="KSL44" s="31"/>
      <c r="KSM44" s="31"/>
      <c r="KSN44" s="31"/>
      <c r="KSO44" s="31"/>
      <c r="KSP44" s="31"/>
      <c r="KSQ44" s="31"/>
      <c r="KSR44" s="31"/>
      <c r="KSS44" s="31"/>
      <c r="KST44" s="31"/>
      <c r="KSU44" s="31"/>
      <c r="KSV44" s="31"/>
      <c r="KSW44" s="31"/>
      <c r="KSX44" s="31"/>
      <c r="KSY44" s="31"/>
      <c r="KSZ44" s="31"/>
      <c r="KTA44" s="31"/>
      <c r="KTB44" s="31"/>
      <c r="KTC44" s="31"/>
      <c r="KTD44" s="31"/>
      <c r="KTE44" s="31"/>
      <c r="KTF44" s="31"/>
      <c r="KTG44" s="31"/>
      <c r="KTH44" s="31"/>
      <c r="KTI44" s="31"/>
      <c r="KTJ44" s="31"/>
      <c r="KTK44" s="31"/>
      <c r="KTL44" s="31"/>
      <c r="KTM44" s="31"/>
      <c r="KTN44" s="31"/>
      <c r="KTO44" s="31"/>
      <c r="KTP44" s="31"/>
      <c r="KTQ44" s="31"/>
      <c r="KTR44" s="31"/>
      <c r="KTS44" s="31"/>
      <c r="KTT44" s="31"/>
      <c r="KTU44" s="31"/>
      <c r="KTV44" s="31"/>
      <c r="KTW44" s="31"/>
      <c r="KTX44" s="31"/>
      <c r="KTY44" s="31"/>
      <c r="KTZ44" s="31"/>
      <c r="KUA44" s="31"/>
      <c r="KUB44" s="31"/>
      <c r="KUC44" s="31"/>
      <c r="KUD44" s="31"/>
      <c r="KUE44" s="31"/>
      <c r="KUF44" s="31"/>
      <c r="KUG44" s="31"/>
      <c r="KUH44" s="31"/>
      <c r="KUI44" s="31"/>
      <c r="KUJ44" s="31"/>
      <c r="KUK44" s="31"/>
      <c r="KUL44" s="31"/>
      <c r="KUM44" s="31"/>
      <c r="KUN44" s="31"/>
      <c r="KUO44" s="31"/>
      <c r="KUP44" s="31"/>
      <c r="KUQ44" s="31"/>
      <c r="KUR44" s="31"/>
      <c r="KUS44" s="31"/>
      <c r="KUT44" s="31"/>
      <c r="KUU44" s="31"/>
      <c r="KUV44" s="31"/>
      <c r="KUW44" s="31"/>
      <c r="KUX44" s="31"/>
      <c r="KUY44" s="31"/>
      <c r="KUZ44" s="31"/>
      <c r="KVA44" s="31"/>
      <c r="KVB44" s="31"/>
      <c r="KVC44" s="31"/>
      <c r="KVD44" s="31"/>
      <c r="KVE44" s="31"/>
      <c r="KVF44" s="31"/>
      <c r="KVG44" s="31"/>
      <c r="KVH44" s="31"/>
      <c r="KVI44" s="31"/>
      <c r="KVJ44" s="31"/>
      <c r="KVK44" s="31"/>
      <c r="KVL44" s="31"/>
      <c r="KVM44" s="31"/>
      <c r="KVN44" s="31"/>
      <c r="KVO44" s="31"/>
      <c r="KVP44" s="31"/>
      <c r="KVQ44" s="31"/>
      <c r="KVR44" s="31"/>
      <c r="KVS44" s="31"/>
      <c r="KVT44" s="31"/>
      <c r="KVU44" s="31"/>
      <c r="KVV44" s="31"/>
      <c r="KVW44" s="31"/>
      <c r="KVX44" s="31"/>
      <c r="KVY44" s="31"/>
      <c r="KVZ44" s="31"/>
      <c r="KWA44" s="31"/>
      <c r="KWB44" s="31"/>
      <c r="KWC44" s="31"/>
      <c r="KWD44" s="31"/>
      <c r="KWE44" s="31"/>
      <c r="KWF44" s="31"/>
      <c r="KWG44" s="31"/>
      <c r="KWH44" s="31"/>
      <c r="KWI44" s="31"/>
      <c r="KWJ44" s="31"/>
      <c r="KWK44" s="31"/>
      <c r="KWL44" s="31"/>
      <c r="KWM44" s="31"/>
      <c r="KWN44" s="31"/>
      <c r="KWO44" s="31"/>
      <c r="KWP44" s="31"/>
      <c r="KWQ44" s="31"/>
      <c r="KWR44" s="31"/>
      <c r="KWS44" s="31"/>
      <c r="KWT44" s="31"/>
      <c r="KWU44" s="31"/>
      <c r="KWV44" s="31"/>
      <c r="KWW44" s="31"/>
      <c r="KWX44" s="31"/>
      <c r="KWY44" s="31"/>
      <c r="KWZ44" s="31"/>
      <c r="KXA44" s="31"/>
      <c r="KXB44" s="31"/>
      <c r="KXC44" s="31"/>
      <c r="KXD44" s="31"/>
      <c r="KXE44" s="31"/>
      <c r="KXF44" s="31"/>
      <c r="KXG44" s="31"/>
      <c r="KXH44" s="31"/>
      <c r="KXI44" s="31"/>
      <c r="KXJ44" s="31"/>
      <c r="KXK44" s="31"/>
      <c r="KXL44" s="31"/>
      <c r="KXM44" s="31"/>
      <c r="KXN44" s="31"/>
      <c r="KXO44" s="31"/>
      <c r="KXP44" s="31"/>
      <c r="KXQ44" s="31"/>
      <c r="KXR44" s="31"/>
      <c r="KXS44" s="31"/>
      <c r="KXT44" s="31"/>
      <c r="KXU44" s="31"/>
      <c r="KXV44" s="31"/>
      <c r="KXW44" s="31"/>
      <c r="KXX44" s="31"/>
      <c r="KXY44" s="31"/>
      <c r="KXZ44" s="31"/>
      <c r="KYA44" s="31"/>
      <c r="KYB44" s="31"/>
      <c r="KYC44" s="31"/>
      <c r="KYD44" s="31"/>
      <c r="KYE44" s="31"/>
      <c r="KYF44" s="31"/>
      <c r="KYG44" s="31"/>
      <c r="KYH44" s="31"/>
      <c r="KYI44" s="31"/>
      <c r="KYJ44" s="31"/>
      <c r="KYK44" s="31"/>
      <c r="KYL44" s="31"/>
      <c r="KYM44" s="31"/>
      <c r="KYN44" s="31"/>
      <c r="KYO44" s="31"/>
      <c r="KYP44" s="31"/>
      <c r="KYQ44" s="31"/>
      <c r="KYR44" s="31"/>
      <c r="KYS44" s="31"/>
      <c r="KYT44" s="31"/>
      <c r="KYU44" s="31"/>
      <c r="KYV44" s="31"/>
      <c r="KYW44" s="31"/>
      <c r="KYX44" s="31"/>
      <c r="KYY44" s="31"/>
      <c r="KYZ44" s="31"/>
      <c r="KZA44" s="31"/>
      <c r="KZB44" s="31"/>
      <c r="KZC44" s="31"/>
      <c r="KZD44" s="31"/>
      <c r="KZE44" s="31"/>
      <c r="KZF44" s="31"/>
      <c r="KZG44" s="31"/>
      <c r="KZH44" s="31"/>
      <c r="KZI44" s="31"/>
      <c r="KZJ44" s="31"/>
      <c r="KZK44" s="31"/>
      <c r="KZL44" s="31"/>
      <c r="KZM44" s="31"/>
      <c r="KZN44" s="31"/>
      <c r="KZO44" s="31"/>
      <c r="KZP44" s="31"/>
      <c r="KZQ44" s="31"/>
      <c r="KZR44" s="31"/>
      <c r="KZS44" s="31"/>
      <c r="KZT44" s="31"/>
      <c r="KZU44" s="31"/>
      <c r="KZV44" s="31"/>
      <c r="KZW44" s="31"/>
      <c r="KZX44" s="31"/>
      <c r="KZY44" s="31"/>
      <c r="KZZ44" s="31"/>
      <c r="LAA44" s="31"/>
      <c r="LAB44" s="31"/>
      <c r="LAC44" s="31"/>
      <c r="LAD44" s="31"/>
      <c r="LAE44" s="31"/>
      <c r="LAF44" s="31"/>
      <c r="LAG44" s="31"/>
      <c r="LAH44" s="31"/>
      <c r="LAI44" s="31"/>
      <c r="LAJ44" s="31"/>
      <c r="LAK44" s="31"/>
      <c r="LAL44" s="31"/>
      <c r="LAM44" s="31"/>
      <c r="LAN44" s="31"/>
      <c r="LAO44" s="31"/>
      <c r="LAP44" s="31"/>
      <c r="LAQ44" s="31"/>
      <c r="LAR44" s="31"/>
      <c r="LAS44" s="31"/>
      <c r="LAT44" s="31"/>
      <c r="LAU44" s="31"/>
      <c r="LAV44" s="31"/>
      <c r="LAW44" s="31"/>
      <c r="LAX44" s="31"/>
      <c r="LAY44" s="31"/>
      <c r="LAZ44" s="31"/>
      <c r="LBA44" s="31"/>
      <c r="LBB44" s="31"/>
      <c r="LBC44" s="31"/>
      <c r="LBD44" s="31"/>
      <c r="LBE44" s="31"/>
      <c r="LBF44" s="31"/>
      <c r="LBG44" s="31"/>
      <c r="LBH44" s="31"/>
      <c r="LBI44" s="31"/>
      <c r="LBJ44" s="31"/>
      <c r="LBK44" s="31"/>
      <c r="LBL44" s="31"/>
      <c r="LBM44" s="31"/>
      <c r="LBN44" s="31"/>
      <c r="LBO44" s="31"/>
      <c r="LBP44" s="31"/>
      <c r="LBQ44" s="31"/>
      <c r="LBR44" s="31"/>
      <c r="LBS44" s="31"/>
      <c r="LBT44" s="31"/>
      <c r="LBU44" s="31"/>
      <c r="LBV44" s="31"/>
      <c r="LBW44" s="31"/>
      <c r="LBX44" s="31"/>
      <c r="LBY44" s="31"/>
      <c r="LBZ44" s="31"/>
      <c r="LCA44" s="31"/>
      <c r="LCB44" s="31"/>
      <c r="LCC44" s="31"/>
      <c r="LCD44" s="31"/>
      <c r="LCE44" s="31"/>
      <c r="LCF44" s="31"/>
      <c r="LCG44" s="31"/>
      <c r="LCH44" s="31"/>
      <c r="LCI44" s="31"/>
      <c r="LCJ44" s="31"/>
      <c r="LCK44" s="31"/>
      <c r="LCL44" s="31"/>
      <c r="LCM44" s="31"/>
      <c r="LCN44" s="31"/>
      <c r="LCO44" s="31"/>
      <c r="LCP44" s="31"/>
      <c r="LCQ44" s="31"/>
      <c r="LCR44" s="31"/>
      <c r="LCS44" s="31"/>
      <c r="LCT44" s="31"/>
      <c r="LCU44" s="31"/>
      <c r="LCV44" s="31"/>
      <c r="LCW44" s="31"/>
      <c r="LCX44" s="31"/>
      <c r="LCY44" s="31"/>
      <c r="LCZ44" s="31"/>
      <c r="LDA44" s="31"/>
      <c r="LDB44" s="31"/>
      <c r="LDC44" s="31"/>
      <c r="LDD44" s="31"/>
      <c r="LDE44" s="31"/>
      <c r="LDF44" s="31"/>
      <c r="LDG44" s="31"/>
      <c r="LDH44" s="31"/>
      <c r="LDI44" s="31"/>
      <c r="LDJ44" s="31"/>
      <c r="LDK44" s="31"/>
      <c r="LDL44" s="31"/>
      <c r="LDM44" s="31"/>
      <c r="LDN44" s="31"/>
      <c r="LDO44" s="31"/>
      <c r="LDP44" s="31"/>
      <c r="LDQ44" s="31"/>
      <c r="LDR44" s="31"/>
      <c r="LDS44" s="31"/>
      <c r="LDT44" s="31"/>
      <c r="LDU44" s="31"/>
      <c r="LDV44" s="31"/>
      <c r="LDW44" s="31"/>
      <c r="LDX44" s="31"/>
      <c r="LDY44" s="31"/>
      <c r="LDZ44" s="31"/>
      <c r="LEA44" s="31"/>
      <c r="LEB44" s="31"/>
      <c r="LEC44" s="31"/>
      <c r="LED44" s="31"/>
      <c r="LEE44" s="31"/>
      <c r="LEF44" s="31"/>
      <c r="LEG44" s="31"/>
      <c r="LEH44" s="31"/>
      <c r="LEI44" s="31"/>
      <c r="LEJ44" s="31"/>
      <c r="LEK44" s="31"/>
      <c r="LEL44" s="31"/>
      <c r="LEM44" s="31"/>
      <c r="LEN44" s="31"/>
      <c r="LEO44" s="31"/>
      <c r="LEP44" s="31"/>
      <c r="LEQ44" s="31"/>
      <c r="LER44" s="31"/>
      <c r="LES44" s="31"/>
      <c r="LET44" s="31"/>
      <c r="LEU44" s="31"/>
      <c r="LEV44" s="31"/>
      <c r="LEW44" s="31"/>
      <c r="LEX44" s="31"/>
      <c r="LEY44" s="31"/>
      <c r="LEZ44" s="31"/>
      <c r="LFA44" s="31"/>
      <c r="LFB44" s="31"/>
      <c r="LFC44" s="31"/>
      <c r="LFD44" s="31"/>
      <c r="LFE44" s="31"/>
      <c r="LFF44" s="31"/>
      <c r="LFG44" s="31"/>
      <c r="LFH44" s="31"/>
      <c r="LFI44" s="31"/>
      <c r="LFJ44" s="31"/>
      <c r="LFK44" s="31"/>
      <c r="LFL44" s="31"/>
      <c r="LFM44" s="31"/>
      <c r="LFN44" s="31"/>
      <c r="LFO44" s="31"/>
      <c r="LFP44" s="31"/>
      <c r="LFQ44" s="31"/>
      <c r="LFR44" s="31"/>
      <c r="LFS44" s="31"/>
      <c r="LFT44" s="31"/>
      <c r="LFU44" s="31"/>
      <c r="LFV44" s="31"/>
      <c r="LFW44" s="31"/>
      <c r="LFX44" s="31"/>
      <c r="LFY44" s="31"/>
      <c r="LFZ44" s="31"/>
      <c r="LGA44" s="31"/>
      <c r="LGB44" s="31"/>
      <c r="LGC44" s="31"/>
      <c r="LGD44" s="31"/>
      <c r="LGE44" s="31"/>
      <c r="LGF44" s="31"/>
      <c r="LGG44" s="31"/>
      <c r="LGH44" s="31"/>
      <c r="LGI44" s="31"/>
      <c r="LGJ44" s="31"/>
      <c r="LGK44" s="31"/>
      <c r="LGL44" s="31"/>
      <c r="LGM44" s="31"/>
      <c r="LGN44" s="31"/>
      <c r="LGO44" s="31"/>
      <c r="LGP44" s="31"/>
      <c r="LGQ44" s="31"/>
      <c r="LGR44" s="31"/>
      <c r="LGS44" s="31"/>
      <c r="LGT44" s="31"/>
      <c r="LGU44" s="31"/>
      <c r="LGV44" s="31"/>
      <c r="LGW44" s="31"/>
      <c r="LGX44" s="31"/>
      <c r="LGY44" s="31"/>
      <c r="LGZ44" s="31"/>
      <c r="LHA44" s="31"/>
      <c r="LHB44" s="31"/>
      <c r="LHC44" s="31"/>
      <c r="LHD44" s="31"/>
      <c r="LHE44" s="31"/>
      <c r="LHF44" s="31"/>
      <c r="LHG44" s="31"/>
      <c r="LHH44" s="31"/>
      <c r="LHI44" s="31"/>
      <c r="LHJ44" s="31"/>
      <c r="LHK44" s="31"/>
      <c r="LHL44" s="31"/>
      <c r="LHM44" s="31"/>
      <c r="LHN44" s="31"/>
      <c r="LHO44" s="31"/>
      <c r="LHP44" s="31"/>
      <c r="LHQ44" s="31"/>
      <c r="LHR44" s="31"/>
      <c r="LHS44" s="31"/>
      <c r="LHT44" s="31"/>
      <c r="LHU44" s="31"/>
      <c r="LHV44" s="31"/>
      <c r="LHW44" s="31"/>
      <c r="LHX44" s="31"/>
      <c r="LHY44" s="31"/>
      <c r="LHZ44" s="31"/>
      <c r="LIA44" s="31"/>
      <c r="LIB44" s="31"/>
      <c r="LIC44" s="31"/>
      <c r="LID44" s="31"/>
      <c r="LIE44" s="31"/>
      <c r="LIF44" s="31"/>
      <c r="LIG44" s="31"/>
      <c r="LIH44" s="31"/>
      <c r="LII44" s="31"/>
      <c r="LIJ44" s="31"/>
      <c r="LIK44" s="31"/>
      <c r="LIL44" s="31"/>
      <c r="LIM44" s="31"/>
      <c r="LIN44" s="31"/>
      <c r="LIO44" s="31"/>
      <c r="LIP44" s="31"/>
      <c r="LIQ44" s="31"/>
      <c r="LIR44" s="31"/>
      <c r="LIS44" s="31"/>
      <c r="LIT44" s="31"/>
      <c r="LIU44" s="31"/>
      <c r="LIV44" s="31"/>
      <c r="LIW44" s="31"/>
      <c r="LIX44" s="31"/>
      <c r="LIY44" s="31"/>
      <c r="LIZ44" s="31"/>
      <c r="LJA44" s="31"/>
      <c r="LJB44" s="31"/>
      <c r="LJC44" s="31"/>
      <c r="LJD44" s="31"/>
      <c r="LJE44" s="31"/>
      <c r="LJF44" s="31"/>
      <c r="LJG44" s="31"/>
      <c r="LJH44" s="31"/>
      <c r="LJI44" s="31"/>
      <c r="LJJ44" s="31"/>
      <c r="LJK44" s="31"/>
      <c r="LJL44" s="31"/>
      <c r="LJM44" s="31"/>
      <c r="LJN44" s="31"/>
      <c r="LJO44" s="31"/>
      <c r="LJP44" s="31"/>
      <c r="LJQ44" s="31"/>
      <c r="LJR44" s="31"/>
      <c r="LJS44" s="31"/>
      <c r="LJT44" s="31"/>
      <c r="LJU44" s="31"/>
      <c r="LJV44" s="31"/>
      <c r="LJW44" s="31"/>
      <c r="LJX44" s="31"/>
      <c r="LJY44" s="31"/>
      <c r="LJZ44" s="31"/>
      <c r="LKA44" s="31"/>
      <c r="LKB44" s="31"/>
      <c r="LKC44" s="31"/>
      <c r="LKD44" s="31"/>
      <c r="LKE44" s="31"/>
      <c r="LKF44" s="31"/>
      <c r="LKG44" s="31"/>
      <c r="LKH44" s="31"/>
      <c r="LKI44" s="31"/>
      <c r="LKJ44" s="31"/>
      <c r="LKK44" s="31"/>
      <c r="LKL44" s="31"/>
      <c r="LKM44" s="31"/>
      <c r="LKN44" s="31"/>
      <c r="LKO44" s="31"/>
      <c r="LKP44" s="31"/>
      <c r="LKQ44" s="31"/>
      <c r="LKR44" s="31"/>
      <c r="LKS44" s="31"/>
      <c r="LKT44" s="31"/>
      <c r="LKU44" s="31"/>
      <c r="LKV44" s="31"/>
      <c r="LKW44" s="31"/>
      <c r="LKX44" s="31"/>
      <c r="LKY44" s="31"/>
      <c r="LKZ44" s="31"/>
      <c r="LLA44" s="31"/>
      <c r="LLB44" s="31"/>
      <c r="LLC44" s="31"/>
      <c r="LLD44" s="31"/>
      <c r="LLE44" s="31"/>
      <c r="LLF44" s="31"/>
      <c r="LLG44" s="31"/>
      <c r="LLH44" s="31"/>
      <c r="LLI44" s="31"/>
      <c r="LLJ44" s="31"/>
      <c r="LLK44" s="31"/>
      <c r="LLL44" s="31"/>
      <c r="LLM44" s="31"/>
      <c r="LLN44" s="31"/>
      <c r="LLO44" s="31"/>
      <c r="LLP44" s="31"/>
      <c r="LLQ44" s="31"/>
      <c r="LLR44" s="31"/>
      <c r="LLS44" s="31"/>
      <c r="LLT44" s="31"/>
      <c r="LLU44" s="31"/>
      <c r="LLV44" s="31"/>
      <c r="LLW44" s="31"/>
      <c r="LLX44" s="31"/>
      <c r="LLY44" s="31"/>
      <c r="LLZ44" s="31"/>
      <c r="LMA44" s="31"/>
      <c r="LMB44" s="31"/>
      <c r="LMC44" s="31"/>
      <c r="LMD44" s="31"/>
      <c r="LME44" s="31"/>
      <c r="LMF44" s="31"/>
      <c r="LMG44" s="31"/>
      <c r="LMH44" s="31"/>
      <c r="LMI44" s="31"/>
      <c r="LMJ44" s="31"/>
      <c r="LMK44" s="31"/>
      <c r="LML44" s="31"/>
      <c r="LMM44" s="31"/>
      <c r="LMN44" s="31"/>
      <c r="LMO44" s="31"/>
      <c r="LMP44" s="31"/>
      <c r="LMQ44" s="31"/>
      <c r="LMR44" s="31"/>
      <c r="LMS44" s="31"/>
      <c r="LMT44" s="31"/>
      <c r="LMU44" s="31"/>
      <c r="LMV44" s="31"/>
      <c r="LMW44" s="31"/>
      <c r="LMX44" s="31"/>
      <c r="LMY44" s="31"/>
      <c r="LMZ44" s="31"/>
      <c r="LNA44" s="31"/>
      <c r="LNB44" s="31"/>
      <c r="LNC44" s="31"/>
      <c r="LND44" s="31"/>
      <c r="LNE44" s="31"/>
      <c r="LNF44" s="31"/>
      <c r="LNG44" s="31"/>
      <c r="LNH44" s="31"/>
      <c r="LNI44" s="31"/>
      <c r="LNJ44" s="31"/>
      <c r="LNK44" s="31"/>
      <c r="LNL44" s="31"/>
      <c r="LNM44" s="31"/>
      <c r="LNN44" s="31"/>
      <c r="LNO44" s="31"/>
      <c r="LNP44" s="31"/>
      <c r="LNQ44" s="31"/>
      <c r="LNR44" s="31"/>
      <c r="LNS44" s="31"/>
      <c r="LNT44" s="31"/>
      <c r="LNU44" s="31"/>
      <c r="LNV44" s="31"/>
      <c r="LNW44" s="31"/>
      <c r="LNX44" s="31"/>
      <c r="LNY44" s="31"/>
      <c r="LNZ44" s="31"/>
      <c r="LOA44" s="31"/>
      <c r="LOB44" s="31"/>
      <c r="LOC44" s="31"/>
      <c r="LOD44" s="31"/>
      <c r="LOE44" s="31"/>
      <c r="LOF44" s="31"/>
      <c r="LOG44" s="31"/>
      <c r="LOH44" s="31"/>
      <c r="LOI44" s="31"/>
      <c r="LOJ44" s="31"/>
      <c r="LOK44" s="31"/>
      <c r="LOL44" s="31"/>
      <c r="LOM44" s="31"/>
      <c r="LON44" s="31"/>
      <c r="LOO44" s="31"/>
      <c r="LOP44" s="31"/>
      <c r="LOQ44" s="31"/>
      <c r="LOR44" s="31"/>
      <c r="LOS44" s="31"/>
      <c r="LOT44" s="31"/>
      <c r="LOU44" s="31"/>
      <c r="LOV44" s="31"/>
      <c r="LOW44" s="31"/>
      <c r="LOX44" s="31"/>
      <c r="LOY44" s="31"/>
      <c r="LOZ44" s="31"/>
      <c r="LPA44" s="31"/>
      <c r="LPB44" s="31"/>
      <c r="LPC44" s="31"/>
      <c r="LPD44" s="31"/>
      <c r="LPE44" s="31"/>
      <c r="LPF44" s="31"/>
      <c r="LPG44" s="31"/>
      <c r="LPH44" s="31"/>
      <c r="LPI44" s="31"/>
      <c r="LPJ44" s="31"/>
      <c r="LPK44" s="31"/>
      <c r="LPL44" s="31"/>
      <c r="LPM44" s="31"/>
      <c r="LPN44" s="31"/>
      <c r="LPO44" s="31"/>
      <c r="LPP44" s="31"/>
      <c r="LPQ44" s="31"/>
      <c r="LPR44" s="31"/>
      <c r="LPS44" s="31"/>
      <c r="LPT44" s="31"/>
      <c r="LPU44" s="31"/>
      <c r="LPV44" s="31"/>
      <c r="LPW44" s="31"/>
      <c r="LPX44" s="31"/>
      <c r="LPY44" s="31"/>
      <c r="LPZ44" s="31"/>
      <c r="LQA44" s="31"/>
      <c r="LQB44" s="31"/>
      <c r="LQC44" s="31"/>
      <c r="LQD44" s="31"/>
      <c r="LQE44" s="31"/>
      <c r="LQF44" s="31"/>
      <c r="LQG44" s="31"/>
      <c r="LQH44" s="31"/>
      <c r="LQI44" s="31"/>
      <c r="LQJ44" s="31"/>
      <c r="LQK44" s="31"/>
      <c r="LQL44" s="31"/>
      <c r="LQM44" s="31"/>
      <c r="LQN44" s="31"/>
      <c r="LQO44" s="31"/>
      <c r="LQP44" s="31"/>
      <c r="LQQ44" s="31"/>
      <c r="LQR44" s="31"/>
      <c r="LQS44" s="31"/>
      <c r="LQT44" s="31"/>
      <c r="LQU44" s="31"/>
      <c r="LQV44" s="31"/>
      <c r="LQW44" s="31"/>
      <c r="LQX44" s="31"/>
      <c r="LQY44" s="31"/>
      <c r="LQZ44" s="31"/>
      <c r="LRA44" s="31"/>
      <c r="LRB44" s="31"/>
      <c r="LRC44" s="31"/>
      <c r="LRD44" s="31"/>
      <c r="LRE44" s="31"/>
      <c r="LRF44" s="31"/>
      <c r="LRG44" s="31"/>
      <c r="LRH44" s="31"/>
      <c r="LRI44" s="31"/>
      <c r="LRJ44" s="31"/>
      <c r="LRK44" s="31"/>
      <c r="LRL44" s="31"/>
      <c r="LRM44" s="31"/>
      <c r="LRN44" s="31"/>
      <c r="LRO44" s="31"/>
      <c r="LRP44" s="31"/>
      <c r="LRQ44" s="31"/>
      <c r="LRR44" s="31"/>
      <c r="LRS44" s="31"/>
      <c r="LRT44" s="31"/>
      <c r="LRU44" s="31"/>
      <c r="LRV44" s="31"/>
      <c r="LRW44" s="31"/>
      <c r="LRX44" s="31"/>
      <c r="LRY44" s="31"/>
      <c r="LRZ44" s="31"/>
      <c r="LSA44" s="31"/>
      <c r="LSB44" s="31"/>
      <c r="LSC44" s="31"/>
      <c r="LSD44" s="31"/>
      <c r="LSE44" s="31"/>
      <c r="LSF44" s="31"/>
      <c r="LSG44" s="31"/>
      <c r="LSH44" s="31"/>
      <c r="LSI44" s="31"/>
      <c r="LSJ44" s="31"/>
      <c r="LSK44" s="31"/>
      <c r="LSL44" s="31"/>
      <c r="LSM44" s="31"/>
      <c r="LSN44" s="31"/>
      <c r="LSO44" s="31"/>
      <c r="LSP44" s="31"/>
      <c r="LSQ44" s="31"/>
      <c r="LSR44" s="31"/>
      <c r="LSS44" s="31"/>
      <c r="LST44" s="31"/>
      <c r="LSU44" s="31"/>
      <c r="LSV44" s="31"/>
      <c r="LSW44" s="31"/>
      <c r="LSX44" s="31"/>
      <c r="LSY44" s="31"/>
      <c r="LSZ44" s="31"/>
      <c r="LTA44" s="31"/>
      <c r="LTB44" s="31"/>
      <c r="LTC44" s="31"/>
      <c r="LTD44" s="31"/>
      <c r="LTE44" s="31"/>
      <c r="LTF44" s="31"/>
      <c r="LTG44" s="31"/>
      <c r="LTH44" s="31"/>
      <c r="LTI44" s="31"/>
      <c r="LTJ44" s="31"/>
      <c r="LTK44" s="31"/>
      <c r="LTL44" s="31"/>
      <c r="LTM44" s="31"/>
      <c r="LTN44" s="31"/>
      <c r="LTO44" s="31"/>
      <c r="LTP44" s="31"/>
      <c r="LTQ44" s="31"/>
      <c r="LTR44" s="31"/>
      <c r="LTS44" s="31"/>
      <c r="LTT44" s="31"/>
      <c r="LTU44" s="31"/>
      <c r="LTV44" s="31"/>
      <c r="LTW44" s="31"/>
      <c r="LTX44" s="31"/>
      <c r="LTY44" s="31"/>
      <c r="LTZ44" s="31"/>
      <c r="LUA44" s="31"/>
      <c r="LUB44" s="31"/>
      <c r="LUC44" s="31"/>
      <c r="LUD44" s="31"/>
      <c r="LUE44" s="31"/>
      <c r="LUF44" s="31"/>
      <c r="LUG44" s="31"/>
      <c r="LUH44" s="31"/>
      <c r="LUI44" s="31"/>
      <c r="LUJ44" s="31"/>
      <c r="LUK44" s="31"/>
      <c r="LUL44" s="31"/>
      <c r="LUM44" s="31"/>
      <c r="LUN44" s="31"/>
      <c r="LUO44" s="31"/>
      <c r="LUP44" s="31"/>
      <c r="LUQ44" s="31"/>
      <c r="LUR44" s="31"/>
      <c r="LUS44" s="31"/>
      <c r="LUT44" s="31"/>
      <c r="LUU44" s="31"/>
      <c r="LUV44" s="31"/>
      <c r="LUW44" s="31"/>
      <c r="LUX44" s="31"/>
      <c r="LUY44" s="31"/>
      <c r="LUZ44" s="31"/>
      <c r="LVA44" s="31"/>
      <c r="LVB44" s="31"/>
      <c r="LVC44" s="31"/>
      <c r="LVD44" s="31"/>
      <c r="LVE44" s="31"/>
      <c r="LVF44" s="31"/>
      <c r="LVG44" s="31"/>
      <c r="LVH44" s="31"/>
      <c r="LVI44" s="31"/>
      <c r="LVJ44" s="31"/>
      <c r="LVK44" s="31"/>
      <c r="LVL44" s="31"/>
      <c r="LVM44" s="31"/>
      <c r="LVN44" s="31"/>
      <c r="LVO44" s="31"/>
      <c r="LVP44" s="31"/>
      <c r="LVQ44" s="31"/>
      <c r="LVR44" s="31"/>
      <c r="LVS44" s="31"/>
      <c r="LVT44" s="31"/>
      <c r="LVU44" s="31"/>
      <c r="LVV44" s="31"/>
      <c r="LVW44" s="31"/>
      <c r="LVX44" s="31"/>
      <c r="LVY44" s="31"/>
      <c r="LVZ44" s="31"/>
      <c r="LWA44" s="31"/>
      <c r="LWB44" s="31"/>
      <c r="LWC44" s="31"/>
      <c r="LWD44" s="31"/>
      <c r="LWE44" s="31"/>
      <c r="LWF44" s="31"/>
      <c r="LWG44" s="31"/>
      <c r="LWH44" s="31"/>
      <c r="LWI44" s="31"/>
      <c r="LWJ44" s="31"/>
      <c r="LWK44" s="31"/>
      <c r="LWL44" s="31"/>
      <c r="LWM44" s="31"/>
      <c r="LWN44" s="31"/>
      <c r="LWO44" s="31"/>
      <c r="LWP44" s="31"/>
      <c r="LWQ44" s="31"/>
      <c r="LWR44" s="31"/>
      <c r="LWS44" s="31"/>
      <c r="LWT44" s="31"/>
      <c r="LWU44" s="31"/>
      <c r="LWV44" s="31"/>
      <c r="LWW44" s="31"/>
      <c r="LWX44" s="31"/>
      <c r="LWY44" s="31"/>
      <c r="LWZ44" s="31"/>
      <c r="LXA44" s="31"/>
      <c r="LXB44" s="31"/>
      <c r="LXC44" s="31"/>
      <c r="LXD44" s="31"/>
      <c r="LXE44" s="31"/>
      <c r="LXF44" s="31"/>
      <c r="LXG44" s="31"/>
      <c r="LXH44" s="31"/>
      <c r="LXI44" s="31"/>
      <c r="LXJ44" s="31"/>
      <c r="LXK44" s="31"/>
      <c r="LXL44" s="31"/>
      <c r="LXM44" s="31"/>
      <c r="LXN44" s="31"/>
      <c r="LXO44" s="31"/>
      <c r="LXP44" s="31"/>
      <c r="LXQ44" s="31"/>
      <c r="LXR44" s="31"/>
      <c r="LXS44" s="31"/>
      <c r="LXT44" s="31"/>
      <c r="LXU44" s="31"/>
      <c r="LXV44" s="31"/>
      <c r="LXW44" s="31"/>
      <c r="LXX44" s="31"/>
      <c r="LXY44" s="31"/>
      <c r="LXZ44" s="31"/>
      <c r="LYA44" s="31"/>
      <c r="LYB44" s="31"/>
      <c r="LYC44" s="31"/>
      <c r="LYD44" s="31"/>
      <c r="LYE44" s="31"/>
      <c r="LYF44" s="31"/>
      <c r="LYG44" s="31"/>
      <c r="LYH44" s="31"/>
      <c r="LYI44" s="31"/>
      <c r="LYJ44" s="31"/>
      <c r="LYK44" s="31"/>
      <c r="LYL44" s="31"/>
      <c r="LYM44" s="31"/>
      <c r="LYN44" s="31"/>
      <c r="LYO44" s="31"/>
      <c r="LYP44" s="31"/>
      <c r="LYQ44" s="31"/>
      <c r="LYR44" s="31"/>
      <c r="LYS44" s="31"/>
      <c r="LYT44" s="31"/>
      <c r="LYU44" s="31"/>
      <c r="LYV44" s="31"/>
      <c r="LYW44" s="31"/>
      <c r="LYX44" s="31"/>
      <c r="LYY44" s="31"/>
      <c r="LYZ44" s="31"/>
      <c r="LZA44" s="31"/>
      <c r="LZB44" s="31"/>
      <c r="LZC44" s="31"/>
      <c r="LZD44" s="31"/>
      <c r="LZE44" s="31"/>
      <c r="LZF44" s="31"/>
      <c r="LZG44" s="31"/>
      <c r="LZH44" s="31"/>
      <c r="LZI44" s="31"/>
      <c r="LZJ44" s="31"/>
      <c r="LZK44" s="31"/>
      <c r="LZL44" s="31"/>
      <c r="LZM44" s="31"/>
      <c r="LZN44" s="31"/>
      <c r="LZO44" s="31"/>
      <c r="LZP44" s="31"/>
      <c r="LZQ44" s="31"/>
      <c r="LZR44" s="31"/>
      <c r="LZS44" s="31"/>
      <c r="LZT44" s="31"/>
      <c r="LZU44" s="31"/>
      <c r="LZV44" s="31"/>
      <c r="LZW44" s="31"/>
      <c r="LZX44" s="31"/>
      <c r="LZY44" s="31"/>
      <c r="LZZ44" s="31"/>
      <c r="MAA44" s="31"/>
      <c r="MAB44" s="31"/>
      <c r="MAC44" s="31"/>
      <c r="MAD44" s="31"/>
      <c r="MAE44" s="31"/>
      <c r="MAF44" s="31"/>
      <c r="MAG44" s="31"/>
      <c r="MAH44" s="31"/>
      <c r="MAI44" s="31"/>
      <c r="MAJ44" s="31"/>
      <c r="MAK44" s="31"/>
      <c r="MAL44" s="31"/>
      <c r="MAM44" s="31"/>
      <c r="MAN44" s="31"/>
      <c r="MAO44" s="31"/>
      <c r="MAP44" s="31"/>
      <c r="MAQ44" s="31"/>
      <c r="MAR44" s="31"/>
      <c r="MAS44" s="31"/>
      <c r="MAT44" s="31"/>
      <c r="MAU44" s="31"/>
      <c r="MAV44" s="31"/>
      <c r="MAW44" s="31"/>
      <c r="MAX44" s="31"/>
      <c r="MAY44" s="31"/>
      <c r="MAZ44" s="31"/>
      <c r="MBA44" s="31"/>
      <c r="MBB44" s="31"/>
      <c r="MBC44" s="31"/>
      <c r="MBD44" s="31"/>
      <c r="MBE44" s="31"/>
      <c r="MBF44" s="31"/>
      <c r="MBG44" s="31"/>
      <c r="MBH44" s="31"/>
      <c r="MBI44" s="31"/>
      <c r="MBJ44" s="31"/>
      <c r="MBK44" s="31"/>
      <c r="MBL44" s="31"/>
      <c r="MBM44" s="31"/>
      <c r="MBN44" s="31"/>
      <c r="MBO44" s="31"/>
      <c r="MBP44" s="31"/>
      <c r="MBQ44" s="31"/>
      <c r="MBR44" s="31"/>
      <c r="MBS44" s="31"/>
      <c r="MBT44" s="31"/>
      <c r="MBU44" s="31"/>
      <c r="MBV44" s="31"/>
      <c r="MBW44" s="31"/>
      <c r="MBX44" s="31"/>
      <c r="MBY44" s="31"/>
      <c r="MBZ44" s="31"/>
      <c r="MCA44" s="31"/>
      <c r="MCB44" s="31"/>
      <c r="MCC44" s="31"/>
      <c r="MCD44" s="31"/>
      <c r="MCE44" s="31"/>
      <c r="MCF44" s="31"/>
      <c r="MCG44" s="31"/>
      <c r="MCH44" s="31"/>
      <c r="MCI44" s="31"/>
      <c r="MCJ44" s="31"/>
      <c r="MCK44" s="31"/>
      <c r="MCL44" s="31"/>
      <c r="MCM44" s="31"/>
      <c r="MCN44" s="31"/>
      <c r="MCO44" s="31"/>
      <c r="MCP44" s="31"/>
      <c r="MCQ44" s="31"/>
      <c r="MCR44" s="31"/>
      <c r="MCS44" s="31"/>
      <c r="MCT44" s="31"/>
      <c r="MCU44" s="31"/>
      <c r="MCV44" s="31"/>
      <c r="MCW44" s="31"/>
      <c r="MCX44" s="31"/>
      <c r="MCY44" s="31"/>
      <c r="MCZ44" s="31"/>
      <c r="MDA44" s="31"/>
      <c r="MDB44" s="31"/>
      <c r="MDC44" s="31"/>
      <c r="MDD44" s="31"/>
      <c r="MDE44" s="31"/>
      <c r="MDF44" s="31"/>
      <c r="MDG44" s="31"/>
      <c r="MDH44" s="31"/>
      <c r="MDI44" s="31"/>
      <c r="MDJ44" s="31"/>
      <c r="MDK44" s="31"/>
      <c r="MDL44" s="31"/>
      <c r="MDM44" s="31"/>
      <c r="MDN44" s="31"/>
      <c r="MDO44" s="31"/>
      <c r="MDP44" s="31"/>
      <c r="MDQ44" s="31"/>
      <c r="MDR44" s="31"/>
      <c r="MDS44" s="31"/>
      <c r="MDT44" s="31"/>
      <c r="MDU44" s="31"/>
      <c r="MDV44" s="31"/>
      <c r="MDW44" s="31"/>
      <c r="MDX44" s="31"/>
      <c r="MDY44" s="31"/>
      <c r="MDZ44" s="31"/>
      <c r="MEA44" s="31"/>
      <c r="MEB44" s="31"/>
      <c r="MEC44" s="31"/>
      <c r="MED44" s="31"/>
      <c r="MEE44" s="31"/>
      <c r="MEF44" s="31"/>
      <c r="MEG44" s="31"/>
      <c r="MEH44" s="31"/>
      <c r="MEI44" s="31"/>
      <c r="MEJ44" s="31"/>
      <c r="MEK44" s="31"/>
      <c r="MEL44" s="31"/>
      <c r="MEM44" s="31"/>
      <c r="MEN44" s="31"/>
      <c r="MEO44" s="31"/>
      <c r="MEP44" s="31"/>
      <c r="MEQ44" s="31"/>
      <c r="MER44" s="31"/>
      <c r="MES44" s="31"/>
      <c r="MET44" s="31"/>
      <c r="MEU44" s="31"/>
      <c r="MEV44" s="31"/>
      <c r="MEW44" s="31"/>
      <c r="MEX44" s="31"/>
      <c r="MEY44" s="31"/>
      <c r="MEZ44" s="31"/>
      <c r="MFA44" s="31"/>
      <c r="MFB44" s="31"/>
      <c r="MFC44" s="31"/>
      <c r="MFD44" s="31"/>
      <c r="MFE44" s="31"/>
      <c r="MFF44" s="31"/>
      <c r="MFG44" s="31"/>
      <c r="MFH44" s="31"/>
      <c r="MFI44" s="31"/>
      <c r="MFJ44" s="31"/>
      <c r="MFK44" s="31"/>
      <c r="MFL44" s="31"/>
      <c r="MFM44" s="31"/>
      <c r="MFN44" s="31"/>
      <c r="MFO44" s="31"/>
      <c r="MFP44" s="31"/>
      <c r="MFQ44" s="31"/>
      <c r="MFR44" s="31"/>
      <c r="MFS44" s="31"/>
      <c r="MFT44" s="31"/>
      <c r="MFU44" s="31"/>
      <c r="MFV44" s="31"/>
      <c r="MFW44" s="31"/>
      <c r="MFX44" s="31"/>
      <c r="MFY44" s="31"/>
      <c r="MFZ44" s="31"/>
      <c r="MGA44" s="31"/>
      <c r="MGB44" s="31"/>
      <c r="MGC44" s="31"/>
      <c r="MGD44" s="31"/>
      <c r="MGE44" s="31"/>
      <c r="MGF44" s="31"/>
      <c r="MGG44" s="31"/>
      <c r="MGH44" s="31"/>
      <c r="MGI44" s="31"/>
      <c r="MGJ44" s="31"/>
      <c r="MGK44" s="31"/>
      <c r="MGL44" s="31"/>
      <c r="MGM44" s="31"/>
      <c r="MGN44" s="31"/>
      <c r="MGO44" s="31"/>
      <c r="MGP44" s="31"/>
      <c r="MGQ44" s="31"/>
      <c r="MGR44" s="31"/>
      <c r="MGS44" s="31"/>
      <c r="MGT44" s="31"/>
      <c r="MGU44" s="31"/>
      <c r="MGV44" s="31"/>
      <c r="MGW44" s="31"/>
      <c r="MGX44" s="31"/>
      <c r="MGY44" s="31"/>
      <c r="MGZ44" s="31"/>
      <c r="MHA44" s="31"/>
      <c r="MHB44" s="31"/>
      <c r="MHC44" s="31"/>
      <c r="MHD44" s="31"/>
      <c r="MHE44" s="31"/>
      <c r="MHF44" s="31"/>
      <c r="MHG44" s="31"/>
      <c r="MHH44" s="31"/>
      <c r="MHI44" s="31"/>
      <c r="MHJ44" s="31"/>
      <c r="MHK44" s="31"/>
      <c r="MHL44" s="31"/>
      <c r="MHM44" s="31"/>
      <c r="MHN44" s="31"/>
      <c r="MHO44" s="31"/>
      <c r="MHP44" s="31"/>
      <c r="MHQ44" s="31"/>
      <c r="MHR44" s="31"/>
      <c r="MHS44" s="31"/>
      <c r="MHT44" s="31"/>
      <c r="MHU44" s="31"/>
      <c r="MHV44" s="31"/>
      <c r="MHW44" s="31"/>
      <c r="MHX44" s="31"/>
      <c r="MHY44" s="31"/>
      <c r="MHZ44" s="31"/>
      <c r="MIA44" s="31"/>
      <c r="MIB44" s="31"/>
      <c r="MIC44" s="31"/>
      <c r="MID44" s="31"/>
      <c r="MIE44" s="31"/>
      <c r="MIF44" s="31"/>
      <c r="MIG44" s="31"/>
      <c r="MIH44" s="31"/>
      <c r="MII44" s="31"/>
      <c r="MIJ44" s="31"/>
      <c r="MIK44" s="31"/>
      <c r="MIL44" s="31"/>
      <c r="MIM44" s="31"/>
      <c r="MIN44" s="31"/>
      <c r="MIO44" s="31"/>
      <c r="MIP44" s="31"/>
      <c r="MIQ44" s="31"/>
      <c r="MIR44" s="31"/>
      <c r="MIS44" s="31"/>
      <c r="MIT44" s="31"/>
      <c r="MIU44" s="31"/>
      <c r="MIV44" s="31"/>
      <c r="MIW44" s="31"/>
      <c r="MIX44" s="31"/>
      <c r="MIY44" s="31"/>
      <c r="MIZ44" s="31"/>
      <c r="MJA44" s="31"/>
      <c r="MJB44" s="31"/>
      <c r="MJC44" s="31"/>
      <c r="MJD44" s="31"/>
      <c r="MJE44" s="31"/>
      <c r="MJF44" s="31"/>
      <c r="MJG44" s="31"/>
      <c r="MJH44" s="31"/>
      <c r="MJI44" s="31"/>
      <c r="MJJ44" s="31"/>
      <c r="MJK44" s="31"/>
      <c r="MJL44" s="31"/>
      <c r="MJM44" s="31"/>
      <c r="MJN44" s="31"/>
      <c r="MJO44" s="31"/>
      <c r="MJP44" s="31"/>
      <c r="MJQ44" s="31"/>
      <c r="MJR44" s="31"/>
      <c r="MJS44" s="31"/>
      <c r="MJT44" s="31"/>
      <c r="MJU44" s="31"/>
      <c r="MJV44" s="31"/>
      <c r="MJW44" s="31"/>
      <c r="MJX44" s="31"/>
      <c r="MJY44" s="31"/>
      <c r="MJZ44" s="31"/>
      <c r="MKA44" s="31"/>
      <c r="MKB44" s="31"/>
      <c r="MKC44" s="31"/>
      <c r="MKD44" s="31"/>
      <c r="MKE44" s="31"/>
      <c r="MKF44" s="31"/>
      <c r="MKG44" s="31"/>
      <c r="MKH44" s="31"/>
      <c r="MKI44" s="31"/>
      <c r="MKJ44" s="31"/>
      <c r="MKK44" s="31"/>
      <c r="MKL44" s="31"/>
      <c r="MKM44" s="31"/>
      <c r="MKN44" s="31"/>
      <c r="MKO44" s="31"/>
      <c r="MKP44" s="31"/>
      <c r="MKQ44" s="31"/>
      <c r="MKR44" s="31"/>
      <c r="MKS44" s="31"/>
      <c r="MKT44" s="31"/>
      <c r="MKU44" s="31"/>
      <c r="MKV44" s="31"/>
      <c r="MKW44" s="31"/>
      <c r="MKX44" s="31"/>
      <c r="MKY44" s="31"/>
      <c r="MKZ44" s="31"/>
      <c r="MLA44" s="31"/>
      <c r="MLB44" s="31"/>
      <c r="MLC44" s="31"/>
      <c r="MLD44" s="31"/>
      <c r="MLE44" s="31"/>
      <c r="MLF44" s="31"/>
      <c r="MLG44" s="31"/>
      <c r="MLH44" s="31"/>
      <c r="MLI44" s="31"/>
      <c r="MLJ44" s="31"/>
      <c r="MLK44" s="31"/>
      <c r="MLL44" s="31"/>
      <c r="MLM44" s="31"/>
      <c r="MLN44" s="31"/>
      <c r="MLO44" s="31"/>
      <c r="MLP44" s="31"/>
      <c r="MLQ44" s="31"/>
      <c r="MLR44" s="31"/>
      <c r="MLS44" s="31"/>
      <c r="MLT44" s="31"/>
      <c r="MLU44" s="31"/>
      <c r="MLV44" s="31"/>
      <c r="MLW44" s="31"/>
      <c r="MLX44" s="31"/>
      <c r="MLY44" s="31"/>
      <c r="MLZ44" s="31"/>
      <c r="MMA44" s="31"/>
      <c r="MMB44" s="31"/>
      <c r="MMC44" s="31"/>
      <c r="MMD44" s="31"/>
      <c r="MME44" s="31"/>
      <c r="MMF44" s="31"/>
      <c r="MMG44" s="31"/>
      <c r="MMH44" s="31"/>
      <c r="MMI44" s="31"/>
      <c r="MMJ44" s="31"/>
      <c r="MMK44" s="31"/>
      <c r="MML44" s="31"/>
      <c r="MMM44" s="31"/>
      <c r="MMN44" s="31"/>
      <c r="MMO44" s="31"/>
      <c r="MMP44" s="31"/>
      <c r="MMQ44" s="31"/>
      <c r="MMR44" s="31"/>
      <c r="MMS44" s="31"/>
      <c r="MMT44" s="31"/>
      <c r="MMU44" s="31"/>
      <c r="MMV44" s="31"/>
      <c r="MMW44" s="31"/>
      <c r="MMX44" s="31"/>
      <c r="MMY44" s="31"/>
      <c r="MMZ44" s="31"/>
      <c r="MNA44" s="31"/>
      <c r="MNB44" s="31"/>
      <c r="MNC44" s="31"/>
      <c r="MND44" s="31"/>
      <c r="MNE44" s="31"/>
      <c r="MNF44" s="31"/>
      <c r="MNG44" s="31"/>
      <c r="MNH44" s="31"/>
      <c r="MNI44" s="31"/>
      <c r="MNJ44" s="31"/>
      <c r="MNK44" s="31"/>
      <c r="MNL44" s="31"/>
      <c r="MNM44" s="31"/>
      <c r="MNN44" s="31"/>
      <c r="MNO44" s="31"/>
      <c r="MNP44" s="31"/>
      <c r="MNQ44" s="31"/>
      <c r="MNR44" s="31"/>
      <c r="MNS44" s="31"/>
      <c r="MNT44" s="31"/>
      <c r="MNU44" s="31"/>
      <c r="MNV44" s="31"/>
      <c r="MNW44" s="31"/>
      <c r="MNX44" s="31"/>
      <c r="MNY44" s="31"/>
      <c r="MNZ44" s="31"/>
      <c r="MOA44" s="31"/>
      <c r="MOB44" s="31"/>
      <c r="MOC44" s="31"/>
      <c r="MOD44" s="31"/>
      <c r="MOE44" s="31"/>
      <c r="MOF44" s="31"/>
      <c r="MOG44" s="31"/>
      <c r="MOH44" s="31"/>
      <c r="MOI44" s="31"/>
      <c r="MOJ44" s="31"/>
      <c r="MOK44" s="31"/>
      <c r="MOL44" s="31"/>
      <c r="MOM44" s="31"/>
      <c r="MON44" s="31"/>
      <c r="MOO44" s="31"/>
      <c r="MOP44" s="31"/>
      <c r="MOQ44" s="31"/>
      <c r="MOR44" s="31"/>
      <c r="MOS44" s="31"/>
      <c r="MOT44" s="31"/>
      <c r="MOU44" s="31"/>
      <c r="MOV44" s="31"/>
      <c r="MOW44" s="31"/>
      <c r="MOX44" s="31"/>
      <c r="MOY44" s="31"/>
      <c r="MOZ44" s="31"/>
      <c r="MPA44" s="31"/>
      <c r="MPB44" s="31"/>
      <c r="MPC44" s="31"/>
      <c r="MPD44" s="31"/>
      <c r="MPE44" s="31"/>
      <c r="MPF44" s="31"/>
      <c r="MPG44" s="31"/>
      <c r="MPH44" s="31"/>
      <c r="MPI44" s="31"/>
      <c r="MPJ44" s="31"/>
      <c r="MPK44" s="31"/>
      <c r="MPL44" s="31"/>
      <c r="MPM44" s="31"/>
      <c r="MPN44" s="31"/>
      <c r="MPO44" s="31"/>
      <c r="MPP44" s="31"/>
      <c r="MPQ44" s="31"/>
      <c r="MPR44" s="31"/>
      <c r="MPS44" s="31"/>
      <c r="MPT44" s="31"/>
      <c r="MPU44" s="31"/>
      <c r="MPV44" s="31"/>
      <c r="MPW44" s="31"/>
      <c r="MPX44" s="31"/>
      <c r="MPY44" s="31"/>
      <c r="MPZ44" s="31"/>
      <c r="MQA44" s="31"/>
      <c r="MQB44" s="31"/>
      <c r="MQC44" s="31"/>
      <c r="MQD44" s="31"/>
      <c r="MQE44" s="31"/>
      <c r="MQF44" s="31"/>
      <c r="MQG44" s="31"/>
      <c r="MQH44" s="31"/>
      <c r="MQI44" s="31"/>
      <c r="MQJ44" s="31"/>
      <c r="MQK44" s="31"/>
      <c r="MQL44" s="31"/>
      <c r="MQM44" s="31"/>
      <c r="MQN44" s="31"/>
      <c r="MQO44" s="31"/>
      <c r="MQP44" s="31"/>
      <c r="MQQ44" s="31"/>
      <c r="MQR44" s="31"/>
      <c r="MQS44" s="31"/>
      <c r="MQT44" s="31"/>
      <c r="MQU44" s="31"/>
      <c r="MQV44" s="31"/>
      <c r="MQW44" s="31"/>
      <c r="MQX44" s="31"/>
      <c r="MQY44" s="31"/>
      <c r="MQZ44" s="31"/>
      <c r="MRA44" s="31"/>
      <c r="MRB44" s="31"/>
      <c r="MRC44" s="31"/>
      <c r="MRD44" s="31"/>
      <c r="MRE44" s="31"/>
      <c r="MRF44" s="31"/>
      <c r="MRG44" s="31"/>
      <c r="MRH44" s="31"/>
      <c r="MRI44" s="31"/>
      <c r="MRJ44" s="31"/>
      <c r="MRK44" s="31"/>
      <c r="MRL44" s="31"/>
      <c r="MRM44" s="31"/>
      <c r="MRN44" s="31"/>
      <c r="MRO44" s="31"/>
      <c r="MRP44" s="31"/>
      <c r="MRQ44" s="31"/>
      <c r="MRR44" s="31"/>
      <c r="MRS44" s="31"/>
      <c r="MRT44" s="31"/>
      <c r="MRU44" s="31"/>
      <c r="MRV44" s="31"/>
      <c r="MRW44" s="31"/>
      <c r="MRX44" s="31"/>
      <c r="MRY44" s="31"/>
      <c r="MRZ44" s="31"/>
      <c r="MSA44" s="31"/>
      <c r="MSB44" s="31"/>
      <c r="MSC44" s="31"/>
      <c r="MSD44" s="31"/>
      <c r="MSE44" s="31"/>
      <c r="MSF44" s="31"/>
      <c r="MSG44" s="31"/>
      <c r="MSH44" s="31"/>
      <c r="MSI44" s="31"/>
      <c r="MSJ44" s="31"/>
      <c r="MSK44" s="31"/>
      <c r="MSL44" s="31"/>
      <c r="MSM44" s="31"/>
      <c r="MSN44" s="31"/>
      <c r="MSO44" s="31"/>
      <c r="MSP44" s="31"/>
      <c r="MSQ44" s="31"/>
      <c r="MSR44" s="31"/>
      <c r="MSS44" s="31"/>
      <c r="MST44" s="31"/>
      <c r="MSU44" s="31"/>
      <c r="MSV44" s="31"/>
      <c r="MSW44" s="31"/>
      <c r="MSX44" s="31"/>
      <c r="MSY44" s="31"/>
      <c r="MSZ44" s="31"/>
      <c r="MTA44" s="31"/>
      <c r="MTB44" s="31"/>
      <c r="MTC44" s="31"/>
      <c r="MTD44" s="31"/>
      <c r="MTE44" s="31"/>
      <c r="MTF44" s="31"/>
      <c r="MTG44" s="31"/>
      <c r="MTH44" s="31"/>
      <c r="MTI44" s="31"/>
      <c r="MTJ44" s="31"/>
      <c r="MTK44" s="31"/>
      <c r="MTL44" s="31"/>
      <c r="MTM44" s="31"/>
      <c r="MTN44" s="31"/>
      <c r="MTO44" s="31"/>
      <c r="MTP44" s="31"/>
      <c r="MTQ44" s="31"/>
      <c r="MTR44" s="31"/>
      <c r="MTS44" s="31"/>
      <c r="MTT44" s="31"/>
      <c r="MTU44" s="31"/>
      <c r="MTV44" s="31"/>
      <c r="MTW44" s="31"/>
      <c r="MTX44" s="31"/>
      <c r="MTY44" s="31"/>
      <c r="MTZ44" s="31"/>
      <c r="MUA44" s="31"/>
      <c r="MUB44" s="31"/>
      <c r="MUC44" s="31"/>
      <c r="MUD44" s="31"/>
      <c r="MUE44" s="31"/>
      <c r="MUF44" s="31"/>
      <c r="MUG44" s="31"/>
      <c r="MUH44" s="31"/>
      <c r="MUI44" s="31"/>
      <c r="MUJ44" s="31"/>
      <c r="MUK44" s="31"/>
      <c r="MUL44" s="31"/>
      <c r="MUM44" s="31"/>
      <c r="MUN44" s="31"/>
      <c r="MUO44" s="31"/>
      <c r="MUP44" s="31"/>
      <c r="MUQ44" s="31"/>
      <c r="MUR44" s="31"/>
      <c r="MUS44" s="31"/>
      <c r="MUT44" s="31"/>
      <c r="MUU44" s="31"/>
      <c r="MUV44" s="31"/>
      <c r="MUW44" s="31"/>
      <c r="MUX44" s="31"/>
      <c r="MUY44" s="31"/>
      <c r="MUZ44" s="31"/>
      <c r="MVA44" s="31"/>
      <c r="MVB44" s="31"/>
      <c r="MVC44" s="31"/>
      <c r="MVD44" s="31"/>
      <c r="MVE44" s="31"/>
      <c r="MVF44" s="31"/>
      <c r="MVG44" s="31"/>
      <c r="MVH44" s="31"/>
      <c r="MVI44" s="31"/>
      <c r="MVJ44" s="31"/>
      <c r="MVK44" s="31"/>
      <c r="MVL44" s="31"/>
      <c r="MVM44" s="31"/>
      <c r="MVN44" s="31"/>
      <c r="MVO44" s="31"/>
      <c r="MVP44" s="31"/>
      <c r="MVQ44" s="31"/>
      <c r="MVR44" s="31"/>
      <c r="MVS44" s="31"/>
      <c r="MVT44" s="31"/>
      <c r="MVU44" s="31"/>
      <c r="MVV44" s="31"/>
      <c r="MVW44" s="31"/>
      <c r="MVX44" s="31"/>
      <c r="MVY44" s="31"/>
      <c r="MVZ44" s="31"/>
      <c r="MWA44" s="31"/>
      <c r="MWB44" s="31"/>
      <c r="MWC44" s="31"/>
      <c r="MWD44" s="31"/>
      <c r="MWE44" s="31"/>
      <c r="MWF44" s="31"/>
      <c r="MWG44" s="31"/>
      <c r="MWH44" s="31"/>
      <c r="MWI44" s="31"/>
      <c r="MWJ44" s="31"/>
      <c r="MWK44" s="31"/>
      <c r="MWL44" s="31"/>
      <c r="MWM44" s="31"/>
      <c r="MWN44" s="31"/>
      <c r="MWO44" s="31"/>
      <c r="MWP44" s="31"/>
      <c r="MWQ44" s="31"/>
      <c r="MWR44" s="31"/>
      <c r="MWS44" s="31"/>
      <c r="MWT44" s="31"/>
      <c r="MWU44" s="31"/>
      <c r="MWV44" s="31"/>
      <c r="MWW44" s="31"/>
      <c r="MWX44" s="31"/>
      <c r="MWY44" s="31"/>
      <c r="MWZ44" s="31"/>
      <c r="MXA44" s="31"/>
      <c r="MXB44" s="31"/>
      <c r="MXC44" s="31"/>
      <c r="MXD44" s="31"/>
      <c r="MXE44" s="31"/>
      <c r="MXF44" s="31"/>
      <c r="MXG44" s="31"/>
      <c r="MXH44" s="31"/>
      <c r="MXI44" s="31"/>
      <c r="MXJ44" s="31"/>
      <c r="MXK44" s="31"/>
      <c r="MXL44" s="31"/>
      <c r="MXM44" s="31"/>
      <c r="MXN44" s="31"/>
      <c r="MXO44" s="31"/>
      <c r="MXP44" s="31"/>
      <c r="MXQ44" s="31"/>
      <c r="MXR44" s="31"/>
      <c r="MXS44" s="31"/>
      <c r="MXT44" s="31"/>
      <c r="MXU44" s="31"/>
      <c r="MXV44" s="31"/>
      <c r="MXW44" s="31"/>
      <c r="MXX44" s="31"/>
      <c r="MXY44" s="31"/>
      <c r="MXZ44" s="31"/>
      <c r="MYA44" s="31"/>
      <c r="MYB44" s="31"/>
      <c r="MYC44" s="31"/>
      <c r="MYD44" s="31"/>
      <c r="MYE44" s="31"/>
      <c r="MYF44" s="31"/>
      <c r="MYG44" s="31"/>
      <c r="MYH44" s="31"/>
      <c r="MYI44" s="31"/>
      <c r="MYJ44" s="31"/>
      <c r="MYK44" s="31"/>
      <c r="MYL44" s="31"/>
      <c r="MYM44" s="31"/>
      <c r="MYN44" s="31"/>
      <c r="MYO44" s="31"/>
      <c r="MYP44" s="31"/>
      <c r="MYQ44" s="31"/>
      <c r="MYR44" s="31"/>
      <c r="MYS44" s="31"/>
      <c r="MYT44" s="31"/>
      <c r="MYU44" s="31"/>
      <c r="MYV44" s="31"/>
      <c r="MYW44" s="31"/>
      <c r="MYX44" s="31"/>
      <c r="MYY44" s="31"/>
      <c r="MYZ44" s="31"/>
      <c r="MZA44" s="31"/>
      <c r="MZB44" s="31"/>
      <c r="MZC44" s="31"/>
      <c r="MZD44" s="31"/>
      <c r="MZE44" s="31"/>
      <c r="MZF44" s="31"/>
      <c r="MZG44" s="31"/>
      <c r="MZH44" s="31"/>
      <c r="MZI44" s="31"/>
      <c r="MZJ44" s="31"/>
      <c r="MZK44" s="31"/>
      <c r="MZL44" s="31"/>
      <c r="MZM44" s="31"/>
      <c r="MZN44" s="31"/>
      <c r="MZO44" s="31"/>
      <c r="MZP44" s="31"/>
      <c r="MZQ44" s="31"/>
      <c r="MZR44" s="31"/>
      <c r="MZS44" s="31"/>
      <c r="MZT44" s="31"/>
      <c r="MZU44" s="31"/>
      <c r="MZV44" s="31"/>
      <c r="MZW44" s="31"/>
      <c r="MZX44" s="31"/>
      <c r="MZY44" s="31"/>
      <c r="MZZ44" s="31"/>
      <c r="NAA44" s="31"/>
      <c r="NAB44" s="31"/>
      <c r="NAC44" s="31"/>
      <c r="NAD44" s="31"/>
      <c r="NAE44" s="31"/>
      <c r="NAF44" s="31"/>
      <c r="NAG44" s="31"/>
      <c r="NAH44" s="31"/>
      <c r="NAI44" s="31"/>
      <c r="NAJ44" s="31"/>
      <c r="NAK44" s="31"/>
      <c r="NAL44" s="31"/>
      <c r="NAM44" s="31"/>
      <c r="NAN44" s="31"/>
      <c r="NAO44" s="31"/>
      <c r="NAP44" s="31"/>
      <c r="NAQ44" s="31"/>
      <c r="NAR44" s="31"/>
      <c r="NAS44" s="31"/>
      <c r="NAT44" s="31"/>
      <c r="NAU44" s="31"/>
      <c r="NAV44" s="31"/>
      <c r="NAW44" s="31"/>
      <c r="NAX44" s="31"/>
      <c r="NAY44" s="31"/>
      <c r="NAZ44" s="31"/>
      <c r="NBA44" s="31"/>
      <c r="NBB44" s="31"/>
      <c r="NBC44" s="31"/>
      <c r="NBD44" s="31"/>
      <c r="NBE44" s="31"/>
      <c r="NBF44" s="31"/>
      <c r="NBG44" s="31"/>
      <c r="NBH44" s="31"/>
      <c r="NBI44" s="31"/>
      <c r="NBJ44" s="31"/>
      <c r="NBK44" s="31"/>
      <c r="NBL44" s="31"/>
      <c r="NBM44" s="31"/>
      <c r="NBN44" s="31"/>
      <c r="NBO44" s="31"/>
      <c r="NBP44" s="31"/>
      <c r="NBQ44" s="31"/>
      <c r="NBR44" s="31"/>
      <c r="NBS44" s="31"/>
      <c r="NBT44" s="31"/>
      <c r="NBU44" s="31"/>
      <c r="NBV44" s="31"/>
      <c r="NBW44" s="31"/>
      <c r="NBX44" s="31"/>
      <c r="NBY44" s="31"/>
      <c r="NBZ44" s="31"/>
      <c r="NCA44" s="31"/>
      <c r="NCB44" s="31"/>
      <c r="NCC44" s="31"/>
      <c r="NCD44" s="31"/>
      <c r="NCE44" s="31"/>
      <c r="NCF44" s="31"/>
      <c r="NCG44" s="31"/>
      <c r="NCH44" s="31"/>
      <c r="NCI44" s="31"/>
      <c r="NCJ44" s="31"/>
      <c r="NCK44" s="31"/>
      <c r="NCL44" s="31"/>
      <c r="NCM44" s="31"/>
      <c r="NCN44" s="31"/>
      <c r="NCO44" s="31"/>
      <c r="NCP44" s="31"/>
      <c r="NCQ44" s="31"/>
      <c r="NCR44" s="31"/>
      <c r="NCS44" s="31"/>
      <c r="NCT44" s="31"/>
      <c r="NCU44" s="31"/>
      <c r="NCV44" s="31"/>
      <c r="NCW44" s="31"/>
      <c r="NCX44" s="31"/>
      <c r="NCY44" s="31"/>
      <c r="NCZ44" s="31"/>
      <c r="NDA44" s="31"/>
      <c r="NDB44" s="31"/>
      <c r="NDC44" s="31"/>
      <c r="NDD44" s="31"/>
      <c r="NDE44" s="31"/>
      <c r="NDF44" s="31"/>
      <c r="NDG44" s="31"/>
      <c r="NDH44" s="31"/>
      <c r="NDI44" s="31"/>
      <c r="NDJ44" s="31"/>
      <c r="NDK44" s="31"/>
      <c r="NDL44" s="31"/>
      <c r="NDM44" s="31"/>
      <c r="NDN44" s="31"/>
      <c r="NDO44" s="31"/>
      <c r="NDP44" s="31"/>
      <c r="NDQ44" s="31"/>
      <c r="NDR44" s="31"/>
      <c r="NDS44" s="31"/>
      <c r="NDT44" s="31"/>
      <c r="NDU44" s="31"/>
      <c r="NDV44" s="31"/>
      <c r="NDW44" s="31"/>
      <c r="NDX44" s="31"/>
      <c r="NDY44" s="31"/>
      <c r="NDZ44" s="31"/>
      <c r="NEA44" s="31"/>
      <c r="NEB44" s="31"/>
      <c r="NEC44" s="31"/>
      <c r="NED44" s="31"/>
      <c r="NEE44" s="31"/>
      <c r="NEF44" s="31"/>
      <c r="NEG44" s="31"/>
      <c r="NEH44" s="31"/>
      <c r="NEI44" s="31"/>
      <c r="NEJ44" s="31"/>
      <c r="NEK44" s="31"/>
      <c r="NEL44" s="31"/>
      <c r="NEM44" s="31"/>
      <c r="NEN44" s="31"/>
      <c r="NEO44" s="31"/>
      <c r="NEP44" s="31"/>
      <c r="NEQ44" s="31"/>
      <c r="NER44" s="31"/>
      <c r="NES44" s="31"/>
      <c r="NET44" s="31"/>
      <c r="NEU44" s="31"/>
      <c r="NEV44" s="31"/>
      <c r="NEW44" s="31"/>
      <c r="NEX44" s="31"/>
      <c r="NEY44" s="31"/>
      <c r="NEZ44" s="31"/>
      <c r="NFA44" s="31"/>
      <c r="NFB44" s="31"/>
      <c r="NFC44" s="31"/>
      <c r="NFD44" s="31"/>
      <c r="NFE44" s="31"/>
      <c r="NFF44" s="31"/>
      <c r="NFG44" s="31"/>
      <c r="NFH44" s="31"/>
      <c r="NFI44" s="31"/>
      <c r="NFJ44" s="31"/>
      <c r="NFK44" s="31"/>
      <c r="NFL44" s="31"/>
      <c r="NFM44" s="31"/>
      <c r="NFN44" s="31"/>
      <c r="NFO44" s="31"/>
      <c r="NFP44" s="31"/>
      <c r="NFQ44" s="31"/>
      <c r="NFR44" s="31"/>
      <c r="NFS44" s="31"/>
      <c r="NFT44" s="31"/>
      <c r="NFU44" s="31"/>
      <c r="NFV44" s="31"/>
      <c r="NFW44" s="31"/>
      <c r="NFX44" s="31"/>
      <c r="NFY44" s="31"/>
      <c r="NFZ44" s="31"/>
      <c r="NGA44" s="31"/>
      <c r="NGB44" s="31"/>
      <c r="NGC44" s="31"/>
      <c r="NGD44" s="31"/>
      <c r="NGE44" s="31"/>
      <c r="NGF44" s="31"/>
      <c r="NGG44" s="31"/>
      <c r="NGH44" s="31"/>
      <c r="NGI44" s="31"/>
      <c r="NGJ44" s="31"/>
      <c r="NGK44" s="31"/>
      <c r="NGL44" s="31"/>
      <c r="NGM44" s="31"/>
      <c r="NGN44" s="31"/>
      <c r="NGO44" s="31"/>
      <c r="NGP44" s="31"/>
      <c r="NGQ44" s="31"/>
      <c r="NGR44" s="31"/>
      <c r="NGS44" s="31"/>
      <c r="NGT44" s="31"/>
      <c r="NGU44" s="31"/>
      <c r="NGV44" s="31"/>
      <c r="NGW44" s="31"/>
      <c r="NGX44" s="31"/>
      <c r="NGY44" s="31"/>
      <c r="NGZ44" s="31"/>
      <c r="NHA44" s="31"/>
      <c r="NHB44" s="31"/>
      <c r="NHC44" s="31"/>
      <c r="NHD44" s="31"/>
      <c r="NHE44" s="31"/>
      <c r="NHF44" s="31"/>
      <c r="NHG44" s="31"/>
      <c r="NHH44" s="31"/>
      <c r="NHI44" s="31"/>
      <c r="NHJ44" s="31"/>
      <c r="NHK44" s="31"/>
      <c r="NHL44" s="31"/>
      <c r="NHM44" s="31"/>
      <c r="NHN44" s="31"/>
      <c r="NHO44" s="31"/>
      <c r="NHP44" s="31"/>
      <c r="NHQ44" s="31"/>
      <c r="NHR44" s="31"/>
      <c r="NHS44" s="31"/>
      <c r="NHT44" s="31"/>
      <c r="NHU44" s="31"/>
      <c r="NHV44" s="31"/>
      <c r="NHW44" s="31"/>
      <c r="NHX44" s="31"/>
      <c r="NHY44" s="31"/>
      <c r="NHZ44" s="31"/>
      <c r="NIA44" s="31"/>
      <c r="NIB44" s="31"/>
      <c r="NIC44" s="31"/>
      <c r="NID44" s="31"/>
      <c r="NIE44" s="31"/>
      <c r="NIF44" s="31"/>
      <c r="NIG44" s="31"/>
      <c r="NIH44" s="31"/>
      <c r="NII44" s="31"/>
      <c r="NIJ44" s="31"/>
      <c r="NIK44" s="31"/>
      <c r="NIL44" s="31"/>
      <c r="NIM44" s="31"/>
      <c r="NIN44" s="31"/>
      <c r="NIO44" s="31"/>
      <c r="NIP44" s="31"/>
      <c r="NIQ44" s="31"/>
      <c r="NIR44" s="31"/>
      <c r="NIS44" s="31"/>
      <c r="NIT44" s="31"/>
      <c r="NIU44" s="31"/>
      <c r="NIV44" s="31"/>
      <c r="NIW44" s="31"/>
      <c r="NIX44" s="31"/>
      <c r="NIY44" s="31"/>
      <c r="NIZ44" s="31"/>
      <c r="NJA44" s="31"/>
      <c r="NJB44" s="31"/>
      <c r="NJC44" s="31"/>
      <c r="NJD44" s="31"/>
      <c r="NJE44" s="31"/>
      <c r="NJF44" s="31"/>
      <c r="NJG44" s="31"/>
      <c r="NJH44" s="31"/>
      <c r="NJI44" s="31"/>
      <c r="NJJ44" s="31"/>
      <c r="NJK44" s="31"/>
      <c r="NJL44" s="31"/>
      <c r="NJM44" s="31"/>
      <c r="NJN44" s="31"/>
      <c r="NJO44" s="31"/>
      <c r="NJP44" s="31"/>
      <c r="NJQ44" s="31"/>
      <c r="NJR44" s="31"/>
      <c r="NJS44" s="31"/>
      <c r="NJT44" s="31"/>
      <c r="NJU44" s="31"/>
      <c r="NJV44" s="31"/>
      <c r="NJW44" s="31"/>
      <c r="NJX44" s="31"/>
      <c r="NJY44" s="31"/>
      <c r="NJZ44" s="31"/>
      <c r="NKA44" s="31"/>
      <c r="NKB44" s="31"/>
      <c r="NKC44" s="31"/>
      <c r="NKD44" s="31"/>
      <c r="NKE44" s="31"/>
      <c r="NKF44" s="31"/>
      <c r="NKG44" s="31"/>
      <c r="NKH44" s="31"/>
      <c r="NKI44" s="31"/>
      <c r="NKJ44" s="31"/>
      <c r="NKK44" s="31"/>
      <c r="NKL44" s="31"/>
      <c r="NKM44" s="31"/>
      <c r="NKN44" s="31"/>
      <c r="NKO44" s="31"/>
      <c r="NKP44" s="31"/>
      <c r="NKQ44" s="31"/>
      <c r="NKR44" s="31"/>
      <c r="NKS44" s="31"/>
      <c r="NKT44" s="31"/>
      <c r="NKU44" s="31"/>
      <c r="NKV44" s="31"/>
      <c r="NKW44" s="31"/>
      <c r="NKX44" s="31"/>
      <c r="NKY44" s="31"/>
      <c r="NKZ44" s="31"/>
      <c r="NLA44" s="31"/>
      <c r="NLB44" s="31"/>
      <c r="NLC44" s="31"/>
      <c r="NLD44" s="31"/>
      <c r="NLE44" s="31"/>
      <c r="NLF44" s="31"/>
      <c r="NLG44" s="31"/>
      <c r="NLH44" s="31"/>
      <c r="NLI44" s="31"/>
      <c r="NLJ44" s="31"/>
      <c r="NLK44" s="31"/>
      <c r="NLL44" s="31"/>
      <c r="NLM44" s="31"/>
      <c r="NLN44" s="31"/>
      <c r="NLO44" s="31"/>
      <c r="NLP44" s="31"/>
      <c r="NLQ44" s="31"/>
      <c r="NLR44" s="31"/>
      <c r="NLS44" s="31"/>
      <c r="NLT44" s="31"/>
      <c r="NLU44" s="31"/>
      <c r="NLV44" s="31"/>
      <c r="NLW44" s="31"/>
      <c r="NLX44" s="31"/>
      <c r="NLY44" s="31"/>
      <c r="NLZ44" s="31"/>
      <c r="NMA44" s="31"/>
      <c r="NMB44" s="31"/>
      <c r="NMC44" s="31"/>
      <c r="NMD44" s="31"/>
      <c r="NME44" s="31"/>
      <c r="NMF44" s="31"/>
      <c r="NMG44" s="31"/>
      <c r="NMH44" s="31"/>
      <c r="NMI44" s="31"/>
      <c r="NMJ44" s="31"/>
      <c r="NMK44" s="31"/>
      <c r="NML44" s="31"/>
      <c r="NMM44" s="31"/>
      <c r="NMN44" s="31"/>
      <c r="NMO44" s="31"/>
      <c r="NMP44" s="31"/>
      <c r="NMQ44" s="31"/>
      <c r="NMR44" s="31"/>
      <c r="NMS44" s="31"/>
      <c r="NMT44" s="31"/>
      <c r="NMU44" s="31"/>
      <c r="NMV44" s="31"/>
      <c r="NMW44" s="31"/>
      <c r="NMX44" s="31"/>
      <c r="NMY44" s="31"/>
      <c r="NMZ44" s="31"/>
      <c r="NNA44" s="31"/>
      <c r="NNB44" s="31"/>
      <c r="NNC44" s="31"/>
      <c r="NND44" s="31"/>
      <c r="NNE44" s="31"/>
      <c r="NNF44" s="31"/>
      <c r="NNG44" s="31"/>
      <c r="NNH44" s="31"/>
      <c r="NNI44" s="31"/>
      <c r="NNJ44" s="31"/>
      <c r="NNK44" s="31"/>
      <c r="NNL44" s="31"/>
      <c r="NNM44" s="31"/>
      <c r="NNN44" s="31"/>
      <c r="NNO44" s="31"/>
      <c r="NNP44" s="31"/>
      <c r="NNQ44" s="31"/>
      <c r="NNR44" s="31"/>
      <c r="NNS44" s="31"/>
      <c r="NNT44" s="31"/>
      <c r="NNU44" s="31"/>
      <c r="NNV44" s="31"/>
      <c r="NNW44" s="31"/>
      <c r="NNX44" s="31"/>
      <c r="NNY44" s="31"/>
      <c r="NNZ44" s="31"/>
      <c r="NOA44" s="31"/>
      <c r="NOB44" s="31"/>
      <c r="NOC44" s="31"/>
      <c r="NOD44" s="31"/>
      <c r="NOE44" s="31"/>
      <c r="NOF44" s="31"/>
      <c r="NOG44" s="31"/>
      <c r="NOH44" s="31"/>
      <c r="NOI44" s="31"/>
      <c r="NOJ44" s="31"/>
      <c r="NOK44" s="31"/>
      <c r="NOL44" s="31"/>
      <c r="NOM44" s="31"/>
      <c r="NON44" s="31"/>
      <c r="NOO44" s="31"/>
      <c r="NOP44" s="31"/>
      <c r="NOQ44" s="31"/>
      <c r="NOR44" s="31"/>
      <c r="NOS44" s="31"/>
      <c r="NOT44" s="31"/>
      <c r="NOU44" s="31"/>
      <c r="NOV44" s="31"/>
      <c r="NOW44" s="31"/>
      <c r="NOX44" s="31"/>
      <c r="NOY44" s="31"/>
      <c r="NOZ44" s="31"/>
      <c r="NPA44" s="31"/>
      <c r="NPB44" s="31"/>
      <c r="NPC44" s="31"/>
      <c r="NPD44" s="31"/>
      <c r="NPE44" s="31"/>
      <c r="NPF44" s="31"/>
      <c r="NPG44" s="31"/>
      <c r="NPH44" s="31"/>
      <c r="NPI44" s="31"/>
      <c r="NPJ44" s="31"/>
      <c r="NPK44" s="31"/>
      <c r="NPL44" s="31"/>
      <c r="NPM44" s="31"/>
      <c r="NPN44" s="31"/>
      <c r="NPO44" s="31"/>
      <c r="NPP44" s="31"/>
      <c r="NPQ44" s="31"/>
      <c r="NPR44" s="31"/>
      <c r="NPS44" s="31"/>
      <c r="NPT44" s="31"/>
      <c r="NPU44" s="31"/>
      <c r="NPV44" s="31"/>
      <c r="NPW44" s="31"/>
      <c r="NPX44" s="31"/>
      <c r="NPY44" s="31"/>
      <c r="NPZ44" s="31"/>
      <c r="NQA44" s="31"/>
      <c r="NQB44" s="31"/>
      <c r="NQC44" s="31"/>
      <c r="NQD44" s="31"/>
      <c r="NQE44" s="31"/>
      <c r="NQF44" s="31"/>
      <c r="NQG44" s="31"/>
      <c r="NQH44" s="31"/>
      <c r="NQI44" s="31"/>
      <c r="NQJ44" s="31"/>
      <c r="NQK44" s="31"/>
      <c r="NQL44" s="31"/>
      <c r="NQM44" s="31"/>
      <c r="NQN44" s="31"/>
      <c r="NQO44" s="31"/>
      <c r="NQP44" s="31"/>
      <c r="NQQ44" s="31"/>
      <c r="NQR44" s="31"/>
      <c r="NQS44" s="31"/>
      <c r="NQT44" s="31"/>
      <c r="NQU44" s="31"/>
      <c r="NQV44" s="31"/>
      <c r="NQW44" s="31"/>
      <c r="NQX44" s="31"/>
      <c r="NQY44" s="31"/>
      <c r="NQZ44" s="31"/>
      <c r="NRA44" s="31"/>
      <c r="NRB44" s="31"/>
      <c r="NRC44" s="31"/>
      <c r="NRD44" s="31"/>
      <c r="NRE44" s="31"/>
      <c r="NRF44" s="31"/>
      <c r="NRG44" s="31"/>
      <c r="NRH44" s="31"/>
      <c r="NRI44" s="31"/>
      <c r="NRJ44" s="31"/>
      <c r="NRK44" s="31"/>
      <c r="NRL44" s="31"/>
      <c r="NRM44" s="31"/>
      <c r="NRN44" s="31"/>
      <c r="NRO44" s="31"/>
      <c r="NRP44" s="31"/>
      <c r="NRQ44" s="31"/>
      <c r="NRR44" s="31"/>
      <c r="NRS44" s="31"/>
      <c r="NRT44" s="31"/>
      <c r="NRU44" s="31"/>
      <c r="NRV44" s="31"/>
      <c r="NRW44" s="31"/>
      <c r="NRX44" s="31"/>
      <c r="NRY44" s="31"/>
      <c r="NRZ44" s="31"/>
      <c r="NSA44" s="31"/>
      <c r="NSB44" s="31"/>
      <c r="NSC44" s="31"/>
      <c r="NSD44" s="31"/>
      <c r="NSE44" s="31"/>
      <c r="NSF44" s="31"/>
      <c r="NSG44" s="31"/>
      <c r="NSH44" s="31"/>
      <c r="NSI44" s="31"/>
      <c r="NSJ44" s="31"/>
      <c r="NSK44" s="31"/>
      <c r="NSL44" s="31"/>
      <c r="NSM44" s="31"/>
      <c r="NSN44" s="31"/>
      <c r="NSO44" s="31"/>
      <c r="NSP44" s="31"/>
      <c r="NSQ44" s="31"/>
      <c r="NSR44" s="31"/>
      <c r="NSS44" s="31"/>
      <c r="NST44" s="31"/>
      <c r="NSU44" s="31"/>
      <c r="NSV44" s="31"/>
      <c r="NSW44" s="31"/>
      <c r="NSX44" s="31"/>
      <c r="NSY44" s="31"/>
      <c r="NSZ44" s="31"/>
      <c r="NTA44" s="31"/>
      <c r="NTB44" s="31"/>
      <c r="NTC44" s="31"/>
      <c r="NTD44" s="31"/>
      <c r="NTE44" s="31"/>
      <c r="NTF44" s="31"/>
      <c r="NTG44" s="31"/>
      <c r="NTH44" s="31"/>
      <c r="NTI44" s="31"/>
      <c r="NTJ44" s="31"/>
      <c r="NTK44" s="31"/>
      <c r="NTL44" s="31"/>
      <c r="NTM44" s="31"/>
      <c r="NTN44" s="31"/>
      <c r="NTO44" s="31"/>
      <c r="NTP44" s="31"/>
      <c r="NTQ44" s="31"/>
      <c r="NTR44" s="31"/>
      <c r="NTS44" s="31"/>
      <c r="NTT44" s="31"/>
      <c r="NTU44" s="31"/>
      <c r="NTV44" s="31"/>
      <c r="NTW44" s="31"/>
      <c r="NTX44" s="31"/>
      <c r="NTY44" s="31"/>
      <c r="NTZ44" s="31"/>
      <c r="NUA44" s="31"/>
      <c r="NUB44" s="31"/>
      <c r="NUC44" s="31"/>
      <c r="NUD44" s="31"/>
      <c r="NUE44" s="31"/>
      <c r="NUF44" s="31"/>
      <c r="NUG44" s="31"/>
      <c r="NUH44" s="31"/>
      <c r="NUI44" s="31"/>
      <c r="NUJ44" s="31"/>
      <c r="NUK44" s="31"/>
      <c r="NUL44" s="31"/>
      <c r="NUM44" s="31"/>
      <c r="NUN44" s="31"/>
      <c r="NUO44" s="31"/>
      <c r="NUP44" s="31"/>
      <c r="NUQ44" s="31"/>
      <c r="NUR44" s="31"/>
      <c r="NUS44" s="31"/>
      <c r="NUT44" s="31"/>
      <c r="NUU44" s="31"/>
      <c r="NUV44" s="31"/>
      <c r="NUW44" s="31"/>
      <c r="NUX44" s="31"/>
      <c r="NUY44" s="31"/>
      <c r="NUZ44" s="31"/>
      <c r="NVA44" s="31"/>
      <c r="NVB44" s="31"/>
      <c r="NVC44" s="31"/>
      <c r="NVD44" s="31"/>
      <c r="NVE44" s="31"/>
      <c r="NVF44" s="31"/>
      <c r="NVG44" s="31"/>
      <c r="NVH44" s="31"/>
      <c r="NVI44" s="31"/>
      <c r="NVJ44" s="31"/>
      <c r="NVK44" s="31"/>
      <c r="NVL44" s="31"/>
      <c r="NVM44" s="31"/>
      <c r="NVN44" s="31"/>
      <c r="NVO44" s="31"/>
      <c r="NVP44" s="31"/>
      <c r="NVQ44" s="31"/>
      <c r="NVR44" s="31"/>
      <c r="NVS44" s="31"/>
      <c r="NVT44" s="31"/>
      <c r="NVU44" s="31"/>
      <c r="NVV44" s="31"/>
      <c r="NVW44" s="31"/>
      <c r="NVX44" s="31"/>
      <c r="NVY44" s="31"/>
      <c r="NVZ44" s="31"/>
      <c r="NWA44" s="31"/>
      <c r="NWB44" s="31"/>
      <c r="NWC44" s="31"/>
      <c r="NWD44" s="31"/>
      <c r="NWE44" s="31"/>
      <c r="NWF44" s="31"/>
      <c r="NWG44" s="31"/>
      <c r="NWH44" s="31"/>
      <c r="NWI44" s="31"/>
      <c r="NWJ44" s="31"/>
      <c r="NWK44" s="31"/>
      <c r="NWL44" s="31"/>
      <c r="NWM44" s="31"/>
      <c r="NWN44" s="31"/>
      <c r="NWO44" s="31"/>
      <c r="NWP44" s="31"/>
      <c r="NWQ44" s="31"/>
      <c r="NWR44" s="31"/>
      <c r="NWS44" s="31"/>
      <c r="NWT44" s="31"/>
      <c r="NWU44" s="31"/>
      <c r="NWV44" s="31"/>
      <c r="NWW44" s="31"/>
      <c r="NWX44" s="31"/>
      <c r="NWY44" s="31"/>
      <c r="NWZ44" s="31"/>
      <c r="NXA44" s="31"/>
      <c r="NXB44" s="31"/>
      <c r="NXC44" s="31"/>
      <c r="NXD44" s="31"/>
      <c r="NXE44" s="31"/>
      <c r="NXF44" s="31"/>
      <c r="NXG44" s="31"/>
      <c r="NXH44" s="31"/>
      <c r="NXI44" s="31"/>
      <c r="NXJ44" s="31"/>
      <c r="NXK44" s="31"/>
      <c r="NXL44" s="31"/>
      <c r="NXM44" s="31"/>
      <c r="NXN44" s="31"/>
      <c r="NXO44" s="31"/>
      <c r="NXP44" s="31"/>
      <c r="NXQ44" s="31"/>
      <c r="NXR44" s="31"/>
      <c r="NXS44" s="31"/>
      <c r="NXT44" s="31"/>
      <c r="NXU44" s="31"/>
      <c r="NXV44" s="31"/>
      <c r="NXW44" s="31"/>
      <c r="NXX44" s="31"/>
      <c r="NXY44" s="31"/>
      <c r="NXZ44" s="31"/>
      <c r="NYA44" s="31"/>
      <c r="NYB44" s="31"/>
      <c r="NYC44" s="31"/>
      <c r="NYD44" s="31"/>
      <c r="NYE44" s="31"/>
      <c r="NYF44" s="31"/>
      <c r="NYG44" s="31"/>
      <c r="NYH44" s="31"/>
      <c r="NYI44" s="31"/>
      <c r="NYJ44" s="31"/>
      <c r="NYK44" s="31"/>
      <c r="NYL44" s="31"/>
      <c r="NYM44" s="31"/>
      <c r="NYN44" s="31"/>
      <c r="NYO44" s="31"/>
      <c r="NYP44" s="31"/>
      <c r="NYQ44" s="31"/>
      <c r="NYR44" s="31"/>
      <c r="NYS44" s="31"/>
      <c r="NYT44" s="31"/>
      <c r="NYU44" s="31"/>
      <c r="NYV44" s="31"/>
      <c r="NYW44" s="31"/>
      <c r="NYX44" s="31"/>
      <c r="NYY44" s="31"/>
      <c r="NYZ44" s="31"/>
      <c r="NZA44" s="31"/>
      <c r="NZB44" s="31"/>
      <c r="NZC44" s="31"/>
      <c r="NZD44" s="31"/>
      <c r="NZE44" s="31"/>
      <c r="NZF44" s="31"/>
      <c r="NZG44" s="31"/>
      <c r="NZH44" s="31"/>
      <c r="NZI44" s="31"/>
      <c r="NZJ44" s="31"/>
      <c r="NZK44" s="31"/>
      <c r="NZL44" s="31"/>
      <c r="NZM44" s="31"/>
      <c r="NZN44" s="31"/>
      <c r="NZO44" s="31"/>
      <c r="NZP44" s="31"/>
      <c r="NZQ44" s="31"/>
      <c r="NZR44" s="31"/>
      <c r="NZS44" s="31"/>
      <c r="NZT44" s="31"/>
      <c r="NZU44" s="31"/>
      <c r="NZV44" s="31"/>
      <c r="NZW44" s="31"/>
      <c r="NZX44" s="31"/>
      <c r="NZY44" s="31"/>
      <c r="NZZ44" s="31"/>
      <c r="OAA44" s="31"/>
      <c r="OAB44" s="31"/>
      <c r="OAC44" s="31"/>
      <c r="OAD44" s="31"/>
      <c r="OAE44" s="31"/>
      <c r="OAF44" s="31"/>
      <c r="OAG44" s="31"/>
      <c r="OAH44" s="31"/>
      <c r="OAI44" s="31"/>
      <c r="OAJ44" s="31"/>
      <c r="OAK44" s="31"/>
      <c r="OAL44" s="31"/>
      <c r="OAM44" s="31"/>
      <c r="OAN44" s="31"/>
      <c r="OAO44" s="31"/>
      <c r="OAP44" s="31"/>
      <c r="OAQ44" s="31"/>
      <c r="OAR44" s="31"/>
      <c r="OAS44" s="31"/>
      <c r="OAT44" s="31"/>
      <c r="OAU44" s="31"/>
      <c r="OAV44" s="31"/>
      <c r="OAW44" s="31"/>
      <c r="OAX44" s="31"/>
      <c r="OAY44" s="31"/>
      <c r="OAZ44" s="31"/>
      <c r="OBA44" s="31"/>
      <c r="OBB44" s="31"/>
      <c r="OBC44" s="31"/>
      <c r="OBD44" s="31"/>
      <c r="OBE44" s="31"/>
      <c r="OBF44" s="31"/>
      <c r="OBG44" s="31"/>
      <c r="OBH44" s="31"/>
      <c r="OBI44" s="31"/>
      <c r="OBJ44" s="31"/>
      <c r="OBK44" s="31"/>
      <c r="OBL44" s="31"/>
      <c r="OBM44" s="31"/>
      <c r="OBN44" s="31"/>
      <c r="OBO44" s="31"/>
      <c r="OBP44" s="31"/>
      <c r="OBQ44" s="31"/>
      <c r="OBR44" s="31"/>
      <c r="OBS44" s="31"/>
      <c r="OBT44" s="31"/>
      <c r="OBU44" s="31"/>
      <c r="OBV44" s="31"/>
      <c r="OBW44" s="31"/>
      <c r="OBX44" s="31"/>
      <c r="OBY44" s="31"/>
      <c r="OBZ44" s="31"/>
      <c r="OCA44" s="31"/>
      <c r="OCB44" s="31"/>
      <c r="OCC44" s="31"/>
      <c r="OCD44" s="31"/>
      <c r="OCE44" s="31"/>
      <c r="OCF44" s="31"/>
      <c r="OCG44" s="31"/>
      <c r="OCH44" s="31"/>
      <c r="OCI44" s="31"/>
      <c r="OCJ44" s="31"/>
      <c r="OCK44" s="31"/>
      <c r="OCL44" s="31"/>
      <c r="OCM44" s="31"/>
      <c r="OCN44" s="31"/>
      <c r="OCO44" s="31"/>
      <c r="OCP44" s="31"/>
      <c r="OCQ44" s="31"/>
      <c r="OCR44" s="31"/>
      <c r="OCS44" s="31"/>
      <c r="OCT44" s="31"/>
      <c r="OCU44" s="31"/>
      <c r="OCV44" s="31"/>
      <c r="OCW44" s="31"/>
      <c r="OCX44" s="31"/>
      <c r="OCY44" s="31"/>
      <c r="OCZ44" s="31"/>
      <c r="ODA44" s="31"/>
      <c r="ODB44" s="31"/>
      <c r="ODC44" s="31"/>
      <c r="ODD44" s="31"/>
      <c r="ODE44" s="31"/>
      <c r="ODF44" s="31"/>
      <c r="ODG44" s="31"/>
      <c r="ODH44" s="31"/>
      <c r="ODI44" s="31"/>
      <c r="ODJ44" s="31"/>
      <c r="ODK44" s="31"/>
      <c r="ODL44" s="31"/>
      <c r="ODM44" s="31"/>
      <c r="ODN44" s="31"/>
      <c r="ODO44" s="31"/>
      <c r="ODP44" s="31"/>
      <c r="ODQ44" s="31"/>
      <c r="ODR44" s="31"/>
      <c r="ODS44" s="31"/>
      <c r="ODT44" s="31"/>
      <c r="ODU44" s="31"/>
      <c r="ODV44" s="31"/>
      <c r="ODW44" s="31"/>
      <c r="ODX44" s="31"/>
      <c r="ODY44" s="31"/>
      <c r="ODZ44" s="31"/>
      <c r="OEA44" s="31"/>
      <c r="OEB44" s="31"/>
      <c r="OEC44" s="31"/>
      <c r="OED44" s="31"/>
      <c r="OEE44" s="31"/>
      <c r="OEF44" s="31"/>
      <c r="OEG44" s="31"/>
      <c r="OEH44" s="31"/>
      <c r="OEI44" s="31"/>
      <c r="OEJ44" s="31"/>
      <c r="OEK44" s="31"/>
      <c r="OEL44" s="31"/>
      <c r="OEM44" s="31"/>
      <c r="OEN44" s="31"/>
      <c r="OEO44" s="31"/>
      <c r="OEP44" s="31"/>
      <c r="OEQ44" s="31"/>
      <c r="OER44" s="31"/>
      <c r="OES44" s="31"/>
      <c r="OET44" s="31"/>
      <c r="OEU44" s="31"/>
      <c r="OEV44" s="31"/>
      <c r="OEW44" s="31"/>
      <c r="OEX44" s="31"/>
      <c r="OEY44" s="31"/>
      <c r="OEZ44" s="31"/>
      <c r="OFA44" s="31"/>
      <c r="OFB44" s="31"/>
      <c r="OFC44" s="31"/>
      <c r="OFD44" s="31"/>
      <c r="OFE44" s="31"/>
      <c r="OFF44" s="31"/>
      <c r="OFG44" s="31"/>
      <c r="OFH44" s="31"/>
      <c r="OFI44" s="31"/>
      <c r="OFJ44" s="31"/>
      <c r="OFK44" s="31"/>
      <c r="OFL44" s="31"/>
      <c r="OFM44" s="31"/>
      <c r="OFN44" s="31"/>
      <c r="OFO44" s="31"/>
      <c r="OFP44" s="31"/>
      <c r="OFQ44" s="31"/>
      <c r="OFR44" s="31"/>
      <c r="OFS44" s="31"/>
      <c r="OFT44" s="31"/>
      <c r="OFU44" s="31"/>
      <c r="OFV44" s="31"/>
      <c r="OFW44" s="31"/>
      <c r="OFX44" s="31"/>
      <c r="OFY44" s="31"/>
      <c r="OFZ44" s="31"/>
      <c r="OGA44" s="31"/>
      <c r="OGB44" s="31"/>
      <c r="OGC44" s="31"/>
      <c r="OGD44" s="31"/>
      <c r="OGE44" s="31"/>
      <c r="OGF44" s="31"/>
      <c r="OGG44" s="31"/>
      <c r="OGH44" s="31"/>
      <c r="OGI44" s="31"/>
      <c r="OGJ44" s="31"/>
      <c r="OGK44" s="31"/>
      <c r="OGL44" s="31"/>
      <c r="OGM44" s="31"/>
      <c r="OGN44" s="31"/>
      <c r="OGO44" s="31"/>
      <c r="OGP44" s="31"/>
      <c r="OGQ44" s="31"/>
      <c r="OGR44" s="31"/>
      <c r="OGS44" s="31"/>
      <c r="OGT44" s="31"/>
      <c r="OGU44" s="31"/>
      <c r="OGV44" s="31"/>
      <c r="OGW44" s="31"/>
      <c r="OGX44" s="31"/>
      <c r="OGY44" s="31"/>
      <c r="OGZ44" s="31"/>
      <c r="OHA44" s="31"/>
      <c r="OHB44" s="31"/>
      <c r="OHC44" s="31"/>
      <c r="OHD44" s="31"/>
      <c r="OHE44" s="31"/>
      <c r="OHF44" s="31"/>
      <c r="OHG44" s="31"/>
      <c r="OHH44" s="31"/>
      <c r="OHI44" s="31"/>
      <c r="OHJ44" s="31"/>
      <c r="OHK44" s="31"/>
      <c r="OHL44" s="31"/>
      <c r="OHM44" s="31"/>
      <c r="OHN44" s="31"/>
      <c r="OHO44" s="31"/>
      <c r="OHP44" s="31"/>
      <c r="OHQ44" s="31"/>
      <c r="OHR44" s="31"/>
      <c r="OHS44" s="31"/>
      <c r="OHT44" s="31"/>
      <c r="OHU44" s="31"/>
      <c r="OHV44" s="31"/>
      <c r="OHW44" s="31"/>
      <c r="OHX44" s="31"/>
      <c r="OHY44" s="31"/>
      <c r="OHZ44" s="31"/>
      <c r="OIA44" s="31"/>
      <c r="OIB44" s="31"/>
      <c r="OIC44" s="31"/>
      <c r="OID44" s="31"/>
      <c r="OIE44" s="31"/>
      <c r="OIF44" s="31"/>
      <c r="OIG44" s="31"/>
      <c r="OIH44" s="31"/>
      <c r="OII44" s="31"/>
      <c r="OIJ44" s="31"/>
      <c r="OIK44" s="31"/>
      <c r="OIL44" s="31"/>
      <c r="OIM44" s="31"/>
      <c r="OIN44" s="31"/>
      <c r="OIO44" s="31"/>
      <c r="OIP44" s="31"/>
      <c r="OIQ44" s="31"/>
      <c r="OIR44" s="31"/>
      <c r="OIS44" s="31"/>
      <c r="OIT44" s="31"/>
      <c r="OIU44" s="31"/>
      <c r="OIV44" s="31"/>
      <c r="OIW44" s="31"/>
      <c r="OIX44" s="31"/>
      <c r="OIY44" s="31"/>
      <c r="OIZ44" s="31"/>
      <c r="OJA44" s="31"/>
      <c r="OJB44" s="31"/>
      <c r="OJC44" s="31"/>
      <c r="OJD44" s="31"/>
      <c r="OJE44" s="31"/>
      <c r="OJF44" s="31"/>
      <c r="OJG44" s="31"/>
      <c r="OJH44" s="31"/>
      <c r="OJI44" s="31"/>
      <c r="OJJ44" s="31"/>
      <c r="OJK44" s="31"/>
      <c r="OJL44" s="31"/>
      <c r="OJM44" s="31"/>
      <c r="OJN44" s="31"/>
      <c r="OJO44" s="31"/>
      <c r="OJP44" s="31"/>
      <c r="OJQ44" s="31"/>
      <c r="OJR44" s="31"/>
      <c r="OJS44" s="31"/>
      <c r="OJT44" s="31"/>
      <c r="OJU44" s="31"/>
      <c r="OJV44" s="31"/>
      <c r="OJW44" s="31"/>
      <c r="OJX44" s="31"/>
      <c r="OJY44" s="31"/>
      <c r="OJZ44" s="31"/>
      <c r="OKA44" s="31"/>
      <c r="OKB44" s="31"/>
      <c r="OKC44" s="31"/>
      <c r="OKD44" s="31"/>
      <c r="OKE44" s="31"/>
      <c r="OKF44" s="31"/>
      <c r="OKG44" s="31"/>
      <c r="OKH44" s="31"/>
      <c r="OKI44" s="31"/>
      <c r="OKJ44" s="31"/>
      <c r="OKK44" s="31"/>
      <c r="OKL44" s="31"/>
      <c r="OKM44" s="31"/>
      <c r="OKN44" s="31"/>
      <c r="OKO44" s="31"/>
      <c r="OKP44" s="31"/>
      <c r="OKQ44" s="31"/>
      <c r="OKR44" s="31"/>
      <c r="OKS44" s="31"/>
      <c r="OKT44" s="31"/>
      <c r="OKU44" s="31"/>
      <c r="OKV44" s="31"/>
      <c r="OKW44" s="31"/>
      <c r="OKX44" s="31"/>
      <c r="OKY44" s="31"/>
      <c r="OKZ44" s="31"/>
      <c r="OLA44" s="31"/>
      <c r="OLB44" s="31"/>
      <c r="OLC44" s="31"/>
      <c r="OLD44" s="31"/>
      <c r="OLE44" s="31"/>
      <c r="OLF44" s="31"/>
      <c r="OLG44" s="31"/>
      <c r="OLH44" s="31"/>
      <c r="OLI44" s="31"/>
      <c r="OLJ44" s="31"/>
      <c r="OLK44" s="31"/>
      <c r="OLL44" s="31"/>
      <c r="OLM44" s="31"/>
      <c r="OLN44" s="31"/>
      <c r="OLO44" s="31"/>
      <c r="OLP44" s="31"/>
      <c r="OLQ44" s="31"/>
      <c r="OLR44" s="31"/>
      <c r="OLS44" s="31"/>
      <c r="OLT44" s="31"/>
      <c r="OLU44" s="31"/>
      <c r="OLV44" s="31"/>
      <c r="OLW44" s="31"/>
      <c r="OLX44" s="31"/>
      <c r="OLY44" s="31"/>
      <c r="OLZ44" s="31"/>
      <c r="OMA44" s="31"/>
      <c r="OMB44" s="31"/>
      <c r="OMC44" s="31"/>
      <c r="OMD44" s="31"/>
      <c r="OME44" s="31"/>
      <c r="OMF44" s="31"/>
      <c r="OMG44" s="31"/>
      <c r="OMH44" s="31"/>
      <c r="OMI44" s="31"/>
      <c r="OMJ44" s="31"/>
      <c r="OMK44" s="31"/>
      <c r="OML44" s="31"/>
      <c r="OMM44" s="31"/>
      <c r="OMN44" s="31"/>
      <c r="OMO44" s="31"/>
      <c r="OMP44" s="31"/>
      <c r="OMQ44" s="31"/>
      <c r="OMR44" s="31"/>
      <c r="OMS44" s="31"/>
      <c r="OMT44" s="31"/>
      <c r="OMU44" s="31"/>
      <c r="OMV44" s="31"/>
      <c r="OMW44" s="31"/>
      <c r="OMX44" s="31"/>
      <c r="OMY44" s="31"/>
      <c r="OMZ44" s="31"/>
      <c r="ONA44" s="31"/>
      <c r="ONB44" s="31"/>
      <c r="ONC44" s="31"/>
      <c r="OND44" s="31"/>
      <c r="ONE44" s="31"/>
      <c r="ONF44" s="31"/>
      <c r="ONG44" s="31"/>
      <c r="ONH44" s="31"/>
      <c r="ONI44" s="31"/>
      <c r="ONJ44" s="31"/>
      <c r="ONK44" s="31"/>
      <c r="ONL44" s="31"/>
      <c r="ONM44" s="31"/>
      <c r="ONN44" s="31"/>
      <c r="ONO44" s="31"/>
      <c r="ONP44" s="31"/>
      <c r="ONQ44" s="31"/>
      <c r="ONR44" s="31"/>
      <c r="ONS44" s="31"/>
      <c r="ONT44" s="31"/>
      <c r="ONU44" s="31"/>
      <c r="ONV44" s="31"/>
      <c r="ONW44" s="31"/>
      <c r="ONX44" s="31"/>
      <c r="ONY44" s="31"/>
      <c r="ONZ44" s="31"/>
      <c r="OOA44" s="31"/>
      <c r="OOB44" s="31"/>
      <c r="OOC44" s="31"/>
      <c r="OOD44" s="31"/>
      <c r="OOE44" s="31"/>
      <c r="OOF44" s="31"/>
      <c r="OOG44" s="31"/>
      <c r="OOH44" s="31"/>
      <c r="OOI44" s="31"/>
      <c r="OOJ44" s="31"/>
      <c r="OOK44" s="31"/>
      <c r="OOL44" s="31"/>
      <c r="OOM44" s="31"/>
      <c r="OON44" s="31"/>
      <c r="OOO44" s="31"/>
      <c r="OOP44" s="31"/>
      <c r="OOQ44" s="31"/>
      <c r="OOR44" s="31"/>
      <c r="OOS44" s="31"/>
      <c r="OOT44" s="31"/>
      <c r="OOU44" s="31"/>
      <c r="OOV44" s="31"/>
      <c r="OOW44" s="31"/>
      <c r="OOX44" s="31"/>
      <c r="OOY44" s="31"/>
      <c r="OOZ44" s="31"/>
      <c r="OPA44" s="31"/>
      <c r="OPB44" s="31"/>
      <c r="OPC44" s="31"/>
      <c r="OPD44" s="31"/>
      <c r="OPE44" s="31"/>
      <c r="OPF44" s="31"/>
      <c r="OPG44" s="31"/>
      <c r="OPH44" s="31"/>
      <c r="OPI44" s="31"/>
      <c r="OPJ44" s="31"/>
      <c r="OPK44" s="31"/>
      <c r="OPL44" s="31"/>
      <c r="OPM44" s="31"/>
      <c r="OPN44" s="31"/>
      <c r="OPO44" s="31"/>
      <c r="OPP44" s="31"/>
      <c r="OPQ44" s="31"/>
      <c r="OPR44" s="31"/>
      <c r="OPS44" s="31"/>
      <c r="OPT44" s="31"/>
      <c r="OPU44" s="31"/>
      <c r="OPV44" s="31"/>
      <c r="OPW44" s="31"/>
      <c r="OPX44" s="31"/>
      <c r="OPY44" s="31"/>
      <c r="OPZ44" s="31"/>
      <c r="OQA44" s="31"/>
      <c r="OQB44" s="31"/>
      <c r="OQC44" s="31"/>
      <c r="OQD44" s="31"/>
      <c r="OQE44" s="31"/>
      <c r="OQF44" s="31"/>
      <c r="OQG44" s="31"/>
      <c r="OQH44" s="31"/>
      <c r="OQI44" s="31"/>
      <c r="OQJ44" s="31"/>
      <c r="OQK44" s="31"/>
      <c r="OQL44" s="31"/>
      <c r="OQM44" s="31"/>
      <c r="OQN44" s="31"/>
      <c r="OQO44" s="31"/>
      <c r="OQP44" s="31"/>
      <c r="OQQ44" s="31"/>
      <c r="OQR44" s="31"/>
      <c r="OQS44" s="31"/>
      <c r="OQT44" s="31"/>
      <c r="OQU44" s="31"/>
      <c r="OQV44" s="31"/>
      <c r="OQW44" s="31"/>
      <c r="OQX44" s="31"/>
      <c r="OQY44" s="31"/>
      <c r="OQZ44" s="31"/>
      <c r="ORA44" s="31"/>
      <c r="ORB44" s="31"/>
      <c r="ORC44" s="31"/>
      <c r="ORD44" s="31"/>
      <c r="ORE44" s="31"/>
      <c r="ORF44" s="31"/>
      <c r="ORG44" s="31"/>
      <c r="ORH44" s="31"/>
      <c r="ORI44" s="31"/>
      <c r="ORJ44" s="31"/>
      <c r="ORK44" s="31"/>
      <c r="ORL44" s="31"/>
      <c r="ORM44" s="31"/>
      <c r="ORN44" s="31"/>
      <c r="ORO44" s="31"/>
      <c r="ORP44" s="31"/>
      <c r="ORQ44" s="31"/>
      <c r="ORR44" s="31"/>
      <c r="ORS44" s="31"/>
      <c r="ORT44" s="31"/>
      <c r="ORU44" s="31"/>
      <c r="ORV44" s="31"/>
      <c r="ORW44" s="31"/>
      <c r="ORX44" s="31"/>
      <c r="ORY44" s="31"/>
      <c r="ORZ44" s="31"/>
      <c r="OSA44" s="31"/>
      <c r="OSB44" s="31"/>
      <c r="OSC44" s="31"/>
      <c r="OSD44" s="31"/>
      <c r="OSE44" s="31"/>
      <c r="OSF44" s="31"/>
      <c r="OSG44" s="31"/>
      <c r="OSH44" s="31"/>
      <c r="OSI44" s="31"/>
      <c r="OSJ44" s="31"/>
      <c r="OSK44" s="31"/>
      <c r="OSL44" s="31"/>
      <c r="OSM44" s="31"/>
      <c r="OSN44" s="31"/>
      <c r="OSO44" s="31"/>
      <c r="OSP44" s="31"/>
      <c r="OSQ44" s="31"/>
      <c r="OSR44" s="31"/>
      <c r="OSS44" s="31"/>
      <c r="OST44" s="31"/>
      <c r="OSU44" s="31"/>
      <c r="OSV44" s="31"/>
      <c r="OSW44" s="31"/>
      <c r="OSX44" s="31"/>
      <c r="OSY44" s="31"/>
      <c r="OSZ44" s="31"/>
      <c r="OTA44" s="31"/>
      <c r="OTB44" s="31"/>
      <c r="OTC44" s="31"/>
      <c r="OTD44" s="31"/>
      <c r="OTE44" s="31"/>
      <c r="OTF44" s="31"/>
      <c r="OTG44" s="31"/>
      <c r="OTH44" s="31"/>
      <c r="OTI44" s="31"/>
      <c r="OTJ44" s="31"/>
      <c r="OTK44" s="31"/>
      <c r="OTL44" s="31"/>
      <c r="OTM44" s="31"/>
      <c r="OTN44" s="31"/>
      <c r="OTO44" s="31"/>
      <c r="OTP44" s="31"/>
      <c r="OTQ44" s="31"/>
      <c r="OTR44" s="31"/>
      <c r="OTS44" s="31"/>
      <c r="OTT44" s="31"/>
      <c r="OTU44" s="31"/>
      <c r="OTV44" s="31"/>
      <c r="OTW44" s="31"/>
      <c r="OTX44" s="31"/>
      <c r="OTY44" s="31"/>
      <c r="OTZ44" s="31"/>
      <c r="OUA44" s="31"/>
      <c r="OUB44" s="31"/>
      <c r="OUC44" s="31"/>
      <c r="OUD44" s="31"/>
      <c r="OUE44" s="31"/>
      <c r="OUF44" s="31"/>
      <c r="OUG44" s="31"/>
      <c r="OUH44" s="31"/>
      <c r="OUI44" s="31"/>
      <c r="OUJ44" s="31"/>
      <c r="OUK44" s="31"/>
      <c r="OUL44" s="31"/>
      <c r="OUM44" s="31"/>
      <c r="OUN44" s="31"/>
      <c r="OUO44" s="31"/>
      <c r="OUP44" s="31"/>
      <c r="OUQ44" s="31"/>
      <c r="OUR44" s="31"/>
      <c r="OUS44" s="31"/>
      <c r="OUT44" s="31"/>
      <c r="OUU44" s="31"/>
      <c r="OUV44" s="31"/>
      <c r="OUW44" s="31"/>
      <c r="OUX44" s="31"/>
      <c r="OUY44" s="31"/>
      <c r="OUZ44" s="31"/>
      <c r="OVA44" s="31"/>
      <c r="OVB44" s="31"/>
      <c r="OVC44" s="31"/>
      <c r="OVD44" s="31"/>
      <c r="OVE44" s="31"/>
      <c r="OVF44" s="31"/>
      <c r="OVG44" s="31"/>
      <c r="OVH44" s="31"/>
      <c r="OVI44" s="31"/>
      <c r="OVJ44" s="31"/>
      <c r="OVK44" s="31"/>
      <c r="OVL44" s="31"/>
      <c r="OVM44" s="31"/>
      <c r="OVN44" s="31"/>
      <c r="OVO44" s="31"/>
      <c r="OVP44" s="31"/>
      <c r="OVQ44" s="31"/>
      <c r="OVR44" s="31"/>
      <c r="OVS44" s="31"/>
      <c r="OVT44" s="31"/>
      <c r="OVU44" s="31"/>
      <c r="OVV44" s="31"/>
      <c r="OVW44" s="31"/>
      <c r="OVX44" s="31"/>
      <c r="OVY44" s="31"/>
      <c r="OVZ44" s="31"/>
      <c r="OWA44" s="31"/>
      <c r="OWB44" s="31"/>
      <c r="OWC44" s="31"/>
      <c r="OWD44" s="31"/>
      <c r="OWE44" s="31"/>
      <c r="OWF44" s="31"/>
      <c r="OWG44" s="31"/>
      <c r="OWH44" s="31"/>
      <c r="OWI44" s="31"/>
      <c r="OWJ44" s="31"/>
      <c r="OWK44" s="31"/>
      <c r="OWL44" s="31"/>
      <c r="OWM44" s="31"/>
      <c r="OWN44" s="31"/>
      <c r="OWO44" s="31"/>
      <c r="OWP44" s="31"/>
      <c r="OWQ44" s="31"/>
      <c r="OWR44" s="31"/>
      <c r="OWS44" s="31"/>
      <c r="OWT44" s="31"/>
      <c r="OWU44" s="31"/>
      <c r="OWV44" s="31"/>
      <c r="OWW44" s="31"/>
      <c r="OWX44" s="31"/>
      <c r="OWY44" s="31"/>
      <c r="OWZ44" s="31"/>
      <c r="OXA44" s="31"/>
      <c r="OXB44" s="31"/>
      <c r="OXC44" s="31"/>
      <c r="OXD44" s="31"/>
      <c r="OXE44" s="31"/>
      <c r="OXF44" s="31"/>
      <c r="OXG44" s="31"/>
      <c r="OXH44" s="31"/>
      <c r="OXI44" s="31"/>
      <c r="OXJ44" s="31"/>
      <c r="OXK44" s="31"/>
      <c r="OXL44" s="31"/>
      <c r="OXM44" s="31"/>
      <c r="OXN44" s="31"/>
      <c r="OXO44" s="31"/>
      <c r="OXP44" s="31"/>
      <c r="OXQ44" s="31"/>
      <c r="OXR44" s="31"/>
      <c r="OXS44" s="31"/>
      <c r="OXT44" s="31"/>
      <c r="OXU44" s="31"/>
      <c r="OXV44" s="31"/>
      <c r="OXW44" s="31"/>
      <c r="OXX44" s="31"/>
      <c r="OXY44" s="31"/>
      <c r="OXZ44" s="31"/>
      <c r="OYA44" s="31"/>
      <c r="OYB44" s="31"/>
      <c r="OYC44" s="31"/>
      <c r="OYD44" s="31"/>
      <c r="OYE44" s="31"/>
      <c r="OYF44" s="31"/>
      <c r="OYG44" s="31"/>
      <c r="OYH44" s="31"/>
      <c r="OYI44" s="31"/>
      <c r="OYJ44" s="31"/>
      <c r="OYK44" s="31"/>
      <c r="OYL44" s="31"/>
      <c r="OYM44" s="31"/>
      <c r="OYN44" s="31"/>
      <c r="OYO44" s="31"/>
      <c r="OYP44" s="31"/>
      <c r="OYQ44" s="31"/>
      <c r="OYR44" s="31"/>
      <c r="OYS44" s="31"/>
      <c r="OYT44" s="31"/>
      <c r="OYU44" s="31"/>
      <c r="OYV44" s="31"/>
      <c r="OYW44" s="31"/>
      <c r="OYX44" s="31"/>
      <c r="OYY44" s="31"/>
      <c r="OYZ44" s="31"/>
      <c r="OZA44" s="31"/>
      <c r="OZB44" s="31"/>
      <c r="OZC44" s="31"/>
      <c r="OZD44" s="31"/>
      <c r="OZE44" s="31"/>
      <c r="OZF44" s="31"/>
      <c r="OZG44" s="31"/>
      <c r="OZH44" s="31"/>
      <c r="OZI44" s="31"/>
      <c r="OZJ44" s="31"/>
      <c r="OZK44" s="31"/>
      <c r="OZL44" s="31"/>
      <c r="OZM44" s="31"/>
      <c r="OZN44" s="31"/>
      <c r="OZO44" s="31"/>
      <c r="OZP44" s="31"/>
      <c r="OZQ44" s="31"/>
      <c r="OZR44" s="31"/>
      <c r="OZS44" s="31"/>
      <c r="OZT44" s="31"/>
      <c r="OZU44" s="31"/>
      <c r="OZV44" s="31"/>
      <c r="OZW44" s="31"/>
      <c r="OZX44" s="31"/>
      <c r="OZY44" s="31"/>
      <c r="OZZ44" s="31"/>
      <c r="PAA44" s="31"/>
      <c r="PAB44" s="31"/>
      <c r="PAC44" s="31"/>
      <c r="PAD44" s="31"/>
      <c r="PAE44" s="31"/>
      <c r="PAF44" s="31"/>
      <c r="PAG44" s="31"/>
      <c r="PAH44" s="31"/>
      <c r="PAI44" s="31"/>
      <c r="PAJ44" s="31"/>
      <c r="PAK44" s="31"/>
      <c r="PAL44" s="31"/>
      <c r="PAM44" s="31"/>
      <c r="PAN44" s="31"/>
      <c r="PAO44" s="31"/>
      <c r="PAP44" s="31"/>
      <c r="PAQ44" s="31"/>
      <c r="PAR44" s="31"/>
      <c r="PAS44" s="31"/>
      <c r="PAT44" s="31"/>
      <c r="PAU44" s="31"/>
      <c r="PAV44" s="31"/>
      <c r="PAW44" s="31"/>
      <c r="PAX44" s="31"/>
      <c r="PAY44" s="31"/>
      <c r="PAZ44" s="31"/>
      <c r="PBA44" s="31"/>
      <c r="PBB44" s="31"/>
      <c r="PBC44" s="31"/>
      <c r="PBD44" s="31"/>
      <c r="PBE44" s="31"/>
      <c r="PBF44" s="31"/>
      <c r="PBG44" s="31"/>
      <c r="PBH44" s="31"/>
      <c r="PBI44" s="31"/>
      <c r="PBJ44" s="31"/>
      <c r="PBK44" s="31"/>
      <c r="PBL44" s="31"/>
      <c r="PBM44" s="31"/>
      <c r="PBN44" s="31"/>
      <c r="PBO44" s="31"/>
      <c r="PBP44" s="31"/>
      <c r="PBQ44" s="31"/>
      <c r="PBR44" s="31"/>
      <c r="PBS44" s="31"/>
      <c r="PBT44" s="31"/>
      <c r="PBU44" s="31"/>
      <c r="PBV44" s="31"/>
      <c r="PBW44" s="31"/>
      <c r="PBX44" s="31"/>
      <c r="PBY44" s="31"/>
      <c r="PBZ44" s="31"/>
      <c r="PCA44" s="31"/>
      <c r="PCB44" s="31"/>
      <c r="PCC44" s="31"/>
      <c r="PCD44" s="31"/>
      <c r="PCE44" s="31"/>
      <c r="PCF44" s="31"/>
      <c r="PCG44" s="31"/>
      <c r="PCH44" s="31"/>
      <c r="PCI44" s="31"/>
      <c r="PCJ44" s="31"/>
      <c r="PCK44" s="31"/>
      <c r="PCL44" s="31"/>
      <c r="PCM44" s="31"/>
      <c r="PCN44" s="31"/>
      <c r="PCO44" s="31"/>
      <c r="PCP44" s="31"/>
      <c r="PCQ44" s="31"/>
      <c r="PCR44" s="31"/>
      <c r="PCS44" s="31"/>
      <c r="PCT44" s="31"/>
      <c r="PCU44" s="31"/>
      <c r="PCV44" s="31"/>
      <c r="PCW44" s="31"/>
      <c r="PCX44" s="31"/>
      <c r="PCY44" s="31"/>
      <c r="PCZ44" s="31"/>
      <c r="PDA44" s="31"/>
      <c r="PDB44" s="31"/>
      <c r="PDC44" s="31"/>
      <c r="PDD44" s="31"/>
      <c r="PDE44" s="31"/>
      <c r="PDF44" s="31"/>
      <c r="PDG44" s="31"/>
      <c r="PDH44" s="31"/>
      <c r="PDI44" s="31"/>
      <c r="PDJ44" s="31"/>
      <c r="PDK44" s="31"/>
      <c r="PDL44" s="31"/>
      <c r="PDM44" s="31"/>
      <c r="PDN44" s="31"/>
      <c r="PDO44" s="31"/>
      <c r="PDP44" s="31"/>
      <c r="PDQ44" s="31"/>
      <c r="PDR44" s="31"/>
      <c r="PDS44" s="31"/>
      <c r="PDT44" s="31"/>
      <c r="PDU44" s="31"/>
      <c r="PDV44" s="31"/>
      <c r="PDW44" s="31"/>
      <c r="PDX44" s="31"/>
      <c r="PDY44" s="31"/>
      <c r="PDZ44" s="31"/>
      <c r="PEA44" s="31"/>
      <c r="PEB44" s="31"/>
      <c r="PEC44" s="31"/>
      <c r="PED44" s="31"/>
      <c r="PEE44" s="31"/>
      <c r="PEF44" s="31"/>
      <c r="PEG44" s="31"/>
      <c r="PEH44" s="31"/>
      <c r="PEI44" s="31"/>
      <c r="PEJ44" s="31"/>
      <c r="PEK44" s="31"/>
      <c r="PEL44" s="31"/>
      <c r="PEM44" s="31"/>
      <c r="PEN44" s="31"/>
      <c r="PEO44" s="31"/>
      <c r="PEP44" s="31"/>
      <c r="PEQ44" s="31"/>
      <c r="PER44" s="31"/>
      <c r="PES44" s="31"/>
      <c r="PET44" s="31"/>
      <c r="PEU44" s="31"/>
      <c r="PEV44" s="31"/>
      <c r="PEW44" s="31"/>
      <c r="PEX44" s="31"/>
      <c r="PEY44" s="31"/>
      <c r="PEZ44" s="31"/>
      <c r="PFA44" s="31"/>
      <c r="PFB44" s="31"/>
      <c r="PFC44" s="31"/>
      <c r="PFD44" s="31"/>
      <c r="PFE44" s="31"/>
      <c r="PFF44" s="31"/>
      <c r="PFG44" s="31"/>
      <c r="PFH44" s="31"/>
      <c r="PFI44" s="31"/>
      <c r="PFJ44" s="31"/>
      <c r="PFK44" s="31"/>
      <c r="PFL44" s="31"/>
      <c r="PFM44" s="31"/>
      <c r="PFN44" s="31"/>
      <c r="PFO44" s="31"/>
      <c r="PFP44" s="31"/>
      <c r="PFQ44" s="31"/>
      <c r="PFR44" s="31"/>
      <c r="PFS44" s="31"/>
      <c r="PFT44" s="31"/>
      <c r="PFU44" s="31"/>
      <c r="PFV44" s="31"/>
      <c r="PFW44" s="31"/>
      <c r="PFX44" s="31"/>
      <c r="PFY44" s="31"/>
      <c r="PFZ44" s="31"/>
      <c r="PGA44" s="31"/>
      <c r="PGB44" s="31"/>
      <c r="PGC44" s="31"/>
      <c r="PGD44" s="31"/>
      <c r="PGE44" s="31"/>
      <c r="PGF44" s="31"/>
      <c r="PGG44" s="31"/>
      <c r="PGH44" s="31"/>
      <c r="PGI44" s="31"/>
      <c r="PGJ44" s="31"/>
      <c r="PGK44" s="31"/>
      <c r="PGL44" s="31"/>
      <c r="PGM44" s="31"/>
      <c r="PGN44" s="31"/>
      <c r="PGO44" s="31"/>
      <c r="PGP44" s="31"/>
      <c r="PGQ44" s="31"/>
      <c r="PGR44" s="31"/>
      <c r="PGS44" s="31"/>
      <c r="PGT44" s="31"/>
      <c r="PGU44" s="31"/>
      <c r="PGV44" s="31"/>
      <c r="PGW44" s="31"/>
      <c r="PGX44" s="31"/>
      <c r="PGY44" s="31"/>
      <c r="PGZ44" s="31"/>
      <c r="PHA44" s="31"/>
      <c r="PHB44" s="31"/>
      <c r="PHC44" s="31"/>
      <c r="PHD44" s="31"/>
      <c r="PHE44" s="31"/>
      <c r="PHF44" s="31"/>
      <c r="PHG44" s="31"/>
      <c r="PHH44" s="31"/>
      <c r="PHI44" s="31"/>
      <c r="PHJ44" s="31"/>
      <c r="PHK44" s="31"/>
      <c r="PHL44" s="31"/>
      <c r="PHM44" s="31"/>
      <c r="PHN44" s="31"/>
      <c r="PHO44" s="31"/>
      <c r="PHP44" s="31"/>
      <c r="PHQ44" s="31"/>
      <c r="PHR44" s="31"/>
      <c r="PHS44" s="31"/>
      <c r="PHT44" s="31"/>
      <c r="PHU44" s="31"/>
      <c r="PHV44" s="31"/>
      <c r="PHW44" s="31"/>
      <c r="PHX44" s="31"/>
      <c r="PHY44" s="31"/>
      <c r="PHZ44" s="31"/>
      <c r="PIA44" s="31"/>
      <c r="PIB44" s="31"/>
      <c r="PIC44" s="31"/>
      <c r="PID44" s="31"/>
      <c r="PIE44" s="31"/>
      <c r="PIF44" s="31"/>
      <c r="PIG44" s="31"/>
      <c r="PIH44" s="31"/>
      <c r="PII44" s="31"/>
      <c r="PIJ44" s="31"/>
      <c r="PIK44" s="31"/>
      <c r="PIL44" s="31"/>
      <c r="PIM44" s="31"/>
      <c r="PIN44" s="31"/>
      <c r="PIO44" s="31"/>
      <c r="PIP44" s="31"/>
      <c r="PIQ44" s="31"/>
      <c r="PIR44" s="31"/>
      <c r="PIS44" s="31"/>
      <c r="PIT44" s="31"/>
      <c r="PIU44" s="31"/>
      <c r="PIV44" s="31"/>
      <c r="PIW44" s="31"/>
      <c r="PIX44" s="31"/>
      <c r="PIY44" s="31"/>
      <c r="PIZ44" s="31"/>
      <c r="PJA44" s="31"/>
      <c r="PJB44" s="31"/>
      <c r="PJC44" s="31"/>
      <c r="PJD44" s="31"/>
      <c r="PJE44" s="31"/>
      <c r="PJF44" s="31"/>
      <c r="PJG44" s="31"/>
      <c r="PJH44" s="31"/>
      <c r="PJI44" s="31"/>
      <c r="PJJ44" s="31"/>
      <c r="PJK44" s="31"/>
      <c r="PJL44" s="31"/>
      <c r="PJM44" s="31"/>
      <c r="PJN44" s="31"/>
      <c r="PJO44" s="31"/>
      <c r="PJP44" s="31"/>
      <c r="PJQ44" s="31"/>
      <c r="PJR44" s="31"/>
      <c r="PJS44" s="31"/>
      <c r="PJT44" s="31"/>
      <c r="PJU44" s="31"/>
      <c r="PJV44" s="31"/>
      <c r="PJW44" s="31"/>
      <c r="PJX44" s="31"/>
      <c r="PJY44" s="31"/>
      <c r="PJZ44" s="31"/>
      <c r="PKA44" s="31"/>
      <c r="PKB44" s="31"/>
      <c r="PKC44" s="31"/>
      <c r="PKD44" s="31"/>
      <c r="PKE44" s="31"/>
      <c r="PKF44" s="31"/>
      <c r="PKG44" s="31"/>
      <c r="PKH44" s="31"/>
      <c r="PKI44" s="31"/>
      <c r="PKJ44" s="31"/>
      <c r="PKK44" s="31"/>
      <c r="PKL44" s="31"/>
      <c r="PKM44" s="31"/>
      <c r="PKN44" s="31"/>
      <c r="PKO44" s="31"/>
      <c r="PKP44" s="31"/>
      <c r="PKQ44" s="31"/>
      <c r="PKR44" s="31"/>
      <c r="PKS44" s="31"/>
      <c r="PKT44" s="31"/>
      <c r="PKU44" s="31"/>
      <c r="PKV44" s="31"/>
      <c r="PKW44" s="31"/>
      <c r="PKX44" s="31"/>
      <c r="PKY44" s="31"/>
      <c r="PKZ44" s="31"/>
      <c r="PLA44" s="31"/>
      <c r="PLB44" s="31"/>
      <c r="PLC44" s="31"/>
      <c r="PLD44" s="31"/>
      <c r="PLE44" s="31"/>
      <c r="PLF44" s="31"/>
      <c r="PLG44" s="31"/>
      <c r="PLH44" s="31"/>
      <c r="PLI44" s="31"/>
      <c r="PLJ44" s="31"/>
      <c r="PLK44" s="31"/>
      <c r="PLL44" s="31"/>
      <c r="PLM44" s="31"/>
      <c r="PLN44" s="31"/>
      <c r="PLO44" s="31"/>
      <c r="PLP44" s="31"/>
      <c r="PLQ44" s="31"/>
      <c r="PLR44" s="31"/>
      <c r="PLS44" s="31"/>
      <c r="PLT44" s="31"/>
      <c r="PLU44" s="31"/>
      <c r="PLV44" s="31"/>
      <c r="PLW44" s="31"/>
      <c r="PLX44" s="31"/>
      <c r="PLY44" s="31"/>
      <c r="PLZ44" s="31"/>
      <c r="PMA44" s="31"/>
      <c r="PMB44" s="31"/>
      <c r="PMC44" s="31"/>
      <c r="PMD44" s="31"/>
      <c r="PME44" s="31"/>
      <c r="PMF44" s="31"/>
      <c r="PMG44" s="31"/>
      <c r="PMH44" s="31"/>
      <c r="PMI44" s="31"/>
      <c r="PMJ44" s="31"/>
      <c r="PMK44" s="31"/>
      <c r="PML44" s="31"/>
      <c r="PMM44" s="31"/>
      <c r="PMN44" s="31"/>
      <c r="PMO44" s="31"/>
      <c r="PMP44" s="31"/>
      <c r="PMQ44" s="31"/>
      <c r="PMR44" s="31"/>
      <c r="PMS44" s="31"/>
      <c r="PMT44" s="31"/>
      <c r="PMU44" s="31"/>
      <c r="PMV44" s="31"/>
      <c r="PMW44" s="31"/>
      <c r="PMX44" s="31"/>
      <c r="PMY44" s="31"/>
      <c r="PMZ44" s="31"/>
      <c r="PNA44" s="31"/>
      <c r="PNB44" s="31"/>
      <c r="PNC44" s="31"/>
      <c r="PND44" s="31"/>
      <c r="PNE44" s="31"/>
      <c r="PNF44" s="31"/>
      <c r="PNG44" s="31"/>
      <c r="PNH44" s="31"/>
      <c r="PNI44" s="31"/>
      <c r="PNJ44" s="31"/>
      <c r="PNK44" s="31"/>
      <c r="PNL44" s="31"/>
      <c r="PNM44" s="31"/>
      <c r="PNN44" s="31"/>
      <c r="PNO44" s="31"/>
      <c r="PNP44" s="31"/>
      <c r="PNQ44" s="31"/>
      <c r="PNR44" s="31"/>
      <c r="PNS44" s="31"/>
      <c r="PNT44" s="31"/>
      <c r="PNU44" s="31"/>
      <c r="PNV44" s="31"/>
      <c r="PNW44" s="31"/>
      <c r="PNX44" s="31"/>
      <c r="PNY44" s="31"/>
      <c r="PNZ44" s="31"/>
      <c r="POA44" s="31"/>
      <c r="POB44" s="31"/>
      <c r="POC44" s="31"/>
      <c r="POD44" s="31"/>
      <c r="POE44" s="31"/>
      <c r="POF44" s="31"/>
      <c r="POG44" s="31"/>
      <c r="POH44" s="31"/>
      <c r="POI44" s="31"/>
      <c r="POJ44" s="31"/>
      <c r="POK44" s="31"/>
      <c r="POL44" s="31"/>
      <c r="POM44" s="31"/>
      <c r="PON44" s="31"/>
      <c r="POO44" s="31"/>
      <c r="POP44" s="31"/>
      <c r="POQ44" s="31"/>
      <c r="POR44" s="31"/>
      <c r="POS44" s="31"/>
      <c r="POT44" s="31"/>
      <c r="POU44" s="31"/>
      <c r="POV44" s="31"/>
      <c r="POW44" s="31"/>
      <c r="POX44" s="31"/>
      <c r="POY44" s="31"/>
      <c r="POZ44" s="31"/>
      <c r="PPA44" s="31"/>
      <c r="PPB44" s="31"/>
      <c r="PPC44" s="31"/>
      <c r="PPD44" s="31"/>
      <c r="PPE44" s="31"/>
      <c r="PPF44" s="31"/>
      <c r="PPG44" s="31"/>
      <c r="PPH44" s="31"/>
      <c r="PPI44" s="31"/>
      <c r="PPJ44" s="31"/>
      <c r="PPK44" s="31"/>
      <c r="PPL44" s="31"/>
      <c r="PPM44" s="31"/>
      <c r="PPN44" s="31"/>
      <c r="PPO44" s="31"/>
      <c r="PPP44" s="31"/>
      <c r="PPQ44" s="31"/>
      <c r="PPR44" s="31"/>
      <c r="PPS44" s="31"/>
      <c r="PPT44" s="31"/>
      <c r="PPU44" s="31"/>
      <c r="PPV44" s="31"/>
      <c r="PPW44" s="31"/>
      <c r="PPX44" s="31"/>
      <c r="PPY44" s="31"/>
      <c r="PPZ44" s="31"/>
      <c r="PQA44" s="31"/>
      <c r="PQB44" s="31"/>
      <c r="PQC44" s="31"/>
      <c r="PQD44" s="31"/>
      <c r="PQE44" s="31"/>
      <c r="PQF44" s="31"/>
      <c r="PQG44" s="31"/>
      <c r="PQH44" s="31"/>
      <c r="PQI44" s="31"/>
      <c r="PQJ44" s="31"/>
      <c r="PQK44" s="31"/>
      <c r="PQL44" s="31"/>
      <c r="PQM44" s="31"/>
      <c r="PQN44" s="31"/>
      <c r="PQO44" s="31"/>
      <c r="PQP44" s="31"/>
      <c r="PQQ44" s="31"/>
      <c r="PQR44" s="31"/>
      <c r="PQS44" s="31"/>
      <c r="PQT44" s="31"/>
      <c r="PQU44" s="31"/>
      <c r="PQV44" s="31"/>
      <c r="PQW44" s="31"/>
      <c r="PQX44" s="31"/>
      <c r="PQY44" s="31"/>
      <c r="PQZ44" s="31"/>
      <c r="PRA44" s="31"/>
      <c r="PRB44" s="31"/>
      <c r="PRC44" s="31"/>
      <c r="PRD44" s="31"/>
      <c r="PRE44" s="31"/>
      <c r="PRF44" s="31"/>
      <c r="PRG44" s="31"/>
      <c r="PRH44" s="31"/>
      <c r="PRI44" s="31"/>
      <c r="PRJ44" s="31"/>
      <c r="PRK44" s="31"/>
      <c r="PRL44" s="31"/>
      <c r="PRM44" s="31"/>
      <c r="PRN44" s="31"/>
      <c r="PRO44" s="31"/>
      <c r="PRP44" s="31"/>
      <c r="PRQ44" s="31"/>
      <c r="PRR44" s="31"/>
      <c r="PRS44" s="31"/>
      <c r="PRT44" s="31"/>
      <c r="PRU44" s="31"/>
      <c r="PRV44" s="31"/>
      <c r="PRW44" s="31"/>
      <c r="PRX44" s="31"/>
      <c r="PRY44" s="31"/>
      <c r="PRZ44" s="31"/>
      <c r="PSA44" s="31"/>
      <c r="PSB44" s="31"/>
      <c r="PSC44" s="31"/>
      <c r="PSD44" s="31"/>
      <c r="PSE44" s="31"/>
      <c r="PSF44" s="31"/>
      <c r="PSG44" s="31"/>
      <c r="PSH44" s="31"/>
      <c r="PSI44" s="31"/>
      <c r="PSJ44" s="31"/>
      <c r="PSK44" s="31"/>
      <c r="PSL44" s="31"/>
      <c r="PSM44" s="31"/>
      <c r="PSN44" s="31"/>
      <c r="PSO44" s="31"/>
      <c r="PSP44" s="31"/>
      <c r="PSQ44" s="31"/>
      <c r="PSR44" s="31"/>
      <c r="PSS44" s="31"/>
      <c r="PST44" s="31"/>
      <c r="PSU44" s="31"/>
      <c r="PSV44" s="31"/>
      <c r="PSW44" s="31"/>
      <c r="PSX44" s="31"/>
      <c r="PSY44" s="31"/>
      <c r="PSZ44" s="31"/>
      <c r="PTA44" s="31"/>
      <c r="PTB44" s="31"/>
      <c r="PTC44" s="31"/>
      <c r="PTD44" s="31"/>
      <c r="PTE44" s="31"/>
      <c r="PTF44" s="31"/>
      <c r="PTG44" s="31"/>
      <c r="PTH44" s="31"/>
      <c r="PTI44" s="31"/>
      <c r="PTJ44" s="31"/>
      <c r="PTK44" s="31"/>
      <c r="PTL44" s="31"/>
      <c r="PTM44" s="31"/>
      <c r="PTN44" s="31"/>
      <c r="PTO44" s="31"/>
      <c r="PTP44" s="31"/>
      <c r="PTQ44" s="31"/>
      <c r="PTR44" s="31"/>
      <c r="PTS44" s="31"/>
      <c r="PTT44" s="31"/>
      <c r="PTU44" s="31"/>
      <c r="PTV44" s="31"/>
      <c r="PTW44" s="31"/>
      <c r="PTX44" s="31"/>
      <c r="PTY44" s="31"/>
      <c r="PTZ44" s="31"/>
      <c r="PUA44" s="31"/>
      <c r="PUB44" s="31"/>
      <c r="PUC44" s="31"/>
      <c r="PUD44" s="31"/>
      <c r="PUE44" s="31"/>
      <c r="PUF44" s="31"/>
      <c r="PUG44" s="31"/>
      <c r="PUH44" s="31"/>
      <c r="PUI44" s="31"/>
      <c r="PUJ44" s="31"/>
      <c r="PUK44" s="31"/>
      <c r="PUL44" s="31"/>
      <c r="PUM44" s="31"/>
      <c r="PUN44" s="31"/>
      <c r="PUO44" s="31"/>
      <c r="PUP44" s="31"/>
      <c r="PUQ44" s="31"/>
      <c r="PUR44" s="31"/>
      <c r="PUS44" s="31"/>
      <c r="PUT44" s="31"/>
      <c r="PUU44" s="31"/>
      <c r="PUV44" s="31"/>
      <c r="PUW44" s="31"/>
      <c r="PUX44" s="31"/>
      <c r="PUY44" s="31"/>
      <c r="PUZ44" s="31"/>
      <c r="PVA44" s="31"/>
      <c r="PVB44" s="31"/>
      <c r="PVC44" s="31"/>
      <c r="PVD44" s="31"/>
      <c r="PVE44" s="31"/>
      <c r="PVF44" s="31"/>
      <c r="PVG44" s="31"/>
      <c r="PVH44" s="31"/>
      <c r="PVI44" s="31"/>
      <c r="PVJ44" s="31"/>
      <c r="PVK44" s="31"/>
      <c r="PVL44" s="31"/>
      <c r="PVM44" s="31"/>
      <c r="PVN44" s="31"/>
      <c r="PVO44" s="31"/>
      <c r="PVP44" s="31"/>
      <c r="PVQ44" s="31"/>
      <c r="PVR44" s="31"/>
      <c r="PVS44" s="31"/>
      <c r="PVT44" s="31"/>
      <c r="PVU44" s="31"/>
      <c r="PVV44" s="31"/>
      <c r="PVW44" s="31"/>
      <c r="PVX44" s="31"/>
      <c r="PVY44" s="31"/>
      <c r="PVZ44" s="31"/>
      <c r="PWA44" s="31"/>
      <c r="PWB44" s="31"/>
      <c r="PWC44" s="31"/>
      <c r="PWD44" s="31"/>
      <c r="PWE44" s="31"/>
      <c r="PWF44" s="31"/>
      <c r="PWG44" s="31"/>
      <c r="PWH44" s="31"/>
      <c r="PWI44" s="31"/>
      <c r="PWJ44" s="31"/>
      <c r="PWK44" s="31"/>
      <c r="PWL44" s="31"/>
      <c r="PWM44" s="31"/>
      <c r="PWN44" s="31"/>
      <c r="PWO44" s="31"/>
      <c r="PWP44" s="31"/>
      <c r="PWQ44" s="31"/>
      <c r="PWR44" s="31"/>
      <c r="PWS44" s="31"/>
      <c r="PWT44" s="31"/>
      <c r="PWU44" s="31"/>
      <c r="PWV44" s="31"/>
      <c r="PWW44" s="31"/>
      <c r="PWX44" s="31"/>
      <c r="PWY44" s="31"/>
      <c r="PWZ44" s="31"/>
      <c r="PXA44" s="31"/>
      <c r="PXB44" s="31"/>
      <c r="PXC44" s="31"/>
      <c r="PXD44" s="31"/>
      <c r="PXE44" s="31"/>
      <c r="PXF44" s="31"/>
      <c r="PXG44" s="31"/>
      <c r="PXH44" s="31"/>
      <c r="PXI44" s="31"/>
      <c r="PXJ44" s="31"/>
      <c r="PXK44" s="31"/>
      <c r="PXL44" s="31"/>
      <c r="PXM44" s="31"/>
      <c r="PXN44" s="31"/>
      <c r="PXO44" s="31"/>
      <c r="PXP44" s="31"/>
      <c r="PXQ44" s="31"/>
      <c r="PXR44" s="31"/>
      <c r="PXS44" s="31"/>
      <c r="PXT44" s="31"/>
      <c r="PXU44" s="31"/>
      <c r="PXV44" s="31"/>
      <c r="PXW44" s="31"/>
      <c r="PXX44" s="31"/>
      <c r="PXY44" s="31"/>
      <c r="PXZ44" s="31"/>
      <c r="PYA44" s="31"/>
      <c r="PYB44" s="31"/>
      <c r="PYC44" s="31"/>
      <c r="PYD44" s="31"/>
      <c r="PYE44" s="31"/>
      <c r="PYF44" s="31"/>
      <c r="PYG44" s="31"/>
      <c r="PYH44" s="31"/>
      <c r="PYI44" s="31"/>
      <c r="PYJ44" s="31"/>
      <c r="PYK44" s="31"/>
      <c r="PYL44" s="31"/>
      <c r="PYM44" s="31"/>
      <c r="PYN44" s="31"/>
      <c r="PYO44" s="31"/>
      <c r="PYP44" s="31"/>
      <c r="PYQ44" s="31"/>
      <c r="PYR44" s="31"/>
      <c r="PYS44" s="31"/>
      <c r="PYT44" s="31"/>
      <c r="PYU44" s="31"/>
      <c r="PYV44" s="31"/>
      <c r="PYW44" s="31"/>
      <c r="PYX44" s="31"/>
      <c r="PYY44" s="31"/>
      <c r="PYZ44" s="31"/>
      <c r="PZA44" s="31"/>
      <c r="PZB44" s="31"/>
      <c r="PZC44" s="31"/>
      <c r="PZD44" s="31"/>
      <c r="PZE44" s="31"/>
      <c r="PZF44" s="31"/>
      <c r="PZG44" s="31"/>
      <c r="PZH44" s="31"/>
      <c r="PZI44" s="31"/>
      <c r="PZJ44" s="31"/>
      <c r="PZK44" s="31"/>
      <c r="PZL44" s="31"/>
      <c r="PZM44" s="31"/>
      <c r="PZN44" s="31"/>
      <c r="PZO44" s="31"/>
      <c r="PZP44" s="31"/>
      <c r="PZQ44" s="31"/>
      <c r="PZR44" s="31"/>
      <c r="PZS44" s="31"/>
      <c r="PZT44" s="31"/>
      <c r="PZU44" s="31"/>
      <c r="PZV44" s="31"/>
      <c r="PZW44" s="31"/>
      <c r="PZX44" s="31"/>
      <c r="PZY44" s="31"/>
      <c r="PZZ44" s="31"/>
      <c r="QAA44" s="31"/>
      <c r="QAB44" s="31"/>
      <c r="QAC44" s="31"/>
      <c r="QAD44" s="31"/>
      <c r="QAE44" s="31"/>
      <c r="QAF44" s="31"/>
      <c r="QAG44" s="31"/>
      <c r="QAH44" s="31"/>
      <c r="QAI44" s="31"/>
      <c r="QAJ44" s="31"/>
      <c r="QAK44" s="31"/>
      <c r="QAL44" s="31"/>
      <c r="QAM44" s="31"/>
      <c r="QAN44" s="31"/>
      <c r="QAO44" s="31"/>
      <c r="QAP44" s="31"/>
      <c r="QAQ44" s="31"/>
      <c r="QAR44" s="31"/>
      <c r="QAS44" s="31"/>
      <c r="QAT44" s="31"/>
      <c r="QAU44" s="31"/>
      <c r="QAV44" s="31"/>
      <c r="QAW44" s="31"/>
      <c r="QAX44" s="31"/>
      <c r="QAY44" s="31"/>
      <c r="QAZ44" s="31"/>
      <c r="QBA44" s="31"/>
      <c r="QBB44" s="31"/>
      <c r="QBC44" s="31"/>
      <c r="QBD44" s="31"/>
      <c r="QBE44" s="31"/>
      <c r="QBF44" s="31"/>
      <c r="QBG44" s="31"/>
      <c r="QBH44" s="31"/>
      <c r="QBI44" s="31"/>
      <c r="QBJ44" s="31"/>
      <c r="QBK44" s="31"/>
      <c r="QBL44" s="31"/>
      <c r="QBM44" s="31"/>
      <c r="QBN44" s="31"/>
      <c r="QBO44" s="31"/>
      <c r="QBP44" s="31"/>
      <c r="QBQ44" s="31"/>
      <c r="QBR44" s="31"/>
      <c r="QBS44" s="31"/>
      <c r="QBT44" s="31"/>
      <c r="QBU44" s="31"/>
      <c r="QBV44" s="31"/>
      <c r="QBW44" s="31"/>
      <c r="QBX44" s="31"/>
      <c r="QBY44" s="31"/>
      <c r="QBZ44" s="31"/>
      <c r="QCA44" s="31"/>
      <c r="QCB44" s="31"/>
      <c r="QCC44" s="31"/>
      <c r="QCD44" s="31"/>
      <c r="QCE44" s="31"/>
      <c r="QCF44" s="31"/>
      <c r="QCG44" s="31"/>
      <c r="QCH44" s="31"/>
      <c r="QCI44" s="31"/>
      <c r="QCJ44" s="31"/>
      <c r="QCK44" s="31"/>
      <c r="QCL44" s="31"/>
      <c r="QCM44" s="31"/>
      <c r="QCN44" s="31"/>
      <c r="QCO44" s="31"/>
      <c r="QCP44" s="31"/>
      <c r="QCQ44" s="31"/>
      <c r="QCR44" s="31"/>
      <c r="QCS44" s="31"/>
      <c r="QCT44" s="31"/>
      <c r="QCU44" s="31"/>
      <c r="QCV44" s="31"/>
      <c r="QCW44" s="31"/>
      <c r="QCX44" s="31"/>
      <c r="QCY44" s="31"/>
      <c r="QCZ44" s="31"/>
      <c r="QDA44" s="31"/>
      <c r="QDB44" s="31"/>
      <c r="QDC44" s="31"/>
      <c r="QDD44" s="31"/>
      <c r="QDE44" s="31"/>
      <c r="QDF44" s="31"/>
      <c r="QDG44" s="31"/>
      <c r="QDH44" s="31"/>
      <c r="QDI44" s="31"/>
      <c r="QDJ44" s="31"/>
      <c r="QDK44" s="31"/>
      <c r="QDL44" s="31"/>
      <c r="QDM44" s="31"/>
      <c r="QDN44" s="31"/>
      <c r="QDO44" s="31"/>
      <c r="QDP44" s="31"/>
      <c r="QDQ44" s="31"/>
      <c r="QDR44" s="31"/>
      <c r="QDS44" s="31"/>
      <c r="QDT44" s="31"/>
      <c r="QDU44" s="31"/>
      <c r="QDV44" s="31"/>
      <c r="QDW44" s="31"/>
      <c r="QDX44" s="31"/>
      <c r="QDY44" s="31"/>
      <c r="QDZ44" s="31"/>
      <c r="QEA44" s="31"/>
      <c r="QEB44" s="31"/>
      <c r="QEC44" s="31"/>
      <c r="QED44" s="31"/>
      <c r="QEE44" s="31"/>
      <c r="QEF44" s="31"/>
      <c r="QEG44" s="31"/>
      <c r="QEH44" s="31"/>
      <c r="QEI44" s="31"/>
      <c r="QEJ44" s="31"/>
      <c r="QEK44" s="31"/>
      <c r="QEL44" s="31"/>
      <c r="QEM44" s="31"/>
      <c r="QEN44" s="31"/>
      <c r="QEO44" s="31"/>
      <c r="QEP44" s="31"/>
      <c r="QEQ44" s="31"/>
      <c r="QER44" s="31"/>
      <c r="QES44" s="31"/>
      <c r="QET44" s="31"/>
      <c r="QEU44" s="31"/>
      <c r="QEV44" s="31"/>
      <c r="QEW44" s="31"/>
      <c r="QEX44" s="31"/>
      <c r="QEY44" s="31"/>
      <c r="QEZ44" s="31"/>
      <c r="QFA44" s="31"/>
      <c r="QFB44" s="31"/>
      <c r="QFC44" s="31"/>
      <c r="QFD44" s="31"/>
      <c r="QFE44" s="31"/>
      <c r="QFF44" s="31"/>
      <c r="QFG44" s="31"/>
      <c r="QFH44" s="31"/>
      <c r="QFI44" s="31"/>
      <c r="QFJ44" s="31"/>
      <c r="QFK44" s="31"/>
      <c r="QFL44" s="31"/>
      <c r="QFM44" s="31"/>
      <c r="QFN44" s="31"/>
      <c r="QFO44" s="31"/>
      <c r="QFP44" s="31"/>
      <c r="QFQ44" s="31"/>
      <c r="QFR44" s="31"/>
      <c r="QFS44" s="31"/>
      <c r="QFT44" s="31"/>
      <c r="QFU44" s="31"/>
      <c r="QFV44" s="31"/>
      <c r="QFW44" s="31"/>
      <c r="QFX44" s="31"/>
      <c r="QFY44" s="31"/>
      <c r="QFZ44" s="31"/>
      <c r="QGA44" s="31"/>
      <c r="QGB44" s="31"/>
      <c r="QGC44" s="31"/>
      <c r="QGD44" s="31"/>
      <c r="QGE44" s="31"/>
      <c r="QGF44" s="31"/>
      <c r="QGG44" s="31"/>
      <c r="QGH44" s="31"/>
      <c r="QGI44" s="31"/>
      <c r="QGJ44" s="31"/>
      <c r="QGK44" s="31"/>
      <c r="QGL44" s="31"/>
      <c r="QGM44" s="31"/>
      <c r="QGN44" s="31"/>
      <c r="QGO44" s="31"/>
      <c r="QGP44" s="31"/>
      <c r="QGQ44" s="31"/>
      <c r="QGR44" s="31"/>
      <c r="QGS44" s="31"/>
      <c r="QGT44" s="31"/>
      <c r="QGU44" s="31"/>
      <c r="QGV44" s="31"/>
      <c r="QGW44" s="31"/>
      <c r="QGX44" s="31"/>
      <c r="QGY44" s="31"/>
      <c r="QGZ44" s="31"/>
      <c r="QHA44" s="31"/>
      <c r="QHB44" s="31"/>
      <c r="QHC44" s="31"/>
      <c r="QHD44" s="31"/>
      <c r="QHE44" s="31"/>
      <c r="QHF44" s="31"/>
      <c r="QHG44" s="31"/>
      <c r="QHH44" s="31"/>
      <c r="QHI44" s="31"/>
      <c r="QHJ44" s="31"/>
      <c r="QHK44" s="31"/>
      <c r="QHL44" s="31"/>
      <c r="QHM44" s="31"/>
      <c r="QHN44" s="31"/>
      <c r="QHO44" s="31"/>
      <c r="QHP44" s="31"/>
      <c r="QHQ44" s="31"/>
      <c r="QHR44" s="31"/>
      <c r="QHS44" s="31"/>
      <c r="QHT44" s="31"/>
      <c r="QHU44" s="31"/>
      <c r="QHV44" s="31"/>
      <c r="QHW44" s="31"/>
      <c r="QHX44" s="31"/>
      <c r="QHY44" s="31"/>
      <c r="QHZ44" s="31"/>
      <c r="QIA44" s="31"/>
      <c r="QIB44" s="31"/>
      <c r="QIC44" s="31"/>
      <c r="QID44" s="31"/>
      <c r="QIE44" s="31"/>
      <c r="QIF44" s="31"/>
      <c r="QIG44" s="31"/>
      <c r="QIH44" s="31"/>
      <c r="QII44" s="31"/>
      <c r="QIJ44" s="31"/>
      <c r="QIK44" s="31"/>
      <c r="QIL44" s="31"/>
      <c r="QIM44" s="31"/>
      <c r="QIN44" s="31"/>
      <c r="QIO44" s="31"/>
      <c r="QIP44" s="31"/>
      <c r="QIQ44" s="31"/>
      <c r="QIR44" s="31"/>
      <c r="QIS44" s="31"/>
      <c r="QIT44" s="31"/>
      <c r="QIU44" s="31"/>
      <c r="QIV44" s="31"/>
      <c r="QIW44" s="31"/>
      <c r="QIX44" s="31"/>
      <c r="QIY44" s="31"/>
      <c r="QIZ44" s="31"/>
      <c r="QJA44" s="31"/>
      <c r="QJB44" s="31"/>
      <c r="QJC44" s="31"/>
      <c r="QJD44" s="31"/>
      <c r="QJE44" s="31"/>
      <c r="QJF44" s="31"/>
      <c r="QJG44" s="31"/>
      <c r="QJH44" s="31"/>
      <c r="QJI44" s="31"/>
      <c r="QJJ44" s="31"/>
      <c r="QJK44" s="31"/>
      <c r="QJL44" s="31"/>
      <c r="QJM44" s="31"/>
      <c r="QJN44" s="31"/>
      <c r="QJO44" s="31"/>
      <c r="QJP44" s="31"/>
      <c r="QJQ44" s="31"/>
      <c r="QJR44" s="31"/>
      <c r="QJS44" s="31"/>
      <c r="QJT44" s="31"/>
      <c r="QJU44" s="31"/>
      <c r="QJV44" s="31"/>
      <c r="QJW44" s="31"/>
      <c r="QJX44" s="31"/>
      <c r="QJY44" s="31"/>
      <c r="QJZ44" s="31"/>
      <c r="QKA44" s="31"/>
      <c r="QKB44" s="31"/>
      <c r="QKC44" s="31"/>
      <c r="QKD44" s="31"/>
      <c r="QKE44" s="31"/>
      <c r="QKF44" s="31"/>
      <c r="QKG44" s="31"/>
      <c r="QKH44" s="31"/>
      <c r="QKI44" s="31"/>
      <c r="QKJ44" s="31"/>
      <c r="QKK44" s="31"/>
      <c r="QKL44" s="31"/>
      <c r="QKM44" s="31"/>
      <c r="QKN44" s="31"/>
      <c r="QKO44" s="31"/>
      <c r="QKP44" s="31"/>
      <c r="QKQ44" s="31"/>
      <c r="QKR44" s="31"/>
      <c r="QKS44" s="31"/>
      <c r="QKT44" s="31"/>
      <c r="QKU44" s="31"/>
      <c r="QKV44" s="31"/>
      <c r="QKW44" s="31"/>
      <c r="QKX44" s="31"/>
      <c r="QKY44" s="31"/>
      <c r="QKZ44" s="31"/>
      <c r="QLA44" s="31"/>
      <c r="QLB44" s="31"/>
      <c r="QLC44" s="31"/>
      <c r="QLD44" s="31"/>
      <c r="QLE44" s="31"/>
      <c r="QLF44" s="31"/>
      <c r="QLG44" s="31"/>
      <c r="QLH44" s="31"/>
      <c r="QLI44" s="31"/>
      <c r="QLJ44" s="31"/>
      <c r="QLK44" s="31"/>
      <c r="QLL44" s="31"/>
      <c r="QLM44" s="31"/>
      <c r="QLN44" s="31"/>
      <c r="QLO44" s="31"/>
      <c r="QLP44" s="31"/>
      <c r="QLQ44" s="31"/>
      <c r="QLR44" s="31"/>
      <c r="QLS44" s="31"/>
      <c r="QLT44" s="31"/>
      <c r="QLU44" s="31"/>
      <c r="QLV44" s="31"/>
      <c r="QLW44" s="31"/>
      <c r="QLX44" s="31"/>
      <c r="QLY44" s="31"/>
      <c r="QLZ44" s="31"/>
      <c r="QMA44" s="31"/>
      <c r="QMB44" s="31"/>
      <c r="QMC44" s="31"/>
      <c r="QMD44" s="31"/>
      <c r="QME44" s="31"/>
      <c r="QMF44" s="31"/>
      <c r="QMG44" s="31"/>
      <c r="QMH44" s="31"/>
      <c r="QMI44" s="31"/>
      <c r="QMJ44" s="31"/>
      <c r="QMK44" s="31"/>
      <c r="QML44" s="31"/>
      <c r="QMM44" s="31"/>
      <c r="QMN44" s="31"/>
      <c r="QMO44" s="31"/>
      <c r="QMP44" s="31"/>
      <c r="QMQ44" s="31"/>
      <c r="QMR44" s="31"/>
      <c r="QMS44" s="31"/>
      <c r="QMT44" s="31"/>
      <c r="QMU44" s="31"/>
      <c r="QMV44" s="31"/>
      <c r="QMW44" s="31"/>
      <c r="QMX44" s="31"/>
      <c r="QMY44" s="31"/>
      <c r="QMZ44" s="31"/>
      <c r="QNA44" s="31"/>
      <c r="QNB44" s="31"/>
      <c r="QNC44" s="31"/>
      <c r="QND44" s="31"/>
      <c r="QNE44" s="31"/>
      <c r="QNF44" s="31"/>
      <c r="QNG44" s="31"/>
      <c r="QNH44" s="31"/>
      <c r="QNI44" s="31"/>
      <c r="QNJ44" s="31"/>
      <c r="QNK44" s="31"/>
      <c r="QNL44" s="31"/>
      <c r="QNM44" s="31"/>
      <c r="QNN44" s="31"/>
      <c r="QNO44" s="31"/>
      <c r="QNP44" s="31"/>
      <c r="QNQ44" s="31"/>
      <c r="QNR44" s="31"/>
      <c r="QNS44" s="31"/>
      <c r="QNT44" s="31"/>
      <c r="QNU44" s="31"/>
      <c r="QNV44" s="31"/>
      <c r="QNW44" s="31"/>
      <c r="QNX44" s="31"/>
      <c r="QNY44" s="31"/>
      <c r="QNZ44" s="31"/>
      <c r="QOA44" s="31"/>
      <c r="QOB44" s="31"/>
      <c r="QOC44" s="31"/>
      <c r="QOD44" s="31"/>
      <c r="QOE44" s="31"/>
      <c r="QOF44" s="31"/>
      <c r="QOG44" s="31"/>
      <c r="QOH44" s="31"/>
      <c r="QOI44" s="31"/>
      <c r="QOJ44" s="31"/>
      <c r="QOK44" s="31"/>
      <c r="QOL44" s="31"/>
      <c r="QOM44" s="31"/>
      <c r="QON44" s="31"/>
      <c r="QOO44" s="31"/>
      <c r="QOP44" s="31"/>
      <c r="QOQ44" s="31"/>
      <c r="QOR44" s="31"/>
      <c r="QOS44" s="31"/>
      <c r="QOT44" s="31"/>
      <c r="QOU44" s="31"/>
      <c r="QOV44" s="31"/>
      <c r="QOW44" s="31"/>
      <c r="QOX44" s="31"/>
      <c r="QOY44" s="31"/>
      <c r="QOZ44" s="31"/>
      <c r="QPA44" s="31"/>
      <c r="QPB44" s="31"/>
      <c r="QPC44" s="31"/>
      <c r="QPD44" s="31"/>
      <c r="QPE44" s="31"/>
      <c r="QPF44" s="31"/>
      <c r="QPG44" s="31"/>
      <c r="QPH44" s="31"/>
      <c r="QPI44" s="31"/>
      <c r="QPJ44" s="31"/>
      <c r="QPK44" s="31"/>
      <c r="QPL44" s="31"/>
      <c r="QPM44" s="31"/>
      <c r="QPN44" s="31"/>
      <c r="QPO44" s="31"/>
      <c r="QPP44" s="31"/>
      <c r="QPQ44" s="31"/>
      <c r="QPR44" s="31"/>
      <c r="QPS44" s="31"/>
      <c r="QPT44" s="31"/>
      <c r="QPU44" s="31"/>
      <c r="QPV44" s="31"/>
      <c r="QPW44" s="31"/>
      <c r="QPX44" s="31"/>
      <c r="QPY44" s="31"/>
      <c r="QPZ44" s="31"/>
      <c r="QQA44" s="31"/>
      <c r="QQB44" s="31"/>
      <c r="QQC44" s="31"/>
      <c r="QQD44" s="31"/>
      <c r="QQE44" s="31"/>
      <c r="QQF44" s="31"/>
      <c r="QQG44" s="31"/>
      <c r="QQH44" s="31"/>
      <c r="QQI44" s="31"/>
      <c r="QQJ44" s="31"/>
      <c r="QQK44" s="31"/>
      <c r="QQL44" s="31"/>
      <c r="QQM44" s="31"/>
      <c r="QQN44" s="31"/>
      <c r="QQO44" s="31"/>
      <c r="QQP44" s="31"/>
      <c r="QQQ44" s="31"/>
      <c r="QQR44" s="31"/>
      <c r="QQS44" s="31"/>
      <c r="QQT44" s="31"/>
      <c r="QQU44" s="31"/>
      <c r="QQV44" s="31"/>
      <c r="QQW44" s="31"/>
      <c r="QQX44" s="31"/>
      <c r="QQY44" s="31"/>
      <c r="QQZ44" s="31"/>
      <c r="QRA44" s="31"/>
      <c r="QRB44" s="31"/>
      <c r="QRC44" s="31"/>
      <c r="QRD44" s="31"/>
      <c r="QRE44" s="31"/>
      <c r="QRF44" s="31"/>
      <c r="QRG44" s="31"/>
      <c r="QRH44" s="31"/>
      <c r="QRI44" s="31"/>
      <c r="QRJ44" s="31"/>
      <c r="QRK44" s="31"/>
      <c r="QRL44" s="31"/>
      <c r="QRM44" s="31"/>
      <c r="QRN44" s="31"/>
      <c r="QRO44" s="31"/>
      <c r="QRP44" s="31"/>
      <c r="QRQ44" s="31"/>
      <c r="QRR44" s="31"/>
      <c r="QRS44" s="31"/>
      <c r="QRT44" s="31"/>
      <c r="QRU44" s="31"/>
      <c r="QRV44" s="31"/>
      <c r="QRW44" s="31"/>
      <c r="QRX44" s="31"/>
      <c r="QRY44" s="31"/>
      <c r="QRZ44" s="31"/>
      <c r="QSA44" s="31"/>
      <c r="QSB44" s="31"/>
      <c r="QSC44" s="31"/>
      <c r="QSD44" s="31"/>
      <c r="QSE44" s="31"/>
      <c r="QSF44" s="31"/>
      <c r="QSG44" s="31"/>
      <c r="QSH44" s="31"/>
      <c r="QSI44" s="31"/>
      <c r="QSJ44" s="31"/>
      <c r="QSK44" s="31"/>
      <c r="QSL44" s="31"/>
      <c r="QSM44" s="31"/>
      <c r="QSN44" s="31"/>
      <c r="QSO44" s="31"/>
      <c r="QSP44" s="31"/>
      <c r="QSQ44" s="31"/>
      <c r="QSR44" s="31"/>
      <c r="QSS44" s="31"/>
      <c r="QST44" s="31"/>
      <c r="QSU44" s="31"/>
      <c r="QSV44" s="31"/>
      <c r="QSW44" s="31"/>
      <c r="QSX44" s="31"/>
      <c r="QSY44" s="31"/>
      <c r="QSZ44" s="31"/>
      <c r="QTA44" s="31"/>
      <c r="QTB44" s="31"/>
      <c r="QTC44" s="31"/>
      <c r="QTD44" s="31"/>
      <c r="QTE44" s="31"/>
      <c r="QTF44" s="31"/>
      <c r="QTG44" s="31"/>
      <c r="QTH44" s="31"/>
      <c r="QTI44" s="31"/>
      <c r="QTJ44" s="31"/>
      <c r="QTK44" s="31"/>
      <c r="QTL44" s="31"/>
      <c r="QTM44" s="31"/>
      <c r="QTN44" s="31"/>
      <c r="QTO44" s="31"/>
      <c r="QTP44" s="31"/>
      <c r="QTQ44" s="31"/>
      <c r="QTR44" s="31"/>
      <c r="QTS44" s="31"/>
      <c r="QTT44" s="31"/>
      <c r="QTU44" s="31"/>
      <c r="QTV44" s="31"/>
      <c r="QTW44" s="31"/>
      <c r="QTX44" s="31"/>
      <c r="QTY44" s="31"/>
      <c r="QTZ44" s="31"/>
      <c r="QUA44" s="31"/>
      <c r="QUB44" s="31"/>
      <c r="QUC44" s="31"/>
      <c r="QUD44" s="31"/>
      <c r="QUE44" s="31"/>
      <c r="QUF44" s="31"/>
      <c r="QUG44" s="31"/>
      <c r="QUH44" s="31"/>
      <c r="QUI44" s="31"/>
      <c r="QUJ44" s="31"/>
      <c r="QUK44" s="31"/>
      <c r="QUL44" s="31"/>
      <c r="QUM44" s="31"/>
      <c r="QUN44" s="31"/>
      <c r="QUO44" s="31"/>
      <c r="QUP44" s="31"/>
      <c r="QUQ44" s="31"/>
      <c r="QUR44" s="31"/>
      <c r="QUS44" s="31"/>
      <c r="QUT44" s="31"/>
      <c r="QUU44" s="31"/>
      <c r="QUV44" s="31"/>
      <c r="QUW44" s="31"/>
      <c r="QUX44" s="31"/>
      <c r="QUY44" s="31"/>
      <c r="QUZ44" s="31"/>
      <c r="QVA44" s="31"/>
      <c r="QVB44" s="31"/>
      <c r="QVC44" s="31"/>
      <c r="QVD44" s="31"/>
      <c r="QVE44" s="31"/>
      <c r="QVF44" s="31"/>
      <c r="QVG44" s="31"/>
      <c r="QVH44" s="31"/>
      <c r="QVI44" s="31"/>
      <c r="QVJ44" s="31"/>
      <c r="QVK44" s="31"/>
      <c r="QVL44" s="31"/>
      <c r="QVM44" s="31"/>
      <c r="QVN44" s="31"/>
      <c r="QVO44" s="31"/>
      <c r="QVP44" s="31"/>
      <c r="QVQ44" s="31"/>
      <c r="QVR44" s="31"/>
      <c r="QVS44" s="31"/>
      <c r="QVT44" s="31"/>
      <c r="QVU44" s="31"/>
      <c r="QVV44" s="31"/>
      <c r="QVW44" s="31"/>
      <c r="QVX44" s="31"/>
      <c r="QVY44" s="31"/>
      <c r="QVZ44" s="31"/>
      <c r="QWA44" s="31"/>
      <c r="QWB44" s="31"/>
      <c r="QWC44" s="31"/>
      <c r="QWD44" s="31"/>
      <c r="QWE44" s="31"/>
      <c r="QWF44" s="31"/>
      <c r="QWG44" s="31"/>
      <c r="QWH44" s="31"/>
      <c r="QWI44" s="31"/>
      <c r="QWJ44" s="31"/>
      <c r="QWK44" s="31"/>
      <c r="QWL44" s="31"/>
      <c r="QWM44" s="31"/>
      <c r="QWN44" s="31"/>
      <c r="QWO44" s="31"/>
      <c r="QWP44" s="31"/>
      <c r="QWQ44" s="31"/>
      <c r="QWR44" s="31"/>
      <c r="QWS44" s="31"/>
      <c r="QWT44" s="31"/>
      <c r="QWU44" s="31"/>
      <c r="QWV44" s="31"/>
      <c r="QWW44" s="31"/>
      <c r="QWX44" s="31"/>
      <c r="QWY44" s="31"/>
      <c r="QWZ44" s="31"/>
      <c r="QXA44" s="31"/>
      <c r="QXB44" s="31"/>
      <c r="QXC44" s="31"/>
      <c r="QXD44" s="31"/>
      <c r="QXE44" s="31"/>
      <c r="QXF44" s="31"/>
      <c r="QXG44" s="31"/>
      <c r="QXH44" s="31"/>
      <c r="QXI44" s="31"/>
      <c r="QXJ44" s="31"/>
      <c r="QXK44" s="31"/>
      <c r="QXL44" s="31"/>
      <c r="QXM44" s="31"/>
      <c r="QXN44" s="31"/>
      <c r="QXO44" s="31"/>
      <c r="QXP44" s="31"/>
      <c r="QXQ44" s="31"/>
      <c r="QXR44" s="31"/>
      <c r="QXS44" s="31"/>
      <c r="QXT44" s="31"/>
      <c r="QXU44" s="31"/>
      <c r="QXV44" s="31"/>
      <c r="QXW44" s="31"/>
      <c r="QXX44" s="31"/>
      <c r="QXY44" s="31"/>
      <c r="QXZ44" s="31"/>
      <c r="QYA44" s="31"/>
      <c r="QYB44" s="31"/>
      <c r="QYC44" s="31"/>
      <c r="QYD44" s="31"/>
      <c r="QYE44" s="31"/>
      <c r="QYF44" s="31"/>
      <c r="QYG44" s="31"/>
      <c r="QYH44" s="31"/>
      <c r="QYI44" s="31"/>
      <c r="QYJ44" s="31"/>
      <c r="QYK44" s="31"/>
      <c r="QYL44" s="31"/>
      <c r="QYM44" s="31"/>
      <c r="QYN44" s="31"/>
      <c r="QYO44" s="31"/>
      <c r="QYP44" s="31"/>
      <c r="QYQ44" s="31"/>
      <c r="QYR44" s="31"/>
      <c r="QYS44" s="31"/>
      <c r="QYT44" s="31"/>
      <c r="QYU44" s="31"/>
      <c r="QYV44" s="31"/>
      <c r="QYW44" s="31"/>
      <c r="QYX44" s="31"/>
      <c r="QYY44" s="31"/>
      <c r="QYZ44" s="31"/>
      <c r="QZA44" s="31"/>
      <c r="QZB44" s="31"/>
      <c r="QZC44" s="31"/>
      <c r="QZD44" s="31"/>
      <c r="QZE44" s="31"/>
      <c r="QZF44" s="31"/>
      <c r="QZG44" s="31"/>
      <c r="QZH44" s="31"/>
      <c r="QZI44" s="31"/>
      <c r="QZJ44" s="31"/>
      <c r="QZK44" s="31"/>
      <c r="QZL44" s="31"/>
      <c r="QZM44" s="31"/>
      <c r="QZN44" s="31"/>
      <c r="QZO44" s="31"/>
      <c r="QZP44" s="31"/>
      <c r="QZQ44" s="31"/>
      <c r="QZR44" s="31"/>
      <c r="QZS44" s="31"/>
      <c r="QZT44" s="31"/>
      <c r="QZU44" s="31"/>
      <c r="QZV44" s="31"/>
      <c r="QZW44" s="31"/>
      <c r="QZX44" s="31"/>
      <c r="QZY44" s="31"/>
      <c r="QZZ44" s="31"/>
      <c r="RAA44" s="31"/>
      <c r="RAB44" s="31"/>
      <c r="RAC44" s="31"/>
      <c r="RAD44" s="31"/>
      <c r="RAE44" s="31"/>
      <c r="RAF44" s="31"/>
      <c r="RAG44" s="31"/>
      <c r="RAH44" s="31"/>
      <c r="RAI44" s="31"/>
      <c r="RAJ44" s="31"/>
      <c r="RAK44" s="31"/>
      <c r="RAL44" s="31"/>
      <c r="RAM44" s="31"/>
      <c r="RAN44" s="31"/>
      <c r="RAO44" s="31"/>
      <c r="RAP44" s="31"/>
      <c r="RAQ44" s="31"/>
      <c r="RAR44" s="31"/>
      <c r="RAS44" s="31"/>
      <c r="RAT44" s="31"/>
      <c r="RAU44" s="31"/>
      <c r="RAV44" s="31"/>
      <c r="RAW44" s="31"/>
      <c r="RAX44" s="31"/>
      <c r="RAY44" s="31"/>
      <c r="RAZ44" s="31"/>
      <c r="RBA44" s="31"/>
      <c r="RBB44" s="31"/>
      <c r="RBC44" s="31"/>
      <c r="RBD44" s="31"/>
      <c r="RBE44" s="31"/>
      <c r="RBF44" s="31"/>
      <c r="RBG44" s="31"/>
      <c r="RBH44" s="31"/>
      <c r="RBI44" s="31"/>
      <c r="RBJ44" s="31"/>
      <c r="RBK44" s="31"/>
      <c r="RBL44" s="31"/>
      <c r="RBM44" s="31"/>
      <c r="RBN44" s="31"/>
      <c r="RBO44" s="31"/>
      <c r="RBP44" s="31"/>
      <c r="RBQ44" s="31"/>
      <c r="RBR44" s="31"/>
      <c r="RBS44" s="31"/>
      <c r="RBT44" s="31"/>
      <c r="RBU44" s="31"/>
      <c r="RBV44" s="31"/>
      <c r="RBW44" s="31"/>
      <c r="RBX44" s="31"/>
      <c r="RBY44" s="31"/>
      <c r="RBZ44" s="31"/>
      <c r="RCA44" s="31"/>
      <c r="RCB44" s="31"/>
      <c r="RCC44" s="31"/>
      <c r="RCD44" s="31"/>
      <c r="RCE44" s="31"/>
      <c r="RCF44" s="31"/>
      <c r="RCG44" s="31"/>
      <c r="RCH44" s="31"/>
      <c r="RCI44" s="31"/>
      <c r="RCJ44" s="31"/>
      <c r="RCK44" s="31"/>
      <c r="RCL44" s="31"/>
      <c r="RCM44" s="31"/>
      <c r="RCN44" s="31"/>
      <c r="RCO44" s="31"/>
      <c r="RCP44" s="31"/>
      <c r="RCQ44" s="31"/>
      <c r="RCR44" s="31"/>
      <c r="RCS44" s="31"/>
      <c r="RCT44" s="31"/>
      <c r="RCU44" s="31"/>
      <c r="RCV44" s="31"/>
      <c r="RCW44" s="31"/>
      <c r="RCX44" s="31"/>
      <c r="RCY44" s="31"/>
      <c r="RCZ44" s="31"/>
      <c r="RDA44" s="31"/>
      <c r="RDB44" s="31"/>
      <c r="RDC44" s="31"/>
      <c r="RDD44" s="31"/>
      <c r="RDE44" s="31"/>
      <c r="RDF44" s="31"/>
      <c r="RDG44" s="31"/>
      <c r="RDH44" s="31"/>
      <c r="RDI44" s="31"/>
      <c r="RDJ44" s="31"/>
      <c r="RDK44" s="31"/>
      <c r="RDL44" s="31"/>
      <c r="RDM44" s="31"/>
      <c r="RDN44" s="31"/>
      <c r="RDO44" s="31"/>
      <c r="RDP44" s="31"/>
      <c r="RDQ44" s="31"/>
      <c r="RDR44" s="31"/>
      <c r="RDS44" s="31"/>
      <c r="RDT44" s="31"/>
      <c r="RDU44" s="31"/>
      <c r="RDV44" s="31"/>
      <c r="RDW44" s="31"/>
      <c r="RDX44" s="31"/>
      <c r="RDY44" s="31"/>
      <c r="RDZ44" s="31"/>
      <c r="REA44" s="31"/>
      <c r="REB44" s="31"/>
      <c r="REC44" s="31"/>
      <c r="RED44" s="31"/>
      <c r="REE44" s="31"/>
      <c r="REF44" s="31"/>
      <c r="REG44" s="31"/>
      <c r="REH44" s="31"/>
      <c r="REI44" s="31"/>
      <c r="REJ44" s="31"/>
      <c r="REK44" s="31"/>
      <c r="REL44" s="31"/>
      <c r="REM44" s="31"/>
      <c r="REN44" s="31"/>
      <c r="REO44" s="31"/>
      <c r="REP44" s="31"/>
      <c r="REQ44" s="31"/>
      <c r="RER44" s="31"/>
      <c r="RES44" s="31"/>
      <c r="RET44" s="31"/>
      <c r="REU44" s="31"/>
      <c r="REV44" s="31"/>
      <c r="REW44" s="31"/>
      <c r="REX44" s="31"/>
      <c r="REY44" s="31"/>
      <c r="REZ44" s="31"/>
      <c r="RFA44" s="31"/>
      <c r="RFB44" s="31"/>
      <c r="RFC44" s="31"/>
      <c r="RFD44" s="31"/>
      <c r="RFE44" s="31"/>
      <c r="RFF44" s="31"/>
      <c r="RFG44" s="31"/>
      <c r="RFH44" s="31"/>
      <c r="RFI44" s="31"/>
      <c r="RFJ44" s="31"/>
      <c r="RFK44" s="31"/>
      <c r="RFL44" s="31"/>
      <c r="RFM44" s="31"/>
      <c r="RFN44" s="31"/>
      <c r="RFO44" s="31"/>
      <c r="RFP44" s="31"/>
      <c r="RFQ44" s="31"/>
      <c r="RFR44" s="31"/>
      <c r="RFS44" s="31"/>
      <c r="RFT44" s="31"/>
      <c r="RFU44" s="31"/>
      <c r="RFV44" s="31"/>
      <c r="RFW44" s="31"/>
      <c r="RFX44" s="31"/>
      <c r="RFY44" s="31"/>
      <c r="RFZ44" s="31"/>
      <c r="RGA44" s="31"/>
      <c r="RGB44" s="31"/>
      <c r="RGC44" s="31"/>
      <c r="RGD44" s="31"/>
      <c r="RGE44" s="31"/>
      <c r="RGF44" s="31"/>
      <c r="RGG44" s="31"/>
      <c r="RGH44" s="31"/>
      <c r="RGI44" s="31"/>
      <c r="RGJ44" s="31"/>
      <c r="RGK44" s="31"/>
      <c r="RGL44" s="31"/>
      <c r="RGM44" s="31"/>
      <c r="RGN44" s="31"/>
      <c r="RGO44" s="31"/>
      <c r="RGP44" s="31"/>
      <c r="RGQ44" s="31"/>
      <c r="RGR44" s="31"/>
      <c r="RGS44" s="31"/>
      <c r="RGT44" s="31"/>
      <c r="RGU44" s="31"/>
      <c r="RGV44" s="31"/>
      <c r="RGW44" s="31"/>
      <c r="RGX44" s="31"/>
      <c r="RGY44" s="31"/>
      <c r="RGZ44" s="31"/>
      <c r="RHA44" s="31"/>
      <c r="RHB44" s="31"/>
      <c r="RHC44" s="31"/>
      <c r="RHD44" s="31"/>
      <c r="RHE44" s="31"/>
      <c r="RHF44" s="31"/>
      <c r="RHG44" s="31"/>
      <c r="RHH44" s="31"/>
      <c r="RHI44" s="31"/>
      <c r="RHJ44" s="31"/>
      <c r="RHK44" s="31"/>
      <c r="RHL44" s="31"/>
      <c r="RHM44" s="31"/>
      <c r="RHN44" s="31"/>
      <c r="RHO44" s="31"/>
      <c r="RHP44" s="31"/>
      <c r="RHQ44" s="31"/>
      <c r="RHR44" s="31"/>
      <c r="RHS44" s="31"/>
      <c r="RHT44" s="31"/>
      <c r="RHU44" s="31"/>
      <c r="RHV44" s="31"/>
      <c r="RHW44" s="31"/>
      <c r="RHX44" s="31"/>
      <c r="RHY44" s="31"/>
      <c r="RHZ44" s="31"/>
      <c r="RIA44" s="31"/>
      <c r="RIB44" s="31"/>
      <c r="RIC44" s="31"/>
      <c r="RID44" s="31"/>
      <c r="RIE44" s="31"/>
      <c r="RIF44" s="31"/>
      <c r="RIG44" s="31"/>
      <c r="RIH44" s="31"/>
      <c r="RII44" s="31"/>
      <c r="RIJ44" s="31"/>
      <c r="RIK44" s="31"/>
      <c r="RIL44" s="31"/>
      <c r="RIM44" s="31"/>
      <c r="RIN44" s="31"/>
      <c r="RIO44" s="31"/>
      <c r="RIP44" s="31"/>
      <c r="RIQ44" s="31"/>
      <c r="RIR44" s="31"/>
      <c r="RIS44" s="31"/>
      <c r="RIT44" s="31"/>
      <c r="RIU44" s="31"/>
      <c r="RIV44" s="31"/>
      <c r="RIW44" s="31"/>
      <c r="RIX44" s="31"/>
      <c r="RIY44" s="31"/>
      <c r="RIZ44" s="31"/>
      <c r="RJA44" s="31"/>
      <c r="RJB44" s="31"/>
      <c r="RJC44" s="31"/>
      <c r="RJD44" s="31"/>
      <c r="RJE44" s="31"/>
      <c r="RJF44" s="31"/>
      <c r="RJG44" s="31"/>
      <c r="RJH44" s="31"/>
      <c r="RJI44" s="31"/>
      <c r="RJJ44" s="31"/>
      <c r="RJK44" s="31"/>
      <c r="RJL44" s="31"/>
      <c r="RJM44" s="31"/>
      <c r="RJN44" s="31"/>
      <c r="RJO44" s="31"/>
      <c r="RJP44" s="31"/>
      <c r="RJQ44" s="31"/>
      <c r="RJR44" s="31"/>
      <c r="RJS44" s="31"/>
      <c r="RJT44" s="31"/>
      <c r="RJU44" s="31"/>
      <c r="RJV44" s="31"/>
      <c r="RJW44" s="31"/>
      <c r="RJX44" s="31"/>
      <c r="RJY44" s="31"/>
      <c r="RJZ44" s="31"/>
      <c r="RKA44" s="31"/>
      <c r="RKB44" s="31"/>
      <c r="RKC44" s="31"/>
      <c r="RKD44" s="31"/>
      <c r="RKE44" s="31"/>
      <c r="RKF44" s="31"/>
      <c r="RKG44" s="31"/>
      <c r="RKH44" s="31"/>
      <c r="RKI44" s="31"/>
      <c r="RKJ44" s="31"/>
      <c r="RKK44" s="31"/>
      <c r="RKL44" s="31"/>
      <c r="RKM44" s="31"/>
      <c r="RKN44" s="31"/>
      <c r="RKO44" s="31"/>
      <c r="RKP44" s="31"/>
      <c r="RKQ44" s="31"/>
      <c r="RKR44" s="31"/>
      <c r="RKS44" s="31"/>
      <c r="RKT44" s="31"/>
      <c r="RKU44" s="31"/>
      <c r="RKV44" s="31"/>
      <c r="RKW44" s="31"/>
      <c r="RKX44" s="31"/>
      <c r="RKY44" s="31"/>
      <c r="RKZ44" s="31"/>
      <c r="RLA44" s="31"/>
      <c r="RLB44" s="31"/>
      <c r="RLC44" s="31"/>
      <c r="RLD44" s="31"/>
      <c r="RLE44" s="31"/>
      <c r="RLF44" s="31"/>
      <c r="RLG44" s="31"/>
      <c r="RLH44" s="31"/>
      <c r="RLI44" s="31"/>
      <c r="RLJ44" s="31"/>
      <c r="RLK44" s="31"/>
      <c r="RLL44" s="31"/>
      <c r="RLM44" s="31"/>
      <c r="RLN44" s="31"/>
      <c r="RLO44" s="31"/>
      <c r="RLP44" s="31"/>
      <c r="RLQ44" s="31"/>
      <c r="RLR44" s="31"/>
      <c r="RLS44" s="31"/>
      <c r="RLT44" s="31"/>
      <c r="RLU44" s="31"/>
      <c r="RLV44" s="31"/>
      <c r="RLW44" s="31"/>
      <c r="RLX44" s="31"/>
      <c r="RLY44" s="31"/>
      <c r="RLZ44" s="31"/>
      <c r="RMA44" s="31"/>
      <c r="RMB44" s="31"/>
      <c r="RMC44" s="31"/>
      <c r="RMD44" s="31"/>
      <c r="RME44" s="31"/>
      <c r="RMF44" s="31"/>
      <c r="RMG44" s="31"/>
      <c r="RMH44" s="31"/>
      <c r="RMI44" s="31"/>
      <c r="RMJ44" s="31"/>
      <c r="RMK44" s="31"/>
      <c r="RML44" s="31"/>
      <c r="RMM44" s="31"/>
      <c r="RMN44" s="31"/>
      <c r="RMO44" s="31"/>
      <c r="RMP44" s="31"/>
      <c r="RMQ44" s="31"/>
      <c r="RMR44" s="31"/>
      <c r="RMS44" s="31"/>
      <c r="RMT44" s="31"/>
      <c r="RMU44" s="31"/>
      <c r="RMV44" s="31"/>
      <c r="RMW44" s="31"/>
      <c r="RMX44" s="31"/>
      <c r="RMY44" s="31"/>
      <c r="RMZ44" s="31"/>
      <c r="RNA44" s="31"/>
      <c r="RNB44" s="31"/>
      <c r="RNC44" s="31"/>
      <c r="RND44" s="31"/>
      <c r="RNE44" s="31"/>
      <c r="RNF44" s="31"/>
      <c r="RNG44" s="31"/>
      <c r="RNH44" s="31"/>
      <c r="RNI44" s="31"/>
      <c r="RNJ44" s="31"/>
      <c r="RNK44" s="31"/>
      <c r="RNL44" s="31"/>
      <c r="RNM44" s="31"/>
      <c r="RNN44" s="31"/>
      <c r="RNO44" s="31"/>
      <c r="RNP44" s="31"/>
      <c r="RNQ44" s="31"/>
      <c r="RNR44" s="31"/>
      <c r="RNS44" s="31"/>
      <c r="RNT44" s="31"/>
      <c r="RNU44" s="31"/>
      <c r="RNV44" s="31"/>
      <c r="RNW44" s="31"/>
      <c r="RNX44" s="31"/>
      <c r="RNY44" s="31"/>
      <c r="RNZ44" s="31"/>
      <c r="ROA44" s="31"/>
      <c r="ROB44" s="31"/>
      <c r="ROC44" s="31"/>
      <c r="ROD44" s="31"/>
      <c r="ROE44" s="31"/>
      <c r="ROF44" s="31"/>
      <c r="ROG44" s="31"/>
      <c r="ROH44" s="31"/>
      <c r="ROI44" s="31"/>
      <c r="ROJ44" s="31"/>
      <c r="ROK44" s="31"/>
      <c r="ROL44" s="31"/>
      <c r="ROM44" s="31"/>
      <c r="RON44" s="31"/>
      <c r="ROO44" s="31"/>
      <c r="ROP44" s="31"/>
      <c r="ROQ44" s="31"/>
      <c r="ROR44" s="31"/>
      <c r="ROS44" s="31"/>
      <c r="ROT44" s="31"/>
      <c r="ROU44" s="31"/>
      <c r="ROV44" s="31"/>
      <c r="ROW44" s="31"/>
      <c r="ROX44" s="31"/>
      <c r="ROY44" s="31"/>
      <c r="ROZ44" s="31"/>
      <c r="RPA44" s="31"/>
      <c r="RPB44" s="31"/>
      <c r="RPC44" s="31"/>
      <c r="RPD44" s="31"/>
      <c r="RPE44" s="31"/>
      <c r="RPF44" s="31"/>
      <c r="RPG44" s="31"/>
      <c r="RPH44" s="31"/>
      <c r="RPI44" s="31"/>
      <c r="RPJ44" s="31"/>
      <c r="RPK44" s="31"/>
      <c r="RPL44" s="31"/>
      <c r="RPM44" s="31"/>
      <c r="RPN44" s="31"/>
      <c r="RPO44" s="31"/>
      <c r="RPP44" s="31"/>
      <c r="RPQ44" s="31"/>
      <c r="RPR44" s="31"/>
      <c r="RPS44" s="31"/>
      <c r="RPT44" s="31"/>
      <c r="RPU44" s="31"/>
      <c r="RPV44" s="31"/>
      <c r="RPW44" s="31"/>
      <c r="RPX44" s="31"/>
      <c r="RPY44" s="31"/>
      <c r="RPZ44" s="31"/>
      <c r="RQA44" s="31"/>
      <c r="RQB44" s="31"/>
      <c r="RQC44" s="31"/>
      <c r="RQD44" s="31"/>
      <c r="RQE44" s="31"/>
      <c r="RQF44" s="31"/>
      <c r="RQG44" s="31"/>
      <c r="RQH44" s="31"/>
      <c r="RQI44" s="31"/>
      <c r="RQJ44" s="31"/>
      <c r="RQK44" s="31"/>
      <c r="RQL44" s="31"/>
      <c r="RQM44" s="31"/>
      <c r="RQN44" s="31"/>
      <c r="RQO44" s="31"/>
      <c r="RQP44" s="31"/>
      <c r="RQQ44" s="31"/>
      <c r="RQR44" s="31"/>
      <c r="RQS44" s="31"/>
      <c r="RQT44" s="31"/>
      <c r="RQU44" s="31"/>
      <c r="RQV44" s="31"/>
      <c r="RQW44" s="31"/>
      <c r="RQX44" s="31"/>
      <c r="RQY44" s="31"/>
      <c r="RQZ44" s="31"/>
      <c r="RRA44" s="31"/>
      <c r="RRB44" s="31"/>
      <c r="RRC44" s="31"/>
      <c r="RRD44" s="31"/>
      <c r="RRE44" s="31"/>
      <c r="RRF44" s="31"/>
      <c r="RRG44" s="31"/>
      <c r="RRH44" s="31"/>
      <c r="RRI44" s="31"/>
      <c r="RRJ44" s="31"/>
      <c r="RRK44" s="31"/>
      <c r="RRL44" s="31"/>
      <c r="RRM44" s="31"/>
      <c r="RRN44" s="31"/>
      <c r="RRO44" s="31"/>
      <c r="RRP44" s="31"/>
      <c r="RRQ44" s="31"/>
      <c r="RRR44" s="31"/>
      <c r="RRS44" s="31"/>
      <c r="RRT44" s="31"/>
      <c r="RRU44" s="31"/>
      <c r="RRV44" s="31"/>
      <c r="RRW44" s="31"/>
      <c r="RRX44" s="31"/>
      <c r="RRY44" s="31"/>
      <c r="RRZ44" s="31"/>
      <c r="RSA44" s="31"/>
      <c r="RSB44" s="31"/>
      <c r="RSC44" s="31"/>
      <c r="RSD44" s="31"/>
      <c r="RSE44" s="31"/>
      <c r="RSF44" s="31"/>
      <c r="RSG44" s="31"/>
      <c r="RSH44" s="31"/>
      <c r="RSI44" s="31"/>
      <c r="RSJ44" s="31"/>
      <c r="RSK44" s="31"/>
      <c r="RSL44" s="31"/>
      <c r="RSM44" s="31"/>
      <c r="RSN44" s="31"/>
      <c r="RSO44" s="31"/>
      <c r="RSP44" s="31"/>
      <c r="RSQ44" s="31"/>
      <c r="RSR44" s="31"/>
      <c r="RSS44" s="31"/>
      <c r="RST44" s="31"/>
      <c r="RSU44" s="31"/>
      <c r="RSV44" s="31"/>
      <c r="RSW44" s="31"/>
      <c r="RSX44" s="31"/>
      <c r="RSY44" s="31"/>
      <c r="RSZ44" s="31"/>
      <c r="RTA44" s="31"/>
      <c r="RTB44" s="31"/>
      <c r="RTC44" s="31"/>
      <c r="RTD44" s="31"/>
      <c r="RTE44" s="31"/>
      <c r="RTF44" s="31"/>
      <c r="RTG44" s="31"/>
      <c r="RTH44" s="31"/>
      <c r="RTI44" s="31"/>
      <c r="RTJ44" s="31"/>
      <c r="RTK44" s="31"/>
      <c r="RTL44" s="31"/>
      <c r="RTM44" s="31"/>
      <c r="RTN44" s="31"/>
      <c r="RTO44" s="31"/>
      <c r="RTP44" s="31"/>
      <c r="RTQ44" s="31"/>
      <c r="RTR44" s="31"/>
      <c r="RTS44" s="31"/>
      <c r="RTT44" s="31"/>
      <c r="RTU44" s="31"/>
      <c r="RTV44" s="31"/>
      <c r="RTW44" s="31"/>
      <c r="RTX44" s="31"/>
      <c r="RTY44" s="31"/>
      <c r="RTZ44" s="31"/>
      <c r="RUA44" s="31"/>
      <c r="RUB44" s="31"/>
      <c r="RUC44" s="31"/>
      <c r="RUD44" s="31"/>
      <c r="RUE44" s="31"/>
      <c r="RUF44" s="31"/>
      <c r="RUG44" s="31"/>
      <c r="RUH44" s="31"/>
      <c r="RUI44" s="31"/>
      <c r="RUJ44" s="31"/>
      <c r="RUK44" s="31"/>
      <c r="RUL44" s="31"/>
      <c r="RUM44" s="31"/>
      <c r="RUN44" s="31"/>
      <c r="RUO44" s="31"/>
      <c r="RUP44" s="31"/>
      <c r="RUQ44" s="31"/>
      <c r="RUR44" s="31"/>
      <c r="RUS44" s="31"/>
      <c r="RUT44" s="31"/>
      <c r="RUU44" s="31"/>
      <c r="RUV44" s="31"/>
      <c r="RUW44" s="31"/>
      <c r="RUX44" s="31"/>
      <c r="RUY44" s="31"/>
      <c r="RUZ44" s="31"/>
      <c r="RVA44" s="31"/>
      <c r="RVB44" s="31"/>
      <c r="RVC44" s="31"/>
      <c r="RVD44" s="31"/>
      <c r="RVE44" s="31"/>
      <c r="RVF44" s="31"/>
      <c r="RVG44" s="31"/>
      <c r="RVH44" s="31"/>
      <c r="RVI44" s="31"/>
      <c r="RVJ44" s="31"/>
      <c r="RVK44" s="31"/>
      <c r="RVL44" s="31"/>
      <c r="RVM44" s="31"/>
      <c r="RVN44" s="31"/>
      <c r="RVO44" s="31"/>
      <c r="RVP44" s="31"/>
      <c r="RVQ44" s="31"/>
      <c r="RVR44" s="31"/>
      <c r="RVS44" s="31"/>
      <c r="RVT44" s="31"/>
      <c r="RVU44" s="31"/>
      <c r="RVV44" s="31"/>
      <c r="RVW44" s="31"/>
      <c r="RVX44" s="31"/>
      <c r="RVY44" s="31"/>
      <c r="RVZ44" s="31"/>
      <c r="RWA44" s="31"/>
      <c r="RWB44" s="31"/>
      <c r="RWC44" s="31"/>
      <c r="RWD44" s="31"/>
      <c r="RWE44" s="31"/>
      <c r="RWF44" s="31"/>
      <c r="RWG44" s="31"/>
      <c r="RWH44" s="31"/>
      <c r="RWI44" s="31"/>
      <c r="RWJ44" s="31"/>
      <c r="RWK44" s="31"/>
      <c r="RWL44" s="31"/>
      <c r="RWM44" s="31"/>
      <c r="RWN44" s="31"/>
      <c r="RWO44" s="31"/>
      <c r="RWP44" s="31"/>
      <c r="RWQ44" s="31"/>
      <c r="RWR44" s="31"/>
      <c r="RWS44" s="31"/>
      <c r="RWT44" s="31"/>
      <c r="RWU44" s="31"/>
      <c r="RWV44" s="31"/>
      <c r="RWW44" s="31"/>
      <c r="RWX44" s="31"/>
      <c r="RWY44" s="31"/>
      <c r="RWZ44" s="31"/>
      <c r="RXA44" s="31"/>
      <c r="RXB44" s="31"/>
      <c r="RXC44" s="31"/>
      <c r="RXD44" s="31"/>
      <c r="RXE44" s="31"/>
      <c r="RXF44" s="31"/>
      <c r="RXG44" s="31"/>
      <c r="RXH44" s="31"/>
      <c r="RXI44" s="31"/>
      <c r="RXJ44" s="31"/>
      <c r="RXK44" s="31"/>
      <c r="RXL44" s="31"/>
      <c r="RXM44" s="31"/>
      <c r="RXN44" s="31"/>
      <c r="RXO44" s="31"/>
      <c r="RXP44" s="31"/>
      <c r="RXQ44" s="31"/>
      <c r="RXR44" s="31"/>
      <c r="RXS44" s="31"/>
      <c r="RXT44" s="31"/>
      <c r="RXU44" s="31"/>
      <c r="RXV44" s="31"/>
      <c r="RXW44" s="31"/>
      <c r="RXX44" s="31"/>
      <c r="RXY44" s="31"/>
      <c r="RXZ44" s="31"/>
      <c r="RYA44" s="31"/>
      <c r="RYB44" s="31"/>
      <c r="RYC44" s="31"/>
      <c r="RYD44" s="31"/>
      <c r="RYE44" s="31"/>
      <c r="RYF44" s="31"/>
      <c r="RYG44" s="31"/>
      <c r="RYH44" s="31"/>
      <c r="RYI44" s="31"/>
      <c r="RYJ44" s="31"/>
      <c r="RYK44" s="31"/>
      <c r="RYL44" s="31"/>
      <c r="RYM44" s="31"/>
      <c r="RYN44" s="31"/>
      <c r="RYO44" s="31"/>
      <c r="RYP44" s="31"/>
      <c r="RYQ44" s="31"/>
      <c r="RYR44" s="31"/>
      <c r="RYS44" s="31"/>
      <c r="RYT44" s="31"/>
      <c r="RYU44" s="31"/>
      <c r="RYV44" s="31"/>
      <c r="RYW44" s="31"/>
      <c r="RYX44" s="31"/>
      <c r="RYY44" s="31"/>
      <c r="RYZ44" s="31"/>
      <c r="RZA44" s="31"/>
      <c r="RZB44" s="31"/>
      <c r="RZC44" s="31"/>
      <c r="RZD44" s="31"/>
      <c r="RZE44" s="31"/>
      <c r="RZF44" s="31"/>
      <c r="RZG44" s="31"/>
      <c r="RZH44" s="31"/>
      <c r="RZI44" s="31"/>
      <c r="RZJ44" s="31"/>
      <c r="RZK44" s="31"/>
      <c r="RZL44" s="31"/>
      <c r="RZM44" s="31"/>
      <c r="RZN44" s="31"/>
      <c r="RZO44" s="31"/>
      <c r="RZP44" s="31"/>
      <c r="RZQ44" s="31"/>
      <c r="RZR44" s="31"/>
      <c r="RZS44" s="31"/>
      <c r="RZT44" s="31"/>
      <c r="RZU44" s="31"/>
      <c r="RZV44" s="31"/>
      <c r="RZW44" s="31"/>
      <c r="RZX44" s="31"/>
      <c r="RZY44" s="31"/>
      <c r="RZZ44" s="31"/>
      <c r="SAA44" s="31"/>
      <c r="SAB44" s="31"/>
      <c r="SAC44" s="31"/>
      <c r="SAD44" s="31"/>
      <c r="SAE44" s="31"/>
      <c r="SAF44" s="31"/>
      <c r="SAG44" s="31"/>
      <c r="SAH44" s="31"/>
      <c r="SAI44" s="31"/>
      <c r="SAJ44" s="31"/>
      <c r="SAK44" s="31"/>
      <c r="SAL44" s="31"/>
      <c r="SAM44" s="31"/>
      <c r="SAN44" s="31"/>
      <c r="SAO44" s="31"/>
      <c r="SAP44" s="31"/>
      <c r="SAQ44" s="31"/>
      <c r="SAR44" s="31"/>
      <c r="SAS44" s="31"/>
      <c r="SAT44" s="31"/>
      <c r="SAU44" s="31"/>
      <c r="SAV44" s="31"/>
      <c r="SAW44" s="31"/>
      <c r="SAX44" s="31"/>
      <c r="SAY44" s="31"/>
      <c r="SAZ44" s="31"/>
      <c r="SBA44" s="31"/>
      <c r="SBB44" s="31"/>
      <c r="SBC44" s="31"/>
      <c r="SBD44" s="31"/>
      <c r="SBE44" s="31"/>
      <c r="SBF44" s="31"/>
      <c r="SBG44" s="31"/>
      <c r="SBH44" s="31"/>
      <c r="SBI44" s="31"/>
      <c r="SBJ44" s="31"/>
      <c r="SBK44" s="31"/>
      <c r="SBL44" s="31"/>
      <c r="SBM44" s="31"/>
      <c r="SBN44" s="31"/>
      <c r="SBO44" s="31"/>
      <c r="SBP44" s="31"/>
      <c r="SBQ44" s="31"/>
      <c r="SBR44" s="31"/>
      <c r="SBS44" s="31"/>
      <c r="SBT44" s="31"/>
      <c r="SBU44" s="31"/>
      <c r="SBV44" s="31"/>
      <c r="SBW44" s="31"/>
      <c r="SBX44" s="31"/>
      <c r="SBY44" s="31"/>
      <c r="SBZ44" s="31"/>
      <c r="SCA44" s="31"/>
      <c r="SCB44" s="31"/>
      <c r="SCC44" s="31"/>
      <c r="SCD44" s="31"/>
      <c r="SCE44" s="31"/>
      <c r="SCF44" s="31"/>
      <c r="SCG44" s="31"/>
      <c r="SCH44" s="31"/>
      <c r="SCI44" s="31"/>
      <c r="SCJ44" s="31"/>
      <c r="SCK44" s="31"/>
      <c r="SCL44" s="31"/>
      <c r="SCM44" s="31"/>
      <c r="SCN44" s="31"/>
      <c r="SCO44" s="31"/>
      <c r="SCP44" s="31"/>
      <c r="SCQ44" s="31"/>
      <c r="SCR44" s="31"/>
      <c r="SCS44" s="31"/>
      <c r="SCT44" s="31"/>
      <c r="SCU44" s="31"/>
      <c r="SCV44" s="31"/>
      <c r="SCW44" s="31"/>
      <c r="SCX44" s="31"/>
      <c r="SCY44" s="31"/>
      <c r="SCZ44" s="31"/>
      <c r="SDA44" s="31"/>
      <c r="SDB44" s="31"/>
      <c r="SDC44" s="31"/>
      <c r="SDD44" s="31"/>
      <c r="SDE44" s="31"/>
      <c r="SDF44" s="31"/>
      <c r="SDG44" s="31"/>
      <c r="SDH44" s="31"/>
      <c r="SDI44" s="31"/>
      <c r="SDJ44" s="31"/>
      <c r="SDK44" s="31"/>
      <c r="SDL44" s="31"/>
      <c r="SDM44" s="31"/>
      <c r="SDN44" s="31"/>
      <c r="SDO44" s="31"/>
      <c r="SDP44" s="31"/>
      <c r="SDQ44" s="31"/>
      <c r="SDR44" s="31"/>
      <c r="SDS44" s="31"/>
      <c r="SDT44" s="31"/>
      <c r="SDU44" s="31"/>
      <c r="SDV44" s="31"/>
      <c r="SDW44" s="31"/>
      <c r="SDX44" s="31"/>
      <c r="SDY44" s="31"/>
      <c r="SDZ44" s="31"/>
      <c r="SEA44" s="31"/>
      <c r="SEB44" s="31"/>
      <c r="SEC44" s="31"/>
      <c r="SED44" s="31"/>
      <c r="SEE44" s="31"/>
      <c r="SEF44" s="31"/>
      <c r="SEG44" s="31"/>
      <c r="SEH44" s="31"/>
      <c r="SEI44" s="31"/>
      <c r="SEJ44" s="31"/>
      <c r="SEK44" s="31"/>
      <c r="SEL44" s="31"/>
      <c r="SEM44" s="31"/>
      <c r="SEN44" s="31"/>
      <c r="SEO44" s="31"/>
      <c r="SEP44" s="31"/>
      <c r="SEQ44" s="31"/>
      <c r="SER44" s="31"/>
      <c r="SES44" s="31"/>
      <c r="SET44" s="31"/>
      <c r="SEU44" s="31"/>
      <c r="SEV44" s="31"/>
      <c r="SEW44" s="31"/>
      <c r="SEX44" s="31"/>
      <c r="SEY44" s="31"/>
      <c r="SEZ44" s="31"/>
      <c r="SFA44" s="31"/>
      <c r="SFB44" s="31"/>
      <c r="SFC44" s="31"/>
      <c r="SFD44" s="31"/>
      <c r="SFE44" s="31"/>
      <c r="SFF44" s="31"/>
      <c r="SFG44" s="31"/>
      <c r="SFH44" s="31"/>
      <c r="SFI44" s="31"/>
      <c r="SFJ44" s="31"/>
      <c r="SFK44" s="31"/>
      <c r="SFL44" s="31"/>
      <c r="SFM44" s="31"/>
      <c r="SFN44" s="31"/>
      <c r="SFO44" s="31"/>
      <c r="SFP44" s="31"/>
      <c r="SFQ44" s="31"/>
      <c r="SFR44" s="31"/>
      <c r="SFS44" s="31"/>
      <c r="SFT44" s="31"/>
      <c r="SFU44" s="31"/>
      <c r="SFV44" s="31"/>
      <c r="SFW44" s="31"/>
      <c r="SFX44" s="31"/>
      <c r="SFY44" s="31"/>
      <c r="SFZ44" s="31"/>
      <c r="SGA44" s="31"/>
      <c r="SGB44" s="31"/>
      <c r="SGC44" s="31"/>
      <c r="SGD44" s="31"/>
      <c r="SGE44" s="31"/>
      <c r="SGF44" s="31"/>
      <c r="SGG44" s="31"/>
      <c r="SGH44" s="31"/>
      <c r="SGI44" s="31"/>
      <c r="SGJ44" s="31"/>
      <c r="SGK44" s="31"/>
      <c r="SGL44" s="31"/>
      <c r="SGM44" s="31"/>
      <c r="SGN44" s="31"/>
      <c r="SGO44" s="31"/>
      <c r="SGP44" s="31"/>
      <c r="SGQ44" s="31"/>
      <c r="SGR44" s="31"/>
      <c r="SGS44" s="31"/>
      <c r="SGT44" s="31"/>
      <c r="SGU44" s="31"/>
      <c r="SGV44" s="31"/>
      <c r="SGW44" s="31"/>
      <c r="SGX44" s="31"/>
      <c r="SGY44" s="31"/>
      <c r="SGZ44" s="31"/>
      <c r="SHA44" s="31"/>
      <c r="SHB44" s="31"/>
      <c r="SHC44" s="31"/>
      <c r="SHD44" s="31"/>
      <c r="SHE44" s="31"/>
      <c r="SHF44" s="31"/>
      <c r="SHG44" s="31"/>
      <c r="SHH44" s="31"/>
      <c r="SHI44" s="31"/>
      <c r="SHJ44" s="31"/>
      <c r="SHK44" s="31"/>
      <c r="SHL44" s="31"/>
      <c r="SHM44" s="31"/>
      <c r="SHN44" s="31"/>
      <c r="SHO44" s="31"/>
      <c r="SHP44" s="31"/>
      <c r="SHQ44" s="31"/>
      <c r="SHR44" s="31"/>
      <c r="SHS44" s="31"/>
      <c r="SHT44" s="31"/>
      <c r="SHU44" s="31"/>
      <c r="SHV44" s="31"/>
      <c r="SHW44" s="31"/>
      <c r="SHX44" s="31"/>
      <c r="SHY44" s="31"/>
      <c r="SHZ44" s="31"/>
      <c r="SIA44" s="31"/>
      <c r="SIB44" s="31"/>
      <c r="SIC44" s="31"/>
      <c r="SID44" s="31"/>
      <c r="SIE44" s="31"/>
      <c r="SIF44" s="31"/>
      <c r="SIG44" s="31"/>
      <c r="SIH44" s="31"/>
      <c r="SII44" s="31"/>
      <c r="SIJ44" s="31"/>
      <c r="SIK44" s="31"/>
      <c r="SIL44" s="31"/>
      <c r="SIM44" s="31"/>
      <c r="SIN44" s="31"/>
      <c r="SIO44" s="31"/>
      <c r="SIP44" s="31"/>
      <c r="SIQ44" s="31"/>
      <c r="SIR44" s="31"/>
      <c r="SIS44" s="31"/>
      <c r="SIT44" s="31"/>
      <c r="SIU44" s="31"/>
      <c r="SIV44" s="31"/>
      <c r="SIW44" s="31"/>
      <c r="SIX44" s="31"/>
      <c r="SIY44" s="31"/>
      <c r="SIZ44" s="31"/>
      <c r="SJA44" s="31"/>
      <c r="SJB44" s="31"/>
      <c r="SJC44" s="31"/>
      <c r="SJD44" s="31"/>
      <c r="SJE44" s="31"/>
      <c r="SJF44" s="31"/>
      <c r="SJG44" s="31"/>
      <c r="SJH44" s="31"/>
      <c r="SJI44" s="31"/>
      <c r="SJJ44" s="31"/>
      <c r="SJK44" s="31"/>
      <c r="SJL44" s="31"/>
      <c r="SJM44" s="31"/>
      <c r="SJN44" s="31"/>
      <c r="SJO44" s="31"/>
      <c r="SJP44" s="31"/>
      <c r="SJQ44" s="31"/>
      <c r="SJR44" s="31"/>
      <c r="SJS44" s="31"/>
      <c r="SJT44" s="31"/>
      <c r="SJU44" s="31"/>
      <c r="SJV44" s="31"/>
      <c r="SJW44" s="31"/>
      <c r="SJX44" s="31"/>
      <c r="SJY44" s="31"/>
      <c r="SJZ44" s="31"/>
      <c r="SKA44" s="31"/>
      <c r="SKB44" s="31"/>
      <c r="SKC44" s="31"/>
      <c r="SKD44" s="31"/>
      <c r="SKE44" s="31"/>
      <c r="SKF44" s="31"/>
      <c r="SKG44" s="31"/>
      <c r="SKH44" s="31"/>
      <c r="SKI44" s="31"/>
      <c r="SKJ44" s="31"/>
      <c r="SKK44" s="31"/>
      <c r="SKL44" s="31"/>
      <c r="SKM44" s="31"/>
      <c r="SKN44" s="31"/>
      <c r="SKO44" s="31"/>
      <c r="SKP44" s="31"/>
      <c r="SKQ44" s="31"/>
      <c r="SKR44" s="31"/>
      <c r="SKS44" s="31"/>
      <c r="SKT44" s="31"/>
      <c r="SKU44" s="31"/>
      <c r="SKV44" s="31"/>
      <c r="SKW44" s="31"/>
      <c r="SKX44" s="31"/>
      <c r="SKY44" s="31"/>
      <c r="SKZ44" s="31"/>
      <c r="SLA44" s="31"/>
      <c r="SLB44" s="31"/>
      <c r="SLC44" s="31"/>
      <c r="SLD44" s="31"/>
      <c r="SLE44" s="31"/>
      <c r="SLF44" s="31"/>
      <c r="SLG44" s="31"/>
      <c r="SLH44" s="31"/>
      <c r="SLI44" s="31"/>
      <c r="SLJ44" s="31"/>
      <c r="SLK44" s="31"/>
      <c r="SLL44" s="31"/>
      <c r="SLM44" s="31"/>
      <c r="SLN44" s="31"/>
      <c r="SLO44" s="31"/>
      <c r="SLP44" s="31"/>
      <c r="SLQ44" s="31"/>
      <c r="SLR44" s="31"/>
      <c r="SLS44" s="31"/>
      <c r="SLT44" s="31"/>
      <c r="SLU44" s="31"/>
      <c r="SLV44" s="31"/>
      <c r="SLW44" s="31"/>
      <c r="SLX44" s="31"/>
      <c r="SLY44" s="31"/>
      <c r="SLZ44" s="31"/>
      <c r="SMA44" s="31"/>
      <c r="SMB44" s="31"/>
      <c r="SMC44" s="31"/>
      <c r="SMD44" s="31"/>
      <c r="SME44" s="31"/>
      <c r="SMF44" s="31"/>
      <c r="SMG44" s="31"/>
      <c r="SMH44" s="31"/>
      <c r="SMI44" s="31"/>
      <c r="SMJ44" s="31"/>
      <c r="SMK44" s="31"/>
      <c r="SML44" s="31"/>
      <c r="SMM44" s="31"/>
      <c r="SMN44" s="31"/>
      <c r="SMO44" s="31"/>
      <c r="SMP44" s="31"/>
      <c r="SMQ44" s="31"/>
      <c r="SMR44" s="31"/>
      <c r="SMS44" s="31"/>
      <c r="SMT44" s="31"/>
      <c r="SMU44" s="31"/>
      <c r="SMV44" s="31"/>
      <c r="SMW44" s="31"/>
      <c r="SMX44" s="31"/>
      <c r="SMY44" s="31"/>
      <c r="SMZ44" s="31"/>
      <c r="SNA44" s="31"/>
      <c r="SNB44" s="31"/>
      <c r="SNC44" s="31"/>
      <c r="SND44" s="31"/>
      <c r="SNE44" s="31"/>
      <c r="SNF44" s="31"/>
      <c r="SNG44" s="31"/>
      <c r="SNH44" s="31"/>
      <c r="SNI44" s="31"/>
      <c r="SNJ44" s="31"/>
      <c r="SNK44" s="31"/>
      <c r="SNL44" s="31"/>
      <c r="SNM44" s="31"/>
      <c r="SNN44" s="31"/>
      <c r="SNO44" s="31"/>
      <c r="SNP44" s="31"/>
      <c r="SNQ44" s="31"/>
      <c r="SNR44" s="31"/>
      <c r="SNS44" s="31"/>
      <c r="SNT44" s="31"/>
      <c r="SNU44" s="31"/>
      <c r="SNV44" s="31"/>
      <c r="SNW44" s="31"/>
      <c r="SNX44" s="31"/>
      <c r="SNY44" s="31"/>
      <c r="SNZ44" s="31"/>
      <c r="SOA44" s="31"/>
      <c r="SOB44" s="31"/>
      <c r="SOC44" s="31"/>
      <c r="SOD44" s="31"/>
      <c r="SOE44" s="31"/>
      <c r="SOF44" s="31"/>
      <c r="SOG44" s="31"/>
      <c r="SOH44" s="31"/>
      <c r="SOI44" s="31"/>
      <c r="SOJ44" s="31"/>
      <c r="SOK44" s="31"/>
      <c r="SOL44" s="31"/>
      <c r="SOM44" s="31"/>
      <c r="SON44" s="31"/>
      <c r="SOO44" s="31"/>
      <c r="SOP44" s="31"/>
      <c r="SOQ44" s="31"/>
      <c r="SOR44" s="31"/>
      <c r="SOS44" s="31"/>
      <c r="SOT44" s="31"/>
      <c r="SOU44" s="31"/>
      <c r="SOV44" s="31"/>
      <c r="SOW44" s="31"/>
      <c r="SOX44" s="31"/>
      <c r="SOY44" s="31"/>
      <c r="SOZ44" s="31"/>
      <c r="SPA44" s="31"/>
      <c r="SPB44" s="31"/>
      <c r="SPC44" s="31"/>
      <c r="SPD44" s="31"/>
      <c r="SPE44" s="31"/>
      <c r="SPF44" s="31"/>
      <c r="SPG44" s="31"/>
      <c r="SPH44" s="31"/>
      <c r="SPI44" s="31"/>
      <c r="SPJ44" s="31"/>
      <c r="SPK44" s="31"/>
      <c r="SPL44" s="31"/>
      <c r="SPM44" s="31"/>
      <c r="SPN44" s="31"/>
      <c r="SPO44" s="31"/>
      <c r="SPP44" s="31"/>
      <c r="SPQ44" s="31"/>
      <c r="SPR44" s="31"/>
      <c r="SPS44" s="31"/>
      <c r="SPT44" s="31"/>
      <c r="SPU44" s="31"/>
      <c r="SPV44" s="31"/>
      <c r="SPW44" s="31"/>
      <c r="SPX44" s="31"/>
      <c r="SPY44" s="31"/>
      <c r="SPZ44" s="31"/>
      <c r="SQA44" s="31"/>
      <c r="SQB44" s="31"/>
      <c r="SQC44" s="31"/>
      <c r="SQD44" s="31"/>
      <c r="SQE44" s="31"/>
      <c r="SQF44" s="31"/>
      <c r="SQG44" s="31"/>
      <c r="SQH44" s="31"/>
      <c r="SQI44" s="31"/>
      <c r="SQJ44" s="31"/>
      <c r="SQK44" s="31"/>
      <c r="SQL44" s="31"/>
      <c r="SQM44" s="31"/>
      <c r="SQN44" s="31"/>
      <c r="SQO44" s="31"/>
      <c r="SQP44" s="31"/>
      <c r="SQQ44" s="31"/>
      <c r="SQR44" s="31"/>
      <c r="SQS44" s="31"/>
      <c r="SQT44" s="31"/>
      <c r="SQU44" s="31"/>
      <c r="SQV44" s="31"/>
      <c r="SQW44" s="31"/>
      <c r="SQX44" s="31"/>
      <c r="SQY44" s="31"/>
      <c r="SQZ44" s="31"/>
      <c r="SRA44" s="31"/>
      <c r="SRB44" s="31"/>
      <c r="SRC44" s="31"/>
      <c r="SRD44" s="31"/>
      <c r="SRE44" s="31"/>
      <c r="SRF44" s="31"/>
      <c r="SRG44" s="31"/>
      <c r="SRH44" s="31"/>
      <c r="SRI44" s="31"/>
      <c r="SRJ44" s="31"/>
      <c r="SRK44" s="31"/>
      <c r="SRL44" s="31"/>
      <c r="SRM44" s="31"/>
      <c r="SRN44" s="31"/>
      <c r="SRO44" s="31"/>
      <c r="SRP44" s="31"/>
      <c r="SRQ44" s="31"/>
      <c r="SRR44" s="31"/>
      <c r="SRS44" s="31"/>
      <c r="SRT44" s="31"/>
      <c r="SRU44" s="31"/>
      <c r="SRV44" s="31"/>
      <c r="SRW44" s="31"/>
      <c r="SRX44" s="31"/>
      <c r="SRY44" s="31"/>
      <c r="SRZ44" s="31"/>
      <c r="SSA44" s="31"/>
      <c r="SSB44" s="31"/>
      <c r="SSC44" s="31"/>
      <c r="SSD44" s="31"/>
      <c r="SSE44" s="31"/>
      <c r="SSF44" s="31"/>
      <c r="SSG44" s="31"/>
      <c r="SSH44" s="31"/>
      <c r="SSI44" s="31"/>
      <c r="SSJ44" s="31"/>
      <c r="SSK44" s="31"/>
      <c r="SSL44" s="31"/>
      <c r="SSM44" s="31"/>
      <c r="SSN44" s="31"/>
      <c r="SSO44" s="31"/>
      <c r="SSP44" s="31"/>
      <c r="SSQ44" s="31"/>
      <c r="SSR44" s="31"/>
      <c r="SSS44" s="31"/>
      <c r="SST44" s="31"/>
      <c r="SSU44" s="31"/>
      <c r="SSV44" s="31"/>
      <c r="SSW44" s="31"/>
      <c r="SSX44" s="31"/>
      <c r="SSY44" s="31"/>
      <c r="SSZ44" s="31"/>
      <c r="STA44" s="31"/>
      <c r="STB44" s="31"/>
      <c r="STC44" s="31"/>
      <c r="STD44" s="31"/>
      <c r="STE44" s="31"/>
      <c r="STF44" s="31"/>
      <c r="STG44" s="31"/>
      <c r="STH44" s="31"/>
      <c r="STI44" s="31"/>
      <c r="STJ44" s="31"/>
      <c r="STK44" s="31"/>
      <c r="STL44" s="31"/>
      <c r="STM44" s="31"/>
      <c r="STN44" s="31"/>
      <c r="STO44" s="31"/>
      <c r="STP44" s="31"/>
      <c r="STQ44" s="31"/>
      <c r="STR44" s="31"/>
      <c r="STS44" s="31"/>
      <c r="STT44" s="31"/>
      <c r="STU44" s="31"/>
      <c r="STV44" s="31"/>
      <c r="STW44" s="31"/>
      <c r="STX44" s="31"/>
      <c r="STY44" s="31"/>
      <c r="STZ44" s="31"/>
      <c r="SUA44" s="31"/>
      <c r="SUB44" s="31"/>
      <c r="SUC44" s="31"/>
      <c r="SUD44" s="31"/>
      <c r="SUE44" s="31"/>
      <c r="SUF44" s="31"/>
      <c r="SUG44" s="31"/>
      <c r="SUH44" s="31"/>
      <c r="SUI44" s="31"/>
      <c r="SUJ44" s="31"/>
      <c r="SUK44" s="31"/>
      <c r="SUL44" s="31"/>
      <c r="SUM44" s="31"/>
      <c r="SUN44" s="31"/>
      <c r="SUO44" s="31"/>
      <c r="SUP44" s="31"/>
      <c r="SUQ44" s="31"/>
      <c r="SUR44" s="31"/>
      <c r="SUS44" s="31"/>
      <c r="SUT44" s="31"/>
      <c r="SUU44" s="31"/>
      <c r="SUV44" s="31"/>
      <c r="SUW44" s="31"/>
      <c r="SUX44" s="31"/>
      <c r="SUY44" s="31"/>
      <c r="SUZ44" s="31"/>
      <c r="SVA44" s="31"/>
      <c r="SVB44" s="31"/>
      <c r="SVC44" s="31"/>
      <c r="SVD44" s="31"/>
      <c r="SVE44" s="31"/>
      <c r="SVF44" s="31"/>
      <c r="SVG44" s="31"/>
      <c r="SVH44" s="31"/>
      <c r="SVI44" s="31"/>
      <c r="SVJ44" s="31"/>
      <c r="SVK44" s="31"/>
      <c r="SVL44" s="31"/>
      <c r="SVM44" s="31"/>
      <c r="SVN44" s="31"/>
      <c r="SVO44" s="31"/>
      <c r="SVP44" s="31"/>
      <c r="SVQ44" s="31"/>
      <c r="SVR44" s="31"/>
      <c r="SVS44" s="31"/>
      <c r="SVT44" s="31"/>
      <c r="SVU44" s="31"/>
      <c r="SVV44" s="31"/>
      <c r="SVW44" s="31"/>
      <c r="SVX44" s="31"/>
      <c r="SVY44" s="31"/>
      <c r="SVZ44" s="31"/>
      <c r="SWA44" s="31"/>
      <c r="SWB44" s="31"/>
      <c r="SWC44" s="31"/>
      <c r="SWD44" s="31"/>
      <c r="SWE44" s="31"/>
      <c r="SWF44" s="31"/>
      <c r="SWG44" s="31"/>
      <c r="SWH44" s="31"/>
      <c r="SWI44" s="31"/>
      <c r="SWJ44" s="31"/>
      <c r="SWK44" s="31"/>
      <c r="SWL44" s="31"/>
      <c r="SWM44" s="31"/>
      <c r="SWN44" s="31"/>
      <c r="SWO44" s="31"/>
      <c r="SWP44" s="31"/>
      <c r="SWQ44" s="31"/>
      <c r="SWR44" s="31"/>
      <c r="SWS44" s="31"/>
      <c r="SWT44" s="31"/>
      <c r="SWU44" s="31"/>
      <c r="SWV44" s="31"/>
      <c r="SWW44" s="31"/>
      <c r="SWX44" s="31"/>
      <c r="SWY44" s="31"/>
      <c r="SWZ44" s="31"/>
      <c r="SXA44" s="31"/>
      <c r="SXB44" s="31"/>
      <c r="SXC44" s="31"/>
      <c r="SXD44" s="31"/>
      <c r="SXE44" s="31"/>
      <c r="SXF44" s="31"/>
      <c r="SXG44" s="31"/>
      <c r="SXH44" s="31"/>
      <c r="SXI44" s="31"/>
      <c r="SXJ44" s="31"/>
      <c r="SXK44" s="31"/>
      <c r="SXL44" s="31"/>
      <c r="SXM44" s="31"/>
      <c r="SXN44" s="31"/>
      <c r="SXO44" s="31"/>
      <c r="SXP44" s="31"/>
      <c r="SXQ44" s="31"/>
      <c r="SXR44" s="31"/>
      <c r="SXS44" s="31"/>
      <c r="SXT44" s="31"/>
      <c r="SXU44" s="31"/>
      <c r="SXV44" s="31"/>
      <c r="SXW44" s="31"/>
      <c r="SXX44" s="31"/>
      <c r="SXY44" s="31"/>
      <c r="SXZ44" s="31"/>
      <c r="SYA44" s="31"/>
      <c r="SYB44" s="31"/>
      <c r="SYC44" s="31"/>
      <c r="SYD44" s="31"/>
      <c r="SYE44" s="31"/>
      <c r="SYF44" s="31"/>
      <c r="SYG44" s="31"/>
      <c r="SYH44" s="31"/>
      <c r="SYI44" s="31"/>
      <c r="SYJ44" s="31"/>
      <c r="SYK44" s="31"/>
      <c r="SYL44" s="31"/>
      <c r="SYM44" s="31"/>
      <c r="SYN44" s="31"/>
      <c r="SYO44" s="31"/>
      <c r="SYP44" s="31"/>
      <c r="SYQ44" s="31"/>
      <c r="SYR44" s="31"/>
      <c r="SYS44" s="31"/>
      <c r="SYT44" s="31"/>
      <c r="SYU44" s="31"/>
      <c r="SYV44" s="31"/>
      <c r="SYW44" s="31"/>
      <c r="SYX44" s="31"/>
      <c r="SYY44" s="31"/>
      <c r="SYZ44" s="31"/>
      <c r="SZA44" s="31"/>
      <c r="SZB44" s="31"/>
      <c r="SZC44" s="31"/>
      <c r="SZD44" s="31"/>
      <c r="SZE44" s="31"/>
      <c r="SZF44" s="31"/>
      <c r="SZG44" s="31"/>
      <c r="SZH44" s="31"/>
      <c r="SZI44" s="31"/>
      <c r="SZJ44" s="31"/>
      <c r="SZK44" s="31"/>
      <c r="SZL44" s="31"/>
      <c r="SZM44" s="31"/>
      <c r="SZN44" s="31"/>
      <c r="SZO44" s="31"/>
      <c r="SZP44" s="31"/>
      <c r="SZQ44" s="31"/>
      <c r="SZR44" s="31"/>
      <c r="SZS44" s="31"/>
      <c r="SZT44" s="31"/>
      <c r="SZU44" s="31"/>
      <c r="SZV44" s="31"/>
      <c r="SZW44" s="31"/>
      <c r="SZX44" s="31"/>
      <c r="SZY44" s="31"/>
      <c r="SZZ44" s="31"/>
      <c r="TAA44" s="31"/>
      <c r="TAB44" s="31"/>
      <c r="TAC44" s="31"/>
      <c r="TAD44" s="31"/>
      <c r="TAE44" s="31"/>
      <c r="TAF44" s="31"/>
      <c r="TAG44" s="31"/>
      <c r="TAH44" s="31"/>
      <c r="TAI44" s="31"/>
      <c r="TAJ44" s="31"/>
      <c r="TAK44" s="31"/>
      <c r="TAL44" s="31"/>
      <c r="TAM44" s="31"/>
      <c r="TAN44" s="31"/>
      <c r="TAO44" s="31"/>
      <c r="TAP44" s="31"/>
      <c r="TAQ44" s="31"/>
      <c r="TAR44" s="31"/>
      <c r="TAS44" s="31"/>
      <c r="TAT44" s="31"/>
      <c r="TAU44" s="31"/>
      <c r="TAV44" s="31"/>
      <c r="TAW44" s="31"/>
      <c r="TAX44" s="31"/>
      <c r="TAY44" s="31"/>
      <c r="TAZ44" s="31"/>
      <c r="TBA44" s="31"/>
      <c r="TBB44" s="31"/>
      <c r="TBC44" s="31"/>
      <c r="TBD44" s="31"/>
      <c r="TBE44" s="31"/>
      <c r="TBF44" s="31"/>
      <c r="TBG44" s="31"/>
      <c r="TBH44" s="31"/>
      <c r="TBI44" s="31"/>
      <c r="TBJ44" s="31"/>
      <c r="TBK44" s="31"/>
      <c r="TBL44" s="31"/>
      <c r="TBM44" s="31"/>
      <c r="TBN44" s="31"/>
      <c r="TBO44" s="31"/>
      <c r="TBP44" s="31"/>
      <c r="TBQ44" s="31"/>
      <c r="TBR44" s="31"/>
      <c r="TBS44" s="31"/>
      <c r="TBT44" s="31"/>
      <c r="TBU44" s="31"/>
      <c r="TBV44" s="31"/>
      <c r="TBW44" s="31"/>
      <c r="TBX44" s="31"/>
      <c r="TBY44" s="31"/>
      <c r="TBZ44" s="31"/>
      <c r="TCA44" s="31"/>
      <c r="TCB44" s="31"/>
      <c r="TCC44" s="31"/>
      <c r="TCD44" s="31"/>
      <c r="TCE44" s="31"/>
      <c r="TCF44" s="31"/>
      <c r="TCG44" s="31"/>
      <c r="TCH44" s="31"/>
      <c r="TCI44" s="31"/>
      <c r="TCJ44" s="31"/>
      <c r="TCK44" s="31"/>
      <c r="TCL44" s="31"/>
      <c r="TCM44" s="31"/>
      <c r="TCN44" s="31"/>
      <c r="TCO44" s="31"/>
      <c r="TCP44" s="31"/>
      <c r="TCQ44" s="31"/>
      <c r="TCR44" s="31"/>
      <c r="TCS44" s="31"/>
      <c r="TCT44" s="31"/>
      <c r="TCU44" s="31"/>
      <c r="TCV44" s="31"/>
      <c r="TCW44" s="31"/>
      <c r="TCX44" s="31"/>
      <c r="TCY44" s="31"/>
      <c r="TCZ44" s="31"/>
      <c r="TDA44" s="31"/>
      <c r="TDB44" s="31"/>
      <c r="TDC44" s="31"/>
      <c r="TDD44" s="31"/>
      <c r="TDE44" s="31"/>
      <c r="TDF44" s="31"/>
      <c r="TDG44" s="31"/>
      <c r="TDH44" s="31"/>
      <c r="TDI44" s="31"/>
      <c r="TDJ44" s="31"/>
      <c r="TDK44" s="31"/>
      <c r="TDL44" s="31"/>
      <c r="TDM44" s="31"/>
      <c r="TDN44" s="31"/>
      <c r="TDO44" s="31"/>
      <c r="TDP44" s="31"/>
      <c r="TDQ44" s="31"/>
      <c r="TDR44" s="31"/>
      <c r="TDS44" s="31"/>
      <c r="TDT44" s="31"/>
      <c r="TDU44" s="31"/>
      <c r="TDV44" s="31"/>
      <c r="TDW44" s="31"/>
      <c r="TDX44" s="31"/>
      <c r="TDY44" s="31"/>
      <c r="TDZ44" s="31"/>
      <c r="TEA44" s="31"/>
      <c r="TEB44" s="31"/>
      <c r="TEC44" s="31"/>
      <c r="TED44" s="31"/>
      <c r="TEE44" s="31"/>
      <c r="TEF44" s="31"/>
      <c r="TEG44" s="31"/>
      <c r="TEH44" s="31"/>
      <c r="TEI44" s="31"/>
      <c r="TEJ44" s="31"/>
      <c r="TEK44" s="31"/>
      <c r="TEL44" s="31"/>
      <c r="TEM44" s="31"/>
      <c r="TEN44" s="31"/>
      <c r="TEO44" s="31"/>
      <c r="TEP44" s="31"/>
      <c r="TEQ44" s="31"/>
      <c r="TER44" s="31"/>
      <c r="TES44" s="31"/>
      <c r="TET44" s="31"/>
      <c r="TEU44" s="31"/>
      <c r="TEV44" s="31"/>
      <c r="TEW44" s="31"/>
      <c r="TEX44" s="31"/>
      <c r="TEY44" s="31"/>
      <c r="TEZ44" s="31"/>
      <c r="TFA44" s="31"/>
      <c r="TFB44" s="31"/>
      <c r="TFC44" s="31"/>
      <c r="TFD44" s="31"/>
      <c r="TFE44" s="31"/>
      <c r="TFF44" s="31"/>
      <c r="TFG44" s="31"/>
      <c r="TFH44" s="31"/>
      <c r="TFI44" s="31"/>
      <c r="TFJ44" s="31"/>
      <c r="TFK44" s="31"/>
      <c r="TFL44" s="31"/>
      <c r="TFM44" s="31"/>
      <c r="TFN44" s="31"/>
      <c r="TFO44" s="31"/>
      <c r="TFP44" s="31"/>
      <c r="TFQ44" s="31"/>
      <c r="TFR44" s="31"/>
      <c r="TFS44" s="31"/>
      <c r="TFT44" s="31"/>
      <c r="TFU44" s="31"/>
      <c r="TFV44" s="31"/>
      <c r="TFW44" s="31"/>
      <c r="TFX44" s="31"/>
      <c r="TFY44" s="31"/>
      <c r="TFZ44" s="31"/>
      <c r="TGA44" s="31"/>
      <c r="TGB44" s="31"/>
      <c r="TGC44" s="31"/>
      <c r="TGD44" s="31"/>
      <c r="TGE44" s="31"/>
      <c r="TGF44" s="31"/>
      <c r="TGG44" s="31"/>
      <c r="TGH44" s="31"/>
      <c r="TGI44" s="31"/>
      <c r="TGJ44" s="31"/>
      <c r="TGK44" s="31"/>
      <c r="TGL44" s="31"/>
      <c r="TGM44" s="31"/>
      <c r="TGN44" s="31"/>
      <c r="TGO44" s="31"/>
      <c r="TGP44" s="31"/>
      <c r="TGQ44" s="31"/>
      <c r="TGR44" s="31"/>
      <c r="TGS44" s="31"/>
      <c r="TGT44" s="31"/>
      <c r="TGU44" s="31"/>
      <c r="TGV44" s="31"/>
      <c r="TGW44" s="31"/>
      <c r="TGX44" s="31"/>
      <c r="TGY44" s="31"/>
      <c r="TGZ44" s="31"/>
      <c r="THA44" s="31"/>
      <c r="THB44" s="31"/>
      <c r="THC44" s="31"/>
      <c r="THD44" s="31"/>
      <c r="THE44" s="31"/>
      <c r="THF44" s="31"/>
      <c r="THG44" s="31"/>
      <c r="THH44" s="31"/>
      <c r="THI44" s="31"/>
      <c r="THJ44" s="31"/>
      <c r="THK44" s="31"/>
      <c r="THL44" s="31"/>
      <c r="THM44" s="31"/>
      <c r="THN44" s="31"/>
      <c r="THO44" s="31"/>
      <c r="THP44" s="31"/>
      <c r="THQ44" s="31"/>
      <c r="THR44" s="31"/>
      <c r="THS44" s="31"/>
      <c r="THT44" s="31"/>
      <c r="THU44" s="31"/>
      <c r="THV44" s="31"/>
      <c r="THW44" s="31"/>
      <c r="THX44" s="31"/>
      <c r="THY44" s="31"/>
      <c r="THZ44" s="31"/>
      <c r="TIA44" s="31"/>
      <c r="TIB44" s="31"/>
      <c r="TIC44" s="31"/>
      <c r="TID44" s="31"/>
      <c r="TIE44" s="31"/>
      <c r="TIF44" s="31"/>
      <c r="TIG44" s="31"/>
      <c r="TIH44" s="31"/>
      <c r="TII44" s="31"/>
      <c r="TIJ44" s="31"/>
      <c r="TIK44" s="31"/>
      <c r="TIL44" s="31"/>
      <c r="TIM44" s="31"/>
      <c r="TIN44" s="31"/>
      <c r="TIO44" s="31"/>
      <c r="TIP44" s="31"/>
      <c r="TIQ44" s="31"/>
      <c r="TIR44" s="31"/>
      <c r="TIS44" s="31"/>
      <c r="TIT44" s="31"/>
      <c r="TIU44" s="31"/>
      <c r="TIV44" s="31"/>
      <c r="TIW44" s="31"/>
      <c r="TIX44" s="31"/>
      <c r="TIY44" s="31"/>
      <c r="TIZ44" s="31"/>
      <c r="TJA44" s="31"/>
      <c r="TJB44" s="31"/>
      <c r="TJC44" s="31"/>
      <c r="TJD44" s="31"/>
      <c r="TJE44" s="31"/>
      <c r="TJF44" s="31"/>
      <c r="TJG44" s="31"/>
      <c r="TJH44" s="31"/>
      <c r="TJI44" s="31"/>
      <c r="TJJ44" s="31"/>
      <c r="TJK44" s="31"/>
      <c r="TJL44" s="31"/>
      <c r="TJM44" s="31"/>
      <c r="TJN44" s="31"/>
      <c r="TJO44" s="31"/>
      <c r="TJP44" s="31"/>
      <c r="TJQ44" s="31"/>
      <c r="TJR44" s="31"/>
      <c r="TJS44" s="31"/>
      <c r="TJT44" s="31"/>
      <c r="TJU44" s="31"/>
      <c r="TJV44" s="31"/>
      <c r="TJW44" s="31"/>
      <c r="TJX44" s="31"/>
      <c r="TJY44" s="31"/>
      <c r="TJZ44" s="31"/>
      <c r="TKA44" s="31"/>
      <c r="TKB44" s="31"/>
      <c r="TKC44" s="31"/>
      <c r="TKD44" s="31"/>
      <c r="TKE44" s="31"/>
      <c r="TKF44" s="31"/>
      <c r="TKG44" s="31"/>
      <c r="TKH44" s="31"/>
      <c r="TKI44" s="31"/>
      <c r="TKJ44" s="31"/>
      <c r="TKK44" s="31"/>
      <c r="TKL44" s="31"/>
      <c r="TKM44" s="31"/>
      <c r="TKN44" s="31"/>
      <c r="TKO44" s="31"/>
      <c r="TKP44" s="31"/>
      <c r="TKQ44" s="31"/>
      <c r="TKR44" s="31"/>
      <c r="TKS44" s="31"/>
      <c r="TKT44" s="31"/>
      <c r="TKU44" s="31"/>
      <c r="TKV44" s="31"/>
      <c r="TKW44" s="31"/>
      <c r="TKX44" s="31"/>
      <c r="TKY44" s="31"/>
      <c r="TKZ44" s="31"/>
      <c r="TLA44" s="31"/>
      <c r="TLB44" s="31"/>
      <c r="TLC44" s="31"/>
      <c r="TLD44" s="31"/>
      <c r="TLE44" s="31"/>
      <c r="TLF44" s="31"/>
      <c r="TLG44" s="31"/>
      <c r="TLH44" s="31"/>
      <c r="TLI44" s="31"/>
      <c r="TLJ44" s="31"/>
      <c r="TLK44" s="31"/>
      <c r="TLL44" s="31"/>
      <c r="TLM44" s="31"/>
      <c r="TLN44" s="31"/>
      <c r="TLO44" s="31"/>
      <c r="TLP44" s="31"/>
      <c r="TLQ44" s="31"/>
      <c r="TLR44" s="31"/>
      <c r="TLS44" s="31"/>
      <c r="TLT44" s="31"/>
      <c r="TLU44" s="31"/>
      <c r="TLV44" s="31"/>
      <c r="TLW44" s="31"/>
      <c r="TLX44" s="31"/>
      <c r="TLY44" s="31"/>
      <c r="TLZ44" s="31"/>
      <c r="TMA44" s="31"/>
      <c r="TMB44" s="31"/>
      <c r="TMC44" s="31"/>
      <c r="TMD44" s="31"/>
      <c r="TME44" s="31"/>
      <c r="TMF44" s="31"/>
      <c r="TMG44" s="31"/>
      <c r="TMH44" s="31"/>
      <c r="TMI44" s="31"/>
      <c r="TMJ44" s="31"/>
      <c r="TMK44" s="31"/>
      <c r="TML44" s="31"/>
      <c r="TMM44" s="31"/>
      <c r="TMN44" s="31"/>
      <c r="TMO44" s="31"/>
      <c r="TMP44" s="31"/>
      <c r="TMQ44" s="31"/>
      <c r="TMR44" s="31"/>
      <c r="TMS44" s="31"/>
      <c r="TMT44" s="31"/>
      <c r="TMU44" s="31"/>
      <c r="TMV44" s="31"/>
      <c r="TMW44" s="31"/>
      <c r="TMX44" s="31"/>
      <c r="TMY44" s="31"/>
      <c r="TMZ44" s="31"/>
      <c r="TNA44" s="31"/>
      <c r="TNB44" s="31"/>
      <c r="TNC44" s="31"/>
      <c r="TND44" s="31"/>
      <c r="TNE44" s="31"/>
      <c r="TNF44" s="31"/>
      <c r="TNG44" s="31"/>
      <c r="TNH44" s="31"/>
      <c r="TNI44" s="31"/>
      <c r="TNJ44" s="31"/>
      <c r="TNK44" s="31"/>
      <c r="TNL44" s="31"/>
      <c r="TNM44" s="31"/>
      <c r="TNN44" s="31"/>
      <c r="TNO44" s="31"/>
      <c r="TNP44" s="31"/>
      <c r="TNQ44" s="31"/>
      <c r="TNR44" s="31"/>
      <c r="TNS44" s="31"/>
      <c r="TNT44" s="31"/>
      <c r="TNU44" s="31"/>
      <c r="TNV44" s="31"/>
      <c r="TNW44" s="31"/>
      <c r="TNX44" s="31"/>
      <c r="TNY44" s="31"/>
      <c r="TNZ44" s="31"/>
      <c r="TOA44" s="31"/>
      <c r="TOB44" s="31"/>
      <c r="TOC44" s="31"/>
      <c r="TOD44" s="31"/>
      <c r="TOE44" s="31"/>
      <c r="TOF44" s="31"/>
      <c r="TOG44" s="31"/>
      <c r="TOH44" s="31"/>
      <c r="TOI44" s="31"/>
      <c r="TOJ44" s="31"/>
      <c r="TOK44" s="31"/>
      <c r="TOL44" s="31"/>
      <c r="TOM44" s="31"/>
      <c r="TON44" s="31"/>
      <c r="TOO44" s="31"/>
      <c r="TOP44" s="31"/>
      <c r="TOQ44" s="31"/>
      <c r="TOR44" s="31"/>
      <c r="TOS44" s="31"/>
      <c r="TOT44" s="31"/>
      <c r="TOU44" s="31"/>
      <c r="TOV44" s="31"/>
      <c r="TOW44" s="31"/>
      <c r="TOX44" s="31"/>
      <c r="TOY44" s="31"/>
      <c r="TOZ44" s="31"/>
      <c r="TPA44" s="31"/>
      <c r="TPB44" s="31"/>
      <c r="TPC44" s="31"/>
      <c r="TPD44" s="31"/>
      <c r="TPE44" s="31"/>
      <c r="TPF44" s="31"/>
      <c r="TPG44" s="31"/>
      <c r="TPH44" s="31"/>
      <c r="TPI44" s="31"/>
      <c r="TPJ44" s="31"/>
      <c r="TPK44" s="31"/>
      <c r="TPL44" s="31"/>
      <c r="TPM44" s="31"/>
      <c r="TPN44" s="31"/>
      <c r="TPO44" s="31"/>
      <c r="TPP44" s="31"/>
      <c r="TPQ44" s="31"/>
      <c r="TPR44" s="31"/>
      <c r="TPS44" s="31"/>
      <c r="TPT44" s="31"/>
      <c r="TPU44" s="31"/>
      <c r="TPV44" s="31"/>
      <c r="TPW44" s="31"/>
      <c r="TPX44" s="31"/>
      <c r="TPY44" s="31"/>
      <c r="TPZ44" s="31"/>
      <c r="TQA44" s="31"/>
      <c r="TQB44" s="31"/>
      <c r="TQC44" s="31"/>
      <c r="TQD44" s="31"/>
      <c r="TQE44" s="31"/>
      <c r="TQF44" s="31"/>
      <c r="TQG44" s="31"/>
      <c r="TQH44" s="31"/>
      <c r="TQI44" s="31"/>
      <c r="TQJ44" s="31"/>
      <c r="TQK44" s="31"/>
      <c r="TQL44" s="31"/>
      <c r="TQM44" s="31"/>
      <c r="TQN44" s="31"/>
      <c r="TQO44" s="31"/>
      <c r="TQP44" s="31"/>
      <c r="TQQ44" s="31"/>
      <c r="TQR44" s="31"/>
      <c r="TQS44" s="31"/>
      <c r="TQT44" s="31"/>
      <c r="TQU44" s="31"/>
      <c r="TQV44" s="31"/>
      <c r="TQW44" s="31"/>
      <c r="TQX44" s="31"/>
      <c r="TQY44" s="31"/>
      <c r="TQZ44" s="31"/>
      <c r="TRA44" s="31"/>
      <c r="TRB44" s="31"/>
      <c r="TRC44" s="31"/>
      <c r="TRD44" s="31"/>
      <c r="TRE44" s="31"/>
      <c r="TRF44" s="31"/>
      <c r="TRG44" s="31"/>
      <c r="TRH44" s="31"/>
      <c r="TRI44" s="31"/>
      <c r="TRJ44" s="31"/>
      <c r="TRK44" s="31"/>
      <c r="TRL44" s="31"/>
      <c r="TRM44" s="31"/>
      <c r="TRN44" s="31"/>
      <c r="TRO44" s="31"/>
      <c r="TRP44" s="31"/>
      <c r="TRQ44" s="31"/>
      <c r="TRR44" s="31"/>
      <c r="TRS44" s="31"/>
      <c r="TRT44" s="31"/>
      <c r="TRU44" s="31"/>
      <c r="TRV44" s="31"/>
      <c r="TRW44" s="31"/>
      <c r="TRX44" s="31"/>
      <c r="TRY44" s="31"/>
      <c r="TRZ44" s="31"/>
      <c r="TSA44" s="31"/>
      <c r="TSB44" s="31"/>
      <c r="TSC44" s="31"/>
      <c r="TSD44" s="31"/>
      <c r="TSE44" s="31"/>
      <c r="TSF44" s="31"/>
      <c r="TSG44" s="31"/>
      <c r="TSH44" s="31"/>
      <c r="TSI44" s="31"/>
      <c r="TSJ44" s="31"/>
      <c r="TSK44" s="31"/>
      <c r="TSL44" s="31"/>
      <c r="TSM44" s="31"/>
      <c r="TSN44" s="31"/>
      <c r="TSO44" s="31"/>
      <c r="TSP44" s="31"/>
      <c r="TSQ44" s="31"/>
      <c r="TSR44" s="31"/>
      <c r="TSS44" s="31"/>
      <c r="TST44" s="31"/>
      <c r="TSU44" s="31"/>
      <c r="TSV44" s="31"/>
      <c r="TSW44" s="31"/>
      <c r="TSX44" s="31"/>
      <c r="TSY44" s="31"/>
      <c r="TSZ44" s="31"/>
      <c r="TTA44" s="31"/>
      <c r="TTB44" s="31"/>
      <c r="TTC44" s="31"/>
      <c r="TTD44" s="31"/>
      <c r="TTE44" s="31"/>
      <c r="TTF44" s="31"/>
      <c r="TTG44" s="31"/>
      <c r="TTH44" s="31"/>
      <c r="TTI44" s="31"/>
      <c r="TTJ44" s="31"/>
      <c r="TTK44" s="31"/>
      <c r="TTL44" s="31"/>
      <c r="TTM44" s="31"/>
      <c r="TTN44" s="31"/>
      <c r="TTO44" s="31"/>
      <c r="TTP44" s="31"/>
      <c r="TTQ44" s="31"/>
      <c r="TTR44" s="31"/>
      <c r="TTS44" s="31"/>
      <c r="TTT44" s="31"/>
      <c r="TTU44" s="31"/>
      <c r="TTV44" s="31"/>
      <c r="TTW44" s="31"/>
      <c r="TTX44" s="31"/>
      <c r="TTY44" s="31"/>
      <c r="TTZ44" s="31"/>
      <c r="TUA44" s="31"/>
      <c r="TUB44" s="31"/>
      <c r="TUC44" s="31"/>
      <c r="TUD44" s="31"/>
      <c r="TUE44" s="31"/>
      <c r="TUF44" s="31"/>
      <c r="TUG44" s="31"/>
      <c r="TUH44" s="31"/>
      <c r="TUI44" s="31"/>
      <c r="TUJ44" s="31"/>
      <c r="TUK44" s="31"/>
      <c r="TUL44" s="31"/>
      <c r="TUM44" s="31"/>
      <c r="TUN44" s="31"/>
      <c r="TUO44" s="31"/>
      <c r="TUP44" s="31"/>
      <c r="TUQ44" s="31"/>
      <c r="TUR44" s="31"/>
      <c r="TUS44" s="31"/>
      <c r="TUT44" s="31"/>
      <c r="TUU44" s="31"/>
      <c r="TUV44" s="31"/>
      <c r="TUW44" s="31"/>
      <c r="TUX44" s="31"/>
      <c r="TUY44" s="31"/>
      <c r="TUZ44" s="31"/>
      <c r="TVA44" s="31"/>
      <c r="TVB44" s="31"/>
      <c r="TVC44" s="31"/>
      <c r="TVD44" s="31"/>
      <c r="TVE44" s="31"/>
      <c r="TVF44" s="31"/>
      <c r="TVG44" s="31"/>
      <c r="TVH44" s="31"/>
      <c r="TVI44" s="31"/>
      <c r="TVJ44" s="31"/>
      <c r="TVK44" s="31"/>
      <c r="TVL44" s="31"/>
      <c r="TVM44" s="31"/>
      <c r="TVN44" s="31"/>
      <c r="TVO44" s="31"/>
      <c r="TVP44" s="31"/>
      <c r="TVQ44" s="31"/>
      <c r="TVR44" s="31"/>
      <c r="TVS44" s="31"/>
      <c r="TVT44" s="31"/>
      <c r="TVU44" s="31"/>
      <c r="TVV44" s="31"/>
      <c r="TVW44" s="31"/>
      <c r="TVX44" s="31"/>
      <c r="TVY44" s="31"/>
      <c r="TVZ44" s="31"/>
      <c r="TWA44" s="31"/>
      <c r="TWB44" s="31"/>
      <c r="TWC44" s="31"/>
      <c r="TWD44" s="31"/>
      <c r="TWE44" s="31"/>
      <c r="TWF44" s="31"/>
      <c r="TWG44" s="31"/>
      <c r="TWH44" s="31"/>
      <c r="TWI44" s="31"/>
      <c r="TWJ44" s="31"/>
      <c r="TWK44" s="31"/>
      <c r="TWL44" s="31"/>
      <c r="TWM44" s="31"/>
      <c r="TWN44" s="31"/>
      <c r="TWO44" s="31"/>
      <c r="TWP44" s="31"/>
      <c r="TWQ44" s="31"/>
      <c r="TWR44" s="31"/>
      <c r="TWS44" s="31"/>
      <c r="TWT44" s="31"/>
      <c r="TWU44" s="31"/>
      <c r="TWV44" s="31"/>
      <c r="TWW44" s="31"/>
      <c r="TWX44" s="31"/>
      <c r="TWY44" s="31"/>
      <c r="TWZ44" s="31"/>
      <c r="TXA44" s="31"/>
      <c r="TXB44" s="31"/>
      <c r="TXC44" s="31"/>
      <c r="TXD44" s="31"/>
      <c r="TXE44" s="31"/>
      <c r="TXF44" s="31"/>
      <c r="TXG44" s="31"/>
      <c r="TXH44" s="31"/>
      <c r="TXI44" s="31"/>
      <c r="TXJ44" s="31"/>
      <c r="TXK44" s="31"/>
      <c r="TXL44" s="31"/>
      <c r="TXM44" s="31"/>
      <c r="TXN44" s="31"/>
      <c r="TXO44" s="31"/>
      <c r="TXP44" s="31"/>
      <c r="TXQ44" s="31"/>
      <c r="TXR44" s="31"/>
      <c r="TXS44" s="31"/>
      <c r="TXT44" s="31"/>
      <c r="TXU44" s="31"/>
      <c r="TXV44" s="31"/>
      <c r="TXW44" s="31"/>
      <c r="TXX44" s="31"/>
      <c r="TXY44" s="31"/>
      <c r="TXZ44" s="31"/>
      <c r="TYA44" s="31"/>
      <c r="TYB44" s="31"/>
      <c r="TYC44" s="31"/>
      <c r="TYD44" s="31"/>
      <c r="TYE44" s="31"/>
      <c r="TYF44" s="31"/>
      <c r="TYG44" s="31"/>
      <c r="TYH44" s="31"/>
      <c r="TYI44" s="31"/>
      <c r="TYJ44" s="31"/>
      <c r="TYK44" s="31"/>
      <c r="TYL44" s="31"/>
      <c r="TYM44" s="31"/>
      <c r="TYN44" s="31"/>
      <c r="TYO44" s="31"/>
      <c r="TYP44" s="31"/>
      <c r="TYQ44" s="31"/>
      <c r="TYR44" s="31"/>
      <c r="TYS44" s="31"/>
      <c r="TYT44" s="31"/>
      <c r="TYU44" s="31"/>
      <c r="TYV44" s="31"/>
      <c r="TYW44" s="31"/>
      <c r="TYX44" s="31"/>
      <c r="TYY44" s="31"/>
      <c r="TYZ44" s="31"/>
      <c r="TZA44" s="31"/>
      <c r="TZB44" s="31"/>
      <c r="TZC44" s="31"/>
      <c r="TZD44" s="31"/>
      <c r="TZE44" s="31"/>
      <c r="TZF44" s="31"/>
      <c r="TZG44" s="31"/>
      <c r="TZH44" s="31"/>
      <c r="TZI44" s="31"/>
      <c r="TZJ44" s="31"/>
      <c r="TZK44" s="31"/>
      <c r="TZL44" s="31"/>
      <c r="TZM44" s="31"/>
      <c r="TZN44" s="31"/>
      <c r="TZO44" s="31"/>
      <c r="TZP44" s="31"/>
      <c r="TZQ44" s="31"/>
      <c r="TZR44" s="31"/>
      <c r="TZS44" s="31"/>
      <c r="TZT44" s="31"/>
      <c r="TZU44" s="31"/>
      <c r="TZV44" s="31"/>
      <c r="TZW44" s="31"/>
      <c r="TZX44" s="31"/>
      <c r="TZY44" s="31"/>
      <c r="TZZ44" s="31"/>
      <c r="UAA44" s="31"/>
      <c r="UAB44" s="31"/>
      <c r="UAC44" s="31"/>
      <c r="UAD44" s="31"/>
      <c r="UAE44" s="31"/>
      <c r="UAF44" s="31"/>
      <c r="UAG44" s="31"/>
      <c r="UAH44" s="31"/>
      <c r="UAI44" s="31"/>
      <c r="UAJ44" s="31"/>
      <c r="UAK44" s="31"/>
      <c r="UAL44" s="31"/>
      <c r="UAM44" s="31"/>
      <c r="UAN44" s="31"/>
      <c r="UAO44" s="31"/>
      <c r="UAP44" s="31"/>
      <c r="UAQ44" s="31"/>
      <c r="UAR44" s="31"/>
      <c r="UAS44" s="31"/>
      <c r="UAT44" s="31"/>
      <c r="UAU44" s="31"/>
      <c r="UAV44" s="31"/>
      <c r="UAW44" s="31"/>
      <c r="UAX44" s="31"/>
      <c r="UAY44" s="31"/>
      <c r="UAZ44" s="31"/>
      <c r="UBA44" s="31"/>
      <c r="UBB44" s="31"/>
      <c r="UBC44" s="31"/>
      <c r="UBD44" s="31"/>
      <c r="UBE44" s="31"/>
      <c r="UBF44" s="31"/>
      <c r="UBG44" s="31"/>
      <c r="UBH44" s="31"/>
      <c r="UBI44" s="31"/>
      <c r="UBJ44" s="31"/>
      <c r="UBK44" s="31"/>
      <c r="UBL44" s="31"/>
      <c r="UBM44" s="31"/>
      <c r="UBN44" s="31"/>
      <c r="UBO44" s="31"/>
      <c r="UBP44" s="31"/>
      <c r="UBQ44" s="31"/>
      <c r="UBR44" s="31"/>
      <c r="UBS44" s="31"/>
      <c r="UBT44" s="31"/>
      <c r="UBU44" s="31"/>
      <c r="UBV44" s="31"/>
      <c r="UBW44" s="31"/>
      <c r="UBX44" s="31"/>
      <c r="UBY44" s="31"/>
      <c r="UBZ44" s="31"/>
      <c r="UCA44" s="31"/>
      <c r="UCB44" s="31"/>
      <c r="UCC44" s="31"/>
      <c r="UCD44" s="31"/>
      <c r="UCE44" s="31"/>
      <c r="UCF44" s="31"/>
      <c r="UCG44" s="31"/>
      <c r="UCH44" s="31"/>
      <c r="UCI44" s="31"/>
      <c r="UCJ44" s="31"/>
      <c r="UCK44" s="31"/>
      <c r="UCL44" s="31"/>
      <c r="UCM44" s="31"/>
      <c r="UCN44" s="31"/>
      <c r="UCO44" s="31"/>
      <c r="UCP44" s="31"/>
      <c r="UCQ44" s="31"/>
      <c r="UCR44" s="31"/>
      <c r="UCS44" s="31"/>
      <c r="UCT44" s="31"/>
      <c r="UCU44" s="31"/>
      <c r="UCV44" s="31"/>
      <c r="UCW44" s="31"/>
      <c r="UCX44" s="31"/>
      <c r="UCY44" s="31"/>
      <c r="UCZ44" s="31"/>
      <c r="UDA44" s="31"/>
      <c r="UDB44" s="31"/>
      <c r="UDC44" s="31"/>
      <c r="UDD44" s="31"/>
      <c r="UDE44" s="31"/>
      <c r="UDF44" s="31"/>
      <c r="UDG44" s="31"/>
      <c r="UDH44" s="31"/>
      <c r="UDI44" s="31"/>
      <c r="UDJ44" s="31"/>
      <c r="UDK44" s="31"/>
      <c r="UDL44" s="31"/>
      <c r="UDM44" s="31"/>
      <c r="UDN44" s="31"/>
      <c r="UDO44" s="31"/>
      <c r="UDP44" s="31"/>
      <c r="UDQ44" s="31"/>
      <c r="UDR44" s="31"/>
      <c r="UDS44" s="31"/>
      <c r="UDT44" s="31"/>
      <c r="UDU44" s="31"/>
      <c r="UDV44" s="31"/>
      <c r="UDW44" s="31"/>
      <c r="UDX44" s="31"/>
      <c r="UDY44" s="31"/>
      <c r="UDZ44" s="31"/>
      <c r="UEA44" s="31"/>
      <c r="UEB44" s="31"/>
      <c r="UEC44" s="31"/>
      <c r="UED44" s="31"/>
      <c r="UEE44" s="31"/>
      <c r="UEF44" s="31"/>
      <c r="UEG44" s="31"/>
      <c r="UEH44" s="31"/>
      <c r="UEI44" s="31"/>
      <c r="UEJ44" s="31"/>
      <c r="UEK44" s="31"/>
      <c r="UEL44" s="31"/>
      <c r="UEM44" s="31"/>
      <c r="UEN44" s="31"/>
      <c r="UEO44" s="31"/>
      <c r="UEP44" s="31"/>
      <c r="UEQ44" s="31"/>
      <c r="UER44" s="31"/>
      <c r="UES44" s="31"/>
      <c r="UET44" s="31"/>
      <c r="UEU44" s="31"/>
      <c r="UEV44" s="31"/>
      <c r="UEW44" s="31"/>
      <c r="UEX44" s="31"/>
      <c r="UEY44" s="31"/>
      <c r="UEZ44" s="31"/>
      <c r="UFA44" s="31"/>
      <c r="UFB44" s="31"/>
      <c r="UFC44" s="31"/>
      <c r="UFD44" s="31"/>
      <c r="UFE44" s="31"/>
      <c r="UFF44" s="31"/>
      <c r="UFG44" s="31"/>
      <c r="UFH44" s="31"/>
      <c r="UFI44" s="31"/>
      <c r="UFJ44" s="31"/>
      <c r="UFK44" s="31"/>
      <c r="UFL44" s="31"/>
      <c r="UFM44" s="31"/>
      <c r="UFN44" s="31"/>
      <c r="UFO44" s="31"/>
      <c r="UFP44" s="31"/>
      <c r="UFQ44" s="31"/>
      <c r="UFR44" s="31"/>
      <c r="UFS44" s="31"/>
      <c r="UFT44" s="31"/>
      <c r="UFU44" s="31"/>
      <c r="UFV44" s="31"/>
      <c r="UFW44" s="31"/>
      <c r="UFX44" s="31"/>
      <c r="UFY44" s="31"/>
      <c r="UFZ44" s="31"/>
      <c r="UGA44" s="31"/>
      <c r="UGB44" s="31"/>
      <c r="UGC44" s="31"/>
      <c r="UGD44" s="31"/>
      <c r="UGE44" s="31"/>
      <c r="UGF44" s="31"/>
      <c r="UGG44" s="31"/>
      <c r="UGH44" s="31"/>
      <c r="UGI44" s="31"/>
      <c r="UGJ44" s="31"/>
      <c r="UGK44" s="31"/>
      <c r="UGL44" s="31"/>
      <c r="UGM44" s="31"/>
      <c r="UGN44" s="31"/>
      <c r="UGO44" s="31"/>
      <c r="UGP44" s="31"/>
      <c r="UGQ44" s="31"/>
      <c r="UGR44" s="31"/>
      <c r="UGS44" s="31"/>
      <c r="UGT44" s="31"/>
      <c r="UGU44" s="31"/>
      <c r="UGV44" s="31"/>
      <c r="UGW44" s="31"/>
      <c r="UGX44" s="31"/>
      <c r="UGY44" s="31"/>
      <c r="UGZ44" s="31"/>
      <c r="UHA44" s="31"/>
      <c r="UHB44" s="31"/>
      <c r="UHC44" s="31"/>
      <c r="UHD44" s="31"/>
      <c r="UHE44" s="31"/>
      <c r="UHF44" s="31"/>
      <c r="UHG44" s="31"/>
      <c r="UHH44" s="31"/>
      <c r="UHI44" s="31"/>
      <c r="UHJ44" s="31"/>
      <c r="UHK44" s="31"/>
      <c r="UHL44" s="31"/>
      <c r="UHM44" s="31"/>
      <c r="UHN44" s="31"/>
      <c r="UHO44" s="31"/>
      <c r="UHP44" s="31"/>
      <c r="UHQ44" s="31"/>
      <c r="UHR44" s="31"/>
      <c r="UHS44" s="31"/>
      <c r="UHT44" s="31"/>
      <c r="UHU44" s="31"/>
      <c r="UHV44" s="31"/>
      <c r="UHW44" s="31"/>
      <c r="UHX44" s="31"/>
      <c r="UHY44" s="31"/>
      <c r="UHZ44" s="31"/>
      <c r="UIA44" s="31"/>
      <c r="UIB44" s="31"/>
      <c r="UIC44" s="31"/>
      <c r="UID44" s="31"/>
      <c r="UIE44" s="31"/>
      <c r="UIF44" s="31"/>
      <c r="UIG44" s="31"/>
      <c r="UIH44" s="31"/>
      <c r="UII44" s="31"/>
      <c r="UIJ44" s="31"/>
      <c r="UIK44" s="31"/>
      <c r="UIL44" s="31"/>
      <c r="UIM44" s="31"/>
      <c r="UIN44" s="31"/>
      <c r="UIO44" s="31"/>
      <c r="UIP44" s="31"/>
      <c r="UIQ44" s="31"/>
      <c r="UIR44" s="31"/>
      <c r="UIS44" s="31"/>
      <c r="UIT44" s="31"/>
      <c r="UIU44" s="31"/>
      <c r="UIV44" s="31"/>
      <c r="UIW44" s="31"/>
      <c r="UIX44" s="31"/>
      <c r="UIY44" s="31"/>
      <c r="UIZ44" s="31"/>
      <c r="UJA44" s="31"/>
      <c r="UJB44" s="31"/>
      <c r="UJC44" s="31"/>
      <c r="UJD44" s="31"/>
      <c r="UJE44" s="31"/>
      <c r="UJF44" s="31"/>
      <c r="UJG44" s="31"/>
      <c r="UJH44" s="31"/>
      <c r="UJI44" s="31"/>
      <c r="UJJ44" s="31"/>
      <c r="UJK44" s="31"/>
      <c r="UJL44" s="31"/>
      <c r="UJM44" s="31"/>
      <c r="UJN44" s="31"/>
      <c r="UJO44" s="31"/>
      <c r="UJP44" s="31"/>
      <c r="UJQ44" s="31"/>
      <c r="UJR44" s="31"/>
      <c r="UJS44" s="31"/>
      <c r="UJT44" s="31"/>
      <c r="UJU44" s="31"/>
      <c r="UJV44" s="31"/>
      <c r="UJW44" s="31"/>
      <c r="UJX44" s="31"/>
      <c r="UJY44" s="31"/>
      <c r="UJZ44" s="31"/>
      <c r="UKA44" s="31"/>
      <c r="UKB44" s="31"/>
      <c r="UKC44" s="31"/>
      <c r="UKD44" s="31"/>
      <c r="UKE44" s="31"/>
      <c r="UKF44" s="31"/>
      <c r="UKG44" s="31"/>
      <c r="UKH44" s="31"/>
      <c r="UKI44" s="31"/>
      <c r="UKJ44" s="31"/>
      <c r="UKK44" s="31"/>
      <c r="UKL44" s="31"/>
      <c r="UKM44" s="31"/>
      <c r="UKN44" s="31"/>
      <c r="UKO44" s="31"/>
      <c r="UKP44" s="31"/>
      <c r="UKQ44" s="31"/>
      <c r="UKR44" s="31"/>
      <c r="UKS44" s="31"/>
      <c r="UKT44" s="31"/>
      <c r="UKU44" s="31"/>
      <c r="UKV44" s="31"/>
      <c r="UKW44" s="31"/>
      <c r="UKX44" s="31"/>
      <c r="UKY44" s="31"/>
      <c r="UKZ44" s="31"/>
      <c r="ULA44" s="31"/>
      <c r="ULB44" s="31"/>
      <c r="ULC44" s="31"/>
      <c r="ULD44" s="31"/>
      <c r="ULE44" s="31"/>
      <c r="ULF44" s="31"/>
      <c r="ULG44" s="31"/>
      <c r="ULH44" s="31"/>
      <c r="ULI44" s="31"/>
      <c r="ULJ44" s="31"/>
      <c r="ULK44" s="31"/>
      <c r="ULL44" s="31"/>
      <c r="ULM44" s="31"/>
      <c r="ULN44" s="31"/>
      <c r="ULO44" s="31"/>
      <c r="ULP44" s="31"/>
      <c r="ULQ44" s="31"/>
      <c r="ULR44" s="31"/>
      <c r="ULS44" s="31"/>
      <c r="ULT44" s="31"/>
      <c r="ULU44" s="31"/>
      <c r="ULV44" s="31"/>
      <c r="ULW44" s="31"/>
      <c r="ULX44" s="31"/>
      <c r="ULY44" s="31"/>
      <c r="ULZ44" s="31"/>
      <c r="UMA44" s="31"/>
      <c r="UMB44" s="31"/>
      <c r="UMC44" s="31"/>
      <c r="UMD44" s="31"/>
      <c r="UME44" s="31"/>
      <c r="UMF44" s="31"/>
      <c r="UMG44" s="31"/>
      <c r="UMH44" s="31"/>
      <c r="UMI44" s="31"/>
      <c r="UMJ44" s="31"/>
      <c r="UMK44" s="31"/>
      <c r="UML44" s="31"/>
      <c r="UMM44" s="31"/>
      <c r="UMN44" s="31"/>
      <c r="UMO44" s="31"/>
      <c r="UMP44" s="31"/>
      <c r="UMQ44" s="31"/>
      <c r="UMR44" s="31"/>
      <c r="UMS44" s="31"/>
      <c r="UMT44" s="31"/>
      <c r="UMU44" s="31"/>
      <c r="UMV44" s="31"/>
      <c r="UMW44" s="31"/>
      <c r="UMX44" s="31"/>
      <c r="UMY44" s="31"/>
      <c r="UMZ44" s="31"/>
      <c r="UNA44" s="31"/>
      <c r="UNB44" s="31"/>
      <c r="UNC44" s="31"/>
      <c r="UND44" s="31"/>
      <c r="UNE44" s="31"/>
      <c r="UNF44" s="31"/>
      <c r="UNG44" s="31"/>
      <c r="UNH44" s="31"/>
      <c r="UNI44" s="31"/>
      <c r="UNJ44" s="31"/>
      <c r="UNK44" s="31"/>
      <c r="UNL44" s="31"/>
      <c r="UNM44" s="31"/>
      <c r="UNN44" s="31"/>
      <c r="UNO44" s="31"/>
      <c r="UNP44" s="31"/>
      <c r="UNQ44" s="31"/>
      <c r="UNR44" s="31"/>
      <c r="UNS44" s="31"/>
      <c r="UNT44" s="31"/>
      <c r="UNU44" s="31"/>
      <c r="UNV44" s="31"/>
      <c r="UNW44" s="31"/>
      <c r="UNX44" s="31"/>
      <c r="UNY44" s="31"/>
      <c r="UNZ44" s="31"/>
      <c r="UOA44" s="31"/>
      <c r="UOB44" s="31"/>
      <c r="UOC44" s="31"/>
      <c r="UOD44" s="31"/>
      <c r="UOE44" s="31"/>
      <c r="UOF44" s="31"/>
      <c r="UOG44" s="31"/>
      <c r="UOH44" s="31"/>
      <c r="UOI44" s="31"/>
      <c r="UOJ44" s="31"/>
      <c r="UOK44" s="31"/>
      <c r="UOL44" s="31"/>
      <c r="UOM44" s="31"/>
      <c r="UON44" s="31"/>
      <c r="UOO44" s="31"/>
      <c r="UOP44" s="31"/>
      <c r="UOQ44" s="31"/>
      <c r="UOR44" s="31"/>
      <c r="UOS44" s="31"/>
      <c r="UOT44" s="31"/>
      <c r="UOU44" s="31"/>
      <c r="UOV44" s="31"/>
      <c r="UOW44" s="31"/>
      <c r="UOX44" s="31"/>
      <c r="UOY44" s="31"/>
      <c r="UOZ44" s="31"/>
      <c r="UPA44" s="31"/>
      <c r="UPB44" s="31"/>
      <c r="UPC44" s="31"/>
      <c r="UPD44" s="31"/>
      <c r="UPE44" s="31"/>
      <c r="UPF44" s="31"/>
      <c r="UPG44" s="31"/>
      <c r="UPH44" s="31"/>
      <c r="UPI44" s="31"/>
      <c r="UPJ44" s="31"/>
      <c r="UPK44" s="31"/>
      <c r="UPL44" s="31"/>
      <c r="UPM44" s="31"/>
      <c r="UPN44" s="31"/>
      <c r="UPO44" s="31"/>
      <c r="UPP44" s="31"/>
      <c r="UPQ44" s="31"/>
      <c r="UPR44" s="31"/>
      <c r="UPS44" s="31"/>
      <c r="UPT44" s="31"/>
      <c r="UPU44" s="31"/>
      <c r="UPV44" s="31"/>
      <c r="UPW44" s="31"/>
      <c r="UPX44" s="31"/>
      <c r="UPY44" s="31"/>
      <c r="UPZ44" s="31"/>
      <c r="UQA44" s="31"/>
      <c r="UQB44" s="31"/>
      <c r="UQC44" s="31"/>
      <c r="UQD44" s="31"/>
      <c r="UQE44" s="31"/>
      <c r="UQF44" s="31"/>
      <c r="UQG44" s="31"/>
      <c r="UQH44" s="31"/>
      <c r="UQI44" s="31"/>
      <c r="UQJ44" s="31"/>
      <c r="UQK44" s="31"/>
      <c r="UQL44" s="31"/>
      <c r="UQM44" s="31"/>
      <c r="UQN44" s="31"/>
      <c r="UQO44" s="31"/>
      <c r="UQP44" s="31"/>
      <c r="UQQ44" s="31"/>
      <c r="UQR44" s="31"/>
      <c r="UQS44" s="31"/>
      <c r="UQT44" s="31"/>
      <c r="UQU44" s="31"/>
      <c r="UQV44" s="31"/>
      <c r="UQW44" s="31"/>
      <c r="UQX44" s="31"/>
      <c r="UQY44" s="31"/>
      <c r="UQZ44" s="31"/>
      <c r="URA44" s="31"/>
      <c r="URB44" s="31"/>
      <c r="URC44" s="31"/>
      <c r="URD44" s="31"/>
      <c r="URE44" s="31"/>
      <c r="URF44" s="31"/>
      <c r="URG44" s="31"/>
      <c r="URH44" s="31"/>
      <c r="URI44" s="31"/>
      <c r="URJ44" s="31"/>
      <c r="URK44" s="31"/>
      <c r="URL44" s="31"/>
      <c r="URM44" s="31"/>
      <c r="URN44" s="31"/>
      <c r="URO44" s="31"/>
      <c r="URP44" s="31"/>
      <c r="URQ44" s="31"/>
      <c r="URR44" s="31"/>
      <c r="URS44" s="31"/>
      <c r="URT44" s="31"/>
      <c r="URU44" s="31"/>
      <c r="URV44" s="31"/>
      <c r="URW44" s="31"/>
      <c r="URX44" s="31"/>
      <c r="URY44" s="31"/>
      <c r="URZ44" s="31"/>
      <c r="USA44" s="31"/>
      <c r="USB44" s="31"/>
      <c r="USC44" s="31"/>
      <c r="USD44" s="31"/>
      <c r="USE44" s="31"/>
      <c r="USF44" s="31"/>
      <c r="USG44" s="31"/>
      <c r="USH44" s="31"/>
      <c r="USI44" s="31"/>
      <c r="USJ44" s="31"/>
      <c r="USK44" s="31"/>
      <c r="USL44" s="31"/>
      <c r="USM44" s="31"/>
      <c r="USN44" s="31"/>
      <c r="USO44" s="31"/>
      <c r="USP44" s="31"/>
      <c r="USQ44" s="31"/>
      <c r="USR44" s="31"/>
      <c r="USS44" s="31"/>
      <c r="UST44" s="31"/>
      <c r="USU44" s="31"/>
      <c r="USV44" s="31"/>
      <c r="USW44" s="31"/>
      <c r="USX44" s="31"/>
      <c r="USY44" s="31"/>
      <c r="USZ44" s="31"/>
      <c r="UTA44" s="31"/>
      <c r="UTB44" s="31"/>
      <c r="UTC44" s="31"/>
      <c r="UTD44" s="31"/>
      <c r="UTE44" s="31"/>
      <c r="UTF44" s="31"/>
      <c r="UTG44" s="31"/>
      <c r="UTH44" s="31"/>
      <c r="UTI44" s="31"/>
      <c r="UTJ44" s="31"/>
      <c r="UTK44" s="31"/>
      <c r="UTL44" s="31"/>
      <c r="UTM44" s="31"/>
      <c r="UTN44" s="31"/>
      <c r="UTO44" s="31"/>
      <c r="UTP44" s="31"/>
      <c r="UTQ44" s="31"/>
      <c r="UTR44" s="31"/>
      <c r="UTS44" s="31"/>
      <c r="UTT44" s="31"/>
      <c r="UTU44" s="31"/>
      <c r="UTV44" s="31"/>
      <c r="UTW44" s="31"/>
      <c r="UTX44" s="31"/>
      <c r="UTY44" s="31"/>
      <c r="UTZ44" s="31"/>
      <c r="UUA44" s="31"/>
      <c r="UUB44" s="31"/>
      <c r="UUC44" s="31"/>
      <c r="UUD44" s="31"/>
      <c r="UUE44" s="31"/>
      <c r="UUF44" s="31"/>
      <c r="UUG44" s="31"/>
      <c r="UUH44" s="31"/>
      <c r="UUI44" s="31"/>
      <c r="UUJ44" s="31"/>
      <c r="UUK44" s="31"/>
      <c r="UUL44" s="31"/>
      <c r="UUM44" s="31"/>
      <c r="UUN44" s="31"/>
      <c r="UUO44" s="31"/>
      <c r="UUP44" s="31"/>
      <c r="UUQ44" s="31"/>
      <c r="UUR44" s="31"/>
      <c r="UUS44" s="31"/>
      <c r="UUT44" s="31"/>
      <c r="UUU44" s="31"/>
      <c r="UUV44" s="31"/>
      <c r="UUW44" s="31"/>
      <c r="UUX44" s="31"/>
      <c r="UUY44" s="31"/>
      <c r="UUZ44" s="31"/>
      <c r="UVA44" s="31"/>
      <c r="UVB44" s="31"/>
      <c r="UVC44" s="31"/>
      <c r="UVD44" s="31"/>
      <c r="UVE44" s="31"/>
      <c r="UVF44" s="31"/>
      <c r="UVG44" s="31"/>
      <c r="UVH44" s="31"/>
      <c r="UVI44" s="31"/>
      <c r="UVJ44" s="31"/>
      <c r="UVK44" s="31"/>
      <c r="UVL44" s="31"/>
      <c r="UVM44" s="31"/>
      <c r="UVN44" s="31"/>
      <c r="UVO44" s="31"/>
      <c r="UVP44" s="31"/>
      <c r="UVQ44" s="31"/>
      <c r="UVR44" s="31"/>
      <c r="UVS44" s="31"/>
      <c r="UVT44" s="31"/>
      <c r="UVU44" s="31"/>
      <c r="UVV44" s="31"/>
      <c r="UVW44" s="31"/>
      <c r="UVX44" s="31"/>
      <c r="UVY44" s="31"/>
      <c r="UVZ44" s="31"/>
      <c r="UWA44" s="31"/>
      <c r="UWB44" s="31"/>
      <c r="UWC44" s="31"/>
      <c r="UWD44" s="31"/>
      <c r="UWE44" s="31"/>
      <c r="UWF44" s="31"/>
      <c r="UWG44" s="31"/>
      <c r="UWH44" s="31"/>
      <c r="UWI44" s="31"/>
      <c r="UWJ44" s="31"/>
      <c r="UWK44" s="31"/>
      <c r="UWL44" s="31"/>
      <c r="UWM44" s="31"/>
      <c r="UWN44" s="31"/>
      <c r="UWO44" s="31"/>
      <c r="UWP44" s="31"/>
      <c r="UWQ44" s="31"/>
      <c r="UWR44" s="31"/>
      <c r="UWS44" s="31"/>
      <c r="UWT44" s="31"/>
      <c r="UWU44" s="31"/>
      <c r="UWV44" s="31"/>
      <c r="UWW44" s="31"/>
      <c r="UWX44" s="31"/>
      <c r="UWY44" s="31"/>
      <c r="UWZ44" s="31"/>
      <c r="UXA44" s="31"/>
      <c r="UXB44" s="31"/>
      <c r="UXC44" s="31"/>
      <c r="UXD44" s="31"/>
      <c r="UXE44" s="31"/>
      <c r="UXF44" s="31"/>
      <c r="UXG44" s="31"/>
      <c r="UXH44" s="31"/>
      <c r="UXI44" s="31"/>
      <c r="UXJ44" s="31"/>
      <c r="UXK44" s="31"/>
      <c r="UXL44" s="31"/>
      <c r="UXM44" s="31"/>
      <c r="UXN44" s="31"/>
      <c r="UXO44" s="31"/>
      <c r="UXP44" s="31"/>
      <c r="UXQ44" s="31"/>
      <c r="UXR44" s="31"/>
      <c r="UXS44" s="31"/>
      <c r="UXT44" s="31"/>
      <c r="UXU44" s="31"/>
      <c r="UXV44" s="31"/>
      <c r="UXW44" s="31"/>
      <c r="UXX44" s="31"/>
      <c r="UXY44" s="31"/>
      <c r="UXZ44" s="31"/>
      <c r="UYA44" s="31"/>
      <c r="UYB44" s="31"/>
      <c r="UYC44" s="31"/>
      <c r="UYD44" s="31"/>
      <c r="UYE44" s="31"/>
      <c r="UYF44" s="31"/>
      <c r="UYG44" s="31"/>
      <c r="UYH44" s="31"/>
      <c r="UYI44" s="31"/>
      <c r="UYJ44" s="31"/>
      <c r="UYK44" s="31"/>
      <c r="UYL44" s="31"/>
      <c r="UYM44" s="31"/>
      <c r="UYN44" s="31"/>
      <c r="UYO44" s="31"/>
      <c r="UYP44" s="31"/>
      <c r="UYQ44" s="31"/>
      <c r="UYR44" s="31"/>
      <c r="UYS44" s="31"/>
      <c r="UYT44" s="31"/>
      <c r="UYU44" s="31"/>
      <c r="UYV44" s="31"/>
      <c r="UYW44" s="31"/>
      <c r="UYX44" s="31"/>
      <c r="UYY44" s="31"/>
      <c r="UYZ44" s="31"/>
      <c r="UZA44" s="31"/>
      <c r="UZB44" s="31"/>
      <c r="UZC44" s="31"/>
      <c r="UZD44" s="31"/>
      <c r="UZE44" s="31"/>
      <c r="UZF44" s="31"/>
      <c r="UZG44" s="31"/>
      <c r="UZH44" s="31"/>
      <c r="UZI44" s="31"/>
      <c r="UZJ44" s="31"/>
      <c r="UZK44" s="31"/>
      <c r="UZL44" s="31"/>
      <c r="UZM44" s="31"/>
      <c r="UZN44" s="31"/>
      <c r="UZO44" s="31"/>
      <c r="UZP44" s="31"/>
      <c r="UZQ44" s="31"/>
      <c r="UZR44" s="31"/>
      <c r="UZS44" s="31"/>
      <c r="UZT44" s="31"/>
      <c r="UZU44" s="31"/>
      <c r="UZV44" s="31"/>
      <c r="UZW44" s="31"/>
      <c r="UZX44" s="31"/>
      <c r="UZY44" s="31"/>
      <c r="UZZ44" s="31"/>
      <c r="VAA44" s="31"/>
      <c r="VAB44" s="31"/>
      <c r="VAC44" s="31"/>
      <c r="VAD44" s="31"/>
      <c r="VAE44" s="31"/>
      <c r="VAF44" s="31"/>
      <c r="VAG44" s="31"/>
      <c r="VAH44" s="31"/>
      <c r="VAI44" s="31"/>
      <c r="VAJ44" s="31"/>
      <c r="VAK44" s="31"/>
      <c r="VAL44" s="31"/>
      <c r="VAM44" s="31"/>
      <c r="VAN44" s="31"/>
      <c r="VAO44" s="31"/>
      <c r="VAP44" s="31"/>
      <c r="VAQ44" s="31"/>
      <c r="VAR44" s="31"/>
      <c r="VAS44" s="31"/>
      <c r="VAT44" s="31"/>
      <c r="VAU44" s="31"/>
      <c r="VAV44" s="31"/>
      <c r="VAW44" s="31"/>
      <c r="VAX44" s="31"/>
      <c r="VAY44" s="31"/>
      <c r="VAZ44" s="31"/>
      <c r="VBA44" s="31"/>
      <c r="VBB44" s="31"/>
      <c r="VBC44" s="31"/>
      <c r="VBD44" s="31"/>
      <c r="VBE44" s="31"/>
      <c r="VBF44" s="31"/>
      <c r="VBG44" s="31"/>
      <c r="VBH44" s="31"/>
      <c r="VBI44" s="31"/>
      <c r="VBJ44" s="31"/>
      <c r="VBK44" s="31"/>
      <c r="VBL44" s="31"/>
      <c r="VBM44" s="31"/>
      <c r="VBN44" s="31"/>
      <c r="VBO44" s="31"/>
      <c r="VBP44" s="31"/>
      <c r="VBQ44" s="31"/>
      <c r="VBR44" s="31"/>
      <c r="VBS44" s="31"/>
      <c r="VBT44" s="31"/>
      <c r="VBU44" s="31"/>
      <c r="VBV44" s="31"/>
      <c r="VBW44" s="31"/>
      <c r="VBX44" s="31"/>
      <c r="VBY44" s="31"/>
      <c r="VBZ44" s="31"/>
      <c r="VCA44" s="31"/>
      <c r="VCB44" s="31"/>
      <c r="VCC44" s="31"/>
      <c r="VCD44" s="31"/>
      <c r="VCE44" s="31"/>
      <c r="VCF44" s="31"/>
      <c r="VCG44" s="31"/>
      <c r="VCH44" s="31"/>
      <c r="VCI44" s="31"/>
      <c r="VCJ44" s="31"/>
      <c r="VCK44" s="31"/>
      <c r="VCL44" s="31"/>
      <c r="VCM44" s="31"/>
      <c r="VCN44" s="31"/>
      <c r="VCO44" s="31"/>
      <c r="VCP44" s="31"/>
      <c r="VCQ44" s="31"/>
      <c r="VCR44" s="31"/>
      <c r="VCS44" s="31"/>
      <c r="VCT44" s="31"/>
      <c r="VCU44" s="31"/>
      <c r="VCV44" s="31"/>
      <c r="VCW44" s="31"/>
      <c r="VCX44" s="31"/>
      <c r="VCY44" s="31"/>
      <c r="VCZ44" s="31"/>
      <c r="VDA44" s="31"/>
      <c r="VDB44" s="31"/>
      <c r="VDC44" s="31"/>
      <c r="VDD44" s="31"/>
      <c r="VDE44" s="31"/>
      <c r="VDF44" s="31"/>
      <c r="VDG44" s="31"/>
      <c r="VDH44" s="31"/>
      <c r="VDI44" s="31"/>
      <c r="VDJ44" s="31"/>
      <c r="VDK44" s="31"/>
      <c r="VDL44" s="31"/>
      <c r="VDM44" s="31"/>
      <c r="VDN44" s="31"/>
      <c r="VDO44" s="31"/>
      <c r="VDP44" s="31"/>
      <c r="VDQ44" s="31"/>
      <c r="VDR44" s="31"/>
      <c r="VDS44" s="31"/>
      <c r="VDT44" s="31"/>
      <c r="VDU44" s="31"/>
      <c r="VDV44" s="31"/>
      <c r="VDW44" s="31"/>
      <c r="VDX44" s="31"/>
      <c r="VDY44" s="31"/>
      <c r="VDZ44" s="31"/>
      <c r="VEA44" s="31"/>
      <c r="VEB44" s="31"/>
      <c r="VEC44" s="31"/>
      <c r="VED44" s="31"/>
      <c r="VEE44" s="31"/>
      <c r="VEF44" s="31"/>
      <c r="VEG44" s="31"/>
      <c r="VEH44" s="31"/>
      <c r="VEI44" s="31"/>
      <c r="VEJ44" s="31"/>
      <c r="VEK44" s="31"/>
      <c r="VEL44" s="31"/>
      <c r="VEM44" s="31"/>
      <c r="VEN44" s="31"/>
      <c r="VEO44" s="31"/>
      <c r="VEP44" s="31"/>
      <c r="VEQ44" s="31"/>
      <c r="VER44" s="31"/>
      <c r="VES44" s="31"/>
      <c r="VET44" s="31"/>
      <c r="VEU44" s="31"/>
      <c r="VEV44" s="31"/>
      <c r="VEW44" s="31"/>
      <c r="VEX44" s="31"/>
      <c r="VEY44" s="31"/>
      <c r="VEZ44" s="31"/>
      <c r="VFA44" s="31"/>
      <c r="VFB44" s="31"/>
      <c r="VFC44" s="31"/>
      <c r="VFD44" s="31"/>
      <c r="VFE44" s="31"/>
      <c r="VFF44" s="31"/>
      <c r="VFG44" s="31"/>
      <c r="VFH44" s="31"/>
      <c r="VFI44" s="31"/>
      <c r="VFJ44" s="31"/>
      <c r="VFK44" s="31"/>
      <c r="VFL44" s="31"/>
      <c r="VFM44" s="31"/>
      <c r="VFN44" s="31"/>
      <c r="VFO44" s="31"/>
      <c r="VFP44" s="31"/>
      <c r="VFQ44" s="31"/>
      <c r="VFR44" s="31"/>
      <c r="VFS44" s="31"/>
      <c r="VFT44" s="31"/>
      <c r="VFU44" s="31"/>
      <c r="VFV44" s="31"/>
      <c r="VFW44" s="31"/>
      <c r="VFX44" s="31"/>
      <c r="VFY44" s="31"/>
      <c r="VFZ44" s="31"/>
      <c r="VGA44" s="31"/>
      <c r="VGB44" s="31"/>
      <c r="VGC44" s="31"/>
      <c r="VGD44" s="31"/>
      <c r="VGE44" s="31"/>
      <c r="VGF44" s="31"/>
      <c r="VGG44" s="31"/>
      <c r="VGH44" s="31"/>
      <c r="VGI44" s="31"/>
      <c r="VGJ44" s="31"/>
      <c r="VGK44" s="31"/>
      <c r="VGL44" s="31"/>
      <c r="VGM44" s="31"/>
      <c r="VGN44" s="31"/>
      <c r="VGO44" s="31"/>
      <c r="VGP44" s="31"/>
      <c r="VGQ44" s="31"/>
      <c r="VGR44" s="31"/>
      <c r="VGS44" s="31"/>
      <c r="VGT44" s="31"/>
      <c r="VGU44" s="31"/>
      <c r="VGV44" s="31"/>
      <c r="VGW44" s="31"/>
      <c r="VGX44" s="31"/>
      <c r="VGY44" s="31"/>
      <c r="VGZ44" s="31"/>
      <c r="VHA44" s="31"/>
      <c r="VHB44" s="31"/>
      <c r="VHC44" s="31"/>
      <c r="VHD44" s="31"/>
      <c r="VHE44" s="31"/>
      <c r="VHF44" s="31"/>
      <c r="VHG44" s="31"/>
      <c r="VHH44" s="31"/>
      <c r="VHI44" s="31"/>
      <c r="VHJ44" s="31"/>
      <c r="VHK44" s="31"/>
      <c r="VHL44" s="31"/>
      <c r="VHM44" s="31"/>
      <c r="VHN44" s="31"/>
      <c r="VHO44" s="31"/>
      <c r="VHP44" s="31"/>
      <c r="VHQ44" s="31"/>
      <c r="VHR44" s="31"/>
      <c r="VHS44" s="31"/>
      <c r="VHT44" s="31"/>
      <c r="VHU44" s="31"/>
      <c r="VHV44" s="31"/>
      <c r="VHW44" s="31"/>
      <c r="VHX44" s="31"/>
      <c r="VHY44" s="31"/>
      <c r="VHZ44" s="31"/>
      <c r="VIA44" s="31"/>
      <c r="VIB44" s="31"/>
      <c r="VIC44" s="31"/>
      <c r="VID44" s="31"/>
      <c r="VIE44" s="31"/>
      <c r="VIF44" s="31"/>
      <c r="VIG44" s="31"/>
      <c r="VIH44" s="31"/>
      <c r="VII44" s="31"/>
      <c r="VIJ44" s="31"/>
      <c r="VIK44" s="31"/>
      <c r="VIL44" s="31"/>
      <c r="VIM44" s="31"/>
      <c r="VIN44" s="31"/>
      <c r="VIO44" s="31"/>
      <c r="VIP44" s="31"/>
      <c r="VIQ44" s="31"/>
      <c r="VIR44" s="31"/>
      <c r="VIS44" s="31"/>
      <c r="VIT44" s="31"/>
      <c r="VIU44" s="31"/>
      <c r="VIV44" s="31"/>
      <c r="VIW44" s="31"/>
      <c r="VIX44" s="31"/>
      <c r="VIY44" s="31"/>
      <c r="VIZ44" s="31"/>
      <c r="VJA44" s="31"/>
      <c r="VJB44" s="31"/>
      <c r="VJC44" s="31"/>
      <c r="VJD44" s="31"/>
      <c r="VJE44" s="31"/>
      <c r="VJF44" s="31"/>
      <c r="VJG44" s="31"/>
      <c r="VJH44" s="31"/>
      <c r="VJI44" s="31"/>
      <c r="VJJ44" s="31"/>
      <c r="VJK44" s="31"/>
      <c r="VJL44" s="31"/>
      <c r="VJM44" s="31"/>
      <c r="VJN44" s="31"/>
      <c r="VJO44" s="31"/>
      <c r="VJP44" s="31"/>
      <c r="VJQ44" s="31"/>
      <c r="VJR44" s="31"/>
      <c r="VJS44" s="31"/>
      <c r="VJT44" s="31"/>
      <c r="VJU44" s="31"/>
      <c r="VJV44" s="31"/>
      <c r="VJW44" s="31"/>
      <c r="VJX44" s="31"/>
      <c r="VJY44" s="31"/>
      <c r="VJZ44" s="31"/>
      <c r="VKA44" s="31"/>
      <c r="VKB44" s="31"/>
      <c r="VKC44" s="31"/>
      <c r="VKD44" s="31"/>
      <c r="VKE44" s="31"/>
      <c r="VKF44" s="31"/>
      <c r="VKG44" s="31"/>
      <c r="VKH44" s="31"/>
      <c r="VKI44" s="31"/>
      <c r="VKJ44" s="31"/>
      <c r="VKK44" s="31"/>
      <c r="VKL44" s="31"/>
      <c r="VKM44" s="31"/>
      <c r="VKN44" s="31"/>
      <c r="VKO44" s="31"/>
      <c r="VKP44" s="31"/>
      <c r="VKQ44" s="31"/>
      <c r="VKR44" s="31"/>
      <c r="VKS44" s="31"/>
      <c r="VKT44" s="31"/>
      <c r="VKU44" s="31"/>
      <c r="VKV44" s="31"/>
      <c r="VKW44" s="31"/>
      <c r="VKX44" s="31"/>
      <c r="VKY44" s="31"/>
      <c r="VKZ44" s="31"/>
      <c r="VLA44" s="31"/>
      <c r="VLB44" s="31"/>
      <c r="VLC44" s="31"/>
      <c r="VLD44" s="31"/>
      <c r="VLE44" s="31"/>
      <c r="VLF44" s="31"/>
      <c r="VLG44" s="31"/>
      <c r="VLH44" s="31"/>
      <c r="VLI44" s="31"/>
      <c r="VLJ44" s="31"/>
      <c r="VLK44" s="31"/>
      <c r="VLL44" s="31"/>
      <c r="VLM44" s="31"/>
      <c r="VLN44" s="31"/>
      <c r="VLO44" s="31"/>
      <c r="VLP44" s="31"/>
      <c r="VLQ44" s="31"/>
      <c r="VLR44" s="31"/>
      <c r="VLS44" s="31"/>
      <c r="VLT44" s="31"/>
      <c r="VLU44" s="31"/>
      <c r="VLV44" s="31"/>
      <c r="VLW44" s="31"/>
      <c r="VLX44" s="31"/>
      <c r="VLY44" s="31"/>
      <c r="VLZ44" s="31"/>
      <c r="VMA44" s="31"/>
      <c r="VMB44" s="31"/>
      <c r="VMC44" s="31"/>
      <c r="VMD44" s="31"/>
      <c r="VME44" s="31"/>
      <c r="VMF44" s="31"/>
      <c r="VMG44" s="31"/>
      <c r="VMH44" s="31"/>
      <c r="VMI44" s="31"/>
      <c r="VMJ44" s="31"/>
      <c r="VMK44" s="31"/>
      <c r="VML44" s="31"/>
      <c r="VMM44" s="31"/>
      <c r="VMN44" s="31"/>
      <c r="VMO44" s="31"/>
      <c r="VMP44" s="31"/>
      <c r="VMQ44" s="31"/>
      <c r="VMR44" s="31"/>
      <c r="VMS44" s="31"/>
      <c r="VMT44" s="31"/>
      <c r="VMU44" s="31"/>
      <c r="VMV44" s="31"/>
      <c r="VMW44" s="31"/>
      <c r="VMX44" s="31"/>
      <c r="VMY44" s="31"/>
      <c r="VMZ44" s="31"/>
      <c r="VNA44" s="31"/>
      <c r="VNB44" s="31"/>
      <c r="VNC44" s="31"/>
      <c r="VND44" s="31"/>
      <c r="VNE44" s="31"/>
      <c r="VNF44" s="31"/>
      <c r="VNG44" s="31"/>
      <c r="VNH44" s="31"/>
      <c r="VNI44" s="31"/>
      <c r="VNJ44" s="31"/>
      <c r="VNK44" s="31"/>
      <c r="VNL44" s="31"/>
      <c r="VNM44" s="31"/>
      <c r="VNN44" s="31"/>
      <c r="VNO44" s="31"/>
      <c r="VNP44" s="31"/>
      <c r="VNQ44" s="31"/>
      <c r="VNR44" s="31"/>
      <c r="VNS44" s="31"/>
      <c r="VNT44" s="31"/>
      <c r="VNU44" s="31"/>
      <c r="VNV44" s="31"/>
      <c r="VNW44" s="31"/>
      <c r="VNX44" s="31"/>
      <c r="VNY44" s="31"/>
      <c r="VNZ44" s="31"/>
      <c r="VOA44" s="31"/>
      <c r="VOB44" s="31"/>
      <c r="VOC44" s="31"/>
      <c r="VOD44" s="31"/>
      <c r="VOE44" s="31"/>
      <c r="VOF44" s="31"/>
      <c r="VOG44" s="31"/>
      <c r="VOH44" s="31"/>
      <c r="VOI44" s="31"/>
      <c r="VOJ44" s="31"/>
      <c r="VOK44" s="31"/>
      <c r="VOL44" s="31"/>
      <c r="VOM44" s="31"/>
      <c r="VON44" s="31"/>
      <c r="VOO44" s="31"/>
      <c r="VOP44" s="31"/>
      <c r="VOQ44" s="31"/>
      <c r="VOR44" s="31"/>
      <c r="VOS44" s="31"/>
      <c r="VOT44" s="31"/>
      <c r="VOU44" s="31"/>
      <c r="VOV44" s="31"/>
      <c r="VOW44" s="31"/>
      <c r="VOX44" s="31"/>
      <c r="VOY44" s="31"/>
      <c r="VOZ44" s="31"/>
      <c r="VPA44" s="31"/>
      <c r="VPB44" s="31"/>
      <c r="VPC44" s="31"/>
      <c r="VPD44" s="31"/>
      <c r="VPE44" s="31"/>
      <c r="VPF44" s="31"/>
      <c r="VPG44" s="31"/>
      <c r="VPH44" s="31"/>
      <c r="VPI44" s="31"/>
      <c r="VPJ44" s="31"/>
      <c r="VPK44" s="31"/>
      <c r="VPL44" s="31"/>
      <c r="VPM44" s="31"/>
      <c r="VPN44" s="31"/>
      <c r="VPO44" s="31"/>
      <c r="VPP44" s="31"/>
      <c r="VPQ44" s="31"/>
      <c r="VPR44" s="31"/>
      <c r="VPS44" s="31"/>
      <c r="VPT44" s="31"/>
      <c r="VPU44" s="31"/>
      <c r="VPV44" s="31"/>
      <c r="VPW44" s="31"/>
      <c r="VPX44" s="31"/>
      <c r="VPY44" s="31"/>
      <c r="VPZ44" s="31"/>
      <c r="VQA44" s="31"/>
      <c r="VQB44" s="31"/>
      <c r="VQC44" s="31"/>
      <c r="VQD44" s="31"/>
      <c r="VQE44" s="31"/>
      <c r="VQF44" s="31"/>
      <c r="VQG44" s="31"/>
      <c r="VQH44" s="31"/>
      <c r="VQI44" s="31"/>
      <c r="VQJ44" s="31"/>
      <c r="VQK44" s="31"/>
      <c r="VQL44" s="31"/>
      <c r="VQM44" s="31"/>
      <c r="VQN44" s="31"/>
      <c r="VQO44" s="31"/>
      <c r="VQP44" s="31"/>
      <c r="VQQ44" s="31"/>
      <c r="VQR44" s="31"/>
      <c r="VQS44" s="31"/>
      <c r="VQT44" s="31"/>
      <c r="VQU44" s="31"/>
      <c r="VQV44" s="31"/>
      <c r="VQW44" s="31"/>
      <c r="VQX44" s="31"/>
      <c r="VQY44" s="31"/>
      <c r="VQZ44" s="31"/>
      <c r="VRA44" s="31"/>
      <c r="VRB44" s="31"/>
      <c r="VRC44" s="31"/>
      <c r="VRD44" s="31"/>
      <c r="VRE44" s="31"/>
      <c r="VRF44" s="31"/>
      <c r="VRG44" s="31"/>
      <c r="VRH44" s="31"/>
      <c r="VRI44" s="31"/>
      <c r="VRJ44" s="31"/>
      <c r="VRK44" s="31"/>
      <c r="VRL44" s="31"/>
      <c r="VRM44" s="31"/>
      <c r="VRN44" s="31"/>
      <c r="VRO44" s="31"/>
      <c r="VRP44" s="31"/>
      <c r="VRQ44" s="31"/>
      <c r="VRR44" s="31"/>
      <c r="VRS44" s="31"/>
      <c r="VRT44" s="31"/>
      <c r="VRU44" s="31"/>
      <c r="VRV44" s="31"/>
      <c r="VRW44" s="31"/>
      <c r="VRX44" s="31"/>
      <c r="VRY44" s="31"/>
      <c r="VRZ44" s="31"/>
      <c r="VSA44" s="31"/>
      <c r="VSB44" s="31"/>
      <c r="VSC44" s="31"/>
      <c r="VSD44" s="31"/>
      <c r="VSE44" s="31"/>
      <c r="VSF44" s="31"/>
      <c r="VSG44" s="31"/>
      <c r="VSH44" s="31"/>
      <c r="VSI44" s="31"/>
      <c r="VSJ44" s="31"/>
      <c r="VSK44" s="31"/>
      <c r="VSL44" s="31"/>
      <c r="VSM44" s="31"/>
      <c r="VSN44" s="31"/>
      <c r="VSO44" s="31"/>
      <c r="VSP44" s="31"/>
      <c r="VSQ44" s="31"/>
      <c r="VSR44" s="31"/>
      <c r="VSS44" s="31"/>
      <c r="VST44" s="31"/>
      <c r="VSU44" s="31"/>
      <c r="VSV44" s="31"/>
      <c r="VSW44" s="31"/>
      <c r="VSX44" s="31"/>
      <c r="VSY44" s="31"/>
      <c r="VSZ44" s="31"/>
      <c r="VTA44" s="31"/>
      <c r="VTB44" s="31"/>
      <c r="VTC44" s="31"/>
      <c r="VTD44" s="31"/>
      <c r="VTE44" s="31"/>
      <c r="VTF44" s="31"/>
      <c r="VTG44" s="31"/>
      <c r="VTH44" s="31"/>
      <c r="VTI44" s="31"/>
      <c r="VTJ44" s="31"/>
      <c r="VTK44" s="31"/>
      <c r="VTL44" s="31"/>
      <c r="VTM44" s="31"/>
      <c r="VTN44" s="31"/>
      <c r="VTO44" s="31"/>
      <c r="VTP44" s="31"/>
      <c r="VTQ44" s="31"/>
      <c r="VTR44" s="31"/>
      <c r="VTS44" s="31"/>
      <c r="VTT44" s="31"/>
      <c r="VTU44" s="31"/>
      <c r="VTV44" s="31"/>
      <c r="VTW44" s="31"/>
      <c r="VTX44" s="31"/>
      <c r="VTY44" s="31"/>
      <c r="VTZ44" s="31"/>
      <c r="VUA44" s="31"/>
      <c r="VUB44" s="31"/>
      <c r="VUC44" s="31"/>
      <c r="VUD44" s="31"/>
      <c r="VUE44" s="31"/>
      <c r="VUF44" s="31"/>
      <c r="VUG44" s="31"/>
      <c r="VUH44" s="31"/>
      <c r="VUI44" s="31"/>
      <c r="VUJ44" s="31"/>
      <c r="VUK44" s="31"/>
      <c r="VUL44" s="31"/>
      <c r="VUM44" s="31"/>
      <c r="VUN44" s="31"/>
      <c r="VUO44" s="31"/>
      <c r="VUP44" s="31"/>
      <c r="VUQ44" s="31"/>
      <c r="VUR44" s="31"/>
      <c r="VUS44" s="31"/>
      <c r="VUT44" s="31"/>
      <c r="VUU44" s="31"/>
      <c r="VUV44" s="31"/>
      <c r="VUW44" s="31"/>
      <c r="VUX44" s="31"/>
      <c r="VUY44" s="31"/>
      <c r="VUZ44" s="31"/>
      <c r="VVA44" s="31"/>
      <c r="VVB44" s="31"/>
      <c r="VVC44" s="31"/>
      <c r="VVD44" s="31"/>
      <c r="VVE44" s="31"/>
      <c r="VVF44" s="31"/>
      <c r="VVG44" s="31"/>
      <c r="VVH44" s="31"/>
      <c r="VVI44" s="31"/>
      <c r="VVJ44" s="31"/>
      <c r="VVK44" s="31"/>
      <c r="VVL44" s="31"/>
      <c r="VVM44" s="31"/>
      <c r="VVN44" s="31"/>
      <c r="VVO44" s="31"/>
      <c r="VVP44" s="31"/>
      <c r="VVQ44" s="31"/>
      <c r="VVR44" s="31"/>
      <c r="VVS44" s="31"/>
      <c r="VVT44" s="31"/>
      <c r="VVU44" s="31"/>
      <c r="VVV44" s="31"/>
      <c r="VVW44" s="31"/>
      <c r="VVX44" s="31"/>
      <c r="VVY44" s="31"/>
      <c r="VVZ44" s="31"/>
      <c r="VWA44" s="31"/>
      <c r="VWB44" s="31"/>
      <c r="VWC44" s="31"/>
      <c r="VWD44" s="31"/>
      <c r="VWE44" s="31"/>
      <c r="VWF44" s="31"/>
      <c r="VWG44" s="31"/>
      <c r="VWH44" s="31"/>
      <c r="VWI44" s="31"/>
      <c r="VWJ44" s="31"/>
      <c r="VWK44" s="31"/>
      <c r="VWL44" s="31"/>
      <c r="VWM44" s="31"/>
      <c r="VWN44" s="31"/>
      <c r="VWO44" s="31"/>
      <c r="VWP44" s="31"/>
      <c r="VWQ44" s="31"/>
      <c r="VWR44" s="31"/>
      <c r="VWS44" s="31"/>
      <c r="VWT44" s="31"/>
      <c r="VWU44" s="31"/>
      <c r="VWV44" s="31"/>
      <c r="VWW44" s="31"/>
      <c r="VWX44" s="31"/>
      <c r="VWY44" s="31"/>
      <c r="VWZ44" s="31"/>
      <c r="VXA44" s="31"/>
      <c r="VXB44" s="31"/>
      <c r="VXC44" s="31"/>
      <c r="VXD44" s="31"/>
      <c r="VXE44" s="31"/>
      <c r="VXF44" s="31"/>
      <c r="VXG44" s="31"/>
      <c r="VXH44" s="31"/>
      <c r="VXI44" s="31"/>
      <c r="VXJ44" s="31"/>
      <c r="VXK44" s="31"/>
      <c r="VXL44" s="31"/>
      <c r="VXM44" s="31"/>
      <c r="VXN44" s="31"/>
      <c r="VXO44" s="31"/>
      <c r="VXP44" s="31"/>
      <c r="VXQ44" s="31"/>
      <c r="VXR44" s="31"/>
      <c r="VXS44" s="31"/>
      <c r="VXT44" s="31"/>
      <c r="VXU44" s="31"/>
      <c r="VXV44" s="31"/>
      <c r="VXW44" s="31"/>
      <c r="VXX44" s="31"/>
      <c r="VXY44" s="31"/>
      <c r="VXZ44" s="31"/>
      <c r="VYA44" s="31"/>
      <c r="VYB44" s="31"/>
      <c r="VYC44" s="31"/>
      <c r="VYD44" s="31"/>
      <c r="VYE44" s="31"/>
      <c r="VYF44" s="31"/>
      <c r="VYG44" s="31"/>
      <c r="VYH44" s="31"/>
      <c r="VYI44" s="31"/>
      <c r="VYJ44" s="31"/>
      <c r="VYK44" s="31"/>
      <c r="VYL44" s="31"/>
      <c r="VYM44" s="31"/>
      <c r="VYN44" s="31"/>
      <c r="VYO44" s="31"/>
      <c r="VYP44" s="31"/>
      <c r="VYQ44" s="31"/>
      <c r="VYR44" s="31"/>
      <c r="VYS44" s="31"/>
      <c r="VYT44" s="31"/>
      <c r="VYU44" s="31"/>
      <c r="VYV44" s="31"/>
      <c r="VYW44" s="31"/>
      <c r="VYX44" s="31"/>
      <c r="VYY44" s="31"/>
      <c r="VYZ44" s="31"/>
      <c r="VZA44" s="31"/>
      <c r="VZB44" s="31"/>
      <c r="VZC44" s="31"/>
      <c r="VZD44" s="31"/>
      <c r="VZE44" s="31"/>
      <c r="VZF44" s="31"/>
      <c r="VZG44" s="31"/>
      <c r="VZH44" s="31"/>
      <c r="VZI44" s="31"/>
      <c r="VZJ44" s="31"/>
      <c r="VZK44" s="31"/>
      <c r="VZL44" s="31"/>
      <c r="VZM44" s="31"/>
      <c r="VZN44" s="31"/>
      <c r="VZO44" s="31"/>
      <c r="VZP44" s="31"/>
      <c r="VZQ44" s="31"/>
      <c r="VZR44" s="31"/>
      <c r="VZS44" s="31"/>
      <c r="VZT44" s="31"/>
      <c r="VZU44" s="31"/>
      <c r="VZV44" s="31"/>
      <c r="VZW44" s="31"/>
      <c r="VZX44" s="31"/>
      <c r="VZY44" s="31"/>
      <c r="VZZ44" s="31"/>
      <c r="WAA44" s="31"/>
      <c r="WAB44" s="31"/>
      <c r="WAC44" s="31"/>
      <c r="WAD44" s="31"/>
      <c r="WAE44" s="31"/>
      <c r="WAF44" s="31"/>
      <c r="WAG44" s="31"/>
      <c r="WAH44" s="31"/>
      <c r="WAI44" s="31"/>
      <c r="WAJ44" s="31"/>
      <c r="WAK44" s="31"/>
      <c r="WAL44" s="31"/>
      <c r="WAM44" s="31"/>
      <c r="WAN44" s="31"/>
      <c r="WAO44" s="31"/>
      <c r="WAP44" s="31"/>
      <c r="WAQ44" s="31"/>
      <c r="WAR44" s="31"/>
      <c r="WAS44" s="31"/>
      <c r="WAT44" s="31"/>
      <c r="WAU44" s="31"/>
      <c r="WAV44" s="31"/>
      <c r="WAW44" s="31"/>
      <c r="WAX44" s="31"/>
      <c r="WAY44" s="31"/>
      <c r="WAZ44" s="31"/>
      <c r="WBA44" s="31"/>
      <c r="WBB44" s="31"/>
      <c r="WBC44" s="31"/>
      <c r="WBD44" s="31"/>
      <c r="WBE44" s="31"/>
      <c r="WBF44" s="31"/>
      <c r="WBG44" s="31"/>
      <c r="WBH44" s="31"/>
      <c r="WBI44" s="31"/>
      <c r="WBJ44" s="31"/>
      <c r="WBK44" s="31"/>
      <c r="WBL44" s="31"/>
      <c r="WBM44" s="31"/>
      <c r="WBN44" s="31"/>
      <c r="WBO44" s="31"/>
      <c r="WBP44" s="31"/>
      <c r="WBQ44" s="31"/>
      <c r="WBR44" s="31"/>
      <c r="WBS44" s="31"/>
      <c r="WBT44" s="31"/>
      <c r="WBU44" s="31"/>
      <c r="WBV44" s="31"/>
      <c r="WBW44" s="31"/>
      <c r="WBX44" s="31"/>
      <c r="WBY44" s="31"/>
      <c r="WBZ44" s="31"/>
      <c r="WCA44" s="31"/>
      <c r="WCB44" s="31"/>
      <c r="WCC44" s="31"/>
      <c r="WCD44" s="31"/>
      <c r="WCE44" s="31"/>
      <c r="WCF44" s="31"/>
      <c r="WCG44" s="31"/>
      <c r="WCH44" s="31"/>
      <c r="WCI44" s="31"/>
      <c r="WCJ44" s="31"/>
      <c r="WCK44" s="31"/>
      <c r="WCL44" s="31"/>
      <c r="WCM44" s="31"/>
      <c r="WCN44" s="31"/>
      <c r="WCO44" s="31"/>
      <c r="WCP44" s="31"/>
      <c r="WCQ44" s="31"/>
      <c r="WCR44" s="31"/>
      <c r="WCS44" s="31"/>
      <c r="WCT44" s="31"/>
      <c r="WCU44" s="31"/>
      <c r="WCV44" s="31"/>
      <c r="WCW44" s="31"/>
      <c r="WCX44" s="31"/>
      <c r="WCY44" s="31"/>
      <c r="WCZ44" s="31"/>
      <c r="WDA44" s="31"/>
      <c r="WDB44" s="31"/>
      <c r="WDC44" s="31"/>
      <c r="WDD44" s="31"/>
      <c r="WDE44" s="31"/>
      <c r="WDF44" s="31"/>
      <c r="WDG44" s="31"/>
      <c r="WDH44" s="31"/>
      <c r="WDI44" s="31"/>
      <c r="WDJ44" s="31"/>
      <c r="WDK44" s="31"/>
      <c r="WDL44" s="31"/>
      <c r="WDM44" s="31"/>
      <c r="WDN44" s="31"/>
      <c r="WDO44" s="31"/>
      <c r="WDP44" s="31"/>
      <c r="WDQ44" s="31"/>
      <c r="WDR44" s="31"/>
      <c r="WDS44" s="31"/>
      <c r="WDT44" s="31"/>
      <c r="WDU44" s="31"/>
      <c r="WDV44" s="31"/>
      <c r="WDW44" s="31"/>
      <c r="WDX44" s="31"/>
      <c r="WDY44" s="31"/>
      <c r="WDZ44" s="31"/>
      <c r="WEA44" s="31"/>
      <c r="WEB44" s="31"/>
      <c r="WEC44" s="31"/>
      <c r="WED44" s="31"/>
      <c r="WEE44" s="31"/>
      <c r="WEF44" s="31"/>
      <c r="WEG44" s="31"/>
      <c r="WEH44" s="31"/>
      <c r="WEI44" s="31"/>
      <c r="WEJ44" s="31"/>
      <c r="WEK44" s="31"/>
      <c r="WEL44" s="31"/>
      <c r="WEM44" s="31"/>
      <c r="WEN44" s="31"/>
      <c r="WEO44" s="31"/>
      <c r="WEP44" s="31"/>
      <c r="WEQ44" s="31"/>
      <c r="WER44" s="31"/>
      <c r="WES44" s="31"/>
      <c r="WET44" s="31"/>
      <c r="WEU44" s="31"/>
      <c r="WEV44" s="31"/>
      <c r="WEW44" s="31"/>
      <c r="WEX44" s="31"/>
      <c r="WEY44" s="31"/>
      <c r="WEZ44" s="31"/>
      <c r="WFA44" s="31"/>
      <c r="WFB44" s="31"/>
      <c r="WFC44" s="31"/>
      <c r="WFD44" s="31"/>
      <c r="WFE44" s="31"/>
      <c r="WFF44" s="31"/>
      <c r="WFG44" s="31"/>
      <c r="WFH44" s="31"/>
      <c r="WFI44" s="31"/>
      <c r="WFJ44" s="31"/>
      <c r="WFK44" s="31"/>
      <c r="WFL44" s="31"/>
      <c r="WFM44" s="31"/>
      <c r="WFN44" s="31"/>
      <c r="WFO44" s="31"/>
      <c r="WFP44" s="31"/>
      <c r="WFQ44" s="31"/>
      <c r="WFR44" s="31"/>
      <c r="WFS44" s="31"/>
      <c r="WFT44" s="31"/>
      <c r="WFU44" s="31"/>
      <c r="WFV44" s="31"/>
      <c r="WFW44" s="31"/>
      <c r="WFX44" s="31"/>
      <c r="WFY44" s="31"/>
      <c r="WFZ44" s="31"/>
      <c r="WGA44" s="31"/>
      <c r="WGB44" s="31"/>
      <c r="WGC44" s="31"/>
      <c r="WGD44" s="31"/>
      <c r="WGE44" s="31"/>
      <c r="WGF44" s="31"/>
      <c r="WGG44" s="31"/>
      <c r="WGH44" s="31"/>
      <c r="WGI44" s="31"/>
      <c r="WGJ44" s="31"/>
      <c r="WGK44" s="31"/>
      <c r="WGL44" s="31"/>
      <c r="WGM44" s="31"/>
      <c r="WGN44" s="31"/>
      <c r="WGO44" s="31"/>
      <c r="WGP44" s="31"/>
      <c r="WGQ44" s="31"/>
      <c r="WGR44" s="31"/>
      <c r="WGS44" s="31"/>
      <c r="WGT44" s="31"/>
      <c r="WGU44" s="31"/>
      <c r="WGV44" s="31"/>
      <c r="WGW44" s="31"/>
      <c r="WGX44" s="31"/>
      <c r="WGY44" s="31"/>
      <c r="WGZ44" s="31"/>
      <c r="WHA44" s="31"/>
      <c r="WHB44" s="31"/>
      <c r="WHC44" s="31"/>
      <c r="WHD44" s="31"/>
      <c r="WHE44" s="31"/>
      <c r="WHF44" s="31"/>
      <c r="WHG44" s="31"/>
      <c r="WHH44" s="31"/>
      <c r="WHI44" s="31"/>
      <c r="WHJ44" s="31"/>
      <c r="WHK44" s="31"/>
      <c r="WHL44" s="31"/>
      <c r="WHM44" s="31"/>
      <c r="WHN44" s="31"/>
      <c r="WHO44" s="31"/>
      <c r="WHP44" s="31"/>
      <c r="WHQ44" s="31"/>
      <c r="WHR44" s="31"/>
      <c r="WHS44" s="31"/>
      <c r="WHT44" s="31"/>
      <c r="WHU44" s="31"/>
      <c r="WHV44" s="31"/>
      <c r="WHW44" s="31"/>
      <c r="WHX44" s="31"/>
      <c r="WHY44" s="31"/>
      <c r="WHZ44" s="31"/>
      <c r="WIA44" s="31"/>
      <c r="WIB44" s="31"/>
      <c r="WIC44" s="31"/>
      <c r="WID44" s="31"/>
      <c r="WIE44" s="31"/>
      <c r="WIF44" s="31"/>
      <c r="WIG44" s="31"/>
      <c r="WIH44" s="31"/>
      <c r="WII44" s="31"/>
      <c r="WIJ44" s="31"/>
      <c r="WIK44" s="31"/>
      <c r="WIL44" s="31"/>
      <c r="WIM44" s="31"/>
      <c r="WIN44" s="31"/>
      <c r="WIO44" s="31"/>
      <c r="WIP44" s="31"/>
      <c r="WIQ44" s="31"/>
      <c r="WIR44" s="31"/>
      <c r="WIS44" s="31"/>
      <c r="WIT44" s="31"/>
      <c r="WIU44" s="31"/>
      <c r="WIV44" s="31"/>
      <c r="WIW44" s="31"/>
      <c r="WIX44" s="31"/>
      <c r="WIY44" s="31"/>
      <c r="WIZ44" s="31"/>
      <c r="WJA44" s="31"/>
      <c r="WJB44" s="31"/>
      <c r="WJC44" s="31"/>
      <c r="WJD44" s="31"/>
      <c r="WJE44" s="31"/>
      <c r="WJF44" s="31"/>
      <c r="WJG44" s="31"/>
      <c r="WJH44" s="31"/>
      <c r="WJI44" s="31"/>
      <c r="WJJ44" s="31"/>
      <c r="WJK44" s="31"/>
      <c r="WJL44" s="31"/>
      <c r="WJM44" s="31"/>
      <c r="WJN44" s="31"/>
      <c r="WJO44" s="31"/>
      <c r="WJP44" s="31"/>
      <c r="WJQ44" s="31"/>
      <c r="WJR44" s="31"/>
      <c r="WJS44" s="31"/>
      <c r="WJT44" s="31"/>
      <c r="WJU44" s="31"/>
      <c r="WJV44" s="31"/>
      <c r="WJW44" s="31"/>
      <c r="WJX44" s="31"/>
      <c r="WJY44" s="31"/>
      <c r="WJZ44" s="31"/>
      <c r="WKA44" s="31"/>
      <c r="WKB44" s="31"/>
      <c r="WKC44" s="31"/>
      <c r="WKD44" s="31"/>
      <c r="WKE44" s="31"/>
      <c r="WKF44" s="31"/>
      <c r="WKG44" s="31"/>
      <c r="WKH44" s="31"/>
      <c r="WKI44" s="31"/>
      <c r="WKJ44" s="31"/>
      <c r="WKK44" s="31"/>
      <c r="WKL44" s="31"/>
      <c r="WKM44" s="31"/>
      <c r="WKN44" s="31"/>
      <c r="WKO44" s="31"/>
      <c r="WKP44" s="31"/>
      <c r="WKQ44" s="31"/>
      <c r="WKR44" s="31"/>
      <c r="WKS44" s="31"/>
      <c r="WKT44" s="31"/>
      <c r="WKU44" s="31"/>
      <c r="WKV44" s="31"/>
      <c r="WKW44" s="31"/>
      <c r="WKX44" s="31"/>
      <c r="WKY44" s="31"/>
      <c r="WKZ44" s="31"/>
      <c r="WLA44" s="31"/>
      <c r="WLB44" s="31"/>
      <c r="WLC44" s="31"/>
      <c r="WLD44" s="31"/>
      <c r="WLE44" s="31"/>
      <c r="WLF44" s="31"/>
      <c r="WLG44" s="31"/>
      <c r="WLH44" s="31"/>
      <c r="WLI44" s="31"/>
      <c r="WLJ44" s="31"/>
      <c r="WLK44" s="31"/>
      <c r="WLL44" s="31"/>
      <c r="WLM44" s="31"/>
      <c r="WLN44" s="31"/>
      <c r="WLO44" s="31"/>
      <c r="WLP44" s="31"/>
      <c r="WLQ44" s="31"/>
      <c r="WLR44" s="31"/>
      <c r="WLS44" s="31"/>
      <c r="WLT44" s="31"/>
      <c r="WLU44" s="31"/>
      <c r="WLV44" s="31"/>
      <c r="WLW44" s="31"/>
      <c r="WLX44" s="31"/>
      <c r="WLY44" s="31"/>
      <c r="WLZ44" s="31"/>
      <c r="WMA44" s="31"/>
      <c r="WMB44" s="31"/>
      <c r="WMC44" s="31"/>
      <c r="WMD44" s="31"/>
      <c r="WME44" s="31"/>
      <c r="WMF44" s="31"/>
      <c r="WMG44" s="31"/>
      <c r="WMH44" s="31"/>
      <c r="WMI44" s="31"/>
      <c r="WMJ44" s="31"/>
      <c r="WMK44" s="31"/>
      <c r="WML44" s="31"/>
      <c r="WMM44" s="31"/>
      <c r="WMN44" s="31"/>
      <c r="WMO44" s="31"/>
      <c r="WMP44" s="31"/>
      <c r="WMQ44" s="31"/>
      <c r="WMR44" s="31"/>
      <c r="WMS44" s="31"/>
      <c r="WMT44" s="31"/>
      <c r="WMU44" s="31"/>
      <c r="WMV44" s="31"/>
      <c r="WMW44" s="31"/>
      <c r="WMX44" s="31"/>
      <c r="WMY44" s="31"/>
      <c r="WMZ44" s="31"/>
      <c r="WNA44" s="31"/>
      <c r="WNB44" s="31"/>
      <c r="WNC44" s="31"/>
      <c r="WND44" s="31"/>
      <c r="WNE44" s="31"/>
      <c r="WNF44" s="31"/>
      <c r="WNG44" s="31"/>
      <c r="WNH44" s="31"/>
      <c r="WNI44" s="31"/>
      <c r="WNJ44" s="31"/>
      <c r="WNK44" s="31"/>
      <c r="WNL44" s="31"/>
      <c r="WNM44" s="31"/>
      <c r="WNN44" s="31"/>
      <c r="WNO44" s="31"/>
      <c r="WNP44" s="31"/>
      <c r="WNQ44" s="31"/>
      <c r="WNR44" s="31"/>
      <c r="WNS44" s="31"/>
      <c r="WNT44" s="31"/>
      <c r="WNU44" s="31"/>
      <c r="WNV44" s="31"/>
      <c r="WNW44" s="31"/>
      <c r="WNX44" s="31"/>
      <c r="WNY44" s="31"/>
      <c r="WNZ44" s="31"/>
      <c r="WOA44" s="31"/>
      <c r="WOB44" s="31"/>
      <c r="WOC44" s="31"/>
      <c r="WOD44" s="31"/>
      <c r="WOE44" s="31"/>
      <c r="WOF44" s="31"/>
      <c r="WOG44" s="31"/>
      <c r="WOH44" s="31"/>
      <c r="WOI44" s="31"/>
      <c r="WOJ44" s="31"/>
      <c r="WOK44" s="31"/>
      <c r="WOL44" s="31"/>
      <c r="WOM44" s="31"/>
      <c r="WON44" s="31"/>
      <c r="WOO44" s="31"/>
      <c r="WOP44" s="31"/>
      <c r="WOQ44" s="31"/>
      <c r="WOR44" s="31"/>
      <c r="WOS44" s="31"/>
      <c r="WOT44" s="31"/>
      <c r="WOU44" s="31"/>
      <c r="WOV44" s="31"/>
      <c r="WOW44" s="31"/>
      <c r="WOX44" s="31"/>
      <c r="WOY44" s="31"/>
      <c r="WOZ44" s="31"/>
      <c r="WPA44" s="31"/>
      <c r="WPB44" s="31"/>
      <c r="WPC44" s="31"/>
      <c r="WPD44" s="31"/>
      <c r="WPE44" s="31"/>
      <c r="WPF44" s="31"/>
      <c r="WPG44" s="31"/>
      <c r="WPH44" s="31"/>
      <c r="WPI44" s="31"/>
      <c r="WPJ44" s="31"/>
      <c r="WPK44" s="31"/>
      <c r="WPL44" s="31"/>
      <c r="WPM44" s="31"/>
      <c r="WPN44" s="31"/>
      <c r="WPO44" s="31"/>
      <c r="WPP44" s="31"/>
      <c r="WPQ44" s="31"/>
      <c r="WPR44" s="31"/>
      <c r="WPS44" s="31"/>
      <c r="WPT44" s="31"/>
      <c r="WPU44" s="31"/>
      <c r="WPV44" s="31"/>
      <c r="WPW44" s="31"/>
      <c r="WPX44" s="31"/>
      <c r="WPY44" s="31"/>
      <c r="WPZ44" s="31"/>
      <c r="WQA44" s="31"/>
      <c r="WQB44" s="31"/>
      <c r="WQC44" s="31"/>
      <c r="WQD44" s="31"/>
      <c r="WQE44" s="31"/>
      <c r="WQF44" s="31"/>
      <c r="WQG44" s="31"/>
      <c r="WQH44" s="31"/>
      <c r="WQI44" s="31"/>
      <c r="WQJ44" s="31"/>
      <c r="WQK44" s="31"/>
      <c r="WQL44" s="31"/>
      <c r="WQM44" s="31"/>
      <c r="WQN44" s="31"/>
      <c r="WQO44" s="31"/>
      <c r="WQP44" s="31"/>
      <c r="WQQ44" s="31"/>
      <c r="WQR44" s="31"/>
      <c r="WQS44" s="31"/>
      <c r="WQT44" s="31"/>
      <c r="WQU44" s="31"/>
      <c r="WQV44" s="31"/>
      <c r="WQW44" s="31"/>
      <c r="WQX44" s="31"/>
      <c r="WQY44" s="31"/>
      <c r="WQZ44" s="31"/>
      <c r="WRA44" s="31"/>
      <c r="WRB44" s="31"/>
      <c r="WRC44" s="31"/>
      <c r="WRD44" s="31"/>
      <c r="WRE44" s="31"/>
      <c r="WRF44" s="31"/>
      <c r="WRG44" s="31"/>
      <c r="WRH44" s="31"/>
      <c r="WRI44" s="31"/>
      <c r="WRJ44" s="31"/>
      <c r="WRK44" s="31"/>
      <c r="WRL44" s="31"/>
      <c r="WRM44" s="31"/>
      <c r="WRN44" s="31"/>
      <c r="WRO44" s="31"/>
      <c r="WRP44" s="31"/>
      <c r="WRQ44" s="31"/>
      <c r="WRR44" s="31"/>
      <c r="WRS44" s="31"/>
      <c r="WRT44" s="31"/>
      <c r="WRU44" s="31"/>
      <c r="WRV44" s="31"/>
      <c r="WRW44" s="31"/>
      <c r="WRX44" s="31"/>
      <c r="WRY44" s="31"/>
      <c r="WRZ44" s="31"/>
      <c r="WSA44" s="31"/>
      <c r="WSB44" s="31"/>
      <c r="WSC44" s="31"/>
      <c r="WSD44" s="31"/>
      <c r="WSE44" s="31"/>
      <c r="WSF44" s="31"/>
      <c r="WSG44" s="31"/>
      <c r="WSH44" s="31"/>
      <c r="WSI44" s="31"/>
      <c r="WSJ44" s="31"/>
      <c r="WSK44" s="31"/>
      <c r="WSL44" s="31"/>
      <c r="WSM44" s="31"/>
      <c r="WSN44" s="31"/>
      <c r="WSO44" s="31"/>
      <c r="WSP44" s="31"/>
      <c r="WSQ44" s="31"/>
      <c r="WSR44" s="31"/>
      <c r="WSS44" s="31"/>
      <c r="WST44" s="31"/>
      <c r="WSU44" s="31"/>
      <c r="WSV44" s="31"/>
      <c r="WSW44" s="31"/>
      <c r="WSX44" s="31"/>
      <c r="WSY44" s="31"/>
      <c r="WSZ44" s="31"/>
      <c r="WTA44" s="31"/>
      <c r="WTB44" s="31"/>
      <c r="WTC44" s="31"/>
      <c r="WTD44" s="31"/>
      <c r="WTE44" s="31"/>
      <c r="WTF44" s="31"/>
      <c r="WTG44" s="31"/>
      <c r="WTH44" s="31"/>
      <c r="WTI44" s="31"/>
      <c r="WTJ44" s="31"/>
      <c r="WTK44" s="31"/>
      <c r="WTL44" s="31"/>
      <c r="WTM44" s="31"/>
      <c r="WTN44" s="31"/>
      <c r="WTO44" s="31"/>
      <c r="WTP44" s="31"/>
      <c r="WTQ44" s="31"/>
      <c r="WTR44" s="31"/>
      <c r="WTS44" s="31"/>
      <c r="WTT44" s="31"/>
      <c r="WTU44" s="31"/>
      <c r="WTV44" s="31"/>
      <c r="WTW44" s="31"/>
      <c r="WTX44" s="31"/>
      <c r="WTY44" s="31"/>
      <c r="WTZ44" s="31"/>
      <c r="WUA44" s="31"/>
      <c r="WUB44" s="31"/>
    </row>
    <row r="45" spans="1:16096" s="1" customFormat="1" ht="27.75" customHeight="1" x14ac:dyDescent="0.35">
      <c r="A45" s="1">
        <v>39</v>
      </c>
      <c r="B45" s="19"/>
      <c r="C45" s="20" t="s">
        <v>53</v>
      </c>
      <c r="D45" s="32">
        <v>30000</v>
      </c>
      <c r="E45" s="12"/>
      <c r="F45" s="12"/>
      <c r="G45" s="33">
        <f t="shared" si="14"/>
        <v>30000</v>
      </c>
      <c r="H45" s="32"/>
      <c r="I45" s="32"/>
      <c r="J45" s="12">
        <f t="shared" si="15"/>
        <v>30000</v>
      </c>
      <c r="K45" s="12">
        <f>54805-J45</f>
        <v>24805</v>
      </c>
      <c r="L45" s="12"/>
      <c r="M45" s="32">
        <f t="shared" ref="M45:M52" si="16">+J45+K45</f>
        <v>54805</v>
      </c>
      <c r="N45" s="32"/>
      <c r="O45" s="32">
        <f t="shared" ref="O45:O53" si="17">+M45+N45</f>
        <v>54805</v>
      </c>
      <c r="P45" s="12">
        <v>2519.63</v>
      </c>
      <c r="Q45" s="32">
        <v>54805</v>
      </c>
      <c r="R45" s="32">
        <f t="shared" ref="R45:R53" si="18">+O45-Q45</f>
        <v>0</v>
      </c>
      <c r="S45" s="135">
        <v>65000</v>
      </c>
      <c r="T45" s="12"/>
      <c r="U45" s="138">
        <v>30000</v>
      </c>
      <c r="V45" s="9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  <c r="QR45" s="31"/>
      <c r="QS45" s="31"/>
      <c r="QT45" s="31"/>
      <c r="QU45" s="31"/>
      <c r="QV45" s="31"/>
      <c r="QW45" s="31"/>
      <c r="QX45" s="31"/>
      <c r="QY45" s="31"/>
      <c r="QZ45" s="31"/>
      <c r="RA45" s="31"/>
      <c r="RB45" s="31"/>
      <c r="RC45" s="31"/>
      <c r="RD45" s="31"/>
      <c r="RE45" s="31"/>
      <c r="RF45" s="31"/>
      <c r="RG45" s="31"/>
      <c r="RH45" s="31"/>
      <c r="RI45" s="31"/>
      <c r="RJ45" s="31"/>
      <c r="RK45" s="31"/>
      <c r="RL45" s="31"/>
      <c r="RM45" s="31"/>
      <c r="RN45" s="31"/>
      <c r="RO45" s="31"/>
      <c r="RP45" s="31"/>
      <c r="RQ45" s="31"/>
      <c r="RR45" s="31"/>
      <c r="RS45" s="31"/>
      <c r="RT45" s="31"/>
      <c r="RU45" s="31"/>
      <c r="RV45" s="31"/>
      <c r="RW45" s="31"/>
      <c r="RX45" s="31"/>
      <c r="RY45" s="31"/>
      <c r="RZ45" s="31"/>
      <c r="SA45" s="31"/>
      <c r="SB45" s="31"/>
      <c r="SC45" s="31"/>
      <c r="SD45" s="31"/>
      <c r="SE45" s="31"/>
      <c r="SF45" s="31"/>
      <c r="SG45" s="31"/>
      <c r="SH45" s="31"/>
      <c r="SI45" s="31"/>
      <c r="SJ45" s="31"/>
      <c r="SK45" s="31"/>
      <c r="SL45" s="31"/>
      <c r="SM45" s="31"/>
      <c r="SN45" s="31"/>
      <c r="SO45" s="31"/>
      <c r="SP45" s="31"/>
      <c r="SQ45" s="31"/>
      <c r="SR45" s="31"/>
      <c r="SS45" s="31"/>
      <c r="ST45" s="31"/>
      <c r="SU45" s="31"/>
      <c r="SV45" s="31"/>
      <c r="SW45" s="31"/>
      <c r="SX45" s="31"/>
      <c r="SY45" s="31"/>
      <c r="SZ45" s="31"/>
      <c r="TA45" s="31"/>
      <c r="TB45" s="31"/>
      <c r="TC45" s="31"/>
      <c r="TD45" s="31"/>
      <c r="TE45" s="31"/>
      <c r="TF45" s="31"/>
      <c r="TG45" s="31"/>
      <c r="TH45" s="31"/>
      <c r="TI45" s="31"/>
      <c r="TJ45" s="31"/>
      <c r="TK45" s="31"/>
      <c r="TL45" s="31"/>
      <c r="TM45" s="31"/>
      <c r="TN45" s="31"/>
      <c r="TO45" s="31"/>
      <c r="TP45" s="31"/>
      <c r="TQ45" s="31"/>
      <c r="TR45" s="31"/>
      <c r="TS45" s="31"/>
      <c r="TT45" s="31"/>
      <c r="TU45" s="31"/>
      <c r="TV45" s="31"/>
      <c r="TW45" s="31"/>
      <c r="TX45" s="31"/>
      <c r="TY45" s="31"/>
      <c r="TZ45" s="31"/>
      <c r="UA45" s="31"/>
      <c r="UB45" s="31"/>
      <c r="UC45" s="31"/>
      <c r="UD45" s="31"/>
      <c r="UE45" s="31"/>
      <c r="UF45" s="31"/>
      <c r="UG45" s="31"/>
      <c r="UH45" s="31"/>
      <c r="UI45" s="31"/>
      <c r="UJ45" s="31"/>
      <c r="UK45" s="31"/>
      <c r="UL45" s="31"/>
      <c r="UM45" s="31"/>
      <c r="UN45" s="31"/>
      <c r="UO45" s="31"/>
      <c r="UP45" s="31"/>
      <c r="UQ45" s="31"/>
      <c r="UR45" s="31"/>
      <c r="US45" s="31"/>
      <c r="UT45" s="31"/>
      <c r="UU45" s="31"/>
      <c r="UV45" s="31"/>
      <c r="UW45" s="31"/>
      <c r="UX45" s="31"/>
      <c r="UY45" s="31"/>
      <c r="UZ45" s="31"/>
      <c r="VA45" s="31"/>
      <c r="VB45" s="31"/>
      <c r="VC45" s="31"/>
      <c r="VD45" s="31"/>
      <c r="VE45" s="31"/>
      <c r="VF45" s="31"/>
      <c r="VG45" s="31"/>
      <c r="VH45" s="31"/>
      <c r="VI45" s="31"/>
      <c r="VJ45" s="31"/>
      <c r="VK45" s="31"/>
      <c r="VL45" s="31"/>
      <c r="VM45" s="31"/>
      <c r="VN45" s="31"/>
      <c r="VO45" s="31"/>
      <c r="VP45" s="31"/>
      <c r="VQ45" s="31"/>
      <c r="VR45" s="31"/>
      <c r="VS45" s="31"/>
      <c r="VT45" s="31"/>
      <c r="VU45" s="31"/>
      <c r="VV45" s="31"/>
      <c r="VW45" s="31"/>
      <c r="VX45" s="31"/>
      <c r="VY45" s="31"/>
      <c r="VZ45" s="31"/>
      <c r="WA45" s="31"/>
      <c r="WB45" s="31"/>
      <c r="WC45" s="31"/>
      <c r="WD45" s="31"/>
      <c r="WE45" s="31"/>
      <c r="WF45" s="31"/>
      <c r="WG45" s="31"/>
      <c r="WH45" s="31"/>
      <c r="WI45" s="31"/>
      <c r="WJ45" s="31"/>
      <c r="WK45" s="31"/>
      <c r="WL45" s="31"/>
      <c r="WM45" s="31"/>
      <c r="WN45" s="31"/>
      <c r="WO45" s="31"/>
      <c r="WP45" s="31"/>
      <c r="WQ45" s="31"/>
      <c r="WR45" s="31"/>
      <c r="WS45" s="31"/>
      <c r="WT45" s="31"/>
      <c r="WU45" s="31"/>
      <c r="WV45" s="31"/>
      <c r="WW45" s="31"/>
      <c r="WX45" s="31"/>
      <c r="WY45" s="31"/>
      <c r="WZ45" s="31"/>
      <c r="XA45" s="31"/>
      <c r="XB45" s="31"/>
      <c r="XC45" s="31"/>
      <c r="XD45" s="31"/>
      <c r="XE45" s="31"/>
      <c r="XF45" s="31"/>
      <c r="XG45" s="31"/>
      <c r="XH45" s="31"/>
      <c r="XI45" s="31"/>
      <c r="XJ45" s="31"/>
      <c r="XK45" s="31"/>
      <c r="XL45" s="31"/>
      <c r="XM45" s="31"/>
      <c r="XN45" s="31"/>
      <c r="XO45" s="31"/>
      <c r="XP45" s="31"/>
      <c r="XQ45" s="31"/>
      <c r="XR45" s="31"/>
      <c r="XS45" s="31"/>
      <c r="XT45" s="31"/>
      <c r="XU45" s="31"/>
      <c r="XV45" s="31"/>
      <c r="XW45" s="31"/>
      <c r="XX45" s="31"/>
      <c r="XY45" s="31"/>
      <c r="XZ45" s="31"/>
      <c r="YA45" s="31"/>
      <c r="YB45" s="31"/>
      <c r="YC45" s="31"/>
      <c r="YD45" s="31"/>
      <c r="YE45" s="31"/>
      <c r="YF45" s="31"/>
      <c r="YG45" s="31"/>
      <c r="YH45" s="31"/>
      <c r="YI45" s="31"/>
      <c r="YJ45" s="31"/>
      <c r="YK45" s="31"/>
      <c r="YL45" s="31"/>
      <c r="YM45" s="31"/>
      <c r="YN45" s="31"/>
      <c r="YO45" s="31"/>
      <c r="YP45" s="31"/>
      <c r="YQ45" s="31"/>
      <c r="YR45" s="31"/>
      <c r="YS45" s="31"/>
      <c r="YT45" s="31"/>
      <c r="YU45" s="31"/>
      <c r="YV45" s="31"/>
      <c r="YW45" s="31"/>
      <c r="YX45" s="31"/>
      <c r="YY45" s="31"/>
      <c r="YZ45" s="31"/>
      <c r="ZA45" s="31"/>
      <c r="ZB45" s="31"/>
      <c r="ZC45" s="31"/>
      <c r="ZD45" s="31"/>
      <c r="ZE45" s="31"/>
      <c r="ZF45" s="31"/>
      <c r="ZG45" s="31"/>
      <c r="ZH45" s="31"/>
      <c r="ZI45" s="31"/>
      <c r="ZJ45" s="31"/>
      <c r="ZK45" s="31"/>
      <c r="ZL45" s="31"/>
      <c r="ZM45" s="31"/>
      <c r="ZN45" s="31"/>
      <c r="ZO45" s="31"/>
      <c r="ZP45" s="31"/>
      <c r="ZQ45" s="31"/>
      <c r="ZR45" s="31"/>
      <c r="ZS45" s="31"/>
      <c r="ZT45" s="31"/>
      <c r="ZU45" s="31"/>
      <c r="ZV45" s="31"/>
      <c r="ZW45" s="31"/>
      <c r="ZX45" s="31"/>
      <c r="ZY45" s="31"/>
      <c r="ZZ45" s="31"/>
      <c r="AAA45" s="31"/>
      <c r="AAB45" s="31"/>
      <c r="AAC45" s="31"/>
      <c r="AAD45" s="31"/>
      <c r="AAE45" s="31"/>
      <c r="AAF45" s="31"/>
      <c r="AAG45" s="31"/>
      <c r="AAH45" s="31"/>
      <c r="AAI45" s="31"/>
      <c r="AAJ45" s="31"/>
      <c r="AAK45" s="31"/>
      <c r="AAL45" s="31"/>
      <c r="AAM45" s="31"/>
      <c r="AAN45" s="31"/>
      <c r="AAO45" s="31"/>
      <c r="AAP45" s="31"/>
      <c r="AAQ45" s="31"/>
      <c r="AAR45" s="31"/>
      <c r="AAS45" s="31"/>
      <c r="AAT45" s="31"/>
      <c r="AAU45" s="31"/>
      <c r="AAV45" s="31"/>
      <c r="AAW45" s="31"/>
      <c r="AAX45" s="31"/>
      <c r="AAY45" s="31"/>
      <c r="AAZ45" s="31"/>
      <c r="ABA45" s="31"/>
      <c r="ABB45" s="31"/>
      <c r="ABC45" s="31"/>
      <c r="ABD45" s="31"/>
      <c r="ABE45" s="31"/>
      <c r="ABF45" s="31"/>
      <c r="ABG45" s="31"/>
      <c r="ABH45" s="31"/>
      <c r="ABI45" s="31"/>
      <c r="ABJ45" s="31"/>
      <c r="ABK45" s="31"/>
      <c r="ABL45" s="31"/>
      <c r="ABM45" s="31"/>
      <c r="ABN45" s="31"/>
      <c r="ABO45" s="31"/>
      <c r="ABP45" s="31"/>
      <c r="ABQ45" s="31"/>
      <c r="ABR45" s="31"/>
      <c r="ABS45" s="31"/>
      <c r="ABT45" s="31"/>
      <c r="ABU45" s="31"/>
      <c r="ABV45" s="31"/>
      <c r="ABW45" s="31"/>
      <c r="ABX45" s="31"/>
      <c r="ABY45" s="31"/>
      <c r="ABZ45" s="31"/>
      <c r="ACA45" s="31"/>
      <c r="ACB45" s="31"/>
      <c r="ACC45" s="31"/>
      <c r="ACD45" s="31"/>
      <c r="ACE45" s="31"/>
      <c r="ACF45" s="31"/>
      <c r="ACG45" s="31"/>
      <c r="ACH45" s="31"/>
      <c r="ACI45" s="31"/>
      <c r="ACJ45" s="31"/>
      <c r="ACK45" s="31"/>
      <c r="ACL45" s="31"/>
      <c r="ACM45" s="31"/>
      <c r="ACN45" s="31"/>
      <c r="ACO45" s="31"/>
      <c r="ACP45" s="31"/>
      <c r="ACQ45" s="31"/>
      <c r="ACR45" s="31"/>
      <c r="ACS45" s="31"/>
      <c r="ACT45" s="31"/>
      <c r="ACU45" s="31"/>
      <c r="ACV45" s="31"/>
      <c r="ACW45" s="31"/>
      <c r="ACX45" s="31"/>
      <c r="ACY45" s="31"/>
      <c r="ACZ45" s="31"/>
      <c r="ADA45" s="31"/>
      <c r="ADB45" s="31"/>
      <c r="ADC45" s="31"/>
      <c r="ADD45" s="31"/>
      <c r="ADE45" s="31"/>
      <c r="ADF45" s="31"/>
      <c r="ADG45" s="31"/>
      <c r="ADH45" s="31"/>
      <c r="ADI45" s="31"/>
      <c r="ADJ45" s="31"/>
      <c r="ADK45" s="31"/>
      <c r="ADL45" s="31"/>
      <c r="ADM45" s="31"/>
      <c r="ADN45" s="31"/>
      <c r="ADO45" s="31"/>
      <c r="ADP45" s="31"/>
      <c r="ADQ45" s="31"/>
      <c r="ADR45" s="31"/>
      <c r="ADS45" s="31"/>
      <c r="ADT45" s="31"/>
      <c r="ADU45" s="31"/>
      <c r="ADV45" s="31"/>
      <c r="ADW45" s="31"/>
      <c r="ADX45" s="31"/>
      <c r="ADY45" s="31"/>
      <c r="ADZ45" s="31"/>
      <c r="AEA45" s="31"/>
      <c r="AEB45" s="31"/>
      <c r="AEC45" s="31"/>
      <c r="AED45" s="31"/>
      <c r="AEE45" s="31"/>
      <c r="AEF45" s="31"/>
      <c r="AEG45" s="31"/>
      <c r="AEH45" s="31"/>
      <c r="AEI45" s="31"/>
      <c r="AEJ45" s="31"/>
      <c r="AEK45" s="31"/>
      <c r="AEL45" s="31"/>
      <c r="AEM45" s="31"/>
      <c r="AEN45" s="31"/>
      <c r="AEO45" s="31"/>
      <c r="AEP45" s="31"/>
      <c r="AEQ45" s="31"/>
      <c r="AER45" s="31"/>
      <c r="AES45" s="31"/>
      <c r="AET45" s="31"/>
      <c r="AEU45" s="31"/>
      <c r="AEV45" s="31"/>
      <c r="AEW45" s="31"/>
      <c r="AEX45" s="31"/>
      <c r="AEY45" s="31"/>
      <c r="AEZ45" s="31"/>
      <c r="AFA45" s="31"/>
      <c r="AFB45" s="31"/>
      <c r="AFC45" s="31"/>
      <c r="AFD45" s="31"/>
      <c r="AFE45" s="31"/>
      <c r="AFF45" s="31"/>
      <c r="AFG45" s="31"/>
      <c r="AFH45" s="31"/>
      <c r="AFI45" s="31"/>
      <c r="AFJ45" s="31"/>
      <c r="AFK45" s="31"/>
      <c r="AFL45" s="31"/>
      <c r="AFM45" s="31"/>
      <c r="AFN45" s="31"/>
      <c r="AFO45" s="31"/>
      <c r="AFP45" s="31"/>
      <c r="AFQ45" s="31"/>
      <c r="AFR45" s="31"/>
      <c r="AFS45" s="31"/>
      <c r="AFT45" s="31"/>
      <c r="AFU45" s="31"/>
      <c r="AFV45" s="31"/>
      <c r="AFW45" s="31"/>
      <c r="AFX45" s="31"/>
      <c r="AFY45" s="31"/>
      <c r="AFZ45" s="31"/>
      <c r="AGA45" s="31"/>
      <c r="AGB45" s="31"/>
      <c r="AGC45" s="31"/>
      <c r="AGD45" s="31"/>
      <c r="AGE45" s="31"/>
      <c r="AGF45" s="31"/>
      <c r="AGG45" s="31"/>
      <c r="AGH45" s="31"/>
      <c r="AGI45" s="31"/>
      <c r="AGJ45" s="31"/>
      <c r="AGK45" s="31"/>
      <c r="AGL45" s="31"/>
      <c r="AGM45" s="31"/>
      <c r="AGN45" s="31"/>
      <c r="AGO45" s="31"/>
      <c r="AGP45" s="31"/>
      <c r="AGQ45" s="31"/>
      <c r="AGR45" s="31"/>
      <c r="AGS45" s="31"/>
      <c r="AGT45" s="31"/>
      <c r="AGU45" s="31"/>
      <c r="AGV45" s="31"/>
      <c r="AGW45" s="31"/>
      <c r="AGX45" s="31"/>
      <c r="AGY45" s="31"/>
      <c r="AGZ45" s="31"/>
      <c r="AHA45" s="31"/>
      <c r="AHB45" s="31"/>
      <c r="AHC45" s="31"/>
      <c r="AHD45" s="31"/>
      <c r="AHE45" s="31"/>
      <c r="AHF45" s="31"/>
      <c r="AHG45" s="31"/>
      <c r="AHH45" s="31"/>
      <c r="AHI45" s="31"/>
      <c r="AHJ45" s="31"/>
      <c r="AHK45" s="31"/>
      <c r="AHL45" s="31"/>
      <c r="AHM45" s="31"/>
      <c r="AHN45" s="31"/>
      <c r="AHO45" s="31"/>
      <c r="AHP45" s="31"/>
      <c r="AHQ45" s="31"/>
      <c r="AHR45" s="31"/>
      <c r="AHS45" s="31"/>
      <c r="AHT45" s="31"/>
      <c r="AHU45" s="31"/>
      <c r="AHV45" s="31"/>
      <c r="AHW45" s="31"/>
      <c r="AHX45" s="31"/>
      <c r="AHY45" s="31"/>
      <c r="AHZ45" s="31"/>
      <c r="AIA45" s="31"/>
      <c r="AIB45" s="31"/>
      <c r="AIC45" s="31"/>
      <c r="AID45" s="31"/>
      <c r="AIE45" s="31"/>
      <c r="AIF45" s="31"/>
      <c r="AIG45" s="31"/>
      <c r="AIH45" s="31"/>
      <c r="AII45" s="31"/>
      <c r="AIJ45" s="31"/>
      <c r="AIK45" s="31"/>
      <c r="AIL45" s="31"/>
      <c r="AIM45" s="31"/>
      <c r="AIN45" s="31"/>
      <c r="AIO45" s="31"/>
      <c r="AIP45" s="31"/>
      <c r="AIQ45" s="31"/>
      <c r="AIR45" s="31"/>
      <c r="AIS45" s="31"/>
      <c r="AIT45" s="31"/>
      <c r="AIU45" s="31"/>
      <c r="AIV45" s="31"/>
      <c r="AIW45" s="31"/>
      <c r="AIX45" s="31"/>
      <c r="AIY45" s="31"/>
      <c r="AIZ45" s="31"/>
      <c r="AJA45" s="31"/>
      <c r="AJB45" s="31"/>
      <c r="AJC45" s="31"/>
      <c r="AJD45" s="31"/>
      <c r="AJE45" s="31"/>
      <c r="AJF45" s="31"/>
      <c r="AJG45" s="31"/>
      <c r="AJH45" s="31"/>
      <c r="AJI45" s="31"/>
      <c r="AJJ45" s="31"/>
      <c r="AJK45" s="31"/>
      <c r="AJL45" s="31"/>
      <c r="AJM45" s="31"/>
      <c r="AJN45" s="31"/>
      <c r="AJO45" s="31"/>
      <c r="AJP45" s="31"/>
      <c r="AJQ45" s="31"/>
      <c r="AJR45" s="31"/>
      <c r="AJS45" s="31"/>
      <c r="AJT45" s="31"/>
      <c r="AJU45" s="31"/>
      <c r="AJV45" s="31"/>
      <c r="AJW45" s="31"/>
      <c r="AJX45" s="31"/>
      <c r="AJY45" s="31"/>
      <c r="AJZ45" s="31"/>
      <c r="AKA45" s="31"/>
      <c r="AKB45" s="31"/>
      <c r="AKC45" s="31"/>
      <c r="AKD45" s="31"/>
      <c r="AKE45" s="31"/>
      <c r="AKF45" s="31"/>
      <c r="AKG45" s="31"/>
      <c r="AKH45" s="31"/>
      <c r="AKI45" s="31"/>
      <c r="AKJ45" s="31"/>
      <c r="AKK45" s="31"/>
      <c r="AKL45" s="31"/>
      <c r="AKM45" s="31"/>
      <c r="AKN45" s="31"/>
      <c r="AKO45" s="31"/>
      <c r="AKP45" s="31"/>
      <c r="AKQ45" s="31"/>
      <c r="AKR45" s="31"/>
      <c r="AKS45" s="31"/>
      <c r="AKT45" s="31"/>
      <c r="AKU45" s="31"/>
      <c r="AKV45" s="31"/>
      <c r="AKW45" s="31"/>
      <c r="AKX45" s="31"/>
      <c r="AKY45" s="31"/>
      <c r="AKZ45" s="31"/>
      <c r="ALA45" s="31"/>
      <c r="ALB45" s="31"/>
      <c r="ALC45" s="31"/>
      <c r="ALD45" s="31"/>
      <c r="ALE45" s="31"/>
      <c r="ALF45" s="31"/>
      <c r="ALG45" s="31"/>
      <c r="ALH45" s="31"/>
      <c r="ALI45" s="31"/>
      <c r="ALJ45" s="31"/>
      <c r="ALK45" s="31"/>
      <c r="ALL45" s="31"/>
      <c r="ALM45" s="31"/>
      <c r="ALN45" s="31"/>
      <c r="ALO45" s="31"/>
      <c r="ALP45" s="31"/>
      <c r="ALQ45" s="31"/>
      <c r="ALR45" s="31"/>
      <c r="ALS45" s="31"/>
      <c r="ALT45" s="31"/>
      <c r="ALU45" s="31"/>
      <c r="ALV45" s="31"/>
      <c r="ALW45" s="31"/>
      <c r="ALX45" s="31"/>
      <c r="ALY45" s="31"/>
      <c r="ALZ45" s="31"/>
      <c r="AMA45" s="31"/>
      <c r="AMB45" s="31"/>
      <c r="AMC45" s="31"/>
      <c r="AMD45" s="31"/>
      <c r="AME45" s="31"/>
      <c r="AMF45" s="31"/>
      <c r="AMG45" s="31"/>
      <c r="AMH45" s="31"/>
      <c r="AMI45" s="31"/>
      <c r="AMJ45" s="31"/>
      <c r="AMK45" s="31"/>
      <c r="AML45" s="31"/>
      <c r="AMM45" s="31"/>
      <c r="AMN45" s="31"/>
      <c r="AMO45" s="31"/>
      <c r="AMP45" s="31"/>
      <c r="AMQ45" s="31"/>
      <c r="AMR45" s="31"/>
      <c r="AMS45" s="31"/>
      <c r="AMT45" s="31"/>
      <c r="AMU45" s="31"/>
      <c r="AMV45" s="31"/>
      <c r="AMW45" s="31"/>
      <c r="AMX45" s="31"/>
      <c r="AMY45" s="31"/>
      <c r="AMZ45" s="31"/>
      <c r="ANA45" s="31"/>
      <c r="ANB45" s="31"/>
      <c r="ANC45" s="31"/>
      <c r="AND45" s="31"/>
      <c r="ANE45" s="31"/>
      <c r="ANF45" s="31"/>
      <c r="ANG45" s="31"/>
      <c r="ANH45" s="31"/>
      <c r="ANI45" s="31"/>
      <c r="ANJ45" s="31"/>
      <c r="ANK45" s="31"/>
      <c r="ANL45" s="31"/>
      <c r="ANM45" s="31"/>
      <c r="ANN45" s="31"/>
      <c r="ANO45" s="31"/>
      <c r="ANP45" s="31"/>
      <c r="ANQ45" s="31"/>
      <c r="ANR45" s="31"/>
      <c r="ANS45" s="31"/>
      <c r="ANT45" s="31"/>
      <c r="ANU45" s="31"/>
      <c r="ANV45" s="31"/>
      <c r="ANW45" s="31"/>
      <c r="ANX45" s="31"/>
      <c r="ANY45" s="31"/>
      <c r="ANZ45" s="31"/>
      <c r="AOA45" s="31"/>
      <c r="AOB45" s="31"/>
      <c r="AOC45" s="31"/>
      <c r="AOD45" s="31"/>
      <c r="AOE45" s="31"/>
      <c r="AOF45" s="31"/>
      <c r="AOG45" s="31"/>
      <c r="AOH45" s="31"/>
      <c r="AOI45" s="31"/>
      <c r="AOJ45" s="31"/>
      <c r="AOK45" s="31"/>
      <c r="AOL45" s="31"/>
      <c r="AOM45" s="31"/>
      <c r="AON45" s="31"/>
      <c r="AOO45" s="31"/>
      <c r="AOP45" s="31"/>
      <c r="AOQ45" s="31"/>
      <c r="AOR45" s="31"/>
      <c r="AOS45" s="31"/>
      <c r="AOT45" s="31"/>
      <c r="AOU45" s="31"/>
      <c r="AOV45" s="31"/>
      <c r="AOW45" s="31"/>
      <c r="AOX45" s="31"/>
      <c r="AOY45" s="31"/>
      <c r="AOZ45" s="31"/>
      <c r="APA45" s="31"/>
      <c r="APB45" s="31"/>
      <c r="APC45" s="31"/>
      <c r="APD45" s="31"/>
      <c r="APE45" s="31"/>
      <c r="APF45" s="31"/>
      <c r="APG45" s="31"/>
      <c r="APH45" s="31"/>
      <c r="API45" s="31"/>
      <c r="APJ45" s="31"/>
      <c r="APK45" s="31"/>
      <c r="APL45" s="31"/>
      <c r="APM45" s="31"/>
      <c r="APN45" s="31"/>
      <c r="APO45" s="31"/>
      <c r="APP45" s="31"/>
      <c r="APQ45" s="31"/>
      <c r="APR45" s="31"/>
      <c r="APS45" s="31"/>
      <c r="APT45" s="31"/>
      <c r="APU45" s="31"/>
      <c r="APV45" s="31"/>
      <c r="APW45" s="31"/>
      <c r="APX45" s="31"/>
      <c r="APY45" s="31"/>
      <c r="APZ45" s="31"/>
      <c r="AQA45" s="31"/>
      <c r="AQB45" s="31"/>
      <c r="AQC45" s="31"/>
      <c r="AQD45" s="31"/>
      <c r="AQE45" s="31"/>
      <c r="AQF45" s="31"/>
      <c r="AQG45" s="31"/>
      <c r="AQH45" s="31"/>
      <c r="AQI45" s="31"/>
      <c r="AQJ45" s="31"/>
      <c r="AQK45" s="31"/>
      <c r="AQL45" s="31"/>
      <c r="AQM45" s="31"/>
      <c r="AQN45" s="31"/>
      <c r="AQO45" s="31"/>
      <c r="AQP45" s="31"/>
      <c r="AQQ45" s="31"/>
      <c r="AQR45" s="31"/>
      <c r="AQS45" s="31"/>
      <c r="AQT45" s="31"/>
      <c r="AQU45" s="31"/>
      <c r="AQV45" s="31"/>
      <c r="AQW45" s="31"/>
      <c r="AQX45" s="31"/>
      <c r="AQY45" s="31"/>
      <c r="AQZ45" s="31"/>
      <c r="ARA45" s="31"/>
      <c r="ARB45" s="31"/>
      <c r="ARC45" s="31"/>
      <c r="ARD45" s="31"/>
      <c r="ARE45" s="31"/>
      <c r="ARF45" s="31"/>
      <c r="ARG45" s="31"/>
      <c r="ARH45" s="31"/>
      <c r="ARI45" s="31"/>
      <c r="ARJ45" s="31"/>
      <c r="ARK45" s="31"/>
      <c r="ARL45" s="31"/>
      <c r="ARM45" s="31"/>
      <c r="ARN45" s="31"/>
      <c r="ARO45" s="31"/>
      <c r="ARP45" s="31"/>
      <c r="ARQ45" s="31"/>
      <c r="ARR45" s="31"/>
      <c r="ARS45" s="31"/>
      <c r="ART45" s="31"/>
      <c r="ARU45" s="31"/>
      <c r="ARV45" s="31"/>
      <c r="ARW45" s="31"/>
      <c r="ARX45" s="31"/>
      <c r="ARY45" s="31"/>
      <c r="ARZ45" s="31"/>
      <c r="ASA45" s="31"/>
      <c r="ASB45" s="31"/>
      <c r="ASC45" s="31"/>
      <c r="ASD45" s="31"/>
      <c r="ASE45" s="31"/>
      <c r="ASF45" s="31"/>
      <c r="ASG45" s="31"/>
      <c r="ASH45" s="31"/>
      <c r="ASI45" s="31"/>
      <c r="ASJ45" s="31"/>
      <c r="ASK45" s="31"/>
      <c r="ASL45" s="31"/>
      <c r="ASM45" s="31"/>
      <c r="ASN45" s="31"/>
      <c r="ASO45" s="31"/>
      <c r="ASP45" s="31"/>
      <c r="ASQ45" s="31"/>
      <c r="ASR45" s="31"/>
      <c r="ASS45" s="31"/>
      <c r="AST45" s="31"/>
      <c r="ASU45" s="31"/>
      <c r="ASV45" s="31"/>
      <c r="ASW45" s="31"/>
      <c r="ASX45" s="31"/>
      <c r="ASY45" s="31"/>
      <c r="ASZ45" s="31"/>
      <c r="ATA45" s="31"/>
      <c r="ATB45" s="31"/>
      <c r="ATC45" s="31"/>
      <c r="ATD45" s="31"/>
      <c r="ATE45" s="31"/>
      <c r="ATF45" s="31"/>
      <c r="ATG45" s="31"/>
      <c r="ATH45" s="31"/>
      <c r="ATI45" s="31"/>
      <c r="ATJ45" s="31"/>
      <c r="ATK45" s="31"/>
      <c r="ATL45" s="31"/>
      <c r="ATM45" s="31"/>
      <c r="ATN45" s="31"/>
      <c r="ATO45" s="31"/>
      <c r="ATP45" s="31"/>
      <c r="ATQ45" s="31"/>
      <c r="ATR45" s="31"/>
      <c r="ATS45" s="31"/>
      <c r="ATT45" s="31"/>
      <c r="ATU45" s="31"/>
      <c r="ATV45" s="31"/>
      <c r="ATW45" s="31"/>
      <c r="ATX45" s="31"/>
      <c r="ATY45" s="31"/>
      <c r="ATZ45" s="31"/>
      <c r="AUA45" s="31"/>
      <c r="AUB45" s="31"/>
      <c r="AUC45" s="31"/>
      <c r="AUD45" s="31"/>
      <c r="AUE45" s="31"/>
      <c r="AUF45" s="31"/>
      <c r="AUG45" s="31"/>
      <c r="AUH45" s="31"/>
      <c r="AUI45" s="31"/>
      <c r="AUJ45" s="31"/>
      <c r="AUK45" s="31"/>
      <c r="AUL45" s="31"/>
      <c r="AUM45" s="31"/>
      <c r="AUN45" s="31"/>
      <c r="AUO45" s="31"/>
      <c r="AUP45" s="31"/>
      <c r="AUQ45" s="31"/>
      <c r="AUR45" s="31"/>
      <c r="AUS45" s="31"/>
      <c r="AUT45" s="31"/>
      <c r="AUU45" s="31"/>
      <c r="AUV45" s="31"/>
      <c r="AUW45" s="31"/>
      <c r="AUX45" s="31"/>
      <c r="AUY45" s="31"/>
      <c r="AUZ45" s="31"/>
      <c r="AVA45" s="31"/>
      <c r="AVB45" s="31"/>
      <c r="AVC45" s="31"/>
      <c r="AVD45" s="31"/>
      <c r="AVE45" s="31"/>
      <c r="AVF45" s="31"/>
      <c r="AVG45" s="31"/>
      <c r="AVH45" s="31"/>
      <c r="AVI45" s="31"/>
      <c r="AVJ45" s="31"/>
      <c r="AVK45" s="31"/>
      <c r="AVL45" s="31"/>
      <c r="AVM45" s="31"/>
      <c r="AVN45" s="31"/>
      <c r="AVO45" s="31"/>
      <c r="AVP45" s="31"/>
      <c r="AVQ45" s="31"/>
      <c r="AVR45" s="31"/>
      <c r="AVS45" s="31"/>
      <c r="AVT45" s="31"/>
      <c r="AVU45" s="31"/>
      <c r="AVV45" s="31"/>
      <c r="AVW45" s="31"/>
      <c r="AVX45" s="31"/>
      <c r="AVY45" s="31"/>
      <c r="AVZ45" s="31"/>
      <c r="AWA45" s="31"/>
      <c r="AWB45" s="31"/>
      <c r="AWC45" s="31"/>
      <c r="AWD45" s="31"/>
      <c r="AWE45" s="31"/>
      <c r="AWF45" s="31"/>
      <c r="AWG45" s="31"/>
      <c r="AWH45" s="31"/>
      <c r="AWI45" s="31"/>
      <c r="AWJ45" s="31"/>
      <c r="AWK45" s="31"/>
      <c r="AWL45" s="31"/>
      <c r="AWM45" s="31"/>
      <c r="AWN45" s="31"/>
      <c r="AWO45" s="31"/>
      <c r="AWP45" s="31"/>
      <c r="AWQ45" s="31"/>
      <c r="AWR45" s="31"/>
      <c r="AWS45" s="31"/>
      <c r="AWT45" s="31"/>
      <c r="AWU45" s="31"/>
      <c r="AWV45" s="31"/>
      <c r="AWW45" s="31"/>
      <c r="AWX45" s="31"/>
      <c r="AWY45" s="31"/>
      <c r="AWZ45" s="31"/>
      <c r="AXA45" s="31"/>
      <c r="AXB45" s="31"/>
      <c r="AXC45" s="31"/>
      <c r="AXD45" s="31"/>
      <c r="AXE45" s="31"/>
      <c r="AXF45" s="31"/>
      <c r="AXG45" s="31"/>
      <c r="AXH45" s="31"/>
      <c r="AXI45" s="31"/>
      <c r="AXJ45" s="31"/>
      <c r="AXK45" s="31"/>
      <c r="AXL45" s="31"/>
      <c r="AXM45" s="31"/>
      <c r="AXN45" s="31"/>
      <c r="AXO45" s="31"/>
      <c r="AXP45" s="31"/>
      <c r="AXQ45" s="31"/>
      <c r="AXR45" s="31"/>
      <c r="AXS45" s="31"/>
      <c r="AXT45" s="31"/>
      <c r="AXU45" s="31"/>
      <c r="AXV45" s="31"/>
      <c r="AXW45" s="31"/>
      <c r="AXX45" s="31"/>
      <c r="AXY45" s="31"/>
      <c r="AXZ45" s="31"/>
      <c r="AYA45" s="31"/>
      <c r="AYB45" s="31"/>
      <c r="AYC45" s="31"/>
      <c r="AYD45" s="31"/>
      <c r="AYE45" s="31"/>
      <c r="AYF45" s="31"/>
      <c r="AYG45" s="31"/>
      <c r="AYH45" s="31"/>
      <c r="AYI45" s="31"/>
      <c r="AYJ45" s="31"/>
      <c r="AYK45" s="31"/>
      <c r="AYL45" s="31"/>
      <c r="AYM45" s="31"/>
      <c r="AYN45" s="31"/>
      <c r="AYO45" s="31"/>
      <c r="AYP45" s="31"/>
      <c r="AYQ45" s="31"/>
      <c r="AYR45" s="31"/>
      <c r="AYS45" s="31"/>
      <c r="AYT45" s="31"/>
      <c r="AYU45" s="31"/>
      <c r="AYV45" s="31"/>
      <c r="AYW45" s="31"/>
      <c r="AYX45" s="31"/>
      <c r="AYY45" s="31"/>
      <c r="AYZ45" s="31"/>
      <c r="AZA45" s="31"/>
      <c r="AZB45" s="31"/>
      <c r="AZC45" s="31"/>
      <c r="AZD45" s="31"/>
      <c r="AZE45" s="31"/>
      <c r="AZF45" s="31"/>
      <c r="AZG45" s="31"/>
      <c r="AZH45" s="31"/>
      <c r="AZI45" s="31"/>
      <c r="AZJ45" s="31"/>
      <c r="AZK45" s="31"/>
      <c r="AZL45" s="31"/>
      <c r="AZM45" s="31"/>
      <c r="AZN45" s="31"/>
      <c r="AZO45" s="31"/>
      <c r="AZP45" s="31"/>
      <c r="AZQ45" s="31"/>
      <c r="AZR45" s="31"/>
      <c r="AZS45" s="31"/>
      <c r="AZT45" s="31"/>
      <c r="AZU45" s="31"/>
      <c r="AZV45" s="31"/>
      <c r="AZW45" s="31"/>
      <c r="AZX45" s="31"/>
      <c r="AZY45" s="31"/>
      <c r="AZZ45" s="31"/>
      <c r="BAA45" s="31"/>
      <c r="BAB45" s="31"/>
      <c r="BAC45" s="31"/>
      <c r="BAD45" s="31"/>
      <c r="BAE45" s="31"/>
      <c r="BAF45" s="31"/>
      <c r="BAG45" s="31"/>
      <c r="BAH45" s="31"/>
      <c r="BAI45" s="31"/>
      <c r="BAJ45" s="31"/>
      <c r="BAK45" s="31"/>
      <c r="BAL45" s="31"/>
      <c r="BAM45" s="31"/>
      <c r="BAN45" s="31"/>
      <c r="BAO45" s="31"/>
      <c r="BAP45" s="31"/>
      <c r="BAQ45" s="31"/>
      <c r="BAR45" s="31"/>
      <c r="BAS45" s="31"/>
      <c r="BAT45" s="31"/>
      <c r="BAU45" s="31"/>
      <c r="BAV45" s="31"/>
      <c r="BAW45" s="31"/>
      <c r="BAX45" s="31"/>
      <c r="BAY45" s="31"/>
      <c r="BAZ45" s="31"/>
      <c r="BBA45" s="31"/>
      <c r="BBB45" s="31"/>
      <c r="BBC45" s="31"/>
      <c r="BBD45" s="31"/>
      <c r="BBE45" s="31"/>
      <c r="BBF45" s="31"/>
      <c r="BBG45" s="31"/>
      <c r="BBH45" s="31"/>
      <c r="BBI45" s="31"/>
      <c r="BBJ45" s="31"/>
      <c r="BBK45" s="31"/>
      <c r="BBL45" s="31"/>
      <c r="BBM45" s="31"/>
      <c r="BBN45" s="31"/>
      <c r="BBO45" s="31"/>
      <c r="BBP45" s="31"/>
      <c r="BBQ45" s="31"/>
      <c r="BBR45" s="31"/>
      <c r="BBS45" s="31"/>
      <c r="BBT45" s="31"/>
      <c r="BBU45" s="31"/>
      <c r="BBV45" s="31"/>
      <c r="BBW45" s="31"/>
      <c r="BBX45" s="31"/>
      <c r="BBY45" s="31"/>
      <c r="BBZ45" s="31"/>
      <c r="BCA45" s="31"/>
      <c r="BCB45" s="31"/>
      <c r="BCC45" s="31"/>
      <c r="BCD45" s="31"/>
      <c r="BCE45" s="31"/>
      <c r="BCF45" s="31"/>
      <c r="BCG45" s="31"/>
      <c r="BCH45" s="31"/>
      <c r="BCI45" s="31"/>
      <c r="BCJ45" s="31"/>
      <c r="BCK45" s="31"/>
      <c r="BCL45" s="31"/>
      <c r="BCM45" s="31"/>
      <c r="BCN45" s="31"/>
      <c r="BCO45" s="31"/>
      <c r="BCP45" s="31"/>
      <c r="BCQ45" s="31"/>
      <c r="BCR45" s="31"/>
      <c r="BCS45" s="31"/>
      <c r="BCT45" s="31"/>
      <c r="BCU45" s="31"/>
      <c r="BCV45" s="31"/>
      <c r="BCW45" s="31"/>
      <c r="BCX45" s="31"/>
      <c r="BCY45" s="31"/>
      <c r="BCZ45" s="31"/>
      <c r="BDA45" s="31"/>
      <c r="BDB45" s="31"/>
      <c r="BDC45" s="31"/>
      <c r="BDD45" s="31"/>
      <c r="BDE45" s="31"/>
      <c r="BDF45" s="31"/>
      <c r="BDG45" s="31"/>
      <c r="BDH45" s="31"/>
      <c r="BDI45" s="31"/>
      <c r="BDJ45" s="31"/>
      <c r="BDK45" s="31"/>
      <c r="BDL45" s="31"/>
      <c r="BDM45" s="31"/>
      <c r="BDN45" s="31"/>
      <c r="BDO45" s="31"/>
      <c r="BDP45" s="31"/>
      <c r="BDQ45" s="31"/>
      <c r="BDR45" s="31"/>
      <c r="BDS45" s="31"/>
      <c r="BDT45" s="31"/>
      <c r="BDU45" s="31"/>
      <c r="BDV45" s="31"/>
      <c r="BDW45" s="31"/>
      <c r="BDX45" s="31"/>
      <c r="BDY45" s="31"/>
      <c r="BDZ45" s="31"/>
      <c r="BEA45" s="31"/>
      <c r="BEB45" s="31"/>
      <c r="BEC45" s="31"/>
      <c r="BED45" s="31"/>
      <c r="BEE45" s="31"/>
      <c r="BEF45" s="31"/>
      <c r="BEG45" s="31"/>
      <c r="BEH45" s="31"/>
      <c r="BEI45" s="31"/>
      <c r="BEJ45" s="31"/>
      <c r="BEK45" s="31"/>
      <c r="BEL45" s="31"/>
      <c r="BEM45" s="31"/>
      <c r="BEN45" s="31"/>
      <c r="BEO45" s="31"/>
      <c r="BEP45" s="31"/>
      <c r="BEQ45" s="31"/>
      <c r="BER45" s="31"/>
      <c r="BES45" s="31"/>
      <c r="BET45" s="31"/>
      <c r="BEU45" s="31"/>
      <c r="BEV45" s="31"/>
      <c r="BEW45" s="31"/>
      <c r="BEX45" s="31"/>
      <c r="BEY45" s="31"/>
      <c r="BEZ45" s="31"/>
      <c r="BFA45" s="31"/>
      <c r="BFB45" s="31"/>
      <c r="BFC45" s="31"/>
      <c r="BFD45" s="31"/>
      <c r="BFE45" s="31"/>
      <c r="BFF45" s="31"/>
      <c r="BFG45" s="31"/>
      <c r="BFH45" s="31"/>
      <c r="BFI45" s="31"/>
      <c r="BFJ45" s="31"/>
      <c r="BFK45" s="31"/>
      <c r="BFL45" s="31"/>
      <c r="BFM45" s="31"/>
      <c r="BFN45" s="31"/>
      <c r="BFO45" s="31"/>
      <c r="BFP45" s="31"/>
      <c r="BFQ45" s="31"/>
      <c r="BFR45" s="31"/>
      <c r="BFS45" s="31"/>
      <c r="BFT45" s="31"/>
      <c r="BFU45" s="31"/>
      <c r="BFV45" s="31"/>
      <c r="BFW45" s="31"/>
      <c r="BFX45" s="31"/>
      <c r="BFY45" s="31"/>
      <c r="BFZ45" s="31"/>
      <c r="BGA45" s="31"/>
      <c r="BGB45" s="31"/>
      <c r="BGC45" s="31"/>
      <c r="BGD45" s="31"/>
      <c r="BGE45" s="31"/>
      <c r="BGF45" s="31"/>
      <c r="BGG45" s="31"/>
      <c r="BGH45" s="31"/>
      <c r="BGI45" s="31"/>
      <c r="BGJ45" s="31"/>
      <c r="BGK45" s="31"/>
      <c r="BGL45" s="31"/>
      <c r="BGM45" s="31"/>
      <c r="BGN45" s="31"/>
      <c r="BGO45" s="31"/>
      <c r="BGP45" s="31"/>
      <c r="BGQ45" s="31"/>
      <c r="BGR45" s="31"/>
      <c r="BGS45" s="31"/>
      <c r="BGT45" s="31"/>
      <c r="BGU45" s="31"/>
      <c r="BGV45" s="31"/>
      <c r="BGW45" s="31"/>
      <c r="BGX45" s="31"/>
      <c r="BGY45" s="31"/>
      <c r="BGZ45" s="31"/>
      <c r="BHA45" s="31"/>
      <c r="BHB45" s="31"/>
      <c r="BHC45" s="31"/>
      <c r="BHD45" s="31"/>
      <c r="BHE45" s="31"/>
      <c r="BHF45" s="31"/>
      <c r="BHG45" s="31"/>
      <c r="BHH45" s="31"/>
      <c r="BHI45" s="31"/>
      <c r="BHJ45" s="31"/>
      <c r="BHK45" s="31"/>
      <c r="BHL45" s="31"/>
      <c r="BHM45" s="31"/>
      <c r="BHN45" s="31"/>
      <c r="BHO45" s="31"/>
      <c r="BHP45" s="31"/>
      <c r="BHQ45" s="31"/>
      <c r="BHR45" s="31"/>
      <c r="BHS45" s="31"/>
      <c r="BHT45" s="31"/>
      <c r="BHU45" s="31"/>
      <c r="BHV45" s="31"/>
      <c r="BHW45" s="31"/>
      <c r="BHX45" s="31"/>
      <c r="BHY45" s="31"/>
      <c r="BHZ45" s="31"/>
      <c r="BIA45" s="31"/>
      <c r="BIB45" s="31"/>
      <c r="BIC45" s="31"/>
      <c r="BID45" s="31"/>
      <c r="BIE45" s="31"/>
      <c r="BIF45" s="31"/>
      <c r="BIG45" s="31"/>
      <c r="BIH45" s="31"/>
      <c r="BII45" s="31"/>
      <c r="BIJ45" s="31"/>
      <c r="BIK45" s="31"/>
      <c r="BIL45" s="31"/>
      <c r="BIM45" s="31"/>
      <c r="BIN45" s="31"/>
      <c r="BIO45" s="31"/>
      <c r="BIP45" s="31"/>
      <c r="BIQ45" s="31"/>
      <c r="BIR45" s="31"/>
      <c r="BIS45" s="31"/>
      <c r="BIT45" s="31"/>
      <c r="BIU45" s="31"/>
      <c r="BIV45" s="31"/>
      <c r="BIW45" s="31"/>
      <c r="BIX45" s="31"/>
      <c r="BIY45" s="31"/>
      <c r="BIZ45" s="31"/>
      <c r="BJA45" s="31"/>
      <c r="BJB45" s="31"/>
      <c r="BJC45" s="31"/>
      <c r="BJD45" s="31"/>
      <c r="BJE45" s="31"/>
      <c r="BJF45" s="31"/>
      <c r="BJG45" s="31"/>
      <c r="BJH45" s="31"/>
      <c r="BJI45" s="31"/>
      <c r="BJJ45" s="31"/>
      <c r="BJK45" s="31"/>
      <c r="BJL45" s="31"/>
      <c r="BJM45" s="31"/>
      <c r="BJN45" s="31"/>
      <c r="BJO45" s="31"/>
      <c r="BJP45" s="31"/>
      <c r="BJQ45" s="31"/>
      <c r="BJR45" s="31"/>
      <c r="BJS45" s="31"/>
      <c r="BJT45" s="31"/>
      <c r="BJU45" s="31"/>
      <c r="BJV45" s="31"/>
      <c r="BJW45" s="31"/>
      <c r="BJX45" s="31"/>
      <c r="BJY45" s="31"/>
      <c r="BJZ45" s="31"/>
      <c r="BKA45" s="31"/>
      <c r="BKB45" s="31"/>
      <c r="BKC45" s="31"/>
      <c r="BKD45" s="31"/>
      <c r="BKE45" s="31"/>
      <c r="BKF45" s="31"/>
      <c r="BKG45" s="31"/>
      <c r="BKH45" s="31"/>
      <c r="BKI45" s="31"/>
      <c r="BKJ45" s="31"/>
      <c r="BKK45" s="31"/>
      <c r="BKL45" s="31"/>
      <c r="BKM45" s="31"/>
      <c r="BKN45" s="31"/>
      <c r="BKO45" s="31"/>
      <c r="BKP45" s="31"/>
      <c r="BKQ45" s="31"/>
      <c r="BKR45" s="31"/>
      <c r="BKS45" s="31"/>
      <c r="BKT45" s="31"/>
      <c r="BKU45" s="31"/>
      <c r="BKV45" s="31"/>
      <c r="BKW45" s="31"/>
      <c r="BKX45" s="31"/>
      <c r="BKY45" s="31"/>
      <c r="BKZ45" s="31"/>
      <c r="BLA45" s="31"/>
      <c r="BLB45" s="31"/>
      <c r="BLC45" s="31"/>
      <c r="BLD45" s="31"/>
      <c r="BLE45" s="31"/>
      <c r="BLF45" s="31"/>
      <c r="BLG45" s="31"/>
      <c r="BLH45" s="31"/>
      <c r="BLI45" s="31"/>
      <c r="BLJ45" s="31"/>
      <c r="BLK45" s="31"/>
      <c r="BLL45" s="31"/>
      <c r="BLM45" s="31"/>
      <c r="BLN45" s="31"/>
      <c r="BLO45" s="31"/>
      <c r="BLP45" s="31"/>
      <c r="BLQ45" s="31"/>
      <c r="BLR45" s="31"/>
      <c r="BLS45" s="31"/>
      <c r="BLT45" s="31"/>
      <c r="BLU45" s="31"/>
      <c r="BLV45" s="31"/>
      <c r="BLW45" s="31"/>
      <c r="BLX45" s="31"/>
      <c r="BLY45" s="31"/>
      <c r="BLZ45" s="31"/>
      <c r="BMA45" s="31"/>
      <c r="BMB45" s="31"/>
      <c r="BMC45" s="31"/>
      <c r="BMD45" s="31"/>
      <c r="BME45" s="31"/>
      <c r="BMF45" s="31"/>
      <c r="BMG45" s="31"/>
      <c r="BMH45" s="31"/>
      <c r="BMI45" s="31"/>
      <c r="BMJ45" s="31"/>
      <c r="BMK45" s="31"/>
      <c r="BML45" s="31"/>
      <c r="BMM45" s="31"/>
      <c r="BMN45" s="31"/>
      <c r="BMO45" s="31"/>
      <c r="BMP45" s="31"/>
      <c r="BMQ45" s="31"/>
      <c r="BMR45" s="31"/>
      <c r="BMS45" s="31"/>
      <c r="BMT45" s="31"/>
      <c r="BMU45" s="31"/>
      <c r="BMV45" s="31"/>
      <c r="BMW45" s="31"/>
      <c r="BMX45" s="31"/>
      <c r="BMY45" s="31"/>
      <c r="BMZ45" s="31"/>
      <c r="BNA45" s="31"/>
      <c r="BNB45" s="31"/>
      <c r="BNC45" s="31"/>
      <c r="BND45" s="31"/>
      <c r="BNE45" s="31"/>
      <c r="BNF45" s="31"/>
      <c r="BNG45" s="31"/>
      <c r="BNH45" s="31"/>
      <c r="BNI45" s="31"/>
      <c r="BNJ45" s="31"/>
      <c r="BNK45" s="31"/>
      <c r="BNL45" s="31"/>
      <c r="BNM45" s="31"/>
      <c r="BNN45" s="31"/>
      <c r="BNO45" s="31"/>
      <c r="BNP45" s="31"/>
      <c r="BNQ45" s="31"/>
      <c r="BNR45" s="31"/>
      <c r="BNS45" s="31"/>
      <c r="BNT45" s="31"/>
      <c r="BNU45" s="31"/>
      <c r="BNV45" s="31"/>
      <c r="BNW45" s="31"/>
      <c r="BNX45" s="31"/>
      <c r="BNY45" s="31"/>
      <c r="BNZ45" s="31"/>
      <c r="BOA45" s="31"/>
      <c r="BOB45" s="31"/>
      <c r="BOC45" s="31"/>
      <c r="BOD45" s="31"/>
      <c r="BOE45" s="31"/>
      <c r="BOF45" s="31"/>
      <c r="BOG45" s="31"/>
      <c r="BOH45" s="31"/>
      <c r="BOI45" s="31"/>
      <c r="BOJ45" s="31"/>
      <c r="BOK45" s="31"/>
      <c r="BOL45" s="31"/>
      <c r="BOM45" s="31"/>
      <c r="BON45" s="31"/>
      <c r="BOO45" s="31"/>
      <c r="BOP45" s="31"/>
      <c r="BOQ45" s="31"/>
      <c r="BOR45" s="31"/>
      <c r="BOS45" s="31"/>
      <c r="BOT45" s="31"/>
      <c r="BOU45" s="31"/>
      <c r="BOV45" s="31"/>
      <c r="BOW45" s="31"/>
      <c r="BOX45" s="31"/>
      <c r="BOY45" s="31"/>
      <c r="BOZ45" s="31"/>
      <c r="BPA45" s="31"/>
      <c r="BPB45" s="31"/>
      <c r="BPC45" s="31"/>
      <c r="BPD45" s="31"/>
      <c r="BPE45" s="31"/>
      <c r="BPF45" s="31"/>
      <c r="BPG45" s="31"/>
      <c r="BPH45" s="31"/>
      <c r="BPI45" s="31"/>
      <c r="BPJ45" s="31"/>
      <c r="BPK45" s="31"/>
      <c r="BPL45" s="31"/>
      <c r="BPM45" s="31"/>
      <c r="BPN45" s="31"/>
      <c r="BPO45" s="31"/>
      <c r="BPP45" s="31"/>
      <c r="BPQ45" s="31"/>
      <c r="BPR45" s="31"/>
      <c r="BPS45" s="31"/>
      <c r="BPT45" s="31"/>
      <c r="BPU45" s="31"/>
      <c r="BPV45" s="31"/>
      <c r="BPW45" s="31"/>
      <c r="BPX45" s="31"/>
      <c r="BPY45" s="31"/>
      <c r="BPZ45" s="31"/>
      <c r="BQA45" s="31"/>
      <c r="BQB45" s="31"/>
      <c r="BQC45" s="31"/>
      <c r="BQD45" s="31"/>
      <c r="BQE45" s="31"/>
      <c r="BQF45" s="31"/>
      <c r="BQG45" s="31"/>
      <c r="BQH45" s="31"/>
      <c r="BQI45" s="31"/>
      <c r="BQJ45" s="31"/>
      <c r="BQK45" s="31"/>
      <c r="BQL45" s="31"/>
      <c r="BQM45" s="31"/>
      <c r="BQN45" s="31"/>
      <c r="BQO45" s="31"/>
      <c r="BQP45" s="31"/>
      <c r="BQQ45" s="31"/>
      <c r="BQR45" s="31"/>
      <c r="BQS45" s="31"/>
      <c r="BQT45" s="31"/>
      <c r="BQU45" s="31"/>
      <c r="BQV45" s="31"/>
      <c r="BQW45" s="31"/>
      <c r="BQX45" s="31"/>
      <c r="BQY45" s="31"/>
      <c r="BQZ45" s="31"/>
      <c r="BRA45" s="31"/>
      <c r="BRB45" s="31"/>
      <c r="BRC45" s="31"/>
      <c r="BRD45" s="31"/>
      <c r="BRE45" s="31"/>
      <c r="BRF45" s="31"/>
      <c r="BRG45" s="31"/>
      <c r="BRH45" s="31"/>
      <c r="BRI45" s="31"/>
      <c r="BRJ45" s="31"/>
      <c r="BRK45" s="31"/>
      <c r="BRL45" s="31"/>
      <c r="BRM45" s="31"/>
      <c r="BRN45" s="31"/>
      <c r="BRO45" s="31"/>
      <c r="BRP45" s="31"/>
      <c r="BRQ45" s="31"/>
      <c r="BRR45" s="31"/>
      <c r="BRS45" s="31"/>
      <c r="BRT45" s="31"/>
      <c r="BRU45" s="31"/>
      <c r="BRV45" s="31"/>
      <c r="BRW45" s="31"/>
      <c r="BRX45" s="31"/>
      <c r="BRY45" s="31"/>
      <c r="BRZ45" s="31"/>
      <c r="BSA45" s="31"/>
      <c r="BSB45" s="31"/>
      <c r="BSC45" s="31"/>
      <c r="BSD45" s="31"/>
      <c r="BSE45" s="31"/>
      <c r="BSF45" s="31"/>
      <c r="BSG45" s="31"/>
      <c r="BSH45" s="31"/>
      <c r="BSI45" s="31"/>
      <c r="BSJ45" s="31"/>
      <c r="BSK45" s="31"/>
      <c r="BSL45" s="31"/>
      <c r="BSM45" s="31"/>
      <c r="BSN45" s="31"/>
      <c r="BSO45" s="31"/>
      <c r="BSP45" s="31"/>
      <c r="BSQ45" s="31"/>
      <c r="BSR45" s="31"/>
      <c r="BSS45" s="31"/>
      <c r="BST45" s="31"/>
      <c r="BSU45" s="31"/>
      <c r="BSV45" s="31"/>
      <c r="BSW45" s="31"/>
      <c r="BSX45" s="31"/>
      <c r="BSY45" s="31"/>
      <c r="BSZ45" s="31"/>
      <c r="BTA45" s="31"/>
      <c r="BTB45" s="31"/>
      <c r="BTC45" s="31"/>
      <c r="BTD45" s="31"/>
      <c r="BTE45" s="31"/>
      <c r="BTF45" s="31"/>
      <c r="BTG45" s="31"/>
      <c r="BTH45" s="31"/>
      <c r="BTI45" s="31"/>
      <c r="BTJ45" s="31"/>
      <c r="BTK45" s="31"/>
      <c r="BTL45" s="31"/>
      <c r="BTM45" s="31"/>
      <c r="BTN45" s="31"/>
      <c r="BTO45" s="31"/>
      <c r="BTP45" s="31"/>
      <c r="BTQ45" s="31"/>
      <c r="BTR45" s="31"/>
      <c r="BTS45" s="31"/>
      <c r="BTT45" s="31"/>
      <c r="BTU45" s="31"/>
      <c r="BTV45" s="31"/>
      <c r="BTW45" s="31"/>
      <c r="BTX45" s="31"/>
      <c r="BTY45" s="31"/>
      <c r="BTZ45" s="31"/>
      <c r="BUA45" s="31"/>
      <c r="BUB45" s="31"/>
      <c r="BUC45" s="31"/>
      <c r="BUD45" s="31"/>
      <c r="BUE45" s="31"/>
      <c r="BUF45" s="31"/>
      <c r="BUG45" s="31"/>
      <c r="BUH45" s="31"/>
      <c r="BUI45" s="31"/>
      <c r="BUJ45" s="31"/>
      <c r="BUK45" s="31"/>
      <c r="BUL45" s="31"/>
      <c r="BUM45" s="31"/>
      <c r="BUN45" s="31"/>
      <c r="BUO45" s="31"/>
      <c r="BUP45" s="31"/>
      <c r="BUQ45" s="31"/>
      <c r="BUR45" s="31"/>
      <c r="BUS45" s="31"/>
      <c r="BUT45" s="31"/>
      <c r="BUU45" s="31"/>
      <c r="BUV45" s="31"/>
      <c r="BUW45" s="31"/>
      <c r="BUX45" s="31"/>
      <c r="BUY45" s="31"/>
      <c r="BUZ45" s="31"/>
      <c r="BVA45" s="31"/>
      <c r="BVB45" s="31"/>
      <c r="BVC45" s="31"/>
      <c r="BVD45" s="31"/>
      <c r="BVE45" s="31"/>
      <c r="BVF45" s="31"/>
      <c r="BVG45" s="31"/>
      <c r="BVH45" s="31"/>
      <c r="BVI45" s="31"/>
      <c r="BVJ45" s="31"/>
      <c r="BVK45" s="31"/>
      <c r="BVL45" s="31"/>
      <c r="BVM45" s="31"/>
      <c r="BVN45" s="31"/>
      <c r="BVO45" s="31"/>
      <c r="BVP45" s="31"/>
      <c r="BVQ45" s="31"/>
      <c r="BVR45" s="31"/>
      <c r="BVS45" s="31"/>
      <c r="BVT45" s="31"/>
      <c r="BVU45" s="31"/>
      <c r="BVV45" s="31"/>
      <c r="BVW45" s="31"/>
      <c r="BVX45" s="31"/>
      <c r="BVY45" s="31"/>
      <c r="BVZ45" s="31"/>
      <c r="BWA45" s="31"/>
      <c r="BWB45" s="31"/>
      <c r="BWC45" s="31"/>
      <c r="BWD45" s="31"/>
      <c r="BWE45" s="31"/>
      <c r="BWF45" s="31"/>
      <c r="BWG45" s="31"/>
      <c r="BWH45" s="31"/>
      <c r="BWI45" s="31"/>
      <c r="BWJ45" s="31"/>
      <c r="BWK45" s="31"/>
      <c r="BWL45" s="31"/>
      <c r="BWM45" s="31"/>
      <c r="BWN45" s="31"/>
      <c r="BWO45" s="31"/>
      <c r="BWP45" s="31"/>
      <c r="BWQ45" s="31"/>
      <c r="BWR45" s="31"/>
      <c r="BWS45" s="31"/>
      <c r="BWT45" s="31"/>
      <c r="BWU45" s="31"/>
      <c r="BWV45" s="31"/>
      <c r="BWW45" s="31"/>
      <c r="BWX45" s="31"/>
      <c r="BWY45" s="31"/>
      <c r="BWZ45" s="31"/>
      <c r="BXA45" s="31"/>
      <c r="BXB45" s="31"/>
      <c r="BXC45" s="31"/>
      <c r="BXD45" s="31"/>
      <c r="BXE45" s="31"/>
      <c r="BXF45" s="31"/>
      <c r="BXG45" s="31"/>
      <c r="BXH45" s="31"/>
      <c r="BXI45" s="31"/>
      <c r="BXJ45" s="31"/>
      <c r="BXK45" s="31"/>
      <c r="BXL45" s="31"/>
      <c r="BXM45" s="31"/>
      <c r="BXN45" s="31"/>
      <c r="BXO45" s="31"/>
      <c r="BXP45" s="31"/>
      <c r="BXQ45" s="31"/>
      <c r="BXR45" s="31"/>
      <c r="BXS45" s="31"/>
      <c r="BXT45" s="31"/>
      <c r="BXU45" s="31"/>
      <c r="BXV45" s="31"/>
      <c r="BXW45" s="31"/>
      <c r="BXX45" s="31"/>
      <c r="BXY45" s="31"/>
      <c r="BXZ45" s="31"/>
      <c r="BYA45" s="31"/>
      <c r="BYB45" s="31"/>
      <c r="BYC45" s="31"/>
      <c r="BYD45" s="31"/>
      <c r="BYE45" s="31"/>
      <c r="BYF45" s="31"/>
      <c r="BYG45" s="31"/>
      <c r="BYH45" s="31"/>
      <c r="BYI45" s="31"/>
      <c r="BYJ45" s="31"/>
      <c r="BYK45" s="31"/>
      <c r="BYL45" s="31"/>
      <c r="BYM45" s="31"/>
      <c r="BYN45" s="31"/>
      <c r="BYO45" s="31"/>
      <c r="BYP45" s="31"/>
      <c r="BYQ45" s="31"/>
      <c r="BYR45" s="31"/>
      <c r="BYS45" s="31"/>
      <c r="BYT45" s="31"/>
      <c r="BYU45" s="31"/>
      <c r="BYV45" s="31"/>
      <c r="BYW45" s="31"/>
      <c r="BYX45" s="31"/>
      <c r="BYY45" s="31"/>
      <c r="BYZ45" s="31"/>
      <c r="BZA45" s="31"/>
      <c r="BZB45" s="31"/>
      <c r="BZC45" s="31"/>
      <c r="BZD45" s="31"/>
      <c r="BZE45" s="31"/>
      <c r="BZF45" s="31"/>
      <c r="BZG45" s="31"/>
      <c r="BZH45" s="31"/>
      <c r="BZI45" s="31"/>
      <c r="BZJ45" s="31"/>
      <c r="BZK45" s="31"/>
      <c r="BZL45" s="31"/>
      <c r="BZM45" s="31"/>
      <c r="BZN45" s="31"/>
      <c r="BZO45" s="31"/>
      <c r="BZP45" s="31"/>
      <c r="BZQ45" s="31"/>
      <c r="BZR45" s="31"/>
      <c r="BZS45" s="31"/>
      <c r="BZT45" s="31"/>
      <c r="BZU45" s="31"/>
      <c r="BZV45" s="31"/>
      <c r="BZW45" s="31"/>
      <c r="BZX45" s="31"/>
      <c r="BZY45" s="31"/>
      <c r="BZZ45" s="31"/>
      <c r="CAA45" s="31"/>
      <c r="CAB45" s="31"/>
      <c r="CAC45" s="31"/>
      <c r="CAD45" s="31"/>
      <c r="CAE45" s="31"/>
      <c r="CAF45" s="31"/>
      <c r="CAG45" s="31"/>
      <c r="CAH45" s="31"/>
      <c r="CAI45" s="31"/>
      <c r="CAJ45" s="31"/>
      <c r="CAK45" s="31"/>
      <c r="CAL45" s="31"/>
      <c r="CAM45" s="31"/>
      <c r="CAN45" s="31"/>
      <c r="CAO45" s="31"/>
      <c r="CAP45" s="31"/>
      <c r="CAQ45" s="31"/>
      <c r="CAR45" s="31"/>
      <c r="CAS45" s="31"/>
      <c r="CAT45" s="31"/>
      <c r="CAU45" s="31"/>
      <c r="CAV45" s="31"/>
      <c r="CAW45" s="31"/>
      <c r="CAX45" s="31"/>
      <c r="CAY45" s="31"/>
      <c r="CAZ45" s="31"/>
      <c r="CBA45" s="31"/>
      <c r="CBB45" s="31"/>
      <c r="CBC45" s="31"/>
      <c r="CBD45" s="31"/>
      <c r="CBE45" s="31"/>
      <c r="CBF45" s="31"/>
      <c r="CBG45" s="31"/>
      <c r="CBH45" s="31"/>
      <c r="CBI45" s="31"/>
      <c r="CBJ45" s="31"/>
      <c r="CBK45" s="31"/>
      <c r="CBL45" s="31"/>
      <c r="CBM45" s="31"/>
      <c r="CBN45" s="31"/>
      <c r="CBO45" s="31"/>
      <c r="CBP45" s="31"/>
      <c r="CBQ45" s="31"/>
      <c r="CBR45" s="31"/>
      <c r="CBS45" s="31"/>
      <c r="CBT45" s="31"/>
      <c r="CBU45" s="31"/>
      <c r="CBV45" s="31"/>
      <c r="CBW45" s="31"/>
      <c r="CBX45" s="31"/>
      <c r="CBY45" s="31"/>
      <c r="CBZ45" s="31"/>
      <c r="CCA45" s="31"/>
      <c r="CCB45" s="31"/>
      <c r="CCC45" s="31"/>
      <c r="CCD45" s="31"/>
      <c r="CCE45" s="31"/>
      <c r="CCF45" s="31"/>
      <c r="CCG45" s="31"/>
      <c r="CCH45" s="31"/>
      <c r="CCI45" s="31"/>
      <c r="CCJ45" s="31"/>
      <c r="CCK45" s="31"/>
      <c r="CCL45" s="31"/>
      <c r="CCM45" s="31"/>
      <c r="CCN45" s="31"/>
      <c r="CCO45" s="31"/>
      <c r="CCP45" s="31"/>
      <c r="CCQ45" s="31"/>
      <c r="CCR45" s="31"/>
      <c r="CCS45" s="31"/>
      <c r="CCT45" s="31"/>
      <c r="CCU45" s="31"/>
      <c r="CCV45" s="31"/>
      <c r="CCW45" s="31"/>
      <c r="CCX45" s="31"/>
      <c r="CCY45" s="31"/>
      <c r="CCZ45" s="31"/>
      <c r="CDA45" s="31"/>
      <c r="CDB45" s="31"/>
      <c r="CDC45" s="31"/>
      <c r="CDD45" s="31"/>
      <c r="CDE45" s="31"/>
      <c r="CDF45" s="31"/>
      <c r="CDG45" s="31"/>
      <c r="CDH45" s="31"/>
      <c r="CDI45" s="31"/>
      <c r="CDJ45" s="31"/>
      <c r="CDK45" s="31"/>
      <c r="CDL45" s="31"/>
      <c r="CDM45" s="31"/>
      <c r="CDN45" s="31"/>
      <c r="CDO45" s="31"/>
      <c r="CDP45" s="31"/>
      <c r="CDQ45" s="31"/>
      <c r="CDR45" s="31"/>
      <c r="CDS45" s="31"/>
      <c r="CDT45" s="31"/>
      <c r="CDU45" s="31"/>
      <c r="CDV45" s="31"/>
      <c r="CDW45" s="31"/>
      <c r="CDX45" s="31"/>
      <c r="CDY45" s="31"/>
      <c r="CDZ45" s="31"/>
      <c r="CEA45" s="31"/>
      <c r="CEB45" s="31"/>
      <c r="CEC45" s="31"/>
      <c r="CED45" s="31"/>
      <c r="CEE45" s="31"/>
      <c r="CEF45" s="31"/>
      <c r="CEG45" s="31"/>
      <c r="CEH45" s="31"/>
      <c r="CEI45" s="31"/>
      <c r="CEJ45" s="31"/>
      <c r="CEK45" s="31"/>
      <c r="CEL45" s="31"/>
      <c r="CEM45" s="31"/>
      <c r="CEN45" s="31"/>
      <c r="CEO45" s="31"/>
      <c r="CEP45" s="31"/>
      <c r="CEQ45" s="31"/>
      <c r="CER45" s="31"/>
      <c r="CES45" s="31"/>
      <c r="CET45" s="31"/>
      <c r="CEU45" s="31"/>
      <c r="CEV45" s="31"/>
      <c r="CEW45" s="31"/>
      <c r="CEX45" s="31"/>
      <c r="CEY45" s="31"/>
      <c r="CEZ45" s="31"/>
      <c r="CFA45" s="31"/>
      <c r="CFB45" s="31"/>
      <c r="CFC45" s="31"/>
      <c r="CFD45" s="31"/>
      <c r="CFE45" s="31"/>
      <c r="CFF45" s="31"/>
      <c r="CFG45" s="31"/>
      <c r="CFH45" s="31"/>
      <c r="CFI45" s="31"/>
      <c r="CFJ45" s="31"/>
      <c r="CFK45" s="31"/>
      <c r="CFL45" s="31"/>
      <c r="CFM45" s="31"/>
      <c r="CFN45" s="31"/>
      <c r="CFO45" s="31"/>
      <c r="CFP45" s="31"/>
      <c r="CFQ45" s="31"/>
      <c r="CFR45" s="31"/>
      <c r="CFS45" s="31"/>
      <c r="CFT45" s="31"/>
      <c r="CFU45" s="31"/>
      <c r="CFV45" s="31"/>
      <c r="CFW45" s="31"/>
      <c r="CFX45" s="31"/>
      <c r="CFY45" s="31"/>
      <c r="CFZ45" s="31"/>
      <c r="CGA45" s="31"/>
      <c r="CGB45" s="31"/>
      <c r="CGC45" s="31"/>
      <c r="CGD45" s="31"/>
      <c r="CGE45" s="31"/>
      <c r="CGF45" s="31"/>
      <c r="CGG45" s="31"/>
      <c r="CGH45" s="31"/>
      <c r="CGI45" s="31"/>
      <c r="CGJ45" s="31"/>
      <c r="CGK45" s="31"/>
      <c r="CGL45" s="31"/>
      <c r="CGM45" s="31"/>
      <c r="CGN45" s="31"/>
      <c r="CGO45" s="31"/>
      <c r="CGP45" s="31"/>
      <c r="CGQ45" s="31"/>
      <c r="CGR45" s="31"/>
      <c r="CGS45" s="31"/>
      <c r="CGT45" s="31"/>
      <c r="CGU45" s="31"/>
      <c r="CGV45" s="31"/>
      <c r="CGW45" s="31"/>
      <c r="CGX45" s="31"/>
      <c r="CGY45" s="31"/>
      <c r="CGZ45" s="31"/>
      <c r="CHA45" s="31"/>
      <c r="CHB45" s="31"/>
      <c r="CHC45" s="31"/>
      <c r="CHD45" s="31"/>
      <c r="CHE45" s="31"/>
      <c r="CHF45" s="31"/>
      <c r="CHG45" s="31"/>
      <c r="CHH45" s="31"/>
      <c r="CHI45" s="31"/>
      <c r="CHJ45" s="31"/>
      <c r="CHK45" s="31"/>
      <c r="CHL45" s="31"/>
      <c r="CHM45" s="31"/>
      <c r="CHN45" s="31"/>
      <c r="CHO45" s="31"/>
      <c r="CHP45" s="31"/>
      <c r="CHQ45" s="31"/>
      <c r="CHR45" s="31"/>
      <c r="CHS45" s="31"/>
      <c r="CHT45" s="31"/>
      <c r="CHU45" s="31"/>
      <c r="CHV45" s="31"/>
      <c r="CHW45" s="31"/>
      <c r="CHX45" s="31"/>
      <c r="CHY45" s="31"/>
      <c r="CHZ45" s="31"/>
      <c r="CIA45" s="31"/>
      <c r="CIB45" s="31"/>
      <c r="CIC45" s="31"/>
      <c r="CID45" s="31"/>
      <c r="CIE45" s="31"/>
      <c r="CIF45" s="31"/>
      <c r="CIG45" s="31"/>
      <c r="CIH45" s="31"/>
      <c r="CII45" s="31"/>
      <c r="CIJ45" s="31"/>
      <c r="CIK45" s="31"/>
      <c r="CIL45" s="31"/>
      <c r="CIM45" s="31"/>
      <c r="CIN45" s="31"/>
      <c r="CIO45" s="31"/>
      <c r="CIP45" s="31"/>
      <c r="CIQ45" s="31"/>
      <c r="CIR45" s="31"/>
      <c r="CIS45" s="31"/>
      <c r="CIT45" s="31"/>
      <c r="CIU45" s="31"/>
      <c r="CIV45" s="31"/>
      <c r="CIW45" s="31"/>
      <c r="CIX45" s="31"/>
      <c r="CIY45" s="31"/>
      <c r="CIZ45" s="31"/>
      <c r="CJA45" s="31"/>
      <c r="CJB45" s="31"/>
      <c r="CJC45" s="31"/>
      <c r="CJD45" s="31"/>
      <c r="CJE45" s="31"/>
      <c r="CJF45" s="31"/>
      <c r="CJG45" s="31"/>
      <c r="CJH45" s="31"/>
      <c r="CJI45" s="31"/>
      <c r="CJJ45" s="31"/>
      <c r="CJK45" s="31"/>
      <c r="CJL45" s="31"/>
      <c r="CJM45" s="31"/>
      <c r="CJN45" s="31"/>
      <c r="CJO45" s="31"/>
      <c r="CJP45" s="31"/>
      <c r="CJQ45" s="31"/>
      <c r="CJR45" s="31"/>
      <c r="CJS45" s="31"/>
      <c r="CJT45" s="31"/>
      <c r="CJU45" s="31"/>
      <c r="CJV45" s="31"/>
      <c r="CJW45" s="31"/>
      <c r="CJX45" s="31"/>
      <c r="CJY45" s="31"/>
      <c r="CJZ45" s="31"/>
      <c r="CKA45" s="31"/>
      <c r="CKB45" s="31"/>
      <c r="CKC45" s="31"/>
      <c r="CKD45" s="31"/>
      <c r="CKE45" s="31"/>
      <c r="CKF45" s="31"/>
      <c r="CKG45" s="31"/>
      <c r="CKH45" s="31"/>
      <c r="CKI45" s="31"/>
      <c r="CKJ45" s="31"/>
      <c r="CKK45" s="31"/>
      <c r="CKL45" s="31"/>
      <c r="CKM45" s="31"/>
      <c r="CKN45" s="31"/>
      <c r="CKO45" s="31"/>
      <c r="CKP45" s="31"/>
      <c r="CKQ45" s="31"/>
      <c r="CKR45" s="31"/>
      <c r="CKS45" s="31"/>
      <c r="CKT45" s="31"/>
      <c r="CKU45" s="31"/>
      <c r="CKV45" s="31"/>
      <c r="CKW45" s="31"/>
      <c r="CKX45" s="31"/>
      <c r="CKY45" s="31"/>
      <c r="CKZ45" s="31"/>
      <c r="CLA45" s="31"/>
      <c r="CLB45" s="31"/>
      <c r="CLC45" s="31"/>
      <c r="CLD45" s="31"/>
      <c r="CLE45" s="31"/>
      <c r="CLF45" s="31"/>
      <c r="CLG45" s="31"/>
      <c r="CLH45" s="31"/>
      <c r="CLI45" s="31"/>
      <c r="CLJ45" s="31"/>
      <c r="CLK45" s="31"/>
      <c r="CLL45" s="31"/>
      <c r="CLM45" s="31"/>
      <c r="CLN45" s="31"/>
      <c r="CLO45" s="31"/>
      <c r="CLP45" s="31"/>
      <c r="CLQ45" s="31"/>
      <c r="CLR45" s="31"/>
      <c r="CLS45" s="31"/>
      <c r="CLT45" s="31"/>
      <c r="CLU45" s="31"/>
      <c r="CLV45" s="31"/>
      <c r="CLW45" s="31"/>
      <c r="CLX45" s="31"/>
      <c r="CLY45" s="31"/>
      <c r="CLZ45" s="31"/>
      <c r="CMA45" s="31"/>
      <c r="CMB45" s="31"/>
      <c r="CMC45" s="31"/>
      <c r="CMD45" s="31"/>
      <c r="CME45" s="31"/>
      <c r="CMF45" s="31"/>
      <c r="CMG45" s="31"/>
      <c r="CMH45" s="31"/>
      <c r="CMI45" s="31"/>
      <c r="CMJ45" s="31"/>
      <c r="CMK45" s="31"/>
      <c r="CML45" s="31"/>
      <c r="CMM45" s="31"/>
      <c r="CMN45" s="31"/>
      <c r="CMO45" s="31"/>
      <c r="CMP45" s="31"/>
      <c r="CMQ45" s="31"/>
      <c r="CMR45" s="31"/>
      <c r="CMS45" s="31"/>
      <c r="CMT45" s="31"/>
      <c r="CMU45" s="31"/>
      <c r="CMV45" s="31"/>
      <c r="CMW45" s="31"/>
      <c r="CMX45" s="31"/>
      <c r="CMY45" s="31"/>
      <c r="CMZ45" s="31"/>
      <c r="CNA45" s="31"/>
      <c r="CNB45" s="31"/>
      <c r="CNC45" s="31"/>
      <c r="CND45" s="31"/>
      <c r="CNE45" s="31"/>
      <c r="CNF45" s="31"/>
      <c r="CNG45" s="31"/>
      <c r="CNH45" s="31"/>
      <c r="CNI45" s="31"/>
      <c r="CNJ45" s="31"/>
      <c r="CNK45" s="31"/>
      <c r="CNL45" s="31"/>
      <c r="CNM45" s="31"/>
      <c r="CNN45" s="31"/>
      <c r="CNO45" s="31"/>
      <c r="CNP45" s="31"/>
      <c r="CNQ45" s="31"/>
      <c r="CNR45" s="31"/>
      <c r="CNS45" s="31"/>
      <c r="CNT45" s="31"/>
      <c r="CNU45" s="31"/>
      <c r="CNV45" s="31"/>
      <c r="CNW45" s="31"/>
      <c r="CNX45" s="31"/>
      <c r="CNY45" s="31"/>
      <c r="CNZ45" s="31"/>
      <c r="COA45" s="31"/>
      <c r="COB45" s="31"/>
      <c r="COC45" s="31"/>
      <c r="COD45" s="31"/>
      <c r="COE45" s="31"/>
      <c r="COF45" s="31"/>
      <c r="COG45" s="31"/>
      <c r="COH45" s="31"/>
      <c r="COI45" s="31"/>
      <c r="COJ45" s="31"/>
      <c r="COK45" s="31"/>
      <c r="COL45" s="31"/>
      <c r="COM45" s="31"/>
      <c r="CON45" s="31"/>
      <c r="COO45" s="31"/>
      <c r="COP45" s="31"/>
      <c r="COQ45" s="31"/>
      <c r="COR45" s="31"/>
      <c r="COS45" s="31"/>
      <c r="COT45" s="31"/>
      <c r="COU45" s="31"/>
      <c r="COV45" s="31"/>
      <c r="COW45" s="31"/>
      <c r="COX45" s="31"/>
      <c r="COY45" s="31"/>
      <c r="COZ45" s="31"/>
      <c r="CPA45" s="31"/>
      <c r="CPB45" s="31"/>
      <c r="CPC45" s="31"/>
      <c r="CPD45" s="31"/>
      <c r="CPE45" s="31"/>
      <c r="CPF45" s="31"/>
      <c r="CPG45" s="31"/>
      <c r="CPH45" s="31"/>
      <c r="CPI45" s="31"/>
      <c r="CPJ45" s="31"/>
      <c r="CPK45" s="31"/>
      <c r="CPL45" s="31"/>
      <c r="CPM45" s="31"/>
      <c r="CPN45" s="31"/>
      <c r="CPO45" s="31"/>
      <c r="CPP45" s="31"/>
      <c r="CPQ45" s="31"/>
      <c r="CPR45" s="31"/>
      <c r="CPS45" s="31"/>
      <c r="CPT45" s="31"/>
      <c r="CPU45" s="31"/>
      <c r="CPV45" s="31"/>
      <c r="CPW45" s="31"/>
      <c r="CPX45" s="31"/>
      <c r="CPY45" s="31"/>
      <c r="CPZ45" s="31"/>
      <c r="CQA45" s="31"/>
      <c r="CQB45" s="31"/>
      <c r="CQC45" s="31"/>
      <c r="CQD45" s="31"/>
      <c r="CQE45" s="31"/>
      <c r="CQF45" s="31"/>
      <c r="CQG45" s="31"/>
      <c r="CQH45" s="31"/>
      <c r="CQI45" s="31"/>
      <c r="CQJ45" s="31"/>
      <c r="CQK45" s="31"/>
      <c r="CQL45" s="31"/>
      <c r="CQM45" s="31"/>
      <c r="CQN45" s="31"/>
      <c r="CQO45" s="31"/>
      <c r="CQP45" s="31"/>
      <c r="CQQ45" s="31"/>
      <c r="CQR45" s="31"/>
      <c r="CQS45" s="31"/>
      <c r="CQT45" s="31"/>
      <c r="CQU45" s="31"/>
      <c r="CQV45" s="31"/>
      <c r="CQW45" s="31"/>
      <c r="CQX45" s="31"/>
      <c r="CQY45" s="31"/>
      <c r="CQZ45" s="31"/>
      <c r="CRA45" s="31"/>
      <c r="CRB45" s="31"/>
      <c r="CRC45" s="31"/>
      <c r="CRD45" s="31"/>
      <c r="CRE45" s="31"/>
      <c r="CRF45" s="31"/>
      <c r="CRG45" s="31"/>
      <c r="CRH45" s="31"/>
      <c r="CRI45" s="31"/>
      <c r="CRJ45" s="31"/>
      <c r="CRK45" s="31"/>
      <c r="CRL45" s="31"/>
      <c r="CRM45" s="31"/>
      <c r="CRN45" s="31"/>
      <c r="CRO45" s="31"/>
      <c r="CRP45" s="31"/>
      <c r="CRQ45" s="31"/>
      <c r="CRR45" s="31"/>
      <c r="CRS45" s="31"/>
      <c r="CRT45" s="31"/>
      <c r="CRU45" s="31"/>
      <c r="CRV45" s="31"/>
      <c r="CRW45" s="31"/>
      <c r="CRX45" s="31"/>
      <c r="CRY45" s="31"/>
      <c r="CRZ45" s="31"/>
      <c r="CSA45" s="31"/>
      <c r="CSB45" s="31"/>
      <c r="CSC45" s="31"/>
      <c r="CSD45" s="31"/>
      <c r="CSE45" s="31"/>
      <c r="CSF45" s="31"/>
      <c r="CSG45" s="31"/>
      <c r="CSH45" s="31"/>
      <c r="CSI45" s="31"/>
      <c r="CSJ45" s="31"/>
      <c r="CSK45" s="31"/>
      <c r="CSL45" s="31"/>
      <c r="CSM45" s="31"/>
      <c r="CSN45" s="31"/>
      <c r="CSO45" s="31"/>
      <c r="CSP45" s="31"/>
      <c r="CSQ45" s="31"/>
      <c r="CSR45" s="31"/>
      <c r="CSS45" s="31"/>
      <c r="CST45" s="31"/>
      <c r="CSU45" s="31"/>
      <c r="CSV45" s="31"/>
      <c r="CSW45" s="31"/>
      <c r="CSX45" s="31"/>
      <c r="CSY45" s="31"/>
      <c r="CSZ45" s="31"/>
      <c r="CTA45" s="31"/>
      <c r="CTB45" s="31"/>
      <c r="CTC45" s="31"/>
      <c r="CTD45" s="31"/>
      <c r="CTE45" s="31"/>
      <c r="CTF45" s="31"/>
      <c r="CTG45" s="31"/>
      <c r="CTH45" s="31"/>
      <c r="CTI45" s="31"/>
      <c r="CTJ45" s="31"/>
      <c r="CTK45" s="31"/>
      <c r="CTL45" s="31"/>
      <c r="CTM45" s="31"/>
      <c r="CTN45" s="31"/>
      <c r="CTO45" s="31"/>
      <c r="CTP45" s="31"/>
      <c r="CTQ45" s="31"/>
      <c r="CTR45" s="31"/>
      <c r="CTS45" s="31"/>
      <c r="CTT45" s="31"/>
      <c r="CTU45" s="31"/>
      <c r="CTV45" s="31"/>
      <c r="CTW45" s="31"/>
      <c r="CTX45" s="31"/>
      <c r="CTY45" s="31"/>
      <c r="CTZ45" s="31"/>
      <c r="CUA45" s="31"/>
      <c r="CUB45" s="31"/>
      <c r="CUC45" s="31"/>
      <c r="CUD45" s="31"/>
      <c r="CUE45" s="31"/>
      <c r="CUF45" s="31"/>
      <c r="CUG45" s="31"/>
      <c r="CUH45" s="31"/>
      <c r="CUI45" s="31"/>
      <c r="CUJ45" s="31"/>
      <c r="CUK45" s="31"/>
      <c r="CUL45" s="31"/>
      <c r="CUM45" s="31"/>
      <c r="CUN45" s="31"/>
      <c r="CUO45" s="31"/>
      <c r="CUP45" s="31"/>
      <c r="CUQ45" s="31"/>
      <c r="CUR45" s="31"/>
      <c r="CUS45" s="31"/>
      <c r="CUT45" s="31"/>
      <c r="CUU45" s="31"/>
      <c r="CUV45" s="31"/>
      <c r="CUW45" s="31"/>
      <c r="CUX45" s="31"/>
      <c r="CUY45" s="31"/>
      <c r="CUZ45" s="31"/>
      <c r="CVA45" s="31"/>
      <c r="CVB45" s="31"/>
      <c r="CVC45" s="31"/>
      <c r="CVD45" s="31"/>
      <c r="CVE45" s="31"/>
      <c r="CVF45" s="31"/>
      <c r="CVG45" s="31"/>
      <c r="CVH45" s="31"/>
      <c r="CVI45" s="31"/>
      <c r="CVJ45" s="31"/>
      <c r="CVK45" s="31"/>
      <c r="CVL45" s="31"/>
      <c r="CVM45" s="31"/>
      <c r="CVN45" s="31"/>
      <c r="CVO45" s="31"/>
      <c r="CVP45" s="31"/>
      <c r="CVQ45" s="31"/>
      <c r="CVR45" s="31"/>
      <c r="CVS45" s="31"/>
      <c r="CVT45" s="31"/>
      <c r="CVU45" s="31"/>
      <c r="CVV45" s="31"/>
      <c r="CVW45" s="31"/>
      <c r="CVX45" s="31"/>
      <c r="CVY45" s="31"/>
      <c r="CVZ45" s="31"/>
      <c r="CWA45" s="31"/>
      <c r="CWB45" s="31"/>
      <c r="CWC45" s="31"/>
      <c r="CWD45" s="31"/>
      <c r="CWE45" s="31"/>
      <c r="CWF45" s="31"/>
      <c r="CWG45" s="31"/>
      <c r="CWH45" s="31"/>
      <c r="CWI45" s="31"/>
      <c r="CWJ45" s="31"/>
      <c r="CWK45" s="31"/>
      <c r="CWL45" s="31"/>
      <c r="CWM45" s="31"/>
      <c r="CWN45" s="31"/>
      <c r="CWO45" s="31"/>
      <c r="CWP45" s="31"/>
      <c r="CWQ45" s="31"/>
      <c r="CWR45" s="31"/>
      <c r="CWS45" s="31"/>
      <c r="CWT45" s="31"/>
      <c r="CWU45" s="31"/>
      <c r="CWV45" s="31"/>
      <c r="CWW45" s="31"/>
      <c r="CWX45" s="31"/>
      <c r="CWY45" s="31"/>
      <c r="CWZ45" s="31"/>
      <c r="CXA45" s="31"/>
      <c r="CXB45" s="31"/>
      <c r="CXC45" s="31"/>
      <c r="CXD45" s="31"/>
      <c r="CXE45" s="31"/>
      <c r="CXF45" s="31"/>
      <c r="CXG45" s="31"/>
      <c r="CXH45" s="31"/>
      <c r="CXI45" s="31"/>
      <c r="CXJ45" s="31"/>
      <c r="CXK45" s="31"/>
      <c r="CXL45" s="31"/>
      <c r="CXM45" s="31"/>
      <c r="CXN45" s="31"/>
      <c r="CXO45" s="31"/>
      <c r="CXP45" s="31"/>
      <c r="CXQ45" s="31"/>
      <c r="CXR45" s="31"/>
      <c r="CXS45" s="31"/>
      <c r="CXT45" s="31"/>
      <c r="CXU45" s="31"/>
      <c r="CXV45" s="31"/>
      <c r="CXW45" s="31"/>
      <c r="CXX45" s="31"/>
      <c r="CXY45" s="31"/>
      <c r="CXZ45" s="31"/>
      <c r="CYA45" s="31"/>
      <c r="CYB45" s="31"/>
      <c r="CYC45" s="31"/>
      <c r="CYD45" s="31"/>
      <c r="CYE45" s="31"/>
      <c r="CYF45" s="31"/>
      <c r="CYG45" s="31"/>
      <c r="CYH45" s="31"/>
      <c r="CYI45" s="31"/>
      <c r="CYJ45" s="31"/>
      <c r="CYK45" s="31"/>
      <c r="CYL45" s="31"/>
      <c r="CYM45" s="31"/>
      <c r="CYN45" s="31"/>
      <c r="CYO45" s="31"/>
      <c r="CYP45" s="31"/>
      <c r="CYQ45" s="31"/>
      <c r="CYR45" s="31"/>
      <c r="CYS45" s="31"/>
      <c r="CYT45" s="31"/>
      <c r="CYU45" s="31"/>
      <c r="CYV45" s="31"/>
      <c r="CYW45" s="31"/>
      <c r="CYX45" s="31"/>
      <c r="CYY45" s="31"/>
      <c r="CYZ45" s="31"/>
      <c r="CZA45" s="31"/>
      <c r="CZB45" s="31"/>
      <c r="CZC45" s="31"/>
      <c r="CZD45" s="31"/>
      <c r="CZE45" s="31"/>
      <c r="CZF45" s="31"/>
      <c r="CZG45" s="31"/>
      <c r="CZH45" s="31"/>
      <c r="CZI45" s="31"/>
      <c r="CZJ45" s="31"/>
      <c r="CZK45" s="31"/>
      <c r="CZL45" s="31"/>
      <c r="CZM45" s="31"/>
      <c r="CZN45" s="31"/>
      <c r="CZO45" s="31"/>
      <c r="CZP45" s="31"/>
      <c r="CZQ45" s="31"/>
      <c r="CZR45" s="31"/>
      <c r="CZS45" s="31"/>
      <c r="CZT45" s="31"/>
      <c r="CZU45" s="31"/>
      <c r="CZV45" s="31"/>
      <c r="CZW45" s="31"/>
      <c r="CZX45" s="31"/>
      <c r="CZY45" s="31"/>
      <c r="CZZ45" s="31"/>
      <c r="DAA45" s="31"/>
      <c r="DAB45" s="31"/>
      <c r="DAC45" s="31"/>
      <c r="DAD45" s="31"/>
      <c r="DAE45" s="31"/>
      <c r="DAF45" s="31"/>
      <c r="DAG45" s="31"/>
      <c r="DAH45" s="31"/>
      <c r="DAI45" s="31"/>
      <c r="DAJ45" s="31"/>
      <c r="DAK45" s="31"/>
      <c r="DAL45" s="31"/>
      <c r="DAM45" s="31"/>
      <c r="DAN45" s="31"/>
      <c r="DAO45" s="31"/>
      <c r="DAP45" s="31"/>
      <c r="DAQ45" s="31"/>
      <c r="DAR45" s="31"/>
      <c r="DAS45" s="31"/>
      <c r="DAT45" s="31"/>
      <c r="DAU45" s="31"/>
      <c r="DAV45" s="31"/>
      <c r="DAW45" s="31"/>
      <c r="DAX45" s="31"/>
      <c r="DAY45" s="31"/>
      <c r="DAZ45" s="31"/>
      <c r="DBA45" s="31"/>
      <c r="DBB45" s="31"/>
      <c r="DBC45" s="31"/>
      <c r="DBD45" s="31"/>
      <c r="DBE45" s="31"/>
      <c r="DBF45" s="31"/>
      <c r="DBG45" s="31"/>
      <c r="DBH45" s="31"/>
      <c r="DBI45" s="31"/>
      <c r="DBJ45" s="31"/>
      <c r="DBK45" s="31"/>
      <c r="DBL45" s="31"/>
      <c r="DBM45" s="31"/>
      <c r="DBN45" s="31"/>
      <c r="DBO45" s="31"/>
      <c r="DBP45" s="31"/>
      <c r="DBQ45" s="31"/>
      <c r="DBR45" s="31"/>
      <c r="DBS45" s="31"/>
      <c r="DBT45" s="31"/>
      <c r="DBU45" s="31"/>
      <c r="DBV45" s="31"/>
      <c r="DBW45" s="31"/>
      <c r="DBX45" s="31"/>
      <c r="DBY45" s="31"/>
      <c r="DBZ45" s="31"/>
      <c r="DCA45" s="31"/>
      <c r="DCB45" s="31"/>
      <c r="DCC45" s="31"/>
      <c r="DCD45" s="31"/>
      <c r="DCE45" s="31"/>
      <c r="DCF45" s="31"/>
      <c r="DCG45" s="31"/>
      <c r="DCH45" s="31"/>
      <c r="DCI45" s="31"/>
      <c r="DCJ45" s="31"/>
      <c r="DCK45" s="31"/>
      <c r="DCL45" s="31"/>
      <c r="DCM45" s="31"/>
      <c r="DCN45" s="31"/>
      <c r="DCO45" s="31"/>
      <c r="DCP45" s="31"/>
      <c r="DCQ45" s="31"/>
      <c r="DCR45" s="31"/>
      <c r="DCS45" s="31"/>
      <c r="DCT45" s="31"/>
      <c r="DCU45" s="31"/>
      <c r="DCV45" s="31"/>
      <c r="DCW45" s="31"/>
      <c r="DCX45" s="31"/>
      <c r="DCY45" s="31"/>
      <c r="DCZ45" s="31"/>
      <c r="DDA45" s="31"/>
      <c r="DDB45" s="31"/>
      <c r="DDC45" s="31"/>
      <c r="DDD45" s="31"/>
      <c r="DDE45" s="31"/>
      <c r="DDF45" s="31"/>
      <c r="DDG45" s="31"/>
      <c r="DDH45" s="31"/>
      <c r="DDI45" s="31"/>
      <c r="DDJ45" s="31"/>
      <c r="DDK45" s="31"/>
      <c r="DDL45" s="31"/>
      <c r="DDM45" s="31"/>
      <c r="DDN45" s="31"/>
      <c r="DDO45" s="31"/>
      <c r="DDP45" s="31"/>
      <c r="DDQ45" s="31"/>
      <c r="DDR45" s="31"/>
      <c r="DDS45" s="31"/>
      <c r="DDT45" s="31"/>
      <c r="DDU45" s="31"/>
      <c r="DDV45" s="31"/>
      <c r="DDW45" s="31"/>
      <c r="DDX45" s="31"/>
      <c r="DDY45" s="31"/>
      <c r="DDZ45" s="31"/>
      <c r="DEA45" s="31"/>
      <c r="DEB45" s="31"/>
      <c r="DEC45" s="31"/>
      <c r="DED45" s="31"/>
      <c r="DEE45" s="31"/>
      <c r="DEF45" s="31"/>
      <c r="DEG45" s="31"/>
      <c r="DEH45" s="31"/>
      <c r="DEI45" s="31"/>
      <c r="DEJ45" s="31"/>
      <c r="DEK45" s="31"/>
      <c r="DEL45" s="31"/>
      <c r="DEM45" s="31"/>
      <c r="DEN45" s="31"/>
      <c r="DEO45" s="31"/>
      <c r="DEP45" s="31"/>
      <c r="DEQ45" s="31"/>
      <c r="DER45" s="31"/>
      <c r="DES45" s="31"/>
      <c r="DET45" s="31"/>
      <c r="DEU45" s="31"/>
      <c r="DEV45" s="31"/>
      <c r="DEW45" s="31"/>
      <c r="DEX45" s="31"/>
      <c r="DEY45" s="31"/>
      <c r="DEZ45" s="31"/>
      <c r="DFA45" s="31"/>
      <c r="DFB45" s="31"/>
      <c r="DFC45" s="31"/>
      <c r="DFD45" s="31"/>
      <c r="DFE45" s="31"/>
      <c r="DFF45" s="31"/>
      <c r="DFG45" s="31"/>
      <c r="DFH45" s="31"/>
      <c r="DFI45" s="31"/>
      <c r="DFJ45" s="31"/>
      <c r="DFK45" s="31"/>
      <c r="DFL45" s="31"/>
      <c r="DFM45" s="31"/>
      <c r="DFN45" s="31"/>
      <c r="DFO45" s="31"/>
      <c r="DFP45" s="31"/>
      <c r="DFQ45" s="31"/>
      <c r="DFR45" s="31"/>
      <c r="DFS45" s="31"/>
      <c r="DFT45" s="31"/>
      <c r="DFU45" s="31"/>
      <c r="DFV45" s="31"/>
      <c r="DFW45" s="31"/>
      <c r="DFX45" s="31"/>
      <c r="DFY45" s="31"/>
      <c r="DFZ45" s="31"/>
      <c r="DGA45" s="31"/>
      <c r="DGB45" s="31"/>
      <c r="DGC45" s="31"/>
      <c r="DGD45" s="31"/>
      <c r="DGE45" s="31"/>
      <c r="DGF45" s="31"/>
      <c r="DGG45" s="31"/>
      <c r="DGH45" s="31"/>
      <c r="DGI45" s="31"/>
      <c r="DGJ45" s="31"/>
      <c r="DGK45" s="31"/>
      <c r="DGL45" s="31"/>
      <c r="DGM45" s="31"/>
      <c r="DGN45" s="31"/>
      <c r="DGO45" s="31"/>
      <c r="DGP45" s="31"/>
      <c r="DGQ45" s="31"/>
      <c r="DGR45" s="31"/>
      <c r="DGS45" s="31"/>
      <c r="DGT45" s="31"/>
      <c r="DGU45" s="31"/>
      <c r="DGV45" s="31"/>
      <c r="DGW45" s="31"/>
      <c r="DGX45" s="31"/>
      <c r="DGY45" s="31"/>
      <c r="DGZ45" s="31"/>
      <c r="DHA45" s="31"/>
      <c r="DHB45" s="31"/>
      <c r="DHC45" s="31"/>
      <c r="DHD45" s="31"/>
      <c r="DHE45" s="31"/>
      <c r="DHF45" s="31"/>
      <c r="DHG45" s="31"/>
      <c r="DHH45" s="31"/>
      <c r="DHI45" s="31"/>
      <c r="DHJ45" s="31"/>
      <c r="DHK45" s="31"/>
      <c r="DHL45" s="31"/>
      <c r="DHM45" s="31"/>
      <c r="DHN45" s="31"/>
      <c r="DHO45" s="31"/>
      <c r="DHP45" s="31"/>
      <c r="DHQ45" s="31"/>
      <c r="DHR45" s="31"/>
      <c r="DHS45" s="31"/>
      <c r="DHT45" s="31"/>
      <c r="DHU45" s="31"/>
      <c r="DHV45" s="31"/>
      <c r="DHW45" s="31"/>
      <c r="DHX45" s="31"/>
      <c r="DHY45" s="31"/>
      <c r="DHZ45" s="31"/>
      <c r="DIA45" s="31"/>
      <c r="DIB45" s="31"/>
      <c r="DIC45" s="31"/>
      <c r="DID45" s="31"/>
      <c r="DIE45" s="31"/>
      <c r="DIF45" s="31"/>
      <c r="DIG45" s="31"/>
      <c r="DIH45" s="31"/>
      <c r="DII45" s="31"/>
      <c r="DIJ45" s="31"/>
      <c r="DIK45" s="31"/>
      <c r="DIL45" s="31"/>
      <c r="DIM45" s="31"/>
      <c r="DIN45" s="31"/>
      <c r="DIO45" s="31"/>
      <c r="DIP45" s="31"/>
      <c r="DIQ45" s="31"/>
      <c r="DIR45" s="31"/>
      <c r="DIS45" s="31"/>
      <c r="DIT45" s="31"/>
      <c r="DIU45" s="31"/>
      <c r="DIV45" s="31"/>
      <c r="DIW45" s="31"/>
      <c r="DIX45" s="31"/>
      <c r="DIY45" s="31"/>
      <c r="DIZ45" s="31"/>
      <c r="DJA45" s="31"/>
      <c r="DJB45" s="31"/>
      <c r="DJC45" s="31"/>
      <c r="DJD45" s="31"/>
      <c r="DJE45" s="31"/>
      <c r="DJF45" s="31"/>
      <c r="DJG45" s="31"/>
      <c r="DJH45" s="31"/>
      <c r="DJI45" s="31"/>
      <c r="DJJ45" s="31"/>
      <c r="DJK45" s="31"/>
      <c r="DJL45" s="31"/>
      <c r="DJM45" s="31"/>
      <c r="DJN45" s="31"/>
      <c r="DJO45" s="31"/>
      <c r="DJP45" s="31"/>
      <c r="DJQ45" s="31"/>
      <c r="DJR45" s="31"/>
      <c r="DJS45" s="31"/>
      <c r="DJT45" s="31"/>
      <c r="DJU45" s="31"/>
      <c r="DJV45" s="31"/>
      <c r="DJW45" s="31"/>
      <c r="DJX45" s="31"/>
      <c r="DJY45" s="31"/>
      <c r="DJZ45" s="31"/>
      <c r="DKA45" s="31"/>
      <c r="DKB45" s="31"/>
      <c r="DKC45" s="31"/>
      <c r="DKD45" s="31"/>
      <c r="DKE45" s="31"/>
      <c r="DKF45" s="31"/>
      <c r="DKG45" s="31"/>
      <c r="DKH45" s="31"/>
      <c r="DKI45" s="31"/>
      <c r="DKJ45" s="31"/>
      <c r="DKK45" s="31"/>
      <c r="DKL45" s="31"/>
      <c r="DKM45" s="31"/>
      <c r="DKN45" s="31"/>
      <c r="DKO45" s="31"/>
      <c r="DKP45" s="31"/>
      <c r="DKQ45" s="31"/>
      <c r="DKR45" s="31"/>
      <c r="DKS45" s="31"/>
      <c r="DKT45" s="31"/>
      <c r="DKU45" s="31"/>
      <c r="DKV45" s="31"/>
      <c r="DKW45" s="31"/>
      <c r="DKX45" s="31"/>
      <c r="DKY45" s="31"/>
      <c r="DKZ45" s="31"/>
      <c r="DLA45" s="31"/>
      <c r="DLB45" s="31"/>
      <c r="DLC45" s="31"/>
      <c r="DLD45" s="31"/>
      <c r="DLE45" s="31"/>
      <c r="DLF45" s="31"/>
      <c r="DLG45" s="31"/>
      <c r="DLH45" s="31"/>
      <c r="DLI45" s="31"/>
      <c r="DLJ45" s="31"/>
      <c r="DLK45" s="31"/>
      <c r="DLL45" s="31"/>
      <c r="DLM45" s="31"/>
      <c r="DLN45" s="31"/>
      <c r="DLO45" s="31"/>
      <c r="DLP45" s="31"/>
      <c r="DLQ45" s="31"/>
      <c r="DLR45" s="31"/>
      <c r="DLS45" s="31"/>
      <c r="DLT45" s="31"/>
      <c r="DLU45" s="31"/>
      <c r="DLV45" s="31"/>
      <c r="DLW45" s="31"/>
      <c r="DLX45" s="31"/>
      <c r="DLY45" s="31"/>
      <c r="DLZ45" s="31"/>
      <c r="DMA45" s="31"/>
      <c r="DMB45" s="31"/>
      <c r="DMC45" s="31"/>
      <c r="DMD45" s="31"/>
      <c r="DME45" s="31"/>
      <c r="DMF45" s="31"/>
      <c r="DMG45" s="31"/>
      <c r="DMH45" s="31"/>
      <c r="DMI45" s="31"/>
      <c r="DMJ45" s="31"/>
      <c r="DMK45" s="31"/>
      <c r="DML45" s="31"/>
      <c r="DMM45" s="31"/>
      <c r="DMN45" s="31"/>
      <c r="DMO45" s="31"/>
      <c r="DMP45" s="31"/>
      <c r="DMQ45" s="31"/>
      <c r="DMR45" s="31"/>
      <c r="DMS45" s="31"/>
      <c r="DMT45" s="31"/>
      <c r="DMU45" s="31"/>
      <c r="DMV45" s="31"/>
      <c r="DMW45" s="31"/>
      <c r="DMX45" s="31"/>
      <c r="DMY45" s="31"/>
      <c r="DMZ45" s="31"/>
      <c r="DNA45" s="31"/>
      <c r="DNB45" s="31"/>
      <c r="DNC45" s="31"/>
      <c r="DND45" s="31"/>
      <c r="DNE45" s="31"/>
      <c r="DNF45" s="31"/>
      <c r="DNG45" s="31"/>
      <c r="DNH45" s="31"/>
      <c r="DNI45" s="31"/>
      <c r="DNJ45" s="31"/>
      <c r="DNK45" s="31"/>
      <c r="DNL45" s="31"/>
      <c r="DNM45" s="31"/>
      <c r="DNN45" s="31"/>
      <c r="DNO45" s="31"/>
      <c r="DNP45" s="31"/>
      <c r="DNQ45" s="31"/>
      <c r="DNR45" s="31"/>
      <c r="DNS45" s="31"/>
      <c r="DNT45" s="31"/>
      <c r="DNU45" s="31"/>
      <c r="DNV45" s="31"/>
      <c r="DNW45" s="31"/>
      <c r="DNX45" s="31"/>
      <c r="DNY45" s="31"/>
      <c r="DNZ45" s="31"/>
      <c r="DOA45" s="31"/>
      <c r="DOB45" s="31"/>
      <c r="DOC45" s="31"/>
      <c r="DOD45" s="31"/>
      <c r="DOE45" s="31"/>
      <c r="DOF45" s="31"/>
      <c r="DOG45" s="31"/>
      <c r="DOH45" s="31"/>
      <c r="DOI45" s="31"/>
      <c r="DOJ45" s="31"/>
      <c r="DOK45" s="31"/>
      <c r="DOL45" s="31"/>
      <c r="DOM45" s="31"/>
      <c r="DON45" s="31"/>
      <c r="DOO45" s="31"/>
      <c r="DOP45" s="31"/>
      <c r="DOQ45" s="31"/>
      <c r="DOR45" s="31"/>
      <c r="DOS45" s="31"/>
      <c r="DOT45" s="31"/>
      <c r="DOU45" s="31"/>
      <c r="DOV45" s="31"/>
      <c r="DOW45" s="31"/>
      <c r="DOX45" s="31"/>
      <c r="DOY45" s="31"/>
      <c r="DOZ45" s="31"/>
      <c r="DPA45" s="31"/>
      <c r="DPB45" s="31"/>
      <c r="DPC45" s="31"/>
      <c r="DPD45" s="31"/>
      <c r="DPE45" s="31"/>
      <c r="DPF45" s="31"/>
      <c r="DPG45" s="31"/>
      <c r="DPH45" s="31"/>
      <c r="DPI45" s="31"/>
      <c r="DPJ45" s="31"/>
      <c r="DPK45" s="31"/>
      <c r="DPL45" s="31"/>
      <c r="DPM45" s="31"/>
      <c r="DPN45" s="31"/>
      <c r="DPO45" s="31"/>
      <c r="DPP45" s="31"/>
      <c r="DPQ45" s="31"/>
      <c r="DPR45" s="31"/>
      <c r="DPS45" s="31"/>
      <c r="DPT45" s="31"/>
      <c r="DPU45" s="31"/>
      <c r="DPV45" s="31"/>
      <c r="DPW45" s="31"/>
      <c r="DPX45" s="31"/>
      <c r="DPY45" s="31"/>
      <c r="DPZ45" s="31"/>
      <c r="DQA45" s="31"/>
      <c r="DQB45" s="31"/>
      <c r="DQC45" s="31"/>
      <c r="DQD45" s="31"/>
      <c r="DQE45" s="31"/>
      <c r="DQF45" s="31"/>
      <c r="DQG45" s="31"/>
      <c r="DQH45" s="31"/>
      <c r="DQI45" s="31"/>
      <c r="DQJ45" s="31"/>
      <c r="DQK45" s="31"/>
      <c r="DQL45" s="31"/>
      <c r="DQM45" s="31"/>
      <c r="DQN45" s="31"/>
      <c r="DQO45" s="31"/>
      <c r="DQP45" s="31"/>
      <c r="DQQ45" s="31"/>
      <c r="DQR45" s="31"/>
      <c r="DQS45" s="31"/>
      <c r="DQT45" s="31"/>
      <c r="DQU45" s="31"/>
      <c r="DQV45" s="31"/>
      <c r="DQW45" s="31"/>
      <c r="DQX45" s="31"/>
      <c r="DQY45" s="31"/>
      <c r="DQZ45" s="31"/>
      <c r="DRA45" s="31"/>
      <c r="DRB45" s="31"/>
      <c r="DRC45" s="31"/>
      <c r="DRD45" s="31"/>
      <c r="DRE45" s="31"/>
      <c r="DRF45" s="31"/>
      <c r="DRG45" s="31"/>
      <c r="DRH45" s="31"/>
      <c r="DRI45" s="31"/>
      <c r="DRJ45" s="31"/>
      <c r="DRK45" s="31"/>
      <c r="DRL45" s="31"/>
      <c r="DRM45" s="31"/>
      <c r="DRN45" s="31"/>
      <c r="DRO45" s="31"/>
      <c r="DRP45" s="31"/>
      <c r="DRQ45" s="31"/>
      <c r="DRR45" s="31"/>
      <c r="DRS45" s="31"/>
      <c r="DRT45" s="31"/>
      <c r="DRU45" s="31"/>
      <c r="DRV45" s="31"/>
      <c r="DRW45" s="31"/>
      <c r="DRX45" s="31"/>
      <c r="DRY45" s="31"/>
      <c r="DRZ45" s="31"/>
      <c r="DSA45" s="31"/>
      <c r="DSB45" s="31"/>
      <c r="DSC45" s="31"/>
      <c r="DSD45" s="31"/>
      <c r="DSE45" s="31"/>
      <c r="DSF45" s="31"/>
      <c r="DSG45" s="31"/>
      <c r="DSH45" s="31"/>
      <c r="DSI45" s="31"/>
      <c r="DSJ45" s="31"/>
      <c r="DSK45" s="31"/>
      <c r="DSL45" s="31"/>
      <c r="DSM45" s="31"/>
      <c r="DSN45" s="31"/>
      <c r="DSO45" s="31"/>
      <c r="DSP45" s="31"/>
      <c r="DSQ45" s="31"/>
      <c r="DSR45" s="31"/>
      <c r="DSS45" s="31"/>
      <c r="DST45" s="31"/>
      <c r="DSU45" s="31"/>
      <c r="DSV45" s="31"/>
      <c r="DSW45" s="31"/>
      <c r="DSX45" s="31"/>
      <c r="DSY45" s="31"/>
      <c r="DSZ45" s="31"/>
      <c r="DTA45" s="31"/>
      <c r="DTB45" s="31"/>
      <c r="DTC45" s="31"/>
      <c r="DTD45" s="31"/>
      <c r="DTE45" s="31"/>
      <c r="DTF45" s="31"/>
      <c r="DTG45" s="31"/>
      <c r="DTH45" s="31"/>
      <c r="DTI45" s="31"/>
      <c r="DTJ45" s="31"/>
      <c r="DTK45" s="31"/>
      <c r="DTL45" s="31"/>
      <c r="DTM45" s="31"/>
      <c r="DTN45" s="31"/>
      <c r="DTO45" s="31"/>
      <c r="DTP45" s="31"/>
      <c r="DTQ45" s="31"/>
      <c r="DTR45" s="31"/>
      <c r="DTS45" s="31"/>
      <c r="DTT45" s="31"/>
      <c r="DTU45" s="31"/>
      <c r="DTV45" s="31"/>
      <c r="DTW45" s="31"/>
      <c r="DTX45" s="31"/>
      <c r="DTY45" s="31"/>
      <c r="DTZ45" s="31"/>
      <c r="DUA45" s="31"/>
      <c r="DUB45" s="31"/>
      <c r="DUC45" s="31"/>
      <c r="DUD45" s="31"/>
      <c r="DUE45" s="31"/>
      <c r="DUF45" s="31"/>
      <c r="DUG45" s="31"/>
      <c r="DUH45" s="31"/>
      <c r="DUI45" s="31"/>
      <c r="DUJ45" s="31"/>
      <c r="DUK45" s="31"/>
      <c r="DUL45" s="31"/>
      <c r="DUM45" s="31"/>
      <c r="DUN45" s="31"/>
      <c r="DUO45" s="31"/>
      <c r="DUP45" s="31"/>
      <c r="DUQ45" s="31"/>
      <c r="DUR45" s="31"/>
      <c r="DUS45" s="31"/>
      <c r="DUT45" s="31"/>
      <c r="DUU45" s="31"/>
      <c r="DUV45" s="31"/>
      <c r="DUW45" s="31"/>
      <c r="DUX45" s="31"/>
      <c r="DUY45" s="31"/>
      <c r="DUZ45" s="31"/>
      <c r="DVA45" s="31"/>
      <c r="DVB45" s="31"/>
      <c r="DVC45" s="31"/>
      <c r="DVD45" s="31"/>
      <c r="DVE45" s="31"/>
      <c r="DVF45" s="31"/>
      <c r="DVG45" s="31"/>
      <c r="DVH45" s="31"/>
      <c r="DVI45" s="31"/>
      <c r="DVJ45" s="31"/>
      <c r="DVK45" s="31"/>
      <c r="DVL45" s="31"/>
      <c r="DVM45" s="31"/>
      <c r="DVN45" s="31"/>
      <c r="DVO45" s="31"/>
      <c r="DVP45" s="31"/>
      <c r="DVQ45" s="31"/>
      <c r="DVR45" s="31"/>
      <c r="DVS45" s="31"/>
      <c r="DVT45" s="31"/>
      <c r="DVU45" s="31"/>
      <c r="DVV45" s="31"/>
      <c r="DVW45" s="31"/>
      <c r="DVX45" s="31"/>
      <c r="DVY45" s="31"/>
      <c r="DVZ45" s="31"/>
      <c r="DWA45" s="31"/>
      <c r="DWB45" s="31"/>
      <c r="DWC45" s="31"/>
      <c r="DWD45" s="31"/>
      <c r="DWE45" s="31"/>
      <c r="DWF45" s="31"/>
      <c r="DWG45" s="31"/>
      <c r="DWH45" s="31"/>
      <c r="DWI45" s="31"/>
      <c r="DWJ45" s="31"/>
      <c r="DWK45" s="31"/>
      <c r="DWL45" s="31"/>
      <c r="DWM45" s="31"/>
      <c r="DWN45" s="31"/>
      <c r="DWO45" s="31"/>
      <c r="DWP45" s="31"/>
      <c r="DWQ45" s="31"/>
      <c r="DWR45" s="31"/>
      <c r="DWS45" s="31"/>
      <c r="DWT45" s="31"/>
      <c r="DWU45" s="31"/>
      <c r="DWV45" s="31"/>
      <c r="DWW45" s="31"/>
      <c r="DWX45" s="31"/>
      <c r="DWY45" s="31"/>
      <c r="DWZ45" s="31"/>
      <c r="DXA45" s="31"/>
      <c r="DXB45" s="31"/>
      <c r="DXC45" s="31"/>
      <c r="DXD45" s="31"/>
      <c r="DXE45" s="31"/>
      <c r="DXF45" s="31"/>
      <c r="DXG45" s="31"/>
      <c r="DXH45" s="31"/>
      <c r="DXI45" s="31"/>
      <c r="DXJ45" s="31"/>
      <c r="DXK45" s="31"/>
      <c r="DXL45" s="31"/>
      <c r="DXM45" s="31"/>
      <c r="DXN45" s="31"/>
      <c r="DXO45" s="31"/>
      <c r="DXP45" s="31"/>
      <c r="DXQ45" s="31"/>
      <c r="DXR45" s="31"/>
      <c r="DXS45" s="31"/>
      <c r="DXT45" s="31"/>
      <c r="DXU45" s="31"/>
      <c r="DXV45" s="31"/>
      <c r="DXW45" s="31"/>
      <c r="DXX45" s="31"/>
      <c r="DXY45" s="31"/>
      <c r="DXZ45" s="31"/>
      <c r="DYA45" s="31"/>
      <c r="DYB45" s="31"/>
      <c r="DYC45" s="31"/>
      <c r="DYD45" s="31"/>
      <c r="DYE45" s="31"/>
      <c r="DYF45" s="31"/>
      <c r="DYG45" s="31"/>
      <c r="DYH45" s="31"/>
      <c r="DYI45" s="31"/>
      <c r="DYJ45" s="31"/>
      <c r="DYK45" s="31"/>
      <c r="DYL45" s="31"/>
      <c r="DYM45" s="31"/>
      <c r="DYN45" s="31"/>
      <c r="DYO45" s="31"/>
      <c r="DYP45" s="31"/>
      <c r="DYQ45" s="31"/>
      <c r="DYR45" s="31"/>
      <c r="DYS45" s="31"/>
      <c r="DYT45" s="31"/>
      <c r="DYU45" s="31"/>
      <c r="DYV45" s="31"/>
      <c r="DYW45" s="31"/>
      <c r="DYX45" s="31"/>
      <c r="DYY45" s="31"/>
      <c r="DYZ45" s="31"/>
      <c r="DZA45" s="31"/>
      <c r="DZB45" s="31"/>
      <c r="DZC45" s="31"/>
      <c r="DZD45" s="31"/>
      <c r="DZE45" s="31"/>
      <c r="DZF45" s="31"/>
      <c r="DZG45" s="31"/>
      <c r="DZH45" s="31"/>
      <c r="DZI45" s="31"/>
      <c r="DZJ45" s="31"/>
      <c r="DZK45" s="31"/>
      <c r="DZL45" s="31"/>
      <c r="DZM45" s="31"/>
      <c r="DZN45" s="31"/>
      <c r="DZO45" s="31"/>
      <c r="DZP45" s="31"/>
      <c r="DZQ45" s="31"/>
      <c r="DZR45" s="31"/>
      <c r="DZS45" s="31"/>
      <c r="DZT45" s="31"/>
      <c r="DZU45" s="31"/>
      <c r="DZV45" s="31"/>
      <c r="DZW45" s="31"/>
      <c r="DZX45" s="31"/>
      <c r="DZY45" s="31"/>
      <c r="DZZ45" s="31"/>
      <c r="EAA45" s="31"/>
      <c r="EAB45" s="31"/>
      <c r="EAC45" s="31"/>
      <c r="EAD45" s="31"/>
      <c r="EAE45" s="31"/>
      <c r="EAF45" s="31"/>
      <c r="EAG45" s="31"/>
      <c r="EAH45" s="31"/>
      <c r="EAI45" s="31"/>
      <c r="EAJ45" s="31"/>
      <c r="EAK45" s="31"/>
      <c r="EAL45" s="31"/>
      <c r="EAM45" s="31"/>
      <c r="EAN45" s="31"/>
      <c r="EAO45" s="31"/>
      <c r="EAP45" s="31"/>
      <c r="EAQ45" s="31"/>
      <c r="EAR45" s="31"/>
      <c r="EAS45" s="31"/>
      <c r="EAT45" s="31"/>
      <c r="EAU45" s="31"/>
      <c r="EAV45" s="31"/>
      <c r="EAW45" s="31"/>
      <c r="EAX45" s="31"/>
      <c r="EAY45" s="31"/>
      <c r="EAZ45" s="31"/>
      <c r="EBA45" s="31"/>
      <c r="EBB45" s="31"/>
      <c r="EBC45" s="31"/>
      <c r="EBD45" s="31"/>
      <c r="EBE45" s="31"/>
      <c r="EBF45" s="31"/>
      <c r="EBG45" s="31"/>
      <c r="EBH45" s="31"/>
      <c r="EBI45" s="31"/>
      <c r="EBJ45" s="31"/>
      <c r="EBK45" s="31"/>
      <c r="EBL45" s="31"/>
      <c r="EBM45" s="31"/>
      <c r="EBN45" s="31"/>
      <c r="EBO45" s="31"/>
      <c r="EBP45" s="31"/>
      <c r="EBQ45" s="31"/>
      <c r="EBR45" s="31"/>
      <c r="EBS45" s="31"/>
      <c r="EBT45" s="31"/>
      <c r="EBU45" s="31"/>
      <c r="EBV45" s="31"/>
      <c r="EBW45" s="31"/>
      <c r="EBX45" s="31"/>
      <c r="EBY45" s="31"/>
      <c r="EBZ45" s="31"/>
      <c r="ECA45" s="31"/>
      <c r="ECB45" s="31"/>
      <c r="ECC45" s="31"/>
      <c r="ECD45" s="31"/>
      <c r="ECE45" s="31"/>
      <c r="ECF45" s="31"/>
      <c r="ECG45" s="31"/>
      <c r="ECH45" s="31"/>
      <c r="ECI45" s="31"/>
      <c r="ECJ45" s="31"/>
      <c r="ECK45" s="31"/>
      <c r="ECL45" s="31"/>
      <c r="ECM45" s="31"/>
      <c r="ECN45" s="31"/>
      <c r="ECO45" s="31"/>
      <c r="ECP45" s="31"/>
      <c r="ECQ45" s="31"/>
      <c r="ECR45" s="31"/>
      <c r="ECS45" s="31"/>
      <c r="ECT45" s="31"/>
      <c r="ECU45" s="31"/>
      <c r="ECV45" s="31"/>
      <c r="ECW45" s="31"/>
      <c r="ECX45" s="31"/>
      <c r="ECY45" s="31"/>
      <c r="ECZ45" s="31"/>
      <c r="EDA45" s="31"/>
      <c r="EDB45" s="31"/>
      <c r="EDC45" s="31"/>
      <c r="EDD45" s="31"/>
      <c r="EDE45" s="31"/>
      <c r="EDF45" s="31"/>
      <c r="EDG45" s="31"/>
      <c r="EDH45" s="31"/>
      <c r="EDI45" s="31"/>
      <c r="EDJ45" s="31"/>
      <c r="EDK45" s="31"/>
      <c r="EDL45" s="31"/>
      <c r="EDM45" s="31"/>
      <c r="EDN45" s="31"/>
      <c r="EDO45" s="31"/>
      <c r="EDP45" s="31"/>
      <c r="EDQ45" s="31"/>
      <c r="EDR45" s="31"/>
      <c r="EDS45" s="31"/>
      <c r="EDT45" s="31"/>
      <c r="EDU45" s="31"/>
      <c r="EDV45" s="31"/>
      <c r="EDW45" s="31"/>
      <c r="EDX45" s="31"/>
      <c r="EDY45" s="31"/>
      <c r="EDZ45" s="31"/>
      <c r="EEA45" s="31"/>
      <c r="EEB45" s="31"/>
      <c r="EEC45" s="31"/>
      <c r="EED45" s="31"/>
      <c r="EEE45" s="31"/>
      <c r="EEF45" s="31"/>
      <c r="EEG45" s="31"/>
      <c r="EEH45" s="31"/>
      <c r="EEI45" s="31"/>
      <c r="EEJ45" s="31"/>
      <c r="EEK45" s="31"/>
      <c r="EEL45" s="31"/>
      <c r="EEM45" s="31"/>
      <c r="EEN45" s="31"/>
      <c r="EEO45" s="31"/>
      <c r="EEP45" s="31"/>
      <c r="EEQ45" s="31"/>
      <c r="EER45" s="31"/>
      <c r="EES45" s="31"/>
      <c r="EET45" s="31"/>
      <c r="EEU45" s="31"/>
      <c r="EEV45" s="31"/>
      <c r="EEW45" s="31"/>
      <c r="EEX45" s="31"/>
      <c r="EEY45" s="31"/>
      <c r="EEZ45" s="31"/>
      <c r="EFA45" s="31"/>
      <c r="EFB45" s="31"/>
      <c r="EFC45" s="31"/>
      <c r="EFD45" s="31"/>
      <c r="EFE45" s="31"/>
      <c r="EFF45" s="31"/>
      <c r="EFG45" s="31"/>
      <c r="EFH45" s="31"/>
      <c r="EFI45" s="31"/>
      <c r="EFJ45" s="31"/>
      <c r="EFK45" s="31"/>
      <c r="EFL45" s="31"/>
      <c r="EFM45" s="31"/>
      <c r="EFN45" s="31"/>
      <c r="EFO45" s="31"/>
      <c r="EFP45" s="31"/>
      <c r="EFQ45" s="31"/>
      <c r="EFR45" s="31"/>
      <c r="EFS45" s="31"/>
      <c r="EFT45" s="31"/>
      <c r="EFU45" s="31"/>
      <c r="EFV45" s="31"/>
      <c r="EFW45" s="31"/>
      <c r="EFX45" s="31"/>
      <c r="EFY45" s="31"/>
      <c r="EFZ45" s="31"/>
      <c r="EGA45" s="31"/>
      <c r="EGB45" s="31"/>
      <c r="EGC45" s="31"/>
      <c r="EGD45" s="31"/>
      <c r="EGE45" s="31"/>
      <c r="EGF45" s="31"/>
      <c r="EGG45" s="31"/>
      <c r="EGH45" s="31"/>
      <c r="EGI45" s="31"/>
      <c r="EGJ45" s="31"/>
      <c r="EGK45" s="31"/>
      <c r="EGL45" s="31"/>
      <c r="EGM45" s="31"/>
      <c r="EGN45" s="31"/>
      <c r="EGO45" s="31"/>
      <c r="EGP45" s="31"/>
      <c r="EGQ45" s="31"/>
      <c r="EGR45" s="31"/>
      <c r="EGS45" s="31"/>
      <c r="EGT45" s="31"/>
      <c r="EGU45" s="31"/>
      <c r="EGV45" s="31"/>
      <c r="EGW45" s="31"/>
      <c r="EGX45" s="31"/>
      <c r="EGY45" s="31"/>
      <c r="EGZ45" s="31"/>
      <c r="EHA45" s="31"/>
      <c r="EHB45" s="31"/>
      <c r="EHC45" s="31"/>
      <c r="EHD45" s="31"/>
      <c r="EHE45" s="31"/>
      <c r="EHF45" s="31"/>
      <c r="EHG45" s="31"/>
      <c r="EHH45" s="31"/>
      <c r="EHI45" s="31"/>
      <c r="EHJ45" s="31"/>
      <c r="EHK45" s="31"/>
      <c r="EHL45" s="31"/>
      <c r="EHM45" s="31"/>
      <c r="EHN45" s="31"/>
      <c r="EHO45" s="31"/>
      <c r="EHP45" s="31"/>
      <c r="EHQ45" s="31"/>
      <c r="EHR45" s="31"/>
      <c r="EHS45" s="31"/>
      <c r="EHT45" s="31"/>
      <c r="EHU45" s="31"/>
      <c r="EHV45" s="31"/>
      <c r="EHW45" s="31"/>
      <c r="EHX45" s="31"/>
      <c r="EHY45" s="31"/>
      <c r="EHZ45" s="31"/>
      <c r="EIA45" s="31"/>
      <c r="EIB45" s="31"/>
      <c r="EIC45" s="31"/>
      <c r="EID45" s="31"/>
      <c r="EIE45" s="31"/>
      <c r="EIF45" s="31"/>
      <c r="EIG45" s="31"/>
      <c r="EIH45" s="31"/>
      <c r="EII45" s="31"/>
      <c r="EIJ45" s="31"/>
      <c r="EIK45" s="31"/>
      <c r="EIL45" s="31"/>
      <c r="EIM45" s="31"/>
      <c r="EIN45" s="31"/>
      <c r="EIO45" s="31"/>
      <c r="EIP45" s="31"/>
      <c r="EIQ45" s="31"/>
      <c r="EIR45" s="31"/>
      <c r="EIS45" s="31"/>
      <c r="EIT45" s="31"/>
      <c r="EIU45" s="31"/>
      <c r="EIV45" s="31"/>
      <c r="EIW45" s="31"/>
      <c r="EIX45" s="31"/>
      <c r="EIY45" s="31"/>
      <c r="EIZ45" s="31"/>
      <c r="EJA45" s="31"/>
      <c r="EJB45" s="31"/>
      <c r="EJC45" s="31"/>
      <c r="EJD45" s="31"/>
      <c r="EJE45" s="31"/>
      <c r="EJF45" s="31"/>
      <c r="EJG45" s="31"/>
      <c r="EJH45" s="31"/>
      <c r="EJI45" s="31"/>
      <c r="EJJ45" s="31"/>
      <c r="EJK45" s="31"/>
      <c r="EJL45" s="31"/>
      <c r="EJM45" s="31"/>
      <c r="EJN45" s="31"/>
      <c r="EJO45" s="31"/>
      <c r="EJP45" s="31"/>
      <c r="EJQ45" s="31"/>
      <c r="EJR45" s="31"/>
      <c r="EJS45" s="31"/>
      <c r="EJT45" s="31"/>
      <c r="EJU45" s="31"/>
      <c r="EJV45" s="31"/>
      <c r="EJW45" s="31"/>
      <c r="EJX45" s="31"/>
      <c r="EJY45" s="31"/>
      <c r="EJZ45" s="31"/>
      <c r="EKA45" s="31"/>
      <c r="EKB45" s="31"/>
      <c r="EKC45" s="31"/>
      <c r="EKD45" s="31"/>
      <c r="EKE45" s="31"/>
      <c r="EKF45" s="31"/>
      <c r="EKG45" s="31"/>
      <c r="EKH45" s="31"/>
      <c r="EKI45" s="31"/>
      <c r="EKJ45" s="31"/>
      <c r="EKK45" s="31"/>
      <c r="EKL45" s="31"/>
      <c r="EKM45" s="31"/>
      <c r="EKN45" s="31"/>
      <c r="EKO45" s="31"/>
      <c r="EKP45" s="31"/>
      <c r="EKQ45" s="31"/>
      <c r="EKR45" s="31"/>
      <c r="EKS45" s="31"/>
      <c r="EKT45" s="31"/>
      <c r="EKU45" s="31"/>
      <c r="EKV45" s="31"/>
      <c r="EKW45" s="31"/>
      <c r="EKX45" s="31"/>
      <c r="EKY45" s="31"/>
      <c r="EKZ45" s="31"/>
      <c r="ELA45" s="31"/>
      <c r="ELB45" s="31"/>
      <c r="ELC45" s="31"/>
      <c r="ELD45" s="31"/>
      <c r="ELE45" s="31"/>
      <c r="ELF45" s="31"/>
      <c r="ELG45" s="31"/>
      <c r="ELH45" s="31"/>
      <c r="ELI45" s="31"/>
      <c r="ELJ45" s="31"/>
      <c r="ELK45" s="31"/>
      <c r="ELL45" s="31"/>
      <c r="ELM45" s="31"/>
      <c r="ELN45" s="31"/>
      <c r="ELO45" s="31"/>
      <c r="ELP45" s="31"/>
      <c r="ELQ45" s="31"/>
      <c r="ELR45" s="31"/>
      <c r="ELS45" s="31"/>
      <c r="ELT45" s="31"/>
      <c r="ELU45" s="31"/>
      <c r="ELV45" s="31"/>
      <c r="ELW45" s="31"/>
      <c r="ELX45" s="31"/>
      <c r="ELY45" s="31"/>
      <c r="ELZ45" s="31"/>
      <c r="EMA45" s="31"/>
      <c r="EMB45" s="31"/>
      <c r="EMC45" s="31"/>
      <c r="EMD45" s="31"/>
      <c r="EME45" s="31"/>
      <c r="EMF45" s="31"/>
      <c r="EMG45" s="31"/>
      <c r="EMH45" s="31"/>
      <c r="EMI45" s="31"/>
      <c r="EMJ45" s="31"/>
      <c r="EMK45" s="31"/>
      <c r="EML45" s="31"/>
      <c r="EMM45" s="31"/>
      <c r="EMN45" s="31"/>
      <c r="EMO45" s="31"/>
      <c r="EMP45" s="31"/>
      <c r="EMQ45" s="31"/>
      <c r="EMR45" s="31"/>
      <c r="EMS45" s="31"/>
      <c r="EMT45" s="31"/>
      <c r="EMU45" s="31"/>
      <c r="EMV45" s="31"/>
      <c r="EMW45" s="31"/>
      <c r="EMX45" s="31"/>
      <c r="EMY45" s="31"/>
      <c r="EMZ45" s="31"/>
      <c r="ENA45" s="31"/>
      <c r="ENB45" s="31"/>
      <c r="ENC45" s="31"/>
      <c r="END45" s="31"/>
      <c r="ENE45" s="31"/>
      <c r="ENF45" s="31"/>
      <c r="ENG45" s="31"/>
      <c r="ENH45" s="31"/>
      <c r="ENI45" s="31"/>
      <c r="ENJ45" s="31"/>
      <c r="ENK45" s="31"/>
      <c r="ENL45" s="31"/>
      <c r="ENM45" s="31"/>
      <c r="ENN45" s="31"/>
      <c r="ENO45" s="31"/>
      <c r="ENP45" s="31"/>
      <c r="ENQ45" s="31"/>
      <c r="ENR45" s="31"/>
      <c r="ENS45" s="31"/>
      <c r="ENT45" s="31"/>
      <c r="ENU45" s="31"/>
      <c r="ENV45" s="31"/>
      <c r="ENW45" s="31"/>
      <c r="ENX45" s="31"/>
      <c r="ENY45" s="31"/>
      <c r="ENZ45" s="31"/>
      <c r="EOA45" s="31"/>
      <c r="EOB45" s="31"/>
      <c r="EOC45" s="31"/>
      <c r="EOD45" s="31"/>
      <c r="EOE45" s="31"/>
      <c r="EOF45" s="31"/>
      <c r="EOG45" s="31"/>
      <c r="EOH45" s="31"/>
      <c r="EOI45" s="31"/>
      <c r="EOJ45" s="31"/>
      <c r="EOK45" s="31"/>
      <c r="EOL45" s="31"/>
      <c r="EOM45" s="31"/>
      <c r="EON45" s="31"/>
      <c r="EOO45" s="31"/>
      <c r="EOP45" s="31"/>
      <c r="EOQ45" s="31"/>
      <c r="EOR45" s="31"/>
      <c r="EOS45" s="31"/>
      <c r="EOT45" s="31"/>
      <c r="EOU45" s="31"/>
      <c r="EOV45" s="31"/>
      <c r="EOW45" s="31"/>
      <c r="EOX45" s="31"/>
      <c r="EOY45" s="31"/>
      <c r="EOZ45" s="31"/>
      <c r="EPA45" s="31"/>
      <c r="EPB45" s="31"/>
      <c r="EPC45" s="31"/>
      <c r="EPD45" s="31"/>
      <c r="EPE45" s="31"/>
      <c r="EPF45" s="31"/>
      <c r="EPG45" s="31"/>
      <c r="EPH45" s="31"/>
      <c r="EPI45" s="31"/>
      <c r="EPJ45" s="31"/>
      <c r="EPK45" s="31"/>
      <c r="EPL45" s="31"/>
      <c r="EPM45" s="31"/>
      <c r="EPN45" s="31"/>
      <c r="EPO45" s="31"/>
      <c r="EPP45" s="31"/>
      <c r="EPQ45" s="31"/>
      <c r="EPR45" s="31"/>
      <c r="EPS45" s="31"/>
      <c r="EPT45" s="31"/>
      <c r="EPU45" s="31"/>
      <c r="EPV45" s="31"/>
      <c r="EPW45" s="31"/>
      <c r="EPX45" s="31"/>
      <c r="EPY45" s="31"/>
      <c r="EPZ45" s="31"/>
      <c r="EQA45" s="31"/>
      <c r="EQB45" s="31"/>
      <c r="EQC45" s="31"/>
      <c r="EQD45" s="31"/>
      <c r="EQE45" s="31"/>
      <c r="EQF45" s="31"/>
      <c r="EQG45" s="31"/>
      <c r="EQH45" s="31"/>
      <c r="EQI45" s="31"/>
      <c r="EQJ45" s="31"/>
      <c r="EQK45" s="31"/>
      <c r="EQL45" s="31"/>
      <c r="EQM45" s="31"/>
      <c r="EQN45" s="31"/>
      <c r="EQO45" s="31"/>
      <c r="EQP45" s="31"/>
      <c r="EQQ45" s="31"/>
      <c r="EQR45" s="31"/>
      <c r="EQS45" s="31"/>
      <c r="EQT45" s="31"/>
      <c r="EQU45" s="31"/>
      <c r="EQV45" s="31"/>
      <c r="EQW45" s="31"/>
      <c r="EQX45" s="31"/>
      <c r="EQY45" s="31"/>
      <c r="EQZ45" s="31"/>
      <c r="ERA45" s="31"/>
      <c r="ERB45" s="31"/>
      <c r="ERC45" s="31"/>
      <c r="ERD45" s="31"/>
      <c r="ERE45" s="31"/>
      <c r="ERF45" s="31"/>
      <c r="ERG45" s="31"/>
      <c r="ERH45" s="31"/>
      <c r="ERI45" s="31"/>
      <c r="ERJ45" s="31"/>
      <c r="ERK45" s="31"/>
      <c r="ERL45" s="31"/>
      <c r="ERM45" s="31"/>
      <c r="ERN45" s="31"/>
      <c r="ERO45" s="31"/>
      <c r="ERP45" s="31"/>
      <c r="ERQ45" s="31"/>
      <c r="ERR45" s="31"/>
      <c r="ERS45" s="31"/>
      <c r="ERT45" s="31"/>
      <c r="ERU45" s="31"/>
      <c r="ERV45" s="31"/>
      <c r="ERW45" s="31"/>
      <c r="ERX45" s="31"/>
      <c r="ERY45" s="31"/>
      <c r="ERZ45" s="31"/>
      <c r="ESA45" s="31"/>
      <c r="ESB45" s="31"/>
      <c r="ESC45" s="31"/>
      <c r="ESD45" s="31"/>
      <c r="ESE45" s="31"/>
      <c r="ESF45" s="31"/>
      <c r="ESG45" s="31"/>
      <c r="ESH45" s="31"/>
      <c r="ESI45" s="31"/>
      <c r="ESJ45" s="31"/>
      <c r="ESK45" s="31"/>
      <c r="ESL45" s="31"/>
      <c r="ESM45" s="31"/>
      <c r="ESN45" s="31"/>
      <c r="ESO45" s="31"/>
      <c r="ESP45" s="31"/>
      <c r="ESQ45" s="31"/>
      <c r="ESR45" s="31"/>
      <c r="ESS45" s="31"/>
      <c r="EST45" s="31"/>
      <c r="ESU45" s="31"/>
      <c r="ESV45" s="31"/>
      <c r="ESW45" s="31"/>
      <c r="ESX45" s="31"/>
      <c r="ESY45" s="31"/>
      <c r="ESZ45" s="31"/>
      <c r="ETA45" s="31"/>
      <c r="ETB45" s="31"/>
      <c r="ETC45" s="31"/>
      <c r="ETD45" s="31"/>
      <c r="ETE45" s="31"/>
      <c r="ETF45" s="31"/>
      <c r="ETG45" s="31"/>
      <c r="ETH45" s="31"/>
      <c r="ETI45" s="31"/>
      <c r="ETJ45" s="31"/>
      <c r="ETK45" s="31"/>
      <c r="ETL45" s="31"/>
      <c r="ETM45" s="31"/>
      <c r="ETN45" s="31"/>
      <c r="ETO45" s="31"/>
      <c r="ETP45" s="31"/>
      <c r="ETQ45" s="31"/>
      <c r="ETR45" s="31"/>
      <c r="ETS45" s="31"/>
      <c r="ETT45" s="31"/>
      <c r="ETU45" s="31"/>
      <c r="ETV45" s="31"/>
      <c r="ETW45" s="31"/>
      <c r="ETX45" s="31"/>
      <c r="ETY45" s="31"/>
      <c r="ETZ45" s="31"/>
      <c r="EUA45" s="31"/>
      <c r="EUB45" s="31"/>
      <c r="EUC45" s="31"/>
      <c r="EUD45" s="31"/>
      <c r="EUE45" s="31"/>
      <c r="EUF45" s="31"/>
      <c r="EUG45" s="31"/>
      <c r="EUH45" s="31"/>
      <c r="EUI45" s="31"/>
      <c r="EUJ45" s="31"/>
      <c r="EUK45" s="31"/>
      <c r="EUL45" s="31"/>
      <c r="EUM45" s="31"/>
      <c r="EUN45" s="31"/>
      <c r="EUO45" s="31"/>
      <c r="EUP45" s="31"/>
      <c r="EUQ45" s="31"/>
      <c r="EUR45" s="31"/>
      <c r="EUS45" s="31"/>
      <c r="EUT45" s="31"/>
      <c r="EUU45" s="31"/>
      <c r="EUV45" s="31"/>
      <c r="EUW45" s="31"/>
      <c r="EUX45" s="31"/>
      <c r="EUY45" s="31"/>
      <c r="EUZ45" s="31"/>
      <c r="EVA45" s="31"/>
      <c r="EVB45" s="31"/>
      <c r="EVC45" s="31"/>
      <c r="EVD45" s="31"/>
      <c r="EVE45" s="31"/>
      <c r="EVF45" s="31"/>
      <c r="EVG45" s="31"/>
      <c r="EVH45" s="31"/>
      <c r="EVI45" s="31"/>
      <c r="EVJ45" s="31"/>
      <c r="EVK45" s="31"/>
      <c r="EVL45" s="31"/>
      <c r="EVM45" s="31"/>
      <c r="EVN45" s="31"/>
      <c r="EVO45" s="31"/>
      <c r="EVP45" s="31"/>
      <c r="EVQ45" s="31"/>
      <c r="EVR45" s="31"/>
      <c r="EVS45" s="31"/>
      <c r="EVT45" s="31"/>
      <c r="EVU45" s="31"/>
      <c r="EVV45" s="31"/>
      <c r="EVW45" s="31"/>
      <c r="EVX45" s="31"/>
      <c r="EVY45" s="31"/>
      <c r="EVZ45" s="31"/>
      <c r="EWA45" s="31"/>
      <c r="EWB45" s="31"/>
      <c r="EWC45" s="31"/>
      <c r="EWD45" s="31"/>
      <c r="EWE45" s="31"/>
      <c r="EWF45" s="31"/>
      <c r="EWG45" s="31"/>
      <c r="EWH45" s="31"/>
      <c r="EWI45" s="31"/>
      <c r="EWJ45" s="31"/>
      <c r="EWK45" s="31"/>
      <c r="EWL45" s="31"/>
      <c r="EWM45" s="31"/>
      <c r="EWN45" s="31"/>
      <c r="EWO45" s="31"/>
      <c r="EWP45" s="31"/>
      <c r="EWQ45" s="31"/>
      <c r="EWR45" s="31"/>
      <c r="EWS45" s="31"/>
      <c r="EWT45" s="31"/>
      <c r="EWU45" s="31"/>
      <c r="EWV45" s="31"/>
      <c r="EWW45" s="31"/>
      <c r="EWX45" s="31"/>
      <c r="EWY45" s="31"/>
      <c r="EWZ45" s="31"/>
      <c r="EXA45" s="31"/>
      <c r="EXB45" s="31"/>
      <c r="EXC45" s="31"/>
      <c r="EXD45" s="31"/>
      <c r="EXE45" s="31"/>
      <c r="EXF45" s="31"/>
      <c r="EXG45" s="31"/>
      <c r="EXH45" s="31"/>
      <c r="EXI45" s="31"/>
      <c r="EXJ45" s="31"/>
      <c r="EXK45" s="31"/>
      <c r="EXL45" s="31"/>
      <c r="EXM45" s="31"/>
      <c r="EXN45" s="31"/>
      <c r="EXO45" s="31"/>
      <c r="EXP45" s="31"/>
      <c r="EXQ45" s="31"/>
      <c r="EXR45" s="31"/>
      <c r="EXS45" s="31"/>
      <c r="EXT45" s="31"/>
      <c r="EXU45" s="31"/>
      <c r="EXV45" s="31"/>
      <c r="EXW45" s="31"/>
      <c r="EXX45" s="31"/>
      <c r="EXY45" s="31"/>
      <c r="EXZ45" s="31"/>
      <c r="EYA45" s="31"/>
      <c r="EYB45" s="31"/>
      <c r="EYC45" s="31"/>
      <c r="EYD45" s="31"/>
      <c r="EYE45" s="31"/>
      <c r="EYF45" s="31"/>
      <c r="EYG45" s="31"/>
      <c r="EYH45" s="31"/>
      <c r="EYI45" s="31"/>
      <c r="EYJ45" s="31"/>
      <c r="EYK45" s="31"/>
      <c r="EYL45" s="31"/>
      <c r="EYM45" s="31"/>
      <c r="EYN45" s="31"/>
      <c r="EYO45" s="31"/>
      <c r="EYP45" s="31"/>
      <c r="EYQ45" s="31"/>
      <c r="EYR45" s="31"/>
      <c r="EYS45" s="31"/>
      <c r="EYT45" s="31"/>
      <c r="EYU45" s="31"/>
      <c r="EYV45" s="31"/>
      <c r="EYW45" s="31"/>
      <c r="EYX45" s="31"/>
      <c r="EYY45" s="31"/>
      <c r="EYZ45" s="31"/>
      <c r="EZA45" s="31"/>
      <c r="EZB45" s="31"/>
      <c r="EZC45" s="31"/>
      <c r="EZD45" s="31"/>
      <c r="EZE45" s="31"/>
      <c r="EZF45" s="31"/>
      <c r="EZG45" s="31"/>
      <c r="EZH45" s="31"/>
      <c r="EZI45" s="31"/>
      <c r="EZJ45" s="31"/>
      <c r="EZK45" s="31"/>
      <c r="EZL45" s="31"/>
      <c r="EZM45" s="31"/>
      <c r="EZN45" s="31"/>
      <c r="EZO45" s="31"/>
      <c r="EZP45" s="31"/>
      <c r="EZQ45" s="31"/>
      <c r="EZR45" s="31"/>
      <c r="EZS45" s="31"/>
      <c r="EZT45" s="31"/>
      <c r="EZU45" s="31"/>
      <c r="EZV45" s="31"/>
      <c r="EZW45" s="31"/>
      <c r="EZX45" s="31"/>
      <c r="EZY45" s="31"/>
      <c r="EZZ45" s="31"/>
      <c r="FAA45" s="31"/>
      <c r="FAB45" s="31"/>
      <c r="FAC45" s="31"/>
      <c r="FAD45" s="31"/>
      <c r="FAE45" s="31"/>
      <c r="FAF45" s="31"/>
      <c r="FAG45" s="31"/>
      <c r="FAH45" s="31"/>
      <c r="FAI45" s="31"/>
      <c r="FAJ45" s="31"/>
      <c r="FAK45" s="31"/>
      <c r="FAL45" s="31"/>
      <c r="FAM45" s="31"/>
      <c r="FAN45" s="31"/>
      <c r="FAO45" s="31"/>
      <c r="FAP45" s="31"/>
      <c r="FAQ45" s="31"/>
      <c r="FAR45" s="31"/>
      <c r="FAS45" s="31"/>
      <c r="FAT45" s="31"/>
      <c r="FAU45" s="31"/>
      <c r="FAV45" s="31"/>
      <c r="FAW45" s="31"/>
      <c r="FAX45" s="31"/>
      <c r="FAY45" s="31"/>
      <c r="FAZ45" s="31"/>
      <c r="FBA45" s="31"/>
      <c r="FBB45" s="31"/>
      <c r="FBC45" s="31"/>
      <c r="FBD45" s="31"/>
      <c r="FBE45" s="31"/>
      <c r="FBF45" s="31"/>
      <c r="FBG45" s="31"/>
      <c r="FBH45" s="31"/>
      <c r="FBI45" s="31"/>
      <c r="FBJ45" s="31"/>
      <c r="FBK45" s="31"/>
      <c r="FBL45" s="31"/>
      <c r="FBM45" s="31"/>
      <c r="FBN45" s="31"/>
      <c r="FBO45" s="31"/>
      <c r="FBP45" s="31"/>
      <c r="FBQ45" s="31"/>
      <c r="FBR45" s="31"/>
      <c r="FBS45" s="31"/>
      <c r="FBT45" s="31"/>
      <c r="FBU45" s="31"/>
      <c r="FBV45" s="31"/>
      <c r="FBW45" s="31"/>
      <c r="FBX45" s="31"/>
      <c r="FBY45" s="31"/>
      <c r="FBZ45" s="31"/>
      <c r="FCA45" s="31"/>
      <c r="FCB45" s="31"/>
      <c r="FCC45" s="31"/>
      <c r="FCD45" s="31"/>
      <c r="FCE45" s="31"/>
      <c r="FCF45" s="31"/>
      <c r="FCG45" s="31"/>
      <c r="FCH45" s="31"/>
      <c r="FCI45" s="31"/>
      <c r="FCJ45" s="31"/>
      <c r="FCK45" s="31"/>
      <c r="FCL45" s="31"/>
      <c r="FCM45" s="31"/>
      <c r="FCN45" s="31"/>
      <c r="FCO45" s="31"/>
      <c r="FCP45" s="31"/>
      <c r="FCQ45" s="31"/>
      <c r="FCR45" s="31"/>
      <c r="FCS45" s="31"/>
      <c r="FCT45" s="31"/>
      <c r="FCU45" s="31"/>
      <c r="FCV45" s="31"/>
      <c r="FCW45" s="31"/>
      <c r="FCX45" s="31"/>
      <c r="FCY45" s="31"/>
      <c r="FCZ45" s="31"/>
      <c r="FDA45" s="31"/>
      <c r="FDB45" s="31"/>
      <c r="FDC45" s="31"/>
      <c r="FDD45" s="31"/>
      <c r="FDE45" s="31"/>
      <c r="FDF45" s="31"/>
      <c r="FDG45" s="31"/>
      <c r="FDH45" s="31"/>
      <c r="FDI45" s="31"/>
      <c r="FDJ45" s="31"/>
      <c r="FDK45" s="31"/>
      <c r="FDL45" s="31"/>
      <c r="FDM45" s="31"/>
      <c r="FDN45" s="31"/>
      <c r="FDO45" s="31"/>
      <c r="FDP45" s="31"/>
      <c r="FDQ45" s="31"/>
      <c r="FDR45" s="31"/>
      <c r="FDS45" s="31"/>
      <c r="FDT45" s="31"/>
      <c r="FDU45" s="31"/>
      <c r="FDV45" s="31"/>
      <c r="FDW45" s="31"/>
      <c r="FDX45" s="31"/>
      <c r="FDY45" s="31"/>
      <c r="FDZ45" s="31"/>
      <c r="FEA45" s="31"/>
      <c r="FEB45" s="31"/>
      <c r="FEC45" s="31"/>
      <c r="FED45" s="31"/>
      <c r="FEE45" s="31"/>
      <c r="FEF45" s="31"/>
      <c r="FEG45" s="31"/>
      <c r="FEH45" s="31"/>
      <c r="FEI45" s="31"/>
      <c r="FEJ45" s="31"/>
      <c r="FEK45" s="31"/>
      <c r="FEL45" s="31"/>
      <c r="FEM45" s="31"/>
      <c r="FEN45" s="31"/>
      <c r="FEO45" s="31"/>
      <c r="FEP45" s="31"/>
      <c r="FEQ45" s="31"/>
      <c r="FER45" s="31"/>
      <c r="FES45" s="31"/>
      <c r="FET45" s="31"/>
      <c r="FEU45" s="31"/>
      <c r="FEV45" s="31"/>
      <c r="FEW45" s="31"/>
      <c r="FEX45" s="31"/>
      <c r="FEY45" s="31"/>
      <c r="FEZ45" s="31"/>
      <c r="FFA45" s="31"/>
      <c r="FFB45" s="31"/>
      <c r="FFC45" s="31"/>
      <c r="FFD45" s="31"/>
      <c r="FFE45" s="31"/>
      <c r="FFF45" s="31"/>
      <c r="FFG45" s="31"/>
      <c r="FFH45" s="31"/>
      <c r="FFI45" s="31"/>
      <c r="FFJ45" s="31"/>
      <c r="FFK45" s="31"/>
      <c r="FFL45" s="31"/>
      <c r="FFM45" s="31"/>
      <c r="FFN45" s="31"/>
      <c r="FFO45" s="31"/>
      <c r="FFP45" s="31"/>
      <c r="FFQ45" s="31"/>
      <c r="FFR45" s="31"/>
      <c r="FFS45" s="31"/>
      <c r="FFT45" s="31"/>
      <c r="FFU45" s="31"/>
      <c r="FFV45" s="31"/>
      <c r="FFW45" s="31"/>
      <c r="FFX45" s="31"/>
      <c r="FFY45" s="31"/>
      <c r="FFZ45" s="31"/>
      <c r="FGA45" s="31"/>
      <c r="FGB45" s="31"/>
      <c r="FGC45" s="31"/>
      <c r="FGD45" s="31"/>
      <c r="FGE45" s="31"/>
      <c r="FGF45" s="31"/>
      <c r="FGG45" s="31"/>
      <c r="FGH45" s="31"/>
      <c r="FGI45" s="31"/>
      <c r="FGJ45" s="31"/>
      <c r="FGK45" s="31"/>
      <c r="FGL45" s="31"/>
      <c r="FGM45" s="31"/>
      <c r="FGN45" s="31"/>
      <c r="FGO45" s="31"/>
      <c r="FGP45" s="31"/>
      <c r="FGQ45" s="31"/>
      <c r="FGR45" s="31"/>
      <c r="FGS45" s="31"/>
      <c r="FGT45" s="31"/>
      <c r="FGU45" s="31"/>
      <c r="FGV45" s="31"/>
      <c r="FGW45" s="31"/>
      <c r="FGX45" s="31"/>
      <c r="FGY45" s="31"/>
      <c r="FGZ45" s="31"/>
      <c r="FHA45" s="31"/>
      <c r="FHB45" s="31"/>
      <c r="FHC45" s="31"/>
      <c r="FHD45" s="31"/>
      <c r="FHE45" s="31"/>
      <c r="FHF45" s="31"/>
      <c r="FHG45" s="31"/>
      <c r="FHH45" s="31"/>
      <c r="FHI45" s="31"/>
      <c r="FHJ45" s="31"/>
      <c r="FHK45" s="31"/>
      <c r="FHL45" s="31"/>
      <c r="FHM45" s="31"/>
      <c r="FHN45" s="31"/>
      <c r="FHO45" s="31"/>
      <c r="FHP45" s="31"/>
      <c r="FHQ45" s="31"/>
      <c r="FHR45" s="31"/>
      <c r="FHS45" s="31"/>
      <c r="FHT45" s="31"/>
      <c r="FHU45" s="31"/>
      <c r="FHV45" s="31"/>
      <c r="FHW45" s="31"/>
      <c r="FHX45" s="31"/>
      <c r="FHY45" s="31"/>
      <c r="FHZ45" s="31"/>
      <c r="FIA45" s="31"/>
      <c r="FIB45" s="31"/>
      <c r="FIC45" s="31"/>
      <c r="FID45" s="31"/>
      <c r="FIE45" s="31"/>
      <c r="FIF45" s="31"/>
      <c r="FIG45" s="31"/>
      <c r="FIH45" s="31"/>
      <c r="FII45" s="31"/>
      <c r="FIJ45" s="31"/>
      <c r="FIK45" s="31"/>
      <c r="FIL45" s="31"/>
      <c r="FIM45" s="31"/>
      <c r="FIN45" s="31"/>
      <c r="FIO45" s="31"/>
      <c r="FIP45" s="31"/>
      <c r="FIQ45" s="31"/>
      <c r="FIR45" s="31"/>
      <c r="FIS45" s="31"/>
      <c r="FIT45" s="31"/>
      <c r="FIU45" s="31"/>
      <c r="FIV45" s="31"/>
      <c r="FIW45" s="31"/>
      <c r="FIX45" s="31"/>
      <c r="FIY45" s="31"/>
      <c r="FIZ45" s="31"/>
      <c r="FJA45" s="31"/>
      <c r="FJB45" s="31"/>
      <c r="FJC45" s="31"/>
      <c r="FJD45" s="31"/>
      <c r="FJE45" s="31"/>
      <c r="FJF45" s="31"/>
      <c r="FJG45" s="31"/>
      <c r="FJH45" s="31"/>
      <c r="FJI45" s="31"/>
      <c r="FJJ45" s="31"/>
      <c r="FJK45" s="31"/>
      <c r="FJL45" s="31"/>
      <c r="FJM45" s="31"/>
      <c r="FJN45" s="31"/>
      <c r="FJO45" s="31"/>
      <c r="FJP45" s="31"/>
      <c r="FJQ45" s="31"/>
      <c r="FJR45" s="31"/>
      <c r="FJS45" s="31"/>
      <c r="FJT45" s="31"/>
      <c r="FJU45" s="31"/>
      <c r="FJV45" s="31"/>
      <c r="FJW45" s="31"/>
      <c r="FJX45" s="31"/>
      <c r="FJY45" s="31"/>
      <c r="FJZ45" s="31"/>
      <c r="FKA45" s="31"/>
      <c r="FKB45" s="31"/>
      <c r="FKC45" s="31"/>
      <c r="FKD45" s="31"/>
      <c r="FKE45" s="31"/>
      <c r="FKF45" s="31"/>
      <c r="FKG45" s="31"/>
      <c r="FKH45" s="31"/>
      <c r="FKI45" s="31"/>
      <c r="FKJ45" s="31"/>
      <c r="FKK45" s="31"/>
      <c r="FKL45" s="31"/>
      <c r="FKM45" s="31"/>
      <c r="FKN45" s="31"/>
      <c r="FKO45" s="31"/>
      <c r="FKP45" s="31"/>
      <c r="FKQ45" s="31"/>
      <c r="FKR45" s="31"/>
      <c r="FKS45" s="31"/>
      <c r="FKT45" s="31"/>
      <c r="FKU45" s="31"/>
      <c r="FKV45" s="31"/>
      <c r="FKW45" s="31"/>
      <c r="FKX45" s="31"/>
      <c r="FKY45" s="31"/>
      <c r="FKZ45" s="31"/>
      <c r="FLA45" s="31"/>
      <c r="FLB45" s="31"/>
      <c r="FLC45" s="31"/>
      <c r="FLD45" s="31"/>
      <c r="FLE45" s="31"/>
      <c r="FLF45" s="31"/>
      <c r="FLG45" s="31"/>
      <c r="FLH45" s="31"/>
      <c r="FLI45" s="31"/>
      <c r="FLJ45" s="31"/>
      <c r="FLK45" s="31"/>
      <c r="FLL45" s="31"/>
      <c r="FLM45" s="31"/>
      <c r="FLN45" s="31"/>
      <c r="FLO45" s="31"/>
      <c r="FLP45" s="31"/>
      <c r="FLQ45" s="31"/>
      <c r="FLR45" s="31"/>
      <c r="FLS45" s="31"/>
      <c r="FLT45" s="31"/>
      <c r="FLU45" s="31"/>
      <c r="FLV45" s="31"/>
      <c r="FLW45" s="31"/>
      <c r="FLX45" s="31"/>
      <c r="FLY45" s="31"/>
      <c r="FLZ45" s="31"/>
      <c r="FMA45" s="31"/>
      <c r="FMB45" s="31"/>
      <c r="FMC45" s="31"/>
      <c r="FMD45" s="31"/>
      <c r="FME45" s="31"/>
      <c r="FMF45" s="31"/>
      <c r="FMG45" s="31"/>
      <c r="FMH45" s="31"/>
      <c r="FMI45" s="31"/>
      <c r="FMJ45" s="31"/>
      <c r="FMK45" s="31"/>
      <c r="FML45" s="31"/>
      <c r="FMM45" s="31"/>
      <c r="FMN45" s="31"/>
      <c r="FMO45" s="31"/>
      <c r="FMP45" s="31"/>
      <c r="FMQ45" s="31"/>
      <c r="FMR45" s="31"/>
      <c r="FMS45" s="31"/>
      <c r="FMT45" s="31"/>
      <c r="FMU45" s="31"/>
      <c r="FMV45" s="31"/>
      <c r="FMW45" s="31"/>
      <c r="FMX45" s="31"/>
      <c r="FMY45" s="31"/>
      <c r="FMZ45" s="31"/>
      <c r="FNA45" s="31"/>
      <c r="FNB45" s="31"/>
      <c r="FNC45" s="31"/>
      <c r="FND45" s="31"/>
      <c r="FNE45" s="31"/>
      <c r="FNF45" s="31"/>
      <c r="FNG45" s="31"/>
      <c r="FNH45" s="31"/>
      <c r="FNI45" s="31"/>
      <c r="FNJ45" s="31"/>
      <c r="FNK45" s="31"/>
      <c r="FNL45" s="31"/>
      <c r="FNM45" s="31"/>
      <c r="FNN45" s="31"/>
      <c r="FNO45" s="31"/>
      <c r="FNP45" s="31"/>
      <c r="FNQ45" s="31"/>
      <c r="FNR45" s="31"/>
      <c r="FNS45" s="31"/>
      <c r="FNT45" s="31"/>
      <c r="FNU45" s="31"/>
      <c r="FNV45" s="31"/>
      <c r="FNW45" s="31"/>
      <c r="FNX45" s="31"/>
      <c r="FNY45" s="31"/>
      <c r="FNZ45" s="31"/>
      <c r="FOA45" s="31"/>
      <c r="FOB45" s="31"/>
      <c r="FOC45" s="31"/>
      <c r="FOD45" s="31"/>
      <c r="FOE45" s="31"/>
      <c r="FOF45" s="31"/>
      <c r="FOG45" s="31"/>
      <c r="FOH45" s="31"/>
      <c r="FOI45" s="31"/>
      <c r="FOJ45" s="31"/>
      <c r="FOK45" s="31"/>
      <c r="FOL45" s="31"/>
      <c r="FOM45" s="31"/>
      <c r="FON45" s="31"/>
      <c r="FOO45" s="31"/>
      <c r="FOP45" s="31"/>
      <c r="FOQ45" s="31"/>
      <c r="FOR45" s="31"/>
      <c r="FOS45" s="31"/>
      <c r="FOT45" s="31"/>
      <c r="FOU45" s="31"/>
      <c r="FOV45" s="31"/>
      <c r="FOW45" s="31"/>
      <c r="FOX45" s="31"/>
      <c r="FOY45" s="31"/>
      <c r="FOZ45" s="31"/>
      <c r="FPA45" s="31"/>
      <c r="FPB45" s="31"/>
      <c r="FPC45" s="31"/>
      <c r="FPD45" s="31"/>
      <c r="FPE45" s="31"/>
      <c r="FPF45" s="31"/>
      <c r="FPG45" s="31"/>
      <c r="FPH45" s="31"/>
      <c r="FPI45" s="31"/>
      <c r="FPJ45" s="31"/>
      <c r="FPK45" s="31"/>
      <c r="FPL45" s="31"/>
      <c r="FPM45" s="31"/>
      <c r="FPN45" s="31"/>
      <c r="FPO45" s="31"/>
      <c r="FPP45" s="31"/>
      <c r="FPQ45" s="31"/>
      <c r="FPR45" s="31"/>
      <c r="FPS45" s="31"/>
      <c r="FPT45" s="31"/>
      <c r="FPU45" s="31"/>
      <c r="FPV45" s="31"/>
      <c r="FPW45" s="31"/>
      <c r="FPX45" s="31"/>
      <c r="FPY45" s="31"/>
      <c r="FPZ45" s="31"/>
      <c r="FQA45" s="31"/>
      <c r="FQB45" s="31"/>
      <c r="FQC45" s="31"/>
      <c r="FQD45" s="31"/>
      <c r="FQE45" s="31"/>
      <c r="FQF45" s="31"/>
      <c r="FQG45" s="31"/>
      <c r="FQH45" s="31"/>
      <c r="FQI45" s="31"/>
      <c r="FQJ45" s="31"/>
      <c r="FQK45" s="31"/>
      <c r="FQL45" s="31"/>
      <c r="FQM45" s="31"/>
      <c r="FQN45" s="31"/>
      <c r="FQO45" s="31"/>
      <c r="FQP45" s="31"/>
      <c r="FQQ45" s="31"/>
      <c r="FQR45" s="31"/>
      <c r="FQS45" s="31"/>
      <c r="FQT45" s="31"/>
      <c r="FQU45" s="31"/>
      <c r="FQV45" s="31"/>
      <c r="FQW45" s="31"/>
      <c r="FQX45" s="31"/>
      <c r="FQY45" s="31"/>
      <c r="FQZ45" s="31"/>
      <c r="FRA45" s="31"/>
      <c r="FRB45" s="31"/>
      <c r="FRC45" s="31"/>
      <c r="FRD45" s="31"/>
      <c r="FRE45" s="31"/>
      <c r="FRF45" s="31"/>
      <c r="FRG45" s="31"/>
      <c r="FRH45" s="31"/>
      <c r="FRI45" s="31"/>
      <c r="FRJ45" s="31"/>
      <c r="FRK45" s="31"/>
      <c r="FRL45" s="31"/>
      <c r="FRM45" s="31"/>
      <c r="FRN45" s="31"/>
      <c r="FRO45" s="31"/>
      <c r="FRP45" s="31"/>
      <c r="FRQ45" s="31"/>
      <c r="FRR45" s="31"/>
      <c r="FRS45" s="31"/>
      <c r="FRT45" s="31"/>
      <c r="FRU45" s="31"/>
      <c r="FRV45" s="31"/>
      <c r="FRW45" s="31"/>
      <c r="FRX45" s="31"/>
      <c r="FRY45" s="31"/>
      <c r="FRZ45" s="31"/>
      <c r="FSA45" s="31"/>
      <c r="FSB45" s="31"/>
      <c r="FSC45" s="31"/>
      <c r="FSD45" s="31"/>
      <c r="FSE45" s="31"/>
      <c r="FSF45" s="31"/>
      <c r="FSG45" s="31"/>
      <c r="FSH45" s="31"/>
      <c r="FSI45" s="31"/>
      <c r="FSJ45" s="31"/>
      <c r="FSK45" s="31"/>
      <c r="FSL45" s="31"/>
      <c r="FSM45" s="31"/>
      <c r="FSN45" s="31"/>
      <c r="FSO45" s="31"/>
      <c r="FSP45" s="31"/>
      <c r="FSQ45" s="31"/>
      <c r="FSR45" s="31"/>
      <c r="FSS45" s="31"/>
      <c r="FST45" s="31"/>
      <c r="FSU45" s="31"/>
      <c r="FSV45" s="31"/>
      <c r="FSW45" s="31"/>
      <c r="FSX45" s="31"/>
      <c r="FSY45" s="31"/>
      <c r="FSZ45" s="31"/>
      <c r="FTA45" s="31"/>
      <c r="FTB45" s="31"/>
      <c r="FTC45" s="31"/>
      <c r="FTD45" s="31"/>
      <c r="FTE45" s="31"/>
      <c r="FTF45" s="31"/>
      <c r="FTG45" s="31"/>
      <c r="FTH45" s="31"/>
      <c r="FTI45" s="31"/>
      <c r="FTJ45" s="31"/>
      <c r="FTK45" s="31"/>
      <c r="FTL45" s="31"/>
      <c r="FTM45" s="31"/>
      <c r="FTN45" s="31"/>
      <c r="FTO45" s="31"/>
      <c r="FTP45" s="31"/>
      <c r="FTQ45" s="31"/>
      <c r="FTR45" s="31"/>
      <c r="FTS45" s="31"/>
      <c r="FTT45" s="31"/>
      <c r="FTU45" s="31"/>
      <c r="FTV45" s="31"/>
      <c r="FTW45" s="31"/>
      <c r="FTX45" s="31"/>
      <c r="FTY45" s="31"/>
      <c r="FTZ45" s="31"/>
      <c r="FUA45" s="31"/>
      <c r="FUB45" s="31"/>
      <c r="FUC45" s="31"/>
      <c r="FUD45" s="31"/>
      <c r="FUE45" s="31"/>
      <c r="FUF45" s="31"/>
      <c r="FUG45" s="31"/>
      <c r="FUH45" s="31"/>
      <c r="FUI45" s="31"/>
      <c r="FUJ45" s="31"/>
      <c r="FUK45" s="31"/>
      <c r="FUL45" s="31"/>
      <c r="FUM45" s="31"/>
      <c r="FUN45" s="31"/>
      <c r="FUO45" s="31"/>
      <c r="FUP45" s="31"/>
      <c r="FUQ45" s="31"/>
      <c r="FUR45" s="31"/>
      <c r="FUS45" s="31"/>
      <c r="FUT45" s="31"/>
      <c r="FUU45" s="31"/>
      <c r="FUV45" s="31"/>
      <c r="FUW45" s="31"/>
      <c r="FUX45" s="31"/>
      <c r="FUY45" s="31"/>
      <c r="FUZ45" s="31"/>
      <c r="FVA45" s="31"/>
      <c r="FVB45" s="31"/>
      <c r="FVC45" s="31"/>
      <c r="FVD45" s="31"/>
      <c r="FVE45" s="31"/>
      <c r="FVF45" s="31"/>
      <c r="FVG45" s="31"/>
      <c r="FVH45" s="31"/>
      <c r="FVI45" s="31"/>
      <c r="FVJ45" s="31"/>
      <c r="FVK45" s="31"/>
      <c r="FVL45" s="31"/>
      <c r="FVM45" s="31"/>
      <c r="FVN45" s="31"/>
      <c r="FVO45" s="31"/>
      <c r="FVP45" s="31"/>
      <c r="FVQ45" s="31"/>
      <c r="FVR45" s="31"/>
      <c r="FVS45" s="31"/>
      <c r="FVT45" s="31"/>
      <c r="FVU45" s="31"/>
      <c r="FVV45" s="31"/>
      <c r="FVW45" s="31"/>
      <c r="FVX45" s="31"/>
      <c r="FVY45" s="31"/>
      <c r="FVZ45" s="31"/>
      <c r="FWA45" s="31"/>
      <c r="FWB45" s="31"/>
      <c r="FWC45" s="31"/>
      <c r="FWD45" s="31"/>
      <c r="FWE45" s="31"/>
      <c r="FWF45" s="31"/>
      <c r="FWG45" s="31"/>
      <c r="FWH45" s="31"/>
      <c r="FWI45" s="31"/>
      <c r="FWJ45" s="31"/>
      <c r="FWK45" s="31"/>
      <c r="FWL45" s="31"/>
      <c r="FWM45" s="31"/>
      <c r="FWN45" s="31"/>
      <c r="FWO45" s="31"/>
      <c r="FWP45" s="31"/>
      <c r="FWQ45" s="31"/>
      <c r="FWR45" s="31"/>
      <c r="FWS45" s="31"/>
      <c r="FWT45" s="31"/>
      <c r="FWU45" s="31"/>
      <c r="FWV45" s="31"/>
      <c r="FWW45" s="31"/>
      <c r="FWX45" s="31"/>
      <c r="FWY45" s="31"/>
      <c r="FWZ45" s="31"/>
      <c r="FXA45" s="31"/>
      <c r="FXB45" s="31"/>
      <c r="FXC45" s="31"/>
      <c r="FXD45" s="31"/>
      <c r="FXE45" s="31"/>
      <c r="FXF45" s="31"/>
      <c r="FXG45" s="31"/>
      <c r="FXH45" s="31"/>
      <c r="FXI45" s="31"/>
      <c r="FXJ45" s="31"/>
      <c r="FXK45" s="31"/>
      <c r="FXL45" s="31"/>
      <c r="FXM45" s="31"/>
      <c r="FXN45" s="31"/>
      <c r="FXO45" s="31"/>
      <c r="FXP45" s="31"/>
      <c r="FXQ45" s="31"/>
      <c r="FXR45" s="31"/>
      <c r="FXS45" s="31"/>
      <c r="FXT45" s="31"/>
      <c r="FXU45" s="31"/>
      <c r="FXV45" s="31"/>
      <c r="FXW45" s="31"/>
      <c r="FXX45" s="31"/>
      <c r="FXY45" s="31"/>
      <c r="FXZ45" s="31"/>
      <c r="FYA45" s="31"/>
      <c r="FYB45" s="31"/>
      <c r="FYC45" s="31"/>
      <c r="FYD45" s="31"/>
      <c r="FYE45" s="31"/>
      <c r="FYF45" s="31"/>
      <c r="FYG45" s="31"/>
      <c r="FYH45" s="31"/>
      <c r="FYI45" s="31"/>
      <c r="FYJ45" s="31"/>
      <c r="FYK45" s="31"/>
      <c r="FYL45" s="31"/>
      <c r="FYM45" s="31"/>
      <c r="FYN45" s="31"/>
      <c r="FYO45" s="31"/>
      <c r="FYP45" s="31"/>
      <c r="FYQ45" s="31"/>
      <c r="FYR45" s="31"/>
      <c r="FYS45" s="31"/>
      <c r="FYT45" s="31"/>
      <c r="FYU45" s="31"/>
      <c r="FYV45" s="31"/>
      <c r="FYW45" s="31"/>
      <c r="FYX45" s="31"/>
      <c r="FYY45" s="31"/>
      <c r="FYZ45" s="31"/>
      <c r="FZA45" s="31"/>
      <c r="FZB45" s="31"/>
      <c r="FZC45" s="31"/>
      <c r="FZD45" s="31"/>
      <c r="FZE45" s="31"/>
      <c r="FZF45" s="31"/>
      <c r="FZG45" s="31"/>
      <c r="FZH45" s="31"/>
      <c r="FZI45" s="31"/>
      <c r="FZJ45" s="31"/>
      <c r="FZK45" s="31"/>
      <c r="FZL45" s="31"/>
      <c r="FZM45" s="31"/>
      <c r="FZN45" s="31"/>
      <c r="FZO45" s="31"/>
      <c r="FZP45" s="31"/>
      <c r="FZQ45" s="31"/>
      <c r="FZR45" s="31"/>
      <c r="FZS45" s="31"/>
      <c r="FZT45" s="31"/>
      <c r="FZU45" s="31"/>
      <c r="FZV45" s="31"/>
      <c r="FZW45" s="31"/>
      <c r="FZX45" s="31"/>
      <c r="FZY45" s="31"/>
      <c r="FZZ45" s="31"/>
      <c r="GAA45" s="31"/>
      <c r="GAB45" s="31"/>
      <c r="GAC45" s="31"/>
      <c r="GAD45" s="31"/>
      <c r="GAE45" s="31"/>
      <c r="GAF45" s="31"/>
      <c r="GAG45" s="31"/>
      <c r="GAH45" s="31"/>
      <c r="GAI45" s="31"/>
      <c r="GAJ45" s="31"/>
      <c r="GAK45" s="31"/>
      <c r="GAL45" s="31"/>
      <c r="GAM45" s="31"/>
      <c r="GAN45" s="31"/>
      <c r="GAO45" s="31"/>
      <c r="GAP45" s="31"/>
      <c r="GAQ45" s="31"/>
      <c r="GAR45" s="31"/>
      <c r="GAS45" s="31"/>
      <c r="GAT45" s="31"/>
      <c r="GAU45" s="31"/>
      <c r="GAV45" s="31"/>
      <c r="GAW45" s="31"/>
      <c r="GAX45" s="31"/>
      <c r="GAY45" s="31"/>
      <c r="GAZ45" s="31"/>
      <c r="GBA45" s="31"/>
      <c r="GBB45" s="31"/>
      <c r="GBC45" s="31"/>
      <c r="GBD45" s="31"/>
      <c r="GBE45" s="31"/>
      <c r="GBF45" s="31"/>
      <c r="GBG45" s="31"/>
      <c r="GBH45" s="31"/>
      <c r="GBI45" s="31"/>
      <c r="GBJ45" s="31"/>
      <c r="GBK45" s="31"/>
      <c r="GBL45" s="31"/>
      <c r="GBM45" s="31"/>
      <c r="GBN45" s="31"/>
      <c r="GBO45" s="31"/>
      <c r="GBP45" s="31"/>
      <c r="GBQ45" s="31"/>
      <c r="GBR45" s="31"/>
      <c r="GBS45" s="31"/>
      <c r="GBT45" s="31"/>
      <c r="GBU45" s="31"/>
      <c r="GBV45" s="31"/>
      <c r="GBW45" s="31"/>
      <c r="GBX45" s="31"/>
      <c r="GBY45" s="31"/>
      <c r="GBZ45" s="31"/>
      <c r="GCA45" s="31"/>
      <c r="GCB45" s="31"/>
      <c r="GCC45" s="31"/>
      <c r="GCD45" s="31"/>
      <c r="GCE45" s="31"/>
      <c r="GCF45" s="31"/>
      <c r="GCG45" s="31"/>
      <c r="GCH45" s="31"/>
      <c r="GCI45" s="31"/>
      <c r="GCJ45" s="31"/>
      <c r="GCK45" s="31"/>
      <c r="GCL45" s="31"/>
      <c r="GCM45" s="31"/>
      <c r="GCN45" s="31"/>
      <c r="GCO45" s="31"/>
      <c r="GCP45" s="31"/>
      <c r="GCQ45" s="31"/>
      <c r="GCR45" s="31"/>
      <c r="GCS45" s="31"/>
      <c r="GCT45" s="31"/>
      <c r="GCU45" s="31"/>
      <c r="GCV45" s="31"/>
      <c r="GCW45" s="31"/>
      <c r="GCX45" s="31"/>
      <c r="GCY45" s="31"/>
      <c r="GCZ45" s="31"/>
      <c r="GDA45" s="31"/>
      <c r="GDB45" s="31"/>
      <c r="GDC45" s="31"/>
      <c r="GDD45" s="31"/>
      <c r="GDE45" s="31"/>
      <c r="GDF45" s="31"/>
      <c r="GDG45" s="31"/>
      <c r="GDH45" s="31"/>
      <c r="GDI45" s="31"/>
      <c r="GDJ45" s="31"/>
      <c r="GDK45" s="31"/>
      <c r="GDL45" s="31"/>
      <c r="GDM45" s="31"/>
      <c r="GDN45" s="31"/>
      <c r="GDO45" s="31"/>
      <c r="GDP45" s="31"/>
      <c r="GDQ45" s="31"/>
      <c r="GDR45" s="31"/>
      <c r="GDS45" s="31"/>
      <c r="GDT45" s="31"/>
      <c r="GDU45" s="31"/>
      <c r="GDV45" s="31"/>
      <c r="GDW45" s="31"/>
      <c r="GDX45" s="31"/>
      <c r="GDY45" s="31"/>
      <c r="GDZ45" s="31"/>
      <c r="GEA45" s="31"/>
      <c r="GEB45" s="31"/>
      <c r="GEC45" s="31"/>
      <c r="GED45" s="31"/>
      <c r="GEE45" s="31"/>
      <c r="GEF45" s="31"/>
      <c r="GEG45" s="31"/>
      <c r="GEH45" s="31"/>
      <c r="GEI45" s="31"/>
      <c r="GEJ45" s="31"/>
      <c r="GEK45" s="31"/>
      <c r="GEL45" s="31"/>
      <c r="GEM45" s="31"/>
      <c r="GEN45" s="31"/>
      <c r="GEO45" s="31"/>
      <c r="GEP45" s="31"/>
      <c r="GEQ45" s="31"/>
      <c r="GER45" s="31"/>
      <c r="GES45" s="31"/>
      <c r="GET45" s="31"/>
      <c r="GEU45" s="31"/>
      <c r="GEV45" s="31"/>
      <c r="GEW45" s="31"/>
      <c r="GEX45" s="31"/>
      <c r="GEY45" s="31"/>
      <c r="GEZ45" s="31"/>
      <c r="GFA45" s="31"/>
      <c r="GFB45" s="31"/>
      <c r="GFC45" s="31"/>
      <c r="GFD45" s="31"/>
      <c r="GFE45" s="31"/>
      <c r="GFF45" s="31"/>
      <c r="GFG45" s="31"/>
      <c r="GFH45" s="31"/>
      <c r="GFI45" s="31"/>
      <c r="GFJ45" s="31"/>
      <c r="GFK45" s="31"/>
      <c r="GFL45" s="31"/>
      <c r="GFM45" s="31"/>
      <c r="GFN45" s="31"/>
      <c r="GFO45" s="31"/>
      <c r="GFP45" s="31"/>
      <c r="GFQ45" s="31"/>
      <c r="GFR45" s="31"/>
      <c r="GFS45" s="31"/>
      <c r="GFT45" s="31"/>
      <c r="GFU45" s="31"/>
      <c r="GFV45" s="31"/>
      <c r="GFW45" s="31"/>
      <c r="GFX45" s="31"/>
      <c r="GFY45" s="31"/>
      <c r="GFZ45" s="31"/>
      <c r="GGA45" s="31"/>
      <c r="GGB45" s="31"/>
      <c r="GGC45" s="31"/>
      <c r="GGD45" s="31"/>
      <c r="GGE45" s="31"/>
      <c r="GGF45" s="31"/>
      <c r="GGG45" s="31"/>
      <c r="GGH45" s="31"/>
      <c r="GGI45" s="31"/>
      <c r="GGJ45" s="31"/>
      <c r="GGK45" s="31"/>
      <c r="GGL45" s="31"/>
      <c r="GGM45" s="31"/>
      <c r="GGN45" s="31"/>
      <c r="GGO45" s="31"/>
      <c r="GGP45" s="31"/>
      <c r="GGQ45" s="31"/>
      <c r="GGR45" s="31"/>
      <c r="GGS45" s="31"/>
      <c r="GGT45" s="31"/>
      <c r="GGU45" s="31"/>
      <c r="GGV45" s="31"/>
      <c r="GGW45" s="31"/>
      <c r="GGX45" s="31"/>
      <c r="GGY45" s="31"/>
      <c r="GGZ45" s="31"/>
      <c r="GHA45" s="31"/>
      <c r="GHB45" s="31"/>
      <c r="GHC45" s="31"/>
      <c r="GHD45" s="31"/>
      <c r="GHE45" s="31"/>
      <c r="GHF45" s="31"/>
      <c r="GHG45" s="31"/>
      <c r="GHH45" s="31"/>
      <c r="GHI45" s="31"/>
      <c r="GHJ45" s="31"/>
      <c r="GHK45" s="31"/>
      <c r="GHL45" s="31"/>
      <c r="GHM45" s="31"/>
      <c r="GHN45" s="31"/>
      <c r="GHO45" s="31"/>
      <c r="GHP45" s="31"/>
      <c r="GHQ45" s="31"/>
      <c r="GHR45" s="31"/>
      <c r="GHS45" s="31"/>
      <c r="GHT45" s="31"/>
      <c r="GHU45" s="31"/>
      <c r="GHV45" s="31"/>
      <c r="GHW45" s="31"/>
      <c r="GHX45" s="31"/>
      <c r="GHY45" s="31"/>
      <c r="GHZ45" s="31"/>
      <c r="GIA45" s="31"/>
      <c r="GIB45" s="31"/>
      <c r="GIC45" s="31"/>
      <c r="GID45" s="31"/>
      <c r="GIE45" s="31"/>
      <c r="GIF45" s="31"/>
      <c r="GIG45" s="31"/>
      <c r="GIH45" s="31"/>
      <c r="GII45" s="31"/>
      <c r="GIJ45" s="31"/>
      <c r="GIK45" s="31"/>
      <c r="GIL45" s="31"/>
      <c r="GIM45" s="31"/>
      <c r="GIN45" s="31"/>
      <c r="GIO45" s="31"/>
      <c r="GIP45" s="31"/>
      <c r="GIQ45" s="31"/>
      <c r="GIR45" s="31"/>
      <c r="GIS45" s="31"/>
      <c r="GIT45" s="31"/>
      <c r="GIU45" s="31"/>
      <c r="GIV45" s="31"/>
      <c r="GIW45" s="31"/>
      <c r="GIX45" s="31"/>
      <c r="GIY45" s="31"/>
      <c r="GIZ45" s="31"/>
      <c r="GJA45" s="31"/>
      <c r="GJB45" s="31"/>
      <c r="GJC45" s="31"/>
      <c r="GJD45" s="31"/>
      <c r="GJE45" s="31"/>
      <c r="GJF45" s="31"/>
      <c r="GJG45" s="31"/>
      <c r="GJH45" s="31"/>
      <c r="GJI45" s="31"/>
      <c r="GJJ45" s="31"/>
      <c r="GJK45" s="31"/>
      <c r="GJL45" s="31"/>
      <c r="GJM45" s="31"/>
      <c r="GJN45" s="31"/>
      <c r="GJO45" s="31"/>
      <c r="GJP45" s="31"/>
      <c r="GJQ45" s="31"/>
      <c r="GJR45" s="31"/>
      <c r="GJS45" s="31"/>
      <c r="GJT45" s="31"/>
      <c r="GJU45" s="31"/>
      <c r="GJV45" s="31"/>
      <c r="GJW45" s="31"/>
      <c r="GJX45" s="31"/>
      <c r="GJY45" s="31"/>
      <c r="GJZ45" s="31"/>
      <c r="GKA45" s="31"/>
      <c r="GKB45" s="31"/>
      <c r="GKC45" s="31"/>
      <c r="GKD45" s="31"/>
      <c r="GKE45" s="31"/>
      <c r="GKF45" s="31"/>
      <c r="GKG45" s="31"/>
      <c r="GKH45" s="31"/>
      <c r="GKI45" s="31"/>
      <c r="GKJ45" s="31"/>
      <c r="GKK45" s="31"/>
      <c r="GKL45" s="31"/>
      <c r="GKM45" s="31"/>
      <c r="GKN45" s="31"/>
      <c r="GKO45" s="31"/>
      <c r="GKP45" s="31"/>
      <c r="GKQ45" s="31"/>
      <c r="GKR45" s="31"/>
      <c r="GKS45" s="31"/>
      <c r="GKT45" s="31"/>
      <c r="GKU45" s="31"/>
      <c r="GKV45" s="31"/>
      <c r="GKW45" s="31"/>
      <c r="GKX45" s="31"/>
      <c r="GKY45" s="31"/>
      <c r="GKZ45" s="31"/>
      <c r="GLA45" s="31"/>
      <c r="GLB45" s="31"/>
      <c r="GLC45" s="31"/>
      <c r="GLD45" s="31"/>
      <c r="GLE45" s="31"/>
      <c r="GLF45" s="31"/>
      <c r="GLG45" s="31"/>
      <c r="GLH45" s="31"/>
      <c r="GLI45" s="31"/>
      <c r="GLJ45" s="31"/>
      <c r="GLK45" s="31"/>
      <c r="GLL45" s="31"/>
      <c r="GLM45" s="31"/>
      <c r="GLN45" s="31"/>
      <c r="GLO45" s="31"/>
      <c r="GLP45" s="31"/>
      <c r="GLQ45" s="31"/>
      <c r="GLR45" s="31"/>
      <c r="GLS45" s="31"/>
      <c r="GLT45" s="31"/>
      <c r="GLU45" s="31"/>
      <c r="GLV45" s="31"/>
      <c r="GLW45" s="31"/>
      <c r="GLX45" s="31"/>
      <c r="GLY45" s="31"/>
      <c r="GLZ45" s="31"/>
      <c r="GMA45" s="31"/>
      <c r="GMB45" s="31"/>
      <c r="GMC45" s="31"/>
      <c r="GMD45" s="31"/>
      <c r="GME45" s="31"/>
      <c r="GMF45" s="31"/>
      <c r="GMG45" s="31"/>
      <c r="GMH45" s="31"/>
      <c r="GMI45" s="31"/>
      <c r="GMJ45" s="31"/>
      <c r="GMK45" s="31"/>
      <c r="GML45" s="31"/>
      <c r="GMM45" s="31"/>
      <c r="GMN45" s="31"/>
      <c r="GMO45" s="31"/>
      <c r="GMP45" s="31"/>
      <c r="GMQ45" s="31"/>
      <c r="GMR45" s="31"/>
      <c r="GMS45" s="31"/>
      <c r="GMT45" s="31"/>
      <c r="GMU45" s="31"/>
      <c r="GMV45" s="31"/>
      <c r="GMW45" s="31"/>
      <c r="GMX45" s="31"/>
      <c r="GMY45" s="31"/>
      <c r="GMZ45" s="31"/>
      <c r="GNA45" s="31"/>
      <c r="GNB45" s="31"/>
      <c r="GNC45" s="31"/>
      <c r="GND45" s="31"/>
      <c r="GNE45" s="31"/>
      <c r="GNF45" s="31"/>
      <c r="GNG45" s="31"/>
      <c r="GNH45" s="31"/>
      <c r="GNI45" s="31"/>
      <c r="GNJ45" s="31"/>
      <c r="GNK45" s="31"/>
      <c r="GNL45" s="31"/>
      <c r="GNM45" s="31"/>
      <c r="GNN45" s="31"/>
      <c r="GNO45" s="31"/>
      <c r="GNP45" s="31"/>
      <c r="GNQ45" s="31"/>
      <c r="GNR45" s="31"/>
      <c r="GNS45" s="31"/>
      <c r="GNT45" s="31"/>
      <c r="GNU45" s="31"/>
      <c r="GNV45" s="31"/>
      <c r="GNW45" s="31"/>
      <c r="GNX45" s="31"/>
      <c r="GNY45" s="31"/>
      <c r="GNZ45" s="31"/>
      <c r="GOA45" s="31"/>
      <c r="GOB45" s="31"/>
      <c r="GOC45" s="31"/>
      <c r="GOD45" s="31"/>
      <c r="GOE45" s="31"/>
      <c r="GOF45" s="31"/>
      <c r="GOG45" s="31"/>
      <c r="GOH45" s="31"/>
      <c r="GOI45" s="31"/>
      <c r="GOJ45" s="31"/>
      <c r="GOK45" s="31"/>
      <c r="GOL45" s="31"/>
      <c r="GOM45" s="31"/>
      <c r="GON45" s="31"/>
      <c r="GOO45" s="31"/>
      <c r="GOP45" s="31"/>
      <c r="GOQ45" s="31"/>
      <c r="GOR45" s="31"/>
      <c r="GOS45" s="31"/>
      <c r="GOT45" s="31"/>
      <c r="GOU45" s="31"/>
      <c r="GOV45" s="31"/>
      <c r="GOW45" s="31"/>
      <c r="GOX45" s="31"/>
      <c r="GOY45" s="31"/>
      <c r="GOZ45" s="31"/>
      <c r="GPA45" s="31"/>
      <c r="GPB45" s="31"/>
      <c r="GPC45" s="31"/>
      <c r="GPD45" s="31"/>
      <c r="GPE45" s="31"/>
      <c r="GPF45" s="31"/>
      <c r="GPG45" s="31"/>
      <c r="GPH45" s="31"/>
      <c r="GPI45" s="31"/>
      <c r="GPJ45" s="31"/>
      <c r="GPK45" s="31"/>
      <c r="GPL45" s="31"/>
      <c r="GPM45" s="31"/>
      <c r="GPN45" s="31"/>
      <c r="GPO45" s="31"/>
      <c r="GPP45" s="31"/>
      <c r="GPQ45" s="31"/>
      <c r="GPR45" s="31"/>
      <c r="GPS45" s="31"/>
      <c r="GPT45" s="31"/>
      <c r="GPU45" s="31"/>
      <c r="GPV45" s="31"/>
      <c r="GPW45" s="31"/>
      <c r="GPX45" s="31"/>
      <c r="GPY45" s="31"/>
      <c r="GPZ45" s="31"/>
      <c r="GQA45" s="31"/>
      <c r="GQB45" s="31"/>
      <c r="GQC45" s="31"/>
      <c r="GQD45" s="31"/>
      <c r="GQE45" s="31"/>
      <c r="GQF45" s="31"/>
      <c r="GQG45" s="31"/>
      <c r="GQH45" s="31"/>
      <c r="GQI45" s="31"/>
      <c r="GQJ45" s="31"/>
      <c r="GQK45" s="31"/>
      <c r="GQL45" s="31"/>
      <c r="GQM45" s="31"/>
      <c r="GQN45" s="31"/>
      <c r="GQO45" s="31"/>
      <c r="GQP45" s="31"/>
      <c r="GQQ45" s="31"/>
      <c r="GQR45" s="31"/>
      <c r="GQS45" s="31"/>
      <c r="GQT45" s="31"/>
      <c r="GQU45" s="31"/>
      <c r="GQV45" s="31"/>
      <c r="GQW45" s="31"/>
      <c r="GQX45" s="31"/>
      <c r="GQY45" s="31"/>
      <c r="GQZ45" s="31"/>
      <c r="GRA45" s="31"/>
      <c r="GRB45" s="31"/>
      <c r="GRC45" s="31"/>
      <c r="GRD45" s="31"/>
      <c r="GRE45" s="31"/>
      <c r="GRF45" s="31"/>
      <c r="GRG45" s="31"/>
      <c r="GRH45" s="31"/>
      <c r="GRI45" s="31"/>
      <c r="GRJ45" s="31"/>
      <c r="GRK45" s="31"/>
      <c r="GRL45" s="31"/>
      <c r="GRM45" s="31"/>
      <c r="GRN45" s="31"/>
      <c r="GRO45" s="31"/>
      <c r="GRP45" s="31"/>
      <c r="GRQ45" s="31"/>
      <c r="GRR45" s="31"/>
      <c r="GRS45" s="31"/>
      <c r="GRT45" s="31"/>
      <c r="GRU45" s="31"/>
      <c r="GRV45" s="31"/>
      <c r="GRW45" s="31"/>
      <c r="GRX45" s="31"/>
      <c r="GRY45" s="31"/>
      <c r="GRZ45" s="31"/>
      <c r="GSA45" s="31"/>
      <c r="GSB45" s="31"/>
      <c r="GSC45" s="31"/>
      <c r="GSD45" s="31"/>
      <c r="GSE45" s="31"/>
      <c r="GSF45" s="31"/>
      <c r="GSG45" s="31"/>
      <c r="GSH45" s="31"/>
      <c r="GSI45" s="31"/>
      <c r="GSJ45" s="31"/>
      <c r="GSK45" s="31"/>
      <c r="GSL45" s="31"/>
      <c r="GSM45" s="31"/>
      <c r="GSN45" s="31"/>
      <c r="GSO45" s="31"/>
      <c r="GSP45" s="31"/>
      <c r="GSQ45" s="31"/>
      <c r="GSR45" s="31"/>
      <c r="GSS45" s="31"/>
      <c r="GST45" s="31"/>
      <c r="GSU45" s="31"/>
      <c r="GSV45" s="31"/>
      <c r="GSW45" s="31"/>
      <c r="GSX45" s="31"/>
      <c r="GSY45" s="31"/>
      <c r="GSZ45" s="31"/>
      <c r="GTA45" s="31"/>
      <c r="GTB45" s="31"/>
      <c r="GTC45" s="31"/>
      <c r="GTD45" s="31"/>
      <c r="GTE45" s="31"/>
      <c r="GTF45" s="31"/>
      <c r="GTG45" s="31"/>
      <c r="GTH45" s="31"/>
      <c r="GTI45" s="31"/>
      <c r="GTJ45" s="31"/>
      <c r="GTK45" s="31"/>
      <c r="GTL45" s="31"/>
      <c r="GTM45" s="31"/>
      <c r="GTN45" s="31"/>
      <c r="GTO45" s="31"/>
      <c r="GTP45" s="31"/>
      <c r="GTQ45" s="31"/>
      <c r="GTR45" s="31"/>
      <c r="GTS45" s="31"/>
      <c r="GTT45" s="31"/>
      <c r="GTU45" s="31"/>
      <c r="GTV45" s="31"/>
      <c r="GTW45" s="31"/>
      <c r="GTX45" s="31"/>
      <c r="GTY45" s="31"/>
      <c r="GTZ45" s="31"/>
      <c r="GUA45" s="31"/>
      <c r="GUB45" s="31"/>
      <c r="GUC45" s="31"/>
      <c r="GUD45" s="31"/>
      <c r="GUE45" s="31"/>
      <c r="GUF45" s="31"/>
      <c r="GUG45" s="31"/>
      <c r="GUH45" s="31"/>
      <c r="GUI45" s="31"/>
      <c r="GUJ45" s="31"/>
      <c r="GUK45" s="31"/>
      <c r="GUL45" s="31"/>
      <c r="GUM45" s="31"/>
      <c r="GUN45" s="31"/>
      <c r="GUO45" s="31"/>
      <c r="GUP45" s="31"/>
      <c r="GUQ45" s="31"/>
      <c r="GUR45" s="31"/>
      <c r="GUS45" s="31"/>
      <c r="GUT45" s="31"/>
      <c r="GUU45" s="31"/>
      <c r="GUV45" s="31"/>
      <c r="GUW45" s="31"/>
      <c r="GUX45" s="31"/>
      <c r="GUY45" s="31"/>
      <c r="GUZ45" s="31"/>
      <c r="GVA45" s="31"/>
      <c r="GVB45" s="31"/>
      <c r="GVC45" s="31"/>
      <c r="GVD45" s="31"/>
      <c r="GVE45" s="31"/>
      <c r="GVF45" s="31"/>
      <c r="GVG45" s="31"/>
      <c r="GVH45" s="31"/>
      <c r="GVI45" s="31"/>
      <c r="GVJ45" s="31"/>
      <c r="GVK45" s="31"/>
      <c r="GVL45" s="31"/>
      <c r="GVM45" s="31"/>
      <c r="GVN45" s="31"/>
      <c r="GVO45" s="31"/>
      <c r="GVP45" s="31"/>
      <c r="GVQ45" s="31"/>
      <c r="GVR45" s="31"/>
      <c r="GVS45" s="31"/>
      <c r="GVT45" s="31"/>
      <c r="GVU45" s="31"/>
      <c r="GVV45" s="31"/>
      <c r="GVW45" s="31"/>
      <c r="GVX45" s="31"/>
      <c r="GVY45" s="31"/>
      <c r="GVZ45" s="31"/>
      <c r="GWA45" s="31"/>
      <c r="GWB45" s="31"/>
      <c r="GWC45" s="31"/>
      <c r="GWD45" s="31"/>
      <c r="GWE45" s="31"/>
      <c r="GWF45" s="31"/>
      <c r="GWG45" s="31"/>
      <c r="GWH45" s="31"/>
      <c r="GWI45" s="31"/>
      <c r="GWJ45" s="31"/>
      <c r="GWK45" s="31"/>
      <c r="GWL45" s="31"/>
      <c r="GWM45" s="31"/>
      <c r="GWN45" s="31"/>
      <c r="GWO45" s="31"/>
      <c r="GWP45" s="31"/>
      <c r="GWQ45" s="31"/>
      <c r="GWR45" s="31"/>
      <c r="GWS45" s="31"/>
      <c r="GWT45" s="31"/>
      <c r="GWU45" s="31"/>
      <c r="GWV45" s="31"/>
      <c r="GWW45" s="31"/>
      <c r="GWX45" s="31"/>
      <c r="GWY45" s="31"/>
      <c r="GWZ45" s="31"/>
      <c r="GXA45" s="31"/>
      <c r="GXB45" s="31"/>
      <c r="GXC45" s="31"/>
      <c r="GXD45" s="31"/>
      <c r="GXE45" s="31"/>
      <c r="GXF45" s="31"/>
      <c r="GXG45" s="31"/>
      <c r="GXH45" s="31"/>
      <c r="GXI45" s="31"/>
      <c r="GXJ45" s="31"/>
      <c r="GXK45" s="31"/>
      <c r="GXL45" s="31"/>
      <c r="GXM45" s="31"/>
      <c r="GXN45" s="31"/>
      <c r="GXO45" s="31"/>
      <c r="GXP45" s="31"/>
      <c r="GXQ45" s="31"/>
      <c r="GXR45" s="31"/>
      <c r="GXS45" s="31"/>
      <c r="GXT45" s="31"/>
      <c r="GXU45" s="31"/>
      <c r="GXV45" s="31"/>
      <c r="GXW45" s="31"/>
      <c r="GXX45" s="31"/>
      <c r="GXY45" s="31"/>
      <c r="GXZ45" s="31"/>
      <c r="GYA45" s="31"/>
      <c r="GYB45" s="31"/>
      <c r="GYC45" s="31"/>
      <c r="GYD45" s="31"/>
      <c r="GYE45" s="31"/>
      <c r="GYF45" s="31"/>
      <c r="GYG45" s="31"/>
      <c r="GYH45" s="31"/>
      <c r="GYI45" s="31"/>
      <c r="GYJ45" s="31"/>
      <c r="GYK45" s="31"/>
      <c r="GYL45" s="31"/>
      <c r="GYM45" s="31"/>
      <c r="GYN45" s="31"/>
      <c r="GYO45" s="31"/>
      <c r="GYP45" s="31"/>
      <c r="GYQ45" s="31"/>
      <c r="GYR45" s="31"/>
      <c r="GYS45" s="31"/>
      <c r="GYT45" s="31"/>
      <c r="GYU45" s="31"/>
      <c r="GYV45" s="31"/>
      <c r="GYW45" s="31"/>
      <c r="GYX45" s="31"/>
      <c r="GYY45" s="31"/>
      <c r="GYZ45" s="31"/>
      <c r="GZA45" s="31"/>
      <c r="GZB45" s="31"/>
      <c r="GZC45" s="31"/>
      <c r="GZD45" s="31"/>
      <c r="GZE45" s="31"/>
      <c r="GZF45" s="31"/>
      <c r="GZG45" s="31"/>
      <c r="GZH45" s="31"/>
      <c r="GZI45" s="31"/>
      <c r="GZJ45" s="31"/>
      <c r="GZK45" s="31"/>
      <c r="GZL45" s="31"/>
      <c r="GZM45" s="31"/>
      <c r="GZN45" s="31"/>
      <c r="GZO45" s="31"/>
      <c r="GZP45" s="31"/>
      <c r="GZQ45" s="31"/>
      <c r="GZR45" s="31"/>
      <c r="GZS45" s="31"/>
      <c r="GZT45" s="31"/>
      <c r="GZU45" s="31"/>
      <c r="GZV45" s="31"/>
      <c r="GZW45" s="31"/>
      <c r="GZX45" s="31"/>
      <c r="GZY45" s="31"/>
      <c r="GZZ45" s="31"/>
      <c r="HAA45" s="31"/>
      <c r="HAB45" s="31"/>
      <c r="HAC45" s="31"/>
      <c r="HAD45" s="31"/>
      <c r="HAE45" s="31"/>
      <c r="HAF45" s="31"/>
      <c r="HAG45" s="31"/>
      <c r="HAH45" s="31"/>
      <c r="HAI45" s="31"/>
      <c r="HAJ45" s="31"/>
      <c r="HAK45" s="31"/>
      <c r="HAL45" s="31"/>
      <c r="HAM45" s="31"/>
      <c r="HAN45" s="31"/>
      <c r="HAO45" s="31"/>
      <c r="HAP45" s="31"/>
      <c r="HAQ45" s="31"/>
      <c r="HAR45" s="31"/>
      <c r="HAS45" s="31"/>
      <c r="HAT45" s="31"/>
      <c r="HAU45" s="31"/>
      <c r="HAV45" s="31"/>
      <c r="HAW45" s="31"/>
      <c r="HAX45" s="31"/>
      <c r="HAY45" s="31"/>
      <c r="HAZ45" s="31"/>
      <c r="HBA45" s="31"/>
      <c r="HBB45" s="31"/>
      <c r="HBC45" s="31"/>
      <c r="HBD45" s="31"/>
      <c r="HBE45" s="31"/>
      <c r="HBF45" s="31"/>
      <c r="HBG45" s="31"/>
      <c r="HBH45" s="31"/>
      <c r="HBI45" s="31"/>
      <c r="HBJ45" s="31"/>
      <c r="HBK45" s="31"/>
      <c r="HBL45" s="31"/>
      <c r="HBM45" s="31"/>
      <c r="HBN45" s="31"/>
      <c r="HBO45" s="31"/>
      <c r="HBP45" s="31"/>
      <c r="HBQ45" s="31"/>
      <c r="HBR45" s="31"/>
      <c r="HBS45" s="31"/>
      <c r="HBT45" s="31"/>
      <c r="HBU45" s="31"/>
      <c r="HBV45" s="31"/>
      <c r="HBW45" s="31"/>
      <c r="HBX45" s="31"/>
      <c r="HBY45" s="31"/>
      <c r="HBZ45" s="31"/>
      <c r="HCA45" s="31"/>
      <c r="HCB45" s="31"/>
      <c r="HCC45" s="31"/>
      <c r="HCD45" s="31"/>
      <c r="HCE45" s="31"/>
      <c r="HCF45" s="31"/>
      <c r="HCG45" s="31"/>
      <c r="HCH45" s="31"/>
      <c r="HCI45" s="31"/>
      <c r="HCJ45" s="31"/>
      <c r="HCK45" s="31"/>
      <c r="HCL45" s="31"/>
      <c r="HCM45" s="31"/>
      <c r="HCN45" s="31"/>
      <c r="HCO45" s="31"/>
      <c r="HCP45" s="31"/>
      <c r="HCQ45" s="31"/>
      <c r="HCR45" s="31"/>
      <c r="HCS45" s="31"/>
      <c r="HCT45" s="31"/>
      <c r="HCU45" s="31"/>
      <c r="HCV45" s="31"/>
      <c r="HCW45" s="31"/>
      <c r="HCX45" s="31"/>
      <c r="HCY45" s="31"/>
      <c r="HCZ45" s="31"/>
      <c r="HDA45" s="31"/>
      <c r="HDB45" s="31"/>
      <c r="HDC45" s="31"/>
      <c r="HDD45" s="31"/>
      <c r="HDE45" s="31"/>
      <c r="HDF45" s="31"/>
      <c r="HDG45" s="31"/>
      <c r="HDH45" s="31"/>
      <c r="HDI45" s="31"/>
      <c r="HDJ45" s="31"/>
      <c r="HDK45" s="31"/>
      <c r="HDL45" s="31"/>
      <c r="HDM45" s="31"/>
      <c r="HDN45" s="31"/>
      <c r="HDO45" s="31"/>
      <c r="HDP45" s="31"/>
      <c r="HDQ45" s="31"/>
      <c r="HDR45" s="31"/>
      <c r="HDS45" s="31"/>
      <c r="HDT45" s="31"/>
      <c r="HDU45" s="31"/>
      <c r="HDV45" s="31"/>
      <c r="HDW45" s="31"/>
      <c r="HDX45" s="31"/>
      <c r="HDY45" s="31"/>
      <c r="HDZ45" s="31"/>
      <c r="HEA45" s="31"/>
      <c r="HEB45" s="31"/>
      <c r="HEC45" s="31"/>
      <c r="HED45" s="31"/>
      <c r="HEE45" s="31"/>
      <c r="HEF45" s="31"/>
      <c r="HEG45" s="31"/>
      <c r="HEH45" s="31"/>
      <c r="HEI45" s="31"/>
      <c r="HEJ45" s="31"/>
      <c r="HEK45" s="31"/>
      <c r="HEL45" s="31"/>
      <c r="HEM45" s="31"/>
      <c r="HEN45" s="31"/>
      <c r="HEO45" s="31"/>
      <c r="HEP45" s="31"/>
      <c r="HEQ45" s="31"/>
      <c r="HER45" s="31"/>
      <c r="HES45" s="31"/>
      <c r="HET45" s="31"/>
      <c r="HEU45" s="31"/>
      <c r="HEV45" s="31"/>
      <c r="HEW45" s="31"/>
      <c r="HEX45" s="31"/>
      <c r="HEY45" s="31"/>
      <c r="HEZ45" s="31"/>
      <c r="HFA45" s="31"/>
      <c r="HFB45" s="31"/>
      <c r="HFC45" s="31"/>
      <c r="HFD45" s="31"/>
      <c r="HFE45" s="31"/>
      <c r="HFF45" s="31"/>
      <c r="HFG45" s="31"/>
      <c r="HFH45" s="31"/>
      <c r="HFI45" s="31"/>
      <c r="HFJ45" s="31"/>
      <c r="HFK45" s="31"/>
      <c r="HFL45" s="31"/>
      <c r="HFM45" s="31"/>
      <c r="HFN45" s="31"/>
      <c r="HFO45" s="31"/>
      <c r="HFP45" s="31"/>
      <c r="HFQ45" s="31"/>
      <c r="HFR45" s="31"/>
      <c r="HFS45" s="31"/>
      <c r="HFT45" s="31"/>
      <c r="HFU45" s="31"/>
      <c r="HFV45" s="31"/>
      <c r="HFW45" s="31"/>
      <c r="HFX45" s="31"/>
      <c r="HFY45" s="31"/>
      <c r="HFZ45" s="31"/>
      <c r="HGA45" s="31"/>
      <c r="HGB45" s="31"/>
      <c r="HGC45" s="31"/>
      <c r="HGD45" s="31"/>
      <c r="HGE45" s="31"/>
      <c r="HGF45" s="31"/>
      <c r="HGG45" s="31"/>
      <c r="HGH45" s="31"/>
      <c r="HGI45" s="31"/>
      <c r="HGJ45" s="31"/>
      <c r="HGK45" s="31"/>
      <c r="HGL45" s="31"/>
      <c r="HGM45" s="31"/>
      <c r="HGN45" s="31"/>
      <c r="HGO45" s="31"/>
      <c r="HGP45" s="31"/>
      <c r="HGQ45" s="31"/>
      <c r="HGR45" s="31"/>
      <c r="HGS45" s="31"/>
      <c r="HGT45" s="31"/>
      <c r="HGU45" s="31"/>
      <c r="HGV45" s="31"/>
      <c r="HGW45" s="31"/>
      <c r="HGX45" s="31"/>
      <c r="HGY45" s="31"/>
      <c r="HGZ45" s="31"/>
      <c r="HHA45" s="31"/>
      <c r="HHB45" s="31"/>
      <c r="HHC45" s="31"/>
      <c r="HHD45" s="31"/>
      <c r="HHE45" s="31"/>
      <c r="HHF45" s="31"/>
      <c r="HHG45" s="31"/>
      <c r="HHH45" s="31"/>
      <c r="HHI45" s="31"/>
      <c r="HHJ45" s="31"/>
      <c r="HHK45" s="31"/>
      <c r="HHL45" s="31"/>
      <c r="HHM45" s="31"/>
      <c r="HHN45" s="31"/>
      <c r="HHO45" s="31"/>
      <c r="HHP45" s="31"/>
      <c r="HHQ45" s="31"/>
      <c r="HHR45" s="31"/>
      <c r="HHS45" s="31"/>
      <c r="HHT45" s="31"/>
      <c r="HHU45" s="31"/>
      <c r="HHV45" s="31"/>
      <c r="HHW45" s="31"/>
      <c r="HHX45" s="31"/>
      <c r="HHY45" s="31"/>
      <c r="HHZ45" s="31"/>
      <c r="HIA45" s="31"/>
      <c r="HIB45" s="31"/>
      <c r="HIC45" s="31"/>
      <c r="HID45" s="31"/>
      <c r="HIE45" s="31"/>
      <c r="HIF45" s="31"/>
      <c r="HIG45" s="31"/>
      <c r="HIH45" s="31"/>
      <c r="HII45" s="31"/>
      <c r="HIJ45" s="31"/>
      <c r="HIK45" s="31"/>
      <c r="HIL45" s="31"/>
      <c r="HIM45" s="31"/>
      <c r="HIN45" s="31"/>
      <c r="HIO45" s="31"/>
      <c r="HIP45" s="31"/>
      <c r="HIQ45" s="31"/>
      <c r="HIR45" s="31"/>
      <c r="HIS45" s="31"/>
      <c r="HIT45" s="31"/>
      <c r="HIU45" s="31"/>
      <c r="HIV45" s="31"/>
      <c r="HIW45" s="31"/>
      <c r="HIX45" s="31"/>
      <c r="HIY45" s="31"/>
      <c r="HIZ45" s="31"/>
      <c r="HJA45" s="31"/>
      <c r="HJB45" s="31"/>
      <c r="HJC45" s="31"/>
      <c r="HJD45" s="31"/>
      <c r="HJE45" s="31"/>
      <c r="HJF45" s="31"/>
      <c r="HJG45" s="31"/>
      <c r="HJH45" s="31"/>
      <c r="HJI45" s="31"/>
      <c r="HJJ45" s="31"/>
      <c r="HJK45" s="31"/>
      <c r="HJL45" s="31"/>
      <c r="HJM45" s="31"/>
      <c r="HJN45" s="31"/>
      <c r="HJO45" s="31"/>
      <c r="HJP45" s="31"/>
      <c r="HJQ45" s="31"/>
      <c r="HJR45" s="31"/>
      <c r="HJS45" s="31"/>
      <c r="HJT45" s="31"/>
      <c r="HJU45" s="31"/>
      <c r="HJV45" s="31"/>
      <c r="HJW45" s="31"/>
      <c r="HJX45" s="31"/>
      <c r="HJY45" s="31"/>
      <c r="HJZ45" s="31"/>
      <c r="HKA45" s="31"/>
      <c r="HKB45" s="31"/>
      <c r="HKC45" s="31"/>
      <c r="HKD45" s="31"/>
      <c r="HKE45" s="31"/>
      <c r="HKF45" s="31"/>
      <c r="HKG45" s="31"/>
      <c r="HKH45" s="31"/>
      <c r="HKI45" s="31"/>
      <c r="HKJ45" s="31"/>
      <c r="HKK45" s="31"/>
      <c r="HKL45" s="31"/>
      <c r="HKM45" s="31"/>
      <c r="HKN45" s="31"/>
      <c r="HKO45" s="31"/>
      <c r="HKP45" s="31"/>
      <c r="HKQ45" s="31"/>
      <c r="HKR45" s="31"/>
      <c r="HKS45" s="31"/>
      <c r="HKT45" s="31"/>
      <c r="HKU45" s="31"/>
      <c r="HKV45" s="31"/>
      <c r="HKW45" s="31"/>
      <c r="HKX45" s="31"/>
      <c r="HKY45" s="31"/>
      <c r="HKZ45" s="31"/>
      <c r="HLA45" s="31"/>
      <c r="HLB45" s="31"/>
      <c r="HLC45" s="31"/>
      <c r="HLD45" s="31"/>
      <c r="HLE45" s="31"/>
      <c r="HLF45" s="31"/>
      <c r="HLG45" s="31"/>
      <c r="HLH45" s="31"/>
      <c r="HLI45" s="31"/>
      <c r="HLJ45" s="31"/>
      <c r="HLK45" s="31"/>
      <c r="HLL45" s="31"/>
      <c r="HLM45" s="31"/>
      <c r="HLN45" s="31"/>
      <c r="HLO45" s="31"/>
      <c r="HLP45" s="31"/>
      <c r="HLQ45" s="31"/>
      <c r="HLR45" s="31"/>
      <c r="HLS45" s="31"/>
      <c r="HLT45" s="31"/>
      <c r="HLU45" s="31"/>
      <c r="HLV45" s="31"/>
      <c r="HLW45" s="31"/>
      <c r="HLX45" s="31"/>
      <c r="HLY45" s="31"/>
      <c r="HLZ45" s="31"/>
      <c r="HMA45" s="31"/>
      <c r="HMB45" s="31"/>
      <c r="HMC45" s="31"/>
      <c r="HMD45" s="31"/>
      <c r="HME45" s="31"/>
      <c r="HMF45" s="31"/>
      <c r="HMG45" s="31"/>
      <c r="HMH45" s="31"/>
      <c r="HMI45" s="31"/>
      <c r="HMJ45" s="31"/>
      <c r="HMK45" s="31"/>
      <c r="HML45" s="31"/>
      <c r="HMM45" s="31"/>
      <c r="HMN45" s="31"/>
      <c r="HMO45" s="31"/>
      <c r="HMP45" s="31"/>
      <c r="HMQ45" s="31"/>
      <c r="HMR45" s="31"/>
      <c r="HMS45" s="31"/>
      <c r="HMT45" s="31"/>
      <c r="HMU45" s="31"/>
      <c r="HMV45" s="31"/>
      <c r="HMW45" s="31"/>
      <c r="HMX45" s="31"/>
      <c r="HMY45" s="31"/>
      <c r="HMZ45" s="31"/>
      <c r="HNA45" s="31"/>
      <c r="HNB45" s="31"/>
      <c r="HNC45" s="31"/>
      <c r="HND45" s="31"/>
      <c r="HNE45" s="31"/>
      <c r="HNF45" s="31"/>
      <c r="HNG45" s="31"/>
      <c r="HNH45" s="31"/>
      <c r="HNI45" s="31"/>
      <c r="HNJ45" s="31"/>
      <c r="HNK45" s="31"/>
      <c r="HNL45" s="31"/>
      <c r="HNM45" s="31"/>
      <c r="HNN45" s="31"/>
      <c r="HNO45" s="31"/>
      <c r="HNP45" s="31"/>
      <c r="HNQ45" s="31"/>
      <c r="HNR45" s="31"/>
      <c r="HNS45" s="31"/>
      <c r="HNT45" s="31"/>
      <c r="HNU45" s="31"/>
      <c r="HNV45" s="31"/>
      <c r="HNW45" s="31"/>
      <c r="HNX45" s="31"/>
      <c r="HNY45" s="31"/>
      <c r="HNZ45" s="31"/>
      <c r="HOA45" s="31"/>
      <c r="HOB45" s="31"/>
      <c r="HOC45" s="31"/>
      <c r="HOD45" s="31"/>
      <c r="HOE45" s="31"/>
      <c r="HOF45" s="31"/>
      <c r="HOG45" s="31"/>
      <c r="HOH45" s="31"/>
      <c r="HOI45" s="31"/>
      <c r="HOJ45" s="31"/>
      <c r="HOK45" s="31"/>
      <c r="HOL45" s="31"/>
      <c r="HOM45" s="31"/>
      <c r="HON45" s="31"/>
      <c r="HOO45" s="31"/>
      <c r="HOP45" s="31"/>
      <c r="HOQ45" s="31"/>
      <c r="HOR45" s="31"/>
      <c r="HOS45" s="31"/>
      <c r="HOT45" s="31"/>
      <c r="HOU45" s="31"/>
      <c r="HOV45" s="31"/>
      <c r="HOW45" s="31"/>
      <c r="HOX45" s="31"/>
      <c r="HOY45" s="31"/>
      <c r="HOZ45" s="31"/>
      <c r="HPA45" s="31"/>
      <c r="HPB45" s="31"/>
      <c r="HPC45" s="31"/>
      <c r="HPD45" s="31"/>
      <c r="HPE45" s="31"/>
      <c r="HPF45" s="31"/>
      <c r="HPG45" s="31"/>
      <c r="HPH45" s="31"/>
      <c r="HPI45" s="31"/>
      <c r="HPJ45" s="31"/>
      <c r="HPK45" s="31"/>
      <c r="HPL45" s="31"/>
      <c r="HPM45" s="31"/>
      <c r="HPN45" s="31"/>
      <c r="HPO45" s="31"/>
      <c r="HPP45" s="31"/>
      <c r="HPQ45" s="31"/>
      <c r="HPR45" s="31"/>
      <c r="HPS45" s="31"/>
      <c r="HPT45" s="31"/>
      <c r="HPU45" s="31"/>
      <c r="HPV45" s="31"/>
      <c r="HPW45" s="31"/>
      <c r="HPX45" s="31"/>
      <c r="HPY45" s="31"/>
      <c r="HPZ45" s="31"/>
      <c r="HQA45" s="31"/>
      <c r="HQB45" s="31"/>
      <c r="HQC45" s="31"/>
      <c r="HQD45" s="31"/>
      <c r="HQE45" s="31"/>
      <c r="HQF45" s="31"/>
      <c r="HQG45" s="31"/>
      <c r="HQH45" s="31"/>
      <c r="HQI45" s="31"/>
      <c r="HQJ45" s="31"/>
      <c r="HQK45" s="31"/>
      <c r="HQL45" s="31"/>
      <c r="HQM45" s="31"/>
      <c r="HQN45" s="31"/>
      <c r="HQO45" s="31"/>
      <c r="HQP45" s="31"/>
      <c r="HQQ45" s="31"/>
      <c r="HQR45" s="31"/>
      <c r="HQS45" s="31"/>
      <c r="HQT45" s="31"/>
      <c r="HQU45" s="31"/>
      <c r="HQV45" s="31"/>
      <c r="HQW45" s="31"/>
      <c r="HQX45" s="31"/>
      <c r="HQY45" s="31"/>
      <c r="HQZ45" s="31"/>
      <c r="HRA45" s="31"/>
      <c r="HRB45" s="31"/>
      <c r="HRC45" s="31"/>
      <c r="HRD45" s="31"/>
      <c r="HRE45" s="31"/>
      <c r="HRF45" s="31"/>
      <c r="HRG45" s="31"/>
      <c r="HRH45" s="31"/>
      <c r="HRI45" s="31"/>
      <c r="HRJ45" s="31"/>
      <c r="HRK45" s="31"/>
      <c r="HRL45" s="31"/>
      <c r="HRM45" s="31"/>
      <c r="HRN45" s="31"/>
      <c r="HRO45" s="31"/>
      <c r="HRP45" s="31"/>
      <c r="HRQ45" s="31"/>
      <c r="HRR45" s="31"/>
      <c r="HRS45" s="31"/>
      <c r="HRT45" s="31"/>
      <c r="HRU45" s="31"/>
      <c r="HRV45" s="31"/>
      <c r="HRW45" s="31"/>
      <c r="HRX45" s="31"/>
      <c r="HRY45" s="31"/>
      <c r="HRZ45" s="31"/>
      <c r="HSA45" s="31"/>
      <c r="HSB45" s="31"/>
      <c r="HSC45" s="31"/>
      <c r="HSD45" s="31"/>
      <c r="HSE45" s="31"/>
      <c r="HSF45" s="31"/>
      <c r="HSG45" s="31"/>
      <c r="HSH45" s="31"/>
      <c r="HSI45" s="31"/>
      <c r="HSJ45" s="31"/>
      <c r="HSK45" s="31"/>
      <c r="HSL45" s="31"/>
      <c r="HSM45" s="31"/>
      <c r="HSN45" s="31"/>
      <c r="HSO45" s="31"/>
      <c r="HSP45" s="31"/>
      <c r="HSQ45" s="31"/>
      <c r="HSR45" s="31"/>
      <c r="HSS45" s="31"/>
      <c r="HST45" s="31"/>
      <c r="HSU45" s="31"/>
      <c r="HSV45" s="31"/>
      <c r="HSW45" s="31"/>
      <c r="HSX45" s="31"/>
      <c r="HSY45" s="31"/>
      <c r="HSZ45" s="31"/>
      <c r="HTA45" s="31"/>
      <c r="HTB45" s="31"/>
      <c r="HTC45" s="31"/>
      <c r="HTD45" s="31"/>
      <c r="HTE45" s="31"/>
      <c r="HTF45" s="31"/>
      <c r="HTG45" s="31"/>
      <c r="HTH45" s="31"/>
      <c r="HTI45" s="31"/>
      <c r="HTJ45" s="31"/>
      <c r="HTK45" s="31"/>
      <c r="HTL45" s="31"/>
      <c r="HTM45" s="31"/>
      <c r="HTN45" s="31"/>
      <c r="HTO45" s="31"/>
      <c r="HTP45" s="31"/>
      <c r="HTQ45" s="31"/>
      <c r="HTR45" s="31"/>
      <c r="HTS45" s="31"/>
      <c r="HTT45" s="31"/>
      <c r="HTU45" s="31"/>
      <c r="HTV45" s="31"/>
      <c r="HTW45" s="31"/>
      <c r="HTX45" s="31"/>
      <c r="HTY45" s="31"/>
      <c r="HTZ45" s="31"/>
      <c r="HUA45" s="31"/>
      <c r="HUB45" s="31"/>
      <c r="HUC45" s="31"/>
      <c r="HUD45" s="31"/>
      <c r="HUE45" s="31"/>
      <c r="HUF45" s="31"/>
      <c r="HUG45" s="31"/>
      <c r="HUH45" s="31"/>
      <c r="HUI45" s="31"/>
      <c r="HUJ45" s="31"/>
      <c r="HUK45" s="31"/>
      <c r="HUL45" s="31"/>
      <c r="HUM45" s="31"/>
      <c r="HUN45" s="31"/>
      <c r="HUO45" s="31"/>
      <c r="HUP45" s="31"/>
      <c r="HUQ45" s="31"/>
      <c r="HUR45" s="31"/>
      <c r="HUS45" s="31"/>
      <c r="HUT45" s="31"/>
      <c r="HUU45" s="31"/>
      <c r="HUV45" s="31"/>
      <c r="HUW45" s="31"/>
      <c r="HUX45" s="31"/>
      <c r="HUY45" s="31"/>
      <c r="HUZ45" s="31"/>
      <c r="HVA45" s="31"/>
      <c r="HVB45" s="31"/>
      <c r="HVC45" s="31"/>
      <c r="HVD45" s="31"/>
      <c r="HVE45" s="31"/>
      <c r="HVF45" s="31"/>
      <c r="HVG45" s="31"/>
      <c r="HVH45" s="31"/>
      <c r="HVI45" s="31"/>
      <c r="HVJ45" s="31"/>
      <c r="HVK45" s="31"/>
      <c r="HVL45" s="31"/>
      <c r="HVM45" s="31"/>
      <c r="HVN45" s="31"/>
      <c r="HVO45" s="31"/>
      <c r="HVP45" s="31"/>
      <c r="HVQ45" s="31"/>
      <c r="HVR45" s="31"/>
      <c r="HVS45" s="31"/>
      <c r="HVT45" s="31"/>
      <c r="HVU45" s="31"/>
      <c r="HVV45" s="31"/>
      <c r="HVW45" s="31"/>
      <c r="HVX45" s="31"/>
      <c r="HVY45" s="31"/>
      <c r="HVZ45" s="31"/>
      <c r="HWA45" s="31"/>
      <c r="HWB45" s="31"/>
      <c r="HWC45" s="31"/>
      <c r="HWD45" s="31"/>
      <c r="HWE45" s="31"/>
      <c r="HWF45" s="31"/>
      <c r="HWG45" s="31"/>
      <c r="HWH45" s="31"/>
      <c r="HWI45" s="31"/>
      <c r="HWJ45" s="31"/>
      <c r="HWK45" s="31"/>
      <c r="HWL45" s="31"/>
      <c r="HWM45" s="31"/>
      <c r="HWN45" s="31"/>
      <c r="HWO45" s="31"/>
      <c r="HWP45" s="31"/>
      <c r="HWQ45" s="31"/>
      <c r="HWR45" s="31"/>
      <c r="HWS45" s="31"/>
      <c r="HWT45" s="31"/>
      <c r="HWU45" s="31"/>
      <c r="HWV45" s="31"/>
      <c r="HWW45" s="31"/>
      <c r="HWX45" s="31"/>
      <c r="HWY45" s="31"/>
      <c r="HWZ45" s="31"/>
      <c r="HXA45" s="31"/>
      <c r="HXB45" s="31"/>
      <c r="HXC45" s="31"/>
      <c r="HXD45" s="31"/>
      <c r="HXE45" s="31"/>
      <c r="HXF45" s="31"/>
      <c r="HXG45" s="31"/>
      <c r="HXH45" s="31"/>
      <c r="HXI45" s="31"/>
      <c r="HXJ45" s="31"/>
      <c r="HXK45" s="31"/>
      <c r="HXL45" s="31"/>
      <c r="HXM45" s="31"/>
      <c r="HXN45" s="31"/>
      <c r="HXO45" s="31"/>
      <c r="HXP45" s="31"/>
      <c r="HXQ45" s="31"/>
      <c r="HXR45" s="31"/>
      <c r="HXS45" s="31"/>
      <c r="HXT45" s="31"/>
      <c r="HXU45" s="31"/>
      <c r="HXV45" s="31"/>
      <c r="HXW45" s="31"/>
      <c r="HXX45" s="31"/>
      <c r="HXY45" s="31"/>
      <c r="HXZ45" s="31"/>
      <c r="HYA45" s="31"/>
      <c r="HYB45" s="31"/>
      <c r="HYC45" s="31"/>
      <c r="HYD45" s="31"/>
      <c r="HYE45" s="31"/>
      <c r="HYF45" s="31"/>
      <c r="HYG45" s="31"/>
      <c r="HYH45" s="31"/>
      <c r="HYI45" s="31"/>
      <c r="HYJ45" s="31"/>
      <c r="HYK45" s="31"/>
      <c r="HYL45" s="31"/>
      <c r="HYM45" s="31"/>
      <c r="HYN45" s="31"/>
      <c r="HYO45" s="31"/>
      <c r="HYP45" s="31"/>
      <c r="HYQ45" s="31"/>
      <c r="HYR45" s="31"/>
      <c r="HYS45" s="31"/>
      <c r="HYT45" s="31"/>
      <c r="HYU45" s="31"/>
      <c r="HYV45" s="31"/>
      <c r="HYW45" s="31"/>
      <c r="HYX45" s="31"/>
      <c r="HYY45" s="31"/>
      <c r="HYZ45" s="31"/>
      <c r="HZA45" s="31"/>
      <c r="HZB45" s="31"/>
      <c r="HZC45" s="31"/>
      <c r="HZD45" s="31"/>
      <c r="HZE45" s="31"/>
      <c r="HZF45" s="31"/>
      <c r="HZG45" s="31"/>
      <c r="HZH45" s="31"/>
      <c r="HZI45" s="31"/>
      <c r="HZJ45" s="31"/>
      <c r="HZK45" s="31"/>
      <c r="HZL45" s="31"/>
      <c r="HZM45" s="31"/>
      <c r="HZN45" s="31"/>
      <c r="HZO45" s="31"/>
      <c r="HZP45" s="31"/>
      <c r="HZQ45" s="31"/>
      <c r="HZR45" s="31"/>
      <c r="HZS45" s="31"/>
      <c r="HZT45" s="31"/>
      <c r="HZU45" s="31"/>
      <c r="HZV45" s="31"/>
      <c r="HZW45" s="31"/>
      <c r="HZX45" s="31"/>
      <c r="HZY45" s="31"/>
      <c r="HZZ45" s="31"/>
      <c r="IAA45" s="31"/>
      <c r="IAB45" s="31"/>
      <c r="IAC45" s="31"/>
      <c r="IAD45" s="31"/>
      <c r="IAE45" s="31"/>
      <c r="IAF45" s="31"/>
      <c r="IAG45" s="31"/>
      <c r="IAH45" s="31"/>
      <c r="IAI45" s="31"/>
      <c r="IAJ45" s="31"/>
      <c r="IAK45" s="31"/>
      <c r="IAL45" s="31"/>
      <c r="IAM45" s="31"/>
      <c r="IAN45" s="31"/>
      <c r="IAO45" s="31"/>
      <c r="IAP45" s="31"/>
      <c r="IAQ45" s="31"/>
      <c r="IAR45" s="31"/>
      <c r="IAS45" s="31"/>
      <c r="IAT45" s="31"/>
      <c r="IAU45" s="31"/>
      <c r="IAV45" s="31"/>
      <c r="IAW45" s="31"/>
      <c r="IAX45" s="31"/>
      <c r="IAY45" s="31"/>
      <c r="IAZ45" s="31"/>
      <c r="IBA45" s="31"/>
      <c r="IBB45" s="31"/>
      <c r="IBC45" s="31"/>
      <c r="IBD45" s="31"/>
      <c r="IBE45" s="31"/>
      <c r="IBF45" s="31"/>
      <c r="IBG45" s="31"/>
      <c r="IBH45" s="31"/>
      <c r="IBI45" s="31"/>
      <c r="IBJ45" s="31"/>
      <c r="IBK45" s="31"/>
      <c r="IBL45" s="31"/>
      <c r="IBM45" s="31"/>
      <c r="IBN45" s="31"/>
      <c r="IBO45" s="31"/>
      <c r="IBP45" s="31"/>
      <c r="IBQ45" s="31"/>
      <c r="IBR45" s="31"/>
      <c r="IBS45" s="31"/>
      <c r="IBT45" s="31"/>
      <c r="IBU45" s="31"/>
      <c r="IBV45" s="31"/>
      <c r="IBW45" s="31"/>
      <c r="IBX45" s="31"/>
      <c r="IBY45" s="31"/>
      <c r="IBZ45" s="31"/>
      <c r="ICA45" s="31"/>
      <c r="ICB45" s="31"/>
      <c r="ICC45" s="31"/>
      <c r="ICD45" s="31"/>
      <c r="ICE45" s="31"/>
      <c r="ICF45" s="31"/>
      <c r="ICG45" s="31"/>
      <c r="ICH45" s="31"/>
      <c r="ICI45" s="31"/>
      <c r="ICJ45" s="31"/>
      <c r="ICK45" s="31"/>
      <c r="ICL45" s="31"/>
      <c r="ICM45" s="31"/>
      <c r="ICN45" s="31"/>
      <c r="ICO45" s="31"/>
      <c r="ICP45" s="31"/>
      <c r="ICQ45" s="31"/>
      <c r="ICR45" s="31"/>
      <c r="ICS45" s="31"/>
      <c r="ICT45" s="31"/>
      <c r="ICU45" s="31"/>
      <c r="ICV45" s="31"/>
      <c r="ICW45" s="31"/>
      <c r="ICX45" s="31"/>
      <c r="ICY45" s="31"/>
      <c r="ICZ45" s="31"/>
      <c r="IDA45" s="31"/>
      <c r="IDB45" s="31"/>
      <c r="IDC45" s="31"/>
      <c r="IDD45" s="31"/>
      <c r="IDE45" s="31"/>
      <c r="IDF45" s="31"/>
      <c r="IDG45" s="31"/>
      <c r="IDH45" s="31"/>
      <c r="IDI45" s="31"/>
      <c r="IDJ45" s="31"/>
      <c r="IDK45" s="31"/>
      <c r="IDL45" s="31"/>
      <c r="IDM45" s="31"/>
      <c r="IDN45" s="31"/>
      <c r="IDO45" s="31"/>
      <c r="IDP45" s="31"/>
      <c r="IDQ45" s="31"/>
      <c r="IDR45" s="31"/>
      <c r="IDS45" s="31"/>
      <c r="IDT45" s="31"/>
      <c r="IDU45" s="31"/>
      <c r="IDV45" s="31"/>
      <c r="IDW45" s="31"/>
      <c r="IDX45" s="31"/>
      <c r="IDY45" s="31"/>
      <c r="IDZ45" s="31"/>
      <c r="IEA45" s="31"/>
      <c r="IEB45" s="31"/>
      <c r="IEC45" s="31"/>
      <c r="IED45" s="31"/>
      <c r="IEE45" s="31"/>
      <c r="IEF45" s="31"/>
      <c r="IEG45" s="31"/>
      <c r="IEH45" s="31"/>
      <c r="IEI45" s="31"/>
      <c r="IEJ45" s="31"/>
      <c r="IEK45" s="31"/>
      <c r="IEL45" s="31"/>
      <c r="IEM45" s="31"/>
      <c r="IEN45" s="31"/>
      <c r="IEO45" s="31"/>
      <c r="IEP45" s="31"/>
      <c r="IEQ45" s="31"/>
      <c r="IER45" s="31"/>
      <c r="IES45" s="31"/>
      <c r="IET45" s="31"/>
      <c r="IEU45" s="31"/>
      <c r="IEV45" s="31"/>
      <c r="IEW45" s="31"/>
      <c r="IEX45" s="31"/>
      <c r="IEY45" s="31"/>
      <c r="IEZ45" s="31"/>
      <c r="IFA45" s="31"/>
      <c r="IFB45" s="31"/>
      <c r="IFC45" s="31"/>
      <c r="IFD45" s="31"/>
      <c r="IFE45" s="31"/>
      <c r="IFF45" s="31"/>
      <c r="IFG45" s="31"/>
      <c r="IFH45" s="31"/>
      <c r="IFI45" s="31"/>
      <c r="IFJ45" s="31"/>
      <c r="IFK45" s="31"/>
      <c r="IFL45" s="31"/>
      <c r="IFM45" s="31"/>
      <c r="IFN45" s="31"/>
      <c r="IFO45" s="31"/>
      <c r="IFP45" s="31"/>
      <c r="IFQ45" s="31"/>
      <c r="IFR45" s="31"/>
      <c r="IFS45" s="31"/>
      <c r="IFT45" s="31"/>
      <c r="IFU45" s="31"/>
      <c r="IFV45" s="31"/>
      <c r="IFW45" s="31"/>
      <c r="IFX45" s="31"/>
      <c r="IFY45" s="31"/>
      <c r="IFZ45" s="31"/>
      <c r="IGA45" s="31"/>
      <c r="IGB45" s="31"/>
      <c r="IGC45" s="31"/>
      <c r="IGD45" s="31"/>
      <c r="IGE45" s="31"/>
      <c r="IGF45" s="31"/>
      <c r="IGG45" s="31"/>
      <c r="IGH45" s="31"/>
      <c r="IGI45" s="31"/>
      <c r="IGJ45" s="31"/>
      <c r="IGK45" s="31"/>
      <c r="IGL45" s="31"/>
      <c r="IGM45" s="31"/>
      <c r="IGN45" s="31"/>
      <c r="IGO45" s="31"/>
      <c r="IGP45" s="31"/>
      <c r="IGQ45" s="31"/>
      <c r="IGR45" s="31"/>
      <c r="IGS45" s="31"/>
      <c r="IGT45" s="31"/>
      <c r="IGU45" s="31"/>
      <c r="IGV45" s="31"/>
      <c r="IGW45" s="31"/>
      <c r="IGX45" s="31"/>
      <c r="IGY45" s="31"/>
      <c r="IGZ45" s="31"/>
      <c r="IHA45" s="31"/>
      <c r="IHB45" s="31"/>
      <c r="IHC45" s="31"/>
      <c r="IHD45" s="31"/>
      <c r="IHE45" s="31"/>
      <c r="IHF45" s="31"/>
      <c r="IHG45" s="31"/>
      <c r="IHH45" s="31"/>
      <c r="IHI45" s="31"/>
      <c r="IHJ45" s="31"/>
      <c r="IHK45" s="31"/>
      <c r="IHL45" s="31"/>
      <c r="IHM45" s="31"/>
      <c r="IHN45" s="31"/>
      <c r="IHO45" s="31"/>
      <c r="IHP45" s="31"/>
      <c r="IHQ45" s="31"/>
      <c r="IHR45" s="31"/>
      <c r="IHS45" s="31"/>
      <c r="IHT45" s="31"/>
      <c r="IHU45" s="31"/>
      <c r="IHV45" s="31"/>
      <c r="IHW45" s="31"/>
      <c r="IHX45" s="31"/>
      <c r="IHY45" s="31"/>
      <c r="IHZ45" s="31"/>
      <c r="IIA45" s="31"/>
      <c r="IIB45" s="31"/>
      <c r="IIC45" s="31"/>
      <c r="IID45" s="31"/>
      <c r="IIE45" s="31"/>
      <c r="IIF45" s="31"/>
      <c r="IIG45" s="31"/>
      <c r="IIH45" s="31"/>
      <c r="III45" s="31"/>
      <c r="IIJ45" s="31"/>
      <c r="IIK45" s="31"/>
      <c r="IIL45" s="31"/>
      <c r="IIM45" s="31"/>
      <c r="IIN45" s="31"/>
      <c r="IIO45" s="31"/>
      <c r="IIP45" s="31"/>
      <c r="IIQ45" s="31"/>
      <c r="IIR45" s="31"/>
      <c r="IIS45" s="31"/>
      <c r="IIT45" s="31"/>
      <c r="IIU45" s="31"/>
      <c r="IIV45" s="31"/>
      <c r="IIW45" s="31"/>
      <c r="IIX45" s="31"/>
      <c r="IIY45" s="31"/>
      <c r="IIZ45" s="31"/>
      <c r="IJA45" s="31"/>
      <c r="IJB45" s="31"/>
      <c r="IJC45" s="31"/>
      <c r="IJD45" s="31"/>
      <c r="IJE45" s="31"/>
      <c r="IJF45" s="31"/>
      <c r="IJG45" s="31"/>
      <c r="IJH45" s="31"/>
      <c r="IJI45" s="31"/>
      <c r="IJJ45" s="31"/>
      <c r="IJK45" s="31"/>
      <c r="IJL45" s="31"/>
      <c r="IJM45" s="31"/>
      <c r="IJN45" s="31"/>
      <c r="IJO45" s="31"/>
      <c r="IJP45" s="31"/>
      <c r="IJQ45" s="31"/>
      <c r="IJR45" s="31"/>
      <c r="IJS45" s="31"/>
      <c r="IJT45" s="31"/>
      <c r="IJU45" s="31"/>
      <c r="IJV45" s="31"/>
      <c r="IJW45" s="31"/>
      <c r="IJX45" s="31"/>
      <c r="IJY45" s="31"/>
      <c r="IJZ45" s="31"/>
      <c r="IKA45" s="31"/>
      <c r="IKB45" s="31"/>
      <c r="IKC45" s="31"/>
      <c r="IKD45" s="31"/>
      <c r="IKE45" s="31"/>
      <c r="IKF45" s="31"/>
      <c r="IKG45" s="31"/>
      <c r="IKH45" s="31"/>
      <c r="IKI45" s="31"/>
      <c r="IKJ45" s="31"/>
      <c r="IKK45" s="31"/>
      <c r="IKL45" s="31"/>
      <c r="IKM45" s="31"/>
      <c r="IKN45" s="31"/>
      <c r="IKO45" s="31"/>
      <c r="IKP45" s="31"/>
      <c r="IKQ45" s="31"/>
      <c r="IKR45" s="31"/>
      <c r="IKS45" s="31"/>
      <c r="IKT45" s="31"/>
      <c r="IKU45" s="31"/>
      <c r="IKV45" s="31"/>
      <c r="IKW45" s="31"/>
      <c r="IKX45" s="31"/>
      <c r="IKY45" s="31"/>
      <c r="IKZ45" s="31"/>
      <c r="ILA45" s="31"/>
      <c r="ILB45" s="31"/>
      <c r="ILC45" s="31"/>
      <c r="ILD45" s="31"/>
      <c r="ILE45" s="31"/>
      <c r="ILF45" s="31"/>
      <c r="ILG45" s="31"/>
      <c r="ILH45" s="31"/>
      <c r="ILI45" s="31"/>
      <c r="ILJ45" s="31"/>
      <c r="ILK45" s="31"/>
      <c r="ILL45" s="31"/>
      <c r="ILM45" s="31"/>
      <c r="ILN45" s="31"/>
      <c r="ILO45" s="31"/>
      <c r="ILP45" s="31"/>
      <c r="ILQ45" s="31"/>
      <c r="ILR45" s="31"/>
      <c r="ILS45" s="31"/>
      <c r="ILT45" s="31"/>
      <c r="ILU45" s="31"/>
      <c r="ILV45" s="31"/>
      <c r="ILW45" s="31"/>
      <c r="ILX45" s="31"/>
      <c r="ILY45" s="31"/>
      <c r="ILZ45" s="31"/>
      <c r="IMA45" s="31"/>
      <c r="IMB45" s="31"/>
      <c r="IMC45" s="31"/>
      <c r="IMD45" s="31"/>
      <c r="IME45" s="31"/>
      <c r="IMF45" s="31"/>
      <c r="IMG45" s="31"/>
      <c r="IMH45" s="31"/>
      <c r="IMI45" s="31"/>
      <c r="IMJ45" s="31"/>
      <c r="IMK45" s="31"/>
      <c r="IML45" s="31"/>
      <c r="IMM45" s="31"/>
      <c r="IMN45" s="31"/>
      <c r="IMO45" s="31"/>
      <c r="IMP45" s="31"/>
      <c r="IMQ45" s="31"/>
      <c r="IMR45" s="31"/>
      <c r="IMS45" s="31"/>
      <c r="IMT45" s="31"/>
      <c r="IMU45" s="31"/>
      <c r="IMV45" s="31"/>
      <c r="IMW45" s="31"/>
      <c r="IMX45" s="31"/>
      <c r="IMY45" s="31"/>
      <c r="IMZ45" s="31"/>
      <c r="INA45" s="31"/>
      <c r="INB45" s="31"/>
      <c r="INC45" s="31"/>
      <c r="IND45" s="31"/>
      <c r="INE45" s="31"/>
      <c r="INF45" s="31"/>
      <c r="ING45" s="31"/>
      <c r="INH45" s="31"/>
      <c r="INI45" s="31"/>
      <c r="INJ45" s="31"/>
      <c r="INK45" s="31"/>
      <c r="INL45" s="31"/>
      <c r="INM45" s="31"/>
      <c r="INN45" s="31"/>
      <c r="INO45" s="31"/>
      <c r="INP45" s="31"/>
      <c r="INQ45" s="31"/>
      <c r="INR45" s="31"/>
      <c r="INS45" s="31"/>
      <c r="INT45" s="31"/>
      <c r="INU45" s="31"/>
      <c r="INV45" s="31"/>
      <c r="INW45" s="31"/>
      <c r="INX45" s="31"/>
      <c r="INY45" s="31"/>
      <c r="INZ45" s="31"/>
      <c r="IOA45" s="31"/>
      <c r="IOB45" s="31"/>
      <c r="IOC45" s="31"/>
      <c r="IOD45" s="31"/>
      <c r="IOE45" s="31"/>
      <c r="IOF45" s="31"/>
      <c r="IOG45" s="31"/>
      <c r="IOH45" s="31"/>
      <c r="IOI45" s="31"/>
      <c r="IOJ45" s="31"/>
      <c r="IOK45" s="31"/>
      <c r="IOL45" s="31"/>
      <c r="IOM45" s="31"/>
      <c r="ION45" s="31"/>
      <c r="IOO45" s="31"/>
      <c r="IOP45" s="31"/>
      <c r="IOQ45" s="31"/>
      <c r="IOR45" s="31"/>
      <c r="IOS45" s="31"/>
      <c r="IOT45" s="31"/>
      <c r="IOU45" s="31"/>
      <c r="IOV45" s="31"/>
      <c r="IOW45" s="31"/>
      <c r="IOX45" s="31"/>
      <c r="IOY45" s="31"/>
      <c r="IOZ45" s="31"/>
      <c r="IPA45" s="31"/>
      <c r="IPB45" s="31"/>
      <c r="IPC45" s="31"/>
      <c r="IPD45" s="31"/>
      <c r="IPE45" s="31"/>
      <c r="IPF45" s="31"/>
      <c r="IPG45" s="31"/>
      <c r="IPH45" s="31"/>
      <c r="IPI45" s="31"/>
      <c r="IPJ45" s="31"/>
      <c r="IPK45" s="31"/>
      <c r="IPL45" s="31"/>
      <c r="IPM45" s="31"/>
      <c r="IPN45" s="31"/>
      <c r="IPO45" s="31"/>
      <c r="IPP45" s="31"/>
      <c r="IPQ45" s="31"/>
      <c r="IPR45" s="31"/>
      <c r="IPS45" s="31"/>
      <c r="IPT45" s="31"/>
      <c r="IPU45" s="31"/>
      <c r="IPV45" s="31"/>
      <c r="IPW45" s="31"/>
      <c r="IPX45" s="31"/>
      <c r="IPY45" s="31"/>
      <c r="IPZ45" s="31"/>
      <c r="IQA45" s="31"/>
      <c r="IQB45" s="31"/>
      <c r="IQC45" s="31"/>
      <c r="IQD45" s="31"/>
      <c r="IQE45" s="31"/>
      <c r="IQF45" s="31"/>
      <c r="IQG45" s="31"/>
      <c r="IQH45" s="31"/>
      <c r="IQI45" s="31"/>
      <c r="IQJ45" s="31"/>
      <c r="IQK45" s="31"/>
      <c r="IQL45" s="31"/>
      <c r="IQM45" s="31"/>
      <c r="IQN45" s="31"/>
      <c r="IQO45" s="31"/>
      <c r="IQP45" s="31"/>
      <c r="IQQ45" s="31"/>
      <c r="IQR45" s="31"/>
      <c r="IQS45" s="31"/>
      <c r="IQT45" s="31"/>
      <c r="IQU45" s="31"/>
      <c r="IQV45" s="31"/>
      <c r="IQW45" s="31"/>
      <c r="IQX45" s="31"/>
      <c r="IQY45" s="31"/>
      <c r="IQZ45" s="31"/>
      <c r="IRA45" s="31"/>
      <c r="IRB45" s="31"/>
      <c r="IRC45" s="31"/>
      <c r="IRD45" s="31"/>
      <c r="IRE45" s="31"/>
      <c r="IRF45" s="31"/>
      <c r="IRG45" s="31"/>
      <c r="IRH45" s="31"/>
      <c r="IRI45" s="31"/>
      <c r="IRJ45" s="31"/>
      <c r="IRK45" s="31"/>
      <c r="IRL45" s="31"/>
      <c r="IRM45" s="31"/>
      <c r="IRN45" s="31"/>
      <c r="IRO45" s="31"/>
      <c r="IRP45" s="31"/>
      <c r="IRQ45" s="31"/>
      <c r="IRR45" s="31"/>
      <c r="IRS45" s="31"/>
      <c r="IRT45" s="31"/>
      <c r="IRU45" s="31"/>
      <c r="IRV45" s="31"/>
      <c r="IRW45" s="31"/>
      <c r="IRX45" s="31"/>
      <c r="IRY45" s="31"/>
      <c r="IRZ45" s="31"/>
      <c r="ISA45" s="31"/>
      <c r="ISB45" s="31"/>
      <c r="ISC45" s="31"/>
      <c r="ISD45" s="31"/>
      <c r="ISE45" s="31"/>
      <c r="ISF45" s="31"/>
      <c r="ISG45" s="31"/>
      <c r="ISH45" s="31"/>
      <c r="ISI45" s="31"/>
      <c r="ISJ45" s="31"/>
      <c r="ISK45" s="31"/>
      <c r="ISL45" s="31"/>
      <c r="ISM45" s="31"/>
      <c r="ISN45" s="31"/>
      <c r="ISO45" s="31"/>
      <c r="ISP45" s="31"/>
      <c r="ISQ45" s="31"/>
      <c r="ISR45" s="31"/>
      <c r="ISS45" s="31"/>
      <c r="IST45" s="31"/>
      <c r="ISU45" s="31"/>
      <c r="ISV45" s="31"/>
      <c r="ISW45" s="31"/>
      <c r="ISX45" s="31"/>
      <c r="ISY45" s="31"/>
      <c r="ISZ45" s="31"/>
      <c r="ITA45" s="31"/>
      <c r="ITB45" s="31"/>
      <c r="ITC45" s="31"/>
      <c r="ITD45" s="31"/>
      <c r="ITE45" s="31"/>
      <c r="ITF45" s="31"/>
      <c r="ITG45" s="31"/>
      <c r="ITH45" s="31"/>
      <c r="ITI45" s="31"/>
      <c r="ITJ45" s="31"/>
      <c r="ITK45" s="31"/>
      <c r="ITL45" s="31"/>
      <c r="ITM45" s="31"/>
      <c r="ITN45" s="31"/>
      <c r="ITO45" s="31"/>
      <c r="ITP45" s="31"/>
      <c r="ITQ45" s="31"/>
      <c r="ITR45" s="31"/>
      <c r="ITS45" s="31"/>
      <c r="ITT45" s="31"/>
      <c r="ITU45" s="31"/>
      <c r="ITV45" s="31"/>
      <c r="ITW45" s="31"/>
      <c r="ITX45" s="31"/>
      <c r="ITY45" s="31"/>
      <c r="ITZ45" s="31"/>
      <c r="IUA45" s="31"/>
      <c r="IUB45" s="31"/>
      <c r="IUC45" s="31"/>
      <c r="IUD45" s="31"/>
      <c r="IUE45" s="31"/>
      <c r="IUF45" s="31"/>
      <c r="IUG45" s="31"/>
      <c r="IUH45" s="31"/>
      <c r="IUI45" s="31"/>
      <c r="IUJ45" s="31"/>
      <c r="IUK45" s="31"/>
      <c r="IUL45" s="31"/>
      <c r="IUM45" s="31"/>
      <c r="IUN45" s="31"/>
      <c r="IUO45" s="31"/>
      <c r="IUP45" s="31"/>
      <c r="IUQ45" s="31"/>
      <c r="IUR45" s="31"/>
      <c r="IUS45" s="31"/>
      <c r="IUT45" s="31"/>
      <c r="IUU45" s="31"/>
      <c r="IUV45" s="31"/>
      <c r="IUW45" s="31"/>
      <c r="IUX45" s="31"/>
      <c r="IUY45" s="31"/>
      <c r="IUZ45" s="31"/>
      <c r="IVA45" s="31"/>
      <c r="IVB45" s="31"/>
      <c r="IVC45" s="31"/>
      <c r="IVD45" s="31"/>
      <c r="IVE45" s="31"/>
      <c r="IVF45" s="31"/>
      <c r="IVG45" s="31"/>
      <c r="IVH45" s="31"/>
      <c r="IVI45" s="31"/>
      <c r="IVJ45" s="31"/>
      <c r="IVK45" s="31"/>
      <c r="IVL45" s="31"/>
      <c r="IVM45" s="31"/>
      <c r="IVN45" s="31"/>
      <c r="IVO45" s="31"/>
      <c r="IVP45" s="31"/>
      <c r="IVQ45" s="31"/>
      <c r="IVR45" s="31"/>
      <c r="IVS45" s="31"/>
      <c r="IVT45" s="31"/>
      <c r="IVU45" s="31"/>
      <c r="IVV45" s="31"/>
      <c r="IVW45" s="31"/>
      <c r="IVX45" s="31"/>
      <c r="IVY45" s="31"/>
      <c r="IVZ45" s="31"/>
      <c r="IWA45" s="31"/>
      <c r="IWB45" s="31"/>
      <c r="IWC45" s="31"/>
      <c r="IWD45" s="31"/>
      <c r="IWE45" s="31"/>
      <c r="IWF45" s="31"/>
      <c r="IWG45" s="31"/>
      <c r="IWH45" s="31"/>
      <c r="IWI45" s="31"/>
      <c r="IWJ45" s="31"/>
      <c r="IWK45" s="31"/>
      <c r="IWL45" s="31"/>
      <c r="IWM45" s="31"/>
      <c r="IWN45" s="31"/>
      <c r="IWO45" s="31"/>
      <c r="IWP45" s="31"/>
      <c r="IWQ45" s="31"/>
      <c r="IWR45" s="31"/>
      <c r="IWS45" s="31"/>
      <c r="IWT45" s="31"/>
      <c r="IWU45" s="31"/>
      <c r="IWV45" s="31"/>
      <c r="IWW45" s="31"/>
      <c r="IWX45" s="31"/>
      <c r="IWY45" s="31"/>
      <c r="IWZ45" s="31"/>
      <c r="IXA45" s="31"/>
      <c r="IXB45" s="31"/>
      <c r="IXC45" s="31"/>
      <c r="IXD45" s="31"/>
      <c r="IXE45" s="31"/>
      <c r="IXF45" s="31"/>
      <c r="IXG45" s="31"/>
      <c r="IXH45" s="31"/>
      <c r="IXI45" s="31"/>
      <c r="IXJ45" s="31"/>
      <c r="IXK45" s="31"/>
      <c r="IXL45" s="31"/>
      <c r="IXM45" s="31"/>
      <c r="IXN45" s="31"/>
      <c r="IXO45" s="31"/>
      <c r="IXP45" s="31"/>
      <c r="IXQ45" s="31"/>
      <c r="IXR45" s="31"/>
      <c r="IXS45" s="31"/>
      <c r="IXT45" s="31"/>
      <c r="IXU45" s="31"/>
      <c r="IXV45" s="31"/>
      <c r="IXW45" s="31"/>
      <c r="IXX45" s="31"/>
      <c r="IXY45" s="31"/>
      <c r="IXZ45" s="31"/>
      <c r="IYA45" s="31"/>
      <c r="IYB45" s="31"/>
      <c r="IYC45" s="31"/>
      <c r="IYD45" s="31"/>
      <c r="IYE45" s="31"/>
      <c r="IYF45" s="31"/>
      <c r="IYG45" s="31"/>
      <c r="IYH45" s="31"/>
      <c r="IYI45" s="31"/>
      <c r="IYJ45" s="31"/>
      <c r="IYK45" s="31"/>
      <c r="IYL45" s="31"/>
      <c r="IYM45" s="31"/>
      <c r="IYN45" s="31"/>
      <c r="IYO45" s="31"/>
      <c r="IYP45" s="31"/>
      <c r="IYQ45" s="31"/>
      <c r="IYR45" s="31"/>
      <c r="IYS45" s="31"/>
      <c r="IYT45" s="31"/>
      <c r="IYU45" s="31"/>
      <c r="IYV45" s="31"/>
      <c r="IYW45" s="31"/>
      <c r="IYX45" s="31"/>
      <c r="IYY45" s="31"/>
      <c r="IYZ45" s="31"/>
      <c r="IZA45" s="31"/>
      <c r="IZB45" s="31"/>
      <c r="IZC45" s="31"/>
      <c r="IZD45" s="31"/>
      <c r="IZE45" s="31"/>
      <c r="IZF45" s="31"/>
      <c r="IZG45" s="31"/>
      <c r="IZH45" s="31"/>
      <c r="IZI45" s="31"/>
      <c r="IZJ45" s="31"/>
      <c r="IZK45" s="31"/>
      <c r="IZL45" s="31"/>
      <c r="IZM45" s="31"/>
      <c r="IZN45" s="31"/>
      <c r="IZO45" s="31"/>
      <c r="IZP45" s="31"/>
      <c r="IZQ45" s="31"/>
      <c r="IZR45" s="31"/>
      <c r="IZS45" s="31"/>
      <c r="IZT45" s="31"/>
      <c r="IZU45" s="31"/>
      <c r="IZV45" s="31"/>
      <c r="IZW45" s="31"/>
      <c r="IZX45" s="31"/>
      <c r="IZY45" s="31"/>
      <c r="IZZ45" s="31"/>
      <c r="JAA45" s="31"/>
      <c r="JAB45" s="31"/>
      <c r="JAC45" s="31"/>
      <c r="JAD45" s="31"/>
      <c r="JAE45" s="31"/>
      <c r="JAF45" s="31"/>
      <c r="JAG45" s="31"/>
      <c r="JAH45" s="31"/>
      <c r="JAI45" s="31"/>
      <c r="JAJ45" s="31"/>
      <c r="JAK45" s="31"/>
      <c r="JAL45" s="31"/>
      <c r="JAM45" s="31"/>
      <c r="JAN45" s="31"/>
      <c r="JAO45" s="31"/>
      <c r="JAP45" s="31"/>
      <c r="JAQ45" s="31"/>
      <c r="JAR45" s="31"/>
      <c r="JAS45" s="31"/>
      <c r="JAT45" s="31"/>
      <c r="JAU45" s="31"/>
      <c r="JAV45" s="31"/>
      <c r="JAW45" s="31"/>
      <c r="JAX45" s="31"/>
      <c r="JAY45" s="31"/>
      <c r="JAZ45" s="31"/>
      <c r="JBA45" s="31"/>
      <c r="JBB45" s="31"/>
      <c r="JBC45" s="31"/>
      <c r="JBD45" s="31"/>
      <c r="JBE45" s="31"/>
      <c r="JBF45" s="31"/>
      <c r="JBG45" s="31"/>
      <c r="JBH45" s="31"/>
      <c r="JBI45" s="31"/>
      <c r="JBJ45" s="31"/>
      <c r="JBK45" s="31"/>
      <c r="JBL45" s="31"/>
      <c r="JBM45" s="31"/>
      <c r="JBN45" s="31"/>
      <c r="JBO45" s="31"/>
      <c r="JBP45" s="31"/>
      <c r="JBQ45" s="31"/>
      <c r="JBR45" s="31"/>
      <c r="JBS45" s="31"/>
      <c r="JBT45" s="31"/>
      <c r="JBU45" s="31"/>
      <c r="JBV45" s="31"/>
      <c r="JBW45" s="31"/>
      <c r="JBX45" s="31"/>
      <c r="JBY45" s="31"/>
      <c r="JBZ45" s="31"/>
      <c r="JCA45" s="31"/>
      <c r="JCB45" s="31"/>
      <c r="JCC45" s="31"/>
      <c r="JCD45" s="31"/>
      <c r="JCE45" s="31"/>
      <c r="JCF45" s="31"/>
      <c r="JCG45" s="31"/>
      <c r="JCH45" s="31"/>
      <c r="JCI45" s="31"/>
      <c r="JCJ45" s="31"/>
      <c r="JCK45" s="31"/>
      <c r="JCL45" s="31"/>
      <c r="JCM45" s="31"/>
      <c r="JCN45" s="31"/>
      <c r="JCO45" s="31"/>
      <c r="JCP45" s="31"/>
      <c r="JCQ45" s="31"/>
      <c r="JCR45" s="31"/>
      <c r="JCS45" s="31"/>
      <c r="JCT45" s="31"/>
      <c r="JCU45" s="31"/>
      <c r="JCV45" s="31"/>
      <c r="JCW45" s="31"/>
      <c r="JCX45" s="31"/>
      <c r="JCY45" s="31"/>
      <c r="JCZ45" s="31"/>
      <c r="JDA45" s="31"/>
      <c r="JDB45" s="31"/>
      <c r="JDC45" s="31"/>
      <c r="JDD45" s="31"/>
      <c r="JDE45" s="31"/>
      <c r="JDF45" s="31"/>
      <c r="JDG45" s="31"/>
      <c r="JDH45" s="31"/>
      <c r="JDI45" s="31"/>
      <c r="JDJ45" s="31"/>
      <c r="JDK45" s="31"/>
      <c r="JDL45" s="31"/>
      <c r="JDM45" s="31"/>
      <c r="JDN45" s="31"/>
      <c r="JDO45" s="31"/>
      <c r="JDP45" s="31"/>
      <c r="JDQ45" s="31"/>
      <c r="JDR45" s="31"/>
      <c r="JDS45" s="31"/>
      <c r="JDT45" s="31"/>
      <c r="JDU45" s="31"/>
      <c r="JDV45" s="31"/>
      <c r="JDW45" s="31"/>
      <c r="JDX45" s="31"/>
      <c r="JDY45" s="31"/>
      <c r="JDZ45" s="31"/>
      <c r="JEA45" s="31"/>
      <c r="JEB45" s="31"/>
      <c r="JEC45" s="31"/>
      <c r="JED45" s="31"/>
      <c r="JEE45" s="31"/>
      <c r="JEF45" s="31"/>
      <c r="JEG45" s="31"/>
      <c r="JEH45" s="31"/>
      <c r="JEI45" s="31"/>
      <c r="JEJ45" s="31"/>
      <c r="JEK45" s="31"/>
      <c r="JEL45" s="31"/>
      <c r="JEM45" s="31"/>
      <c r="JEN45" s="31"/>
      <c r="JEO45" s="31"/>
      <c r="JEP45" s="31"/>
      <c r="JEQ45" s="31"/>
      <c r="JER45" s="31"/>
      <c r="JES45" s="31"/>
      <c r="JET45" s="31"/>
      <c r="JEU45" s="31"/>
      <c r="JEV45" s="31"/>
      <c r="JEW45" s="31"/>
      <c r="JEX45" s="31"/>
      <c r="JEY45" s="31"/>
      <c r="JEZ45" s="31"/>
      <c r="JFA45" s="31"/>
      <c r="JFB45" s="31"/>
      <c r="JFC45" s="31"/>
      <c r="JFD45" s="31"/>
      <c r="JFE45" s="31"/>
      <c r="JFF45" s="31"/>
      <c r="JFG45" s="31"/>
      <c r="JFH45" s="31"/>
      <c r="JFI45" s="31"/>
      <c r="JFJ45" s="31"/>
      <c r="JFK45" s="31"/>
      <c r="JFL45" s="31"/>
      <c r="JFM45" s="31"/>
      <c r="JFN45" s="31"/>
      <c r="JFO45" s="31"/>
      <c r="JFP45" s="31"/>
      <c r="JFQ45" s="31"/>
      <c r="JFR45" s="31"/>
      <c r="JFS45" s="31"/>
      <c r="JFT45" s="31"/>
      <c r="JFU45" s="31"/>
      <c r="JFV45" s="31"/>
      <c r="JFW45" s="31"/>
      <c r="JFX45" s="31"/>
      <c r="JFY45" s="31"/>
      <c r="JFZ45" s="31"/>
      <c r="JGA45" s="31"/>
      <c r="JGB45" s="31"/>
      <c r="JGC45" s="31"/>
      <c r="JGD45" s="31"/>
      <c r="JGE45" s="31"/>
      <c r="JGF45" s="31"/>
      <c r="JGG45" s="31"/>
      <c r="JGH45" s="31"/>
      <c r="JGI45" s="31"/>
      <c r="JGJ45" s="31"/>
      <c r="JGK45" s="31"/>
      <c r="JGL45" s="31"/>
      <c r="JGM45" s="31"/>
      <c r="JGN45" s="31"/>
      <c r="JGO45" s="31"/>
      <c r="JGP45" s="31"/>
      <c r="JGQ45" s="31"/>
      <c r="JGR45" s="31"/>
      <c r="JGS45" s="31"/>
      <c r="JGT45" s="31"/>
      <c r="JGU45" s="31"/>
      <c r="JGV45" s="31"/>
      <c r="JGW45" s="31"/>
      <c r="JGX45" s="31"/>
      <c r="JGY45" s="31"/>
      <c r="JGZ45" s="31"/>
      <c r="JHA45" s="31"/>
      <c r="JHB45" s="31"/>
      <c r="JHC45" s="31"/>
      <c r="JHD45" s="31"/>
      <c r="JHE45" s="31"/>
      <c r="JHF45" s="31"/>
      <c r="JHG45" s="31"/>
      <c r="JHH45" s="31"/>
      <c r="JHI45" s="31"/>
      <c r="JHJ45" s="31"/>
      <c r="JHK45" s="31"/>
      <c r="JHL45" s="31"/>
      <c r="JHM45" s="31"/>
      <c r="JHN45" s="31"/>
      <c r="JHO45" s="31"/>
      <c r="JHP45" s="31"/>
      <c r="JHQ45" s="31"/>
      <c r="JHR45" s="31"/>
      <c r="JHS45" s="31"/>
      <c r="JHT45" s="31"/>
      <c r="JHU45" s="31"/>
      <c r="JHV45" s="31"/>
      <c r="JHW45" s="31"/>
      <c r="JHX45" s="31"/>
      <c r="JHY45" s="31"/>
      <c r="JHZ45" s="31"/>
      <c r="JIA45" s="31"/>
      <c r="JIB45" s="31"/>
      <c r="JIC45" s="31"/>
      <c r="JID45" s="31"/>
      <c r="JIE45" s="31"/>
      <c r="JIF45" s="31"/>
      <c r="JIG45" s="31"/>
      <c r="JIH45" s="31"/>
      <c r="JII45" s="31"/>
      <c r="JIJ45" s="31"/>
      <c r="JIK45" s="31"/>
      <c r="JIL45" s="31"/>
      <c r="JIM45" s="31"/>
      <c r="JIN45" s="31"/>
      <c r="JIO45" s="31"/>
      <c r="JIP45" s="31"/>
      <c r="JIQ45" s="31"/>
      <c r="JIR45" s="31"/>
      <c r="JIS45" s="31"/>
      <c r="JIT45" s="31"/>
      <c r="JIU45" s="31"/>
      <c r="JIV45" s="31"/>
      <c r="JIW45" s="31"/>
      <c r="JIX45" s="31"/>
      <c r="JIY45" s="31"/>
      <c r="JIZ45" s="31"/>
      <c r="JJA45" s="31"/>
      <c r="JJB45" s="31"/>
      <c r="JJC45" s="31"/>
      <c r="JJD45" s="31"/>
      <c r="JJE45" s="31"/>
      <c r="JJF45" s="31"/>
      <c r="JJG45" s="31"/>
      <c r="JJH45" s="31"/>
      <c r="JJI45" s="31"/>
      <c r="JJJ45" s="31"/>
      <c r="JJK45" s="31"/>
      <c r="JJL45" s="31"/>
      <c r="JJM45" s="31"/>
      <c r="JJN45" s="31"/>
      <c r="JJO45" s="31"/>
      <c r="JJP45" s="31"/>
      <c r="JJQ45" s="31"/>
      <c r="JJR45" s="31"/>
      <c r="JJS45" s="31"/>
      <c r="JJT45" s="31"/>
      <c r="JJU45" s="31"/>
      <c r="JJV45" s="31"/>
      <c r="JJW45" s="31"/>
      <c r="JJX45" s="31"/>
      <c r="JJY45" s="31"/>
      <c r="JJZ45" s="31"/>
      <c r="JKA45" s="31"/>
      <c r="JKB45" s="31"/>
      <c r="JKC45" s="31"/>
      <c r="JKD45" s="31"/>
      <c r="JKE45" s="31"/>
      <c r="JKF45" s="31"/>
      <c r="JKG45" s="31"/>
      <c r="JKH45" s="31"/>
      <c r="JKI45" s="31"/>
      <c r="JKJ45" s="31"/>
      <c r="JKK45" s="31"/>
      <c r="JKL45" s="31"/>
      <c r="JKM45" s="31"/>
      <c r="JKN45" s="31"/>
      <c r="JKO45" s="31"/>
      <c r="JKP45" s="31"/>
      <c r="JKQ45" s="31"/>
      <c r="JKR45" s="31"/>
      <c r="JKS45" s="31"/>
      <c r="JKT45" s="31"/>
      <c r="JKU45" s="31"/>
      <c r="JKV45" s="31"/>
      <c r="JKW45" s="31"/>
      <c r="JKX45" s="31"/>
      <c r="JKY45" s="31"/>
      <c r="JKZ45" s="31"/>
      <c r="JLA45" s="31"/>
      <c r="JLB45" s="31"/>
      <c r="JLC45" s="31"/>
      <c r="JLD45" s="31"/>
      <c r="JLE45" s="31"/>
      <c r="JLF45" s="31"/>
      <c r="JLG45" s="31"/>
      <c r="JLH45" s="31"/>
      <c r="JLI45" s="31"/>
      <c r="JLJ45" s="31"/>
      <c r="JLK45" s="31"/>
      <c r="JLL45" s="31"/>
      <c r="JLM45" s="31"/>
      <c r="JLN45" s="31"/>
      <c r="JLO45" s="31"/>
      <c r="JLP45" s="31"/>
      <c r="JLQ45" s="31"/>
      <c r="JLR45" s="31"/>
      <c r="JLS45" s="31"/>
      <c r="JLT45" s="31"/>
      <c r="JLU45" s="31"/>
      <c r="JLV45" s="31"/>
      <c r="JLW45" s="31"/>
      <c r="JLX45" s="31"/>
      <c r="JLY45" s="31"/>
      <c r="JLZ45" s="31"/>
      <c r="JMA45" s="31"/>
      <c r="JMB45" s="31"/>
      <c r="JMC45" s="31"/>
      <c r="JMD45" s="31"/>
      <c r="JME45" s="31"/>
      <c r="JMF45" s="31"/>
      <c r="JMG45" s="31"/>
      <c r="JMH45" s="31"/>
      <c r="JMI45" s="31"/>
      <c r="JMJ45" s="31"/>
      <c r="JMK45" s="31"/>
      <c r="JML45" s="31"/>
      <c r="JMM45" s="31"/>
      <c r="JMN45" s="31"/>
      <c r="JMO45" s="31"/>
      <c r="JMP45" s="31"/>
      <c r="JMQ45" s="31"/>
      <c r="JMR45" s="31"/>
      <c r="JMS45" s="31"/>
      <c r="JMT45" s="31"/>
      <c r="JMU45" s="31"/>
      <c r="JMV45" s="31"/>
      <c r="JMW45" s="31"/>
      <c r="JMX45" s="31"/>
      <c r="JMY45" s="31"/>
      <c r="JMZ45" s="31"/>
      <c r="JNA45" s="31"/>
      <c r="JNB45" s="31"/>
      <c r="JNC45" s="31"/>
      <c r="JND45" s="31"/>
      <c r="JNE45" s="31"/>
      <c r="JNF45" s="31"/>
      <c r="JNG45" s="31"/>
      <c r="JNH45" s="31"/>
      <c r="JNI45" s="31"/>
      <c r="JNJ45" s="31"/>
      <c r="JNK45" s="31"/>
      <c r="JNL45" s="31"/>
      <c r="JNM45" s="31"/>
      <c r="JNN45" s="31"/>
      <c r="JNO45" s="31"/>
      <c r="JNP45" s="31"/>
      <c r="JNQ45" s="31"/>
      <c r="JNR45" s="31"/>
      <c r="JNS45" s="31"/>
      <c r="JNT45" s="31"/>
      <c r="JNU45" s="31"/>
      <c r="JNV45" s="31"/>
      <c r="JNW45" s="31"/>
      <c r="JNX45" s="31"/>
      <c r="JNY45" s="31"/>
      <c r="JNZ45" s="31"/>
      <c r="JOA45" s="31"/>
      <c r="JOB45" s="31"/>
      <c r="JOC45" s="31"/>
      <c r="JOD45" s="31"/>
      <c r="JOE45" s="31"/>
      <c r="JOF45" s="31"/>
      <c r="JOG45" s="31"/>
      <c r="JOH45" s="31"/>
      <c r="JOI45" s="31"/>
      <c r="JOJ45" s="31"/>
      <c r="JOK45" s="31"/>
      <c r="JOL45" s="31"/>
      <c r="JOM45" s="31"/>
      <c r="JON45" s="31"/>
      <c r="JOO45" s="31"/>
      <c r="JOP45" s="31"/>
      <c r="JOQ45" s="31"/>
      <c r="JOR45" s="31"/>
      <c r="JOS45" s="31"/>
      <c r="JOT45" s="31"/>
      <c r="JOU45" s="31"/>
      <c r="JOV45" s="31"/>
      <c r="JOW45" s="31"/>
      <c r="JOX45" s="31"/>
      <c r="JOY45" s="31"/>
      <c r="JOZ45" s="31"/>
      <c r="JPA45" s="31"/>
      <c r="JPB45" s="31"/>
      <c r="JPC45" s="31"/>
      <c r="JPD45" s="31"/>
      <c r="JPE45" s="31"/>
      <c r="JPF45" s="31"/>
      <c r="JPG45" s="31"/>
      <c r="JPH45" s="31"/>
      <c r="JPI45" s="31"/>
      <c r="JPJ45" s="31"/>
      <c r="JPK45" s="31"/>
      <c r="JPL45" s="31"/>
      <c r="JPM45" s="31"/>
      <c r="JPN45" s="31"/>
      <c r="JPO45" s="31"/>
      <c r="JPP45" s="31"/>
      <c r="JPQ45" s="31"/>
      <c r="JPR45" s="31"/>
      <c r="JPS45" s="31"/>
      <c r="JPT45" s="31"/>
      <c r="JPU45" s="31"/>
      <c r="JPV45" s="31"/>
      <c r="JPW45" s="31"/>
      <c r="JPX45" s="31"/>
      <c r="JPY45" s="31"/>
      <c r="JPZ45" s="31"/>
      <c r="JQA45" s="31"/>
      <c r="JQB45" s="31"/>
      <c r="JQC45" s="31"/>
      <c r="JQD45" s="31"/>
      <c r="JQE45" s="31"/>
      <c r="JQF45" s="31"/>
      <c r="JQG45" s="31"/>
      <c r="JQH45" s="31"/>
      <c r="JQI45" s="31"/>
      <c r="JQJ45" s="31"/>
      <c r="JQK45" s="31"/>
      <c r="JQL45" s="31"/>
      <c r="JQM45" s="31"/>
      <c r="JQN45" s="31"/>
      <c r="JQO45" s="31"/>
      <c r="JQP45" s="31"/>
      <c r="JQQ45" s="31"/>
      <c r="JQR45" s="31"/>
      <c r="JQS45" s="31"/>
      <c r="JQT45" s="31"/>
      <c r="JQU45" s="31"/>
      <c r="JQV45" s="31"/>
      <c r="JQW45" s="31"/>
      <c r="JQX45" s="31"/>
      <c r="JQY45" s="31"/>
      <c r="JQZ45" s="31"/>
      <c r="JRA45" s="31"/>
      <c r="JRB45" s="31"/>
      <c r="JRC45" s="31"/>
      <c r="JRD45" s="31"/>
      <c r="JRE45" s="31"/>
      <c r="JRF45" s="31"/>
      <c r="JRG45" s="31"/>
      <c r="JRH45" s="31"/>
      <c r="JRI45" s="31"/>
      <c r="JRJ45" s="31"/>
      <c r="JRK45" s="31"/>
      <c r="JRL45" s="31"/>
      <c r="JRM45" s="31"/>
      <c r="JRN45" s="31"/>
      <c r="JRO45" s="31"/>
      <c r="JRP45" s="31"/>
      <c r="JRQ45" s="31"/>
      <c r="JRR45" s="31"/>
      <c r="JRS45" s="31"/>
      <c r="JRT45" s="31"/>
      <c r="JRU45" s="31"/>
      <c r="JRV45" s="31"/>
      <c r="JRW45" s="31"/>
      <c r="JRX45" s="31"/>
      <c r="JRY45" s="31"/>
      <c r="JRZ45" s="31"/>
      <c r="JSA45" s="31"/>
      <c r="JSB45" s="31"/>
      <c r="JSC45" s="31"/>
      <c r="JSD45" s="31"/>
      <c r="JSE45" s="31"/>
      <c r="JSF45" s="31"/>
      <c r="JSG45" s="31"/>
      <c r="JSH45" s="31"/>
      <c r="JSI45" s="31"/>
      <c r="JSJ45" s="31"/>
      <c r="JSK45" s="31"/>
      <c r="JSL45" s="31"/>
      <c r="JSM45" s="31"/>
      <c r="JSN45" s="31"/>
      <c r="JSO45" s="31"/>
      <c r="JSP45" s="31"/>
      <c r="JSQ45" s="31"/>
      <c r="JSR45" s="31"/>
      <c r="JSS45" s="31"/>
      <c r="JST45" s="31"/>
      <c r="JSU45" s="31"/>
      <c r="JSV45" s="31"/>
      <c r="JSW45" s="31"/>
      <c r="JSX45" s="31"/>
      <c r="JSY45" s="31"/>
      <c r="JSZ45" s="31"/>
      <c r="JTA45" s="31"/>
      <c r="JTB45" s="31"/>
      <c r="JTC45" s="31"/>
      <c r="JTD45" s="31"/>
      <c r="JTE45" s="31"/>
      <c r="JTF45" s="31"/>
      <c r="JTG45" s="31"/>
      <c r="JTH45" s="31"/>
      <c r="JTI45" s="31"/>
      <c r="JTJ45" s="31"/>
      <c r="JTK45" s="31"/>
      <c r="JTL45" s="31"/>
      <c r="JTM45" s="31"/>
      <c r="JTN45" s="31"/>
      <c r="JTO45" s="31"/>
      <c r="JTP45" s="31"/>
      <c r="JTQ45" s="31"/>
      <c r="JTR45" s="31"/>
      <c r="JTS45" s="31"/>
      <c r="JTT45" s="31"/>
      <c r="JTU45" s="31"/>
      <c r="JTV45" s="31"/>
      <c r="JTW45" s="31"/>
      <c r="JTX45" s="31"/>
      <c r="JTY45" s="31"/>
      <c r="JTZ45" s="31"/>
      <c r="JUA45" s="31"/>
      <c r="JUB45" s="31"/>
      <c r="JUC45" s="31"/>
      <c r="JUD45" s="31"/>
      <c r="JUE45" s="31"/>
      <c r="JUF45" s="31"/>
      <c r="JUG45" s="31"/>
      <c r="JUH45" s="31"/>
      <c r="JUI45" s="31"/>
      <c r="JUJ45" s="31"/>
      <c r="JUK45" s="31"/>
      <c r="JUL45" s="31"/>
      <c r="JUM45" s="31"/>
      <c r="JUN45" s="31"/>
      <c r="JUO45" s="31"/>
      <c r="JUP45" s="31"/>
      <c r="JUQ45" s="31"/>
      <c r="JUR45" s="31"/>
      <c r="JUS45" s="31"/>
      <c r="JUT45" s="31"/>
      <c r="JUU45" s="31"/>
      <c r="JUV45" s="31"/>
      <c r="JUW45" s="31"/>
      <c r="JUX45" s="31"/>
      <c r="JUY45" s="31"/>
      <c r="JUZ45" s="31"/>
      <c r="JVA45" s="31"/>
      <c r="JVB45" s="31"/>
      <c r="JVC45" s="31"/>
      <c r="JVD45" s="31"/>
      <c r="JVE45" s="31"/>
      <c r="JVF45" s="31"/>
      <c r="JVG45" s="31"/>
      <c r="JVH45" s="31"/>
      <c r="JVI45" s="31"/>
      <c r="JVJ45" s="31"/>
      <c r="JVK45" s="31"/>
      <c r="JVL45" s="31"/>
      <c r="JVM45" s="31"/>
      <c r="JVN45" s="31"/>
      <c r="JVO45" s="31"/>
      <c r="JVP45" s="31"/>
      <c r="JVQ45" s="31"/>
      <c r="JVR45" s="31"/>
      <c r="JVS45" s="31"/>
      <c r="JVT45" s="31"/>
      <c r="JVU45" s="31"/>
      <c r="JVV45" s="31"/>
      <c r="JVW45" s="31"/>
      <c r="JVX45" s="31"/>
      <c r="JVY45" s="31"/>
      <c r="JVZ45" s="31"/>
      <c r="JWA45" s="31"/>
      <c r="JWB45" s="31"/>
      <c r="JWC45" s="31"/>
      <c r="JWD45" s="31"/>
      <c r="JWE45" s="31"/>
      <c r="JWF45" s="31"/>
      <c r="JWG45" s="31"/>
      <c r="JWH45" s="31"/>
      <c r="JWI45" s="31"/>
      <c r="JWJ45" s="31"/>
      <c r="JWK45" s="31"/>
      <c r="JWL45" s="31"/>
      <c r="JWM45" s="31"/>
      <c r="JWN45" s="31"/>
      <c r="JWO45" s="31"/>
      <c r="JWP45" s="31"/>
      <c r="JWQ45" s="31"/>
      <c r="JWR45" s="31"/>
      <c r="JWS45" s="31"/>
      <c r="JWT45" s="31"/>
      <c r="JWU45" s="31"/>
      <c r="JWV45" s="31"/>
      <c r="JWW45" s="31"/>
      <c r="JWX45" s="31"/>
      <c r="JWY45" s="31"/>
      <c r="JWZ45" s="31"/>
      <c r="JXA45" s="31"/>
      <c r="JXB45" s="31"/>
      <c r="JXC45" s="31"/>
      <c r="JXD45" s="31"/>
      <c r="JXE45" s="31"/>
      <c r="JXF45" s="31"/>
      <c r="JXG45" s="31"/>
      <c r="JXH45" s="31"/>
      <c r="JXI45" s="31"/>
      <c r="JXJ45" s="31"/>
      <c r="JXK45" s="31"/>
      <c r="JXL45" s="31"/>
      <c r="JXM45" s="31"/>
      <c r="JXN45" s="31"/>
      <c r="JXO45" s="31"/>
      <c r="JXP45" s="31"/>
      <c r="JXQ45" s="31"/>
      <c r="JXR45" s="31"/>
      <c r="JXS45" s="31"/>
      <c r="JXT45" s="31"/>
      <c r="JXU45" s="31"/>
      <c r="JXV45" s="31"/>
      <c r="JXW45" s="31"/>
      <c r="JXX45" s="31"/>
      <c r="JXY45" s="31"/>
      <c r="JXZ45" s="31"/>
      <c r="JYA45" s="31"/>
      <c r="JYB45" s="31"/>
      <c r="JYC45" s="31"/>
      <c r="JYD45" s="31"/>
      <c r="JYE45" s="31"/>
      <c r="JYF45" s="31"/>
      <c r="JYG45" s="31"/>
      <c r="JYH45" s="31"/>
      <c r="JYI45" s="31"/>
      <c r="JYJ45" s="31"/>
      <c r="JYK45" s="31"/>
      <c r="JYL45" s="31"/>
      <c r="JYM45" s="31"/>
      <c r="JYN45" s="31"/>
      <c r="JYO45" s="31"/>
      <c r="JYP45" s="31"/>
      <c r="JYQ45" s="31"/>
      <c r="JYR45" s="31"/>
      <c r="JYS45" s="31"/>
      <c r="JYT45" s="31"/>
      <c r="JYU45" s="31"/>
      <c r="JYV45" s="31"/>
      <c r="JYW45" s="31"/>
      <c r="JYX45" s="31"/>
      <c r="JYY45" s="31"/>
      <c r="JYZ45" s="31"/>
      <c r="JZA45" s="31"/>
      <c r="JZB45" s="31"/>
      <c r="JZC45" s="31"/>
      <c r="JZD45" s="31"/>
      <c r="JZE45" s="31"/>
      <c r="JZF45" s="31"/>
      <c r="JZG45" s="31"/>
      <c r="JZH45" s="31"/>
      <c r="JZI45" s="31"/>
      <c r="JZJ45" s="31"/>
      <c r="JZK45" s="31"/>
      <c r="JZL45" s="31"/>
      <c r="JZM45" s="31"/>
      <c r="JZN45" s="31"/>
      <c r="JZO45" s="31"/>
      <c r="JZP45" s="31"/>
      <c r="JZQ45" s="31"/>
      <c r="JZR45" s="31"/>
      <c r="JZS45" s="31"/>
      <c r="JZT45" s="31"/>
      <c r="JZU45" s="31"/>
      <c r="JZV45" s="31"/>
      <c r="JZW45" s="31"/>
      <c r="JZX45" s="31"/>
      <c r="JZY45" s="31"/>
      <c r="JZZ45" s="31"/>
      <c r="KAA45" s="31"/>
      <c r="KAB45" s="31"/>
      <c r="KAC45" s="31"/>
      <c r="KAD45" s="31"/>
      <c r="KAE45" s="31"/>
      <c r="KAF45" s="31"/>
      <c r="KAG45" s="31"/>
      <c r="KAH45" s="31"/>
      <c r="KAI45" s="31"/>
      <c r="KAJ45" s="31"/>
      <c r="KAK45" s="31"/>
      <c r="KAL45" s="31"/>
      <c r="KAM45" s="31"/>
      <c r="KAN45" s="31"/>
      <c r="KAO45" s="31"/>
      <c r="KAP45" s="31"/>
      <c r="KAQ45" s="31"/>
      <c r="KAR45" s="31"/>
      <c r="KAS45" s="31"/>
      <c r="KAT45" s="31"/>
      <c r="KAU45" s="31"/>
      <c r="KAV45" s="31"/>
      <c r="KAW45" s="31"/>
      <c r="KAX45" s="31"/>
      <c r="KAY45" s="31"/>
      <c r="KAZ45" s="31"/>
      <c r="KBA45" s="31"/>
      <c r="KBB45" s="31"/>
      <c r="KBC45" s="31"/>
      <c r="KBD45" s="31"/>
      <c r="KBE45" s="31"/>
      <c r="KBF45" s="31"/>
      <c r="KBG45" s="31"/>
      <c r="KBH45" s="31"/>
      <c r="KBI45" s="31"/>
      <c r="KBJ45" s="31"/>
      <c r="KBK45" s="31"/>
      <c r="KBL45" s="31"/>
      <c r="KBM45" s="31"/>
      <c r="KBN45" s="31"/>
      <c r="KBO45" s="31"/>
      <c r="KBP45" s="31"/>
      <c r="KBQ45" s="31"/>
      <c r="KBR45" s="31"/>
      <c r="KBS45" s="31"/>
      <c r="KBT45" s="31"/>
      <c r="KBU45" s="31"/>
      <c r="KBV45" s="31"/>
      <c r="KBW45" s="31"/>
      <c r="KBX45" s="31"/>
      <c r="KBY45" s="31"/>
      <c r="KBZ45" s="31"/>
      <c r="KCA45" s="31"/>
      <c r="KCB45" s="31"/>
      <c r="KCC45" s="31"/>
      <c r="KCD45" s="31"/>
      <c r="KCE45" s="31"/>
      <c r="KCF45" s="31"/>
      <c r="KCG45" s="31"/>
      <c r="KCH45" s="31"/>
      <c r="KCI45" s="31"/>
      <c r="KCJ45" s="31"/>
      <c r="KCK45" s="31"/>
      <c r="KCL45" s="31"/>
      <c r="KCM45" s="31"/>
      <c r="KCN45" s="31"/>
      <c r="KCO45" s="31"/>
      <c r="KCP45" s="31"/>
      <c r="KCQ45" s="31"/>
      <c r="KCR45" s="31"/>
      <c r="KCS45" s="31"/>
      <c r="KCT45" s="31"/>
      <c r="KCU45" s="31"/>
      <c r="KCV45" s="31"/>
      <c r="KCW45" s="31"/>
      <c r="KCX45" s="31"/>
      <c r="KCY45" s="31"/>
      <c r="KCZ45" s="31"/>
      <c r="KDA45" s="31"/>
      <c r="KDB45" s="31"/>
      <c r="KDC45" s="31"/>
      <c r="KDD45" s="31"/>
      <c r="KDE45" s="31"/>
      <c r="KDF45" s="31"/>
      <c r="KDG45" s="31"/>
      <c r="KDH45" s="31"/>
      <c r="KDI45" s="31"/>
      <c r="KDJ45" s="31"/>
      <c r="KDK45" s="31"/>
      <c r="KDL45" s="31"/>
      <c r="KDM45" s="31"/>
      <c r="KDN45" s="31"/>
      <c r="KDO45" s="31"/>
      <c r="KDP45" s="31"/>
      <c r="KDQ45" s="31"/>
      <c r="KDR45" s="31"/>
      <c r="KDS45" s="31"/>
      <c r="KDT45" s="31"/>
      <c r="KDU45" s="31"/>
      <c r="KDV45" s="31"/>
      <c r="KDW45" s="31"/>
      <c r="KDX45" s="31"/>
      <c r="KDY45" s="31"/>
      <c r="KDZ45" s="31"/>
      <c r="KEA45" s="31"/>
      <c r="KEB45" s="31"/>
      <c r="KEC45" s="31"/>
      <c r="KED45" s="31"/>
      <c r="KEE45" s="31"/>
      <c r="KEF45" s="31"/>
      <c r="KEG45" s="31"/>
      <c r="KEH45" s="31"/>
      <c r="KEI45" s="31"/>
      <c r="KEJ45" s="31"/>
      <c r="KEK45" s="31"/>
      <c r="KEL45" s="31"/>
      <c r="KEM45" s="31"/>
      <c r="KEN45" s="31"/>
      <c r="KEO45" s="31"/>
      <c r="KEP45" s="31"/>
      <c r="KEQ45" s="31"/>
      <c r="KER45" s="31"/>
      <c r="KES45" s="31"/>
      <c r="KET45" s="31"/>
      <c r="KEU45" s="31"/>
      <c r="KEV45" s="31"/>
      <c r="KEW45" s="31"/>
      <c r="KEX45" s="31"/>
      <c r="KEY45" s="31"/>
      <c r="KEZ45" s="31"/>
      <c r="KFA45" s="31"/>
      <c r="KFB45" s="31"/>
      <c r="KFC45" s="31"/>
      <c r="KFD45" s="31"/>
      <c r="KFE45" s="31"/>
      <c r="KFF45" s="31"/>
      <c r="KFG45" s="31"/>
      <c r="KFH45" s="31"/>
      <c r="KFI45" s="31"/>
      <c r="KFJ45" s="31"/>
      <c r="KFK45" s="31"/>
      <c r="KFL45" s="31"/>
      <c r="KFM45" s="31"/>
      <c r="KFN45" s="31"/>
      <c r="KFO45" s="31"/>
      <c r="KFP45" s="31"/>
      <c r="KFQ45" s="31"/>
      <c r="KFR45" s="31"/>
      <c r="KFS45" s="31"/>
      <c r="KFT45" s="31"/>
      <c r="KFU45" s="31"/>
      <c r="KFV45" s="31"/>
      <c r="KFW45" s="31"/>
      <c r="KFX45" s="31"/>
      <c r="KFY45" s="31"/>
      <c r="KFZ45" s="31"/>
      <c r="KGA45" s="31"/>
      <c r="KGB45" s="31"/>
      <c r="KGC45" s="31"/>
      <c r="KGD45" s="31"/>
      <c r="KGE45" s="31"/>
      <c r="KGF45" s="31"/>
      <c r="KGG45" s="31"/>
      <c r="KGH45" s="31"/>
      <c r="KGI45" s="31"/>
      <c r="KGJ45" s="31"/>
      <c r="KGK45" s="31"/>
      <c r="KGL45" s="31"/>
      <c r="KGM45" s="31"/>
      <c r="KGN45" s="31"/>
      <c r="KGO45" s="31"/>
      <c r="KGP45" s="31"/>
      <c r="KGQ45" s="31"/>
      <c r="KGR45" s="31"/>
      <c r="KGS45" s="31"/>
      <c r="KGT45" s="31"/>
      <c r="KGU45" s="31"/>
      <c r="KGV45" s="31"/>
      <c r="KGW45" s="31"/>
      <c r="KGX45" s="31"/>
      <c r="KGY45" s="31"/>
      <c r="KGZ45" s="31"/>
      <c r="KHA45" s="31"/>
      <c r="KHB45" s="31"/>
      <c r="KHC45" s="31"/>
      <c r="KHD45" s="31"/>
      <c r="KHE45" s="31"/>
      <c r="KHF45" s="31"/>
      <c r="KHG45" s="31"/>
      <c r="KHH45" s="31"/>
      <c r="KHI45" s="31"/>
      <c r="KHJ45" s="31"/>
      <c r="KHK45" s="31"/>
      <c r="KHL45" s="31"/>
      <c r="KHM45" s="31"/>
      <c r="KHN45" s="31"/>
      <c r="KHO45" s="31"/>
      <c r="KHP45" s="31"/>
      <c r="KHQ45" s="31"/>
      <c r="KHR45" s="31"/>
      <c r="KHS45" s="31"/>
      <c r="KHT45" s="31"/>
      <c r="KHU45" s="31"/>
      <c r="KHV45" s="31"/>
      <c r="KHW45" s="31"/>
      <c r="KHX45" s="31"/>
      <c r="KHY45" s="31"/>
      <c r="KHZ45" s="31"/>
      <c r="KIA45" s="31"/>
      <c r="KIB45" s="31"/>
      <c r="KIC45" s="31"/>
      <c r="KID45" s="31"/>
      <c r="KIE45" s="31"/>
      <c r="KIF45" s="31"/>
      <c r="KIG45" s="31"/>
      <c r="KIH45" s="31"/>
      <c r="KII45" s="31"/>
      <c r="KIJ45" s="31"/>
      <c r="KIK45" s="31"/>
      <c r="KIL45" s="31"/>
      <c r="KIM45" s="31"/>
      <c r="KIN45" s="31"/>
      <c r="KIO45" s="31"/>
      <c r="KIP45" s="31"/>
      <c r="KIQ45" s="31"/>
      <c r="KIR45" s="31"/>
      <c r="KIS45" s="31"/>
      <c r="KIT45" s="31"/>
      <c r="KIU45" s="31"/>
      <c r="KIV45" s="31"/>
      <c r="KIW45" s="31"/>
      <c r="KIX45" s="31"/>
      <c r="KIY45" s="31"/>
      <c r="KIZ45" s="31"/>
      <c r="KJA45" s="31"/>
      <c r="KJB45" s="31"/>
      <c r="KJC45" s="31"/>
      <c r="KJD45" s="31"/>
      <c r="KJE45" s="31"/>
      <c r="KJF45" s="31"/>
      <c r="KJG45" s="31"/>
      <c r="KJH45" s="31"/>
      <c r="KJI45" s="31"/>
      <c r="KJJ45" s="31"/>
      <c r="KJK45" s="31"/>
      <c r="KJL45" s="31"/>
      <c r="KJM45" s="31"/>
      <c r="KJN45" s="31"/>
      <c r="KJO45" s="31"/>
      <c r="KJP45" s="31"/>
      <c r="KJQ45" s="31"/>
      <c r="KJR45" s="31"/>
      <c r="KJS45" s="31"/>
      <c r="KJT45" s="31"/>
      <c r="KJU45" s="31"/>
      <c r="KJV45" s="31"/>
      <c r="KJW45" s="31"/>
      <c r="KJX45" s="31"/>
      <c r="KJY45" s="31"/>
      <c r="KJZ45" s="31"/>
      <c r="KKA45" s="31"/>
      <c r="KKB45" s="31"/>
      <c r="KKC45" s="31"/>
      <c r="KKD45" s="31"/>
      <c r="KKE45" s="31"/>
      <c r="KKF45" s="31"/>
      <c r="KKG45" s="31"/>
      <c r="KKH45" s="31"/>
      <c r="KKI45" s="31"/>
      <c r="KKJ45" s="31"/>
      <c r="KKK45" s="31"/>
      <c r="KKL45" s="31"/>
      <c r="KKM45" s="31"/>
      <c r="KKN45" s="31"/>
      <c r="KKO45" s="31"/>
      <c r="KKP45" s="31"/>
      <c r="KKQ45" s="31"/>
      <c r="KKR45" s="31"/>
      <c r="KKS45" s="31"/>
      <c r="KKT45" s="31"/>
      <c r="KKU45" s="31"/>
      <c r="KKV45" s="31"/>
      <c r="KKW45" s="31"/>
      <c r="KKX45" s="31"/>
      <c r="KKY45" s="31"/>
      <c r="KKZ45" s="31"/>
      <c r="KLA45" s="31"/>
      <c r="KLB45" s="31"/>
      <c r="KLC45" s="31"/>
      <c r="KLD45" s="31"/>
      <c r="KLE45" s="31"/>
      <c r="KLF45" s="31"/>
      <c r="KLG45" s="31"/>
      <c r="KLH45" s="31"/>
      <c r="KLI45" s="31"/>
      <c r="KLJ45" s="31"/>
      <c r="KLK45" s="31"/>
      <c r="KLL45" s="31"/>
      <c r="KLM45" s="31"/>
      <c r="KLN45" s="31"/>
      <c r="KLO45" s="31"/>
      <c r="KLP45" s="31"/>
      <c r="KLQ45" s="31"/>
      <c r="KLR45" s="31"/>
      <c r="KLS45" s="31"/>
      <c r="KLT45" s="31"/>
      <c r="KLU45" s="31"/>
      <c r="KLV45" s="31"/>
      <c r="KLW45" s="31"/>
      <c r="KLX45" s="31"/>
      <c r="KLY45" s="31"/>
      <c r="KLZ45" s="31"/>
      <c r="KMA45" s="31"/>
      <c r="KMB45" s="31"/>
      <c r="KMC45" s="31"/>
      <c r="KMD45" s="31"/>
      <c r="KME45" s="31"/>
      <c r="KMF45" s="31"/>
      <c r="KMG45" s="31"/>
      <c r="KMH45" s="31"/>
      <c r="KMI45" s="31"/>
      <c r="KMJ45" s="31"/>
      <c r="KMK45" s="31"/>
      <c r="KML45" s="31"/>
      <c r="KMM45" s="31"/>
      <c r="KMN45" s="31"/>
      <c r="KMO45" s="31"/>
      <c r="KMP45" s="31"/>
      <c r="KMQ45" s="31"/>
      <c r="KMR45" s="31"/>
      <c r="KMS45" s="31"/>
      <c r="KMT45" s="31"/>
      <c r="KMU45" s="31"/>
      <c r="KMV45" s="31"/>
      <c r="KMW45" s="31"/>
      <c r="KMX45" s="31"/>
      <c r="KMY45" s="31"/>
      <c r="KMZ45" s="31"/>
      <c r="KNA45" s="31"/>
      <c r="KNB45" s="31"/>
      <c r="KNC45" s="31"/>
      <c r="KND45" s="31"/>
      <c r="KNE45" s="31"/>
      <c r="KNF45" s="31"/>
      <c r="KNG45" s="31"/>
      <c r="KNH45" s="31"/>
      <c r="KNI45" s="31"/>
      <c r="KNJ45" s="31"/>
      <c r="KNK45" s="31"/>
      <c r="KNL45" s="31"/>
      <c r="KNM45" s="31"/>
      <c r="KNN45" s="31"/>
      <c r="KNO45" s="31"/>
      <c r="KNP45" s="31"/>
      <c r="KNQ45" s="31"/>
      <c r="KNR45" s="31"/>
      <c r="KNS45" s="31"/>
      <c r="KNT45" s="31"/>
      <c r="KNU45" s="31"/>
      <c r="KNV45" s="31"/>
      <c r="KNW45" s="31"/>
      <c r="KNX45" s="31"/>
      <c r="KNY45" s="31"/>
      <c r="KNZ45" s="31"/>
      <c r="KOA45" s="31"/>
      <c r="KOB45" s="31"/>
      <c r="KOC45" s="31"/>
      <c r="KOD45" s="31"/>
      <c r="KOE45" s="31"/>
      <c r="KOF45" s="31"/>
      <c r="KOG45" s="31"/>
      <c r="KOH45" s="31"/>
      <c r="KOI45" s="31"/>
      <c r="KOJ45" s="31"/>
      <c r="KOK45" s="31"/>
      <c r="KOL45" s="31"/>
      <c r="KOM45" s="31"/>
      <c r="KON45" s="31"/>
      <c r="KOO45" s="31"/>
      <c r="KOP45" s="31"/>
      <c r="KOQ45" s="31"/>
      <c r="KOR45" s="31"/>
      <c r="KOS45" s="31"/>
      <c r="KOT45" s="31"/>
      <c r="KOU45" s="31"/>
      <c r="KOV45" s="31"/>
      <c r="KOW45" s="31"/>
      <c r="KOX45" s="31"/>
      <c r="KOY45" s="31"/>
      <c r="KOZ45" s="31"/>
      <c r="KPA45" s="31"/>
      <c r="KPB45" s="31"/>
      <c r="KPC45" s="31"/>
      <c r="KPD45" s="31"/>
      <c r="KPE45" s="31"/>
      <c r="KPF45" s="31"/>
      <c r="KPG45" s="31"/>
      <c r="KPH45" s="31"/>
      <c r="KPI45" s="31"/>
      <c r="KPJ45" s="31"/>
      <c r="KPK45" s="31"/>
      <c r="KPL45" s="31"/>
      <c r="KPM45" s="31"/>
      <c r="KPN45" s="31"/>
      <c r="KPO45" s="31"/>
      <c r="KPP45" s="31"/>
      <c r="KPQ45" s="31"/>
      <c r="KPR45" s="31"/>
      <c r="KPS45" s="31"/>
      <c r="KPT45" s="31"/>
      <c r="KPU45" s="31"/>
      <c r="KPV45" s="31"/>
      <c r="KPW45" s="31"/>
      <c r="KPX45" s="31"/>
      <c r="KPY45" s="31"/>
      <c r="KPZ45" s="31"/>
      <c r="KQA45" s="31"/>
      <c r="KQB45" s="31"/>
      <c r="KQC45" s="31"/>
      <c r="KQD45" s="31"/>
      <c r="KQE45" s="31"/>
      <c r="KQF45" s="31"/>
      <c r="KQG45" s="31"/>
      <c r="KQH45" s="31"/>
      <c r="KQI45" s="31"/>
      <c r="KQJ45" s="31"/>
      <c r="KQK45" s="31"/>
      <c r="KQL45" s="31"/>
      <c r="KQM45" s="31"/>
      <c r="KQN45" s="31"/>
      <c r="KQO45" s="31"/>
      <c r="KQP45" s="31"/>
      <c r="KQQ45" s="31"/>
      <c r="KQR45" s="31"/>
      <c r="KQS45" s="31"/>
      <c r="KQT45" s="31"/>
      <c r="KQU45" s="31"/>
      <c r="KQV45" s="31"/>
      <c r="KQW45" s="31"/>
      <c r="KQX45" s="31"/>
      <c r="KQY45" s="31"/>
      <c r="KQZ45" s="31"/>
      <c r="KRA45" s="31"/>
      <c r="KRB45" s="31"/>
      <c r="KRC45" s="31"/>
      <c r="KRD45" s="31"/>
      <c r="KRE45" s="31"/>
      <c r="KRF45" s="31"/>
      <c r="KRG45" s="31"/>
      <c r="KRH45" s="31"/>
      <c r="KRI45" s="31"/>
      <c r="KRJ45" s="31"/>
      <c r="KRK45" s="31"/>
      <c r="KRL45" s="31"/>
      <c r="KRM45" s="31"/>
      <c r="KRN45" s="31"/>
      <c r="KRO45" s="31"/>
      <c r="KRP45" s="31"/>
      <c r="KRQ45" s="31"/>
      <c r="KRR45" s="31"/>
      <c r="KRS45" s="31"/>
      <c r="KRT45" s="31"/>
      <c r="KRU45" s="31"/>
      <c r="KRV45" s="31"/>
      <c r="KRW45" s="31"/>
      <c r="KRX45" s="31"/>
      <c r="KRY45" s="31"/>
      <c r="KRZ45" s="31"/>
      <c r="KSA45" s="31"/>
      <c r="KSB45" s="31"/>
      <c r="KSC45" s="31"/>
      <c r="KSD45" s="31"/>
      <c r="KSE45" s="31"/>
      <c r="KSF45" s="31"/>
      <c r="KSG45" s="31"/>
      <c r="KSH45" s="31"/>
      <c r="KSI45" s="31"/>
      <c r="KSJ45" s="31"/>
      <c r="KSK45" s="31"/>
      <c r="KSL45" s="31"/>
      <c r="KSM45" s="31"/>
      <c r="KSN45" s="31"/>
      <c r="KSO45" s="31"/>
      <c r="KSP45" s="31"/>
      <c r="KSQ45" s="31"/>
      <c r="KSR45" s="31"/>
      <c r="KSS45" s="31"/>
      <c r="KST45" s="31"/>
      <c r="KSU45" s="31"/>
      <c r="KSV45" s="31"/>
      <c r="KSW45" s="31"/>
      <c r="KSX45" s="31"/>
      <c r="KSY45" s="31"/>
      <c r="KSZ45" s="31"/>
      <c r="KTA45" s="31"/>
      <c r="KTB45" s="31"/>
      <c r="KTC45" s="31"/>
      <c r="KTD45" s="31"/>
      <c r="KTE45" s="31"/>
      <c r="KTF45" s="31"/>
      <c r="KTG45" s="31"/>
      <c r="KTH45" s="31"/>
      <c r="KTI45" s="31"/>
      <c r="KTJ45" s="31"/>
      <c r="KTK45" s="31"/>
      <c r="KTL45" s="31"/>
      <c r="KTM45" s="31"/>
      <c r="KTN45" s="31"/>
      <c r="KTO45" s="31"/>
      <c r="KTP45" s="31"/>
      <c r="KTQ45" s="31"/>
      <c r="KTR45" s="31"/>
      <c r="KTS45" s="31"/>
      <c r="KTT45" s="31"/>
      <c r="KTU45" s="31"/>
      <c r="KTV45" s="31"/>
      <c r="KTW45" s="31"/>
      <c r="KTX45" s="31"/>
      <c r="KTY45" s="31"/>
      <c r="KTZ45" s="31"/>
      <c r="KUA45" s="31"/>
      <c r="KUB45" s="31"/>
      <c r="KUC45" s="31"/>
      <c r="KUD45" s="31"/>
      <c r="KUE45" s="31"/>
      <c r="KUF45" s="31"/>
      <c r="KUG45" s="31"/>
      <c r="KUH45" s="31"/>
      <c r="KUI45" s="31"/>
      <c r="KUJ45" s="31"/>
      <c r="KUK45" s="31"/>
      <c r="KUL45" s="31"/>
      <c r="KUM45" s="31"/>
      <c r="KUN45" s="31"/>
      <c r="KUO45" s="31"/>
      <c r="KUP45" s="31"/>
      <c r="KUQ45" s="31"/>
      <c r="KUR45" s="31"/>
      <c r="KUS45" s="31"/>
      <c r="KUT45" s="31"/>
      <c r="KUU45" s="31"/>
      <c r="KUV45" s="31"/>
      <c r="KUW45" s="31"/>
      <c r="KUX45" s="31"/>
      <c r="KUY45" s="31"/>
      <c r="KUZ45" s="31"/>
      <c r="KVA45" s="31"/>
      <c r="KVB45" s="31"/>
      <c r="KVC45" s="31"/>
      <c r="KVD45" s="31"/>
      <c r="KVE45" s="31"/>
      <c r="KVF45" s="31"/>
      <c r="KVG45" s="31"/>
      <c r="KVH45" s="31"/>
      <c r="KVI45" s="31"/>
      <c r="KVJ45" s="31"/>
      <c r="KVK45" s="31"/>
      <c r="KVL45" s="31"/>
      <c r="KVM45" s="31"/>
      <c r="KVN45" s="31"/>
      <c r="KVO45" s="31"/>
      <c r="KVP45" s="31"/>
      <c r="KVQ45" s="31"/>
      <c r="KVR45" s="31"/>
      <c r="KVS45" s="31"/>
      <c r="KVT45" s="31"/>
      <c r="KVU45" s="31"/>
      <c r="KVV45" s="31"/>
      <c r="KVW45" s="31"/>
      <c r="KVX45" s="31"/>
      <c r="KVY45" s="31"/>
      <c r="KVZ45" s="31"/>
      <c r="KWA45" s="31"/>
      <c r="KWB45" s="31"/>
      <c r="KWC45" s="31"/>
      <c r="KWD45" s="31"/>
      <c r="KWE45" s="31"/>
      <c r="KWF45" s="31"/>
      <c r="KWG45" s="31"/>
      <c r="KWH45" s="31"/>
      <c r="KWI45" s="31"/>
      <c r="KWJ45" s="31"/>
      <c r="KWK45" s="31"/>
      <c r="KWL45" s="31"/>
      <c r="KWM45" s="31"/>
      <c r="KWN45" s="31"/>
      <c r="KWO45" s="31"/>
      <c r="KWP45" s="31"/>
      <c r="KWQ45" s="31"/>
      <c r="KWR45" s="31"/>
      <c r="KWS45" s="31"/>
      <c r="KWT45" s="31"/>
      <c r="KWU45" s="31"/>
      <c r="KWV45" s="31"/>
      <c r="KWW45" s="31"/>
      <c r="KWX45" s="31"/>
      <c r="KWY45" s="31"/>
      <c r="KWZ45" s="31"/>
      <c r="KXA45" s="31"/>
      <c r="KXB45" s="31"/>
      <c r="KXC45" s="31"/>
      <c r="KXD45" s="31"/>
      <c r="KXE45" s="31"/>
      <c r="KXF45" s="31"/>
      <c r="KXG45" s="31"/>
      <c r="KXH45" s="31"/>
      <c r="KXI45" s="31"/>
      <c r="KXJ45" s="31"/>
      <c r="KXK45" s="31"/>
      <c r="KXL45" s="31"/>
      <c r="KXM45" s="31"/>
      <c r="KXN45" s="31"/>
      <c r="KXO45" s="31"/>
      <c r="KXP45" s="31"/>
      <c r="KXQ45" s="31"/>
      <c r="KXR45" s="31"/>
      <c r="KXS45" s="31"/>
      <c r="KXT45" s="31"/>
      <c r="KXU45" s="31"/>
      <c r="KXV45" s="31"/>
      <c r="KXW45" s="31"/>
      <c r="KXX45" s="31"/>
      <c r="KXY45" s="31"/>
      <c r="KXZ45" s="31"/>
      <c r="KYA45" s="31"/>
      <c r="KYB45" s="31"/>
      <c r="KYC45" s="31"/>
      <c r="KYD45" s="31"/>
      <c r="KYE45" s="31"/>
      <c r="KYF45" s="31"/>
      <c r="KYG45" s="31"/>
      <c r="KYH45" s="31"/>
      <c r="KYI45" s="31"/>
      <c r="KYJ45" s="31"/>
      <c r="KYK45" s="31"/>
      <c r="KYL45" s="31"/>
      <c r="KYM45" s="31"/>
      <c r="KYN45" s="31"/>
      <c r="KYO45" s="31"/>
      <c r="KYP45" s="31"/>
      <c r="KYQ45" s="31"/>
      <c r="KYR45" s="31"/>
      <c r="KYS45" s="31"/>
      <c r="KYT45" s="31"/>
      <c r="KYU45" s="31"/>
      <c r="KYV45" s="31"/>
      <c r="KYW45" s="31"/>
      <c r="KYX45" s="31"/>
      <c r="KYY45" s="31"/>
      <c r="KYZ45" s="31"/>
      <c r="KZA45" s="31"/>
      <c r="KZB45" s="31"/>
      <c r="KZC45" s="31"/>
      <c r="KZD45" s="31"/>
      <c r="KZE45" s="31"/>
      <c r="KZF45" s="31"/>
      <c r="KZG45" s="31"/>
      <c r="KZH45" s="31"/>
      <c r="KZI45" s="31"/>
      <c r="KZJ45" s="31"/>
      <c r="KZK45" s="31"/>
      <c r="KZL45" s="31"/>
      <c r="KZM45" s="31"/>
      <c r="KZN45" s="31"/>
      <c r="KZO45" s="31"/>
      <c r="KZP45" s="31"/>
      <c r="KZQ45" s="31"/>
      <c r="KZR45" s="31"/>
      <c r="KZS45" s="31"/>
      <c r="KZT45" s="31"/>
      <c r="KZU45" s="31"/>
      <c r="KZV45" s="31"/>
      <c r="KZW45" s="31"/>
      <c r="KZX45" s="31"/>
      <c r="KZY45" s="31"/>
      <c r="KZZ45" s="31"/>
      <c r="LAA45" s="31"/>
      <c r="LAB45" s="31"/>
      <c r="LAC45" s="31"/>
      <c r="LAD45" s="31"/>
      <c r="LAE45" s="31"/>
      <c r="LAF45" s="31"/>
      <c r="LAG45" s="31"/>
      <c r="LAH45" s="31"/>
      <c r="LAI45" s="31"/>
      <c r="LAJ45" s="31"/>
      <c r="LAK45" s="31"/>
      <c r="LAL45" s="31"/>
      <c r="LAM45" s="31"/>
      <c r="LAN45" s="31"/>
      <c r="LAO45" s="31"/>
      <c r="LAP45" s="31"/>
      <c r="LAQ45" s="31"/>
      <c r="LAR45" s="31"/>
      <c r="LAS45" s="31"/>
      <c r="LAT45" s="31"/>
      <c r="LAU45" s="31"/>
      <c r="LAV45" s="31"/>
      <c r="LAW45" s="31"/>
      <c r="LAX45" s="31"/>
      <c r="LAY45" s="31"/>
      <c r="LAZ45" s="31"/>
      <c r="LBA45" s="31"/>
      <c r="LBB45" s="31"/>
      <c r="LBC45" s="31"/>
      <c r="LBD45" s="31"/>
      <c r="LBE45" s="31"/>
      <c r="LBF45" s="31"/>
      <c r="LBG45" s="31"/>
      <c r="LBH45" s="31"/>
      <c r="LBI45" s="31"/>
      <c r="LBJ45" s="31"/>
      <c r="LBK45" s="31"/>
      <c r="LBL45" s="31"/>
      <c r="LBM45" s="31"/>
      <c r="LBN45" s="31"/>
      <c r="LBO45" s="31"/>
      <c r="LBP45" s="31"/>
      <c r="LBQ45" s="31"/>
      <c r="LBR45" s="31"/>
      <c r="LBS45" s="31"/>
      <c r="LBT45" s="31"/>
      <c r="LBU45" s="31"/>
      <c r="LBV45" s="31"/>
      <c r="LBW45" s="31"/>
      <c r="LBX45" s="31"/>
      <c r="LBY45" s="31"/>
      <c r="LBZ45" s="31"/>
      <c r="LCA45" s="31"/>
      <c r="LCB45" s="31"/>
      <c r="LCC45" s="31"/>
      <c r="LCD45" s="31"/>
      <c r="LCE45" s="31"/>
      <c r="LCF45" s="31"/>
      <c r="LCG45" s="31"/>
      <c r="LCH45" s="31"/>
      <c r="LCI45" s="31"/>
      <c r="LCJ45" s="31"/>
      <c r="LCK45" s="31"/>
      <c r="LCL45" s="31"/>
      <c r="LCM45" s="31"/>
      <c r="LCN45" s="31"/>
      <c r="LCO45" s="31"/>
      <c r="LCP45" s="31"/>
      <c r="LCQ45" s="31"/>
      <c r="LCR45" s="31"/>
      <c r="LCS45" s="31"/>
      <c r="LCT45" s="31"/>
      <c r="LCU45" s="31"/>
      <c r="LCV45" s="31"/>
      <c r="LCW45" s="31"/>
      <c r="LCX45" s="31"/>
      <c r="LCY45" s="31"/>
      <c r="LCZ45" s="31"/>
      <c r="LDA45" s="31"/>
      <c r="LDB45" s="31"/>
      <c r="LDC45" s="31"/>
      <c r="LDD45" s="31"/>
      <c r="LDE45" s="31"/>
      <c r="LDF45" s="31"/>
      <c r="LDG45" s="31"/>
      <c r="LDH45" s="31"/>
      <c r="LDI45" s="31"/>
      <c r="LDJ45" s="31"/>
      <c r="LDK45" s="31"/>
      <c r="LDL45" s="31"/>
      <c r="LDM45" s="31"/>
      <c r="LDN45" s="31"/>
      <c r="LDO45" s="31"/>
      <c r="LDP45" s="31"/>
      <c r="LDQ45" s="31"/>
      <c r="LDR45" s="31"/>
      <c r="LDS45" s="31"/>
      <c r="LDT45" s="31"/>
      <c r="LDU45" s="31"/>
      <c r="LDV45" s="31"/>
      <c r="LDW45" s="31"/>
      <c r="LDX45" s="31"/>
      <c r="LDY45" s="31"/>
      <c r="LDZ45" s="31"/>
      <c r="LEA45" s="31"/>
      <c r="LEB45" s="31"/>
      <c r="LEC45" s="31"/>
      <c r="LED45" s="31"/>
      <c r="LEE45" s="31"/>
      <c r="LEF45" s="31"/>
      <c r="LEG45" s="31"/>
      <c r="LEH45" s="31"/>
      <c r="LEI45" s="31"/>
      <c r="LEJ45" s="31"/>
      <c r="LEK45" s="31"/>
      <c r="LEL45" s="31"/>
      <c r="LEM45" s="31"/>
      <c r="LEN45" s="31"/>
      <c r="LEO45" s="31"/>
      <c r="LEP45" s="31"/>
      <c r="LEQ45" s="31"/>
      <c r="LER45" s="31"/>
      <c r="LES45" s="31"/>
      <c r="LET45" s="31"/>
      <c r="LEU45" s="31"/>
      <c r="LEV45" s="31"/>
      <c r="LEW45" s="31"/>
      <c r="LEX45" s="31"/>
      <c r="LEY45" s="31"/>
      <c r="LEZ45" s="31"/>
      <c r="LFA45" s="31"/>
      <c r="LFB45" s="31"/>
      <c r="LFC45" s="31"/>
      <c r="LFD45" s="31"/>
      <c r="LFE45" s="31"/>
      <c r="LFF45" s="31"/>
      <c r="LFG45" s="31"/>
      <c r="LFH45" s="31"/>
      <c r="LFI45" s="31"/>
      <c r="LFJ45" s="31"/>
      <c r="LFK45" s="31"/>
      <c r="LFL45" s="31"/>
      <c r="LFM45" s="31"/>
      <c r="LFN45" s="31"/>
      <c r="LFO45" s="31"/>
      <c r="LFP45" s="31"/>
      <c r="LFQ45" s="31"/>
      <c r="LFR45" s="31"/>
      <c r="LFS45" s="31"/>
      <c r="LFT45" s="31"/>
      <c r="LFU45" s="31"/>
      <c r="LFV45" s="31"/>
      <c r="LFW45" s="31"/>
      <c r="LFX45" s="31"/>
      <c r="LFY45" s="31"/>
      <c r="LFZ45" s="31"/>
      <c r="LGA45" s="31"/>
      <c r="LGB45" s="31"/>
      <c r="LGC45" s="31"/>
      <c r="LGD45" s="31"/>
      <c r="LGE45" s="31"/>
      <c r="LGF45" s="31"/>
      <c r="LGG45" s="31"/>
      <c r="LGH45" s="31"/>
      <c r="LGI45" s="31"/>
      <c r="LGJ45" s="31"/>
      <c r="LGK45" s="31"/>
      <c r="LGL45" s="31"/>
      <c r="LGM45" s="31"/>
      <c r="LGN45" s="31"/>
      <c r="LGO45" s="31"/>
      <c r="LGP45" s="31"/>
      <c r="LGQ45" s="31"/>
      <c r="LGR45" s="31"/>
      <c r="LGS45" s="31"/>
      <c r="LGT45" s="31"/>
      <c r="LGU45" s="31"/>
      <c r="LGV45" s="31"/>
      <c r="LGW45" s="31"/>
      <c r="LGX45" s="31"/>
      <c r="LGY45" s="31"/>
      <c r="LGZ45" s="31"/>
      <c r="LHA45" s="31"/>
      <c r="LHB45" s="31"/>
      <c r="LHC45" s="31"/>
      <c r="LHD45" s="31"/>
      <c r="LHE45" s="31"/>
      <c r="LHF45" s="31"/>
      <c r="LHG45" s="31"/>
      <c r="LHH45" s="31"/>
      <c r="LHI45" s="31"/>
      <c r="LHJ45" s="31"/>
      <c r="LHK45" s="31"/>
      <c r="LHL45" s="31"/>
      <c r="LHM45" s="31"/>
      <c r="LHN45" s="31"/>
      <c r="LHO45" s="31"/>
      <c r="LHP45" s="31"/>
      <c r="LHQ45" s="31"/>
      <c r="LHR45" s="31"/>
      <c r="LHS45" s="31"/>
      <c r="LHT45" s="31"/>
      <c r="LHU45" s="31"/>
      <c r="LHV45" s="31"/>
      <c r="LHW45" s="31"/>
      <c r="LHX45" s="31"/>
      <c r="LHY45" s="31"/>
      <c r="LHZ45" s="31"/>
      <c r="LIA45" s="31"/>
      <c r="LIB45" s="31"/>
      <c r="LIC45" s="31"/>
      <c r="LID45" s="31"/>
      <c r="LIE45" s="31"/>
      <c r="LIF45" s="31"/>
      <c r="LIG45" s="31"/>
      <c r="LIH45" s="31"/>
      <c r="LII45" s="31"/>
      <c r="LIJ45" s="31"/>
      <c r="LIK45" s="31"/>
      <c r="LIL45" s="31"/>
      <c r="LIM45" s="31"/>
      <c r="LIN45" s="31"/>
      <c r="LIO45" s="31"/>
      <c r="LIP45" s="31"/>
      <c r="LIQ45" s="31"/>
      <c r="LIR45" s="31"/>
      <c r="LIS45" s="31"/>
      <c r="LIT45" s="31"/>
      <c r="LIU45" s="31"/>
      <c r="LIV45" s="31"/>
      <c r="LIW45" s="31"/>
      <c r="LIX45" s="31"/>
      <c r="LIY45" s="31"/>
      <c r="LIZ45" s="31"/>
      <c r="LJA45" s="31"/>
      <c r="LJB45" s="31"/>
      <c r="LJC45" s="31"/>
      <c r="LJD45" s="31"/>
      <c r="LJE45" s="31"/>
      <c r="LJF45" s="31"/>
      <c r="LJG45" s="31"/>
      <c r="LJH45" s="31"/>
      <c r="LJI45" s="31"/>
      <c r="LJJ45" s="31"/>
      <c r="LJK45" s="31"/>
      <c r="LJL45" s="31"/>
      <c r="LJM45" s="31"/>
      <c r="LJN45" s="31"/>
      <c r="LJO45" s="31"/>
      <c r="LJP45" s="31"/>
      <c r="LJQ45" s="31"/>
      <c r="LJR45" s="31"/>
      <c r="LJS45" s="31"/>
      <c r="LJT45" s="31"/>
      <c r="LJU45" s="31"/>
      <c r="LJV45" s="31"/>
      <c r="LJW45" s="31"/>
      <c r="LJX45" s="31"/>
      <c r="LJY45" s="31"/>
      <c r="LJZ45" s="31"/>
      <c r="LKA45" s="31"/>
      <c r="LKB45" s="31"/>
      <c r="LKC45" s="31"/>
      <c r="LKD45" s="31"/>
      <c r="LKE45" s="31"/>
      <c r="LKF45" s="31"/>
      <c r="LKG45" s="31"/>
      <c r="LKH45" s="31"/>
      <c r="LKI45" s="31"/>
      <c r="LKJ45" s="31"/>
      <c r="LKK45" s="31"/>
      <c r="LKL45" s="31"/>
      <c r="LKM45" s="31"/>
      <c r="LKN45" s="31"/>
      <c r="LKO45" s="31"/>
      <c r="LKP45" s="31"/>
      <c r="LKQ45" s="31"/>
      <c r="LKR45" s="31"/>
      <c r="LKS45" s="31"/>
      <c r="LKT45" s="31"/>
      <c r="LKU45" s="31"/>
      <c r="LKV45" s="31"/>
      <c r="LKW45" s="31"/>
      <c r="LKX45" s="31"/>
      <c r="LKY45" s="31"/>
      <c r="LKZ45" s="31"/>
      <c r="LLA45" s="31"/>
      <c r="LLB45" s="31"/>
      <c r="LLC45" s="31"/>
      <c r="LLD45" s="31"/>
      <c r="LLE45" s="31"/>
      <c r="LLF45" s="31"/>
      <c r="LLG45" s="31"/>
      <c r="LLH45" s="31"/>
      <c r="LLI45" s="31"/>
      <c r="LLJ45" s="31"/>
      <c r="LLK45" s="31"/>
      <c r="LLL45" s="31"/>
      <c r="LLM45" s="31"/>
      <c r="LLN45" s="31"/>
      <c r="LLO45" s="31"/>
      <c r="LLP45" s="31"/>
      <c r="LLQ45" s="31"/>
      <c r="LLR45" s="31"/>
      <c r="LLS45" s="31"/>
      <c r="LLT45" s="31"/>
      <c r="LLU45" s="31"/>
      <c r="LLV45" s="31"/>
      <c r="LLW45" s="31"/>
      <c r="LLX45" s="31"/>
      <c r="LLY45" s="31"/>
      <c r="LLZ45" s="31"/>
      <c r="LMA45" s="31"/>
      <c r="LMB45" s="31"/>
      <c r="LMC45" s="31"/>
      <c r="LMD45" s="31"/>
      <c r="LME45" s="31"/>
      <c r="LMF45" s="31"/>
      <c r="LMG45" s="31"/>
      <c r="LMH45" s="31"/>
      <c r="LMI45" s="31"/>
      <c r="LMJ45" s="31"/>
      <c r="LMK45" s="31"/>
      <c r="LML45" s="31"/>
      <c r="LMM45" s="31"/>
      <c r="LMN45" s="31"/>
      <c r="LMO45" s="31"/>
      <c r="LMP45" s="31"/>
      <c r="LMQ45" s="31"/>
      <c r="LMR45" s="31"/>
      <c r="LMS45" s="31"/>
      <c r="LMT45" s="31"/>
      <c r="LMU45" s="31"/>
      <c r="LMV45" s="31"/>
      <c r="LMW45" s="31"/>
      <c r="LMX45" s="31"/>
      <c r="LMY45" s="31"/>
      <c r="LMZ45" s="31"/>
      <c r="LNA45" s="31"/>
      <c r="LNB45" s="31"/>
      <c r="LNC45" s="31"/>
      <c r="LND45" s="31"/>
      <c r="LNE45" s="31"/>
      <c r="LNF45" s="31"/>
      <c r="LNG45" s="31"/>
      <c r="LNH45" s="31"/>
      <c r="LNI45" s="31"/>
      <c r="LNJ45" s="31"/>
      <c r="LNK45" s="31"/>
      <c r="LNL45" s="31"/>
      <c r="LNM45" s="31"/>
      <c r="LNN45" s="31"/>
      <c r="LNO45" s="31"/>
      <c r="LNP45" s="31"/>
      <c r="LNQ45" s="31"/>
      <c r="LNR45" s="31"/>
      <c r="LNS45" s="31"/>
      <c r="LNT45" s="31"/>
      <c r="LNU45" s="31"/>
      <c r="LNV45" s="31"/>
      <c r="LNW45" s="31"/>
      <c r="LNX45" s="31"/>
      <c r="LNY45" s="31"/>
      <c r="LNZ45" s="31"/>
      <c r="LOA45" s="31"/>
      <c r="LOB45" s="31"/>
      <c r="LOC45" s="31"/>
      <c r="LOD45" s="31"/>
      <c r="LOE45" s="31"/>
      <c r="LOF45" s="31"/>
      <c r="LOG45" s="31"/>
      <c r="LOH45" s="31"/>
      <c r="LOI45" s="31"/>
      <c r="LOJ45" s="31"/>
      <c r="LOK45" s="31"/>
      <c r="LOL45" s="31"/>
      <c r="LOM45" s="31"/>
      <c r="LON45" s="31"/>
      <c r="LOO45" s="31"/>
      <c r="LOP45" s="31"/>
      <c r="LOQ45" s="31"/>
      <c r="LOR45" s="31"/>
      <c r="LOS45" s="31"/>
      <c r="LOT45" s="31"/>
      <c r="LOU45" s="31"/>
      <c r="LOV45" s="31"/>
      <c r="LOW45" s="31"/>
      <c r="LOX45" s="31"/>
      <c r="LOY45" s="31"/>
      <c r="LOZ45" s="31"/>
      <c r="LPA45" s="31"/>
      <c r="LPB45" s="31"/>
      <c r="LPC45" s="31"/>
      <c r="LPD45" s="31"/>
      <c r="LPE45" s="31"/>
      <c r="LPF45" s="31"/>
      <c r="LPG45" s="31"/>
      <c r="LPH45" s="31"/>
      <c r="LPI45" s="31"/>
      <c r="LPJ45" s="31"/>
      <c r="LPK45" s="31"/>
      <c r="LPL45" s="31"/>
      <c r="LPM45" s="31"/>
      <c r="LPN45" s="31"/>
      <c r="LPO45" s="31"/>
      <c r="LPP45" s="31"/>
      <c r="LPQ45" s="31"/>
      <c r="LPR45" s="31"/>
      <c r="LPS45" s="31"/>
      <c r="LPT45" s="31"/>
      <c r="LPU45" s="31"/>
      <c r="LPV45" s="31"/>
      <c r="LPW45" s="31"/>
      <c r="LPX45" s="31"/>
      <c r="LPY45" s="31"/>
      <c r="LPZ45" s="31"/>
      <c r="LQA45" s="31"/>
      <c r="LQB45" s="31"/>
      <c r="LQC45" s="31"/>
      <c r="LQD45" s="31"/>
      <c r="LQE45" s="31"/>
      <c r="LQF45" s="31"/>
      <c r="LQG45" s="31"/>
      <c r="LQH45" s="31"/>
      <c r="LQI45" s="31"/>
      <c r="LQJ45" s="31"/>
      <c r="LQK45" s="31"/>
      <c r="LQL45" s="31"/>
      <c r="LQM45" s="31"/>
      <c r="LQN45" s="31"/>
      <c r="LQO45" s="31"/>
      <c r="LQP45" s="31"/>
      <c r="LQQ45" s="31"/>
      <c r="LQR45" s="31"/>
      <c r="LQS45" s="31"/>
      <c r="LQT45" s="31"/>
      <c r="LQU45" s="31"/>
      <c r="LQV45" s="31"/>
      <c r="LQW45" s="31"/>
      <c r="LQX45" s="31"/>
      <c r="LQY45" s="31"/>
      <c r="LQZ45" s="31"/>
      <c r="LRA45" s="31"/>
      <c r="LRB45" s="31"/>
      <c r="LRC45" s="31"/>
      <c r="LRD45" s="31"/>
      <c r="LRE45" s="31"/>
      <c r="LRF45" s="31"/>
      <c r="LRG45" s="31"/>
      <c r="LRH45" s="31"/>
      <c r="LRI45" s="31"/>
      <c r="LRJ45" s="31"/>
      <c r="LRK45" s="31"/>
      <c r="LRL45" s="31"/>
      <c r="LRM45" s="31"/>
      <c r="LRN45" s="31"/>
      <c r="LRO45" s="31"/>
      <c r="LRP45" s="31"/>
      <c r="LRQ45" s="31"/>
      <c r="LRR45" s="31"/>
      <c r="LRS45" s="31"/>
      <c r="LRT45" s="31"/>
      <c r="LRU45" s="31"/>
      <c r="LRV45" s="31"/>
      <c r="LRW45" s="31"/>
      <c r="LRX45" s="31"/>
      <c r="LRY45" s="31"/>
      <c r="LRZ45" s="31"/>
      <c r="LSA45" s="31"/>
      <c r="LSB45" s="31"/>
      <c r="LSC45" s="31"/>
      <c r="LSD45" s="31"/>
      <c r="LSE45" s="31"/>
      <c r="LSF45" s="31"/>
      <c r="LSG45" s="31"/>
      <c r="LSH45" s="31"/>
      <c r="LSI45" s="31"/>
      <c r="LSJ45" s="31"/>
      <c r="LSK45" s="31"/>
      <c r="LSL45" s="31"/>
      <c r="LSM45" s="31"/>
      <c r="LSN45" s="31"/>
      <c r="LSO45" s="31"/>
      <c r="LSP45" s="31"/>
      <c r="LSQ45" s="31"/>
      <c r="LSR45" s="31"/>
      <c r="LSS45" s="31"/>
      <c r="LST45" s="31"/>
      <c r="LSU45" s="31"/>
      <c r="LSV45" s="31"/>
      <c r="LSW45" s="31"/>
      <c r="LSX45" s="31"/>
      <c r="LSY45" s="31"/>
      <c r="LSZ45" s="31"/>
      <c r="LTA45" s="31"/>
      <c r="LTB45" s="31"/>
      <c r="LTC45" s="31"/>
      <c r="LTD45" s="31"/>
      <c r="LTE45" s="31"/>
      <c r="LTF45" s="31"/>
      <c r="LTG45" s="31"/>
      <c r="LTH45" s="31"/>
      <c r="LTI45" s="31"/>
      <c r="LTJ45" s="31"/>
      <c r="LTK45" s="31"/>
      <c r="LTL45" s="31"/>
      <c r="LTM45" s="31"/>
      <c r="LTN45" s="31"/>
      <c r="LTO45" s="31"/>
      <c r="LTP45" s="31"/>
      <c r="LTQ45" s="31"/>
      <c r="LTR45" s="31"/>
      <c r="LTS45" s="31"/>
      <c r="LTT45" s="31"/>
      <c r="LTU45" s="31"/>
      <c r="LTV45" s="31"/>
      <c r="LTW45" s="31"/>
      <c r="LTX45" s="31"/>
      <c r="LTY45" s="31"/>
      <c r="LTZ45" s="31"/>
      <c r="LUA45" s="31"/>
      <c r="LUB45" s="31"/>
      <c r="LUC45" s="31"/>
      <c r="LUD45" s="31"/>
      <c r="LUE45" s="31"/>
      <c r="LUF45" s="31"/>
      <c r="LUG45" s="31"/>
      <c r="LUH45" s="31"/>
      <c r="LUI45" s="31"/>
      <c r="LUJ45" s="31"/>
      <c r="LUK45" s="31"/>
      <c r="LUL45" s="31"/>
      <c r="LUM45" s="31"/>
      <c r="LUN45" s="31"/>
      <c r="LUO45" s="31"/>
      <c r="LUP45" s="31"/>
      <c r="LUQ45" s="31"/>
      <c r="LUR45" s="31"/>
      <c r="LUS45" s="31"/>
      <c r="LUT45" s="31"/>
      <c r="LUU45" s="31"/>
      <c r="LUV45" s="31"/>
      <c r="LUW45" s="31"/>
      <c r="LUX45" s="31"/>
      <c r="LUY45" s="31"/>
      <c r="LUZ45" s="31"/>
      <c r="LVA45" s="31"/>
      <c r="LVB45" s="31"/>
      <c r="LVC45" s="31"/>
      <c r="LVD45" s="31"/>
      <c r="LVE45" s="31"/>
      <c r="LVF45" s="31"/>
      <c r="LVG45" s="31"/>
      <c r="LVH45" s="31"/>
      <c r="LVI45" s="31"/>
      <c r="LVJ45" s="31"/>
      <c r="LVK45" s="31"/>
      <c r="LVL45" s="31"/>
      <c r="LVM45" s="31"/>
      <c r="LVN45" s="31"/>
      <c r="LVO45" s="31"/>
      <c r="LVP45" s="31"/>
      <c r="LVQ45" s="31"/>
      <c r="LVR45" s="31"/>
      <c r="LVS45" s="31"/>
      <c r="LVT45" s="31"/>
      <c r="LVU45" s="31"/>
      <c r="LVV45" s="31"/>
      <c r="LVW45" s="31"/>
      <c r="LVX45" s="31"/>
      <c r="LVY45" s="31"/>
      <c r="LVZ45" s="31"/>
      <c r="LWA45" s="31"/>
      <c r="LWB45" s="31"/>
      <c r="LWC45" s="31"/>
      <c r="LWD45" s="31"/>
      <c r="LWE45" s="31"/>
      <c r="LWF45" s="31"/>
      <c r="LWG45" s="31"/>
      <c r="LWH45" s="31"/>
      <c r="LWI45" s="31"/>
      <c r="LWJ45" s="31"/>
      <c r="LWK45" s="31"/>
      <c r="LWL45" s="31"/>
      <c r="LWM45" s="31"/>
      <c r="LWN45" s="31"/>
      <c r="LWO45" s="31"/>
      <c r="LWP45" s="31"/>
      <c r="LWQ45" s="31"/>
      <c r="LWR45" s="31"/>
      <c r="LWS45" s="31"/>
      <c r="LWT45" s="31"/>
      <c r="LWU45" s="31"/>
      <c r="LWV45" s="31"/>
      <c r="LWW45" s="31"/>
      <c r="LWX45" s="31"/>
      <c r="LWY45" s="31"/>
      <c r="LWZ45" s="31"/>
      <c r="LXA45" s="31"/>
      <c r="LXB45" s="31"/>
      <c r="LXC45" s="31"/>
      <c r="LXD45" s="31"/>
      <c r="LXE45" s="31"/>
      <c r="LXF45" s="31"/>
      <c r="LXG45" s="31"/>
      <c r="LXH45" s="31"/>
      <c r="LXI45" s="31"/>
      <c r="LXJ45" s="31"/>
      <c r="LXK45" s="31"/>
      <c r="LXL45" s="31"/>
      <c r="LXM45" s="31"/>
      <c r="LXN45" s="31"/>
      <c r="LXO45" s="31"/>
      <c r="LXP45" s="31"/>
      <c r="LXQ45" s="31"/>
      <c r="LXR45" s="31"/>
      <c r="LXS45" s="31"/>
      <c r="LXT45" s="31"/>
      <c r="LXU45" s="31"/>
      <c r="LXV45" s="31"/>
      <c r="LXW45" s="31"/>
      <c r="LXX45" s="31"/>
      <c r="LXY45" s="31"/>
      <c r="LXZ45" s="31"/>
      <c r="LYA45" s="31"/>
      <c r="LYB45" s="31"/>
      <c r="LYC45" s="31"/>
      <c r="LYD45" s="31"/>
      <c r="LYE45" s="31"/>
      <c r="LYF45" s="31"/>
      <c r="LYG45" s="31"/>
      <c r="LYH45" s="31"/>
      <c r="LYI45" s="31"/>
      <c r="LYJ45" s="31"/>
      <c r="LYK45" s="31"/>
      <c r="LYL45" s="31"/>
      <c r="LYM45" s="31"/>
      <c r="LYN45" s="31"/>
      <c r="LYO45" s="31"/>
      <c r="LYP45" s="31"/>
      <c r="LYQ45" s="31"/>
      <c r="LYR45" s="31"/>
      <c r="LYS45" s="31"/>
      <c r="LYT45" s="31"/>
      <c r="LYU45" s="31"/>
      <c r="LYV45" s="31"/>
      <c r="LYW45" s="31"/>
      <c r="LYX45" s="31"/>
      <c r="LYY45" s="31"/>
      <c r="LYZ45" s="31"/>
      <c r="LZA45" s="31"/>
      <c r="LZB45" s="31"/>
      <c r="LZC45" s="31"/>
      <c r="LZD45" s="31"/>
      <c r="LZE45" s="31"/>
      <c r="LZF45" s="31"/>
      <c r="LZG45" s="31"/>
      <c r="LZH45" s="31"/>
      <c r="LZI45" s="31"/>
      <c r="LZJ45" s="31"/>
      <c r="LZK45" s="31"/>
      <c r="LZL45" s="31"/>
      <c r="LZM45" s="31"/>
      <c r="LZN45" s="31"/>
      <c r="LZO45" s="31"/>
      <c r="LZP45" s="31"/>
      <c r="LZQ45" s="31"/>
      <c r="LZR45" s="31"/>
      <c r="LZS45" s="31"/>
      <c r="LZT45" s="31"/>
      <c r="LZU45" s="31"/>
      <c r="LZV45" s="31"/>
      <c r="LZW45" s="31"/>
      <c r="LZX45" s="31"/>
      <c r="LZY45" s="31"/>
      <c r="LZZ45" s="31"/>
      <c r="MAA45" s="31"/>
      <c r="MAB45" s="31"/>
      <c r="MAC45" s="31"/>
      <c r="MAD45" s="31"/>
      <c r="MAE45" s="31"/>
      <c r="MAF45" s="31"/>
      <c r="MAG45" s="31"/>
      <c r="MAH45" s="31"/>
      <c r="MAI45" s="31"/>
      <c r="MAJ45" s="31"/>
      <c r="MAK45" s="31"/>
      <c r="MAL45" s="31"/>
      <c r="MAM45" s="31"/>
      <c r="MAN45" s="31"/>
      <c r="MAO45" s="31"/>
      <c r="MAP45" s="31"/>
      <c r="MAQ45" s="31"/>
      <c r="MAR45" s="31"/>
      <c r="MAS45" s="31"/>
      <c r="MAT45" s="31"/>
      <c r="MAU45" s="31"/>
      <c r="MAV45" s="31"/>
      <c r="MAW45" s="31"/>
      <c r="MAX45" s="31"/>
      <c r="MAY45" s="31"/>
      <c r="MAZ45" s="31"/>
      <c r="MBA45" s="31"/>
      <c r="MBB45" s="31"/>
      <c r="MBC45" s="31"/>
      <c r="MBD45" s="31"/>
      <c r="MBE45" s="31"/>
      <c r="MBF45" s="31"/>
      <c r="MBG45" s="31"/>
      <c r="MBH45" s="31"/>
      <c r="MBI45" s="31"/>
      <c r="MBJ45" s="31"/>
      <c r="MBK45" s="31"/>
      <c r="MBL45" s="31"/>
      <c r="MBM45" s="31"/>
      <c r="MBN45" s="31"/>
      <c r="MBO45" s="31"/>
      <c r="MBP45" s="31"/>
      <c r="MBQ45" s="31"/>
      <c r="MBR45" s="31"/>
      <c r="MBS45" s="31"/>
      <c r="MBT45" s="31"/>
      <c r="MBU45" s="31"/>
      <c r="MBV45" s="31"/>
      <c r="MBW45" s="31"/>
      <c r="MBX45" s="31"/>
      <c r="MBY45" s="31"/>
      <c r="MBZ45" s="31"/>
      <c r="MCA45" s="31"/>
      <c r="MCB45" s="31"/>
      <c r="MCC45" s="31"/>
      <c r="MCD45" s="31"/>
      <c r="MCE45" s="31"/>
      <c r="MCF45" s="31"/>
      <c r="MCG45" s="31"/>
      <c r="MCH45" s="31"/>
      <c r="MCI45" s="31"/>
      <c r="MCJ45" s="31"/>
      <c r="MCK45" s="31"/>
      <c r="MCL45" s="31"/>
      <c r="MCM45" s="31"/>
      <c r="MCN45" s="31"/>
      <c r="MCO45" s="31"/>
      <c r="MCP45" s="31"/>
      <c r="MCQ45" s="31"/>
      <c r="MCR45" s="31"/>
      <c r="MCS45" s="31"/>
      <c r="MCT45" s="31"/>
      <c r="MCU45" s="31"/>
      <c r="MCV45" s="31"/>
      <c r="MCW45" s="31"/>
      <c r="MCX45" s="31"/>
      <c r="MCY45" s="31"/>
      <c r="MCZ45" s="31"/>
      <c r="MDA45" s="31"/>
      <c r="MDB45" s="31"/>
      <c r="MDC45" s="31"/>
      <c r="MDD45" s="31"/>
      <c r="MDE45" s="31"/>
      <c r="MDF45" s="31"/>
      <c r="MDG45" s="31"/>
      <c r="MDH45" s="31"/>
      <c r="MDI45" s="31"/>
      <c r="MDJ45" s="31"/>
      <c r="MDK45" s="31"/>
      <c r="MDL45" s="31"/>
      <c r="MDM45" s="31"/>
      <c r="MDN45" s="31"/>
      <c r="MDO45" s="31"/>
      <c r="MDP45" s="31"/>
      <c r="MDQ45" s="31"/>
      <c r="MDR45" s="31"/>
      <c r="MDS45" s="31"/>
      <c r="MDT45" s="31"/>
      <c r="MDU45" s="31"/>
      <c r="MDV45" s="31"/>
      <c r="MDW45" s="31"/>
      <c r="MDX45" s="31"/>
      <c r="MDY45" s="31"/>
      <c r="MDZ45" s="31"/>
      <c r="MEA45" s="31"/>
      <c r="MEB45" s="31"/>
      <c r="MEC45" s="31"/>
      <c r="MED45" s="31"/>
      <c r="MEE45" s="31"/>
      <c r="MEF45" s="31"/>
      <c r="MEG45" s="31"/>
      <c r="MEH45" s="31"/>
      <c r="MEI45" s="31"/>
      <c r="MEJ45" s="31"/>
      <c r="MEK45" s="31"/>
      <c r="MEL45" s="31"/>
      <c r="MEM45" s="31"/>
      <c r="MEN45" s="31"/>
      <c r="MEO45" s="31"/>
      <c r="MEP45" s="31"/>
      <c r="MEQ45" s="31"/>
      <c r="MER45" s="31"/>
      <c r="MES45" s="31"/>
      <c r="MET45" s="31"/>
      <c r="MEU45" s="31"/>
      <c r="MEV45" s="31"/>
      <c r="MEW45" s="31"/>
      <c r="MEX45" s="31"/>
      <c r="MEY45" s="31"/>
      <c r="MEZ45" s="31"/>
      <c r="MFA45" s="31"/>
      <c r="MFB45" s="31"/>
      <c r="MFC45" s="31"/>
      <c r="MFD45" s="31"/>
      <c r="MFE45" s="31"/>
      <c r="MFF45" s="31"/>
      <c r="MFG45" s="31"/>
      <c r="MFH45" s="31"/>
      <c r="MFI45" s="31"/>
      <c r="MFJ45" s="31"/>
      <c r="MFK45" s="31"/>
      <c r="MFL45" s="31"/>
      <c r="MFM45" s="31"/>
      <c r="MFN45" s="31"/>
      <c r="MFO45" s="31"/>
      <c r="MFP45" s="31"/>
      <c r="MFQ45" s="31"/>
      <c r="MFR45" s="31"/>
      <c r="MFS45" s="31"/>
      <c r="MFT45" s="31"/>
      <c r="MFU45" s="31"/>
      <c r="MFV45" s="31"/>
      <c r="MFW45" s="31"/>
      <c r="MFX45" s="31"/>
      <c r="MFY45" s="31"/>
      <c r="MFZ45" s="31"/>
      <c r="MGA45" s="31"/>
      <c r="MGB45" s="31"/>
      <c r="MGC45" s="31"/>
      <c r="MGD45" s="31"/>
      <c r="MGE45" s="31"/>
      <c r="MGF45" s="31"/>
      <c r="MGG45" s="31"/>
      <c r="MGH45" s="31"/>
      <c r="MGI45" s="31"/>
      <c r="MGJ45" s="31"/>
      <c r="MGK45" s="31"/>
      <c r="MGL45" s="31"/>
      <c r="MGM45" s="31"/>
      <c r="MGN45" s="31"/>
      <c r="MGO45" s="31"/>
      <c r="MGP45" s="31"/>
      <c r="MGQ45" s="31"/>
      <c r="MGR45" s="31"/>
      <c r="MGS45" s="31"/>
      <c r="MGT45" s="31"/>
      <c r="MGU45" s="31"/>
      <c r="MGV45" s="31"/>
      <c r="MGW45" s="31"/>
      <c r="MGX45" s="31"/>
      <c r="MGY45" s="31"/>
      <c r="MGZ45" s="31"/>
      <c r="MHA45" s="31"/>
      <c r="MHB45" s="31"/>
      <c r="MHC45" s="31"/>
      <c r="MHD45" s="31"/>
      <c r="MHE45" s="31"/>
      <c r="MHF45" s="31"/>
      <c r="MHG45" s="31"/>
      <c r="MHH45" s="31"/>
      <c r="MHI45" s="31"/>
      <c r="MHJ45" s="31"/>
      <c r="MHK45" s="31"/>
      <c r="MHL45" s="31"/>
      <c r="MHM45" s="31"/>
      <c r="MHN45" s="31"/>
      <c r="MHO45" s="31"/>
      <c r="MHP45" s="31"/>
      <c r="MHQ45" s="31"/>
      <c r="MHR45" s="31"/>
      <c r="MHS45" s="31"/>
      <c r="MHT45" s="31"/>
      <c r="MHU45" s="31"/>
      <c r="MHV45" s="31"/>
      <c r="MHW45" s="31"/>
      <c r="MHX45" s="31"/>
      <c r="MHY45" s="31"/>
      <c r="MHZ45" s="31"/>
      <c r="MIA45" s="31"/>
      <c r="MIB45" s="31"/>
      <c r="MIC45" s="31"/>
      <c r="MID45" s="31"/>
      <c r="MIE45" s="31"/>
      <c r="MIF45" s="31"/>
      <c r="MIG45" s="31"/>
      <c r="MIH45" s="31"/>
      <c r="MII45" s="31"/>
      <c r="MIJ45" s="31"/>
      <c r="MIK45" s="31"/>
      <c r="MIL45" s="31"/>
      <c r="MIM45" s="31"/>
      <c r="MIN45" s="31"/>
      <c r="MIO45" s="31"/>
      <c r="MIP45" s="31"/>
      <c r="MIQ45" s="31"/>
      <c r="MIR45" s="31"/>
      <c r="MIS45" s="31"/>
      <c r="MIT45" s="31"/>
      <c r="MIU45" s="31"/>
      <c r="MIV45" s="31"/>
      <c r="MIW45" s="31"/>
      <c r="MIX45" s="31"/>
      <c r="MIY45" s="31"/>
      <c r="MIZ45" s="31"/>
      <c r="MJA45" s="31"/>
      <c r="MJB45" s="31"/>
      <c r="MJC45" s="31"/>
      <c r="MJD45" s="31"/>
      <c r="MJE45" s="31"/>
      <c r="MJF45" s="31"/>
      <c r="MJG45" s="31"/>
      <c r="MJH45" s="31"/>
      <c r="MJI45" s="31"/>
      <c r="MJJ45" s="31"/>
      <c r="MJK45" s="31"/>
      <c r="MJL45" s="31"/>
      <c r="MJM45" s="31"/>
      <c r="MJN45" s="31"/>
      <c r="MJO45" s="31"/>
      <c r="MJP45" s="31"/>
      <c r="MJQ45" s="31"/>
      <c r="MJR45" s="31"/>
      <c r="MJS45" s="31"/>
      <c r="MJT45" s="31"/>
      <c r="MJU45" s="31"/>
      <c r="MJV45" s="31"/>
      <c r="MJW45" s="31"/>
      <c r="MJX45" s="31"/>
      <c r="MJY45" s="31"/>
      <c r="MJZ45" s="31"/>
      <c r="MKA45" s="31"/>
      <c r="MKB45" s="31"/>
      <c r="MKC45" s="31"/>
      <c r="MKD45" s="31"/>
      <c r="MKE45" s="31"/>
      <c r="MKF45" s="31"/>
      <c r="MKG45" s="31"/>
      <c r="MKH45" s="31"/>
      <c r="MKI45" s="31"/>
      <c r="MKJ45" s="31"/>
      <c r="MKK45" s="31"/>
      <c r="MKL45" s="31"/>
      <c r="MKM45" s="31"/>
      <c r="MKN45" s="31"/>
      <c r="MKO45" s="31"/>
      <c r="MKP45" s="31"/>
      <c r="MKQ45" s="31"/>
      <c r="MKR45" s="31"/>
      <c r="MKS45" s="31"/>
      <c r="MKT45" s="31"/>
      <c r="MKU45" s="31"/>
      <c r="MKV45" s="31"/>
      <c r="MKW45" s="31"/>
      <c r="MKX45" s="31"/>
      <c r="MKY45" s="31"/>
      <c r="MKZ45" s="31"/>
      <c r="MLA45" s="31"/>
      <c r="MLB45" s="31"/>
      <c r="MLC45" s="31"/>
      <c r="MLD45" s="31"/>
      <c r="MLE45" s="31"/>
      <c r="MLF45" s="31"/>
      <c r="MLG45" s="31"/>
      <c r="MLH45" s="31"/>
      <c r="MLI45" s="31"/>
      <c r="MLJ45" s="31"/>
      <c r="MLK45" s="31"/>
      <c r="MLL45" s="31"/>
      <c r="MLM45" s="31"/>
      <c r="MLN45" s="31"/>
      <c r="MLO45" s="31"/>
      <c r="MLP45" s="31"/>
      <c r="MLQ45" s="31"/>
      <c r="MLR45" s="31"/>
      <c r="MLS45" s="31"/>
      <c r="MLT45" s="31"/>
      <c r="MLU45" s="31"/>
      <c r="MLV45" s="31"/>
      <c r="MLW45" s="31"/>
      <c r="MLX45" s="31"/>
      <c r="MLY45" s="31"/>
      <c r="MLZ45" s="31"/>
      <c r="MMA45" s="31"/>
      <c r="MMB45" s="31"/>
      <c r="MMC45" s="31"/>
      <c r="MMD45" s="31"/>
      <c r="MME45" s="31"/>
      <c r="MMF45" s="31"/>
      <c r="MMG45" s="31"/>
      <c r="MMH45" s="31"/>
      <c r="MMI45" s="31"/>
      <c r="MMJ45" s="31"/>
      <c r="MMK45" s="31"/>
      <c r="MML45" s="31"/>
      <c r="MMM45" s="31"/>
      <c r="MMN45" s="31"/>
      <c r="MMO45" s="31"/>
      <c r="MMP45" s="31"/>
      <c r="MMQ45" s="31"/>
      <c r="MMR45" s="31"/>
      <c r="MMS45" s="31"/>
      <c r="MMT45" s="31"/>
      <c r="MMU45" s="31"/>
      <c r="MMV45" s="31"/>
      <c r="MMW45" s="31"/>
      <c r="MMX45" s="31"/>
      <c r="MMY45" s="31"/>
      <c r="MMZ45" s="31"/>
      <c r="MNA45" s="31"/>
      <c r="MNB45" s="31"/>
      <c r="MNC45" s="31"/>
      <c r="MND45" s="31"/>
      <c r="MNE45" s="31"/>
      <c r="MNF45" s="31"/>
      <c r="MNG45" s="31"/>
      <c r="MNH45" s="31"/>
      <c r="MNI45" s="31"/>
      <c r="MNJ45" s="31"/>
      <c r="MNK45" s="31"/>
      <c r="MNL45" s="31"/>
      <c r="MNM45" s="31"/>
      <c r="MNN45" s="31"/>
      <c r="MNO45" s="31"/>
      <c r="MNP45" s="31"/>
      <c r="MNQ45" s="31"/>
      <c r="MNR45" s="31"/>
      <c r="MNS45" s="31"/>
      <c r="MNT45" s="31"/>
      <c r="MNU45" s="31"/>
      <c r="MNV45" s="31"/>
      <c r="MNW45" s="31"/>
      <c r="MNX45" s="31"/>
      <c r="MNY45" s="31"/>
      <c r="MNZ45" s="31"/>
      <c r="MOA45" s="31"/>
      <c r="MOB45" s="31"/>
      <c r="MOC45" s="31"/>
      <c r="MOD45" s="31"/>
      <c r="MOE45" s="31"/>
      <c r="MOF45" s="31"/>
      <c r="MOG45" s="31"/>
      <c r="MOH45" s="31"/>
      <c r="MOI45" s="31"/>
      <c r="MOJ45" s="31"/>
      <c r="MOK45" s="31"/>
      <c r="MOL45" s="31"/>
      <c r="MOM45" s="31"/>
      <c r="MON45" s="31"/>
      <c r="MOO45" s="31"/>
      <c r="MOP45" s="31"/>
      <c r="MOQ45" s="31"/>
      <c r="MOR45" s="31"/>
      <c r="MOS45" s="31"/>
      <c r="MOT45" s="31"/>
      <c r="MOU45" s="31"/>
      <c r="MOV45" s="31"/>
      <c r="MOW45" s="31"/>
      <c r="MOX45" s="31"/>
      <c r="MOY45" s="31"/>
      <c r="MOZ45" s="31"/>
      <c r="MPA45" s="31"/>
      <c r="MPB45" s="31"/>
      <c r="MPC45" s="31"/>
      <c r="MPD45" s="31"/>
      <c r="MPE45" s="31"/>
      <c r="MPF45" s="31"/>
      <c r="MPG45" s="31"/>
      <c r="MPH45" s="31"/>
      <c r="MPI45" s="31"/>
      <c r="MPJ45" s="31"/>
      <c r="MPK45" s="31"/>
      <c r="MPL45" s="31"/>
      <c r="MPM45" s="31"/>
      <c r="MPN45" s="31"/>
      <c r="MPO45" s="31"/>
      <c r="MPP45" s="31"/>
      <c r="MPQ45" s="31"/>
      <c r="MPR45" s="31"/>
      <c r="MPS45" s="31"/>
      <c r="MPT45" s="31"/>
      <c r="MPU45" s="31"/>
      <c r="MPV45" s="31"/>
      <c r="MPW45" s="31"/>
      <c r="MPX45" s="31"/>
      <c r="MPY45" s="31"/>
      <c r="MPZ45" s="31"/>
      <c r="MQA45" s="31"/>
      <c r="MQB45" s="31"/>
      <c r="MQC45" s="31"/>
      <c r="MQD45" s="31"/>
      <c r="MQE45" s="31"/>
      <c r="MQF45" s="31"/>
      <c r="MQG45" s="31"/>
      <c r="MQH45" s="31"/>
      <c r="MQI45" s="31"/>
      <c r="MQJ45" s="31"/>
      <c r="MQK45" s="31"/>
      <c r="MQL45" s="31"/>
      <c r="MQM45" s="31"/>
      <c r="MQN45" s="31"/>
      <c r="MQO45" s="31"/>
      <c r="MQP45" s="31"/>
      <c r="MQQ45" s="31"/>
      <c r="MQR45" s="31"/>
      <c r="MQS45" s="31"/>
      <c r="MQT45" s="31"/>
      <c r="MQU45" s="31"/>
      <c r="MQV45" s="31"/>
      <c r="MQW45" s="31"/>
      <c r="MQX45" s="31"/>
      <c r="MQY45" s="31"/>
      <c r="MQZ45" s="31"/>
      <c r="MRA45" s="31"/>
      <c r="MRB45" s="31"/>
      <c r="MRC45" s="31"/>
      <c r="MRD45" s="31"/>
      <c r="MRE45" s="31"/>
      <c r="MRF45" s="31"/>
      <c r="MRG45" s="31"/>
      <c r="MRH45" s="31"/>
      <c r="MRI45" s="31"/>
      <c r="MRJ45" s="31"/>
      <c r="MRK45" s="31"/>
      <c r="MRL45" s="31"/>
      <c r="MRM45" s="31"/>
      <c r="MRN45" s="31"/>
      <c r="MRO45" s="31"/>
      <c r="MRP45" s="31"/>
      <c r="MRQ45" s="31"/>
      <c r="MRR45" s="31"/>
      <c r="MRS45" s="31"/>
      <c r="MRT45" s="31"/>
      <c r="MRU45" s="31"/>
      <c r="MRV45" s="31"/>
      <c r="MRW45" s="31"/>
      <c r="MRX45" s="31"/>
      <c r="MRY45" s="31"/>
      <c r="MRZ45" s="31"/>
      <c r="MSA45" s="31"/>
      <c r="MSB45" s="31"/>
      <c r="MSC45" s="31"/>
      <c r="MSD45" s="31"/>
      <c r="MSE45" s="31"/>
      <c r="MSF45" s="31"/>
      <c r="MSG45" s="31"/>
      <c r="MSH45" s="31"/>
      <c r="MSI45" s="31"/>
      <c r="MSJ45" s="31"/>
      <c r="MSK45" s="31"/>
      <c r="MSL45" s="31"/>
      <c r="MSM45" s="31"/>
      <c r="MSN45" s="31"/>
      <c r="MSO45" s="31"/>
      <c r="MSP45" s="31"/>
      <c r="MSQ45" s="31"/>
      <c r="MSR45" s="31"/>
      <c r="MSS45" s="31"/>
      <c r="MST45" s="31"/>
      <c r="MSU45" s="31"/>
      <c r="MSV45" s="31"/>
      <c r="MSW45" s="31"/>
      <c r="MSX45" s="31"/>
      <c r="MSY45" s="31"/>
      <c r="MSZ45" s="31"/>
      <c r="MTA45" s="31"/>
      <c r="MTB45" s="31"/>
      <c r="MTC45" s="31"/>
      <c r="MTD45" s="31"/>
      <c r="MTE45" s="31"/>
      <c r="MTF45" s="31"/>
      <c r="MTG45" s="31"/>
      <c r="MTH45" s="31"/>
      <c r="MTI45" s="31"/>
      <c r="MTJ45" s="31"/>
      <c r="MTK45" s="31"/>
      <c r="MTL45" s="31"/>
      <c r="MTM45" s="31"/>
      <c r="MTN45" s="31"/>
      <c r="MTO45" s="31"/>
      <c r="MTP45" s="31"/>
      <c r="MTQ45" s="31"/>
      <c r="MTR45" s="31"/>
      <c r="MTS45" s="31"/>
      <c r="MTT45" s="31"/>
      <c r="MTU45" s="31"/>
      <c r="MTV45" s="31"/>
      <c r="MTW45" s="31"/>
      <c r="MTX45" s="31"/>
      <c r="MTY45" s="31"/>
      <c r="MTZ45" s="31"/>
      <c r="MUA45" s="31"/>
      <c r="MUB45" s="31"/>
      <c r="MUC45" s="31"/>
      <c r="MUD45" s="31"/>
      <c r="MUE45" s="31"/>
      <c r="MUF45" s="31"/>
      <c r="MUG45" s="31"/>
      <c r="MUH45" s="31"/>
      <c r="MUI45" s="31"/>
      <c r="MUJ45" s="31"/>
      <c r="MUK45" s="31"/>
      <c r="MUL45" s="31"/>
      <c r="MUM45" s="31"/>
      <c r="MUN45" s="31"/>
      <c r="MUO45" s="31"/>
      <c r="MUP45" s="31"/>
      <c r="MUQ45" s="31"/>
      <c r="MUR45" s="31"/>
      <c r="MUS45" s="31"/>
      <c r="MUT45" s="31"/>
      <c r="MUU45" s="31"/>
      <c r="MUV45" s="31"/>
      <c r="MUW45" s="31"/>
      <c r="MUX45" s="31"/>
      <c r="MUY45" s="31"/>
      <c r="MUZ45" s="31"/>
      <c r="MVA45" s="31"/>
      <c r="MVB45" s="31"/>
      <c r="MVC45" s="31"/>
      <c r="MVD45" s="31"/>
      <c r="MVE45" s="31"/>
      <c r="MVF45" s="31"/>
      <c r="MVG45" s="31"/>
      <c r="MVH45" s="31"/>
      <c r="MVI45" s="31"/>
      <c r="MVJ45" s="31"/>
      <c r="MVK45" s="31"/>
      <c r="MVL45" s="31"/>
      <c r="MVM45" s="31"/>
      <c r="MVN45" s="31"/>
      <c r="MVO45" s="31"/>
      <c r="MVP45" s="31"/>
      <c r="MVQ45" s="31"/>
      <c r="MVR45" s="31"/>
      <c r="MVS45" s="31"/>
      <c r="MVT45" s="31"/>
      <c r="MVU45" s="31"/>
      <c r="MVV45" s="31"/>
      <c r="MVW45" s="31"/>
      <c r="MVX45" s="31"/>
      <c r="MVY45" s="31"/>
      <c r="MVZ45" s="31"/>
      <c r="MWA45" s="31"/>
      <c r="MWB45" s="31"/>
      <c r="MWC45" s="31"/>
      <c r="MWD45" s="31"/>
      <c r="MWE45" s="31"/>
      <c r="MWF45" s="31"/>
      <c r="MWG45" s="31"/>
      <c r="MWH45" s="31"/>
      <c r="MWI45" s="31"/>
      <c r="MWJ45" s="31"/>
      <c r="MWK45" s="31"/>
      <c r="MWL45" s="31"/>
      <c r="MWM45" s="31"/>
      <c r="MWN45" s="31"/>
      <c r="MWO45" s="31"/>
      <c r="MWP45" s="31"/>
      <c r="MWQ45" s="31"/>
      <c r="MWR45" s="31"/>
      <c r="MWS45" s="31"/>
      <c r="MWT45" s="31"/>
      <c r="MWU45" s="31"/>
      <c r="MWV45" s="31"/>
      <c r="MWW45" s="31"/>
      <c r="MWX45" s="31"/>
      <c r="MWY45" s="31"/>
      <c r="MWZ45" s="31"/>
      <c r="MXA45" s="31"/>
      <c r="MXB45" s="31"/>
      <c r="MXC45" s="31"/>
      <c r="MXD45" s="31"/>
      <c r="MXE45" s="31"/>
      <c r="MXF45" s="31"/>
      <c r="MXG45" s="31"/>
      <c r="MXH45" s="31"/>
      <c r="MXI45" s="31"/>
      <c r="MXJ45" s="31"/>
      <c r="MXK45" s="31"/>
      <c r="MXL45" s="31"/>
      <c r="MXM45" s="31"/>
      <c r="MXN45" s="31"/>
      <c r="MXO45" s="31"/>
      <c r="MXP45" s="31"/>
      <c r="MXQ45" s="31"/>
      <c r="MXR45" s="31"/>
      <c r="MXS45" s="31"/>
      <c r="MXT45" s="31"/>
      <c r="MXU45" s="31"/>
      <c r="MXV45" s="31"/>
      <c r="MXW45" s="31"/>
      <c r="MXX45" s="31"/>
      <c r="MXY45" s="31"/>
      <c r="MXZ45" s="31"/>
      <c r="MYA45" s="31"/>
      <c r="MYB45" s="31"/>
      <c r="MYC45" s="31"/>
      <c r="MYD45" s="31"/>
      <c r="MYE45" s="31"/>
      <c r="MYF45" s="31"/>
      <c r="MYG45" s="31"/>
      <c r="MYH45" s="31"/>
      <c r="MYI45" s="31"/>
      <c r="MYJ45" s="31"/>
      <c r="MYK45" s="31"/>
      <c r="MYL45" s="31"/>
      <c r="MYM45" s="31"/>
      <c r="MYN45" s="31"/>
      <c r="MYO45" s="31"/>
      <c r="MYP45" s="31"/>
      <c r="MYQ45" s="31"/>
      <c r="MYR45" s="31"/>
      <c r="MYS45" s="31"/>
      <c r="MYT45" s="31"/>
      <c r="MYU45" s="31"/>
      <c r="MYV45" s="31"/>
      <c r="MYW45" s="31"/>
      <c r="MYX45" s="31"/>
      <c r="MYY45" s="31"/>
      <c r="MYZ45" s="31"/>
      <c r="MZA45" s="31"/>
      <c r="MZB45" s="31"/>
      <c r="MZC45" s="31"/>
      <c r="MZD45" s="31"/>
      <c r="MZE45" s="31"/>
      <c r="MZF45" s="31"/>
      <c r="MZG45" s="31"/>
      <c r="MZH45" s="31"/>
      <c r="MZI45" s="31"/>
      <c r="MZJ45" s="31"/>
      <c r="MZK45" s="31"/>
      <c r="MZL45" s="31"/>
      <c r="MZM45" s="31"/>
      <c r="MZN45" s="31"/>
      <c r="MZO45" s="31"/>
      <c r="MZP45" s="31"/>
      <c r="MZQ45" s="31"/>
      <c r="MZR45" s="31"/>
      <c r="MZS45" s="31"/>
      <c r="MZT45" s="31"/>
      <c r="MZU45" s="31"/>
      <c r="MZV45" s="31"/>
      <c r="MZW45" s="31"/>
      <c r="MZX45" s="31"/>
      <c r="MZY45" s="31"/>
      <c r="MZZ45" s="31"/>
      <c r="NAA45" s="31"/>
      <c r="NAB45" s="31"/>
      <c r="NAC45" s="31"/>
      <c r="NAD45" s="31"/>
      <c r="NAE45" s="31"/>
      <c r="NAF45" s="31"/>
      <c r="NAG45" s="31"/>
      <c r="NAH45" s="31"/>
      <c r="NAI45" s="31"/>
      <c r="NAJ45" s="31"/>
      <c r="NAK45" s="31"/>
      <c r="NAL45" s="31"/>
      <c r="NAM45" s="31"/>
      <c r="NAN45" s="31"/>
      <c r="NAO45" s="31"/>
      <c r="NAP45" s="31"/>
      <c r="NAQ45" s="31"/>
      <c r="NAR45" s="31"/>
      <c r="NAS45" s="31"/>
      <c r="NAT45" s="31"/>
      <c r="NAU45" s="31"/>
      <c r="NAV45" s="31"/>
      <c r="NAW45" s="31"/>
      <c r="NAX45" s="31"/>
      <c r="NAY45" s="31"/>
      <c r="NAZ45" s="31"/>
      <c r="NBA45" s="31"/>
      <c r="NBB45" s="31"/>
      <c r="NBC45" s="31"/>
      <c r="NBD45" s="31"/>
      <c r="NBE45" s="31"/>
      <c r="NBF45" s="31"/>
      <c r="NBG45" s="31"/>
      <c r="NBH45" s="31"/>
      <c r="NBI45" s="31"/>
      <c r="NBJ45" s="31"/>
      <c r="NBK45" s="31"/>
      <c r="NBL45" s="31"/>
      <c r="NBM45" s="31"/>
      <c r="NBN45" s="31"/>
      <c r="NBO45" s="31"/>
      <c r="NBP45" s="31"/>
      <c r="NBQ45" s="31"/>
      <c r="NBR45" s="31"/>
      <c r="NBS45" s="31"/>
      <c r="NBT45" s="31"/>
      <c r="NBU45" s="31"/>
      <c r="NBV45" s="31"/>
      <c r="NBW45" s="31"/>
      <c r="NBX45" s="31"/>
      <c r="NBY45" s="31"/>
      <c r="NBZ45" s="31"/>
      <c r="NCA45" s="31"/>
      <c r="NCB45" s="31"/>
      <c r="NCC45" s="31"/>
      <c r="NCD45" s="31"/>
      <c r="NCE45" s="31"/>
      <c r="NCF45" s="31"/>
      <c r="NCG45" s="31"/>
      <c r="NCH45" s="31"/>
      <c r="NCI45" s="31"/>
      <c r="NCJ45" s="31"/>
      <c r="NCK45" s="31"/>
      <c r="NCL45" s="31"/>
      <c r="NCM45" s="31"/>
      <c r="NCN45" s="31"/>
      <c r="NCO45" s="31"/>
      <c r="NCP45" s="31"/>
      <c r="NCQ45" s="31"/>
      <c r="NCR45" s="31"/>
      <c r="NCS45" s="31"/>
      <c r="NCT45" s="31"/>
      <c r="NCU45" s="31"/>
      <c r="NCV45" s="31"/>
      <c r="NCW45" s="31"/>
      <c r="NCX45" s="31"/>
      <c r="NCY45" s="31"/>
      <c r="NCZ45" s="31"/>
      <c r="NDA45" s="31"/>
      <c r="NDB45" s="31"/>
      <c r="NDC45" s="31"/>
      <c r="NDD45" s="31"/>
      <c r="NDE45" s="31"/>
      <c r="NDF45" s="31"/>
      <c r="NDG45" s="31"/>
      <c r="NDH45" s="31"/>
      <c r="NDI45" s="31"/>
      <c r="NDJ45" s="31"/>
      <c r="NDK45" s="31"/>
      <c r="NDL45" s="31"/>
      <c r="NDM45" s="31"/>
      <c r="NDN45" s="31"/>
      <c r="NDO45" s="31"/>
      <c r="NDP45" s="31"/>
      <c r="NDQ45" s="31"/>
      <c r="NDR45" s="31"/>
      <c r="NDS45" s="31"/>
      <c r="NDT45" s="31"/>
      <c r="NDU45" s="31"/>
      <c r="NDV45" s="31"/>
      <c r="NDW45" s="31"/>
      <c r="NDX45" s="31"/>
      <c r="NDY45" s="31"/>
      <c r="NDZ45" s="31"/>
      <c r="NEA45" s="31"/>
      <c r="NEB45" s="31"/>
      <c r="NEC45" s="31"/>
      <c r="NED45" s="31"/>
      <c r="NEE45" s="31"/>
      <c r="NEF45" s="31"/>
      <c r="NEG45" s="31"/>
      <c r="NEH45" s="31"/>
      <c r="NEI45" s="31"/>
      <c r="NEJ45" s="31"/>
      <c r="NEK45" s="31"/>
      <c r="NEL45" s="31"/>
      <c r="NEM45" s="31"/>
      <c r="NEN45" s="31"/>
      <c r="NEO45" s="31"/>
      <c r="NEP45" s="31"/>
      <c r="NEQ45" s="31"/>
      <c r="NER45" s="31"/>
      <c r="NES45" s="31"/>
      <c r="NET45" s="31"/>
      <c r="NEU45" s="31"/>
      <c r="NEV45" s="31"/>
      <c r="NEW45" s="31"/>
      <c r="NEX45" s="31"/>
      <c r="NEY45" s="31"/>
      <c r="NEZ45" s="31"/>
      <c r="NFA45" s="31"/>
      <c r="NFB45" s="31"/>
      <c r="NFC45" s="31"/>
      <c r="NFD45" s="31"/>
      <c r="NFE45" s="31"/>
      <c r="NFF45" s="31"/>
      <c r="NFG45" s="31"/>
      <c r="NFH45" s="31"/>
      <c r="NFI45" s="31"/>
      <c r="NFJ45" s="31"/>
      <c r="NFK45" s="31"/>
      <c r="NFL45" s="31"/>
      <c r="NFM45" s="31"/>
      <c r="NFN45" s="31"/>
      <c r="NFO45" s="31"/>
      <c r="NFP45" s="31"/>
      <c r="NFQ45" s="31"/>
      <c r="NFR45" s="31"/>
      <c r="NFS45" s="31"/>
      <c r="NFT45" s="31"/>
      <c r="NFU45" s="31"/>
      <c r="NFV45" s="31"/>
      <c r="NFW45" s="31"/>
      <c r="NFX45" s="31"/>
      <c r="NFY45" s="31"/>
      <c r="NFZ45" s="31"/>
      <c r="NGA45" s="31"/>
      <c r="NGB45" s="31"/>
      <c r="NGC45" s="31"/>
      <c r="NGD45" s="31"/>
      <c r="NGE45" s="31"/>
      <c r="NGF45" s="31"/>
      <c r="NGG45" s="31"/>
      <c r="NGH45" s="31"/>
      <c r="NGI45" s="31"/>
      <c r="NGJ45" s="31"/>
      <c r="NGK45" s="31"/>
      <c r="NGL45" s="31"/>
      <c r="NGM45" s="31"/>
      <c r="NGN45" s="31"/>
      <c r="NGO45" s="31"/>
      <c r="NGP45" s="31"/>
      <c r="NGQ45" s="31"/>
      <c r="NGR45" s="31"/>
      <c r="NGS45" s="31"/>
      <c r="NGT45" s="31"/>
      <c r="NGU45" s="31"/>
      <c r="NGV45" s="31"/>
      <c r="NGW45" s="31"/>
      <c r="NGX45" s="31"/>
      <c r="NGY45" s="31"/>
      <c r="NGZ45" s="31"/>
      <c r="NHA45" s="31"/>
      <c r="NHB45" s="31"/>
      <c r="NHC45" s="31"/>
      <c r="NHD45" s="31"/>
      <c r="NHE45" s="31"/>
      <c r="NHF45" s="31"/>
      <c r="NHG45" s="31"/>
      <c r="NHH45" s="31"/>
      <c r="NHI45" s="31"/>
      <c r="NHJ45" s="31"/>
      <c r="NHK45" s="31"/>
      <c r="NHL45" s="31"/>
      <c r="NHM45" s="31"/>
      <c r="NHN45" s="31"/>
      <c r="NHO45" s="31"/>
      <c r="NHP45" s="31"/>
      <c r="NHQ45" s="31"/>
      <c r="NHR45" s="31"/>
      <c r="NHS45" s="31"/>
      <c r="NHT45" s="31"/>
      <c r="NHU45" s="31"/>
      <c r="NHV45" s="31"/>
      <c r="NHW45" s="31"/>
      <c r="NHX45" s="31"/>
      <c r="NHY45" s="31"/>
      <c r="NHZ45" s="31"/>
      <c r="NIA45" s="31"/>
      <c r="NIB45" s="31"/>
      <c r="NIC45" s="31"/>
      <c r="NID45" s="31"/>
      <c r="NIE45" s="31"/>
      <c r="NIF45" s="31"/>
      <c r="NIG45" s="31"/>
      <c r="NIH45" s="31"/>
      <c r="NII45" s="31"/>
      <c r="NIJ45" s="31"/>
      <c r="NIK45" s="31"/>
      <c r="NIL45" s="31"/>
      <c r="NIM45" s="31"/>
      <c r="NIN45" s="31"/>
      <c r="NIO45" s="31"/>
      <c r="NIP45" s="31"/>
      <c r="NIQ45" s="31"/>
      <c r="NIR45" s="31"/>
      <c r="NIS45" s="31"/>
      <c r="NIT45" s="31"/>
      <c r="NIU45" s="31"/>
      <c r="NIV45" s="31"/>
      <c r="NIW45" s="31"/>
      <c r="NIX45" s="31"/>
      <c r="NIY45" s="31"/>
      <c r="NIZ45" s="31"/>
      <c r="NJA45" s="31"/>
      <c r="NJB45" s="31"/>
      <c r="NJC45" s="31"/>
      <c r="NJD45" s="31"/>
      <c r="NJE45" s="31"/>
      <c r="NJF45" s="31"/>
      <c r="NJG45" s="31"/>
      <c r="NJH45" s="31"/>
      <c r="NJI45" s="31"/>
      <c r="NJJ45" s="31"/>
      <c r="NJK45" s="31"/>
      <c r="NJL45" s="31"/>
      <c r="NJM45" s="31"/>
      <c r="NJN45" s="31"/>
      <c r="NJO45" s="31"/>
      <c r="NJP45" s="31"/>
      <c r="NJQ45" s="31"/>
      <c r="NJR45" s="31"/>
      <c r="NJS45" s="31"/>
      <c r="NJT45" s="31"/>
      <c r="NJU45" s="31"/>
      <c r="NJV45" s="31"/>
      <c r="NJW45" s="31"/>
      <c r="NJX45" s="31"/>
      <c r="NJY45" s="31"/>
      <c r="NJZ45" s="31"/>
      <c r="NKA45" s="31"/>
      <c r="NKB45" s="31"/>
      <c r="NKC45" s="31"/>
      <c r="NKD45" s="31"/>
      <c r="NKE45" s="31"/>
      <c r="NKF45" s="31"/>
      <c r="NKG45" s="31"/>
      <c r="NKH45" s="31"/>
      <c r="NKI45" s="31"/>
      <c r="NKJ45" s="31"/>
      <c r="NKK45" s="31"/>
      <c r="NKL45" s="31"/>
      <c r="NKM45" s="31"/>
      <c r="NKN45" s="31"/>
      <c r="NKO45" s="31"/>
      <c r="NKP45" s="31"/>
      <c r="NKQ45" s="31"/>
      <c r="NKR45" s="31"/>
      <c r="NKS45" s="31"/>
      <c r="NKT45" s="31"/>
      <c r="NKU45" s="31"/>
      <c r="NKV45" s="31"/>
      <c r="NKW45" s="31"/>
      <c r="NKX45" s="31"/>
      <c r="NKY45" s="31"/>
      <c r="NKZ45" s="31"/>
      <c r="NLA45" s="31"/>
      <c r="NLB45" s="31"/>
      <c r="NLC45" s="31"/>
      <c r="NLD45" s="31"/>
      <c r="NLE45" s="31"/>
      <c r="NLF45" s="31"/>
      <c r="NLG45" s="31"/>
      <c r="NLH45" s="31"/>
      <c r="NLI45" s="31"/>
      <c r="NLJ45" s="31"/>
      <c r="NLK45" s="31"/>
      <c r="NLL45" s="31"/>
      <c r="NLM45" s="31"/>
      <c r="NLN45" s="31"/>
      <c r="NLO45" s="31"/>
      <c r="NLP45" s="31"/>
      <c r="NLQ45" s="31"/>
      <c r="NLR45" s="31"/>
      <c r="NLS45" s="31"/>
      <c r="NLT45" s="31"/>
      <c r="NLU45" s="31"/>
      <c r="NLV45" s="31"/>
      <c r="NLW45" s="31"/>
      <c r="NLX45" s="31"/>
      <c r="NLY45" s="31"/>
      <c r="NLZ45" s="31"/>
      <c r="NMA45" s="31"/>
      <c r="NMB45" s="31"/>
      <c r="NMC45" s="31"/>
      <c r="NMD45" s="31"/>
      <c r="NME45" s="31"/>
      <c r="NMF45" s="31"/>
      <c r="NMG45" s="31"/>
      <c r="NMH45" s="31"/>
      <c r="NMI45" s="31"/>
      <c r="NMJ45" s="31"/>
      <c r="NMK45" s="31"/>
      <c r="NML45" s="31"/>
      <c r="NMM45" s="31"/>
      <c r="NMN45" s="31"/>
      <c r="NMO45" s="31"/>
      <c r="NMP45" s="31"/>
      <c r="NMQ45" s="31"/>
      <c r="NMR45" s="31"/>
      <c r="NMS45" s="31"/>
      <c r="NMT45" s="31"/>
      <c r="NMU45" s="31"/>
      <c r="NMV45" s="31"/>
      <c r="NMW45" s="31"/>
      <c r="NMX45" s="31"/>
      <c r="NMY45" s="31"/>
      <c r="NMZ45" s="31"/>
      <c r="NNA45" s="31"/>
      <c r="NNB45" s="31"/>
      <c r="NNC45" s="31"/>
      <c r="NND45" s="31"/>
      <c r="NNE45" s="31"/>
      <c r="NNF45" s="31"/>
      <c r="NNG45" s="31"/>
      <c r="NNH45" s="31"/>
      <c r="NNI45" s="31"/>
      <c r="NNJ45" s="31"/>
      <c r="NNK45" s="31"/>
      <c r="NNL45" s="31"/>
      <c r="NNM45" s="31"/>
      <c r="NNN45" s="31"/>
      <c r="NNO45" s="31"/>
      <c r="NNP45" s="31"/>
      <c r="NNQ45" s="31"/>
      <c r="NNR45" s="31"/>
      <c r="NNS45" s="31"/>
      <c r="NNT45" s="31"/>
      <c r="NNU45" s="31"/>
      <c r="NNV45" s="31"/>
      <c r="NNW45" s="31"/>
      <c r="NNX45" s="31"/>
      <c r="NNY45" s="31"/>
      <c r="NNZ45" s="31"/>
      <c r="NOA45" s="31"/>
      <c r="NOB45" s="31"/>
      <c r="NOC45" s="31"/>
      <c r="NOD45" s="31"/>
      <c r="NOE45" s="31"/>
      <c r="NOF45" s="31"/>
      <c r="NOG45" s="31"/>
      <c r="NOH45" s="31"/>
      <c r="NOI45" s="31"/>
      <c r="NOJ45" s="31"/>
      <c r="NOK45" s="31"/>
      <c r="NOL45" s="31"/>
      <c r="NOM45" s="31"/>
      <c r="NON45" s="31"/>
      <c r="NOO45" s="31"/>
      <c r="NOP45" s="31"/>
      <c r="NOQ45" s="31"/>
      <c r="NOR45" s="31"/>
      <c r="NOS45" s="31"/>
      <c r="NOT45" s="31"/>
      <c r="NOU45" s="31"/>
      <c r="NOV45" s="31"/>
      <c r="NOW45" s="31"/>
      <c r="NOX45" s="31"/>
      <c r="NOY45" s="31"/>
      <c r="NOZ45" s="31"/>
      <c r="NPA45" s="31"/>
      <c r="NPB45" s="31"/>
      <c r="NPC45" s="31"/>
      <c r="NPD45" s="31"/>
      <c r="NPE45" s="31"/>
      <c r="NPF45" s="31"/>
      <c r="NPG45" s="31"/>
      <c r="NPH45" s="31"/>
      <c r="NPI45" s="31"/>
      <c r="NPJ45" s="31"/>
      <c r="NPK45" s="31"/>
      <c r="NPL45" s="31"/>
      <c r="NPM45" s="31"/>
      <c r="NPN45" s="31"/>
      <c r="NPO45" s="31"/>
      <c r="NPP45" s="31"/>
      <c r="NPQ45" s="31"/>
      <c r="NPR45" s="31"/>
      <c r="NPS45" s="31"/>
      <c r="NPT45" s="31"/>
      <c r="NPU45" s="31"/>
      <c r="NPV45" s="31"/>
      <c r="NPW45" s="31"/>
      <c r="NPX45" s="31"/>
      <c r="NPY45" s="31"/>
      <c r="NPZ45" s="31"/>
      <c r="NQA45" s="31"/>
      <c r="NQB45" s="31"/>
      <c r="NQC45" s="31"/>
      <c r="NQD45" s="31"/>
      <c r="NQE45" s="31"/>
      <c r="NQF45" s="31"/>
      <c r="NQG45" s="31"/>
      <c r="NQH45" s="31"/>
      <c r="NQI45" s="31"/>
      <c r="NQJ45" s="31"/>
      <c r="NQK45" s="31"/>
      <c r="NQL45" s="31"/>
      <c r="NQM45" s="31"/>
      <c r="NQN45" s="31"/>
      <c r="NQO45" s="31"/>
      <c r="NQP45" s="31"/>
      <c r="NQQ45" s="31"/>
      <c r="NQR45" s="31"/>
      <c r="NQS45" s="31"/>
      <c r="NQT45" s="31"/>
      <c r="NQU45" s="31"/>
      <c r="NQV45" s="31"/>
      <c r="NQW45" s="31"/>
      <c r="NQX45" s="31"/>
      <c r="NQY45" s="31"/>
      <c r="NQZ45" s="31"/>
      <c r="NRA45" s="31"/>
      <c r="NRB45" s="31"/>
      <c r="NRC45" s="31"/>
      <c r="NRD45" s="31"/>
      <c r="NRE45" s="31"/>
      <c r="NRF45" s="31"/>
      <c r="NRG45" s="31"/>
      <c r="NRH45" s="31"/>
      <c r="NRI45" s="31"/>
      <c r="NRJ45" s="31"/>
      <c r="NRK45" s="31"/>
      <c r="NRL45" s="31"/>
      <c r="NRM45" s="31"/>
      <c r="NRN45" s="31"/>
      <c r="NRO45" s="31"/>
      <c r="NRP45" s="31"/>
      <c r="NRQ45" s="31"/>
      <c r="NRR45" s="31"/>
      <c r="NRS45" s="31"/>
      <c r="NRT45" s="31"/>
      <c r="NRU45" s="31"/>
      <c r="NRV45" s="31"/>
      <c r="NRW45" s="31"/>
      <c r="NRX45" s="31"/>
      <c r="NRY45" s="31"/>
      <c r="NRZ45" s="31"/>
      <c r="NSA45" s="31"/>
      <c r="NSB45" s="31"/>
      <c r="NSC45" s="31"/>
      <c r="NSD45" s="31"/>
      <c r="NSE45" s="31"/>
      <c r="NSF45" s="31"/>
      <c r="NSG45" s="31"/>
      <c r="NSH45" s="31"/>
      <c r="NSI45" s="31"/>
      <c r="NSJ45" s="31"/>
      <c r="NSK45" s="31"/>
      <c r="NSL45" s="31"/>
      <c r="NSM45" s="31"/>
      <c r="NSN45" s="31"/>
      <c r="NSO45" s="31"/>
      <c r="NSP45" s="31"/>
      <c r="NSQ45" s="31"/>
      <c r="NSR45" s="31"/>
      <c r="NSS45" s="31"/>
      <c r="NST45" s="31"/>
      <c r="NSU45" s="31"/>
      <c r="NSV45" s="31"/>
      <c r="NSW45" s="31"/>
      <c r="NSX45" s="31"/>
      <c r="NSY45" s="31"/>
      <c r="NSZ45" s="31"/>
      <c r="NTA45" s="31"/>
      <c r="NTB45" s="31"/>
      <c r="NTC45" s="31"/>
      <c r="NTD45" s="31"/>
      <c r="NTE45" s="31"/>
      <c r="NTF45" s="31"/>
      <c r="NTG45" s="31"/>
      <c r="NTH45" s="31"/>
      <c r="NTI45" s="31"/>
      <c r="NTJ45" s="31"/>
      <c r="NTK45" s="31"/>
      <c r="NTL45" s="31"/>
      <c r="NTM45" s="31"/>
      <c r="NTN45" s="31"/>
      <c r="NTO45" s="31"/>
      <c r="NTP45" s="31"/>
      <c r="NTQ45" s="31"/>
      <c r="NTR45" s="31"/>
      <c r="NTS45" s="31"/>
      <c r="NTT45" s="31"/>
      <c r="NTU45" s="31"/>
      <c r="NTV45" s="31"/>
      <c r="NTW45" s="31"/>
      <c r="NTX45" s="31"/>
      <c r="NTY45" s="31"/>
      <c r="NTZ45" s="31"/>
      <c r="NUA45" s="31"/>
      <c r="NUB45" s="31"/>
      <c r="NUC45" s="31"/>
      <c r="NUD45" s="31"/>
      <c r="NUE45" s="31"/>
      <c r="NUF45" s="31"/>
      <c r="NUG45" s="31"/>
      <c r="NUH45" s="31"/>
      <c r="NUI45" s="31"/>
      <c r="NUJ45" s="31"/>
      <c r="NUK45" s="31"/>
      <c r="NUL45" s="31"/>
      <c r="NUM45" s="31"/>
      <c r="NUN45" s="31"/>
      <c r="NUO45" s="31"/>
      <c r="NUP45" s="31"/>
      <c r="NUQ45" s="31"/>
      <c r="NUR45" s="31"/>
      <c r="NUS45" s="31"/>
      <c r="NUT45" s="31"/>
      <c r="NUU45" s="31"/>
      <c r="NUV45" s="31"/>
      <c r="NUW45" s="31"/>
      <c r="NUX45" s="31"/>
      <c r="NUY45" s="31"/>
      <c r="NUZ45" s="31"/>
      <c r="NVA45" s="31"/>
      <c r="NVB45" s="31"/>
      <c r="NVC45" s="31"/>
      <c r="NVD45" s="31"/>
      <c r="NVE45" s="31"/>
      <c r="NVF45" s="31"/>
      <c r="NVG45" s="31"/>
      <c r="NVH45" s="31"/>
      <c r="NVI45" s="31"/>
      <c r="NVJ45" s="31"/>
      <c r="NVK45" s="31"/>
      <c r="NVL45" s="31"/>
      <c r="NVM45" s="31"/>
      <c r="NVN45" s="31"/>
      <c r="NVO45" s="31"/>
      <c r="NVP45" s="31"/>
      <c r="NVQ45" s="31"/>
      <c r="NVR45" s="31"/>
      <c r="NVS45" s="31"/>
      <c r="NVT45" s="31"/>
      <c r="NVU45" s="31"/>
      <c r="NVV45" s="31"/>
      <c r="NVW45" s="31"/>
      <c r="NVX45" s="31"/>
      <c r="NVY45" s="31"/>
      <c r="NVZ45" s="31"/>
      <c r="NWA45" s="31"/>
      <c r="NWB45" s="31"/>
      <c r="NWC45" s="31"/>
      <c r="NWD45" s="31"/>
      <c r="NWE45" s="31"/>
      <c r="NWF45" s="31"/>
      <c r="NWG45" s="31"/>
      <c r="NWH45" s="31"/>
      <c r="NWI45" s="31"/>
      <c r="NWJ45" s="31"/>
      <c r="NWK45" s="31"/>
      <c r="NWL45" s="31"/>
      <c r="NWM45" s="31"/>
      <c r="NWN45" s="31"/>
      <c r="NWO45" s="31"/>
      <c r="NWP45" s="31"/>
      <c r="NWQ45" s="31"/>
      <c r="NWR45" s="31"/>
      <c r="NWS45" s="31"/>
      <c r="NWT45" s="31"/>
      <c r="NWU45" s="31"/>
      <c r="NWV45" s="31"/>
      <c r="NWW45" s="31"/>
      <c r="NWX45" s="31"/>
      <c r="NWY45" s="31"/>
      <c r="NWZ45" s="31"/>
      <c r="NXA45" s="31"/>
      <c r="NXB45" s="31"/>
      <c r="NXC45" s="31"/>
      <c r="NXD45" s="31"/>
      <c r="NXE45" s="31"/>
      <c r="NXF45" s="31"/>
      <c r="NXG45" s="31"/>
      <c r="NXH45" s="31"/>
      <c r="NXI45" s="31"/>
      <c r="NXJ45" s="31"/>
      <c r="NXK45" s="31"/>
      <c r="NXL45" s="31"/>
      <c r="NXM45" s="31"/>
      <c r="NXN45" s="31"/>
      <c r="NXO45" s="31"/>
      <c r="NXP45" s="31"/>
      <c r="NXQ45" s="31"/>
      <c r="NXR45" s="31"/>
      <c r="NXS45" s="31"/>
      <c r="NXT45" s="31"/>
      <c r="NXU45" s="31"/>
      <c r="NXV45" s="31"/>
      <c r="NXW45" s="31"/>
      <c r="NXX45" s="31"/>
      <c r="NXY45" s="31"/>
      <c r="NXZ45" s="31"/>
      <c r="NYA45" s="31"/>
      <c r="NYB45" s="31"/>
      <c r="NYC45" s="31"/>
      <c r="NYD45" s="31"/>
      <c r="NYE45" s="31"/>
      <c r="NYF45" s="31"/>
      <c r="NYG45" s="31"/>
      <c r="NYH45" s="31"/>
      <c r="NYI45" s="31"/>
      <c r="NYJ45" s="31"/>
      <c r="NYK45" s="31"/>
      <c r="NYL45" s="31"/>
      <c r="NYM45" s="31"/>
      <c r="NYN45" s="31"/>
      <c r="NYO45" s="31"/>
      <c r="NYP45" s="31"/>
      <c r="NYQ45" s="31"/>
      <c r="NYR45" s="31"/>
      <c r="NYS45" s="31"/>
      <c r="NYT45" s="31"/>
      <c r="NYU45" s="31"/>
      <c r="NYV45" s="31"/>
      <c r="NYW45" s="31"/>
      <c r="NYX45" s="31"/>
      <c r="NYY45" s="31"/>
      <c r="NYZ45" s="31"/>
      <c r="NZA45" s="31"/>
      <c r="NZB45" s="31"/>
      <c r="NZC45" s="31"/>
      <c r="NZD45" s="31"/>
      <c r="NZE45" s="31"/>
      <c r="NZF45" s="31"/>
      <c r="NZG45" s="31"/>
      <c r="NZH45" s="31"/>
      <c r="NZI45" s="31"/>
      <c r="NZJ45" s="31"/>
      <c r="NZK45" s="31"/>
      <c r="NZL45" s="31"/>
      <c r="NZM45" s="31"/>
      <c r="NZN45" s="31"/>
      <c r="NZO45" s="31"/>
      <c r="NZP45" s="31"/>
      <c r="NZQ45" s="31"/>
      <c r="NZR45" s="31"/>
      <c r="NZS45" s="31"/>
      <c r="NZT45" s="31"/>
      <c r="NZU45" s="31"/>
      <c r="NZV45" s="31"/>
      <c r="NZW45" s="31"/>
      <c r="NZX45" s="31"/>
      <c r="NZY45" s="31"/>
      <c r="NZZ45" s="31"/>
      <c r="OAA45" s="31"/>
      <c r="OAB45" s="31"/>
      <c r="OAC45" s="31"/>
      <c r="OAD45" s="31"/>
      <c r="OAE45" s="31"/>
      <c r="OAF45" s="31"/>
      <c r="OAG45" s="31"/>
      <c r="OAH45" s="31"/>
      <c r="OAI45" s="31"/>
      <c r="OAJ45" s="31"/>
      <c r="OAK45" s="31"/>
      <c r="OAL45" s="31"/>
      <c r="OAM45" s="31"/>
      <c r="OAN45" s="31"/>
      <c r="OAO45" s="31"/>
      <c r="OAP45" s="31"/>
      <c r="OAQ45" s="31"/>
      <c r="OAR45" s="31"/>
      <c r="OAS45" s="31"/>
      <c r="OAT45" s="31"/>
      <c r="OAU45" s="31"/>
      <c r="OAV45" s="31"/>
      <c r="OAW45" s="31"/>
      <c r="OAX45" s="31"/>
      <c r="OAY45" s="31"/>
      <c r="OAZ45" s="31"/>
      <c r="OBA45" s="31"/>
      <c r="OBB45" s="31"/>
      <c r="OBC45" s="31"/>
      <c r="OBD45" s="31"/>
      <c r="OBE45" s="31"/>
      <c r="OBF45" s="31"/>
      <c r="OBG45" s="31"/>
      <c r="OBH45" s="31"/>
      <c r="OBI45" s="31"/>
      <c r="OBJ45" s="31"/>
      <c r="OBK45" s="31"/>
      <c r="OBL45" s="31"/>
      <c r="OBM45" s="31"/>
      <c r="OBN45" s="31"/>
      <c r="OBO45" s="31"/>
      <c r="OBP45" s="31"/>
      <c r="OBQ45" s="31"/>
      <c r="OBR45" s="31"/>
      <c r="OBS45" s="31"/>
      <c r="OBT45" s="31"/>
      <c r="OBU45" s="31"/>
      <c r="OBV45" s="31"/>
      <c r="OBW45" s="31"/>
      <c r="OBX45" s="31"/>
      <c r="OBY45" s="31"/>
      <c r="OBZ45" s="31"/>
      <c r="OCA45" s="31"/>
      <c r="OCB45" s="31"/>
      <c r="OCC45" s="31"/>
      <c r="OCD45" s="31"/>
      <c r="OCE45" s="31"/>
      <c r="OCF45" s="31"/>
      <c r="OCG45" s="31"/>
      <c r="OCH45" s="31"/>
      <c r="OCI45" s="31"/>
      <c r="OCJ45" s="31"/>
      <c r="OCK45" s="31"/>
      <c r="OCL45" s="31"/>
      <c r="OCM45" s="31"/>
      <c r="OCN45" s="31"/>
      <c r="OCO45" s="31"/>
      <c r="OCP45" s="31"/>
      <c r="OCQ45" s="31"/>
      <c r="OCR45" s="31"/>
      <c r="OCS45" s="31"/>
      <c r="OCT45" s="31"/>
      <c r="OCU45" s="31"/>
      <c r="OCV45" s="31"/>
      <c r="OCW45" s="31"/>
      <c r="OCX45" s="31"/>
      <c r="OCY45" s="31"/>
      <c r="OCZ45" s="31"/>
      <c r="ODA45" s="31"/>
      <c r="ODB45" s="31"/>
      <c r="ODC45" s="31"/>
      <c r="ODD45" s="31"/>
      <c r="ODE45" s="31"/>
      <c r="ODF45" s="31"/>
      <c r="ODG45" s="31"/>
      <c r="ODH45" s="31"/>
      <c r="ODI45" s="31"/>
      <c r="ODJ45" s="31"/>
      <c r="ODK45" s="31"/>
      <c r="ODL45" s="31"/>
      <c r="ODM45" s="31"/>
      <c r="ODN45" s="31"/>
      <c r="ODO45" s="31"/>
      <c r="ODP45" s="31"/>
      <c r="ODQ45" s="31"/>
      <c r="ODR45" s="31"/>
      <c r="ODS45" s="31"/>
      <c r="ODT45" s="31"/>
      <c r="ODU45" s="31"/>
      <c r="ODV45" s="31"/>
      <c r="ODW45" s="31"/>
      <c r="ODX45" s="31"/>
      <c r="ODY45" s="31"/>
      <c r="ODZ45" s="31"/>
      <c r="OEA45" s="31"/>
      <c r="OEB45" s="31"/>
      <c r="OEC45" s="31"/>
      <c r="OED45" s="31"/>
      <c r="OEE45" s="31"/>
      <c r="OEF45" s="31"/>
      <c r="OEG45" s="31"/>
      <c r="OEH45" s="31"/>
      <c r="OEI45" s="31"/>
      <c r="OEJ45" s="31"/>
      <c r="OEK45" s="31"/>
      <c r="OEL45" s="31"/>
      <c r="OEM45" s="31"/>
      <c r="OEN45" s="31"/>
      <c r="OEO45" s="31"/>
      <c r="OEP45" s="31"/>
      <c r="OEQ45" s="31"/>
      <c r="OER45" s="31"/>
      <c r="OES45" s="31"/>
      <c r="OET45" s="31"/>
      <c r="OEU45" s="31"/>
      <c r="OEV45" s="31"/>
      <c r="OEW45" s="31"/>
      <c r="OEX45" s="31"/>
      <c r="OEY45" s="31"/>
      <c r="OEZ45" s="31"/>
      <c r="OFA45" s="31"/>
      <c r="OFB45" s="31"/>
      <c r="OFC45" s="31"/>
      <c r="OFD45" s="31"/>
      <c r="OFE45" s="31"/>
      <c r="OFF45" s="31"/>
      <c r="OFG45" s="31"/>
      <c r="OFH45" s="31"/>
      <c r="OFI45" s="31"/>
      <c r="OFJ45" s="31"/>
      <c r="OFK45" s="31"/>
      <c r="OFL45" s="31"/>
      <c r="OFM45" s="31"/>
      <c r="OFN45" s="31"/>
      <c r="OFO45" s="31"/>
      <c r="OFP45" s="31"/>
      <c r="OFQ45" s="31"/>
      <c r="OFR45" s="31"/>
      <c r="OFS45" s="31"/>
      <c r="OFT45" s="31"/>
      <c r="OFU45" s="31"/>
      <c r="OFV45" s="31"/>
      <c r="OFW45" s="31"/>
      <c r="OFX45" s="31"/>
      <c r="OFY45" s="31"/>
      <c r="OFZ45" s="31"/>
      <c r="OGA45" s="31"/>
      <c r="OGB45" s="31"/>
      <c r="OGC45" s="31"/>
      <c r="OGD45" s="31"/>
      <c r="OGE45" s="31"/>
      <c r="OGF45" s="31"/>
      <c r="OGG45" s="31"/>
      <c r="OGH45" s="31"/>
      <c r="OGI45" s="31"/>
      <c r="OGJ45" s="31"/>
      <c r="OGK45" s="31"/>
      <c r="OGL45" s="31"/>
      <c r="OGM45" s="31"/>
      <c r="OGN45" s="31"/>
      <c r="OGO45" s="31"/>
      <c r="OGP45" s="31"/>
      <c r="OGQ45" s="31"/>
      <c r="OGR45" s="31"/>
      <c r="OGS45" s="31"/>
      <c r="OGT45" s="31"/>
      <c r="OGU45" s="31"/>
      <c r="OGV45" s="31"/>
      <c r="OGW45" s="31"/>
      <c r="OGX45" s="31"/>
      <c r="OGY45" s="31"/>
      <c r="OGZ45" s="31"/>
      <c r="OHA45" s="31"/>
      <c r="OHB45" s="31"/>
      <c r="OHC45" s="31"/>
      <c r="OHD45" s="31"/>
      <c r="OHE45" s="31"/>
      <c r="OHF45" s="31"/>
      <c r="OHG45" s="31"/>
      <c r="OHH45" s="31"/>
      <c r="OHI45" s="31"/>
      <c r="OHJ45" s="31"/>
      <c r="OHK45" s="31"/>
      <c r="OHL45" s="31"/>
      <c r="OHM45" s="31"/>
      <c r="OHN45" s="31"/>
      <c r="OHO45" s="31"/>
      <c r="OHP45" s="31"/>
      <c r="OHQ45" s="31"/>
      <c r="OHR45" s="31"/>
      <c r="OHS45" s="31"/>
      <c r="OHT45" s="31"/>
      <c r="OHU45" s="31"/>
      <c r="OHV45" s="31"/>
      <c r="OHW45" s="31"/>
      <c r="OHX45" s="31"/>
      <c r="OHY45" s="31"/>
      <c r="OHZ45" s="31"/>
      <c r="OIA45" s="31"/>
      <c r="OIB45" s="31"/>
      <c r="OIC45" s="31"/>
      <c r="OID45" s="31"/>
      <c r="OIE45" s="31"/>
      <c r="OIF45" s="31"/>
      <c r="OIG45" s="31"/>
      <c r="OIH45" s="31"/>
      <c r="OII45" s="31"/>
      <c r="OIJ45" s="31"/>
      <c r="OIK45" s="31"/>
      <c r="OIL45" s="31"/>
      <c r="OIM45" s="31"/>
      <c r="OIN45" s="31"/>
      <c r="OIO45" s="31"/>
      <c r="OIP45" s="31"/>
      <c r="OIQ45" s="31"/>
      <c r="OIR45" s="31"/>
      <c r="OIS45" s="31"/>
      <c r="OIT45" s="31"/>
      <c r="OIU45" s="31"/>
      <c r="OIV45" s="31"/>
      <c r="OIW45" s="31"/>
      <c r="OIX45" s="31"/>
      <c r="OIY45" s="31"/>
      <c r="OIZ45" s="31"/>
      <c r="OJA45" s="31"/>
      <c r="OJB45" s="31"/>
      <c r="OJC45" s="31"/>
      <c r="OJD45" s="31"/>
      <c r="OJE45" s="31"/>
      <c r="OJF45" s="31"/>
      <c r="OJG45" s="31"/>
      <c r="OJH45" s="31"/>
      <c r="OJI45" s="31"/>
      <c r="OJJ45" s="31"/>
      <c r="OJK45" s="31"/>
      <c r="OJL45" s="31"/>
      <c r="OJM45" s="31"/>
      <c r="OJN45" s="31"/>
      <c r="OJO45" s="31"/>
      <c r="OJP45" s="31"/>
      <c r="OJQ45" s="31"/>
      <c r="OJR45" s="31"/>
      <c r="OJS45" s="31"/>
      <c r="OJT45" s="31"/>
      <c r="OJU45" s="31"/>
      <c r="OJV45" s="31"/>
      <c r="OJW45" s="31"/>
      <c r="OJX45" s="31"/>
      <c r="OJY45" s="31"/>
      <c r="OJZ45" s="31"/>
      <c r="OKA45" s="31"/>
      <c r="OKB45" s="31"/>
      <c r="OKC45" s="31"/>
      <c r="OKD45" s="31"/>
      <c r="OKE45" s="31"/>
      <c r="OKF45" s="31"/>
      <c r="OKG45" s="31"/>
      <c r="OKH45" s="31"/>
      <c r="OKI45" s="31"/>
      <c r="OKJ45" s="31"/>
      <c r="OKK45" s="31"/>
      <c r="OKL45" s="31"/>
      <c r="OKM45" s="31"/>
      <c r="OKN45" s="31"/>
      <c r="OKO45" s="31"/>
      <c r="OKP45" s="31"/>
      <c r="OKQ45" s="31"/>
      <c r="OKR45" s="31"/>
      <c r="OKS45" s="31"/>
      <c r="OKT45" s="31"/>
      <c r="OKU45" s="31"/>
      <c r="OKV45" s="31"/>
      <c r="OKW45" s="31"/>
      <c r="OKX45" s="31"/>
      <c r="OKY45" s="31"/>
      <c r="OKZ45" s="31"/>
      <c r="OLA45" s="31"/>
      <c r="OLB45" s="31"/>
      <c r="OLC45" s="31"/>
      <c r="OLD45" s="31"/>
      <c r="OLE45" s="31"/>
      <c r="OLF45" s="31"/>
      <c r="OLG45" s="31"/>
      <c r="OLH45" s="31"/>
      <c r="OLI45" s="31"/>
      <c r="OLJ45" s="31"/>
      <c r="OLK45" s="31"/>
      <c r="OLL45" s="31"/>
      <c r="OLM45" s="31"/>
      <c r="OLN45" s="31"/>
      <c r="OLO45" s="31"/>
      <c r="OLP45" s="31"/>
      <c r="OLQ45" s="31"/>
      <c r="OLR45" s="31"/>
      <c r="OLS45" s="31"/>
      <c r="OLT45" s="31"/>
      <c r="OLU45" s="31"/>
      <c r="OLV45" s="31"/>
      <c r="OLW45" s="31"/>
      <c r="OLX45" s="31"/>
      <c r="OLY45" s="31"/>
      <c r="OLZ45" s="31"/>
      <c r="OMA45" s="31"/>
      <c r="OMB45" s="31"/>
      <c r="OMC45" s="31"/>
      <c r="OMD45" s="31"/>
      <c r="OME45" s="31"/>
      <c r="OMF45" s="31"/>
      <c r="OMG45" s="31"/>
      <c r="OMH45" s="31"/>
      <c r="OMI45" s="31"/>
      <c r="OMJ45" s="31"/>
      <c r="OMK45" s="31"/>
      <c r="OML45" s="31"/>
      <c r="OMM45" s="31"/>
      <c r="OMN45" s="31"/>
      <c r="OMO45" s="31"/>
      <c r="OMP45" s="31"/>
      <c r="OMQ45" s="31"/>
      <c r="OMR45" s="31"/>
      <c r="OMS45" s="31"/>
      <c r="OMT45" s="31"/>
      <c r="OMU45" s="31"/>
      <c r="OMV45" s="31"/>
      <c r="OMW45" s="31"/>
      <c r="OMX45" s="31"/>
      <c r="OMY45" s="31"/>
      <c r="OMZ45" s="31"/>
      <c r="ONA45" s="31"/>
      <c r="ONB45" s="31"/>
      <c r="ONC45" s="31"/>
      <c r="OND45" s="31"/>
      <c r="ONE45" s="31"/>
      <c r="ONF45" s="31"/>
      <c r="ONG45" s="31"/>
      <c r="ONH45" s="31"/>
      <c r="ONI45" s="31"/>
      <c r="ONJ45" s="31"/>
      <c r="ONK45" s="31"/>
      <c r="ONL45" s="31"/>
      <c r="ONM45" s="31"/>
      <c r="ONN45" s="31"/>
      <c r="ONO45" s="31"/>
      <c r="ONP45" s="31"/>
      <c r="ONQ45" s="31"/>
      <c r="ONR45" s="31"/>
      <c r="ONS45" s="31"/>
      <c r="ONT45" s="31"/>
      <c r="ONU45" s="31"/>
      <c r="ONV45" s="31"/>
      <c r="ONW45" s="31"/>
      <c r="ONX45" s="31"/>
      <c r="ONY45" s="31"/>
      <c r="ONZ45" s="31"/>
      <c r="OOA45" s="31"/>
      <c r="OOB45" s="31"/>
      <c r="OOC45" s="31"/>
      <c r="OOD45" s="31"/>
      <c r="OOE45" s="31"/>
      <c r="OOF45" s="31"/>
      <c r="OOG45" s="31"/>
      <c r="OOH45" s="31"/>
      <c r="OOI45" s="31"/>
      <c r="OOJ45" s="31"/>
      <c r="OOK45" s="31"/>
      <c r="OOL45" s="31"/>
      <c r="OOM45" s="31"/>
      <c r="OON45" s="31"/>
      <c r="OOO45" s="31"/>
      <c r="OOP45" s="31"/>
      <c r="OOQ45" s="31"/>
      <c r="OOR45" s="31"/>
      <c r="OOS45" s="31"/>
      <c r="OOT45" s="31"/>
      <c r="OOU45" s="31"/>
      <c r="OOV45" s="31"/>
      <c r="OOW45" s="31"/>
      <c r="OOX45" s="31"/>
      <c r="OOY45" s="31"/>
      <c r="OOZ45" s="31"/>
      <c r="OPA45" s="31"/>
      <c r="OPB45" s="31"/>
      <c r="OPC45" s="31"/>
      <c r="OPD45" s="31"/>
      <c r="OPE45" s="31"/>
      <c r="OPF45" s="31"/>
      <c r="OPG45" s="31"/>
      <c r="OPH45" s="31"/>
      <c r="OPI45" s="31"/>
      <c r="OPJ45" s="31"/>
      <c r="OPK45" s="31"/>
      <c r="OPL45" s="31"/>
      <c r="OPM45" s="31"/>
      <c r="OPN45" s="31"/>
      <c r="OPO45" s="31"/>
      <c r="OPP45" s="31"/>
      <c r="OPQ45" s="31"/>
      <c r="OPR45" s="31"/>
      <c r="OPS45" s="31"/>
      <c r="OPT45" s="31"/>
      <c r="OPU45" s="31"/>
      <c r="OPV45" s="31"/>
      <c r="OPW45" s="31"/>
      <c r="OPX45" s="31"/>
      <c r="OPY45" s="31"/>
      <c r="OPZ45" s="31"/>
      <c r="OQA45" s="31"/>
      <c r="OQB45" s="31"/>
      <c r="OQC45" s="31"/>
      <c r="OQD45" s="31"/>
      <c r="OQE45" s="31"/>
      <c r="OQF45" s="31"/>
      <c r="OQG45" s="31"/>
      <c r="OQH45" s="31"/>
      <c r="OQI45" s="31"/>
      <c r="OQJ45" s="31"/>
      <c r="OQK45" s="31"/>
      <c r="OQL45" s="31"/>
      <c r="OQM45" s="31"/>
      <c r="OQN45" s="31"/>
      <c r="OQO45" s="31"/>
      <c r="OQP45" s="31"/>
      <c r="OQQ45" s="31"/>
      <c r="OQR45" s="31"/>
      <c r="OQS45" s="31"/>
      <c r="OQT45" s="31"/>
      <c r="OQU45" s="31"/>
      <c r="OQV45" s="31"/>
      <c r="OQW45" s="31"/>
      <c r="OQX45" s="31"/>
      <c r="OQY45" s="31"/>
      <c r="OQZ45" s="31"/>
      <c r="ORA45" s="31"/>
      <c r="ORB45" s="31"/>
      <c r="ORC45" s="31"/>
      <c r="ORD45" s="31"/>
      <c r="ORE45" s="31"/>
      <c r="ORF45" s="31"/>
      <c r="ORG45" s="31"/>
      <c r="ORH45" s="31"/>
      <c r="ORI45" s="31"/>
      <c r="ORJ45" s="31"/>
      <c r="ORK45" s="31"/>
      <c r="ORL45" s="31"/>
      <c r="ORM45" s="31"/>
      <c r="ORN45" s="31"/>
      <c r="ORO45" s="31"/>
      <c r="ORP45" s="31"/>
      <c r="ORQ45" s="31"/>
      <c r="ORR45" s="31"/>
      <c r="ORS45" s="31"/>
      <c r="ORT45" s="31"/>
      <c r="ORU45" s="31"/>
      <c r="ORV45" s="31"/>
      <c r="ORW45" s="31"/>
      <c r="ORX45" s="31"/>
      <c r="ORY45" s="31"/>
      <c r="ORZ45" s="31"/>
      <c r="OSA45" s="31"/>
      <c r="OSB45" s="31"/>
      <c r="OSC45" s="31"/>
      <c r="OSD45" s="31"/>
      <c r="OSE45" s="31"/>
      <c r="OSF45" s="31"/>
      <c r="OSG45" s="31"/>
      <c r="OSH45" s="31"/>
      <c r="OSI45" s="31"/>
      <c r="OSJ45" s="31"/>
      <c r="OSK45" s="31"/>
      <c r="OSL45" s="31"/>
      <c r="OSM45" s="31"/>
      <c r="OSN45" s="31"/>
      <c r="OSO45" s="31"/>
      <c r="OSP45" s="31"/>
      <c r="OSQ45" s="31"/>
      <c r="OSR45" s="31"/>
      <c r="OSS45" s="31"/>
      <c r="OST45" s="31"/>
      <c r="OSU45" s="31"/>
      <c r="OSV45" s="31"/>
      <c r="OSW45" s="31"/>
      <c r="OSX45" s="31"/>
      <c r="OSY45" s="31"/>
      <c r="OSZ45" s="31"/>
      <c r="OTA45" s="31"/>
      <c r="OTB45" s="31"/>
      <c r="OTC45" s="31"/>
      <c r="OTD45" s="31"/>
      <c r="OTE45" s="31"/>
      <c r="OTF45" s="31"/>
      <c r="OTG45" s="31"/>
      <c r="OTH45" s="31"/>
      <c r="OTI45" s="31"/>
      <c r="OTJ45" s="31"/>
      <c r="OTK45" s="31"/>
      <c r="OTL45" s="31"/>
      <c r="OTM45" s="31"/>
      <c r="OTN45" s="31"/>
      <c r="OTO45" s="31"/>
      <c r="OTP45" s="31"/>
      <c r="OTQ45" s="31"/>
      <c r="OTR45" s="31"/>
      <c r="OTS45" s="31"/>
      <c r="OTT45" s="31"/>
      <c r="OTU45" s="31"/>
      <c r="OTV45" s="31"/>
      <c r="OTW45" s="31"/>
      <c r="OTX45" s="31"/>
      <c r="OTY45" s="31"/>
      <c r="OTZ45" s="31"/>
      <c r="OUA45" s="31"/>
      <c r="OUB45" s="31"/>
      <c r="OUC45" s="31"/>
      <c r="OUD45" s="31"/>
      <c r="OUE45" s="31"/>
      <c r="OUF45" s="31"/>
      <c r="OUG45" s="31"/>
      <c r="OUH45" s="31"/>
      <c r="OUI45" s="31"/>
      <c r="OUJ45" s="31"/>
      <c r="OUK45" s="31"/>
      <c r="OUL45" s="31"/>
      <c r="OUM45" s="31"/>
      <c r="OUN45" s="31"/>
      <c r="OUO45" s="31"/>
      <c r="OUP45" s="31"/>
      <c r="OUQ45" s="31"/>
      <c r="OUR45" s="31"/>
      <c r="OUS45" s="31"/>
      <c r="OUT45" s="31"/>
      <c r="OUU45" s="31"/>
      <c r="OUV45" s="31"/>
      <c r="OUW45" s="31"/>
      <c r="OUX45" s="31"/>
      <c r="OUY45" s="31"/>
      <c r="OUZ45" s="31"/>
      <c r="OVA45" s="31"/>
      <c r="OVB45" s="31"/>
      <c r="OVC45" s="31"/>
      <c r="OVD45" s="31"/>
      <c r="OVE45" s="31"/>
      <c r="OVF45" s="31"/>
      <c r="OVG45" s="31"/>
      <c r="OVH45" s="31"/>
      <c r="OVI45" s="31"/>
      <c r="OVJ45" s="31"/>
      <c r="OVK45" s="31"/>
      <c r="OVL45" s="31"/>
      <c r="OVM45" s="31"/>
      <c r="OVN45" s="31"/>
      <c r="OVO45" s="31"/>
      <c r="OVP45" s="31"/>
      <c r="OVQ45" s="31"/>
      <c r="OVR45" s="31"/>
      <c r="OVS45" s="31"/>
      <c r="OVT45" s="31"/>
      <c r="OVU45" s="31"/>
      <c r="OVV45" s="31"/>
      <c r="OVW45" s="31"/>
      <c r="OVX45" s="31"/>
      <c r="OVY45" s="31"/>
      <c r="OVZ45" s="31"/>
      <c r="OWA45" s="31"/>
      <c r="OWB45" s="31"/>
      <c r="OWC45" s="31"/>
      <c r="OWD45" s="31"/>
      <c r="OWE45" s="31"/>
      <c r="OWF45" s="31"/>
      <c r="OWG45" s="31"/>
      <c r="OWH45" s="31"/>
      <c r="OWI45" s="31"/>
      <c r="OWJ45" s="31"/>
      <c r="OWK45" s="31"/>
      <c r="OWL45" s="31"/>
      <c r="OWM45" s="31"/>
      <c r="OWN45" s="31"/>
      <c r="OWO45" s="31"/>
      <c r="OWP45" s="31"/>
      <c r="OWQ45" s="31"/>
      <c r="OWR45" s="31"/>
      <c r="OWS45" s="31"/>
      <c r="OWT45" s="31"/>
      <c r="OWU45" s="31"/>
      <c r="OWV45" s="31"/>
      <c r="OWW45" s="31"/>
      <c r="OWX45" s="31"/>
      <c r="OWY45" s="31"/>
      <c r="OWZ45" s="31"/>
      <c r="OXA45" s="31"/>
      <c r="OXB45" s="31"/>
      <c r="OXC45" s="31"/>
      <c r="OXD45" s="31"/>
      <c r="OXE45" s="31"/>
      <c r="OXF45" s="31"/>
      <c r="OXG45" s="31"/>
      <c r="OXH45" s="31"/>
      <c r="OXI45" s="31"/>
      <c r="OXJ45" s="31"/>
      <c r="OXK45" s="31"/>
      <c r="OXL45" s="31"/>
      <c r="OXM45" s="31"/>
      <c r="OXN45" s="31"/>
      <c r="OXO45" s="31"/>
      <c r="OXP45" s="31"/>
      <c r="OXQ45" s="31"/>
      <c r="OXR45" s="31"/>
      <c r="OXS45" s="31"/>
      <c r="OXT45" s="31"/>
      <c r="OXU45" s="31"/>
      <c r="OXV45" s="31"/>
      <c r="OXW45" s="31"/>
      <c r="OXX45" s="31"/>
      <c r="OXY45" s="31"/>
      <c r="OXZ45" s="31"/>
      <c r="OYA45" s="31"/>
      <c r="OYB45" s="31"/>
      <c r="OYC45" s="31"/>
      <c r="OYD45" s="31"/>
      <c r="OYE45" s="31"/>
      <c r="OYF45" s="31"/>
      <c r="OYG45" s="31"/>
      <c r="OYH45" s="31"/>
      <c r="OYI45" s="31"/>
      <c r="OYJ45" s="31"/>
      <c r="OYK45" s="31"/>
      <c r="OYL45" s="31"/>
      <c r="OYM45" s="31"/>
      <c r="OYN45" s="31"/>
      <c r="OYO45" s="31"/>
      <c r="OYP45" s="31"/>
      <c r="OYQ45" s="31"/>
      <c r="OYR45" s="31"/>
      <c r="OYS45" s="31"/>
      <c r="OYT45" s="31"/>
      <c r="OYU45" s="31"/>
      <c r="OYV45" s="31"/>
      <c r="OYW45" s="31"/>
      <c r="OYX45" s="31"/>
      <c r="OYY45" s="31"/>
      <c r="OYZ45" s="31"/>
      <c r="OZA45" s="31"/>
      <c r="OZB45" s="31"/>
      <c r="OZC45" s="31"/>
      <c r="OZD45" s="31"/>
      <c r="OZE45" s="31"/>
      <c r="OZF45" s="31"/>
      <c r="OZG45" s="31"/>
      <c r="OZH45" s="31"/>
      <c r="OZI45" s="31"/>
      <c r="OZJ45" s="31"/>
      <c r="OZK45" s="31"/>
      <c r="OZL45" s="31"/>
      <c r="OZM45" s="31"/>
      <c r="OZN45" s="31"/>
      <c r="OZO45" s="31"/>
      <c r="OZP45" s="31"/>
      <c r="OZQ45" s="31"/>
      <c r="OZR45" s="31"/>
      <c r="OZS45" s="31"/>
      <c r="OZT45" s="31"/>
      <c r="OZU45" s="31"/>
      <c r="OZV45" s="31"/>
      <c r="OZW45" s="31"/>
      <c r="OZX45" s="31"/>
      <c r="OZY45" s="31"/>
      <c r="OZZ45" s="31"/>
      <c r="PAA45" s="31"/>
      <c r="PAB45" s="31"/>
      <c r="PAC45" s="31"/>
      <c r="PAD45" s="31"/>
      <c r="PAE45" s="31"/>
      <c r="PAF45" s="31"/>
      <c r="PAG45" s="31"/>
      <c r="PAH45" s="31"/>
      <c r="PAI45" s="31"/>
      <c r="PAJ45" s="31"/>
      <c r="PAK45" s="31"/>
      <c r="PAL45" s="31"/>
      <c r="PAM45" s="31"/>
      <c r="PAN45" s="31"/>
      <c r="PAO45" s="31"/>
      <c r="PAP45" s="31"/>
      <c r="PAQ45" s="31"/>
      <c r="PAR45" s="31"/>
      <c r="PAS45" s="31"/>
      <c r="PAT45" s="31"/>
      <c r="PAU45" s="31"/>
      <c r="PAV45" s="31"/>
      <c r="PAW45" s="31"/>
      <c r="PAX45" s="31"/>
      <c r="PAY45" s="31"/>
      <c r="PAZ45" s="31"/>
      <c r="PBA45" s="31"/>
      <c r="PBB45" s="31"/>
      <c r="PBC45" s="31"/>
      <c r="PBD45" s="31"/>
      <c r="PBE45" s="31"/>
      <c r="PBF45" s="31"/>
      <c r="PBG45" s="31"/>
      <c r="PBH45" s="31"/>
      <c r="PBI45" s="31"/>
      <c r="PBJ45" s="31"/>
      <c r="PBK45" s="31"/>
      <c r="PBL45" s="31"/>
      <c r="PBM45" s="31"/>
      <c r="PBN45" s="31"/>
      <c r="PBO45" s="31"/>
      <c r="PBP45" s="31"/>
      <c r="PBQ45" s="31"/>
      <c r="PBR45" s="31"/>
      <c r="PBS45" s="31"/>
      <c r="PBT45" s="31"/>
      <c r="PBU45" s="31"/>
      <c r="PBV45" s="31"/>
      <c r="PBW45" s="31"/>
      <c r="PBX45" s="31"/>
      <c r="PBY45" s="31"/>
      <c r="PBZ45" s="31"/>
      <c r="PCA45" s="31"/>
      <c r="PCB45" s="31"/>
      <c r="PCC45" s="31"/>
      <c r="PCD45" s="31"/>
      <c r="PCE45" s="31"/>
      <c r="PCF45" s="31"/>
      <c r="PCG45" s="31"/>
      <c r="PCH45" s="31"/>
      <c r="PCI45" s="31"/>
      <c r="PCJ45" s="31"/>
      <c r="PCK45" s="31"/>
      <c r="PCL45" s="31"/>
      <c r="PCM45" s="31"/>
      <c r="PCN45" s="31"/>
      <c r="PCO45" s="31"/>
      <c r="PCP45" s="31"/>
      <c r="PCQ45" s="31"/>
      <c r="PCR45" s="31"/>
      <c r="PCS45" s="31"/>
      <c r="PCT45" s="31"/>
      <c r="PCU45" s="31"/>
      <c r="PCV45" s="31"/>
      <c r="PCW45" s="31"/>
      <c r="PCX45" s="31"/>
      <c r="PCY45" s="31"/>
      <c r="PCZ45" s="31"/>
      <c r="PDA45" s="31"/>
      <c r="PDB45" s="31"/>
      <c r="PDC45" s="31"/>
      <c r="PDD45" s="31"/>
      <c r="PDE45" s="31"/>
      <c r="PDF45" s="31"/>
      <c r="PDG45" s="31"/>
      <c r="PDH45" s="31"/>
      <c r="PDI45" s="31"/>
      <c r="PDJ45" s="31"/>
      <c r="PDK45" s="31"/>
      <c r="PDL45" s="31"/>
      <c r="PDM45" s="31"/>
      <c r="PDN45" s="31"/>
      <c r="PDO45" s="31"/>
      <c r="PDP45" s="31"/>
      <c r="PDQ45" s="31"/>
      <c r="PDR45" s="31"/>
      <c r="PDS45" s="31"/>
      <c r="PDT45" s="31"/>
      <c r="PDU45" s="31"/>
      <c r="PDV45" s="31"/>
      <c r="PDW45" s="31"/>
      <c r="PDX45" s="31"/>
      <c r="PDY45" s="31"/>
      <c r="PDZ45" s="31"/>
      <c r="PEA45" s="31"/>
      <c r="PEB45" s="31"/>
      <c r="PEC45" s="31"/>
      <c r="PED45" s="31"/>
      <c r="PEE45" s="31"/>
      <c r="PEF45" s="31"/>
      <c r="PEG45" s="31"/>
      <c r="PEH45" s="31"/>
      <c r="PEI45" s="31"/>
      <c r="PEJ45" s="31"/>
      <c r="PEK45" s="31"/>
      <c r="PEL45" s="31"/>
      <c r="PEM45" s="31"/>
      <c r="PEN45" s="31"/>
      <c r="PEO45" s="31"/>
      <c r="PEP45" s="31"/>
      <c r="PEQ45" s="31"/>
      <c r="PER45" s="31"/>
      <c r="PES45" s="31"/>
      <c r="PET45" s="31"/>
      <c r="PEU45" s="31"/>
      <c r="PEV45" s="31"/>
      <c r="PEW45" s="31"/>
      <c r="PEX45" s="31"/>
      <c r="PEY45" s="31"/>
      <c r="PEZ45" s="31"/>
      <c r="PFA45" s="31"/>
      <c r="PFB45" s="31"/>
      <c r="PFC45" s="31"/>
      <c r="PFD45" s="31"/>
      <c r="PFE45" s="31"/>
      <c r="PFF45" s="31"/>
      <c r="PFG45" s="31"/>
      <c r="PFH45" s="31"/>
      <c r="PFI45" s="31"/>
      <c r="PFJ45" s="31"/>
      <c r="PFK45" s="31"/>
      <c r="PFL45" s="31"/>
      <c r="PFM45" s="31"/>
      <c r="PFN45" s="31"/>
      <c r="PFO45" s="31"/>
      <c r="PFP45" s="31"/>
      <c r="PFQ45" s="31"/>
      <c r="PFR45" s="31"/>
      <c r="PFS45" s="31"/>
      <c r="PFT45" s="31"/>
      <c r="PFU45" s="31"/>
      <c r="PFV45" s="31"/>
      <c r="PFW45" s="31"/>
      <c r="PFX45" s="31"/>
      <c r="PFY45" s="31"/>
      <c r="PFZ45" s="31"/>
      <c r="PGA45" s="31"/>
      <c r="PGB45" s="31"/>
      <c r="PGC45" s="31"/>
      <c r="PGD45" s="31"/>
      <c r="PGE45" s="31"/>
      <c r="PGF45" s="31"/>
      <c r="PGG45" s="31"/>
      <c r="PGH45" s="31"/>
      <c r="PGI45" s="31"/>
      <c r="PGJ45" s="31"/>
      <c r="PGK45" s="31"/>
      <c r="PGL45" s="31"/>
      <c r="PGM45" s="31"/>
      <c r="PGN45" s="31"/>
      <c r="PGO45" s="31"/>
      <c r="PGP45" s="31"/>
      <c r="PGQ45" s="31"/>
      <c r="PGR45" s="31"/>
      <c r="PGS45" s="31"/>
      <c r="PGT45" s="31"/>
      <c r="PGU45" s="31"/>
      <c r="PGV45" s="31"/>
      <c r="PGW45" s="31"/>
      <c r="PGX45" s="31"/>
      <c r="PGY45" s="31"/>
      <c r="PGZ45" s="31"/>
      <c r="PHA45" s="31"/>
      <c r="PHB45" s="31"/>
      <c r="PHC45" s="31"/>
      <c r="PHD45" s="31"/>
      <c r="PHE45" s="31"/>
      <c r="PHF45" s="31"/>
      <c r="PHG45" s="31"/>
      <c r="PHH45" s="31"/>
      <c r="PHI45" s="31"/>
      <c r="PHJ45" s="31"/>
      <c r="PHK45" s="31"/>
      <c r="PHL45" s="31"/>
      <c r="PHM45" s="31"/>
      <c r="PHN45" s="31"/>
      <c r="PHO45" s="31"/>
      <c r="PHP45" s="31"/>
      <c r="PHQ45" s="31"/>
      <c r="PHR45" s="31"/>
      <c r="PHS45" s="31"/>
      <c r="PHT45" s="31"/>
      <c r="PHU45" s="31"/>
      <c r="PHV45" s="31"/>
      <c r="PHW45" s="31"/>
      <c r="PHX45" s="31"/>
      <c r="PHY45" s="31"/>
      <c r="PHZ45" s="31"/>
      <c r="PIA45" s="31"/>
      <c r="PIB45" s="31"/>
      <c r="PIC45" s="31"/>
      <c r="PID45" s="31"/>
      <c r="PIE45" s="31"/>
      <c r="PIF45" s="31"/>
      <c r="PIG45" s="31"/>
      <c r="PIH45" s="31"/>
      <c r="PII45" s="31"/>
      <c r="PIJ45" s="31"/>
      <c r="PIK45" s="31"/>
      <c r="PIL45" s="31"/>
      <c r="PIM45" s="31"/>
      <c r="PIN45" s="31"/>
      <c r="PIO45" s="31"/>
      <c r="PIP45" s="31"/>
      <c r="PIQ45" s="31"/>
      <c r="PIR45" s="31"/>
      <c r="PIS45" s="31"/>
      <c r="PIT45" s="31"/>
      <c r="PIU45" s="31"/>
      <c r="PIV45" s="31"/>
      <c r="PIW45" s="31"/>
      <c r="PIX45" s="31"/>
      <c r="PIY45" s="31"/>
      <c r="PIZ45" s="31"/>
      <c r="PJA45" s="31"/>
      <c r="PJB45" s="31"/>
      <c r="PJC45" s="31"/>
      <c r="PJD45" s="31"/>
      <c r="PJE45" s="31"/>
      <c r="PJF45" s="31"/>
      <c r="PJG45" s="31"/>
      <c r="PJH45" s="31"/>
      <c r="PJI45" s="31"/>
      <c r="PJJ45" s="31"/>
      <c r="PJK45" s="31"/>
      <c r="PJL45" s="31"/>
      <c r="PJM45" s="31"/>
      <c r="PJN45" s="31"/>
      <c r="PJO45" s="31"/>
      <c r="PJP45" s="31"/>
      <c r="PJQ45" s="31"/>
      <c r="PJR45" s="31"/>
      <c r="PJS45" s="31"/>
      <c r="PJT45" s="31"/>
      <c r="PJU45" s="31"/>
      <c r="PJV45" s="31"/>
      <c r="PJW45" s="31"/>
      <c r="PJX45" s="31"/>
      <c r="PJY45" s="31"/>
      <c r="PJZ45" s="31"/>
      <c r="PKA45" s="31"/>
      <c r="PKB45" s="31"/>
      <c r="PKC45" s="31"/>
      <c r="PKD45" s="31"/>
      <c r="PKE45" s="31"/>
      <c r="PKF45" s="31"/>
      <c r="PKG45" s="31"/>
      <c r="PKH45" s="31"/>
      <c r="PKI45" s="31"/>
      <c r="PKJ45" s="31"/>
      <c r="PKK45" s="31"/>
      <c r="PKL45" s="31"/>
      <c r="PKM45" s="31"/>
      <c r="PKN45" s="31"/>
      <c r="PKO45" s="31"/>
      <c r="PKP45" s="31"/>
      <c r="PKQ45" s="31"/>
      <c r="PKR45" s="31"/>
      <c r="PKS45" s="31"/>
      <c r="PKT45" s="31"/>
      <c r="PKU45" s="31"/>
      <c r="PKV45" s="31"/>
      <c r="PKW45" s="31"/>
      <c r="PKX45" s="31"/>
      <c r="PKY45" s="31"/>
      <c r="PKZ45" s="31"/>
      <c r="PLA45" s="31"/>
      <c r="PLB45" s="31"/>
      <c r="PLC45" s="31"/>
      <c r="PLD45" s="31"/>
      <c r="PLE45" s="31"/>
      <c r="PLF45" s="31"/>
      <c r="PLG45" s="31"/>
      <c r="PLH45" s="31"/>
      <c r="PLI45" s="31"/>
      <c r="PLJ45" s="31"/>
      <c r="PLK45" s="31"/>
      <c r="PLL45" s="31"/>
      <c r="PLM45" s="31"/>
      <c r="PLN45" s="31"/>
      <c r="PLO45" s="31"/>
      <c r="PLP45" s="31"/>
      <c r="PLQ45" s="31"/>
      <c r="PLR45" s="31"/>
      <c r="PLS45" s="31"/>
      <c r="PLT45" s="31"/>
      <c r="PLU45" s="31"/>
      <c r="PLV45" s="31"/>
      <c r="PLW45" s="31"/>
      <c r="PLX45" s="31"/>
      <c r="PLY45" s="31"/>
      <c r="PLZ45" s="31"/>
      <c r="PMA45" s="31"/>
      <c r="PMB45" s="31"/>
      <c r="PMC45" s="31"/>
      <c r="PMD45" s="31"/>
      <c r="PME45" s="31"/>
      <c r="PMF45" s="31"/>
      <c r="PMG45" s="31"/>
      <c r="PMH45" s="31"/>
      <c r="PMI45" s="31"/>
      <c r="PMJ45" s="31"/>
      <c r="PMK45" s="31"/>
      <c r="PML45" s="31"/>
      <c r="PMM45" s="31"/>
      <c r="PMN45" s="31"/>
      <c r="PMO45" s="31"/>
      <c r="PMP45" s="31"/>
      <c r="PMQ45" s="31"/>
      <c r="PMR45" s="31"/>
      <c r="PMS45" s="31"/>
      <c r="PMT45" s="31"/>
      <c r="PMU45" s="31"/>
      <c r="PMV45" s="31"/>
      <c r="PMW45" s="31"/>
      <c r="PMX45" s="31"/>
      <c r="PMY45" s="31"/>
      <c r="PMZ45" s="31"/>
      <c r="PNA45" s="31"/>
      <c r="PNB45" s="31"/>
      <c r="PNC45" s="31"/>
      <c r="PND45" s="31"/>
      <c r="PNE45" s="31"/>
      <c r="PNF45" s="31"/>
      <c r="PNG45" s="31"/>
      <c r="PNH45" s="31"/>
      <c r="PNI45" s="31"/>
      <c r="PNJ45" s="31"/>
      <c r="PNK45" s="31"/>
      <c r="PNL45" s="31"/>
      <c r="PNM45" s="31"/>
      <c r="PNN45" s="31"/>
      <c r="PNO45" s="31"/>
      <c r="PNP45" s="31"/>
      <c r="PNQ45" s="31"/>
      <c r="PNR45" s="31"/>
      <c r="PNS45" s="31"/>
      <c r="PNT45" s="31"/>
      <c r="PNU45" s="31"/>
      <c r="PNV45" s="31"/>
      <c r="PNW45" s="31"/>
      <c r="PNX45" s="31"/>
      <c r="PNY45" s="31"/>
      <c r="PNZ45" s="31"/>
      <c r="POA45" s="31"/>
      <c r="POB45" s="31"/>
      <c r="POC45" s="31"/>
      <c r="POD45" s="31"/>
      <c r="POE45" s="31"/>
      <c r="POF45" s="31"/>
      <c r="POG45" s="31"/>
      <c r="POH45" s="31"/>
      <c r="POI45" s="31"/>
      <c r="POJ45" s="31"/>
      <c r="POK45" s="31"/>
      <c r="POL45" s="31"/>
      <c r="POM45" s="31"/>
      <c r="PON45" s="31"/>
      <c r="POO45" s="31"/>
      <c r="POP45" s="31"/>
      <c r="POQ45" s="31"/>
      <c r="POR45" s="31"/>
      <c r="POS45" s="31"/>
      <c r="POT45" s="31"/>
      <c r="POU45" s="31"/>
      <c r="POV45" s="31"/>
      <c r="POW45" s="31"/>
      <c r="POX45" s="31"/>
      <c r="POY45" s="31"/>
      <c r="POZ45" s="31"/>
      <c r="PPA45" s="31"/>
      <c r="PPB45" s="31"/>
      <c r="PPC45" s="31"/>
      <c r="PPD45" s="31"/>
      <c r="PPE45" s="31"/>
      <c r="PPF45" s="31"/>
      <c r="PPG45" s="31"/>
      <c r="PPH45" s="31"/>
      <c r="PPI45" s="31"/>
      <c r="PPJ45" s="31"/>
      <c r="PPK45" s="31"/>
      <c r="PPL45" s="31"/>
      <c r="PPM45" s="31"/>
      <c r="PPN45" s="31"/>
      <c r="PPO45" s="31"/>
      <c r="PPP45" s="31"/>
      <c r="PPQ45" s="31"/>
      <c r="PPR45" s="31"/>
      <c r="PPS45" s="31"/>
      <c r="PPT45" s="31"/>
      <c r="PPU45" s="31"/>
      <c r="PPV45" s="31"/>
      <c r="PPW45" s="31"/>
      <c r="PPX45" s="31"/>
      <c r="PPY45" s="31"/>
      <c r="PPZ45" s="31"/>
      <c r="PQA45" s="31"/>
      <c r="PQB45" s="31"/>
      <c r="PQC45" s="31"/>
      <c r="PQD45" s="31"/>
      <c r="PQE45" s="31"/>
      <c r="PQF45" s="31"/>
      <c r="PQG45" s="31"/>
      <c r="PQH45" s="31"/>
      <c r="PQI45" s="31"/>
      <c r="PQJ45" s="31"/>
      <c r="PQK45" s="31"/>
      <c r="PQL45" s="31"/>
      <c r="PQM45" s="31"/>
      <c r="PQN45" s="31"/>
      <c r="PQO45" s="31"/>
      <c r="PQP45" s="31"/>
      <c r="PQQ45" s="31"/>
      <c r="PQR45" s="31"/>
      <c r="PQS45" s="31"/>
      <c r="PQT45" s="31"/>
      <c r="PQU45" s="31"/>
      <c r="PQV45" s="31"/>
      <c r="PQW45" s="31"/>
      <c r="PQX45" s="31"/>
      <c r="PQY45" s="31"/>
      <c r="PQZ45" s="31"/>
      <c r="PRA45" s="31"/>
      <c r="PRB45" s="31"/>
      <c r="PRC45" s="31"/>
      <c r="PRD45" s="31"/>
      <c r="PRE45" s="31"/>
      <c r="PRF45" s="31"/>
      <c r="PRG45" s="31"/>
      <c r="PRH45" s="31"/>
      <c r="PRI45" s="31"/>
      <c r="PRJ45" s="31"/>
      <c r="PRK45" s="31"/>
      <c r="PRL45" s="31"/>
      <c r="PRM45" s="31"/>
      <c r="PRN45" s="31"/>
      <c r="PRO45" s="31"/>
      <c r="PRP45" s="31"/>
      <c r="PRQ45" s="31"/>
      <c r="PRR45" s="31"/>
      <c r="PRS45" s="31"/>
      <c r="PRT45" s="31"/>
      <c r="PRU45" s="31"/>
      <c r="PRV45" s="31"/>
      <c r="PRW45" s="31"/>
      <c r="PRX45" s="31"/>
      <c r="PRY45" s="31"/>
      <c r="PRZ45" s="31"/>
      <c r="PSA45" s="31"/>
      <c r="PSB45" s="31"/>
      <c r="PSC45" s="31"/>
      <c r="PSD45" s="31"/>
      <c r="PSE45" s="31"/>
      <c r="PSF45" s="31"/>
      <c r="PSG45" s="31"/>
      <c r="PSH45" s="31"/>
      <c r="PSI45" s="31"/>
      <c r="PSJ45" s="31"/>
      <c r="PSK45" s="31"/>
      <c r="PSL45" s="31"/>
      <c r="PSM45" s="31"/>
      <c r="PSN45" s="31"/>
      <c r="PSO45" s="31"/>
      <c r="PSP45" s="31"/>
      <c r="PSQ45" s="31"/>
      <c r="PSR45" s="31"/>
      <c r="PSS45" s="31"/>
      <c r="PST45" s="31"/>
      <c r="PSU45" s="31"/>
      <c r="PSV45" s="31"/>
      <c r="PSW45" s="31"/>
      <c r="PSX45" s="31"/>
      <c r="PSY45" s="31"/>
      <c r="PSZ45" s="31"/>
      <c r="PTA45" s="31"/>
      <c r="PTB45" s="31"/>
      <c r="PTC45" s="31"/>
      <c r="PTD45" s="31"/>
      <c r="PTE45" s="31"/>
      <c r="PTF45" s="31"/>
      <c r="PTG45" s="31"/>
      <c r="PTH45" s="31"/>
      <c r="PTI45" s="31"/>
      <c r="PTJ45" s="31"/>
      <c r="PTK45" s="31"/>
      <c r="PTL45" s="31"/>
      <c r="PTM45" s="31"/>
      <c r="PTN45" s="31"/>
      <c r="PTO45" s="31"/>
      <c r="PTP45" s="31"/>
      <c r="PTQ45" s="31"/>
      <c r="PTR45" s="31"/>
      <c r="PTS45" s="31"/>
      <c r="PTT45" s="31"/>
      <c r="PTU45" s="31"/>
      <c r="PTV45" s="31"/>
      <c r="PTW45" s="31"/>
      <c r="PTX45" s="31"/>
      <c r="PTY45" s="31"/>
      <c r="PTZ45" s="31"/>
      <c r="PUA45" s="31"/>
      <c r="PUB45" s="31"/>
      <c r="PUC45" s="31"/>
      <c r="PUD45" s="31"/>
      <c r="PUE45" s="31"/>
      <c r="PUF45" s="31"/>
      <c r="PUG45" s="31"/>
      <c r="PUH45" s="31"/>
      <c r="PUI45" s="31"/>
      <c r="PUJ45" s="31"/>
      <c r="PUK45" s="31"/>
      <c r="PUL45" s="31"/>
      <c r="PUM45" s="31"/>
      <c r="PUN45" s="31"/>
      <c r="PUO45" s="31"/>
      <c r="PUP45" s="31"/>
      <c r="PUQ45" s="31"/>
      <c r="PUR45" s="31"/>
      <c r="PUS45" s="31"/>
      <c r="PUT45" s="31"/>
      <c r="PUU45" s="31"/>
      <c r="PUV45" s="31"/>
      <c r="PUW45" s="31"/>
      <c r="PUX45" s="31"/>
      <c r="PUY45" s="31"/>
      <c r="PUZ45" s="31"/>
      <c r="PVA45" s="31"/>
      <c r="PVB45" s="31"/>
      <c r="PVC45" s="31"/>
      <c r="PVD45" s="31"/>
      <c r="PVE45" s="31"/>
      <c r="PVF45" s="31"/>
      <c r="PVG45" s="31"/>
      <c r="PVH45" s="31"/>
      <c r="PVI45" s="31"/>
      <c r="PVJ45" s="31"/>
      <c r="PVK45" s="31"/>
      <c r="PVL45" s="31"/>
      <c r="PVM45" s="31"/>
      <c r="PVN45" s="31"/>
      <c r="PVO45" s="31"/>
      <c r="PVP45" s="31"/>
      <c r="PVQ45" s="31"/>
      <c r="PVR45" s="31"/>
      <c r="PVS45" s="31"/>
      <c r="PVT45" s="31"/>
      <c r="PVU45" s="31"/>
      <c r="PVV45" s="31"/>
      <c r="PVW45" s="31"/>
      <c r="PVX45" s="31"/>
      <c r="PVY45" s="31"/>
      <c r="PVZ45" s="31"/>
      <c r="PWA45" s="31"/>
      <c r="PWB45" s="31"/>
      <c r="PWC45" s="31"/>
      <c r="PWD45" s="31"/>
      <c r="PWE45" s="31"/>
      <c r="PWF45" s="31"/>
      <c r="PWG45" s="31"/>
      <c r="PWH45" s="31"/>
      <c r="PWI45" s="31"/>
      <c r="PWJ45" s="31"/>
      <c r="PWK45" s="31"/>
      <c r="PWL45" s="31"/>
      <c r="PWM45" s="31"/>
      <c r="PWN45" s="31"/>
      <c r="PWO45" s="31"/>
      <c r="PWP45" s="31"/>
      <c r="PWQ45" s="31"/>
      <c r="PWR45" s="31"/>
      <c r="PWS45" s="31"/>
      <c r="PWT45" s="31"/>
      <c r="PWU45" s="31"/>
      <c r="PWV45" s="31"/>
      <c r="PWW45" s="31"/>
      <c r="PWX45" s="31"/>
      <c r="PWY45" s="31"/>
      <c r="PWZ45" s="31"/>
      <c r="PXA45" s="31"/>
      <c r="PXB45" s="31"/>
      <c r="PXC45" s="31"/>
      <c r="PXD45" s="31"/>
      <c r="PXE45" s="31"/>
      <c r="PXF45" s="31"/>
      <c r="PXG45" s="31"/>
      <c r="PXH45" s="31"/>
      <c r="PXI45" s="31"/>
      <c r="PXJ45" s="31"/>
      <c r="PXK45" s="31"/>
      <c r="PXL45" s="31"/>
      <c r="PXM45" s="31"/>
      <c r="PXN45" s="31"/>
      <c r="PXO45" s="31"/>
      <c r="PXP45" s="31"/>
      <c r="PXQ45" s="31"/>
      <c r="PXR45" s="31"/>
      <c r="PXS45" s="31"/>
      <c r="PXT45" s="31"/>
      <c r="PXU45" s="31"/>
      <c r="PXV45" s="31"/>
      <c r="PXW45" s="31"/>
      <c r="PXX45" s="31"/>
      <c r="PXY45" s="31"/>
      <c r="PXZ45" s="31"/>
      <c r="PYA45" s="31"/>
      <c r="PYB45" s="31"/>
      <c r="PYC45" s="31"/>
      <c r="PYD45" s="31"/>
      <c r="PYE45" s="31"/>
      <c r="PYF45" s="31"/>
      <c r="PYG45" s="31"/>
      <c r="PYH45" s="31"/>
      <c r="PYI45" s="31"/>
      <c r="PYJ45" s="31"/>
      <c r="PYK45" s="31"/>
      <c r="PYL45" s="31"/>
      <c r="PYM45" s="31"/>
      <c r="PYN45" s="31"/>
      <c r="PYO45" s="31"/>
      <c r="PYP45" s="31"/>
      <c r="PYQ45" s="31"/>
      <c r="PYR45" s="31"/>
      <c r="PYS45" s="31"/>
      <c r="PYT45" s="31"/>
      <c r="PYU45" s="31"/>
      <c r="PYV45" s="31"/>
      <c r="PYW45" s="31"/>
      <c r="PYX45" s="31"/>
      <c r="PYY45" s="31"/>
      <c r="PYZ45" s="31"/>
      <c r="PZA45" s="31"/>
      <c r="PZB45" s="31"/>
      <c r="PZC45" s="31"/>
      <c r="PZD45" s="31"/>
      <c r="PZE45" s="31"/>
      <c r="PZF45" s="31"/>
      <c r="PZG45" s="31"/>
      <c r="PZH45" s="31"/>
      <c r="PZI45" s="31"/>
      <c r="PZJ45" s="31"/>
      <c r="PZK45" s="31"/>
      <c r="PZL45" s="31"/>
      <c r="PZM45" s="31"/>
      <c r="PZN45" s="31"/>
      <c r="PZO45" s="31"/>
      <c r="PZP45" s="31"/>
      <c r="PZQ45" s="31"/>
      <c r="PZR45" s="31"/>
      <c r="PZS45" s="31"/>
      <c r="PZT45" s="31"/>
      <c r="PZU45" s="31"/>
      <c r="PZV45" s="31"/>
      <c r="PZW45" s="31"/>
      <c r="PZX45" s="31"/>
      <c r="PZY45" s="31"/>
      <c r="PZZ45" s="31"/>
      <c r="QAA45" s="31"/>
      <c r="QAB45" s="31"/>
      <c r="QAC45" s="31"/>
      <c r="QAD45" s="31"/>
      <c r="QAE45" s="31"/>
      <c r="QAF45" s="31"/>
      <c r="QAG45" s="31"/>
      <c r="QAH45" s="31"/>
      <c r="QAI45" s="31"/>
      <c r="QAJ45" s="31"/>
      <c r="QAK45" s="31"/>
      <c r="QAL45" s="31"/>
      <c r="QAM45" s="31"/>
      <c r="QAN45" s="31"/>
      <c r="QAO45" s="31"/>
      <c r="QAP45" s="31"/>
      <c r="QAQ45" s="31"/>
      <c r="QAR45" s="31"/>
      <c r="QAS45" s="31"/>
      <c r="QAT45" s="31"/>
      <c r="QAU45" s="31"/>
      <c r="QAV45" s="31"/>
      <c r="QAW45" s="31"/>
      <c r="QAX45" s="31"/>
      <c r="QAY45" s="31"/>
      <c r="QAZ45" s="31"/>
      <c r="QBA45" s="31"/>
      <c r="QBB45" s="31"/>
      <c r="QBC45" s="31"/>
      <c r="QBD45" s="31"/>
      <c r="QBE45" s="31"/>
      <c r="QBF45" s="31"/>
      <c r="QBG45" s="31"/>
      <c r="QBH45" s="31"/>
      <c r="QBI45" s="31"/>
      <c r="QBJ45" s="31"/>
      <c r="QBK45" s="31"/>
      <c r="QBL45" s="31"/>
      <c r="QBM45" s="31"/>
      <c r="QBN45" s="31"/>
      <c r="QBO45" s="31"/>
      <c r="QBP45" s="31"/>
      <c r="QBQ45" s="31"/>
      <c r="QBR45" s="31"/>
      <c r="QBS45" s="31"/>
      <c r="QBT45" s="31"/>
      <c r="QBU45" s="31"/>
      <c r="QBV45" s="31"/>
      <c r="QBW45" s="31"/>
      <c r="QBX45" s="31"/>
      <c r="QBY45" s="31"/>
      <c r="QBZ45" s="31"/>
      <c r="QCA45" s="31"/>
      <c r="QCB45" s="31"/>
      <c r="QCC45" s="31"/>
      <c r="QCD45" s="31"/>
      <c r="QCE45" s="31"/>
      <c r="QCF45" s="31"/>
      <c r="QCG45" s="31"/>
      <c r="QCH45" s="31"/>
      <c r="QCI45" s="31"/>
      <c r="QCJ45" s="31"/>
      <c r="QCK45" s="31"/>
      <c r="QCL45" s="31"/>
      <c r="QCM45" s="31"/>
      <c r="QCN45" s="31"/>
      <c r="QCO45" s="31"/>
      <c r="QCP45" s="31"/>
      <c r="QCQ45" s="31"/>
      <c r="QCR45" s="31"/>
      <c r="QCS45" s="31"/>
      <c r="QCT45" s="31"/>
      <c r="QCU45" s="31"/>
      <c r="QCV45" s="31"/>
      <c r="QCW45" s="31"/>
      <c r="QCX45" s="31"/>
      <c r="QCY45" s="31"/>
      <c r="QCZ45" s="31"/>
      <c r="QDA45" s="31"/>
      <c r="QDB45" s="31"/>
      <c r="QDC45" s="31"/>
      <c r="QDD45" s="31"/>
      <c r="QDE45" s="31"/>
      <c r="QDF45" s="31"/>
      <c r="QDG45" s="31"/>
      <c r="QDH45" s="31"/>
      <c r="QDI45" s="31"/>
      <c r="QDJ45" s="31"/>
      <c r="QDK45" s="31"/>
      <c r="QDL45" s="31"/>
      <c r="QDM45" s="31"/>
      <c r="QDN45" s="31"/>
      <c r="QDO45" s="31"/>
      <c r="QDP45" s="31"/>
      <c r="QDQ45" s="31"/>
      <c r="QDR45" s="31"/>
      <c r="QDS45" s="31"/>
      <c r="QDT45" s="31"/>
      <c r="QDU45" s="31"/>
      <c r="QDV45" s="31"/>
      <c r="QDW45" s="31"/>
      <c r="QDX45" s="31"/>
      <c r="QDY45" s="31"/>
      <c r="QDZ45" s="31"/>
      <c r="QEA45" s="31"/>
      <c r="QEB45" s="31"/>
      <c r="QEC45" s="31"/>
      <c r="QED45" s="31"/>
      <c r="QEE45" s="31"/>
      <c r="QEF45" s="31"/>
      <c r="QEG45" s="31"/>
      <c r="QEH45" s="31"/>
      <c r="QEI45" s="31"/>
      <c r="QEJ45" s="31"/>
      <c r="QEK45" s="31"/>
      <c r="QEL45" s="31"/>
      <c r="QEM45" s="31"/>
      <c r="QEN45" s="31"/>
      <c r="QEO45" s="31"/>
      <c r="QEP45" s="31"/>
      <c r="QEQ45" s="31"/>
      <c r="QER45" s="31"/>
      <c r="QES45" s="31"/>
      <c r="QET45" s="31"/>
      <c r="QEU45" s="31"/>
      <c r="QEV45" s="31"/>
      <c r="QEW45" s="31"/>
      <c r="QEX45" s="31"/>
      <c r="QEY45" s="31"/>
      <c r="QEZ45" s="31"/>
      <c r="QFA45" s="31"/>
      <c r="QFB45" s="31"/>
      <c r="QFC45" s="31"/>
      <c r="QFD45" s="31"/>
      <c r="QFE45" s="31"/>
      <c r="QFF45" s="31"/>
      <c r="QFG45" s="31"/>
      <c r="QFH45" s="31"/>
      <c r="QFI45" s="31"/>
      <c r="QFJ45" s="31"/>
      <c r="QFK45" s="31"/>
      <c r="QFL45" s="31"/>
      <c r="QFM45" s="31"/>
      <c r="QFN45" s="31"/>
      <c r="QFO45" s="31"/>
      <c r="QFP45" s="31"/>
      <c r="QFQ45" s="31"/>
      <c r="QFR45" s="31"/>
      <c r="QFS45" s="31"/>
      <c r="QFT45" s="31"/>
      <c r="QFU45" s="31"/>
      <c r="QFV45" s="31"/>
      <c r="QFW45" s="31"/>
      <c r="QFX45" s="31"/>
      <c r="QFY45" s="31"/>
      <c r="QFZ45" s="31"/>
      <c r="QGA45" s="31"/>
      <c r="QGB45" s="31"/>
      <c r="QGC45" s="31"/>
      <c r="QGD45" s="31"/>
      <c r="QGE45" s="31"/>
      <c r="QGF45" s="31"/>
      <c r="QGG45" s="31"/>
      <c r="QGH45" s="31"/>
      <c r="QGI45" s="31"/>
      <c r="QGJ45" s="31"/>
      <c r="QGK45" s="31"/>
      <c r="QGL45" s="31"/>
      <c r="QGM45" s="31"/>
      <c r="QGN45" s="31"/>
      <c r="QGO45" s="31"/>
      <c r="QGP45" s="31"/>
      <c r="QGQ45" s="31"/>
      <c r="QGR45" s="31"/>
      <c r="QGS45" s="31"/>
      <c r="QGT45" s="31"/>
      <c r="QGU45" s="31"/>
      <c r="QGV45" s="31"/>
      <c r="QGW45" s="31"/>
      <c r="QGX45" s="31"/>
      <c r="QGY45" s="31"/>
      <c r="QGZ45" s="31"/>
      <c r="QHA45" s="31"/>
      <c r="QHB45" s="31"/>
      <c r="QHC45" s="31"/>
      <c r="QHD45" s="31"/>
      <c r="QHE45" s="31"/>
      <c r="QHF45" s="31"/>
      <c r="QHG45" s="31"/>
      <c r="QHH45" s="31"/>
      <c r="QHI45" s="31"/>
      <c r="QHJ45" s="31"/>
      <c r="QHK45" s="31"/>
      <c r="QHL45" s="31"/>
      <c r="QHM45" s="31"/>
      <c r="QHN45" s="31"/>
      <c r="QHO45" s="31"/>
      <c r="QHP45" s="31"/>
      <c r="QHQ45" s="31"/>
      <c r="QHR45" s="31"/>
      <c r="QHS45" s="31"/>
      <c r="QHT45" s="31"/>
      <c r="QHU45" s="31"/>
      <c r="QHV45" s="31"/>
      <c r="QHW45" s="31"/>
      <c r="QHX45" s="31"/>
      <c r="QHY45" s="31"/>
      <c r="QHZ45" s="31"/>
      <c r="QIA45" s="31"/>
      <c r="QIB45" s="31"/>
      <c r="QIC45" s="31"/>
      <c r="QID45" s="31"/>
      <c r="QIE45" s="31"/>
      <c r="QIF45" s="31"/>
      <c r="QIG45" s="31"/>
      <c r="QIH45" s="31"/>
      <c r="QII45" s="31"/>
      <c r="QIJ45" s="31"/>
      <c r="QIK45" s="31"/>
      <c r="QIL45" s="31"/>
      <c r="QIM45" s="31"/>
      <c r="QIN45" s="31"/>
      <c r="QIO45" s="31"/>
      <c r="QIP45" s="31"/>
      <c r="QIQ45" s="31"/>
      <c r="QIR45" s="31"/>
      <c r="QIS45" s="31"/>
      <c r="QIT45" s="31"/>
      <c r="QIU45" s="31"/>
      <c r="QIV45" s="31"/>
      <c r="QIW45" s="31"/>
      <c r="QIX45" s="31"/>
      <c r="QIY45" s="31"/>
      <c r="QIZ45" s="31"/>
      <c r="QJA45" s="31"/>
      <c r="QJB45" s="31"/>
      <c r="QJC45" s="31"/>
      <c r="QJD45" s="31"/>
      <c r="QJE45" s="31"/>
      <c r="QJF45" s="31"/>
      <c r="QJG45" s="31"/>
      <c r="QJH45" s="31"/>
      <c r="QJI45" s="31"/>
      <c r="QJJ45" s="31"/>
      <c r="QJK45" s="31"/>
      <c r="QJL45" s="31"/>
      <c r="QJM45" s="31"/>
      <c r="QJN45" s="31"/>
      <c r="QJO45" s="31"/>
      <c r="QJP45" s="31"/>
      <c r="QJQ45" s="31"/>
      <c r="QJR45" s="31"/>
      <c r="QJS45" s="31"/>
      <c r="QJT45" s="31"/>
      <c r="QJU45" s="31"/>
      <c r="QJV45" s="31"/>
      <c r="QJW45" s="31"/>
      <c r="QJX45" s="31"/>
      <c r="QJY45" s="31"/>
      <c r="QJZ45" s="31"/>
      <c r="QKA45" s="31"/>
      <c r="QKB45" s="31"/>
      <c r="QKC45" s="31"/>
      <c r="QKD45" s="31"/>
      <c r="QKE45" s="31"/>
      <c r="QKF45" s="31"/>
      <c r="QKG45" s="31"/>
      <c r="QKH45" s="31"/>
      <c r="QKI45" s="31"/>
      <c r="QKJ45" s="31"/>
      <c r="QKK45" s="31"/>
      <c r="QKL45" s="31"/>
      <c r="QKM45" s="31"/>
      <c r="QKN45" s="31"/>
      <c r="QKO45" s="31"/>
      <c r="QKP45" s="31"/>
      <c r="QKQ45" s="31"/>
      <c r="QKR45" s="31"/>
      <c r="QKS45" s="31"/>
      <c r="QKT45" s="31"/>
      <c r="QKU45" s="31"/>
      <c r="QKV45" s="31"/>
      <c r="QKW45" s="31"/>
      <c r="QKX45" s="31"/>
      <c r="QKY45" s="31"/>
      <c r="QKZ45" s="31"/>
      <c r="QLA45" s="31"/>
      <c r="QLB45" s="31"/>
      <c r="QLC45" s="31"/>
      <c r="QLD45" s="31"/>
      <c r="QLE45" s="31"/>
      <c r="QLF45" s="31"/>
      <c r="QLG45" s="31"/>
      <c r="QLH45" s="31"/>
      <c r="QLI45" s="31"/>
      <c r="QLJ45" s="31"/>
      <c r="QLK45" s="31"/>
      <c r="QLL45" s="31"/>
      <c r="QLM45" s="31"/>
      <c r="QLN45" s="31"/>
      <c r="QLO45" s="31"/>
      <c r="QLP45" s="31"/>
      <c r="QLQ45" s="31"/>
      <c r="QLR45" s="31"/>
      <c r="QLS45" s="31"/>
      <c r="QLT45" s="31"/>
      <c r="QLU45" s="31"/>
      <c r="QLV45" s="31"/>
      <c r="QLW45" s="31"/>
      <c r="QLX45" s="31"/>
      <c r="QLY45" s="31"/>
      <c r="QLZ45" s="31"/>
      <c r="QMA45" s="31"/>
      <c r="QMB45" s="31"/>
      <c r="QMC45" s="31"/>
      <c r="QMD45" s="31"/>
      <c r="QME45" s="31"/>
      <c r="QMF45" s="31"/>
      <c r="QMG45" s="31"/>
      <c r="QMH45" s="31"/>
      <c r="QMI45" s="31"/>
      <c r="QMJ45" s="31"/>
      <c r="QMK45" s="31"/>
      <c r="QML45" s="31"/>
      <c r="QMM45" s="31"/>
      <c r="QMN45" s="31"/>
      <c r="QMO45" s="31"/>
      <c r="QMP45" s="31"/>
      <c r="QMQ45" s="31"/>
      <c r="QMR45" s="31"/>
      <c r="QMS45" s="31"/>
      <c r="QMT45" s="31"/>
      <c r="QMU45" s="31"/>
      <c r="QMV45" s="31"/>
      <c r="QMW45" s="31"/>
      <c r="QMX45" s="31"/>
      <c r="QMY45" s="31"/>
      <c r="QMZ45" s="31"/>
      <c r="QNA45" s="31"/>
      <c r="QNB45" s="31"/>
      <c r="QNC45" s="31"/>
      <c r="QND45" s="31"/>
      <c r="QNE45" s="31"/>
      <c r="QNF45" s="31"/>
      <c r="QNG45" s="31"/>
      <c r="QNH45" s="31"/>
      <c r="QNI45" s="31"/>
      <c r="QNJ45" s="31"/>
      <c r="QNK45" s="31"/>
      <c r="QNL45" s="31"/>
      <c r="QNM45" s="31"/>
      <c r="QNN45" s="31"/>
      <c r="QNO45" s="31"/>
      <c r="QNP45" s="31"/>
      <c r="QNQ45" s="31"/>
      <c r="QNR45" s="31"/>
      <c r="QNS45" s="31"/>
      <c r="QNT45" s="31"/>
      <c r="QNU45" s="31"/>
      <c r="QNV45" s="31"/>
      <c r="QNW45" s="31"/>
      <c r="QNX45" s="31"/>
      <c r="QNY45" s="31"/>
      <c r="QNZ45" s="31"/>
      <c r="QOA45" s="31"/>
      <c r="QOB45" s="31"/>
      <c r="QOC45" s="31"/>
      <c r="QOD45" s="31"/>
      <c r="QOE45" s="31"/>
      <c r="QOF45" s="31"/>
      <c r="QOG45" s="31"/>
      <c r="QOH45" s="31"/>
      <c r="QOI45" s="31"/>
      <c r="QOJ45" s="31"/>
      <c r="QOK45" s="31"/>
      <c r="QOL45" s="31"/>
      <c r="QOM45" s="31"/>
      <c r="QON45" s="31"/>
      <c r="QOO45" s="31"/>
      <c r="QOP45" s="31"/>
      <c r="QOQ45" s="31"/>
      <c r="QOR45" s="31"/>
      <c r="QOS45" s="31"/>
      <c r="QOT45" s="31"/>
      <c r="QOU45" s="31"/>
      <c r="QOV45" s="31"/>
      <c r="QOW45" s="31"/>
      <c r="QOX45" s="31"/>
      <c r="QOY45" s="31"/>
      <c r="QOZ45" s="31"/>
      <c r="QPA45" s="31"/>
      <c r="QPB45" s="31"/>
      <c r="QPC45" s="31"/>
      <c r="QPD45" s="31"/>
      <c r="QPE45" s="31"/>
      <c r="QPF45" s="31"/>
      <c r="QPG45" s="31"/>
      <c r="QPH45" s="31"/>
      <c r="QPI45" s="31"/>
      <c r="QPJ45" s="31"/>
      <c r="QPK45" s="31"/>
      <c r="QPL45" s="31"/>
      <c r="QPM45" s="31"/>
      <c r="QPN45" s="31"/>
      <c r="QPO45" s="31"/>
      <c r="QPP45" s="31"/>
      <c r="QPQ45" s="31"/>
      <c r="QPR45" s="31"/>
      <c r="QPS45" s="31"/>
      <c r="QPT45" s="31"/>
      <c r="QPU45" s="31"/>
      <c r="QPV45" s="31"/>
      <c r="QPW45" s="31"/>
      <c r="QPX45" s="31"/>
      <c r="QPY45" s="31"/>
      <c r="QPZ45" s="31"/>
      <c r="QQA45" s="31"/>
      <c r="QQB45" s="31"/>
      <c r="QQC45" s="31"/>
      <c r="QQD45" s="31"/>
      <c r="QQE45" s="31"/>
      <c r="QQF45" s="31"/>
      <c r="QQG45" s="31"/>
      <c r="QQH45" s="31"/>
      <c r="QQI45" s="31"/>
      <c r="QQJ45" s="31"/>
      <c r="QQK45" s="31"/>
      <c r="QQL45" s="31"/>
      <c r="QQM45" s="31"/>
      <c r="QQN45" s="31"/>
      <c r="QQO45" s="31"/>
      <c r="QQP45" s="31"/>
      <c r="QQQ45" s="31"/>
      <c r="QQR45" s="31"/>
      <c r="QQS45" s="31"/>
      <c r="QQT45" s="31"/>
      <c r="QQU45" s="31"/>
      <c r="QQV45" s="31"/>
      <c r="QQW45" s="31"/>
      <c r="QQX45" s="31"/>
      <c r="QQY45" s="31"/>
      <c r="QQZ45" s="31"/>
      <c r="QRA45" s="31"/>
      <c r="QRB45" s="31"/>
      <c r="QRC45" s="31"/>
      <c r="QRD45" s="31"/>
      <c r="QRE45" s="31"/>
      <c r="QRF45" s="31"/>
      <c r="QRG45" s="31"/>
      <c r="QRH45" s="31"/>
      <c r="QRI45" s="31"/>
      <c r="QRJ45" s="31"/>
      <c r="QRK45" s="31"/>
      <c r="QRL45" s="31"/>
      <c r="QRM45" s="31"/>
      <c r="QRN45" s="31"/>
      <c r="QRO45" s="31"/>
      <c r="QRP45" s="31"/>
      <c r="QRQ45" s="31"/>
      <c r="QRR45" s="31"/>
      <c r="QRS45" s="31"/>
      <c r="QRT45" s="31"/>
      <c r="QRU45" s="31"/>
      <c r="QRV45" s="31"/>
      <c r="QRW45" s="31"/>
      <c r="QRX45" s="31"/>
      <c r="QRY45" s="31"/>
      <c r="QRZ45" s="31"/>
      <c r="QSA45" s="31"/>
      <c r="QSB45" s="31"/>
      <c r="QSC45" s="31"/>
      <c r="QSD45" s="31"/>
      <c r="QSE45" s="31"/>
      <c r="QSF45" s="31"/>
      <c r="QSG45" s="31"/>
      <c r="QSH45" s="31"/>
      <c r="QSI45" s="31"/>
      <c r="QSJ45" s="31"/>
      <c r="QSK45" s="31"/>
      <c r="QSL45" s="31"/>
      <c r="QSM45" s="31"/>
      <c r="QSN45" s="31"/>
      <c r="QSO45" s="31"/>
      <c r="QSP45" s="31"/>
      <c r="QSQ45" s="31"/>
      <c r="QSR45" s="31"/>
      <c r="QSS45" s="31"/>
      <c r="QST45" s="31"/>
      <c r="QSU45" s="31"/>
      <c r="QSV45" s="31"/>
      <c r="QSW45" s="31"/>
      <c r="QSX45" s="31"/>
      <c r="QSY45" s="31"/>
      <c r="QSZ45" s="31"/>
      <c r="QTA45" s="31"/>
      <c r="QTB45" s="31"/>
      <c r="QTC45" s="31"/>
      <c r="QTD45" s="31"/>
      <c r="QTE45" s="31"/>
      <c r="QTF45" s="31"/>
      <c r="QTG45" s="31"/>
      <c r="QTH45" s="31"/>
      <c r="QTI45" s="31"/>
      <c r="QTJ45" s="31"/>
      <c r="QTK45" s="31"/>
      <c r="QTL45" s="31"/>
      <c r="QTM45" s="31"/>
      <c r="QTN45" s="31"/>
      <c r="QTO45" s="31"/>
      <c r="QTP45" s="31"/>
      <c r="QTQ45" s="31"/>
      <c r="QTR45" s="31"/>
      <c r="QTS45" s="31"/>
      <c r="QTT45" s="31"/>
      <c r="QTU45" s="31"/>
      <c r="QTV45" s="31"/>
      <c r="QTW45" s="31"/>
      <c r="QTX45" s="31"/>
      <c r="QTY45" s="31"/>
      <c r="QTZ45" s="31"/>
      <c r="QUA45" s="31"/>
      <c r="QUB45" s="31"/>
      <c r="QUC45" s="31"/>
      <c r="QUD45" s="31"/>
      <c r="QUE45" s="31"/>
      <c r="QUF45" s="31"/>
      <c r="QUG45" s="31"/>
      <c r="QUH45" s="31"/>
      <c r="QUI45" s="31"/>
      <c r="QUJ45" s="31"/>
      <c r="QUK45" s="31"/>
      <c r="QUL45" s="31"/>
      <c r="QUM45" s="31"/>
      <c r="QUN45" s="31"/>
      <c r="QUO45" s="31"/>
      <c r="QUP45" s="31"/>
      <c r="QUQ45" s="31"/>
      <c r="QUR45" s="31"/>
      <c r="QUS45" s="31"/>
      <c r="QUT45" s="31"/>
      <c r="QUU45" s="31"/>
      <c r="QUV45" s="31"/>
      <c r="QUW45" s="31"/>
      <c r="QUX45" s="31"/>
      <c r="QUY45" s="31"/>
      <c r="QUZ45" s="31"/>
      <c r="QVA45" s="31"/>
      <c r="QVB45" s="31"/>
      <c r="QVC45" s="31"/>
      <c r="QVD45" s="31"/>
      <c r="QVE45" s="31"/>
      <c r="QVF45" s="31"/>
      <c r="QVG45" s="31"/>
      <c r="QVH45" s="31"/>
      <c r="QVI45" s="31"/>
      <c r="QVJ45" s="31"/>
      <c r="QVK45" s="31"/>
      <c r="QVL45" s="31"/>
      <c r="QVM45" s="31"/>
      <c r="QVN45" s="31"/>
      <c r="QVO45" s="31"/>
      <c r="QVP45" s="31"/>
      <c r="QVQ45" s="31"/>
      <c r="QVR45" s="31"/>
      <c r="QVS45" s="31"/>
      <c r="QVT45" s="31"/>
      <c r="QVU45" s="31"/>
      <c r="QVV45" s="31"/>
      <c r="QVW45" s="31"/>
      <c r="QVX45" s="31"/>
      <c r="QVY45" s="31"/>
      <c r="QVZ45" s="31"/>
      <c r="QWA45" s="31"/>
      <c r="QWB45" s="31"/>
      <c r="QWC45" s="31"/>
      <c r="QWD45" s="31"/>
      <c r="QWE45" s="31"/>
      <c r="QWF45" s="31"/>
      <c r="QWG45" s="31"/>
      <c r="QWH45" s="31"/>
      <c r="QWI45" s="31"/>
      <c r="QWJ45" s="31"/>
      <c r="QWK45" s="31"/>
      <c r="QWL45" s="31"/>
      <c r="QWM45" s="31"/>
      <c r="QWN45" s="31"/>
      <c r="QWO45" s="31"/>
      <c r="QWP45" s="31"/>
      <c r="QWQ45" s="31"/>
      <c r="QWR45" s="31"/>
      <c r="QWS45" s="31"/>
      <c r="QWT45" s="31"/>
      <c r="QWU45" s="31"/>
      <c r="QWV45" s="31"/>
      <c r="QWW45" s="31"/>
      <c r="QWX45" s="31"/>
      <c r="QWY45" s="31"/>
      <c r="QWZ45" s="31"/>
      <c r="QXA45" s="31"/>
      <c r="QXB45" s="31"/>
      <c r="QXC45" s="31"/>
      <c r="QXD45" s="31"/>
      <c r="QXE45" s="31"/>
      <c r="QXF45" s="31"/>
      <c r="QXG45" s="31"/>
      <c r="QXH45" s="31"/>
      <c r="QXI45" s="31"/>
      <c r="QXJ45" s="31"/>
      <c r="QXK45" s="31"/>
      <c r="QXL45" s="31"/>
      <c r="QXM45" s="31"/>
      <c r="QXN45" s="31"/>
      <c r="QXO45" s="31"/>
      <c r="QXP45" s="31"/>
      <c r="QXQ45" s="31"/>
      <c r="QXR45" s="31"/>
      <c r="QXS45" s="31"/>
      <c r="QXT45" s="31"/>
      <c r="QXU45" s="31"/>
      <c r="QXV45" s="31"/>
      <c r="QXW45" s="31"/>
      <c r="QXX45" s="31"/>
      <c r="QXY45" s="31"/>
      <c r="QXZ45" s="31"/>
      <c r="QYA45" s="31"/>
      <c r="QYB45" s="31"/>
      <c r="QYC45" s="31"/>
      <c r="QYD45" s="31"/>
      <c r="QYE45" s="31"/>
      <c r="QYF45" s="31"/>
      <c r="QYG45" s="31"/>
      <c r="QYH45" s="31"/>
      <c r="QYI45" s="31"/>
      <c r="QYJ45" s="31"/>
      <c r="QYK45" s="31"/>
      <c r="QYL45" s="31"/>
      <c r="QYM45" s="31"/>
      <c r="QYN45" s="31"/>
      <c r="QYO45" s="31"/>
      <c r="QYP45" s="31"/>
      <c r="QYQ45" s="31"/>
      <c r="QYR45" s="31"/>
      <c r="QYS45" s="31"/>
      <c r="QYT45" s="31"/>
      <c r="QYU45" s="31"/>
      <c r="QYV45" s="31"/>
      <c r="QYW45" s="31"/>
      <c r="QYX45" s="31"/>
      <c r="QYY45" s="31"/>
      <c r="QYZ45" s="31"/>
      <c r="QZA45" s="31"/>
      <c r="QZB45" s="31"/>
      <c r="QZC45" s="31"/>
      <c r="QZD45" s="31"/>
      <c r="QZE45" s="31"/>
      <c r="QZF45" s="31"/>
      <c r="QZG45" s="31"/>
      <c r="QZH45" s="31"/>
      <c r="QZI45" s="31"/>
      <c r="QZJ45" s="31"/>
      <c r="QZK45" s="31"/>
      <c r="QZL45" s="31"/>
      <c r="QZM45" s="31"/>
      <c r="QZN45" s="31"/>
      <c r="QZO45" s="31"/>
      <c r="QZP45" s="31"/>
      <c r="QZQ45" s="31"/>
      <c r="QZR45" s="31"/>
      <c r="QZS45" s="31"/>
      <c r="QZT45" s="31"/>
      <c r="QZU45" s="31"/>
      <c r="QZV45" s="31"/>
      <c r="QZW45" s="31"/>
      <c r="QZX45" s="31"/>
      <c r="QZY45" s="31"/>
      <c r="QZZ45" s="31"/>
      <c r="RAA45" s="31"/>
      <c r="RAB45" s="31"/>
      <c r="RAC45" s="31"/>
      <c r="RAD45" s="31"/>
      <c r="RAE45" s="31"/>
      <c r="RAF45" s="31"/>
      <c r="RAG45" s="31"/>
      <c r="RAH45" s="31"/>
      <c r="RAI45" s="31"/>
      <c r="RAJ45" s="31"/>
      <c r="RAK45" s="31"/>
      <c r="RAL45" s="31"/>
      <c r="RAM45" s="31"/>
      <c r="RAN45" s="31"/>
      <c r="RAO45" s="31"/>
      <c r="RAP45" s="31"/>
      <c r="RAQ45" s="31"/>
      <c r="RAR45" s="31"/>
      <c r="RAS45" s="31"/>
      <c r="RAT45" s="31"/>
      <c r="RAU45" s="31"/>
      <c r="RAV45" s="31"/>
      <c r="RAW45" s="31"/>
      <c r="RAX45" s="31"/>
      <c r="RAY45" s="31"/>
      <c r="RAZ45" s="31"/>
      <c r="RBA45" s="31"/>
      <c r="RBB45" s="31"/>
      <c r="RBC45" s="31"/>
      <c r="RBD45" s="31"/>
      <c r="RBE45" s="31"/>
      <c r="RBF45" s="31"/>
      <c r="RBG45" s="31"/>
      <c r="RBH45" s="31"/>
      <c r="RBI45" s="31"/>
      <c r="RBJ45" s="31"/>
      <c r="RBK45" s="31"/>
      <c r="RBL45" s="31"/>
      <c r="RBM45" s="31"/>
      <c r="RBN45" s="31"/>
      <c r="RBO45" s="31"/>
      <c r="RBP45" s="31"/>
      <c r="RBQ45" s="31"/>
      <c r="RBR45" s="31"/>
      <c r="RBS45" s="31"/>
      <c r="RBT45" s="31"/>
      <c r="RBU45" s="31"/>
      <c r="RBV45" s="31"/>
      <c r="RBW45" s="31"/>
      <c r="RBX45" s="31"/>
      <c r="RBY45" s="31"/>
      <c r="RBZ45" s="31"/>
      <c r="RCA45" s="31"/>
      <c r="RCB45" s="31"/>
      <c r="RCC45" s="31"/>
      <c r="RCD45" s="31"/>
      <c r="RCE45" s="31"/>
      <c r="RCF45" s="31"/>
      <c r="RCG45" s="31"/>
      <c r="RCH45" s="31"/>
      <c r="RCI45" s="31"/>
      <c r="RCJ45" s="31"/>
      <c r="RCK45" s="31"/>
      <c r="RCL45" s="31"/>
      <c r="RCM45" s="31"/>
      <c r="RCN45" s="31"/>
      <c r="RCO45" s="31"/>
      <c r="RCP45" s="31"/>
      <c r="RCQ45" s="31"/>
      <c r="RCR45" s="31"/>
      <c r="RCS45" s="31"/>
      <c r="RCT45" s="31"/>
      <c r="RCU45" s="31"/>
      <c r="RCV45" s="31"/>
      <c r="RCW45" s="31"/>
      <c r="RCX45" s="31"/>
      <c r="RCY45" s="31"/>
      <c r="RCZ45" s="31"/>
      <c r="RDA45" s="31"/>
      <c r="RDB45" s="31"/>
      <c r="RDC45" s="31"/>
      <c r="RDD45" s="31"/>
      <c r="RDE45" s="31"/>
      <c r="RDF45" s="31"/>
      <c r="RDG45" s="31"/>
      <c r="RDH45" s="31"/>
      <c r="RDI45" s="31"/>
      <c r="RDJ45" s="31"/>
      <c r="RDK45" s="31"/>
      <c r="RDL45" s="31"/>
      <c r="RDM45" s="31"/>
      <c r="RDN45" s="31"/>
      <c r="RDO45" s="31"/>
      <c r="RDP45" s="31"/>
      <c r="RDQ45" s="31"/>
      <c r="RDR45" s="31"/>
      <c r="RDS45" s="31"/>
      <c r="RDT45" s="31"/>
      <c r="RDU45" s="31"/>
      <c r="RDV45" s="31"/>
      <c r="RDW45" s="31"/>
      <c r="RDX45" s="31"/>
      <c r="RDY45" s="31"/>
      <c r="RDZ45" s="31"/>
      <c r="REA45" s="31"/>
      <c r="REB45" s="31"/>
      <c r="REC45" s="31"/>
      <c r="RED45" s="31"/>
      <c r="REE45" s="31"/>
      <c r="REF45" s="31"/>
      <c r="REG45" s="31"/>
      <c r="REH45" s="31"/>
      <c r="REI45" s="31"/>
      <c r="REJ45" s="31"/>
      <c r="REK45" s="31"/>
      <c r="REL45" s="31"/>
      <c r="REM45" s="31"/>
      <c r="REN45" s="31"/>
      <c r="REO45" s="31"/>
      <c r="REP45" s="31"/>
      <c r="REQ45" s="31"/>
      <c r="RER45" s="31"/>
      <c r="RES45" s="31"/>
      <c r="RET45" s="31"/>
      <c r="REU45" s="31"/>
      <c r="REV45" s="31"/>
      <c r="REW45" s="31"/>
      <c r="REX45" s="31"/>
      <c r="REY45" s="31"/>
      <c r="REZ45" s="31"/>
      <c r="RFA45" s="31"/>
      <c r="RFB45" s="31"/>
      <c r="RFC45" s="31"/>
      <c r="RFD45" s="31"/>
      <c r="RFE45" s="31"/>
      <c r="RFF45" s="31"/>
      <c r="RFG45" s="31"/>
      <c r="RFH45" s="31"/>
      <c r="RFI45" s="31"/>
      <c r="RFJ45" s="31"/>
      <c r="RFK45" s="31"/>
      <c r="RFL45" s="31"/>
      <c r="RFM45" s="31"/>
      <c r="RFN45" s="31"/>
      <c r="RFO45" s="31"/>
      <c r="RFP45" s="31"/>
      <c r="RFQ45" s="31"/>
      <c r="RFR45" s="31"/>
      <c r="RFS45" s="31"/>
      <c r="RFT45" s="31"/>
      <c r="RFU45" s="31"/>
      <c r="RFV45" s="31"/>
      <c r="RFW45" s="31"/>
      <c r="RFX45" s="31"/>
      <c r="RFY45" s="31"/>
      <c r="RFZ45" s="31"/>
      <c r="RGA45" s="31"/>
      <c r="RGB45" s="31"/>
      <c r="RGC45" s="31"/>
      <c r="RGD45" s="31"/>
      <c r="RGE45" s="31"/>
      <c r="RGF45" s="31"/>
      <c r="RGG45" s="31"/>
      <c r="RGH45" s="31"/>
      <c r="RGI45" s="31"/>
      <c r="RGJ45" s="31"/>
      <c r="RGK45" s="31"/>
      <c r="RGL45" s="31"/>
      <c r="RGM45" s="31"/>
      <c r="RGN45" s="31"/>
      <c r="RGO45" s="31"/>
      <c r="RGP45" s="31"/>
      <c r="RGQ45" s="31"/>
      <c r="RGR45" s="31"/>
      <c r="RGS45" s="31"/>
      <c r="RGT45" s="31"/>
      <c r="RGU45" s="31"/>
      <c r="RGV45" s="31"/>
      <c r="RGW45" s="31"/>
      <c r="RGX45" s="31"/>
      <c r="RGY45" s="31"/>
      <c r="RGZ45" s="31"/>
      <c r="RHA45" s="31"/>
      <c r="RHB45" s="31"/>
      <c r="RHC45" s="31"/>
      <c r="RHD45" s="31"/>
      <c r="RHE45" s="31"/>
      <c r="RHF45" s="31"/>
      <c r="RHG45" s="31"/>
      <c r="RHH45" s="31"/>
      <c r="RHI45" s="31"/>
      <c r="RHJ45" s="31"/>
      <c r="RHK45" s="31"/>
      <c r="RHL45" s="31"/>
      <c r="RHM45" s="31"/>
      <c r="RHN45" s="31"/>
      <c r="RHO45" s="31"/>
      <c r="RHP45" s="31"/>
      <c r="RHQ45" s="31"/>
      <c r="RHR45" s="31"/>
      <c r="RHS45" s="31"/>
      <c r="RHT45" s="31"/>
      <c r="RHU45" s="31"/>
      <c r="RHV45" s="31"/>
      <c r="RHW45" s="31"/>
      <c r="RHX45" s="31"/>
      <c r="RHY45" s="31"/>
      <c r="RHZ45" s="31"/>
      <c r="RIA45" s="31"/>
      <c r="RIB45" s="31"/>
      <c r="RIC45" s="31"/>
      <c r="RID45" s="31"/>
      <c r="RIE45" s="31"/>
      <c r="RIF45" s="31"/>
      <c r="RIG45" s="31"/>
      <c r="RIH45" s="31"/>
      <c r="RII45" s="31"/>
      <c r="RIJ45" s="31"/>
      <c r="RIK45" s="31"/>
      <c r="RIL45" s="31"/>
      <c r="RIM45" s="31"/>
      <c r="RIN45" s="31"/>
      <c r="RIO45" s="31"/>
      <c r="RIP45" s="31"/>
      <c r="RIQ45" s="31"/>
      <c r="RIR45" s="31"/>
      <c r="RIS45" s="31"/>
      <c r="RIT45" s="31"/>
      <c r="RIU45" s="31"/>
      <c r="RIV45" s="31"/>
      <c r="RIW45" s="31"/>
      <c r="RIX45" s="31"/>
      <c r="RIY45" s="31"/>
      <c r="RIZ45" s="31"/>
      <c r="RJA45" s="31"/>
      <c r="RJB45" s="31"/>
      <c r="RJC45" s="31"/>
      <c r="RJD45" s="31"/>
      <c r="RJE45" s="31"/>
      <c r="RJF45" s="31"/>
      <c r="RJG45" s="31"/>
      <c r="RJH45" s="31"/>
      <c r="RJI45" s="31"/>
      <c r="RJJ45" s="31"/>
      <c r="RJK45" s="31"/>
      <c r="RJL45" s="31"/>
      <c r="RJM45" s="31"/>
      <c r="RJN45" s="31"/>
      <c r="RJO45" s="31"/>
      <c r="RJP45" s="31"/>
      <c r="RJQ45" s="31"/>
      <c r="RJR45" s="31"/>
      <c r="RJS45" s="31"/>
      <c r="RJT45" s="31"/>
      <c r="RJU45" s="31"/>
      <c r="RJV45" s="31"/>
      <c r="RJW45" s="31"/>
      <c r="RJX45" s="31"/>
      <c r="RJY45" s="31"/>
      <c r="RJZ45" s="31"/>
      <c r="RKA45" s="31"/>
      <c r="RKB45" s="31"/>
      <c r="RKC45" s="31"/>
      <c r="RKD45" s="31"/>
      <c r="RKE45" s="31"/>
      <c r="RKF45" s="31"/>
      <c r="RKG45" s="31"/>
      <c r="RKH45" s="31"/>
      <c r="RKI45" s="31"/>
      <c r="RKJ45" s="31"/>
      <c r="RKK45" s="31"/>
      <c r="RKL45" s="31"/>
      <c r="RKM45" s="31"/>
      <c r="RKN45" s="31"/>
      <c r="RKO45" s="31"/>
      <c r="RKP45" s="31"/>
      <c r="RKQ45" s="31"/>
      <c r="RKR45" s="31"/>
      <c r="RKS45" s="31"/>
      <c r="RKT45" s="31"/>
      <c r="RKU45" s="31"/>
      <c r="RKV45" s="31"/>
      <c r="RKW45" s="31"/>
      <c r="RKX45" s="31"/>
      <c r="RKY45" s="31"/>
      <c r="RKZ45" s="31"/>
      <c r="RLA45" s="31"/>
      <c r="RLB45" s="31"/>
      <c r="RLC45" s="31"/>
      <c r="RLD45" s="31"/>
      <c r="RLE45" s="31"/>
      <c r="RLF45" s="31"/>
      <c r="RLG45" s="31"/>
      <c r="RLH45" s="31"/>
      <c r="RLI45" s="31"/>
      <c r="RLJ45" s="31"/>
      <c r="RLK45" s="31"/>
      <c r="RLL45" s="31"/>
      <c r="RLM45" s="31"/>
      <c r="RLN45" s="31"/>
      <c r="RLO45" s="31"/>
      <c r="RLP45" s="31"/>
      <c r="RLQ45" s="31"/>
      <c r="RLR45" s="31"/>
      <c r="RLS45" s="31"/>
      <c r="RLT45" s="31"/>
      <c r="RLU45" s="31"/>
      <c r="RLV45" s="31"/>
      <c r="RLW45" s="31"/>
      <c r="RLX45" s="31"/>
      <c r="RLY45" s="31"/>
      <c r="RLZ45" s="31"/>
      <c r="RMA45" s="31"/>
      <c r="RMB45" s="31"/>
      <c r="RMC45" s="31"/>
      <c r="RMD45" s="31"/>
      <c r="RME45" s="31"/>
      <c r="RMF45" s="31"/>
      <c r="RMG45" s="31"/>
      <c r="RMH45" s="31"/>
      <c r="RMI45" s="31"/>
      <c r="RMJ45" s="31"/>
      <c r="RMK45" s="31"/>
      <c r="RML45" s="31"/>
      <c r="RMM45" s="31"/>
      <c r="RMN45" s="31"/>
      <c r="RMO45" s="31"/>
      <c r="RMP45" s="31"/>
      <c r="RMQ45" s="31"/>
      <c r="RMR45" s="31"/>
      <c r="RMS45" s="31"/>
      <c r="RMT45" s="31"/>
      <c r="RMU45" s="31"/>
      <c r="RMV45" s="31"/>
      <c r="RMW45" s="31"/>
      <c r="RMX45" s="31"/>
      <c r="RMY45" s="31"/>
      <c r="RMZ45" s="31"/>
      <c r="RNA45" s="31"/>
      <c r="RNB45" s="31"/>
      <c r="RNC45" s="31"/>
      <c r="RND45" s="31"/>
      <c r="RNE45" s="31"/>
      <c r="RNF45" s="31"/>
      <c r="RNG45" s="31"/>
      <c r="RNH45" s="31"/>
      <c r="RNI45" s="31"/>
      <c r="RNJ45" s="31"/>
      <c r="RNK45" s="31"/>
      <c r="RNL45" s="31"/>
      <c r="RNM45" s="31"/>
      <c r="RNN45" s="31"/>
      <c r="RNO45" s="31"/>
      <c r="RNP45" s="31"/>
      <c r="RNQ45" s="31"/>
      <c r="RNR45" s="31"/>
      <c r="RNS45" s="31"/>
      <c r="RNT45" s="31"/>
      <c r="RNU45" s="31"/>
      <c r="RNV45" s="31"/>
      <c r="RNW45" s="31"/>
      <c r="RNX45" s="31"/>
      <c r="RNY45" s="31"/>
      <c r="RNZ45" s="31"/>
      <c r="ROA45" s="31"/>
      <c r="ROB45" s="31"/>
      <c r="ROC45" s="31"/>
      <c r="ROD45" s="31"/>
      <c r="ROE45" s="31"/>
      <c r="ROF45" s="31"/>
      <c r="ROG45" s="31"/>
      <c r="ROH45" s="31"/>
      <c r="ROI45" s="31"/>
      <c r="ROJ45" s="31"/>
      <c r="ROK45" s="31"/>
      <c r="ROL45" s="31"/>
      <c r="ROM45" s="31"/>
      <c r="RON45" s="31"/>
      <c r="ROO45" s="31"/>
      <c r="ROP45" s="31"/>
      <c r="ROQ45" s="31"/>
      <c r="ROR45" s="31"/>
      <c r="ROS45" s="31"/>
      <c r="ROT45" s="31"/>
      <c r="ROU45" s="31"/>
      <c r="ROV45" s="31"/>
      <c r="ROW45" s="31"/>
      <c r="ROX45" s="31"/>
      <c r="ROY45" s="31"/>
      <c r="ROZ45" s="31"/>
      <c r="RPA45" s="31"/>
      <c r="RPB45" s="31"/>
      <c r="RPC45" s="31"/>
      <c r="RPD45" s="31"/>
      <c r="RPE45" s="31"/>
      <c r="RPF45" s="31"/>
      <c r="RPG45" s="31"/>
      <c r="RPH45" s="31"/>
      <c r="RPI45" s="31"/>
      <c r="RPJ45" s="31"/>
      <c r="RPK45" s="31"/>
      <c r="RPL45" s="31"/>
      <c r="RPM45" s="31"/>
      <c r="RPN45" s="31"/>
      <c r="RPO45" s="31"/>
      <c r="RPP45" s="31"/>
      <c r="RPQ45" s="31"/>
      <c r="RPR45" s="31"/>
      <c r="RPS45" s="31"/>
      <c r="RPT45" s="31"/>
      <c r="RPU45" s="31"/>
      <c r="RPV45" s="31"/>
      <c r="RPW45" s="31"/>
      <c r="RPX45" s="31"/>
      <c r="RPY45" s="31"/>
      <c r="RPZ45" s="31"/>
      <c r="RQA45" s="31"/>
      <c r="RQB45" s="31"/>
      <c r="RQC45" s="31"/>
      <c r="RQD45" s="31"/>
      <c r="RQE45" s="31"/>
      <c r="RQF45" s="31"/>
      <c r="RQG45" s="31"/>
      <c r="RQH45" s="31"/>
      <c r="RQI45" s="31"/>
      <c r="RQJ45" s="31"/>
      <c r="RQK45" s="31"/>
      <c r="RQL45" s="31"/>
      <c r="RQM45" s="31"/>
      <c r="RQN45" s="31"/>
      <c r="RQO45" s="31"/>
      <c r="RQP45" s="31"/>
      <c r="RQQ45" s="31"/>
      <c r="RQR45" s="31"/>
      <c r="RQS45" s="31"/>
      <c r="RQT45" s="31"/>
      <c r="RQU45" s="31"/>
      <c r="RQV45" s="31"/>
      <c r="RQW45" s="31"/>
      <c r="RQX45" s="31"/>
      <c r="RQY45" s="31"/>
      <c r="RQZ45" s="31"/>
      <c r="RRA45" s="31"/>
      <c r="RRB45" s="31"/>
      <c r="RRC45" s="31"/>
      <c r="RRD45" s="31"/>
      <c r="RRE45" s="31"/>
      <c r="RRF45" s="31"/>
      <c r="RRG45" s="31"/>
      <c r="RRH45" s="31"/>
      <c r="RRI45" s="31"/>
      <c r="RRJ45" s="31"/>
      <c r="RRK45" s="31"/>
      <c r="RRL45" s="31"/>
      <c r="RRM45" s="31"/>
      <c r="RRN45" s="31"/>
      <c r="RRO45" s="31"/>
      <c r="RRP45" s="31"/>
      <c r="RRQ45" s="31"/>
      <c r="RRR45" s="31"/>
      <c r="RRS45" s="31"/>
      <c r="RRT45" s="31"/>
      <c r="RRU45" s="31"/>
      <c r="RRV45" s="31"/>
      <c r="RRW45" s="31"/>
      <c r="RRX45" s="31"/>
      <c r="RRY45" s="31"/>
      <c r="RRZ45" s="31"/>
      <c r="RSA45" s="31"/>
      <c r="RSB45" s="31"/>
      <c r="RSC45" s="31"/>
      <c r="RSD45" s="31"/>
      <c r="RSE45" s="31"/>
      <c r="RSF45" s="31"/>
      <c r="RSG45" s="31"/>
      <c r="RSH45" s="31"/>
      <c r="RSI45" s="31"/>
      <c r="RSJ45" s="31"/>
      <c r="RSK45" s="31"/>
      <c r="RSL45" s="31"/>
      <c r="RSM45" s="31"/>
      <c r="RSN45" s="31"/>
      <c r="RSO45" s="31"/>
      <c r="RSP45" s="31"/>
      <c r="RSQ45" s="31"/>
      <c r="RSR45" s="31"/>
      <c r="RSS45" s="31"/>
      <c r="RST45" s="31"/>
      <c r="RSU45" s="31"/>
      <c r="RSV45" s="31"/>
      <c r="RSW45" s="31"/>
      <c r="RSX45" s="31"/>
      <c r="RSY45" s="31"/>
      <c r="RSZ45" s="31"/>
      <c r="RTA45" s="31"/>
      <c r="RTB45" s="31"/>
      <c r="RTC45" s="31"/>
      <c r="RTD45" s="31"/>
      <c r="RTE45" s="31"/>
      <c r="RTF45" s="31"/>
      <c r="RTG45" s="31"/>
      <c r="RTH45" s="31"/>
      <c r="RTI45" s="31"/>
      <c r="RTJ45" s="31"/>
      <c r="RTK45" s="31"/>
      <c r="RTL45" s="31"/>
      <c r="RTM45" s="31"/>
      <c r="RTN45" s="31"/>
      <c r="RTO45" s="31"/>
      <c r="RTP45" s="31"/>
      <c r="RTQ45" s="31"/>
      <c r="RTR45" s="31"/>
      <c r="RTS45" s="31"/>
      <c r="RTT45" s="31"/>
      <c r="RTU45" s="31"/>
      <c r="RTV45" s="31"/>
      <c r="RTW45" s="31"/>
      <c r="RTX45" s="31"/>
      <c r="RTY45" s="31"/>
      <c r="RTZ45" s="31"/>
      <c r="RUA45" s="31"/>
      <c r="RUB45" s="31"/>
      <c r="RUC45" s="31"/>
      <c r="RUD45" s="31"/>
      <c r="RUE45" s="31"/>
      <c r="RUF45" s="31"/>
      <c r="RUG45" s="31"/>
      <c r="RUH45" s="31"/>
      <c r="RUI45" s="31"/>
      <c r="RUJ45" s="31"/>
      <c r="RUK45" s="31"/>
      <c r="RUL45" s="31"/>
      <c r="RUM45" s="31"/>
      <c r="RUN45" s="31"/>
      <c r="RUO45" s="31"/>
      <c r="RUP45" s="31"/>
      <c r="RUQ45" s="31"/>
      <c r="RUR45" s="31"/>
      <c r="RUS45" s="31"/>
      <c r="RUT45" s="31"/>
      <c r="RUU45" s="31"/>
      <c r="RUV45" s="31"/>
      <c r="RUW45" s="31"/>
      <c r="RUX45" s="31"/>
      <c r="RUY45" s="31"/>
      <c r="RUZ45" s="31"/>
      <c r="RVA45" s="31"/>
      <c r="RVB45" s="31"/>
      <c r="RVC45" s="31"/>
      <c r="RVD45" s="31"/>
      <c r="RVE45" s="31"/>
      <c r="RVF45" s="31"/>
      <c r="RVG45" s="31"/>
      <c r="RVH45" s="31"/>
      <c r="RVI45" s="31"/>
      <c r="RVJ45" s="31"/>
      <c r="RVK45" s="31"/>
      <c r="RVL45" s="31"/>
      <c r="RVM45" s="31"/>
      <c r="RVN45" s="31"/>
      <c r="RVO45" s="31"/>
      <c r="RVP45" s="31"/>
      <c r="RVQ45" s="31"/>
      <c r="RVR45" s="31"/>
      <c r="RVS45" s="31"/>
      <c r="RVT45" s="31"/>
      <c r="RVU45" s="31"/>
      <c r="RVV45" s="31"/>
      <c r="RVW45" s="31"/>
      <c r="RVX45" s="31"/>
      <c r="RVY45" s="31"/>
      <c r="RVZ45" s="31"/>
      <c r="RWA45" s="31"/>
      <c r="RWB45" s="31"/>
      <c r="RWC45" s="31"/>
      <c r="RWD45" s="31"/>
      <c r="RWE45" s="31"/>
      <c r="RWF45" s="31"/>
      <c r="RWG45" s="31"/>
      <c r="RWH45" s="31"/>
      <c r="RWI45" s="31"/>
      <c r="RWJ45" s="31"/>
      <c r="RWK45" s="31"/>
      <c r="RWL45" s="31"/>
      <c r="RWM45" s="31"/>
      <c r="RWN45" s="31"/>
      <c r="RWO45" s="31"/>
      <c r="RWP45" s="31"/>
      <c r="RWQ45" s="31"/>
      <c r="RWR45" s="31"/>
      <c r="RWS45" s="31"/>
      <c r="RWT45" s="31"/>
      <c r="RWU45" s="31"/>
      <c r="RWV45" s="31"/>
      <c r="RWW45" s="31"/>
      <c r="RWX45" s="31"/>
      <c r="RWY45" s="31"/>
      <c r="RWZ45" s="31"/>
      <c r="RXA45" s="31"/>
      <c r="RXB45" s="31"/>
      <c r="RXC45" s="31"/>
      <c r="RXD45" s="31"/>
      <c r="RXE45" s="31"/>
      <c r="RXF45" s="31"/>
      <c r="RXG45" s="31"/>
      <c r="RXH45" s="31"/>
      <c r="RXI45" s="31"/>
      <c r="RXJ45" s="31"/>
      <c r="RXK45" s="31"/>
      <c r="RXL45" s="31"/>
      <c r="RXM45" s="31"/>
      <c r="RXN45" s="31"/>
      <c r="RXO45" s="31"/>
      <c r="RXP45" s="31"/>
      <c r="RXQ45" s="31"/>
      <c r="RXR45" s="31"/>
      <c r="RXS45" s="31"/>
      <c r="RXT45" s="31"/>
      <c r="RXU45" s="31"/>
      <c r="RXV45" s="31"/>
      <c r="RXW45" s="31"/>
      <c r="RXX45" s="31"/>
      <c r="RXY45" s="31"/>
      <c r="RXZ45" s="31"/>
      <c r="RYA45" s="31"/>
      <c r="RYB45" s="31"/>
      <c r="RYC45" s="31"/>
      <c r="RYD45" s="31"/>
      <c r="RYE45" s="31"/>
      <c r="RYF45" s="31"/>
      <c r="RYG45" s="31"/>
      <c r="RYH45" s="31"/>
      <c r="RYI45" s="31"/>
      <c r="RYJ45" s="31"/>
      <c r="RYK45" s="31"/>
      <c r="RYL45" s="31"/>
      <c r="RYM45" s="31"/>
      <c r="RYN45" s="31"/>
      <c r="RYO45" s="31"/>
      <c r="RYP45" s="31"/>
      <c r="RYQ45" s="31"/>
      <c r="RYR45" s="31"/>
      <c r="RYS45" s="31"/>
      <c r="RYT45" s="31"/>
      <c r="RYU45" s="31"/>
      <c r="RYV45" s="31"/>
      <c r="RYW45" s="31"/>
      <c r="RYX45" s="31"/>
      <c r="RYY45" s="31"/>
      <c r="RYZ45" s="31"/>
      <c r="RZA45" s="31"/>
      <c r="RZB45" s="31"/>
      <c r="RZC45" s="31"/>
      <c r="RZD45" s="31"/>
      <c r="RZE45" s="31"/>
      <c r="RZF45" s="31"/>
      <c r="RZG45" s="31"/>
      <c r="RZH45" s="31"/>
      <c r="RZI45" s="31"/>
      <c r="RZJ45" s="31"/>
      <c r="RZK45" s="31"/>
      <c r="RZL45" s="31"/>
      <c r="RZM45" s="31"/>
      <c r="RZN45" s="31"/>
      <c r="RZO45" s="31"/>
      <c r="RZP45" s="31"/>
      <c r="RZQ45" s="31"/>
      <c r="RZR45" s="31"/>
      <c r="RZS45" s="31"/>
      <c r="RZT45" s="31"/>
      <c r="RZU45" s="31"/>
      <c r="RZV45" s="31"/>
      <c r="RZW45" s="31"/>
      <c r="RZX45" s="31"/>
      <c r="RZY45" s="31"/>
      <c r="RZZ45" s="31"/>
      <c r="SAA45" s="31"/>
      <c r="SAB45" s="31"/>
      <c r="SAC45" s="31"/>
      <c r="SAD45" s="31"/>
      <c r="SAE45" s="31"/>
      <c r="SAF45" s="31"/>
      <c r="SAG45" s="31"/>
      <c r="SAH45" s="31"/>
      <c r="SAI45" s="31"/>
      <c r="SAJ45" s="31"/>
      <c r="SAK45" s="31"/>
      <c r="SAL45" s="31"/>
      <c r="SAM45" s="31"/>
      <c r="SAN45" s="31"/>
      <c r="SAO45" s="31"/>
      <c r="SAP45" s="31"/>
      <c r="SAQ45" s="31"/>
      <c r="SAR45" s="31"/>
      <c r="SAS45" s="31"/>
      <c r="SAT45" s="31"/>
      <c r="SAU45" s="31"/>
      <c r="SAV45" s="31"/>
      <c r="SAW45" s="31"/>
      <c r="SAX45" s="31"/>
      <c r="SAY45" s="31"/>
      <c r="SAZ45" s="31"/>
      <c r="SBA45" s="31"/>
      <c r="SBB45" s="31"/>
      <c r="SBC45" s="31"/>
      <c r="SBD45" s="31"/>
      <c r="SBE45" s="31"/>
      <c r="SBF45" s="31"/>
      <c r="SBG45" s="31"/>
      <c r="SBH45" s="31"/>
      <c r="SBI45" s="31"/>
      <c r="SBJ45" s="31"/>
      <c r="SBK45" s="31"/>
      <c r="SBL45" s="31"/>
      <c r="SBM45" s="31"/>
      <c r="SBN45" s="31"/>
      <c r="SBO45" s="31"/>
      <c r="SBP45" s="31"/>
      <c r="SBQ45" s="31"/>
      <c r="SBR45" s="31"/>
      <c r="SBS45" s="31"/>
      <c r="SBT45" s="31"/>
      <c r="SBU45" s="31"/>
      <c r="SBV45" s="31"/>
      <c r="SBW45" s="31"/>
      <c r="SBX45" s="31"/>
      <c r="SBY45" s="31"/>
      <c r="SBZ45" s="31"/>
      <c r="SCA45" s="31"/>
      <c r="SCB45" s="31"/>
      <c r="SCC45" s="31"/>
      <c r="SCD45" s="31"/>
      <c r="SCE45" s="31"/>
      <c r="SCF45" s="31"/>
      <c r="SCG45" s="31"/>
      <c r="SCH45" s="31"/>
      <c r="SCI45" s="31"/>
      <c r="SCJ45" s="31"/>
      <c r="SCK45" s="31"/>
      <c r="SCL45" s="31"/>
      <c r="SCM45" s="31"/>
      <c r="SCN45" s="31"/>
      <c r="SCO45" s="31"/>
      <c r="SCP45" s="31"/>
      <c r="SCQ45" s="31"/>
      <c r="SCR45" s="31"/>
      <c r="SCS45" s="31"/>
      <c r="SCT45" s="31"/>
      <c r="SCU45" s="31"/>
      <c r="SCV45" s="31"/>
      <c r="SCW45" s="31"/>
      <c r="SCX45" s="31"/>
      <c r="SCY45" s="31"/>
      <c r="SCZ45" s="31"/>
      <c r="SDA45" s="31"/>
      <c r="SDB45" s="31"/>
      <c r="SDC45" s="31"/>
      <c r="SDD45" s="31"/>
      <c r="SDE45" s="31"/>
      <c r="SDF45" s="31"/>
      <c r="SDG45" s="31"/>
      <c r="SDH45" s="31"/>
      <c r="SDI45" s="31"/>
      <c r="SDJ45" s="31"/>
      <c r="SDK45" s="31"/>
      <c r="SDL45" s="31"/>
      <c r="SDM45" s="31"/>
      <c r="SDN45" s="31"/>
      <c r="SDO45" s="31"/>
      <c r="SDP45" s="31"/>
      <c r="SDQ45" s="31"/>
      <c r="SDR45" s="31"/>
      <c r="SDS45" s="31"/>
      <c r="SDT45" s="31"/>
      <c r="SDU45" s="31"/>
      <c r="SDV45" s="31"/>
      <c r="SDW45" s="31"/>
      <c r="SDX45" s="31"/>
      <c r="SDY45" s="31"/>
      <c r="SDZ45" s="31"/>
      <c r="SEA45" s="31"/>
      <c r="SEB45" s="31"/>
      <c r="SEC45" s="31"/>
      <c r="SED45" s="31"/>
      <c r="SEE45" s="31"/>
      <c r="SEF45" s="31"/>
      <c r="SEG45" s="31"/>
      <c r="SEH45" s="31"/>
      <c r="SEI45" s="31"/>
      <c r="SEJ45" s="31"/>
      <c r="SEK45" s="31"/>
      <c r="SEL45" s="31"/>
      <c r="SEM45" s="31"/>
      <c r="SEN45" s="31"/>
      <c r="SEO45" s="31"/>
      <c r="SEP45" s="31"/>
      <c r="SEQ45" s="31"/>
      <c r="SER45" s="31"/>
      <c r="SES45" s="31"/>
      <c r="SET45" s="31"/>
      <c r="SEU45" s="31"/>
      <c r="SEV45" s="31"/>
      <c r="SEW45" s="31"/>
      <c r="SEX45" s="31"/>
      <c r="SEY45" s="31"/>
      <c r="SEZ45" s="31"/>
      <c r="SFA45" s="31"/>
      <c r="SFB45" s="31"/>
      <c r="SFC45" s="31"/>
      <c r="SFD45" s="31"/>
      <c r="SFE45" s="31"/>
      <c r="SFF45" s="31"/>
      <c r="SFG45" s="31"/>
      <c r="SFH45" s="31"/>
      <c r="SFI45" s="31"/>
      <c r="SFJ45" s="31"/>
      <c r="SFK45" s="31"/>
      <c r="SFL45" s="31"/>
      <c r="SFM45" s="31"/>
      <c r="SFN45" s="31"/>
      <c r="SFO45" s="31"/>
      <c r="SFP45" s="31"/>
      <c r="SFQ45" s="31"/>
      <c r="SFR45" s="31"/>
      <c r="SFS45" s="31"/>
      <c r="SFT45" s="31"/>
      <c r="SFU45" s="31"/>
      <c r="SFV45" s="31"/>
      <c r="SFW45" s="31"/>
      <c r="SFX45" s="31"/>
      <c r="SFY45" s="31"/>
      <c r="SFZ45" s="31"/>
      <c r="SGA45" s="31"/>
      <c r="SGB45" s="31"/>
      <c r="SGC45" s="31"/>
      <c r="SGD45" s="31"/>
      <c r="SGE45" s="31"/>
      <c r="SGF45" s="31"/>
      <c r="SGG45" s="31"/>
      <c r="SGH45" s="31"/>
      <c r="SGI45" s="31"/>
      <c r="SGJ45" s="31"/>
      <c r="SGK45" s="31"/>
      <c r="SGL45" s="31"/>
      <c r="SGM45" s="31"/>
      <c r="SGN45" s="31"/>
      <c r="SGO45" s="31"/>
      <c r="SGP45" s="31"/>
      <c r="SGQ45" s="31"/>
      <c r="SGR45" s="31"/>
      <c r="SGS45" s="31"/>
      <c r="SGT45" s="31"/>
      <c r="SGU45" s="31"/>
      <c r="SGV45" s="31"/>
      <c r="SGW45" s="31"/>
      <c r="SGX45" s="31"/>
      <c r="SGY45" s="31"/>
      <c r="SGZ45" s="31"/>
      <c r="SHA45" s="31"/>
      <c r="SHB45" s="31"/>
      <c r="SHC45" s="31"/>
      <c r="SHD45" s="31"/>
      <c r="SHE45" s="31"/>
      <c r="SHF45" s="31"/>
      <c r="SHG45" s="31"/>
      <c r="SHH45" s="31"/>
      <c r="SHI45" s="31"/>
      <c r="SHJ45" s="31"/>
      <c r="SHK45" s="31"/>
      <c r="SHL45" s="31"/>
      <c r="SHM45" s="31"/>
      <c r="SHN45" s="31"/>
      <c r="SHO45" s="31"/>
      <c r="SHP45" s="31"/>
      <c r="SHQ45" s="31"/>
      <c r="SHR45" s="31"/>
      <c r="SHS45" s="31"/>
      <c r="SHT45" s="31"/>
      <c r="SHU45" s="31"/>
      <c r="SHV45" s="31"/>
      <c r="SHW45" s="31"/>
      <c r="SHX45" s="31"/>
      <c r="SHY45" s="31"/>
      <c r="SHZ45" s="31"/>
      <c r="SIA45" s="31"/>
      <c r="SIB45" s="31"/>
      <c r="SIC45" s="31"/>
      <c r="SID45" s="31"/>
      <c r="SIE45" s="31"/>
      <c r="SIF45" s="31"/>
      <c r="SIG45" s="31"/>
      <c r="SIH45" s="31"/>
      <c r="SII45" s="31"/>
      <c r="SIJ45" s="31"/>
      <c r="SIK45" s="31"/>
      <c r="SIL45" s="31"/>
      <c r="SIM45" s="31"/>
      <c r="SIN45" s="31"/>
      <c r="SIO45" s="31"/>
      <c r="SIP45" s="31"/>
      <c r="SIQ45" s="31"/>
      <c r="SIR45" s="31"/>
      <c r="SIS45" s="31"/>
      <c r="SIT45" s="31"/>
      <c r="SIU45" s="31"/>
      <c r="SIV45" s="31"/>
      <c r="SIW45" s="31"/>
      <c r="SIX45" s="31"/>
      <c r="SIY45" s="31"/>
      <c r="SIZ45" s="31"/>
      <c r="SJA45" s="31"/>
      <c r="SJB45" s="31"/>
      <c r="SJC45" s="31"/>
      <c r="SJD45" s="31"/>
      <c r="SJE45" s="31"/>
      <c r="SJF45" s="31"/>
      <c r="SJG45" s="31"/>
      <c r="SJH45" s="31"/>
      <c r="SJI45" s="31"/>
      <c r="SJJ45" s="31"/>
      <c r="SJK45" s="31"/>
      <c r="SJL45" s="31"/>
      <c r="SJM45" s="31"/>
      <c r="SJN45" s="31"/>
      <c r="SJO45" s="31"/>
      <c r="SJP45" s="31"/>
      <c r="SJQ45" s="31"/>
      <c r="SJR45" s="31"/>
      <c r="SJS45" s="31"/>
      <c r="SJT45" s="31"/>
      <c r="SJU45" s="31"/>
      <c r="SJV45" s="31"/>
      <c r="SJW45" s="31"/>
      <c r="SJX45" s="31"/>
      <c r="SJY45" s="31"/>
      <c r="SJZ45" s="31"/>
      <c r="SKA45" s="31"/>
      <c r="SKB45" s="31"/>
      <c r="SKC45" s="31"/>
      <c r="SKD45" s="31"/>
      <c r="SKE45" s="31"/>
      <c r="SKF45" s="31"/>
      <c r="SKG45" s="31"/>
      <c r="SKH45" s="31"/>
      <c r="SKI45" s="31"/>
      <c r="SKJ45" s="31"/>
      <c r="SKK45" s="31"/>
      <c r="SKL45" s="31"/>
      <c r="SKM45" s="31"/>
      <c r="SKN45" s="31"/>
      <c r="SKO45" s="31"/>
      <c r="SKP45" s="31"/>
      <c r="SKQ45" s="31"/>
      <c r="SKR45" s="31"/>
      <c r="SKS45" s="31"/>
      <c r="SKT45" s="31"/>
      <c r="SKU45" s="31"/>
      <c r="SKV45" s="31"/>
      <c r="SKW45" s="31"/>
      <c r="SKX45" s="31"/>
      <c r="SKY45" s="31"/>
      <c r="SKZ45" s="31"/>
      <c r="SLA45" s="31"/>
      <c r="SLB45" s="31"/>
      <c r="SLC45" s="31"/>
      <c r="SLD45" s="31"/>
      <c r="SLE45" s="31"/>
      <c r="SLF45" s="31"/>
      <c r="SLG45" s="31"/>
      <c r="SLH45" s="31"/>
      <c r="SLI45" s="31"/>
      <c r="SLJ45" s="31"/>
      <c r="SLK45" s="31"/>
      <c r="SLL45" s="31"/>
      <c r="SLM45" s="31"/>
      <c r="SLN45" s="31"/>
      <c r="SLO45" s="31"/>
      <c r="SLP45" s="31"/>
      <c r="SLQ45" s="31"/>
      <c r="SLR45" s="31"/>
      <c r="SLS45" s="31"/>
      <c r="SLT45" s="31"/>
      <c r="SLU45" s="31"/>
      <c r="SLV45" s="31"/>
      <c r="SLW45" s="31"/>
      <c r="SLX45" s="31"/>
      <c r="SLY45" s="31"/>
      <c r="SLZ45" s="31"/>
      <c r="SMA45" s="31"/>
      <c r="SMB45" s="31"/>
      <c r="SMC45" s="31"/>
      <c r="SMD45" s="31"/>
      <c r="SME45" s="31"/>
      <c r="SMF45" s="31"/>
      <c r="SMG45" s="31"/>
      <c r="SMH45" s="31"/>
      <c r="SMI45" s="31"/>
      <c r="SMJ45" s="31"/>
      <c r="SMK45" s="31"/>
      <c r="SML45" s="31"/>
      <c r="SMM45" s="31"/>
      <c r="SMN45" s="31"/>
      <c r="SMO45" s="31"/>
      <c r="SMP45" s="31"/>
      <c r="SMQ45" s="31"/>
      <c r="SMR45" s="31"/>
      <c r="SMS45" s="31"/>
      <c r="SMT45" s="31"/>
      <c r="SMU45" s="31"/>
      <c r="SMV45" s="31"/>
      <c r="SMW45" s="31"/>
      <c r="SMX45" s="31"/>
      <c r="SMY45" s="31"/>
      <c r="SMZ45" s="31"/>
      <c r="SNA45" s="31"/>
      <c r="SNB45" s="31"/>
      <c r="SNC45" s="31"/>
      <c r="SND45" s="31"/>
      <c r="SNE45" s="31"/>
      <c r="SNF45" s="31"/>
      <c r="SNG45" s="31"/>
      <c r="SNH45" s="31"/>
      <c r="SNI45" s="31"/>
      <c r="SNJ45" s="31"/>
      <c r="SNK45" s="31"/>
      <c r="SNL45" s="31"/>
      <c r="SNM45" s="31"/>
      <c r="SNN45" s="31"/>
      <c r="SNO45" s="31"/>
      <c r="SNP45" s="31"/>
      <c r="SNQ45" s="31"/>
      <c r="SNR45" s="31"/>
      <c r="SNS45" s="31"/>
      <c r="SNT45" s="31"/>
      <c r="SNU45" s="31"/>
      <c r="SNV45" s="31"/>
      <c r="SNW45" s="31"/>
      <c r="SNX45" s="31"/>
      <c r="SNY45" s="31"/>
      <c r="SNZ45" s="31"/>
      <c r="SOA45" s="31"/>
      <c r="SOB45" s="31"/>
      <c r="SOC45" s="31"/>
      <c r="SOD45" s="31"/>
      <c r="SOE45" s="31"/>
      <c r="SOF45" s="31"/>
      <c r="SOG45" s="31"/>
      <c r="SOH45" s="31"/>
      <c r="SOI45" s="31"/>
      <c r="SOJ45" s="31"/>
      <c r="SOK45" s="31"/>
      <c r="SOL45" s="31"/>
      <c r="SOM45" s="31"/>
      <c r="SON45" s="31"/>
      <c r="SOO45" s="31"/>
      <c r="SOP45" s="31"/>
      <c r="SOQ45" s="31"/>
      <c r="SOR45" s="31"/>
      <c r="SOS45" s="31"/>
      <c r="SOT45" s="31"/>
      <c r="SOU45" s="31"/>
      <c r="SOV45" s="31"/>
      <c r="SOW45" s="31"/>
      <c r="SOX45" s="31"/>
      <c r="SOY45" s="31"/>
      <c r="SOZ45" s="31"/>
      <c r="SPA45" s="31"/>
      <c r="SPB45" s="31"/>
      <c r="SPC45" s="31"/>
      <c r="SPD45" s="31"/>
      <c r="SPE45" s="31"/>
      <c r="SPF45" s="31"/>
      <c r="SPG45" s="31"/>
      <c r="SPH45" s="31"/>
      <c r="SPI45" s="31"/>
      <c r="SPJ45" s="31"/>
      <c r="SPK45" s="31"/>
      <c r="SPL45" s="31"/>
      <c r="SPM45" s="31"/>
      <c r="SPN45" s="31"/>
      <c r="SPO45" s="31"/>
      <c r="SPP45" s="31"/>
      <c r="SPQ45" s="31"/>
      <c r="SPR45" s="31"/>
      <c r="SPS45" s="31"/>
      <c r="SPT45" s="31"/>
      <c r="SPU45" s="31"/>
      <c r="SPV45" s="31"/>
      <c r="SPW45" s="31"/>
      <c r="SPX45" s="31"/>
      <c r="SPY45" s="31"/>
      <c r="SPZ45" s="31"/>
      <c r="SQA45" s="31"/>
      <c r="SQB45" s="31"/>
      <c r="SQC45" s="31"/>
      <c r="SQD45" s="31"/>
      <c r="SQE45" s="31"/>
      <c r="SQF45" s="31"/>
      <c r="SQG45" s="31"/>
      <c r="SQH45" s="31"/>
      <c r="SQI45" s="31"/>
      <c r="SQJ45" s="31"/>
      <c r="SQK45" s="31"/>
      <c r="SQL45" s="31"/>
      <c r="SQM45" s="31"/>
      <c r="SQN45" s="31"/>
      <c r="SQO45" s="31"/>
      <c r="SQP45" s="31"/>
      <c r="SQQ45" s="31"/>
      <c r="SQR45" s="31"/>
      <c r="SQS45" s="31"/>
      <c r="SQT45" s="31"/>
      <c r="SQU45" s="31"/>
      <c r="SQV45" s="31"/>
      <c r="SQW45" s="31"/>
      <c r="SQX45" s="31"/>
      <c r="SQY45" s="31"/>
      <c r="SQZ45" s="31"/>
      <c r="SRA45" s="31"/>
      <c r="SRB45" s="31"/>
      <c r="SRC45" s="31"/>
      <c r="SRD45" s="31"/>
      <c r="SRE45" s="31"/>
      <c r="SRF45" s="31"/>
      <c r="SRG45" s="31"/>
      <c r="SRH45" s="31"/>
      <c r="SRI45" s="31"/>
      <c r="SRJ45" s="31"/>
      <c r="SRK45" s="31"/>
      <c r="SRL45" s="31"/>
      <c r="SRM45" s="31"/>
      <c r="SRN45" s="31"/>
      <c r="SRO45" s="31"/>
      <c r="SRP45" s="31"/>
      <c r="SRQ45" s="31"/>
      <c r="SRR45" s="31"/>
      <c r="SRS45" s="31"/>
      <c r="SRT45" s="31"/>
      <c r="SRU45" s="31"/>
      <c r="SRV45" s="31"/>
      <c r="SRW45" s="31"/>
      <c r="SRX45" s="31"/>
      <c r="SRY45" s="31"/>
      <c r="SRZ45" s="31"/>
      <c r="SSA45" s="31"/>
      <c r="SSB45" s="31"/>
      <c r="SSC45" s="31"/>
      <c r="SSD45" s="31"/>
      <c r="SSE45" s="31"/>
      <c r="SSF45" s="31"/>
      <c r="SSG45" s="31"/>
      <c r="SSH45" s="31"/>
      <c r="SSI45" s="31"/>
      <c r="SSJ45" s="31"/>
      <c r="SSK45" s="31"/>
      <c r="SSL45" s="31"/>
      <c r="SSM45" s="31"/>
      <c r="SSN45" s="31"/>
      <c r="SSO45" s="31"/>
      <c r="SSP45" s="31"/>
      <c r="SSQ45" s="31"/>
      <c r="SSR45" s="31"/>
      <c r="SSS45" s="31"/>
      <c r="SST45" s="31"/>
      <c r="SSU45" s="31"/>
      <c r="SSV45" s="31"/>
      <c r="SSW45" s="31"/>
      <c r="SSX45" s="31"/>
      <c r="SSY45" s="31"/>
      <c r="SSZ45" s="31"/>
      <c r="STA45" s="31"/>
      <c r="STB45" s="31"/>
      <c r="STC45" s="31"/>
      <c r="STD45" s="31"/>
      <c r="STE45" s="31"/>
      <c r="STF45" s="31"/>
      <c r="STG45" s="31"/>
      <c r="STH45" s="31"/>
      <c r="STI45" s="31"/>
      <c r="STJ45" s="31"/>
      <c r="STK45" s="31"/>
      <c r="STL45" s="31"/>
      <c r="STM45" s="31"/>
      <c r="STN45" s="31"/>
      <c r="STO45" s="31"/>
      <c r="STP45" s="31"/>
      <c r="STQ45" s="31"/>
      <c r="STR45" s="31"/>
      <c r="STS45" s="31"/>
      <c r="STT45" s="31"/>
      <c r="STU45" s="31"/>
      <c r="STV45" s="31"/>
      <c r="STW45" s="31"/>
      <c r="STX45" s="31"/>
      <c r="STY45" s="31"/>
      <c r="STZ45" s="31"/>
      <c r="SUA45" s="31"/>
      <c r="SUB45" s="31"/>
      <c r="SUC45" s="31"/>
      <c r="SUD45" s="31"/>
      <c r="SUE45" s="31"/>
      <c r="SUF45" s="31"/>
      <c r="SUG45" s="31"/>
      <c r="SUH45" s="31"/>
      <c r="SUI45" s="31"/>
      <c r="SUJ45" s="31"/>
      <c r="SUK45" s="31"/>
      <c r="SUL45" s="31"/>
      <c r="SUM45" s="31"/>
      <c r="SUN45" s="31"/>
      <c r="SUO45" s="31"/>
      <c r="SUP45" s="31"/>
      <c r="SUQ45" s="31"/>
      <c r="SUR45" s="31"/>
      <c r="SUS45" s="31"/>
      <c r="SUT45" s="31"/>
      <c r="SUU45" s="31"/>
      <c r="SUV45" s="31"/>
      <c r="SUW45" s="31"/>
      <c r="SUX45" s="31"/>
      <c r="SUY45" s="31"/>
      <c r="SUZ45" s="31"/>
      <c r="SVA45" s="31"/>
      <c r="SVB45" s="31"/>
      <c r="SVC45" s="31"/>
      <c r="SVD45" s="31"/>
      <c r="SVE45" s="31"/>
      <c r="SVF45" s="31"/>
      <c r="SVG45" s="31"/>
      <c r="SVH45" s="31"/>
      <c r="SVI45" s="31"/>
      <c r="SVJ45" s="31"/>
      <c r="SVK45" s="31"/>
      <c r="SVL45" s="31"/>
      <c r="SVM45" s="31"/>
      <c r="SVN45" s="31"/>
      <c r="SVO45" s="31"/>
      <c r="SVP45" s="31"/>
      <c r="SVQ45" s="31"/>
      <c r="SVR45" s="31"/>
      <c r="SVS45" s="31"/>
      <c r="SVT45" s="31"/>
      <c r="SVU45" s="31"/>
      <c r="SVV45" s="31"/>
      <c r="SVW45" s="31"/>
      <c r="SVX45" s="31"/>
      <c r="SVY45" s="31"/>
      <c r="SVZ45" s="31"/>
      <c r="SWA45" s="31"/>
      <c r="SWB45" s="31"/>
      <c r="SWC45" s="31"/>
      <c r="SWD45" s="31"/>
      <c r="SWE45" s="31"/>
      <c r="SWF45" s="31"/>
      <c r="SWG45" s="31"/>
      <c r="SWH45" s="31"/>
      <c r="SWI45" s="31"/>
      <c r="SWJ45" s="31"/>
      <c r="SWK45" s="31"/>
      <c r="SWL45" s="31"/>
      <c r="SWM45" s="31"/>
      <c r="SWN45" s="31"/>
      <c r="SWO45" s="31"/>
      <c r="SWP45" s="31"/>
      <c r="SWQ45" s="31"/>
      <c r="SWR45" s="31"/>
      <c r="SWS45" s="31"/>
      <c r="SWT45" s="31"/>
      <c r="SWU45" s="31"/>
      <c r="SWV45" s="31"/>
      <c r="SWW45" s="31"/>
      <c r="SWX45" s="31"/>
      <c r="SWY45" s="31"/>
      <c r="SWZ45" s="31"/>
      <c r="SXA45" s="31"/>
      <c r="SXB45" s="31"/>
      <c r="SXC45" s="31"/>
      <c r="SXD45" s="31"/>
      <c r="SXE45" s="31"/>
      <c r="SXF45" s="31"/>
      <c r="SXG45" s="31"/>
      <c r="SXH45" s="31"/>
      <c r="SXI45" s="31"/>
      <c r="SXJ45" s="31"/>
      <c r="SXK45" s="31"/>
      <c r="SXL45" s="31"/>
      <c r="SXM45" s="31"/>
      <c r="SXN45" s="31"/>
      <c r="SXO45" s="31"/>
      <c r="SXP45" s="31"/>
      <c r="SXQ45" s="31"/>
      <c r="SXR45" s="31"/>
      <c r="SXS45" s="31"/>
      <c r="SXT45" s="31"/>
      <c r="SXU45" s="31"/>
      <c r="SXV45" s="31"/>
      <c r="SXW45" s="31"/>
      <c r="SXX45" s="31"/>
      <c r="SXY45" s="31"/>
      <c r="SXZ45" s="31"/>
      <c r="SYA45" s="31"/>
      <c r="SYB45" s="31"/>
      <c r="SYC45" s="31"/>
      <c r="SYD45" s="31"/>
      <c r="SYE45" s="31"/>
      <c r="SYF45" s="31"/>
      <c r="SYG45" s="31"/>
      <c r="SYH45" s="31"/>
      <c r="SYI45" s="31"/>
      <c r="SYJ45" s="31"/>
      <c r="SYK45" s="31"/>
      <c r="SYL45" s="31"/>
      <c r="SYM45" s="31"/>
      <c r="SYN45" s="31"/>
      <c r="SYO45" s="31"/>
      <c r="SYP45" s="31"/>
      <c r="SYQ45" s="31"/>
      <c r="SYR45" s="31"/>
      <c r="SYS45" s="31"/>
      <c r="SYT45" s="31"/>
      <c r="SYU45" s="31"/>
      <c r="SYV45" s="31"/>
      <c r="SYW45" s="31"/>
      <c r="SYX45" s="31"/>
      <c r="SYY45" s="31"/>
      <c r="SYZ45" s="31"/>
      <c r="SZA45" s="31"/>
      <c r="SZB45" s="31"/>
      <c r="SZC45" s="31"/>
      <c r="SZD45" s="31"/>
      <c r="SZE45" s="31"/>
      <c r="SZF45" s="31"/>
      <c r="SZG45" s="31"/>
      <c r="SZH45" s="31"/>
      <c r="SZI45" s="31"/>
      <c r="SZJ45" s="31"/>
      <c r="SZK45" s="31"/>
      <c r="SZL45" s="31"/>
      <c r="SZM45" s="31"/>
      <c r="SZN45" s="31"/>
      <c r="SZO45" s="31"/>
      <c r="SZP45" s="31"/>
      <c r="SZQ45" s="31"/>
      <c r="SZR45" s="31"/>
      <c r="SZS45" s="31"/>
      <c r="SZT45" s="31"/>
      <c r="SZU45" s="31"/>
      <c r="SZV45" s="31"/>
      <c r="SZW45" s="31"/>
      <c r="SZX45" s="31"/>
      <c r="SZY45" s="31"/>
      <c r="SZZ45" s="31"/>
      <c r="TAA45" s="31"/>
      <c r="TAB45" s="31"/>
      <c r="TAC45" s="31"/>
      <c r="TAD45" s="31"/>
      <c r="TAE45" s="31"/>
      <c r="TAF45" s="31"/>
      <c r="TAG45" s="31"/>
      <c r="TAH45" s="31"/>
      <c r="TAI45" s="31"/>
      <c r="TAJ45" s="31"/>
      <c r="TAK45" s="31"/>
      <c r="TAL45" s="31"/>
      <c r="TAM45" s="31"/>
      <c r="TAN45" s="31"/>
      <c r="TAO45" s="31"/>
      <c r="TAP45" s="31"/>
      <c r="TAQ45" s="31"/>
      <c r="TAR45" s="31"/>
      <c r="TAS45" s="31"/>
      <c r="TAT45" s="31"/>
      <c r="TAU45" s="31"/>
      <c r="TAV45" s="31"/>
      <c r="TAW45" s="31"/>
      <c r="TAX45" s="31"/>
      <c r="TAY45" s="31"/>
      <c r="TAZ45" s="31"/>
      <c r="TBA45" s="31"/>
      <c r="TBB45" s="31"/>
      <c r="TBC45" s="31"/>
      <c r="TBD45" s="31"/>
      <c r="TBE45" s="31"/>
      <c r="TBF45" s="31"/>
      <c r="TBG45" s="31"/>
      <c r="TBH45" s="31"/>
      <c r="TBI45" s="31"/>
      <c r="TBJ45" s="31"/>
      <c r="TBK45" s="31"/>
      <c r="TBL45" s="31"/>
      <c r="TBM45" s="31"/>
      <c r="TBN45" s="31"/>
      <c r="TBO45" s="31"/>
      <c r="TBP45" s="31"/>
      <c r="TBQ45" s="31"/>
      <c r="TBR45" s="31"/>
      <c r="TBS45" s="31"/>
      <c r="TBT45" s="31"/>
      <c r="TBU45" s="31"/>
      <c r="TBV45" s="31"/>
      <c r="TBW45" s="31"/>
      <c r="TBX45" s="31"/>
      <c r="TBY45" s="31"/>
      <c r="TBZ45" s="31"/>
      <c r="TCA45" s="31"/>
      <c r="TCB45" s="31"/>
      <c r="TCC45" s="31"/>
      <c r="TCD45" s="31"/>
      <c r="TCE45" s="31"/>
      <c r="TCF45" s="31"/>
      <c r="TCG45" s="31"/>
      <c r="TCH45" s="31"/>
      <c r="TCI45" s="31"/>
      <c r="TCJ45" s="31"/>
      <c r="TCK45" s="31"/>
      <c r="TCL45" s="31"/>
      <c r="TCM45" s="31"/>
      <c r="TCN45" s="31"/>
      <c r="TCO45" s="31"/>
      <c r="TCP45" s="31"/>
      <c r="TCQ45" s="31"/>
      <c r="TCR45" s="31"/>
      <c r="TCS45" s="31"/>
      <c r="TCT45" s="31"/>
      <c r="TCU45" s="31"/>
      <c r="TCV45" s="31"/>
      <c r="TCW45" s="31"/>
      <c r="TCX45" s="31"/>
      <c r="TCY45" s="31"/>
      <c r="TCZ45" s="31"/>
      <c r="TDA45" s="31"/>
      <c r="TDB45" s="31"/>
      <c r="TDC45" s="31"/>
      <c r="TDD45" s="31"/>
      <c r="TDE45" s="31"/>
      <c r="TDF45" s="31"/>
      <c r="TDG45" s="31"/>
      <c r="TDH45" s="31"/>
      <c r="TDI45" s="31"/>
      <c r="TDJ45" s="31"/>
      <c r="TDK45" s="31"/>
      <c r="TDL45" s="31"/>
      <c r="TDM45" s="31"/>
      <c r="TDN45" s="31"/>
      <c r="TDO45" s="31"/>
      <c r="TDP45" s="31"/>
      <c r="TDQ45" s="31"/>
      <c r="TDR45" s="31"/>
      <c r="TDS45" s="31"/>
      <c r="TDT45" s="31"/>
      <c r="TDU45" s="31"/>
      <c r="TDV45" s="31"/>
      <c r="TDW45" s="31"/>
      <c r="TDX45" s="31"/>
      <c r="TDY45" s="31"/>
      <c r="TDZ45" s="31"/>
      <c r="TEA45" s="31"/>
      <c r="TEB45" s="31"/>
      <c r="TEC45" s="31"/>
      <c r="TED45" s="31"/>
      <c r="TEE45" s="31"/>
      <c r="TEF45" s="31"/>
      <c r="TEG45" s="31"/>
      <c r="TEH45" s="31"/>
      <c r="TEI45" s="31"/>
      <c r="TEJ45" s="31"/>
      <c r="TEK45" s="31"/>
      <c r="TEL45" s="31"/>
      <c r="TEM45" s="31"/>
      <c r="TEN45" s="31"/>
      <c r="TEO45" s="31"/>
      <c r="TEP45" s="31"/>
      <c r="TEQ45" s="31"/>
      <c r="TER45" s="31"/>
      <c r="TES45" s="31"/>
      <c r="TET45" s="31"/>
      <c r="TEU45" s="31"/>
      <c r="TEV45" s="31"/>
      <c r="TEW45" s="31"/>
      <c r="TEX45" s="31"/>
      <c r="TEY45" s="31"/>
      <c r="TEZ45" s="31"/>
      <c r="TFA45" s="31"/>
      <c r="TFB45" s="31"/>
      <c r="TFC45" s="31"/>
      <c r="TFD45" s="31"/>
      <c r="TFE45" s="31"/>
      <c r="TFF45" s="31"/>
      <c r="TFG45" s="31"/>
      <c r="TFH45" s="31"/>
      <c r="TFI45" s="31"/>
      <c r="TFJ45" s="31"/>
      <c r="TFK45" s="31"/>
      <c r="TFL45" s="31"/>
      <c r="TFM45" s="31"/>
      <c r="TFN45" s="31"/>
      <c r="TFO45" s="31"/>
      <c r="TFP45" s="31"/>
      <c r="TFQ45" s="31"/>
      <c r="TFR45" s="31"/>
      <c r="TFS45" s="31"/>
      <c r="TFT45" s="31"/>
      <c r="TFU45" s="31"/>
      <c r="TFV45" s="31"/>
      <c r="TFW45" s="31"/>
      <c r="TFX45" s="31"/>
      <c r="TFY45" s="31"/>
      <c r="TFZ45" s="31"/>
      <c r="TGA45" s="31"/>
      <c r="TGB45" s="31"/>
      <c r="TGC45" s="31"/>
      <c r="TGD45" s="31"/>
      <c r="TGE45" s="31"/>
      <c r="TGF45" s="31"/>
      <c r="TGG45" s="31"/>
      <c r="TGH45" s="31"/>
      <c r="TGI45" s="31"/>
      <c r="TGJ45" s="31"/>
      <c r="TGK45" s="31"/>
      <c r="TGL45" s="31"/>
      <c r="TGM45" s="31"/>
      <c r="TGN45" s="31"/>
      <c r="TGO45" s="31"/>
      <c r="TGP45" s="31"/>
      <c r="TGQ45" s="31"/>
      <c r="TGR45" s="31"/>
      <c r="TGS45" s="31"/>
      <c r="TGT45" s="31"/>
      <c r="TGU45" s="31"/>
      <c r="TGV45" s="31"/>
      <c r="TGW45" s="31"/>
      <c r="TGX45" s="31"/>
      <c r="TGY45" s="31"/>
      <c r="TGZ45" s="31"/>
      <c r="THA45" s="31"/>
      <c r="THB45" s="31"/>
      <c r="THC45" s="31"/>
      <c r="THD45" s="31"/>
      <c r="THE45" s="31"/>
      <c r="THF45" s="31"/>
      <c r="THG45" s="31"/>
      <c r="THH45" s="31"/>
      <c r="THI45" s="31"/>
      <c r="THJ45" s="31"/>
      <c r="THK45" s="31"/>
      <c r="THL45" s="31"/>
      <c r="THM45" s="31"/>
      <c r="THN45" s="31"/>
      <c r="THO45" s="31"/>
      <c r="THP45" s="31"/>
      <c r="THQ45" s="31"/>
      <c r="THR45" s="31"/>
      <c r="THS45" s="31"/>
      <c r="THT45" s="31"/>
      <c r="THU45" s="31"/>
      <c r="THV45" s="31"/>
      <c r="THW45" s="31"/>
      <c r="THX45" s="31"/>
      <c r="THY45" s="31"/>
      <c r="THZ45" s="31"/>
      <c r="TIA45" s="31"/>
      <c r="TIB45" s="31"/>
      <c r="TIC45" s="31"/>
      <c r="TID45" s="31"/>
      <c r="TIE45" s="31"/>
      <c r="TIF45" s="31"/>
      <c r="TIG45" s="31"/>
      <c r="TIH45" s="31"/>
      <c r="TII45" s="31"/>
      <c r="TIJ45" s="31"/>
      <c r="TIK45" s="31"/>
      <c r="TIL45" s="31"/>
      <c r="TIM45" s="31"/>
      <c r="TIN45" s="31"/>
      <c r="TIO45" s="31"/>
      <c r="TIP45" s="31"/>
      <c r="TIQ45" s="31"/>
      <c r="TIR45" s="31"/>
      <c r="TIS45" s="31"/>
      <c r="TIT45" s="31"/>
      <c r="TIU45" s="31"/>
      <c r="TIV45" s="31"/>
      <c r="TIW45" s="31"/>
      <c r="TIX45" s="31"/>
      <c r="TIY45" s="31"/>
      <c r="TIZ45" s="31"/>
      <c r="TJA45" s="31"/>
      <c r="TJB45" s="31"/>
      <c r="TJC45" s="31"/>
      <c r="TJD45" s="31"/>
      <c r="TJE45" s="31"/>
      <c r="TJF45" s="31"/>
      <c r="TJG45" s="31"/>
      <c r="TJH45" s="31"/>
      <c r="TJI45" s="31"/>
      <c r="TJJ45" s="31"/>
      <c r="TJK45" s="31"/>
      <c r="TJL45" s="31"/>
      <c r="TJM45" s="31"/>
      <c r="TJN45" s="31"/>
      <c r="TJO45" s="31"/>
      <c r="TJP45" s="31"/>
      <c r="TJQ45" s="31"/>
      <c r="TJR45" s="31"/>
      <c r="TJS45" s="31"/>
      <c r="TJT45" s="31"/>
      <c r="TJU45" s="31"/>
      <c r="TJV45" s="31"/>
      <c r="TJW45" s="31"/>
      <c r="TJX45" s="31"/>
      <c r="TJY45" s="31"/>
      <c r="TJZ45" s="31"/>
      <c r="TKA45" s="31"/>
      <c r="TKB45" s="31"/>
      <c r="TKC45" s="31"/>
      <c r="TKD45" s="31"/>
      <c r="TKE45" s="31"/>
      <c r="TKF45" s="31"/>
      <c r="TKG45" s="31"/>
      <c r="TKH45" s="31"/>
      <c r="TKI45" s="31"/>
      <c r="TKJ45" s="31"/>
      <c r="TKK45" s="31"/>
      <c r="TKL45" s="31"/>
      <c r="TKM45" s="31"/>
      <c r="TKN45" s="31"/>
      <c r="TKO45" s="31"/>
      <c r="TKP45" s="31"/>
      <c r="TKQ45" s="31"/>
      <c r="TKR45" s="31"/>
      <c r="TKS45" s="31"/>
      <c r="TKT45" s="31"/>
      <c r="TKU45" s="31"/>
      <c r="TKV45" s="31"/>
      <c r="TKW45" s="31"/>
      <c r="TKX45" s="31"/>
      <c r="TKY45" s="31"/>
      <c r="TKZ45" s="31"/>
      <c r="TLA45" s="31"/>
      <c r="TLB45" s="31"/>
      <c r="TLC45" s="31"/>
      <c r="TLD45" s="31"/>
      <c r="TLE45" s="31"/>
      <c r="TLF45" s="31"/>
      <c r="TLG45" s="31"/>
      <c r="TLH45" s="31"/>
      <c r="TLI45" s="31"/>
      <c r="TLJ45" s="31"/>
      <c r="TLK45" s="31"/>
      <c r="TLL45" s="31"/>
      <c r="TLM45" s="31"/>
      <c r="TLN45" s="31"/>
      <c r="TLO45" s="31"/>
      <c r="TLP45" s="31"/>
      <c r="TLQ45" s="31"/>
      <c r="TLR45" s="31"/>
      <c r="TLS45" s="31"/>
      <c r="TLT45" s="31"/>
      <c r="TLU45" s="31"/>
      <c r="TLV45" s="31"/>
      <c r="TLW45" s="31"/>
      <c r="TLX45" s="31"/>
      <c r="TLY45" s="31"/>
      <c r="TLZ45" s="31"/>
      <c r="TMA45" s="31"/>
      <c r="TMB45" s="31"/>
      <c r="TMC45" s="31"/>
      <c r="TMD45" s="31"/>
      <c r="TME45" s="31"/>
      <c r="TMF45" s="31"/>
      <c r="TMG45" s="31"/>
      <c r="TMH45" s="31"/>
      <c r="TMI45" s="31"/>
      <c r="TMJ45" s="31"/>
      <c r="TMK45" s="31"/>
      <c r="TML45" s="31"/>
      <c r="TMM45" s="31"/>
      <c r="TMN45" s="31"/>
      <c r="TMO45" s="31"/>
      <c r="TMP45" s="31"/>
      <c r="TMQ45" s="31"/>
      <c r="TMR45" s="31"/>
      <c r="TMS45" s="31"/>
      <c r="TMT45" s="31"/>
      <c r="TMU45" s="31"/>
      <c r="TMV45" s="31"/>
      <c r="TMW45" s="31"/>
      <c r="TMX45" s="31"/>
      <c r="TMY45" s="31"/>
      <c r="TMZ45" s="31"/>
      <c r="TNA45" s="31"/>
      <c r="TNB45" s="31"/>
      <c r="TNC45" s="31"/>
      <c r="TND45" s="31"/>
      <c r="TNE45" s="31"/>
      <c r="TNF45" s="31"/>
      <c r="TNG45" s="31"/>
      <c r="TNH45" s="31"/>
      <c r="TNI45" s="31"/>
      <c r="TNJ45" s="31"/>
      <c r="TNK45" s="31"/>
      <c r="TNL45" s="31"/>
      <c r="TNM45" s="31"/>
      <c r="TNN45" s="31"/>
      <c r="TNO45" s="31"/>
      <c r="TNP45" s="31"/>
      <c r="TNQ45" s="31"/>
      <c r="TNR45" s="31"/>
      <c r="TNS45" s="31"/>
      <c r="TNT45" s="31"/>
      <c r="TNU45" s="31"/>
      <c r="TNV45" s="31"/>
      <c r="TNW45" s="31"/>
      <c r="TNX45" s="31"/>
      <c r="TNY45" s="31"/>
      <c r="TNZ45" s="31"/>
      <c r="TOA45" s="31"/>
      <c r="TOB45" s="31"/>
      <c r="TOC45" s="31"/>
      <c r="TOD45" s="31"/>
      <c r="TOE45" s="31"/>
      <c r="TOF45" s="31"/>
      <c r="TOG45" s="31"/>
      <c r="TOH45" s="31"/>
      <c r="TOI45" s="31"/>
      <c r="TOJ45" s="31"/>
      <c r="TOK45" s="31"/>
      <c r="TOL45" s="31"/>
      <c r="TOM45" s="31"/>
      <c r="TON45" s="31"/>
      <c r="TOO45" s="31"/>
      <c r="TOP45" s="31"/>
      <c r="TOQ45" s="31"/>
      <c r="TOR45" s="31"/>
      <c r="TOS45" s="31"/>
      <c r="TOT45" s="31"/>
      <c r="TOU45" s="31"/>
      <c r="TOV45" s="31"/>
      <c r="TOW45" s="31"/>
      <c r="TOX45" s="31"/>
      <c r="TOY45" s="31"/>
      <c r="TOZ45" s="31"/>
      <c r="TPA45" s="31"/>
      <c r="TPB45" s="31"/>
      <c r="TPC45" s="31"/>
      <c r="TPD45" s="31"/>
      <c r="TPE45" s="31"/>
      <c r="TPF45" s="31"/>
      <c r="TPG45" s="31"/>
      <c r="TPH45" s="31"/>
      <c r="TPI45" s="31"/>
      <c r="TPJ45" s="31"/>
      <c r="TPK45" s="31"/>
      <c r="TPL45" s="31"/>
      <c r="TPM45" s="31"/>
      <c r="TPN45" s="31"/>
      <c r="TPO45" s="31"/>
      <c r="TPP45" s="31"/>
      <c r="TPQ45" s="31"/>
      <c r="TPR45" s="31"/>
      <c r="TPS45" s="31"/>
      <c r="TPT45" s="31"/>
      <c r="TPU45" s="31"/>
      <c r="TPV45" s="31"/>
      <c r="TPW45" s="31"/>
      <c r="TPX45" s="31"/>
      <c r="TPY45" s="31"/>
      <c r="TPZ45" s="31"/>
      <c r="TQA45" s="31"/>
      <c r="TQB45" s="31"/>
      <c r="TQC45" s="31"/>
      <c r="TQD45" s="31"/>
      <c r="TQE45" s="31"/>
      <c r="TQF45" s="31"/>
      <c r="TQG45" s="31"/>
      <c r="TQH45" s="31"/>
      <c r="TQI45" s="31"/>
      <c r="TQJ45" s="31"/>
      <c r="TQK45" s="31"/>
      <c r="TQL45" s="31"/>
      <c r="TQM45" s="31"/>
      <c r="TQN45" s="31"/>
      <c r="TQO45" s="31"/>
      <c r="TQP45" s="31"/>
      <c r="TQQ45" s="31"/>
      <c r="TQR45" s="31"/>
      <c r="TQS45" s="31"/>
      <c r="TQT45" s="31"/>
      <c r="TQU45" s="31"/>
      <c r="TQV45" s="31"/>
      <c r="TQW45" s="31"/>
      <c r="TQX45" s="31"/>
      <c r="TQY45" s="31"/>
      <c r="TQZ45" s="31"/>
      <c r="TRA45" s="31"/>
      <c r="TRB45" s="31"/>
      <c r="TRC45" s="31"/>
      <c r="TRD45" s="31"/>
      <c r="TRE45" s="31"/>
      <c r="TRF45" s="31"/>
      <c r="TRG45" s="31"/>
      <c r="TRH45" s="31"/>
      <c r="TRI45" s="31"/>
      <c r="TRJ45" s="31"/>
      <c r="TRK45" s="31"/>
      <c r="TRL45" s="31"/>
      <c r="TRM45" s="31"/>
      <c r="TRN45" s="31"/>
      <c r="TRO45" s="31"/>
      <c r="TRP45" s="31"/>
      <c r="TRQ45" s="31"/>
      <c r="TRR45" s="31"/>
      <c r="TRS45" s="31"/>
      <c r="TRT45" s="31"/>
      <c r="TRU45" s="31"/>
      <c r="TRV45" s="31"/>
      <c r="TRW45" s="31"/>
      <c r="TRX45" s="31"/>
      <c r="TRY45" s="31"/>
      <c r="TRZ45" s="31"/>
      <c r="TSA45" s="31"/>
      <c r="TSB45" s="31"/>
      <c r="TSC45" s="31"/>
      <c r="TSD45" s="31"/>
      <c r="TSE45" s="31"/>
      <c r="TSF45" s="31"/>
      <c r="TSG45" s="31"/>
      <c r="TSH45" s="31"/>
      <c r="TSI45" s="31"/>
      <c r="TSJ45" s="31"/>
      <c r="TSK45" s="31"/>
      <c r="TSL45" s="31"/>
      <c r="TSM45" s="31"/>
      <c r="TSN45" s="31"/>
      <c r="TSO45" s="31"/>
      <c r="TSP45" s="31"/>
      <c r="TSQ45" s="31"/>
      <c r="TSR45" s="31"/>
      <c r="TSS45" s="31"/>
      <c r="TST45" s="31"/>
      <c r="TSU45" s="31"/>
      <c r="TSV45" s="31"/>
      <c r="TSW45" s="31"/>
      <c r="TSX45" s="31"/>
      <c r="TSY45" s="31"/>
      <c r="TSZ45" s="31"/>
      <c r="TTA45" s="31"/>
      <c r="TTB45" s="31"/>
      <c r="TTC45" s="31"/>
      <c r="TTD45" s="31"/>
      <c r="TTE45" s="31"/>
      <c r="TTF45" s="31"/>
      <c r="TTG45" s="31"/>
      <c r="TTH45" s="31"/>
      <c r="TTI45" s="31"/>
      <c r="TTJ45" s="31"/>
      <c r="TTK45" s="31"/>
      <c r="TTL45" s="31"/>
      <c r="TTM45" s="31"/>
      <c r="TTN45" s="31"/>
      <c r="TTO45" s="31"/>
      <c r="TTP45" s="31"/>
      <c r="TTQ45" s="31"/>
      <c r="TTR45" s="31"/>
      <c r="TTS45" s="31"/>
      <c r="TTT45" s="31"/>
      <c r="TTU45" s="31"/>
      <c r="TTV45" s="31"/>
      <c r="TTW45" s="31"/>
      <c r="TTX45" s="31"/>
      <c r="TTY45" s="31"/>
      <c r="TTZ45" s="31"/>
      <c r="TUA45" s="31"/>
      <c r="TUB45" s="31"/>
      <c r="TUC45" s="31"/>
      <c r="TUD45" s="31"/>
      <c r="TUE45" s="31"/>
      <c r="TUF45" s="31"/>
      <c r="TUG45" s="31"/>
      <c r="TUH45" s="31"/>
      <c r="TUI45" s="31"/>
      <c r="TUJ45" s="31"/>
      <c r="TUK45" s="31"/>
      <c r="TUL45" s="31"/>
      <c r="TUM45" s="31"/>
      <c r="TUN45" s="31"/>
      <c r="TUO45" s="31"/>
      <c r="TUP45" s="31"/>
      <c r="TUQ45" s="31"/>
      <c r="TUR45" s="31"/>
      <c r="TUS45" s="31"/>
      <c r="TUT45" s="31"/>
      <c r="TUU45" s="31"/>
      <c r="TUV45" s="31"/>
      <c r="TUW45" s="31"/>
      <c r="TUX45" s="31"/>
      <c r="TUY45" s="31"/>
      <c r="TUZ45" s="31"/>
      <c r="TVA45" s="31"/>
      <c r="TVB45" s="31"/>
      <c r="TVC45" s="31"/>
      <c r="TVD45" s="31"/>
      <c r="TVE45" s="31"/>
      <c r="TVF45" s="31"/>
      <c r="TVG45" s="31"/>
      <c r="TVH45" s="31"/>
      <c r="TVI45" s="31"/>
      <c r="TVJ45" s="31"/>
      <c r="TVK45" s="31"/>
      <c r="TVL45" s="31"/>
      <c r="TVM45" s="31"/>
      <c r="TVN45" s="31"/>
      <c r="TVO45" s="31"/>
      <c r="TVP45" s="31"/>
      <c r="TVQ45" s="31"/>
      <c r="TVR45" s="31"/>
      <c r="TVS45" s="31"/>
      <c r="TVT45" s="31"/>
      <c r="TVU45" s="31"/>
      <c r="TVV45" s="31"/>
      <c r="TVW45" s="31"/>
      <c r="TVX45" s="31"/>
      <c r="TVY45" s="31"/>
      <c r="TVZ45" s="31"/>
      <c r="TWA45" s="31"/>
      <c r="TWB45" s="31"/>
      <c r="TWC45" s="31"/>
      <c r="TWD45" s="31"/>
      <c r="TWE45" s="31"/>
      <c r="TWF45" s="31"/>
      <c r="TWG45" s="31"/>
      <c r="TWH45" s="31"/>
      <c r="TWI45" s="31"/>
      <c r="TWJ45" s="31"/>
      <c r="TWK45" s="31"/>
      <c r="TWL45" s="31"/>
      <c r="TWM45" s="31"/>
      <c r="TWN45" s="31"/>
      <c r="TWO45" s="31"/>
      <c r="TWP45" s="31"/>
      <c r="TWQ45" s="31"/>
      <c r="TWR45" s="31"/>
      <c r="TWS45" s="31"/>
      <c r="TWT45" s="31"/>
      <c r="TWU45" s="31"/>
      <c r="TWV45" s="31"/>
      <c r="TWW45" s="31"/>
      <c r="TWX45" s="31"/>
      <c r="TWY45" s="31"/>
      <c r="TWZ45" s="31"/>
      <c r="TXA45" s="31"/>
      <c r="TXB45" s="31"/>
      <c r="TXC45" s="31"/>
      <c r="TXD45" s="31"/>
      <c r="TXE45" s="31"/>
      <c r="TXF45" s="31"/>
      <c r="TXG45" s="31"/>
      <c r="TXH45" s="31"/>
      <c r="TXI45" s="31"/>
      <c r="TXJ45" s="31"/>
      <c r="TXK45" s="31"/>
      <c r="TXL45" s="31"/>
      <c r="TXM45" s="31"/>
      <c r="TXN45" s="31"/>
      <c r="TXO45" s="31"/>
      <c r="TXP45" s="31"/>
      <c r="TXQ45" s="31"/>
      <c r="TXR45" s="31"/>
      <c r="TXS45" s="31"/>
      <c r="TXT45" s="31"/>
      <c r="TXU45" s="31"/>
      <c r="TXV45" s="31"/>
      <c r="TXW45" s="31"/>
      <c r="TXX45" s="31"/>
      <c r="TXY45" s="31"/>
      <c r="TXZ45" s="31"/>
      <c r="TYA45" s="31"/>
      <c r="TYB45" s="31"/>
      <c r="TYC45" s="31"/>
      <c r="TYD45" s="31"/>
      <c r="TYE45" s="31"/>
      <c r="TYF45" s="31"/>
      <c r="TYG45" s="31"/>
      <c r="TYH45" s="31"/>
      <c r="TYI45" s="31"/>
      <c r="TYJ45" s="31"/>
      <c r="TYK45" s="31"/>
      <c r="TYL45" s="31"/>
      <c r="TYM45" s="31"/>
      <c r="TYN45" s="31"/>
      <c r="TYO45" s="31"/>
      <c r="TYP45" s="31"/>
      <c r="TYQ45" s="31"/>
      <c r="TYR45" s="31"/>
      <c r="TYS45" s="31"/>
      <c r="TYT45" s="31"/>
      <c r="TYU45" s="31"/>
      <c r="TYV45" s="31"/>
      <c r="TYW45" s="31"/>
      <c r="TYX45" s="31"/>
      <c r="TYY45" s="31"/>
      <c r="TYZ45" s="31"/>
      <c r="TZA45" s="31"/>
      <c r="TZB45" s="31"/>
      <c r="TZC45" s="31"/>
      <c r="TZD45" s="31"/>
      <c r="TZE45" s="31"/>
      <c r="TZF45" s="31"/>
      <c r="TZG45" s="31"/>
      <c r="TZH45" s="31"/>
      <c r="TZI45" s="31"/>
      <c r="TZJ45" s="31"/>
      <c r="TZK45" s="31"/>
      <c r="TZL45" s="31"/>
      <c r="TZM45" s="31"/>
      <c r="TZN45" s="31"/>
      <c r="TZO45" s="31"/>
      <c r="TZP45" s="31"/>
      <c r="TZQ45" s="31"/>
      <c r="TZR45" s="31"/>
      <c r="TZS45" s="31"/>
      <c r="TZT45" s="31"/>
      <c r="TZU45" s="31"/>
      <c r="TZV45" s="31"/>
      <c r="TZW45" s="31"/>
      <c r="TZX45" s="31"/>
      <c r="TZY45" s="31"/>
      <c r="TZZ45" s="31"/>
      <c r="UAA45" s="31"/>
      <c r="UAB45" s="31"/>
      <c r="UAC45" s="31"/>
      <c r="UAD45" s="31"/>
      <c r="UAE45" s="31"/>
      <c r="UAF45" s="31"/>
      <c r="UAG45" s="31"/>
      <c r="UAH45" s="31"/>
      <c r="UAI45" s="31"/>
      <c r="UAJ45" s="31"/>
      <c r="UAK45" s="31"/>
      <c r="UAL45" s="31"/>
      <c r="UAM45" s="31"/>
      <c r="UAN45" s="31"/>
      <c r="UAO45" s="31"/>
      <c r="UAP45" s="31"/>
      <c r="UAQ45" s="31"/>
      <c r="UAR45" s="31"/>
      <c r="UAS45" s="31"/>
      <c r="UAT45" s="31"/>
      <c r="UAU45" s="31"/>
      <c r="UAV45" s="31"/>
      <c r="UAW45" s="31"/>
      <c r="UAX45" s="31"/>
      <c r="UAY45" s="31"/>
      <c r="UAZ45" s="31"/>
      <c r="UBA45" s="31"/>
      <c r="UBB45" s="31"/>
      <c r="UBC45" s="31"/>
      <c r="UBD45" s="31"/>
      <c r="UBE45" s="31"/>
      <c r="UBF45" s="31"/>
      <c r="UBG45" s="31"/>
      <c r="UBH45" s="31"/>
      <c r="UBI45" s="31"/>
      <c r="UBJ45" s="31"/>
      <c r="UBK45" s="31"/>
      <c r="UBL45" s="31"/>
      <c r="UBM45" s="31"/>
      <c r="UBN45" s="31"/>
      <c r="UBO45" s="31"/>
      <c r="UBP45" s="31"/>
      <c r="UBQ45" s="31"/>
      <c r="UBR45" s="31"/>
      <c r="UBS45" s="31"/>
      <c r="UBT45" s="31"/>
      <c r="UBU45" s="31"/>
      <c r="UBV45" s="31"/>
      <c r="UBW45" s="31"/>
      <c r="UBX45" s="31"/>
      <c r="UBY45" s="31"/>
      <c r="UBZ45" s="31"/>
      <c r="UCA45" s="31"/>
      <c r="UCB45" s="31"/>
      <c r="UCC45" s="31"/>
      <c r="UCD45" s="31"/>
      <c r="UCE45" s="31"/>
      <c r="UCF45" s="31"/>
      <c r="UCG45" s="31"/>
      <c r="UCH45" s="31"/>
      <c r="UCI45" s="31"/>
      <c r="UCJ45" s="31"/>
      <c r="UCK45" s="31"/>
      <c r="UCL45" s="31"/>
      <c r="UCM45" s="31"/>
      <c r="UCN45" s="31"/>
      <c r="UCO45" s="31"/>
      <c r="UCP45" s="31"/>
      <c r="UCQ45" s="31"/>
      <c r="UCR45" s="31"/>
      <c r="UCS45" s="31"/>
      <c r="UCT45" s="31"/>
      <c r="UCU45" s="31"/>
      <c r="UCV45" s="31"/>
      <c r="UCW45" s="31"/>
      <c r="UCX45" s="31"/>
      <c r="UCY45" s="31"/>
      <c r="UCZ45" s="31"/>
      <c r="UDA45" s="31"/>
      <c r="UDB45" s="31"/>
      <c r="UDC45" s="31"/>
      <c r="UDD45" s="31"/>
      <c r="UDE45" s="31"/>
      <c r="UDF45" s="31"/>
      <c r="UDG45" s="31"/>
      <c r="UDH45" s="31"/>
      <c r="UDI45" s="31"/>
      <c r="UDJ45" s="31"/>
      <c r="UDK45" s="31"/>
      <c r="UDL45" s="31"/>
      <c r="UDM45" s="31"/>
      <c r="UDN45" s="31"/>
      <c r="UDO45" s="31"/>
      <c r="UDP45" s="31"/>
      <c r="UDQ45" s="31"/>
      <c r="UDR45" s="31"/>
      <c r="UDS45" s="31"/>
      <c r="UDT45" s="31"/>
      <c r="UDU45" s="31"/>
      <c r="UDV45" s="31"/>
      <c r="UDW45" s="31"/>
      <c r="UDX45" s="31"/>
      <c r="UDY45" s="31"/>
      <c r="UDZ45" s="31"/>
      <c r="UEA45" s="31"/>
      <c r="UEB45" s="31"/>
      <c r="UEC45" s="31"/>
      <c r="UED45" s="31"/>
      <c r="UEE45" s="31"/>
      <c r="UEF45" s="31"/>
      <c r="UEG45" s="31"/>
      <c r="UEH45" s="31"/>
      <c r="UEI45" s="31"/>
      <c r="UEJ45" s="31"/>
      <c r="UEK45" s="31"/>
      <c r="UEL45" s="31"/>
      <c r="UEM45" s="31"/>
      <c r="UEN45" s="31"/>
      <c r="UEO45" s="31"/>
      <c r="UEP45" s="31"/>
      <c r="UEQ45" s="31"/>
      <c r="UER45" s="31"/>
      <c r="UES45" s="31"/>
      <c r="UET45" s="31"/>
      <c r="UEU45" s="31"/>
      <c r="UEV45" s="31"/>
      <c r="UEW45" s="31"/>
      <c r="UEX45" s="31"/>
      <c r="UEY45" s="31"/>
      <c r="UEZ45" s="31"/>
      <c r="UFA45" s="31"/>
      <c r="UFB45" s="31"/>
      <c r="UFC45" s="31"/>
      <c r="UFD45" s="31"/>
      <c r="UFE45" s="31"/>
      <c r="UFF45" s="31"/>
      <c r="UFG45" s="31"/>
      <c r="UFH45" s="31"/>
      <c r="UFI45" s="31"/>
      <c r="UFJ45" s="31"/>
      <c r="UFK45" s="31"/>
      <c r="UFL45" s="31"/>
      <c r="UFM45" s="31"/>
      <c r="UFN45" s="31"/>
      <c r="UFO45" s="31"/>
      <c r="UFP45" s="31"/>
      <c r="UFQ45" s="31"/>
      <c r="UFR45" s="31"/>
      <c r="UFS45" s="31"/>
      <c r="UFT45" s="31"/>
      <c r="UFU45" s="31"/>
      <c r="UFV45" s="31"/>
      <c r="UFW45" s="31"/>
      <c r="UFX45" s="31"/>
      <c r="UFY45" s="31"/>
      <c r="UFZ45" s="31"/>
      <c r="UGA45" s="31"/>
      <c r="UGB45" s="31"/>
      <c r="UGC45" s="31"/>
      <c r="UGD45" s="31"/>
      <c r="UGE45" s="31"/>
      <c r="UGF45" s="31"/>
      <c r="UGG45" s="31"/>
      <c r="UGH45" s="31"/>
      <c r="UGI45" s="31"/>
      <c r="UGJ45" s="31"/>
      <c r="UGK45" s="31"/>
      <c r="UGL45" s="31"/>
      <c r="UGM45" s="31"/>
      <c r="UGN45" s="31"/>
      <c r="UGO45" s="31"/>
      <c r="UGP45" s="31"/>
      <c r="UGQ45" s="31"/>
      <c r="UGR45" s="31"/>
      <c r="UGS45" s="31"/>
      <c r="UGT45" s="31"/>
      <c r="UGU45" s="31"/>
      <c r="UGV45" s="31"/>
      <c r="UGW45" s="31"/>
      <c r="UGX45" s="31"/>
      <c r="UGY45" s="31"/>
      <c r="UGZ45" s="31"/>
      <c r="UHA45" s="31"/>
      <c r="UHB45" s="31"/>
      <c r="UHC45" s="31"/>
      <c r="UHD45" s="31"/>
      <c r="UHE45" s="31"/>
      <c r="UHF45" s="31"/>
      <c r="UHG45" s="31"/>
      <c r="UHH45" s="31"/>
      <c r="UHI45" s="31"/>
      <c r="UHJ45" s="31"/>
      <c r="UHK45" s="31"/>
      <c r="UHL45" s="31"/>
      <c r="UHM45" s="31"/>
      <c r="UHN45" s="31"/>
      <c r="UHO45" s="31"/>
      <c r="UHP45" s="31"/>
      <c r="UHQ45" s="31"/>
      <c r="UHR45" s="31"/>
      <c r="UHS45" s="31"/>
      <c r="UHT45" s="31"/>
      <c r="UHU45" s="31"/>
      <c r="UHV45" s="31"/>
      <c r="UHW45" s="31"/>
      <c r="UHX45" s="31"/>
      <c r="UHY45" s="31"/>
      <c r="UHZ45" s="31"/>
      <c r="UIA45" s="31"/>
      <c r="UIB45" s="31"/>
      <c r="UIC45" s="31"/>
      <c r="UID45" s="31"/>
      <c r="UIE45" s="31"/>
      <c r="UIF45" s="31"/>
      <c r="UIG45" s="31"/>
      <c r="UIH45" s="31"/>
      <c r="UII45" s="31"/>
      <c r="UIJ45" s="31"/>
      <c r="UIK45" s="31"/>
      <c r="UIL45" s="31"/>
      <c r="UIM45" s="31"/>
      <c r="UIN45" s="31"/>
      <c r="UIO45" s="31"/>
      <c r="UIP45" s="31"/>
      <c r="UIQ45" s="31"/>
      <c r="UIR45" s="31"/>
      <c r="UIS45" s="31"/>
      <c r="UIT45" s="31"/>
      <c r="UIU45" s="31"/>
      <c r="UIV45" s="31"/>
      <c r="UIW45" s="31"/>
      <c r="UIX45" s="31"/>
      <c r="UIY45" s="31"/>
      <c r="UIZ45" s="31"/>
      <c r="UJA45" s="31"/>
      <c r="UJB45" s="31"/>
      <c r="UJC45" s="31"/>
      <c r="UJD45" s="31"/>
      <c r="UJE45" s="31"/>
      <c r="UJF45" s="31"/>
      <c r="UJG45" s="31"/>
      <c r="UJH45" s="31"/>
      <c r="UJI45" s="31"/>
      <c r="UJJ45" s="31"/>
      <c r="UJK45" s="31"/>
      <c r="UJL45" s="31"/>
      <c r="UJM45" s="31"/>
      <c r="UJN45" s="31"/>
      <c r="UJO45" s="31"/>
      <c r="UJP45" s="31"/>
      <c r="UJQ45" s="31"/>
      <c r="UJR45" s="31"/>
      <c r="UJS45" s="31"/>
      <c r="UJT45" s="31"/>
      <c r="UJU45" s="31"/>
      <c r="UJV45" s="31"/>
      <c r="UJW45" s="31"/>
      <c r="UJX45" s="31"/>
      <c r="UJY45" s="31"/>
      <c r="UJZ45" s="31"/>
      <c r="UKA45" s="31"/>
      <c r="UKB45" s="31"/>
      <c r="UKC45" s="31"/>
      <c r="UKD45" s="31"/>
      <c r="UKE45" s="31"/>
      <c r="UKF45" s="31"/>
      <c r="UKG45" s="31"/>
      <c r="UKH45" s="31"/>
      <c r="UKI45" s="31"/>
      <c r="UKJ45" s="31"/>
      <c r="UKK45" s="31"/>
      <c r="UKL45" s="31"/>
      <c r="UKM45" s="31"/>
      <c r="UKN45" s="31"/>
      <c r="UKO45" s="31"/>
      <c r="UKP45" s="31"/>
      <c r="UKQ45" s="31"/>
      <c r="UKR45" s="31"/>
      <c r="UKS45" s="31"/>
      <c r="UKT45" s="31"/>
      <c r="UKU45" s="31"/>
      <c r="UKV45" s="31"/>
      <c r="UKW45" s="31"/>
      <c r="UKX45" s="31"/>
      <c r="UKY45" s="31"/>
      <c r="UKZ45" s="31"/>
      <c r="ULA45" s="31"/>
      <c r="ULB45" s="31"/>
      <c r="ULC45" s="31"/>
      <c r="ULD45" s="31"/>
      <c r="ULE45" s="31"/>
      <c r="ULF45" s="31"/>
      <c r="ULG45" s="31"/>
      <c r="ULH45" s="31"/>
      <c r="ULI45" s="31"/>
      <c r="ULJ45" s="31"/>
      <c r="ULK45" s="31"/>
      <c r="ULL45" s="31"/>
      <c r="ULM45" s="31"/>
      <c r="ULN45" s="31"/>
      <c r="ULO45" s="31"/>
      <c r="ULP45" s="31"/>
      <c r="ULQ45" s="31"/>
      <c r="ULR45" s="31"/>
      <c r="ULS45" s="31"/>
      <c r="ULT45" s="31"/>
      <c r="ULU45" s="31"/>
      <c r="ULV45" s="31"/>
      <c r="ULW45" s="31"/>
      <c r="ULX45" s="31"/>
      <c r="ULY45" s="31"/>
      <c r="ULZ45" s="31"/>
      <c r="UMA45" s="31"/>
      <c r="UMB45" s="31"/>
      <c r="UMC45" s="31"/>
      <c r="UMD45" s="31"/>
      <c r="UME45" s="31"/>
      <c r="UMF45" s="31"/>
      <c r="UMG45" s="31"/>
      <c r="UMH45" s="31"/>
      <c r="UMI45" s="31"/>
      <c r="UMJ45" s="31"/>
      <c r="UMK45" s="31"/>
      <c r="UML45" s="31"/>
      <c r="UMM45" s="31"/>
      <c r="UMN45" s="31"/>
      <c r="UMO45" s="31"/>
      <c r="UMP45" s="31"/>
      <c r="UMQ45" s="31"/>
      <c r="UMR45" s="31"/>
      <c r="UMS45" s="31"/>
      <c r="UMT45" s="31"/>
      <c r="UMU45" s="31"/>
      <c r="UMV45" s="31"/>
      <c r="UMW45" s="31"/>
      <c r="UMX45" s="31"/>
      <c r="UMY45" s="31"/>
      <c r="UMZ45" s="31"/>
      <c r="UNA45" s="31"/>
      <c r="UNB45" s="31"/>
      <c r="UNC45" s="31"/>
      <c r="UND45" s="31"/>
      <c r="UNE45" s="31"/>
      <c r="UNF45" s="31"/>
      <c r="UNG45" s="31"/>
      <c r="UNH45" s="31"/>
      <c r="UNI45" s="31"/>
      <c r="UNJ45" s="31"/>
      <c r="UNK45" s="31"/>
      <c r="UNL45" s="31"/>
      <c r="UNM45" s="31"/>
      <c r="UNN45" s="31"/>
      <c r="UNO45" s="31"/>
      <c r="UNP45" s="31"/>
      <c r="UNQ45" s="31"/>
      <c r="UNR45" s="31"/>
      <c r="UNS45" s="31"/>
      <c r="UNT45" s="31"/>
      <c r="UNU45" s="31"/>
      <c r="UNV45" s="31"/>
      <c r="UNW45" s="31"/>
      <c r="UNX45" s="31"/>
      <c r="UNY45" s="31"/>
      <c r="UNZ45" s="31"/>
      <c r="UOA45" s="31"/>
      <c r="UOB45" s="31"/>
      <c r="UOC45" s="31"/>
      <c r="UOD45" s="31"/>
      <c r="UOE45" s="31"/>
      <c r="UOF45" s="31"/>
      <c r="UOG45" s="31"/>
      <c r="UOH45" s="31"/>
      <c r="UOI45" s="31"/>
      <c r="UOJ45" s="31"/>
      <c r="UOK45" s="31"/>
      <c r="UOL45" s="31"/>
      <c r="UOM45" s="31"/>
      <c r="UON45" s="31"/>
      <c r="UOO45" s="31"/>
      <c r="UOP45" s="31"/>
      <c r="UOQ45" s="31"/>
      <c r="UOR45" s="31"/>
      <c r="UOS45" s="31"/>
      <c r="UOT45" s="31"/>
      <c r="UOU45" s="31"/>
      <c r="UOV45" s="31"/>
      <c r="UOW45" s="31"/>
      <c r="UOX45" s="31"/>
      <c r="UOY45" s="31"/>
      <c r="UOZ45" s="31"/>
      <c r="UPA45" s="31"/>
      <c r="UPB45" s="31"/>
      <c r="UPC45" s="31"/>
      <c r="UPD45" s="31"/>
      <c r="UPE45" s="31"/>
      <c r="UPF45" s="31"/>
      <c r="UPG45" s="31"/>
      <c r="UPH45" s="31"/>
      <c r="UPI45" s="31"/>
      <c r="UPJ45" s="31"/>
      <c r="UPK45" s="31"/>
      <c r="UPL45" s="31"/>
      <c r="UPM45" s="31"/>
      <c r="UPN45" s="31"/>
      <c r="UPO45" s="31"/>
      <c r="UPP45" s="31"/>
      <c r="UPQ45" s="31"/>
      <c r="UPR45" s="31"/>
      <c r="UPS45" s="31"/>
      <c r="UPT45" s="31"/>
      <c r="UPU45" s="31"/>
      <c r="UPV45" s="31"/>
      <c r="UPW45" s="31"/>
      <c r="UPX45" s="31"/>
      <c r="UPY45" s="31"/>
      <c r="UPZ45" s="31"/>
      <c r="UQA45" s="31"/>
      <c r="UQB45" s="31"/>
      <c r="UQC45" s="31"/>
      <c r="UQD45" s="31"/>
      <c r="UQE45" s="31"/>
      <c r="UQF45" s="31"/>
      <c r="UQG45" s="31"/>
      <c r="UQH45" s="31"/>
      <c r="UQI45" s="31"/>
      <c r="UQJ45" s="31"/>
      <c r="UQK45" s="31"/>
      <c r="UQL45" s="31"/>
      <c r="UQM45" s="31"/>
      <c r="UQN45" s="31"/>
      <c r="UQO45" s="31"/>
      <c r="UQP45" s="31"/>
      <c r="UQQ45" s="31"/>
      <c r="UQR45" s="31"/>
      <c r="UQS45" s="31"/>
      <c r="UQT45" s="31"/>
      <c r="UQU45" s="31"/>
      <c r="UQV45" s="31"/>
      <c r="UQW45" s="31"/>
      <c r="UQX45" s="31"/>
      <c r="UQY45" s="31"/>
      <c r="UQZ45" s="31"/>
      <c r="URA45" s="31"/>
      <c r="URB45" s="31"/>
      <c r="URC45" s="31"/>
      <c r="URD45" s="31"/>
      <c r="URE45" s="31"/>
      <c r="URF45" s="31"/>
      <c r="URG45" s="31"/>
      <c r="URH45" s="31"/>
      <c r="URI45" s="31"/>
      <c r="URJ45" s="31"/>
      <c r="URK45" s="31"/>
      <c r="URL45" s="31"/>
      <c r="URM45" s="31"/>
      <c r="URN45" s="31"/>
      <c r="URO45" s="31"/>
      <c r="URP45" s="31"/>
      <c r="URQ45" s="31"/>
      <c r="URR45" s="31"/>
      <c r="URS45" s="31"/>
      <c r="URT45" s="31"/>
      <c r="URU45" s="31"/>
      <c r="URV45" s="31"/>
      <c r="URW45" s="31"/>
      <c r="URX45" s="31"/>
      <c r="URY45" s="31"/>
      <c r="URZ45" s="31"/>
      <c r="USA45" s="31"/>
      <c r="USB45" s="31"/>
      <c r="USC45" s="31"/>
      <c r="USD45" s="31"/>
      <c r="USE45" s="31"/>
      <c r="USF45" s="31"/>
      <c r="USG45" s="31"/>
      <c r="USH45" s="31"/>
      <c r="USI45" s="31"/>
      <c r="USJ45" s="31"/>
      <c r="USK45" s="31"/>
      <c r="USL45" s="31"/>
      <c r="USM45" s="31"/>
      <c r="USN45" s="31"/>
      <c r="USO45" s="31"/>
      <c r="USP45" s="31"/>
      <c r="USQ45" s="31"/>
      <c r="USR45" s="31"/>
      <c r="USS45" s="31"/>
      <c r="UST45" s="31"/>
      <c r="USU45" s="31"/>
      <c r="USV45" s="31"/>
      <c r="USW45" s="31"/>
      <c r="USX45" s="31"/>
      <c r="USY45" s="31"/>
      <c r="USZ45" s="31"/>
      <c r="UTA45" s="31"/>
      <c r="UTB45" s="31"/>
      <c r="UTC45" s="31"/>
      <c r="UTD45" s="31"/>
      <c r="UTE45" s="31"/>
      <c r="UTF45" s="31"/>
      <c r="UTG45" s="31"/>
      <c r="UTH45" s="31"/>
      <c r="UTI45" s="31"/>
      <c r="UTJ45" s="31"/>
      <c r="UTK45" s="31"/>
      <c r="UTL45" s="31"/>
      <c r="UTM45" s="31"/>
      <c r="UTN45" s="31"/>
      <c r="UTO45" s="31"/>
      <c r="UTP45" s="31"/>
      <c r="UTQ45" s="31"/>
      <c r="UTR45" s="31"/>
      <c r="UTS45" s="31"/>
      <c r="UTT45" s="31"/>
      <c r="UTU45" s="31"/>
      <c r="UTV45" s="31"/>
      <c r="UTW45" s="31"/>
      <c r="UTX45" s="31"/>
      <c r="UTY45" s="31"/>
      <c r="UTZ45" s="31"/>
      <c r="UUA45" s="31"/>
      <c r="UUB45" s="31"/>
      <c r="UUC45" s="31"/>
      <c r="UUD45" s="31"/>
      <c r="UUE45" s="31"/>
      <c r="UUF45" s="31"/>
      <c r="UUG45" s="31"/>
      <c r="UUH45" s="31"/>
      <c r="UUI45" s="31"/>
      <c r="UUJ45" s="31"/>
      <c r="UUK45" s="31"/>
      <c r="UUL45" s="31"/>
      <c r="UUM45" s="31"/>
      <c r="UUN45" s="31"/>
      <c r="UUO45" s="31"/>
      <c r="UUP45" s="31"/>
      <c r="UUQ45" s="31"/>
      <c r="UUR45" s="31"/>
      <c r="UUS45" s="31"/>
      <c r="UUT45" s="31"/>
      <c r="UUU45" s="31"/>
      <c r="UUV45" s="31"/>
      <c r="UUW45" s="31"/>
      <c r="UUX45" s="31"/>
      <c r="UUY45" s="31"/>
      <c r="UUZ45" s="31"/>
      <c r="UVA45" s="31"/>
      <c r="UVB45" s="31"/>
      <c r="UVC45" s="31"/>
      <c r="UVD45" s="31"/>
      <c r="UVE45" s="31"/>
      <c r="UVF45" s="31"/>
      <c r="UVG45" s="31"/>
      <c r="UVH45" s="31"/>
      <c r="UVI45" s="31"/>
      <c r="UVJ45" s="31"/>
      <c r="UVK45" s="31"/>
      <c r="UVL45" s="31"/>
      <c r="UVM45" s="31"/>
      <c r="UVN45" s="31"/>
      <c r="UVO45" s="31"/>
      <c r="UVP45" s="31"/>
      <c r="UVQ45" s="31"/>
      <c r="UVR45" s="31"/>
      <c r="UVS45" s="31"/>
      <c r="UVT45" s="31"/>
      <c r="UVU45" s="31"/>
      <c r="UVV45" s="31"/>
      <c r="UVW45" s="31"/>
      <c r="UVX45" s="31"/>
      <c r="UVY45" s="31"/>
      <c r="UVZ45" s="31"/>
      <c r="UWA45" s="31"/>
      <c r="UWB45" s="31"/>
      <c r="UWC45" s="31"/>
      <c r="UWD45" s="31"/>
      <c r="UWE45" s="31"/>
      <c r="UWF45" s="31"/>
      <c r="UWG45" s="31"/>
      <c r="UWH45" s="31"/>
      <c r="UWI45" s="31"/>
      <c r="UWJ45" s="31"/>
      <c r="UWK45" s="31"/>
      <c r="UWL45" s="31"/>
      <c r="UWM45" s="31"/>
      <c r="UWN45" s="31"/>
      <c r="UWO45" s="31"/>
      <c r="UWP45" s="31"/>
      <c r="UWQ45" s="31"/>
      <c r="UWR45" s="31"/>
      <c r="UWS45" s="31"/>
      <c r="UWT45" s="31"/>
      <c r="UWU45" s="31"/>
      <c r="UWV45" s="31"/>
      <c r="UWW45" s="31"/>
      <c r="UWX45" s="31"/>
      <c r="UWY45" s="31"/>
      <c r="UWZ45" s="31"/>
      <c r="UXA45" s="31"/>
      <c r="UXB45" s="31"/>
      <c r="UXC45" s="31"/>
      <c r="UXD45" s="31"/>
      <c r="UXE45" s="31"/>
      <c r="UXF45" s="31"/>
      <c r="UXG45" s="31"/>
      <c r="UXH45" s="31"/>
      <c r="UXI45" s="31"/>
      <c r="UXJ45" s="31"/>
      <c r="UXK45" s="31"/>
      <c r="UXL45" s="31"/>
      <c r="UXM45" s="31"/>
      <c r="UXN45" s="31"/>
      <c r="UXO45" s="31"/>
      <c r="UXP45" s="31"/>
      <c r="UXQ45" s="31"/>
      <c r="UXR45" s="31"/>
      <c r="UXS45" s="31"/>
      <c r="UXT45" s="31"/>
      <c r="UXU45" s="31"/>
      <c r="UXV45" s="31"/>
      <c r="UXW45" s="31"/>
      <c r="UXX45" s="31"/>
      <c r="UXY45" s="31"/>
      <c r="UXZ45" s="31"/>
      <c r="UYA45" s="31"/>
      <c r="UYB45" s="31"/>
      <c r="UYC45" s="31"/>
      <c r="UYD45" s="31"/>
      <c r="UYE45" s="31"/>
      <c r="UYF45" s="31"/>
      <c r="UYG45" s="31"/>
      <c r="UYH45" s="31"/>
      <c r="UYI45" s="31"/>
      <c r="UYJ45" s="31"/>
      <c r="UYK45" s="31"/>
      <c r="UYL45" s="31"/>
      <c r="UYM45" s="31"/>
      <c r="UYN45" s="31"/>
      <c r="UYO45" s="31"/>
      <c r="UYP45" s="31"/>
      <c r="UYQ45" s="31"/>
      <c r="UYR45" s="31"/>
      <c r="UYS45" s="31"/>
      <c r="UYT45" s="31"/>
      <c r="UYU45" s="31"/>
      <c r="UYV45" s="31"/>
      <c r="UYW45" s="31"/>
      <c r="UYX45" s="31"/>
      <c r="UYY45" s="31"/>
      <c r="UYZ45" s="31"/>
      <c r="UZA45" s="31"/>
      <c r="UZB45" s="31"/>
      <c r="UZC45" s="31"/>
      <c r="UZD45" s="31"/>
      <c r="UZE45" s="31"/>
      <c r="UZF45" s="31"/>
      <c r="UZG45" s="31"/>
      <c r="UZH45" s="31"/>
      <c r="UZI45" s="31"/>
      <c r="UZJ45" s="31"/>
      <c r="UZK45" s="31"/>
      <c r="UZL45" s="31"/>
      <c r="UZM45" s="31"/>
      <c r="UZN45" s="31"/>
      <c r="UZO45" s="31"/>
      <c r="UZP45" s="31"/>
      <c r="UZQ45" s="31"/>
      <c r="UZR45" s="31"/>
      <c r="UZS45" s="31"/>
      <c r="UZT45" s="31"/>
      <c r="UZU45" s="31"/>
      <c r="UZV45" s="31"/>
      <c r="UZW45" s="31"/>
      <c r="UZX45" s="31"/>
      <c r="UZY45" s="31"/>
      <c r="UZZ45" s="31"/>
      <c r="VAA45" s="31"/>
      <c r="VAB45" s="31"/>
      <c r="VAC45" s="31"/>
      <c r="VAD45" s="31"/>
      <c r="VAE45" s="31"/>
      <c r="VAF45" s="31"/>
      <c r="VAG45" s="31"/>
      <c r="VAH45" s="31"/>
      <c r="VAI45" s="31"/>
      <c r="VAJ45" s="31"/>
      <c r="VAK45" s="31"/>
      <c r="VAL45" s="31"/>
      <c r="VAM45" s="31"/>
      <c r="VAN45" s="31"/>
      <c r="VAO45" s="31"/>
      <c r="VAP45" s="31"/>
      <c r="VAQ45" s="31"/>
      <c r="VAR45" s="31"/>
      <c r="VAS45" s="31"/>
      <c r="VAT45" s="31"/>
      <c r="VAU45" s="31"/>
      <c r="VAV45" s="31"/>
      <c r="VAW45" s="31"/>
      <c r="VAX45" s="31"/>
      <c r="VAY45" s="31"/>
      <c r="VAZ45" s="31"/>
      <c r="VBA45" s="31"/>
      <c r="VBB45" s="31"/>
      <c r="VBC45" s="31"/>
      <c r="VBD45" s="31"/>
      <c r="VBE45" s="31"/>
      <c r="VBF45" s="31"/>
      <c r="VBG45" s="31"/>
      <c r="VBH45" s="31"/>
      <c r="VBI45" s="31"/>
      <c r="VBJ45" s="31"/>
      <c r="VBK45" s="31"/>
      <c r="VBL45" s="31"/>
      <c r="VBM45" s="31"/>
      <c r="VBN45" s="31"/>
      <c r="VBO45" s="31"/>
      <c r="VBP45" s="31"/>
      <c r="VBQ45" s="31"/>
      <c r="VBR45" s="31"/>
      <c r="VBS45" s="31"/>
      <c r="VBT45" s="31"/>
      <c r="VBU45" s="31"/>
      <c r="VBV45" s="31"/>
      <c r="VBW45" s="31"/>
      <c r="VBX45" s="31"/>
      <c r="VBY45" s="31"/>
      <c r="VBZ45" s="31"/>
      <c r="VCA45" s="31"/>
      <c r="VCB45" s="31"/>
      <c r="VCC45" s="31"/>
      <c r="VCD45" s="31"/>
      <c r="VCE45" s="31"/>
      <c r="VCF45" s="31"/>
      <c r="VCG45" s="31"/>
      <c r="VCH45" s="31"/>
      <c r="VCI45" s="31"/>
      <c r="VCJ45" s="31"/>
      <c r="VCK45" s="31"/>
      <c r="VCL45" s="31"/>
      <c r="VCM45" s="31"/>
      <c r="VCN45" s="31"/>
      <c r="VCO45" s="31"/>
      <c r="VCP45" s="31"/>
      <c r="VCQ45" s="31"/>
      <c r="VCR45" s="31"/>
      <c r="VCS45" s="31"/>
      <c r="VCT45" s="31"/>
      <c r="VCU45" s="31"/>
      <c r="VCV45" s="31"/>
      <c r="VCW45" s="31"/>
      <c r="VCX45" s="31"/>
      <c r="VCY45" s="31"/>
      <c r="VCZ45" s="31"/>
      <c r="VDA45" s="31"/>
      <c r="VDB45" s="31"/>
      <c r="VDC45" s="31"/>
      <c r="VDD45" s="31"/>
      <c r="VDE45" s="31"/>
      <c r="VDF45" s="31"/>
      <c r="VDG45" s="31"/>
      <c r="VDH45" s="31"/>
      <c r="VDI45" s="31"/>
      <c r="VDJ45" s="31"/>
      <c r="VDK45" s="31"/>
      <c r="VDL45" s="31"/>
      <c r="VDM45" s="31"/>
      <c r="VDN45" s="31"/>
      <c r="VDO45" s="31"/>
      <c r="VDP45" s="31"/>
      <c r="VDQ45" s="31"/>
      <c r="VDR45" s="31"/>
      <c r="VDS45" s="31"/>
      <c r="VDT45" s="31"/>
      <c r="VDU45" s="31"/>
      <c r="VDV45" s="31"/>
      <c r="VDW45" s="31"/>
      <c r="VDX45" s="31"/>
      <c r="VDY45" s="31"/>
      <c r="VDZ45" s="31"/>
      <c r="VEA45" s="31"/>
      <c r="VEB45" s="31"/>
      <c r="VEC45" s="31"/>
      <c r="VED45" s="31"/>
      <c r="VEE45" s="31"/>
      <c r="VEF45" s="31"/>
      <c r="VEG45" s="31"/>
      <c r="VEH45" s="31"/>
      <c r="VEI45" s="31"/>
      <c r="VEJ45" s="31"/>
      <c r="VEK45" s="31"/>
      <c r="VEL45" s="31"/>
      <c r="VEM45" s="31"/>
      <c r="VEN45" s="31"/>
      <c r="VEO45" s="31"/>
      <c r="VEP45" s="31"/>
      <c r="VEQ45" s="31"/>
      <c r="VER45" s="31"/>
      <c r="VES45" s="31"/>
      <c r="VET45" s="31"/>
      <c r="VEU45" s="31"/>
      <c r="VEV45" s="31"/>
      <c r="VEW45" s="31"/>
      <c r="VEX45" s="31"/>
      <c r="VEY45" s="31"/>
      <c r="VEZ45" s="31"/>
      <c r="VFA45" s="31"/>
      <c r="VFB45" s="31"/>
      <c r="VFC45" s="31"/>
      <c r="VFD45" s="31"/>
      <c r="VFE45" s="31"/>
      <c r="VFF45" s="31"/>
      <c r="VFG45" s="31"/>
      <c r="VFH45" s="31"/>
      <c r="VFI45" s="31"/>
      <c r="VFJ45" s="31"/>
      <c r="VFK45" s="31"/>
      <c r="VFL45" s="31"/>
      <c r="VFM45" s="31"/>
      <c r="VFN45" s="31"/>
      <c r="VFO45" s="31"/>
      <c r="VFP45" s="31"/>
      <c r="VFQ45" s="31"/>
      <c r="VFR45" s="31"/>
      <c r="VFS45" s="31"/>
      <c r="VFT45" s="31"/>
      <c r="VFU45" s="31"/>
      <c r="VFV45" s="31"/>
      <c r="VFW45" s="31"/>
      <c r="VFX45" s="31"/>
      <c r="VFY45" s="31"/>
      <c r="VFZ45" s="31"/>
      <c r="VGA45" s="31"/>
      <c r="VGB45" s="31"/>
      <c r="VGC45" s="31"/>
      <c r="VGD45" s="31"/>
      <c r="VGE45" s="31"/>
      <c r="VGF45" s="31"/>
      <c r="VGG45" s="31"/>
      <c r="VGH45" s="31"/>
      <c r="VGI45" s="31"/>
      <c r="VGJ45" s="31"/>
      <c r="VGK45" s="31"/>
      <c r="VGL45" s="31"/>
      <c r="VGM45" s="31"/>
      <c r="VGN45" s="31"/>
      <c r="VGO45" s="31"/>
      <c r="VGP45" s="31"/>
      <c r="VGQ45" s="31"/>
      <c r="VGR45" s="31"/>
      <c r="VGS45" s="31"/>
      <c r="VGT45" s="31"/>
      <c r="VGU45" s="31"/>
      <c r="VGV45" s="31"/>
      <c r="VGW45" s="31"/>
      <c r="VGX45" s="31"/>
      <c r="VGY45" s="31"/>
      <c r="VGZ45" s="31"/>
      <c r="VHA45" s="31"/>
      <c r="VHB45" s="31"/>
      <c r="VHC45" s="31"/>
      <c r="VHD45" s="31"/>
      <c r="VHE45" s="31"/>
      <c r="VHF45" s="31"/>
      <c r="VHG45" s="31"/>
      <c r="VHH45" s="31"/>
      <c r="VHI45" s="31"/>
      <c r="VHJ45" s="31"/>
      <c r="VHK45" s="31"/>
      <c r="VHL45" s="31"/>
      <c r="VHM45" s="31"/>
      <c r="VHN45" s="31"/>
      <c r="VHO45" s="31"/>
      <c r="VHP45" s="31"/>
      <c r="VHQ45" s="31"/>
      <c r="VHR45" s="31"/>
      <c r="VHS45" s="31"/>
      <c r="VHT45" s="31"/>
      <c r="VHU45" s="31"/>
      <c r="VHV45" s="31"/>
      <c r="VHW45" s="31"/>
      <c r="VHX45" s="31"/>
      <c r="VHY45" s="31"/>
      <c r="VHZ45" s="31"/>
      <c r="VIA45" s="31"/>
      <c r="VIB45" s="31"/>
      <c r="VIC45" s="31"/>
      <c r="VID45" s="31"/>
      <c r="VIE45" s="31"/>
      <c r="VIF45" s="31"/>
      <c r="VIG45" s="31"/>
      <c r="VIH45" s="31"/>
      <c r="VII45" s="31"/>
      <c r="VIJ45" s="31"/>
      <c r="VIK45" s="31"/>
      <c r="VIL45" s="31"/>
      <c r="VIM45" s="31"/>
      <c r="VIN45" s="31"/>
      <c r="VIO45" s="31"/>
      <c r="VIP45" s="31"/>
      <c r="VIQ45" s="31"/>
      <c r="VIR45" s="31"/>
      <c r="VIS45" s="31"/>
      <c r="VIT45" s="31"/>
      <c r="VIU45" s="31"/>
      <c r="VIV45" s="31"/>
      <c r="VIW45" s="31"/>
      <c r="VIX45" s="31"/>
      <c r="VIY45" s="31"/>
      <c r="VIZ45" s="31"/>
      <c r="VJA45" s="31"/>
      <c r="VJB45" s="31"/>
      <c r="VJC45" s="31"/>
      <c r="VJD45" s="31"/>
      <c r="VJE45" s="31"/>
      <c r="VJF45" s="31"/>
      <c r="VJG45" s="31"/>
      <c r="VJH45" s="31"/>
      <c r="VJI45" s="31"/>
      <c r="VJJ45" s="31"/>
      <c r="VJK45" s="31"/>
      <c r="VJL45" s="31"/>
      <c r="VJM45" s="31"/>
      <c r="VJN45" s="31"/>
      <c r="VJO45" s="31"/>
      <c r="VJP45" s="31"/>
      <c r="VJQ45" s="31"/>
      <c r="VJR45" s="31"/>
      <c r="VJS45" s="31"/>
      <c r="VJT45" s="31"/>
      <c r="VJU45" s="31"/>
      <c r="VJV45" s="31"/>
      <c r="VJW45" s="31"/>
      <c r="VJX45" s="31"/>
      <c r="VJY45" s="31"/>
      <c r="VJZ45" s="31"/>
      <c r="VKA45" s="31"/>
      <c r="VKB45" s="31"/>
      <c r="VKC45" s="31"/>
      <c r="VKD45" s="31"/>
      <c r="VKE45" s="31"/>
      <c r="VKF45" s="31"/>
      <c r="VKG45" s="31"/>
      <c r="VKH45" s="31"/>
      <c r="VKI45" s="31"/>
      <c r="VKJ45" s="31"/>
      <c r="VKK45" s="31"/>
      <c r="VKL45" s="31"/>
      <c r="VKM45" s="31"/>
      <c r="VKN45" s="31"/>
      <c r="VKO45" s="31"/>
      <c r="VKP45" s="31"/>
      <c r="VKQ45" s="31"/>
      <c r="VKR45" s="31"/>
      <c r="VKS45" s="31"/>
      <c r="VKT45" s="31"/>
      <c r="VKU45" s="31"/>
      <c r="VKV45" s="31"/>
      <c r="VKW45" s="31"/>
      <c r="VKX45" s="31"/>
      <c r="VKY45" s="31"/>
      <c r="VKZ45" s="31"/>
      <c r="VLA45" s="31"/>
      <c r="VLB45" s="31"/>
      <c r="VLC45" s="31"/>
      <c r="VLD45" s="31"/>
      <c r="VLE45" s="31"/>
      <c r="VLF45" s="31"/>
      <c r="VLG45" s="31"/>
      <c r="VLH45" s="31"/>
      <c r="VLI45" s="31"/>
      <c r="VLJ45" s="31"/>
      <c r="VLK45" s="31"/>
      <c r="VLL45" s="31"/>
      <c r="VLM45" s="31"/>
      <c r="VLN45" s="31"/>
      <c r="VLO45" s="31"/>
      <c r="VLP45" s="31"/>
      <c r="VLQ45" s="31"/>
      <c r="VLR45" s="31"/>
      <c r="VLS45" s="31"/>
      <c r="VLT45" s="31"/>
      <c r="VLU45" s="31"/>
      <c r="VLV45" s="31"/>
      <c r="VLW45" s="31"/>
      <c r="VLX45" s="31"/>
      <c r="VLY45" s="31"/>
      <c r="VLZ45" s="31"/>
      <c r="VMA45" s="31"/>
      <c r="VMB45" s="31"/>
      <c r="VMC45" s="31"/>
      <c r="VMD45" s="31"/>
      <c r="VME45" s="31"/>
      <c r="VMF45" s="31"/>
      <c r="VMG45" s="31"/>
      <c r="VMH45" s="31"/>
      <c r="VMI45" s="31"/>
      <c r="VMJ45" s="31"/>
      <c r="VMK45" s="31"/>
      <c r="VML45" s="31"/>
      <c r="VMM45" s="31"/>
      <c r="VMN45" s="31"/>
      <c r="VMO45" s="31"/>
      <c r="VMP45" s="31"/>
      <c r="VMQ45" s="31"/>
      <c r="VMR45" s="31"/>
      <c r="VMS45" s="31"/>
      <c r="VMT45" s="31"/>
      <c r="VMU45" s="31"/>
      <c r="VMV45" s="31"/>
      <c r="VMW45" s="31"/>
      <c r="VMX45" s="31"/>
      <c r="VMY45" s="31"/>
      <c r="VMZ45" s="31"/>
      <c r="VNA45" s="31"/>
      <c r="VNB45" s="31"/>
      <c r="VNC45" s="31"/>
      <c r="VND45" s="31"/>
      <c r="VNE45" s="31"/>
      <c r="VNF45" s="31"/>
      <c r="VNG45" s="31"/>
      <c r="VNH45" s="31"/>
      <c r="VNI45" s="31"/>
      <c r="VNJ45" s="31"/>
      <c r="VNK45" s="31"/>
      <c r="VNL45" s="31"/>
      <c r="VNM45" s="31"/>
      <c r="VNN45" s="31"/>
      <c r="VNO45" s="31"/>
      <c r="VNP45" s="31"/>
      <c r="VNQ45" s="31"/>
      <c r="VNR45" s="31"/>
      <c r="VNS45" s="31"/>
      <c r="VNT45" s="31"/>
      <c r="VNU45" s="31"/>
      <c r="VNV45" s="31"/>
      <c r="VNW45" s="31"/>
      <c r="VNX45" s="31"/>
      <c r="VNY45" s="31"/>
      <c r="VNZ45" s="31"/>
      <c r="VOA45" s="31"/>
      <c r="VOB45" s="31"/>
      <c r="VOC45" s="31"/>
      <c r="VOD45" s="31"/>
      <c r="VOE45" s="31"/>
      <c r="VOF45" s="31"/>
      <c r="VOG45" s="31"/>
      <c r="VOH45" s="31"/>
      <c r="VOI45" s="31"/>
      <c r="VOJ45" s="31"/>
      <c r="VOK45" s="31"/>
      <c r="VOL45" s="31"/>
      <c r="VOM45" s="31"/>
      <c r="VON45" s="31"/>
      <c r="VOO45" s="31"/>
      <c r="VOP45" s="31"/>
      <c r="VOQ45" s="31"/>
      <c r="VOR45" s="31"/>
      <c r="VOS45" s="31"/>
      <c r="VOT45" s="31"/>
      <c r="VOU45" s="31"/>
      <c r="VOV45" s="31"/>
      <c r="VOW45" s="31"/>
      <c r="VOX45" s="31"/>
      <c r="VOY45" s="31"/>
      <c r="VOZ45" s="31"/>
      <c r="VPA45" s="31"/>
      <c r="VPB45" s="31"/>
      <c r="VPC45" s="31"/>
      <c r="VPD45" s="31"/>
      <c r="VPE45" s="31"/>
      <c r="VPF45" s="31"/>
      <c r="VPG45" s="31"/>
      <c r="VPH45" s="31"/>
      <c r="VPI45" s="31"/>
      <c r="VPJ45" s="31"/>
      <c r="VPK45" s="31"/>
      <c r="VPL45" s="31"/>
      <c r="VPM45" s="31"/>
      <c r="VPN45" s="31"/>
      <c r="VPO45" s="31"/>
      <c r="VPP45" s="31"/>
      <c r="VPQ45" s="31"/>
      <c r="VPR45" s="31"/>
      <c r="VPS45" s="31"/>
      <c r="VPT45" s="31"/>
      <c r="VPU45" s="31"/>
      <c r="VPV45" s="31"/>
      <c r="VPW45" s="31"/>
      <c r="VPX45" s="31"/>
      <c r="VPY45" s="31"/>
      <c r="VPZ45" s="31"/>
      <c r="VQA45" s="31"/>
      <c r="VQB45" s="31"/>
      <c r="VQC45" s="31"/>
      <c r="VQD45" s="31"/>
      <c r="VQE45" s="31"/>
      <c r="VQF45" s="31"/>
      <c r="VQG45" s="31"/>
      <c r="VQH45" s="31"/>
      <c r="VQI45" s="31"/>
      <c r="VQJ45" s="31"/>
      <c r="VQK45" s="31"/>
      <c r="VQL45" s="31"/>
      <c r="VQM45" s="31"/>
      <c r="VQN45" s="31"/>
      <c r="VQO45" s="31"/>
      <c r="VQP45" s="31"/>
      <c r="VQQ45" s="31"/>
      <c r="VQR45" s="31"/>
      <c r="VQS45" s="31"/>
      <c r="VQT45" s="31"/>
      <c r="VQU45" s="31"/>
      <c r="VQV45" s="31"/>
      <c r="VQW45" s="31"/>
      <c r="VQX45" s="31"/>
      <c r="VQY45" s="31"/>
      <c r="VQZ45" s="31"/>
      <c r="VRA45" s="31"/>
      <c r="VRB45" s="31"/>
      <c r="VRC45" s="31"/>
      <c r="VRD45" s="31"/>
      <c r="VRE45" s="31"/>
      <c r="VRF45" s="31"/>
      <c r="VRG45" s="31"/>
      <c r="VRH45" s="31"/>
      <c r="VRI45" s="31"/>
      <c r="VRJ45" s="31"/>
      <c r="VRK45" s="31"/>
      <c r="VRL45" s="31"/>
      <c r="VRM45" s="31"/>
      <c r="VRN45" s="31"/>
      <c r="VRO45" s="31"/>
      <c r="VRP45" s="31"/>
      <c r="VRQ45" s="31"/>
      <c r="VRR45" s="31"/>
      <c r="VRS45" s="31"/>
      <c r="VRT45" s="31"/>
      <c r="VRU45" s="31"/>
      <c r="VRV45" s="31"/>
      <c r="VRW45" s="31"/>
      <c r="VRX45" s="31"/>
      <c r="VRY45" s="31"/>
      <c r="VRZ45" s="31"/>
      <c r="VSA45" s="31"/>
      <c r="VSB45" s="31"/>
      <c r="VSC45" s="31"/>
      <c r="VSD45" s="31"/>
      <c r="VSE45" s="31"/>
      <c r="VSF45" s="31"/>
      <c r="VSG45" s="31"/>
      <c r="VSH45" s="31"/>
      <c r="VSI45" s="31"/>
      <c r="VSJ45" s="31"/>
      <c r="VSK45" s="31"/>
      <c r="VSL45" s="31"/>
      <c r="VSM45" s="31"/>
      <c r="VSN45" s="31"/>
      <c r="VSO45" s="31"/>
      <c r="VSP45" s="31"/>
      <c r="VSQ45" s="31"/>
      <c r="VSR45" s="31"/>
      <c r="VSS45" s="31"/>
      <c r="VST45" s="31"/>
      <c r="VSU45" s="31"/>
      <c r="VSV45" s="31"/>
      <c r="VSW45" s="31"/>
      <c r="VSX45" s="31"/>
      <c r="VSY45" s="31"/>
      <c r="VSZ45" s="31"/>
      <c r="VTA45" s="31"/>
      <c r="VTB45" s="31"/>
      <c r="VTC45" s="31"/>
      <c r="VTD45" s="31"/>
      <c r="VTE45" s="31"/>
      <c r="VTF45" s="31"/>
      <c r="VTG45" s="31"/>
      <c r="VTH45" s="31"/>
      <c r="VTI45" s="31"/>
      <c r="VTJ45" s="31"/>
      <c r="VTK45" s="31"/>
      <c r="VTL45" s="31"/>
      <c r="VTM45" s="31"/>
      <c r="VTN45" s="31"/>
      <c r="VTO45" s="31"/>
      <c r="VTP45" s="31"/>
      <c r="VTQ45" s="31"/>
      <c r="VTR45" s="31"/>
      <c r="VTS45" s="31"/>
      <c r="VTT45" s="31"/>
      <c r="VTU45" s="31"/>
      <c r="VTV45" s="31"/>
      <c r="VTW45" s="31"/>
      <c r="VTX45" s="31"/>
      <c r="VTY45" s="31"/>
      <c r="VTZ45" s="31"/>
      <c r="VUA45" s="31"/>
      <c r="VUB45" s="31"/>
      <c r="VUC45" s="31"/>
      <c r="VUD45" s="31"/>
      <c r="VUE45" s="31"/>
      <c r="VUF45" s="31"/>
      <c r="VUG45" s="31"/>
      <c r="VUH45" s="31"/>
      <c r="VUI45" s="31"/>
      <c r="VUJ45" s="31"/>
      <c r="VUK45" s="31"/>
      <c r="VUL45" s="31"/>
      <c r="VUM45" s="31"/>
      <c r="VUN45" s="31"/>
      <c r="VUO45" s="31"/>
      <c r="VUP45" s="31"/>
      <c r="VUQ45" s="31"/>
      <c r="VUR45" s="31"/>
      <c r="VUS45" s="31"/>
      <c r="VUT45" s="31"/>
      <c r="VUU45" s="31"/>
      <c r="VUV45" s="31"/>
      <c r="VUW45" s="31"/>
      <c r="VUX45" s="31"/>
      <c r="VUY45" s="31"/>
      <c r="VUZ45" s="31"/>
      <c r="VVA45" s="31"/>
      <c r="VVB45" s="31"/>
      <c r="VVC45" s="31"/>
      <c r="VVD45" s="31"/>
      <c r="VVE45" s="31"/>
      <c r="VVF45" s="31"/>
      <c r="VVG45" s="31"/>
      <c r="VVH45" s="31"/>
      <c r="VVI45" s="31"/>
      <c r="VVJ45" s="31"/>
      <c r="VVK45" s="31"/>
      <c r="VVL45" s="31"/>
      <c r="VVM45" s="31"/>
      <c r="VVN45" s="31"/>
      <c r="VVO45" s="31"/>
      <c r="VVP45" s="31"/>
      <c r="VVQ45" s="31"/>
      <c r="VVR45" s="31"/>
      <c r="VVS45" s="31"/>
      <c r="VVT45" s="31"/>
      <c r="VVU45" s="31"/>
      <c r="VVV45" s="31"/>
      <c r="VVW45" s="31"/>
      <c r="VVX45" s="31"/>
      <c r="VVY45" s="31"/>
      <c r="VVZ45" s="31"/>
      <c r="VWA45" s="31"/>
      <c r="VWB45" s="31"/>
      <c r="VWC45" s="31"/>
      <c r="VWD45" s="31"/>
      <c r="VWE45" s="31"/>
      <c r="VWF45" s="31"/>
      <c r="VWG45" s="31"/>
      <c r="VWH45" s="31"/>
      <c r="VWI45" s="31"/>
      <c r="VWJ45" s="31"/>
      <c r="VWK45" s="31"/>
      <c r="VWL45" s="31"/>
      <c r="VWM45" s="31"/>
      <c r="VWN45" s="31"/>
      <c r="VWO45" s="31"/>
      <c r="VWP45" s="31"/>
      <c r="VWQ45" s="31"/>
      <c r="VWR45" s="31"/>
      <c r="VWS45" s="31"/>
      <c r="VWT45" s="31"/>
      <c r="VWU45" s="31"/>
      <c r="VWV45" s="31"/>
      <c r="VWW45" s="31"/>
      <c r="VWX45" s="31"/>
      <c r="VWY45" s="31"/>
      <c r="VWZ45" s="31"/>
      <c r="VXA45" s="31"/>
      <c r="VXB45" s="31"/>
      <c r="VXC45" s="31"/>
      <c r="VXD45" s="31"/>
      <c r="VXE45" s="31"/>
      <c r="VXF45" s="31"/>
      <c r="VXG45" s="31"/>
      <c r="VXH45" s="31"/>
      <c r="VXI45" s="31"/>
      <c r="VXJ45" s="31"/>
      <c r="VXK45" s="31"/>
      <c r="VXL45" s="31"/>
      <c r="VXM45" s="31"/>
      <c r="VXN45" s="31"/>
      <c r="VXO45" s="31"/>
      <c r="VXP45" s="31"/>
      <c r="VXQ45" s="31"/>
      <c r="VXR45" s="31"/>
      <c r="VXS45" s="31"/>
      <c r="VXT45" s="31"/>
      <c r="VXU45" s="31"/>
      <c r="VXV45" s="31"/>
      <c r="VXW45" s="31"/>
      <c r="VXX45" s="31"/>
      <c r="VXY45" s="31"/>
      <c r="VXZ45" s="31"/>
      <c r="VYA45" s="31"/>
      <c r="VYB45" s="31"/>
      <c r="VYC45" s="31"/>
      <c r="VYD45" s="31"/>
      <c r="VYE45" s="31"/>
      <c r="VYF45" s="31"/>
      <c r="VYG45" s="31"/>
      <c r="VYH45" s="31"/>
      <c r="VYI45" s="31"/>
      <c r="VYJ45" s="31"/>
      <c r="VYK45" s="31"/>
      <c r="VYL45" s="31"/>
      <c r="VYM45" s="31"/>
      <c r="VYN45" s="31"/>
      <c r="VYO45" s="31"/>
      <c r="VYP45" s="31"/>
      <c r="VYQ45" s="31"/>
      <c r="VYR45" s="31"/>
      <c r="VYS45" s="31"/>
      <c r="VYT45" s="31"/>
      <c r="VYU45" s="31"/>
      <c r="VYV45" s="31"/>
      <c r="VYW45" s="31"/>
      <c r="VYX45" s="31"/>
      <c r="VYY45" s="31"/>
      <c r="VYZ45" s="31"/>
      <c r="VZA45" s="31"/>
      <c r="VZB45" s="31"/>
      <c r="VZC45" s="31"/>
      <c r="VZD45" s="31"/>
      <c r="VZE45" s="31"/>
      <c r="VZF45" s="31"/>
      <c r="VZG45" s="31"/>
      <c r="VZH45" s="31"/>
      <c r="VZI45" s="31"/>
      <c r="VZJ45" s="31"/>
      <c r="VZK45" s="31"/>
      <c r="VZL45" s="31"/>
      <c r="VZM45" s="31"/>
      <c r="VZN45" s="31"/>
      <c r="VZO45" s="31"/>
      <c r="VZP45" s="31"/>
      <c r="VZQ45" s="31"/>
      <c r="VZR45" s="31"/>
      <c r="VZS45" s="31"/>
      <c r="VZT45" s="31"/>
      <c r="VZU45" s="31"/>
      <c r="VZV45" s="31"/>
      <c r="VZW45" s="31"/>
      <c r="VZX45" s="31"/>
      <c r="VZY45" s="31"/>
      <c r="VZZ45" s="31"/>
      <c r="WAA45" s="31"/>
      <c r="WAB45" s="31"/>
      <c r="WAC45" s="31"/>
      <c r="WAD45" s="31"/>
      <c r="WAE45" s="31"/>
      <c r="WAF45" s="31"/>
      <c r="WAG45" s="31"/>
      <c r="WAH45" s="31"/>
      <c r="WAI45" s="31"/>
      <c r="WAJ45" s="31"/>
      <c r="WAK45" s="31"/>
      <c r="WAL45" s="31"/>
      <c r="WAM45" s="31"/>
      <c r="WAN45" s="31"/>
      <c r="WAO45" s="31"/>
      <c r="WAP45" s="31"/>
      <c r="WAQ45" s="31"/>
      <c r="WAR45" s="31"/>
      <c r="WAS45" s="31"/>
      <c r="WAT45" s="31"/>
      <c r="WAU45" s="31"/>
      <c r="WAV45" s="31"/>
      <c r="WAW45" s="31"/>
      <c r="WAX45" s="31"/>
      <c r="WAY45" s="31"/>
      <c r="WAZ45" s="31"/>
      <c r="WBA45" s="31"/>
      <c r="WBB45" s="31"/>
      <c r="WBC45" s="31"/>
      <c r="WBD45" s="31"/>
      <c r="WBE45" s="31"/>
      <c r="WBF45" s="31"/>
      <c r="WBG45" s="31"/>
      <c r="WBH45" s="31"/>
      <c r="WBI45" s="31"/>
      <c r="WBJ45" s="31"/>
      <c r="WBK45" s="31"/>
      <c r="WBL45" s="31"/>
      <c r="WBM45" s="31"/>
      <c r="WBN45" s="31"/>
      <c r="WBO45" s="31"/>
      <c r="WBP45" s="31"/>
      <c r="WBQ45" s="31"/>
      <c r="WBR45" s="31"/>
      <c r="WBS45" s="31"/>
      <c r="WBT45" s="31"/>
      <c r="WBU45" s="31"/>
      <c r="WBV45" s="31"/>
      <c r="WBW45" s="31"/>
      <c r="WBX45" s="31"/>
      <c r="WBY45" s="31"/>
      <c r="WBZ45" s="31"/>
      <c r="WCA45" s="31"/>
      <c r="WCB45" s="31"/>
      <c r="WCC45" s="31"/>
      <c r="WCD45" s="31"/>
      <c r="WCE45" s="31"/>
      <c r="WCF45" s="31"/>
      <c r="WCG45" s="31"/>
      <c r="WCH45" s="31"/>
      <c r="WCI45" s="31"/>
      <c r="WCJ45" s="31"/>
      <c r="WCK45" s="31"/>
      <c r="WCL45" s="31"/>
      <c r="WCM45" s="31"/>
      <c r="WCN45" s="31"/>
      <c r="WCO45" s="31"/>
      <c r="WCP45" s="31"/>
      <c r="WCQ45" s="31"/>
      <c r="WCR45" s="31"/>
      <c r="WCS45" s="31"/>
      <c r="WCT45" s="31"/>
      <c r="WCU45" s="31"/>
      <c r="WCV45" s="31"/>
      <c r="WCW45" s="31"/>
      <c r="WCX45" s="31"/>
      <c r="WCY45" s="31"/>
      <c r="WCZ45" s="31"/>
      <c r="WDA45" s="31"/>
      <c r="WDB45" s="31"/>
      <c r="WDC45" s="31"/>
      <c r="WDD45" s="31"/>
      <c r="WDE45" s="31"/>
      <c r="WDF45" s="31"/>
      <c r="WDG45" s="31"/>
      <c r="WDH45" s="31"/>
      <c r="WDI45" s="31"/>
      <c r="WDJ45" s="31"/>
      <c r="WDK45" s="31"/>
      <c r="WDL45" s="31"/>
      <c r="WDM45" s="31"/>
      <c r="WDN45" s="31"/>
      <c r="WDO45" s="31"/>
      <c r="WDP45" s="31"/>
      <c r="WDQ45" s="31"/>
      <c r="WDR45" s="31"/>
      <c r="WDS45" s="31"/>
      <c r="WDT45" s="31"/>
      <c r="WDU45" s="31"/>
      <c r="WDV45" s="31"/>
      <c r="WDW45" s="31"/>
      <c r="WDX45" s="31"/>
      <c r="WDY45" s="31"/>
      <c r="WDZ45" s="31"/>
      <c r="WEA45" s="31"/>
      <c r="WEB45" s="31"/>
      <c r="WEC45" s="31"/>
      <c r="WED45" s="31"/>
      <c r="WEE45" s="31"/>
      <c r="WEF45" s="31"/>
      <c r="WEG45" s="31"/>
      <c r="WEH45" s="31"/>
      <c r="WEI45" s="31"/>
      <c r="WEJ45" s="31"/>
      <c r="WEK45" s="31"/>
      <c r="WEL45" s="31"/>
      <c r="WEM45" s="31"/>
      <c r="WEN45" s="31"/>
      <c r="WEO45" s="31"/>
      <c r="WEP45" s="31"/>
      <c r="WEQ45" s="31"/>
      <c r="WER45" s="31"/>
      <c r="WES45" s="31"/>
      <c r="WET45" s="31"/>
      <c r="WEU45" s="31"/>
      <c r="WEV45" s="31"/>
      <c r="WEW45" s="31"/>
      <c r="WEX45" s="31"/>
      <c r="WEY45" s="31"/>
      <c r="WEZ45" s="31"/>
      <c r="WFA45" s="31"/>
      <c r="WFB45" s="31"/>
      <c r="WFC45" s="31"/>
      <c r="WFD45" s="31"/>
      <c r="WFE45" s="31"/>
      <c r="WFF45" s="31"/>
      <c r="WFG45" s="31"/>
      <c r="WFH45" s="31"/>
      <c r="WFI45" s="31"/>
      <c r="WFJ45" s="31"/>
      <c r="WFK45" s="31"/>
      <c r="WFL45" s="31"/>
      <c r="WFM45" s="31"/>
      <c r="WFN45" s="31"/>
      <c r="WFO45" s="31"/>
      <c r="WFP45" s="31"/>
      <c r="WFQ45" s="31"/>
      <c r="WFR45" s="31"/>
      <c r="WFS45" s="31"/>
      <c r="WFT45" s="31"/>
      <c r="WFU45" s="31"/>
      <c r="WFV45" s="31"/>
      <c r="WFW45" s="31"/>
      <c r="WFX45" s="31"/>
      <c r="WFY45" s="31"/>
      <c r="WFZ45" s="31"/>
      <c r="WGA45" s="31"/>
      <c r="WGB45" s="31"/>
      <c r="WGC45" s="31"/>
      <c r="WGD45" s="31"/>
      <c r="WGE45" s="31"/>
      <c r="WGF45" s="31"/>
      <c r="WGG45" s="31"/>
      <c r="WGH45" s="31"/>
      <c r="WGI45" s="31"/>
      <c r="WGJ45" s="31"/>
      <c r="WGK45" s="31"/>
      <c r="WGL45" s="31"/>
      <c r="WGM45" s="31"/>
      <c r="WGN45" s="31"/>
      <c r="WGO45" s="31"/>
      <c r="WGP45" s="31"/>
      <c r="WGQ45" s="31"/>
      <c r="WGR45" s="31"/>
      <c r="WGS45" s="31"/>
      <c r="WGT45" s="31"/>
      <c r="WGU45" s="31"/>
      <c r="WGV45" s="31"/>
      <c r="WGW45" s="31"/>
      <c r="WGX45" s="31"/>
      <c r="WGY45" s="31"/>
      <c r="WGZ45" s="31"/>
      <c r="WHA45" s="31"/>
      <c r="WHB45" s="31"/>
      <c r="WHC45" s="31"/>
      <c r="WHD45" s="31"/>
      <c r="WHE45" s="31"/>
      <c r="WHF45" s="31"/>
      <c r="WHG45" s="31"/>
      <c r="WHH45" s="31"/>
      <c r="WHI45" s="31"/>
      <c r="WHJ45" s="31"/>
      <c r="WHK45" s="31"/>
      <c r="WHL45" s="31"/>
      <c r="WHM45" s="31"/>
      <c r="WHN45" s="31"/>
      <c r="WHO45" s="31"/>
      <c r="WHP45" s="31"/>
      <c r="WHQ45" s="31"/>
      <c r="WHR45" s="31"/>
      <c r="WHS45" s="31"/>
      <c r="WHT45" s="31"/>
      <c r="WHU45" s="31"/>
      <c r="WHV45" s="31"/>
      <c r="WHW45" s="31"/>
      <c r="WHX45" s="31"/>
      <c r="WHY45" s="31"/>
      <c r="WHZ45" s="31"/>
      <c r="WIA45" s="31"/>
      <c r="WIB45" s="31"/>
      <c r="WIC45" s="31"/>
      <c r="WID45" s="31"/>
      <c r="WIE45" s="31"/>
      <c r="WIF45" s="31"/>
      <c r="WIG45" s="31"/>
      <c r="WIH45" s="31"/>
      <c r="WII45" s="31"/>
      <c r="WIJ45" s="31"/>
      <c r="WIK45" s="31"/>
      <c r="WIL45" s="31"/>
      <c r="WIM45" s="31"/>
      <c r="WIN45" s="31"/>
      <c r="WIO45" s="31"/>
      <c r="WIP45" s="31"/>
      <c r="WIQ45" s="31"/>
      <c r="WIR45" s="31"/>
      <c r="WIS45" s="31"/>
      <c r="WIT45" s="31"/>
      <c r="WIU45" s="31"/>
      <c r="WIV45" s="31"/>
      <c r="WIW45" s="31"/>
      <c r="WIX45" s="31"/>
      <c r="WIY45" s="31"/>
      <c r="WIZ45" s="31"/>
      <c r="WJA45" s="31"/>
      <c r="WJB45" s="31"/>
      <c r="WJC45" s="31"/>
      <c r="WJD45" s="31"/>
      <c r="WJE45" s="31"/>
      <c r="WJF45" s="31"/>
      <c r="WJG45" s="31"/>
      <c r="WJH45" s="31"/>
      <c r="WJI45" s="31"/>
      <c r="WJJ45" s="31"/>
      <c r="WJK45" s="31"/>
      <c r="WJL45" s="31"/>
      <c r="WJM45" s="31"/>
      <c r="WJN45" s="31"/>
      <c r="WJO45" s="31"/>
      <c r="WJP45" s="31"/>
      <c r="WJQ45" s="31"/>
      <c r="WJR45" s="31"/>
      <c r="WJS45" s="31"/>
      <c r="WJT45" s="31"/>
      <c r="WJU45" s="31"/>
      <c r="WJV45" s="31"/>
      <c r="WJW45" s="31"/>
      <c r="WJX45" s="31"/>
      <c r="WJY45" s="31"/>
      <c r="WJZ45" s="31"/>
      <c r="WKA45" s="31"/>
      <c r="WKB45" s="31"/>
      <c r="WKC45" s="31"/>
      <c r="WKD45" s="31"/>
      <c r="WKE45" s="31"/>
      <c r="WKF45" s="31"/>
      <c r="WKG45" s="31"/>
      <c r="WKH45" s="31"/>
      <c r="WKI45" s="31"/>
      <c r="WKJ45" s="31"/>
      <c r="WKK45" s="31"/>
      <c r="WKL45" s="31"/>
      <c r="WKM45" s="31"/>
      <c r="WKN45" s="31"/>
      <c r="WKO45" s="31"/>
      <c r="WKP45" s="31"/>
      <c r="WKQ45" s="31"/>
      <c r="WKR45" s="31"/>
      <c r="WKS45" s="31"/>
      <c r="WKT45" s="31"/>
      <c r="WKU45" s="31"/>
      <c r="WKV45" s="31"/>
      <c r="WKW45" s="31"/>
      <c r="WKX45" s="31"/>
      <c r="WKY45" s="31"/>
      <c r="WKZ45" s="31"/>
      <c r="WLA45" s="31"/>
      <c r="WLB45" s="31"/>
      <c r="WLC45" s="31"/>
      <c r="WLD45" s="31"/>
      <c r="WLE45" s="31"/>
      <c r="WLF45" s="31"/>
      <c r="WLG45" s="31"/>
      <c r="WLH45" s="31"/>
      <c r="WLI45" s="31"/>
      <c r="WLJ45" s="31"/>
      <c r="WLK45" s="31"/>
      <c r="WLL45" s="31"/>
      <c r="WLM45" s="31"/>
      <c r="WLN45" s="31"/>
      <c r="WLO45" s="31"/>
      <c r="WLP45" s="31"/>
      <c r="WLQ45" s="31"/>
      <c r="WLR45" s="31"/>
      <c r="WLS45" s="31"/>
      <c r="WLT45" s="31"/>
      <c r="WLU45" s="31"/>
      <c r="WLV45" s="31"/>
      <c r="WLW45" s="31"/>
      <c r="WLX45" s="31"/>
      <c r="WLY45" s="31"/>
      <c r="WLZ45" s="31"/>
      <c r="WMA45" s="31"/>
      <c r="WMB45" s="31"/>
      <c r="WMC45" s="31"/>
      <c r="WMD45" s="31"/>
      <c r="WME45" s="31"/>
      <c r="WMF45" s="31"/>
      <c r="WMG45" s="31"/>
      <c r="WMH45" s="31"/>
      <c r="WMI45" s="31"/>
      <c r="WMJ45" s="31"/>
      <c r="WMK45" s="31"/>
      <c r="WML45" s="31"/>
      <c r="WMM45" s="31"/>
      <c r="WMN45" s="31"/>
      <c r="WMO45" s="31"/>
      <c r="WMP45" s="31"/>
      <c r="WMQ45" s="31"/>
      <c r="WMR45" s="31"/>
      <c r="WMS45" s="31"/>
      <c r="WMT45" s="31"/>
      <c r="WMU45" s="31"/>
      <c r="WMV45" s="31"/>
      <c r="WMW45" s="31"/>
      <c r="WMX45" s="31"/>
      <c r="WMY45" s="31"/>
      <c r="WMZ45" s="31"/>
      <c r="WNA45" s="31"/>
      <c r="WNB45" s="31"/>
      <c r="WNC45" s="31"/>
      <c r="WND45" s="31"/>
      <c r="WNE45" s="31"/>
      <c r="WNF45" s="31"/>
      <c r="WNG45" s="31"/>
      <c r="WNH45" s="31"/>
      <c r="WNI45" s="31"/>
      <c r="WNJ45" s="31"/>
      <c r="WNK45" s="31"/>
      <c r="WNL45" s="31"/>
      <c r="WNM45" s="31"/>
      <c r="WNN45" s="31"/>
      <c r="WNO45" s="31"/>
      <c r="WNP45" s="31"/>
      <c r="WNQ45" s="31"/>
      <c r="WNR45" s="31"/>
      <c r="WNS45" s="31"/>
      <c r="WNT45" s="31"/>
      <c r="WNU45" s="31"/>
      <c r="WNV45" s="31"/>
      <c r="WNW45" s="31"/>
      <c r="WNX45" s="31"/>
      <c r="WNY45" s="31"/>
      <c r="WNZ45" s="31"/>
      <c r="WOA45" s="31"/>
      <c r="WOB45" s="31"/>
      <c r="WOC45" s="31"/>
      <c r="WOD45" s="31"/>
      <c r="WOE45" s="31"/>
      <c r="WOF45" s="31"/>
      <c r="WOG45" s="31"/>
      <c r="WOH45" s="31"/>
      <c r="WOI45" s="31"/>
      <c r="WOJ45" s="31"/>
      <c r="WOK45" s="31"/>
      <c r="WOL45" s="31"/>
      <c r="WOM45" s="31"/>
      <c r="WON45" s="31"/>
      <c r="WOO45" s="31"/>
      <c r="WOP45" s="31"/>
      <c r="WOQ45" s="31"/>
      <c r="WOR45" s="31"/>
      <c r="WOS45" s="31"/>
      <c r="WOT45" s="31"/>
      <c r="WOU45" s="31"/>
      <c r="WOV45" s="31"/>
      <c r="WOW45" s="31"/>
      <c r="WOX45" s="31"/>
      <c r="WOY45" s="31"/>
      <c r="WOZ45" s="31"/>
      <c r="WPA45" s="31"/>
      <c r="WPB45" s="31"/>
      <c r="WPC45" s="31"/>
      <c r="WPD45" s="31"/>
      <c r="WPE45" s="31"/>
      <c r="WPF45" s="31"/>
      <c r="WPG45" s="31"/>
      <c r="WPH45" s="31"/>
      <c r="WPI45" s="31"/>
      <c r="WPJ45" s="31"/>
      <c r="WPK45" s="31"/>
      <c r="WPL45" s="31"/>
      <c r="WPM45" s="31"/>
      <c r="WPN45" s="31"/>
      <c r="WPO45" s="31"/>
      <c r="WPP45" s="31"/>
      <c r="WPQ45" s="31"/>
      <c r="WPR45" s="31"/>
      <c r="WPS45" s="31"/>
      <c r="WPT45" s="31"/>
      <c r="WPU45" s="31"/>
      <c r="WPV45" s="31"/>
      <c r="WPW45" s="31"/>
      <c r="WPX45" s="31"/>
      <c r="WPY45" s="31"/>
      <c r="WPZ45" s="31"/>
      <c r="WQA45" s="31"/>
      <c r="WQB45" s="31"/>
      <c r="WQC45" s="31"/>
      <c r="WQD45" s="31"/>
      <c r="WQE45" s="31"/>
      <c r="WQF45" s="31"/>
      <c r="WQG45" s="31"/>
      <c r="WQH45" s="31"/>
      <c r="WQI45" s="31"/>
      <c r="WQJ45" s="31"/>
      <c r="WQK45" s="31"/>
      <c r="WQL45" s="31"/>
      <c r="WQM45" s="31"/>
      <c r="WQN45" s="31"/>
      <c r="WQO45" s="31"/>
      <c r="WQP45" s="31"/>
      <c r="WQQ45" s="31"/>
      <c r="WQR45" s="31"/>
      <c r="WQS45" s="31"/>
      <c r="WQT45" s="31"/>
      <c r="WQU45" s="31"/>
      <c r="WQV45" s="31"/>
      <c r="WQW45" s="31"/>
      <c r="WQX45" s="31"/>
      <c r="WQY45" s="31"/>
      <c r="WQZ45" s="31"/>
      <c r="WRA45" s="31"/>
      <c r="WRB45" s="31"/>
      <c r="WRC45" s="31"/>
      <c r="WRD45" s="31"/>
      <c r="WRE45" s="31"/>
      <c r="WRF45" s="31"/>
      <c r="WRG45" s="31"/>
      <c r="WRH45" s="31"/>
      <c r="WRI45" s="31"/>
      <c r="WRJ45" s="31"/>
      <c r="WRK45" s="31"/>
      <c r="WRL45" s="31"/>
      <c r="WRM45" s="31"/>
      <c r="WRN45" s="31"/>
      <c r="WRO45" s="31"/>
      <c r="WRP45" s="31"/>
      <c r="WRQ45" s="31"/>
      <c r="WRR45" s="31"/>
      <c r="WRS45" s="31"/>
      <c r="WRT45" s="31"/>
      <c r="WRU45" s="31"/>
      <c r="WRV45" s="31"/>
      <c r="WRW45" s="31"/>
      <c r="WRX45" s="31"/>
      <c r="WRY45" s="31"/>
      <c r="WRZ45" s="31"/>
      <c r="WSA45" s="31"/>
      <c r="WSB45" s="31"/>
      <c r="WSC45" s="31"/>
      <c r="WSD45" s="31"/>
      <c r="WSE45" s="31"/>
      <c r="WSF45" s="31"/>
      <c r="WSG45" s="31"/>
      <c r="WSH45" s="31"/>
      <c r="WSI45" s="31"/>
      <c r="WSJ45" s="31"/>
      <c r="WSK45" s="31"/>
      <c r="WSL45" s="31"/>
      <c r="WSM45" s="31"/>
      <c r="WSN45" s="31"/>
      <c r="WSO45" s="31"/>
      <c r="WSP45" s="31"/>
      <c r="WSQ45" s="31"/>
      <c r="WSR45" s="31"/>
      <c r="WSS45" s="31"/>
      <c r="WST45" s="31"/>
      <c r="WSU45" s="31"/>
      <c r="WSV45" s="31"/>
      <c r="WSW45" s="31"/>
      <c r="WSX45" s="31"/>
      <c r="WSY45" s="31"/>
      <c r="WSZ45" s="31"/>
      <c r="WTA45" s="31"/>
      <c r="WTB45" s="31"/>
      <c r="WTC45" s="31"/>
      <c r="WTD45" s="31"/>
      <c r="WTE45" s="31"/>
      <c r="WTF45" s="31"/>
      <c r="WTG45" s="31"/>
      <c r="WTH45" s="31"/>
      <c r="WTI45" s="31"/>
      <c r="WTJ45" s="31"/>
      <c r="WTK45" s="31"/>
      <c r="WTL45" s="31"/>
      <c r="WTM45" s="31"/>
      <c r="WTN45" s="31"/>
      <c r="WTO45" s="31"/>
      <c r="WTP45" s="31"/>
      <c r="WTQ45" s="31"/>
      <c r="WTR45" s="31"/>
      <c r="WTS45" s="31"/>
      <c r="WTT45" s="31"/>
      <c r="WTU45" s="31"/>
      <c r="WTV45" s="31"/>
      <c r="WTW45" s="31"/>
      <c r="WTX45" s="31"/>
      <c r="WTY45" s="31"/>
      <c r="WTZ45" s="31"/>
      <c r="WUA45" s="31"/>
      <c r="WUB45" s="31"/>
    </row>
    <row r="46" spans="1:16096" s="1" customFormat="1" ht="27.75" customHeight="1" x14ac:dyDescent="0.35">
      <c r="A46" s="1">
        <v>40</v>
      </c>
      <c r="B46" s="19"/>
      <c r="C46" s="20" t="s">
        <v>54</v>
      </c>
      <c r="D46" s="32">
        <v>30000</v>
      </c>
      <c r="E46" s="12"/>
      <c r="F46" s="12"/>
      <c r="G46" s="33">
        <f t="shared" si="14"/>
        <v>30000</v>
      </c>
      <c r="H46" s="32"/>
      <c r="I46" s="32"/>
      <c r="J46" s="12">
        <f t="shared" si="15"/>
        <v>30000</v>
      </c>
      <c r="K46" s="12">
        <v>-7544</v>
      </c>
      <c r="L46" s="12"/>
      <c r="M46" s="32">
        <f t="shared" si="16"/>
        <v>22456</v>
      </c>
      <c r="N46" s="32"/>
      <c r="O46" s="32">
        <f t="shared" si="17"/>
        <v>22456</v>
      </c>
      <c r="P46" s="12">
        <v>9511.07</v>
      </c>
      <c r="Q46" s="32">
        <v>22456</v>
      </c>
      <c r="R46" s="32">
        <f t="shared" si="18"/>
        <v>0</v>
      </c>
      <c r="S46" s="135">
        <v>30000</v>
      </c>
      <c r="T46" s="12"/>
      <c r="U46" s="138">
        <v>30000</v>
      </c>
      <c r="V46" s="9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  <c r="QR46" s="31"/>
      <c r="QS46" s="31"/>
      <c r="QT46" s="31"/>
      <c r="QU46" s="31"/>
      <c r="QV46" s="31"/>
      <c r="QW46" s="31"/>
      <c r="QX46" s="31"/>
      <c r="QY46" s="31"/>
      <c r="QZ46" s="31"/>
      <c r="RA46" s="31"/>
      <c r="RB46" s="31"/>
      <c r="RC46" s="31"/>
      <c r="RD46" s="31"/>
      <c r="RE46" s="31"/>
      <c r="RF46" s="31"/>
      <c r="RG46" s="31"/>
      <c r="RH46" s="31"/>
      <c r="RI46" s="31"/>
      <c r="RJ46" s="31"/>
      <c r="RK46" s="31"/>
      <c r="RL46" s="31"/>
      <c r="RM46" s="31"/>
      <c r="RN46" s="31"/>
      <c r="RO46" s="31"/>
      <c r="RP46" s="31"/>
      <c r="RQ46" s="31"/>
      <c r="RR46" s="31"/>
      <c r="RS46" s="31"/>
      <c r="RT46" s="31"/>
      <c r="RU46" s="31"/>
      <c r="RV46" s="31"/>
      <c r="RW46" s="31"/>
      <c r="RX46" s="31"/>
      <c r="RY46" s="31"/>
      <c r="RZ46" s="31"/>
      <c r="SA46" s="31"/>
      <c r="SB46" s="31"/>
      <c r="SC46" s="31"/>
      <c r="SD46" s="31"/>
      <c r="SE46" s="31"/>
      <c r="SF46" s="31"/>
      <c r="SG46" s="31"/>
      <c r="SH46" s="31"/>
      <c r="SI46" s="31"/>
      <c r="SJ46" s="31"/>
      <c r="SK46" s="31"/>
      <c r="SL46" s="31"/>
      <c r="SM46" s="31"/>
      <c r="SN46" s="31"/>
      <c r="SO46" s="31"/>
      <c r="SP46" s="31"/>
      <c r="SQ46" s="31"/>
      <c r="SR46" s="31"/>
      <c r="SS46" s="31"/>
      <c r="ST46" s="31"/>
      <c r="SU46" s="31"/>
      <c r="SV46" s="31"/>
      <c r="SW46" s="31"/>
      <c r="SX46" s="31"/>
      <c r="SY46" s="31"/>
      <c r="SZ46" s="31"/>
      <c r="TA46" s="31"/>
      <c r="TB46" s="31"/>
      <c r="TC46" s="31"/>
      <c r="TD46" s="31"/>
      <c r="TE46" s="31"/>
      <c r="TF46" s="31"/>
      <c r="TG46" s="31"/>
      <c r="TH46" s="31"/>
      <c r="TI46" s="31"/>
      <c r="TJ46" s="31"/>
      <c r="TK46" s="31"/>
      <c r="TL46" s="31"/>
      <c r="TM46" s="31"/>
      <c r="TN46" s="31"/>
      <c r="TO46" s="31"/>
      <c r="TP46" s="31"/>
      <c r="TQ46" s="31"/>
      <c r="TR46" s="31"/>
      <c r="TS46" s="31"/>
      <c r="TT46" s="31"/>
      <c r="TU46" s="31"/>
      <c r="TV46" s="31"/>
      <c r="TW46" s="31"/>
      <c r="TX46" s="31"/>
      <c r="TY46" s="31"/>
      <c r="TZ46" s="31"/>
      <c r="UA46" s="31"/>
      <c r="UB46" s="31"/>
      <c r="UC46" s="31"/>
      <c r="UD46" s="31"/>
      <c r="UE46" s="31"/>
      <c r="UF46" s="31"/>
      <c r="UG46" s="31"/>
      <c r="UH46" s="31"/>
      <c r="UI46" s="31"/>
      <c r="UJ46" s="31"/>
      <c r="UK46" s="31"/>
      <c r="UL46" s="31"/>
      <c r="UM46" s="31"/>
      <c r="UN46" s="31"/>
      <c r="UO46" s="31"/>
      <c r="UP46" s="31"/>
      <c r="UQ46" s="31"/>
      <c r="UR46" s="31"/>
      <c r="US46" s="31"/>
      <c r="UT46" s="31"/>
      <c r="UU46" s="31"/>
      <c r="UV46" s="31"/>
      <c r="UW46" s="31"/>
      <c r="UX46" s="31"/>
      <c r="UY46" s="31"/>
      <c r="UZ46" s="31"/>
      <c r="VA46" s="31"/>
      <c r="VB46" s="31"/>
      <c r="VC46" s="31"/>
      <c r="VD46" s="31"/>
      <c r="VE46" s="31"/>
      <c r="VF46" s="31"/>
      <c r="VG46" s="31"/>
      <c r="VH46" s="31"/>
      <c r="VI46" s="31"/>
      <c r="VJ46" s="31"/>
      <c r="VK46" s="31"/>
      <c r="VL46" s="31"/>
      <c r="VM46" s="31"/>
      <c r="VN46" s="31"/>
      <c r="VO46" s="31"/>
      <c r="VP46" s="31"/>
      <c r="VQ46" s="31"/>
      <c r="VR46" s="31"/>
      <c r="VS46" s="31"/>
      <c r="VT46" s="31"/>
      <c r="VU46" s="31"/>
      <c r="VV46" s="31"/>
      <c r="VW46" s="31"/>
      <c r="VX46" s="31"/>
      <c r="VY46" s="31"/>
      <c r="VZ46" s="31"/>
      <c r="WA46" s="31"/>
      <c r="WB46" s="31"/>
      <c r="WC46" s="31"/>
      <c r="WD46" s="31"/>
      <c r="WE46" s="31"/>
      <c r="WF46" s="31"/>
      <c r="WG46" s="31"/>
      <c r="WH46" s="31"/>
      <c r="WI46" s="31"/>
      <c r="WJ46" s="31"/>
      <c r="WK46" s="31"/>
      <c r="WL46" s="31"/>
      <c r="WM46" s="31"/>
      <c r="WN46" s="31"/>
      <c r="WO46" s="31"/>
      <c r="WP46" s="31"/>
      <c r="WQ46" s="31"/>
      <c r="WR46" s="31"/>
      <c r="WS46" s="31"/>
      <c r="WT46" s="31"/>
      <c r="WU46" s="31"/>
      <c r="WV46" s="31"/>
      <c r="WW46" s="31"/>
      <c r="WX46" s="31"/>
      <c r="WY46" s="31"/>
      <c r="WZ46" s="31"/>
      <c r="XA46" s="31"/>
      <c r="XB46" s="31"/>
      <c r="XC46" s="31"/>
      <c r="XD46" s="31"/>
      <c r="XE46" s="31"/>
      <c r="XF46" s="31"/>
      <c r="XG46" s="31"/>
      <c r="XH46" s="31"/>
      <c r="XI46" s="31"/>
      <c r="XJ46" s="31"/>
      <c r="XK46" s="31"/>
      <c r="XL46" s="31"/>
      <c r="XM46" s="31"/>
      <c r="XN46" s="31"/>
      <c r="XO46" s="31"/>
      <c r="XP46" s="31"/>
      <c r="XQ46" s="31"/>
      <c r="XR46" s="31"/>
      <c r="XS46" s="31"/>
      <c r="XT46" s="31"/>
      <c r="XU46" s="31"/>
      <c r="XV46" s="31"/>
      <c r="XW46" s="31"/>
      <c r="XX46" s="31"/>
      <c r="XY46" s="31"/>
      <c r="XZ46" s="31"/>
      <c r="YA46" s="31"/>
      <c r="YB46" s="31"/>
      <c r="YC46" s="31"/>
      <c r="YD46" s="31"/>
      <c r="YE46" s="31"/>
      <c r="YF46" s="31"/>
      <c r="YG46" s="31"/>
      <c r="YH46" s="31"/>
      <c r="YI46" s="31"/>
      <c r="YJ46" s="31"/>
      <c r="YK46" s="31"/>
      <c r="YL46" s="31"/>
      <c r="YM46" s="31"/>
      <c r="YN46" s="31"/>
      <c r="YO46" s="31"/>
      <c r="YP46" s="31"/>
      <c r="YQ46" s="31"/>
      <c r="YR46" s="31"/>
      <c r="YS46" s="31"/>
      <c r="YT46" s="31"/>
      <c r="YU46" s="31"/>
      <c r="YV46" s="31"/>
      <c r="YW46" s="31"/>
      <c r="YX46" s="31"/>
      <c r="YY46" s="31"/>
      <c r="YZ46" s="31"/>
      <c r="ZA46" s="31"/>
      <c r="ZB46" s="31"/>
      <c r="ZC46" s="31"/>
      <c r="ZD46" s="31"/>
      <c r="ZE46" s="31"/>
      <c r="ZF46" s="31"/>
      <c r="ZG46" s="31"/>
      <c r="ZH46" s="31"/>
      <c r="ZI46" s="31"/>
      <c r="ZJ46" s="31"/>
      <c r="ZK46" s="31"/>
      <c r="ZL46" s="31"/>
      <c r="ZM46" s="31"/>
      <c r="ZN46" s="31"/>
      <c r="ZO46" s="31"/>
      <c r="ZP46" s="31"/>
      <c r="ZQ46" s="31"/>
      <c r="ZR46" s="31"/>
      <c r="ZS46" s="31"/>
      <c r="ZT46" s="31"/>
      <c r="ZU46" s="31"/>
      <c r="ZV46" s="31"/>
      <c r="ZW46" s="31"/>
      <c r="ZX46" s="31"/>
      <c r="ZY46" s="31"/>
      <c r="ZZ46" s="31"/>
      <c r="AAA46" s="31"/>
      <c r="AAB46" s="31"/>
      <c r="AAC46" s="31"/>
      <c r="AAD46" s="31"/>
      <c r="AAE46" s="31"/>
      <c r="AAF46" s="31"/>
      <c r="AAG46" s="31"/>
      <c r="AAH46" s="31"/>
      <c r="AAI46" s="31"/>
      <c r="AAJ46" s="31"/>
      <c r="AAK46" s="31"/>
      <c r="AAL46" s="31"/>
      <c r="AAM46" s="31"/>
      <c r="AAN46" s="31"/>
      <c r="AAO46" s="31"/>
      <c r="AAP46" s="31"/>
      <c r="AAQ46" s="31"/>
      <c r="AAR46" s="31"/>
      <c r="AAS46" s="31"/>
      <c r="AAT46" s="31"/>
      <c r="AAU46" s="31"/>
      <c r="AAV46" s="31"/>
      <c r="AAW46" s="31"/>
      <c r="AAX46" s="31"/>
      <c r="AAY46" s="31"/>
      <c r="AAZ46" s="31"/>
      <c r="ABA46" s="31"/>
      <c r="ABB46" s="31"/>
      <c r="ABC46" s="31"/>
      <c r="ABD46" s="31"/>
      <c r="ABE46" s="31"/>
      <c r="ABF46" s="31"/>
      <c r="ABG46" s="31"/>
      <c r="ABH46" s="31"/>
      <c r="ABI46" s="31"/>
      <c r="ABJ46" s="31"/>
      <c r="ABK46" s="31"/>
      <c r="ABL46" s="31"/>
      <c r="ABM46" s="31"/>
      <c r="ABN46" s="31"/>
      <c r="ABO46" s="31"/>
      <c r="ABP46" s="31"/>
      <c r="ABQ46" s="31"/>
      <c r="ABR46" s="31"/>
      <c r="ABS46" s="31"/>
      <c r="ABT46" s="31"/>
      <c r="ABU46" s="31"/>
      <c r="ABV46" s="31"/>
      <c r="ABW46" s="31"/>
      <c r="ABX46" s="31"/>
      <c r="ABY46" s="31"/>
      <c r="ABZ46" s="31"/>
      <c r="ACA46" s="31"/>
      <c r="ACB46" s="31"/>
      <c r="ACC46" s="31"/>
      <c r="ACD46" s="31"/>
      <c r="ACE46" s="31"/>
      <c r="ACF46" s="31"/>
      <c r="ACG46" s="31"/>
      <c r="ACH46" s="31"/>
      <c r="ACI46" s="31"/>
      <c r="ACJ46" s="31"/>
      <c r="ACK46" s="31"/>
      <c r="ACL46" s="31"/>
      <c r="ACM46" s="31"/>
      <c r="ACN46" s="31"/>
      <c r="ACO46" s="31"/>
      <c r="ACP46" s="31"/>
      <c r="ACQ46" s="31"/>
      <c r="ACR46" s="31"/>
      <c r="ACS46" s="31"/>
      <c r="ACT46" s="31"/>
      <c r="ACU46" s="31"/>
      <c r="ACV46" s="31"/>
      <c r="ACW46" s="31"/>
      <c r="ACX46" s="31"/>
      <c r="ACY46" s="31"/>
      <c r="ACZ46" s="31"/>
      <c r="ADA46" s="31"/>
      <c r="ADB46" s="31"/>
      <c r="ADC46" s="31"/>
      <c r="ADD46" s="31"/>
      <c r="ADE46" s="31"/>
      <c r="ADF46" s="31"/>
      <c r="ADG46" s="31"/>
      <c r="ADH46" s="31"/>
      <c r="ADI46" s="31"/>
      <c r="ADJ46" s="31"/>
      <c r="ADK46" s="31"/>
      <c r="ADL46" s="31"/>
      <c r="ADM46" s="31"/>
      <c r="ADN46" s="31"/>
      <c r="ADO46" s="31"/>
      <c r="ADP46" s="31"/>
      <c r="ADQ46" s="31"/>
      <c r="ADR46" s="31"/>
      <c r="ADS46" s="31"/>
      <c r="ADT46" s="31"/>
      <c r="ADU46" s="31"/>
      <c r="ADV46" s="31"/>
      <c r="ADW46" s="31"/>
      <c r="ADX46" s="31"/>
      <c r="ADY46" s="31"/>
      <c r="ADZ46" s="31"/>
      <c r="AEA46" s="31"/>
      <c r="AEB46" s="31"/>
      <c r="AEC46" s="31"/>
      <c r="AED46" s="31"/>
      <c r="AEE46" s="31"/>
      <c r="AEF46" s="31"/>
      <c r="AEG46" s="31"/>
      <c r="AEH46" s="31"/>
      <c r="AEI46" s="31"/>
      <c r="AEJ46" s="31"/>
      <c r="AEK46" s="31"/>
      <c r="AEL46" s="31"/>
      <c r="AEM46" s="31"/>
      <c r="AEN46" s="31"/>
      <c r="AEO46" s="31"/>
      <c r="AEP46" s="31"/>
      <c r="AEQ46" s="31"/>
      <c r="AER46" s="31"/>
      <c r="AES46" s="31"/>
      <c r="AET46" s="31"/>
      <c r="AEU46" s="31"/>
      <c r="AEV46" s="31"/>
      <c r="AEW46" s="31"/>
      <c r="AEX46" s="31"/>
      <c r="AEY46" s="31"/>
      <c r="AEZ46" s="31"/>
      <c r="AFA46" s="31"/>
      <c r="AFB46" s="31"/>
      <c r="AFC46" s="31"/>
      <c r="AFD46" s="31"/>
      <c r="AFE46" s="31"/>
      <c r="AFF46" s="31"/>
      <c r="AFG46" s="31"/>
      <c r="AFH46" s="31"/>
      <c r="AFI46" s="31"/>
      <c r="AFJ46" s="31"/>
      <c r="AFK46" s="31"/>
      <c r="AFL46" s="31"/>
      <c r="AFM46" s="31"/>
      <c r="AFN46" s="31"/>
      <c r="AFO46" s="31"/>
      <c r="AFP46" s="31"/>
      <c r="AFQ46" s="31"/>
      <c r="AFR46" s="31"/>
      <c r="AFS46" s="31"/>
      <c r="AFT46" s="31"/>
      <c r="AFU46" s="31"/>
      <c r="AFV46" s="31"/>
      <c r="AFW46" s="31"/>
      <c r="AFX46" s="31"/>
      <c r="AFY46" s="31"/>
      <c r="AFZ46" s="31"/>
      <c r="AGA46" s="31"/>
      <c r="AGB46" s="31"/>
      <c r="AGC46" s="31"/>
      <c r="AGD46" s="31"/>
      <c r="AGE46" s="31"/>
      <c r="AGF46" s="31"/>
      <c r="AGG46" s="31"/>
      <c r="AGH46" s="31"/>
      <c r="AGI46" s="31"/>
      <c r="AGJ46" s="31"/>
      <c r="AGK46" s="31"/>
      <c r="AGL46" s="31"/>
      <c r="AGM46" s="31"/>
      <c r="AGN46" s="31"/>
      <c r="AGO46" s="31"/>
      <c r="AGP46" s="31"/>
      <c r="AGQ46" s="31"/>
      <c r="AGR46" s="31"/>
      <c r="AGS46" s="31"/>
      <c r="AGT46" s="31"/>
      <c r="AGU46" s="31"/>
      <c r="AGV46" s="31"/>
      <c r="AGW46" s="31"/>
      <c r="AGX46" s="31"/>
      <c r="AGY46" s="31"/>
      <c r="AGZ46" s="31"/>
      <c r="AHA46" s="31"/>
      <c r="AHB46" s="31"/>
      <c r="AHC46" s="31"/>
      <c r="AHD46" s="31"/>
      <c r="AHE46" s="31"/>
      <c r="AHF46" s="31"/>
      <c r="AHG46" s="31"/>
      <c r="AHH46" s="31"/>
      <c r="AHI46" s="31"/>
      <c r="AHJ46" s="31"/>
      <c r="AHK46" s="31"/>
      <c r="AHL46" s="31"/>
      <c r="AHM46" s="31"/>
      <c r="AHN46" s="31"/>
      <c r="AHO46" s="31"/>
      <c r="AHP46" s="31"/>
      <c r="AHQ46" s="31"/>
      <c r="AHR46" s="31"/>
      <c r="AHS46" s="31"/>
      <c r="AHT46" s="31"/>
      <c r="AHU46" s="31"/>
      <c r="AHV46" s="31"/>
      <c r="AHW46" s="31"/>
      <c r="AHX46" s="31"/>
      <c r="AHY46" s="31"/>
      <c r="AHZ46" s="31"/>
      <c r="AIA46" s="31"/>
      <c r="AIB46" s="31"/>
      <c r="AIC46" s="31"/>
      <c r="AID46" s="31"/>
      <c r="AIE46" s="31"/>
      <c r="AIF46" s="31"/>
      <c r="AIG46" s="31"/>
      <c r="AIH46" s="31"/>
      <c r="AII46" s="31"/>
      <c r="AIJ46" s="31"/>
      <c r="AIK46" s="31"/>
      <c r="AIL46" s="31"/>
      <c r="AIM46" s="31"/>
      <c r="AIN46" s="31"/>
      <c r="AIO46" s="31"/>
      <c r="AIP46" s="31"/>
      <c r="AIQ46" s="31"/>
      <c r="AIR46" s="31"/>
      <c r="AIS46" s="31"/>
      <c r="AIT46" s="31"/>
      <c r="AIU46" s="31"/>
      <c r="AIV46" s="31"/>
      <c r="AIW46" s="31"/>
      <c r="AIX46" s="31"/>
      <c r="AIY46" s="31"/>
      <c r="AIZ46" s="31"/>
      <c r="AJA46" s="31"/>
      <c r="AJB46" s="31"/>
      <c r="AJC46" s="31"/>
      <c r="AJD46" s="31"/>
      <c r="AJE46" s="31"/>
      <c r="AJF46" s="31"/>
      <c r="AJG46" s="31"/>
      <c r="AJH46" s="31"/>
      <c r="AJI46" s="31"/>
      <c r="AJJ46" s="31"/>
      <c r="AJK46" s="31"/>
      <c r="AJL46" s="31"/>
      <c r="AJM46" s="31"/>
      <c r="AJN46" s="31"/>
      <c r="AJO46" s="31"/>
      <c r="AJP46" s="31"/>
      <c r="AJQ46" s="31"/>
      <c r="AJR46" s="31"/>
      <c r="AJS46" s="31"/>
      <c r="AJT46" s="31"/>
      <c r="AJU46" s="31"/>
      <c r="AJV46" s="31"/>
      <c r="AJW46" s="31"/>
      <c r="AJX46" s="31"/>
      <c r="AJY46" s="31"/>
      <c r="AJZ46" s="31"/>
      <c r="AKA46" s="31"/>
      <c r="AKB46" s="31"/>
      <c r="AKC46" s="31"/>
      <c r="AKD46" s="31"/>
      <c r="AKE46" s="31"/>
      <c r="AKF46" s="31"/>
      <c r="AKG46" s="31"/>
      <c r="AKH46" s="31"/>
      <c r="AKI46" s="31"/>
      <c r="AKJ46" s="31"/>
      <c r="AKK46" s="31"/>
      <c r="AKL46" s="31"/>
      <c r="AKM46" s="31"/>
      <c r="AKN46" s="31"/>
      <c r="AKO46" s="31"/>
      <c r="AKP46" s="31"/>
      <c r="AKQ46" s="31"/>
      <c r="AKR46" s="31"/>
      <c r="AKS46" s="31"/>
      <c r="AKT46" s="31"/>
      <c r="AKU46" s="31"/>
      <c r="AKV46" s="31"/>
      <c r="AKW46" s="31"/>
      <c r="AKX46" s="31"/>
      <c r="AKY46" s="31"/>
      <c r="AKZ46" s="31"/>
      <c r="ALA46" s="31"/>
      <c r="ALB46" s="31"/>
      <c r="ALC46" s="31"/>
      <c r="ALD46" s="31"/>
      <c r="ALE46" s="31"/>
      <c r="ALF46" s="31"/>
      <c r="ALG46" s="31"/>
      <c r="ALH46" s="31"/>
      <c r="ALI46" s="31"/>
      <c r="ALJ46" s="31"/>
      <c r="ALK46" s="31"/>
      <c r="ALL46" s="31"/>
      <c r="ALM46" s="31"/>
      <c r="ALN46" s="31"/>
      <c r="ALO46" s="31"/>
      <c r="ALP46" s="31"/>
      <c r="ALQ46" s="31"/>
      <c r="ALR46" s="31"/>
      <c r="ALS46" s="31"/>
      <c r="ALT46" s="31"/>
      <c r="ALU46" s="31"/>
      <c r="ALV46" s="31"/>
      <c r="ALW46" s="31"/>
      <c r="ALX46" s="31"/>
      <c r="ALY46" s="31"/>
      <c r="ALZ46" s="31"/>
      <c r="AMA46" s="31"/>
      <c r="AMB46" s="31"/>
      <c r="AMC46" s="31"/>
      <c r="AMD46" s="31"/>
      <c r="AME46" s="31"/>
      <c r="AMF46" s="31"/>
      <c r="AMG46" s="31"/>
      <c r="AMH46" s="31"/>
      <c r="AMI46" s="31"/>
      <c r="AMJ46" s="31"/>
      <c r="AMK46" s="31"/>
      <c r="AML46" s="31"/>
      <c r="AMM46" s="31"/>
      <c r="AMN46" s="31"/>
      <c r="AMO46" s="31"/>
      <c r="AMP46" s="31"/>
      <c r="AMQ46" s="31"/>
      <c r="AMR46" s="31"/>
      <c r="AMS46" s="31"/>
      <c r="AMT46" s="31"/>
      <c r="AMU46" s="31"/>
      <c r="AMV46" s="31"/>
      <c r="AMW46" s="31"/>
      <c r="AMX46" s="31"/>
      <c r="AMY46" s="31"/>
      <c r="AMZ46" s="31"/>
      <c r="ANA46" s="31"/>
      <c r="ANB46" s="31"/>
      <c r="ANC46" s="31"/>
      <c r="AND46" s="31"/>
      <c r="ANE46" s="31"/>
      <c r="ANF46" s="31"/>
      <c r="ANG46" s="31"/>
      <c r="ANH46" s="31"/>
      <c r="ANI46" s="31"/>
      <c r="ANJ46" s="31"/>
      <c r="ANK46" s="31"/>
      <c r="ANL46" s="31"/>
      <c r="ANM46" s="31"/>
      <c r="ANN46" s="31"/>
      <c r="ANO46" s="31"/>
      <c r="ANP46" s="31"/>
      <c r="ANQ46" s="31"/>
      <c r="ANR46" s="31"/>
      <c r="ANS46" s="31"/>
      <c r="ANT46" s="31"/>
      <c r="ANU46" s="31"/>
      <c r="ANV46" s="31"/>
      <c r="ANW46" s="31"/>
      <c r="ANX46" s="31"/>
      <c r="ANY46" s="31"/>
      <c r="ANZ46" s="31"/>
      <c r="AOA46" s="31"/>
      <c r="AOB46" s="31"/>
      <c r="AOC46" s="31"/>
      <c r="AOD46" s="31"/>
      <c r="AOE46" s="31"/>
      <c r="AOF46" s="31"/>
      <c r="AOG46" s="31"/>
      <c r="AOH46" s="31"/>
      <c r="AOI46" s="31"/>
      <c r="AOJ46" s="31"/>
      <c r="AOK46" s="31"/>
      <c r="AOL46" s="31"/>
      <c r="AOM46" s="31"/>
      <c r="AON46" s="31"/>
      <c r="AOO46" s="31"/>
      <c r="AOP46" s="31"/>
      <c r="AOQ46" s="31"/>
      <c r="AOR46" s="31"/>
      <c r="AOS46" s="31"/>
      <c r="AOT46" s="31"/>
      <c r="AOU46" s="31"/>
      <c r="AOV46" s="31"/>
      <c r="AOW46" s="31"/>
      <c r="AOX46" s="31"/>
      <c r="AOY46" s="31"/>
      <c r="AOZ46" s="31"/>
      <c r="APA46" s="31"/>
      <c r="APB46" s="31"/>
      <c r="APC46" s="31"/>
      <c r="APD46" s="31"/>
      <c r="APE46" s="31"/>
      <c r="APF46" s="31"/>
      <c r="APG46" s="31"/>
      <c r="APH46" s="31"/>
      <c r="API46" s="31"/>
      <c r="APJ46" s="31"/>
      <c r="APK46" s="31"/>
      <c r="APL46" s="31"/>
      <c r="APM46" s="31"/>
      <c r="APN46" s="31"/>
      <c r="APO46" s="31"/>
      <c r="APP46" s="31"/>
      <c r="APQ46" s="31"/>
      <c r="APR46" s="31"/>
      <c r="APS46" s="31"/>
      <c r="APT46" s="31"/>
      <c r="APU46" s="31"/>
      <c r="APV46" s="31"/>
      <c r="APW46" s="31"/>
      <c r="APX46" s="31"/>
      <c r="APY46" s="31"/>
      <c r="APZ46" s="31"/>
      <c r="AQA46" s="31"/>
      <c r="AQB46" s="31"/>
      <c r="AQC46" s="31"/>
      <c r="AQD46" s="31"/>
      <c r="AQE46" s="31"/>
      <c r="AQF46" s="31"/>
      <c r="AQG46" s="31"/>
      <c r="AQH46" s="31"/>
      <c r="AQI46" s="31"/>
      <c r="AQJ46" s="31"/>
      <c r="AQK46" s="31"/>
      <c r="AQL46" s="31"/>
      <c r="AQM46" s="31"/>
      <c r="AQN46" s="31"/>
      <c r="AQO46" s="31"/>
      <c r="AQP46" s="31"/>
      <c r="AQQ46" s="31"/>
      <c r="AQR46" s="31"/>
      <c r="AQS46" s="31"/>
      <c r="AQT46" s="31"/>
      <c r="AQU46" s="31"/>
      <c r="AQV46" s="31"/>
      <c r="AQW46" s="31"/>
      <c r="AQX46" s="31"/>
      <c r="AQY46" s="31"/>
      <c r="AQZ46" s="31"/>
      <c r="ARA46" s="31"/>
      <c r="ARB46" s="31"/>
      <c r="ARC46" s="31"/>
      <c r="ARD46" s="31"/>
      <c r="ARE46" s="31"/>
      <c r="ARF46" s="31"/>
      <c r="ARG46" s="31"/>
      <c r="ARH46" s="31"/>
      <c r="ARI46" s="31"/>
      <c r="ARJ46" s="31"/>
      <c r="ARK46" s="31"/>
      <c r="ARL46" s="31"/>
      <c r="ARM46" s="31"/>
      <c r="ARN46" s="31"/>
      <c r="ARO46" s="31"/>
      <c r="ARP46" s="31"/>
      <c r="ARQ46" s="31"/>
      <c r="ARR46" s="31"/>
      <c r="ARS46" s="31"/>
      <c r="ART46" s="31"/>
      <c r="ARU46" s="31"/>
      <c r="ARV46" s="31"/>
      <c r="ARW46" s="31"/>
      <c r="ARX46" s="31"/>
      <c r="ARY46" s="31"/>
      <c r="ARZ46" s="31"/>
      <c r="ASA46" s="31"/>
      <c r="ASB46" s="31"/>
      <c r="ASC46" s="31"/>
      <c r="ASD46" s="31"/>
      <c r="ASE46" s="31"/>
      <c r="ASF46" s="31"/>
      <c r="ASG46" s="31"/>
      <c r="ASH46" s="31"/>
      <c r="ASI46" s="31"/>
      <c r="ASJ46" s="31"/>
      <c r="ASK46" s="31"/>
      <c r="ASL46" s="31"/>
      <c r="ASM46" s="31"/>
      <c r="ASN46" s="31"/>
      <c r="ASO46" s="31"/>
      <c r="ASP46" s="31"/>
      <c r="ASQ46" s="31"/>
      <c r="ASR46" s="31"/>
      <c r="ASS46" s="31"/>
      <c r="AST46" s="31"/>
      <c r="ASU46" s="31"/>
      <c r="ASV46" s="31"/>
      <c r="ASW46" s="31"/>
      <c r="ASX46" s="31"/>
      <c r="ASY46" s="31"/>
      <c r="ASZ46" s="31"/>
      <c r="ATA46" s="31"/>
      <c r="ATB46" s="31"/>
      <c r="ATC46" s="31"/>
      <c r="ATD46" s="31"/>
      <c r="ATE46" s="31"/>
      <c r="ATF46" s="31"/>
      <c r="ATG46" s="31"/>
      <c r="ATH46" s="31"/>
      <c r="ATI46" s="31"/>
      <c r="ATJ46" s="31"/>
      <c r="ATK46" s="31"/>
      <c r="ATL46" s="31"/>
      <c r="ATM46" s="31"/>
      <c r="ATN46" s="31"/>
      <c r="ATO46" s="31"/>
      <c r="ATP46" s="31"/>
      <c r="ATQ46" s="31"/>
      <c r="ATR46" s="31"/>
      <c r="ATS46" s="31"/>
      <c r="ATT46" s="31"/>
      <c r="ATU46" s="31"/>
      <c r="ATV46" s="31"/>
      <c r="ATW46" s="31"/>
      <c r="ATX46" s="31"/>
      <c r="ATY46" s="31"/>
      <c r="ATZ46" s="31"/>
      <c r="AUA46" s="31"/>
      <c r="AUB46" s="31"/>
      <c r="AUC46" s="31"/>
      <c r="AUD46" s="31"/>
      <c r="AUE46" s="31"/>
      <c r="AUF46" s="31"/>
      <c r="AUG46" s="31"/>
      <c r="AUH46" s="31"/>
      <c r="AUI46" s="31"/>
      <c r="AUJ46" s="31"/>
      <c r="AUK46" s="31"/>
      <c r="AUL46" s="31"/>
      <c r="AUM46" s="31"/>
      <c r="AUN46" s="31"/>
      <c r="AUO46" s="31"/>
      <c r="AUP46" s="31"/>
      <c r="AUQ46" s="31"/>
      <c r="AUR46" s="31"/>
      <c r="AUS46" s="31"/>
      <c r="AUT46" s="31"/>
      <c r="AUU46" s="31"/>
      <c r="AUV46" s="31"/>
      <c r="AUW46" s="31"/>
      <c r="AUX46" s="31"/>
      <c r="AUY46" s="31"/>
      <c r="AUZ46" s="31"/>
      <c r="AVA46" s="31"/>
      <c r="AVB46" s="31"/>
      <c r="AVC46" s="31"/>
      <c r="AVD46" s="31"/>
      <c r="AVE46" s="31"/>
      <c r="AVF46" s="31"/>
      <c r="AVG46" s="31"/>
      <c r="AVH46" s="31"/>
      <c r="AVI46" s="31"/>
      <c r="AVJ46" s="31"/>
      <c r="AVK46" s="31"/>
      <c r="AVL46" s="31"/>
      <c r="AVM46" s="31"/>
      <c r="AVN46" s="31"/>
      <c r="AVO46" s="31"/>
      <c r="AVP46" s="31"/>
      <c r="AVQ46" s="31"/>
      <c r="AVR46" s="31"/>
      <c r="AVS46" s="31"/>
      <c r="AVT46" s="31"/>
      <c r="AVU46" s="31"/>
      <c r="AVV46" s="31"/>
      <c r="AVW46" s="31"/>
      <c r="AVX46" s="31"/>
      <c r="AVY46" s="31"/>
      <c r="AVZ46" s="31"/>
      <c r="AWA46" s="31"/>
      <c r="AWB46" s="31"/>
      <c r="AWC46" s="31"/>
      <c r="AWD46" s="31"/>
      <c r="AWE46" s="31"/>
      <c r="AWF46" s="31"/>
      <c r="AWG46" s="31"/>
      <c r="AWH46" s="31"/>
      <c r="AWI46" s="31"/>
      <c r="AWJ46" s="31"/>
      <c r="AWK46" s="31"/>
      <c r="AWL46" s="31"/>
      <c r="AWM46" s="31"/>
      <c r="AWN46" s="31"/>
      <c r="AWO46" s="31"/>
      <c r="AWP46" s="31"/>
      <c r="AWQ46" s="31"/>
      <c r="AWR46" s="31"/>
      <c r="AWS46" s="31"/>
      <c r="AWT46" s="31"/>
      <c r="AWU46" s="31"/>
      <c r="AWV46" s="31"/>
      <c r="AWW46" s="31"/>
      <c r="AWX46" s="31"/>
      <c r="AWY46" s="31"/>
      <c r="AWZ46" s="31"/>
      <c r="AXA46" s="31"/>
      <c r="AXB46" s="31"/>
      <c r="AXC46" s="31"/>
      <c r="AXD46" s="31"/>
      <c r="AXE46" s="31"/>
      <c r="AXF46" s="31"/>
      <c r="AXG46" s="31"/>
      <c r="AXH46" s="31"/>
      <c r="AXI46" s="31"/>
      <c r="AXJ46" s="31"/>
      <c r="AXK46" s="31"/>
      <c r="AXL46" s="31"/>
      <c r="AXM46" s="31"/>
      <c r="AXN46" s="31"/>
      <c r="AXO46" s="31"/>
      <c r="AXP46" s="31"/>
      <c r="AXQ46" s="31"/>
      <c r="AXR46" s="31"/>
      <c r="AXS46" s="31"/>
      <c r="AXT46" s="31"/>
      <c r="AXU46" s="31"/>
      <c r="AXV46" s="31"/>
      <c r="AXW46" s="31"/>
      <c r="AXX46" s="31"/>
      <c r="AXY46" s="31"/>
      <c r="AXZ46" s="31"/>
      <c r="AYA46" s="31"/>
      <c r="AYB46" s="31"/>
      <c r="AYC46" s="31"/>
      <c r="AYD46" s="31"/>
      <c r="AYE46" s="31"/>
      <c r="AYF46" s="31"/>
      <c r="AYG46" s="31"/>
      <c r="AYH46" s="31"/>
      <c r="AYI46" s="31"/>
      <c r="AYJ46" s="31"/>
      <c r="AYK46" s="31"/>
      <c r="AYL46" s="31"/>
      <c r="AYM46" s="31"/>
      <c r="AYN46" s="31"/>
      <c r="AYO46" s="31"/>
      <c r="AYP46" s="31"/>
      <c r="AYQ46" s="31"/>
      <c r="AYR46" s="31"/>
      <c r="AYS46" s="31"/>
      <c r="AYT46" s="31"/>
      <c r="AYU46" s="31"/>
      <c r="AYV46" s="31"/>
      <c r="AYW46" s="31"/>
      <c r="AYX46" s="31"/>
      <c r="AYY46" s="31"/>
      <c r="AYZ46" s="31"/>
      <c r="AZA46" s="31"/>
      <c r="AZB46" s="31"/>
      <c r="AZC46" s="31"/>
      <c r="AZD46" s="31"/>
      <c r="AZE46" s="31"/>
      <c r="AZF46" s="31"/>
      <c r="AZG46" s="31"/>
      <c r="AZH46" s="31"/>
      <c r="AZI46" s="31"/>
      <c r="AZJ46" s="31"/>
      <c r="AZK46" s="31"/>
      <c r="AZL46" s="31"/>
      <c r="AZM46" s="31"/>
      <c r="AZN46" s="31"/>
      <c r="AZO46" s="31"/>
      <c r="AZP46" s="31"/>
      <c r="AZQ46" s="31"/>
      <c r="AZR46" s="31"/>
      <c r="AZS46" s="31"/>
      <c r="AZT46" s="31"/>
      <c r="AZU46" s="31"/>
      <c r="AZV46" s="31"/>
      <c r="AZW46" s="31"/>
      <c r="AZX46" s="31"/>
      <c r="AZY46" s="31"/>
      <c r="AZZ46" s="31"/>
      <c r="BAA46" s="31"/>
      <c r="BAB46" s="31"/>
      <c r="BAC46" s="31"/>
      <c r="BAD46" s="31"/>
      <c r="BAE46" s="31"/>
      <c r="BAF46" s="31"/>
      <c r="BAG46" s="31"/>
      <c r="BAH46" s="31"/>
      <c r="BAI46" s="31"/>
      <c r="BAJ46" s="31"/>
      <c r="BAK46" s="31"/>
      <c r="BAL46" s="31"/>
      <c r="BAM46" s="31"/>
      <c r="BAN46" s="31"/>
      <c r="BAO46" s="31"/>
      <c r="BAP46" s="31"/>
      <c r="BAQ46" s="31"/>
      <c r="BAR46" s="31"/>
      <c r="BAS46" s="31"/>
      <c r="BAT46" s="31"/>
      <c r="BAU46" s="31"/>
      <c r="BAV46" s="31"/>
      <c r="BAW46" s="31"/>
      <c r="BAX46" s="31"/>
      <c r="BAY46" s="31"/>
      <c r="BAZ46" s="31"/>
      <c r="BBA46" s="31"/>
      <c r="BBB46" s="31"/>
      <c r="BBC46" s="31"/>
      <c r="BBD46" s="31"/>
      <c r="BBE46" s="31"/>
      <c r="BBF46" s="31"/>
      <c r="BBG46" s="31"/>
      <c r="BBH46" s="31"/>
      <c r="BBI46" s="31"/>
      <c r="BBJ46" s="31"/>
      <c r="BBK46" s="31"/>
      <c r="BBL46" s="31"/>
      <c r="BBM46" s="31"/>
      <c r="BBN46" s="31"/>
      <c r="BBO46" s="31"/>
      <c r="BBP46" s="31"/>
      <c r="BBQ46" s="31"/>
      <c r="BBR46" s="31"/>
      <c r="BBS46" s="31"/>
      <c r="BBT46" s="31"/>
      <c r="BBU46" s="31"/>
      <c r="BBV46" s="31"/>
      <c r="BBW46" s="31"/>
      <c r="BBX46" s="31"/>
      <c r="BBY46" s="31"/>
      <c r="BBZ46" s="31"/>
      <c r="BCA46" s="31"/>
      <c r="BCB46" s="31"/>
      <c r="BCC46" s="31"/>
      <c r="BCD46" s="31"/>
      <c r="BCE46" s="31"/>
      <c r="BCF46" s="31"/>
      <c r="BCG46" s="31"/>
      <c r="BCH46" s="31"/>
      <c r="BCI46" s="31"/>
      <c r="BCJ46" s="31"/>
      <c r="BCK46" s="31"/>
      <c r="BCL46" s="31"/>
      <c r="BCM46" s="31"/>
      <c r="BCN46" s="31"/>
      <c r="BCO46" s="31"/>
      <c r="BCP46" s="31"/>
      <c r="BCQ46" s="31"/>
      <c r="BCR46" s="31"/>
      <c r="BCS46" s="31"/>
      <c r="BCT46" s="31"/>
      <c r="BCU46" s="31"/>
      <c r="BCV46" s="31"/>
      <c r="BCW46" s="31"/>
      <c r="BCX46" s="31"/>
      <c r="BCY46" s="31"/>
      <c r="BCZ46" s="31"/>
      <c r="BDA46" s="31"/>
      <c r="BDB46" s="31"/>
      <c r="BDC46" s="31"/>
      <c r="BDD46" s="31"/>
      <c r="BDE46" s="31"/>
      <c r="BDF46" s="31"/>
      <c r="BDG46" s="31"/>
      <c r="BDH46" s="31"/>
      <c r="BDI46" s="31"/>
      <c r="BDJ46" s="31"/>
      <c r="BDK46" s="31"/>
      <c r="BDL46" s="31"/>
      <c r="BDM46" s="31"/>
      <c r="BDN46" s="31"/>
      <c r="BDO46" s="31"/>
      <c r="BDP46" s="31"/>
      <c r="BDQ46" s="31"/>
      <c r="BDR46" s="31"/>
      <c r="BDS46" s="31"/>
      <c r="BDT46" s="31"/>
      <c r="BDU46" s="31"/>
      <c r="BDV46" s="31"/>
      <c r="BDW46" s="31"/>
      <c r="BDX46" s="31"/>
      <c r="BDY46" s="31"/>
      <c r="BDZ46" s="31"/>
      <c r="BEA46" s="31"/>
      <c r="BEB46" s="31"/>
      <c r="BEC46" s="31"/>
      <c r="BED46" s="31"/>
      <c r="BEE46" s="31"/>
      <c r="BEF46" s="31"/>
      <c r="BEG46" s="31"/>
      <c r="BEH46" s="31"/>
      <c r="BEI46" s="31"/>
      <c r="BEJ46" s="31"/>
      <c r="BEK46" s="31"/>
      <c r="BEL46" s="31"/>
      <c r="BEM46" s="31"/>
      <c r="BEN46" s="31"/>
      <c r="BEO46" s="31"/>
      <c r="BEP46" s="31"/>
      <c r="BEQ46" s="31"/>
      <c r="BER46" s="31"/>
      <c r="BES46" s="31"/>
      <c r="BET46" s="31"/>
      <c r="BEU46" s="31"/>
      <c r="BEV46" s="31"/>
      <c r="BEW46" s="31"/>
      <c r="BEX46" s="31"/>
      <c r="BEY46" s="31"/>
      <c r="BEZ46" s="31"/>
      <c r="BFA46" s="31"/>
      <c r="BFB46" s="31"/>
      <c r="BFC46" s="31"/>
      <c r="BFD46" s="31"/>
      <c r="BFE46" s="31"/>
      <c r="BFF46" s="31"/>
      <c r="BFG46" s="31"/>
      <c r="BFH46" s="31"/>
      <c r="BFI46" s="31"/>
      <c r="BFJ46" s="31"/>
      <c r="BFK46" s="31"/>
      <c r="BFL46" s="31"/>
      <c r="BFM46" s="31"/>
      <c r="BFN46" s="31"/>
      <c r="BFO46" s="31"/>
      <c r="BFP46" s="31"/>
      <c r="BFQ46" s="31"/>
      <c r="BFR46" s="31"/>
      <c r="BFS46" s="31"/>
      <c r="BFT46" s="31"/>
      <c r="BFU46" s="31"/>
      <c r="BFV46" s="31"/>
      <c r="BFW46" s="31"/>
      <c r="BFX46" s="31"/>
      <c r="BFY46" s="31"/>
      <c r="BFZ46" s="31"/>
      <c r="BGA46" s="31"/>
      <c r="BGB46" s="31"/>
      <c r="BGC46" s="31"/>
      <c r="BGD46" s="31"/>
      <c r="BGE46" s="31"/>
      <c r="BGF46" s="31"/>
      <c r="BGG46" s="31"/>
      <c r="BGH46" s="31"/>
      <c r="BGI46" s="31"/>
      <c r="BGJ46" s="31"/>
      <c r="BGK46" s="31"/>
      <c r="BGL46" s="31"/>
      <c r="BGM46" s="31"/>
      <c r="BGN46" s="31"/>
      <c r="BGO46" s="31"/>
      <c r="BGP46" s="31"/>
      <c r="BGQ46" s="31"/>
      <c r="BGR46" s="31"/>
      <c r="BGS46" s="31"/>
      <c r="BGT46" s="31"/>
      <c r="BGU46" s="31"/>
      <c r="BGV46" s="31"/>
      <c r="BGW46" s="31"/>
      <c r="BGX46" s="31"/>
      <c r="BGY46" s="31"/>
      <c r="BGZ46" s="31"/>
      <c r="BHA46" s="31"/>
      <c r="BHB46" s="31"/>
      <c r="BHC46" s="31"/>
      <c r="BHD46" s="31"/>
      <c r="BHE46" s="31"/>
      <c r="BHF46" s="31"/>
      <c r="BHG46" s="31"/>
      <c r="BHH46" s="31"/>
      <c r="BHI46" s="31"/>
      <c r="BHJ46" s="31"/>
      <c r="BHK46" s="31"/>
      <c r="BHL46" s="31"/>
      <c r="BHM46" s="31"/>
      <c r="BHN46" s="31"/>
      <c r="BHO46" s="31"/>
      <c r="BHP46" s="31"/>
      <c r="BHQ46" s="31"/>
      <c r="BHR46" s="31"/>
      <c r="BHS46" s="31"/>
      <c r="BHT46" s="31"/>
      <c r="BHU46" s="31"/>
      <c r="BHV46" s="31"/>
      <c r="BHW46" s="31"/>
      <c r="BHX46" s="31"/>
      <c r="BHY46" s="31"/>
      <c r="BHZ46" s="31"/>
      <c r="BIA46" s="31"/>
      <c r="BIB46" s="31"/>
      <c r="BIC46" s="31"/>
      <c r="BID46" s="31"/>
      <c r="BIE46" s="31"/>
      <c r="BIF46" s="31"/>
      <c r="BIG46" s="31"/>
      <c r="BIH46" s="31"/>
      <c r="BII46" s="31"/>
      <c r="BIJ46" s="31"/>
      <c r="BIK46" s="31"/>
      <c r="BIL46" s="31"/>
      <c r="BIM46" s="31"/>
      <c r="BIN46" s="31"/>
      <c r="BIO46" s="31"/>
      <c r="BIP46" s="31"/>
      <c r="BIQ46" s="31"/>
      <c r="BIR46" s="31"/>
      <c r="BIS46" s="31"/>
      <c r="BIT46" s="31"/>
      <c r="BIU46" s="31"/>
      <c r="BIV46" s="31"/>
      <c r="BIW46" s="31"/>
      <c r="BIX46" s="31"/>
      <c r="BIY46" s="31"/>
      <c r="BIZ46" s="31"/>
      <c r="BJA46" s="31"/>
      <c r="BJB46" s="31"/>
      <c r="BJC46" s="31"/>
      <c r="BJD46" s="31"/>
      <c r="BJE46" s="31"/>
      <c r="BJF46" s="31"/>
      <c r="BJG46" s="31"/>
      <c r="BJH46" s="31"/>
      <c r="BJI46" s="31"/>
      <c r="BJJ46" s="31"/>
      <c r="BJK46" s="31"/>
      <c r="BJL46" s="31"/>
      <c r="BJM46" s="31"/>
      <c r="BJN46" s="31"/>
      <c r="BJO46" s="31"/>
      <c r="BJP46" s="31"/>
      <c r="BJQ46" s="31"/>
      <c r="BJR46" s="31"/>
      <c r="BJS46" s="31"/>
      <c r="BJT46" s="31"/>
      <c r="BJU46" s="31"/>
      <c r="BJV46" s="31"/>
      <c r="BJW46" s="31"/>
      <c r="BJX46" s="31"/>
      <c r="BJY46" s="31"/>
      <c r="BJZ46" s="31"/>
      <c r="BKA46" s="31"/>
      <c r="BKB46" s="31"/>
      <c r="BKC46" s="31"/>
      <c r="BKD46" s="31"/>
      <c r="BKE46" s="31"/>
      <c r="BKF46" s="31"/>
      <c r="BKG46" s="31"/>
      <c r="BKH46" s="31"/>
      <c r="BKI46" s="31"/>
      <c r="BKJ46" s="31"/>
      <c r="BKK46" s="31"/>
      <c r="BKL46" s="31"/>
      <c r="BKM46" s="31"/>
      <c r="BKN46" s="31"/>
      <c r="BKO46" s="31"/>
      <c r="BKP46" s="31"/>
      <c r="BKQ46" s="31"/>
      <c r="BKR46" s="31"/>
      <c r="BKS46" s="31"/>
      <c r="BKT46" s="31"/>
      <c r="BKU46" s="31"/>
      <c r="BKV46" s="31"/>
      <c r="BKW46" s="31"/>
      <c r="BKX46" s="31"/>
      <c r="BKY46" s="31"/>
      <c r="BKZ46" s="31"/>
      <c r="BLA46" s="31"/>
      <c r="BLB46" s="31"/>
      <c r="BLC46" s="31"/>
      <c r="BLD46" s="31"/>
      <c r="BLE46" s="31"/>
      <c r="BLF46" s="31"/>
      <c r="BLG46" s="31"/>
      <c r="BLH46" s="31"/>
      <c r="BLI46" s="31"/>
      <c r="BLJ46" s="31"/>
      <c r="BLK46" s="31"/>
      <c r="BLL46" s="31"/>
      <c r="BLM46" s="31"/>
      <c r="BLN46" s="31"/>
      <c r="BLO46" s="31"/>
      <c r="BLP46" s="31"/>
      <c r="BLQ46" s="31"/>
      <c r="BLR46" s="31"/>
      <c r="BLS46" s="31"/>
      <c r="BLT46" s="31"/>
      <c r="BLU46" s="31"/>
      <c r="BLV46" s="31"/>
      <c r="BLW46" s="31"/>
      <c r="BLX46" s="31"/>
      <c r="BLY46" s="31"/>
      <c r="BLZ46" s="31"/>
      <c r="BMA46" s="31"/>
      <c r="BMB46" s="31"/>
      <c r="BMC46" s="31"/>
      <c r="BMD46" s="31"/>
      <c r="BME46" s="31"/>
      <c r="BMF46" s="31"/>
      <c r="BMG46" s="31"/>
      <c r="BMH46" s="31"/>
      <c r="BMI46" s="31"/>
      <c r="BMJ46" s="31"/>
      <c r="BMK46" s="31"/>
      <c r="BML46" s="31"/>
      <c r="BMM46" s="31"/>
      <c r="BMN46" s="31"/>
      <c r="BMO46" s="31"/>
      <c r="BMP46" s="31"/>
      <c r="BMQ46" s="31"/>
      <c r="BMR46" s="31"/>
      <c r="BMS46" s="31"/>
      <c r="BMT46" s="31"/>
      <c r="BMU46" s="31"/>
      <c r="BMV46" s="31"/>
      <c r="BMW46" s="31"/>
      <c r="BMX46" s="31"/>
      <c r="BMY46" s="31"/>
      <c r="BMZ46" s="31"/>
      <c r="BNA46" s="31"/>
      <c r="BNB46" s="31"/>
      <c r="BNC46" s="31"/>
      <c r="BND46" s="31"/>
      <c r="BNE46" s="31"/>
      <c r="BNF46" s="31"/>
      <c r="BNG46" s="31"/>
      <c r="BNH46" s="31"/>
      <c r="BNI46" s="31"/>
      <c r="BNJ46" s="31"/>
      <c r="BNK46" s="31"/>
      <c r="BNL46" s="31"/>
      <c r="BNM46" s="31"/>
      <c r="BNN46" s="31"/>
      <c r="BNO46" s="31"/>
      <c r="BNP46" s="31"/>
      <c r="BNQ46" s="31"/>
      <c r="BNR46" s="31"/>
      <c r="BNS46" s="31"/>
      <c r="BNT46" s="31"/>
      <c r="BNU46" s="31"/>
      <c r="BNV46" s="31"/>
      <c r="BNW46" s="31"/>
      <c r="BNX46" s="31"/>
      <c r="BNY46" s="31"/>
      <c r="BNZ46" s="31"/>
      <c r="BOA46" s="31"/>
      <c r="BOB46" s="31"/>
      <c r="BOC46" s="31"/>
      <c r="BOD46" s="31"/>
      <c r="BOE46" s="31"/>
      <c r="BOF46" s="31"/>
      <c r="BOG46" s="31"/>
      <c r="BOH46" s="31"/>
      <c r="BOI46" s="31"/>
      <c r="BOJ46" s="31"/>
      <c r="BOK46" s="31"/>
      <c r="BOL46" s="31"/>
      <c r="BOM46" s="31"/>
      <c r="BON46" s="31"/>
      <c r="BOO46" s="31"/>
      <c r="BOP46" s="31"/>
      <c r="BOQ46" s="31"/>
      <c r="BOR46" s="31"/>
      <c r="BOS46" s="31"/>
      <c r="BOT46" s="31"/>
      <c r="BOU46" s="31"/>
      <c r="BOV46" s="31"/>
      <c r="BOW46" s="31"/>
      <c r="BOX46" s="31"/>
      <c r="BOY46" s="31"/>
      <c r="BOZ46" s="31"/>
      <c r="BPA46" s="31"/>
      <c r="BPB46" s="31"/>
      <c r="BPC46" s="31"/>
      <c r="BPD46" s="31"/>
      <c r="BPE46" s="31"/>
      <c r="BPF46" s="31"/>
      <c r="BPG46" s="31"/>
      <c r="BPH46" s="31"/>
      <c r="BPI46" s="31"/>
      <c r="BPJ46" s="31"/>
      <c r="BPK46" s="31"/>
      <c r="BPL46" s="31"/>
      <c r="BPM46" s="31"/>
      <c r="BPN46" s="31"/>
      <c r="BPO46" s="31"/>
      <c r="BPP46" s="31"/>
      <c r="BPQ46" s="31"/>
      <c r="BPR46" s="31"/>
      <c r="BPS46" s="31"/>
      <c r="BPT46" s="31"/>
      <c r="BPU46" s="31"/>
      <c r="BPV46" s="31"/>
      <c r="BPW46" s="31"/>
      <c r="BPX46" s="31"/>
      <c r="BPY46" s="31"/>
      <c r="BPZ46" s="31"/>
      <c r="BQA46" s="31"/>
      <c r="BQB46" s="31"/>
      <c r="BQC46" s="31"/>
      <c r="BQD46" s="31"/>
      <c r="BQE46" s="31"/>
      <c r="BQF46" s="31"/>
      <c r="BQG46" s="31"/>
      <c r="BQH46" s="31"/>
      <c r="BQI46" s="31"/>
      <c r="BQJ46" s="31"/>
      <c r="BQK46" s="31"/>
      <c r="BQL46" s="31"/>
      <c r="BQM46" s="31"/>
      <c r="BQN46" s="31"/>
      <c r="BQO46" s="31"/>
      <c r="BQP46" s="31"/>
      <c r="BQQ46" s="31"/>
      <c r="BQR46" s="31"/>
      <c r="BQS46" s="31"/>
      <c r="BQT46" s="31"/>
      <c r="BQU46" s="31"/>
      <c r="BQV46" s="31"/>
      <c r="BQW46" s="31"/>
      <c r="BQX46" s="31"/>
      <c r="BQY46" s="31"/>
      <c r="BQZ46" s="31"/>
      <c r="BRA46" s="31"/>
      <c r="BRB46" s="31"/>
      <c r="BRC46" s="31"/>
      <c r="BRD46" s="31"/>
      <c r="BRE46" s="31"/>
      <c r="BRF46" s="31"/>
      <c r="BRG46" s="31"/>
      <c r="BRH46" s="31"/>
      <c r="BRI46" s="31"/>
      <c r="BRJ46" s="31"/>
      <c r="BRK46" s="31"/>
      <c r="BRL46" s="31"/>
      <c r="BRM46" s="31"/>
      <c r="BRN46" s="31"/>
      <c r="BRO46" s="31"/>
      <c r="BRP46" s="31"/>
      <c r="BRQ46" s="31"/>
      <c r="BRR46" s="31"/>
      <c r="BRS46" s="31"/>
      <c r="BRT46" s="31"/>
      <c r="BRU46" s="31"/>
      <c r="BRV46" s="31"/>
      <c r="BRW46" s="31"/>
      <c r="BRX46" s="31"/>
      <c r="BRY46" s="31"/>
      <c r="BRZ46" s="31"/>
      <c r="BSA46" s="31"/>
      <c r="BSB46" s="31"/>
      <c r="BSC46" s="31"/>
      <c r="BSD46" s="31"/>
      <c r="BSE46" s="31"/>
      <c r="BSF46" s="31"/>
      <c r="BSG46" s="31"/>
      <c r="BSH46" s="31"/>
      <c r="BSI46" s="31"/>
      <c r="BSJ46" s="31"/>
      <c r="BSK46" s="31"/>
      <c r="BSL46" s="31"/>
      <c r="BSM46" s="31"/>
      <c r="BSN46" s="31"/>
      <c r="BSO46" s="31"/>
      <c r="BSP46" s="31"/>
      <c r="BSQ46" s="31"/>
      <c r="BSR46" s="31"/>
      <c r="BSS46" s="31"/>
      <c r="BST46" s="31"/>
      <c r="BSU46" s="31"/>
      <c r="BSV46" s="31"/>
      <c r="BSW46" s="31"/>
      <c r="BSX46" s="31"/>
      <c r="BSY46" s="31"/>
      <c r="BSZ46" s="31"/>
      <c r="BTA46" s="31"/>
      <c r="BTB46" s="31"/>
      <c r="BTC46" s="31"/>
      <c r="BTD46" s="31"/>
      <c r="BTE46" s="31"/>
      <c r="BTF46" s="31"/>
      <c r="BTG46" s="31"/>
      <c r="BTH46" s="31"/>
      <c r="BTI46" s="31"/>
      <c r="BTJ46" s="31"/>
      <c r="BTK46" s="31"/>
      <c r="BTL46" s="31"/>
      <c r="BTM46" s="31"/>
      <c r="BTN46" s="31"/>
      <c r="BTO46" s="31"/>
      <c r="BTP46" s="31"/>
      <c r="BTQ46" s="31"/>
      <c r="BTR46" s="31"/>
      <c r="BTS46" s="31"/>
      <c r="BTT46" s="31"/>
      <c r="BTU46" s="31"/>
      <c r="BTV46" s="31"/>
      <c r="BTW46" s="31"/>
      <c r="BTX46" s="31"/>
      <c r="BTY46" s="31"/>
      <c r="BTZ46" s="31"/>
      <c r="BUA46" s="31"/>
      <c r="BUB46" s="31"/>
      <c r="BUC46" s="31"/>
      <c r="BUD46" s="31"/>
      <c r="BUE46" s="31"/>
      <c r="BUF46" s="31"/>
      <c r="BUG46" s="31"/>
      <c r="BUH46" s="31"/>
      <c r="BUI46" s="31"/>
      <c r="BUJ46" s="31"/>
      <c r="BUK46" s="31"/>
      <c r="BUL46" s="31"/>
      <c r="BUM46" s="31"/>
      <c r="BUN46" s="31"/>
      <c r="BUO46" s="31"/>
      <c r="BUP46" s="31"/>
      <c r="BUQ46" s="31"/>
      <c r="BUR46" s="31"/>
      <c r="BUS46" s="31"/>
      <c r="BUT46" s="31"/>
      <c r="BUU46" s="31"/>
      <c r="BUV46" s="31"/>
      <c r="BUW46" s="31"/>
      <c r="BUX46" s="31"/>
      <c r="BUY46" s="31"/>
      <c r="BUZ46" s="31"/>
      <c r="BVA46" s="31"/>
      <c r="BVB46" s="31"/>
      <c r="BVC46" s="31"/>
      <c r="BVD46" s="31"/>
      <c r="BVE46" s="31"/>
      <c r="BVF46" s="31"/>
      <c r="BVG46" s="31"/>
      <c r="BVH46" s="31"/>
      <c r="BVI46" s="31"/>
      <c r="BVJ46" s="31"/>
      <c r="BVK46" s="31"/>
      <c r="BVL46" s="31"/>
      <c r="BVM46" s="31"/>
      <c r="BVN46" s="31"/>
      <c r="BVO46" s="31"/>
      <c r="BVP46" s="31"/>
      <c r="BVQ46" s="31"/>
      <c r="BVR46" s="31"/>
      <c r="BVS46" s="31"/>
      <c r="BVT46" s="31"/>
      <c r="BVU46" s="31"/>
      <c r="BVV46" s="31"/>
      <c r="BVW46" s="31"/>
      <c r="BVX46" s="31"/>
      <c r="BVY46" s="31"/>
      <c r="BVZ46" s="31"/>
      <c r="BWA46" s="31"/>
      <c r="BWB46" s="31"/>
      <c r="BWC46" s="31"/>
      <c r="BWD46" s="31"/>
      <c r="BWE46" s="31"/>
      <c r="BWF46" s="31"/>
      <c r="BWG46" s="31"/>
      <c r="BWH46" s="31"/>
      <c r="BWI46" s="31"/>
      <c r="BWJ46" s="31"/>
      <c r="BWK46" s="31"/>
      <c r="BWL46" s="31"/>
      <c r="BWM46" s="31"/>
      <c r="BWN46" s="31"/>
      <c r="BWO46" s="31"/>
      <c r="BWP46" s="31"/>
      <c r="BWQ46" s="31"/>
      <c r="BWR46" s="31"/>
      <c r="BWS46" s="31"/>
      <c r="BWT46" s="31"/>
      <c r="BWU46" s="31"/>
      <c r="BWV46" s="31"/>
      <c r="BWW46" s="31"/>
      <c r="BWX46" s="31"/>
      <c r="BWY46" s="31"/>
      <c r="BWZ46" s="31"/>
      <c r="BXA46" s="31"/>
      <c r="BXB46" s="31"/>
      <c r="BXC46" s="31"/>
      <c r="BXD46" s="31"/>
      <c r="BXE46" s="31"/>
      <c r="BXF46" s="31"/>
      <c r="BXG46" s="31"/>
      <c r="BXH46" s="31"/>
      <c r="BXI46" s="31"/>
      <c r="BXJ46" s="31"/>
      <c r="BXK46" s="31"/>
      <c r="BXL46" s="31"/>
      <c r="BXM46" s="31"/>
      <c r="BXN46" s="31"/>
      <c r="BXO46" s="31"/>
      <c r="BXP46" s="31"/>
      <c r="BXQ46" s="31"/>
      <c r="BXR46" s="31"/>
      <c r="BXS46" s="31"/>
      <c r="BXT46" s="31"/>
      <c r="BXU46" s="31"/>
      <c r="BXV46" s="31"/>
      <c r="BXW46" s="31"/>
      <c r="BXX46" s="31"/>
      <c r="BXY46" s="31"/>
      <c r="BXZ46" s="31"/>
      <c r="BYA46" s="31"/>
      <c r="BYB46" s="31"/>
      <c r="BYC46" s="31"/>
      <c r="BYD46" s="31"/>
      <c r="BYE46" s="31"/>
      <c r="BYF46" s="31"/>
      <c r="BYG46" s="31"/>
      <c r="BYH46" s="31"/>
      <c r="BYI46" s="31"/>
      <c r="BYJ46" s="31"/>
      <c r="BYK46" s="31"/>
      <c r="BYL46" s="31"/>
      <c r="BYM46" s="31"/>
      <c r="BYN46" s="31"/>
      <c r="BYO46" s="31"/>
      <c r="BYP46" s="31"/>
      <c r="BYQ46" s="31"/>
      <c r="BYR46" s="31"/>
      <c r="BYS46" s="31"/>
      <c r="BYT46" s="31"/>
      <c r="BYU46" s="31"/>
      <c r="BYV46" s="31"/>
      <c r="BYW46" s="31"/>
      <c r="BYX46" s="31"/>
      <c r="BYY46" s="31"/>
      <c r="BYZ46" s="31"/>
      <c r="BZA46" s="31"/>
      <c r="BZB46" s="31"/>
      <c r="BZC46" s="31"/>
      <c r="BZD46" s="31"/>
      <c r="BZE46" s="31"/>
      <c r="BZF46" s="31"/>
      <c r="BZG46" s="31"/>
      <c r="BZH46" s="31"/>
      <c r="BZI46" s="31"/>
      <c r="BZJ46" s="31"/>
      <c r="BZK46" s="31"/>
      <c r="BZL46" s="31"/>
      <c r="BZM46" s="31"/>
      <c r="BZN46" s="31"/>
      <c r="BZO46" s="31"/>
      <c r="BZP46" s="31"/>
      <c r="BZQ46" s="31"/>
      <c r="BZR46" s="31"/>
      <c r="BZS46" s="31"/>
      <c r="BZT46" s="31"/>
      <c r="BZU46" s="31"/>
      <c r="BZV46" s="31"/>
      <c r="BZW46" s="31"/>
      <c r="BZX46" s="31"/>
      <c r="BZY46" s="31"/>
      <c r="BZZ46" s="31"/>
      <c r="CAA46" s="31"/>
      <c r="CAB46" s="31"/>
      <c r="CAC46" s="31"/>
      <c r="CAD46" s="31"/>
      <c r="CAE46" s="31"/>
      <c r="CAF46" s="31"/>
      <c r="CAG46" s="31"/>
      <c r="CAH46" s="31"/>
      <c r="CAI46" s="31"/>
      <c r="CAJ46" s="31"/>
      <c r="CAK46" s="31"/>
      <c r="CAL46" s="31"/>
      <c r="CAM46" s="31"/>
      <c r="CAN46" s="31"/>
      <c r="CAO46" s="31"/>
      <c r="CAP46" s="31"/>
      <c r="CAQ46" s="31"/>
      <c r="CAR46" s="31"/>
      <c r="CAS46" s="31"/>
      <c r="CAT46" s="31"/>
      <c r="CAU46" s="31"/>
      <c r="CAV46" s="31"/>
      <c r="CAW46" s="31"/>
      <c r="CAX46" s="31"/>
      <c r="CAY46" s="31"/>
      <c r="CAZ46" s="31"/>
      <c r="CBA46" s="31"/>
      <c r="CBB46" s="31"/>
      <c r="CBC46" s="31"/>
      <c r="CBD46" s="31"/>
      <c r="CBE46" s="31"/>
      <c r="CBF46" s="31"/>
      <c r="CBG46" s="31"/>
      <c r="CBH46" s="31"/>
      <c r="CBI46" s="31"/>
      <c r="CBJ46" s="31"/>
      <c r="CBK46" s="31"/>
      <c r="CBL46" s="31"/>
      <c r="CBM46" s="31"/>
      <c r="CBN46" s="31"/>
      <c r="CBO46" s="31"/>
      <c r="CBP46" s="31"/>
      <c r="CBQ46" s="31"/>
      <c r="CBR46" s="31"/>
      <c r="CBS46" s="31"/>
      <c r="CBT46" s="31"/>
      <c r="CBU46" s="31"/>
      <c r="CBV46" s="31"/>
      <c r="CBW46" s="31"/>
      <c r="CBX46" s="31"/>
      <c r="CBY46" s="31"/>
      <c r="CBZ46" s="31"/>
      <c r="CCA46" s="31"/>
      <c r="CCB46" s="31"/>
      <c r="CCC46" s="31"/>
      <c r="CCD46" s="31"/>
      <c r="CCE46" s="31"/>
      <c r="CCF46" s="31"/>
      <c r="CCG46" s="31"/>
      <c r="CCH46" s="31"/>
      <c r="CCI46" s="31"/>
      <c r="CCJ46" s="31"/>
      <c r="CCK46" s="31"/>
      <c r="CCL46" s="31"/>
      <c r="CCM46" s="31"/>
      <c r="CCN46" s="31"/>
      <c r="CCO46" s="31"/>
      <c r="CCP46" s="31"/>
      <c r="CCQ46" s="31"/>
      <c r="CCR46" s="31"/>
      <c r="CCS46" s="31"/>
      <c r="CCT46" s="31"/>
      <c r="CCU46" s="31"/>
      <c r="CCV46" s="31"/>
      <c r="CCW46" s="31"/>
      <c r="CCX46" s="31"/>
      <c r="CCY46" s="31"/>
      <c r="CCZ46" s="31"/>
      <c r="CDA46" s="31"/>
      <c r="CDB46" s="31"/>
      <c r="CDC46" s="31"/>
      <c r="CDD46" s="31"/>
      <c r="CDE46" s="31"/>
      <c r="CDF46" s="31"/>
      <c r="CDG46" s="31"/>
      <c r="CDH46" s="31"/>
      <c r="CDI46" s="31"/>
      <c r="CDJ46" s="31"/>
      <c r="CDK46" s="31"/>
      <c r="CDL46" s="31"/>
      <c r="CDM46" s="31"/>
      <c r="CDN46" s="31"/>
      <c r="CDO46" s="31"/>
      <c r="CDP46" s="31"/>
      <c r="CDQ46" s="31"/>
      <c r="CDR46" s="31"/>
      <c r="CDS46" s="31"/>
      <c r="CDT46" s="31"/>
      <c r="CDU46" s="31"/>
      <c r="CDV46" s="31"/>
      <c r="CDW46" s="31"/>
      <c r="CDX46" s="31"/>
      <c r="CDY46" s="31"/>
      <c r="CDZ46" s="31"/>
      <c r="CEA46" s="31"/>
      <c r="CEB46" s="31"/>
      <c r="CEC46" s="31"/>
      <c r="CED46" s="31"/>
      <c r="CEE46" s="31"/>
      <c r="CEF46" s="31"/>
      <c r="CEG46" s="31"/>
      <c r="CEH46" s="31"/>
      <c r="CEI46" s="31"/>
      <c r="CEJ46" s="31"/>
      <c r="CEK46" s="31"/>
      <c r="CEL46" s="31"/>
      <c r="CEM46" s="31"/>
      <c r="CEN46" s="31"/>
      <c r="CEO46" s="31"/>
      <c r="CEP46" s="31"/>
      <c r="CEQ46" s="31"/>
      <c r="CER46" s="31"/>
      <c r="CES46" s="31"/>
      <c r="CET46" s="31"/>
      <c r="CEU46" s="31"/>
      <c r="CEV46" s="31"/>
      <c r="CEW46" s="31"/>
      <c r="CEX46" s="31"/>
      <c r="CEY46" s="31"/>
      <c r="CEZ46" s="31"/>
      <c r="CFA46" s="31"/>
      <c r="CFB46" s="31"/>
      <c r="CFC46" s="31"/>
      <c r="CFD46" s="31"/>
      <c r="CFE46" s="31"/>
      <c r="CFF46" s="31"/>
      <c r="CFG46" s="31"/>
      <c r="CFH46" s="31"/>
      <c r="CFI46" s="31"/>
      <c r="CFJ46" s="31"/>
      <c r="CFK46" s="31"/>
      <c r="CFL46" s="31"/>
      <c r="CFM46" s="31"/>
      <c r="CFN46" s="31"/>
      <c r="CFO46" s="31"/>
      <c r="CFP46" s="31"/>
      <c r="CFQ46" s="31"/>
      <c r="CFR46" s="31"/>
      <c r="CFS46" s="31"/>
      <c r="CFT46" s="31"/>
      <c r="CFU46" s="31"/>
      <c r="CFV46" s="31"/>
      <c r="CFW46" s="31"/>
      <c r="CFX46" s="31"/>
      <c r="CFY46" s="31"/>
      <c r="CFZ46" s="31"/>
      <c r="CGA46" s="31"/>
      <c r="CGB46" s="31"/>
      <c r="CGC46" s="31"/>
      <c r="CGD46" s="31"/>
      <c r="CGE46" s="31"/>
      <c r="CGF46" s="31"/>
      <c r="CGG46" s="31"/>
      <c r="CGH46" s="31"/>
      <c r="CGI46" s="31"/>
      <c r="CGJ46" s="31"/>
      <c r="CGK46" s="31"/>
      <c r="CGL46" s="31"/>
      <c r="CGM46" s="31"/>
      <c r="CGN46" s="31"/>
      <c r="CGO46" s="31"/>
      <c r="CGP46" s="31"/>
      <c r="CGQ46" s="31"/>
      <c r="CGR46" s="31"/>
      <c r="CGS46" s="31"/>
      <c r="CGT46" s="31"/>
      <c r="CGU46" s="31"/>
      <c r="CGV46" s="31"/>
      <c r="CGW46" s="31"/>
      <c r="CGX46" s="31"/>
      <c r="CGY46" s="31"/>
      <c r="CGZ46" s="31"/>
      <c r="CHA46" s="31"/>
      <c r="CHB46" s="31"/>
      <c r="CHC46" s="31"/>
      <c r="CHD46" s="31"/>
      <c r="CHE46" s="31"/>
      <c r="CHF46" s="31"/>
      <c r="CHG46" s="31"/>
      <c r="CHH46" s="31"/>
      <c r="CHI46" s="31"/>
      <c r="CHJ46" s="31"/>
      <c r="CHK46" s="31"/>
      <c r="CHL46" s="31"/>
      <c r="CHM46" s="31"/>
      <c r="CHN46" s="31"/>
      <c r="CHO46" s="31"/>
      <c r="CHP46" s="31"/>
      <c r="CHQ46" s="31"/>
      <c r="CHR46" s="31"/>
      <c r="CHS46" s="31"/>
      <c r="CHT46" s="31"/>
      <c r="CHU46" s="31"/>
      <c r="CHV46" s="31"/>
      <c r="CHW46" s="31"/>
      <c r="CHX46" s="31"/>
      <c r="CHY46" s="31"/>
      <c r="CHZ46" s="31"/>
      <c r="CIA46" s="31"/>
      <c r="CIB46" s="31"/>
      <c r="CIC46" s="31"/>
      <c r="CID46" s="31"/>
      <c r="CIE46" s="31"/>
      <c r="CIF46" s="31"/>
      <c r="CIG46" s="31"/>
      <c r="CIH46" s="31"/>
      <c r="CII46" s="31"/>
      <c r="CIJ46" s="31"/>
      <c r="CIK46" s="31"/>
      <c r="CIL46" s="31"/>
      <c r="CIM46" s="31"/>
      <c r="CIN46" s="31"/>
      <c r="CIO46" s="31"/>
      <c r="CIP46" s="31"/>
      <c r="CIQ46" s="31"/>
      <c r="CIR46" s="31"/>
      <c r="CIS46" s="31"/>
      <c r="CIT46" s="31"/>
      <c r="CIU46" s="31"/>
      <c r="CIV46" s="31"/>
      <c r="CIW46" s="31"/>
      <c r="CIX46" s="31"/>
      <c r="CIY46" s="31"/>
      <c r="CIZ46" s="31"/>
      <c r="CJA46" s="31"/>
      <c r="CJB46" s="31"/>
      <c r="CJC46" s="31"/>
      <c r="CJD46" s="31"/>
      <c r="CJE46" s="31"/>
      <c r="CJF46" s="31"/>
      <c r="CJG46" s="31"/>
      <c r="CJH46" s="31"/>
      <c r="CJI46" s="31"/>
      <c r="CJJ46" s="31"/>
      <c r="CJK46" s="31"/>
      <c r="CJL46" s="31"/>
      <c r="CJM46" s="31"/>
      <c r="CJN46" s="31"/>
      <c r="CJO46" s="31"/>
      <c r="CJP46" s="31"/>
      <c r="CJQ46" s="31"/>
      <c r="CJR46" s="31"/>
      <c r="CJS46" s="31"/>
      <c r="CJT46" s="31"/>
      <c r="CJU46" s="31"/>
      <c r="CJV46" s="31"/>
      <c r="CJW46" s="31"/>
      <c r="CJX46" s="31"/>
      <c r="CJY46" s="31"/>
      <c r="CJZ46" s="31"/>
      <c r="CKA46" s="31"/>
      <c r="CKB46" s="31"/>
      <c r="CKC46" s="31"/>
      <c r="CKD46" s="31"/>
      <c r="CKE46" s="31"/>
      <c r="CKF46" s="31"/>
      <c r="CKG46" s="31"/>
      <c r="CKH46" s="31"/>
      <c r="CKI46" s="31"/>
      <c r="CKJ46" s="31"/>
      <c r="CKK46" s="31"/>
      <c r="CKL46" s="31"/>
      <c r="CKM46" s="31"/>
      <c r="CKN46" s="31"/>
      <c r="CKO46" s="31"/>
      <c r="CKP46" s="31"/>
      <c r="CKQ46" s="31"/>
      <c r="CKR46" s="31"/>
      <c r="CKS46" s="31"/>
      <c r="CKT46" s="31"/>
      <c r="CKU46" s="31"/>
      <c r="CKV46" s="31"/>
      <c r="CKW46" s="31"/>
      <c r="CKX46" s="31"/>
      <c r="CKY46" s="31"/>
      <c r="CKZ46" s="31"/>
      <c r="CLA46" s="31"/>
      <c r="CLB46" s="31"/>
      <c r="CLC46" s="31"/>
      <c r="CLD46" s="31"/>
      <c r="CLE46" s="31"/>
      <c r="CLF46" s="31"/>
      <c r="CLG46" s="31"/>
      <c r="CLH46" s="31"/>
      <c r="CLI46" s="31"/>
      <c r="CLJ46" s="31"/>
      <c r="CLK46" s="31"/>
      <c r="CLL46" s="31"/>
      <c r="CLM46" s="31"/>
      <c r="CLN46" s="31"/>
      <c r="CLO46" s="31"/>
      <c r="CLP46" s="31"/>
      <c r="CLQ46" s="31"/>
      <c r="CLR46" s="31"/>
      <c r="CLS46" s="31"/>
      <c r="CLT46" s="31"/>
      <c r="CLU46" s="31"/>
      <c r="CLV46" s="31"/>
      <c r="CLW46" s="31"/>
      <c r="CLX46" s="31"/>
      <c r="CLY46" s="31"/>
      <c r="CLZ46" s="31"/>
      <c r="CMA46" s="31"/>
      <c r="CMB46" s="31"/>
      <c r="CMC46" s="31"/>
      <c r="CMD46" s="31"/>
      <c r="CME46" s="31"/>
      <c r="CMF46" s="31"/>
      <c r="CMG46" s="31"/>
      <c r="CMH46" s="31"/>
      <c r="CMI46" s="31"/>
      <c r="CMJ46" s="31"/>
      <c r="CMK46" s="31"/>
      <c r="CML46" s="31"/>
      <c r="CMM46" s="31"/>
      <c r="CMN46" s="31"/>
      <c r="CMO46" s="31"/>
      <c r="CMP46" s="31"/>
      <c r="CMQ46" s="31"/>
      <c r="CMR46" s="31"/>
      <c r="CMS46" s="31"/>
      <c r="CMT46" s="31"/>
      <c r="CMU46" s="31"/>
      <c r="CMV46" s="31"/>
      <c r="CMW46" s="31"/>
      <c r="CMX46" s="31"/>
      <c r="CMY46" s="31"/>
      <c r="CMZ46" s="31"/>
      <c r="CNA46" s="31"/>
      <c r="CNB46" s="31"/>
      <c r="CNC46" s="31"/>
      <c r="CND46" s="31"/>
      <c r="CNE46" s="31"/>
      <c r="CNF46" s="31"/>
      <c r="CNG46" s="31"/>
      <c r="CNH46" s="31"/>
      <c r="CNI46" s="31"/>
      <c r="CNJ46" s="31"/>
      <c r="CNK46" s="31"/>
      <c r="CNL46" s="31"/>
      <c r="CNM46" s="31"/>
      <c r="CNN46" s="31"/>
      <c r="CNO46" s="31"/>
      <c r="CNP46" s="31"/>
      <c r="CNQ46" s="31"/>
      <c r="CNR46" s="31"/>
      <c r="CNS46" s="31"/>
      <c r="CNT46" s="31"/>
      <c r="CNU46" s="31"/>
      <c r="CNV46" s="31"/>
      <c r="CNW46" s="31"/>
      <c r="CNX46" s="31"/>
      <c r="CNY46" s="31"/>
      <c r="CNZ46" s="31"/>
      <c r="COA46" s="31"/>
      <c r="COB46" s="31"/>
      <c r="COC46" s="31"/>
      <c r="COD46" s="31"/>
      <c r="COE46" s="31"/>
      <c r="COF46" s="31"/>
      <c r="COG46" s="31"/>
      <c r="COH46" s="31"/>
      <c r="COI46" s="31"/>
      <c r="COJ46" s="31"/>
      <c r="COK46" s="31"/>
      <c r="COL46" s="31"/>
      <c r="COM46" s="31"/>
      <c r="CON46" s="31"/>
      <c r="COO46" s="31"/>
      <c r="COP46" s="31"/>
      <c r="COQ46" s="31"/>
      <c r="COR46" s="31"/>
      <c r="COS46" s="31"/>
      <c r="COT46" s="31"/>
      <c r="COU46" s="31"/>
      <c r="COV46" s="31"/>
      <c r="COW46" s="31"/>
      <c r="COX46" s="31"/>
      <c r="COY46" s="31"/>
      <c r="COZ46" s="31"/>
      <c r="CPA46" s="31"/>
      <c r="CPB46" s="31"/>
      <c r="CPC46" s="31"/>
      <c r="CPD46" s="31"/>
      <c r="CPE46" s="31"/>
      <c r="CPF46" s="31"/>
      <c r="CPG46" s="31"/>
      <c r="CPH46" s="31"/>
      <c r="CPI46" s="31"/>
      <c r="CPJ46" s="31"/>
      <c r="CPK46" s="31"/>
      <c r="CPL46" s="31"/>
      <c r="CPM46" s="31"/>
      <c r="CPN46" s="31"/>
      <c r="CPO46" s="31"/>
      <c r="CPP46" s="31"/>
      <c r="CPQ46" s="31"/>
      <c r="CPR46" s="31"/>
      <c r="CPS46" s="31"/>
      <c r="CPT46" s="31"/>
      <c r="CPU46" s="31"/>
      <c r="CPV46" s="31"/>
      <c r="CPW46" s="31"/>
      <c r="CPX46" s="31"/>
      <c r="CPY46" s="31"/>
      <c r="CPZ46" s="31"/>
      <c r="CQA46" s="31"/>
      <c r="CQB46" s="31"/>
      <c r="CQC46" s="31"/>
      <c r="CQD46" s="31"/>
      <c r="CQE46" s="31"/>
      <c r="CQF46" s="31"/>
      <c r="CQG46" s="31"/>
      <c r="CQH46" s="31"/>
      <c r="CQI46" s="31"/>
      <c r="CQJ46" s="31"/>
      <c r="CQK46" s="31"/>
      <c r="CQL46" s="31"/>
      <c r="CQM46" s="31"/>
      <c r="CQN46" s="31"/>
      <c r="CQO46" s="31"/>
      <c r="CQP46" s="31"/>
      <c r="CQQ46" s="31"/>
      <c r="CQR46" s="31"/>
      <c r="CQS46" s="31"/>
      <c r="CQT46" s="31"/>
      <c r="CQU46" s="31"/>
      <c r="CQV46" s="31"/>
      <c r="CQW46" s="31"/>
      <c r="CQX46" s="31"/>
      <c r="CQY46" s="31"/>
      <c r="CQZ46" s="31"/>
      <c r="CRA46" s="31"/>
      <c r="CRB46" s="31"/>
      <c r="CRC46" s="31"/>
      <c r="CRD46" s="31"/>
      <c r="CRE46" s="31"/>
      <c r="CRF46" s="31"/>
      <c r="CRG46" s="31"/>
      <c r="CRH46" s="31"/>
      <c r="CRI46" s="31"/>
      <c r="CRJ46" s="31"/>
      <c r="CRK46" s="31"/>
      <c r="CRL46" s="31"/>
      <c r="CRM46" s="31"/>
      <c r="CRN46" s="31"/>
      <c r="CRO46" s="31"/>
      <c r="CRP46" s="31"/>
      <c r="CRQ46" s="31"/>
      <c r="CRR46" s="31"/>
      <c r="CRS46" s="31"/>
      <c r="CRT46" s="31"/>
      <c r="CRU46" s="31"/>
      <c r="CRV46" s="31"/>
      <c r="CRW46" s="31"/>
      <c r="CRX46" s="31"/>
      <c r="CRY46" s="31"/>
      <c r="CRZ46" s="31"/>
      <c r="CSA46" s="31"/>
      <c r="CSB46" s="31"/>
      <c r="CSC46" s="31"/>
      <c r="CSD46" s="31"/>
      <c r="CSE46" s="31"/>
      <c r="CSF46" s="31"/>
      <c r="CSG46" s="31"/>
      <c r="CSH46" s="31"/>
      <c r="CSI46" s="31"/>
      <c r="CSJ46" s="31"/>
      <c r="CSK46" s="31"/>
      <c r="CSL46" s="31"/>
      <c r="CSM46" s="31"/>
      <c r="CSN46" s="31"/>
      <c r="CSO46" s="31"/>
      <c r="CSP46" s="31"/>
      <c r="CSQ46" s="31"/>
      <c r="CSR46" s="31"/>
      <c r="CSS46" s="31"/>
      <c r="CST46" s="31"/>
      <c r="CSU46" s="31"/>
      <c r="CSV46" s="31"/>
      <c r="CSW46" s="31"/>
      <c r="CSX46" s="31"/>
      <c r="CSY46" s="31"/>
      <c r="CSZ46" s="31"/>
      <c r="CTA46" s="31"/>
      <c r="CTB46" s="31"/>
      <c r="CTC46" s="31"/>
      <c r="CTD46" s="31"/>
      <c r="CTE46" s="31"/>
      <c r="CTF46" s="31"/>
      <c r="CTG46" s="31"/>
      <c r="CTH46" s="31"/>
      <c r="CTI46" s="31"/>
      <c r="CTJ46" s="31"/>
      <c r="CTK46" s="31"/>
      <c r="CTL46" s="31"/>
      <c r="CTM46" s="31"/>
      <c r="CTN46" s="31"/>
      <c r="CTO46" s="31"/>
      <c r="CTP46" s="31"/>
      <c r="CTQ46" s="31"/>
      <c r="CTR46" s="31"/>
      <c r="CTS46" s="31"/>
      <c r="CTT46" s="31"/>
      <c r="CTU46" s="31"/>
      <c r="CTV46" s="31"/>
      <c r="CTW46" s="31"/>
      <c r="CTX46" s="31"/>
      <c r="CTY46" s="31"/>
      <c r="CTZ46" s="31"/>
      <c r="CUA46" s="31"/>
      <c r="CUB46" s="31"/>
      <c r="CUC46" s="31"/>
      <c r="CUD46" s="31"/>
      <c r="CUE46" s="31"/>
      <c r="CUF46" s="31"/>
      <c r="CUG46" s="31"/>
      <c r="CUH46" s="31"/>
      <c r="CUI46" s="31"/>
      <c r="CUJ46" s="31"/>
      <c r="CUK46" s="31"/>
      <c r="CUL46" s="31"/>
      <c r="CUM46" s="31"/>
      <c r="CUN46" s="31"/>
      <c r="CUO46" s="31"/>
      <c r="CUP46" s="31"/>
      <c r="CUQ46" s="31"/>
      <c r="CUR46" s="31"/>
      <c r="CUS46" s="31"/>
      <c r="CUT46" s="31"/>
      <c r="CUU46" s="31"/>
      <c r="CUV46" s="31"/>
      <c r="CUW46" s="31"/>
      <c r="CUX46" s="31"/>
      <c r="CUY46" s="31"/>
      <c r="CUZ46" s="31"/>
      <c r="CVA46" s="31"/>
      <c r="CVB46" s="31"/>
      <c r="CVC46" s="31"/>
      <c r="CVD46" s="31"/>
      <c r="CVE46" s="31"/>
      <c r="CVF46" s="31"/>
      <c r="CVG46" s="31"/>
      <c r="CVH46" s="31"/>
      <c r="CVI46" s="31"/>
      <c r="CVJ46" s="31"/>
      <c r="CVK46" s="31"/>
      <c r="CVL46" s="31"/>
      <c r="CVM46" s="31"/>
      <c r="CVN46" s="31"/>
      <c r="CVO46" s="31"/>
      <c r="CVP46" s="31"/>
      <c r="CVQ46" s="31"/>
      <c r="CVR46" s="31"/>
      <c r="CVS46" s="31"/>
      <c r="CVT46" s="31"/>
      <c r="CVU46" s="31"/>
      <c r="CVV46" s="31"/>
      <c r="CVW46" s="31"/>
      <c r="CVX46" s="31"/>
      <c r="CVY46" s="31"/>
      <c r="CVZ46" s="31"/>
      <c r="CWA46" s="31"/>
      <c r="CWB46" s="31"/>
      <c r="CWC46" s="31"/>
      <c r="CWD46" s="31"/>
      <c r="CWE46" s="31"/>
      <c r="CWF46" s="31"/>
      <c r="CWG46" s="31"/>
      <c r="CWH46" s="31"/>
      <c r="CWI46" s="31"/>
      <c r="CWJ46" s="31"/>
      <c r="CWK46" s="31"/>
      <c r="CWL46" s="31"/>
      <c r="CWM46" s="31"/>
      <c r="CWN46" s="31"/>
      <c r="CWO46" s="31"/>
      <c r="CWP46" s="31"/>
      <c r="CWQ46" s="31"/>
      <c r="CWR46" s="31"/>
      <c r="CWS46" s="31"/>
      <c r="CWT46" s="31"/>
      <c r="CWU46" s="31"/>
      <c r="CWV46" s="31"/>
      <c r="CWW46" s="31"/>
      <c r="CWX46" s="31"/>
      <c r="CWY46" s="31"/>
      <c r="CWZ46" s="31"/>
      <c r="CXA46" s="31"/>
      <c r="CXB46" s="31"/>
      <c r="CXC46" s="31"/>
      <c r="CXD46" s="31"/>
      <c r="CXE46" s="31"/>
      <c r="CXF46" s="31"/>
      <c r="CXG46" s="31"/>
      <c r="CXH46" s="31"/>
      <c r="CXI46" s="31"/>
      <c r="CXJ46" s="31"/>
      <c r="CXK46" s="31"/>
      <c r="CXL46" s="31"/>
      <c r="CXM46" s="31"/>
      <c r="CXN46" s="31"/>
      <c r="CXO46" s="31"/>
      <c r="CXP46" s="31"/>
      <c r="CXQ46" s="31"/>
      <c r="CXR46" s="31"/>
      <c r="CXS46" s="31"/>
      <c r="CXT46" s="31"/>
      <c r="CXU46" s="31"/>
      <c r="CXV46" s="31"/>
      <c r="CXW46" s="31"/>
      <c r="CXX46" s="31"/>
      <c r="CXY46" s="31"/>
      <c r="CXZ46" s="31"/>
      <c r="CYA46" s="31"/>
      <c r="CYB46" s="31"/>
      <c r="CYC46" s="31"/>
      <c r="CYD46" s="31"/>
      <c r="CYE46" s="31"/>
      <c r="CYF46" s="31"/>
      <c r="CYG46" s="31"/>
      <c r="CYH46" s="31"/>
      <c r="CYI46" s="31"/>
      <c r="CYJ46" s="31"/>
      <c r="CYK46" s="31"/>
      <c r="CYL46" s="31"/>
      <c r="CYM46" s="31"/>
      <c r="CYN46" s="31"/>
      <c r="CYO46" s="31"/>
      <c r="CYP46" s="31"/>
      <c r="CYQ46" s="31"/>
      <c r="CYR46" s="31"/>
      <c r="CYS46" s="31"/>
      <c r="CYT46" s="31"/>
      <c r="CYU46" s="31"/>
      <c r="CYV46" s="31"/>
      <c r="CYW46" s="31"/>
      <c r="CYX46" s="31"/>
      <c r="CYY46" s="31"/>
      <c r="CYZ46" s="31"/>
      <c r="CZA46" s="31"/>
      <c r="CZB46" s="31"/>
      <c r="CZC46" s="31"/>
      <c r="CZD46" s="31"/>
      <c r="CZE46" s="31"/>
      <c r="CZF46" s="31"/>
      <c r="CZG46" s="31"/>
      <c r="CZH46" s="31"/>
      <c r="CZI46" s="31"/>
      <c r="CZJ46" s="31"/>
      <c r="CZK46" s="31"/>
      <c r="CZL46" s="31"/>
      <c r="CZM46" s="31"/>
      <c r="CZN46" s="31"/>
      <c r="CZO46" s="31"/>
      <c r="CZP46" s="31"/>
      <c r="CZQ46" s="31"/>
      <c r="CZR46" s="31"/>
      <c r="CZS46" s="31"/>
      <c r="CZT46" s="31"/>
      <c r="CZU46" s="31"/>
      <c r="CZV46" s="31"/>
      <c r="CZW46" s="31"/>
      <c r="CZX46" s="31"/>
      <c r="CZY46" s="31"/>
      <c r="CZZ46" s="31"/>
      <c r="DAA46" s="31"/>
      <c r="DAB46" s="31"/>
      <c r="DAC46" s="31"/>
      <c r="DAD46" s="31"/>
      <c r="DAE46" s="31"/>
      <c r="DAF46" s="31"/>
      <c r="DAG46" s="31"/>
      <c r="DAH46" s="31"/>
      <c r="DAI46" s="31"/>
      <c r="DAJ46" s="31"/>
      <c r="DAK46" s="31"/>
      <c r="DAL46" s="31"/>
      <c r="DAM46" s="31"/>
      <c r="DAN46" s="31"/>
      <c r="DAO46" s="31"/>
      <c r="DAP46" s="31"/>
      <c r="DAQ46" s="31"/>
      <c r="DAR46" s="31"/>
      <c r="DAS46" s="31"/>
      <c r="DAT46" s="31"/>
      <c r="DAU46" s="31"/>
      <c r="DAV46" s="31"/>
      <c r="DAW46" s="31"/>
      <c r="DAX46" s="31"/>
      <c r="DAY46" s="31"/>
      <c r="DAZ46" s="31"/>
      <c r="DBA46" s="31"/>
      <c r="DBB46" s="31"/>
      <c r="DBC46" s="31"/>
      <c r="DBD46" s="31"/>
      <c r="DBE46" s="31"/>
      <c r="DBF46" s="31"/>
      <c r="DBG46" s="31"/>
      <c r="DBH46" s="31"/>
      <c r="DBI46" s="31"/>
      <c r="DBJ46" s="31"/>
      <c r="DBK46" s="31"/>
      <c r="DBL46" s="31"/>
      <c r="DBM46" s="31"/>
      <c r="DBN46" s="31"/>
      <c r="DBO46" s="31"/>
      <c r="DBP46" s="31"/>
      <c r="DBQ46" s="31"/>
      <c r="DBR46" s="31"/>
      <c r="DBS46" s="31"/>
      <c r="DBT46" s="31"/>
      <c r="DBU46" s="31"/>
      <c r="DBV46" s="31"/>
      <c r="DBW46" s="31"/>
      <c r="DBX46" s="31"/>
      <c r="DBY46" s="31"/>
      <c r="DBZ46" s="31"/>
      <c r="DCA46" s="31"/>
      <c r="DCB46" s="31"/>
      <c r="DCC46" s="31"/>
      <c r="DCD46" s="31"/>
      <c r="DCE46" s="31"/>
      <c r="DCF46" s="31"/>
      <c r="DCG46" s="31"/>
      <c r="DCH46" s="31"/>
      <c r="DCI46" s="31"/>
      <c r="DCJ46" s="31"/>
      <c r="DCK46" s="31"/>
      <c r="DCL46" s="31"/>
      <c r="DCM46" s="31"/>
      <c r="DCN46" s="31"/>
      <c r="DCO46" s="31"/>
      <c r="DCP46" s="31"/>
      <c r="DCQ46" s="31"/>
      <c r="DCR46" s="31"/>
      <c r="DCS46" s="31"/>
      <c r="DCT46" s="31"/>
      <c r="DCU46" s="31"/>
      <c r="DCV46" s="31"/>
      <c r="DCW46" s="31"/>
      <c r="DCX46" s="31"/>
      <c r="DCY46" s="31"/>
      <c r="DCZ46" s="31"/>
      <c r="DDA46" s="31"/>
      <c r="DDB46" s="31"/>
      <c r="DDC46" s="31"/>
      <c r="DDD46" s="31"/>
      <c r="DDE46" s="31"/>
      <c r="DDF46" s="31"/>
      <c r="DDG46" s="31"/>
      <c r="DDH46" s="31"/>
      <c r="DDI46" s="31"/>
      <c r="DDJ46" s="31"/>
      <c r="DDK46" s="31"/>
      <c r="DDL46" s="31"/>
      <c r="DDM46" s="31"/>
      <c r="DDN46" s="31"/>
      <c r="DDO46" s="31"/>
      <c r="DDP46" s="31"/>
      <c r="DDQ46" s="31"/>
      <c r="DDR46" s="31"/>
      <c r="DDS46" s="31"/>
      <c r="DDT46" s="31"/>
      <c r="DDU46" s="31"/>
      <c r="DDV46" s="31"/>
      <c r="DDW46" s="31"/>
      <c r="DDX46" s="31"/>
      <c r="DDY46" s="31"/>
      <c r="DDZ46" s="31"/>
      <c r="DEA46" s="31"/>
      <c r="DEB46" s="31"/>
      <c r="DEC46" s="31"/>
      <c r="DED46" s="31"/>
      <c r="DEE46" s="31"/>
      <c r="DEF46" s="31"/>
      <c r="DEG46" s="31"/>
      <c r="DEH46" s="31"/>
      <c r="DEI46" s="31"/>
      <c r="DEJ46" s="31"/>
      <c r="DEK46" s="31"/>
      <c r="DEL46" s="31"/>
      <c r="DEM46" s="31"/>
      <c r="DEN46" s="31"/>
      <c r="DEO46" s="31"/>
      <c r="DEP46" s="31"/>
      <c r="DEQ46" s="31"/>
      <c r="DER46" s="31"/>
      <c r="DES46" s="31"/>
      <c r="DET46" s="31"/>
      <c r="DEU46" s="31"/>
      <c r="DEV46" s="31"/>
      <c r="DEW46" s="31"/>
      <c r="DEX46" s="31"/>
      <c r="DEY46" s="31"/>
      <c r="DEZ46" s="31"/>
      <c r="DFA46" s="31"/>
      <c r="DFB46" s="31"/>
      <c r="DFC46" s="31"/>
      <c r="DFD46" s="31"/>
      <c r="DFE46" s="31"/>
      <c r="DFF46" s="31"/>
      <c r="DFG46" s="31"/>
      <c r="DFH46" s="31"/>
      <c r="DFI46" s="31"/>
      <c r="DFJ46" s="31"/>
      <c r="DFK46" s="31"/>
      <c r="DFL46" s="31"/>
      <c r="DFM46" s="31"/>
      <c r="DFN46" s="31"/>
      <c r="DFO46" s="31"/>
      <c r="DFP46" s="31"/>
      <c r="DFQ46" s="31"/>
      <c r="DFR46" s="31"/>
      <c r="DFS46" s="31"/>
      <c r="DFT46" s="31"/>
      <c r="DFU46" s="31"/>
      <c r="DFV46" s="31"/>
      <c r="DFW46" s="31"/>
      <c r="DFX46" s="31"/>
      <c r="DFY46" s="31"/>
      <c r="DFZ46" s="31"/>
      <c r="DGA46" s="31"/>
      <c r="DGB46" s="31"/>
      <c r="DGC46" s="31"/>
      <c r="DGD46" s="31"/>
      <c r="DGE46" s="31"/>
      <c r="DGF46" s="31"/>
      <c r="DGG46" s="31"/>
      <c r="DGH46" s="31"/>
      <c r="DGI46" s="31"/>
      <c r="DGJ46" s="31"/>
      <c r="DGK46" s="31"/>
      <c r="DGL46" s="31"/>
      <c r="DGM46" s="31"/>
      <c r="DGN46" s="31"/>
      <c r="DGO46" s="31"/>
      <c r="DGP46" s="31"/>
      <c r="DGQ46" s="31"/>
      <c r="DGR46" s="31"/>
      <c r="DGS46" s="31"/>
      <c r="DGT46" s="31"/>
      <c r="DGU46" s="31"/>
      <c r="DGV46" s="31"/>
      <c r="DGW46" s="31"/>
      <c r="DGX46" s="31"/>
      <c r="DGY46" s="31"/>
      <c r="DGZ46" s="31"/>
      <c r="DHA46" s="31"/>
      <c r="DHB46" s="31"/>
      <c r="DHC46" s="31"/>
      <c r="DHD46" s="31"/>
      <c r="DHE46" s="31"/>
      <c r="DHF46" s="31"/>
      <c r="DHG46" s="31"/>
      <c r="DHH46" s="31"/>
      <c r="DHI46" s="31"/>
      <c r="DHJ46" s="31"/>
      <c r="DHK46" s="31"/>
      <c r="DHL46" s="31"/>
      <c r="DHM46" s="31"/>
      <c r="DHN46" s="31"/>
      <c r="DHO46" s="31"/>
      <c r="DHP46" s="31"/>
      <c r="DHQ46" s="31"/>
      <c r="DHR46" s="31"/>
      <c r="DHS46" s="31"/>
      <c r="DHT46" s="31"/>
      <c r="DHU46" s="31"/>
      <c r="DHV46" s="31"/>
      <c r="DHW46" s="31"/>
      <c r="DHX46" s="31"/>
      <c r="DHY46" s="31"/>
      <c r="DHZ46" s="31"/>
      <c r="DIA46" s="31"/>
      <c r="DIB46" s="31"/>
      <c r="DIC46" s="31"/>
      <c r="DID46" s="31"/>
      <c r="DIE46" s="31"/>
      <c r="DIF46" s="31"/>
      <c r="DIG46" s="31"/>
      <c r="DIH46" s="31"/>
      <c r="DII46" s="31"/>
      <c r="DIJ46" s="31"/>
      <c r="DIK46" s="31"/>
      <c r="DIL46" s="31"/>
      <c r="DIM46" s="31"/>
      <c r="DIN46" s="31"/>
      <c r="DIO46" s="31"/>
      <c r="DIP46" s="31"/>
      <c r="DIQ46" s="31"/>
      <c r="DIR46" s="31"/>
      <c r="DIS46" s="31"/>
      <c r="DIT46" s="31"/>
      <c r="DIU46" s="31"/>
      <c r="DIV46" s="31"/>
      <c r="DIW46" s="31"/>
      <c r="DIX46" s="31"/>
      <c r="DIY46" s="31"/>
      <c r="DIZ46" s="31"/>
      <c r="DJA46" s="31"/>
      <c r="DJB46" s="31"/>
      <c r="DJC46" s="31"/>
      <c r="DJD46" s="31"/>
      <c r="DJE46" s="31"/>
      <c r="DJF46" s="31"/>
      <c r="DJG46" s="31"/>
      <c r="DJH46" s="31"/>
      <c r="DJI46" s="31"/>
      <c r="DJJ46" s="31"/>
      <c r="DJK46" s="31"/>
      <c r="DJL46" s="31"/>
      <c r="DJM46" s="31"/>
      <c r="DJN46" s="31"/>
      <c r="DJO46" s="31"/>
      <c r="DJP46" s="31"/>
      <c r="DJQ46" s="31"/>
      <c r="DJR46" s="31"/>
      <c r="DJS46" s="31"/>
      <c r="DJT46" s="31"/>
      <c r="DJU46" s="31"/>
      <c r="DJV46" s="31"/>
      <c r="DJW46" s="31"/>
      <c r="DJX46" s="31"/>
      <c r="DJY46" s="31"/>
      <c r="DJZ46" s="31"/>
      <c r="DKA46" s="31"/>
      <c r="DKB46" s="31"/>
      <c r="DKC46" s="31"/>
      <c r="DKD46" s="31"/>
      <c r="DKE46" s="31"/>
      <c r="DKF46" s="31"/>
      <c r="DKG46" s="31"/>
      <c r="DKH46" s="31"/>
      <c r="DKI46" s="31"/>
      <c r="DKJ46" s="31"/>
      <c r="DKK46" s="31"/>
      <c r="DKL46" s="31"/>
      <c r="DKM46" s="31"/>
      <c r="DKN46" s="31"/>
      <c r="DKO46" s="31"/>
      <c r="DKP46" s="31"/>
      <c r="DKQ46" s="31"/>
      <c r="DKR46" s="31"/>
      <c r="DKS46" s="31"/>
      <c r="DKT46" s="31"/>
      <c r="DKU46" s="31"/>
      <c r="DKV46" s="31"/>
      <c r="DKW46" s="31"/>
      <c r="DKX46" s="31"/>
      <c r="DKY46" s="31"/>
      <c r="DKZ46" s="31"/>
      <c r="DLA46" s="31"/>
      <c r="DLB46" s="31"/>
      <c r="DLC46" s="31"/>
      <c r="DLD46" s="31"/>
      <c r="DLE46" s="31"/>
      <c r="DLF46" s="31"/>
      <c r="DLG46" s="31"/>
      <c r="DLH46" s="31"/>
      <c r="DLI46" s="31"/>
      <c r="DLJ46" s="31"/>
      <c r="DLK46" s="31"/>
      <c r="DLL46" s="31"/>
      <c r="DLM46" s="31"/>
      <c r="DLN46" s="31"/>
      <c r="DLO46" s="31"/>
      <c r="DLP46" s="31"/>
      <c r="DLQ46" s="31"/>
      <c r="DLR46" s="31"/>
      <c r="DLS46" s="31"/>
      <c r="DLT46" s="31"/>
      <c r="DLU46" s="31"/>
      <c r="DLV46" s="31"/>
      <c r="DLW46" s="31"/>
      <c r="DLX46" s="31"/>
      <c r="DLY46" s="31"/>
      <c r="DLZ46" s="31"/>
      <c r="DMA46" s="31"/>
      <c r="DMB46" s="31"/>
      <c r="DMC46" s="31"/>
      <c r="DMD46" s="31"/>
      <c r="DME46" s="31"/>
      <c r="DMF46" s="31"/>
      <c r="DMG46" s="31"/>
      <c r="DMH46" s="31"/>
      <c r="DMI46" s="31"/>
      <c r="DMJ46" s="31"/>
      <c r="DMK46" s="31"/>
      <c r="DML46" s="31"/>
      <c r="DMM46" s="31"/>
      <c r="DMN46" s="31"/>
      <c r="DMO46" s="31"/>
      <c r="DMP46" s="31"/>
      <c r="DMQ46" s="31"/>
      <c r="DMR46" s="31"/>
      <c r="DMS46" s="31"/>
      <c r="DMT46" s="31"/>
      <c r="DMU46" s="31"/>
      <c r="DMV46" s="31"/>
      <c r="DMW46" s="31"/>
      <c r="DMX46" s="31"/>
      <c r="DMY46" s="31"/>
      <c r="DMZ46" s="31"/>
      <c r="DNA46" s="31"/>
      <c r="DNB46" s="31"/>
      <c r="DNC46" s="31"/>
      <c r="DND46" s="31"/>
      <c r="DNE46" s="31"/>
      <c r="DNF46" s="31"/>
      <c r="DNG46" s="31"/>
      <c r="DNH46" s="31"/>
      <c r="DNI46" s="31"/>
      <c r="DNJ46" s="31"/>
      <c r="DNK46" s="31"/>
      <c r="DNL46" s="31"/>
      <c r="DNM46" s="31"/>
      <c r="DNN46" s="31"/>
      <c r="DNO46" s="31"/>
      <c r="DNP46" s="31"/>
      <c r="DNQ46" s="31"/>
      <c r="DNR46" s="31"/>
      <c r="DNS46" s="31"/>
      <c r="DNT46" s="31"/>
      <c r="DNU46" s="31"/>
      <c r="DNV46" s="31"/>
      <c r="DNW46" s="31"/>
      <c r="DNX46" s="31"/>
      <c r="DNY46" s="31"/>
      <c r="DNZ46" s="31"/>
      <c r="DOA46" s="31"/>
      <c r="DOB46" s="31"/>
      <c r="DOC46" s="31"/>
      <c r="DOD46" s="31"/>
      <c r="DOE46" s="31"/>
      <c r="DOF46" s="31"/>
      <c r="DOG46" s="31"/>
      <c r="DOH46" s="31"/>
      <c r="DOI46" s="31"/>
      <c r="DOJ46" s="31"/>
      <c r="DOK46" s="31"/>
      <c r="DOL46" s="31"/>
      <c r="DOM46" s="31"/>
      <c r="DON46" s="31"/>
      <c r="DOO46" s="31"/>
      <c r="DOP46" s="31"/>
      <c r="DOQ46" s="31"/>
      <c r="DOR46" s="31"/>
      <c r="DOS46" s="31"/>
      <c r="DOT46" s="31"/>
      <c r="DOU46" s="31"/>
      <c r="DOV46" s="31"/>
      <c r="DOW46" s="31"/>
      <c r="DOX46" s="31"/>
      <c r="DOY46" s="31"/>
      <c r="DOZ46" s="31"/>
      <c r="DPA46" s="31"/>
      <c r="DPB46" s="31"/>
      <c r="DPC46" s="31"/>
      <c r="DPD46" s="31"/>
      <c r="DPE46" s="31"/>
      <c r="DPF46" s="31"/>
      <c r="DPG46" s="31"/>
      <c r="DPH46" s="31"/>
      <c r="DPI46" s="31"/>
      <c r="DPJ46" s="31"/>
      <c r="DPK46" s="31"/>
      <c r="DPL46" s="31"/>
      <c r="DPM46" s="31"/>
      <c r="DPN46" s="31"/>
      <c r="DPO46" s="31"/>
      <c r="DPP46" s="31"/>
      <c r="DPQ46" s="31"/>
      <c r="DPR46" s="31"/>
      <c r="DPS46" s="31"/>
      <c r="DPT46" s="31"/>
      <c r="DPU46" s="31"/>
      <c r="DPV46" s="31"/>
      <c r="DPW46" s="31"/>
      <c r="DPX46" s="31"/>
      <c r="DPY46" s="31"/>
      <c r="DPZ46" s="31"/>
      <c r="DQA46" s="31"/>
      <c r="DQB46" s="31"/>
      <c r="DQC46" s="31"/>
      <c r="DQD46" s="31"/>
      <c r="DQE46" s="31"/>
      <c r="DQF46" s="31"/>
      <c r="DQG46" s="31"/>
      <c r="DQH46" s="31"/>
      <c r="DQI46" s="31"/>
      <c r="DQJ46" s="31"/>
      <c r="DQK46" s="31"/>
      <c r="DQL46" s="31"/>
      <c r="DQM46" s="31"/>
      <c r="DQN46" s="31"/>
      <c r="DQO46" s="31"/>
      <c r="DQP46" s="31"/>
      <c r="DQQ46" s="31"/>
      <c r="DQR46" s="31"/>
      <c r="DQS46" s="31"/>
      <c r="DQT46" s="31"/>
      <c r="DQU46" s="31"/>
      <c r="DQV46" s="31"/>
      <c r="DQW46" s="31"/>
      <c r="DQX46" s="31"/>
      <c r="DQY46" s="31"/>
      <c r="DQZ46" s="31"/>
      <c r="DRA46" s="31"/>
      <c r="DRB46" s="31"/>
      <c r="DRC46" s="31"/>
      <c r="DRD46" s="31"/>
      <c r="DRE46" s="31"/>
      <c r="DRF46" s="31"/>
      <c r="DRG46" s="31"/>
      <c r="DRH46" s="31"/>
      <c r="DRI46" s="31"/>
      <c r="DRJ46" s="31"/>
      <c r="DRK46" s="31"/>
      <c r="DRL46" s="31"/>
      <c r="DRM46" s="31"/>
      <c r="DRN46" s="31"/>
      <c r="DRO46" s="31"/>
      <c r="DRP46" s="31"/>
      <c r="DRQ46" s="31"/>
      <c r="DRR46" s="31"/>
      <c r="DRS46" s="31"/>
      <c r="DRT46" s="31"/>
      <c r="DRU46" s="31"/>
      <c r="DRV46" s="31"/>
      <c r="DRW46" s="31"/>
      <c r="DRX46" s="31"/>
      <c r="DRY46" s="31"/>
      <c r="DRZ46" s="31"/>
      <c r="DSA46" s="31"/>
      <c r="DSB46" s="31"/>
      <c r="DSC46" s="31"/>
      <c r="DSD46" s="31"/>
      <c r="DSE46" s="31"/>
      <c r="DSF46" s="31"/>
      <c r="DSG46" s="31"/>
      <c r="DSH46" s="31"/>
      <c r="DSI46" s="31"/>
      <c r="DSJ46" s="31"/>
      <c r="DSK46" s="31"/>
      <c r="DSL46" s="31"/>
      <c r="DSM46" s="31"/>
      <c r="DSN46" s="31"/>
      <c r="DSO46" s="31"/>
      <c r="DSP46" s="31"/>
      <c r="DSQ46" s="31"/>
      <c r="DSR46" s="31"/>
      <c r="DSS46" s="31"/>
      <c r="DST46" s="31"/>
      <c r="DSU46" s="31"/>
      <c r="DSV46" s="31"/>
      <c r="DSW46" s="31"/>
      <c r="DSX46" s="31"/>
      <c r="DSY46" s="31"/>
      <c r="DSZ46" s="31"/>
      <c r="DTA46" s="31"/>
      <c r="DTB46" s="31"/>
      <c r="DTC46" s="31"/>
      <c r="DTD46" s="31"/>
      <c r="DTE46" s="31"/>
      <c r="DTF46" s="31"/>
      <c r="DTG46" s="31"/>
      <c r="DTH46" s="31"/>
      <c r="DTI46" s="31"/>
      <c r="DTJ46" s="31"/>
      <c r="DTK46" s="31"/>
      <c r="DTL46" s="31"/>
      <c r="DTM46" s="31"/>
      <c r="DTN46" s="31"/>
      <c r="DTO46" s="31"/>
      <c r="DTP46" s="31"/>
      <c r="DTQ46" s="31"/>
      <c r="DTR46" s="31"/>
      <c r="DTS46" s="31"/>
      <c r="DTT46" s="31"/>
      <c r="DTU46" s="31"/>
      <c r="DTV46" s="31"/>
      <c r="DTW46" s="31"/>
      <c r="DTX46" s="31"/>
      <c r="DTY46" s="31"/>
      <c r="DTZ46" s="31"/>
      <c r="DUA46" s="31"/>
      <c r="DUB46" s="31"/>
      <c r="DUC46" s="31"/>
      <c r="DUD46" s="31"/>
      <c r="DUE46" s="31"/>
      <c r="DUF46" s="31"/>
      <c r="DUG46" s="31"/>
      <c r="DUH46" s="31"/>
      <c r="DUI46" s="31"/>
      <c r="DUJ46" s="31"/>
      <c r="DUK46" s="31"/>
      <c r="DUL46" s="31"/>
      <c r="DUM46" s="31"/>
      <c r="DUN46" s="31"/>
      <c r="DUO46" s="31"/>
      <c r="DUP46" s="31"/>
      <c r="DUQ46" s="31"/>
      <c r="DUR46" s="31"/>
      <c r="DUS46" s="31"/>
      <c r="DUT46" s="31"/>
      <c r="DUU46" s="31"/>
      <c r="DUV46" s="31"/>
      <c r="DUW46" s="31"/>
      <c r="DUX46" s="31"/>
      <c r="DUY46" s="31"/>
      <c r="DUZ46" s="31"/>
      <c r="DVA46" s="31"/>
      <c r="DVB46" s="31"/>
      <c r="DVC46" s="31"/>
      <c r="DVD46" s="31"/>
      <c r="DVE46" s="31"/>
      <c r="DVF46" s="31"/>
      <c r="DVG46" s="31"/>
      <c r="DVH46" s="31"/>
      <c r="DVI46" s="31"/>
      <c r="DVJ46" s="31"/>
      <c r="DVK46" s="31"/>
      <c r="DVL46" s="31"/>
      <c r="DVM46" s="31"/>
      <c r="DVN46" s="31"/>
      <c r="DVO46" s="31"/>
      <c r="DVP46" s="31"/>
      <c r="DVQ46" s="31"/>
      <c r="DVR46" s="31"/>
      <c r="DVS46" s="31"/>
      <c r="DVT46" s="31"/>
      <c r="DVU46" s="31"/>
      <c r="DVV46" s="31"/>
      <c r="DVW46" s="31"/>
      <c r="DVX46" s="31"/>
      <c r="DVY46" s="31"/>
      <c r="DVZ46" s="31"/>
      <c r="DWA46" s="31"/>
      <c r="DWB46" s="31"/>
      <c r="DWC46" s="31"/>
      <c r="DWD46" s="31"/>
      <c r="DWE46" s="31"/>
      <c r="DWF46" s="31"/>
      <c r="DWG46" s="31"/>
      <c r="DWH46" s="31"/>
      <c r="DWI46" s="31"/>
      <c r="DWJ46" s="31"/>
      <c r="DWK46" s="31"/>
      <c r="DWL46" s="31"/>
      <c r="DWM46" s="31"/>
      <c r="DWN46" s="31"/>
      <c r="DWO46" s="31"/>
      <c r="DWP46" s="31"/>
      <c r="DWQ46" s="31"/>
      <c r="DWR46" s="31"/>
      <c r="DWS46" s="31"/>
      <c r="DWT46" s="31"/>
      <c r="DWU46" s="31"/>
      <c r="DWV46" s="31"/>
      <c r="DWW46" s="31"/>
      <c r="DWX46" s="31"/>
      <c r="DWY46" s="31"/>
      <c r="DWZ46" s="31"/>
      <c r="DXA46" s="31"/>
      <c r="DXB46" s="31"/>
      <c r="DXC46" s="31"/>
      <c r="DXD46" s="31"/>
      <c r="DXE46" s="31"/>
      <c r="DXF46" s="31"/>
      <c r="DXG46" s="31"/>
      <c r="DXH46" s="31"/>
      <c r="DXI46" s="31"/>
      <c r="DXJ46" s="31"/>
      <c r="DXK46" s="31"/>
      <c r="DXL46" s="31"/>
      <c r="DXM46" s="31"/>
      <c r="DXN46" s="31"/>
      <c r="DXO46" s="31"/>
      <c r="DXP46" s="31"/>
      <c r="DXQ46" s="31"/>
      <c r="DXR46" s="31"/>
      <c r="DXS46" s="31"/>
      <c r="DXT46" s="31"/>
      <c r="DXU46" s="31"/>
      <c r="DXV46" s="31"/>
      <c r="DXW46" s="31"/>
      <c r="DXX46" s="31"/>
      <c r="DXY46" s="31"/>
      <c r="DXZ46" s="31"/>
      <c r="DYA46" s="31"/>
      <c r="DYB46" s="31"/>
      <c r="DYC46" s="31"/>
      <c r="DYD46" s="31"/>
      <c r="DYE46" s="31"/>
      <c r="DYF46" s="31"/>
      <c r="DYG46" s="31"/>
      <c r="DYH46" s="31"/>
      <c r="DYI46" s="31"/>
      <c r="DYJ46" s="31"/>
      <c r="DYK46" s="31"/>
      <c r="DYL46" s="31"/>
      <c r="DYM46" s="31"/>
      <c r="DYN46" s="31"/>
      <c r="DYO46" s="31"/>
      <c r="DYP46" s="31"/>
      <c r="DYQ46" s="31"/>
      <c r="DYR46" s="31"/>
      <c r="DYS46" s="31"/>
      <c r="DYT46" s="31"/>
      <c r="DYU46" s="31"/>
      <c r="DYV46" s="31"/>
      <c r="DYW46" s="31"/>
      <c r="DYX46" s="31"/>
      <c r="DYY46" s="31"/>
      <c r="DYZ46" s="31"/>
      <c r="DZA46" s="31"/>
      <c r="DZB46" s="31"/>
      <c r="DZC46" s="31"/>
      <c r="DZD46" s="31"/>
      <c r="DZE46" s="31"/>
      <c r="DZF46" s="31"/>
      <c r="DZG46" s="31"/>
      <c r="DZH46" s="31"/>
      <c r="DZI46" s="31"/>
      <c r="DZJ46" s="31"/>
      <c r="DZK46" s="31"/>
      <c r="DZL46" s="31"/>
      <c r="DZM46" s="31"/>
      <c r="DZN46" s="31"/>
      <c r="DZO46" s="31"/>
      <c r="DZP46" s="31"/>
      <c r="DZQ46" s="31"/>
      <c r="DZR46" s="31"/>
      <c r="DZS46" s="31"/>
      <c r="DZT46" s="31"/>
      <c r="DZU46" s="31"/>
      <c r="DZV46" s="31"/>
      <c r="DZW46" s="31"/>
      <c r="DZX46" s="31"/>
      <c r="DZY46" s="31"/>
      <c r="DZZ46" s="31"/>
      <c r="EAA46" s="31"/>
      <c r="EAB46" s="31"/>
      <c r="EAC46" s="31"/>
      <c r="EAD46" s="31"/>
      <c r="EAE46" s="31"/>
      <c r="EAF46" s="31"/>
      <c r="EAG46" s="31"/>
      <c r="EAH46" s="31"/>
      <c r="EAI46" s="31"/>
      <c r="EAJ46" s="31"/>
      <c r="EAK46" s="31"/>
      <c r="EAL46" s="31"/>
      <c r="EAM46" s="31"/>
      <c r="EAN46" s="31"/>
      <c r="EAO46" s="31"/>
      <c r="EAP46" s="31"/>
      <c r="EAQ46" s="31"/>
      <c r="EAR46" s="31"/>
      <c r="EAS46" s="31"/>
      <c r="EAT46" s="31"/>
      <c r="EAU46" s="31"/>
      <c r="EAV46" s="31"/>
      <c r="EAW46" s="31"/>
      <c r="EAX46" s="31"/>
      <c r="EAY46" s="31"/>
      <c r="EAZ46" s="31"/>
      <c r="EBA46" s="31"/>
      <c r="EBB46" s="31"/>
      <c r="EBC46" s="31"/>
      <c r="EBD46" s="31"/>
      <c r="EBE46" s="31"/>
      <c r="EBF46" s="31"/>
      <c r="EBG46" s="31"/>
      <c r="EBH46" s="31"/>
      <c r="EBI46" s="31"/>
      <c r="EBJ46" s="31"/>
      <c r="EBK46" s="31"/>
      <c r="EBL46" s="31"/>
      <c r="EBM46" s="31"/>
      <c r="EBN46" s="31"/>
      <c r="EBO46" s="31"/>
      <c r="EBP46" s="31"/>
      <c r="EBQ46" s="31"/>
      <c r="EBR46" s="31"/>
      <c r="EBS46" s="31"/>
      <c r="EBT46" s="31"/>
      <c r="EBU46" s="31"/>
      <c r="EBV46" s="31"/>
      <c r="EBW46" s="31"/>
      <c r="EBX46" s="31"/>
      <c r="EBY46" s="31"/>
      <c r="EBZ46" s="31"/>
      <c r="ECA46" s="31"/>
      <c r="ECB46" s="31"/>
      <c r="ECC46" s="31"/>
      <c r="ECD46" s="31"/>
      <c r="ECE46" s="31"/>
      <c r="ECF46" s="31"/>
      <c r="ECG46" s="31"/>
      <c r="ECH46" s="31"/>
      <c r="ECI46" s="31"/>
      <c r="ECJ46" s="31"/>
      <c r="ECK46" s="31"/>
      <c r="ECL46" s="31"/>
      <c r="ECM46" s="31"/>
      <c r="ECN46" s="31"/>
      <c r="ECO46" s="31"/>
      <c r="ECP46" s="31"/>
      <c r="ECQ46" s="31"/>
      <c r="ECR46" s="31"/>
      <c r="ECS46" s="31"/>
      <c r="ECT46" s="31"/>
      <c r="ECU46" s="31"/>
      <c r="ECV46" s="31"/>
      <c r="ECW46" s="31"/>
      <c r="ECX46" s="31"/>
      <c r="ECY46" s="31"/>
      <c r="ECZ46" s="31"/>
      <c r="EDA46" s="31"/>
      <c r="EDB46" s="31"/>
      <c r="EDC46" s="31"/>
      <c r="EDD46" s="31"/>
      <c r="EDE46" s="31"/>
      <c r="EDF46" s="31"/>
      <c r="EDG46" s="31"/>
      <c r="EDH46" s="31"/>
      <c r="EDI46" s="31"/>
      <c r="EDJ46" s="31"/>
      <c r="EDK46" s="31"/>
      <c r="EDL46" s="31"/>
      <c r="EDM46" s="31"/>
      <c r="EDN46" s="31"/>
      <c r="EDO46" s="31"/>
      <c r="EDP46" s="31"/>
      <c r="EDQ46" s="31"/>
      <c r="EDR46" s="31"/>
      <c r="EDS46" s="31"/>
      <c r="EDT46" s="31"/>
      <c r="EDU46" s="31"/>
      <c r="EDV46" s="31"/>
      <c r="EDW46" s="31"/>
      <c r="EDX46" s="31"/>
      <c r="EDY46" s="31"/>
      <c r="EDZ46" s="31"/>
      <c r="EEA46" s="31"/>
      <c r="EEB46" s="31"/>
      <c r="EEC46" s="31"/>
      <c r="EED46" s="31"/>
      <c r="EEE46" s="31"/>
      <c r="EEF46" s="31"/>
      <c r="EEG46" s="31"/>
      <c r="EEH46" s="31"/>
      <c r="EEI46" s="31"/>
      <c r="EEJ46" s="31"/>
      <c r="EEK46" s="31"/>
      <c r="EEL46" s="31"/>
      <c r="EEM46" s="31"/>
      <c r="EEN46" s="31"/>
      <c r="EEO46" s="31"/>
      <c r="EEP46" s="31"/>
      <c r="EEQ46" s="31"/>
      <c r="EER46" s="31"/>
      <c r="EES46" s="31"/>
      <c r="EET46" s="31"/>
      <c r="EEU46" s="31"/>
      <c r="EEV46" s="31"/>
      <c r="EEW46" s="31"/>
      <c r="EEX46" s="31"/>
      <c r="EEY46" s="31"/>
      <c r="EEZ46" s="31"/>
      <c r="EFA46" s="31"/>
      <c r="EFB46" s="31"/>
      <c r="EFC46" s="31"/>
      <c r="EFD46" s="31"/>
      <c r="EFE46" s="31"/>
      <c r="EFF46" s="31"/>
      <c r="EFG46" s="31"/>
      <c r="EFH46" s="31"/>
      <c r="EFI46" s="31"/>
      <c r="EFJ46" s="31"/>
      <c r="EFK46" s="31"/>
      <c r="EFL46" s="31"/>
      <c r="EFM46" s="31"/>
      <c r="EFN46" s="31"/>
      <c r="EFO46" s="31"/>
      <c r="EFP46" s="31"/>
      <c r="EFQ46" s="31"/>
      <c r="EFR46" s="31"/>
      <c r="EFS46" s="31"/>
      <c r="EFT46" s="31"/>
      <c r="EFU46" s="31"/>
      <c r="EFV46" s="31"/>
      <c r="EFW46" s="31"/>
      <c r="EFX46" s="31"/>
      <c r="EFY46" s="31"/>
      <c r="EFZ46" s="31"/>
      <c r="EGA46" s="31"/>
      <c r="EGB46" s="31"/>
      <c r="EGC46" s="31"/>
      <c r="EGD46" s="31"/>
      <c r="EGE46" s="31"/>
      <c r="EGF46" s="31"/>
      <c r="EGG46" s="31"/>
      <c r="EGH46" s="31"/>
      <c r="EGI46" s="31"/>
      <c r="EGJ46" s="31"/>
      <c r="EGK46" s="31"/>
      <c r="EGL46" s="31"/>
      <c r="EGM46" s="31"/>
      <c r="EGN46" s="31"/>
      <c r="EGO46" s="31"/>
      <c r="EGP46" s="31"/>
      <c r="EGQ46" s="31"/>
      <c r="EGR46" s="31"/>
      <c r="EGS46" s="31"/>
      <c r="EGT46" s="31"/>
      <c r="EGU46" s="31"/>
      <c r="EGV46" s="31"/>
      <c r="EGW46" s="31"/>
      <c r="EGX46" s="31"/>
      <c r="EGY46" s="31"/>
      <c r="EGZ46" s="31"/>
      <c r="EHA46" s="31"/>
      <c r="EHB46" s="31"/>
      <c r="EHC46" s="31"/>
      <c r="EHD46" s="31"/>
      <c r="EHE46" s="31"/>
      <c r="EHF46" s="31"/>
      <c r="EHG46" s="31"/>
      <c r="EHH46" s="31"/>
      <c r="EHI46" s="31"/>
      <c r="EHJ46" s="31"/>
      <c r="EHK46" s="31"/>
      <c r="EHL46" s="31"/>
      <c r="EHM46" s="31"/>
      <c r="EHN46" s="31"/>
      <c r="EHO46" s="31"/>
      <c r="EHP46" s="31"/>
      <c r="EHQ46" s="31"/>
      <c r="EHR46" s="31"/>
      <c r="EHS46" s="31"/>
      <c r="EHT46" s="31"/>
      <c r="EHU46" s="31"/>
      <c r="EHV46" s="31"/>
      <c r="EHW46" s="31"/>
      <c r="EHX46" s="31"/>
      <c r="EHY46" s="31"/>
      <c r="EHZ46" s="31"/>
      <c r="EIA46" s="31"/>
      <c r="EIB46" s="31"/>
      <c r="EIC46" s="31"/>
      <c r="EID46" s="31"/>
      <c r="EIE46" s="31"/>
      <c r="EIF46" s="31"/>
      <c r="EIG46" s="31"/>
      <c r="EIH46" s="31"/>
      <c r="EII46" s="31"/>
      <c r="EIJ46" s="31"/>
      <c r="EIK46" s="31"/>
      <c r="EIL46" s="31"/>
      <c r="EIM46" s="31"/>
      <c r="EIN46" s="31"/>
      <c r="EIO46" s="31"/>
      <c r="EIP46" s="31"/>
      <c r="EIQ46" s="31"/>
      <c r="EIR46" s="31"/>
      <c r="EIS46" s="31"/>
      <c r="EIT46" s="31"/>
      <c r="EIU46" s="31"/>
      <c r="EIV46" s="31"/>
      <c r="EIW46" s="31"/>
      <c r="EIX46" s="31"/>
      <c r="EIY46" s="31"/>
      <c r="EIZ46" s="31"/>
      <c r="EJA46" s="31"/>
      <c r="EJB46" s="31"/>
      <c r="EJC46" s="31"/>
      <c r="EJD46" s="31"/>
      <c r="EJE46" s="31"/>
      <c r="EJF46" s="31"/>
      <c r="EJG46" s="31"/>
      <c r="EJH46" s="31"/>
      <c r="EJI46" s="31"/>
      <c r="EJJ46" s="31"/>
      <c r="EJK46" s="31"/>
      <c r="EJL46" s="31"/>
      <c r="EJM46" s="31"/>
      <c r="EJN46" s="31"/>
      <c r="EJO46" s="31"/>
      <c r="EJP46" s="31"/>
      <c r="EJQ46" s="31"/>
      <c r="EJR46" s="31"/>
      <c r="EJS46" s="31"/>
      <c r="EJT46" s="31"/>
      <c r="EJU46" s="31"/>
      <c r="EJV46" s="31"/>
      <c r="EJW46" s="31"/>
      <c r="EJX46" s="31"/>
      <c r="EJY46" s="31"/>
      <c r="EJZ46" s="31"/>
      <c r="EKA46" s="31"/>
      <c r="EKB46" s="31"/>
      <c r="EKC46" s="31"/>
      <c r="EKD46" s="31"/>
      <c r="EKE46" s="31"/>
      <c r="EKF46" s="31"/>
      <c r="EKG46" s="31"/>
      <c r="EKH46" s="31"/>
      <c r="EKI46" s="31"/>
      <c r="EKJ46" s="31"/>
      <c r="EKK46" s="31"/>
      <c r="EKL46" s="31"/>
      <c r="EKM46" s="31"/>
      <c r="EKN46" s="31"/>
      <c r="EKO46" s="31"/>
      <c r="EKP46" s="31"/>
      <c r="EKQ46" s="31"/>
      <c r="EKR46" s="31"/>
      <c r="EKS46" s="31"/>
      <c r="EKT46" s="31"/>
      <c r="EKU46" s="31"/>
      <c r="EKV46" s="31"/>
      <c r="EKW46" s="31"/>
      <c r="EKX46" s="31"/>
      <c r="EKY46" s="31"/>
      <c r="EKZ46" s="31"/>
      <c r="ELA46" s="31"/>
      <c r="ELB46" s="31"/>
      <c r="ELC46" s="31"/>
      <c r="ELD46" s="31"/>
      <c r="ELE46" s="31"/>
      <c r="ELF46" s="31"/>
      <c r="ELG46" s="31"/>
      <c r="ELH46" s="31"/>
      <c r="ELI46" s="31"/>
      <c r="ELJ46" s="31"/>
      <c r="ELK46" s="31"/>
      <c r="ELL46" s="31"/>
      <c r="ELM46" s="31"/>
      <c r="ELN46" s="31"/>
      <c r="ELO46" s="31"/>
      <c r="ELP46" s="31"/>
      <c r="ELQ46" s="31"/>
      <c r="ELR46" s="31"/>
      <c r="ELS46" s="31"/>
      <c r="ELT46" s="31"/>
      <c r="ELU46" s="31"/>
      <c r="ELV46" s="31"/>
      <c r="ELW46" s="31"/>
      <c r="ELX46" s="31"/>
      <c r="ELY46" s="31"/>
      <c r="ELZ46" s="31"/>
      <c r="EMA46" s="31"/>
      <c r="EMB46" s="31"/>
      <c r="EMC46" s="31"/>
      <c r="EMD46" s="31"/>
      <c r="EME46" s="31"/>
      <c r="EMF46" s="31"/>
      <c r="EMG46" s="31"/>
      <c r="EMH46" s="31"/>
      <c r="EMI46" s="31"/>
      <c r="EMJ46" s="31"/>
      <c r="EMK46" s="31"/>
      <c r="EML46" s="31"/>
      <c r="EMM46" s="31"/>
      <c r="EMN46" s="31"/>
      <c r="EMO46" s="31"/>
      <c r="EMP46" s="31"/>
      <c r="EMQ46" s="31"/>
      <c r="EMR46" s="31"/>
      <c r="EMS46" s="31"/>
      <c r="EMT46" s="31"/>
      <c r="EMU46" s="31"/>
      <c r="EMV46" s="31"/>
      <c r="EMW46" s="31"/>
      <c r="EMX46" s="31"/>
      <c r="EMY46" s="31"/>
      <c r="EMZ46" s="31"/>
      <c r="ENA46" s="31"/>
      <c r="ENB46" s="31"/>
      <c r="ENC46" s="31"/>
      <c r="END46" s="31"/>
      <c r="ENE46" s="31"/>
      <c r="ENF46" s="31"/>
      <c r="ENG46" s="31"/>
      <c r="ENH46" s="31"/>
      <c r="ENI46" s="31"/>
      <c r="ENJ46" s="31"/>
      <c r="ENK46" s="31"/>
      <c r="ENL46" s="31"/>
      <c r="ENM46" s="31"/>
      <c r="ENN46" s="31"/>
      <c r="ENO46" s="31"/>
      <c r="ENP46" s="31"/>
      <c r="ENQ46" s="31"/>
      <c r="ENR46" s="31"/>
      <c r="ENS46" s="31"/>
      <c r="ENT46" s="31"/>
      <c r="ENU46" s="31"/>
      <c r="ENV46" s="31"/>
      <c r="ENW46" s="31"/>
      <c r="ENX46" s="31"/>
      <c r="ENY46" s="31"/>
      <c r="ENZ46" s="31"/>
      <c r="EOA46" s="31"/>
      <c r="EOB46" s="31"/>
      <c r="EOC46" s="31"/>
      <c r="EOD46" s="31"/>
      <c r="EOE46" s="31"/>
      <c r="EOF46" s="31"/>
      <c r="EOG46" s="31"/>
      <c r="EOH46" s="31"/>
      <c r="EOI46" s="31"/>
      <c r="EOJ46" s="31"/>
      <c r="EOK46" s="31"/>
      <c r="EOL46" s="31"/>
      <c r="EOM46" s="31"/>
      <c r="EON46" s="31"/>
      <c r="EOO46" s="31"/>
      <c r="EOP46" s="31"/>
      <c r="EOQ46" s="31"/>
      <c r="EOR46" s="31"/>
      <c r="EOS46" s="31"/>
      <c r="EOT46" s="31"/>
      <c r="EOU46" s="31"/>
      <c r="EOV46" s="31"/>
      <c r="EOW46" s="31"/>
      <c r="EOX46" s="31"/>
      <c r="EOY46" s="31"/>
      <c r="EOZ46" s="31"/>
      <c r="EPA46" s="31"/>
      <c r="EPB46" s="31"/>
      <c r="EPC46" s="31"/>
      <c r="EPD46" s="31"/>
      <c r="EPE46" s="31"/>
      <c r="EPF46" s="31"/>
      <c r="EPG46" s="31"/>
      <c r="EPH46" s="31"/>
      <c r="EPI46" s="31"/>
      <c r="EPJ46" s="31"/>
      <c r="EPK46" s="31"/>
      <c r="EPL46" s="31"/>
      <c r="EPM46" s="31"/>
      <c r="EPN46" s="31"/>
      <c r="EPO46" s="31"/>
      <c r="EPP46" s="31"/>
      <c r="EPQ46" s="31"/>
      <c r="EPR46" s="31"/>
      <c r="EPS46" s="31"/>
      <c r="EPT46" s="31"/>
      <c r="EPU46" s="31"/>
      <c r="EPV46" s="31"/>
      <c r="EPW46" s="31"/>
      <c r="EPX46" s="31"/>
      <c r="EPY46" s="31"/>
      <c r="EPZ46" s="31"/>
      <c r="EQA46" s="31"/>
      <c r="EQB46" s="31"/>
      <c r="EQC46" s="31"/>
      <c r="EQD46" s="31"/>
      <c r="EQE46" s="31"/>
      <c r="EQF46" s="31"/>
      <c r="EQG46" s="31"/>
      <c r="EQH46" s="31"/>
      <c r="EQI46" s="31"/>
      <c r="EQJ46" s="31"/>
      <c r="EQK46" s="31"/>
      <c r="EQL46" s="31"/>
      <c r="EQM46" s="31"/>
      <c r="EQN46" s="31"/>
      <c r="EQO46" s="31"/>
      <c r="EQP46" s="31"/>
      <c r="EQQ46" s="31"/>
      <c r="EQR46" s="31"/>
      <c r="EQS46" s="31"/>
      <c r="EQT46" s="31"/>
      <c r="EQU46" s="31"/>
      <c r="EQV46" s="31"/>
      <c r="EQW46" s="31"/>
      <c r="EQX46" s="31"/>
      <c r="EQY46" s="31"/>
      <c r="EQZ46" s="31"/>
      <c r="ERA46" s="31"/>
      <c r="ERB46" s="31"/>
      <c r="ERC46" s="31"/>
      <c r="ERD46" s="31"/>
      <c r="ERE46" s="31"/>
      <c r="ERF46" s="31"/>
      <c r="ERG46" s="31"/>
      <c r="ERH46" s="31"/>
      <c r="ERI46" s="31"/>
      <c r="ERJ46" s="31"/>
      <c r="ERK46" s="31"/>
      <c r="ERL46" s="31"/>
      <c r="ERM46" s="31"/>
      <c r="ERN46" s="31"/>
      <c r="ERO46" s="31"/>
      <c r="ERP46" s="31"/>
      <c r="ERQ46" s="31"/>
      <c r="ERR46" s="31"/>
      <c r="ERS46" s="31"/>
      <c r="ERT46" s="31"/>
      <c r="ERU46" s="31"/>
      <c r="ERV46" s="31"/>
      <c r="ERW46" s="31"/>
      <c r="ERX46" s="31"/>
      <c r="ERY46" s="31"/>
      <c r="ERZ46" s="31"/>
      <c r="ESA46" s="31"/>
      <c r="ESB46" s="31"/>
      <c r="ESC46" s="31"/>
      <c r="ESD46" s="31"/>
      <c r="ESE46" s="31"/>
      <c r="ESF46" s="31"/>
      <c r="ESG46" s="31"/>
      <c r="ESH46" s="31"/>
      <c r="ESI46" s="31"/>
      <c r="ESJ46" s="31"/>
      <c r="ESK46" s="31"/>
      <c r="ESL46" s="31"/>
      <c r="ESM46" s="31"/>
      <c r="ESN46" s="31"/>
      <c r="ESO46" s="31"/>
      <c r="ESP46" s="31"/>
      <c r="ESQ46" s="31"/>
      <c r="ESR46" s="31"/>
      <c r="ESS46" s="31"/>
      <c r="EST46" s="31"/>
      <c r="ESU46" s="31"/>
      <c r="ESV46" s="31"/>
      <c r="ESW46" s="31"/>
      <c r="ESX46" s="31"/>
      <c r="ESY46" s="31"/>
      <c r="ESZ46" s="31"/>
      <c r="ETA46" s="31"/>
      <c r="ETB46" s="31"/>
      <c r="ETC46" s="31"/>
      <c r="ETD46" s="31"/>
      <c r="ETE46" s="31"/>
      <c r="ETF46" s="31"/>
      <c r="ETG46" s="31"/>
      <c r="ETH46" s="31"/>
      <c r="ETI46" s="31"/>
      <c r="ETJ46" s="31"/>
      <c r="ETK46" s="31"/>
      <c r="ETL46" s="31"/>
      <c r="ETM46" s="31"/>
      <c r="ETN46" s="31"/>
      <c r="ETO46" s="31"/>
      <c r="ETP46" s="31"/>
      <c r="ETQ46" s="31"/>
      <c r="ETR46" s="31"/>
      <c r="ETS46" s="31"/>
      <c r="ETT46" s="31"/>
      <c r="ETU46" s="31"/>
      <c r="ETV46" s="31"/>
      <c r="ETW46" s="31"/>
      <c r="ETX46" s="31"/>
      <c r="ETY46" s="31"/>
      <c r="ETZ46" s="31"/>
      <c r="EUA46" s="31"/>
      <c r="EUB46" s="31"/>
      <c r="EUC46" s="31"/>
      <c r="EUD46" s="31"/>
      <c r="EUE46" s="31"/>
      <c r="EUF46" s="31"/>
      <c r="EUG46" s="31"/>
      <c r="EUH46" s="31"/>
      <c r="EUI46" s="31"/>
      <c r="EUJ46" s="31"/>
      <c r="EUK46" s="31"/>
      <c r="EUL46" s="31"/>
      <c r="EUM46" s="31"/>
      <c r="EUN46" s="31"/>
      <c r="EUO46" s="31"/>
      <c r="EUP46" s="31"/>
      <c r="EUQ46" s="31"/>
      <c r="EUR46" s="31"/>
      <c r="EUS46" s="31"/>
      <c r="EUT46" s="31"/>
      <c r="EUU46" s="31"/>
      <c r="EUV46" s="31"/>
      <c r="EUW46" s="31"/>
      <c r="EUX46" s="31"/>
      <c r="EUY46" s="31"/>
      <c r="EUZ46" s="31"/>
      <c r="EVA46" s="31"/>
      <c r="EVB46" s="31"/>
      <c r="EVC46" s="31"/>
      <c r="EVD46" s="31"/>
      <c r="EVE46" s="31"/>
      <c r="EVF46" s="31"/>
      <c r="EVG46" s="31"/>
      <c r="EVH46" s="31"/>
      <c r="EVI46" s="31"/>
      <c r="EVJ46" s="31"/>
      <c r="EVK46" s="31"/>
      <c r="EVL46" s="31"/>
      <c r="EVM46" s="31"/>
      <c r="EVN46" s="31"/>
      <c r="EVO46" s="31"/>
      <c r="EVP46" s="31"/>
      <c r="EVQ46" s="31"/>
      <c r="EVR46" s="31"/>
      <c r="EVS46" s="31"/>
      <c r="EVT46" s="31"/>
      <c r="EVU46" s="31"/>
      <c r="EVV46" s="31"/>
      <c r="EVW46" s="31"/>
      <c r="EVX46" s="31"/>
      <c r="EVY46" s="31"/>
      <c r="EVZ46" s="31"/>
      <c r="EWA46" s="31"/>
      <c r="EWB46" s="31"/>
      <c r="EWC46" s="31"/>
      <c r="EWD46" s="31"/>
      <c r="EWE46" s="31"/>
      <c r="EWF46" s="31"/>
      <c r="EWG46" s="31"/>
      <c r="EWH46" s="31"/>
      <c r="EWI46" s="31"/>
      <c r="EWJ46" s="31"/>
      <c r="EWK46" s="31"/>
      <c r="EWL46" s="31"/>
      <c r="EWM46" s="31"/>
      <c r="EWN46" s="31"/>
      <c r="EWO46" s="31"/>
      <c r="EWP46" s="31"/>
      <c r="EWQ46" s="31"/>
      <c r="EWR46" s="31"/>
      <c r="EWS46" s="31"/>
      <c r="EWT46" s="31"/>
      <c r="EWU46" s="31"/>
      <c r="EWV46" s="31"/>
      <c r="EWW46" s="31"/>
      <c r="EWX46" s="31"/>
      <c r="EWY46" s="31"/>
      <c r="EWZ46" s="31"/>
      <c r="EXA46" s="31"/>
      <c r="EXB46" s="31"/>
      <c r="EXC46" s="31"/>
      <c r="EXD46" s="31"/>
      <c r="EXE46" s="31"/>
      <c r="EXF46" s="31"/>
      <c r="EXG46" s="31"/>
      <c r="EXH46" s="31"/>
      <c r="EXI46" s="31"/>
      <c r="EXJ46" s="31"/>
      <c r="EXK46" s="31"/>
      <c r="EXL46" s="31"/>
      <c r="EXM46" s="31"/>
      <c r="EXN46" s="31"/>
      <c r="EXO46" s="31"/>
      <c r="EXP46" s="31"/>
      <c r="EXQ46" s="31"/>
      <c r="EXR46" s="31"/>
      <c r="EXS46" s="31"/>
      <c r="EXT46" s="31"/>
      <c r="EXU46" s="31"/>
      <c r="EXV46" s="31"/>
      <c r="EXW46" s="31"/>
      <c r="EXX46" s="31"/>
      <c r="EXY46" s="31"/>
      <c r="EXZ46" s="31"/>
      <c r="EYA46" s="31"/>
      <c r="EYB46" s="31"/>
      <c r="EYC46" s="31"/>
      <c r="EYD46" s="31"/>
      <c r="EYE46" s="31"/>
      <c r="EYF46" s="31"/>
      <c r="EYG46" s="31"/>
      <c r="EYH46" s="31"/>
      <c r="EYI46" s="31"/>
      <c r="EYJ46" s="31"/>
      <c r="EYK46" s="31"/>
      <c r="EYL46" s="31"/>
      <c r="EYM46" s="31"/>
      <c r="EYN46" s="31"/>
      <c r="EYO46" s="31"/>
      <c r="EYP46" s="31"/>
      <c r="EYQ46" s="31"/>
      <c r="EYR46" s="31"/>
      <c r="EYS46" s="31"/>
      <c r="EYT46" s="31"/>
      <c r="EYU46" s="31"/>
      <c r="EYV46" s="31"/>
      <c r="EYW46" s="31"/>
      <c r="EYX46" s="31"/>
      <c r="EYY46" s="31"/>
      <c r="EYZ46" s="31"/>
      <c r="EZA46" s="31"/>
      <c r="EZB46" s="31"/>
      <c r="EZC46" s="31"/>
      <c r="EZD46" s="31"/>
      <c r="EZE46" s="31"/>
      <c r="EZF46" s="31"/>
      <c r="EZG46" s="31"/>
      <c r="EZH46" s="31"/>
      <c r="EZI46" s="31"/>
      <c r="EZJ46" s="31"/>
      <c r="EZK46" s="31"/>
      <c r="EZL46" s="31"/>
      <c r="EZM46" s="31"/>
      <c r="EZN46" s="31"/>
      <c r="EZO46" s="31"/>
      <c r="EZP46" s="31"/>
      <c r="EZQ46" s="31"/>
      <c r="EZR46" s="31"/>
      <c r="EZS46" s="31"/>
      <c r="EZT46" s="31"/>
      <c r="EZU46" s="31"/>
      <c r="EZV46" s="31"/>
      <c r="EZW46" s="31"/>
      <c r="EZX46" s="31"/>
      <c r="EZY46" s="31"/>
      <c r="EZZ46" s="31"/>
      <c r="FAA46" s="31"/>
      <c r="FAB46" s="31"/>
      <c r="FAC46" s="31"/>
      <c r="FAD46" s="31"/>
      <c r="FAE46" s="31"/>
      <c r="FAF46" s="31"/>
      <c r="FAG46" s="31"/>
      <c r="FAH46" s="31"/>
      <c r="FAI46" s="31"/>
      <c r="FAJ46" s="31"/>
      <c r="FAK46" s="31"/>
      <c r="FAL46" s="31"/>
      <c r="FAM46" s="31"/>
      <c r="FAN46" s="31"/>
      <c r="FAO46" s="31"/>
      <c r="FAP46" s="31"/>
      <c r="FAQ46" s="31"/>
      <c r="FAR46" s="31"/>
      <c r="FAS46" s="31"/>
      <c r="FAT46" s="31"/>
      <c r="FAU46" s="31"/>
      <c r="FAV46" s="31"/>
      <c r="FAW46" s="31"/>
      <c r="FAX46" s="31"/>
      <c r="FAY46" s="31"/>
      <c r="FAZ46" s="31"/>
      <c r="FBA46" s="31"/>
      <c r="FBB46" s="31"/>
      <c r="FBC46" s="31"/>
      <c r="FBD46" s="31"/>
      <c r="FBE46" s="31"/>
      <c r="FBF46" s="31"/>
      <c r="FBG46" s="31"/>
      <c r="FBH46" s="31"/>
      <c r="FBI46" s="31"/>
      <c r="FBJ46" s="31"/>
      <c r="FBK46" s="31"/>
      <c r="FBL46" s="31"/>
      <c r="FBM46" s="31"/>
      <c r="FBN46" s="31"/>
      <c r="FBO46" s="31"/>
      <c r="FBP46" s="31"/>
      <c r="FBQ46" s="31"/>
      <c r="FBR46" s="31"/>
      <c r="FBS46" s="31"/>
      <c r="FBT46" s="31"/>
      <c r="FBU46" s="31"/>
      <c r="FBV46" s="31"/>
      <c r="FBW46" s="31"/>
      <c r="FBX46" s="31"/>
      <c r="FBY46" s="31"/>
      <c r="FBZ46" s="31"/>
      <c r="FCA46" s="31"/>
      <c r="FCB46" s="31"/>
      <c r="FCC46" s="31"/>
      <c r="FCD46" s="31"/>
      <c r="FCE46" s="31"/>
      <c r="FCF46" s="31"/>
      <c r="FCG46" s="31"/>
      <c r="FCH46" s="31"/>
      <c r="FCI46" s="31"/>
      <c r="FCJ46" s="31"/>
      <c r="FCK46" s="31"/>
      <c r="FCL46" s="31"/>
      <c r="FCM46" s="31"/>
      <c r="FCN46" s="31"/>
      <c r="FCO46" s="31"/>
      <c r="FCP46" s="31"/>
      <c r="FCQ46" s="31"/>
      <c r="FCR46" s="31"/>
      <c r="FCS46" s="31"/>
      <c r="FCT46" s="31"/>
      <c r="FCU46" s="31"/>
      <c r="FCV46" s="31"/>
      <c r="FCW46" s="31"/>
      <c r="FCX46" s="31"/>
      <c r="FCY46" s="31"/>
      <c r="FCZ46" s="31"/>
      <c r="FDA46" s="31"/>
      <c r="FDB46" s="31"/>
      <c r="FDC46" s="31"/>
      <c r="FDD46" s="31"/>
      <c r="FDE46" s="31"/>
      <c r="FDF46" s="31"/>
      <c r="FDG46" s="31"/>
      <c r="FDH46" s="31"/>
      <c r="FDI46" s="31"/>
      <c r="FDJ46" s="31"/>
      <c r="FDK46" s="31"/>
      <c r="FDL46" s="31"/>
      <c r="FDM46" s="31"/>
      <c r="FDN46" s="31"/>
      <c r="FDO46" s="31"/>
      <c r="FDP46" s="31"/>
      <c r="FDQ46" s="31"/>
      <c r="FDR46" s="31"/>
      <c r="FDS46" s="31"/>
      <c r="FDT46" s="31"/>
      <c r="FDU46" s="31"/>
      <c r="FDV46" s="31"/>
      <c r="FDW46" s="31"/>
      <c r="FDX46" s="31"/>
      <c r="FDY46" s="31"/>
      <c r="FDZ46" s="31"/>
      <c r="FEA46" s="31"/>
      <c r="FEB46" s="31"/>
      <c r="FEC46" s="31"/>
      <c r="FED46" s="31"/>
      <c r="FEE46" s="31"/>
      <c r="FEF46" s="31"/>
      <c r="FEG46" s="31"/>
      <c r="FEH46" s="31"/>
      <c r="FEI46" s="31"/>
      <c r="FEJ46" s="31"/>
      <c r="FEK46" s="31"/>
      <c r="FEL46" s="31"/>
      <c r="FEM46" s="31"/>
      <c r="FEN46" s="31"/>
      <c r="FEO46" s="31"/>
      <c r="FEP46" s="31"/>
      <c r="FEQ46" s="31"/>
      <c r="FER46" s="31"/>
      <c r="FES46" s="31"/>
      <c r="FET46" s="31"/>
      <c r="FEU46" s="31"/>
      <c r="FEV46" s="31"/>
      <c r="FEW46" s="31"/>
      <c r="FEX46" s="31"/>
      <c r="FEY46" s="31"/>
      <c r="FEZ46" s="31"/>
      <c r="FFA46" s="31"/>
      <c r="FFB46" s="31"/>
      <c r="FFC46" s="31"/>
      <c r="FFD46" s="31"/>
      <c r="FFE46" s="31"/>
      <c r="FFF46" s="31"/>
      <c r="FFG46" s="31"/>
      <c r="FFH46" s="31"/>
      <c r="FFI46" s="31"/>
      <c r="FFJ46" s="31"/>
      <c r="FFK46" s="31"/>
      <c r="FFL46" s="31"/>
      <c r="FFM46" s="31"/>
      <c r="FFN46" s="31"/>
      <c r="FFO46" s="31"/>
      <c r="FFP46" s="31"/>
      <c r="FFQ46" s="31"/>
      <c r="FFR46" s="31"/>
      <c r="FFS46" s="31"/>
      <c r="FFT46" s="31"/>
      <c r="FFU46" s="31"/>
      <c r="FFV46" s="31"/>
      <c r="FFW46" s="31"/>
      <c r="FFX46" s="31"/>
      <c r="FFY46" s="31"/>
      <c r="FFZ46" s="31"/>
      <c r="FGA46" s="31"/>
      <c r="FGB46" s="31"/>
      <c r="FGC46" s="31"/>
      <c r="FGD46" s="31"/>
      <c r="FGE46" s="31"/>
      <c r="FGF46" s="31"/>
      <c r="FGG46" s="31"/>
      <c r="FGH46" s="31"/>
      <c r="FGI46" s="31"/>
      <c r="FGJ46" s="31"/>
      <c r="FGK46" s="31"/>
      <c r="FGL46" s="31"/>
      <c r="FGM46" s="31"/>
      <c r="FGN46" s="31"/>
      <c r="FGO46" s="31"/>
      <c r="FGP46" s="31"/>
      <c r="FGQ46" s="31"/>
      <c r="FGR46" s="31"/>
      <c r="FGS46" s="31"/>
      <c r="FGT46" s="31"/>
      <c r="FGU46" s="31"/>
      <c r="FGV46" s="31"/>
      <c r="FGW46" s="31"/>
      <c r="FGX46" s="31"/>
      <c r="FGY46" s="31"/>
      <c r="FGZ46" s="31"/>
      <c r="FHA46" s="31"/>
      <c r="FHB46" s="31"/>
      <c r="FHC46" s="31"/>
      <c r="FHD46" s="31"/>
      <c r="FHE46" s="31"/>
      <c r="FHF46" s="31"/>
      <c r="FHG46" s="31"/>
      <c r="FHH46" s="31"/>
      <c r="FHI46" s="31"/>
      <c r="FHJ46" s="31"/>
      <c r="FHK46" s="31"/>
      <c r="FHL46" s="31"/>
      <c r="FHM46" s="31"/>
      <c r="FHN46" s="31"/>
      <c r="FHO46" s="31"/>
      <c r="FHP46" s="31"/>
      <c r="FHQ46" s="31"/>
      <c r="FHR46" s="31"/>
      <c r="FHS46" s="31"/>
      <c r="FHT46" s="31"/>
      <c r="FHU46" s="31"/>
      <c r="FHV46" s="31"/>
      <c r="FHW46" s="31"/>
      <c r="FHX46" s="31"/>
      <c r="FHY46" s="31"/>
      <c r="FHZ46" s="31"/>
      <c r="FIA46" s="31"/>
      <c r="FIB46" s="31"/>
      <c r="FIC46" s="31"/>
      <c r="FID46" s="31"/>
      <c r="FIE46" s="31"/>
      <c r="FIF46" s="31"/>
      <c r="FIG46" s="31"/>
      <c r="FIH46" s="31"/>
      <c r="FII46" s="31"/>
      <c r="FIJ46" s="31"/>
      <c r="FIK46" s="31"/>
      <c r="FIL46" s="31"/>
      <c r="FIM46" s="31"/>
      <c r="FIN46" s="31"/>
      <c r="FIO46" s="31"/>
      <c r="FIP46" s="31"/>
      <c r="FIQ46" s="31"/>
      <c r="FIR46" s="31"/>
      <c r="FIS46" s="31"/>
      <c r="FIT46" s="31"/>
      <c r="FIU46" s="31"/>
      <c r="FIV46" s="31"/>
      <c r="FIW46" s="31"/>
      <c r="FIX46" s="31"/>
      <c r="FIY46" s="31"/>
      <c r="FIZ46" s="31"/>
      <c r="FJA46" s="31"/>
      <c r="FJB46" s="31"/>
      <c r="FJC46" s="31"/>
      <c r="FJD46" s="31"/>
      <c r="FJE46" s="31"/>
      <c r="FJF46" s="31"/>
      <c r="FJG46" s="31"/>
      <c r="FJH46" s="31"/>
      <c r="FJI46" s="31"/>
      <c r="FJJ46" s="31"/>
      <c r="FJK46" s="31"/>
      <c r="FJL46" s="31"/>
      <c r="FJM46" s="31"/>
      <c r="FJN46" s="31"/>
      <c r="FJO46" s="31"/>
      <c r="FJP46" s="31"/>
      <c r="FJQ46" s="31"/>
      <c r="FJR46" s="31"/>
      <c r="FJS46" s="31"/>
      <c r="FJT46" s="31"/>
      <c r="FJU46" s="31"/>
      <c r="FJV46" s="31"/>
      <c r="FJW46" s="31"/>
      <c r="FJX46" s="31"/>
      <c r="FJY46" s="31"/>
      <c r="FJZ46" s="31"/>
      <c r="FKA46" s="31"/>
      <c r="FKB46" s="31"/>
      <c r="FKC46" s="31"/>
      <c r="FKD46" s="31"/>
      <c r="FKE46" s="31"/>
      <c r="FKF46" s="31"/>
      <c r="FKG46" s="31"/>
      <c r="FKH46" s="31"/>
      <c r="FKI46" s="31"/>
      <c r="FKJ46" s="31"/>
      <c r="FKK46" s="31"/>
      <c r="FKL46" s="31"/>
      <c r="FKM46" s="31"/>
      <c r="FKN46" s="31"/>
      <c r="FKO46" s="31"/>
      <c r="FKP46" s="31"/>
      <c r="FKQ46" s="31"/>
      <c r="FKR46" s="31"/>
      <c r="FKS46" s="31"/>
      <c r="FKT46" s="31"/>
      <c r="FKU46" s="31"/>
      <c r="FKV46" s="31"/>
      <c r="FKW46" s="31"/>
      <c r="FKX46" s="31"/>
      <c r="FKY46" s="31"/>
      <c r="FKZ46" s="31"/>
      <c r="FLA46" s="31"/>
      <c r="FLB46" s="31"/>
      <c r="FLC46" s="31"/>
      <c r="FLD46" s="31"/>
      <c r="FLE46" s="31"/>
      <c r="FLF46" s="31"/>
      <c r="FLG46" s="31"/>
      <c r="FLH46" s="31"/>
      <c r="FLI46" s="31"/>
      <c r="FLJ46" s="31"/>
      <c r="FLK46" s="31"/>
      <c r="FLL46" s="31"/>
      <c r="FLM46" s="31"/>
      <c r="FLN46" s="31"/>
      <c r="FLO46" s="31"/>
      <c r="FLP46" s="31"/>
      <c r="FLQ46" s="31"/>
      <c r="FLR46" s="31"/>
      <c r="FLS46" s="31"/>
      <c r="FLT46" s="31"/>
      <c r="FLU46" s="31"/>
      <c r="FLV46" s="31"/>
      <c r="FLW46" s="31"/>
      <c r="FLX46" s="31"/>
      <c r="FLY46" s="31"/>
      <c r="FLZ46" s="31"/>
      <c r="FMA46" s="31"/>
      <c r="FMB46" s="31"/>
      <c r="FMC46" s="31"/>
      <c r="FMD46" s="31"/>
      <c r="FME46" s="31"/>
      <c r="FMF46" s="31"/>
      <c r="FMG46" s="31"/>
      <c r="FMH46" s="31"/>
      <c r="FMI46" s="31"/>
      <c r="FMJ46" s="31"/>
      <c r="FMK46" s="31"/>
      <c r="FML46" s="31"/>
      <c r="FMM46" s="31"/>
      <c r="FMN46" s="31"/>
      <c r="FMO46" s="31"/>
      <c r="FMP46" s="31"/>
      <c r="FMQ46" s="31"/>
      <c r="FMR46" s="31"/>
      <c r="FMS46" s="31"/>
      <c r="FMT46" s="31"/>
      <c r="FMU46" s="31"/>
      <c r="FMV46" s="31"/>
      <c r="FMW46" s="31"/>
      <c r="FMX46" s="31"/>
      <c r="FMY46" s="31"/>
      <c r="FMZ46" s="31"/>
      <c r="FNA46" s="31"/>
      <c r="FNB46" s="31"/>
      <c r="FNC46" s="31"/>
      <c r="FND46" s="31"/>
      <c r="FNE46" s="31"/>
      <c r="FNF46" s="31"/>
      <c r="FNG46" s="31"/>
      <c r="FNH46" s="31"/>
      <c r="FNI46" s="31"/>
      <c r="FNJ46" s="31"/>
      <c r="FNK46" s="31"/>
      <c r="FNL46" s="31"/>
      <c r="FNM46" s="31"/>
      <c r="FNN46" s="31"/>
      <c r="FNO46" s="31"/>
      <c r="FNP46" s="31"/>
      <c r="FNQ46" s="31"/>
      <c r="FNR46" s="31"/>
      <c r="FNS46" s="31"/>
      <c r="FNT46" s="31"/>
      <c r="FNU46" s="31"/>
      <c r="FNV46" s="31"/>
      <c r="FNW46" s="31"/>
      <c r="FNX46" s="31"/>
      <c r="FNY46" s="31"/>
      <c r="FNZ46" s="31"/>
      <c r="FOA46" s="31"/>
      <c r="FOB46" s="31"/>
      <c r="FOC46" s="31"/>
      <c r="FOD46" s="31"/>
      <c r="FOE46" s="31"/>
      <c r="FOF46" s="31"/>
      <c r="FOG46" s="31"/>
      <c r="FOH46" s="31"/>
      <c r="FOI46" s="31"/>
      <c r="FOJ46" s="31"/>
      <c r="FOK46" s="31"/>
      <c r="FOL46" s="31"/>
      <c r="FOM46" s="31"/>
      <c r="FON46" s="31"/>
      <c r="FOO46" s="31"/>
      <c r="FOP46" s="31"/>
      <c r="FOQ46" s="31"/>
      <c r="FOR46" s="31"/>
      <c r="FOS46" s="31"/>
      <c r="FOT46" s="31"/>
      <c r="FOU46" s="31"/>
      <c r="FOV46" s="31"/>
      <c r="FOW46" s="31"/>
      <c r="FOX46" s="31"/>
      <c r="FOY46" s="31"/>
      <c r="FOZ46" s="31"/>
      <c r="FPA46" s="31"/>
      <c r="FPB46" s="31"/>
      <c r="FPC46" s="31"/>
      <c r="FPD46" s="31"/>
      <c r="FPE46" s="31"/>
      <c r="FPF46" s="31"/>
      <c r="FPG46" s="31"/>
      <c r="FPH46" s="31"/>
      <c r="FPI46" s="31"/>
      <c r="FPJ46" s="31"/>
      <c r="FPK46" s="31"/>
      <c r="FPL46" s="31"/>
      <c r="FPM46" s="31"/>
      <c r="FPN46" s="31"/>
      <c r="FPO46" s="31"/>
      <c r="FPP46" s="31"/>
      <c r="FPQ46" s="31"/>
      <c r="FPR46" s="31"/>
      <c r="FPS46" s="31"/>
      <c r="FPT46" s="31"/>
      <c r="FPU46" s="31"/>
      <c r="FPV46" s="31"/>
      <c r="FPW46" s="31"/>
      <c r="FPX46" s="31"/>
      <c r="FPY46" s="31"/>
      <c r="FPZ46" s="31"/>
      <c r="FQA46" s="31"/>
      <c r="FQB46" s="31"/>
      <c r="FQC46" s="31"/>
      <c r="FQD46" s="31"/>
      <c r="FQE46" s="31"/>
      <c r="FQF46" s="31"/>
      <c r="FQG46" s="31"/>
      <c r="FQH46" s="31"/>
      <c r="FQI46" s="31"/>
      <c r="FQJ46" s="31"/>
      <c r="FQK46" s="31"/>
      <c r="FQL46" s="31"/>
      <c r="FQM46" s="31"/>
      <c r="FQN46" s="31"/>
      <c r="FQO46" s="31"/>
      <c r="FQP46" s="31"/>
      <c r="FQQ46" s="31"/>
      <c r="FQR46" s="31"/>
      <c r="FQS46" s="31"/>
      <c r="FQT46" s="31"/>
      <c r="FQU46" s="31"/>
      <c r="FQV46" s="31"/>
      <c r="FQW46" s="31"/>
      <c r="FQX46" s="31"/>
      <c r="FQY46" s="31"/>
      <c r="FQZ46" s="31"/>
      <c r="FRA46" s="31"/>
      <c r="FRB46" s="31"/>
      <c r="FRC46" s="31"/>
      <c r="FRD46" s="31"/>
      <c r="FRE46" s="31"/>
      <c r="FRF46" s="31"/>
      <c r="FRG46" s="31"/>
      <c r="FRH46" s="31"/>
      <c r="FRI46" s="31"/>
      <c r="FRJ46" s="31"/>
      <c r="FRK46" s="31"/>
      <c r="FRL46" s="31"/>
      <c r="FRM46" s="31"/>
      <c r="FRN46" s="31"/>
      <c r="FRO46" s="31"/>
      <c r="FRP46" s="31"/>
      <c r="FRQ46" s="31"/>
      <c r="FRR46" s="31"/>
      <c r="FRS46" s="31"/>
      <c r="FRT46" s="31"/>
      <c r="FRU46" s="31"/>
      <c r="FRV46" s="31"/>
      <c r="FRW46" s="31"/>
      <c r="FRX46" s="31"/>
      <c r="FRY46" s="31"/>
      <c r="FRZ46" s="31"/>
      <c r="FSA46" s="31"/>
      <c r="FSB46" s="31"/>
      <c r="FSC46" s="31"/>
      <c r="FSD46" s="31"/>
      <c r="FSE46" s="31"/>
      <c r="FSF46" s="31"/>
      <c r="FSG46" s="31"/>
      <c r="FSH46" s="31"/>
      <c r="FSI46" s="31"/>
      <c r="FSJ46" s="31"/>
      <c r="FSK46" s="31"/>
      <c r="FSL46" s="31"/>
      <c r="FSM46" s="31"/>
      <c r="FSN46" s="31"/>
      <c r="FSO46" s="31"/>
      <c r="FSP46" s="31"/>
      <c r="FSQ46" s="31"/>
      <c r="FSR46" s="31"/>
      <c r="FSS46" s="31"/>
      <c r="FST46" s="31"/>
      <c r="FSU46" s="31"/>
      <c r="FSV46" s="31"/>
      <c r="FSW46" s="31"/>
      <c r="FSX46" s="31"/>
      <c r="FSY46" s="31"/>
      <c r="FSZ46" s="31"/>
      <c r="FTA46" s="31"/>
      <c r="FTB46" s="31"/>
      <c r="FTC46" s="31"/>
      <c r="FTD46" s="31"/>
      <c r="FTE46" s="31"/>
      <c r="FTF46" s="31"/>
      <c r="FTG46" s="31"/>
      <c r="FTH46" s="31"/>
      <c r="FTI46" s="31"/>
      <c r="FTJ46" s="31"/>
      <c r="FTK46" s="31"/>
      <c r="FTL46" s="31"/>
      <c r="FTM46" s="31"/>
      <c r="FTN46" s="31"/>
      <c r="FTO46" s="31"/>
      <c r="FTP46" s="31"/>
      <c r="FTQ46" s="31"/>
      <c r="FTR46" s="31"/>
      <c r="FTS46" s="31"/>
      <c r="FTT46" s="31"/>
      <c r="FTU46" s="31"/>
      <c r="FTV46" s="31"/>
      <c r="FTW46" s="31"/>
      <c r="FTX46" s="31"/>
      <c r="FTY46" s="31"/>
      <c r="FTZ46" s="31"/>
      <c r="FUA46" s="31"/>
      <c r="FUB46" s="31"/>
      <c r="FUC46" s="31"/>
      <c r="FUD46" s="31"/>
      <c r="FUE46" s="31"/>
      <c r="FUF46" s="31"/>
      <c r="FUG46" s="31"/>
      <c r="FUH46" s="31"/>
      <c r="FUI46" s="31"/>
      <c r="FUJ46" s="31"/>
      <c r="FUK46" s="31"/>
      <c r="FUL46" s="31"/>
      <c r="FUM46" s="31"/>
      <c r="FUN46" s="31"/>
      <c r="FUO46" s="31"/>
      <c r="FUP46" s="31"/>
      <c r="FUQ46" s="31"/>
      <c r="FUR46" s="31"/>
      <c r="FUS46" s="31"/>
      <c r="FUT46" s="31"/>
      <c r="FUU46" s="31"/>
      <c r="FUV46" s="31"/>
      <c r="FUW46" s="31"/>
      <c r="FUX46" s="31"/>
      <c r="FUY46" s="31"/>
      <c r="FUZ46" s="31"/>
      <c r="FVA46" s="31"/>
      <c r="FVB46" s="31"/>
      <c r="FVC46" s="31"/>
      <c r="FVD46" s="31"/>
      <c r="FVE46" s="31"/>
      <c r="FVF46" s="31"/>
      <c r="FVG46" s="31"/>
      <c r="FVH46" s="31"/>
      <c r="FVI46" s="31"/>
      <c r="FVJ46" s="31"/>
      <c r="FVK46" s="31"/>
      <c r="FVL46" s="31"/>
      <c r="FVM46" s="31"/>
      <c r="FVN46" s="31"/>
      <c r="FVO46" s="31"/>
      <c r="FVP46" s="31"/>
      <c r="FVQ46" s="31"/>
      <c r="FVR46" s="31"/>
      <c r="FVS46" s="31"/>
      <c r="FVT46" s="31"/>
      <c r="FVU46" s="31"/>
      <c r="FVV46" s="31"/>
      <c r="FVW46" s="31"/>
      <c r="FVX46" s="31"/>
      <c r="FVY46" s="31"/>
      <c r="FVZ46" s="31"/>
      <c r="FWA46" s="31"/>
      <c r="FWB46" s="31"/>
      <c r="FWC46" s="31"/>
      <c r="FWD46" s="31"/>
      <c r="FWE46" s="31"/>
      <c r="FWF46" s="31"/>
      <c r="FWG46" s="31"/>
      <c r="FWH46" s="31"/>
      <c r="FWI46" s="31"/>
      <c r="FWJ46" s="31"/>
      <c r="FWK46" s="31"/>
      <c r="FWL46" s="31"/>
      <c r="FWM46" s="31"/>
      <c r="FWN46" s="31"/>
      <c r="FWO46" s="31"/>
      <c r="FWP46" s="31"/>
      <c r="FWQ46" s="31"/>
      <c r="FWR46" s="31"/>
      <c r="FWS46" s="31"/>
      <c r="FWT46" s="31"/>
      <c r="FWU46" s="31"/>
      <c r="FWV46" s="31"/>
      <c r="FWW46" s="31"/>
      <c r="FWX46" s="31"/>
      <c r="FWY46" s="31"/>
      <c r="FWZ46" s="31"/>
      <c r="FXA46" s="31"/>
      <c r="FXB46" s="31"/>
      <c r="FXC46" s="31"/>
      <c r="FXD46" s="31"/>
      <c r="FXE46" s="31"/>
      <c r="FXF46" s="31"/>
      <c r="FXG46" s="31"/>
      <c r="FXH46" s="31"/>
      <c r="FXI46" s="31"/>
      <c r="FXJ46" s="31"/>
      <c r="FXK46" s="31"/>
      <c r="FXL46" s="31"/>
      <c r="FXM46" s="31"/>
      <c r="FXN46" s="31"/>
      <c r="FXO46" s="31"/>
      <c r="FXP46" s="31"/>
      <c r="FXQ46" s="31"/>
      <c r="FXR46" s="31"/>
      <c r="FXS46" s="31"/>
      <c r="FXT46" s="31"/>
      <c r="FXU46" s="31"/>
      <c r="FXV46" s="31"/>
      <c r="FXW46" s="31"/>
      <c r="FXX46" s="31"/>
      <c r="FXY46" s="31"/>
      <c r="FXZ46" s="31"/>
      <c r="FYA46" s="31"/>
      <c r="FYB46" s="31"/>
      <c r="FYC46" s="31"/>
      <c r="FYD46" s="31"/>
      <c r="FYE46" s="31"/>
      <c r="FYF46" s="31"/>
      <c r="FYG46" s="31"/>
      <c r="FYH46" s="31"/>
      <c r="FYI46" s="31"/>
      <c r="FYJ46" s="31"/>
      <c r="FYK46" s="31"/>
      <c r="FYL46" s="31"/>
      <c r="FYM46" s="31"/>
      <c r="FYN46" s="31"/>
      <c r="FYO46" s="31"/>
      <c r="FYP46" s="31"/>
      <c r="FYQ46" s="31"/>
      <c r="FYR46" s="31"/>
      <c r="FYS46" s="31"/>
      <c r="FYT46" s="31"/>
      <c r="FYU46" s="31"/>
      <c r="FYV46" s="31"/>
      <c r="FYW46" s="31"/>
      <c r="FYX46" s="31"/>
      <c r="FYY46" s="31"/>
      <c r="FYZ46" s="31"/>
      <c r="FZA46" s="31"/>
      <c r="FZB46" s="31"/>
      <c r="FZC46" s="31"/>
      <c r="FZD46" s="31"/>
      <c r="FZE46" s="31"/>
      <c r="FZF46" s="31"/>
      <c r="FZG46" s="31"/>
      <c r="FZH46" s="31"/>
      <c r="FZI46" s="31"/>
      <c r="FZJ46" s="31"/>
      <c r="FZK46" s="31"/>
      <c r="FZL46" s="31"/>
      <c r="FZM46" s="31"/>
      <c r="FZN46" s="31"/>
      <c r="FZO46" s="31"/>
      <c r="FZP46" s="31"/>
      <c r="FZQ46" s="31"/>
      <c r="FZR46" s="31"/>
      <c r="FZS46" s="31"/>
      <c r="FZT46" s="31"/>
      <c r="FZU46" s="31"/>
      <c r="FZV46" s="31"/>
      <c r="FZW46" s="31"/>
      <c r="FZX46" s="31"/>
      <c r="FZY46" s="31"/>
      <c r="FZZ46" s="31"/>
      <c r="GAA46" s="31"/>
      <c r="GAB46" s="31"/>
      <c r="GAC46" s="31"/>
      <c r="GAD46" s="31"/>
      <c r="GAE46" s="31"/>
      <c r="GAF46" s="31"/>
      <c r="GAG46" s="31"/>
      <c r="GAH46" s="31"/>
      <c r="GAI46" s="31"/>
      <c r="GAJ46" s="31"/>
      <c r="GAK46" s="31"/>
      <c r="GAL46" s="31"/>
      <c r="GAM46" s="31"/>
      <c r="GAN46" s="31"/>
      <c r="GAO46" s="31"/>
      <c r="GAP46" s="31"/>
      <c r="GAQ46" s="31"/>
      <c r="GAR46" s="31"/>
      <c r="GAS46" s="31"/>
      <c r="GAT46" s="31"/>
      <c r="GAU46" s="31"/>
      <c r="GAV46" s="31"/>
      <c r="GAW46" s="31"/>
      <c r="GAX46" s="31"/>
      <c r="GAY46" s="31"/>
      <c r="GAZ46" s="31"/>
      <c r="GBA46" s="31"/>
      <c r="GBB46" s="31"/>
      <c r="GBC46" s="31"/>
      <c r="GBD46" s="31"/>
      <c r="GBE46" s="31"/>
      <c r="GBF46" s="31"/>
      <c r="GBG46" s="31"/>
      <c r="GBH46" s="31"/>
      <c r="GBI46" s="31"/>
      <c r="GBJ46" s="31"/>
      <c r="GBK46" s="31"/>
      <c r="GBL46" s="31"/>
      <c r="GBM46" s="31"/>
      <c r="GBN46" s="31"/>
      <c r="GBO46" s="31"/>
      <c r="GBP46" s="31"/>
      <c r="GBQ46" s="31"/>
      <c r="GBR46" s="31"/>
      <c r="GBS46" s="31"/>
      <c r="GBT46" s="31"/>
      <c r="GBU46" s="31"/>
      <c r="GBV46" s="31"/>
      <c r="GBW46" s="31"/>
      <c r="GBX46" s="31"/>
      <c r="GBY46" s="31"/>
      <c r="GBZ46" s="31"/>
      <c r="GCA46" s="31"/>
      <c r="GCB46" s="31"/>
      <c r="GCC46" s="31"/>
      <c r="GCD46" s="31"/>
      <c r="GCE46" s="31"/>
      <c r="GCF46" s="31"/>
      <c r="GCG46" s="31"/>
      <c r="GCH46" s="31"/>
      <c r="GCI46" s="31"/>
      <c r="GCJ46" s="31"/>
      <c r="GCK46" s="31"/>
      <c r="GCL46" s="31"/>
      <c r="GCM46" s="31"/>
      <c r="GCN46" s="31"/>
      <c r="GCO46" s="31"/>
      <c r="GCP46" s="31"/>
      <c r="GCQ46" s="31"/>
      <c r="GCR46" s="31"/>
      <c r="GCS46" s="31"/>
      <c r="GCT46" s="31"/>
      <c r="GCU46" s="31"/>
      <c r="GCV46" s="31"/>
      <c r="GCW46" s="31"/>
      <c r="GCX46" s="31"/>
      <c r="GCY46" s="31"/>
      <c r="GCZ46" s="31"/>
      <c r="GDA46" s="31"/>
      <c r="GDB46" s="31"/>
      <c r="GDC46" s="31"/>
      <c r="GDD46" s="31"/>
      <c r="GDE46" s="31"/>
      <c r="GDF46" s="31"/>
      <c r="GDG46" s="31"/>
      <c r="GDH46" s="31"/>
      <c r="GDI46" s="31"/>
      <c r="GDJ46" s="31"/>
      <c r="GDK46" s="31"/>
      <c r="GDL46" s="31"/>
      <c r="GDM46" s="31"/>
      <c r="GDN46" s="31"/>
      <c r="GDO46" s="31"/>
      <c r="GDP46" s="31"/>
      <c r="GDQ46" s="31"/>
      <c r="GDR46" s="31"/>
      <c r="GDS46" s="31"/>
      <c r="GDT46" s="31"/>
      <c r="GDU46" s="31"/>
      <c r="GDV46" s="31"/>
      <c r="GDW46" s="31"/>
      <c r="GDX46" s="31"/>
      <c r="GDY46" s="31"/>
      <c r="GDZ46" s="31"/>
      <c r="GEA46" s="31"/>
      <c r="GEB46" s="31"/>
      <c r="GEC46" s="31"/>
      <c r="GED46" s="31"/>
      <c r="GEE46" s="31"/>
      <c r="GEF46" s="31"/>
      <c r="GEG46" s="31"/>
      <c r="GEH46" s="31"/>
      <c r="GEI46" s="31"/>
      <c r="GEJ46" s="31"/>
      <c r="GEK46" s="31"/>
      <c r="GEL46" s="31"/>
      <c r="GEM46" s="31"/>
      <c r="GEN46" s="31"/>
      <c r="GEO46" s="31"/>
      <c r="GEP46" s="31"/>
      <c r="GEQ46" s="31"/>
      <c r="GER46" s="31"/>
      <c r="GES46" s="31"/>
      <c r="GET46" s="31"/>
      <c r="GEU46" s="31"/>
      <c r="GEV46" s="31"/>
      <c r="GEW46" s="31"/>
      <c r="GEX46" s="31"/>
      <c r="GEY46" s="31"/>
      <c r="GEZ46" s="31"/>
      <c r="GFA46" s="31"/>
      <c r="GFB46" s="31"/>
      <c r="GFC46" s="31"/>
      <c r="GFD46" s="31"/>
      <c r="GFE46" s="31"/>
      <c r="GFF46" s="31"/>
      <c r="GFG46" s="31"/>
      <c r="GFH46" s="31"/>
      <c r="GFI46" s="31"/>
      <c r="GFJ46" s="31"/>
      <c r="GFK46" s="31"/>
      <c r="GFL46" s="31"/>
      <c r="GFM46" s="31"/>
      <c r="GFN46" s="31"/>
      <c r="GFO46" s="31"/>
      <c r="GFP46" s="31"/>
      <c r="GFQ46" s="31"/>
      <c r="GFR46" s="31"/>
      <c r="GFS46" s="31"/>
      <c r="GFT46" s="31"/>
      <c r="GFU46" s="31"/>
      <c r="GFV46" s="31"/>
      <c r="GFW46" s="31"/>
      <c r="GFX46" s="31"/>
      <c r="GFY46" s="31"/>
      <c r="GFZ46" s="31"/>
      <c r="GGA46" s="31"/>
      <c r="GGB46" s="31"/>
      <c r="GGC46" s="31"/>
      <c r="GGD46" s="31"/>
      <c r="GGE46" s="31"/>
      <c r="GGF46" s="31"/>
      <c r="GGG46" s="31"/>
      <c r="GGH46" s="31"/>
      <c r="GGI46" s="31"/>
      <c r="GGJ46" s="31"/>
      <c r="GGK46" s="31"/>
      <c r="GGL46" s="31"/>
      <c r="GGM46" s="31"/>
      <c r="GGN46" s="31"/>
      <c r="GGO46" s="31"/>
      <c r="GGP46" s="31"/>
      <c r="GGQ46" s="31"/>
      <c r="GGR46" s="31"/>
      <c r="GGS46" s="31"/>
      <c r="GGT46" s="31"/>
      <c r="GGU46" s="31"/>
      <c r="GGV46" s="31"/>
      <c r="GGW46" s="31"/>
      <c r="GGX46" s="31"/>
      <c r="GGY46" s="31"/>
      <c r="GGZ46" s="31"/>
      <c r="GHA46" s="31"/>
      <c r="GHB46" s="31"/>
      <c r="GHC46" s="31"/>
      <c r="GHD46" s="31"/>
      <c r="GHE46" s="31"/>
      <c r="GHF46" s="31"/>
      <c r="GHG46" s="31"/>
      <c r="GHH46" s="31"/>
      <c r="GHI46" s="31"/>
      <c r="GHJ46" s="31"/>
      <c r="GHK46" s="31"/>
      <c r="GHL46" s="31"/>
      <c r="GHM46" s="31"/>
      <c r="GHN46" s="31"/>
      <c r="GHO46" s="31"/>
      <c r="GHP46" s="31"/>
      <c r="GHQ46" s="31"/>
      <c r="GHR46" s="31"/>
      <c r="GHS46" s="31"/>
      <c r="GHT46" s="31"/>
      <c r="GHU46" s="31"/>
      <c r="GHV46" s="31"/>
      <c r="GHW46" s="31"/>
      <c r="GHX46" s="31"/>
      <c r="GHY46" s="31"/>
      <c r="GHZ46" s="31"/>
      <c r="GIA46" s="31"/>
      <c r="GIB46" s="31"/>
      <c r="GIC46" s="31"/>
      <c r="GID46" s="31"/>
      <c r="GIE46" s="31"/>
      <c r="GIF46" s="31"/>
      <c r="GIG46" s="31"/>
      <c r="GIH46" s="31"/>
      <c r="GII46" s="31"/>
      <c r="GIJ46" s="31"/>
      <c r="GIK46" s="31"/>
      <c r="GIL46" s="31"/>
      <c r="GIM46" s="31"/>
      <c r="GIN46" s="31"/>
      <c r="GIO46" s="31"/>
      <c r="GIP46" s="31"/>
      <c r="GIQ46" s="31"/>
      <c r="GIR46" s="31"/>
      <c r="GIS46" s="31"/>
      <c r="GIT46" s="31"/>
      <c r="GIU46" s="31"/>
      <c r="GIV46" s="31"/>
      <c r="GIW46" s="31"/>
      <c r="GIX46" s="31"/>
      <c r="GIY46" s="31"/>
      <c r="GIZ46" s="31"/>
      <c r="GJA46" s="31"/>
      <c r="GJB46" s="31"/>
      <c r="GJC46" s="31"/>
      <c r="GJD46" s="31"/>
      <c r="GJE46" s="31"/>
      <c r="GJF46" s="31"/>
      <c r="GJG46" s="31"/>
      <c r="GJH46" s="31"/>
      <c r="GJI46" s="31"/>
      <c r="GJJ46" s="31"/>
      <c r="GJK46" s="31"/>
      <c r="GJL46" s="31"/>
      <c r="GJM46" s="31"/>
      <c r="GJN46" s="31"/>
      <c r="GJO46" s="31"/>
      <c r="GJP46" s="31"/>
      <c r="GJQ46" s="31"/>
      <c r="GJR46" s="31"/>
      <c r="GJS46" s="31"/>
      <c r="GJT46" s="31"/>
      <c r="GJU46" s="31"/>
      <c r="GJV46" s="31"/>
      <c r="GJW46" s="31"/>
      <c r="GJX46" s="31"/>
      <c r="GJY46" s="31"/>
      <c r="GJZ46" s="31"/>
      <c r="GKA46" s="31"/>
      <c r="GKB46" s="31"/>
      <c r="GKC46" s="31"/>
      <c r="GKD46" s="31"/>
      <c r="GKE46" s="31"/>
      <c r="GKF46" s="31"/>
      <c r="GKG46" s="31"/>
      <c r="GKH46" s="31"/>
      <c r="GKI46" s="31"/>
      <c r="GKJ46" s="31"/>
      <c r="GKK46" s="31"/>
      <c r="GKL46" s="31"/>
      <c r="GKM46" s="31"/>
      <c r="GKN46" s="31"/>
      <c r="GKO46" s="31"/>
      <c r="GKP46" s="31"/>
      <c r="GKQ46" s="31"/>
      <c r="GKR46" s="31"/>
      <c r="GKS46" s="31"/>
      <c r="GKT46" s="31"/>
      <c r="GKU46" s="31"/>
      <c r="GKV46" s="31"/>
      <c r="GKW46" s="31"/>
      <c r="GKX46" s="31"/>
      <c r="GKY46" s="31"/>
      <c r="GKZ46" s="31"/>
      <c r="GLA46" s="31"/>
      <c r="GLB46" s="31"/>
      <c r="GLC46" s="31"/>
      <c r="GLD46" s="31"/>
      <c r="GLE46" s="31"/>
      <c r="GLF46" s="31"/>
      <c r="GLG46" s="31"/>
      <c r="GLH46" s="31"/>
      <c r="GLI46" s="31"/>
      <c r="GLJ46" s="31"/>
      <c r="GLK46" s="31"/>
      <c r="GLL46" s="31"/>
      <c r="GLM46" s="31"/>
      <c r="GLN46" s="31"/>
      <c r="GLO46" s="31"/>
      <c r="GLP46" s="31"/>
      <c r="GLQ46" s="31"/>
      <c r="GLR46" s="31"/>
      <c r="GLS46" s="31"/>
      <c r="GLT46" s="31"/>
      <c r="GLU46" s="31"/>
      <c r="GLV46" s="31"/>
      <c r="GLW46" s="31"/>
      <c r="GLX46" s="31"/>
      <c r="GLY46" s="31"/>
      <c r="GLZ46" s="31"/>
      <c r="GMA46" s="31"/>
      <c r="GMB46" s="31"/>
      <c r="GMC46" s="31"/>
      <c r="GMD46" s="31"/>
      <c r="GME46" s="31"/>
      <c r="GMF46" s="31"/>
      <c r="GMG46" s="31"/>
      <c r="GMH46" s="31"/>
      <c r="GMI46" s="31"/>
      <c r="GMJ46" s="31"/>
      <c r="GMK46" s="31"/>
      <c r="GML46" s="31"/>
      <c r="GMM46" s="31"/>
      <c r="GMN46" s="31"/>
      <c r="GMO46" s="31"/>
      <c r="GMP46" s="31"/>
      <c r="GMQ46" s="31"/>
      <c r="GMR46" s="31"/>
      <c r="GMS46" s="31"/>
      <c r="GMT46" s="31"/>
      <c r="GMU46" s="31"/>
      <c r="GMV46" s="31"/>
      <c r="GMW46" s="31"/>
      <c r="GMX46" s="31"/>
      <c r="GMY46" s="31"/>
      <c r="GMZ46" s="31"/>
      <c r="GNA46" s="31"/>
      <c r="GNB46" s="31"/>
      <c r="GNC46" s="31"/>
      <c r="GND46" s="31"/>
      <c r="GNE46" s="31"/>
      <c r="GNF46" s="31"/>
      <c r="GNG46" s="31"/>
      <c r="GNH46" s="31"/>
      <c r="GNI46" s="31"/>
      <c r="GNJ46" s="31"/>
      <c r="GNK46" s="31"/>
      <c r="GNL46" s="31"/>
      <c r="GNM46" s="31"/>
      <c r="GNN46" s="31"/>
      <c r="GNO46" s="31"/>
      <c r="GNP46" s="31"/>
      <c r="GNQ46" s="31"/>
      <c r="GNR46" s="31"/>
      <c r="GNS46" s="31"/>
      <c r="GNT46" s="31"/>
      <c r="GNU46" s="31"/>
      <c r="GNV46" s="31"/>
      <c r="GNW46" s="31"/>
      <c r="GNX46" s="31"/>
      <c r="GNY46" s="31"/>
      <c r="GNZ46" s="31"/>
      <c r="GOA46" s="31"/>
      <c r="GOB46" s="31"/>
      <c r="GOC46" s="31"/>
      <c r="GOD46" s="31"/>
      <c r="GOE46" s="31"/>
      <c r="GOF46" s="31"/>
      <c r="GOG46" s="31"/>
      <c r="GOH46" s="31"/>
      <c r="GOI46" s="31"/>
      <c r="GOJ46" s="31"/>
      <c r="GOK46" s="31"/>
      <c r="GOL46" s="31"/>
      <c r="GOM46" s="31"/>
      <c r="GON46" s="31"/>
      <c r="GOO46" s="31"/>
      <c r="GOP46" s="31"/>
      <c r="GOQ46" s="31"/>
      <c r="GOR46" s="31"/>
      <c r="GOS46" s="31"/>
      <c r="GOT46" s="31"/>
      <c r="GOU46" s="31"/>
      <c r="GOV46" s="31"/>
      <c r="GOW46" s="31"/>
      <c r="GOX46" s="31"/>
      <c r="GOY46" s="31"/>
      <c r="GOZ46" s="31"/>
      <c r="GPA46" s="31"/>
      <c r="GPB46" s="31"/>
      <c r="GPC46" s="31"/>
      <c r="GPD46" s="31"/>
      <c r="GPE46" s="31"/>
      <c r="GPF46" s="31"/>
      <c r="GPG46" s="31"/>
      <c r="GPH46" s="31"/>
      <c r="GPI46" s="31"/>
      <c r="GPJ46" s="31"/>
      <c r="GPK46" s="31"/>
      <c r="GPL46" s="31"/>
      <c r="GPM46" s="31"/>
      <c r="GPN46" s="31"/>
      <c r="GPO46" s="31"/>
      <c r="GPP46" s="31"/>
      <c r="GPQ46" s="31"/>
      <c r="GPR46" s="31"/>
      <c r="GPS46" s="31"/>
      <c r="GPT46" s="31"/>
      <c r="GPU46" s="31"/>
      <c r="GPV46" s="31"/>
      <c r="GPW46" s="31"/>
      <c r="GPX46" s="31"/>
      <c r="GPY46" s="31"/>
      <c r="GPZ46" s="31"/>
      <c r="GQA46" s="31"/>
      <c r="GQB46" s="31"/>
      <c r="GQC46" s="31"/>
      <c r="GQD46" s="31"/>
      <c r="GQE46" s="31"/>
      <c r="GQF46" s="31"/>
      <c r="GQG46" s="31"/>
      <c r="GQH46" s="31"/>
      <c r="GQI46" s="31"/>
      <c r="GQJ46" s="31"/>
      <c r="GQK46" s="31"/>
      <c r="GQL46" s="31"/>
      <c r="GQM46" s="31"/>
      <c r="GQN46" s="31"/>
      <c r="GQO46" s="31"/>
      <c r="GQP46" s="31"/>
      <c r="GQQ46" s="31"/>
      <c r="GQR46" s="31"/>
      <c r="GQS46" s="31"/>
      <c r="GQT46" s="31"/>
      <c r="GQU46" s="31"/>
      <c r="GQV46" s="31"/>
      <c r="GQW46" s="31"/>
      <c r="GQX46" s="31"/>
      <c r="GQY46" s="31"/>
      <c r="GQZ46" s="31"/>
      <c r="GRA46" s="31"/>
      <c r="GRB46" s="31"/>
      <c r="GRC46" s="31"/>
      <c r="GRD46" s="31"/>
      <c r="GRE46" s="31"/>
      <c r="GRF46" s="31"/>
      <c r="GRG46" s="31"/>
      <c r="GRH46" s="31"/>
      <c r="GRI46" s="31"/>
      <c r="GRJ46" s="31"/>
      <c r="GRK46" s="31"/>
      <c r="GRL46" s="31"/>
      <c r="GRM46" s="31"/>
      <c r="GRN46" s="31"/>
      <c r="GRO46" s="31"/>
      <c r="GRP46" s="31"/>
      <c r="GRQ46" s="31"/>
      <c r="GRR46" s="31"/>
      <c r="GRS46" s="31"/>
      <c r="GRT46" s="31"/>
      <c r="GRU46" s="31"/>
      <c r="GRV46" s="31"/>
      <c r="GRW46" s="31"/>
      <c r="GRX46" s="31"/>
      <c r="GRY46" s="31"/>
      <c r="GRZ46" s="31"/>
      <c r="GSA46" s="31"/>
      <c r="GSB46" s="31"/>
      <c r="GSC46" s="31"/>
      <c r="GSD46" s="31"/>
      <c r="GSE46" s="31"/>
      <c r="GSF46" s="31"/>
      <c r="GSG46" s="31"/>
      <c r="GSH46" s="31"/>
      <c r="GSI46" s="31"/>
      <c r="GSJ46" s="31"/>
      <c r="GSK46" s="31"/>
      <c r="GSL46" s="31"/>
      <c r="GSM46" s="31"/>
      <c r="GSN46" s="31"/>
      <c r="GSO46" s="31"/>
      <c r="GSP46" s="31"/>
      <c r="GSQ46" s="31"/>
      <c r="GSR46" s="31"/>
      <c r="GSS46" s="31"/>
      <c r="GST46" s="31"/>
      <c r="GSU46" s="31"/>
      <c r="GSV46" s="31"/>
      <c r="GSW46" s="31"/>
      <c r="GSX46" s="31"/>
      <c r="GSY46" s="31"/>
      <c r="GSZ46" s="31"/>
      <c r="GTA46" s="31"/>
      <c r="GTB46" s="31"/>
      <c r="GTC46" s="31"/>
      <c r="GTD46" s="31"/>
      <c r="GTE46" s="31"/>
      <c r="GTF46" s="31"/>
      <c r="GTG46" s="31"/>
      <c r="GTH46" s="31"/>
      <c r="GTI46" s="31"/>
      <c r="GTJ46" s="31"/>
      <c r="GTK46" s="31"/>
      <c r="GTL46" s="31"/>
      <c r="GTM46" s="31"/>
      <c r="GTN46" s="31"/>
      <c r="GTO46" s="31"/>
      <c r="GTP46" s="31"/>
      <c r="GTQ46" s="31"/>
      <c r="GTR46" s="31"/>
      <c r="GTS46" s="31"/>
      <c r="GTT46" s="31"/>
      <c r="GTU46" s="31"/>
      <c r="GTV46" s="31"/>
      <c r="GTW46" s="31"/>
      <c r="GTX46" s="31"/>
      <c r="GTY46" s="31"/>
      <c r="GTZ46" s="31"/>
      <c r="GUA46" s="31"/>
      <c r="GUB46" s="31"/>
      <c r="GUC46" s="31"/>
      <c r="GUD46" s="31"/>
      <c r="GUE46" s="31"/>
      <c r="GUF46" s="31"/>
      <c r="GUG46" s="31"/>
      <c r="GUH46" s="31"/>
      <c r="GUI46" s="31"/>
      <c r="GUJ46" s="31"/>
      <c r="GUK46" s="31"/>
      <c r="GUL46" s="31"/>
      <c r="GUM46" s="31"/>
      <c r="GUN46" s="31"/>
      <c r="GUO46" s="31"/>
      <c r="GUP46" s="31"/>
      <c r="GUQ46" s="31"/>
      <c r="GUR46" s="31"/>
      <c r="GUS46" s="31"/>
      <c r="GUT46" s="31"/>
      <c r="GUU46" s="31"/>
      <c r="GUV46" s="31"/>
      <c r="GUW46" s="31"/>
      <c r="GUX46" s="31"/>
      <c r="GUY46" s="31"/>
      <c r="GUZ46" s="31"/>
      <c r="GVA46" s="31"/>
      <c r="GVB46" s="31"/>
      <c r="GVC46" s="31"/>
      <c r="GVD46" s="31"/>
      <c r="GVE46" s="31"/>
      <c r="GVF46" s="31"/>
      <c r="GVG46" s="31"/>
      <c r="GVH46" s="31"/>
      <c r="GVI46" s="31"/>
      <c r="GVJ46" s="31"/>
      <c r="GVK46" s="31"/>
      <c r="GVL46" s="31"/>
      <c r="GVM46" s="31"/>
      <c r="GVN46" s="31"/>
      <c r="GVO46" s="31"/>
      <c r="GVP46" s="31"/>
      <c r="GVQ46" s="31"/>
      <c r="GVR46" s="31"/>
      <c r="GVS46" s="31"/>
      <c r="GVT46" s="31"/>
      <c r="GVU46" s="31"/>
      <c r="GVV46" s="31"/>
      <c r="GVW46" s="31"/>
      <c r="GVX46" s="31"/>
      <c r="GVY46" s="31"/>
      <c r="GVZ46" s="31"/>
      <c r="GWA46" s="31"/>
      <c r="GWB46" s="31"/>
      <c r="GWC46" s="31"/>
      <c r="GWD46" s="31"/>
      <c r="GWE46" s="31"/>
      <c r="GWF46" s="31"/>
      <c r="GWG46" s="31"/>
      <c r="GWH46" s="31"/>
      <c r="GWI46" s="31"/>
      <c r="GWJ46" s="31"/>
      <c r="GWK46" s="31"/>
      <c r="GWL46" s="31"/>
      <c r="GWM46" s="31"/>
      <c r="GWN46" s="31"/>
      <c r="GWO46" s="31"/>
      <c r="GWP46" s="31"/>
      <c r="GWQ46" s="31"/>
      <c r="GWR46" s="31"/>
      <c r="GWS46" s="31"/>
      <c r="GWT46" s="31"/>
      <c r="GWU46" s="31"/>
      <c r="GWV46" s="31"/>
      <c r="GWW46" s="31"/>
      <c r="GWX46" s="31"/>
      <c r="GWY46" s="31"/>
      <c r="GWZ46" s="31"/>
      <c r="GXA46" s="31"/>
      <c r="GXB46" s="31"/>
      <c r="GXC46" s="31"/>
      <c r="GXD46" s="31"/>
      <c r="GXE46" s="31"/>
      <c r="GXF46" s="31"/>
      <c r="GXG46" s="31"/>
      <c r="GXH46" s="31"/>
      <c r="GXI46" s="31"/>
      <c r="GXJ46" s="31"/>
      <c r="GXK46" s="31"/>
      <c r="GXL46" s="31"/>
      <c r="GXM46" s="31"/>
      <c r="GXN46" s="31"/>
      <c r="GXO46" s="31"/>
      <c r="GXP46" s="31"/>
      <c r="GXQ46" s="31"/>
      <c r="GXR46" s="31"/>
      <c r="GXS46" s="31"/>
      <c r="GXT46" s="31"/>
      <c r="GXU46" s="31"/>
      <c r="GXV46" s="31"/>
      <c r="GXW46" s="31"/>
      <c r="GXX46" s="31"/>
      <c r="GXY46" s="31"/>
      <c r="GXZ46" s="31"/>
      <c r="GYA46" s="31"/>
      <c r="GYB46" s="31"/>
      <c r="GYC46" s="31"/>
      <c r="GYD46" s="31"/>
      <c r="GYE46" s="31"/>
      <c r="GYF46" s="31"/>
      <c r="GYG46" s="31"/>
      <c r="GYH46" s="31"/>
      <c r="GYI46" s="31"/>
      <c r="GYJ46" s="31"/>
      <c r="GYK46" s="31"/>
      <c r="GYL46" s="31"/>
      <c r="GYM46" s="31"/>
      <c r="GYN46" s="31"/>
      <c r="GYO46" s="31"/>
      <c r="GYP46" s="31"/>
      <c r="GYQ46" s="31"/>
      <c r="GYR46" s="31"/>
      <c r="GYS46" s="31"/>
      <c r="GYT46" s="31"/>
      <c r="GYU46" s="31"/>
      <c r="GYV46" s="31"/>
      <c r="GYW46" s="31"/>
      <c r="GYX46" s="31"/>
      <c r="GYY46" s="31"/>
      <c r="GYZ46" s="31"/>
      <c r="GZA46" s="31"/>
      <c r="GZB46" s="31"/>
      <c r="GZC46" s="31"/>
      <c r="GZD46" s="31"/>
      <c r="GZE46" s="31"/>
      <c r="GZF46" s="31"/>
      <c r="GZG46" s="31"/>
      <c r="GZH46" s="31"/>
      <c r="GZI46" s="31"/>
      <c r="GZJ46" s="31"/>
      <c r="GZK46" s="31"/>
      <c r="GZL46" s="31"/>
      <c r="GZM46" s="31"/>
      <c r="GZN46" s="31"/>
      <c r="GZO46" s="31"/>
      <c r="GZP46" s="31"/>
      <c r="GZQ46" s="31"/>
      <c r="GZR46" s="31"/>
      <c r="GZS46" s="31"/>
      <c r="GZT46" s="31"/>
      <c r="GZU46" s="31"/>
      <c r="GZV46" s="31"/>
      <c r="GZW46" s="31"/>
      <c r="GZX46" s="31"/>
      <c r="GZY46" s="31"/>
      <c r="GZZ46" s="31"/>
      <c r="HAA46" s="31"/>
      <c r="HAB46" s="31"/>
      <c r="HAC46" s="31"/>
      <c r="HAD46" s="31"/>
      <c r="HAE46" s="31"/>
      <c r="HAF46" s="31"/>
      <c r="HAG46" s="31"/>
      <c r="HAH46" s="31"/>
      <c r="HAI46" s="31"/>
      <c r="HAJ46" s="31"/>
      <c r="HAK46" s="31"/>
      <c r="HAL46" s="31"/>
      <c r="HAM46" s="31"/>
      <c r="HAN46" s="31"/>
      <c r="HAO46" s="31"/>
      <c r="HAP46" s="31"/>
      <c r="HAQ46" s="31"/>
      <c r="HAR46" s="31"/>
      <c r="HAS46" s="31"/>
      <c r="HAT46" s="31"/>
      <c r="HAU46" s="31"/>
      <c r="HAV46" s="31"/>
      <c r="HAW46" s="31"/>
      <c r="HAX46" s="31"/>
      <c r="HAY46" s="31"/>
      <c r="HAZ46" s="31"/>
      <c r="HBA46" s="31"/>
      <c r="HBB46" s="31"/>
      <c r="HBC46" s="31"/>
      <c r="HBD46" s="31"/>
      <c r="HBE46" s="31"/>
      <c r="HBF46" s="31"/>
      <c r="HBG46" s="31"/>
      <c r="HBH46" s="31"/>
      <c r="HBI46" s="31"/>
      <c r="HBJ46" s="31"/>
      <c r="HBK46" s="31"/>
      <c r="HBL46" s="31"/>
      <c r="HBM46" s="31"/>
      <c r="HBN46" s="31"/>
      <c r="HBO46" s="31"/>
      <c r="HBP46" s="31"/>
      <c r="HBQ46" s="31"/>
      <c r="HBR46" s="31"/>
      <c r="HBS46" s="31"/>
      <c r="HBT46" s="31"/>
      <c r="HBU46" s="31"/>
      <c r="HBV46" s="31"/>
      <c r="HBW46" s="31"/>
      <c r="HBX46" s="31"/>
      <c r="HBY46" s="31"/>
      <c r="HBZ46" s="31"/>
      <c r="HCA46" s="31"/>
      <c r="HCB46" s="31"/>
      <c r="HCC46" s="31"/>
      <c r="HCD46" s="31"/>
      <c r="HCE46" s="31"/>
      <c r="HCF46" s="31"/>
      <c r="HCG46" s="31"/>
      <c r="HCH46" s="31"/>
      <c r="HCI46" s="31"/>
      <c r="HCJ46" s="31"/>
      <c r="HCK46" s="31"/>
      <c r="HCL46" s="31"/>
      <c r="HCM46" s="31"/>
      <c r="HCN46" s="31"/>
      <c r="HCO46" s="31"/>
      <c r="HCP46" s="31"/>
      <c r="HCQ46" s="31"/>
      <c r="HCR46" s="31"/>
      <c r="HCS46" s="31"/>
      <c r="HCT46" s="31"/>
      <c r="HCU46" s="31"/>
      <c r="HCV46" s="31"/>
      <c r="HCW46" s="31"/>
      <c r="HCX46" s="31"/>
      <c r="HCY46" s="31"/>
      <c r="HCZ46" s="31"/>
      <c r="HDA46" s="31"/>
      <c r="HDB46" s="31"/>
      <c r="HDC46" s="31"/>
      <c r="HDD46" s="31"/>
      <c r="HDE46" s="31"/>
      <c r="HDF46" s="31"/>
      <c r="HDG46" s="31"/>
      <c r="HDH46" s="31"/>
      <c r="HDI46" s="31"/>
      <c r="HDJ46" s="31"/>
      <c r="HDK46" s="31"/>
      <c r="HDL46" s="31"/>
      <c r="HDM46" s="31"/>
      <c r="HDN46" s="31"/>
      <c r="HDO46" s="31"/>
      <c r="HDP46" s="31"/>
      <c r="HDQ46" s="31"/>
      <c r="HDR46" s="31"/>
      <c r="HDS46" s="31"/>
      <c r="HDT46" s="31"/>
      <c r="HDU46" s="31"/>
      <c r="HDV46" s="31"/>
      <c r="HDW46" s="31"/>
      <c r="HDX46" s="31"/>
      <c r="HDY46" s="31"/>
      <c r="HDZ46" s="31"/>
      <c r="HEA46" s="31"/>
      <c r="HEB46" s="31"/>
      <c r="HEC46" s="31"/>
      <c r="HED46" s="31"/>
      <c r="HEE46" s="31"/>
      <c r="HEF46" s="31"/>
      <c r="HEG46" s="31"/>
      <c r="HEH46" s="31"/>
      <c r="HEI46" s="31"/>
      <c r="HEJ46" s="31"/>
      <c r="HEK46" s="31"/>
      <c r="HEL46" s="31"/>
      <c r="HEM46" s="31"/>
      <c r="HEN46" s="31"/>
      <c r="HEO46" s="31"/>
      <c r="HEP46" s="31"/>
      <c r="HEQ46" s="31"/>
      <c r="HER46" s="31"/>
      <c r="HES46" s="31"/>
      <c r="HET46" s="31"/>
      <c r="HEU46" s="31"/>
      <c r="HEV46" s="31"/>
      <c r="HEW46" s="31"/>
      <c r="HEX46" s="31"/>
      <c r="HEY46" s="31"/>
      <c r="HEZ46" s="31"/>
      <c r="HFA46" s="31"/>
      <c r="HFB46" s="31"/>
      <c r="HFC46" s="31"/>
      <c r="HFD46" s="31"/>
      <c r="HFE46" s="31"/>
      <c r="HFF46" s="31"/>
      <c r="HFG46" s="31"/>
      <c r="HFH46" s="31"/>
      <c r="HFI46" s="31"/>
      <c r="HFJ46" s="31"/>
      <c r="HFK46" s="31"/>
      <c r="HFL46" s="31"/>
      <c r="HFM46" s="31"/>
      <c r="HFN46" s="31"/>
      <c r="HFO46" s="31"/>
      <c r="HFP46" s="31"/>
      <c r="HFQ46" s="31"/>
      <c r="HFR46" s="31"/>
      <c r="HFS46" s="31"/>
      <c r="HFT46" s="31"/>
      <c r="HFU46" s="31"/>
      <c r="HFV46" s="31"/>
      <c r="HFW46" s="31"/>
      <c r="HFX46" s="31"/>
      <c r="HFY46" s="31"/>
      <c r="HFZ46" s="31"/>
      <c r="HGA46" s="31"/>
      <c r="HGB46" s="31"/>
      <c r="HGC46" s="31"/>
      <c r="HGD46" s="31"/>
      <c r="HGE46" s="31"/>
      <c r="HGF46" s="31"/>
      <c r="HGG46" s="31"/>
      <c r="HGH46" s="31"/>
      <c r="HGI46" s="31"/>
      <c r="HGJ46" s="31"/>
      <c r="HGK46" s="31"/>
      <c r="HGL46" s="31"/>
      <c r="HGM46" s="31"/>
      <c r="HGN46" s="31"/>
      <c r="HGO46" s="31"/>
      <c r="HGP46" s="31"/>
      <c r="HGQ46" s="31"/>
      <c r="HGR46" s="31"/>
      <c r="HGS46" s="31"/>
      <c r="HGT46" s="31"/>
      <c r="HGU46" s="31"/>
      <c r="HGV46" s="31"/>
      <c r="HGW46" s="31"/>
      <c r="HGX46" s="31"/>
      <c r="HGY46" s="31"/>
      <c r="HGZ46" s="31"/>
      <c r="HHA46" s="31"/>
      <c r="HHB46" s="31"/>
      <c r="HHC46" s="31"/>
      <c r="HHD46" s="31"/>
      <c r="HHE46" s="31"/>
      <c r="HHF46" s="31"/>
      <c r="HHG46" s="31"/>
      <c r="HHH46" s="31"/>
      <c r="HHI46" s="31"/>
      <c r="HHJ46" s="31"/>
      <c r="HHK46" s="31"/>
      <c r="HHL46" s="31"/>
      <c r="HHM46" s="31"/>
      <c r="HHN46" s="31"/>
      <c r="HHO46" s="31"/>
      <c r="HHP46" s="31"/>
      <c r="HHQ46" s="31"/>
      <c r="HHR46" s="31"/>
      <c r="HHS46" s="31"/>
      <c r="HHT46" s="31"/>
      <c r="HHU46" s="31"/>
      <c r="HHV46" s="31"/>
      <c r="HHW46" s="31"/>
      <c r="HHX46" s="31"/>
      <c r="HHY46" s="31"/>
      <c r="HHZ46" s="31"/>
      <c r="HIA46" s="31"/>
      <c r="HIB46" s="31"/>
      <c r="HIC46" s="31"/>
      <c r="HID46" s="31"/>
      <c r="HIE46" s="31"/>
      <c r="HIF46" s="31"/>
      <c r="HIG46" s="31"/>
      <c r="HIH46" s="31"/>
      <c r="HII46" s="31"/>
      <c r="HIJ46" s="31"/>
      <c r="HIK46" s="31"/>
      <c r="HIL46" s="31"/>
      <c r="HIM46" s="31"/>
      <c r="HIN46" s="31"/>
      <c r="HIO46" s="31"/>
      <c r="HIP46" s="31"/>
      <c r="HIQ46" s="31"/>
      <c r="HIR46" s="31"/>
      <c r="HIS46" s="31"/>
      <c r="HIT46" s="31"/>
      <c r="HIU46" s="31"/>
      <c r="HIV46" s="31"/>
      <c r="HIW46" s="31"/>
      <c r="HIX46" s="31"/>
      <c r="HIY46" s="31"/>
      <c r="HIZ46" s="31"/>
      <c r="HJA46" s="31"/>
      <c r="HJB46" s="31"/>
      <c r="HJC46" s="31"/>
      <c r="HJD46" s="31"/>
      <c r="HJE46" s="31"/>
      <c r="HJF46" s="31"/>
      <c r="HJG46" s="31"/>
      <c r="HJH46" s="31"/>
      <c r="HJI46" s="31"/>
      <c r="HJJ46" s="31"/>
      <c r="HJK46" s="31"/>
      <c r="HJL46" s="31"/>
      <c r="HJM46" s="31"/>
      <c r="HJN46" s="31"/>
      <c r="HJO46" s="31"/>
      <c r="HJP46" s="31"/>
      <c r="HJQ46" s="31"/>
      <c r="HJR46" s="31"/>
      <c r="HJS46" s="31"/>
      <c r="HJT46" s="31"/>
      <c r="HJU46" s="31"/>
      <c r="HJV46" s="31"/>
      <c r="HJW46" s="31"/>
      <c r="HJX46" s="31"/>
      <c r="HJY46" s="31"/>
      <c r="HJZ46" s="31"/>
      <c r="HKA46" s="31"/>
      <c r="HKB46" s="31"/>
      <c r="HKC46" s="31"/>
      <c r="HKD46" s="31"/>
      <c r="HKE46" s="31"/>
      <c r="HKF46" s="31"/>
      <c r="HKG46" s="31"/>
      <c r="HKH46" s="31"/>
      <c r="HKI46" s="31"/>
      <c r="HKJ46" s="31"/>
      <c r="HKK46" s="31"/>
      <c r="HKL46" s="31"/>
      <c r="HKM46" s="31"/>
      <c r="HKN46" s="31"/>
      <c r="HKO46" s="31"/>
      <c r="HKP46" s="31"/>
      <c r="HKQ46" s="31"/>
      <c r="HKR46" s="31"/>
      <c r="HKS46" s="31"/>
      <c r="HKT46" s="31"/>
      <c r="HKU46" s="31"/>
      <c r="HKV46" s="31"/>
      <c r="HKW46" s="31"/>
      <c r="HKX46" s="31"/>
      <c r="HKY46" s="31"/>
      <c r="HKZ46" s="31"/>
      <c r="HLA46" s="31"/>
      <c r="HLB46" s="31"/>
      <c r="HLC46" s="31"/>
      <c r="HLD46" s="31"/>
      <c r="HLE46" s="31"/>
      <c r="HLF46" s="31"/>
      <c r="HLG46" s="31"/>
      <c r="HLH46" s="31"/>
      <c r="HLI46" s="31"/>
      <c r="HLJ46" s="31"/>
      <c r="HLK46" s="31"/>
      <c r="HLL46" s="31"/>
      <c r="HLM46" s="31"/>
      <c r="HLN46" s="31"/>
      <c r="HLO46" s="31"/>
      <c r="HLP46" s="31"/>
      <c r="HLQ46" s="31"/>
      <c r="HLR46" s="31"/>
      <c r="HLS46" s="31"/>
      <c r="HLT46" s="31"/>
      <c r="HLU46" s="31"/>
      <c r="HLV46" s="31"/>
      <c r="HLW46" s="31"/>
      <c r="HLX46" s="31"/>
      <c r="HLY46" s="31"/>
      <c r="HLZ46" s="31"/>
      <c r="HMA46" s="31"/>
      <c r="HMB46" s="31"/>
      <c r="HMC46" s="31"/>
      <c r="HMD46" s="31"/>
      <c r="HME46" s="31"/>
      <c r="HMF46" s="31"/>
      <c r="HMG46" s="31"/>
      <c r="HMH46" s="31"/>
      <c r="HMI46" s="31"/>
      <c r="HMJ46" s="31"/>
      <c r="HMK46" s="31"/>
      <c r="HML46" s="31"/>
      <c r="HMM46" s="31"/>
      <c r="HMN46" s="31"/>
      <c r="HMO46" s="31"/>
      <c r="HMP46" s="31"/>
      <c r="HMQ46" s="31"/>
      <c r="HMR46" s="31"/>
      <c r="HMS46" s="31"/>
      <c r="HMT46" s="31"/>
      <c r="HMU46" s="31"/>
      <c r="HMV46" s="31"/>
      <c r="HMW46" s="31"/>
      <c r="HMX46" s="31"/>
      <c r="HMY46" s="31"/>
      <c r="HMZ46" s="31"/>
      <c r="HNA46" s="31"/>
      <c r="HNB46" s="31"/>
      <c r="HNC46" s="31"/>
      <c r="HND46" s="31"/>
      <c r="HNE46" s="31"/>
      <c r="HNF46" s="31"/>
      <c r="HNG46" s="31"/>
      <c r="HNH46" s="31"/>
      <c r="HNI46" s="31"/>
      <c r="HNJ46" s="31"/>
      <c r="HNK46" s="31"/>
      <c r="HNL46" s="31"/>
      <c r="HNM46" s="31"/>
      <c r="HNN46" s="31"/>
      <c r="HNO46" s="31"/>
      <c r="HNP46" s="31"/>
      <c r="HNQ46" s="31"/>
      <c r="HNR46" s="31"/>
      <c r="HNS46" s="31"/>
      <c r="HNT46" s="31"/>
      <c r="HNU46" s="31"/>
      <c r="HNV46" s="31"/>
      <c r="HNW46" s="31"/>
      <c r="HNX46" s="31"/>
      <c r="HNY46" s="31"/>
      <c r="HNZ46" s="31"/>
      <c r="HOA46" s="31"/>
      <c r="HOB46" s="31"/>
      <c r="HOC46" s="31"/>
      <c r="HOD46" s="31"/>
      <c r="HOE46" s="31"/>
      <c r="HOF46" s="31"/>
      <c r="HOG46" s="31"/>
      <c r="HOH46" s="31"/>
      <c r="HOI46" s="31"/>
      <c r="HOJ46" s="31"/>
      <c r="HOK46" s="31"/>
      <c r="HOL46" s="31"/>
      <c r="HOM46" s="31"/>
      <c r="HON46" s="31"/>
      <c r="HOO46" s="31"/>
      <c r="HOP46" s="31"/>
      <c r="HOQ46" s="31"/>
      <c r="HOR46" s="31"/>
      <c r="HOS46" s="31"/>
      <c r="HOT46" s="31"/>
      <c r="HOU46" s="31"/>
      <c r="HOV46" s="31"/>
      <c r="HOW46" s="31"/>
      <c r="HOX46" s="31"/>
      <c r="HOY46" s="31"/>
      <c r="HOZ46" s="31"/>
      <c r="HPA46" s="31"/>
      <c r="HPB46" s="31"/>
      <c r="HPC46" s="31"/>
      <c r="HPD46" s="31"/>
      <c r="HPE46" s="31"/>
      <c r="HPF46" s="31"/>
      <c r="HPG46" s="31"/>
      <c r="HPH46" s="31"/>
      <c r="HPI46" s="31"/>
      <c r="HPJ46" s="31"/>
      <c r="HPK46" s="31"/>
      <c r="HPL46" s="31"/>
      <c r="HPM46" s="31"/>
      <c r="HPN46" s="31"/>
      <c r="HPO46" s="31"/>
      <c r="HPP46" s="31"/>
      <c r="HPQ46" s="31"/>
      <c r="HPR46" s="31"/>
      <c r="HPS46" s="31"/>
      <c r="HPT46" s="31"/>
      <c r="HPU46" s="31"/>
      <c r="HPV46" s="31"/>
      <c r="HPW46" s="31"/>
      <c r="HPX46" s="31"/>
      <c r="HPY46" s="31"/>
      <c r="HPZ46" s="31"/>
      <c r="HQA46" s="31"/>
      <c r="HQB46" s="31"/>
      <c r="HQC46" s="31"/>
      <c r="HQD46" s="31"/>
      <c r="HQE46" s="31"/>
      <c r="HQF46" s="31"/>
      <c r="HQG46" s="31"/>
      <c r="HQH46" s="31"/>
      <c r="HQI46" s="31"/>
      <c r="HQJ46" s="31"/>
      <c r="HQK46" s="31"/>
      <c r="HQL46" s="31"/>
      <c r="HQM46" s="31"/>
      <c r="HQN46" s="31"/>
      <c r="HQO46" s="31"/>
      <c r="HQP46" s="31"/>
      <c r="HQQ46" s="31"/>
      <c r="HQR46" s="31"/>
      <c r="HQS46" s="31"/>
      <c r="HQT46" s="31"/>
      <c r="HQU46" s="31"/>
      <c r="HQV46" s="31"/>
      <c r="HQW46" s="31"/>
      <c r="HQX46" s="31"/>
      <c r="HQY46" s="31"/>
      <c r="HQZ46" s="31"/>
      <c r="HRA46" s="31"/>
      <c r="HRB46" s="31"/>
      <c r="HRC46" s="31"/>
      <c r="HRD46" s="31"/>
      <c r="HRE46" s="31"/>
      <c r="HRF46" s="31"/>
      <c r="HRG46" s="31"/>
      <c r="HRH46" s="31"/>
      <c r="HRI46" s="31"/>
      <c r="HRJ46" s="31"/>
      <c r="HRK46" s="31"/>
      <c r="HRL46" s="31"/>
      <c r="HRM46" s="31"/>
      <c r="HRN46" s="31"/>
      <c r="HRO46" s="31"/>
      <c r="HRP46" s="31"/>
      <c r="HRQ46" s="31"/>
      <c r="HRR46" s="31"/>
      <c r="HRS46" s="31"/>
      <c r="HRT46" s="31"/>
      <c r="HRU46" s="31"/>
      <c r="HRV46" s="31"/>
      <c r="HRW46" s="31"/>
      <c r="HRX46" s="31"/>
      <c r="HRY46" s="31"/>
      <c r="HRZ46" s="31"/>
      <c r="HSA46" s="31"/>
      <c r="HSB46" s="31"/>
      <c r="HSC46" s="31"/>
      <c r="HSD46" s="31"/>
      <c r="HSE46" s="31"/>
      <c r="HSF46" s="31"/>
      <c r="HSG46" s="31"/>
      <c r="HSH46" s="31"/>
      <c r="HSI46" s="31"/>
      <c r="HSJ46" s="31"/>
      <c r="HSK46" s="31"/>
      <c r="HSL46" s="31"/>
      <c r="HSM46" s="31"/>
      <c r="HSN46" s="31"/>
      <c r="HSO46" s="31"/>
      <c r="HSP46" s="31"/>
      <c r="HSQ46" s="31"/>
      <c r="HSR46" s="31"/>
      <c r="HSS46" s="31"/>
      <c r="HST46" s="31"/>
      <c r="HSU46" s="31"/>
      <c r="HSV46" s="31"/>
      <c r="HSW46" s="31"/>
      <c r="HSX46" s="31"/>
      <c r="HSY46" s="31"/>
      <c r="HSZ46" s="31"/>
      <c r="HTA46" s="31"/>
      <c r="HTB46" s="31"/>
      <c r="HTC46" s="31"/>
      <c r="HTD46" s="31"/>
      <c r="HTE46" s="31"/>
      <c r="HTF46" s="31"/>
      <c r="HTG46" s="31"/>
      <c r="HTH46" s="31"/>
      <c r="HTI46" s="31"/>
      <c r="HTJ46" s="31"/>
      <c r="HTK46" s="31"/>
      <c r="HTL46" s="31"/>
      <c r="HTM46" s="31"/>
      <c r="HTN46" s="31"/>
      <c r="HTO46" s="31"/>
      <c r="HTP46" s="31"/>
      <c r="HTQ46" s="31"/>
      <c r="HTR46" s="31"/>
      <c r="HTS46" s="31"/>
      <c r="HTT46" s="31"/>
      <c r="HTU46" s="31"/>
      <c r="HTV46" s="31"/>
      <c r="HTW46" s="31"/>
      <c r="HTX46" s="31"/>
      <c r="HTY46" s="31"/>
      <c r="HTZ46" s="31"/>
      <c r="HUA46" s="31"/>
      <c r="HUB46" s="31"/>
      <c r="HUC46" s="31"/>
      <c r="HUD46" s="31"/>
      <c r="HUE46" s="31"/>
      <c r="HUF46" s="31"/>
      <c r="HUG46" s="31"/>
      <c r="HUH46" s="31"/>
      <c r="HUI46" s="31"/>
      <c r="HUJ46" s="31"/>
      <c r="HUK46" s="31"/>
      <c r="HUL46" s="31"/>
      <c r="HUM46" s="31"/>
      <c r="HUN46" s="31"/>
      <c r="HUO46" s="31"/>
      <c r="HUP46" s="31"/>
      <c r="HUQ46" s="31"/>
      <c r="HUR46" s="31"/>
      <c r="HUS46" s="31"/>
      <c r="HUT46" s="31"/>
      <c r="HUU46" s="31"/>
      <c r="HUV46" s="31"/>
      <c r="HUW46" s="31"/>
      <c r="HUX46" s="31"/>
      <c r="HUY46" s="31"/>
      <c r="HUZ46" s="31"/>
      <c r="HVA46" s="31"/>
      <c r="HVB46" s="31"/>
      <c r="HVC46" s="31"/>
      <c r="HVD46" s="31"/>
      <c r="HVE46" s="31"/>
      <c r="HVF46" s="31"/>
      <c r="HVG46" s="31"/>
      <c r="HVH46" s="31"/>
      <c r="HVI46" s="31"/>
      <c r="HVJ46" s="31"/>
      <c r="HVK46" s="31"/>
      <c r="HVL46" s="31"/>
      <c r="HVM46" s="31"/>
      <c r="HVN46" s="31"/>
      <c r="HVO46" s="31"/>
      <c r="HVP46" s="31"/>
      <c r="HVQ46" s="31"/>
      <c r="HVR46" s="31"/>
      <c r="HVS46" s="31"/>
      <c r="HVT46" s="31"/>
      <c r="HVU46" s="31"/>
      <c r="HVV46" s="31"/>
      <c r="HVW46" s="31"/>
      <c r="HVX46" s="31"/>
      <c r="HVY46" s="31"/>
      <c r="HVZ46" s="31"/>
      <c r="HWA46" s="31"/>
      <c r="HWB46" s="31"/>
      <c r="HWC46" s="31"/>
      <c r="HWD46" s="31"/>
      <c r="HWE46" s="31"/>
      <c r="HWF46" s="31"/>
      <c r="HWG46" s="31"/>
      <c r="HWH46" s="31"/>
      <c r="HWI46" s="31"/>
      <c r="HWJ46" s="31"/>
      <c r="HWK46" s="31"/>
      <c r="HWL46" s="31"/>
      <c r="HWM46" s="31"/>
      <c r="HWN46" s="31"/>
      <c r="HWO46" s="31"/>
      <c r="HWP46" s="31"/>
      <c r="HWQ46" s="31"/>
      <c r="HWR46" s="31"/>
      <c r="HWS46" s="31"/>
      <c r="HWT46" s="31"/>
      <c r="HWU46" s="31"/>
      <c r="HWV46" s="31"/>
      <c r="HWW46" s="31"/>
      <c r="HWX46" s="31"/>
      <c r="HWY46" s="31"/>
      <c r="HWZ46" s="31"/>
      <c r="HXA46" s="31"/>
      <c r="HXB46" s="31"/>
      <c r="HXC46" s="31"/>
      <c r="HXD46" s="31"/>
      <c r="HXE46" s="31"/>
      <c r="HXF46" s="31"/>
      <c r="HXG46" s="31"/>
      <c r="HXH46" s="31"/>
      <c r="HXI46" s="31"/>
      <c r="HXJ46" s="31"/>
      <c r="HXK46" s="31"/>
      <c r="HXL46" s="31"/>
      <c r="HXM46" s="31"/>
      <c r="HXN46" s="31"/>
      <c r="HXO46" s="31"/>
      <c r="HXP46" s="31"/>
      <c r="HXQ46" s="31"/>
      <c r="HXR46" s="31"/>
      <c r="HXS46" s="31"/>
      <c r="HXT46" s="31"/>
      <c r="HXU46" s="31"/>
      <c r="HXV46" s="31"/>
      <c r="HXW46" s="31"/>
      <c r="HXX46" s="31"/>
      <c r="HXY46" s="31"/>
      <c r="HXZ46" s="31"/>
      <c r="HYA46" s="31"/>
      <c r="HYB46" s="31"/>
      <c r="HYC46" s="31"/>
      <c r="HYD46" s="31"/>
      <c r="HYE46" s="31"/>
      <c r="HYF46" s="31"/>
      <c r="HYG46" s="31"/>
      <c r="HYH46" s="31"/>
      <c r="HYI46" s="31"/>
      <c r="HYJ46" s="31"/>
      <c r="HYK46" s="31"/>
      <c r="HYL46" s="31"/>
      <c r="HYM46" s="31"/>
      <c r="HYN46" s="31"/>
      <c r="HYO46" s="31"/>
      <c r="HYP46" s="31"/>
      <c r="HYQ46" s="31"/>
      <c r="HYR46" s="31"/>
      <c r="HYS46" s="31"/>
      <c r="HYT46" s="31"/>
      <c r="HYU46" s="31"/>
      <c r="HYV46" s="31"/>
      <c r="HYW46" s="31"/>
      <c r="HYX46" s="31"/>
      <c r="HYY46" s="31"/>
      <c r="HYZ46" s="31"/>
      <c r="HZA46" s="31"/>
      <c r="HZB46" s="31"/>
      <c r="HZC46" s="31"/>
      <c r="HZD46" s="31"/>
      <c r="HZE46" s="31"/>
      <c r="HZF46" s="31"/>
      <c r="HZG46" s="31"/>
      <c r="HZH46" s="31"/>
      <c r="HZI46" s="31"/>
      <c r="HZJ46" s="31"/>
      <c r="HZK46" s="31"/>
      <c r="HZL46" s="31"/>
      <c r="HZM46" s="31"/>
      <c r="HZN46" s="31"/>
      <c r="HZO46" s="31"/>
      <c r="HZP46" s="31"/>
      <c r="HZQ46" s="31"/>
      <c r="HZR46" s="31"/>
      <c r="HZS46" s="31"/>
      <c r="HZT46" s="31"/>
      <c r="HZU46" s="31"/>
      <c r="HZV46" s="31"/>
      <c r="HZW46" s="31"/>
      <c r="HZX46" s="31"/>
      <c r="HZY46" s="31"/>
      <c r="HZZ46" s="31"/>
      <c r="IAA46" s="31"/>
      <c r="IAB46" s="31"/>
      <c r="IAC46" s="31"/>
      <c r="IAD46" s="31"/>
      <c r="IAE46" s="31"/>
      <c r="IAF46" s="31"/>
      <c r="IAG46" s="31"/>
      <c r="IAH46" s="31"/>
      <c r="IAI46" s="31"/>
      <c r="IAJ46" s="31"/>
      <c r="IAK46" s="31"/>
      <c r="IAL46" s="31"/>
      <c r="IAM46" s="31"/>
      <c r="IAN46" s="31"/>
      <c r="IAO46" s="31"/>
      <c r="IAP46" s="31"/>
      <c r="IAQ46" s="31"/>
      <c r="IAR46" s="31"/>
      <c r="IAS46" s="31"/>
      <c r="IAT46" s="31"/>
      <c r="IAU46" s="31"/>
      <c r="IAV46" s="31"/>
      <c r="IAW46" s="31"/>
      <c r="IAX46" s="31"/>
      <c r="IAY46" s="31"/>
      <c r="IAZ46" s="31"/>
      <c r="IBA46" s="31"/>
      <c r="IBB46" s="31"/>
      <c r="IBC46" s="31"/>
      <c r="IBD46" s="31"/>
      <c r="IBE46" s="31"/>
      <c r="IBF46" s="31"/>
      <c r="IBG46" s="31"/>
      <c r="IBH46" s="31"/>
      <c r="IBI46" s="31"/>
      <c r="IBJ46" s="31"/>
      <c r="IBK46" s="31"/>
      <c r="IBL46" s="31"/>
      <c r="IBM46" s="31"/>
      <c r="IBN46" s="31"/>
      <c r="IBO46" s="31"/>
      <c r="IBP46" s="31"/>
      <c r="IBQ46" s="31"/>
      <c r="IBR46" s="31"/>
      <c r="IBS46" s="31"/>
      <c r="IBT46" s="31"/>
      <c r="IBU46" s="31"/>
      <c r="IBV46" s="31"/>
      <c r="IBW46" s="31"/>
      <c r="IBX46" s="31"/>
      <c r="IBY46" s="31"/>
      <c r="IBZ46" s="31"/>
      <c r="ICA46" s="31"/>
      <c r="ICB46" s="31"/>
      <c r="ICC46" s="31"/>
      <c r="ICD46" s="31"/>
      <c r="ICE46" s="31"/>
      <c r="ICF46" s="31"/>
      <c r="ICG46" s="31"/>
      <c r="ICH46" s="31"/>
      <c r="ICI46" s="31"/>
      <c r="ICJ46" s="31"/>
      <c r="ICK46" s="31"/>
      <c r="ICL46" s="31"/>
      <c r="ICM46" s="31"/>
      <c r="ICN46" s="31"/>
      <c r="ICO46" s="31"/>
      <c r="ICP46" s="31"/>
      <c r="ICQ46" s="31"/>
      <c r="ICR46" s="31"/>
      <c r="ICS46" s="31"/>
      <c r="ICT46" s="31"/>
      <c r="ICU46" s="31"/>
      <c r="ICV46" s="31"/>
      <c r="ICW46" s="31"/>
      <c r="ICX46" s="31"/>
      <c r="ICY46" s="31"/>
      <c r="ICZ46" s="31"/>
      <c r="IDA46" s="31"/>
      <c r="IDB46" s="31"/>
      <c r="IDC46" s="31"/>
      <c r="IDD46" s="31"/>
      <c r="IDE46" s="31"/>
      <c r="IDF46" s="31"/>
      <c r="IDG46" s="31"/>
      <c r="IDH46" s="31"/>
      <c r="IDI46" s="31"/>
      <c r="IDJ46" s="31"/>
      <c r="IDK46" s="31"/>
      <c r="IDL46" s="31"/>
      <c r="IDM46" s="31"/>
      <c r="IDN46" s="31"/>
      <c r="IDO46" s="31"/>
      <c r="IDP46" s="31"/>
      <c r="IDQ46" s="31"/>
      <c r="IDR46" s="31"/>
      <c r="IDS46" s="31"/>
      <c r="IDT46" s="31"/>
      <c r="IDU46" s="31"/>
      <c r="IDV46" s="31"/>
      <c r="IDW46" s="31"/>
      <c r="IDX46" s="31"/>
      <c r="IDY46" s="31"/>
      <c r="IDZ46" s="31"/>
      <c r="IEA46" s="31"/>
      <c r="IEB46" s="31"/>
      <c r="IEC46" s="31"/>
      <c r="IED46" s="31"/>
      <c r="IEE46" s="31"/>
      <c r="IEF46" s="31"/>
      <c r="IEG46" s="31"/>
      <c r="IEH46" s="31"/>
      <c r="IEI46" s="31"/>
      <c r="IEJ46" s="31"/>
      <c r="IEK46" s="31"/>
      <c r="IEL46" s="31"/>
      <c r="IEM46" s="31"/>
      <c r="IEN46" s="31"/>
      <c r="IEO46" s="31"/>
      <c r="IEP46" s="31"/>
      <c r="IEQ46" s="31"/>
      <c r="IER46" s="31"/>
      <c r="IES46" s="31"/>
      <c r="IET46" s="31"/>
      <c r="IEU46" s="31"/>
      <c r="IEV46" s="31"/>
      <c r="IEW46" s="31"/>
      <c r="IEX46" s="31"/>
      <c r="IEY46" s="31"/>
      <c r="IEZ46" s="31"/>
      <c r="IFA46" s="31"/>
      <c r="IFB46" s="31"/>
      <c r="IFC46" s="31"/>
      <c r="IFD46" s="31"/>
      <c r="IFE46" s="31"/>
      <c r="IFF46" s="31"/>
      <c r="IFG46" s="31"/>
      <c r="IFH46" s="31"/>
      <c r="IFI46" s="31"/>
      <c r="IFJ46" s="31"/>
      <c r="IFK46" s="31"/>
      <c r="IFL46" s="31"/>
      <c r="IFM46" s="31"/>
      <c r="IFN46" s="31"/>
      <c r="IFO46" s="31"/>
      <c r="IFP46" s="31"/>
      <c r="IFQ46" s="31"/>
      <c r="IFR46" s="31"/>
      <c r="IFS46" s="31"/>
      <c r="IFT46" s="31"/>
      <c r="IFU46" s="31"/>
      <c r="IFV46" s="31"/>
      <c r="IFW46" s="31"/>
      <c r="IFX46" s="31"/>
      <c r="IFY46" s="31"/>
      <c r="IFZ46" s="31"/>
      <c r="IGA46" s="31"/>
      <c r="IGB46" s="31"/>
      <c r="IGC46" s="31"/>
      <c r="IGD46" s="31"/>
      <c r="IGE46" s="31"/>
      <c r="IGF46" s="31"/>
      <c r="IGG46" s="31"/>
      <c r="IGH46" s="31"/>
      <c r="IGI46" s="31"/>
      <c r="IGJ46" s="31"/>
      <c r="IGK46" s="31"/>
      <c r="IGL46" s="31"/>
      <c r="IGM46" s="31"/>
      <c r="IGN46" s="31"/>
      <c r="IGO46" s="31"/>
      <c r="IGP46" s="31"/>
      <c r="IGQ46" s="31"/>
      <c r="IGR46" s="31"/>
      <c r="IGS46" s="31"/>
      <c r="IGT46" s="31"/>
      <c r="IGU46" s="31"/>
      <c r="IGV46" s="31"/>
      <c r="IGW46" s="31"/>
      <c r="IGX46" s="31"/>
      <c r="IGY46" s="31"/>
      <c r="IGZ46" s="31"/>
      <c r="IHA46" s="31"/>
      <c r="IHB46" s="31"/>
      <c r="IHC46" s="31"/>
      <c r="IHD46" s="31"/>
      <c r="IHE46" s="31"/>
      <c r="IHF46" s="31"/>
      <c r="IHG46" s="31"/>
      <c r="IHH46" s="31"/>
      <c r="IHI46" s="31"/>
      <c r="IHJ46" s="31"/>
      <c r="IHK46" s="31"/>
      <c r="IHL46" s="31"/>
      <c r="IHM46" s="31"/>
      <c r="IHN46" s="31"/>
      <c r="IHO46" s="31"/>
      <c r="IHP46" s="31"/>
      <c r="IHQ46" s="31"/>
      <c r="IHR46" s="31"/>
      <c r="IHS46" s="31"/>
      <c r="IHT46" s="31"/>
      <c r="IHU46" s="31"/>
      <c r="IHV46" s="31"/>
      <c r="IHW46" s="31"/>
      <c r="IHX46" s="31"/>
      <c r="IHY46" s="31"/>
      <c r="IHZ46" s="31"/>
      <c r="IIA46" s="31"/>
      <c r="IIB46" s="31"/>
      <c r="IIC46" s="31"/>
      <c r="IID46" s="31"/>
      <c r="IIE46" s="31"/>
      <c r="IIF46" s="31"/>
      <c r="IIG46" s="31"/>
      <c r="IIH46" s="31"/>
      <c r="III46" s="31"/>
      <c r="IIJ46" s="31"/>
      <c r="IIK46" s="31"/>
      <c r="IIL46" s="31"/>
      <c r="IIM46" s="31"/>
      <c r="IIN46" s="31"/>
      <c r="IIO46" s="31"/>
      <c r="IIP46" s="31"/>
      <c r="IIQ46" s="31"/>
      <c r="IIR46" s="31"/>
      <c r="IIS46" s="31"/>
      <c r="IIT46" s="31"/>
      <c r="IIU46" s="31"/>
      <c r="IIV46" s="31"/>
      <c r="IIW46" s="31"/>
      <c r="IIX46" s="31"/>
      <c r="IIY46" s="31"/>
      <c r="IIZ46" s="31"/>
      <c r="IJA46" s="31"/>
      <c r="IJB46" s="31"/>
      <c r="IJC46" s="31"/>
      <c r="IJD46" s="31"/>
      <c r="IJE46" s="31"/>
      <c r="IJF46" s="31"/>
      <c r="IJG46" s="31"/>
      <c r="IJH46" s="31"/>
      <c r="IJI46" s="31"/>
      <c r="IJJ46" s="31"/>
      <c r="IJK46" s="31"/>
      <c r="IJL46" s="31"/>
      <c r="IJM46" s="31"/>
      <c r="IJN46" s="31"/>
      <c r="IJO46" s="31"/>
      <c r="IJP46" s="31"/>
      <c r="IJQ46" s="31"/>
      <c r="IJR46" s="31"/>
      <c r="IJS46" s="31"/>
      <c r="IJT46" s="31"/>
      <c r="IJU46" s="31"/>
      <c r="IJV46" s="31"/>
      <c r="IJW46" s="31"/>
      <c r="IJX46" s="31"/>
      <c r="IJY46" s="31"/>
      <c r="IJZ46" s="31"/>
      <c r="IKA46" s="31"/>
      <c r="IKB46" s="31"/>
      <c r="IKC46" s="31"/>
      <c r="IKD46" s="31"/>
      <c r="IKE46" s="31"/>
      <c r="IKF46" s="31"/>
      <c r="IKG46" s="31"/>
      <c r="IKH46" s="31"/>
      <c r="IKI46" s="31"/>
      <c r="IKJ46" s="31"/>
      <c r="IKK46" s="31"/>
      <c r="IKL46" s="31"/>
      <c r="IKM46" s="31"/>
      <c r="IKN46" s="31"/>
      <c r="IKO46" s="31"/>
      <c r="IKP46" s="31"/>
      <c r="IKQ46" s="31"/>
      <c r="IKR46" s="31"/>
      <c r="IKS46" s="31"/>
      <c r="IKT46" s="31"/>
      <c r="IKU46" s="31"/>
      <c r="IKV46" s="31"/>
      <c r="IKW46" s="31"/>
      <c r="IKX46" s="31"/>
      <c r="IKY46" s="31"/>
      <c r="IKZ46" s="31"/>
      <c r="ILA46" s="31"/>
      <c r="ILB46" s="31"/>
      <c r="ILC46" s="31"/>
      <c r="ILD46" s="31"/>
      <c r="ILE46" s="31"/>
      <c r="ILF46" s="31"/>
      <c r="ILG46" s="31"/>
      <c r="ILH46" s="31"/>
      <c r="ILI46" s="31"/>
      <c r="ILJ46" s="31"/>
      <c r="ILK46" s="31"/>
      <c r="ILL46" s="31"/>
      <c r="ILM46" s="31"/>
      <c r="ILN46" s="31"/>
      <c r="ILO46" s="31"/>
      <c r="ILP46" s="31"/>
      <c r="ILQ46" s="31"/>
      <c r="ILR46" s="31"/>
      <c r="ILS46" s="31"/>
      <c r="ILT46" s="31"/>
      <c r="ILU46" s="31"/>
      <c r="ILV46" s="31"/>
      <c r="ILW46" s="31"/>
      <c r="ILX46" s="31"/>
      <c r="ILY46" s="31"/>
      <c r="ILZ46" s="31"/>
      <c r="IMA46" s="31"/>
      <c r="IMB46" s="31"/>
      <c r="IMC46" s="31"/>
      <c r="IMD46" s="31"/>
      <c r="IME46" s="31"/>
      <c r="IMF46" s="31"/>
      <c r="IMG46" s="31"/>
      <c r="IMH46" s="31"/>
      <c r="IMI46" s="31"/>
      <c r="IMJ46" s="31"/>
      <c r="IMK46" s="31"/>
      <c r="IML46" s="31"/>
      <c r="IMM46" s="31"/>
      <c r="IMN46" s="31"/>
      <c r="IMO46" s="31"/>
      <c r="IMP46" s="31"/>
      <c r="IMQ46" s="31"/>
      <c r="IMR46" s="31"/>
      <c r="IMS46" s="31"/>
      <c r="IMT46" s="31"/>
      <c r="IMU46" s="31"/>
      <c r="IMV46" s="31"/>
      <c r="IMW46" s="31"/>
      <c r="IMX46" s="31"/>
      <c r="IMY46" s="31"/>
      <c r="IMZ46" s="31"/>
      <c r="INA46" s="31"/>
      <c r="INB46" s="31"/>
      <c r="INC46" s="31"/>
      <c r="IND46" s="31"/>
      <c r="INE46" s="31"/>
      <c r="INF46" s="31"/>
      <c r="ING46" s="31"/>
      <c r="INH46" s="31"/>
      <c r="INI46" s="31"/>
      <c r="INJ46" s="31"/>
      <c r="INK46" s="31"/>
      <c r="INL46" s="31"/>
      <c r="INM46" s="31"/>
      <c r="INN46" s="31"/>
      <c r="INO46" s="31"/>
      <c r="INP46" s="31"/>
      <c r="INQ46" s="31"/>
      <c r="INR46" s="31"/>
      <c r="INS46" s="31"/>
      <c r="INT46" s="31"/>
      <c r="INU46" s="31"/>
      <c r="INV46" s="31"/>
      <c r="INW46" s="31"/>
      <c r="INX46" s="31"/>
      <c r="INY46" s="31"/>
      <c r="INZ46" s="31"/>
      <c r="IOA46" s="31"/>
      <c r="IOB46" s="31"/>
      <c r="IOC46" s="31"/>
      <c r="IOD46" s="31"/>
      <c r="IOE46" s="31"/>
      <c r="IOF46" s="31"/>
      <c r="IOG46" s="31"/>
      <c r="IOH46" s="31"/>
      <c r="IOI46" s="31"/>
      <c r="IOJ46" s="31"/>
      <c r="IOK46" s="31"/>
      <c r="IOL46" s="31"/>
      <c r="IOM46" s="31"/>
      <c r="ION46" s="31"/>
      <c r="IOO46" s="31"/>
      <c r="IOP46" s="31"/>
      <c r="IOQ46" s="31"/>
      <c r="IOR46" s="31"/>
      <c r="IOS46" s="31"/>
      <c r="IOT46" s="31"/>
      <c r="IOU46" s="31"/>
      <c r="IOV46" s="31"/>
      <c r="IOW46" s="31"/>
      <c r="IOX46" s="31"/>
      <c r="IOY46" s="31"/>
      <c r="IOZ46" s="31"/>
      <c r="IPA46" s="31"/>
      <c r="IPB46" s="31"/>
      <c r="IPC46" s="31"/>
      <c r="IPD46" s="31"/>
      <c r="IPE46" s="31"/>
      <c r="IPF46" s="31"/>
      <c r="IPG46" s="31"/>
      <c r="IPH46" s="31"/>
      <c r="IPI46" s="31"/>
      <c r="IPJ46" s="31"/>
      <c r="IPK46" s="31"/>
      <c r="IPL46" s="31"/>
      <c r="IPM46" s="31"/>
      <c r="IPN46" s="31"/>
      <c r="IPO46" s="31"/>
      <c r="IPP46" s="31"/>
      <c r="IPQ46" s="31"/>
      <c r="IPR46" s="31"/>
      <c r="IPS46" s="31"/>
      <c r="IPT46" s="31"/>
      <c r="IPU46" s="31"/>
      <c r="IPV46" s="31"/>
      <c r="IPW46" s="31"/>
      <c r="IPX46" s="31"/>
      <c r="IPY46" s="31"/>
      <c r="IPZ46" s="31"/>
      <c r="IQA46" s="31"/>
      <c r="IQB46" s="31"/>
      <c r="IQC46" s="31"/>
      <c r="IQD46" s="31"/>
      <c r="IQE46" s="31"/>
      <c r="IQF46" s="31"/>
      <c r="IQG46" s="31"/>
      <c r="IQH46" s="31"/>
      <c r="IQI46" s="31"/>
      <c r="IQJ46" s="31"/>
      <c r="IQK46" s="31"/>
      <c r="IQL46" s="31"/>
      <c r="IQM46" s="31"/>
      <c r="IQN46" s="31"/>
      <c r="IQO46" s="31"/>
      <c r="IQP46" s="31"/>
      <c r="IQQ46" s="31"/>
      <c r="IQR46" s="31"/>
      <c r="IQS46" s="31"/>
      <c r="IQT46" s="31"/>
      <c r="IQU46" s="31"/>
      <c r="IQV46" s="31"/>
      <c r="IQW46" s="31"/>
      <c r="IQX46" s="31"/>
      <c r="IQY46" s="31"/>
      <c r="IQZ46" s="31"/>
      <c r="IRA46" s="31"/>
      <c r="IRB46" s="31"/>
      <c r="IRC46" s="31"/>
      <c r="IRD46" s="31"/>
      <c r="IRE46" s="31"/>
      <c r="IRF46" s="31"/>
      <c r="IRG46" s="31"/>
      <c r="IRH46" s="31"/>
      <c r="IRI46" s="31"/>
      <c r="IRJ46" s="31"/>
      <c r="IRK46" s="31"/>
      <c r="IRL46" s="31"/>
      <c r="IRM46" s="31"/>
      <c r="IRN46" s="31"/>
      <c r="IRO46" s="31"/>
      <c r="IRP46" s="31"/>
      <c r="IRQ46" s="31"/>
      <c r="IRR46" s="31"/>
      <c r="IRS46" s="31"/>
      <c r="IRT46" s="31"/>
      <c r="IRU46" s="31"/>
      <c r="IRV46" s="31"/>
      <c r="IRW46" s="31"/>
      <c r="IRX46" s="31"/>
      <c r="IRY46" s="31"/>
      <c r="IRZ46" s="31"/>
      <c r="ISA46" s="31"/>
      <c r="ISB46" s="31"/>
      <c r="ISC46" s="31"/>
      <c r="ISD46" s="31"/>
      <c r="ISE46" s="31"/>
      <c r="ISF46" s="31"/>
      <c r="ISG46" s="31"/>
      <c r="ISH46" s="31"/>
      <c r="ISI46" s="31"/>
      <c r="ISJ46" s="31"/>
      <c r="ISK46" s="31"/>
      <c r="ISL46" s="31"/>
      <c r="ISM46" s="31"/>
      <c r="ISN46" s="31"/>
      <c r="ISO46" s="31"/>
      <c r="ISP46" s="31"/>
      <c r="ISQ46" s="31"/>
      <c r="ISR46" s="31"/>
      <c r="ISS46" s="31"/>
      <c r="IST46" s="31"/>
      <c r="ISU46" s="31"/>
      <c r="ISV46" s="31"/>
      <c r="ISW46" s="31"/>
      <c r="ISX46" s="31"/>
      <c r="ISY46" s="31"/>
      <c r="ISZ46" s="31"/>
      <c r="ITA46" s="31"/>
      <c r="ITB46" s="31"/>
      <c r="ITC46" s="31"/>
      <c r="ITD46" s="31"/>
      <c r="ITE46" s="31"/>
      <c r="ITF46" s="31"/>
      <c r="ITG46" s="31"/>
      <c r="ITH46" s="31"/>
      <c r="ITI46" s="31"/>
      <c r="ITJ46" s="31"/>
      <c r="ITK46" s="31"/>
      <c r="ITL46" s="31"/>
      <c r="ITM46" s="31"/>
      <c r="ITN46" s="31"/>
      <c r="ITO46" s="31"/>
      <c r="ITP46" s="31"/>
      <c r="ITQ46" s="31"/>
      <c r="ITR46" s="31"/>
      <c r="ITS46" s="31"/>
      <c r="ITT46" s="31"/>
      <c r="ITU46" s="31"/>
      <c r="ITV46" s="31"/>
      <c r="ITW46" s="31"/>
      <c r="ITX46" s="31"/>
      <c r="ITY46" s="31"/>
      <c r="ITZ46" s="31"/>
      <c r="IUA46" s="31"/>
      <c r="IUB46" s="31"/>
      <c r="IUC46" s="31"/>
      <c r="IUD46" s="31"/>
      <c r="IUE46" s="31"/>
      <c r="IUF46" s="31"/>
      <c r="IUG46" s="31"/>
      <c r="IUH46" s="31"/>
      <c r="IUI46" s="31"/>
      <c r="IUJ46" s="31"/>
      <c r="IUK46" s="31"/>
      <c r="IUL46" s="31"/>
      <c r="IUM46" s="31"/>
      <c r="IUN46" s="31"/>
      <c r="IUO46" s="31"/>
      <c r="IUP46" s="31"/>
      <c r="IUQ46" s="31"/>
      <c r="IUR46" s="31"/>
      <c r="IUS46" s="31"/>
      <c r="IUT46" s="31"/>
      <c r="IUU46" s="31"/>
      <c r="IUV46" s="31"/>
      <c r="IUW46" s="31"/>
      <c r="IUX46" s="31"/>
      <c r="IUY46" s="31"/>
      <c r="IUZ46" s="31"/>
      <c r="IVA46" s="31"/>
      <c r="IVB46" s="31"/>
      <c r="IVC46" s="31"/>
      <c r="IVD46" s="31"/>
      <c r="IVE46" s="31"/>
      <c r="IVF46" s="31"/>
      <c r="IVG46" s="31"/>
      <c r="IVH46" s="31"/>
      <c r="IVI46" s="31"/>
      <c r="IVJ46" s="31"/>
      <c r="IVK46" s="31"/>
      <c r="IVL46" s="31"/>
      <c r="IVM46" s="31"/>
      <c r="IVN46" s="31"/>
      <c r="IVO46" s="31"/>
      <c r="IVP46" s="31"/>
      <c r="IVQ46" s="31"/>
      <c r="IVR46" s="31"/>
      <c r="IVS46" s="31"/>
      <c r="IVT46" s="31"/>
      <c r="IVU46" s="31"/>
      <c r="IVV46" s="31"/>
      <c r="IVW46" s="31"/>
      <c r="IVX46" s="31"/>
      <c r="IVY46" s="31"/>
      <c r="IVZ46" s="31"/>
      <c r="IWA46" s="31"/>
      <c r="IWB46" s="31"/>
      <c r="IWC46" s="31"/>
      <c r="IWD46" s="31"/>
      <c r="IWE46" s="31"/>
      <c r="IWF46" s="31"/>
      <c r="IWG46" s="31"/>
      <c r="IWH46" s="31"/>
      <c r="IWI46" s="31"/>
      <c r="IWJ46" s="31"/>
      <c r="IWK46" s="31"/>
      <c r="IWL46" s="31"/>
      <c r="IWM46" s="31"/>
      <c r="IWN46" s="31"/>
      <c r="IWO46" s="31"/>
      <c r="IWP46" s="31"/>
      <c r="IWQ46" s="31"/>
      <c r="IWR46" s="31"/>
      <c r="IWS46" s="31"/>
      <c r="IWT46" s="31"/>
      <c r="IWU46" s="31"/>
      <c r="IWV46" s="31"/>
      <c r="IWW46" s="31"/>
      <c r="IWX46" s="31"/>
      <c r="IWY46" s="31"/>
      <c r="IWZ46" s="31"/>
      <c r="IXA46" s="31"/>
      <c r="IXB46" s="31"/>
      <c r="IXC46" s="31"/>
      <c r="IXD46" s="31"/>
      <c r="IXE46" s="31"/>
      <c r="IXF46" s="31"/>
      <c r="IXG46" s="31"/>
      <c r="IXH46" s="31"/>
      <c r="IXI46" s="31"/>
      <c r="IXJ46" s="31"/>
      <c r="IXK46" s="31"/>
      <c r="IXL46" s="31"/>
      <c r="IXM46" s="31"/>
      <c r="IXN46" s="31"/>
      <c r="IXO46" s="31"/>
      <c r="IXP46" s="31"/>
      <c r="IXQ46" s="31"/>
      <c r="IXR46" s="31"/>
      <c r="IXS46" s="31"/>
      <c r="IXT46" s="31"/>
      <c r="IXU46" s="31"/>
      <c r="IXV46" s="31"/>
      <c r="IXW46" s="31"/>
      <c r="IXX46" s="31"/>
      <c r="IXY46" s="31"/>
      <c r="IXZ46" s="31"/>
      <c r="IYA46" s="31"/>
      <c r="IYB46" s="31"/>
      <c r="IYC46" s="31"/>
      <c r="IYD46" s="31"/>
      <c r="IYE46" s="31"/>
      <c r="IYF46" s="31"/>
      <c r="IYG46" s="31"/>
      <c r="IYH46" s="31"/>
      <c r="IYI46" s="31"/>
      <c r="IYJ46" s="31"/>
      <c r="IYK46" s="31"/>
      <c r="IYL46" s="31"/>
      <c r="IYM46" s="31"/>
      <c r="IYN46" s="31"/>
      <c r="IYO46" s="31"/>
      <c r="IYP46" s="31"/>
      <c r="IYQ46" s="31"/>
      <c r="IYR46" s="31"/>
      <c r="IYS46" s="31"/>
      <c r="IYT46" s="31"/>
      <c r="IYU46" s="31"/>
      <c r="IYV46" s="31"/>
      <c r="IYW46" s="31"/>
      <c r="IYX46" s="31"/>
      <c r="IYY46" s="31"/>
      <c r="IYZ46" s="31"/>
      <c r="IZA46" s="31"/>
      <c r="IZB46" s="31"/>
      <c r="IZC46" s="31"/>
      <c r="IZD46" s="31"/>
      <c r="IZE46" s="31"/>
      <c r="IZF46" s="31"/>
      <c r="IZG46" s="31"/>
      <c r="IZH46" s="31"/>
      <c r="IZI46" s="31"/>
      <c r="IZJ46" s="31"/>
      <c r="IZK46" s="31"/>
      <c r="IZL46" s="31"/>
      <c r="IZM46" s="31"/>
      <c r="IZN46" s="31"/>
      <c r="IZO46" s="31"/>
      <c r="IZP46" s="31"/>
      <c r="IZQ46" s="31"/>
      <c r="IZR46" s="31"/>
      <c r="IZS46" s="31"/>
      <c r="IZT46" s="31"/>
      <c r="IZU46" s="31"/>
      <c r="IZV46" s="31"/>
      <c r="IZW46" s="31"/>
      <c r="IZX46" s="31"/>
      <c r="IZY46" s="31"/>
      <c r="IZZ46" s="31"/>
      <c r="JAA46" s="31"/>
      <c r="JAB46" s="31"/>
      <c r="JAC46" s="31"/>
      <c r="JAD46" s="31"/>
      <c r="JAE46" s="31"/>
      <c r="JAF46" s="31"/>
      <c r="JAG46" s="31"/>
      <c r="JAH46" s="31"/>
      <c r="JAI46" s="31"/>
      <c r="JAJ46" s="31"/>
      <c r="JAK46" s="31"/>
      <c r="JAL46" s="31"/>
      <c r="JAM46" s="31"/>
      <c r="JAN46" s="31"/>
      <c r="JAO46" s="31"/>
      <c r="JAP46" s="31"/>
      <c r="JAQ46" s="31"/>
      <c r="JAR46" s="31"/>
      <c r="JAS46" s="31"/>
      <c r="JAT46" s="31"/>
      <c r="JAU46" s="31"/>
      <c r="JAV46" s="31"/>
      <c r="JAW46" s="31"/>
      <c r="JAX46" s="31"/>
      <c r="JAY46" s="31"/>
      <c r="JAZ46" s="31"/>
      <c r="JBA46" s="31"/>
      <c r="JBB46" s="31"/>
      <c r="JBC46" s="31"/>
      <c r="JBD46" s="31"/>
      <c r="JBE46" s="31"/>
      <c r="JBF46" s="31"/>
      <c r="JBG46" s="31"/>
      <c r="JBH46" s="31"/>
      <c r="JBI46" s="31"/>
      <c r="JBJ46" s="31"/>
      <c r="JBK46" s="31"/>
      <c r="JBL46" s="31"/>
      <c r="JBM46" s="31"/>
      <c r="JBN46" s="31"/>
      <c r="JBO46" s="31"/>
      <c r="JBP46" s="31"/>
      <c r="JBQ46" s="31"/>
      <c r="JBR46" s="31"/>
      <c r="JBS46" s="31"/>
      <c r="JBT46" s="31"/>
      <c r="JBU46" s="31"/>
      <c r="JBV46" s="31"/>
      <c r="JBW46" s="31"/>
      <c r="JBX46" s="31"/>
      <c r="JBY46" s="31"/>
      <c r="JBZ46" s="31"/>
      <c r="JCA46" s="31"/>
      <c r="JCB46" s="31"/>
      <c r="JCC46" s="31"/>
      <c r="JCD46" s="31"/>
      <c r="JCE46" s="31"/>
      <c r="JCF46" s="31"/>
      <c r="JCG46" s="31"/>
      <c r="JCH46" s="31"/>
      <c r="JCI46" s="31"/>
      <c r="JCJ46" s="31"/>
      <c r="JCK46" s="31"/>
      <c r="JCL46" s="31"/>
      <c r="JCM46" s="31"/>
      <c r="JCN46" s="31"/>
      <c r="JCO46" s="31"/>
      <c r="JCP46" s="31"/>
      <c r="JCQ46" s="31"/>
      <c r="JCR46" s="31"/>
      <c r="JCS46" s="31"/>
      <c r="JCT46" s="31"/>
      <c r="JCU46" s="31"/>
      <c r="JCV46" s="31"/>
      <c r="JCW46" s="31"/>
      <c r="JCX46" s="31"/>
      <c r="JCY46" s="31"/>
      <c r="JCZ46" s="31"/>
      <c r="JDA46" s="31"/>
      <c r="JDB46" s="31"/>
      <c r="JDC46" s="31"/>
      <c r="JDD46" s="31"/>
      <c r="JDE46" s="31"/>
      <c r="JDF46" s="31"/>
      <c r="JDG46" s="31"/>
      <c r="JDH46" s="31"/>
      <c r="JDI46" s="31"/>
      <c r="JDJ46" s="31"/>
      <c r="JDK46" s="31"/>
      <c r="JDL46" s="31"/>
      <c r="JDM46" s="31"/>
      <c r="JDN46" s="31"/>
      <c r="JDO46" s="31"/>
      <c r="JDP46" s="31"/>
      <c r="JDQ46" s="31"/>
      <c r="JDR46" s="31"/>
      <c r="JDS46" s="31"/>
      <c r="JDT46" s="31"/>
      <c r="JDU46" s="31"/>
      <c r="JDV46" s="31"/>
      <c r="JDW46" s="31"/>
      <c r="JDX46" s="31"/>
      <c r="JDY46" s="31"/>
      <c r="JDZ46" s="31"/>
      <c r="JEA46" s="31"/>
      <c r="JEB46" s="31"/>
      <c r="JEC46" s="31"/>
      <c r="JED46" s="31"/>
      <c r="JEE46" s="31"/>
      <c r="JEF46" s="31"/>
      <c r="JEG46" s="31"/>
      <c r="JEH46" s="31"/>
      <c r="JEI46" s="31"/>
      <c r="JEJ46" s="31"/>
      <c r="JEK46" s="31"/>
      <c r="JEL46" s="31"/>
      <c r="JEM46" s="31"/>
      <c r="JEN46" s="31"/>
      <c r="JEO46" s="31"/>
      <c r="JEP46" s="31"/>
      <c r="JEQ46" s="31"/>
      <c r="JER46" s="31"/>
      <c r="JES46" s="31"/>
      <c r="JET46" s="31"/>
      <c r="JEU46" s="31"/>
      <c r="JEV46" s="31"/>
      <c r="JEW46" s="31"/>
      <c r="JEX46" s="31"/>
      <c r="JEY46" s="31"/>
      <c r="JEZ46" s="31"/>
      <c r="JFA46" s="31"/>
      <c r="JFB46" s="31"/>
      <c r="JFC46" s="31"/>
      <c r="JFD46" s="31"/>
      <c r="JFE46" s="31"/>
      <c r="JFF46" s="31"/>
      <c r="JFG46" s="31"/>
      <c r="JFH46" s="31"/>
      <c r="JFI46" s="31"/>
      <c r="JFJ46" s="31"/>
      <c r="JFK46" s="31"/>
      <c r="JFL46" s="31"/>
      <c r="JFM46" s="31"/>
      <c r="JFN46" s="31"/>
      <c r="JFO46" s="31"/>
      <c r="JFP46" s="31"/>
      <c r="JFQ46" s="31"/>
      <c r="JFR46" s="31"/>
      <c r="JFS46" s="31"/>
      <c r="JFT46" s="31"/>
      <c r="JFU46" s="31"/>
      <c r="JFV46" s="31"/>
      <c r="JFW46" s="31"/>
      <c r="JFX46" s="31"/>
      <c r="JFY46" s="31"/>
      <c r="JFZ46" s="31"/>
      <c r="JGA46" s="31"/>
      <c r="JGB46" s="31"/>
      <c r="JGC46" s="31"/>
      <c r="JGD46" s="31"/>
      <c r="JGE46" s="31"/>
      <c r="JGF46" s="31"/>
      <c r="JGG46" s="31"/>
      <c r="JGH46" s="31"/>
      <c r="JGI46" s="31"/>
      <c r="JGJ46" s="31"/>
      <c r="JGK46" s="31"/>
      <c r="JGL46" s="31"/>
      <c r="JGM46" s="31"/>
      <c r="JGN46" s="31"/>
      <c r="JGO46" s="31"/>
      <c r="JGP46" s="31"/>
      <c r="JGQ46" s="31"/>
      <c r="JGR46" s="31"/>
      <c r="JGS46" s="31"/>
      <c r="JGT46" s="31"/>
      <c r="JGU46" s="31"/>
      <c r="JGV46" s="31"/>
      <c r="JGW46" s="31"/>
      <c r="JGX46" s="31"/>
      <c r="JGY46" s="31"/>
      <c r="JGZ46" s="31"/>
      <c r="JHA46" s="31"/>
      <c r="JHB46" s="31"/>
      <c r="JHC46" s="31"/>
      <c r="JHD46" s="31"/>
      <c r="JHE46" s="31"/>
      <c r="JHF46" s="31"/>
      <c r="JHG46" s="31"/>
      <c r="JHH46" s="31"/>
      <c r="JHI46" s="31"/>
      <c r="JHJ46" s="31"/>
      <c r="JHK46" s="31"/>
      <c r="JHL46" s="31"/>
      <c r="JHM46" s="31"/>
      <c r="JHN46" s="31"/>
      <c r="JHO46" s="31"/>
      <c r="JHP46" s="31"/>
      <c r="JHQ46" s="31"/>
      <c r="JHR46" s="31"/>
      <c r="JHS46" s="31"/>
      <c r="JHT46" s="31"/>
      <c r="JHU46" s="31"/>
      <c r="JHV46" s="31"/>
      <c r="JHW46" s="31"/>
      <c r="JHX46" s="31"/>
      <c r="JHY46" s="31"/>
      <c r="JHZ46" s="31"/>
      <c r="JIA46" s="31"/>
      <c r="JIB46" s="31"/>
      <c r="JIC46" s="31"/>
      <c r="JID46" s="31"/>
      <c r="JIE46" s="31"/>
      <c r="JIF46" s="31"/>
      <c r="JIG46" s="31"/>
      <c r="JIH46" s="31"/>
      <c r="JII46" s="31"/>
      <c r="JIJ46" s="31"/>
      <c r="JIK46" s="31"/>
      <c r="JIL46" s="31"/>
      <c r="JIM46" s="31"/>
      <c r="JIN46" s="31"/>
      <c r="JIO46" s="31"/>
      <c r="JIP46" s="31"/>
      <c r="JIQ46" s="31"/>
      <c r="JIR46" s="31"/>
      <c r="JIS46" s="31"/>
      <c r="JIT46" s="31"/>
      <c r="JIU46" s="31"/>
      <c r="JIV46" s="31"/>
      <c r="JIW46" s="31"/>
      <c r="JIX46" s="31"/>
      <c r="JIY46" s="31"/>
      <c r="JIZ46" s="31"/>
      <c r="JJA46" s="31"/>
      <c r="JJB46" s="31"/>
      <c r="JJC46" s="31"/>
      <c r="JJD46" s="31"/>
      <c r="JJE46" s="31"/>
      <c r="JJF46" s="31"/>
      <c r="JJG46" s="31"/>
      <c r="JJH46" s="31"/>
      <c r="JJI46" s="31"/>
      <c r="JJJ46" s="31"/>
      <c r="JJK46" s="31"/>
      <c r="JJL46" s="31"/>
      <c r="JJM46" s="31"/>
      <c r="JJN46" s="31"/>
      <c r="JJO46" s="31"/>
      <c r="JJP46" s="31"/>
      <c r="JJQ46" s="31"/>
      <c r="JJR46" s="31"/>
      <c r="JJS46" s="31"/>
      <c r="JJT46" s="31"/>
      <c r="JJU46" s="31"/>
      <c r="JJV46" s="31"/>
      <c r="JJW46" s="31"/>
      <c r="JJX46" s="31"/>
      <c r="JJY46" s="31"/>
      <c r="JJZ46" s="31"/>
      <c r="JKA46" s="31"/>
      <c r="JKB46" s="31"/>
      <c r="JKC46" s="31"/>
      <c r="JKD46" s="31"/>
      <c r="JKE46" s="31"/>
      <c r="JKF46" s="31"/>
      <c r="JKG46" s="31"/>
      <c r="JKH46" s="31"/>
      <c r="JKI46" s="31"/>
      <c r="JKJ46" s="31"/>
      <c r="JKK46" s="31"/>
      <c r="JKL46" s="31"/>
      <c r="JKM46" s="31"/>
      <c r="JKN46" s="31"/>
      <c r="JKO46" s="31"/>
      <c r="JKP46" s="31"/>
      <c r="JKQ46" s="31"/>
      <c r="JKR46" s="31"/>
      <c r="JKS46" s="31"/>
      <c r="JKT46" s="31"/>
      <c r="JKU46" s="31"/>
      <c r="JKV46" s="31"/>
      <c r="JKW46" s="31"/>
      <c r="JKX46" s="31"/>
      <c r="JKY46" s="31"/>
      <c r="JKZ46" s="31"/>
      <c r="JLA46" s="31"/>
      <c r="JLB46" s="31"/>
      <c r="JLC46" s="31"/>
      <c r="JLD46" s="31"/>
      <c r="JLE46" s="31"/>
      <c r="JLF46" s="31"/>
      <c r="JLG46" s="31"/>
      <c r="JLH46" s="31"/>
      <c r="JLI46" s="31"/>
      <c r="JLJ46" s="31"/>
      <c r="JLK46" s="31"/>
      <c r="JLL46" s="31"/>
      <c r="JLM46" s="31"/>
      <c r="JLN46" s="31"/>
      <c r="JLO46" s="31"/>
      <c r="JLP46" s="31"/>
      <c r="JLQ46" s="31"/>
      <c r="JLR46" s="31"/>
      <c r="JLS46" s="31"/>
      <c r="JLT46" s="31"/>
      <c r="JLU46" s="31"/>
      <c r="JLV46" s="31"/>
      <c r="JLW46" s="31"/>
      <c r="JLX46" s="31"/>
      <c r="JLY46" s="31"/>
      <c r="JLZ46" s="31"/>
      <c r="JMA46" s="31"/>
      <c r="JMB46" s="31"/>
      <c r="JMC46" s="31"/>
      <c r="JMD46" s="31"/>
      <c r="JME46" s="31"/>
      <c r="JMF46" s="31"/>
      <c r="JMG46" s="31"/>
      <c r="JMH46" s="31"/>
      <c r="JMI46" s="31"/>
      <c r="JMJ46" s="31"/>
      <c r="JMK46" s="31"/>
      <c r="JML46" s="31"/>
      <c r="JMM46" s="31"/>
      <c r="JMN46" s="31"/>
      <c r="JMO46" s="31"/>
      <c r="JMP46" s="31"/>
      <c r="JMQ46" s="31"/>
      <c r="JMR46" s="31"/>
      <c r="JMS46" s="31"/>
      <c r="JMT46" s="31"/>
      <c r="JMU46" s="31"/>
      <c r="JMV46" s="31"/>
      <c r="JMW46" s="31"/>
      <c r="JMX46" s="31"/>
      <c r="JMY46" s="31"/>
      <c r="JMZ46" s="31"/>
      <c r="JNA46" s="31"/>
      <c r="JNB46" s="31"/>
      <c r="JNC46" s="31"/>
      <c r="JND46" s="31"/>
      <c r="JNE46" s="31"/>
      <c r="JNF46" s="31"/>
      <c r="JNG46" s="31"/>
      <c r="JNH46" s="31"/>
      <c r="JNI46" s="31"/>
      <c r="JNJ46" s="31"/>
      <c r="JNK46" s="31"/>
      <c r="JNL46" s="31"/>
      <c r="JNM46" s="31"/>
      <c r="JNN46" s="31"/>
      <c r="JNO46" s="31"/>
      <c r="JNP46" s="31"/>
      <c r="JNQ46" s="31"/>
      <c r="JNR46" s="31"/>
      <c r="JNS46" s="31"/>
      <c r="JNT46" s="31"/>
      <c r="JNU46" s="31"/>
      <c r="JNV46" s="31"/>
      <c r="JNW46" s="31"/>
      <c r="JNX46" s="31"/>
      <c r="JNY46" s="31"/>
      <c r="JNZ46" s="31"/>
      <c r="JOA46" s="31"/>
      <c r="JOB46" s="31"/>
      <c r="JOC46" s="31"/>
      <c r="JOD46" s="31"/>
      <c r="JOE46" s="31"/>
      <c r="JOF46" s="31"/>
      <c r="JOG46" s="31"/>
      <c r="JOH46" s="31"/>
      <c r="JOI46" s="31"/>
      <c r="JOJ46" s="31"/>
      <c r="JOK46" s="31"/>
      <c r="JOL46" s="31"/>
      <c r="JOM46" s="31"/>
      <c r="JON46" s="31"/>
      <c r="JOO46" s="31"/>
      <c r="JOP46" s="31"/>
      <c r="JOQ46" s="31"/>
      <c r="JOR46" s="31"/>
      <c r="JOS46" s="31"/>
      <c r="JOT46" s="31"/>
      <c r="JOU46" s="31"/>
      <c r="JOV46" s="31"/>
      <c r="JOW46" s="31"/>
      <c r="JOX46" s="31"/>
      <c r="JOY46" s="31"/>
      <c r="JOZ46" s="31"/>
      <c r="JPA46" s="31"/>
      <c r="JPB46" s="31"/>
      <c r="JPC46" s="31"/>
      <c r="JPD46" s="31"/>
      <c r="JPE46" s="31"/>
      <c r="JPF46" s="31"/>
      <c r="JPG46" s="31"/>
      <c r="JPH46" s="31"/>
      <c r="JPI46" s="31"/>
      <c r="JPJ46" s="31"/>
      <c r="JPK46" s="31"/>
      <c r="JPL46" s="31"/>
      <c r="JPM46" s="31"/>
      <c r="JPN46" s="31"/>
      <c r="JPO46" s="31"/>
      <c r="JPP46" s="31"/>
      <c r="JPQ46" s="31"/>
      <c r="JPR46" s="31"/>
      <c r="JPS46" s="31"/>
      <c r="JPT46" s="31"/>
      <c r="JPU46" s="31"/>
      <c r="JPV46" s="31"/>
      <c r="JPW46" s="31"/>
      <c r="JPX46" s="31"/>
      <c r="JPY46" s="31"/>
      <c r="JPZ46" s="31"/>
      <c r="JQA46" s="31"/>
      <c r="JQB46" s="31"/>
      <c r="JQC46" s="31"/>
      <c r="JQD46" s="31"/>
      <c r="JQE46" s="31"/>
      <c r="JQF46" s="31"/>
      <c r="JQG46" s="31"/>
      <c r="JQH46" s="31"/>
      <c r="JQI46" s="31"/>
      <c r="JQJ46" s="31"/>
      <c r="JQK46" s="31"/>
      <c r="JQL46" s="31"/>
      <c r="JQM46" s="31"/>
      <c r="JQN46" s="31"/>
      <c r="JQO46" s="31"/>
      <c r="JQP46" s="31"/>
      <c r="JQQ46" s="31"/>
      <c r="JQR46" s="31"/>
      <c r="JQS46" s="31"/>
      <c r="JQT46" s="31"/>
      <c r="JQU46" s="31"/>
      <c r="JQV46" s="31"/>
      <c r="JQW46" s="31"/>
      <c r="JQX46" s="31"/>
      <c r="JQY46" s="31"/>
      <c r="JQZ46" s="31"/>
      <c r="JRA46" s="31"/>
      <c r="JRB46" s="31"/>
      <c r="JRC46" s="31"/>
      <c r="JRD46" s="31"/>
      <c r="JRE46" s="31"/>
      <c r="JRF46" s="31"/>
      <c r="JRG46" s="31"/>
      <c r="JRH46" s="31"/>
      <c r="JRI46" s="31"/>
      <c r="JRJ46" s="31"/>
      <c r="JRK46" s="31"/>
      <c r="JRL46" s="31"/>
      <c r="JRM46" s="31"/>
      <c r="JRN46" s="31"/>
      <c r="JRO46" s="31"/>
      <c r="JRP46" s="31"/>
      <c r="JRQ46" s="31"/>
      <c r="JRR46" s="31"/>
      <c r="JRS46" s="31"/>
      <c r="JRT46" s="31"/>
      <c r="JRU46" s="31"/>
      <c r="JRV46" s="31"/>
      <c r="JRW46" s="31"/>
      <c r="JRX46" s="31"/>
      <c r="JRY46" s="31"/>
      <c r="JRZ46" s="31"/>
      <c r="JSA46" s="31"/>
      <c r="JSB46" s="31"/>
      <c r="JSC46" s="31"/>
      <c r="JSD46" s="31"/>
      <c r="JSE46" s="31"/>
      <c r="JSF46" s="31"/>
      <c r="JSG46" s="31"/>
      <c r="JSH46" s="31"/>
      <c r="JSI46" s="31"/>
      <c r="JSJ46" s="31"/>
      <c r="JSK46" s="31"/>
      <c r="JSL46" s="31"/>
      <c r="JSM46" s="31"/>
      <c r="JSN46" s="31"/>
      <c r="JSO46" s="31"/>
      <c r="JSP46" s="31"/>
      <c r="JSQ46" s="31"/>
      <c r="JSR46" s="31"/>
      <c r="JSS46" s="31"/>
      <c r="JST46" s="31"/>
      <c r="JSU46" s="31"/>
      <c r="JSV46" s="31"/>
      <c r="JSW46" s="31"/>
      <c r="JSX46" s="31"/>
      <c r="JSY46" s="31"/>
      <c r="JSZ46" s="31"/>
      <c r="JTA46" s="31"/>
      <c r="JTB46" s="31"/>
      <c r="JTC46" s="31"/>
      <c r="JTD46" s="31"/>
      <c r="JTE46" s="31"/>
      <c r="JTF46" s="31"/>
      <c r="JTG46" s="31"/>
      <c r="JTH46" s="31"/>
      <c r="JTI46" s="31"/>
      <c r="JTJ46" s="31"/>
      <c r="JTK46" s="31"/>
      <c r="JTL46" s="31"/>
      <c r="JTM46" s="31"/>
      <c r="JTN46" s="31"/>
      <c r="JTO46" s="31"/>
      <c r="JTP46" s="31"/>
      <c r="JTQ46" s="31"/>
      <c r="JTR46" s="31"/>
      <c r="JTS46" s="31"/>
      <c r="JTT46" s="31"/>
      <c r="JTU46" s="31"/>
      <c r="JTV46" s="31"/>
      <c r="JTW46" s="31"/>
      <c r="JTX46" s="31"/>
      <c r="JTY46" s="31"/>
      <c r="JTZ46" s="31"/>
      <c r="JUA46" s="31"/>
      <c r="JUB46" s="31"/>
      <c r="JUC46" s="31"/>
      <c r="JUD46" s="31"/>
      <c r="JUE46" s="31"/>
      <c r="JUF46" s="31"/>
      <c r="JUG46" s="31"/>
      <c r="JUH46" s="31"/>
      <c r="JUI46" s="31"/>
      <c r="JUJ46" s="31"/>
      <c r="JUK46" s="31"/>
      <c r="JUL46" s="31"/>
      <c r="JUM46" s="31"/>
      <c r="JUN46" s="31"/>
      <c r="JUO46" s="31"/>
      <c r="JUP46" s="31"/>
      <c r="JUQ46" s="31"/>
      <c r="JUR46" s="31"/>
      <c r="JUS46" s="31"/>
      <c r="JUT46" s="31"/>
      <c r="JUU46" s="31"/>
      <c r="JUV46" s="31"/>
      <c r="JUW46" s="31"/>
      <c r="JUX46" s="31"/>
      <c r="JUY46" s="31"/>
      <c r="JUZ46" s="31"/>
      <c r="JVA46" s="31"/>
      <c r="JVB46" s="31"/>
      <c r="JVC46" s="31"/>
      <c r="JVD46" s="31"/>
      <c r="JVE46" s="31"/>
      <c r="JVF46" s="31"/>
      <c r="JVG46" s="31"/>
      <c r="JVH46" s="31"/>
      <c r="JVI46" s="31"/>
      <c r="JVJ46" s="31"/>
      <c r="JVK46" s="31"/>
      <c r="JVL46" s="31"/>
      <c r="JVM46" s="31"/>
      <c r="JVN46" s="31"/>
      <c r="JVO46" s="31"/>
      <c r="JVP46" s="31"/>
      <c r="JVQ46" s="31"/>
      <c r="JVR46" s="31"/>
      <c r="JVS46" s="31"/>
      <c r="JVT46" s="31"/>
      <c r="JVU46" s="31"/>
      <c r="JVV46" s="31"/>
      <c r="JVW46" s="31"/>
      <c r="JVX46" s="31"/>
      <c r="JVY46" s="31"/>
      <c r="JVZ46" s="31"/>
      <c r="JWA46" s="31"/>
      <c r="JWB46" s="31"/>
      <c r="JWC46" s="31"/>
      <c r="JWD46" s="31"/>
      <c r="JWE46" s="31"/>
      <c r="JWF46" s="31"/>
      <c r="JWG46" s="31"/>
      <c r="JWH46" s="31"/>
      <c r="JWI46" s="31"/>
      <c r="JWJ46" s="31"/>
      <c r="JWK46" s="31"/>
      <c r="JWL46" s="31"/>
      <c r="JWM46" s="31"/>
      <c r="JWN46" s="31"/>
      <c r="JWO46" s="31"/>
      <c r="JWP46" s="31"/>
      <c r="JWQ46" s="31"/>
      <c r="JWR46" s="31"/>
      <c r="JWS46" s="31"/>
      <c r="JWT46" s="31"/>
      <c r="JWU46" s="31"/>
      <c r="JWV46" s="31"/>
      <c r="JWW46" s="31"/>
      <c r="JWX46" s="31"/>
      <c r="JWY46" s="31"/>
      <c r="JWZ46" s="31"/>
      <c r="JXA46" s="31"/>
      <c r="JXB46" s="31"/>
      <c r="JXC46" s="31"/>
      <c r="JXD46" s="31"/>
      <c r="JXE46" s="31"/>
      <c r="JXF46" s="31"/>
      <c r="JXG46" s="31"/>
      <c r="JXH46" s="31"/>
      <c r="JXI46" s="31"/>
      <c r="JXJ46" s="31"/>
      <c r="JXK46" s="31"/>
      <c r="JXL46" s="31"/>
      <c r="JXM46" s="31"/>
      <c r="JXN46" s="31"/>
      <c r="JXO46" s="31"/>
      <c r="JXP46" s="31"/>
      <c r="JXQ46" s="31"/>
      <c r="JXR46" s="31"/>
      <c r="JXS46" s="31"/>
      <c r="JXT46" s="31"/>
      <c r="JXU46" s="31"/>
      <c r="JXV46" s="31"/>
      <c r="JXW46" s="31"/>
      <c r="JXX46" s="31"/>
      <c r="JXY46" s="31"/>
      <c r="JXZ46" s="31"/>
      <c r="JYA46" s="31"/>
      <c r="JYB46" s="31"/>
      <c r="JYC46" s="31"/>
      <c r="JYD46" s="31"/>
      <c r="JYE46" s="31"/>
      <c r="JYF46" s="31"/>
      <c r="JYG46" s="31"/>
      <c r="JYH46" s="31"/>
      <c r="JYI46" s="31"/>
      <c r="JYJ46" s="31"/>
      <c r="JYK46" s="31"/>
      <c r="JYL46" s="31"/>
      <c r="JYM46" s="31"/>
      <c r="JYN46" s="31"/>
      <c r="JYO46" s="31"/>
      <c r="JYP46" s="31"/>
      <c r="JYQ46" s="31"/>
      <c r="JYR46" s="31"/>
      <c r="JYS46" s="31"/>
      <c r="JYT46" s="31"/>
      <c r="JYU46" s="31"/>
      <c r="JYV46" s="31"/>
      <c r="JYW46" s="31"/>
      <c r="JYX46" s="31"/>
      <c r="JYY46" s="31"/>
      <c r="JYZ46" s="31"/>
      <c r="JZA46" s="31"/>
      <c r="JZB46" s="31"/>
      <c r="JZC46" s="31"/>
      <c r="JZD46" s="31"/>
      <c r="JZE46" s="31"/>
      <c r="JZF46" s="31"/>
      <c r="JZG46" s="31"/>
      <c r="JZH46" s="31"/>
      <c r="JZI46" s="31"/>
      <c r="JZJ46" s="31"/>
      <c r="JZK46" s="31"/>
      <c r="JZL46" s="31"/>
      <c r="JZM46" s="31"/>
      <c r="JZN46" s="31"/>
      <c r="JZO46" s="31"/>
      <c r="JZP46" s="31"/>
      <c r="JZQ46" s="31"/>
      <c r="JZR46" s="31"/>
      <c r="JZS46" s="31"/>
      <c r="JZT46" s="31"/>
      <c r="JZU46" s="31"/>
      <c r="JZV46" s="31"/>
      <c r="JZW46" s="31"/>
      <c r="JZX46" s="31"/>
      <c r="JZY46" s="31"/>
      <c r="JZZ46" s="31"/>
      <c r="KAA46" s="31"/>
      <c r="KAB46" s="31"/>
      <c r="KAC46" s="31"/>
      <c r="KAD46" s="31"/>
      <c r="KAE46" s="31"/>
      <c r="KAF46" s="31"/>
      <c r="KAG46" s="31"/>
      <c r="KAH46" s="31"/>
      <c r="KAI46" s="31"/>
      <c r="KAJ46" s="31"/>
      <c r="KAK46" s="31"/>
      <c r="KAL46" s="31"/>
      <c r="KAM46" s="31"/>
      <c r="KAN46" s="31"/>
      <c r="KAO46" s="31"/>
      <c r="KAP46" s="31"/>
      <c r="KAQ46" s="31"/>
      <c r="KAR46" s="31"/>
      <c r="KAS46" s="31"/>
      <c r="KAT46" s="31"/>
      <c r="KAU46" s="31"/>
      <c r="KAV46" s="31"/>
      <c r="KAW46" s="31"/>
      <c r="KAX46" s="31"/>
      <c r="KAY46" s="31"/>
      <c r="KAZ46" s="31"/>
      <c r="KBA46" s="31"/>
      <c r="KBB46" s="31"/>
      <c r="KBC46" s="31"/>
      <c r="KBD46" s="31"/>
      <c r="KBE46" s="31"/>
      <c r="KBF46" s="31"/>
      <c r="KBG46" s="31"/>
      <c r="KBH46" s="31"/>
      <c r="KBI46" s="31"/>
      <c r="KBJ46" s="31"/>
      <c r="KBK46" s="31"/>
      <c r="KBL46" s="31"/>
      <c r="KBM46" s="31"/>
      <c r="KBN46" s="31"/>
      <c r="KBO46" s="31"/>
      <c r="KBP46" s="31"/>
      <c r="KBQ46" s="31"/>
      <c r="KBR46" s="31"/>
      <c r="KBS46" s="31"/>
      <c r="KBT46" s="31"/>
      <c r="KBU46" s="31"/>
      <c r="KBV46" s="31"/>
      <c r="KBW46" s="31"/>
      <c r="KBX46" s="31"/>
      <c r="KBY46" s="31"/>
      <c r="KBZ46" s="31"/>
      <c r="KCA46" s="31"/>
      <c r="KCB46" s="31"/>
      <c r="KCC46" s="31"/>
      <c r="KCD46" s="31"/>
      <c r="KCE46" s="31"/>
      <c r="KCF46" s="31"/>
      <c r="KCG46" s="31"/>
      <c r="KCH46" s="31"/>
      <c r="KCI46" s="31"/>
      <c r="KCJ46" s="31"/>
      <c r="KCK46" s="31"/>
      <c r="KCL46" s="31"/>
      <c r="KCM46" s="31"/>
      <c r="KCN46" s="31"/>
      <c r="KCO46" s="31"/>
      <c r="KCP46" s="31"/>
      <c r="KCQ46" s="31"/>
      <c r="KCR46" s="31"/>
      <c r="KCS46" s="31"/>
      <c r="KCT46" s="31"/>
      <c r="KCU46" s="31"/>
      <c r="KCV46" s="31"/>
      <c r="KCW46" s="31"/>
      <c r="KCX46" s="31"/>
      <c r="KCY46" s="31"/>
      <c r="KCZ46" s="31"/>
      <c r="KDA46" s="31"/>
      <c r="KDB46" s="31"/>
      <c r="KDC46" s="31"/>
      <c r="KDD46" s="31"/>
      <c r="KDE46" s="31"/>
      <c r="KDF46" s="31"/>
      <c r="KDG46" s="31"/>
      <c r="KDH46" s="31"/>
      <c r="KDI46" s="31"/>
      <c r="KDJ46" s="31"/>
      <c r="KDK46" s="31"/>
      <c r="KDL46" s="31"/>
      <c r="KDM46" s="31"/>
      <c r="KDN46" s="31"/>
      <c r="KDO46" s="31"/>
      <c r="KDP46" s="31"/>
      <c r="KDQ46" s="31"/>
      <c r="KDR46" s="31"/>
      <c r="KDS46" s="31"/>
      <c r="KDT46" s="31"/>
      <c r="KDU46" s="31"/>
      <c r="KDV46" s="31"/>
      <c r="KDW46" s="31"/>
      <c r="KDX46" s="31"/>
      <c r="KDY46" s="31"/>
      <c r="KDZ46" s="31"/>
      <c r="KEA46" s="31"/>
      <c r="KEB46" s="31"/>
      <c r="KEC46" s="31"/>
      <c r="KED46" s="31"/>
      <c r="KEE46" s="31"/>
      <c r="KEF46" s="31"/>
      <c r="KEG46" s="31"/>
      <c r="KEH46" s="31"/>
      <c r="KEI46" s="31"/>
      <c r="KEJ46" s="31"/>
      <c r="KEK46" s="31"/>
      <c r="KEL46" s="31"/>
      <c r="KEM46" s="31"/>
      <c r="KEN46" s="31"/>
      <c r="KEO46" s="31"/>
      <c r="KEP46" s="31"/>
      <c r="KEQ46" s="31"/>
      <c r="KER46" s="31"/>
      <c r="KES46" s="31"/>
      <c r="KET46" s="31"/>
      <c r="KEU46" s="31"/>
      <c r="KEV46" s="31"/>
      <c r="KEW46" s="31"/>
      <c r="KEX46" s="31"/>
      <c r="KEY46" s="31"/>
      <c r="KEZ46" s="31"/>
      <c r="KFA46" s="31"/>
      <c r="KFB46" s="31"/>
      <c r="KFC46" s="31"/>
      <c r="KFD46" s="31"/>
      <c r="KFE46" s="31"/>
      <c r="KFF46" s="31"/>
      <c r="KFG46" s="31"/>
      <c r="KFH46" s="31"/>
      <c r="KFI46" s="31"/>
      <c r="KFJ46" s="31"/>
      <c r="KFK46" s="31"/>
      <c r="KFL46" s="31"/>
      <c r="KFM46" s="31"/>
      <c r="KFN46" s="31"/>
      <c r="KFO46" s="31"/>
      <c r="KFP46" s="31"/>
      <c r="KFQ46" s="31"/>
      <c r="KFR46" s="31"/>
      <c r="KFS46" s="31"/>
      <c r="KFT46" s="31"/>
      <c r="KFU46" s="31"/>
      <c r="KFV46" s="31"/>
      <c r="KFW46" s="31"/>
      <c r="KFX46" s="31"/>
      <c r="KFY46" s="31"/>
      <c r="KFZ46" s="31"/>
      <c r="KGA46" s="31"/>
      <c r="KGB46" s="31"/>
      <c r="KGC46" s="31"/>
      <c r="KGD46" s="31"/>
      <c r="KGE46" s="31"/>
      <c r="KGF46" s="31"/>
      <c r="KGG46" s="31"/>
      <c r="KGH46" s="31"/>
      <c r="KGI46" s="31"/>
      <c r="KGJ46" s="31"/>
      <c r="KGK46" s="31"/>
      <c r="KGL46" s="31"/>
      <c r="KGM46" s="31"/>
      <c r="KGN46" s="31"/>
      <c r="KGO46" s="31"/>
      <c r="KGP46" s="31"/>
      <c r="KGQ46" s="31"/>
      <c r="KGR46" s="31"/>
      <c r="KGS46" s="31"/>
      <c r="KGT46" s="31"/>
      <c r="KGU46" s="31"/>
      <c r="KGV46" s="31"/>
      <c r="KGW46" s="31"/>
      <c r="KGX46" s="31"/>
      <c r="KGY46" s="31"/>
      <c r="KGZ46" s="31"/>
      <c r="KHA46" s="31"/>
      <c r="KHB46" s="31"/>
      <c r="KHC46" s="31"/>
      <c r="KHD46" s="31"/>
      <c r="KHE46" s="31"/>
      <c r="KHF46" s="31"/>
      <c r="KHG46" s="31"/>
      <c r="KHH46" s="31"/>
      <c r="KHI46" s="31"/>
      <c r="KHJ46" s="31"/>
      <c r="KHK46" s="31"/>
      <c r="KHL46" s="31"/>
      <c r="KHM46" s="31"/>
      <c r="KHN46" s="31"/>
      <c r="KHO46" s="31"/>
      <c r="KHP46" s="31"/>
      <c r="KHQ46" s="31"/>
      <c r="KHR46" s="31"/>
      <c r="KHS46" s="31"/>
      <c r="KHT46" s="31"/>
      <c r="KHU46" s="31"/>
      <c r="KHV46" s="31"/>
      <c r="KHW46" s="31"/>
      <c r="KHX46" s="31"/>
      <c r="KHY46" s="31"/>
      <c r="KHZ46" s="31"/>
      <c r="KIA46" s="31"/>
      <c r="KIB46" s="31"/>
      <c r="KIC46" s="31"/>
      <c r="KID46" s="31"/>
      <c r="KIE46" s="31"/>
      <c r="KIF46" s="31"/>
      <c r="KIG46" s="31"/>
      <c r="KIH46" s="31"/>
      <c r="KII46" s="31"/>
      <c r="KIJ46" s="31"/>
      <c r="KIK46" s="31"/>
      <c r="KIL46" s="31"/>
      <c r="KIM46" s="31"/>
      <c r="KIN46" s="31"/>
      <c r="KIO46" s="31"/>
      <c r="KIP46" s="31"/>
      <c r="KIQ46" s="31"/>
      <c r="KIR46" s="31"/>
      <c r="KIS46" s="31"/>
      <c r="KIT46" s="31"/>
      <c r="KIU46" s="31"/>
      <c r="KIV46" s="31"/>
      <c r="KIW46" s="31"/>
      <c r="KIX46" s="31"/>
      <c r="KIY46" s="31"/>
      <c r="KIZ46" s="31"/>
      <c r="KJA46" s="31"/>
      <c r="KJB46" s="31"/>
      <c r="KJC46" s="31"/>
      <c r="KJD46" s="31"/>
      <c r="KJE46" s="31"/>
      <c r="KJF46" s="31"/>
      <c r="KJG46" s="31"/>
      <c r="KJH46" s="31"/>
      <c r="KJI46" s="31"/>
      <c r="KJJ46" s="31"/>
      <c r="KJK46" s="31"/>
      <c r="KJL46" s="31"/>
      <c r="KJM46" s="31"/>
      <c r="KJN46" s="31"/>
      <c r="KJO46" s="31"/>
      <c r="KJP46" s="31"/>
      <c r="KJQ46" s="31"/>
      <c r="KJR46" s="31"/>
      <c r="KJS46" s="31"/>
      <c r="KJT46" s="31"/>
      <c r="KJU46" s="31"/>
      <c r="KJV46" s="31"/>
      <c r="KJW46" s="31"/>
      <c r="KJX46" s="31"/>
      <c r="KJY46" s="31"/>
      <c r="KJZ46" s="31"/>
      <c r="KKA46" s="31"/>
      <c r="KKB46" s="31"/>
      <c r="KKC46" s="31"/>
      <c r="KKD46" s="31"/>
      <c r="KKE46" s="31"/>
      <c r="KKF46" s="31"/>
      <c r="KKG46" s="31"/>
      <c r="KKH46" s="31"/>
      <c r="KKI46" s="31"/>
      <c r="KKJ46" s="31"/>
      <c r="KKK46" s="31"/>
      <c r="KKL46" s="31"/>
      <c r="KKM46" s="31"/>
      <c r="KKN46" s="31"/>
      <c r="KKO46" s="31"/>
      <c r="KKP46" s="31"/>
      <c r="KKQ46" s="31"/>
      <c r="KKR46" s="31"/>
      <c r="KKS46" s="31"/>
      <c r="KKT46" s="31"/>
      <c r="KKU46" s="31"/>
      <c r="KKV46" s="31"/>
      <c r="KKW46" s="31"/>
      <c r="KKX46" s="31"/>
      <c r="KKY46" s="31"/>
      <c r="KKZ46" s="31"/>
      <c r="KLA46" s="31"/>
      <c r="KLB46" s="31"/>
      <c r="KLC46" s="31"/>
      <c r="KLD46" s="31"/>
      <c r="KLE46" s="31"/>
      <c r="KLF46" s="31"/>
      <c r="KLG46" s="31"/>
      <c r="KLH46" s="31"/>
      <c r="KLI46" s="31"/>
      <c r="KLJ46" s="31"/>
      <c r="KLK46" s="31"/>
      <c r="KLL46" s="31"/>
      <c r="KLM46" s="31"/>
      <c r="KLN46" s="31"/>
      <c r="KLO46" s="31"/>
      <c r="KLP46" s="31"/>
      <c r="KLQ46" s="31"/>
      <c r="KLR46" s="31"/>
      <c r="KLS46" s="31"/>
      <c r="KLT46" s="31"/>
      <c r="KLU46" s="31"/>
      <c r="KLV46" s="31"/>
      <c r="KLW46" s="31"/>
      <c r="KLX46" s="31"/>
      <c r="KLY46" s="31"/>
      <c r="KLZ46" s="31"/>
      <c r="KMA46" s="31"/>
      <c r="KMB46" s="31"/>
      <c r="KMC46" s="31"/>
      <c r="KMD46" s="31"/>
      <c r="KME46" s="31"/>
      <c r="KMF46" s="31"/>
      <c r="KMG46" s="31"/>
      <c r="KMH46" s="31"/>
      <c r="KMI46" s="31"/>
      <c r="KMJ46" s="31"/>
      <c r="KMK46" s="31"/>
      <c r="KML46" s="31"/>
      <c r="KMM46" s="31"/>
      <c r="KMN46" s="31"/>
      <c r="KMO46" s="31"/>
      <c r="KMP46" s="31"/>
      <c r="KMQ46" s="31"/>
      <c r="KMR46" s="31"/>
      <c r="KMS46" s="31"/>
      <c r="KMT46" s="31"/>
      <c r="KMU46" s="31"/>
      <c r="KMV46" s="31"/>
      <c r="KMW46" s="31"/>
      <c r="KMX46" s="31"/>
      <c r="KMY46" s="31"/>
      <c r="KMZ46" s="31"/>
      <c r="KNA46" s="31"/>
      <c r="KNB46" s="31"/>
      <c r="KNC46" s="31"/>
      <c r="KND46" s="31"/>
      <c r="KNE46" s="31"/>
      <c r="KNF46" s="31"/>
      <c r="KNG46" s="31"/>
      <c r="KNH46" s="31"/>
      <c r="KNI46" s="31"/>
      <c r="KNJ46" s="31"/>
      <c r="KNK46" s="31"/>
      <c r="KNL46" s="31"/>
      <c r="KNM46" s="31"/>
      <c r="KNN46" s="31"/>
      <c r="KNO46" s="31"/>
      <c r="KNP46" s="31"/>
      <c r="KNQ46" s="31"/>
      <c r="KNR46" s="31"/>
      <c r="KNS46" s="31"/>
      <c r="KNT46" s="31"/>
      <c r="KNU46" s="31"/>
      <c r="KNV46" s="31"/>
      <c r="KNW46" s="31"/>
      <c r="KNX46" s="31"/>
      <c r="KNY46" s="31"/>
      <c r="KNZ46" s="31"/>
      <c r="KOA46" s="31"/>
      <c r="KOB46" s="31"/>
      <c r="KOC46" s="31"/>
      <c r="KOD46" s="31"/>
      <c r="KOE46" s="31"/>
      <c r="KOF46" s="31"/>
      <c r="KOG46" s="31"/>
      <c r="KOH46" s="31"/>
      <c r="KOI46" s="31"/>
      <c r="KOJ46" s="31"/>
      <c r="KOK46" s="31"/>
      <c r="KOL46" s="31"/>
      <c r="KOM46" s="31"/>
      <c r="KON46" s="31"/>
      <c r="KOO46" s="31"/>
      <c r="KOP46" s="31"/>
      <c r="KOQ46" s="31"/>
      <c r="KOR46" s="31"/>
      <c r="KOS46" s="31"/>
      <c r="KOT46" s="31"/>
      <c r="KOU46" s="31"/>
      <c r="KOV46" s="31"/>
      <c r="KOW46" s="31"/>
      <c r="KOX46" s="31"/>
      <c r="KOY46" s="31"/>
      <c r="KOZ46" s="31"/>
      <c r="KPA46" s="31"/>
      <c r="KPB46" s="31"/>
      <c r="KPC46" s="31"/>
      <c r="KPD46" s="31"/>
      <c r="KPE46" s="31"/>
      <c r="KPF46" s="31"/>
      <c r="KPG46" s="31"/>
      <c r="KPH46" s="31"/>
      <c r="KPI46" s="31"/>
      <c r="KPJ46" s="31"/>
      <c r="KPK46" s="31"/>
      <c r="KPL46" s="31"/>
      <c r="KPM46" s="31"/>
      <c r="KPN46" s="31"/>
      <c r="KPO46" s="31"/>
      <c r="KPP46" s="31"/>
      <c r="KPQ46" s="31"/>
      <c r="KPR46" s="31"/>
      <c r="KPS46" s="31"/>
      <c r="KPT46" s="31"/>
      <c r="KPU46" s="31"/>
      <c r="KPV46" s="31"/>
      <c r="KPW46" s="31"/>
      <c r="KPX46" s="31"/>
      <c r="KPY46" s="31"/>
      <c r="KPZ46" s="31"/>
      <c r="KQA46" s="31"/>
      <c r="KQB46" s="31"/>
      <c r="KQC46" s="31"/>
      <c r="KQD46" s="31"/>
      <c r="KQE46" s="31"/>
      <c r="KQF46" s="31"/>
      <c r="KQG46" s="31"/>
      <c r="KQH46" s="31"/>
      <c r="KQI46" s="31"/>
      <c r="KQJ46" s="31"/>
      <c r="KQK46" s="31"/>
      <c r="KQL46" s="31"/>
      <c r="KQM46" s="31"/>
      <c r="KQN46" s="31"/>
      <c r="KQO46" s="31"/>
      <c r="KQP46" s="31"/>
      <c r="KQQ46" s="31"/>
      <c r="KQR46" s="31"/>
      <c r="KQS46" s="31"/>
      <c r="KQT46" s="31"/>
      <c r="KQU46" s="31"/>
      <c r="KQV46" s="31"/>
      <c r="KQW46" s="31"/>
      <c r="KQX46" s="31"/>
      <c r="KQY46" s="31"/>
      <c r="KQZ46" s="31"/>
      <c r="KRA46" s="31"/>
      <c r="KRB46" s="31"/>
      <c r="KRC46" s="31"/>
      <c r="KRD46" s="31"/>
      <c r="KRE46" s="31"/>
      <c r="KRF46" s="31"/>
      <c r="KRG46" s="31"/>
      <c r="KRH46" s="31"/>
      <c r="KRI46" s="31"/>
      <c r="KRJ46" s="31"/>
      <c r="KRK46" s="31"/>
      <c r="KRL46" s="31"/>
      <c r="KRM46" s="31"/>
      <c r="KRN46" s="31"/>
      <c r="KRO46" s="31"/>
      <c r="KRP46" s="31"/>
      <c r="KRQ46" s="31"/>
      <c r="KRR46" s="31"/>
      <c r="KRS46" s="31"/>
      <c r="KRT46" s="31"/>
      <c r="KRU46" s="31"/>
      <c r="KRV46" s="31"/>
      <c r="KRW46" s="31"/>
      <c r="KRX46" s="31"/>
      <c r="KRY46" s="31"/>
      <c r="KRZ46" s="31"/>
      <c r="KSA46" s="31"/>
      <c r="KSB46" s="31"/>
      <c r="KSC46" s="31"/>
      <c r="KSD46" s="31"/>
      <c r="KSE46" s="31"/>
      <c r="KSF46" s="31"/>
      <c r="KSG46" s="31"/>
      <c r="KSH46" s="31"/>
      <c r="KSI46" s="31"/>
      <c r="KSJ46" s="31"/>
      <c r="KSK46" s="31"/>
      <c r="KSL46" s="31"/>
      <c r="KSM46" s="31"/>
      <c r="KSN46" s="31"/>
      <c r="KSO46" s="31"/>
      <c r="KSP46" s="31"/>
      <c r="KSQ46" s="31"/>
      <c r="KSR46" s="31"/>
      <c r="KSS46" s="31"/>
      <c r="KST46" s="31"/>
      <c r="KSU46" s="31"/>
      <c r="KSV46" s="31"/>
      <c r="KSW46" s="31"/>
      <c r="KSX46" s="31"/>
      <c r="KSY46" s="31"/>
      <c r="KSZ46" s="31"/>
      <c r="KTA46" s="31"/>
      <c r="KTB46" s="31"/>
      <c r="KTC46" s="31"/>
      <c r="KTD46" s="31"/>
      <c r="KTE46" s="31"/>
      <c r="KTF46" s="31"/>
      <c r="KTG46" s="31"/>
      <c r="KTH46" s="31"/>
      <c r="KTI46" s="31"/>
      <c r="KTJ46" s="31"/>
      <c r="KTK46" s="31"/>
      <c r="KTL46" s="31"/>
      <c r="KTM46" s="31"/>
      <c r="KTN46" s="31"/>
      <c r="KTO46" s="31"/>
      <c r="KTP46" s="31"/>
      <c r="KTQ46" s="31"/>
      <c r="KTR46" s="31"/>
      <c r="KTS46" s="31"/>
      <c r="KTT46" s="31"/>
      <c r="KTU46" s="31"/>
      <c r="KTV46" s="31"/>
      <c r="KTW46" s="31"/>
      <c r="KTX46" s="31"/>
      <c r="KTY46" s="31"/>
      <c r="KTZ46" s="31"/>
      <c r="KUA46" s="31"/>
      <c r="KUB46" s="31"/>
      <c r="KUC46" s="31"/>
      <c r="KUD46" s="31"/>
      <c r="KUE46" s="31"/>
      <c r="KUF46" s="31"/>
      <c r="KUG46" s="31"/>
      <c r="KUH46" s="31"/>
      <c r="KUI46" s="31"/>
      <c r="KUJ46" s="31"/>
      <c r="KUK46" s="31"/>
      <c r="KUL46" s="31"/>
      <c r="KUM46" s="31"/>
      <c r="KUN46" s="31"/>
      <c r="KUO46" s="31"/>
      <c r="KUP46" s="31"/>
      <c r="KUQ46" s="31"/>
      <c r="KUR46" s="31"/>
      <c r="KUS46" s="31"/>
      <c r="KUT46" s="31"/>
      <c r="KUU46" s="31"/>
      <c r="KUV46" s="31"/>
      <c r="KUW46" s="31"/>
      <c r="KUX46" s="31"/>
      <c r="KUY46" s="31"/>
      <c r="KUZ46" s="31"/>
      <c r="KVA46" s="31"/>
      <c r="KVB46" s="31"/>
      <c r="KVC46" s="31"/>
      <c r="KVD46" s="31"/>
      <c r="KVE46" s="31"/>
      <c r="KVF46" s="31"/>
      <c r="KVG46" s="31"/>
      <c r="KVH46" s="31"/>
      <c r="KVI46" s="31"/>
      <c r="KVJ46" s="31"/>
      <c r="KVK46" s="31"/>
      <c r="KVL46" s="31"/>
      <c r="KVM46" s="31"/>
      <c r="KVN46" s="31"/>
      <c r="KVO46" s="31"/>
      <c r="KVP46" s="31"/>
      <c r="KVQ46" s="31"/>
      <c r="KVR46" s="31"/>
      <c r="KVS46" s="31"/>
      <c r="KVT46" s="31"/>
      <c r="KVU46" s="31"/>
      <c r="KVV46" s="31"/>
      <c r="KVW46" s="31"/>
      <c r="KVX46" s="31"/>
      <c r="KVY46" s="31"/>
      <c r="KVZ46" s="31"/>
      <c r="KWA46" s="31"/>
      <c r="KWB46" s="31"/>
      <c r="KWC46" s="31"/>
      <c r="KWD46" s="31"/>
      <c r="KWE46" s="31"/>
      <c r="KWF46" s="31"/>
      <c r="KWG46" s="31"/>
      <c r="KWH46" s="31"/>
      <c r="KWI46" s="31"/>
      <c r="KWJ46" s="31"/>
      <c r="KWK46" s="31"/>
      <c r="KWL46" s="31"/>
      <c r="KWM46" s="31"/>
      <c r="KWN46" s="31"/>
      <c r="KWO46" s="31"/>
      <c r="KWP46" s="31"/>
      <c r="KWQ46" s="31"/>
      <c r="KWR46" s="31"/>
      <c r="KWS46" s="31"/>
      <c r="KWT46" s="31"/>
      <c r="KWU46" s="31"/>
      <c r="KWV46" s="31"/>
      <c r="KWW46" s="31"/>
      <c r="KWX46" s="31"/>
      <c r="KWY46" s="31"/>
      <c r="KWZ46" s="31"/>
      <c r="KXA46" s="31"/>
      <c r="KXB46" s="31"/>
      <c r="KXC46" s="31"/>
      <c r="KXD46" s="31"/>
      <c r="KXE46" s="31"/>
      <c r="KXF46" s="31"/>
      <c r="KXG46" s="31"/>
      <c r="KXH46" s="31"/>
      <c r="KXI46" s="31"/>
      <c r="KXJ46" s="31"/>
      <c r="KXK46" s="31"/>
      <c r="KXL46" s="31"/>
      <c r="KXM46" s="31"/>
      <c r="KXN46" s="31"/>
      <c r="KXO46" s="31"/>
      <c r="KXP46" s="31"/>
      <c r="KXQ46" s="31"/>
      <c r="KXR46" s="31"/>
      <c r="KXS46" s="31"/>
      <c r="KXT46" s="31"/>
      <c r="KXU46" s="31"/>
      <c r="KXV46" s="31"/>
      <c r="KXW46" s="31"/>
      <c r="KXX46" s="31"/>
      <c r="KXY46" s="31"/>
      <c r="KXZ46" s="31"/>
      <c r="KYA46" s="31"/>
      <c r="KYB46" s="31"/>
      <c r="KYC46" s="31"/>
      <c r="KYD46" s="31"/>
      <c r="KYE46" s="31"/>
      <c r="KYF46" s="31"/>
      <c r="KYG46" s="31"/>
      <c r="KYH46" s="31"/>
      <c r="KYI46" s="31"/>
      <c r="KYJ46" s="31"/>
      <c r="KYK46" s="31"/>
      <c r="KYL46" s="31"/>
      <c r="KYM46" s="31"/>
      <c r="KYN46" s="31"/>
      <c r="KYO46" s="31"/>
      <c r="KYP46" s="31"/>
      <c r="KYQ46" s="31"/>
      <c r="KYR46" s="31"/>
      <c r="KYS46" s="31"/>
      <c r="KYT46" s="31"/>
      <c r="KYU46" s="31"/>
      <c r="KYV46" s="31"/>
      <c r="KYW46" s="31"/>
      <c r="KYX46" s="31"/>
      <c r="KYY46" s="31"/>
      <c r="KYZ46" s="31"/>
      <c r="KZA46" s="31"/>
      <c r="KZB46" s="31"/>
      <c r="KZC46" s="31"/>
      <c r="KZD46" s="31"/>
      <c r="KZE46" s="31"/>
      <c r="KZF46" s="31"/>
      <c r="KZG46" s="31"/>
      <c r="KZH46" s="31"/>
      <c r="KZI46" s="31"/>
      <c r="KZJ46" s="31"/>
      <c r="KZK46" s="31"/>
      <c r="KZL46" s="31"/>
      <c r="KZM46" s="31"/>
      <c r="KZN46" s="31"/>
      <c r="KZO46" s="31"/>
      <c r="KZP46" s="31"/>
      <c r="KZQ46" s="31"/>
      <c r="KZR46" s="31"/>
      <c r="KZS46" s="31"/>
      <c r="KZT46" s="31"/>
      <c r="KZU46" s="31"/>
      <c r="KZV46" s="31"/>
      <c r="KZW46" s="31"/>
      <c r="KZX46" s="31"/>
      <c r="KZY46" s="31"/>
      <c r="KZZ46" s="31"/>
      <c r="LAA46" s="31"/>
      <c r="LAB46" s="31"/>
      <c r="LAC46" s="31"/>
      <c r="LAD46" s="31"/>
      <c r="LAE46" s="31"/>
      <c r="LAF46" s="31"/>
      <c r="LAG46" s="31"/>
      <c r="LAH46" s="31"/>
      <c r="LAI46" s="31"/>
      <c r="LAJ46" s="31"/>
      <c r="LAK46" s="31"/>
      <c r="LAL46" s="31"/>
      <c r="LAM46" s="31"/>
      <c r="LAN46" s="31"/>
      <c r="LAO46" s="31"/>
      <c r="LAP46" s="31"/>
      <c r="LAQ46" s="31"/>
      <c r="LAR46" s="31"/>
      <c r="LAS46" s="31"/>
      <c r="LAT46" s="31"/>
      <c r="LAU46" s="31"/>
      <c r="LAV46" s="31"/>
      <c r="LAW46" s="31"/>
      <c r="LAX46" s="31"/>
      <c r="LAY46" s="31"/>
      <c r="LAZ46" s="31"/>
      <c r="LBA46" s="31"/>
      <c r="LBB46" s="31"/>
      <c r="LBC46" s="31"/>
      <c r="LBD46" s="31"/>
      <c r="LBE46" s="31"/>
      <c r="LBF46" s="31"/>
      <c r="LBG46" s="31"/>
      <c r="LBH46" s="31"/>
      <c r="LBI46" s="31"/>
      <c r="LBJ46" s="31"/>
      <c r="LBK46" s="31"/>
      <c r="LBL46" s="31"/>
      <c r="LBM46" s="31"/>
      <c r="LBN46" s="31"/>
      <c r="LBO46" s="31"/>
      <c r="LBP46" s="31"/>
      <c r="LBQ46" s="31"/>
      <c r="LBR46" s="31"/>
      <c r="LBS46" s="31"/>
      <c r="LBT46" s="31"/>
      <c r="LBU46" s="31"/>
      <c r="LBV46" s="31"/>
      <c r="LBW46" s="31"/>
      <c r="LBX46" s="31"/>
      <c r="LBY46" s="31"/>
      <c r="LBZ46" s="31"/>
      <c r="LCA46" s="31"/>
      <c r="LCB46" s="31"/>
      <c r="LCC46" s="31"/>
      <c r="LCD46" s="31"/>
      <c r="LCE46" s="31"/>
      <c r="LCF46" s="31"/>
      <c r="LCG46" s="31"/>
      <c r="LCH46" s="31"/>
      <c r="LCI46" s="31"/>
      <c r="LCJ46" s="31"/>
      <c r="LCK46" s="31"/>
      <c r="LCL46" s="31"/>
      <c r="LCM46" s="31"/>
      <c r="LCN46" s="31"/>
      <c r="LCO46" s="31"/>
      <c r="LCP46" s="31"/>
      <c r="LCQ46" s="31"/>
      <c r="LCR46" s="31"/>
      <c r="LCS46" s="31"/>
      <c r="LCT46" s="31"/>
      <c r="LCU46" s="31"/>
      <c r="LCV46" s="31"/>
      <c r="LCW46" s="31"/>
      <c r="LCX46" s="31"/>
      <c r="LCY46" s="31"/>
      <c r="LCZ46" s="31"/>
      <c r="LDA46" s="31"/>
      <c r="LDB46" s="31"/>
      <c r="LDC46" s="31"/>
      <c r="LDD46" s="31"/>
      <c r="LDE46" s="31"/>
      <c r="LDF46" s="31"/>
      <c r="LDG46" s="31"/>
      <c r="LDH46" s="31"/>
      <c r="LDI46" s="31"/>
      <c r="LDJ46" s="31"/>
      <c r="LDK46" s="31"/>
      <c r="LDL46" s="31"/>
      <c r="LDM46" s="31"/>
      <c r="LDN46" s="31"/>
      <c r="LDO46" s="31"/>
      <c r="LDP46" s="31"/>
      <c r="LDQ46" s="31"/>
      <c r="LDR46" s="31"/>
      <c r="LDS46" s="31"/>
      <c r="LDT46" s="31"/>
      <c r="LDU46" s="31"/>
      <c r="LDV46" s="31"/>
      <c r="LDW46" s="31"/>
      <c r="LDX46" s="31"/>
      <c r="LDY46" s="31"/>
      <c r="LDZ46" s="31"/>
      <c r="LEA46" s="31"/>
      <c r="LEB46" s="31"/>
      <c r="LEC46" s="31"/>
      <c r="LED46" s="31"/>
      <c r="LEE46" s="31"/>
      <c r="LEF46" s="31"/>
      <c r="LEG46" s="31"/>
      <c r="LEH46" s="31"/>
      <c r="LEI46" s="31"/>
      <c r="LEJ46" s="31"/>
      <c r="LEK46" s="31"/>
      <c r="LEL46" s="31"/>
      <c r="LEM46" s="31"/>
      <c r="LEN46" s="31"/>
      <c r="LEO46" s="31"/>
      <c r="LEP46" s="31"/>
      <c r="LEQ46" s="31"/>
      <c r="LER46" s="31"/>
      <c r="LES46" s="31"/>
      <c r="LET46" s="31"/>
      <c r="LEU46" s="31"/>
      <c r="LEV46" s="31"/>
      <c r="LEW46" s="31"/>
      <c r="LEX46" s="31"/>
      <c r="LEY46" s="31"/>
      <c r="LEZ46" s="31"/>
      <c r="LFA46" s="31"/>
      <c r="LFB46" s="31"/>
      <c r="LFC46" s="31"/>
      <c r="LFD46" s="31"/>
      <c r="LFE46" s="31"/>
      <c r="LFF46" s="31"/>
      <c r="LFG46" s="31"/>
      <c r="LFH46" s="31"/>
      <c r="LFI46" s="31"/>
      <c r="LFJ46" s="31"/>
      <c r="LFK46" s="31"/>
      <c r="LFL46" s="31"/>
      <c r="LFM46" s="31"/>
      <c r="LFN46" s="31"/>
      <c r="LFO46" s="31"/>
      <c r="LFP46" s="31"/>
      <c r="LFQ46" s="31"/>
      <c r="LFR46" s="31"/>
      <c r="LFS46" s="31"/>
      <c r="LFT46" s="31"/>
      <c r="LFU46" s="31"/>
      <c r="LFV46" s="31"/>
      <c r="LFW46" s="31"/>
      <c r="LFX46" s="31"/>
      <c r="LFY46" s="31"/>
      <c r="LFZ46" s="31"/>
      <c r="LGA46" s="31"/>
      <c r="LGB46" s="31"/>
      <c r="LGC46" s="31"/>
      <c r="LGD46" s="31"/>
      <c r="LGE46" s="31"/>
      <c r="LGF46" s="31"/>
      <c r="LGG46" s="31"/>
      <c r="LGH46" s="31"/>
      <c r="LGI46" s="31"/>
      <c r="LGJ46" s="31"/>
      <c r="LGK46" s="31"/>
      <c r="LGL46" s="31"/>
      <c r="LGM46" s="31"/>
      <c r="LGN46" s="31"/>
      <c r="LGO46" s="31"/>
      <c r="LGP46" s="31"/>
      <c r="LGQ46" s="31"/>
      <c r="LGR46" s="31"/>
      <c r="LGS46" s="31"/>
      <c r="LGT46" s="31"/>
      <c r="LGU46" s="31"/>
      <c r="LGV46" s="31"/>
      <c r="LGW46" s="31"/>
      <c r="LGX46" s="31"/>
      <c r="LGY46" s="31"/>
      <c r="LGZ46" s="31"/>
      <c r="LHA46" s="31"/>
      <c r="LHB46" s="31"/>
      <c r="LHC46" s="31"/>
      <c r="LHD46" s="31"/>
      <c r="LHE46" s="31"/>
      <c r="LHF46" s="31"/>
      <c r="LHG46" s="31"/>
      <c r="LHH46" s="31"/>
      <c r="LHI46" s="31"/>
      <c r="LHJ46" s="31"/>
      <c r="LHK46" s="31"/>
      <c r="LHL46" s="31"/>
      <c r="LHM46" s="31"/>
      <c r="LHN46" s="31"/>
      <c r="LHO46" s="31"/>
      <c r="LHP46" s="31"/>
      <c r="LHQ46" s="31"/>
      <c r="LHR46" s="31"/>
      <c r="LHS46" s="31"/>
      <c r="LHT46" s="31"/>
      <c r="LHU46" s="31"/>
      <c r="LHV46" s="31"/>
      <c r="LHW46" s="31"/>
      <c r="LHX46" s="31"/>
      <c r="LHY46" s="31"/>
      <c r="LHZ46" s="31"/>
      <c r="LIA46" s="31"/>
      <c r="LIB46" s="31"/>
      <c r="LIC46" s="31"/>
      <c r="LID46" s="31"/>
      <c r="LIE46" s="31"/>
      <c r="LIF46" s="31"/>
      <c r="LIG46" s="31"/>
      <c r="LIH46" s="31"/>
      <c r="LII46" s="31"/>
      <c r="LIJ46" s="31"/>
      <c r="LIK46" s="31"/>
      <c r="LIL46" s="31"/>
      <c r="LIM46" s="31"/>
      <c r="LIN46" s="31"/>
      <c r="LIO46" s="31"/>
      <c r="LIP46" s="31"/>
      <c r="LIQ46" s="31"/>
      <c r="LIR46" s="31"/>
      <c r="LIS46" s="31"/>
      <c r="LIT46" s="31"/>
      <c r="LIU46" s="31"/>
      <c r="LIV46" s="31"/>
      <c r="LIW46" s="31"/>
      <c r="LIX46" s="31"/>
      <c r="LIY46" s="31"/>
      <c r="LIZ46" s="31"/>
      <c r="LJA46" s="31"/>
      <c r="LJB46" s="31"/>
      <c r="LJC46" s="31"/>
      <c r="LJD46" s="31"/>
      <c r="LJE46" s="31"/>
      <c r="LJF46" s="31"/>
      <c r="LJG46" s="31"/>
      <c r="LJH46" s="31"/>
      <c r="LJI46" s="31"/>
      <c r="LJJ46" s="31"/>
      <c r="LJK46" s="31"/>
      <c r="LJL46" s="31"/>
      <c r="LJM46" s="31"/>
      <c r="LJN46" s="31"/>
      <c r="LJO46" s="31"/>
      <c r="LJP46" s="31"/>
      <c r="LJQ46" s="31"/>
      <c r="LJR46" s="31"/>
      <c r="LJS46" s="31"/>
      <c r="LJT46" s="31"/>
      <c r="LJU46" s="31"/>
      <c r="LJV46" s="31"/>
      <c r="LJW46" s="31"/>
      <c r="LJX46" s="31"/>
      <c r="LJY46" s="31"/>
      <c r="LJZ46" s="31"/>
      <c r="LKA46" s="31"/>
      <c r="LKB46" s="31"/>
      <c r="LKC46" s="31"/>
      <c r="LKD46" s="31"/>
      <c r="LKE46" s="31"/>
      <c r="LKF46" s="31"/>
      <c r="LKG46" s="31"/>
      <c r="LKH46" s="31"/>
      <c r="LKI46" s="31"/>
      <c r="LKJ46" s="31"/>
      <c r="LKK46" s="31"/>
      <c r="LKL46" s="31"/>
      <c r="LKM46" s="31"/>
      <c r="LKN46" s="31"/>
      <c r="LKO46" s="31"/>
      <c r="LKP46" s="31"/>
      <c r="LKQ46" s="31"/>
      <c r="LKR46" s="31"/>
      <c r="LKS46" s="31"/>
      <c r="LKT46" s="31"/>
      <c r="LKU46" s="31"/>
      <c r="LKV46" s="31"/>
      <c r="LKW46" s="31"/>
      <c r="LKX46" s="31"/>
      <c r="LKY46" s="31"/>
      <c r="LKZ46" s="31"/>
      <c r="LLA46" s="31"/>
      <c r="LLB46" s="31"/>
      <c r="LLC46" s="31"/>
      <c r="LLD46" s="31"/>
      <c r="LLE46" s="31"/>
      <c r="LLF46" s="31"/>
      <c r="LLG46" s="31"/>
      <c r="LLH46" s="31"/>
      <c r="LLI46" s="31"/>
      <c r="LLJ46" s="31"/>
      <c r="LLK46" s="31"/>
      <c r="LLL46" s="31"/>
      <c r="LLM46" s="31"/>
      <c r="LLN46" s="31"/>
      <c r="LLO46" s="31"/>
      <c r="LLP46" s="31"/>
      <c r="LLQ46" s="31"/>
      <c r="LLR46" s="31"/>
      <c r="LLS46" s="31"/>
      <c r="LLT46" s="31"/>
      <c r="LLU46" s="31"/>
      <c r="LLV46" s="31"/>
      <c r="LLW46" s="31"/>
      <c r="LLX46" s="31"/>
      <c r="LLY46" s="31"/>
      <c r="LLZ46" s="31"/>
      <c r="LMA46" s="31"/>
      <c r="LMB46" s="31"/>
      <c r="LMC46" s="31"/>
      <c r="LMD46" s="31"/>
      <c r="LME46" s="31"/>
      <c r="LMF46" s="31"/>
      <c r="LMG46" s="31"/>
      <c r="LMH46" s="31"/>
      <c r="LMI46" s="31"/>
      <c r="LMJ46" s="31"/>
      <c r="LMK46" s="31"/>
      <c r="LML46" s="31"/>
      <c r="LMM46" s="31"/>
      <c r="LMN46" s="31"/>
      <c r="LMO46" s="31"/>
      <c r="LMP46" s="31"/>
      <c r="LMQ46" s="31"/>
      <c r="LMR46" s="31"/>
      <c r="LMS46" s="31"/>
      <c r="LMT46" s="31"/>
      <c r="LMU46" s="31"/>
      <c r="LMV46" s="31"/>
      <c r="LMW46" s="31"/>
      <c r="LMX46" s="31"/>
      <c r="LMY46" s="31"/>
      <c r="LMZ46" s="31"/>
      <c r="LNA46" s="31"/>
      <c r="LNB46" s="31"/>
      <c r="LNC46" s="31"/>
      <c r="LND46" s="31"/>
      <c r="LNE46" s="31"/>
      <c r="LNF46" s="31"/>
      <c r="LNG46" s="31"/>
      <c r="LNH46" s="31"/>
      <c r="LNI46" s="31"/>
      <c r="LNJ46" s="31"/>
      <c r="LNK46" s="31"/>
      <c r="LNL46" s="31"/>
      <c r="LNM46" s="31"/>
      <c r="LNN46" s="31"/>
      <c r="LNO46" s="31"/>
      <c r="LNP46" s="31"/>
      <c r="LNQ46" s="31"/>
      <c r="LNR46" s="31"/>
      <c r="LNS46" s="31"/>
      <c r="LNT46" s="31"/>
      <c r="LNU46" s="31"/>
      <c r="LNV46" s="31"/>
      <c r="LNW46" s="31"/>
      <c r="LNX46" s="31"/>
      <c r="LNY46" s="31"/>
      <c r="LNZ46" s="31"/>
      <c r="LOA46" s="31"/>
      <c r="LOB46" s="31"/>
      <c r="LOC46" s="31"/>
      <c r="LOD46" s="31"/>
      <c r="LOE46" s="31"/>
      <c r="LOF46" s="31"/>
      <c r="LOG46" s="31"/>
      <c r="LOH46" s="31"/>
      <c r="LOI46" s="31"/>
      <c r="LOJ46" s="31"/>
      <c r="LOK46" s="31"/>
      <c r="LOL46" s="31"/>
      <c r="LOM46" s="31"/>
      <c r="LON46" s="31"/>
      <c r="LOO46" s="31"/>
      <c r="LOP46" s="31"/>
      <c r="LOQ46" s="31"/>
      <c r="LOR46" s="31"/>
      <c r="LOS46" s="31"/>
      <c r="LOT46" s="31"/>
      <c r="LOU46" s="31"/>
      <c r="LOV46" s="31"/>
      <c r="LOW46" s="31"/>
      <c r="LOX46" s="31"/>
      <c r="LOY46" s="31"/>
      <c r="LOZ46" s="31"/>
      <c r="LPA46" s="31"/>
      <c r="LPB46" s="31"/>
      <c r="LPC46" s="31"/>
      <c r="LPD46" s="31"/>
      <c r="LPE46" s="31"/>
      <c r="LPF46" s="31"/>
      <c r="LPG46" s="31"/>
      <c r="LPH46" s="31"/>
      <c r="LPI46" s="31"/>
      <c r="LPJ46" s="31"/>
      <c r="LPK46" s="31"/>
      <c r="LPL46" s="31"/>
      <c r="LPM46" s="31"/>
      <c r="LPN46" s="31"/>
      <c r="LPO46" s="31"/>
      <c r="LPP46" s="31"/>
      <c r="LPQ46" s="31"/>
      <c r="LPR46" s="31"/>
      <c r="LPS46" s="31"/>
      <c r="LPT46" s="31"/>
      <c r="LPU46" s="31"/>
      <c r="LPV46" s="31"/>
      <c r="LPW46" s="31"/>
      <c r="LPX46" s="31"/>
      <c r="LPY46" s="31"/>
      <c r="LPZ46" s="31"/>
      <c r="LQA46" s="31"/>
      <c r="LQB46" s="31"/>
      <c r="LQC46" s="31"/>
      <c r="LQD46" s="31"/>
      <c r="LQE46" s="31"/>
      <c r="LQF46" s="31"/>
      <c r="LQG46" s="31"/>
      <c r="LQH46" s="31"/>
      <c r="LQI46" s="31"/>
      <c r="LQJ46" s="31"/>
      <c r="LQK46" s="31"/>
      <c r="LQL46" s="31"/>
      <c r="LQM46" s="31"/>
      <c r="LQN46" s="31"/>
      <c r="LQO46" s="31"/>
      <c r="LQP46" s="31"/>
      <c r="LQQ46" s="31"/>
      <c r="LQR46" s="31"/>
      <c r="LQS46" s="31"/>
      <c r="LQT46" s="31"/>
      <c r="LQU46" s="31"/>
      <c r="LQV46" s="31"/>
      <c r="LQW46" s="31"/>
      <c r="LQX46" s="31"/>
      <c r="LQY46" s="31"/>
      <c r="LQZ46" s="31"/>
      <c r="LRA46" s="31"/>
      <c r="LRB46" s="31"/>
      <c r="LRC46" s="31"/>
      <c r="LRD46" s="31"/>
      <c r="LRE46" s="31"/>
      <c r="LRF46" s="31"/>
      <c r="LRG46" s="31"/>
      <c r="LRH46" s="31"/>
      <c r="LRI46" s="31"/>
      <c r="LRJ46" s="31"/>
      <c r="LRK46" s="31"/>
      <c r="LRL46" s="31"/>
      <c r="LRM46" s="31"/>
      <c r="LRN46" s="31"/>
      <c r="LRO46" s="31"/>
      <c r="LRP46" s="31"/>
      <c r="LRQ46" s="31"/>
      <c r="LRR46" s="31"/>
      <c r="LRS46" s="31"/>
      <c r="LRT46" s="31"/>
      <c r="LRU46" s="31"/>
      <c r="LRV46" s="31"/>
      <c r="LRW46" s="31"/>
      <c r="LRX46" s="31"/>
      <c r="LRY46" s="31"/>
      <c r="LRZ46" s="31"/>
      <c r="LSA46" s="31"/>
      <c r="LSB46" s="31"/>
      <c r="LSC46" s="31"/>
      <c r="LSD46" s="31"/>
      <c r="LSE46" s="31"/>
      <c r="LSF46" s="31"/>
      <c r="LSG46" s="31"/>
      <c r="LSH46" s="31"/>
      <c r="LSI46" s="31"/>
      <c r="LSJ46" s="31"/>
      <c r="LSK46" s="31"/>
      <c r="LSL46" s="31"/>
      <c r="LSM46" s="31"/>
      <c r="LSN46" s="31"/>
      <c r="LSO46" s="31"/>
      <c r="LSP46" s="31"/>
      <c r="LSQ46" s="31"/>
      <c r="LSR46" s="31"/>
      <c r="LSS46" s="31"/>
      <c r="LST46" s="31"/>
      <c r="LSU46" s="31"/>
      <c r="LSV46" s="31"/>
      <c r="LSW46" s="31"/>
      <c r="LSX46" s="31"/>
      <c r="LSY46" s="31"/>
      <c r="LSZ46" s="31"/>
      <c r="LTA46" s="31"/>
      <c r="LTB46" s="31"/>
      <c r="LTC46" s="31"/>
      <c r="LTD46" s="31"/>
      <c r="LTE46" s="31"/>
      <c r="LTF46" s="31"/>
      <c r="LTG46" s="31"/>
      <c r="LTH46" s="31"/>
      <c r="LTI46" s="31"/>
      <c r="LTJ46" s="31"/>
      <c r="LTK46" s="31"/>
      <c r="LTL46" s="31"/>
      <c r="LTM46" s="31"/>
      <c r="LTN46" s="31"/>
      <c r="LTO46" s="31"/>
      <c r="LTP46" s="31"/>
      <c r="LTQ46" s="31"/>
      <c r="LTR46" s="31"/>
      <c r="LTS46" s="31"/>
      <c r="LTT46" s="31"/>
      <c r="LTU46" s="31"/>
      <c r="LTV46" s="31"/>
      <c r="LTW46" s="31"/>
      <c r="LTX46" s="31"/>
      <c r="LTY46" s="31"/>
      <c r="LTZ46" s="31"/>
      <c r="LUA46" s="31"/>
      <c r="LUB46" s="31"/>
      <c r="LUC46" s="31"/>
      <c r="LUD46" s="31"/>
      <c r="LUE46" s="31"/>
      <c r="LUF46" s="31"/>
      <c r="LUG46" s="31"/>
      <c r="LUH46" s="31"/>
      <c r="LUI46" s="31"/>
      <c r="LUJ46" s="31"/>
      <c r="LUK46" s="31"/>
      <c r="LUL46" s="31"/>
      <c r="LUM46" s="31"/>
      <c r="LUN46" s="31"/>
      <c r="LUO46" s="31"/>
      <c r="LUP46" s="31"/>
      <c r="LUQ46" s="31"/>
      <c r="LUR46" s="31"/>
      <c r="LUS46" s="31"/>
      <c r="LUT46" s="31"/>
      <c r="LUU46" s="31"/>
      <c r="LUV46" s="31"/>
      <c r="LUW46" s="31"/>
      <c r="LUX46" s="31"/>
      <c r="LUY46" s="31"/>
      <c r="LUZ46" s="31"/>
      <c r="LVA46" s="31"/>
      <c r="LVB46" s="31"/>
      <c r="LVC46" s="31"/>
      <c r="LVD46" s="31"/>
      <c r="LVE46" s="31"/>
      <c r="LVF46" s="31"/>
      <c r="LVG46" s="31"/>
      <c r="LVH46" s="31"/>
      <c r="LVI46" s="31"/>
      <c r="LVJ46" s="31"/>
      <c r="LVK46" s="31"/>
      <c r="LVL46" s="31"/>
      <c r="LVM46" s="31"/>
      <c r="LVN46" s="31"/>
      <c r="LVO46" s="31"/>
      <c r="LVP46" s="31"/>
      <c r="LVQ46" s="31"/>
      <c r="LVR46" s="31"/>
      <c r="LVS46" s="31"/>
      <c r="LVT46" s="31"/>
      <c r="LVU46" s="31"/>
      <c r="LVV46" s="31"/>
      <c r="LVW46" s="31"/>
      <c r="LVX46" s="31"/>
      <c r="LVY46" s="31"/>
      <c r="LVZ46" s="31"/>
      <c r="LWA46" s="31"/>
      <c r="LWB46" s="31"/>
      <c r="LWC46" s="31"/>
      <c r="LWD46" s="31"/>
      <c r="LWE46" s="31"/>
      <c r="LWF46" s="31"/>
      <c r="LWG46" s="31"/>
      <c r="LWH46" s="31"/>
      <c r="LWI46" s="31"/>
      <c r="LWJ46" s="31"/>
      <c r="LWK46" s="31"/>
      <c r="LWL46" s="31"/>
      <c r="LWM46" s="31"/>
      <c r="LWN46" s="31"/>
      <c r="LWO46" s="31"/>
      <c r="LWP46" s="31"/>
      <c r="LWQ46" s="31"/>
      <c r="LWR46" s="31"/>
      <c r="LWS46" s="31"/>
      <c r="LWT46" s="31"/>
      <c r="LWU46" s="31"/>
      <c r="LWV46" s="31"/>
      <c r="LWW46" s="31"/>
      <c r="LWX46" s="31"/>
      <c r="LWY46" s="31"/>
      <c r="LWZ46" s="31"/>
      <c r="LXA46" s="31"/>
      <c r="LXB46" s="31"/>
      <c r="LXC46" s="31"/>
      <c r="LXD46" s="31"/>
      <c r="LXE46" s="31"/>
      <c r="LXF46" s="31"/>
      <c r="LXG46" s="31"/>
      <c r="LXH46" s="31"/>
      <c r="LXI46" s="31"/>
      <c r="LXJ46" s="31"/>
      <c r="LXK46" s="31"/>
      <c r="LXL46" s="31"/>
      <c r="LXM46" s="31"/>
      <c r="LXN46" s="31"/>
      <c r="LXO46" s="31"/>
      <c r="LXP46" s="31"/>
      <c r="LXQ46" s="31"/>
      <c r="LXR46" s="31"/>
      <c r="LXS46" s="31"/>
      <c r="LXT46" s="31"/>
      <c r="LXU46" s="31"/>
      <c r="LXV46" s="31"/>
      <c r="LXW46" s="31"/>
      <c r="LXX46" s="31"/>
      <c r="LXY46" s="31"/>
      <c r="LXZ46" s="31"/>
      <c r="LYA46" s="31"/>
      <c r="LYB46" s="31"/>
      <c r="LYC46" s="31"/>
      <c r="LYD46" s="31"/>
      <c r="LYE46" s="31"/>
      <c r="LYF46" s="31"/>
      <c r="LYG46" s="31"/>
      <c r="LYH46" s="31"/>
      <c r="LYI46" s="31"/>
      <c r="LYJ46" s="31"/>
      <c r="LYK46" s="31"/>
      <c r="LYL46" s="31"/>
      <c r="LYM46" s="31"/>
      <c r="LYN46" s="31"/>
      <c r="LYO46" s="31"/>
      <c r="LYP46" s="31"/>
      <c r="LYQ46" s="31"/>
      <c r="LYR46" s="31"/>
      <c r="LYS46" s="31"/>
      <c r="LYT46" s="31"/>
      <c r="LYU46" s="31"/>
      <c r="LYV46" s="31"/>
      <c r="LYW46" s="31"/>
      <c r="LYX46" s="31"/>
      <c r="LYY46" s="31"/>
      <c r="LYZ46" s="31"/>
      <c r="LZA46" s="31"/>
      <c r="LZB46" s="31"/>
      <c r="LZC46" s="31"/>
      <c r="LZD46" s="31"/>
      <c r="LZE46" s="31"/>
      <c r="LZF46" s="31"/>
      <c r="LZG46" s="31"/>
      <c r="LZH46" s="31"/>
      <c r="LZI46" s="31"/>
      <c r="LZJ46" s="31"/>
      <c r="LZK46" s="31"/>
      <c r="LZL46" s="31"/>
      <c r="LZM46" s="31"/>
      <c r="LZN46" s="31"/>
      <c r="LZO46" s="31"/>
      <c r="LZP46" s="31"/>
      <c r="LZQ46" s="31"/>
      <c r="LZR46" s="31"/>
      <c r="LZS46" s="31"/>
      <c r="LZT46" s="31"/>
      <c r="LZU46" s="31"/>
      <c r="LZV46" s="31"/>
      <c r="LZW46" s="31"/>
      <c r="LZX46" s="31"/>
      <c r="LZY46" s="31"/>
      <c r="LZZ46" s="31"/>
      <c r="MAA46" s="31"/>
      <c r="MAB46" s="31"/>
      <c r="MAC46" s="31"/>
      <c r="MAD46" s="31"/>
      <c r="MAE46" s="31"/>
      <c r="MAF46" s="31"/>
      <c r="MAG46" s="31"/>
      <c r="MAH46" s="31"/>
      <c r="MAI46" s="31"/>
      <c r="MAJ46" s="31"/>
      <c r="MAK46" s="31"/>
      <c r="MAL46" s="31"/>
      <c r="MAM46" s="31"/>
      <c r="MAN46" s="31"/>
      <c r="MAO46" s="31"/>
      <c r="MAP46" s="31"/>
      <c r="MAQ46" s="31"/>
      <c r="MAR46" s="31"/>
      <c r="MAS46" s="31"/>
      <c r="MAT46" s="31"/>
      <c r="MAU46" s="31"/>
      <c r="MAV46" s="31"/>
      <c r="MAW46" s="31"/>
      <c r="MAX46" s="31"/>
      <c r="MAY46" s="31"/>
      <c r="MAZ46" s="31"/>
      <c r="MBA46" s="31"/>
      <c r="MBB46" s="31"/>
      <c r="MBC46" s="31"/>
      <c r="MBD46" s="31"/>
      <c r="MBE46" s="31"/>
      <c r="MBF46" s="31"/>
      <c r="MBG46" s="31"/>
      <c r="MBH46" s="31"/>
      <c r="MBI46" s="31"/>
      <c r="MBJ46" s="31"/>
      <c r="MBK46" s="31"/>
      <c r="MBL46" s="31"/>
      <c r="MBM46" s="31"/>
      <c r="MBN46" s="31"/>
      <c r="MBO46" s="31"/>
      <c r="MBP46" s="31"/>
      <c r="MBQ46" s="31"/>
      <c r="MBR46" s="31"/>
      <c r="MBS46" s="31"/>
      <c r="MBT46" s="31"/>
      <c r="MBU46" s="31"/>
      <c r="MBV46" s="31"/>
      <c r="MBW46" s="31"/>
      <c r="MBX46" s="31"/>
      <c r="MBY46" s="31"/>
      <c r="MBZ46" s="31"/>
      <c r="MCA46" s="31"/>
      <c r="MCB46" s="31"/>
      <c r="MCC46" s="31"/>
      <c r="MCD46" s="31"/>
      <c r="MCE46" s="31"/>
      <c r="MCF46" s="31"/>
      <c r="MCG46" s="31"/>
      <c r="MCH46" s="31"/>
      <c r="MCI46" s="31"/>
      <c r="MCJ46" s="31"/>
      <c r="MCK46" s="31"/>
      <c r="MCL46" s="31"/>
      <c r="MCM46" s="31"/>
      <c r="MCN46" s="31"/>
      <c r="MCO46" s="31"/>
      <c r="MCP46" s="31"/>
      <c r="MCQ46" s="31"/>
      <c r="MCR46" s="31"/>
      <c r="MCS46" s="31"/>
      <c r="MCT46" s="31"/>
      <c r="MCU46" s="31"/>
      <c r="MCV46" s="31"/>
      <c r="MCW46" s="31"/>
      <c r="MCX46" s="31"/>
      <c r="MCY46" s="31"/>
      <c r="MCZ46" s="31"/>
      <c r="MDA46" s="31"/>
      <c r="MDB46" s="31"/>
      <c r="MDC46" s="31"/>
      <c r="MDD46" s="31"/>
      <c r="MDE46" s="31"/>
      <c r="MDF46" s="31"/>
      <c r="MDG46" s="31"/>
      <c r="MDH46" s="31"/>
      <c r="MDI46" s="31"/>
      <c r="MDJ46" s="31"/>
      <c r="MDK46" s="31"/>
      <c r="MDL46" s="31"/>
      <c r="MDM46" s="31"/>
      <c r="MDN46" s="31"/>
      <c r="MDO46" s="31"/>
      <c r="MDP46" s="31"/>
      <c r="MDQ46" s="31"/>
      <c r="MDR46" s="31"/>
      <c r="MDS46" s="31"/>
      <c r="MDT46" s="31"/>
      <c r="MDU46" s="31"/>
      <c r="MDV46" s="31"/>
      <c r="MDW46" s="31"/>
      <c r="MDX46" s="31"/>
      <c r="MDY46" s="31"/>
      <c r="MDZ46" s="31"/>
      <c r="MEA46" s="31"/>
      <c r="MEB46" s="31"/>
      <c r="MEC46" s="31"/>
      <c r="MED46" s="31"/>
      <c r="MEE46" s="31"/>
      <c r="MEF46" s="31"/>
      <c r="MEG46" s="31"/>
      <c r="MEH46" s="31"/>
      <c r="MEI46" s="31"/>
      <c r="MEJ46" s="31"/>
      <c r="MEK46" s="31"/>
      <c r="MEL46" s="31"/>
      <c r="MEM46" s="31"/>
      <c r="MEN46" s="31"/>
      <c r="MEO46" s="31"/>
      <c r="MEP46" s="31"/>
      <c r="MEQ46" s="31"/>
      <c r="MER46" s="31"/>
      <c r="MES46" s="31"/>
      <c r="MET46" s="31"/>
      <c r="MEU46" s="31"/>
      <c r="MEV46" s="31"/>
      <c r="MEW46" s="31"/>
      <c r="MEX46" s="31"/>
      <c r="MEY46" s="31"/>
      <c r="MEZ46" s="31"/>
      <c r="MFA46" s="31"/>
      <c r="MFB46" s="31"/>
      <c r="MFC46" s="31"/>
      <c r="MFD46" s="31"/>
      <c r="MFE46" s="31"/>
      <c r="MFF46" s="31"/>
      <c r="MFG46" s="31"/>
      <c r="MFH46" s="31"/>
      <c r="MFI46" s="31"/>
      <c r="MFJ46" s="31"/>
      <c r="MFK46" s="31"/>
      <c r="MFL46" s="31"/>
      <c r="MFM46" s="31"/>
      <c r="MFN46" s="31"/>
      <c r="MFO46" s="31"/>
      <c r="MFP46" s="31"/>
      <c r="MFQ46" s="31"/>
      <c r="MFR46" s="31"/>
      <c r="MFS46" s="31"/>
      <c r="MFT46" s="31"/>
      <c r="MFU46" s="31"/>
      <c r="MFV46" s="31"/>
      <c r="MFW46" s="31"/>
      <c r="MFX46" s="31"/>
      <c r="MFY46" s="31"/>
      <c r="MFZ46" s="31"/>
      <c r="MGA46" s="31"/>
      <c r="MGB46" s="31"/>
      <c r="MGC46" s="31"/>
      <c r="MGD46" s="31"/>
      <c r="MGE46" s="31"/>
      <c r="MGF46" s="31"/>
      <c r="MGG46" s="31"/>
      <c r="MGH46" s="31"/>
      <c r="MGI46" s="31"/>
      <c r="MGJ46" s="31"/>
      <c r="MGK46" s="31"/>
      <c r="MGL46" s="31"/>
      <c r="MGM46" s="31"/>
      <c r="MGN46" s="31"/>
      <c r="MGO46" s="31"/>
      <c r="MGP46" s="31"/>
      <c r="MGQ46" s="31"/>
      <c r="MGR46" s="31"/>
      <c r="MGS46" s="31"/>
      <c r="MGT46" s="31"/>
      <c r="MGU46" s="31"/>
      <c r="MGV46" s="31"/>
      <c r="MGW46" s="31"/>
      <c r="MGX46" s="31"/>
      <c r="MGY46" s="31"/>
      <c r="MGZ46" s="31"/>
      <c r="MHA46" s="31"/>
      <c r="MHB46" s="31"/>
      <c r="MHC46" s="31"/>
      <c r="MHD46" s="31"/>
      <c r="MHE46" s="31"/>
      <c r="MHF46" s="31"/>
      <c r="MHG46" s="31"/>
      <c r="MHH46" s="31"/>
      <c r="MHI46" s="31"/>
      <c r="MHJ46" s="31"/>
      <c r="MHK46" s="31"/>
      <c r="MHL46" s="31"/>
      <c r="MHM46" s="31"/>
      <c r="MHN46" s="31"/>
      <c r="MHO46" s="31"/>
      <c r="MHP46" s="31"/>
      <c r="MHQ46" s="31"/>
      <c r="MHR46" s="31"/>
      <c r="MHS46" s="31"/>
      <c r="MHT46" s="31"/>
      <c r="MHU46" s="31"/>
      <c r="MHV46" s="31"/>
      <c r="MHW46" s="31"/>
      <c r="MHX46" s="31"/>
      <c r="MHY46" s="31"/>
      <c r="MHZ46" s="31"/>
      <c r="MIA46" s="31"/>
      <c r="MIB46" s="31"/>
      <c r="MIC46" s="31"/>
      <c r="MID46" s="31"/>
      <c r="MIE46" s="31"/>
      <c r="MIF46" s="31"/>
      <c r="MIG46" s="31"/>
      <c r="MIH46" s="31"/>
      <c r="MII46" s="31"/>
      <c r="MIJ46" s="31"/>
      <c r="MIK46" s="31"/>
      <c r="MIL46" s="31"/>
      <c r="MIM46" s="31"/>
      <c r="MIN46" s="31"/>
      <c r="MIO46" s="31"/>
      <c r="MIP46" s="31"/>
      <c r="MIQ46" s="31"/>
      <c r="MIR46" s="31"/>
      <c r="MIS46" s="31"/>
      <c r="MIT46" s="31"/>
      <c r="MIU46" s="31"/>
      <c r="MIV46" s="31"/>
      <c r="MIW46" s="31"/>
      <c r="MIX46" s="31"/>
      <c r="MIY46" s="31"/>
      <c r="MIZ46" s="31"/>
      <c r="MJA46" s="31"/>
      <c r="MJB46" s="31"/>
      <c r="MJC46" s="31"/>
      <c r="MJD46" s="31"/>
      <c r="MJE46" s="31"/>
      <c r="MJF46" s="31"/>
      <c r="MJG46" s="31"/>
      <c r="MJH46" s="31"/>
      <c r="MJI46" s="31"/>
      <c r="MJJ46" s="31"/>
      <c r="MJK46" s="31"/>
      <c r="MJL46" s="31"/>
      <c r="MJM46" s="31"/>
      <c r="MJN46" s="31"/>
      <c r="MJO46" s="31"/>
      <c r="MJP46" s="31"/>
      <c r="MJQ46" s="31"/>
      <c r="MJR46" s="31"/>
      <c r="MJS46" s="31"/>
      <c r="MJT46" s="31"/>
      <c r="MJU46" s="31"/>
      <c r="MJV46" s="31"/>
      <c r="MJW46" s="31"/>
      <c r="MJX46" s="31"/>
      <c r="MJY46" s="31"/>
      <c r="MJZ46" s="31"/>
      <c r="MKA46" s="31"/>
      <c r="MKB46" s="31"/>
      <c r="MKC46" s="31"/>
      <c r="MKD46" s="31"/>
      <c r="MKE46" s="31"/>
      <c r="MKF46" s="31"/>
      <c r="MKG46" s="31"/>
      <c r="MKH46" s="31"/>
      <c r="MKI46" s="31"/>
      <c r="MKJ46" s="31"/>
      <c r="MKK46" s="31"/>
      <c r="MKL46" s="31"/>
      <c r="MKM46" s="31"/>
      <c r="MKN46" s="31"/>
      <c r="MKO46" s="31"/>
      <c r="MKP46" s="31"/>
      <c r="MKQ46" s="31"/>
      <c r="MKR46" s="31"/>
      <c r="MKS46" s="31"/>
      <c r="MKT46" s="31"/>
      <c r="MKU46" s="31"/>
      <c r="MKV46" s="31"/>
      <c r="MKW46" s="31"/>
      <c r="MKX46" s="31"/>
      <c r="MKY46" s="31"/>
      <c r="MKZ46" s="31"/>
      <c r="MLA46" s="31"/>
      <c r="MLB46" s="31"/>
      <c r="MLC46" s="31"/>
      <c r="MLD46" s="31"/>
      <c r="MLE46" s="31"/>
      <c r="MLF46" s="31"/>
      <c r="MLG46" s="31"/>
      <c r="MLH46" s="31"/>
      <c r="MLI46" s="31"/>
      <c r="MLJ46" s="31"/>
      <c r="MLK46" s="31"/>
      <c r="MLL46" s="31"/>
      <c r="MLM46" s="31"/>
      <c r="MLN46" s="31"/>
      <c r="MLO46" s="31"/>
      <c r="MLP46" s="31"/>
      <c r="MLQ46" s="31"/>
      <c r="MLR46" s="31"/>
      <c r="MLS46" s="31"/>
      <c r="MLT46" s="31"/>
      <c r="MLU46" s="31"/>
      <c r="MLV46" s="31"/>
      <c r="MLW46" s="31"/>
      <c r="MLX46" s="31"/>
      <c r="MLY46" s="31"/>
      <c r="MLZ46" s="31"/>
      <c r="MMA46" s="31"/>
      <c r="MMB46" s="31"/>
      <c r="MMC46" s="31"/>
      <c r="MMD46" s="31"/>
      <c r="MME46" s="31"/>
      <c r="MMF46" s="31"/>
      <c r="MMG46" s="31"/>
      <c r="MMH46" s="31"/>
      <c r="MMI46" s="31"/>
      <c r="MMJ46" s="31"/>
      <c r="MMK46" s="31"/>
      <c r="MML46" s="31"/>
      <c r="MMM46" s="31"/>
      <c r="MMN46" s="31"/>
      <c r="MMO46" s="31"/>
      <c r="MMP46" s="31"/>
      <c r="MMQ46" s="31"/>
      <c r="MMR46" s="31"/>
      <c r="MMS46" s="31"/>
      <c r="MMT46" s="31"/>
      <c r="MMU46" s="31"/>
      <c r="MMV46" s="31"/>
      <c r="MMW46" s="31"/>
      <c r="MMX46" s="31"/>
      <c r="MMY46" s="31"/>
      <c r="MMZ46" s="31"/>
      <c r="MNA46" s="31"/>
      <c r="MNB46" s="31"/>
      <c r="MNC46" s="31"/>
      <c r="MND46" s="31"/>
      <c r="MNE46" s="31"/>
      <c r="MNF46" s="31"/>
      <c r="MNG46" s="31"/>
      <c r="MNH46" s="31"/>
      <c r="MNI46" s="31"/>
      <c r="MNJ46" s="31"/>
      <c r="MNK46" s="31"/>
      <c r="MNL46" s="31"/>
      <c r="MNM46" s="31"/>
      <c r="MNN46" s="31"/>
      <c r="MNO46" s="31"/>
      <c r="MNP46" s="31"/>
      <c r="MNQ46" s="31"/>
      <c r="MNR46" s="31"/>
      <c r="MNS46" s="31"/>
      <c r="MNT46" s="31"/>
      <c r="MNU46" s="31"/>
      <c r="MNV46" s="31"/>
      <c r="MNW46" s="31"/>
      <c r="MNX46" s="31"/>
      <c r="MNY46" s="31"/>
      <c r="MNZ46" s="31"/>
      <c r="MOA46" s="31"/>
      <c r="MOB46" s="31"/>
      <c r="MOC46" s="31"/>
      <c r="MOD46" s="31"/>
      <c r="MOE46" s="31"/>
      <c r="MOF46" s="31"/>
      <c r="MOG46" s="31"/>
      <c r="MOH46" s="31"/>
      <c r="MOI46" s="31"/>
      <c r="MOJ46" s="31"/>
      <c r="MOK46" s="31"/>
      <c r="MOL46" s="31"/>
      <c r="MOM46" s="31"/>
      <c r="MON46" s="31"/>
      <c r="MOO46" s="31"/>
      <c r="MOP46" s="31"/>
      <c r="MOQ46" s="31"/>
      <c r="MOR46" s="31"/>
      <c r="MOS46" s="31"/>
      <c r="MOT46" s="31"/>
      <c r="MOU46" s="31"/>
      <c r="MOV46" s="31"/>
      <c r="MOW46" s="31"/>
      <c r="MOX46" s="31"/>
      <c r="MOY46" s="31"/>
      <c r="MOZ46" s="31"/>
      <c r="MPA46" s="31"/>
      <c r="MPB46" s="31"/>
      <c r="MPC46" s="31"/>
      <c r="MPD46" s="31"/>
      <c r="MPE46" s="31"/>
      <c r="MPF46" s="31"/>
      <c r="MPG46" s="31"/>
      <c r="MPH46" s="31"/>
      <c r="MPI46" s="31"/>
      <c r="MPJ46" s="31"/>
      <c r="MPK46" s="31"/>
      <c r="MPL46" s="31"/>
      <c r="MPM46" s="31"/>
      <c r="MPN46" s="31"/>
      <c r="MPO46" s="31"/>
      <c r="MPP46" s="31"/>
      <c r="MPQ46" s="31"/>
      <c r="MPR46" s="31"/>
      <c r="MPS46" s="31"/>
      <c r="MPT46" s="31"/>
      <c r="MPU46" s="31"/>
      <c r="MPV46" s="31"/>
      <c r="MPW46" s="31"/>
      <c r="MPX46" s="31"/>
      <c r="MPY46" s="31"/>
      <c r="MPZ46" s="31"/>
      <c r="MQA46" s="31"/>
      <c r="MQB46" s="31"/>
      <c r="MQC46" s="31"/>
      <c r="MQD46" s="31"/>
      <c r="MQE46" s="31"/>
      <c r="MQF46" s="31"/>
      <c r="MQG46" s="31"/>
      <c r="MQH46" s="31"/>
      <c r="MQI46" s="31"/>
      <c r="MQJ46" s="31"/>
      <c r="MQK46" s="31"/>
      <c r="MQL46" s="31"/>
      <c r="MQM46" s="31"/>
      <c r="MQN46" s="31"/>
      <c r="MQO46" s="31"/>
      <c r="MQP46" s="31"/>
      <c r="MQQ46" s="31"/>
      <c r="MQR46" s="31"/>
      <c r="MQS46" s="31"/>
      <c r="MQT46" s="31"/>
      <c r="MQU46" s="31"/>
      <c r="MQV46" s="31"/>
      <c r="MQW46" s="31"/>
      <c r="MQX46" s="31"/>
      <c r="MQY46" s="31"/>
      <c r="MQZ46" s="31"/>
      <c r="MRA46" s="31"/>
      <c r="MRB46" s="31"/>
      <c r="MRC46" s="31"/>
      <c r="MRD46" s="31"/>
      <c r="MRE46" s="31"/>
      <c r="MRF46" s="31"/>
      <c r="MRG46" s="31"/>
      <c r="MRH46" s="31"/>
      <c r="MRI46" s="31"/>
      <c r="MRJ46" s="31"/>
      <c r="MRK46" s="31"/>
      <c r="MRL46" s="31"/>
      <c r="MRM46" s="31"/>
      <c r="MRN46" s="31"/>
      <c r="MRO46" s="31"/>
      <c r="MRP46" s="31"/>
      <c r="MRQ46" s="31"/>
      <c r="MRR46" s="31"/>
      <c r="MRS46" s="31"/>
      <c r="MRT46" s="31"/>
      <c r="MRU46" s="31"/>
      <c r="MRV46" s="31"/>
      <c r="MRW46" s="31"/>
      <c r="MRX46" s="31"/>
      <c r="MRY46" s="31"/>
      <c r="MRZ46" s="31"/>
      <c r="MSA46" s="31"/>
      <c r="MSB46" s="31"/>
      <c r="MSC46" s="31"/>
      <c r="MSD46" s="31"/>
      <c r="MSE46" s="31"/>
      <c r="MSF46" s="31"/>
      <c r="MSG46" s="31"/>
      <c r="MSH46" s="31"/>
      <c r="MSI46" s="31"/>
      <c r="MSJ46" s="31"/>
      <c r="MSK46" s="31"/>
      <c r="MSL46" s="31"/>
      <c r="MSM46" s="31"/>
      <c r="MSN46" s="31"/>
      <c r="MSO46" s="31"/>
      <c r="MSP46" s="31"/>
      <c r="MSQ46" s="31"/>
      <c r="MSR46" s="31"/>
      <c r="MSS46" s="31"/>
      <c r="MST46" s="31"/>
      <c r="MSU46" s="31"/>
      <c r="MSV46" s="31"/>
      <c r="MSW46" s="31"/>
      <c r="MSX46" s="31"/>
      <c r="MSY46" s="31"/>
      <c r="MSZ46" s="31"/>
      <c r="MTA46" s="31"/>
      <c r="MTB46" s="31"/>
      <c r="MTC46" s="31"/>
      <c r="MTD46" s="31"/>
      <c r="MTE46" s="31"/>
      <c r="MTF46" s="31"/>
      <c r="MTG46" s="31"/>
      <c r="MTH46" s="31"/>
      <c r="MTI46" s="31"/>
      <c r="MTJ46" s="31"/>
      <c r="MTK46" s="31"/>
      <c r="MTL46" s="31"/>
      <c r="MTM46" s="31"/>
      <c r="MTN46" s="31"/>
      <c r="MTO46" s="31"/>
      <c r="MTP46" s="31"/>
      <c r="MTQ46" s="31"/>
      <c r="MTR46" s="31"/>
      <c r="MTS46" s="31"/>
      <c r="MTT46" s="31"/>
      <c r="MTU46" s="31"/>
      <c r="MTV46" s="31"/>
      <c r="MTW46" s="31"/>
      <c r="MTX46" s="31"/>
      <c r="MTY46" s="31"/>
      <c r="MTZ46" s="31"/>
      <c r="MUA46" s="31"/>
      <c r="MUB46" s="31"/>
      <c r="MUC46" s="31"/>
      <c r="MUD46" s="31"/>
      <c r="MUE46" s="31"/>
      <c r="MUF46" s="31"/>
      <c r="MUG46" s="31"/>
      <c r="MUH46" s="31"/>
      <c r="MUI46" s="31"/>
      <c r="MUJ46" s="31"/>
      <c r="MUK46" s="31"/>
      <c r="MUL46" s="31"/>
      <c r="MUM46" s="31"/>
      <c r="MUN46" s="31"/>
      <c r="MUO46" s="31"/>
      <c r="MUP46" s="31"/>
      <c r="MUQ46" s="31"/>
      <c r="MUR46" s="31"/>
      <c r="MUS46" s="31"/>
      <c r="MUT46" s="31"/>
      <c r="MUU46" s="31"/>
      <c r="MUV46" s="31"/>
      <c r="MUW46" s="31"/>
      <c r="MUX46" s="31"/>
      <c r="MUY46" s="31"/>
      <c r="MUZ46" s="31"/>
      <c r="MVA46" s="31"/>
      <c r="MVB46" s="31"/>
      <c r="MVC46" s="31"/>
      <c r="MVD46" s="31"/>
      <c r="MVE46" s="31"/>
      <c r="MVF46" s="31"/>
      <c r="MVG46" s="31"/>
      <c r="MVH46" s="31"/>
      <c r="MVI46" s="31"/>
      <c r="MVJ46" s="31"/>
      <c r="MVK46" s="31"/>
      <c r="MVL46" s="31"/>
      <c r="MVM46" s="31"/>
      <c r="MVN46" s="31"/>
      <c r="MVO46" s="31"/>
      <c r="MVP46" s="31"/>
      <c r="MVQ46" s="31"/>
      <c r="MVR46" s="31"/>
      <c r="MVS46" s="31"/>
      <c r="MVT46" s="31"/>
      <c r="MVU46" s="31"/>
      <c r="MVV46" s="31"/>
      <c r="MVW46" s="31"/>
      <c r="MVX46" s="31"/>
      <c r="MVY46" s="31"/>
      <c r="MVZ46" s="31"/>
      <c r="MWA46" s="31"/>
      <c r="MWB46" s="31"/>
      <c r="MWC46" s="31"/>
      <c r="MWD46" s="31"/>
      <c r="MWE46" s="31"/>
      <c r="MWF46" s="31"/>
      <c r="MWG46" s="31"/>
      <c r="MWH46" s="31"/>
      <c r="MWI46" s="31"/>
      <c r="MWJ46" s="31"/>
      <c r="MWK46" s="31"/>
      <c r="MWL46" s="31"/>
      <c r="MWM46" s="31"/>
      <c r="MWN46" s="31"/>
      <c r="MWO46" s="31"/>
      <c r="MWP46" s="31"/>
      <c r="MWQ46" s="31"/>
      <c r="MWR46" s="31"/>
      <c r="MWS46" s="31"/>
      <c r="MWT46" s="31"/>
      <c r="MWU46" s="31"/>
      <c r="MWV46" s="31"/>
      <c r="MWW46" s="31"/>
      <c r="MWX46" s="31"/>
      <c r="MWY46" s="31"/>
      <c r="MWZ46" s="31"/>
      <c r="MXA46" s="31"/>
      <c r="MXB46" s="31"/>
      <c r="MXC46" s="31"/>
      <c r="MXD46" s="31"/>
      <c r="MXE46" s="31"/>
      <c r="MXF46" s="31"/>
      <c r="MXG46" s="31"/>
      <c r="MXH46" s="31"/>
      <c r="MXI46" s="31"/>
      <c r="MXJ46" s="31"/>
      <c r="MXK46" s="31"/>
      <c r="MXL46" s="31"/>
      <c r="MXM46" s="31"/>
      <c r="MXN46" s="31"/>
      <c r="MXO46" s="31"/>
      <c r="MXP46" s="31"/>
      <c r="MXQ46" s="31"/>
      <c r="MXR46" s="31"/>
      <c r="MXS46" s="31"/>
      <c r="MXT46" s="31"/>
      <c r="MXU46" s="31"/>
      <c r="MXV46" s="31"/>
      <c r="MXW46" s="31"/>
      <c r="MXX46" s="31"/>
      <c r="MXY46" s="31"/>
      <c r="MXZ46" s="31"/>
      <c r="MYA46" s="31"/>
      <c r="MYB46" s="31"/>
      <c r="MYC46" s="31"/>
      <c r="MYD46" s="31"/>
      <c r="MYE46" s="31"/>
      <c r="MYF46" s="31"/>
      <c r="MYG46" s="31"/>
      <c r="MYH46" s="31"/>
      <c r="MYI46" s="31"/>
      <c r="MYJ46" s="31"/>
      <c r="MYK46" s="31"/>
      <c r="MYL46" s="31"/>
      <c r="MYM46" s="31"/>
      <c r="MYN46" s="31"/>
      <c r="MYO46" s="31"/>
      <c r="MYP46" s="31"/>
      <c r="MYQ46" s="31"/>
      <c r="MYR46" s="31"/>
      <c r="MYS46" s="31"/>
      <c r="MYT46" s="31"/>
      <c r="MYU46" s="31"/>
      <c r="MYV46" s="31"/>
      <c r="MYW46" s="31"/>
      <c r="MYX46" s="31"/>
      <c r="MYY46" s="31"/>
      <c r="MYZ46" s="31"/>
      <c r="MZA46" s="31"/>
      <c r="MZB46" s="31"/>
      <c r="MZC46" s="31"/>
      <c r="MZD46" s="31"/>
      <c r="MZE46" s="31"/>
      <c r="MZF46" s="31"/>
      <c r="MZG46" s="31"/>
      <c r="MZH46" s="31"/>
      <c r="MZI46" s="31"/>
      <c r="MZJ46" s="31"/>
      <c r="MZK46" s="31"/>
      <c r="MZL46" s="31"/>
      <c r="MZM46" s="31"/>
      <c r="MZN46" s="31"/>
      <c r="MZO46" s="31"/>
      <c r="MZP46" s="31"/>
      <c r="MZQ46" s="31"/>
      <c r="MZR46" s="31"/>
      <c r="MZS46" s="31"/>
      <c r="MZT46" s="31"/>
      <c r="MZU46" s="31"/>
      <c r="MZV46" s="31"/>
      <c r="MZW46" s="31"/>
      <c r="MZX46" s="31"/>
      <c r="MZY46" s="31"/>
      <c r="MZZ46" s="31"/>
      <c r="NAA46" s="31"/>
      <c r="NAB46" s="31"/>
      <c r="NAC46" s="31"/>
      <c r="NAD46" s="31"/>
      <c r="NAE46" s="31"/>
      <c r="NAF46" s="31"/>
      <c r="NAG46" s="31"/>
      <c r="NAH46" s="31"/>
      <c r="NAI46" s="31"/>
      <c r="NAJ46" s="31"/>
      <c r="NAK46" s="31"/>
      <c r="NAL46" s="31"/>
      <c r="NAM46" s="31"/>
      <c r="NAN46" s="31"/>
      <c r="NAO46" s="31"/>
      <c r="NAP46" s="31"/>
      <c r="NAQ46" s="31"/>
      <c r="NAR46" s="31"/>
      <c r="NAS46" s="31"/>
      <c r="NAT46" s="31"/>
      <c r="NAU46" s="31"/>
      <c r="NAV46" s="31"/>
      <c r="NAW46" s="31"/>
      <c r="NAX46" s="31"/>
      <c r="NAY46" s="31"/>
      <c r="NAZ46" s="31"/>
      <c r="NBA46" s="31"/>
      <c r="NBB46" s="31"/>
      <c r="NBC46" s="31"/>
      <c r="NBD46" s="31"/>
      <c r="NBE46" s="31"/>
      <c r="NBF46" s="31"/>
      <c r="NBG46" s="31"/>
      <c r="NBH46" s="31"/>
      <c r="NBI46" s="31"/>
      <c r="NBJ46" s="31"/>
      <c r="NBK46" s="31"/>
      <c r="NBL46" s="31"/>
      <c r="NBM46" s="31"/>
      <c r="NBN46" s="31"/>
      <c r="NBO46" s="31"/>
      <c r="NBP46" s="31"/>
      <c r="NBQ46" s="31"/>
      <c r="NBR46" s="31"/>
      <c r="NBS46" s="31"/>
      <c r="NBT46" s="31"/>
      <c r="NBU46" s="31"/>
      <c r="NBV46" s="31"/>
      <c r="NBW46" s="31"/>
      <c r="NBX46" s="31"/>
      <c r="NBY46" s="31"/>
      <c r="NBZ46" s="31"/>
      <c r="NCA46" s="31"/>
      <c r="NCB46" s="31"/>
      <c r="NCC46" s="31"/>
      <c r="NCD46" s="31"/>
      <c r="NCE46" s="31"/>
      <c r="NCF46" s="31"/>
      <c r="NCG46" s="31"/>
      <c r="NCH46" s="31"/>
      <c r="NCI46" s="31"/>
      <c r="NCJ46" s="31"/>
      <c r="NCK46" s="31"/>
      <c r="NCL46" s="31"/>
      <c r="NCM46" s="31"/>
      <c r="NCN46" s="31"/>
      <c r="NCO46" s="31"/>
      <c r="NCP46" s="31"/>
      <c r="NCQ46" s="31"/>
      <c r="NCR46" s="31"/>
      <c r="NCS46" s="31"/>
      <c r="NCT46" s="31"/>
      <c r="NCU46" s="31"/>
      <c r="NCV46" s="31"/>
      <c r="NCW46" s="31"/>
      <c r="NCX46" s="31"/>
      <c r="NCY46" s="31"/>
      <c r="NCZ46" s="31"/>
      <c r="NDA46" s="31"/>
      <c r="NDB46" s="31"/>
      <c r="NDC46" s="31"/>
      <c r="NDD46" s="31"/>
      <c r="NDE46" s="31"/>
      <c r="NDF46" s="31"/>
      <c r="NDG46" s="31"/>
      <c r="NDH46" s="31"/>
      <c r="NDI46" s="31"/>
      <c r="NDJ46" s="31"/>
      <c r="NDK46" s="31"/>
      <c r="NDL46" s="31"/>
      <c r="NDM46" s="31"/>
      <c r="NDN46" s="31"/>
      <c r="NDO46" s="31"/>
      <c r="NDP46" s="31"/>
      <c r="NDQ46" s="31"/>
      <c r="NDR46" s="31"/>
      <c r="NDS46" s="31"/>
      <c r="NDT46" s="31"/>
      <c r="NDU46" s="31"/>
      <c r="NDV46" s="31"/>
      <c r="NDW46" s="31"/>
      <c r="NDX46" s="31"/>
      <c r="NDY46" s="31"/>
      <c r="NDZ46" s="31"/>
      <c r="NEA46" s="31"/>
      <c r="NEB46" s="31"/>
      <c r="NEC46" s="31"/>
      <c r="NED46" s="31"/>
      <c r="NEE46" s="31"/>
      <c r="NEF46" s="31"/>
      <c r="NEG46" s="31"/>
      <c r="NEH46" s="31"/>
      <c r="NEI46" s="31"/>
      <c r="NEJ46" s="31"/>
      <c r="NEK46" s="31"/>
      <c r="NEL46" s="31"/>
      <c r="NEM46" s="31"/>
      <c r="NEN46" s="31"/>
      <c r="NEO46" s="31"/>
      <c r="NEP46" s="31"/>
      <c r="NEQ46" s="31"/>
      <c r="NER46" s="31"/>
      <c r="NES46" s="31"/>
      <c r="NET46" s="31"/>
      <c r="NEU46" s="31"/>
      <c r="NEV46" s="31"/>
      <c r="NEW46" s="31"/>
      <c r="NEX46" s="31"/>
      <c r="NEY46" s="31"/>
      <c r="NEZ46" s="31"/>
      <c r="NFA46" s="31"/>
      <c r="NFB46" s="31"/>
      <c r="NFC46" s="31"/>
      <c r="NFD46" s="31"/>
      <c r="NFE46" s="31"/>
      <c r="NFF46" s="31"/>
      <c r="NFG46" s="31"/>
      <c r="NFH46" s="31"/>
      <c r="NFI46" s="31"/>
      <c r="NFJ46" s="31"/>
      <c r="NFK46" s="31"/>
      <c r="NFL46" s="31"/>
      <c r="NFM46" s="31"/>
      <c r="NFN46" s="31"/>
      <c r="NFO46" s="31"/>
      <c r="NFP46" s="31"/>
      <c r="NFQ46" s="31"/>
      <c r="NFR46" s="31"/>
      <c r="NFS46" s="31"/>
      <c r="NFT46" s="31"/>
      <c r="NFU46" s="31"/>
      <c r="NFV46" s="31"/>
      <c r="NFW46" s="31"/>
      <c r="NFX46" s="31"/>
      <c r="NFY46" s="31"/>
      <c r="NFZ46" s="31"/>
      <c r="NGA46" s="31"/>
      <c r="NGB46" s="31"/>
      <c r="NGC46" s="31"/>
      <c r="NGD46" s="31"/>
      <c r="NGE46" s="31"/>
      <c r="NGF46" s="31"/>
      <c r="NGG46" s="31"/>
      <c r="NGH46" s="31"/>
      <c r="NGI46" s="31"/>
      <c r="NGJ46" s="31"/>
      <c r="NGK46" s="31"/>
      <c r="NGL46" s="31"/>
      <c r="NGM46" s="31"/>
      <c r="NGN46" s="31"/>
      <c r="NGO46" s="31"/>
      <c r="NGP46" s="31"/>
      <c r="NGQ46" s="31"/>
      <c r="NGR46" s="31"/>
      <c r="NGS46" s="31"/>
      <c r="NGT46" s="31"/>
      <c r="NGU46" s="31"/>
      <c r="NGV46" s="31"/>
      <c r="NGW46" s="31"/>
      <c r="NGX46" s="31"/>
      <c r="NGY46" s="31"/>
      <c r="NGZ46" s="31"/>
      <c r="NHA46" s="31"/>
      <c r="NHB46" s="31"/>
      <c r="NHC46" s="31"/>
      <c r="NHD46" s="31"/>
      <c r="NHE46" s="31"/>
      <c r="NHF46" s="31"/>
      <c r="NHG46" s="31"/>
      <c r="NHH46" s="31"/>
      <c r="NHI46" s="31"/>
      <c r="NHJ46" s="31"/>
      <c r="NHK46" s="31"/>
      <c r="NHL46" s="31"/>
      <c r="NHM46" s="31"/>
      <c r="NHN46" s="31"/>
      <c r="NHO46" s="31"/>
      <c r="NHP46" s="31"/>
      <c r="NHQ46" s="31"/>
      <c r="NHR46" s="31"/>
      <c r="NHS46" s="31"/>
      <c r="NHT46" s="31"/>
      <c r="NHU46" s="31"/>
      <c r="NHV46" s="31"/>
      <c r="NHW46" s="31"/>
      <c r="NHX46" s="31"/>
      <c r="NHY46" s="31"/>
      <c r="NHZ46" s="31"/>
      <c r="NIA46" s="31"/>
      <c r="NIB46" s="31"/>
      <c r="NIC46" s="31"/>
      <c r="NID46" s="31"/>
      <c r="NIE46" s="31"/>
      <c r="NIF46" s="31"/>
      <c r="NIG46" s="31"/>
      <c r="NIH46" s="31"/>
      <c r="NII46" s="31"/>
      <c r="NIJ46" s="31"/>
      <c r="NIK46" s="31"/>
      <c r="NIL46" s="31"/>
      <c r="NIM46" s="31"/>
      <c r="NIN46" s="31"/>
      <c r="NIO46" s="31"/>
      <c r="NIP46" s="31"/>
      <c r="NIQ46" s="31"/>
      <c r="NIR46" s="31"/>
      <c r="NIS46" s="31"/>
      <c r="NIT46" s="31"/>
      <c r="NIU46" s="31"/>
      <c r="NIV46" s="31"/>
      <c r="NIW46" s="31"/>
      <c r="NIX46" s="31"/>
      <c r="NIY46" s="31"/>
      <c r="NIZ46" s="31"/>
      <c r="NJA46" s="31"/>
      <c r="NJB46" s="31"/>
      <c r="NJC46" s="31"/>
      <c r="NJD46" s="31"/>
      <c r="NJE46" s="31"/>
      <c r="NJF46" s="31"/>
      <c r="NJG46" s="31"/>
      <c r="NJH46" s="31"/>
      <c r="NJI46" s="31"/>
      <c r="NJJ46" s="31"/>
      <c r="NJK46" s="31"/>
      <c r="NJL46" s="31"/>
      <c r="NJM46" s="31"/>
      <c r="NJN46" s="31"/>
      <c r="NJO46" s="31"/>
      <c r="NJP46" s="31"/>
      <c r="NJQ46" s="31"/>
      <c r="NJR46" s="31"/>
      <c r="NJS46" s="31"/>
      <c r="NJT46" s="31"/>
      <c r="NJU46" s="31"/>
      <c r="NJV46" s="31"/>
      <c r="NJW46" s="31"/>
      <c r="NJX46" s="31"/>
      <c r="NJY46" s="31"/>
      <c r="NJZ46" s="31"/>
      <c r="NKA46" s="31"/>
      <c r="NKB46" s="31"/>
      <c r="NKC46" s="31"/>
      <c r="NKD46" s="31"/>
      <c r="NKE46" s="31"/>
      <c r="NKF46" s="31"/>
      <c r="NKG46" s="31"/>
      <c r="NKH46" s="31"/>
      <c r="NKI46" s="31"/>
      <c r="NKJ46" s="31"/>
      <c r="NKK46" s="31"/>
      <c r="NKL46" s="31"/>
      <c r="NKM46" s="31"/>
      <c r="NKN46" s="31"/>
      <c r="NKO46" s="31"/>
      <c r="NKP46" s="31"/>
      <c r="NKQ46" s="31"/>
      <c r="NKR46" s="31"/>
      <c r="NKS46" s="31"/>
      <c r="NKT46" s="31"/>
      <c r="NKU46" s="31"/>
      <c r="NKV46" s="31"/>
      <c r="NKW46" s="31"/>
      <c r="NKX46" s="31"/>
      <c r="NKY46" s="31"/>
      <c r="NKZ46" s="31"/>
      <c r="NLA46" s="31"/>
      <c r="NLB46" s="31"/>
      <c r="NLC46" s="31"/>
      <c r="NLD46" s="31"/>
      <c r="NLE46" s="31"/>
      <c r="NLF46" s="31"/>
      <c r="NLG46" s="31"/>
      <c r="NLH46" s="31"/>
      <c r="NLI46" s="31"/>
      <c r="NLJ46" s="31"/>
      <c r="NLK46" s="31"/>
      <c r="NLL46" s="31"/>
      <c r="NLM46" s="31"/>
      <c r="NLN46" s="31"/>
      <c r="NLO46" s="31"/>
      <c r="NLP46" s="31"/>
      <c r="NLQ46" s="31"/>
      <c r="NLR46" s="31"/>
      <c r="NLS46" s="31"/>
      <c r="NLT46" s="31"/>
      <c r="NLU46" s="31"/>
      <c r="NLV46" s="31"/>
      <c r="NLW46" s="31"/>
      <c r="NLX46" s="31"/>
      <c r="NLY46" s="31"/>
      <c r="NLZ46" s="31"/>
      <c r="NMA46" s="31"/>
      <c r="NMB46" s="31"/>
      <c r="NMC46" s="31"/>
      <c r="NMD46" s="31"/>
      <c r="NME46" s="31"/>
      <c r="NMF46" s="31"/>
      <c r="NMG46" s="31"/>
      <c r="NMH46" s="31"/>
      <c r="NMI46" s="31"/>
      <c r="NMJ46" s="31"/>
      <c r="NMK46" s="31"/>
      <c r="NML46" s="31"/>
      <c r="NMM46" s="31"/>
      <c r="NMN46" s="31"/>
      <c r="NMO46" s="31"/>
      <c r="NMP46" s="31"/>
      <c r="NMQ46" s="31"/>
      <c r="NMR46" s="31"/>
      <c r="NMS46" s="31"/>
      <c r="NMT46" s="31"/>
      <c r="NMU46" s="31"/>
      <c r="NMV46" s="31"/>
      <c r="NMW46" s="31"/>
      <c r="NMX46" s="31"/>
      <c r="NMY46" s="31"/>
      <c r="NMZ46" s="31"/>
      <c r="NNA46" s="31"/>
      <c r="NNB46" s="31"/>
      <c r="NNC46" s="31"/>
      <c r="NND46" s="31"/>
      <c r="NNE46" s="31"/>
      <c r="NNF46" s="31"/>
      <c r="NNG46" s="31"/>
      <c r="NNH46" s="31"/>
      <c r="NNI46" s="31"/>
      <c r="NNJ46" s="31"/>
      <c r="NNK46" s="31"/>
      <c r="NNL46" s="31"/>
      <c r="NNM46" s="31"/>
      <c r="NNN46" s="31"/>
      <c r="NNO46" s="31"/>
      <c r="NNP46" s="31"/>
      <c r="NNQ46" s="31"/>
      <c r="NNR46" s="31"/>
      <c r="NNS46" s="31"/>
      <c r="NNT46" s="31"/>
      <c r="NNU46" s="31"/>
      <c r="NNV46" s="31"/>
      <c r="NNW46" s="31"/>
      <c r="NNX46" s="31"/>
      <c r="NNY46" s="31"/>
      <c r="NNZ46" s="31"/>
      <c r="NOA46" s="31"/>
      <c r="NOB46" s="31"/>
      <c r="NOC46" s="31"/>
      <c r="NOD46" s="31"/>
      <c r="NOE46" s="31"/>
      <c r="NOF46" s="31"/>
      <c r="NOG46" s="31"/>
      <c r="NOH46" s="31"/>
      <c r="NOI46" s="31"/>
      <c r="NOJ46" s="31"/>
      <c r="NOK46" s="31"/>
      <c r="NOL46" s="31"/>
      <c r="NOM46" s="31"/>
      <c r="NON46" s="31"/>
      <c r="NOO46" s="31"/>
      <c r="NOP46" s="31"/>
      <c r="NOQ46" s="31"/>
      <c r="NOR46" s="31"/>
      <c r="NOS46" s="31"/>
      <c r="NOT46" s="31"/>
      <c r="NOU46" s="31"/>
      <c r="NOV46" s="31"/>
      <c r="NOW46" s="31"/>
      <c r="NOX46" s="31"/>
      <c r="NOY46" s="31"/>
      <c r="NOZ46" s="31"/>
      <c r="NPA46" s="31"/>
      <c r="NPB46" s="31"/>
      <c r="NPC46" s="31"/>
      <c r="NPD46" s="31"/>
      <c r="NPE46" s="31"/>
      <c r="NPF46" s="31"/>
      <c r="NPG46" s="31"/>
      <c r="NPH46" s="31"/>
      <c r="NPI46" s="31"/>
      <c r="NPJ46" s="31"/>
      <c r="NPK46" s="31"/>
      <c r="NPL46" s="31"/>
      <c r="NPM46" s="31"/>
      <c r="NPN46" s="31"/>
      <c r="NPO46" s="31"/>
      <c r="NPP46" s="31"/>
      <c r="NPQ46" s="31"/>
      <c r="NPR46" s="31"/>
      <c r="NPS46" s="31"/>
      <c r="NPT46" s="31"/>
      <c r="NPU46" s="31"/>
      <c r="NPV46" s="31"/>
      <c r="NPW46" s="31"/>
      <c r="NPX46" s="31"/>
      <c r="NPY46" s="31"/>
      <c r="NPZ46" s="31"/>
      <c r="NQA46" s="31"/>
      <c r="NQB46" s="31"/>
      <c r="NQC46" s="31"/>
      <c r="NQD46" s="31"/>
      <c r="NQE46" s="31"/>
      <c r="NQF46" s="31"/>
      <c r="NQG46" s="31"/>
      <c r="NQH46" s="31"/>
      <c r="NQI46" s="31"/>
      <c r="NQJ46" s="31"/>
      <c r="NQK46" s="31"/>
      <c r="NQL46" s="31"/>
      <c r="NQM46" s="31"/>
      <c r="NQN46" s="31"/>
      <c r="NQO46" s="31"/>
      <c r="NQP46" s="31"/>
      <c r="NQQ46" s="31"/>
      <c r="NQR46" s="31"/>
      <c r="NQS46" s="31"/>
      <c r="NQT46" s="31"/>
      <c r="NQU46" s="31"/>
      <c r="NQV46" s="31"/>
      <c r="NQW46" s="31"/>
      <c r="NQX46" s="31"/>
      <c r="NQY46" s="31"/>
      <c r="NQZ46" s="31"/>
      <c r="NRA46" s="31"/>
      <c r="NRB46" s="31"/>
      <c r="NRC46" s="31"/>
      <c r="NRD46" s="31"/>
      <c r="NRE46" s="31"/>
      <c r="NRF46" s="31"/>
      <c r="NRG46" s="31"/>
      <c r="NRH46" s="31"/>
      <c r="NRI46" s="31"/>
      <c r="NRJ46" s="31"/>
      <c r="NRK46" s="31"/>
      <c r="NRL46" s="31"/>
      <c r="NRM46" s="31"/>
      <c r="NRN46" s="31"/>
      <c r="NRO46" s="31"/>
      <c r="NRP46" s="31"/>
      <c r="NRQ46" s="31"/>
      <c r="NRR46" s="31"/>
      <c r="NRS46" s="31"/>
      <c r="NRT46" s="31"/>
      <c r="NRU46" s="31"/>
      <c r="NRV46" s="31"/>
      <c r="NRW46" s="31"/>
      <c r="NRX46" s="31"/>
      <c r="NRY46" s="31"/>
      <c r="NRZ46" s="31"/>
      <c r="NSA46" s="31"/>
      <c r="NSB46" s="31"/>
      <c r="NSC46" s="31"/>
      <c r="NSD46" s="31"/>
      <c r="NSE46" s="31"/>
      <c r="NSF46" s="31"/>
      <c r="NSG46" s="31"/>
      <c r="NSH46" s="31"/>
      <c r="NSI46" s="31"/>
      <c r="NSJ46" s="31"/>
      <c r="NSK46" s="31"/>
      <c r="NSL46" s="31"/>
      <c r="NSM46" s="31"/>
      <c r="NSN46" s="31"/>
      <c r="NSO46" s="31"/>
      <c r="NSP46" s="31"/>
      <c r="NSQ46" s="31"/>
      <c r="NSR46" s="31"/>
      <c r="NSS46" s="31"/>
      <c r="NST46" s="31"/>
      <c r="NSU46" s="31"/>
      <c r="NSV46" s="31"/>
      <c r="NSW46" s="31"/>
      <c r="NSX46" s="31"/>
      <c r="NSY46" s="31"/>
      <c r="NSZ46" s="31"/>
      <c r="NTA46" s="31"/>
      <c r="NTB46" s="31"/>
      <c r="NTC46" s="31"/>
      <c r="NTD46" s="31"/>
      <c r="NTE46" s="31"/>
      <c r="NTF46" s="31"/>
      <c r="NTG46" s="31"/>
      <c r="NTH46" s="31"/>
      <c r="NTI46" s="31"/>
      <c r="NTJ46" s="31"/>
      <c r="NTK46" s="31"/>
      <c r="NTL46" s="31"/>
      <c r="NTM46" s="31"/>
      <c r="NTN46" s="31"/>
      <c r="NTO46" s="31"/>
      <c r="NTP46" s="31"/>
      <c r="NTQ46" s="31"/>
      <c r="NTR46" s="31"/>
      <c r="NTS46" s="31"/>
      <c r="NTT46" s="31"/>
      <c r="NTU46" s="31"/>
      <c r="NTV46" s="31"/>
      <c r="NTW46" s="31"/>
      <c r="NTX46" s="31"/>
      <c r="NTY46" s="31"/>
      <c r="NTZ46" s="31"/>
      <c r="NUA46" s="31"/>
      <c r="NUB46" s="31"/>
      <c r="NUC46" s="31"/>
      <c r="NUD46" s="31"/>
      <c r="NUE46" s="31"/>
      <c r="NUF46" s="31"/>
      <c r="NUG46" s="31"/>
      <c r="NUH46" s="31"/>
      <c r="NUI46" s="31"/>
      <c r="NUJ46" s="31"/>
      <c r="NUK46" s="31"/>
      <c r="NUL46" s="31"/>
      <c r="NUM46" s="31"/>
      <c r="NUN46" s="31"/>
      <c r="NUO46" s="31"/>
      <c r="NUP46" s="31"/>
      <c r="NUQ46" s="31"/>
      <c r="NUR46" s="31"/>
      <c r="NUS46" s="31"/>
      <c r="NUT46" s="31"/>
      <c r="NUU46" s="31"/>
      <c r="NUV46" s="31"/>
      <c r="NUW46" s="31"/>
      <c r="NUX46" s="31"/>
      <c r="NUY46" s="31"/>
      <c r="NUZ46" s="31"/>
      <c r="NVA46" s="31"/>
      <c r="NVB46" s="31"/>
      <c r="NVC46" s="31"/>
      <c r="NVD46" s="31"/>
      <c r="NVE46" s="31"/>
      <c r="NVF46" s="31"/>
      <c r="NVG46" s="31"/>
      <c r="NVH46" s="31"/>
      <c r="NVI46" s="31"/>
      <c r="NVJ46" s="31"/>
      <c r="NVK46" s="31"/>
      <c r="NVL46" s="31"/>
      <c r="NVM46" s="31"/>
      <c r="NVN46" s="31"/>
      <c r="NVO46" s="31"/>
      <c r="NVP46" s="31"/>
      <c r="NVQ46" s="31"/>
      <c r="NVR46" s="31"/>
      <c r="NVS46" s="31"/>
      <c r="NVT46" s="31"/>
      <c r="NVU46" s="31"/>
      <c r="NVV46" s="31"/>
      <c r="NVW46" s="31"/>
      <c r="NVX46" s="31"/>
      <c r="NVY46" s="31"/>
      <c r="NVZ46" s="31"/>
      <c r="NWA46" s="31"/>
      <c r="NWB46" s="31"/>
      <c r="NWC46" s="31"/>
      <c r="NWD46" s="31"/>
      <c r="NWE46" s="31"/>
      <c r="NWF46" s="31"/>
      <c r="NWG46" s="31"/>
      <c r="NWH46" s="31"/>
      <c r="NWI46" s="31"/>
      <c r="NWJ46" s="31"/>
      <c r="NWK46" s="31"/>
      <c r="NWL46" s="31"/>
      <c r="NWM46" s="31"/>
      <c r="NWN46" s="31"/>
      <c r="NWO46" s="31"/>
      <c r="NWP46" s="31"/>
      <c r="NWQ46" s="31"/>
      <c r="NWR46" s="31"/>
      <c r="NWS46" s="31"/>
      <c r="NWT46" s="31"/>
      <c r="NWU46" s="31"/>
      <c r="NWV46" s="31"/>
      <c r="NWW46" s="31"/>
      <c r="NWX46" s="31"/>
      <c r="NWY46" s="31"/>
      <c r="NWZ46" s="31"/>
      <c r="NXA46" s="31"/>
      <c r="NXB46" s="31"/>
      <c r="NXC46" s="31"/>
      <c r="NXD46" s="31"/>
      <c r="NXE46" s="31"/>
      <c r="NXF46" s="31"/>
      <c r="NXG46" s="31"/>
      <c r="NXH46" s="31"/>
      <c r="NXI46" s="31"/>
      <c r="NXJ46" s="31"/>
      <c r="NXK46" s="31"/>
      <c r="NXL46" s="31"/>
      <c r="NXM46" s="31"/>
      <c r="NXN46" s="31"/>
      <c r="NXO46" s="31"/>
      <c r="NXP46" s="31"/>
      <c r="NXQ46" s="31"/>
      <c r="NXR46" s="31"/>
      <c r="NXS46" s="31"/>
      <c r="NXT46" s="31"/>
      <c r="NXU46" s="31"/>
      <c r="NXV46" s="31"/>
      <c r="NXW46" s="31"/>
      <c r="NXX46" s="31"/>
      <c r="NXY46" s="31"/>
      <c r="NXZ46" s="31"/>
      <c r="NYA46" s="31"/>
      <c r="NYB46" s="31"/>
      <c r="NYC46" s="31"/>
      <c r="NYD46" s="31"/>
      <c r="NYE46" s="31"/>
      <c r="NYF46" s="31"/>
      <c r="NYG46" s="31"/>
      <c r="NYH46" s="31"/>
      <c r="NYI46" s="31"/>
      <c r="NYJ46" s="31"/>
      <c r="NYK46" s="31"/>
      <c r="NYL46" s="31"/>
      <c r="NYM46" s="31"/>
      <c r="NYN46" s="31"/>
      <c r="NYO46" s="31"/>
      <c r="NYP46" s="31"/>
      <c r="NYQ46" s="31"/>
      <c r="NYR46" s="31"/>
      <c r="NYS46" s="31"/>
      <c r="NYT46" s="31"/>
      <c r="NYU46" s="31"/>
      <c r="NYV46" s="31"/>
      <c r="NYW46" s="31"/>
      <c r="NYX46" s="31"/>
      <c r="NYY46" s="31"/>
      <c r="NYZ46" s="31"/>
      <c r="NZA46" s="31"/>
      <c r="NZB46" s="31"/>
      <c r="NZC46" s="31"/>
      <c r="NZD46" s="31"/>
      <c r="NZE46" s="31"/>
      <c r="NZF46" s="31"/>
      <c r="NZG46" s="31"/>
      <c r="NZH46" s="31"/>
      <c r="NZI46" s="31"/>
      <c r="NZJ46" s="31"/>
      <c r="NZK46" s="31"/>
      <c r="NZL46" s="31"/>
      <c r="NZM46" s="31"/>
      <c r="NZN46" s="31"/>
      <c r="NZO46" s="31"/>
      <c r="NZP46" s="31"/>
      <c r="NZQ46" s="31"/>
      <c r="NZR46" s="31"/>
      <c r="NZS46" s="31"/>
      <c r="NZT46" s="31"/>
      <c r="NZU46" s="31"/>
      <c r="NZV46" s="31"/>
      <c r="NZW46" s="31"/>
      <c r="NZX46" s="31"/>
      <c r="NZY46" s="31"/>
      <c r="NZZ46" s="31"/>
      <c r="OAA46" s="31"/>
      <c r="OAB46" s="31"/>
      <c r="OAC46" s="31"/>
      <c r="OAD46" s="31"/>
      <c r="OAE46" s="31"/>
      <c r="OAF46" s="31"/>
      <c r="OAG46" s="31"/>
      <c r="OAH46" s="31"/>
      <c r="OAI46" s="31"/>
      <c r="OAJ46" s="31"/>
      <c r="OAK46" s="31"/>
      <c r="OAL46" s="31"/>
      <c r="OAM46" s="31"/>
      <c r="OAN46" s="31"/>
      <c r="OAO46" s="31"/>
      <c r="OAP46" s="31"/>
      <c r="OAQ46" s="31"/>
      <c r="OAR46" s="31"/>
      <c r="OAS46" s="31"/>
      <c r="OAT46" s="31"/>
      <c r="OAU46" s="31"/>
      <c r="OAV46" s="31"/>
      <c r="OAW46" s="31"/>
      <c r="OAX46" s="31"/>
      <c r="OAY46" s="31"/>
      <c r="OAZ46" s="31"/>
      <c r="OBA46" s="31"/>
      <c r="OBB46" s="31"/>
      <c r="OBC46" s="31"/>
      <c r="OBD46" s="31"/>
      <c r="OBE46" s="31"/>
      <c r="OBF46" s="31"/>
      <c r="OBG46" s="31"/>
      <c r="OBH46" s="31"/>
      <c r="OBI46" s="31"/>
      <c r="OBJ46" s="31"/>
      <c r="OBK46" s="31"/>
      <c r="OBL46" s="31"/>
      <c r="OBM46" s="31"/>
      <c r="OBN46" s="31"/>
      <c r="OBO46" s="31"/>
      <c r="OBP46" s="31"/>
      <c r="OBQ46" s="31"/>
      <c r="OBR46" s="31"/>
      <c r="OBS46" s="31"/>
      <c r="OBT46" s="31"/>
      <c r="OBU46" s="31"/>
      <c r="OBV46" s="31"/>
      <c r="OBW46" s="31"/>
      <c r="OBX46" s="31"/>
      <c r="OBY46" s="31"/>
      <c r="OBZ46" s="31"/>
      <c r="OCA46" s="31"/>
      <c r="OCB46" s="31"/>
      <c r="OCC46" s="31"/>
      <c r="OCD46" s="31"/>
      <c r="OCE46" s="31"/>
      <c r="OCF46" s="31"/>
      <c r="OCG46" s="31"/>
      <c r="OCH46" s="31"/>
      <c r="OCI46" s="31"/>
      <c r="OCJ46" s="31"/>
      <c r="OCK46" s="31"/>
      <c r="OCL46" s="31"/>
      <c r="OCM46" s="31"/>
      <c r="OCN46" s="31"/>
      <c r="OCO46" s="31"/>
      <c r="OCP46" s="31"/>
      <c r="OCQ46" s="31"/>
      <c r="OCR46" s="31"/>
      <c r="OCS46" s="31"/>
      <c r="OCT46" s="31"/>
      <c r="OCU46" s="31"/>
      <c r="OCV46" s="31"/>
      <c r="OCW46" s="31"/>
      <c r="OCX46" s="31"/>
      <c r="OCY46" s="31"/>
      <c r="OCZ46" s="31"/>
      <c r="ODA46" s="31"/>
      <c r="ODB46" s="31"/>
      <c r="ODC46" s="31"/>
      <c r="ODD46" s="31"/>
      <c r="ODE46" s="31"/>
      <c r="ODF46" s="31"/>
      <c r="ODG46" s="31"/>
      <c r="ODH46" s="31"/>
      <c r="ODI46" s="31"/>
      <c r="ODJ46" s="31"/>
      <c r="ODK46" s="31"/>
      <c r="ODL46" s="31"/>
      <c r="ODM46" s="31"/>
      <c r="ODN46" s="31"/>
      <c r="ODO46" s="31"/>
      <c r="ODP46" s="31"/>
      <c r="ODQ46" s="31"/>
      <c r="ODR46" s="31"/>
      <c r="ODS46" s="31"/>
      <c r="ODT46" s="31"/>
      <c r="ODU46" s="31"/>
      <c r="ODV46" s="31"/>
      <c r="ODW46" s="31"/>
      <c r="ODX46" s="31"/>
      <c r="ODY46" s="31"/>
      <c r="ODZ46" s="31"/>
      <c r="OEA46" s="31"/>
      <c r="OEB46" s="31"/>
      <c r="OEC46" s="31"/>
      <c r="OED46" s="31"/>
      <c r="OEE46" s="31"/>
      <c r="OEF46" s="31"/>
      <c r="OEG46" s="31"/>
      <c r="OEH46" s="31"/>
      <c r="OEI46" s="31"/>
      <c r="OEJ46" s="31"/>
      <c r="OEK46" s="31"/>
      <c r="OEL46" s="31"/>
      <c r="OEM46" s="31"/>
      <c r="OEN46" s="31"/>
      <c r="OEO46" s="31"/>
      <c r="OEP46" s="31"/>
      <c r="OEQ46" s="31"/>
      <c r="OER46" s="31"/>
      <c r="OES46" s="31"/>
      <c r="OET46" s="31"/>
      <c r="OEU46" s="31"/>
      <c r="OEV46" s="31"/>
      <c r="OEW46" s="31"/>
      <c r="OEX46" s="31"/>
      <c r="OEY46" s="31"/>
      <c r="OEZ46" s="31"/>
      <c r="OFA46" s="31"/>
      <c r="OFB46" s="31"/>
      <c r="OFC46" s="31"/>
      <c r="OFD46" s="31"/>
      <c r="OFE46" s="31"/>
      <c r="OFF46" s="31"/>
      <c r="OFG46" s="31"/>
      <c r="OFH46" s="31"/>
      <c r="OFI46" s="31"/>
      <c r="OFJ46" s="31"/>
      <c r="OFK46" s="31"/>
      <c r="OFL46" s="31"/>
      <c r="OFM46" s="31"/>
      <c r="OFN46" s="31"/>
      <c r="OFO46" s="31"/>
      <c r="OFP46" s="31"/>
      <c r="OFQ46" s="31"/>
      <c r="OFR46" s="31"/>
      <c r="OFS46" s="31"/>
      <c r="OFT46" s="31"/>
      <c r="OFU46" s="31"/>
      <c r="OFV46" s="31"/>
      <c r="OFW46" s="31"/>
      <c r="OFX46" s="31"/>
      <c r="OFY46" s="31"/>
      <c r="OFZ46" s="31"/>
      <c r="OGA46" s="31"/>
      <c r="OGB46" s="31"/>
      <c r="OGC46" s="31"/>
      <c r="OGD46" s="31"/>
      <c r="OGE46" s="31"/>
      <c r="OGF46" s="31"/>
      <c r="OGG46" s="31"/>
      <c r="OGH46" s="31"/>
      <c r="OGI46" s="31"/>
      <c r="OGJ46" s="31"/>
      <c r="OGK46" s="31"/>
      <c r="OGL46" s="31"/>
      <c r="OGM46" s="31"/>
      <c r="OGN46" s="31"/>
      <c r="OGO46" s="31"/>
      <c r="OGP46" s="31"/>
      <c r="OGQ46" s="31"/>
      <c r="OGR46" s="31"/>
      <c r="OGS46" s="31"/>
      <c r="OGT46" s="31"/>
      <c r="OGU46" s="31"/>
      <c r="OGV46" s="31"/>
      <c r="OGW46" s="31"/>
      <c r="OGX46" s="31"/>
      <c r="OGY46" s="31"/>
      <c r="OGZ46" s="31"/>
      <c r="OHA46" s="31"/>
      <c r="OHB46" s="31"/>
      <c r="OHC46" s="31"/>
      <c r="OHD46" s="31"/>
      <c r="OHE46" s="31"/>
      <c r="OHF46" s="31"/>
      <c r="OHG46" s="31"/>
      <c r="OHH46" s="31"/>
      <c r="OHI46" s="31"/>
      <c r="OHJ46" s="31"/>
      <c r="OHK46" s="31"/>
      <c r="OHL46" s="31"/>
      <c r="OHM46" s="31"/>
      <c r="OHN46" s="31"/>
      <c r="OHO46" s="31"/>
      <c r="OHP46" s="31"/>
      <c r="OHQ46" s="31"/>
      <c r="OHR46" s="31"/>
      <c r="OHS46" s="31"/>
      <c r="OHT46" s="31"/>
      <c r="OHU46" s="31"/>
      <c r="OHV46" s="31"/>
      <c r="OHW46" s="31"/>
      <c r="OHX46" s="31"/>
      <c r="OHY46" s="31"/>
      <c r="OHZ46" s="31"/>
      <c r="OIA46" s="31"/>
      <c r="OIB46" s="31"/>
      <c r="OIC46" s="31"/>
      <c r="OID46" s="31"/>
      <c r="OIE46" s="31"/>
      <c r="OIF46" s="31"/>
      <c r="OIG46" s="31"/>
      <c r="OIH46" s="31"/>
      <c r="OII46" s="31"/>
      <c r="OIJ46" s="31"/>
      <c r="OIK46" s="31"/>
      <c r="OIL46" s="31"/>
      <c r="OIM46" s="31"/>
      <c r="OIN46" s="31"/>
      <c r="OIO46" s="31"/>
      <c r="OIP46" s="31"/>
      <c r="OIQ46" s="31"/>
      <c r="OIR46" s="31"/>
      <c r="OIS46" s="31"/>
      <c r="OIT46" s="31"/>
      <c r="OIU46" s="31"/>
      <c r="OIV46" s="31"/>
      <c r="OIW46" s="31"/>
      <c r="OIX46" s="31"/>
      <c r="OIY46" s="31"/>
      <c r="OIZ46" s="31"/>
      <c r="OJA46" s="31"/>
      <c r="OJB46" s="31"/>
      <c r="OJC46" s="31"/>
      <c r="OJD46" s="31"/>
      <c r="OJE46" s="31"/>
      <c r="OJF46" s="31"/>
      <c r="OJG46" s="31"/>
      <c r="OJH46" s="31"/>
      <c r="OJI46" s="31"/>
      <c r="OJJ46" s="31"/>
      <c r="OJK46" s="31"/>
      <c r="OJL46" s="31"/>
      <c r="OJM46" s="31"/>
      <c r="OJN46" s="31"/>
      <c r="OJO46" s="31"/>
      <c r="OJP46" s="31"/>
      <c r="OJQ46" s="31"/>
      <c r="OJR46" s="31"/>
      <c r="OJS46" s="31"/>
      <c r="OJT46" s="31"/>
      <c r="OJU46" s="31"/>
      <c r="OJV46" s="31"/>
      <c r="OJW46" s="31"/>
      <c r="OJX46" s="31"/>
      <c r="OJY46" s="31"/>
      <c r="OJZ46" s="31"/>
      <c r="OKA46" s="31"/>
      <c r="OKB46" s="31"/>
      <c r="OKC46" s="31"/>
      <c r="OKD46" s="31"/>
      <c r="OKE46" s="31"/>
      <c r="OKF46" s="31"/>
      <c r="OKG46" s="31"/>
      <c r="OKH46" s="31"/>
      <c r="OKI46" s="31"/>
      <c r="OKJ46" s="31"/>
      <c r="OKK46" s="31"/>
      <c r="OKL46" s="31"/>
      <c r="OKM46" s="31"/>
      <c r="OKN46" s="31"/>
      <c r="OKO46" s="31"/>
      <c r="OKP46" s="31"/>
      <c r="OKQ46" s="31"/>
      <c r="OKR46" s="31"/>
      <c r="OKS46" s="31"/>
      <c r="OKT46" s="31"/>
      <c r="OKU46" s="31"/>
      <c r="OKV46" s="31"/>
      <c r="OKW46" s="31"/>
      <c r="OKX46" s="31"/>
      <c r="OKY46" s="31"/>
      <c r="OKZ46" s="31"/>
      <c r="OLA46" s="31"/>
      <c r="OLB46" s="31"/>
      <c r="OLC46" s="31"/>
      <c r="OLD46" s="31"/>
      <c r="OLE46" s="31"/>
      <c r="OLF46" s="31"/>
      <c r="OLG46" s="31"/>
      <c r="OLH46" s="31"/>
      <c r="OLI46" s="31"/>
      <c r="OLJ46" s="31"/>
      <c r="OLK46" s="31"/>
      <c r="OLL46" s="31"/>
      <c r="OLM46" s="31"/>
      <c r="OLN46" s="31"/>
      <c r="OLO46" s="31"/>
      <c r="OLP46" s="31"/>
      <c r="OLQ46" s="31"/>
      <c r="OLR46" s="31"/>
      <c r="OLS46" s="31"/>
      <c r="OLT46" s="31"/>
      <c r="OLU46" s="31"/>
      <c r="OLV46" s="31"/>
      <c r="OLW46" s="31"/>
      <c r="OLX46" s="31"/>
      <c r="OLY46" s="31"/>
      <c r="OLZ46" s="31"/>
      <c r="OMA46" s="31"/>
      <c r="OMB46" s="31"/>
      <c r="OMC46" s="31"/>
      <c r="OMD46" s="31"/>
      <c r="OME46" s="31"/>
      <c r="OMF46" s="31"/>
      <c r="OMG46" s="31"/>
      <c r="OMH46" s="31"/>
      <c r="OMI46" s="31"/>
      <c r="OMJ46" s="31"/>
      <c r="OMK46" s="31"/>
      <c r="OML46" s="31"/>
      <c r="OMM46" s="31"/>
      <c r="OMN46" s="31"/>
      <c r="OMO46" s="31"/>
      <c r="OMP46" s="31"/>
      <c r="OMQ46" s="31"/>
      <c r="OMR46" s="31"/>
      <c r="OMS46" s="31"/>
      <c r="OMT46" s="31"/>
      <c r="OMU46" s="31"/>
      <c r="OMV46" s="31"/>
      <c r="OMW46" s="31"/>
      <c r="OMX46" s="31"/>
      <c r="OMY46" s="31"/>
      <c r="OMZ46" s="31"/>
      <c r="ONA46" s="31"/>
      <c r="ONB46" s="31"/>
      <c r="ONC46" s="31"/>
      <c r="OND46" s="31"/>
      <c r="ONE46" s="31"/>
      <c r="ONF46" s="31"/>
      <c r="ONG46" s="31"/>
      <c r="ONH46" s="31"/>
      <c r="ONI46" s="31"/>
      <c r="ONJ46" s="31"/>
      <c r="ONK46" s="31"/>
      <c r="ONL46" s="31"/>
      <c r="ONM46" s="31"/>
      <c r="ONN46" s="31"/>
      <c r="ONO46" s="31"/>
      <c r="ONP46" s="31"/>
      <c r="ONQ46" s="31"/>
      <c r="ONR46" s="31"/>
      <c r="ONS46" s="31"/>
      <c r="ONT46" s="31"/>
      <c r="ONU46" s="31"/>
      <c r="ONV46" s="31"/>
      <c r="ONW46" s="31"/>
      <c r="ONX46" s="31"/>
      <c r="ONY46" s="31"/>
      <c r="ONZ46" s="31"/>
      <c r="OOA46" s="31"/>
      <c r="OOB46" s="31"/>
      <c r="OOC46" s="31"/>
      <c r="OOD46" s="31"/>
      <c r="OOE46" s="31"/>
      <c r="OOF46" s="31"/>
      <c r="OOG46" s="31"/>
      <c r="OOH46" s="31"/>
      <c r="OOI46" s="31"/>
      <c r="OOJ46" s="31"/>
      <c r="OOK46" s="31"/>
      <c r="OOL46" s="31"/>
      <c r="OOM46" s="31"/>
      <c r="OON46" s="31"/>
      <c r="OOO46" s="31"/>
      <c r="OOP46" s="31"/>
      <c r="OOQ46" s="31"/>
      <c r="OOR46" s="31"/>
      <c r="OOS46" s="31"/>
      <c r="OOT46" s="31"/>
      <c r="OOU46" s="31"/>
      <c r="OOV46" s="31"/>
      <c r="OOW46" s="31"/>
      <c r="OOX46" s="31"/>
      <c r="OOY46" s="31"/>
      <c r="OOZ46" s="31"/>
      <c r="OPA46" s="31"/>
      <c r="OPB46" s="31"/>
      <c r="OPC46" s="31"/>
      <c r="OPD46" s="31"/>
      <c r="OPE46" s="31"/>
      <c r="OPF46" s="31"/>
      <c r="OPG46" s="31"/>
      <c r="OPH46" s="31"/>
      <c r="OPI46" s="31"/>
      <c r="OPJ46" s="31"/>
      <c r="OPK46" s="31"/>
      <c r="OPL46" s="31"/>
      <c r="OPM46" s="31"/>
      <c r="OPN46" s="31"/>
      <c r="OPO46" s="31"/>
      <c r="OPP46" s="31"/>
      <c r="OPQ46" s="31"/>
      <c r="OPR46" s="31"/>
      <c r="OPS46" s="31"/>
      <c r="OPT46" s="31"/>
      <c r="OPU46" s="31"/>
      <c r="OPV46" s="31"/>
      <c r="OPW46" s="31"/>
      <c r="OPX46" s="31"/>
      <c r="OPY46" s="31"/>
      <c r="OPZ46" s="31"/>
      <c r="OQA46" s="31"/>
      <c r="OQB46" s="31"/>
      <c r="OQC46" s="31"/>
      <c r="OQD46" s="31"/>
      <c r="OQE46" s="31"/>
      <c r="OQF46" s="31"/>
      <c r="OQG46" s="31"/>
      <c r="OQH46" s="31"/>
      <c r="OQI46" s="31"/>
      <c r="OQJ46" s="31"/>
      <c r="OQK46" s="31"/>
      <c r="OQL46" s="31"/>
      <c r="OQM46" s="31"/>
      <c r="OQN46" s="31"/>
      <c r="OQO46" s="31"/>
      <c r="OQP46" s="31"/>
      <c r="OQQ46" s="31"/>
      <c r="OQR46" s="31"/>
      <c r="OQS46" s="31"/>
      <c r="OQT46" s="31"/>
      <c r="OQU46" s="31"/>
      <c r="OQV46" s="31"/>
      <c r="OQW46" s="31"/>
      <c r="OQX46" s="31"/>
      <c r="OQY46" s="31"/>
      <c r="OQZ46" s="31"/>
      <c r="ORA46" s="31"/>
      <c r="ORB46" s="31"/>
      <c r="ORC46" s="31"/>
      <c r="ORD46" s="31"/>
      <c r="ORE46" s="31"/>
      <c r="ORF46" s="31"/>
      <c r="ORG46" s="31"/>
      <c r="ORH46" s="31"/>
      <c r="ORI46" s="31"/>
      <c r="ORJ46" s="31"/>
      <c r="ORK46" s="31"/>
      <c r="ORL46" s="31"/>
      <c r="ORM46" s="31"/>
      <c r="ORN46" s="31"/>
      <c r="ORO46" s="31"/>
      <c r="ORP46" s="31"/>
      <c r="ORQ46" s="31"/>
      <c r="ORR46" s="31"/>
      <c r="ORS46" s="31"/>
      <c r="ORT46" s="31"/>
      <c r="ORU46" s="31"/>
      <c r="ORV46" s="31"/>
      <c r="ORW46" s="31"/>
      <c r="ORX46" s="31"/>
      <c r="ORY46" s="31"/>
      <c r="ORZ46" s="31"/>
      <c r="OSA46" s="31"/>
      <c r="OSB46" s="31"/>
      <c r="OSC46" s="31"/>
      <c r="OSD46" s="31"/>
      <c r="OSE46" s="31"/>
      <c r="OSF46" s="31"/>
      <c r="OSG46" s="31"/>
      <c r="OSH46" s="31"/>
      <c r="OSI46" s="31"/>
      <c r="OSJ46" s="31"/>
      <c r="OSK46" s="31"/>
      <c r="OSL46" s="31"/>
      <c r="OSM46" s="31"/>
      <c r="OSN46" s="31"/>
      <c r="OSO46" s="31"/>
      <c r="OSP46" s="31"/>
      <c r="OSQ46" s="31"/>
      <c r="OSR46" s="31"/>
      <c r="OSS46" s="31"/>
      <c r="OST46" s="31"/>
      <c r="OSU46" s="31"/>
      <c r="OSV46" s="31"/>
      <c r="OSW46" s="31"/>
      <c r="OSX46" s="31"/>
      <c r="OSY46" s="31"/>
      <c r="OSZ46" s="31"/>
      <c r="OTA46" s="31"/>
      <c r="OTB46" s="31"/>
      <c r="OTC46" s="31"/>
      <c r="OTD46" s="31"/>
      <c r="OTE46" s="31"/>
      <c r="OTF46" s="31"/>
      <c r="OTG46" s="31"/>
      <c r="OTH46" s="31"/>
      <c r="OTI46" s="31"/>
      <c r="OTJ46" s="31"/>
      <c r="OTK46" s="31"/>
      <c r="OTL46" s="31"/>
      <c r="OTM46" s="31"/>
      <c r="OTN46" s="31"/>
      <c r="OTO46" s="31"/>
      <c r="OTP46" s="31"/>
      <c r="OTQ46" s="31"/>
      <c r="OTR46" s="31"/>
      <c r="OTS46" s="31"/>
      <c r="OTT46" s="31"/>
      <c r="OTU46" s="31"/>
      <c r="OTV46" s="31"/>
      <c r="OTW46" s="31"/>
      <c r="OTX46" s="31"/>
      <c r="OTY46" s="31"/>
      <c r="OTZ46" s="31"/>
      <c r="OUA46" s="31"/>
      <c r="OUB46" s="31"/>
      <c r="OUC46" s="31"/>
      <c r="OUD46" s="31"/>
      <c r="OUE46" s="31"/>
      <c r="OUF46" s="31"/>
      <c r="OUG46" s="31"/>
      <c r="OUH46" s="31"/>
      <c r="OUI46" s="31"/>
      <c r="OUJ46" s="31"/>
      <c r="OUK46" s="31"/>
      <c r="OUL46" s="31"/>
      <c r="OUM46" s="31"/>
      <c r="OUN46" s="31"/>
      <c r="OUO46" s="31"/>
      <c r="OUP46" s="31"/>
      <c r="OUQ46" s="31"/>
      <c r="OUR46" s="31"/>
      <c r="OUS46" s="31"/>
      <c r="OUT46" s="31"/>
      <c r="OUU46" s="31"/>
      <c r="OUV46" s="31"/>
      <c r="OUW46" s="31"/>
      <c r="OUX46" s="31"/>
      <c r="OUY46" s="31"/>
      <c r="OUZ46" s="31"/>
      <c r="OVA46" s="31"/>
      <c r="OVB46" s="31"/>
      <c r="OVC46" s="31"/>
      <c r="OVD46" s="31"/>
      <c r="OVE46" s="31"/>
      <c r="OVF46" s="31"/>
      <c r="OVG46" s="31"/>
      <c r="OVH46" s="31"/>
      <c r="OVI46" s="31"/>
      <c r="OVJ46" s="31"/>
      <c r="OVK46" s="31"/>
      <c r="OVL46" s="31"/>
      <c r="OVM46" s="31"/>
      <c r="OVN46" s="31"/>
      <c r="OVO46" s="31"/>
      <c r="OVP46" s="31"/>
      <c r="OVQ46" s="31"/>
      <c r="OVR46" s="31"/>
      <c r="OVS46" s="31"/>
      <c r="OVT46" s="31"/>
      <c r="OVU46" s="31"/>
      <c r="OVV46" s="31"/>
      <c r="OVW46" s="31"/>
      <c r="OVX46" s="31"/>
      <c r="OVY46" s="31"/>
      <c r="OVZ46" s="31"/>
      <c r="OWA46" s="31"/>
      <c r="OWB46" s="31"/>
      <c r="OWC46" s="31"/>
      <c r="OWD46" s="31"/>
      <c r="OWE46" s="31"/>
      <c r="OWF46" s="31"/>
      <c r="OWG46" s="31"/>
      <c r="OWH46" s="31"/>
      <c r="OWI46" s="31"/>
      <c r="OWJ46" s="31"/>
      <c r="OWK46" s="31"/>
      <c r="OWL46" s="31"/>
      <c r="OWM46" s="31"/>
      <c r="OWN46" s="31"/>
      <c r="OWO46" s="31"/>
      <c r="OWP46" s="31"/>
      <c r="OWQ46" s="31"/>
      <c r="OWR46" s="31"/>
      <c r="OWS46" s="31"/>
      <c r="OWT46" s="31"/>
      <c r="OWU46" s="31"/>
      <c r="OWV46" s="31"/>
      <c r="OWW46" s="31"/>
      <c r="OWX46" s="31"/>
      <c r="OWY46" s="31"/>
      <c r="OWZ46" s="31"/>
      <c r="OXA46" s="31"/>
      <c r="OXB46" s="31"/>
      <c r="OXC46" s="31"/>
      <c r="OXD46" s="31"/>
      <c r="OXE46" s="31"/>
      <c r="OXF46" s="31"/>
      <c r="OXG46" s="31"/>
      <c r="OXH46" s="31"/>
      <c r="OXI46" s="31"/>
      <c r="OXJ46" s="31"/>
      <c r="OXK46" s="31"/>
      <c r="OXL46" s="31"/>
      <c r="OXM46" s="31"/>
      <c r="OXN46" s="31"/>
      <c r="OXO46" s="31"/>
      <c r="OXP46" s="31"/>
      <c r="OXQ46" s="31"/>
      <c r="OXR46" s="31"/>
      <c r="OXS46" s="31"/>
      <c r="OXT46" s="31"/>
      <c r="OXU46" s="31"/>
      <c r="OXV46" s="31"/>
      <c r="OXW46" s="31"/>
      <c r="OXX46" s="31"/>
      <c r="OXY46" s="31"/>
      <c r="OXZ46" s="31"/>
      <c r="OYA46" s="31"/>
      <c r="OYB46" s="31"/>
      <c r="OYC46" s="31"/>
      <c r="OYD46" s="31"/>
      <c r="OYE46" s="31"/>
      <c r="OYF46" s="31"/>
      <c r="OYG46" s="31"/>
      <c r="OYH46" s="31"/>
      <c r="OYI46" s="31"/>
      <c r="OYJ46" s="31"/>
      <c r="OYK46" s="31"/>
      <c r="OYL46" s="31"/>
      <c r="OYM46" s="31"/>
      <c r="OYN46" s="31"/>
      <c r="OYO46" s="31"/>
      <c r="OYP46" s="31"/>
      <c r="OYQ46" s="31"/>
      <c r="OYR46" s="31"/>
      <c r="OYS46" s="31"/>
      <c r="OYT46" s="31"/>
      <c r="OYU46" s="31"/>
      <c r="OYV46" s="31"/>
      <c r="OYW46" s="31"/>
      <c r="OYX46" s="31"/>
      <c r="OYY46" s="31"/>
      <c r="OYZ46" s="31"/>
      <c r="OZA46" s="31"/>
      <c r="OZB46" s="31"/>
      <c r="OZC46" s="31"/>
      <c r="OZD46" s="31"/>
      <c r="OZE46" s="31"/>
      <c r="OZF46" s="31"/>
      <c r="OZG46" s="31"/>
      <c r="OZH46" s="31"/>
      <c r="OZI46" s="31"/>
      <c r="OZJ46" s="31"/>
      <c r="OZK46" s="31"/>
      <c r="OZL46" s="31"/>
      <c r="OZM46" s="31"/>
      <c r="OZN46" s="31"/>
      <c r="OZO46" s="31"/>
      <c r="OZP46" s="31"/>
      <c r="OZQ46" s="31"/>
      <c r="OZR46" s="31"/>
      <c r="OZS46" s="31"/>
      <c r="OZT46" s="31"/>
      <c r="OZU46" s="31"/>
      <c r="OZV46" s="31"/>
      <c r="OZW46" s="31"/>
      <c r="OZX46" s="31"/>
      <c r="OZY46" s="31"/>
      <c r="OZZ46" s="31"/>
      <c r="PAA46" s="31"/>
      <c r="PAB46" s="31"/>
      <c r="PAC46" s="31"/>
      <c r="PAD46" s="31"/>
      <c r="PAE46" s="31"/>
      <c r="PAF46" s="31"/>
      <c r="PAG46" s="31"/>
      <c r="PAH46" s="31"/>
      <c r="PAI46" s="31"/>
      <c r="PAJ46" s="31"/>
      <c r="PAK46" s="31"/>
      <c r="PAL46" s="31"/>
      <c r="PAM46" s="31"/>
      <c r="PAN46" s="31"/>
      <c r="PAO46" s="31"/>
      <c r="PAP46" s="31"/>
      <c r="PAQ46" s="31"/>
      <c r="PAR46" s="31"/>
      <c r="PAS46" s="31"/>
      <c r="PAT46" s="31"/>
      <c r="PAU46" s="31"/>
      <c r="PAV46" s="31"/>
      <c r="PAW46" s="31"/>
      <c r="PAX46" s="31"/>
      <c r="PAY46" s="31"/>
      <c r="PAZ46" s="31"/>
      <c r="PBA46" s="31"/>
      <c r="PBB46" s="31"/>
      <c r="PBC46" s="31"/>
      <c r="PBD46" s="31"/>
      <c r="PBE46" s="31"/>
      <c r="PBF46" s="31"/>
      <c r="PBG46" s="31"/>
      <c r="PBH46" s="31"/>
      <c r="PBI46" s="31"/>
      <c r="PBJ46" s="31"/>
      <c r="PBK46" s="31"/>
      <c r="PBL46" s="31"/>
      <c r="PBM46" s="31"/>
      <c r="PBN46" s="31"/>
      <c r="PBO46" s="31"/>
      <c r="PBP46" s="31"/>
      <c r="PBQ46" s="31"/>
      <c r="PBR46" s="31"/>
      <c r="PBS46" s="31"/>
      <c r="PBT46" s="31"/>
      <c r="PBU46" s="31"/>
      <c r="PBV46" s="31"/>
      <c r="PBW46" s="31"/>
      <c r="PBX46" s="31"/>
      <c r="PBY46" s="31"/>
      <c r="PBZ46" s="31"/>
      <c r="PCA46" s="31"/>
      <c r="PCB46" s="31"/>
      <c r="PCC46" s="31"/>
      <c r="PCD46" s="31"/>
      <c r="PCE46" s="31"/>
      <c r="PCF46" s="31"/>
      <c r="PCG46" s="31"/>
      <c r="PCH46" s="31"/>
      <c r="PCI46" s="31"/>
      <c r="PCJ46" s="31"/>
      <c r="PCK46" s="31"/>
      <c r="PCL46" s="31"/>
      <c r="PCM46" s="31"/>
      <c r="PCN46" s="31"/>
      <c r="PCO46" s="31"/>
      <c r="PCP46" s="31"/>
      <c r="PCQ46" s="31"/>
      <c r="PCR46" s="31"/>
      <c r="PCS46" s="31"/>
      <c r="PCT46" s="31"/>
      <c r="PCU46" s="31"/>
      <c r="PCV46" s="31"/>
      <c r="PCW46" s="31"/>
      <c r="PCX46" s="31"/>
      <c r="PCY46" s="31"/>
      <c r="PCZ46" s="31"/>
      <c r="PDA46" s="31"/>
      <c r="PDB46" s="31"/>
      <c r="PDC46" s="31"/>
      <c r="PDD46" s="31"/>
      <c r="PDE46" s="31"/>
      <c r="PDF46" s="31"/>
      <c r="PDG46" s="31"/>
      <c r="PDH46" s="31"/>
      <c r="PDI46" s="31"/>
      <c r="PDJ46" s="31"/>
      <c r="PDK46" s="31"/>
      <c r="PDL46" s="31"/>
      <c r="PDM46" s="31"/>
      <c r="PDN46" s="31"/>
      <c r="PDO46" s="31"/>
      <c r="PDP46" s="31"/>
      <c r="PDQ46" s="31"/>
      <c r="PDR46" s="31"/>
      <c r="PDS46" s="31"/>
      <c r="PDT46" s="31"/>
      <c r="PDU46" s="31"/>
      <c r="PDV46" s="31"/>
      <c r="PDW46" s="31"/>
      <c r="PDX46" s="31"/>
      <c r="PDY46" s="31"/>
      <c r="PDZ46" s="31"/>
      <c r="PEA46" s="31"/>
      <c r="PEB46" s="31"/>
      <c r="PEC46" s="31"/>
      <c r="PED46" s="31"/>
      <c r="PEE46" s="31"/>
      <c r="PEF46" s="31"/>
      <c r="PEG46" s="31"/>
      <c r="PEH46" s="31"/>
      <c r="PEI46" s="31"/>
      <c r="PEJ46" s="31"/>
      <c r="PEK46" s="31"/>
      <c r="PEL46" s="31"/>
      <c r="PEM46" s="31"/>
      <c r="PEN46" s="31"/>
      <c r="PEO46" s="31"/>
      <c r="PEP46" s="31"/>
      <c r="PEQ46" s="31"/>
      <c r="PER46" s="31"/>
      <c r="PES46" s="31"/>
      <c r="PET46" s="31"/>
      <c r="PEU46" s="31"/>
      <c r="PEV46" s="31"/>
      <c r="PEW46" s="31"/>
      <c r="PEX46" s="31"/>
      <c r="PEY46" s="31"/>
      <c r="PEZ46" s="31"/>
      <c r="PFA46" s="31"/>
      <c r="PFB46" s="31"/>
      <c r="PFC46" s="31"/>
      <c r="PFD46" s="31"/>
      <c r="PFE46" s="31"/>
      <c r="PFF46" s="31"/>
      <c r="PFG46" s="31"/>
      <c r="PFH46" s="31"/>
      <c r="PFI46" s="31"/>
      <c r="PFJ46" s="31"/>
      <c r="PFK46" s="31"/>
      <c r="PFL46" s="31"/>
      <c r="PFM46" s="31"/>
      <c r="PFN46" s="31"/>
      <c r="PFO46" s="31"/>
      <c r="PFP46" s="31"/>
      <c r="PFQ46" s="31"/>
      <c r="PFR46" s="31"/>
      <c r="PFS46" s="31"/>
      <c r="PFT46" s="31"/>
      <c r="PFU46" s="31"/>
      <c r="PFV46" s="31"/>
      <c r="PFW46" s="31"/>
      <c r="PFX46" s="31"/>
      <c r="PFY46" s="31"/>
      <c r="PFZ46" s="31"/>
      <c r="PGA46" s="31"/>
      <c r="PGB46" s="31"/>
      <c r="PGC46" s="31"/>
      <c r="PGD46" s="31"/>
      <c r="PGE46" s="31"/>
      <c r="PGF46" s="31"/>
      <c r="PGG46" s="31"/>
      <c r="PGH46" s="31"/>
      <c r="PGI46" s="31"/>
      <c r="PGJ46" s="31"/>
      <c r="PGK46" s="31"/>
      <c r="PGL46" s="31"/>
      <c r="PGM46" s="31"/>
      <c r="PGN46" s="31"/>
      <c r="PGO46" s="31"/>
      <c r="PGP46" s="31"/>
      <c r="PGQ46" s="31"/>
      <c r="PGR46" s="31"/>
      <c r="PGS46" s="31"/>
      <c r="PGT46" s="31"/>
      <c r="PGU46" s="31"/>
      <c r="PGV46" s="31"/>
      <c r="PGW46" s="31"/>
      <c r="PGX46" s="31"/>
      <c r="PGY46" s="31"/>
      <c r="PGZ46" s="31"/>
      <c r="PHA46" s="31"/>
      <c r="PHB46" s="31"/>
      <c r="PHC46" s="31"/>
      <c r="PHD46" s="31"/>
      <c r="PHE46" s="31"/>
      <c r="PHF46" s="31"/>
      <c r="PHG46" s="31"/>
      <c r="PHH46" s="31"/>
      <c r="PHI46" s="31"/>
      <c r="PHJ46" s="31"/>
      <c r="PHK46" s="31"/>
      <c r="PHL46" s="31"/>
      <c r="PHM46" s="31"/>
      <c r="PHN46" s="31"/>
      <c r="PHO46" s="31"/>
      <c r="PHP46" s="31"/>
      <c r="PHQ46" s="31"/>
      <c r="PHR46" s="31"/>
      <c r="PHS46" s="31"/>
      <c r="PHT46" s="31"/>
      <c r="PHU46" s="31"/>
      <c r="PHV46" s="31"/>
      <c r="PHW46" s="31"/>
      <c r="PHX46" s="31"/>
      <c r="PHY46" s="31"/>
      <c r="PHZ46" s="31"/>
      <c r="PIA46" s="31"/>
      <c r="PIB46" s="31"/>
      <c r="PIC46" s="31"/>
      <c r="PID46" s="31"/>
      <c r="PIE46" s="31"/>
      <c r="PIF46" s="31"/>
      <c r="PIG46" s="31"/>
      <c r="PIH46" s="31"/>
      <c r="PII46" s="31"/>
      <c r="PIJ46" s="31"/>
      <c r="PIK46" s="31"/>
      <c r="PIL46" s="31"/>
      <c r="PIM46" s="31"/>
      <c r="PIN46" s="31"/>
      <c r="PIO46" s="31"/>
      <c r="PIP46" s="31"/>
      <c r="PIQ46" s="31"/>
      <c r="PIR46" s="31"/>
      <c r="PIS46" s="31"/>
      <c r="PIT46" s="31"/>
      <c r="PIU46" s="31"/>
      <c r="PIV46" s="31"/>
      <c r="PIW46" s="31"/>
      <c r="PIX46" s="31"/>
      <c r="PIY46" s="31"/>
      <c r="PIZ46" s="31"/>
      <c r="PJA46" s="31"/>
      <c r="PJB46" s="31"/>
      <c r="PJC46" s="31"/>
      <c r="PJD46" s="31"/>
      <c r="PJE46" s="31"/>
      <c r="PJF46" s="31"/>
      <c r="PJG46" s="31"/>
      <c r="PJH46" s="31"/>
      <c r="PJI46" s="31"/>
      <c r="PJJ46" s="31"/>
      <c r="PJK46" s="31"/>
      <c r="PJL46" s="31"/>
      <c r="PJM46" s="31"/>
      <c r="PJN46" s="31"/>
      <c r="PJO46" s="31"/>
      <c r="PJP46" s="31"/>
      <c r="PJQ46" s="31"/>
      <c r="PJR46" s="31"/>
      <c r="PJS46" s="31"/>
      <c r="PJT46" s="31"/>
      <c r="PJU46" s="31"/>
      <c r="PJV46" s="31"/>
      <c r="PJW46" s="31"/>
      <c r="PJX46" s="31"/>
      <c r="PJY46" s="31"/>
      <c r="PJZ46" s="31"/>
      <c r="PKA46" s="31"/>
      <c r="PKB46" s="31"/>
      <c r="PKC46" s="31"/>
      <c r="PKD46" s="31"/>
      <c r="PKE46" s="31"/>
      <c r="PKF46" s="31"/>
      <c r="PKG46" s="31"/>
      <c r="PKH46" s="31"/>
      <c r="PKI46" s="31"/>
      <c r="PKJ46" s="31"/>
      <c r="PKK46" s="31"/>
      <c r="PKL46" s="31"/>
      <c r="PKM46" s="31"/>
      <c r="PKN46" s="31"/>
      <c r="PKO46" s="31"/>
      <c r="PKP46" s="31"/>
      <c r="PKQ46" s="31"/>
      <c r="PKR46" s="31"/>
      <c r="PKS46" s="31"/>
      <c r="PKT46" s="31"/>
      <c r="PKU46" s="31"/>
      <c r="PKV46" s="31"/>
      <c r="PKW46" s="31"/>
      <c r="PKX46" s="31"/>
      <c r="PKY46" s="31"/>
      <c r="PKZ46" s="31"/>
      <c r="PLA46" s="31"/>
      <c r="PLB46" s="31"/>
      <c r="PLC46" s="31"/>
      <c r="PLD46" s="31"/>
      <c r="PLE46" s="31"/>
      <c r="PLF46" s="31"/>
      <c r="PLG46" s="31"/>
      <c r="PLH46" s="31"/>
      <c r="PLI46" s="31"/>
      <c r="PLJ46" s="31"/>
      <c r="PLK46" s="31"/>
      <c r="PLL46" s="31"/>
      <c r="PLM46" s="31"/>
      <c r="PLN46" s="31"/>
      <c r="PLO46" s="31"/>
      <c r="PLP46" s="31"/>
      <c r="PLQ46" s="31"/>
      <c r="PLR46" s="31"/>
      <c r="PLS46" s="31"/>
      <c r="PLT46" s="31"/>
      <c r="PLU46" s="31"/>
      <c r="PLV46" s="31"/>
      <c r="PLW46" s="31"/>
      <c r="PLX46" s="31"/>
      <c r="PLY46" s="31"/>
      <c r="PLZ46" s="31"/>
      <c r="PMA46" s="31"/>
      <c r="PMB46" s="31"/>
      <c r="PMC46" s="31"/>
      <c r="PMD46" s="31"/>
      <c r="PME46" s="31"/>
      <c r="PMF46" s="31"/>
      <c r="PMG46" s="31"/>
      <c r="PMH46" s="31"/>
      <c r="PMI46" s="31"/>
      <c r="PMJ46" s="31"/>
      <c r="PMK46" s="31"/>
      <c r="PML46" s="31"/>
      <c r="PMM46" s="31"/>
      <c r="PMN46" s="31"/>
      <c r="PMO46" s="31"/>
      <c r="PMP46" s="31"/>
      <c r="PMQ46" s="31"/>
      <c r="PMR46" s="31"/>
      <c r="PMS46" s="31"/>
      <c r="PMT46" s="31"/>
      <c r="PMU46" s="31"/>
      <c r="PMV46" s="31"/>
      <c r="PMW46" s="31"/>
      <c r="PMX46" s="31"/>
      <c r="PMY46" s="31"/>
      <c r="PMZ46" s="31"/>
      <c r="PNA46" s="31"/>
      <c r="PNB46" s="31"/>
      <c r="PNC46" s="31"/>
      <c r="PND46" s="31"/>
      <c r="PNE46" s="31"/>
      <c r="PNF46" s="31"/>
      <c r="PNG46" s="31"/>
      <c r="PNH46" s="31"/>
      <c r="PNI46" s="31"/>
      <c r="PNJ46" s="31"/>
      <c r="PNK46" s="31"/>
      <c r="PNL46" s="31"/>
      <c r="PNM46" s="31"/>
      <c r="PNN46" s="31"/>
      <c r="PNO46" s="31"/>
      <c r="PNP46" s="31"/>
      <c r="PNQ46" s="31"/>
      <c r="PNR46" s="31"/>
      <c r="PNS46" s="31"/>
      <c r="PNT46" s="31"/>
      <c r="PNU46" s="31"/>
      <c r="PNV46" s="31"/>
      <c r="PNW46" s="31"/>
      <c r="PNX46" s="31"/>
      <c r="PNY46" s="31"/>
      <c r="PNZ46" s="31"/>
      <c r="POA46" s="31"/>
      <c r="POB46" s="31"/>
      <c r="POC46" s="31"/>
      <c r="POD46" s="31"/>
      <c r="POE46" s="31"/>
      <c r="POF46" s="31"/>
      <c r="POG46" s="31"/>
      <c r="POH46" s="31"/>
      <c r="POI46" s="31"/>
      <c r="POJ46" s="31"/>
      <c r="POK46" s="31"/>
      <c r="POL46" s="31"/>
      <c r="POM46" s="31"/>
      <c r="PON46" s="31"/>
      <c r="POO46" s="31"/>
      <c r="POP46" s="31"/>
      <c r="POQ46" s="31"/>
      <c r="POR46" s="31"/>
      <c r="POS46" s="31"/>
      <c r="POT46" s="31"/>
      <c r="POU46" s="31"/>
      <c r="POV46" s="31"/>
      <c r="POW46" s="31"/>
      <c r="POX46" s="31"/>
      <c r="POY46" s="31"/>
      <c r="POZ46" s="31"/>
      <c r="PPA46" s="31"/>
      <c r="PPB46" s="31"/>
      <c r="PPC46" s="31"/>
      <c r="PPD46" s="31"/>
      <c r="PPE46" s="31"/>
      <c r="PPF46" s="31"/>
      <c r="PPG46" s="31"/>
      <c r="PPH46" s="31"/>
      <c r="PPI46" s="31"/>
      <c r="PPJ46" s="31"/>
      <c r="PPK46" s="31"/>
      <c r="PPL46" s="31"/>
      <c r="PPM46" s="31"/>
      <c r="PPN46" s="31"/>
      <c r="PPO46" s="31"/>
      <c r="PPP46" s="31"/>
      <c r="PPQ46" s="31"/>
      <c r="PPR46" s="31"/>
      <c r="PPS46" s="31"/>
      <c r="PPT46" s="31"/>
      <c r="PPU46" s="31"/>
      <c r="PPV46" s="31"/>
      <c r="PPW46" s="31"/>
      <c r="PPX46" s="31"/>
      <c r="PPY46" s="31"/>
      <c r="PPZ46" s="31"/>
      <c r="PQA46" s="31"/>
      <c r="PQB46" s="31"/>
      <c r="PQC46" s="31"/>
      <c r="PQD46" s="31"/>
      <c r="PQE46" s="31"/>
      <c r="PQF46" s="31"/>
      <c r="PQG46" s="31"/>
      <c r="PQH46" s="31"/>
      <c r="PQI46" s="31"/>
      <c r="PQJ46" s="31"/>
      <c r="PQK46" s="31"/>
      <c r="PQL46" s="31"/>
      <c r="PQM46" s="31"/>
      <c r="PQN46" s="31"/>
      <c r="PQO46" s="31"/>
      <c r="PQP46" s="31"/>
      <c r="PQQ46" s="31"/>
      <c r="PQR46" s="31"/>
      <c r="PQS46" s="31"/>
      <c r="PQT46" s="31"/>
      <c r="PQU46" s="31"/>
      <c r="PQV46" s="31"/>
      <c r="PQW46" s="31"/>
      <c r="PQX46" s="31"/>
      <c r="PQY46" s="31"/>
      <c r="PQZ46" s="31"/>
      <c r="PRA46" s="31"/>
      <c r="PRB46" s="31"/>
      <c r="PRC46" s="31"/>
      <c r="PRD46" s="31"/>
      <c r="PRE46" s="31"/>
      <c r="PRF46" s="31"/>
      <c r="PRG46" s="31"/>
      <c r="PRH46" s="31"/>
      <c r="PRI46" s="31"/>
      <c r="PRJ46" s="31"/>
      <c r="PRK46" s="31"/>
      <c r="PRL46" s="31"/>
      <c r="PRM46" s="31"/>
      <c r="PRN46" s="31"/>
      <c r="PRO46" s="31"/>
      <c r="PRP46" s="31"/>
      <c r="PRQ46" s="31"/>
      <c r="PRR46" s="31"/>
      <c r="PRS46" s="31"/>
      <c r="PRT46" s="31"/>
      <c r="PRU46" s="31"/>
      <c r="PRV46" s="31"/>
      <c r="PRW46" s="31"/>
      <c r="PRX46" s="31"/>
      <c r="PRY46" s="31"/>
      <c r="PRZ46" s="31"/>
      <c r="PSA46" s="31"/>
      <c r="PSB46" s="31"/>
      <c r="PSC46" s="31"/>
      <c r="PSD46" s="31"/>
      <c r="PSE46" s="31"/>
      <c r="PSF46" s="31"/>
      <c r="PSG46" s="31"/>
      <c r="PSH46" s="31"/>
      <c r="PSI46" s="31"/>
      <c r="PSJ46" s="31"/>
      <c r="PSK46" s="31"/>
      <c r="PSL46" s="31"/>
      <c r="PSM46" s="31"/>
      <c r="PSN46" s="31"/>
      <c r="PSO46" s="31"/>
      <c r="PSP46" s="31"/>
      <c r="PSQ46" s="31"/>
      <c r="PSR46" s="31"/>
      <c r="PSS46" s="31"/>
      <c r="PST46" s="31"/>
      <c r="PSU46" s="31"/>
      <c r="PSV46" s="31"/>
      <c r="PSW46" s="31"/>
      <c r="PSX46" s="31"/>
      <c r="PSY46" s="31"/>
      <c r="PSZ46" s="31"/>
      <c r="PTA46" s="31"/>
      <c r="PTB46" s="31"/>
      <c r="PTC46" s="31"/>
      <c r="PTD46" s="31"/>
      <c r="PTE46" s="31"/>
      <c r="PTF46" s="31"/>
      <c r="PTG46" s="31"/>
      <c r="PTH46" s="31"/>
      <c r="PTI46" s="31"/>
      <c r="PTJ46" s="31"/>
      <c r="PTK46" s="31"/>
      <c r="PTL46" s="31"/>
      <c r="PTM46" s="31"/>
      <c r="PTN46" s="31"/>
      <c r="PTO46" s="31"/>
      <c r="PTP46" s="31"/>
      <c r="PTQ46" s="31"/>
      <c r="PTR46" s="31"/>
      <c r="PTS46" s="31"/>
      <c r="PTT46" s="31"/>
      <c r="PTU46" s="31"/>
      <c r="PTV46" s="31"/>
      <c r="PTW46" s="31"/>
      <c r="PTX46" s="31"/>
      <c r="PTY46" s="31"/>
      <c r="PTZ46" s="31"/>
      <c r="PUA46" s="31"/>
      <c r="PUB46" s="31"/>
      <c r="PUC46" s="31"/>
      <c r="PUD46" s="31"/>
      <c r="PUE46" s="31"/>
      <c r="PUF46" s="31"/>
      <c r="PUG46" s="31"/>
      <c r="PUH46" s="31"/>
      <c r="PUI46" s="31"/>
      <c r="PUJ46" s="31"/>
      <c r="PUK46" s="31"/>
      <c r="PUL46" s="31"/>
      <c r="PUM46" s="31"/>
      <c r="PUN46" s="31"/>
      <c r="PUO46" s="31"/>
      <c r="PUP46" s="31"/>
      <c r="PUQ46" s="31"/>
      <c r="PUR46" s="31"/>
      <c r="PUS46" s="31"/>
      <c r="PUT46" s="31"/>
      <c r="PUU46" s="31"/>
      <c r="PUV46" s="31"/>
      <c r="PUW46" s="31"/>
      <c r="PUX46" s="31"/>
      <c r="PUY46" s="31"/>
      <c r="PUZ46" s="31"/>
      <c r="PVA46" s="31"/>
      <c r="PVB46" s="31"/>
      <c r="PVC46" s="31"/>
      <c r="PVD46" s="31"/>
      <c r="PVE46" s="31"/>
      <c r="PVF46" s="31"/>
      <c r="PVG46" s="31"/>
      <c r="PVH46" s="31"/>
      <c r="PVI46" s="31"/>
      <c r="PVJ46" s="31"/>
      <c r="PVK46" s="31"/>
      <c r="PVL46" s="31"/>
      <c r="PVM46" s="31"/>
      <c r="PVN46" s="31"/>
      <c r="PVO46" s="31"/>
      <c r="PVP46" s="31"/>
      <c r="PVQ46" s="31"/>
      <c r="PVR46" s="31"/>
      <c r="PVS46" s="31"/>
      <c r="PVT46" s="31"/>
      <c r="PVU46" s="31"/>
      <c r="PVV46" s="31"/>
      <c r="PVW46" s="31"/>
      <c r="PVX46" s="31"/>
      <c r="PVY46" s="31"/>
      <c r="PVZ46" s="31"/>
      <c r="PWA46" s="31"/>
      <c r="PWB46" s="31"/>
      <c r="PWC46" s="31"/>
      <c r="PWD46" s="31"/>
      <c r="PWE46" s="31"/>
      <c r="PWF46" s="31"/>
      <c r="PWG46" s="31"/>
      <c r="PWH46" s="31"/>
      <c r="PWI46" s="31"/>
      <c r="PWJ46" s="31"/>
      <c r="PWK46" s="31"/>
      <c r="PWL46" s="31"/>
      <c r="PWM46" s="31"/>
      <c r="PWN46" s="31"/>
      <c r="PWO46" s="31"/>
      <c r="PWP46" s="31"/>
      <c r="PWQ46" s="31"/>
      <c r="PWR46" s="31"/>
      <c r="PWS46" s="31"/>
      <c r="PWT46" s="31"/>
      <c r="PWU46" s="31"/>
      <c r="PWV46" s="31"/>
      <c r="PWW46" s="31"/>
      <c r="PWX46" s="31"/>
      <c r="PWY46" s="31"/>
      <c r="PWZ46" s="31"/>
      <c r="PXA46" s="31"/>
      <c r="PXB46" s="31"/>
      <c r="PXC46" s="31"/>
      <c r="PXD46" s="31"/>
      <c r="PXE46" s="31"/>
      <c r="PXF46" s="31"/>
      <c r="PXG46" s="31"/>
      <c r="PXH46" s="31"/>
      <c r="PXI46" s="31"/>
      <c r="PXJ46" s="31"/>
      <c r="PXK46" s="31"/>
      <c r="PXL46" s="31"/>
      <c r="PXM46" s="31"/>
      <c r="PXN46" s="31"/>
      <c r="PXO46" s="31"/>
      <c r="PXP46" s="31"/>
      <c r="PXQ46" s="31"/>
      <c r="PXR46" s="31"/>
      <c r="PXS46" s="31"/>
      <c r="PXT46" s="31"/>
      <c r="PXU46" s="31"/>
      <c r="PXV46" s="31"/>
      <c r="PXW46" s="31"/>
      <c r="PXX46" s="31"/>
      <c r="PXY46" s="31"/>
      <c r="PXZ46" s="31"/>
      <c r="PYA46" s="31"/>
      <c r="PYB46" s="31"/>
      <c r="PYC46" s="31"/>
      <c r="PYD46" s="31"/>
      <c r="PYE46" s="31"/>
      <c r="PYF46" s="31"/>
      <c r="PYG46" s="31"/>
      <c r="PYH46" s="31"/>
      <c r="PYI46" s="31"/>
      <c r="PYJ46" s="31"/>
      <c r="PYK46" s="31"/>
      <c r="PYL46" s="31"/>
      <c r="PYM46" s="31"/>
      <c r="PYN46" s="31"/>
      <c r="PYO46" s="31"/>
      <c r="PYP46" s="31"/>
      <c r="PYQ46" s="31"/>
      <c r="PYR46" s="31"/>
      <c r="PYS46" s="31"/>
      <c r="PYT46" s="31"/>
      <c r="PYU46" s="31"/>
      <c r="PYV46" s="31"/>
      <c r="PYW46" s="31"/>
      <c r="PYX46" s="31"/>
      <c r="PYY46" s="31"/>
      <c r="PYZ46" s="31"/>
      <c r="PZA46" s="31"/>
      <c r="PZB46" s="31"/>
      <c r="PZC46" s="31"/>
      <c r="PZD46" s="31"/>
      <c r="PZE46" s="31"/>
      <c r="PZF46" s="31"/>
      <c r="PZG46" s="31"/>
      <c r="PZH46" s="31"/>
      <c r="PZI46" s="31"/>
      <c r="PZJ46" s="31"/>
      <c r="PZK46" s="31"/>
      <c r="PZL46" s="31"/>
      <c r="PZM46" s="31"/>
      <c r="PZN46" s="31"/>
      <c r="PZO46" s="31"/>
      <c r="PZP46" s="31"/>
      <c r="PZQ46" s="31"/>
      <c r="PZR46" s="31"/>
      <c r="PZS46" s="31"/>
      <c r="PZT46" s="31"/>
      <c r="PZU46" s="31"/>
      <c r="PZV46" s="31"/>
      <c r="PZW46" s="31"/>
      <c r="PZX46" s="31"/>
      <c r="PZY46" s="31"/>
      <c r="PZZ46" s="31"/>
      <c r="QAA46" s="31"/>
      <c r="QAB46" s="31"/>
      <c r="QAC46" s="31"/>
      <c r="QAD46" s="31"/>
      <c r="QAE46" s="31"/>
      <c r="QAF46" s="31"/>
      <c r="QAG46" s="31"/>
      <c r="QAH46" s="31"/>
      <c r="QAI46" s="31"/>
      <c r="QAJ46" s="31"/>
      <c r="QAK46" s="31"/>
      <c r="QAL46" s="31"/>
      <c r="QAM46" s="31"/>
      <c r="QAN46" s="31"/>
      <c r="QAO46" s="31"/>
      <c r="QAP46" s="31"/>
      <c r="QAQ46" s="31"/>
      <c r="QAR46" s="31"/>
      <c r="QAS46" s="31"/>
      <c r="QAT46" s="31"/>
      <c r="QAU46" s="31"/>
      <c r="QAV46" s="31"/>
      <c r="QAW46" s="31"/>
      <c r="QAX46" s="31"/>
      <c r="QAY46" s="31"/>
      <c r="QAZ46" s="31"/>
      <c r="QBA46" s="31"/>
      <c r="QBB46" s="31"/>
      <c r="QBC46" s="31"/>
      <c r="QBD46" s="31"/>
      <c r="QBE46" s="31"/>
      <c r="QBF46" s="31"/>
      <c r="QBG46" s="31"/>
      <c r="QBH46" s="31"/>
      <c r="QBI46" s="31"/>
      <c r="QBJ46" s="31"/>
      <c r="QBK46" s="31"/>
      <c r="QBL46" s="31"/>
      <c r="QBM46" s="31"/>
      <c r="QBN46" s="31"/>
      <c r="QBO46" s="31"/>
      <c r="QBP46" s="31"/>
      <c r="QBQ46" s="31"/>
      <c r="QBR46" s="31"/>
      <c r="QBS46" s="31"/>
      <c r="QBT46" s="31"/>
      <c r="QBU46" s="31"/>
      <c r="QBV46" s="31"/>
      <c r="QBW46" s="31"/>
      <c r="QBX46" s="31"/>
      <c r="QBY46" s="31"/>
      <c r="QBZ46" s="31"/>
      <c r="QCA46" s="31"/>
      <c r="QCB46" s="31"/>
      <c r="QCC46" s="31"/>
      <c r="QCD46" s="31"/>
      <c r="QCE46" s="31"/>
      <c r="QCF46" s="31"/>
      <c r="QCG46" s="31"/>
      <c r="QCH46" s="31"/>
      <c r="QCI46" s="31"/>
      <c r="QCJ46" s="31"/>
      <c r="QCK46" s="31"/>
      <c r="QCL46" s="31"/>
      <c r="QCM46" s="31"/>
      <c r="QCN46" s="31"/>
      <c r="QCO46" s="31"/>
      <c r="QCP46" s="31"/>
      <c r="QCQ46" s="31"/>
      <c r="QCR46" s="31"/>
      <c r="QCS46" s="31"/>
      <c r="QCT46" s="31"/>
      <c r="QCU46" s="31"/>
      <c r="QCV46" s="31"/>
      <c r="QCW46" s="31"/>
      <c r="QCX46" s="31"/>
      <c r="QCY46" s="31"/>
      <c r="QCZ46" s="31"/>
      <c r="QDA46" s="31"/>
      <c r="QDB46" s="31"/>
      <c r="QDC46" s="31"/>
      <c r="QDD46" s="31"/>
      <c r="QDE46" s="31"/>
      <c r="QDF46" s="31"/>
      <c r="QDG46" s="31"/>
      <c r="QDH46" s="31"/>
      <c r="QDI46" s="31"/>
      <c r="QDJ46" s="31"/>
      <c r="QDK46" s="31"/>
      <c r="QDL46" s="31"/>
      <c r="QDM46" s="31"/>
      <c r="QDN46" s="31"/>
      <c r="QDO46" s="31"/>
      <c r="QDP46" s="31"/>
      <c r="QDQ46" s="31"/>
      <c r="QDR46" s="31"/>
      <c r="QDS46" s="31"/>
      <c r="QDT46" s="31"/>
      <c r="QDU46" s="31"/>
      <c r="QDV46" s="31"/>
      <c r="QDW46" s="31"/>
      <c r="QDX46" s="31"/>
      <c r="QDY46" s="31"/>
      <c r="QDZ46" s="31"/>
      <c r="QEA46" s="31"/>
      <c r="QEB46" s="31"/>
      <c r="QEC46" s="31"/>
      <c r="QED46" s="31"/>
      <c r="QEE46" s="31"/>
      <c r="QEF46" s="31"/>
      <c r="QEG46" s="31"/>
      <c r="QEH46" s="31"/>
      <c r="QEI46" s="31"/>
      <c r="QEJ46" s="31"/>
      <c r="QEK46" s="31"/>
      <c r="QEL46" s="31"/>
      <c r="QEM46" s="31"/>
      <c r="QEN46" s="31"/>
      <c r="QEO46" s="31"/>
      <c r="QEP46" s="31"/>
      <c r="QEQ46" s="31"/>
      <c r="QER46" s="31"/>
      <c r="QES46" s="31"/>
      <c r="QET46" s="31"/>
      <c r="QEU46" s="31"/>
      <c r="QEV46" s="31"/>
      <c r="QEW46" s="31"/>
      <c r="QEX46" s="31"/>
      <c r="QEY46" s="31"/>
      <c r="QEZ46" s="31"/>
      <c r="QFA46" s="31"/>
      <c r="QFB46" s="31"/>
      <c r="QFC46" s="31"/>
      <c r="QFD46" s="31"/>
      <c r="QFE46" s="31"/>
      <c r="QFF46" s="31"/>
      <c r="QFG46" s="31"/>
      <c r="QFH46" s="31"/>
      <c r="QFI46" s="31"/>
      <c r="QFJ46" s="31"/>
      <c r="QFK46" s="31"/>
      <c r="QFL46" s="31"/>
      <c r="QFM46" s="31"/>
      <c r="QFN46" s="31"/>
      <c r="QFO46" s="31"/>
      <c r="QFP46" s="31"/>
      <c r="QFQ46" s="31"/>
      <c r="QFR46" s="31"/>
      <c r="QFS46" s="31"/>
      <c r="QFT46" s="31"/>
      <c r="QFU46" s="31"/>
      <c r="QFV46" s="31"/>
      <c r="QFW46" s="31"/>
      <c r="QFX46" s="31"/>
      <c r="QFY46" s="31"/>
      <c r="QFZ46" s="31"/>
      <c r="QGA46" s="31"/>
      <c r="QGB46" s="31"/>
      <c r="QGC46" s="31"/>
      <c r="QGD46" s="31"/>
      <c r="QGE46" s="31"/>
      <c r="QGF46" s="31"/>
      <c r="QGG46" s="31"/>
      <c r="QGH46" s="31"/>
      <c r="QGI46" s="31"/>
      <c r="QGJ46" s="31"/>
      <c r="QGK46" s="31"/>
      <c r="QGL46" s="31"/>
      <c r="QGM46" s="31"/>
      <c r="QGN46" s="31"/>
      <c r="QGO46" s="31"/>
      <c r="QGP46" s="31"/>
      <c r="QGQ46" s="31"/>
      <c r="QGR46" s="31"/>
      <c r="QGS46" s="31"/>
      <c r="QGT46" s="31"/>
      <c r="QGU46" s="31"/>
      <c r="QGV46" s="31"/>
      <c r="QGW46" s="31"/>
      <c r="QGX46" s="31"/>
      <c r="QGY46" s="31"/>
      <c r="QGZ46" s="31"/>
      <c r="QHA46" s="31"/>
      <c r="QHB46" s="31"/>
      <c r="QHC46" s="31"/>
      <c r="QHD46" s="31"/>
      <c r="QHE46" s="31"/>
      <c r="QHF46" s="31"/>
      <c r="QHG46" s="31"/>
      <c r="QHH46" s="31"/>
      <c r="QHI46" s="31"/>
      <c r="QHJ46" s="31"/>
      <c r="QHK46" s="31"/>
      <c r="QHL46" s="31"/>
      <c r="QHM46" s="31"/>
      <c r="QHN46" s="31"/>
      <c r="QHO46" s="31"/>
      <c r="QHP46" s="31"/>
      <c r="QHQ46" s="31"/>
      <c r="QHR46" s="31"/>
      <c r="QHS46" s="31"/>
      <c r="QHT46" s="31"/>
      <c r="QHU46" s="31"/>
      <c r="QHV46" s="31"/>
      <c r="QHW46" s="31"/>
      <c r="QHX46" s="31"/>
      <c r="QHY46" s="31"/>
      <c r="QHZ46" s="31"/>
      <c r="QIA46" s="31"/>
      <c r="QIB46" s="31"/>
      <c r="QIC46" s="31"/>
      <c r="QID46" s="31"/>
      <c r="QIE46" s="31"/>
      <c r="QIF46" s="31"/>
      <c r="QIG46" s="31"/>
      <c r="QIH46" s="31"/>
      <c r="QII46" s="31"/>
      <c r="QIJ46" s="31"/>
      <c r="QIK46" s="31"/>
      <c r="QIL46" s="31"/>
      <c r="QIM46" s="31"/>
      <c r="QIN46" s="31"/>
      <c r="QIO46" s="31"/>
      <c r="QIP46" s="31"/>
      <c r="QIQ46" s="31"/>
      <c r="QIR46" s="31"/>
      <c r="QIS46" s="31"/>
      <c r="QIT46" s="31"/>
      <c r="QIU46" s="31"/>
      <c r="QIV46" s="31"/>
      <c r="QIW46" s="31"/>
      <c r="QIX46" s="31"/>
      <c r="QIY46" s="31"/>
      <c r="QIZ46" s="31"/>
      <c r="QJA46" s="31"/>
      <c r="QJB46" s="31"/>
      <c r="QJC46" s="31"/>
      <c r="QJD46" s="31"/>
      <c r="QJE46" s="31"/>
      <c r="QJF46" s="31"/>
      <c r="QJG46" s="31"/>
      <c r="QJH46" s="31"/>
      <c r="QJI46" s="31"/>
      <c r="QJJ46" s="31"/>
      <c r="QJK46" s="31"/>
      <c r="QJL46" s="31"/>
      <c r="QJM46" s="31"/>
      <c r="QJN46" s="31"/>
      <c r="QJO46" s="31"/>
      <c r="QJP46" s="31"/>
      <c r="QJQ46" s="31"/>
      <c r="QJR46" s="31"/>
      <c r="QJS46" s="31"/>
      <c r="QJT46" s="31"/>
      <c r="QJU46" s="31"/>
      <c r="QJV46" s="31"/>
      <c r="QJW46" s="31"/>
      <c r="QJX46" s="31"/>
      <c r="QJY46" s="31"/>
      <c r="QJZ46" s="31"/>
      <c r="QKA46" s="31"/>
      <c r="QKB46" s="31"/>
      <c r="QKC46" s="31"/>
      <c r="QKD46" s="31"/>
      <c r="QKE46" s="31"/>
      <c r="QKF46" s="31"/>
      <c r="QKG46" s="31"/>
      <c r="QKH46" s="31"/>
      <c r="QKI46" s="31"/>
      <c r="QKJ46" s="31"/>
      <c r="QKK46" s="31"/>
      <c r="QKL46" s="31"/>
      <c r="QKM46" s="31"/>
      <c r="QKN46" s="31"/>
      <c r="QKO46" s="31"/>
      <c r="QKP46" s="31"/>
      <c r="QKQ46" s="31"/>
      <c r="QKR46" s="31"/>
      <c r="QKS46" s="31"/>
      <c r="QKT46" s="31"/>
      <c r="QKU46" s="31"/>
      <c r="QKV46" s="31"/>
      <c r="QKW46" s="31"/>
      <c r="QKX46" s="31"/>
      <c r="QKY46" s="31"/>
      <c r="QKZ46" s="31"/>
      <c r="QLA46" s="31"/>
      <c r="QLB46" s="31"/>
      <c r="QLC46" s="31"/>
      <c r="QLD46" s="31"/>
      <c r="QLE46" s="31"/>
      <c r="QLF46" s="31"/>
      <c r="QLG46" s="31"/>
      <c r="QLH46" s="31"/>
      <c r="QLI46" s="31"/>
      <c r="QLJ46" s="31"/>
      <c r="QLK46" s="31"/>
      <c r="QLL46" s="31"/>
      <c r="QLM46" s="31"/>
      <c r="QLN46" s="31"/>
      <c r="QLO46" s="31"/>
      <c r="QLP46" s="31"/>
      <c r="QLQ46" s="31"/>
      <c r="QLR46" s="31"/>
      <c r="QLS46" s="31"/>
      <c r="QLT46" s="31"/>
      <c r="QLU46" s="31"/>
      <c r="QLV46" s="31"/>
      <c r="QLW46" s="31"/>
      <c r="QLX46" s="31"/>
      <c r="QLY46" s="31"/>
      <c r="QLZ46" s="31"/>
      <c r="QMA46" s="31"/>
      <c r="QMB46" s="31"/>
      <c r="QMC46" s="31"/>
      <c r="QMD46" s="31"/>
      <c r="QME46" s="31"/>
      <c r="QMF46" s="31"/>
      <c r="QMG46" s="31"/>
      <c r="QMH46" s="31"/>
      <c r="QMI46" s="31"/>
      <c r="QMJ46" s="31"/>
      <c r="QMK46" s="31"/>
      <c r="QML46" s="31"/>
      <c r="QMM46" s="31"/>
      <c r="QMN46" s="31"/>
      <c r="QMO46" s="31"/>
      <c r="QMP46" s="31"/>
      <c r="QMQ46" s="31"/>
      <c r="QMR46" s="31"/>
      <c r="QMS46" s="31"/>
      <c r="QMT46" s="31"/>
      <c r="QMU46" s="31"/>
      <c r="QMV46" s="31"/>
      <c r="QMW46" s="31"/>
      <c r="QMX46" s="31"/>
      <c r="QMY46" s="31"/>
      <c r="QMZ46" s="31"/>
      <c r="QNA46" s="31"/>
      <c r="QNB46" s="31"/>
      <c r="QNC46" s="31"/>
      <c r="QND46" s="31"/>
      <c r="QNE46" s="31"/>
      <c r="QNF46" s="31"/>
      <c r="QNG46" s="31"/>
      <c r="QNH46" s="31"/>
      <c r="QNI46" s="31"/>
      <c r="QNJ46" s="31"/>
      <c r="QNK46" s="31"/>
      <c r="QNL46" s="31"/>
      <c r="QNM46" s="31"/>
      <c r="QNN46" s="31"/>
      <c r="QNO46" s="31"/>
      <c r="QNP46" s="31"/>
      <c r="QNQ46" s="31"/>
      <c r="QNR46" s="31"/>
      <c r="QNS46" s="31"/>
      <c r="QNT46" s="31"/>
      <c r="QNU46" s="31"/>
      <c r="QNV46" s="31"/>
      <c r="QNW46" s="31"/>
      <c r="QNX46" s="31"/>
      <c r="QNY46" s="31"/>
      <c r="QNZ46" s="31"/>
      <c r="QOA46" s="31"/>
      <c r="QOB46" s="31"/>
      <c r="QOC46" s="31"/>
      <c r="QOD46" s="31"/>
      <c r="QOE46" s="31"/>
      <c r="QOF46" s="31"/>
      <c r="QOG46" s="31"/>
      <c r="QOH46" s="31"/>
      <c r="QOI46" s="31"/>
      <c r="QOJ46" s="31"/>
      <c r="QOK46" s="31"/>
      <c r="QOL46" s="31"/>
      <c r="QOM46" s="31"/>
      <c r="QON46" s="31"/>
      <c r="QOO46" s="31"/>
      <c r="QOP46" s="31"/>
      <c r="QOQ46" s="31"/>
      <c r="QOR46" s="31"/>
      <c r="QOS46" s="31"/>
      <c r="QOT46" s="31"/>
      <c r="QOU46" s="31"/>
      <c r="QOV46" s="31"/>
      <c r="QOW46" s="31"/>
      <c r="QOX46" s="31"/>
      <c r="QOY46" s="31"/>
      <c r="QOZ46" s="31"/>
      <c r="QPA46" s="31"/>
      <c r="QPB46" s="31"/>
      <c r="QPC46" s="31"/>
      <c r="QPD46" s="31"/>
      <c r="QPE46" s="31"/>
      <c r="QPF46" s="31"/>
      <c r="QPG46" s="31"/>
      <c r="QPH46" s="31"/>
      <c r="QPI46" s="31"/>
      <c r="QPJ46" s="31"/>
      <c r="QPK46" s="31"/>
      <c r="QPL46" s="31"/>
      <c r="QPM46" s="31"/>
      <c r="QPN46" s="31"/>
      <c r="QPO46" s="31"/>
      <c r="QPP46" s="31"/>
      <c r="QPQ46" s="31"/>
      <c r="QPR46" s="31"/>
      <c r="QPS46" s="31"/>
      <c r="QPT46" s="31"/>
      <c r="QPU46" s="31"/>
      <c r="QPV46" s="31"/>
      <c r="QPW46" s="31"/>
      <c r="QPX46" s="31"/>
      <c r="QPY46" s="31"/>
      <c r="QPZ46" s="31"/>
      <c r="QQA46" s="31"/>
      <c r="QQB46" s="31"/>
      <c r="QQC46" s="31"/>
      <c r="QQD46" s="31"/>
      <c r="QQE46" s="31"/>
      <c r="QQF46" s="31"/>
      <c r="QQG46" s="31"/>
      <c r="QQH46" s="31"/>
      <c r="QQI46" s="31"/>
      <c r="QQJ46" s="31"/>
      <c r="QQK46" s="31"/>
      <c r="QQL46" s="31"/>
      <c r="QQM46" s="31"/>
      <c r="QQN46" s="31"/>
      <c r="QQO46" s="31"/>
      <c r="QQP46" s="31"/>
      <c r="QQQ46" s="31"/>
      <c r="QQR46" s="31"/>
      <c r="QQS46" s="31"/>
      <c r="QQT46" s="31"/>
      <c r="QQU46" s="31"/>
      <c r="QQV46" s="31"/>
      <c r="QQW46" s="31"/>
      <c r="QQX46" s="31"/>
      <c r="QQY46" s="31"/>
      <c r="QQZ46" s="31"/>
      <c r="QRA46" s="31"/>
      <c r="QRB46" s="31"/>
      <c r="QRC46" s="31"/>
      <c r="QRD46" s="31"/>
      <c r="QRE46" s="31"/>
      <c r="QRF46" s="31"/>
      <c r="QRG46" s="31"/>
      <c r="QRH46" s="31"/>
      <c r="QRI46" s="31"/>
      <c r="QRJ46" s="31"/>
      <c r="QRK46" s="31"/>
      <c r="QRL46" s="31"/>
      <c r="QRM46" s="31"/>
      <c r="QRN46" s="31"/>
      <c r="QRO46" s="31"/>
      <c r="QRP46" s="31"/>
      <c r="QRQ46" s="31"/>
      <c r="QRR46" s="31"/>
      <c r="QRS46" s="31"/>
      <c r="QRT46" s="31"/>
      <c r="QRU46" s="31"/>
      <c r="QRV46" s="31"/>
      <c r="QRW46" s="31"/>
      <c r="QRX46" s="31"/>
      <c r="QRY46" s="31"/>
      <c r="QRZ46" s="31"/>
      <c r="QSA46" s="31"/>
      <c r="QSB46" s="31"/>
      <c r="QSC46" s="31"/>
      <c r="QSD46" s="31"/>
      <c r="QSE46" s="31"/>
      <c r="QSF46" s="31"/>
      <c r="QSG46" s="31"/>
      <c r="QSH46" s="31"/>
      <c r="QSI46" s="31"/>
      <c r="QSJ46" s="31"/>
      <c r="QSK46" s="31"/>
      <c r="QSL46" s="31"/>
      <c r="QSM46" s="31"/>
      <c r="QSN46" s="31"/>
      <c r="QSO46" s="31"/>
      <c r="QSP46" s="31"/>
      <c r="QSQ46" s="31"/>
      <c r="QSR46" s="31"/>
      <c r="QSS46" s="31"/>
      <c r="QST46" s="31"/>
      <c r="QSU46" s="31"/>
      <c r="QSV46" s="31"/>
      <c r="QSW46" s="31"/>
      <c r="QSX46" s="31"/>
      <c r="QSY46" s="31"/>
      <c r="QSZ46" s="31"/>
      <c r="QTA46" s="31"/>
      <c r="QTB46" s="31"/>
      <c r="QTC46" s="31"/>
      <c r="QTD46" s="31"/>
      <c r="QTE46" s="31"/>
      <c r="QTF46" s="31"/>
      <c r="QTG46" s="31"/>
      <c r="QTH46" s="31"/>
      <c r="QTI46" s="31"/>
      <c r="QTJ46" s="31"/>
      <c r="QTK46" s="31"/>
      <c r="QTL46" s="31"/>
      <c r="QTM46" s="31"/>
      <c r="QTN46" s="31"/>
      <c r="QTO46" s="31"/>
      <c r="QTP46" s="31"/>
      <c r="QTQ46" s="31"/>
      <c r="QTR46" s="31"/>
      <c r="QTS46" s="31"/>
      <c r="QTT46" s="31"/>
      <c r="QTU46" s="31"/>
      <c r="QTV46" s="31"/>
      <c r="QTW46" s="31"/>
      <c r="QTX46" s="31"/>
      <c r="QTY46" s="31"/>
      <c r="QTZ46" s="31"/>
      <c r="QUA46" s="31"/>
      <c r="QUB46" s="31"/>
      <c r="QUC46" s="31"/>
      <c r="QUD46" s="31"/>
      <c r="QUE46" s="31"/>
      <c r="QUF46" s="31"/>
      <c r="QUG46" s="31"/>
      <c r="QUH46" s="31"/>
      <c r="QUI46" s="31"/>
      <c r="QUJ46" s="31"/>
      <c r="QUK46" s="31"/>
      <c r="QUL46" s="31"/>
      <c r="QUM46" s="31"/>
      <c r="QUN46" s="31"/>
      <c r="QUO46" s="31"/>
      <c r="QUP46" s="31"/>
      <c r="QUQ46" s="31"/>
      <c r="QUR46" s="31"/>
      <c r="QUS46" s="31"/>
      <c r="QUT46" s="31"/>
      <c r="QUU46" s="31"/>
      <c r="QUV46" s="31"/>
      <c r="QUW46" s="31"/>
      <c r="QUX46" s="31"/>
      <c r="QUY46" s="31"/>
      <c r="QUZ46" s="31"/>
      <c r="QVA46" s="31"/>
      <c r="QVB46" s="31"/>
      <c r="QVC46" s="31"/>
      <c r="QVD46" s="31"/>
      <c r="QVE46" s="31"/>
      <c r="QVF46" s="31"/>
      <c r="QVG46" s="31"/>
      <c r="QVH46" s="31"/>
      <c r="QVI46" s="31"/>
      <c r="QVJ46" s="31"/>
      <c r="QVK46" s="31"/>
      <c r="QVL46" s="31"/>
      <c r="QVM46" s="31"/>
      <c r="QVN46" s="31"/>
      <c r="QVO46" s="31"/>
      <c r="QVP46" s="31"/>
      <c r="QVQ46" s="31"/>
      <c r="QVR46" s="31"/>
      <c r="QVS46" s="31"/>
      <c r="QVT46" s="31"/>
      <c r="QVU46" s="31"/>
      <c r="QVV46" s="31"/>
      <c r="QVW46" s="31"/>
      <c r="QVX46" s="31"/>
      <c r="QVY46" s="31"/>
      <c r="QVZ46" s="31"/>
      <c r="QWA46" s="31"/>
      <c r="QWB46" s="31"/>
      <c r="QWC46" s="31"/>
      <c r="QWD46" s="31"/>
      <c r="QWE46" s="31"/>
      <c r="QWF46" s="31"/>
      <c r="QWG46" s="31"/>
      <c r="QWH46" s="31"/>
      <c r="QWI46" s="31"/>
      <c r="QWJ46" s="31"/>
      <c r="QWK46" s="31"/>
      <c r="QWL46" s="31"/>
      <c r="QWM46" s="31"/>
      <c r="QWN46" s="31"/>
      <c r="QWO46" s="31"/>
      <c r="QWP46" s="31"/>
      <c r="QWQ46" s="31"/>
      <c r="QWR46" s="31"/>
      <c r="QWS46" s="31"/>
      <c r="QWT46" s="31"/>
      <c r="QWU46" s="31"/>
      <c r="QWV46" s="31"/>
      <c r="QWW46" s="31"/>
      <c r="QWX46" s="31"/>
      <c r="QWY46" s="31"/>
      <c r="QWZ46" s="31"/>
      <c r="QXA46" s="31"/>
      <c r="QXB46" s="31"/>
      <c r="QXC46" s="31"/>
      <c r="QXD46" s="31"/>
      <c r="QXE46" s="31"/>
      <c r="QXF46" s="31"/>
      <c r="QXG46" s="31"/>
      <c r="QXH46" s="31"/>
      <c r="QXI46" s="31"/>
      <c r="QXJ46" s="31"/>
      <c r="QXK46" s="31"/>
      <c r="QXL46" s="31"/>
      <c r="QXM46" s="31"/>
      <c r="QXN46" s="31"/>
      <c r="QXO46" s="31"/>
      <c r="QXP46" s="31"/>
      <c r="QXQ46" s="31"/>
      <c r="QXR46" s="31"/>
      <c r="QXS46" s="31"/>
      <c r="QXT46" s="31"/>
      <c r="QXU46" s="31"/>
      <c r="QXV46" s="31"/>
      <c r="QXW46" s="31"/>
      <c r="QXX46" s="31"/>
      <c r="QXY46" s="31"/>
      <c r="QXZ46" s="31"/>
      <c r="QYA46" s="31"/>
      <c r="QYB46" s="31"/>
      <c r="QYC46" s="31"/>
      <c r="QYD46" s="31"/>
      <c r="QYE46" s="31"/>
      <c r="QYF46" s="31"/>
      <c r="QYG46" s="31"/>
      <c r="QYH46" s="31"/>
      <c r="QYI46" s="31"/>
      <c r="QYJ46" s="31"/>
      <c r="QYK46" s="31"/>
      <c r="QYL46" s="31"/>
      <c r="QYM46" s="31"/>
      <c r="QYN46" s="31"/>
      <c r="QYO46" s="31"/>
      <c r="QYP46" s="31"/>
      <c r="QYQ46" s="31"/>
      <c r="QYR46" s="31"/>
      <c r="QYS46" s="31"/>
      <c r="QYT46" s="31"/>
      <c r="QYU46" s="31"/>
      <c r="QYV46" s="31"/>
      <c r="QYW46" s="31"/>
      <c r="QYX46" s="31"/>
      <c r="QYY46" s="31"/>
      <c r="QYZ46" s="31"/>
      <c r="QZA46" s="31"/>
      <c r="QZB46" s="31"/>
      <c r="QZC46" s="31"/>
      <c r="QZD46" s="31"/>
      <c r="QZE46" s="31"/>
      <c r="QZF46" s="31"/>
      <c r="QZG46" s="31"/>
      <c r="QZH46" s="31"/>
      <c r="QZI46" s="31"/>
      <c r="QZJ46" s="31"/>
      <c r="QZK46" s="31"/>
      <c r="QZL46" s="31"/>
      <c r="QZM46" s="31"/>
      <c r="QZN46" s="31"/>
      <c r="QZO46" s="31"/>
      <c r="QZP46" s="31"/>
      <c r="QZQ46" s="31"/>
      <c r="QZR46" s="31"/>
      <c r="QZS46" s="31"/>
      <c r="QZT46" s="31"/>
      <c r="QZU46" s="31"/>
      <c r="QZV46" s="31"/>
      <c r="QZW46" s="31"/>
      <c r="QZX46" s="31"/>
      <c r="QZY46" s="31"/>
      <c r="QZZ46" s="31"/>
      <c r="RAA46" s="31"/>
      <c r="RAB46" s="31"/>
      <c r="RAC46" s="31"/>
      <c r="RAD46" s="31"/>
      <c r="RAE46" s="31"/>
      <c r="RAF46" s="31"/>
      <c r="RAG46" s="31"/>
      <c r="RAH46" s="31"/>
      <c r="RAI46" s="31"/>
      <c r="RAJ46" s="31"/>
      <c r="RAK46" s="31"/>
      <c r="RAL46" s="31"/>
      <c r="RAM46" s="31"/>
      <c r="RAN46" s="31"/>
      <c r="RAO46" s="31"/>
      <c r="RAP46" s="31"/>
      <c r="RAQ46" s="31"/>
      <c r="RAR46" s="31"/>
      <c r="RAS46" s="31"/>
      <c r="RAT46" s="31"/>
      <c r="RAU46" s="31"/>
      <c r="RAV46" s="31"/>
      <c r="RAW46" s="31"/>
      <c r="RAX46" s="31"/>
      <c r="RAY46" s="31"/>
      <c r="RAZ46" s="31"/>
      <c r="RBA46" s="31"/>
      <c r="RBB46" s="31"/>
      <c r="RBC46" s="31"/>
      <c r="RBD46" s="31"/>
      <c r="RBE46" s="31"/>
      <c r="RBF46" s="31"/>
      <c r="RBG46" s="31"/>
      <c r="RBH46" s="31"/>
      <c r="RBI46" s="31"/>
      <c r="RBJ46" s="31"/>
      <c r="RBK46" s="31"/>
      <c r="RBL46" s="31"/>
      <c r="RBM46" s="31"/>
      <c r="RBN46" s="31"/>
      <c r="RBO46" s="31"/>
      <c r="RBP46" s="31"/>
      <c r="RBQ46" s="31"/>
      <c r="RBR46" s="31"/>
      <c r="RBS46" s="31"/>
      <c r="RBT46" s="31"/>
      <c r="RBU46" s="31"/>
      <c r="RBV46" s="31"/>
      <c r="RBW46" s="31"/>
      <c r="RBX46" s="31"/>
      <c r="RBY46" s="31"/>
      <c r="RBZ46" s="31"/>
      <c r="RCA46" s="31"/>
      <c r="RCB46" s="31"/>
      <c r="RCC46" s="31"/>
      <c r="RCD46" s="31"/>
      <c r="RCE46" s="31"/>
      <c r="RCF46" s="31"/>
      <c r="RCG46" s="31"/>
      <c r="RCH46" s="31"/>
      <c r="RCI46" s="31"/>
      <c r="RCJ46" s="31"/>
      <c r="RCK46" s="31"/>
      <c r="RCL46" s="31"/>
      <c r="RCM46" s="31"/>
      <c r="RCN46" s="31"/>
      <c r="RCO46" s="31"/>
      <c r="RCP46" s="31"/>
      <c r="RCQ46" s="31"/>
      <c r="RCR46" s="31"/>
      <c r="RCS46" s="31"/>
      <c r="RCT46" s="31"/>
      <c r="RCU46" s="31"/>
      <c r="RCV46" s="31"/>
      <c r="RCW46" s="31"/>
      <c r="RCX46" s="31"/>
      <c r="RCY46" s="31"/>
      <c r="RCZ46" s="31"/>
      <c r="RDA46" s="31"/>
      <c r="RDB46" s="31"/>
      <c r="RDC46" s="31"/>
      <c r="RDD46" s="31"/>
      <c r="RDE46" s="31"/>
      <c r="RDF46" s="31"/>
      <c r="RDG46" s="31"/>
      <c r="RDH46" s="31"/>
      <c r="RDI46" s="31"/>
      <c r="RDJ46" s="31"/>
      <c r="RDK46" s="31"/>
      <c r="RDL46" s="31"/>
      <c r="RDM46" s="31"/>
      <c r="RDN46" s="31"/>
      <c r="RDO46" s="31"/>
      <c r="RDP46" s="31"/>
      <c r="RDQ46" s="31"/>
      <c r="RDR46" s="31"/>
      <c r="RDS46" s="31"/>
      <c r="RDT46" s="31"/>
      <c r="RDU46" s="31"/>
      <c r="RDV46" s="31"/>
      <c r="RDW46" s="31"/>
      <c r="RDX46" s="31"/>
      <c r="RDY46" s="31"/>
      <c r="RDZ46" s="31"/>
      <c r="REA46" s="31"/>
      <c r="REB46" s="31"/>
      <c r="REC46" s="31"/>
      <c r="RED46" s="31"/>
      <c r="REE46" s="31"/>
      <c r="REF46" s="31"/>
      <c r="REG46" s="31"/>
      <c r="REH46" s="31"/>
      <c r="REI46" s="31"/>
      <c r="REJ46" s="31"/>
      <c r="REK46" s="31"/>
      <c r="REL46" s="31"/>
      <c r="REM46" s="31"/>
      <c r="REN46" s="31"/>
      <c r="REO46" s="31"/>
      <c r="REP46" s="31"/>
      <c r="REQ46" s="31"/>
      <c r="RER46" s="31"/>
      <c r="RES46" s="31"/>
      <c r="RET46" s="31"/>
      <c r="REU46" s="31"/>
      <c r="REV46" s="31"/>
      <c r="REW46" s="31"/>
      <c r="REX46" s="31"/>
      <c r="REY46" s="31"/>
      <c r="REZ46" s="31"/>
      <c r="RFA46" s="31"/>
      <c r="RFB46" s="31"/>
      <c r="RFC46" s="31"/>
      <c r="RFD46" s="31"/>
      <c r="RFE46" s="31"/>
      <c r="RFF46" s="31"/>
      <c r="RFG46" s="31"/>
      <c r="RFH46" s="31"/>
      <c r="RFI46" s="31"/>
      <c r="RFJ46" s="31"/>
      <c r="RFK46" s="31"/>
      <c r="RFL46" s="31"/>
      <c r="RFM46" s="31"/>
      <c r="RFN46" s="31"/>
      <c r="RFO46" s="31"/>
      <c r="RFP46" s="31"/>
      <c r="RFQ46" s="31"/>
      <c r="RFR46" s="31"/>
      <c r="RFS46" s="31"/>
      <c r="RFT46" s="31"/>
      <c r="RFU46" s="31"/>
      <c r="RFV46" s="31"/>
      <c r="RFW46" s="31"/>
      <c r="RFX46" s="31"/>
      <c r="RFY46" s="31"/>
      <c r="RFZ46" s="31"/>
      <c r="RGA46" s="31"/>
      <c r="RGB46" s="31"/>
      <c r="RGC46" s="31"/>
      <c r="RGD46" s="31"/>
      <c r="RGE46" s="31"/>
      <c r="RGF46" s="31"/>
      <c r="RGG46" s="31"/>
      <c r="RGH46" s="31"/>
      <c r="RGI46" s="31"/>
      <c r="RGJ46" s="31"/>
      <c r="RGK46" s="31"/>
      <c r="RGL46" s="31"/>
      <c r="RGM46" s="31"/>
      <c r="RGN46" s="31"/>
      <c r="RGO46" s="31"/>
      <c r="RGP46" s="31"/>
      <c r="RGQ46" s="31"/>
      <c r="RGR46" s="31"/>
      <c r="RGS46" s="31"/>
      <c r="RGT46" s="31"/>
      <c r="RGU46" s="31"/>
      <c r="RGV46" s="31"/>
      <c r="RGW46" s="31"/>
      <c r="RGX46" s="31"/>
      <c r="RGY46" s="31"/>
      <c r="RGZ46" s="31"/>
      <c r="RHA46" s="31"/>
      <c r="RHB46" s="31"/>
      <c r="RHC46" s="31"/>
      <c r="RHD46" s="31"/>
      <c r="RHE46" s="31"/>
      <c r="RHF46" s="31"/>
      <c r="RHG46" s="31"/>
      <c r="RHH46" s="31"/>
      <c r="RHI46" s="31"/>
      <c r="RHJ46" s="31"/>
      <c r="RHK46" s="31"/>
      <c r="RHL46" s="31"/>
      <c r="RHM46" s="31"/>
      <c r="RHN46" s="31"/>
      <c r="RHO46" s="31"/>
      <c r="RHP46" s="31"/>
      <c r="RHQ46" s="31"/>
      <c r="RHR46" s="31"/>
      <c r="RHS46" s="31"/>
      <c r="RHT46" s="31"/>
      <c r="RHU46" s="31"/>
      <c r="RHV46" s="31"/>
      <c r="RHW46" s="31"/>
      <c r="RHX46" s="31"/>
      <c r="RHY46" s="31"/>
      <c r="RHZ46" s="31"/>
      <c r="RIA46" s="31"/>
      <c r="RIB46" s="31"/>
      <c r="RIC46" s="31"/>
      <c r="RID46" s="31"/>
      <c r="RIE46" s="31"/>
      <c r="RIF46" s="31"/>
      <c r="RIG46" s="31"/>
      <c r="RIH46" s="31"/>
      <c r="RII46" s="31"/>
      <c r="RIJ46" s="31"/>
      <c r="RIK46" s="31"/>
      <c r="RIL46" s="31"/>
      <c r="RIM46" s="31"/>
      <c r="RIN46" s="31"/>
      <c r="RIO46" s="31"/>
      <c r="RIP46" s="31"/>
      <c r="RIQ46" s="31"/>
      <c r="RIR46" s="31"/>
      <c r="RIS46" s="31"/>
      <c r="RIT46" s="31"/>
      <c r="RIU46" s="31"/>
      <c r="RIV46" s="31"/>
      <c r="RIW46" s="31"/>
      <c r="RIX46" s="31"/>
      <c r="RIY46" s="31"/>
      <c r="RIZ46" s="31"/>
      <c r="RJA46" s="31"/>
      <c r="RJB46" s="31"/>
      <c r="RJC46" s="31"/>
      <c r="RJD46" s="31"/>
      <c r="RJE46" s="31"/>
      <c r="RJF46" s="31"/>
      <c r="RJG46" s="31"/>
      <c r="RJH46" s="31"/>
      <c r="RJI46" s="31"/>
      <c r="RJJ46" s="31"/>
      <c r="RJK46" s="31"/>
      <c r="RJL46" s="31"/>
      <c r="RJM46" s="31"/>
      <c r="RJN46" s="31"/>
      <c r="RJO46" s="31"/>
      <c r="RJP46" s="31"/>
      <c r="RJQ46" s="31"/>
      <c r="RJR46" s="31"/>
      <c r="RJS46" s="31"/>
      <c r="RJT46" s="31"/>
      <c r="RJU46" s="31"/>
      <c r="RJV46" s="31"/>
      <c r="RJW46" s="31"/>
      <c r="RJX46" s="31"/>
      <c r="RJY46" s="31"/>
      <c r="RJZ46" s="31"/>
      <c r="RKA46" s="31"/>
      <c r="RKB46" s="31"/>
      <c r="RKC46" s="31"/>
      <c r="RKD46" s="31"/>
      <c r="RKE46" s="31"/>
      <c r="RKF46" s="31"/>
      <c r="RKG46" s="31"/>
      <c r="RKH46" s="31"/>
      <c r="RKI46" s="31"/>
      <c r="RKJ46" s="31"/>
      <c r="RKK46" s="31"/>
      <c r="RKL46" s="31"/>
      <c r="RKM46" s="31"/>
      <c r="RKN46" s="31"/>
      <c r="RKO46" s="31"/>
      <c r="RKP46" s="31"/>
      <c r="RKQ46" s="31"/>
      <c r="RKR46" s="31"/>
      <c r="RKS46" s="31"/>
      <c r="RKT46" s="31"/>
      <c r="RKU46" s="31"/>
      <c r="RKV46" s="31"/>
      <c r="RKW46" s="31"/>
      <c r="RKX46" s="31"/>
      <c r="RKY46" s="31"/>
      <c r="RKZ46" s="31"/>
      <c r="RLA46" s="31"/>
      <c r="RLB46" s="31"/>
      <c r="RLC46" s="31"/>
      <c r="RLD46" s="31"/>
      <c r="RLE46" s="31"/>
      <c r="RLF46" s="31"/>
      <c r="RLG46" s="31"/>
      <c r="RLH46" s="31"/>
      <c r="RLI46" s="31"/>
      <c r="RLJ46" s="31"/>
      <c r="RLK46" s="31"/>
      <c r="RLL46" s="31"/>
      <c r="RLM46" s="31"/>
      <c r="RLN46" s="31"/>
      <c r="RLO46" s="31"/>
      <c r="RLP46" s="31"/>
      <c r="RLQ46" s="31"/>
      <c r="RLR46" s="31"/>
      <c r="RLS46" s="31"/>
      <c r="RLT46" s="31"/>
      <c r="RLU46" s="31"/>
      <c r="RLV46" s="31"/>
      <c r="RLW46" s="31"/>
      <c r="RLX46" s="31"/>
      <c r="RLY46" s="31"/>
      <c r="RLZ46" s="31"/>
      <c r="RMA46" s="31"/>
      <c r="RMB46" s="31"/>
      <c r="RMC46" s="31"/>
      <c r="RMD46" s="31"/>
      <c r="RME46" s="31"/>
      <c r="RMF46" s="31"/>
      <c r="RMG46" s="31"/>
      <c r="RMH46" s="31"/>
      <c r="RMI46" s="31"/>
      <c r="RMJ46" s="31"/>
      <c r="RMK46" s="31"/>
      <c r="RML46" s="31"/>
      <c r="RMM46" s="31"/>
      <c r="RMN46" s="31"/>
      <c r="RMO46" s="31"/>
      <c r="RMP46" s="31"/>
      <c r="RMQ46" s="31"/>
      <c r="RMR46" s="31"/>
      <c r="RMS46" s="31"/>
      <c r="RMT46" s="31"/>
      <c r="RMU46" s="31"/>
      <c r="RMV46" s="31"/>
      <c r="RMW46" s="31"/>
      <c r="RMX46" s="31"/>
      <c r="RMY46" s="31"/>
      <c r="RMZ46" s="31"/>
      <c r="RNA46" s="31"/>
      <c r="RNB46" s="31"/>
      <c r="RNC46" s="31"/>
      <c r="RND46" s="31"/>
      <c r="RNE46" s="31"/>
      <c r="RNF46" s="31"/>
      <c r="RNG46" s="31"/>
      <c r="RNH46" s="31"/>
      <c r="RNI46" s="31"/>
      <c r="RNJ46" s="31"/>
      <c r="RNK46" s="31"/>
      <c r="RNL46" s="31"/>
      <c r="RNM46" s="31"/>
      <c r="RNN46" s="31"/>
      <c r="RNO46" s="31"/>
      <c r="RNP46" s="31"/>
      <c r="RNQ46" s="31"/>
      <c r="RNR46" s="31"/>
      <c r="RNS46" s="31"/>
      <c r="RNT46" s="31"/>
      <c r="RNU46" s="31"/>
      <c r="RNV46" s="31"/>
      <c r="RNW46" s="31"/>
      <c r="RNX46" s="31"/>
      <c r="RNY46" s="31"/>
      <c r="RNZ46" s="31"/>
      <c r="ROA46" s="31"/>
      <c r="ROB46" s="31"/>
      <c r="ROC46" s="31"/>
      <c r="ROD46" s="31"/>
      <c r="ROE46" s="31"/>
      <c r="ROF46" s="31"/>
      <c r="ROG46" s="31"/>
      <c r="ROH46" s="31"/>
      <c r="ROI46" s="31"/>
      <c r="ROJ46" s="31"/>
      <c r="ROK46" s="31"/>
      <c r="ROL46" s="31"/>
      <c r="ROM46" s="31"/>
      <c r="RON46" s="31"/>
      <c r="ROO46" s="31"/>
      <c r="ROP46" s="31"/>
      <c r="ROQ46" s="31"/>
      <c r="ROR46" s="31"/>
      <c r="ROS46" s="31"/>
      <c r="ROT46" s="31"/>
      <c r="ROU46" s="31"/>
      <c r="ROV46" s="31"/>
      <c r="ROW46" s="31"/>
      <c r="ROX46" s="31"/>
      <c r="ROY46" s="31"/>
      <c r="ROZ46" s="31"/>
      <c r="RPA46" s="31"/>
      <c r="RPB46" s="31"/>
      <c r="RPC46" s="31"/>
      <c r="RPD46" s="31"/>
      <c r="RPE46" s="31"/>
      <c r="RPF46" s="31"/>
      <c r="RPG46" s="31"/>
      <c r="RPH46" s="31"/>
      <c r="RPI46" s="31"/>
      <c r="RPJ46" s="31"/>
      <c r="RPK46" s="31"/>
      <c r="RPL46" s="31"/>
      <c r="RPM46" s="31"/>
      <c r="RPN46" s="31"/>
      <c r="RPO46" s="31"/>
      <c r="RPP46" s="31"/>
      <c r="RPQ46" s="31"/>
      <c r="RPR46" s="31"/>
      <c r="RPS46" s="31"/>
      <c r="RPT46" s="31"/>
      <c r="RPU46" s="31"/>
      <c r="RPV46" s="31"/>
      <c r="RPW46" s="31"/>
      <c r="RPX46" s="31"/>
      <c r="RPY46" s="31"/>
      <c r="RPZ46" s="31"/>
      <c r="RQA46" s="31"/>
      <c r="RQB46" s="31"/>
      <c r="RQC46" s="31"/>
      <c r="RQD46" s="31"/>
      <c r="RQE46" s="31"/>
      <c r="RQF46" s="31"/>
      <c r="RQG46" s="31"/>
      <c r="RQH46" s="31"/>
      <c r="RQI46" s="31"/>
      <c r="RQJ46" s="31"/>
      <c r="RQK46" s="31"/>
      <c r="RQL46" s="31"/>
      <c r="RQM46" s="31"/>
      <c r="RQN46" s="31"/>
      <c r="RQO46" s="31"/>
      <c r="RQP46" s="31"/>
      <c r="RQQ46" s="31"/>
      <c r="RQR46" s="31"/>
      <c r="RQS46" s="31"/>
      <c r="RQT46" s="31"/>
      <c r="RQU46" s="31"/>
      <c r="RQV46" s="31"/>
      <c r="RQW46" s="31"/>
      <c r="RQX46" s="31"/>
      <c r="RQY46" s="31"/>
      <c r="RQZ46" s="31"/>
      <c r="RRA46" s="31"/>
      <c r="RRB46" s="31"/>
      <c r="RRC46" s="31"/>
      <c r="RRD46" s="31"/>
      <c r="RRE46" s="31"/>
      <c r="RRF46" s="31"/>
      <c r="RRG46" s="31"/>
      <c r="RRH46" s="31"/>
      <c r="RRI46" s="31"/>
      <c r="RRJ46" s="31"/>
      <c r="RRK46" s="31"/>
      <c r="RRL46" s="31"/>
      <c r="RRM46" s="31"/>
      <c r="RRN46" s="31"/>
      <c r="RRO46" s="31"/>
      <c r="RRP46" s="31"/>
      <c r="RRQ46" s="31"/>
      <c r="RRR46" s="31"/>
      <c r="RRS46" s="31"/>
      <c r="RRT46" s="31"/>
      <c r="RRU46" s="31"/>
      <c r="RRV46" s="31"/>
      <c r="RRW46" s="31"/>
      <c r="RRX46" s="31"/>
      <c r="RRY46" s="31"/>
      <c r="RRZ46" s="31"/>
      <c r="RSA46" s="31"/>
      <c r="RSB46" s="31"/>
      <c r="RSC46" s="31"/>
      <c r="RSD46" s="31"/>
      <c r="RSE46" s="31"/>
      <c r="RSF46" s="31"/>
      <c r="RSG46" s="31"/>
      <c r="RSH46" s="31"/>
      <c r="RSI46" s="31"/>
      <c r="RSJ46" s="31"/>
      <c r="RSK46" s="31"/>
      <c r="RSL46" s="31"/>
      <c r="RSM46" s="31"/>
      <c r="RSN46" s="31"/>
      <c r="RSO46" s="31"/>
      <c r="RSP46" s="31"/>
      <c r="RSQ46" s="31"/>
      <c r="RSR46" s="31"/>
      <c r="RSS46" s="31"/>
      <c r="RST46" s="31"/>
      <c r="RSU46" s="31"/>
      <c r="RSV46" s="31"/>
      <c r="RSW46" s="31"/>
      <c r="RSX46" s="31"/>
      <c r="RSY46" s="31"/>
      <c r="RSZ46" s="31"/>
      <c r="RTA46" s="31"/>
      <c r="RTB46" s="31"/>
      <c r="RTC46" s="31"/>
      <c r="RTD46" s="31"/>
      <c r="RTE46" s="31"/>
      <c r="RTF46" s="31"/>
      <c r="RTG46" s="31"/>
      <c r="RTH46" s="31"/>
      <c r="RTI46" s="31"/>
      <c r="RTJ46" s="31"/>
      <c r="RTK46" s="31"/>
      <c r="RTL46" s="31"/>
      <c r="RTM46" s="31"/>
      <c r="RTN46" s="31"/>
      <c r="RTO46" s="31"/>
      <c r="RTP46" s="31"/>
      <c r="RTQ46" s="31"/>
      <c r="RTR46" s="31"/>
      <c r="RTS46" s="31"/>
      <c r="RTT46" s="31"/>
      <c r="RTU46" s="31"/>
      <c r="RTV46" s="31"/>
      <c r="RTW46" s="31"/>
      <c r="RTX46" s="31"/>
      <c r="RTY46" s="31"/>
      <c r="RTZ46" s="31"/>
      <c r="RUA46" s="31"/>
      <c r="RUB46" s="31"/>
      <c r="RUC46" s="31"/>
      <c r="RUD46" s="31"/>
      <c r="RUE46" s="31"/>
      <c r="RUF46" s="31"/>
      <c r="RUG46" s="31"/>
      <c r="RUH46" s="31"/>
      <c r="RUI46" s="31"/>
      <c r="RUJ46" s="31"/>
      <c r="RUK46" s="31"/>
      <c r="RUL46" s="31"/>
      <c r="RUM46" s="31"/>
      <c r="RUN46" s="31"/>
      <c r="RUO46" s="31"/>
      <c r="RUP46" s="31"/>
      <c r="RUQ46" s="31"/>
      <c r="RUR46" s="31"/>
      <c r="RUS46" s="31"/>
      <c r="RUT46" s="31"/>
      <c r="RUU46" s="31"/>
      <c r="RUV46" s="31"/>
      <c r="RUW46" s="31"/>
      <c r="RUX46" s="31"/>
      <c r="RUY46" s="31"/>
      <c r="RUZ46" s="31"/>
      <c r="RVA46" s="31"/>
      <c r="RVB46" s="31"/>
      <c r="RVC46" s="31"/>
      <c r="RVD46" s="31"/>
      <c r="RVE46" s="31"/>
      <c r="RVF46" s="31"/>
      <c r="RVG46" s="31"/>
      <c r="RVH46" s="31"/>
      <c r="RVI46" s="31"/>
      <c r="RVJ46" s="31"/>
      <c r="RVK46" s="31"/>
      <c r="RVL46" s="31"/>
      <c r="RVM46" s="31"/>
      <c r="RVN46" s="31"/>
      <c r="RVO46" s="31"/>
      <c r="RVP46" s="31"/>
      <c r="RVQ46" s="31"/>
      <c r="RVR46" s="31"/>
      <c r="RVS46" s="31"/>
      <c r="RVT46" s="31"/>
      <c r="RVU46" s="31"/>
      <c r="RVV46" s="31"/>
      <c r="RVW46" s="31"/>
      <c r="RVX46" s="31"/>
      <c r="RVY46" s="31"/>
      <c r="RVZ46" s="31"/>
      <c r="RWA46" s="31"/>
      <c r="RWB46" s="31"/>
      <c r="RWC46" s="31"/>
      <c r="RWD46" s="31"/>
      <c r="RWE46" s="31"/>
      <c r="RWF46" s="31"/>
      <c r="RWG46" s="31"/>
      <c r="RWH46" s="31"/>
      <c r="RWI46" s="31"/>
      <c r="RWJ46" s="31"/>
      <c r="RWK46" s="31"/>
      <c r="RWL46" s="31"/>
      <c r="RWM46" s="31"/>
      <c r="RWN46" s="31"/>
      <c r="RWO46" s="31"/>
      <c r="RWP46" s="31"/>
      <c r="RWQ46" s="31"/>
      <c r="RWR46" s="31"/>
      <c r="RWS46" s="31"/>
      <c r="RWT46" s="31"/>
      <c r="RWU46" s="31"/>
      <c r="RWV46" s="31"/>
      <c r="RWW46" s="31"/>
      <c r="RWX46" s="31"/>
      <c r="RWY46" s="31"/>
      <c r="RWZ46" s="31"/>
      <c r="RXA46" s="31"/>
      <c r="RXB46" s="31"/>
      <c r="RXC46" s="31"/>
      <c r="RXD46" s="31"/>
      <c r="RXE46" s="31"/>
      <c r="RXF46" s="31"/>
      <c r="RXG46" s="31"/>
      <c r="RXH46" s="31"/>
      <c r="RXI46" s="31"/>
      <c r="RXJ46" s="31"/>
      <c r="RXK46" s="31"/>
      <c r="RXL46" s="31"/>
      <c r="RXM46" s="31"/>
      <c r="RXN46" s="31"/>
      <c r="RXO46" s="31"/>
      <c r="RXP46" s="31"/>
      <c r="RXQ46" s="31"/>
      <c r="RXR46" s="31"/>
      <c r="RXS46" s="31"/>
      <c r="RXT46" s="31"/>
      <c r="RXU46" s="31"/>
      <c r="RXV46" s="31"/>
      <c r="RXW46" s="31"/>
      <c r="RXX46" s="31"/>
      <c r="RXY46" s="31"/>
      <c r="RXZ46" s="31"/>
      <c r="RYA46" s="31"/>
      <c r="RYB46" s="31"/>
      <c r="RYC46" s="31"/>
      <c r="RYD46" s="31"/>
      <c r="RYE46" s="31"/>
      <c r="RYF46" s="31"/>
      <c r="RYG46" s="31"/>
      <c r="RYH46" s="31"/>
      <c r="RYI46" s="31"/>
      <c r="RYJ46" s="31"/>
      <c r="RYK46" s="31"/>
      <c r="RYL46" s="31"/>
      <c r="RYM46" s="31"/>
      <c r="RYN46" s="31"/>
      <c r="RYO46" s="31"/>
      <c r="RYP46" s="31"/>
      <c r="RYQ46" s="31"/>
      <c r="RYR46" s="31"/>
      <c r="RYS46" s="31"/>
      <c r="RYT46" s="31"/>
      <c r="RYU46" s="31"/>
      <c r="RYV46" s="31"/>
      <c r="RYW46" s="31"/>
      <c r="RYX46" s="31"/>
      <c r="RYY46" s="31"/>
      <c r="RYZ46" s="31"/>
      <c r="RZA46" s="31"/>
      <c r="RZB46" s="31"/>
      <c r="RZC46" s="31"/>
      <c r="RZD46" s="31"/>
      <c r="RZE46" s="31"/>
      <c r="RZF46" s="31"/>
      <c r="RZG46" s="31"/>
      <c r="RZH46" s="31"/>
      <c r="RZI46" s="31"/>
      <c r="RZJ46" s="31"/>
      <c r="RZK46" s="31"/>
      <c r="RZL46" s="31"/>
      <c r="RZM46" s="31"/>
      <c r="RZN46" s="31"/>
      <c r="RZO46" s="31"/>
      <c r="RZP46" s="31"/>
      <c r="RZQ46" s="31"/>
      <c r="RZR46" s="31"/>
      <c r="RZS46" s="31"/>
      <c r="RZT46" s="31"/>
      <c r="RZU46" s="31"/>
      <c r="RZV46" s="31"/>
      <c r="RZW46" s="31"/>
      <c r="RZX46" s="31"/>
      <c r="RZY46" s="31"/>
      <c r="RZZ46" s="31"/>
      <c r="SAA46" s="31"/>
      <c r="SAB46" s="31"/>
      <c r="SAC46" s="31"/>
      <c r="SAD46" s="31"/>
      <c r="SAE46" s="31"/>
      <c r="SAF46" s="31"/>
      <c r="SAG46" s="31"/>
      <c r="SAH46" s="31"/>
      <c r="SAI46" s="31"/>
      <c r="SAJ46" s="31"/>
      <c r="SAK46" s="31"/>
      <c r="SAL46" s="31"/>
      <c r="SAM46" s="31"/>
      <c r="SAN46" s="31"/>
      <c r="SAO46" s="31"/>
      <c r="SAP46" s="31"/>
      <c r="SAQ46" s="31"/>
      <c r="SAR46" s="31"/>
      <c r="SAS46" s="31"/>
      <c r="SAT46" s="31"/>
      <c r="SAU46" s="31"/>
      <c r="SAV46" s="31"/>
      <c r="SAW46" s="31"/>
      <c r="SAX46" s="31"/>
      <c r="SAY46" s="31"/>
      <c r="SAZ46" s="31"/>
      <c r="SBA46" s="31"/>
      <c r="SBB46" s="31"/>
      <c r="SBC46" s="31"/>
      <c r="SBD46" s="31"/>
      <c r="SBE46" s="31"/>
      <c r="SBF46" s="31"/>
      <c r="SBG46" s="31"/>
      <c r="SBH46" s="31"/>
      <c r="SBI46" s="31"/>
      <c r="SBJ46" s="31"/>
      <c r="SBK46" s="31"/>
      <c r="SBL46" s="31"/>
      <c r="SBM46" s="31"/>
      <c r="SBN46" s="31"/>
      <c r="SBO46" s="31"/>
      <c r="SBP46" s="31"/>
      <c r="SBQ46" s="31"/>
      <c r="SBR46" s="31"/>
      <c r="SBS46" s="31"/>
      <c r="SBT46" s="31"/>
      <c r="SBU46" s="31"/>
      <c r="SBV46" s="31"/>
      <c r="SBW46" s="31"/>
      <c r="SBX46" s="31"/>
      <c r="SBY46" s="31"/>
      <c r="SBZ46" s="31"/>
      <c r="SCA46" s="31"/>
      <c r="SCB46" s="31"/>
      <c r="SCC46" s="31"/>
      <c r="SCD46" s="31"/>
      <c r="SCE46" s="31"/>
      <c r="SCF46" s="31"/>
      <c r="SCG46" s="31"/>
      <c r="SCH46" s="31"/>
      <c r="SCI46" s="31"/>
      <c r="SCJ46" s="31"/>
      <c r="SCK46" s="31"/>
      <c r="SCL46" s="31"/>
      <c r="SCM46" s="31"/>
      <c r="SCN46" s="31"/>
      <c r="SCO46" s="31"/>
      <c r="SCP46" s="31"/>
      <c r="SCQ46" s="31"/>
      <c r="SCR46" s="31"/>
      <c r="SCS46" s="31"/>
      <c r="SCT46" s="31"/>
      <c r="SCU46" s="31"/>
      <c r="SCV46" s="31"/>
      <c r="SCW46" s="31"/>
      <c r="SCX46" s="31"/>
      <c r="SCY46" s="31"/>
      <c r="SCZ46" s="31"/>
      <c r="SDA46" s="31"/>
      <c r="SDB46" s="31"/>
      <c r="SDC46" s="31"/>
      <c r="SDD46" s="31"/>
      <c r="SDE46" s="31"/>
      <c r="SDF46" s="31"/>
      <c r="SDG46" s="31"/>
      <c r="SDH46" s="31"/>
      <c r="SDI46" s="31"/>
      <c r="SDJ46" s="31"/>
      <c r="SDK46" s="31"/>
      <c r="SDL46" s="31"/>
      <c r="SDM46" s="31"/>
      <c r="SDN46" s="31"/>
      <c r="SDO46" s="31"/>
      <c r="SDP46" s="31"/>
      <c r="SDQ46" s="31"/>
      <c r="SDR46" s="31"/>
      <c r="SDS46" s="31"/>
      <c r="SDT46" s="31"/>
      <c r="SDU46" s="31"/>
      <c r="SDV46" s="31"/>
      <c r="SDW46" s="31"/>
      <c r="SDX46" s="31"/>
      <c r="SDY46" s="31"/>
      <c r="SDZ46" s="31"/>
      <c r="SEA46" s="31"/>
      <c r="SEB46" s="31"/>
      <c r="SEC46" s="31"/>
      <c r="SED46" s="31"/>
      <c r="SEE46" s="31"/>
      <c r="SEF46" s="31"/>
      <c r="SEG46" s="31"/>
      <c r="SEH46" s="31"/>
      <c r="SEI46" s="31"/>
      <c r="SEJ46" s="31"/>
      <c r="SEK46" s="31"/>
      <c r="SEL46" s="31"/>
      <c r="SEM46" s="31"/>
      <c r="SEN46" s="31"/>
      <c r="SEO46" s="31"/>
      <c r="SEP46" s="31"/>
      <c r="SEQ46" s="31"/>
      <c r="SER46" s="31"/>
      <c r="SES46" s="31"/>
      <c r="SET46" s="31"/>
      <c r="SEU46" s="31"/>
      <c r="SEV46" s="31"/>
      <c r="SEW46" s="31"/>
      <c r="SEX46" s="31"/>
      <c r="SEY46" s="31"/>
      <c r="SEZ46" s="31"/>
      <c r="SFA46" s="31"/>
      <c r="SFB46" s="31"/>
      <c r="SFC46" s="31"/>
      <c r="SFD46" s="31"/>
      <c r="SFE46" s="31"/>
      <c r="SFF46" s="31"/>
      <c r="SFG46" s="31"/>
      <c r="SFH46" s="31"/>
      <c r="SFI46" s="31"/>
      <c r="SFJ46" s="31"/>
      <c r="SFK46" s="31"/>
      <c r="SFL46" s="31"/>
      <c r="SFM46" s="31"/>
      <c r="SFN46" s="31"/>
      <c r="SFO46" s="31"/>
      <c r="SFP46" s="31"/>
      <c r="SFQ46" s="31"/>
      <c r="SFR46" s="31"/>
      <c r="SFS46" s="31"/>
      <c r="SFT46" s="31"/>
      <c r="SFU46" s="31"/>
      <c r="SFV46" s="31"/>
      <c r="SFW46" s="31"/>
      <c r="SFX46" s="31"/>
      <c r="SFY46" s="31"/>
      <c r="SFZ46" s="31"/>
      <c r="SGA46" s="31"/>
      <c r="SGB46" s="31"/>
      <c r="SGC46" s="31"/>
      <c r="SGD46" s="31"/>
      <c r="SGE46" s="31"/>
      <c r="SGF46" s="31"/>
      <c r="SGG46" s="31"/>
      <c r="SGH46" s="31"/>
      <c r="SGI46" s="31"/>
      <c r="SGJ46" s="31"/>
      <c r="SGK46" s="31"/>
      <c r="SGL46" s="31"/>
      <c r="SGM46" s="31"/>
      <c r="SGN46" s="31"/>
      <c r="SGO46" s="31"/>
      <c r="SGP46" s="31"/>
      <c r="SGQ46" s="31"/>
      <c r="SGR46" s="31"/>
      <c r="SGS46" s="31"/>
      <c r="SGT46" s="31"/>
      <c r="SGU46" s="31"/>
      <c r="SGV46" s="31"/>
      <c r="SGW46" s="31"/>
      <c r="SGX46" s="31"/>
      <c r="SGY46" s="31"/>
      <c r="SGZ46" s="31"/>
      <c r="SHA46" s="31"/>
      <c r="SHB46" s="31"/>
      <c r="SHC46" s="31"/>
      <c r="SHD46" s="31"/>
      <c r="SHE46" s="31"/>
      <c r="SHF46" s="31"/>
      <c r="SHG46" s="31"/>
      <c r="SHH46" s="31"/>
      <c r="SHI46" s="31"/>
      <c r="SHJ46" s="31"/>
      <c r="SHK46" s="31"/>
      <c r="SHL46" s="31"/>
      <c r="SHM46" s="31"/>
      <c r="SHN46" s="31"/>
      <c r="SHO46" s="31"/>
      <c r="SHP46" s="31"/>
      <c r="SHQ46" s="31"/>
      <c r="SHR46" s="31"/>
      <c r="SHS46" s="31"/>
      <c r="SHT46" s="31"/>
      <c r="SHU46" s="31"/>
      <c r="SHV46" s="31"/>
      <c r="SHW46" s="31"/>
      <c r="SHX46" s="31"/>
      <c r="SHY46" s="31"/>
      <c r="SHZ46" s="31"/>
      <c r="SIA46" s="31"/>
      <c r="SIB46" s="31"/>
      <c r="SIC46" s="31"/>
      <c r="SID46" s="31"/>
      <c r="SIE46" s="31"/>
      <c r="SIF46" s="31"/>
      <c r="SIG46" s="31"/>
      <c r="SIH46" s="31"/>
      <c r="SII46" s="31"/>
      <c r="SIJ46" s="31"/>
      <c r="SIK46" s="31"/>
      <c r="SIL46" s="31"/>
      <c r="SIM46" s="31"/>
      <c r="SIN46" s="31"/>
      <c r="SIO46" s="31"/>
      <c r="SIP46" s="31"/>
      <c r="SIQ46" s="31"/>
      <c r="SIR46" s="31"/>
      <c r="SIS46" s="31"/>
      <c r="SIT46" s="31"/>
      <c r="SIU46" s="31"/>
      <c r="SIV46" s="31"/>
      <c r="SIW46" s="31"/>
      <c r="SIX46" s="31"/>
      <c r="SIY46" s="31"/>
      <c r="SIZ46" s="31"/>
      <c r="SJA46" s="31"/>
      <c r="SJB46" s="31"/>
      <c r="SJC46" s="31"/>
      <c r="SJD46" s="31"/>
      <c r="SJE46" s="31"/>
      <c r="SJF46" s="31"/>
      <c r="SJG46" s="31"/>
      <c r="SJH46" s="31"/>
      <c r="SJI46" s="31"/>
      <c r="SJJ46" s="31"/>
      <c r="SJK46" s="31"/>
      <c r="SJL46" s="31"/>
      <c r="SJM46" s="31"/>
      <c r="SJN46" s="31"/>
      <c r="SJO46" s="31"/>
      <c r="SJP46" s="31"/>
      <c r="SJQ46" s="31"/>
      <c r="SJR46" s="31"/>
      <c r="SJS46" s="31"/>
      <c r="SJT46" s="31"/>
      <c r="SJU46" s="31"/>
      <c r="SJV46" s="31"/>
      <c r="SJW46" s="31"/>
      <c r="SJX46" s="31"/>
      <c r="SJY46" s="31"/>
      <c r="SJZ46" s="31"/>
      <c r="SKA46" s="31"/>
      <c r="SKB46" s="31"/>
      <c r="SKC46" s="31"/>
      <c r="SKD46" s="31"/>
      <c r="SKE46" s="31"/>
      <c r="SKF46" s="31"/>
      <c r="SKG46" s="31"/>
      <c r="SKH46" s="31"/>
      <c r="SKI46" s="31"/>
      <c r="SKJ46" s="31"/>
      <c r="SKK46" s="31"/>
      <c r="SKL46" s="31"/>
      <c r="SKM46" s="31"/>
      <c r="SKN46" s="31"/>
      <c r="SKO46" s="31"/>
      <c r="SKP46" s="31"/>
      <c r="SKQ46" s="31"/>
      <c r="SKR46" s="31"/>
      <c r="SKS46" s="31"/>
      <c r="SKT46" s="31"/>
      <c r="SKU46" s="31"/>
      <c r="SKV46" s="31"/>
      <c r="SKW46" s="31"/>
      <c r="SKX46" s="31"/>
      <c r="SKY46" s="31"/>
      <c r="SKZ46" s="31"/>
      <c r="SLA46" s="31"/>
      <c r="SLB46" s="31"/>
      <c r="SLC46" s="31"/>
      <c r="SLD46" s="31"/>
      <c r="SLE46" s="31"/>
      <c r="SLF46" s="31"/>
      <c r="SLG46" s="31"/>
      <c r="SLH46" s="31"/>
      <c r="SLI46" s="31"/>
      <c r="SLJ46" s="31"/>
      <c r="SLK46" s="31"/>
      <c r="SLL46" s="31"/>
      <c r="SLM46" s="31"/>
      <c r="SLN46" s="31"/>
      <c r="SLO46" s="31"/>
      <c r="SLP46" s="31"/>
      <c r="SLQ46" s="31"/>
      <c r="SLR46" s="31"/>
      <c r="SLS46" s="31"/>
      <c r="SLT46" s="31"/>
      <c r="SLU46" s="31"/>
      <c r="SLV46" s="31"/>
      <c r="SLW46" s="31"/>
      <c r="SLX46" s="31"/>
      <c r="SLY46" s="31"/>
      <c r="SLZ46" s="31"/>
      <c r="SMA46" s="31"/>
      <c r="SMB46" s="31"/>
      <c r="SMC46" s="31"/>
      <c r="SMD46" s="31"/>
      <c r="SME46" s="31"/>
      <c r="SMF46" s="31"/>
      <c r="SMG46" s="31"/>
      <c r="SMH46" s="31"/>
      <c r="SMI46" s="31"/>
      <c r="SMJ46" s="31"/>
      <c r="SMK46" s="31"/>
      <c r="SML46" s="31"/>
      <c r="SMM46" s="31"/>
      <c r="SMN46" s="31"/>
      <c r="SMO46" s="31"/>
      <c r="SMP46" s="31"/>
      <c r="SMQ46" s="31"/>
      <c r="SMR46" s="31"/>
      <c r="SMS46" s="31"/>
      <c r="SMT46" s="31"/>
      <c r="SMU46" s="31"/>
      <c r="SMV46" s="31"/>
      <c r="SMW46" s="31"/>
      <c r="SMX46" s="31"/>
      <c r="SMY46" s="31"/>
      <c r="SMZ46" s="31"/>
      <c r="SNA46" s="31"/>
      <c r="SNB46" s="31"/>
      <c r="SNC46" s="31"/>
      <c r="SND46" s="31"/>
      <c r="SNE46" s="31"/>
      <c r="SNF46" s="31"/>
      <c r="SNG46" s="31"/>
      <c r="SNH46" s="31"/>
      <c r="SNI46" s="31"/>
      <c r="SNJ46" s="31"/>
      <c r="SNK46" s="31"/>
      <c r="SNL46" s="31"/>
      <c r="SNM46" s="31"/>
      <c r="SNN46" s="31"/>
      <c r="SNO46" s="31"/>
      <c r="SNP46" s="31"/>
      <c r="SNQ46" s="31"/>
      <c r="SNR46" s="31"/>
      <c r="SNS46" s="31"/>
      <c r="SNT46" s="31"/>
      <c r="SNU46" s="31"/>
      <c r="SNV46" s="31"/>
      <c r="SNW46" s="31"/>
      <c r="SNX46" s="31"/>
      <c r="SNY46" s="31"/>
      <c r="SNZ46" s="31"/>
      <c r="SOA46" s="31"/>
      <c r="SOB46" s="31"/>
      <c r="SOC46" s="31"/>
      <c r="SOD46" s="31"/>
      <c r="SOE46" s="31"/>
      <c r="SOF46" s="31"/>
      <c r="SOG46" s="31"/>
      <c r="SOH46" s="31"/>
      <c r="SOI46" s="31"/>
      <c r="SOJ46" s="31"/>
      <c r="SOK46" s="31"/>
      <c r="SOL46" s="31"/>
      <c r="SOM46" s="31"/>
      <c r="SON46" s="31"/>
      <c r="SOO46" s="31"/>
      <c r="SOP46" s="31"/>
      <c r="SOQ46" s="31"/>
      <c r="SOR46" s="31"/>
      <c r="SOS46" s="31"/>
      <c r="SOT46" s="31"/>
      <c r="SOU46" s="31"/>
      <c r="SOV46" s="31"/>
      <c r="SOW46" s="31"/>
      <c r="SOX46" s="31"/>
      <c r="SOY46" s="31"/>
      <c r="SOZ46" s="31"/>
      <c r="SPA46" s="31"/>
      <c r="SPB46" s="31"/>
      <c r="SPC46" s="31"/>
      <c r="SPD46" s="31"/>
      <c r="SPE46" s="31"/>
      <c r="SPF46" s="31"/>
      <c r="SPG46" s="31"/>
      <c r="SPH46" s="31"/>
      <c r="SPI46" s="31"/>
      <c r="SPJ46" s="31"/>
      <c r="SPK46" s="31"/>
      <c r="SPL46" s="31"/>
      <c r="SPM46" s="31"/>
      <c r="SPN46" s="31"/>
      <c r="SPO46" s="31"/>
      <c r="SPP46" s="31"/>
      <c r="SPQ46" s="31"/>
      <c r="SPR46" s="31"/>
      <c r="SPS46" s="31"/>
      <c r="SPT46" s="31"/>
      <c r="SPU46" s="31"/>
      <c r="SPV46" s="31"/>
      <c r="SPW46" s="31"/>
      <c r="SPX46" s="31"/>
      <c r="SPY46" s="31"/>
      <c r="SPZ46" s="31"/>
      <c r="SQA46" s="31"/>
      <c r="SQB46" s="31"/>
      <c r="SQC46" s="31"/>
      <c r="SQD46" s="31"/>
      <c r="SQE46" s="31"/>
      <c r="SQF46" s="31"/>
      <c r="SQG46" s="31"/>
      <c r="SQH46" s="31"/>
      <c r="SQI46" s="31"/>
      <c r="SQJ46" s="31"/>
      <c r="SQK46" s="31"/>
      <c r="SQL46" s="31"/>
      <c r="SQM46" s="31"/>
      <c r="SQN46" s="31"/>
      <c r="SQO46" s="31"/>
      <c r="SQP46" s="31"/>
      <c r="SQQ46" s="31"/>
      <c r="SQR46" s="31"/>
      <c r="SQS46" s="31"/>
      <c r="SQT46" s="31"/>
      <c r="SQU46" s="31"/>
      <c r="SQV46" s="31"/>
      <c r="SQW46" s="31"/>
      <c r="SQX46" s="31"/>
      <c r="SQY46" s="31"/>
      <c r="SQZ46" s="31"/>
      <c r="SRA46" s="31"/>
      <c r="SRB46" s="31"/>
      <c r="SRC46" s="31"/>
      <c r="SRD46" s="31"/>
      <c r="SRE46" s="31"/>
      <c r="SRF46" s="31"/>
      <c r="SRG46" s="31"/>
      <c r="SRH46" s="31"/>
      <c r="SRI46" s="31"/>
      <c r="SRJ46" s="31"/>
      <c r="SRK46" s="31"/>
      <c r="SRL46" s="31"/>
      <c r="SRM46" s="31"/>
      <c r="SRN46" s="31"/>
      <c r="SRO46" s="31"/>
      <c r="SRP46" s="31"/>
      <c r="SRQ46" s="31"/>
      <c r="SRR46" s="31"/>
      <c r="SRS46" s="31"/>
      <c r="SRT46" s="31"/>
      <c r="SRU46" s="31"/>
      <c r="SRV46" s="31"/>
      <c r="SRW46" s="31"/>
      <c r="SRX46" s="31"/>
      <c r="SRY46" s="31"/>
      <c r="SRZ46" s="31"/>
      <c r="SSA46" s="31"/>
      <c r="SSB46" s="31"/>
      <c r="SSC46" s="31"/>
      <c r="SSD46" s="31"/>
      <c r="SSE46" s="31"/>
      <c r="SSF46" s="31"/>
      <c r="SSG46" s="31"/>
      <c r="SSH46" s="31"/>
      <c r="SSI46" s="31"/>
      <c r="SSJ46" s="31"/>
      <c r="SSK46" s="31"/>
      <c r="SSL46" s="31"/>
      <c r="SSM46" s="31"/>
      <c r="SSN46" s="31"/>
      <c r="SSO46" s="31"/>
      <c r="SSP46" s="31"/>
      <c r="SSQ46" s="31"/>
      <c r="SSR46" s="31"/>
      <c r="SSS46" s="31"/>
      <c r="SST46" s="31"/>
      <c r="SSU46" s="31"/>
      <c r="SSV46" s="31"/>
      <c r="SSW46" s="31"/>
      <c r="SSX46" s="31"/>
      <c r="SSY46" s="31"/>
      <c r="SSZ46" s="31"/>
      <c r="STA46" s="31"/>
      <c r="STB46" s="31"/>
      <c r="STC46" s="31"/>
      <c r="STD46" s="31"/>
      <c r="STE46" s="31"/>
      <c r="STF46" s="31"/>
      <c r="STG46" s="31"/>
      <c r="STH46" s="31"/>
      <c r="STI46" s="31"/>
      <c r="STJ46" s="31"/>
      <c r="STK46" s="31"/>
      <c r="STL46" s="31"/>
      <c r="STM46" s="31"/>
      <c r="STN46" s="31"/>
      <c r="STO46" s="31"/>
      <c r="STP46" s="31"/>
      <c r="STQ46" s="31"/>
      <c r="STR46" s="31"/>
      <c r="STS46" s="31"/>
      <c r="STT46" s="31"/>
      <c r="STU46" s="31"/>
      <c r="STV46" s="31"/>
      <c r="STW46" s="31"/>
      <c r="STX46" s="31"/>
      <c r="STY46" s="31"/>
      <c r="STZ46" s="31"/>
      <c r="SUA46" s="31"/>
      <c r="SUB46" s="31"/>
      <c r="SUC46" s="31"/>
      <c r="SUD46" s="31"/>
      <c r="SUE46" s="31"/>
      <c r="SUF46" s="31"/>
      <c r="SUG46" s="31"/>
      <c r="SUH46" s="31"/>
      <c r="SUI46" s="31"/>
      <c r="SUJ46" s="31"/>
      <c r="SUK46" s="31"/>
      <c r="SUL46" s="31"/>
      <c r="SUM46" s="31"/>
      <c r="SUN46" s="31"/>
      <c r="SUO46" s="31"/>
      <c r="SUP46" s="31"/>
      <c r="SUQ46" s="31"/>
      <c r="SUR46" s="31"/>
      <c r="SUS46" s="31"/>
      <c r="SUT46" s="31"/>
      <c r="SUU46" s="31"/>
      <c r="SUV46" s="31"/>
      <c r="SUW46" s="31"/>
      <c r="SUX46" s="31"/>
      <c r="SUY46" s="31"/>
      <c r="SUZ46" s="31"/>
      <c r="SVA46" s="31"/>
      <c r="SVB46" s="31"/>
      <c r="SVC46" s="31"/>
      <c r="SVD46" s="31"/>
      <c r="SVE46" s="31"/>
      <c r="SVF46" s="31"/>
      <c r="SVG46" s="31"/>
      <c r="SVH46" s="31"/>
      <c r="SVI46" s="31"/>
      <c r="SVJ46" s="31"/>
      <c r="SVK46" s="31"/>
      <c r="SVL46" s="31"/>
      <c r="SVM46" s="31"/>
      <c r="SVN46" s="31"/>
      <c r="SVO46" s="31"/>
      <c r="SVP46" s="31"/>
      <c r="SVQ46" s="31"/>
      <c r="SVR46" s="31"/>
      <c r="SVS46" s="31"/>
      <c r="SVT46" s="31"/>
      <c r="SVU46" s="31"/>
      <c r="SVV46" s="31"/>
      <c r="SVW46" s="31"/>
      <c r="SVX46" s="31"/>
      <c r="SVY46" s="31"/>
      <c r="SVZ46" s="31"/>
      <c r="SWA46" s="31"/>
      <c r="SWB46" s="31"/>
      <c r="SWC46" s="31"/>
      <c r="SWD46" s="31"/>
      <c r="SWE46" s="31"/>
      <c r="SWF46" s="31"/>
      <c r="SWG46" s="31"/>
      <c r="SWH46" s="31"/>
      <c r="SWI46" s="31"/>
      <c r="SWJ46" s="31"/>
      <c r="SWK46" s="31"/>
      <c r="SWL46" s="31"/>
      <c r="SWM46" s="31"/>
      <c r="SWN46" s="31"/>
      <c r="SWO46" s="31"/>
      <c r="SWP46" s="31"/>
      <c r="SWQ46" s="31"/>
      <c r="SWR46" s="31"/>
      <c r="SWS46" s="31"/>
      <c r="SWT46" s="31"/>
      <c r="SWU46" s="31"/>
      <c r="SWV46" s="31"/>
      <c r="SWW46" s="31"/>
      <c r="SWX46" s="31"/>
      <c r="SWY46" s="31"/>
      <c r="SWZ46" s="31"/>
      <c r="SXA46" s="31"/>
      <c r="SXB46" s="31"/>
      <c r="SXC46" s="31"/>
      <c r="SXD46" s="31"/>
      <c r="SXE46" s="31"/>
      <c r="SXF46" s="31"/>
      <c r="SXG46" s="31"/>
      <c r="SXH46" s="31"/>
      <c r="SXI46" s="31"/>
      <c r="SXJ46" s="31"/>
      <c r="SXK46" s="31"/>
      <c r="SXL46" s="31"/>
      <c r="SXM46" s="31"/>
      <c r="SXN46" s="31"/>
      <c r="SXO46" s="31"/>
      <c r="SXP46" s="31"/>
      <c r="SXQ46" s="31"/>
      <c r="SXR46" s="31"/>
      <c r="SXS46" s="31"/>
      <c r="SXT46" s="31"/>
      <c r="SXU46" s="31"/>
      <c r="SXV46" s="31"/>
      <c r="SXW46" s="31"/>
      <c r="SXX46" s="31"/>
      <c r="SXY46" s="31"/>
      <c r="SXZ46" s="31"/>
      <c r="SYA46" s="31"/>
      <c r="SYB46" s="31"/>
      <c r="SYC46" s="31"/>
      <c r="SYD46" s="31"/>
      <c r="SYE46" s="31"/>
      <c r="SYF46" s="31"/>
      <c r="SYG46" s="31"/>
      <c r="SYH46" s="31"/>
      <c r="SYI46" s="31"/>
      <c r="SYJ46" s="31"/>
      <c r="SYK46" s="31"/>
      <c r="SYL46" s="31"/>
      <c r="SYM46" s="31"/>
      <c r="SYN46" s="31"/>
      <c r="SYO46" s="31"/>
      <c r="SYP46" s="31"/>
      <c r="SYQ46" s="31"/>
      <c r="SYR46" s="31"/>
      <c r="SYS46" s="31"/>
      <c r="SYT46" s="31"/>
      <c r="SYU46" s="31"/>
      <c r="SYV46" s="31"/>
      <c r="SYW46" s="31"/>
      <c r="SYX46" s="31"/>
      <c r="SYY46" s="31"/>
      <c r="SYZ46" s="31"/>
      <c r="SZA46" s="31"/>
      <c r="SZB46" s="31"/>
      <c r="SZC46" s="31"/>
      <c r="SZD46" s="31"/>
      <c r="SZE46" s="31"/>
      <c r="SZF46" s="31"/>
      <c r="SZG46" s="31"/>
      <c r="SZH46" s="31"/>
      <c r="SZI46" s="31"/>
      <c r="SZJ46" s="31"/>
      <c r="SZK46" s="31"/>
      <c r="SZL46" s="31"/>
      <c r="SZM46" s="31"/>
      <c r="SZN46" s="31"/>
      <c r="SZO46" s="31"/>
      <c r="SZP46" s="31"/>
      <c r="SZQ46" s="31"/>
      <c r="SZR46" s="31"/>
      <c r="SZS46" s="31"/>
      <c r="SZT46" s="31"/>
      <c r="SZU46" s="31"/>
      <c r="SZV46" s="31"/>
      <c r="SZW46" s="31"/>
      <c r="SZX46" s="31"/>
      <c r="SZY46" s="31"/>
      <c r="SZZ46" s="31"/>
      <c r="TAA46" s="31"/>
      <c r="TAB46" s="31"/>
      <c r="TAC46" s="31"/>
      <c r="TAD46" s="31"/>
      <c r="TAE46" s="31"/>
      <c r="TAF46" s="31"/>
      <c r="TAG46" s="31"/>
      <c r="TAH46" s="31"/>
      <c r="TAI46" s="31"/>
      <c r="TAJ46" s="31"/>
      <c r="TAK46" s="31"/>
      <c r="TAL46" s="31"/>
      <c r="TAM46" s="31"/>
      <c r="TAN46" s="31"/>
      <c r="TAO46" s="31"/>
      <c r="TAP46" s="31"/>
      <c r="TAQ46" s="31"/>
      <c r="TAR46" s="31"/>
      <c r="TAS46" s="31"/>
      <c r="TAT46" s="31"/>
      <c r="TAU46" s="31"/>
      <c r="TAV46" s="31"/>
      <c r="TAW46" s="31"/>
      <c r="TAX46" s="31"/>
      <c r="TAY46" s="31"/>
      <c r="TAZ46" s="31"/>
      <c r="TBA46" s="31"/>
      <c r="TBB46" s="31"/>
      <c r="TBC46" s="31"/>
      <c r="TBD46" s="31"/>
      <c r="TBE46" s="31"/>
      <c r="TBF46" s="31"/>
      <c r="TBG46" s="31"/>
      <c r="TBH46" s="31"/>
      <c r="TBI46" s="31"/>
      <c r="TBJ46" s="31"/>
      <c r="TBK46" s="31"/>
      <c r="TBL46" s="31"/>
      <c r="TBM46" s="31"/>
      <c r="TBN46" s="31"/>
      <c r="TBO46" s="31"/>
      <c r="TBP46" s="31"/>
      <c r="TBQ46" s="31"/>
      <c r="TBR46" s="31"/>
      <c r="TBS46" s="31"/>
      <c r="TBT46" s="31"/>
      <c r="TBU46" s="31"/>
      <c r="TBV46" s="31"/>
      <c r="TBW46" s="31"/>
      <c r="TBX46" s="31"/>
      <c r="TBY46" s="31"/>
      <c r="TBZ46" s="31"/>
      <c r="TCA46" s="31"/>
      <c r="TCB46" s="31"/>
      <c r="TCC46" s="31"/>
      <c r="TCD46" s="31"/>
      <c r="TCE46" s="31"/>
      <c r="TCF46" s="31"/>
      <c r="TCG46" s="31"/>
      <c r="TCH46" s="31"/>
      <c r="TCI46" s="31"/>
      <c r="TCJ46" s="31"/>
      <c r="TCK46" s="31"/>
      <c r="TCL46" s="31"/>
      <c r="TCM46" s="31"/>
      <c r="TCN46" s="31"/>
      <c r="TCO46" s="31"/>
      <c r="TCP46" s="31"/>
      <c r="TCQ46" s="31"/>
      <c r="TCR46" s="31"/>
      <c r="TCS46" s="31"/>
      <c r="TCT46" s="31"/>
      <c r="TCU46" s="31"/>
      <c r="TCV46" s="31"/>
      <c r="TCW46" s="31"/>
      <c r="TCX46" s="31"/>
      <c r="TCY46" s="31"/>
      <c r="TCZ46" s="31"/>
      <c r="TDA46" s="31"/>
      <c r="TDB46" s="31"/>
      <c r="TDC46" s="31"/>
      <c r="TDD46" s="31"/>
      <c r="TDE46" s="31"/>
      <c r="TDF46" s="31"/>
      <c r="TDG46" s="31"/>
      <c r="TDH46" s="31"/>
      <c r="TDI46" s="31"/>
      <c r="TDJ46" s="31"/>
      <c r="TDK46" s="31"/>
      <c r="TDL46" s="31"/>
      <c r="TDM46" s="31"/>
      <c r="TDN46" s="31"/>
      <c r="TDO46" s="31"/>
      <c r="TDP46" s="31"/>
      <c r="TDQ46" s="31"/>
      <c r="TDR46" s="31"/>
      <c r="TDS46" s="31"/>
      <c r="TDT46" s="31"/>
      <c r="TDU46" s="31"/>
      <c r="TDV46" s="31"/>
      <c r="TDW46" s="31"/>
      <c r="TDX46" s="31"/>
      <c r="TDY46" s="31"/>
      <c r="TDZ46" s="31"/>
      <c r="TEA46" s="31"/>
      <c r="TEB46" s="31"/>
      <c r="TEC46" s="31"/>
      <c r="TED46" s="31"/>
      <c r="TEE46" s="31"/>
      <c r="TEF46" s="31"/>
      <c r="TEG46" s="31"/>
      <c r="TEH46" s="31"/>
      <c r="TEI46" s="31"/>
      <c r="TEJ46" s="31"/>
      <c r="TEK46" s="31"/>
      <c r="TEL46" s="31"/>
      <c r="TEM46" s="31"/>
      <c r="TEN46" s="31"/>
      <c r="TEO46" s="31"/>
      <c r="TEP46" s="31"/>
      <c r="TEQ46" s="31"/>
      <c r="TER46" s="31"/>
      <c r="TES46" s="31"/>
      <c r="TET46" s="31"/>
      <c r="TEU46" s="31"/>
      <c r="TEV46" s="31"/>
      <c r="TEW46" s="31"/>
      <c r="TEX46" s="31"/>
      <c r="TEY46" s="31"/>
      <c r="TEZ46" s="31"/>
      <c r="TFA46" s="31"/>
      <c r="TFB46" s="31"/>
      <c r="TFC46" s="31"/>
      <c r="TFD46" s="31"/>
      <c r="TFE46" s="31"/>
      <c r="TFF46" s="31"/>
      <c r="TFG46" s="31"/>
      <c r="TFH46" s="31"/>
      <c r="TFI46" s="31"/>
      <c r="TFJ46" s="31"/>
      <c r="TFK46" s="31"/>
      <c r="TFL46" s="31"/>
      <c r="TFM46" s="31"/>
      <c r="TFN46" s="31"/>
      <c r="TFO46" s="31"/>
      <c r="TFP46" s="31"/>
      <c r="TFQ46" s="31"/>
      <c r="TFR46" s="31"/>
      <c r="TFS46" s="31"/>
      <c r="TFT46" s="31"/>
      <c r="TFU46" s="31"/>
      <c r="TFV46" s="31"/>
      <c r="TFW46" s="31"/>
      <c r="TFX46" s="31"/>
      <c r="TFY46" s="31"/>
      <c r="TFZ46" s="31"/>
      <c r="TGA46" s="31"/>
      <c r="TGB46" s="31"/>
      <c r="TGC46" s="31"/>
      <c r="TGD46" s="31"/>
      <c r="TGE46" s="31"/>
      <c r="TGF46" s="31"/>
      <c r="TGG46" s="31"/>
      <c r="TGH46" s="31"/>
      <c r="TGI46" s="31"/>
      <c r="TGJ46" s="31"/>
      <c r="TGK46" s="31"/>
      <c r="TGL46" s="31"/>
      <c r="TGM46" s="31"/>
      <c r="TGN46" s="31"/>
      <c r="TGO46" s="31"/>
      <c r="TGP46" s="31"/>
      <c r="TGQ46" s="31"/>
      <c r="TGR46" s="31"/>
      <c r="TGS46" s="31"/>
      <c r="TGT46" s="31"/>
      <c r="TGU46" s="31"/>
      <c r="TGV46" s="31"/>
      <c r="TGW46" s="31"/>
      <c r="TGX46" s="31"/>
      <c r="TGY46" s="31"/>
      <c r="TGZ46" s="31"/>
      <c r="THA46" s="31"/>
      <c r="THB46" s="31"/>
      <c r="THC46" s="31"/>
      <c r="THD46" s="31"/>
      <c r="THE46" s="31"/>
      <c r="THF46" s="31"/>
      <c r="THG46" s="31"/>
      <c r="THH46" s="31"/>
      <c r="THI46" s="31"/>
      <c r="THJ46" s="31"/>
      <c r="THK46" s="31"/>
      <c r="THL46" s="31"/>
      <c r="THM46" s="31"/>
      <c r="THN46" s="31"/>
      <c r="THO46" s="31"/>
      <c r="THP46" s="31"/>
      <c r="THQ46" s="31"/>
      <c r="THR46" s="31"/>
      <c r="THS46" s="31"/>
      <c r="THT46" s="31"/>
      <c r="THU46" s="31"/>
      <c r="THV46" s="31"/>
      <c r="THW46" s="31"/>
      <c r="THX46" s="31"/>
      <c r="THY46" s="31"/>
      <c r="THZ46" s="31"/>
      <c r="TIA46" s="31"/>
      <c r="TIB46" s="31"/>
      <c r="TIC46" s="31"/>
      <c r="TID46" s="31"/>
      <c r="TIE46" s="31"/>
      <c r="TIF46" s="31"/>
      <c r="TIG46" s="31"/>
      <c r="TIH46" s="31"/>
      <c r="TII46" s="31"/>
      <c r="TIJ46" s="31"/>
      <c r="TIK46" s="31"/>
      <c r="TIL46" s="31"/>
      <c r="TIM46" s="31"/>
      <c r="TIN46" s="31"/>
      <c r="TIO46" s="31"/>
      <c r="TIP46" s="31"/>
      <c r="TIQ46" s="31"/>
      <c r="TIR46" s="31"/>
      <c r="TIS46" s="31"/>
      <c r="TIT46" s="31"/>
      <c r="TIU46" s="31"/>
      <c r="TIV46" s="31"/>
      <c r="TIW46" s="31"/>
      <c r="TIX46" s="31"/>
      <c r="TIY46" s="31"/>
      <c r="TIZ46" s="31"/>
      <c r="TJA46" s="31"/>
      <c r="TJB46" s="31"/>
      <c r="TJC46" s="31"/>
      <c r="TJD46" s="31"/>
      <c r="TJE46" s="31"/>
      <c r="TJF46" s="31"/>
      <c r="TJG46" s="31"/>
      <c r="TJH46" s="31"/>
      <c r="TJI46" s="31"/>
      <c r="TJJ46" s="31"/>
      <c r="TJK46" s="31"/>
      <c r="TJL46" s="31"/>
      <c r="TJM46" s="31"/>
      <c r="TJN46" s="31"/>
      <c r="TJO46" s="31"/>
      <c r="TJP46" s="31"/>
      <c r="TJQ46" s="31"/>
      <c r="TJR46" s="31"/>
      <c r="TJS46" s="31"/>
      <c r="TJT46" s="31"/>
      <c r="TJU46" s="31"/>
      <c r="TJV46" s="31"/>
      <c r="TJW46" s="31"/>
      <c r="TJX46" s="31"/>
      <c r="TJY46" s="31"/>
      <c r="TJZ46" s="31"/>
      <c r="TKA46" s="31"/>
      <c r="TKB46" s="31"/>
      <c r="TKC46" s="31"/>
      <c r="TKD46" s="31"/>
      <c r="TKE46" s="31"/>
      <c r="TKF46" s="31"/>
      <c r="TKG46" s="31"/>
      <c r="TKH46" s="31"/>
      <c r="TKI46" s="31"/>
      <c r="TKJ46" s="31"/>
      <c r="TKK46" s="31"/>
      <c r="TKL46" s="31"/>
      <c r="TKM46" s="31"/>
      <c r="TKN46" s="31"/>
      <c r="TKO46" s="31"/>
      <c r="TKP46" s="31"/>
      <c r="TKQ46" s="31"/>
      <c r="TKR46" s="31"/>
      <c r="TKS46" s="31"/>
      <c r="TKT46" s="31"/>
      <c r="TKU46" s="31"/>
      <c r="TKV46" s="31"/>
      <c r="TKW46" s="31"/>
      <c r="TKX46" s="31"/>
      <c r="TKY46" s="31"/>
      <c r="TKZ46" s="31"/>
      <c r="TLA46" s="31"/>
      <c r="TLB46" s="31"/>
      <c r="TLC46" s="31"/>
      <c r="TLD46" s="31"/>
      <c r="TLE46" s="31"/>
      <c r="TLF46" s="31"/>
      <c r="TLG46" s="31"/>
      <c r="TLH46" s="31"/>
      <c r="TLI46" s="31"/>
      <c r="TLJ46" s="31"/>
      <c r="TLK46" s="31"/>
      <c r="TLL46" s="31"/>
      <c r="TLM46" s="31"/>
      <c r="TLN46" s="31"/>
      <c r="TLO46" s="31"/>
      <c r="TLP46" s="31"/>
      <c r="TLQ46" s="31"/>
      <c r="TLR46" s="31"/>
      <c r="TLS46" s="31"/>
      <c r="TLT46" s="31"/>
      <c r="TLU46" s="31"/>
      <c r="TLV46" s="31"/>
      <c r="TLW46" s="31"/>
      <c r="TLX46" s="31"/>
      <c r="TLY46" s="31"/>
      <c r="TLZ46" s="31"/>
      <c r="TMA46" s="31"/>
      <c r="TMB46" s="31"/>
      <c r="TMC46" s="31"/>
      <c r="TMD46" s="31"/>
      <c r="TME46" s="31"/>
      <c r="TMF46" s="31"/>
      <c r="TMG46" s="31"/>
      <c r="TMH46" s="31"/>
      <c r="TMI46" s="31"/>
      <c r="TMJ46" s="31"/>
      <c r="TMK46" s="31"/>
      <c r="TML46" s="31"/>
      <c r="TMM46" s="31"/>
      <c r="TMN46" s="31"/>
      <c r="TMO46" s="31"/>
      <c r="TMP46" s="31"/>
      <c r="TMQ46" s="31"/>
      <c r="TMR46" s="31"/>
      <c r="TMS46" s="31"/>
      <c r="TMT46" s="31"/>
      <c r="TMU46" s="31"/>
      <c r="TMV46" s="31"/>
      <c r="TMW46" s="31"/>
      <c r="TMX46" s="31"/>
      <c r="TMY46" s="31"/>
      <c r="TMZ46" s="31"/>
      <c r="TNA46" s="31"/>
      <c r="TNB46" s="31"/>
      <c r="TNC46" s="31"/>
      <c r="TND46" s="31"/>
      <c r="TNE46" s="31"/>
      <c r="TNF46" s="31"/>
      <c r="TNG46" s="31"/>
      <c r="TNH46" s="31"/>
      <c r="TNI46" s="31"/>
      <c r="TNJ46" s="31"/>
      <c r="TNK46" s="31"/>
      <c r="TNL46" s="31"/>
      <c r="TNM46" s="31"/>
      <c r="TNN46" s="31"/>
      <c r="TNO46" s="31"/>
      <c r="TNP46" s="31"/>
      <c r="TNQ46" s="31"/>
      <c r="TNR46" s="31"/>
      <c r="TNS46" s="31"/>
      <c r="TNT46" s="31"/>
      <c r="TNU46" s="31"/>
      <c r="TNV46" s="31"/>
      <c r="TNW46" s="31"/>
      <c r="TNX46" s="31"/>
      <c r="TNY46" s="31"/>
      <c r="TNZ46" s="31"/>
      <c r="TOA46" s="31"/>
      <c r="TOB46" s="31"/>
      <c r="TOC46" s="31"/>
      <c r="TOD46" s="31"/>
      <c r="TOE46" s="31"/>
      <c r="TOF46" s="31"/>
      <c r="TOG46" s="31"/>
      <c r="TOH46" s="31"/>
      <c r="TOI46" s="31"/>
      <c r="TOJ46" s="31"/>
      <c r="TOK46" s="31"/>
      <c r="TOL46" s="31"/>
      <c r="TOM46" s="31"/>
      <c r="TON46" s="31"/>
      <c r="TOO46" s="31"/>
      <c r="TOP46" s="31"/>
      <c r="TOQ46" s="31"/>
      <c r="TOR46" s="31"/>
      <c r="TOS46" s="31"/>
      <c r="TOT46" s="31"/>
      <c r="TOU46" s="31"/>
      <c r="TOV46" s="31"/>
      <c r="TOW46" s="31"/>
      <c r="TOX46" s="31"/>
      <c r="TOY46" s="31"/>
      <c r="TOZ46" s="31"/>
      <c r="TPA46" s="31"/>
      <c r="TPB46" s="31"/>
      <c r="TPC46" s="31"/>
      <c r="TPD46" s="31"/>
      <c r="TPE46" s="31"/>
      <c r="TPF46" s="31"/>
      <c r="TPG46" s="31"/>
      <c r="TPH46" s="31"/>
      <c r="TPI46" s="31"/>
      <c r="TPJ46" s="31"/>
      <c r="TPK46" s="31"/>
      <c r="TPL46" s="31"/>
      <c r="TPM46" s="31"/>
      <c r="TPN46" s="31"/>
      <c r="TPO46" s="31"/>
      <c r="TPP46" s="31"/>
      <c r="TPQ46" s="31"/>
      <c r="TPR46" s="31"/>
      <c r="TPS46" s="31"/>
      <c r="TPT46" s="31"/>
      <c r="TPU46" s="31"/>
      <c r="TPV46" s="31"/>
      <c r="TPW46" s="31"/>
      <c r="TPX46" s="31"/>
      <c r="TPY46" s="31"/>
      <c r="TPZ46" s="31"/>
      <c r="TQA46" s="31"/>
      <c r="TQB46" s="31"/>
      <c r="TQC46" s="31"/>
      <c r="TQD46" s="31"/>
      <c r="TQE46" s="31"/>
      <c r="TQF46" s="31"/>
      <c r="TQG46" s="31"/>
      <c r="TQH46" s="31"/>
      <c r="TQI46" s="31"/>
      <c r="TQJ46" s="31"/>
      <c r="TQK46" s="31"/>
      <c r="TQL46" s="31"/>
      <c r="TQM46" s="31"/>
      <c r="TQN46" s="31"/>
      <c r="TQO46" s="31"/>
      <c r="TQP46" s="31"/>
      <c r="TQQ46" s="31"/>
      <c r="TQR46" s="31"/>
      <c r="TQS46" s="31"/>
      <c r="TQT46" s="31"/>
      <c r="TQU46" s="31"/>
      <c r="TQV46" s="31"/>
      <c r="TQW46" s="31"/>
      <c r="TQX46" s="31"/>
      <c r="TQY46" s="31"/>
      <c r="TQZ46" s="31"/>
      <c r="TRA46" s="31"/>
      <c r="TRB46" s="31"/>
      <c r="TRC46" s="31"/>
      <c r="TRD46" s="31"/>
      <c r="TRE46" s="31"/>
      <c r="TRF46" s="31"/>
      <c r="TRG46" s="31"/>
      <c r="TRH46" s="31"/>
      <c r="TRI46" s="31"/>
      <c r="TRJ46" s="31"/>
      <c r="TRK46" s="31"/>
      <c r="TRL46" s="31"/>
      <c r="TRM46" s="31"/>
      <c r="TRN46" s="31"/>
      <c r="TRO46" s="31"/>
      <c r="TRP46" s="31"/>
      <c r="TRQ46" s="31"/>
      <c r="TRR46" s="31"/>
      <c r="TRS46" s="31"/>
      <c r="TRT46" s="31"/>
      <c r="TRU46" s="31"/>
      <c r="TRV46" s="31"/>
      <c r="TRW46" s="31"/>
      <c r="TRX46" s="31"/>
      <c r="TRY46" s="31"/>
      <c r="TRZ46" s="31"/>
      <c r="TSA46" s="31"/>
      <c r="TSB46" s="31"/>
      <c r="TSC46" s="31"/>
      <c r="TSD46" s="31"/>
      <c r="TSE46" s="31"/>
      <c r="TSF46" s="31"/>
      <c r="TSG46" s="31"/>
      <c r="TSH46" s="31"/>
      <c r="TSI46" s="31"/>
      <c r="TSJ46" s="31"/>
      <c r="TSK46" s="31"/>
      <c r="TSL46" s="31"/>
      <c r="TSM46" s="31"/>
      <c r="TSN46" s="31"/>
      <c r="TSO46" s="31"/>
      <c r="TSP46" s="31"/>
      <c r="TSQ46" s="31"/>
      <c r="TSR46" s="31"/>
      <c r="TSS46" s="31"/>
      <c r="TST46" s="31"/>
      <c r="TSU46" s="31"/>
      <c r="TSV46" s="31"/>
      <c r="TSW46" s="31"/>
      <c r="TSX46" s="31"/>
      <c r="TSY46" s="31"/>
      <c r="TSZ46" s="31"/>
      <c r="TTA46" s="31"/>
      <c r="TTB46" s="31"/>
      <c r="TTC46" s="31"/>
      <c r="TTD46" s="31"/>
      <c r="TTE46" s="31"/>
      <c r="TTF46" s="31"/>
      <c r="TTG46" s="31"/>
      <c r="TTH46" s="31"/>
      <c r="TTI46" s="31"/>
      <c r="TTJ46" s="31"/>
      <c r="TTK46" s="31"/>
      <c r="TTL46" s="31"/>
      <c r="TTM46" s="31"/>
      <c r="TTN46" s="31"/>
      <c r="TTO46" s="31"/>
      <c r="TTP46" s="31"/>
      <c r="TTQ46" s="31"/>
      <c r="TTR46" s="31"/>
      <c r="TTS46" s="31"/>
      <c r="TTT46" s="31"/>
      <c r="TTU46" s="31"/>
      <c r="TTV46" s="31"/>
      <c r="TTW46" s="31"/>
      <c r="TTX46" s="31"/>
      <c r="TTY46" s="31"/>
      <c r="TTZ46" s="31"/>
      <c r="TUA46" s="31"/>
      <c r="TUB46" s="31"/>
      <c r="TUC46" s="31"/>
      <c r="TUD46" s="31"/>
      <c r="TUE46" s="31"/>
      <c r="TUF46" s="31"/>
      <c r="TUG46" s="31"/>
      <c r="TUH46" s="31"/>
      <c r="TUI46" s="31"/>
      <c r="TUJ46" s="31"/>
      <c r="TUK46" s="31"/>
      <c r="TUL46" s="31"/>
      <c r="TUM46" s="31"/>
      <c r="TUN46" s="31"/>
      <c r="TUO46" s="31"/>
      <c r="TUP46" s="31"/>
      <c r="TUQ46" s="31"/>
      <c r="TUR46" s="31"/>
      <c r="TUS46" s="31"/>
      <c r="TUT46" s="31"/>
      <c r="TUU46" s="31"/>
      <c r="TUV46" s="31"/>
      <c r="TUW46" s="31"/>
      <c r="TUX46" s="31"/>
      <c r="TUY46" s="31"/>
      <c r="TUZ46" s="31"/>
      <c r="TVA46" s="31"/>
      <c r="TVB46" s="31"/>
      <c r="TVC46" s="31"/>
      <c r="TVD46" s="31"/>
      <c r="TVE46" s="31"/>
      <c r="TVF46" s="31"/>
      <c r="TVG46" s="31"/>
      <c r="TVH46" s="31"/>
      <c r="TVI46" s="31"/>
      <c r="TVJ46" s="31"/>
      <c r="TVK46" s="31"/>
      <c r="TVL46" s="31"/>
      <c r="TVM46" s="31"/>
      <c r="TVN46" s="31"/>
      <c r="TVO46" s="31"/>
      <c r="TVP46" s="31"/>
      <c r="TVQ46" s="31"/>
      <c r="TVR46" s="31"/>
      <c r="TVS46" s="31"/>
      <c r="TVT46" s="31"/>
      <c r="TVU46" s="31"/>
      <c r="TVV46" s="31"/>
      <c r="TVW46" s="31"/>
      <c r="TVX46" s="31"/>
      <c r="TVY46" s="31"/>
      <c r="TVZ46" s="31"/>
      <c r="TWA46" s="31"/>
      <c r="TWB46" s="31"/>
      <c r="TWC46" s="31"/>
      <c r="TWD46" s="31"/>
      <c r="TWE46" s="31"/>
      <c r="TWF46" s="31"/>
      <c r="TWG46" s="31"/>
      <c r="TWH46" s="31"/>
      <c r="TWI46" s="31"/>
      <c r="TWJ46" s="31"/>
      <c r="TWK46" s="31"/>
      <c r="TWL46" s="31"/>
      <c r="TWM46" s="31"/>
      <c r="TWN46" s="31"/>
      <c r="TWO46" s="31"/>
      <c r="TWP46" s="31"/>
      <c r="TWQ46" s="31"/>
      <c r="TWR46" s="31"/>
      <c r="TWS46" s="31"/>
      <c r="TWT46" s="31"/>
      <c r="TWU46" s="31"/>
      <c r="TWV46" s="31"/>
      <c r="TWW46" s="31"/>
      <c r="TWX46" s="31"/>
      <c r="TWY46" s="31"/>
      <c r="TWZ46" s="31"/>
      <c r="TXA46" s="31"/>
      <c r="TXB46" s="31"/>
      <c r="TXC46" s="31"/>
      <c r="TXD46" s="31"/>
      <c r="TXE46" s="31"/>
      <c r="TXF46" s="31"/>
      <c r="TXG46" s="31"/>
      <c r="TXH46" s="31"/>
      <c r="TXI46" s="31"/>
      <c r="TXJ46" s="31"/>
      <c r="TXK46" s="31"/>
      <c r="TXL46" s="31"/>
      <c r="TXM46" s="31"/>
      <c r="TXN46" s="31"/>
      <c r="TXO46" s="31"/>
      <c r="TXP46" s="31"/>
      <c r="TXQ46" s="31"/>
      <c r="TXR46" s="31"/>
      <c r="TXS46" s="31"/>
      <c r="TXT46" s="31"/>
      <c r="TXU46" s="31"/>
      <c r="TXV46" s="31"/>
      <c r="TXW46" s="31"/>
      <c r="TXX46" s="31"/>
      <c r="TXY46" s="31"/>
      <c r="TXZ46" s="31"/>
      <c r="TYA46" s="31"/>
      <c r="TYB46" s="31"/>
      <c r="TYC46" s="31"/>
      <c r="TYD46" s="31"/>
      <c r="TYE46" s="31"/>
      <c r="TYF46" s="31"/>
      <c r="TYG46" s="31"/>
      <c r="TYH46" s="31"/>
      <c r="TYI46" s="31"/>
      <c r="TYJ46" s="31"/>
      <c r="TYK46" s="31"/>
      <c r="TYL46" s="31"/>
      <c r="TYM46" s="31"/>
      <c r="TYN46" s="31"/>
      <c r="TYO46" s="31"/>
      <c r="TYP46" s="31"/>
      <c r="TYQ46" s="31"/>
      <c r="TYR46" s="31"/>
      <c r="TYS46" s="31"/>
      <c r="TYT46" s="31"/>
      <c r="TYU46" s="31"/>
      <c r="TYV46" s="31"/>
      <c r="TYW46" s="31"/>
      <c r="TYX46" s="31"/>
      <c r="TYY46" s="31"/>
      <c r="TYZ46" s="31"/>
      <c r="TZA46" s="31"/>
      <c r="TZB46" s="31"/>
      <c r="TZC46" s="31"/>
      <c r="TZD46" s="31"/>
      <c r="TZE46" s="31"/>
      <c r="TZF46" s="31"/>
      <c r="TZG46" s="31"/>
      <c r="TZH46" s="31"/>
      <c r="TZI46" s="31"/>
      <c r="TZJ46" s="31"/>
      <c r="TZK46" s="31"/>
      <c r="TZL46" s="31"/>
      <c r="TZM46" s="31"/>
      <c r="TZN46" s="31"/>
      <c r="TZO46" s="31"/>
      <c r="TZP46" s="31"/>
      <c r="TZQ46" s="31"/>
      <c r="TZR46" s="31"/>
      <c r="TZS46" s="31"/>
      <c r="TZT46" s="31"/>
      <c r="TZU46" s="31"/>
      <c r="TZV46" s="31"/>
      <c r="TZW46" s="31"/>
      <c r="TZX46" s="31"/>
      <c r="TZY46" s="31"/>
      <c r="TZZ46" s="31"/>
      <c r="UAA46" s="31"/>
      <c r="UAB46" s="31"/>
      <c r="UAC46" s="31"/>
      <c r="UAD46" s="31"/>
      <c r="UAE46" s="31"/>
      <c r="UAF46" s="31"/>
      <c r="UAG46" s="31"/>
      <c r="UAH46" s="31"/>
      <c r="UAI46" s="31"/>
      <c r="UAJ46" s="31"/>
      <c r="UAK46" s="31"/>
      <c r="UAL46" s="31"/>
      <c r="UAM46" s="31"/>
      <c r="UAN46" s="31"/>
      <c r="UAO46" s="31"/>
      <c r="UAP46" s="31"/>
      <c r="UAQ46" s="31"/>
      <c r="UAR46" s="31"/>
      <c r="UAS46" s="31"/>
      <c r="UAT46" s="31"/>
      <c r="UAU46" s="31"/>
      <c r="UAV46" s="31"/>
      <c r="UAW46" s="31"/>
      <c r="UAX46" s="31"/>
      <c r="UAY46" s="31"/>
      <c r="UAZ46" s="31"/>
      <c r="UBA46" s="31"/>
      <c r="UBB46" s="31"/>
      <c r="UBC46" s="31"/>
      <c r="UBD46" s="31"/>
      <c r="UBE46" s="31"/>
      <c r="UBF46" s="31"/>
      <c r="UBG46" s="31"/>
      <c r="UBH46" s="31"/>
      <c r="UBI46" s="31"/>
      <c r="UBJ46" s="31"/>
      <c r="UBK46" s="31"/>
      <c r="UBL46" s="31"/>
      <c r="UBM46" s="31"/>
      <c r="UBN46" s="31"/>
      <c r="UBO46" s="31"/>
      <c r="UBP46" s="31"/>
      <c r="UBQ46" s="31"/>
      <c r="UBR46" s="31"/>
      <c r="UBS46" s="31"/>
      <c r="UBT46" s="31"/>
      <c r="UBU46" s="31"/>
      <c r="UBV46" s="31"/>
      <c r="UBW46" s="31"/>
      <c r="UBX46" s="31"/>
      <c r="UBY46" s="31"/>
      <c r="UBZ46" s="31"/>
      <c r="UCA46" s="31"/>
      <c r="UCB46" s="31"/>
      <c r="UCC46" s="31"/>
      <c r="UCD46" s="31"/>
      <c r="UCE46" s="31"/>
      <c r="UCF46" s="31"/>
      <c r="UCG46" s="31"/>
      <c r="UCH46" s="31"/>
      <c r="UCI46" s="31"/>
      <c r="UCJ46" s="31"/>
      <c r="UCK46" s="31"/>
      <c r="UCL46" s="31"/>
      <c r="UCM46" s="31"/>
      <c r="UCN46" s="31"/>
      <c r="UCO46" s="31"/>
      <c r="UCP46" s="31"/>
      <c r="UCQ46" s="31"/>
      <c r="UCR46" s="31"/>
      <c r="UCS46" s="31"/>
      <c r="UCT46" s="31"/>
      <c r="UCU46" s="31"/>
      <c r="UCV46" s="31"/>
      <c r="UCW46" s="31"/>
      <c r="UCX46" s="31"/>
      <c r="UCY46" s="31"/>
      <c r="UCZ46" s="31"/>
      <c r="UDA46" s="31"/>
      <c r="UDB46" s="31"/>
      <c r="UDC46" s="31"/>
      <c r="UDD46" s="31"/>
      <c r="UDE46" s="31"/>
      <c r="UDF46" s="31"/>
      <c r="UDG46" s="31"/>
      <c r="UDH46" s="31"/>
      <c r="UDI46" s="31"/>
      <c r="UDJ46" s="31"/>
      <c r="UDK46" s="31"/>
      <c r="UDL46" s="31"/>
      <c r="UDM46" s="31"/>
      <c r="UDN46" s="31"/>
      <c r="UDO46" s="31"/>
      <c r="UDP46" s="31"/>
      <c r="UDQ46" s="31"/>
      <c r="UDR46" s="31"/>
      <c r="UDS46" s="31"/>
      <c r="UDT46" s="31"/>
      <c r="UDU46" s="31"/>
      <c r="UDV46" s="31"/>
      <c r="UDW46" s="31"/>
      <c r="UDX46" s="31"/>
      <c r="UDY46" s="31"/>
      <c r="UDZ46" s="31"/>
      <c r="UEA46" s="31"/>
      <c r="UEB46" s="31"/>
      <c r="UEC46" s="31"/>
      <c r="UED46" s="31"/>
      <c r="UEE46" s="31"/>
      <c r="UEF46" s="31"/>
      <c r="UEG46" s="31"/>
      <c r="UEH46" s="31"/>
      <c r="UEI46" s="31"/>
      <c r="UEJ46" s="31"/>
      <c r="UEK46" s="31"/>
      <c r="UEL46" s="31"/>
      <c r="UEM46" s="31"/>
      <c r="UEN46" s="31"/>
      <c r="UEO46" s="31"/>
      <c r="UEP46" s="31"/>
      <c r="UEQ46" s="31"/>
      <c r="UER46" s="31"/>
      <c r="UES46" s="31"/>
      <c r="UET46" s="31"/>
      <c r="UEU46" s="31"/>
      <c r="UEV46" s="31"/>
      <c r="UEW46" s="31"/>
      <c r="UEX46" s="31"/>
      <c r="UEY46" s="31"/>
      <c r="UEZ46" s="31"/>
      <c r="UFA46" s="31"/>
      <c r="UFB46" s="31"/>
      <c r="UFC46" s="31"/>
      <c r="UFD46" s="31"/>
      <c r="UFE46" s="31"/>
      <c r="UFF46" s="31"/>
      <c r="UFG46" s="31"/>
      <c r="UFH46" s="31"/>
      <c r="UFI46" s="31"/>
      <c r="UFJ46" s="31"/>
      <c r="UFK46" s="31"/>
      <c r="UFL46" s="31"/>
      <c r="UFM46" s="31"/>
      <c r="UFN46" s="31"/>
      <c r="UFO46" s="31"/>
      <c r="UFP46" s="31"/>
      <c r="UFQ46" s="31"/>
      <c r="UFR46" s="31"/>
      <c r="UFS46" s="31"/>
      <c r="UFT46" s="31"/>
      <c r="UFU46" s="31"/>
      <c r="UFV46" s="31"/>
      <c r="UFW46" s="31"/>
      <c r="UFX46" s="31"/>
      <c r="UFY46" s="31"/>
      <c r="UFZ46" s="31"/>
      <c r="UGA46" s="31"/>
      <c r="UGB46" s="31"/>
      <c r="UGC46" s="31"/>
      <c r="UGD46" s="31"/>
      <c r="UGE46" s="31"/>
      <c r="UGF46" s="31"/>
      <c r="UGG46" s="31"/>
      <c r="UGH46" s="31"/>
      <c r="UGI46" s="31"/>
      <c r="UGJ46" s="31"/>
      <c r="UGK46" s="31"/>
      <c r="UGL46" s="31"/>
      <c r="UGM46" s="31"/>
      <c r="UGN46" s="31"/>
      <c r="UGO46" s="31"/>
      <c r="UGP46" s="31"/>
      <c r="UGQ46" s="31"/>
      <c r="UGR46" s="31"/>
      <c r="UGS46" s="31"/>
      <c r="UGT46" s="31"/>
      <c r="UGU46" s="31"/>
      <c r="UGV46" s="31"/>
      <c r="UGW46" s="31"/>
      <c r="UGX46" s="31"/>
      <c r="UGY46" s="31"/>
      <c r="UGZ46" s="31"/>
      <c r="UHA46" s="31"/>
      <c r="UHB46" s="31"/>
      <c r="UHC46" s="31"/>
      <c r="UHD46" s="31"/>
      <c r="UHE46" s="31"/>
      <c r="UHF46" s="31"/>
      <c r="UHG46" s="31"/>
      <c r="UHH46" s="31"/>
      <c r="UHI46" s="31"/>
      <c r="UHJ46" s="31"/>
      <c r="UHK46" s="31"/>
      <c r="UHL46" s="31"/>
      <c r="UHM46" s="31"/>
      <c r="UHN46" s="31"/>
      <c r="UHO46" s="31"/>
      <c r="UHP46" s="31"/>
      <c r="UHQ46" s="31"/>
      <c r="UHR46" s="31"/>
      <c r="UHS46" s="31"/>
      <c r="UHT46" s="31"/>
      <c r="UHU46" s="31"/>
      <c r="UHV46" s="31"/>
      <c r="UHW46" s="31"/>
      <c r="UHX46" s="31"/>
      <c r="UHY46" s="31"/>
      <c r="UHZ46" s="31"/>
      <c r="UIA46" s="31"/>
      <c r="UIB46" s="31"/>
      <c r="UIC46" s="31"/>
      <c r="UID46" s="31"/>
      <c r="UIE46" s="31"/>
      <c r="UIF46" s="31"/>
      <c r="UIG46" s="31"/>
      <c r="UIH46" s="31"/>
      <c r="UII46" s="31"/>
      <c r="UIJ46" s="31"/>
      <c r="UIK46" s="31"/>
      <c r="UIL46" s="31"/>
      <c r="UIM46" s="31"/>
      <c r="UIN46" s="31"/>
      <c r="UIO46" s="31"/>
      <c r="UIP46" s="31"/>
      <c r="UIQ46" s="31"/>
      <c r="UIR46" s="31"/>
      <c r="UIS46" s="31"/>
      <c r="UIT46" s="31"/>
      <c r="UIU46" s="31"/>
      <c r="UIV46" s="31"/>
      <c r="UIW46" s="31"/>
      <c r="UIX46" s="31"/>
      <c r="UIY46" s="31"/>
      <c r="UIZ46" s="31"/>
      <c r="UJA46" s="31"/>
      <c r="UJB46" s="31"/>
      <c r="UJC46" s="31"/>
      <c r="UJD46" s="31"/>
      <c r="UJE46" s="31"/>
      <c r="UJF46" s="31"/>
      <c r="UJG46" s="31"/>
      <c r="UJH46" s="31"/>
      <c r="UJI46" s="31"/>
      <c r="UJJ46" s="31"/>
      <c r="UJK46" s="31"/>
      <c r="UJL46" s="31"/>
      <c r="UJM46" s="31"/>
      <c r="UJN46" s="31"/>
      <c r="UJO46" s="31"/>
      <c r="UJP46" s="31"/>
      <c r="UJQ46" s="31"/>
      <c r="UJR46" s="31"/>
      <c r="UJS46" s="31"/>
      <c r="UJT46" s="31"/>
      <c r="UJU46" s="31"/>
      <c r="UJV46" s="31"/>
      <c r="UJW46" s="31"/>
      <c r="UJX46" s="31"/>
      <c r="UJY46" s="31"/>
      <c r="UJZ46" s="31"/>
      <c r="UKA46" s="31"/>
      <c r="UKB46" s="31"/>
      <c r="UKC46" s="31"/>
      <c r="UKD46" s="31"/>
      <c r="UKE46" s="31"/>
      <c r="UKF46" s="31"/>
      <c r="UKG46" s="31"/>
      <c r="UKH46" s="31"/>
      <c r="UKI46" s="31"/>
      <c r="UKJ46" s="31"/>
      <c r="UKK46" s="31"/>
      <c r="UKL46" s="31"/>
      <c r="UKM46" s="31"/>
      <c r="UKN46" s="31"/>
      <c r="UKO46" s="31"/>
      <c r="UKP46" s="31"/>
      <c r="UKQ46" s="31"/>
      <c r="UKR46" s="31"/>
      <c r="UKS46" s="31"/>
      <c r="UKT46" s="31"/>
      <c r="UKU46" s="31"/>
      <c r="UKV46" s="31"/>
      <c r="UKW46" s="31"/>
      <c r="UKX46" s="31"/>
      <c r="UKY46" s="31"/>
      <c r="UKZ46" s="31"/>
      <c r="ULA46" s="31"/>
      <c r="ULB46" s="31"/>
      <c r="ULC46" s="31"/>
      <c r="ULD46" s="31"/>
      <c r="ULE46" s="31"/>
      <c r="ULF46" s="31"/>
      <c r="ULG46" s="31"/>
      <c r="ULH46" s="31"/>
      <c r="ULI46" s="31"/>
      <c r="ULJ46" s="31"/>
      <c r="ULK46" s="31"/>
      <c r="ULL46" s="31"/>
      <c r="ULM46" s="31"/>
      <c r="ULN46" s="31"/>
      <c r="ULO46" s="31"/>
      <c r="ULP46" s="31"/>
      <c r="ULQ46" s="31"/>
      <c r="ULR46" s="31"/>
      <c r="ULS46" s="31"/>
      <c r="ULT46" s="31"/>
      <c r="ULU46" s="31"/>
      <c r="ULV46" s="31"/>
      <c r="ULW46" s="31"/>
      <c r="ULX46" s="31"/>
      <c r="ULY46" s="31"/>
      <c r="ULZ46" s="31"/>
      <c r="UMA46" s="31"/>
      <c r="UMB46" s="31"/>
      <c r="UMC46" s="31"/>
      <c r="UMD46" s="31"/>
      <c r="UME46" s="31"/>
      <c r="UMF46" s="31"/>
      <c r="UMG46" s="31"/>
      <c r="UMH46" s="31"/>
      <c r="UMI46" s="31"/>
      <c r="UMJ46" s="31"/>
      <c r="UMK46" s="31"/>
      <c r="UML46" s="31"/>
      <c r="UMM46" s="31"/>
      <c r="UMN46" s="31"/>
      <c r="UMO46" s="31"/>
      <c r="UMP46" s="31"/>
      <c r="UMQ46" s="31"/>
      <c r="UMR46" s="31"/>
      <c r="UMS46" s="31"/>
      <c r="UMT46" s="31"/>
      <c r="UMU46" s="31"/>
      <c r="UMV46" s="31"/>
      <c r="UMW46" s="31"/>
      <c r="UMX46" s="31"/>
      <c r="UMY46" s="31"/>
      <c r="UMZ46" s="31"/>
      <c r="UNA46" s="31"/>
      <c r="UNB46" s="31"/>
      <c r="UNC46" s="31"/>
      <c r="UND46" s="31"/>
      <c r="UNE46" s="31"/>
      <c r="UNF46" s="31"/>
      <c r="UNG46" s="31"/>
      <c r="UNH46" s="31"/>
      <c r="UNI46" s="31"/>
      <c r="UNJ46" s="31"/>
      <c r="UNK46" s="31"/>
      <c r="UNL46" s="31"/>
      <c r="UNM46" s="31"/>
      <c r="UNN46" s="31"/>
      <c r="UNO46" s="31"/>
      <c r="UNP46" s="31"/>
      <c r="UNQ46" s="31"/>
      <c r="UNR46" s="31"/>
      <c r="UNS46" s="31"/>
      <c r="UNT46" s="31"/>
      <c r="UNU46" s="31"/>
      <c r="UNV46" s="31"/>
      <c r="UNW46" s="31"/>
      <c r="UNX46" s="31"/>
      <c r="UNY46" s="31"/>
      <c r="UNZ46" s="31"/>
      <c r="UOA46" s="31"/>
      <c r="UOB46" s="31"/>
      <c r="UOC46" s="31"/>
      <c r="UOD46" s="31"/>
      <c r="UOE46" s="31"/>
      <c r="UOF46" s="31"/>
      <c r="UOG46" s="31"/>
      <c r="UOH46" s="31"/>
      <c r="UOI46" s="31"/>
      <c r="UOJ46" s="31"/>
      <c r="UOK46" s="31"/>
      <c r="UOL46" s="31"/>
      <c r="UOM46" s="31"/>
      <c r="UON46" s="31"/>
      <c r="UOO46" s="31"/>
      <c r="UOP46" s="31"/>
      <c r="UOQ46" s="31"/>
      <c r="UOR46" s="31"/>
      <c r="UOS46" s="31"/>
      <c r="UOT46" s="31"/>
      <c r="UOU46" s="31"/>
      <c r="UOV46" s="31"/>
      <c r="UOW46" s="31"/>
      <c r="UOX46" s="31"/>
      <c r="UOY46" s="31"/>
      <c r="UOZ46" s="31"/>
      <c r="UPA46" s="31"/>
      <c r="UPB46" s="31"/>
      <c r="UPC46" s="31"/>
      <c r="UPD46" s="31"/>
      <c r="UPE46" s="31"/>
      <c r="UPF46" s="31"/>
      <c r="UPG46" s="31"/>
      <c r="UPH46" s="31"/>
      <c r="UPI46" s="31"/>
      <c r="UPJ46" s="31"/>
      <c r="UPK46" s="31"/>
      <c r="UPL46" s="31"/>
      <c r="UPM46" s="31"/>
      <c r="UPN46" s="31"/>
      <c r="UPO46" s="31"/>
      <c r="UPP46" s="31"/>
      <c r="UPQ46" s="31"/>
      <c r="UPR46" s="31"/>
      <c r="UPS46" s="31"/>
      <c r="UPT46" s="31"/>
      <c r="UPU46" s="31"/>
      <c r="UPV46" s="31"/>
      <c r="UPW46" s="31"/>
      <c r="UPX46" s="31"/>
      <c r="UPY46" s="31"/>
      <c r="UPZ46" s="31"/>
      <c r="UQA46" s="31"/>
      <c r="UQB46" s="31"/>
      <c r="UQC46" s="31"/>
      <c r="UQD46" s="31"/>
      <c r="UQE46" s="31"/>
      <c r="UQF46" s="31"/>
      <c r="UQG46" s="31"/>
      <c r="UQH46" s="31"/>
      <c r="UQI46" s="31"/>
      <c r="UQJ46" s="31"/>
      <c r="UQK46" s="31"/>
      <c r="UQL46" s="31"/>
      <c r="UQM46" s="31"/>
      <c r="UQN46" s="31"/>
      <c r="UQO46" s="31"/>
      <c r="UQP46" s="31"/>
      <c r="UQQ46" s="31"/>
      <c r="UQR46" s="31"/>
      <c r="UQS46" s="31"/>
      <c r="UQT46" s="31"/>
      <c r="UQU46" s="31"/>
      <c r="UQV46" s="31"/>
      <c r="UQW46" s="31"/>
      <c r="UQX46" s="31"/>
      <c r="UQY46" s="31"/>
      <c r="UQZ46" s="31"/>
      <c r="URA46" s="31"/>
      <c r="URB46" s="31"/>
      <c r="URC46" s="31"/>
      <c r="URD46" s="31"/>
      <c r="URE46" s="31"/>
      <c r="URF46" s="31"/>
      <c r="URG46" s="31"/>
      <c r="URH46" s="31"/>
      <c r="URI46" s="31"/>
      <c r="URJ46" s="31"/>
      <c r="URK46" s="31"/>
      <c r="URL46" s="31"/>
      <c r="URM46" s="31"/>
      <c r="URN46" s="31"/>
      <c r="URO46" s="31"/>
      <c r="URP46" s="31"/>
      <c r="URQ46" s="31"/>
      <c r="URR46" s="31"/>
      <c r="URS46" s="31"/>
      <c r="URT46" s="31"/>
      <c r="URU46" s="31"/>
      <c r="URV46" s="31"/>
      <c r="URW46" s="31"/>
      <c r="URX46" s="31"/>
      <c r="URY46" s="31"/>
      <c r="URZ46" s="31"/>
      <c r="USA46" s="31"/>
      <c r="USB46" s="31"/>
      <c r="USC46" s="31"/>
      <c r="USD46" s="31"/>
      <c r="USE46" s="31"/>
      <c r="USF46" s="31"/>
      <c r="USG46" s="31"/>
      <c r="USH46" s="31"/>
      <c r="USI46" s="31"/>
      <c r="USJ46" s="31"/>
      <c r="USK46" s="31"/>
      <c r="USL46" s="31"/>
      <c r="USM46" s="31"/>
      <c r="USN46" s="31"/>
      <c r="USO46" s="31"/>
      <c r="USP46" s="31"/>
      <c r="USQ46" s="31"/>
      <c r="USR46" s="31"/>
      <c r="USS46" s="31"/>
      <c r="UST46" s="31"/>
      <c r="USU46" s="31"/>
      <c r="USV46" s="31"/>
      <c r="USW46" s="31"/>
      <c r="USX46" s="31"/>
      <c r="USY46" s="31"/>
      <c r="USZ46" s="31"/>
      <c r="UTA46" s="31"/>
      <c r="UTB46" s="31"/>
      <c r="UTC46" s="31"/>
      <c r="UTD46" s="31"/>
      <c r="UTE46" s="31"/>
      <c r="UTF46" s="31"/>
      <c r="UTG46" s="31"/>
      <c r="UTH46" s="31"/>
      <c r="UTI46" s="31"/>
      <c r="UTJ46" s="31"/>
      <c r="UTK46" s="31"/>
      <c r="UTL46" s="31"/>
      <c r="UTM46" s="31"/>
      <c r="UTN46" s="31"/>
      <c r="UTO46" s="31"/>
      <c r="UTP46" s="31"/>
      <c r="UTQ46" s="31"/>
      <c r="UTR46" s="31"/>
      <c r="UTS46" s="31"/>
      <c r="UTT46" s="31"/>
      <c r="UTU46" s="31"/>
      <c r="UTV46" s="31"/>
      <c r="UTW46" s="31"/>
      <c r="UTX46" s="31"/>
      <c r="UTY46" s="31"/>
      <c r="UTZ46" s="31"/>
      <c r="UUA46" s="31"/>
      <c r="UUB46" s="31"/>
      <c r="UUC46" s="31"/>
      <c r="UUD46" s="31"/>
      <c r="UUE46" s="31"/>
      <c r="UUF46" s="31"/>
      <c r="UUG46" s="31"/>
      <c r="UUH46" s="31"/>
      <c r="UUI46" s="31"/>
      <c r="UUJ46" s="31"/>
      <c r="UUK46" s="31"/>
      <c r="UUL46" s="31"/>
      <c r="UUM46" s="31"/>
      <c r="UUN46" s="31"/>
      <c r="UUO46" s="31"/>
      <c r="UUP46" s="31"/>
      <c r="UUQ46" s="31"/>
      <c r="UUR46" s="31"/>
      <c r="UUS46" s="31"/>
      <c r="UUT46" s="31"/>
      <c r="UUU46" s="31"/>
      <c r="UUV46" s="31"/>
      <c r="UUW46" s="31"/>
      <c r="UUX46" s="31"/>
      <c r="UUY46" s="31"/>
      <c r="UUZ46" s="31"/>
      <c r="UVA46" s="31"/>
      <c r="UVB46" s="31"/>
      <c r="UVC46" s="31"/>
      <c r="UVD46" s="31"/>
      <c r="UVE46" s="31"/>
      <c r="UVF46" s="31"/>
      <c r="UVG46" s="31"/>
      <c r="UVH46" s="31"/>
      <c r="UVI46" s="31"/>
      <c r="UVJ46" s="31"/>
      <c r="UVK46" s="31"/>
      <c r="UVL46" s="31"/>
      <c r="UVM46" s="31"/>
      <c r="UVN46" s="31"/>
      <c r="UVO46" s="31"/>
      <c r="UVP46" s="31"/>
      <c r="UVQ46" s="31"/>
      <c r="UVR46" s="31"/>
      <c r="UVS46" s="31"/>
      <c r="UVT46" s="31"/>
      <c r="UVU46" s="31"/>
      <c r="UVV46" s="31"/>
      <c r="UVW46" s="31"/>
      <c r="UVX46" s="31"/>
      <c r="UVY46" s="31"/>
      <c r="UVZ46" s="31"/>
      <c r="UWA46" s="31"/>
      <c r="UWB46" s="31"/>
      <c r="UWC46" s="31"/>
      <c r="UWD46" s="31"/>
      <c r="UWE46" s="31"/>
      <c r="UWF46" s="31"/>
      <c r="UWG46" s="31"/>
      <c r="UWH46" s="31"/>
      <c r="UWI46" s="31"/>
      <c r="UWJ46" s="31"/>
      <c r="UWK46" s="31"/>
      <c r="UWL46" s="31"/>
      <c r="UWM46" s="31"/>
      <c r="UWN46" s="31"/>
      <c r="UWO46" s="31"/>
      <c r="UWP46" s="31"/>
      <c r="UWQ46" s="31"/>
      <c r="UWR46" s="31"/>
      <c r="UWS46" s="31"/>
      <c r="UWT46" s="31"/>
      <c r="UWU46" s="31"/>
      <c r="UWV46" s="31"/>
      <c r="UWW46" s="31"/>
      <c r="UWX46" s="31"/>
      <c r="UWY46" s="31"/>
      <c r="UWZ46" s="31"/>
      <c r="UXA46" s="31"/>
      <c r="UXB46" s="31"/>
      <c r="UXC46" s="31"/>
      <c r="UXD46" s="31"/>
      <c r="UXE46" s="31"/>
      <c r="UXF46" s="31"/>
      <c r="UXG46" s="31"/>
      <c r="UXH46" s="31"/>
      <c r="UXI46" s="31"/>
      <c r="UXJ46" s="31"/>
      <c r="UXK46" s="31"/>
      <c r="UXL46" s="31"/>
      <c r="UXM46" s="31"/>
      <c r="UXN46" s="31"/>
      <c r="UXO46" s="31"/>
      <c r="UXP46" s="31"/>
      <c r="UXQ46" s="31"/>
      <c r="UXR46" s="31"/>
      <c r="UXS46" s="31"/>
      <c r="UXT46" s="31"/>
      <c r="UXU46" s="31"/>
      <c r="UXV46" s="31"/>
      <c r="UXW46" s="31"/>
      <c r="UXX46" s="31"/>
      <c r="UXY46" s="31"/>
      <c r="UXZ46" s="31"/>
      <c r="UYA46" s="31"/>
      <c r="UYB46" s="31"/>
      <c r="UYC46" s="31"/>
      <c r="UYD46" s="31"/>
      <c r="UYE46" s="31"/>
      <c r="UYF46" s="31"/>
      <c r="UYG46" s="31"/>
      <c r="UYH46" s="31"/>
      <c r="UYI46" s="31"/>
      <c r="UYJ46" s="31"/>
      <c r="UYK46" s="31"/>
      <c r="UYL46" s="31"/>
      <c r="UYM46" s="31"/>
      <c r="UYN46" s="31"/>
      <c r="UYO46" s="31"/>
      <c r="UYP46" s="31"/>
      <c r="UYQ46" s="31"/>
      <c r="UYR46" s="31"/>
      <c r="UYS46" s="31"/>
      <c r="UYT46" s="31"/>
      <c r="UYU46" s="31"/>
      <c r="UYV46" s="31"/>
      <c r="UYW46" s="31"/>
      <c r="UYX46" s="31"/>
      <c r="UYY46" s="31"/>
      <c r="UYZ46" s="31"/>
      <c r="UZA46" s="31"/>
      <c r="UZB46" s="31"/>
      <c r="UZC46" s="31"/>
      <c r="UZD46" s="31"/>
      <c r="UZE46" s="31"/>
      <c r="UZF46" s="31"/>
      <c r="UZG46" s="31"/>
      <c r="UZH46" s="31"/>
      <c r="UZI46" s="31"/>
      <c r="UZJ46" s="31"/>
      <c r="UZK46" s="31"/>
      <c r="UZL46" s="31"/>
      <c r="UZM46" s="31"/>
      <c r="UZN46" s="31"/>
      <c r="UZO46" s="31"/>
      <c r="UZP46" s="31"/>
      <c r="UZQ46" s="31"/>
      <c r="UZR46" s="31"/>
      <c r="UZS46" s="31"/>
      <c r="UZT46" s="31"/>
      <c r="UZU46" s="31"/>
      <c r="UZV46" s="31"/>
      <c r="UZW46" s="31"/>
      <c r="UZX46" s="31"/>
      <c r="UZY46" s="31"/>
      <c r="UZZ46" s="31"/>
      <c r="VAA46" s="31"/>
      <c r="VAB46" s="31"/>
      <c r="VAC46" s="31"/>
      <c r="VAD46" s="31"/>
      <c r="VAE46" s="31"/>
      <c r="VAF46" s="31"/>
      <c r="VAG46" s="31"/>
      <c r="VAH46" s="31"/>
      <c r="VAI46" s="31"/>
      <c r="VAJ46" s="31"/>
      <c r="VAK46" s="31"/>
      <c r="VAL46" s="31"/>
      <c r="VAM46" s="31"/>
      <c r="VAN46" s="31"/>
      <c r="VAO46" s="31"/>
      <c r="VAP46" s="31"/>
      <c r="VAQ46" s="31"/>
      <c r="VAR46" s="31"/>
      <c r="VAS46" s="31"/>
      <c r="VAT46" s="31"/>
      <c r="VAU46" s="31"/>
      <c r="VAV46" s="31"/>
      <c r="VAW46" s="31"/>
      <c r="VAX46" s="31"/>
      <c r="VAY46" s="31"/>
      <c r="VAZ46" s="31"/>
      <c r="VBA46" s="31"/>
      <c r="VBB46" s="31"/>
      <c r="VBC46" s="31"/>
      <c r="VBD46" s="31"/>
      <c r="VBE46" s="31"/>
      <c r="VBF46" s="31"/>
      <c r="VBG46" s="31"/>
      <c r="VBH46" s="31"/>
      <c r="VBI46" s="31"/>
      <c r="VBJ46" s="31"/>
      <c r="VBK46" s="31"/>
      <c r="VBL46" s="31"/>
      <c r="VBM46" s="31"/>
      <c r="VBN46" s="31"/>
      <c r="VBO46" s="31"/>
      <c r="VBP46" s="31"/>
      <c r="VBQ46" s="31"/>
      <c r="VBR46" s="31"/>
      <c r="VBS46" s="31"/>
      <c r="VBT46" s="31"/>
      <c r="VBU46" s="31"/>
      <c r="VBV46" s="31"/>
      <c r="VBW46" s="31"/>
      <c r="VBX46" s="31"/>
      <c r="VBY46" s="31"/>
      <c r="VBZ46" s="31"/>
      <c r="VCA46" s="31"/>
      <c r="VCB46" s="31"/>
      <c r="VCC46" s="31"/>
      <c r="VCD46" s="31"/>
      <c r="VCE46" s="31"/>
      <c r="VCF46" s="31"/>
      <c r="VCG46" s="31"/>
      <c r="VCH46" s="31"/>
      <c r="VCI46" s="31"/>
      <c r="VCJ46" s="31"/>
      <c r="VCK46" s="31"/>
      <c r="VCL46" s="31"/>
      <c r="VCM46" s="31"/>
      <c r="VCN46" s="31"/>
      <c r="VCO46" s="31"/>
      <c r="VCP46" s="31"/>
      <c r="VCQ46" s="31"/>
      <c r="VCR46" s="31"/>
      <c r="VCS46" s="31"/>
      <c r="VCT46" s="31"/>
      <c r="VCU46" s="31"/>
      <c r="VCV46" s="31"/>
      <c r="VCW46" s="31"/>
      <c r="VCX46" s="31"/>
      <c r="VCY46" s="31"/>
      <c r="VCZ46" s="31"/>
      <c r="VDA46" s="31"/>
      <c r="VDB46" s="31"/>
      <c r="VDC46" s="31"/>
      <c r="VDD46" s="31"/>
      <c r="VDE46" s="31"/>
      <c r="VDF46" s="31"/>
      <c r="VDG46" s="31"/>
      <c r="VDH46" s="31"/>
      <c r="VDI46" s="31"/>
      <c r="VDJ46" s="31"/>
      <c r="VDK46" s="31"/>
      <c r="VDL46" s="31"/>
      <c r="VDM46" s="31"/>
      <c r="VDN46" s="31"/>
      <c r="VDO46" s="31"/>
      <c r="VDP46" s="31"/>
      <c r="VDQ46" s="31"/>
      <c r="VDR46" s="31"/>
      <c r="VDS46" s="31"/>
      <c r="VDT46" s="31"/>
      <c r="VDU46" s="31"/>
      <c r="VDV46" s="31"/>
      <c r="VDW46" s="31"/>
      <c r="VDX46" s="31"/>
      <c r="VDY46" s="31"/>
      <c r="VDZ46" s="31"/>
      <c r="VEA46" s="31"/>
      <c r="VEB46" s="31"/>
      <c r="VEC46" s="31"/>
      <c r="VED46" s="31"/>
      <c r="VEE46" s="31"/>
      <c r="VEF46" s="31"/>
      <c r="VEG46" s="31"/>
      <c r="VEH46" s="31"/>
      <c r="VEI46" s="31"/>
      <c r="VEJ46" s="31"/>
      <c r="VEK46" s="31"/>
      <c r="VEL46" s="31"/>
      <c r="VEM46" s="31"/>
      <c r="VEN46" s="31"/>
      <c r="VEO46" s="31"/>
      <c r="VEP46" s="31"/>
      <c r="VEQ46" s="31"/>
      <c r="VER46" s="31"/>
      <c r="VES46" s="31"/>
      <c r="VET46" s="31"/>
      <c r="VEU46" s="31"/>
      <c r="VEV46" s="31"/>
      <c r="VEW46" s="31"/>
      <c r="VEX46" s="31"/>
      <c r="VEY46" s="31"/>
      <c r="VEZ46" s="31"/>
      <c r="VFA46" s="31"/>
      <c r="VFB46" s="31"/>
      <c r="VFC46" s="31"/>
      <c r="VFD46" s="31"/>
      <c r="VFE46" s="31"/>
      <c r="VFF46" s="31"/>
      <c r="VFG46" s="31"/>
      <c r="VFH46" s="31"/>
      <c r="VFI46" s="31"/>
      <c r="VFJ46" s="31"/>
      <c r="VFK46" s="31"/>
      <c r="VFL46" s="31"/>
      <c r="VFM46" s="31"/>
      <c r="VFN46" s="31"/>
      <c r="VFO46" s="31"/>
      <c r="VFP46" s="31"/>
      <c r="VFQ46" s="31"/>
      <c r="VFR46" s="31"/>
      <c r="VFS46" s="31"/>
      <c r="VFT46" s="31"/>
      <c r="VFU46" s="31"/>
      <c r="VFV46" s="31"/>
      <c r="VFW46" s="31"/>
      <c r="VFX46" s="31"/>
      <c r="VFY46" s="31"/>
      <c r="VFZ46" s="31"/>
      <c r="VGA46" s="31"/>
      <c r="VGB46" s="31"/>
      <c r="VGC46" s="31"/>
      <c r="VGD46" s="31"/>
      <c r="VGE46" s="31"/>
      <c r="VGF46" s="31"/>
      <c r="VGG46" s="31"/>
      <c r="VGH46" s="31"/>
      <c r="VGI46" s="31"/>
      <c r="VGJ46" s="31"/>
      <c r="VGK46" s="31"/>
      <c r="VGL46" s="31"/>
      <c r="VGM46" s="31"/>
      <c r="VGN46" s="31"/>
      <c r="VGO46" s="31"/>
      <c r="VGP46" s="31"/>
      <c r="VGQ46" s="31"/>
      <c r="VGR46" s="31"/>
      <c r="VGS46" s="31"/>
      <c r="VGT46" s="31"/>
      <c r="VGU46" s="31"/>
      <c r="VGV46" s="31"/>
      <c r="VGW46" s="31"/>
      <c r="VGX46" s="31"/>
      <c r="VGY46" s="31"/>
      <c r="VGZ46" s="31"/>
      <c r="VHA46" s="31"/>
      <c r="VHB46" s="31"/>
      <c r="VHC46" s="31"/>
      <c r="VHD46" s="31"/>
      <c r="VHE46" s="31"/>
      <c r="VHF46" s="31"/>
      <c r="VHG46" s="31"/>
      <c r="VHH46" s="31"/>
      <c r="VHI46" s="31"/>
      <c r="VHJ46" s="31"/>
      <c r="VHK46" s="31"/>
      <c r="VHL46" s="31"/>
      <c r="VHM46" s="31"/>
      <c r="VHN46" s="31"/>
      <c r="VHO46" s="31"/>
      <c r="VHP46" s="31"/>
      <c r="VHQ46" s="31"/>
      <c r="VHR46" s="31"/>
      <c r="VHS46" s="31"/>
      <c r="VHT46" s="31"/>
      <c r="VHU46" s="31"/>
      <c r="VHV46" s="31"/>
      <c r="VHW46" s="31"/>
      <c r="VHX46" s="31"/>
      <c r="VHY46" s="31"/>
      <c r="VHZ46" s="31"/>
      <c r="VIA46" s="31"/>
      <c r="VIB46" s="31"/>
      <c r="VIC46" s="31"/>
      <c r="VID46" s="31"/>
      <c r="VIE46" s="31"/>
      <c r="VIF46" s="31"/>
      <c r="VIG46" s="31"/>
      <c r="VIH46" s="31"/>
      <c r="VII46" s="31"/>
      <c r="VIJ46" s="31"/>
      <c r="VIK46" s="31"/>
      <c r="VIL46" s="31"/>
      <c r="VIM46" s="31"/>
      <c r="VIN46" s="31"/>
      <c r="VIO46" s="31"/>
      <c r="VIP46" s="31"/>
      <c r="VIQ46" s="31"/>
      <c r="VIR46" s="31"/>
      <c r="VIS46" s="31"/>
      <c r="VIT46" s="31"/>
      <c r="VIU46" s="31"/>
      <c r="VIV46" s="31"/>
      <c r="VIW46" s="31"/>
      <c r="VIX46" s="31"/>
      <c r="VIY46" s="31"/>
      <c r="VIZ46" s="31"/>
      <c r="VJA46" s="31"/>
      <c r="VJB46" s="31"/>
      <c r="VJC46" s="31"/>
      <c r="VJD46" s="31"/>
      <c r="VJE46" s="31"/>
      <c r="VJF46" s="31"/>
      <c r="VJG46" s="31"/>
      <c r="VJH46" s="31"/>
      <c r="VJI46" s="31"/>
      <c r="VJJ46" s="31"/>
      <c r="VJK46" s="31"/>
      <c r="VJL46" s="31"/>
      <c r="VJM46" s="31"/>
      <c r="VJN46" s="31"/>
      <c r="VJO46" s="31"/>
      <c r="VJP46" s="31"/>
      <c r="VJQ46" s="31"/>
      <c r="VJR46" s="31"/>
      <c r="VJS46" s="31"/>
      <c r="VJT46" s="31"/>
      <c r="VJU46" s="31"/>
      <c r="VJV46" s="31"/>
      <c r="VJW46" s="31"/>
      <c r="VJX46" s="31"/>
      <c r="VJY46" s="31"/>
      <c r="VJZ46" s="31"/>
      <c r="VKA46" s="31"/>
      <c r="VKB46" s="31"/>
      <c r="VKC46" s="31"/>
      <c r="VKD46" s="31"/>
      <c r="VKE46" s="31"/>
      <c r="VKF46" s="31"/>
      <c r="VKG46" s="31"/>
      <c r="VKH46" s="31"/>
      <c r="VKI46" s="31"/>
      <c r="VKJ46" s="31"/>
      <c r="VKK46" s="31"/>
      <c r="VKL46" s="31"/>
      <c r="VKM46" s="31"/>
      <c r="VKN46" s="31"/>
      <c r="VKO46" s="31"/>
      <c r="VKP46" s="31"/>
      <c r="VKQ46" s="31"/>
      <c r="VKR46" s="31"/>
      <c r="VKS46" s="31"/>
      <c r="VKT46" s="31"/>
      <c r="VKU46" s="31"/>
      <c r="VKV46" s="31"/>
      <c r="VKW46" s="31"/>
      <c r="VKX46" s="31"/>
      <c r="VKY46" s="31"/>
      <c r="VKZ46" s="31"/>
      <c r="VLA46" s="31"/>
      <c r="VLB46" s="31"/>
      <c r="VLC46" s="31"/>
      <c r="VLD46" s="31"/>
      <c r="VLE46" s="31"/>
      <c r="VLF46" s="31"/>
      <c r="VLG46" s="31"/>
      <c r="VLH46" s="31"/>
      <c r="VLI46" s="31"/>
      <c r="VLJ46" s="31"/>
      <c r="VLK46" s="31"/>
      <c r="VLL46" s="31"/>
      <c r="VLM46" s="31"/>
      <c r="VLN46" s="31"/>
      <c r="VLO46" s="31"/>
      <c r="VLP46" s="31"/>
      <c r="VLQ46" s="31"/>
      <c r="VLR46" s="31"/>
      <c r="VLS46" s="31"/>
      <c r="VLT46" s="31"/>
      <c r="VLU46" s="31"/>
      <c r="VLV46" s="31"/>
      <c r="VLW46" s="31"/>
      <c r="VLX46" s="31"/>
      <c r="VLY46" s="31"/>
      <c r="VLZ46" s="31"/>
      <c r="VMA46" s="31"/>
      <c r="VMB46" s="31"/>
      <c r="VMC46" s="31"/>
      <c r="VMD46" s="31"/>
      <c r="VME46" s="31"/>
      <c r="VMF46" s="31"/>
      <c r="VMG46" s="31"/>
      <c r="VMH46" s="31"/>
      <c r="VMI46" s="31"/>
      <c r="VMJ46" s="31"/>
      <c r="VMK46" s="31"/>
      <c r="VML46" s="31"/>
      <c r="VMM46" s="31"/>
      <c r="VMN46" s="31"/>
      <c r="VMO46" s="31"/>
      <c r="VMP46" s="31"/>
      <c r="VMQ46" s="31"/>
      <c r="VMR46" s="31"/>
      <c r="VMS46" s="31"/>
      <c r="VMT46" s="31"/>
      <c r="VMU46" s="31"/>
      <c r="VMV46" s="31"/>
      <c r="VMW46" s="31"/>
      <c r="VMX46" s="31"/>
      <c r="VMY46" s="31"/>
      <c r="VMZ46" s="31"/>
      <c r="VNA46" s="31"/>
      <c r="VNB46" s="31"/>
      <c r="VNC46" s="31"/>
      <c r="VND46" s="31"/>
      <c r="VNE46" s="31"/>
      <c r="VNF46" s="31"/>
      <c r="VNG46" s="31"/>
      <c r="VNH46" s="31"/>
      <c r="VNI46" s="31"/>
      <c r="VNJ46" s="31"/>
      <c r="VNK46" s="31"/>
      <c r="VNL46" s="31"/>
      <c r="VNM46" s="31"/>
      <c r="VNN46" s="31"/>
      <c r="VNO46" s="31"/>
      <c r="VNP46" s="31"/>
      <c r="VNQ46" s="31"/>
      <c r="VNR46" s="31"/>
      <c r="VNS46" s="31"/>
      <c r="VNT46" s="31"/>
      <c r="VNU46" s="31"/>
      <c r="VNV46" s="31"/>
      <c r="VNW46" s="31"/>
      <c r="VNX46" s="31"/>
      <c r="VNY46" s="31"/>
      <c r="VNZ46" s="31"/>
      <c r="VOA46" s="31"/>
      <c r="VOB46" s="31"/>
      <c r="VOC46" s="31"/>
      <c r="VOD46" s="31"/>
      <c r="VOE46" s="31"/>
      <c r="VOF46" s="31"/>
      <c r="VOG46" s="31"/>
      <c r="VOH46" s="31"/>
      <c r="VOI46" s="31"/>
      <c r="VOJ46" s="31"/>
      <c r="VOK46" s="31"/>
      <c r="VOL46" s="31"/>
      <c r="VOM46" s="31"/>
      <c r="VON46" s="31"/>
      <c r="VOO46" s="31"/>
      <c r="VOP46" s="31"/>
      <c r="VOQ46" s="31"/>
      <c r="VOR46" s="31"/>
      <c r="VOS46" s="31"/>
      <c r="VOT46" s="31"/>
      <c r="VOU46" s="31"/>
      <c r="VOV46" s="31"/>
      <c r="VOW46" s="31"/>
      <c r="VOX46" s="31"/>
      <c r="VOY46" s="31"/>
      <c r="VOZ46" s="31"/>
      <c r="VPA46" s="31"/>
      <c r="VPB46" s="31"/>
      <c r="VPC46" s="31"/>
      <c r="VPD46" s="31"/>
      <c r="VPE46" s="31"/>
      <c r="VPF46" s="31"/>
      <c r="VPG46" s="31"/>
      <c r="VPH46" s="31"/>
      <c r="VPI46" s="31"/>
      <c r="VPJ46" s="31"/>
      <c r="VPK46" s="31"/>
      <c r="VPL46" s="31"/>
      <c r="VPM46" s="31"/>
      <c r="VPN46" s="31"/>
      <c r="VPO46" s="31"/>
      <c r="VPP46" s="31"/>
      <c r="VPQ46" s="31"/>
      <c r="VPR46" s="31"/>
      <c r="VPS46" s="31"/>
      <c r="VPT46" s="31"/>
      <c r="VPU46" s="31"/>
      <c r="VPV46" s="31"/>
      <c r="VPW46" s="31"/>
      <c r="VPX46" s="31"/>
      <c r="VPY46" s="31"/>
      <c r="VPZ46" s="31"/>
      <c r="VQA46" s="31"/>
      <c r="VQB46" s="31"/>
      <c r="VQC46" s="31"/>
      <c r="VQD46" s="31"/>
      <c r="VQE46" s="31"/>
      <c r="VQF46" s="31"/>
      <c r="VQG46" s="31"/>
      <c r="VQH46" s="31"/>
      <c r="VQI46" s="31"/>
      <c r="VQJ46" s="31"/>
      <c r="VQK46" s="31"/>
      <c r="VQL46" s="31"/>
      <c r="VQM46" s="31"/>
      <c r="VQN46" s="31"/>
      <c r="VQO46" s="31"/>
      <c r="VQP46" s="31"/>
      <c r="VQQ46" s="31"/>
      <c r="VQR46" s="31"/>
      <c r="VQS46" s="31"/>
      <c r="VQT46" s="31"/>
      <c r="VQU46" s="31"/>
      <c r="VQV46" s="31"/>
      <c r="VQW46" s="31"/>
      <c r="VQX46" s="31"/>
      <c r="VQY46" s="31"/>
      <c r="VQZ46" s="31"/>
      <c r="VRA46" s="31"/>
      <c r="VRB46" s="31"/>
      <c r="VRC46" s="31"/>
      <c r="VRD46" s="31"/>
      <c r="VRE46" s="31"/>
      <c r="VRF46" s="31"/>
      <c r="VRG46" s="31"/>
      <c r="VRH46" s="31"/>
      <c r="VRI46" s="31"/>
      <c r="VRJ46" s="31"/>
      <c r="VRK46" s="31"/>
      <c r="VRL46" s="31"/>
      <c r="VRM46" s="31"/>
      <c r="VRN46" s="31"/>
      <c r="VRO46" s="31"/>
      <c r="VRP46" s="31"/>
      <c r="VRQ46" s="31"/>
      <c r="VRR46" s="31"/>
      <c r="VRS46" s="31"/>
      <c r="VRT46" s="31"/>
      <c r="VRU46" s="31"/>
      <c r="VRV46" s="31"/>
      <c r="VRW46" s="31"/>
      <c r="VRX46" s="31"/>
      <c r="VRY46" s="31"/>
      <c r="VRZ46" s="31"/>
      <c r="VSA46" s="31"/>
      <c r="VSB46" s="31"/>
      <c r="VSC46" s="31"/>
      <c r="VSD46" s="31"/>
      <c r="VSE46" s="31"/>
      <c r="VSF46" s="31"/>
      <c r="VSG46" s="31"/>
      <c r="VSH46" s="31"/>
      <c r="VSI46" s="31"/>
      <c r="VSJ46" s="31"/>
      <c r="VSK46" s="31"/>
      <c r="VSL46" s="31"/>
      <c r="VSM46" s="31"/>
      <c r="VSN46" s="31"/>
      <c r="VSO46" s="31"/>
      <c r="VSP46" s="31"/>
      <c r="VSQ46" s="31"/>
      <c r="VSR46" s="31"/>
      <c r="VSS46" s="31"/>
      <c r="VST46" s="31"/>
      <c r="VSU46" s="31"/>
      <c r="VSV46" s="31"/>
      <c r="VSW46" s="31"/>
      <c r="VSX46" s="31"/>
      <c r="VSY46" s="31"/>
      <c r="VSZ46" s="31"/>
      <c r="VTA46" s="31"/>
      <c r="VTB46" s="31"/>
      <c r="VTC46" s="31"/>
      <c r="VTD46" s="31"/>
      <c r="VTE46" s="31"/>
      <c r="VTF46" s="31"/>
      <c r="VTG46" s="31"/>
      <c r="VTH46" s="31"/>
      <c r="VTI46" s="31"/>
      <c r="VTJ46" s="31"/>
      <c r="VTK46" s="31"/>
      <c r="VTL46" s="31"/>
      <c r="VTM46" s="31"/>
      <c r="VTN46" s="31"/>
      <c r="VTO46" s="31"/>
      <c r="VTP46" s="31"/>
      <c r="VTQ46" s="31"/>
      <c r="VTR46" s="31"/>
      <c r="VTS46" s="31"/>
      <c r="VTT46" s="31"/>
      <c r="VTU46" s="31"/>
      <c r="VTV46" s="31"/>
      <c r="VTW46" s="31"/>
      <c r="VTX46" s="31"/>
      <c r="VTY46" s="31"/>
      <c r="VTZ46" s="31"/>
      <c r="VUA46" s="31"/>
      <c r="VUB46" s="31"/>
      <c r="VUC46" s="31"/>
      <c r="VUD46" s="31"/>
      <c r="VUE46" s="31"/>
      <c r="VUF46" s="31"/>
      <c r="VUG46" s="31"/>
      <c r="VUH46" s="31"/>
      <c r="VUI46" s="31"/>
      <c r="VUJ46" s="31"/>
      <c r="VUK46" s="31"/>
      <c r="VUL46" s="31"/>
      <c r="VUM46" s="31"/>
      <c r="VUN46" s="31"/>
      <c r="VUO46" s="31"/>
      <c r="VUP46" s="31"/>
      <c r="VUQ46" s="31"/>
      <c r="VUR46" s="31"/>
      <c r="VUS46" s="31"/>
      <c r="VUT46" s="31"/>
      <c r="VUU46" s="31"/>
      <c r="VUV46" s="31"/>
      <c r="VUW46" s="31"/>
      <c r="VUX46" s="31"/>
      <c r="VUY46" s="31"/>
      <c r="VUZ46" s="31"/>
      <c r="VVA46" s="31"/>
      <c r="VVB46" s="31"/>
      <c r="VVC46" s="31"/>
      <c r="VVD46" s="31"/>
      <c r="VVE46" s="31"/>
      <c r="VVF46" s="31"/>
      <c r="VVG46" s="31"/>
      <c r="VVH46" s="31"/>
      <c r="VVI46" s="31"/>
      <c r="VVJ46" s="31"/>
      <c r="VVK46" s="31"/>
      <c r="VVL46" s="31"/>
      <c r="VVM46" s="31"/>
      <c r="VVN46" s="31"/>
      <c r="VVO46" s="31"/>
      <c r="VVP46" s="31"/>
      <c r="VVQ46" s="31"/>
      <c r="VVR46" s="31"/>
      <c r="VVS46" s="31"/>
      <c r="VVT46" s="31"/>
      <c r="VVU46" s="31"/>
      <c r="VVV46" s="31"/>
      <c r="VVW46" s="31"/>
      <c r="VVX46" s="31"/>
      <c r="VVY46" s="31"/>
      <c r="VVZ46" s="31"/>
      <c r="VWA46" s="31"/>
      <c r="VWB46" s="31"/>
      <c r="VWC46" s="31"/>
      <c r="VWD46" s="31"/>
      <c r="VWE46" s="31"/>
      <c r="VWF46" s="31"/>
      <c r="VWG46" s="31"/>
      <c r="VWH46" s="31"/>
      <c r="VWI46" s="31"/>
      <c r="VWJ46" s="31"/>
      <c r="VWK46" s="31"/>
      <c r="VWL46" s="31"/>
      <c r="VWM46" s="31"/>
      <c r="VWN46" s="31"/>
      <c r="VWO46" s="31"/>
      <c r="VWP46" s="31"/>
      <c r="VWQ46" s="31"/>
      <c r="VWR46" s="31"/>
      <c r="VWS46" s="31"/>
      <c r="VWT46" s="31"/>
      <c r="VWU46" s="31"/>
      <c r="VWV46" s="31"/>
      <c r="VWW46" s="31"/>
      <c r="VWX46" s="31"/>
      <c r="VWY46" s="31"/>
      <c r="VWZ46" s="31"/>
      <c r="VXA46" s="31"/>
      <c r="VXB46" s="31"/>
      <c r="VXC46" s="31"/>
      <c r="VXD46" s="31"/>
      <c r="VXE46" s="31"/>
      <c r="VXF46" s="31"/>
      <c r="VXG46" s="31"/>
      <c r="VXH46" s="31"/>
      <c r="VXI46" s="31"/>
      <c r="VXJ46" s="31"/>
      <c r="VXK46" s="31"/>
      <c r="VXL46" s="31"/>
      <c r="VXM46" s="31"/>
      <c r="VXN46" s="31"/>
      <c r="VXO46" s="31"/>
      <c r="VXP46" s="31"/>
      <c r="VXQ46" s="31"/>
      <c r="VXR46" s="31"/>
      <c r="VXS46" s="31"/>
      <c r="VXT46" s="31"/>
      <c r="VXU46" s="31"/>
      <c r="VXV46" s="31"/>
      <c r="VXW46" s="31"/>
      <c r="VXX46" s="31"/>
      <c r="VXY46" s="31"/>
      <c r="VXZ46" s="31"/>
      <c r="VYA46" s="31"/>
      <c r="VYB46" s="31"/>
      <c r="VYC46" s="31"/>
      <c r="VYD46" s="31"/>
      <c r="VYE46" s="31"/>
      <c r="VYF46" s="31"/>
      <c r="VYG46" s="31"/>
      <c r="VYH46" s="31"/>
      <c r="VYI46" s="31"/>
      <c r="VYJ46" s="31"/>
      <c r="VYK46" s="31"/>
      <c r="VYL46" s="31"/>
      <c r="VYM46" s="31"/>
      <c r="VYN46" s="31"/>
      <c r="VYO46" s="31"/>
      <c r="VYP46" s="31"/>
      <c r="VYQ46" s="31"/>
      <c r="VYR46" s="31"/>
      <c r="VYS46" s="31"/>
      <c r="VYT46" s="31"/>
      <c r="VYU46" s="31"/>
      <c r="VYV46" s="31"/>
      <c r="VYW46" s="31"/>
      <c r="VYX46" s="31"/>
      <c r="VYY46" s="31"/>
      <c r="VYZ46" s="31"/>
      <c r="VZA46" s="31"/>
      <c r="VZB46" s="31"/>
      <c r="VZC46" s="31"/>
      <c r="VZD46" s="31"/>
      <c r="VZE46" s="31"/>
      <c r="VZF46" s="31"/>
      <c r="VZG46" s="31"/>
      <c r="VZH46" s="31"/>
      <c r="VZI46" s="31"/>
      <c r="VZJ46" s="31"/>
      <c r="VZK46" s="31"/>
      <c r="VZL46" s="31"/>
      <c r="VZM46" s="31"/>
      <c r="VZN46" s="31"/>
      <c r="VZO46" s="31"/>
      <c r="VZP46" s="31"/>
      <c r="VZQ46" s="31"/>
      <c r="VZR46" s="31"/>
      <c r="VZS46" s="31"/>
      <c r="VZT46" s="31"/>
      <c r="VZU46" s="31"/>
      <c r="VZV46" s="31"/>
      <c r="VZW46" s="31"/>
      <c r="VZX46" s="31"/>
      <c r="VZY46" s="31"/>
      <c r="VZZ46" s="31"/>
      <c r="WAA46" s="31"/>
      <c r="WAB46" s="31"/>
      <c r="WAC46" s="31"/>
      <c r="WAD46" s="31"/>
      <c r="WAE46" s="31"/>
      <c r="WAF46" s="31"/>
      <c r="WAG46" s="31"/>
      <c r="WAH46" s="31"/>
      <c r="WAI46" s="31"/>
      <c r="WAJ46" s="31"/>
      <c r="WAK46" s="31"/>
      <c r="WAL46" s="31"/>
      <c r="WAM46" s="31"/>
      <c r="WAN46" s="31"/>
      <c r="WAO46" s="31"/>
      <c r="WAP46" s="31"/>
      <c r="WAQ46" s="31"/>
      <c r="WAR46" s="31"/>
      <c r="WAS46" s="31"/>
      <c r="WAT46" s="31"/>
      <c r="WAU46" s="31"/>
      <c r="WAV46" s="31"/>
      <c r="WAW46" s="31"/>
      <c r="WAX46" s="31"/>
      <c r="WAY46" s="31"/>
      <c r="WAZ46" s="31"/>
      <c r="WBA46" s="31"/>
      <c r="WBB46" s="31"/>
      <c r="WBC46" s="31"/>
      <c r="WBD46" s="31"/>
      <c r="WBE46" s="31"/>
      <c r="WBF46" s="31"/>
      <c r="WBG46" s="31"/>
      <c r="WBH46" s="31"/>
      <c r="WBI46" s="31"/>
      <c r="WBJ46" s="31"/>
      <c r="WBK46" s="31"/>
      <c r="WBL46" s="31"/>
      <c r="WBM46" s="31"/>
      <c r="WBN46" s="31"/>
      <c r="WBO46" s="31"/>
      <c r="WBP46" s="31"/>
      <c r="WBQ46" s="31"/>
      <c r="WBR46" s="31"/>
      <c r="WBS46" s="31"/>
      <c r="WBT46" s="31"/>
      <c r="WBU46" s="31"/>
      <c r="WBV46" s="31"/>
      <c r="WBW46" s="31"/>
      <c r="WBX46" s="31"/>
      <c r="WBY46" s="31"/>
      <c r="WBZ46" s="31"/>
      <c r="WCA46" s="31"/>
      <c r="WCB46" s="31"/>
      <c r="WCC46" s="31"/>
      <c r="WCD46" s="31"/>
      <c r="WCE46" s="31"/>
      <c r="WCF46" s="31"/>
      <c r="WCG46" s="31"/>
      <c r="WCH46" s="31"/>
      <c r="WCI46" s="31"/>
      <c r="WCJ46" s="31"/>
      <c r="WCK46" s="31"/>
      <c r="WCL46" s="31"/>
      <c r="WCM46" s="31"/>
      <c r="WCN46" s="31"/>
      <c r="WCO46" s="31"/>
      <c r="WCP46" s="31"/>
      <c r="WCQ46" s="31"/>
      <c r="WCR46" s="31"/>
      <c r="WCS46" s="31"/>
      <c r="WCT46" s="31"/>
      <c r="WCU46" s="31"/>
      <c r="WCV46" s="31"/>
      <c r="WCW46" s="31"/>
      <c r="WCX46" s="31"/>
      <c r="WCY46" s="31"/>
      <c r="WCZ46" s="31"/>
      <c r="WDA46" s="31"/>
      <c r="WDB46" s="31"/>
      <c r="WDC46" s="31"/>
      <c r="WDD46" s="31"/>
      <c r="WDE46" s="31"/>
      <c r="WDF46" s="31"/>
      <c r="WDG46" s="31"/>
      <c r="WDH46" s="31"/>
      <c r="WDI46" s="31"/>
      <c r="WDJ46" s="31"/>
      <c r="WDK46" s="31"/>
      <c r="WDL46" s="31"/>
      <c r="WDM46" s="31"/>
      <c r="WDN46" s="31"/>
      <c r="WDO46" s="31"/>
      <c r="WDP46" s="31"/>
      <c r="WDQ46" s="31"/>
      <c r="WDR46" s="31"/>
      <c r="WDS46" s="31"/>
      <c r="WDT46" s="31"/>
      <c r="WDU46" s="31"/>
      <c r="WDV46" s="31"/>
      <c r="WDW46" s="31"/>
      <c r="WDX46" s="31"/>
      <c r="WDY46" s="31"/>
      <c r="WDZ46" s="31"/>
      <c r="WEA46" s="31"/>
      <c r="WEB46" s="31"/>
      <c r="WEC46" s="31"/>
      <c r="WED46" s="31"/>
      <c r="WEE46" s="31"/>
      <c r="WEF46" s="31"/>
      <c r="WEG46" s="31"/>
      <c r="WEH46" s="31"/>
      <c r="WEI46" s="31"/>
      <c r="WEJ46" s="31"/>
      <c r="WEK46" s="31"/>
      <c r="WEL46" s="31"/>
      <c r="WEM46" s="31"/>
      <c r="WEN46" s="31"/>
      <c r="WEO46" s="31"/>
      <c r="WEP46" s="31"/>
      <c r="WEQ46" s="31"/>
      <c r="WER46" s="31"/>
      <c r="WES46" s="31"/>
      <c r="WET46" s="31"/>
      <c r="WEU46" s="31"/>
      <c r="WEV46" s="31"/>
      <c r="WEW46" s="31"/>
      <c r="WEX46" s="31"/>
      <c r="WEY46" s="31"/>
      <c r="WEZ46" s="31"/>
      <c r="WFA46" s="31"/>
      <c r="WFB46" s="31"/>
      <c r="WFC46" s="31"/>
      <c r="WFD46" s="31"/>
      <c r="WFE46" s="31"/>
      <c r="WFF46" s="31"/>
      <c r="WFG46" s="31"/>
      <c r="WFH46" s="31"/>
      <c r="WFI46" s="31"/>
      <c r="WFJ46" s="31"/>
      <c r="WFK46" s="31"/>
      <c r="WFL46" s="31"/>
      <c r="WFM46" s="31"/>
      <c r="WFN46" s="31"/>
      <c r="WFO46" s="31"/>
      <c r="WFP46" s="31"/>
      <c r="WFQ46" s="31"/>
      <c r="WFR46" s="31"/>
      <c r="WFS46" s="31"/>
      <c r="WFT46" s="31"/>
      <c r="WFU46" s="31"/>
      <c r="WFV46" s="31"/>
      <c r="WFW46" s="31"/>
      <c r="WFX46" s="31"/>
      <c r="WFY46" s="31"/>
      <c r="WFZ46" s="31"/>
      <c r="WGA46" s="31"/>
      <c r="WGB46" s="31"/>
      <c r="WGC46" s="31"/>
      <c r="WGD46" s="31"/>
      <c r="WGE46" s="31"/>
      <c r="WGF46" s="31"/>
      <c r="WGG46" s="31"/>
      <c r="WGH46" s="31"/>
      <c r="WGI46" s="31"/>
      <c r="WGJ46" s="31"/>
      <c r="WGK46" s="31"/>
      <c r="WGL46" s="31"/>
      <c r="WGM46" s="31"/>
      <c r="WGN46" s="31"/>
      <c r="WGO46" s="31"/>
      <c r="WGP46" s="31"/>
      <c r="WGQ46" s="31"/>
      <c r="WGR46" s="31"/>
      <c r="WGS46" s="31"/>
      <c r="WGT46" s="31"/>
      <c r="WGU46" s="31"/>
      <c r="WGV46" s="31"/>
      <c r="WGW46" s="31"/>
      <c r="WGX46" s="31"/>
      <c r="WGY46" s="31"/>
      <c r="WGZ46" s="31"/>
      <c r="WHA46" s="31"/>
      <c r="WHB46" s="31"/>
      <c r="WHC46" s="31"/>
      <c r="WHD46" s="31"/>
      <c r="WHE46" s="31"/>
      <c r="WHF46" s="31"/>
      <c r="WHG46" s="31"/>
      <c r="WHH46" s="31"/>
      <c r="WHI46" s="31"/>
      <c r="WHJ46" s="31"/>
      <c r="WHK46" s="31"/>
      <c r="WHL46" s="31"/>
      <c r="WHM46" s="31"/>
      <c r="WHN46" s="31"/>
      <c r="WHO46" s="31"/>
      <c r="WHP46" s="31"/>
      <c r="WHQ46" s="31"/>
      <c r="WHR46" s="31"/>
      <c r="WHS46" s="31"/>
      <c r="WHT46" s="31"/>
      <c r="WHU46" s="31"/>
      <c r="WHV46" s="31"/>
      <c r="WHW46" s="31"/>
      <c r="WHX46" s="31"/>
      <c r="WHY46" s="31"/>
      <c r="WHZ46" s="31"/>
      <c r="WIA46" s="31"/>
      <c r="WIB46" s="31"/>
      <c r="WIC46" s="31"/>
      <c r="WID46" s="31"/>
      <c r="WIE46" s="31"/>
      <c r="WIF46" s="31"/>
      <c r="WIG46" s="31"/>
      <c r="WIH46" s="31"/>
      <c r="WII46" s="31"/>
      <c r="WIJ46" s="31"/>
      <c r="WIK46" s="31"/>
      <c r="WIL46" s="31"/>
      <c r="WIM46" s="31"/>
      <c r="WIN46" s="31"/>
      <c r="WIO46" s="31"/>
      <c r="WIP46" s="31"/>
      <c r="WIQ46" s="31"/>
      <c r="WIR46" s="31"/>
      <c r="WIS46" s="31"/>
      <c r="WIT46" s="31"/>
      <c r="WIU46" s="31"/>
      <c r="WIV46" s="31"/>
      <c r="WIW46" s="31"/>
      <c r="WIX46" s="31"/>
      <c r="WIY46" s="31"/>
      <c r="WIZ46" s="31"/>
      <c r="WJA46" s="31"/>
      <c r="WJB46" s="31"/>
      <c r="WJC46" s="31"/>
      <c r="WJD46" s="31"/>
      <c r="WJE46" s="31"/>
      <c r="WJF46" s="31"/>
      <c r="WJG46" s="31"/>
      <c r="WJH46" s="31"/>
      <c r="WJI46" s="31"/>
      <c r="WJJ46" s="31"/>
      <c r="WJK46" s="31"/>
      <c r="WJL46" s="31"/>
      <c r="WJM46" s="31"/>
      <c r="WJN46" s="31"/>
      <c r="WJO46" s="31"/>
      <c r="WJP46" s="31"/>
      <c r="WJQ46" s="31"/>
      <c r="WJR46" s="31"/>
      <c r="WJS46" s="31"/>
      <c r="WJT46" s="31"/>
      <c r="WJU46" s="31"/>
      <c r="WJV46" s="31"/>
      <c r="WJW46" s="31"/>
      <c r="WJX46" s="31"/>
      <c r="WJY46" s="31"/>
      <c r="WJZ46" s="31"/>
      <c r="WKA46" s="31"/>
      <c r="WKB46" s="31"/>
      <c r="WKC46" s="31"/>
      <c r="WKD46" s="31"/>
      <c r="WKE46" s="31"/>
      <c r="WKF46" s="31"/>
      <c r="WKG46" s="31"/>
      <c r="WKH46" s="31"/>
      <c r="WKI46" s="31"/>
      <c r="WKJ46" s="31"/>
      <c r="WKK46" s="31"/>
      <c r="WKL46" s="31"/>
      <c r="WKM46" s="31"/>
      <c r="WKN46" s="31"/>
      <c r="WKO46" s="31"/>
      <c r="WKP46" s="31"/>
      <c r="WKQ46" s="31"/>
      <c r="WKR46" s="31"/>
      <c r="WKS46" s="31"/>
      <c r="WKT46" s="31"/>
      <c r="WKU46" s="31"/>
      <c r="WKV46" s="31"/>
      <c r="WKW46" s="31"/>
      <c r="WKX46" s="31"/>
      <c r="WKY46" s="31"/>
      <c r="WKZ46" s="31"/>
      <c r="WLA46" s="31"/>
      <c r="WLB46" s="31"/>
      <c r="WLC46" s="31"/>
      <c r="WLD46" s="31"/>
      <c r="WLE46" s="31"/>
      <c r="WLF46" s="31"/>
      <c r="WLG46" s="31"/>
      <c r="WLH46" s="31"/>
      <c r="WLI46" s="31"/>
      <c r="WLJ46" s="31"/>
      <c r="WLK46" s="31"/>
      <c r="WLL46" s="31"/>
      <c r="WLM46" s="31"/>
      <c r="WLN46" s="31"/>
      <c r="WLO46" s="31"/>
      <c r="WLP46" s="31"/>
      <c r="WLQ46" s="31"/>
      <c r="WLR46" s="31"/>
      <c r="WLS46" s="31"/>
      <c r="WLT46" s="31"/>
      <c r="WLU46" s="31"/>
      <c r="WLV46" s="31"/>
      <c r="WLW46" s="31"/>
      <c r="WLX46" s="31"/>
      <c r="WLY46" s="31"/>
      <c r="WLZ46" s="31"/>
      <c r="WMA46" s="31"/>
      <c r="WMB46" s="31"/>
      <c r="WMC46" s="31"/>
      <c r="WMD46" s="31"/>
      <c r="WME46" s="31"/>
      <c r="WMF46" s="31"/>
      <c r="WMG46" s="31"/>
      <c r="WMH46" s="31"/>
      <c r="WMI46" s="31"/>
      <c r="WMJ46" s="31"/>
      <c r="WMK46" s="31"/>
      <c r="WML46" s="31"/>
      <c r="WMM46" s="31"/>
      <c r="WMN46" s="31"/>
      <c r="WMO46" s="31"/>
      <c r="WMP46" s="31"/>
      <c r="WMQ46" s="31"/>
      <c r="WMR46" s="31"/>
      <c r="WMS46" s="31"/>
      <c r="WMT46" s="31"/>
      <c r="WMU46" s="31"/>
      <c r="WMV46" s="31"/>
      <c r="WMW46" s="31"/>
      <c r="WMX46" s="31"/>
      <c r="WMY46" s="31"/>
      <c r="WMZ46" s="31"/>
      <c r="WNA46" s="31"/>
      <c r="WNB46" s="31"/>
      <c r="WNC46" s="31"/>
      <c r="WND46" s="31"/>
      <c r="WNE46" s="31"/>
      <c r="WNF46" s="31"/>
      <c r="WNG46" s="31"/>
      <c r="WNH46" s="31"/>
      <c r="WNI46" s="31"/>
      <c r="WNJ46" s="31"/>
      <c r="WNK46" s="31"/>
      <c r="WNL46" s="31"/>
      <c r="WNM46" s="31"/>
      <c r="WNN46" s="31"/>
      <c r="WNO46" s="31"/>
      <c r="WNP46" s="31"/>
      <c r="WNQ46" s="31"/>
      <c r="WNR46" s="31"/>
      <c r="WNS46" s="31"/>
      <c r="WNT46" s="31"/>
      <c r="WNU46" s="31"/>
      <c r="WNV46" s="31"/>
      <c r="WNW46" s="31"/>
      <c r="WNX46" s="31"/>
      <c r="WNY46" s="31"/>
      <c r="WNZ46" s="31"/>
      <c r="WOA46" s="31"/>
      <c r="WOB46" s="31"/>
      <c r="WOC46" s="31"/>
      <c r="WOD46" s="31"/>
      <c r="WOE46" s="31"/>
      <c r="WOF46" s="31"/>
      <c r="WOG46" s="31"/>
      <c r="WOH46" s="31"/>
      <c r="WOI46" s="31"/>
      <c r="WOJ46" s="31"/>
      <c r="WOK46" s="31"/>
      <c r="WOL46" s="31"/>
      <c r="WOM46" s="31"/>
      <c r="WON46" s="31"/>
      <c r="WOO46" s="31"/>
      <c r="WOP46" s="31"/>
      <c r="WOQ46" s="31"/>
      <c r="WOR46" s="31"/>
      <c r="WOS46" s="31"/>
      <c r="WOT46" s="31"/>
      <c r="WOU46" s="31"/>
      <c r="WOV46" s="31"/>
      <c r="WOW46" s="31"/>
      <c r="WOX46" s="31"/>
      <c r="WOY46" s="31"/>
      <c r="WOZ46" s="31"/>
      <c r="WPA46" s="31"/>
      <c r="WPB46" s="31"/>
      <c r="WPC46" s="31"/>
      <c r="WPD46" s="31"/>
      <c r="WPE46" s="31"/>
      <c r="WPF46" s="31"/>
      <c r="WPG46" s="31"/>
      <c r="WPH46" s="31"/>
      <c r="WPI46" s="31"/>
      <c r="WPJ46" s="31"/>
      <c r="WPK46" s="31"/>
      <c r="WPL46" s="31"/>
      <c r="WPM46" s="31"/>
      <c r="WPN46" s="31"/>
      <c r="WPO46" s="31"/>
      <c r="WPP46" s="31"/>
      <c r="WPQ46" s="31"/>
      <c r="WPR46" s="31"/>
      <c r="WPS46" s="31"/>
      <c r="WPT46" s="31"/>
      <c r="WPU46" s="31"/>
      <c r="WPV46" s="31"/>
      <c r="WPW46" s="31"/>
      <c r="WPX46" s="31"/>
      <c r="WPY46" s="31"/>
      <c r="WPZ46" s="31"/>
      <c r="WQA46" s="31"/>
      <c r="WQB46" s="31"/>
      <c r="WQC46" s="31"/>
      <c r="WQD46" s="31"/>
      <c r="WQE46" s="31"/>
      <c r="WQF46" s="31"/>
      <c r="WQG46" s="31"/>
      <c r="WQH46" s="31"/>
      <c r="WQI46" s="31"/>
      <c r="WQJ46" s="31"/>
      <c r="WQK46" s="31"/>
      <c r="WQL46" s="31"/>
      <c r="WQM46" s="31"/>
      <c r="WQN46" s="31"/>
      <c r="WQO46" s="31"/>
      <c r="WQP46" s="31"/>
      <c r="WQQ46" s="31"/>
      <c r="WQR46" s="31"/>
      <c r="WQS46" s="31"/>
      <c r="WQT46" s="31"/>
      <c r="WQU46" s="31"/>
      <c r="WQV46" s="31"/>
      <c r="WQW46" s="31"/>
      <c r="WQX46" s="31"/>
      <c r="WQY46" s="31"/>
      <c r="WQZ46" s="31"/>
      <c r="WRA46" s="31"/>
      <c r="WRB46" s="31"/>
      <c r="WRC46" s="31"/>
      <c r="WRD46" s="31"/>
      <c r="WRE46" s="31"/>
      <c r="WRF46" s="31"/>
      <c r="WRG46" s="31"/>
      <c r="WRH46" s="31"/>
      <c r="WRI46" s="31"/>
      <c r="WRJ46" s="31"/>
      <c r="WRK46" s="31"/>
      <c r="WRL46" s="31"/>
      <c r="WRM46" s="31"/>
      <c r="WRN46" s="31"/>
      <c r="WRO46" s="31"/>
      <c r="WRP46" s="31"/>
      <c r="WRQ46" s="31"/>
      <c r="WRR46" s="31"/>
      <c r="WRS46" s="31"/>
      <c r="WRT46" s="31"/>
      <c r="WRU46" s="31"/>
      <c r="WRV46" s="31"/>
      <c r="WRW46" s="31"/>
      <c r="WRX46" s="31"/>
      <c r="WRY46" s="31"/>
      <c r="WRZ46" s="31"/>
      <c r="WSA46" s="31"/>
      <c r="WSB46" s="31"/>
      <c r="WSC46" s="31"/>
      <c r="WSD46" s="31"/>
      <c r="WSE46" s="31"/>
      <c r="WSF46" s="31"/>
      <c r="WSG46" s="31"/>
      <c r="WSH46" s="31"/>
      <c r="WSI46" s="31"/>
      <c r="WSJ46" s="31"/>
      <c r="WSK46" s="31"/>
      <c r="WSL46" s="31"/>
      <c r="WSM46" s="31"/>
      <c r="WSN46" s="31"/>
      <c r="WSO46" s="31"/>
      <c r="WSP46" s="31"/>
      <c r="WSQ46" s="31"/>
      <c r="WSR46" s="31"/>
      <c r="WSS46" s="31"/>
      <c r="WST46" s="31"/>
      <c r="WSU46" s="31"/>
      <c r="WSV46" s="31"/>
      <c r="WSW46" s="31"/>
      <c r="WSX46" s="31"/>
      <c r="WSY46" s="31"/>
      <c r="WSZ46" s="31"/>
      <c r="WTA46" s="31"/>
      <c r="WTB46" s="31"/>
      <c r="WTC46" s="31"/>
      <c r="WTD46" s="31"/>
      <c r="WTE46" s="31"/>
      <c r="WTF46" s="31"/>
      <c r="WTG46" s="31"/>
      <c r="WTH46" s="31"/>
      <c r="WTI46" s="31"/>
      <c r="WTJ46" s="31"/>
      <c r="WTK46" s="31"/>
      <c r="WTL46" s="31"/>
      <c r="WTM46" s="31"/>
      <c r="WTN46" s="31"/>
      <c r="WTO46" s="31"/>
      <c r="WTP46" s="31"/>
      <c r="WTQ46" s="31"/>
      <c r="WTR46" s="31"/>
      <c r="WTS46" s="31"/>
      <c r="WTT46" s="31"/>
      <c r="WTU46" s="31"/>
      <c r="WTV46" s="31"/>
      <c r="WTW46" s="31"/>
      <c r="WTX46" s="31"/>
      <c r="WTY46" s="31"/>
      <c r="WTZ46" s="31"/>
      <c r="WUA46" s="31"/>
      <c r="WUB46" s="31"/>
    </row>
    <row r="47" spans="1:16096" s="1" customFormat="1" ht="27.75" customHeight="1" x14ac:dyDescent="0.35">
      <c r="A47" s="1">
        <v>41</v>
      </c>
      <c r="B47" s="19"/>
      <c r="C47" s="20" t="s">
        <v>55</v>
      </c>
      <c r="D47" s="32">
        <v>1000</v>
      </c>
      <c r="E47" s="12"/>
      <c r="F47" s="12"/>
      <c r="G47" s="33">
        <f t="shared" si="14"/>
        <v>1000</v>
      </c>
      <c r="H47" s="32"/>
      <c r="I47" s="32"/>
      <c r="J47" s="12">
        <f t="shared" si="15"/>
        <v>1000</v>
      </c>
      <c r="K47" s="13">
        <v>395</v>
      </c>
      <c r="L47" s="13"/>
      <c r="M47" s="32">
        <f t="shared" si="16"/>
        <v>1395</v>
      </c>
      <c r="N47" s="42"/>
      <c r="O47" s="32">
        <f t="shared" si="17"/>
        <v>1395</v>
      </c>
      <c r="P47" s="13">
        <v>395</v>
      </c>
      <c r="Q47" s="32">
        <v>1395</v>
      </c>
      <c r="R47" s="32">
        <f t="shared" si="18"/>
        <v>0</v>
      </c>
      <c r="S47" s="135">
        <v>1000</v>
      </c>
      <c r="T47" s="12"/>
      <c r="U47" s="138">
        <v>1000</v>
      </c>
      <c r="V47" s="9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  <c r="QR47" s="31"/>
      <c r="QS47" s="31"/>
      <c r="QT47" s="31"/>
      <c r="QU47" s="31"/>
      <c r="QV47" s="31"/>
      <c r="QW47" s="31"/>
      <c r="QX47" s="31"/>
      <c r="QY47" s="31"/>
      <c r="QZ47" s="31"/>
      <c r="RA47" s="31"/>
      <c r="RB47" s="31"/>
      <c r="RC47" s="31"/>
      <c r="RD47" s="31"/>
      <c r="RE47" s="31"/>
      <c r="RF47" s="31"/>
      <c r="RG47" s="31"/>
      <c r="RH47" s="31"/>
      <c r="RI47" s="31"/>
      <c r="RJ47" s="31"/>
      <c r="RK47" s="31"/>
      <c r="RL47" s="31"/>
      <c r="RM47" s="31"/>
      <c r="RN47" s="31"/>
      <c r="RO47" s="31"/>
      <c r="RP47" s="31"/>
      <c r="RQ47" s="31"/>
      <c r="RR47" s="31"/>
      <c r="RS47" s="31"/>
      <c r="RT47" s="31"/>
      <c r="RU47" s="31"/>
      <c r="RV47" s="31"/>
      <c r="RW47" s="31"/>
      <c r="RX47" s="31"/>
      <c r="RY47" s="31"/>
      <c r="RZ47" s="31"/>
      <c r="SA47" s="31"/>
      <c r="SB47" s="31"/>
      <c r="SC47" s="31"/>
      <c r="SD47" s="31"/>
      <c r="SE47" s="31"/>
      <c r="SF47" s="31"/>
      <c r="SG47" s="31"/>
      <c r="SH47" s="31"/>
      <c r="SI47" s="31"/>
      <c r="SJ47" s="31"/>
      <c r="SK47" s="31"/>
      <c r="SL47" s="31"/>
      <c r="SM47" s="31"/>
      <c r="SN47" s="31"/>
      <c r="SO47" s="31"/>
      <c r="SP47" s="31"/>
      <c r="SQ47" s="31"/>
      <c r="SR47" s="31"/>
      <c r="SS47" s="31"/>
      <c r="ST47" s="31"/>
      <c r="SU47" s="31"/>
      <c r="SV47" s="31"/>
      <c r="SW47" s="31"/>
      <c r="SX47" s="31"/>
      <c r="SY47" s="31"/>
      <c r="SZ47" s="31"/>
      <c r="TA47" s="31"/>
      <c r="TB47" s="31"/>
      <c r="TC47" s="31"/>
      <c r="TD47" s="31"/>
      <c r="TE47" s="31"/>
      <c r="TF47" s="31"/>
      <c r="TG47" s="31"/>
      <c r="TH47" s="31"/>
      <c r="TI47" s="31"/>
      <c r="TJ47" s="31"/>
      <c r="TK47" s="31"/>
      <c r="TL47" s="31"/>
      <c r="TM47" s="31"/>
      <c r="TN47" s="31"/>
      <c r="TO47" s="31"/>
      <c r="TP47" s="31"/>
      <c r="TQ47" s="31"/>
      <c r="TR47" s="31"/>
      <c r="TS47" s="31"/>
      <c r="TT47" s="31"/>
      <c r="TU47" s="31"/>
      <c r="TV47" s="31"/>
      <c r="TW47" s="31"/>
      <c r="TX47" s="31"/>
      <c r="TY47" s="31"/>
      <c r="TZ47" s="31"/>
      <c r="UA47" s="31"/>
      <c r="UB47" s="31"/>
      <c r="UC47" s="31"/>
      <c r="UD47" s="31"/>
      <c r="UE47" s="31"/>
      <c r="UF47" s="31"/>
      <c r="UG47" s="31"/>
      <c r="UH47" s="31"/>
      <c r="UI47" s="31"/>
      <c r="UJ47" s="31"/>
      <c r="UK47" s="31"/>
      <c r="UL47" s="31"/>
      <c r="UM47" s="31"/>
      <c r="UN47" s="31"/>
      <c r="UO47" s="31"/>
      <c r="UP47" s="31"/>
      <c r="UQ47" s="31"/>
      <c r="UR47" s="31"/>
      <c r="US47" s="31"/>
      <c r="UT47" s="31"/>
      <c r="UU47" s="31"/>
      <c r="UV47" s="31"/>
      <c r="UW47" s="31"/>
      <c r="UX47" s="31"/>
      <c r="UY47" s="31"/>
      <c r="UZ47" s="31"/>
      <c r="VA47" s="31"/>
      <c r="VB47" s="31"/>
      <c r="VC47" s="31"/>
      <c r="VD47" s="31"/>
      <c r="VE47" s="31"/>
      <c r="VF47" s="31"/>
      <c r="VG47" s="31"/>
      <c r="VH47" s="31"/>
      <c r="VI47" s="31"/>
      <c r="VJ47" s="31"/>
      <c r="VK47" s="31"/>
      <c r="VL47" s="31"/>
      <c r="VM47" s="31"/>
      <c r="VN47" s="31"/>
      <c r="VO47" s="31"/>
      <c r="VP47" s="31"/>
      <c r="VQ47" s="31"/>
      <c r="VR47" s="31"/>
      <c r="VS47" s="31"/>
      <c r="VT47" s="31"/>
      <c r="VU47" s="31"/>
      <c r="VV47" s="31"/>
      <c r="VW47" s="31"/>
      <c r="VX47" s="31"/>
      <c r="VY47" s="31"/>
      <c r="VZ47" s="31"/>
      <c r="WA47" s="31"/>
      <c r="WB47" s="31"/>
      <c r="WC47" s="31"/>
      <c r="WD47" s="31"/>
      <c r="WE47" s="31"/>
      <c r="WF47" s="31"/>
      <c r="WG47" s="31"/>
      <c r="WH47" s="31"/>
      <c r="WI47" s="31"/>
      <c r="WJ47" s="31"/>
      <c r="WK47" s="31"/>
      <c r="WL47" s="31"/>
      <c r="WM47" s="31"/>
      <c r="WN47" s="31"/>
      <c r="WO47" s="31"/>
      <c r="WP47" s="31"/>
      <c r="WQ47" s="31"/>
      <c r="WR47" s="31"/>
      <c r="WS47" s="31"/>
      <c r="WT47" s="31"/>
      <c r="WU47" s="31"/>
      <c r="WV47" s="31"/>
      <c r="WW47" s="31"/>
      <c r="WX47" s="31"/>
      <c r="WY47" s="31"/>
      <c r="WZ47" s="31"/>
      <c r="XA47" s="31"/>
      <c r="XB47" s="31"/>
      <c r="XC47" s="31"/>
      <c r="XD47" s="31"/>
      <c r="XE47" s="31"/>
      <c r="XF47" s="31"/>
      <c r="XG47" s="31"/>
      <c r="XH47" s="31"/>
      <c r="XI47" s="31"/>
      <c r="XJ47" s="31"/>
      <c r="XK47" s="31"/>
      <c r="XL47" s="31"/>
      <c r="XM47" s="31"/>
      <c r="XN47" s="31"/>
      <c r="XO47" s="31"/>
      <c r="XP47" s="31"/>
      <c r="XQ47" s="31"/>
      <c r="XR47" s="31"/>
      <c r="XS47" s="31"/>
      <c r="XT47" s="31"/>
      <c r="XU47" s="31"/>
      <c r="XV47" s="31"/>
      <c r="XW47" s="31"/>
      <c r="XX47" s="31"/>
      <c r="XY47" s="31"/>
      <c r="XZ47" s="31"/>
      <c r="YA47" s="31"/>
      <c r="YB47" s="31"/>
      <c r="YC47" s="31"/>
      <c r="YD47" s="31"/>
      <c r="YE47" s="31"/>
      <c r="YF47" s="31"/>
      <c r="YG47" s="31"/>
      <c r="YH47" s="31"/>
      <c r="YI47" s="31"/>
      <c r="YJ47" s="31"/>
      <c r="YK47" s="31"/>
      <c r="YL47" s="31"/>
      <c r="YM47" s="31"/>
      <c r="YN47" s="31"/>
      <c r="YO47" s="31"/>
      <c r="YP47" s="31"/>
      <c r="YQ47" s="31"/>
      <c r="YR47" s="31"/>
      <c r="YS47" s="31"/>
      <c r="YT47" s="31"/>
      <c r="YU47" s="31"/>
      <c r="YV47" s="31"/>
      <c r="YW47" s="31"/>
      <c r="YX47" s="31"/>
      <c r="YY47" s="31"/>
      <c r="YZ47" s="31"/>
      <c r="ZA47" s="31"/>
      <c r="ZB47" s="31"/>
      <c r="ZC47" s="31"/>
      <c r="ZD47" s="31"/>
      <c r="ZE47" s="31"/>
      <c r="ZF47" s="31"/>
      <c r="ZG47" s="31"/>
      <c r="ZH47" s="31"/>
      <c r="ZI47" s="31"/>
      <c r="ZJ47" s="31"/>
      <c r="ZK47" s="31"/>
      <c r="ZL47" s="31"/>
      <c r="ZM47" s="31"/>
      <c r="ZN47" s="31"/>
      <c r="ZO47" s="31"/>
      <c r="ZP47" s="31"/>
      <c r="ZQ47" s="31"/>
      <c r="ZR47" s="31"/>
      <c r="ZS47" s="31"/>
      <c r="ZT47" s="31"/>
      <c r="ZU47" s="31"/>
      <c r="ZV47" s="31"/>
      <c r="ZW47" s="31"/>
      <c r="ZX47" s="31"/>
      <c r="ZY47" s="31"/>
      <c r="ZZ47" s="31"/>
      <c r="AAA47" s="31"/>
      <c r="AAB47" s="31"/>
      <c r="AAC47" s="31"/>
      <c r="AAD47" s="31"/>
      <c r="AAE47" s="31"/>
      <c r="AAF47" s="31"/>
      <c r="AAG47" s="31"/>
      <c r="AAH47" s="31"/>
      <c r="AAI47" s="31"/>
      <c r="AAJ47" s="31"/>
      <c r="AAK47" s="31"/>
      <c r="AAL47" s="31"/>
      <c r="AAM47" s="31"/>
      <c r="AAN47" s="31"/>
      <c r="AAO47" s="31"/>
      <c r="AAP47" s="31"/>
      <c r="AAQ47" s="31"/>
      <c r="AAR47" s="31"/>
      <c r="AAS47" s="31"/>
      <c r="AAT47" s="31"/>
      <c r="AAU47" s="31"/>
      <c r="AAV47" s="31"/>
      <c r="AAW47" s="31"/>
      <c r="AAX47" s="31"/>
      <c r="AAY47" s="31"/>
      <c r="AAZ47" s="31"/>
      <c r="ABA47" s="31"/>
      <c r="ABB47" s="31"/>
      <c r="ABC47" s="31"/>
      <c r="ABD47" s="31"/>
      <c r="ABE47" s="31"/>
      <c r="ABF47" s="31"/>
      <c r="ABG47" s="31"/>
      <c r="ABH47" s="31"/>
      <c r="ABI47" s="31"/>
      <c r="ABJ47" s="31"/>
      <c r="ABK47" s="31"/>
      <c r="ABL47" s="31"/>
      <c r="ABM47" s="31"/>
      <c r="ABN47" s="31"/>
      <c r="ABO47" s="31"/>
      <c r="ABP47" s="31"/>
      <c r="ABQ47" s="31"/>
      <c r="ABR47" s="31"/>
      <c r="ABS47" s="31"/>
      <c r="ABT47" s="31"/>
      <c r="ABU47" s="31"/>
      <c r="ABV47" s="31"/>
      <c r="ABW47" s="31"/>
      <c r="ABX47" s="31"/>
      <c r="ABY47" s="31"/>
      <c r="ABZ47" s="31"/>
      <c r="ACA47" s="31"/>
      <c r="ACB47" s="31"/>
      <c r="ACC47" s="31"/>
      <c r="ACD47" s="31"/>
      <c r="ACE47" s="31"/>
      <c r="ACF47" s="31"/>
      <c r="ACG47" s="31"/>
      <c r="ACH47" s="31"/>
      <c r="ACI47" s="31"/>
      <c r="ACJ47" s="31"/>
      <c r="ACK47" s="31"/>
      <c r="ACL47" s="31"/>
      <c r="ACM47" s="31"/>
      <c r="ACN47" s="31"/>
      <c r="ACO47" s="31"/>
      <c r="ACP47" s="31"/>
      <c r="ACQ47" s="31"/>
      <c r="ACR47" s="31"/>
      <c r="ACS47" s="31"/>
      <c r="ACT47" s="31"/>
      <c r="ACU47" s="31"/>
      <c r="ACV47" s="31"/>
      <c r="ACW47" s="31"/>
      <c r="ACX47" s="31"/>
      <c r="ACY47" s="31"/>
      <c r="ACZ47" s="31"/>
      <c r="ADA47" s="31"/>
      <c r="ADB47" s="31"/>
      <c r="ADC47" s="31"/>
      <c r="ADD47" s="31"/>
      <c r="ADE47" s="31"/>
      <c r="ADF47" s="31"/>
      <c r="ADG47" s="31"/>
      <c r="ADH47" s="31"/>
      <c r="ADI47" s="31"/>
      <c r="ADJ47" s="31"/>
      <c r="ADK47" s="31"/>
      <c r="ADL47" s="31"/>
      <c r="ADM47" s="31"/>
      <c r="ADN47" s="31"/>
      <c r="ADO47" s="31"/>
      <c r="ADP47" s="31"/>
      <c r="ADQ47" s="31"/>
      <c r="ADR47" s="31"/>
      <c r="ADS47" s="31"/>
      <c r="ADT47" s="31"/>
      <c r="ADU47" s="31"/>
      <c r="ADV47" s="31"/>
      <c r="ADW47" s="31"/>
      <c r="ADX47" s="31"/>
      <c r="ADY47" s="31"/>
      <c r="ADZ47" s="31"/>
      <c r="AEA47" s="31"/>
      <c r="AEB47" s="31"/>
      <c r="AEC47" s="31"/>
      <c r="AED47" s="31"/>
      <c r="AEE47" s="31"/>
      <c r="AEF47" s="31"/>
      <c r="AEG47" s="31"/>
      <c r="AEH47" s="31"/>
      <c r="AEI47" s="31"/>
      <c r="AEJ47" s="31"/>
      <c r="AEK47" s="31"/>
      <c r="AEL47" s="31"/>
      <c r="AEM47" s="31"/>
      <c r="AEN47" s="31"/>
      <c r="AEO47" s="31"/>
      <c r="AEP47" s="31"/>
      <c r="AEQ47" s="31"/>
      <c r="AER47" s="31"/>
      <c r="AES47" s="31"/>
      <c r="AET47" s="31"/>
      <c r="AEU47" s="31"/>
      <c r="AEV47" s="31"/>
      <c r="AEW47" s="31"/>
      <c r="AEX47" s="31"/>
      <c r="AEY47" s="31"/>
      <c r="AEZ47" s="31"/>
      <c r="AFA47" s="31"/>
      <c r="AFB47" s="31"/>
      <c r="AFC47" s="31"/>
      <c r="AFD47" s="31"/>
      <c r="AFE47" s="31"/>
      <c r="AFF47" s="31"/>
      <c r="AFG47" s="31"/>
      <c r="AFH47" s="31"/>
      <c r="AFI47" s="31"/>
      <c r="AFJ47" s="31"/>
      <c r="AFK47" s="31"/>
      <c r="AFL47" s="31"/>
      <c r="AFM47" s="31"/>
      <c r="AFN47" s="31"/>
      <c r="AFO47" s="31"/>
      <c r="AFP47" s="31"/>
      <c r="AFQ47" s="31"/>
      <c r="AFR47" s="31"/>
      <c r="AFS47" s="31"/>
      <c r="AFT47" s="31"/>
      <c r="AFU47" s="31"/>
      <c r="AFV47" s="31"/>
      <c r="AFW47" s="31"/>
      <c r="AFX47" s="31"/>
      <c r="AFY47" s="31"/>
      <c r="AFZ47" s="31"/>
      <c r="AGA47" s="31"/>
      <c r="AGB47" s="31"/>
      <c r="AGC47" s="31"/>
      <c r="AGD47" s="31"/>
      <c r="AGE47" s="31"/>
      <c r="AGF47" s="31"/>
      <c r="AGG47" s="31"/>
      <c r="AGH47" s="31"/>
      <c r="AGI47" s="31"/>
      <c r="AGJ47" s="31"/>
      <c r="AGK47" s="31"/>
      <c r="AGL47" s="31"/>
      <c r="AGM47" s="31"/>
      <c r="AGN47" s="31"/>
      <c r="AGO47" s="31"/>
      <c r="AGP47" s="31"/>
      <c r="AGQ47" s="31"/>
      <c r="AGR47" s="31"/>
      <c r="AGS47" s="31"/>
      <c r="AGT47" s="31"/>
      <c r="AGU47" s="31"/>
      <c r="AGV47" s="31"/>
      <c r="AGW47" s="31"/>
      <c r="AGX47" s="31"/>
      <c r="AGY47" s="31"/>
      <c r="AGZ47" s="31"/>
      <c r="AHA47" s="31"/>
      <c r="AHB47" s="31"/>
      <c r="AHC47" s="31"/>
      <c r="AHD47" s="31"/>
      <c r="AHE47" s="31"/>
      <c r="AHF47" s="31"/>
      <c r="AHG47" s="31"/>
      <c r="AHH47" s="31"/>
      <c r="AHI47" s="31"/>
      <c r="AHJ47" s="31"/>
      <c r="AHK47" s="31"/>
      <c r="AHL47" s="31"/>
      <c r="AHM47" s="31"/>
      <c r="AHN47" s="31"/>
      <c r="AHO47" s="31"/>
      <c r="AHP47" s="31"/>
      <c r="AHQ47" s="31"/>
      <c r="AHR47" s="31"/>
      <c r="AHS47" s="31"/>
      <c r="AHT47" s="31"/>
      <c r="AHU47" s="31"/>
      <c r="AHV47" s="31"/>
      <c r="AHW47" s="31"/>
      <c r="AHX47" s="31"/>
      <c r="AHY47" s="31"/>
      <c r="AHZ47" s="31"/>
      <c r="AIA47" s="31"/>
      <c r="AIB47" s="31"/>
      <c r="AIC47" s="31"/>
      <c r="AID47" s="31"/>
      <c r="AIE47" s="31"/>
      <c r="AIF47" s="31"/>
      <c r="AIG47" s="31"/>
      <c r="AIH47" s="31"/>
      <c r="AII47" s="31"/>
      <c r="AIJ47" s="31"/>
      <c r="AIK47" s="31"/>
      <c r="AIL47" s="31"/>
      <c r="AIM47" s="31"/>
      <c r="AIN47" s="31"/>
      <c r="AIO47" s="31"/>
      <c r="AIP47" s="31"/>
      <c r="AIQ47" s="31"/>
      <c r="AIR47" s="31"/>
      <c r="AIS47" s="31"/>
      <c r="AIT47" s="31"/>
      <c r="AIU47" s="31"/>
      <c r="AIV47" s="31"/>
      <c r="AIW47" s="31"/>
      <c r="AIX47" s="31"/>
      <c r="AIY47" s="31"/>
      <c r="AIZ47" s="31"/>
      <c r="AJA47" s="31"/>
      <c r="AJB47" s="31"/>
      <c r="AJC47" s="31"/>
      <c r="AJD47" s="31"/>
      <c r="AJE47" s="31"/>
      <c r="AJF47" s="31"/>
      <c r="AJG47" s="31"/>
      <c r="AJH47" s="31"/>
      <c r="AJI47" s="31"/>
      <c r="AJJ47" s="31"/>
      <c r="AJK47" s="31"/>
      <c r="AJL47" s="31"/>
      <c r="AJM47" s="31"/>
      <c r="AJN47" s="31"/>
      <c r="AJO47" s="31"/>
      <c r="AJP47" s="31"/>
      <c r="AJQ47" s="31"/>
      <c r="AJR47" s="31"/>
      <c r="AJS47" s="31"/>
      <c r="AJT47" s="31"/>
      <c r="AJU47" s="31"/>
      <c r="AJV47" s="31"/>
      <c r="AJW47" s="31"/>
      <c r="AJX47" s="31"/>
      <c r="AJY47" s="31"/>
      <c r="AJZ47" s="31"/>
      <c r="AKA47" s="31"/>
      <c r="AKB47" s="31"/>
      <c r="AKC47" s="31"/>
      <c r="AKD47" s="31"/>
      <c r="AKE47" s="31"/>
      <c r="AKF47" s="31"/>
      <c r="AKG47" s="31"/>
      <c r="AKH47" s="31"/>
      <c r="AKI47" s="31"/>
      <c r="AKJ47" s="31"/>
      <c r="AKK47" s="31"/>
      <c r="AKL47" s="31"/>
      <c r="AKM47" s="31"/>
      <c r="AKN47" s="31"/>
      <c r="AKO47" s="31"/>
      <c r="AKP47" s="31"/>
      <c r="AKQ47" s="31"/>
      <c r="AKR47" s="31"/>
      <c r="AKS47" s="31"/>
      <c r="AKT47" s="31"/>
      <c r="AKU47" s="31"/>
      <c r="AKV47" s="31"/>
      <c r="AKW47" s="31"/>
      <c r="AKX47" s="31"/>
      <c r="AKY47" s="31"/>
      <c r="AKZ47" s="31"/>
      <c r="ALA47" s="31"/>
      <c r="ALB47" s="31"/>
      <c r="ALC47" s="31"/>
      <c r="ALD47" s="31"/>
      <c r="ALE47" s="31"/>
      <c r="ALF47" s="31"/>
      <c r="ALG47" s="31"/>
      <c r="ALH47" s="31"/>
      <c r="ALI47" s="31"/>
      <c r="ALJ47" s="31"/>
      <c r="ALK47" s="31"/>
      <c r="ALL47" s="31"/>
      <c r="ALM47" s="31"/>
      <c r="ALN47" s="31"/>
      <c r="ALO47" s="31"/>
      <c r="ALP47" s="31"/>
      <c r="ALQ47" s="31"/>
      <c r="ALR47" s="31"/>
      <c r="ALS47" s="31"/>
      <c r="ALT47" s="31"/>
      <c r="ALU47" s="31"/>
      <c r="ALV47" s="31"/>
      <c r="ALW47" s="31"/>
      <c r="ALX47" s="31"/>
      <c r="ALY47" s="31"/>
      <c r="ALZ47" s="31"/>
      <c r="AMA47" s="31"/>
      <c r="AMB47" s="31"/>
      <c r="AMC47" s="31"/>
      <c r="AMD47" s="31"/>
      <c r="AME47" s="31"/>
      <c r="AMF47" s="31"/>
      <c r="AMG47" s="31"/>
      <c r="AMH47" s="31"/>
      <c r="AMI47" s="31"/>
      <c r="AMJ47" s="31"/>
      <c r="AMK47" s="31"/>
      <c r="AML47" s="31"/>
      <c r="AMM47" s="31"/>
      <c r="AMN47" s="31"/>
      <c r="AMO47" s="31"/>
      <c r="AMP47" s="31"/>
      <c r="AMQ47" s="31"/>
      <c r="AMR47" s="31"/>
      <c r="AMS47" s="31"/>
      <c r="AMT47" s="31"/>
      <c r="AMU47" s="31"/>
      <c r="AMV47" s="31"/>
      <c r="AMW47" s="31"/>
      <c r="AMX47" s="31"/>
      <c r="AMY47" s="31"/>
      <c r="AMZ47" s="31"/>
      <c r="ANA47" s="31"/>
      <c r="ANB47" s="31"/>
      <c r="ANC47" s="31"/>
      <c r="AND47" s="31"/>
      <c r="ANE47" s="31"/>
      <c r="ANF47" s="31"/>
      <c r="ANG47" s="31"/>
      <c r="ANH47" s="31"/>
      <c r="ANI47" s="31"/>
      <c r="ANJ47" s="31"/>
      <c r="ANK47" s="31"/>
      <c r="ANL47" s="31"/>
      <c r="ANM47" s="31"/>
      <c r="ANN47" s="31"/>
      <c r="ANO47" s="31"/>
      <c r="ANP47" s="31"/>
      <c r="ANQ47" s="31"/>
      <c r="ANR47" s="31"/>
      <c r="ANS47" s="31"/>
      <c r="ANT47" s="31"/>
      <c r="ANU47" s="31"/>
      <c r="ANV47" s="31"/>
      <c r="ANW47" s="31"/>
      <c r="ANX47" s="31"/>
      <c r="ANY47" s="31"/>
      <c r="ANZ47" s="31"/>
      <c r="AOA47" s="31"/>
      <c r="AOB47" s="31"/>
      <c r="AOC47" s="31"/>
      <c r="AOD47" s="31"/>
      <c r="AOE47" s="31"/>
      <c r="AOF47" s="31"/>
      <c r="AOG47" s="31"/>
      <c r="AOH47" s="31"/>
      <c r="AOI47" s="31"/>
      <c r="AOJ47" s="31"/>
      <c r="AOK47" s="31"/>
      <c r="AOL47" s="31"/>
      <c r="AOM47" s="31"/>
      <c r="AON47" s="31"/>
      <c r="AOO47" s="31"/>
      <c r="AOP47" s="31"/>
      <c r="AOQ47" s="31"/>
      <c r="AOR47" s="31"/>
      <c r="AOS47" s="31"/>
      <c r="AOT47" s="31"/>
      <c r="AOU47" s="31"/>
      <c r="AOV47" s="31"/>
      <c r="AOW47" s="31"/>
      <c r="AOX47" s="31"/>
      <c r="AOY47" s="31"/>
      <c r="AOZ47" s="31"/>
      <c r="APA47" s="31"/>
      <c r="APB47" s="31"/>
      <c r="APC47" s="31"/>
      <c r="APD47" s="31"/>
      <c r="APE47" s="31"/>
      <c r="APF47" s="31"/>
      <c r="APG47" s="31"/>
      <c r="APH47" s="31"/>
      <c r="API47" s="31"/>
      <c r="APJ47" s="31"/>
      <c r="APK47" s="31"/>
      <c r="APL47" s="31"/>
      <c r="APM47" s="31"/>
      <c r="APN47" s="31"/>
      <c r="APO47" s="31"/>
      <c r="APP47" s="31"/>
      <c r="APQ47" s="31"/>
      <c r="APR47" s="31"/>
      <c r="APS47" s="31"/>
      <c r="APT47" s="31"/>
      <c r="APU47" s="31"/>
      <c r="APV47" s="31"/>
      <c r="APW47" s="31"/>
      <c r="APX47" s="31"/>
      <c r="APY47" s="31"/>
      <c r="APZ47" s="31"/>
      <c r="AQA47" s="31"/>
      <c r="AQB47" s="31"/>
      <c r="AQC47" s="31"/>
      <c r="AQD47" s="31"/>
      <c r="AQE47" s="31"/>
      <c r="AQF47" s="31"/>
      <c r="AQG47" s="31"/>
      <c r="AQH47" s="31"/>
      <c r="AQI47" s="31"/>
      <c r="AQJ47" s="31"/>
      <c r="AQK47" s="31"/>
      <c r="AQL47" s="31"/>
      <c r="AQM47" s="31"/>
      <c r="AQN47" s="31"/>
      <c r="AQO47" s="31"/>
      <c r="AQP47" s="31"/>
      <c r="AQQ47" s="31"/>
      <c r="AQR47" s="31"/>
      <c r="AQS47" s="31"/>
      <c r="AQT47" s="31"/>
      <c r="AQU47" s="31"/>
      <c r="AQV47" s="31"/>
      <c r="AQW47" s="31"/>
      <c r="AQX47" s="31"/>
      <c r="AQY47" s="31"/>
      <c r="AQZ47" s="31"/>
      <c r="ARA47" s="31"/>
      <c r="ARB47" s="31"/>
      <c r="ARC47" s="31"/>
      <c r="ARD47" s="31"/>
      <c r="ARE47" s="31"/>
      <c r="ARF47" s="31"/>
      <c r="ARG47" s="31"/>
      <c r="ARH47" s="31"/>
      <c r="ARI47" s="31"/>
      <c r="ARJ47" s="31"/>
      <c r="ARK47" s="31"/>
      <c r="ARL47" s="31"/>
      <c r="ARM47" s="31"/>
      <c r="ARN47" s="31"/>
      <c r="ARO47" s="31"/>
      <c r="ARP47" s="31"/>
      <c r="ARQ47" s="31"/>
      <c r="ARR47" s="31"/>
      <c r="ARS47" s="31"/>
      <c r="ART47" s="31"/>
      <c r="ARU47" s="31"/>
      <c r="ARV47" s="31"/>
      <c r="ARW47" s="31"/>
      <c r="ARX47" s="31"/>
      <c r="ARY47" s="31"/>
      <c r="ARZ47" s="31"/>
      <c r="ASA47" s="31"/>
      <c r="ASB47" s="31"/>
      <c r="ASC47" s="31"/>
      <c r="ASD47" s="31"/>
      <c r="ASE47" s="31"/>
      <c r="ASF47" s="31"/>
      <c r="ASG47" s="31"/>
      <c r="ASH47" s="31"/>
      <c r="ASI47" s="31"/>
      <c r="ASJ47" s="31"/>
      <c r="ASK47" s="31"/>
      <c r="ASL47" s="31"/>
      <c r="ASM47" s="31"/>
      <c r="ASN47" s="31"/>
      <c r="ASO47" s="31"/>
      <c r="ASP47" s="31"/>
      <c r="ASQ47" s="31"/>
      <c r="ASR47" s="31"/>
      <c r="ASS47" s="31"/>
      <c r="AST47" s="31"/>
      <c r="ASU47" s="31"/>
      <c r="ASV47" s="31"/>
      <c r="ASW47" s="31"/>
      <c r="ASX47" s="31"/>
      <c r="ASY47" s="31"/>
      <c r="ASZ47" s="31"/>
      <c r="ATA47" s="31"/>
      <c r="ATB47" s="31"/>
      <c r="ATC47" s="31"/>
      <c r="ATD47" s="31"/>
      <c r="ATE47" s="31"/>
      <c r="ATF47" s="31"/>
      <c r="ATG47" s="31"/>
      <c r="ATH47" s="31"/>
      <c r="ATI47" s="31"/>
      <c r="ATJ47" s="31"/>
      <c r="ATK47" s="31"/>
      <c r="ATL47" s="31"/>
      <c r="ATM47" s="31"/>
      <c r="ATN47" s="31"/>
      <c r="ATO47" s="31"/>
      <c r="ATP47" s="31"/>
      <c r="ATQ47" s="31"/>
      <c r="ATR47" s="31"/>
      <c r="ATS47" s="31"/>
      <c r="ATT47" s="31"/>
      <c r="ATU47" s="31"/>
      <c r="ATV47" s="31"/>
      <c r="ATW47" s="31"/>
      <c r="ATX47" s="31"/>
      <c r="ATY47" s="31"/>
      <c r="ATZ47" s="31"/>
      <c r="AUA47" s="31"/>
      <c r="AUB47" s="31"/>
      <c r="AUC47" s="31"/>
      <c r="AUD47" s="31"/>
      <c r="AUE47" s="31"/>
      <c r="AUF47" s="31"/>
      <c r="AUG47" s="31"/>
      <c r="AUH47" s="31"/>
      <c r="AUI47" s="31"/>
      <c r="AUJ47" s="31"/>
      <c r="AUK47" s="31"/>
      <c r="AUL47" s="31"/>
      <c r="AUM47" s="31"/>
      <c r="AUN47" s="31"/>
      <c r="AUO47" s="31"/>
      <c r="AUP47" s="31"/>
      <c r="AUQ47" s="31"/>
      <c r="AUR47" s="31"/>
      <c r="AUS47" s="31"/>
      <c r="AUT47" s="31"/>
      <c r="AUU47" s="31"/>
      <c r="AUV47" s="31"/>
      <c r="AUW47" s="31"/>
      <c r="AUX47" s="31"/>
      <c r="AUY47" s="31"/>
      <c r="AUZ47" s="31"/>
      <c r="AVA47" s="31"/>
      <c r="AVB47" s="31"/>
      <c r="AVC47" s="31"/>
      <c r="AVD47" s="31"/>
      <c r="AVE47" s="31"/>
      <c r="AVF47" s="31"/>
      <c r="AVG47" s="31"/>
      <c r="AVH47" s="31"/>
      <c r="AVI47" s="31"/>
      <c r="AVJ47" s="31"/>
      <c r="AVK47" s="31"/>
      <c r="AVL47" s="31"/>
      <c r="AVM47" s="31"/>
      <c r="AVN47" s="31"/>
      <c r="AVO47" s="31"/>
      <c r="AVP47" s="31"/>
      <c r="AVQ47" s="31"/>
      <c r="AVR47" s="31"/>
      <c r="AVS47" s="31"/>
      <c r="AVT47" s="31"/>
      <c r="AVU47" s="31"/>
      <c r="AVV47" s="31"/>
      <c r="AVW47" s="31"/>
      <c r="AVX47" s="31"/>
      <c r="AVY47" s="31"/>
      <c r="AVZ47" s="31"/>
      <c r="AWA47" s="31"/>
      <c r="AWB47" s="31"/>
      <c r="AWC47" s="31"/>
      <c r="AWD47" s="31"/>
      <c r="AWE47" s="31"/>
      <c r="AWF47" s="31"/>
      <c r="AWG47" s="31"/>
      <c r="AWH47" s="31"/>
      <c r="AWI47" s="31"/>
      <c r="AWJ47" s="31"/>
      <c r="AWK47" s="31"/>
      <c r="AWL47" s="31"/>
      <c r="AWM47" s="31"/>
      <c r="AWN47" s="31"/>
      <c r="AWO47" s="31"/>
      <c r="AWP47" s="31"/>
      <c r="AWQ47" s="31"/>
      <c r="AWR47" s="31"/>
      <c r="AWS47" s="31"/>
      <c r="AWT47" s="31"/>
      <c r="AWU47" s="31"/>
      <c r="AWV47" s="31"/>
      <c r="AWW47" s="31"/>
      <c r="AWX47" s="31"/>
      <c r="AWY47" s="31"/>
      <c r="AWZ47" s="31"/>
      <c r="AXA47" s="31"/>
      <c r="AXB47" s="31"/>
      <c r="AXC47" s="31"/>
      <c r="AXD47" s="31"/>
      <c r="AXE47" s="31"/>
      <c r="AXF47" s="31"/>
      <c r="AXG47" s="31"/>
      <c r="AXH47" s="31"/>
      <c r="AXI47" s="31"/>
      <c r="AXJ47" s="31"/>
      <c r="AXK47" s="31"/>
      <c r="AXL47" s="31"/>
      <c r="AXM47" s="31"/>
      <c r="AXN47" s="31"/>
      <c r="AXO47" s="31"/>
      <c r="AXP47" s="31"/>
      <c r="AXQ47" s="31"/>
      <c r="AXR47" s="31"/>
      <c r="AXS47" s="31"/>
      <c r="AXT47" s="31"/>
      <c r="AXU47" s="31"/>
      <c r="AXV47" s="31"/>
      <c r="AXW47" s="31"/>
      <c r="AXX47" s="31"/>
      <c r="AXY47" s="31"/>
      <c r="AXZ47" s="31"/>
      <c r="AYA47" s="31"/>
      <c r="AYB47" s="31"/>
      <c r="AYC47" s="31"/>
      <c r="AYD47" s="31"/>
      <c r="AYE47" s="31"/>
      <c r="AYF47" s="31"/>
      <c r="AYG47" s="31"/>
      <c r="AYH47" s="31"/>
      <c r="AYI47" s="31"/>
      <c r="AYJ47" s="31"/>
      <c r="AYK47" s="31"/>
      <c r="AYL47" s="31"/>
      <c r="AYM47" s="31"/>
      <c r="AYN47" s="31"/>
      <c r="AYO47" s="31"/>
      <c r="AYP47" s="31"/>
      <c r="AYQ47" s="31"/>
      <c r="AYR47" s="31"/>
      <c r="AYS47" s="31"/>
      <c r="AYT47" s="31"/>
      <c r="AYU47" s="31"/>
      <c r="AYV47" s="31"/>
      <c r="AYW47" s="31"/>
      <c r="AYX47" s="31"/>
      <c r="AYY47" s="31"/>
      <c r="AYZ47" s="31"/>
      <c r="AZA47" s="31"/>
      <c r="AZB47" s="31"/>
      <c r="AZC47" s="31"/>
      <c r="AZD47" s="31"/>
      <c r="AZE47" s="31"/>
      <c r="AZF47" s="31"/>
      <c r="AZG47" s="31"/>
      <c r="AZH47" s="31"/>
      <c r="AZI47" s="31"/>
      <c r="AZJ47" s="31"/>
      <c r="AZK47" s="31"/>
      <c r="AZL47" s="31"/>
      <c r="AZM47" s="31"/>
      <c r="AZN47" s="31"/>
      <c r="AZO47" s="31"/>
      <c r="AZP47" s="31"/>
      <c r="AZQ47" s="31"/>
      <c r="AZR47" s="31"/>
      <c r="AZS47" s="31"/>
      <c r="AZT47" s="31"/>
      <c r="AZU47" s="31"/>
      <c r="AZV47" s="31"/>
      <c r="AZW47" s="31"/>
      <c r="AZX47" s="31"/>
      <c r="AZY47" s="31"/>
      <c r="AZZ47" s="31"/>
      <c r="BAA47" s="31"/>
      <c r="BAB47" s="31"/>
      <c r="BAC47" s="31"/>
      <c r="BAD47" s="31"/>
      <c r="BAE47" s="31"/>
      <c r="BAF47" s="31"/>
      <c r="BAG47" s="31"/>
      <c r="BAH47" s="31"/>
      <c r="BAI47" s="31"/>
      <c r="BAJ47" s="31"/>
      <c r="BAK47" s="31"/>
      <c r="BAL47" s="31"/>
      <c r="BAM47" s="31"/>
      <c r="BAN47" s="31"/>
      <c r="BAO47" s="31"/>
      <c r="BAP47" s="31"/>
      <c r="BAQ47" s="31"/>
      <c r="BAR47" s="31"/>
      <c r="BAS47" s="31"/>
      <c r="BAT47" s="31"/>
      <c r="BAU47" s="31"/>
      <c r="BAV47" s="31"/>
      <c r="BAW47" s="31"/>
      <c r="BAX47" s="31"/>
      <c r="BAY47" s="31"/>
      <c r="BAZ47" s="31"/>
      <c r="BBA47" s="31"/>
      <c r="BBB47" s="31"/>
      <c r="BBC47" s="31"/>
      <c r="BBD47" s="31"/>
      <c r="BBE47" s="31"/>
      <c r="BBF47" s="31"/>
      <c r="BBG47" s="31"/>
      <c r="BBH47" s="31"/>
      <c r="BBI47" s="31"/>
      <c r="BBJ47" s="31"/>
      <c r="BBK47" s="31"/>
      <c r="BBL47" s="31"/>
      <c r="BBM47" s="31"/>
      <c r="BBN47" s="31"/>
      <c r="BBO47" s="31"/>
      <c r="BBP47" s="31"/>
      <c r="BBQ47" s="31"/>
      <c r="BBR47" s="31"/>
      <c r="BBS47" s="31"/>
      <c r="BBT47" s="31"/>
      <c r="BBU47" s="31"/>
      <c r="BBV47" s="31"/>
      <c r="BBW47" s="31"/>
      <c r="BBX47" s="31"/>
      <c r="BBY47" s="31"/>
      <c r="BBZ47" s="31"/>
      <c r="BCA47" s="31"/>
      <c r="BCB47" s="31"/>
      <c r="BCC47" s="31"/>
      <c r="BCD47" s="31"/>
      <c r="BCE47" s="31"/>
      <c r="BCF47" s="31"/>
      <c r="BCG47" s="31"/>
      <c r="BCH47" s="31"/>
      <c r="BCI47" s="31"/>
      <c r="BCJ47" s="31"/>
      <c r="BCK47" s="31"/>
      <c r="BCL47" s="31"/>
      <c r="BCM47" s="31"/>
      <c r="BCN47" s="31"/>
      <c r="BCO47" s="31"/>
      <c r="BCP47" s="31"/>
      <c r="BCQ47" s="31"/>
      <c r="BCR47" s="31"/>
      <c r="BCS47" s="31"/>
      <c r="BCT47" s="31"/>
      <c r="BCU47" s="31"/>
      <c r="BCV47" s="31"/>
      <c r="BCW47" s="31"/>
      <c r="BCX47" s="31"/>
      <c r="BCY47" s="31"/>
      <c r="BCZ47" s="31"/>
      <c r="BDA47" s="31"/>
      <c r="BDB47" s="31"/>
      <c r="BDC47" s="31"/>
      <c r="BDD47" s="31"/>
      <c r="BDE47" s="31"/>
      <c r="BDF47" s="31"/>
      <c r="BDG47" s="31"/>
      <c r="BDH47" s="31"/>
      <c r="BDI47" s="31"/>
      <c r="BDJ47" s="31"/>
      <c r="BDK47" s="31"/>
      <c r="BDL47" s="31"/>
      <c r="BDM47" s="31"/>
      <c r="BDN47" s="31"/>
      <c r="BDO47" s="31"/>
      <c r="BDP47" s="31"/>
      <c r="BDQ47" s="31"/>
      <c r="BDR47" s="31"/>
      <c r="BDS47" s="31"/>
      <c r="BDT47" s="31"/>
      <c r="BDU47" s="31"/>
      <c r="BDV47" s="31"/>
      <c r="BDW47" s="31"/>
      <c r="BDX47" s="31"/>
      <c r="BDY47" s="31"/>
      <c r="BDZ47" s="31"/>
      <c r="BEA47" s="31"/>
      <c r="BEB47" s="31"/>
      <c r="BEC47" s="31"/>
      <c r="BED47" s="31"/>
      <c r="BEE47" s="31"/>
      <c r="BEF47" s="31"/>
      <c r="BEG47" s="31"/>
      <c r="BEH47" s="31"/>
      <c r="BEI47" s="31"/>
      <c r="BEJ47" s="31"/>
      <c r="BEK47" s="31"/>
      <c r="BEL47" s="31"/>
      <c r="BEM47" s="31"/>
      <c r="BEN47" s="31"/>
      <c r="BEO47" s="31"/>
      <c r="BEP47" s="31"/>
      <c r="BEQ47" s="31"/>
      <c r="BER47" s="31"/>
      <c r="BES47" s="31"/>
      <c r="BET47" s="31"/>
      <c r="BEU47" s="31"/>
      <c r="BEV47" s="31"/>
      <c r="BEW47" s="31"/>
      <c r="BEX47" s="31"/>
      <c r="BEY47" s="31"/>
      <c r="BEZ47" s="31"/>
      <c r="BFA47" s="31"/>
      <c r="BFB47" s="31"/>
      <c r="BFC47" s="31"/>
      <c r="BFD47" s="31"/>
      <c r="BFE47" s="31"/>
      <c r="BFF47" s="31"/>
      <c r="BFG47" s="31"/>
      <c r="BFH47" s="31"/>
      <c r="BFI47" s="31"/>
      <c r="BFJ47" s="31"/>
      <c r="BFK47" s="31"/>
      <c r="BFL47" s="31"/>
      <c r="BFM47" s="31"/>
      <c r="BFN47" s="31"/>
      <c r="BFO47" s="31"/>
      <c r="BFP47" s="31"/>
      <c r="BFQ47" s="31"/>
      <c r="BFR47" s="31"/>
      <c r="BFS47" s="31"/>
      <c r="BFT47" s="31"/>
      <c r="BFU47" s="31"/>
      <c r="BFV47" s="31"/>
      <c r="BFW47" s="31"/>
      <c r="BFX47" s="31"/>
      <c r="BFY47" s="31"/>
      <c r="BFZ47" s="31"/>
      <c r="BGA47" s="31"/>
      <c r="BGB47" s="31"/>
      <c r="BGC47" s="31"/>
      <c r="BGD47" s="31"/>
      <c r="BGE47" s="31"/>
      <c r="BGF47" s="31"/>
      <c r="BGG47" s="31"/>
      <c r="BGH47" s="31"/>
      <c r="BGI47" s="31"/>
      <c r="BGJ47" s="31"/>
      <c r="BGK47" s="31"/>
      <c r="BGL47" s="31"/>
      <c r="BGM47" s="31"/>
      <c r="BGN47" s="31"/>
      <c r="BGO47" s="31"/>
      <c r="BGP47" s="31"/>
      <c r="BGQ47" s="31"/>
      <c r="BGR47" s="31"/>
      <c r="BGS47" s="31"/>
      <c r="BGT47" s="31"/>
      <c r="BGU47" s="31"/>
      <c r="BGV47" s="31"/>
      <c r="BGW47" s="31"/>
      <c r="BGX47" s="31"/>
      <c r="BGY47" s="31"/>
      <c r="BGZ47" s="31"/>
      <c r="BHA47" s="31"/>
      <c r="BHB47" s="31"/>
      <c r="BHC47" s="31"/>
      <c r="BHD47" s="31"/>
      <c r="BHE47" s="31"/>
      <c r="BHF47" s="31"/>
      <c r="BHG47" s="31"/>
      <c r="BHH47" s="31"/>
      <c r="BHI47" s="31"/>
      <c r="BHJ47" s="31"/>
      <c r="BHK47" s="31"/>
      <c r="BHL47" s="31"/>
      <c r="BHM47" s="31"/>
      <c r="BHN47" s="31"/>
      <c r="BHO47" s="31"/>
      <c r="BHP47" s="31"/>
      <c r="BHQ47" s="31"/>
      <c r="BHR47" s="31"/>
      <c r="BHS47" s="31"/>
      <c r="BHT47" s="31"/>
      <c r="BHU47" s="31"/>
      <c r="BHV47" s="31"/>
      <c r="BHW47" s="31"/>
      <c r="BHX47" s="31"/>
      <c r="BHY47" s="31"/>
      <c r="BHZ47" s="31"/>
      <c r="BIA47" s="31"/>
      <c r="BIB47" s="31"/>
      <c r="BIC47" s="31"/>
      <c r="BID47" s="31"/>
      <c r="BIE47" s="31"/>
      <c r="BIF47" s="31"/>
      <c r="BIG47" s="31"/>
      <c r="BIH47" s="31"/>
      <c r="BII47" s="31"/>
      <c r="BIJ47" s="31"/>
      <c r="BIK47" s="31"/>
      <c r="BIL47" s="31"/>
      <c r="BIM47" s="31"/>
      <c r="BIN47" s="31"/>
      <c r="BIO47" s="31"/>
      <c r="BIP47" s="31"/>
      <c r="BIQ47" s="31"/>
      <c r="BIR47" s="31"/>
      <c r="BIS47" s="31"/>
      <c r="BIT47" s="31"/>
      <c r="BIU47" s="31"/>
      <c r="BIV47" s="31"/>
      <c r="BIW47" s="31"/>
      <c r="BIX47" s="31"/>
      <c r="BIY47" s="31"/>
      <c r="BIZ47" s="31"/>
      <c r="BJA47" s="31"/>
      <c r="BJB47" s="31"/>
      <c r="BJC47" s="31"/>
      <c r="BJD47" s="31"/>
      <c r="BJE47" s="31"/>
      <c r="BJF47" s="31"/>
      <c r="BJG47" s="31"/>
      <c r="BJH47" s="31"/>
      <c r="BJI47" s="31"/>
      <c r="BJJ47" s="31"/>
      <c r="BJK47" s="31"/>
      <c r="BJL47" s="31"/>
      <c r="BJM47" s="31"/>
      <c r="BJN47" s="31"/>
      <c r="BJO47" s="31"/>
      <c r="BJP47" s="31"/>
      <c r="BJQ47" s="31"/>
      <c r="BJR47" s="31"/>
      <c r="BJS47" s="31"/>
      <c r="BJT47" s="31"/>
      <c r="BJU47" s="31"/>
      <c r="BJV47" s="31"/>
      <c r="BJW47" s="31"/>
      <c r="BJX47" s="31"/>
      <c r="BJY47" s="31"/>
      <c r="BJZ47" s="31"/>
      <c r="BKA47" s="31"/>
      <c r="BKB47" s="31"/>
      <c r="BKC47" s="31"/>
      <c r="BKD47" s="31"/>
      <c r="BKE47" s="31"/>
      <c r="BKF47" s="31"/>
      <c r="BKG47" s="31"/>
      <c r="BKH47" s="31"/>
      <c r="BKI47" s="31"/>
      <c r="BKJ47" s="31"/>
      <c r="BKK47" s="31"/>
      <c r="BKL47" s="31"/>
      <c r="BKM47" s="31"/>
      <c r="BKN47" s="31"/>
      <c r="BKO47" s="31"/>
      <c r="BKP47" s="31"/>
      <c r="BKQ47" s="31"/>
      <c r="BKR47" s="31"/>
      <c r="BKS47" s="31"/>
      <c r="BKT47" s="31"/>
      <c r="BKU47" s="31"/>
      <c r="BKV47" s="31"/>
      <c r="BKW47" s="31"/>
      <c r="BKX47" s="31"/>
      <c r="BKY47" s="31"/>
      <c r="BKZ47" s="31"/>
      <c r="BLA47" s="31"/>
      <c r="BLB47" s="31"/>
      <c r="BLC47" s="31"/>
      <c r="BLD47" s="31"/>
      <c r="BLE47" s="31"/>
      <c r="BLF47" s="31"/>
      <c r="BLG47" s="31"/>
      <c r="BLH47" s="31"/>
      <c r="BLI47" s="31"/>
      <c r="BLJ47" s="31"/>
      <c r="BLK47" s="31"/>
      <c r="BLL47" s="31"/>
      <c r="BLM47" s="31"/>
      <c r="BLN47" s="31"/>
      <c r="BLO47" s="31"/>
      <c r="BLP47" s="31"/>
      <c r="BLQ47" s="31"/>
      <c r="BLR47" s="31"/>
      <c r="BLS47" s="31"/>
      <c r="BLT47" s="31"/>
      <c r="BLU47" s="31"/>
      <c r="BLV47" s="31"/>
      <c r="BLW47" s="31"/>
      <c r="BLX47" s="31"/>
      <c r="BLY47" s="31"/>
      <c r="BLZ47" s="31"/>
      <c r="BMA47" s="31"/>
      <c r="BMB47" s="31"/>
      <c r="BMC47" s="31"/>
      <c r="BMD47" s="31"/>
      <c r="BME47" s="31"/>
      <c r="BMF47" s="31"/>
      <c r="BMG47" s="31"/>
      <c r="BMH47" s="31"/>
      <c r="BMI47" s="31"/>
      <c r="BMJ47" s="31"/>
      <c r="BMK47" s="31"/>
      <c r="BML47" s="31"/>
      <c r="BMM47" s="31"/>
      <c r="BMN47" s="31"/>
      <c r="BMO47" s="31"/>
      <c r="BMP47" s="31"/>
      <c r="BMQ47" s="31"/>
      <c r="BMR47" s="31"/>
      <c r="BMS47" s="31"/>
      <c r="BMT47" s="31"/>
      <c r="BMU47" s="31"/>
      <c r="BMV47" s="31"/>
      <c r="BMW47" s="31"/>
      <c r="BMX47" s="31"/>
      <c r="BMY47" s="31"/>
      <c r="BMZ47" s="31"/>
      <c r="BNA47" s="31"/>
      <c r="BNB47" s="31"/>
      <c r="BNC47" s="31"/>
      <c r="BND47" s="31"/>
      <c r="BNE47" s="31"/>
      <c r="BNF47" s="31"/>
      <c r="BNG47" s="31"/>
      <c r="BNH47" s="31"/>
      <c r="BNI47" s="31"/>
      <c r="BNJ47" s="31"/>
      <c r="BNK47" s="31"/>
      <c r="BNL47" s="31"/>
      <c r="BNM47" s="31"/>
      <c r="BNN47" s="31"/>
      <c r="BNO47" s="31"/>
      <c r="BNP47" s="31"/>
      <c r="BNQ47" s="31"/>
      <c r="BNR47" s="31"/>
      <c r="BNS47" s="31"/>
      <c r="BNT47" s="31"/>
      <c r="BNU47" s="31"/>
      <c r="BNV47" s="31"/>
      <c r="BNW47" s="31"/>
      <c r="BNX47" s="31"/>
      <c r="BNY47" s="31"/>
      <c r="BNZ47" s="31"/>
      <c r="BOA47" s="31"/>
      <c r="BOB47" s="31"/>
      <c r="BOC47" s="31"/>
      <c r="BOD47" s="31"/>
      <c r="BOE47" s="31"/>
      <c r="BOF47" s="31"/>
      <c r="BOG47" s="31"/>
      <c r="BOH47" s="31"/>
      <c r="BOI47" s="31"/>
      <c r="BOJ47" s="31"/>
      <c r="BOK47" s="31"/>
      <c r="BOL47" s="31"/>
      <c r="BOM47" s="31"/>
      <c r="BON47" s="31"/>
      <c r="BOO47" s="31"/>
      <c r="BOP47" s="31"/>
      <c r="BOQ47" s="31"/>
      <c r="BOR47" s="31"/>
      <c r="BOS47" s="31"/>
      <c r="BOT47" s="31"/>
      <c r="BOU47" s="31"/>
      <c r="BOV47" s="31"/>
      <c r="BOW47" s="31"/>
      <c r="BOX47" s="31"/>
      <c r="BOY47" s="31"/>
      <c r="BOZ47" s="31"/>
      <c r="BPA47" s="31"/>
      <c r="BPB47" s="31"/>
      <c r="BPC47" s="31"/>
      <c r="BPD47" s="31"/>
      <c r="BPE47" s="31"/>
      <c r="BPF47" s="31"/>
      <c r="BPG47" s="31"/>
      <c r="BPH47" s="31"/>
      <c r="BPI47" s="31"/>
      <c r="BPJ47" s="31"/>
      <c r="BPK47" s="31"/>
      <c r="BPL47" s="31"/>
      <c r="BPM47" s="31"/>
      <c r="BPN47" s="31"/>
      <c r="BPO47" s="31"/>
      <c r="BPP47" s="31"/>
      <c r="BPQ47" s="31"/>
      <c r="BPR47" s="31"/>
      <c r="BPS47" s="31"/>
      <c r="BPT47" s="31"/>
      <c r="BPU47" s="31"/>
      <c r="BPV47" s="31"/>
      <c r="BPW47" s="31"/>
      <c r="BPX47" s="31"/>
      <c r="BPY47" s="31"/>
      <c r="BPZ47" s="31"/>
      <c r="BQA47" s="31"/>
      <c r="BQB47" s="31"/>
      <c r="BQC47" s="31"/>
      <c r="BQD47" s="31"/>
      <c r="BQE47" s="31"/>
      <c r="BQF47" s="31"/>
      <c r="BQG47" s="31"/>
      <c r="BQH47" s="31"/>
      <c r="BQI47" s="31"/>
      <c r="BQJ47" s="31"/>
      <c r="BQK47" s="31"/>
      <c r="BQL47" s="31"/>
      <c r="BQM47" s="31"/>
      <c r="BQN47" s="31"/>
      <c r="BQO47" s="31"/>
      <c r="BQP47" s="31"/>
      <c r="BQQ47" s="31"/>
      <c r="BQR47" s="31"/>
      <c r="BQS47" s="31"/>
      <c r="BQT47" s="31"/>
      <c r="BQU47" s="31"/>
      <c r="BQV47" s="31"/>
      <c r="BQW47" s="31"/>
      <c r="BQX47" s="31"/>
      <c r="BQY47" s="31"/>
      <c r="BQZ47" s="31"/>
      <c r="BRA47" s="31"/>
      <c r="BRB47" s="31"/>
      <c r="BRC47" s="31"/>
      <c r="BRD47" s="31"/>
      <c r="BRE47" s="31"/>
      <c r="BRF47" s="31"/>
      <c r="BRG47" s="31"/>
      <c r="BRH47" s="31"/>
      <c r="BRI47" s="31"/>
      <c r="BRJ47" s="31"/>
      <c r="BRK47" s="31"/>
      <c r="BRL47" s="31"/>
      <c r="BRM47" s="31"/>
      <c r="BRN47" s="31"/>
      <c r="BRO47" s="31"/>
      <c r="BRP47" s="31"/>
      <c r="BRQ47" s="31"/>
      <c r="BRR47" s="31"/>
      <c r="BRS47" s="31"/>
      <c r="BRT47" s="31"/>
      <c r="BRU47" s="31"/>
      <c r="BRV47" s="31"/>
      <c r="BRW47" s="31"/>
      <c r="BRX47" s="31"/>
      <c r="BRY47" s="31"/>
      <c r="BRZ47" s="31"/>
      <c r="BSA47" s="31"/>
      <c r="BSB47" s="31"/>
      <c r="BSC47" s="31"/>
      <c r="BSD47" s="31"/>
      <c r="BSE47" s="31"/>
      <c r="BSF47" s="31"/>
      <c r="BSG47" s="31"/>
      <c r="BSH47" s="31"/>
      <c r="BSI47" s="31"/>
      <c r="BSJ47" s="31"/>
      <c r="BSK47" s="31"/>
      <c r="BSL47" s="31"/>
      <c r="BSM47" s="31"/>
      <c r="BSN47" s="31"/>
      <c r="BSO47" s="31"/>
      <c r="BSP47" s="31"/>
      <c r="BSQ47" s="31"/>
      <c r="BSR47" s="31"/>
      <c r="BSS47" s="31"/>
      <c r="BST47" s="31"/>
      <c r="BSU47" s="31"/>
      <c r="BSV47" s="31"/>
      <c r="BSW47" s="31"/>
      <c r="BSX47" s="31"/>
      <c r="BSY47" s="31"/>
      <c r="BSZ47" s="31"/>
      <c r="BTA47" s="31"/>
      <c r="BTB47" s="31"/>
      <c r="BTC47" s="31"/>
      <c r="BTD47" s="31"/>
      <c r="BTE47" s="31"/>
      <c r="BTF47" s="31"/>
      <c r="BTG47" s="31"/>
      <c r="BTH47" s="31"/>
      <c r="BTI47" s="31"/>
      <c r="BTJ47" s="31"/>
      <c r="BTK47" s="31"/>
      <c r="BTL47" s="31"/>
      <c r="BTM47" s="31"/>
      <c r="BTN47" s="31"/>
      <c r="BTO47" s="31"/>
      <c r="BTP47" s="31"/>
      <c r="BTQ47" s="31"/>
      <c r="BTR47" s="31"/>
      <c r="BTS47" s="31"/>
      <c r="BTT47" s="31"/>
      <c r="BTU47" s="31"/>
      <c r="BTV47" s="31"/>
      <c r="BTW47" s="31"/>
      <c r="BTX47" s="31"/>
      <c r="BTY47" s="31"/>
      <c r="BTZ47" s="31"/>
      <c r="BUA47" s="31"/>
      <c r="BUB47" s="31"/>
      <c r="BUC47" s="31"/>
      <c r="BUD47" s="31"/>
      <c r="BUE47" s="31"/>
      <c r="BUF47" s="31"/>
      <c r="BUG47" s="31"/>
      <c r="BUH47" s="31"/>
      <c r="BUI47" s="31"/>
      <c r="BUJ47" s="31"/>
      <c r="BUK47" s="31"/>
      <c r="BUL47" s="31"/>
      <c r="BUM47" s="31"/>
      <c r="BUN47" s="31"/>
      <c r="BUO47" s="31"/>
      <c r="BUP47" s="31"/>
      <c r="BUQ47" s="31"/>
      <c r="BUR47" s="31"/>
      <c r="BUS47" s="31"/>
      <c r="BUT47" s="31"/>
      <c r="BUU47" s="31"/>
      <c r="BUV47" s="31"/>
      <c r="BUW47" s="31"/>
      <c r="BUX47" s="31"/>
      <c r="BUY47" s="31"/>
      <c r="BUZ47" s="31"/>
      <c r="BVA47" s="31"/>
      <c r="BVB47" s="31"/>
      <c r="BVC47" s="31"/>
      <c r="BVD47" s="31"/>
      <c r="BVE47" s="31"/>
      <c r="BVF47" s="31"/>
      <c r="BVG47" s="31"/>
      <c r="BVH47" s="31"/>
      <c r="BVI47" s="31"/>
      <c r="BVJ47" s="31"/>
      <c r="BVK47" s="31"/>
      <c r="BVL47" s="31"/>
      <c r="BVM47" s="31"/>
      <c r="BVN47" s="31"/>
      <c r="BVO47" s="31"/>
      <c r="BVP47" s="31"/>
      <c r="BVQ47" s="31"/>
      <c r="BVR47" s="31"/>
      <c r="BVS47" s="31"/>
      <c r="BVT47" s="31"/>
      <c r="BVU47" s="31"/>
      <c r="BVV47" s="31"/>
      <c r="BVW47" s="31"/>
      <c r="BVX47" s="31"/>
      <c r="BVY47" s="31"/>
      <c r="BVZ47" s="31"/>
      <c r="BWA47" s="31"/>
      <c r="BWB47" s="31"/>
      <c r="BWC47" s="31"/>
      <c r="BWD47" s="31"/>
      <c r="BWE47" s="31"/>
      <c r="BWF47" s="31"/>
      <c r="BWG47" s="31"/>
      <c r="BWH47" s="31"/>
      <c r="BWI47" s="31"/>
      <c r="BWJ47" s="31"/>
      <c r="BWK47" s="31"/>
      <c r="BWL47" s="31"/>
      <c r="BWM47" s="31"/>
      <c r="BWN47" s="31"/>
      <c r="BWO47" s="31"/>
      <c r="BWP47" s="31"/>
      <c r="BWQ47" s="31"/>
      <c r="BWR47" s="31"/>
      <c r="BWS47" s="31"/>
      <c r="BWT47" s="31"/>
      <c r="BWU47" s="31"/>
      <c r="BWV47" s="31"/>
      <c r="BWW47" s="31"/>
      <c r="BWX47" s="31"/>
      <c r="BWY47" s="31"/>
      <c r="BWZ47" s="31"/>
      <c r="BXA47" s="31"/>
      <c r="BXB47" s="31"/>
      <c r="BXC47" s="31"/>
      <c r="BXD47" s="31"/>
      <c r="BXE47" s="31"/>
      <c r="BXF47" s="31"/>
      <c r="BXG47" s="31"/>
      <c r="BXH47" s="31"/>
      <c r="BXI47" s="31"/>
      <c r="BXJ47" s="31"/>
      <c r="BXK47" s="31"/>
      <c r="BXL47" s="31"/>
      <c r="BXM47" s="31"/>
      <c r="BXN47" s="31"/>
      <c r="BXO47" s="31"/>
      <c r="BXP47" s="31"/>
      <c r="BXQ47" s="31"/>
      <c r="BXR47" s="31"/>
      <c r="BXS47" s="31"/>
      <c r="BXT47" s="31"/>
      <c r="BXU47" s="31"/>
      <c r="BXV47" s="31"/>
      <c r="BXW47" s="31"/>
      <c r="BXX47" s="31"/>
      <c r="BXY47" s="31"/>
      <c r="BXZ47" s="31"/>
      <c r="BYA47" s="31"/>
      <c r="BYB47" s="31"/>
      <c r="BYC47" s="31"/>
      <c r="BYD47" s="31"/>
      <c r="BYE47" s="31"/>
      <c r="BYF47" s="31"/>
      <c r="BYG47" s="31"/>
      <c r="BYH47" s="31"/>
      <c r="BYI47" s="31"/>
      <c r="BYJ47" s="31"/>
      <c r="BYK47" s="31"/>
      <c r="BYL47" s="31"/>
      <c r="BYM47" s="31"/>
      <c r="BYN47" s="31"/>
      <c r="BYO47" s="31"/>
      <c r="BYP47" s="31"/>
      <c r="BYQ47" s="31"/>
      <c r="BYR47" s="31"/>
      <c r="BYS47" s="31"/>
      <c r="BYT47" s="31"/>
      <c r="BYU47" s="31"/>
      <c r="BYV47" s="31"/>
      <c r="BYW47" s="31"/>
      <c r="BYX47" s="31"/>
      <c r="BYY47" s="31"/>
      <c r="BYZ47" s="31"/>
      <c r="BZA47" s="31"/>
      <c r="BZB47" s="31"/>
      <c r="BZC47" s="31"/>
      <c r="BZD47" s="31"/>
      <c r="BZE47" s="31"/>
      <c r="BZF47" s="31"/>
      <c r="BZG47" s="31"/>
      <c r="BZH47" s="31"/>
      <c r="BZI47" s="31"/>
      <c r="BZJ47" s="31"/>
      <c r="BZK47" s="31"/>
      <c r="BZL47" s="31"/>
      <c r="BZM47" s="31"/>
      <c r="BZN47" s="31"/>
      <c r="BZO47" s="31"/>
      <c r="BZP47" s="31"/>
      <c r="BZQ47" s="31"/>
      <c r="BZR47" s="31"/>
      <c r="BZS47" s="31"/>
      <c r="BZT47" s="31"/>
      <c r="BZU47" s="31"/>
      <c r="BZV47" s="31"/>
      <c r="BZW47" s="31"/>
      <c r="BZX47" s="31"/>
      <c r="BZY47" s="31"/>
      <c r="BZZ47" s="31"/>
      <c r="CAA47" s="31"/>
      <c r="CAB47" s="31"/>
      <c r="CAC47" s="31"/>
      <c r="CAD47" s="31"/>
      <c r="CAE47" s="31"/>
      <c r="CAF47" s="31"/>
      <c r="CAG47" s="31"/>
      <c r="CAH47" s="31"/>
      <c r="CAI47" s="31"/>
      <c r="CAJ47" s="31"/>
      <c r="CAK47" s="31"/>
      <c r="CAL47" s="31"/>
      <c r="CAM47" s="31"/>
      <c r="CAN47" s="31"/>
      <c r="CAO47" s="31"/>
      <c r="CAP47" s="31"/>
      <c r="CAQ47" s="31"/>
      <c r="CAR47" s="31"/>
      <c r="CAS47" s="31"/>
      <c r="CAT47" s="31"/>
      <c r="CAU47" s="31"/>
      <c r="CAV47" s="31"/>
      <c r="CAW47" s="31"/>
      <c r="CAX47" s="31"/>
      <c r="CAY47" s="31"/>
      <c r="CAZ47" s="31"/>
      <c r="CBA47" s="31"/>
      <c r="CBB47" s="31"/>
      <c r="CBC47" s="31"/>
      <c r="CBD47" s="31"/>
      <c r="CBE47" s="31"/>
      <c r="CBF47" s="31"/>
      <c r="CBG47" s="31"/>
      <c r="CBH47" s="31"/>
      <c r="CBI47" s="31"/>
      <c r="CBJ47" s="31"/>
      <c r="CBK47" s="31"/>
      <c r="CBL47" s="31"/>
      <c r="CBM47" s="31"/>
      <c r="CBN47" s="31"/>
      <c r="CBO47" s="31"/>
      <c r="CBP47" s="31"/>
      <c r="CBQ47" s="31"/>
      <c r="CBR47" s="31"/>
      <c r="CBS47" s="31"/>
      <c r="CBT47" s="31"/>
      <c r="CBU47" s="31"/>
      <c r="CBV47" s="31"/>
      <c r="CBW47" s="31"/>
      <c r="CBX47" s="31"/>
      <c r="CBY47" s="31"/>
      <c r="CBZ47" s="31"/>
      <c r="CCA47" s="31"/>
      <c r="CCB47" s="31"/>
      <c r="CCC47" s="31"/>
      <c r="CCD47" s="31"/>
      <c r="CCE47" s="31"/>
      <c r="CCF47" s="31"/>
      <c r="CCG47" s="31"/>
      <c r="CCH47" s="31"/>
      <c r="CCI47" s="31"/>
      <c r="CCJ47" s="31"/>
      <c r="CCK47" s="31"/>
      <c r="CCL47" s="31"/>
      <c r="CCM47" s="31"/>
      <c r="CCN47" s="31"/>
      <c r="CCO47" s="31"/>
      <c r="CCP47" s="31"/>
      <c r="CCQ47" s="31"/>
      <c r="CCR47" s="31"/>
      <c r="CCS47" s="31"/>
      <c r="CCT47" s="31"/>
      <c r="CCU47" s="31"/>
      <c r="CCV47" s="31"/>
      <c r="CCW47" s="31"/>
      <c r="CCX47" s="31"/>
      <c r="CCY47" s="31"/>
      <c r="CCZ47" s="31"/>
      <c r="CDA47" s="31"/>
      <c r="CDB47" s="31"/>
      <c r="CDC47" s="31"/>
      <c r="CDD47" s="31"/>
      <c r="CDE47" s="31"/>
      <c r="CDF47" s="31"/>
      <c r="CDG47" s="31"/>
      <c r="CDH47" s="31"/>
      <c r="CDI47" s="31"/>
      <c r="CDJ47" s="31"/>
      <c r="CDK47" s="31"/>
      <c r="CDL47" s="31"/>
      <c r="CDM47" s="31"/>
      <c r="CDN47" s="31"/>
      <c r="CDO47" s="31"/>
      <c r="CDP47" s="31"/>
      <c r="CDQ47" s="31"/>
      <c r="CDR47" s="31"/>
      <c r="CDS47" s="31"/>
      <c r="CDT47" s="31"/>
      <c r="CDU47" s="31"/>
      <c r="CDV47" s="31"/>
      <c r="CDW47" s="31"/>
      <c r="CDX47" s="31"/>
      <c r="CDY47" s="31"/>
      <c r="CDZ47" s="31"/>
      <c r="CEA47" s="31"/>
      <c r="CEB47" s="31"/>
      <c r="CEC47" s="31"/>
      <c r="CED47" s="31"/>
      <c r="CEE47" s="31"/>
      <c r="CEF47" s="31"/>
      <c r="CEG47" s="31"/>
      <c r="CEH47" s="31"/>
      <c r="CEI47" s="31"/>
      <c r="CEJ47" s="31"/>
      <c r="CEK47" s="31"/>
      <c r="CEL47" s="31"/>
      <c r="CEM47" s="31"/>
      <c r="CEN47" s="31"/>
      <c r="CEO47" s="31"/>
      <c r="CEP47" s="31"/>
      <c r="CEQ47" s="31"/>
      <c r="CER47" s="31"/>
      <c r="CES47" s="31"/>
      <c r="CET47" s="31"/>
      <c r="CEU47" s="31"/>
      <c r="CEV47" s="31"/>
      <c r="CEW47" s="31"/>
      <c r="CEX47" s="31"/>
      <c r="CEY47" s="31"/>
      <c r="CEZ47" s="31"/>
      <c r="CFA47" s="31"/>
      <c r="CFB47" s="31"/>
      <c r="CFC47" s="31"/>
      <c r="CFD47" s="31"/>
      <c r="CFE47" s="31"/>
      <c r="CFF47" s="31"/>
      <c r="CFG47" s="31"/>
      <c r="CFH47" s="31"/>
      <c r="CFI47" s="31"/>
      <c r="CFJ47" s="31"/>
      <c r="CFK47" s="31"/>
      <c r="CFL47" s="31"/>
      <c r="CFM47" s="31"/>
      <c r="CFN47" s="31"/>
      <c r="CFO47" s="31"/>
      <c r="CFP47" s="31"/>
      <c r="CFQ47" s="31"/>
      <c r="CFR47" s="31"/>
      <c r="CFS47" s="31"/>
      <c r="CFT47" s="31"/>
      <c r="CFU47" s="31"/>
      <c r="CFV47" s="31"/>
      <c r="CFW47" s="31"/>
      <c r="CFX47" s="31"/>
      <c r="CFY47" s="31"/>
      <c r="CFZ47" s="31"/>
      <c r="CGA47" s="31"/>
      <c r="CGB47" s="31"/>
      <c r="CGC47" s="31"/>
      <c r="CGD47" s="31"/>
      <c r="CGE47" s="31"/>
      <c r="CGF47" s="31"/>
      <c r="CGG47" s="31"/>
      <c r="CGH47" s="31"/>
      <c r="CGI47" s="31"/>
      <c r="CGJ47" s="31"/>
      <c r="CGK47" s="31"/>
      <c r="CGL47" s="31"/>
      <c r="CGM47" s="31"/>
      <c r="CGN47" s="31"/>
      <c r="CGO47" s="31"/>
      <c r="CGP47" s="31"/>
      <c r="CGQ47" s="31"/>
      <c r="CGR47" s="31"/>
      <c r="CGS47" s="31"/>
      <c r="CGT47" s="31"/>
      <c r="CGU47" s="31"/>
      <c r="CGV47" s="31"/>
      <c r="CGW47" s="31"/>
      <c r="CGX47" s="31"/>
      <c r="CGY47" s="31"/>
      <c r="CGZ47" s="31"/>
      <c r="CHA47" s="31"/>
      <c r="CHB47" s="31"/>
      <c r="CHC47" s="31"/>
      <c r="CHD47" s="31"/>
      <c r="CHE47" s="31"/>
      <c r="CHF47" s="31"/>
      <c r="CHG47" s="31"/>
      <c r="CHH47" s="31"/>
      <c r="CHI47" s="31"/>
      <c r="CHJ47" s="31"/>
      <c r="CHK47" s="31"/>
      <c r="CHL47" s="31"/>
      <c r="CHM47" s="31"/>
      <c r="CHN47" s="31"/>
      <c r="CHO47" s="31"/>
      <c r="CHP47" s="31"/>
      <c r="CHQ47" s="31"/>
      <c r="CHR47" s="31"/>
      <c r="CHS47" s="31"/>
      <c r="CHT47" s="31"/>
      <c r="CHU47" s="31"/>
      <c r="CHV47" s="31"/>
      <c r="CHW47" s="31"/>
      <c r="CHX47" s="31"/>
      <c r="CHY47" s="31"/>
      <c r="CHZ47" s="31"/>
      <c r="CIA47" s="31"/>
      <c r="CIB47" s="31"/>
      <c r="CIC47" s="31"/>
      <c r="CID47" s="31"/>
      <c r="CIE47" s="31"/>
      <c r="CIF47" s="31"/>
      <c r="CIG47" s="31"/>
      <c r="CIH47" s="31"/>
      <c r="CII47" s="31"/>
      <c r="CIJ47" s="31"/>
      <c r="CIK47" s="31"/>
      <c r="CIL47" s="31"/>
      <c r="CIM47" s="31"/>
      <c r="CIN47" s="31"/>
      <c r="CIO47" s="31"/>
      <c r="CIP47" s="31"/>
      <c r="CIQ47" s="31"/>
      <c r="CIR47" s="31"/>
      <c r="CIS47" s="31"/>
      <c r="CIT47" s="31"/>
      <c r="CIU47" s="31"/>
      <c r="CIV47" s="31"/>
      <c r="CIW47" s="31"/>
      <c r="CIX47" s="31"/>
      <c r="CIY47" s="31"/>
      <c r="CIZ47" s="31"/>
      <c r="CJA47" s="31"/>
      <c r="CJB47" s="31"/>
      <c r="CJC47" s="31"/>
      <c r="CJD47" s="31"/>
      <c r="CJE47" s="31"/>
      <c r="CJF47" s="31"/>
      <c r="CJG47" s="31"/>
      <c r="CJH47" s="31"/>
      <c r="CJI47" s="31"/>
      <c r="CJJ47" s="31"/>
      <c r="CJK47" s="31"/>
      <c r="CJL47" s="31"/>
      <c r="CJM47" s="31"/>
      <c r="CJN47" s="31"/>
      <c r="CJO47" s="31"/>
      <c r="CJP47" s="31"/>
      <c r="CJQ47" s="31"/>
      <c r="CJR47" s="31"/>
      <c r="CJS47" s="31"/>
      <c r="CJT47" s="31"/>
      <c r="CJU47" s="31"/>
      <c r="CJV47" s="31"/>
      <c r="CJW47" s="31"/>
      <c r="CJX47" s="31"/>
      <c r="CJY47" s="31"/>
      <c r="CJZ47" s="31"/>
      <c r="CKA47" s="31"/>
      <c r="CKB47" s="31"/>
      <c r="CKC47" s="31"/>
      <c r="CKD47" s="31"/>
      <c r="CKE47" s="31"/>
      <c r="CKF47" s="31"/>
      <c r="CKG47" s="31"/>
      <c r="CKH47" s="31"/>
      <c r="CKI47" s="31"/>
      <c r="CKJ47" s="31"/>
      <c r="CKK47" s="31"/>
      <c r="CKL47" s="31"/>
      <c r="CKM47" s="31"/>
      <c r="CKN47" s="31"/>
      <c r="CKO47" s="31"/>
      <c r="CKP47" s="31"/>
      <c r="CKQ47" s="31"/>
      <c r="CKR47" s="31"/>
      <c r="CKS47" s="31"/>
      <c r="CKT47" s="31"/>
      <c r="CKU47" s="31"/>
      <c r="CKV47" s="31"/>
      <c r="CKW47" s="31"/>
      <c r="CKX47" s="31"/>
      <c r="CKY47" s="31"/>
      <c r="CKZ47" s="31"/>
      <c r="CLA47" s="31"/>
      <c r="CLB47" s="31"/>
      <c r="CLC47" s="31"/>
      <c r="CLD47" s="31"/>
      <c r="CLE47" s="31"/>
      <c r="CLF47" s="31"/>
      <c r="CLG47" s="31"/>
      <c r="CLH47" s="31"/>
      <c r="CLI47" s="31"/>
      <c r="CLJ47" s="31"/>
      <c r="CLK47" s="31"/>
      <c r="CLL47" s="31"/>
      <c r="CLM47" s="31"/>
      <c r="CLN47" s="31"/>
      <c r="CLO47" s="31"/>
      <c r="CLP47" s="31"/>
      <c r="CLQ47" s="31"/>
      <c r="CLR47" s="31"/>
      <c r="CLS47" s="31"/>
      <c r="CLT47" s="31"/>
      <c r="CLU47" s="31"/>
      <c r="CLV47" s="31"/>
      <c r="CLW47" s="31"/>
      <c r="CLX47" s="31"/>
      <c r="CLY47" s="31"/>
      <c r="CLZ47" s="31"/>
      <c r="CMA47" s="31"/>
      <c r="CMB47" s="31"/>
      <c r="CMC47" s="31"/>
      <c r="CMD47" s="31"/>
      <c r="CME47" s="31"/>
      <c r="CMF47" s="31"/>
      <c r="CMG47" s="31"/>
      <c r="CMH47" s="31"/>
      <c r="CMI47" s="31"/>
      <c r="CMJ47" s="31"/>
      <c r="CMK47" s="31"/>
      <c r="CML47" s="31"/>
      <c r="CMM47" s="31"/>
      <c r="CMN47" s="31"/>
      <c r="CMO47" s="31"/>
      <c r="CMP47" s="31"/>
      <c r="CMQ47" s="31"/>
      <c r="CMR47" s="31"/>
      <c r="CMS47" s="31"/>
      <c r="CMT47" s="31"/>
      <c r="CMU47" s="31"/>
      <c r="CMV47" s="31"/>
      <c r="CMW47" s="31"/>
      <c r="CMX47" s="31"/>
      <c r="CMY47" s="31"/>
      <c r="CMZ47" s="31"/>
      <c r="CNA47" s="31"/>
      <c r="CNB47" s="31"/>
      <c r="CNC47" s="31"/>
      <c r="CND47" s="31"/>
      <c r="CNE47" s="31"/>
      <c r="CNF47" s="31"/>
      <c r="CNG47" s="31"/>
      <c r="CNH47" s="31"/>
      <c r="CNI47" s="31"/>
      <c r="CNJ47" s="31"/>
      <c r="CNK47" s="31"/>
      <c r="CNL47" s="31"/>
      <c r="CNM47" s="31"/>
      <c r="CNN47" s="31"/>
      <c r="CNO47" s="31"/>
      <c r="CNP47" s="31"/>
      <c r="CNQ47" s="31"/>
      <c r="CNR47" s="31"/>
      <c r="CNS47" s="31"/>
      <c r="CNT47" s="31"/>
      <c r="CNU47" s="31"/>
      <c r="CNV47" s="31"/>
      <c r="CNW47" s="31"/>
      <c r="CNX47" s="31"/>
      <c r="CNY47" s="31"/>
      <c r="CNZ47" s="31"/>
      <c r="COA47" s="31"/>
      <c r="COB47" s="31"/>
      <c r="COC47" s="31"/>
      <c r="COD47" s="31"/>
      <c r="COE47" s="31"/>
      <c r="COF47" s="31"/>
      <c r="COG47" s="31"/>
      <c r="COH47" s="31"/>
      <c r="COI47" s="31"/>
      <c r="COJ47" s="31"/>
      <c r="COK47" s="31"/>
      <c r="COL47" s="31"/>
      <c r="COM47" s="31"/>
      <c r="CON47" s="31"/>
      <c r="COO47" s="31"/>
      <c r="COP47" s="31"/>
      <c r="COQ47" s="31"/>
      <c r="COR47" s="31"/>
      <c r="COS47" s="31"/>
      <c r="COT47" s="31"/>
      <c r="COU47" s="31"/>
      <c r="COV47" s="31"/>
      <c r="COW47" s="31"/>
      <c r="COX47" s="31"/>
      <c r="COY47" s="31"/>
      <c r="COZ47" s="31"/>
      <c r="CPA47" s="31"/>
      <c r="CPB47" s="31"/>
      <c r="CPC47" s="31"/>
      <c r="CPD47" s="31"/>
      <c r="CPE47" s="31"/>
      <c r="CPF47" s="31"/>
      <c r="CPG47" s="31"/>
      <c r="CPH47" s="31"/>
      <c r="CPI47" s="31"/>
      <c r="CPJ47" s="31"/>
      <c r="CPK47" s="31"/>
      <c r="CPL47" s="31"/>
      <c r="CPM47" s="31"/>
      <c r="CPN47" s="31"/>
      <c r="CPO47" s="31"/>
      <c r="CPP47" s="31"/>
      <c r="CPQ47" s="31"/>
      <c r="CPR47" s="31"/>
      <c r="CPS47" s="31"/>
      <c r="CPT47" s="31"/>
      <c r="CPU47" s="31"/>
      <c r="CPV47" s="31"/>
      <c r="CPW47" s="31"/>
      <c r="CPX47" s="31"/>
      <c r="CPY47" s="31"/>
      <c r="CPZ47" s="31"/>
      <c r="CQA47" s="31"/>
      <c r="CQB47" s="31"/>
      <c r="CQC47" s="31"/>
      <c r="CQD47" s="31"/>
      <c r="CQE47" s="31"/>
      <c r="CQF47" s="31"/>
      <c r="CQG47" s="31"/>
      <c r="CQH47" s="31"/>
      <c r="CQI47" s="31"/>
      <c r="CQJ47" s="31"/>
      <c r="CQK47" s="31"/>
      <c r="CQL47" s="31"/>
      <c r="CQM47" s="31"/>
      <c r="CQN47" s="31"/>
      <c r="CQO47" s="31"/>
      <c r="CQP47" s="31"/>
      <c r="CQQ47" s="31"/>
      <c r="CQR47" s="31"/>
      <c r="CQS47" s="31"/>
      <c r="CQT47" s="31"/>
      <c r="CQU47" s="31"/>
      <c r="CQV47" s="31"/>
      <c r="CQW47" s="31"/>
      <c r="CQX47" s="31"/>
      <c r="CQY47" s="31"/>
      <c r="CQZ47" s="31"/>
      <c r="CRA47" s="31"/>
      <c r="CRB47" s="31"/>
      <c r="CRC47" s="31"/>
      <c r="CRD47" s="31"/>
      <c r="CRE47" s="31"/>
      <c r="CRF47" s="31"/>
      <c r="CRG47" s="31"/>
      <c r="CRH47" s="31"/>
      <c r="CRI47" s="31"/>
      <c r="CRJ47" s="31"/>
      <c r="CRK47" s="31"/>
      <c r="CRL47" s="31"/>
      <c r="CRM47" s="31"/>
      <c r="CRN47" s="31"/>
      <c r="CRO47" s="31"/>
      <c r="CRP47" s="31"/>
      <c r="CRQ47" s="31"/>
      <c r="CRR47" s="31"/>
      <c r="CRS47" s="31"/>
      <c r="CRT47" s="31"/>
      <c r="CRU47" s="31"/>
      <c r="CRV47" s="31"/>
      <c r="CRW47" s="31"/>
      <c r="CRX47" s="31"/>
      <c r="CRY47" s="31"/>
      <c r="CRZ47" s="31"/>
      <c r="CSA47" s="31"/>
      <c r="CSB47" s="31"/>
      <c r="CSC47" s="31"/>
      <c r="CSD47" s="31"/>
      <c r="CSE47" s="31"/>
      <c r="CSF47" s="31"/>
      <c r="CSG47" s="31"/>
      <c r="CSH47" s="31"/>
      <c r="CSI47" s="31"/>
      <c r="CSJ47" s="31"/>
      <c r="CSK47" s="31"/>
      <c r="CSL47" s="31"/>
      <c r="CSM47" s="31"/>
      <c r="CSN47" s="31"/>
      <c r="CSO47" s="31"/>
      <c r="CSP47" s="31"/>
      <c r="CSQ47" s="31"/>
      <c r="CSR47" s="31"/>
      <c r="CSS47" s="31"/>
      <c r="CST47" s="31"/>
      <c r="CSU47" s="31"/>
      <c r="CSV47" s="31"/>
      <c r="CSW47" s="31"/>
      <c r="CSX47" s="31"/>
      <c r="CSY47" s="31"/>
      <c r="CSZ47" s="31"/>
      <c r="CTA47" s="31"/>
      <c r="CTB47" s="31"/>
      <c r="CTC47" s="31"/>
      <c r="CTD47" s="31"/>
      <c r="CTE47" s="31"/>
      <c r="CTF47" s="31"/>
      <c r="CTG47" s="31"/>
      <c r="CTH47" s="31"/>
      <c r="CTI47" s="31"/>
      <c r="CTJ47" s="31"/>
      <c r="CTK47" s="31"/>
      <c r="CTL47" s="31"/>
      <c r="CTM47" s="31"/>
      <c r="CTN47" s="31"/>
      <c r="CTO47" s="31"/>
      <c r="CTP47" s="31"/>
      <c r="CTQ47" s="31"/>
      <c r="CTR47" s="31"/>
      <c r="CTS47" s="31"/>
      <c r="CTT47" s="31"/>
      <c r="CTU47" s="31"/>
      <c r="CTV47" s="31"/>
      <c r="CTW47" s="31"/>
      <c r="CTX47" s="31"/>
      <c r="CTY47" s="31"/>
      <c r="CTZ47" s="31"/>
      <c r="CUA47" s="31"/>
      <c r="CUB47" s="31"/>
      <c r="CUC47" s="31"/>
      <c r="CUD47" s="31"/>
      <c r="CUE47" s="31"/>
      <c r="CUF47" s="31"/>
      <c r="CUG47" s="31"/>
      <c r="CUH47" s="31"/>
      <c r="CUI47" s="31"/>
      <c r="CUJ47" s="31"/>
      <c r="CUK47" s="31"/>
      <c r="CUL47" s="31"/>
      <c r="CUM47" s="31"/>
      <c r="CUN47" s="31"/>
      <c r="CUO47" s="31"/>
      <c r="CUP47" s="31"/>
      <c r="CUQ47" s="31"/>
      <c r="CUR47" s="31"/>
      <c r="CUS47" s="31"/>
      <c r="CUT47" s="31"/>
      <c r="CUU47" s="31"/>
      <c r="CUV47" s="31"/>
      <c r="CUW47" s="31"/>
      <c r="CUX47" s="31"/>
      <c r="CUY47" s="31"/>
      <c r="CUZ47" s="31"/>
      <c r="CVA47" s="31"/>
      <c r="CVB47" s="31"/>
      <c r="CVC47" s="31"/>
      <c r="CVD47" s="31"/>
      <c r="CVE47" s="31"/>
      <c r="CVF47" s="31"/>
      <c r="CVG47" s="31"/>
      <c r="CVH47" s="31"/>
      <c r="CVI47" s="31"/>
      <c r="CVJ47" s="31"/>
      <c r="CVK47" s="31"/>
      <c r="CVL47" s="31"/>
      <c r="CVM47" s="31"/>
      <c r="CVN47" s="31"/>
      <c r="CVO47" s="31"/>
      <c r="CVP47" s="31"/>
      <c r="CVQ47" s="31"/>
      <c r="CVR47" s="31"/>
      <c r="CVS47" s="31"/>
      <c r="CVT47" s="31"/>
      <c r="CVU47" s="31"/>
      <c r="CVV47" s="31"/>
      <c r="CVW47" s="31"/>
      <c r="CVX47" s="31"/>
      <c r="CVY47" s="31"/>
      <c r="CVZ47" s="31"/>
      <c r="CWA47" s="31"/>
      <c r="CWB47" s="31"/>
      <c r="CWC47" s="31"/>
      <c r="CWD47" s="31"/>
      <c r="CWE47" s="31"/>
      <c r="CWF47" s="31"/>
      <c r="CWG47" s="31"/>
      <c r="CWH47" s="31"/>
      <c r="CWI47" s="31"/>
      <c r="CWJ47" s="31"/>
      <c r="CWK47" s="31"/>
      <c r="CWL47" s="31"/>
      <c r="CWM47" s="31"/>
      <c r="CWN47" s="31"/>
      <c r="CWO47" s="31"/>
      <c r="CWP47" s="31"/>
      <c r="CWQ47" s="31"/>
      <c r="CWR47" s="31"/>
      <c r="CWS47" s="31"/>
      <c r="CWT47" s="31"/>
      <c r="CWU47" s="31"/>
      <c r="CWV47" s="31"/>
      <c r="CWW47" s="31"/>
      <c r="CWX47" s="31"/>
      <c r="CWY47" s="31"/>
      <c r="CWZ47" s="31"/>
      <c r="CXA47" s="31"/>
      <c r="CXB47" s="31"/>
      <c r="CXC47" s="31"/>
      <c r="CXD47" s="31"/>
      <c r="CXE47" s="31"/>
      <c r="CXF47" s="31"/>
      <c r="CXG47" s="31"/>
      <c r="CXH47" s="31"/>
      <c r="CXI47" s="31"/>
      <c r="CXJ47" s="31"/>
      <c r="CXK47" s="31"/>
      <c r="CXL47" s="31"/>
      <c r="CXM47" s="31"/>
      <c r="CXN47" s="31"/>
      <c r="CXO47" s="31"/>
      <c r="CXP47" s="31"/>
      <c r="CXQ47" s="31"/>
      <c r="CXR47" s="31"/>
      <c r="CXS47" s="31"/>
      <c r="CXT47" s="31"/>
      <c r="CXU47" s="31"/>
      <c r="CXV47" s="31"/>
      <c r="CXW47" s="31"/>
      <c r="CXX47" s="31"/>
      <c r="CXY47" s="31"/>
      <c r="CXZ47" s="31"/>
      <c r="CYA47" s="31"/>
      <c r="CYB47" s="31"/>
      <c r="CYC47" s="31"/>
      <c r="CYD47" s="31"/>
      <c r="CYE47" s="31"/>
      <c r="CYF47" s="31"/>
      <c r="CYG47" s="31"/>
      <c r="CYH47" s="31"/>
      <c r="CYI47" s="31"/>
      <c r="CYJ47" s="31"/>
      <c r="CYK47" s="31"/>
      <c r="CYL47" s="31"/>
      <c r="CYM47" s="31"/>
      <c r="CYN47" s="31"/>
      <c r="CYO47" s="31"/>
      <c r="CYP47" s="31"/>
      <c r="CYQ47" s="31"/>
      <c r="CYR47" s="31"/>
      <c r="CYS47" s="31"/>
      <c r="CYT47" s="31"/>
      <c r="CYU47" s="31"/>
      <c r="CYV47" s="31"/>
      <c r="CYW47" s="31"/>
      <c r="CYX47" s="31"/>
      <c r="CYY47" s="31"/>
      <c r="CYZ47" s="31"/>
      <c r="CZA47" s="31"/>
      <c r="CZB47" s="31"/>
      <c r="CZC47" s="31"/>
      <c r="CZD47" s="31"/>
      <c r="CZE47" s="31"/>
      <c r="CZF47" s="31"/>
      <c r="CZG47" s="31"/>
      <c r="CZH47" s="31"/>
      <c r="CZI47" s="31"/>
      <c r="CZJ47" s="31"/>
      <c r="CZK47" s="31"/>
      <c r="CZL47" s="31"/>
      <c r="CZM47" s="31"/>
      <c r="CZN47" s="31"/>
      <c r="CZO47" s="31"/>
      <c r="CZP47" s="31"/>
      <c r="CZQ47" s="31"/>
      <c r="CZR47" s="31"/>
      <c r="CZS47" s="31"/>
      <c r="CZT47" s="31"/>
      <c r="CZU47" s="31"/>
      <c r="CZV47" s="31"/>
      <c r="CZW47" s="31"/>
      <c r="CZX47" s="31"/>
      <c r="CZY47" s="31"/>
      <c r="CZZ47" s="31"/>
      <c r="DAA47" s="31"/>
      <c r="DAB47" s="31"/>
      <c r="DAC47" s="31"/>
      <c r="DAD47" s="31"/>
      <c r="DAE47" s="31"/>
      <c r="DAF47" s="31"/>
      <c r="DAG47" s="31"/>
      <c r="DAH47" s="31"/>
      <c r="DAI47" s="31"/>
      <c r="DAJ47" s="31"/>
      <c r="DAK47" s="31"/>
      <c r="DAL47" s="31"/>
      <c r="DAM47" s="31"/>
      <c r="DAN47" s="31"/>
      <c r="DAO47" s="31"/>
      <c r="DAP47" s="31"/>
      <c r="DAQ47" s="31"/>
      <c r="DAR47" s="31"/>
      <c r="DAS47" s="31"/>
      <c r="DAT47" s="31"/>
      <c r="DAU47" s="31"/>
      <c r="DAV47" s="31"/>
      <c r="DAW47" s="31"/>
      <c r="DAX47" s="31"/>
      <c r="DAY47" s="31"/>
      <c r="DAZ47" s="31"/>
      <c r="DBA47" s="31"/>
      <c r="DBB47" s="31"/>
      <c r="DBC47" s="31"/>
      <c r="DBD47" s="31"/>
      <c r="DBE47" s="31"/>
      <c r="DBF47" s="31"/>
      <c r="DBG47" s="31"/>
      <c r="DBH47" s="31"/>
      <c r="DBI47" s="31"/>
      <c r="DBJ47" s="31"/>
      <c r="DBK47" s="31"/>
      <c r="DBL47" s="31"/>
      <c r="DBM47" s="31"/>
      <c r="DBN47" s="31"/>
      <c r="DBO47" s="31"/>
      <c r="DBP47" s="31"/>
      <c r="DBQ47" s="31"/>
      <c r="DBR47" s="31"/>
      <c r="DBS47" s="31"/>
      <c r="DBT47" s="31"/>
      <c r="DBU47" s="31"/>
      <c r="DBV47" s="31"/>
      <c r="DBW47" s="31"/>
      <c r="DBX47" s="31"/>
      <c r="DBY47" s="31"/>
      <c r="DBZ47" s="31"/>
      <c r="DCA47" s="31"/>
      <c r="DCB47" s="31"/>
      <c r="DCC47" s="31"/>
      <c r="DCD47" s="31"/>
      <c r="DCE47" s="31"/>
      <c r="DCF47" s="31"/>
      <c r="DCG47" s="31"/>
      <c r="DCH47" s="31"/>
      <c r="DCI47" s="31"/>
      <c r="DCJ47" s="31"/>
      <c r="DCK47" s="31"/>
      <c r="DCL47" s="31"/>
      <c r="DCM47" s="31"/>
      <c r="DCN47" s="31"/>
      <c r="DCO47" s="31"/>
      <c r="DCP47" s="31"/>
      <c r="DCQ47" s="31"/>
      <c r="DCR47" s="31"/>
      <c r="DCS47" s="31"/>
      <c r="DCT47" s="31"/>
      <c r="DCU47" s="31"/>
      <c r="DCV47" s="31"/>
      <c r="DCW47" s="31"/>
      <c r="DCX47" s="31"/>
      <c r="DCY47" s="31"/>
      <c r="DCZ47" s="31"/>
      <c r="DDA47" s="31"/>
      <c r="DDB47" s="31"/>
      <c r="DDC47" s="31"/>
      <c r="DDD47" s="31"/>
      <c r="DDE47" s="31"/>
      <c r="DDF47" s="31"/>
      <c r="DDG47" s="31"/>
      <c r="DDH47" s="31"/>
      <c r="DDI47" s="31"/>
      <c r="DDJ47" s="31"/>
      <c r="DDK47" s="31"/>
      <c r="DDL47" s="31"/>
      <c r="DDM47" s="31"/>
      <c r="DDN47" s="31"/>
      <c r="DDO47" s="31"/>
      <c r="DDP47" s="31"/>
      <c r="DDQ47" s="31"/>
      <c r="DDR47" s="31"/>
      <c r="DDS47" s="31"/>
      <c r="DDT47" s="31"/>
      <c r="DDU47" s="31"/>
      <c r="DDV47" s="31"/>
      <c r="DDW47" s="31"/>
      <c r="DDX47" s="31"/>
      <c r="DDY47" s="31"/>
      <c r="DDZ47" s="31"/>
      <c r="DEA47" s="31"/>
      <c r="DEB47" s="31"/>
      <c r="DEC47" s="31"/>
      <c r="DED47" s="31"/>
      <c r="DEE47" s="31"/>
      <c r="DEF47" s="31"/>
      <c r="DEG47" s="31"/>
      <c r="DEH47" s="31"/>
      <c r="DEI47" s="31"/>
      <c r="DEJ47" s="31"/>
      <c r="DEK47" s="31"/>
      <c r="DEL47" s="31"/>
      <c r="DEM47" s="31"/>
      <c r="DEN47" s="31"/>
      <c r="DEO47" s="31"/>
      <c r="DEP47" s="31"/>
      <c r="DEQ47" s="31"/>
      <c r="DER47" s="31"/>
      <c r="DES47" s="31"/>
      <c r="DET47" s="31"/>
      <c r="DEU47" s="31"/>
      <c r="DEV47" s="31"/>
      <c r="DEW47" s="31"/>
      <c r="DEX47" s="31"/>
      <c r="DEY47" s="31"/>
      <c r="DEZ47" s="31"/>
      <c r="DFA47" s="31"/>
      <c r="DFB47" s="31"/>
      <c r="DFC47" s="31"/>
      <c r="DFD47" s="31"/>
      <c r="DFE47" s="31"/>
      <c r="DFF47" s="31"/>
      <c r="DFG47" s="31"/>
      <c r="DFH47" s="31"/>
      <c r="DFI47" s="31"/>
      <c r="DFJ47" s="31"/>
      <c r="DFK47" s="31"/>
      <c r="DFL47" s="31"/>
      <c r="DFM47" s="31"/>
      <c r="DFN47" s="31"/>
      <c r="DFO47" s="31"/>
      <c r="DFP47" s="31"/>
      <c r="DFQ47" s="31"/>
      <c r="DFR47" s="31"/>
      <c r="DFS47" s="31"/>
      <c r="DFT47" s="31"/>
      <c r="DFU47" s="31"/>
      <c r="DFV47" s="31"/>
      <c r="DFW47" s="31"/>
      <c r="DFX47" s="31"/>
      <c r="DFY47" s="31"/>
      <c r="DFZ47" s="31"/>
      <c r="DGA47" s="31"/>
      <c r="DGB47" s="31"/>
      <c r="DGC47" s="31"/>
      <c r="DGD47" s="31"/>
      <c r="DGE47" s="31"/>
      <c r="DGF47" s="31"/>
      <c r="DGG47" s="31"/>
      <c r="DGH47" s="31"/>
      <c r="DGI47" s="31"/>
      <c r="DGJ47" s="31"/>
      <c r="DGK47" s="31"/>
      <c r="DGL47" s="31"/>
      <c r="DGM47" s="31"/>
      <c r="DGN47" s="31"/>
      <c r="DGO47" s="31"/>
      <c r="DGP47" s="31"/>
      <c r="DGQ47" s="31"/>
      <c r="DGR47" s="31"/>
      <c r="DGS47" s="31"/>
      <c r="DGT47" s="31"/>
      <c r="DGU47" s="31"/>
      <c r="DGV47" s="31"/>
      <c r="DGW47" s="31"/>
      <c r="DGX47" s="31"/>
      <c r="DGY47" s="31"/>
      <c r="DGZ47" s="31"/>
      <c r="DHA47" s="31"/>
      <c r="DHB47" s="31"/>
      <c r="DHC47" s="31"/>
      <c r="DHD47" s="31"/>
      <c r="DHE47" s="31"/>
      <c r="DHF47" s="31"/>
      <c r="DHG47" s="31"/>
      <c r="DHH47" s="31"/>
      <c r="DHI47" s="31"/>
      <c r="DHJ47" s="31"/>
      <c r="DHK47" s="31"/>
      <c r="DHL47" s="31"/>
      <c r="DHM47" s="31"/>
      <c r="DHN47" s="31"/>
      <c r="DHO47" s="31"/>
      <c r="DHP47" s="31"/>
      <c r="DHQ47" s="31"/>
      <c r="DHR47" s="31"/>
      <c r="DHS47" s="31"/>
      <c r="DHT47" s="31"/>
      <c r="DHU47" s="31"/>
      <c r="DHV47" s="31"/>
      <c r="DHW47" s="31"/>
      <c r="DHX47" s="31"/>
      <c r="DHY47" s="31"/>
      <c r="DHZ47" s="31"/>
      <c r="DIA47" s="31"/>
      <c r="DIB47" s="31"/>
      <c r="DIC47" s="31"/>
      <c r="DID47" s="31"/>
      <c r="DIE47" s="31"/>
      <c r="DIF47" s="31"/>
      <c r="DIG47" s="31"/>
      <c r="DIH47" s="31"/>
      <c r="DII47" s="31"/>
      <c r="DIJ47" s="31"/>
      <c r="DIK47" s="31"/>
      <c r="DIL47" s="31"/>
      <c r="DIM47" s="31"/>
      <c r="DIN47" s="31"/>
      <c r="DIO47" s="31"/>
      <c r="DIP47" s="31"/>
      <c r="DIQ47" s="31"/>
      <c r="DIR47" s="31"/>
      <c r="DIS47" s="31"/>
      <c r="DIT47" s="31"/>
      <c r="DIU47" s="31"/>
      <c r="DIV47" s="31"/>
      <c r="DIW47" s="31"/>
      <c r="DIX47" s="31"/>
      <c r="DIY47" s="31"/>
      <c r="DIZ47" s="31"/>
      <c r="DJA47" s="31"/>
      <c r="DJB47" s="31"/>
      <c r="DJC47" s="31"/>
      <c r="DJD47" s="31"/>
      <c r="DJE47" s="31"/>
      <c r="DJF47" s="31"/>
      <c r="DJG47" s="31"/>
      <c r="DJH47" s="31"/>
      <c r="DJI47" s="31"/>
      <c r="DJJ47" s="31"/>
      <c r="DJK47" s="31"/>
      <c r="DJL47" s="31"/>
      <c r="DJM47" s="31"/>
      <c r="DJN47" s="31"/>
      <c r="DJO47" s="31"/>
      <c r="DJP47" s="31"/>
      <c r="DJQ47" s="31"/>
      <c r="DJR47" s="31"/>
      <c r="DJS47" s="31"/>
      <c r="DJT47" s="31"/>
      <c r="DJU47" s="31"/>
      <c r="DJV47" s="31"/>
      <c r="DJW47" s="31"/>
      <c r="DJX47" s="31"/>
      <c r="DJY47" s="31"/>
      <c r="DJZ47" s="31"/>
      <c r="DKA47" s="31"/>
      <c r="DKB47" s="31"/>
      <c r="DKC47" s="31"/>
      <c r="DKD47" s="31"/>
      <c r="DKE47" s="31"/>
      <c r="DKF47" s="31"/>
      <c r="DKG47" s="31"/>
      <c r="DKH47" s="31"/>
      <c r="DKI47" s="31"/>
      <c r="DKJ47" s="31"/>
      <c r="DKK47" s="31"/>
      <c r="DKL47" s="31"/>
      <c r="DKM47" s="31"/>
      <c r="DKN47" s="31"/>
      <c r="DKO47" s="31"/>
      <c r="DKP47" s="31"/>
      <c r="DKQ47" s="31"/>
      <c r="DKR47" s="31"/>
      <c r="DKS47" s="31"/>
      <c r="DKT47" s="31"/>
      <c r="DKU47" s="31"/>
      <c r="DKV47" s="31"/>
      <c r="DKW47" s="31"/>
      <c r="DKX47" s="31"/>
      <c r="DKY47" s="31"/>
      <c r="DKZ47" s="31"/>
      <c r="DLA47" s="31"/>
      <c r="DLB47" s="31"/>
      <c r="DLC47" s="31"/>
      <c r="DLD47" s="31"/>
      <c r="DLE47" s="31"/>
      <c r="DLF47" s="31"/>
      <c r="DLG47" s="31"/>
      <c r="DLH47" s="31"/>
      <c r="DLI47" s="31"/>
      <c r="DLJ47" s="31"/>
      <c r="DLK47" s="31"/>
      <c r="DLL47" s="31"/>
      <c r="DLM47" s="31"/>
      <c r="DLN47" s="31"/>
      <c r="DLO47" s="31"/>
      <c r="DLP47" s="31"/>
      <c r="DLQ47" s="31"/>
      <c r="DLR47" s="31"/>
      <c r="DLS47" s="31"/>
      <c r="DLT47" s="31"/>
      <c r="DLU47" s="31"/>
      <c r="DLV47" s="31"/>
      <c r="DLW47" s="31"/>
      <c r="DLX47" s="31"/>
      <c r="DLY47" s="31"/>
      <c r="DLZ47" s="31"/>
      <c r="DMA47" s="31"/>
      <c r="DMB47" s="31"/>
      <c r="DMC47" s="31"/>
      <c r="DMD47" s="31"/>
      <c r="DME47" s="31"/>
      <c r="DMF47" s="31"/>
      <c r="DMG47" s="31"/>
      <c r="DMH47" s="31"/>
      <c r="DMI47" s="31"/>
      <c r="DMJ47" s="31"/>
      <c r="DMK47" s="31"/>
      <c r="DML47" s="31"/>
      <c r="DMM47" s="31"/>
      <c r="DMN47" s="31"/>
      <c r="DMO47" s="31"/>
      <c r="DMP47" s="31"/>
      <c r="DMQ47" s="31"/>
      <c r="DMR47" s="31"/>
      <c r="DMS47" s="31"/>
      <c r="DMT47" s="31"/>
      <c r="DMU47" s="31"/>
      <c r="DMV47" s="31"/>
      <c r="DMW47" s="31"/>
      <c r="DMX47" s="31"/>
      <c r="DMY47" s="31"/>
      <c r="DMZ47" s="31"/>
      <c r="DNA47" s="31"/>
      <c r="DNB47" s="31"/>
      <c r="DNC47" s="31"/>
      <c r="DND47" s="31"/>
      <c r="DNE47" s="31"/>
      <c r="DNF47" s="31"/>
      <c r="DNG47" s="31"/>
      <c r="DNH47" s="31"/>
      <c r="DNI47" s="31"/>
      <c r="DNJ47" s="31"/>
      <c r="DNK47" s="31"/>
      <c r="DNL47" s="31"/>
      <c r="DNM47" s="31"/>
      <c r="DNN47" s="31"/>
      <c r="DNO47" s="31"/>
      <c r="DNP47" s="31"/>
      <c r="DNQ47" s="31"/>
      <c r="DNR47" s="31"/>
      <c r="DNS47" s="31"/>
      <c r="DNT47" s="31"/>
      <c r="DNU47" s="31"/>
      <c r="DNV47" s="31"/>
      <c r="DNW47" s="31"/>
      <c r="DNX47" s="31"/>
      <c r="DNY47" s="31"/>
      <c r="DNZ47" s="31"/>
      <c r="DOA47" s="31"/>
      <c r="DOB47" s="31"/>
      <c r="DOC47" s="31"/>
      <c r="DOD47" s="31"/>
      <c r="DOE47" s="31"/>
      <c r="DOF47" s="31"/>
      <c r="DOG47" s="31"/>
      <c r="DOH47" s="31"/>
      <c r="DOI47" s="31"/>
      <c r="DOJ47" s="31"/>
      <c r="DOK47" s="31"/>
      <c r="DOL47" s="31"/>
      <c r="DOM47" s="31"/>
      <c r="DON47" s="31"/>
      <c r="DOO47" s="31"/>
      <c r="DOP47" s="31"/>
      <c r="DOQ47" s="31"/>
      <c r="DOR47" s="31"/>
      <c r="DOS47" s="31"/>
      <c r="DOT47" s="31"/>
      <c r="DOU47" s="31"/>
      <c r="DOV47" s="31"/>
      <c r="DOW47" s="31"/>
      <c r="DOX47" s="31"/>
      <c r="DOY47" s="31"/>
      <c r="DOZ47" s="31"/>
      <c r="DPA47" s="31"/>
      <c r="DPB47" s="31"/>
      <c r="DPC47" s="31"/>
      <c r="DPD47" s="31"/>
      <c r="DPE47" s="31"/>
      <c r="DPF47" s="31"/>
      <c r="DPG47" s="31"/>
      <c r="DPH47" s="31"/>
      <c r="DPI47" s="31"/>
      <c r="DPJ47" s="31"/>
      <c r="DPK47" s="31"/>
      <c r="DPL47" s="31"/>
      <c r="DPM47" s="31"/>
      <c r="DPN47" s="31"/>
      <c r="DPO47" s="31"/>
      <c r="DPP47" s="31"/>
      <c r="DPQ47" s="31"/>
      <c r="DPR47" s="31"/>
      <c r="DPS47" s="31"/>
      <c r="DPT47" s="31"/>
      <c r="DPU47" s="31"/>
      <c r="DPV47" s="31"/>
      <c r="DPW47" s="31"/>
      <c r="DPX47" s="31"/>
      <c r="DPY47" s="31"/>
      <c r="DPZ47" s="31"/>
      <c r="DQA47" s="31"/>
      <c r="DQB47" s="31"/>
      <c r="DQC47" s="31"/>
      <c r="DQD47" s="31"/>
      <c r="DQE47" s="31"/>
      <c r="DQF47" s="31"/>
      <c r="DQG47" s="31"/>
      <c r="DQH47" s="31"/>
      <c r="DQI47" s="31"/>
      <c r="DQJ47" s="31"/>
      <c r="DQK47" s="31"/>
      <c r="DQL47" s="31"/>
      <c r="DQM47" s="31"/>
      <c r="DQN47" s="31"/>
      <c r="DQO47" s="31"/>
      <c r="DQP47" s="31"/>
      <c r="DQQ47" s="31"/>
      <c r="DQR47" s="31"/>
      <c r="DQS47" s="31"/>
      <c r="DQT47" s="31"/>
      <c r="DQU47" s="31"/>
      <c r="DQV47" s="31"/>
      <c r="DQW47" s="31"/>
      <c r="DQX47" s="31"/>
      <c r="DQY47" s="31"/>
      <c r="DQZ47" s="31"/>
      <c r="DRA47" s="31"/>
      <c r="DRB47" s="31"/>
      <c r="DRC47" s="31"/>
      <c r="DRD47" s="31"/>
      <c r="DRE47" s="31"/>
      <c r="DRF47" s="31"/>
      <c r="DRG47" s="31"/>
      <c r="DRH47" s="31"/>
      <c r="DRI47" s="31"/>
      <c r="DRJ47" s="31"/>
      <c r="DRK47" s="31"/>
      <c r="DRL47" s="31"/>
      <c r="DRM47" s="31"/>
      <c r="DRN47" s="31"/>
      <c r="DRO47" s="31"/>
      <c r="DRP47" s="31"/>
      <c r="DRQ47" s="31"/>
      <c r="DRR47" s="31"/>
      <c r="DRS47" s="31"/>
      <c r="DRT47" s="31"/>
      <c r="DRU47" s="31"/>
      <c r="DRV47" s="31"/>
      <c r="DRW47" s="31"/>
      <c r="DRX47" s="31"/>
      <c r="DRY47" s="31"/>
      <c r="DRZ47" s="31"/>
      <c r="DSA47" s="31"/>
      <c r="DSB47" s="31"/>
      <c r="DSC47" s="31"/>
      <c r="DSD47" s="31"/>
      <c r="DSE47" s="31"/>
      <c r="DSF47" s="31"/>
      <c r="DSG47" s="31"/>
      <c r="DSH47" s="31"/>
      <c r="DSI47" s="31"/>
      <c r="DSJ47" s="31"/>
      <c r="DSK47" s="31"/>
      <c r="DSL47" s="31"/>
      <c r="DSM47" s="31"/>
      <c r="DSN47" s="31"/>
      <c r="DSO47" s="31"/>
      <c r="DSP47" s="31"/>
      <c r="DSQ47" s="31"/>
      <c r="DSR47" s="31"/>
      <c r="DSS47" s="31"/>
      <c r="DST47" s="31"/>
      <c r="DSU47" s="31"/>
      <c r="DSV47" s="31"/>
      <c r="DSW47" s="31"/>
      <c r="DSX47" s="31"/>
      <c r="DSY47" s="31"/>
      <c r="DSZ47" s="31"/>
      <c r="DTA47" s="31"/>
      <c r="DTB47" s="31"/>
      <c r="DTC47" s="31"/>
      <c r="DTD47" s="31"/>
      <c r="DTE47" s="31"/>
      <c r="DTF47" s="31"/>
      <c r="DTG47" s="31"/>
      <c r="DTH47" s="31"/>
      <c r="DTI47" s="31"/>
      <c r="DTJ47" s="31"/>
      <c r="DTK47" s="31"/>
      <c r="DTL47" s="31"/>
      <c r="DTM47" s="31"/>
      <c r="DTN47" s="31"/>
      <c r="DTO47" s="31"/>
      <c r="DTP47" s="31"/>
      <c r="DTQ47" s="31"/>
      <c r="DTR47" s="31"/>
      <c r="DTS47" s="31"/>
      <c r="DTT47" s="31"/>
      <c r="DTU47" s="31"/>
      <c r="DTV47" s="31"/>
      <c r="DTW47" s="31"/>
      <c r="DTX47" s="31"/>
      <c r="DTY47" s="31"/>
      <c r="DTZ47" s="31"/>
      <c r="DUA47" s="31"/>
      <c r="DUB47" s="31"/>
      <c r="DUC47" s="31"/>
      <c r="DUD47" s="31"/>
      <c r="DUE47" s="31"/>
      <c r="DUF47" s="31"/>
      <c r="DUG47" s="31"/>
      <c r="DUH47" s="31"/>
      <c r="DUI47" s="31"/>
      <c r="DUJ47" s="31"/>
      <c r="DUK47" s="31"/>
      <c r="DUL47" s="31"/>
      <c r="DUM47" s="31"/>
      <c r="DUN47" s="31"/>
      <c r="DUO47" s="31"/>
      <c r="DUP47" s="31"/>
      <c r="DUQ47" s="31"/>
      <c r="DUR47" s="31"/>
      <c r="DUS47" s="31"/>
      <c r="DUT47" s="31"/>
      <c r="DUU47" s="31"/>
      <c r="DUV47" s="31"/>
      <c r="DUW47" s="31"/>
      <c r="DUX47" s="31"/>
      <c r="DUY47" s="31"/>
      <c r="DUZ47" s="31"/>
      <c r="DVA47" s="31"/>
      <c r="DVB47" s="31"/>
      <c r="DVC47" s="31"/>
      <c r="DVD47" s="31"/>
      <c r="DVE47" s="31"/>
      <c r="DVF47" s="31"/>
      <c r="DVG47" s="31"/>
      <c r="DVH47" s="31"/>
      <c r="DVI47" s="31"/>
      <c r="DVJ47" s="31"/>
      <c r="DVK47" s="31"/>
      <c r="DVL47" s="31"/>
      <c r="DVM47" s="31"/>
      <c r="DVN47" s="31"/>
      <c r="DVO47" s="31"/>
      <c r="DVP47" s="31"/>
      <c r="DVQ47" s="31"/>
      <c r="DVR47" s="31"/>
      <c r="DVS47" s="31"/>
      <c r="DVT47" s="31"/>
      <c r="DVU47" s="31"/>
      <c r="DVV47" s="31"/>
      <c r="DVW47" s="31"/>
      <c r="DVX47" s="31"/>
      <c r="DVY47" s="31"/>
      <c r="DVZ47" s="31"/>
      <c r="DWA47" s="31"/>
      <c r="DWB47" s="31"/>
      <c r="DWC47" s="31"/>
      <c r="DWD47" s="31"/>
      <c r="DWE47" s="31"/>
      <c r="DWF47" s="31"/>
      <c r="DWG47" s="31"/>
      <c r="DWH47" s="31"/>
      <c r="DWI47" s="31"/>
      <c r="DWJ47" s="31"/>
      <c r="DWK47" s="31"/>
      <c r="DWL47" s="31"/>
      <c r="DWM47" s="31"/>
      <c r="DWN47" s="31"/>
      <c r="DWO47" s="31"/>
      <c r="DWP47" s="31"/>
      <c r="DWQ47" s="31"/>
      <c r="DWR47" s="31"/>
      <c r="DWS47" s="31"/>
      <c r="DWT47" s="31"/>
      <c r="DWU47" s="31"/>
      <c r="DWV47" s="31"/>
      <c r="DWW47" s="31"/>
      <c r="DWX47" s="31"/>
      <c r="DWY47" s="31"/>
      <c r="DWZ47" s="31"/>
      <c r="DXA47" s="31"/>
      <c r="DXB47" s="31"/>
      <c r="DXC47" s="31"/>
      <c r="DXD47" s="31"/>
      <c r="DXE47" s="31"/>
      <c r="DXF47" s="31"/>
      <c r="DXG47" s="31"/>
      <c r="DXH47" s="31"/>
      <c r="DXI47" s="31"/>
      <c r="DXJ47" s="31"/>
      <c r="DXK47" s="31"/>
      <c r="DXL47" s="31"/>
      <c r="DXM47" s="31"/>
      <c r="DXN47" s="31"/>
      <c r="DXO47" s="31"/>
      <c r="DXP47" s="31"/>
      <c r="DXQ47" s="31"/>
      <c r="DXR47" s="31"/>
      <c r="DXS47" s="31"/>
      <c r="DXT47" s="31"/>
      <c r="DXU47" s="31"/>
      <c r="DXV47" s="31"/>
      <c r="DXW47" s="31"/>
      <c r="DXX47" s="31"/>
      <c r="DXY47" s="31"/>
      <c r="DXZ47" s="31"/>
      <c r="DYA47" s="31"/>
      <c r="DYB47" s="31"/>
      <c r="DYC47" s="31"/>
      <c r="DYD47" s="31"/>
      <c r="DYE47" s="31"/>
      <c r="DYF47" s="31"/>
      <c r="DYG47" s="31"/>
      <c r="DYH47" s="31"/>
      <c r="DYI47" s="31"/>
      <c r="DYJ47" s="31"/>
      <c r="DYK47" s="31"/>
      <c r="DYL47" s="31"/>
      <c r="DYM47" s="31"/>
      <c r="DYN47" s="31"/>
      <c r="DYO47" s="31"/>
      <c r="DYP47" s="31"/>
      <c r="DYQ47" s="31"/>
      <c r="DYR47" s="31"/>
      <c r="DYS47" s="31"/>
      <c r="DYT47" s="31"/>
      <c r="DYU47" s="31"/>
      <c r="DYV47" s="31"/>
      <c r="DYW47" s="31"/>
      <c r="DYX47" s="31"/>
      <c r="DYY47" s="31"/>
      <c r="DYZ47" s="31"/>
      <c r="DZA47" s="31"/>
      <c r="DZB47" s="31"/>
      <c r="DZC47" s="31"/>
      <c r="DZD47" s="31"/>
      <c r="DZE47" s="31"/>
      <c r="DZF47" s="31"/>
      <c r="DZG47" s="31"/>
      <c r="DZH47" s="31"/>
      <c r="DZI47" s="31"/>
      <c r="DZJ47" s="31"/>
      <c r="DZK47" s="31"/>
      <c r="DZL47" s="31"/>
      <c r="DZM47" s="31"/>
      <c r="DZN47" s="31"/>
      <c r="DZO47" s="31"/>
      <c r="DZP47" s="31"/>
      <c r="DZQ47" s="31"/>
      <c r="DZR47" s="31"/>
      <c r="DZS47" s="31"/>
      <c r="DZT47" s="31"/>
      <c r="DZU47" s="31"/>
      <c r="DZV47" s="31"/>
      <c r="DZW47" s="31"/>
      <c r="DZX47" s="31"/>
      <c r="DZY47" s="31"/>
      <c r="DZZ47" s="31"/>
      <c r="EAA47" s="31"/>
      <c r="EAB47" s="31"/>
      <c r="EAC47" s="31"/>
      <c r="EAD47" s="31"/>
      <c r="EAE47" s="31"/>
      <c r="EAF47" s="31"/>
      <c r="EAG47" s="31"/>
      <c r="EAH47" s="31"/>
      <c r="EAI47" s="31"/>
      <c r="EAJ47" s="31"/>
      <c r="EAK47" s="31"/>
      <c r="EAL47" s="31"/>
      <c r="EAM47" s="31"/>
      <c r="EAN47" s="31"/>
      <c r="EAO47" s="31"/>
      <c r="EAP47" s="31"/>
      <c r="EAQ47" s="31"/>
      <c r="EAR47" s="31"/>
      <c r="EAS47" s="31"/>
      <c r="EAT47" s="31"/>
      <c r="EAU47" s="31"/>
      <c r="EAV47" s="31"/>
      <c r="EAW47" s="31"/>
      <c r="EAX47" s="31"/>
      <c r="EAY47" s="31"/>
      <c r="EAZ47" s="31"/>
      <c r="EBA47" s="31"/>
      <c r="EBB47" s="31"/>
      <c r="EBC47" s="31"/>
      <c r="EBD47" s="31"/>
      <c r="EBE47" s="31"/>
      <c r="EBF47" s="31"/>
      <c r="EBG47" s="31"/>
      <c r="EBH47" s="31"/>
      <c r="EBI47" s="31"/>
      <c r="EBJ47" s="31"/>
      <c r="EBK47" s="31"/>
      <c r="EBL47" s="31"/>
      <c r="EBM47" s="31"/>
      <c r="EBN47" s="31"/>
      <c r="EBO47" s="31"/>
      <c r="EBP47" s="31"/>
      <c r="EBQ47" s="31"/>
      <c r="EBR47" s="31"/>
      <c r="EBS47" s="31"/>
      <c r="EBT47" s="31"/>
      <c r="EBU47" s="31"/>
      <c r="EBV47" s="31"/>
      <c r="EBW47" s="31"/>
      <c r="EBX47" s="31"/>
      <c r="EBY47" s="31"/>
      <c r="EBZ47" s="31"/>
      <c r="ECA47" s="31"/>
      <c r="ECB47" s="31"/>
      <c r="ECC47" s="31"/>
      <c r="ECD47" s="31"/>
      <c r="ECE47" s="31"/>
      <c r="ECF47" s="31"/>
      <c r="ECG47" s="31"/>
      <c r="ECH47" s="31"/>
      <c r="ECI47" s="31"/>
      <c r="ECJ47" s="31"/>
      <c r="ECK47" s="31"/>
      <c r="ECL47" s="31"/>
      <c r="ECM47" s="31"/>
      <c r="ECN47" s="31"/>
      <c r="ECO47" s="31"/>
      <c r="ECP47" s="31"/>
      <c r="ECQ47" s="31"/>
      <c r="ECR47" s="31"/>
      <c r="ECS47" s="31"/>
      <c r="ECT47" s="31"/>
      <c r="ECU47" s="31"/>
      <c r="ECV47" s="31"/>
      <c r="ECW47" s="31"/>
      <c r="ECX47" s="31"/>
      <c r="ECY47" s="31"/>
      <c r="ECZ47" s="31"/>
      <c r="EDA47" s="31"/>
      <c r="EDB47" s="31"/>
      <c r="EDC47" s="31"/>
      <c r="EDD47" s="31"/>
      <c r="EDE47" s="31"/>
      <c r="EDF47" s="31"/>
      <c r="EDG47" s="31"/>
      <c r="EDH47" s="31"/>
      <c r="EDI47" s="31"/>
      <c r="EDJ47" s="31"/>
      <c r="EDK47" s="31"/>
      <c r="EDL47" s="31"/>
      <c r="EDM47" s="31"/>
      <c r="EDN47" s="31"/>
      <c r="EDO47" s="31"/>
      <c r="EDP47" s="31"/>
      <c r="EDQ47" s="31"/>
      <c r="EDR47" s="31"/>
      <c r="EDS47" s="31"/>
      <c r="EDT47" s="31"/>
      <c r="EDU47" s="31"/>
      <c r="EDV47" s="31"/>
      <c r="EDW47" s="31"/>
      <c r="EDX47" s="31"/>
      <c r="EDY47" s="31"/>
      <c r="EDZ47" s="31"/>
      <c r="EEA47" s="31"/>
      <c r="EEB47" s="31"/>
      <c r="EEC47" s="31"/>
      <c r="EED47" s="31"/>
      <c r="EEE47" s="31"/>
      <c r="EEF47" s="31"/>
      <c r="EEG47" s="31"/>
      <c r="EEH47" s="31"/>
      <c r="EEI47" s="31"/>
      <c r="EEJ47" s="31"/>
      <c r="EEK47" s="31"/>
      <c r="EEL47" s="31"/>
      <c r="EEM47" s="31"/>
      <c r="EEN47" s="31"/>
      <c r="EEO47" s="31"/>
      <c r="EEP47" s="31"/>
      <c r="EEQ47" s="31"/>
      <c r="EER47" s="31"/>
      <c r="EES47" s="31"/>
      <c r="EET47" s="31"/>
      <c r="EEU47" s="31"/>
      <c r="EEV47" s="31"/>
      <c r="EEW47" s="31"/>
      <c r="EEX47" s="31"/>
      <c r="EEY47" s="31"/>
      <c r="EEZ47" s="31"/>
      <c r="EFA47" s="31"/>
      <c r="EFB47" s="31"/>
      <c r="EFC47" s="31"/>
      <c r="EFD47" s="31"/>
      <c r="EFE47" s="31"/>
      <c r="EFF47" s="31"/>
      <c r="EFG47" s="31"/>
      <c r="EFH47" s="31"/>
      <c r="EFI47" s="31"/>
      <c r="EFJ47" s="31"/>
      <c r="EFK47" s="31"/>
      <c r="EFL47" s="31"/>
      <c r="EFM47" s="31"/>
      <c r="EFN47" s="31"/>
      <c r="EFO47" s="31"/>
      <c r="EFP47" s="31"/>
      <c r="EFQ47" s="31"/>
      <c r="EFR47" s="31"/>
      <c r="EFS47" s="31"/>
      <c r="EFT47" s="31"/>
      <c r="EFU47" s="31"/>
      <c r="EFV47" s="31"/>
      <c r="EFW47" s="31"/>
      <c r="EFX47" s="31"/>
      <c r="EFY47" s="31"/>
      <c r="EFZ47" s="31"/>
      <c r="EGA47" s="31"/>
      <c r="EGB47" s="31"/>
      <c r="EGC47" s="31"/>
      <c r="EGD47" s="31"/>
      <c r="EGE47" s="31"/>
      <c r="EGF47" s="31"/>
      <c r="EGG47" s="31"/>
      <c r="EGH47" s="31"/>
      <c r="EGI47" s="31"/>
      <c r="EGJ47" s="31"/>
      <c r="EGK47" s="31"/>
      <c r="EGL47" s="31"/>
      <c r="EGM47" s="31"/>
      <c r="EGN47" s="31"/>
      <c r="EGO47" s="31"/>
      <c r="EGP47" s="31"/>
      <c r="EGQ47" s="31"/>
      <c r="EGR47" s="31"/>
      <c r="EGS47" s="31"/>
      <c r="EGT47" s="31"/>
      <c r="EGU47" s="31"/>
      <c r="EGV47" s="31"/>
      <c r="EGW47" s="31"/>
      <c r="EGX47" s="31"/>
      <c r="EGY47" s="31"/>
      <c r="EGZ47" s="31"/>
      <c r="EHA47" s="31"/>
      <c r="EHB47" s="31"/>
      <c r="EHC47" s="31"/>
      <c r="EHD47" s="31"/>
      <c r="EHE47" s="31"/>
      <c r="EHF47" s="31"/>
      <c r="EHG47" s="31"/>
      <c r="EHH47" s="31"/>
      <c r="EHI47" s="31"/>
      <c r="EHJ47" s="31"/>
      <c r="EHK47" s="31"/>
      <c r="EHL47" s="31"/>
      <c r="EHM47" s="31"/>
      <c r="EHN47" s="31"/>
      <c r="EHO47" s="31"/>
      <c r="EHP47" s="31"/>
      <c r="EHQ47" s="31"/>
      <c r="EHR47" s="31"/>
      <c r="EHS47" s="31"/>
      <c r="EHT47" s="31"/>
      <c r="EHU47" s="31"/>
      <c r="EHV47" s="31"/>
      <c r="EHW47" s="31"/>
      <c r="EHX47" s="31"/>
      <c r="EHY47" s="31"/>
      <c r="EHZ47" s="31"/>
      <c r="EIA47" s="31"/>
      <c r="EIB47" s="31"/>
      <c r="EIC47" s="31"/>
      <c r="EID47" s="31"/>
      <c r="EIE47" s="31"/>
      <c r="EIF47" s="31"/>
      <c r="EIG47" s="31"/>
      <c r="EIH47" s="31"/>
      <c r="EII47" s="31"/>
      <c r="EIJ47" s="31"/>
      <c r="EIK47" s="31"/>
      <c r="EIL47" s="31"/>
      <c r="EIM47" s="31"/>
      <c r="EIN47" s="31"/>
      <c r="EIO47" s="31"/>
      <c r="EIP47" s="31"/>
      <c r="EIQ47" s="31"/>
      <c r="EIR47" s="31"/>
      <c r="EIS47" s="31"/>
      <c r="EIT47" s="31"/>
      <c r="EIU47" s="31"/>
      <c r="EIV47" s="31"/>
      <c r="EIW47" s="31"/>
      <c r="EIX47" s="31"/>
      <c r="EIY47" s="31"/>
      <c r="EIZ47" s="31"/>
      <c r="EJA47" s="31"/>
      <c r="EJB47" s="31"/>
      <c r="EJC47" s="31"/>
      <c r="EJD47" s="31"/>
      <c r="EJE47" s="31"/>
      <c r="EJF47" s="31"/>
      <c r="EJG47" s="31"/>
      <c r="EJH47" s="31"/>
      <c r="EJI47" s="31"/>
      <c r="EJJ47" s="31"/>
      <c r="EJK47" s="31"/>
      <c r="EJL47" s="31"/>
      <c r="EJM47" s="31"/>
      <c r="EJN47" s="31"/>
      <c r="EJO47" s="31"/>
      <c r="EJP47" s="31"/>
      <c r="EJQ47" s="31"/>
      <c r="EJR47" s="31"/>
      <c r="EJS47" s="31"/>
      <c r="EJT47" s="31"/>
      <c r="EJU47" s="31"/>
      <c r="EJV47" s="31"/>
      <c r="EJW47" s="31"/>
      <c r="EJX47" s="31"/>
      <c r="EJY47" s="31"/>
      <c r="EJZ47" s="31"/>
      <c r="EKA47" s="31"/>
      <c r="EKB47" s="31"/>
      <c r="EKC47" s="31"/>
      <c r="EKD47" s="31"/>
      <c r="EKE47" s="31"/>
      <c r="EKF47" s="31"/>
      <c r="EKG47" s="31"/>
      <c r="EKH47" s="31"/>
      <c r="EKI47" s="31"/>
      <c r="EKJ47" s="31"/>
      <c r="EKK47" s="31"/>
      <c r="EKL47" s="31"/>
      <c r="EKM47" s="31"/>
      <c r="EKN47" s="31"/>
      <c r="EKO47" s="31"/>
      <c r="EKP47" s="31"/>
      <c r="EKQ47" s="31"/>
      <c r="EKR47" s="31"/>
      <c r="EKS47" s="31"/>
      <c r="EKT47" s="31"/>
      <c r="EKU47" s="31"/>
      <c r="EKV47" s="31"/>
      <c r="EKW47" s="31"/>
      <c r="EKX47" s="31"/>
      <c r="EKY47" s="31"/>
      <c r="EKZ47" s="31"/>
      <c r="ELA47" s="31"/>
      <c r="ELB47" s="31"/>
      <c r="ELC47" s="31"/>
      <c r="ELD47" s="31"/>
      <c r="ELE47" s="31"/>
      <c r="ELF47" s="31"/>
      <c r="ELG47" s="31"/>
      <c r="ELH47" s="31"/>
      <c r="ELI47" s="31"/>
      <c r="ELJ47" s="31"/>
      <c r="ELK47" s="31"/>
      <c r="ELL47" s="31"/>
      <c r="ELM47" s="31"/>
      <c r="ELN47" s="31"/>
      <c r="ELO47" s="31"/>
      <c r="ELP47" s="31"/>
      <c r="ELQ47" s="31"/>
      <c r="ELR47" s="31"/>
      <c r="ELS47" s="31"/>
      <c r="ELT47" s="31"/>
      <c r="ELU47" s="31"/>
      <c r="ELV47" s="31"/>
      <c r="ELW47" s="31"/>
      <c r="ELX47" s="31"/>
      <c r="ELY47" s="31"/>
      <c r="ELZ47" s="31"/>
      <c r="EMA47" s="31"/>
      <c r="EMB47" s="31"/>
      <c r="EMC47" s="31"/>
      <c r="EMD47" s="31"/>
      <c r="EME47" s="31"/>
      <c r="EMF47" s="31"/>
      <c r="EMG47" s="31"/>
      <c r="EMH47" s="31"/>
      <c r="EMI47" s="31"/>
      <c r="EMJ47" s="31"/>
      <c r="EMK47" s="31"/>
      <c r="EML47" s="31"/>
      <c r="EMM47" s="31"/>
      <c r="EMN47" s="31"/>
      <c r="EMO47" s="31"/>
      <c r="EMP47" s="31"/>
      <c r="EMQ47" s="31"/>
      <c r="EMR47" s="31"/>
      <c r="EMS47" s="31"/>
      <c r="EMT47" s="31"/>
      <c r="EMU47" s="31"/>
      <c r="EMV47" s="31"/>
      <c r="EMW47" s="31"/>
      <c r="EMX47" s="31"/>
      <c r="EMY47" s="31"/>
      <c r="EMZ47" s="31"/>
      <c r="ENA47" s="31"/>
      <c r="ENB47" s="31"/>
      <c r="ENC47" s="31"/>
      <c r="END47" s="31"/>
      <c r="ENE47" s="31"/>
      <c r="ENF47" s="31"/>
      <c r="ENG47" s="31"/>
      <c r="ENH47" s="31"/>
      <c r="ENI47" s="31"/>
      <c r="ENJ47" s="31"/>
      <c r="ENK47" s="31"/>
      <c r="ENL47" s="31"/>
      <c r="ENM47" s="31"/>
      <c r="ENN47" s="31"/>
      <c r="ENO47" s="31"/>
      <c r="ENP47" s="31"/>
      <c r="ENQ47" s="31"/>
      <c r="ENR47" s="31"/>
      <c r="ENS47" s="31"/>
      <c r="ENT47" s="31"/>
      <c r="ENU47" s="31"/>
      <c r="ENV47" s="31"/>
      <c r="ENW47" s="31"/>
      <c r="ENX47" s="31"/>
      <c r="ENY47" s="31"/>
      <c r="ENZ47" s="31"/>
      <c r="EOA47" s="31"/>
      <c r="EOB47" s="31"/>
      <c r="EOC47" s="31"/>
      <c r="EOD47" s="31"/>
      <c r="EOE47" s="31"/>
      <c r="EOF47" s="31"/>
      <c r="EOG47" s="31"/>
      <c r="EOH47" s="31"/>
      <c r="EOI47" s="31"/>
      <c r="EOJ47" s="31"/>
      <c r="EOK47" s="31"/>
      <c r="EOL47" s="31"/>
      <c r="EOM47" s="31"/>
      <c r="EON47" s="31"/>
      <c r="EOO47" s="31"/>
      <c r="EOP47" s="31"/>
      <c r="EOQ47" s="31"/>
      <c r="EOR47" s="31"/>
      <c r="EOS47" s="31"/>
      <c r="EOT47" s="31"/>
      <c r="EOU47" s="31"/>
      <c r="EOV47" s="31"/>
      <c r="EOW47" s="31"/>
      <c r="EOX47" s="31"/>
      <c r="EOY47" s="31"/>
      <c r="EOZ47" s="31"/>
      <c r="EPA47" s="31"/>
      <c r="EPB47" s="31"/>
      <c r="EPC47" s="31"/>
      <c r="EPD47" s="31"/>
      <c r="EPE47" s="31"/>
      <c r="EPF47" s="31"/>
      <c r="EPG47" s="31"/>
      <c r="EPH47" s="31"/>
      <c r="EPI47" s="31"/>
      <c r="EPJ47" s="31"/>
      <c r="EPK47" s="31"/>
      <c r="EPL47" s="31"/>
      <c r="EPM47" s="31"/>
      <c r="EPN47" s="31"/>
      <c r="EPO47" s="31"/>
      <c r="EPP47" s="31"/>
      <c r="EPQ47" s="31"/>
      <c r="EPR47" s="31"/>
      <c r="EPS47" s="31"/>
      <c r="EPT47" s="31"/>
      <c r="EPU47" s="31"/>
      <c r="EPV47" s="31"/>
      <c r="EPW47" s="31"/>
      <c r="EPX47" s="31"/>
      <c r="EPY47" s="31"/>
      <c r="EPZ47" s="31"/>
      <c r="EQA47" s="31"/>
      <c r="EQB47" s="31"/>
      <c r="EQC47" s="31"/>
      <c r="EQD47" s="31"/>
      <c r="EQE47" s="31"/>
      <c r="EQF47" s="31"/>
      <c r="EQG47" s="31"/>
      <c r="EQH47" s="31"/>
      <c r="EQI47" s="31"/>
      <c r="EQJ47" s="31"/>
      <c r="EQK47" s="31"/>
      <c r="EQL47" s="31"/>
      <c r="EQM47" s="31"/>
      <c r="EQN47" s="31"/>
      <c r="EQO47" s="31"/>
      <c r="EQP47" s="31"/>
      <c r="EQQ47" s="31"/>
      <c r="EQR47" s="31"/>
      <c r="EQS47" s="31"/>
      <c r="EQT47" s="31"/>
      <c r="EQU47" s="31"/>
      <c r="EQV47" s="31"/>
      <c r="EQW47" s="31"/>
      <c r="EQX47" s="31"/>
      <c r="EQY47" s="31"/>
      <c r="EQZ47" s="31"/>
      <c r="ERA47" s="31"/>
      <c r="ERB47" s="31"/>
      <c r="ERC47" s="31"/>
      <c r="ERD47" s="31"/>
      <c r="ERE47" s="31"/>
      <c r="ERF47" s="31"/>
      <c r="ERG47" s="31"/>
      <c r="ERH47" s="31"/>
      <c r="ERI47" s="31"/>
      <c r="ERJ47" s="31"/>
      <c r="ERK47" s="31"/>
      <c r="ERL47" s="31"/>
      <c r="ERM47" s="31"/>
      <c r="ERN47" s="31"/>
      <c r="ERO47" s="31"/>
      <c r="ERP47" s="31"/>
      <c r="ERQ47" s="31"/>
      <c r="ERR47" s="31"/>
      <c r="ERS47" s="31"/>
      <c r="ERT47" s="31"/>
      <c r="ERU47" s="31"/>
      <c r="ERV47" s="31"/>
      <c r="ERW47" s="31"/>
      <c r="ERX47" s="31"/>
      <c r="ERY47" s="31"/>
      <c r="ERZ47" s="31"/>
      <c r="ESA47" s="31"/>
      <c r="ESB47" s="31"/>
      <c r="ESC47" s="31"/>
      <c r="ESD47" s="31"/>
      <c r="ESE47" s="31"/>
      <c r="ESF47" s="31"/>
      <c r="ESG47" s="31"/>
      <c r="ESH47" s="31"/>
      <c r="ESI47" s="31"/>
      <c r="ESJ47" s="31"/>
      <c r="ESK47" s="31"/>
      <c r="ESL47" s="31"/>
      <c r="ESM47" s="31"/>
      <c r="ESN47" s="31"/>
      <c r="ESO47" s="31"/>
      <c r="ESP47" s="31"/>
      <c r="ESQ47" s="31"/>
      <c r="ESR47" s="31"/>
      <c r="ESS47" s="31"/>
      <c r="EST47" s="31"/>
      <c r="ESU47" s="31"/>
      <c r="ESV47" s="31"/>
      <c r="ESW47" s="31"/>
      <c r="ESX47" s="31"/>
      <c r="ESY47" s="31"/>
      <c r="ESZ47" s="31"/>
      <c r="ETA47" s="31"/>
      <c r="ETB47" s="31"/>
      <c r="ETC47" s="31"/>
      <c r="ETD47" s="31"/>
      <c r="ETE47" s="31"/>
      <c r="ETF47" s="31"/>
      <c r="ETG47" s="31"/>
      <c r="ETH47" s="31"/>
      <c r="ETI47" s="31"/>
      <c r="ETJ47" s="31"/>
      <c r="ETK47" s="31"/>
      <c r="ETL47" s="31"/>
      <c r="ETM47" s="31"/>
      <c r="ETN47" s="31"/>
      <c r="ETO47" s="31"/>
      <c r="ETP47" s="31"/>
      <c r="ETQ47" s="31"/>
      <c r="ETR47" s="31"/>
      <c r="ETS47" s="31"/>
      <c r="ETT47" s="31"/>
      <c r="ETU47" s="31"/>
      <c r="ETV47" s="31"/>
      <c r="ETW47" s="31"/>
      <c r="ETX47" s="31"/>
      <c r="ETY47" s="31"/>
      <c r="ETZ47" s="31"/>
      <c r="EUA47" s="31"/>
      <c r="EUB47" s="31"/>
      <c r="EUC47" s="31"/>
      <c r="EUD47" s="31"/>
      <c r="EUE47" s="31"/>
      <c r="EUF47" s="31"/>
      <c r="EUG47" s="31"/>
      <c r="EUH47" s="31"/>
      <c r="EUI47" s="31"/>
      <c r="EUJ47" s="31"/>
      <c r="EUK47" s="31"/>
      <c r="EUL47" s="31"/>
      <c r="EUM47" s="31"/>
      <c r="EUN47" s="31"/>
      <c r="EUO47" s="31"/>
      <c r="EUP47" s="31"/>
      <c r="EUQ47" s="31"/>
      <c r="EUR47" s="31"/>
      <c r="EUS47" s="31"/>
      <c r="EUT47" s="31"/>
      <c r="EUU47" s="31"/>
      <c r="EUV47" s="31"/>
      <c r="EUW47" s="31"/>
      <c r="EUX47" s="31"/>
      <c r="EUY47" s="31"/>
      <c r="EUZ47" s="31"/>
      <c r="EVA47" s="31"/>
      <c r="EVB47" s="31"/>
      <c r="EVC47" s="31"/>
      <c r="EVD47" s="31"/>
      <c r="EVE47" s="31"/>
      <c r="EVF47" s="31"/>
      <c r="EVG47" s="31"/>
      <c r="EVH47" s="31"/>
      <c r="EVI47" s="31"/>
      <c r="EVJ47" s="31"/>
      <c r="EVK47" s="31"/>
      <c r="EVL47" s="31"/>
      <c r="EVM47" s="31"/>
      <c r="EVN47" s="31"/>
      <c r="EVO47" s="31"/>
      <c r="EVP47" s="31"/>
      <c r="EVQ47" s="31"/>
      <c r="EVR47" s="31"/>
      <c r="EVS47" s="31"/>
      <c r="EVT47" s="31"/>
      <c r="EVU47" s="31"/>
      <c r="EVV47" s="31"/>
      <c r="EVW47" s="31"/>
      <c r="EVX47" s="31"/>
      <c r="EVY47" s="31"/>
      <c r="EVZ47" s="31"/>
      <c r="EWA47" s="31"/>
      <c r="EWB47" s="31"/>
      <c r="EWC47" s="31"/>
      <c r="EWD47" s="31"/>
      <c r="EWE47" s="31"/>
      <c r="EWF47" s="31"/>
      <c r="EWG47" s="31"/>
      <c r="EWH47" s="31"/>
      <c r="EWI47" s="31"/>
      <c r="EWJ47" s="31"/>
      <c r="EWK47" s="31"/>
      <c r="EWL47" s="31"/>
      <c r="EWM47" s="31"/>
      <c r="EWN47" s="31"/>
      <c r="EWO47" s="31"/>
      <c r="EWP47" s="31"/>
      <c r="EWQ47" s="31"/>
      <c r="EWR47" s="31"/>
      <c r="EWS47" s="31"/>
      <c r="EWT47" s="31"/>
      <c r="EWU47" s="31"/>
      <c r="EWV47" s="31"/>
      <c r="EWW47" s="31"/>
      <c r="EWX47" s="31"/>
      <c r="EWY47" s="31"/>
      <c r="EWZ47" s="31"/>
      <c r="EXA47" s="31"/>
      <c r="EXB47" s="31"/>
      <c r="EXC47" s="31"/>
      <c r="EXD47" s="31"/>
      <c r="EXE47" s="31"/>
      <c r="EXF47" s="31"/>
      <c r="EXG47" s="31"/>
      <c r="EXH47" s="31"/>
      <c r="EXI47" s="31"/>
      <c r="EXJ47" s="31"/>
      <c r="EXK47" s="31"/>
      <c r="EXL47" s="31"/>
      <c r="EXM47" s="31"/>
      <c r="EXN47" s="31"/>
      <c r="EXO47" s="31"/>
      <c r="EXP47" s="31"/>
      <c r="EXQ47" s="31"/>
      <c r="EXR47" s="31"/>
      <c r="EXS47" s="31"/>
      <c r="EXT47" s="31"/>
      <c r="EXU47" s="31"/>
      <c r="EXV47" s="31"/>
      <c r="EXW47" s="31"/>
      <c r="EXX47" s="31"/>
      <c r="EXY47" s="31"/>
      <c r="EXZ47" s="31"/>
      <c r="EYA47" s="31"/>
      <c r="EYB47" s="31"/>
      <c r="EYC47" s="31"/>
      <c r="EYD47" s="31"/>
      <c r="EYE47" s="31"/>
      <c r="EYF47" s="31"/>
      <c r="EYG47" s="31"/>
      <c r="EYH47" s="31"/>
      <c r="EYI47" s="31"/>
      <c r="EYJ47" s="31"/>
      <c r="EYK47" s="31"/>
      <c r="EYL47" s="31"/>
      <c r="EYM47" s="31"/>
      <c r="EYN47" s="31"/>
      <c r="EYO47" s="31"/>
      <c r="EYP47" s="31"/>
      <c r="EYQ47" s="31"/>
      <c r="EYR47" s="31"/>
      <c r="EYS47" s="31"/>
      <c r="EYT47" s="31"/>
      <c r="EYU47" s="31"/>
      <c r="EYV47" s="31"/>
      <c r="EYW47" s="31"/>
      <c r="EYX47" s="31"/>
      <c r="EYY47" s="31"/>
      <c r="EYZ47" s="31"/>
      <c r="EZA47" s="31"/>
      <c r="EZB47" s="31"/>
      <c r="EZC47" s="31"/>
      <c r="EZD47" s="31"/>
      <c r="EZE47" s="31"/>
      <c r="EZF47" s="31"/>
      <c r="EZG47" s="31"/>
      <c r="EZH47" s="31"/>
      <c r="EZI47" s="31"/>
      <c r="EZJ47" s="31"/>
      <c r="EZK47" s="31"/>
      <c r="EZL47" s="31"/>
      <c r="EZM47" s="31"/>
      <c r="EZN47" s="31"/>
      <c r="EZO47" s="31"/>
      <c r="EZP47" s="31"/>
      <c r="EZQ47" s="31"/>
      <c r="EZR47" s="31"/>
      <c r="EZS47" s="31"/>
      <c r="EZT47" s="31"/>
      <c r="EZU47" s="31"/>
      <c r="EZV47" s="31"/>
      <c r="EZW47" s="31"/>
      <c r="EZX47" s="31"/>
      <c r="EZY47" s="31"/>
      <c r="EZZ47" s="31"/>
      <c r="FAA47" s="31"/>
      <c r="FAB47" s="31"/>
      <c r="FAC47" s="31"/>
      <c r="FAD47" s="31"/>
      <c r="FAE47" s="31"/>
      <c r="FAF47" s="31"/>
      <c r="FAG47" s="31"/>
      <c r="FAH47" s="31"/>
      <c r="FAI47" s="31"/>
      <c r="FAJ47" s="31"/>
      <c r="FAK47" s="31"/>
      <c r="FAL47" s="31"/>
      <c r="FAM47" s="31"/>
      <c r="FAN47" s="31"/>
      <c r="FAO47" s="31"/>
      <c r="FAP47" s="31"/>
      <c r="FAQ47" s="31"/>
      <c r="FAR47" s="31"/>
      <c r="FAS47" s="31"/>
      <c r="FAT47" s="31"/>
      <c r="FAU47" s="31"/>
      <c r="FAV47" s="31"/>
      <c r="FAW47" s="31"/>
      <c r="FAX47" s="31"/>
      <c r="FAY47" s="31"/>
      <c r="FAZ47" s="31"/>
      <c r="FBA47" s="31"/>
      <c r="FBB47" s="31"/>
      <c r="FBC47" s="31"/>
      <c r="FBD47" s="31"/>
      <c r="FBE47" s="31"/>
      <c r="FBF47" s="31"/>
      <c r="FBG47" s="31"/>
      <c r="FBH47" s="31"/>
      <c r="FBI47" s="31"/>
      <c r="FBJ47" s="31"/>
      <c r="FBK47" s="31"/>
      <c r="FBL47" s="31"/>
      <c r="FBM47" s="31"/>
      <c r="FBN47" s="31"/>
      <c r="FBO47" s="31"/>
      <c r="FBP47" s="31"/>
      <c r="FBQ47" s="31"/>
      <c r="FBR47" s="31"/>
      <c r="FBS47" s="31"/>
      <c r="FBT47" s="31"/>
      <c r="FBU47" s="31"/>
      <c r="FBV47" s="31"/>
      <c r="FBW47" s="31"/>
      <c r="FBX47" s="31"/>
      <c r="FBY47" s="31"/>
      <c r="FBZ47" s="31"/>
      <c r="FCA47" s="31"/>
      <c r="FCB47" s="31"/>
      <c r="FCC47" s="31"/>
      <c r="FCD47" s="31"/>
      <c r="FCE47" s="31"/>
      <c r="FCF47" s="31"/>
      <c r="FCG47" s="31"/>
      <c r="FCH47" s="31"/>
      <c r="FCI47" s="31"/>
      <c r="FCJ47" s="31"/>
      <c r="FCK47" s="31"/>
      <c r="FCL47" s="31"/>
      <c r="FCM47" s="31"/>
      <c r="FCN47" s="31"/>
      <c r="FCO47" s="31"/>
      <c r="FCP47" s="31"/>
      <c r="FCQ47" s="31"/>
      <c r="FCR47" s="31"/>
      <c r="FCS47" s="31"/>
      <c r="FCT47" s="31"/>
      <c r="FCU47" s="31"/>
      <c r="FCV47" s="31"/>
      <c r="FCW47" s="31"/>
      <c r="FCX47" s="31"/>
      <c r="FCY47" s="31"/>
      <c r="FCZ47" s="31"/>
      <c r="FDA47" s="31"/>
      <c r="FDB47" s="31"/>
      <c r="FDC47" s="31"/>
      <c r="FDD47" s="31"/>
      <c r="FDE47" s="31"/>
      <c r="FDF47" s="31"/>
      <c r="FDG47" s="31"/>
      <c r="FDH47" s="31"/>
      <c r="FDI47" s="31"/>
      <c r="FDJ47" s="31"/>
      <c r="FDK47" s="31"/>
      <c r="FDL47" s="31"/>
      <c r="FDM47" s="31"/>
      <c r="FDN47" s="31"/>
      <c r="FDO47" s="31"/>
      <c r="FDP47" s="31"/>
      <c r="FDQ47" s="31"/>
      <c r="FDR47" s="31"/>
      <c r="FDS47" s="31"/>
      <c r="FDT47" s="31"/>
      <c r="FDU47" s="31"/>
      <c r="FDV47" s="31"/>
      <c r="FDW47" s="31"/>
      <c r="FDX47" s="31"/>
      <c r="FDY47" s="31"/>
      <c r="FDZ47" s="31"/>
      <c r="FEA47" s="31"/>
      <c r="FEB47" s="31"/>
      <c r="FEC47" s="31"/>
      <c r="FED47" s="31"/>
      <c r="FEE47" s="31"/>
      <c r="FEF47" s="31"/>
      <c r="FEG47" s="31"/>
      <c r="FEH47" s="31"/>
      <c r="FEI47" s="31"/>
      <c r="FEJ47" s="31"/>
      <c r="FEK47" s="31"/>
      <c r="FEL47" s="31"/>
      <c r="FEM47" s="31"/>
      <c r="FEN47" s="31"/>
      <c r="FEO47" s="31"/>
      <c r="FEP47" s="31"/>
      <c r="FEQ47" s="31"/>
      <c r="FER47" s="31"/>
      <c r="FES47" s="31"/>
      <c r="FET47" s="31"/>
      <c r="FEU47" s="31"/>
      <c r="FEV47" s="31"/>
      <c r="FEW47" s="31"/>
      <c r="FEX47" s="31"/>
      <c r="FEY47" s="31"/>
      <c r="FEZ47" s="31"/>
      <c r="FFA47" s="31"/>
      <c r="FFB47" s="31"/>
      <c r="FFC47" s="31"/>
      <c r="FFD47" s="31"/>
      <c r="FFE47" s="31"/>
      <c r="FFF47" s="31"/>
      <c r="FFG47" s="31"/>
      <c r="FFH47" s="31"/>
      <c r="FFI47" s="31"/>
      <c r="FFJ47" s="31"/>
      <c r="FFK47" s="31"/>
      <c r="FFL47" s="31"/>
      <c r="FFM47" s="31"/>
      <c r="FFN47" s="31"/>
      <c r="FFO47" s="31"/>
      <c r="FFP47" s="31"/>
      <c r="FFQ47" s="31"/>
      <c r="FFR47" s="31"/>
      <c r="FFS47" s="31"/>
      <c r="FFT47" s="31"/>
      <c r="FFU47" s="31"/>
      <c r="FFV47" s="31"/>
      <c r="FFW47" s="31"/>
      <c r="FFX47" s="31"/>
      <c r="FFY47" s="31"/>
      <c r="FFZ47" s="31"/>
      <c r="FGA47" s="31"/>
      <c r="FGB47" s="31"/>
      <c r="FGC47" s="31"/>
      <c r="FGD47" s="31"/>
      <c r="FGE47" s="31"/>
      <c r="FGF47" s="31"/>
      <c r="FGG47" s="31"/>
      <c r="FGH47" s="31"/>
      <c r="FGI47" s="31"/>
      <c r="FGJ47" s="31"/>
      <c r="FGK47" s="31"/>
      <c r="FGL47" s="31"/>
      <c r="FGM47" s="31"/>
      <c r="FGN47" s="31"/>
      <c r="FGO47" s="31"/>
      <c r="FGP47" s="31"/>
      <c r="FGQ47" s="31"/>
      <c r="FGR47" s="31"/>
      <c r="FGS47" s="31"/>
      <c r="FGT47" s="31"/>
      <c r="FGU47" s="31"/>
      <c r="FGV47" s="31"/>
      <c r="FGW47" s="31"/>
      <c r="FGX47" s="31"/>
      <c r="FGY47" s="31"/>
      <c r="FGZ47" s="31"/>
      <c r="FHA47" s="31"/>
      <c r="FHB47" s="31"/>
      <c r="FHC47" s="31"/>
      <c r="FHD47" s="31"/>
      <c r="FHE47" s="31"/>
      <c r="FHF47" s="31"/>
      <c r="FHG47" s="31"/>
      <c r="FHH47" s="31"/>
      <c r="FHI47" s="31"/>
      <c r="FHJ47" s="31"/>
      <c r="FHK47" s="31"/>
      <c r="FHL47" s="31"/>
      <c r="FHM47" s="31"/>
      <c r="FHN47" s="31"/>
      <c r="FHO47" s="31"/>
      <c r="FHP47" s="31"/>
      <c r="FHQ47" s="31"/>
      <c r="FHR47" s="31"/>
      <c r="FHS47" s="31"/>
      <c r="FHT47" s="31"/>
      <c r="FHU47" s="31"/>
      <c r="FHV47" s="31"/>
      <c r="FHW47" s="31"/>
      <c r="FHX47" s="31"/>
      <c r="FHY47" s="31"/>
      <c r="FHZ47" s="31"/>
      <c r="FIA47" s="31"/>
      <c r="FIB47" s="31"/>
      <c r="FIC47" s="31"/>
      <c r="FID47" s="31"/>
      <c r="FIE47" s="31"/>
      <c r="FIF47" s="31"/>
      <c r="FIG47" s="31"/>
      <c r="FIH47" s="31"/>
      <c r="FII47" s="31"/>
      <c r="FIJ47" s="31"/>
      <c r="FIK47" s="31"/>
      <c r="FIL47" s="31"/>
      <c r="FIM47" s="31"/>
      <c r="FIN47" s="31"/>
      <c r="FIO47" s="31"/>
      <c r="FIP47" s="31"/>
      <c r="FIQ47" s="31"/>
      <c r="FIR47" s="31"/>
      <c r="FIS47" s="31"/>
      <c r="FIT47" s="31"/>
      <c r="FIU47" s="31"/>
      <c r="FIV47" s="31"/>
      <c r="FIW47" s="31"/>
      <c r="FIX47" s="31"/>
      <c r="FIY47" s="31"/>
      <c r="FIZ47" s="31"/>
      <c r="FJA47" s="31"/>
      <c r="FJB47" s="31"/>
      <c r="FJC47" s="31"/>
      <c r="FJD47" s="31"/>
      <c r="FJE47" s="31"/>
      <c r="FJF47" s="31"/>
      <c r="FJG47" s="31"/>
      <c r="FJH47" s="31"/>
      <c r="FJI47" s="31"/>
      <c r="FJJ47" s="31"/>
      <c r="FJK47" s="31"/>
      <c r="FJL47" s="31"/>
      <c r="FJM47" s="31"/>
      <c r="FJN47" s="31"/>
      <c r="FJO47" s="31"/>
      <c r="FJP47" s="31"/>
      <c r="FJQ47" s="31"/>
      <c r="FJR47" s="31"/>
      <c r="FJS47" s="31"/>
      <c r="FJT47" s="31"/>
      <c r="FJU47" s="31"/>
      <c r="FJV47" s="31"/>
      <c r="FJW47" s="31"/>
      <c r="FJX47" s="31"/>
      <c r="FJY47" s="31"/>
      <c r="FJZ47" s="31"/>
      <c r="FKA47" s="31"/>
      <c r="FKB47" s="31"/>
      <c r="FKC47" s="31"/>
      <c r="FKD47" s="31"/>
      <c r="FKE47" s="31"/>
      <c r="FKF47" s="31"/>
      <c r="FKG47" s="31"/>
      <c r="FKH47" s="31"/>
      <c r="FKI47" s="31"/>
      <c r="FKJ47" s="31"/>
      <c r="FKK47" s="31"/>
      <c r="FKL47" s="31"/>
      <c r="FKM47" s="31"/>
      <c r="FKN47" s="31"/>
      <c r="FKO47" s="31"/>
      <c r="FKP47" s="31"/>
      <c r="FKQ47" s="31"/>
      <c r="FKR47" s="31"/>
      <c r="FKS47" s="31"/>
      <c r="FKT47" s="31"/>
      <c r="FKU47" s="31"/>
      <c r="FKV47" s="31"/>
      <c r="FKW47" s="31"/>
      <c r="FKX47" s="31"/>
      <c r="FKY47" s="31"/>
      <c r="FKZ47" s="31"/>
      <c r="FLA47" s="31"/>
      <c r="FLB47" s="31"/>
      <c r="FLC47" s="31"/>
      <c r="FLD47" s="31"/>
      <c r="FLE47" s="31"/>
      <c r="FLF47" s="31"/>
      <c r="FLG47" s="31"/>
      <c r="FLH47" s="31"/>
      <c r="FLI47" s="31"/>
      <c r="FLJ47" s="31"/>
      <c r="FLK47" s="31"/>
      <c r="FLL47" s="31"/>
      <c r="FLM47" s="31"/>
      <c r="FLN47" s="31"/>
      <c r="FLO47" s="31"/>
      <c r="FLP47" s="31"/>
      <c r="FLQ47" s="31"/>
      <c r="FLR47" s="31"/>
      <c r="FLS47" s="31"/>
      <c r="FLT47" s="31"/>
      <c r="FLU47" s="31"/>
      <c r="FLV47" s="31"/>
      <c r="FLW47" s="31"/>
      <c r="FLX47" s="31"/>
      <c r="FLY47" s="31"/>
      <c r="FLZ47" s="31"/>
      <c r="FMA47" s="31"/>
      <c r="FMB47" s="31"/>
      <c r="FMC47" s="31"/>
      <c r="FMD47" s="31"/>
      <c r="FME47" s="31"/>
      <c r="FMF47" s="31"/>
      <c r="FMG47" s="31"/>
      <c r="FMH47" s="31"/>
      <c r="FMI47" s="31"/>
      <c r="FMJ47" s="31"/>
      <c r="FMK47" s="31"/>
      <c r="FML47" s="31"/>
      <c r="FMM47" s="31"/>
      <c r="FMN47" s="31"/>
      <c r="FMO47" s="31"/>
      <c r="FMP47" s="31"/>
      <c r="FMQ47" s="31"/>
      <c r="FMR47" s="31"/>
      <c r="FMS47" s="31"/>
      <c r="FMT47" s="31"/>
      <c r="FMU47" s="31"/>
      <c r="FMV47" s="31"/>
      <c r="FMW47" s="31"/>
      <c r="FMX47" s="31"/>
      <c r="FMY47" s="31"/>
      <c r="FMZ47" s="31"/>
      <c r="FNA47" s="31"/>
      <c r="FNB47" s="31"/>
      <c r="FNC47" s="31"/>
      <c r="FND47" s="31"/>
      <c r="FNE47" s="31"/>
      <c r="FNF47" s="31"/>
      <c r="FNG47" s="31"/>
      <c r="FNH47" s="31"/>
      <c r="FNI47" s="31"/>
      <c r="FNJ47" s="31"/>
      <c r="FNK47" s="31"/>
      <c r="FNL47" s="31"/>
      <c r="FNM47" s="31"/>
      <c r="FNN47" s="31"/>
      <c r="FNO47" s="31"/>
      <c r="FNP47" s="31"/>
      <c r="FNQ47" s="31"/>
      <c r="FNR47" s="31"/>
      <c r="FNS47" s="31"/>
      <c r="FNT47" s="31"/>
      <c r="FNU47" s="31"/>
      <c r="FNV47" s="31"/>
      <c r="FNW47" s="31"/>
      <c r="FNX47" s="31"/>
      <c r="FNY47" s="31"/>
      <c r="FNZ47" s="31"/>
      <c r="FOA47" s="31"/>
      <c r="FOB47" s="31"/>
      <c r="FOC47" s="31"/>
      <c r="FOD47" s="31"/>
      <c r="FOE47" s="31"/>
      <c r="FOF47" s="31"/>
      <c r="FOG47" s="31"/>
      <c r="FOH47" s="31"/>
      <c r="FOI47" s="31"/>
      <c r="FOJ47" s="31"/>
      <c r="FOK47" s="31"/>
      <c r="FOL47" s="31"/>
      <c r="FOM47" s="31"/>
      <c r="FON47" s="31"/>
      <c r="FOO47" s="31"/>
      <c r="FOP47" s="31"/>
      <c r="FOQ47" s="31"/>
      <c r="FOR47" s="31"/>
      <c r="FOS47" s="31"/>
      <c r="FOT47" s="31"/>
      <c r="FOU47" s="31"/>
      <c r="FOV47" s="31"/>
      <c r="FOW47" s="31"/>
      <c r="FOX47" s="31"/>
      <c r="FOY47" s="31"/>
      <c r="FOZ47" s="31"/>
      <c r="FPA47" s="31"/>
      <c r="FPB47" s="31"/>
      <c r="FPC47" s="31"/>
      <c r="FPD47" s="31"/>
      <c r="FPE47" s="31"/>
      <c r="FPF47" s="31"/>
      <c r="FPG47" s="31"/>
      <c r="FPH47" s="31"/>
      <c r="FPI47" s="31"/>
      <c r="FPJ47" s="31"/>
      <c r="FPK47" s="31"/>
      <c r="FPL47" s="31"/>
      <c r="FPM47" s="31"/>
      <c r="FPN47" s="31"/>
      <c r="FPO47" s="31"/>
      <c r="FPP47" s="31"/>
      <c r="FPQ47" s="31"/>
      <c r="FPR47" s="31"/>
      <c r="FPS47" s="31"/>
      <c r="FPT47" s="31"/>
      <c r="FPU47" s="31"/>
      <c r="FPV47" s="31"/>
      <c r="FPW47" s="31"/>
      <c r="FPX47" s="31"/>
      <c r="FPY47" s="31"/>
      <c r="FPZ47" s="31"/>
      <c r="FQA47" s="31"/>
      <c r="FQB47" s="31"/>
      <c r="FQC47" s="31"/>
      <c r="FQD47" s="31"/>
      <c r="FQE47" s="31"/>
      <c r="FQF47" s="31"/>
      <c r="FQG47" s="31"/>
      <c r="FQH47" s="31"/>
      <c r="FQI47" s="31"/>
      <c r="FQJ47" s="31"/>
      <c r="FQK47" s="31"/>
      <c r="FQL47" s="31"/>
      <c r="FQM47" s="31"/>
      <c r="FQN47" s="31"/>
      <c r="FQO47" s="31"/>
      <c r="FQP47" s="31"/>
      <c r="FQQ47" s="31"/>
      <c r="FQR47" s="31"/>
      <c r="FQS47" s="31"/>
      <c r="FQT47" s="31"/>
      <c r="FQU47" s="31"/>
      <c r="FQV47" s="31"/>
      <c r="FQW47" s="31"/>
      <c r="FQX47" s="31"/>
      <c r="FQY47" s="31"/>
      <c r="FQZ47" s="31"/>
      <c r="FRA47" s="31"/>
      <c r="FRB47" s="31"/>
      <c r="FRC47" s="31"/>
      <c r="FRD47" s="31"/>
      <c r="FRE47" s="31"/>
      <c r="FRF47" s="31"/>
      <c r="FRG47" s="31"/>
      <c r="FRH47" s="31"/>
      <c r="FRI47" s="31"/>
      <c r="FRJ47" s="31"/>
      <c r="FRK47" s="31"/>
      <c r="FRL47" s="31"/>
      <c r="FRM47" s="31"/>
      <c r="FRN47" s="31"/>
      <c r="FRO47" s="31"/>
      <c r="FRP47" s="31"/>
      <c r="FRQ47" s="31"/>
      <c r="FRR47" s="31"/>
      <c r="FRS47" s="31"/>
      <c r="FRT47" s="31"/>
      <c r="FRU47" s="31"/>
      <c r="FRV47" s="31"/>
      <c r="FRW47" s="31"/>
      <c r="FRX47" s="31"/>
      <c r="FRY47" s="31"/>
      <c r="FRZ47" s="31"/>
      <c r="FSA47" s="31"/>
      <c r="FSB47" s="31"/>
      <c r="FSC47" s="31"/>
      <c r="FSD47" s="31"/>
      <c r="FSE47" s="31"/>
      <c r="FSF47" s="31"/>
      <c r="FSG47" s="31"/>
      <c r="FSH47" s="31"/>
      <c r="FSI47" s="31"/>
      <c r="FSJ47" s="31"/>
      <c r="FSK47" s="31"/>
      <c r="FSL47" s="31"/>
      <c r="FSM47" s="31"/>
      <c r="FSN47" s="31"/>
      <c r="FSO47" s="31"/>
      <c r="FSP47" s="31"/>
      <c r="FSQ47" s="31"/>
      <c r="FSR47" s="31"/>
      <c r="FSS47" s="31"/>
      <c r="FST47" s="31"/>
      <c r="FSU47" s="31"/>
      <c r="FSV47" s="31"/>
      <c r="FSW47" s="31"/>
      <c r="FSX47" s="31"/>
      <c r="FSY47" s="31"/>
      <c r="FSZ47" s="31"/>
      <c r="FTA47" s="31"/>
      <c r="FTB47" s="31"/>
      <c r="FTC47" s="31"/>
      <c r="FTD47" s="31"/>
      <c r="FTE47" s="31"/>
      <c r="FTF47" s="31"/>
      <c r="FTG47" s="31"/>
      <c r="FTH47" s="31"/>
      <c r="FTI47" s="31"/>
      <c r="FTJ47" s="31"/>
      <c r="FTK47" s="31"/>
      <c r="FTL47" s="31"/>
      <c r="FTM47" s="31"/>
      <c r="FTN47" s="31"/>
      <c r="FTO47" s="31"/>
      <c r="FTP47" s="31"/>
      <c r="FTQ47" s="31"/>
      <c r="FTR47" s="31"/>
      <c r="FTS47" s="31"/>
      <c r="FTT47" s="31"/>
      <c r="FTU47" s="31"/>
      <c r="FTV47" s="31"/>
      <c r="FTW47" s="31"/>
      <c r="FTX47" s="31"/>
      <c r="FTY47" s="31"/>
      <c r="FTZ47" s="31"/>
      <c r="FUA47" s="31"/>
      <c r="FUB47" s="31"/>
      <c r="FUC47" s="31"/>
      <c r="FUD47" s="31"/>
      <c r="FUE47" s="31"/>
      <c r="FUF47" s="31"/>
      <c r="FUG47" s="31"/>
      <c r="FUH47" s="31"/>
      <c r="FUI47" s="31"/>
      <c r="FUJ47" s="31"/>
      <c r="FUK47" s="31"/>
      <c r="FUL47" s="31"/>
      <c r="FUM47" s="31"/>
      <c r="FUN47" s="31"/>
      <c r="FUO47" s="31"/>
      <c r="FUP47" s="31"/>
      <c r="FUQ47" s="31"/>
      <c r="FUR47" s="31"/>
      <c r="FUS47" s="31"/>
      <c r="FUT47" s="31"/>
      <c r="FUU47" s="31"/>
      <c r="FUV47" s="31"/>
      <c r="FUW47" s="31"/>
      <c r="FUX47" s="31"/>
      <c r="FUY47" s="31"/>
      <c r="FUZ47" s="31"/>
      <c r="FVA47" s="31"/>
      <c r="FVB47" s="31"/>
      <c r="FVC47" s="31"/>
      <c r="FVD47" s="31"/>
      <c r="FVE47" s="31"/>
      <c r="FVF47" s="31"/>
      <c r="FVG47" s="31"/>
      <c r="FVH47" s="31"/>
      <c r="FVI47" s="31"/>
      <c r="FVJ47" s="31"/>
      <c r="FVK47" s="31"/>
      <c r="FVL47" s="31"/>
      <c r="FVM47" s="31"/>
      <c r="FVN47" s="31"/>
      <c r="FVO47" s="31"/>
      <c r="FVP47" s="31"/>
      <c r="FVQ47" s="31"/>
      <c r="FVR47" s="31"/>
      <c r="FVS47" s="31"/>
      <c r="FVT47" s="31"/>
      <c r="FVU47" s="31"/>
      <c r="FVV47" s="31"/>
      <c r="FVW47" s="31"/>
      <c r="FVX47" s="31"/>
      <c r="FVY47" s="31"/>
      <c r="FVZ47" s="31"/>
      <c r="FWA47" s="31"/>
      <c r="FWB47" s="31"/>
      <c r="FWC47" s="31"/>
      <c r="FWD47" s="31"/>
      <c r="FWE47" s="31"/>
      <c r="FWF47" s="31"/>
      <c r="FWG47" s="31"/>
      <c r="FWH47" s="31"/>
      <c r="FWI47" s="31"/>
      <c r="FWJ47" s="31"/>
      <c r="FWK47" s="31"/>
      <c r="FWL47" s="31"/>
      <c r="FWM47" s="31"/>
      <c r="FWN47" s="31"/>
      <c r="FWO47" s="31"/>
      <c r="FWP47" s="31"/>
      <c r="FWQ47" s="31"/>
      <c r="FWR47" s="31"/>
      <c r="FWS47" s="31"/>
      <c r="FWT47" s="31"/>
      <c r="FWU47" s="31"/>
      <c r="FWV47" s="31"/>
      <c r="FWW47" s="31"/>
      <c r="FWX47" s="31"/>
      <c r="FWY47" s="31"/>
      <c r="FWZ47" s="31"/>
      <c r="FXA47" s="31"/>
      <c r="FXB47" s="31"/>
      <c r="FXC47" s="31"/>
      <c r="FXD47" s="31"/>
      <c r="FXE47" s="31"/>
      <c r="FXF47" s="31"/>
      <c r="FXG47" s="31"/>
      <c r="FXH47" s="31"/>
      <c r="FXI47" s="31"/>
      <c r="FXJ47" s="31"/>
      <c r="FXK47" s="31"/>
      <c r="FXL47" s="31"/>
      <c r="FXM47" s="31"/>
      <c r="FXN47" s="31"/>
      <c r="FXO47" s="31"/>
      <c r="FXP47" s="31"/>
      <c r="FXQ47" s="31"/>
      <c r="FXR47" s="31"/>
      <c r="FXS47" s="31"/>
      <c r="FXT47" s="31"/>
      <c r="FXU47" s="31"/>
      <c r="FXV47" s="31"/>
      <c r="FXW47" s="31"/>
      <c r="FXX47" s="31"/>
      <c r="FXY47" s="31"/>
      <c r="FXZ47" s="31"/>
      <c r="FYA47" s="31"/>
      <c r="FYB47" s="31"/>
      <c r="FYC47" s="31"/>
      <c r="FYD47" s="31"/>
      <c r="FYE47" s="31"/>
      <c r="FYF47" s="31"/>
      <c r="FYG47" s="31"/>
      <c r="FYH47" s="31"/>
      <c r="FYI47" s="31"/>
      <c r="FYJ47" s="31"/>
      <c r="FYK47" s="31"/>
      <c r="FYL47" s="31"/>
      <c r="FYM47" s="31"/>
      <c r="FYN47" s="31"/>
      <c r="FYO47" s="31"/>
      <c r="FYP47" s="31"/>
      <c r="FYQ47" s="31"/>
      <c r="FYR47" s="31"/>
      <c r="FYS47" s="31"/>
      <c r="FYT47" s="31"/>
      <c r="FYU47" s="31"/>
      <c r="FYV47" s="31"/>
      <c r="FYW47" s="31"/>
      <c r="FYX47" s="31"/>
      <c r="FYY47" s="31"/>
      <c r="FYZ47" s="31"/>
      <c r="FZA47" s="31"/>
      <c r="FZB47" s="31"/>
      <c r="FZC47" s="31"/>
      <c r="FZD47" s="31"/>
      <c r="FZE47" s="31"/>
      <c r="FZF47" s="31"/>
      <c r="FZG47" s="31"/>
      <c r="FZH47" s="31"/>
      <c r="FZI47" s="31"/>
      <c r="FZJ47" s="31"/>
      <c r="FZK47" s="31"/>
      <c r="FZL47" s="31"/>
      <c r="FZM47" s="31"/>
      <c r="FZN47" s="31"/>
      <c r="FZO47" s="31"/>
      <c r="FZP47" s="31"/>
      <c r="FZQ47" s="31"/>
      <c r="FZR47" s="31"/>
      <c r="FZS47" s="31"/>
      <c r="FZT47" s="31"/>
      <c r="FZU47" s="31"/>
      <c r="FZV47" s="31"/>
      <c r="FZW47" s="31"/>
      <c r="FZX47" s="31"/>
      <c r="FZY47" s="31"/>
      <c r="FZZ47" s="31"/>
      <c r="GAA47" s="31"/>
      <c r="GAB47" s="31"/>
      <c r="GAC47" s="31"/>
      <c r="GAD47" s="31"/>
      <c r="GAE47" s="31"/>
      <c r="GAF47" s="31"/>
      <c r="GAG47" s="31"/>
      <c r="GAH47" s="31"/>
      <c r="GAI47" s="31"/>
      <c r="GAJ47" s="31"/>
      <c r="GAK47" s="31"/>
      <c r="GAL47" s="31"/>
      <c r="GAM47" s="31"/>
      <c r="GAN47" s="31"/>
      <c r="GAO47" s="31"/>
      <c r="GAP47" s="31"/>
      <c r="GAQ47" s="31"/>
      <c r="GAR47" s="31"/>
      <c r="GAS47" s="31"/>
      <c r="GAT47" s="31"/>
      <c r="GAU47" s="31"/>
      <c r="GAV47" s="31"/>
      <c r="GAW47" s="31"/>
      <c r="GAX47" s="31"/>
      <c r="GAY47" s="31"/>
      <c r="GAZ47" s="31"/>
      <c r="GBA47" s="31"/>
      <c r="GBB47" s="31"/>
      <c r="GBC47" s="31"/>
      <c r="GBD47" s="31"/>
      <c r="GBE47" s="31"/>
      <c r="GBF47" s="31"/>
      <c r="GBG47" s="31"/>
      <c r="GBH47" s="31"/>
      <c r="GBI47" s="31"/>
      <c r="GBJ47" s="31"/>
      <c r="GBK47" s="31"/>
      <c r="GBL47" s="31"/>
      <c r="GBM47" s="31"/>
      <c r="GBN47" s="31"/>
      <c r="GBO47" s="31"/>
      <c r="GBP47" s="31"/>
      <c r="GBQ47" s="31"/>
      <c r="GBR47" s="31"/>
      <c r="GBS47" s="31"/>
      <c r="GBT47" s="31"/>
      <c r="GBU47" s="31"/>
      <c r="GBV47" s="31"/>
      <c r="GBW47" s="31"/>
      <c r="GBX47" s="31"/>
      <c r="GBY47" s="31"/>
      <c r="GBZ47" s="31"/>
      <c r="GCA47" s="31"/>
      <c r="GCB47" s="31"/>
      <c r="GCC47" s="31"/>
      <c r="GCD47" s="31"/>
      <c r="GCE47" s="31"/>
      <c r="GCF47" s="31"/>
      <c r="GCG47" s="31"/>
      <c r="GCH47" s="31"/>
      <c r="GCI47" s="31"/>
      <c r="GCJ47" s="31"/>
      <c r="GCK47" s="31"/>
      <c r="GCL47" s="31"/>
      <c r="GCM47" s="31"/>
      <c r="GCN47" s="31"/>
      <c r="GCO47" s="31"/>
      <c r="GCP47" s="31"/>
      <c r="GCQ47" s="31"/>
      <c r="GCR47" s="31"/>
      <c r="GCS47" s="31"/>
      <c r="GCT47" s="31"/>
      <c r="GCU47" s="31"/>
      <c r="GCV47" s="31"/>
      <c r="GCW47" s="31"/>
      <c r="GCX47" s="31"/>
      <c r="GCY47" s="31"/>
      <c r="GCZ47" s="31"/>
      <c r="GDA47" s="31"/>
      <c r="GDB47" s="31"/>
      <c r="GDC47" s="31"/>
      <c r="GDD47" s="31"/>
      <c r="GDE47" s="31"/>
      <c r="GDF47" s="31"/>
      <c r="GDG47" s="31"/>
      <c r="GDH47" s="31"/>
      <c r="GDI47" s="31"/>
      <c r="GDJ47" s="31"/>
      <c r="GDK47" s="31"/>
      <c r="GDL47" s="31"/>
      <c r="GDM47" s="31"/>
      <c r="GDN47" s="31"/>
      <c r="GDO47" s="31"/>
      <c r="GDP47" s="31"/>
      <c r="GDQ47" s="31"/>
      <c r="GDR47" s="31"/>
      <c r="GDS47" s="31"/>
      <c r="GDT47" s="31"/>
      <c r="GDU47" s="31"/>
      <c r="GDV47" s="31"/>
      <c r="GDW47" s="31"/>
      <c r="GDX47" s="31"/>
      <c r="GDY47" s="31"/>
      <c r="GDZ47" s="31"/>
      <c r="GEA47" s="31"/>
      <c r="GEB47" s="31"/>
      <c r="GEC47" s="31"/>
      <c r="GED47" s="31"/>
      <c r="GEE47" s="31"/>
      <c r="GEF47" s="31"/>
      <c r="GEG47" s="31"/>
      <c r="GEH47" s="31"/>
      <c r="GEI47" s="31"/>
      <c r="GEJ47" s="31"/>
      <c r="GEK47" s="31"/>
      <c r="GEL47" s="31"/>
      <c r="GEM47" s="31"/>
      <c r="GEN47" s="31"/>
      <c r="GEO47" s="31"/>
      <c r="GEP47" s="31"/>
      <c r="GEQ47" s="31"/>
      <c r="GER47" s="31"/>
      <c r="GES47" s="31"/>
      <c r="GET47" s="31"/>
      <c r="GEU47" s="31"/>
      <c r="GEV47" s="31"/>
      <c r="GEW47" s="31"/>
      <c r="GEX47" s="31"/>
      <c r="GEY47" s="31"/>
      <c r="GEZ47" s="31"/>
      <c r="GFA47" s="31"/>
      <c r="GFB47" s="31"/>
      <c r="GFC47" s="31"/>
      <c r="GFD47" s="31"/>
      <c r="GFE47" s="31"/>
      <c r="GFF47" s="31"/>
      <c r="GFG47" s="31"/>
      <c r="GFH47" s="31"/>
      <c r="GFI47" s="31"/>
      <c r="GFJ47" s="31"/>
      <c r="GFK47" s="31"/>
      <c r="GFL47" s="31"/>
      <c r="GFM47" s="31"/>
      <c r="GFN47" s="31"/>
      <c r="GFO47" s="31"/>
      <c r="GFP47" s="31"/>
      <c r="GFQ47" s="31"/>
      <c r="GFR47" s="31"/>
      <c r="GFS47" s="31"/>
      <c r="GFT47" s="31"/>
      <c r="GFU47" s="31"/>
      <c r="GFV47" s="31"/>
      <c r="GFW47" s="31"/>
      <c r="GFX47" s="31"/>
      <c r="GFY47" s="31"/>
      <c r="GFZ47" s="31"/>
      <c r="GGA47" s="31"/>
      <c r="GGB47" s="31"/>
      <c r="GGC47" s="31"/>
      <c r="GGD47" s="31"/>
      <c r="GGE47" s="31"/>
      <c r="GGF47" s="31"/>
      <c r="GGG47" s="31"/>
      <c r="GGH47" s="31"/>
      <c r="GGI47" s="31"/>
      <c r="GGJ47" s="31"/>
      <c r="GGK47" s="31"/>
      <c r="GGL47" s="31"/>
      <c r="GGM47" s="31"/>
      <c r="GGN47" s="31"/>
      <c r="GGO47" s="31"/>
      <c r="GGP47" s="31"/>
      <c r="GGQ47" s="31"/>
      <c r="GGR47" s="31"/>
      <c r="GGS47" s="31"/>
      <c r="GGT47" s="31"/>
      <c r="GGU47" s="31"/>
      <c r="GGV47" s="31"/>
      <c r="GGW47" s="31"/>
      <c r="GGX47" s="31"/>
      <c r="GGY47" s="31"/>
      <c r="GGZ47" s="31"/>
      <c r="GHA47" s="31"/>
      <c r="GHB47" s="31"/>
      <c r="GHC47" s="31"/>
      <c r="GHD47" s="31"/>
      <c r="GHE47" s="31"/>
      <c r="GHF47" s="31"/>
      <c r="GHG47" s="31"/>
      <c r="GHH47" s="31"/>
      <c r="GHI47" s="31"/>
      <c r="GHJ47" s="31"/>
      <c r="GHK47" s="31"/>
      <c r="GHL47" s="31"/>
      <c r="GHM47" s="31"/>
      <c r="GHN47" s="31"/>
      <c r="GHO47" s="31"/>
      <c r="GHP47" s="31"/>
      <c r="GHQ47" s="31"/>
      <c r="GHR47" s="31"/>
      <c r="GHS47" s="31"/>
      <c r="GHT47" s="31"/>
      <c r="GHU47" s="31"/>
      <c r="GHV47" s="31"/>
      <c r="GHW47" s="31"/>
      <c r="GHX47" s="31"/>
      <c r="GHY47" s="31"/>
      <c r="GHZ47" s="31"/>
      <c r="GIA47" s="31"/>
      <c r="GIB47" s="31"/>
      <c r="GIC47" s="31"/>
      <c r="GID47" s="31"/>
      <c r="GIE47" s="31"/>
      <c r="GIF47" s="31"/>
      <c r="GIG47" s="31"/>
      <c r="GIH47" s="31"/>
      <c r="GII47" s="31"/>
      <c r="GIJ47" s="31"/>
      <c r="GIK47" s="31"/>
      <c r="GIL47" s="31"/>
      <c r="GIM47" s="31"/>
      <c r="GIN47" s="31"/>
      <c r="GIO47" s="31"/>
      <c r="GIP47" s="31"/>
      <c r="GIQ47" s="31"/>
      <c r="GIR47" s="31"/>
      <c r="GIS47" s="31"/>
      <c r="GIT47" s="31"/>
      <c r="GIU47" s="31"/>
      <c r="GIV47" s="31"/>
      <c r="GIW47" s="31"/>
      <c r="GIX47" s="31"/>
      <c r="GIY47" s="31"/>
      <c r="GIZ47" s="31"/>
      <c r="GJA47" s="31"/>
      <c r="GJB47" s="31"/>
      <c r="GJC47" s="31"/>
      <c r="GJD47" s="31"/>
      <c r="GJE47" s="31"/>
      <c r="GJF47" s="31"/>
      <c r="GJG47" s="31"/>
      <c r="GJH47" s="31"/>
      <c r="GJI47" s="31"/>
      <c r="GJJ47" s="31"/>
      <c r="GJK47" s="31"/>
      <c r="GJL47" s="31"/>
      <c r="GJM47" s="31"/>
      <c r="GJN47" s="31"/>
      <c r="GJO47" s="31"/>
      <c r="GJP47" s="31"/>
      <c r="GJQ47" s="31"/>
      <c r="GJR47" s="31"/>
      <c r="GJS47" s="31"/>
      <c r="GJT47" s="31"/>
      <c r="GJU47" s="31"/>
      <c r="GJV47" s="31"/>
      <c r="GJW47" s="31"/>
      <c r="GJX47" s="31"/>
      <c r="GJY47" s="31"/>
      <c r="GJZ47" s="31"/>
      <c r="GKA47" s="31"/>
      <c r="GKB47" s="31"/>
      <c r="GKC47" s="31"/>
      <c r="GKD47" s="31"/>
      <c r="GKE47" s="31"/>
      <c r="GKF47" s="31"/>
      <c r="GKG47" s="31"/>
      <c r="GKH47" s="31"/>
      <c r="GKI47" s="31"/>
      <c r="GKJ47" s="31"/>
      <c r="GKK47" s="31"/>
      <c r="GKL47" s="31"/>
      <c r="GKM47" s="31"/>
      <c r="GKN47" s="31"/>
      <c r="GKO47" s="31"/>
      <c r="GKP47" s="31"/>
      <c r="GKQ47" s="31"/>
      <c r="GKR47" s="31"/>
      <c r="GKS47" s="31"/>
      <c r="GKT47" s="31"/>
      <c r="GKU47" s="31"/>
      <c r="GKV47" s="31"/>
      <c r="GKW47" s="31"/>
      <c r="GKX47" s="31"/>
      <c r="GKY47" s="31"/>
      <c r="GKZ47" s="31"/>
      <c r="GLA47" s="31"/>
      <c r="GLB47" s="31"/>
      <c r="GLC47" s="31"/>
      <c r="GLD47" s="31"/>
      <c r="GLE47" s="31"/>
      <c r="GLF47" s="31"/>
      <c r="GLG47" s="31"/>
      <c r="GLH47" s="31"/>
      <c r="GLI47" s="31"/>
      <c r="GLJ47" s="31"/>
      <c r="GLK47" s="31"/>
      <c r="GLL47" s="31"/>
      <c r="GLM47" s="31"/>
      <c r="GLN47" s="31"/>
      <c r="GLO47" s="31"/>
      <c r="GLP47" s="31"/>
      <c r="GLQ47" s="31"/>
      <c r="GLR47" s="31"/>
      <c r="GLS47" s="31"/>
      <c r="GLT47" s="31"/>
      <c r="GLU47" s="31"/>
      <c r="GLV47" s="31"/>
      <c r="GLW47" s="31"/>
      <c r="GLX47" s="31"/>
      <c r="GLY47" s="31"/>
      <c r="GLZ47" s="31"/>
      <c r="GMA47" s="31"/>
      <c r="GMB47" s="31"/>
      <c r="GMC47" s="31"/>
      <c r="GMD47" s="31"/>
      <c r="GME47" s="31"/>
      <c r="GMF47" s="31"/>
      <c r="GMG47" s="31"/>
      <c r="GMH47" s="31"/>
      <c r="GMI47" s="31"/>
      <c r="GMJ47" s="31"/>
      <c r="GMK47" s="31"/>
      <c r="GML47" s="31"/>
      <c r="GMM47" s="31"/>
      <c r="GMN47" s="31"/>
      <c r="GMO47" s="31"/>
      <c r="GMP47" s="31"/>
      <c r="GMQ47" s="31"/>
      <c r="GMR47" s="31"/>
      <c r="GMS47" s="31"/>
      <c r="GMT47" s="31"/>
      <c r="GMU47" s="31"/>
      <c r="GMV47" s="31"/>
      <c r="GMW47" s="31"/>
      <c r="GMX47" s="31"/>
      <c r="GMY47" s="31"/>
      <c r="GMZ47" s="31"/>
      <c r="GNA47" s="31"/>
      <c r="GNB47" s="31"/>
      <c r="GNC47" s="31"/>
      <c r="GND47" s="31"/>
      <c r="GNE47" s="31"/>
      <c r="GNF47" s="31"/>
      <c r="GNG47" s="31"/>
      <c r="GNH47" s="31"/>
      <c r="GNI47" s="31"/>
      <c r="GNJ47" s="31"/>
      <c r="GNK47" s="31"/>
      <c r="GNL47" s="31"/>
      <c r="GNM47" s="31"/>
      <c r="GNN47" s="31"/>
      <c r="GNO47" s="31"/>
      <c r="GNP47" s="31"/>
      <c r="GNQ47" s="31"/>
      <c r="GNR47" s="31"/>
      <c r="GNS47" s="31"/>
      <c r="GNT47" s="31"/>
      <c r="GNU47" s="31"/>
      <c r="GNV47" s="31"/>
      <c r="GNW47" s="31"/>
      <c r="GNX47" s="31"/>
      <c r="GNY47" s="31"/>
      <c r="GNZ47" s="31"/>
      <c r="GOA47" s="31"/>
      <c r="GOB47" s="31"/>
      <c r="GOC47" s="31"/>
      <c r="GOD47" s="31"/>
      <c r="GOE47" s="31"/>
      <c r="GOF47" s="31"/>
      <c r="GOG47" s="31"/>
      <c r="GOH47" s="31"/>
      <c r="GOI47" s="31"/>
      <c r="GOJ47" s="31"/>
      <c r="GOK47" s="31"/>
      <c r="GOL47" s="31"/>
      <c r="GOM47" s="31"/>
      <c r="GON47" s="31"/>
      <c r="GOO47" s="31"/>
      <c r="GOP47" s="31"/>
      <c r="GOQ47" s="31"/>
      <c r="GOR47" s="31"/>
      <c r="GOS47" s="31"/>
      <c r="GOT47" s="31"/>
      <c r="GOU47" s="31"/>
      <c r="GOV47" s="31"/>
      <c r="GOW47" s="31"/>
      <c r="GOX47" s="31"/>
      <c r="GOY47" s="31"/>
      <c r="GOZ47" s="31"/>
      <c r="GPA47" s="31"/>
      <c r="GPB47" s="31"/>
      <c r="GPC47" s="31"/>
      <c r="GPD47" s="31"/>
      <c r="GPE47" s="31"/>
      <c r="GPF47" s="31"/>
      <c r="GPG47" s="31"/>
      <c r="GPH47" s="31"/>
      <c r="GPI47" s="31"/>
      <c r="GPJ47" s="31"/>
      <c r="GPK47" s="31"/>
      <c r="GPL47" s="31"/>
      <c r="GPM47" s="31"/>
      <c r="GPN47" s="31"/>
      <c r="GPO47" s="31"/>
      <c r="GPP47" s="31"/>
      <c r="GPQ47" s="31"/>
      <c r="GPR47" s="31"/>
      <c r="GPS47" s="31"/>
      <c r="GPT47" s="31"/>
      <c r="GPU47" s="31"/>
      <c r="GPV47" s="31"/>
      <c r="GPW47" s="31"/>
      <c r="GPX47" s="31"/>
      <c r="GPY47" s="31"/>
      <c r="GPZ47" s="31"/>
      <c r="GQA47" s="31"/>
      <c r="GQB47" s="31"/>
      <c r="GQC47" s="31"/>
      <c r="GQD47" s="31"/>
      <c r="GQE47" s="31"/>
      <c r="GQF47" s="31"/>
      <c r="GQG47" s="31"/>
      <c r="GQH47" s="31"/>
      <c r="GQI47" s="31"/>
      <c r="GQJ47" s="31"/>
      <c r="GQK47" s="31"/>
      <c r="GQL47" s="31"/>
      <c r="GQM47" s="31"/>
      <c r="GQN47" s="31"/>
      <c r="GQO47" s="31"/>
      <c r="GQP47" s="31"/>
      <c r="GQQ47" s="31"/>
      <c r="GQR47" s="31"/>
      <c r="GQS47" s="31"/>
      <c r="GQT47" s="31"/>
      <c r="GQU47" s="31"/>
      <c r="GQV47" s="31"/>
      <c r="GQW47" s="31"/>
      <c r="GQX47" s="31"/>
      <c r="GQY47" s="31"/>
      <c r="GQZ47" s="31"/>
      <c r="GRA47" s="31"/>
      <c r="GRB47" s="31"/>
      <c r="GRC47" s="31"/>
      <c r="GRD47" s="31"/>
      <c r="GRE47" s="31"/>
      <c r="GRF47" s="31"/>
      <c r="GRG47" s="31"/>
      <c r="GRH47" s="31"/>
      <c r="GRI47" s="31"/>
      <c r="GRJ47" s="31"/>
      <c r="GRK47" s="31"/>
      <c r="GRL47" s="31"/>
      <c r="GRM47" s="31"/>
      <c r="GRN47" s="31"/>
      <c r="GRO47" s="31"/>
      <c r="GRP47" s="31"/>
      <c r="GRQ47" s="31"/>
      <c r="GRR47" s="31"/>
      <c r="GRS47" s="31"/>
      <c r="GRT47" s="31"/>
      <c r="GRU47" s="31"/>
      <c r="GRV47" s="31"/>
      <c r="GRW47" s="31"/>
      <c r="GRX47" s="31"/>
      <c r="GRY47" s="31"/>
      <c r="GRZ47" s="31"/>
      <c r="GSA47" s="31"/>
      <c r="GSB47" s="31"/>
      <c r="GSC47" s="31"/>
      <c r="GSD47" s="31"/>
      <c r="GSE47" s="31"/>
      <c r="GSF47" s="31"/>
      <c r="GSG47" s="31"/>
      <c r="GSH47" s="31"/>
      <c r="GSI47" s="31"/>
      <c r="GSJ47" s="31"/>
      <c r="GSK47" s="31"/>
      <c r="GSL47" s="31"/>
      <c r="GSM47" s="31"/>
      <c r="GSN47" s="31"/>
      <c r="GSO47" s="31"/>
      <c r="GSP47" s="31"/>
      <c r="GSQ47" s="31"/>
      <c r="GSR47" s="31"/>
      <c r="GSS47" s="31"/>
      <c r="GST47" s="31"/>
      <c r="GSU47" s="31"/>
      <c r="GSV47" s="31"/>
      <c r="GSW47" s="31"/>
      <c r="GSX47" s="31"/>
      <c r="GSY47" s="31"/>
      <c r="GSZ47" s="31"/>
      <c r="GTA47" s="31"/>
      <c r="GTB47" s="31"/>
      <c r="GTC47" s="31"/>
      <c r="GTD47" s="31"/>
      <c r="GTE47" s="31"/>
      <c r="GTF47" s="31"/>
      <c r="GTG47" s="31"/>
      <c r="GTH47" s="31"/>
      <c r="GTI47" s="31"/>
      <c r="GTJ47" s="31"/>
      <c r="GTK47" s="31"/>
      <c r="GTL47" s="31"/>
      <c r="GTM47" s="31"/>
      <c r="GTN47" s="31"/>
      <c r="GTO47" s="31"/>
      <c r="GTP47" s="31"/>
      <c r="GTQ47" s="31"/>
      <c r="GTR47" s="31"/>
      <c r="GTS47" s="31"/>
      <c r="GTT47" s="31"/>
      <c r="GTU47" s="31"/>
      <c r="GTV47" s="31"/>
      <c r="GTW47" s="31"/>
      <c r="GTX47" s="31"/>
      <c r="GTY47" s="31"/>
      <c r="GTZ47" s="31"/>
      <c r="GUA47" s="31"/>
      <c r="GUB47" s="31"/>
      <c r="GUC47" s="31"/>
      <c r="GUD47" s="31"/>
      <c r="GUE47" s="31"/>
      <c r="GUF47" s="31"/>
      <c r="GUG47" s="31"/>
      <c r="GUH47" s="31"/>
      <c r="GUI47" s="31"/>
      <c r="GUJ47" s="31"/>
      <c r="GUK47" s="31"/>
      <c r="GUL47" s="31"/>
      <c r="GUM47" s="31"/>
      <c r="GUN47" s="31"/>
      <c r="GUO47" s="31"/>
      <c r="GUP47" s="31"/>
      <c r="GUQ47" s="31"/>
      <c r="GUR47" s="31"/>
      <c r="GUS47" s="31"/>
      <c r="GUT47" s="31"/>
      <c r="GUU47" s="31"/>
      <c r="GUV47" s="31"/>
      <c r="GUW47" s="31"/>
      <c r="GUX47" s="31"/>
      <c r="GUY47" s="31"/>
      <c r="GUZ47" s="31"/>
      <c r="GVA47" s="31"/>
      <c r="GVB47" s="31"/>
      <c r="GVC47" s="31"/>
      <c r="GVD47" s="31"/>
      <c r="GVE47" s="31"/>
      <c r="GVF47" s="31"/>
      <c r="GVG47" s="31"/>
      <c r="GVH47" s="31"/>
      <c r="GVI47" s="31"/>
      <c r="GVJ47" s="31"/>
      <c r="GVK47" s="31"/>
      <c r="GVL47" s="31"/>
      <c r="GVM47" s="31"/>
      <c r="GVN47" s="31"/>
      <c r="GVO47" s="31"/>
      <c r="GVP47" s="31"/>
      <c r="GVQ47" s="31"/>
      <c r="GVR47" s="31"/>
      <c r="GVS47" s="31"/>
      <c r="GVT47" s="31"/>
      <c r="GVU47" s="31"/>
      <c r="GVV47" s="31"/>
      <c r="GVW47" s="31"/>
      <c r="GVX47" s="31"/>
      <c r="GVY47" s="31"/>
      <c r="GVZ47" s="31"/>
      <c r="GWA47" s="31"/>
      <c r="GWB47" s="31"/>
      <c r="GWC47" s="31"/>
      <c r="GWD47" s="31"/>
      <c r="GWE47" s="31"/>
      <c r="GWF47" s="31"/>
      <c r="GWG47" s="31"/>
      <c r="GWH47" s="31"/>
      <c r="GWI47" s="31"/>
      <c r="GWJ47" s="31"/>
      <c r="GWK47" s="31"/>
      <c r="GWL47" s="31"/>
      <c r="GWM47" s="31"/>
      <c r="GWN47" s="31"/>
      <c r="GWO47" s="31"/>
      <c r="GWP47" s="31"/>
      <c r="GWQ47" s="31"/>
      <c r="GWR47" s="31"/>
      <c r="GWS47" s="31"/>
      <c r="GWT47" s="31"/>
      <c r="GWU47" s="31"/>
      <c r="GWV47" s="31"/>
      <c r="GWW47" s="31"/>
      <c r="GWX47" s="31"/>
      <c r="GWY47" s="31"/>
      <c r="GWZ47" s="31"/>
      <c r="GXA47" s="31"/>
      <c r="GXB47" s="31"/>
      <c r="GXC47" s="31"/>
      <c r="GXD47" s="31"/>
      <c r="GXE47" s="31"/>
      <c r="GXF47" s="31"/>
      <c r="GXG47" s="31"/>
      <c r="GXH47" s="31"/>
      <c r="GXI47" s="31"/>
      <c r="GXJ47" s="31"/>
      <c r="GXK47" s="31"/>
      <c r="GXL47" s="31"/>
      <c r="GXM47" s="31"/>
      <c r="GXN47" s="31"/>
      <c r="GXO47" s="31"/>
      <c r="GXP47" s="31"/>
      <c r="GXQ47" s="31"/>
      <c r="GXR47" s="31"/>
      <c r="GXS47" s="31"/>
      <c r="GXT47" s="31"/>
      <c r="GXU47" s="31"/>
      <c r="GXV47" s="31"/>
      <c r="GXW47" s="31"/>
      <c r="GXX47" s="31"/>
      <c r="GXY47" s="31"/>
      <c r="GXZ47" s="31"/>
      <c r="GYA47" s="31"/>
      <c r="GYB47" s="31"/>
      <c r="GYC47" s="31"/>
      <c r="GYD47" s="31"/>
      <c r="GYE47" s="31"/>
      <c r="GYF47" s="31"/>
      <c r="GYG47" s="31"/>
      <c r="GYH47" s="31"/>
      <c r="GYI47" s="31"/>
      <c r="GYJ47" s="31"/>
      <c r="GYK47" s="31"/>
      <c r="GYL47" s="31"/>
      <c r="GYM47" s="31"/>
      <c r="GYN47" s="31"/>
      <c r="GYO47" s="31"/>
      <c r="GYP47" s="31"/>
      <c r="GYQ47" s="31"/>
      <c r="GYR47" s="31"/>
      <c r="GYS47" s="31"/>
      <c r="GYT47" s="31"/>
      <c r="GYU47" s="31"/>
      <c r="GYV47" s="31"/>
      <c r="GYW47" s="31"/>
      <c r="GYX47" s="31"/>
      <c r="GYY47" s="31"/>
      <c r="GYZ47" s="31"/>
      <c r="GZA47" s="31"/>
      <c r="GZB47" s="31"/>
      <c r="GZC47" s="31"/>
      <c r="GZD47" s="31"/>
      <c r="GZE47" s="31"/>
      <c r="GZF47" s="31"/>
      <c r="GZG47" s="31"/>
      <c r="GZH47" s="31"/>
      <c r="GZI47" s="31"/>
      <c r="GZJ47" s="31"/>
      <c r="GZK47" s="31"/>
      <c r="GZL47" s="31"/>
      <c r="GZM47" s="31"/>
      <c r="GZN47" s="31"/>
      <c r="GZO47" s="31"/>
      <c r="GZP47" s="31"/>
      <c r="GZQ47" s="31"/>
      <c r="GZR47" s="31"/>
      <c r="GZS47" s="31"/>
      <c r="GZT47" s="31"/>
      <c r="GZU47" s="31"/>
      <c r="GZV47" s="31"/>
      <c r="GZW47" s="31"/>
      <c r="GZX47" s="31"/>
      <c r="GZY47" s="31"/>
      <c r="GZZ47" s="31"/>
      <c r="HAA47" s="31"/>
      <c r="HAB47" s="31"/>
      <c r="HAC47" s="31"/>
      <c r="HAD47" s="31"/>
      <c r="HAE47" s="31"/>
      <c r="HAF47" s="31"/>
      <c r="HAG47" s="31"/>
      <c r="HAH47" s="31"/>
      <c r="HAI47" s="31"/>
      <c r="HAJ47" s="31"/>
      <c r="HAK47" s="31"/>
      <c r="HAL47" s="31"/>
      <c r="HAM47" s="31"/>
      <c r="HAN47" s="31"/>
      <c r="HAO47" s="31"/>
      <c r="HAP47" s="31"/>
      <c r="HAQ47" s="31"/>
      <c r="HAR47" s="31"/>
      <c r="HAS47" s="31"/>
      <c r="HAT47" s="31"/>
      <c r="HAU47" s="31"/>
      <c r="HAV47" s="31"/>
      <c r="HAW47" s="31"/>
      <c r="HAX47" s="31"/>
      <c r="HAY47" s="31"/>
      <c r="HAZ47" s="31"/>
      <c r="HBA47" s="31"/>
      <c r="HBB47" s="31"/>
      <c r="HBC47" s="31"/>
      <c r="HBD47" s="31"/>
      <c r="HBE47" s="31"/>
      <c r="HBF47" s="31"/>
      <c r="HBG47" s="31"/>
      <c r="HBH47" s="31"/>
      <c r="HBI47" s="31"/>
      <c r="HBJ47" s="31"/>
      <c r="HBK47" s="31"/>
      <c r="HBL47" s="31"/>
      <c r="HBM47" s="31"/>
      <c r="HBN47" s="31"/>
      <c r="HBO47" s="31"/>
      <c r="HBP47" s="31"/>
      <c r="HBQ47" s="31"/>
      <c r="HBR47" s="31"/>
      <c r="HBS47" s="31"/>
      <c r="HBT47" s="31"/>
      <c r="HBU47" s="31"/>
      <c r="HBV47" s="31"/>
      <c r="HBW47" s="31"/>
      <c r="HBX47" s="31"/>
      <c r="HBY47" s="31"/>
      <c r="HBZ47" s="31"/>
      <c r="HCA47" s="31"/>
      <c r="HCB47" s="31"/>
      <c r="HCC47" s="31"/>
      <c r="HCD47" s="31"/>
      <c r="HCE47" s="31"/>
      <c r="HCF47" s="31"/>
      <c r="HCG47" s="31"/>
      <c r="HCH47" s="31"/>
      <c r="HCI47" s="31"/>
      <c r="HCJ47" s="31"/>
      <c r="HCK47" s="31"/>
      <c r="HCL47" s="31"/>
      <c r="HCM47" s="31"/>
      <c r="HCN47" s="31"/>
      <c r="HCO47" s="31"/>
      <c r="HCP47" s="31"/>
      <c r="HCQ47" s="31"/>
      <c r="HCR47" s="31"/>
      <c r="HCS47" s="31"/>
      <c r="HCT47" s="31"/>
      <c r="HCU47" s="31"/>
      <c r="HCV47" s="31"/>
      <c r="HCW47" s="31"/>
      <c r="HCX47" s="31"/>
      <c r="HCY47" s="31"/>
      <c r="HCZ47" s="31"/>
      <c r="HDA47" s="31"/>
      <c r="HDB47" s="31"/>
      <c r="HDC47" s="31"/>
      <c r="HDD47" s="31"/>
      <c r="HDE47" s="31"/>
      <c r="HDF47" s="31"/>
      <c r="HDG47" s="31"/>
      <c r="HDH47" s="31"/>
      <c r="HDI47" s="31"/>
      <c r="HDJ47" s="31"/>
      <c r="HDK47" s="31"/>
      <c r="HDL47" s="31"/>
      <c r="HDM47" s="31"/>
      <c r="HDN47" s="31"/>
      <c r="HDO47" s="31"/>
      <c r="HDP47" s="31"/>
      <c r="HDQ47" s="31"/>
      <c r="HDR47" s="31"/>
      <c r="HDS47" s="31"/>
      <c r="HDT47" s="31"/>
      <c r="HDU47" s="31"/>
      <c r="HDV47" s="31"/>
      <c r="HDW47" s="31"/>
      <c r="HDX47" s="31"/>
      <c r="HDY47" s="31"/>
      <c r="HDZ47" s="31"/>
      <c r="HEA47" s="31"/>
      <c r="HEB47" s="31"/>
      <c r="HEC47" s="31"/>
      <c r="HED47" s="31"/>
      <c r="HEE47" s="31"/>
      <c r="HEF47" s="31"/>
      <c r="HEG47" s="31"/>
      <c r="HEH47" s="31"/>
      <c r="HEI47" s="31"/>
      <c r="HEJ47" s="31"/>
      <c r="HEK47" s="31"/>
      <c r="HEL47" s="31"/>
      <c r="HEM47" s="31"/>
      <c r="HEN47" s="31"/>
      <c r="HEO47" s="31"/>
      <c r="HEP47" s="31"/>
      <c r="HEQ47" s="31"/>
      <c r="HER47" s="31"/>
      <c r="HES47" s="31"/>
      <c r="HET47" s="31"/>
      <c r="HEU47" s="31"/>
      <c r="HEV47" s="31"/>
      <c r="HEW47" s="31"/>
      <c r="HEX47" s="31"/>
      <c r="HEY47" s="31"/>
      <c r="HEZ47" s="31"/>
      <c r="HFA47" s="31"/>
      <c r="HFB47" s="31"/>
      <c r="HFC47" s="31"/>
      <c r="HFD47" s="31"/>
      <c r="HFE47" s="31"/>
      <c r="HFF47" s="31"/>
      <c r="HFG47" s="31"/>
      <c r="HFH47" s="31"/>
      <c r="HFI47" s="31"/>
      <c r="HFJ47" s="31"/>
      <c r="HFK47" s="31"/>
      <c r="HFL47" s="31"/>
      <c r="HFM47" s="31"/>
      <c r="HFN47" s="31"/>
      <c r="HFO47" s="31"/>
      <c r="HFP47" s="31"/>
      <c r="HFQ47" s="31"/>
      <c r="HFR47" s="31"/>
      <c r="HFS47" s="31"/>
      <c r="HFT47" s="31"/>
      <c r="HFU47" s="31"/>
      <c r="HFV47" s="31"/>
      <c r="HFW47" s="31"/>
      <c r="HFX47" s="31"/>
      <c r="HFY47" s="31"/>
      <c r="HFZ47" s="31"/>
      <c r="HGA47" s="31"/>
      <c r="HGB47" s="31"/>
      <c r="HGC47" s="31"/>
      <c r="HGD47" s="31"/>
      <c r="HGE47" s="31"/>
      <c r="HGF47" s="31"/>
      <c r="HGG47" s="31"/>
      <c r="HGH47" s="31"/>
      <c r="HGI47" s="31"/>
      <c r="HGJ47" s="31"/>
      <c r="HGK47" s="31"/>
      <c r="HGL47" s="31"/>
      <c r="HGM47" s="31"/>
      <c r="HGN47" s="31"/>
      <c r="HGO47" s="31"/>
      <c r="HGP47" s="31"/>
      <c r="HGQ47" s="31"/>
      <c r="HGR47" s="31"/>
      <c r="HGS47" s="31"/>
      <c r="HGT47" s="31"/>
      <c r="HGU47" s="31"/>
      <c r="HGV47" s="31"/>
      <c r="HGW47" s="31"/>
      <c r="HGX47" s="31"/>
      <c r="HGY47" s="31"/>
      <c r="HGZ47" s="31"/>
      <c r="HHA47" s="31"/>
      <c r="HHB47" s="31"/>
      <c r="HHC47" s="31"/>
      <c r="HHD47" s="31"/>
      <c r="HHE47" s="31"/>
      <c r="HHF47" s="31"/>
      <c r="HHG47" s="31"/>
      <c r="HHH47" s="31"/>
      <c r="HHI47" s="31"/>
      <c r="HHJ47" s="31"/>
      <c r="HHK47" s="31"/>
      <c r="HHL47" s="31"/>
      <c r="HHM47" s="31"/>
      <c r="HHN47" s="31"/>
      <c r="HHO47" s="31"/>
      <c r="HHP47" s="31"/>
      <c r="HHQ47" s="31"/>
      <c r="HHR47" s="31"/>
      <c r="HHS47" s="31"/>
      <c r="HHT47" s="31"/>
      <c r="HHU47" s="31"/>
      <c r="HHV47" s="31"/>
      <c r="HHW47" s="31"/>
      <c r="HHX47" s="31"/>
      <c r="HHY47" s="31"/>
      <c r="HHZ47" s="31"/>
      <c r="HIA47" s="31"/>
      <c r="HIB47" s="31"/>
      <c r="HIC47" s="31"/>
      <c r="HID47" s="31"/>
      <c r="HIE47" s="31"/>
      <c r="HIF47" s="31"/>
      <c r="HIG47" s="31"/>
      <c r="HIH47" s="31"/>
      <c r="HII47" s="31"/>
      <c r="HIJ47" s="31"/>
      <c r="HIK47" s="31"/>
      <c r="HIL47" s="31"/>
      <c r="HIM47" s="31"/>
      <c r="HIN47" s="31"/>
      <c r="HIO47" s="31"/>
      <c r="HIP47" s="31"/>
      <c r="HIQ47" s="31"/>
      <c r="HIR47" s="31"/>
      <c r="HIS47" s="31"/>
      <c r="HIT47" s="31"/>
      <c r="HIU47" s="31"/>
      <c r="HIV47" s="31"/>
      <c r="HIW47" s="31"/>
      <c r="HIX47" s="31"/>
      <c r="HIY47" s="31"/>
      <c r="HIZ47" s="31"/>
      <c r="HJA47" s="31"/>
      <c r="HJB47" s="31"/>
      <c r="HJC47" s="31"/>
      <c r="HJD47" s="31"/>
      <c r="HJE47" s="31"/>
      <c r="HJF47" s="31"/>
      <c r="HJG47" s="31"/>
      <c r="HJH47" s="31"/>
      <c r="HJI47" s="31"/>
      <c r="HJJ47" s="31"/>
      <c r="HJK47" s="31"/>
      <c r="HJL47" s="31"/>
      <c r="HJM47" s="31"/>
      <c r="HJN47" s="31"/>
      <c r="HJO47" s="31"/>
      <c r="HJP47" s="31"/>
      <c r="HJQ47" s="31"/>
      <c r="HJR47" s="31"/>
      <c r="HJS47" s="31"/>
      <c r="HJT47" s="31"/>
      <c r="HJU47" s="31"/>
      <c r="HJV47" s="31"/>
      <c r="HJW47" s="31"/>
      <c r="HJX47" s="31"/>
      <c r="HJY47" s="31"/>
      <c r="HJZ47" s="31"/>
      <c r="HKA47" s="31"/>
      <c r="HKB47" s="31"/>
      <c r="HKC47" s="31"/>
      <c r="HKD47" s="31"/>
      <c r="HKE47" s="31"/>
      <c r="HKF47" s="31"/>
      <c r="HKG47" s="31"/>
      <c r="HKH47" s="31"/>
      <c r="HKI47" s="31"/>
      <c r="HKJ47" s="31"/>
      <c r="HKK47" s="31"/>
      <c r="HKL47" s="31"/>
      <c r="HKM47" s="31"/>
      <c r="HKN47" s="31"/>
      <c r="HKO47" s="31"/>
      <c r="HKP47" s="31"/>
      <c r="HKQ47" s="31"/>
      <c r="HKR47" s="31"/>
      <c r="HKS47" s="31"/>
      <c r="HKT47" s="31"/>
      <c r="HKU47" s="31"/>
      <c r="HKV47" s="31"/>
      <c r="HKW47" s="31"/>
      <c r="HKX47" s="31"/>
      <c r="HKY47" s="31"/>
      <c r="HKZ47" s="31"/>
      <c r="HLA47" s="31"/>
      <c r="HLB47" s="31"/>
      <c r="HLC47" s="31"/>
      <c r="HLD47" s="31"/>
      <c r="HLE47" s="31"/>
      <c r="HLF47" s="31"/>
      <c r="HLG47" s="31"/>
      <c r="HLH47" s="31"/>
      <c r="HLI47" s="31"/>
      <c r="HLJ47" s="31"/>
      <c r="HLK47" s="31"/>
      <c r="HLL47" s="31"/>
      <c r="HLM47" s="31"/>
      <c r="HLN47" s="31"/>
      <c r="HLO47" s="31"/>
      <c r="HLP47" s="31"/>
      <c r="HLQ47" s="31"/>
      <c r="HLR47" s="31"/>
      <c r="HLS47" s="31"/>
      <c r="HLT47" s="31"/>
      <c r="HLU47" s="31"/>
      <c r="HLV47" s="31"/>
      <c r="HLW47" s="31"/>
      <c r="HLX47" s="31"/>
      <c r="HLY47" s="31"/>
      <c r="HLZ47" s="31"/>
      <c r="HMA47" s="31"/>
      <c r="HMB47" s="31"/>
      <c r="HMC47" s="31"/>
      <c r="HMD47" s="31"/>
      <c r="HME47" s="31"/>
      <c r="HMF47" s="31"/>
      <c r="HMG47" s="31"/>
      <c r="HMH47" s="31"/>
      <c r="HMI47" s="31"/>
      <c r="HMJ47" s="31"/>
      <c r="HMK47" s="31"/>
      <c r="HML47" s="31"/>
      <c r="HMM47" s="31"/>
      <c r="HMN47" s="31"/>
      <c r="HMO47" s="31"/>
      <c r="HMP47" s="31"/>
      <c r="HMQ47" s="31"/>
      <c r="HMR47" s="31"/>
      <c r="HMS47" s="31"/>
      <c r="HMT47" s="31"/>
      <c r="HMU47" s="31"/>
      <c r="HMV47" s="31"/>
      <c r="HMW47" s="31"/>
      <c r="HMX47" s="31"/>
      <c r="HMY47" s="31"/>
      <c r="HMZ47" s="31"/>
      <c r="HNA47" s="31"/>
      <c r="HNB47" s="31"/>
      <c r="HNC47" s="31"/>
      <c r="HND47" s="31"/>
      <c r="HNE47" s="31"/>
      <c r="HNF47" s="31"/>
      <c r="HNG47" s="31"/>
      <c r="HNH47" s="31"/>
      <c r="HNI47" s="31"/>
      <c r="HNJ47" s="31"/>
      <c r="HNK47" s="31"/>
      <c r="HNL47" s="31"/>
      <c r="HNM47" s="31"/>
      <c r="HNN47" s="31"/>
      <c r="HNO47" s="31"/>
      <c r="HNP47" s="31"/>
      <c r="HNQ47" s="31"/>
      <c r="HNR47" s="31"/>
      <c r="HNS47" s="31"/>
      <c r="HNT47" s="31"/>
      <c r="HNU47" s="31"/>
      <c r="HNV47" s="31"/>
      <c r="HNW47" s="31"/>
      <c r="HNX47" s="31"/>
      <c r="HNY47" s="31"/>
      <c r="HNZ47" s="31"/>
      <c r="HOA47" s="31"/>
      <c r="HOB47" s="31"/>
      <c r="HOC47" s="31"/>
      <c r="HOD47" s="31"/>
      <c r="HOE47" s="31"/>
      <c r="HOF47" s="31"/>
      <c r="HOG47" s="31"/>
      <c r="HOH47" s="31"/>
      <c r="HOI47" s="31"/>
      <c r="HOJ47" s="31"/>
      <c r="HOK47" s="31"/>
      <c r="HOL47" s="31"/>
      <c r="HOM47" s="31"/>
      <c r="HON47" s="31"/>
      <c r="HOO47" s="31"/>
      <c r="HOP47" s="31"/>
      <c r="HOQ47" s="31"/>
      <c r="HOR47" s="31"/>
      <c r="HOS47" s="31"/>
      <c r="HOT47" s="31"/>
      <c r="HOU47" s="31"/>
      <c r="HOV47" s="31"/>
      <c r="HOW47" s="31"/>
      <c r="HOX47" s="31"/>
      <c r="HOY47" s="31"/>
      <c r="HOZ47" s="31"/>
      <c r="HPA47" s="31"/>
      <c r="HPB47" s="31"/>
      <c r="HPC47" s="31"/>
      <c r="HPD47" s="31"/>
      <c r="HPE47" s="31"/>
      <c r="HPF47" s="31"/>
      <c r="HPG47" s="31"/>
      <c r="HPH47" s="31"/>
      <c r="HPI47" s="31"/>
      <c r="HPJ47" s="31"/>
      <c r="HPK47" s="31"/>
      <c r="HPL47" s="31"/>
      <c r="HPM47" s="31"/>
      <c r="HPN47" s="31"/>
      <c r="HPO47" s="31"/>
      <c r="HPP47" s="31"/>
      <c r="HPQ47" s="31"/>
      <c r="HPR47" s="31"/>
      <c r="HPS47" s="31"/>
      <c r="HPT47" s="31"/>
      <c r="HPU47" s="31"/>
      <c r="HPV47" s="31"/>
      <c r="HPW47" s="31"/>
      <c r="HPX47" s="31"/>
      <c r="HPY47" s="31"/>
      <c r="HPZ47" s="31"/>
      <c r="HQA47" s="31"/>
      <c r="HQB47" s="31"/>
      <c r="HQC47" s="31"/>
      <c r="HQD47" s="31"/>
      <c r="HQE47" s="31"/>
      <c r="HQF47" s="31"/>
      <c r="HQG47" s="31"/>
      <c r="HQH47" s="31"/>
      <c r="HQI47" s="31"/>
      <c r="HQJ47" s="31"/>
      <c r="HQK47" s="31"/>
      <c r="HQL47" s="31"/>
      <c r="HQM47" s="31"/>
      <c r="HQN47" s="31"/>
      <c r="HQO47" s="31"/>
      <c r="HQP47" s="31"/>
      <c r="HQQ47" s="31"/>
      <c r="HQR47" s="31"/>
      <c r="HQS47" s="31"/>
      <c r="HQT47" s="31"/>
      <c r="HQU47" s="31"/>
      <c r="HQV47" s="31"/>
      <c r="HQW47" s="31"/>
      <c r="HQX47" s="31"/>
      <c r="HQY47" s="31"/>
      <c r="HQZ47" s="31"/>
      <c r="HRA47" s="31"/>
      <c r="HRB47" s="31"/>
      <c r="HRC47" s="31"/>
      <c r="HRD47" s="31"/>
      <c r="HRE47" s="31"/>
      <c r="HRF47" s="31"/>
      <c r="HRG47" s="31"/>
      <c r="HRH47" s="31"/>
      <c r="HRI47" s="31"/>
      <c r="HRJ47" s="31"/>
      <c r="HRK47" s="31"/>
      <c r="HRL47" s="31"/>
      <c r="HRM47" s="31"/>
      <c r="HRN47" s="31"/>
      <c r="HRO47" s="31"/>
      <c r="HRP47" s="31"/>
      <c r="HRQ47" s="31"/>
      <c r="HRR47" s="31"/>
      <c r="HRS47" s="31"/>
      <c r="HRT47" s="31"/>
      <c r="HRU47" s="31"/>
      <c r="HRV47" s="31"/>
      <c r="HRW47" s="31"/>
      <c r="HRX47" s="31"/>
      <c r="HRY47" s="31"/>
      <c r="HRZ47" s="31"/>
      <c r="HSA47" s="31"/>
      <c r="HSB47" s="31"/>
      <c r="HSC47" s="31"/>
      <c r="HSD47" s="31"/>
      <c r="HSE47" s="31"/>
      <c r="HSF47" s="31"/>
      <c r="HSG47" s="31"/>
      <c r="HSH47" s="31"/>
      <c r="HSI47" s="31"/>
      <c r="HSJ47" s="31"/>
      <c r="HSK47" s="31"/>
      <c r="HSL47" s="31"/>
      <c r="HSM47" s="31"/>
      <c r="HSN47" s="31"/>
      <c r="HSO47" s="31"/>
      <c r="HSP47" s="31"/>
      <c r="HSQ47" s="31"/>
      <c r="HSR47" s="31"/>
      <c r="HSS47" s="31"/>
      <c r="HST47" s="31"/>
      <c r="HSU47" s="31"/>
      <c r="HSV47" s="31"/>
      <c r="HSW47" s="31"/>
      <c r="HSX47" s="31"/>
      <c r="HSY47" s="31"/>
      <c r="HSZ47" s="31"/>
      <c r="HTA47" s="31"/>
      <c r="HTB47" s="31"/>
      <c r="HTC47" s="31"/>
      <c r="HTD47" s="31"/>
      <c r="HTE47" s="31"/>
      <c r="HTF47" s="31"/>
      <c r="HTG47" s="31"/>
      <c r="HTH47" s="31"/>
      <c r="HTI47" s="31"/>
      <c r="HTJ47" s="31"/>
      <c r="HTK47" s="31"/>
      <c r="HTL47" s="31"/>
      <c r="HTM47" s="31"/>
      <c r="HTN47" s="31"/>
      <c r="HTO47" s="31"/>
      <c r="HTP47" s="31"/>
      <c r="HTQ47" s="31"/>
      <c r="HTR47" s="31"/>
      <c r="HTS47" s="31"/>
      <c r="HTT47" s="31"/>
      <c r="HTU47" s="31"/>
      <c r="HTV47" s="31"/>
      <c r="HTW47" s="31"/>
      <c r="HTX47" s="31"/>
      <c r="HTY47" s="31"/>
      <c r="HTZ47" s="31"/>
      <c r="HUA47" s="31"/>
      <c r="HUB47" s="31"/>
      <c r="HUC47" s="31"/>
      <c r="HUD47" s="31"/>
      <c r="HUE47" s="31"/>
      <c r="HUF47" s="31"/>
      <c r="HUG47" s="31"/>
      <c r="HUH47" s="31"/>
      <c r="HUI47" s="31"/>
      <c r="HUJ47" s="31"/>
      <c r="HUK47" s="31"/>
      <c r="HUL47" s="31"/>
      <c r="HUM47" s="31"/>
      <c r="HUN47" s="31"/>
      <c r="HUO47" s="31"/>
      <c r="HUP47" s="31"/>
      <c r="HUQ47" s="31"/>
      <c r="HUR47" s="31"/>
      <c r="HUS47" s="31"/>
      <c r="HUT47" s="31"/>
      <c r="HUU47" s="31"/>
      <c r="HUV47" s="31"/>
      <c r="HUW47" s="31"/>
      <c r="HUX47" s="31"/>
      <c r="HUY47" s="31"/>
      <c r="HUZ47" s="31"/>
      <c r="HVA47" s="31"/>
      <c r="HVB47" s="31"/>
      <c r="HVC47" s="31"/>
      <c r="HVD47" s="31"/>
      <c r="HVE47" s="31"/>
      <c r="HVF47" s="31"/>
      <c r="HVG47" s="31"/>
      <c r="HVH47" s="31"/>
      <c r="HVI47" s="31"/>
      <c r="HVJ47" s="31"/>
      <c r="HVK47" s="31"/>
      <c r="HVL47" s="31"/>
      <c r="HVM47" s="31"/>
      <c r="HVN47" s="31"/>
      <c r="HVO47" s="31"/>
      <c r="HVP47" s="31"/>
      <c r="HVQ47" s="31"/>
      <c r="HVR47" s="31"/>
      <c r="HVS47" s="31"/>
      <c r="HVT47" s="31"/>
      <c r="HVU47" s="31"/>
      <c r="HVV47" s="31"/>
      <c r="HVW47" s="31"/>
      <c r="HVX47" s="31"/>
      <c r="HVY47" s="31"/>
      <c r="HVZ47" s="31"/>
      <c r="HWA47" s="31"/>
      <c r="HWB47" s="31"/>
      <c r="HWC47" s="31"/>
      <c r="HWD47" s="31"/>
      <c r="HWE47" s="31"/>
      <c r="HWF47" s="31"/>
      <c r="HWG47" s="31"/>
      <c r="HWH47" s="31"/>
      <c r="HWI47" s="31"/>
      <c r="HWJ47" s="31"/>
      <c r="HWK47" s="31"/>
      <c r="HWL47" s="31"/>
      <c r="HWM47" s="31"/>
      <c r="HWN47" s="31"/>
      <c r="HWO47" s="31"/>
      <c r="HWP47" s="31"/>
      <c r="HWQ47" s="31"/>
      <c r="HWR47" s="31"/>
      <c r="HWS47" s="31"/>
      <c r="HWT47" s="31"/>
      <c r="HWU47" s="31"/>
      <c r="HWV47" s="31"/>
      <c r="HWW47" s="31"/>
      <c r="HWX47" s="31"/>
      <c r="HWY47" s="31"/>
      <c r="HWZ47" s="31"/>
      <c r="HXA47" s="31"/>
      <c r="HXB47" s="31"/>
      <c r="HXC47" s="31"/>
      <c r="HXD47" s="31"/>
      <c r="HXE47" s="31"/>
      <c r="HXF47" s="31"/>
      <c r="HXG47" s="31"/>
      <c r="HXH47" s="31"/>
      <c r="HXI47" s="31"/>
      <c r="HXJ47" s="31"/>
      <c r="HXK47" s="31"/>
      <c r="HXL47" s="31"/>
      <c r="HXM47" s="31"/>
      <c r="HXN47" s="31"/>
      <c r="HXO47" s="31"/>
      <c r="HXP47" s="31"/>
      <c r="HXQ47" s="31"/>
      <c r="HXR47" s="31"/>
      <c r="HXS47" s="31"/>
      <c r="HXT47" s="31"/>
      <c r="HXU47" s="31"/>
      <c r="HXV47" s="31"/>
      <c r="HXW47" s="31"/>
      <c r="HXX47" s="31"/>
      <c r="HXY47" s="31"/>
      <c r="HXZ47" s="31"/>
      <c r="HYA47" s="31"/>
      <c r="HYB47" s="31"/>
      <c r="HYC47" s="31"/>
      <c r="HYD47" s="31"/>
      <c r="HYE47" s="31"/>
      <c r="HYF47" s="31"/>
      <c r="HYG47" s="31"/>
      <c r="HYH47" s="31"/>
      <c r="HYI47" s="31"/>
      <c r="HYJ47" s="31"/>
      <c r="HYK47" s="31"/>
      <c r="HYL47" s="31"/>
      <c r="HYM47" s="31"/>
      <c r="HYN47" s="31"/>
      <c r="HYO47" s="31"/>
      <c r="HYP47" s="31"/>
      <c r="HYQ47" s="31"/>
      <c r="HYR47" s="31"/>
      <c r="HYS47" s="31"/>
      <c r="HYT47" s="31"/>
      <c r="HYU47" s="31"/>
      <c r="HYV47" s="31"/>
      <c r="HYW47" s="31"/>
      <c r="HYX47" s="31"/>
      <c r="HYY47" s="31"/>
      <c r="HYZ47" s="31"/>
      <c r="HZA47" s="31"/>
      <c r="HZB47" s="31"/>
      <c r="HZC47" s="31"/>
      <c r="HZD47" s="31"/>
      <c r="HZE47" s="31"/>
      <c r="HZF47" s="31"/>
      <c r="HZG47" s="31"/>
      <c r="HZH47" s="31"/>
      <c r="HZI47" s="31"/>
      <c r="HZJ47" s="31"/>
      <c r="HZK47" s="31"/>
      <c r="HZL47" s="31"/>
      <c r="HZM47" s="31"/>
      <c r="HZN47" s="31"/>
      <c r="HZO47" s="31"/>
      <c r="HZP47" s="31"/>
      <c r="HZQ47" s="31"/>
      <c r="HZR47" s="31"/>
      <c r="HZS47" s="31"/>
      <c r="HZT47" s="31"/>
      <c r="HZU47" s="31"/>
      <c r="HZV47" s="31"/>
      <c r="HZW47" s="31"/>
      <c r="HZX47" s="31"/>
      <c r="HZY47" s="31"/>
      <c r="HZZ47" s="31"/>
      <c r="IAA47" s="31"/>
      <c r="IAB47" s="31"/>
      <c r="IAC47" s="31"/>
      <c r="IAD47" s="31"/>
      <c r="IAE47" s="31"/>
      <c r="IAF47" s="31"/>
      <c r="IAG47" s="31"/>
      <c r="IAH47" s="31"/>
      <c r="IAI47" s="31"/>
      <c r="IAJ47" s="31"/>
      <c r="IAK47" s="31"/>
      <c r="IAL47" s="31"/>
      <c r="IAM47" s="31"/>
      <c r="IAN47" s="31"/>
      <c r="IAO47" s="31"/>
      <c r="IAP47" s="31"/>
      <c r="IAQ47" s="31"/>
      <c r="IAR47" s="31"/>
      <c r="IAS47" s="31"/>
      <c r="IAT47" s="31"/>
      <c r="IAU47" s="31"/>
      <c r="IAV47" s="31"/>
      <c r="IAW47" s="31"/>
      <c r="IAX47" s="31"/>
      <c r="IAY47" s="31"/>
      <c r="IAZ47" s="31"/>
      <c r="IBA47" s="31"/>
      <c r="IBB47" s="31"/>
      <c r="IBC47" s="31"/>
      <c r="IBD47" s="31"/>
      <c r="IBE47" s="31"/>
      <c r="IBF47" s="31"/>
      <c r="IBG47" s="31"/>
      <c r="IBH47" s="31"/>
      <c r="IBI47" s="31"/>
      <c r="IBJ47" s="31"/>
      <c r="IBK47" s="31"/>
      <c r="IBL47" s="31"/>
      <c r="IBM47" s="31"/>
      <c r="IBN47" s="31"/>
      <c r="IBO47" s="31"/>
      <c r="IBP47" s="31"/>
      <c r="IBQ47" s="31"/>
      <c r="IBR47" s="31"/>
      <c r="IBS47" s="31"/>
      <c r="IBT47" s="31"/>
      <c r="IBU47" s="31"/>
      <c r="IBV47" s="31"/>
      <c r="IBW47" s="31"/>
      <c r="IBX47" s="31"/>
      <c r="IBY47" s="31"/>
      <c r="IBZ47" s="31"/>
      <c r="ICA47" s="31"/>
      <c r="ICB47" s="31"/>
      <c r="ICC47" s="31"/>
      <c r="ICD47" s="31"/>
      <c r="ICE47" s="31"/>
      <c r="ICF47" s="31"/>
      <c r="ICG47" s="31"/>
      <c r="ICH47" s="31"/>
      <c r="ICI47" s="31"/>
      <c r="ICJ47" s="31"/>
      <c r="ICK47" s="31"/>
      <c r="ICL47" s="31"/>
      <c r="ICM47" s="31"/>
      <c r="ICN47" s="31"/>
      <c r="ICO47" s="31"/>
      <c r="ICP47" s="31"/>
      <c r="ICQ47" s="31"/>
      <c r="ICR47" s="31"/>
      <c r="ICS47" s="31"/>
      <c r="ICT47" s="31"/>
      <c r="ICU47" s="31"/>
      <c r="ICV47" s="31"/>
      <c r="ICW47" s="31"/>
      <c r="ICX47" s="31"/>
      <c r="ICY47" s="31"/>
      <c r="ICZ47" s="31"/>
      <c r="IDA47" s="31"/>
      <c r="IDB47" s="31"/>
      <c r="IDC47" s="31"/>
      <c r="IDD47" s="31"/>
      <c r="IDE47" s="31"/>
      <c r="IDF47" s="31"/>
      <c r="IDG47" s="31"/>
      <c r="IDH47" s="31"/>
      <c r="IDI47" s="31"/>
      <c r="IDJ47" s="31"/>
      <c r="IDK47" s="31"/>
      <c r="IDL47" s="31"/>
      <c r="IDM47" s="31"/>
      <c r="IDN47" s="31"/>
      <c r="IDO47" s="31"/>
      <c r="IDP47" s="31"/>
      <c r="IDQ47" s="31"/>
      <c r="IDR47" s="31"/>
      <c r="IDS47" s="31"/>
      <c r="IDT47" s="31"/>
      <c r="IDU47" s="31"/>
      <c r="IDV47" s="31"/>
      <c r="IDW47" s="31"/>
      <c r="IDX47" s="31"/>
      <c r="IDY47" s="31"/>
      <c r="IDZ47" s="31"/>
      <c r="IEA47" s="31"/>
      <c r="IEB47" s="31"/>
      <c r="IEC47" s="31"/>
      <c r="IED47" s="31"/>
      <c r="IEE47" s="31"/>
      <c r="IEF47" s="31"/>
      <c r="IEG47" s="31"/>
      <c r="IEH47" s="31"/>
      <c r="IEI47" s="31"/>
      <c r="IEJ47" s="31"/>
      <c r="IEK47" s="31"/>
      <c r="IEL47" s="31"/>
      <c r="IEM47" s="31"/>
      <c r="IEN47" s="31"/>
      <c r="IEO47" s="31"/>
      <c r="IEP47" s="31"/>
      <c r="IEQ47" s="31"/>
      <c r="IER47" s="31"/>
      <c r="IES47" s="31"/>
      <c r="IET47" s="31"/>
      <c r="IEU47" s="31"/>
      <c r="IEV47" s="31"/>
      <c r="IEW47" s="31"/>
      <c r="IEX47" s="31"/>
      <c r="IEY47" s="31"/>
      <c r="IEZ47" s="31"/>
      <c r="IFA47" s="31"/>
      <c r="IFB47" s="31"/>
      <c r="IFC47" s="31"/>
      <c r="IFD47" s="31"/>
      <c r="IFE47" s="31"/>
      <c r="IFF47" s="31"/>
      <c r="IFG47" s="31"/>
      <c r="IFH47" s="31"/>
      <c r="IFI47" s="31"/>
      <c r="IFJ47" s="31"/>
      <c r="IFK47" s="31"/>
      <c r="IFL47" s="31"/>
      <c r="IFM47" s="31"/>
      <c r="IFN47" s="31"/>
      <c r="IFO47" s="31"/>
      <c r="IFP47" s="31"/>
      <c r="IFQ47" s="31"/>
      <c r="IFR47" s="31"/>
      <c r="IFS47" s="31"/>
      <c r="IFT47" s="31"/>
      <c r="IFU47" s="31"/>
      <c r="IFV47" s="31"/>
      <c r="IFW47" s="31"/>
      <c r="IFX47" s="31"/>
      <c r="IFY47" s="31"/>
      <c r="IFZ47" s="31"/>
      <c r="IGA47" s="31"/>
      <c r="IGB47" s="31"/>
      <c r="IGC47" s="31"/>
      <c r="IGD47" s="31"/>
      <c r="IGE47" s="31"/>
      <c r="IGF47" s="31"/>
      <c r="IGG47" s="31"/>
      <c r="IGH47" s="31"/>
      <c r="IGI47" s="31"/>
      <c r="IGJ47" s="31"/>
      <c r="IGK47" s="31"/>
      <c r="IGL47" s="31"/>
      <c r="IGM47" s="31"/>
      <c r="IGN47" s="31"/>
      <c r="IGO47" s="31"/>
      <c r="IGP47" s="31"/>
      <c r="IGQ47" s="31"/>
      <c r="IGR47" s="31"/>
      <c r="IGS47" s="31"/>
      <c r="IGT47" s="31"/>
      <c r="IGU47" s="31"/>
      <c r="IGV47" s="31"/>
      <c r="IGW47" s="31"/>
      <c r="IGX47" s="31"/>
      <c r="IGY47" s="31"/>
      <c r="IGZ47" s="31"/>
      <c r="IHA47" s="31"/>
      <c r="IHB47" s="31"/>
      <c r="IHC47" s="31"/>
      <c r="IHD47" s="31"/>
      <c r="IHE47" s="31"/>
      <c r="IHF47" s="31"/>
      <c r="IHG47" s="31"/>
      <c r="IHH47" s="31"/>
      <c r="IHI47" s="31"/>
      <c r="IHJ47" s="31"/>
      <c r="IHK47" s="31"/>
      <c r="IHL47" s="31"/>
      <c r="IHM47" s="31"/>
      <c r="IHN47" s="31"/>
      <c r="IHO47" s="31"/>
      <c r="IHP47" s="31"/>
      <c r="IHQ47" s="31"/>
      <c r="IHR47" s="31"/>
      <c r="IHS47" s="31"/>
      <c r="IHT47" s="31"/>
      <c r="IHU47" s="31"/>
      <c r="IHV47" s="31"/>
      <c r="IHW47" s="31"/>
      <c r="IHX47" s="31"/>
      <c r="IHY47" s="31"/>
      <c r="IHZ47" s="31"/>
      <c r="IIA47" s="31"/>
      <c r="IIB47" s="31"/>
      <c r="IIC47" s="31"/>
      <c r="IID47" s="31"/>
      <c r="IIE47" s="31"/>
      <c r="IIF47" s="31"/>
      <c r="IIG47" s="31"/>
      <c r="IIH47" s="31"/>
      <c r="III47" s="31"/>
      <c r="IIJ47" s="31"/>
      <c r="IIK47" s="31"/>
      <c r="IIL47" s="31"/>
      <c r="IIM47" s="31"/>
      <c r="IIN47" s="31"/>
      <c r="IIO47" s="31"/>
      <c r="IIP47" s="31"/>
      <c r="IIQ47" s="31"/>
      <c r="IIR47" s="31"/>
      <c r="IIS47" s="31"/>
      <c r="IIT47" s="31"/>
      <c r="IIU47" s="31"/>
      <c r="IIV47" s="31"/>
      <c r="IIW47" s="31"/>
      <c r="IIX47" s="31"/>
      <c r="IIY47" s="31"/>
      <c r="IIZ47" s="31"/>
      <c r="IJA47" s="31"/>
      <c r="IJB47" s="31"/>
      <c r="IJC47" s="31"/>
      <c r="IJD47" s="31"/>
      <c r="IJE47" s="31"/>
      <c r="IJF47" s="31"/>
      <c r="IJG47" s="31"/>
      <c r="IJH47" s="31"/>
      <c r="IJI47" s="31"/>
      <c r="IJJ47" s="31"/>
      <c r="IJK47" s="31"/>
      <c r="IJL47" s="31"/>
      <c r="IJM47" s="31"/>
      <c r="IJN47" s="31"/>
      <c r="IJO47" s="31"/>
      <c r="IJP47" s="31"/>
      <c r="IJQ47" s="31"/>
      <c r="IJR47" s="31"/>
      <c r="IJS47" s="31"/>
      <c r="IJT47" s="31"/>
      <c r="IJU47" s="31"/>
      <c r="IJV47" s="31"/>
      <c r="IJW47" s="31"/>
      <c r="IJX47" s="31"/>
      <c r="IJY47" s="31"/>
      <c r="IJZ47" s="31"/>
      <c r="IKA47" s="31"/>
      <c r="IKB47" s="31"/>
      <c r="IKC47" s="31"/>
      <c r="IKD47" s="31"/>
      <c r="IKE47" s="31"/>
      <c r="IKF47" s="31"/>
      <c r="IKG47" s="31"/>
      <c r="IKH47" s="31"/>
      <c r="IKI47" s="31"/>
      <c r="IKJ47" s="31"/>
      <c r="IKK47" s="31"/>
      <c r="IKL47" s="31"/>
      <c r="IKM47" s="31"/>
      <c r="IKN47" s="31"/>
      <c r="IKO47" s="31"/>
      <c r="IKP47" s="31"/>
      <c r="IKQ47" s="31"/>
      <c r="IKR47" s="31"/>
      <c r="IKS47" s="31"/>
      <c r="IKT47" s="31"/>
      <c r="IKU47" s="31"/>
      <c r="IKV47" s="31"/>
      <c r="IKW47" s="31"/>
      <c r="IKX47" s="31"/>
      <c r="IKY47" s="31"/>
      <c r="IKZ47" s="31"/>
      <c r="ILA47" s="31"/>
      <c r="ILB47" s="31"/>
      <c r="ILC47" s="31"/>
      <c r="ILD47" s="31"/>
      <c r="ILE47" s="31"/>
      <c r="ILF47" s="31"/>
      <c r="ILG47" s="31"/>
      <c r="ILH47" s="31"/>
      <c r="ILI47" s="31"/>
      <c r="ILJ47" s="31"/>
      <c r="ILK47" s="31"/>
      <c r="ILL47" s="31"/>
      <c r="ILM47" s="31"/>
      <c r="ILN47" s="31"/>
      <c r="ILO47" s="31"/>
      <c r="ILP47" s="31"/>
      <c r="ILQ47" s="31"/>
      <c r="ILR47" s="31"/>
      <c r="ILS47" s="31"/>
      <c r="ILT47" s="31"/>
      <c r="ILU47" s="31"/>
      <c r="ILV47" s="31"/>
      <c r="ILW47" s="31"/>
      <c r="ILX47" s="31"/>
      <c r="ILY47" s="31"/>
      <c r="ILZ47" s="31"/>
      <c r="IMA47" s="31"/>
      <c r="IMB47" s="31"/>
      <c r="IMC47" s="31"/>
      <c r="IMD47" s="31"/>
      <c r="IME47" s="31"/>
      <c r="IMF47" s="31"/>
      <c r="IMG47" s="31"/>
      <c r="IMH47" s="31"/>
      <c r="IMI47" s="31"/>
      <c r="IMJ47" s="31"/>
      <c r="IMK47" s="31"/>
      <c r="IML47" s="31"/>
      <c r="IMM47" s="31"/>
      <c r="IMN47" s="31"/>
      <c r="IMO47" s="31"/>
      <c r="IMP47" s="31"/>
      <c r="IMQ47" s="31"/>
      <c r="IMR47" s="31"/>
      <c r="IMS47" s="31"/>
      <c r="IMT47" s="31"/>
      <c r="IMU47" s="31"/>
      <c r="IMV47" s="31"/>
      <c r="IMW47" s="31"/>
      <c r="IMX47" s="31"/>
      <c r="IMY47" s="31"/>
      <c r="IMZ47" s="31"/>
      <c r="INA47" s="31"/>
      <c r="INB47" s="31"/>
      <c r="INC47" s="31"/>
      <c r="IND47" s="31"/>
      <c r="INE47" s="31"/>
      <c r="INF47" s="31"/>
      <c r="ING47" s="31"/>
      <c r="INH47" s="31"/>
      <c r="INI47" s="31"/>
      <c r="INJ47" s="31"/>
      <c r="INK47" s="31"/>
      <c r="INL47" s="31"/>
      <c r="INM47" s="31"/>
      <c r="INN47" s="31"/>
      <c r="INO47" s="31"/>
      <c r="INP47" s="31"/>
      <c r="INQ47" s="31"/>
      <c r="INR47" s="31"/>
      <c r="INS47" s="31"/>
      <c r="INT47" s="31"/>
      <c r="INU47" s="31"/>
      <c r="INV47" s="31"/>
      <c r="INW47" s="31"/>
      <c r="INX47" s="31"/>
      <c r="INY47" s="31"/>
      <c r="INZ47" s="31"/>
      <c r="IOA47" s="31"/>
      <c r="IOB47" s="31"/>
      <c r="IOC47" s="31"/>
      <c r="IOD47" s="31"/>
      <c r="IOE47" s="31"/>
      <c r="IOF47" s="31"/>
      <c r="IOG47" s="31"/>
      <c r="IOH47" s="31"/>
      <c r="IOI47" s="31"/>
      <c r="IOJ47" s="31"/>
      <c r="IOK47" s="31"/>
      <c r="IOL47" s="31"/>
      <c r="IOM47" s="31"/>
      <c r="ION47" s="31"/>
      <c r="IOO47" s="31"/>
      <c r="IOP47" s="31"/>
      <c r="IOQ47" s="31"/>
      <c r="IOR47" s="31"/>
      <c r="IOS47" s="31"/>
      <c r="IOT47" s="31"/>
      <c r="IOU47" s="31"/>
      <c r="IOV47" s="31"/>
      <c r="IOW47" s="31"/>
      <c r="IOX47" s="31"/>
      <c r="IOY47" s="31"/>
      <c r="IOZ47" s="31"/>
      <c r="IPA47" s="31"/>
      <c r="IPB47" s="31"/>
      <c r="IPC47" s="31"/>
      <c r="IPD47" s="31"/>
      <c r="IPE47" s="31"/>
      <c r="IPF47" s="31"/>
      <c r="IPG47" s="31"/>
      <c r="IPH47" s="31"/>
      <c r="IPI47" s="31"/>
      <c r="IPJ47" s="31"/>
      <c r="IPK47" s="31"/>
      <c r="IPL47" s="31"/>
      <c r="IPM47" s="31"/>
      <c r="IPN47" s="31"/>
      <c r="IPO47" s="31"/>
      <c r="IPP47" s="31"/>
      <c r="IPQ47" s="31"/>
      <c r="IPR47" s="31"/>
      <c r="IPS47" s="31"/>
      <c r="IPT47" s="31"/>
      <c r="IPU47" s="31"/>
      <c r="IPV47" s="31"/>
      <c r="IPW47" s="31"/>
      <c r="IPX47" s="31"/>
      <c r="IPY47" s="31"/>
      <c r="IPZ47" s="31"/>
      <c r="IQA47" s="31"/>
      <c r="IQB47" s="31"/>
      <c r="IQC47" s="31"/>
      <c r="IQD47" s="31"/>
      <c r="IQE47" s="31"/>
      <c r="IQF47" s="31"/>
      <c r="IQG47" s="31"/>
      <c r="IQH47" s="31"/>
      <c r="IQI47" s="31"/>
      <c r="IQJ47" s="31"/>
      <c r="IQK47" s="31"/>
      <c r="IQL47" s="31"/>
      <c r="IQM47" s="31"/>
      <c r="IQN47" s="31"/>
      <c r="IQO47" s="31"/>
      <c r="IQP47" s="31"/>
      <c r="IQQ47" s="31"/>
      <c r="IQR47" s="31"/>
      <c r="IQS47" s="31"/>
      <c r="IQT47" s="31"/>
      <c r="IQU47" s="31"/>
      <c r="IQV47" s="31"/>
      <c r="IQW47" s="31"/>
      <c r="IQX47" s="31"/>
      <c r="IQY47" s="31"/>
      <c r="IQZ47" s="31"/>
      <c r="IRA47" s="31"/>
      <c r="IRB47" s="31"/>
      <c r="IRC47" s="31"/>
      <c r="IRD47" s="31"/>
      <c r="IRE47" s="31"/>
      <c r="IRF47" s="31"/>
      <c r="IRG47" s="31"/>
      <c r="IRH47" s="31"/>
      <c r="IRI47" s="31"/>
      <c r="IRJ47" s="31"/>
      <c r="IRK47" s="31"/>
      <c r="IRL47" s="31"/>
      <c r="IRM47" s="31"/>
      <c r="IRN47" s="31"/>
      <c r="IRO47" s="31"/>
      <c r="IRP47" s="31"/>
      <c r="IRQ47" s="31"/>
      <c r="IRR47" s="31"/>
      <c r="IRS47" s="31"/>
      <c r="IRT47" s="31"/>
      <c r="IRU47" s="31"/>
      <c r="IRV47" s="31"/>
      <c r="IRW47" s="31"/>
      <c r="IRX47" s="31"/>
      <c r="IRY47" s="31"/>
      <c r="IRZ47" s="31"/>
      <c r="ISA47" s="31"/>
      <c r="ISB47" s="31"/>
      <c r="ISC47" s="31"/>
      <c r="ISD47" s="31"/>
      <c r="ISE47" s="31"/>
      <c r="ISF47" s="31"/>
      <c r="ISG47" s="31"/>
      <c r="ISH47" s="31"/>
      <c r="ISI47" s="31"/>
      <c r="ISJ47" s="31"/>
      <c r="ISK47" s="31"/>
      <c r="ISL47" s="31"/>
      <c r="ISM47" s="31"/>
      <c r="ISN47" s="31"/>
      <c r="ISO47" s="31"/>
      <c r="ISP47" s="31"/>
      <c r="ISQ47" s="31"/>
      <c r="ISR47" s="31"/>
      <c r="ISS47" s="31"/>
      <c r="IST47" s="31"/>
      <c r="ISU47" s="31"/>
      <c r="ISV47" s="31"/>
      <c r="ISW47" s="31"/>
      <c r="ISX47" s="31"/>
      <c r="ISY47" s="31"/>
      <c r="ISZ47" s="31"/>
      <c r="ITA47" s="31"/>
      <c r="ITB47" s="31"/>
      <c r="ITC47" s="31"/>
      <c r="ITD47" s="31"/>
      <c r="ITE47" s="31"/>
      <c r="ITF47" s="31"/>
      <c r="ITG47" s="31"/>
      <c r="ITH47" s="31"/>
      <c r="ITI47" s="31"/>
      <c r="ITJ47" s="31"/>
      <c r="ITK47" s="31"/>
      <c r="ITL47" s="31"/>
      <c r="ITM47" s="31"/>
      <c r="ITN47" s="31"/>
      <c r="ITO47" s="31"/>
      <c r="ITP47" s="31"/>
      <c r="ITQ47" s="31"/>
      <c r="ITR47" s="31"/>
      <c r="ITS47" s="31"/>
      <c r="ITT47" s="31"/>
      <c r="ITU47" s="31"/>
      <c r="ITV47" s="31"/>
      <c r="ITW47" s="31"/>
      <c r="ITX47" s="31"/>
      <c r="ITY47" s="31"/>
      <c r="ITZ47" s="31"/>
      <c r="IUA47" s="31"/>
      <c r="IUB47" s="31"/>
      <c r="IUC47" s="31"/>
      <c r="IUD47" s="31"/>
      <c r="IUE47" s="31"/>
      <c r="IUF47" s="31"/>
      <c r="IUG47" s="31"/>
      <c r="IUH47" s="31"/>
      <c r="IUI47" s="31"/>
      <c r="IUJ47" s="31"/>
      <c r="IUK47" s="31"/>
      <c r="IUL47" s="31"/>
      <c r="IUM47" s="31"/>
      <c r="IUN47" s="31"/>
      <c r="IUO47" s="31"/>
      <c r="IUP47" s="31"/>
      <c r="IUQ47" s="31"/>
      <c r="IUR47" s="31"/>
      <c r="IUS47" s="31"/>
      <c r="IUT47" s="31"/>
      <c r="IUU47" s="31"/>
      <c r="IUV47" s="31"/>
      <c r="IUW47" s="31"/>
      <c r="IUX47" s="31"/>
      <c r="IUY47" s="31"/>
      <c r="IUZ47" s="31"/>
      <c r="IVA47" s="31"/>
      <c r="IVB47" s="31"/>
      <c r="IVC47" s="31"/>
      <c r="IVD47" s="31"/>
      <c r="IVE47" s="31"/>
      <c r="IVF47" s="31"/>
      <c r="IVG47" s="31"/>
      <c r="IVH47" s="31"/>
      <c r="IVI47" s="31"/>
      <c r="IVJ47" s="31"/>
      <c r="IVK47" s="31"/>
      <c r="IVL47" s="31"/>
      <c r="IVM47" s="31"/>
      <c r="IVN47" s="31"/>
      <c r="IVO47" s="31"/>
      <c r="IVP47" s="31"/>
      <c r="IVQ47" s="31"/>
      <c r="IVR47" s="31"/>
      <c r="IVS47" s="31"/>
      <c r="IVT47" s="31"/>
      <c r="IVU47" s="31"/>
      <c r="IVV47" s="31"/>
      <c r="IVW47" s="31"/>
      <c r="IVX47" s="31"/>
      <c r="IVY47" s="31"/>
      <c r="IVZ47" s="31"/>
      <c r="IWA47" s="31"/>
      <c r="IWB47" s="31"/>
      <c r="IWC47" s="31"/>
      <c r="IWD47" s="31"/>
      <c r="IWE47" s="31"/>
      <c r="IWF47" s="31"/>
      <c r="IWG47" s="31"/>
      <c r="IWH47" s="31"/>
      <c r="IWI47" s="31"/>
      <c r="IWJ47" s="31"/>
      <c r="IWK47" s="31"/>
      <c r="IWL47" s="31"/>
      <c r="IWM47" s="31"/>
      <c r="IWN47" s="31"/>
      <c r="IWO47" s="31"/>
      <c r="IWP47" s="31"/>
      <c r="IWQ47" s="31"/>
      <c r="IWR47" s="31"/>
      <c r="IWS47" s="31"/>
      <c r="IWT47" s="31"/>
      <c r="IWU47" s="31"/>
      <c r="IWV47" s="31"/>
      <c r="IWW47" s="31"/>
      <c r="IWX47" s="31"/>
      <c r="IWY47" s="31"/>
      <c r="IWZ47" s="31"/>
      <c r="IXA47" s="31"/>
      <c r="IXB47" s="31"/>
      <c r="IXC47" s="31"/>
      <c r="IXD47" s="31"/>
      <c r="IXE47" s="31"/>
      <c r="IXF47" s="31"/>
      <c r="IXG47" s="31"/>
      <c r="IXH47" s="31"/>
      <c r="IXI47" s="31"/>
      <c r="IXJ47" s="31"/>
      <c r="IXK47" s="31"/>
      <c r="IXL47" s="31"/>
      <c r="IXM47" s="31"/>
      <c r="IXN47" s="31"/>
      <c r="IXO47" s="31"/>
      <c r="IXP47" s="31"/>
      <c r="IXQ47" s="31"/>
      <c r="IXR47" s="31"/>
      <c r="IXS47" s="31"/>
      <c r="IXT47" s="31"/>
      <c r="IXU47" s="31"/>
      <c r="IXV47" s="31"/>
      <c r="IXW47" s="31"/>
      <c r="IXX47" s="31"/>
      <c r="IXY47" s="31"/>
      <c r="IXZ47" s="31"/>
      <c r="IYA47" s="31"/>
      <c r="IYB47" s="31"/>
      <c r="IYC47" s="31"/>
      <c r="IYD47" s="31"/>
      <c r="IYE47" s="31"/>
      <c r="IYF47" s="31"/>
      <c r="IYG47" s="31"/>
      <c r="IYH47" s="31"/>
      <c r="IYI47" s="31"/>
      <c r="IYJ47" s="31"/>
      <c r="IYK47" s="31"/>
      <c r="IYL47" s="31"/>
      <c r="IYM47" s="31"/>
      <c r="IYN47" s="31"/>
      <c r="IYO47" s="31"/>
      <c r="IYP47" s="31"/>
      <c r="IYQ47" s="31"/>
      <c r="IYR47" s="31"/>
      <c r="IYS47" s="31"/>
      <c r="IYT47" s="31"/>
      <c r="IYU47" s="31"/>
      <c r="IYV47" s="31"/>
      <c r="IYW47" s="31"/>
      <c r="IYX47" s="31"/>
      <c r="IYY47" s="31"/>
      <c r="IYZ47" s="31"/>
      <c r="IZA47" s="31"/>
      <c r="IZB47" s="31"/>
      <c r="IZC47" s="31"/>
      <c r="IZD47" s="31"/>
      <c r="IZE47" s="31"/>
      <c r="IZF47" s="31"/>
      <c r="IZG47" s="31"/>
      <c r="IZH47" s="31"/>
      <c r="IZI47" s="31"/>
      <c r="IZJ47" s="31"/>
      <c r="IZK47" s="31"/>
      <c r="IZL47" s="31"/>
      <c r="IZM47" s="31"/>
      <c r="IZN47" s="31"/>
      <c r="IZO47" s="31"/>
      <c r="IZP47" s="31"/>
      <c r="IZQ47" s="31"/>
      <c r="IZR47" s="31"/>
      <c r="IZS47" s="31"/>
      <c r="IZT47" s="31"/>
      <c r="IZU47" s="31"/>
      <c r="IZV47" s="31"/>
      <c r="IZW47" s="31"/>
      <c r="IZX47" s="31"/>
      <c r="IZY47" s="31"/>
      <c r="IZZ47" s="31"/>
      <c r="JAA47" s="31"/>
      <c r="JAB47" s="31"/>
      <c r="JAC47" s="31"/>
      <c r="JAD47" s="31"/>
      <c r="JAE47" s="31"/>
      <c r="JAF47" s="31"/>
      <c r="JAG47" s="31"/>
      <c r="JAH47" s="31"/>
      <c r="JAI47" s="31"/>
      <c r="JAJ47" s="31"/>
      <c r="JAK47" s="31"/>
      <c r="JAL47" s="31"/>
      <c r="JAM47" s="31"/>
      <c r="JAN47" s="31"/>
      <c r="JAO47" s="31"/>
      <c r="JAP47" s="31"/>
      <c r="JAQ47" s="31"/>
      <c r="JAR47" s="31"/>
      <c r="JAS47" s="31"/>
      <c r="JAT47" s="31"/>
      <c r="JAU47" s="31"/>
      <c r="JAV47" s="31"/>
      <c r="JAW47" s="31"/>
      <c r="JAX47" s="31"/>
      <c r="JAY47" s="31"/>
      <c r="JAZ47" s="31"/>
      <c r="JBA47" s="31"/>
      <c r="JBB47" s="31"/>
      <c r="JBC47" s="31"/>
      <c r="JBD47" s="31"/>
      <c r="JBE47" s="31"/>
      <c r="JBF47" s="31"/>
      <c r="JBG47" s="31"/>
      <c r="JBH47" s="31"/>
      <c r="JBI47" s="31"/>
      <c r="JBJ47" s="31"/>
      <c r="JBK47" s="31"/>
      <c r="JBL47" s="31"/>
      <c r="JBM47" s="31"/>
      <c r="JBN47" s="31"/>
      <c r="JBO47" s="31"/>
      <c r="JBP47" s="31"/>
      <c r="JBQ47" s="31"/>
      <c r="JBR47" s="31"/>
      <c r="JBS47" s="31"/>
      <c r="JBT47" s="31"/>
      <c r="JBU47" s="31"/>
      <c r="JBV47" s="31"/>
      <c r="JBW47" s="31"/>
      <c r="JBX47" s="31"/>
      <c r="JBY47" s="31"/>
      <c r="JBZ47" s="31"/>
      <c r="JCA47" s="31"/>
      <c r="JCB47" s="31"/>
      <c r="JCC47" s="31"/>
      <c r="JCD47" s="31"/>
      <c r="JCE47" s="31"/>
      <c r="JCF47" s="31"/>
      <c r="JCG47" s="31"/>
      <c r="JCH47" s="31"/>
      <c r="JCI47" s="31"/>
      <c r="JCJ47" s="31"/>
      <c r="JCK47" s="31"/>
      <c r="JCL47" s="31"/>
      <c r="JCM47" s="31"/>
      <c r="JCN47" s="31"/>
      <c r="JCO47" s="31"/>
      <c r="JCP47" s="31"/>
      <c r="JCQ47" s="31"/>
      <c r="JCR47" s="31"/>
      <c r="JCS47" s="31"/>
      <c r="JCT47" s="31"/>
      <c r="JCU47" s="31"/>
      <c r="JCV47" s="31"/>
      <c r="JCW47" s="31"/>
      <c r="JCX47" s="31"/>
      <c r="JCY47" s="31"/>
      <c r="JCZ47" s="31"/>
      <c r="JDA47" s="31"/>
      <c r="JDB47" s="31"/>
      <c r="JDC47" s="31"/>
      <c r="JDD47" s="31"/>
      <c r="JDE47" s="31"/>
      <c r="JDF47" s="31"/>
      <c r="JDG47" s="31"/>
      <c r="JDH47" s="31"/>
      <c r="JDI47" s="31"/>
      <c r="JDJ47" s="31"/>
      <c r="JDK47" s="31"/>
      <c r="JDL47" s="31"/>
      <c r="JDM47" s="31"/>
      <c r="JDN47" s="31"/>
      <c r="JDO47" s="31"/>
      <c r="JDP47" s="31"/>
      <c r="JDQ47" s="31"/>
      <c r="JDR47" s="31"/>
      <c r="JDS47" s="31"/>
      <c r="JDT47" s="31"/>
      <c r="JDU47" s="31"/>
      <c r="JDV47" s="31"/>
      <c r="JDW47" s="31"/>
      <c r="JDX47" s="31"/>
      <c r="JDY47" s="31"/>
      <c r="JDZ47" s="31"/>
      <c r="JEA47" s="31"/>
      <c r="JEB47" s="31"/>
      <c r="JEC47" s="31"/>
      <c r="JED47" s="31"/>
      <c r="JEE47" s="31"/>
      <c r="JEF47" s="31"/>
      <c r="JEG47" s="31"/>
      <c r="JEH47" s="31"/>
      <c r="JEI47" s="31"/>
      <c r="JEJ47" s="31"/>
      <c r="JEK47" s="31"/>
      <c r="JEL47" s="31"/>
      <c r="JEM47" s="31"/>
      <c r="JEN47" s="31"/>
      <c r="JEO47" s="31"/>
      <c r="JEP47" s="31"/>
      <c r="JEQ47" s="31"/>
      <c r="JER47" s="31"/>
      <c r="JES47" s="31"/>
      <c r="JET47" s="31"/>
      <c r="JEU47" s="31"/>
      <c r="JEV47" s="31"/>
      <c r="JEW47" s="31"/>
      <c r="JEX47" s="31"/>
      <c r="JEY47" s="31"/>
      <c r="JEZ47" s="31"/>
      <c r="JFA47" s="31"/>
      <c r="JFB47" s="31"/>
      <c r="JFC47" s="31"/>
      <c r="JFD47" s="31"/>
      <c r="JFE47" s="31"/>
      <c r="JFF47" s="31"/>
      <c r="JFG47" s="31"/>
      <c r="JFH47" s="31"/>
      <c r="JFI47" s="31"/>
      <c r="JFJ47" s="31"/>
      <c r="JFK47" s="31"/>
      <c r="JFL47" s="31"/>
      <c r="JFM47" s="31"/>
      <c r="JFN47" s="31"/>
      <c r="JFO47" s="31"/>
      <c r="JFP47" s="31"/>
      <c r="JFQ47" s="31"/>
      <c r="JFR47" s="31"/>
      <c r="JFS47" s="31"/>
      <c r="JFT47" s="31"/>
      <c r="JFU47" s="31"/>
      <c r="JFV47" s="31"/>
      <c r="JFW47" s="31"/>
      <c r="JFX47" s="31"/>
      <c r="JFY47" s="31"/>
      <c r="JFZ47" s="31"/>
      <c r="JGA47" s="31"/>
      <c r="JGB47" s="31"/>
      <c r="JGC47" s="31"/>
      <c r="JGD47" s="31"/>
      <c r="JGE47" s="31"/>
      <c r="JGF47" s="31"/>
      <c r="JGG47" s="31"/>
      <c r="JGH47" s="31"/>
      <c r="JGI47" s="31"/>
      <c r="JGJ47" s="31"/>
      <c r="JGK47" s="31"/>
      <c r="JGL47" s="31"/>
      <c r="JGM47" s="31"/>
      <c r="JGN47" s="31"/>
      <c r="JGO47" s="31"/>
      <c r="JGP47" s="31"/>
      <c r="JGQ47" s="31"/>
      <c r="JGR47" s="31"/>
      <c r="JGS47" s="31"/>
      <c r="JGT47" s="31"/>
      <c r="JGU47" s="31"/>
      <c r="JGV47" s="31"/>
      <c r="JGW47" s="31"/>
      <c r="JGX47" s="31"/>
      <c r="JGY47" s="31"/>
      <c r="JGZ47" s="31"/>
      <c r="JHA47" s="31"/>
      <c r="JHB47" s="31"/>
      <c r="JHC47" s="31"/>
      <c r="JHD47" s="31"/>
      <c r="JHE47" s="31"/>
      <c r="JHF47" s="31"/>
      <c r="JHG47" s="31"/>
      <c r="JHH47" s="31"/>
      <c r="JHI47" s="31"/>
      <c r="JHJ47" s="31"/>
      <c r="JHK47" s="31"/>
      <c r="JHL47" s="31"/>
      <c r="JHM47" s="31"/>
      <c r="JHN47" s="31"/>
      <c r="JHO47" s="31"/>
      <c r="JHP47" s="31"/>
      <c r="JHQ47" s="31"/>
      <c r="JHR47" s="31"/>
      <c r="JHS47" s="31"/>
      <c r="JHT47" s="31"/>
      <c r="JHU47" s="31"/>
      <c r="JHV47" s="31"/>
      <c r="JHW47" s="31"/>
      <c r="JHX47" s="31"/>
      <c r="JHY47" s="31"/>
      <c r="JHZ47" s="31"/>
      <c r="JIA47" s="31"/>
      <c r="JIB47" s="31"/>
      <c r="JIC47" s="31"/>
      <c r="JID47" s="31"/>
      <c r="JIE47" s="31"/>
      <c r="JIF47" s="31"/>
      <c r="JIG47" s="31"/>
      <c r="JIH47" s="31"/>
      <c r="JII47" s="31"/>
      <c r="JIJ47" s="31"/>
      <c r="JIK47" s="31"/>
      <c r="JIL47" s="31"/>
      <c r="JIM47" s="31"/>
      <c r="JIN47" s="31"/>
      <c r="JIO47" s="31"/>
      <c r="JIP47" s="31"/>
      <c r="JIQ47" s="31"/>
      <c r="JIR47" s="31"/>
      <c r="JIS47" s="31"/>
      <c r="JIT47" s="31"/>
      <c r="JIU47" s="31"/>
      <c r="JIV47" s="31"/>
      <c r="JIW47" s="31"/>
      <c r="JIX47" s="31"/>
      <c r="JIY47" s="31"/>
      <c r="JIZ47" s="31"/>
      <c r="JJA47" s="31"/>
      <c r="JJB47" s="31"/>
      <c r="JJC47" s="31"/>
      <c r="JJD47" s="31"/>
      <c r="JJE47" s="31"/>
      <c r="JJF47" s="31"/>
      <c r="JJG47" s="31"/>
      <c r="JJH47" s="31"/>
      <c r="JJI47" s="31"/>
      <c r="JJJ47" s="31"/>
      <c r="JJK47" s="31"/>
      <c r="JJL47" s="31"/>
      <c r="JJM47" s="31"/>
      <c r="JJN47" s="31"/>
      <c r="JJO47" s="31"/>
      <c r="JJP47" s="31"/>
      <c r="JJQ47" s="31"/>
      <c r="JJR47" s="31"/>
      <c r="JJS47" s="31"/>
      <c r="JJT47" s="31"/>
      <c r="JJU47" s="31"/>
      <c r="JJV47" s="31"/>
      <c r="JJW47" s="31"/>
      <c r="JJX47" s="31"/>
      <c r="JJY47" s="31"/>
      <c r="JJZ47" s="31"/>
      <c r="JKA47" s="31"/>
      <c r="JKB47" s="31"/>
      <c r="JKC47" s="31"/>
      <c r="JKD47" s="31"/>
      <c r="JKE47" s="31"/>
      <c r="JKF47" s="31"/>
      <c r="JKG47" s="31"/>
      <c r="JKH47" s="31"/>
      <c r="JKI47" s="31"/>
      <c r="JKJ47" s="31"/>
      <c r="JKK47" s="31"/>
      <c r="JKL47" s="31"/>
      <c r="JKM47" s="31"/>
      <c r="JKN47" s="31"/>
      <c r="JKO47" s="31"/>
      <c r="JKP47" s="31"/>
      <c r="JKQ47" s="31"/>
      <c r="JKR47" s="31"/>
      <c r="JKS47" s="31"/>
      <c r="JKT47" s="31"/>
      <c r="JKU47" s="31"/>
      <c r="JKV47" s="31"/>
      <c r="JKW47" s="31"/>
      <c r="JKX47" s="31"/>
      <c r="JKY47" s="31"/>
      <c r="JKZ47" s="31"/>
      <c r="JLA47" s="31"/>
      <c r="JLB47" s="31"/>
      <c r="JLC47" s="31"/>
      <c r="JLD47" s="31"/>
      <c r="JLE47" s="31"/>
      <c r="JLF47" s="31"/>
      <c r="JLG47" s="31"/>
      <c r="JLH47" s="31"/>
      <c r="JLI47" s="31"/>
      <c r="JLJ47" s="31"/>
      <c r="JLK47" s="31"/>
      <c r="JLL47" s="31"/>
      <c r="JLM47" s="31"/>
      <c r="JLN47" s="31"/>
      <c r="JLO47" s="31"/>
      <c r="JLP47" s="31"/>
      <c r="JLQ47" s="31"/>
      <c r="JLR47" s="31"/>
      <c r="JLS47" s="31"/>
      <c r="JLT47" s="31"/>
      <c r="JLU47" s="31"/>
      <c r="JLV47" s="31"/>
      <c r="JLW47" s="31"/>
      <c r="JLX47" s="31"/>
      <c r="JLY47" s="31"/>
      <c r="JLZ47" s="31"/>
      <c r="JMA47" s="31"/>
      <c r="JMB47" s="31"/>
      <c r="JMC47" s="31"/>
      <c r="JMD47" s="31"/>
      <c r="JME47" s="31"/>
      <c r="JMF47" s="31"/>
      <c r="JMG47" s="31"/>
      <c r="JMH47" s="31"/>
      <c r="JMI47" s="31"/>
      <c r="JMJ47" s="31"/>
      <c r="JMK47" s="31"/>
      <c r="JML47" s="31"/>
      <c r="JMM47" s="31"/>
      <c r="JMN47" s="31"/>
      <c r="JMO47" s="31"/>
      <c r="JMP47" s="31"/>
      <c r="JMQ47" s="31"/>
      <c r="JMR47" s="31"/>
      <c r="JMS47" s="31"/>
      <c r="JMT47" s="31"/>
      <c r="JMU47" s="31"/>
      <c r="JMV47" s="31"/>
      <c r="JMW47" s="31"/>
      <c r="JMX47" s="31"/>
      <c r="JMY47" s="31"/>
      <c r="JMZ47" s="31"/>
      <c r="JNA47" s="31"/>
      <c r="JNB47" s="31"/>
      <c r="JNC47" s="31"/>
      <c r="JND47" s="31"/>
      <c r="JNE47" s="31"/>
      <c r="JNF47" s="31"/>
      <c r="JNG47" s="31"/>
      <c r="JNH47" s="31"/>
      <c r="JNI47" s="31"/>
      <c r="JNJ47" s="31"/>
      <c r="JNK47" s="31"/>
      <c r="JNL47" s="31"/>
      <c r="JNM47" s="31"/>
      <c r="JNN47" s="31"/>
      <c r="JNO47" s="31"/>
      <c r="JNP47" s="31"/>
      <c r="JNQ47" s="31"/>
      <c r="JNR47" s="31"/>
      <c r="JNS47" s="31"/>
      <c r="JNT47" s="31"/>
      <c r="JNU47" s="31"/>
      <c r="JNV47" s="31"/>
      <c r="JNW47" s="31"/>
      <c r="JNX47" s="31"/>
      <c r="JNY47" s="31"/>
      <c r="JNZ47" s="31"/>
      <c r="JOA47" s="31"/>
      <c r="JOB47" s="31"/>
      <c r="JOC47" s="31"/>
      <c r="JOD47" s="31"/>
      <c r="JOE47" s="31"/>
      <c r="JOF47" s="31"/>
      <c r="JOG47" s="31"/>
      <c r="JOH47" s="31"/>
      <c r="JOI47" s="31"/>
      <c r="JOJ47" s="31"/>
      <c r="JOK47" s="31"/>
      <c r="JOL47" s="31"/>
      <c r="JOM47" s="31"/>
      <c r="JON47" s="31"/>
      <c r="JOO47" s="31"/>
      <c r="JOP47" s="31"/>
      <c r="JOQ47" s="31"/>
      <c r="JOR47" s="31"/>
      <c r="JOS47" s="31"/>
      <c r="JOT47" s="31"/>
      <c r="JOU47" s="31"/>
      <c r="JOV47" s="31"/>
      <c r="JOW47" s="31"/>
      <c r="JOX47" s="31"/>
      <c r="JOY47" s="31"/>
      <c r="JOZ47" s="31"/>
      <c r="JPA47" s="31"/>
      <c r="JPB47" s="31"/>
      <c r="JPC47" s="31"/>
      <c r="JPD47" s="31"/>
      <c r="JPE47" s="31"/>
      <c r="JPF47" s="31"/>
      <c r="JPG47" s="31"/>
      <c r="JPH47" s="31"/>
      <c r="JPI47" s="31"/>
      <c r="JPJ47" s="31"/>
      <c r="JPK47" s="31"/>
      <c r="JPL47" s="31"/>
      <c r="JPM47" s="31"/>
      <c r="JPN47" s="31"/>
      <c r="JPO47" s="31"/>
      <c r="JPP47" s="31"/>
      <c r="JPQ47" s="31"/>
      <c r="JPR47" s="31"/>
      <c r="JPS47" s="31"/>
      <c r="JPT47" s="31"/>
      <c r="JPU47" s="31"/>
      <c r="JPV47" s="31"/>
      <c r="JPW47" s="31"/>
      <c r="JPX47" s="31"/>
      <c r="JPY47" s="31"/>
      <c r="JPZ47" s="31"/>
      <c r="JQA47" s="31"/>
      <c r="JQB47" s="31"/>
      <c r="JQC47" s="31"/>
      <c r="JQD47" s="31"/>
      <c r="JQE47" s="31"/>
      <c r="JQF47" s="31"/>
      <c r="JQG47" s="31"/>
      <c r="JQH47" s="31"/>
      <c r="JQI47" s="31"/>
      <c r="JQJ47" s="31"/>
      <c r="JQK47" s="31"/>
      <c r="JQL47" s="31"/>
      <c r="JQM47" s="31"/>
      <c r="JQN47" s="31"/>
      <c r="JQO47" s="31"/>
      <c r="JQP47" s="31"/>
      <c r="JQQ47" s="31"/>
      <c r="JQR47" s="31"/>
      <c r="JQS47" s="31"/>
      <c r="JQT47" s="31"/>
      <c r="JQU47" s="31"/>
      <c r="JQV47" s="31"/>
      <c r="JQW47" s="31"/>
      <c r="JQX47" s="31"/>
      <c r="JQY47" s="31"/>
      <c r="JQZ47" s="31"/>
      <c r="JRA47" s="31"/>
      <c r="JRB47" s="31"/>
      <c r="JRC47" s="31"/>
      <c r="JRD47" s="31"/>
      <c r="JRE47" s="31"/>
      <c r="JRF47" s="31"/>
      <c r="JRG47" s="31"/>
      <c r="JRH47" s="31"/>
      <c r="JRI47" s="31"/>
      <c r="JRJ47" s="31"/>
      <c r="JRK47" s="31"/>
      <c r="JRL47" s="31"/>
      <c r="JRM47" s="31"/>
      <c r="JRN47" s="31"/>
      <c r="JRO47" s="31"/>
      <c r="JRP47" s="31"/>
      <c r="JRQ47" s="31"/>
      <c r="JRR47" s="31"/>
      <c r="JRS47" s="31"/>
      <c r="JRT47" s="31"/>
      <c r="JRU47" s="31"/>
      <c r="JRV47" s="31"/>
      <c r="JRW47" s="31"/>
      <c r="JRX47" s="31"/>
      <c r="JRY47" s="31"/>
      <c r="JRZ47" s="31"/>
      <c r="JSA47" s="31"/>
      <c r="JSB47" s="31"/>
      <c r="JSC47" s="31"/>
      <c r="JSD47" s="31"/>
      <c r="JSE47" s="31"/>
      <c r="JSF47" s="31"/>
      <c r="JSG47" s="31"/>
      <c r="JSH47" s="31"/>
      <c r="JSI47" s="31"/>
      <c r="JSJ47" s="31"/>
      <c r="JSK47" s="31"/>
      <c r="JSL47" s="31"/>
      <c r="JSM47" s="31"/>
      <c r="JSN47" s="31"/>
      <c r="JSO47" s="31"/>
      <c r="JSP47" s="31"/>
      <c r="JSQ47" s="31"/>
      <c r="JSR47" s="31"/>
      <c r="JSS47" s="31"/>
      <c r="JST47" s="31"/>
      <c r="JSU47" s="31"/>
      <c r="JSV47" s="31"/>
      <c r="JSW47" s="31"/>
      <c r="JSX47" s="31"/>
      <c r="JSY47" s="31"/>
      <c r="JSZ47" s="31"/>
      <c r="JTA47" s="31"/>
      <c r="JTB47" s="31"/>
      <c r="JTC47" s="31"/>
      <c r="JTD47" s="31"/>
      <c r="JTE47" s="31"/>
      <c r="JTF47" s="31"/>
      <c r="JTG47" s="31"/>
      <c r="JTH47" s="31"/>
      <c r="JTI47" s="31"/>
      <c r="JTJ47" s="31"/>
      <c r="JTK47" s="31"/>
      <c r="JTL47" s="31"/>
      <c r="JTM47" s="31"/>
      <c r="JTN47" s="31"/>
      <c r="JTO47" s="31"/>
      <c r="JTP47" s="31"/>
      <c r="JTQ47" s="31"/>
      <c r="JTR47" s="31"/>
      <c r="JTS47" s="31"/>
      <c r="JTT47" s="31"/>
      <c r="JTU47" s="31"/>
      <c r="JTV47" s="31"/>
      <c r="JTW47" s="31"/>
      <c r="JTX47" s="31"/>
      <c r="JTY47" s="31"/>
      <c r="JTZ47" s="31"/>
      <c r="JUA47" s="31"/>
      <c r="JUB47" s="31"/>
      <c r="JUC47" s="31"/>
      <c r="JUD47" s="31"/>
      <c r="JUE47" s="31"/>
      <c r="JUF47" s="31"/>
      <c r="JUG47" s="31"/>
      <c r="JUH47" s="31"/>
      <c r="JUI47" s="31"/>
      <c r="JUJ47" s="31"/>
      <c r="JUK47" s="31"/>
      <c r="JUL47" s="31"/>
      <c r="JUM47" s="31"/>
      <c r="JUN47" s="31"/>
      <c r="JUO47" s="31"/>
      <c r="JUP47" s="31"/>
      <c r="JUQ47" s="31"/>
      <c r="JUR47" s="31"/>
      <c r="JUS47" s="31"/>
      <c r="JUT47" s="31"/>
      <c r="JUU47" s="31"/>
      <c r="JUV47" s="31"/>
      <c r="JUW47" s="31"/>
      <c r="JUX47" s="31"/>
      <c r="JUY47" s="31"/>
      <c r="JUZ47" s="31"/>
      <c r="JVA47" s="31"/>
      <c r="JVB47" s="31"/>
      <c r="JVC47" s="31"/>
      <c r="JVD47" s="31"/>
      <c r="JVE47" s="31"/>
      <c r="JVF47" s="31"/>
      <c r="JVG47" s="31"/>
      <c r="JVH47" s="31"/>
      <c r="JVI47" s="31"/>
      <c r="JVJ47" s="31"/>
      <c r="JVK47" s="31"/>
      <c r="JVL47" s="31"/>
      <c r="JVM47" s="31"/>
      <c r="JVN47" s="31"/>
      <c r="JVO47" s="31"/>
      <c r="JVP47" s="31"/>
      <c r="JVQ47" s="31"/>
      <c r="JVR47" s="31"/>
      <c r="JVS47" s="31"/>
      <c r="JVT47" s="31"/>
      <c r="JVU47" s="31"/>
      <c r="JVV47" s="31"/>
      <c r="JVW47" s="31"/>
      <c r="JVX47" s="31"/>
      <c r="JVY47" s="31"/>
      <c r="JVZ47" s="31"/>
      <c r="JWA47" s="31"/>
      <c r="JWB47" s="31"/>
      <c r="JWC47" s="31"/>
      <c r="JWD47" s="31"/>
      <c r="JWE47" s="31"/>
      <c r="JWF47" s="31"/>
      <c r="JWG47" s="31"/>
      <c r="JWH47" s="31"/>
      <c r="JWI47" s="31"/>
      <c r="JWJ47" s="31"/>
      <c r="JWK47" s="31"/>
      <c r="JWL47" s="31"/>
      <c r="JWM47" s="31"/>
      <c r="JWN47" s="31"/>
      <c r="JWO47" s="31"/>
      <c r="JWP47" s="31"/>
      <c r="JWQ47" s="31"/>
      <c r="JWR47" s="31"/>
      <c r="JWS47" s="31"/>
      <c r="JWT47" s="31"/>
      <c r="JWU47" s="31"/>
      <c r="JWV47" s="31"/>
      <c r="JWW47" s="31"/>
      <c r="JWX47" s="31"/>
      <c r="JWY47" s="31"/>
      <c r="JWZ47" s="31"/>
      <c r="JXA47" s="31"/>
      <c r="JXB47" s="31"/>
      <c r="JXC47" s="31"/>
      <c r="JXD47" s="31"/>
      <c r="JXE47" s="31"/>
      <c r="JXF47" s="31"/>
      <c r="JXG47" s="31"/>
      <c r="JXH47" s="31"/>
      <c r="JXI47" s="31"/>
      <c r="JXJ47" s="31"/>
      <c r="JXK47" s="31"/>
      <c r="JXL47" s="31"/>
      <c r="JXM47" s="31"/>
      <c r="JXN47" s="31"/>
      <c r="JXO47" s="31"/>
      <c r="JXP47" s="31"/>
      <c r="JXQ47" s="31"/>
      <c r="JXR47" s="31"/>
      <c r="JXS47" s="31"/>
      <c r="JXT47" s="31"/>
      <c r="JXU47" s="31"/>
      <c r="JXV47" s="31"/>
      <c r="JXW47" s="31"/>
      <c r="JXX47" s="31"/>
      <c r="JXY47" s="31"/>
      <c r="JXZ47" s="31"/>
      <c r="JYA47" s="31"/>
      <c r="JYB47" s="31"/>
      <c r="JYC47" s="31"/>
      <c r="JYD47" s="31"/>
      <c r="JYE47" s="31"/>
      <c r="JYF47" s="31"/>
      <c r="JYG47" s="31"/>
      <c r="JYH47" s="31"/>
      <c r="JYI47" s="31"/>
      <c r="JYJ47" s="31"/>
      <c r="JYK47" s="31"/>
      <c r="JYL47" s="31"/>
      <c r="JYM47" s="31"/>
      <c r="JYN47" s="31"/>
      <c r="JYO47" s="31"/>
      <c r="JYP47" s="31"/>
      <c r="JYQ47" s="31"/>
      <c r="JYR47" s="31"/>
      <c r="JYS47" s="31"/>
      <c r="JYT47" s="31"/>
      <c r="JYU47" s="31"/>
      <c r="JYV47" s="31"/>
      <c r="JYW47" s="31"/>
      <c r="JYX47" s="31"/>
      <c r="JYY47" s="31"/>
      <c r="JYZ47" s="31"/>
      <c r="JZA47" s="31"/>
      <c r="JZB47" s="31"/>
      <c r="JZC47" s="31"/>
      <c r="JZD47" s="31"/>
      <c r="JZE47" s="31"/>
      <c r="JZF47" s="31"/>
      <c r="JZG47" s="31"/>
      <c r="JZH47" s="31"/>
      <c r="JZI47" s="31"/>
      <c r="JZJ47" s="31"/>
      <c r="JZK47" s="31"/>
      <c r="JZL47" s="31"/>
      <c r="JZM47" s="31"/>
      <c r="JZN47" s="31"/>
      <c r="JZO47" s="31"/>
      <c r="JZP47" s="31"/>
      <c r="JZQ47" s="31"/>
      <c r="JZR47" s="31"/>
      <c r="JZS47" s="31"/>
      <c r="JZT47" s="31"/>
      <c r="JZU47" s="31"/>
      <c r="JZV47" s="31"/>
      <c r="JZW47" s="31"/>
      <c r="JZX47" s="31"/>
      <c r="JZY47" s="31"/>
      <c r="JZZ47" s="31"/>
      <c r="KAA47" s="31"/>
      <c r="KAB47" s="31"/>
      <c r="KAC47" s="31"/>
      <c r="KAD47" s="31"/>
      <c r="KAE47" s="31"/>
      <c r="KAF47" s="31"/>
      <c r="KAG47" s="31"/>
      <c r="KAH47" s="31"/>
      <c r="KAI47" s="31"/>
      <c r="KAJ47" s="31"/>
      <c r="KAK47" s="31"/>
      <c r="KAL47" s="31"/>
      <c r="KAM47" s="31"/>
      <c r="KAN47" s="31"/>
      <c r="KAO47" s="31"/>
      <c r="KAP47" s="31"/>
      <c r="KAQ47" s="31"/>
      <c r="KAR47" s="31"/>
      <c r="KAS47" s="31"/>
      <c r="KAT47" s="31"/>
      <c r="KAU47" s="31"/>
      <c r="KAV47" s="31"/>
      <c r="KAW47" s="31"/>
      <c r="KAX47" s="31"/>
      <c r="KAY47" s="31"/>
      <c r="KAZ47" s="31"/>
      <c r="KBA47" s="31"/>
      <c r="KBB47" s="31"/>
      <c r="KBC47" s="31"/>
      <c r="KBD47" s="31"/>
      <c r="KBE47" s="31"/>
      <c r="KBF47" s="31"/>
      <c r="KBG47" s="31"/>
      <c r="KBH47" s="31"/>
      <c r="KBI47" s="31"/>
      <c r="KBJ47" s="31"/>
      <c r="KBK47" s="31"/>
      <c r="KBL47" s="31"/>
      <c r="KBM47" s="31"/>
      <c r="KBN47" s="31"/>
      <c r="KBO47" s="31"/>
      <c r="KBP47" s="31"/>
      <c r="KBQ47" s="31"/>
      <c r="KBR47" s="31"/>
      <c r="KBS47" s="31"/>
      <c r="KBT47" s="31"/>
      <c r="KBU47" s="31"/>
      <c r="KBV47" s="31"/>
      <c r="KBW47" s="31"/>
      <c r="KBX47" s="31"/>
      <c r="KBY47" s="31"/>
      <c r="KBZ47" s="31"/>
      <c r="KCA47" s="31"/>
      <c r="KCB47" s="31"/>
      <c r="KCC47" s="31"/>
      <c r="KCD47" s="31"/>
      <c r="KCE47" s="31"/>
      <c r="KCF47" s="31"/>
      <c r="KCG47" s="31"/>
      <c r="KCH47" s="31"/>
      <c r="KCI47" s="31"/>
      <c r="KCJ47" s="31"/>
      <c r="KCK47" s="31"/>
      <c r="KCL47" s="31"/>
      <c r="KCM47" s="31"/>
      <c r="KCN47" s="31"/>
      <c r="KCO47" s="31"/>
      <c r="KCP47" s="31"/>
      <c r="KCQ47" s="31"/>
      <c r="KCR47" s="31"/>
      <c r="KCS47" s="31"/>
      <c r="KCT47" s="31"/>
      <c r="KCU47" s="31"/>
      <c r="KCV47" s="31"/>
      <c r="KCW47" s="31"/>
      <c r="KCX47" s="31"/>
      <c r="KCY47" s="31"/>
      <c r="KCZ47" s="31"/>
      <c r="KDA47" s="31"/>
      <c r="KDB47" s="31"/>
      <c r="KDC47" s="31"/>
      <c r="KDD47" s="31"/>
      <c r="KDE47" s="31"/>
      <c r="KDF47" s="31"/>
      <c r="KDG47" s="31"/>
      <c r="KDH47" s="31"/>
      <c r="KDI47" s="31"/>
      <c r="KDJ47" s="31"/>
      <c r="KDK47" s="31"/>
      <c r="KDL47" s="31"/>
      <c r="KDM47" s="31"/>
      <c r="KDN47" s="31"/>
      <c r="KDO47" s="31"/>
      <c r="KDP47" s="31"/>
      <c r="KDQ47" s="31"/>
      <c r="KDR47" s="31"/>
      <c r="KDS47" s="31"/>
      <c r="KDT47" s="31"/>
      <c r="KDU47" s="31"/>
      <c r="KDV47" s="31"/>
      <c r="KDW47" s="31"/>
      <c r="KDX47" s="31"/>
      <c r="KDY47" s="31"/>
      <c r="KDZ47" s="31"/>
      <c r="KEA47" s="31"/>
      <c r="KEB47" s="31"/>
      <c r="KEC47" s="31"/>
      <c r="KED47" s="31"/>
      <c r="KEE47" s="31"/>
      <c r="KEF47" s="31"/>
      <c r="KEG47" s="31"/>
      <c r="KEH47" s="31"/>
      <c r="KEI47" s="31"/>
      <c r="KEJ47" s="31"/>
      <c r="KEK47" s="31"/>
      <c r="KEL47" s="31"/>
      <c r="KEM47" s="31"/>
      <c r="KEN47" s="31"/>
      <c r="KEO47" s="31"/>
      <c r="KEP47" s="31"/>
      <c r="KEQ47" s="31"/>
      <c r="KER47" s="31"/>
      <c r="KES47" s="31"/>
      <c r="KET47" s="31"/>
      <c r="KEU47" s="31"/>
      <c r="KEV47" s="31"/>
      <c r="KEW47" s="31"/>
      <c r="KEX47" s="31"/>
      <c r="KEY47" s="31"/>
      <c r="KEZ47" s="31"/>
      <c r="KFA47" s="31"/>
      <c r="KFB47" s="31"/>
      <c r="KFC47" s="31"/>
      <c r="KFD47" s="31"/>
      <c r="KFE47" s="31"/>
      <c r="KFF47" s="31"/>
      <c r="KFG47" s="31"/>
      <c r="KFH47" s="31"/>
      <c r="KFI47" s="31"/>
      <c r="KFJ47" s="31"/>
      <c r="KFK47" s="31"/>
      <c r="KFL47" s="31"/>
      <c r="KFM47" s="31"/>
      <c r="KFN47" s="31"/>
      <c r="KFO47" s="31"/>
      <c r="KFP47" s="31"/>
      <c r="KFQ47" s="31"/>
      <c r="KFR47" s="31"/>
      <c r="KFS47" s="31"/>
      <c r="KFT47" s="31"/>
      <c r="KFU47" s="31"/>
      <c r="KFV47" s="31"/>
      <c r="KFW47" s="31"/>
      <c r="KFX47" s="31"/>
      <c r="KFY47" s="31"/>
      <c r="KFZ47" s="31"/>
      <c r="KGA47" s="31"/>
      <c r="KGB47" s="31"/>
      <c r="KGC47" s="31"/>
      <c r="KGD47" s="31"/>
      <c r="KGE47" s="31"/>
      <c r="KGF47" s="31"/>
      <c r="KGG47" s="31"/>
      <c r="KGH47" s="31"/>
      <c r="KGI47" s="31"/>
      <c r="KGJ47" s="31"/>
      <c r="KGK47" s="31"/>
      <c r="KGL47" s="31"/>
      <c r="KGM47" s="31"/>
      <c r="KGN47" s="31"/>
      <c r="KGO47" s="31"/>
      <c r="KGP47" s="31"/>
      <c r="KGQ47" s="31"/>
      <c r="KGR47" s="31"/>
      <c r="KGS47" s="31"/>
      <c r="KGT47" s="31"/>
      <c r="KGU47" s="31"/>
      <c r="KGV47" s="31"/>
      <c r="KGW47" s="31"/>
      <c r="KGX47" s="31"/>
      <c r="KGY47" s="31"/>
      <c r="KGZ47" s="31"/>
      <c r="KHA47" s="31"/>
      <c r="KHB47" s="31"/>
      <c r="KHC47" s="31"/>
      <c r="KHD47" s="31"/>
      <c r="KHE47" s="31"/>
      <c r="KHF47" s="31"/>
      <c r="KHG47" s="31"/>
      <c r="KHH47" s="31"/>
      <c r="KHI47" s="31"/>
      <c r="KHJ47" s="31"/>
      <c r="KHK47" s="31"/>
      <c r="KHL47" s="31"/>
      <c r="KHM47" s="31"/>
      <c r="KHN47" s="31"/>
      <c r="KHO47" s="31"/>
      <c r="KHP47" s="31"/>
      <c r="KHQ47" s="31"/>
      <c r="KHR47" s="31"/>
      <c r="KHS47" s="31"/>
      <c r="KHT47" s="31"/>
      <c r="KHU47" s="31"/>
      <c r="KHV47" s="31"/>
      <c r="KHW47" s="31"/>
      <c r="KHX47" s="31"/>
      <c r="KHY47" s="31"/>
      <c r="KHZ47" s="31"/>
      <c r="KIA47" s="31"/>
      <c r="KIB47" s="31"/>
      <c r="KIC47" s="31"/>
      <c r="KID47" s="31"/>
      <c r="KIE47" s="31"/>
      <c r="KIF47" s="31"/>
      <c r="KIG47" s="31"/>
      <c r="KIH47" s="31"/>
      <c r="KII47" s="31"/>
      <c r="KIJ47" s="31"/>
      <c r="KIK47" s="31"/>
      <c r="KIL47" s="31"/>
      <c r="KIM47" s="31"/>
      <c r="KIN47" s="31"/>
      <c r="KIO47" s="31"/>
      <c r="KIP47" s="31"/>
      <c r="KIQ47" s="31"/>
      <c r="KIR47" s="31"/>
      <c r="KIS47" s="31"/>
      <c r="KIT47" s="31"/>
      <c r="KIU47" s="31"/>
      <c r="KIV47" s="31"/>
      <c r="KIW47" s="31"/>
      <c r="KIX47" s="31"/>
      <c r="KIY47" s="31"/>
      <c r="KIZ47" s="31"/>
      <c r="KJA47" s="31"/>
      <c r="KJB47" s="31"/>
      <c r="KJC47" s="31"/>
      <c r="KJD47" s="31"/>
      <c r="KJE47" s="31"/>
      <c r="KJF47" s="31"/>
      <c r="KJG47" s="31"/>
      <c r="KJH47" s="31"/>
      <c r="KJI47" s="31"/>
      <c r="KJJ47" s="31"/>
      <c r="KJK47" s="31"/>
      <c r="KJL47" s="31"/>
      <c r="KJM47" s="31"/>
      <c r="KJN47" s="31"/>
      <c r="KJO47" s="31"/>
      <c r="KJP47" s="31"/>
      <c r="KJQ47" s="31"/>
      <c r="KJR47" s="31"/>
      <c r="KJS47" s="31"/>
      <c r="KJT47" s="31"/>
      <c r="KJU47" s="31"/>
      <c r="KJV47" s="31"/>
      <c r="KJW47" s="31"/>
      <c r="KJX47" s="31"/>
      <c r="KJY47" s="31"/>
      <c r="KJZ47" s="31"/>
      <c r="KKA47" s="31"/>
      <c r="KKB47" s="31"/>
      <c r="KKC47" s="31"/>
      <c r="KKD47" s="31"/>
      <c r="KKE47" s="31"/>
      <c r="KKF47" s="31"/>
      <c r="KKG47" s="31"/>
      <c r="KKH47" s="31"/>
      <c r="KKI47" s="31"/>
      <c r="KKJ47" s="31"/>
      <c r="KKK47" s="31"/>
      <c r="KKL47" s="31"/>
      <c r="KKM47" s="31"/>
      <c r="KKN47" s="31"/>
      <c r="KKO47" s="31"/>
      <c r="KKP47" s="31"/>
      <c r="KKQ47" s="31"/>
      <c r="KKR47" s="31"/>
      <c r="KKS47" s="31"/>
      <c r="KKT47" s="31"/>
      <c r="KKU47" s="31"/>
      <c r="KKV47" s="31"/>
      <c r="KKW47" s="31"/>
      <c r="KKX47" s="31"/>
      <c r="KKY47" s="31"/>
      <c r="KKZ47" s="31"/>
      <c r="KLA47" s="31"/>
      <c r="KLB47" s="31"/>
      <c r="KLC47" s="31"/>
      <c r="KLD47" s="31"/>
      <c r="KLE47" s="31"/>
      <c r="KLF47" s="31"/>
      <c r="KLG47" s="31"/>
      <c r="KLH47" s="31"/>
      <c r="KLI47" s="31"/>
      <c r="KLJ47" s="31"/>
      <c r="KLK47" s="31"/>
      <c r="KLL47" s="31"/>
      <c r="KLM47" s="31"/>
      <c r="KLN47" s="31"/>
      <c r="KLO47" s="31"/>
      <c r="KLP47" s="31"/>
      <c r="KLQ47" s="31"/>
      <c r="KLR47" s="31"/>
      <c r="KLS47" s="31"/>
      <c r="KLT47" s="31"/>
      <c r="KLU47" s="31"/>
      <c r="KLV47" s="31"/>
      <c r="KLW47" s="31"/>
      <c r="KLX47" s="31"/>
      <c r="KLY47" s="31"/>
      <c r="KLZ47" s="31"/>
      <c r="KMA47" s="31"/>
      <c r="KMB47" s="31"/>
      <c r="KMC47" s="31"/>
      <c r="KMD47" s="31"/>
      <c r="KME47" s="31"/>
      <c r="KMF47" s="31"/>
      <c r="KMG47" s="31"/>
      <c r="KMH47" s="31"/>
      <c r="KMI47" s="31"/>
      <c r="KMJ47" s="31"/>
      <c r="KMK47" s="31"/>
      <c r="KML47" s="31"/>
      <c r="KMM47" s="31"/>
      <c r="KMN47" s="31"/>
      <c r="KMO47" s="31"/>
      <c r="KMP47" s="31"/>
      <c r="KMQ47" s="31"/>
      <c r="KMR47" s="31"/>
      <c r="KMS47" s="31"/>
      <c r="KMT47" s="31"/>
      <c r="KMU47" s="31"/>
      <c r="KMV47" s="31"/>
      <c r="KMW47" s="31"/>
      <c r="KMX47" s="31"/>
      <c r="KMY47" s="31"/>
      <c r="KMZ47" s="31"/>
      <c r="KNA47" s="31"/>
      <c r="KNB47" s="31"/>
      <c r="KNC47" s="31"/>
      <c r="KND47" s="31"/>
      <c r="KNE47" s="31"/>
      <c r="KNF47" s="31"/>
      <c r="KNG47" s="31"/>
      <c r="KNH47" s="31"/>
      <c r="KNI47" s="31"/>
      <c r="KNJ47" s="31"/>
      <c r="KNK47" s="31"/>
      <c r="KNL47" s="31"/>
      <c r="KNM47" s="31"/>
      <c r="KNN47" s="31"/>
      <c r="KNO47" s="31"/>
      <c r="KNP47" s="31"/>
      <c r="KNQ47" s="31"/>
      <c r="KNR47" s="31"/>
      <c r="KNS47" s="31"/>
      <c r="KNT47" s="31"/>
      <c r="KNU47" s="31"/>
      <c r="KNV47" s="31"/>
      <c r="KNW47" s="31"/>
      <c r="KNX47" s="31"/>
      <c r="KNY47" s="31"/>
      <c r="KNZ47" s="31"/>
      <c r="KOA47" s="31"/>
      <c r="KOB47" s="31"/>
      <c r="KOC47" s="31"/>
      <c r="KOD47" s="31"/>
      <c r="KOE47" s="31"/>
      <c r="KOF47" s="31"/>
      <c r="KOG47" s="31"/>
      <c r="KOH47" s="31"/>
      <c r="KOI47" s="31"/>
      <c r="KOJ47" s="31"/>
      <c r="KOK47" s="31"/>
      <c r="KOL47" s="31"/>
      <c r="KOM47" s="31"/>
      <c r="KON47" s="31"/>
      <c r="KOO47" s="31"/>
      <c r="KOP47" s="31"/>
      <c r="KOQ47" s="31"/>
      <c r="KOR47" s="31"/>
      <c r="KOS47" s="31"/>
      <c r="KOT47" s="31"/>
      <c r="KOU47" s="31"/>
      <c r="KOV47" s="31"/>
      <c r="KOW47" s="31"/>
      <c r="KOX47" s="31"/>
      <c r="KOY47" s="31"/>
      <c r="KOZ47" s="31"/>
      <c r="KPA47" s="31"/>
      <c r="KPB47" s="31"/>
      <c r="KPC47" s="31"/>
      <c r="KPD47" s="31"/>
      <c r="KPE47" s="31"/>
      <c r="KPF47" s="31"/>
      <c r="KPG47" s="31"/>
      <c r="KPH47" s="31"/>
      <c r="KPI47" s="31"/>
      <c r="KPJ47" s="31"/>
      <c r="KPK47" s="31"/>
      <c r="KPL47" s="31"/>
      <c r="KPM47" s="31"/>
      <c r="KPN47" s="31"/>
      <c r="KPO47" s="31"/>
      <c r="KPP47" s="31"/>
      <c r="KPQ47" s="31"/>
      <c r="KPR47" s="31"/>
      <c r="KPS47" s="31"/>
      <c r="KPT47" s="31"/>
      <c r="KPU47" s="31"/>
      <c r="KPV47" s="31"/>
      <c r="KPW47" s="31"/>
      <c r="KPX47" s="31"/>
      <c r="KPY47" s="31"/>
      <c r="KPZ47" s="31"/>
      <c r="KQA47" s="31"/>
      <c r="KQB47" s="31"/>
      <c r="KQC47" s="31"/>
      <c r="KQD47" s="31"/>
      <c r="KQE47" s="31"/>
      <c r="KQF47" s="31"/>
      <c r="KQG47" s="31"/>
      <c r="KQH47" s="31"/>
      <c r="KQI47" s="31"/>
      <c r="KQJ47" s="31"/>
      <c r="KQK47" s="31"/>
      <c r="KQL47" s="31"/>
      <c r="KQM47" s="31"/>
      <c r="KQN47" s="31"/>
      <c r="KQO47" s="31"/>
      <c r="KQP47" s="31"/>
      <c r="KQQ47" s="31"/>
      <c r="KQR47" s="31"/>
      <c r="KQS47" s="31"/>
      <c r="KQT47" s="31"/>
      <c r="KQU47" s="31"/>
      <c r="KQV47" s="31"/>
      <c r="KQW47" s="31"/>
      <c r="KQX47" s="31"/>
      <c r="KQY47" s="31"/>
      <c r="KQZ47" s="31"/>
      <c r="KRA47" s="31"/>
      <c r="KRB47" s="31"/>
      <c r="KRC47" s="31"/>
      <c r="KRD47" s="31"/>
      <c r="KRE47" s="31"/>
      <c r="KRF47" s="31"/>
      <c r="KRG47" s="31"/>
      <c r="KRH47" s="31"/>
      <c r="KRI47" s="31"/>
      <c r="KRJ47" s="31"/>
      <c r="KRK47" s="31"/>
      <c r="KRL47" s="31"/>
      <c r="KRM47" s="31"/>
      <c r="KRN47" s="31"/>
      <c r="KRO47" s="31"/>
      <c r="KRP47" s="31"/>
      <c r="KRQ47" s="31"/>
      <c r="KRR47" s="31"/>
      <c r="KRS47" s="31"/>
      <c r="KRT47" s="31"/>
      <c r="KRU47" s="31"/>
      <c r="KRV47" s="31"/>
      <c r="KRW47" s="31"/>
      <c r="KRX47" s="31"/>
      <c r="KRY47" s="31"/>
      <c r="KRZ47" s="31"/>
      <c r="KSA47" s="31"/>
      <c r="KSB47" s="31"/>
      <c r="KSC47" s="31"/>
      <c r="KSD47" s="31"/>
      <c r="KSE47" s="31"/>
      <c r="KSF47" s="31"/>
      <c r="KSG47" s="31"/>
      <c r="KSH47" s="31"/>
      <c r="KSI47" s="31"/>
      <c r="KSJ47" s="31"/>
      <c r="KSK47" s="31"/>
      <c r="KSL47" s="31"/>
      <c r="KSM47" s="31"/>
      <c r="KSN47" s="31"/>
      <c r="KSO47" s="31"/>
      <c r="KSP47" s="31"/>
      <c r="KSQ47" s="31"/>
      <c r="KSR47" s="31"/>
      <c r="KSS47" s="31"/>
      <c r="KST47" s="31"/>
      <c r="KSU47" s="31"/>
      <c r="KSV47" s="31"/>
      <c r="KSW47" s="31"/>
      <c r="KSX47" s="31"/>
      <c r="KSY47" s="31"/>
      <c r="KSZ47" s="31"/>
      <c r="KTA47" s="31"/>
      <c r="KTB47" s="31"/>
      <c r="KTC47" s="31"/>
      <c r="KTD47" s="31"/>
      <c r="KTE47" s="31"/>
      <c r="KTF47" s="31"/>
      <c r="KTG47" s="31"/>
      <c r="KTH47" s="31"/>
      <c r="KTI47" s="31"/>
      <c r="KTJ47" s="31"/>
      <c r="KTK47" s="31"/>
      <c r="KTL47" s="31"/>
      <c r="KTM47" s="31"/>
      <c r="KTN47" s="31"/>
      <c r="KTO47" s="31"/>
      <c r="KTP47" s="31"/>
      <c r="KTQ47" s="31"/>
      <c r="KTR47" s="31"/>
      <c r="KTS47" s="31"/>
      <c r="KTT47" s="31"/>
      <c r="KTU47" s="31"/>
      <c r="KTV47" s="31"/>
      <c r="KTW47" s="31"/>
      <c r="KTX47" s="31"/>
      <c r="KTY47" s="31"/>
      <c r="KTZ47" s="31"/>
      <c r="KUA47" s="31"/>
      <c r="KUB47" s="31"/>
      <c r="KUC47" s="31"/>
      <c r="KUD47" s="31"/>
      <c r="KUE47" s="31"/>
      <c r="KUF47" s="31"/>
      <c r="KUG47" s="31"/>
      <c r="KUH47" s="31"/>
      <c r="KUI47" s="31"/>
      <c r="KUJ47" s="31"/>
      <c r="KUK47" s="31"/>
      <c r="KUL47" s="31"/>
      <c r="KUM47" s="31"/>
      <c r="KUN47" s="31"/>
      <c r="KUO47" s="31"/>
      <c r="KUP47" s="31"/>
      <c r="KUQ47" s="31"/>
      <c r="KUR47" s="31"/>
      <c r="KUS47" s="31"/>
      <c r="KUT47" s="31"/>
      <c r="KUU47" s="31"/>
      <c r="KUV47" s="31"/>
      <c r="KUW47" s="31"/>
      <c r="KUX47" s="31"/>
      <c r="KUY47" s="31"/>
      <c r="KUZ47" s="31"/>
      <c r="KVA47" s="31"/>
      <c r="KVB47" s="31"/>
      <c r="KVC47" s="31"/>
      <c r="KVD47" s="31"/>
      <c r="KVE47" s="31"/>
      <c r="KVF47" s="31"/>
      <c r="KVG47" s="31"/>
      <c r="KVH47" s="31"/>
      <c r="KVI47" s="31"/>
      <c r="KVJ47" s="31"/>
      <c r="KVK47" s="31"/>
      <c r="KVL47" s="31"/>
      <c r="KVM47" s="31"/>
      <c r="KVN47" s="31"/>
      <c r="KVO47" s="31"/>
      <c r="KVP47" s="31"/>
      <c r="KVQ47" s="31"/>
      <c r="KVR47" s="31"/>
      <c r="KVS47" s="31"/>
      <c r="KVT47" s="31"/>
      <c r="KVU47" s="31"/>
      <c r="KVV47" s="31"/>
      <c r="KVW47" s="31"/>
      <c r="KVX47" s="31"/>
      <c r="KVY47" s="31"/>
      <c r="KVZ47" s="31"/>
      <c r="KWA47" s="31"/>
      <c r="KWB47" s="31"/>
      <c r="KWC47" s="31"/>
      <c r="KWD47" s="31"/>
      <c r="KWE47" s="31"/>
      <c r="KWF47" s="31"/>
      <c r="KWG47" s="31"/>
      <c r="KWH47" s="31"/>
      <c r="KWI47" s="31"/>
      <c r="KWJ47" s="31"/>
      <c r="KWK47" s="31"/>
      <c r="KWL47" s="31"/>
      <c r="KWM47" s="31"/>
      <c r="KWN47" s="31"/>
      <c r="KWO47" s="31"/>
      <c r="KWP47" s="31"/>
      <c r="KWQ47" s="31"/>
      <c r="KWR47" s="31"/>
      <c r="KWS47" s="31"/>
      <c r="KWT47" s="31"/>
      <c r="KWU47" s="31"/>
      <c r="KWV47" s="31"/>
      <c r="KWW47" s="31"/>
      <c r="KWX47" s="31"/>
      <c r="KWY47" s="31"/>
      <c r="KWZ47" s="31"/>
      <c r="KXA47" s="31"/>
      <c r="KXB47" s="31"/>
      <c r="KXC47" s="31"/>
      <c r="KXD47" s="31"/>
      <c r="KXE47" s="31"/>
      <c r="KXF47" s="31"/>
      <c r="KXG47" s="31"/>
      <c r="KXH47" s="31"/>
      <c r="KXI47" s="31"/>
      <c r="KXJ47" s="31"/>
      <c r="KXK47" s="31"/>
      <c r="KXL47" s="31"/>
      <c r="KXM47" s="31"/>
      <c r="KXN47" s="31"/>
      <c r="KXO47" s="31"/>
      <c r="KXP47" s="31"/>
      <c r="KXQ47" s="31"/>
      <c r="KXR47" s="31"/>
      <c r="KXS47" s="31"/>
      <c r="KXT47" s="31"/>
      <c r="KXU47" s="31"/>
      <c r="KXV47" s="31"/>
      <c r="KXW47" s="31"/>
      <c r="KXX47" s="31"/>
      <c r="KXY47" s="31"/>
      <c r="KXZ47" s="31"/>
      <c r="KYA47" s="31"/>
      <c r="KYB47" s="31"/>
      <c r="KYC47" s="31"/>
      <c r="KYD47" s="31"/>
      <c r="KYE47" s="31"/>
      <c r="KYF47" s="31"/>
      <c r="KYG47" s="31"/>
      <c r="KYH47" s="31"/>
      <c r="KYI47" s="31"/>
      <c r="KYJ47" s="31"/>
      <c r="KYK47" s="31"/>
      <c r="KYL47" s="31"/>
      <c r="KYM47" s="31"/>
      <c r="KYN47" s="31"/>
      <c r="KYO47" s="31"/>
      <c r="KYP47" s="31"/>
      <c r="KYQ47" s="31"/>
      <c r="KYR47" s="31"/>
      <c r="KYS47" s="31"/>
      <c r="KYT47" s="31"/>
      <c r="KYU47" s="31"/>
      <c r="KYV47" s="31"/>
      <c r="KYW47" s="31"/>
      <c r="KYX47" s="31"/>
      <c r="KYY47" s="31"/>
      <c r="KYZ47" s="31"/>
      <c r="KZA47" s="31"/>
      <c r="KZB47" s="31"/>
      <c r="KZC47" s="31"/>
      <c r="KZD47" s="31"/>
      <c r="KZE47" s="31"/>
      <c r="KZF47" s="31"/>
      <c r="KZG47" s="31"/>
      <c r="KZH47" s="31"/>
      <c r="KZI47" s="31"/>
      <c r="KZJ47" s="31"/>
      <c r="KZK47" s="31"/>
      <c r="KZL47" s="31"/>
      <c r="KZM47" s="31"/>
      <c r="KZN47" s="31"/>
      <c r="KZO47" s="31"/>
      <c r="KZP47" s="31"/>
      <c r="KZQ47" s="31"/>
      <c r="KZR47" s="31"/>
      <c r="KZS47" s="31"/>
      <c r="KZT47" s="31"/>
      <c r="KZU47" s="31"/>
      <c r="KZV47" s="31"/>
      <c r="KZW47" s="31"/>
      <c r="KZX47" s="31"/>
      <c r="KZY47" s="31"/>
      <c r="KZZ47" s="31"/>
      <c r="LAA47" s="31"/>
      <c r="LAB47" s="31"/>
      <c r="LAC47" s="31"/>
      <c r="LAD47" s="31"/>
      <c r="LAE47" s="31"/>
      <c r="LAF47" s="31"/>
      <c r="LAG47" s="31"/>
      <c r="LAH47" s="31"/>
      <c r="LAI47" s="31"/>
      <c r="LAJ47" s="31"/>
      <c r="LAK47" s="31"/>
      <c r="LAL47" s="31"/>
      <c r="LAM47" s="31"/>
      <c r="LAN47" s="31"/>
      <c r="LAO47" s="31"/>
      <c r="LAP47" s="31"/>
      <c r="LAQ47" s="31"/>
      <c r="LAR47" s="31"/>
      <c r="LAS47" s="31"/>
      <c r="LAT47" s="31"/>
      <c r="LAU47" s="31"/>
      <c r="LAV47" s="31"/>
      <c r="LAW47" s="31"/>
      <c r="LAX47" s="31"/>
      <c r="LAY47" s="31"/>
      <c r="LAZ47" s="31"/>
      <c r="LBA47" s="31"/>
      <c r="LBB47" s="31"/>
      <c r="LBC47" s="31"/>
      <c r="LBD47" s="31"/>
      <c r="LBE47" s="31"/>
      <c r="LBF47" s="31"/>
      <c r="LBG47" s="31"/>
      <c r="LBH47" s="31"/>
      <c r="LBI47" s="31"/>
      <c r="LBJ47" s="31"/>
      <c r="LBK47" s="31"/>
      <c r="LBL47" s="31"/>
      <c r="LBM47" s="31"/>
      <c r="LBN47" s="31"/>
      <c r="LBO47" s="31"/>
      <c r="LBP47" s="31"/>
      <c r="LBQ47" s="31"/>
      <c r="LBR47" s="31"/>
      <c r="LBS47" s="31"/>
      <c r="LBT47" s="31"/>
      <c r="LBU47" s="31"/>
      <c r="LBV47" s="31"/>
      <c r="LBW47" s="31"/>
      <c r="LBX47" s="31"/>
      <c r="LBY47" s="31"/>
      <c r="LBZ47" s="31"/>
      <c r="LCA47" s="31"/>
      <c r="LCB47" s="31"/>
      <c r="LCC47" s="31"/>
      <c r="LCD47" s="31"/>
      <c r="LCE47" s="31"/>
      <c r="LCF47" s="31"/>
      <c r="LCG47" s="31"/>
      <c r="LCH47" s="31"/>
      <c r="LCI47" s="31"/>
      <c r="LCJ47" s="31"/>
      <c r="LCK47" s="31"/>
      <c r="LCL47" s="31"/>
      <c r="LCM47" s="31"/>
      <c r="LCN47" s="31"/>
      <c r="LCO47" s="31"/>
      <c r="LCP47" s="31"/>
      <c r="LCQ47" s="31"/>
      <c r="LCR47" s="31"/>
      <c r="LCS47" s="31"/>
      <c r="LCT47" s="31"/>
      <c r="LCU47" s="31"/>
      <c r="LCV47" s="31"/>
      <c r="LCW47" s="31"/>
      <c r="LCX47" s="31"/>
      <c r="LCY47" s="31"/>
      <c r="LCZ47" s="31"/>
      <c r="LDA47" s="31"/>
      <c r="LDB47" s="31"/>
      <c r="LDC47" s="31"/>
      <c r="LDD47" s="31"/>
      <c r="LDE47" s="31"/>
      <c r="LDF47" s="31"/>
      <c r="LDG47" s="31"/>
      <c r="LDH47" s="31"/>
      <c r="LDI47" s="31"/>
      <c r="LDJ47" s="31"/>
      <c r="LDK47" s="31"/>
      <c r="LDL47" s="31"/>
      <c r="LDM47" s="31"/>
      <c r="LDN47" s="31"/>
      <c r="LDO47" s="31"/>
      <c r="LDP47" s="31"/>
      <c r="LDQ47" s="31"/>
      <c r="LDR47" s="31"/>
      <c r="LDS47" s="31"/>
      <c r="LDT47" s="31"/>
      <c r="LDU47" s="31"/>
      <c r="LDV47" s="31"/>
      <c r="LDW47" s="31"/>
      <c r="LDX47" s="31"/>
      <c r="LDY47" s="31"/>
      <c r="LDZ47" s="31"/>
      <c r="LEA47" s="31"/>
      <c r="LEB47" s="31"/>
      <c r="LEC47" s="31"/>
      <c r="LED47" s="31"/>
      <c r="LEE47" s="31"/>
      <c r="LEF47" s="31"/>
      <c r="LEG47" s="31"/>
      <c r="LEH47" s="31"/>
      <c r="LEI47" s="31"/>
      <c r="LEJ47" s="31"/>
      <c r="LEK47" s="31"/>
      <c r="LEL47" s="31"/>
      <c r="LEM47" s="31"/>
      <c r="LEN47" s="31"/>
      <c r="LEO47" s="31"/>
      <c r="LEP47" s="31"/>
      <c r="LEQ47" s="31"/>
      <c r="LER47" s="31"/>
      <c r="LES47" s="31"/>
      <c r="LET47" s="31"/>
      <c r="LEU47" s="31"/>
      <c r="LEV47" s="31"/>
      <c r="LEW47" s="31"/>
      <c r="LEX47" s="31"/>
      <c r="LEY47" s="31"/>
      <c r="LEZ47" s="31"/>
      <c r="LFA47" s="31"/>
      <c r="LFB47" s="31"/>
      <c r="LFC47" s="31"/>
      <c r="LFD47" s="31"/>
      <c r="LFE47" s="31"/>
      <c r="LFF47" s="31"/>
      <c r="LFG47" s="31"/>
      <c r="LFH47" s="31"/>
      <c r="LFI47" s="31"/>
      <c r="LFJ47" s="31"/>
      <c r="LFK47" s="31"/>
      <c r="LFL47" s="31"/>
      <c r="LFM47" s="31"/>
      <c r="LFN47" s="31"/>
      <c r="LFO47" s="31"/>
      <c r="LFP47" s="31"/>
      <c r="LFQ47" s="31"/>
      <c r="LFR47" s="31"/>
      <c r="LFS47" s="31"/>
      <c r="LFT47" s="31"/>
      <c r="LFU47" s="31"/>
      <c r="LFV47" s="31"/>
      <c r="LFW47" s="31"/>
      <c r="LFX47" s="31"/>
      <c r="LFY47" s="31"/>
      <c r="LFZ47" s="31"/>
      <c r="LGA47" s="31"/>
      <c r="LGB47" s="31"/>
      <c r="LGC47" s="31"/>
      <c r="LGD47" s="31"/>
      <c r="LGE47" s="31"/>
      <c r="LGF47" s="31"/>
      <c r="LGG47" s="31"/>
      <c r="LGH47" s="31"/>
      <c r="LGI47" s="31"/>
      <c r="LGJ47" s="31"/>
      <c r="LGK47" s="31"/>
      <c r="LGL47" s="31"/>
      <c r="LGM47" s="31"/>
      <c r="LGN47" s="31"/>
      <c r="LGO47" s="31"/>
      <c r="LGP47" s="31"/>
      <c r="LGQ47" s="31"/>
      <c r="LGR47" s="31"/>
      <c r="LGS47" s="31"/>
      <c r="LGT47" s="31"/>
      <c r="LGU47" s="31"/>
      <c r="LGV47" s="31"/>
      <c r="LGW47" s="31"/>
      <c r="LGX47" s="31"/>
      <c r="LGY47" s="31"/>
      <c r="LGZ47" s="31"/>
      <c r="LHA47" s="31"/>
      <c r="LHB47" s="31"/>
      <c r="LHC47" s="31"/>
      <c r="LHD47" s="31"/>
      <c r="LHE47" s="31"/>
      <c r="LHF47" s="31"/>
      <c r="LHG47" s="31"/>
      <c r="LHH47" s="31"/>
      <c r="LHI47" s="31"/>
      <c r="LHJ47" s="31"/>
      <c r="LHK47" s="31"/>
      <c r="LHL47" s="31"/>
      <c r="LHM47" s="31"/>
      <c r="LHN47" s="31"/>
      <c r="LHO47" s="31"/>
      <c r="LHP47" s="31"/>
      <c r="LHQ47" s="31"/>
      <c r="LHR47" s="31"/>
      <c r="LHS47" s="31"/>
      <c r="LHT47" s="31"/>
      <c r="LHU47" s="31"/>
      <c r="LHV47" s="31"/>
      <c r="LHW47" s="31"/>
      <c r="LHX47" s="31"/>
      <c r="LHY47" s="31"/>
      <c r="LHZ47" s="31"/>
      <c r="LIA47" s="31"/>
      <c r="LIB47" s="31"/>
      <c r="LIC47" s="31"/>
      <c r="LID47" s="31"/>
      <c r="LIE47" s="31"/>
      <c r="LIF47" s="31"/>
      <c r="LIG47" s="31"/>
      <c r="LIH47" s="31"/>
      <c r="LII47" s="31"/>
      <c r="LIJ47" s="31"/>
      <c r="LIK47" s="31"/>
      <c r="LIL47" s="31"/>
      <c r="LIM47" s="31"/>
      <c r="LIN47" s="31"/>
      <c r="LIO47" s="31"/>
      <c r="LIP47" s="31"/>
      <c r="LIQ47" s="31"/>
      <c r="LIR47" s="31"/>
      <c r="LIS47" s="31"/>
      <c r="LIT47" s="31"/>
      <c r="LIU47" s="31"/>
      <c r="LIV47" s="31"/>
      <c r="LIW47" s="31"/>
      <c r="LIX47" s="31"/>
      <c r="LIY47" s="31"/>
      <c r="LIZ47" s="31"/>
      <c r="LJA47" s="31"/>
      <c r="LJB47" s="31"/>
      <c r="LJC47" s="31"/>
      <c r="LJD47" s="31"/>
      <c r="LJE47" s="31"/>
      <c r="LJF47" s="31"/>
      <c r="LJG47" s="31"/>
      <c r="LJH47" s="31"/>
      <c r="LJI47" s="31"/>
      <c r="LJJ47" s="31"/>
      <c r="LJK47" s="31"/>
      <c r="LJL47" s="31"/>
      <c r="LJM47" s="31"/>
      <c r="LJN47" s="31"/>
      <c r="LJO47" s="31"/>
      <c r="LJP47" s="31"/>
      <c r="LJQ47" s="31"/>
      <c r="LJR47" s="31"/>
      <c r="LJS47" s="31"/>
      <c r="LJT47" s="31"/>
      <c r="LJU47" s="31"/>
      <c r="LJV47" s="31"/>
      <c r="LJW47" s="31"/>
      <c r="LJX47" s="31"/>
      <c r="LJY47" s="31"/>
      <c r="LJZ47" s="31"/>
      <c r="LKA47" s="31"/>
      <c r="LKB47" s="31"/>
      <c r="LKC47" s="31"/>
      <c r="LKD47" s="31"/>
      <c r="LKE47" s="31"/>
      <c r="LKF47" s="31"/>
      <c r="LKG47" s="31"/>
      <c r="LKH47" s="31"/>
      <c r="LKI47" s="31"/>
      <c r="LKJ47" s="31"/>
      <c r="LKK47" s="31"/>
      <c r="LKL47" s="31"/>
      <c r="LKM47" s="31"/>
      <c r="LKN47" s="31"/>
      <c r="LKO47" s="31"/>
      <c r="LKP47" s="31"/>
      <c r="LKQ47" s="31"/>
      <c r="LKR47" s="31"/>
      <c r="LKS47" s="31"/>
      <c r="LKT47" s="31"/>
      <c r="LKU47" s="31"/>
      <c r="LKV47" s="31"/>
      <c r="LKW47" s="31"/>
      <c r="LKX47" s="31"/>
      <c r="LKY47" s="31"/>
      <c r="LKZ47" s="31"/>
      <c r="LLA47" s="31"/>
      <c r="LLB47" s="31"/>
      <c r="LLC47" s="31"/>
      <c r="LLD47" s="31"/>
      <c r="LLE47" s="31"/>
      <c r="LLF47" s="31"/>
      <c r="LLG47" s="31"/>
      <c r="LLH47" s="31"/>
      <c r="LLI47" s="31"/>
      <c r="LLJ47" s="31"/>
      <c r="LLK47" s="31"/>
      <c r="LLL47" s="31"/>
      <c r="LLM47" s="31"/>
      <c r="LLN47" s="31"/>
      <c r="LLO47" s="31"/>
      <c r="LLP47" s="31"/>
      <c r="LLQ47" s="31"/>
      <c r="LLR47" s="31"/>
      <c r="LLS47" s="31"/>
      <c r="LLT47" s="31"/>
      <c r="LLU47" s="31"/>
      <c r="LLV47" s="31"/>
      <c r="LLW47" s="31"/>
      <c r="LLX47" s="31"/>
      <c r="LLY47" s="31"/>
      <c r="LLZ47" s="31"/>
      <c r="LMA47" s="31"/>
      <c r="LMB47" s="31"/>
      <c r="LMC47" s="31"/>
      <c r="LMD47" s="31"/>
      <c r="LME47" s="31"/>
      <c r="LMF47" s="31"/>
      <c r="LMG47" s="31"/>
      <c r="LMH47" s="31"/>
      <c r="LMI47" s="31"/>
      <c r="LMJ47" s="31"/>
      <c r="LMK47" s="31"/>
      <c r="LML47" s="31"/>
      <c r="LMM47" s="31"/>
      <c r="LMN47" s="31"/>
      <c r="LMO47" s="31"/>
      <c r="LMP47" s="31"/>
      <c r="LMQ47" s="31"/>
      <c r="LMR47" s="31"/>
      <c r="LMS47" s="31"/>
      <c r="LMT47" s="31"/>
      <c r="LMU47" s="31"/>
      <c r="LMV47" s="31"/>
      <c r="LMW47" s="31"/>
      <c r="LMX47" s="31"/>
      <c r="LMY47" s="31"/>
      <c r="LMZ47" s="31"/>
      <c r="LNA47" s="31"/>
      <c r="LNB47" s="31"/>
      <c r="LNC47" s="31"/>
      <c r="LND47" s="31"/>
      <c r="LNE47" s="31"/>
      <c r="LNF47" s="31"/>
      <c r="LNG47" s="31"/>
      <c r="LNH47" s="31"/>
      <c r="LNI47" s="31"/>
      <c r="LNJ47" s="31"/>
      <c r="LNK47" s="31"/>
      <c r="LNL47" s="31"/>
      <c r="LNM47" s="31"/>
      <c r="LNN47" s="31"/>
      <c r="LNO47" s="31"/>
      <c r="LNP47" s="31"/>
      <c r="LNQ47" s="31"/>
      <c r="LNR47" s="31"/>
      <c r="LNS47" s="31"/>
      <c r="LNT47" s="31"/>
      <c r="LNU47" s="31"/>
      <c r="LNV47" s="31"/>
      <c r="LNW47" s="31"/>
      <c r="LNX47" s="31"/>
      <c r="LNY47" s="31"/>
      <c r="LNZ47" s="31"/>
      <c r="LOA47" s="31"/>
      <c r="LOB47" s="31"/>
      <c r="LOC47" s="31"/>
      <c r="LOD47" s="31"/>
      <c r="LOE47" s="31"/>
      <c r="LOF47" s="31"/>
      <c r="LOG47" s="31"/>
      <c r="LOH47" s="31"/>
      <c r="LOI47" s="31"/>
      <c r="LOJ47" s="31"/>
      <c r="LOK47" s="31"/>
      <c r="LOL47" s="31"/>
      <c r="LOM47" s="31"/>
      <c r="LON47" s="31"/>
      <c r="LOO47" s="31"/>
      <c r="LOP47" s="31"/>
      <c r="LOQ47" s="31"/>
      <c r="LOR47" s="31"/>
      <c r="LOS47" s="31"/>
      <c r="LOT47" s="31"/>
      <c r="LOU47" s="31"/>
      <c r="LOV47" s="31"/>
      <c r="LOW47" s="31"/>
      <c r="LOX47" s="31"/>
      <c r="LOY47" s="31"/>
      <c r="LOZ47" s="31"/>
      <c r="LPA47" s="31"/>
      <c r="LPB47" s="31"/>
      <c r="LPC47" s="31"/>
      <c r="LPD47" s="31"/>
      <c r="LPE47" s="31"/>
      <c r="LPF47" s="31"/>
      <c r="LPG47" s="31"/>
      <c r="LPH47" s="31"/>
      <c r="LPI47" s="31"/>
      <c r="LPJ47" s="31"/>
      <c r="LPK47" s="31"/>
      <c r="LPL47" s="31"/>
      <c r="LPM47" s="31"/>
      <c r="LPN47" s="31"/>
      <c r="LPO47" s="31"/>
      <c r="LPP47" s="31"/>
      <c r="LPQ47" s="31"/>
      <c r="LPR47" s="31"/>
      <c r="LPS47" s="31"/>
      <c r="LPT47" s="31"/>
      <c r="LPU47" s="31"/>
      <c r="LPV47" s="31"/>
      <c r="LPW47" s="31"/>
      <c r="LPX47" s="31"/>
      <c r="LPY47" s="31"/>
      <c r="LPZ47" s="31"/>
      <c r="LQA47" s="31"/>
      <c r="LQB47" s="31"/>
      <c r="LQC47" s="31"/>
      <c r="LQD47" s="31"/>
      <c r="LQE47" s="31"/>
      <c r="LQF47" s="31"/>
      <c r="LQG47" s="31"/>
      <c r="LQH47" s="31"/>
      <c r="LQI47" s="31"/>
      <c r="LQJ47" s="31"/>
      <c r="LQK47" s="31"/>
      <c r="LQL47" s="31"/>
      <c r="LQM47" s="31"/>
      <c r="LQN47" s="31"/>
      <c r="LQO47" s="31"/>
      <c r="LQP47" s="31"/>
      <c r="LQQ47" s="31"/>
      <c r="LQR47" s="31"/>
      <c r="LQS47" s="31"/>
      <c r="LQT47" s="31"/>
      <c r="LQU47" s="31"/>
      <c r="LQV47" s="31"/>
      <c r="LQW47" s="31"/>
      <c r="LQX47" s="31"/>
      <c r="LQY47" s="31"/>
      <c r="LQZ47" s="31"/>
      <c r="LRA47" s="31"/>
      <c r="LRB47" s="31"/>
      <c r="LRC47" s="31"/>
      <c r="LRD47" s="31"/>
      <c r="LRE47" s="31"/>
      <c r="LRF47" s="31"/>
      <c r="LRG47" s="31"/>
      <c r="LRH47" s="31"/>
      <c r="LRI47" s="31"/>
      <c r="LRJ47" s="31"/>
      <c r="LRK47" s="31"/>
      <c r="LRL47" s="31"/>
      <c r="LRM47" s="31"/>
      <c r="LRN47" s="31"/>
      <c r="LRO47" s="31"/>
      <c r="LRP47" s="31"/>
      <c r="LRQ47" s="31"/>
      <c r="LRR47" s="31"/>
      <c r="LRS47" s="31"/>
      <c r="LRT47" s="31"/>
      <c r="LRU47" s="31"/>
      <c r="LRV47" s="31"/>
      <c r="LRW47" s="31"/>
      <c r="LRX47" s="31"/>
      <c r="LRY47" s="31"/>
      <c r="LRZ47" s="31"/>
      <c r="LSA47" s="31"/>
      <c r="LSB47" s="31"/>
      <c r="LSC47" s="31"/>
      <c r="LSD47" s="31"/>
      <c r="LSE47" s="31"/>
      <c r="LSF47" s="31"/>
      <c r="LSG47" s="31"/>
      <c r="LSH47" s="31"/>
      <c r="LSI47" s="31"/>
      <c r="LSJ47" s="31"/>
      <c r="LSK47" s="31"/>
      <c r="LSL47" s="31"/>
      <c r="LSM47" s="31"/>
      <c r="LSN47" s="31"/>
      <c r="LSO47" s="31"/>
      <c r="LSP47" s="31"/>
      <c r="LSQ47" s="31"/>
      <c r="LSR47" s="31"/>
      <c r="LSS47" s="31"/>
      <c r="LST47" s="31"/>
      <c r="LSU47" s="31"/>
      <c r="LSV47" s="31"/>
      <c r="LSW47" s="31"/>
      <c r="LSX47" s="31"/>
      <c r="LSY47" s="31"/>
      <c r="LSZ47" s="31"/>
      <c r="LTA47" s="31"/>
      <c r="LTB47" s="31"/>
      <c r="LTC47" s="31"/>
      <c r="LTD47" s="31"/>
      <c r="LTE47" s="31"/>
      <c r="LTF47" s="31"/>
      <c r="LTG47" s="31"/>
      <c r="LTH47" s="31"/>
      <c r="LTI47" s="31"/>
      <c r="LTJ47" s="31"/>
      <c r="LTK47" s="31"/>
      <c r="LTL47" s="31"/>
      <c r="LTM47" s="31"/>
      <c r="LTN47" s="31"/>
      <c r="LTO47" s="31"/>
      <c r="LTP47" s="31"/>
      <c r="LTQ47" s="31"/>
      <c r="LTR47" s="31"/>
      <c r="LTS47" s="31"/>
      <c r="LTT47" s="31"/>
      <c r="LTU47" s="31"/>
      <c r="LTV47" s="31"/>
      <c r="LTW47" s="31"/>
      <c r="LTX47" s="31"/>
      <c r="LTY47" s="31"/>
      <c r="LTZ47" s="31"/>
      <c r="LUA47" s="31"/>
      <c r="LUB47" s="31"/>
      <c r="LUC47" s="31"/>
      <c r="LUD47" s="31"/>
      <c r="LUE47" s="31"/>
      <c r="LUF47" s="31"/>
      <c r="LUG47" s="31"/>
      <c r="LUH47" s="31"/>
      <c r="LUI47" s="31"/>
      <c r="LUJ47" s="31"/>
      <c r="LUK47" s="31"/>
      <c r="LUL47" s="31"/>
      <c r="LUM47" s="31"/>
      <c r="LUN47" s="31"/>
      <c r="LUO47" s="31"/>
      <c r="LUP47" s="31"/>
      <c r="LUQ47" s="31"/>
      <c r="LUR47" s="31"/>
      <c r="LUS47" s="31"/>
      <c r="LUT47" s="31"/>
      <c r="LUU47" s="31"/>
      <c r="LUV47" s="31"/>
      <c r="LUW47" s="31"/>
      <c r="LUX47" s="31"/>
      <c r="LUY47" s="31"/>
      <c r="LUZ47" s="31"/>
      <c r="LVA47" s="31"/>
      <c r="LVB47" s="31"/>
      <c r="LVC47" s="31"/>
      <c r="LVD47" s="31"/>
      <c r="LVE47" s="31"/>
      <c r="LVF47" s="31"/>
      <c r="LVG47" s="31"/>
      <c r="LVH47" s="31"/>
      <c r="LVI47" s="31"/>
      <c r="LVJ47" s="31"/>
      <c r="LVK47" s="31"/>
      <c r="LVL47" s="31"/>
      <c r="LVM47" s="31"/>
      <c r="LVN47" s="31"/>
      <c r="LVO47" s="31"/>
      <c r="LVP47" s="31"/>
      <c r="LVQ47" s="31"/>
      <c r="LVR47" s="31"/>
      <c r="LVS47" s="31"/>
      <c r="LVT47" s="31"/>
      <c r="LVU47" s="31"/>
      <c r="LVV47" s="31"/>
      <c r="LVW47" s="31"/>
      <c r="LVX47" s="31"/>
      <c r="LVY47" s="31"/>
      <c r="LVZ47" s="31"/>
      <c r="LWA47" s="31"/>
      <c r="LWB47" s="31"/>
      <c r="LWC47" s="31"/>
      <c r="LWD47" s="31"/>
      <c r="LWE47" s="31"/>
      <c r="LWF47" s="31"/>
      <c r="LWG47" s="31"/>
      <c r="LWH47" s="31"/>
      <c r="LWI47" s="31"/>
      <c r="LWJ47" s="31"/>
      <c r="LWK47" s="31"/>
      <c r="LWL47" s="31"/>
      <c r="LWM47" s="31"/>
      <c r="LWN47" s="31"/>
      <c r="LWO47" s="31"/>
      <c r="LWP47" s="31"/>
      <c r="LWQ47" s="31"/>
      <c r="LWR47" s="31"/>
      <c r="LWS47" s="31"/>
      <c r="LWT47" s="31"/>
      <c r="LWU47" s="31"/>
      <c r="LWV47" s="31"/>
      <c r="LWW47" s="31"/>
      <c r="LWX47" s="31"/>
      <c r="LWY47" s="31"/>
      <c r="LWZ47" s="31"/>
      <c r="LXA47" s="31"/>
      <c r="LXB47" s="31"/>
      <c r="LXC47" s="31"/>
      <c r="LXD47" s="31"/>
      <c r="LXE47" s="31"/>
      <c r="LXF47" s="31"/>
      <c r="LXG47" s="31"/>
      <c r="LXH47" s="31"/>
      <c r="LXI47" s="31"/>
      <c r="LXJ47" s="31"/>
      <c r="LXK47" s="31"/>
      <c r="LXL47" s="31"/>
      <c r="LXM47" s="31"/>
      <c r="LXN47" s="31"/>
      <c r="LXO47" s="31"/>
      <c r="LXP47" s="31"/>
      <c r="LXQ47" s="31"/>
      <c r="LXR47" s="31"/>
      <c r="LXS47" s="31"/>
      <c r="LXT47" s="31"/>
      <c r="LXU47" s="31"/>
      <c r="LXV47" s="31"/>
      <c r="LXW47" s="31"/>
      <c r="LXX47" s="31"/>
      <c r="LXY47" s="31"/>
      <c r="LXZ47" s="31"/>
      <c r="LYA47" s="31"/>
      <c r="LYB47" s="31"/>
      <c r="LYC47" s="31"/>
      <c r="LYD47" s="31"/>
      <c r="LYE47" s="31"/>
      <c r="LYF47" s="31"/>
      <c r="LYG47" s="31"/>
      <c r="LYH47" s="31"/>
      <c r="LYI47" s="31"/>
      <c r="LYJ47" s="31"/>
      <c r="LYK47" s="31"/>
      <c r="LYL47" s="31"/>
      <c r="LYM47" s="31"/>
      <c r="LYN47" s="31"/>
      <c r="LYO47" s="31"/>
      <c r="LYP47" s="31"/>
      <c r="LYQ47" s="31"/>
      <c r="LYR47" s="31"/>
      <c r="LYS47" s="31"/>
      <c r="LYT47" s="31"/>
      <c r="LYU47" s="31"/>
      <c r="LYV47" s="31"/>
      <c r="LYW47" s="31"/>
      <c r="LYX47" s="31"/>
      <c r="LYY47" s="31"/>
      <c r="LYZ47" s="31"/>
      <c r="LZA47" s="31"/>
      <c r="LZB47" s="31"/>
      <c r="LZC47" s="31"/>
      <c r="LZD47" s="31"/>
      <c r="LZE47" s="31"/>
      <c r="LZF47" s="31"/>
      <c r="LZG47" s="31"/>
      <c r="LZH47" s="31"/>
      <c r="LZI47" s="31"/>
      <c r="LZJ47" s="31"/>
      <c r="LZK47" s="31"/>
      <c r="LZL47" s="31"/>
      <c r="LZM47" s="31"/>
      <c r="LZN47" s="31"/>
      <c r="LZO47" s="31"/>
      <c r="LZP47" s="31"/>
      <c r="LZQ47" s="31"/>
      <c r="LZR47" s="31"/>
      <c r="LZS47" s="31"/>
      <c r="LZT47" s="31"/>
      <c r="LZU47" s="31"/>
      <c r="LZV47" s="31"/>
      <c r="LZW47" s="31"/>
      <c r="LZX47" s="31"/>
      <c r="LZY47" s="31"/>
      <c r="LZZ47" s="31"/>
      <c r="MAA47" s="31"/>
      <c r="MAB47" s="31"/>
      <c r="MAC47" s="31"/>
      <c r="MAD47" s="31"/>
      <c r="MAE47" s="31"/>
      <c r="MAF47" s="31"/>
      <c r="MAG47" s="31"/>
      <c r="MAH47" s="31"/>
      <c r="MAI47" s="31"/>
      <c r="MAJ47" s="31"/>
      <c r="MAK47" s="31"/>
      <c r="MAL47" s="31"/>
      <c r="MAM47" s="31"/>
      <c r="MAN47" s="31"/>
      <c r="MAO47" s="31"/>
      <c r="MAP47" s="31"/>
      <c r="MAQ47" s="31"/>
      <c r="MAR47" s="31"/>
      <c r="MAS47" s="31"/>
      <c r="MAT47" s="31"/>
      <c r="MAU47" s="31"/>
      <c r="MAV47" s="31"/>
      <c r="MAW47" s="31"/>
      <c r="MAX47" s="31"/>
      <c r="MAY47" s="31"/>
      <c r="MAZ47" s="31"/>
      <c r="MBA47" s="31"/>
      <c r="MBB47" s="31"/>
      <c r="MBC47" s="31"/>
      <c r="MBD47" s="31"/>
      <c r="MBE47" s="31"/>
      <c r="MBF47" s="31"/>
      <c r="MBG47" s="31"/>
      <c r="MBH47" s="31"/>
      <c r="MBI47" s="31"/>
      <c r="MBJ47" s="31"/>
      <c r="MBK47" s="31"/>
      <c r="MBL47" s="31"/>
      <c r="MBM47" s="31"/>
      <c r="MBN47" s="31"/>
      <c r="MBO47" s="31"/>
      <c r="MBP47" s="31"/>
      <c r="MBQ47" s="31"/>
      <c r="MBR47" s="31"/>
      <c r="MBS47" s="31"/>
      <c r="MBT47" s="31"/>
      <c r="MBU47" s="31"/>
      <c r="MBV47" s="31"/>
      <c r="MBW47" s="31"/>
      <c r="MBX47" s="31"/>
      <c r="MBY47" s="31"/>
      <c r="MBZ47" s="31"/>
      <c r="MCA47" s="31"/>
      <c r="MCB47" s="31"/>
      <c r="MCC47" s="31"/>
      <c r="MCD47" s="31"/>
      <c r="MCE47" s="31"/>
      <c r="MCF47" s="31"/>
      <c r="MCG47" s="31"/>
      <c r="MCH47" s="31"/>
      <c r="MCI47" s="31"/>
      <c r="MCJ47" s="31"/>
      <c r="MCK47" s="31"/>
      <c r="MCL47" s="31"/>
      <c r="MCM47" s="31"/>
      <c r="MCN47" s="31"/>
      <c r="MCO47" s="31"/>
      <c r="MCP47" s="31"/>
      <c r="MCQ47" s="31"/>
      <c r="MCR47" s="31"/>
      <c r="MCS47" s="31"/>
      <c r="MCT47" s="31"/>
      <c r="MCU47" s="31"/>
      <c r="MCV47" s="31"/>
      <c r="MCW47" s="31"/>
      <c r="MCX47" s="31"/>
      <c r="MCY47" s="31"/>
      <c r="MCZ47" s="31"/>
      <c r="MDA47" s="31"/>
      <c r="MDB47" s="31"/>
      <c r="MDC47" s="31"/>
      <c r="MDD47" s="31"/>
      <c r="MDE47" s="31"/>
      <c r="MDF47" s="31"/>
      <c r="MDG47" s="31"/>
      <c r="MDH47" s="31"/>
      <c r="MDI47" s="31"/>
      <c r="MDJ47" s="31"/>
      <c r="MDK47" s="31"/>
      <c r="MDL47" s="31"/>
      <c r="MDM47" s="31"/>
      <c r="MDN47" s="31"/>
      <c r="MDO47" s="31"/>
      <c r="MDP47" s="31"/>
      <c r="MDQ47" s="31"/>
      <c r="MDR47" s="31"/>
      <c r="MDS47" s="31"/>
      <c r="MDT47" s="31"/>
      <c r="MDU47" s="31"/>
      <c r="MDV47" s="31"/>
      <c r="MDW47" s="31"/>
      <c r="MDX47" s="31"/>
      <c r="MDY47" s="31"/>
      <c r="MDZ47" s="31"/>
      <c r="MEA47" s="31"/>
      <c r="MEB47" s="31"/>
      <c r="MEC47" s="31"/>
      <c r="MED47" s="31"/>
      <c r="MEE47" s="31"/>
      <c r="MEF47" s="31"/>
      <c r="MEG47" s="31"/>
      <c r="MEH47" s="31"/>
      <c r="MEI47" s="31"/>
      <c r="MEJ47" s="31"/>
      <c r="MEK47" s="31"/>
      <c r="MEL47" s="31"/>
      <c r="MEM47" s="31"/>
      <c r="MEN47" s="31"/>
      <c r="MEO47" s="31"/>
      <c r="MEP47" s="31"/>
      <c r="MEQ47" s="31"/>
      <c r="MER47" s="31"/>
      <c r="MES47" s="31"/>
      <c r="MET47" s="31"/>
      <c r="MEU47" s="31"/>
      <c r="MEV47" s="31"/>
      <c r="MEW47" s="31"/>
      <c r="MEX47" s="31"/>
      <c r="MEY47" s="31"/>
      <c r="MEZ47" s="31"/>
      <c r="MFA47" s="31"/>
      <c r="MFB47" s="31"/>
      <c r="MFC47" s="31"/>
      <c r="MFD47" s="31"/>
      <c r="MFE47" s="31"/>
      <c r="MFF47" s="31"/>
      <c r="MFG47" s="31"/>
      <c r="MFH47" s="31"/>
      <c r="MFI47" s="31"/>
      <c r="MFJ47" s="31"/>
      <c r="MFK47" s="31"/>
      <c r="MFL47" s="31"/>
      <c r="MFM47" s="31"/>
      <c r="MFN47" s="31"/>
      <c r="MFO47" s="31"/>
      <c r="MFP47" s="31"/>
      <c r="MFQ47" s="31"/>
      <c r="MFR47" s="31"/>
      <c r="MFS47" s="31"/>
      <c r="MFT47" s="31"/>
      <c r="MFU47" s="31"/>
      <c r="MFV47" s="31"/>
      <c r="MFW47" s="31"/>
      <c r="MFX47" s="31"/>
      <c r="MFY47" s="31"/>
      <c r="MFZ47" s="31"/>
      <c r="MGA47" s="31"/>
      <c r="MGB47" s="31"/>
      <c r="MGC47" s="31"/>
      <c r="MGD47" s="31"/>
      <c r="MGE47" s="31"/>
      <c r="MGF47" s="31"/>
      <c r="MGG47" s="31"/>
      <c r="MGH47" s="31"/>
      <c r="MGI47" s="31"/>
      <c r="MGJ47" s="31"/>
      <c r="MGK47" s="31"/>
      <c r="MGL47" s="31"/>
      <c r="MGM47" s="31"/>
      <c r="MGN47" s="31"/>
      <c r="MGO47" s="31"/>
      <c r="MGP47" s="31"/>
      <c r="MGQ47" s="31"/>
      <c r="MGR47" s="31"/>
      <c r="MGS47" s="31"/>
      <c r="MGT47" s="31"/>
      <c r="MGU47" s="31"/>
      <c r="MGV47" s="31"/>
      <c r="MGW47" s="31"/>
      <c r="MGX47" s="31"/>
      <c r="MGY47" s="31"/>
      <c r="MGZ47" s="31"/>
      <c r="MHA47" s="31"/>
      <c r="MHB47" s="31"/>
      <c r="MHC47" s="31"/>
      <c r="MHD47" s="31"/>
      <c r="MHE47" s="31"/>
      <c r="MHF47" s="31"/>
      <c r="MHG47" s="31"/>
      <c r="MHH47" s="31"/>
      <c r="MHI47" s="31"/>
      <c r="MHJ47" s="31"/>
      <c r="MHK47" s="31"/>
      <c r="MHL47" s="31"/>
      <c r="MHM47" s="31"/>
      <c r="MHN47" s="31"/>
      <c r="MHO47" s="31"/>
      <c r="MHP47" s="31"/>
      <c r="MHQ47" s="31"/>
      <c r="MHR47" s="31"/>
      <c r="MHS47" s="31"/>
      <c r="MHT47" s="31"/>
      <c r="MHU47" s="31"/>
      <c r="MHV47" s="31"/>
      <c r="MHW47" s="31"/>
      <c r="MHX47" s="31"/>
      <c r="MHY47" s="31"/>
      <c r="MHZ47" s="31"/>
      <c r="MIA47" s="31"/>
      <c r="MIB47" s="31"/>
      <c r="MIC47" s="31"/>
      <c r="MID47" s="31"/>
      <c r="MIE47" s="31"/>
      <c r="MIF47" s="31"/>
      <c r="MIG47" s="31"/>
      <c r="MIH47" s="31"/>
      <c r="MII47" s="31"/>
      <c r="MIJ47" s="31"/>
      <c r="MIK47" s="31"/>
      <c r="MIL47" s="31"/>
      <c r="MIM47" s="31"/>
      <c r="MIN47" s="31"/>
      <c r="MIO47" s="31"/>
      <c r="MIP47" s="31"/>
      <c r="MIQ47" s="31"/>
      <c r="MIR47" s="31"/>
      <c r="MIS47" s="31"/>
      <c r="MIT47" s="31"/>
      <c r="MIU47" s="31"/>
      <c r="MIV47" s="31"/>
      <c r="MIW47" s="31"/>
      <c r="MIX47" s="31"/>
      <c r="MIY47" s="31"/>
      <c r="MIZ47" s="31"/>
      <c r="MJA47" s="31"/>
      <c r="MJB47" s="31"/>
      <c r="MJC47" s="31"/>
      <c r="MJD47" s="31"/>
      <c r="MJE47" s="31"/>
      <c r="MJF47" s="31"/>
      <c r="MJG47" s="31"/>
      <c r="MJH47" s="31"/>
      <c r="MJI47" s="31"/>
      <c r="MJJ47" s="31"/>
      <c r="MJK47" s="31"/>
      <c r="MJL47" s="31"/>
      <c r="MJM47" s="31"/>
      <c r="MJN47" s="31"/>
      <c r="MJO47" s="31"/>
      <c r="MJP47" s="31"/>
      <c r="MJQ47" s="31"/>
      <c r="MJR47" s="31"/>
      <c r="MJS47" s="31"/>
      <c r="MJT47" s="31"/>
      <c r="MJU47" s="31"/>
      <c r="MJV47" s="31"/>
      <c r="MJW47" s="31"/>
      <c r="MJX47" s="31"/>
      <c r="MJY47" s="31"/>
      <c r="MJZ47" s="31"/>
      <c r="MKA47" s="31"/>
      <c r="MKB47" s="31"/>
      <c r="MKC47" s="31"/>
      <c r="MKD47" s="31"/>
      <c r="MKE47" s="31"/>
      <c r="MKF47" s="31"/>
      <c r="MKG47" s="31"/>
      <c r="MKH47" s="31"/>
      <c r="MKI47" s="31"/>
      <c r="MKJ47" s="31"/>
      <c r="MKK47" s="31"/>
      <c r="MKL47" s="31"/>
      <c r="MKM47" s="31"/>
      <c r="MKN47" s="31"/>
      <c r="MKO47" s="31"/>
      <c r="MKP47" s="31"/>
      <c r="MKQ47" s="31"/>
      <c r="MKR47" s="31"/>
      <c r="MKS47" s="31"/>
      <c r="MKT47" s="31"/>
      <c r="MKU47" s="31"/>
      <c r="MKV47" s="31"/>
      <c r="MKW47" s="31"/>
      <c r="MKX47" s="31"/>
      <c r="MKY47" s="31"/>
      <c r="MKZ47" s="31"/>
      <c r="MLA47" s="31"/>
      <c r="MLB47" s="31"/>
      <c r="MLC47" s="31"/>
      <c r="MLD47" s="31"/>
      <c r="MLE47" s="31"/>
      <c r="MLF47" s="31"/>
      <c r="MLG47" s="31"/>
      <c r="MLH47" s="31"/>
      <c r="MLI47" s="31"/>
      <c r="MLJ47" s="31"/>
      <c r="MLK47" s="31"/>
      <c r="MLL47" s="31"/>
      <c r="MLM47" s="31"/>
      <c r="MLN47" s="31"/>
      <c r="MLO47" s="31"/>
      <c r="MLP47" s="31"/>
      <c r="MLQ47" s="31"/>
      <c r="MLR47" s="31"/>
      <c r="MLS47" s="31"/>
      <c r="MLT47" s="31"/>
      <c r="MLU47" s="31"/>
      <c r="MLV47" s="31"/>
      <c r="MLW47" s="31"/>
      <c r="MLX47" s="31"/>
      <c r="MLY47" s="31"/>
      <c r="MLZ47" s="31"/>
      <c r="MMA47" s="31"/>
      <c r="MMB47" s="31"/>
      <c r="MMC47" s="31"/>
      <c r="MMD47" s="31"/>
      <c r="MME47" s="31"/>
      <c r="MMF47" s="31"/>
      <c r="MMG47" s="31"/>
      <c r="MMH47" s="31"/>
      <c r="MMI47" s="31"/>
      <c r="MMJ47" s="31"/>
      <c r="MMK47" s="31"/>
      <c r="MML47" s="31"/>
      <c r="MMM47" s="31"/>
      <c r="MMN47" s="31"/>
      <c r="MMO47" s="31"/>
      <c r="MMP47" s="31"/>
      <c r="MMQ47" s="31"/>
      <c r="MMR47" s="31"/>
      <c r="MMS47" s="31"/>
      <c r="MMT47" s="31"/>
      <c r="MMU47" s="31"/>
      <c r="MMV47" s="31"/>
      <c r="MMW47" s="31"/>
      <c r="MMX47" s="31"/>
      <c r="MMY47" s="31"/>
      <c r="MMZ47" s="31"/>
      <c r="MNA47" s="31"/>
      <c r="MNB47" s="31"/>
      <c r="MNC47" s="31"/>
      <c r="MND47" s="31"/>
      <c r="MNE47" s="31"/>
      <c r="MNF47" s="31"/>
      <c r="MNG47" s="31"/>
      <c r="MNH47" s="31"/>
      <c r="MNI47" s="31"/>
      <c r="MNJ47" s="31"/>
      <c r="MNK47" s="31"/>
      <c r="MNL47" s="31"/>
      <c r="MNM47" s="31"/>
      <c r="MNN47" s="31"/>
      <c r="MNO47" s="31"/>
      <c r="MNP47" s="31"/>
      <c r="MNQ47" s="31"/>
      <c r="MNR47" s="31"/>
      <c r="MNS47" s="31"/>
      <c r="MNT47" s="31"/>
      <c r="MNU47" s="31"/>
      <c r="MNV47" s="31"/>
      <c r="MNW47" s="31"/>
      <c r="MNX47" s="31"/>
      <c r="MNY47" s="31"/>
      <c r="MNZ47" s="31"/>
      <c r="MOA47" s="31"/>
      <c r="MOB47" s="31"/>
      <c r="MOC47" s="31"/>
      <c r="MOD47" s="31"/>
      <c r="MOE47" s="31"/>
      <c r="MOF47" s="31"/>
      <c r="MOG47" s="31"/>
      <c r="MOH47" s="31"/>
      <c r="MOI47" s="31"/>
      <c r="MOJ47" s="31"/>
      <c r="MOK47" s="31"/>
      <c r="MOL47" s="31"/>
      <c r="MOM47" s="31"/>
      <c r="MON47" s="31"/>
      <c r="MOO47" s="31"/>
      <c r="MOP47" s="31"/>
      <c r="MOQ47" s="31"/>
      <c r="MOR47" s="31"/>
      <c r="MOS47" s="31"/>
      <c r="MOT47" s="31"/>
      <c r="MOU47" s="31"/>
      <c r="MOV47" s="31"/>
      <c r="MOW47" s="31"/>
      <c r="MOX47" s="31"/>
      <c r="MOY47" s="31"/>
      <c r="MOZ47" s="31"/>
      <c r="MPA47" s="31"/>
      <c r="MPB47" s="31"/>
      <c r="MPC47" s="31"/>
      <c r="MPD47" s="31"/>
      <c r="MPE47" s="31"/>
      <c r="MPF47" s="31"/>
      <c r="MPG47" s="31"/>
      <c r="MPH47" s="31"/>
      <c r="MPI47" s="31"/>
      <c r="MPJ47" s="31"/>
      <c r="MPK47" s="31"/>
      <c r="MPL47" s="31"/>
      <c r="MPM47" s="31"/>
      <c r="MPN47" s="31"/>
      <c r="MPO47" s="31"/>
      <c r="MPP47" s="31"/>
      <c r="MPQ47" s="31"/>
      <c r="MPR47" s="31"/>
      <c r="MPS47" s="31"/>
      <c r="MPT47" s="31"/>
      <c r="MPU47" s="31"/>
      <c r="MPV47" s="31"/>
      <c r="MPW47" s="31"/>
      <c r="MPX47" s="31"/>
      <c r="MPY47" s="31"/>
      <c r="MPZ47" s="31"/>
      <c r="MQA47" s="31"/>
      <c r="MQB47" s="31"/>
      <c r="MQC47" s="31"/>
      <c r="MQD47" s="31"/>
      <c r="MQE47" s="31"/>
      <c r="MQF47" s="31"/>
      <c r="MQG47" s="31"/>
      <c r="MQH47" s="31"/>
      <c r="MQI47" s="31"/>
      <c r="MQJ47" s="31"/>
      <c r="MQK47" s="31"/>
      <c r="MQL47" s="31"/>
      <c r="MQM47" s="31"/>
      <c r="MQN47" s="31"/>
      <c r="MQO47" s="31"/>
      <c r="MQP47" s="31"/>
      <c r="MQQ47" s="31"/>
      <c r="MQR47" s="31"/>
      <c r="MQS47" s="31"/>
      <c r="MQT47" s="31"/>
      <c r="MQU47" s="31"/>
      <c r="MQV47" s="31"/>
      <c r="MQW47" s="31"/>
      <c r="MQX47" s="31"/>
      <c r="MQY47" s="31"/>
      <c r="MQZ47" s="31"/>
      <c r="MRA47" s="31"/>
      <c r="MRB47" s="31"/>
      <c r="MRC47" s="31"/>
      <c r="MRD47" s="31"/>
      <c r="MRE47" s="31"/>
      <c r="MRF47" s="31"/>
      <c r="MRG47" s="31"/>
      <c r="MRH47" s="31"/>
      <c r="MRI47" s="31"/>
      <c r="MRJ47" s="31"/>
      <c r="MRK47" s="31"/>
      <c r="MRL47" s="31"/>
      <c r="MRM47" s="31"/>
      <c r="MRN47" s="31"/>
      <c r="MRO47" s="31"/>
      <c r="MRP47" s="31"/>
      <c r="MRQ47" s="31"/>
      <c r="MRR47" s="31"/>
      <c r="MRS47" s="31"/>
      <c r="MRT47" s="31"/>
      <c r="MRU47" s="31"/>
      <c r="MRV47" s="31"/>
      <c r="MRW47" s="31"/>
      <c r="MRX47" s="31"/>
      <c r="MRY47" s="31"/>
      <c r="MRZ47" s="31"/>
      <c r="MSA47" s="31"/>
      <c r="MSB47" s="31"/>
      <c r="MSC47" s="31"/>
      <c r="MSD47" s="31"/>
      <c r="MSE47" s="31"/>
      <c r="MSF47" s="31"/>
      <c r="MSG47" s="31"/>
      <c r="MSH47" s="31"/>
      <c r="MSI47" s="31"/>
      <c r="MSJ47" s="31"/>
      <c r="MSK47" s="31"/>
      <c r="MSL47" s="31"/>
      <c r="MSM47" s="31"/>
      <c r="MSN47" s="31"/>
      <c r="MSO47" s="31"/>
      <c r="MSP47" s="31"/>
      <c r="MSQ47" s="31"/>
      <c r="MSR47" s="31"/>
      <c r="MSS47" s="31"/>
      <c r="MST47" s="31"/>
      <c r="MSU47" s="31"/>
      <c r="MSV47" s="31"/>
      <c r="MSW47" s="31"/>
      <c r="MSX47" s="31"/>
      <c r="MSY47" s="31"/>
      <c r="MSZ47" s="31"/>
      <c r="MTA47" s="31"/>
      <c r="MTB47" s="31"/>
      <c r="MTC47" s="31"/>
      <c r="MTD47" s="31"/>
      <c r="MTE47" s="31"/>
      <c r="MTF47" s="31"/>
      <c r="MTG47" s="31"/>
      <c r="MTH47" s="31"/>
      <c r="MTI47" s="31"/>
      <c r="MTJ47" s="31"/>
      <c r="MTK47" s="31"/>
      <c r="MTL47" s="31"/>
      <c r="MTM47" s="31"/>
      <c r="MTN47" s="31"/>
      <c r="MTO47" s="31"/>
      <c r="MTP47" s="31"/>
      <c r="MTQ47" s="31"/>
      <c r="MTR47" s="31"/>
      <c r="MTS47" s="31"/>
      <c r="MTT47" s="31"/>
      <c r="MTU47" s="31"/>
      <c r="MTV47" s="31"/>
      <c r="MTW47" s="31"/>
      <c r="MTX47" s="31"/>
      <c r="MTY47" s="31"/>
      <c r="MTZ47" s="31"/>
      <c r="MUA47" s="31"/>
      <c r="MUB47" s="31"/>
      <c r="MUC47" s="31"/>
      <c r="MUD47" s="31"/>
      <c r="MUE47" s="31"/>
      <c r="MUF47" s="31"/>
      <c r="MUG47" s="31"/>
      <c r="MUH47" s="31"/>
      <c r="MUI47" s="31"/>
      <c r="MUJ47" s="31"/>
      <c r="MUK47" s="31"/>
      <c r="MUL47" s="31"/>
      <c r="MUM47" s="31"/>
      <c r="MUN47" s="31"/>
      <c r="MUO47" s="31"/>
      <c r="MUP47" s="31"/>
      <c r="MUQ47" s="31"/>
      <c r="MUR47" s="31"/>
      <c r="MUS47" s="31"/>
      <c r="MUT47" s="31"/>
      <c r="MUU47" s="31"/>
      <c r="MUV47" s="31"/>
      <c r="MUW47" s="31"/>
      <c r="MUX47" s="31"/>
      <c r="MUY47" s="31"/>
      <c r="MUZ47" s="31"/>
      <c r="MVA47" s="31"/>
      <c r="MVB47" s="31"/>
      <c r="MVC47" s="31"/>
      <c r="MVD47" s="31"/>
      <c r="MVE47" s="31"/>
      <c r="MVF47" s="31"/>
      <c r="MVG47" s="31"/>
      <c r="MVH47" s="31"/>
      <c r="MVI47" s="31"/>
      <c r="MVJ47" s="31"/>
      <c r="MVK47" s="31"/>
      <c r="MVL47" s="31"/>
      <c r="MVM47" s="31"/>
      <c r="MVN47" s="31"/>
      <c r="MVO47" s="31"/>
      <c r="MVP47" s="31"/>
      <c r="MVQ47" s="31"/>
      <c r="MVR47" s="31"/>
      <c r="MVS47" s="31"/>
      <c r="MVT47" s="31"/>
      <c r="MVU47" s="31"/>
      <c r="MVV47" s="31"/>
      <c r="MVW47" s="31"/>
      <c r="MVX47" s="31"/>
      <c r="MVY47" s="31"/>
      <c r="MVZ47" s="31"/>
      <c r="MWA47" s="31"/>
      <c r="MWB47" s="31"/>
      <c r="MWC47" s="31"/>
      <c r="MWD47" s="31"/>
      <c r="MWE47" s="31"/>
      <c r="MWF47" s="31"/>
      <c r="MWG47" s="31"/>
      <c r="MWH47" s="31"/>
      <c r="MWI47" s="31"/>
      <c r="MWJ47" s="31"/>
      <c r="MWK47" s="31"/>
      <c r="MWL47" s="31"/>
      <c r="MWM47" s="31"/>
      <c r="MWN47" s="31"/>
      <c r="MWO47" s="31"/>
      <c r="MWP47" s="31"/>
      <c r="MWQ47" s="31"/>
      <c r="MWR47" s="31"/>
      <c r="MWS47" s="31"/>
      <c r="MWT47" s="31"/>
      <c r="MWU47" s="31"/>
      <c r="MWV47" s="31"/>
      <c r="MWW47" s="31"/>
      <c r="MWX47" s="31"/>
      <c r="MWY47" s="31"/>
      <c r="MWZ47" s="31"/>
      <c r="MXA47" s="31"/>
      <c r="MXB47" s="31"/>
      <c r="MXC47" s="31"/>
      <c r="MXD47" s="31"/>
      <c r="MXE47" s="31"/>
      <c r="MXF47" s="31"/>
      <c r="MXG47" s="31"/>
      <c r="MXH47" s="31"/>
      <c r="MXI47" s="31"/>
      <c r="MXJ47" s="31"/>
      <c r="MXK47" s="31"/>
      <c r="MXL47" s="31"/>
      <c r="MXM47" s="31"/>
      <c r="MXN47" s="31"/>
      <c r="MXO47" s="31"/>
      <c r="MXP47" s="31"/>
      <c r="MXQ47" s="31"/>
      <c r="MXR47" s="31"/>
      <c r="MXS47" s="31"/>
      <c r="MXT47" s="31"/>
      <c r="MXU47" s="31"/>
      <c r="MXV47" s="31"/>
      <c r="MXW47" s="31"/>
      <c r="MXX47" s="31"/>
      <c r="MXY47" s="31"/>
      <c r="MXZ47" s="31"/>
      <c r="MYA47" s="31"/>
      <c r="MYB47" s="31"/>
      <c r="MYC47" s="31"/>
      <c r="MYD47" s="31"/>
      <c r="MYE47" s="31"/>
      <c r="MYF47" s="31"/>
      <c r="MYG47" s="31"/>
      <c r="MYH47" s="31"/>
      <c r="MYI47" s="31"/>
      <c r="MYJ47" s="31"/>
      <c r="MYK47" s="31"/>
      <c r="MYL47" s="31"/>
      <c r="MYM47" s="31"/>
      <c r="MYN47" s="31"/>
      <c r="MYO47" s="31"/>
      <c r="MYP47" s="31"/>
      <c r="MYQ47" s="31"/>
      <c r="MYR47" s="31"/>
      <c r="MYS47" s="31"/>
      <c r="MYT47" s="31"/>
      <c r="MYU47" s="31"/>
      <c r="MYV47" s="31"/>
      <c r="MYW47" s="31"/>
      <c r="MYX47" s="31"/>
      <c r="MYY47" s="31"/>
      <c r="MYZ47" s="31"/>
      <c r="MZA47" s="31"/>
      <c r="MZB47" s="31"/>
      <c r="MZC47" s="31"/>
      <c r="MZD47" s="31"/>
      <c r="MZE47" s="31"/>
      <c r="MZF47" s="31"/>
      <c r="MZG47" s="31"/>
      <c r="MZH47" s="31"/>
      <c r="MZI47" s="31"/>
      <c r="MZJ47" s="31"/>
      <c r="MZK47" s="31"/>
      <c r="MZL47" s="31"/>
      <c r="MZM47" s="31"/>
      <c r="MZN47" s="31"/>
      <c r="MZO47" s="31"/>
      <c r="MZP47" s="31"/>
      <c r="MZQ47" s="31"/>
      <c r="MZR47" s="31"/>
      <c r="MZS47" s="31"/>
      <c r="MZT47" s="31"/>
      <c r="MZU47" s="31"/>
      <c r="MZV47" s="31"/>
      <c r="MZW47" s="31"/>
      <c r="MZX47" s="31"/>
      <c r="MZY47" s="31"/>
      <c r="MZZ47" s="31"/>
      <c r="NAA47" s="31"/>
      <c r="NAB47" s="31"/>
      <c r="NAC47" s="31"/>
      <c r="NAD47" s="31"/>
      <c r="NAE47" s="31"/>
      <c r="NAF47" s="31"/>
      <c r="NAG47" s="31"/>
      <c r="NAH47" s="31"/>
      <c r="NAI47" s="31"/>
      <c r="NAJ47" s="31"/>
      <c r="NAK47" s="31"/>
      <c r="NAL47" s="31"/>
      <c r="NAM47" s="31"/>
      <c r="NAN47" s="31"/>
      <c r="NAO47" s="31"/>
      <c r="NAP47" s="31"/>
      <c r="NAQ47" s="31"/>
      <c r="NAR47" s="31"/>
      <c r="NAS47" s="31"/>
      <c r="NAT47" s="31"/>
      <c r="NAU47" s="31"/>
      <c r="NAV47" s="31"/>
      <c r="NAW47" s="31"/>
      <c r="NAX47" s="31"/>
      <c r="NAY47" s="31"/>
      <c r="NAZ47" s="31"/>
      <c r="NBA47" s="31"/>
      <c r="NBB47" s="31"/>
      <c r="NBC47" s="31"/>
      <c r="NBD47" s="31"/>
      <c r="NBE47" s="31"/>
      <c r="NBF47" s="31"/>
      <c r="NBG47" s="31"/>
      <c r="NBH47" s="31"/>
      <c r="NBI47" s="31"/>
      <c r="NBJ47" s="31"/>
      <c r="NBK47" s="31"/>
      <c r="NBL47" s="31"/>
      <c r="NBM47" s="31"/>
      <c r="NBN47" s="31"/>
      <c r="NBO47" s="31"/>
      <c r="NBP47" s="31"/>
      <c r="NBQ47" s="31"/>
      <c r="NBR47" s="31"/>
      <c r="NBS47" s="31"/>
      <c r="NBT47" s="31"/>
      <c r="NBU47" s="31"/>
      <c r="NBV47" s="31"/>
      <c r="NBW47" s="31"/>
      <c r="NBX47" s="31"/>
      <c r="NBY47" s="31"/>
      <c r="NBZ47" s="31"/>
      <c r="NCA47" s="31"/>
      <c r="NCB47" s="31"/>
      <c r="NCC47" s="31"/>
      <c r="NCD47" s="31"/>
      <c r="NCE47" s="31"/>
      <c r="NCF47" s="31"/>
      <c r="NCG47" s="31"/>
      <c r="NCH47" s="31"/>
      <c r="NCI47" s="31"/>
      <c r="NCJ47" s="31"/>
      <c r="NCK47" s="31"/>
      <c r="NCL47" s="31"/>
      <c r="NCM47" s="31"/>
      <c r="NCN47" s="31"/>
      <c r="NCO47" s="31"/>
      <c r="NCP47" s="31"/>
      <c r="NCQ47" s="31"/>
      <c r="NCR47" s="31"/>
      <c r="NCS47" s="31"/>
      <c r="NCT47" s="31"/>
      <c r="NCU47" s="31"/>
      <c r="NCV47" s="31"/>
      <c r="NCW47" s="31"/>
      <c r="NCX47" s="31"/>
      <c r="NCY47" s="31"/>
      <c r="NCZ47" s="31"/>
      <c r="NDA47" s="31"/>
      <c r="NDB47" s="31"/>
      <c r="NDC47" s="31"/>
      <c r="NDD47" s="31"/>
      <c r="NDE47" s="31"/>
      <c r="NDF47" s="31"/>
      <c r="NDG47" s="31"/>
      <c r="NDH47" s="31"/>
      <c r="NDI47" s="31"/>
      <c r="NDJ47" s="31"/>
      <c r="NDK47" s="31"/>
      <c r="NDL47" s="31"/>
      <c r="NDM47" s="31"/>
      <c r="NDN47" s="31"/>
      <c r="NDO47" s="31"/>
      <c r="NDP47" s="31"/>
      <c r="NDQ47" s="31"/>
      <c r="NDR47" s="31"/>
      <c r="NDS47" s="31"/>
      <c r="NDT47" s="31"/>
      <c r="NDU47" s="31"/>
      <c r="NDV47" s="31"/>
      <c r="NDW47" s="31"/>
      <c r="NDX47" s="31"/>
      <c r="NDY47" s="31"/>
      <c r="NDZ47" s="31"/>
      <c r="NEA47" s="31"/>
      <c r="NEB47" s="31"/>
      <c r="NEC47" s="31"/>
      <c r="NED47" s="31"/>
      <c r="NEE47" s="31"/>
      <c r="NEF47" s="31"/>
      <c r="NEG47" s="31"/>
      <c r="NEH47" s="31"/>
      <c r="NEI47" s="31"/>
      <c r="NEJ47" s="31"/>
      <c r="NEK47" s="31"/>
      <c r="NEL47" s="31"/>
      <c r="NEM47" s="31"/>
      <c r="NEN47" s="31"/>
      <c r="NEO47" s="31"/>
      <c r="NEP47" s="31"/>
      <c r="NEQ47" s="31"/>
      <c r="NER47" s="31"/>
      <c r="NES47" s="31"/>
      <c r="NET47" s="31"/>
      <c r="NEU47" s="31"/>
      <c r="NEV47" s="31"/>
      <c r="NEW47" s="31"/>
      <c r="NEX47" s="31"/>
      <c r="NEY47" s="31"/>
      <c r="NEZ47" s="31"/>
      <c r="NFA47" s="31"/>
      <c r="NFB47" s="31"/>
      <c r="NFC47" s="31"/>
      <c r="NFD47" s="31"/>
      <c r="NFE47" s="31"/>
      <c r="NFF47" s="31"/>
      <c r="NFG47" s="31"/>
      <c r="NFH47" s="31"/>
      <c r="NFI47" s="31"/>
      <c r="NFJ47" s="31"/>
      <c r="NFK47" s="31"/>
      <c r="NFL47" s="31"/>
      <c r="NFM47" s="31"/>
      <c r="NFN47" s="31"/>
      <c r="NFO47" s="31"/>
      <c r="NFP47" s="31"/>
      <c r="NFQ47" s="31"/>
      <c r="NFR47" s="31"/>
      <c r="NFS47" s="31"/>
      <c r="NFT47" s="31"/>
      <c r="NFU47" s="31"/>
      <c r="NFV47" s="31"/>
      <c r="NFW47" s="31"/>
      <c r="NFX47" s="31"/>
      <c r="NFY47" s="31"/>
      <c r="NFZ47" s="31"/>
      <c r="NGA47" s="31"/>
      <c r="NGB47" s="31"/>
      <c r="NGC47" s="31"/>
      <c r="NGD47" s="31"/>
      <c r="NGE47" s="31"/>
      <c r="NGF47" s="31"/>
      <c r="NGG47" s="31"/>
      <c r="NGH47" s="31"/>
      <c r="NGI47" s="31"/>
      <c r="NGJ47" s="31"/>
      <c r="NGK47" s="31"/>
      <c r="NGL47" s="31"/>
      <c r="NGM47" s="31"/>
      <c r="NGN47" s="31"/>
      <c r="NGO47" s="31"/>
      <c r="NGP47" s="31"/>
      <c r="NGQ47" s="31"/>
      <c r="NGR47" s="31"/>
      <c r="NGS47" s="31"/>
      <c r="NGT47" s="31"/>
      <c r="NGU47" s="31"/>
      <c r="NGV47" s="31"/>
      <c r="NGW47" s="31"/>
      <c r="NGX47" s="31"/>
      <c r="NGY47" s="31"/>
      <c r="NGZ47" s="31"/>
      <c r="NHA47" s="31"/>
      <c r="NHB47" s="31"/>
      <c r="NHC47" s="31"/>
      <c r="NHD47" s="31"/>
      <c r="NHE47" s="31"/>
      <c r="NHF47" s="31"/>
      <c r="NHG47" s="31"/>
      <c r="NHH47" s="31"/>
      <c r="NHI47" s="31"/>
      <c r="NHJ47" s="31"/>
      <c r="NHK47" s="31"/>
      <c r="NHL47" s="31"/>
      <c r="NHM47" s="31"/>
      <c r="NHN47" s="31"/>
      <c r="NHO47" s="31"/>
      <c r="NHP47" s="31"/>
      <c r="NHQ47" s="31"/>
      <c r="NHR47" s="31"/>
      <c r="NHS47" s="31"/>
      <c r="NHT47" s="31"/>
      <c r="NHU47" s="31"/>
      <c r="NHV47" s="31"/>
      <c r="NHW47" s="31"/>
      <c r="NHX47" s="31"/>
      <c r="NHY47" s="31"/>
      <c r="NHZ47" s="31"/>
      <c r="NIA47" s="31"/>
      <c r="NIB47" s="31"/>
      <c r="NIC47" s="31"/>
      <c r="NID47" s="31"/>
      <c r="NIE47" s="31"/>
      <c r="NIF47" s="31"/>
      <c r="NIG47" s="31"/>
      <c r="NIH47" s="31"/>
      <c r="NII47" s="31"/>
      <c r="NIJ47" s="31"/>
      <c r="NIK47" s="31"/>
      <c r="NIL47" s="31"/>
      <c r="NIM47" s="31"/>
      <c r="NIN47" s="31"/>
      <c r="NIO47" s="31"/>
      <c r="NIP47" s="31"/>
      <c r="NIQ47" s="31"/>
      <c r="NIR47" s="31"/>
      <c r="NIS47" s="31"/>
      <c r="NIT47" s="31"/>
      <c r="NIU47" s="31"/>
      <c r="NIV47" s="31"/>
      <c r="NIW47" s="31"/>
      <c r="NIX47" s="31"/>
      <c r="NIY47" s="31"/>
      <c r="NIZ47" s="31"/>
      <c r="NJA47" s="31"/>
      <c r="NJB47" s="31"/>
      <c r="NJC47" s="31"/>
      <c r="NJD47" s="31"/>
      <c r="NJE47" s="31"/>
      <c r="NJF47" s="31"/>
      <c r="NJG47" s="31"/>
      <c r="NJH47" s="31"/>
      <c r="NJI47" s="31"/>
      <c r="NJJ47" s="31"/>
      <c r="NJK47" s="31"/>
      <c r="NJL47" s="31"/>
      <c r="NJM47" s="31"/>
      <c r="NJN47" s="31"/>
      <c r="NJO47" s="31"/>
      <c r="NJP47" s="31"/>
      <c r="NJQ47" s="31"/>
      <c r="NJR47" s="31"/>
      <c r="NJS47" s="31"/>
      <c r="NJT47" s="31"/>
      <c r="NJU47" s="31"/>
      <c r="NJV47" s="31"/>
      <c r="NJW47" s="31"/>
      <c r="NJX47" s="31"/>
      <c r="NJY47" s="31"/>
      <c r="NJZ47" s="31"/>
      <c r="NKA47" s="31"/>
      <c r="NKB47" s="31"/>
      <c r="NKC47" s="31"/>
      <c r="NKD47" s="31"/>
      <c r="NKE47" s="31"/>
      <c r="NKF47" s="31"/>
      <c r="NKG47" s="31"/>
      <c r="NKH47" s="31"/>
      <c r="NKI47" s="31"/>
      <c r="NKJ47" s="31"/>
      <c r="NKK47" s="31"/>
      <c r="NKL47" s="31"/>
      <c r="NKM47" s="31"/>
      <c r="NKN47" s="31"/>
      <c r="NKO47" s="31"/>
      <c r="NKP47" s="31"/>
      <c r="NKQ47" s="31"/>
      <c r="NKR47" s="31"/>
      <c r="NKS47" s="31"/>
      <c r="NKT47" s="31"/>
      <c r="NKU47" s="31"/>
      <c r="NKV47" s="31"/>
      <c r="NKW47" s="31"/>
      <c r="NKX47" s="31"/>
      <c r="NKY47" s="31"/>
      <c r="NKZ47" s="31"/>
      <c r="NLA47" s="31"/>
      <c r="NLB47" s="31"/>
      <c r="NLC47" s="31"/>
      <c r="NLD47" s="31"/>
      <c r="NLE47" s="31"/>
      <c r="NLF47" s="31"/>
      <c r="NLG47" s="31"/>
      <c r="NLH47" s="31"/>
      <c r="NLI47" s="31"/>
      <c r="NLJ47" s="31"/>
      <c r="NLK47" s="31"/>
      <c r="NLL47" s="31"/>
      <c r="NLM47" s="31"/>
      <c r="NLN47" s="31"/>
      <c r="NLO47" s="31"/>
      <c r="NLP47" s="31"/>
      <c r="NLQ47" s="31"/>
      <c r="NLR47" s="31"/>
      <c r="NLS47" s="31"/>
      <c r="NLT47" s="31"/>
      <c r="NLU47" s="31"/>
      <c r="NLV47" s="31"/>
      <c r="NLW47" s="31"/>
      <c r="NLX47" s="31"/>
      <c r="NLY47" s="31"/>
      <c r="NLZ47" s="31"/>
      <c r="NMA47" s="31"/>
      <c r="NMB47" s="31"/>
      <c r="NMC47" s="31"/>
      <c r="NMD47" s="31"/>
      <c r="NME47" s="31"/>
      <c r="NMF47" s="31"/>
      <c r="NMG47" s="31"/>
      <c r="NMH47" s="31"/>
      <c r="NMI47" s="31"/>
      <c r="NMJ47" s="31"/>
      <c r="NMK47" s="31"/>
      <c r="NML47" s="31"/>
      <c r="NMM47" s="31"/>
      <c r="NMN47" s="31"/>
      <c r="NMO47" s="31"/>
      <c r="NMP47" s="31"/>
      <c r="NMQ47" s="31"/>
      <c r="NMR47" s="31"/>
      <c r="NMS47" s="31"/>
      <c r="NMT47" s="31"/>
      <c r="NMU47" s="31"/>
      <c r="NMV47" s="31"/>
      <c r="NMW47" s="31"/>
      <c r="NMX47" s="31"/>
      <c r="NMY47" s="31"/>
      <c r="NMZ47" s="31"/>
      <c r="NNA47" s="31"/>
      <c r="NNB47" s="31"/>
      <c r="NNC47" s="31"/>
      <c r="NND47" s="31"/>
      <c r="NNE47" s="31"/>
      <c r="NNF47" s="31"/>
      <c r="NNG47" s="31"/>
      <c r="NNH47" s="31"/>
      <c r="NNI47" s="31"/>
      <c r="NNJ47" s="31"/>
      <c r="NNK47" s="31"/>
      <c r="NNL47" s="31"/>
      <c r="NNM47" s="31"/>
      <c r="NNN47" s="31"/>
      <c r="NNO47" s="31"/>
      <c r="NNP47" s="31"/>
      <c r="NNQ47" s="31"/>
      <c r="NNR47" s="31"/>
      <c r="NNS47" s="31"/>
      <c r="NNT47" s="31"/>
      <c r="NNU47" s="31"/>
      <c r="NNV47" s="31"/>
      <c r="NNW47" s="31"/>
      <c r="NNX47" s="31"/>
      <c r="NNY47" s="31"/>
      <c r="NNZ47" s="31"/>
      <c r="NOA47" s="31"/>
      <c r="NOB47" s="31"/>
      <c r="NOC47" s="31"/>
      <c r="NOD47" s="31"/>
      <c r="NOE47" s="31"/>
      <c r="NOF47" s="31"/>
      <c r="NOG47" s="31"/>
      <c r="NOH47" s="31"/>
      <c r="NOI47" s="31"/>
      <c r="NOJ47" s="31"/>
      <c r="NOK47" s="31"/>
      <c r="NOL47" s="31"/>
      <c r="NOM47" s="31"/>
      <c r="NON47" s="31"/>
      <c r="NOO47" s="31"/>
      <c r="NOP47" s="31"/>
      <c r="NOQ47" s="31"/>
      <c r="NOR47" s="31"/>
      <c r="NOS47" s="31"/>
      <c r="NOT47" s="31"/>
      <c r="NOU47" s="31"/>
      <c r="NOV47" s="31"/>
      <c r="NOW47" s="31"/>
      <c r="NOX47" s="31"/>
      <c r="NOY47" s="31"/>
      <c r="NOZ47" s="31"/>
      <c r="NPA47" s="31"/>
      <c r="NPB47" s="31"/>
      <c r="NPC47" s="31"/>
      <c r="NPD47" s="31"/>
      <c r="NPE47" s="31"/>
      <c r="NPF47" s="31"/>
      <c r="NPG47" s="31"/>
      <c r="NPH47" s="31"/>
      <c r="NPI47" s="31"/>
      <c r="NPJ47" s="31"/>
      <c r="NPK47" s="31"/>
      <c r="NPL47" s="31"/>
      <c r="NPM47" s="31"/>
      <c r="NPN47" s="31"/>
      <c r="NPO47" s="31"/>
      <c r="NPP47" s="31"/>
      <c r="NPQ47" s="31"/>
      <c r="NPR47" s="31"/>
      <c r="NPS47" s="31"/>
      <c r="NPT47" s="31"/>
      <c r="NPU47" s="31"/>
      <c r="NPV47" s="31"/>
      <c r="NPW47" s="31"/>
      <c r="NPX47" s="31"/>
      <c r="NPY47" s="31"/>
      <c r="NPZ47" s="31"/>
      <c r="NQA47" s="31"/>
      <c r="NQB47" s="31"/>
      <c r="NQC47" s="31"/>
      <c r="NQD47" s="31"/>
      <c r="NQE47" s="31"/>
      <c r="NQF47" s="31"/>
      <c r="NQG47" s="31"/>
      <c r="NQH47" s="31"/>
      <c r="NQI47" s="31"/>
      <c r="NQJ47" s="31"/>
      <c r="NQK47" s="31"/>
      <c r="NQL47" s="31"/>
      <c r="NQM47" s="31"/>
      <c r="NQN47" s="31"/>
      <c r="NQO47" s="31"/>
      <c r="NQP47" s="31"/>
      <c r="NQQ47" s="31"/>
      <c r="NQR47" s="31"/>
      <c r="NQS47" s="31"/>
      <c r="NQT47" s="31"/>
      <c r="NQU47" s="31"/>
      <c r="NQV47" s="31"/>
      <c r="NQW47" s="31"/>
      <c r="NQX47" s="31"/>
      <c r="NQY47" s="31"/>
      <c r="NQZ47" s="31"/>
      <c r="NRA47" s="31"/>
      <c r="NRB47" s="31"/>
      <c r="NRC47" s="31"/>
      <c r="NRD47" s="31"/>
      <c r="NRE47" s="31"/>
      <c r="NRF47" s="31"/>
      <c r="NRG47" s="31"/>
      <c r="NRH47" s="31"/>
      <c r="NRI47" s="31"/>
      <c r="NRJ47" s="31"/>
      <c r="NRK47" s="31"/>
      <c r="NRL47" s="31"/>
      <c r="NRM47" s="31"/>
      <c r="NRN47" s="31"/>
      <c r="NRO47" s="31"/>
      <c r="NRP47" s="31"/>
      <c r="NRQ47" s="31"/>
      <c r="NRR47" s="31"/>
      <c r="NRS47" s="31"/>
      <c r="NRT47" s="31"/>
      <c r="NRU47" s="31"/>
      <c r="NRV47" s="31"/>
      <c r="NRW47" s="31"/>
      <c r="NRX47" s="31"/>
      <c r="NRY47" s="31"/>
      <c r="NRZ47" s="31"/>
      <c r="NSA47" s="31"/>
      <c r="NSB47" s="31"/>
      <c r="NSC47" s="31"/>
      <c r="NSD47" s="31"/>
      <c r="NSE47" s="31"/>
      <c r="NSF47" s="31"/>
      <c r="NSG47" s="31"/>
      <c r="NSH47" s="31"/>
      <c r="NSI47" s="31"/>
      <c r="NSJ47" s="31"/>
      <c r="NSK47" s="31"/>
      <c r="NSL47" s="31"/>
      <c r="NSM47" s="31"/>
      <c r="NSN47" s="31"/>
      <c r="NSO47" s="31"/>
      <c r="NSP47" s="31"/>
      <c r="NSQ47" s="31"/>
      <c r="NSR47" s="31"/>
      <c r="NSS47" s="31"/>
      <c r="NST47" s="31"/>
      <c r="NSU47" s="31"/>
      <c r="NSV47" s="31"/>
      <c r="NSW47" s="31"/>
      <c r="NSX47" s="31"/>
      <c r="NSY47" s="31"/>
      <c r="NSZ47" s="31"/>
      <c r="NTA47" s="31"/>
      <c r="NTB47" s="31"/>
      <c r="NTC47" s="31"/>
      <c r="NTD47" s="31"/>
      <c r="NTE47" s="31"/>
      <c r="NTF47" s="31"/>
      <c r="NTG47" s="31"/>
      <c r="NTH47" s="31"/>
      <c r="NTI47" s="31"/>
      <c r="NTJ47" s="31"/>
      <c r="NTK47" s="31"/>
      <c r="NTL47" s="31"/>
      <c r="NTM47" s="31"/>
      <c r="NTN47" s="31"/>
      <c r="NTO47" s="31"/>
      <c r="NTP47" s="31"/>
      <c r="NTQ47" s="31"/>
      <c r="NTR47" s="31"/>
      <c r="NTS47" s="31"/>
      <c r="NTT47" s="31"/>
      <c r="NTU47" s="31"/>
      <c r="NTV47" s="31"/>
      <c r="NTW47" s="31"/>
      <c r="NTX47" s="31"/>
      <c r="NTY47" s="31"/>
      <c r="NTZ47" s="31"/>
      <c r="NUA47" s="31"/>
      <c r="NUB47" s="31"/>
      <c r="NUC47" s="31"/>
      <c r="NUD47" s="31"/>
      <c r="NUE47" s="31"/>
      <c r="NUF47" s="31"/>
      <c r="NUG47" s="31"/>
      <c r="NUH47" s="31"/>
      <c r="NUI47" s="31"/>
      <c r="NUJ47" s="31"/>
      <c r="NUK47" s="31"/>
      <c r="NUL47" s="31"/>
      <c r="NUM47" s="31"/>
      <c r="NUN47" s="31"/>
      <c r="NUO47" s="31"/>
      <c r="NUP47" s="31"/>
      <c r="NUQ47" s="31"/>
      <c r="NUR47" s="31"/>
      <c r="NUS47" s="31"/>
      <c r="NUT47" s="31"/>
      <c r="NUU47" s="31"/>
      <c r="NUV47" s="31"/>
      <c r="NUW47" s="31"/>
      <c r="NUX47" s="31"/>
      <c r="NUY47" s="31"/>
      <c r="NUZ47" s="31"/>
      <c r="NVA47" s="31"/>
      <c r="NVB47" s="31"/>
      <c r="NVC47" s="31"/>
      <c r="NVD47" s="31"/>
      <c r="NVE47" s="31"/>
      <c r="NVF47" s="31"/>
      <c r="NVG47" s="31"/>
      <c r="NVH47" s="31"/>
      <c r="NVI47" s="31"/>
      <c r="NVJ47" s="31"/>
      <c r="NVK47" s="31"/>
      <c r="NVL47" s="31"/>
      <c r="NVM47" s="31"/>
      <c r="NVN47" s="31"/>
      <c r="NVO47" s="31"/>
      <c r="NVP47" s="31"/>
      <c r="NVQ47" s="31"/>
      <c r="NVR47" s="31"/>
      <c r="NVS47" s="31"/>
      <c r="NVT47" s="31"/>
      <c r="NVU47" s="31"/>
      <c r="NVV47" s="31"/>
      <c r="NVW47" s="31"/>
      <c r="NVX47" s="31"/>
      <c r="NVY47" s="31"/>
      <c r="NVZ47" s="31"/>
      <c r="NWA47" s="31"/>
      <c r="NWB47" s="31"/>
      <c r="NWC47" s="31"/>
      <c r="NWD47" s="31"/>
      <c r="NWE47" s="31"/>
      <c r="NWF47" s="31"/>
      <c r="NWG47" s="31"/>
      <c r="NWH47" s="31"/>
      <c r="NWI47" s="31"/>
      <c r="NWJ47" s="31"/>
      <c r="NWK47" s="31"/>
      <c r="NWL47" s="31"/>
      <c r="NWM47" s="31"/>
      <c r="NWN47" s="31"/>
      <c r="NWO47" s="31"/>
      <c r="NWP47" s="31"/>
      <c r="NWQ47" s="31"/>
      <c r="NWR47" s="31"/>
      <c r="NWS47" s="31"/>
      <c r="NWT47" s="31"/>
      <c r="NWU47" s="31"/>
      <c r="NWV47" s="31"/>
      <c r="NWW47" s="31"/>
      <c r="NWX47" s="31"/>
      <c r="NWY47" s="31"/>
      <c r="NWZ47" s="31"/>
      <c r="NXA47" s="31"/>
      <c r="NXB47" s="31"/>
      <c r="NXC47" s="31"/>
      <c r="NXD47" s="31"/>
      <c r="NXE47" s="31"/>
      <c r="NXF47" s="31"/>
      <c r="NXG47" s="31"/>
      <c r="NXH47" s="31"/>
      <c r="NXI47" s="31"/>
      <c r="NXJ47" s="31"/>
      <c r="NXK47" s="31"/>
      <c r="NXL47" s="31"/>
      <c r="NXM47" s="31"/>
      <c r="NXN47" s="31"/>
      <c r="NXO47" s="31"/>
      <c r="NXP47" s="31"/>
      <c r="NXQ47" s="31"/>
      <c r="NXR47" s="31"/>
      <c r="NXS47" s="31"/>
      <c r="NXT47" s="31"/>
      <c r="NXU47" s="31"/>
      <c r="NXV47" s="31"/>
      <c r="NXW47" s="31"/>
      <c r="NXX47" s="31"/>
      <c r="NXY47" s="31"/>
      <c r="NXZ47" s="31"/>
      <c r="NYA47" s="31"/>
      <c r="NYB47" s="31"/>
      <c r="NYC47" s="31"/>
      <c r="NYD47" s="31"/>
      <c r="NYE47" s="31"/>
      <c r="NYF47" s="31"/>
      <c r="NYG47" s="31"/>
      <c r="NYH47" s="31"/>
      <c r="NYI47" s="31"/>
      <c r="NYJ47" s="31"/>
      <c r="NYK47" s="31"/>
      <c r="NYL47" s="31"/>
      <c r="NYM47" s="31"/>
      <c r="NYN47" s="31"/>
      <c r="NYO47" s="31"/>
      <c r="NYP47" s="31"/>
      <c r="NYQ47" s="31"/>
      <c r="NYR47" s="31"/>
      <c r="NYS47" s="31"/>
      <c r="NYT47" s="31"/>
      <c r="NYU47" s="31"/>
      <c r="NYV47" s="31"/>
      <c r="NYW47" s="31"/>
      <c r="NYX47" s="31"/>
      <c r="NYY47" s="31"/>
      <c r="NYZ47" s="31"/>
      <c r="NZA47" s="31"/>
      <c r="NZB47" s="31"/>
      <c r="NZC47" s="31"/>
      <c r="NZD47" s="31"/>
      <c r="NZE47" s="31"/>
      <c r="NZF47" s="31"/>
      <c r="NZG47" s="31"/>
      <c r="NZH47" s="31"/>
      <c r="NZI47" s="31"/>
      <c r="NZJ47" s="31"/>
      <c r="NZK47" s="31"/>
      <c r="NZL47" s="31"/>
      <c r="NZM47" s="31"/>
      <c r="NZN47" s="31"/>
      <c r="NZO47" s="31"/>
      <c r="NZP47" s="31"/>
      <c r="NZQ47" s="31"/>
      <c r="NZR47" s="31"/>
      <c r="NZS47" s="31"/>
      <c r="NZT47" s="31"/>
      <c r="NZU47" s="31"/>
      <c r="NZV47" s="31"/>
      <c r="NZW47" s="31"/>
      <c r="NZX47" s="31"/>
      <c r="NZY47" s="31"/>
      <c r="NZZ47" s="31"/>
      <c r="OAA47" s="31"/>
      <c r="OAB47" s="31"/>
      <c r="OAC47" s="31"/>
      <c r="OAD47" s="31"/>
      <c r="OAE47" s="31"/>
      <c r="OAF47" s="31"/>
      <c r="OAG47" s="31"/>
      <c r="OAH47" s="31"/>
      <c r="OAI47" s="31"/>
      <c r="OAJ47" s="31"/>
      <c r="OAK47" s="31"/>
      <c r="OAL47" s="31"/>
      <c r="OAM47" s="31"/>
      <c r="OAN47" s="31"/>
      <c r="OAO47" s="31"/>
      <c r="OAP47" s="31"/>
      <c r="OAQ47" s="31"/>
      <c r="OAR47" s="31"/>
      <c r="OAS47" s="31"/>
      <c r="OAT47" s="31"/>
      <c r="OAU47" s="31"/>
      <c r="OAV47" s="31"/>
      <c r="OAW47" s="31"/>
      <c r="OAX47" s="31"/>
      <c r="OAY47" s="31"/>
      <c r="OAZ47" s="31"/>
      <c r="OBA47" s="31"/>
      <c r="OBB47" s="31"/>
      <c r="OBC47" s="31"/>
      <c r="OBD47" s="31"/>
      <c r="OBE47" s="31"/>
      <c r="OBF47" s="31"/>
      <c r="OBG47" s="31"/>
      <c r="OBH47" s="31"/>
      <c r="OBI47" s="31"/>
      <c r="OBJ47" s="31"/>
      <c r="OBK47" s="31"/>
      <c r="OBL47" s="31"/>
      <c r="OBM47" s="31"/>
      <c r="OBN47" s="31"/>
      <c r="OBO47" s="31"/>
      <c r="OBP47" s="31"/>
      <c r="OBQ47" s="31"/>
      <c r="OBR47" s="31"/>
      <c r="OBS47" s="31"/>
      <c r="OBT47" s="31"/>
      <c r="OBU47" s="31"/>
      <c r="OBV47" s="31"/>
      <c r="OBW47" s="31"/>
      <c r="OBX47" s="31"/>
      <c r="OBY47" s="31"/>
      <c r="OBZ47" s="31"/>
      <c r="OCA47" s="31"/>
      <c r="OCB47" s="31"/>
      <c r="OCC47" s="31"/>
      <c r="OCD47" s="31"/>
      <c r="OCE47" s="31"/>
      <c r="OCF47" s="31"/>
      <c r="OCG47" s="31"/>
      <c r="OCH47" s="31"/>
      <c r="OCI47" s="31"/>
      <c r="OCJ47" s="31"/>
      <c r="OCK47" s="31"/>
      <c r="OCL47" s="31"/>
      <c r="OCM47" s="31"/>
      <c r="OCN47" s="31"/>
      <c r="OCO47" s="31"/>
      <c r="OCP47" s="31"/>
      <c r="OCQ47" s="31"/>
      <c r="OCR47" s="31"/>
      <c r="OCS47" s="31"/>
      <c r="OCT47" s="31"/>
      <c r="OCU47" s="31"/>
      <c r="OCV47" s="31"/>
      <c r="OCW47" s="31"/>
      <c r="OCX47" s="31"/>
      <c r="OCY47" s="31"/>
      <c r="OCZ47" s="31"/>
      <c r="ODA47" s="31"/>
      <c r="ODB47" s="31"/>
      <c r="ODC47" s="31"/>
      <c r="ODD47" s="31"/>
      <c r="ODE47" s="31"/>
      <c r="ODF47" s="31"/>
      <c r="ODG47" s="31"/>
      <c r="ODH47" s="31"/>
      <c r="ODI47" s="31"/>
      <c r="ODJ47" s="31"/>
      <c r="ODK47" s="31"/>
      <c r="ODL47" s="31"/>
      <c r="ODM47" s="31"/>
      <c r="ODN47" s="31"/>
      <c r="ODO47" s="31"/>
      <c r="ODP47" s="31"/>
      <c r="ODQ47" s="31"/>
      <c r="ODR47" s="31"/>
      <c r="ODS47" s="31"/>
      <c r="ODT47" s="31"/>
      <c r="ODU47" s="31"/>
      <c r="ODV47" s="31"/>
      <c r="ODW47" s="31"/>
      <c r="ODX47" s="31"/>
      <c r="ODY47" s="31"/>
      <c r="ODZ47" s="31"/>
      <c r="OEA47" s="31"/>
      <c r="OEB47" s="31"/>
      <c r="OEC47" s="31"/>
      <c r="OED47" s="31"/>
      <c r="OEE47" s="31"/>
      <c r="OEF47" s="31"/>
      <c r="OEG47" s="31"/>
      <c r="OEH47" s="31"/>
      <c r="OEI47" s="31"/>
      <c r="OEJ47" s="31"/>
      <c r="OEK47" s="31"/>
      <c r="OEL47" s="31"/>
      <c r="OEM47" s="31"/>
      <c r="OEN47" s="31"/>
      <c r="OEO47" s="31"/>
      <c r="OEP47" s="31"/>
      <c r="OEQ47" s="31"/>
      <c r="OER47" s="31"/>
      <c r="OES47" s="31"/>
      <c r="OET47" s="31"/>
      <c r="OEU47" s="31"/>
      <c r="OEV47" s="31"/>
      <c r="OEW47" s="31"/>
      <c r="OEX47" s="31"/>
      <c r="OEY47" s="31"/>
      <c r="OEZ47" s="31"/>
      <c r="OFA47" s="31"/>
      <c r="OFB47" s="31"/>
      <c r="OFC47" s="31"/>
      <c r="OFD47" s="31"/>
      <c r="OFE47" s="31"/>
      <c r="OFF47" s="31"/>
      <c r="OFG47" s="31"/>
      <c r="OFH47" s="31"/>
      <c r="OFI47" s="31"/>
      <c r="OFJ47" s="31"/>
      <c r="OFK47" s="31"/>
      <c r="OFL47" s="31"/>
      <c r="OFM47" s="31"/>
      <c r="OFN47" s="31"/>
      <c r="OFO47" s="31"/>
      <c r="OFP47" s="31"/>
      <c r="OFQ47" s="31"/>
      <c r="OFR47" s="31"/>
      <c r="OFS47" s="31"/>
      <c r="OFT47" s="31"/>
      <c r="OFU47" s="31"/>
      <c r="OFV47" s="31"/>
      <c r="OFW47" s="31"/>
      <c r="OFX47" s="31"/>
      <c r="OFY47" s="31"/>
      <c r="OFZ47" s="31"/>
      <c r="OGA47" s="31"/>
      <c r="OGB47" s="31"/>
      <c r="OGC47" s="31"/>
      <c r="OGD47" s="31"/>
      <c r="OGE47" s="31"/>
      <c r="OGF47" s="31"/>
      <c r="OGG47" s="31"/>
      <c r="OGH47" s="31"/>
      <c r="OGI47" s="31"/>
      <c r="OGJ47" s="31"/>
      <c r="OGK47" s="31"/>
      <c r="OGL47" s="31"/>
      <c r="OGM47" s="31"/>
      <c r="OGN47" s="31"/>
      <c r="OGO47" s="31"/>
      <c r="OGP47" s="31"/>
      <c r="OGQ47" s="31"/>
      <c r="OGR47" s="31"/>
      <c r="OGS47" s="31"/>
      <c r="OGT47" s="31"/>
      <c r="OGU47" s="31"/>
      <c r="OGV47" s="31"/>
      <c r="OGW47" s="31"/>
      <c r="OGX47" s="31"/>
      <c r="OGY47" s="31"/>
      <c r="OGZ47" s="31"/>
      <c r="OHA47" s="31"/>
      <c r="OHB47" s="31"/>
      <c r="OHC47" s="31"/>
      <c r="OHD47" s="31"/>
      <c r="OHE47" s="31"/>
      <c r="OHF47" s="31"/>
      <c r="OHG47" s="31"/>
      <c r="OHH47" s="31"/>
      <c r="OHI47" s="31"/>
      <c r="OHJ47" s="31"/>
      <c r="OHK47" s="31"/>
      <c r="OHL47" s="31"/>
      <c r="OHM47" s="31"/>
      <c r="OHN47" s="31"/>
      <c r="OHO47" s="31"/>
      <c r="OHP47" s="31"/>
      <c r="OHQ47" s="31"/>
      <c r="OHR47" s="31"/>
      <c r="OHS47" s="31"/>
      <c r="OHT47" s="31"/>
      <c r="OHU47" s="31"/>
      <c r="OHV47" s="31"/>
      <c r="OHW47" s="31"/>
      <c r="OHX47" s="31"/>
      <c r="OHY47" s="31"/>
      <c r="OHZ47" s="31"/>
      <c r="OIA47" s="31"/>
      <c r="OIB47" s="31"/>
      <c r="OIC47" s="31"/>
      <c r="OID47" s="31"/>
      <c r="OIE47" s="31"/>
      <c r="OIF47" s="31"/>
      <c r="OIG47" s="31"/>
      <c r="OIH47" s="31"/>
      <c r="OII47" s="31"/>
      <c r="OIJ47" s="31"/>
      <c r="OIK47" s="31"/>
      <c r="OIL47" s="31"/>
      <c r="OIM47" s="31"/>
      <c r="OIN47" s="31"/>
      <c r="OIO47" s="31"/>
      <c r="OIP47" s="31"/>
      <c r="OIQ47" s="31"/>
      <c r="OIR47" s="31"/>
      <c r="OIS47" s="31"/>
      <c r="OIT47" s="31"/>
      <c r="OIU47" s="31"/>
      <c r="OIV47" s="31"/>
      <c r="OIW47" s="31"/>
      <c r="OIX47" s="31"/>
      <c r="OIY47" s="31"/>
      <c r="OIZ47" s="31"/>
      <c r="OJA47" s="31"/>
      <c r="OJB47" s="31"/>
      <c r="OJC47" s="31"/>
      <c r="OJD47" s="31"/>
      <c r="OJE47" s="31"/>
      <c r="OJF47" s="31"/>
      <c r="OJG47" s="31"/>
      <c r="OJH47" s="31"/>
      <c r="OJI47" s="31"/>
      <c r="OJJ47" s="31"/>
      <c r="OJK47" s="31"/>
      <c r="OJL47" s="31"/>
      <c r="OJM47" s="31"/>
      <c r="OJN47" s="31"/>
      <c r="OJO47" s="31"/>
      <c r="OJP47" s="31"/>
      <c r="OJQ47" s="31"/>
      <c r="OJR47" s="31"/>
      <c r="OJS47" s="31"/>
      <c r="OJT47" s="31"/>
      <c r="OJU47" s="31"/>
      <c r="OJV47" s="31"/>
      <c r="OJW47" s="31"/>
      <c r="OJX47" s="31"/>
      <c r="OJY47" s="31"/>
      <c r="OJZ47" s="31"/>
      <c r="OKA47" s="31"/>
      <c r="OKB47" s="31"/>
      <c r="OKC47" s="31"/>
      <c r="OKD47" s="31"/>
      <c r="OKE47" s="31"/>
      <c r="OKF47" s="31"/>
      <c r="OKG47" s="31"/>
      <c r="OKH47" s="31"/>
      <c r="OKI47" s="31"/>
      <c r="OKJ47" s="31"/>
      <c r="OKK47" s="31"/>
      <c r="OKL47" s="31"/>
      <c r="OKM47" s="31"/>
      <c r="OKN47" s="31"/>
      <c r="OKO47" s="31"/>
      <c r="OKP47" s="31"/>
      <c r="OKQ47" s="31"/>
      <c r="OKR47" s="31"/>
      <c r="OKS47" s="31"/>
      <c r="OKT47" s="31"/>
      <c r="OKU47" s="31"/>
      <c r="OKV47" s="31"/>
      <c r="OKW47" s="31"/>
      <c r="OKX47" s="31"/>
      <c r="OKY47" s="31"/>
      <c r="OKZ47" s="31"/>
      <c r="OLA47" s="31"/>
      <c r="OLB47" s="31"/>
      <c r="OLC47" s="31"/>
      <c r="OLD47" s="31"/>
      <c r="OLE47" s="31"/>
      <c r="OLF47" s="31"/>
      <c r="OLG47" s="31"/>
      <c r="OLH47" s="31"/>
      <c r="OLI47" s="31"/>
      <c r="OLJ47" s="31"/>
      <c r="OLK47" s="31"/>
      <c r="OLL47" s="31"/>
      <c r="OLM47" s="31"/>
      <c r="OLN47" s="31"/>
      <c r="OLO47" s="31"/>
      <c r="OLP47" s="31"/>
      <c r="OLQ47" s="31"/>
      <c r="OLR47" s="31"/>
      <c r="OLS47" s="31"/>
      <c r="OLT47" s="31"/>
      <c r="OLU47" s="31"/>
      <c r="OLV47" s="31"/>
      <c r="OLW47" s="31"/>
      <c r="OLX47" s="31"/>
      <c r="OLY47" s="31"/>
      <c r="OLZ47" s="31"/>
      <c r="OMA47" s="31"/>
      <c r="OMB47" s="31"/>
      <c r="OMC47" s="31"/>
      <c r="OMD47" s="31"/>
      <c r="OME47" s="31"/>
      <c r="OMF47" s="31"/>
      <c r="OMG47" s="31"/>
      <c r="OMH47" s="31"/>
      <c r="OMI47" s="31"/>
      <c r="OMJ47" s="31"/>
      <c r="OMK47" s="31"/>
      <c r="OML47" s="31"/>
      <c r="OMM47" s="31"/>
      <c r="OMN47" s="31"/>
      <c r="OMO47" s="31"/>
      <c r="OMP47" s="31"/>
      <c r="OMQ47" s="31"/>
      <c r="OMR47" s="31"/>
      <c r="OMS47" s="31"/>
      <c r="OMT47" s="31"/>
      <c r="OMU47" s="31"/>
      <c r="OMV47" s="31"/>
      <c r="OMW47" s="31"/>
      <c r="OMX47" s="31"/>
      <c r="OMY47" s="31"/>
      <c r="OMZ47" s="31"/>
      <c r="ONA47" s="31"/>
      <c r="ONB47" s="31"/>
      <c r="ONC47" s="31"/>
      <c r="OND47" s="31"/>
      <c r="ONE47" s="31"/>
      <c r="ONF47" s="31"/>
      <c r="ONG47" s="31"/>
      <c r="ONH47" s="31"/>
      <c r="ONI47" s="31"/>
      <c r="ONJ47" s="31"/>
      <c r="ONK47" s="31"/>
      <c r="ONL47" s="31"/>
      <c r="ONM47" s="31"/>
      <c r="ONN47" s="31"/>
      <c r="ONO47" s="31"/>
      <c r="ONP47" s="31"/>
      <c r="ONQ47" s="31"/>
      <c r="ONR47" s="31"/>
      <c r="ONS47" s="31"/>
      <c r="ONT47" s="31"/>
      <c r="ONU47" s="31"/>
      <c r="ONV47" s="31"/>
      <c r="ONW47" s="31"/>
      <c r="ONX47" s="31"/>
      <c r="ONY47" s="31"/>
      <c r="ONZ47" s="31"/>
      <c r="OOA47" s="31"/>
      <c r="OOB47" s="31"/>
      <c r="OOC47" s="31"/>
      <c r="OOD47" s="31"/>
      <c r="OOE47" s="31"/>
      <c r="OOF47" s="31"/>
      <c r="OOG47" s="31"/>
      <c r="OOH47" s="31"/>
      <c r="OOI47" s="31"/>
      <c r="OOJ47" s="31"/>
      <c r="OOK47" s="31"/>
      <c r="OOL47" s="31"/>
      <c r="OOM47" s="31"/>
      <c r="OON47" s="31"/>
      <c r="OOO47" s="31"/>
      <c r="OOP47" s="31"/>
      <c r="OOQ47" s="31"/>
      <c r="OOR47" s="31"/>
      <c r="OOS47" s="31"/>
      <c r="OOT47" s="31"/>
      <c r="OOU47" s="31"/>
      <c r="OOV47" s="31"/>
      <c r="OOW47" s="31"/>
      <c r="OOX47" s="31"/>
      <c r="OOY47" s="31"/>
      <c r="OOZ47" s="31"/>
      <c r="OPA47" s="31"/>
      <c r="OPB47" s="31"/>
      <c r="OPC47" s="31"/>
      <c r="OPD47" s="31"/>
      <c r="OPE47" s="31"/>
      <c r="OPF47" s="31"/>
      <c r="OPG47" s="31"/>
      <c r="OPH47" s="31"/>
      <c r="OPI47" s="31"/>
      <c r="OPJ47" s="31"/>
      <c r="OPK47" s="31"/>
      <c r="OPL47" s="31"/>
      <c r="OPM47" s="31"/>
      <c r="OPN47" s="31"/>
      <c r="OPO47" s="31"/>
      <c r="OPP47" s="31"/>
      <c r="OPQ47" s="31"/>
      <c r="OPR47" s="31"/>
      <c r="OPS47" s="31"/>
      <c r="OPT47" s="31"/>
      <c r="OPU47" s="31"/>
      <c r="OPV47" s="31"/>
      <c r="OPW47" s="31"/>
      <c r="OPX47" s="31"/>
      <c r="OPY47" s="31"/>
      <c r="OPZ47" s="31"/>
      <c r="OQA47" s="31"/>
      <c r="OQB47" s="31"/>
      <c r="OQC47" s="31"/>
      <c r="OQD47" s="31"/>
      <c r="OQE47" s="31"/>
      <c r="OQF47" s="31"/>
      <c r="OQG47" s="31"/>
      <c r="OQH47" s="31"/>
      <c r="OQI47" s="31"/>
      <c r="OQJ47" s="31"/>
      <c r="OQK47" s="31"/>
      <c r="OQL47" s="31"/>
      <c r="OQM47" s="31"/>
      <c r="OQN47" s="31"/>
      <c r="OQO47" s="31"/>
      <c r="OQP47" s="31"/>
      <c r="OQQ47" s="31"/>
      <c r="OQR47" s="31"/>
      <c r="OQS47" s="31"/>
      <c r="OQT47" s="31"/>
      <c r="OQU47" s="31"/>
      <c r="OQV47" s="31"/>
      <c r="OQW47" s="31"/>
      <c r="OQX47" s="31"/>
      <c r="OQY47" s="31"/>
      <c r="OQZ47" s="31"/>
      <c r="ORA47" s="31"/>
      <c r="ORB47" s="31"/>
      <c r="ORC47" s="31"/>
      <c r="ORD47" s="31"/>
      <c r="ORE47" s="31"/>
      <c r="ORF47" s="31"/>
      <c r="ORG47" s="31"/>
      <c r="ORH47" s="31"/>
      <c r="ORI47" s="31"/>
      <c r="ORJ47" s="31"/>
      <c r="ORK47" s="31"/>
      <c r="ORL47" s="31"/>
      <c r="ORM47" s="31"/>
      <c r="ORN47" s="31"/>
      <c r="ORO47" s="31"/>
      <c r="ORP47" s="31"/>
      <c r="ORQ47" s="31"/>
      <c r="ORR47" s="31"/>
      <c r="ORS47" s="31"/>
      <c r="ORT47" s="31"/>
      <c r="ORU47" s="31"/>
      <c r="ORV47" s="31"/>
      <c r="ORW47" s="31"/>
      <c r="ORX47" s="31"/>
      <c r="ORY47" s="31"/>
      <c r="ORZ47" s="31"/>
      <c r="OSA47" s="31"/>
      <c r="OSB47" s="31"/>
      <c r="OSC47" s="31"/>
      <c r="OSD47" s="31"/>
      <c r="OSE47" s="31"/>
      <c r="OSF47" s="31"/>
      <c r="OSG47" s="31"/>
      <c r="OSH47" s="31"/>
      <c r="OSI47" s="31"/>
      <c r="OSJ47" s="31"/>
      <c r="OSK47" s="31"/>
      <c r="OSL47" s="31"/>
      <c r="OSM47" s="31"/>
      <c r="OSN47" s="31"/>
      <c r="OSO47" s="31"/>
      <c r="OSP47" s="31"/>
      <c r="OSQ47" s="31"/>
      <c r="OSR47" s="31"/>
      <c r="OSS47" s="31"/>
      <c r="OST47" s="31"/>
      <c r="OSU47" s="31"/>
      <c r="OSV47" s="31"/>
      <c r="OSW47" s="31"/>
      <c r="OSX47" s="31"/>
      <c r="OSY47" s="31"/>
      <c r="OSZ47" s="31"/>
      <c r="OTA47" s="31"/>
      <c r="OTB47" s="31"/>
      <c r="OTC47" s="31"/>
      <c r="OTD47" s="31"/>
      <c r="OTE47" s="31"/>
      <c r="OTF47" s="31"/>
      <c r="OTG47" s="31"/>
      <c r="OTH47" s="31"/>
      <c r="OTI47" s="31"/>
      <c r="OTJ47" s="31"/>
      <c r="OTK47" s="31"/>
      <c r="OTL47" s="31"/>
      <c r="OTM47" s="31"/>
      <c r="OTN47" s="31"/>
      <c r="OTO47" s="31"/>
      <c r="OTP47" s="31"/>
      <c r="OTQ47" s="31"/>
      <c r="OTR47" s="31"/>
      <c r="OTS47" s="31"/>
      <c r="OTT47" s="31"/>
      <c r="OTU47" s="31"/>
      <c r="OTV47" s="31"/>
      <c r="OTW47" s="31"/>
      <c r="OTX47" s="31"/>
      <c r="OTY47" s="31"/>
      <c r="OTZ47" s="31"/>
      <c r="OUA47" s="31"/>
      <c r="OUB47" s="31"/>
      <c r="OUC47" s="31"/>
      <c r="OUD47" s="31"/>
      <c r="OUE47" s="31"/>
      <c r="OUF47" s="31"/>
      <c r="OUG47" s="31"/>
      <c r="OUH47" s="31"/>
      <c r="OUI47" s="31"/>
      <c r="OUJ47" s="31"/>
      <c r="OUK47" s="31"/>
      <c r="OUL47" s="31"/>
      <c r="OUM47" s="31"/>
      <c r="OUN47" s="31"/>
      <c r="OUO47" s="31"/>
      <c r="OUP47" s="31"/>
      <c r="OUQ47" s="31"/>
      <c r="OUR47" s="31"/>
      <c r="OUS47" s="31"/>
      <c r="OUT47" s="31"/>
      <c r="OUU47" s="31"/>
      <c r="OUV47" s="31"/>
      <c r="OUW47" s="31"/>
      <c r="OUX47" s="31"/>
      <c r="OUY47" s="31"/>
      <c r="OUZ47" s="31"/>
      <c r="OVA47" s="31"/>
      <c r="OVB47" s="31"/>
      <c r="OVC47" s="31"/>
      <c r="OVD47" s="31"/>
      <c r="OVE47" s="31"/>
      <c r="OVF47" s="31"/>
      <c r="OVG47" s="31"/>
      <c r="OVH47" s="31"/>
      <c r="OVI47" s="31"/>
      <c r="OVJ47" s="31"/>
      <c r="OVK47" s="31"/>
      <c r="OVL47" s="31"/>
      <c r="OVM47" s="31"/>
      <c r="OVN47" s="31"/>
      <c r="OVO47" s="31"/>
      <c r="OVP47" s="31"/>
      <c r="OVQ47" s="31"/>
      <c r="OVR47" s="31"/>
      <c r="OVS47" s="31"/>
      <c r="OVT47" s="31"/>
      <c r="OVU47" s="31"/>
      <c r="OVV47" s="31"/>
      <c r="OVW47" s="31"/>
      <c r="OVX47" s="31"/>
      <c r="OVY47" s="31"/>
      <c r="OVZ47" s="31"/>
      <c r="OWA47" s="31"/>
      <c r="OWB47" s="31"/>
      <c r="OWC47" s="31"/>
      <c r="OWD47" s="31"/>
      <c r="OWE47" s="31"/>
      <c r="OWF47" s="31"/>
      <c r="OWG47" s="31"/>
      <c r="OWH47" s="31"/>
      <c r="OWI47" s="31"/>
      <c r="OWJ47" s="31"/>
      <c r="OWK47" s="31"/>
      <c r="OWL47" s="31"/>
      <c r="OWM47" s="31"/>
      <c r="OWN47" s="31"/>
      <c r="OWO47" s="31"/>
      <c r="OWP47" s="31"/>
      <c r="OWQ47" s="31"/>
      <c r="OWR47" s="31"/>
      <c r="OWS47" s="31"/>
      <c r="OWT47" s="31"/>
      <c r="OWU47" s="31"/>
      <c r="OWV47" s="31"/>
      <c r="OWW47" s="31"/>
      <c r="OWX47" s="31"/>
      <c r="OWY47" s="31"/>
      <c r="OWZ47" s="31"/>
      <c r="OXA47" s="31"/>
      <c r="OXB47" s="31"/>
      <c r="OXC47" s="31"/>
      <c r="OXD47" s="31"/>
      <c r="OXE47" s="31"/>
      <c r="OXF47" s="31"/>
      <c r="OXG47" s="31"/>
      <c r="OXH47" s="31"/>
      <c r="OXI47" s="31"/>
      <c r="OXJ47" s="31"/>
      <c r="OXK47" s="31"/>
      <c r="OXL47" s="31"/>
      <c r="OXM47" s="31"/>
      <c r="OXN47" s="31"/>
      <c r="OXO47" s="31"/>
      <c r="OXP47" s="31"/>
      <c r="OXQ47" s="31"/>
      <c r="OXR47" s="31"/>
      <c r="OXS47" s="31"/>
      <c r="OXT47" s="31"/>
      <c r="OXU47" s="31"/>
      <c r="OXV47" s="31"/>
      <c r="OXW47" s="31"/>
      <c r="OXX47" s="31"/>
      <c r="OXY47" s="31"/>
      <c r="OXZ47" s="31"/>
      <c r="OYA47" s="31"/>
      <c r="OYB47" s="31"/>
      <c r="OYC47" s="31"/>
      <c r="OYD47" s="31"/>
      <c r="OYE47" s="31"/>
      <c r="OYF47" s="31"/>
      <c r="OYG47" s="31"/>
      <c r="OYH47" s="31"/>
      <c r="OYI47" s="31"/>
      <c r="OYJ47" s="31"/>
      <c r="OYK47" s="31"/>
      <c r="OYL47" s="31"/>
      <c r="OYM47" s="31"/>
      <c r="OYN47" s="31"/>
      <c r="OYO47" s="31"/>
      <c r="OYP47" s="31"/>
      <c r="OYQ47" s="31"/>
      <c r="OYR47" s="31"/>
      <c r="OYS47" s="31"/>
      <c r="OYT47" s="31"/>
      <c r="OYU47" s="31"/>
      <c r="OYV47" s="31"/>
      <c r="OYW47" s="31"/>
      <c r="OYX47" s="31"/>
      <c r="OYY47" s="31"/>
      <c r="OYZ47" s="31"/>
      <c r="OZA47" s="31"/>
      <c r="OZB47" s="31"/>
      <c r="OZC47" s="31"/>
      <c r="OZD47" s="31"/>
      <c r="OZE47" s="31"/>
      <c r="OZF47" s="31"/>
      <c r="OZG47" s="31"/>
      <c r="OZH47" s="31"/>
      <c r="OZI47" s="31"/>
      <c r="OZJ47" s="31"/>
      <c r="OZK47" s="31"/>
      <c r="OZL47" s="31"/>
      <c r="OZM47" s="31"/>
      <c r="OZN47" s="31"/>
      <c r="OZO47" s="31"/>
      <c r="OZP47" s="31"/>
      <c r="OZQ47" s="31"/>
      <c r="OZR47" s="31"/>
      <c r="OZS47" s="31"/>
      <c r="OZT47" s="31"/>
      <c r="OZU47" s="31"/>
      <c r="OZV47" s="31"/>
      <c r="OZW47" s="31"/>
      <c r="OZX47" s="31"/>
      <c r="OZY47" s="31"/>
      <c r="OZZ47" s="31"/>
      <c r="PAA47" s="31"/>
      <c r="PAB47" s="31"/>
      <c r="PAC47" s="31"/>
      <c r="PAD47" s="31"/>
      <c r="PAE47" s="31"/>
      <c r="PAF47" s="31"/>
      <c r="PAG47" s="31"/>
      <c r="PAH47" s="31"/>
      <c r="PAI47" s="31"/>
      <c r="PAJ47" s="31"/>
      <c r="PAK47" s="31"/>
      <c r="PAL47" s="31"/>
      <c r="PAM47" s="31"/>
      <c r="PAN47" s="31"/>
      <c r="PAO47" s="31"/>
      <c r="PAP47" s="31"/>
      <c r="PAQ47" s="31"/>
      <c r="PAR47" s="31"/>
      <c r="PAS47" s="31"/>
      <c r="PAT47" s="31"/>
      <c r="PAU47" s="31"/>
      <c r="PAV47" s="31"/>
      <c r="PAW47" s="31"/>
      <c r="PAX47" s="31"/>
      <c r="PAY47" s="31"/>
      <c r="PAZ47" s="31"/>
      <c r="PBA47" s="31"/>
      <c r="PBB47" s="31"/>
      <c r="PBC47" s="31"/>
      <c r="PBD47" s="31"/>
      <c r="PBE47" s="31"/>
      <c r="PBF47" s="31"/>
      <c r="PBG47" s="31"/>
      <c r="PBH47" s="31"/>
      <c r="PBI47" s="31"/>
      <c r="PBJ47" s="31"/>
      <c r="PBK47" s="31"/>
      <c r="PBL47" s="31"/>
      <c r="PBM47" s="31"/>
      <c r="PBN47" s="31"/>
      <c r="PBO47" s="31"/>
      <c r="PBP47" s="31"/>
      <c r="PBQ47" s="31"/>
      <c r="PBR47" s="31"/>
      <c r="PBS47" s="31"/>
      <c r="PBT47" s="31"/>
      <c r="PBU47" s="31"/>
      <c r="PBV47" s="31"/>
      <c r="PBW47" s="31"/>
      <c r="PBX47" s="31"/>
      <c r="PBY47" s="31"/>
      <c r="PBZ47" s="31"/>
      <c r="PCA47" s="31"/>
      <c r="PCB47" s="31"/>
      <c r="PCC47" s="31"/>
      <c r="PCD47" s="31"/>
      <c r="PCE47" s="31"/>
      <c r="PCF47" s="31"/>
      <c r="PCG47" s="31"/>
      <c r="PCH47" s="31"/>
      <c r="PCI47" s="31"/>
      <c r="PCJ47" s="31"/>
      <c r="PCK47" s="31"/>
      <c r="PCL47" s="31"/>
      <c r="PCM47" s="31"/>
      <c r="PCN47" s="31"/>
      <c r="PCO47" s="31"/>
      <c r="PCP47" s="31"/>
      <c r="PCQ47" s="31"/>
      <c r="PCR47" s="31"/>
      <c r="PCS47" s="31"/>
      <c r="PCT47" s="31"/>
      <c r="PCU47" s="31"/>
      <c r="PCV47" s="31"/>
      <c r="PCW47" s="31"/>
      <c r="PCX47" s="31"/>
      <c r="PCY47" s="31"/>
      <c r="PCZ47" s="31"/>
      <c r="PDA47" s="31"/>
      <c r="PDB47" s="31"/>
      <c r="PDC47" s="31"/>
      <c r="PDD47" s="31"/>
      <c r="PDE47" s="31"/>
      <c r="PDF47" s="31"/>
      <c r="PDG47" s="31"/>
      <c r="PDH47" s="31"/>
      <c r="PDI47" s="31"/>
      <c r="PDJ47" s="31"/>
      <c r="PDK47" s="31"/>
      <c r="PDL47" s="31"/>
      <c r="PDM47" s="31"/>
      <c r="PDN47" s="31"/>
      <c r="PDO47" s="31"/>
      <c r="PDP47" s="31"/>
      <c r="PDQ47" s="31"/>
      <c r="PDR47" s="31"/>
      <c r="PDS47" s="31"/>
      <c r="PDT47" s="31"/>
      <c r="PDU47" s="31"/>
      <c r="PDV47" s="31"/>
      <c r="PDW47" s="31"/>
      <c r="PDX47" s="31"/>
      <c r="PDY47" s="31"/>
      <c r="PDZ47" s="31"/>
      <c r="PEA47" s="31"/>
      <c r="PEB47" s="31"/>
      <c r="PEC47" s="31"/>
      <c r="PED47" s="31"/>
      <c r="PEE47" s="31"/>
      <c r="PEF47" s="31"/>
      <c r="PEG47" s="31"/>
      <c r="PEH47" s="31"/>
      <c r="PEI47" s="31"/>
      <c r="PEJ47" s="31"/>
      <c r="PEK47" s="31"/>
      <c r="PEL47" s="31"/>
      <c r="PEM47" s="31"/>
      <c r="PEN47" s="31"/>
      <c r="PEO47" s="31"/>
      <c r="PEP47" s="31"/>
      <c r="PEQ47" s="31"/>
      <c r="PER47" s="31"/>
      <c r="PES47" s="31"/>
      <c r="PET47" s="31"/>
      <c r="PEU47" s="31"/>
      <c r="PEV47" s="31"/>
      <c r="PEW47" s="31"/>
      <c r="PEX47" s="31"/>
      <c r="PEY47" s="31"/>
      <c r="PEZ47" s="31"/>
      <c r="PFA47" s="31"/>
      <c r="PFB47" s="31"/>
      <c r="PFC47" s="31"/>
      <c r="PFD47" s="31"/>
      <c r="PFE47" s="31"/>
      <c r="PFF47" s="31"/>
      <c r="PFG47" s="31"/>
      <c r="PFH47" s="31"/>
      <c r="PFI47" s="31"/>
      <c r="PFJ47" s="31"/>
      <c r="PFK47" s="31"/>
      <c r="PFL47" s="31"/>
      <c r="PFM47" s="31"/>
      <c r="PFN47" s="31"/>
      <c r="PFO47" s="31"/>
      <c r="PFP47" s="31"/>
      <c r="PFQ47" s="31"/>
      <c r="PFR47" s="31"/>
      <c r="PFS47" s="31"/>
      <c r="PFT47" s="31"/>
      <c r="PFU47" s="31"/>
      <c r="PFV47" s="31"/>
      <c r="PFW47" s="31"/>
      <c r="PFX47" s="31"/>
      <c r="PFY47" s="31"/>
      <c r="PFZ47" s="31"/>
      <c r="PGA47" s="31"/>
      <c r="PGB47" s="31"/>
      <c r="PGC47" s="31"/>
      <c r="PGD47" s="31"/>
      <c r="PGE47" s="31"/>
      <c r="PGF47" s="31"/>
      <c r="PGG47" s="31"/>
      <c r="PGH47" s="31"/>
      <c r="PGI47" s="31"/>
      <c r="PGJ47" s="31"/>
      <c r="PGK47" s="31"/>
      <c r="PGL47" s="31"/>
      <c r="PGM47" s="31"/>
      <c r="PGN47" s="31"/>
      <c r="PGO47" s="31"/>
      <c r="PGP47" s="31"/>
      <c r="PGQ47" s="31"/>
      <c r="PGR47" s="31"/>
      <c r="PGS47" s="31"/>
      <c r="PGT47" s="31"/>
      <c r="PGU47" s="31"/>
      <c r="PGV47" s="31"/>
      <c r="PGW47" s="31"/>
      <c r="PGX47" s="31"/>
      <c r="PGY47" s="31"/>
      <c r="PGZ47" s="31"/>
      <c r="PHA47" s="31"/>
      <c r="PHB47" s="31"/>
      <c r="PHC47" s="31"/>
      <c r="PHD47" s="31"/>
      <c r="PHE47" s="31"/>
      <c r="PHF47" s="31"/>
      <c r="PHG47" s="31"/>
      <c r="PHH47" s="31"/>
      <c r="PHI47" s="31"/>
      <c r="PHJ47" s="31"/>
      <c r="PHK47" s="31"/>
      <c r="PHL47" s="31"/>
      <c r="PHM47" s="31"/>
      <c r="PHN47" s="31"/>
      <c r="PHO47" s="31"/>
      <c r="PHP47" s="31"/>
      <c r="PHQ47" s="31"/>
      <c r="PHR47" s="31"/>
      <c r="PHS47" s="31"/>
      <c r="PHT47" s="31"/>
      <c r="PHU47" s="31"/>
      <c r="PHV47" s="31"/>
      <c r="PHW47" s="31"/>
      <c r="PHX47" s="31"/>
      <c r="PHY47" s="31"/>
      <c r="PHZ47" s="31"/>
      <c r="PIA47" s="31"/>
      <c r="PIB47" s="31"/>
      <c r="PIC47" s="31"/>
      <c r="PID47" s="31"/>
      <c r="PIE47" s="31"/>
      <c r="PIF47" s="31"/>
      <c r="PIG47" s="31"/>
      <c r="PIH47" s="31"/>
      <c r="PII47" s="31"/>
      <c r="PIJ47" s="31"/>
      <c r="PIK47" s="31"/>
      <c r="PIL47" s="31"/>
      <c r="PIM47" s="31"/>
      <c r="PIN47" s="31"/>
      <c r="PIO47" s="31"/>
      <c r="PIP47" s="31"/>
      <c r="PIQ47" s="31"/>
      <c r="PIR47" s="31"/>
      <c r="PIS47" s="31"/>
      <c r="PIT47" s="31"/>
      <c r="PIU47" s="31"/>
      <c r="PIV47" s="31"/>
      <c r="PIW47" s="31"/>
      <c r="PIX47" s="31"/>
      <c r="PIY47" s="31"/>
      <c r="PIZ47" s="31"/>
      <c r="PJA47" s="31"/>
      <c r="PJB47" s="31"/>
      <c r="PJC47" s="31"/>
      <c r="PJD47" s="31"/>
      <c r="PJE47" s="31"/>
      <c r="PJF47" s="31"/>
      <c r="PJG47" s="31"/>
      <c r="PJH47" s="31"/>
      <c r="PJI47" s="31"/>
      <c r="PJJ47" s="31"/>
      <c r="PJK47" s="31"/>
      <c r="PJL47" s="31"/>
      <c r="PJM47" s="31"/>
      <c r="PJN47" s="31"/>
      <c r="PJO47" s="31"/>
      <c r="PJP47" s="31"/>
      <c r="PJQ47" s="31"/>
      <c r="PJR47" s="31"/>
      <c r="PJS47" s="31"/>
      <c r="PJT47" s="31"/>
      <c r="PJU47" s="31"/>
      <c r="PJV47" s="31"/>
      <c r="PJW47" s="31"/>
      <c r="PJX47" s="31"/>
      <c r="PJY47" s="31"/>
      <c r="PJZ47" s="31"/>
      <c r="PKA47" s="31"/>
      <c r="PKB47" s="31"/>
      <c r="PKC47" s="31"/>
      <c r="PKD47" s="31"/>
      <c r="PKE47" s="31"/>
      <c r="PKF47" s="31"/>
      <c r="PKG47" s="31"/>
      <c r="PKH47" s="31"/>
      <c r="PKI47" s="31"/>
      <c r="PKJ47" s="31"/>
      <c r="PKK47" s="31"/>
      <c r="PKL47" s="31"/>
      <c r="PKM47" s="31"/>
      <c r="PKN47" s="31"/>
      <c r="PKO47" s="31"/>
      <c r="PKP47" s="31"/>
      <c r="PKQ47" s="31"/>
      <c r="PKR47" s="31"/>
      <c r="PKS47" s="31"/>
      <c r="PKT47" s="31"/>
      <c r="PKU47" s="31"/>
      <c r="PKV47" s="31"/>
      <c r="PKW47" s="31"/>
      <c r="PKX47" s="31"/>
      <c r="PKY47" s="31"/>
      <c r="PKZ47" s="31"/>
      <c r="PLA47" s="31"/>
      <c r="PLB47" s="31"/>
      <c r="PLC47" s="31"/>
      <c r="PLD47" s="31"/>
      <c r="PLE47" s="31"/>
      <c r="PLF47" s="31"/>
      <c r="PLG47" s="31"/>
      <c r="PLH47" s="31"/>
      <c r="PLI47" s="31"/>
      <c r="PLJ47" s="31"/>
      <c r="PLK47" s="31"/>
      <c r="PLL47" s="31"/>
      <c r="PLM47" s="31"/>
      <c r="PLN47" s="31"/>
      <c r="PLO47" s="31"/>
      <c r="PLP47" s="31"/>
      <c r="PLQ47" s="31"/>
      <c r="PLR47" s="31"/>
      <c r="PLS47" s="31"/>
      <c r="PLT47" s="31"/>
      <c r="PLU47" s="31"/>
      <c r="PLV47" s="31"/>
      <c r="PLW47" s="31"/>
      <c r="PLX47" s="31"/>
      <c r="PLY47" s="31"/>
      <c r="PLZ47" s="31"/>
      <c r="PMA47" s="31"/>
      <c r="PMB47" s="31"/>
      <c r="PMC47" s="31"/>
      <c r="PMD47" s="31"/>
      <c r="PME47" s="31"/>
      <c r="PMF47" s="31"/>
      <c r="PMG47" s="31"/>
      <c r="PMH47" s="31"/>
      <c r="PMI47" s="31"/>
      <c r="PMJ47" s="31"/>
      <c r="PMK47" s="31"/>
      <c r="PML47" s="31"/>
      <c r="PMM47" s="31"/>
      <c r="PMN47" s="31"/>
      <c r="PMO47" s="31"/>
      <c r="PMP47" s="31"/>
      <c r="PMQ47" s="31"/>
      <c r="PMR47" s="31"/>
      <c r="PMS47" s="31"/>
      <c r="PMT47" s="31"/>
      <c r="PMU47" s="31"/>
      <c r="PMV47" s="31"/>
      <c r="PMW47" s="31"/>
      <c r="PMX47" s="31"/>
      <c r="PMY47" s="31"/>
      <c r="PMZ47" s="31"/>
      <c r="PNA47" s="31"/>
      <c r="PNB47" s="31"/>
      <c r="PNC47" s="31"/>
      <c r="PND47" s="31"/>
      <c r="PNE47" s="31"/>
      <c r="PNF47" s="31"/>
      <c r="PNG47" s="31"/>
      <c r="PNH47" s="31"/>
      <c r="PNI47" s="31"/>
      <c r="PNJ47" s="31"/>
      <c r="PNK47" s="31"/>
      <c r="PNL47" s="31"/>
      <c r="PNM47" s="31"/>
      <c r="PNN47" s="31"/>
      <c r="PNO47" s="31"/>
      <c r="PNP47" s="31"/>
      <c r="PNQ47" s="31"/>
      <c r="PNR47" s="31"/>
      <c r="PNS47" s="31"/>
      <c r="PNT47" s="31"/>
      <c r="PNU47" s="31"/>
      <c r="PNV47" s="31"/>
      <c r="PNW47" s="31"/>
      <c r="PNX47" s="31"/>
      <c r="PNY47" s="31"/>
      <c r="PNZ47" s="31"/>
      <c r="POA47" s="31"/>
      <c r="POB47" s="31"/>
      <c r="POC47" s="31"/>
      <c r="POD47" s="31"/>
      <c r="POE47" s="31"/>
      <c r="POF47" s="31"/>
      <c r="POG47" s="31"/>
      <c r="POH47" s="31"/>
      <c r="POI47" s="31"/>
      <c r="POJ47" s="31"/>
      <c r="POK47" s="31"/>
      <c r="POL47" s="31"/>
      <c r="POM47" s="31"/>
      <c r="PON47" s="31"/>
      <c r="POO47" s="31"/>
      <c r="POP47" s="31"/>
      <c r="POQ47" s="31"/>
      <c r="POR47" s="31"/>
      <c r="POS47" s="31"/>
      <c r="POT47" s="31"/>
      <c r="POU47" s="31"/>
      <c r="POV47" s="31"/>
      <c r="POW47" s="31"/>
      <c r="POX47" s="31"/>
      <c r="POY47" s="31"/>
      <c r="POZ47" s="31"/>
      <c r="PPA47" s="31"/>
      <c r="PPB47" s="31"/>
      <c r="PPC47" s="31"/>
      <c r="PPD47" s="31"/>
      <c r="PPE47" s="31"/>
      <c r="PPF47" s="31"/>
      <c r="PPG47" s="31"/>
      <c r="PPH47" s="31"/>
      <c r="PPI47" s="31"/>
      <c r="PPJ47" s="31"/>
      <c r="PPK47" s="31"/>
      <c r="PPL47" s="31"/>
      <c r="PPM47" s="31"/>
      <c r="PPN47" s="31"/>
      <c r="PPO47" s="31"/>
      <c r="PPP47" s="31"/>
      <c r="PPQ47" s="31"/>
      <c r="PPR47" s="31"/>
      <c r="PPS47" s="31"/>
      <c r="PPT47" s="31"/>
      <c r="PPU47" s="31"/>
      <c r="PPV47" s="31"/>
      <c r="PPW47" s="31"/>
      <c r="PPX47" s="31"/>
      <c r="PPY47" s="31"/>
      <c r="PPZ47" s="31"/>
      <c r="PQA47" s="31"/>
      <c r="PQB47" s="31"/>
      <c r="PQC47" s="31"/>
      <c r="PQD47" s="31"/>
      <c r="PQE47" s="31"/>
      <c r="PQF47" s="31"/>
      <c r="PQG47" s="31"/>
      <c r="PQH47" s="31"/>
      <c r="PQI47" s="31"/>
      <c r="PQJ47" s="31"/>
      <c r="PQK47" s="31"/>
      <c r="PQL47" s="31"/>
      <c r="PQM47" s="31"/>
      <c r="PQN47" s="31"/>
      <c r="PQO47" s="31"/>
      <c r="PQP47" s="31"/>
      <c r="PQQ47" s="31"/>
      <c r="PQR47" s="31"/>
      <c r="PQS47" s="31"/>
      <c r="PQT47" s="31"/>
      <c r="PQU47" s="31"/>
      <c r="PQV47" s="31"/>
      <c r="PQW47" s="31"/>
      <c r="PQX47" s="31"/>
      <c r="PQY47" s="31"/>
      <c r="PQZ47" s="31"/>
      <c r="PRA47" s="31"/>
      <c r="PRB47" s="31"/>
      <c r="PRC47" s="31"/>
      <c r="PRD47" s="31"/>
      <c r="PRE47" s="31"/>
      <c r="PRF47" s="31"/>
      <c r="PRG47" s="31"/>
      <c r="PRH47" s="31"/>
      <c r="PRI47" s="31"/>
      <c r="PRJ47" s="31"/>
      <c r="PRK47" s="31"/>
      <c r="PRL47" s="31"/>
      <c r="PRM47" s="31"/>
      <c r="PRN47" s="31"/>
      <c r="PRO47" s="31"/>
      <c r="PRP47" s="31"/>
      <c r="PRQ47" s="31"/>
      <c r="PRR47" s="31"/>
      <c r="PRS47" s="31"/>
      <c r="PRT47" s="31"/>
      <c r="PRU47" s="31"/>
      <c r="PRV47" s="31"/>
      <c r="PRW47" s="31"/>
      <c r="PRX47" s="31"/>
      <c r="PRY47" s="31"/>
      <c r="PRZ47" s="31"/>
      <c r="PSA47" s="31"/>
      <c r="PSB47" s="31"/>
      <c r="PSC47" s="31"/>
      <c r="PSD47" s="31"/>
      <c r="PSE47" s="31"/>
      <c r="PSF47" s="31"/>
      <c r="PSG47" s="31"/>
      <c r="PSH47" s="31"/>
      <c r="PSI47" s="31"/>
      <c r="PSJ47" s="31"/>
      <c r="PSK47" s="31"/>
      <c r="PSL47" s="31"/>
      <c r="PSM47" s="31"/>
      <c r="PSN47" s="31"/>
      <c r="PSO47" s="31"/>
      <c r="PSP47" s="31"/>
      <c r="PSQ47" s="31"/>
      <c r="PSR47" s="31"/>
      <c r="PSS47" s="31"/>
      <c r="PST47" s="31"/>
      <c r="PSU47" s="31"/>
      <c r="PSV47" s="31"/>
      <c r="PSW47" s="31"/>
      <c r="PSX47" s="31"/>
      <c r="PSY47" s="31"/>
      <c r="PSZ47" s="31"/>
      <c r="PTA47" s="31"/>
      <c r="PTB47" s="31"/>
      <c r="PTC47" s="31"/>
      <c r="PTD47" s="31"/>
      <c r="PTE47" s="31"/>
      <c r="PTF47" s="31"/>
      <c r="PTG47" s="31"/>
      <c r="PTH47" s="31"/>
      <c r="PTI47" s="31"/>
      <c r="PTJ47" s="31"/>
      <c r="PTK47" s="31"/>
      <c r="PTL47" s="31"/>
      <c r="PTM47" s="31"/>
      <c r="PTN47" s="31"/>
      <c r="PTO47" s="31"/>
      <c r="PTP47" s="31"/>
      <c r="PTQ47" s="31"/>
      <c r="PTR47" s="31"/>
      <c r="PTS47" s="31"/>
      <c r="PTT47" s="31"/>
      <c r="PTU47" s="31"/>
      <c r="PTV47" s="31"/>
      <c r="PTW47" s="31"/>
      <c r="PTX47" s="31"/>
      <c r="PTY47" s="31"/>
      <c r="PTZ47" s="31"/>
      <c r="PUA47" s="31"/>
      <c r="PUB47" s="31"/>
      <c r="PUC47" s="31"/>
      <c r="PUD47" s="31"/>
      <c r="PUE47" s="31"/>
      <c r="PUF47" s="31"/>
      <c r="PUG47" s="31"/>
      <c r="PUH47" s="31"/>
      <c r="PUI47" s="31"/>
      <c r="PUJ47" s="31"/>
      <c r="PUK47" s="31"/>
      <c r="PUL47" s="31"/>
      <c r="PUM47" s="31"/>
      <c r="PUN47" s="31"/>
      <c r="PUO47" s="31"/>
      <c r="PUP47" s="31"/>
      <c r="PUQ47" s="31"/>
      <c r="PUR47" s="31"/>
      <c r="PUS47" s="31"/>
      <c r="PUT47" s="31"/>
      <c r="PUU47" s="31"/>
      <c r="PUV47" s="31"/>
      <c r="PUW47" s="31"/>
      <c r="PUX47" s="31"/>
      <c r="PUY47" s="31"/>
      <c r="PUZ47" s="31"/>
      <c r="PVA47" s="31"/>
      <c r="PVB47" s="31"/>
      <c r="PVC47" s="31"/>
      <c r="PVD47" s="31"/>
      <c r="PVE47" s="31"/>
      <c r="PVF47" s="31"/>
      <c r="PVG47" s="31"/>
      <c r="PVH47" s="31"/>
      <c r="PVI47" s="31"/>
      <c r="PVJ47" s="31"/>
      <c r="PVK47" s="31"/>
      <c r="PVL47" s="31"/>
      <c r="PVM47" s="31"/>
      <c r="PVN47" s="31"/>
      <c r="PVO47" s="31"/>
      <c r="PVP47" s="31"/>
      <c r="PVQ47" s="31"/>
      <c r="PVR47" s="31"/>
      <c r="PVS47" s="31"/>
      <c r="PVT47" s="31"/>
      <c r="PVU47" s="31"/>
      <c r="PVV47" s="31"/>
      <c r="PVW47" s="31"/>
      <c r="PVX47" s="31"/>
      <c r="PVY47" s="31"/>
      <c r="PVZ47" s="31"/>
      <c r="PWA47" s="31"/>
      <c r="PWB47" s="31"/>
      <c r="PWC47" s="31"/>
      <c r="PWD47" s="31"/>
      <c r="PWE47" s="31"/>
      <c r="PWF47" s="31"/>
      <c r="PWG47" s="31"/>
      <c r="PWH47" s="31"/>
      <c r="PWI47" s="31"/>
      <c r="PWJ47" s="31"/>
      <c r="PWK47" s="31"/>
      <c r="PWL47" s="31"/>
      <c r="PWM47" s="31"/>
      <c r="PWN47" s="31"/>
      <c r="PWO47" s="31"/>
      <c r="PWP47" s="31"/>
      <c r="PWQ47" s="31"/>
      <c r="PWR47" s="31"/>
      <c r="PWS47" s="31"/>
      <c r="PWT47" s="31"/>
      <c r="PWU47" s="31"/>
      <c r="PWV47" s="31"/>
      <c r="PWW47" s="31"/>
      <c r="PWX47" s="31"/>
      <c r="PWY47" s="31"/>
      <c r="PWZ47" s="31"/>
      <c r="PXA47" s="31"/>
      <c r="PXB47" s="31"/>
      <c r="PXC47" s="31"/>
      <c r="PXD47" s="31"/>
      <c r="PXE47" s="31"/>
      <c r="PXF47" s="31"/>
      <c r="PXG47" s="31"/>
      <c r="PXH47" s="31"/>
      <c r="PXI47" s="31"/>
      <c r="PXJ47" s="31"/>
      <c r="PXK47" s="31"/>
      <c r="PXL47" s="31"/>
      <c r="PXM47" s="31"/>
      <c r="PXN47" s="31"/>
      <c r="PXO47" s="31"/>
      <c r="PXP47" s="31"/>
      <c r="PXQ47" s="31"/>
      <c r="PXR47" s="31"/>
      <c r="PXS47" s="31"/>
      <c r="PXT47" s="31"/>
      <c r="PXU47" s="31"/>
      <c r="PXV47" s="31"/>
      <c r="PXW47" s="31"/>
      <c r="PXX47" s="31"/>
      <c r="PXY47" s="31"/>
      <c r="PXZ47" s="31"/>
      <c r="PYA47" s="31"/>
      <c r="PYB47" s="31"/>
      <c r="PYC47" s="31"/>
      <c r="PYD47" s="31"/>
      <c r="PYE47" s="31"/>
      <c r="PYF47" s="31"/>
      <c r="PYG47" s="31"/>
      <c r="PYH47" s="31"/>
      <c r="PYI47" s="31"/>
      <c r="PYJ47" s="31"/>
      <c r="PYK47" s="31"/>
      <c r="PYL47" s="31"/>
      <c r="PYM47" s="31"/>
      <c r="PYN47" s="31"/>
      <c r="PYO47" s="31"/>
      <c r="PYP47" s="31"/>
      <c r="PYQ47" s="31"/>
      <c r="PYR47" s="31"/>
      <c r="PYS47" s="31"/>
      <c r="PYT47" s="31"/>
      <c r="PYU47" s="31"/>
      <c r="PYV47" s="31"/>
      <c r="PYW47" s="31"/>
      <c r="PYX47" s="31"/>
      <c r="PYY47" s="31"/>
      <c r="PYZ47" s="31"/>
      <c r="PZA47" s="31"/>
      <c r="PZB47" s="31"/>
      <c r="PZC47" s="31"/>
      <c r="PZD47" s="31"/>
      <c r="PZE47" s="31"/>
      <c r="PZF47" s="31"/>
      <c r="PZG47" s="31"/>
      <c r="PZH47" s="31"/>
      <c r="PZI47" s="31"/>
      <c r="PZJ47" s="31"/>
      <c r="PZK47" s="31"/>
      <c r="PZL47" s="31"/>
      <c r="PZM47" s="31"/>
      <c r="PZN47" s="31"/>
      <c r="PZO47" s="31"/>
      <c r="PZP47" s="31"/>
      <c r="PZQ47" s="31"/>
      <c r="PZR47" s="31"/>
      <c r="PZS47" s="31"/>
      <c r="PZT47" s="31"/>
      <c r="PZU47" s="31"/>
      <c r="PZV47" s="31"/>
      <c r="PZW47" s="31"/>
      <c r="PZX47" s="31"/>
      <c r="PZY47" s="31"/>
      <c r="PZZ47" s="31"/>
      <c r="QAA47" s="31"/>
      <c r="QAB47" s="31"/>
      <c r="QAC47" s="31"/>
      <c r="QAD47" s="31"/>
      <c r="QAE47" s="31"/>
      <c r="QAF47" s="31"/>
      <c r="QAG47" s="31"/>
      <c r="QAH47" s="31"/>
      <c r="QAI47" s="31"/>
      <c r="QAJ47" s="31"/>
      <c r="QAK47" s="31"/>
      <c r="QAL47" s="31"/>
      <c r="QAM47" s="31"/>
      <c r="QAN47" s="31"/>
      <c r="QAO47" s="31"/>
      <c r="QAP47" s="31"/>
      <c r="QAQ47" s="31"/>
      <c r="QAR47" s="31"/>
      <c r="QAS47" s="31"/>
      <c r="QAT47" s="31"/>
      <c r="QAU47" s="31"/>
      <c r="QAV47" s="31"/>
      <c r="QAW47" s="31"/>
      <c r="QAX47" s="31"/>
      <c r="QAY47" s="31"/>
      <c r="QAZ47" s="31"/>
      <c r="QBA47" s="31"/>
      <c r="QBB47" s="31"/>
      <c r="QBC47" s="31"/>
      <c r="QBD47" s="31"/>
      <c r="QBE47" s="31"/>
      <c r="QBF47" s="31"/>
      <c r="QBG47" s="31"/>
      <c r="QBH47" s="31"/>
      <c r="QBI47" s="31"/>
      <c r="QBJ47" s="31"/>
      <c r="QBK47" s="31"/>
      <c r="QBL47" s="31"/>
      <c r="QBM47" s="31"/>
      <c r="QBN47" s="31"/>
      <c r="QBO47" s="31"/>
      <c r="QBP47" s="31"/>
      <c r="QBQ47" s="31"/>
      <c r="QBR47" s="31"/>
      <c r="QBS47" s="31"/>
      <c r="QBT47" s="31"/>
      <c r="QBU47" s="31"/>
      <c r="QBV47" s="31"/>
      <c r="QBW47" s="31"/>
      <c r="QBX47" s="31"/>
      <c r="QBY47" s="31"/>
      <c r="QBZ47" s="31"/>
      <c r="QCA47" s="31"/>
      <c r="QCB47" s="31"/>
      <c r="QCC47" s="31"/>
      <c r="QCD47" s="31"/>
      <c r="QCE47" s="31"/>
      <c r="QCF47" s="31"/>
      <c r="QCG47" s="31"/>
      <c r="QCH47" s="31"/>
      <c r="QCI47" s="31"/>
      <c r="QCJ47" s="31"/>
      <c r="QCK47" s="31"/>
      <c r="QCL47" s="31"/>
      <c r="QCM47" s="31"/>
      <c r="QCN47" s="31"/>
      <c r="QCO47" s="31"/>
      <c r="QCP47" s="31"/>
      <c r="QCQ47" s="31"/>
      <c r="QCR47" s="31"/>
      <c r="QCS47" s="31"/>
      <c r="QCT47" s="31"/>
      <c r="QCU47" s="31"/>
      <c r="QCV47" s="31"/>
      <c r="QCW47" s="31"/>
      <c r="QCX47" s="31"/>
      <c r="QCY47" s="31"/>
      <c r="QCZ47" s="31"/>
      <c r="QDA47" s="31"/>
      <c r="QDB47" s="31"/>
      <c r="QDC47" s="31"/>
      <c r="QDD47" s="31"/>
      <c r="QDE47" s="31"/>
      <c r="QDF47" s="31"/>
      <c r="QDG47" s="31"/>
      <c r="QDH47" s="31"/>
      <c r="QDI47" s="31"/>
      <c r="QDJ47" s="31"/>
      <c r="QDK47" s="31"/>
      <c r="QDL47" s="31"/>
      <c r="QDM47" s="31"/>
      <c r="QDN47" s="31"/>
      <c r="QDO47" s="31"/>
      <c r="QDP47" s="31"/>
      <c r="QDQ47" s="31"/>
      <c r="QDR47" s="31"/>
      <c r="QDS47" s="31"/>
      <c r="QDT47" s="31"/>
      <c r="QDU47" s="31"/>
      <c r="QDV47" s="31"/>
      <c r="QDW47" s="31"/>
      <c r="QDX47" s="31"/>
      <c r="QDY47" s="31"/>
      <c r="QDZ47" s="31"/>
      <c r="QEA47" s="31"/>
      <c r="QEB47" s="31"/>
      <c r="QEC47" s="31"/>
      <c r="QED47" s="31"/>
      <c r="QEE47" s="31"/>
      <c r="QEF47" s="31"/>
      <c r="QEG47" s="31"/>
      <c r="QEH47" s="31"/>
      <c r="QEI47" s="31"/>
      <c r="QEJ47" s="31"/>
      <c r="QEK47" s="31"/>
      <c r="QEL47" s="31"/>
      <c r="QEM47" s="31"/>
      <c r="QEN47" s="31"/>
      <c r="QEO47" s="31"/>
      <c r="QEP47" s="31"/>
      <c r="QEQ47" s="31"/>
      <c r="QER47" s="31"/>
      <c r="QES47" s="31"/>
      <c r="QET47" s="31"/>
      <c r="QEU47" s="31"/>
      <c r="QEV47" s="31"/>
      <c r="QEW47" s="31"/>
      <c r="QEX47" s="31"/>
      <c r="QEY47" s="31"/>
      <c r="QEZ47" s="31"/>
      <c r="QFA47" s="31"/>
      <c r="QFB47" s="31"/>
      <c r="QFC47" s="31"/>
      <c r="QFD47" s="31"/>
      <c r="QFE47" s="31"/>
      <c r="QFF47" s="31"/>
      <c r="QFG47" s="31"/>
      <c r="QFH47" s="31"/>
      <c r="QFI47" s="31"/>
      <c r="QFJ47" s="31"/>
      <c r="QFK47" s="31"/>
      <c r="QFL47" s="31"/>
      <c r="QFM47" s="31"/>
      <c r="QFN47" s="31"/>
      <c r="QFO47" s="31"/>
      <c r="QFP47" s="31"/>
      <c r="QFQ47" s="31"/>
      <c r="QFR47" s="31"/>
      <c r="QFS47" s="31"/>
      <c r="QFT47" s="31"/>
      <c r="QFU47" s="31"/>
      <c r="QFV47" s="31"/>
      <c r="QFW47" s="31"/>
      <c r="QFX47" s="31"/>
      <c r="QFY47" s="31"/>
      <c r="QFZ47" s="31"/>
      <c r="QGA47" s="31"/>
      <c r="QGB47" s="31"/>
      <c r="QGC47" s="31"/>
      <c r="QGD47" s="31"/>
      <c r="QGE47" s="31"/>
      <c r="QGF47" s="31"/>
      <c r="QGG47" s="31"/>
      <c r="QGH47" s="31"/>
      <c r="QGI47" s="31"/>
      <c r="QGJ47" s="31"/>
      <c r="QGK47" s="31"/>
      <c r="QGL47" s="31"/>
      <c r="QGM47" s="31"/>
      <c r="QGN47" s="31"/>
      <c r="QGO47" s="31"/>
      <c r="QGP47" s="31"/>
      <c r="QGQ47" s="31"/>
      <c r="QGR47" s="31"/>
      <c r="QGS47" s="31"/>
      <c r="QGT47" s="31"/>
      <c r="QGU47" s="31"/>
      <c r="QGV47" s="31"/>
      <c r="QGW47" s="31"/>
      <c r="QGX47" s="31"/>
      <c r="QGY47" s="31"/>
      <c r="QGZ47" s="31"/>
      <c r="QHA47" s="31"/>
      <c r="QHB47" s="31"/>
      <c r="QHC47" s="31"/>
      <c r="QHD47" s="31"/>
      <c r="QHE47" s="31"/>
      <c r="QHF47" s="31"/>
      <c r="QHG47" s="31"/>
      <c r="QHH47" s="31"/>
      <c r="QHI47" s="31"/>
      <c r="QHJ47" s="31"/>
      <c r="QHK47" s="31"/>
      <c r="QHL47" s="31"/>
      <c r="QHM47" s="31"/>
      <c r="QHN47" s="31"/>
      <c r="QHO47" s="31"/>
      <c r="QHP47" s="31"/>
      <c r="QHQ47" s="31"/>
      <c r="QHR47" s="31"/>
      <c r="QHS47" s="31"/>
      <c r="QHT47" s="31"/>
      <c r="QHU47" s="31"/>
      <c r="QHV47" s="31"/>
      <c r="QHW47" s="31"/>
      <c r="QHX47" s="31"/>
      <c r="QHY47" s="31"/>
      <c r="QHZ47" s="31"/>
      <c r="QIA47" s="31"/>
      <c r="QIB47" s="31"/>
      <c r="QIC47" s="31"/>
      <c r="QID47" s="31"/>
      <c r="QIE47" s="31"/>
      <c r="QIF47" s="31"/>
      <c r="QIG47" s="31"/>
      <c r="QIH47" s="31"/>
      <c r="QII47" s="31"/>
      <c r="QIJ47" s="31"/>
      <c r="QIK47" s="31"/>
      <c r="QIL47" s="31"/>
      <c r="QIM47" s="31"/>
      <c r="QIN47" s="31"/>
      <c r="QIO47" s="31"/>
      <c r="QIP47" s="31"/>
      <c r="QIQ47" s="31"/>
      <c r="QIR47" s="31"/>
      <c r="QIS47" s="31"/>
      <c r="QIT47" s="31"/>
      <c r="QIU47" s="31"/>
      <c r="QIV47" s="31"/>
      <c r="QIW47" s="31"/>
      <c r="QIX47" s="31"/>
      <c r="QIY47" s="31"/>
      <c r="QIZ47" s="31"/>
      <c r="QJA47" s="31"/>
      <c r="QJB47" s="31"/>
      <c r="QJC47" s="31"/>
      <c r="QJD47" s="31"/>
      <c r="QJE47" s="31"/>
      <c r="QJF47" s="31"/>
      <c r="QJG47" s="31"/>
      <c r="QJH47" s="31"/>
      <c r="QJI47" s="31"/>
      <c r="QJJ47" s="31"/>
      <c r="QJK47" s="31"/>
      <c r="QJL47" s="31"/>
      <c r="QJM47" s="31"/>
      <c r="QJN47" s="31"/>
      <c r="QJO47" s="31"/>
      <c r="QJP47" s="31"/>
      <c r="QJQ47" s="31"/>
      <c r="QJR47" s="31"/>
      <c r="QJS47" s="31"/>
      <c r="QJT47" s="31"/>
      <c r="QJU47" s="31"/>
      <c r="QJV47" s="31"/>
      <c r="QJW47" s="31"/>
      <c r="QJX47" s="31"/>
      <c r="QJY47" s="31"/>
      <c r="QJZ47" s="31"/>
      <c r="QKA47" s="31"/>
      <c r="QKB47" s="31"/>
      <c r="QKC47" s="31"/>
      <c r="QKD47" s="31"/>
      <c r="QKE47" s="31"/>
      <c r="QKF47" s="31"/>
      <c r="QKG47" s="31"/>
      <c r="QKH47" s="31"/>
      <c r="QKI47" s="31"/>
      <c r="QKJ47" s="31"/>
      <c r="QKK47" s="31"/>
      <c r="QKL47" s="31"/>
      <c r="QKM47" s="31"/>
      <c r="QKN47" s="31"/>
      <c r="QKO47" s="31"/>
      <c r="QKP47" s="31"/>
      <c r="QKQ47" s="31"/>
      <c r="QKR47" s="31"/>
      <c r="QKS47" s="31"/>
      <c r="QKT47" s="31"/>
      <c r="QKU47" s="31"/>
      <c r="QKV47" s="31"/>
      <c r="QKW47" s="31"/>
      <c r="QKX47" s="31"/>
      <c r="QKY47" s="31"/>
      <c r="QKZ47" s="31"/>
      <c r="QLA47" s="31"/>
      <c r="QLB47" s="31"/>
      <c r="QLC47" s="31"/>
      <c r="QLD47" s="31"/>
      <c r="QLE47" s="31"/>
      <c r="QLF47" s="31"/>
      <c r="QLG47" s="31"/>
      <c r="QLH47" s="31"/>
      <c r="QLI47" s="31"/>
      <c r="QLJ47" s="31"/>
      <c r="QLK47" s="31"/>
      <c r="QLL47" s="31"/>
      <c r="QLM47" s="31"/>
      <c r="QLN47" s="31"/>
      <c r="QLO47" s="31"/>
      <c r="QLP47" s="31"/>
      <c r="QLQ47" s="31"/>
      <c r="QLR47" s="31"/>
      <c r="QLS47" s="31"/>
      <c r="QLT47" s="31"/>
      <c r="QLU47" s="31"/>
      <c r="QLV47" s="31"/>
      <c r="QLW47" s="31"/>
      <c r="QLX47" s="31"/>
      <c r="QLY47" s="31"/>
      <c r="QLZ47" s="31"/>
      <c r="QMA47" s="31"/>
      <c r="QMB47" s="31"/>
      <c r="QMC47" s="31"/>
      <c r="QMD47" s="31"/>
      <c r="QME47" s="31"/>
      <c r="QMF47" s="31"/>
      <c r="QMG47" s="31"/>
      <c r="QMH47" s="31"/>
      <c r="QMI47" s="31"/>
      <c r="QMJ47" s="31"/>
      <c r="QMK47" s="31"/>
      <c r="QML47" s="31"/>
      <c r="QMM47" s="31"/>
      <c r="QMN47" s="31"/>
      <c r="QMO47" s="31"/>
      <c r="QMP47" s="31"/>
      <c r="QMQ47" s="31"/>
      <c r="QMR47" s="31"/>
      <c r="QMS47" s="31"/>
      <c r="QMT47" s="31"/>
      <c r="QMU47" s="31"/>
      <c r="QMV47" s="31"/>
      <c r="QMW47" s="31"/>
      <c r="QMX47" s="31"/>
      <c r="QMY47" s="31"/>
      <c r="QMZ47" s="31"/>
      <c r="QNA47" s="31"/>
      <c r="QNB47" s="31"/>
      <c r="QNC47" s="31"/>
      <c r="QND47" s="31"/>
      <c r="QNE47" s="31"/>
      <c r="QNF47" s="31"/>
      <c r="QNG47" s="31"/>
      <c r="QNH47" s="31"/>
      <c r="QNI47" s="31"/>
      <c r="QNJ47" s="31"/>
      <c r="QNK47" s="31"/>
      <c r="QNL47" s="31"/>
      <c r="QNM47" s="31"/>
      <c r="QNN47" s="31"/>
      <c r="QNO47" s="31"/>
      <c r="QNP47" s="31"/>
      <c r="QNQ47" s="31"/>
      <c r="QNR47" s="31"/>
      <c r="QNS47" s="31"/>
      <c r="QNT47" s="31"/>
      <c r="QNU47" s="31"/>
      <c r="QNV47" s="31"/>
      <c r="QNW47" s="31"/>
      <c r="QNX47" s="31"/>
      <c r="QNY47" s="31"/>
      <c r="QNZ47" s="31"/>
      <c r="QOA47" s="31"/>
      <c r="QOB47" s="31"/>
      <c r="QOC47" s="31"/>
      <c r="QOD47" s="31"/>
      <c r="QOE47" s="31"/>
      <c r="QOF47" s="31"/>
      <c r="QOG47" s="31"/>
      <c r="QOH47" s="31"/>
      <c r="QOI47" s="31"/>
      <c r="QOJ47" s="31"/>
      <c r="QOK47" s="31"/>
      <c r="QOL47" s="31"/>
      <c r="QOM47" s="31"/>
      <c r="QON47" s="31"/>
      <c r="QOO47" s="31"/>
      <c r="QOP47" s="31"/>
      <c r="QOQ47" s="31"/>
      <c r="QOR47" s="31"/>
      <c r="QOS47" s="31"/>
      <c r="QOT47" s="31"/>
      <c r="QOU47" s="31"/>
      <c r="QOV47" s="31"/>
      <c r="QOW47" s="31"/>
      <c r="QOX47" s="31"/>
      <c r="QOY47" s="31"/>
      <c r="QOZ47" s="31"/>
      <c r="QPA47" s="31"/>
      <c r="QPB47" s="31"/>
      <c r="QPC47" s="31"/>
      <c r="QPD47" s="31"/>
      <c r="QPE47" s="31"/>
      <c r="QPF47" s="31"/>
      <c r="QPG47" s="31"/>
      <c r="QPH47" s="31"/>
      <c r="QPI47" s="31"/>
      <c r="QPJ47" s="31"/>
      <c r="QPK47" s="31"/>
      <c r="QPL47" s="31"/>
      <c r="QPM47" s="31"/>
      <c r="QPN47" s="31"/>
      <c r="QPO47" s="31"/>
      <c r="QPP47" s="31"/>
      <c r="QPQ47" s="31"/>
      <c r="QPR47" s="31"/>
      <c r="QPS47" s="31"/>
      <c r="QPT47" s="31"/>
      <c r="QPU47" s="31"/>
      <c r="QPV47" s="31"/>
      <c r="QPW47" s="31"/>
      <c r="QPX47" s="31"/>
      <c r="QPY47" s="31"/>
      <c r="QPZ47" s="31"/>
      <c r="QQA47" s="31"/>
      <c r="QQB47" s="31"/>
      <c r="QQC47" s="31"/>
      <c r="QQD47" s="31"/>
      <c r="QQE47" s="31"/>
      <c r="QQF47" s="31"/>
      <c r="QQG47" s="31"/>
      <c r="QQH47" s="31"/>
      <c r="QQI47" s="31"/>
      <c r="QQJ47" s="31"/>
      <c r="QQK47" s="31"/>
      <c r="QQL47" s="31"/>
      <c r="QQM47" s="31"/>
      <c r="QQN47" s="31"/>
      <c r="QQO47" s="31"/>
      <c r="QQP47" s="31"/>
      <c r="QQQ47" s="31"/>
      <c r="QQR47" s="31"/>
      <c r="QQS47" s="31"/>
      <c r="QQT47" s="31"/>
      <c r="QQU47" s="31"/>
      <c r="QQV47" s="31"/>
      <c r="QQW47" s="31"/>
      <c r="QQX47" s="31"/>
      <c r="QQY47" s="31"/>
      <c r="QQZ47" s="31"/>
      <c r="QRA47" s="31"/>
      <c r="QRB47" s="31"/>
      <c r="QRC47" s="31"/>
      <c r="QRD47" s="31"/>
      <c r="QRE47" s="31"/>
      <c r="QRF47" s="31"/>
      <c r="QRG47" s="31"/>
      <c r="QRH47" s="31"/>
      <c r="QRI47" s="31"/>
      <c r="QRJ47" s="31"/>
      <c r="QRK47" s="31"/>
      <c r="QRL47" s="31"/>
      <c r="QRM47" s="31"/>
      <c r="QRN47" s="31"/>
      <c r="QRO47" s="31"/>
      <c r="QRP47" s="31"/>
      <c r="QRQ47" s="31"/>
      <c r="QRR47" s="31"/>
      <c r="QRS47" s="31"/>
      <c r="QRT47" s="31"/>
      <c r="QRU47" s="31"/>
      <c r="QRV47" s="31"/>
      <c r="QRW47" s="31"/>
      <c r="QRX47" s="31"/>
      <c r="QRY47" s="31"/>
      <c r="QRZ47" s="31"/>
      <c r="QSA47" s="31"/>
      <c r="QSB47" s="31"/>
      <c r="QSC47" s="31"/>
      <c r="QSD47" s="31"/>
      <c r="QSE47" s="31"/>
      <c r="QSF47" s="31"/>
      <c r="QSG47" s="31"/>
      <c r="QSH47" s="31"/>
      <c r="QSI47" s="31"/>
      <c r="QSJ47" s="31"/>
      <c r="QSK47" s="31"/>
      <c r="QSL47" s="31"/>
      <c r="QSM47" s="31"/>
      <c r="QSN47" s="31"/>
      <c r="QSO47" s="31"/>
      <c r="QSP47" s="31"/>
      <c r="QSQ47" s="31"/>
      <c r="QSR47" s="31"/>
      <c r="QSS47" s="31"/>
      <c r="QST47" s="31"/>
      <c r="QSU47" s="31"/>
      <c r="QSV47" s="31"/>
      <c r="QSW47" s="31"/>
      <c r="QSX47" s="31"/>
      <c r="QSY47" s="31"/>
      <c r="QSZ47" s="31"/>
      <c r="QTA47" s="31"/>
      <c r="QTB47" s="31"/>
      <c r="QTC47" s="31"/>
      <c r="QTD47" s="31"/>
      <c r="QTE47" s="31"/>
      <c r="QTF47" s="31"/>
      <c r="QTG47" s="31"/>
      <c r="QTH47" s="31"/>
      <c r="QTI47" s="31"/>
      <c r="QTJ47" s="31"/>
      <c r="QTK47" s="31"/>
      <c r="QTL47" s="31"/>
      <c r="QTM47" s="31"/>
      <c r="QTN47" s="31"/>
      <c r="QTO47" s="31"/>
      <c r="QTP47" s="31"/>
      <c r="QTQ47" s="31"/>
      <c r="QTR47" s="31"/>
      <c r="QTS47" s="31"/>
      <c r="QTT47" s="31"/>
      <c r="QTU47" s="31"/>
      <c r="QTV47" s="31"/>
      <c r="QTW47" s="31"/>
      <c r="QTX47" s="31"/>
      <c r="QTY47" s="31"/>
      <c r="QTZ47" s="31"/>
      <c r="QUA47" s="31"/>
      <c r="QUB47" s="31"/>
      <c r="QUC47" s="31"/>
      <c r="QUD47" s="31"/>
      <c r="QUE47" s="31"/>
      <c r="QUF47" s="31"/>
      <c r="QUG47" s="31"/>
      <c r="QUH47" s="31"/>
      <c r="QUI47" s="31"/>
      <c r="QUJ47" s="31"/>
      <c r="QUK47" s="31"/>
      <c r="QUL47" s="31"/>
      <c r="QUM47" s="31"/>
      <c r="QUN47" s="31"/>
      <c r="QUO47" s="31"/>
      <c r="QUP47" s="31"/>
      <c r="QUQ47" s="31"/>
      <c r="QUR47" s="31"/>
      <c r="QUS47" s="31"/>
      <c r="QUT47" s="31"/>
      <c r="QUU47" s="31"/>
      <c r="QUV47" s="31"/>
      <c r="QUW47" s="31"/>
      <c r="QUX47" s="31"/>
      <c r="QUY47" s="31"/>
      <c r="QUZ47" s="31"/>
      <c r="QVA47" s="31"/>
      <c r="QVB47" s="31"/>
      <c r="QVC47" s="31"/>
      <c r="QVD47" s="31"/>
      <c r="QVE47" s="31"/>
      <c r="QVF47" s="31"/>
      <c r="QVG47" s="31"/>
      <c r="QVH47" s="31"/>
      <c r="QVI47" s="31"/>
      <c r="QVJ47" s="31"/>
      <c r="QVK47" s="31"/>
      <c r="QVL47" s="31"/>
      <c r="QVM47" s="31"/>
      <c r="QVN47" s="31"/>
      <c r="QVO47" s="31"/>
      <c r="QVP47" s="31"/>
      <c r="QVQ47" s="31"/>
      <c r="QVR47" s="31"/>
      <c r="QVS47" s="31"/>
      <c r="QVT47" s="31"/>
      <c r="QVU47" s="31"/>
      <c r="QVV47" s="31"/>
      <c r="QVW47" s="31"/>
      <c r="QVX47" s="31"/>
      <c r="QVY47" s="31"/>
      <c r="QVZ47" s="31"/>
      <c r="QWA47" s="31"/>
      <c r="QWB47" s="31"/>
      <c r="QWC47" s="31"/>
      <c r="QWD47" s="31"/>
      <c r="QWE47" s="31"/>
      <c r="QWF47" s="31"/>
      <c r="QWG47" s="31"/>
      <c r="QWH47" s="31"/>
      <c r="QWI47" s="31"/>
      <c r="QWJ47" s="31"/>
      <c r="QWK47" s="31"/>
      <c r="QWL47" s="31"/>
      <c r="QWM47" s="31"/>
      <c r="QWN47" s="31"/>
      <c r="QWO47" s="31"/>
      <c r="QWP47" s="31"/>
      <c r="QWQ47" s="31"/>
      <c r="QWR47" s="31"/>
      <c r="QWS47" s="31"/>
      <c r="QWT47" s="31"/>
      <c r="QWU47" s="31"/>
      <c r="QWV47" s="31"/>
      <c r="QWW47" s="31"/>
      <c r="QWX47" s="31"/>
      <c r="QWY47" s="31"/>
      <c r="QWZ47" s="31"/>
      <c r="QXA47" s="31"/>
      <c r="QXB47" s="31"/>
      <c r="QXC47" s="31"/>
      <c r="QXD47" s="31"/>
      <c r="QXE47" s="31"/>
      <c r="QXF47" s="31"/>
      <c r="QXG47" s="31"/>
      <c r="QXH47" s="31"/>
      <c r="QXI47" s="31"/>
      <c r="QXJ47" s="31"/>
      <c r="QXK47" s="31"/>
      <c r="QXL47" s="31"/>
      <c r="QXM47" s="31"/>
      <c r="QXN47" s="31"/>
      <c r="QXO47" s="31"/>
      <c r="QXP47" s="31"/>
      <c r="QXQ47" s="31"/>
      <c r="QXR47" s="31"/>
      <c r="QXS47" s="31"/>
      <c r="QXT47" s="31"/>
      <c r="QXU47" s="31"/>
      <c r="QXV47" s="31"/>
      <c r="QXW47" s="31"/>
      <c r="QXX47" s="31"/>
      <c r="QXY47" s="31"/>
      <c r="QXZ47" s="31"/>
      <c r="QYA47" s="31"/>
      <c r="QYB47" s="31"/>
      <c r="QYC47" s="31"/>
      <c r="QYD47" s="31"/>
      <c r="QYE47" s="31"/>
      <c r="QYF47" s="31"/>
      <c r="QYG47" s="31"/>
      <c r="QYH47" s="31"/>
      <c r="QYI47" s="31"/>
      <c r="QYJ47" s="31"/>
      <c r="QYK47" s="31"/>
      <c r="QYL47" s="31"/>
      <c r="QYM47" s="31"/>
      <c r="QYN47" s="31"/>
      <c r="QYO47" s="31"/>
      <c r="QYP47" s="31"/>
      <c r="QYQ47" s="31"/>
      <c r="QYR47" s="31"/>
      <c r="QYS47" s="31"/>
      <c r="QYT47" s="31"/>
      <c r="QYU47" s="31"/>
      <c r="QYV47" s="31"/>
      <c r="QYW47" s="31"/>
      <c r="QYX47" s="31"/>
      <c r="QYY47" s="31"/>
      <c r="QYZ47" s="31"/>
      <c r="QZA47" s="31"/>
      <c r="QZB47" s="31"/>
      <c r="QZC47" s="31"/>
      <c r="QZD47" s="31"/>
      <c r="QZE47" s="31"/>
      <c r="QZF47" s="31"/>
      <c r="QZG47" s="31"/>
      <c r="QZH47" s="31"/>
      <c r="QZI47" s="31"/>
      <c r="QZJ47" s="31"/>
      <c r="QZK47" s="31"/>
      <c r="QZL47" s="31"/>
      <c r="QZM47" s="31"/>
      <c r="QZN47" s="31"/>
      <c r="QZO47" s="31"/>
      <c r="QZP47" s="31"/>
      <c r="QZQ47" s="31"/>
      <c r="QZR47" s="31"/>
      <c r="QZS47" s="31"/>
      <c r="QZT47" s="31"/>
      <c r="QZU47" s="31"/>
      <c r="QZV47" s="31"/>
      <c r="QZW47" s="31"/>
      <c r="QZX47" s="31"/>
      <c r="QZY47" s="31"/>
      <c r="QZZ47" s="31"/>
      <c r="RAA47" s="31"/>
      <c r="RAB47" s="31"/>
      <c r="RAC47" s="31"/>
      <c r="RAD47" s="31"/>
      <c r="RAE47" s="31"/>
      <c r="RAF47" s="31"/>
      <c r="RAG47" s="31"/>
      <c r="RAH47" s="31"/>
      <c r="RAI47" s="31"/>
      <c r="RAJ47" s="31"/>
      <c r="RAK47" s="31"/>
      <c r="RAL47" s="31"/>
      <c r="RAM47" s="31"/>
      <c r="RAN47" s="31"/>
      <c r="RAO47" s="31"/>
      <c r="RAP47" s="31"/>
      <c r="RAQ47" s="31"/>
      <c r="RAR47" s="31"/>
      <c r="RAS47" s="31"/>
      <c r="RAT47" s="31"/>
      <c r="RAU47" s="31"/>
      <c r="RAV47" s="31"/>
      <c r="RAW47" s="31"/>
      <c r="RAX47" s="31"/>
      <c r="RAY47" s="31"/>
      <c r="RAZ47" s="31"/>
      <c r="RBA47" s="31"/>
      <c r="RBB47" s="31"/>
      <c r="RBC47" s="31"/>
      <c r="RBD47" s="31"/>
      <c r="RBE47" s="31"/>
      <c r="RBF47" s="31"/>
      <c r="RBG47" s="31"/>
      <c r="RBH47" s="31"/>
      <c r="RBI47" s="31"/>
      <c r="RBJ47" s="31"/>
      <c r="RBK47" s="31"/>
      <c r="RBL47" s="31"/>
      <c r="RBM47" s="31"/>
      <c r="RBN47" s="31"/>
      <c r="RBO47" s="31"/>
      <c r="RBP47" s="31"/>
      <c r="RBQ47" s="31"/>
      <c r="RBR47" s="31"/>
      <c r="RBS47" s="31"/>
      <c r="RBT47" s="31"/>
      <c r="RBU47" s="31"/>
      <c r="RBV47" s="31"/>
      <c r="RBW47" s="31"/>
      <c r="RBX47" s="31"/>
      <c r="RBY47" s="31"/>
      <c r="RBZ47" s="31"/>
      <c r="RCA47" s="31"/>
      <c r="RCB47" s="31"/>
      <c r="RCC47" s="31"/>
      <c r="RCD47" s="31"/>
      <c r="RCE47" s="31"/>
      <c r="RCF47" s="31"/>
      <c r="RCG47" s="31"/>
      <c r="RCH47" s="31"/>
      <c r="RCI47" s="31"/>
      <c r="RCJ47" s="31"/>
      <c r="RCK47" s="31"/>
      <c r="RCL47" s="31"/>
      <c r="RCM47" s="31"/>
      <c r="RCN47" s="31"/>
      <c r="RCO47" s="31"/>
      <c r="RCP47" s="31"/>
      <c r="RCQ47" s="31"/>
      <c r="RCR47" s="31"/>
      <c r="RCS47" s="31"/>
      <c r="RCT47" s="31"/>
      <c r="RCU47" s="31"/>
      <c r="RCV47" s="31"/>
      <c r="RCW47" s="31"/>
      <c r="RCX47" s="31"/>
      <c r="RCY47" s="31"/>
      <c r="RCZ47" s="31"/>
      <c r="RDA47" s="31"/>
      <c r="RDB47" s="31"/>
      <c r="RDC47" s="31"/>
      <c r="RDD47" s="31"/>
      <c r="RDE47" s="31"/>
      <c r="RDF47" s="31"/>
      <c r="RDG47" s="31"/>
      <c r="RDH47" s="31"/>
      <c r="RDI47" s="31"/>
      <c r="RDJ47" s="31"/>
      <c r="RDK47" s="31"/>
      <c r="RDL47" s="31"/>
      <c r="RDM47" s="31"/>
      <c r="RDN47" s="31"/>
      <c r="RDO47" s="31"/>
      <c r="RDP47" s="31"/>
      <c r="RDQ47" s="31"/>
      <c r="RDR47" s="31"/>
      <c r="RDS47" s="31"/>
      <c r="RDT47" s="31"/>
      <c r="RDU47" s="31"/>
      <c r="RDV47" s="31"/>
      <c r="RDW47" s="31"/>
      <c r="RDX47" s="31"/>
      <c r="RDY47" s="31"/>
      <c r="RDZ47" s="31"/>
      <c r="REA47" s="31"/>
      <c r="REB47" s="31"/>
      <c r="REC47" s="31"/>
      <c r="RED47" s="31"/>
      <c r="REE47" s="31"/>
      <c r="REF47" s="31"/>
      <c r="REG47" s="31"/>
      <c r="REH47" s="31"/>
      <c r="REI47" s="31"/>
      <c r="REJ47" s="31"/>
      <c r="REK47" s="31"/>
      <c r="REL47" s="31"/>
      <c r="REM47" s="31"/>
      <c r="REN47" s="31"/>
      <c r="REO47" s="31"/>
      <c r="REP47" s="31"/>
      <c r="REQ47" s="31"/>
      <c r="RER47" s="31"/>
      <c r="RES47" s="31"/>
      <c r="RET47" s="31"/>
      <c r="REU47" s="31"/>
      <c r="REV47" s="31"/>
      <c r="REW47" s="31"/>
      <c r="REX47" s="31"/>
      <c r="REY47" s="31"/>
      <c r="REZ47" s="31"/>
      <c r="RFA47" s="31"/>
      <c r="RFB47" s="31"/>
      <c r="RFC47" s="31"/>
      <c r="RFD47" s="31"/>
      <c r="RFE47" s="31"/>
      <c r="RFF47" s="31"/>
      <c r="RFG47" s="31"/>
      <c r="RFH47" s="31"/>
      <c r="RFI47" s="31"/>
      <c r="RFJ47" s="31"/>
      <c r="RFK47" s="31"/>
      <c r="RFL47" s="31"/>
      <c r="RFM47" s="31"/>
      <c r="RFN47" s="31"/>
      <c r="RFO47" s="31"/>
      <c r="RFP47" s="31"/>
      <c r="RFQ47" s="31"/>
      <c r="RFR47" s="31"/>
      <c r="RFS47" s="31"/>
      <c r="RFT47" s="31"/>
      <c r="RFU47" s="31"/>
      <c r="RFV47" s="31"/>
      <c r="RFW47" s="31"/>
      <c r="RFX47" s="31"/>
      <c r="RFY47" s="31"/>
      <c r="RFZ47" s="31"/>
      <c r="RGA47" s="31"/>
      <c r="RGB47" s="31"/>
      <c r="RGC47" s="31"/>
      <c r="RGD47" s="31"/>
      <c r="RGE47" s="31"/>
      <c r="RGF47" s="31"/>
      <c r="RGG47" s="31"/>
      <c r="RGH47" s="31"/>
      <c r="RGI47" s="31"/>
      <c r="RGJ47" s="31"/>
      <c r="RGK47" s="31"/>
      <c r="RGL47" s="31"/>
      <c r="RGM47" s="31"/>
      <c r="RGN47" s="31"/>
      <c r="RGO47" s="31"/>
      <c r="RGP47" s="31"/>
      <c r="RGQ47" s="31"/>
      <c r="RGR47" s="31"/>
      <c r="RGS47" s="31"/>
      <c r="RGT47" s="31"/>
      <c r="RGU47" s="31"/>
      <c r="RGV47" s="31"/>
      <c r="RGW47" s="31"/>
      <c r="RGX47" s="31"/>
      <c r="RGY47" s="31"/>
      <c r="RGZ47" s="31"/>
      <c r="RHA47" s="31"/>
      <c r="RHB47" s="31"/>
      <c r="RHC47" s="31"/>
      <c r="RHD47" s="31"/>
      <c r="RHE47" s="31"/>
      <c r="RHF47" s="31"/>
      <c r="RHG47" s="31"/>
      <c r="RHH47" s="31"/>
      <c r="RHI47" s="31"/>
      <c r="RHJ47" s="31"/>
      <c r="RHK47" s="31"/>
      <c r="RHL47" s="31"/>
      <c r="RHM47" s="31"/>
      <c r="RHN47" s="31"/>
      <c r="RHO47" s="31"/>
      <c r="RHP47" s="31"/>
      <c r="RHQ47" s="31"/>
      <c r="RHR47" s="31"/>
      <c r="RHS47" s="31"/>
      <c r="RHT47" s="31"/>
      <c r="RHU47" s="31"/>
      <c r="RHV47" s="31"/>
      <c r="RHW47" s="31"/>
      <c r="RHX47" s="31"/>
      <c r="RHY47" s="31"/>
      <c r="RHZ47" s="31"/>
      <c r="RIA47" s="31"/>
      <c r="RIB47" s="31"/>
      <c r="RIC47" s="31"/>
      <c r="RID47" s="31"/>
      <c r="RIE47" s="31"/>
      <c r="RIF47" s="31"/>
      <c r="RIG47" s="31"/>
      <c r="RIH47" s="31"/>
      <c r="RII47" s="31"/>
      <c r="RIJ47" s="31"/>
      <c r="RIK47" s="31"/>
      <c r="RIL47" s="31"/>
      <c r="RIM47" s="31"/>
      <c r="RIN47" s="31"/>
      <c r="RIO47" s="31"/>
      <c r="RIP47" s="31"/>
      <c r="RIQ47" s="31"/>
      <c r="RIR47" s="31"/>
      <c r="RIS47" s="31"/>
      <c r="RIT47" s="31"/>
      <c r="RIU47" s="31"/>
      <c r="RIV47" s="31"/>
      <c r="RIW47" s="31"/>
      <c r="RIX47" s="31"/>
      <c r="RIY47" s="31"/>
      <c r="RIZ47" s="31"/>
      <c r="RJA47" s="31"/>
      <c r="RJB47" s="31"/>
      <c r="RJC47" s="31"/>
      <c r="RJD47" s="31"/>
      <c r="RJE47" s="31"/>
      <c r="RJF47" s="31"/>
      <c r="RJG47" s="31"/>
      <c r="RJH47" s="31"/>
      <c r="RJI47" s="31"/>
      <c r="RJJ47" s="31"/>
      <c r="RJK47" s="31"/>
      <c r="RJL47" s="31"/>
      <c r="RJM47" s="31"/>
      <c r="RJN47" s="31"/>
      <c r="RJO47" s="31"/>
      <c r="RJP47" s="31"/>
      <c r="RJQ47" s="31"/>
      <c r="RJR47" s="31"/>
      <c r="RJS47" s="31"/>
      <c r="RJT47" s="31"/>
      <c r="RJU47" s="31"/>
      <c r="RJV47" s="31"/>
      <c r="RJW47" s="31"/>
      <c r="RJX47" s="31"/>
      <c r="RJY47" s="31"/>
      <c r="RJZ47" s="31"/>
      <c r="RKA47" s="31"/>
      <c r="RKB47" s="31"/>
      <c r="RKC47" s="31"/>
      <c r="RKD47" s="31"/>
      <c r="RKE47" s="31"/>
      <c r="RKF47" s="31"/>
      <c r="RKG47" s="31"/>
      <c r="RKH47" s="31"/>
      <c r="RKI47" s="31"/>
      <c r="RKJ47" s="31"/>
      <c r="RKK47" s="31"/>
      <c r="RKL47" s="31"/>
      <c r="RKM47" s="31"/>
      <c r="RKN47" s="31"/>
      <c r="RKO47" s="31"/>
      <c r="RKP47" s="31"/>
      <c r="RKQ47" s="31"/>
      <c r="RKR47" s="31"/>
      <c r="RKS47" s="31"/>
      <c r="RKT47" s="31"/>
      <c r="RKU47" s="31"/>
      <c r="RKV47" s="31"/>
      <c r="RKW47" s="31"/>
      <c r="RKX47" s="31"/>
      <c r="RKY47" s="31"/>
      <c r="RKZ47" s="31"/>
      <c r="RLA47" s="31"/>
      <c r="RLB47" s="31"/>
      <c r="RLC47" s="31"/>
      <c r="RLD47" s="31"/>
      <c r="RLE47" s="31"/>
      <c r="RLF47" s="31"/>
      <c r="RLG47" s="31"/>
      <c r="RLH47" s="31"/>
      <c r="RLI47" s="31"/>
      <c r="RLJ47" s="31"/>
      <c r="RLK47" s="31"/>
      <c r="RLL47" s="31"/>
      <c r="RLM47" s="31"/>
      <c r="RLN47" s="31"/>
      <c r="RLO47" s="31"/>
      <c r="RLP47" s="31"/>
      <c r="RLQ47" s="31"/>
      <c r="RLR47" s="31"/>
      <c r="RLS47" s="31"/>
      <c r="RLT47" s="31"/>
      <c r="RLU47" s="31"/>
      <c r="RLV47" s="31"/>
      <c r="RLW47" s="31"/>
      <c r="RLX47" s="31"/>
      <c r="RLY47" s="31"/>
      <c r="RLZ47" s="31"/>
      <c r="RMA47" s="31"/>
      <c r="RMB47" s="31"/>
      <c r="RMC47" s="31"/>
      <c r="RMD47" s="31"/>
      <c r="RME47" s="31"/>
      <c r="RMF47" s="31"/>
      <c r="RMG47" s="31"/>
      <c r="RMH47" s="31"/>
      <c r="RMI47" s="31"/>
      <c r="RMJ47" s="31"/>
      <c r="RMK47" s="31"/>
      <c r="RML47" s="31"/>
      <c r="RMM47" s="31"/>
      <c r="RMN47" s="31"/>
      <c r="RMO47" s="31"/>
      <c r="RMP47" s="31"/>
      <c r="RMQ47" s="31"/>
      <c r="RMR47" s="31"/>
      <c r="RMS47" s="31"/>
      <c r="RMT47" s="31"/>
      <c r="RMU47" s="31"/>
      <c r="RMV47" s="31"/>
      <c r="RMW47" s="31"/>
      <c r="RMX47" s="31"/>
      <c r="RMY47" s="31"/>
      <c r="RMZ47" s="31"/>
      <c r="RNA47" s="31"/>
      <c r="RNB47" s="31"/>
      <c r="RNC47" s="31"/>
      <c r="RND47" s="31"/>
      <c r="RNE47" s="31"/>
      <c r="RNF47" s="31"/>
      <c r="RNG47" s="31"/>
      <c r="RNH47" s="31"/>
      <c r="RNI47" s="31"/>
      <c r="RNJ47" s="31"/>
      <c r="RNK47" s="31"/>
      <c r="RNL47" s="31"/>
      <c r="RNM47" s="31"/>
      <c r="RNN47" s="31"/>
      <c r="RNO47" s="31"/>
      <c r="RNP47" s="31"/>
      <c r="RNQ47" s="31"/>
      <c r="RNR47" s="31"/>
      <c r="RNS47" s="31"/>
      <c r="RNT47" s="31"/>
      <c r="RNU47" s="31"/>
      <c r="RNV47" s="31"/>
      <c r="RNW47" s="31"/>
      <c r="RNX47" s="31"/>
      <c r="RNY47" s="31"/>
      <c r="RNZ47" s="31"/>
      <c r="ROA47" s="31"/>
      <c r="ROB47" s="31"/>
      <c r="ROC47" s="31"/>
      <c r="ROD47" s="31"/>
      <c r="ROE47" s="31"/>
      <c r="ROF47" s="31"/>
      <c r="ROG47" s="31"/>
      <c r="ROH47" s="31"/>
      <c r="ROI47" s="31"/>
      <c r="ROJ47" s="31"/>
      <c r="ROK47" s="31"/>
      <c r="ROL47" s="31"/>
      <c r="ROM47" s="31"/>
      <c r="RON47" s="31"/>
      <c r="ROO47" s="31"/>
      <c r="ROP47" s="31"/>
      <c r="ROQ47" s="31"/>
      <c r="ROR47" s="31"/>
      <c r="ROS47" s="31"/>
      <c r="ROT47" s="31"/>
      <c r="ROU47" s="31"/>
      <c r="ROV47" s="31"/>
      <c r="ROW47" s="31"/>
      <c r="ROX47" s="31"/>
      <c r="ROY47" s="31"/>
      <c r="ROZ47" s="31"/>
      <c r="RPA47" s="31"/>
      <c r="RPB47" s="31"/>
      <c r="RPC47" s="31"/>
      <c r="RPD47" s="31"/>
      <c r="RPE47" s="31"/>
      <c r="RPF47" s="31"/>
      <c r="RPG47" s="31"/>
      <c r="RPH47" s="31"/>
      <c r="RPI47" s="31"/>
      <c r="RPJ47" s="31"/>
      <c r="RPK47" s="31"/>
      <c r="RPL47" s="31"/>
      <c r="RPM47" s="31"/>
      <c r="RPN47" s="31"/>
      <c r="RPO47" s="31"/>
      <c r="RPP47" s="31"/>
      <c r="RPQ47" s="31"/>
      <c r="RPR47" s="31"/>
      <c r="RPS47" s="31"/>
      <c r="RPT47" s="31"/>
      <c r="RPU47" s="31"/>
      <c r="RPV47" s="31"/>
      <c r="RPW47" s="31"/>
      <c r="RPX47" s="31"/>
      <c r="RPY47" s="31"/>
      <c r="RPZ47" s="31"/>
      <c r="RQA47" s="31"/>
      <c r="RQB47" s="31"/>
      <c r="RQC47" s="31"/>
      <c r="RQD47" s="31"/>
      <c r="RQE47" s="31"/>
      <c r="RQF47" s="31"/>
      <c r="RQG47" s="31"/>
      <c r="RQH47" s="31"/>
      <c r="RQI47" s="31"/>
      <c r="RQJ47" s="31"/>
      <c r="RQK47" s="31"/>
      <c r="RQL47" s="31"/>
      <c r="RQM47" s="31"/>
      <c r="RQN47" s="31"/>
      <c r="RQO47" s="31"/>
      <c r="RQP47" s="31"/>
      <c r="RQQ47" s="31"/>
      <c r="RQR47" s="31"/>
      <c r="RQS47" s="31"/>
      <c r="RQT47" s="31"/>
      <c r="RQU47" s="31"/>
      <c r="RQV47" s="31"/>
      <c r="RQW47" s="31"/>
      <c r="RQX47" s="31"/>
      <c r="RQY47" s="31"/>
      <c r="RQZ47" s="31"/>
      <c r="RRA47" s="31"/>
      <c r="RRB47" s="31"/>
      <c r="RRC47" s="31"/>
      <c r="RRD47" s="31"/>
      <c r="RRE47" s="31"/>
      <c r="RRF47" s="31"/>
      <c r="RRG47" s="31"/>
      <c r="RRH47" s="31"/>
      <c r="RRI47" s="31"/>
      <c r="RRJ47" s="31"/>
      <c r="RRK47" s="31"/>
      <c r="RRL47" s="31"/>
      <c r="RRM47" s="31"/>
      <c r="RRN47" s="31"/>
      <c r="RRO47" s="31"/>
      <c r="RRP47" s="31"/>
      <c r="RRQ47" s="31"/>
      <c r="RRR47" s="31"/>
      <c r="RRS47" s="31"/>
      <c r="RRT47" s="31"/>
      <c r="RRU47" s="31"/>
      <c r="RRV47" s="31"/>
      <c r="RRW47" s="31"/>
      <c r="RRX47" s="31"/>
      <c r="RRY47" s="31"/>
      <c r="RRZ47" s="31"/>
      <c r="RSA47" s="31"/>
      <c r="RSB47" s="31"/>
      <c r="RSC47" s="31"/>
      <c r="RSD47" s="31"/>
      <c r="RSE47" s="31"/>
      <c r="RSF47" s="31"/>
      <c r="RSG47" s="31"/>
      <c r="RSH47" s="31"/>
      <c r="RSI47" s="31"/>
      <c r="RSJ47" s="31"/>
      <c r="RSK47" s="31"/>
      <c r="RSL47" s="31"/>
      <c r="RSM47" s="31"/>
      <c r="RSN47" s="31"/>
      <c r="RSO47" s="31"/>
      <c r="RSP47" s="31"/>
      <c r="RSQ47" s="31"/>
      <c r="RSR47" s="31"/>
      <c r="RSS47" s="31"/>
      <c r="RST47" s="31"/>
      <c r="RSU47" s="31"/>
      <c r="RSV47" s="31"/>
      <c r="RSW47" s="31"/>
      <c r="RSX47" s="31"/>
      <c r="RSY47" s="31"/>
      <c r="RSZ47" s="31"/>
      <c r="RTA47" s="31"/>
      <c r="RTB47" s="31"/>
      <c r="RTC47" s="31"/>
      <c r="RTD47" s="31"/>
      <c r="RTE47" s="31"/>
      <c r="RTF47" s="31"/>
      <c r="RTG47" s="31"/>
      <c r="RTH47" s="31"/>
      <c r="RTI47" s="31"/>
      <c r="RTJ47" s="31"/>
      <c r="RTK47" s="31"/>
      <c r="RTL47" s="31"/>
      <c r="RTM47" s="31"/>
      <c r="RTN47" s="31"/>
      <c r="RTO47" s="31"/>
      <c r="RTP47" s="31"/>
      <c r="RTQ47" s="31"/>
      <c r="RTR47" s="31"/>
      <c r="RTS47" s="31"/>
      <c r="RTT47" s="31"/>
      <c r="RTU47" s="31"/>
      <c r="RTV47" s="31"/>
      <c r="RTW47" s="31"/>
      <c r="RTX47" s="31"/>
      <c r="RTY47" s="31"/>
      <c r="RTZ47" s="31"/>
      <c r="RUA47" s="31"/>
      <c r="RUB47" s="31"/>
      <c r="RUC47" s="31"/>
      <c r="RUD47" s="31"/>
      <c r="RUE47" s="31"/>
      <c r="RUF47" s="31"/>
      <c r="RUG47" s="31"/>
      <c r="RUH47" s="31"/>
      <c r="RUI47" s="31"/>
      <c r="RUJ47" s="31"/>
      <c r="RUK47" s="31"/>
      <c r="RUL47" s="31"/>
      <c r="RUM47" s="31"/>
      <c r="RUN47" s="31"/>
      <c r="RUO47" s="31"/>
      <c r="RUP47" s="31"/>
      <c r="RUQ47" s="31"/>
      <c r="RUR47" s="31"/>
      <c r="RUS47" s="31"/>
      <c r="RUT47" s="31"/>
      <c r="RUU47" s="31"/>
      <c r="RUV47" s="31"/>
      <c r="RUW47" s="31"/>
      <c r="RUX47" s="31"/>
      <c r="RUY47" s="31"/>
      <c r="RUZ47" s="31"/>
      <c r="RVA47" s="31"/>
      <c r="RVB47" s="31"/>
      <c r="RVC47" s="31"/>
      <c r="RVD47" s="31"/>
      <c r="RVE47" s="31"/>
      <c r="RVF47" s="31"/>
      <c r="RVG47" s="31"/>
      <c r="RVH47" s="31"/>
      <c r="RVI47" s="31"/>
      <c r="RVJ47" s="31"/>
      <c r="RVK47" s="31"/>
      <c r="RVL47" s="31"/>
      <c r="RVM47" s="31"/>
      <c r="RVN47" s="31"/>
      <c r="RVO47" s="31"/>
      <c r="RVP47" s="31"/>
      <c r="RVQ47" s="31"/>
      <c r="RVR47" s="31"/>
      <c r="RVS47" s="31"/>
      <c r="RVT47" s="31"/>
      <c r="RVU47" s="31"/>
      <c r="RVV47" s="31"/>
      <c r="RVW47" s="31"/>
      <c r="RVX47" s="31"/>
      <c r="RVY47" s="31"/>
      <c r="RVZ47" s="31"/>
      <c r="RWA47" s="31"/>
      <c r="RWB47" s="31"/>
      <c r="RWC47" s="31"/>
      <c r="RWD47" s="31"/>
      <c r="RWE47" s="31"/>
      <c r="RWF47" s="31"/>
      <c r="RWG47" s="31"/>
      <c r="RWH47" s="31"/>
      <c r="RWI47" s="31"/>
      <c r="RWJ47" s="31"/>
      <c r="RWK47" s="31"/>
      <c r="RWL47" s="31"/>
      <c r="RWM47" s="31"/>
      <c r="RWN47" s="31"/>
      <c r="RWO47" s="31"/>
      <c r="RWP47" s="31"/>
      <c r="RWQ47" s="31"/>
      <c r="RWR47" s="31"/>
      <c r="RWS47" s="31"/>
      <c r="RWT47" s="31"/>
      <c r="RWU47" s="31"/>
      <c r="RWV47" s="31"/>
      <c r="RWW47" s="31"/>
      <c r="RWX47" s="31"/>
      <c r="RWY47" s="31"/>
      <c r="RWZ47" s="31"/>
      <c r="RXA47" s="31"/>
      <c r="RXB47" s="31"/>
      <c r="RXC47" s="31"/>
      <c r="RXD47" s="31"/>
      <c r="RXE47" s="31"/>
      <c r="RXF47" s="31"/>
      <c r="RXG47" s="31"/>
      <c r="RXH47" s="31"/>
      <c r="RXI47" s="31"/>
      <c r="RXJ47" s="31"/>
      <c r="RXK47" s="31"/>
      <c r="RXL47" s="31"/>
      <c r="RXM47" s="31"/>
      <c r="RXN47" s="31"/>
      <c r="RXO47" s="31"/>
      <c r="RXP47" s="31"/>
      <c r="RXQ47" s="31"/>
      <c r="RXR47" s="31"/>
      <c r="RXS47" s="31"/>
      <c r="RXT47" s="31"/>
      <c r="RXU47" s="31"/>
      <c r="RXV47" s="31"/>
      <c r="RXW47" s="31"/>
      <c r="RXX47" s="31"/>
      <c r="RXY47" s="31"/>
      <c r="RXZ47" s="31"/>
      <c r="RYA47" s="31"/>
      <c r="RYB47" s="31"/>
      <c r="RYC47" s="31"/>
      <c r="RYD47" s="31"/>
      <c r="RYE47" s="31"/>
      <c r="RYF47" s="31"/>
      <c r="RYG47" s="31"/>
      <c r="RYH47" s="31"/>
      <c r="RYI47" s="31"/>
      <c r="RYJ47" s="31"/>
      <c r="RYK47" s="31"/>
      <c r="RYL47" s="31"/>
      <c r="RYM47" s="31"/>
      <c r="RYN47" s="31"/>
      <c r="RYO47" s="31"/>
      <c r="RYP47" s="31"/>
      <c r="RYQ47" s="31"/>
      <c r="RYR47" s="31"/>
      <c r="RYS47" s="31"/>
      <c r="RYT47" s="31"/>
      <c r="RYU47" s="31"/>
      <c r="RYV47" s="31"/>
      <c r="RYW47" s="31"/>
      <c r="RYX47" s="31"/>
      <c r="RYY47" s="31"/>
      <c r="RYZ47" s="31"/>
      <c r="RZA47" s="31"/>
      <c r="RZB47" s="31"/>
      <c r="RZC47" s="31"/>
      <c r="RZD47" s="31"/>
      <c r="RZE47" s="31"/>
      <c r="RZF47" s="31"/>
      <c r="RZG47" s="31"/>
      <c r="RZH47" s="31"/>
      <c r="RZI47" s="31"/>
      <c r="RZJ47" s="31"/>
      <c r="RZK47" s="31"/>
      <c r="RZL47" s="31"/>
      <c r="RZM47" s="31"/>
      <c r="RZN47" s="31"/>
      <c r="RZO47" s="31"/>
      <c r="RZP47" s="31"/>
      <c r="RZQ47" s="31"/>
      <c r="RZR47" s="31"/>
      <c r="RZS47" s="31"/>
      <c r="RZT47" s="31"/>
      <c r="RZU47" s="31"/>
      <c r="RZV47" s="31"/>
      <c r="RZW47" s="31"/>
      <c r="RZX47" s="31"/>
      <c r="RZY47" s="31"/>
      <c r="RZZ47" s="31"/>
      <c r="SAA47" s="31"/>
      <c r="SAB47" s="31"/>
      <c r="SAC47" s="31"/>
      <c r="SAD47" s="31"/>
      <c r="SAE47" s="31"/>
      <c r="SAF47" s="31"/>
      <c r="SAG47" s="31"/>
      <c r="SAH47" s="31"/>
      <c r="SAI47" s="31"/>
      <c r="SAJ47" s="31"/>
      <c r="SAK47" s="31"/>
      <c r="SAL47" s="31"/>
      <c r="SAM47" s="31"/>
      <c r="SAN47" s="31"/>
      <c r="SAO47" s="31"/>
      <c r="SAP47" s="31"/>
      <c r="SAQ47" s="31"/>
      <c r="SAR47" s="31"/>
      <c r="SAS47" s="31"/>
      <c r="SAT47" s="31"/>
      <c r="SAU47" s="31"/>
      <c r="SAV47" s="31"/>
      <c r="SAW47" s="31"/>
      <c r="SAX47" s="31"/>
      <c r="SAY47" s="31"/>
      <c r="SAZ47" s="31"/>
      <c r="SBA47" s="31"/>
      <c r="SBB47" s="31"/>
      <c r="SBC47" s="31"/>
      <c r="SBD47" s="31"/>
      <c r="SBE47" s="31"/>
      <c r="SBF47" s="31"/>
      <c r="SBG47" s="31"/>
      <c r="SBH47" s="31"/>
      <c r="SBI47" s="31"/>
      <c r="SBJ47" s="31"/>
      <c r="SBK47" s="31"/>
      <c r="SBL47" s="31"/>
      <c r="SBM47" s="31"/>
      <c r="SBN47" s="31"/>
      <c r="SBO47" s="31"/>
      <c r="SBP47" s="31"/>
      <c r="SBQ47" s="31"/>
      <c r="SBR47" s="31"/>
      <c r="SBS47" s="31"/>
      <c r="SBT47" s="31"/>
      <c r="SBU47" s="31"/>
      <c r="SBV47" s="31"/>
      <c r="SBW47" s="31"/>
      <c r="SBX47" s="31"/>
      <c r="SBY47" s="31"/>
      <c r="SBZ47" s="31"/>
      <c r="SCA47" s="31"/>
      <c r="SCB47" s="31"/>
      <c r="SCC47" s="31"/>
      <c r="SCD47" s="31"/>
      <c r="SCE47" s="31"/>
      <c r="SCF47" s="31"/>
      <c r="SCG47" s="31"/>
      <c r="SCH47" s="31"/>
      <c r="SCI47" s="31"/>
      <c r="SCJ47" s="31"/>
      <c r="SCK47" s="31"/>
      <c r="SCL47" s="31"/>
      <c r="SCM47" s="31"/>
      <c r="SCN47" s="31"/>
      <c r="SCO47" s="31"/>
      <c r="SCP47" s="31"/>
      <c r="SCQ47" s="31"/>
      <c r="SCR47" s="31"/>
      <c r="SCS47" s="31"/>
      <c r="SCT47" s="31"/>
      <c r="SCU47" s="31"/>
      <c r="SCV47" s="31"/>
      <c r="SCW47" s="31"/>
      <c r="SCX47" s="31"/>
      <c r="SCY47" s="31"/>
      <c r="SCZ47" s="31"/>
      <c r="SDA47" s="31"/>
      <c r="SDB47" s="31"/>
      <c r="SDC47" s="31"/>
      <c r="SDD47" s="31"/>
      <c r="SDE47" s="31"/>
      <c r="SDF47" s="31"/>
      <c r="SDG47" s="31"/>
      <c r="SDH47" s="31"/>
      <c r="SDI47" s="31"/>
      <c r="SDJ47" s="31"/>
      <c r="SDK47" s="31"/>
      <c r="SDL47" s="31"/>
      <c r="SDM47" s="31"/>
      <c r="SDN47" s="31"/>
      <c r="SDO47" s="31"/>
      <c r="SDP47" s="31"/>
      <c r="SDQ47" s="31"/>
      <c r="SDR47" s="31"/>
      <c r="SDS47" s="31"/>
      <c r="SDT47" s="31"/>
      <c r="SDU47" s="31"/>
      <c r="SDV47" s="31"/>
      <c r="SDW47" s="31"/>
      <c r="SDX47" s="31"/>
      <c r="SDY47" s="31"/>
      <c r="SDZ47" s="31"/>
      <c r="SEA47" s="31"/>
      <c r="SEB47" s="31"/>
      <c r="SEC47" s="31"/>
      <c r="SED47" s="31"/>
      <c r="SEE47" s="31"/>
      <c r="SEF47" s="31"/>
      <c r="SEG47" s="31"/>
      <c r="SEH47" s="31"/>
      <c r="SEI47" s="31"/>
      <c r="SEJ47" s="31"/>
      <c r="SEK47" s="31"/>
      <c r="SEL47" s="31"/>
      <c r="SEM47" s="31"/>
      <c r="SEN47" s="31"/>
      <c r="SEO47" s="31"/>
      <c r="SEP47" s="31"/>
      <c r="SEQ47" s="31"/>
      <c r="SER47" s="31"/>
      <c r="SES47" s="31"/>
      <c r="SET47" s="31"/>
      <c r="SEU47" s="31"/>
      <c r="SEV47" s="31"/>
      <c r="SEW47" s="31"/>
      <c r="SEX47" s="31"/>
      <c r="SEY47" s="31"/>
      <c r="SEZ47" s="31"/>
      <c r="SFA47" s="31"/>
      <c r="SFB47" s="31"/>
      <c r="SFC47" s="31"/>
      <c r="SFD47" s="31"/>
      <c r="SFE47" s="31"/>
      <c r="SFF47" s="31"/>
      <c r="SFG47" s="31"/>
      <c r="SFH47" s="31"/>
      <c r="SFI47" s="31"/>
      <c r="SFJ47" s="31"/>
      <c r="SFK47" s="31"/>
      <c r="SFL47" s="31"/>
      <c r="SFM47" s="31"/>
      <c r="SFN47" s="31"/>
      <c r="SFO47" s="31"/>
      <c r="SFP47" s="31"/>
      <c r="SFQ47" s="31"/>
      <c r="SFR47" s="31"/>
      <c r="SFS47" s="31"/>
      <c r="SFT47" s="31"/>
      <c r="SFU47" s="31"/>
      <c r="SFV47" s="31"/>
      <c r="SFW47" s="31"/>
      <c r="SFX47" s="31"/>
      <c r="SFY47" s="31"/>
      <c r="SFZ47" s="31"/>
      <c r="SGA47" s="31"/>
      <c r="SGB47" s="31"/>
      <c r="SGC47" s="31"/>
      <c r="SGD47" s="31"/>
      <c r="SGE47" s="31"/>
      <c r="SGF47" s="31"/>
      <c r="SGG47" s="31"/>
      <c r="SGH47" s="31"/>
      <c r="SGI47" s="31"/>
      <c r="SGJ47" s="31"/>
      <c r="SGK47" s="31"/>
      <c r="SGL47" s="31"/>
      <c r="SGM47" s="31"/>
      <c r="SGN47" s="31"/>
      <c r="SGO47" s="31"/>
      <c r="SGP47" s="31"/>
      <c r="SGQ47" s="31"/>
      <c r="SGR47" s="31"/>
      <c r="SGS47" s="31"/>
      <c r="SGT47" s="31"/>
      <c r="SGU47" s="31"/>
      <c r="SGV47" s="31"/>
      <c r="SGW47" s="31"/>
      <c r="SGX47" s="31"/>
      <c r="SGY47" s="31"/>
      <c r="SGZ47" s="31"/>
      <c r="SHA47" s="31"/>
      <c r="SHB47" s="31"/>
      <c r="SHC47" s="31"/>
      <c r="SHD47" s="31"/>
      <c r="SHE47" s="31"/>
      <c r="SHF47" s="31"/>
      <c r="SHG47" s="31"/>
      <c r="SHH47" s="31"/>
      <c r="SHI47" s="31"/>
      <c r="SHJ47" s="31"/>
      <c r="SHK47" s="31"/>
      <c r="SHL47" s="31"/>
      <c r="SHM47" s="31"/>
      <c r="SHN47" s="31"/>
      <c r="SHO47" s="31"/>
      <c r="SHP47" s="31"/>
      <c r="SHQ47" s="31"/>
      <c r="SHR47" s="31"/>
      <c r="SHS47" s="31"/>
      <c r="SHT47" s="31"/>
      <c r="SHU47" s="31"/>
      <c r="SHV47" s="31"/>
      <c r="SHW47" s="31"/>
      <c r="SHX47" s="31"/>
      <c r="SHY47" s="31"/>
      <c r="SHZ47" s="31"/>
      <c r="SIA47" s="31"/>
      <c r="SIB47" s="31"/>
      <c r="SIC47" s="31"/>
      <c r="SID47" s="31"/>
      <c r="SIE47" s="31"/>
      <c r="SIF47" s="31"/>
      <c r="SIG47" s="31"/>
      <c r="SIH47" s="31"/>
      <c r="SII47" s="31"/>
      <c r="SIJ47" s="31"/>
      <c r="SIK47" s="31"/>
      <c r="SIL47" s="31"/>
      <c r="SIM47" s="31"/>
      <c r="SIN47" s="31"/>
      <c r="SIO47" s="31"/>
      <c r="SIP47" s="31"/>
      <c r="SIQ47" s="31"/>
      <c r="SIR47" s="31"/>
      <c r="SIS47" s="31"/>
      <c r="SIT47" s="31"/>
      <c r="SIU47" s="31"/>
      <c r="SIV47" s="31"/>
      <c r="SIW47" s="31"/>
      <c r="SIX47" s="31"/>
      <c r="SIY47" s="31"/>
      <c r="SIZ47" s="31"/>
      <c r="SJA47" s="31"/>
      <c r="SJB47" s="31"/>
      <c r="SJC47" s="31"/>
      <c r="SJD47" s="31"/>
      <c r="SJE47" s="31"/>
      <c r="SJF47" s="31"/>
      <c r="SJG47" s="31"/>
      <c r="SJH47" s="31"/>
      <c r="SJI47" s="31"/>
      <c r="SJJ47" s="31"/>
      <c r="SJK47" s="31"/>
      <c r="SJL47" s="31"/>
      <c r="SJM47" s="31"/>
      <c r="SJN47" s="31"/>
      <c r="SJO47" s="31"/>
      <c r="SJP47" s="31"/>
      <c r="SJQ47" s="31"/>
      <c r="SJR47" s="31"/>
      <c r="SJS47" s="31"/>
      <c r="SJT47" s="31"/>
      <c r="SJU47" s="31"/>
      <c r="SJV47" s="31"/>
      <c r="SJW47" s="31"/>
      <c r="SJX47" s="31"/>
      <c r="SJY47" s="31"/>
      <c r="SJZ47" s="31"/>
      <c r="SKA47" s="31"/>
      <c r="SKB47" s="31"/>
      <c r="SKC47" s="31"/>
      <c r="SKD47" s="31"/>
      <c r="SKE47" s="31"/>
      <c r="SKF47" s="31"/>
      <c r="SKG47" s="31"/>
      <c r="SKH47" s="31"/>
      <c r="SKI47" s="31"/>
      <c r="SKJ47" s="31"/>
      <c r="SKK47" s="31"/>
      <c r="SKL47" s="31"/>
      <c r="SKM47" s="31"/>
      <c r="SKN47" s="31"/>
      <c r="SKO47" s="31"/>
      <c r="SKP47" s="31"/>
      <c r="SKQ47" s="31"/>
      <c r="SKR47" s="31"/>
      <c r="SKS47" s="31"/>
      <c r="SKT47" s="31"/>
      <c r="SKU47" s="31"/>
      <c r="SKV47" s="31"/>
      <c r="SKW47" s="31"/>
      <c r="SKX47" s="31"/>
      <c r="SKY47" s="31"/>
      <c r="SKZ47" s="31"/>
      <c r="SLA47" s="31"/>
      <c r="SLB47" s="31"/>
      <c r="SLC47" s="31"/>
      <c r="SLD47" s="31"/>
      <c r="SLE47" s="31"/>
      <c r="SLF47" s="31"/>
      <c r="SLG47" s="31"/>
      <c r="SLH47" s="31"/>
      <c r="SLI47" s="31"/>
      <c r="SLJ47" s="31"/>
      <c r="SLK47" s="31"/>
      <c r="SLL47" s="31"/>
      <c r="SLM47" s="31"/>
      <c r="SLN47" s="31"/>
      <c r="SLO47" s="31"/>
      <c r="SLP47" s="31"/>
      <c r="SLQ47" s="31"/>
      <c r="SLR47" s="31"/>
      <c r="SLS47" s="31"/>
      <c r="SLT47" s="31"/>
      <c r="SLU47" s="31"/>
      <c r="SLV47" s="31"/>
      <c r="SLW47" s="31"/>
      <c r="SLX47" s="31"/>
      <c r="SLY47" s="31"/>
      <c r="SLZ47" s="31"/>
      <c r="SMA47" s="31"/>
      <c r="SMB47" s="31"/>
      <c r="SMC47" s="31"/>
      <c r="SMD47" s="31"/>
      <c r="SME47" s="31"/>
      <c r="SMF47" s="31"/>
      <c r="SMG47" s="31"/>
      <c r="SMH47" s="31"/>
      <c r="SMI47" s="31"/>
      <c r="SMJ47" s="31"/>
      <c r="SMK47" s="31"/>
      <c r="SML47" s="31"/>
      <c r="SMM47" s="31"/>
      <c r="SMN47" s="31"/>
      <c r="SMO47" s="31"/>
      <c r="SMP47" s="31"/>
      <c r="SMQ47" s="31"/>
      <c r="SMR47" s="31"/>
      <c r="SMS47" s="31"/>
      <c r="SMT47" s="31"/>
      <c r="SMU47" s="31"/>
      <c r="SMV47" s="31"/>
      <c r="SMW47" s="31"/>
      <c r="SMX47" s="31"/>
      <c r="SMY47" s="31"/>
      <c r="SMZ47" s="31"/>
      <c r="SNA47" s="31"/>
      <c r="SNB47" s="31"/>
      <c r="SNC47" s="31"/>
      <c r="SND47" s="31"/>
      <c r="SNE47" s="31"/>
      <c r="SNF47" s="31"/>
      <c r="SNG47" s="31"/>
      <c r="SNH47" s="31"/>
      <c r="SNI47" s="31"/>
      <c r="SNJ47" s="31"/>
      <c r="SNK47" s="31"/>
      <c r="SNL47" s="31"/>
      <c r="SNM47" s="31"/>
      <c r="SNN47" s="31"/>
      <c r="SNO47" s="31"/>
      <c r="SNP47" s="31"/>
      <c r="SNQ47" s="31"/>
      <c r="SNR47" s="31"/>
      <c r="SNS47" s="31"/>
      <c r="SNT47" s="31"/>
      <c r="SNU47" s="31"/>
      <c r="SNV47" s="31"/>
      <c r="SNW47" s="31"/>
      <c r="SNX47" s="31"/>
      <c r="SNY47" s="31"/>
      <c r="SNZ47" s="31"/>
      <c r="SOA47" s="31"/>
      <c r="SOB47" s="31"/>
      <c r="SOC47" s="31"/>
      <c r="SOD47" s="31"/>
      <c r="SOE47" s="31"/>
      <c r="SOF47" s="31"/>
      <c r="SOG47" s="31"/>
      <c r="SOH47" s="31"/>
      <c r="SOI47" s="31"/>
      <c r="SOJ47" s="31"/>
      <c r="SOK47" s="31"/>
      <c r="SOL47" s="31"/>
      <c r="SOM47" s="31"/>
      <c r="SON47" s="31"/>
      <c r="SOO47" s="31"/>
      <c r="SOP47" s="31"/>
      <c r="SOQ47" s="31"/>
      <c r="SOR47" s="31"/>
      <c r="SOS47" s="31"/>
      <c r="SOT47" s="31"/>
      <c r="SOU47" s="31"/>
      <c r="SOV47" s="31"/>
      <c r="SOW47" s="31"/>
      <c r="SOX47" s="31"/>
      <c r="SOY47" s="31"/>
      <c r="SOZ47" s="31"/>
      <c r="SPA47" s="31"/>
      <c r="SPB47" s="31"/>
      <c r="SPC47" s="31"/>
      <c r="SPD47" s="31"/>
      <c r="SPE47" s="31"/>
      <c r="SPF47" s="31"/>
      <c r="SPG47" s="31"/>
      <c r="SPH47" s="31"/>
      <c r="SPI47" s="31"/>
      <c r="SPJ47" s="31"/>
      <c r="SPK47" s="31"/>
      <c r="SPL47" s="31"/>
      <c r="SPM47" s="31"/>
      <c r="SPN47" s="31"/>
      <c r="SPO47" s="31"/>
      <c r="SPP47" s="31"/>
      <c r="SPQ47" s="31"/>
      <c r="SPR47" s="31"/>
      <c r="SPS47" s="31"/>
      <c r="SPT47" s="31"/>
      <c r="SPU47" s="31"/>
      <c r="SPV47" s="31"/>
      <c r="SPW47" s="31"/>
      <c r="SPX47" s="31"/>
      <c r="SPY47" s="31"/>
      <c r="SPZ47" s="31"/>
      <c r="SQA47" s="31"/>
      <c r="SQB47" s="31"/>
      <c r="SQC47" s="31"/>
      <c r="SQD47" s="31"/>
      <c r="SQE47" s="31"/>
      <c r="SQF47" s="31"/>
      <c r="SQG47" s="31"/>
      <c r="SQH47" s="31"/>
      <c r="SQI47" s="31"/>
      <c r="SQJ47" s="31"/>
      <c r="SQK47" s="31"/>
      <c r="SQL47" s="31"/>
      <c r="SQM47" s="31"/>
      <c r="SQN47" s="31"/>
      <c r="SQO47" s="31"/>
      <c r="SQP47" s="31"/>
      <c r="SQQ47" s="31"/>
      <c r="SQR47" s="31"/>
      <c r="SQS47" s="31"/>
      <c r="SQT47" s="31"/>
      <c r="SQU47" s="31"/>
      <c r="SQV47" s="31"/>
      <c r="SQW47" s="31"/>
      <c r="SQX47" s="31"/>
      <c r="SQY47" s="31"/>
      <c r="SQZ47" s="31"/>
      <c r="SRA47" s="31"/>
      <c r="SRB47" s="31"/>
      <c r="SRC47" s="31"/>
      <c r="SRD47" s="31"/>
      <c r="SRE47" s="31"/>
      <c r="SRF47" s="31"/>
      <c r="SRG47" s="31"/>
      <c r="SRH47" s="31"/>
      <c r="SRI47" s="31"/>
      <c r="SRJ47" s="31"/>
      <c r="SRK47" s="31"/>
      <c r="SRL47" s="31"/>
      <c r="SRM47" s="31"/>
      <c r="SRN47" s="31"/>
      <c r="SRO47" s="31"/>
      <c r="SRP47" s="31"/>
      <c r="SRQ47" s="31"/>
      <c r="SRR47" s="31"/>
      <c r="SRS47" s="31"/>
      <c r="SRT47" s="31"/>
      <c r="SRU47" s="31"/>
      <c r="SRV47" s="31"/>
      <c r="SRW47" s="31"/>
      <c r="SRX47" s="31"/>
      <c r="SRY47" s="31"/>
      <c r="SRZ47" s="31"/>
      <c r="SSA47" s="31"/>
      <c r="SSB47" s="31"/>
      <c r="SSC47" s="31"/>
      <c r="SSD47" s="31"/>
      <c r="SSE47" s="31"/>
      <c r="SSF47" s="31"/>
      <c r="SSG47" s="31"/>
      <c r="SSH47" s="31"/>
      <c r="SSI47" s="31"/>
      <c r="SSJ47" s="31"/>
      <c r="SSK47" s="31"/>
      <c r="SSL47" s="31"/>
      <c r="SSM47" s="31"/>
      <c r="SSN47" s="31"/>
      <c r="SSO47" s="31"/>
      <c r="SSP47" s="31"/>
      <c r="SSQ47" s="31"/>
      <c r="SSR47" s="31"/>
      <c r="SSS47" s="31"/>
      <c r="SST47" s="31"/>
      <c r="SSU47" s="31"/>
      <c r="SSV47" s="31"/>
      <c r="SSW47" s="31"/>
      <c r="SSX47" s="31"/>
      <c r="SSY47" s="31"/>
      <c r="SSZ47" s="31"/>
      <c r="STA47" s="31"/>
      <c r="STB47" s="31"/>
      <c r="STC47" s="31"/>
      <c r="STD47" s="31"/>
      <c r="STE47" s="31"/>
      <c r="STF47" s="31"/>
      <c r="STG47" s="31"/>
      <c r="STH47" s="31"/>
      <c r="STI47" s="31"/>
      <c r="STJ47" s="31"/>
      <c r="STK47" s="31"/>
      <c r="STL47" s="31"/>
      <c r="STM47" s="31"/>
      <c r="STN47" s="31"/>
      <c r="STO47" s="31"/>
      <c r="STP47" s="31"/>
      <c r="STQ47" s="31"/>
      <c r="STR47" s="31"/>
      <c r="STS47" s="31"/>
      <c r="STT47" s="31"/>
      <c r="STU47" s="31"/>
      <c r="STV47" s="31"/>
      <c r="STW47" s="31"/>
      <c r="STX47" s="31"/>
      <c r="STY47" s="31"/>
      <c r="STZ47" s="31"/>
      <c r="SUA47" s="31"/>
      <c r="SUB47" s="31"/>
      <c r="SUC47" s="31"/>
      <c r="SUD47" s="31"/>
      <c r="SUE47" s="31"/>
      <c r="SUF47" s="31"/>
      <c r="SUG47" s="31"/>
      <c r="SUH47" s="31"/>
      <c r="SUI47" s="31"/>
      <c r="SUJ47" s="31"/>
      <c r="SUK47" s="31"/>
      <c r="SUL47" s="31"/>
      <c r="SUM47" s="31"/>
      <c r="SUN47" s="31"/>
      <c r="SUO47" s="31"/>
      <c r="SUP47" s="31"/>
      <c r="SUQ47" s="31"/>
      <c r="SUR47" s="31"/>
      <c r="SUS47" s="31"/>
      <c r="SUT47" s="31"/>
      <c r="SUU47" s="31"/>
      <c r="SUV47" s="31"/>
      <c r="SUW47" s="31"/>
      <c r="SUX47" s="31"/>
      <c r="SUY47" s="31"/>
      <c r="SUZ47" s="31"/>
      <c r="SVA47" s="31"/>
      <c r="SVB47" s="31"/>
      <c r="SVC47" s="31"/>
      <c r="SVD47" s="31"/>
      <c r="SVE47" s="31"/>
      <c r="SVF47" s="31"/>
      <c r="SVG47" s="31"/>
      <c r="SVH47" s="31"/>
      <c r="SVI47" s="31"/>
      <c r="SVJ47" s="31"/>
      <c r="SVK47" s="31"/>
      <c r="SVL47" s="31"/>
      <c r="SVM47" s="31"/>
      <c r="SVN47" s="31"/>
      <c r="SVO47" s="31"/>
      <c r="SVP47" s="31"/>
      <c r="SVQ47" s="31"/>
      <c r="SVR47" s="31"/>
      <c r="SVS47" s="31"/>
      <c r="SVT47" s="31"/>
      <c r="SVU47" s="31"/>
      <c r="SVV47" s="31"/>
      <c r="SVW47" s="31"/>
      <c r="SVX47" s="31"/>
      <c r="SVY47" s="31"/>
      <c r="SVZ47" s="31"/>
      <c r="SWA47" s="31"/>
      <c r="SWB47" s="31"/>
      <c r="SWC47" s="31"/>
      <c r="SWD47" s="31"/>
      <c r="SWE47" s="31"/>
      <c r="SWF47" s="31"/>
      <c r="SWG47" s="31"/>
      <c r="SWH47" s="31"/>
      <c r="SWI47" s="31"/>
      <c r="SWJ47" s="31"/>
      <c r="SWK47" s="31"/>
      <c r="SWL47" s="31"/>
      <c r="SWM47" s="31"/>
      <c r="SWN47" s="31"/>
      <c r="SWO47" s="31"/>
      <c r="SWP47" s="31"/>
      <c r="SWQ47" s="31"/>
      <c r="SWR47" s="31"/>
      <c r="SWS47" s="31"/>
      <c r="SWT47" s="31"/>
      <c r="SWU47" s="31"/>
      <c r="SWV47" s="31"/>
      <c r="SWW47" s="31"/>
      <c r="SWX47" s="31"/>
      <c r="SWY47" s="31"/>
      <c r="SWZ47" s="31"/>
      <c r="SXA47" s="31"/>
      <c r="SXB47" s="31"/>
      <c r="SXC47" s="31"/>
      <c r="SXD47" s="31"/>
      <c r="SXE47" s="31"/>
      <c r="SXF47" s="31"/>
      <c r="SXG47" s="31"/>
      <c r="SXH47" s="31"/>
      <c r="SXI47" s="31"/>
      <c r="SXJ47" s="31"/>
      <c r="SXK47" s="31"/>
      <c r="SXL47" s="31"/>
      <c r="SXM47" s="31"/>
      <c r="SXN47" s="31"/>
      <c r="SXO47" s="31"/>
      <c r="SXP47" s="31"/>
      <c r="SXQ47" s="31"/>
      <c r="SXR47" s="31"/>
      <c r="SXS47" s="31"/>
      <c r="SXT47" s="31"/>
      <c r="SXU47" s="31"/>
      <c r="SXV47" s="31"/>
      <c r="SXW47" s="31"/>
      <c r="SXX47" s="31"/>
      <c r="SXY47" s="31"/>
      <c r="SXZ47" s="31"/>
      <c r="SYA47" s="31"/>
      <c r="SYB47" s="31"/>
      <c r="SYC47" s="31"/>
      <c r="SYD47" s="31"/>
      <c r="SYE47" s="31"/>
      <c r="SYF47" s="31"/>
      <c r="SYG47" s="31"/>
      <c r="SYH47" s="31"/>
      <c r="SYI47" s="31"/>
      <c r="SYJ47" s="31"/>
      <c r="SYK47" s="31"/>
      <c r="SYL47" s="31"/>
      <c r="SYM47" s="31"/>
      <c r="SYN47" s="31"/>
      <c r="SYO47" s="31"/>
      <c r="SYP47" s="31"/>
      <c r="SYQ47" s="31"/>
      <c r="SYR47" s="31"/>
      <c r="SYS47" s="31"/>
      <c r="SYT47" s="31"/>
      <c r="SYU47" s="31"/>
      <c r="SYV47" s="31"/>
      <c r="SYW47" s="31"/>
      <c r="SYX47" s="31"/>
      <c r="SYY47" s="31"/>
      <c r="SYZ47" s="31"/>
      <c r="SZA47" s="31"/>
      <c r="SZB47" s="31"/>
      <c r="SZC47" s="31"/>
      <c r="SZD47" s="31"/>
      <c r="SZE47" s="31"/>
      <c r="SZF47" s="31"/>
      <c r="SZG47" s="31"/>
      <c r="SZH47" s="31"/>
      <c r="SZI47" s="31"/>
      <c r="SZJ47" s="31"/>
      <c r="SZK47" s="31"/>
      <c r="SZL47" s="31"/>
      <c r="SZM47" s="31"/>
      <c r="SZN47" s="31"/>
      <c r="SZO47" s="31"/>
      <c r="SZP47" s="31"/>
      <c r="SZQ47" s="31"/>
      <c r="SZR47" s="31"/>
      <c r="SZS47" s="31"/>
      <c r="SZT47" s="31"/>
      <c r="SZU47" s="31"/>
      <c r="SZV47" s="31"/>
      <c r="SZW47" s="31"/>
      <c r="SZX47" s="31"/>
      <c r="SZY47" s="31"/>
      <c r="SZZ47" s="31"/>
      <c r="TAA47" s="31"/>
      <c r="TAB47" s="31"/>
      <c r="TAC47" s="31"/>
      <c r="TAD47" s="31"/>
      <c r="TAE47" s="31"/>
      <c r="TAF47" s="31"/>
      <c r="TAG47" s="31"/>
      <c r="TAH47" s="31"/>
      <c r="TAI47" s="31"/>
      <c r="TAJ47" s="31"/>
      <c r="TAK47" s="31"/>
      <c r="TAL47" s="31"/>
      <c r="TAM47" s="31"/>
      <c r="TAN47" s="31"/>
      <c r="TAO47" s="31"/>
      <c r="TAP47" s="31"/>
      <c r="TAQ47" s="31"/>
      <c r="TAR47" s="31"/>
      <c r="TAS47" s="31"/>
      <c r="TAT47" s="31"/>
      <c r="TAU47" s="31"/>
      <c r="TAV47" s="31"/>
      <c r="TAW47" s="31"/>
      <c r="TAX47" s="31"/>
      <c r="TAY47" s="31"/>
      <c r="TAZ47" s="31"/>
      <c r="TBA47" s="31"/>
      <c r="TBB47" s="31"/>
      <c r="TBC47" s="31"/>
      <c r="TBD47" s="31"/>
      <c r="TBE47" s="31"/>
      <c r="TBF47" s="31"/>
      <c r="TBG47" s="31"/>
      <c r="TBH47" s="31"/>
      <c r="TBI47" s="31"/>
      <c r="TBJ47" s="31"/>
      <c r="TBK47" s="31"/>
      <c r="TBL47" s="31"/>
      <c r="TBM47" s="31"/>
      <c r="TBN47" s="31"/>
      <c r="TBO47" s="31"/>
      <c r="TBP47" s="31"/>
      <c r="TBQ47" s="31"/>
      <c r="TBR47" s="31"/>
      <c r="TBS47" s="31"/>
      <c r="TBT47" s="31"/>
      <c r="TBU47" s="31"/>
      <c r="TBV47" s="31"/>
      <c r="TBW47" s="31"/>
      <c r="TBX47" s="31"/>
      <c r="TBY47" s="31"/>
      <c r="TBZ47" s="31"/>
      <c r="TCA47" s="31"/>
      <c r="TCB47" s="31"/>
      <c r="TCC47" s="31"/>
      <c r="TCD47" s="31"/>
      <c r="TCE47" s="31"/>
      <c r="TCF47" s="31"/>
      <c r="TCG47" s="31"/>
      <c r="TCH47" s="31"/>
      <c r="TCI47" s="31"/>
      <c r="TCJ47" s="31"/>
      <c r="TCK47" s="31"/>
      <c r="TCL47" s="31"/>
      <c r="TCM47" s="31"/>
      <c r="TCN47" s="31"/>
      <c r="TCO47" s="31"/>
      <c r="TCP47" s="31"/>
      <c r="TCQ47" s="31"/>
      <c r="TCR47" s="31"/>
      <c r="TCS47" s="31"/>
      <c r="TCT47" s="31"/>
      <c r="TCU47" s="31"/>
      <c r="TCV47" s="31"/>
      <c r="TCW47" s="31"/>
      <c r="TCX47" s="31"/>
      <c r="TCY47" s="31"/>
      <c r="TCZ47" s="31"/>
      <c r="TDA47" s="31"/>
      <c r="TDB47" s="31"/>
      <c r="TDC47" s="31"/>
      <c r="TDD47" s="31"/>
      <c r="TDE47" s="31"/>
      <c r="TDF47" s="31"/>
      <c r="TDG47" s="31"/>
      <c r="TDH47" s="31"/>
      <c r="TDI47" s="31"/>
      <c r="TDJ47" s="31"/>
      <c r="TDK47" s="31"/>
      <c r="TDL47" s="31"/>
      <c r="TDM47" s="31"/>
      <c r="TDN47" s="31"/>
      <c r="TDO47" s="31"/>
      <c r="TDP47" s="31"/>
      <c r="TDQ47" s="31"/>
      <c r="TDR47" s="31"/>
      <c r="TDS47" s="31"/>
      <c r="TDT47" s="31"/>
      <c r="TDU47" s="31"/>
      <c r="TDV47" s="31"/>
      <c r="TDW47" s="31"/>
      <c r="TDX47" s="31"/>
      <c r="TDY47" s="31"/>
      <c r="TDZ47" s="31"/>
      <c r="TEA47" s="31"/>
      <c r="TEB47" s="31"/>
      <c r="TEC47" s="31"/>
      <c r="TED47" s="31"/>
      <c r="TEE47" s="31"/>
      <c r="TEF47" s="31"/>
      <c r="TEG47" s="31"/>
      <c r="TEH47" s="31"/>
      <c r="TEI47" s="31"/>
      <c r="TEJ47" s="31"/>
      <c r="TEK47" s="31"/>
      <c r="TEL47" s="31"/>
      <c r="TEM47" s="31"/>
      <c r="TEN47" s="31"/>
      <c r="TEO47" s="31"/>
      <c r="TEP47" s="31"/>
      <c r="TEQ47" s="31"/>
      <c r="TER47" s="31"/>
      <c r="TES47" s="31"/>
      <c r="TET47" s="31"/>
      <c r="TEU47" s="31"/>
      <c r="TEV47" s="31"/>
      <c r="TEW47" s="31"/>
      <c r="TEX47" s="31"/>
      <c r="TEY47" s="31"/>
      <c r="TEZ47" s="31"/>
      <c r="TFA47" s="31"/>
      <c r="TFB47" s="31"/>
      <c r="TFC47" s="31"/>
      <c r="TFD47" s="31"/>
      <c r="TFE47" s="31"/>
      <c r="TFF47" s="31"/>
      <c r="TFG47" s="31"/>
      <c r="TFH47" s="31"/>
      <c r="TFI47" s="31"/>
      <c r="TFJ47" s="31"/>
      <c r="TFK47" s="31"/>
      <c r="TFL47" s="31"/>
      <c r="TFM47" s="31"/>
      <c r="TFN47" s="31"/>
      <c r="TFO47" s="31"/>
      <c r="TFP47" s="31"/>
      <c r="TFQ47" s="31"/>
      <c r="TFR47" s="31"/>
      <c r="TFS47" s="31"/>
      <c r="TFT47" s="31"/>
      <c r="TFU47" s="31"/>
      <c r="TFV47" s="31"/>
      <c r="TFW47" s="31"/>
      <c r="TFX47" s="31"/>
      <c r="TFY47" s="31"/>
      <c r="TFZ47" s="31"/>
      <c r="TGA47" s="31"/>
      <c r="TGB47" s="31"/>
      <c r="TGC47" s="31"/>
      <c r="TGD47" s="31"/>
      <c r="TGE47" s="31"/>
      <c r="TGF47" s="31"/>
      <c r="TGG47" s="31"/>
      <c r="TGH47" s="31"/>
      <c r="TGI47" s="31"/>
      <c r="TGJ47" s="31"/>
      <c r="TGK47" s="31"/>
      <c r="TGL47" s="31"/>
      <c r="TGM47" s="31"/>
      <c r="TGN47" s="31"/>
      <c r="TGO47" s="31"/>
      <c r="TGP47" s="31"/>
      <c r="TGQ47" s="31"/>
      <c r="TGR47" s="31"/>
      <c r="TGS47" s="31"/>
      <c r="TGT47" s="31"/>
      <c r="TGU47" s="31"/>
      <c r="TGV47" s="31"/>
      <c r="TGW47" s="31"/>
      <c r="TGX47" s="31"/>
      <c r="TGY47" s="31"/>
      <c r="TGZ47" s="31"/>
      <c r="THA47" s="31"/>
      <c r="THB47" s="31"/>
      <c r="THC47" s="31"/>
      <c r="THD47" s="31"/>
      <c r="THE47" s="31"/>
      <c r="THF47" s="31"/>
      <c r="THG47" s="31"/>
      <c r="THH47" s="31"/>
      <c r="THI47" s="31"/>
      <c r="THJ47" s="31"/>
      <c r="THK47" s="31"/>
      <c r="THL47" s="31"/>
      <c r="THM47" s="31"/>
      <c r="THN47" s="31"/>
      <c r="THO47" s="31"/>
      <c r="THP47" s="31"/>
      <c r="THQ47" s="31"/>
      <c r="THR47" s="31"/>
      <c r="THS47" s="31"/>
      <c r="THT47" s="31"/>
      <c r="THU47" s="31"/>
      <c r="THV47" s="31"/>
      <c r="THW47" s="31"/>
      <c r="THX47" s="31"/>
      <c r="THY47" s="31"/>
      <c r="THZ47" s="31"/>
      <c r="TIA47" s="31"/>
      <c r="TIB47" s="31"/>
      <c r="TIC47" s="31"/>
      <c r="TID47" s="31"/>
      <c r="TIE47" s="31"/>
      <c r="TIF47" s="31"/>
      <c r="TIG47" s="31"/>
      <c r="TIH47" s="31"/>
      <c r="TII47" s="31"/>
      <c r="TIJ47" s="31"/>
      <c r="TIK47" s="31"/>
      <c r="TIL47" s="31"/>
      <c r="TIM47" s="31"/>
      <c r="TIN47" s="31"/>
      <c r="TIO47" s="31"/>
      <c r="TIP47" s="31"/>
      <c r="TIQ47" s="31"/>
      <c r="TIR47" s="31"/>
      <c r="TIS47" s="31"/>
      <c r="TIT47" s="31"/>
      <c r="TIU47" s="31"/>
      <c r="TIV47" s="31"/>
      <c r="TIW47" s="31"/>
      <c r="TIX47" s="31"/>
      <c r="TIY47" s="31"/>
      <c r="TIZ47" s="31"/>
      <c r="TJA47" s="31"/>
      <c r="TJB47" s="31"/>
      <c r="TJC47" s="31"/>
      <c r="TJD47" s="31"/>
      <c r="TJE47" s="31"/>
      <c r="TJF47" s="31"/>
      <c r="TJG47" s="31"/>
      <c r="TJH47" s="31"/>
      <c r="TJI47" s="31"/>
      <c r="TJJ47" s="31"/>
      <c r="TJK47" s="31"/>
      <c r="TJL47" s="31"/>
      <c r="TJM47" s="31"/>
      <c r="TJN47" s="31"/>
      <c r="TJO47" s="31"/>
      <c r="TJP47" s="31"/>
      <c r="TJQ47" s="31"/>
      <c r="TJR47" s="31"/>
      <c r="TJS47" s="31"/>
      <c r="TJT47" s="31"/>
      <c r="TJU47" s="31"/>
      <c r="TJV47" s="31"/>
      <c r="TJW47" s="31"/>
      <c r="TJX47" s="31"/>
      <c r="TJY47" s="31"/>
      <c r="TJZ47" s="31"/>
      <c r="TKA47" s="31"/>
      <c r="TKB47" s="31"/>
      <c r="TKC47" s="31"/>
      <c r="TKD47" s="31"/>
      <c r="TKE47" s="31"/>
      <c r="TKF47" s="31"/>
      <c r="TKG47" s="31"/>
      <c r="TKH47" s="31"/>
      <c r="TKI47" s="31"/>
      <c r="TKJ47" s="31"/>
      <c r="TKK47" s="31"/>
      <c r="TKL47" s="31"/>
      <c r="TKM47" s="31"/>
      <c r="TKN47" s="31"/>
      <c r="TKO47" s="31"/>
      <c r="TKP47" s="31"/>
      <c r="TKQ47" s="31"/>
      <c r="TKR47" s="31"/>
      <c r="TKS47" s="31"/>
      <c r="TKT47" s="31"/>
      <c r="TKU47" s="31"/>
      <c r="TKV47" s="31"/>
      <c r="TKW47" s="31"/>
      <c r="TKX47" s="31"/>
      <c r="TKY47" s="31"/>
      <c r="TKZ47" s="31"/>
      <c r="TLA47" s="31"/>
      <c r="TLB47" s="31"/>
      <c r="TLC47" s="31"/>
      <c r="TLD47" s="31"/>
      <c r="TLE47" s="31"/>
      <c r="TLF47" s="31"/>
      <c r="TLG47" s="31"/>
      <c r="TLH47" s="31"/>
      <c r="TLI47" s="31"/>
      <c r="TLJ47" s="31"/>
      <c r="TLK47" s="31"/>
      <c r="TLL47" s="31"/>
      <c r="TLM47" s="31"/>
      <c r="TLN47" s="31"/>
      <c r="TLO47" s="31"/>
      <c r="TLP47" s="31"/>
      <c r="TLQ47" s="31"/>
      <c r="TLR47" s="31"/>
      <c r="TLS47" s="31"/>
      <c r="TLT47" s="31"/>
      <c r="TLU47" s="31"/>
      <c r="TLV47" s="31"/>
      <c r="TLW47" s="31"/>
      <c r="TLX47" s="31"/>
      <c r="TLY47" s="31"/>
      <c r="TLZ47" s="31"/>
      <c r="TMA47" s="31"/>
      <c r="TMB47" s="31"/>
      <c r="TMC47" s="31"/>
      <c r="TMD47" s="31"/>
      <c r="TME47" s="31"/>
      <c r="TMF47" s="31"/>
      <c r="TMG47" s="31"/>
      <c r="TMH47" s="31"/>
      <c r="TMI47" s="31"/>
      <c r="TMJ47" s="31"/>
      <c r="TMK47" s="31"/>
      <c r="TML47" s="31"/>
      <c r="TMM47" s="31"/>
      <c r="TMN47" s="31"/>
      <c r="TMO47" s="31"/>
      <c r="TMP47" s="31"/>
      <c r="TMQ47" s="31"/>
      <c r="TMR47" s="31"/>
      <c r="TMS47" s="31"/>
      <c r="TMT47" s="31"/>
      <c r="TMU47" s="31"/>
      <c r="TMV47" s="31"/>
      <c r="TMW47" s="31"/>
      <c r="TMX47" s="31"/>
      <c r="TMY47" s="31"/>
      <c r="TMZ47" s="31"/>
      <c r="TNA47" s="31"/>
      <c r="TNB47" s="31"/>
      <c r="TNC47" s="31"/>
      <c r="TND47" s="31"/>
      <c r="TNE47" s="31"/>
      <c r="TNF47" s="31"/>
      <c r="TNG47" s="31"/>
      <c r="TNH47" s="31"/>
      <c r="TNI47" s="31"/>
      <c r="TNJ47" s="31"/>
      <c r="TNK47" s="31"/>
      <c r="TNL47" s="31"/>
      <c r="TNM47" s="31"/>
      <c r="TNN47" s="31"/>
      <c r="TNO47" s="31"/>
      <c r="TNP47" s="31"/>
      <c r="TNQ47" s="31"/>
      <c r="TNR47" s="31"/>
      <c r="TNS47" s="31"/>
      <c r="TNT47" s="31"/>
      <c r="TNU47" s="31"/>
      <c r="TNV47" s="31"/>
      <c r="TNW47" s="31"/>
      <c r="TNX47" s="31"/>
      <c r="TNY47" s="31"/>
      <c r="TNZ47" s="31"/>
      <c r="TOA47" s="31"/>
      <c r="TOB47" s="31"/>
      <c r="TOC47" s="31"/>
      <c r="TOD47" s="31"/>
      <c r="TOE47" s="31"/>
      <c r="TOF47" s="31"/>
      <c r="TOG47" s="31"/>
      <c r="TOH47" s="31"/>
      <c r="TOI47" s="31"/>
      <c r="TOJ47" s="31"/>
      <c r="TOK47" s="31"/>
      <c r="TOL47" s="31"/>
      <c r="TOM47" s="31"/>
      <c r="TON47" s="31"/>
      <c r="TOO47" s="31"/>
      <c r="TOP47" s="31"/>
      <c r="TOQ47" s="31"/>
      <c r="TOR47" s="31"/>
      <c r="TOS47" s="31"/>
      <c r="TOT47" s="31"/>
      <c r="TOU47" s="31"/>
      <c r="TOV47" s="31"/>
      <c r="TOW47" s="31"/>
      <c r="TOX47" s="31"/>
      <c r="TOY47" s="31"/>
      <c r="TOZ47" s="31"/>
      <c r="TPA47" s="31"/>
      <c r="TPB47" s="31"/>
      <c r="TPC47" s="31"/>
      <c r="TPD47" s="31"/>
      <c r="TPE47" s="31"/>
      <c r="TPF47" s="31"/>
      <c r="TPG47" s="31"/>
      <c r="TPH47" s="31"/>
      <c r="TPI47" s="31"/>
      <c r="TPJ47" s="31"/>
      <c r="TPK47" s="31"/>
      <c r="TPL47" s="31"/>
      <c r="TPM47" s="31"/>
      <c r="TPN47" s="31"/>
      <c r="TPO47" s="31"/>
      <c r="TPP47" s="31"/>
      <c r="TPQ47" s="31"/>
      <c r="TPR47" s="31"/>
      <c r="TPS47" s="31"/>
      <c r="TPT47" s="31"/>
      <c r="TPU47" s="31"/>
      <c r="TPV47" s="31"/>
      <c r="TPW47" s="31"/>
      <c r="TPX47" s="31"/>
      <c r="TPY47" s="31"/>
      <c r="TPZ47" s="31"/>
      <c r="TQA47" s="31"/>
      <c r="TQB47" s="31"/>
      <c r="TQC47" s="31"/>
      <c r="TQD47" s="31"/>
      <c r="TQE47" s="31"/>
      <c r="TQF47" s="31"/>
      <c r="TQG47" s="31"/>
      <c r="TQH47" s="31"/>
      <c r="TQI47" s="31"/>
      <c r="TQJ47" s="31"/>
      <c r="TQK47" s="31"/>
      <c r="TQL47" s="31"/>
      <c r="TQM47" s="31"/>
      <c r="TQN47" s="31"/>
      <c r="TQO47" s="31"/>
      <c r="TQP47" s="31"/>
      <c r="TQQ47" s="31"/>
      <c r="TQR47" s="31"/>
      <c r="TQS47" s="31"/>
      <c r="TQT47" s="31"/>
      <c r="TQU47" s="31"/>
      <c r="TQV47" s="31"/>
      <c r="TQW47" s="31"/>
      <c r="TQX47" s="31"/>
      <c r="TQY47" s="31"/>
      <c r="TQZ47" s="31"/>
      <c r="TRA47" s="31"/>
      <c r="TRB47" s="31"/>
      <c r="TRC47" s="31"/>
      <c r="TRD47" s="31"/>
      <c r="TRE47" s="31"/>
      <c r="TRF47" s="31"/>
      <c r="TRG47" s="31"/>
      <c r="TRH47" s="31"/>
      <c r="TRI47" s="31"/>
      <c r="TRJ47" s="31"/>
      <c r="TRK47" s="31"/>
      <c r="TRL47" s="31"/>
      <c r="TRM47" s="31"/>
      <c r="TRN47" s="31"/>
      <c r="TRO47" s="31"/>
      <c r="TRP47" s="31"/>
      <c r="TRQ47" s="31"/>
      <c r="TRR47" s="31"/>
      <c r="TRS47" s="31"/>
      <c r="TRT47" s="31"/>
      <c r="TRU47" s="31"/>
      <c r="TRV47" s="31"/>
      <c r="TRW47" s="31"/>
      <c r="TRX47" s="31"/>
      <c r="TRY47" s="31"/>
      <c r="TRZ47" s="31"/>
      <c r="TSA47" s="31"/>
      <c r="TSB47" s="31"/>
      <c r="TSC47" s="31"/>
      <c r="TSD47" s="31"/>
      <c r="TSE47" s="31"/>
      <c r="TSF47" s="31"/>
      <c r="TSG47" s="31"/>
      <c r="TSH47" s="31"/>
      <c r="TSI47" s="31"/>
      <c r="TSJ47" s="31"/>
      <c r="TSK47" s="31"/>
      <c r="TSL47" s="31"/>
      <c r="TSM47" s="31"/>
      <c r="TSN47" s="31"/>
      <c r="TSO47" s="31"/>
      <c r="TSP47" s="31"/>
      <c r="TSQ47" s="31"/>
      <c r="TSR47" s="31"/>
      <c r="TSS47" s="31"/>
      <c r="TST47" s="31"/>
      <c r="TSU47" s="31"/>
      <c r="TSV47" s="31"/>
      <c r="TSW47" s="31"/>
      <c r="TSX47" s="31"/>
      <c r="TSY47" s="31"/>
      <c r="TSZ47" s="31"/>
      <c r="TTA47" s="31"/>
      <c r="TTB47" s="31"/>
      <c r="TTC47" s="31"/>
      <c r="TTD47" s="31"/>
      <c r="TTE47" s="31"/>
      <c r="TTF47" s="31"/>
      <c r="TTG47" s="31"/>
      <c r="TTH47" s="31"/>
      <c r="TTI47" s="31"/>
      <c r="TTJ47" s="31"/>
      <c r="TTK47" s="31"/>
      <c r="TTL47" s="31"/>
      <c r="TTM47" s="31"/>
      <c r="TTN47" s="31"/>
      <c r="TTO47" s="31"/>
      <c r="TTP47" s="31"/>
      <c r="TTQ47" s="31"/>
      <c r="TTR47" s="31"/>
      <c r="TTS47" s="31"/>
      <c r="TTT47" s="31"/>
      <c r="TTU47" s="31"/>
      <c r="TTV47" s="31"/>
      <c r="TTW47" s="31"/>
      <c r="TTX47" s="31"/>
      <c r="TTY47" s="31"/>
      <c r="TTZ47" s="31"/>
      <c r="TUA47" s="31"/>
      <c r="TUB47" s="31"/>
      <c r="TUC47" s="31"/>
      <c r="TUD47" s="31"/>
      <c r="TUE47" s="31"/>
      <c r="TUF47" s="31"/>
      <c r="TUG47" s="31"/>
      <c r="TUH47" s="31"/>
      <c r="TUI47" s="31"/>
      <c r="TUJ47" s="31"/>
      <c r="TUK47" s="31"/>
      <c r="TUL47" s="31"/>
      <c r="TUM47" s="31"/>
      <c r="TUN47" s="31"/>
      <c r="TUO47" s="31"/>
      <c r="TUP47" s="31"/>
      <c r="TUQ47" s="31"/>
      <c r="TUR47" s="31"/>
      <c r="TUS47" s="31"/>
      <c r="TUT47" s="31"/>
      <c r="TUU47" s="31"/>
      <c r="TUV47" s="31"/>
      <c r="TUW47" s="31"/>
      <c r="TUX47" s="31"/>
      <c r="TUY47" s="31"/>
      <c r="TUZ47" s="31"/>
      <c r="TVA47" s="31"/>
      <c r="TVB47" s="31"/>
      <c r="TVC47" s="31"/>
      <c r="TVD47" s="31"/>
      <c r="TVE47" s="31"/>
      <c r="TVF47" s="31"/>
      <c r="TVG47" s="31"/>
      <c r="TVH47" s="31"/>
      <c r="TVI47" s="31"/>
      <c r="TVJ47" s="31"/>
      <c r="TVK47" s="31"/>
      <c r="TVL47" s="31"/>
      <c r="TVM47" s="31"/>
      <c r="TVN47" s="31"/>
      <c r="TVO47" s="31"/>
      <c r="TVP47" s="31"/>
      <c r="TVQ47" s="31"/>
      <c r="TVR47" s="31"/>
      <c r="TVS47" s="31"/>
      <c r="TVT47" s="31"/>
      <c r="TVU47" s="31"/>
      <c r="TVV47" s="31"/>
      <c r="TVW47" s="31"/>
      <c r="TVX47" s="31"/>
      <c r="TVY47" s="31"/>
      <c r="TVZ47" s="31"/>
      <c r="TWA47" s="31"/>
      <c r="TWB47" s="31"/>
      <c r="TWC47" s="31"/>
      <c r="TWD47" s="31"/>
      <c r="TWE47" s="31"/>
      <c r="TWF47" s="31"/>
      <c r="TWG47" s="31"/>
      <c r="TWH47" s="31"/>
      <c r="TWI47" s="31"/>
      <c r="TWJ47" s="31"/>
      <c r="TWK47" s="31"/>
      <c r="TWL47" s="31"/>
      <c r="TWM47" s="31"/>
      <c r="TWN47" s="31"/>
      <c r="TWO47" s="31"/>
      <c r="TWP47" s="31"/>
      <c r="TWQ47" s="31"/>
      <c r="TWR47" s="31"/>
      <c r="TWS47" s="31"/>
      <c r="TWT47" s="31"/>
      <c r="TWU47" s="31"/>
      <c r="TWV47" s="31"/>
      <c r="TWW47" s="31"/>
      <c r="TWX47" s="31"/>
      <c r="TWY47" s="31"/>
      <c r="TWZ47" s="31"/>
      <c r="TXA47" s="31"/>
      <c r="TXB47" s="31"/>
      <c r="TXC47" s="31"/>
      <c r="TXD47" s="31"/>
      <c r="TXE47" s="31"/>
      <c r="TXF47" s="31"/>
      <c r="TXG47" s="31"/>
      <c r="TXH47" s="31"/>
      <c r="TXI47" s="31"/>
      <c r="TXJ47" s="31"/>
      <c r="TXK47" s="31"/>
      <c r="TXL47" s="31"/>
      <c r="TXM47" s="31"/>
      <c r="TXN47" s="31"/>
      <c r="TXO47" s="31"/>
      <c r="TXP47" s="31"/>
      <c r="TXQ47" s="31"/>
      <c r="TXR47" s="31"/>
      <c r="TXS47" s="31"/>
      <c r="TXT47" s="31"/>
      <c r="TXU47" s="31"/>
      <c r="TXV47" s="31"/>
      <c r="TXW47" s="31"/>
      <c r="TXX47" s="31"/>
      <c r="TXY47" s="31"/>
      <c r="TXZ47" s="31"/>
      <c r="TYA47" s="31"/>
      <c r="TYB47" s="31"/>
      <c r="TYC47" s="31"/>
      <c r="TYD47" s="31"/>
      <c r="TYE47" s="31"/>
      <c r="TYF47" s="31"/>
      <c r="TYG47" s="31"/>
      <c r="TYH47" s="31"/>
      <c r="TYI47" s="31"/>
      <c r="TYJ47" s="31"/>
      <c r="TYK47" s="31"/>
      <c r="TYL47" s="31"/>
      <c r="TYM47" s="31"/>
      <c r="TYN47" s="31"/>
      <c r="TYO47" s="31"/>
      <c r="TYP47" s="31"/>
      <c r="TYQ47" s="31"/>
      <c r="TYR47" s="31"/>
      <c r="TYS47" s="31"/>
      <c r="TYT47" s="31"/>
      <c r="TYU47" s="31"/>
      <c r="TYV47" s="31"/>
      <c r="TYW47" s="31"/>
      <c r="TYX47" s="31"/>
      <c r="TYY47" s="31"/>
      <c r="TYZ47" s="31"/>
      <c r="TZA47" s="31"/>
      <c r="TZB47" s="31"/>
      <c r="TZC47" s="31"/>
      <c r="TZD47" s="31"/>
      <c r="TZE47" s="31"/>
      <c r="TZF47" s="31"/>
      <c r="TZG47" s="31"/>
      <c r="TZH47" s="31"/>
      <c r="TZI47" s="31"/>
      <c r="TZJ47" s="31"/>
      <c r="TZK47" s="31"/>
      <c r="TZL47" s="31"/>
      <c r="TZM47" s="31"/>
      <c r="TZN47" s="31"/>
      <c r="TZO47" s="31"/>
      <c r="TZP47" s="31"/>
      <c r="TZQ47" s="31"/>
      <c r="TZR47" s="31"/>
      <c r="TZS47" s="31"/>
      <c r="TZT47" s="31"/>
      <c r="TZU47" s="31"/>
      <c r="TZV47" s="31"/>
      <c r="TZW47" s="31"/>
      <c r="TZX47" s="31"/>
      <c r="TZY47" s="31"/>
      <c r="TZZ47" s="31"/>
      <c r="UAA47" s="31"/>
      <c r="UAB47" s="31"/>
      <c r="UAC47" s="31"/>
      <c r="UAD47" s="31"/>
      <c r="UAE47" s="31"/>
      <c r="UAF47" s="31"/>
      <c r="UAG47" s="31"/>
      <c r="UAH47" s="31"/>
      <c r="UAI47" s="31"/>
      <c r="UAJ47" s="31"/>
      <c r="UAK47" s="31"/>
      <c r="UAL47" s="31"/>
      <c r="UAM47" s="31"/>
      <c r="UAN47" s="31"/>
      <c r="UAO47" s="31"/>
      <c r="UAP47" s="31"/>
      <c r="UAQ47" s="31"/>
      <c r="UAR47" s="31"/>
      <c r="UAS47" s="31"/>
      <c r="UAT47" s="31"/>
      <c r="UAU47" s="31"/>
      <c r="UAV47" s="31"/>
      <c r="UAW47" s="31"/>
      <c r="UAX47" s="31"/>
      <c r="UAY47" s="31"/>
      <c r="UAZ47" s="31"/>
      <c r="UBA47" s="31"/>
      <c r="UBB47" s="31"/>
      <c r="UBC47" s="31"/>
      <c r="UBD47" s="31"/>
      <c r="UBE47" s="31"/>
      <c r="UBF47" s="31"/>
      <c r="UBG47" s="31"/>
      <c r="UBH47" s="31"/>
      <c r="UBI47" s="31"/>
      <c r="UBJ47" s="31"/>
      <c r="UBK47" s="31"/>
      <c r="UBL47" s="31"/>
      <c r="UBM47" s="31"/>
      <c r="UBN47" s="31"/>
      <c r="UBO47" s="31"/>
      <c r="UBP47" s="31"/>
      <c r="UBQ47" s="31"/>
      <c r="UBR47" s="31"/>
      <c r="UBS47" s="31"/>
      <c r="UBT47" s="31"/>
      <c r="UBU47" s="31"/>
      <c r="UBV47" s="31"/>
      <c r="UBW47" s="31"/>
      <c r="UBX47" s="31"/>
      <c r="UBY47" s="31"/>
      <c r="UBZ47" s="31"/>
      <c r="UCA47" s="31"/>
      <c r="UCB47" s="31"/>
      <c r="UCC47" s="31"/>
      <c r="UCD47" s="31"/>
      <c r="UCE47" s="31"/>
      <c r="UCF47" s="31"/>
      <c r="UCG47" s="31"/>
      <c r="UCH47" s="31"/>
      <c r="UCI47" s="31"/>
      <c r="UCJ47" s="31"/>
      <c r="UCK47" s="31"/>
      <c r="UCL47" s="31"/>
      <c r="UCM47" s="31"/>
      <c r="UCN47" s="31"/>
      <c r="UCO47" s="31"/>
      <c r="UCP47" s="31"/>
      <c r="UCQ47" s="31"/>
      <c r="UCR47" s="31"/>
      <c r="UCS47" s="31"/>
      <c r="UCT47" s="31"/>
      <c r="UCU47" s="31"/>
      <c r="UCV47" s="31"/>
      <c r="UCW47" s="31"/>
      <c r="UCX47" s="31"/>
      <c r="UCY47" s="31"/>
      <c r="UCZ47" s="31"/>
      <c r="UDA47" s="31"/>
      <c r="UDB47" s="31"/>
      <c r="UDC47" s="31"/>
      <c r="UDD47" s="31"/>
      <c r="UDE47" s="31"/>
      <c r="UDF47" s="31"/>
      <c r="UDG47" s="31"/>
      <c r="UDH47" s="31"/>
      <c r="UDI47" s="31"/>
      <c r="UDJ47" s="31"/>
      <c r="UDK47" s="31"/>
      <c r="UDL47" s="31"/>
      <c r="UDM47" s="31"/>
      <c r="UDN47" s="31"/>
      <c r="UDO47" s="31"/>
      <c r="UDP47" s="31"/>
      <c r="UDQ47" s="31"/>
      <c r="UDR47" s="31"/>
      <c r="UDS47" s="31"/>
      <c r="UDT47" s="31"/>
      <c r="UDU47" s="31"/>
      <c r="UDV47" s="31"/>
      <c r="UDW47" s="31"/>
      <c r="UDX47" s="31"/>
      <c r="UDY47" s="31"/>
      <c r="UDZ47" s="31"/>
      <c r="UEA47" s="31"/>
      <c r="UEB47" s="31"/>
      <c r="UEC47" s="31"/>
      <c r="UED47" s="31"/>
      <c r="UEE47" s="31"/>
      <c r="UEF47" s="31"/>
      <c r="UEG47" s="31"/>
      <c r="UEH47" s="31"/>
      <c r="UEI47" s="31"/>
      <c r="UEJ47" s="31"/>
      <c r="UEK47" s="31"/>
      <c r="UEL47" s="31"/>
      <c r="UEM47" s="31"/>
      <c r="UEN47" s="31"/>
      <c r="UEO47" s="31"/>
      <c r="UEP47" s="31"/>
      <c r="UEQ47" s="31"/>
      <c r="UER47" s="31"/>
      <c r="UES47" s="31"/>
      <c r="UET47" s="31"/>
      <c r="UEU47" s="31"/>
      <c r="UEV47" s="31"/>
      <c r="UEW47" s="31"/>
      <c r="UEX47" s="31"/>
      <c r="UEY47" s="31"/>
      <c r="UEZ47" s="31"/>
      <c r="UFA47" s="31"/>
      <c r="UFB47" s="31"/>
      <c r="UFC47" s="31"/>
      <c r="UFD47" s="31"/>
      <c r="UFE47" s="31"/>
      <c r="UFF47" s="31"/>
      <c r="UFG47" s="31"/>
      <c r="UFH47" s="31"/>
      <c r="UFI47" s="31"/>
      <c r="UFJ47" s="31"/>
      <c r="UFK47" s="31"/>
      <c r="UFL47" s="31"/>
      <c r="UFM47" s="31"/>
      <c r="UFN47" s="31"/>
      <c r="UFO47" s="31"/>
      <c r="UFP47" s="31"/>
      <c r="UFQ47" s="31"/>
      <c r="UFR47" s="31"/>
      <c r="UFS47" s="31"/>
      <c r="UFT47" s="31"/>
      <c r="UFU47" s="31"/>
      <c r="UFV47" s="31"/>
      <c r="UFW47" s="31"/>
      <c r="UFX47" s="31"/>
      <c r="UFY47" s="31"/>
      <c r="UFZ47" s="31"/>
      <c r="UGA47" s="31"/>
      <c r="UGB47" s="31"/>
      <c r="UGC47" s="31"/>
      <c r="UGD47" s="31"/>
      <c r="UGE47" s="31"/>
      <c r="UGF47" s="31"/>
      <c r="UGG47" s="31"/>
      <c r="UGH47" s="31"/>
      <c r="UGI47" s="31"/>
      <c r="UGJ47" s="31"/>
      <c r="UGK47" s="31"/>
      <c r="UGL47" s="31"/>
      <c r="UGM47" s="31"/>
      <c r="UGN47" s="31"/>
      <c r="UGO47" s="31"/>
      <c r="UGP47" s="31"/>
      <c r="UGQ47" s="31"/>
      <c r="UGR47" s="31"/>
      <c r="UGS47" s="31"/>
      <c r="UGT47" s="31"/>
      <c r="UGU47" s="31"/>
      <c r="UGV47" s="31"/>
      <c r="UGW47" s="31"/>
      <c r="UGX47" s="31"/>
      <c r="UGY47" s="31"/>
      <c r="UGZ47" s="31"/>
      <c r="UHA47" s="31"/>
      <c r="UHB47" s="31"/>
      <c r="UHC47" s="31"/>
      <c r="UHD47" s="31"/>
      <c r="UHE47" s="31"/>
      <c r="UHF47" s="31"/>
      <c r="UHG47" s="31"/>
      <c r="UHH47" s="31"/>
      <c r="UHI47" s="31"/>
      <c r="UHJ47" s="31"/>
      <c r="UHK47" s="31"/>
      <c r="UHL47" s="31"/>
      <c r="UHM47" s="31"/>
      <c r="UHN47" s="31"/>
      <c r="UHO47" s="31"/>
      <c r="UHP47" s="31"/>
      <c r="UHQ47" s="31"/>
      <c r="UHR47" s="31"/>
      <c r="UHS47" s="31"/>
      <c r="UHT47" s="31"/>
      <c r="UHU47" s="31"/>
      <c r="UHV47" s="31"/>
      <c r="UHW47" s="31"/>
      <c r="UHX47" s="31"/>
      <c r="UHY47" s="31"/>
      <c r="UHZ47" s="31"/>
      <c r="UIA47" s="31"/>
      <c r="UIB47" s="31"/>
      <c r="UIC47" s="31"/>
      <c r="UID47" s="31"/>
      <c r="UIE47" s="31"/>
      <c r="UIF47" s="31"/>
      <c r="UIG47" s="31"/>
      <c r="UIH47" s="31"/>
      <c r="UII47" s="31"/>
      <c r="UIJ47" s="31"/>
      <c r="UIK47" s="31"/>
      <c r="UIL47" s="31"/>
      <c r="UIM47" s="31"/>
      <c r="UIN47" s="31"/>
      <c r="UIO47" s="31"/>
      <c r="UIP47" s="31"/>
      <c r="UIQ47" s="31"/>
      <c r="UIR47" s="31"/>
      <c r="UIS47" s="31"/>
      <c r="UIT47" s="31"/>
      <c r="UIU47" s="31"/>
      <c r="UIV47" s="31"/>
      <c r="UIW47" s="31"/>
      <c r="UIX47" s="31"/>
      <c r="UIY47" s="31"/>
      <c r="UIZ47" s="31"/>
      <c r="UJA47" s="31"/>
      <c r="UJB47" s="31"/>
      <c r="UJC47" s="31"/>
      <c r="UJD47" s="31"/>
      <c r="UJE47" s="31"/>
      <c r="UJF47" s="31"/>
      <c r="UJG47" s="31"/>
      <c r="UJH47" s="31"/>
      <c r="UJI47" s="31"/>
      <c r="UJJ47" s="31"/>
      <c r="UJK47" s="31"/>
      <c r="UJL47" s="31"/>
      <c r="UJM47" s="31"/>
      <c r="UJN47" s="31"/>
      <c r="UJO47" s="31"/>
      <c r="UJP47" s="31"/>
      <c r="UJQ47" s="31"/>
      <c r="UJR47" s="31"/>
      <c r="UJS47" s="31"/>
      <c r="UJT47" s="31"/>
      <c r="UJU47" s="31"/>
      <c r="UJV47" s="31"/>
      <c r="UJW47" s="31"/>
      <c r="UJX47" s="31"/>
      <c r="UJY47" s="31"/>
      <c r="UJZ47" s="31"/>
      <c r="UKA47" s="31"/>
      <c r="UKB47" s="31"/>
      <c r="UKC47" s="31"/>
      <c r="UKD47" s="31"/>
      <c r="UKE47" s="31"/>
      <c r="UKF47" s="31"/>
      <c r="UKG47" s="31"/>
      <c r="UKH47" s="31"/>
      <c r="UKI47" s="31"/>
      <c r="UKJ47" s="31"/>
      <c r="UKK47" s="31"/>
      <c r="UKL47" s="31"/>
      <c r="UKM47" s="31"/>
      <c r="UKN47" s="31"/>
      <c r="UKO47" s="31"/>
      <c r="UKP47" s="31"/>
      <c r="UKQ47" s="31"/>
      <c r="UKR47" s="31"/>
      <c r="UKS47" s="31"/>
      <c r="UKT47" s="31"/>
      <c r="UKU47" s="31"/>
      <c r="UKV47" s="31"/>
      <c r="UKW47" s="31"/>
      <c r="UKX47" s="31"/>
      <c r="UKY47" s="31"/>
      <c r="UKZ47" s="31"/>
      <c r="ULA47" s="31"/>
      <c r="ULB47" s="31"/>
      <c r="ULC47" s="31"/>
      <c r="ULD47" s="31"/>
      <c r="ULE47" s="31"/>
      <c r="ULF47" s="31"/>
      <c r="ULG47" s="31"/>
      <c r="ULH47" s="31"/>
      <c r="ULI47" s="31"/>
      <c r="ULJ47" s="31"/>
      <c r="ULK47" s="31"/>
      <c r="ULL47" s="31"/>
      <c r="ULM47" s="31"/>
      <c r="ULN47" s="31"/>
      <c r="ULO47" s="31"/>
      <c r="ULP47" s="31"/>
      <c r="ULQ47" s="31"/>
      <c r="ULR47" s="31"/>
      <c r="ULS47" s="31"/>
      <c r="ULT47" s="31"/>
      <c r="ULU47" s="31"/>
      <c r="ULV47" s="31"/>
      <c r="ULW47" s="31"/>
      <c r="ULX47" s="31"/>
      <c r="ULY47" s="31"/>
      <c r="ULZ47" s="31"/>
      <c r="UMA47" s="31"/>
      <c r="UMB47" s="31"/>
      <c r="UMC47" s="31"/>
      <c r="UMD47" s="31"/>
      <c r="UME47" s="31"/>
      <c r="UMF47" s="31"/>
      <c r="UMG47" s="31"/>
      <c r="UMH47" s="31"/>
      <c r="UMI47" s="31"/>
      <c r="UMJ47" s="31"/>
      <c r="UMK47" s="31"/>
      <c r="UML47" s="31"/>
      <c r="UMM47" s="31"/>
      <c r="UMN47" s="31"/>
      <c r="UMO47" s="31"/>
      <c r="UMP47" s="31"/>
      <c r="UMQ47" s="31"/>
      <c r="UMR47" s="31"/>
      <c r="UMS47" s="31"/>
      <c r="UMT47" s="31"/>
      <c r="UMU47" s="31"/>
      <c r="UMV47" s="31"/>
      <c r="UMW47" s="31"/>
      <c r="UMX47" s="31"/>
      <c r="UMY47" s="31"/>
      <c r="UMZ47" s="31"/>
      <c r="UNA47" s="31"/>
      <c r="UNB47" s="31"/>
      <c r="UNC47" s="31"/>
      <c r="UND47" s="31"/>
      <c r="UNE47" s="31"/>
      <c r="UNF47" s="31"/>
      <c r="UNG47" s="31"/>
      <c r="UNH47" s="31"/>
      <c r="UNI47" s="31"/>
      <c r="UNJ47" s="31"/>
      <c r="UNK47" s="31"/>
      <c r="UNL47" s="31"/>
      <c r="UNM47" s="31"/>
      <c r="UNN47" s="31"/>
      <c r="UNO47" s="31"/>
      <c r="UNP47" s="31"/>
      <c r="UNQ47" s="31"/>
      <c r="UNR47" s="31"/>
      <c r="UNS47" s="31"/>
      <c r="UNT47" s="31"/>
      <c r="UNU47" s="31"/>
      <c r="UNV47" s="31"/>
      <c r="UNW47" s="31"/>
      <c r="UNX47" s="31"/>
      <c r="UNY47" s="31"/>
      <c r="UNZ47" s="31"/>
      <c r="UOA47" s="31"/>
      <c r="UOB47" s="31"/>
      <c r="UOC47" s="31"/>
      <c r="UOD47" s="31"/>
      <c r="UOE47" s="31"/>
      <c r="UOF47" s="31"/>
      <c r="UOG47" s="31"/>
      <c r="UOH47" s="31"/>
      <c r="UOI47" s="31"/>
      <c r="UOJ47" s="31"/>
      <c r="UOK47" s="31"/>
      <c r="UOL47" s="31"/>
      <c r="UOM47" s="31"/>
      <c r="UON47" s="31"/>
      <c r="UOO47" s="31"/>
      <c r="UOP47" s="31"/>
      <c r="UOQ47" s="31"/>
      <c r="UOR47" s="31"/>
      <c r="UOS47" s="31"/>
      <c r="UOT47" s="31"/>
      <c r="UOU47" s="31"/>
      <c r="UOV47" s="31"/>
      <c r="UOW47" s="31"/>
      <c r="UOX47" s="31"/>
      <c r="UOY47" s="31"/>
      <c r="UOZ47" s="31"/>
      <c r="UPA47" s="31"/>
      <c r="UPB47" s="31"/>
      <c r="UPC47" s="31"/>
      <c r="UPD47" s="31"/>
      <c r="UPE47" s="31"/>
      <c r="UPF47" s="31"/>
      <c r="UPG47" s="31"/>
      <c r="UPH47" s="31"/>
      <c r="UPI47" s="31"/>
      <c r="UPJ47" s="31"/>
      <c r="UPK47" s="31"/>
      <c r="UPL47" s="31"/>
      <c r="UPM47" s="31"/>
      <c r="UPN47" s="31"/>
      <c r="UPO47" s="31"/>
      <c r="UPP47" s="31"/>
      <c r="UPQ47" s="31"/>
      <c r="UPR47" s="31"/>
      <c r="UPS47" s="31"/>
      <c r="UPT47" s="31"/>
      <c r="UPU47" s="31"/>
      <c r="UPV47" s="31"/>
      <c r="UPW47" s="31"/>
      <c r="UPX47" s="31"/>
      <c r="UPY47" s="31"/>
      <c r="UPZ47" s="31"/>
      <c r="UQA47" s="31"/>
      <c r="UQB47" s="31"/>
      <c r="UQC47" s="31"/>
      <c r="UQD47" s="31"/>
      <c r="UQE47" s="31"/>
      <c r="UQF47" s="31"/>
      <c r="UQG47" s="31"/>
      <c r="UQH47" s="31"/>
      <c r="UQI47" s="31"/>
      <c r="UQJ47" s="31"/>
      <c r="UQK47" s="31"/>
      <c r="UQL47" s="31"/>
      <c r="UQM47" s="31"/>
      <c r="UQN47" s="31"/>
      <c r="UQO47" s="31"/>
      <c r="UQP47" s="31"/>
      <c r="UQQ47" s="31"/>
      <c r="UQR47" s="31"/>
      <c r="UQS47" s="31"/>
      <c r="UQT47" s="31"/>
      <c r="UQU47" s="31"/>
      <c r="UQV47" s="31"/>
      <c r="UQW47" s="31"/>
      <c r="UQX47" s="31"/>
      <c r="UQY47" s="31"/>
      <c r="UQZ47" s="31"/>
      <c r="URA47" s="31"/>
      <c r="URB47" s="31"/>
      <c r="URC47" s="31"/>
      <c r="URD47" s="31"/>
      <c r="URE47" s="31"/>
      <c r="URF47" s="31"/>
      <c r="URG47" s="31"/>
      <c r="URH47" s="31"/>
      <c r="URI47" s="31"/>
      <c r="URJ47" s="31"/>
      <c r="URK47" s="31"/>
      <c r="URL47" s="31"/>
      <c r="URM47" s="31"/>
      <c r="URN47" s="31"/>
      <c r="URO47" s="31"/>
      <c r="URP47" s="31"/>
      <c r="URQ47" s="31"/>
      <c r="URR47" s="31"/>
      <c r="URS47" s="31"/>
      <c r="URT47" s="31"/>
      <c r="URU47" s="31"/>
      <c r="URV47" s="31"/>
      <c r="URW47" s="31"/>
      <c r="URX47" s="31"/>
      <c r="URY47" s="31"/>
      <c r="URZ47" s="31"/>
      <c r="USA47" s="31"/>
      <c r="USB47" s="31"/>
      <c r="USC47" s="31"/>
      <c r="USD47" s="31"/>
      <c r="USE47" s="31"/>
      <c r="USF47" s="31"/>
      <c r="USG47" s="31"/>
      <c r="USH47" s="31"/>
      <c r="USI47" s="31"/>
      <c r="USJ47" s="31"/>
      <c r="USK47" s="31"/>
      <c r="USL47" s="31"/>
      <c r="USM47" s="31"/>
      <c r="USN47" s="31"/>
      <c r="USO47" s="31"/>
      <c r="USP47" s="31"/>
      <c r="USQ47" s="31"/>
      <c r="USR47" s="31"/>
      <c r="USS47" s="31"/>
      <c r="UST47" s="31"/>
      <c r="USU47" s="31"/>
      <c r="USV47" s="31"/>
      <c r="USW47" s="31"/>
      <c r="USX47" s="31"/>
      <c r="USY47" s="31"/>
      <c r="USZ47" s="31"/>
      <c r="UTA47" s="31"/>
      <c r="UTB47" s="31"/>
      <c r="UTC47" s="31"/>
      <c r="UTD47" s="31"/>
      <c r="UTE47" s="31"/>
      <c r="UTF47" s="31"/>
      <c r="UTG47" s="31"/>
      <c r="UTH47" s="31"/>
      <c r="UTI47" s="31"/>
      <c r="UTJ47" s="31"/>
      <c r="UTK47" s="31"/>
      <c r="UTL47" s="31"/>
      <c r="UTM47" s="31"/>
      <c r="UTN47" s="31"/>
      <c r="UTO47" s="31"/>
      <c r="UTP47" s="31"/>
      <c r="UTQ47" s="31"/>
      <c r="UTR47" s="31"/>
      <c r="UTS47" s="31"/>
      <c r="UTT47" s="31"/>
      <c r="UTU47" s="31"/>
      <c r="UTV47" s="31"/>
      <c r="UTW47" s="31"/>
      <c r="UTX47" s="31"/>
      <c r="UTY47" s="31"/>
      <c r="UTZ47" s="31"/>
      <c r="UUA47" s="31"/>
      <c r="UUB47" s="31"/>
      <c r="UUC47" s="31"/>
      <c r="UUD47" s="31"/>
      <c r="UUE47" s="31"/>
      <c r="UUF47" s="31"/>
      <c r="UUG47" s="31"/>
      <c r="UUH47" s="31"/>
      <c r="UUI47" s="31"/>
      <c r="UUJ47" s="31"/>
      <c r="UUK47" s="31"/>
      <c r="UUL47" s="31"/>
      <c r="UUM47" s="31"/>
      <c r="UUN47" s="31"/>
      <c r="UUO47" s="31"/>
      <c r="UUP47" s="31"/>
      <c r="UUQ47" s="31"/>
      <c r="UUR47" s="31"/>
      <c r="UUS47" s="31"/>
      <c r="UUT47" s="31"/>
      <c r="UUU47" s="31"/>
      <c r="UUV47" s="31"/>
      <c r="UUW47" s="31"/>
      <c r="UUX47" s="31"/>
      <c r="UUY47" s="31"/>
      <c r="UUZ47" s="31"/>
      <c r="UVA47" s="31"/>
      <c r="UVB47" s="31"/>
      <c r="UVC47" s="31"/>
      <c r="UVD47" s="31"/>
      <c r="UVE47" s="31"/>
      <c r="UVF47" s="31"/>
      <c r="UVG47" s="31"/>
      <c r="UVH47" s="31"/>
      <c r="UVI47" s="31"/>
      <c r="UVJ47" s="31"/>
      <c r="UVK47" s="31"/>
      <c r="UVL47" s="31"/>
      <c r="UVM47" s="31"/>
      <c r="UVN47" s="31"/>
      <c r="UVO47" s="31"/>
      <c r="UVP47" s="31"/>
      <c r="UVQ47" s="31"/>
      <c r="UVR47" s="31"/>
      <c r="UVS47" s="31"/>
      <c r="UVT47" s="31"/>
      <c r="UVU47" s="31"/>
      <c r="UVV47" s="31"/>
      <c r="UVW47" s="31"/>
      <c r="UVX47" s="31"/>
      <c r="UVY47" s="31"/>
      <c r="UVZ47" s="31"/>
      <c r="UWA47" s="31"/>
      <c r="UWB47" s="31"/>
      <c r="UWC47" s="31"/>
      <c r="UWD47" s="31"/>
      <c r="UWE47" s="31"/>
      <c r="UWF47" s="31"/>
      <c r="UWG47" s="31"/>
      <c r="UWH47" s="31"/>
      <c r="UWI47" s="31"/>
      <c r="UWJ47" s="31"/>
      <c r="UWK47" s="31"/>
      <c r="UWL47" s="31"/>
      <c r="UWM47" s="31"/>
      <c r="UWN47" s="31"/>
      <c r="UWO47" s="31"/>
      <c r="UWP47" s="31"/>
      <c r="UWQ47" s="31"/>
      <c r="UWR47" s="31"/>
      <c r="UWS47" s="31"/>
      <c r="UWT47" s="31"/>
      <c r="UWU47" s="31"/>
      <c r="UWV47" s="31"/>
      <c r="UWW47" s="31"/>
      <c r="UWX47" s="31"/>
      <c r="UWY47" s="31"/>
      <c r="UWZ47" s="31"/>
      <c r="UXA47" s="31"/>
      <c r="UXB47" s="31"/>
      <c r="UXC47" s="31"/>
      <c r="UXD47" s="31"/>
      <c r="UXE47" s="31"/>
      <c r="UXF47" s="31"/>
      <c r="UXG47" s="31"/>
      <c r="UXH47" s="31"/>
      <c r="UXI47" s="31"/>
      <c r="UXJ47" s="31"/>
      <c r="UXK47" s="31"/>
      <c r="UXL47" s="31"/>
      <c r="UXM47" s="31"/>
      <c r="UXN47" s="31"/>
      <c r="UXO47" s="31"/>
      <c r="UXP47" s="31"/>
      <c r="UXQ47" s="31"/>
      <c r="UXR47" s="31"/>
      <c r="UXS47" s="31"/>
      <c r="UXT47" s="31"/>
      <c r="UXU47" s="31"/>
      <c r="UXV47" s="31"/>
      <c r="UXW47" s="31"/>
      <c r="UXX47" s="31"/>
      <c r="UXY47" s="31"/>
      <c r="UXZ47" s="31"/>
      <c r="UYA47" s="31"/>
      <c r="UYB47" s="31"/>
      <c r="UYC47" s="31"/>
      <c r="UYD47" s="31"/>
      <c r="UYE47" s="31"/>
      <c r="UYF47" s="31"/>
      <c r="UYG47" s="31"/>
      <c r="UYH47" s="31"/>
      <c r="UYI47" s="31"/>
      <c r="UYJ47" s="31"/>
      <c r="UYK47" s="31"/>
      <c r="UYL47" s="31"/>
      <c r="UYM47" s="31"/>
      <c r="UYN47" s="31"/>
      <c r="UYO47" s="31"/>
      <c r="UYP47" s="31"/>
      <c r="UYQ47" s="31"/>
      <c r="UYR47" s="31"/>
      <c r="UYS47" s="31"/>
      <c r="UYT47" s="31"/>
      <c r="UYU47" s="31"/>
      <c r="UYV47" s="31"/>
      <c r="UYW47" s="31"/>
      <c r="UYX47" s="31"/>
      <c r="UYY47" s="31"/>
      <c r="UYZ47" s="31"/>
      <c r="UZA47" s="31"/>
      <c r="UZB47" s="31"/>
      <c r="UZC47" s="31"/>
      <c r="UZD47" s="31"/>
      <c r="UZE47" s="31"/>
      <c r="UZF47" s="31"/>
      <c r="UZG47" s="31"/>
      <c r="UZH47" s="31"/>
      <c r="UZI47" s="31"/>
      <c r="UZJ47" s="31"/>
      <c r="UZK47" s="31"/>
      <c r="UZL47" s="31"/>
      <c r="UZM47" s="31"/>
      <c r="UZN47" s="31"/>
      <c r="UZO47" s="31"/>
      <c r="UZP47" s="31"/>
      <c r="UZQ47" s="31"/>
      <c r="UZR47" s="31"/>
      <c r="UZS47" s="31"/>
      <c r="UZT47" s="31"/>
      <c r="UZU47" s="31"/>
      <c r="UZV47" s="31"/>
      <c r="UZW47" s="31"/>
      <c r="UZX47" s="31"/>
      <c r="UZY47" s="31"/>
      <c r="UZZ47" s="31"/>
      <c r="VAA47" s="31"/>
      <c r="VAB47" s="31"/>
      <c r="VAC47" s="31"/>
      <c r="VAD47" s="31"/>
      <c r="VAE47" s="31"/>
      <c r="VAF47" s="31"/>
      <c r="VAG47" s="31"/>
      <c r="VAH47" s="31"/>
      <c r="VAI47" s="31"/>
      <c r="VAJ47" s="31"/>
      <c r="VAK47" s="31"/>
      <c r="VAL47" s="31"/>
      <c r="VAM47" s="31"/>
      <c r="VAN47" s="31"/>
      <c r="VAO47" s="31"/>
      <c r="VAP47" s="31"/>
      <c r="VAQ47" s="31"/>
      <c r="VAR47" s="31"/>
      <c r="VAS47" s="31"/>
      <c r="VAT47" s="31"/>
      <c r="VAU47" s="31"/>
      <c r="VAV47" s="31"/>
      <c r="VAW47" s="31"/>
      <c r="VAX47" s="31"/>
      <c r="VAY47" s="31"/>
      <c r="VAZ47" s="31"/>
      <c r="VBA47" s="31"/>
      <c r="VBB47" s="31"/>
      <c r="VBC47" s="31"/>
      <c r="VBD47" s="31"/>
      <c r="VBE47" s="31"/>
      <c r="VBF47" s="31"/>
      <c r="VBG47" s="31"/>
      <c r="VBH47" s="31"/>
      <c r="VBI47" s="31"/>
      <c r="VBJ47" s="31"/>
      <c r="VBK47" s="31"/>
      <c r="VBL47" s="31"/>
      <c r="VBM47" s="31"/>
      <c r="VBN47" s="31"/>
      <c r="VBO47" s="31"/>
      <c r="VBP47" s="31"/>
      <c r="VBQ47" s="31"/>
      <c r="VBR47" s="31"/>
      <c r="VBS47" s="31"/>
      <c r="VBT47" s="31"/>
      <c r="VBU47" s="31"/>
      <c r="VBV47" s="31"/>
      <c r="VBW47" s="31"/>
      <c r="VBX47" s="31"/>
      <c r="VBY47" s="31"/>
      <c r="VBZ47" s="31"/>
      <c r="VCA47" s="31"/>
      <c r="VCB47" s="31"/>
      <c r="VCC47" s="31"/>
      <c r="VCD47" s="31"/>
      <c r="VCE47" s="31"/>
      <c r="VCF47" s="31"/>
      <c r="VCG47" s="31"/>
      <c r="VCH47" s="31"/>
      <c r="VCI47" s="31"/>
      <c r="VCJ47" s="31"/>
      <c r="VCK47" s="31"/>
      <c r="VCL47" s="31"/>
      <c r="VCM47" s="31"/>
      <c r="VCN47" s="31"/>
      <c r="VCO47" s="31"/>
      <c r="VCP47" s="31"/>
      <c r="VCQ47" s="31"/>
      <c r="VCR47" s="31"/>
      <c r="VCS47" s="31"/>
      <c r="VCT47" s="31"/>
      <c r="VCU47" s="31"/>
      <c r="VCV47" s="31"/>
      <c r="VCW47" s="31"/>
      <c r="VCX47" s="31"/>
      <c r="VCY47" s="31"/>
      <c r="VCZ47" s="31"/>
      <c r="VDA47" s="31"/>
      <c r="VDB47" s="31"/>
      <c r="VDC47" s="31"/>
      <c r="VDD47" s="31"/>
      <c r="VDE47" s="31"/>
      <c r="VDF47" s="31"/>
      <c r="VDG47" s="31"/>
      <c r="VDH47" s="31"/>
      <c r="VDI47" s="31"/>
      <c r="VDJ47" s="31"/>
      <c r="VDK47" s="31"/>
      <c r="VDL47" s="31"/>
      <c r="VDM47" s="31"/>
      <c r="VDN47" s="31"/>
      <c r="VDO47" s="31"/>
      <c r="VDP47" s="31"/>
      <c r="VDQ47" s="31"/>
      <c r="VDR47" s="31"/>
      <c r="VDS47" s="31"/>
      <c r="VDT47" s="31"/>
      <c r="VDU47" s="31"/>
      <c r="VDV47" s="31"/>
      <c r="VDW47" s="31"/>
      <c r="VDX47" s="31"/>
      <c r="VDY47" s="31"/>
      <c r="VDZ47" s="31"/>
      <c r="VEA47" s="31"/>
      <c r="VEB47" s="31"/>
      <c r="VEC47" s="31"/>
      <c r="VED47" s="31"/>
      <c r="VEE47" s="31"/>
      <c r="VEF47" s="31"/>
      <c r="VEG47" s="31"/>
      <c r="VEH47" s="31"/>
      <c r="VEI47" s="31"/>
      <c r="VEJ47" s="31"/>
      <c r="VEK47" s="31"/>
      <c r="VEL47" s="31"/>
      <c r="VEM47" s="31"/>
      <c r="VEN47" s="31"/>
      <c r="VEO47" s="31"/>
      <c r="VEP47" s="31"/>
      <c r="VEQ47" s="31"/>
      <c r="VER47" s="31"/>
      <c r="VES47" s="31"/>
      <c r="VET47" s="31"/>
      <c r="VEU47" s="31"/>
      <c r="VEV47" s="31"/>
      <c r="VEW47" s="31"/>
      <c r="VEX47" s="31"/>
      <c r="VEY47" s="31"/>
      <c r="VEZ47" s="31"/>
      <c r="VFA47" s="31"/>
      <c r="VFB47" s="31"/>
      <c r="VFC47" s="31"/>
      <c r="VFD47" s="31"/>
      <c r="VFE47" s="31"/>
      <c r="VFF47" s="31"/>
      <c r="VFG47" s="31"/>
      <c r="VFH47" s="31"/>
      <c r="VFI47" s="31"/>
      <c r="VFJ47" s="31"/>
      <c r="VFK47" s="31"/>
      <c r="VFL47" s="31"/>
      <c r="VFM47" s="31"/>
      <c r="VFN47" s="31"/>
      <c r="VFO47" s="31"/>
      <c r="VFP47" s="31"/>
      <c r="VFQ47" s="31"/>
      <c r="VFR47" s="31"/>
      <c r="VFS47" s="31"/>
      <c r="VFT47" s="31"/>
      <c r="VFU47" s="31"/>
      <c r="VFV47" s="31"/>
      <c r="VFW47" s="31"/>
      <c r="VFX47" s="31"/>
      <c r="VFY47" s="31"/>
      <c r="VFZ47" s="31"/>
      <c r="VGA47" s="31"/>
      <c r="VGB47" s="31"/>
      <c r="VGC47" s="31"/>
      <c r="VGD47" s="31"/>
      <c r="VGE47" s="31"/>
      <c r="VGF47" s="31"/>
      <c r="VGG47" s="31"/>
      <c r="VGH47" s="31"/>
      <c r="VGI47" s="31"/>
      <c r="VGJ47" s="31"/>
      <c r="VGK47" s="31"/>
      <c r="VGL47" s="31"/>
      <c r="VGM47" s="31"/>
      <c r="VGN47" s="31"/>
      <c r="VGO47" s="31"/>
      <c r="VGP47" s="31"/>
      <c r="VGQ47" s="31"/>
      <c r="VGR47" s="31"/>
      <c r="VGS47" s="31"/>
      <c r="VGT47" s="31"/>
      <c r="VGU47" s="31"/>
      <c r="VGV47" s="31"/>
      <c r="VGW47" s="31"/>
      <c r="VGX47" s="31"/>
      <c r="VGY47" s="31"/>
      <c r="VGZ47" s="31"/>
      <c r="VHA47" s="31"/>
      <c r="VHB47" s="31"/>
      <c r="VHC47" s="31"/>
      <c r="VHD47" s="31"/>
      <c r="VHE47" s="31"/>
      <c r="VHF47" s="31"/>
      <c r="VHG47" s="31"/>
      <c r="VHH47" s="31"/>
      <c r="VHI47" s="31"/>
      <c r="VHJ47" s="31"/>
      <c r="VHK47" s="31"/>
      <c r="VHL47" s="31"/>
      <c r="VHM47" s="31"/>
      <c r="VHN47" s="31"/>
      <c r="VHO47" s="31"/>
      <c r="VHP47" s="31"/>
      <c r="VHQ47" s="31"/>
      <c r="VHR47" s="31"/>
      <c r="VHS47" s="31"/>
      <c r="VHT47" s="31"/>
      <c r="VHU47" s="31"/>
      <c r="VHV47" s="31"/>
      <c r="VHW47" s="31"/>
      <c r="VHX47" s="31"/>
      <c r="VHY47" s="31"/>
      <c r="VHZ47" s="31"/>
      <c r="VIA47" s="31"/>
      <c r="VIB47" s="31"/>
      <c r="VIC47" s="31"/>
      <c r="VID47" s="31"/>
      <c r="VIE47" s="31"/>
      <c r="VIF47" s="31"/>
      <c r="VIG47" s="31"/>
      <c r="VIH47" s="31"/>
      <c r="VII47" s="31"/>
      <c r="VIJ47" s="31"/>
      <c r="VIK47" s="31"/>
      <c r="VIL47" s="31"/>
      <c r="VIM47" s="31"/>
      <c r="VIN47" s="31"/>
      <c r="VIO47" s="31"/>
      <c r="VIP47" s="31"/>
      <c r="VIQ47" s="31"/>
      <c r="VIR47" s="31"/>
      <c r="VIS47" s="31"/>
      <c r="VIT47" s="31"/>
      <c r="VIU47" s="31"/>
      <c r="VIV47" s="31"/>
      <c r="VIW47" s="31"/>
      <c r="VIX47" s="31"/>
      <c r="VIY47" s="31"/>
      <c r="VIZ47" s="31"/>
      <c r="VJA47" s="31"/>
      <c r="VJB47" s="31"/>
      <c r="VJC47" s="31"/>
      <c r="VJD47" s="31"/>
      <c r="VJE47" s="31"/>
      <c r="VJF47" s="31"/>
      <c r="VJG47" s="31"/>
      <c r="VJH47" s="31"/>
      <c r="VJI47" s="31"/>
      <c r="VJJ47" s="31"/>
      <c r="VJK47" s="31"/>
      <c r="VJL47" s="31"/>
      <c r="VJM47" s="31"/>
      <c r="VJN47" s="31"/>
      <c r="VJO47" s="31"/>
      <c r="VJP47" s="31"/>
      <c r="VJQ47" s="31"/>
      <c r="VJR47" s="31"/>
      <c r="VJS47" s="31"/>
      <c r="VJT47" s="31"/>
      <c r="VJU47" s="31"/>
      <c r="VJV47" s="31"/>
      <c r="VJW47" s="31"/>
      <c r="VJX47" s="31"/>
      <c r="VJY47" s="31"/>
      <c r="VJZ47" s="31"/>
      <c r="VKA47" s="31"/>
      <c r="VKB47" s="31"/>
      <c r="VKC47" s="31"/>
      <c r="VKD47" s="31"/>
      <c r="VKE47" s="31"/>
      <c r="VKF47" s="31"/>
      <c r="VKG47" s="31"/>
      <c r="VKH47" s="31"/>
      <c r="VKI47" s="31"/>
      <c r="VKJ47" s="31"/>
      <c r="VKK47" s="31"/>
      <c r="VKL47" s="31"/>
      <c r="VKM47" s="31"/>
      <c r="VKN47" s="31"/>
      <c r="VKO47" s="31"/>
      <c r="VKP47" s="31"/>
      <c r="VKQ47" s="31"/>
      <c r="VKR47" s="31"/>
      <c r="VKS47" s="31"/>
      <c r="VKT47" s="31"/>
      <c r="VKU47" s="31"/>
      <c r="VKV47" s="31"/>
      <c r="VKW47" s="31"/>
      <c r="VKX47" s="31"/>
      <c r="VKY47" s="31"/>
      <c r="VKZ47" s="31"/>
      <c r="VLA47" s="31"/>
      <c r="VLB47" s="31"/>
      <c r="VLC47" s="31"/>
      <c r="VLD47" s="31"/>
      <c r="VLE47" s="31"/>
      <c r="VLF47" s="31"/>
      <c r="VLG47" s="31"/>
      <c r="VLH47" s="31"/>
      <c r="VLI47" s="31"/>
      <c r="VLJ47" s="31"/>
      <c r="VLK47" s="31"/>
      <c r="VLL47" s="31"/>
      <c r="VLM47" s="31"/>
      <c r="VLN47" s="31"/>
      <c r="VLO47" s="31"/>
      <c r="VLP47" s="31"/>
      <c r="VLQ47" s="31"/>
      <c r="VLR47" s="31"/>
      <c r="VLS47" s="31"/>
      <c r="VLT47" s="31"/>
      <c r="VLU47" s="31"/>
      <c r="VLV47" s="31"/>
      <c r="VLW47" s="31"/>
      <c r="VLX47" s="31"/>
      <c r="VLY47" s="31"/>
      <c r="VLZ47" s="31"/>
      <c r="VMA47" s="31"/>
      <c r="VMB47" s="31"/>
      <c r="VMC47" s="31"/>
      <c r="VMD47" s="31"/>
      <c r="VME47" s="31"/>
      <c r="VMF47" s="31"/>
      <c r="VMG47" s="31"/>
      <c r="VMH47" s="31"/>
      <c r="VMI47" s="31"/>
      <c r="VMJ47" s="31"/>
      <c r="VMK47" s="31"/>
      <c r="VML47" s="31"/>
      <c r="VMM47" s="31"/>
      <c r="VMN47" s="31"/>
      <c r="VMO47" s="31"/>
      <c r="VMP47" s="31"/>
      <c r="VMQ47" s="31"/>
      <c r="VMR47" s="31"/>
      <c r="VMS47" s="31"/>
      <c r="VMT47" s="31"/>
      <c r="VMU47" s="31"/>
      <c r="VMV47" s="31"/>
      <c r="VMW47" s="31"/>
      <c r="VMX47" s="31"/>
      <c r="VMY47" s="31"/>
      <c r="VMZ47" s="31"/>
      <c r="VNA47" s="31"/>
      <c r="VNB47" s="31"/>
      <c r="VNC47" s="31"/>
      <c r="VND47" s="31"/>
      <c r="VNE47" s="31"/>
      <c r="VNF47" s="31"/>
      <c r="VNG47" s="31"/>
      <c r="VNH47" s="31"/>
      <c r="VNI47" s="31"/>
      <c r="VNJ47" s="31"/>
      <c r="VNK47" s="31"/>
      <c r="VNL47" s="31"/>
      <c r="VNM47" s="31"/>
      <c r="VNN47" s="31"/>
      <c r="VNO47" s="31"/>
      <c r="VNP47" s="31"/>
      <c r="VNQ47" s="31"/>
      <c r="VNR47" s="31"/>
      <c r="VNS47" s="31"/>
      <c r="VNT47" s="31"/>
      <c r="VNU47" s="31"/>
      <c r="VNV47" s="31"/>
      <c r="VNW47" s="31"/>
      <c r="VNX47" s="31"/>
      <c r="VNY47" s="31"/>
      <c r="VNZ47" s="31"/>
      <c r="VOA47" s="31"/>
      <c r="VOB47" s="31"/>
      <c r="VOC47" s="31"/>
      <c r="VOD47" s="31"/>
      <c r="VOE47" s="31"/>
      <c r="VOF47" s="31"/>
      <c r="VOG47" s="31"/>
      <c r="VOH47" s="31"/>
      <c r="VOI47" s="31"/>
      <c r="VOJ47" s="31"/>
      <c r="VOK47" s="31"/>
      <c r="VOL47" s="31"/>
      <c r="VOM47" s="31"/>
      <c r="VON47" s="31"/>
      <c r="VOO47" s="31"/>
      <c r="VOP47" s="31"/>
      <c r="VOQ47" s="31"/>
      <c r="VOR47" s="31"/>
      <c r="VOS47" s="31"/>
      <c r="VOT47" s="31"/>
      <c r="VOU47" s="31"/>
      <c r="VOV47" s="31"/>
      <c r="VOW47" s="31"/>
      <c r="VOX47" s="31"/>
      <c r="VOY47" s="31"/>
      <c r="VOZ47" s="31"/>
      <c r="VPA47" s="31"/>
      <c r="VPB47" s="31"/>
      <c r="VPC47" s="31"/>
      <c r="VPD47" s="31"/>
      <c r="VPE47" s="31"/>
      <c r="VPF47" s="31"/>
      <c r="VPG47" s="31"/>
      <c r="VPH47" s="31"/>
      <c r="VPI47" s="31"/>
      <c r="VPJ47" s="31"/>
      <c r="VPK47" s="31"/>
      <c r="VPL47" s="31"/>
      <c r="VPM47" s="31"/>
      <c r="VPN47" s="31"/>
      <c r="VPO47" s="31"/>
      <c r="VPP47" s="31"/>
      <c r="VPQ47" s="31"/>
      <c r="VPR47" s="31"/>
      <c r="VPS47" s="31"/>
      <c r="VPT47" s="31"/>
      <c r="VPU47" s="31"/>
      <c r="VPV47" s="31"/>
      <c r="VPW47" s="31"/>
      <c r="VPX47" s="31"/>
      <c r="VPY47" s="31"/>
      <c r="VPZ47" s="31"/>
      <c r="VQA47" s="31"/>
      <c r="VQB47" s="31"/>
      <c r="VQC47" s="31"/>
      <c r="VQD47" s="31"/>
      <c r="VQE47" s="31"/>
      <c r="VQF47" s="31"/>
      <c r="VQG47" s="31"/>
      <c r="VQH47" s="31"/>
      <c r="VQI47" s="31"/>
      <c r="VQJ47" s="31"/>
      <c r="VQK47" s="31"/>
      <c r="VQL47" s="31"/>
      <c r="VQM47" s="31"/>
      <c r="VQN47" s="31"/>
      <c r="VQO47" s="31"/>
      <c r="VQP47" s="31"/>
      <c r="VQQ47" s="31"/>
      <c r="VQR47" s="31"/>
      <c r="VQS47" s="31"/>
      <c r="VQT47" s="31"/>
      <c r="VQU47" s="31"/>
      <c r="VQV47" s="31"/>
      <c r="VQW47" s="31"/>
      <c r="VQX47" s="31"/>
      <c r="VQY47" s="31"/>
      <c r="VQZ47" s="31"/>
      <c r="VRA47" s="31"/>
      <c r="VRB47" s="31"/>
      <c r="VRC47" s="31"/>
      <c r="VRD47" s="31"/>
      <c r="VRE47" s="31"/>
      <c r="VRF47" s="31"/>
      <c r="VRG47" s="31"/>
      <c r="VRH47" s="31"/>
      <c r="VRI47" s="31"/>
      <c r="VRJ47" s="31"/>
      <c r="VRK47" s="31"/>
      <c r="VRL47" s="31"/>
      <c r="VRM47" s="31"/>
      <c r="VRN47" s="31"/>
      <c r="VRO47" s="31"/>
      <c r="VRP47" s="31"/>
      <c r="VRQ47" s="31"/>
      <c r="VRR47" s="31"/>
      <c r="VRS47" s="31"/>
      <c r="VRT47" s="31"/>
      <c r="VRU47" s="31"/>
      <c r="VRV47" s="31"/>
      <c r="VRW47" s="31"/>
      <c r="VRX47" s="31"/>
      <c r="VRY47" s="31"/>
      <c r="VRZ47" s="31"/>
      <c r="VSA47" s="31"/>
      <c r="VSB47" s="31"/>
      <c r="VSC47" s="31"/>
      <c r="VSD47" s="31"/>
      <c r="VSE47" s="31"/>
      <c r="VSF47" s="31"/>
      <c r="VSG47" s="31"/>
      <c r="VSH47" s="31"/>
      <c r="VSI47" s="31"/>
      <c r="VSJ47" s="31"/>
      <c r="VSK47" s="31"/>
      <c r="VSL47" s="31"/>
      <c r="VSM47" s="31"/>
      <c r="VSN47" s="31"/>
      <c r="VSO47" s="31"/>
      <c r="VSP47" s="31"/>
      <c r="VSQ47" s="31"/>
      <c r="VSR47" s="31"/>
      <c r="VSS47" s="31"/>
      <c r="VST47" s="31"/>
      <c r="VSU47" s="31"/>
      <c r="VSV47" s="31"/>
      <c r="VSW47" s="31"/>
      <c r="VSX47" s="31"/>
      <c r="VSY47" s="31"/>
      <c r="VSZ47" s="31"/>
      <c r="VTA47" s="31"/>
      <c r="VTB47" s="31"/>
      <c r="VTC47" s="31"/>
      <c r="VTD47" s="31"/>
      <c r="VTE47" s="31"/>
      <c r="VTF47" s="31"/>
      <c r="VTG47" s="31"/>
      <c r="VTH47" s="31"/>
      <c r="VTI47" s="31"/>
      <c r="VTJ47" s="31"/>
      <c r="VTK47" s="31"/>
      <c r="VTL47" s="31"/>
      <c r="VTM47" s="31"/>
      <c r="VTN47" s="31"/>
      <c r="VTO47" s="31"/>
      <c r="VTP47" s="31"/>
      <c r="VTQ47" s="31"/>
      <c r="VTR47" s="31"/>
      <c r="VTS47" s="31"/>
      <c r="VTT47" s="31"/>
      <c r="VTU47" s="31"/>
      <c r="VTV47" s="31"/>
      <c r="VTW47" s="31"/>
      <c r="VTX47" s="31"/>
      <c r="VTY47" s="31"/>
      <c r="VTZ47" s="31"/>
      <c r="VUA47" s="31"/>
      <c r="VUB47" s="31"/>
      <c r="VUC47" s="31"/>
      <c r="VUD47" s="31"/>
      <c r="VUE47" s="31"/>
      <c r="VUF47" s="31"/>
      <c r="VUG47" s="31"/>
      <c r="VUH47" s="31"/>
      <c r="VUI47" s="31"/>
      <c r="VUJ47" s="31"/>
      <c r="VUK47" s="31"/>
      <c r="VUL47" s="31"/>
      <c r="VUM47" s="31"/>
      <c r="VUN47" s="31"/>
      <c r="VUO47" s="31"/>
      <c r="VUP47" s="31"/>
      <c r="VUQ47" s="31"/>
      <c r="VUR47" s="31"/>
      <c r="VUS47" s="31"/>
      <c r="VUT47" s="31"/>
      <c r="VUU47" s="31"/>
      <c r="VUV47" s="31"/>
      <c r="VUW47" s="31"/>
      <c r="VUX47" s="31"/>
      <c r="VUY47" s="31"/>
      <c r="VUZ47" s="31"/>
      <c r="VVA47" s="31"/>
      <c r="VVB47" s="31"/>
      <c r="VVC47" s="31"/>
      <c r="VVD47" s="31"/>
      <c r="VVE47" s="31"/>
      <c r="VVF47" s="31"/>
      <c r="VVG47" s="31"/>
      <c r="VVH47" s="31"/>
      <c r="VVI47" s="31"/>
      <c r="VVJ47" s="31"/>
      <c r="VVK47" s="31"/>
      <c r="VVL47" s="31"/>
      <c r="VVM47" s="31"/>
      <c r="VVN47" s="31"/>
      <c r="VVO47" s="31"/>
      <c r="VVP47" s="31"/>
      <c r="VVQ47" s="31"/>
      <c r="VVR47" s="31"/>
      <c r="VVS47" s="31"/>
      <c r="VVT47" s="31"/>
      <c r="VVU47" s="31"/>
      <c r="VVV47" s="31"/>
      <c r="VVW47" s="31"/>
      <c r="VVX47" s="31"/>
      <c r="VVY47" s="31"/>
      <c r="VVZ47" s="31"/>
      <c r="VWA47" s="31"/>
      <c r="VWB47" s="31"/>
      <c r="VWC47" s="31"/>
      <c r="VWD47" s="31"/>
      <c r="VWE47" s="31"/>
      <c r="VWF47" s="31"/>
      <c r="VWG47" s="31"/>
      <c r="VWH47" s="31"/>
      <c r="VWI47" s="31"/>
      <c r="VWJ47" s="31"/>
      <c r="VWK47" s="31"/>
      <c r="VWL47" s="31"/>
      <c r="VWM47" s="31"/>
      <c r="VWN47" s="31"/>
      <c r="VWO47" s="31"/>
      <c r="VWP47" s="31"/>
      <c r="VWQ47" s="31"/>
      <c r="VWR47" s="31"/>
      <c r="VWS47" s="31"/>
      <c r="VWT47" s="31"/>
      <c r="VWU47" s="31"/>
      <c r="VWV47" s="31"/>
      <c r="VWW47" s="31"/>
      <c r="VWX47" s="31"/>
      <c r="VWY47" s="31"/>
      <c r="VWZ47" s="31"/>
      <c r="VXA47" s="31"/>
      <c r="VXB47" s="31"/>
      <c r="VXC47" s="31"/>
      <c r="VXD47" s="31"/>
      <c r="VXE47" s="31"/>
      <c r="VXF47" s="31"/>
      <c r="VXG47" s="31"/>
      <c r="VXH47" s="31"/>
      <c r="VXI47" s="31"/>
      <c r="VXJ47" s="31"/>
      <c r="VXK47" s="31"/>
      <c r="VXL47" s="31"/>
      <c r="VXM47" s="31"/>
      <c r="VXN47" s="31"/>
      <c r="VXO47" s="31"/>
      <c r="VXP47" s="31"/>
      <c r="VXQ47" s="31"/>
      <c r="VXR47" s="31"/>
      <c r="VXS47" s="31"/>
      <c r="VXT47" s="31"/>
      <c r="VXU47" s="31"/>
      <c r="VXV47" s="31"/>
      <c r="VXW47" s="31"/>
      <c r="VXX47" s="31"/>
      <c r="VXY47" s="31"/>
      <c r="VXZ47" s="31"/>
      <c r="VYA47" s="31"/>
      <c r="VYB47" s="31"/>
      <c r="VYC47" s="31"/>
      <c r="VYD47" s="31"/>
      <c r="VYE47" s="31"/>
      <c r="VYF47" s="31"/>
      <c r="VYG47" s="31"/>
      <c r="VYH47" s="31"/>
      <c r="VYI47" s="31"/>
      <c r="VYJ47" s="31"/>
      <c r="VYK47" s="31"/>
      <c r="VYL47" s="31"/>
      <c r="VYM47" s="31"/>
      <c r="VYN47" s="31"/>
      <c r="VYO47" s="31"/>
      <c r="VYP47" s="31"/>
      <c r="VYQ47" s="31"/>
      <c r="VYR47" s="31"/>
      <c r="VYS47" s="31"/>
      <c r="VYT47" s="31"/>
      <c r="VYU47" s="31"/>
      <c r="VYV47" s="31"/>
      <c r="VYW47" s="31"/>
      <c r="VYX47" s="31"/>
      <c r="VYY47" s="31"/>
      <c r="VYZ47" s="31"/>
      <c r="VZA47" s="31"/>
      <c r="VZB47" s="31"/>
      <c r="VZC47" s="31"/>
      <c r="VZD47" s="31"/>
      <c r="VZE47" s="31"/>
      <c r="VZF47" s="31"/>
      <c r="VZG47" s="31"/>
      <c r="VZH47" s="31"/>
      <c r="VZI47" s="31"/>
      <c r="VZJ47" s="31"/>
      <c r="VZK47" s="31"/>
      <c r="VZL47" s="31"/>
      <c r="VZM47" s="31"/>
      <c r="VZN47" s="31"/>
      <c r="VZO47" s="31"/>
      <c r="VZP47" s="31"/>
      <c r="VZQ47" s="31"/>
      <c r="VZR47" s="31"/>
      <c r="VZS47" s="31"/>
      <c r="VZT47" s="31"/>
      <c r="VZU47" s="31"/>
      <c r="VZV47" s="31"/>
      <c r="VZW47" s="31"/>
      <c r="VZX47" s="31"/>
      <c r="VZY47" s="31"/>
      <c r="VZZ47" s="31"/>
      <c r="WAA47" s="31"/>
      <c r="WAB47" s="31"/>
      <c r="WAC47" s="31"/>
      <c r="WAD47" s="31"/>
      <c r="WAE47" s="31"/>
      <c r="WAF47" s="31"/>
      <c r="WAG47" s="31"/>
      <c r="WAH47" s="31"/>
      <c r="WAI47" s="31"/>
      <c r="WAJ47" s="31"/>
      <c r="WAK47" s="31"/>
      <c r="WAL47" s="31"/>
      <c r="WAM47" s="31"/>
      <c r="WAN47" s="31"/>
      <c r="WAO47" s="31"/>
      <c r="WAP47" s="31"/>
      <c r="WAQ47" s="31"/>
      <c r="WAR47" s="31"/>
      <c r="WAS47" s="31"/>
      <c r="WAT47" s="31"/>
      <c r="WAU47" s="31"/>
      <c r="WAV47" s="31"/>
      <c r="WAW47" s="31"/>
      <c r="WAX47" s="31"/>
      <c r="WAY47" s="31"/>
      <c r="WAZ47" s="31"/>
      <c r="WBA47" s="31"/>
      <c r="WBB47" s="31"/>
      <c r="WBC47" s="31"/>
      <c r="WBD47" s="31"/>
      <c r="WBE47" s="31"/>
      <c r="WBF47" s="31"/>
      <c r="WBG47" s="31"/>
      <c r="WBH47" s="31"/>
      <c r="WBI47" s="31"/>
      <c r="WBJ47" s="31"/>
      <c r="WBK47" s="31"/>
      <c r="WBL47" s="31"/>
      <c r="WBM47" s="31"/>
      <c r="WBN47" s="31"/>
      <c r="WBO47" s="31"/>
      <c r="WBP47" s="31"/>
      <c r="WBQ47" s="31"/>
      <c r="WBR47" s="31"/>
      <c r="WBS47" s="31"/>
      <c r="WBT47" s="31"/>
      <c r="WBU47" s="31"/>
      <c r="WBV47" s="31"/>
      <c r="WBW47" s="31"/>
      <c r="WBX47" s="31"/>
      <c r="WBY47" s="31"/>
      <c r="WBZ47" s="31"/>
      <c r="WCA47" s="31"/>
      <c r="WCB47" s="31"/>
      <c r="WCC47" s="31"/>
      <c r="WCD47" s="31"/>
      <c r="WCE47" s="31"/>
      <c r="WCF47" s="31"/>
      <c r="WCG47" s="31"/>
      <c r="WCH47" s="31"/>
      <c r="WCI47" s="31"/>
      <c r="WCJ47" s="31"/>
      <c r="WCK47" s="31"/>
      <c r="WCL47" s="31"/>
      <c r="WCM47" s="31"/>
      <c r="WCN47" s="31"/>
      <c r="WCO47" s="31"/>
      <c r="WCP47" s="31"/>
      <c r="WCQ47" s="31"/>
      <c r="WCR47" s="31"/>
      <c r="WCS47" s="31"/>
      <c r="WCT47" s="31"/>
      <c r="WCU47" s="31"/>
      <c r="WCV47" s="31"/>
      <c r="WCW47" s="31"/>
      <c r="WCX47" s="31"/>
      <c r="WCY47" s="31"/>
      <c r="WCZ47" s="31"/>
      <c r="WDA47" s="31"/>
      <c r="WDB47" s="31"/>
      <c r="WDC47" s="31"/>
      <c r="WDD47" s="31"/>
      <c r="WDE47" s="31"/>
      <c r="WDF47" s="31"/>
      <c r="WDG47" s="31"/>
      <c r="WDH47" s="31"/>
      <c r="WDI47" s="31"/>
      <c r="WDJ47" s="31"/>
      <c r="WDK47" s="31"/>
      <c r="WDL47" s="31"/>
      <c r="WDM47" s="31"/>
      <c r="WDN47" s="31"/>
      <c r="WDO47" s="31"/>
      <c r="WDP47" s="31"/>
      <c r="WDQ47" s="31"/>
      <c r="WDR47" s="31"/>
      <c r="WDS47" s="31"/>
      <c r="WDT47" s="31"/>
      <c r="WDU47" s="31"/>
      <c r="WDV47" s="31"/>
      <c r="WDW47" s="31"/>
      <c r="WDX47" s="31"/>
      <c r="WDY47" s="31"/>
      <c r="WDZ47" s="31"/>
      <c r="WEA47" s="31"/>
      <c r="WEB47" s="31"/>
      <c r="WEC47" s="31"/>
      <c r="WED47" s="31"/>
      <c r="WEE47" s="31"/>
      <c r="WEF47" s="31"/>
      <c r="WEG47" s="31"/>
      <c r="WEH47" s="31"/>
      <c r="WEI47" s="31"/>
      <c r="WEJ47" s="31"/>
      <c r="WEK47" s="31"/>
      <c r="WEL47" s="31"/>
      <c r="WEM47" s="31"/>
      <c r="WEN47" s="31"/>
      <c r="WEO47" s="31"/>
      <c r="WEP47" s="31"/>
      <c r="WEQ47" s="31"/>
      <c r="WER47" s="31"/>
      <c r="WES47" s="31"/>
      <c r="WET47" s="31"/>
      <c r="WEU47" s="31"/>
      <c r="WEV47" s="31"/>
      <c r="WEW47" s="31"/>
      <c r="WEX47" s="31"/>
      <c r="WEY47" s="31"/>
      <c r="WEZ47" s="31"/>
      <c r="WFA47" s="31"/>
      <c r="WFB47" s="31"/>
      <c r="WFC47" s="31"/>
      <c r="WFD47" s="31"/>
      <c r="WFE47" s="31"/>
      <c r="WFF47" s="31"/>
      <c r="WFG47" s="31"/>
      <c r="WFH47" s="31"/>
      <c r="WFI47" s="31"/>
      <c r="WFJ47" s="31"/>
      <c r="WFK47" s="31"/>
      <c r="WFL47" s="31"/>
      <c r="WFM47" s="31"/>
      <c r="WFN47" s="31"/>
      <c r="WFO47" s="31"/>
      <c r="WFP47" s="31"/>
      <c r="WFQ47" s="31"/>
      <c r="WFR47" s="31"/>
      <c r="WFS47" s="31"/>
      <c r="WFT47" s="31"/>
      <c r="WFU47" s="31"/>
      <c r="WFV47" s="31"/>
      <c r="WFW47" s="31"/>
      <c r="WFX47" s="31"/>
      <c r="WFY47" s="31"/>
      <c r="WFZ47" s="31"/>
      <c r="WGA47" s="31"/>
      <c r="WGB47" s="31"/>
      <c r="WGC47" s="31"/>
      <c r="WGD47" s="31"/>
      <c r="WGE47" s="31"/>
      <c r="WGF47" s="31"/>
      <c r="WGG47" s="31"/>
      <c r="WGH47" s="31"/>
      <c r="WGI47" s="31"/>
      <c r="WGJ47" s="31"/>
      <c r="WGK47" s="31"/>
      <c r="WGL47" s="31"/>
      <c r="WGM47" s="31"/>
      <c r="WGN47" s="31"/>
      <c r="WGO47" s="31"/>
      <c r="WGP47" s="31"/>
      <c r="WGQ47" s="31"/>
      <c r="WGR47" s="31"/>
      <c r="WGS47" s="31"/>
      <c r="WGT47" s="31"/>
      <c r="WGU47" s="31"/>
      <c r="WGV47" s="31"/>
      <c r="WGW47" s="31"/>
      <c r="WGX47" s="31"/>
      <c r="WGY47" s="31"/>
      <c r="WGZ47" s="31"/>
      <c r="WHA47" s="31"/>
      <c r="WHB47" s="31"/>
      <c r="WHC47" s="31"/>
      <c r="WHD47" s="31"/>
      <c r="WHE47" s="31"/>
      <c r="WHF47" s="31"/>
      <c r="WHG47" s="31"/>
      <c r="WHH47" s="31"/>
      <c r="WHI47" s="31"/>
      <c r="WHJ47" s="31"/>
      <c r="WHK47" s="31"/>
      <c r="WHL47" s="31"/>
      <c r="WHM47" s="31"/>
      <c r="WHN47" s="31"/>
      <c r="WHO47" s="31"/>
      <c r="WHP47" s="31"/>
      <c r="WHQ47" s="31"/>
      <c r="WHR47" s="31"/>
      <c r="WHS47" s="31"/>
      <c r="WHT47" s="31"/>
      <c r="WHU47" s="31"/>
      <c r="WHV47" s="31"/>
      <c r="WHW47" s="31"/>
      <c r="WHX47" s="31"/>
      <c r="WHY47" s="31"/>
      <c r="WHZ47" s="31"/>
      <c r="WIA47" s="31"/>
      <c r="WIB47" s="31"/>
      <c r="WIC47" s="31"/>
      <c r="WID47" s="31"/>
      <c r="WIE47" s="31"/>
      <c r="WIF47" s="31"/>
      <c r="WIG47" s="31"/>
      <c r="WIH47" s="31"/>
      <c r="WII47" s="31"/>
      <c r="WIJ47" s="31"/>
      <c r="WIK47" s="31"/>
      <c r="WIL47" s="31"/>
      <c r="WIM47" s="31"/>
      <c r="WIN47" s="31"/>
      <c r="WIO47" s="31"/>
      <c r="WIP47" s="31"/>
      <c r="WIQ47" s="31"/>
      <c r="WIR47" s="31"/>
      <c r="WIS47" s="31"/>
      <c r="WIT47" s="31"/>
      <c r="WIU47" s="31"/>
      <c r="WIV47" s="31"/>
      <c r="WIW47" s="31"/>
      <c r="WIX47" s="31"/>
      <c r="WIY47" s="31"/>
      <c r="WIZ47" s="31"/>
      <c r="WJA47" s="31"/>
      <c r="WJB47" s="31"/>
      <c r="WJC47" s="31"/>
      <c r="WJD47" s="31"/>
      <c r="WJE47" s="31"/>
      <c r="WJF47" s="31"/>
      <c r="WJG47" s="31"/>
      <c r="WJH47" s="31"/>
      <c r="WJI47" s="31"/>
      <c r="WJJ47" s="31"/>
      <c r="WJK47" s="31"/>
      <c r="WJL47" s="31"/>
      <c r="WJM47" s="31"/>
      <c r="WJN47" s="31"/>
      <c r="WJO47" s="31"/>
      <c r="WJP47" s="31"/>
      <c r="WJQ47" s="31"/>
      <c r="WJR47" s="31"/>
      <c r="WJS47" s="31"/>
      <c r="WJT47" s="31"/>
      <c r="WJU47" s="31"/>
      <c r="WJV47" s="31"/>
      <c r="WJW47" s="31"/>
      <c r="WJX47" s="31"/>
      <c r="WJY47" s="31"/>
      <c r="WJZ47" s="31"/>
      <c r="WKA47" s="31"/>
      <c r="WKB47" s="31"/>
      <c r="WKC47" s="31"/>
      <c r="WKD47" s="31"/>
      <c r="WKE47" s="31"/>
      <c r="WKF47" s="31"/>
      <c r="WKG47" s="31"/>
      <c r="WKH47" s="31"/>
      <c r="WKI47" s="31"/>
      <c r="WKJ47" s="31"/>
      <c r="WKK47" s="31"/>
      <c r="WKL47" s="31"/>
      <c r="WKM47" s="31"/>
      <c r="WKN47" s="31"/>
      <c r="WKO47" s="31"/>
      <c r="WKP47" s="31"/>
      <c r="WKQ47" s="31"/>
      <c r="WKR47" s="31"/>
      <c r="WKS47" s="31"/>
      <c r="WKT47" s="31"/>
      <c r="WKU47" s="31"/>
      <c r="WKV47" s="31"/>
      <c r="WKW47" s="31"/>
      <c r="WKX47" s="31"/>
      <c r="WKY47" s="31"/>
      <c r="WKZ47" s="31"/>
      <c r="WLA47" s="31"/>
      <c r="WLB47" s="31"/>
      <c r="WLC47" s="31"/>
      <c r="WLD47" s="31"/>
      <c r="WLE47" s="31"/>
      <c r="WLF47" s="31"/>
      <c r="WLG47" s="31"/>
      <c r="WLH47" s="31"/>
      <c r="WLI47" s="31"/>
      <c r="WLJ47" s="31"/>
      <c r="WLK47" s="31"/>
      <c r="WLL47" s="31"/>
      <c r="WLM47" s="31"/>
      <c r="WLN47" s="31"/>
      <c r="WLO47" s="31"/>
      <c r="WLP47" s="31"/>
      <c r="WLQ47" s="31"/>
      <c r="WLR47" s="31"/>
      <c r="WLS47" s="31"/>
      <c r="WLT47" s="31"/>
      <c r="WLU47" s="31"/>
      <c r="WLV47" s="31"/>
      <c r="WLW47" s="31"/>
      <c r="WLX47" s="31"/>
      <c r="WLY47" s="31"/>
      <c r="WLZ47" s="31"/>
      <c r="WMA47" s="31"/>
      <c r="WMB47" s="31"/>
      <c r="WMC47" s="31"/>
      <c r="WMD47" s="31"/>
      <c r="WME47" s="31"/>
      <c r="WMF47" s="31"/>
      <c r="WMG47" s="31"/>
      <c r="WMH47" s="31"/>
      <c r="WMI47" s="31"/>
      <c r="WMJ47" s="31"/>
      <c r="WMK47" s="31"/>
      <c r="WML47" s="31"/>
      <c r="WMM47" s="31"/>
      <c r="WMN47" s="31"/>
      <c r="WMO47" s="31"/>
      <c r="WMP47" s="31"/>
      <c r="WMQ47" s="31"/>
      <c r="WMR47" s="31"/>
      <c r="WMS47" s="31"/>
      <c r="WMT47" s="31"/>
      <c r="WMU47" s="31"/>
      <c r="WMV47" s="31"/>
      <c r="WMW47" s="31"/>
      <c r="WMX47" s="31"/>
      <c r="WMY47" s="31"/>
      <c r="WMZ47" s="31"/>
      <c r="WNA47" s="31"/>
      <c r="WNB47" s="31"/>
      <c r="WNC47" s="31"/>
      <c r="WND47" s="31"/>
      <c r="WNE47" s="31"/>
      <c r="WNF47" s="31"/>
      <c r="WNG47" s="31"/>
      <c r="WNH47" s="31"/>
      <c r="WNI47" s="31"/>
      <c r="WNJ47" s="31"/>
      <c r="WNK47" s="31"/>
      <c r="WNL47" s="31"/>
      <c r="WNM47" s="31"/>
      <c r="WNN47" s="31"/>
      <c r="WNO47" s="31"/>
      <c r="WNP47" s="31"/>
      <c r="WNQ47" s="31"/>
      <c r="WNR47" s="31"/>
      <c r="WNS47" s="31"/>
      <c r="WNT47" s="31"/>
      <c r="WNU47" s="31"/>
      <c r="WNV47" s="31"/>
      <c r="WNW47" s="31"/>
      <c r="WNX47" s="31"/>
      <c r="WNY47" s="31"/>
      <c r="WNZ47" s="31"/>
      <c r="WOA47" s="31"/>
      <c r="WOB47" s="31"/>
      <c r="WOC47" s="31"/>
      <c r="WOD47" s="31"/>
      <c r="WOE47" s="31"/>
      <c r="WOF47" s="31"/>
      <c r="WOG47" s="31"/>
      <c r="WOH47" s="31"/>
      <c r="WOI47" s="31"/>
      <c r="WOJ47" s="31"/>
      <c r="WOK47" s="31"/>
      <c r="WOL47" s="31"/>
      <c r="WOM47" s="31"/>
      <c r="WON47" s="31"/>
      <c r="WOO47" s="31"/>
      <c r="WOP47" s="31"/>
      <c r="WOQ47" s="31"/>
      <c r="WOR47" s="31"/>
      <c r="WOS47" s="31"/>
      <c r="WOT47" s="31"/>
      <c r="WOU47" s="31"/>
      <c r="WOV47" s="31"/>
      <c r="WOW47" s="31"/>
      <c r="WOX47" s="31"/>
      <c r="WOY47" s="31"/>
      <c r="WOZ47" s="31"/>
      <c r="WPA47" s="31"/>
      <c r="WPB47" s="31"/>
      <c r="WPC47" s="31"/>
      <c r="WPD47" s="31"/>
      <c r="WPE47" s="31"/>
      <c r="WPF47" s="31"/>
      <c r="WPG47" s="31"/>
      <c r="WPH47" s="31"/>
      <c r="WPI47" s="31"/>
      <c r="WPJ47" s="31"/>
      <c r="WPK47" s="31"/>
      <c r="WPL47" s="31"/>
      <c r="WPM47" s="31"/>
      <c r="WPN47" s="31"/>
      <c r="WPO47" s="31"/>
      <c r="WPP47" s="31"/>
      <c r="WPQ47" s="31"/>
      <c r="WPR47" s="31"/>
      <c r="WPS47" s="31"/>
      <c r="WPT47" s="31"/>
      <c r="WPU47" s="31"/>
      <c r="WPV47" s="31"/>
      <c r="WPW47" s="31"/>
      <c r="WPX47" s="31"/>
      <c r="WPY47" s="31"/>
      <c r="WPZ47" s="31"/>
      <c r="WQA47" s="31"/>
      <c r="WQB47" s="31"/>
      <c r="WQC47" s="31"/>
      <c r="WQD47" s="31"/>
      <c r="WQE47" s="31"/>
      <c r="WQF47" s="31"/>
      <c r="WQG47" s="31"/>
      <c r="WQH47" s="31"/>
      <c r="WQI47" s="31"/>
      <c r="WQJ47" s="31"/>
      <c r="WQK47" s="31"/>
      <c r="WQL47" s="31"/>
      <c r="WQM47" s="31"/>
      <c r="WQN47" s="31"/>
      <c r="WQO47" s="31"/>
      <c r="WQP47" s="31"/>
      <c r="WQQ47" s="31"/>
      <c r="WQR47" s="31"/>
      <c r="WQS47" s="31"/>
      <c r="WQT47" s="31"/>
      <c r="WQU47" s="31"/>
      <c r="WQV47" s="31"/>
      <c r="WQW47" s="31"/>
      <c r="WQX47" s="31"/>
      <c r="WQY47" s="31"/>
      <c r="WQZ47" s="31"/>
      <c r="WRA47" s="31"/>
      <c r="WRB47" s="31"/>
      <c r="WRC47" s="31"/>
      <c r="WRD47" s="31"/>
      <c r="WRE47" s="31"/>
      <c r="WRF47" s="31"/>
      <c r="WRG47" s="31"/>
      <c r="WRH47" s="31"/>
      <c r="WRI47" s="31"/>
      <c r="WRJ47" s="31"/>
      <c r="WRK47" s="31"/>
      <c r="WRL47" s="31"/>
      <c r="WRM47" s="31"/>
      <c r="WRN47" s="31"/>
      <c r="WRO47" s="31"/>
      <c r="WRP47" s="31"/>
      <c r="WRQ47" s="31"/>
      <c r="WRR47" s="31"/>
      <c r="WRS47" s="31"/>
      <c r="WRT47" s="31"/>
      <c r="WRU47" s="31"/>
      <c r="WRV47" s="31"/>
      <c r="WRW47" s="31"/>
      <c r="WRX47" s="31"/>
      <c r="WRY47" s="31"/>
      <c r="WRZ47" s="31"/>
      <c r="WSA47" s="31"/>
      <c r="WSB47" s="31"/>
      <c r="WSC47" s="31"/>
      <c r="WSD47" s="31"/>
      <c r="WSE47" s="31"/>
      <c r="WSF47" s="31"/>
      <c r="WSG47" s="31"/>
      <c r="WSH47" s="31"/>
      <c r="WSI47" s="31"/>
      <c r="WSJ47" s="31"/>
      <c r="WSK47" s="31"/>
      <c r="WSL47" s="31"/>
      <c r="WSM47" s="31"/>
      <c r="WSN47" s="31"/>
      <c r="WSO47" s="31"/>
      <c r="WSP47" s="31"/>
      <c r="WSQ47" s="31"/>
      <c r="WSR47" s="31"/>
      <c r="WSS47" s="31"/>
      <c r="WST47" s="31"/>
      <c r="WSU47" s="31"/>
      <c r="WSV47" s="31"/>
      <c r="WSW47" s="31"/>
      <c r="WSX47" s="31"/>
      <c r="WSY47" s="31"/>
      <c r="WSZ47" s="31"/>
      <c r="WTA47" s="31"/>
      <c r="WTB47" s="31"/>
      <c r="WTC47" s="31"/>
      <c r="WTD47" s="31"/>
      <c r="WTE47" s="31"/>
      <c r="WTF47" s="31"/>
      <c r="WTG47" s="31"/>
      <c r="WTH47" s="31"/>
      <c r="WTI47" s="31"/>
      <c r="WTJ47" s="31"/>
      <c r="WTK47" s="31"/>
      <c r="WTL47" s="31"/>
      <c r="WTM47" s="31"/>
      <c r="WTN47" s="31"/>
      <c r="WTO47" s="31"/>
      <c r="WTP47" s="31"/>
      <c r="WTQ47" s="31"/>
      <c r="WTR47" s="31"/>
      <c r="WTS47" s="31"/>
      <c r="WTT47" s="31"/>
      <c r="WTU47" s="31"/>
      <c r="WTV47" s="31"/>
      <c r="WTW47" s="31"/>
      <c r="WTX47" s="31"/>
      <c r="WTY47" s="31"/>
      <c r="WTZ47" s="31"/>
      <c r="WUA47" s="31"/>
      <c r="WUB47" s="31"/>
    </row>
    <row r="48" spans="1:16096" s="1" customFormat="1" ht="27.75" customHeight="1" x14ac:dyDescent="0.35">
      <c r="A48" s="1">
        <v>42</v>
      </c>
      <c r="B48" s="19"/>
      <c r="C48" s="20" t="s">
        <v>56</v>
      </c>
      <c r="D48" s="32">
        <v>8000</v>
      </c>
      <c r="E48" s="12"/>
      <c r="F48" s="12"/>
      <c r="G48" s="33">
        <f t="shared" si="14"/>
        <v>8000</v>
      </c>
      <c r="H48" s="32"/>
      <c r="I48" s="32"/>
      <c r="J48" s="12">
        <f t="shared" si="15"/>
        <v>8000</v>
      </c>
      <c r="K48" s="13">
        <v>900</v>
      </c>
      <c r="L48" s="13"/>
      <c r="M48" s="32">
        <f t="shared" si="16"/>
        <v>8900</v>
      </c>
      <c r="N48" s="42"/>
      <c r="O48" s="32">
        <f t="shared" si="17"/>
        <v>8900</v>
      </c>
      <c r="P48" s="13">
        <v>2424.16</v>
      </c>
      <c r="Q48" s="32">
        <v>8900</v>
      </c>
      <c r="R48" s="32">
        <f t="shared" si="18"/>
        <v>0</v>
      </c>
      <c r="S48" s="135">
        <v>12000</v>
      </c>
      <c r="T48" s="12"/>
      <c r="U48" s="138">
        <v>8000</v>
      </c>
      <c r="V48" s="9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  <c r="QR48" s="31"/>
      <c r="QS48" s="31"/>
      <c r="QT48" s="31"/>
      <c r="QU48" s="31"/>
      <c r="QV48" s="31"/>
      <c r="QW48" s="31"/>
      <c r="QX48" s="31"/>
      <c r="QY48" s="31"/>
      <c r="QZ48" s="31"/>
      <c r="RA48" s="31"/>
      <c r="RB48" s="31"/>
      <c r="RC48" s="31"/>
      <c r="RD48" s="31"/>
      <c r="RE48" s="31"/>
      <c r="RF48" s="31"/>
      <c r="RG48" s="31"/>
      <c r="RH48" s="31"/>
      <c r="RI48" s="31"/>
      <c r="RJ48" s="31"/>
      <c r="RK48" s="31"/>
      <c r="RL48" s="31"/>
      <c r="RM48" s="31"/>
      <c r="RN48" s="31"/>
      <c r="RO48" s="31"/>
      <c r="RP48" s="31"/>
      <c r="RQ48" s="31"/>
      <c r="RR48" s="31"/>
      <c r="RS48" s="31"/>
      <c r="RT48" s="31"/>
      <c r="RU48" s="31"/>
      <c r="RV48" s="31"/>
      <c r="RW48" s="31"/>
      <c r="RX48" s="31"/>
      <c r="RY48" s="31"/>
      <c r="RZ48" s="31"/>
      <c r="SA48" s="31"/>
      <c r="SB48" s="31"/>
      <c r="SC48" s="31"/>
      <c r="SD48" s="31"/>
      <c r="SE48" s="31"/>
      <c r="SF48" s="31"/>
      <c r="SG48" s="31"/>
      <c r="SH48" s="31"/>
      <c r="SI48" s="31"/>
      <c r="SJ48" s="31"/>
      <c r="SK48" s="31"/>
      <c r="SL48" s="31"/>
      <c r="SM48" s="31"/>
      <c r="SN48" s="31"/>
      <c r="SO48" s="31"/>
      <c r="SP48" s="31"/>
      <c r="SQ48" s="31"/>
      <c r="SR48" s="31"/>
      <c r="SS48" s="31"/>
      <c r="ST48" s="31"/>
      <c r="SU48" s="31"/>
      <c r="SV48" s="31"/>
      <c r="SW48" s="31"/>
      <c r="SX48" s="31"/>
      <c r="SY48" s="31"/>
      <c r="SZ48" s="31"/>
      <c r="TA48" s="31"/>
      <c r="TB48" s="31"/>
      <c r="TC48" s="31"/>
      <c r="TD48" s="31"/>
      <c r="TE48" s="31"/>
      <c r="TF48" s="31"/>
      <c r="TG48" s="31"/>
      <c r="TH48" s="31"/>
      <c r="TI48" s="31"/>
      <c r="TJ48" s="31"/>
      <c r="TK48" s="31"/>
      <c r="TL48" s="31"/>
      <c r="TM48" s="31"/>
      <c r="TN48" s="31"/>
      <c r="TO48" s="31"/>
      <c r="TP48" s="31"/>
      <c r="TQ48" s="31"/>
      <c r="TR48" s="31"/>
      <c r="TS48" s="31"/>
      <c r="TT48" s="31"/>
      <c r="TU48" s="31"/>
      <c r="TV48" s="31"/>
      <c r="TW48" s="31"/>
      <c r="TX48" s="31"/>
      <c r="TY48" s="31"/>
      <c r="TZ48" s="31"/>
      <c r="UA48" s="31"/>
      <c r="UB48" s="31"/>
      <c r="UC48" s="31"/>
      <c r="UD48" s="31"/>
      <c r="UE48" s="31"/>
      <c r="UF48" s="31"/>
      <c r="UG48" s="31"/>
      <c r="UH48" s="31"/>
      <c r="UI48" s="31"/>
      <c r="UJ48" s="31"/>
      <c r="UK48" s="31"/>
      <c r="UL48" s="31"/>
      <c r="UM48" s="31"/>
      <c r="UN48" s="31"/>
      <c r="UO48" s="31"/>
      <c r="UP48" s="31"/>
      <c r="UQ48" s="31"/>
      <c r="UR48" s="31"/>
      <c r="US48" s="31"/>
      <c r="UT48" s="31"/>
      <c r="UU48" s="31"/>
      <c r="UV48" s="31"/>
      <c r="UW48" s="31"/>
      <c r="UX48" s="31"/>
      <c r="UY48" s="31"/>
      <c r="UZ48" s="31"/>
      <c r="VA48" s="31"/>
      <c r="VB48" s="31"/>
      <c r="VC48" s="31"/>
      <c r="VD48" s="31"/>
      <c r="VE48" s="31"/>
      <c r="VF48" s="31"/>
      <c r="VG48" s="31"/>
      <c r="VH48" s="31"/>
      <c r="VI48" s="31"/>
      <c r="VJ48" s="31"/>
      <c r="VK48" s="31"/>
      <c r="VL48" s="31"/>
      <c r="VM48" s="31"/>
      <c r="VN48" s="31"/>
      <c r="VO48" s="31"/>
      <c r="VP48" s="31"/>
      <c r="VQ48" s="31"/>
      <c r="VR48" s="31"/>
      <c r="VS48" s="31"/>
      <c r="VT48" s="31"/>
      <c r="VU48" s="31"/>
      <c r="VV48" s="31"/>
      <c r="VW48" s="31"/>
      <c r="VX48" s="31"/>
      <c r="VY48" s="31"/>
      <c r="VZ48" s="31"/>
      <c r="WA48" s="31"/>
      <c r="WB48" s="31"/>
      <c r="WC48" s="31"/>
      <c r="WD48" s="31"/>
      <c r="WE48" s="31"/>
      <c r="WF48" s="31"/>
      <c r="WG48" s="31"/>
      <c r="WH48" s="31"/>
      <c r="WI48" s="31"/>
      <c r="WJ48" s="31"/>
      <c r="WK48" s="31"/>
      <c r="WL48" s="31"/>
      <c r="WM48" s="31"/>
      <c r="WN48" s="31"/>
      <c r="WO48" s="31"/>
      <c r="WP48" s="31"/>
      <c r="WQ48" s="31"/>
      <c r="WR48" s="31"/>
      <c r="WS48" s="31"/>
      <c r="WT48" s="31"/>
      <c r="WU48" s="31"/>
      <c r="WV48" s="31"/>
      <c r="WW48" s="31"/>
      <c r="WX48" s="31"/>
      <c r="WY48" s="31"/>
      <c r="WZ48" s="31"/>
      <c r="XA48" s="31"/>
      <c r="XB48" s="31"/>
      <c r="XC48" s="31"/>
      <c r="XD48" s="31"/>
      <c r="XE48" s="31"/>
      <c r="XF48" s="31"/>
      <c r="XG48" s="31"/>
      <c r="XH48" s="31"/>
      <c r="XI48" s="31"/>
      <c r="XJ48" s="31"/>
      <c r="XK48" s="31"/>
      <c r="XL48" s="31"/>
      <c r="XM48" s="31"/>
      <c r="XN48" s="31"/>
      <c r="XO48" s="31"/>
      <c r="XP48" s="31"/>
      <c r="XQ48" s="31"/>
      <c r="XR48" s="31"/>
      <c r="XS48" s="31"/>
      <c r="XT48" s="31"/>
      <c r="XU48" s="31"/>
      <c r="XV48" s="31"/>
      <c r="XW48" s="31"/>
      <c r="XX48" s="31"/>
      <c r="XY48" s="31"/>
      <c r="XZ48" s="31"/>
      <c r="YA48" s="31"/>
      <c r="YB48" s="31"/>
      <c r="YC48" s="31"/>
      <c r="YD48" s="31"/>
      <c r="YE48" s="31"/>
      <c r="YF48" s="31"/>
      <c r="YG48" s="31"/>
      <c r="YH48" s="31"/>
      <c r="YI48" s="31"/>
      <c r="YJ48" s="31"/>
      <c r="YK48" s="31"/>
      <c r="YL48" s="31"/>
      <c r="YM48" s="31"/>
      <c r="YN48" s="31"/>
      <c r="YO48" s="31"/>
      <c r="YP48" s="31"/>
      <c r="YQ48" s="31"/>
      <c r="YR48" s="31"/>
      <c r="YS48" s="31"/>
      <c r="YT48" s="31"/>
      <c r="YU48" s="31"/>
      <c r="YV48" s="31"/>
      <c r="YW48" s="31"/>
      <c r="YX48" s="31"/>
      <c r="YY48" s="31"/>
      <c r="YZ48" s="31"/>
      <c r="ZA48" s="31"/>
      <c r="ZB48" s="31"/>
      <c r="ZC48" s="31"/>
      <c r="ZD48" s="31"/>
      <c r="ZE48" s="31"/>
      <c r="ZF48" s="31"/>
      <c r="ZG48" s="31"/>
      <c r="ZH48" s="31"/>
      <c r="ZI48" s="31"/>
      <c r="ZJ48" s="31"/>
      <c r="ZK48" s="31"/>
      <c r="ZL48" s="31"/>
      <c r="ZM48" s="31"/>
      <c r="ZN48" s="31"/>
      <c r="ZO48" s="31"/>
      <c r="ZP48" s="31"/>
      <c r="ZQ48" s="31"/>
      <c r="ZR48" s="31"/>
      <c r="ZS48" s="31"/>
      <c r="ZT48" s="31"/>
      <c r="ZU48" s="31"/>
      <c r="ZV48" s="31"/>
      <c r="ZW48" s="31"/>
      <c r="ZX48" s="31"/>
      <c r="ZY48" s="31"/>
      <c r="ZZ48" s="31"/>
      <c r="AAA48" s="31"/>
      <c r="AAB48" s="31"/>
      <c r="AAC48" s="31"/>
      <c r="AAD48" s="31"/>
      <c r="AAE48" s="31"/>
      <c r="AAF48" s="31"/>
      <c r="AAG48" s="31"/>
      <c r="AAH48" s="31"/>
      <c r="AAI48" s="31"/>
      <c r="AAJ48" s="31"/>
      <c r="AAK48" s="31"/>
      <c r="AAL48" s="31"/>
      <c r="AAM48" s="31"/>
      <c r="AAN48" s="31"/>
      <c r="AAO48" s="31"/>
      <c r="AAP48" s="31"/>
      <c r="AAQ48" s="31"/>
      <c r="AAR48" s="31"/>
      <c r="AAS48" s="31"/>
      <c r="AAT48" s="31"/>
      <c r="AAU48" s="31"/>
      <c r="AAV48" s="31"/>
      <c r="AAW48" s="31"/>
      <c r="AAX48" s="31"/>
      <c r="AAY48" s="31"/>
      <c r="AAZ48" s="31"/>
      <c r="ABA48" s="31"/>
      <c r="ABB48" s="31"/>
      <c r="ABC48" s="31"/>
      <c r="ABD48" s="31"/>
      <c r="ABE48" s="31"/>
      <c r="ABF48" s="31"/>
      <c r="ABG48" s="31"/>
      <c r="ABH48" s="31"/>
      <c r="ABI48" s="31"/>
      <c r="ABJ48" s="31"/>
      <c r="ABK48" s="31"/>
      <c r="ABL48" s="31"/>
      <c r="ABM48" s="31"/>
      <c r="ABN48" s="31"/>
      <c r="ABO48" s="31"/>
      <c r="ABP48" s="31"/>
      <c r="ABQ48" s="31"/>
      <c r="ABR48" s="31"/>
      <c r="ABS48" s="31"/>
      <c r="ABT48" s="31"/>
      <c r="ABU48" s="31"/>
      <c r="ABV48" s="31"/>
      <c r="ABW48" s="31"/>
      <c r="ABX48" s="31"/>
      <c r="ABY48" s="31"/>
      <c r="ABZ48" s="31"/>
      <c r="ACA48" s="31"/>
      <c r="ACB48" s="31"/>
      <c r="ACC48" s="31"/>
      <c r="ACD48" s="31"/>
      <c r="ACE48" s="31"/>
      <c r="ACF48" s="31"/>
      <c r="ACG48" s="31"/>
      <c r="ACH48" s="31"/>
      <c r="ACI48" s="31"/>
      <c r="ACJ48" s="31"/>
      <c r="ACK48" s="31"/>
      <c r="ACL48" s="31"/>
      <c r="ACM48" s="31"/>
      <c r="ACN48" s="31"/>
      <c r="ACO48" s="31"/>
      <c r="ACP48" s="31"/>
      <c r="ACQ48" s="31"/>
      <c r="ACR48" s="31"/>
      <c r="ACS48" s="31"/>
      <c r="ACT48" s="31"/>
      <c r="ACU48" s="31"/>
      <c r="ACV48" s="31"/>
      <c r="ACW48" s="31"/>
      <c r="ACX48" s="31"/>
      <c r="ACY48" s="31"/>
      <c r="ACZ48" s="31"/>
      <c r="ADA48" s="31"/>
      <c r="ADB48" s="31"/>
      <c r="ADC48" s="31"/>
      <c r="ADD48" s="31"/>
      <c r="ADE48" s="31"/>
      <c r="ADF48" s="31"/>
      <c r="ADG48" s="31"/>
      <c r="ADH48" s="31"/>
      <c r="ADI48" s="31"/>
      <c r="ADJ48" s="31"/>
      <c r="ADK48" s="31"/>
      <c r="ADL48" s="31"/>
      <c r="ADM48" s="31"/>
      <c r="ADN48" s="31"/>
      <c r="ADO48" s="31"/>
      <c r="ADP48" s="31"/>
      <c r="ADQ48" s="31"/>
      <c r="ADR48" s="31"/>
      <c r="ADS48" s="31"/>
      <c r="ADT48" s="31"/>
      <c r="ADU48" s="31"/>
      <c r="ADV48" s="31"/>
      <c r="ADW48" s="31"/>
      <c r="ADX48" s="31"/>
      <c r="ADY48" s="31"/>
      <c r="ADZ48" s="31"/>
      <c r="AEA48" s="31"/>
      <c r="AEB48" s="31"/>
      <c r="AEC48" s="31"/>
      <c r="AED48" s="31"/>
      <c r="AEE48" s="31"/>
      <c r="AEF48" s="31"/>
      <c r="AEG48" s="31"/>
      <c r="AEH48" s="31"/>
      <c r="AEI48" s="31"/>
      <c r="AEJ48" s="31"/>
      <c r="AEK48" s="31"/>
      <c r="AEL48" s="31"/>
      <c r="AEM48" s="31"/>
      <c r="AEN48" s="31"/>
      <c r="AEO48" s="31"/>
      <c r="AEP48" s="31"/>
      <c r="AEQ48" s="31"/>
      <c r="AER48" s="31"/>
      <c r="AES48" s="31"/>
      <c r="AET48" s="31"/>
      <c r="AEU48" s="31"/>
      <c r="AEV48" s="31"/>
      <c r="AEW48" s="31"/>
      <c r="AEX48" s="31"/>
      <c r="AEY48" s="31"/>
      <c r="AEZ48" s="31"/>
      <c r="AFA48" s="31"/>
      <c r="AFB48" s="31"/>
      <c r="AFC48" s="31"/>
      <c r="AFD48" s="31"/>
      <c r="AFE48" s="31"/>
      <c r="AFF48" s="31"/>
      <c r="AFG48" s="31"/>
      <c r="AFH48" s="31"/>
      <c r="AFI48" s="31"/>
      <c r="AFJ48" s="31"/>
      <c r="AFK48" s="31"/>
      <c r="AFL48" s="31"/>
      <c r="AFM48" s="31"/>
      <c r="AFN48" s="31"/>
      <c r="AFO48" s="31"/>
      <c r="AFP48" s="31"/>
      <c r="AFQ48" s="31"/>
      <c r="AFR48" s="31"/>
      <c r="AFS48" s="31"/>
      <c r="AFT48" s="31"/>
      <c r="AFU48" s="31"/>
      <c r="AFV48" s="31"/>
      <c r="AFW48" s="31"/>
      <c r="AFX48" s="31"/>
      <c r="AFY48" s="31"/>
      <c r="AFZ48" s="31"/>
      <c r="AGA48" s="31"/>
      <c r="AGB48" s="31"/>
      <c r="AGC48" s="31"/>
      <c r="AGD48" s="31"/>
      <c r="AGE48" s="31"/>
      <c r="AGF48" s="31"/>
      <c r="AGG48" s="31"/>
      <c r="AGH48" s="31"/>
      <c r="AGI48" s="31"/>
      <c r="AGJ48" s="31"/>
      <c r="AGK48" s="31"/>
      <c r="AGL48" s="31"/>
      <c r="AGM48" s="31"/>
      <c r="AGN48" s="31"/>
      <c r="AGO48" s="31"/>
      <c r="AGP48" s="31"/>
      <c r="AGQ48" s="31"/>
      <c r="AGR48" s="31"/>
      <c r="AGS48" s="31"/>
      <c r="AGT48" s="31"/>
      <c r="AGU48" s="31"/>
      <c r="AGV48" s="31"/>
      <c r="AGW48" s="31"/>
      <c r="AGX48" s="31"/>
      <c r="AGY48" s="31"/>
      <c r="AGZ48" s="31"/>
      <c r="AHA48" s="31"/>
      <c r="AHB48" s="31"/>
      <c r="AHC48" s="31"/>
      <c r="AHD48" s="31"/>
      <c r="AHE48" s="31"/>
      <c r="AHF48" s="31"/>
      <c r="AHG48" s="31"/>
      <c r="AHH48" s="31"/>
      <c r="AHI48" s="31"/>
      <c r="AHJ48" s="31"/>
      <c r="AHK48" s="31"/>
      <c r="AHL48" s="31"/>
      <c r="AHM48" s="31"/>
      <c r="AHN48" s="31"/>
      <c r="AHO48" s="31"/>
      <c r="AHP48" s="31"/>
      <c r="AHQ48" s="31"/>
      <c r="AHR48" s="31"/>
      <c r="AHS48" s="31"/>
      <c r="AHT48" s="31"/>
      <c r="AHU48" s="31"/>
      <c r="AHV48" s="31"/>
      <c r="AHW48" s="31"/>
      <c r="AHX48" s="31"/>
      <c r="AHY48" s="31"/>
      <c r="AHZ48" s="31"/>
      <c r="AIA48" s="31"/>
      <c r="AIB48" s="31"/>
      <c r="AIC48" s="31"/>
      <c r="AID48" s="31"/>
      <c r="AIE48" s="31"/>
      <c r="AIF48" s="31"/>
      <c r="AIG48" s="31"/>
      <c r="AIH48" s="31"/>
      <c r="AII48" s="31"/>
      <c r="AIJ48" s="31"/>
      <c r="AIK48" s="31"/>
      <c r="AIL48" s="31"/>
      <c r="AIM48" s="31"/>
      <c r="AIN48" s="31"/>
      <c r="AIO48" s="31"/>
      <c r="AIP48" s="31"/>
      <c r="AIQ48" s="31"/>
      <c r="AIR48" s="31"/>
      <c r="AIS48" s="31"/>
      <c r="AIT48" s="31"/>
      <c r="AIU48" s="31"/>
      <c r="AIV48" s="31"/>
      <c r="AIW48" s="31"/>
      <c r="AIX48" s="31"/>
      <c r="AIY48" s="31"/>
      <c r="AIZ48" s="31"/>
      <c r="AJA48" s="31"/>
      <c r="AJB48" s="31"/>
      <c r="AJC48" s="31"/>
      <c r="AJD48" s="31"/>
      <c r="AJE48" s="31"/>
      <c r="AJF48" s="31"/>
      <c r="AJG48" s="31"/>
      <c r="AJH48" s="31"/>
      <c r="AJI48" s="31"/>
      <c r="AJJ48" s="31"/>
      <c r="AJK48" s="31"/>
      <c r="AJL48" s="31"/>
      <c r="AJM48" s="31"/>
      <c r="AJN48" s="31"/>
      <c r="AJO48" s="31"/>
      <c r="AJP48" s="31"/>
      <c r="AJQ48" s="31"/>
      <c r="AJR48" s="31"/>
      <c r="AJS48" s="31"/>
      <c r="AJT48" s="31"/>
      <c r="AJU48" s="31"/>
      <c r="AJV48" s="31"/>
      <c r="AJW48" s="31"/>
      <c r="AJX48" s="31"/>
      <c r="AJY48" s="31"/>
      <c r="AJZ48" s="31"/>
      <c r="AKA48" s="31"/>
      <c r="AKB48" s="31"/>
      <c r="AKC48" s="31"/>
      <c r="AKD48" s="31"/>
      <c r="AKE48" s="31"/>
      <c r="AKF48" s="31"/>
      <c r="AKG48" s="31"/>
      <c r="AKH48" s="31"/>
      <c r="AKI48" s="31"/>
      <c r="AKJ48" s="31"/>
      <c r="AKK48" s="31"/>
      <c r="AKL48" s="31"/>
      <c r="AKM48" s="31"/>
      <c r="AKN48" s="31"/>
      <c r="AKO48" s="31"/>
      <c r="AKP48" s="31"/>
      <c r="AKQ48" s="31"/>
      <c r="AKR48" s="31"/>
      <c r="AKS48" s="31"/>
      <c r="AKT48" s="31"/>
      <c r="AKU48" s="31"/>
      <c r="AKV48" s="31"/>
      <c r="AKW48" s="31"/>
      <c r="AKX48" s="31"/>
      <c r="AKY48" s="31"/>
      <c r="AKZ48" s="31"/>
      <c r="ALA48" s="31"/>
      <c r="ALB48" s="31"/>
      <c r="ALC48" s="31"/>
      <c r="ALD48" s="31"/>
      <c r="ALE48" s="31"/>
      <c r="ALF48" s="31"/>
      <c r="ALG48" s="31"/>
      <c r="ALH48" s="31"/>
      <c r="ALI48" s="31"/>
      <c r="ALJ48" s="31"/>
      <c r="ALK48" s="31"/>
      <c r="ALL48" s="31"/>
      <c r="ALM48" s="31"/>
      <c r="ALN48" s="31"/>
      <c r="ALO48" s="31"/>
      <c r="ALP48" s="31"/>
      <c r="ALQ48" s="31"/>
      <c r="ALR48" s="31"/>
      <c r="ALS48" s="31"/>
      <c r="ALT48" s="31"/>
      <c r="ALU48" s="31"/>
      <c r="ALV48" s="31"/>
      <c r="ALW48" s="31"/>
      <c r="ALX48" s="31"/>
      <c r="ALY48" s="31"/>
      <c r="ALZ48" s="31"/>
      <c r="AMA48" s="31"/>
      <c r="AMB48" s="31"/>
      <c r="AMC48" s="31"/>
      <c r="AMD48" s="31"/>
      <c r="AME48" s="31"/>
      <c r="AMF48" s="31"/>
      <c r="AMG48" s="31"/>
      <c r="AMH48" s="31"/>
      <c r="AMI48" s="31"/>
      <c r="AMJ48" s="31"/>
      <c r="AMK48" s="31"/>
      <c r="AML48" s="31"/>
      <c r="AMM48" s="31"/>
      <c r="AMN48" s="31"/>
      <c r="AMO48" s="31"/>
      <c r="AMP48" s="31"/>
      <c r="AMQ48" s="31"/>
      <c r="AMR48" s="31"/>
      <c r="AMS48" s="31"/>
      <c r="AMT48" s="31"/>
      <c r="AMU48" s="31"/>
      <c r="AMV48" s="31"/>
      <c r="AMW48" s="31"/>
      <c r="AMX48" s="31"/>
      <c r="AMY48" s="31"/>
      <c r="AMZ48" s="31"/>
      <c r="ANA48" s="31"/>
      <c r="ANB48" s="31"/>
      <c r="ANC48" s="31"/>
      <c r="AND48" s="31"/>
      <c r="ANE48" s="31"/>
      <c r="ANF48" s="31"/>
      <c r="ANG48" s="31"/>
      <c r="ANH48" s="31"/>
      <c r="ANI48" s="31"/>
      <c r="ANJ48" s="31"/>
      <c r="ANK48" s="31"/>
      <c r="ANL48" s="31"/>
      <c r="ANM48" s="31"/>
      <c r="ANN48" s="31"/>
      <c r="ANO48" s="31"/>
      <c r="ANP48" s="31"/>
      <c r="ANQ48" s="31"/>
      <c r="ANR48" s="31"/>
      <c r="ANS48" s="31"/>
      <c r="ANT48" s="31"/>
      <c r="ANU48" s="31"/>
      <c r="ANV48" s="31"/>
      <c r="ANW48" s="31"/>
      <c r="ANX48" s="31"/>
      <c r="ANY48" s="31"/>
      <c r="ANZ48" s="31"/>
      <c r="AOA48" s="31"/>
      <c r="AOB48" s="31"/>
      <c r="AOC48" s="31"/>
      <c r="AOD48" s="31"/>
      <c r="AOE48" s="31"/>
      <c r="AOF48" s="31"/>
      <c r="AOG48" s="31"/>
      <c r="AOH48" s="31"/>
      <c r="AOI48" s="31"/>
      <c r="AOJ48" s="31"/>
      <c r="AOK48" s="31"/>
      <c r="AOL48" s="31"/>
      <c r="AOM48" s="31"/>
      <c r="AON48" s="31"/>
      <c r="AOO48" s="31"/>
      <c r="AOP48" s="31"/>
      <c r="AOQ48" s="31"/>
      <c r="AOR48" s="31"/>
      <c r="AOS48" s="31"/>
      <c r="AOT48" s="31"/>
      <c r="AOU48" s="31"/>
      <c r="AOV48" s="31"/>
      <c r="AOW48" s="31"/>
      <c r="AOX48" s="31"/>
      <c r="AOY48" s="31"/>
      <c r="AOZ48" s="31"/>
      <c r="APA48" s="31"/>
      <c r="APB48" s="31"/>
      <c r="APC48" s="31"/>
      <c r="APD48" s="31"/>
      <c r="APE48" s="31"/>
      <c r="APF48" s="31"/>
      <c r="APG48" s="31"/>
      <c r="APH48" s="31"/>
      <c r="API48" s="31"/>
      <c r="APJ48" s="31"/>
      <c r="APK48" s="31"/>
      <c r="APL48" s="31"/>
      <c r="APM48" s="31"/>
      <c r="APN48" s="31"/>
      <c r="APO48" s="31"/>
      <c r="APP48" s="31"/>
      <c r="APQ48" s="31"/>
      <c r="APR48" s="31"/>
      <c r="APS48" s="31"/>
      <c r="APT48" s="31"/>
      <c r="APU48" s="31"/>
      <c r="APV48" s="31"/>
      <c r="APW48" s="31"/>
      <c r="APX48" s="31"/>
      <c r="APY48" s="31"/>
      <c r="APZ48" s="31"/>
      <c r="AQA48" s="31"/>
      <c r="AQB48" s="31"/>
      <c r="AQC48" s="31"/>
      <c r="AQD48" s="31"/>
      <c r="AQE48" s="31"/>
      <c r="AQF48" s="31"/>
      <c r="AQG48" s="31"/>
      <c r="AQH48" s="31"/>
      <c r="AQI48" s="31"/>
      <c r="AQJ48" s="31"/>
      <c r="AQK48" s="31"/>
      <c r="AQL48" s="31"/>
      <c r="AQM48" s="31"/>
      <c r="AQN48" s="31"/>
      <c r="AQO48" s="31"/>
      <c r="AQP48" s="31"/>
      <c r="AQQ48" s="31"/>
      <c r="AQR48" s="31"/>
      <c r="AQS48" s="31"/>
      <c r="AQT48" s="31"/>
      <c r="AQU48" s="31"/>
      <c r="AQV48" s="31"/>
      <c r="AQW48" s="31"/>
      <c r="AQX48" s="31"/>
      <c r="AQY48" s="31"/>
      <c r="AQZ48" s="31"/>
      <c r="ARA48" s="31"/>
      <c r="ARB48" s="31"/>
      <c r="ARC48" s="31"/>
      <c r="ARD48" s="31"/>
      <c r="ARE48" s="31"/>
      <c r="ARF48" s="31"/>
      <c r="ARG48" s="31"/>
      <c r="ARH48" s="31"/>
      <c r="ARI48" s="31"/>
      <c r="ARJ48" s="31"/>
      <c r="ARK48" s="31"/>
      <c r="ARL48" s="31"/>
      <c r="ARM48" s="31"/>
      <c r="ARN48" s="31"/>
      <c r="ARO48" s="31"/>
      <c r="ARP48" s="31"/>
      <c r="ARQ48" s="31"/>
      <c r="ARR48" s="31"/>
      <c r="ARS48" s="31"/>
      <c r="ART48" s="31"/>
      <c r="ARU48" s="31"/>
      <c r="ARV48" s="31"/>
      <c r="ARW48" s="31"/>
      <c r="ARX48" s="31"/>
      <c r="ARY48" s="31"/>
      <c r="ARZ48" s="31"/>
      <c r="ASA48" s="31"/>
      <c r="ASB48" s="31"/>
      <c r="ASC48" s="31"/>
      <c r="ASD48" s="31"/>
      <c r="ASE48" s="31"/>
      <c r="ASF48" s="31"/>
      <c r="ASG48" s="31"/>
      <c r="ASH48" s="31"/>
      <c r="ASI48" s="31"/>
      <c r="ASJ48" s="31"/>
      <c r="ASK48" s="31"/>
      <c r="ASL48" s="31"/>
      <c r="ASM48" s="31"/>
      <c r="ASN48" s="31"/>
      <c r="ASO48" s="31"/>
      <c r="ASP48" s="31"/>
      <c r="ASQ48" s="31"/>
      <c r="ASR48" s="31"/>
      <c r="ASS48" s="31"/>
      <c r="AST48" s="31"/>
      <c r="ASU48" s="31"/>
      <c r="ASV48" s="31"/>
      <c r="ASW48" s="31"/>
      <c r="ASX48" s="31"/>
      <c r="ASY48" s="31"/>
      <c r="ASZ48" s="31"/>
      <c r="ATA48" s="31"/>
      <c r="ATB48" s="31"/>
      <c r="ATC48" s="31"/>
      <c r="ATD48" s="31"/>
      <c r="ATE48" s="31"/>
      <c r="ATF48" s="31"/>
      <c r="ATG48" s="31"/>
      <c r="ATH48" s="31"/>
      <c r="ATI48" s="31"/>
      <c r="ATJ48" s="31"/>
      <c r="ATK48" s="31"/>
      <c r="ATL48" s="31"/>
      <c r="ATM48" s="31"/>
      <c r="ATN48" s="31"/>
      <c r="ATO48" s="31"/>
      <c r="ATP48" s="31"/>
      <c r="ATQ48" s="31"/>
      <c r="ATR48" s="31"/>
      <c r="ATS48" s="31"/>
      <c r="ATT48" s="31"/>
      <c r="ATU48" s="31"/>
      <c r="ATV48" s="31"/>
      <c r="ATW48" s="31"/>
      <c r="ATX48" s="31"/>
      <c r="ATY48" s="31"/>
      <c r="ATZ48" s="31"/>
      <c r="AUA48" s="31"/>
      <c r="AUB48" s="31"/>
      <c r="AUC48" s="31"/>
      <c r="AUD48" s="31"/>
      <c r="AUE48" s="31"/>
      <c r="AUF48" s="31"/>
      <c r="AUG48" s="31"/>
      <c r="AUH48" s="31"/>
      <c r="AUI48" s="31"/>
      <c r="AUJ48" s="31"/>
      <c r="AUK48" s="31"/>
      <c r="AUL48" s="31"/>
      <c r="AUM48" s="31"/>
      <c r="AUN48" s="31"/>
      <c r="AUO48" s="31"/>
      <c r="AUP48" s="31"/>
      <c r="AUQ48" s="31"/>
      <c r="AUR48" s="31"/>
      <c r="AUS48" s="31"/>
      <c r="AUT48" s="31"/>
      <c r="AUU48" s="31"/>
      <c r="AUV48" s="31"/>
      <c r="AUW48" s="31"/>
      <c r="AUX48" s="31"/>
      <c r="AUY48" s="31"/>
      <c r="AUZ48" s="31"/>
      <c r="AVA48" s="31"/>
      <c r="AVB48" s="31"/>
      <c r="AVC48" s="31"/>
      <c r="AVD48" s="31"/>
      <c r="AVE48" s="31"/>
      <c r="AVF48" s="31"/>
      <c r="AVG48" s="31"/>
      <c r="AVH48" s="31"/>
      <c r="AVI48" s="31"/>
      <c r="AVJ48" s="31"/>
      <c r="AVK48" s="31"/>
      <c r="AVL48" s="31"/>
      <c r="AVM48" s="31"/>
      <c r="AVN48" s="31"/>
      <c r="AVO48" s="31"/>
      <c r="AVP48" s="31"/>
      <c r="AVQ48" s="31"/>
      <c r="AVR48" s="31"/>
      <c r="AVS48" s="31"/>
      <c r="AVT48" s="31"/>
      <c r="AVU48" s="31"/>
      <c r="AVV48" s="31"/>
      <c r="AVW48" s="31"/>
      <c r="AVX48" s="31"/>
      <c r="AVY48" s="31"/>
      <c r="AVZ48" s="31"/>
      <c r="AWA48" s="31"/>
      <c r="AWB48" s="31"/>
      <c r="AWC48" s="31"/>
      <c r="AWD48" s="31"/>
      <c r="AWE48" s="31"/>
      <c r="AWF48" s="31"/>
      <c r="AWG48" s="31"/>
      <c r="AWH48" s="31"/>
      <c r="AWI48" s="31"/>
      <c r="AWJ48" s="31"/>
      <c r="AWK48" s="31"/>
      <c r="AWL48" s="31"/>
      <c r="AWM48" s="31"/>
      <c r="AWN48" s="31"/>
      <c r="AWO48" s="31"/>
      <c r="AWP48" s="31"/>
      <c r="AWQ48" s="31"/>
      <c r="AWR48" s="31"/>
      <c r="AWS48" s="31"/>
      <c r="AWT48" s="31"/>
      <c r="AWU48" s="31"/>
      <c r="AWV48" s="31"/>
      <c r="AWW48" s="31"/>
      <c r="AWX48" s="31"/>
      <c r="AWY48" s="31"/>
      <c r="AWZ48" s="31"/>
      <c r="AXA48" s="31"/>
      <c r="AXB48" s="31"/>
      <c r="AXC48" s="31"/>
      <c r="AXD48" s="31"/>
      <c r="AXE48" s="31"/>
      <c r="AXF48" s="31"/>
      <c r="AXG48" s="31"/>
      <c r="AXH48" s="31"/>
      <c r="AXI48" s="31"/>
      <c r="AXJ48" s="31"/>
      <c r="AXK48" s="31"/>
      <c r="AXL48" s="31"/>
      <c r="AXM48" s="31"/>
      <c r="AXN48" s="31"/>
      <c r="AXO48" s="31"/>
      <c r="AXP48" s="31"/>
      <c r="AXQ48" s="31"/>
      <c r="AXR48" s="31"/>
      <c r="AXS48" s="31"/>
      <c r="AXT48" s="31"/>
      <c r="AXU48" s="31"/>
      <c r="AXV48" s="31"/>
      <c r="AXW48" s="31"/>
      <c r="AXX48" s="31"/>
      <c r="AXY48" s="31"/>
      <c r="AXZ48" s="31"/>
      <c r="AYA48" s="31"/>
      <c r="AYB48" s="31"/>
      <c r="AYC48" s="31"/>
      <c r="AYD48" s="31"/>
      <c r="AYE48" s="31"/>
      <c r="AYF48" s="31"/>
      <c r="AYG48" s="31"/>
      <c r="AYH48" s="31"/>
      <c r="AYI48" s="31"/>
      <c r="AYJ48" s="31"/>
      <c r="AYK48" s="31"/>
      <c r="AYL48" s="31"/>
      <c r="AYM48" s="31"/>
      <c r="AYN48" s="31"/>
      <c r="AYO48" s="31"/>
      <c r="AYP48" s="31"/>
      <c r="AYQ48" s="31"/>
      <c r="AYR48" s="31"/>
      <c r="AYS48" s="31"/>
      <c r="AYT48" s="31"/>
      <c r="AYU48" s="31"/>
      <c r="AYV48" s="31"/>
      <c r="AYW48" s="31"/>
      <c r="AYX48" s="31"/>
      <c r="AYY48" s="31"/>
      <c r="AYZ48" s="31"/>
      <c r="AZA48" s="31"/>
      <c r="AZB48" s="31"/>
      <c r="AZC48" s="31"/>
      <c r="AZD48" s="31"/>
      <c r="AZE48" s="31"/>
      <c r="AZF48" s="31"/>
      <c r="AZG48" s="31"/>
      <c r="AZH48" s="31"/>
      <c r="AZI48" s="31"/>
      <c r="AZJ48" s="31"/>
      <c r="AZK48" s="31"/>
      <c r="AZL48" s="31"/>
      <c r="AZM48" s="31"/>
      <c r="AZN48" s="31"/>
      <c r="AZO48" s="31"/>
      <c r="AZP48" s="31"/>
      <c r="AZQ48" s="31"/>
      <c r="AZR48" s="31"/>
      <c r="AZS48" s="31"/>
      <c r="AZT48" s="31"/>
      <c r="AZU48" s="31"/>
      <c r="AZV48" s="31"/>
      <c r="AZW48" s="31"/>
      <c r="AZX48" s="31"/>
      <c r="AZY48" s="31"/>
      <c r="AZZ48" s="31"/>
      <c r="BAA48" s="31"/>
      <c r="BAB48" s="31"/>
      <c r="BAC48" s="31"/>
      <c r="BAD48" s="31"/>
      <c r="BAE48" s="31"/>
      <c r="BAF48" s="31"/>
      <c r="BAG48" s="31"/>
      <c r="BAH48" s="31"/>
      <c r="BAI48" s="31"/>
      <c r="BAJ48" s="31"/>
      <c r="BAK48" s="31"/>
      <c r="BAL48" s="31"/>
      <c r="BAM48" s="31"/>
      <c r="BAN48" s="31"/>
      <c r="BAO48" s="31"/>
      <c r="BAP48" s="31"/>
      <c r="BAQ48" s="31"/>
      <c r="BAR48" s="31"/>
      <c r="BAS48" s="31"/>
      <c r="BAT48" s="31"/>
      <c r="BAU48" s="31"/>
      <c r="BAV48" s="31"/>
      <c r="BAW48" s="31"/>
      <c r="BAX48" s="31"/>
      <c r="BAY48" s="31"/>
      <c r="BAZ48" s="31"/>
      <c r="BBA48" s="31"/>
      <c r="BBB48" s="31"/>
      <c r="BBC48" s="31"/>
      <c r="BBD48" s="31"/>
      <c r="BBE48" s="31"/>
      <c r="BBF48" s="31"/>
      <c r="BBG48" s="31"/>
      <c r="BBH48" s="31"/>
      <c r="BBI48" s="31"/>
      <c r="BBJ48" s="31"/>
      <c r="BBK48" s="31"/>
      <c r="BBL48" s="31"/>
      <c r="BBM48" s="31"/>
      <c r="BBN48" s="31"/>
      <c r="BBO48" s="31"/>
      <c r="BBP48" s="31"/>
      <c r="BBQ48" s="31"/>
      <c r="BBR48" s="31"/>
      <c r="BBS48" s="31"/>
      <c r="BBT48" s="31"/>
      <c r="BBU48" s="31"/>
      <c r="BBV48" s="31"/>
      <c r="BBW48" s="31"/>
      <c r="BBX48" s="31"/>
      <c r="BBY48" s="31"/>
      <c r="BBZ48" s="31"/>
      <c r="BCA48" s="31"/>
      <c r="BCB48" s="31"/>
      <c r="BCC48" s="31"/>
      <c r="BCD48" s="31"/>
      <c r="BCE48" s="31"/>
      <c r="BCF48" s="31"/>
      <c r="BCG48" s="31"/>
      <c r="BCH48" s="31"/>
      <c r="BCI48" s="31"/>
      <c r="BCJ48" s="31"/>
      <c r="BCK48" s="31"/>
      <c r="BCL48" s="31"/>
      <c r="BCM48" s="31"/>
      <c r="BCN48" s="31"/>
      <c r="BCO48" s="31"/>
      <c r="BCP48" s="31"/>
      <c r="BCQ48" s="31"/>
      <c r="BCR48" s="31"/>
      <c r="BCS48" s="31"/>
      <c r="BCT48" s="31"/>
      <c r="BCU48" s="31"/>
      <c r="BCV48" s="31"/>
      <c r="BCW48" s="31"/>
      <c r="BCX48" s="31"/>
      <c r="BCY48" s="31"/>
      <c r="BCZ48" s="31"/>
      <c r="BDA48" s="31"/>
      <c r="BDB48" s="31"/>
      <c r="BDC48" s="31"/>
      <c r="BDD48" s="31"/>
      <c r="BDE48" s="31"/>
      <c r="BDF48" s="31"/>
      <c r="BDG48" s="31"/>
      <c r="BDH48" s="31"/>
      <c r="BDI48" s="31"/>
      <c r="BDJ48" s="31"/>
      <c r="BDK48" s="31"/>
      <c r="BDL48" s="31"/>
      <c r="BDM48" s="31"/>
      <c r="BDN48" s="31"/>
      <c r="BDO48" s="31"/>
      <c r="BDP48" s="31"/>
      <c r="BDQ48" s="31"/>
      <c r="BDR48" s="31"/>
      <c r="BDS48" s="31"/>
      <c r="BDT48" s="31"/>
      <c r="BDU48" s="31"/>
      <c r="BDV48" s="31"/>
      <c r="BDW48" s="31"/>
      <c r="BDX48" s="31"/>
      <c r="BDY48" s="31"/>
      <c r="BDZ48" s="31"/>
      <c r="BEA48" s="31"/>
      <c r="BEB48" s="31"/>
      <c r="BEC48" s="31"/>
      <c r="BED48" s="31"/>
      <c r="BEE48" s="31"/>
      <c r="BEF48" s="31"/>
      <c r="BEG48" s="31"/>
      <c r="BEH48" s="31"/>
      <c r="BEI48" s="31"/>
      <c r="BEJ48" s="31"/>
      <c r="BEK48" s="31"/>
      <c r="BEL48" s="31"/>
      <c r="BEM48" s="31"/>
      <c r="BEN48" s="31"/>
      <c r="BEO48" s="31"/>
      <c r="BEP48" s="31"/>
      <c r="BEQ48" s="31"/>
      <c r="BER48" s="31"/>
      <c r="BES48" s="31"/>
      <c r="BET48" s="31"/>
      <c r="BEU48" s="31"/>
      <c r="BEV48" s="31"/>
      <c r="BEW48" s="31"/>
      <c r="BEX48" s="31"/>
      <c r="BEY48" s="31"/>
      <c r="BEZ48" s="31"/>
      <c r="BFA48" s="31"/>
      <c r="BFB48" s="31"/>
      <c r="BFC48" s="31"/>
      <c r="BFD48" s="31"/>
      <c r="BFE48" s="31"/>
      <c r="BFF48" s="31"/>
      <c r="BFG48" s="31"/>
      <c r="BFH48" s="31"/>
      <c r="BFI48" s="31"/>
      <c r="BFJ48" s="31"/>
      <c r="BFK48" s="31"/>
      <c r="BFL48" s="31"/>
      <c r="BFM48" s="31"/>
      <c r="BFN48" s="31"/>
      <c r="BFO48" s="31"/>
      <c r="BFP48" s="31"/>
      <c r="BFQ48" s="31"/>
      <c r="BFR48" s="31"/>
      <c r="BFS48" s="31"/>
      <c r="BFT48" s="31"/>
      <c r="BFU48" s="31"/>
      <c r="BFV48" s="31"/>
      <c r="BFW48" s="31"/>
      <c r="BFX48" s="31"/>
      <c r="BFY48" s="31"/>
      <c r="BFZ48" s="31"/>
      <c r="BGA48" s="31"/>
      <c r="BGB48" s="31"/>
      <c r="BGC48" s="31"/>
      <c r="BGD48" s="31"/>
      <c r="BGE48" s="31"/>
      <c r="BGF48" s="31"/>
      <c r="BGG48" s="31"/>
      <c r="BGH48" s="31"/>
      <c r="BGI48" s="31"/>
      <c r="BGJ48" s="31"/>
      <c r="BGK48" s="31"/>
      <c r="BGL48" s="31"/>
      <c r="BGM48" s="31"/>
      <c r="BGN48" s="31"/>
      <c r="BGO48" s="31"/>
      <c r="BGP48" s="31"/>
      <c r="BGQ48" s="31"/>
      <c r="BGR48" s="31"/>
      <c r="BGS48" s="31"/>
      <c r="BGT48" s="31"/>
      <c r="BGU48" s="31"/>
      <c r="BGV48" s="31"/>
      <c r="BGW48" s="31"/>
      <c r="BGX48" s="31"/>
      <c r="BGY48" s="31"/>
      <c r="BGZ48" s="31"/>
      <c r="BHA48" s="31"/>
      <c r="BHB48" s="31"/>
      <c r="BHC48" s="31"/>
      <c r="BHD48" s="31"/>
      <c r="BHE48" s="31"/>
      <c r="BHF48" s="31"/>
      <c r="BHG48" s="31"/>
      <c r="BHH48" s="31"/>
      <c r="BHI48" s="31"/>
      <c r="BHJ48" s="31"/>
      <c r="BHK48" s="31"/>
      <c r="BHL48" s="31"/>
      <c r="BHM48" s="31"/>
      <c r="BHN48" s="31"/>
      <c r="BHO48" s="31"/>
      <c r="BHP48" s="31"/>
      <c r="BHQ48" s="31"/>
      <c r="BHR48" s="31"/>
      <c r="BHS48" s="31"/>
      <c r="BHT48" s="31"/>
      <c r="BHU48" s="31"/>
      <c r="BHV48" s="31"/>
      <c r="BHW48" s="31"/>
      <c r="BHX48" s="31"/>
      <c r="BHY48" s="31"/>
      <c r="BHZ48" s="31"/>
      <c r="BIA48" s="31"/>
      <c r="BIB48" s="31"/>
      <c r="BIC48" s="31"/>
      <c r="BID48" s="31"/>
      <c r="BIE48" s="31"/>
      <c r="BIF48" s="31"/>
      <c r="BIG48" s="31"/>
      <c r="BIH48" s="31"/>
      <c r="BII48" s="31"/>
      <c r="BIJ48" s="31"/>
      <c r="BIK48" s="31"/>
      <c r="BIL48" s="31"/>
      <c r="BIM48" s="31"/>
      <c r="BIN48" s="31"/>
      <c r="BIO48" s="31"/>
      <c r="BIP48" s="31"/>
      <c r="BIQ48" s="31"/>
      <c r="BIR48" s="31"/>
      <c r="BIS48" s="31"/>
      <c r="BIT48" s="31"/>
      <c r="BIU48" s="31"/>
      <c r="BIV48" s="31"/>
      <c r="BIW48" s="31"/>
      <c r="BIX48" s="31"/>
      <c r="BIY48" s="31"/>
      <c r="BIZ48" s="31"/>
      <c r="BJA48" s="31"/>
      <c r="BJB48" s="31"/>
      <c r="BJC48" s="31"/>
      <c r="BJD48" s="31"/>
      <c r="BJE48" s="31"/>
      <c r="BJF48" s="31"/>
      <c r="BJG48" s="31"/>
      <c r="BJH48" s="31"/>
      <c r="BJI48" s="31"/>
      <c r="BJJ48" s="31"/>
      <c r="BJK48" s="31"/>
      <c r="BJL48" s="31"/>
      <c r="BJM48" s="31"/>
      <c r="BJN48" s="31"/>
      <c r="BJO48" s="31"/>
      <c r="BJP48" s="31"/>
      <c r="BJQ48" s="31"/>
      <c r="BJR48" s="31"/>
      <c r="BJS48" s="31"/>
      <c r="BJT48" s="31"/>
      <c r="BJU48" s="31"/>
      <c r="BJV48" s="31"/>
      <c r="BJW48" s="31"/>
      <c r="BJX48" s="31"/>
      <c r="BJY48" s="31"/>
      <c r="BJZ48" s="31"/>
      <c r="BKA48" s="31"/>
      <c r="BKB48" s="31"/>
      <c r="BKC48" s="31"/>
      <c r="BKD48" s="31"/>
      <c r="BKE48" s="31"/>
      <c r="BKF48" s="31"/>
      <c r="BKG48" s="31"/>
      <c r="BKH48" s="31"/>
      <c r="BKI48" s="31"/>
      <c r="BKJ48" s="31"/>
      <c r="BKK48" s="31"/>
      <c r="BKL48" s="31"/>
      <c r="BKM48" s="31"/>
      <c r="BKN48" s="31"/>
      <c r="BKO48" s="31"/>
      <c r="BKP48" s="31"/>
      <c r="BKQ48" s="31"/>
      <c r="BKR48" s="31"/>
      <c r="BKS48" s="31"/>
      <c r="BKT48" s="31"/>
      <c r="BKU48" s="31"/>
      <c r="BKV48" s="31"/>
      <c r="BKW48" s="31"/>
      <c r="BKX48" s="31"/>
      <c r="BKY48" s="31"/>
      <c r="BKZ48" s="31"/>
      <c r="BLA48" s="31"/>
      <c r="BLB48" s="31"/>
      <c r="BLC48" s="31"/>
      <c r="BLD48" s="31"/>
      <c r="BLE48" s="31"/>
      <c r="BLF48" s="31"/>
      <c r="BLG48" s="31"/>
      <c r="BLH48" s="31"/>
      <c r="BLI48" s="31"/>
      <c r="BLJ48" s="31"/>
      <c r="BLK48" s="31"/>
      <c r="BLL48" s="31"/>
      <c r="BLM48" s="31"/>
      <c r="BLN48" s="31"/>
      <c r="BLO48" s="31"/>
      <c r="BLP48" s="31"/>
      <c r="BLQ48" s="31"/>
      <c r="BLR48" s="31"/>
      <c r="BLS48" s="31"/>
      <c r="BLT48" s="31"/>
      <c r="BLU48" s="31"/>
      <c r="BLV48" s="31"/>
      <c r="BLW48" s="31"/>
      <c r="BLX48" s="31"/>
      <c r="BLY48" s="31"/>
      <c r="BLZ48" s="31"/>
      <c r="BMA48" s="31"/>
      <c r="BMB48" s="31"/>
      <c r="BMC48" s="31"/>
      <c r="BMD48" s="31"/>
      <c r="BME48" s="31"/>
      <c r="BMF48" s="31"/>
      <c r="BMG48" s="31"/>
      <c r="BMH48" s="31"/>
      <c r="BMI48" s="31"/>
      <c r="BMJ48" s="31"/>
      <c r="BMK48" s="31"/>
      <c r="BML48" s="31"/>
      <c r="BMM48" s="31"/>
      <c r="BMN48" s="31"/>
      <c r="BMO48" s="31"/>
      <c r="BMP48" s="31"/>
      <c r="BMQ48" s="31"/>
      <c r="BMR48" s="31"/>
      <c r="BMS48" s="31"/>
      <c r="BMT48" s="31"/>
      <c r="BMU48" s="31"/>
      <c r="BMV48" s="31"/>
      <c r="BMW48" s="31"/>
      <c r="BMX48" s="31"/>
      <c r="BMY48" s="31"/>
      <c r="BMZ48" s="31"/>
      <c r="BNA48" s="31"/>
      <c r="BNB48" s="31"/>
      <c r="BNC48" s="31"/>
      <c r="BND48" s="31"/>
      <c r="BNE48" s="31"/>
      <c r="BNF48" s="31"/>
      <c r="BNG48" s="31"/>
      <c r="BNH48" s="31"/>
      <c r="BNI48" s="31"/>
      <c r="BNJ48" s="31"/>
      <c r="BNK48" s="31"/>
      <c r="BNL48" s="31"/>
      <c r="BNM48" s="31"/>
      <c r="BNN48" s="31"/>
      <c r="BNO48" s="31"/>
      <c r="BNP48" s="31"/>
      <c r="BNQ48" s="31"/>
      <c r="BNR48" s="31"/>
      <c r="BNS48" s="31"/>
      <c r="BNT48" s="31"/>
      <c r="BNU48" s="31"/>
      <c r="BNV48" s="31"/>
      <c r="BNW48" s="31"/>
      <c r="BNX48" s="31"/>
      <c r="BNY48" s="31"/>
      <c r="BNZ48" s="31"/>
      <c r="BOA48" s="31"/>
      <c r="BOB48" s="31"/>
      <c r="BOC48" s="31"/>
      <c r="BOD48" s="31"/>
      <c r="BOE48" s="31"/>
      <c r="BOF48" s="31"/>
      <c r="BOG48" s="31"/>
      <c r="BOH48" s="31"/>
      <c r="BOI48" s="31"/>
      <c r="BOJ48" s="31"/>
      <c r="BOK48" s="31"/>
      <c r="BOL48" s="31"/>
      <c r="BOM48" s="31"/>
      <c r="BON48" s="31"/>
      <c r="BOO48" s="31"/>
      <c r="BOP48" s="31"/>
      <c r="BOQ48" s="31"/>
      <c r="BOR48" s="31"/>
      <c r="BOS48" s="31"/>
      <c r="BOT48" s="31"/>
      <c r="BOU48" s="31"/>
      <c r="BOV48" s="31"/>
      <c r="BOW48" s="31"/>
      <c r="BOX48" s="31"/>
      <c r="BOY48" s="31"/>
      <c r="BOZ48" s="31"/>
      <c r="BPA48" s="31"/>
      <c r="BPB48" s="31"/>
      <c r="BPC48" s="31"/>
      <c r="BPD48" s="31"/>
      <c r="BPE48" s="31"/>
      <c r="BPF48" s="31"/>
      <c r="BPG48" s="31"/>
      <c r="BPH48" s="31"/>
      <c r="BPI48" s="31"/>
      <c r="BPJ48" s="31"/>
      <c r="BPK48" s="31"/>
      <c r="BPL48" s="31"/>
      <c r="BPM48" s="31"/>
      <c r="BPN48" s="31"/>
      <c r="BPO48" s="31"/>
      <c r="BPP48" s="31"/>
      <c r="BPQ48" s="31"/>
      <c r="BPR48" s="31"/>
      <c r="BPS48" s="31"/>
      <c r="BPT48" s="31"/>
      <c r="BPU48" s="31"/>
      <c r="BPV48" s="31"/>
      <c r="BPW48" s="31"/>
      <c r="BPX48" s="31"/>
      <c r="BPY48" s="31"/>
      <c r="BPZ48" s="31"/>
      <c r="BQA48" s="31"/>
      <c r="BQB48" s="31"/>
      <c r="BQC48" s="31"/>
      <c r="BQD48" s="31"/>
      <c r="BQE48" s="31"/>
      <c r="BQF48" s="31"/>
      <c r="BQG48" s="31"/>
      <c r="BQH48" s="31"/>
      <c r="BQI48" s="31"/>
      <c r="BQJ48" s="31"/>
      <c r="BQK48" s="31"/>
      <c r="BQL48" s="31"/>
      <c r="BQM48" s="31"/>
      <c r="BQN48" s="31"/>
      <c r="BQO48" s="31"/>
      <c r="BQP48" s="31"/>
      <c r="BQQ48" s="31"/>
      <c r="BQR48" s="31"/>
      <c r="BQS48" s="31"/>
      <c r="BQT48" s="31"/>
      <c r="BQU48" s="31"/>
      <c r="BQV48" s="31"/>
      <c r="BQW48" s="31"/>
      <c r="BQX48" s="31"/>
      <c r="BQY48" s="31"/>
      <c r="BQZ48" s="31"/>
      <c r="BRA48" s="31"/>
      <c r="BRB48" s="31"/>
      <c r="BRC48" s="31"/>
      <c r="BRD48" s="31"/>
      <c r="BRE48" s="31"/>
      <c r="BRF48" s="31"/>
      <c r="BRG48" s="31"/>
      <c r="BRH48" s="31"/>
      <c r="BRI48" s="31"/>
      <c r="BRJ48" s="31"/>
      <c r="BRK48" s="31"/>
      <c r="BRL48" s="31"/>
      <c r="BRM48" s="31"/>
      <c r="BRN48" s="31"/>
      <c r="BRO48" s="31"/>
      <c r="BRP48" s="31"/>
      <c r="BRQ48" s="31"/>
      <c r="BRR48" s="31"/>
      <c r="BRS48" s="31"/>
      <c r="BRT48" s="31"/>
      <c r="BRU48" s="31"/>
      <c r="BRV48" s="31"/>
      <c r="BRW48" s="31"/>
      <c r="BRX48" s="31"/>
      <c r="BRY48" s="31"/>
      <c r="BRZ48" s="31"/>
      <c r="BSA48" s="31"/>
      <c r="BSB48" s="31"/>
      <c r="BSC48" s="31"/>
      <c r="BSD48" s="31"/>
      <c r="BSE48" s="31"/>
      <c r="BSF48" s="31"/>
      <c r="BSG48" s="31"/>
      <c r="BSH48" s="31"/>
      <c r="BSI48" s="31"/>
      <c r="BSJ48" s="31"/>
      <c r="BSK48" s="31"/>
      <c r="BSL48" s="31"/>
      <c r="BSM48" s="31"/>
      <c r="BSN48" s="31"/>
      <c r="BSO48" s="31"/>
      <c r="BSP48" s="31"/>
      <c r="BSQ48" s="31"/>
      <c r="BSR48" s="31"/>
      <c r="BSS48" s="31"/>
      <c r="BST48" s="31"/>
      <c r="BSU48" s="31"/>
      <c r="BSV48" s="31"/>
      <c r="BSW48" s="31"/>
      <c r="BSX48" s="31"/>
      <c r="BSY48" s="31"/>
      <c r="BSZ48" s="31"/>
      <c r="BTA48" s="31"/>
      <c r="BTB48" s="31"/>
      <c r="BTC48" s="31"/>
      <c r="BTD48" s="31"/>
      <c r="BTE48" s="31"/>
      <c r="BTF48" s="31"/>
      <c r="BTG48" s="31"/>
      <c r="BTH48" s="31"/>
      <c r="BTI48" s="31"/>
      <c r="BTJ48" s="31"/>
      <c r="BTK48" s="31"/>
      <c r="BTL48" s="31"/>
      <c r="BTM48" s="31"/>
      <c r="BTN48" s="31"/>
      <c r="BTO48" s="31"/>
      <c r="BTP48" s="31"/>
      <c r="BTQ48" s="31"/>
      <c r="BTR48" s="31"/>
      <c r="BTS48" s="31"/>
      <c r="BTT48" s="31"/>
      <c r="BTU48" s="31"/>
      <c r="BTV48" s="31"/>
      <c r="BTW48" s="31"/>
      <c r="BTX48" s="31"/>
      <c r="BTY48" s="31"/>
      <c r="BTZ48" s="31"/>
      <c r="BUA48" s="31"/>
      <c r="BUB48" s="31"/>
      <c r="BUC48" s="31"/>
      <c r="BUD48" s="31"/>
      <c r="BUE48" s="31"/>
      <c r="BUF48" s="31"/>
      <c r="BUG48" s="31"/>
      <c r="BUH48" s="31"/>
      <c r="BUI48" s="31"/>
      <c r="BUJ48" s="31"/>
      <c r="BUK48" s="31"/>
      <c r="BUL48" s="31"/>
      <c r="BUM48" s="31"/>
      <c r="BUN48" s="31"/>
      <c r="BUO48" s="31"/>
      <c r="BUP48" s="31"/>
      <c r="BUQ48" s="31"/>
      <c r="BUR48" s="31"/>
      <c r="BUS48" s="31"/>
      <c r="BUT48" s="31"/>
      <c r="BUU48" s="31"/>
      <c r="BUV48" s="31"/>
      <c r="BUW48" s="31"/>
      <c r="BUX48" s="31"/>
      <c r="BUY48" s="31"/>
      <c r="BUZ48" s="31"/>
      <c r="BVA48" s="31"/>
      <c r="BVB48" s="31"/>
      <c r="BVC48" s="31"/>
      <c r="BVD48" s="31"/>
      <c r="BVE48" s="31"/>
      <c r="BVF48" s="31"/>
      <c r="BVG48" s="31"/>
      <c r="BVH48" s="31"/>
      <c r="BVI48" s="31"/>
      <c r="BVJ48" s="31"/>
      <c r="BVK48" s="31"/>
      <c r="BVL48" s="31"/>
      <c r="BVM48" s="31"/>
      <c r="BVN48" s="31"/>
      <c r="BVO48" s="31"/>
      <c r="BVP48" s="31"/>
      <c r="BVQ48" s="31"/>
      <c r="BVR48" s="31"/>
      <c r="BVS48" s="31"/>
      <c r="BVT48" s="31"/>
      <c r="BVU48" s="31"/>
      <c r="BVV48" s="31"/>
      <c r="BVW48" s="31"/>
      <c r="BVX48" s="31"/>
      <c r="BVY48" s="31"/>
      <c r="BVZ48" s="31"/>
      <c r="BWA48" s="31"/>
      <c r="BWB48" s="31"/>
      <c r="BWC48" s="31"/>
      <c r="BWD48" s="31"/>
      <c r="BWE48" s="31"/>
      <c r="BWF48" s="31"/>
      <c r="BWG48" s="31"/>
      <c r="BWH48" s="31"/>
      <c r="BWI48" s="31"/>
      <c r="BWJ48" s="31"/>
      <c r="BWK48" s="31"/>
      <c r="BWL48" s="31"/>
      <c r="BWM48" s="31"/>
      <c r="BWN48" s="31"/>
      <c r="BWO48" s="31"/>
      <c r="BWP48" s="31"/>
      <c r="BWQ48" s="31"/>
      <c r="BWR48" s="31"/>
      <c r="BWS48" s="31"/>
      <c r="BWT48" s="31"/>
      <c r="BWU48" s="31"/>
      <c r="BWV48" s="31"/>
      <c r="BWW48" s="31"/>
      <c r="BWX48" s="31"/>
      <c r="BWY48" s="31"/>
      <c r="BWZ48" s="31"/>
      <c r="BXA48" s="31"/>
      <c r="BXB48" s="31"/>
      <c r="BXC48" s="31"/>
      <c r="BXD48" s="31"/>
      <c r="BXE48" s="31"/>
      <c r="BXF48" s="31"/>
      <c r="BXG48" s="31"/>
      <c r="BXH48" s="31"/>
      <c r="BXI48" s="31"/>
      <c r="BXJ48" s="31"/>
      <c r="BXK48" s="31"/>
      <c r="BXL48" s="31"/>
      <c r="BXM48" s="31"/>
      <c r="BXN48" s="31"/>
      <c r="BXO48" s="31"/>
      <c r="BXP48" s="31"/>
      <c r="BXQ48" s="31"/>
      <c r="BXR48" s="31"/>
      <c r="BXS48" s="31"/>
      <c r="BXT48" s="31"/>
      <c r="BXU48" s="31"/>
      <c r="BXV48" s="31"/>
      <c r="BXW48" s="31"/>
      <c r="BXX48" s="31"/>
      <c r="BXY48" s="31"/>
      <c r="BXZ48" s="31"/>
      <c r="BYA48" s="31"/>
      <c r="BYB48" s="31"/>
      <c r="BYC48" s="31"/>
      <c r="BYD48" s="31"/>
      <c r="BYE48" s="31"/>
      <c r="BYF48" s="31"/>
      <c r="BYG48" s="31"/>
      <c r="BYH48" s="31"/>
      <c r="BYI48" s="31"/>
      <c r="BYJ48" s="31"/>
      <c r="BYK48" s="31"/>
      <c r="BYL48" s="31"/>
      <c r="BYM48" s="31"/>
      <c r="BYN48" s="31"/>
      <c r="BYO48" s="31"/>
      <c r="BYP48" s="31"/>
      <c r="BYQ48" s="31"/>
      <c r="BYR48" s="31"/>
      <c r="BYS48" s="31"/>
      <c r="BYT48" s="31"/>
      <c r="BYU48" s="31"/>
      <c r="BYV48" s="31"/>
      <c r="BYW48" s="31"/>
      <c r="BYX48" s="31"/>
      <c r="BYY48" s="31"/>
      <c r="BYZ48" s="31"/>
      <c r="BZA48" s="31"/>
      <c r="BZB48" s="31"/>
      <c r="BZC48" s="31"/>
      <c r="BZD48" s="31"/>
      <c r="BZE48" s="31"/>
      <c r="BZF48" s="31"/>
      <c r="BZG48" s="31"/>
      <c r="BZH48" s="31"/>
      <c r="BZI48" s="31"/>
      <c r="BZJ48" s="31"/>
      <c r="BZK48" s="31"/>
      <c r="BZL48" s="31"/>
      <c r="BZM48" s="31"/>
      <c r="BZN48" s="31"/>
      <c r="BZO48" s="31"/>
      <c r="BZP48" s="31"/>
      <c r="BZQ48" s="31"/>
      <c r="BZR48" s="31"/>
      <c r="BZS48" s="31"/>
      <c r="BZT48" s="31"/>
      <c r="BZU48" s="31"/>
      <c r="BZV48" s="31"/>
      <c r="BZW48" s="31"/>
      <c r="BZX48" s="31"/>
      <c r="BZY48" s="31"/>
      <c r="BZZ48" s="31"/>
      <c r="CAA48" s="31"/>
      <c r="CAB48" s="31"/>
      <c r="CAC48" s="31"/>
      <c r="CAD48" s="31"/>
      <c r="CAE48" s="31"/>
      <c r="CAF48" s="31"/>
      <c r="CAG48" s="31"/>
      <c r="CAH48" s="31"/>
      <c r="CAI48" s="31"/>
      <c r="CAJ48" s="31"/>
      <c r="CAK48" s="31"/>
      <c r="CAL48" s="31"/>
      <c r="CAM48" s="31"/>
      <c r="CAN48" s="31"/>
      <c r="CAO48" s="31"/>
      <c r="CAP48" s="31"/>
      <c r="CAQ48" s="31"/>
      <c r="CAR48" s="31"/>
      <c r="CAS48" s="31"/>
      <c r="CAT48" s="31"/>
      <c r="CAU48" s="31"/>
      <c r="CAV48" s="31"/>
      <c r="CAW48" s="31"/>
      <c r="CAX48" s="31"/>
      <c r="CAY48" s="31"/>
      <c r="CAZ48" s="31"/>
      <c r="CBA48" s="31"/>
      <c r="CBB48" s="31"/>
      <c r="CBC48" s="31"/>
      <c r="CBD48" s="31"/>
      <c r="CBE48" s="31"/>
      <c r="CBF48" s="31"/>
      <c r="CBG48" s="31"/>
      <c r="CBH48" s="31"/>
      <c r="CBI48" s="31"/>
      <c r="CBJ48" s="31"/>
      <c r="CBK48" s="31"/>
      <c r="CBL48" s="31"/>
      <c r="CBM48" s="31"/>
      <c r="CBN48" s="31"/>
      <c r="CBO48" s="31"/>
      <c r="CBP48" s="31"/>
      <c r="CBQ48" s="31"/>
      <c r="CBR48" s="31"/>
      <c r="CBS48" s="31"/>
      <c r="CBT48" s="31"/>
      <c r="CBU48" s="31"/>
      <c r="CBV48" s="31"/>
      <c r="CBW48" s="31"/>
      <c r="CBX48" s="31"/>
      <c r="CBY48" s="31"/>
      <c r="CBZ48" s="31"/>
      <c r="CCA48" s="31"/>
      <c r="CCB48" s="31"/>
      <c r="CCC48" s="31"/>
      <c r="CCD48" s="31"/>
      <c r="CCE48" s="31"/>
      <c r="CCF48" s="31"/>
      <c r="CCG48" s="31"/>
      <c r="CCH48" s="31"/>
      <c r="CCI48" s="31"/>
      <c r="CCJ48" s="31"/>
      <c r="CCK48" s="31"/>
      <c r="CCL48" s="31"/>
      <c r="CCM48" s="31"/>
      <c r="CCN48" s="31"/>
      <c r="CCO48" s="31"/>
      <c r="CCP48" s="31"/>
      <c r="CCQ48" s="31"/>
      <c r="CCR48" s="31"/>
      <c r="CCS48" s="31"/>
      <c r="CCT48" s="31"/>
      <c r="CCU48" s="31"/>
      <c r="CCV48" s="31"/>
      <c r="CCW48" s="31"/>
      <c r="CCX48" s="31"/>
      <c r="CCY48" s="31"/>
      <c r="CCZ48" s="31"/>
      <c r="CDA48" s="31"/>
      <c r="CDB48" s="31"/>
      <c r="CDC48" s="31"/>
      <c r="CDD48" s="31"/>
      <c r="CDE48" s="31"/>
      <c r="CDF48" s="31"/>
      <c r="CDG48" s="31"/>
      <c r="CDH48" s="31"/>
      <c r="CDI48" s="31"/>
      <c r="CDJ48" s="31"/>
      <c r="CDK48" s="31"/>
      <c r="CDL48" s="31"/>
      <c r="CDM48" s="31"/>
      <c r="CDN48" s="31"/>
      <c r="CDO48" s="31"/>
      <c r="CDP48" s="31"/>
      <c r="CDQ48" s="31"/>
      <c r="CDR48" s="31"/>
      <c r="CDS48" s="31"/>
      <c r="CDT48" s="31"/>
      <c r="CDU48" s="31"/>
      <c r="CDV48" s="31"/>
      <c r="CDW48" s="31"/>
      <c r="CDX48" s="31"/>
      <c r="CDY48" s="31"/>
      <c r="CDZ48" s="31"/>
      <c r="CEA48" s="31"/>
      <c r="CEB48" s="31"/>
      <c r="CEC48" s="31"/>
      <c r="CED48" s="31"/>
      <c r="CEE48" s="31"/>
      <c r="CEF48" s="31"/>
      <c r="CEG48" s="31"/>
      <c r="CEH48" s="31"/>
      <c r="CEI48" s="31"/>
      <c r="CEJ48" s="31"/>
      <c r="CEK48" s="31"/>
      <c r="CEL48" s="31"/>
      <c r="CEM48" s="31"/>
      <c r="CEN48" s="31"/>
      <c r="CEO48" s="31"/>
      <c r="CEP48" s="31"/>
      <c r="CEQ48" s="31"/>
      <c r="CER48" s="31"/>
      <c r="CES48" s="31"/>
      <c r="CET48" s="31"/>
      <c r="CEU48" s="31"/>
      <c r="CEV48" s="31"/>
      <c r="CEW48" s="31"/>
      <c r="CEX48" s="31"/>
      <c r="CEY48" s="31"/>
      <c r="CEZ48" s="31"/>
      <c r="CFA48" s="31"/>
      <c r="CFB48" s="31"/>
      <c r="CFC48" s="31"/>
      <c r="CFD48" s="31"/>
      <c r="CFE48" s="31"/>
      <c r="CFF48" s="31"/>
      <c r="CFG48" s="31"/>
      <c r="CFH48" s="31"/>
      <c r="CFI48" s="31"/>
      <c r="CFJ48" s="31"/>
      <c r="CFK48" s="31"/>
      <c r="CFL48" s="31"/>
      <c r="CFM48" s="31"/>
      <c r="CFN48" s="31"/>
      <c r="CFO48" s="31"/>
      <c r="CFP48" s="31"/>
      <c r="CFQ48" s="31"/>
      <c r="CFR48" s="31"/>
      <c r="CFS48" s="31"/>
      <c r="CFT48" s="31"/>
      <c r="CFU48" s="31"/>
      <c r="CFV48" s="31"/>
      <c r="CFW48" s="31"/>
      <c r="CFX48" s="31"/>
      <c r="CFY48" s="31"/>
      <c r="CFZ48" s="31"/>
      <c r="CGA48" s="31"/>
      <c r="CGB48" s="31"/>
      <c r="CGC48" s="31"/>
      <c r="CGD48" s="31"/>
      <c r="CGE48" s="31"/>
      <c r="CGF48" s="31"/>
      <c r="CGG48" s="31"/>
      <c r="CGH48" s="31"/>
      <c r="CGI48" s="31"/>
      <c r="CGJ48" s="31"/>
      <c r="CGK48" s="31"/>
      <c r="CGL48" s="31"/>
      <c r="CGM48" s="31"/>
      <c r="CGN48" s="31"/>
      <c r="CGO48" s="31"/>
      <c r="CGP48" s="31"/>
      <c r="CGQ48" s="31"/>
      <c r="CGR48" s="31"/>
      <c r="CGS48" s="31"/>
      <c r="CGT48" s="31"/>
      <c r="CGU48" s="31"/>
      <c r="CGV48" s="31"/>
      <c r="CGW48" s="31"/>
      <c r="CGX48" s="31"/>
      <c r="CGY48" s="31"/>
      <c r="CGZ48" s="31"/>
      <c r="CHA48" s="31"/>
      <c r="CHB48" s="31"/>
      <c r="CHC48" s="31"/>
      <c r="CHD48" s="31"/>
      <c r="CHE48" s="31"/>
      <c r="CHF48" s="31"/>
      <c r="CHG48" s="31"/>
      <c r="CHH48" s="31"/>
      <c r="CHI48" s="31"/>
      <c r="CHJ48" s="31"/>
      <c r="CHK48" s="31"/>
      <c r="CHL48" s="31"/>
      <c r="CHM48" s="31"/>
      <c r="CHN48" s="31"/>
      <c r="CHO48" s="31"/>
      <c r="CHP48" s="31"/>
      <c r="CHQ48" s="31"/>
      <c r="CHR48" s="31"/>
      <c r="CHS48" s="31"/>
      <c r="CHT48" s="31"/>
      <c r="CHU48" s="31"/>
      <c r="CHV48" s="31"/>
      <c r="CHW48" s="31"/>
      <c r="CHX48" s="31"/>
      <c r="CHY48" s="31"/>
      <c r="CHZ48" s="31"/>
      <c r="CIA48" s="31"/>
      <c r="CIB48" s="31"/>
      <c r="CIC48" s="31"/>
      <c r="CID48" s="31"/>
      <c r="CIE48" s="31"/>
      <c r="CIF48" s="31"/>
      <c r="CIG48" s="31"/>
      <c r="CIH48" s="31"/>
      <c r="CII48" s="31"/>
      <c r="CIJ48" s="31"/>
      <c r="CIK48" s="31"/>
      <c r="CIL48" s="31"/>
      <c r="CIM48" s="31"/>
      <c r="CIN48" s="31"/>
      <c r="CIO48" s="31"/>
      <c r="CIP48" s="31"/>
      <c r="CIQ48" s="31"/>
      <c r="CIR48" s="31"/>
      <c r="CIS48" s="31"/>
      <c r="CIT48" s="31"/>
      <c r="CIU48" s="31"/>
      <c r="CIV48" s="31"/>
      <c r="CIW48" s="31"/>
      <c r="CIX48" s="31"/>
      <c r="CIY48" s="31"/>
      <c r="CIZ48" s="31"/>
      <c r="CJA48" s="31"/>
      <c r="CJB48" s="31"/>
      <c r="CJC48" s="31"/>
      <c r="CJD48" s="31"/>
      <c r="CJE48" s="31"/>
      <c r="CJF48" s="31"/>
      <c r="CJG48" s="31"/>
      <c r="CJH48" s="31"/>
      <c r="CJI48" s="31"/>
      <c r="CJJ48" s="31"/>
      <c r="CJK48" s="31"/>
      <c r="CJL48" s="31"/>
      <c r="CJM48" s="31"/>
      <c r="CJN48" s="31"/>
      <c r="CJO48" s="31"/>
      <c r="CJP48" s="31"/>
      <c r="CJQ48" s="31"/>
      <c r="CJR48" s="31"/>
      <c r="CJS48" s="31"/>
      <c r="CJT48" s="31"/>
      <c r="CJU48" s="31"/>
      <c r="CJV48" s="31"/>
      <c r="CJW48" s="31"/>
      <c r="CJX48" s="31"/>
      <c r="CJY48" s="31"/>
      <c r="CJZ48" s="31"/>
      <c r="CKA48" s="31"/>
      <c r="CKB48" s="31"/>
      <c r="CKC48" s="31"/>
      <c r="CKD48" s="31"/>
      <c r="CKE48" s="31"/>
      <c r="CKF48" s="31"/>
      <c r="CKG48" s="31"/>
      <c r="CKH48" s="31"/>
      <c r="CKI48" s="31"/>
      <c r="CKJ48" s="31"/>
      <c r="CKK48" s="31"/>
      <c r="CKL48" s="31"/>
      <c r="CKM48" s="31"/>
      <c r="CKN48" s="31"/>
      <c r="CKO48" s="31"/>
      <c r="CKP48" s="31"/>
      <c r="CKQ48" s="31"/>
      <c r="CKR48" s="31"/>
      <c r="CKS48" s="31"/>
      <c r="CKT48" s="31"/>
      <c r="CKU48" s="31"/>
      <c r="CKV48" s="31"/>
      <c r="CKW48" s="31"/>
      <c r="CKX48" s="31"/>
      <c r="CKY48" s="31"/>
      <c r="CKZ48" s="31"/>
      <c r="CLA48" s="31"/>
      <c r="CLB48" s="31"/>
      <c r="CLC48" s="31"/>
      <c r="CLD48" s="31"/>
      <c r="CLE48" s="31"/>
      <c r="CLF48" s="31"/>
      <c r="CLG48" s="31"/>
      <c r="CLH48" s="31"/>
      <c r="CLI48" s="31"/>
      <c r="CLJ48" s="31"/>
      <c r="CLK48" s="31"/>
      <c r="CLL48" s="31"/>
      <c r="CLM48" s="31"/>
      <c r="CLN48" s="31"/>
      <c r="CLO48" s="31"/>
      <c r="CLP48" s="31"/>
      <c r="CLQ48" s="31"/>
      <c r="CLR48" s="31"/>
      <c r="CLS48" s="31"/>
      <c r="CLT48" s="31"/>
      <c r="CLU48" s="31"/>
      <c r="CLV48" s="31"/>
      <c r="CLW48" s="31"/>
      <c r="CLX48" s="31"/>
      <c r="CLY48" s="31"/>
      <c r="CLZ48" s="31"/>
      <c r="CMA48" s="31"/>
      <c r="CMB48" s="31"/>
      <c r="CMC48" s="31"/>
      <c r="CMD48" s="31"/>
      <c r="CME48" s="31"/>
      <c r="CMF48" s="31"/>
      <c r="CMG48" s="31"/>
      <c r="CMH48" s="31"/>
      <c r="CMI48" s="31"/>
      <c r="CMJ48" s="31"/>
      <c r="CMK48" s="31"/>
      <c r="CML48" s="31"/>
      <c r="CMM48" s="31"/>
      <c r="CMN48" s="31"/>
      <c r="CMO48" s="31"/>
      <c r="CMP48" s="31"/>
      <c r="CMQ48" s="31"/>
      <c r="CMR48" s="31"/>
      <c r="CMS48" s="31"/>
      <c r="CMT48" s="31"/>
      <c r="CMU48" s="31"/>
      <c r="CMV48" s="31"/>
      <c r="CMW48" s="31"/>
      <c r="CMX48" s="31"/>
      <c r="CMY48" s="31"/>
      <c r="CMZ48" s="31"/>
      <c r="CNA48" s="31"/>
      <c r="CNB48" s="31"/>
      <c r="CNC48" s="31"/>
      <c r="CND48" s="31"/>
      <c r="CNE48" s="31"/>
      <c r="CNF48" s="31"/>
      <c r="CNG48" s="31"/>
      <c r="CNH48" s="31"/>
      <c r="CNI48" s="31"/>
      <c r="CNJ48" s="31"/>
      <c r="CNK48" s="31"/>
      <c r="CNL48" s="31"/>
      <c r="CNM48" s="31"/>
      <c r="CNN48" s="31"/>
      <c r="CNO48" s="31"/>
      <c r="CNP48" s="31"/>
      <c r="CNQ48" s="31"/>
      <c r="CNR48" s="31"/>
      <c r="CNS48" s="31"/>
      <c r="CNT48" s="31"/>
      <c r="CNU48" s="31"/>
      <c r="CNV48" s="31"/>
      <c r="CNW48" s="31"/>
      <c r="CNX48" s="31"/>
      <c r="CNY48" s="31"/>
      <c r="CNZ48" s="31"/>
      <c r="COA48" s="31"/>
      <c r="COB48" s="31"/>
      <c r="COC48" s="31"/>
      <c r="COD48" s="31"/>
      <c r="COE48" s="31"/>
      <c r="COF48" s="31"/>
      <c r="COG48" s="31"/>
      <c r="COH48" s="31"/>
      <c r="COI48" s="31"/>
      <c r="COJ48" s="31"/>
      <c r="COK48" s="31"/>
      <c r="COL48" s="31"/>
      <c r="COM48" s="31"/>
      <c r="CON48" s="31"/>
      <c r="COO48" s="31"/>
      <c r="COP48" s="31"/>
      <c r="COQ48" s="31"/>
      <c r="COR48" s="31"/>
      <c r="COS48" s="31"/>
      <c r="COT48" s="31"/>
      <c r="COU48" s="31"/>
      <c r="COV48" s="31"/>
      <c r="COW48" s="31"/>
      <c r="COX48" s="31"/>
      <c r="COY48" s="31"/>
      <c r="COZ48" s="31"/>
      <c r="CPA48" s="31"/>
      <c r="CPB48" s="31"/>
      <c r="CPC48" s="31"/>
      <c r="CPD48" s="31"/>
      <c r="CPE48" s="31"/>
      <c r="CPF48" s="31"/>
      <c r="CPG48" s="31"/>
      <c r="CPH48" s="31"/>
      <c r="CPI48" s="31"/>
      <c r="CPJ48" s="31"/>
      <c r="CPK48" s="31"/>
      <c r="CPL48" s="31"/>
      <c r="CPM48" s="31"/>
      <c r="CPN48" s="31"/>
      <c r="CPO48" s="31"/>
      <c r="CPP48" s="31"/>
      <c r="CPQ48" s="31"/>
      <c r="CPR48" s="31"/>
      <c r="CPS48" s="31"/>
      <c r="CPT48" s="31"/>
      <c r="CPU48" s="31"/>
      <c r="CPV48" s="31"/>
      <c r="CPW48" s="31"/>
      <c r="CPX48" s="31"/>
      <c r="CPY48" s="31"/>
      <c r="CPZ48" s="31"/>
      <c r="CQA48" s="31"/>
      <c r="CQB48" s="31"/>
      <c r="CQC48" s="31"/>
      <c r="CQD48" s="31"/>
      <c r="CQE48" s="31"/>
      <c r="CQF48" s="31"/>
      <c r="CQG48" s="31"/>
      <c r="CQH48" s="31"/>
      <c r="CQI48" s="31"/>
      <c r="CQJ48" s="31"/>
      <c r="CQK48" s="31"/>
      <c r="CQL48" s="31"/>
      <c r="CQM48" s="31"/>
      <c r="CQN48" s="31"/>
      <c r="CQO48" s="31"/>
      <c r="CQP48" s="31"/>
      <c r="CQQ48" s="31"/>
      <c r="CQR48" s="31"/>
      <c r="CQS48" s="31"/>
      <c r="CQT48" s="31"/>
      <c r="CQU48" s="31"/>
      <c r="CQV48" s="31"/>
      <c r="CQW48" s="31"/>
      <c r="CQX48" s="31"/>
      <c r="CQY48" s="31"/>
      <c r="CQZ48" s="31"/>
      <c r="CRA48" s="31"/>
      <c r="CRB48" s="31"/>
      <c r="CRC48" s="31"/>
      <c r="CRD48" s="31"/>
      <c r="CRE48" s="31"/>
      <c r="CRF48" s="31"/>
      <c r="CRG48" s="31"/>
      <c r="CRH48" s="31"/>
      <c r="CRI48" s="31"/>
      <c r="CRJ48" s="31"/>
      <c r="CRK48" s="31"/>
      <c r="CRL48" s="31"/>
      <c r="CRM48" s="31"/>
      <c r="CRN48" s="31"/>
      <c r="CRO48" s="31"/>
      <c r="CRP48" s="31"/>
      <c r="CRQ48" s="31"/>
      <c r="CRR48" s="31"/>
      <c r="CRS48" s="31"/>
      <c r="CRT48" s="31"/>
      <c r="CRU48" s="31"/>
      <c r="CRV48" s="31"/>
      <c r="CRW48" s="31"/>
      <c r="CRX48" s="31"/>
      <c r="CRY48" s="31"/>
      <c r="CRZ48" s="31"/>
      <c r="CSA48" s="31"/>
      <c r="CSB48" s="31"/>
      <c r="CSC48" s="31"/>
      <c r="CSD48" s="31"/>
      <c r="CSE48" s="31"/>
      <c r="CSF48" s="31"/>
      <c r="CSG48" s="31"/>
      <c r="CSH48" s="31"/>
      <c r="CSI48" s="31"/>
      <c r="CSJ48" s="31"/>
      <c r="CSK48" s="31"/>
      <c r="CSL48" s="31"/>
      <c r="CSM48" s="31"/>
      <c r="CSN48" s="31"/>
      <c r="CSO48" s="31"/>
      <c r="CSP48" s="31"/>
      <c r="CSQ48" s="31"/>
      <c r="CSR48" s="31"/>
      <c r="CSS48" s="31"/>
      <c r="CST48" s="31"/>
      <c r="CSU48" s="31"/>
      <c r="CSV48" s="31"/>
      <c r="CSW48" s="31"/>
      <c r="CSX48" s="31"/>
      <c r="CSY48" s="31"/>
      <c r="CSZ48" s="31"/>
      <c r="CTA48" s="31"/>
      <c r="CTB48" s="31"/>
      <c r="CTC48" s="31"/>
      <c r="CTD48" s="31"/>
      <c r="CTE48" s="31"/>
      <c r="CTF48" s="31"/>
      <c r="CTG48" s="31"/>
      <c r="CTH48" s="31"/>
      <c r="CTI48" s="31"/>
      <c r="CTJ48" s="31"/>
      <c r="CTK48" s="31"/>
      <c r="CTL48" s="31"/>
      <c r="CTM48" s="31"/>
      <c r="CTN48" s="31"/>
      <c r="CTO48" s="31"/>
      <c r="CTP48" s="31"/>
      <c r="CTQ48" s="31"/>
      <c r="CTR48" s="31"/>
      <c r="CTS48" s="31"/>
      <c r="CTT48" s="31"/>
      <c r="CTU48" s="31"/>
      <c r="CTV48" s="31"/>
      <c r="CTW48" s="31"/>
      <c r="CTX48" s="31"/>
      <c r="CTY48" s="31"/>
      <c r="CTZ48" s="31"/>
      <c r="CUA48" s="31"/>
      <c r="CUB48" s="31"/>
      <c r="CUC48" s="31"/>
      <c r="CUD48" s="31"/>
      <c r="CUE48" s="31"/>
      <c r="CUF48" s="31"/>
      <c r="CUG48" s="31"/>
      <c r="CUH48" s="31"/>
      <c r="CUI48" s="31"/>
      <c r="CUJ48" s="31"/>
      <c r="CUK48" s="31"/>
      <c r="CUL48" s="31"/>
      <c r="CUM48" s="31"/>
      <c r="CUN48" s="31"/>
      <c r="CUO48" s="31"/>
      <c r="CUP48" s="31"/>
      <c r="CUQ48" s="31"/>
      <c r="CUR48" s="31"/>
      <c r="CUS48" s="31"/>
      <c r="CUT48" s="31"/>
      <c r="CUU48" s="31"/>
      <c r="CUV48" s="31"/>
      <c r="CUW48" s="31"/>
      <c r="CUX48" s="31"/>
      <c r="CUY48" s="31"/>
      <c r="CUZ48" s="31"/>
      <c r="CVA48" s="31"/>
      <c r="CVB48" s="31"/>
      <c r="CVC48" s="31"/>
      <c r="CVD48" s="31"/>
      <c r="CVE48" s="31"/>
      <c r="CVF48" s="31"/>
      <c r="CVG48" s="31"/>
      <c r="CVH48" s="31"/>
      <c r="CVI48" s="31"/>
      <c r="CVJ48" s="31"/>
      <c r="CVK48" s="31"/>
      <c r="CVL48" s="31"/>
      <c r="CVM48" s="31"/>
      <c r="CVN48" s="31"/>
      <c r="CVO48" s="31"/>
      <c r="CVP48" s="31"/>
      <c r="CVQ48" s="31"/>
      <c r="CVR48" s="31"/>
      <c r="CVS48" s="31"/>
      <c r="CVT48" s="31"/>
      <c r="CVU48" s="31"/>
      <c r="CVV48" s="31"/>
      <c r="CVW48" s="31"/>
      <c r="CVX48" s="31"/>
      <c r="CVY48" s="31"/>
      <c r="CVZ48" s="31"/>
      <c r="CWA48" s="31"/>
      <c r="CWB48" s="31"/>
      <c r="CWC48" s="31"/>
      <c r="CWD48" s="31"/>
      <c r="CWE48" s="31"/>
      <c r="CWF48" s="31"/>
      <c r="CWG48" s="31"/>
      <c r="CWH48" s="31"/>
      <c r="CWI48" s="31"/>
      <c r="CWJ48" s="31"/>
      <c r="CWK48" s="31"/>
      <c r="CWL48" s="31"/>
      <c r="CWM48" s="31"/>
      <c r="CWN48" s="31"/>
      <c r="CWO48" s="31"/>
      <c r="CWP48" s="31"/>
      <c r="CWQ48" s="31"/>
      <c r="CWR48" s="31"/>
      <c r="CWS48" s="31"/>
      <c r="CWT48" s="31"/>
      <c r="CWU48" s="31"/>
      <c r="CWV48" s="31"/>
      <c r="CWW48" s="31"/>
      <c r="CWX48" s="31"/>
      <c r="CWY48" s="31"/>
      <c r="CWZ48" s="31"/>
      <c r="CXA48" s="31"/>
      <c r="CXB48" s="31"/>
      <c r="CXC48" s="31"/>
      <c r="CXD48" s="31"/>
      <c r="CXE48" s="31"/>
      <c r="CXF48" s="31"/>
      <c r="CXG48" s="31"/>
      <c r="CXH48" s="31"/>
      <c r="CXI48" s="31"/>
      <c r="CXJ48" s="31"/>
      <c r="CXK48" s="31"/>
      <c r="CXL48" s="31"/>
      <c r="CXM48" s="31"/>
      <c r="CXN48" s="31"/>
      <c r="CXO48" s="31"/>
      <c r="CXP48" s="31"/>
      <c r="CXQ48" s="31"/>
      <c r="CXR48" s="31"/>
      <c r="CXS48" s="31"/>
      <c r="CXT48" s="31"/>
      <c r="CXU48" s="31"/>
      <c r="CXV48" s="31"/>
      <c r="CXW48" s="31"/>
      <c r="CXX48" s="31"/>
      <c r="CXY48" s="31"/>
      <c r="CXZ48" s="31"/>
      <c r="CYA48" s="31"/>
      <c r="CYB48" s="31"/>
      <c r="CYC48" s="31"/>
      <c r="CYD48" s="31"/>
      <c r="CYE48" s="31"/>
      <c r="CYF48" s="31"/>
      <c r="CYG48" s="31"/>
      <c r="CYH48" s="31"/>
      <c r="CYI48" s="31"/>
      <c r="CYJ48" s="31"/>
      <c r="CYK48" s="31"/>
      <c r="CYL48" s="31"/>
      <c r="CYM48" s="31"/>
      <c r="CYN48" s="31"/>
      <c r="CYO48" s="31"/>
      <c r="CYP48" s="31"/>
      <c r="CYQ48" s="31"/>
      <c r="CYR48" s="31"/>
      <c r="CYS48" s="31"/>
      <c r="CYT48" s="31"/>
      <c r="CYU48" s="31"/>
      <c r="CYV48" s="31"/>
      <c r="CYW48" s="31"/>
      <c r="CYX48" s="31"/>
      <c r="CYY48" s="31"/>
      <c r="CYZ48" s="31"/>
      <c r="CZA48" s="31"/>
      <c r="CZB48" s="31"/>
      <c r="CZC48" s="31"/>
      <c r="CZD48" s="31"/>
      <c r="CZE48" s="31"/>
      <c r="CZF48" s="31"/>
      <c r="CZG48" s="31"/>
      <c r="CZH48" s="31"/>
      <c r="CZI48" s="31"/>
      <c r="CZJ48" s="31"/>
      <c r="CZK48" s="31"/>
      <c r="CZL48" s="31"/>
      <c r="CZM48" s="31"/>
      <c r="CZN48" s="31"/>
      <c r="CZO48" s="31"/>
      <c r="CZP48" s="31"/>
      <c r="CZQ48" s="31"/>
      <c r="CZR48" s="31"/>
      <c r="CZS48" s="31"/>
      <c r="CZT48" s="31"/>
      <c r="CZU48" s="31"/>
      <c r="CZV48" s="31"/>
      <c r="CZW48" s="31"/>
      <c r="CZX48" s="31"/>
      <c r="CZY48" s="31"/>
      <c r="CZZ48" s="31"/>
      <c r="DAA48" s="31"/>
      <c r="DAB48" s="31"/>
      <c r="DAC48" s="31"/>
      <c r="DAD48" s="31"/>
      <c r="DAE48" s="31"/>
      <c r="DAF48" s="31"/>
      <c r="DAG48" s="31"/>
      <c r="DAH48" s="31"/>
      <c r="DAI48" s="31"/>
      <c r="DAJ48" s="31"/>
      <c r="DAK48" s="31"/>
      <c r="DAL48" s="31"/>
      <c r="DAM48" s="31"/>
      <c r="DAN48" s="31"/>
      <c r="DAO48" s="31"/>
      <c r="DAP48" s="31"/>
      <c r="DAQ48" s="31"/>
      <c r="DAR48" s="31"/>
      <c r="DAS48" s="31"/>
      <c r="DAT48" s="31"/>
      <c r="DAU48" s="31"/>
      <c r="DAV48" s="31"/>
      <c r="DAW48" s="31"/>
      <c r="DAX48" s="31"/>
      <c r="DAY48" s="31"/>
      <c r="DAZ48" s="31"/>
      <c r="DBA48" s="31"/>
      <c r="DBB48" s="31"/>
      <c r="DBC48" s="31"/>
      <c r="DBD48" s="31"/>
      <c r="DBE48" s="31"/>
      <c r="DBF48" s="31"/>
      <c r="DBG48" s="31"/>
      <c r="DBH48" s="31"/>
      <c r="DBI48" s="31"/>
      <c r="DBJ48" s="31"/>
      <c r="DBK48" s="31"/>
      <c r="DBL48" s="31"/>
      <c r="DBM48" s="31"/>
      <c r="DBN48" s="31"/>
      <c r="DBO48" s="31"/>
      <c r="DBP48" s="31"/>
      <c r="DBQ48" s="31"/>
      <c r="DBR48" s="31"/>
      <c r="DBS48" s="31"/>
      <c r="DBT48" s="31"/>
      <c r="DBU48" s="31"/>
      <c r="DBV48" s="31"/>
      <c r="DBW48" s="31"/>
      <c r="DBX48" s="31"/>
      <c r="DBY48" s="31"/>
      <c r="DBZ48" s="31"/>
      <c r="DCA48" s="31"/>
      <c r="DCB48" s="31"/>
      <c r="DCC48" s="31"/>
      <c r="DCD48" s="31"/>
      <c r="DCE48" s="31"/>
      <c r="DCF48" s="31"/>
      <c r="DCG48" s="31"/>
      <c r="DCH48" s="31"/>
      <c r="DCI48" s="31"/>
      <c r="DCJ48" s="31"/>
      <c r="DCK48" s="31"/>
      <c r="DCL48" s="31"/>
      <c r="DCM48" s="31"/>
      <c r="DCN48" s="31"/>
      <c r="DCO48" s="31"/>
      <c r="DCP48" s="31"/>
      <c r="DCQ48" s="31"/>
      <c r="DCR48" s="31"/>
      <c r="DCS48" s="31"/>
      <c r="DCT48" s="31"/>
      <c r="DCU48" s="31"/>
      <c r="DCV48" s="31"/>
      <c r="DCW48" s="31"/>
      <c r="DCX48" s="31"/>
      <c r="DCY48" s="31"/>
      <c r="DCZ48" s="31"/>
      <c r="DDA48" s="31"/>
      <c r="DDB48" s="31"/>
      <c r="DDC48" s="31"/>
      <c r="DDD48" s="31"/>
      <c r="DDE48" s="31"/>
      <c r="DDF48" s="31"/>
      <c r="DDG48" s="31"/>
      <c r="DDH48" s="31"/>
      <c r="DDI48" s="31"/>
      <c r="DDJ48" s="31"/>
      <c r="DDK48" s="31"/>
      <c r="DDL48" s="31"/>
      <c r="DDM48" s="31"/>
      <c r="DDN48" s="31"/>
      <c r="DDO48" s="31"/>
      <c r="DDP48" s="31"/>
      <c r="DDQ48" s="31"/>
      <c r="DDR48" s="31"/>
      <c r="DDS48" s="31"/>
      <c r="DDT48" s="31"/>
      <c r="DDU48" s="31"/>
      <c r="DDV48" s="31"/>
      <c r="DDW48" s="31"/>
      <c r="DDX48" s="31"/>
      <c r="DDY48" s="31"/>
      <c r="DDZ48" s="31"/>
      <c r="DEA48" s="31"/>
      <c r="DEB48" s="31"/>
      <c r="DEC48" s="31"/>
      <c r="DED48" s="31"/>
      <c r="DEE48" s="31"/>
      <c r="DEF48" s="31"/>
      <c r="DEG48" s="31"/>
      <c r="DEH48" s="31"/>
      <c r="DEI48" s="31"/>
      <c r="DEJ48" s="31"/>
      <c r="DEK48" s="31"/>
      <c r="DEL48" s="31"/>
      <c r="DEM48" s="31"/>
      <c r="DEN48" s="31"/>
      <c r="DEO48" s="31"/>
      <c r="DEP48" s="31"/>
      <c r="DEQ48" s="31"/>
      <c r="DER48" s="31"/>
      <c r="DES48" s="31"/>
      <c r="DET48" s="31"/>
      <c r="DEU48" s="31"/>
      <c r="DEV48" s="31"/>
      <c r="DEW48" s="31"/>
      <c r="DEX48" s="31"/>
      <c r="DEY48" s="31"/>
      <c r="DEZ48" s="31"/>
      <c r="DFA48" s="31"/>
      <c r="DFB48" s="31"/>
      <c r="DFC48" s="31"/>
      <c r="DFD48" s="31"/>
      <c r="DFE48" s="31"/>
      <c r="DFF48" s="31"/>
      <c r="DFG48" s="31"/>
      <c r="DFH48" s="31"/>
      <c r="DFI48" s="31"/>
      <c r="DFJ48" s="31"/>
      <c r="DFK48" s="31"/>
      <c r="DFL48" s="31"/>
      <c r="DFM48" s="31"/>
      <c r="DFN48" s="31"/>
      <c r="DFO48" s="31"/>
      <c r="DFP48" s="31"/>
      <c r="DFQ48" s="31"/>
      <c r="DFR48" s="31"/>
      <c r="DFS48" s="31"/>
      <c r="DFT48" s="31"/>
      <c r="DFU48" s="31"/>
      <c r="DFV48" s="31"/>
      <c r="DFW48" s="31"/>
      <c r="DFX48" s="31"/>
      <c r="DFY48" s="31"/>
      <c r="DFZ48" s="31"/>
      <c r="DGA48" s="31"/>
      <c r="DGB48" s="31"/>
      <c r="DGC48" s="31"/>
      <c r="DGD48" s="31"/>
      <c r="DGE48" s="31"/>
      <c r="DGF48" s="31"/>
      <c r="DGG48" s="31"/>
      <c r="DGH48" s="31"/>
      <c r="DGI48" s="31"/>
      <c r="DGJ48" s="31"/>
      <c r="DGK48" s="31"/>
      <c r="DGL48" s="31"/>
      <c r="DGM48" s="31"/>
      <c r="DGN48" s="31"/>
      <c r="DGO48" s="31"/>
      <c r="DGP48" s="31"/>
      <c r="DGQ48" s="31"/>
      <c r="DGR48" s="31"/>
      <c r="DGS48" s="31"/>
      <c r="DGT48" s="31"/>
      <c r="DGU48" s="31"/>
      <c r="DGV48" s="31"/>
      <c r="DGW48" s="31"/>
      <c r="DGX48" s="31"/>
      <c r="DGY48" s="31"/>
      <c r="DGZ48" s="31"/>
      <c r="DHA48" s="31"/>
      <c r="DHB48" s="31"/>
      <c r="DHC48" s="31"/>
      <c r="DHD48" s="31"/>
      <c r="DHE48" s="31"/>
      <c r="DHF48" s="31"/>
      <c r="DHG48" s="31"/>
      <c r="DHH48" s="31"/>
      <c r="DHI48" s="31"/>
      <c r="DHJ48" s="31"/>
      <c r="DHK48" s="31"/>
      <c r="DHL48" s="31"/>
      <c r="DHM48" s="31"/>
      <c r="DHN48" s="31"/>
      <c r="DHO48" s="31"/>
      <c r="DHP48" s="31"/>
      <c r="DHQ48" s="31"/>
      <c r="DHR48" s="31"/>
      <c r="DHS48" s="31"/>
      <c r="DHT48" s="31"/>
      <c r="DHU48" s="31"/>
      <c r="DHV48" s="31"/>
      <c r="DHW48" s="31"/>
      <c r="DHX48" s="31"/>
      <c r="DHY48" s="31"/>
      <c r="DHZ48" s="31"/>
      <c r="DIA48" s="31"/>
      <c r="DIB48" s="31"/>
      <c r="DIC48" s="31"/>
      <c r="DID48" s="31"/>
      <c r="DIE48" s="31"/>
      <c r="DIF48" s="31"/>
      <c r="DIG48" s="31"/>
      <c r="DIH48" s="31"/>
      <c r="DII48" s="31"/>
      <c r="DIJ48" s="31"/>
      <c r="DIK48" s="31"/>
      <c r="DIL48" s="31"/>
      <c r="DIM48" s="31"/>
      <c r="DIN48" s="31"/>
      <c r="DIO48" s="31"/>
      <c r="DIP48" s="31"/>
      <c r="DIQ48" s="31"/>
      <c r="DIR48" s="31"/>
      <c r="DIS48" s="31"/>
      <c r="DIT48" s="31"/>
      <c r="DIU48" s="31"/>
      <c r="DIV48" s="31"/>
      <c r="DIW48" s="31"/>
      <c r="DIX48" s="31"/>
      <c r="DIY48" s="31"/>
      <c r="DIZ48" s="31"/>
      <c r="DJA48" s="31"/>
      <c r="DJB48" s="31"/>
      <c r="DJC48" s="31"/>
      <c r="DJD48" s="31"/>
      <c r="DJE48" s="31"/>
      <c r="DJF48" s="31"/>
      <c r="DJG48" s="31"/>
      <c r="DJH48" s="31"/>
      <c r="DJI48" s="31"/>
      <c r="DJJ48" s="31"/>
      <c r="DJK48" s="31"/>
      <c r="DJL48" s="31"/>
      <c r="DJM48" s="31"/>
      <c r="DJN48" s="31"/>
      <c r="DJO48" s="31"/>
      <c r="DJP48" s="31"/>
      <c r="DJQ48" s="31"/>
      <c r="DJR48" s="31"/>
      <c r="DJS48" s="31"/>
      <c r="DJT48" s="31"/>
      <c r="DJU48" s="31"/>
      <c r="DJV48" s="31"/>
      <c r="DJW48" s="31"/>
      <c r="DJX48" s="31"/>
      <c r="DJY48" s="31"/>
      <c r="DJZ48" s="31"/>
      <c r="DKA48" s="31"/>
      <c r="DKB48" s="31"/>
      <c r="DKC48" s="31"/>
      <c r="DKD48" s="31"/>
      <c r="DKE48" s="31"/>
      <c r="DKF48" s="31"/>
      <c r="DKG48" s="31"/>
      <c r="DKH48" s="31"/>
      <c r="DKI48" s="31"/>
      <c r="DKJ48" s="31"/>
      <c r="DKK48" s="31"/>
      <c r="DKL48" s="31"/>
      <c r="DKM48" s="31"/>
      <c r="DKN48" s="31"/>
      <c r="DKO48" s="31"/>
      <c r="DKP48" s="31"/>
      <c r="DKQ48" s="31"/>
      <c r="DKR48" s="31"/>
      <c r="DKS48" s="31"/>
      <c r="DKT48" s="31"/>
      <c r="DKU48" s="31"/>
      <c r="DKV48" s="31"/>
      <c r="DKW48" s="31"/>
      <c r="DKX48" s="31"/>
      <c r="DKY48" s="31"/>
      <c r="DKZ48" s="31"/>
      <c r="DLA48" s="31"/>
      <c r="DLB48" s="31"/>
      <c r="DLC48" s="31"/>
      <c r="DLD48" s="31"/>
      <c r="DLE48" s="31"/>
      <c r="DLF48" s="31"/>
      <c r="DLG48" s="31"/>
      <c r="DLH48" s="31"/>
      <c r="DLI48" s="31"/>
      <c r="DLJ48" s="31"/>
      <c r="DLK48" s="31"/>
      <c r="DLL48" s="31"/>
      <c r="DLM48" s="31"/>
      <c r="DLN48" s="31"/>
      <c r="DLO48" s="31"/>
      <c r="DLP48" s="31"/>
      <c r="DLQ48" s="31"/>
      <c r="DLR48" s="31"/>
      <c r="DLS48" s="31"/>
      <c r="DLT48" s="31"/>
      <c r="DLU48" s="31"/>
      <c r="DLV48" s="31"/>
      <c r="DLW48" s="31"/>
      <c r="DLX48" s="31"/>
      <c r="DLY48" s="31"/>
      <c r="DLZ48" s="31"/>
      <c r="DMA48" s="31"/>
      <c r="DMB48" s="31"/>
      <c r="DMC48" s="31"/>
      <c r="DMD48" s="31"/>
      <c r="DME48" s="31"/>
      <c r="DMF48" s="31"/>
      <c r="DMG48" s="31"/>
      <c r="DMH48" s="31"/>
      <c r="DMI48" s="31"/>
      <c r="DMJ48" s="31"/>
      <c r="DMK48" s="31"/>
      <c r="DML48" s="31"/>
      <c r="DMM48" s="31"/>
      <c r="DMN48" s="31"/>
      <c r="DMO48" s="31"/>
      <c r="DMP48" s="31"/>
      <c r="DMQ48" s="31"/>
      <c r="DMR48" s="31"/>
      <c r="DMS48" s="31"/>
      <c r="DMT48" s="31"/>
      <c r="DMU48" s="31"/>
      <c r="DMV48" s="31"/>
      <c r="DMW48" s="31"/>
      <c r="DMX48" s="31"/>
      <c r="DMY48" s="31"/>
      <c r="DMZ48" s="31"/>
      <c r="DNA48" s="31"/>
      <c r="DNB48" s="31"/>
      <c r="DNC48" s="31"/>
      <c r="DND48" s="31"/>
      <c r="DNE48" s="31"/>
      <c r="DNF48" s="31"/>
      <c r="DNG48" s="31"/>
      <c r="DNH48" s="31"/>
      <c r="DNI48" s="31"/>
      <c r="DNJ48" s="31"/>
      <c r="DNK48" s="31"/>
      <c r="DNL48" s="31"/>
      <c r="DNM48" s="31"/>
      <c r="DNN48" s="31"/>
      <c r="DNO48" s="31"/>
      <c r="DNP48" s="31"/>
      <c r="DNQ48" s="31"/>
      <c r="DNR48" s="31"/>
      <c r="DNS48" s="31"/>
      <c r="DNT48" s="31"/>
      <c r="DNU48" s="31"/>
      <c r="DNV48" s="31"/>
      <c r="DNW48" s="31"/>
      <c r="DNX48" s="31"/>
      <c r="DNY48" s="31"/>
      <c r="DNZ48" s="31"/>
      <c r="DOA48" s="31"/>
      <c r="DOB48" s="31"/>
      <c r="DOC48" s="31"/>
      <c r="DOD48" s="31"/>
      <c r="DOE48" s="31"/>
      <c r="DOF48" s="31"/>
      <c r="DOG48" s="31"/>
      <c r="DOH48" s="31"/>
      <c r="DOI48" s="31"/>
      <c r="DOJ48" s="31"/>
      <c r="DOK48" s="31"/>
      <c r="DOL48" s="31"/>
      <c r="DOM48" s="31"/>
      <c r="DON48" s="31"/>
      <c r="DOO48" s="31"/>
      <c r="DOP48" s="31"/>
      <c r="DOQ48" s="31"/>
      <c r="DOR48" s="31"/>
      <c r="DOS48" s="31"/>
      <c r="DOT48" s="31"/>
      <c r="DOU48" s="31"/>
      <c r="DOV48" s="31"/>
      <c r="DOW48" s="31"/>
      <c r="DOX48" s="31"/>
      <c r="DOY48" s="31"/>
      <c r="DOZ48" s="31"/>
      <c r="DPA48" s="31"/>
      <c r="DPB48" s="31"/>
      <c r="DPC48" s="31"/>
      <c r="DPD48" s="31"/>
      <c r="DPE48" s="31"/>
      <c r="DPF48" s="31"/>
      <c r="DPG48" s="31"/>
      <c r="DPH48" s="31"/>
      <c r="DPI48" s="31"/>
      <c r="DPJ48" s="31"/>
      <c r="DPK48" s="31"/>
      <c r="DPL48" s="31"/>
      <c r="DPM48" s="31"/>
      <c r="DPN48" s="31"/>
      <c r="DPO48" s="31"/>
      <c r="DPP48" s="31"/>
      <c r="DPQ48" s="31"/>
      <c r="DPR48" s="31"/>
      <c r="DPS48" s="31"/>
      <c r="DPT48" s="31"/>
      <c r="DPU48" s="31"/>
      <c r="DPV48" s="31"/>
      <c r="DPW48" s="31"/>
      <c r="DPX48" s="31"/>
      <c r="DPY48" s="31"/>
      <c r="DPZ48" s="31"/>
      <c r="DQA48" s="31"/>
      <c r="DQB48" s="31"/>
      <c r="DQC48" s="31"/>
      <c r="DQD48" s="31"/>
      <c r="DQE48" s="31"/>
      <c r="DQF48" s="31"/>
      <c r="DQG48" s="31"/>
      <c r="DQH48" s="31"/>
      <c r="DQI48" s="31"/>
      <c r="DQJ48" s="31"/>
      <c r="DQK48" s="31"/>
      <c r="DQL48" s="31"/>
      <c r="DQM48" s="31"/>
      <c r="DQN48" s="31"/>
      <c r="DQO48" s="31"/>
      <c r="DQP48" s="31"/>
      <c r="DQQ48" s="31"/>
      <c r="DQR48" s="31"/>
      <c r="DQS48" s="31"/>
      <c r="DQT48" s="31"/>
      <c r="DQU48" s="31"/>
      <c r="DQV48" s="31"/>
      <c r="DQW48" s="31"/>
      <c r="DQX48" s="31"/>
      <c r="DQY48" s="31"/>
      <c r="DQZ48" s="31"/>
      <c r="DRA48" s="31"/>
      <c r="DRB48" s="31"/>
      <c r="DRC48" s="31"/>
      <c r="DRD48" s="31"/>
      <c r="DRE48" s="31"/>
      <c r="DRF48" s="31"/>
      <c r="DRG48" s="31"/>
      <c r="DRH48" s="31"/>
      <c r="DRI48" s="31"/>
      <c r="DRJ48" s="31"/>
      <c r="DRK48" s="31"/>
      <c r="DRL48" s="31"/>
      <c r="DRM48" s="31"/>
      <c r="DRN48" s="31"/>
      <c r="DRO48" s="31"/>
      <c r="DRP48" s="31"/>
      <c r="DRQ48" s="31"/>
      <c r="DRR48" s="31"/>
      <c r="DRS48" s="31"/>
      <c r="DRT48" s="31"/>
      <c r="DRU48" s="31"/>
      <c r="DRV48" s="31"/>
      <c r="DRW48" s="31"/>
      <c r="DRX48" s="31"/>
      <c r="DRY48" s="31"/>
      <c r="DRZ48" s="31"/>
      <c r="DSA48" s="31"/>
      <c r="DSB48" s="31"/>
      <c r="DSC48" s="31"/>
      <c r="DSD48" s="31"/>
      <c r="DSE48" s="31"/>
      <c r="DSF48" s="31"/>
      <c r="DSG48" s="31"/>
      <c r="DSH48" s="31"/>
      <c r="DSI48" s="31"/>
      <c r="DSJ48" s="31"/>
      <c r="DSK48" s="31"/>
      <c r="DSL48" s="31"/>
      <c r="DSM48" s="31"/>
      <c r="DSN48" s="31"/>
      <c r="DSO48" s="31"/>
      <c r="DSP48" s="31"/>
      <c r="DSQ48" s="31"/>
      <c r="DSR48" s="31"/>
      <c r="DSS48" s="31"/>
      <c r="DST48" s="31"/>
      <c r="DSU48" s="31"/>
      <c r="DSV48" s="31"/>
      <c r="DSW48" s="31"/>
      <c r="DSX48" s="31"/>
      <c r="DSY48" s="31"/>
      <c r="DSZ48" s="31"/>
      <c r="DTA48" s="31"/>
      <c r="DTB48" s="31"/>
      <c r="DTC48" s="31"/>
      <c r="DTD48" s="31"/>
      <c r="DTE48" s="31"/>
      <c r="DTF48" s="31"/>
      <c r="DTG48" s="31"/>
      <c r="DTH48" s="31"/>
      <c r="DTI48" s="31"/>
      <c r="DTJ48" s="31"/>
      <c r="DTK48" s="31"/>
      <c r="DTL48" s="31"/>
      <c r="DTM48" s="31"/>
      <c r="DTN48" s="31"/>
      <c r="DTO48" s="31"/>
      <c r="DTP48" s="31"/>
      <c r="DTQ48" s="31"/>
      <c r="DTR48" s="31"/>
      <c r="DTS48" s="31"/>
      <c r="DTT48" s="31"/>
      <c r="DTU48" s="31"/>
      <c r="DTV48" s="31"/>
      <c r="DTW48" s="31"/>
      <c r="DTX48" s="31"/>
      <c r="DTY48" s="31"/>
      <c r="DTZ48" s="31"/>
      <c r="DUA48" s="31"/>
      <c r="DUB48" s="31"/>
      <c r="DUC48" s="31"/>
      <c r="DUD48" s="31"/>
      <c r="DUE48" s="31"/>
      <c r="DUF48" s="31"/>
      <c r="DUG48" s="31"/>
      <c r="DUH48" s="31"/>
      <c r="DUI48" s="31"/>
      <c r="DUJ48" s="31"/>
      <c r="DUK48" s="31"/>
      <c r="DUL48" s="31"/>
      <c r="DUM48" s="31"/>
      <c r="DUN48" s="31"/>
      <c r="DUO48" s="31"/>
      <c r="DUP48" s="31"/>
      <c r="DUQ48" s="31"/>
      <c r="DUR48" s="31"/>
      <c r="DUS48" s="31"/>
      <c r="DUT48" s="31"/>
      <c r="DUU48" s="31"/>
      <c r="DUV48" s="31"/>
      <c r="DUW48" s="31"/>
      <c r="DUX48" s="31"/>
      <c r="DUY48" s="31"/>
      <c r="DUZ48" s="31"/>
      <c r="DVA48" s="31"/>
      <c r="DVB48" s="31"/>
      <c r="DVC48" s="31"/>
      <c r="DVD48" s="31"/>
      <c r="DVE48" s="31"/>
      <c r="DVF48" s="31"/>
      <c r="DVG48" s="31"/>
      <c r="DVH48" s="31"/>
      <c r="DVI48" s="31"/>
      <c r="DVJ48" s="31"/>
      <c r="DVK48" s="31"/>
      <c r="DVL48" s="31"/>
      <c r="DVM48" s="31"/>
      <c r="DVN48" s="31"/>
      <c r="DVO48" s="31"/>
      <c r="DVP48" s="31"/>
      <c r="DVQ48" s="31"/>
      <c r="DVR48" s="31"/>
      <c r="DVS48" s="31"/>
      <c r="DVT48" s="31"/>
      <c r="DVU48" s="31"/>
      <c r="DVV48" s="31"/>
      <c r="DVW48" s="31"/>
      <c r="DVX48" s="31"/>
      <c r="DVY48" s="31"/>
      <c r="DVZ48" s="31"/>
      <c r="DWA48" s="31"/>
      <c r="DWB48" s="31"/>
      <c r="DWC48" s="31"/>
      <c r="DWD48" s="31"/>
      <c r="DWE48" s="31"/>
      <c r="DWF48" s="31"/>
      <c r="DWG48" s="31"/>
      <c r="DWH48" s="31"/>
      <c r="DWI48" s="31"/>
      <c r="DWJ48" s="31"/>
      <c r="DWK48" s="31"/>
      <c r="DWL48" s="31"/>
      <c r="DWM48" s="31"/>
      <c r="DWN48" s="31"/>
      <c r="DWO48" s="31"/>
      <c r="DWP48" s="31"/>
      <c r="DWQ48" s="31"/>
      <c r="DWR48" s="31"/>
      <c r="DWS48" s="31"/>
      <c r="DWT48" s="31"/>
      <c r="DWU48" s="31"/>
      <c r="DWV48" s="31"/>
      <c r="DWW48" s="31"/>
      <c r="DWX48" s="31"/>
      <c r="DWY48" s="31"/>
      <c r="DWZ48" s="31"/>
      <c r="DXA48" s="31"/>
      <c r="DXB48" s="31"/>
      <c r="DXC48" s="31"/>
      <c r="DXD48" s="31"/>
      <c r="DXE48" s="31"/>
      <c r="DXF48" s="31"/>
      <c r="DXG48" s="31"/>
      <c r="DXH48" s="31"/>
      <c r="DXI48" s="31"/>
      <c r="DXJ48" s="31"/>
      <c r="DXK48" s="31"/>
      <c r="DXL48" s="31"/>
      <c r="DXM48" s="31"/>
      <c r="DXN48" s="31"/>
      <c r="DXO48" s="31"/>
      <c r="DXP48" s="31"/>
      <c r="DXQ48" s="31"/>
      <c r="DXR48" s="31"/>
      <c r="DXS48" s="31"/>
      <c r="DXT48" s="31"/>
      <c r="DXU48" s="31"/>
      <c r="DXV48" s="31"/>
      <c r="DXW48" s="31"/>
      <c r="DXX48" s="31"/>
      <c r="DXY48" s="31"/>
      <c r="DXZ48" s="31"/>
      <c r="DYA48" s="31"/>
      <c r="DYB48" s="31"/>
      <c r="DYC48" s="31"/>
      <c r="DYD48" s="31"/>
      <c r="DYE48" s="31"/>
      <c r="DYF48" s="31"/>
      <c r="DYG48" s="31"/>
      <c r="DYH48" s="31"/>
      <c r="DYI48" s="31"/>
      <c r="DYJ48" s="31"/>
      <c r="DYK48" s="31"/>
      <c r="DYL48" s="31"/>
      <c r="DYM48" s="31"/>
      <c r="DYN48" s="31"/>
      <c r="DYO48" s="31"/>
      <c r="DYP48" s="31"/>
      <c r="DYQ48" s="31"/>
      <c r="DYR48" s="31"/>
      <c r="DYS48" s="31"/>
      <c r="DYT48" s="31"/>
      <c r="DYU48" s="31"/>
      <c r="DYV48" s="31"/>
      <c r="DYW48" s="31"/>
      <c r="DYX48" s="31"/>
      <c r="DYY48" s="31"/>
      <c r="DYZ48" s="31"/>
      <c r="DZA48" s="31"/>
      <c r="DZB48" s="31"/>
      <c r="DZC48" s="31"/>
      <c r="DZD48" s="31"/>
      <c r="DZE48" s="31"/>
      <c r="DZF48" s="31"/>
      <c r="DZG48" s="31"/>
      <c r="DZH48" s="31"/>
      <c r="DZI48" s="31"/>
      <c r="DZJ48" s="31"/>
      <c r="DZK48" s="31"/>
      <c r="DZL48" s="31"/>
      <c r="DZM48" s="31"/>
      <c r="DZN48" s="31"/>
      <c r="DZO48" s="31"/>
      <c r="DZP48" s="31"/>
      <c r="DZQ48" s="31"/>
      <c r="DZR48" s="31"/>
      <c r="DZS48" s="31"/>
      <c r="DZT48" s="31"/>
      <c r="DZU48" s="31"/>
      <c r="DZV48" s="31"/>
      <c r="DZW48" s="31"/>
      <c r="DZX48" s="31"/>
      <c r="DZY48" s="31"/>
      <c r="DZZ48" s="31"/>
      <c r="EAA48" s="31"/>
      <c r="EAB48" s="31"/>
      <c r="EAC48" s="31"/>
      <c r="EAD48" s="31"/>
      <c r="EAE48" s="31"/>
      <c r="EAF48" s="31"/>
      <c r="EAG48" s="31"/>
      <c r="EAH48" s="31"/>
      <c r="EAI48" s="31"/>
      <c r="EAJ48" s="31"/>
      <c r="EAK48" s="31"/>
      <c r="EAL48" s="31"/>
      <c r="EAM48" s="31"/>
      <c r="EAN48" s="31"/>
      <c r="EAO48" s="31"/>
      <c r="EAP48" s="31"/>
      <c r="EAQ48" s="31"/>
      <c r="EAR48" s="31"/>
      <c r="EAS48" s="31"/>
      <c r="EAT48" s="31"/>
      <c r="EAU48" s="31"/>
      <c r="EAV48" s="31"/>
      <c r="EAW48" s="31"/>
      <c r="EAX48" s="31"/>
      <c r="EAY48" s="31"/>
      <c r="EAZ48" s="31"/>
      <c r="EBA48" s="31"/>
      <c r="EBB48" s="31"/>
      <c r="EBC48" s="31"/>
      <c r="EBD48" s="31"/>
      <c r="EBE48" s="31"/>
      <c r="EBF48" s="31"/>
      <c r="EBG48" s="31"/>
      <c r="EBH48" s="31"/>
      <c r="EBI48" s="31"/>
      <c r="EBJ48" s="31"/>
      <c r="EBK48" s="31"/>
      <c r="EBL48" s="31"/>
      <c r="EBM48" s="31"/>
      <c r="EBN48" s="31"/>
      <c r="EBO48" s="31"/>
      <c r="EBP48" s="31"/>
      <c r="EBQ48" s="31"/>
      <c r="EBR48" s="31"/>
      <c r="EBS48" s="31"/>
      <c r="EBT48" s="31"/>
      <c r="EBU48" s="31"/>
      <c r="EBV48" s="31"/>
      <c r="EBW48" s="31"/>
      <c r="EBX48" s="31"/>
      <c r="EBY48" s="31"/>
      <c r="EBZ48" s="31"/>
      <c r="ECA48" s="31"/>
      <c r="ECB48" s="31"/>
      <c r="ECC48" s="31"/>
      <c r="ECD48" s="31"/>
      <c r="ECE48" s="31"/>
      <c r="ECF48" s="31"/>
      <c r="ECG48" s="31"/>
      <c r="ECH48" s="31"/>
      <c r="ECI48" s="31"/>
      <c r="ECJ48" s="31"/>
      <c r="ECK48" s="31"/>
      <c r="ECL48" s="31"/>
      <c r="ECM48" s="31"/>
      <c r="ECN48" s="31"/>
      <c r="ECO48" s="31"/>
      <c r="ECP48" s="31"/>
      <c r="ECQ48" s="31"/>
      <c r="ECR48" s="31"/>
      <c r="ECS48" s="31"/>
      <c r="ECT48" s="31"/>
      <c r="ECU48" s="31"/>
      <c r="ECV48" s="31"/>
      <c r="ECW48" s="31"/>
      <c r="ECX48" s="31"/>
      <c r="ECY48" s="31"/>
      <c r="ECZ48" s="31"/>
      <c r="EDA48" s="31"/>
      <c r="EDB48" s="31"/>
      <c r="EDC48" s="31"/>
      <c r="EDD48" s="31"/>
      <c r="EDE48" s="31"/>
      <c r="EDF48" s="31"/>
      <c r="EDG48" s="31"/>
      <c r="EDH48" s="31"/>
      <c r="EDI48" s="31"/>
      <c r="EDJ48" s="31"/>
      <c r="EDK48" s="31"/>
      <c r="EDL48" s="31"/>
      <c r="EDM48" s="31"/>
      <c r="EDN48" s="31"/>
      <c r="EDO48" s="31"/>
      <c r="EDP48" s="31"/>
      <c r="EDQ48" s="31"/>
      <c r="EDR48" s="31"/>
      <c r="EDS48" s="31"/>
      <c r="EDT48" s="31"/>
      <c r="EDU48" s="31"/>
      <c r="EDV48" s="31"/>
      <c r="EDW48" s="31"/>
      <c r="EDX48" s="31"/>
      <c r="EDY48" s="31"/>
      <c r="EDZ48" s="31"/>
      <c r="EEA48" s="31"/>
      <c r="EEB48" s="31"/>
      <c r="EEC48" s="31"/>
      <c r="EED48" s="31"/>
      <c r="EEE48" s="31"/>
      <c r="EEF48" s="31"/>
      <c r="EEG48" s="31"/>
      <c r="EEH48" s="31"/>
      <c r="EEI48" s="31"/>
      <c r="EEJ48" s="31"/>
      <c r="EEK48" s="31"/>
      <c r="EEL48" s="31"/>
      <c r="EEM48" s="31"/>
      <c r="EEN48" s="31"/>
      <c r="EEO48" s="31"/>
      <c r="EEP48" s="31"/>
      <c r="EEQ48" s="31"/>
      <c r="EER48" s="31"/>
      <c r="EES48" s="31"/>
      <c r="EET48" s="31"/>
      <c r="EEU48" s="31"/>
      <c r="EEV48" s="31"/>
      <c r="EEW48" s="31"/>
      <c r="EEX48" s="31"/>
      <c r="EEY48" s="31"/>
      <c r="EEZ48" s="31"/>
      <c r="EFA48" s="31"/>
      <c r="EFB48" s="31"/>
      <c r="EFC48" s="31"/>
      <c r="EFD48" s="31"/>
      <c r="EFE48" s="31"/>
      <c r="EFF48" s="31"/>
      <c r="EFG48" s="31"/>
      <c r="EFH48" s="31"/>
      <c r="EFI48" s="31"/>
      <c r="EFJ48" s="31"/>
      <c r="EFK48" s="31"/>
      <c r="EFL48" s="31"/>
      <c r="EFM48" s="31"/>
      <c r="EFN48" s="31"/>
      <c r="EFO48" s="31"/>
      <c r="EFP48" s="31"/>
      <c r="EFQ48" s="31"/>
      <c r="EFR48" s="31"/>
      <c r="EFS48" s="31"/>
      <c r="EFT48" s="31"/>
      <c r="EFU48" s="31"/>
      <c r="EFV48" s="31"/>
      <c r="EFW48" s="31"/>
      <c r="EFX48" s="31"/>
      <c r="EFY48" s="31"/>
      <c r="EFZ48" s="31"/>
      <c r="EGA48" s="31"/>
      <c r="EGB48" s="31"/>
      <c r="EGC48" s="31"/>
      <c r="EGD48" s="31"/>
      <c r="EGE48" s="31"/>
      <c r="EGF48" s="31"/>
      <c r="EGG48" s="31"/>
      <c r="EGH48" s="31"/>
      <c r="EGI48" s="31"/>
      <c r="EGJ48" s="31"/>
      <c r="EGK48" s="31"/>
      <c r="EGL48" s="31"/>
      <c r="EGM48" s="31"/>
      <c r="EGN48" s="31"/>
      <c r="EGO48" s="31"/>
      <c r="EGP48" s="31"/>
      <c r="EGQ48" s="31"/>
      <c r="EGR48" s="31"/>
      <c r="EGS48" s="31"/>
      <c r="EGT48" s="31"/>
      <c r="EGU48" s="31"/>
      <c r="EGV48" s="31"/>
      <c r="EGW48" s="31"/>
      <c r="EGX48" s="31"/>
      <c r="EGY48" s="31"/>
      <c r="EGZ48" s="31"/>
      <c r="EHA48" s="31"/>
      <c r="EHB48" s="31"/>
      <c r="EHC48" s="31"/>
      <c r="EHD48" s="31"/>
      <c r="EHE48" s="31"/>
      <c r="EHF48" s="31"/>
      <c r="EHG48" s="31"/>
      <c r="EHH48" s="31"/>
      <c r="EHI48" s="31"/>
      <c r="EHJ48" s="31"/>
      <c r="EHK48" s="31"/>
      <c r="EHL48" s="31"/>
      <c r="EHM48" s="31"/>
      <c r="EHN48" s="31"/>
      <c r="EHO48" s="31"/>
      <c r="EHP48" s="31"/>
      <c r="EHQ48" s="31"/>
      <c r="EHR48" s="31"/>
      <c r="EHS48" s="31"/>
      <c r="EHT48" s="31"/>
      <c r="EHU48" s="31"/>
      <c r="EHV48" s="31"/>
      <c r="EHW48" s="31"/>
      <c r="EHX48" s="31"/>
      <c r="EHY48" s="31"/>
      <c r="EHZ48" s="31"/>
      <c r="EIA48" s="31"/>
      <c r="EIB48" s="31"/>
      <c r="EIC48" s="31"/>
      <c r="EID48" s="31"/>
      <c r="EIE48" s="31"/>
      <c r="EIF48" s="31"/>
      <c r="EIG48" s="31"/>
      <c r="EIH48" s="31"/>
      <c r="EII48" s="31"/>
      <c r="EIJ48" s="31"/>
      <c r="EIK48" s="31"/>
      <c r="EIL48" s="31"/>
      <c r="EIM48" s="31"/>
      <c r="EIN48" s="31"/>
      <c r="EIO48" s="31"/>
      <c r="EIP48" s="31"/>
      <c r="EIQ48" s="31"/>
      <c r="EIR48" s="31"/>
      <c r="EIS48" s="31"/>
      <c r="EIT48" s="31"/>
      <c r="EIU48" s="31"/>
      <c r="EIV48" s="31"/>
      <c r="EIW48" s="31"/>
      <c r="EIX48" s="31"/>
      <c r="EIY48" s="31"/>
      <c r="EIZ48" s="31"/>
      <c r="EJA48" s="31"/>
      <c r="EJB48" s="31"/>
      <c r="EJC48" s="31"/>
      <c r="EJD48" s="31"/>
      <c r="EJE48" s="31"/>
      <c r="EJF48" s="31"/>
      <c r="EJG48" s="31"/>
      <c r="EJH48" s="31"/>
      <c r="EJI48" s="31"/>
      <c r="EJJ48" s="31"/>
      <c r="EJK48" s="31"/>
      <c r="EJL48" s="31"/>
      <c r="EJM48" s="31"/>
      <c r="EJN48" s="31"/>
      <c r="EJO48" s="31"/>
      <c r="EJP48" s="31"/>
      <c r="EJQ48" s="31"/>
      <c r="EJR48" s="31"/>
      <c r="EJS48" s="31"/>
      <c r="EJT48" s="31"/>
      <c r="EJU48" s="31"/>
      <c r="EJV48" s="31"/>
      <c r="EJW48" s="31"/>
      <c r="EJX48" s="31"/>
      <c r="EJY48" s="31"/>
      <c r="EJZ48" s="31"/>
      <c r="EKA48" s="31"/>
      <c r="EKB48" s="31"/>
      <c r="EKC48" s="31"/>
      <c r="EKD48" s="31"/>
      <c r="EKE48" s="31"/>
      <c r="EKF48" s="31"/>
      <c r="EKG48" s="31"/>
      <c r="EKH48" s="31"/>
      <c r="EKI48" s="31"/>
      <c r="EKJ48" s="31"/>
      <c r="EKK48" s="31"/>
      <c r="EKL48" s="31"/>
      <c r="EKM48" s="31"/>
      <c r="EKN48" s="31"/>
      <c r="EKO48" s="31"/>
      <c r="EKP48" s="31"/>
      <c r="EKQ48" s="31"/>
      <c r="EKR48" s="31"/>
      <c r="EKS48" s="31"/>
      <c r="EKT48" s="31"/>
      <c r="EKU48" s="31"/>
      <c r="EKV48" s="31"/>
      <c r="EKW48" s="31"/>
      <c r="EKX48" s="31"/>
      <c r="EKY48" s="31"/>
      <c r="EKZ48" s="31"/>
      <c r="ELA48" s="31"/>
      <c r="ELB48" s="31"/>
      <c r="ELC48" s="31"/>
      <c r="ELD48" s="31"/>
      <c r="ELE48" s="31"/>
      <c r="ELF48" s="31"/>
      <c r="ELG48" s="31"/>
      <c r="ELH48" s="31"/>
      <c r="ELI48" s="31"/>
      <c r="ELJ48" s="31"/>
      <c r="ELK48" s="31"/>
      <c r="ELL48" s="31"/>
      <c r="ELM48" s="31"/>
      <c r="ELN48" s="31"/>
      <c r="ELO48" s="31"/>
      <c r="ELP48" s="31"/>
      <c r="ELQ48" s="31"/>
      <c r="ELR48" s="31"/>
      <c r="ELS48" s="31"/>
      <c r="ELT48" s="31"/>
      <c r="ELU48" s="31"/>
      <c r="ELV48" s="31"/>
      <c r="ELW48" s="31"/>
      <c r="ELX48" s="31"/>
      <c r="ELY48" s="31"/>
      <c r="ELZ48" s="31"/>
      <c r="EMA48" s="31"/>
      <c r="EMB48" s="31"/>
      <c r="EMC48" s="31"/>
      <c r="EMD48" s="31"/>
      <c r="EME48" s="31"/>
      <c r="EMF48" s="31"/>
      <c r="EMG48" s="31"/>
      <c r="EMH48" s="31"/>
      <c r="EMI48" s="31"/>
      <c r="EMJ48" s="31"/>
      <c r="EMK48" s="31"/>
      <c r="EML48" s="31"/>
      <c r="EMM48" s="31"/>
      <c r="EMN48" s="31"/>
      <c r="EMO48" s="31"/>
      <c r="EMP48" s="31"/>
      <c r="EMQ48" s="31"/>
      <c r="EMR48" s="31"/>
      <c r="EMS48" s="31"/>
      <c r="EMT48" s="31"/>
      <c r="EMU48" s="31"/>
      <c r="EMV48" s="31"/>
      <c r="EMW48" s="31"/>
      <c r="EMX48" s="31"/>
      <c r="EMY48" s="31"/>
      <c r="EMZ48" s="31"/>
      <c r="ENA48" s="31"/>
      <c r="ENB48" s="31"/>
      <c r="ENC48" s="31"/>
      <c r="END48" s="31"/>
      <c r="ENE48" s="31"/>
      <c r="ENF48" s="31"/>
      <c r="ENG48" s="31"/>
      <c r="ENH48" s="31"/>
      <c r="ENI48" s="31"/>
      <c r="ENJ48" s="31"/>
      <c r="ENK48" s="31"/>
      <c r="ENL48" s="31"/>
      <c r="ENM48" s="31"/>
      <c r="ENN48" s="31"/>
      <c r="ENO48" s="31"/>
      <c r="ENP48" s="31"/>
      <c r="ENQ48" s="31"/>
      <c r="ENR48" s="31"/>
      <c r="ENS48" s="31"/>
      <c r="ENT48" s="31"/>
      <c r="ENU48" s="31"/>
      <c r="ENV48" s="31"/>
      <c r="ENW48" s="31"/>
      <c r="ENX48" s="31"/>
      <c r="ENY48" s="31"/>
      <c r="ENZ48" s="31"/>
      <c r="EOA48" s="31"/>
      <c r="EOB48" s="31"/>
      <c r="EOC48" s="31"/>
      <c r="EOD48" s="31"/>
      <c r="EOE48" s="31"/>
      <c r="EOF48" s="31"/>
      <c r="EOG48" s="31"/>
      <c r="EOH48" s="31"/>
      <c r="EOI48" s="31"/>
      <c r="EOJ48" s="31"/>
      <c r="EOK48" s="31"/>
      <c r="EOL48" s="31"/>
      <c r="EOM48" s="31"/>
      <c r="EON48" s="31"/>
      <c r="EOO48" s="31"/>
      <c r="EOP48" s="31"/>
      <c r="EOQ48" s="31"/>
      <c r="EOR48" s="31"/>
      <c r="EOS48" s="31"/>
      <c r="EOT48" s="31"/>
      <c r="EOU48" s="31"/>
      <c r="EOV48" s="31"/>
      <c r="EOW48" s="31"/>
      <c r="EOX48" s="31"/>
      <c r="EOY48" s="31"/>
      <c r="EOZ48" s="31"/>
      <c r="EPA48" s="31"/>
      <c r="EPB48" s="31"/>
      <c r="EPC48" s="31"/>
      <c r="EPD48" s="31"/>
      <c r="EPE48" s="31"/>
      <c r="EPF48" s="31"/>
      <c r="EPG48" s="31"/>
      <c r="EPH48" s="31"/>
      <c r="EPI48" s="31"/>
      <c r="EPJ48" s="31"/>
      <c r="EPK48" s="31"/>
      <c r="EPL48" s="31"/>
      <c r="EPM48" s="31"/>
      <c r="EPN48" s="31"/>
      <c r="EPO48" s="31"/>
      <c r="EPP48" s="31"/>
      <c r="EPQ48" s="31"/>
      <c r="EPR48" s="31"/>
      <c r="EPS48" s="31"/>
      <c r="EPT48" s="31"/>
      <c r="EPU48" s="31"/>
      <c r="EPV48" s="31"/>
      <c r="EPW48" s="31"/>
      <c r="EPX48" s="31"/>
      <c r="EPY48" s="31"/>
      <c r="EPZ48" s="31"/>
      <c r="EQA48" s="31"/>
      <c r="EQB48" s="31"/>
      <c r="EQC48" s="31"/>
      <c r="EQD48" s="31"/>
      <c r="EQE48" s="31"/>
      <c r="EQF48" s="31"/>
      <c r="EQG48" s="31"/>
      <c r="EQH48" s="31"/>
      <c r="EQI48" s="31"/>
      <c r="EQJ48" s="31"/>
      <c r="EQK48" s="31"/>
      <c r="EQL48" s="31"/>
      <c r="EQM48" s="31"/>
      <c r="EQN48" s="31"/>
      <c r="EQO48" s="31"/>
      <c r="EQP48" s="31"/>
      <c r="EQQ48" s="31"/>
      <c r="EQR48" s="31"/>
      <c r="EQS48" s="31"/>
      <c r="EQT48" s="31"/>
      <c r="EQU48" s="31"/>
      <c r="EQV48" s="31"/>
      <c r="EQW48" s="31"/>
      <c r="EQX48" s="31"/>
      <c r="EQY48" s="31"/>
      <c r="EQZ48" s="31"/>
      <c r="ERA48" s="31"/>
      <c r="ERB48" s="31"/>
      <c r="ERC48" s="31"/>
      <c r="ERD48" s="31"/>
      <c r="ERE48" s="31"/>
      <c r="ERF48" s="31"/>
      <c r="ERG48" s="31"/>
      <c r="ERH48" s="31"/>
      <c r="ERI48" s="31"/>
      <c r="ERJ48" s="31"/>
      <c r="ERK48" s="31"/>
      <c r="ERL48" s="31"/>
      <c r="ERM48" s="31"/>
      <c r="ERN48" s="31"/>
      <c r="ERO48" s="31"/>
      <c r="ERP48" s="31"/>
      <c r="ERQ48" s="31"/>
      <c r="ERR48" s="31"/>
      <c r="ERS48" s="31"/>
      <c r="ERT48" s="31"/>
      <c r="ERU48" s="31"/>
      <c r="ERV48" s="31"/>
      <c r="ERW48" s="31"/>
      <c r="ERX48" s="31"/>
      <c r="ERY48" s="31"/>
      <c r="ERZ48" s="31"/>
      <c r="ESA48" s="31"/>
      <c r="ESB48" s="31"/>
      <c r="ESC48" s="31"/>
      <c r="ESD48" s="31"/>
      <c r="ESE48" s="31"/>
      <c r="ESF48" s="31"/>
      <c r="ESG48" s="31"/>
      <c r="ESH48" s="31"/>
      <c r="ESI48" s="31"/>
      <c r="ESJ48" s="31"/>
      <c r="ESK48" s="31"/>
      <c r="ESL48" s="31"/>
      <c r="ESM48" s="31"/>
      <c r="ESN48" s="31"/>
      <c r="ESO48" s="31"/>
      <c r="ESP48" s="31"/>
      <c r="ESQ48" s="31"/>
      <c r="ESR48" s="31"/>
      <c r="ESS48" s="31"/>
      <c r="EST48" s="31"/>
      <c r="ESU48" s="31"/>
      <c r="ESV48" s="31"/>
      <c r="ESW48" s="31"/>
      <c r="ESX48" s="31"/>
      <c r="ESY48" s="31"/>
      <c r="ESZ48" s="31"/>
      <c r="ETA48" s="31"/>
      <c r="ETB48" s="31"/>
      <c r="ETC48" s="31"/>
      <c r="ETD48" s="31"/>
      <c r="ETE48" s="31"/>
      <c r="ETF48" s="31"/>
      <c r="ETG48" s="31"/>
      <c r="ETH48" s="31"/>
      <c r="ETI48" s="31"/>
      <c r="ETJ48" s="31"/>
      <c r="ETK48" s="31"/>
      <c r="ETL48" s="31"/>
      <c r="ETM48" s="31"/>
      <c r="ETN48" s="31"/>
      <c r="ETO48" s="31"/>
      <c r="ETP48" s="31"/>
      <c r="ETQ48" s="31"/>
      <c r="ETR48" s="31"/>
      <c r="ETS48" s="31"/>
      <c r="ETT48" s="31"/>
      <c r="ETU48" s="31"/>
      <c r="ETV48" s="31"/>
      <c r="ETW48" s="31"/>
      <c r="ETX48" s="31"/>
      <c r="ETY48" s="31"/>
      <c r="ETZ48" s="31"/>
      <c r="EUA48" s="31"/>
      <c r="EUB48" s="31"/>
      <c r="EUC48" s="31"/>
      <c r="EUD48" s="31"/>
      <c r="EUE48" s="31"/>
      <c r="EUF48" s="31"/>
      <c r="EUG48" s="31"/>
      <c r="EUH48" s="31"/>
      <c r="EUI48" s="31"/>
      <c r="EUJ48" s="31"/>
      <c r="EUK48" s="31"/>
      <c r="EUL48" s="31"/>
      <c r="EUM48" s="31"/>
      <c r="EUN48" s="31"/>
      <c r="EUO48" s="31"/>
      <c r="EUP48" s="31"/>
      <c r="EUQ48" s="31"/>
      <c r="EUR48" s="31"/>
      <c r="EUS48" s="31"/>
      <c r="EUT48" s="31"/>
      <c r="EUU48" s="31"/>
      <c r="EUV48" s="31"/>
      <c r="EUW48" s="31"/>
      <c r="EUX48" s="31"/>
      <c r="EUY48" s="31"/>
      <c r="EUZ48" s="31"/>
      <c r="EVA48" s="31"/>
      <c r="EVB48" s="31"/>
      <c r="EVC48" s="31"/>
      <c r="EVD48" s="31"/>
      <c r="EVE48" s="31"/>
      <c r="EVF48" s="31"/>
      <c r="EVG48" s="31"/>
      <c r="EVH48" s="31"/>
      <c r="EVI48" s="31"/>
      <c r="EVJ48" s="31"/>
      <c r="EVK48" s="31"/>
      <c r="EVL48" s="31"/>
      <c r="EVM48" s="31"/>
      <c r="EVN48" s="31"/>
      <c r="EVO48" s="31"/>
      <c r="EVP48" s="31"/>
      <c r="EVQ48" s="31"/>
      <c r="EVR48" s="31"/>
      <c r="EVS48" s="31"/>
      <c r="EVT48" s="31"/>
      <c r="EVU48" s="31"/>
      <c r="EVV48" s="31"/>
      <c r="EVW48" s="31"/>
      <c r="EVX48" s="31"/>
      <c r="EVY48" s="31"/>
      <c r="EVZ48" s="31"/>
      <c r="EWA48" s="31"/>
      <c r="EWB48" s="31"/>
      <c r="EWC48" s="31"/>
      <c r="EWD48" s="31"/>
      <c r="EWE48" s="31"/>
      <c r="EWF48" s="31"/>
      <c r="EWG48" s="31"/>
      <c r="EWH48" s="31"/>
      <c r="EWI48" s="31"/>
      <c r="EWJ48" s="31"/>
      <c r="EWK48" s="31"/>
      <c r="EWL48" s="31"/>
      <c r="EWM48" s="31"/>
      <c r="EWN48" s="31"/>
      <c r="EWO48" s="31"/>
      <c r="EWP48" s="31"/>
      <c r="EWQ48" s="31"/>
      <c r="EWR48" s="31"/>
      <c r="EWS48" s="31"/>
      <c r="EWT48" s="31"/>
      <c r="EWU48" s="31"/>
      <c r="EWV48" s="31"/>
      <c r="EWW48" s="31"/>
      <c r="EWX48" s="31"/>
      <c r="EWY48" s="31"/>
      <c r="EWZ48" s="31"/>
      <c r="EXA48" s="31"/>
      <c r="EXB48" s="31"/>
      <c r="EXC48" s="31"/>
      <c r="EXD48" s="31"/>
      <c r="EXE48" s="31"/>
      <c r="EXF48" s="31"/>
      <c r="EXG48" s="31"/>
      <c r="EXH48" s="31"/>
      <c r="EXI48" s="31"/>
      <c r="EXJ48" s="31"/>
      <c r="EXK48" s="31"/>
      <c r="EXL48" s="31"/>
      <c r="EXM48" s="31"/>
      <c r="EXN48" s="31"/>
      <c r="EXO48" s="31"/>
      <c r="EXP48" s="31"/>
      <c r="EXQ48" s="31"/>
      <c r="EXR48" s="31"/>
      <c r="EXS48" s="31"/>
      <c r="EXT48" s="31"/>
      <c r="EXU48" s="31"/>
      <c r="EXV48" s="31"/>
      <c r="EXW48" s="31"/>
      <c r="EXX48" s="31"/>
      <c r="EXY48" s="31"/>
      <c r="EXZ48" s="31"/>
      <c r="EYA48" s="31"/>
      <c r="EYB48" s="31"/>
      <c r="EYC48" s="31"/>
      <c r="EYD48" s="31"/>
      <c r="EYE48" s="31"/>
      <c r="EYF48" s="31"/>
      <c r="EYG48" s="31"/>
      <c r="EYH48" s="31"/>
      <c r="EYI48" s="31"/>
      <c r="EYJ48" s="31"/>
      <c r="EYK48" s="31"/>
      <c r="EYL48" s="31"/>
      <c r="EYM48" s="31"/>
      <c r="EYN48" s="31"/>
      <c r="EYO48" s="31"/>
      <c r="EYP48" s="31"/>
      <c r="EYQ48" s="31"/>
      <c r="EYR48" s="31"/>
      <c r="EYS48" s="31"/>
      <c r="EYT48" s="31"/>
      <c r="EYU48" s="31"/>
      <c r="EYV48" s="31"/>
      <c r="EYW48" s="31"/>
      <c r="EYX48" s="31"/>
      <c r="EYY48" s="31"/>
      <c r="EYZ48" s="31"/>
      <c r="EZA48" s="31"/>
      <c r="EZB48" s="31"/>
      <c r="EZC48" s="31"/>
      <c r="EZD48" s="31"/>
      <c r="EZE48" s="31"/>
      <c r="EZF48" s="31"/>
      <c r="EZG48" s="31"/>
      <c r="EZH48" s="31"/>
      <c r="EZI48" s="31"/>
      <c r="EZJ48" s="31"/>
      <c r="EZK48" s="31"/>
      <c r="EZL48" s="31"/>
      <c r="EZM48" s="31"/>
      <c r="EZN48" s="31"/>
      <c r="EZO48" s="31"/>
      <c r="EZP48" s="31"/>
      <c r="EZQ48" s="31"/>
      <c r="EZR48" s="31"/>
      <c r="EZS48" s="31"/>
      <c r="EZT48" s="31"/>
      <c r="EZU48" s="31"/>
      <c r="EZV48" s="31"/>
      <c r="EZW48" s="31"/>
      <c r="EZX48" s="31"/>
      <c r="EZY48" s="31"/>
      <c r="EZZ48" s="31"/>
      <c r="FAA48" s="31"/>
      <c r="FAB48" s="31"/>
      <c r="FAC48" s="31"/>
      <c r="FAD48" s="31"/>
      <c r="FAE48" s="31"/>
      <c r="FAF48" s="31"/>
      <c r="FAG48" s="31"/>
      <c r="FAH48" s="31"/>
      <c r="FAI48" s="31"/>
      <c r="FAJ48" s="31"/>
      <c r="FAK48" s="31"/>
      <c r="FAL48" s="31"/>
      <c r="FAM48" s="31"/>
      <c r="FAN48" s="31"/>
      <c r="FAO48" s="31"/>
      <c r="FAP48" s="31"/>
      <c r="FAQ48" s="31"/>
      <c r="FAR48" s="31"/>
      <c r="FAS48" s="31"/>
      <c r="FAT48" s="31"/>
      <c r="FAU48" s="31"/>
      <c r="FAV48" s="31"/>
      <c r="FAW48" s="31"/>
      <c r="FAX48" s="31"/>
      <c r="FAY48" s="31"/>
      <c r="FAZ48" s="31"/>
      <c r="FBA48" s="31"/>
      <c r="FBB48" s="31"/>
      <c r="FBC48" s="31"/>
      <c r="FBD48" s="31"/>
      <c r="FBE48" s="31"/>
      <c r="FBF48" s="31"/>
      <c r="FBG48" s="31"/>
      <c r="FBH48" s="31"/>
      <c r="FBI48" s="31"/>
      <c r="FBJ48" s="31"/>
      <c r="FBK48" s="31"/>
      <c r="FBL48" s="31"/>
      <c r="FBM48" s="31"/>
      <c r="FBN48" s="31"/>
      <c r="FBO48" s="31"/>
      <c r="FBP48" s="31"/>
      <c r="FBQ48" s="31"/>
      <c r="FBR48" s="31"/>
      <c r="FBS48" s="31"/>
      <c r="FBT48" s="31"/>
      <c r="FBU48" s="31"/>
      <c r="FBV48" s="31"/>
      <c r="FBW48" s="31"/>
      <c r="FBX48" s="31"/>
      <c r="FBY48" s="31"/>
      <c r="FBZ48" s="31"/>
      <c r="FCA48" s="31"/>
      <c r="FCB48" s="31"/>
      <c r="FCC48" s="31"/>
      <c r="FCD48" s="31"/>
      <c r="FCE48" s="31"/>
      <c r="FCF48" s="31"/>
      <c r="FCG48" s="31"/>
      <c r="FCH48" s="31"/>
      <c r="FCI48" s="31"/>
      <c r="FCJ48" s="31"/>
      <c r="FCK48" s="31"/>
      <c r="FCL48" s="31"/>
      <c r="FCM48" s="31"/>
      <c r="FCN48" s="31"/>
      <c r="FCO48" s="31"/>
      <c r="FCP48" s="31"/>
      <c r="FCQ48" s="31"/>
      <c r="FCR48" s="31"/>
      <c r="FCS48" s="31"/>
      <c r="FCT48" s="31"/>
      <c r="FCU48" s="31"/>
      <c r="FCV48" s="31"/>
      <c r="FCW48" s="31"/>
      <c r="FCX48" s="31"/>
      <c r="FCY48" s="31"/>
      <c r="FCZ48" s="31"/>
      <c r="FDA48" s="31"/>
      <c r="FDB48" s="31"/>
      <c r="FDC48" s="31"/>
      <c r="FDD48" s="31"/>
      <c r="FDE48" s="31"/>
      <c r="FDF48" s="31"/>
      <c r="FDG48" s="31"/>
      <c r="FDH48" s="31"/>
      <c r="FDI48" s="31"/>
      <c r="FDJ48" s="31"/>
      <c r="FDK48" s="31"/>
      <c r="FDL48" s="31"/>
      <c r="FDM48" s="31"/>
      <c r="FDN48" s="31"/>
      <c r="FDO48" s="31"/>
      <c r="FDP48" s="31"/>
      <c r="FDQ48" s="31"/>
      <c r="FDR48" s="31"/>
      <c r="FDS48" s="31"/>
      <c r="FDT48" s="31"/>
      <c r="FDU48" s="31"/>
      <c r="FDV48" s="31"/>
      <c r="FDW48" s="31"/>
      <c r="FDX48" s="31"/>
      <c r="FDY48" s="31"/>
      <c r="FDZ48" s="31"/>
      <c r="FEA48" s="31"/>
      <c r="FEB48" s="31"/>
      <c r="FEC48" s="31"/>
      <c r="FED48" s="31"/>
      <c r="FEE48" s="31"/>
      <c r="FEF48" s="31"/>
      <c r="FEG48" s="31"/>
      <c r="FEH48" s="31"/>
      <c r="FEI48" s="31"/>
      <c r="FEJ48" s="31"/>
      <c r="FEK48" s="31"/>
      <c r="FEL48" s="31"/>
      <c r="FEM48" s="31"/>
      <c r="FEN48" s="31"/>
      <c r="FEO48" s="31"/>
      <c r="FEP48" s="31"/>
      <c r="FEQ48" s="31"/>
      <c r="FER48" s="31"/>
      <c r="FES48" s="31"/>
      <c r="FET48" s="31"/>
      <c r="FEU48" s="31"/>
      <c r="FEV48" s="31"/>
      <c r="FEW48" s="31"/>
      <c r="FEX48" s="31"/>
      <c r="FEY48" s="31"/>
      <c r="FEZ48" s="31"/>
      <c r="FFA48" s="31"/>
      <c r="FFB48" s="31"/>
      <c r="FFC48" s="31"/>
      <c r="FFD48" s="31"/>
      <c r="FFE48" s="31"/>
      <c r="FFF48" s="31"/>
      <c r="FFG48" s="31"/>
      <c r="FFH48" s="31"/>
      <c r="FFI48" s="31"/>
      <c r="FFJ48" s="31"/>
      <c r="FFK48" s="31"/>
      <c r="FFL48" s="31"/>
      <c r="FFM48" s="31"/>
      <c r="FFN48" s="31"/>
      <c r="FFO48" s="31"/>
      <c r="FFP48" s="31"/>
      <c r="FFQ48" s="31"/>
      <c r="FFR48" s="31"/>
      <c r="FFS48" s="31"/>
      <c r="FFT48" s="31"/>
      <c r="FFU48" s="31"/>
      <c r="FFV48" s="31"/>
      <c r="FFW48" s="31"/>
      <c r="FFX48" s="31"/>
      <c r="FFY48" s="31"/>
      <c r="FFZ48" s="31"/>
      <c r="FGA48" s="31"/>
      <c r="FGB48" s="31"/>
      <c r="FGC48" s="31"/>
      <c r="FGD48" s="31"/>
      <c r="FGE48" s="31"/>
      <c r="FGF48" s="31"/>
      <c r="FGG48" s="31"/>
      <c r="FGH48" s="31"/>
      <c r="FGI48" s="31"/>
      <c r="FGJ48" s="31"/>
      <c r="FGK48" s="31"/>
      <c r="FGL48" s="31"/>
      <c r="FGM48" s="31"/>
      <c r="FGN48" s="31"/>
      <c r="FGO48" s="31"/>
      <c r="FGP48" s="31"/>
      <c r="FGQ48" s="31"/>
      <c r="FGR48" s="31"/>
      <c r="FGS48" s="31"/>
      <c r="FGT48" s="31"/>
      <c r="FGU48" s="31"/>
      <c r="FGV48" s="31"/>
      <c r="FGW48" s="31"/>
      <c r="FGX48" s="31"/>
      <c r="FGY48" s="31"/>
      <c r="FGZ48" s="31"/>
      <c r="FHA48" s="31"/>
      <c r="FHB48" s="31"/>
      <c r="FHC48" s="31"/>
      <c r="FHD48" s="31"/>
      <c r="FHE48" s="31"/>
      <c r="FHF48" s="31"/>
      <c r="FHG48" s="31"/>
      <c r="FHH48" s="31"/>
      <c r="FHI48" s="31"/>
      <c r="FHJ48" s="31"/>
      <c r="FHK48" s="31"/>
      <c r="FHL48" s="31"/>
      <c r="FHM48" s="31"/>
      <c r="FHN48" s="31"/>
      <c r="FHO48" s="31"/>
      <c r="FHP48" s="31"/>
      <c r="FHQ48" s="31"/>
      <c r="FHR48" s="31"/>
      <c r="FHS48" s="31"/>
      <c r="FHT48" s="31"/>
      <c r="FHU48" s="31"/>
      <c r="FHV48" s="31"/>
      <c r="FHW48" s="31"/>
      <c r="FHX48" s="31"/>
      <c r="FHY48" s="31"/>
      <c r="FHZ48" s="31"/>
      <c r="FIA48" s="31"/>
      <c r="FIB48" s="31"/>
      <c r="FIC48" s="31"/>
      <c r="FID48" s="31"/>
      <c r="FIE48" s="31"/>
      <c r="FIF48" s="31"/>
      <c r="FIG48" s="31"/>
      <c r="FIH48" s="31"/>
      <c r="FII48" s="31"/>
      <c r="FIJ48" s="31"/>
      <c r="FIK48" s="31"/>
      <c r="FIL48" s="31"/>
      <c r="FIM48" s="31"/>
      <c r="FIN48" s="31"/>
      <c r="FIO48" s="31"/>
      <c r="FIP48" s="31"/>
      <c r="FIQ48" s="31"/>
      <c r="FIR48" s="31"/>
      <c r="FIS48" s="31"/>
      <c r="FIT48" s="31"/>
      <c r="FIU48" s="31"/>
      <c r="FIV48" s="31"/>
      <c r="FIW48" s="31"/>
      <c r="FIX48" s="31"/>
      <c r="FIY48" s="31"/>
      <c r="FIZ48" s="31"/>
      <c r="FJA48" s="31"/>
      <c r="FJB48" s="31"/>
      <c r="FJC48" s="31"/>
      <c r="FJD48" s="31"/>
      <c r="FJE48" s="31"/>
      <c r="FJF48" s="31"/>
      <c r="FJG48" s="31"/>
      <c r="FJH48" s="31"/>
      <c r="FJI48" s="31"/>
      <c r="FJJ48" s="31"/>
      <c r="FJK48" s="31"/>
      <c r="FJL48" s="31"/>
      <c r="FJM48" s="31"/>
      <c r="FJN48" s="31"/>
      <c r="FJO48" s="31"/>
      <c r="FJP48" s="31"/>
      <c r="FJQ48" s="31"/>
      <c r="FJR48" s="31"/>
      <c r="FJS48" s="31"/>
      <c r="FJT48" s="31"/>
      <c r="FJU48" s="31"/>
      <c r="FJV48" s="31"/>
      <c r="FJW48" s="31"/>
      <c r="FJX48" s="31"/>
      <c r="FJY48" s="31"/>
      <c r="FJZ48" s="31"/>
      <c r="FKA48" s="31"/>
      <c r="FKB48" s="31"/>
      <c r="FKC48" s="31"/>
      <c r="FKD48" s="31"/>
      <c r="FKE48" s="31"/>
      <c r="FKF48" s="31"/>
      <c r="FKG48" s="31"/>
      <c r="FKH48" s="31"/>
      <c r="FKI48" s="31"/>
      <c r="FKJ48" s="31"/>
      <c r="FKK48" s="31"/>
      <c r="FKL48" s="31"/>
      <c r="FKM48" s="31"/>
      <c r="FKN48" s="31"/>
      <c r="FKO48" s="31"/>
      <c r="FKP48" s="31"/>
      <c r="FKQ48" s="31"/>
      <c r="FKR48" s="31"/>
      <c r="FKS48" s="31"/>
      <c r="FKT48" s="31"/>
      <c r="FKU48" s="31"/>
      <c r="FKV48" s="31"/>
      <c r="FKW48" s="31"/>
      <c r="FKX48" s="31"/>
      <c r="FKY48" s="31"/>
      <c r="FKZ48" s="31"/>
      <c r="FLA48" s="31"/>
      <c r="FLB48" s="31"/>
      <c r="FLC48" s="31"/>
      <c r="FLD48" s="31"/>
      <c r="FLE48" s="31"/>
      <c r="FLF48" s="31"/>
      <c r="FLG48" s="31"/>
      <c r="FLH48" s="31"/>
      <c r="FLI48" s="31"/>
      <c r="FLJ48" s="31"/>
      <c r="FLK48" s="31"/>
      <c r="FLL48" s="31"/>
      <c r="FLM48" s="31"/>
      <c r="FLN48" s="31"/>
      <c r="FLO48" s="31"/>
      <c r="FLP48" s="31"/>
      <c r="FLQ48" s="31"/>
      <c r="FLR48" s="31"/>
      <c r="FLS48" s="31"/>
      <c r="FLT48" s="31"/>
      <c r="FLU48" s="31"/>
      <c r="FLV48" s="31"/>
      <c r="FLW48" s="31"/>
      <c r="FLX48" s="31"/>
      <c r="FLY48" s="31"/>
      <c r="FLZ48" s="31"/>
      <c r="FMA48" s="31"/>
      <c r="FMB48" s="31"/>
      <c r="FMC48" s="31"/>
      <c r="FMD48" s="31"/>
      <c r="FME48" s="31"/>
      <c r="FMF48" s="31"/>
      <c r="FMG48" s="31"/>
      <c r="FMH48" s="31"/>
      <c r="FMI48" s="31"/>
      <c r="FMJ48" s="31"/>
      <c r="FMK48" s="31"/>
      <c r="FML48" s="31"/>
      <c r="FMM48" s="31"/>
      <c r="FMN48" s="31"/>
      <c r="FMO48" s="31"/>
      <c r="FMP48" s="31"/>
      <c r="FMQ48" s="31"/>
      <c r="FMR48" s="31"/>
      <c r="FMS48" s="31"/>
      <c r="FMT48" s="31"/>
      <c r="FMU48" s="31"/>
      <c r="FMV48" s="31"/>
      <c r="FMW48" s="31"/>
      <c r="FMX48" s="31"/>
      <c r="FMY48" s="31"/>
      <c r="FMZ48" s="31"/>
      <c r="FNA48" s="31"/>
      <c r="FNB48" s="31"/>
      <c r="FNC48" s="31"/>
      <c r="FND48" s="31"/>
      <c r="FNE48" s="31"/>
      <c r="FNF48" s="31"/>
      <c r="FNG48" s="31"/>
      <c r="FNH48" s="31"/>
      <c r="FNI48" s="31"/>
      <c r="FNJ48" s="31"/>
      <c r="FNK48" s="31"/>
      <c r="FNL48" s="31"/>
      <c r="FNM48" s="31"/>
      <c r="FNN48" s="31"/>
      <c r="FNO48" s="31"/>
      <c r="FNP48" s="31"/>
      <c r="FNQ48" s="31"/>
      <c r="FNR48" s="31"/>
      <c r="FNS48" s="31"/>
      <c r="FNT48" s="31"/>
      <c r="FNU48" s="31"/>
      <c r="FNV48" s="31"/>
      <c r="FNW48" s="31"/>
      <c r="FNX48" s="31"/>
      <c r="FNY48" s="31"/>
      <c r="FNZ48" s="31"/>
      <c r="FOA48" s="31"/>
      <c r="FOB48" s="31"/>
      <c r="FOC48" s="31"/>
      <c r="FOD48" s="31"/>
      <c r="FOE48" s="31"/>
      <c r="FOF48" s="31"/>
      <c r="FOG48" s="31"/>
      <c r="FOH48" s="31"/>
      <c r="FOI48" s="31"/>
      <c r="FOJ48" s="31"/>
      <c r="FOK48" s="31"/>
      <c r="FOL48" s="31"/>
      <c r="FOM48" s="31"/>
      <c r="FON48" s="31"/>
      <c r="FOO48" s="31"/>
      <c r="FOP48" s="31"/>
      <c r="FOQ48" s="31"/>
      <c r="FOR48" s="31"/>
      <c r="FOS48" s="31"/>
      <c r="FOT48" s="31"/>
      <c r="FOU48" s="31"/>
      <c r="FOV48" s="31"/>
      <c r="FOW48" s="31"/>
      <c r="FOX48" s="31"/>
      <c r="FOY48" s="31"/>
      <c r="FOZ48" s="31"/>
      <c r="FPA48" s="31"/>
      <c r="FPB48" s="31"/>
      <c r="FPC48" s="31"/>
      <c r="FPD48" s="31"/>
      <c r="FPE48" s="31"/>
      <c r="FPF48" s="31"/>
      <c r="FPG48" s="31"/>
      <c r="FPH48" s="31"/>
      <c r="FPI48" s="31"/>
      <c r="FPJ48" s="31"/>
      <c r="FPK48" s="31"/>
      <c r="FPL48" s="31"/>
      <c r="FPM48" s="31"/>
      <c r="FPN48" s="31"/>
      <c r="FPO48" s="31"/>
      <c r="FPP48" s="31"/>
      <c r="FPQ48" s="31"/>
      <c r="FPR48" s="31"/>
      <c r="FPS48" s="31"/>
      <c r="FPT48" s="31"/>
      <c r="FPU48" s="31"/>
      <c r="FPV48" s="31"/>
      <c r="FPW48" s="31"/>
      <c r="FPX48" s="31"/>
      <c r="FPY48" s="31"/>
      <c r="FPZ48" s="31"/>
      <c r="FQA48" s="31"/>
      <c r="FQB48" s="31"/>
      <c r="FQC48" s="31"/>
      <c r="FQD48" s="31"/>
      <c r="FQE48" s="31"/>
      <c r="FQF48" s="31"/>
      <c r="FQG48" s="31"/>
      <c r="FQH48" s="31"/>
      <c r="FQI48" s="31"/>
      <c r="FQJ48" s="31"/>
      <c r="FQK48" s="31"/>
      <c r="FQL48" s="31"/>
      <c r="FQM48" s="31"/>
      <c r="FQN48" s="31"/>
      <c r="FQO48" s="31"/>
      <c r="FQP48" s="31"/>
      <c r="FQQ48" s="31"/>
      <c r="FQR48" s="31"/>
      <c r="FQS48" s="31"/>
      <c r="FQT48" s="31"/>
      <c r="FQU48" s="31"/>
      <c r="FQV48" s="31"/>
      <c r="FQW48" s="31"/>
      <c r="FQX48" s="31"/>
      <c r="FQY48" s="31"/>
      <c r="FQZ48" s="31"/>
      <c r="FRA48" s="31"/>
      <c r="FRB48" s="31"/>
      <c r="FRC48" s="31"/>
      <c r="FRD48" s="31"/>
      <c r="FRE48" s="31"/>
      <c r="FRF48" s="31"/>
      <c r="FRG48" s="31"/>
      <c r="FRH48" s="31"/>
      <c r="FRI48" s="31"/>
      <c r="FRJ48" s="31"/>
      <c r="FRK48" s="31"/>
      <c r="FRL48" s="31"/>
      <c r="FRM48" s="31"/>
      <c r="FRN48" s="31"/>
      <c r="FRO48" s="31"/>
      <c r="FRP48" s="31"/>
      <c r="FRQ48" s="31"/>
      <c r="FRR48" s="31"/>
      <c r="FRS48" s="31"/>
      <c r="FRT48" s="31"/>
      <c r="FRU48" s="31"/>
      <c r="FRV48" s="31"/>
      <c r="FRW48" s="31"/>
      <c r="FRX48" s="31"/>
      <c r="FRY48" s="31"/>
      <c r="FRZ48" s="31"/>
      <c r="FSA48" s="31"/>
      <c r="FSB48" s="31"/>
      <c r="FSC48" s="31"/>
      <c r="FSD48" s="31"/>
      <c r="FSE48" s="31"/>
      <c r="FSF48" s="31"/>
      <c r="FSG48" s="31"/>
      <c r="FSH48" s="31"/>
      <c r="FSI48" s="31"/>
      <c r="FSJ48" s="31"/>
      <c r="FSK48" s="31"/>
      <c r="FSL48" s="31"/>
      <c r="FSM48" s="31"/>
      <c r="FSN48" s="31"/>
      <c r="FSO48" s="31"/>
      <c r="FSP48" s="31"/>
      <c r="FSQ48" s="31"/>
      <c r="FSR48" s="31"/>
      <c r="FSS48" s="31"/>
      <c r="FST48" s="31"/>
      <c r="FSU48" s="31"/>
      <c r="FSV48" s="31"/>
      <c r="FSW48" s="31"/>
      <c r="FSX48" s="31"/>
      <c r="FSY48" s="31"/>
      <c r="FSZ48" s="31"/>
      <c r="FTA48" s="31"/>
      <c r="FTB48" s="31"/>
      <c r="FTC48" s="31"/>
      <c r="FTD48" s="31"/>
      <c r="FTE48" s="31"/>
      <c r="FTF48" s="31"/>
      <c r="FTG48" s="31"/>
      <c r="FTH48" s="31"/>
      <c r="FTI48" s="31"/>
      <c r="FTJ48" s="31"/>
      <c r="FTK48" s="31"/>
      <c r="FTL48" s="31"/>
      <c r="FTM48" s="31"/>
      <c r="FTN48" s="31"/>
      <c r="FTO48" s="31"/>
      <c r="FTP48" s="31"/>
      <c r="FTQ48" s="31"/>
      <c r="FTR48" s="31"/>
      <c r="FTS48" s="31"/>
      <c r="FTT48" s="31"/>
      <c r="FTU48" s="31"/>
      <c r="FTV48" s="31"/>
      <c r="FTW48" s="31"/>
      <c r="FTX48" s="31"/>
      <c r="FTY48" s="31"/>
      <c r="FTZ48" s="31"/>
      <c r="FUA48" s="31"/>
      <c r="FUB48" s="31"/>
      <c r="FUC48" s="31"/>
      <c r="FUD48" s="31"/>
      <c r="FUE48" s="31"/>
      <c r="FUF48" s="31"/>
      <c r="FUG48" s="31"/>
      <c r="FUH48" s="31"/>
      <c r="FUI48" s="31"/>
      <c r="FUJ48" s="31"/>
      <c r="FUK48" s="31"/>
      <c r="FUL48" s="31"/>
      <c r="FUM48" s="31"/>
      <c r="FUN48" s="31"/>
      <c r="FUO48" s="31"/>
      <c r="FUP48" s="31"/>
      <c r="FUQ48" s="31"/>
      <c r="FUR48" s="31"/>
      <c r="FUS48" s="31"/>
      <c r="FUT48" s="31"/>
      <c r="FUU48" s="31"/>
      <c r="FUV48" s="31"/>
      <c r="FUW48" s="31"/>
      <c r="FUX48" s="31"/>
      <c r="FUY48" s="31"/>
      <c r="FUZ48" s="31"/>
      <c r="FVA48" s="31"/>
      <c r="FVB48" s="31"/>
      <c r="FVC48" s="31"/>
      <c r="FVD48" s="31"/>
      <c r="FVE48" s="31"/>
      <c r="FVF48" s="31"/>
      <c r="FVG48" s="31"/>
      <c r="FVH48" s="31"/>
      <c r="FVI48" s="31"/>
      <c r="FVJ48" s="31"/>
      <c r="FVK48" s="31"/>
      <c r="FVL48" s="31"/>
      <c r="FVM48" s="31"/>
      <c r="FVN48" s="31"/>
      <c r="FVO48" s="31"/>
      <c r="FVP48" s="31"/>
      <c r="FVQ48" s="31"/>
      <c r="FVR48" s="31"/>
      <c r="FVS48" s="31"/>
      <c r="FVT48" s="31"/>
      <c r="FVU48" s="31"/>
      <c r="FVV48" s="31"/>
      <c r="FVW48" s="31"/>
      <c r="FVX48" s="31"/>
      <c r="FVY48" s="31"/>
      <c r="FVZ48" s="31"/>
      <c r="FWA48" s="31"/>
      <c r="FWB48" s="31"/>
      <c r="FWC48" s="31"/>
      <c r="FWD48" s="31"/>
      <c r="FWE48" s="31"/>
      <c r="FWF48" s="31"/>
      <c r="FWG48" s="31"/>
      <c r="FWH48" s="31"/>
      <c r="FWI48" s="31"/>
      <c r="FWJ48" s="31"/>
      <c r="FWK48" s="31"/>
      <c r="FWL48" s="31"/>
      <c r="FWM48" s="31"/>
      <c r="FWN48" s="31"/>
      <c r="FWO48" s="31"/>
      <c r="FWP48" s="31"/>
      <c r="FWQ48" s="31"/>
      <c r="FWR48" s="31"/>
      <c r="FWS48" s="31"/>
      <c r="FWT48" s="31"/>
      <c r="FWU48" s="31"/>
      <c r="FWV48" s="31"/>
      <c r="FWW48" s="31"/>
      <c r="FWX48" s="31"/>
      <c r="FWY48" s="31"/>
      <c r="FWZ48" s="31"/>
      <c r="FXA48" s="31"/>
      <c r="FXB48" s="31"/>
      <c r="FXC48" s="31"/>
      <c r="FXD48" s="31"/>
      <c r="FXE48" s="31"/>
      <c r="FXF48" s="31"/>
      <c r="FXG48" s="31"/>
      <c r="FXH48" s="31"/>
      <c r="FXI48" s="31"/>
      <c r="FXJ48" s="31"/>
      <c r="FXK48" s="31"/>
      <c r="FXL48" s="31"/>
      <c r="FXM48" s="31"/>
      <c r="FXN48" s="31"/>
      <c r="FXO48" s="31"/>
      <c r="FXP48" s="31"/>
      <c r="FXQ48" s="31"/>
      <c r="FXR48" s="31"/>
      <c r="FXS48" s="31"/>
      <c r="FXT48" s="31"/>
      <c r="FXU48" s="31"/>
      <c r="FXV48" s="31"/>
      <c r="FXW48" s="31"/>
      <c r="FXX48" s="31"/>
      <c r="FXY48" s="31"/>
      <c r="FXZ48" s="31"/>
      <c r="FYA48" s="31"/>
      <c r="FYB48" s="31"/>
      <c r="FYC48" s="31"/>
      <c r="FYD48" s="31"/>
      <c r="FYE48" s="31"/>
      <c r="FYF48" s="31"/>
      <c r="FYG48" s="31"/>
      <c r="FYH48" s="31"/>
      <c r="FYI48" s="31"/>
      <c r="FYJ48" s="31"/>
      <c r="FYK48" s="31"/>
      <c r="FYL48" s="31"/>
      <c r="FYM48" s="31"/>
      <c r="FYN48" s="31"/>
      <c r="FYO48" s="31"/>
      <c r="FYP48" s="31"/>
      <c r="FYQ48" s="31"/>
      <c r="FYR48" s="31"/>
      <c r="FYS48" s="31"/>
      <c r="FYT48" s="31"/>
      <c r="FYU48" s="31"/>
      <c r="FYV48" s="31"/>
      <c r="FYW48" s="31"/>
      <c r="FYX48" s="31"/>
      <c r="FYY48" s="31"/>
      <c r="FYZ48" s="31"/>
      <c r="FZA48" s="31"/>
      <c r="FZB48" s="31"/>
      <c r="FZC48" s="31"/>
      <c r="FZD48" s="31"/>
      <c r="FZE48" s="31"/>
      <c r="FZF48" s="31"/>
      <c r="FZG48" s="31"/>
      <c r="FZH48" s="31"/>
      <c r="FZI48" s="31"/>
      <c r="FZJ48" s="31"/>
      <c r="FZK48" s="31"/>
      <c r="FZL48" s="31"/>
      <c r="FZM48" s="31"/>
      <c r="FZN48" s="31"/>
      <c r="FZO48" s="31"/>
      <c r="FZP48" s="31"/>
      <c r="FZQ48" s="31"/>
      <c r="FZR48" s="31"/>
      <c r="FZS48" s="31"/>
      <c r="FZT48" s="31"/>
      <c r="FZU48" s="31"/>
      <c r="FZV48" s="31"/>
      <c r="FZW48" s="31"/>
      <c r="FZX48" s="31"/>
      <c r="FZY48" s="31"/>
      <c r="FZZ48" s="31"/>
      <c r="GAA48" s="31"/>
      <c r="GAB48" s="31"/>
      <c r="GAC48" s="31"/>
      <c r="GAD48" s="31"/>
      <c r="GAE48" s="31"/>
      <c r="GAF48" s="31"/>
      <c r="GAG48" s="31"/>
      <c r="GAH48" s="31"/>
      <c r="GAI48" s="31"/>
      <c r="GAJ48" s="31"/>
      <c r="GAK48" s="31"/>
      <c r="GAL48" s="31"/>
      <c r="GAM48" s="31"/>
      <c r="GAN48" s="31"/>
      <c r="GAO48" s="31"/>
      <c r="GAP48" s="31"/>
      <c r="GAQ48" s="31"/>
      <c r="GAR48" s="31"/>
      <c r="GAS48" s="31"/>
      <c r="GAT48" s="31"/>
      <c r="GAU48" s="31"/>
      <c r="GAV48" s="31"/>
      <c r="GAW48" s="31"/>
      <c r="GAX48" s="31"/>
      <c r="GAY48" s="31"/>
      <c r="GAZ48" s="31"/>
      <c r="GBA48" s="31"/>
      <c r="GBB48" s="31"/>
      <c r="GBC48" s="31"/>
      <c r="GBD48" s="31"/>
      <c r="GBE48" s="31"/>
      <c r="GBF48" s="31"/>
      <c r="GBG48" s="31"/>
      <c r="GBH48" s="31"/>
      <c r="GBI48" s="31"/>
      <c r="GBJ48" s="31"/>
      <c r="GBK48" s="31"/>
      <c r="GBL48" s="31"/>
      <c r="GBM48" s="31"/>
      <c r="GBN48" s="31"/>
      <c r="GBO48" s="31"/>
      <c r="GBP48" s="31"/>
      <c r="GBQ48" s="31"/>
      <c r="GBR48" s="31"/>
      <c r="GBS48" s="31"/>
      <c r="GBT48" s="31"/>
      <c r="GBU48" s="31"/>
      <c r="GBV48" s="31"/>
      <c r="GBW48" s="31"/>
      <c r="GBX48" s="31"/>
      <c r="GBY48" s="31"/>
      <c r="GBZ48" s="31"/>
      <c r="GCA48" s="31"/>
      <c r="GCB48" s="31"/>
      <c r="GCC48" s="31"/>
      <c r="GCD48" s="31"/>
      <c r="GCE48" s="31"/>
      <c r="GCF48" s="31"/>
      <c r="GCG48" s="31"/>
      <c r="GCH48" s="31"/>
      <c r="GCI48" s="31"/>
      <c r="GCJ48" s="31"/>
      <c r="GCK48" s="31"/>
      <c r="GCL48" s="31"/>
      <c r="GCM48" s="31"/>
      <c r="GCN48" s="31"/>
      <c r="GCO48" s="31"/>
      <c r="GCP48" s="31"/>
      <c r="GCQ48" s="31"/>
      <c r="GCR48" s="31"/>
      <c r="GCS48" s="31"/>
      <c r="GCT48" s="31"/>
      <c r="GCU48" s="31"/>
      <c r="GCV48" s="31"/>
      <c r="GCW48" s="31"/>
      <c r="GCX48" s="31"/>
      <c r="GCY48" s="31"/>
      <c r="GCZ48" s="31"/>
      <c r="GDA48" s="31"/>
      <c r="GDB48" s="31"/>
      <c r="GDC48" s="31"/>
      <c r="GDD48" s="31"/>
      <c r="GDE48" s="31"/>
      <c r="GDF48" s="31"/>
      <c r="GDG48" s="31"/>
      <c r="GDH48" s="31"/>
      <c r="GDI48" s="31"/>
      <c r="GDJ48" s="31"/>
      <c r="GDK48" s="31"/>
      <c r="GDL48" s="31"/>
      <c r="GDM48" s="31"/>
      <c r="GDN48" s="31"/>
      <c r="GDO48" s="31"/>
      <c r="GDP48" s="31"/>
      <c r="GDQ48" s="31"/>
      <c r="GDR48" s="31"/>
      <c r="GDS48" s="31"/>
      <c r="GDT48" s="31"/>
      <c r="GDU48" s="31"/>
      <c r="GDV48" s="31"/>
      <c r="GDW48" s="31"/>
      <c r="GDX48" s="31"/>
      <c r="GDY48" s="31"/>
      <c r="GDZ48" s="31"/>
      <c r="GEA48" s="31"/>
      <c r="GEB48" s="31"/>
      <c r="GEC48" s="31"/>
      <c r="GED48" s="31"/>
      <c r="GEE48" s="31"/>
      <c r="GEF48" s="31"/>
      <c r="GEG48" s="31"/>
      <c r="GEH48" s="31"/>
      <c r="GEI48" s="31"/>
      <c r="GEJ48" s="31"/>
      <c r="GEK48" s="31"/>
      <c r="GEL48" s="31"/>
      <c r="GEM48" s="31"/>
      <c r="GEN48" s="31"/>
      <c r="GEO48" s="31"/>
      <c r="GEP48" s="31"/>
      <c r="GEQ48" s="31"/>
      <c r="GER48" s="31"/>
      <c r="GES48" s="31"/>
      <c r="GET48" s="31"/>
      <c r="GEU48" s="31"/>
      <c r="GEV48" s="31"/>
      <c r="GEW48" s="31"/>
      <c r="GEX48" s="31"/>
      <c r="GEY48" s="31"/>
      <c r="GEZ48" s="31"/>
      <c r="GFA48" s="31"/>
      <c r="GFB48" s="31"/>
      <c r="GFC48" s="31"/>
      <c r="GFD48" s="31"/>
      <c r="GFE48" s="31"/>
      <c r="GFF48" s="31"/>
      <c r="GFG48" s="31"/>
      <c r="GFH48" s="31"/>
      <c r="GFI48" s="31"/>
      <c r="GFJ48" s="31"/>
      <c r="GFK48" s="31"/>
      <c r="GFL48" s="31"/>
      <c r="GFM48" s="31"/>
      <c r="GFN48" s="31"/>
      <c r="GFO48" s="31"/>
      <c r="GFP48" s="31"/>
      <c r="GFQ48" s="31"/>
      <c r="GFR48" s="31"/>
      <c r="GFS48" s="31"/>
      <c r="GFT48" s="31"/>
      <c r="GFU48" s="31"/>
      <c r="GFV48" s="31"/>
      <c r="GFW48" s="31"/>
      <c r="GFX48" s="31"/>
      <c r="GFY48" s="31"/>
      <c r="GFZ48" s="31"/>
      <c r="GGA48" s="31"/>
      <c r="GGB48" s="31"/>
      <c r="GGC48" s="31"/>
      <c r="GGD48" s="31"/>
      <c r="GGE48" s="31"/>
      <c r="GGF48" s="31"/>
      <c r="GGG48" s="31"/>
      <c r="GGH48" s="31"/>
      <c r="GGI48" s="31"/>
      <c r="GGJ48" s="31"/>
      <c r="GGK48" s="31"/>
      <c r="GGL48" s="31"/>
      <c r="GGM48" s="31"/>
      <c r="GGN48" s="31"/>
      <c r="GGO48" s="31"/>
      <c r="GGP48" s="31"/>
      <c r="GGQ48" s="31"/>
      <c r="GGR48" s="31"/>
      <c r="GGS48" s="31"/>
      <c r="GGT48" s="31"/>
      <c r="GGU48" s="31"/>
      <c r="GGV48" s="31"/>
      <c r="GGW48" s="31"/>
      <c r="GGX48" s="31"/>
      <c r="GGY48" s="31"/>
      <c r="GGZ48" s="31"/>
      <c r="GHA48" s="31"/>
      <c r="GHB48" s="31"/>
      <c r="GHC48" s="31"/>
      <c r="GHD48" s="31"/>
      <c r="GHE48" s="31"/>
      <c r="GHF48" s="31"/>
      <c r="GHG48" s="31"/>
      <c r="GHH48" s="31"/>
      <c r="GHI48" s="31"/>
      <c r="GHJ48" s="31"/>
      <c r="GHK48" s="31"/>
      <c r="GHL48" s="31"/>
      <c r="GHM48" s="31"/>
      <c r="GHN48" s="31"/>
      <c r="GHO48" s="31"/>
      <c r="GHP48" s="31"/>
      <c r="GHQ48" s="31"/>
      <c r="GHR48" s="31"/>
      <c r="GHS48" s="31"/>
      <c r="GHT48" s="31"/>
      <c r="GHU48" s="31"/>
      <c r="GHV48" s="31"/>
      <c r="GHW48" s="31"/>
      <c r="GHX48" s="31"/>
      <c r="GHY48" s="31"/>
      <c r="GHZ48" s="31"/>
      <c r="GIA48" s="31"/>
      <c r="GIB48" s="31"/>
      <c r="GIC48" s="31"/>
      <c r="GID48" s="31"/>
      <c r="GIE48" s="31"/>
      <c r="GIF48" s="31"/>
      <c r="GIG48" s="31"/>
      <c r="GIH48" s="31"/>
      <c r="GII48" s="31"/>
      <c r="GIJ48" s="31"/>
      <c r="GIK48" s="31"/>
      <c r="GIL48" s="31"/>
      <c r="GIM48" s="31"/>
      <c r="GIN48" s="31"/>
      <c r="GIO48" s="31"/>
      <c r="GIP48" s="31"/>
      <c r="GIQ48" s="31"/>
      <c r="GIR48" s="31"/>
      <c r="GIS48" s="31"/>
      <c r="GIT48" s="31"/>
      <c r="GIU48" s="31"/>
      <c r="GIV48" s="31"/>
      <c r="GIW48" s="31"/>
      <c r="GIX48" s="31"/>
      <c r="GIY48" s="31"/>
      <c r="GIZ48" s="31"/>
      <c r="GJA48" s="31"/>
      <c r="GJB48" s="31"/>
      <c r="GJC48" s="31"/>
      <c r="GJD48" s="31"/>
      <c r="GJE48" s="31"/>
      <c r="GJF48" s="31"/>
      <c r="GJG48" s="31"/>
      <c r="GJH48" s="31"/>
      <c r="GJI48" s="31"/>
      <c r="GJJ48" s="31"/>
      <c r="GJK48" s="31"/>
      <c r="GJL48" s="31"/>
      <c r="GJM48" s="31"/>
      <c r="GJN48" s="31"/>
      <c r="GJO48" s="31"/>
      <c r="GJP48" s="31"/>
      <c r="GJQ48" s="31"/>
      <c r="GJR48" s="31"/>
      <c r="GJS48" s="31"/>
      <c r="GJT48" s="31"/>
      <c r="GJU48" s="31"/>
      <c r="GJV48" s="31"/>
      <c r="GJW48" s="31"/>
      <c r="GJX48" s="31"/>
      <c r="GJY48" s="31"/>
      <c r="GJZ48" s="31"/>
      <c r="GKA48" s="31"/>
      <c r="GKB48" s="31"/>
      <c r="GKC48" s="31"/>
      <c r="GKD48" s="31"/>
      <c r="GKE48" s="31"/>
      <c r="GKF48" s="31"/>
      <c r="GKG48" s="31"/>
      <c r="GKH48" s="31"/>
      <c r="GKI48" s="31"/>
      <c r="GKJ48" s="31"/>
      <c r="GKK48" s="31"/>
      <c r="GKL48" s="31"/>
      <c r="GKM48" s="31"/>
      <c r="GKN48" s="31"/>
      <c r="GKO48" s="31"/>
      <c r="GKP48" s="31"/>
      <c r="GKQ48" s="31"/>
      <c r="GKR48" s="31"/>
      <c r="GKS48" s="31"/>
      <c r="GKT48" s="31"/>
      <c r="GKU48" s="31"/>
      <c r="GKV48" s="31"/>
      <c r="GKW48" s="31"/>
      <c r="GKX48" s="31"/>
      <c r="GKY48" s="31"/>
      <c r="GKZ48" s="31"/>
      <c r="GLA48" s="31"/>
      <c r="GLB48" s="31"/>
      <c r="GLC48" s="31"/>
      <c r="GLD48" s="31"/>
      <c r="GLE48" s="31"/>
      <c r="GLF48" s="31"/>
      <c r="GLG48" s="31"/>
      <c r="GLH48" s="31"/>
      <c r="GLI48" s="31"/>
      <c r="GLJ48" s="31"/>
      <c r="GLK48" s="31"/>
      <c r="GLL48" s="31"/>
      <c r="GLM48" s="31"/>
      <c r="GLN48" s="31"/>
      <c r="GLO48" s="31"/>
      <c r="GLP48" s="31"/>
      <c r="GLQ48" s="31"/>
      <c r="GLR48" s="31"/>
      <c r="GLS48" s="31"/>
      <c r="GLT48" s="31"/>
      <c r="GLU48" s="31"/>
      <c r="GLV48" s="31"/>
      <c r="GLW48" s="31"/>
      <c r="GLX48" s="31"/>
      <c r="GLY48" s="31"/>
      <c r="GLZ48" s="31"/>
      <c r="GMA48" s="31"/>
      <c r="GMB48" s="31"/>
      <c r="GMC48" s="31"/>
      <c r="GMD48" s="31"/>
      <c r="GME48" s="31"/>
      <c r="GMF48" s="31"/>
      <c r="GMG48" s="31"/>
      <c r="GMH48" s="31"/>
      <c r="GMI48" s="31"/>
      <c r="GMJ48" s="31"/>
      <c r="GMK48" s="31"/>
      <c r="GML48" s="31"/>
      <c r="GMM48" s="31"/>
      <c r="GMN48" s="31"/>
      <c r="GMO48" s="31"/>
      <c r="GMP48" s="31"/>
      <c r="GMQ48" s="31"/>
      <c r="GMR48" s="31"/>
      <c r="GMS48" s="31"/>
      <c r="GMT48" s="31"/>
      <c r="GMU48" s="31"/>
      <c r="GMV48" s="31"/>
      <c r="GMW48" s="31"/>
      <c r="GMX48" s="31"/>
      <c r="GMY48" s="31"/>
      <c r="GMZ48" s="31"/>
      <c r="GNA48" s="31"/>
      <c r="GNB48" s="31"/>
      <c r="GNC48" s="31"/>
      <c r="GND48" s="31"/>
      <c r="GNE48" s="31"/>
      <c r="GNF48" s="31"/>
      <c r="GNG48" s="31"/>
      <c r="GNH48" s="31"/>
      <c r="GNI48" s="31"/>
      <c r="GNJ48" s="31"/>
      <c r="GNK48" s="31"/>
      <c r="GNL48" s="31"/>
      <c r="GNM48" s="31"/>
      <c r="GNN48" s="31"/>
      <c r="GNO48" s="31"/>
      <c r="GNP48" s="31"/>
      <c r="GNQ48" s="31"/>
      <c r="GNR48" s="31"/>
      <c r="GNS48" s="31"/>
      <c r="GNT48" s="31"/>
      <c r="GNU48" s="31"/>
      <c r="GNV48" s="31"/>
      <c r="GNW48" s="31"/>
      <c r="GNX48" s="31"/>
      <c r="GNY48" s="31"/>
      <c r="GNZ48" s="31"/>
      <c r="GOA48" s="31"/>
      <c r="GOB48" s="31"/>
      <c r="GOC48" s="31"/>
      <c r="GOD48" s="31"/>
      <c r="GOE48" s="31"/>
      <c r="GOF48" s="31"/>
      <c r="GOG48" s="31"/>
      <c r="GOH48" s="31"/>
      <c r="GOI48" s="31"/>
      <c r="GOJ48" s="31"/>
      <c r="GOK48" s="31"/>
      <c r="GOL48" s="31"/>
      <c r="GOM48" s="31"/>
      <c r="GON48" s="31"/>
      <c r="GOO48" s="31"/>
      <c r="GOP48" s="31"/>
      <c r="GOQ48" s="31"/>
      <c r="GOR48" s="31"/>
      <c r="GOS48" s="31"/>
      <c r="GOT48" s="31"/>
      <c r="GOU48" s="31"/>
      <c r="GOV48" s="31"/>
      <c r="GOW48" s="31"/>
      <c r="GOX48" s="31"/>
      <c r="GOY48" s="31"/>
      <c r="GOZ48" s="31"/>
      <c r="GPA48" s="31"/>
      <c r="GPB48" s="31"/>
      <c r="GPC48" s="31"/>
      <c r="GPD48" s="31"/>
      <c r="GPE48" s="31"/>
      <c r="GPF48" s="31"/>
      <c r="GPG48" s="31"/>
      <c r="GPH48" s="31"/>
      <c r="GPI48" s="31"/>
      <c r="GPJ48" s="31"/>
      <c r="GPK48" s="31"/>
      <c r="GPL48" s="31"/>
      <c r="GPM48" s="31"/>
      <c r="GPN48" s="31"/>
      <c r="GPO48" s="31"/>
      <c r="GPP48" s="31"/>
      <c r="GPQ48" s="31"/>
      <c r="GPR48" s="31"/>
      <c r="GPS48" s="31"/>
      <c r="GPT48" s="31"/>
      <c r="GPU48" s="31"/>
      <c r="GPV48" s="31"/>
      <c r="GPW48" s="31"/>
      <c r="GPX48" s="31"/>
      <c r="GPY48" s="31"/>
      <c r="GPZ48" s="31"/>
      <c r="GQA48" s="31"/>
      <c r="GQB48" s="31"/>
      <c r="GQC48" s="31"/>
      <c r="GQD48" s="31"/>
      <c r="GQE48" s="31"/>
      <c r="GQF48" s="31"/>
      <c r="GQG48" s="31"/>
      <c r="GQH48" s="31"/>
      <c r="GQI48" s="31"/>
      <c r="GQJ48" s="31"/>
      <c r="GQK48" s="31"/>
      <c r="GQL48" s="31"/>
      <c r="GQM48" s="31"/>
      <c r="GQN48" s="31"/>
      <c r="GQO48" s="31"/>
      <c r="GQP48" s="31"/>
      <c r="GQQ48" s="31"/>
      <c r="GQR48" s="31"/>
      <c r="GQS48" s="31"/>
      <c r="GQT48" s="31"/>
      <c r="GQU48" s="31"/>
      <c r="GQV48" s="31"/>
      <c r="GQW48" s="31"/>
      <c r="GQX48" s="31"/>
      <c r="GQY48" s="31"/>
      <c r="GQZ48" s="31"/>
      <c r="GRA48" s="31"/>
      <c r="GRB48" s="31"/>
      <c r="GRC48" s="31"/>
      <c r="GRD48" s="31"/>
      <c r="GRE48" s="31"/>
      <c r="GRF48" s="31"/>
      <c r="GRG48" s="31"/>
      <c r="GRH48" s="31"/>
      <c r="GRI48" s="31"/>
      <c r="GRJ48" s="31"/>
      <c r="GRK48" s="31"/>
      <c r="GRL48" s="31"/>
      <c r="GRM48" s="31"/>
      <c r="GRN48" s="31"/>
      <c r="GRO48" s="31"/>
      <c r="GRP48" s="31"/>
      <c r="GRQ48" s="31"/>
      <c r="GRR48" s="31"/>
      <c r="GRS48" s="31"/>
      <c r="GRT48" s="31"/>
      <c r="GRU48" s="31"/>
      <c r="GRV48" s="31"/>
      <c r="GRW48" s="31"/>
      <c r="GRX48" s="31"/>
      <c r="GRY48" s="31"/>
      <c r="GRZ48" s="31"/>
      <c r="GSA48" s="31"/>
      <c r="GSB48" s="31"/>
      <c r="GSC48" s="31"/>
      <c r="GSD48" s="31"/>
      <c r="GSE48" s="31"/>
      <c r="GSF48" s="31"/>
      <c r="GSG48" s="31"/>
      <c r="GSH48" s="31"/>
      <c r="GSI48" s="31"/>
      <c r="GSJ48" s="31"/>
      <c r="GSK48" s="31"/>
      <c r="GSL48" s="31"/>
      <c r="GSM48" s="31"/>
      <c r="GSN48" s="31"/>
      <c r="GSO48" s="31"/>
      <c r="GSP48" s="31"/>
      <c r="GSQ48" s="31"/>
      <c r="GSR48" s="31"/>
      <c r="GSS48" s="31"/>
      <c r="GST48" s="31"/>
      <c r="GSU48" s="31"/>
      <c r="GSV48" s="31"/>
      <c r="GSW48" s="31"/>
      <c r="GSX48" s="31"/>
      <c r="GSY48" s="31"/>
      <c r="GSZ48" s="31"/>
      <c r="GTA48" s="31"/>
      <c r="GTB48" s="31"/>
      <c r="GTC48" s="31"/>
      <c r="GTD48" s="31"/>
      <c r="GTE48" s="31"/>
      <c r="GTF48" s="31"/>
      <c r="GTG48" s="31"/>
      <c r="GTH48" s="31"/>
      <c r="GTI48" s="31"/>
      <c r="GTJ48" s="31"/>
      <c r="GTK48" s="31"/>
      <c r="GTL48" s="31"/>
      <c r="GTM48" s="31"/>
      <c r="GTN48" s="31"/>
      <c r="GTO48" s="31"/>
      <c r="GTP48" s="31"/>
      <c r="GTQ48" s="31"/>
      <c r="GTR48" s="31"/>
      <c r="GTS48" s="31"/>
      <c r="GTT48" s="31"/>
      <c r="GTU48" s="31"/>
      <c r="GTV48" s="31"/>
      <c r="GTW48" s="31"/>
      <c r="GTX48" s="31"/>
      <c r="GTY48" s="31"/>
      <c r="GTZ48" s="31"/>
      <c r="GUA48" s="31"/>
      <c r="GUB48" s="31"/>
      <c r="GUC48" s="31"/>
      <c r="GUD48" s="31"/>
      <c r="GUE48" s="31"/>
      <c r="GUF48" s="31"/>
      <c r="GUG48" s="31"/>
      <c r="GUH48" s="31"/>
      <c r="GUI48" s="31"/>
      <c r="GUJ48" s="31"/>
      <c r="GUK48" s="31"/>
      <c r="GUL48" s="31"/>
      <c r="GUM48" s="31"/>
      <c r="GUN48" s="31"/>
      <c r="GUO48" s="31"/>
      <c r="GUP48" s="31"/>
      <c r="GUQ48" s="31"/>
      <c r="GUR48" s="31"/>
      <c r="GUS48" s="31"/>
      <c r="GUT48" s="31"/>
      <c r="GUU48" s="31"/>
      <c r="GUV48" s="31"/>
      <c r="GUW48" s="31"/>
      <c r="GUX48" s="31"/>
      <c r="GUY48" s="31"/>
      <c r="GUZ48" s="31"/>
      <c r="GVA48" s="31"/>
      <c r="GVB48" s="31"/>
      <c r="GVC48" s="31"/>
      <c r="GVD48" s="31"/>
      <c r="GVE48" s="31"/>
      <c r="GVF48" s="31"/>
      <c r="GVG48" s="31"/>
      <c r="GVH48" s="31"/>
      <c r="GVI48" s="31"/>
      <c r="GVJ48" s="31"/>
      <c r="GVK48" s="31"/>
      <c r="GVL48" s="31"/>
      <c r="GVM48" s="31"/>
      <c r="GVN48" s="31"/>
      <c r="GVO48" s="31"/>
      <c r="GVP48" s="31"/>
      <c r="GVQ48" s="31"/>
      <c r="GVR48" s="31"/>
      <c r="GVS48" s="31"/>
      <c r="GVT48" s="31"/>
      <c r="GVU48" s="31"/>
      <c r="GVV48" s="31"/>
      <c r="GVW48" s="31"/>
      <c r="GVX48" s="31"/>
      <c r="GVY48" s="31"/>
      <c r="GVZ48" s="31"/>
      <c r="GWA48" s="31"/>
      <c r="GWB48" s="31"/>
      <c r="GWC48" s="31"/>
      <c r="GWD48" s="31"/>
      <c r="GWE48" s="31"/>
      <c r="GWF48" s="31"/>
      <c r="GWG48" s="31"/>
      <c r="GWH48" s="31"/>
      <c r="GWI48" s="31"/>
      <c r="GWJ48" s="31"/>
      <c r="GWK48" s="31"/>
      <c r="GWL48" s="31"/>
      <c r="GWM48" s="31"/>
      <c r="GWN48" s="31"/>
      <c r="GWO48" s="31"/>
      <c r="GWP48" s="31"/>
      <c r="GWQ48" s="31"/>
      <c r="GWR48" s="31"/>
      <c r="GWS48" s="31"/>
      <c r="GWT48" s="31"/>
      <c r="GWU48" s="31"/>
      <c r="GWV48" s="31"/>
      <c r="GWW48" s="31"/>
      <c r="GWX48" s="31"/>
      <c r="GWY48" s="31"/>
      <c r="GWZ48" s="31"/>
      <c r="GXA48" s="31"/>
      <c r="GXB48" s="31"/>
      <c r="GXC48" s="31"/>
      <c r="GXD48" s="31"/>
      <c r="GXE48" s="31"/>
      <c r="GXF48" s="31"/>
      <c r="GXG48" s="31"/>
      <c r="GXH48" s="31"/>
      <c r="GXI48" s="31"/>
      <c r="GXJ48" s="31"/>
      <c r="GXK48" s="31"/>
      <c r="GXL48" s="31"/>
      <c r="GXM48" s="31"/>
      <c r="GXN48" s="31"/>
      <c r="GXO48" s="31"/>
      <c r="GXP48" s="31"/>
      <c r="GXQ48" s="31"/>
      <c r="GXR48" s="31"/>
      <c r="GXS48" s="31"/>
      <c r="GXT48" s="31"/>
      <c r="GXU48" s="31"/>
      <c r="GXV48" s="31"/>
      <c r="GXW48" s="31"/>
      <c r="GXX48" s="31"/>
      <c r="GXY48" s="31"/>
      <c r="GXZ48" s="31"/>
      <c r="GYA48" s="31"/>
      <c r="GYB48" s="31"/>
      <c r="GYC48" s="31"/>
      <c r="GYD48" s="31"/>
      <c r="GYE48" s="31"/>
      <c r="GYF48" s="31"/>
      <c r="GYG48" s="31"/>
      <c r="GYH48" s="31"/>
      <c r="GYI48" s="31"/>
      <c r="GYJ48" s="31"/>
      <c r="GYK48" s="31"/>
      <c r="GYL48" s="31"/>
      <c r="GYM48" s="31"/>
      <c r="GYN48" s="31"/>
      <c r="GYO48" s="31"/>
      <c r="GYP48" s="31"/>
      <c r="GYQ48" s="31"/>
      <c r="GYR48" s="31"/>
      <c r="GYS48" s="31"/>
      <c r="GYT48" s="31"/>
      <c r="GYU48" s="31"/>
      <c r="GYV48" s="31"/>
      <c r="GYW48" s="31"/>
      <c r="GYX48" s="31"/>
      <c r="GYY48" s="31"/>
      <c r="GYZ48" s="31"/>
      <c r="GZA48" s="31"/>
      <c r="GZB48" s="31"/>
      <c r="GZC48" s="31"/>
      <c r="GZD48" s="31"/>
      <c r="GZE48" s="31"/>
      <c r="GZF48" s="31"/>
      <c r="GZG48" s="31"/>
      <c r="GZH48" s="31"/>
      <c r="GZI48" s="31"/>
      <c r="GZJ48" s="31"/>
      <c r="GZK48" s="31"/>
      <c r="GZL48" s="31"/>
      <c r="GZM48" s="31"/>
      <c r="GZN48" s="31"/>
      <c r="GZO48" s="31"/>
      <c r="GZP48" s="31"/>
      <c r="GZQ48" s="31"/>
      <c r="GZR48" s="31"/>
      <c r="GZS48" s="31"/>
      <c r="GZT48" s="31"/>
      <c r="GZU48" s="31"/>
      <c r="GZV48" s="31"/>
      <c r="GZW48" s="31"/>
      <c r="GZX48" s="31"/>
      <c r="GZY48" s="31"/>
      <c r="GZZ48" s="31"/>
      <c r="HAA48" s="31"/>
      <c r="HAB48" s="31"/>
      <c r="HAC48" s="31"/>
      <c r="HAD48" s="31"/>
      <c r="HAE48" s="31"/>
      <c r="HAF48" s="31"/>
      <c r="HAG48" s="31"/>
      <c r="HAH48" s="31"/>
      <c r="HAI48" s="31"/>
      <c r="HAJ48" s="31"/>
      <c r="HAK48" s="31"/>
      <c r="HAL48" s="31"/>
      <c r="HAM48" s="31"/>
      <c r="HAN48" s="31"/>
      <c r="HAO48" s="31"/>
      <c r="HAP48" s="31"/>
      <c r="HAQ48" s="31"/>
      <c r="HAR48" s="31"/>
      <c r="HAS48" s="31"/>
      <c r="HAT48" s="31"/>
      <c r="HAU48" s="31"/>
      <c r="HAV48" s="31"/>
      <c r="HAW48" s="31"/>
      <c r="HAX48" s="31"/>
      <c r="HAY48" s="31"/>
      <c r="HAZ48" s="31"/>
      <c r="HBA48" s="31"/>
      <c r="HBB48" s="31"/>
      <c r="HBC48" s="31"/>
      <c r="HBD48" s="31"/>
      <c r="HBE48" s="31"/>
      <c r="HBF48" s="31"/>
      <c r="HBG48" s="31"/>
      <c r="HBH48" s="31"/>
      <c r="HBI48" s="31"/>
      <c r="HBJ48" s="31"/>
      <c r="HBK48" s="31"/>
      <c r="HBL48" s="31"/>
      <c r="HBM48" s="31"/>
      <c r="HBN48" s="31"/>
      <c r="HBO48" s="31"/>
      <c r="HBP48" s="31"/>
      <c r="HBQ48" s="31"/>
      <c r="HBR48" s="31"/>
      <c r="HBS48" s="31"/>
      <c r="HBT48" s="31"/>
      <c r="HBU48" s="31"/>
      <c r="HBV48" s="31"/>
      <c r="HBW48" s="31"/>
      <c r="HBX48" s="31"/>
      <c r="HBY48" s="31"/>
      <c r="HBZ48" s="31"/>
      <c r="HCA48" s="31"/>
      <c r="HCB48" s="31"/>
      <c r="HCC48" s="31"/>
      <c r="HCD48" s="31"/>
      <c r="HCE48" s="31"/>
      <c r="HCF48" s="31"/>
      <c r="HCG48" s="31"/>
      <c r="HCH48" s="31"/>
      <c r="HCI48" s="31"/>
      <c r="HCJ48" s="31"/>
      <c r="HCK48" s="31"/>
      <c r="HCL48" s="31"/>
      <c r="HCM48" s="31"/>
      <c r="HCN48" s="31"/>
      <c r="HCO48" s="31"/>
      <c r="HCP48" s="31"/>
      <c r="HCQ48" s="31"/>
      <c r="HCR48" s="31"/>
      <c r="HCS48" s="31"/>
      <c r="HCT48" s="31"/>
      <c r="HCU48" s="31"/>
      <c r="HCV48" s="31"/>
      <c r="HCW48" s="31"/>
      <c r="HCX48" s="31"/>
      <c r="HCY48" s="31"/>
      <c r="HCZ48" s="31"/>
      <c r="HDA48" s="31"/>
      <c r="HDB48" s="31"/>
      <c r="HDC48" s="31"/>
      <c r="HDD48" s="31"/>
      <c r="HDE48" s="31"/>
      <c r="HDF48" s="31"/>
      <c r="HDG48" s="31"/>
      <c r="HDH48" s="31"/>
      <c r="HDI48" s="31"/>
      <c r="HDJ48" s="31"/>
      <c r="HDK48" s="31"/>
      <c r="HDL48" s="31"/>
      <c r="HDM48" s="31"/>
      <c r="HDN48" s="31"/>
      <c r="HDO48" s="31"/>
      <c r="HDP48" s="31"/>
      <c r="HDQ48" s="31"/>
      <c r="HDR48" s="31"/>
      <c r="HDS48" s="31"/>
      <c r="HDT48" s="31"/>
      <c r="HDU48" s="31"/>
      <c r="HDV48" s="31"/>
      <c r="HDW48" s="31"/>
      <c r="HDX48" s="31"/>
      <c r="HDY48" s="31"/>
      <c r="HDZ48" s="31"/>
      <c r="HEA48" s="31"/>
      <c r="HEB48" s="31"/>
      <c r="HEC48" s="31"/>
      <c r="HED48" s="31"/>
      <c r="HEE48" s="31"/>
      <c r="HEF48" s="31"/>
      <c r="HEG48" s="31"/>
      <c r="HEH48" s="31"/>
      <c r="HEI48" s="31"/>
      <c r="HEJ48" s="31"/>
      <c r="HEK48" s="31"/>
      <c r="HEL48" s="31"/>
      <c r="HEM48" s="31"/>
      <c r="HEN48" s="31"/>
      <c r="HEO48" s="31"/>
      <c r="HEP48" s="31"/>
      <c r="HEQ48" s="31"/>
      <c r="HER48" s="31"/>
      <c r="HES48" s="31"/>
      <c r="HET48" s="31"/>
      <c r="HEU48" s="31"/>
      <c r="HEV48" s="31"/>
      <c r="HEW48" s="31"/>
      <c r="HEX48" s="31"/>
      <c r="HEY48" s="31"/>
      <c r="HEZ48" s="31"/>
      <c r="HFA48" s="31"/>
      <c r="HFB48" s="31"/>
      <c r="HFC48" s="31"/>
      <c r="HFD48" s="31"/>
      <c r="HFE48" s="31"/>
      <c r="HFF48" s="31"/>
      <c r="HFG48" s="31"/>
      <c r="HFH48" s="31"/>
      <c r="HFI48" s="31"/>
      <c r="HFJ48" s="31"/>
      <c r="HFK48" s="31"/>
      <c r="HFL48" s="31"/>
      <c r="HFM48" s="31"/>
      <c r="HFN48" s="31"/>
      <c r="HFO48" s="31"/>
      <c r="HFP48" s="31"/>
      <c r="HFQ48" s="31"/>
      <c r="HFR48" s="31"/>
      <c r="HFS48" s="31"/>
      <c r="HFT48" s="31"/>
      <c r="HFU48" s="31"/>
      <c r="HFV48" s="31"/>
      <c r="HFW48" s="31"/>
      <c r="HFX48" s="31"/>
      <c r="HFY48" s="31"/>
      <c r="HFZ48" s="31"/>
      <c r="HGA48" s="31"/>
      <c r="HGB48" s="31"/>
      <c r="HGC48" s="31"/>
      <c r="HGD48" s="31"/>
      <c r="HGE48" s="31"/>
      <c r="HGF48" s="31"/>
      <c r="HGG48" s="31"/>
      <c r="HGH48" s="31"/>
      <c r="HGI48" s="31"/>
      <c r="HGJ48" s="31"/>
      <c r="HGK48" s="31"/>
      <c r="HGL48" s="31"/>
      <c r="HGM48" s="31"/>
      <c r="HGN48" s="31"/>
      <c r="HGO48" s="31"/>
      <c r="HGP48" s="31"/>
      <c r="HGQ48" s="31"/>
      <c r="HGR48" s="31"/>
      <c r="HGS48" s="31"/>
      <c r="HGT48" s="31"/>
      <c r="HGU48" s="31"/>
      <c r="HGV48" s="31"/>
      <c r="HGW48" s="31"/>
      <c r="HGX48" s="31"/>
      <c r="HGY48" s="31"/>
      <c r="HGZ48" s="31"/>
      <c r="HHA48" s="31"/>
      <c r="HHB48" s="31"/>
      <c r="HHC48" s="31"/>
      <c r="HHD48" s="31"/>
      <c r="HHE48" s="31"/>
      <c r="HHF48" s="31"/>
      <c r="HHG48" s="31"/>
      <c r="HHH48" s="31"/>
      <c r="HHI48" s="31"/>
      <c r="HHJ48" s="31"/>
      <c r="HHK48" s="31"/>
      <c r="HHL48" s="31"/>
      <c r="HHM48" s="31"/>
      <c r="HHN48" s="31"/>
      <c r="HHO48" s="31"/>
      <c r="HHP48" s="31"/>
      <c r="HHQ48" s="31"/>
      <c r="HHR48" s="31"/>
      <c r="HHS48" s="31"/>
      <c r="HHT48" s="31"/>
      <c r="HHU48" s="31"/>
      <c r="HHV48" s="31"/>
      <c r="HHW48" s="31"/>
      <c r="HHX48" s="31"/>
      <c r="HHY48" s="31"/>
      <c r="HHZ48" s="31"/>
      <c r="HIA48" s="31"/>
      <c r="HIB48" s="31"/>
      <c r="HIC48" s="31"/>
      <c r="HID48" s="31"/>
      <c r="HIE48" s="31"/>
      <c r="HIF48" s="31"/>
      <c r="HIG48" s="31"/>
      <c r="HIH48" s="31"/>
      <c r="HII48" s="31"/>
      <c r="HIJ48" s="31"/>
      <c r="HIK48" s="31"/>
      <c r="HIL48" s="31"/>
      <c r="HIM48" s="31"/>
      <c r="HIN48" s="31"/>
      <c r="HIO48" s="31"/>
      <c r="HIP48" s="31"/>
      <c r="HIQ48" s="31"/>
      <c r="HIR48" s="31"/>
      <c r="HIS48" s="31"/>
      <c r="HIT48" s="31"/>
      <c r="HIU48" s="31"/>
      <c r="HIV48" s="31"/>
      <c r="HIW48" s="31"/>
      <c r="HIX48" s="31"/>
      <c r="HIY48" s="31"/>
      <c r="HIZ48" s="31"/>
      <c r="HJA48" s="31"/>
      <c r="HJB48" s="31"/>
      <c r="HJC48" s="31"/>
      <c r="HJD48" s="31"/>
      <c r="HJE48" s="31"/>
      <c r="HJF48" s="31"/>
      <c r="HJG48" s="31"/>
      <c r="HJH48" s="31"/>
      <c r="HJI48" s="31"/>
      <c r="HJJ48" s="31"/>
      <c r="HJK48" s="31"/>
      <c r="HJL48" s="31"/>
      <c r="HJM48" s="31"/>
      <c r="HJN48" s="31"/>
      <c r="HJO48" s="31"/>
      <c r="HJP48" s="31"/>
      <c r="HJQ48" s="31"/>
      <c r="HJR48" s="31"/>
      <c r="HJS48" s="31"/>
      <c r="HJT48" s="31"/>
      <c r="HJU48" s="31"/>
      <c r="HJV48" s="31"/>
      <c r="HJW48" s="31"/>
      <c r="HJX48" s="31"/>
      <c r="HJY48" s="31"/>
      <c r="HJZ48" s="31"/>
      <c r="HKA48" s="31"/>
      <c r="HKB48" s="31"/>
      <c r="HKC48" s="31"/>
      <c r="HKD48" s="31"/>
      <c r="HKE48" s="31"/>
      <c r="HKF48" s="31"/>
      <c r="HKG48" s="31"/>
      <c r="HKH48" s="31"/>
      <c r="HKI48" s="31"/>
      <c r="HKJ48" s="31"/>
      <c r="HKK48" s="31"/>
      <c r="HKL48" s="31"/>
      <c r="HKM48" s="31"/>
      <c r="HKN48" s="31"/>
      <c r="HKO48" s="31"/>
      <c r="HKP48" s="31"/>
      <c r="HKQ48" s="31"/>
      <c r="HKR48" s="31"/>
      <c r="HKS48" s="31"/>
      <c r="HKT48" s="31"/>
      <c r="HKU48" s="31"/>
      <c r="HKV48" s="31"/>
      <c r="HKW48" s="31"/>
      <c r="HKX48" s="31"/>
      <c r="HKY48" s="31"/>
      <c r="HKZ48" s="31"/>
      <c r="HLA48" s="31"/>
      <c r="HLB48" s="31"/>
      <c r="HLC48" s="31"/>
      <c r="HLD48" s="31"/>
      <c r="HLE48" s="31"/>
      <c r="HLF48" s="31"/>
      <c r="HLG48" s="31"/>
      <c r="HLH48" s="31"/>
      <c r="HLI48" s="31"/>
      <c r="HLJ48" s="31"/>
      <c r="HLK48" s="31"/>
      <c r="HLL48" s="31"/>
      <c r="HLM48" s="31"/>
      <c r="HLN48" s="31"/>
      <c r="HLO48" s="31"/>
      <c r="HLP48" s="31"/>
      <c r="HLQ48" s="31"/>
      <c r="HLR48" s="31"/>
      <c r="HLS48" s="31"/>
      <c r="HLT48" s="31"/>
      <c r="HLU48" s="31"/>
      <c r="HLV48" s="31"/>
      <c r="HLW48" s="31"/>
      <c r="HLX48" s="31"/>
      <c r="HLY48" s="31"/>
      <c r="HLZ48" s="31"/>
      <c r="HMA48" s="31"/>
      <c r="HMB48" s="31"/>
      <c r="HMC48" s="31"/>
      <c r="HMD48" s="31"/>
      <c r="HME48" s="31"/>
      <c r="HMF48" s="31"/>
      <c r="HMG48" s="31"/>
      <c r="HMH48" s="31"/>
      <c r="HMI48" s="31"/>
      <c r="HMJ48" s="31"/>
      <c r="HMK48" s="31"/>
      <c r="HML48" s="31"/>
      <c r="HMM48" s="31"/>
      <c r="HMN48" s="31"/>
      <c r="HMO48" s="31"/>
      <c r="HMP48" s="31"/>
      <c r="HMQ48" s="31"/>
      <c r="HMR48" s="31"/>
      <c r="HMS48" s="31"/>
      <c r="HMT48" s="31"/>
      <c r="HMU48" s="31"/>
      <c r="HMV48" s="31"/>
      <c r="HMW48" s="31"/>
      <c r="HMX48" s="31"/>
      <c r="HMY48" s="31"/>
      <c r="HMZ48" s="31"/>
      <c r="HNA48" s="31"/>
      <c r="HNB48" s="31"/>
      <c r="HNC48" s="31"/>
      <c r="HND48" s="31"/>
      <c r="HNE48" s="31"/>
      <c r="HNF48" s="31"/>
      <c r="HNG48" s="31"/>
      <c r="HNH48" s="31"/>
      <c r="HNI48" s="31"/>
      <c r="HNJ48" s="31"/>
      <c r="HNK48" s="31"/>
      <c r="HNL48" s="31"/>
      <c r="HNM48" s="31"/>
      <c r="HNN48" s="31"/>
      <c r="HNO48" s="31"/>
      <c r="HNP48" s="31"/>
      <c r="HNQ48" s="31"/>
      <c r="HNR48" s="31"/>
      <c r="HNS48" s="31"/>
      <c r="HNT48" s="31"/>
      <c r="HNU48" s="31"/>
      <c r="HNV48" s="31"/>
      <c r="HNW48" s="31"/>
      <c r="HNX48" s="31"/>
      <c r="HNY48" s="31"/>
      <c r="HNZ48" s="31"/>
      <c r="HOA48" s="31"/>
      <c r="HOB48" s="31"/>
      <c r="HOC48" s="31"/>
      <c r="HOD48" s="31"/>
      <c r="HOE48" s="31"/>
      <c r="HOF48" s="31"/>
      <c r="HOG48" s="31"/>
      <c r="HOH48" s="31"/>
      <c r="HOI48" s="31"/>
      <c r="HOJ48" s="31"/>
      <c r="HOK48" s="31"/>
      <c r="HOL48" s="31"/>
      <c r="HOM48" s="31"/>
      <c r="HON48" s="31"/>
      <c r="HOO48" s="31"/>
      <c r="HOP48" s="31"/>
      <c r="HOQ48" s="31"/>
      <c r="HOR48" s="31"/>
      <c r="HOS48" s="31"/>
      <c r="HOT48" s="31"/>
      <c r="HOU48" s="31"/>
      <c r="HOV48" s="31"/>
      <c r="HOW48" s="31"/>
      <c r="HOX48" s="31"/>
      <c r="HOY48" s="31"/>
      <c r="HOZ48" s="31"/>
      <c r="HPA48" s="31"/>
      <c r="HPB48" s="31"/>
      <c r="HPC48" s="31"/>
      <c r="HPD48" s="31"/>
      <c r="HPE48" s="31"/>
      <c r="HPF48" s="31"/>
      <c r="HPG48" s="31"/>
      <c r="HPH48" s="31"/>
      <c r="HPI48" s="31"/>
      <c r="HPJ48" s="31"/>
      <c r="HPK48" s="31"/>
      <c r="HPL48" s="31"/>
      <c r="HPM48" s="31"/>
      <c r="HPN48" s="31"/>
      <c r="HPO48" s="31"/>
      <c r="HPP48" s="31"/>
      <c r="HPQ48" s="31"/>
      <c r="HPR48" s="31"/>
      <c r="HPS48" s="31"/>
      <c r="HPT48" s="31"/>
      <c r="HPU48" s="31"/>
      <c r="HPV48" s="31"/>
      <c r="HPW48" s="31"/>
      <c r="HPX48" s="31"/>
      <c r="HPY48" s="31"/>
      <c r="HPZ48" s="31"/>
      <c r="HQA48" s="31"/>
      <c r="HQB48" s="31"/>
      <c r="HQC48" s="31"/>
      <c r="HQD48" s="31"/>
      <c r="HQE48" s="31"/>
      <c r="HQF48" s="31"/>
      <c r="HQG48" s="31"/>
      <c r="HQH48" s="31"/>
      <c r="HQI48" s="31"/>
      <c r="HQJ48" s="31"/>
      <c r="HQK48" s="31"/>
      <c r="HQL48" s="31"/>
      <c r="HQM48" s="31"/>
      <c r="HQN48" s="31"/>
      <c r="HQO48" s="31"/>
      <c r="HQP48" s="31"/>
      <c r="HQQ48" s="31"/>
      <c r="HQR48" s="31"/>
      <c r="HQS48" s="31"/>
      <c r="HQT48" s="31"/>
      <c r="HQU48" s="31"/>
      <c r="HQV48" s="31"/>
      <c r="HQW48" s="31"/>
      <c r="HQX48" s="31"/>
      <c r="HQY48" s="31"/>
      <c r="HQZ48" s="31"/>
      <c r="HRA48" s="31"/>
      <c r="HRB48" s="31"/>
      <c r="HRC48" s="31"/>
      <c r="HRD48" s="31"/>
      <c r="HRE48" s="31"/>
      <c r="HRF48" s="31"/>
      <c r="HRG48" s="31"/>
      <c r="HRH48" s="31"/>
      <c r="HRI48" s="31"/>
      <c r="HRJ48" s="31"/>
      <c r="HRK48" s="31"/>
      <c r="HRL48" s="31"/>
      <c r="HRM48" s="31"/>
      <c r="HRN48" s="31"/>
      <c r="HRO48" s="31"/>
      <c r="HRP48" s="31"/>
      <c r="HRQ48" s="31"/>
      <c r="HRR48" s="31"/>
      <c r="HRS48" s="31"/>
      <c r="HRT48" s="31"/>
      <c r="HRU48" s="31"/>
      <c r="HRV48" s="31"/>
      <c r="HRW48" s="31"/>
      <c r="HRX48" s="31"/>
      <c r="HRY48" s="31"/>
      <c r="HRZ48" s="31"/>
      <c r="HSA48" s="31"/>
      <c r="HSB48" s="31"/>
      <c r="HSC48" s="31"/>
      <c r="HSD48" s="31"/>
      <c r="HSE48" s="31"/>
      <c r="HSF48" s="31"/>
      <c r="HSG48" s="31"/>
      <c r="HSH48" s="31"/>
      <c r="HSI48" s="31"/>
      <c r="HSJ48" s="31"/>
      <c r="HSK48" s="31"/>
      <c r="HSL48" s="31"/>
      <c r="HSM48" s="31"/>
      <c r="HSN48" s="31"/>
      <c r="HSO48" s="31"/>
      <c r="HSP48" s="31"/>
      <c r="HSQ48" s="31"/>
      <c r="HSR48" s="31"/>
      <c r="HSS48" s="31"/>
      <c r="HST48" s="31"/>
      <c r="HSU48" s="31"/>
      <c r="HSV48" s="31"/>
      <c r="HSW48" s="31"/>
      <c r="HSX48" s="31"/>
      <c r="HSY48" s="31"/>
      <c r="HSZ48" s="31"/>
      <c r="HTA48" s="31"/>
      <c r="HTB48" s="31"/>
      <c r="HTC48" s="31"/>
      <c r="HTD48" s="31"/>
      <c r="HTE48" s="31"/>
      <c r="HTF48" s="31"/>
      <c r="HTG48" s="31"/>
      <c r="HTH48" s="31"/>
      <c r="HTI48" s="31"/>
      <c r="HTJ48" s="31"/>
      <c r="HTK48" s="31"/>
      <c r="HTL48" s="31"/>
      <c r="HTM48" s="31"/>
      <c r="HTN48" s="31"/>
      <c r="HTO48" s="31"/>
      <c r="HTP48" s="31"/>
      <c r="HTQ48" s="31"/>
      <c r="HTR48" s="31"/>
      <c r="HTS48" s="31"/>
      <c r="HTT48" s="31"/>
      <c r="HTU48" s="31"/>
      <c r="HTV48" s="31"/>
      <c r="HTW48" s="31"/>
      <c r="HTX48" s="31"/>
      <c r="HTY48" s="31"/>
      <c r="HTZ48" s="31"/>
      <c r="HUA48" s="31"/>
      <c r="HUB48" s="31"/>
      <c r="HUC48" s="31"/>
      <c r="HUD48" s="31"/>
      <c r="HUE48" s="31"/>
      <c r="HUF48" s="31"/>
      <c r="HUG48" s="31"/>
      <c r="HUH48" s="31"/>
      <c r="HUI48" s="31"/>
      <c r="HUJ48" s="31"/>
      <c r="HUK48" s="31"/>
      <c r="HUL48" s="31"/>
      <c r="HUM48" s="31"/>
      <c r="HUN48" s="31"/>
      <c r="HUO48" s="31"/>
      <c r="HUP48" s="31"/>
      <c r="HUQ48" s="31"/>
      <c r="HUR48" s="31"/>
      <c r="HUS48" s="31"/>
      <c r="HUT48" s="31"/>
      <c r="HUU48" s="31"/>
      <c r="HUV48" s="31"/>
      <c r="HUW48" s="31"/>
      <c r="HUX48" s="31"/>
      <c r="HUY48" s="31"/>
      <c r="HUZ48" s="31"/>
      <c r="HVA48" s="31"/>
      <c r="HVB48" s="31"/>
      <c r="HVC48" s="31"/>
      <c r="HVD48" s="31"/>
      <c r="HVE48" s="31"/>
      <c r="HVF48" s="31"/>
      <c r="HVG48" s="31"/>
      <c r="HVH48" s="31"/>
      <c r="HVI48" s="31"/>
      <c r="HVJ48" s="31"/>
      <c r="HVK48" s="31"/>
      <c r="HVL48" s="31"/>
      <c r="HVM48" s="31"/>
      <c r="HVN48" s="31"/>
      <c r="HVO48" s="31"/>
      <c r="HVP48" s="31"/>
      <c r="HVQ48" s="31"/>
      <c r="HVR48" s="31"/>
      <c r="HVS48" s="31"/>
      <c r="HVT48" s="31"/>
      <c r="HVU48" s="31"/>
      <c r="HVV48" s="31"/>
      <c r="HVW48" s="31"/>
      <c r="HVX48" s="31"/>
      <c r="HVY48" s="31"/>
      <c r="HVZ48" s="31"/>
      <c r="HWA48" s="31"/>
      <c r="HWB48" s="31"/>
      <c r="HWC48" s="31"/>
      <c r="HWD48" s="31"/>
      <c r="HWE48" s="31"/>
      <c r="HWF48" s="31"/>
      <c r="HWG48" s="31"/>
      <c r="HWH48" s="31"/>
      <c r="HWI48" s="31"/>
      <c r="HWJ48" s="31"/>
      <c r="HWK48" s="31"/>
      <c r="HWL48" s="31"/>
      <c r="HWM48" s="31"/>
      <c r="HWN48" s="31"/>
      <c r="HWO48" s="31"/>
      <c r="HWP48" s="31"/>
      <c r="HWQ48" s="31"/>
      <c r="HWR48" s="31"/>
      <c r="HWS48" s="31"/>
      <c r="HWT48" s="31"/>
      <c r="HWU48" s="31"/>
      <c r="HWV48" s="31"/>
      <c r="HWW48" s="31"/>
      <c r="HWX48" s="31"/>
      <c r="HWY48" s="31"/>
      <c r="HWZ48" s="31"/>
      <c r="HXA48" s="31"/>
      <c r="HXB48" s="31"/>
      <c r="HXC48" s="31"/>
      <c r="HXD48" s="31"/>
      <c r="HXE48" s="31"/>
      <c r="HXF48" s="31"/>
      <c r="HXG48" s="31"/>
      <c r="HXH48" s="31"/>
      <c r="HXI48" s="31"/>
      <c r="HXJ48" s="31"/>
      <c r="HXK48" s="31"/>
      <c r="HXL48" s="31"/>
      <c r="HXM48" s="31"/>
      <c r="HXN48" s="31"/>
      <c r="HXO48" s="31"/>
      <c r="HXP48" s="31"/>
      <c r="HXQ48" s="31"/>
      <c r="HXR48" s="31"/>
      <c r="HXS48" s="31"/>
      <c r="HXT48" s="31"/>
      <c r="HXU48" s="31"/>
      <c r="HXV48" s="31"/>
      <c r="HXW48" s="31"/>
      <c r="HXX48" s="31"/>
      <c r="HXY48" s="31"/>
      <c r="HXZ48" s="31"/>
      <c r="HYA48" s="31"/>
      <c r="HYB48" s="31"/>
      <c r="HYC48" s="31"/>
      <c r="HYD48" s="31"/>
      <c r="HYE48" s="31"/>
      <c r="HYF48" s="31"/>
      <c r="HYG48" s="31"/>
      <c r="HYH48" s="31"/>
      <c r="HYI48" s="31"/>
      <c r="HYJ48" s="31"/>
      <c r="HYK48" s="31"/>
      <c r="HYL48" s="31"/>
      <c r="HYM48" s="31"/>
      <c r="HYN48" s="31"/>
      <c r="HYO48" s="31"/>
      <c r="HYP48" s="31"/>
      <c r="HYQ48" s="31"/>
      <c r="HYR48" s="31"/>
      <c r="HYS48" s="31"/>
      <c r="HYT48" s="31"/>
      <c r="HYU48" s="31"/>
      <c r="HYV48" s="31"/>
      <c r="HYW48" s="31"/>
      <c r="HYX48" s="31"/>
      <c r="HYY48" s="31"/>
      <c r="HYZ48" s="31"/>
      <c r="HZA48" s="31"/>
      <c r="HZB48" s="31"/>
      <c r="HZC48" s="31"/>
      <c r="HZD48" s="31"/>
      <c r="HZE48" s="31"/>
      <c r="HZF48" s="31"/>
      <c r="HZG48" s="31"/>
      <c r="HZH48" s="31"/>
      <c r="HZI48" s="31"/>
      <c r="HZJ48" s="31"/>
      <c r="HZK48" s="31"/>
      <c r="HZL48" s="31"/>
      <c r="HZM48" s="31"/>
      <c r="HZN48" s="31"/>
      <c r="HZO48" s="31"/>
      <c r="HZP48" s="31"/>
      <c r="HZQ48" s="31"/>
      <c r="HZR48" s="31"/>
      <c r="HZS48" s="31"/>
      <c r="HZT48" s="31"/>
      <c r="HZU48" s="31"/>
      <c r="HZV48" s="31"/>
      <c r="HZW48" s="31"/>
      <c r="HZX48" s="31"/>
      <c r="HZY48" s="31"/>
      <c r="HZZ48" s="31"/>
      <c r="IAA48" s="31"/>
      <c r="IAB48" s="31"/>
      <c r="IAC48" s="31"/>
      <c r="IAD48" s="31"/>
      <c r="IAE48" s="31"/>
      <c r="IAF48" s="31"/>
      <c r="IAG48" s="31"/>
      <c r="IAH48" s="31"/>
      <c r="IAI48" s="31"/>
      <c r="IAJ48" s="31"/>
      <c r="IAK48" s="31"/>
      <c r="IAL48" s="31"/>
      <c r="IAM48" s="31"/>
      <c r="IAN48" s="31"/>
      <c r="IAO48" s="31"/>
      <c r="IAP48" s="31"/>
      <c r="IAQ48" s="31"/>
      <c r="IAR48" s="31"/>
      <c r="IAS48" s="31"/>
      <c r="IAT48" s="31"/>
      <c r="IAU48" s="31"/>
      <c r="IAV48" s="31"/>
      <c r="IAW48" s="31"/>
      <c r="IAX48" s="31"/>
      <c r="IAY48" s="31"/>
      <c r="IAZ48" s="31"/>
      <c r="IBA48" s="31"/>
      <c r="IBB48" s="31"/>
      <c r="IBC48" s="31"/>
      <c r="IBD48" s="31"/>
      <c r="IBE48" s="31"/>
      <c r="IBF48" s="31"/>
      <c r="IBG48" s="31"/>
      <c r="IBH48" s="31"/>
      <c r="IBI48" s="31"/>
      <c r="IBJ48" s="31"/>
      <c r="IBK48" s="31"/>
      <c r="IBL48" s="31"/>
      <c r="IBM48" s="31"/>
      <c r="IBN48" s="31"/>
      <c r="IBO48" s="31"/>
      <c r="IBP48" s="31"/>
      <c r="IBQ48" s="31"/>
      <c r="IBR48" s="31"/>
      <c r="IBS48" s="31"/>
      <c r="IBT48" s="31"/>
      <c r="IBU48" s="31"/>
      <c r="IBV48" s="31"/>
      <c r="IBW48" s="31"/>
      <c r="IBX48" s="31"/>
      <c r="IBY48" s="31"/>
      <c r="IBZ48" s="31"/>
      <c r="ICA48" s="31"/>
      <c r="ICB48" s="31"/>
      <c r="ICC48" s="31"/>
      <c r="ICD48" s="31"/>
      <c r="ICE48" s="31"/>
      <c r="ICF48" s="31"/>
      <c r="ICG48" s="31"/>
      <c r="ICH48" s="31"/>
      <c r="ICI48" s="31"/>
      <c r="ICJ48" s="31"/>
      <c r="ICK48" s="31"/>
      <c r="ICL48" s="31"/>
      <c r="ICM48" s="31"/>
      <c r="ICN48" s="31"/>
      <c r="ICO48" s="31"/>
      <c r="ICP48" s="31"/>
      <c r="ICQ48" s="31"/>
      <c r="ICR48" s="31"/>
      <c r="ICS48" s="31"/>
      <c r="ICT48" s="31"/>
      <c r="ICU48" s="31"/>
      <c r="ICV48" s="31"/>
      <c r="ICW48" s="31"/>
      <c r="ICX48" s="31"/>
      <c r="ICY48" s="31"/>
      <c r="ICZ48" s="31"/>
      <c r="IDA48" s="31"/>
      <c r="IDB48" s="31"/>
      <c r="IDC48" s="31"/>
      <c r="IDD48" s="31"/>
      <c r="IDE48" s="31"/>
      <c r="IDF48" s="31"/>
      <c r="IDG48" s="31"/>
      <c r="IDH48" s="31"/>
      <c r="IDI48" s="31"/>
      <c r="IDJ48" s="31"/>
      <c r="IDK48" s="31"/>
      <c r="IDL48" s="31"/>
      <c r="IDM48" s="31"/>
      <c r="IDN48" s="31"/>
      <c r="IDO48" s="31"/>
      <c r="IDP48" s="31"/>
      <c r="IDQ48" s="31"/>
      <c r="IDR48" s="31"/>
      <c r="IDS48" s="31"/>
      <c r="IDT48" s="31"/>
      <c r="IDU48" s="31"/>
      <c r="IDV48" s="31"/>
      <c r="IDW48" s="31"/>
      <c r="IDX48" s="31"/>
      <c r="IDY48" s="31"/>
      <c r="IDZ48" s="31"/>
      <c r="IEA48" s="31"/>
      <c r="IEB48" s="31"/>
      <c r="IEC48" s="31"/>
      <c r="IED48" s="31"/>
      <c r="IEE48" s="31"/>
      <c r="IEF48" s="31"/>
      <c r="IEG48" s="31"/>
      <c r="IEH48" s="31"/>
      <c r="IEI48" s="31"/>
      <c r="IEJ48" s="31"/>
      <c r="IEK48" s="31"/>
      <c r="IEL48" s="31"/>
      <c r="IEM48" s="31"/>
      <c r="IEN48" s="31"/>
      <c r="IEO48" s="31"/>
      <c r="IEP48" s="31"/>
      <c r="IEQ48" s="31"/>
      <c r="IER48" s="31"/>
      <c r="IES48" s="31"/>
      <c r="IET48" s="31"/>
      <c r="IEU48" s="31"/>
      <c r="IEV48" s="31"/>
      <c r="IEW48" s="31"/>
      <c r="IEX48" s="31"/>
      <c r="IEY48" s="31"/>
      <c r="IEZ48" s="31"/>
      <c r="IFA48" s="31"/>
      <c r="IFB48" s="31"/>
      <c r="IFC48" s="31"/>
      <c r="IFD48" s="31"/>
      <c r="IFE48" s="31"/>
      <c r="IFF48" s="31"/>
      <c r="IFG48" s="31"/>
      <c r="IFH48" s="31"/>
      <c r="IFI48" s="31"/>
      <c r="IFJ48" s="31"/>
      <c r="IFK48" s="31"/>
      <c r="IFL48" s="31"/>
      <c r="IFM48" s="31"/>
      <c r="IFN48" s="31"/>
      <c r="IFO48" s="31"/>
      <c r="IFP48" s="31"/>
      <c r="IFQ48" s="31"/>
      <c r="IFR48" s="31"/>
      <c r="IFS48" s="31"/>
      <c r="IFT48" s="31"/>
      <c r="IFU48" s="31"/>
      <c r="IFV48" s="31"/>
      <c r="IFW48" s="31"/>
      <c r="IFX48" s="31"/>
      <c r="IFY48" s="31"/>
      <c r="IFZ48" s="31"/>
      <c r="IGA48" s="31"/>
      <c r="IGB48" s="31"/>
      <c r="IGC48" s="31"/>
      <c r="IGD48" s="31"/>
      <c r="IGE48" s="31"/>
      <c r="IGF48" s="31"/>
      <c r="IGG48" s="31"/>
      <c r="IGH48" s="31"/>
      <c r="IGI48" s="31"/>
      <c r="IGJ48" s="31"/>
      <c r="IGK48" s="31"/>
      <c r="IGL48" s="31"/>
      <c r="IGM48" s="31"/>
      <c r="IGN48" s="31"/>
      <c r="IGO48" s="31"/>
      <c r="IGP48" s="31"/>
      <c r="IGQ48" s="31"/>
      <c r="IGR48" s="31"/>
      <c r="IGS48" s="31"/>
      <c r="IGT48" s="31"/>
      <c r="IGU48" s="31"/>
      <c r="IGV48" s="31"/>
      <c r="IGW48" s="31"/>
      <c r="IGX48" s="31"/>
      <c r="IGY48" s="31"/>
      <c r="IGZ48" s="31"/>
      <c r="IHA48" s="31"/>
      <c r="IHB48" s="31"/>
      <c r="IHC48" s="31"/>
      <c r="IHD48" s="31"/>
      <c r="IHE48" s="31"/>
      <c r="IHF48" s="31"/>
      <c r="IHG48" s="31"/>
      <c r="IHH48" s="31"/>
      <c r="IHI48" s="31"/>
      <c r="IHJ48" s="31"/>
      <c r="IHK48" s="31"/>
      <c r="IHL48" s="31"/>
      <c r="IHM48" s="31"/>
      <c r="IHN48" s="31"/>
      <c r="IHO48" s="31"/>
      <c r="IHP48" s="31"/>
      <c r="IHQ48" s="31"/>
      <c r="IHR48" s="31"/>
      <c r="IHS48" s="31"/>
      <c r="IHT48" s="31"/>
      <c r="IHU48" s="31"/>
      <c r="IHV48" s="31"/>
      <c r="IHW48" s="31"/>
      <c r="IHX48" s="31"/>
      <c r="IHY48" s="31"/>
      <c r="IHZ48" s="31"/>
      <c r="IIA48" s="31"/>
      <c r="IIB48" s="31"/>
      <c r="IIC48" s="31"/>
      <c r="IID48" s="31"/>
      <c r="IIE48" s="31"/>
      <c r="IIF48" s="31"/>
      <c r="IIG48" s="31"/>
      <c r="IIH48" s="31"/>
      <c r="III48" s="31"/>
      <c r="IIJ48" s="31"/>
      <c r="IIK48" s="31"/>
      <c r="IIL48" s="31"/>
      <c r="IIM48" s="31"/>
      <c r="IIN48" s="31"/>
      <c r="IIO48" s="31"/>
      <c r="IIP48" s="31"/>
      <c r="IIQ48" s="31"/>
      <c r="IIR48" s="31"/>
      <c r="IIS48" s="31"/>
      <c r="IIT48" s="31"/>
      <c r="IIU48" s="31"/>
      <c r="IIV48" s="31"/>
      <c r="IIW48" s="31"/>
      <c r="IIX48" s="31"/>
      <c r="IIY48" s="31"/>
      <c r="IIZ48" s="31"/>
      <c r="IJA48" s="31"/>
      <c r="IJB48" s="31"/>
      <c r="IJC48" s="31"/>
      <c r="IJD48" s="31"/>
      <c r="IJE48" s="31"/>
      <c r="IJF48" s="31"/>
      <c r="IJG48" s="31"/>
      <c r="IJH48" s="31"/>
      <c r="IJI48" s="31"/>
      <c r="IJJ48" s="31"/>
      <c r="IJK48" s="31"/>
      <c r="IJL48" s="31"/>
      <c r="IJM48" s="31"/>
      <c r="IJN48" s="31"/>
      <c r="IJO48" s="31"/>
      <c r="IJP48" s="31"/>
      <c r="IJQ48" s="31"/>
      <c r="IJR48" s="31"/>
      <c r="IJS48" s="31"/>
      <c r="IJT48" s="31"/>
      <c r="IJU48" s="31"/>
      <c r="IJV48" s="31"/>
      <c r="IJW48" s="31"/>
      <c r="IJX48" s="31"/>
      <c r="IJY48" s="31"/>
      <c r="IJZ48" s="31"/>
      <c r="IKA48" s="31"/>
      <c r="IKB48" s="31"/>
      <c r="IKC48" s="31"/>
      <c r="IKD48" s="31"/>
      <c r="IKE48" s="31"/>
      <c r="IKF48" s="31"/>
      <c r="IKG48" s="31"/>
      <c r="IKH48" s="31"/>
      <c r="IKI48" s="31"/>
      <c r="IKJ48" s="31"/>
      <c r="IKK48" s="31"/>
      <c r="IKL48" s="31"/>
      <c r="IKM48" s="31"/>
      <c r="IKN48" s="31"/>
      <c r="IKO48" s="31"/>
      <c r="IKP48" s="31"/>
      <c r="IKQ48" s="31"/>
      <c r="IKR48" s="31"/>
      <c r="IKS48" s="31"/>
      <c r="IKT48" s="31"/>
      <c r="IKU48" s="31"/>
      <c r="IKV48" s="31"/>
      <c r="IKW48" s="31"/>
      <c r="IKX48" s="31"/>
      <c r="IKY48" s="31"/>
      <c r="IKZ48" s="31"/>
      <c r="ILA48" s="31"/>
      <c r="ILB48" s="31"/>
      <c r="ILC48" s="31"/>
      <c r="ILD48" s="31"/>
      <c r="ILE48" s="31"/>
      <c r="ILF48" s="31"/>
      <c r="ILG48" s="31"/>
      <c r="ILH48" s="31"/>
      <c r="ILI48" s="31"/>
      <c r="ILJ48" s="31"/>
      <c r="ILK48" s="31"/>
      <c r="ILL48" s="31"/>
      <c r="ILM48" s="31"/>
      <c r="ILN48" s="31"/>
      <c r="ILO48" s="31"/>
      <c r="ILP48" s="31"/>
      <c r="ILQ48" s="31"/>
      <c r="ILR48" s="31"/>
      <c r="ILS48" s="31"/>
      <c r="ILT48" s="31"/>
      <c r="ILU48" s="31"/>
      <c r="ILV48" s="31"/>
      <c r="ILW48" s="31"/>
      <c r="ILX48" s="31"/>
      <c r="ILY48" s="31"/>
      <c r="ILZ48" s="31"/>
      <c r="IMA48" s="31"/>
      <c r="IMB48" s="31"/>
      <c r="IMC48" s="31"/>
      <c r="IMD48" s="31"/>
      <c r="IME48" s="31"/>
      <c r="IMF48" s="31"/>
      <c r="IMG48" s="31"/>
      <c r="IMH48" s="31"/>
      <c r="IMI48" s="31"/>
      <c r="IMJ48" s="31"/>
      <c r="IMK48" s="31"/>
      <c r="IML48" s="31"/>
      <c r="IMM48" s="31"/>
      <c r="IMN48" s="31"/>
      <c r="IMO48" s="31"/>
      <c r="IMP48" s="31"/>
      <c r="IMQ48" s="31"/>
      <c r="IMR48" s="31"/>
      <c r="IMS48" s="31"/>
      <c r="IMT48" s="31"/>
      <c r="IMU48" s="31"/>
      <c r="IMV48" s="31"/>
      <c r="IMW48" s="31"/>
      <c r="IMX48" s="31"/>
      <c r="IMY48" s="31"/>
      <c r="IMZ48" s="31"/>
      <c r="INA48" s="31"/>
      <c r="INB48" s="31"/>
      <c r="INC48" s="31"/>
      <c r="IND48" s="31"/>
      <c r="INE48" s="31"/>
      <c r="INF48" s="31"/>
      <c r="ING48" s="31"/>
      <c r="INH48" s="31"/>
      <c r="INI48" s="31"/>
      <c r="INJ48" s="31"/>
      <c r="INK48" s="31"/>
      <c r="INL48" s="31"/>
      <c r="INM48" s="31"/>
      <c r="INN48" s="31"/>
      <c r="INO48" s="31"/>
      <c r="INP48" s="31"/>
      <c r="INQ48" s="31"/>
      <c r="INR48" s="31"/>
      <c r="INS48" s="31"/>
      <c r="INT48" s="31"/>
      <c r="INU48" s="31"/>
      <c r="INV48" s="31"/>
      <c r="INW48" s="31"/>
      <c r="INX48" s="31"/>
      <c r="INY48" s="31"/>
      <c r="INZ48" s="31"/>
      <c r="IOA48" s="31"/>
      <c r="IOB48" s="31"/>
      <c r="IOC48" s="31"/>
      <c r="IOD48" s="31"/>
      <c r="IOE48" s="31"/>
      <c r="IOF48" s="31"/>
      <c r="IOG48" s="31"/>
      <c r="IOH48" s="31"/>
      <c r="IOI48" s="31"/>
      <c r="IOJ48" s="31"/>
      <c r="IOK48" s="31"/>
      <c r="IOL48" s="31"/>
      <c r="IOM48" s="31"/>
      <c r="ION48" s="31"/>
      <c r="IOO48" s="31"/>
      <c r="IOP48" s="31"/>
      <c r="IOQ48" s="31"/>
      <c r="IOR48" s="31"/>
      <c r="IOS48" s="31"/>
      <c r="IOT48" s="31"/>
      <c r="IOU48" s="31"/>
      <c r="IOV48" s="31"/>
      <c r="IOW48" s="31"/>
      <c r="IOX48" s="31"/>
      <c r="IOY48" s="31"/>
      <c r="IOZ48" s="31"/>
      <c r="IPA48" s="31"/>
      <c r="IPB48" s="31"/>
      <c r="IPC48" s="31"/>
      <c r="IPD48" s="31"/>
      <c r="IPE48" s="31"/>
      <c r="IPF48" s="31"/>
      <c r="IPG48" s="31"/>
      <c r="IPH48" s="31"/>
      <c r="IPI48" s="31"/>
      <c r="IPJ48" s="31"/>
      <c r="IPK48" s="31"/>
      <c r="IPL48" s="31"/>
      <c r="IPM48" s="31"/>
      <c r="IPN48" s="31"/>
      <c r="IPO48" s="31"/>
      <c r="IPP48" s="31"/>
      <c r="IPQ48" s="31"/>
      <c r="IPR48" s="31"/>
      <c r="IPS48" s="31"/>
      <c r="IPT48" s="31"/>
      <c r="IPU48" s="31"/>
      <c r="IPV48" s="31"/>
      <c r="IPW48" s="31"/>
      <c r="IPX48" s="31"/>
      <c r="IPY48" s="31"/>
      <c r="IPZ48" s="31"/>
      <c r="IQA48" s="31"/>
      <c r="IQB48" s="31"/>
      <c r="IQC48" s="31"/>
      <c r="IQD48" s="31"/>
      <c r="IQE48" s="31"/>
      <c r="IQF48" s="31"/>
      <c r="IQG48" s="31"/>
      <c r="IQH48" s="31"/>
      <c r="IQI48" s="31"/>
      <c r="IQJ48" s="31"/>
      <c r="IQK48" s="31"/>
      <c r="IQL48" s="31"/>
      <c r="IQM48" s="31"/>
      <c r="IQN48" s="31"/>
      <c r="IQO48" s="31"/>
      <c r="IQP48" s="31"/>
      <c r="IQQ48" s="31"/>
      <c r="IQR48" s="31"/>
      <c r="IQS48" s="31"/>
      <c r="IQT48" s="31"/>
      <c r="IQU48" s="31"/>
      <c r="IQV48" s="31"/>
      <c r="IQW48" s="31"/>
      <c r="IQX48" s="31"/>
      <c r="IQY48" s="31"/>
      <c r="IQZ48" s="31"/>
      <c r="IRA48" s="31"/>
      <c r="IRB48" s="31"/>
      <c r="IRC48" s="31"/>
      <c r="IRD48" s="31"/>
      <c r="IRE48" s="31"/>
      <c r="IRF48" s="31"/>
      <c r="IRG48" s="31"/>
      <c r="IRH48" s="31"/>
      <c r="IRI48" s="31"/>
      <c r="IRJ48" s="31"/>
      <c r="IRK48" s="31"/>
      <c r="IRL48" s="31"/>
      <c r="IRM48" s="31"/>
      <c r="IRN48" s="31"/>
      <c r="IRO48" s="31"/>
      <c r="IRP48" s="31"/>
      <c r="IRQ48" s="31"/>
      <c r="IRR48" s="31"/>
      <c r="IRS48" s="31"/>
      <c r="IRT48" s="31"/>
      <c r="IRU48" s="31"/>
      <c r="IRV48" s="31"/>
      <c r="IRW48" s="31"/>
      <c r="IRX48" s="31"/>
      <c r="IRY48" s="31"/>
      <c r="IRZ48" s="31"/>
      <c r="ISA48" s="31"/>
      <c r="ISB48" s="31"/>
      <c r="ISC48" s="31"/>
      <c r="ISD48" s="31"/>
      <c r="ISE48" s="31"/>
      <c r="ISF48" s="31"/>
      <c r="ISG48" s="31"/>
      <c r="ISH48" s="31"/>
      <c r="ISI48" s="31"/>
      <c r="ISJ48" s="31"/>
      <c r="ISK48" s="31"/>
      <c r="ISL48" s="31"/>
      <c r="ISM48" s="31"/>
      <c r="ISN48" s="31"/>
      <c r="ISO48" s="31"/>
      <c r="ISP48" s="31"/>
      <c r="ISQ48" s="31"/>
      <c r="ISR48" s="31"/>
      <c r="ISS48" s="31"/>
      <c r="IST48" s="31"/>
      <c r="ISU48" s="31"/>
      <c r="ISV48" s="31"/>
      <c r="ISW48" s="31"/>
      <c r="ISX48" s="31"/>
      <c r="ISY48" s="31"/>
      <c r="ISZ48" s="31"/>
      <c r="ITA48" s="31"/>
      <c r="ITB48" s="31"/>
      <c r="ITC48" s="31"/>
      <c r="ITD48" s="31"/>
      <c r="ITE48" s="31"/>
      <c r="ITF48" s="31"/>
      <c r="ITG48" s="31"/>
      <c r="ITH48" s="31"/>
      <c r="ITI48" s="31"/>
      <c r="ITJ48" s="31"/>
      <c r="ITK48" s="31"/>
      <c r="ITL48" s="31"/>
      <c r="ITM48" s="31"/>
      <c r="ITN48" s="31"/>
      <c r="ITO48" s="31"/>
      <c r="ITP48" s="31"/>
      <c r="ITQ48" s="31"/>
      <c r="ITR48" s="31"/>
      <c r="ITS48" s="31"/>
      <c r="ITT48" s="31"/>
      <c r="ITU48" s="31"/>
      <c r="ITV48" s="31"/>
      <c r="ITW48" s="31"/>
      <c r="ITX48" s="31"/>
      <c r="ITY48" s="31"/>
      <c r="ITZ48" s="31"/>
      <c r="IUA48" s="31"/>
      <c r="IUB48" s="31"/>
      <c r="IUC48" s="31"/>
      <c r="IUD48" s="31"/>
      <c r="IUE48" s="31"/>
      <c r="IUF48" s="31"/>
      <c r="IUG48" s="31"/>
      <c r="IUH48" s="31"/>
      <c r="IUI48" s="31"/>
      <c r="IUJ48" s="31"/>
      <c r="IUK48" s="31"/>
      <c r="IUL48" s="31"/>
      <c r="IUM48" s="31"/>
      <c r="IUN48" s="31"/>
      <c r="IUO48" s="31"/>
      <c r="IUP48" s="31"/>
      <c r="IUQ48" s="31"/>
      <c r="IUR48" s="31"/>
      <c r="IUS48" s="31"/>
      <c r="IUT48" s="31"/>
      <c r="IUU48" s="31"/>
      <c r="IUV48" s="31"/>
      <c r="IUW48" s="31"/>
      <c r="IUX48" s="31"/>
      <c r="IUY48" s="31"/>
      <c r="IUZ48" s="31"/>
      <c r="IVA48" s="31"/>
      <c r="IVB48" s="31"/>
      <c r="IVC48" s="31"/>
      <c r="IVD48" s="31"/>
      <c r="IVE48" s="31"/>
      <c r="IVF48" s="31"/>
      <c r="IVG48" s="31"/>
      <c r="IVH48" s="31"/>
      <c r="IVI48" s="31"/>
      <c r="IVJ48" s="31"/>
      <c r="IVK48" s="31"/>
      <c r="IVL48" s="31"/>
      <c r="IVM48" s="31"/>
      <c r="IVN48" s="31"/>
      <c r="IVO48" s="31"/>
      <c r="IVP48" s="31"/>
      <c r="IVQ48" s="31"/>
      <c r="IVR48" s="31"/>
      <c r="IVS48" s="31"/>
      <c r="IVT48" s="31"/>
      <c r="IVU48" s="31"/>
      <c r="IVV48" s="31"/>
      <c r="IVW48" s="31"/>
      <c r="IVX48" s="31"/>
      <c r="IVY48" s="31"/>
      <c r="IVZ48" s="31"/>
      <c r="IWA48" s="31"/>
      <c r="IWB48" s="31"/>
      <c r="IWC48" s="31"/>
      <c r="IWD48" s="31"/>
      <c r="IWE48" s="31"/>
      <c r="IWF48" s="31"/>
      <c r="IWG48" s="31"/>
      <c r="IWH48" s="31"/>
      <c r="IWI48" s="31"/>
      <c r="IWJ48" s="31"/>
      <c r="IWK48" s="31"/>
      <c r="IWL48" s="31"/>
      <c r="IWM48" s="31"/>
      <c r="IWN48" s="31"/>
      <c r="IWO48" s="31"/>
      <c r="IWP48" s="31"/>
      <c r="IWQ48" s="31"/>
      <c r="IWR48" s="31"/>
      <c r="IWS48" s="31"/>
      <c r="IWT48" s="31"/>
      <c r="IWU48" s="31"/>
      <c r="IWV48" s="31"/>
      <c r="IWW48" s="31"/>
      <c r="IWX48" s="31"/>
      <c r="IWY48" s="31"/>
      <c r="IWZ48" s="31"/>
      <c r="IXA48" s="31"/>
      <c r="IXB48" s="31"/>
      <c r="IXC48" s="31"/>
      <c r="IXD48" s="31"/>
      <c r="IXE48" s="31"/>
      <c r="IXF48" s="31"/>
      <c r="IXG48" s="31"/>
      <c r="IXH48" s="31"/>
      <c r="IXI48" s="31"/>
      <c r="IXJ48" s="31"/>
      <c r="IXK48" s="31"/>
      <c r="IXL48" s="31"/>
      <c r="IXM48" s="31"/>
      <c r="IXN48" s="31"/>
      <c r="IXO48" s="31"/>
      <c r="IXP48" s="31"/>
      <c r="IXQ48" s="31"/>
      <c r="IXR48" s="31"/>
      <c r="IXS48" s="31"/>
      <c r="IXT48" s="31"/>
      <c r="IXU48" s="31"/>
      <c r="IXV48" s="31"/>
      <c r="IXW48" s="31"/>
      <c r="IXX48" s="31"/>
      <c r="IXY48" s="31"/>
      <c r="IXZ48" s="31"/>
      <c r="IYA48" s="31"/>
      <c r="IYB48" s="31"/>
      <c r="IYC48" s="31"/>
      <c r="IYD48" s="31"/>
      <c r="IYE48" s="31"/>
      <c r="IYF48" s="31"/>
      <c r="IYG48" s="31"/>
      <c r="IYH48" s="31"/>
      <c r="IYI48" s="31"/>
      <c r="IYJ48" s="31"/>
      <c r="IYK48" s="31"/>
      <c r="IYL48" s="31"/>
      <c r="IYM48" s="31"/>
      <c r="IYN48" s="31"/>
      <c r="IYO48" s="31"/>
      <c r="IYP48" s="31"/>
      <c r="IYQ48" s="31"/>
      <c r="IYR48" s="31"/>
      <c r="IYS48" s="31"/>
      <c r="IYT48" s="31"/>
      <c r="IYU48" s="31"/>
      <c r="IYV48" s="31"/>
      <c r="IYW48" s="31"/>
      <c r="IYX48" s="31"/>
      <c r="IYY48" s="31"/>
      <c r="IYZ48" s="31"/>
      <c r="IZA48" s="31"/>
      <c r="IZB48" s="31"/>
      <c r="IZC48" s="31"/>
      <c r="IZD48" s="31"/>
      <c r="IZE48" s="31"/>
      <c r="IZF48" s="31"/>
      <c r="IZG48" s="31"/>
      <c r="IZH48" s="31"/>
      <c r="IZI48" s="31"/>
      <c r="IZJ48" s="31"/>
      <c r="IZK48" s="31"/>
      <c r="IZL48" s="31"/>
      <c r="IZM48" s="31"/>
      <c r="IZN48" s="31"/>
      <c r="IZO48" s="31"/>
      <c r="IZP48" s="31"/>
      <c r="IZQ48" s="31"/>
      <c r="IZR48" s="31"/>
      <c r="IZS48" s="31"/>
      <c r="IZT48" s="31"/>
      <c r="IZU48" s="31"/>
      <c r="IZV48" s="31"/>
      <c r="IZW48" s="31"/>
      <c r="IZX48" s="31"/>
      <c r="IZY48" s="31"/>
      <c r="IZZ48" s="31"/>
      <c r="JAA48" s="31"/>
      <c r="JAB48" s="31"/>
      <c r="JAC48" s="31"/>
      <c r="JAD48" s="31"/>
      <c r="JAE48" s="31"/>
      <c r="JAF48" s="31"/>
      <c r="JAG48" s="31"/>
      <c r="JAH48" s="31"/>
      <c r="JAI48" s="31"/>
      <c r="JAJ48" s="31"/>
      <c r="JAK48" s="31"/>
      <c r="JAL48" s="31"/>
      <c r="JAM48" s="31"/>
      <c r="JAN48" s="31"/>
      <c r="JAO48" s="31"/>
      <c r="JAP48" s="31"/>
      <c r="JAQ48" s="31"/>
      <c r="JAR48" s="31"/>
      <c r="JAS48" s="31"/>
      <c r="JAT48" s="31"/>
      <c r="JAU48" s="31"/>
      <c r="JAV48" s="31"/>
      <c r="JAW48" s="31"/>
      <c r="JAX48" s="31"/>
      <c r="JAY48" s="31"/>
      <c r="JAZ48" s="31"/>
      <c r="JBA48" s="31"/>
      <c r="JBB48" s="31"/>
      <c r="JBC48" s="31"/>
      <c r="JBD48" s="31"/>
      <c r="JBE48" s="31"/>
      <c r="JBF48" s="31"/>
      <c r="JBG48" s="31"/>
      <c r="JBH48" s="31"/>
      <c r="JBI48" s="31"/>
      <c r="JBJ48" s="31"/>
      <c r="JBK48" s="31"/>
      <c r="JBL48" s="31"/>
      <c r="JBM48" s="31"/>
      <c r="JBN48" s="31"/>
      <c r="JBO48" s="31"/>
      <c r="JBP48" s="31"/>
      <c r="JBQ48" s="31"/>
      <c r="JBR48" s="31"/>
      <c r="JBS48" s="31"/>
      <c r="JBT48" s="31"/>
      <c r="JBU48" s="31"/>
      <c r="JBV48" s="31"/>
      <c r="JBW48" s="31"/>
      <c r="JBX48" s="31"/>
      <c r="JBY48" s="31"/>
      <c r="JBZ48" s="31"/>
      <c r="JCA48" s="31"/>
      <c r="JCB48" s="31"/>
      <c r="JCC48" s="31"/>
      <c r="JCD48" s="31"/>
      <c r="JCE48" s="31"/>
      <c r="JCF48" s="31"/>
      <c r="JCG48" s="31"/>
      <c r="JCH48" s="31"/>
      <c r="JCI48" s="31"/>
      <c r="JCJ48" s="31"/>
      <c r="JCK48" s="31"/>
      <c r="JCL48" s="31"/>
      <c r="JCM48" s="31"/>
      <c r="JCN48" s="31"/>
      <c r="JCO48" s="31"/>
      <c r="JCP48" s="31"/>
      <c r="JCQ48" s="31"/>
      <c r="JCR48" s="31"/>
      <c r="JCS48" s="31"/>
      <c r="JCT48" s="31"/>
      <c r="JCU48" s="31"/>
      <c r="JCV48" s="31"/>
      <c r="JCW48" s="31"/>
      <c r="JCX48" s="31"/>
      <c r="JCY48" s="31"/>
      <c r="JCZ48" s="31"/>
      <c r="JDA48" s="31"/>
      <c r="JDB48" s="31"/>
      <c r="JDC48" s="31"/>
      <c r="JDD48" s="31"/>
      <c r="JDE48" s="31"/>
      <c r="JDF48" s="31"/>
      <c r="JDG48" s="31"/>
      <c r="JDH48" s="31"/>
      <c r="JDI48" s="31"/>
      <c r="JDJ48" s="31"/>
      <c r="JDK48" s="31"/>
      <c r="JDL48" s="31"/>
      <c r="JDM48" s="31"/>
      <c r="JDN48" s="31"/>
      <c r="JDO48" s="31"/>
      <c r="JDP48" s="31"/>
      <c r="JDQ48" s="31"/>
      <c r="JDR48" s="31"/>
      <c r="JDS48" s="31"/>
      <c r="JDT48" s="31"/>
      <c r="JDU48" s="31"/>
      <c r="JDV48" s="31"/>
      <c r="JDW48" s="31"/>
      <c r="JDX48" s="31"/>
      <c r="JDY48" s="31"/>
      <c r="JDZ48" s="31"/>
      <c r="JEA48" s="31"/>
      <c r="JEB48" s="31"/>
      <c r="JEC48" s="31"/>
      <c r="JED48" s="31"/>
      <c r="JEE48" s="31"/>
      <c r="JEF48" s="31"/>
      <c r="JEG48" s="31"/>
      <c r="JEH48" s="31"/>
      <c r="JEI48" s="31"/>
      <c r="JEJ48" s="31"/>
      <c r="JEK48" s="31"/>
      <c r="JEL48" s="31"/>
      <c r="JEM48" s="31"/>
      <c r="JEN48" s="31"/>
      <c r="JEO48" s="31"/>
      <c r="JEP48" s="31"/>
      <c r="JEQ48" s="31"/>
      <c r="JER48" s="31"/>
      <c r="JES48" s="31"/>
      <c r="JET48" s="31"/>
      <c r="JEU48" s="31"/>
      <c r="JEV48" s="31"/>
      <c r="JEW48" s="31"/>
      <c r="JEX48" s="31"/>
      <c r="JEY48" s="31"/>
      <c r="JEZ48" s="31"/>
      <c r="JFA48" s="31"/>
      <c r="JFB48" s="31"/>
      <c r="JFC48" s="31"/>
      <c r="JFD48" s="31"/>
      <c r="JFE48" s="31"/>
      <c r="JFF48" s="31"/>
      <c r="JFG48" s="31"/>
      <c r="JFH48" s="31"/>
      <c r="JFI48" s="31"/>
      <c r="JFJ48" s="31"/>
      <c r="JFK48" s="31"/>
      <c r="JFL48" s="31"/>
      <c r="JFM48" s="31"/>
      <c r="JFN48" s="31"/>
      <c r="JFO48" s="31"/>
      <c r="JFP48" s="31"/>
      <c r="JFQ48" s="31"/>
      <c r="JFR48" s="31"/>
      <c r="JFS48" s="31"/>
      <c r="JFT48" s="31"/>
      <c r="JFU48" s="31"/>
      <c r="JFV48" s="31"/>
      <c r="JFW48" s="31"/>
      <c r="JFX48" s="31"/>
      <c r="JFY48" s="31"/>
      <c r="JFZ48" s="31"/>
      <c r="JGA48" s="31"/>
      <c r="JGB48" s="31"/>
      <c r="JGC48" s="31"/>
      <c r="JGD48" s="31"/>
      <c r="JGE48" s="31"/>
      <c r="JGF48" s="31"/>
      <c r="JGG48" s="31"/>
      <c r="JGH48" s="31"/>
      <c r="JGI48" s="31"/>
      <c r="JGJ48" s="31"/>
      <c r="JGK48" s="31"/>
      <c r="JGL48" s="31"/>
      <c r="JGM48" s="31"/>
      <c r="JGN48" s="31"/>
      <c r="JGO48" s="31"/>
      <c r="JGP48" s="31"/>
      <c r="JGQ48" s="31"/>
      <c r="JGR48" s="31"/>
      <c r="JGS48" s="31"/>
      <c r="JGT48" s="31"/>
      <c r="JGU48" s="31"/>
      <c r="JGV48" s="31"/>
      <c r="JGW48" s="31"/>
      <c r="JGX48" s="31"/>
      <c r="JGY48" s="31"/>
      <c r="JGZ48" s="31"/>
      <c r="JHA48" s="31"/>
      <c r="JHB48" s="31"/>
      <c r="JHC48" s="31"/>
      <c r="JHD48" s="31"/>
      <c r="JHE48" s="31"/>
      <c r="JHF48" s="31"/>
      <c r="JHG48" s="31"/>
      <c r="JHH48" s="31"/>
      <c r="JHI48" s="31"/>
      <c r="JHJ48" s="31"/>
      <c r="JHK48" s="31"/>
      <c r="JHL48" s="31"/>
      <c r="JHM48" s="31"/>
      <c r="JHN48" s="31"/>
      <c r="JHO48" s="31"/>
      <c r="JHP48" s="31"/>
      <c r="JHQ48" s="31"/>
      <c r="JHR48" s="31"/>
      <c r="JHS48" s="31"/>
      <c r="JHT48" s="31"/>
      <c r="JHU48" s="31"/>
      <c r="JHV48" s="31"/>
      <c r="JHW48" s="31"/>
      <c r="JHX48" s="31"/>
      <c r="JHY48" s="31"/>
      <c r="JHZ48" s="31"/>
      <c r="JIA48" s="31"/>
      <c r="JIB48" s="31"/>
      <c r="JIC48" s="31"/>
      <c r="JID48" s="31"/>
      <c r="JIE48" s="31"/>
      <c r="JIF48" s="31"/>
      <c r="JIG48" s="31"/>
      <c r="JIH48" s="31"/>
      <c r="JII48" s="31"/>
      <c r="JIJ48" s="31"/>
      <c r="JIK48" s="31"/>
      <c r="JIL48" s="31"/>
      <c r="JIM48" s="31"/>
      <c r="JIN48" s="31"/>
      <c r="JIO48" s="31"/>
      <c r="JIP48" s="31"/>
      <c r="JIQ48" s="31"/>
      <c r="JIR48" s="31"/>
      <c r="JIS48" s="31"/>
      <c r="JIT48" s="31"/>
      <c r="JIU48" s="31"/>
      <c r="JIV48" s="31"/>
      <c r="JIW48" s="31"/>
      <c r="JIX48" s="31"/>
      <c r="JIY48" s="31"/>
      <c r="JIZ48" s="31"/>
      <c r="JJA48" s="31"/>
      <c r="JJB48" s="31"/>
      <c r="JJC48" s="31"/>
      <c r="JJD48" s="31"/>
      <c r="JJE48" s="31"/>
      <c r="JJF48" s="31"/>
      <c r="JJG48" s="31"/>
      <c r="JJH48" s="31"/>
      <c r="JJI48" s="31"/>
      <c r="JJJ48" s="31"/>
      <c r="JJK48" s="31"/>
      <c r="JJL48" s="31"/>
      <c r="JJM48" s="31"/>
      <c r="JJN48" s="31"/>
      <c r="JJO48" s="31"/>
      <c r="JJP48" s="31"/>
      <c r="JJQ48" s="31"/>
      <c r="JJR48" s="31"/>
      <c r="JJS48" s="31"/>
      <c r="JJT48" s="31"/>
      <c r="JJU48" s="31"/>
      <c r="JJV48" s="31"/>
      <c r="JJW48" s="31"/>
      <c r="JJX48" s="31"/>
      <c r="JJY48" s="31"/>
      <c r="JJZ48" s="31"/>
      <c r="JKA48" s="31"/>
      <c r="JKB48" s="31"/>
      <c r="JKC48" s="31"/>
      <c r="JKD48" s="31"/>
      <c r="JKE48" s="31"/>
      <c r="JKF48" s="31"/>
      <c r="JKG48" s="31"/>
      <c r="JKH48" s="31"/>
      <c r="JKI48" s="31"/>
      <c r="JKJ48" s="31"/>
      <c r="JKK48" s="31"/>
      <c r="JKL48" s="31"/>
      <c r="JKM48" s="31"/>
      <c r="JKN48" s="31"/>
      <c r="JKO48" s="31"/>
      <c r="JKP48" s="31"/>
      <c r="JKQ48" s="31"/>
      <c r="JKR48" s="31"/>
      <c r="JKS48" s="31"/>
      <c r="JKT48" s="31"/>
      <c r="JKU48" s="31"/>
      <c r="JKV48" s="31"/>
      <c r="JKW48" s="31"/>
      <c r="JKX48" s="31"/>
      <c r="JKY48" s="31"/>
      <c r="JKZ48" s="31"/>
      <c r="JLA48" s="31"/>
      <c r="JLB48" s="31"/>
      <c r="JLC48" s="31"/>
      <c r="JLD48" s="31"/>
      <c r="JLE48" s="31"/>
      <c r="JLF48" s="31"/>
      <c r="JLG48" s="31"/>
      <c r="JLH48" s="31"/>
      <c r="JLI48" s="31"/>
      <c r="JLJ48" s="31"/>
      <c r="JLK48" s="31"/>
      <c r="JLL48" s="31"/>
      <c r="JLM48" s="31"/>
      <c r="JLN48" s="31"/>
      <c r="JLO48" s="31"/>
      <c r="JLP48" s="31"/>
      <c r="JLQ48" s="31"/>
      <c r="JLR48" s="31"/>
      <c r="JLS48" s="31"/>
      <c r="JLT48" s="31"/>
      <c r="JLU48" s="31"/>
      <c r="JLV48" s="31"/>
      <c r="JLW48" s="31"/>
      <c r="JLX48" s="31"/>
      <c r="JLY48" s="31"/>
      <c r="JLZ48" s="31"/>
      <c r="JMA48" s="31"/>
      <c r="JMB48" s="31"/>
      <c r="JMC48" s="31"/>
      <c r="JMD48" s="31"/>
      <c r="JME48" s="31"/>
      <c r="JMF48" s="31"/>
      <c r="JMG48" s="31"/>
      <c r="JMH48" s="31"/>
      <c r="JMI48" s="31"/>
      <c r="JMJ48" s="31"/>
      <c r="JMK48" s="31"/>
      <c r="JML48" s="31"/>
      <c r="JMM48" s="31"/>
      <c r="JMN48" s="31"/>
      <c r="JMO48" s="31"/>
      <c r="JMP48" s="31"/>
      <c r="JMQ48" s="31"/>
      <c r="JMR48" s="31"/>
      <c r="JMS48" s="31"/>
      <c r="JMT48" s="31"/>
      <c r="JMU48" s="31"/>
      <c r="JMV48" s="31"/>
      <c r="JMW48" s="31"/>
      <c r="JMX48" s="31"/>
      <c r="JMY48" s="31"/>
      <c r="JMZ48" s="31"/>
      <c r="JNA48" s="31"/>
      <c r="JNB48" s="31"/>
      <c r="JNC48" s="31"/>
      <c r="JND48" s="31"/>
      <c r="JNE48" s="31"/>
      <c r="JNF48" s="31"/>
      <c r="JNG48" s="31"/>
      <c r="JNH48" s="31"/>
      <c r="JNI48" s="31"/>
      <c r="JNJ48" s="31"/>
      <c r="JNK48" s="31"/>
      <c r="JNL48" s="31"/>
      <c r="JNM48" s="31"/>
      <c r="JNN48" s="31"/>
      <c r="JNO48" s="31"/>
      <c r="JNP48" s="31"/>
      <c r="JNQ48" s="31"/>
      <c r="JNR48" s="31"/>
      <c r="JNS48" s="31"/>
      <c r="JNT48" s="31"/>
      <c r="JNU48" s="31"/>
      <c r="JNV48" s="31"/>
      <c r="JNW48" s="31"/>
      <c r="JNX48" s="31"/>
      <c r="JNY48" s="31"/>
      <c r="JNZ48" s="31"/>
      <c r="JOA48" s="31"/>
      <c r="JOB48" s="31"/>
      <c r="JOC48" s="31"/>
      <c r="JOD48" s="31"/>
      <c r="JOE48" s="31"/>
      <c r="JOF48" s="31"/>
      <c r="JOG48" s="31"/>
      <c r="JOH48" s="31"/>
      <c r="JOI48" s="31"/>
      <c r="JOJ48" s="31"/>
      <c r="JOK48" s="31"/>
      <c r="JOL48" s="31"/>
      <c r="JOM48" s="31"/>
      <c r="JON48" s="31"/>
      <c r="JOO48" s="31"/>
      <c r="JOP48" s="31"/>
      <c r="JOQ48" s="31"/>
      <c r="JOR48" s="31"/>
      <c r="JOS48" s="31"/>
      <c r="JOT48" s="31"/>
      <c r="JOU48" s="31"/>
      <c r="JOV48" s="31"/>
      <c r="JOW48" s="31"/>
      <c r="JOX48" s="31"/>
      <c r="JOY48" s="31"/>
      <c r="JOZ48" s="31"/>
      <c r="JPA48" s="31"/>
      <c r="JPB48" s="31"/>
      <c r="JPC48" s="31"/>
      <c r="JPD48" s="31"/>
      <c r="JPE48" s="31"/>
      <c r="JPF48" s="31"/>
      <c r="JPG48" s="31"/>
      <c r="JPH48" s="31"/>
      <c r="JPI48" s="31"/>
      <c r="JPJ48" s="31"/>
      <c r="JPK48" s="31"/>
      <c r="JPL48" s="31"/>
      <c r="JPM48" s="31"/>
      <c r="JPN48" s="31"/>
      <c r="JPO48" s="31"/>
      <c r="JPP48" s="31"/>
      <c r="JPQ48" s="31"/>
      <c r="JPR48" s="31"/>
      <c r="JPS48" s="31"/>
      <c r="JPT48" s="31"/>
      <c r="JPU48" s="31"/>
      <c r="JPV48" s="31"/>
      <c r="JPW48" s="31"/>
      <c r="JPX48" s="31"/>
      <c r="JPY48" s="31"/>
      <c r="JPZ48" s="31"/>
      <c r="JQA48" s="31"/>
      <c r="JQB48" s="31"/>
      <c r="JQC48" s="31"/>
      <c r="JQD48" s="31"/>
      <c r="JQE48" s="31"/>
      <c r="JQF48" s="31"/>
      <c r="JQG48" s="31"/>
      <c r="JQH48" s="31"/>
      <c r="JQI48" s="31"/>
      <c r="JQJ48" s="31"/>
      <c r="JQK48" s="31"/>
      <c r="JQL48" s="31"/>
      <c r="JQM48" s="31"/>
      <c r="JQN48" s="31"/>
      <c r="JQO48" s="31"/>
      <c r="JQP48" s="31"/>
      <c r="JQQ48" s="31"/>
      <c r="JQR48" s="31"/>
      <c r="JQS48" s="31"/>
      <c r="JQT48" s="31"/>
      <c r="JQU48" s="31"/>
      <c r="JQV48" s="31"/>
      <c r="JQW48" s="31"/>
      <c r="JQX48" s="31"/>
      <c r="JQY48" s="31"/>
      <c r="JQZ48" s="31"/>
      <c r="JRA48" s="31"/>
      <c r="JRB48" s="31"/>
      <c r="JRC48" s="31"/>
      <c r="JRD48" s="31"/>
      <c r="JRE48" s="31"/>
      <c r="JRF48" s="31"/>
      <c r="JRG48" s="31"/>
      <c r="JRH48" s="31"/>
      <c r="JRI48" s="31"/>
      <c r="JRJ48" s="31"/>
      <c r="JRK48" s="31"/>
      <c r="JRL48" s="31"/>
      <c r="JRM48" s="31"/>
      <c r="JRN48" s="31"/>
      <c r="JRO48" s="31"/>
      <c r="JRP48" s="31"/>
      <c r="JRQ48" s="31"/>
      <c r="JRR48" s="31"/>
      <c r="JRS48" s="31"/>
      <c r="JRT48" s="31"/>
      <c r="JRU48" s="31"/>
      <c r="JRV48" s="31"/>
      <c r="JRW48" s="31"/>
      <c r="JRX48" s="31"/>
      <c r="JRY48" s="31"/>
      <c r="JRZ48" s="31"/>
      <c r="JSA48" s="31"/>
      <c r="JSB48" s="31"/>
      <c r="JSC48" s="31"/>
      <c r="JSD48" s="31"/>
      <c r="JSE48" s="31"/>
      <c r="JSF48" s="31"/>
      <c r="JSG48" s="31"/>
      <c r="JSH48" s="31"/>
      <c r="JSI48" s="31"/>
      <c r="JSJ48" s="31"/>
      <c r="JSK48" s="31"/>
      <c r="JSL48" s="31"/>
      <c r="JSM48" s="31"/>
      <c r="JSN48" s="31"/>
      <c r="JSO48" s="31"/>
      <c r="JSP48" s="31"/>
      <c r="JSQ48" s="31"/>
      <c r="JSR48" s="31"/>
      <c r="JSS48" s="31"/>
      <c r="JST48" s="31"/>
      <c r="JSU48" s="31"/>
      <c r="JSV48" s="31"/>
      <c r="JSW48" s="31"/>
      <c r="JSX48" s="31"/>
      <c r="JSY48" s="31"/>
      <c r="JSZ48" s="31"/>
      <c r="JTA48" s="31"/>
      <c r="JTB48" s="31"/>
      <c r="JTC48" s="31"/>
      <c r="JTD48" s="31"/>
      <c r="JTE48" s="31"/>
      <c r="JTF48" s="31"/>
      <c r="JTG48" s="31"/>
      <c r="JTH48" s="31"/>
      <c r="JTI48" s="31"/>
      <c r="JTJ48" s="31"/>
      <c r="JTK48" s="31"/>
      <c r="JTL48" s="31"/>
      <c r="JTM48" s="31"/>
      <c r="JTN48" s="31"/>
      <c r="JTO48" s="31"/>
      <c r="JTP48" s="31"/>
      <c r="JTQ48" s="31"/>
      <c r="JTR48" s="31"/>
      <c r="JTS48" s="31"/>
      <c r="JTT48" s="31"/>
      <c r="JTU48" s="31"/>
      <c r="JTV48" s="31"/>
      <c r="JTW48" s="31"/>
      <c r="JTX48" s="31"/>
      <c r="JTY48" s="31"/>
      <c r="JTZ48" s="31"/>
      <c r="JUA48" s="31"/>
      <c r="JUB48" s="31"/>
      <c r="JUC48" s="31"/>
      <c r="JUD48" s="31"/>
      <c r="JUE48" s="31"/>
      <c r="JUF48" s="31"/>
      <c r="JUG48" s="31"/>
      <c r="JUH48" s="31"/>
      <c r="JUI48" s="31"/>
      <c r="JUJ48" s="31"/>
      <c r="JUK48" s="31"/>
      <c r="JUL48" s="31"/>
      <c r="JUM48" s="31"/>
      <c r="JUN48" s="31"/>
      <c r="JUO48" s="31"/>
      <c r="JUP48" s="31"/>
      <c r="JUQ48" s="31"/>
      <c r="JUR48" s="31"/>
      <c r="JUS48" s="31"/>
      <c r="JUT48" s="31"/>
      <c r="JUU48" s="31"/>
      <c r="JUV48" s="31"/>
      <c r="JUW48" s="31"/>
      <c r="JUX48" s="31"/>
      <c r="JUY48" s="31"/>
      <c r="JUZ48" s="31"/>
      <c r="JVA48" s="31"/>
      <c r="JVB48" s="31"/>
      <c r="JVC48" s="31"/>
      <c r="JVD48" s="31"/>
      <c r="JVE48" s="31"/>
      <c r="JVF48" s="31"/>
      <c r="JVG48" s="31"/>
      <c r="JVH48" s="31"/>
      <c r="JVI48" s="31"/>
      <c r="JVJ48" s="31"/>
      <c r="JVK48" s="31"/>
      <c r="JVL48" s="31"/>
      <c r="JVM48" s="31"/>
      <c r="JVN48" s="31"/>
      <c r="JVO48" s="31"/>
      <c r="JVP48" s="31"/>
      <c r="JVQ48" s="31"/>
      <c r="JVR48" s="31"/>
      <c r="JVS48" s="31"/>
      <c r="JVT48" s="31"/>
      <c r="JVU48" s="31"/>
      <c r="JVV48" s="31"/>
      <c r="JVW48" s="31"/>
      <c r="JVX48" s="31"/>
      <c r="JVY48" s="31"/>
      <c r="JVZ48" s="31"/>
      <c r="JWA48" s="31"/>
      <c r="JWB48" s="31"/>
      <c r="JWC48" s="31"/>
      <c r="JWD48" s="31"/>
      <c r="JWE48" s="31"/>
      <c r="JWF48" s="31"/>
      <c r="JWG48" s="31"/>
      <c r="JWH48" s="31"/>
      <c r="JWI48" s="31"/>
      <c r="JWJ48" s="31"/>
      <c r="JWK48" s="31"/>
      <c r="JWL48" s="31"/>
      <c r="JWM48" s="31"/>
      <c r="JWN48" s="31"/>
      <c r="JWO48" s="31"/>
      <c r="JWP48" s="31"/>
      <c r="JWQ48" s="31"/>
      <c r="JWR48" s="31"/>
      <c r="JWS48" s="31"/>
      <c r="JWT48" s="31"/>
      <c r="JWU48" s="31"/>
      <c r="JWV48" s="31"/>
      <c r="JWW48" s="31"/>
      <c r="JWX48" s="31"/>
      <c r="JWY48" s="31"/>
      <c r="JWZ48" s="31"/>
      <c r="JXA48" s="31"/>
      <c r="JXB48" s="31"/>
      <c r="JXC48" s="31"/>
      <c r="JXD48" s="31"/>
      <c r="JXE48" s="31"/>
      <c r="JXF48" s="31"/>
      <c r="JXG48" s="31"/>
      <c r="JXH48" s="31"/>
      <c r="JXI48" s="31"/>
      <c r="JXJ48" s="31"/>
      <c r="JXK48" s="31"/>
      <c r="JXL48" s="31"/>
      <c r="JXM48" s="31"/>
      <c r="JXN48" s="31"/>
      <c r="JXO48" s="31"/>
      <c r="JXP48" s="31"/>
      <c r="JXQ48" s="31"/>
      <c r="JXR48" s="31"/>
      <c r="JXS48" s="31"/>
      <c r="JXT48" s="31"/>
      <c r="JXU48" s="31"/>
      <c r="JXV48" s="31"/>
      <c r="JXW48" s="31"/>
      <c r="JXX48" s="31"/>
      <c r="JXY48" s="31"/>
      <c r="JXZ48" s="31"/>
      <c r="JYA48" s="31"/>
      <c r="JYB48" s="31"/>
      <c r="JYC48" s="31"/>
      <c r="JYD48" s="31"/>
      <c r="JYE48" s="31"/>
      <c r="JYF48" s="31"/>
      <c r="JYG48" s="31"/>
      <c r="JYH48" s="31"/>
      <c r="JYI48" s="31"/>
      <c r="JYJ48" s="31"/>
      <c r="JYK48" s="31"/>
      <c r="JYL48" s="31"/>
      <c r="JYM48" s="31"/>
      <c r="JYN48" s="31"/>
      <c r="JYO48" s="31"/>
      <c r="JYP48" s="31"/>
      <c r="JYQ48" s="31"/>
      <c r="JYR48" s="31"/>
      <c r="JYS48" s="31"/>
      <c r="JYT48" s="31"/>
      <c r="JYU48" s="31"/>
      <c r="JYV48" s="31"/>
      <c r="JYW48" s="31"/>
      <c r="JYX48" s="31"/>
      <c r="JYY48" s="31"/>
      <c r="JYZ48" s="31"/>
      <c r="JZA48" s="31"/>
      <c r="JZB48" s="31"/>
      <c r="JZC48" s="31"/>
      <c r="JZD48" s="31"/>
      <c r="JZE48" s="31"/>
      <c r="JZF48" s="31"/>
      <c r="JZG48" s="31"/>
      <c r="JZH48" s="31"/>
      <c r="JZI48" s="31"/>
      <c r="JZJ48" s="31"/>
      <c r="JZK48" s="31"/>
      <c r="JZL48" s="31"/>
      <c r="JZM48" s="31"/>
      <c r="JZN48" s="31"/>
      <c r="JZO48" s="31"/>
      <c r="JZP48" s="31"/>
      <c r="JZQ48" s="31"/>
      <c r="JZR48" s="31"/>
      <c r="JZS48" s="31"/>
      <c r="JZT48" s="31"/>
      <c r="JZU48" s="31"/>
      <c r="JZV48" s="31"/>
      <c r="JZW48" s="31"/>
      <c r="JZX48" s="31"/>
      <c r="JZY48" s="31"/>
      <c r="JZZ48" s="31"/>
      <c r="KAA48" s="31"/>
      <c r="KAB48" s="31"/>
      <c r="KAC48" s="31"/>
      <c r="KAD48" s="31"/>
      <c r="KAE48" s="31"/>
      <c r="KAF48" s="31"/>
      <c r="KAG48" s="31"/>
      <c r="KAH48" s="31"/>
      <c r="KAI48" s="31"/>
      <c r="KAJ48" s="31"/>
      <c r="KAK48" s="31"/>
      <c r="KAL48" s="31"/>
      <c r="KAM48" s="31"/>
      <c r="KAN48" s="31"/>
      <c r="KAO48" s="31"/>
      <c r="KAP48" s="31"/>
      <c r="KAQ48" s="31"/>
      <c r="KAR48" s="31"/>
      <c r="KAS48" s="31"/>
      <c r="KAT48" s="31"/>
      <c r="KAU48" s="31"/>
      <c r="KAV48" s="31"/>
      <c r="KAW48" s="31"/>
      <c r="KAX48" s="31"/>
      <c r="KAY48" s="31"/>
      <c r="KAZ48" s="31"/>
      <c r="KBA48" s="31"/>
      <c r="KBB48" s="31"/>
      <c r="KBC48" s="31"/>
      <c r="KBD48" s="31"/>
      <c r="KBE48" s="31"/>
      <c r="KBF48" s="31"/>
      <c r="KBG48" s="31"/>
      <c r="KBH48" s="31"/>
      <c r="KBI48" s="31"/>
      <c r="KBJ48" s="31"/>
      <c r="KBK48" s="31"/>
      <c r="KBL48" s="31"/>
      <c r="KBM48" s="31"/>
      <c r="KBN48" s="31"/>
      <c r="KBO48" s="31"/>
      <c r="KBP48" s="31"/>
      <c r="KBQ48" s="31"/>
      <c r="KBR48" s="31"/>
      <c r="KBS48" s="31"/>
      <c r="KBT48" s="31"/>
      <c r="KBU48" s="31"/>
      <c r="KBV48" s="31"/>
      <c r="KBW48" s="31"/>
      <c r="KBX48" s="31"/>
      <c r="KBY48" s="31"/>
      <c r="KBZ48" s="31"/>
      <c r="KCA48" s="31"/>
      <c r="KCB48" s="31"/>
      <c r="KCC48" s="31"/>
      <c r="KCD48" s="31"/>
      <c r="KCE48" s="31"/>
      <c r="KCF48" s="31"/>
      <c r="KCG48" s="31"/>
      <c r="KCH48" s="31"/>
      <c r="KCI48" s="31"/>
      <c r="KCJ48" s="31"/>
      <c r="KCK48" s="31"/>
      <c r="KCL48" s="31"/>
      <c r="KCM48" s="31"/>
      <c r="KCN48" s="31"/>
      <c r="KCO48" s="31"/>
      <c r="KCP48" s="31"/>
      <c r="KCQ48" s="31"/>
      <c r="KCR48" s="31"/>
      <c r="KCS48" s="31"/>
      <c r="KCT48" s="31"/>
      <c r="KCU48" s="31"/>
      <c r="KCV48" s="31"/>
      <c r="KCW48" s="31"/>
      <c r="KCX48" s="31"/>
      <c r="KCY48" s="31"/>
      <c r="KCZ48" s="31"/>
      <c r="KDA48" s="31"/>
      <c r="KDB48" s="31"/>
      <c r="KDC48" s="31"/>
      <c r="KDD48" s="31"/>
      <c r="KDE48" s="31"/>
      <c r="KDF48" s="31"/>
      <c r="KDG48" s="31"/>
      <c r="KDH48" s="31"/>
      <c r="KDI48" s="31"/>
      <c r="KDJ48" s="31"/>
      <c r="KDK48" s="31"/>
      <c r="KDL48" s="31"/>
      <c r="KDM48" s="31"/>
      <c r="KDN48" s="31"/>
      <c r="KDO48" s="31"/>
      <c r="KDP48" s="31"/>
      <c r="KDQ48" s="31"/>
      <c r="KDR48" s="31"/>
      <c r="KDS48" s="31"/>
      <c r="KDT48" s="31"/>
      <c r="KDU48" s="31"/>
      <c r="KDV48" s="31"/>
      <c r="KDW48" s="31"/>
      <c r="KDX48" s="31"/>
      <c r="KDY48" s="31"/>
      <c r="KDZ48" s="31"/>
      <c r="KEA48" s="31"/>
      <c r="KEB48" s="31"/>
      <c r="KEC48" s="31"/>
      <c r="KED48" s="31"/>
      <c r="KEE48" s="31"/>
      <c r="KEF48" s="31"/>
      <c r="KEG48" s="31"/>
      <c r="KEH48" s="31"/>
      <c r="KEI48" s="31"/>
      <c r="KEJ48" s="31"/>
      <c r="KEK48" s="31"/>
      <c r="KEL48" s="31"/>
      <c r="KEM48" s="31"/>
      <c r="KEN48" s="31"/>
      <c r="KEO48" s="31"/>
      <c r="KEP48" s="31"/>
      <c r="KEQ48" s="31"/>
      <c r="KER48" s="31"/>
      <c r="KES48" s="31"/>
      <c r="KET48" s="31"/>
      <c r="KEU48" s="31"/>
      <c r="KEV48" s="31"/>
      <c r="KEW48" s="31"/>
      <c r="KEX48" s="31"/>
      <c r="KEY48" s="31"/>
      <c r="KEZ48" s="31"/>
      <c r="KFA48" s="31"/>
      <c r="KFB48" s="31"/>
      <c r="KFC48" s="31"/>
      <c r="KFD48" s="31"/>
      <c r="KFE48" s="31"/>
      <c r="KFF48" s="31"/>
      <c r="KFG48" s="31"/>
      <c r="KFH48" s="31"/>
      <c r="KFI48" s="31"/>
      <c r="KFJ48" s="31"/>
      <c r="KFK48" s="31"/>
      <c r="KFL48" s="31"/>
      <c r="KFM48" s="31"/>
      <c r="KFN48" s="31"/>
      <c r="KFO48" s="31"/>
      <c r="KFP48" s="31"/>
      <c r="KFQ48" s="31"/>
      <c r="KFR48" s="31"/>
      <c r="KFS48" s="31"/>
      <c r="KFT48" s="31"/>
      <c r="KFU48" s="31"/>
      <c r="KFV48" s="31"/>
      <c r="KFW48" s="31"/>
      <c r="KFX48" s="31"/>
      <c r="KFY48" s="31"/>
      <c r="KFZ48" s="31"/>
      <c r="KGA48" s="31"/>
      <c r="KGB48" s="31"/>
      <c r="KGC48" s="31"/>
      <c r="KGD48" s="31"/>
      <c r="KGE48" s="31"/>
      <c r="KGF48" s="31"/>
      <c r="KGG48" s="31"/>
      <c r="KGH48" s="31"/>
      <c r="KGI48" s="31"/>
      <c r="KGJ48" s="31"/>
      <c r="KGK48" s="31"/>
      <c r="KGL48" s="31"/>
      <c r="KGM48" s="31"/>
      <c r="KGN48" s="31"/>
      <c r="KGO48" s="31"/>
      <c r="KGP48" s="31"/>
      <c r="KGQ48" s="31"/>
      <c r="KGR48" s="31"/>
      <c r="KGS48" s="31"/>
      <c r="KGT48" s="31"/>
      <c r="KGU48" s="31"/>
      <c r="KGV48" s="31"/>
      <c r="KGW48" s="31"/>
      <c r="KGX48" s="31"/>
      <c r="KGY48" s="31"/>
      <c r="KGZ48" s="31"/>
      <c r="KHA48" s="31"/>
      <c r="KHB48" s="31"/>
      <c r="KHC48" s="31"/>
      <c r="KHD48" s="31"/>
      <c r="KHE48" s="31"/>
      <c r="KHF48" s="31"/>
      <c r="KHG48" s="31"/>
      <c r="KHH48" s="31"/>
      <c r="KHI48" s="31"/>
      <c r="KHJ48" s="31"/>
      <c r="KHK48" s="31"/>
      <c r="KHL48" s="31"/>
      <c r="KHM48" s="31"/>
      <c r="KHN48" s="31"/>
      <c r="KHO48" s="31"/>
      <c r="KHP48" s="31"/>
      <c r="KHQ48" s="31"/>
      <c r="KHR48" s="31"/>
      <c r="KHS48" s="31"/>
      <c r="KHT48" s="31"/>
      <c r="KHU48" s="31"/>
      <c r="KHV48" s="31"/>
      <c r="KHW48" s="31"/>
      <c r="KHX48" s="31"/>
      <c r="KHY48" s="31"/>
      <c r="KHZ48" s="31"/>
      <c r="KIA48" s="31"/>
      <c r="KIB48" s="31"/>
      <c r="KIC48" s="31"/>
      <c r="KID48" s="31"/>
      <c r="KIE48" s="31"/>
      <c r="KIF48" s="31"/>
      <c r="KIG48" s="31"/>
      <c r="KIH48" s="31"/>
      <c r="KII48" s="31"/>
      <c r="KIJ48" s="31"/>
      <c r="KIK48" s="31"/>
      <c r="KIL48" s="31"/>
      <c r="KIM48" s="31"/>
      <c r="KIN48" s="31"/>
      <c r="KIO48" s="31"/>
      <c r="KIP48" s="31"/>
      <c r="KIQ48" s="31"/>
      <c r="KIR48" s="31"/>
      <c r="KIS48" s="31"/>
      <c r="KIT48" s="31"/>
      <c r="KIU48" s="31"/>
      <c r="KIV48" s="31"/>
      <c r="KIW48" s="31"/>
      <c r="KIX48" s="31"/>
      <c r="KIY48" s="31"/>
      <c r="KIZ48" s="31"/>
      <c r="KJA48" s="31"/>
      <c r="KJB48" s="31"/>
      <c r="KJC48" s="31"/>
      <c r="KJD48" s="31"/>
      <c r="KJE48" s="31"/>
      <c r="KJF48" s="31"/>
      <c r="KJG48" s="31"/>
      <c r="KJH48" s="31"/>
      <c r="KJI48" s="31"/>
      <c r="KJJ48" s="31"/>
      <c r="KJK48" s="31"/>
      <c r="KJL48" s="31"/>
      <c r="KJM48" s="31"/>
      <c r="KJN48" s="31"/>
      <c r="KJO48" s="31"/>
      <c r="KJP48" s="31"/>
      <c r="KJQ48" s="31"/>
      <c r="KJR48" s="31"/>
      <c r="KJS48" s="31"/>
      <c r="KJT48" s="31"/>
      <c r="KJU48" s="31"/>
      <c r="KJV48" s="31"/>
      <c r="KJW48" s="31"/>
      <c r="KJX48" s="31"/>
      <c r="KJY48" s="31"/>
      <c r="KJZ48" s="31"/>
      <c r="KKA48" s="31"/>
      <c r="KKB48" s="31"/>
      <c r="KKC48" s="31"/>
      <c r="KKD48" s="31"/>
      <c r="KKE48" s="31"/>
      <c r="KKF48" s="31"/>
      <c r="KKG48" s="31"/>
      <c r="KKH48" s="31"/>
      <c r="KKI48" s="31"/>
      <c r="KKJ48" s="31"/>
      <c r="KKK48" s="31"/>
      <c r="KKL48" s="31"/>
      <c r="KKM48" s="31"/>
      <c r="KKN48" s="31"/>
      <c r="KKO48" s="31"/>
      <c r="KKP48" s="31"/>
      <c r="KKQ48" s="31"/>
      <c r="KKR48" s="31"/>
      <c r="KKS48" s="31"/>
      <c r="KKT48" s="31"/>
      <c r="KKU48" s="31"/>
      <c r="KKV48" s="31"/>
      <c r="KKW48" s="31"/>
      <c r="KKX48" s="31"/>
      <c r="KKY48" s="31"/>
      <c r="KKZ48" s="31"/>
      <c r="KLA48" s="31"/>
      <c r="KLB48" s="31"/>
      <c r="KLC48" s="31"/>
      <c r="KLD48" s="31"/>
      <c r="KLE48" s="31"/>
      <c r="KLF48" s="31"/>
      <c r="KLG48" s="31"/>
      <c r="KLH48" s="31"/>
      <c r="KLI48" s="31"/>
      <c r="KLJ48" s="31"/>
      <c r="KLK48" s="31"/>
      <c r="KLL48" s="31"/>
      <c r="KLM48" s="31"/>
      <c r="KLN48" s="31"/>
      <c r="KLO48" s="31"/>
      <c r="KLP48" s="31"/>
      <c r="KLQ48" s="31"/>
      <c r="KLR48" s="31"/>
      <c r="KLS48" s="31"/>
      <c r="KLT48" s="31"/>
      <c r="KLU48" s="31"/>
      <c r="KLV48" s="31"/>
      <c r="KLW48" s="31"/>
      <c r="KLX48" s="31"/>
      <c r="KLY48" s="31"/>
      <c r="KLZ48" s="31"/>
      <c r="KMA48" s="31"/>
      <c r="KMB48" s="31"/>
      <c r="KMC48" s="31"/>
      <c r="KMD48" s="31"/>
      <c r="KME48" s="31"/>
      <c r="KMF48" s="31"/>
      <c r="KMG48" s="31"/>
      <c r="KMH48" s="31"/>
      <c r="KMI48" s="31"/>
      <c r="KMJ48" s="31"/>
      <c r="KMK48" s="31"/>
      <c r="KML48" s="31"/>
      <c r="KMM48" s="31"/>
      <c r="KMN48" s="31"/>
      <c r="KMO48" s="31"/>
      <c r="KMP48" s="31"/>
      <c r="KMQ48" s="31"/>
      <c r="KMR48" s="31"/>
      <c r="KMS48" s="31"/>
      <c r="KMT48" s="31"/>
      <c r="KMU48" s="31"/>
      <c r="KMV48" s="31"/>
      <c r="KMW48" s="31"/>
      <c r="KMX48" s="31"/>
      <c r="KMY48" s="31"/>
      <c r="KMZ48" s="31"/>
      <c r="KNA48" s="31"/>
      <c r="KNB48" s="31"/>
      <c r="KNC48" s="31"/>
      <c r="KND48" s="31"/>
      <c r="KNE48" s="31"/>
      <c r="KNF48" s="31"/>
      <c r="KNG48" s="31"/>
      <c r="KNH48" s="31"/>
      <c r="KNI48" s="31"/>
      <c r="KNJ48" s="31"/>
      <c r="KNK48" s="31"/>
      <c r="KNL48" s="31"/>
      <c r="KNM48" s="31"/>
      <c r="KNN48" s="31"/>
      <c r="KNO48" s="31"/>
      <c r="KNP48" s="31"/>
      <c r="KNQ48" s="31"/>
      <c r="KNR48" s="31"/>
      <c r="KNS48" s="31"/>
      <c r="KNT48" s="31"/>
      <c r="KNU48" s="31"/>
      <c r="KNV48" s="31"/>
      <c r="KNW48" s="31"/>
      <c r="KNX48" s="31"/>
      <c r="KNY48" s="31"/>
      <c r="KNZ48" s="31"/>
      <c r="KOA48" s="31"/>
      <c r="KOB48" s="31"/>
      <c r="KOC48" s="31"/>
      <c r="KOD48" s="31"/>
      <c r="KOE48" s="31"/>
      <c r="KOF48" s="31"/>
      <c r="KOG48" s="31"/>
      <c r="KOH48" s="31"/>
      <c r="KOI48" s="31"/>
      <c r="KOJ48" s="31"/>
      <c r="KOK48" s="31"/>
      <c r="KOL48" s="31"/>
      <c r="KOM48" s="31"/>
      <c r="KON48" s="31"/>
      <c r="KOO48" s="31"/>
      <c r="KOP48" s="31"/>
      <c r="KOQ48" s="31"/>
      <c r="KOR48" s="31"/>
      <c r="KOS48" s="31"/>
      <c r="KOT48" s="31"/>
      <c r="KOU48" s="31"/>
      <c r="KOV48" s="31"/>
      <c r="KOW48" s="31"/>
      <c r="KOX48" s="31"/>
      <c r="KOY48" s="31"/>
      <c r="KOZ48" s="31"/>
      <c r="KPA48" s="31"/>
      <c r="KPB48" s="31"/>
      <c r="KPC48" s="31"/>
      <c r="KPD48" s="31"/>
      <c r="KPE48" s="31"/>
      <c r="KPF48" s="31"/>
      <c r="KPG48" s="31"/>
      <c r="KPH48" s="31"/>
      <c r="KPI48" s="31"/>
      <c r="KPJ48" s="31"/>
      <c r="KPK48" s="31"/>
      <c r="KPL48" s="31"/>
      <c r="KPM48" s="31"/>
      <c r="KPN48" s="31"/>
      <c r="KPO48" s="31"/>
      <c r="KPP48" s="31"/>
      <c r="KPQ48" s="31"/>
      <c r="KPR48" s="31"/>
      <c r="KPS48" s="31"/>
      <c r="KPT48" s="31"/>
      <c r="KPU48" s="31"/>
      <c r="KPV48" s="31"/>
      <c r="KPW48" s="31"/>
      <c r="KPX48" s="31"/>
      <c r="KPY48" s="31"/>
      <c r="KPZ48" s="31"/>
      <c r="KQA48" s="31"/>
      <c r="KQB48" s="31"/>
      <c r="KQC48" s="31"/>
      <c r="KQD48" s="31"/>
      <c r="KQE48" s="31"/>
      <c r="KQF48" s="31"/>
      <c r="KQG48" s="31"/>
      <c r="KQH48" s="31"/>
      <c r="KQI48" s="31"/>
      <c r="KQJ48" s="31"/>
      <c r="KQK48" s="31"/>
      <c r="KQL48" s="31"/>
      <c r="KQM48" s="31"/>
      <c r="KQN48" s="31"/>
      <c r="KQO48" s="31"/>
      <c r="KQP48" s="31"/>
      <c r="KQQ48" s="31"/>
      <c r="KQR48" s="31"/>
      <c r="KQS48" s="31"/>
      <c r="KQT48" s="31"/>
      <c r="KQU48" s="31"/>
      <c r="KQV48" s="31"/>
      <c r="KQW48" s="31"/>
      <c r="KQX48" s="31"/>
      <c r="KQY48" s="31"/>
      <c r="KQZ48" s="31"/>
      <c r="KRA48" s="31"/>
      <c r="KRB48" s="31"/>
      <c r="KRC48" s="31"/>
      <c r="KRD48" s="31"/>
      <c r="KRE48" s="31"/>
      <c r="KRF48" s="31"/>
      <c r="KRG48" s="31"/>
      <c r="KRH48" s="31"/>
      <c r="KRI48" s="31"/>
      <c r="KRJ48" s="31"/>
      <c r="KRK48" s="31"/>
      <c r="KRL48" s="31"/>
      <c r="KRM48" s="31"/>
      <c r="KRN48" s="31"/>
      <c r="KRO48" s="31"/>
      <c r="KRP48" s="31"/>
      <c r="KRQ48" s="31"/>
      <c r="KRR48" s="31"/>
      <c r="KRS48" s="31"/>
      <c r="KRT48" s="31"/>
      <c r="KRU48" s="31"/>
      <c r="KRV48" s="31"/>
      <c r="KRW48" s="31"/>
      <c r="KRX48" s="31"/>
      <c r="KRY48" s="31"/>
      <c r="KRZ48" s="31"/>
      <c r="KSA48" s="31"/>
      <c r="KSB48" s="31"/>
      <c r="KSC48" s="31"/>
      <c r="KSD48" s="31"/>
      <c r="KSE48" s="31"/>
      <c r="KSF48" s="31"/>
      <c r="KSG48" s="31"/>
      <c r="KSH48" s="31"/>
      <c r="KSI48" s="31"/>
      <c r="KSJ48" s="31"/>
      <c r="KSK48" s="31"/>
      <c r="KSL48" s="31"/>
      <c r="KSM48" s="31"/>
      <c r="KSN48" s="31"/>
      <c r="KSO48" s="31"/>
      <c r="KSP48" s="31"/>
      <c r="KSQ48" s="31"/>
      <c r="KSR48" s="31"/>
      <c r="KSS48" s="31"/>
      <c r="KST48" s="31"/>
      <c r="KSU48" s="31"/>
      <c r="KSV48" s="31"/>
      <c r="KSW48" s="31"/>
      <c r="KSX48" s="31"/>
      <c r="KSY48" s="31"/>
      <c r="KSZ48" s="31"/>
      <c r="KTA48" s="31"/>
      <c r="KTB48" s="31"/>
      <c r="KTC48" s="31"/>
      <c r="KTD48" s="31"/>
      <c r="KTE48" s="31"/>
      <c r="KTF48" s="31"/>
      <c r="KTG48" s="31"/>
      <c r="KTH48" s="31"/>
      <c r="KTI48" s="31"/>
      <c r="KTJ48" s="31"/>
      <c r="KTK48" s="31"/>
      <c r="KTL48" s="31"/>
      <c r="KTM48" s="31"/>
      <c r="KTN48" s="31"/>
      <c r="KTO48" s="31"/>
      <c r="KTP48" s="31"/>
      <c r="KTQ48" s="31"/>
      <c r="KTR48" s="31"/>
      <c r="KTS48" s="31"/>
      <c r="KTT48" s="31"/>
      <c r="KTU48" s="31"/>
      <c r="KTV48" s="31"/>
      <c r="KTW48" s="31"/>
      <c r="KTX48" s="31"/>
      <c r="KTY48" s="31"/>
      <c r="KTZ48" s="31"/>
      <c r="KUA48" s="31"/>
      <c r="KUB48" s="31"/>
      <c r="KUC48" s="31"/>
      <c r="KUD48" s="31"/>
      <c r="KUE48" s="31"/>
      <c r="KUF48" s="31"/>
      <c r="KUG48" s="31"/>
      <c r="KUH48" s="31"/>
      <c r="KUI48" s="31"/>
      <c r="KUJ48" s="31"/>
      <c r="KUK48" s="31"/>
      <c r="KUL48" s="31"/>
      <c r="KUM48" s="31"/>
      <c r="KUN48" s="31"/>
      <c r="KUO48" s="31"/>
      <c r="KUP48" s="31"/>
      <c r="KUQ48" s="31"/>
      <c r="KUR48" s="31"/>
      <c r="KUS48" s="31"/>
      <c r="KUT48" s="31"/>
      <c r="KUU48" s="31"/>
      <c r="KUV48" s="31"/>
      <c r="KUW48" s="31"/>
      <c r="KUX48" s="31"/>
      <c r="KUY48" s="31"/>
      <c r="KUZ48" s="31"/>
      <c r="KVA48" s="31"/>
      <c r="KVB48" s="31"/>
      <c r="KVC48" s="31"/>
      <c r="KVD48" s="31"/>
      <c r="KVE48" s="31"/>
      <c r="KVF48" s="31"/>
      <c r="KVG48" s="31"/>
      <c r="KVH48" s="31"/>
      <c r="KVI48" s="31"/>
      <c r="KVJ48" s="31"/>
      <c r="KVK48" s="31"/>
      <c r="KVL48" s="31"/>
      <c r="KVM48" s="31"/>
      <c r="KVN48" s="31"/>
      <c r="KVO48" s="31"/>
      <c r="KVP48" s="31"/>
      <c r="KVQ48" s="31"/>
      <c r="KVR48" s="31"/>
      <c r="KVS48" s="31"/>
      <c r="KVT48" s="31"/>
      <c r="KVU48" s="31"/>
      <c r="KVV48" s="31"/>
      <c r="KVW48" s="31"/>
      <c r="KVX48" s="31"/>
      <c r="KVY48" s="31"/>
      <c r="KVZ48" s="31"/>
      <c r="KWA48" s="31"/>
      <c r="KWB48" s="31"/>
      <c r="KWC48" s="31"/>
      <c r="KWD48" s="31"/>
      <c r="KWE48" s="31"/>
      <c r="KWF48" s="31"/>
      <c r="KWG48" s="31"/>
      <c r="KWH48" s="31"/>
      <c r="KWI48" s="31"/>
      <c r="KWJ48" s="31"/>
      <c r="KWK48" s="31"/>
      <c r="KWL48" s="31"/>
      <c r="KWM48" s="31"/>
      <c r="KWN48" s="31"/>
      <c r="KWO48" s="31"/>
      <c r="KWP48" s="31"/>
      <c r="KWQ48" s="31"/>
      <c r="KWR48" s="31"/>
      <c r="KWS48" s="31"/>
      <c r="KWT48" s="31"/>
      <c r="KWU48" s="31"/>
      <c r="KWV48" s="31"/>
      <c r="KWW48" s="31"/>
      <c r="KWX48" s="31"/>
      <c r="KWY48" s="31"/>
      <c r="KWZ48" s="31"/>
      <c r="KXA48" s="31"/>
      <c r="KXB48" s="31"/>
      <c r="KXC48" s="31"/>
      <c r="KXD48" s="31"/>
      <c r="KXE48" s="31"/>
      <c r="KXF48" s="31"/>
      <c r="KXG48" s="31"/>
      <c r="KXH48" s="31"/>
      <c r="KXI48" s="31"/>
      <c r="KXJ48" s="31"/>
      <c r="KXK48" s="31"/>
      <c r="KXL48" s="31"/>
      <c r="KXM48" s="31"/>
      <c r="KXN48" s="31"/>
      <c r="KXO48" s="31"/>
      <c r="KXP48" s="31"/>
      <c r="KXQ48" s="31"/>
      <c r="KXR48" s="31"/>
      <c r="KXS48" s="31"/>
      <c r="KXT48" s="31"/>
      <c r="KXU48" s="31"/>
      <c r="KXV48" s="31"/>
      <c r="KXW48" s="31"/>
      <c r="KXX48" s="31"/>
      <c r="KXY48" s="31"/>
      <c r="KXZ48" s="31"/>
      <c r="KYA48" s="31"/>
      <c r="KYB48" s="31"/>
      <c r="KYC48" s="31"/>
      <c r="KYD48" s="31"/>
      <c r="KYE48" s="31"/>
      <c r="KYF48" s="31"/>
      <c r="KYG48" s="31"/>
      <c r="KYH48" s="31"/>
      <c r="KYI48" s="31"/>
      <c r="KYJ48" s="31"/>
      <c r="KYK48" s="31"/>
      <c r="KYL48" s="31"/>
      <c r="KYM48" s="31"/>
      <c r="KYN48" s="31"/>
      <c r="KYO48" s="31"/>
      <c r="KYP48" s="31"/>
      <c r="KYQ48" s="31"/>
      <c r="KYR48" s="31"/>
      <c r="KYS48" s="31"/>
      <c r="KYT48" s="31"/>
      <c r="KYU48" s="31"/>
      <c r="KYV48" s="31"/>
      <c r="KYW48" s="31"/>
      <c r="KYX48" s="31"/>
      <c r="KYY48" s="31"/>
      <c r="KYZ48" s="31"/>
      <c r="KZA48" s="31"/>
      <c r="KZB48" s="31"/>
      <c r="KZC48" s="31"/>
      <c r="KZD48" s="31"/>
      <c r="KZE48" s="31"/>
      <c r="KZF48" s="31"/>
      <c r="KZG48" s="31"/>
      <c r="KZH48" s="31"/>
      <c r="KZI48" s="31"/>
      <c r="KZJ48" s="31"/>
      <c r="KZK48" s="31"/>
      <c r="KZL48" s="31"/>
      <c r="KZM48" s="31"/>
      <c r="KZN48" s="31"/>
      <c r="KZO48" s="31"/>
      <c r="KZP48" s="31"/>
      <c r="KZQ48" s="31"/>
      <c r="KZR48" s="31"/>
      <c r="KZS48" s="31"/>
      <c r="KZT48" s="31"/>
      <c r="KZU48" s="31"/>
      <c r="KZV48" s="31"/>
      <c r="KZW48" s="31"/>
      <c r="KZX48" s="31"/>
      <c r="KZY48" s="31"/>
      <c r="KZZ48" s="31"/>
      <c r="LAA48" s="31"/>
      <c r="LAB48" s="31"/>
      <c r="LAC48" s="31"/>
      <c r="LAD48" s="31"/>
      <c r="LAE48" s="31"/>
      <c r="LAF48" s="31"/>
      <c r="LAG48" s="31"/>
      <c r="LAH48" s="31"/>
      <c r="LAI48" s="31"/>
      <c r="LAJ48" s="31"/>
      <c r="LAK48" s="31"/>
      <c r="LAL48" s="31"/>
      <c r="LAM48" s="31"/>
      <c r="LAN48" s="31"/>
      <c r="LAO48" s="31"/>
      <c r="LAP48" s="31"/>
      <c r="LAQ48" s="31"/>
      <c r="LAR48" s="31"/>
      <c r="LAS48" s="31"/>
      <c r="LAT48" s="31"/>
      <c r="LAU48" s="31"/>
      <c r="LAV48" s="31"/>
      <c r="LAW48" s="31"/>
      <c r="LAX48" s="31"/>
      <c r="LAY48" s="31"/>
      <c r="LAZ48" s="31"/>
      <c r="LBA48" s="31"/>
      <c r="LBB48" s="31"/>
      <c r="LBC48" s="31"/>
      <c r="LBD48" s="31"/>
      <c r="LBE48" s="31"/>
      <c r="LBF48" s="31"/>
      <c r="LBG48" s="31"/>
      <c r="LBH48" s="31"/>
      <c r="LBI48" s="31"/>
      <c r="LBJ48" s="31"/>
      <c r="LBK48" s="31"/>
      <c r="LBL48" s="31"/>
      <c r="LBM48" s="31"/>
      <c r="LBN48" s="31"/>
      <c r="LBO48" s="31"/>
      <c r="LBP48" s="31"/>
      <c r="LBQ48" s="31"/>
      <c r="LBR48" s="31"/>
      <c r="LBS48" s="31"/>
      <c r="LBT48" s="31"/>
      <c r="LBU48" s="31"/>
      <c r="LBV48" s="31"/>
      <c r="LBW48" s="31"/>
      <c r="LBX48" s="31"/>
      <c r="LBY48" s="31"/>
      <c r="LBZ48" s="31"/>
      <c r="LCA48" s="31"/>
      <c r="LCB48" s="31"/>
      <c r="LCC48" s="31"/>
      <c r="LCD48" s="31"/>
      <c r="LCE48" s="31"/>
      <c r="LCF48" s="31"/>
      <c r="LCG48" s="31"/>
      <c r="LCH48" s="31"/>
      <c r="LCI48" s="31"/>
      <c r="LCJ48" s="31"/>
      <c r="LCK48" s="31"/>
      <c r="LCL48" s="31"/>
      <c r="LCM48" s="31"/>
      <c r="LCN48" s="31"/>
      <c r="LCO48" s="31"/>
      <c r="LCP48" s="31"/>
      <c r="LCQ48" s="31"/>
      <c r="LCR48" s="31"/>
      <c r="LCS48" s="31"/>
      <c r="LCT48" s="31"/>
      <c r="LCU48" s="31"/>
      <c r="LCV48" s="31"/>
      <c r="LCW48" s="31"/>
      <c r="LCX48" s="31"/>
      <c r="LCY48" s="31"/>
      <c r="LCZ48" s="31"/>
      <c r="LDA48" s="31"/>
      <c r="LDB48" s="31"/>
      <c r="LDC48" s="31"/>
      <c r="LDD48" s="31"/>
      <c r="LDE48" s="31"/>
      <c r="LDF48" s="31"/>
      <c r="LDG48" s="31"/>
      <c r="LDH48" s="31"/>
      <c r="LDI48" s="31"/>
      <c r="LDJ48" s="31"/>
      <c r="LDK48" s="31"/>
      <c r="LDL48" s="31"/>
      <c r="LDM48" s="31"/>
      <c r="LDN48" s="31"/>
      <c r="LDO48" s="31"/>
      <c r="LDP48" s="31"/>
      <c r="LDQ48" s="31"/>
      <c r="LDR48" s="31"/>
      <c r="LDS48" s="31"/>
      <c r="LDT48" s="31"/>
      <c r="LDU48" s="31"/>
      <c r="LDV48" s="31"/>
      <c r="LDW48" s="31"/>
      <c r="LDX48" s="31"/>
      <c r="LDY48" s="31"/>
      <c r="LDZ48" s="31"/>
      <c r="LEA48" s="31"/>
      <c r="LEB48" s="31"/>
      <c r="LEC48" s="31"/>
      <c r="LED48" s="31"/>
      <c r="LEE48" s="31"/>
      <c r="LEF48" s="31"/>
      <c r="LEG48" s="31"/>
      <c r="LEH48" s="31"/>
      <c r="LEI48" s="31"/>
      <c r="LEJ48" s="31"/>
      <c r="LEK48" s="31"/>
      <c r="LEL48" s="31"/>
      <c r="LEM48" s="31"/>
      <c r="LEN48" s="31"/>
      <c r="LEO48" s="31"/>
      <c r="LEP48" s="31"/>
      <c r="LEQ48" s="31"/>
      <c r="LER48" s="31"/>
      <c r="LES48" s="31"/>
      <c r="LET48" s="31"/>
      <c r="LEU48" s="31"/>
      <c r="LEV48" s="31"/>
      <c r="LEW48" s="31"/>
      <c r="LEX48" s="31"/>
      <c r="LEY48" s="31"/>
      <c r="LEZ48" s="31"/>
      <c r="LFA48" s="31"/>
      <c r="LFB48" s="31"/>
      <c r="LFC48" s="31"/>
      <c r="LFD48" s="31"/>
      <c r="LFE48" s="31"/>
      <c r="LFF48" s="31"/>
      <c r="LFG48" s="31"/>
      <c r="LFH48" s="31"/>
      <c r="LFI48" s="31"/>
      <c r="LFJ48" s="31"/>
      <c r="LFK48" s="31"/>
      <c r="LFL48" s="31"/>
      <c r="LFM48" s="31"/>
      <c r="LFN48" s="31"/>
      <c r="LFO48" s="31"/>
      <c r="LFP48" s="31"/>
      <c r="LFQ48" s="31"/>
      <c r="LFR48" s="31"/>
      <c r="LFS48" s="31"/>
      <c r="LFT48" s="31"/>
      <c r="LFU48" s="31"/>
      <c r="LFV48" s="31"/>
      <c r="LFW48" s="31"/>
      <c r="LFX48" s="31"/>
      <c r="LFY48" s="31"/>
      <c r="LFZ48" s="31"/>
      <c r="LGA48" s="31"/>
      <c r="LGB48" s="31"/>
      <c r="LGC48" s="31"/>
      <c r="LGD48" s="31"/>
      <c r="LGE48" s="31"/>
      <c r="LGF48" s="31"/>
      <c r="LGG48" s="31"/>
      <c r="LGH48" s="31"/>
      <c r="LGI48" s="31"/>
      <c r="LGJ48" s="31"/>
      <c r="LGK48" s="31"/>
      <c r="LGL48" s="31"/>
      <c r="LGM48" s="31"/>
      <c r="LGN48" s="31"/>
      <c r="LGO48" s="31"/>
      <c r="LGP48" s="31"/>
      <c r="LGQ48" s="31"/>
      <c r="LGR48" s="31"/>
      <c r="LGS48" s="31"/>
      <c r="LGT48" s="31"/>
      <c r="LGU48" s="31"/>
      <c r="LGV48" s="31"/>
      <c r="LGW48" s="31"/>
      <c r="LGX48" s="31"/>
      <c r="LGY48" s="31"/>
      <c r="LGZ48" s="31"/>
      <c r="LHA48" s="31"/>
      <c r="LHB48" s="31"/>
      <c r="LHC48" s="31"/>
      <c r="LHD48" s="31"/>
      <c r="LHE48" s="31"/>
      <c r="LHF48" s="31"/>
      <c r="LHG48" s="31"/>
      <c r="LHH48" s="31"/>
      <c r="LHI48" s="31"/>
      <c r="LHJ48" s="31"/>
      <c r="LHK48" s="31"/>
      <c r="LHL48" s="31"/>
      <c r="LHM48" s="31"/>
      <c r="LHN48" s="31"/>
      <c r="LHO48" s="31"/>
      <c r="LHP48" s="31"/>
      <c r="LHQ48" s="31"/>
      <c r="LHR48" s="31"/>
      <c r="LHS48" s="31"/>
      <c r="LHT48" s="31"/>
      <c r="LHU48" s="31"/>
      <c r="LHV48" s="31"/>
      <c r="LHW48" s="31"/>
      <c r="LHX48" s="31"/>
      <c r="LHY48" s="31"/>
      <c r="LHZ48" s="31"/>
      <c r="LIA48" s="31"/>
      <c r="LIB48" s="31"/>
      <c r="LIC48" s="31"/>
      <c r="LID48" s="31"/>
      <c r="LIE48" s="31"/>
      <c r="LIF48" s="31"/>
      <c r="LIG48" s="31"/>
      <c r="LIH48" s="31"/>
      <c r="LII48" s="31"/>
      <c r="LIJ48" s="31"/>
      <c r="LIK48" s="31"/>
      <c r="LIL48" s="31"/>
      <c r="LIM48" s="31"/>
      <c r="LIN48" s="31"/>
      <c r="LIO48" s="31"/>
      <c r="LIP48" s="31"/>
      <c r="LIQ48" s="31"/>
      <c r="LIR48" s="31"/>
      <c r="LIS48" s="31"/>
      <c r="LIT48" s="31"/>
      <c r="LIU48" s="31"/>
      <c r="LIV48" s="31"/>
      <c r="LIW48" s="31"/>
      <c r="LIX48" s="31"/>
      <c r="LIY48" s="31"/>
      <c r="LIZ48" s="31"/>
      <c r="LJA48" s="31"/>
      <c r="LJB48" s="31"/>
      <c r="LJC48" s="31"/>
      <c r="LJD48" s="31"/>
      <c r="LJE48" s="31"/>
      <c r="LJF48" s="31"/>
      <c r="LJG48" s="31"/>
      <c r="LJH48" s="31"/>
      <c r="LJI48" s="31"/>
      <c r="LJJ48" s="31"/>
      <c r="LJK48" s="31"/>
      <c r="LJL48" s="31"/>
      <c r="LJM48" s="31"/>
      <c r="LJN48" s="31"/>
      <c r="LJO48" s="31"/>
      <c r="LJP48" s="31"/>
      <c r="LJQ48" s="31"/>
      <c r="LJR48" s="31"/>
      <c r="LJS48" s="31"/>
      <c r="LJT48" s="31"/>
      <c r="LJU48" s="31"/>
      <c r="LJV48" s="31"/>
      <c r="LJW48" s="31"/>
      <c r="LJX48" s="31"/>
      <c r="LJY48" s="31"/>
      <c r="LJZ48" s="31"/>
      <c r="LKA48" s="31"/>
      <c r="LKB48" s="31"/>
      <c r="LKC48" s="31"/>
      <c r="LKD48" s="31"/>
      <c r="LKE48" s="31"/>
      <c r="LKF48" s="31"/>
      <c r="LKG48" s="31"/>
      <c r="LKH48" s="31"/>
      <c r="LKI48" s="31"/>
      <c r="LKJ48" s="31"/>
      <c r="LKK48" s="31"/>
      <c r="LKL48" s="31"/>
      <c r="LKM48" s="31"/>
      <c r="LKN48" s="31"/>
      <c r="LKO48" s="31"/>
      <c r="LKP48" s="31"/>
      <c r="LKQ48" s="31"/>
      <c r="LKR48" s="31"/>
      <c r="LKS48" s="31"/>
      <c r="LKT48" s="31"/>
      <c r="LKU48" s="31"/>
      <c r="LKV48" s="31"/>
      <c r="LKW48" s="31"/>
      <c r="LKX48" s="31"/>
      <c r="LKY48" s="31"/>
      <c r="LKZ48" s="31"/>
      <c r="LLA48" s="31"/>
      <c r="LLB48" s="31"/>
      <c r="LLC48" s="31"/>
      <c r="LLD48" s="31"/>
      <c r="LLE48" s="31"/>
      <c r="LLF48" s="31"/>
      <c r="LLG48" s="31"/>
      <c r="LLH48" s="31"/>
      <c r="LLI48" s="31"/>
      <c r="LLJ48" s="31"/>
      <c r="LLK48" s="31"/>
      <c r="LLL48" s="31"/>
      <c r="LLM48" s="31"/>
      <c r="LLN48" s="31"/>
      <c r="LLO48" s="31"/>
      <c r="LLP48" s="31"/>
      <c r="LLQ48" s="31"/>
      <c r="LLR48" s="31"/>
      <c r="LLS48" s="31"/>
      <c r="LLT48" s="31"/>
      <c r="LLU48" s="31"/>
      <c r="LLV48" s="31"/>
      <c r="LLW48" s="31"/>
      <c r="LLX48" s="31"/>
      <c r="LLY48" s="31"/>
      <c r="LLZ48" s="31"/>
      <c r="LMA48" s="31"/>
      <c r="LMB48" s="31"/>
      <c r="LMC48" s="31"/>
      <c r="LMD48" s="31"/>
      <c r="LME48" s="31"/>
      <c r="LMF48" s="31"/>
      <c r="LMG48" s="31"/>
      <c r="LMH48" s="31"/>
      <c r="LMI48" s="31"/>
      <c r="LMJ48" s="31"/>
      <c r="LMK48" s="31"/>
      <c r="LML48" s="31"/>
      <c r="LMM48" s="31"/>
      <c r="LMN48" s="31"/>
      <c r="LMO48" s="31"/>
      <c r="LMP48" s="31"/>
      <c r="LMQ48" s="31"/>
      <c r="LMR48" s="31"/>
      <c r="LMS48" s="31"/>
      <c r="LMT48" s="31"/>
      <c r="LMU48" s="31"/>
      <c r="LMV48" s="31"/>
      <c r="LMW48" s="31"/>
      <c r="LMX48" s="31"/>
      <c r="LMY48" s="31"/>
      <c r="LMZ48" s="31"/>
      <c r="LNA48" s="31"/>
      <c r="LNB48" s="31"/>
      <c r="LNC48" s="31"/>
      <c r="LND48" s="31"/>
      <c r="LNE48" s="31"/>
      <c r="LNF48" s="31"/>
      <c r="LNG48" s="31"/>
      <c r="LNH48" s="31"/>
      <c r="LNI48" s="31"/>
      <c r="LNJ48" s="31"/>
      <c r="LNK48" s="31"/>
      <c r="LNL48" s="31"/>
      <c r="LNM48" s="31"/>
      <c r="LNN48" s="31"/>
      <c r="LNO48" s="31"/>
      <c r="LNP48" s="31"/>
      <c r="LNQ48" s="31"/>
      <c r="LNR48" s="31"/>
      <c r="LNS48" s="31"/>
      <c r="LNT48" s="31"/>
      <c r="LNU48" s="31"/>
      <c r="LNV48" s="31"/>
      <c r="LNW48" s="31"/>
      <c r="LNX48" s="31"/>
      <c r="LNY48" s="31"/>
      <c r="LNZ48" s="31"/>
      <c r="LOA48" s="31"/>
      <c r="LOB48" s="31"/>
      <c r="LOC48" s="31"/>
      <c r="LOD48" s="31"/>
      <c r="LOE48" s="31"/>
      <c r="LOF48" s="31"/>
      <c r="LOG48" s="31"/>
      <c r="LOH48" s="31"/>
      <c r="LOI48" s="31"/>
      <c r="LOJ48" s="31"/>
      <c r="LOK48" s="31"/>
      <c r="LOL48" s="31"/>
      <c r="LOM48" s="31"/>
      <c r="LON48" s="31"/>
      <c r="LOO48" s="31"/>
      <c r="LOP48" s="31"/>
      <c r="LOQ48" s="31"/>
      <c r="LOR48" s="31"/>
      <c r="LOS48" s="31"/>
      <c r="LOT48" s="31"/>
      <c r="LOU48" s="31"/>
      <c r="LOV48" s="31"/>
      <c r="LOW48" s="31"/>
      <c r="LOX48" s="31"/>
      <c r="LOY48" s="31"/>
      <c r="LOZ48" s="31"/>
      <c r="LPA48" s="31"/>
      <c r="LPB48" s="31"/>
      <c r="LPC48" s="31"/>
      <c r="LPD48" s="31"/>
      <c r="LPE48" s="31"/>
      <c r="LPF48" s="31"/>
      <c r="LPG48" s="31"/>
      <c r="LPH48" s="31"/>
      <c r="LPI48" s="31"/>
      <c r="LPJ48" s="31"/>
      <c r="LPK48" s="31"/>
      <c r="LPL48" s="31"/>
      <c r="LPM48" s="31"/>
      <c r="LPN48" s="31"/>
      <c r="LPO48" s="31"/>
      <c r="LPP48" s="31"/>
      <c r="LPQ48" s="31"/>
      <c r="LPR48" s="31"/>
      <c r="LPS48" s="31"/>
      <c r="LPT48" s="31"/>
      <c r="LPU48" s="31"/>
      <c r="LPV48" s="31"/>
      <c r="LPW48" s="31"/>
      <c r="LPX48" s="31"/>
      <c r="LPY48" s="31"/>
      <c r="LPZ48" s="31"/>
      <c r="LQA48" s="31"/>
      <c r="LQB48" s="31"/>
      <c r="LQC48" s="31"/>
      <c r="LQD48" s="31"/>
      <c r="LQE48" s="31"/>
      <c r="LQF48" s="31"/>
      <c r="LQG48" s="31"/>
      <c r="LQH48" s="31"/>
      <c r="LQI48" s="31"/>
      <c r="LQJ48" s="31"/>
      <c r="LQK48" s="31"/>
      <c r="LQL48" s="31"/>
      <c r="LQM48" s="31"/>
      <c r="LQN48" s="31"/>
      <c r="LQO48" s="31"/>
      <c r="LQP48" s="31"/>
      <c r="LQQ48" s="31"/>
      <c r="LQR48" s="31"/>
      <c r="LQS48" s="31"/>
      <c r="LQT48" s="31"/>
      <c r="LQU48" s="31"/>
      <c r="LQV48" s="31"/>
      <c r="LQW48" s="31"/>
      <c r="LQX48" s="31"/>
      <c r="LQY48" s="31"/>
      <c r="LQZ48" s="31"/>
      <c r="LRA48" s="31"/>
      <c r="LRB48" s="31"/>
      <c r="LRC48" s="31"/>
      <c r="LRD48" s="31"/>
      <c r="LRE48" s="31"/>
      <c r="LRF48" s="31"/>
      <c r="LRG48" s="31"/>
      <c r="LRH48" s="31"/>
      <c r="LRI48" s="31"/>
      <c r="LRJ48" s="31"/>
      <c r="LRK48" s="31"/>
      <c r="LRL48" s="31"/>
      <c r="LRM48" s="31"/>
      <c r="LRN48" s="31"/>
      <c r="LRO48" s="31"/>
      <c r="LRP48" s="31"/>
      <c r="LRQ48" s="31"/>
      <c r="LRR48" s="31"/>
      <c r="LRS48" s="31"/>
      <c r="LRT48" s="31"/>
      <c r="LRU48" s="31"/>
      <c r="LRV48" s="31"/>
      <c r="LRW48" s="31"/>
      <c r="LRX48" s="31"/>
      <c r="LRY48" s="31"/>
      <c r="LRZ48" s="31"/>
      <c r="LSA48" s="31"/>
      <c r="LSB48" s="31"/>
      <c r="LSC48" s="31"/>
      <c r="LSD48" s="31"/>
      <c r="LSE48" s="31"/>
      <c r="LSF48" s="31"/>
      <c r="LSG48" s="31"/>
      <c r="LSH48" s="31"/>
      <c r="LSI48" s="31"/>
      <c r="LSJ48" s="31"/>
      <c r="LSK48" s="31"/>
      <c r="LSL48" s="31"/>
      <c r="LSM48" s="31"/>
      <c r="LSN48" s="31"/>
      <c r="LSO48" s="31"/>
      <c r="LSP48" s="31"/>
      <c r="LSQ48" s="31"/>
      <c r="LSR48" s="31"/>
      <c r="LSS48" s="31"/>
      <c r="LST48" s="31"/>
      <c r="LSU48" s="31"/>
      <c r="LSV48" s="31"/>
      <c r="LSW48" s="31"/>
      <c r="LSX48" s="31"/>
      <c r="LSY48" s="31"/>
      <c r="LSZ48" s="31"/>
      <c r="LTA48" s="31"/>
      <c r="LTB48" s="31"/>
      <c r="LTC48" s="31"/>
      <c r="LTD48" s="31"/>
      <c r="LTE48" s="31"/>
      <c r="LTF48" s="31"/>
      <c r="LTG48" s="31"/>
      <c r="LTH48" s="31"/>
      <c r="LTI48" s="31"/>
      <c r="LTJ48" s="31"/>
      <c r="LTK48" s="31"/>
      <c r="LTL48" s="31"/>
      <c r="LTM48" s="31"/>
      <c r="LTN48" s="31"/>
      <c r="LTO48" s="31"/>
      <c r="LTP48" s="31"/>
      <c r="LTQ48" s="31"/>
      <c r="LTR48" s="31"/>
      <c r="LTS48" s="31"/>
      <c r="LTT48" s="31"/>
      <c r="LTU48" s="31"/>
      <c r="LTV48" s="31"/>
      <c r="LTW48" s="31"/>
      <c r="LTX48" s="31"/>
      <c r="LTY48" s="31"/>
      <c r="LTZ48" s="31"/>
      <c r="LUA48" s="31"/>
      <c r="LUB48" s="31"/>
      <c r="LUC48" s="31"/>
      <c r="LUD48" s="31"/>
      <c r="LUE48" s="31"/>
      <c r="LUF48" s="31"/>
      <c r="LUG48" s="31"/>
      <c r="LUH48" s="31"/>
      <c r="LUI48" s="31"/>
      <c r="LUJ48" s="31"/>
      <c r="LUK48" s="31"/>
      <c r="LUL48" s="31"/>
      <c r="LUM48" s="31"/>
      <c r="LUN48" s="31"/>
      <c r="LUO48" s="31"/>
      <c r="LUP48" s="31"/>
      <c r="LUQ48" s="31"/>
      <c r="LUR48" s="31"/>
      <c r="LUS48" s="31"/>
      <c r="LUT48" s="31"/>
      <c r="LUU48" s="31"/>
      <c r="LUV48" s="31"/>
      <c r="LUW48" s="31"/>
      <c r="LUX48" s="31"/>
      <c r="LUY48" s="31"/>
      <c r="LUZ48" s="31"/>
      <c r="LVA48" s="31"/>
      <c r="LVB48" s="31"/>
      <c r="LVC48" s="31"/>
      <c r="LVD48" s="31"/>
      <c r="LVE48" s="31"/>
      <c r="LVF48" s="31"/>
      <c r="LVG48" s="31"/>
      <c r="LVH48" s="31"/>
      <c r="LVI48" s="31"/>
      <c r="LVJ48" s="31"/>
      <c r="LVK48" s="31"/>
      <c r="LVL48" s="31"/>
      <c r="LVM48" s="31"/>
      <c r="LVN48" s="31"/>
      <c r="LVO48" s="31"/>
      <c r="LVP48" s="31"/>
      <c r="LVQ48" s="31"/>
      <c r="LVR48" s="31"/>
      <c r="LVS48" s="31"/>
      <c r="LVT48" s="31"/>
      <c r="LVU48" s="31"/>
      <c r="LVV48" s="31"/>
      <c r="LVW48" s="31"/>
      <c r="LVX48" s="31"/>
      <c r="LVY48" s="31"/>
      <c r="LVZ48" s="31"/>
      <c r="LWA48" s="31"/>
      <c r="LWB48" s="31"/>
      <c r="LWC48" s="31"/>
      <c r="LWD48" s="31"/>
      <c r="LWE48" s="31"/>
      <c r="LWF48" s="31"/>
      <c r="LWG48" s="31"/>
      <c r="LWH48" s="31"/>
      <c r="LWI48" s="31"/>
      <c r="LWJ48" s="31"/>
      <c r="LWK48" s="31"/>
      <c r="LWL48" s="31"/>
      <c r="LWM48" s="31"/>
      <c r="LWN48" s="31"/>
      <c r="LWO48" s="31"/>
      <c r="LWP48" s="31"/>
      <c r="LWQ48" s="31"/>
      <c r="LWR48" s="31"/>
      <c r="LWS48" s="31"/>
      <c r="LWT48" s="31"/>
      <c r="LWU48" s="31"/>
      <c r="LWV48" s="31"/>
      <c r="LWW48" s="31"/>
      <c r="LWX48" s="31"/>
      <c r="LWY48" s="31"/>
      <c r="LWZ48" s="31"/>
      <c r="LXA48" s="31"/>
      <c r="LXB48" s="31"/>
      <c r="LXC48" s="31"/>
      <c r="LXD48" s="31"/>
      <c r="LXE48" s="31"/>
      <c r="LXF48" s="31"/>
      <c r="LXG48" s="31"/>
      <c r="LXH48" s="31"/>
      <c r="LXI48" s="31"/>
      <c r="LXJ48" s="31"/>
      <c r="LXK48" s="31"/>
      <c r="LXL48" s="31"/>
      <c r="LXM48" s="31"/>
      <c r="LXN48" s="31"/>
      <c r="LXO48" s="31"/>
      <c r="LXP48" s="31"/>
      <c r="LXQ48" s="31"/>
      <c r="LXR48" s="31"/>
      <c r="LXS48" s="31"/>
      <c r="LXT48" s="31"/>
      <c r="LXU48" s="31"/>
      <c r="LXV48" s="31"/>
      <c r="LXW48" s="31"/>
      <c r="LXX48" s="31"/>
      <c r="LXY48" s="31"/>
      <c r="LXZ48" s="31"/>
      <c r="LYA48" s="31"/>
      <c r="LYB48" s="31"/>
      <c r="LYC48" s="31"/>
      <c r="LYD48" s="31"/>
      <c r="LYE48" s="31"/>
      <c r="LYF48" s="31"/>
      <c r="LYG48" s="31"/>
      <c r="LYH48" s="31"/>
      <c r="LYI48" s="31"/>
      <c r="LYJ48" s="31"/>
      <c r="LYK48" s="31"/>
      <c r="LYL48" s="31"/>
      <c r="LYM48" s="31"/>
      <c r="LYN48" s="31"/>
      <c r="LYO48" s="31"/>
      <c r="LYP48" s="31"/>
      <c r="LYQ48" s="31"/>
      <c r="LYR48" s="31"/>
      <c r="LYS48" s="31"/>
      <c r="LYT48" s="31"/>
      <c r="LYU48" s="31"/>
      <c r="LYV48" s="31"/>
      <c r="LYW48" s="31"/>
      <c r="LYX48" s="31"/>
      <c r="LYY48" s="31"/>
      <c r="LYZ48" s="31"/>
      <c r="LZA48" s="31"/>
      <c r="LZB48" s="31"/>
      <c r="LZC48" s="31"/>
      <c r="LZD48" s="31"/>
      <c r="LZE48" s="31"/>
      <c r="LZF48" s="31"/>
      <c r="LZG48" s="31"/>
      <c r="LZH48" s="31"/>
      <c r="LZI48" s="31"/>
      <c r="LZJ48" s="31"/>
      <c r="LZK48" s="31"/>
      <c r="LZL48" s="31"/>
      <c r="LZM48" s="31"/>
      <c r="LZN48" s="31"/>
      <c r="LZO48" s="31"/>
      <c r="LZP48" s="31"/>
      <c r="LZQ48" s="31"/>
      <c r="LZR48" s="31"/>
      <c r="LZS48" s="31"/>
      <c r="LZT48" s="31"/>
      <c r="LZU48" s="31"/>
      <c r="LZV48" s="31"/>
      <c r="LZW48" s="31"/>
      <c r="LZX48" s="31"/>
      <c r="LZY48" s="31"/>
      <c r="LZZ48" s="31"/>
      <c r="MAA48" s="31"/>
      <c r="MAB48" s="31"/>
      <c r="MAC48" s="31"/>
      <c r="MAD48" s="31"/>
      <c r="MAE48" s="31"/>
      <c r="MAF48" s="31"/>
      <c r="MAG48" s="31"/>
      <c r="MAH48" s="31"/>
      <c r="MAI48" s="31"/>
      <c r="MAJ48" s="31"/>
      <c r="MAK48" s="31"/>
      <c r="MAL48" s="31"/>
      <c r="MAM48" s="31"/>
      <c r="MAN48" s="31"/>
      <c r="MAO48" s="31"/>
      <c r="MAP48" s="31"/>
      <c r="MAQ48" s="31"/>
      <c r="MAR48" s="31"/>
      <c r="MAS48" s="31"/>
      <c r="MAT48" s="31"/>
      <c r="MAU48" s="31"/>
      <c r="MAV48" s="31"/>
      <c r="MAW48" s="31"/>
      <c r="MAX48" s="31"/>
      <c r="MAY48" s="31"/>
      <c r="MAZ48" s="31"/>
      <c r="MBA48" s="31"/>
      <c r="MBB48" s="31"/>
      <c r="MBC48" s="31"/>
      <c r="MBD48" s="31"/>
      <c r="MBE48" s="31"/>
      <c r="MBF48" s="31"/>
      <c r="MBG48" s="31"/>
      <c r="MBH48" s="31"/>
      <c r="MBI48" s="31"/>
      <c r="MBJ48" s="31"/>
      <c r="MBK48" s="31"/>
      <c r="MBL48" s="31"/>
      <c r="MBM48" s="31"/>
      <c r="MBN48" s="31"/>
      <c r="MBO48" s="31"/>
      <c r="MBP48" s="31"/>
      <c r="MBQ48" s="31"/>
      <c r="MBR48" s="31"/>
      <c r="MBS48" s="31"/>
      <c r="MBT48" s="31"/>
      <c r="MBU48" s="31"/>
      <c r="MBV48" s="31"/>
      <c r="MBW48" s="31"/>
      <c r="MBX48" s="31"/>
      <c r="MBY48" s="31"/>
      <c r="MBZ48" s="31"/>
      <c r="MCA48" s="31"/>
      <c r="MCB48" s="31"/>
      <c r="MCC48" s="31"/>
      <c r="MCD48" s="31"/>
      <c r="MCE48" s="31"/>
      <c r="MCF48" s="31"/>
      <c r="MCG48" s="31"/>
      <c r="MCH48" s="31"/>
      <c r="MCI48" s="31"/>
      <c r="MCJ48" s="31"/>
      <c r="MCK48" s="31"/>
      <c r="MCL48" s="31"/>
      <c r="MCM48" s="31"/>
      <c r="MCN48" s="31"/>
      <c r="MCO48" s="31"/>
      <c r="MCP48" s="31"/>
      <c r="MCQ48" s="31"/>
      <c r="MCR48" s="31"/>
      <c r="MCS48" s="31"/>
      <c r="MCT48" s="31"/>
      <c r="MCU48" s="31"/>
      <c r="MCV48" s="31"/>
      <c r="MCW48" s="31"/>
      <c r="MCX48" s="31"/>
      <c r="MCY48" s="31"/>
      <c r="MCZ48" s="31"/>
      <c r="MDA48" s="31"/>
      <c r="MDB48" s="31"/>
      <c r="MDC48" s="31"/>
      <c r="MDD48" s="31"/>
      <c r="MDE48" s="31"/>
      <c r="MDF48" s="31"/>
      <c r="MDG48" s="31"/>
      <c r="MDH48" s="31"/>
      <c r="MDI48" s="31"/>
      <c r="MDJ48" s="31"/>
      <c r="MDK48" s="31"/>
      <c r="MDL48" s="31"/>
      <c r="MDM48" s="31"/>
      <c r="MDN48" s="31"/>
      <c r="MDO48" s="31"/>
      <c r="MDP48" s="31"/>
      <c r="MDQ48" s="31"/>
      <c r="MDR48" s="31"/>
      <c r="MDS48" s="31"/>
      <c r="MDT48" s="31"/>
      <c r="MDU48" s="31"/>
      <c r="MDV48" s="31"/>
      <c r="MDW48" s="31"/>
      <c r="MDX48" s="31"/>
      <c r="MDY48" s="31"/>
      <c r="MDZ48" s="31"/>
      <c r="MEA48" s="31"/>
      <c r="MEB48" s="31"/>
      <c r="MEC48" s="31"/>
      <c r="MED48" s="31"/>
      <c r="MEE48" s="31"/>
      <c r="MEF48" s="31"/>
      <c r="MEG48" s="31"/>
      <c r="MEH48" s="31"/>
      <c r="MEI48" s="31"/>
      <c r="MEJ48" s="31"/>
      <c r="MEK48" s="31"/>
      <c r="MEL48" s="31"/>
      <c r="MEM48" s="31"/>
      <c r="MEN48" s="31"/>
      <c r="MEO48" s="31"/>
      <c r="MEP48" s="31"/>
      <c r="MEQ48" s="31"/>
      <c r="MER48" s="31"/>
      <c r="MES48" s="31"/>
      <c r="MET48" s="31"/>
      <c r="MEU48" s="31"/>
      <c r="MEV48" s="31"/>
      <c r="MEW48" s="31"/>
      <c r="MEX48" s="31"/>
      <c r="MEY48" s="31"/>
      <c r="MEZ48" s="31"/>
      <c r="MFA48" s="31"/>
      <c r="MFB48" s="31"/>
      <c r="MFC48" s="31"/>
      <c r="MFD48" s="31"/>
      <c r="MFE48" s="31"/>
      <c r="MFF48" s="31"/>
      <c r="MFG48" s="31"/>
      <c r="MFH48" s="31"/>
      <c r="MFI48" s="31"/>
      <c r="MFJ48" s="31"/>
      <c r="MFK48" s="31"/>
      <c r="MFL48" s="31"/>
      <c r="MFM48" s="31"/>
      <c r="MFN48" s="31"/>
      <c r="MFO48" s="31"/>
      <c r="MFP48" s="31"/>
      <c r="MFQ48" s="31"/>
      <c r="MFR48" s="31"/>
      <c r="MFS48" s="31"/>
      <c r="MFT48" s="31"/>
      <c r="MFU48" s="31"/>
      <c r="MFV48" s="31"/>
      <c r="MFW48" s="31"/>
      <c r="MFX48" s="31"/>
      <c r="MFY48" s="31"/>
      <c r="MFZ48" s="31"/>
      <c r="MGA48" s="31"/>
      <c r="MGB48" s="31"/>
      <c r="MGC48" s="31"/>
      <c r="MGD48" s="31"/>
      <c r="MGE48" s="31"/>
      <c r="MGF48" s="31"/>
      <c r="MGG48" s="31"/>
      <c r="MGH48" s="31"/>
      <c r="MGI48" s="31"/>
      <c r="MGJ48" s="31"/>
      <c r="MGK48" s="31"/>
      <c r="MGL48" s="31"/>
      <c r="MGM48" s="31"/>
      <c r="MGN48" s="31"/>
      <c r="MGO48" s="31"/>
      <c r="MGP48" s="31"/>
      <c r="MGQ48" s="31"/>
      <c r="MGR48" s="31"/>
      <c r="MGS48" s="31"/>
      <c r="MGT48" s="31"/>
      <c r="MGU48" s="31"/>
      <c r="MGV48" s="31"/>
      <c r="MGW48" s="31"/>
      <c r="MGX48" s="31"/>
      <c r="MGY48" s="31"/>
      <c r="MGZ48" s="31"/>
      <c r="MHA48" s="31"/>
      <c r="MHB48" s="31"/>
      <c r="MHC48" s="31"/>
      <c r="MHD48" s="31"/>
      <c r="MHE48" s="31"/>
      <c r="MHF48" s="31"/>
      <c r="MHG48" s="31"/>
      <c r="MHH48" s="31"/>
      <c r="MHI48" s="31"/>
      <c r="MHJ48" s="31"/>
      <c r="MHK48" s="31"/>
      <c r="MHL48" s="31"/>
      <c r="MHM48" s="31"/>
      <c r="MHN48" s="31"/>
      <c r="MHO48" s="31"/>
      <c r="MHP48" s="31"/>
      <c r="MHQ48" s="31"/>
      <c r="MHR48" s="31"/>
      <c r="MHS48" s="31"/>
      <c r="MHT48" s="31"/>
      <c r="MHU48" s="31"/>
      <c r="MHV48" s="31"/>
      <c r="MHW48" s="31"/>
      <c r="MHX48" s="31"/>
      <c r="MHY48" s="31"/>
      <c r="MHZ48" s="31"/>
      <c r="MIA48" s="31"/>
      <c r="MIB48" s="31"/>
      <c r="MIC48" s="31"/>
      <c r="MID48" s="31"/>
      <c r="MIE48" s="31"/>
      <c r="MIF48" s="31"/>
      <c r="MIG48" s="31"/>
      <c r="MIH48" s="31"/>
      <c r="MII48" s="31"/>
      <c r="MIJ48" s="31"/>
      <c r="MIK48" s="31"/>
      <c r="MIL48" s="31"/>
      <c r="MIM48" s="31"/>
      <c r="MIN48" s="31"/>
      <c r="MIO48" s="31"/>
      <c r="MIP48" s="31"/>
      <c r="MIQ48" s="31"/>
      <c r="MIR48" s="31"/>
      <c r="MIS48" s="31"/>
      <c r="MIT48" s="31"/>
      <c r="MIU48" s="31"/>
      <c r="MIV48" s="31"/>
      <c r="MIW48" s="31"/>
      <c r="MIX48" s="31"/>
      <c r="MIY48" s="31"/>
      <c r="MIZ48" s="31"/>
      <c r="MJA48" s="31"/>
      <c r="MJB48" s="31"/>
      <c r="MJC48" s="31"/>
      <c r="MJD48" s="31"/>
      <c r="MJE48" s="31"/>
      <c r="MJF48" s="31"/>
      <c r="MJG48" s="31"/>
      <c r="MJH48" s="31"/>
      <c r="MJI48" s="31"/>
      <c r="MJJ48" s="31"/>
      <c r="MJK48" s="31"/>
      <c r="MJL48" s="31"/>
      <c r="MJM48" s="31"/>
      <c r="MJN48" s="31"/>
      <c r="MJO48" s="31"/>
      <c r="MJP48" s="31"/>
      <c r="MJQ48" s="31"/>
      <c r="MJR48" s="31"/>
      <c r="MJS48" s="31"/>
      <c r="MJT48" s="31"/>
      <c r="MJU48" s="31"/>
      <c r="MJV48" s="31"/>
      <c r="MJW48" s="31"/>
      <c r="MJX48" s="31"/>
      <c r="MJY48" s="31"/>
      <c r="MJZ48" s="31"/>
      <c r="MKA48" s="31"/>
      <c r="MKB48" s="31"/>
      <c r="MKC48" s="31"/>
      <c r="MKD48" s="31"/>
      <c r="MKE48" s="31"/>
      <c r="MKF48" s="31"/>
      <c r="MKG48" s="31"/>
      <c r="MKH48" s="31"/>
      <c r="MKI48" s="31"/>
      <c r="MKJ48" s="31"/>
      <c r="MKK48" s="31"/>
      <c r="MKL48" s="31"/>
      <c r="MKM48" s="31"/>
      <c r="MKN48" s="31"/>
      <c r="MKO48" s="31"/>
      <c r="MKP48" s="31"/>
      <c r="MKQ48" s="31"/>
      <c r="MKR48" s="31"/>
      <c r="MKS48" s="31"/>
      <c r="MKT48" s="31"/>
      <c r="MKU48" s="31"/>
      <c r="MKV48" s="31"/>
      <c r="MKW48" s="31"/>
      <c r="MKX48" s="31"/>
      <c r="MKY48" s="31"/>
      <c r="MKZ48" s="31"/>
      <c r="MLA48" s="31"/>
      <c r="MLB48" s="31"/>
      <c r="MLC48" s="31"/>
      <c r="MLD48" s="31"/>
      <c r="MLE48" s="31"/>
      <c r="MLF48" s="31"/>
      <c r="MLG48" s="31"/>
      <c r="MLH48" s="31"/>
      <c r="MLI48" s="31"/>
      <c r="MLJ48" s="31"/>
      <c r="MLK48" s="31"/>
      <c r="MLL48" s="31"/>
      <c r="MLM48" s="31"/>
      <c r="MLN48" s="31"/>
      <c r="MLO48" s="31"/>
      <c r="MLP48" s="31"/>
      <c r="MLQ48" s="31"/>
      <c r="MLR48" s="31"/>
      <c r="MLS48" s="31"/>
      <c r="MLT48" s="31"/>
      <c r="MLU48" s="31"/>
      <c r="MLV48" s="31"/>
      <c r="MLW48" s="31"/>
      <c r="MLX48" s="31"/>
      <c r="MLY48" s="31"/>
      <c r="MLZ48" s="31"/>
      <c r="MMA48" s="31"/>
      <c r="MMB48" s="31"/>
      <c r="MMC48" s="31"/>
      <c r="MMD48" s="31"/>
      <c r="MME48" s="31"/>
      <c r="MMF48" s="31"/>
      <c r="MMG48" s="31"/>
      <c r="MMH48" s="31"/>
      <c r="MMI48" s="31"/>
      <c r="MMJ48" s="31"/>
      <c r="MMK48" s="31"/>
      <c r="MML48" s="31"/>
      <c r="MMM48" s="31"/>
      <c r="MMN48" s="31"/>
      <c r="MMO48" s="31"/>
      <c r="MMP48" s="31"/>
      <c r="MMQ48" s="31"/>
      <c r="MMR48" s="31"/>
      <c r="MMS48" s="31"/>
      <c r="MMT48" s="31"/>
      <c r="MMU48" s="31"/>
      <c r="MMV48" s="31"/>
      <c r="MMW48" s="31"/>
      <c r="MMX48" s="31"/>
      <c r="MMY48" s="31"/>
      <c r="MMZ48" s="31"/>
      <c r="MNA48" s="31"/>
      <c r="MNB48" s="31"/>
      <c r="MNC48" s="31"/>
      <c r="MND48" s="31"/>
      <c r="MNE48" s="31"/>
      <c r="MNF48" s="31"/>
      <c r="MNG48" s="31"/>
      <c r="MNH48" s="31"/>
      <c r="MNI48" s="31"/>
      <c r="MNJ48" s="31"/>
      <c r="MNK48" s="31"/>
      <c r="MNL48" s="31"/>
      <c r="MNM48" s="31"/>
      <c r="MNN48" s="31"/>
      <c r="MNO48" s="31"/>
      <c r="MNP48" s="31"/>
      <c r="MNQ48" s="31"/>
      <c r="MNR48" s="31"/>
      <c r="MNS48" s="31"/>
      <c r="MNT48" s="31"/>
      <c r="MNU48" s="31"/>
      <c r="MNV48" s="31"/>
      <c r="MNW48" s="31"/>
      <c r="MNX48" s="31"/>
      <c r="MNY48" s="31"/>
      <c r="MNZ48" s="31"/>
      <c r="MOA48" s="31"/>
      <c r="MOB48" s="31"/>
      <c r="MOC48" s="31"/>
      <c r="MOD48" s="31"/>
      <c r="MOE48" s="31"/>
      <c r="MOF48" s="31"/>
      <c r="MOG48" s="31"/>
      <c r="MOH48" s="31"/>
      <c r="MOI48" s="31"/>
      <c r="MOJ48" s="31"/>
      <c r="MOK48" s="31"/>
      <c r="MOL48" s="31"/>
      <c r="MOM48" s="31"/>
      <c r="MON48" s="31"/>
      <c r="MOO48" s="31"/>
      <c r="MOP48" s="31"/>
      <c r="MOQ48" s="31"/>
      <c r="MOR48" s="31"/>
      <c r="MOS48" s="31"/>
      <c r="MOT48" s="31"/>
      <c r="MOU48" s="31"/>
      <c r="MOV48" s="31"/>
      <c r="MOW48" s="31"/>
      <c r="MOX48" s="31"/>
      <c r="MOY48" s="31"/>
      <c r="MOZ48" s="31"/>
      <c r="MPA48" s="31"/>
      <c r="MPB48" s="31"/>
      <c r="MPC48" s="31"/>
      <c r="MPD48" s="31"/>
      <c r="MPE48" s="31"/>
      <c r="MPF48" s="31"/>
      <c r="MPG48" s="31"/>
      <c r="MPH48" s="31"/>
      <c r="MPI48" s="31"/>
      <c r="MPJ48" s="31"/>
      <c r="MPK48" s="31"/>
      <c r="MPL48" s="31"/>
      <c r="MPM48" s="31"/>
      <c r="MPN48" s="31"/>
      <c r="MPO48" s="31"/>
      <c r="MPP48" s="31"/>
      <c r="MPQ48" s="31"/>
      <c r="MPR48" s="31"/>
      <c r="MPS48" s="31"/>
      <c r="MPT48" s="31"/>
      <c r="MPU48" s="31"/>
      <c r="MPV48" s="31"/>
      <c r="MPW48" s="31"/>
      <c r="MPX48" s="31"/>
      <c r="MPY48" s="31"/>
      <c r="MPZ48" s="31"/>
      <c r="MQA48" s="31"/>
      <c r="MQB48" s="31"/>
      <c r="MQC48" s="31"/>
      <c r="MQD48" s="31"/>
      <c r="MQE48" s="31"/>
      <c r="MQF48" s="31"/>
      <c r="MQG48" s="31"/>
      <c r="MQH48" s="31"/>
      <c r="MQI48" s="31"/>
      <c r="MQJ48" s="31"/>
      <c r="MQK48" s="31"/>
      <c r="MQL48" s="31"/>
      <c r="MQM48" s="31"/>
      <c r="MQN48" s="31"/>
      <c r="MQO48" s="31"/>
      <c r="MQP48" s="31"/>
      <c r="MQQ48" s="31"/>
      <c r="MQR48" s="31"/>
      <c r="MQS48" s="31"/>
      <c r="MQT48" s="31"/>
      <c r="MQU48" s="31"/>
      <c r="MQV48" s="31"/>
      <c r="MQW48" s="31"/>
      <c r="MQX48" s="31"/>
      <c r="MQY48" s="31"/>
      <c r="MQZ48" s="31"/>
      <c r="MRA48" s="31"/>
      <c r="MRB48" s="31"/>
      <c r="MRC48" s="31"/>
      <c r="MRD48" s="31"/>
      <c r="MRE48" s="31"/>
      <c r="MRF48" s="31"/>
      <c r="MRG48" s="31"/>
      <c r="MRH48" s="31"/>
      <c r="MRI48" s="31"/>
      <c r="MRJ48" s="31"/>
      <c r="MRK48" s="31"/>
      <c r="MRL48" s="31"/>
      <c r="MRM48" s="31"/>
      <c r="MRN48" s="31"/>
      <c r="MRO48" s="31"/>
      <c r="MRP48" s="31"/>
      <c r="MRQ48" s="31"/>
      <c r="MRR48" s="31"/>
      <c r="MRS48" s="31"/>
      <c r="MRT48" s="31"/>
      <c r="MRU48" s="31"/>
      <c r="MRV48" s="31"/>
      <c r="MRW48" s="31"/>
      <c r="MRX48" s="31"/>
      <c r="MRY48" s="31"/>
      <c r="MRZ48" s="31"/>
      <c r="MSA48" s="31"/>
      <c r="MSB48" s="31"/>
      <c r="MSC48" s="31"/>
      <c r="MSD48" s="31"/>
      <c r="MSE48" s="31"/>
      <c r="MSF48" s="31"/>
      <c r="MSG48" s="31"/>
      <c r="MSH48" s="31"/>
      <c r="MSI48" s="31"/>
      <c r="MSJ48" s="31"/>
      <c r="MSK48" s="31"/>
      <c r="MSL48" s="31"/>
      <c r="MSM48" s="31"/>
      <c r="MSN48" s="31"/>
      <c r="MSO48" s="31"/>
      <c r="MSP48" s="31"/>
      <c r="MSQ48" s="31"/>
      <c r="MSR48" s="31"/>
      <c r="MSS48" s="31"/>
      <c r="MST48" s="31"/>
      <c r="MSU48" s="31"/>
      <c r="MSV48" s="31"/>
      <c r="MSW48" s="31"/>
      <c r="MSX48" s="31"/>
      <c r="MSY48" s="31"/>
      <c r="MSZ48" s="31"/>
      <c r="MTA48" s="31"/>
      <c r="MTB48" s="31"/>
      <c r="MTC48" s="31"/>
      <c r="MTD48" s="31"/>
      <c r="MTE48" s="31"/>
      <c r="MTF48" s="31"/>
      <c r="MTG48" s="31"/>
      <c r="MTH48" s="31"/>
      <c r="MTI48" s="31"/>
      <c r="MTJ48" s="31"/>
      <c r="MTK48" s="31"/>
      <c r="MTL48" s="31"/>
      <c r="MTM48" s="31"/>
      <c r="MTN48" s="31"/>
      <c r="MTO48" s="31"/>
      <c r="MTP48" s="31"/>
      <c r="MTQ48" s="31"/>
      <c r="MTR48" s="31"/>
      <c r="MTS48" s="31"/>
      <c r="MTT48" s="31"/>
      <c r="MTU48" s="31"/>
      <c r="MTV48" s="31"/>
      <c r="MTW48" s="31"/>
      <c r="MTX48" s="31"/>
      <c r="MTY48" s="31"/>
      <c r="MTZ48" s="31"/>
      <c r="MUA48" s="31"/>
      <c r="MUB48" s="31"/>
      <c r="MUC48" s="31"/>
      <c r="MUD48" s="31"/>
      <c r="MUE48" s="31"/>
      <c r="MUF48" s="31"/>
      <c r="MUG48" s="31"/>
      <c r="MUH48" s="31"/>
      <c r="MUI48" s="31"/>
      <c r="MUJ48" s="31"/>
      <c r="MUK48" s="31"/>
      <c r="MUL48" s="31"/>
      <c r="MUM48" s="31"/>
      <c r="MUN48" s="31"/>
      <c r="MUO48" s="31"/>
      <c r="MUP48" s="31"/>
      <c r="MUQ48" s="31"/>
      <c r="MUR48" s="31"/>
      <c r="MUS48" s="31"/>
      <c r="MUT48" s="31"/>
      <c r="MUU48" s="31"/>
      <c r="MUV48" s="31"/>
      <c r="MUW48" s="31"/>
      <c r="MUX48" s="31"/>
      <c r="MUY48" s="31"/>
      <c r="MUZ48" s="31"/>
      <c r="MVA48" s="31"/>
      <c r="MVB48" s="31"/>
      <c r="MVC48" s="31"/>
      <c r="MVD48" s="31"/>
      <c r="MVE48" s="31"/>
      <c r="MVF48" s="31"/>
      <c r="MVG48" s="31"/>
      <c r="MVH48" s="31"/>
      <c r="MVI48" s="31"/>
      <c r="MVJ48" s="31"/>
      <c r="MVK48" s="31"/>
      <c r="MVL48" s="31"/>
      <c r="MVM48" s="31"/>
      <c r="MVN48" s="31"/>
      <c r="MVO48" s="31"/>
      <c r="MVP48" s="31"/>
      <c r="MVQ48" s="31"/>
      <c r="MVR48" s="31"/>
      <c r="MVS48" s="31"/>
      <c r="MVT48" s="31"/>
      <c r="MVU48" s="31"/>
      <c r="MVV48" s="31"/>
      <c r="MVW48" s="31"/>
      <c r="MVX48" s="31"/>
      <c r="MVY48" s="31"/>
      <c r="MVZ48" s="31"/>
      <c r="MWA48" s="31"/>
      <c r="MWB48" s="31"/>
      <c r="MWC48" s="31"/>
      <c r="MWD48" s="31"/>
      <c r="MWE48" s="31"/>
      <c r="MWF48" s="31"/>
      <c r="MWG48" s="31"/>
      <c r="MWH48" s="31"/>
      <c r="MWI48" s="31"/>
      <c r="MWJ48" s="31"/>
      <c r="MWK48" s="31"/>
      <c r="MWL48" s="31"/>
      <c r="MWM48" s="31"/>
      <c r="MWN48" s="31"/>
      <c r="MWO48" s="31"/>
      <c r="MWP48" s="31"/>
      <c r="MWQ48" s="31"/>
      <c r="MWR48" s="31"/>
      <c r="MWS48" s="31"/>
      <c r="MWT48" s="31"/>
      <c r="MWU48" s="31"/>
      <c r="MWV48" s="31"/>
      <c r="MWW48" s="31"/>
      <c r="MWX48" s="31"/>
      <c r="MWY48" s="31"/>
      <c r="MWZ48" s="31"/>
      <c r="MXA48" s="31"/>
      <c r="MXB48" s="31"/>
      <c r="MXC48" s="31"/>
      <c r="MXD48" s="31"/>
      <c r="MXE48" s="31"/>
      <c r="MXF48" s="31"/>
      <c r="MXG48" s="31"/>
      <c r="MXH48" s="31"/>
      <c r="MXI48" s="31"/>
      <c r="MXJ48" s="31"/>
      <c r="MXK48" s="31"/>
      <c r="MXL48" s="31"/>
      <c r="MXM48" s="31"/>
      <c r="MXN48" s="31"/>
      <c r="MXO48" s="31"/>
      <c r="MXP48" s="31"/>
      <c r="MXQ48" s="31"/>
      <c r="MXR48" s="31"/>
      <c r="MXS48" s="31"/>
      <c r="MXT48" s="31"/>
      <c r="MXU48" s="31"/>
      <c r="MXV48" s="31"/>
      <c r="MXW48" s="31"/>
      <c r="MXX48" s="31"/>
      <c r="MXY48" s="31"/>
      <c r="MXZ48" s="31"/>
      <c r="MYA48" s="31"/>
      <c r="MYB48" s="31"/>
      <c r="MYC48" s="31"/>
      <c r="MYD48" s="31"/>
      <c r="MYE48" s="31"/>
      <c r="MYF48" s="31"/>
      <c r="MYG48" s="31"/>
      <c r="MYH48" s="31"/>
      <c r="MYI48" s="31"/>
      <c r="MYJ48" s="31"/>
      <c r="MYK48" s="31"/>
      <c r="MYL48" s="31"/>
      <c r="MYM48" s="31"/>
      <c r="MYN48" s="31"/>
      <c r="MYO48" s="31"/>
      <c r="MYP48" s="31"/>
      <c r="MYQ48" s="31"/>
      <c r="MYR48" s="31"/>
      <c r="MYS48" s="31"/>
      <c r="MYT48" s="31"/>
      <c r="MYU48" s="31"/>
      <c r="MYV48" s="31"/>
      <c r="MYW48" s="31"/>
      <c r="MYX48" s="31"/>
      <c r="MYY48" s="31"/>
      <c r="MYZ48" s="31"/>
      <c r="MZA48" s="31"/>
      <c r="MZB48" s="31"/>
      <c r="MZC48" s="31"/>
      <c r="MZD48" s="31"/>
      <c r="MZE48" s="31"/>
      <c r="MZF48" s="31"/>
      <c r="MZG48" s="31"/>
      <c r="MZH48" s="31"/>
      <c r="MZI48" s="31"/>
      <c r="MZJ48" s="31"/>
      <c r="MZK48" s="31"/>
      <c r="MZL48" s="31"/>
      <c r="MZM48" s="31"/>
      <c r="MZN48" s="31"/>
      <c r="MZO48" s="31"/>
      <c r="MZP48" s="31"/>
      <c r="MZQ48" s="31"/>
      <c r="MZR48" s="31"/>
      <c r="MZS48" s="31"/>
      <c r="MZT48" s="31"/>
      <c r="MZU48" s="31"/>
      <c r="MZV48" s="31"/>
      <c r="MZW48" s="31"/>
      <c r="MZX48" s="31"/>
      <c r="MZY48" s="31"/>
      <c r="MZZ48" s="31"/>
      <c r="NAA48" s="31"/>
      <c r="NAB48" s="31"/>
      <c r="NAC48" s="31"/>
      <c r="NAD48" s="31"/>
      <c r="NAE48" s="31"/>
      <c r="NAF48" s="31"/>
      <c r="NAG48" s="31"/>
      <c r="NAH48" s="31"/>
      <c r="NAI48" s="31"/>
      <c r="NAJ48" s="31"/>
      <c r="NAK48" s="31"/>
      <c r="NAL48" s="31"/>
      <c r="NAM48" s="31"/>
      <c r="NAN48" s="31"/>
      <c r="NAO48" s="31"/>
      <c r="NAP48" s="31"/>
      <c r="NAQ48" s="31"/>
      <c r="NAR48" s="31"/>
      <c r="NAS48" s="31"/>
      <c r="NAT48" s="31"/>
      <c r="NAU48" s="31"/>
      <c r="NAV48" s="31"/>
      <c r="NAW48" s="31"/>
      <c r="NAX48" s="31"/>
      <c r="NAY48" s="31"/>
      <c r="NAZ48" s="31"/>
      <c r="NBA48" s="31"/>
      <c r="NBB48" s="31"/>
      <c r="NBC48" s="31"/>
      <c r="NBD48" s="31"/>
      <c r="NBE48" s="31"/>
      <c r="NBF48" s="31"/>
      <c r="NBG48" s="31"/>
      <c r="NBH48" s="31"/>
      <c r="NBI48" s="31"/>
      <c r="NBJ48" s="31"/>
      <c r="NBK48" s="31"/>
      <c r="NBL48" s="31"/>
      <c r="NBM48" s="31"/>
      <c r="NBN48" s="31"/>
      <c r="NBO48" s="31"/>
      <c r="NBP48" s="31"/>
      <c r="NBQ48" s="31"/>
      <c r="NBR48" s="31"/>
      <c r="NBS48" s="31"/>
      <c r="NBT48" s="31"/>
      <c r="NBU48" s="31"/>
      <c r="NBV48" s="31"/>
      <c r="NBW48" s="31"/>
      <c r="NBX48" s="31"/>
      <c r="NBY48" s="31"/>
      <c r="NBZ48" s="31"/>
      <c r="NCA48" s="31"/>
      <c r="NCB48" s="31"/>
      <c r="NCC48" s="31"/>
      <c r="NCD48" s="31"/>
      <c r="NCE48" s="31"/>
      <c r="NCF48" s="31"/>
      <c r="NCG48" s="31"/>
      <c r="NCH48" s="31"/>
      <c r="NCI48" s="31"/>
      <c r="NCJ48" s="31"/>
      <c r="NCK48" s="31"/>
      <c r="NCL48" s="31"/>
      <c r="NCM48" s="31"/>
      <c r="NCN48" s="31"/>
      <c r="NCO48" s="31"/>
      <c r="NCP48" s="31"/>
      <c r="NCQ48" s="31"/>
      <c r="NCR48" s="31"/>
      <c r="NCS48" s="31"/>
      <c r="NCT48" s="31"/>
      <c r="NCU48" s="31"/>
      <c r="NCV48" s="31"/>
      <c r="NCW48" s="31"/>
      <c r="NCX48" s="31"/>
      <c r="NCY48" s="31"/>
      <c r="NCZ48" s="31"/>
      <c r="NDA48" s="31"/>
      <c r="NDB48" s="31"/>
      <c r="NDC48" s="31"/>
      <c r="NDD48" s="31"/>
      <c r="NDE48" s="31"/>
      <c r="NDF48" s="31"/>
      <c r="NDG48" s="31"/>
      <c r="NDH48" s="31"/>
      <c r="NDI48" s="31"/>
      <c r="NDJ48" s="31"/>
      <c r="NDK48" s="31"/>
      <c r="NDL48" s="31"/>
      <c r="NDM48" s="31"/>
      <c r="NDN48" s="31"/>
      <c r="NDO48" s="31"/>
      <c r="NDP48" s="31"/>
      <c r="NDQ48" s="31"/>
      <c r="NDR48" s="31"/>
      <c r="NDS48" s="31"/>
      <c r="NDT48" s="31"/>
      <c r="NDU48" s="31"/>
      <c r="NDV48" s="31"/>
      <c r="NDW48" s="31"/>
      <c r="NDX48" s="31"/>
      <c r="NDY48" s="31"/>
      <c r="NDZ48" s="31"/>
      <c r="NEA48" s="31"/>
      <c r="NEB48" s="31"/>
      <c r="NEC48" s="31"/>
      <c r="NED48" s="31"/>
      <c r="NEE48" s="31"/>
      <c r="NEF48" s="31"/>
      <c r="NEG48" s="31"/>
      <c r="NEH48" s="31"/>
      <c r="NEI48" s="31"/>
      <c r="NEJ48" s="31"/>
      <c r="NEK48" s="31"/>
      <c r="NEL48" s="31"/>
      <c r="NEM48" s="31"/>
      <c r="NEN48" s="31"/>
      <c r="NEO48" s="31"/>
      <c r="NEP48" s="31"/>
      <c r="NEQ48" s="31"/>
      <c r="NER48" s="31"/>
      <c r="NES48" s="31"/>
      <c r="NET48" s="31"/>
      <c r="NEU48" s="31"/>
      <c r="NEV48" s="31"/>
      <c r="NEW48" s="31"/>
      <c r="NEX48" s="31"/>
      <c r="NEY48" s="31"/>
      <c r="NEZ48" s="31"/>
      <c r="NFA48" s="31"/>
      <c r="NFB48" s="31"/>
      <c r="NFC48" s="31"/>
      <c r="NFD48" s="31"/>
      <c r="NFE48" s="31"/>
      <c r="NFF48" s="31"/>
      <c r="NFG48" s="31"/>
      <c r="NFH48" s="31"/>
      <c r="NFI48" s="31"/>
      <c r="NFJ48" s="31"/>
      <c r="NFK48" s="31"/>
      <c r="NFL48" s="31"/>
      <c r="NFM48" s="31"/>
      <c r="NFN48" s="31"/>
      <c r="NFO48" s="31"/>
      <c r="NFP48" s="31"/>
      <c r="NFQ48" s="31"/>
      <c r="NFR48" s="31"/>
      <c r="NFS48" s="31"/>
      <c r="NFT48" s="31"/>
      <c r="NFU48" s="31"/>
      <c r="NFV48" s="31"/>
      <c r="NFW48" s="31"/>
      <c r="NFX48" s="31"/>
      <c r="NFY48" s="31"/>
      <c r="NFZ48" s="31"/>
      <c r="NGA48" s="31"/>
      <c r="NGB48" s="31"/>
      <c r="NGC48" s="31"/>
      <c r="NGD48" s="31"/>
      <c r="NGE48" s="31"/>
      <c r="NGF48" s="31"/>
      <c r="NGG48" s="31"/>
      <c r="NGH48" s="31"/>
      <c r="NGI48" s="31"/>
      <c r="NGJ48" s="31"/>
      <c r="NGK48" s="31"/>
      <c r="NGL48" s="31"/>
      <c r="NGM48" s="31"/>
      <c r="NGN48" s="31"/>
      <c r="NGO48" s="31"/>
      <c r="NGP48" s="31"/>
      <c r="NGQ48" s="31"/>
      <c r="NGR48" s="31"/>
      <c r="NGS48" s="31"/>
      <c r="NGT48" s="31"/>
      <c r="NGU48" s="31"/>
      <c r="NGV48" s="31"/>
      <c r="NGW48" s="31"/>
      <c r="NGX48" s="31"/>
      <c r="NGY48" s="31"/>
      <c r="NGZ48" s="31"/>
      <c r="NHA48" s="31"/>
      <c r="NHB48" s="31"/>
      <c r="NHC48" s="31"/>
      <c r="NHD48" s="31"/>
      <c r="NHE48" s="31"/>
      <c r="NHF48" s="31"/>
      <c r="NHG48" s="31"/>
      <c r="NHH48" s="31"/>
      <c r="NHI48" s="31"/>
      <c r="NHJ48" s="31"/>
      <c r="NHK48" s="31"/>
      <c r="NHL48" s="31"/>
      <c r="NHM48" s="31"/>
      <c r="NHN48" s="31"/>
      <c r="NHO48" s="31"/>
      <c r="NHP48" s="31"/>
      <c r="NHQ48" s="31"/>
      <c r="NHR48" s="31"/>
      <c r="NHS48" s="31"/>
      <c r="NHT48" s="31"/>
      <c r="NHU48" s="31"/>
      <c r="NHV48" s="31"/>
      <c r="NHW48" s="31"/>
      <c r="NHX48" s="31"/>
      <c r="NHY48" s="31"/>
      <c r="NHZ48" s="31"/>
      <c r="NIA48" s="31"/>
      <c r="NIB48" s="31"/>
      <c r="NIC48" s="31"/>
      <c r="NID48" s="31"/>
      <c r="NIE48" s="31"/>
      <c r="NIF48" s="31"/>
      <c r="NIG48" s="31"/>
      <c r="NIH48" s="31"/>
      <c r="NII48" s="31"/>
      <c r="NIJ48" s="31"/>
      <c r="NIK48" s="31"/>
      <c r="NIL48" s="31"/>
      <c r="NIM48" s="31"/>
      <c r="NIN48" s="31"/>
      <c r="NIO48" s="31"/>
      <c r="NIP48" s="31"/>
      <c r="NIQ48" s="31"/>
      <c r="NIR48" s="31"/>
      <c r="NIS48" s="31"/>
      <c r="NIT48" s="31"/>
      <c r="NIU48" s="31"/>
      <c r="NIV48" s="31"/>
      <c r="NIW48" s="31"/>
      <c r="NIX48" s="31"/>
      <c r="NIY48" s="31"/>
      <c r="NIZ48" s="31"/>
      <c r="NJA48" s="31"/>
      <c r="NJB48" s="31"/>
      <c r="NJC48" s="31"/>
      <c r="NJD48" s="31"/>
      <c r="NJE48" s="31"/>
      <c r="NJF48" s="31"/>
      <c r="NJG48" s="31"/>
      <c r="NJH48" s="31"/>
      <c r="NJI48" s="31"/>
      <c r="NJJ48" s="31"/>
      <c r="NJK48" s="31"/>
      <c r="NJL48" s="31"/>
      <c r="NJM48" s="31"/>
      <c r="NJN48" s="31"/>
      <c r="NJO48" s="31"/>
      <c r="NJP48" s="31"/>
      <c r="NJQ48" s="31"/>
      <c r="NJR48" s="31"/>
      <c r="NJS48" s="31"/>
      <c r="NJT48" s="31"/>
      <c r="NJU48" s="31"/>
      <c r="NJV48" s="31"/>
      <c r="NJW48" s="31"/>
      <c r="NJX48" s="31"/>
      <c r="NJY48" s="31"/>
      <c r="NJZ48" s="31"/>
      <c r="NKA48" s="31"/>
      <c r="NKB48" s="31"/>
      <c r="NKC48" s="31"/>
      <c r="NKD48" s="31"/>
      <c r="NKE48" s="31"/>
      <c r="NKF48" s="31"/>
      <c r="NKG48" s="31"/>
      <c r="NKH48" s="31"/>
      <c r="NKI48" s="31"/>
      <c r="NKJ48" s="31"/>
      <c r="NKK48" s="31"/>
      <c r="NKL48" s="31"/>
      <c r="NKM48" s="31"/>
      <c r="NKN48" s="31"/>
      <c r="NKO48" s="31"/>
      <c r="NKP48" s="31"/>
      <c r="NKQ48" s="31"/>
      <c r="NKR48" s="31"/>
      <c r="NKS48" s="31"/>
      <c r="NKT48" s="31"/>
      <c r="NKU48" s="31"/>
      <c r="NKV48" s="31"/>
      <c r="NKW48" s="31"/>
      <c r="NKX48" s="31"/>
      <c r="NKY48" s="31"/>
      <c r="NKZ48" s="31"/>
      <c r="NLA48" s="31"/>
      <c r="NLB48" s="31"/>
      <c r="NLC48" s="31"/>
      <c r="NLD48" s="31"/>
      <c r="NLE48" s="31"/>
      <c r="NLF48" s="31"/>
      <c r="NLG48" s="31"/>
      <c r="NLH48" s="31"/>
      <c r="NLI48" s="31"/>
      <c r="NLJ48" s="31"/>
      <c r="NLK48" s="31"/>
      <c r="NLL48" s="31"/>
      <c r="NLM48" s="31"/>
      <c r="NLN48" s="31"/>
      <c r="NLO48" s="31"/>
      <c r="NLP48" s="31"/>
      <c r="NLQ48" s="31"/>
      <c r="NLR48" s="31"/>
      <c r="NLS48" s="31"/>
      <c r="NLT48" s="31"/>
      <c r="NLU48" s="31"/>
      <c r="NLV48" s="31"/>
      <c r="NLW48" s="31"/>
      <c r="NLX48" s="31"/>
      <c r="NLY48" s="31"/>
      <c r="NLZ48" s="31"/>
      <c r="NMA48" s="31"/>
      <c r="NMB48" s="31"/>
      <c r="NMC48" s="31"/>
      <c r="NMD48" s="31"/>
      <c r="NME48" s="31"/>
      <c r="NMF48" s="31"/>
      <c r="NMG48" s="31"/>
      <c r="NMH48" s="31"/>
      <c r="NMI48" s="31"/>
      <c r="NMJ48" s="31"/>
      <c r="NMK48" s="31"/>
      <c r="NML48" s="31"/>
      <c r="NMM48" s="31"/>
      <c r="NMN48" s="31"/>
      <c r="NMO48" s="31"/>
      <c r="NMP48" s="31"/>
      <c r="NMQ48" s="31"/>
      <c r="NMR48" s="31"/>
      <c r="NMS48" s="31"/>
      <c r="NMT48" s="31"/>
      <c r="NMU48" s="31"/>
      <c r="NMV48" s="31"/>
      <c r="NMW48" s="31"/>
      <c r="NMX48" s="31"/>
      <c r="NMY48" s="31"/>
      <c r="NMZ48" s="31"/>
      <c r="NNA48" s="31"/>
      <c r="NNB48" s="31"/>
      <c r="NNC48" s="31"/>
      <c r="NND48" s="31"/>
      <c r="NNE48" s="31"/>
      <c r="NNF48" s="31"/>
      <c r="NNG48" s="31"/>
      <c r="NNH48" s="31"/>
      <c r="NNI48" s="31"/>
      <c r="NNJ48" s="31"/>
      <c r="NNK48" s="31"/>
      <c r="NNL48" s="31"/>
      <c r="NNM48" s="31"/>
      <c r="NNN48" s="31"/>
      <c r="NNO48" s="31"/>
      <c r="NNP48" s="31"/>
      <c r="NNQ48" s="31"/>
      <c r="NNR48" s="31"/>
      <c r="NNS48" s="31"/>
      <c r="NNT48" s="31"/>
      <c r="NNU48" s="31"/>
      <c r="NNV48" s="31"/>
      <c r="NNW48" s="31"/>
      <c r="NNX48" s="31"/>
      <c r="NNY48" s="31"/>
      <c r="NNZ48" s="31"/>
      <c r="NOA48" s="31"/>
      <c r="NOB48" s="31"/>
      <c r="NOC48" s="31"/>
      <c r="NOD48" s="31"/>
      <c r="NOE48" s="31"/>
      <c r="NOF48" s="31"/>
      <c r="NOG48" s="31"/>
      <c r="NOH48" s="31"/>
      <c r="NOI48" s="31"/>
      <c r="NOJ48" s="31"/>
      <c r="NOK48" s="31"/>
      <c r="NOL48" s="31"/>
      <c r="NOM48" s="31"/>
      <c r="NON48" s="31"/>
      <c r="NOO48" s="31"/>
      <c r="NOP48" s="31"/>
      <c r="NOQ48" s="31"/>
      <c r="NOR48" s="31"/>
      <c r="NOS48" s="31"/>
      <c r="NOT48" s="31"/>
      <c r="NOU48" s="31"/>
      <c r="NOV48" s="31"/>
      <c r="NOW48" s="31"/>
      <c r="NOX48" s="31"/>
      <c r="NOY48" s="31"/>
      <c r="NOZ48" s="31"/>
      <c r="NPA48" s="31"/>
      <c r="NPB48" s="31"/>
      <c r="NPC48" s="31"/>
      <c r="NPD48" s="31"/>
      <c r="NPE48" s="31"/>
      <c r="NPF48" s="31"/>
      <c r="NPG48" s="31"/>
      <c r="NPH48" s="31"/>
      <c r="NPI48" s="31"/>
      <c r="NPJ48" s="31"/>
      <c r="NPK48" s="31"/>
      <c r="NPL48" s="31"/>
      <c r="NPM48" s="31"/>
      <c r="NPN48" s="31"/>
      <c r="NPO48" s="31"/>
      <c r="NPP48" s="31"/>
      <c r="NPQ48" s="31"/>
      <c r="NPR48" s="31"/>
      <c r="NPS48" s="31"/>
      <c r="NPT48" s="31"/>
      <c r="NPU48" s="31"/>
      <c r="NPV48" s="31"/>
      <c r="NPW48" s="31"/>
      <c r="NPX48" s="31"/>
      <c r="NPY48" s="31"/>
      <c r="NPZ48" s="31"/>
      <c r="NQA48" s="31"/>
      <c r="NQB48" s="31"/>
      <c r="NQC48" s="31"/>
      <c r="NQD48" s="31"/>
      <c r="NQE48" s="31"/>
      <c r="NQF48" s="31"/>
      <c r="NQG48" s="31"/>
      <c r="NQH48" s="31"/>
      <c r="NQI48" s="31"/>
      <c r="NQJ48" s="31"/>
      <c r="NQK48" s="31"/>
      <c r="NQL48" s="31"/>
      <c r="NQM48" s="31"/>
      <c r="NQN48" s="31"/>
      <c r="NQO48" s="31"/>
      <c r="NQP48" s="31"/>
      <c r="NQQ48" s="31"/>
      <c r="NQR48" s="31"/>
      <c r="NQS48" s="31"/>
      <c r="NQT48" s="31"/>
      <c r="NQU48" s="31"/>
      <c r="NQV48" s="31"/>
      <c r="NQW48" s="31"/>
      <c r="NQX48" s="31"/>
      <c r="NQY48" s="31"/>
      <c r="NQZ48" s="31"/>
      <c r="NRA48" s="31"/>
      <c r="NRB48" s="31"/>
      <c r="NRC48" s="31"/>
      <c r="NRD48" s="31"/>
      <c r="NRE48" s="31"/>
      <c r="NRF48" s="31"/>
      <c r="NRG48" s="31"/>
      <c r="NRH48" s="31"/>
      <c r="NRI48" s="31"/>
      <c r="NRJ48" s="31"/>
      <c r="NRK48" s="31"/>
      <c r="NRL48" s="31"/>
      <c r="NRM48" s="31"/>
      <c r="NRN48" s="31"/>
      <c r="NRO48" s="31"/>
      <c r="NRP48" s="31"/>
      <c r="NRQ48" s="31"/>
      <c r="NRR48" s="31"/>
      <c r="NRS48" s="31"/>
      <c r="NRT48" s="31"/>
      <c r="NRU48" s="31"/>
      <c r="NRV48" s="31"/>
      <c r="NRW48" s="31"/>
      <c r="NRX48" s="31"/>
      <c r="NRY48" s="31"/>
      <c r="NRZ48" s="31"/>
      <c r="NSA48" s="31"/>
      <c r="NSB48" s="31"/>
      <c r="NSC48" s="31"/>
      <c r="NSD48" s="31"/>
      <c r="NSE48" s="31"/>
      <c r="NSF48" s="31"/>
      <c r="NSG48" s="31"/>
      <c r="NSH48" s="31"/>
      <c r="NSI48" s="31"/>
      <c r="NSJ48" s="31"/>
      <c r="NSK48" s="31"/>
      <c r="NSL48" s="31"/>
      <c r="NSM48" s="31"/>
      <c r="NSN48" s="31"/>
      <c r="NSO48" s="31"/>
      <c r="NSP48" s="31"/>
      <c r="NSQ48" s="31"/>
      <c r="NSR48" s="31"/>
      <c r="NSS48" s="31"/>
      <c r="NST48" s="31"/>
      <c r="NSU48" s="31"/>
      <c r="NSV48" s="31"/>
      <c r="NSW48" s="31"/>
      <c r="NSX48" s="31"/>
      <c r="NSY48" s="31"/>
      <c r="NSZ48" s="31"/>
      <c r="NTA48" s="31"/>
      <c r="NTB48" s="31"/>
      <c r="NTC48" s="31"/>
      <c r="NTD48" s="31"/>
      <c r="NTE48" s="31"/>
      <c r="NTF48" s="31"/>
      <c r="NTG48" s="31"/>
      <c r="NTH48" s="31"/>
      <c r="NTI48" s="31"/>
      <c r="NTJ48" s="31"/>
      <c r="NTK48" s="31"/>
      <c r="NTL48" s="31"/>
      <c r="NTM48" s="31"/>
      <c r="NTN48" s="31"/>
      <c r="NTO48" s="31"/>
      <c r="NTP48" s="31"/>
      <c r="NTQ48" s="31"/>
      <c r="NTR48" s="31"/>
      <c r="NTS48" s="31"/>
      <c r="NTT48" s="31"/>
      <c r="NTU48" s="31"/>
      <c r="NTV48" s="31"/>
      <c r="NTW48" s="31"/>
      <c r="NTX48" s="31"/>
      <c r="NTY48" s="31"/>
      <c r="NTZ48" s="31"/>
      <c r="NUA48" s="31"/>
      <c r="NUB48" s="31"/>
      <c r="NUC48" s="31"/>
      <c r="NUD48" s="31"/>
      <c r="NUE48" s="31"/>
      <c r="NUF48" s="31"/>
      <c r="NUG48" s="31"/>
      <c r="NUH48" s="31"/>
      <c r="NUI48" s="31"/>
      <c r="NUJ48" s="31"/>
      <c r="NUK48" s="31"/>
      <c r="NUL48" s="31"/>
      <c r="NUM48" s="31"/>
      <c r="NUN48" s="31"/>
      <c r="NUO48" s="31"/>
      <c r="NUP48" s="31"/>
      <c r="NUQ48" s="31"/>
      <c r="NUR48" s="31"/>
      <c r="NUS48" s="31"/>
      <c r="NUT48" s="31"/>
      <c r="NUU48" s="31"/>
      <c r="NUV48" s="31"/>
      <c r="NUW48" s="31"/>
      <c r="NUX48" s="31"/>
      <c r="NUY48" s="31"/>
      <c r="NUZ48" s="31"/>
      <c r="NVA48" s="31"/>
      <c r="NVB48" s="31"/>
      <c r="NVC48" s="31"/>
      <c r="NVD48" s="31"/>
      <c r="NVE48" s="31"/>
      <c r="NVF48" s="31"/>
      <c r="NVG48" s="31"/>
      <c r="NVH48" s="31"/>
      <c r="NVI48" s="31"/>
      <c r="NVJ48" s="31"/>
      <c r="NVK48" s="31"/>
      <c r="NVL48" s="31"/>
      <c r="NVM48" s="31"/>
      <c r="NVN48" s="31"/>
      <c r="NVO48" s="31"/>
      <c r="NVP48" s="31"/>
      <c r="NVQ48" s="31"/>
      <c r="NVR48" s="31"/>
      <c r="NVS48" s="31"/>
      <c r="NVT48" s="31"/>
      <c r="NVU48" s="31"/>
      <c r="NVV48" s="31"/>
      <c r="NVW48" s="31"/>
      <c r="NVX48" s="31"/>
      <c r="NVY48" s="31"/>
      <c r="NVZ48" s="31"/>
      <c r="NWA48" s="31"/>
      <c r="NWB48" s="31"/>
      <c r="NWC48" s="31"/>
      <c r="NWD48" s="31"/>
      <c r="NWE48" s="31"/>
      <c r="NWF48" s="31"/>
      <c r="NWG48" s="31"/>
      <c r="NWH48" s="31"/>
      <c r="NWI48" s="31"/>
      <c r="NWJ48" s="31"/>
      <c r="NWK48" s="31"/>
      <c r="NWL48" s="31"/>
      <c r="NWM48" s="31"/>
      <c r="NWN48" s="31"/>
      <c r="NWO48" s="31"/>
      <c r="NWP48" s="31"/>
      <c r="NWQ48" s="31"/>
      <c r="NWR48" s="31"/>
      <c r="NWS48" s="31"/>
      <c r="NWT48" s="31"/>
      <c r="NWU48" s="31"/>
      <c r="NWV48" s="31"/>
      <c r="NWW48" s="31"/>
      <c r="NWX48" s="31"/>
      <c r="NWY48" s="31"/>
      <c r="NWZ48" s="31"/>
      <c r="NXA48" s="31"/>
      <c r="NXB48" s="31"/>
      <c r="NXC48" s="31"/>
      <c r="NXD48" s="31"/>
      <c r="NXE48" s="31"/>
      <c r="NXF48" s="31"/>
      <c r="NXG48" s="31"/>
      <c r="NXH48" s="31"/>
      <c r="NXI48" s="31"/>
      <c r="NXJ48" s="31"/>
      <c r="NXK48" s="31"/>
      <c r="NXL48" s="31"/>
      <c r="NXM48" s="31"/>
      <c r="NXN48" s="31"/>
      <c r="NXO48" s="31"/>
      <c r="NXP48" s="31"/>
      <c r="NXQ48" s="31"/>
      <c r="NXR48" s="31"/>
      <c r="NXS48" s="31"/>
      <c r="NXT48" s="31"/>
      <c r="NXU48" s="31"/>
      <c r="NXV48" s="31"/>
      <c r="NXW48" s="31"/>
      <c r="NXX48" s="31"/>
      <c r="NXY48" s="31"/>
      <c r="NXZ48" s="31"/>
      <c r="NYA48" s="31"/>
      <c r="NYB48" s="31"/>
      <c r="NYC48" s="31"/>
      <c r="NYD48" s="31"/>
      <c r="NYE48" s="31"/>
      <c r="NYF48" s="31"/>
      <c r="NYG48" s="31"/>
      <c r="NYH48" s="31"/>
      <c r="NYI48" s="31"/>
      <c r="NYJ48" s="31"/>
      <c r="NYK48" s="31"/>
      <c r="NYL48" s="31"/>
      <c r="NYM48" s="31"/>
      <c r="NYN48" s="31"/>
      <c r="NYO48" s="31"/>
      <c r="NYP48" s="31"/>
      <c r="NYQ48" s="31"/>
      <c r="NYR48" s="31"/>
      <c r="NYS48" s="31"/>
      <c r="NYT48" s="31"/>
      <c r="NYU48" s="31"/>
      <c r="NYV48" s="31"/>
      <c r="NYW48" s="31"/>
      <c r="NYX48" s="31"/>
      <c r="NYY48" s="31"/>
      <c r="NYZ48" s="31"/>
      <c r="NZA48" s="31"/>
      <c r="NZB48" s="31"/>
      <c r="NZC48" s="31"/>
      <c r="NZD48" s="31"/>
      <c r="NZE48" s="31"/>
      <c r="NZF48" s="31"/>
      <c r="NZG48" s="31"/>
      <c r="NZH48" s="31"/>
      <c r="NZI48" s="31"/>
      <c r="NZJ48" s="31"/>
      <c r="NZK48" s="31"/>
      <c r="NZL48" s="31"/>
      <c r="NZM48" s="31"/>
      <c r="NZN48" s="31"/>
      <c r="NZO48" s="31"/>
      <c r="NZP48" s="31"/>
      <c r="NZQ48" s="31"/>
      <c r="NZR48" s="31"/>
      <c r="NZS48" s="31"/>
      <c r="NZT48" s="31"/>
      <c r="NZU48" s="31"/>
      <c r="NZV48" s="31"/>
      <c r="NZW48" s="31"/>
      <c r="NZX48" s="31"/>
      <c r="NZY48" s="31"/>
      <c r="NZZ48" s="31"/>
      <c r="OAA48" s="31"/>
      <c r="OAB48" s="31"/>
      <c r="OAC48" s="31"/>
      <c r="OAD48" s="31"/>
      <c r="OAE48" s="31"/>
      <c r="OAF48" s="31"/>
      <c r="OAG48" s="31"/>
      <c r="OAH48" s="31"/>
      <c r="OAI48" s="31"/>
      <c r="OAJ48" s="31"/>
      <c r="OAK48" s="31"/>
      <c r="OAL48" s="31"/>
      <c r="OAM48" s="31"/>
      <c r="OAN48" s="31"/>
      <c r="OAO48" s="31"/>
      <c r="OAP48" s="31"/>
      <c r="OAQ48" s="31"/>
      <c r="OAR48" s="31"/>
      <c r="OAS48" s="31"/>
      <c r="OAT48" s="31"/>
      <c r="OAU48" s="31"/>
      <c r="OAV48" s="31"/>
      <c r="OAW48" s="31"/>
      <c r="OAX48" s="31"/>
      <c r="OAY48" s="31"/>
      <c r="OAZ48" s="31"/>
      <c r="OBA48" s="31"/>
      <c r="OBB48" s="31"/>
      <c r="OBC48" s="31"/>
      <c r="OBD48" s="31"/>
      <c r="OBE48" s="31"/>
      <c r="OBF48" s="31"/>
      <c r="OBG48" s="31"/>
      <c r="OBH48" s="31"/>
      <c r="OBI48" s="31"/>
      <c r="OBJ48" s="31"/>
      <c r="OBK48" s="31"/>
      <c r="OBL48" s="31"/>
      <c r="OBM48" s="31"/>
      <c r="OBN48" s="31"/>
      <c r="OBO48" s="31"/>
      <c r="OBP48" s="31"/>
      <c r="OBQ48" s="31"/>
      <c r="OBR48" s="31"/>
      <c r="OBS48" s="31"/>
      <c r="OBT48" s="31"/>
      <c r="OBU48" s="31"/>
      <c r="OBV48" s="31"/>
      <c r="OBW48" s="31"/>
      <c r="OBX48" s="31"/>
      <c r="OBY48" s="31"/>
      <c r="OBZ48" s="31"/>
      <c r="OCA48" s="31"/>
      <c r="OCB48" s="31"/>
      <c r="OCC48" s="31"/>
      <c r="OCD48" s="31"/>
      <c r="OCE48" s="31"/>
      <c r="OCF48" s="31"/>
      <c r="OCG48" s="31"/>
      <c r="OCH48" s="31"/>
      <c r="OCI48" s="31"/>
      <c r="OCJ48" s="31"/>
      <c r="OCK48" s="31"/>
      <c r="OCL48" s="31"/>
      <c r="OCM48" s="31"/>
      <c r="OCN48" s="31"/>
      <c r="OCO48" s="31"/>
      <c r="OCP48" s="31"/>
      <c r="OCQ48" s="31"/>
      <c r="OCR48" s="31"/>
      <c r="OCS48" s="31"/>
      <c r="OCT48" s="31"/>
      <c r="OCU48" s="31"/>
      <c r="OCV48" s="31"/>
      <c r="OCW48" s="31"/>
      <c r="OCX48" s="31"/>
      <c r="OCY48" s="31"/>
      <c r="OCZ48" s="31"/>
      <c r="ODA48" s="31"/>
      <c r="ODB48" s="31"/>
      <c r="ODC48" s="31"/>
      <c r="ODD48" s="31"/>
      <c r="ODE48" s="31"/>
      <c r="ODF48" s="31"/>
      <c r="ODG48" s="31"/>
      <c r="ODH48" s="31"/>
      <c r="ODI48" s="31"/>
      <c r="ODJ48" s="31"/>
      <c r="ODK48" s="31"/>
      <c r="ODL48" s="31"/>
      <c r="ODM48" s="31"/>
      <c r="ODN48" s="31"/>
      <c r="ODO48" s="31"/>
      <c r="ODP48" s="31"/>
      <c r="ODQ48" s="31"/>
      <c r="ODR48" s="31"/>
      <c r="ODS48" s="31"/>
      <c r="ODT48" s="31"/>
      <c r="ODU48" s="31"/>
      <c r="ODV48" s="31"/>
      <c r="ODW48" s="31"/>
      <c r="ODX48" s="31"/>
      <c r="ODY48" s="31"/>
      <c r="ODZ48" s="31"/>
      <c r="OEA48" s="31"/>
      <c r="OEB48" s="31"/>
      <c r="OEC48" s="31"/>
      <c r="OED48" s="31"/>
      <c r="OEE48" s="31"/>
      <c r="OEF48" s="31"/>
      <c r="OEG48" s="31"/>
      <c r="OEH48" s="31"/>
      <c r="OEI48" s="31"/>
      <c r="OEJ48" s="31"/>
      <c r="OEK48" s="31"/>
      <c r="OEL48" s="31"/>
      <c r="OEM48" s="31"/>
      <c r="OEN48" s="31"/>
      <c r="OEO48" s="31"/>
      <c r="OEP48" s="31"/>
      <c r="OEQ48" s="31"/>
      <c r="OER48" s="31"/>
      <c r="OES48" s="31"/>
      <c r="OET48" s="31"/>
      <c r="OEU48" s="31"/>
      <c r="OEV48" s="31"/>
      <c r="OEW48" s="31"/>
      <c r="OEX48" s="31"/>
      <c r="OEY48" s="31"/>
      <c r="OEZ48" s="31"/>
      <c r="OFA48" s="31"/>
      <c r="OFB48" s="31"/>
      <c r="OFC48" s="31"/>
      <c r="OFD48" s="31"/>
      <c r="OFE48" s="31"/>
      <c r="OFF48" s="31"/>
      <c r="OFG48" s="31"/>
      <c r="OFH48" s="31"/>
      <c r="OFI48" s="31"/>
      <c r="OFJ48" s="31"/>
      <c r="OFK48" s="31"/>
      <c r="OFL48" s="31"/>
      <c r="OFM48" s="31"/>
      <c r="OFN48" s="31"/>
      <c r="OFO48" s="31"/>
      <c r="OFP48" s="31"/>
      <c r="OFQ48" s="31"/>
      <c r="OFR48" s="31"/>
      <c r="OFS48" s="31"/>
      <c r="OFT48" s="31"/>
      <c r="OFU48" s="31"/>
      <c r="OFV48" s="31"/>
      <c r="OFW48" s="31"/>
      <c r="OFX48" s="31"/>
      <c r="OFY48" s="31"/>
      <c r="OFZ48" s="31"/>
      <c r="OGA48" s="31"/>
      <c r="OGB48" s="31"/>
      <c r="OGC48" s="31"/>
      <c r="OGD48" s="31"/>
      <c r="OGE48" s="31"/>
      <c r="OGF48" s="31"/>
      <c r="OGG48" s="31"/>
      <c r="OGH48" s="31"/>
      <c r="OGI48" s="31"/>
      <c r="OGJ48" s="31"/>
      <c r="OGK48" s="31"/>
      <c r="OGL48" s="31"/>
      <c r="OGM48" s="31"/>
      <c r="OGN48" s="31"/>
      <c r="OGO48" s="31"/>
      <c r="OGP48" s="31"/>
      <c r="OGQ48" s="31"/>
      <c r="OGR48" s="31"/>
      <c r="OGS48" s="31"/>
      <c r="OGT48" s="31"/>
      <c r="OGU48" s="31"/>
      <c r="OGV48" s="31"/>
      <c r="OGW48" s="31"/>
      <c r="OGX48" s="31"/>
      <c r="OGY48" s="31"/>
      <c r="OGZ48" s="31"/>
      <c r="OHA48" s="31"/>
      <c r="OHB48" s="31"/>
      <c r="OHC48" s="31"/>
      <c r="OHD48" s="31"/>
      <c r="OHE48" s="31"/>
      <c r="OHF48" s="31"/>
      <c r="OHG48" s="31"/>
      <c r="OHH48" s="31"/>
      <c r="OHI48" s="31"/>
      <c r="OHJ48" s="31"/>
      <c r="OHK48" s="31"/>
      <c r="OHL48" s="31"/>
      <c r="OHM48" s="31"/>
      <c r="OHN48" s="31"/>
      <c r="OHO48" s="31"/>
      <c r="OHP48" s="31"/>
      <c r="OHQ48" s="31"/>
      <c r="OHR48" s="31"/>
      <c r="OHS48" s="31"/>
      <c r="OHT48" s="31"/>
      <c r="OHU48" s="31"/>
      <c r="OHV48" s="31"/>
      <c r="OHW48" s="31"/>
      <c r="OHX48" s="31"/>
      <c r="OHY48" s="31"/>
      <c r="OHZ48" s="31"/>
      <c r="OIA48" s="31"/>
      <c r="OIB48" s="31"/>
      <c r="OIC48" s="31"/>
      <c r="OID48" s="31"/>
      <c r="OIE48" s="31"/>
      <c r="OIF48" s="31"/>
      <c r="OIG48" s="31"/>
      <c r="OIH48" s="31"/>
      <c r="OII48" s="31"/>
      <c r="OIJ48" s="31"/>
      <c r="OIK48" s="31"/>
      <c r="OIL48" s="31"/>
      <c r="OIM48" s="31"/>
      <c r="OIN48" s="31"/>
      <c r="OIO48" s="31"/>
      <c r="OIP48" s="31"/>
      <c r="OIQ48" s="31"/>
      <c r="OIR48" s="31"/>
      <c r="OIS48" s="31"/>
      <c r="OIT48" s="31"/>
      <c r="OIU48" s="31"/>
      <c r="OIV48" s="31"/>
      <c r="OIW48" s="31"/>
      <c r="OIX48" s="31"/>
      <c r="OIY48" s="31"/>
      <c r="OIZ48" s="31"/>
      <c r="OJA48" s="31"/>
      <c r="OJB48" s="31"/>
      <c r="OJC48" s="31"/>
      <c r="OJD48" s="31"/>
      <c r="OJE48" s="31"/>
      <c r="OJF48" s="31"/>
      <c r="OJG48" s="31"/>
      <c r="OJH48" s="31"/>
      <c r="OJI48" s="31"/>
      <c r="OJJ48" s="31"/>
      <c r="OJK48" s="31"/>
      <c r="OJL48" s="31"/>
      <c r="OJM48" s="31"/>
      <c r="OJN48" s="31"/>
      <c r="OJO48" s="31"/>
      <c r="OJP48" s="31"/>
      <c r="OJQ48" s="31"/>
      <c r="OJR48" s="31"/>
      <c r="OJS48" s="31"/>
      <c r="OJT48" s="31"/>
      <c r="OJU48" s="31"/>
      <c r="OJV48" s="31"/>
      <c r="OJW48" s="31"/>
      <c r="OJX48" s="31"/>
      <c r="OJY48" s="31"/>
      <c r="OJZ48" s="31"/>
      <c r="OKA48" s="31"/>
      <c r="OKB48" s="31"/>
      <c r="OKC48" s="31"/>
      <c r="OKD48" s="31"/>
      <c r="OKE48" s="31"/>
      <c r="OKF48" s="31"/>
      <c r="OKG48" s="31"/>
      <c r="OKH48" s="31"/>
      <c r="OKI48" s="31"/>
      <c r="OKJ48" s="31"/>
      <c r="OKK48" s="31"/>
      <c r="OKL48" s="31"/>
      <c r="OKM48" s="31"/>
      <c r="OKN48" s="31"/>
      <c r="OKO48" s="31"/>
      <c r="OKP48" s="31"/>
      <c r="OKQ48" s="31"/>
      <c r="OKR48" s="31"/>
      <c r="OKS48" s="31"/>
      <c r="OKT48" s="31"/>
      <c r="OKU48" s="31"/>
      <c r="OKV48" s="31"/>
      <c r="OKW48" s="31"/>
      <c r="OKX48" s="31"/>
      <c r="OKY48" s="31"/>
      <c r="OKZ48" s="31"/>
      <c r="OLA48" s="31"/>
      <c r="OLB48" s="31"/>
      <c r="OLC48" s="31"/>
      <c r="OLD48" s="31"/>
      <c r="OLE48" s="31"/>
      <c r="OLF48" s="31"/>
      <c r="OLG48" s="31"/>
      <c r="OLH48" s="31"/>
      <c r="OLI48" s="31"/>
      <c r="OLJ48" s="31"/>
      <c r="OLK48" s="31"/>
      <c r="OLL48" s="31"/>
      <c r="OLM48" s="31"/>
      <c r="OLN48" s="31"/>
      <c r="OLO48" s="31"/>
      <c r="OLP48" s="31"/>
      <c r="OLQ48" s="31"/>
      <c r="OLR48" s="31"/>
      <c r="OLS48" s="31"/>
      <c r="OLT48" s="31"/>
      <c r="OLU48" s="31"/>
      <c r="OLV48" s="31"/>
      <c r="OLW48" s="31"/>
      <c r="OLX48" s="31"/>
      <c r="OLY48" s="31"/>
      <c r="OLZ48" s="31"/>
      <c r="OMA48" s="31"/>
      <c r="OMB48" s="31"/>
      <c r="OMC48" s="31"/>
      <c r="OMD48" s="31"/>
      <c r="OME48" s="31"/>
      <c r="OMF48" s="31"/>
      <c r="OMG48" s="31"/>
      <c r="OMH48" s="31"/>
      <c r="OMI48" s="31"/>
      <c r="OMJ48" s="31"/>
      <c r="OMK48" s="31"/>
      <c r="OML48" s="31"/>
      <c r="OMM48" s="31"/>
      <c r="OMN48" s="31"/>
      <c r="OMO48" s="31"/>
      <c r="OMP48" s="31"/>
      <c r="OMQ48" s="31"/>
      <c r="OMR48" s="31"/>
      <c r="OMS48" s="31"/>
      <c r="OMT48" s="31"/>
      <c r="OMU48" s="31"/>
      <c r="OMV48" s="31"/>
      <c r="OMW48" s="31"/>
      <c r="OMX48" s="31"/>
      <c r="OMY48" s="31"/>
      <c r="OMZ48" s="31"/>
      <c r="ONA48" s="31"/>
      <c r="ONB48" s="31"/>
      <c r="ONC48" s="31"/>
      <c r="OND48" s="31"/>
      <c r="ONE48" s="31"/>
      <c r="ONF48" s="31"/>
      <c r="ONG48" s="31"/>
      <c r="ONH48" s="31"/>
      <c r="ONI48" s="31"/>
      <c r="ONJ48" s="31"/>
      <c r="ONK48" s="31"/>
      <c r="ONL48" s="31"/>
      <c r="ONM48" s="31"/>
      <c r="ONN48" s="31"/>
      <c r="ONO48" s="31"/>
      <c r="ONP48" s="31"/>
      <c r="ONQ48" s="31"/>
      <c r="ONR48" s="31"/>
      <c r="ONS48" s="31"/>
      <c r="ONT48" s="31"/>
      <c r="ONU48" s="31"/>
      <c r="ONV48" s="31"/>
      <c r="ONW48" s="31"/>
      <c r="ONX48" s="31"/>
      <c r="ONY48" s="31"/>
      <c r="ONZ48" s="31"/>
      <c r="OOA48" s="31"/>
      <c r="OOB48" s="31"/>
      <c r="OOC48" s="31"/>
      <c r="OOD48" s="31"/>
      <c r="OOE48" s="31"/>
      <c r="OOF48" s="31"/>
      <c r="OOG48" s="31"/>
      <c r="OOH48" s="31"/>
      <c r="OOI48" s="31"/>
      <c r="OOJ48" s="31"/>
      <c r="OOK48" s="31"/>
      <c r="OOL48" s="31"/>
      <c r="OOM48" s="31"/>
      <c r="OON48" s="31"/>
      <c r="OOO48" s="31"/>
      <c r="OOP48" s="31"/>
      <c r="OOQ48" s="31"/>
      <c r="OOR48" s="31"/>
      <c r="OOS48" s="31"/>
      <c r="OOT48" s="31"/>
      <c r="OOU48" s="31"/>
      <c r="OOV48" s="31"/>
      <c r="OOW48" s="31"/>
      <c r="OOX48" s="31"/>
      <c r="OOY48" s="31"/>
      <c r="OOZ48" s="31"/>
      <c r="OPA48" s="31"/>
      <c r="OPB48" s="31"/>
      <c r="OPC48" s="31"/>
      <c r="OPD48" s="31"/>
      <c r="OPE48" s="31"/>
      <c r="OPF48" s="31"/>
      <c r="OPG48" s="31"/>
      <c r="OPH48" s="31"/>
      <c r="OPI48" s="31"/>
      <c r="OPJ48" s="31"/>
      <c r="OPK48" s="31"/>
      <c r="OPL48" s="31"/>
      <c r="OPM48" s="31"/>
      <c r="OPN48" s="31"/>
      <c r="OPO48" s="31"/>
      <c r="OPP48" s="31"/>
      <c r="OPQ48" s="31"/>
      <c r="OPR48" s="31"/>
      <c r="OPS48" s="31"/>
      <c r="OPT48" s="31"/>
      <c r="OPU48" s="31"/>
      <c r="OPV48" s="31"/>
      <c r="OPW48" s="31"/>
      <c r="OPX48" s="31"/>
      <c r="OPY48" s="31"/>
      <c r="OPZ48" s="31"/>
      <c r="OQA48" s="31"/>
      <c r="OQB48" s="31"/>
      <c r="OQC48" s="31"/>
      <c r="OQD48" s="31"/>
      <c r="OQE48" s="31"/>
      <c r="OQF48" s="31"/>
      <c r="OQG48" s="31"/>
      <c r="OQH48" s="31"/>
      <c r="OQI48" s="31"/>
      <c r="OQJ48" s="31"/>
      <c r="OQK48" s="31"/>
      <c r="OQL48" s="31"/>
      <c r="OQM48" s="31"/>
      <c r="OQN48" s="31"/>
      <c r="OQO48" s="31"/>
      <c r="OQP48" s="31"/>
      <c r="OQQ48" s="31"/>
      <c r="OQR48" s="31"/>
      <c r="OQS48" s="31"/>
      <c r="OQT48" s="31"/>
      <c r="OQU48" s="31"/>
      <c r="OQV48" s="31"/>
      <c r="OQW48" s="31"/>
      <c r="OQX48" s="31"/>
      <c r="OQY48" s="31"/>
      <c r="OQZ48" s="31"/>
      <c r="ORA48" s="31"/>
      <c r="ORB48" s="31"/>
      <c r="ORC48" s="31"/>
      <c r="ORD48" s="31"/>
      <c r="ORE48" s="31"/>
      <c r="ORF48" s="31"/>
      <c r="ORG48" s="31"/>
      <c r="ORH48" s="31"/>
      <c r="ORI48" s="31"/>
      <c r="ORJ48" s="31"/>
      <c r="ORK48" s="31"/>
      <c r="ORL48" s="31"/>
      <c r="ORM48" s="31"/>
      <c r="ORN48" s="31"/>
      <c r="ORO48" s="31"/>
      <c r="ORP48" s="31"/>
      <c r="ORQ48" s="31"/>
      <c r="ORR48" s="31"/>
      <c r="ORS48" s="31"/>
      <c r="ORT48" s="31"/>
      <c r="ORU48" s="31"/>
      <c r="ORV48" s="31"/>
      <c r="ORW48" s="31"/>
      <c r="ORX48" s="31"/>
      <c r="ORY48" s="31"/>
      <c r="ORZ48" s="31"/>
      <c r="OSA48" s="31"/>
      <c r="OSB48" s="31"/>
      <c r="OSC48" s="31"/>
      <c r="OSD48" s="31"/>
      <c r="OSE48" s="31"/>
      <c r="OSF48" s="31"/>
      <c r="OSG48" s="31"/>
      <c r="OSH48" s="31"/>
      <c r="OSI48" s="31"/>
      <c r="OSJ48" s="31"/>
      <c r="OSK48" s="31"/>
      <c r="OSL48" s="31"/>
      <c r="OSM48" s="31"/>
      <c r="OSN48" s="31"/>
      <c r="OSO48" s="31"/>
      <c r="OSP48" s="31"/>
      <c r="OSQ48" s="31"/>
      <c r="OSR48" s="31"/>
      <c r="OSS48" s="31"/>
      <c r="OST48" s="31"/>
      <c r="OSU48" s="31"/>
      <c r="OSV48" s="31"/>
      <c r="OSW48" s="31"/>
      <c r="OSX48" s="31"/>
      <c r="OSY48" s="31"/>
      <c r="OSZ48" s="31"/>
      <c r="OTA48" s="31"/>
      <c r="OTB48" s="31"/>
      <c r="OTC48" s="31"/>
      <c r="OTD48" s="31"/>
      <c r="OTE48" s="31"/>
      <c r="OTF48" s="31"/>
      <c r="OTG48" s="31"/>
      <c r="OTH48" s="31"/>
      <c r="OTI48" s="31"/>
      <c r="OTJ48" s="31"/>
      <c r="OTK48" s="31"/>
      <c r="OTL48" s="31"/>
      <c r="OTM48" s="31"/>
      <c r="OTN48" s="31"/>
      <c r="OTO48" s="31"/>
      <c r="OTP48" s="31"/>
      <c r="OTQ48" s="31"/>
      <c r="OTR48" s="31"/>
      <c r="OTS48" s="31"/>
      <c r="OTT48" s="31"/>
      <c r="OTU48" s="31"/>
      <c r="OTV48" s="31"/>
      <c r="OTW48" s="31"/>
      <c r="OTX48" s="31"/>
      <c r="OTY48" s="31"/>
      <c r="OTZ48" s="31"/>
      <c r="OUA48" s="31"/>
      <c r="OUB48" s="31"/>
      <c r="OUC48" s="31"/>
      <c r="OUD48" s="31"/>
      <c r="OUE48" s="31"/>
      <c r="OUF48" s="31"/>
      <c r="OUG48" s="31"/>
      <c r="OUH48" s="31"/>
      <c r="OUI48" s="31"/>
      <c r="OUJ48" s="31"/>
      <c r="OUK48" s="31"/>
      <c r="OUL48" s="31"/>
      <c r="OUM48" s="31"/>
      <c r="OUN48" s="31"/>
      <c r="OUO48" s="31"/>
      <c r="OUP48" s="31"/>
      <c r="OUQ48" s="31"/>
      <c r="OUR48" s="31"/>
      <c r="OUS48" s="31"/>
      <c r="OUT48" s="31"/>
      <c r="OUU48" s="31"/>
      <c r="OUV48" s="31"/>
      <c r="OUW48" s="31"/>
      <c r="OUX48" s="31"/>
      <c r="OUY48" s="31"/>
      <c r="OUZ48" s="31"/>
      <c r="OVA48" s="31"/>
      <c r="OVB48" s="31"/>
      <c r="OVC48" s="31"/>
      <c r="OVD48" s="31"/>
      <c r="OVE48" s="31"/>
      <c r="OVF48" s="31"/>
      <c r="OVG48" s="31"/>
      <c r="OVH48" s="31"/>
      <c r="OVI48" s="31"/>
      <c r="OVJ48" s="31"/>
      <c r="OVK48" s="31"/>
      <c r="OVL48" s="31"/>
      <c r="OVM48" s="31"/>
      <c r="OVN48" s="31"/>
      <c r="OVO48" s="31"/>
      <c r="OVP48" s="31"/>
      <c r="OVQ48" s="31"/>
      <c r="OVR48" s="31"/>
      <c r="OVS48" s="31"/>
      <c r="OVT48" s="31"/>
      <c r="OVU48" s="31"/>
      <c r="OVV48" s="31"/>
      <c r="OVW48" s="31"/>
      <c r="OVX48" s="31"/>
      <c r="OVY48" s="31"/>
      <c r="OVZ48" s="31"/>
      <c r="OWA48" s="31"/>
      <c r="OWB48" s="31"/>
      <c r="OWC48" s="31"/>
      <c r="OWD48" s="31"/>
      <c r="OWE48" s="31"/>
      <c r="OWF48" s="31"/>
      <c r="OWG48" s="31"/>
      <c r="OWH48" s="31"/>
      <c r="OWI48" s="31"/>
      <c r="OWJ48" s="31"/>
      <c r="OWK48" s="31"/>
      <c r="OWL48" s="31"/>
      <c r="OWM48" s="31"/>
      <c r="OWN48" s="31"/>
      <c r="OWO48" s="31"/>
      <c r="OWP48" s="31"/>
      <c r="OWQ48" s="31"/>
      <c r="OWR48" s="31"/>
      <c r="OWS48" s="31"/>
      <c r="OWT48" s="31"/>
      <c r="OWU48" s="31"/>
      <c r="OWV48" s="31"/>
      <c r="OWW48" s="31"/>
      <c r="OWX48" s="31"/>
      <c r="OWY48" s="31"/>
      <c r="OWZ48" s="31"/>
      <c r="OXA48" s="31"/>
      <c r="OXB48" s="31"/>
      <c r="OXC48" s="31"/>
      <c r="OXD48" s="31"/>
      <c r="OXE48" s="31"/>
      <c r="OXF48" s="31"/>
      <c r="OXG48" s="31"/>
      <c r="OXH48" s="31"/>
      <c r="OXI48" s="31"/>
      <c r="OXJ48" s="31"/>
      <c r="OXK48" s="31"/>
      <c r="OXL48" s="31"/>
      <c r="OXM48" s="31"/>
      <c r="OXN48" s="31"/>
      <c r="OXO48" s="31"/>
      <c r="OXP48" s="31"/>
      <c r="OXQ48" s="31"/>
      <c r="OXR48" s="31"/>
      <c r="OXS48" s="31"/>
      <c r="OXT48" s="31"/>
      <c r="OXU48" s="31"/>
      <c r="OXV48" s="31"/>
      <c r="OXW48" s="31"/>
      <c r="OXX48" s="31"/>
      <c r="OXY48" s="31"/>
      <c r="OXZ48" s="31"/>
      <c r="OYA48" s="31"/>
      <c r="OYB48" s="31"/>
      <c r="OYC48" s="31"/>
      <c r="OYD48" s="31"/>
      <c r="OYE48" s="31"/>
      <c r="OYF48" s="31"/>
      <c r="OYG48" s="31"/>
      <c r="OYH48" s="31"/>
      <c r="OYI48" s="31"/>
      <c r="OYJ48" s="31"/>
      <c r="OYK48" s="31"/>
      <c r="OYL48" s="31"/>
      <c r="OYM48" s="31"/>
      <c r="OYN48" s="31"/>
      <c r="OYO48" s="31"/>
      <c r="OYP48" s="31"/>
      <c r="OYQ48" s="31"/>
      <c r="OYR48" s="31"/>
      <c r="OYS48" s="31"/>
      <c r="OYT48" s="31"/>
      <c r="OYU48" s="31"/>
      <c r="OYV48" s="31"/>
      <c r="OYW48" s="31"/>
      <c r="OYX48" s="31"/>
      <c r="OYY48" s="31"/>
      <c r="OYZ48" s="31"/>
      <c r="OZA48" s="31"/>
      <c r="OZB48" s="31"/>
      <c r="OZC48" s="31"/>
      <c r="OZD48" s="31"/>
      <c r="OZE48" s="31"/>
      <c r="OZF48" s="31"/>
      <c r="OZG48" s="31"/>
      <c r="OZH48" s="31"/>
      <c r="OZI48" s="31"/>
      <c r="OZJ48" s="31"/>
      <c r="OZK48" s="31"/>
      <c r="OZL48" s="31"/>
      <c r="OZM48" s="31"/>
      <c r="OZN48" s="31"/>
      <c r="OZO48" s="31"/>
      <c r="OZP48" s="31"/>
      <c r="OZQ48" s="31"/>
      <c r="OZR48" s="31"/>
      <c r="OZS48" s="31"/>
      <c r="OZT48" s="31"/>
      <c r="OZU48" s="31"/>
      <c r="OZV48" s="31"/>
      <c r="OZW48" s="31"/>
      <c r="OZX48" s="31"/>
      <c r="OZY48" s="31"/>
      <c r="OZZ48" s="31"/>
      <c r="PAA48" s="31"/>
      <c r="PAB48" s="31"/>
      <c r="PAC48" s="31"/>
      <c r="PAD48" s="31"/>
      <c r="PAE48" s="31"/>
      <c r="PAF48" s="31"/>
      <c r="PAG48" s="31"/>
      <c r="PAH48" s="31"/>
      <c r="PAI48" s="31"/>
      <c r="PAJ48" s="31"/>
      <c r="PAK48" s="31"/>
      <c r="PAL48" s="31"/>
      <c r="PAM48" s="31"/>
      <c r="PAN48" s="31"/>
      <c r="PAO48" s="31"/>
      <c r="PAP48" s="31"/>
      <c r="PAQ48" s="31"/>
      <c r="PAR48" s="31"/>
      <c r="PAS48" s="31"/>
      <c r="PAT48" s="31"/>
      <c r="PAU48" s="31"/>
      <c r="PAV48" s="31"/>
      <c r="PAW48" s="31"/>
      <c r="PAX48" s="31"/>
      <c r="PAY48" s="31"/>
      <c r="PAZ48" s="31"/>
      <c r="PBA48" s="31"/>
      <c r="PBB48" s="31"/>
      <c r="PBC48" s="31"/>
      <c r="PBD48" s="31"/>
      <c r="PBE48" s="31"/>
      <c r="PBF48" s="31"/>
      <c r="PBG48" s="31"/>
      <c r="PBH48" s="31"/>
      <c r="PBI48" s="31"/>
      <c r="PBJ48" s="31"/>
      <c r="PBK48" s="31"/>
      <c r="PBL48" s="31"/>
      <c r="PBM48" s="31"/>
      <c r="PBN48" s="31"/>
      <c r="PBO48" s="31"/>
      <c r="PBP48" s="31"/>
      <c r="PBQ48" s="31"/>
      <c r="PBR48" s="31"/>
      <c r="PBS48" s="31"/>
      <c r="PBT48" s="31"/>
      <c r="PBU48" s="31"/>
      <c r="PBV48" s="31"/>
      <c r="PBW48" s="31"/>
      <c r="PBX48" s="31"/>
      <c r="PBY48" s="31"/>
      <c r="PBZ48" s="31"/>
      <c r="PCA48" s="31"/>
      <c r="PCB48" s="31"/>
      <c r="PCC48" s="31"/>
      <c r="PCD48" s="31"/>
      <c r="PCE48" s="31"/>
      <c r="PCF48" s="31"/>
      <c r="PCG48" s="31"/>
      <c r="PCH48" s="31"/>
      <c r="PCI48" s="31"/>
      <c r="PCJ48" s="31"/>
      <c r="PCK48" s="31"/>
      <c r="PCL48" s="31"/>
      <c r="PCM48" s="31"/>
      <c r="PCN48" s="31"/>
      <c r="PCO48" s="31"/>
      <c r="PCP48" s="31"/>
      <c r="PCQ48" s="31"/>
      <c r="PCR48" s="31"/>
      <c r="PCS48" s="31"/>
      <c r="PCT48" s="31"/>
      <c r="PCU48" s="31"/>
      <c r="PCV48" s="31"/>
      <c r="PCW48" s="31"/>
      <c r="PCX48" s="31"/>
      <c r="PCY48" s="31"/>
      <c r="PCZ48" s="31"/>
      <c r="PDA48" s="31"/>
      <c r="PDB48" s="31"/>
      <c r="PDC48" s="31"/>
      <c r="PDD48" s="31"/>
      <c r="PDE48" s="31"/>
      <c r="PDF48" s="31"/>
      <c r="PDG48" s="31"/>
      <c r="PDH48" s="31"/>
      <c r="PDI48" s="31"/>
      <c r="PDJ48" s="31"/>
      <c r="PDK48" s="31"/>
      <c r="PDL48" s="31"/>
      <c r="PDM48" s="31"/>
      <c r="PDN48" s="31"/>
      <c r="PDO48" s="31"/>
      <c r="PDP48" s="31"/>
      <c r="PDQ48" s="31"/>
      <c r="PDR48" s="31"/>
      <c r="PDS48" s="31"/>
      <c r="PDT48" s="31"/>
      <c r="PDU48" s="31"/>
      <c r="PDV48" s="31"/>
      <c r="PDW48" s="31"/>
      <c r="PDX48" s="31"/>
      <c r="PDY48" s="31"/>
      <c r="PDZ48" s="31"/>
      <c r="PEA48" s="31"/>
      <c r="PEB48" s="31"/>
      <c r="PEC48" s="31"/>
      <c r="PED48" s="31"/>
      <c r="PEE48" s="31"/>
      <c r="PEF48" s="31"/>
      <c r="PEG48" s="31"/>
      <c r="PEH48" s="31"/>
      <c r="PEI48" s="31"/>
      <c r="PEJ48" s="31"/>
      <c r="PEK48" s="31"/>
      <c r="PEL48" s="31"/>
      <c r="PEM48" s="31"/>
      <c r="PEN48" s="31"/>
      <c r="PEO48" s="31"/>
      <c r="PEP48" s="31"/>
      <c r="PEQ48" s="31"/>
      <c r="PER48" s="31"/>
      <c r="PES48" s="31"/>
      <c r="PET48" s="31"/>
      <c r="PEU48" s="31"/>
      <c r="PEV48" s="31"/>
      <c r="PEW48" s="31"/>
      <c r="PEX48" s="31"/>
      <c r="PEY48" s="31"/>
      <c r="PEZ48" s="31"/>
      <c r="PFA48" s="31"/>
      <c r="PFB48" s="31"/>
      <c r="PFC48" s="31"/>
      <c r="PFD48" s="31"/>
      <c r="PFE48" s="31"/>
      <c r="PFF48" s="31"/>
      <c r="PFG48" s="31"/>
      <c r="PFH48" s="31"/>
      <c r="PFI48" s="31"/>
      <c r="PFJ48" s="31"/>
      <c r="PFK48" s="31"/>
      <c r="PFL48" s="31"/>
      <c r="PFM48" s="31"/>
      <c r="PFN48" s="31"/>
      <c r="PFO48" s="31"/>
      <c r="PFP48" s="31"/>
      <c r="PFQ48" s="31"/>
      <c r="PFR48" s="31"/>
      <c r="PFS48" s="31"/>
      <c r="PFT48" s="31"/>
      <c r="PFU48" s="31"/>
      <c r="PFV48" s="31"/>
      <c r="PFW48" s="31"/>
      <c r="PFX48" s="31"/>
      <c r="PFY48" s="31"/>
      <c r="PFZ48" s="31"/>
      <c r="PGA48" s="31"/>
      <c r="PGB48" s="31"/>
      <c r="PGC48" s="31"/>
      <c r="PGD48" s="31"/>
      <c r="PGE48" s="31"/>
      <c r="PGF48" s="31"/>
      <c r="PGG48" s="31"/>
      <c r="PGH48" s="31"/>
      <c r="PGI48" s="31"/>
      <c r="PGJ48" s="31"/>
      <c r="PGK48" s="31"/>
      <c r="PGL48" s="31"/>
      <c r="PGM48" s="31"/>
      <c r="PGN48" s="31"/>
      <c r="PGO48" s="31"/>
      <c r="PGP48" s="31"/>
      <c r="PGQ48" s="31"/>
      <c r="PGR48" s="31"/>
      <c r="PGS48" s="31"/>
      <c r="PGT48" s="31"/>
      <c r="PGU48" s="31"/>
      <c r="PGV48" s="31"/>
      <c r="PGW48" s="31"/>
      <c r="PGX48" s="31"/>
      <c r="PGY48" s="31"/>
      <c r="PGZ48" s="31"/>
      <c r="PHA48" s="31"/>
      <c r="PHB48" s="31"/>
      <c r="PHC48" s="31"/>
      <c r="PHD48" s="31"/>
      <c r="PHE48" s="31"/>
      <c r="PHF48" s="31"/>
      <c r="PHG48" s="31"/>
      <c r="PHH48" s="31"/>
      <c r="PHI48" s="31"/>
      <c r="PHJ48" s="31"/>
      <c r="PHK48" s="31"/>
      <c r="PHL48" s="31"/>
      <c r="PHM48" s="31"/>
      <c r="PHN48" s="31"/>
      <c r="PHO48" s="31"/>
      <c r="PHP48" s="31"/>
      <c r="PHQ48" s="31"/>
      <c r="PHR48" s="31"/>
      <c r="PHS48" s="31"/>
      <c r="PHT48" s="31"/>
      <c r="PHU48" s="31"/>
      <c r="PHV48" s="31"/>
      <c r="PHW48" s="31"/>
      <c r="PHX48" s="31"/>
      <c r="PHY48" s="31"/>
      <c r="PHZ48" s="31"/>
      <c r="PIA48" s="31"/>
      <c r="PIB48" s="31"/>
      <c r="PIC48" s="31"/>
      <c r="PID48" s="31"/>
      <c r="PIE48" s="31"/>
      <c r="PIF48" s="31"/>
      <c r="PIG48" s="31"/>
      <c r="PIH48" s="31"/>
      <c r="PII48" s="31"/>
      <c r="PIJ48" s="31"/>
      <c r="PIK48" s="31"/>
      <c r="PIL48" s="31"/>
      <c r="PIM48" s="31"/>
      <c r="PIN48" s="31"/>
      <c r="PIO48" s="31"/>
      <c r="PIP48" s="31"/>
      <c r="PIQ48" s="31"/>
      <c r="PIR48" s="31"/>
      <c r="PIS48" s="31"/>
      <c r="PIT48" s="31"/>
      <c r="PIU48" s="31"/>
      <c r="PIV48" s="31"/>
      <c r="PIW48" s="31"/>
      <c r="PIX48" s="31"/>
      <c r="PIY48" s="31"/>
      <c r="PIZ48" s="31"/>
      <c r="PJA48" s="31"/>
      <c r="PJB48" s="31"/>
      <c r="PJC48" s="31"/>
      <c r="PJD48" s="31"/>
      <c r="PJE48" s="31"/>
      <c r="PJF48" s="31"/>
      <c r="PJG48" s="31"/>
      <c r="PJH48" s="31"/>
      <c r="PJI48" s="31"/>
      <c r="PJJ48" s="31"/>
      <c r="PJK48" s="31"/>
      <c r="PJL48" s="31"/>
      <c r="PJM48" s="31"/>
      <c r="PJN48" s="31"/>
      <c r="PJO48" s="31"/>
      <c r="PJP48" s="31"/>
      <c r="PJQ48" s="31"/>
      <c r="PJR48" s="31"/>
      <c r="PJS48" s="31"/>
      <c r="PJT48" s="31"/>
      <c r="PJU48" s="31"/>
      <c r="PJV48" s="31"/>
      <c r="PJW48" s="31"/>
      <c r="PJX48" s="31"/>
      <c r="PJY48" s="31"/>
      <c r="PJZ48" s="31"/>
      <c r="PKA48" s="31"/>
      <c r="PKB48" s="31"/>
      <c r="PKC48" s="31"/>
      <c r="PKD48" s="31"/>
      <c r="PKE48" s="31"/>
      <c r="PKF48" s="31"/>
      <c r="PKG48" s="31"/>
      <c r="PKH48" s="31"/>
      <c r="PKI48" s="31"/>
      <c r="PKJ48" s="31"/>
      <c r="PKK48" s="31"/>
      <c r="PKL48" s="31"/>
      <c r="PKM48" s="31"/>
      <c r="PKN48" s="31"/>
      <c r="PKO48" s="31"/>
      <c r="PKP48" s="31"/>
      <c r="PKQ48" s="31"/>
      <c r="PKR48" s="31"/>
      <c r="PKS48" s="31"/>
      <c r="PKT48" s="31"/>
      <c r="PKU48" s="31"/>
      <c r="PKV48" s="31"/>
      <c r="PKW48" s="31"/>
      <c r="PKX48" s="31"/>
      <c r="PKY48" s="31"/>
      <c r="PKZ48" s="31"/>
      <c r="PLA48" s="31"/>
      <c r="PLB48" s="31"/>
      <c r="PLC48" s="31"/>
      <c r="PLD48" s="31"/>
      <c r="PLE48" s="31"/>
      <c r="PLF48" s="31"/>
      <c r="PLG48" s="31"/>
      <c r="PLH48" s="31"/>
      <c r="PLI48" s="31"/>
      <c r="PLJ48" s="31"/>
      <c r="PLK48" s="31"/>
      <c r="PLL48" s="31"/>
      <c r="PLM48" s="31"/>
      <c r="PLN48" s="31"/>
      <c r="PLO48" s="31"/>
      <c r="PLP48" s="31"/>
      <c r="PLQ48" s="31"/>
      <c r="PLR48" s="31"/>
      <c r="PLS48" s="31"/>
      <c r="PLT48" s="31"/>
      <c r="PLU48" s="31"/>
      <c r="PLV48" s="31"/>
      <c r="PLW48" s="31"/>
      <c r="PLX48" s="31"/>
      <c r="PLY48" s="31"/>
      <c r="PLZ48" s="31"/>
      <c r="PMA48" s="31"/>
      <c r="PMB48" s="31"/>
      <c r="PMC48" s="31"/>
      <c r="PMD48" s="31"/>
      <c r="PME48" s="31"/>
      <c r="PMF48" s="31"/>
      <c r="PMG48" s="31"/>
      <c r="PMH48" s="31"/>
      <c r="PMI48" s="31"/>
      <c r="PMJ48" s="31"/>
      <c r="PMK48" s="31"/>
      <c r="PML48" s="31"/>
      <c r="PMM48" s="31"/>
      <c r="PMN48" s="31"/>
      <c r="PMO48" s="31"/>
      <c r="PMP48" s="31"/>
      <c r="PMQ48" s="31"/>
      <c r="PMR48" s="31"/>
      <c r="PMS48" s="31"/>
      <c r="PMT48" s="31"/>
      <c r="PMU48" s="31"/>
      <c r="PMV48" s="31"/>
      <c r="PMW48" s="31"/>
      <c r="PMX48" s="31"/>
      <c r="PMY48" s="31"/>
      <c r="PMZ48" s="31"/>
      <c r="PNA48" s="31"/>
      <c r="PNB48" s="31"/>
      <c r="PNC48" s="31"/>
      <c r="PND48" s="31"/>
      <c r="PNE48" s="31"/>
      <c r="PNF48" s="31"/>
      <c r="PNG48" s="31"/>
      <c r="PNH48" s="31"/>
      <c r="PNI48" s="31"/>
      <c r="PNJ48" s="31"/>
      <c r="PNK48" s="31"/>
      <c r="PNL48" s="31"/>
      <c r="PNM48" s="31"/>
      <c r="PNN48" s="31"/>
      <c r="PNO48" s="31"/>
      <c r="PNP48" s="31"/>
      <c r="PNQ48" s="31"/>
      <c r="PNR48" s="31"/>
      <c r="PNS48" s="31"/>
      <c r="PNT48" s="31"/>
      <c r="PNU48" s="31"/>
      <c r="PNV48" s="31"/>
      <c r="PNW48" s="31"/>
      <c r="PNX48" s="31"/>
      <c r="PNY48" s="31"/>
      <c r="PNZ48" s="31"/>
      <c r="POA48" s="31"/>
      <c r="POB48" s="31"/>
      <c r="POC48" s="31"/>
      <c r="POD48" s="31"/>
      <c r="POE48" s="31"/>
      <c r="POF48" s="31"/>
      <c r="POG48" s="31"/>
      <c r="POH48" s="31"/>
      <c r="POI48" s="31"/>
      <c r="POJ48" s="31"/>
      <c r="POK48" s="31"/>
      <c r="POL48" s="31"/>
      <c r="POM48" s="31"/>
      <c r="PON48" s="31"/>
      <c r="POO48" s="31"/>
      <c r="POP48" s="31"/>
      <c r="POQ48" s="31"/>
      <c r="POR48" s="31"/>
      <c r="POS48" s="31"/>
      <c r="POT48" s="31"/>
      <c r="POU48" s="31"/>
      <c r="POV48" s="31"/>
      <c r="POW48" s="31"/>
      <c r="POX48" s="31"/>
      <c r="POY48" s="31"/>
      <c r="POZ48" s="31"/>
      <c r="PPA48" s="31"/>
      <c r="PPB48" s="31"/>
      <c r="PPC48" s="31"/>
      <c r="PPD48" s="31"/>
      <c r="PPE48" s="31"/>
      <c r="PPF48" s="31"/>
      <c r="PPG48" s="31"/>
      <c r="PPH48" s="31"/>
      <c r="PPI48" s="31"/>
      <c r="PPJ48" s="31"/>
      <c r="PPK48" s="31"/>
      <c r="PPL48" s="31"/>
      <c r="PPM48" s="31"/>
      <c r="PPN48" s="31"/>
      <c r="PPO48" s="31"/>
      <c r="PPP48" s="31"/>
      <c r="PPQ48" s="31"/>
      <c r="PPR48" s="31"/>
      <c r="PPS48" s="31"/>
      <c r="PPT48" s="31"/>
      <c r="PPU48" s="31"/>
      <c r="PPV48" s="31"/>
      <c r="PPW48" s="31"/>
      <c r="PPX48" s="31"/>
      <c r="PPY48" s="31"/>
      <c r="PPZ48" s="31"/>
      <c r="PQA48" s="31"/>
      <c r="PQB48" s="31"/>
      <c r="PQC48" s="31"/>
      <c r="PQD48" s="31"/>
      <c r="PQE48" s="31"/>
      <c r="PQF48" s="31"/>
      <c r="PQG48" s="31"/>
      <c r="PQH48" s="31"/>
      <c r="PQI48" s="31"/>
      <c r="PQJ48" s="31"/>
      <c r="PQK48" s="31"/>
      <c r="PQL48" s="31"/>
      <c r="PQM48" s="31"/>
      <c r="PQN48" s="31"/>
      <c r="PQO48" s="31"/>
      <c r="PQP48" s="31"/>
      <c r="PQQ48" s="31"/>
      <c r="PQR48" s="31"/>
      <c r="PQS48" s="31"/>
      <c r="PQT48" s="31"/>
      <c r="PQU48" s="31"/>
      <c r="PQV48" s="31"/>
      <c r="PQW48" s="31"/>
      <c r="PQX48" s="31"/>
      <c r="PQY48" s="31"/>
      <c r="PQZ48" s="31"/>
      <c r="PRA48" s="31"/>
      <c r="PRB48" s="31"/>
      <c r="PRC48" s="31"/>
      <c r="PRD48" s="31"/>
      <c r="PRE48" s="31"/>
      <c r="PRF48" s="31"/>
      <c r="PRG48" s="31"/>
      <c r="PRH48" s="31"/>
      <c r="PRI48" s="31"/>
      <c r="PRJ48" s="31"/>
      <c r="PRK48" s="31"/>
      <c r="PRL48" s="31"/>
      <c r="PRM48" s="31"/>
      <c r="PRN48" s="31"/>
      <c r="PRO48" s="31"/>
      <c r="PRP48" s="31"/>
      <c r="PRQ48" s="31"/>
      <c r="PRR48" s="31"/>
      <c r="PRS48" s="31"/>
      <c r="PRT48" s="31"/>
      <c r="PRU48" s="31"/>
      <c r="PRV48" s="31"/>
      <c r="PRW48" s="31"/>
      <c r="PRX48" s="31"/>
      <c r="PRY48" s="31"/>
      <c r="PRZ48" s="31"/>
      <c r="PSA48" s="31"/>
      <c r="PSB48" s="31"/>
      <c r="PSC48" s="31"/>
      <c r="PSD48" s="31"/>
      <c r="PSE48" s="31"/>
      <c r="PSF48" s="31"/>
      <c r="PSG48" s="31"/>
      <c r="PSH48" s="31"/>
      <c r="PSI48" s="31"/>
      <c r="PSJ48" s="31"/>
      <c r="PSK48" s="31"/>
      <c r="PSL48" s="31"/>
      <c r="PSM48" s="31"/>
      <c r="PSN48" s="31"/>
      <c r="PSO48" s="31"/>
      <c r="PSP48" s="31"/>
      <c r="PSQ48" s="31"/>
      <c r="PSR48" s="31"/>
      <c r="PSS48" s="31"/>
      <c r="PST48" s="31"/>
      <c r="PSU48" s="31"/>
      <c r="PSV48" s="31"/>
      <c r="PSW48" s="31"/>
      <c r="PSX48" s="31"/>
      <c r="PSY48" s="31"/>
      <c r="PSZ48" s="31"/>
      <c r="PTA48" s="31"/>
      <c r="PTB48" s="31"/>
      <c r="PTC48" s="31"/>
      <c r="PTD48" s="31"/>
      <c r="PTE48" s="31"/>
      <c r="PTF48" s="31"/>
      <c r="PTG48" s="31"/>
      <c r="PTH48" s="31"/>
      <c r="PTI48" s="31"/>
      <c r="PTJ48" s="31"/>
      <c r="PTK48" s="31"/>
      <c r="PTL48" s="31"/>
      <c r="PTM48" s="31"/>
      <c r="PTN48" s="31"/>
      <c r="PTO48" s="31"/>
      <c r="PTP48" s="31"/>
      <c r="PTQ48" s="31"/>
      <c r="PTR48" s="31"/>
      <c r="PTS48" s="31"/>
      <c r="PTT48" s="31"/>
      <c r="PTU48" s="31"/>
      <c r="PTV48" s="31"/>
      <c r="PTW48" s="31"/>
      <c r="PTX48" s="31"/>
      <c r="PTY48" s="31"/>
      <c r="PTZ48" s="31"/>
      <c r="PUA48" s="31"/>
      <c r="PUB48" s="31"/>
      <c r="PUC48" s="31"/>
      <c r="PUD48" s="31"/>
      <c r="PUE48" s="31"/>
      <c r="PUF48" s="31"/>
      <c r="PUG48" s="31"/>
      <c r="PUH48" s="31"/>
      <c r="PUI48" s="31"/>
      <c r="PUJ48" s="31"/>
      <c r="PUK48" s="31"/>
      <c r="PUL48" s="31"/>
      <c r="PUM48" s="31"/>
      <c r="PUN48" s="31"/>
      <c r="PUO48" s="31"/>
      <c r="PUP48" s="31"/>
      <c r="PUQ48" s="31"/>
      <c r="PUR48" s="31"/>
      <c r="PUS48" s="31"/>
      <c r="PUT48" s="31"/>
      <c r="PUU48" s="31"/>
      <c r="PUV48" s="31"/>
      <c r="PUW48" s="31"/>
      <c r="PUX48" s="31"/>
      <c r="PUY48" s="31"/>
      <c r="PUZ48" s="31"/>
      <c r="PVA48" s="31"/>
      <c r="PVB48" s="31"/>
      <c r="PVC48" s="31"/>
      <c r="PVD48" s="31"/>
      <c r="PVE48" s="31"/>
      <c r="PVF48" s="31"/>
      <c r="PVG48" s="31"/>
      <c r="PVH48" s="31"/>
      <c r="PVI48" s="31"/>
      <c r="PVJ48" s="31"/>
      <c r="PVK48" s="31"/>
      <c r="PVL48" s="31"/>
      <c r="PVM48" s="31"/>
      <c r="PVN48" s="31"/>
      <c r="PVO48" s="31"/>
      <c r="PVP48" s="31"/>
      <c r="PVQ48" s="31"/>
      <c r="PVR48" s="31"/>
      <c r="PVS48" s="31"/>
      <c r="PVT48" s="31"/>
      <c r="PVU48" s="31"/>
      <c r="PVV48" s="31"/>
      <c r="PVW48" s="31"/>
      <c r="PVX48" s="31"/>
      <c r="PVY48" s="31"/>
      <c r="PVZ48" s="31"/>
      <c r="PWA48" s="31"/>
      <c r="PWB48" s="31"/>
      <c r="PWC48" s="31"/>
      <c r="PWD48" s="31"/>
      <c r="PWE48" s="31"/>
      <c r="PWF48" s="31"/>
      <c r="PWG48" s="31"/>
      <c r="PWH48" s="31"/>
      <c r="PWI48" s="31"/>
      <c r="PWJ48" s="31"/>
      <c r="PWK48" s="31"/>
      <c r="PWL48" s="31"/>
      <c r="PWM48" s="31"/>
      <c r="PWN48" s="31"/>
      <c r="PWO48" s="31"/>
      <c r="PWP48" s="31"/>
      <c r="PWQ48" s="31"/>
      <c r="PWR48" s="31"/>
      <c r="PWS48" s="31"/>
      <c r="PWT48" s="31"/>
      <c r="PWU48" s="31"/>
      <c r="PWV48" s="31"/>
      <c r="PWW48" s="31"/>
      <c r="PWX48" s="31"/>
      <c r="PWY48" s="31"/>
      <c r="PWZ48" s="31"/>
      <c r="PXA48" s="31"/>
      <c r="PXB48" s="31"/>
      <c r="PXC48" s="31"/>
      <c r="PXD48" s="31"/>
      <c r="PXE48" s="31"/>
      <c r="PXF48" s="31"/>
      <c r="PXG48" s="31"/>
      <c r="PXH48" s="31"/>
      <c r="PXI48" s="31"/>
      <c r="PXJ48" s="31"/>
      <c r="PXK48" s="31"/>
      <c r="PXL48" s="31"/>
      <c r="PXM48" s="31"/>
      <c r="PXN48" s="31"/>
      <c r="PXO48" s="31"/>
      <c r="PXP48" s="31"/>
      <c r="PXQ48" s="31"/>
      <c r="PXR48" s="31"/>
      <c r="PXS48" s="31"/>
      <c r="PXT48" s="31"/>
      <c r="PXU48" s="31"/>
      <c r="PXV48" s="31"/>
      <c r="PXW48" s="31"/>
      <c r="PXX48" s="31"/>
      <c r="PXY48" s="31"/>
      <c r="PXZ48" s="31"/>
      <c r="PYA48" s="31"/>
      <c r="PYB48" s="31"/>
      <c r="PYC48" s="31"/>
      <c r="PYD48" s="31"/>
      <c r="PYE48" s="31"/>
      <c r="PYF48" s="31"/>
      <c r="PYG48" s="31"/>
      <c r="PYH48" s="31"/>
      <c r="PYI48" s="31"/>
      <c r="PYJ48" s="31"/>
      <c r="PYK48" s="31"/>
      <c r="PYL48" s="31"/>
      <c r="PYM48" s="31"/>
      <c r="PYN48" s="31"/>
      <c r="PYO48" s="31"/>
      <c r="PYP48" s="31"/>
      <c r="PYQ48" s="31"/>
      <c r="PYR48" s="31"/>
      <c r="PYS48" s="31"/>
      <c r="PYT48" s="31"/>
      <c r="PYU48" s="31"/>
      <c r="PYV48" s="31"/>
      <c r="PYW48" s="31"/>
      <c r="PYX48" s="31"/>
      <c r="PYY48" s="31"/>
      <c r="PYZ48" s="31"/>
      <c r="PZA48" s="31"/>
      <c r="PZB48" s="31"/>
      <c r="PZC48" s="31"/>
      <c r="PZD48" s="31"/>
      <c r="PZE48" s="31"/>
      <c r="PZF48" s="31"/>
      <c r="PZG48" s="31"/>
      <c r="PZH48" s="31"/>
      <c r="PZI48" s="31"/>
      <c r="PZJ48" s="31"/>
      <c r="PZK48" s="31"/>
      <c r="PZL48" s="31"/>
      <c r="PZM48" s="31"/>
      <c r="PZN48" s="31"/>
      <c r="PZO48" s="31"/>
      <c r="PZP48" s="31"/>
      <c r="PZQ48" s="31"/>
      <c r="PZR48" s="31"/>
      <c r="PZS48" s="31"/>
      <c r="PZT48" s="31"/>
      <c r="PZU48" s="31"/>
      <c r="PZV48" s="31"/>
      <c r="PZW48" s="31"/>
      <c r="PZX48" s="31"/>
      <c r="PZY48" s="31"/>
      <c r="PZZ48" s="31"/>
      <c r="QAA48" s="31"/>
      <c r="QAB48" s="31"/>
      <c r="QAC48" s="31"/>
      <c r="QAD48" s="31"/>
      <c r="QAE48" s="31"/>
      <c r="QAF48" s="31"/>
      <c r="QAG48" s="31"/>
      <c r="QAH48" s="31"/>
      <c r="QAI48" s="31"/>
      <c r="QAJ48" s="31"/>
      <c r="QAK48" s="31"/>
      <c r="QAL48" s="31"/>
      <c r="QAM48" s="31"/>
      <c r="QAN48" s="31"/>
      <c r="QAO48" s="31"/>
      <c r="QAP48" s="31"/>
      <c r="QAQ48" s="31"/>
      <c r="QAR48" s="31"/>
      <c r="QAS48" s="31"/>
      <c r="QAT48" s="31"/>
      <c r="QAU48" s="31"/>
      <c r="QAV48" s="31"/>
      <c r="QAW48" s="31"/>
      <c r="QAX48" s="31"/>
      <c r="QAY48" s="31"/>
      <c r="QAZ48" s="31"/>
      <c r="QBA48" s="31"/>
      <c r="QBB48" s="31"/>
      <c r="QBC48" s="31"/>
      <c r="QBD48" s="31"/>
      <c r="QBE48" s="31"/>
      <c r="QBF48" s="31"/>
      <c r="QBG48" s="31"/>
      <c r="QBH48" s="31"/>
      <c r="QBI48" s="31"/>
      <c r="QBJ48" s="31"/>
      <c r="QBK48" s="31"/>
      <c r="QBL48" s="31"/>
      <c r="QBM48" s="31"/>
      <c r="QBN48" s="31"/>
      <c r="QBO48" s="31"/>
      <c r="QBP48" s="31"/>
      <c r="QBQ48" s="31"/>
      <c r="QBR48" s="31"/>
      <c r="QBS48" s="31"/>
      <c r="QBT48" s="31"/>
      <c r="QBU48" s="31"/>
      <c r="QBV48" s="31"/>
      <c r="QBW48" s="31"/>
      <c r="QBX48" s="31"/>
      <c r="QBY48" s="31"/>
      <c r="QBZ48" s="31"/>
      <c r="QCA48" s="31"/>
      <c r="QCB48" s="31"/>
      <c r="QCC48" s="31"/>
      <c r="QCD48" s="31"/>
      <c r="QCE48" s="31"/>
      <c r="QCF48" s="31"/>
      <c r="QCG48" s="31"/>
      <c r="QCH48" s="31"/>
      <c r="QCI48" s="31"/>
      <c r="QCJ48" s="31"/>
      <c r="QCK48" s="31"/>
      <c r="QCL48" s="31"/>
      <c r="QCM48" s="31"/>
      <c r="QCN48" s="31"/>
      <c r="QCO48" s="31"/>
      <c r="QCP48" s="31"/>
      <c r="QCQ48" s="31"/>
      <c r="QCR48" s="31"/>
      <c r="QCS48" s="31"/>
      <c r="QCT48" s="31"/>
      <c r="QCU48" s="31"/>
      <c r="QCV48" s="31"/>
      <c r="QCW48" s="31"/>
      <c r="QCX48" s="31"/>
      <c r="QCY48" s="31"/>
      <c r="QCZ48" s="31"/>
      <c r="QDA48" s="31"/>
      <c r="QDB48" s="31"/>
      <c r="QDC48" s="31"/>
      <c r="QDD48" s="31"/>
      <c r="QDE48" s="31"/>
      <c r="QDF48" s="31"/>
      <c r="QDG48" s="31"/>
      <c r="QDH48" s="31"/>
      <c r="QDI48" s="31"/>
      <c r="QDJ48" s="31"/>
      <c r="QDK48" s="31"/>
      <c r="QDL48" s="31"/>
      <c r="QDM48" s="31"/>
      <c r="QDN48" s="31"/>
      <c r="QDO48" s="31"/>
      <c r="QDP48" s="31"/>
      <c r="QDQ48" s="31"/>
      <c r="QDR48" s="31"/>
      <c r="QDS48" s="31"/>
      <c r="QDT48" s="31"/>
      <c r="QDU48" s="31"/>
      <c r="QDV48" s="31"/>
      <c r="QDW48" s="31"/>
      <c r="QDX48" s="31"/>
      <c r="QDY48" s="31"/>
      <c r="QDZ48" s="31"/>
      <c r="QEA48" s="31"/>
      <c r="QEB48" s="31"/>
      <c r="QEC48" s="31"/>
      <c r="QED48" s="31"/>
      <c r="QEE48" s="31"/>
      <c r="QEF48" s="31"/>
      <c r="QEG48" s="31"/>
      <c r="QEH48" s="31"/>
      <c r="QEI48" s="31"/>
      <c r="QEJ48" s="31"/>
      <c r="QEK48" s="31"/>
      <c r="QEL48" s="31"/>
      <c r="QEM48" s="31"/>
      <c r="QEN48" s="31"/>
      <c r="QEO48" s="31"/>
      <c r="QEP48" s="31"/>
      <c r="QEQ48" s="31"/>
      <c r="QER48" s="31"/>
      <c r="QES48" s="31"/>
      <c r="QET48" s="31"/>
      <c r="QEU48" s="31"/>
      <c r="QEV48" s="31"/>
      <c r="QEW48" s="31"/>
      <c r="QEX48" s="31"/>
      <c r="QEY48" s="31"/>
      <c r="QEZ48" s="31"/>
      <c r="QFA48" s="31"/>
      <c r="QFB48" s="31"/>
      <c r="QFC48" s="31"/>
      <c r="QFD48" s="31"/>
      <c r="QFE48" s="31"/>
      <c r="QFF48" s="31"/>
      <c r="QFG48" s="31"/>
      <c r="QFH48" s="31"/>
      <c r="QFI48" s="31"/>
      <c r="QFJ48" s="31"/>
      <c r="QFK48" s="31"/>
      <c r="QFL48" s="31"/>
      <c r="QFM48" s="31"/>
      <c r="QFN48" s="31"/>
      <c r="QFO48" s="31"/>
      <c r="QFP48" s="31"/>
      <c r="QFQ48" s="31"/>
      <c r="QFR48" s="31"/>
      <c r="QFS48" s="31"/>
      <c r="QFT48" s="31"/>
      <c r="QFU48" s="31"/>
      <c r="QFV48" s="31"/>
      <c r="QFW48" s="31"/>
      <c r="QFX48" s="31"/>
      <c r="QFY48" s="31"/>
      <c r="QFZ48" s="31"/>
      <c r="QGA48" s="31"/>
      <c r="QGB48" s="31"/>
      <c r="QGC48" s="31"/>
      <c r="QGD48" s="31"/>
      <c r="QGE48" s="31"/>
      <c r="QGF48" s="31"/>
      <c r="QGG48" s="31"/>
      <c r="QGH48" s="31"/>
      <c r="QGI48" s="31"/>
      <c r="QGJ48" s="31"/>
      <c r="QGK48" s="31"/>
      <c r="QGL48" s="31"/>
      <c r="QGM48" s="31"/>
      <c r="QGN48" s="31"/>
      <c r="QGO48" s="31"/>
      <c r="QGP48" s="31"/>
      <c r="QGQ48" s="31"/>
      <c r="QGR48" s="31"/>
      <c r="QGS48" s="31"/>
      <c r="QGT48" s="31"/>
      <c r="QGU48" s="31"/>
      <c r="QGV48" s="31"/>
      <c r="QGW48" s="31"/>
      <c r="QGX48" s="31"/>
      <c r="QGY48" s="31"/>
      <c r="QGZ48" s="31"/>
      <c r="QHA48" s="31"/>
      <c r="QHB48" s="31"/>
      <c r="QHC48" s="31"/>
      <c r="QHD48" s="31"/>
      <c r="QHE48" s="31"/>
      <c r="QHF48" s="31"/>
      <c r="QHG48" s="31"/>
      <c r="QHH48" s="31"/>
      <c r="QHI48" s="31"/>
      <c r="QHJ48" s="31"/>
      <c r="QHK48" s="31"/>
      <c r="QHL48" s="31"/>
      <c r="QHM48" s="31"/>
      <c r="QHN48" s="31"/>
      <c r="QHO48" s="31"/>
      <c r="QHP48" s="31"/>
      <c r="QHQ48" s="31"/>
      <c r="QHR48" s="31"/>
      <c r="QHS48" s="31"/>
      <c r="QHT48" s="31"/>
      <c r="QHU48" s="31"/>
      <c r="QHV48" s="31"/>
      <c r="QHW48" s="31"/>
      <c r="QHX48" s="31"/>
      <c r="QHY48" s="31"/>
      <c r="QHZ48" s="31"/>
      <c r="QIA48" s="31"/>
      <c r="QIB48" s="31"/>
      <c r="QIC48" s="31"/>
      <c r="QID48" s="31"/>
      <c r="QIE48" s="31"/>
      <c r="QIF48" s="31"/>
      <c r="QIG48" s="31"/>
      <c r="QIH48" s="31"/>
      <c r="QII48" s="31"/>
      <c r="QIJ48" s="31"/>
      <c r="QIK48" s="31"/>
      <c r="QIL48" s="31"/>
      <c r="QIM48" s="31"/>
      <c r="QIN48" s="31"/>
      <c r="QIO48" s="31"/>
      <c r="QIP48" s="31"/>
      <c r="QIQ48" s="31"/>
      <c r="QIR48" s="31"/>
      <c r="QIS48" s="31"/>
      <c r="QIT48" s="31"/>
      <c r="QIU48" s="31"/>
      <c r="QIV48" s="31"/>
      <c r="QIW48" s="31"/>
      <c r="QIX48" s="31"/>
      <c r="QIY48" s="31"/>
      <c r="QIZ48" s="31"/>
      <c r="QJA48" s="31"/>
      <c r="QJB48" s="31"/>
      <c r="QJC48" s="31"/>
      <c r="QJD48" s="31"/>
      <c r="QJE48" s="31"/>
      <c r="QJF48" s="31"/>
      <c r="QJG48" s="31"/>
      <c r="QJH48" s="31"/>
      <c r="QJI48" s="31"/>
      <c r="QJJ48" s="31"/>
      <c r="QJK48" s="31"/>
      <c r="QJL48" s="31"/>
      <c r="QJM48" s="31"/>
      <c r="QJN48" s="31"/>
      <c r="QJO48" s="31"/>
      <c r="QJP48" s="31"/>
      <c r="QJQ48" s="31"/>
      <c r="QJR48" s="31"/>
      <c r="QJS48" s="31"/>
      <c r="QJT48" s="31"/>
      <c r="QJU48" s="31"/>
      <c r="QJV48" s="31"/>
      <c r="QJW48" s="31"/>
      <c r="QJX48" s="31"/>
      <c r="QJY48" s="31"/>
      <c r="QJZ48" s="31"/>
      <c r="QKA48" s="31"/>
      <c r="QKB48" s="31"/>
      <c r="QKC48" s="31"/>
      <c r="QKD48" s="31"/>
      <c r="QKE48" s="31"/>
      <c r="QKF48" s="31"/>
      <c r="QKG48" s="31"/>
      <c r="QKH48" s="31"/>
      <c r="QKI48" s="31"/>
      <c r="QKJ48" s="31"/>
      <c r="QKK48" s="31"/>
      <c r="QKL48" s="31"/>
      <c r="QKM48" s="31"/>
      <c r="QKN48" s="31"/>
      <c r="QKO48" s="31"/>
      <c r="QKP48" s="31"/>
      <c r="QKQ48" s="31"/>
      <c r="QKR48" s="31"/>
      <c r="QKS48" s="31"/>
      <c r="QKT48" s="31"/>
      <c r="QKU48" s="31"/>
      <c r="QKV48" s="31"/>
      <c r="QKW48" s="31"/>
      <c r="QKX48" s="31"/>
      <c r="QKY48" s="31"/>
      <c r="QKZ48" s="31"/>
      <c r="QLA48" s="31"/>
      <c r="QLB48" s="31"/>
      <c r="QLC48" s="31"/>
      <c r="QLD48" s="31"/>
      <c r="QLE48" s="31"/>
      <c r="QLF48" s="31"/>
      <c r="QLG48" s="31"/>
      <c r="QLH48" s="31"/>
      <c r="QLI48" s="31"/>
      <c r="QLJ48" s="31"/>
      <c r="QLK48" s="31"/>
      <c r="QLL48" s="31"/>
      <c r="QLM48" s="31"/>
      <c r="QLN48" s="31"/>
      <c r="QLO48" s="31"/>
      <c r="QLP48" s="31"/>
      <c r="QLQ48" s="31"/>
      <c r="QLR48" s="31"/>
      <c r="QLS48" s="31"/>
      <c r="QLT48" s="31"/>
      <c r="QLU48" s="31"/>
      <c r="QLV48" s="31"/>
      <c r="QLW48" s="31"/>
      <c r="QLX48" s="31"/>
      <c r="QLY48" s="31"/>
      <c r="QLZ48" s="31"/>
      <c r="QMA48" s="31"/>
      <c r="QMB48" s="31"/>
      <c r="QMC48" s="31"/>
      <c r="QMD48" s="31"/>
      <c r="QME48" s="31"/>
      <c r="QMF48" s="31"/>
      <c r="QMG48" s="31"/>
      <c r="QMH48" s="31"/>
      <c r="QMI48" s="31"/>
      <c r="QMJ48" s="31"/>
      <c r="QMK48" s="31"/>
      <c r="QML48" s="31"/>
      <c r="QMM48" s="31"/>
      <c r="QMN48" s="31"/>
      <c r="QMO48" s="31"/>
      <c r="QMP48" s="31"/>
      <c r="QMQ48" s="31"/>
      <c r="QMR48" s="31"/>
      <c r="QMS48" s="31"/>
      <c r="QMT48" s="31"/>
      <c r="QMU48" s="31"/>
      <c r="QMV48" s="31"/>
      <c r="QMW48" s="31"/>
      <c r="QMX48" s="31"/>
      <c r="QMY48" s="31"/>
      <c r="QMZ48" s="31"/>
      <c r="QNA48" s="31"/>
      <c r="QNB48" s="31"/>
      <c r="QNC48" s="31"/>
      <c r="QND48" s="31"/>
      <c r="QNE48" s="31"/>
      <c r="QNF48" s="31"/>
      <c r="QNG48" s="31"/>
      <c r="QNH48" s="31"/>
      <c r="QNI48" s="31"/>
      <c r="QNJ48" s="31"/>
      <c r="QNK48" s="31"/>
      <c r="QNL48" s="31"/>
      <c r="QNM48" s="31"/>
      <c r="QNN48" s="31"/>
      <c r="QNO48" s="31"/>
      <c r="QNP48" s="31"/>
      <c r="QNQ48" s="31"/>
      <c r="QNR48" s="31"/>
      <c r="QNS48" s="31"/>
      <c r="QNT48" s="31"/>
      <c r="QNU48" s="31"/>
      <c r="QNV48" s="31"/>
      <c r="QNW48" s="31"/>
      <c r="QNX48" s="31"/>
      <c r="QNY48" s="31"/>
      <c r="QNZ48" s="31"/>
      <c r="QOA48" s="31"/>
      <c r="QOB48" s="31"/>
      <c r="QOC48" s="31"/>
      <c r="QOD48" s="31"/>
      <c r="QOE48" s="31"/>
      <c r="QOF48" s="31"/>
      <c r="QOG48" s="31"/>
      <c r="QOH48" s="31"/>
      <c r="QOI48" s="31"/>
      <c r="QOJ48" s="31"/>
      <c r="QOK48" s="31"/>
      <c r="QOL48" s="31"/>
      <c r="QOM48" s="31"/>
      <c r="QON48" s="31"/>
      <c r="QOO48" s="31"/>
      <c r="QOP48" s="31"/>
      <c r="QOQ48" s="31"/>
      <c r="QOR48" s="31"/>
      <c r="QOS48" s="31"/>
      <c r="QOT48" s="31"/>
      <c r="QOU48" s="31"/>
      <c r="QOV48" s="31"/>
      <c r="QOW48" s="31"/>
      <c r="QOX48" s="31"/>
      <c r="QOY48" s="31"/>
      <c r="QOZ48" s="31"/>
      <c r="QPA48" s="31"/>
      <c r="QPB48" s="31"/>
      <c r="QPC48" s="31"/>
      <c r="QPD48" s="31"/>
      <c r="QPE48" s="31"/>
      <c r="QPF48" s="31"/>
      <c r="QPG48" s="31"/>
      <c r="QPH48" s="31"/>
      <c r="QPI48" s="31"/>
      <c r="QPJ48" s="31"/>
      <c r="QPK48" s="31"/>
      <c r="QPL48" s="31"/>
      <c r="QPM48" s="31"/>
      <c r="QPN48" s="31"/>
      <c r="QPO48" s="31"/>
      <c r="QPP48" s="31"/>
      <c r="QPQ48" s="31"/>
      <c r="QPR48" s="31"/>
      <c r="QPS48" s="31"/>
      <c r="QPT48" s="31"/>
      <c r="QPU48" s="31"/>
      <c r="QPV48" s="31"/>
      <c r="QPW48" s="31"/>
      <c r="QPX48" s="31"/>
      <c r="QPY48" s="31"/>
      <c r="QPZ48" s="31"/>
      <c r="QQA48" s="31"/>
      <c r="QQB48" s="31"/>
      <c r="QQC48" s="31"/>
      <c r="QQD48" s="31"/>
      <c r="QQE48" s="31"/>
      <c r="QQF48" s="31"/>
      <c r="QQG48" s="31"/>
      <c r="QQH48" s="31"/>
      <c r="QQI48" s="31"/>
      <c r="QQJ48" s="31"/>
      <c r="QQK48" s="31"/>
      <c r="QQL48" s="31"/>
      <c r="QQM48" s="31"/>
      <c r="QQN48" s="31"/>
      <c r="QQO48" s="31"/>
      <c r="QQP48" s="31"/>
      <c r="QQQ48" s="31"/>
      <c r="QQR48" s="31"/>
      <c r="QQS48" s="31"/>
      <c r="QQT48" s="31"/>
      <c r="QQU48" s="31"/>
      <c r="QQV48" s="31"/>
      <c r="QQW48" s="31"/>
      <c r="QQX48" s="31"/>
      <c r="QQY48" s="31"/>
      <c r="QQZ48" s="31"/>
      <c r="QRA48" s="31"/>
      <c r="QRB48" s="31"/>
      <c r="QRC48" s="31"/>
      <c r="QRD48" s="31"/>
      <c r="QRE48" s="31"/>
      <c r="QRF48" s="31"/>
      <c r="QRG48" s="31"/>
      <c r="QRH48" s="31"/>
      <c r="QRI48" s="31"/>
      <c r="QRJ48" s="31"/>
      <c r="QRK48" s="31"/>
      <c r="QRL48" s="31"/>
      <c r="QRM48" s="31"/>
      <c r="QRN48" s="31"/>
      <c r="QRO48" s="31"/>
      <c r="QRP48" s="31"/>
      <c r="QRQ48" s="31"/>
      <c r="QRR48" s="31"/>
      <c r="QRS48" s="31"/>
      <c r="QRT48" s="31"/>
      <c r="QRU48" s="31"/>
      <c r="QRV48" s="31"/>
      <c r="QRW48" s="31"/>
      <c r="QRX48" s="31"/>
      <c r="QRY48" s="31"/>
      <c r="QRZ48" s="31"/>
      <c r="QSA48" s="31"/>
      <c r="QSB48" s="31"/>
      <c r="QSC48" s="31"/>
      <c r="QSD48" s="31"/>
      <c r="QSE48" s="31"/>
      <c r="QSF48" s="31"/>
      <c r="QSG48" s="31"/>
      <c r="QSH48" s="31"/>
      <c r="QSI48" s="31"/>
      <c r="QSJ48" s="31"/>
      <c r="QSK48" s="31"/>
      <c r="QSL48" s="31"/>
      <c r="QSM48" s="31"/>
      <c r="QSN48" s="31"/>
      <c r="QSO48" s="31"/>
      <c r="QSP48" s="31"/>
      <c r="QSQ48" s="31"/>
      <c r="QSR48" s="31"/>
      <c r="QSS48" s="31"/>
      <c r="QST48" s="31"/>
      <c r="QSU48" s="31"/>
      <c r="QSV48" s="31"/>
      <c r="QSW48" s="31"/>
      <c r="QSX48" s="31"/>
      <c r="QSY48" s="31"/>
      <c r="QSZ48" s="31"/>
      <c r="QTA48" s="31"/>
      <c r="QTB48" s="31"/>
      <c r="QTC48" s="31"/>
      <c r="QTD48" s="31"/>
      <c r="QTE48" s="31"/>
      <c r="QTF48" s="31"/>
      <c r="QTG48" s="31"/>
      <c r="QTH48" s="31"/>
      <c r="QTI48" s="31"/>
      <c r="QTJ48" s="31"/>
      <c r="QTK48" s="31"/>
      <c r="QTL48" s="31"/>
      <c r="QTM48" s="31"/>
      <c r="QTN48" s="31"/>
      <c r="QTO48" s="31"/>
      <c r="QTP48" s="31"/>
      <c r="QTQ48" s="31"/>
      <c r="QTR48" s="31"/>
      <c r="QTS48" s="31"/>
      <c r="QTT48" s="31"/>
      <c r="QTU48" s="31"/>
      <c r="QTV48" s="31"/>
      <c r="QTW48" s="31"/>
      <c r="QTX48" s="31"/>
      <c r="QTY48" s="31"/>
      <c r="QTZ48" s="31"/>
      <c r="QUA48" s="31"/>
      <c r="QUB48" s="31"/>
      <c r="QUC48" s="31"/>
      <c r="QUD48" s="31"/>
      <c r="QUE48" s="31"/>
      <c r="QUF48" s="31"/>
      <c r="QUG48" s="31"/>
      <c r="QUH48" s="31"/>
      <c r="QUI48" s="31"/>
      <c r="QUJ48" s="31"/>
      <c r="QUK48" s="31"/>
      <c r="QUL48" s="31"/>
      <c r="QUM48" s="31"/>
      <c r="QUN48" s="31"/>
      <c r="QUO48" s="31"/>
      <c r="QUP48" s="31"/>
      <c r="QUQ48" s="31"/>
      <c r="QUR48" s="31"/>
      <c r="QUS48" s="31"/>
      <c r="QUT48" s="31"/>
      <c r="QUU48" s="31"/>
      <c r="QUV48" s="31"/>
      <c r="QUW48" s="31"/>
      <c r="QUX48" s="31"/>
      <c r="QUY48" s="31"/>
      <c r="QUZ48" s="31"/>
      <c r="QVA48" s="31"/>
      <c r="QVB48" s="31"/>
      <c r="QVC48" s="31"/>
      <c r="QVD48" s="31"/>
      <c r="QVE48" s="31"/>
      <c r="QVF48" s="31"/>
      <c r="QVG48" s="31"/>
      <c r="QVH48" s="31"/>
      <c r="QVI48" s="31"/>
      <c r="QVJ48" s="31"/>
      <c r="QVK48" s="31"/>
      <c r="QVL48" s="31"/>
      <c r="QVM48" s="31"/>
      <c r="QVN48" s="31"/>
      <c r="QVO48" s="31"/>
      <c r="QVP48" s="31"/>
      <c r="QVQ48" s="31"/>
      <c r="QVR48" s="31"/>
      <c r="QVS48" s="31"/>
      <c r="QVT48" s="31"/>
      <c r="QVU48" s="31"/>
      <c r="QVV48" s="31"/>
      <c r="QVW48" s="31"/>
      <c r="QVX48" s="31"/>
      <c r="QVY48" s="31"/>
      <c r="QVZ48" s="31"/>
      <c r="QWA48" s="31"/>
      <c r="QWB48" s="31"/>
      <c r="QWC48" s="31"/>
      <c r="QWD48" s="31"/>
      <c r="QWE48" s="31"/>
      <c r="QWF48" s="31"/>
      <c r="QWG48" s="31"/>
      <c r="QWH48" s="31"/>
      <c r="QWI48" s="31"/>
      <c r="QWJ48" s="31"/>
      <c r="QWK48" s="31"/>
      <c r="QWL48" s="31"/>
      <c r="QWM48" s="31"/>
      <c r="QWN48" s="31"/>
      <c r="QWO48" s="31"/>
      <c r="QWP48" s="31"/>
      <c r="QWQ48" s="31"/>
      <c r="QWR48" s="31"/>
      <c r="QWS48" s="31"/>
      <c r="QWT48" s="31"/>
      <c r="QWU48" s="31"/>
      <c r="QWV48" s="31"/>
      <c r="QWW48" s="31"/>
      <c r="QWX48" s="31"/>
      <c r="QWY48" s="31"/>
      <c r="QWZ48" s="31"/>
      <c r="QXA48" s="31"/>
      <c r="QXB48" s="31"/>
      <c r="QXC48" s="31"/>
      <c r="QXD48" s="31"/>
      <c r="QXE48" s="31"/>
      <c r="QXF48" s="31"/>
      <c r="QXG48" s="31"/>
      <c r="QXH48" s="31"/>
      <c r="QXI48" s="31"/>
      <c r="QXJ48" s="31"/>
      <c r="QXK48" s="31"/>
      <c r="QXL48" s="31"/>
      <c r="QXM48" s="31"/>
      <c r="QXN48" s="31"/>
      <c r="QXO48" s="31"/>
      <c r="QXP48" s="31"/>
      <c r="QXQ48" s="31"/>
      <c r="QXR48" s="31"/>
      <c r="QXS48" s="31"/>
      <c r="QXT48" s="31"/>
      <c r="QXU48" s="31"/>
      <c r="QXV48" s="31"/>
      <c r="QXW48" s="31"/>
      <c r="QXX48" s="31"/>
      <c r="QXY48" s="31"/>
      <c r="QXZ48" s="31"/>
      <c r="QYA48" s="31"/>
      <c r="QYB48" s="31"/>
      <c r="QYC48" s="31"/>
      <c r="QYD48" s="31"/>
      <c r="QYE48" s="31"/>
      <c r="QYF48" s="31"/>
      <c r="QYG48" s="31"/>
      <c r="QYH48" s="31"/>
      <c r="QYI48" s="31"/>
      <c r="QYJ48" s="31"/>
      <c r="QYK48" s="31"/>
      <c r="QYL48" s="31"/>
      <c r="QYM48" s="31"/>
      <c r="QYN48" s="31"/>
      <c r="QYO48" s="31"/>
      <c r="QYP48" s="31"/>
      <c r="QYQ48" s="31"/>
      <c r="QYR48" s="31"/>
      <c r="QYS48" s="31"/>
      <c r="QYT48" s="31"/>
      <c r="QYU48" s="31"/>
      <c r="QYV48" s="31"/>
      <c r="QYW48" s="31"/>
      <c r="QYX48" s="31"/>
      <c r="QYY48" s="31"/>
      <c r="QYZ48" s="31"/>
      <c r="QZA48" s="31"/>
      <c r="QZB48" s="31"/>
      <c r="QZC48" s="31"/>
      <c r="QZD48" s="31"/>
      <c r="QZE48" s="31"/>
      <c r="QZF48" s="31"/>
      <c r="QZG48" s="31"/>
      <c r="QZH48" s="31"/>
      <c r="QZI48" s="31"/>
      <c r="QZJ48" s="31"/>
      <c r="QZK48" s="31"/>
      <c r="QZL48" s="31"/>
      <c r="QZM48" s="31"/>
      <c r="QZN48" s="31"/>
      <c r="QZO48" s="31"/>
      <c r="QZP48" s="31"/>
      <c r="QZQ48" s="31"/>
      <c r="QZR48" s="31"/>
      <c r="QZS48" s="31"/>
      <c r="QZT48" s="31"/>
      <c r="QZU48" s="31"/>
      <c r="QZV48" s="31"/>
      <c r="QZW48" s="31"/>
      <c r="QZX48" s="31"/>
      <c r="QZY48" s="31"/>
      <c r="QZZ48" s="31"/>
      <c r="RAA48" s="31"/>
      <c r="RAB48" s="31"/>
      <c r="RAC48" s="31"/>
      <c r="RAD48" s="31"/>
      <c r="RAE48" s="31"/>
      <c r="RAF48" s="31"/>
      <c r="RAG48" s="31"/>
      <c r="RAH48" s="31"/>
      <c r="RAI48" s="31"/>
      <c r="RAJ48" s="31"/>
      <c r="RAK48" s="31"/>
      <c r="RAL48" s="31"/>
      <c r="RAM48" s="31"/>
      <c r="RAN48" s="31"/>
      <c r="RAO48" s="31"/>
      <c r="RAP48" s="31"/>
      <c r="RAQ48" s="31"/>
      <c r="RAR48" s="31"/>
      <c r="RAS48" s="31"/>
      <c r="RAT48" s="31"/>
      <c r="RAU48" s="31"/>
      <c r="RAV48" s="31"/>
      <c r="RAW48" s="31"/>
      <c r="RAX48" s="31"/>
      <c r="RAY48" s="31"/>
      <c r="RAZ48" s="31"/>
      <c r="RBA48" s="31"/>
      <c r="RBB48" s="31"/>
      <c r="RBC48" s="31"/>
      <c r="RBD48" s="31"/>
      <c r="RBE48" s="31"/>
      <c r="RBF48" s="31"/>
      <c r="RBG48" s="31"/>
      <c r="RBH48" s="31"/>
      <c r="RBI48" s="31"/>
      <c r="RBJ48" s="31"/>
      <c r="RBK48" s="31"/>
      <c r="RBL48" s="31"/>
      <c r="RBM48" s="31"/>
      <c r="RBN48" s="31"/>
      <c r="RBO48" s="31"/>
      <c r="RBP48" s="31"/>
      <c r="RBQ48" s="31"/>
      <c r="RBR48" s="31"/>
      <c r="RBS48" s="31"/>
      <c r="RBT48" s="31"/>
      <c r="RBU48" s="31"/>
      <c r="RBV48" s="31"/>
      <c r="RBW48" s="31"/>
      <c r="RBX48" s="31"/>
      <c r="RBY48" s="31"/>
      <c r="RBZ48" s="31"/>
      <c r="RCA48" s="31"/>
      <c r="RCB48" s="31"/>
      <c r="RCC48" s="31"/>
      <c r="RCD48" s="31"/>
      <c r="RCE48" s="31"/>
      <c r="RCF48" s="31"/>
      <c r="RCG48" s="31"/>
      <c r="RCH48" s="31"/>
      <c r="RCI48" s="31"/>
      <c r="RCJ48" s="31"/>
      <c r="RCK48" s="31"/>
      <c r="RCL48" s="31"/>
      <c r="RCM48" s="31"/>
      <c r="RCN48" s="31"/>
      <c r="RCO48" s="31"/>
      <c r="RCP48" s="31"/>
      <c r="RCQ48" s="31"/>
      <c r="RCR48" s="31"/>
      <c r="RCS48" s="31"/>
      <c r="RCT48" s="31"/>
      <c r="RCU48" s="31"/>
      <c r="RCV48" s="31"/>
      <c r="RCW48" s="31"/>
      <c r="RCX48" s="31"/>
      <c r="RCY48" s="31"/>
      <c r="RCZ48" s="31"/>
      <c r="RDA48" s="31"/>
      <c r="RDB48" s="31"/>
      <c r="RDC48" s="31"/>
      <c r="RDD48" s="31"/>
      <c r="RDE48" s="31"/>
      <c r="RDF48" s="31"/>
      <c r="RDG48" s="31"/>
      <c r="RDH48" s="31"/>
      <c r="RDI48" s="31"/>
      <c r="RDJ48" s="31"/>
      <c r="RDK48" s="31"/>
      <c r="RDL48" s="31"/>
      <c r="RDM48" s="31"/>
      <c r="RDN48" s="31"/>
      <c r="RDO48" s="31"/>
      <c r="RDP48" s="31"/>
      <c r="RDQ48" s="31"/>
      <c r="RDR48" s="31"/>
      <c r="RDS48" s="31"/>
      <c r="RDT48" s="31"/>
      <c r="RDU48" s="31"/>
      <c r="RDV48" s="31"/>
      <c r="RDW48" s="31"/>
      <c r="RDX48" s="31"/>
      <c r="RDY48" s="31"/>
      <c r="RDZ48" s="31"/>
      <c r="REA48" s="31"/>
      <c r="REB48" s="31"/>
      <c r="REC48" s="31"/>
      <c r="RED48" s="31"/>
      <c r="REE48" s="31"/>
      <c r="REF48" s="31"/>
      <c r="REG48" s="31"/>
      <c r="REH48" s="31"/>
      <c r="REI48" s="31"/>
      <c r="REJ48" s="31"/>
      <c r="REK48" s="31"/>
      <c r="REL48" s="31"/>
      <c r="REM48" s="31"/>
      <c r="REN48" s="31"/>
      <c r="REO48" s="31"/>
      <c r="REP48" s="31"/>
      <c r="REQ48" s="31"/>
      <c r="RER48" s="31"/>
      <c r="RES48" s="31"/>
      <c r="RET48" s="31"/>
      <c r="REU48" s="31"/>
      <c r="REV48" s="31"/>
      <c r="REW48" s="31"/>
      <c r="REX48" s="31"/>
      <c r="REY48" s="31"/>
      <c r="REZ48" s="31"/>
      <c r="RFA48" s="31"/>
      <c r="RFB48" s="31"/>
      <c r="RFC48" s="31"/>
      <c r="RFD48" s="31"/>
      <c r="RFE48" s="31"/>
      <c r="RFF48" s="31"/>
      <c r="RFG48" s="31"/>
      <c r="RFH48" s="31"/>
      <c r="RFI48" s="31"/>
      <c r="RFJ48" s="31"/>
      <c r="RFK48" s="31"/>
      <c r="RFL48" s="31"/>
      <c r="RFM48" s="31"/>
      <c r="RFN48" s="31"/>
      <c r="RFO48" s="31"/>
      <c r="RFP48" s="31"/>
      <c r="RFQ48" s="31"/>
      <c r="RFR48" s="31"/>
      <c r="RFS48" s="31"/>
      <c r="RFT48" s="31"/>
      <c r="RFU48" s="31"/>
      <c r="RFV48" s="31"/>
      <c r="RFW48" s="31"/>
      <c r="RFX48" s="31"/>
      <c r="RFY48" s="31"/>
      <c r="RFZ48" s="31"/>
      <c r="RGA48" s="31"/>
      <c r="RGB48" s="31"/>
      <c r="RGC48" s="31"/>
      <c r="RGD48" s="31"/>
      <c r="RGE48" s="31"/>
      <c r="RGF48" s="31"/>
      <c r="RGG48" s="31"/>
      <c r="RGH48" s="31"/>
      <c r="RGI48" s="31"/>
      <c r="RGJ48" s="31"/>
      <c r="RGK48" s="31"/>
      <c r="RGL48" s="31"/>
      <c r="RGM48" s="31"/>
      <c r="RGN48" s="31"/>
      <c r="RGO48" s="31"/>
      <c r="RGP48" s="31"/>
      <c r="RGQ48" s="31"/>
      <c r="RGR48" s="31"/>
      <c r="RGS48" s="31"/>
      <c r="RGT48" s="31"/>
      <c r="RGU48" s="31"/>
      <c r="RGV48" s="31"/>
      <c r="RGW48" s="31"/>
      <c r="RGX48" s="31"/>
      <c r="RGY48" s="31"/>
      <c r="RGZ48" s="31"/>
      <c r="RHA48" s="31"/>
      <c r="RHB48" s="31"/>
      <c r="RHC48" s="31"/>
      <c r="RHD48" s="31"/>
      <c r="RHE48" s="31"/>
      <c r="RHF48" s="31"/>
      <c r="RHG48" s="31"/>
      <c r="RHH48" s="31"/>
      <c r="RHI48" s="31"/>
      <c r="RHJ48" s="31"/>
      <c r="RHK48" s="31"/>
      <c r="RHL48" s="31"/>
      <c r="RHM48" s="31"/>
      <c r="RHN48" s="31"/>
      <c r="RHO48" s="31"/>
      <c r="RHP48" s="31"/>
      <c r="RHQ48" s="31"/>
      <c r="RHR48" s="31"/>
      <c r="RHS48" s="31"/>
      <c r="RHT48" s="31"/>
      <c r="RHU48" s="31"/>
      <c r="RHV48" s="31"/>
      <c r="RHW48" s="31"/>
      <c r="RHX48" s="31"/>
      <c r="RHY48" s="31"/>
      <c r="RHZ48" s="31"/>
      <c r="RIA48" s="31"/>
      <c r="RIB48" s="31"/>
      <c r="RIC48" s="31"/>
      <c r="RID48" s="31"/>
      <c r="RIE48" s="31"/>
      <c r="RIF48" s="31"/>
      <c r="RIG48" s="31"/>
      <c r="RIH48" s="31"/>
      <c r="RII48" s="31"/>
      <c r="RIJ48" s="31"/>
      <c r="RIK48" s="31"/>
      <c r="RIL48" s="31"/>
      <c r="RIM48" s="31"/>
      <c r="RIN48" s="31"/>
      <c r="RIO48" s="31"/>
      <c r="RIP48" s="31"/>
      <c r="RIQ48" s="31"/>
      <c r="RIR48" s="31"/>
      <c r="RIS48" s="31"/>
      <c r="RIT48" s="31"/>
      <c r="RIU48" s="31"/>
      <c r="RIV48" s="31"/>
      <c r="RIW48" s="31"/>
      <c r="RIX48" s="31"/>
      <c r="RIY48" s="31"/>
      <c r="RIZ48" s="31"/>
      <c r="RJA48" s="31"/>
      <c r="RJB48" s="31"/>
      <c r="RJC48" s="31"/>
      <c r="RJD48" s="31"/>
      <c r="RJE48" s="31"/>
      <c r="RJF48" s="31"/>
      <c r="RJG48" s="31"/>
      <c r="RJH48" s="31"/>
      <c r="RJI48" s="31"/>
      <c r="RJJ48" s="31"/>
      <c r="RJK48" s="31"/>
      <c r="RJL48" s="31"/>
      <c r="RJM48" s="31"/>
      <c r="RJN48" s="31"/>
      <c r="RJO48" s="31"/>
      <c r="RJP48" s="31"/>
      <c r="RJQ48" s="31"/>
      <c r="RJR48" s="31"/>
      <c r="RJS48" s="31"/>
      <c r="RJT48" s="31"/>
      <c r="RJU48" s="31"/>
      <c r="RJV48" s="31"/>
      <c r="RJW48" s="31"/>
      <c r="RJX48" s="31"/>
      <c r="RJY48" s="31"/>
      <c r="RJZ48" s="31"/>
      <c r="RKA48" s="31"/>
      <c r="RKB48" s="31"/>
      <c r="RKC48" s="31"/>
      <c r="RKD48" s="31"/>
      <c r="RKE48" s="31"/>
      <c r="RKF48" s="31"/>
      <c r="RKG48" s="31"/>
      <c r="RKH48" s="31"/>
      <c r="RKI48" s="31"/>
      <c r="RKJ48" s="31"/>
      <c r="RKK48" s="31"/>
      <c r="RKL48" s="31"/>
      <c r="RKM48" s="31"/>
      <c r="RKN48" s="31"/>
      <c r="RKO48" s="31"/>
      <c r="RKP48" s="31"/>
      <c r="RKQ48" s="31"/>
      <c r="RKR48" s="31"/>
      <c r="RKS48" s="31"/>
      <c r="RKT48" s="31"/>
      <c r="RKU48" s="31"/>
      <c r="RKV48" s="31"/>
      <c r="RKW48" s="31"/>
      <c r="RKX48" s="31"/>
      <c r="RKY48" s="31"/>
      <c r="RKZ48" s="31"/>
      <c r="RLA48" s="31"/>
      <c r="RLB48" s="31"/>
      <c r="RLC48" s="31"/>
      <c r="RLD48" s="31"/>
      <c r="RLE48" s="31"/>
      <c r="RLF48" s="31"/>
      <c r="RLG48" s="31"/>
      <c r="RLH48" s="31"/>
      <c r="RLI48" s="31"/>
      <c r="RLJ48" s="31"/>
      <c r="RLK48" s="31"/>
      <c r="RLL48" s="31"/>
      <c r="RLM48" s="31"/>
      <c r="RLN48" s="31"/>
      <c r="RLO48" s="31"/>
      <c r="RLP48" s="31"/>
      <c r="RLQ48" s="31"/>
      <c r="RLR48" s="31"/>
      <c r="RLS48" s="31"/>
      <c r="RLT48" s="31"/>
      <c r="RLU48" s="31"/>
      <c r="RLV48" s="31"/>
      <c r="RLW48" s="31"/>
      <c r="RLX48" s="31"/>
      <c r="RLY48" s="31"/>
      <c r="RLZ48" s="31"/>
      <c r="RMA48" s="31"/>
      <c r="RMB48" s="31"/>
      <c r="RMC48" s="31"/>
      <c r="RMD48" s="31"/>
      <c r="RME48" s="31"/>
      <c r="RMF48" s="31"/>
      <c r="RMG48" s="31"/>
      <c r="RMH48" s="31"/>
      <c r="RMI48" s="31"/>
      <c r="RMJ48" s="31"/>
      <c r="RMK48" s="31"/>
      <c r="RML48" s="31"/>
      <c r="RMM48" s="31"/>
      <c r="RMN48" s="31"/>
      <c r="RMO48" s="31"/>
      <c r="RMP48" s="31"/>
      <c r="RMQ48" s="31"/>
      <c r="RMR48" s="31"/>
      <c r="RMS48" s="31"/>
      <c r="RMT48" s="31"/>
      <c r="RMU48" s="31"/>
      <c r="RMV48" s="31"/>
      <c r="RMW48" s="31"/>
      <c r="RMX48" s="31"/>
      <c r="RMY48" s="31"/>
      <c r="RMZ48" s="31"/>
      <c r="RNA48" s="31"/>
      <c r="RNB48" s="31"/>
      <c r="RNC48" s="31"/>
      <c r="RND48" s="31"/>
      <c r="RNE48" s="31"/>
      <c r="RNF48" s="31"/>
      <c r="RNG48" s="31"/>
      <c r="RNH48" s="31"/>
      <c r="RNI48" s="31"/>
      <c r="RNJ48" s="31"/>
      <c r="RNK48" s="31"/>
      <c r="RNL48" s="31"/>
      <c r="RNM48" s="31"/>
      <c r="RNN48" s="31"/>
      <c r="RNO48" s="31"/>
      <c r="RNP48" s="31"/>
      <c r="RNQ48" s="31"/>
      <c r="RNR48" s="31"/>
      <c r="RNS48" s="31"/>
      <c r="RNT48" s="31"/>
      <c r="RNU48" s="31"/>
      <c r="RNV48" s="31"/>
      <c r="RNW48" s="31"/>
      <c r="RNX48" s="31"/>
      <c r="RNY48" s="31"/>
      <c r="RNZ48" s="31"/>
      <c r="ROA48" s="31"/>
      <c r="ROB48" s="31"/>
      <c r="ROC48" s="31"/>
      <c r="ROD48" s="31"/>
      <c r="ROE48" s="31"/>
      <c r="ROF48" s="31"/>
      <c r="ROG48" s="31"/>
      <c r="ROH48" s="31"/>
      <c r="ROI48" s="31"/>
      <c r="ROJ48" s="31"/>
      <c r="ROK48" s="31"/>
      <c r="ROL48" s="31"/>
      <c r="ROM48" s="31"/>
      <c r="RON48" s="31"/>
      <c r="ROO48" s="31"/>
      <c r="ROP48" s="31"/>
      <c r="ROQ48" s="31"/>
      <c r="ROR48" s="31"/>
      <c r="ROS48" s="31"/>
      <c r="ROT48" s="31"/>
      <c r="ROU48" s="31"/>
      <c r="ROV48" s="31"/>
      <c r="ROW48" s="31"/>
      <c r="ROX48" s="31"/>
      <c r="ROY48" s="31"/>
      <c r="ROZ48" s="31"/>
      <c r="RPA48" s="31"/>
      <c r="RPB48" s="31"/>
      <c r="RPC48" s="31"/>
      <c r="RPD48" s="31"/>
      <c r="RPE48" s="31"/>
      <c r="RPF48" s="31"/>
      <c r="RPG48" s="31"/>
      <c r="RPH48" s="31"/>
      <c r="RPI48" s="31"/>
      <c r="RPJ48" s="31"/>
      <c r="RPK48" s="31"/>
      <c r="RPL48" s="31"/>
      <c r="RPM48" s="31"/>
      <c r="RPN48" s="31"/>
      <c r="RPO48" s="31"/>
      <c r="RPP48" s="31"/>
      <c r="RPQ48" s="31"/>
      <c r="RPR48" s="31"/>
      <c r="RPS48" s="31"/>
      <c r="RPT48" s="31"/>
      <c r="RPU48" s="31"/>
      <c r="RPV48" s="31"/>
      <c r="RPW48" s="31"/>
      <c r="RPX48" s="31"/>
      <c r="RPY48" s="31"/>
      <c r="RPZ48" s="31"/>
      <c r="RQA48" s="31"/>
      <c r="RQB48" s="31"/>
      <c r="RQC48" s="31"/>
      <c r="RQD48" s="31"/>
      <c r="RQE48" s="31"/>
      <c r="RQF48" s="31"/>
      <c r="RQG48" s="31"/>
      <c r="RQH48" s="31"/>
      <c r="RQI48" s="31"/>
      <c r="RQJ48" s="31"/>
      <c r="RQK48" s="31"/>
      <c r="RQL48" s="31"/>
      <c r="RQM48" s="31"/>
      <c r="RQN48" s="31"/>
      <c r="RQO48" s="31"/>
      <c r="RQP48" s="31"/>
      <c r="RQQ48" s="31"/>
      <c r="RQR48" s="31"/>
      <c r="RQS48" s="31"/>
      <c r="RQT48" s="31"/>
      <c r="RQU48" s="31"/>
      <c r="RQV48" s="31"/>
      <c r="RQW48" s="31"/>
      <c r="RQX48" s="31"/>
      <c r="RQY48" s="31"/>
      <c r="RQZ48" s="31"/>
      <c r="RRA48" s="31"/>
      <c r="RRB48" s="31"/>
      <c r="RRC48" s="31"/>
      <c r="RRD48" s="31"/>
      <c r="RRE48" s="31"/>
      <c r="RRF48" s="31"/>
      <c r="RRG48" s="31"/>
      <c r="RRH48" s="31"/>
      <c r="RRI48" s="31"/>
      <c r="RRJ48" s="31"/>
      <c r="RRK48" s="31"/>
      <c r="RRL48" s="31"/>
      <c r="RRM48" s="31"/>
      <c r="RRN48" s="31"/>
      <c r="RRO48" s="31"/>
      <c r="RRP48" s="31"/>
      <c r="RRQ48" s="31"/>
      <c r="RRR48" s="31"/>
      <c r="RRS48" s="31"/>
      <c r="RRT48" s="31"/>
      <c r="RRU48" s="31"/>
      <c r="RRV48" s="31"/>
      <c r="RRW48" s="31"/>
      <c r="RRX48" s="31"/>
      <c r="RRY48" s="31"/>
      <c r="RRZ48" s="31"/>
      <c r="RSA48" s="31"/>
      <c r="RSB48" s="31"/>
      <c r="RSC48" s="31"/>
      <c r="RSD48" s="31"/>
      <c r="RSE48" s="31"/>
      <c r="RSF48" s="31"/>
      <c r="RSG48" s="31"/>
      <c r="RSH48" s="31"/>
      <c r="RSI48" s="31"/>
      <c r="RSJ48" s="31"/>
      <c r="RSK48" s="31"/>
      <c r="RSL48" s="31"/>
      <c r="RSM48" s="31"/>
      <c r="RSN48" s="31"/>
      <c r="RSO48" s="31"/>
      <c r="RSP48" s="31"/>
      <c r="RSQ48" s="31"/>
      <c r="RSR48" s="31"/>
      <c r="RSS48" s="31"/>
      <c r="RST48" s="31"/>
      <c r="RSU48" s="31"/>
      <c r="RSV48" s="31"/>
      <c r="RSW48" s="31"/>
      <c r="RSX48" s="31"/>
      <c r="RSY48" s="31"/>
      <c r="RSZ48" s="31"/>
      <c r="RTA48" s="31"/>
      <c r="RTB48" s="31"/>
      <c r="RTC48" s="31"/>
      <c r="RTD48" s="31"/>
      <c r="RTE48" s="31"/>
      <c r="RTF48" s="31"/>
      <c r="RTG48" s="31"/>
      <c r="RTH48" s="31"/>
      <c r="RTI48" s="31"/>
      <c r="RTJ48" s="31"/>
      <c r="RTK48" s="31"/>
      <c r="RTL48" s="31"/>
      <c r="RTM48" s="31"/>
      <c r="RTN48" s="31"/>
      <c r="RTO48" s="31"/>
      <c r="RTP48" s="31"/>
      <c r="RTQ48" s="31"/>
      <c r="RTR48" s="31"/>
      <c r="RTS48" s="31"/>
      <c r="RTT48" s="31"/>
      <c r="RTU48" s="31"/>
      <c r="RTV48" s="31"/>
      <c r="RTW48" s="31"/>
      <c r="RTX48" s="31"/>
      <c r="RTY48" s="31"/>
      <c r="RTZ48" s="31"/>
      <c r="RUA48" s="31"/>
      <c r="RUB48" s="31"/>
      <c r="RUC48" s="31"/>
      <c r="RUD48" s="31"/>
      <c r="RUE48" s="31"/>
      <c r="RUF48" s="31"/>
      <c r="RUG48" s="31"/>
      <c r="RUH48" s="31"/>
      <c r="RUI48" s="31"/>
      <c r="RUJ48" s="31"/>
      <c r="RUK48" s="31"/>
      <c r="RUL48" s="31"/>
      <c r="RUM48" s="31"/>
      <c r="RUN48" s="31"/>
      <c r="RUO48" s="31"/>
      <c r="RUP48" s="31"/>
      <c r="RUQ48" s="31"/>
      <c r="RUR48" s="31"/>
      <c r="RUS48" s="31"/>
      <c r="RUT48" s="31"/>
      <c r="RUU48" s="31"/>
      <c r="RUV48" s="31"/>
      <c r="RUW48" s="31"/>
      <c r="RUX48" s="31"/>
      <c r="RUY48" s="31"/>
      <c r="RUZ48" s="31"/>
      <c r="RVA48" s="31"/>
      <c r="RVB48" s="31"/>
      <c r="RVC48" s="31"/>
      <c r="RVD48" s="31"/>
      <c r="RVE48" s="31"/>
      <c r="RVF48" s="31"/>
      <c r="RVG48" s="31"/>
      <c r="RVH48" s="31"/>
      <c r="RVI48" s="31"/>
      <c r="RVJ48" s="31"/>
      <c r="RVK48" s="31"/>
      <c r="RVL48" s="31"/>
      <c r="RVM48" s="31"/>
      <c r="RVN48" s="31"/>
      <c r="RVO48" s="31"/>
      <c r="RVP48" s="31"/>
      <c r="RVQ48" s="31"/>
      <c r="RVR48" s="31"/>
      <c r="RVS48" s="31"/>
      <c r="RVT48" s="31"/>
      <c r="RVU48" s="31"/>
      <c r="RVV48" s="31"/>
      <c r="RVW48" s="31"/>
      <c r="RVX48" s="31"/>
      <c r="RVY48" s="31"/>
      <c r="RVZ48" s="31"/>
      <c r="RWA48" s="31"/>
      <c r="RWB48" s="31"/>
      <c r="RWC48" s="31"/>
      <c r="RWD48" s="31"/>
      <c r="RWE48" s="31"/>
      <c r="RWF48" s="31"/>
      <c r="RWG48" s="31"/>
      <c r="RWH48" s="31"/>
      <c r="RWI48" s="31"/>
      <c r="RWJ48" s="31"/>
      <c r="RWK48" s="31"/>
      <c r="RWL48" s="31"/>
      <c r="RWM48" s="31"/>
      <c r="RWN48" s="31"/>
      <c r="RWO48" s="31"/>
      <c r="RWP48" s="31"/>
      <c r="RWQ48" s="31"/>
      <c r="RWR48" s="31"/>
      <c r="RWS48" s="31"/>
      <c r="RWT48" s="31"/>
      <c r="RWU48" s="31"/>
      <c r="RWV48" s="31"/>
      <c r="RWW48" s="31"/>
      <c r="RWX48" s="31"/>
      <c r="RWY48" s="31"/>
      <c r="RWZ48" s="31"/>
      <c r="RXA48" s="31"/>
      <c r="RXB48" s="31"/>
      <c r="RXC48" s="31"/>
      <c r="RXD48" s="31"/>
      <c r="RXE48" s="31"/>
      <c r="RXF48" s="31"/>
      <c r="RXG48" s="31"/>
      <c r="RXH48" s="31"/>
      <c r="RXI48" s="31"/>
      <c r="RXJ48" s="31"/>
      <c r="RXK48" s="31"/>
      <c r="RXL48" s="31"/>
      <c r="RXM48" s="31"/>
      <c r="RXN48" s="31"/>
      <c r="RXO48" s="31"/>
      <c r="RXP48" s="31"/>
      <c r="RXQ48" s="31"/>
      <c r="RXR48" s="31"/>
      <c r="RXS48" s="31"/>
      <c r="RXT48" s="31"/>
      <c r="RXU48" s="31"/>
      <c r="RXV48" s="31"/>
      <c r="RXW48" s="31"/>
      <c r="RXX48" s="31"/>
      <c r="RXY48" s="31"/>
      <c r="RXZ48" s="31"/>
      <c r="RYA48" s="31"/>
      <c r="RYB48" s="31"/>
      <c r="RYC48" s="31"/>
      <c r="RYD48" s="31"/>
      <c r="RYE48" s="31"/>
      <c r="RYF48" s="31"/>
      <c r="RYG48" s="31"/>
      <c r="RYH48" s="31"/>
      <c r="RYI48" s="31"/>
      <c r="RYJ48" s="31"/>
      <c r="RYK48" s="31"/>
      <c r="RYL48" s="31"/>
      <c r="RYM48" s="31"/>
      <c r="RYN48" s="31"/>
      <c r="RYO48" s="31"/>
      <c r="RYP48" s="31"/>
      <c r="RYQ48" s="31"/>
      <c r="RYR48" s="31"/>
      <c r="RYS48" s="31"/>
      <c r="RYT48" s="31"/>
      <c r="RYU48" s="31"/>
      <c r="RYV48" s="31"/>
      <c r="RYW48" s="31"/>
      <c r="RYX48" s="31"/>
      <c r="RYY48" s="31"/>
      <c r="RYZ48" s="31"/>
      <c r="RZA48" s="31"/>
      <c r="RZB48" s="31"/>
      <c r="RZC48" s="31"/>
      <c r="RZD48" s="31"/>
      <c r="RZE48" s="31"/>
      <c r="RZF48" s="31"/>
      <c r="RZG48" s="31"/>
      <c r="RZH48" s="31"/>
      <c r="RZI48" s="31"/>
      <c r="RZJ48" s="31"/>
      <c r="RZK48" s="31"/>
      <c r="RZL48" s="31"/>
      <c r="RZM48" s="31"/>
      <c r="RZN48" s="31"/>
      <c r="RZO48" s="31"/>
      <c r="RZP48" s="31"/>
      <c r="RZQ48" s="31"/>
      <c r="RZR48" s="31"/>
      <c r="RZS48" s="31"/>
      <c r="RZT48" s="31"/>
      <c r="RZU48" s="31"/>
      <c r="RZV48" s="31"/>
      <c r="RZW48" s="31"/>
      <c r="RZX48" s="31"/>
      <c r="RZY48" s="31"/>
      <c r="RZZ48" s="31"/>
      <c r="SAA48" s="31"/>
      <c r="SAB48" s="31"/>
      <c r="SAC48" s="31"/>
      <c r="SAD48" s="31"/>
      <c r="SAE48" s="31"/>
      <c r="SAF48" s="31"/>
      <c r="SAG48" s="31"/>
      <c r="SAH48" s="31"/>
      <c r="SAI48" s="31"/>
      <c r="SAJ48" s="31"/>
      <c r="SAK48" s="31"/>
      <c r="SAL48" s="31"/>
      <c r="SAM48" s="31"/>
      <c r="SAN48" s="31"/>
      <c r="SAO48" s="31"/>
      <c r="SAP48" s="31"/>
      <c r="SAQ48" s="31"/>
      <c r="SAR48" s="31"/>
      <c r="SAS48" s="31"/>
      <c r="SAT48" s="31"/>
      <c r="SAU48" s="31"/>
      <c r="SAV48" s="31"/>
      <c r="SAW48" s="31"/>
      <c r="SAX48" s="31"/>
      <c r="SAY48" s="31"/>
      <c r="SAZ48" s="31"/>
      <c r="SBA48" s="31"/>
      <c r="SBB48" s="31"/>
      <c r="SBC48" s="31"/>
      <c r="SBD48" s="31"/>
      <c r="SBE48" s="31"/>
      <c r="SBF48" s="31"/>
      <c r="SBG48" s="31"/>
      <c r="SBH48" s="31"/>
      <c r="SBI48" s="31"/>
      <c r="SBJ48" s="31"/>
      <c r="SBK48" s="31"/>
      <c r="SBL48" s="31"/>
      <c r="SBM48" s="31"/>
      <c r="SBN48" s="31"/>
      <c r="SBO48" s="31"/>
      <c r="SBP48" s="31"/>
      <c r="SBQ48" s="31"/>
      <c r="SBR48" s="31"/>
      <c r="SBS48" s="31"/>
      <c r="SBT48" s="31"/>
      <c r="SBU48" s="31"/>
      <c r="SBV48" s="31"/>
      <c r="SBW48" s="31"/>
      <c r="SBX48" s="31"/>
      <c r="SBY48" s="31"/>
      <c r="SBZ48" s="31"/>
      <c r="SCA48" s="31"/>
      <c r="SCB48" s="31"/>
      <c r="SCC48" s="31"/>
      <c r="SCD48" s="31"/>
      <c r="SCE48" s="31"/>
      <c r="SCF48" s="31"/>
      <c r="SCG48" s="31"/>
      <c r="SCH48" s="31"/>
      <c r="SCI48" s="31"/>
      <c r="SCJ48" s="31"/>
      <c r="SCK48" s="31"/>
      <c r="SCL48" s="31"/>
      <c r="SCM48" s="31"/>
      <c r="SCN48" s="31"/>
      <c r="SCO48" s="31"/>
      <c r="SCP48" s="31"/>
      <c r="SCQ48" s="31"/>
      <c r="SCR48" s="31"/>
      <c r="SCS48" s="31"/>
      <c r="SCT48" s="31"/>
      <c r="SCU48" s="31"/>
      <c r="SCV48" s="31"/>
      <c r="SCW48" s="31"/>
      <c r="SCX48" s="31"/>
      <c r="SCY48" s="31"/>
      <c r="SCZ48" s="31"/>
      <c r="SDA48" s="31"/>
      <c r="SDB48" s="31"/>
      <c r="SDC48" s="31"/>
      <c r="SDD48" s="31"/>
      <c r="SDE48" s="31"/>
      <c r="SDF48" s="31"/>
      <c r="SDG48" s="31"/>
      <c r="SDH48" s="31"/>
      <c r="SDI48" s="31"/>
      <c r="SDJ48" s="31"/>
      <c r="SDK48" s="31"/>
      <c r="SDL48" s="31"/>
      <c r="SDM48" s="31"/>
      <c r="SDN48" s="31"/>
      <c r="SDO48" s="31"/>
      <c r="SDP48" s="31"/>
      <c r="SDQ48" s="31"/>
      <c r="SDR48" s="31"/>
      <c r="SDS48" s="31"/>
      <c r="SDT48" s="31"/>
      <c r="SDU48" s="31"/>
      <c r="SDV48" s="31"/>
      <c r="SDW48" s="31"/>
      <c r="SDX48" s="31"/>
      <c r="SDY48" s="31"/>
      <c r="SDZ48" s="31"/>
      <c r="SEA48" s="31"/>
      <c r="SEB48" s="31"/>
      <c r="SEC48" s="31"/>
      <c r="SED48" s="31"/>
      <c r="SEE48" s="31"/>
      <c r="SEF48" s="31"/>
      <c r="SEG48" s="31"/>
      <c r="SEH48" s="31"/>
      <c r="SEI48" s="31"/>
      <c r="SEJ48" s="31"/>
      <c r="SEK48" s="31"/>
      <c r="SEL48" s="31"/>
      <c r="SEM48" s="31"/>
      <c r="SEN48" s="31"/>
      <c r="SEO48" s="31"/>
      <c r="SEP48" s="31"/>
      <c r="SEQ48" s="31"/>
      <c r="SER48" s="31"/>
      <c r="SES48" s="31"/>
      <c r="SET48" s="31"/>
      <c r="SEU48" s="31"/>
      <c r="SEV48" s="31"/>
      <c r="SEW48" s="31"/>
      <c r="SEX48" s="31"/>
      <c r="SEY48" s="31"/>
      <c r="SEZ48" s="31"/>
      <c r="SFA48" s="31"/>
      <c r="SFB48" s="31"/>
      <c r="SFC48" s="31"/>
      <c r="SFD48" s="31"/>
      <c r="SFE48" s="31"/>
      <c r="SFF48" s="31"/>
      <c r="SFG48" s="31"/>
      <c r="SFH48" s="31"/>
      <c r="SFI48" s="31"/>
      <c r="SFJ48" s="31"/>
      <c r="SFK48" s="31"/>
      <c r="SFL48" s="31"/>
      <c r="SFM48" s="31"/>
      <c r="SFN48" s="31"/>
      <c r="SFO48" s="31"/>
      <c r="SFP48" s="31"/>
      <c r="SFQ48" s="31"/>
      <c r="SFR48" s="31"/>
      <c r="SFS48" s="31"/>
      <c r="SFT48" s="31"/>
      <c r="SFU48" s="31"/>
      <c r="SFV48" s="31"/>
      <c r="SFW48" s="31"/>
      <c r="SFX48" s="31"/>
      <c r="SFY48" s="31"/>
      <c r="SFZ48" s="31"/>
      <c r="SGA48" s="31"/>
      <c r="SGB48" s="31"/>
      <c r="SGC48" s="31"/>
      <c r="SGD48" s="31"/>
      <c r="SGE48" s="31"/>
      <c r="SGF48" s="31"/>
      <c r="SGG48" s="31"/>
      <c r="SGH48" s="31"/>
      <c r="SGI48" s="31"/>
      <c r="SGJ48" s="31"/>
      <c r="SGK48" s="31"/>
      <c r="SGL48" s="31"/>
      <c r="SGM48" s="31"/>
      <c r="SGN48" s="31"/>
      <c r="SGO48" s="31"/>
      <c r="SGP48" s="31"/>
      <c r="SGQ48" s="31"/>
      <c r="SGR48" s="31"/>
      <c r="SGS48" s="31"/>
      <c r="SGT48" s="31"/>
      <c r="SGU48" s="31"/>
      <c r="SGV48" s="31"/>
      <c r="SGW48" s="31"/>
      <c r="SGX48" s="31"/>
      <c r="SGY48" s="31"/>
      <c r="SGZ48" s="31"/>
      <c r="SHA48" s="31"/>
      <c r="SHB48" s="31"/>
      <c r="SHC48" s="31"/>
      <c r="SHD48" s="31"/>
      <c r="SHE48" s="31"/>
      <c r="SHF48" s="31"/>
      <c r="SHG48" s="31"/>
      <c r="SHH48" s="31"/>
      <c r="SHI48" s="31"/>
      <c r="SHJ48" s="31"/>
      <c r="SHK48" s="31"/>
      <c r="SHL48" s="31"/>
      <c r="SHM48" s="31"/>
      <c r="SHN48" s="31"/>
      <c r="SHO48" s="31"/>
      <c r="SHP48" s="31"/>
      <c r="SHQ48" s="31"/>
      <c r="SHR48" s="31"/>
      <c r="SHS48" s="31"/>
      <c r="SHT48" s="31"/>
      <c r="SHU48" s="31"/>
      <c r="SHV48" s="31"/>
      <c r="SHW48" s="31"/>
      <c r="SHX48" s="31"/>
      <c r="SHY48" s="31"/>
      <c r="SHZ48" s="31"/>
      <c r="SIA48" s="31"/>
      <c r="SIB48" s="31"/>
      <c r="SIC48" s="31"/>
      <c r="SID48" s="31"/>
      <c r="SIE48" s="31"/>
      <c r="SIF48" s="31"/>
      <c r="SIG48" s="31"/>
      <c r="SIH48" s="31"/>
      <c r="SII48" s="31"/>
      <c r="SIJ48" s="31"/>
      <c r="SIK48" s="31"/>
      <c r="SIL48" s="31"/>
      <c r="SIM48" s="31"/>
      <c r="SIN48" s="31"/>
      <c r="SIO48" s="31"/>
      <c r="SIP48" s="31"/>
      <c r="SIQ48" s="31"/>
      <c r="SIR48" s="31"/>
      <c r="SIS48" s="31"/>
      <c r="SIT48" s="31"/>
      <c r="SIU48" s="31"/>
      <c r="SIV48" s="31"/>
      <c r="SIW48" s="31"/>
      <c r="SIX48" s="31"/>
      <c r="SIY48" s="31"/>
      <c r="SIZ48" s="31"/>
      <c r="SJA48" s="31"/>
      <c r="SJB48" s="31"/>
      <c r="SJC48" s="31"/>
      <c r="SJD48" s="31"/>
      <c r="SJE48" s="31"/>
      <c r="SJF48" s="31"/>
      <c r="SJG48" s="31"/>
      <c r="SJH48" s="31"/>
      <c r="SJI48" s="31"/>
      <c r="SJJ48" s="31"/>
      <c r="SJK48" s="31"/>
      <c r="SJL48" s="31"/>
      <c r="SJM48" s="31"/>
      <c r="SJN48" s="31"/>
      <c r="SJO48" s="31"/>
      <c r="SJP48" s="31"/>
      <c r="SJQ48" s="31"/>
      <c r="SJR48" s="31"/>
      <c r="SJS48" s="31"/>
      <c r="SJT48" s="31"/>
      <c r="SJU48" s="31"/>
      <c r="SJV48" s="31"/>
      <c r="SJW48" s="31"/>
      <c r="SJX48" s="31"/>
      <c r="SJY48" s="31"/>
      <c r="SJZ48" s="31"/>
      <c r="SKA48" s="31"/>
      <c r="SKB48" s="31"/>
      <c r="SKC48" s="31"/>
      <c r="SKD48" s="31"/>
      <c r="SKE48" s="31"/>
      <c r="SKF48" s="31"/>
      <c r="SKG48" s="31"/>
      <c r="SKH48" s="31"/>
      <c r="SKI48" s="31"/>
      <c r="SKJ48" s="31"/>
      <c r="SKK48" s="31"/>
      <c r="SKL48" s="31"/>
      <c r="SKM48" s="31"/>
      <c r="SKN48" s="31"/>
      <c r="SKO48" s="31"/>
      <c r="SKP48" s="31"/>
      <c r="SKQ48" s="31"/>
      <c r="SKR48" s="31"/>
      <c r="SKS48" s="31"/>
      <c r="SKT48" s="31"/>
      <c r="SKU48" s="31"/>
      <c r="SKV48" s="31"/>
      <c r="SKW48" s="31"/>
      <c r="SKX48" s="31"/>
      <c r="SKY48" s="31"/>
      <c r="SKZ48" s="31"/>
      <c r="SLA48" s="31"/>
      <c r="SLB48" s="31"/>
      <c r="SLC48" s="31"/>
      <c r="SLD48" s="31"/>
      <c r="SLE48" s="31"/>
      <c r="SLF48" s="31"/>
      <c r="SLG48" s="31"/>
      <c r="SLH48" s="31"/>
      <c r="SLI48" s="31"/>
      <c r="SLJ48" s="31"/>
      <c r="SLK48" s="31"/>
      <c r="SLL48" s="31"/>
      <c r="SLM48" s="31"/>
      <c r="SLN48" s="31"/>
      <c r="SLO48" s="31"/>
      <c r="SLP48" s="31"/>
      <c r="SLQ48" s="31"/>
      <c r="SLR48" s="31"/>
      <c r="SLS48" s="31"/>
      <c r="SLT48" s="31"/>
      <c r="SLU48" s="31"/>
      <c r="SLV48" s="31"/>
      <c r="SLW48" s="31"/>
      <c r="SLX48" s="31"/>
      <c r="SLY48" s="31"/>
      <c r="SLZ48" s="31"/>
      <c r="SMA48" s="31"/>
      <c r="SMB48" s="31"/>
      <c r="SMC48" s="31"/>
      <c r="SMD48" s="31"/>
      <c r="SME48" s="31"/>
      <c r="SMF48" s="31"/>
      <c r="SMG48" s="31"/>
      <c r="SMH48" s="31"/>
      <c r="SMI48" s="31"/>
      <c r="SMJ48" s="31"/>
      <c r="SMK48" s="31"/>
      <c r="SML48" s="31"/>
      <c r="SMM48" s="31"/>
      <c r="SMN48" s="31"/>
      <c r="SMO48" s="31"/>
      <c r="SMP48" s="31"/>
      <c r="SMQ48" s="31"/>
      <c r="SMR48" s="31"/>
      <c r="SMS48" s="31"/>
      <c r="SMT48" s="31"/>
      <c r="SMU48" s="31"/>
      <c r="SMV48" s="31"/>
      <c r="SMW48" s="31"/>
      <c r="SMX48" s="31"/>
      <c r="SMY48" s="31"/>
      <c r="SMZ48" s="31"/>
      <c r="SNA48" s="31"/>
      <c r="SNB48" s="31"/>
      <c r="SNC48" s="31"/>
      <c r="SND48" s="31"/>
      <c r="SNE48" s="31"/>
      <c r="SNF48" s="31"/>
      <c r="SNG48" s="31"/>
      <c r="SNH48" s="31"/>
      <c r="SNI48" s="31"/>
      <c r="SNJ48" s="31"/>
      <c r="SNK48" s="31"/>
      <c r="SNL48" s="31"/>
      <c r="SNM48" s="31"/>
      <c r="SNN48" s="31"/>
      <c r="SNO48" s="31"/>
      <c r="SNP48" s="31"/>
      <c r="SNQ48" s="31"/>
      <c r="SNR48" s="31"/>
      <c r="SNS48" s="31"/>
      <c r="SNT48" s="31"/>
      <c r="SNU48" s="31"/>
      <c r="SNV48" s="31"/>
      <c r="SNW48" s="31"/>
      <c r="SNX48" s="31"/>
      <c r="SNY48" s="31"/>
      <c r="SNZ48" s="31"/>
      <c r="SOA48" s="31"/>
      <c r="SOB48" s="31"/>
      <c r="SOC48" s="31"/>
      <c r="SOD48" s="31"/>
      <c r="SOE48" s="31"/>
      <c r="SOF48" s="31"/>
      <c r="SOG48" s="31"/>
      <c r="SOH48" s="31"/>
      <c r="SOI48" s="31"/>
      <c r="SOJ48" s="31"/>
      <c r="SOK48" s="31"/>
      <c r="SOL48" s="31"/>
      <c r="SOM48" s="31"/>
      <c r="SON48" s="31"/>
      <c r="SOO48" s="31"/>
      <c r="SOP48" s="31"/>
      <c r="SOQ48" s="31"/>
      <c r="SOR48" s="31"/>
      <c r="SOS48" s="31"/>
      <c r="SOT48" s="31"/>
      <c r="SOU48" s="31"/>
      <c r="SOV48" s="31"/>
      <c r="SOW48" s="31"/>
      <c r="SOX48" s="31"/>
      <c r="SOY48" s="31"/>
      <c r="SOZ48" s="31"/>
      <c r="SPA48" s="31"/>
      <c r="SPB48" s="31"/>
      <c r="SPC48" s="31"/>
      <c r="SPD48" s="31"/>
      <c r="SPE48" s="31"/>
      <c r="SPF48" s="31"/>
      <c r="SPG48" s="31"/>
      <c r="SPH48" s="31"/>
      <c r="SPI48" s="31"/>
      <c r="SPJ48" s="31"/>
      <c r="SPK48" s="31"/>
      <c r="SPL48" s="31"/>
      <c r="SPM48" s="31"/>
      <c r="SPN48" s="31"/>
      <c r="SPO48" s="31"/>
      <c r="SPP48" s="31"/>
      <c r="SPQ48" s="31"/>
      <c r="SPR48" s="31"/>
      <c r="SPS48" s="31"/>
      <c r="SPT48" s="31"/>
      <c r="SPU48" s="31"/>
      <c r="SPV48" s="31"/>
      <c r="SPW48" s="31"/>
      <c r="SPX48" s="31"/>
      <c r="SPY48" s="31"/>
      <c r="SPZ48" s="31"/>
      <c r="SQA48" s="31"/>
      <c r="SQB48" s="31"/>
      <c r="SQC48" s="31"/>
      <c r="SQD48" s="31"/>
      <c r="SQE48" s="31"/>
      <c r="SQF48" s="31"/>
      <c r="SQG48" s="31"/>
      <c r="SQH48" s="31"/>
      <c r="SQI48" s="31"/>
      <c r="SQJ48" s="31"/>
      <c r="SQK48" s="31"/>
      <c r="SQL48" s="31"/>
      <c r="SQM48" s="31"/>
      <c r="SQN48" s="31"/>
      <c r="SQO48" s="31"/>
      <c r="SQP48" s="31"/>
      <c r="SQQ48" s="31"/>
      <c r="SQR48" s="31"/>
      <c r="SQS48" s="31"/>
      <c r="SQT48" s="31"/>
      <c r="SQU48" s="31"/>
      <c r="SQV48" s="31"/>
      <c r="SQW48" s="31"/>
      <c r="SQX48" s="31"/>
      <c r="SQY48" s="31"/>
      <c r="SQZ48" s="31"/>
      <c r="SRA48" s="31"/>
      <c r="SRB48" s="31"/>
      <c r="SRC48" s="31"/>
      <c r="SRD48" s="31"/>
      <c r="SRE48" s="31"/>
      <c r="SRF48" s="31"/>
      <c r="SRG48" s="31"/>
      <c r="SRH48" s="31"/>
      <c r="SRI48" s="31"/>
      <c r="SRJ48" s="31"/>
      <c r="SRK48" s="31"/>
      <c r="SRL48" s="31"/>
      <c r="SRM48" s="31"/>
      <c r="SRN48" s="31"/>
      <c r="SRO48" s="31"/>
      <c r="SRP48" s="31"/>
      <c r="SRQ48" s="31"/>
      <c r="SRR48" s="31"/>
      <c r="SRS48" s="31"/>
      <c r="SRT48" s="31"/>
      <c r="SRU48" s="31"/>
      <c r="SRV48" s="31"/>
      <c r="SRW48" s="31"/>
      <c r="SRX48" s="31"/>
      <c r="SRY48" s="31"/>
      <c r="SRZ48" s="31"/>
      <c r="SSA48" s="31"/>
      <c r="SSB48" s="31"/>
      <c r="SSC48" s="31"/>
      <c r="SSD48" s="31"/>
      <c r="SSE48" s="31"/>
      <c r="SSF48" s="31"/>
      <c r="SSG48" s="31"/>
      <c r="SSH48" s="31"/>
      <c r="SSI48" s="31"/>
      <c r="SSJ48" s="31"/>
      <c r="SSK48" s="31"/>
      <c r="SSL48" s="31"/>
      <c r="SSM48" s="31"/>
      <c r="SSN48" s="31"/>
      <c r="SSO48" s="31"/>
      <c r="SSP48" s="31"/>
      <c r="SSQ48" s="31"/>
      <c r="SSR48" s="31"/>
      <c r="SSS48" s="31"/>
      <c r="SST48" s="31"/>
      <c r="SSU48" s="31"/>
      <c r="SSV48" s="31"/>
      <c r="SSW48" s="31"/>
      <c r="SSX48" s="31"/>
      <c r="SSY48" s="31"/>
      <c r="SSZ48" s="31"/>
      <c r="STA48" s="31"/>
      <c r="STB48" s="31"/>
      <c r="STC48" s="31"/>
      <c r="STD48" s="31"/>
      <c r="STE48" s="31"/>
      <c r="STF48" s="31"/>
      <c r="STG48" s="31"/>
      <c r="STH48" s="31"/>
      <c r="STI48" s="31"/>
      <c r="STJ48" s="31"/>
      <c r="STK48" s="31"/>
      <c r="STL48" s="31"/>
      <c r="STM48" s="31"/>
      <c r="STN48" s="31"/>
      <c r="STO48" s="31"/>
      <c r="STP48" s="31"/>
      <c r="STQ48" s="31"/>
      <c r="STR48" s="31"/>
      <c r="STS48" s="31"/>
      <c r="STT48" s="31"/>
      <c r="STU48" s="31"/>
      <c r="STV48" s="31"/>
      <c r="STW48" s="31"/>
      <c r="STX48" s="31"/>
      <c r="STY48" s="31"/>
      <c r="STZ48" s="31"/>
      <c r="SUA48" s="31"/>
      <c r="SUB48" s="31"/>
      <c r="SUC48" s="31"/>
      <c r="SUD48" s="31"/>
      <c r="SUE48" s="31"/>
      <c r="SUF48" s="31"/>
      <c r="SUG48" s="31"/>
      <c r="SUH48" s="31"/>
      <c r="SUI48" s="31"/>
      <c r="SUJ48" s="31"/>
      <c r="SUK48" s="31"/>
      <c r="SUL48" s="31"/>
      <c r="SUM48" s="31"/>
      <c r="SUN48" s="31"/>
      <c r="SUO48" s="31"/>
      <c r="SUP48" s="31"/>
      <c r="SUQ48" s="31"/>
      <c r="SUR48" s="31"/>
      <c r="SUS48" s="31"/>
      <c r="SUT48" s="31"/>
      <c r="SUU48" s="31"/>
      <c r="SUV48" s="31"/>
      <c r="SUW48" s="31"/>
      <c r="SUX48" s="31"/>
      <c r="SUY48" s="31"/>
      <c r="SUZ48" s="31"/>
      <c r="SVA48" s="31"/>
      <c r="SVB48" s="31"/>
      <c r="SVC48" s="31"/>
      <c r="SVD48" s="31"/>
      <c r="SVE48" s="31"/>
      <c r="SVF48" s="31"/>
      <c r="SVG48" s="31"/>
      <c r="SVH48" s="31"/>
      <c r="SVI48" s="31"/>
      <c r="SVJ48" s="31"/>
      <c r="SVK48" s="31"/>
      <c r="SVL48" s="31"/>
      <c r="SVM48" s="31"/>
      <c r="SVN48" s="31"/>
      <c r="SVO48" s="31"/>
      <c r="SVP48" s="31"/>
      <c r="SVQ48" s="31"/>
      <c r="SVR48" s="31"/>
      <c r="SVS48" s="31"/>
      <c r="SVT48" s="31"/>
      <c r="SVU48" s="31"/>
      <c r="SVV48" s="31"/>
      <c r="SVW48" s="31"/>
      <c r="SVX48" s="31"/>
      <c r="SVY48" s="31"/>
      <c r="SVZ48" s="31"/>
      <c r="SWA48" s="31"/>
      <c r="SWB48" s="31"/>
      <c r="SWC48" s="31"/>
      <c r="SWD48" s="31"/>
      <c r="SWE48" s="31"/>
      <c r="SWF48" s="31"/>
      <c r="SWG48" s="31"/>
      <c r="SWH48" s="31"/>
      <c r="SWI48" s="31"/>
      <c r="SWJ48" s="31"/>
      <c r="SWK48" s="31"/>
      <c r="SWL48" s="31"/>
      <c r="SWM48" s="31"/>
      <c r="SWN48" s="31"/>
      <c r="SWO48" s="31"/>
      <c r="SWP48" s="31"/>
      <c r="SWQ48" s="31"/>
      <c r="SWR48" s="31"/>
      <c r="SWS48" s="31"/>
      <c r="SWT48" s="31"/>
      <c r="SWU48" s="31"/>
      <c r="SWV48" s="31"/>
      <c r="SWW48" s="31"/>
      <c r="SWX48" s="31"/>
      <c r="SWY48" s="31"/>
      <c r="SWZ48" s="31"/>
      <c r="SXA48" s="31"/>
      <c r="SXB48" s="31"/>
      <c r="SXC48" s="31"/>
      <c r="SXD48" s="31"/>
      <c r="SXE48" s="31"/>
      <c r="SXF48" s="31"/>
      <c r="SXG48" s="31"/>
      <c r="SXH48" s="31"/>
      <c r="SXI48" s="31"/>
      <c r="SXJ48" s="31"/>
      <c r="SXK48" s="31"/>
      <c r="SXL48" s="31"/>
      <c r="SXM48" s="31"/>
      <c r="SXN48" s="31"/>
      <c r="SXO48" s="31"/>
      <c r="SXP48" s="31"/>
      <c r="SXQ48" s="31"/>
      <c r="SXR48" s="31"/>
      <c r="SXS48" s="31"/>
      <c r="SXT48" s="31"/>
      <c r="SXU48" s="31"/>
      <c r="SXV48" s="31"/>
      <c r="SXW48" s="31"/>
      <c r="SXX48" s="31"/>
      <c r="SXY48" s="31"/>
      <c r="SXZ48" s="31"/>
      <c r="SYA48" s="31"/>
      <c r="SYB48" s="31"/>
      <c r="SYC48" s="31"/>
      <c r="SYD48" s="31"/>
      <c r="SYE48" s="31"/>
      <c r="SYF48" s="31"/>
      <c r="SYG48" s="31"/>
      <c r="SYH48" s="31"/>
      <c r="SYI48" s="31"/>
      <c r="SYJ48" s="31"/>
      <c r="SYK48" s="31"/>
      <c r="SYL48" s="31"/>
      <c r="SYM48" s="31"/>
      <c r="SYN48" s="31"/>
      <c r="SYO48" s="31"/>
      <c r="SYP48" s="31"/>
      <c r="SYQ48" s="31"/>
      <c r="SYR48" s="31"/>
      <c r="SYS48" s="31"/>
      <c r="SYT48" s="31"/>
      <c r="SYU48" s="31"/>
      <c r="SYV48" s="31"/>
      <c r="SYW48" s="31"/>
      <c r="SYX48" s="31"/>
      <c r="SYY48" s="31"/>
      <c r="SYZ48" s="31"/>
      <c r="SZA48" s="31"/>
      <c r="SZB48" s="31"/>
      <c r="SZC48" s="31"/>
      <c r="SZD48" s="31"/>
      <c r="SZE48" s="31"/>
      <c r="SZF48" s="31"/>
      <c r="SZG48" s="31"/>
      <c r="SZH48" s="31"/>
      <c r="SZI48" s="31"/>
      <c r="SZJ48" s="31"/>
      <c r="SZK48" s="31"/>
      <c r="SZL48" s="31"/>
      <c r="SZM48" s="31"/>
      <c r="SZN48" s="31"/>
      <c r="SZO48" s="31"/>
      <c r="SZP48" s="31"/>
      <c r="SZQ48" s="31"/>
      <c r="SZR48" s="31"/>
      <c r="SZS48" s="31"/>
      <c r="SZT48" s="31"/>
      <c r="SZU48" s="31"/>
      <c r="SZV48" s="31"/>
      <c r="SZW48" s="31"/>
      <c r="SZX48" s="31"/>
      <c r="SZY48" s="31"/>
      <c r="SZZ48" s="31"/>
      <c r="TAA48" s="31"/>
      <c r="TAB48" s="31"/>
      <c r="TAC48" s="31"/>
      <c r="TAD48" s="31"/>
      <c r="TAE48" s="31"/>
      <c r="TAF48" s="31"/>
      <c r="TAG48" s="31"/>
      <c r="TAH48" s="31"/>
      <c r="TAI48" s="31"/>
      <c r="TAJ48" s="31"/>
      <c r="TAK48" s="31"/>
      <c r="TAL48" s="31"/>
      <c r="TAM48" s="31"/>
      <c r="TAN48" s="31"/>
      <c r="TAO48" s="31"/>
      <c r="TAP48" s="31"/>
      <c r="TAQ48" s="31"/>
      <c r="TAR48" s="31"/>
      <c r="TAS48" s="31"/>
      <c r="TAT48" s="31"/>
      <c r="TAU48" s="31"/>
      <c r="TAV48" s="31"/>
      <c r="TAW48" s="31"/>
      <c r="TAX48" s="31"/>
      <c r="TAY48" s="31"/>
      <c r="TAZ48" s="31"/>
      <c r="TBA48" s="31"/>
      <c r="TBB48" s="31"/>
      <c r="TBC48" s="31"/>
      <c r="TBD48" s="31"/>
      <c r="TBE48" s="31"/>
      <c r="TBF48" s="31"/>
      <c r="TBG48" s="31"/>
      <c r="TBH48" s="31"/>
      <c r="TBI48" s="31"/>
      <c r="TBJ48" s="31"/>
      <c r="TBK48" s="31"/>
      <c r="TBL48" s="31"/>
      <c r="TBM48" s="31"/>
      <c r="TBN48" s="31"/>
      <c r="TBO48" s="31"/>
      <c r="TBP48" s="31"/>
      <c r="TBQ48" s="31"/>
      <c r="TBR48" s="31"/>
      <c r="TBS48" s="31"/>
      <c r="TBT48" s="31"/>
      <c r="TBU48" s="31"/>
      <c r="TBV48" s="31"/>
      <c r="TBW48" s="31"/>
      <c r="TBX48" s="31"/>
      <c r="TBY48" s="31"/>
      <c r="TBZ48" s="31"/>
      <c r="TCA48" s="31"/>
      <c r="TCB48" s="31"/>
      <c r="TCC48" s="31"/>
      <c r="TCD48" s="31"/>
      <c r="TCE48" s="31"/>
      <c r="TCF48" s="31"/>
      <c r="TCG48" s="31"/>
      <c r="TCH48" s="31"/>
      <c r="TCI48" s="31"/>
      <c r="TCJ48" s="31"/>
      <c r="TCK48" s="31"/>
      <c r="TCL48" s="31"/>
      <c r="TCM48" s="31"/>
      <c r="TCN48" s="31"/>
      <c r="TCO48" s="31"/>
      <c r="TCP48" s="31"/>
      <c r="TCQ48" s="31"/>
      <c r="TCR48" s="31"/>
      <c r="TCS48" s="31"/>
      <c r="TCT48" s="31"/>
      <c r="TCU48" s="31"/>
      <c r="TCV48" s="31"/>
      <c r="TCW48" s="31"/>
      <c r="TCX48" s="31"/>
      <c r="TCY48" s="31"/>
      <c r="TCZ48" s="31"/>
      <c r="TDA48" s="31"/>
      <c r="TDB48" s="31"/>
      <c r="TDC48" s="31"/>
      <c r="TDD48" s="31"/>
      <c r="TDE48" s="31"/>
      <c r="TDF48" s="31"/>
      <c r="TDG48" s="31"/>
      <c r="TDH48" s="31"/>
      <c r="TDI48" s="31"/>
      <c r="TDJ48" s="31"/>
      <c r="TDK48" s="31"/>
      <c r="TDL48" s="31"/>
      <c r="TDM48" s="31"/>
      <c r="TDN48" s="31"/>
      <c r="TDO48" s="31"/>
      <c r="TDP48" s="31"/>
      <c r="TDQ48" s="31"/>
      <c r="TDR48" s="31"/>
      <c r="TDS48" s="31"/>
      <c r="TDT48" s="31"/>
      <c r="TDU48" s="31"/>
      <c r="TDV48" s="31"/>
      <c r="TDW48" s="31"/>
      <c r="TDX48" s="31"/>
      <c r="TDY48" s="31"/>
      <c r="TDZ48" s="31"/>
      <c r="TEA48" s="31"/>
      <c r="TEB48" s="31"/>
      <c r="TEC48" s="31"/>
      <c r="TED48" s="31"/>
      <c r="TEE48" s="31"/>
      <c r="TEF48" s="31"/>
      <c r="TEG48" s="31"/>
      <c r="TEH48" s="31"/>
      <c r="TEI48" s="31"/>
      <c r="TEJ48" s="31"/>
      <c r="TEK48" s="31"/>
      <c r="TEL48" s="31"/>
      <c r="TEM48" s="31"/>
      <c r="TEN48" s="31"/>
      <c r="TEO48" s="31"/>
      <c r="TEP48" s="31"/>
      <c r="TEQ48" s="31"/>
      <c r="TER48" s="31"/>
      <c r="TES48" s="31"/>
      <c r="TET48" s="31"/>
      <c r="TEU48" s="31"/>
      <c r="TEV48" s="31"/>
      <c r="TEW48" s="31"/>
      <c r="TEX48" s="31"/>
      <c r="TEY48" s="31"/>
      <c r="TEZ48" s="31"/>
      <c r="TFA48" s="31"/>
      <c r="TFB48" s="31"/>
      <c r="TFC48" s="31"/>
      <c r="TFD48" s="31"/>
      <c r="TFE48" s="31"/>
      <c r="TFF48" s="31"/>
      <c r="TFG48" s="31"/>
      <c r="TFH48" s="31"/>
      <c r="TFI48" s="31"/>
      <c r="TFJ48" s="31"/>
      <c r="TFK48" s="31"/>
      <c r="TFL48" s="31"/>
      <c r="TFM48" s="31"/>
      <c r="TFN48" s="31"/>
      <c r="TFO48" s="31"/>
      <c r="TFP48" s="31"/>
      <c r="TFQ48" s="31"/>
      <c r="TFR48" s="31"/>
      <c r="TFS48" s="31"/>
      <c r="TFT48" s="31"/>
      <c r="TFU48" s="31"/>
      <c r="TFV48" s="31"/>
      <c r="TFW48" s="31"/>
      <c r="TFX48" s="31"/>
      <c r="TFY48" s="31"/>
      <c r="TFZ48" s="31"/>
      <c r="TGA48" s="31"/>
      <c r="TGB48" s="31"/>
      <c r="TGC48" s="31"/>
      <c r="TGD48" s="31"/>
      <c r="TGE48" s="31"/>
      <c r="TGF48" s="31"/>
      <c r="TGG48" s="31"/>
      <c r="TGH48" s="31"/>
      <c r="TGI48" s="31"/>
      <c r="TGJ48" s="31"/>
      <c r="TGK48" s="31"/>
      <c r="TGL48" s="31"/>
      <c r="TGM48" s="31"/>
      <c r="TGN48" s="31"/>
      <c r="TGO48" s="31"/>
      <c r="TGP48" s="31"/>
      <c r="TGQ48" s="31"/>
      <c r="TGR48" s="31"/>
      <c r="TGS48" s="31"/>
      <c r="TGT48" s="31"/>
      <c r="TGU48" s="31"/>
      <c r="TGV48" s="31"/>
      <c r="TGW48" s="31"/>
      <c r="TGX48" s="31"/>
      <c r="TGY48" s="31"/>
      <c r="TGZ48" s="31"/>
      <c r="THA48" s="31"/>
      <c r="THB48" s="31"/>
      <c r="THC48" s="31"/>
      <c r="THD48" s="31"/>
      <c r="THE48" s="31"/>
      <c r="THF48" s="31"/>
      <c r="THG48" s="31"/>
      <c r="THH48" s="31"/>
      <c r="THI48" s="31"/>
      <c r="THJ48" s="31"/>
      <c r="THK48" s="31"/>
      <c r="THL48" s="31"/>
      <c r="THM48" s="31"/>
      <c r="THN48" s="31"/>
      <c r="THO48" s="31"/>
      <c r="THP48" s="31"/>
      <c r="THQ48" s="31"/>
      <c r="THR48" s="31"/>
      <c r="THS48" s="31"/>
      <c r="THT48" s="31"/>
      <c r="THU48" s="31"/>
      <c r="THV48" s="31"/>
      <c r="THW48" s="31"/>
      <c r="THX48" s="31"/>
      <c r="THY48" s="31"/>
      <c r="THZ48" s="31"/>
      <c r="TIA48" s="31"/>
      <c r="TIB48" s="31"/>
      <c r="TIC48" s="31"/>
      <c r="TID48" s="31"/>
      <c r="TIE48" s="31"/>
      <c r="TIF48" s="31"/>
      <c r="TIG48" s="31"/>
      <c r="TIH48" s="31"/>
      <c r="TII48" s="31"/>
      <c r="TIJ48" s="31"/>
      <c r="TIK48" s="31"/>
      <c r="TIL48" s="31"/>
      <c r="TIM48" s="31"/>
      <c r="TIN48" s="31"/>
      <c r="TIO48" s="31"/>
      <c r="TIP48" s="31"/>
      <c r="TIQ48" s="31"/>
      <c r="TIR48" s="31"/>
      <c r="TIS48" s="31"/>
      <c r="TIT48" s="31"/>
      <c r="TIU48" s="31"/>
      <c r="TIV48" s="31"/>
      <c r="TIW48" s="31"/>
      <c r="TIX48" s="31"/>
      <c r="TIY48" s="31"/>
      <c r="TIZ48" s="31"/>
      <c r="TJA48" s="31"/>
      <c r="TJB48" s="31"/>
      <c r="TJC48" s="31"/>
      <c r="TJD48" s="31"/>
      <c r="TJE48" s="31"/>
      <c r="TJF48" s="31"/>
      <c r="TJG48" s="31"/>
      <c r="TJH48" s="31"/>
      <c r="TJI48" s="31"/>
      <c r="TJJ48" s="31"/>
      <c r="TJK48" s="31"/>
      <c r="TJL48" s="31"/>
      <c r="TJM48" s="31"/>
      <c r="TJN48" s="31"/>
      <c r="TJO48" s="31"/>
      <c r="TJP48" s="31"/>
      <c r="TJQ48" s="31"/>
      <c r="TJR48" s="31"/>
      <c r="TJS48" s="31"/>
      <c r="TJT48" s="31"/>
      <c r="TJU48" s="31"/>
      <c r="TJV48" s="31"/>
      <c r="TJW48" s="31"/>
      <c r="TJX48" s="31"/>
      <c r="TJY48" s="31"/>
      <c r="TJZ48" s="31"/>
      <c r="TKA48" s="31"/>
      <c r="TKB48" s="31"/>
      <c r="TKC48" s="31"/>
      <c r="TKD48" s="31"/>
      <c r="TKE48" s="31"/>
      <c r="TKF48" s="31"/>
      <c r="TKG48" s="31"/>
      <c r="TKH48" s="31"/>
      <c r="TKI48" s="31"/>
      <c r="TKJ48" s="31"/>
      <c r="TKK48" s="31"/>
      <c r="TKL48" s="31"/>
      <c r="TKM48" s="31"/>
      <c r="TKN48" s="31"/>
      <c r="TKO48" s="31"/>
      <c r="TKP48" s="31"/>
      <c r="TKQ48" s="31"/>
      <c r="TKR48" s="31"/>
      <c r="TKS48" s="31"/>
      <c r="TKT48" s="31"/>
      <c r="TKU48" s="31"/>
      <c r="TKV48" s="31"/>
      <c r="TKW48" s="31"/>
      <c r="TKX48" s="31"/>
      <c r="TKY48" s="31"/>
      <c r="TKZ48" s="31"/>
      <c r="TLA48" s="31"/>
      <c r="TLB48" s="31"/>
      <c r="TLC48" s="31"/>
      <c r="TLD48" s="31"/>
      <c r="TLE48" s="31"/>
      <c r="TLF48" s="31"/>
      <c r="TLG48" s="31"/>
      <c r="TLH48" s="31"/>
      <c r="TLI48" s="31"/>
      <c r="TLJ48" s="31"/>
      <c r="TLK48" s="31"/>
      <c r="TLL48" s="31"/>
      <c r="TLM48" s="31"/>
      <c r="TLN48" s="31"/>
      <c r="TLO48" s="31"/>
      <c r="TLP48" s="31"/>
      <c r="TLQ48" s="31"/>
      <c r="TLR48" s="31"/>
      <c r="TLS48" s="31"/>
      <c r="TLT48" s="31"/>
      <c r="TLU48" s="31"/>
      <c r="TLV48" s="31"/>
      <c r="TLW48" s="31"/>
      <c r="TLX48" s="31"/>
      <c r="TLY48" s="31"/>
      <c r="TLZ48" s="31"/>
      <c r="TMA48" s="31"/>
      <c r="TMB48" s="31"/>
      <c r="TMC48" s="31"/>
      <c r="TMD48" s="31"/>
      <c r="TME48" s="31"/>
      <c r="TMF48" s="31"/>
      <c r="TMG48" s="31"/>
      <c r="TMH48" s="31"/>
      <c r="TMI48" s="31"/>
      <c r="TMJ48" s="31"/>
      <c r="TMK48" s="31"/>
      <c r="TML48" s="31"/>
      <c r="TMM48" s="31"/>
      <c r="TMN48" s="31"/>
      <c r="TMO48" s="31"/>
      <c r="TMP48" s="31"/>
      <c r="TMQ48" s="31"/>
      <c r="TMR48" s="31"/>
      <c r="TMS48" s="31"/>
      <c r="TMT48" s="31"/>
      <c r="TMU48" s="31"/>
      <c r="TMV48" s="31"/>
      <c r="TMW48" s="31"/>
      <c r="TMX48" s="31"/>
      <c r="TMY48" s="31"/>
      <c r="TMZ48" s="31"/>
      <c r="TNA48" s="31"/>
      <c r="TNB48" s="31"/>
      <c r="TNC48" s="31"/>
      <c r="TND48" s="31"/>
      <c r="TNE48" s="31"/>
      <c r="TNF48" s="31"/>
      <c r="TNG48" s="31"/>
      <c r="TNH48" s="31"/>
      <c r="TNI48" s="31"/>
      <c r="TNJ48" s="31"/>
      <c r="TNK48" s="31"/>
      <c r="TNL48" s="31"/>
      <c r="TNM48" s="31"/>
      <c r="TNN48" s="31"/>
      <c r="TNO48" s="31"/>
      <c r="TNP48" s="31"/>
      <c r="TNQ48" s="31"/>
      <c r="TNR48" s="31"/>
      <c r="TNS48" s="31"/>
      <c r="TNT48" s="31"/>
      <c r="TNU48" s="31"/>
      <c r="TNV48" s="31"/>
      <c r="TNW48" s="31"/>
      <c r="TNX48" s="31"/>
      <c r="TNY48" s="31"/>
      <c r="TNZ48" s="31"/>
      <c r="TOA48" s="31"/>
      <c r="TOB48" s="31"/>
      <c r="TOC48" s="31"/>
      <c r="TOD48" s="31"/>
      <c r="TOE48" s="31"/>
      <c r="TOF48" s="31"/>
      <c r="TOG48" s="31"/>
      <c r="TOH48" s="31"/>
      <c r="TOI48" s="31"/>
      <c r="TOJ48" s="31"/>
      <c r="TOK48" s="31"/>
      <c r="TOL48" s="31"/>
      <c r="TOM48" s="31"/>
      <c r="TON48" s="31"/>
      <c r="TOO48" s="31"/>
      <c r="TOP48" s="31"/>
      <c r="TOQ48" s="31"/>
      <c r="TOR48" s="31"/>
      <c r="TOS48" s="31"/>
      <c r="TOT48" s="31"/>
      <c r="TOU48" s="31"/>
      <c r="TOV48" s="31"/>
      <c r="TOW48" s="31"/>
      <c r="TOX48" s="31"/>
      <c r="TOY48" s="31"/>
      <c r="TOZ48" s="31"/>
      <c r="TPA48" s="31"/>
      <c r="TPB48" s="31"/>
      <c r="TPC48" s="31"/>
      <c r="TPD48" s="31"/>
      <c r="TPE48" s="31"/>
      <c r="TPF48" s="31"/>
      <c r="TPG48" s="31"/>
      <c r="TPH48" s="31"/>
      <c r="TPI48" s="31"/>
      <c r="TPJ48" s="31"/>
      <c r="TPK48" s="31"/>
      <c r="TPL48" s="31"/>
      <c r="TPM48" s="31"/>
      <c r="TPN48" s="31"/>
      <c r="TPO48" s="31"/>
      <c r="TPP48" s="31"/>
      <c r="TPQ48" s="31"/>
      <c r="TPR48" s="31"/>
      <c r="TPS48" s="31"/>
      <c r="TPT48" s="31"/>
      <c r="TPU48" s="31"/>
      <c r="TPV48" s="31"/>
      <c r="TPW48" s="31"/>
      <c r="TPX48" s="31"/>
      <c r="TPY48" s="31"/>
      <c r="TPZ48" s="31"/>
      <c r="TQA48" s="31"/>
      <c r="TQB48" s="31"/>
      <c r="TQC48" s="31"/>
      <c r="TQD48" s="31"/>
      <c r="TQE48" s="31"/>
      <c r="TQF48" s="31"/>
      <c r="TQG48" s="31"/>
      <c r="TQH48" s="31"/>
      <c r="TQI48" s="31"/>
      <c r="TQJ48" s="31"/>
      <c r="TQK48" s="31"/>
      <c r="TQL48" s="31"/>
      <c r="TQM48" s="31"/>
      <c r="TQN48" s="31"/>
      <c r="TQO48" s="31"/>
      <c r="TQP48" s="31"/>
      <c r="TQQ48" s="31"/>
      <c r="TQR48" s="31"/>
      <c r="TQS48" s="31"/>
      <c r="TQT48" s="31"/>
      <c r="TQU48" s="31"/>
      <c r="TQV48" s="31"/>
      <c r="TQW48" s="31"/>
      <c r="TQX48" s="31"/>
      <c r="TQY48" s="31"/>
      <c r="TQZ48" s="31"/>
      <c r="TRA48" s="31"/>
      <c r="TRB48" s="31"/>
      <c r="TRC48" s="31"/>
      <c r="TRD48" s="31"/>
      <c r="TRE48" s="31"/>
      <c r="TRF48" s="31"/>
      <c r="TRG48" s="31"/>
      <c r="TRH48" s="31"/>
      <c r="TRI48" s="31"/>
      <c r="TRJ48" s="31"/>
      <c r="TRK48" s="31"/>
      <c r="TRL48" s="31"/>
      <c r="TRM48" s="31"/>
      <c r="TRN48" s="31"/>
      <c r="TRO48" s="31"/>
      <c r="TRP48" s="31"/>
      <c r="TRQ48" s="31"/>
      <c r="TRR48" s="31"/>
      <c r="TRS48" s="31"/>
      <c r="TRT48" s="31"/>
      <c r="TRU48" s="31"/>
      <c r="TRV48" s="31"/>
      <c r="TRW48" s="31"/>
      <c r="TRX48" s="31"/>
      <c r="TRY48" s="31"/>
      <c r="TRZ48" s="31"/>
      <c r="TSA48" s="31"/>
      <c r="TSB48" s="31"/>
      <c r="TSC48" s="31"/>
      <c r="TSD48" s="31"/>
      <c r="TSE48" s="31"/>
      <c r="TSF48" s="31"/>
      <c r="TSG48" s="31"/>
      <c r="TSH48" s="31"/>
      <c r="TSI48" s="31"/>
      <c r="TSJ48" s="31"/>
      <c r="TSK48" s="31"/>
      <c r="TSL48" s="31"/>
      <c r="TSM48" s="31"/>
      <c r="TSN48" s="31"/>
      <c r="TSO48" s="31"/>
      <c r="TSP48" s="31"/>
      <c r="TSQ48" s="31"/>
      <c r="TSR48" s="31"/>
      <c r="TSS48" s="31"/>
      <c r="TST48" s="31"/>
      <c r="TSU48" s="31"/>
      <c r="TSV48" s="31"/>
      <c r="TSW48" s="31"/>
      <c r="TSX48" s="31"/>
      <c r="TSY48" s="31"/>
      <c r="TSZ48" s="31"/>
      <c r="TTA48" s="31"/>
      <c r="TTB48" s="31"/>
      <c r="TTC48" s="31"/>
      <c r="TTD48" s="31"/>
      <c r="TTE48" s="31"/>
      <c r="TTF48" s="31"/>
      <c r="TTG48" s="31"/>
      <c r="TTH48" s="31"/>
      <c r="TTI48" s="31"/>
      <c r="TTJ48" s="31"/>
      <c r="TTK48" s="31"/>
      <c r="TTL48" s="31"/>
      <c r="TTM48" s="31"/>
      <c r="TTN48" s="31"/>
      <c r="TTO48" s="31"/>
      <c r="TTP48" s="31"/>
      <c r="TTQ48" s="31"/>
      <c r="TTR48" s="31"/>
      <c r="TTS48" s="31"/>
      <c r="TTT48" s="31"/>
      <c r="TTU48" s="31"/>
      <c r="TTV48" s="31"/>
      <c r="TTW48" s="31"/>
      <c r="TTX48" s="31"/>
      <c r="TTY48" s="31"/>
      <c r="TTZ48" s="31"/>
      <c r="TUA48" s="31"/>
      <c r="TUB48" s="31"/>
      <c r="TUC48" s="31"/>
      <c r="TUD48" s="31"/>
      <c r="TUE48" s="31"/>
      <c r="TUF48" s="31"/>
      <c r="TUG48" s="31"/>
      <c r="TUH48" s="31"/>
      <c r="TUI48" s="31"/>
      <c r="TUJ48" s="31"/>
      <c r="TUK48" s="31"/>
      <c r="TUL48" s="31"/>
      <c r="TUM48" s="31"/>
      <c r="TUN48" s="31"/>
      <c r="TUO48" s="31"/>
      <c r="TUP48" s="31"/>
      <c r="TUQ48" s="31"/>
      <c r="TUR48" s="31"/>
      <c r="TUS48" s="31"/>
      <c r="TUT48" s="31"/>
      <c r="TUU48" s="31"/>
      <c r="TUV48" s="31"/>
      <c r="TUW48" s="31"/>
      <c r="TUX48" s="31"/>
      <c r="TUY48" s="31"/>
      <c r="TUZ48" s="31"/>
      <c r="TVA48" s="31"/>
      <c r="TVB48" s="31"/>
      <c r="TVC48" s="31"/>
      <c r="TVD48" s="31"/>
      <c r="TVE48" s="31"/>
      <c r="TVF48" s="31"/>
      <c r="TVG48" s="31"/>
      <c r="TVH48" s="31"/>
      <c r="TVI48" s="31"/>
      <c r="TVJ48" s="31"/>
      <c r="TVK48" s="31"/>
      <c r="TVL48" s="31"/>
      <c r="TVM48" s="31"/>
      <c r="TVN48" s="31"/>
      <c r="TVO48" s="31"/>
      <c r="TVP48" s="31"/>
      <c r="TVQ48" s="31"/>
      <c r="TVR48" s="31"/>
      <c r="TVS48" s="31"/>
      <c r="TVT48" s="31"/>
      <c r="TVU48" s="31"/>
      <c r="TVV48" s="31"/>
      <c r="TVW48" s="31"/>
      <c r="TVX48" s="31"/>
      <c r="TVY48" s="31"/>
      <c r="TVZ48" s="31"/>
      <c r="TWA48" s="31"/>
      <c r="TWB48" s="31"/>
      <c r="TWC48" s="31"/>
      <c r="TWD48" s="31"/>
      <c r="TWE48" s="31"/>
      <c r="TWF48" s="31"/>
      <c r="TWG48" s="31"/>
      <c r="TWH48" s="31"/>
      <c r="TWI48" s="31"/>
      <c r="TWJ48" s="31"/>
      <c r="TWK48" s="31"/>
      <c r="TWL48" s="31"/>
      <c r="TWM48" s="31"/>
      <c r="TWN48" s="31"/>
      <c r="TWO48" s="31"/>
      <c r="TWP48" s="31"/>
      <c r="TWQ48" s="31"/>
      <c r="TWR48" s="31"/>
      <c r="TWS48" s="31"/>
      <c r="TWT48" s="31"/>
      <c r="TWU48" s="31"/>
      <c r="TWV48" s="31"/>
      <c r="TWW48" s="31"/>
      <c r="TWX48" s="31"/>
      <c r="TWY48" s="31"/>
      <c r="TWZ48" s="31"/>
      <c r="TXA48" s="31"/>
      <c r="TXB48" s="31"/>
      <c r="TXC48" s="31"/>
      <c r="TXD48" s="31"/>
      <c r="TXE48" s="31"/>
      <c r="TXF48" s="31"/>
      <c r="TXG48" s="31"/>
      <c r="TXH48" s="31"/>
      <c r="TXI48" s="31"/>
      <c r="TXJ48" s="31"/>
      <c r="TXK48" s="31"/>
      <c r="TXL48" s="31"/>
      <c r="TXM48" s="31"/>
      <c r="TXN48" s="31"/>
      <c r="TXO48" s="31"/>
      <c r="TXP48" s="31"/>
      <c r="TXQ48" s="31"/>
      <c r="TXR48" s="31"/>
      <c r="TXS48" s="31"/>
      <c r="TXT48" s="31"/>
      <c r="TXU48" s="31"/>
      <c r="TXV48" s="31"/>
      <c r="TXW48" s="31"/>
      <c r="TXX48" s="31"/>
      <c r="TXY48" s="31"/>
      <c r="TXZ48" s="31"/>
      <c r="TYA48" s="31"/>
      <c r="TYB48" s="31"/>
      <c r="TYC48" s="31"/>
      <c r="TYD48" s="31"/>
      <c r="TYE48" s="31"/>
      <c r="TYF48" s="31"/>
      <c r="TYG48" s="31"/>
      <c r="TYH48" s="31"/>
      <c r="TYI48" s="31"/>
      <c r="TYJ48" s="31"/>
      <c r="TYK48" s="31"/>
      <c r="TYL48" s="31"/>
      <c r="TYM48" s="31"/>
      <c r="TYN48" s="31"/>
      <c r="TYO48" s="31"/>
      <c r="TYP48" s="31"/>
      <c r="TYQ48" s="31"/>
      <c r="TYR48" s="31"/>
      <c r="TYS48" s="31"/>
      <c r="TYT48" s="31"/>
      <c r="TYU48" s="31"/>
      <c r="TYV48" s="31"/>
      <c r="TYW48" s="31"/>
      <c r="TYX48" s="31"/>
      <c r="TYY48" s="31"/>
      <c r="TYZ48" s="31"/>
      <c r="TZA48" s="31"/>
      <c r="TZB48" s="31"/>
      <c r="TZC48" s="31"/>
      <c r="TZD48" s="31"/>
      <c r="TZE48" s="31"/>
      <c r="TZF48" s="31"/>
      <c r="TZG48" s="31"/>
      <c r="TZH48" s="31"/>
      <c r="TZI48" s="31"/>
      <c r="TZJ48" s="31"/>
      <c r="TZK48" s="31"/>
      <c r="TZL48" s="31"/>
      <c r="TZM48" s="31"/>
      <c r="TZN48" s="31"/>
      <c r="TZO48" s="31"/>
      <c r="TZP48" s="31"/>
      <c r="TZQ48" s="31"/>
      <c r="TZR48" s="31"/>
      <c r="TZS48" s="31"/>
      <c r="TZT48" s="31"/>
      <c r="TZU48" s="31"/>
      <c r="TZV48" s="31"/>
      <c r="TZW48" s="31"/>
      <c r="TZX48" s="31"/>
      <c r="TZY48" s="31"/>
      <c r="TZZ48" s="31"/>
      <c r="UAA48" s="31"/>
      <c r="UAB48" s="31"/>
      <c r="UAC48" s="31"/>
      <c r="UAD48" s="31"/>
      <c r="UAE48" s="31"/>
      <c r="UAF48" s="31"/>
      <c r="UAG48" s="31"/>
      <c r="UAH48" s="31"/>
      <c r="UAI48" s="31"/>
      <c r="UAJ48" s="31"/>
      <c r="UAK48" s="31"/>
      <c r="UAL48" s="31"/>
      <c r="UAM48" s="31"/>
      <c r="UAN48" s="31"/>
      <c r="UAO48" s="31"/>
      <c r="UAP48" s="31"/>
      <c r="UAQ48" s="31"/>
      <c r="UAR48" s="31"/>
      <c r="UAS48" s="31"/>
      <c r="UAT48" s="31"/>
      <c r="UAU48" s="31"/>
      <c r="UAV48" s="31"/>
      <c r="UAW48" s="31"/>
      <c r="UAX48" s="31"/>
      <c r="UAY48" s="31"/>
      <c r="UAZ48" s="31"/>
      <c r="UBA48" s="31"/>
      <c r="UBB48" s="31"/>
      <c r="UBC48" s="31"/>
      <c r="UBD48" s="31"/>
      <c r="UBE48" s="31"/>
      <c r="UBF48" s="31"/>
      <c r="UBG48" s="31"/>
      <c r="UBH48" s="31"/>
      <c r="UBI48" s="31"/>
      <c r="UBJ48" s="31"/>
      <c r="UBK48" s="31"/>
      <c r="UBL48" s="31"/>
      <c r="UBM48" s="31"/>
      <c r="UBN48" s="31"/>
      <c r="UBO48" s="31"/>
      <c r="UBP48" s="31"/>
      <c r="UBQ48" s="31"/>
      <c r="UBR48" s="31"/>
      <c r="UBS48" s="31"/>
      <c r="UBT48" s="31"/>
      <c r="UBU48" s="31"/>
      <c r="UBV48" s="31"/>
      <c r="UBW48" s="31"/>
      <c r="UBX48" s="31"/>
      <c r="UBY48" s="31"/>
      <c r="UBZ48" s="31"/>
      <c r="UCA48" s="31"/>
      <c r="UCB48" s="31"/>
      <c r="UCC48" s="31"/>
      <c r="UCD48" s="31"/>
      <c r="UCE48" s="31"/>
      <c r="UCF48" s="31"/>
      <c r="UCG48" s="31"/>
      <c r="UCH48" s="31"/>
      <c r="UCI48" s="31"/>
      <c r="UCJ48" s="31"/>
      <c r="UCK48" s="31"/>
      <c r="UCL48" s="31"/>
      <c r="UCM48" s="31"/>
      <c r="UCN48" s="31"/>
      <c r="UCO48" s="31"/>
      <c r="UCP48" s="31"/>
      <c r="UCQ48" s="31"/>
      <c r="UCR48" s="31"/>
      <c r="UCS48" s="31"/>
      <c r="UCT48" s="31"/>
      <c r="UCU48" s="31"/>
      <c r="UCV48" s="31"/>
      <c r="UCW48" s="31"/>
      <c r="UCX48" s="31"/>
      <c r="UCY48" s="31"/>
      <c r="UCZ48" s="31"/>
      <c r="UDA48" s="31"/>
      <c r="UDB48" s="31"/>
      <c r="UDC48" s="31"/>
      <c r="UDD48" s="31"/>
      <c r="UDE48" s="31"/>
      <c r="UDF48" s="31"/>
      <c r="UDG48" s="31"/>
      <c r="UDH48" s="31"/>
      <c r="UDI48" s="31"/>
      <c r="UDJ48" s="31"/>
      <c r="UDK48" s="31"/>
      <c r="UDL48" s="31"/>
      <c r="UDM48" s="31"/>
      <c r="UDN48" s="31"/>
      <c r="UDO48" s="31"/>
      <c r="UDP48" s="31"/>
      <c r="UDQ48" s="31"/>
      <c r="UDR48" s="31"/>
      <c r="UDS48" s="31"/>
      <c r="UDT48" s="31"/>
      <c r="UDU48" s="31"/>
      <c r="UDV48" s="31"/>
      <c r="UDW48" s="31"/>
      <c r="UDX48" s="31"/>
      <c r="UDY48" s="31"/>
      <c r="UDZ48" s="31"/>
      <c r="UEA48" s="31"/>
      <c r="UEB48" s="31"/>
      <c r="UEC48" s="31"/>
      <c r="UED48" s="31"/>
      <c r="UEE48" s="31"/>
      <c r="UEF48" s="31"/>
      <c r="UEG48" s="31"/>
      <c r="UEH48" s="31"/>
      <c r="UEI48" s="31"/>
      <c r="UEJ48" s="31"/>
      <c r="UEK48" s="31"/>
      <c r="UEL48" s="31"/>
      <c r="UEM48" s="31"/>
      <c r="UEN48" s="31"/>
      <c r="UEO48" s="31"/>
      <c r="UEP48" s="31"/>
      <c r="UEQ48" s="31"/>
      <c r="UER48" s="31"/>
      <c r="UES48" s="31"/>
      <c r="UET48" s="31"/>
      <c r="UEU48" s="31"/>
      <c r="UEV48" s="31"/>
      <c r="UEW48" s="31"/>
      <c r="UEX48" s="31"/>
      <c r="UEY48" s="31"/>
      <c r="UEZ48" s="31"/>
      <c r="UFA48" s="31"/>
      <c r="UFB48" s="31"/>
      <c r="UFC48" s="31"/>
      <c r="UFD48" s="31"/>
      <c r="UFE48" s="31"/>
      <c r="UFF48" s="31"/>
      <c r="UFG48" s="31"/>
      <c r="UFH48" s="31"/>
      <c r="UFI48" s="31"/>
      <c r="UFJ48" s="31"/>
      <c r="UFK48" s="31"/>
      <c r="UFL48" s="31"/>
      <c r="UFM48" s="31"/>
      <c r="UFN48" s="31"/>
      <c r="UFO48" s="31"/>
      <c r="UFP48" s="31"/>
      <c r="UFQ48" s="31"/>
      <c r="UFR48" s="31"/>
      <c r="UFS48" s="31"/>
      <c r="UFT48" s="31"/>
      <c r="UFU48" s="31"/>
      <c r="UFV48" s="31"/>
      <c r="UFW48" s="31"/>
      <c r="UFX48" s="31"/>
      <c r="UFY48" s="31"/>
      <c r="UFZ48" s="31"/>
      <c r="UGA48" s="31"/>
      <c r="UGB48" s="31"/>
      <c r="UGC48" s="31"/>
      <c r="UGD48" s="31"/>
      <c r="UGE48" s="31"/>
      <c r="UGF48" s="31"/>
      <c r="UGG48" s="31"/>
      <c r="UGH48" s="31"/>
      <c r="UGI48" s="31"/>
      <c r="UGJ48" s="31"/>
      <c r="UGK48" s="31"/>
      <c r="UGL48" s="31"/>
      <c r="UGM48" s="31"/>
      <c r="UGN48" s="31"/>
      <c r="UGO48" s="31"/>
      <c r="UGP48" s="31"/>
      <c r="UGQ48" s="31"/>
      <c r="UGR48" s="31"/>
      <c r="UGS48" s="31"/>
      <c r="UGT48" s="31"/>
      <c r="UGU48" s="31"/>
      <c r="UGV48" s="31"/>
      <c r="UGW48" s="31"/>
      <c r="UGX48" s="31"/>
      <c r="UGY48" s="31"/>
      <c r="UGZ48" s="31"/>
      <c r="UHA48" s="31"/>
      <c r="UHB48" s="31"/>
      <c r="UHC48" s="31"/>
      <c r="UHD48" s="31"/>
      <c r="UHE48" s="31"/>
      <c r="UHF48" s="31"/>
      <c r="UHG48" s="31"/>
      <c r="UHH48" s="31"/>
      <c r="UHI48" s="31"/>
      <c r="UHJ48" s="31"/>
      <c r="UHK48" s="31"/>
      <c r="UHL48" s="31"/>
      <c r="UHM48" s="31"/>
      <c r="UHN48" s="31"/>
      <c r="UHO48" s="31"/>
      <c r="UHP48" s="31"/>
      <c r="UHQ48" s="31"/>
      <c r="UHR48" s="31"/>
      <c r="UHS48" s="31"/>
      <c r="UHT48" s="31"/>
      <c r="UHU48" s="31"/>
      <c r="UHV48" s="31"/>
      <c r="UHW48" s="31"/>
      <c r="UHX48" s="31"/>
      <c r="UHY48" s="31"/>
      <c r="UHZ48" s="31"/>
      <c r="UIA48" s="31"/>
      <c r="UIB48" s="31"/>
      <c r="UIC48" s="31"/>
      <c r="UID48" s="31"/>
      <c r="UIE48" s="31"/>
      <c r="UIF48" s="31"/>
      <c r="UIG48" s="31"/>
      <c r="UIH48" s="31"/>
      <c r="UII48" s="31"/>
      <c r="UIJ48" s="31"/>
      <c r="UIK48" s="31"/>
      <c r="UIL48" s="31"/>
      <c r="UIM48" s="31"/>
      <c r="UIN48" s="31"/>
      <c r="UIO48" s="31"/>
      <c r="UIP48" s="31"/>
      <c r="UIQ48" s="31"/>
      <c r="UIR48" s="31"/>
      <c r="UIS48" s="31"/>
      <c r="UIT48" s="31"/>
      <c r="UIU48" s="31"/>
      <c r="UIV48" s="31"/>
      <c r="UIW48" s="31"/>
      <c r="UIX48" s="31"/>
      <c r="UIY48" s="31"/>
      <c r="UIZ48" s="31"/>
      <c r="UJA48" s="31"/>
      <c r="UJB48" s="31"/>
      <c r="UJC48" s="31"/>
      <c r="UJD48" s="31"/>
      <c r="UJE48" s="31"/>
      <c r="UJF48" s="31"/>
      <c r="UJG48" s="31"/>
      <c r="UJH48" s="31"/>
      <c r="UJI48" s="31"/>
      <c r="UJJ48" s="31"/>
      <c r="UJK48" s="31"/>
      <c r="UJL48" s="31"/>
      <c r="UJM48" s="31"/>
      <c r="UJN48" s="31"/>
      <c r="UJO48" s="31"/>
      <c r="UJP48" s="31"/>
      <c r="UJQ48" s="31"/>
      <c r="UJR48" s="31"/>
      <c r="UJS48" s="31"/>
      <c r="UJT48" s="31"/>
      <c r="UJU48" s="31"/>
      <c r="UJV48" s="31"/>
      <c r="UJW48" s="31"/>
      <c r="UJX48" s="31"/>
      <c r="UJY48" s="31"/>
      <c r="UJZ48" s="31"/>
      <c r="UKA48" s="31"/>
      <c r="UKB48" s="31"/>
      <c r="UKC48" s="31"/>
      <c r="UKD48" s="31"/>
      <c r="UKE48" s="31"/>
      <c r="UKF48" s="31"/>
      <c r="UKG48" s="31"/>
      <c r="UKH48" s="31"/>
      <c r="UKI48" s="31"/>
      <c r="UKJ48" s="31"/>
      <c r="UKK48" s="31"/>
      <c r="UKL48" s="31"/>
      <c r="UKM48" s="31"/>
      <c r="UKN48" s="31"/>
      <c r="UKO48" s="31"/>
      <c r="UKP48" s="31"/>
      <c r="UKQ48" s="31"/>
      <c r="UKR48" s="31"/>
      <c r="UKS48" s="31"/>
      <c r="UKT48" s="31"/>
      <c r="UKU48" s="31"/>
      <c r="UKV48" s="31"/>
      <c r="UKW48" s="31"/>
      <c r="UKX48" s="31"/>
      <c r="UKY48" s="31"/>
      <c r="UKZ48" s="31"/>
      <c r="ULA48" s="31"/>
      <c r="ULB48" s="31"/>
      <c r="ULC48" s="31"/>
      <c r="ULD48" s="31"/>
      <c r="ULE48" s="31"/>
      <c r="ULF48" s="31"/>
      <c r="ULG48" s="31"/>
      <c r="ULH48" s="31"/>
      <c r="ULI48" s="31"/>
      <c r="ULJ48" s="31"/>
      <c r="ULK48" s="31"/>
      <c r="ULL48" s="31"/>
      <c r="ULM48" s="31"/>
      <c r="ULN48" s="31"/>
      <c r="ULO48" s="31"/>
      <c r="ULP48" s="31"/>
      <c r="ULQ48" s="31"/>
      <c r="ULR48" s="31"/>
      <c r="ULS48" s="31"/>
      <c r="ULT48" s="31"/>
      <c r="ULU48" s="31"/>
      <c r="ULV48" s="31"/>
      <c r="ULW48" s="31"/>
      <c r="ULX48" s="31"/>
      <c r="ULY48" s="31"/>
      <c r="ULZ48" s="31"/>
      <c r="UMA48" s="31"/>
      <c r="UMB48" s="31"/>
      <c r="UMC48" s="31"/>
      <c r="UMD48" s="31"/>
      <c r="UME48" s="31"/>
      <c r="UMF48" s="31"/>
      <c r="UMG48" s="31"/>
      <c r="UMH48" s="31"/>
      <c r="UMI48" s="31"/>
      <c r="UMJ48" s="31"/>
      <c r="UMK48" s="31"/>
      <c r="UML48" s="31"/>
      <c r="UMM48" s="31"/>
      <c r="UMN48" s="31"/>
      <c r="UMO48" s="31"/>
      <c r="UMP48" s="31"/>
      <c r="UMQ48" s="31"/>
      <c r="UMR48" s="31"/>
      <c r="UMS48" s="31"/>
      <c r="UMT48" s="31"/>
      <c r="UMU48" s="31"/>
      <c r="UMV48" s="31"/>
      <c r="UMW48" s="31"/>
      <c r="UMX48" s="31"/>
      <c r="UMY48" s="31"/>
      <c r="UMZ48" s="31"/>
      <c r="UNA48" s="31"/>
      <c r="UNB48" s="31"/>
      <c r="UNC48" s="31"/>
      <c r="UND48" s="31"/>
      <c r="UNE48" s="31"/>
      <c r="UNF48" s="31"/>
      <c r="UNG48" s="31"/>
      <c r="UNH48" s="31"/>
      <c r="UNI48" s="31"/>
      <c r="UNJ48" s="31"/>
      <c r="UNK48" s="31"/>
      <c r="UNL48" s="31"/>
      <c r="UNM48" s="31"/>
      <c r="UNN48" s="31"/>
      <c r="UNO48" s="31"/>
      <c r="UNP48" s="31"/>
      <c r="UNQ48" s="31"/>
      <c r="UNR48" s="31"/>
      <c r="UNS48" s="31"/>
      <c r="UNT48" s="31"/>
      <c r="UNU48" s="31"/>
      <c r="UNV48" s="31"/>
      <c r="UNW48" s="31"/>
      <c r="UNX48" s="31"/>
      <c r="UNY48" s="31"/>
      <c r="UNZ48" s="31"/>
      <c r="UOA48" s="31"/>
      <c r="UOB48" s="31"/>
      <c r="UOC48" s="31"/>
      <c r="UOD48" s="31"/>
      <c r="UOE48" s="31"/>
      <c r="UOF48" s="31"/>
      <c r="UOG48" s="31"/>
      <c r="UOH48" s="31"/>
      <c r="UOI48" s="31"/>
      <c r="UOJ48" s="31"/>
      <c r="UOK48" s="31"/>
      <c r="UOL48" s="31"/>
      <c r="UOM48" s="31"/>
      <c r="UON48" s="31"/>
      <c r="UOO48" s="31"/>
      <c r="UOP48" s="31"/>
      <c r="UOQ48" s="31"/>
      <c r="UOR48" s="31"/>
      <c r="UOS48" s="31"/>
      <c r="UOT48" s="31"/>
      <c r="UOU48" s="31"/>
      <c r="UOV48" s="31"/>
      <c r="UOW48" s="31"/>
      <c r="UOX48" s="31"/>
      <c r="UOY48" s="31"/>
      <c r="UOZ48" s="31"/>
      <c r="UPA48" s="31"/>
      <c r="UPB48" s="31"/>
      <c r="UPC48" s="31"/>
      <c r="UPD48" s="31"/>
      <c r="UPE48" s="31"/>
      <c r="UPF48" s="31"/>
      <c r="UPG48" s="31"/>
      <c r="UPH48" s="31"/>
      <c r="UPI48" s="31"/>
      <c r="UPJ48" s="31"/>
      <c r="UPK48" s="31"/>
      <c r="UPL48" s="31"/>
      <c r="UPM48" s="31"/>
      <c r="UPN48" s="31"/>
      <c r="UPO48" s="31"/>
      <c r="UPP48" s="31"/>
      <c r="UPQ48" s="31"/>
      <c r="UPR48" s="31"/>
      <c r="UPS48" s="31"/>
      <c r="UPT48" s="31"/>
      <c r="UPU48" s="31"/>
      <c r="UPV48" s="31"/>
      <c r="UPW48" s="31"/>
      <c r="UPX48" s="31"/>
      <c r="UPY48" s="31"/>
      <c r="UPZ48" s="31"/>
      <c r="UQA48" s="31"/>
      <c r="UQB48" s="31"/>
      <c r="UQC48" s="31"/>
      <c r="UQD48" s="31"/>
      <c r="UQE48" s="31"/>
      <c r="UQF48" s="31"/>
      <c r="UQG48" s="31"/>
      <c r="UQH48" s="31"/>
      <c r="UQI48" s="31"/>
      <c r="UQJ48" s="31"/>
      <c r="UQK48" s="31"/>
      <c r="UQL48" s="31"/>
      <c r="UQM48" s="31"/>
      <c r="UQN48" s="31"/>
      <c r="UQO48" s="31"/>
      <c r="UQP48" s="31"/>
      <c r="UQQ48" s="31"/>
      <c r="UQR48" s="31"/>
      <c r="UQS48" s="31"/>
      <c r="UQT48" s="31"/>
      <c r="UQU48" s="31"/>
      <c r="UQV48" s="31"/>
      <c r="UQW48" s="31"/>
      <c r="UQX48" s="31"/>
      <c r="UQY48" s="31"/>
      <c r="UQZ48" s="31"/>
      <c r="URA48" s="31"/>
      <c r="URB48" s="31"/>
      <c r="URC48" s="31"/>
      <c r="URD48" s="31"/>
      <c r="URE48" s="31"/>
      <c r="URF48" s="31"/>
      <c r="URG48" s="31"/>
      <c r="URH48" s="31"/>
      <c r="URI48" s="31"/>
      <c r="URJ48" s="31"/>
      <c r="URK48" s="31"/>
      <c r="URL48" s="31"/>
      <c r="URM48" s="31"/>
      <c r="URN48" s="31"/>
      <c r="URO48" s="31"/>
      <c r="URP48" s="31"/>
      <c r="URQ48" s="31"/>
      <c r="URR48" s="31"/>
      <c r="URS48" s="31"/>
      <c r="URT48" s="31"/>
      <c r="URU48" s="31"/>
      <c r="URV48" s="31"/>
      <c r="URW48" s="31"/>
      <c r="URX48" s="31"/>
      <c r="URY48" s="31"/>
      <c r="URZ48" s="31"/>
      <c r="USA48" s="31"/>
      <c r="USB48" s="31"/>
      <c r="USC48" s="31"/>
      <c r="USD48" s="31"/>
      <c r="USE48" s="31"/>
      <c r="USF48" s="31"/>
      <c r="USG48" s="31"/>
      <c r="USH48" s="31"/>
      <c r="USI48" s="31"/>
      <c r="USJ48" s="31"/>
      <c r="USK48" s="31"/>
      <c r="USL48" s="31"/>
      <c r="USM48" s="31"/>
      <c r="USN48" s="31"/>
      <c r="USO48" s="31"/>
      <c r="USP48" s="31"/>
      <c r="USQ48" s="31"/>
      <c r="USR48" s="31"/>
      <c r="USS48" s="31"/>
      <c r="UST48" s="31"/>
      <c r="USU48" s="31"/>
      <c r="USV48" s="31"/>
      <c r="USW48" s="31"/>
      <c r="USX48" s="31"/>
      <c r="USY48" s="31"/>
      <c r="USZ48" s="31"/>
      <c r="UTA48" s="31"/>
      <c r="UTB48" s="31"/>
      <c r="UTC48" s="31"/>
      <c r="UTD48" s="31"/>
      <c r="UTE48" s="31"/>
      <c r="UTF48" s="31"/>
      <c r="UTG48" s="31"/>
      <c r="UTH48" s="31"/>
      <c r="UTI48" s="31"/>
      <c r="UTJ48" s="31"/>
      <c r="UTK48" s="31"/>
      <c r="UTL48" s="31"/>
      <c r="UTM48" s="31"/>
      <c r="UTN48" s="31"/>
      <c r="UTO48" s="31"/>
      <c r="UTP48" s="31"/>
      <c r="UTQ48" s="31"/>
      <c r="UTR48" s="31"/>
      <c r="UTS48" s="31"/>
      <c r="UTT48" s="31"/>
      <c r="UTU48" s="31"/>
      <c r="UTV48" s="31"/>
      <c r="UTW48" s="31"/>
      <c r="UTX48" s="31"/>
      <c r="UTY48" s="31"/>
      <c r="UTZ48" s="31"/>
      <c r="UUA48" s="31"/>
      <c r="UUB48" s="31"/>
      <c r="UUC48" s="31"/>
      <c r="UUD48" s="31"/>
      <c r="UUE48" s="31"/>
      <c r="UUF48" s="31"/>
      <c r="UUG48" s="31"/>
      <c r="UUH48" s="31"/>
      <c r="UUI48" s="31"/>
      <c r="UUJ48" s="31"/>
      <c r="UUK48" s="31"/>
      <c r="UUL48" s="31"/>
      <c r="UUM48" s="31"/>
      <c r="UUN48" s="31"/>
      <c r="UUO48" s="31"/>
      <c r="UUP48" s="31"/>
      <c r="UUQ48" s="31"/>
      <c r="UUR48" s="31"/>
      <c r="UUS48" s="31"/>
      <c r="UUT48" s="31"/>
      <c r="UUU48" s="31"/>
      <c r="UUV48" s="31"/>
      <c r="UUW48" s="31"/>
      <c r="UUX48" s="31"/>
      <c r="UUY48" s="31"/>
      <c r="UUZ48" s="31"/>
      <c r="UVA48" s="31"/>
      <c r="UVB48" s="31"/>
      <c r="UVC48" s="31"/>
      <c r="UVD48" s="31"/>
      <c r="UVE48" s="31"/>
      <c r="UVF48" s="31"/>
      <c r="UVG48" s="31"/>
      <c r="UVH48" s="31"/>
      <c r="UVI48" s="31"/>
      <c r="UVJ48" s="31"/>
      <c r="UVK48" s="31"/>
      <c r="UVL48" s="31"/>
      <c r="UVM48" s="31"/>
      <c r="UVN48" s="31"/>
      <c r="UVO48" s="31"/>
      <c r="UVP48" s="31"/>
      <c r="UVQ48" s="31"/>
      <c r="UVR48" s="31"/>
      <c r="UVS48" s="31"/>
      <c r="UVT48" s="31"/>
      <c r="UVU48" s="31"/>
      <c r="UVV48" s="31"/>
      <c r="UVW48" s="31"/>
      <c r="UVX48" s="31"/>
      <c r="UVY48" s="31"/>
      <c r="UVZ48" s="31"/>
      <c r="UWA48" s="31"/>
      <c r="UWB48" s="31"/>
      <c r="UWC48" s="31"/>
      <c r="UWD48" s="31"/>
      <c r="UWE48" s="31"/>
      <c r="UWF48" s="31"/>
      <c r="UWG48" s="31"/>
      <c r="UWH48" s="31"/>
      <c r="UWI48" s="31"/>
      <c r="UWJ48" s="31"/>
      <c r="UWK48" s="31"/>
      <c r="UWL48" s="31"/>
      <c r="UWM48" s="31"/>
      <c r="UWN48" s="31"/>
      <c r="UWO48" s="31"/>
      <c r="UWP48" s="31"/>
      <c r="UWQ48" s="31"/>
      <c r="UWR48" s="31"/>
      <c r="UWS48" s="31"/>
      <c r="UWT48" s="31"/>
      <c r="UWU48" s="31"/>
      <c r="UWV48" s="31"/>
      <c r="UWW48" s="31"/>
      <c r="UWX48" s="31"/>
      <c r="UWY48" s="31"/>
      <c r="UWZ48" s="31"/>
      <c r="UXA48" s="31"/>
      <c r="UXB48" s="31"/>
      <c r="UXC48" s="31"/>
      <c r="UXD48" s="31"/>
      <c r="UXE48" s="31"/>
      <c r="UXF48" s="31"/>
      <c r="UXG48" s="31"/>
      <c r="UXH48" s="31"/>
      <c r="UXI48" s="31"/>
      <c r="UXJ48" s="31"/>
      <c r="UXK48" s="31"/>
      <c r="UXL48" s="31"/>
      <c r="UXM48" s="31"/>
      <c r="UXN48" s="31"/>
      <c r="UXO48" s="31"/>
      <c r="UXP48" s="31"/>
      <c r="UXQ48" s="31"/>
      <c r="UXR48" s="31"/>
      <c r="UXS48" s="31"/>
      <c r="UXT48" s="31"/>
      <c r="UXU48" s="31"/>
      <c r="UXV48" s="31"/>
      <c r="UXW48" s="31"/>
      <c r="UXX48" s="31"/>
      <c r="UXY48" s="31"/>
      <c r="UXZ48" s="31"/>
      <c r="UYA48" s="31"/>
      <c r="UYB48" s="31"/>
      <c r="UYC48" s="31"/>
      <c r="UYD48" s="31"/>
      <c r="UYE48" s="31"/>
      <c r="UYF48" s="31"/>
      <c r="UYG48" s="31"/>
      <c r="UYH48" s="31"/>
      <c r="UYI48" s="31"/>
      <c r="UYJ48" s="31"/>
      <c r="UYK48" s="31"/>
      <c r="UYL48" s="31"/>
      <c r="UYM48" s="31"/>
      <c r="UYN48" s="31"/>
      <c r="UYO48" s="31"/>
      <c r="UYP48" s="31"/>
      <c r="UYQ48" s="31"/>
      <c r="UYR48" s="31"/>
      <c r="UYS48" s="31"/>
      <c r="UYT48" s="31"/>
      <c r="UYU48" s="31"/>
      <c r="UYV48" s="31"/>
      <c r="UYW48" s="31"/>
      <c r="UYX48" s="31"/>
      <c r="UYY48" s="31"/>
      <c r="UYZ48" s="31"/>
      <c r="UZA48" s="31"/>
      <c r="UZB48" s="31"/>
      <c r="UZC48" s="31"/>
      <c r="UZD48" s="31"/>
      <c r="UZE48" s="31"/>
      <c r="UZF48" s="31"/>
      <c r="UZG48" s="31"/>
      <c r="UZH48" s="31"/>
      <c r="UZI48" s="31"/>
      <c r="UZJ48" s="31"/>
      <c r="UZK48" s="31"/>
      <c r="UZL48" s="31"/>
      <c r="UZM48" s="31"/>
      <c r="UZN48" s="31"/>
      <c r="UZO48" s="31"/>
      <c r="UZP48" s="31"/>
      <c r="UZQ48" s="31"/>
      <c r="UZR48" s="31"/>
      <c r="UZS48" s="31"/>
      <c r="UZT48" s="31"/>
      <c r="UZU48" s="31"/>
      <c r="UZV48" s="31"/>
      <c r="UZW48" s="31"/>
      <c r="UZX48" s="31"/>
      <c r="UZY48" s="31"/>
      <c r="UZZ48" s="31"/>
      <c r="VAA48" s="31"/>
      <c r="VAB48" s="31"/>
      <c r="VAC48" s="31"/>
      <c r="VAD48" s="31"/>
      <c r="VAE48" s="31"/>
      <c r="VAF48" s="31"/>
      <c r="VAG48" s="31"/>
      <c r="VAH48" s="31"/>
      <c r="VAI48" s="31"/>
      <c r="VAJ48" s="31"/>
      <c r="VAK48" s="31"/>
      <c r="VAL48" s="31"/>
      <c r="VAM48" s="31"/>
      <c r="VAN48" s="31"/>
      <c r="VAO48" s="31"/>
      <c r="VAP48" s="31"/>
      <c r="VAQ48" s="31"/>
      <c r="VAR48" s="31"/>
      <c r="VAS48" s="31"/>
      <c r="VAT48" s="31"/>
      <c r="VAU48" s="31"/>
      <c r="VAV48" s="31"/>
      <c r="VAW48" s="31"/>
      <c r="VAX48" s="31"/>
      <c r="VAY48" s="31"/>
      <c r="VAZ48" s="31"/>
      <c r="VBA48" s="31"/>
      <c r="VBB48" s="31"/>
      <c r="VBC48" s="31"/>
      <c r="VBD48" s="31"/>
      <c r="VBE48" s="31"/>
      <c r="VBF48" s="31"/>
      <c r="VBG48" s="31"/>
      <c r="VBH48" s="31"/>
      <c r="VBI48" s="31"/>
      <c r="VBJ48" s="31"/>
      <c r="VBK48" s="31"/>
      <c r="VBL48" s="31"/>
      <c r="VBM48" s="31"/>
      <c r="VBN48" s="31"/>
      <c r="VBO48" s="31"/>
      <c r="VBP48" s="31"/>
      <c r="VBQ48" s="31"/>
      <c r="VBR48" s="31"/>
      <c r="VBS48" s="31"/>
      <c r="VBT48" s="31"/>
      <c r="VBU48" s="31"/>
      <c r="VBV48" s="31"/>
      <c r="VBW48" s="31"/>
      <c r="VBX48" s="31"/>
      <c r="VBY48" s="31"/>
      <c r="VBZ48" s="31"/>
      <c r="VCA48" s="31"/>
      <c r="VCB48" s="31"/>
      <c r="VCC48" s="31"/>
      <c r="VCD48" s="31"/>
      <c r="VCE48" s="31"/>
      <c r="VCF48" s="31"/>
      <c r="VCG48" s="31"/>
      <c r="VCH48" s="31"/>
      <c r="VCI48" s="31"/>
      <c r="VCJ48" s="31"/>
      <c r="VCK48" s="31"/>
      <c r="VCL48" s="31"/>
      <c r="VCM48" s="31"/>
      <c r="VCN48" s="31"/>
      <c r="VCO48" s="31"/>
      <c r="VCP48" s="31"/>
      <c r="VCQ48" s="31"/>
      <c r="VCR48" s="31"/>
      <c r="VCS48" s="31"/>
      <c r="VCT48" s="31"/>
      <c r="VCU48" s="31"/>
      <c r="VCV48" s="31"/>
      <c r="VCW48" s="31"/>
      <c r="VCX48" s="31"/>
      <c r="VCY48" s="31"/>
      <c r="VCZ48" s="31"/>
      <c r="VDA48" s="31"/>
      <c r="VDB48" s="31"/>
      <c r="VDC48" s="31"/>
      <c r="VDD48" s="31"/>
      <c r="VDE48" s="31"/>
      <c r="VDF48" s="31"/>
      <c r="VDG48" s="31"/>
      <c r="VDH48" s="31"/>
      <c r="VDI48" s="31"/>
      <c r="VDJ48" s="31"/>
      <c r="VDK48" s="31"/>
      <c r="VDL48" s="31"/>
      <c r="VDM48" s="31"/>
      <c r="VDN48" s="31"/>
      <c r="VDO48" s="31"/>
      <c r="VDP48" s="31"/>
      <c r="VDQ48" s="31"/>
      <c r="VDR48" s="31"/>
      <c r="VDS48" s="31"/>
      <c r="VDT48" s="31"/>
      <c r="VDU48" s="31"/>
      <c r="VDV48" s="31"/>
      <c r="VDW48" s="31"/>
      <c r="VDX48" s="31"/>
      <c r="VDY48" s="31"/>
      <c r="VDZ48" s="31"/>
      <c r="VEA48" s="31"/>
      <c r="VEB48" s="31"/>
      <c r="VEC48" s="31"/>
      <c r="VED48" s="31"/>
      <c r="VEE48" s="31"/>
      <c r="VEF48" s="31"/>
      <c r="VEG48" s="31"/>
      <c r="VEH48" s="31"/>
      <c r="VEI48" s="31"/>
      <c r="VEJ48" s="31"/>
      <c r="VEK48" s="31"/>
      <c r="VEL48" s="31"/>
      <c r="VEM48" s="31"/>
      <c r="VEN48" s="31"/>
      <c r="VEO48" s="31"/>
      <c r="VEP48" s="31"/>
      <c r="VEQ48" s="31"/>
      <c r="VER48" s="31"/>
      <c r="VES48" s="31"/>
      <c r="VET48" s="31"/>
      <c r="VEU48" s="31"/>
      <c r="VEV48" s="31"/>
      <c r="VEW48" s="31"/>
      <c r="VEX48" s="31"/>
      <c r="VEY48" s="31"/>
      <c r="VEZ48" s="31"/>
      <c r="VFA48" s="31"/>
      <c r="VFB48" s="31"/>
      <c r="VFC48" s="31"/>
      <c r="VFD48" s="31"/>
      <c r="VFE48" s="31"/>
      <c r="VFF48" s="31"/>
      <c r="VFG48" s="31"/>
      <c r="VFH48" s="31"/>
      <c r="VFI48" s="31"/>
      <c r="VFJ48" s="31"/>
      <c r="VFK48" s="31"/>
      <c r="VFL48" s="31"/>
      <c r="VFM48" s="31"/>
      <c r="VFN48" s="31"/>
      <c r="VFO48" s="31"/>
      <c r="VFP48" s="31"/>
      <c r="VFQ48" s="31"/>
      <c r="VFR48" s="31"/>
      <c r="VFS48" s="31"/>
      <c r="VFT48" s="31"/>
      <c r="VFU48" s="31"/>
      <c r="VFV48" s="31"/>
      <c r="VFW48" s="31"/>
      <c r="VFX48" s="31"/>
      <c r="VFY48" s="31"/>
      <c r="VFZ48" s="31"/>
      <c r="VGA48" s="31"/>
      <c r="VGB48" s="31"/>
      <c r="VGC48" s="31"/>
      <c r="VGD48" s="31"/>
      <c r="VGE48" s="31"/>
      <c r="VGF48" s="31"/>
      <c r="VGG48" s="31"/>
      <c r="VGH48" s="31"/>
      <c r="VGI48" s="31"/>
      <c r="VGJ48" s="31"/>
      <c r="VGK48" s="31"/>
      <c r="VGL48" s="31"/>
      <c r="VGM48" s="31"/>
      <c r="VGN48" s="31"/>
      <c r="VGO48" s="31"/>
      <c r="VGP48" s="31"/>
      <c r="VGQ48" s="31"/>
      <c r="VGR48" s="31"/>
      <c r="VGS48" s="31"/>
      <c r="VGT48" s="31"/>
      <c r="VGU48" s="31"/>
      <c r="VGV48" s="31"/>
      <c r="VGW48" s="31"/>
      <c r="VGX48" s="31"/>
      <c r="VGY48" s="31"/>
      <c r="VGZ48" s="31"/>
      <c r="VHA48" s="31"/>
      <c r="VHB48" s="31"/>
      <c r="VHC48" s="31"/>
      <c r="VHD48" s="31"/>
      <c r="VHE48" s="31"/>
      <c r="VHF48" s="31"/>
      <c r="VHG48" s="31"/>
      <c r="VHH48" s="31"/>
      <c r="VHI48" s="31"/>
      <c r="VHJ48" s="31"/>
      <c r="VHK48" s="31"/>
      <c r="VHL48" s="31"/>
      <c r="VHM48" s="31"/>
      <c r="VHN48" s="31"/>
      <c r="VHO48" s="31"/>
      <c r="VHP48" s="31"/>
      <c r="VHQ48" s="31"/>
      <c r="VHR48" s="31"/>
      <c r="VHS48" s="31"/>
      <c r="VHT48" s="31"/>
      <c r="VHU48" s="31"/>
      <c r="VHV48" s="31"/>
      <c r="VHW48" s="31"/>
      <c r="VHX48" s="31"/>
      <c r="VHY48" s="31"/>
      <c r="VHZ48" s="31"/>
      <c r="VIA48" s="31"/>
      <c r="VIB48" s="31"/>
      <c r="VIC48" s="31"/>
      <c r="VID48" s="31"/>
      <c r="VIE48" s="31"/>
      <c r="VIF48" s="31"/>
      <c r="VIG48" s="31"/>
      <c r="VIH48" s="31"/>
      <c r="VII48" s="31"/>
      <c r="VIJ48" s="31"/>
      <c r="VIK48" s="31"/>
      <c r="VIL48" s="31"/>
      <c r="VIM48" s="31"/>
      <c r="VIN48" s="31"/>
      <c r="VIO48" s="31"/>
      <c r="VIP48" s="31"/>
      <c r="VIQ48" s="31"/>
      <c r="VIR48" s="31"/>
      <c r="VIS48" s="31"/>
      <c r="VIT48" s="31"/>
      <c r="VIU48" s="31"/>
      <c r="VIV48" s="31"/>
      <c r="VIW48" s="31"/>
      <c r="VIX48" s="31"/>
      <c r="VIY48" s="31"/>
      <c r="VIZ48" s="31"/>
      <c r="VJA48" s="31"/>
      <c r="VJB48" s="31"/>
      <c r="VJC48" s="31"/>
      <c r="VJD48" s="31"/>
      <c r="VJE48" s="31"/>
      <c r="VJF48" s="31"/>
      <c r="VJG48" s="31"/>
      <c r="VJH48" s="31"/>
      <c r="VJI48" s="31"/>
      <c r="VJJ48" s="31"/>
      <c r="VJK48" s="31"/>
      <c r="VJL48" s="31"/>
      <c r="VJM48" s="31"/>
      <c r="VJN48" s="31"/>
      <c r="VJO48" s="31"/>
      <c r="VJP48" s="31"/>
      <c r="VJQ48" s="31"/>
      <c r="VJR48" s="31"/>
      <c r="VJS48" s="31"/>
      <c r="VJT48" s="31"/>
      <c r="VJU48" s="31"/>
      <c r="VJV48" s="31"/>
      <c r="VJW48" s="31"/>
      <c r="VJX48" s="31"/>
      <c r="VJY48" s="31"/>
      <c r="VJZ48" s="31"/>
      <c r="VKA48" s="31"/>
      <c r="VKB48" s="31"/>
      <c r="VKC48" s="31"/>
      <c r="VKD48" s="31"/>
      <c r="VKE48" s="31"/>
      <c r="VKF48" s="31"/>
      <c r="VKG48" s="31"/>
      <c r="VKH48" s="31"/>
      <c r="VKI48" s="31"/>
      <c r="VKJ48" s="31"/>
      <c r="VKK48" s="31"/>
      <c r="VKL48" s="31"/>
      <c r="VKM48" s="31"/>
      <c r="VKN48" s="31"/>
      <c r="VKO48" s="31"/>
      <c r="VKP48" s="31"/>
      <c r="VKQ48" s="31"/>
      <c r="VKR48" s="31"/>
      <c r="VKS48" s="31"/>
      <c r="VKT48" s="31"/>
      <c r="VKU48" s="31"/>
      <c r="VKV48" s="31"/>
      <c r="VKW48" s="31"/>
      <c r="VKX48" s="31"/>
      <c r="VKY48" s="31"/>
      <c r="VKZ48" s="31"/>
      <c r="VLA48" s="31"/>
      <c r="VLB48" s="31"/>
      <c r="VLC48" s="31"/>
      <c r="VLD48" s="31"/>
      <c r="VLE48" s="31"/>
      <c r="VLF48" s="31"/>
      <c r="VLG48" s="31"/>
      <c r="VLH48" s="31"/>
      <c r="VLI48" s="31"/>
      <c r="VLJ48" s="31"/>
      <c r="VLK48" s="31"/>
      <c r="VLL48" s="31"/>
      <c r="VLM48" s="31"/>
      <c r="VLN48" s="31"/>
      <c r="VLO48" s="31"/>
      <c r="VLP48" s="31"/>
      <c r="VLQ48" s="31"/>
      <c r="VLR48" s="31"/>
      <c r="VLS48" s="31"/>
      <c r="VLT48" s="31"/>
      <c r="VLU48" s="31"/>
      <c r="VLV48" s="31"/>
      <c r="VLW48" s="31"/>
      <c r="VLX48" s="31"/>
      <c r="VLY48" s="31"/>
      <c r="VLZ48" s="31"/>
      <c r="VMA48" s="31"/>
      <c r="VMB48" s="31"/>
      <c r="VMC48" s="31"/>
      <c r="VMD48" s="31"/>
      <c r="VME48" s="31"/>
      <c r="VMF48" s="31"/>
      <c r="VMG48" s="31"/>
      <c r="VMH48" s="31"/>
      <c r="VMI48" s="31"/>
      <c r="VMJ48" s="31"/>
      <c r="VMK48" s="31"/>
      <c r="VML48" s="31"/>
      <c r="VMM48" s="31"/>
      <c r="VMN48" s="31"/>
      <c r="VMO48" s="31"/>
      <c r="VMP48" s="31"/>
      <c r="VMQ48" s="31"/>
      <c r="VMR48" s="31"/>
      <c r="VMS48" s="31"/>
      <c r="VMT48" s="31"/>
      <c r="VMU48" s="31"/>
      <c r="VMV48" s="31"/>
      <c r="VMW48" s="31"/>
      <c r="VMX48" s="31"/>
      <c r="VMY48" s="31"/>
      <c r="VMZ48" s="31"/>
      <c r="VNA48" s="31"/>
      <c r="VNB48" s="31"/>
      <c r="VNC48" s="31"/>
      <c r="VND48" s="31"/>
      <c r="VNE48" s="31"/>
      <c r="VNF48" s="31"/>
      <c r="VNG48" s="31"/>
      <c r="VNH48" s="31"/>
      <c r="VNI48" s="31"/>
      <c r="VNJ48" s="31"/>
      <c r="VNK48" s="31"/>
      <c r="VNL48" s="31"/>
      <c r="VNM48" s="31"/>
      <c r="VNN48" s="31"/>
      <c r="VNO48" s="31"/>
      <c r="VNP48" s="31"/>
      <c r="VNQ48" s="31"/>
      <c r="VNR48" s="31"/>
      <c r="VNS48" s="31"/>
      <c r="VNT48" s="31"/>
      <c r="VNU48" s="31"/>
      <c r="VNV48" s="31"/>
      <c r="VNW48" s="31"/>
      <c r="VNX48" s="31"/>
      <c r="VNY48" s="31"/>
      <c r="VNZ48" s="31"/>
      <c r="VOA48" s="31"/>
      <c r="VOB48" s="31"/>
      <c r="VOC48" s="31"/>
      <c r="VOD48" s="31"/>
      <c r="VOE48" s="31"/>
      <c r="VOF48" s="31"/>
      <c r="VOG48" s="31"/>
      <c r="VOH48" s="31"/>
      <c r="VOI48" s="31"/>
      <c r="VOJ48" s="31"/>
      <c r="VOK48" s="31"/>
      <c r="VOL48" s="31"/>
      <c r="VOM48" s="31"/>
      <c r="VON48" s="31"/>
      <c r="VOO48" s="31"/>
      <c r="VOP48" s="31"/>
      <c r="VOQ48" s="31"/>
      <c r="VOR48" s="31"/>
      <c r="VOS48" s="31"/>
      <c r="VOT48" s="31"/>
      <c r="VOU48" s="31"/>
      <c r="VOV48" s="31"/>
      <c r="VOW48" s="31"/>
      <c r="VOX48" s="31"/>
      <c r="VOY48" s="31"/>
      <c r="VOZ48" s="31"/>
      <c r="VPA48" s="31"/>
      <c r="VPB48" s="31"/>
      <c r="VPC48" s="31"/>
      <c r="VPD48" s="31"/>
      <c r="VPE48" s="31"/>
      <c r="VPF48" s="31"/>
      <c r="VPG48" s="31"/>
      <c r="VPH48" s="31"/>
      <c r="VPI48" s="31"/>
      <c r="VPJ48" s="31"/>
      <c r="VPK48" s="31"/>
      <c r="VPL48" s="31"/>
      <c r="VPM48" s="31"/>
      <c r="VPN48" s="31"/>
      <c r="VPO48" s="31"/>
      <c r="VPP48" s="31"/>
      <c r="VPQ48" s="31"/>
      <c r="VPR48" s="31"/>
      <c r="VPS48" s="31"/>
      <c r="VPT48" s="31"/>
      <c r="VPU48" s="31"/>
      <c r="VPV48" s="31"/>
      <c r="VPW48" s="31"/>
      <c r="VPX48" s="31"/>
      <c r="VPY48" s="31"/>
      <c r="VPZ48" s="31"/>
      <c r="VQA48" s="31"/>
      <c r="VQB48" s="31"/>
      <c r="VQC48" s="31"/>
      <c r="VQD48" s="31"/>
      <c r="VQE48" s="31"/>
      <c r="VQF48" s="31"/>
      <c r="VQG48" s="31"/>
      <c r="VQH48" s="31"/>
      <c r="VQI48" s="31"/>
      <c r="VQJ48" s="31"/>
      <c r="VQK48" s="31"/>
      <c r="VQL48" s="31"/>
      <c r="VQM48" s="31"/>
      <c r="VQN48" s="31"/>
      <c r="VQO48" s="31"/>
      <c r="VQP48" s="31"/>
      <c r="VQQ48" s="31"/>
      <c r="VQR48" s="31"/>
      <c r="VQS48" s="31"/>
      <c r="VQT48" s="31"/>
      <c r="VQU48" s="31"/>
      <c r="VQV48" s="31"/>
      <c r="VQW48" s="31"/>
      <c r="VQX48" s="31"/>
      <c r="VQY48" s="31"/>
      <c r="VQZ48" s="31"/>
      <c r="VRA48" s="31"/>
      <c r="VRB48" s="31"/>
      <c r="VRC48" s="31"/>
      <c r="VRD48" s="31"/>
      <c r="VRE48" s="31"/>
      <c r="VRF48" s="31"/>
      <c r="VRG48" s="31"/>
      <c r="VRH48" s="31"/>
      <c r="VRI48" s="31"/>
      <c r="VRJ48" s="31"/>
      <c r="VRK48" s="31"/>
      <c r="VRL48" s="31"/>
      <c r="VRM48" s="31"/>
      <c r="VRN48" s="31"/>
      <c r="VRO48" s="31"/>
      <c r="VRP48" s="31"/>
      <c r="VRQ48" s="31"/>
      <c r="VRR48" s="31"/>
      <c r="VRS48" s="31"/>
      <c r="VRT48" s="31"/>
      <c r="VRU48" s="31"/>
      <c r="VRV48" s="31"/>
      <c r="VRW48" s="31"/>
      <c r="VRX48" s="31"/>
      <c r="VRY48" s="31"/>
      <c r="VRZ48" s="31"/>
      <c r="VSA48" s="31"/>
      <c r="VSB48" s="31"/>
      <c r="VSC48" s="31"/>
      <c r="VSD48" s="31"/>
      <c r="VSE48" s="31"/>
      <c r="VSF48" s="31"/>
      <c r="VSG48" s="31"/>
      <c r="VSH48" s="31"/>
      <c r="VSI48" s="31"/>
      <c r="VSJ48" s="31"/>
      <c r="VSK48" s="31"/>
      <c r="VSL48" s="31"/>
      <c r="VSM48" s="31"/>
      <c r="VSN48" s="31"/>
      <c r="VSO48" s="31"/>
      <c r="VSP48" s="31"/>
      <c r="VSQ48" s="31"/>
      <c r="VSR48" s="31"/>
      <c r="VSS48" s="31"/>
      <c r="VST48" s="31"/>
      <c r="VSU48" s="31"/>
      <c r="VSV48" s="31"/>
      <c r="VSW48" s="31"/>
      <c r="VSX48" s="31"/>
      <c r="VSY48" s="31"/>
      <c r="VSZ48" s="31"/>
      <c r="VTA48" s="31"/>
      <c r="VTB48" s="31"/>
      <c r="VTC48" s="31"/>
      <c r="VTD48" s="31"/>
      <c r="VTE48" s="31"/>
      <c r="VTF48" s="31"/>
      <c r="VTG48" s="31"/>
      <c r="VTH48" s="31"/>
      <c r="VTI48" s="31"/>
      <c r="VTJ48" s="31"/>
      <c r="VTK48" s="31"/>
      <c r="VTL48" s="31"/>
      <c r="VTM48" s="31"/>
      <c r="VTN48" s="31"/>
      <c r="VTO48" s="31"/>
      <c r="VTP48" s="31"/>
      <c r="VTQ48" s="31"/>
      <c r="VTR48" s="31"/>
      <c r="VTS48" s="31"/>
      <c r="VTT48" s="31"/>
      <c r="VTU48" s="31"/>
      <c r="VTV48" s="31"/>
      <c r="VTW48" s="31"/>
      <c r="VTX48" s="31"/>
      <c r="VTY48" s="31"/>
      <c r="VTZ48" s="31"/>
      <c r="VUA48" s="31"/>
      <c r="VUB48" s="31"/>
      <c r="VUC48" s="31"/>
      <c r="VUD48" s="31"/>
      <c r="VUE48" s="31"/>
      <c r="VUF48" s="31"/>
      <c r="VUG48" s="31"/>
      <c r="VUH48" s="31"/>
      <c r="VUI48" s="31"/>
      <c r="VUJ48" s="31"/>
      <c r="VUK48" s="31"/>
      <c r="VUL48" s="31"/>
      <c r="VUM48" s="31"/>
      <c r="VUN48" s="31"/>
      <c r="VUO48" s="31"/>
      <c r="VUP48" s="31"/>
      <c r="VUQ48" s="31"/>
      <c r="VUR48" s="31"/>
      <c r="VUS48" s="31"/>
      <c r="VUT48" s="31"/>
      <c r="VUU48" s="31"/>
      <c r="VUV48" s="31"/>
      <c r="VUW48" s="31"/>
      <c r="VUX48" s="31"/>
      <c r="VUY48" s="31"/>
      <c r="VUZ48" s="31"/>
      <c r="VVA48" s="31"/>
      <c r="VVB48" s="31"/>
      <c r="VVC48" s="31"/>
      <c r="VVD48" s="31"/>
      <c r="VVE48" s="31"/>
      <c r="VVF48" s="31"/>
      <c r="VVG48" s="31"/>
      <c r="VVH48" s="31"/>
      <c r="VVI48" s="31"/>
      <c r="VVJ48" s="31"/>
      <c r="VVK48" s="31"/>
      <c r="VVL48" s="31"/>
      <c r="VVM48" s="31"/>
      <c r="VVN48" s="31"/>
      <c r="VVO48" s="31"/>
      <c r="VVP48" s="31"/>
      <c r="VVQ48" s="31"/>
      <c r="VVR48" s="31"/>
      <c r="VVS48" s="31"/>
      <c r="VVT48" s="31"/>
      <c r="VVU48" s="31"/>
      <c r="VVV48" s="31"/>
      <c r="VVW48" s="31"/>
      <c r="VVX48" s="31"/>
      <c r="VVY48" s="31"/>
      <c r="VVZ48" s="31"/>
      <c r="VWA48" s="31"/>
      <c r="VWB48" s="31"/>
      <c r="VWC48" s="31"/>
      <c r="VWD48" s="31"/>
      <c r="VWE48" s="31"/>
      <c r="VWF48" s="31"/>
      <c r="VWG48" s="31"/>
      <c r="VWH48" s="31"/>
      <c r="VWI48" s="31"/>
      <c r="VWJ48" s="31"/>
      <c r="VWK48" s="31"/>
      <c r="VWL48" s="31"/>
      <c r="VWM48" s="31"/>
      <c r="VWN48" s="31"/>
      <c r="VWO48" s="31"/>
      <c r="VWP48" s="31"/>
      <c r="VWQ48" s="31"/>
      <c r="VWR48" s="31"/>
      <c r="VWS48" s="31"/>
      <c r="VWT48" s="31"/>
      <c r="VWU48" s="31"/>
      <c r="VWV48" s="31"/>
      <c r="VWW48" s="31"/>
      <c r="VWX48" s="31"/>
      <c r="VWY48" s="31"/>
      <c r="VWZ48" s="31"/>
      <c r="VXA48" s="31"/>
      <c r="VXB48" s="31"/>
      <c r="VXC48" s="31"/>
      <c r="VXD48" s="31"/>
      <c r="VXE48" s="31"/>
      <c r="VXF48" s="31"/>
      <c r="VXG48" s="31"/>
      <c r="VXH48" s="31"/>
      <c r="VXI48" s="31"/>
      <c r="VXJ48" s="31"/>
      <c r="VXK48" s="31"/>
      <c r="VXL48" s="31"/>
      <c r="VXM48" s="31"/>
      <c r="VXN48" s="31"/>
      <c r="VXO48" s="31"/>
      <c r="VXP48" s="31"/>
      <c r="VXQ48" s="31"/>
      <c r="VXR48" s="31"/>
      <c r="VXS48" s="31"/>
      <c r="VXT48" s="31"/>
      <c r="VXU48" s="31"/>
      <c r="VXV48" s="31"/>
      <c r="VXW48" s="31"/>
      <c r="VXX48" s="31"/>
      <c r="VXY48" s="31"/>
      <c r="VXZ48" s="31"/>
      <c r="VYA48" s="31"/>
      <c r="VYB48" s="31"/>
      <c r="VYC48" s="31"/>
      <c r="VYD48" s="31"/>
      <c r="VYE48" s="31"/>
      <c r="VYF48" s="31"/>
      <c r="VYG48" s="31"/>
      <c r="VYH48" s="31"/>
      <c r="VYI48" s="31"/>
      <c r="VYJ48" s="31"/>
      <c r="VYK48" s="31"/>
      <c r="VYL48" s="31"/>
      <c r="VYM48" s="31"/>
      <c r="VYN48" s="31"/>
      <c r="VYO48" s="31"/>
      <c r="VYP48" s="31"/>
      <c r="VYQ48" s="31"/>
      <c r="VYR48" s="31"/>
      <c r="VYS48" s="31"/>
      <c r="VYT48" s="31"/>
      <c r="VYU48" s="31"/>
      <c r="VYV48" s="31"/>
      <c r="VYW48" s="31"/>
      <c r="VYX48" s="31"/>
      <c r="VYY48" s="31"/>
      <c r="VYZ48" s="31"/>
      <c r="VZA48" s="31"/>
      <c r="VZB48" s="31"/>
      <c r="VZC48" s="31"/>
      <c r="VZD48" s="31"/>
      <c r="VZE48" s="31"/>
      <c r="VZF48" s="31"/>
      <c r="VZG48" s="31"/>
      <c r="VZH48" s="31"/>
      <c r="VZI48" s="31"/>
      <c r="VZJ48" s="31"/>
      <c r="VZK48" s="31"/>
      <c r="VZL48" s="31"/>
      <c r="VZM48" s="31"/>
      <c r="VZN48" s="31"/>
      <c r="VZO48" s="31"/>
      <c r="VZP48" s="31"/>
      <c r="VZQ48" s="31"/>
      <c r="VZR48" s="31"/>
      <c r="VZS48" s="31"/>
      <c r="VZT48" s="31"/>
      <c r="VZU48" s="31"/>
      <c r="VZV48" s="31"/>
      <c r="VZW48" s="31"/>
      <c r="VZX48" s="31"/>
      <c r="VZY48" s="31"/>
      <c r="VZZ48" s="31"/>
      <c r="WAA48" s="31"/>
      <c r="WAB48" s="31"/>
      <c r="WAC48" s="31"/>
      <c r="WAD48" s="31"/>
      <c r="WAE48" s="31"/>
      <c r="WAF48" s="31"/>
      <c r="WAG48" s="31"/>
      <c r="WAH48" s="31"/>
      <c r="WAI48" s="31"/>
      <c r="WAJ48" s="31"/>
      <c r="WAK48" s="31"/>
      <c r="WAL48" s="31"/>
      <c r="WAM48" s="31"/>
      <c r="WAN48" s="31"/>
      <c r="WAO48" s="31"/>
      <c r="WAP48" s="31"/>
      <c r="WAQ48" s="31"/>
      <c r="WAR48" s="31"/>
      <c r="WAS48" s="31"/>
      <c r="WAT48" s="31"/>
      <c r="WAU48" s="31"/>
      <c r="WAV48" s="31"/>
      <c r="WAW48" s="31"/>
      <c r="WAX48" s="31"/>
      <c r="WAY48" s="31"/>
      <c r="WAZ48" s="31"/>
      <c r="WBA48" s="31"/>
      <c r="WBB48" s="31"/>
      <c r="WBC48" s="31"/>
      <c r="WBD48" s="31"/>
      <c r="WBE48" s="31"/>
      <c r="WBF48" s="31"/>
      <c r="WBG48" s="31"/>
      <c r="WBH48" s="31"/>
      <c r="WBI48" s="31"/>
      <c r="WBJ48" s="31"/>
      <c r="WBK48" s="31"/>
      <c r="WBL48" s="31"/>
      <c r="WBM48" s="31"/>
      <c r="WBN48" s="31"/>
      <c r="WBO48" s="31"/>
      <c r="WBP48" s="31"/>
      <c r="WBQ48" s="31"/>
      <c r="WBR48" s="31"/>
      <c r="WBS48" s="31"/>
      <c r="WBT48" s="31"/>
      <c r="WBU48" s="31"/>
      <c r="WBV48" s="31"/>
      <c r="WBW48" s="31"/>
      <c r="WBX48" s="31"/>
      <c r="WBY48" s="31"/>
      <c r="WBZ48" s="31"/>
      <c r="WCA48" s="31"/>
      <c r="WCB48" s="31"/>
      <c r="WCC48" s="31"/>
      <c r="WCD48" s="31"/>
      <c r="WCE48" s="31"/>
      <c r="WCF48" s="31"/>
      <c r="WCG48" s="31"/>
      <c r="WCH48" s="31"/>
      <c r="WCI48" s="31"/>
      <c r="WCJ48" s="31"/>
      <c r="WCK48" s="31"/>
      <c r="WCL48" s="31"/>
      <c r="WCM48" s="31"/>
      <c r="WCN48" s="31"/>
      <c r="WCO48" s="31"/>
      <c r="WCP48" s="31"/>
      <c r="WCQ48" s="31"/>
      <c r="WCR48" s="31"/>
      <c r="WCS48" s="31"/>
      <c r="WCT48" s="31"/>
      <c r="WCU48" s="31"/>
      <c r="WCV48" s="31"/>
      <c r="WCW48" s="31"/>
      <c r="WCX48" s="31"/>
      <c r="WCY48" s="31"/>
      <c r="WCZ48" s="31"/>
      <c r="WDA48" s="31"/>
      <c r="WDB48" s="31"/>
      <c r="WDC48" s="31"/>
      <c r="WDD48" s="31"/>
      <c r="WDE48" s="31"/>
      <c r="WDF48" s="31"/>
      <c r="WDG48" s="31"/>
      <c r="WDH48" s="31"/>
      <c r="WDI48" s="31"/>
      <c r="WDJ48" s="31"/>
      <c r="WDK48" s="31"/>
      <c r="WDL48" s="31"/>
      <c r="WDM48" s="31"/>
      <c r="WDN48" s="31"/>
      <c r="WDO48" s="31"/>
      <c r="WDP48" s="31"/>
      <c r="WDQ48" s="31"/>
      <c r="WDR48" s="31"/>
      <c r="WDS48" s="31"/>
      <c r="WDT48" s="31"/>
      <c r="WDU48" s="31"/>
      <c r="WDV48" s="31"/>
      <c r="WDW48" s="31"/>
      <c r="WDX48" s="31"/>
      <c r="WDY48" s="31"/>
      <c r="WDZ48" s="31"/>
      <c r="WEA48" s="31"/>
      <c r="WEB48" s="31"/>
      <c r="WEC48" s="31"/>
      <c r="WED48" s="31"/>
      <c r="WEE48" s="31"/>
      <c r="WEF48" s="31"/>
      <c r="WEG48" s="31"/>
      <c r="WEH48" s="31"/>
      <c r="WEI48" s="31"/>
      <c r="WEJ48" s="31"/>
      <c r="WEK48" s="31"/>
      <c r="WEL48" s="31"/>
      <c r="WEM48" s="31"/>
      <c r="WEN48" s="31"/>
      <c r="WEO48" s="31"/>
      <c r="WEP48" s="31"/>
      <c r="WEQ48" s="31"/>
      <c r="WER48" s="31"/>
      <c r="WES48" s="31"/>
      <c r="WET48" s="31"/>
      <c r="WEU48" s="31"/>
      <c r="WEV48" s="31"/>
      <c r="WEW48" s="31"/>
      <c r="WEX48" s="31"/>
      <c r="WEY48" s="31"/>
      <c r="WEZ48" s="31"/>
      <c r="WFA48" s="31"/>
      <c r="WFB48" s="31"/>
      <c r="WFC48" s="31"/>
      <c r="WFD48" s="31"/>
      <c r="WFE48" s="31"/>
      <c r="WFF48" s="31"/>
      <c r="WFG48" s="31"/>
      <c r="WFH48" s="31"/>
      <c r="WFI48" s="31"/>
      <c r="WFJ48" s="31"/>
      <c r="WFK48" s="31"/>
      <c r="WFL48" s="31"/>
      <c r="WFM48" s="31"/>
      <c r="WFN48" s="31"/>
      <c r="WFO48" s="31"/>
      <c r="WFP48" s="31"/>
      <c r="WFQ48" s="31"/>
      <c r="WFR48" s="31"/>
      <c r="WFS48" s="31"/>
      <c r="WFT48" s="31"/>
      <c r="WFU48" s="31"/>
      <c r="WFV48" s="31"/>
      <c r="WFW48" s="31"/>
      <c r="WFX48" s="31"/>
      <c r="WFY48" s="31"/>
      <c r="WFZ48" s="31"/>
      <c r="WGA48" s="31"/>
      <c r="WGB48" s="31"/>
      <c r="WGC48" s="31"/>
      <c r="WGD48" s="31"/>
      <c r="WGE48" s="31"/>
      <c r="WGF48" s="31"/>
      <c r="WGG48" s="31"/>
      <c r="WGH48" s="31"/>
      <c r="WGI48" s="31"/>
      <c r="WGJ48" s="31"/>
      <c r="WGK48" s="31"/>
      <c r="WGL48" s="31"/>
      <c r="WGM48" s="31"/>
      <c r="WGN48" s="31"/>
      <c r="WGO48" s="31"/>
      <c r="WGP48" s="31"/>
      <c r="WGQ48" s="31"/>
      <c r="WGR48" s="31"/>
      <c r="WGS48" s="31"/>
      <c r="WGT48" s="31"/>
      <c r="WGU48" s="31"/>
      <c r="WGV48" s="31"/>
      <c r="WGW48" s="31"/>
      <c r="WGX48" s="31"/>
      <c r="WGY48" s="31"/>
      <c r="WGZ48" s="31"/>
      <c r="WHA48" s="31"/>
      <c r="WHB48" s="31"/>
      <c r="WHC48" s="31"/>
      <c r="WHD48" s="31"/>
      <c r="WHE48" s="31"/>
      <c r="WHF48" s="31"/>
      <c r="WHG48" s="31"/>
      <c r="WHH48" s="31"/>
      <c r="WHI48" s="31"/>
      <c r="WHJ48" s="31"/>
      <c r="WHK48" s="31"/>
      <c r="WHL48" s="31"/>
      <c r="WHM48" s="31"/>
      <c r="WHN48" s="31"/>
      <c r="WHO48" s="31"/>
      <c r="WHP48" s="31"/>
      <c r="WHQ48" s="31"/>
      <c r="WHR48" s="31"/>
      <c r="WHS48" s="31"/>
      <c r="WHT48" s="31"/>
      <c r="WHU48" s="31"/>
      <c r="WHV48" s="31"/>
      <c r="WHW48" s="31"/>
      <c r="WHX48" s="31"/>
      <c r="WHY48" s="31"/>
      <c r="WHZ48" s="31"/>
      <c r="WIA48" s="31"/>
      <c r="WIB48" s="31"/>
      <c r="WIC48" s="31"/>
      <c r="WID48" s="31"/>
      <c r="WIE48" s="31"/>
      <c r="WIF48" s="31"/>
      <c r="WIG48" s="31"/>
      <c r="WIH48" s="31"/>
      <c r="WII48" s="31"/>
      <c r="WIJ48" s="31"/>
      <c r="WIK48" s="31"/>
      <c r="WIL48" s="31"/>
      <c r="WIM48" s="31"/>
      <c r="WIN48" s="31"/>
      <c r="WIO48" s="31"/>
      <c r="WIP48" s="31"/>
      <c r="WIQ48" s="31"/>
      <c r="WIR48" s="31"/>
      <c r="WIS48" s="31"/>
      <c r="WIT48" s="31"/>
      <c r="WIU48" s="31"/>
      <c r="WIV48" s="31"/>
      <c r="WIW48" s="31"/>
      <c r="WIX48" s="31"/>
      <c r="WIY48" s="31"/>
      <c r="WIZ48" s="31"/>
      <c r="WJA48" s="31"/>
      <c r="WJB48" s="31"/>
      <c r="WJC48" s="31"/>
      <c r="WJD48" s="31"/>
      <c r="WJE48" s="31"/>
      <c r="WJF48" s="31"/>
      <c r="WJG48" s="31"/>
      <c r="WJH48" s="31"/>
      <c r="WJI48" s="31"/>
      <c r="WJJ48" s="31"/>
      <c r="WJK48" s="31"/>
      <c r="WJL48" s="31"/>
      <c r="WJM48" s="31"/>
      <c r="WJN48" s="31"/>
      <c r="WJO48" s="31"/>
      <c r="WJP48" s="31"/>
      <c r="WJQ48" s="31"/>
      <c r="WJR48" s="31"/>
      <c r="WJS48" s="31"/>
      <c r="WJT48" s="31"/>
      <c r="WJU48" s="31"/>
      <c r="WJV48" s="31"/>
      <c r="WJW48" s="31"/>
      <c r="WJX48" s="31"/>
      <c r="WJY48" s="31"/>
      <c r="WJZ48" s="31"/>
      <c r="WKA48" s="31"/>
      <c r="WKB48" s="31"/>
      <c r="WKC48" s="31"/>
      <c r="WKD48" s="31"/>
      <c r="WKE48" s="31"/>
      <c r="WKF48" s="31"/>
      <c r="WKG48" s="31"/>
      <c r="WKH48" s="31"/>
      <c r="WKI48" s="31"/>
      <c r="WKJ48" s="31"/>
      <c r="WKK48" s="31"/>
      <c r="WKL48" s="31"/>
      <c r="WKM48" s="31"/>
      <c r="WKN48" s="31"/>
      <c r="WKO48" s="31"/>
      <c r="WKP48" s="31"/>
      <c r="WKQ48" s="31"/>
      <c r="WKR48" s="31"/>
      <c r="WKS48" s="31"/>
      <c r="WKT48" s="31"/>
      <c r="WKU48" s="31"/>
      <c r="WKV48" s="31"/>
      <c r="WKW48" s="31"/>
      <c r="WKX48" s="31"/>
      <c r="WKY48" s="31"/>
      <c r="WKZ48" s="31"/>
      <c r="WLA48" s="31"/>
      <c r="WLB48" s="31"/>
      <c r="WLC48" s="31"/>
      <c r="WLD48" s="31"/>
      <c r="WLE48" s="31"/>
      <c r="WLF48" s="31"/>
      <c r="WLG48" s="31"/>
      <c r="WLH48" s="31"/>
      <c r="WLI48" s="31"/>
      <c r="WLJ48" s="31"/>
      <c r="WLK48" s="31"/>
      <c r="WLL48" s="31"/>
      <c r="WLM48" s="31"/>
      <c r="WLN48" s="31"/>
      <c r="WLO48" s="31"/>
      <c r="WLP48" s="31"/>
      <c r="WLQ48" s="31"/>
      <c r="WLR48" s="31"/>
      <c r="WLS48" s="31"/>
      <c r="WLT48" s="31"/>
      <c r="WLU48" s="31"/>
      <c r="WLV48" s="31"/>
      <c r="WLW48" s="31"/>
      <c r="WLX48" s="31"/>
      <c r="WLY48" s="31"/>
      <c r="WLZ48" s="31"/>
      <c r="WMA48" s="31"/>
      <c r="WMB48" s="31"/>
      <c r="WMC48" s="31"/>
      <c r="WMD48" s="31"/>
      <c r="WME48" s="31"/>
      <c r="WMF48" s="31"/>
      <c r="WMG48" s="31"/>
      <c r="WMH48" s="31"/>
      <c r="WMI48" s="31"/>
      <c r="WMJ48" s="31"/>
      <c r="WMK48" s="31"/>
      <c r="WML48" s="31"/>
      <c r="WMM48" s="31"/>
      <c r="WMN48" s="31"/>
      <c r="WMO48" s="31"/>
      <c r="WMP48" s="31"/>
      <c r="WMQ48" s="31"/>
      <c r="WMR48" s="31"/>
      <c r="WMS48" s="31"/>
      <c r="WMT48" s="31"/>
      <c r="WMU48" s="31"/>
      <c r="WMV48" s="31"/>
      <c r="WMW48" s="31"/>
      <c r="WMX48" s="31"/>
      <c r="WMY48" s="31"/>
      <c r="WMZ48" s="31"/>
      <c r="WNA48" s="31"/>
      <c r="WNB48" s="31"/>
      <c r="WNC48" s="31"/>
      <c r="WND48" s="31"/>
      <c r="WNE48" s="31"/>
      <c r="WNF48" s="31"/>
      <c r="WNG48" s="31"/>
      <c r="WNH48" s="31"/>
      <c r="WNI48" s="31"/>
      <c r="WNJ48" s="31"/>
      <c r="WNK48" s="31"/>
      <c r="WNL48" s="31"/>
      <c r="WNM48" s="31"/>
      <c r="WNN48" s="31"/>
      <c r="WNO48" s="31"/>
      <c r="WNP48" s="31"/>
      <c r="WNQ48" s="31"/>
      <c r="WNR48" s="31"/>
      <c r="WNS48" s="31"/>
      <c r="WNT48" s="31"/>
      <c r="WNU48" s="31"/>
      <c r="WNV48" s="31"/>
      <c r="WNW48" s="31"/>
      <c r="WNX48" s="31"/>
      <c r="WNY48" s="31"/>
      <c r="WNZ48" s="31"/>
      <c r="WOA48" s="31"/>
      <c r="WOB48" s="31"/>
      <c r="WOC48" s="31"/>
      <c r="WOD48" s="31"/>
      <c r="WOE48" s="31"/>
      <c r="WOF48" s="31"/>
      <c r="WOG48" s="31"/>
      <c r="WOH48" s="31"/>
      <c r="WOI48" s="31"/>
      <c r="WOJ48" s="31"/>
      <c r="WOK48" s="31"/>
      <c r="WOL48" s="31"/>
      <c r="WOM48" s="31"/>
      <c r="WON48" s="31"/>
      <c r="WOO48" s="31"/>
      <c r="WOP48" s="31"/>
      <c r="WOQ48" s="31"/>
      <c r="WOR48" s="31"/>
      <c r="WOS48" s="31"/>
      <c r="WOT48" s="31"/>
      <c r="WOU48" s="31"/>
      <c r="WOV48" s="31"/>
      <c r="WOW48" s="31"/>
      <c r="WOX48" s="31"/>
      <c r="WOY48" s="31"/>
      <c r="WOZ48" s="31"/>
      <c r="WPA48" s="31"/>
      <c r="WPB48" s="31"/>
      <c r="WPC48" s="31"/>
      <c r="WPD48" s="31"/>
      <c r="WPE48" s="31"/>
      <c r="WPF48" s="31"/>
      <c r="WPG48" s="31"/>
      <c r="WPH48" s="31"/>
      <c r="WPI48" s="31"/>
      <c r="WPJ48" s="31"/>
      <c r="WPK48" s="31"/>
      <c r="WPL48" s="31"/>
      <c r="WPM48" s="31"/>
      <c r="WPN48" s="31"/>
      <c r="WPO48" s="31"/>
      <c r="WPP48" s="31"/>
      <c r="WPQ48" s="31"/>
      <c r="WPR48" s="31"/>
      <c r="WPS48" s="31"/>
      <c r="WPT48" s="31"/>
      <c r="WPU48" s="31"/>
      <c r="WPV48" s="31"/>
      <c r="WPW48" s="31"/>
      <c r="WPX48" s="31"/>
      <c r="WPY48" s="31"/>
      <c r="WPZ48" s="31"/>
      <c r="WQA48" s="31"/>
      <c r="WQB48" s="31"/>
      <c r="WQC48" s="31"/>
      <c r="WQD48" s="31"/>
      <c r="WQE48" s="31"/>
      <c r="WQF48" s="31"/>
      <c r="WQG48" s="31"/>
      <c r="WQH48" s="31"/>
      <c r="WQI48" s="31"/>
      <c r="WQJ48" s="31"/>
      <c r="WQK48" s="31"/>
      <c r="WQL48" s="31"/>
      <c r="WQM48" s="31"/>
      <c r="WQN48" s="31"/>
      <c r="WQO48" s="31"/>
      <c r="WQP48" s="31"/>
      <c r="WQQ48" s="31"/>
      <c r="WQR48" s="31"/>
      <c r="WQS48" s="31"/>
      <c r="WQT48" s="31"/>
      <c r="WQU48" s="31"/>
      <c r="WQV48" s="31"/>
      <c r="WQW48" s="31"/>
      <c r="WQX48" s="31"/>
      <c r="WQY48" s="31"/>
      <c r="WQZ48" s="31"/>
      <c r="WRA48" s="31"/>
      <c r="WRB48" s="31"/>
      <c r="WRC48" s="31"/>
      <c r="WRD48" s="31"/>
      <c r="WRE48" s="31"/>
      <c r="WRF48" s="31"/>
      <c r="WRG48" s="31"/>
      <c r="WRH48" s="31"/>
      <c r="WRI48" s="31"/>
      <c r="WRJ48" s="31"/>
      <c r="WRK48" s="31"/>
      <c r="WRL48" s="31"/>
      <c r="WRM48" s="31"/>
      <c r="WRN48" s="31"/>
      <c r="WRO48" s="31"/>
      <c r="WRP48" s="31"/>
      <c r="WRQ48" s="31"/>
      <c r="WRR48" s="31"/>
      <c r="WRS48" s="31"/>
      <c r="WRT48" s="31"/>
      <c r="WRU48" s="31"/>
      <c r="WRV48" s="31"/>
      <c r="WRW48" s="31"/>
      <c r="WRX48" s="31"/>
      <c r="WRY48" s="31"/>
      <c r="WRZ48" s="31"/>
      <c r="WSA48" s="31"/>
      <c r="WSB48" s="31"/>
      <c r="WSC48" s="31"/>
      <c r="WSD48" s="31"/>
      <c r="WSE48" s="31"/>
      <c r="WSF48" s="31"/>
      <c r="WSG48" s="31"/>
      <c r="WSH48" s="31"/>
      <c r="WSI48" s="31"/>
      <c r="WSJ48" s="31"/>
      <c r="WSK48" s="31"/>
      <c r="WSL48" s="31"/>
      <c r="WSM48" s="31"/>
      <c r="WSN48" s="31"/>
      <c r="WSO48" s="31"/>
      <c r="WSP48" s="31"/>
      <c r="WSQ48" s="31"/>
      <c r="WSR48" s="31"/>
      <c r="WSS48" s="31"/>
      <c r="WST48" s="31"/>
      <c r="WSU48" s="31"/>
      <c r="WSV48" s="31"/>
      <c r="WSW48" s="31"/>
      <c r="WSX48" s="31"/>
      <c r="WSY48" s="31"/>
      <c r="WSZ48" s="31"/>
      <c r="WTA48" s="31"/>
      <c r="WTB48" s="31"/>
      <c r="WTC48" s="31"/>
      <c r="WTD48" s="31"/>
      <c r="WTE48" s="31"/>
      <c r="WTF48" s="31"/>
      <c r="WTG48" s="31"/>
      <c r="WTH48" s="31"/>
      <c r="WTI48" s="31"/>
      <c r="WTJ48" s="31"/>
      <c r="WTK48" s="31"/>
      <c r="WTL48" s="31"/>
      <c r="WTM48" s="31"/>
      <c r="WTN48" s="31"/>
      <c r="WTO48" s="31"/>
      <c r="WTP48" s="31"/>
      <c r="WTQ48" s="31"/>
      <c r="WTR48" s="31"/>
      <c r="WTS48" s="31"/>
      <c r="WTT48" s="31"/>
      <c r="WTU48" s="31"/>
      <c r="WTV48" s="31"/>
      <c r="WTW48" s="31"/>
      <c r="WTX48" s="31"/>
      <c r="WTY48" s="31"/>
      <c r="WTZ48" s="31"/>
      <c r="WUA48" s="31"/>
      <c r="WUB48" s="31"/>
    </row>
    <row r="49" spans="1:16096" s="1" customFormat="1" ht="27.75" customHeight="1" x14ac:dyDescent="0.35">
      <c r="A49" s="1">
        <v>43</v>
      </c>
      <c r="B49" s="19"/>
      <c r="C49" s="15" t="s">
        <v>57</v>
      </c>
      <c r="D49" s="32">
        <v>1200</v>
      </c>
      <c r="E49" s="12"/>
      <c r="F49" s="12"/>
      <c r="G49" s="33">
        <f t="shared" si="14"/>
        <v>1200</v>
      </c>
      <c r="H49" s="32"/>
      <c r="I49" s="32"/>
      <c r="J49" s="12">
        <f t="shared" si="15"/>
        <v>1200</v>
      </c>
      <c r="K49" s="12"/>
      <c r="L49" s="12"/>
      <c r="M49" s="32">
        <f t="shared" si="16"/>
        <v>1200</v>
      </c>
      <c r="N49" s="32"/>
      <c r="O49" s="32">
        <f t="shared" si="17"/>
        <v>1200</v>
      </c>
      <c r="P49" s="15"/>
      <c r="Q49" s="32">
        <v>1200</v>
      </c>
      <c r="R49" s="32">
        <f t="shared" si="18"/>
        <v>0</v>
      </c>
      <c r="S49" s="135">
        <v>1200</v>
      </c>
      <c r="T49" s="12"/>
      <c r="U49" s="138">
        <v>1200</v>
      </c>
      <c r="V49" s="9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  <c r="QR49" s="31"/>
      <c r="QS49" s="31"/>
      <c r="QT49" s="31"/>
      <c r="QU49" s="31"/>
      <c r="QV49" s="31"/>
      <c r="QW49" s="31"/>
      <c r="QX49" s="31"/>
      <c r="QY49" s="31"/>
      <c r="QZ49" s="31"/>
      <c r="RA49" s="31"/>
      <c r="RB49" s="31"/>
      <c r="RC49" s="31"/>
      <c r="RD49" s="31"/>
      <c r="RE49" s="31"/>
      <c r="RF49" s="31"/>
      <c r="RG49" s="31"/>
      <c r="RH49" s="31"/>
      <c r="RI49" s="31"/>
      <c r="RJ49" s="31"/>
      <c r="RK49" s="31"/>
      <c r="RL49" s="31"/>
      <c r="RM49" s="31"/>
      <c r="RN49" s="31"/>
      <c r="RO49" s="31"/>
      <c r="RP49" s="31"/>
      <c r="RQ49" s="31"/>
      <c r="RR49" s="31"/>
      <c r="RS49" s="31"/>
      <c r="RT49" s="31"/>
      <c r="RU49" s="31"/>
      <c r="RV49" s="31"/>
      <c r="RW49" s="31"/>
      <c r="RX49" s="31"/>
      <c r="RY49" s="31"/>
      <c r="RZ49" s="31"/>
      <c r="SA49" s="31"/>
      <c r="SB49" s="31"/>
      <c r="SC49" s="31"/>
      <c r="SD49" s="31"/>
      <c r="SE49" s="31"/>
      <c r="SF49" s="31"/>
      <c r="SG49" s="31"/>
      <c r="SH49" s="31"/>
      <c r="SI49" s="31"/>
      <c r="SJ49" s="31"/>
      <c r="SK49" s="31"/>
      <c r="SL49" s="31"/>
      <c r="SM49" s="31"/>
      <c r="SN49" s="31"/>
      <c r="SO49" s="31"/>
      <c r="SP49" s="31"/>
      <c r="SQ49" s="31"/>
      <c r="SR49" s="31"/>
      <c r="SS49" s="31"/>
      <c r="ST49" s="31"/>
      <c r="SU49" s="31"/>
      <c r="SV49" s="31"/>
      <c r="SW49" s="31"/>
      <c r="SX49" s="31"/>
      <c r="SY49" s="31"/>
      <c r="SZ49" s="31"/>
      <c r="TA49" s="31"/>
      <c r="TB49" s="31"/>
      <c r="TC49" s="31"/>
      <c r="TD49" s="31"/>
      <c r="TE49" s="31"/>
      <c r="TF49" s="31"/>
      <c r="TG49" s="31"/>
      <c r="TH49" s="31"/>
      <c r="TI49" s="31"/>
      <c r="TJ49" s="31"/>
      <c r="TK49" s="31"/>
      <c r="TL49" s="31"/>
      <c r="TM49" s="31"/>
      <c r="TN49" s="31"/>
      <c r="TO49" s="31"/>
      <c r="TP49" s="31"/>
      <c r="TQ49" s="31"/>
      <c r="TR49" s="31"/>
      <c r="TS49" s="31"/>
      <c r="TT49" s="31"/>
      <c r="TU49" s="31"/>
      <c r="TV49" s="31"/>
      <c r="TW49" s="31"/>
      <c r="TX49" s="31"/>
      <c r="TY49" s="31"/>
      <c r="TZ49" s="31"/>
      <c r="UA49" s="31"/>
      <c r="UB49" s="31"/>
      <c r="UC49" s="31"/>
      <c r="UD49" s="31"/>
      <c r="UE49" s="31"/>
      <c r="UF49" s="31"/>
      <c r="UG49" s="31"/>
      <c r="UH49" s="31"/>
      <c r="UI49" s="31"/>
      <c r="UJ49" s="31"/>
      <c r="UK49" s="31"/>
      <c r="UL49" s="31"/>
      <c r="UM49" s="31"/>
      <c r="UN49" s="31"/>
      <c r="UO49" s="31"/>
      <c r="UP49" s="31"/>
      <c r="UQ49" s="31"/>
      <c r="UR49" s="31"/>
      <c r="US49" s="31"/>
      <c r="UT49" s="31"/>
      <c r="UU49" s="31"/>
      <c r="UV49" s="31"/>
      <c r="UW49" s="31"/>
      <c r="UX49" s="31"/>
      <c r="UY49" s="31"/>
      <c r="UZ49" s="31"/>
      <c r="VA49" s="31"/>
      <c r="VB49" s="31"/>
      <c r="VC49" s="31"/>
      <c r="VD49" s="31"/>
      <c r="VE49" s="31"/>
      <c r="VF49" s="31"/>
      <c r="VG49" s="31"/>
      <c r="VH49" s="31"/>
      <c r="VI49" s="31"/>
      <c r="VJ49" s="31"/>
      <c r="VK49" s="31"/>
      <c r="VL49" s="31"/>
      <c r="VM49" s="31"/>
      <c r="VN49" s="31"/>
      <c r="VO49" s="31"/>
      <c r="VP49" s="31"/>
      <c r="VQ49" s="31"/>
      <c r="VR49" s="31"/>
      <c r="VS49" s="31"/>
      <c r="VT49" s="31"/>
      <c r="VU49" s="31"/>
      <c r="VV49" s="31"/>
      <c r="VW49" s="31"/>
      <c r="VX49" s="31"/>
      <c r="VY49" s="31"/>
      <c r="VZ49" s="31"/>
      <c r="WA49" s="31"/>
      <c r="WB49" s="31"/>
      <c r="WC49" s="31"/>
      <c r="WD49" s="31"/>
      <c r="WE49" s="31"/>
      <c r="WF49" s="31"/>
      <c r="WG49" s="31"/>
      <c r="WH49" s="31"/>
      <c r="WI49" s="31"/>
      <c r="WJ49" s="31"/>
      <c r="WK49" s="31"/>
      <c r="WL49" s="31"/>
      <c r="WM49" s="31"/>
      <c r="WN49" s="31"/>
      <c r="WO49" s="31"/>
      <c r="WP49" s="31"/>
      <c r="WQ49" s="31"/>
      <c r="WR49" s="31"/>
      <c r="WS49" s="31"/>
      <c r="WT49" s="31"/>
      <c r="WU49" s="31"/>
      <c r="WV49" s="31"/>
      <c r="WW49" s="31"/>
      <c r="WX49" s="31"/>
      <c r="WY49" s="31"/>
      <c r="WZ49" s="31"/>
      <c r="XA49" s="31"/>
      <c r="XB49" s="31"/>
      <c r="XC49" s="31"/>
      <c r="XD49" s="31"/>
      <c r="XE49" s="31"/>
      <c r="XF49" s="31"/>
      <c r="XG49" s="31"/>
      <c r="XH49" s="31"/>
      <c r="XI49" s="31"/>
      <c r="XJ49" s="31"/>
      <c r="XK49" s="31"/>
      <c r="XL49" s="31"/>
      <c r="XM49" s="31"/>
      <c r="XN49" s="31"/>
      <c r="XO49" s="31"/>
      <c r="XP49" s="31"/>
      <c r="XQ49" s="31"/>
      <c r="XR49" s="31"/>
      <c r="XS49" s="31"/>
      <c r="XT49" s="31"/>
      <c r="XU49" s="31"/>
      <c r="XV49" s="31"/>
      <c r="XW49" s="31"/>
      <c r="XX49" s="31"/>
      <c r="XY49" s="31"/>
      <c r="XZ49" s="31"/>
      <c r="YA49" s="31"/>
      <c r="YB49" s="31"/>
      <c r="YC49" s="31"/>
      <c r="YD49" s="31"/>
      <c r="YE49" s="31"/>
      <c r="YF49" s="31"/>
      <c r="YG49" s="31"/>
      <c r="YH49" s="31"/>
      <c r="YI49" s="31"/>
      <c r="YJ49" s="31"/>
      <c r="YK49" s="31"/>
      <c r="YL49" s="31"/>
      <c r="YM49" s="31"/>
      <c r="YN49" s="31"/>
      <c r="YO49" s="31"/>
      <c r="YP49" s="31"/>
      <c r="YQ49" s="31"/>
      <c r="YR49" s="31"/>
      <c r="YS49" s="31"/>
      <c r="YT49" s="31"/>
      <c r="YU49" s="31"/>
      <c r="YV49" s="31"/>
      <c r="YW49" s="31"/>
      <c r="YX49" s="31"/>
      <c r="YY49" s="31"/>
      <c r="YZ49" s="31"/>
      <c r="ZA49" s="31"/>
      <c r="ZB49" s="31"/>
      <c r="ZC49" s="31"/>
      <c r="ZD49" s="31"/>
      <c r="ZE49" s="31"/>
      <c r="ZF49" s="31"/>
      <c r="ZG49" s="31"/>
      <c r="ZH49" s="31"/>
      <c r="ZI49" s="31"/>
      <c r="ZJ49" s="31"/>
      <c r="ZK49" s="31"/>
      <c r="ZL49" s="31"/>
      <c r="ZM49" s="31"/>
      <c r="ZN49" s="31"/>
      <c r="ZO49" s="31"/>
      <c r="ZP49" s="31"/>
      <c r="ZQ49" s="31"/>
      <c r="ZR49" s="31"/>
      <c r="ZS49" s="31"/>
      <c r="ZT49" s="31"/>
      <c r="ZU49" s="31"/>
      <c r="ZV49" s="31"/>
      <c r="ZW49" s="31"/>
      <c r="ZX49" s="31"/>
      <c r="ZY49" s="31"/>
      <c r="ZZ49" s="31"/>
      <c r="AAA49" s="31"/>
      <c r="AAB49" s="31"/>
      <c r="AAC49" s="31"/>
      <c r="AAD49" s="31"/>
      <c r="AAE49" s="31"/>
      <c r="AAF49" s="31"/>
      <c r="AAG49" s="31"/>
      <c r="AAH49" s="31"/>
      <c r="AAI49" s="31"/>
      <c r="AAJ49" s="31"/>
      <c r="AAK49" s="31"/>
      <c r="AAL49" s="31"/>
      <c r="AAM49" s="31"/>
      <c r="AAN49" s="31"/>
      <c r="AAO49" s="31"/>
      <c r="AAP49" s="31"/>
      <c r="AAQ49" s="31"/>
      <c r="AAR49" s="31"/>
      <c r="AAS49" s="31"/>
      <c r="AAT49" s="31"/>
      <c r="AAU49" s="31"/>
      <c r="AAV49" s="31"/>
      <c r="AAW49" s="31"/>
      <c r="AAX49" s="31"/>
      <c r="AAY49" s="31"/>
      <c r="AAZ49" s="31"/>
      <c r="ABA49" s="31"/>
      <c r="ABB49" s="31"/>
      <c r="ABC49" s="31"/>
      <c r="ABD49" s="31"/>
      <c r="ABE49" s="31"/>
      <c r="ABF49" s="31"/>
      <c r="ABG49" s="31"/>
      <c r="ABH49" s="31"/>
      <c r="ABI49" s="31"/>
      <c r="ABJ49" s="31"/>
      <c r="ABK49" s="31"/>
      <c r="ABL49" s="31"/>
      <c r="ABM49" s="31"/>
      <c r="ABN49" s="31"/>
      <c r="ABO49" s="31"/>
      <c r="ABP49" s="31"/>
      <c r="ABQ49" s="31"/>
      <c r="ABR49" s="31"/>
      <c r="ABS49" s="31"/>
      <c r="ABT49" s="31"/>
      <c r="ABU49" s="31"/>
      <c r="ABV49" s="31"/>
      <c r="ABW49" s="31"/>
      <c r="ABX49" s="31"/>
      <c r="ABY49" s="31"/>
      <c r="ABZ49" s="31"/>
      <c r="ACA49" s="31"/>
      <c r="ACB49" s="31"/>
      <c r="ACC49" s="31"/>
      <c r="ACD49" s="31"/>
      <c r="ACE49" s="31"/>
      <c r="ACF49" s="31"/>
      <c r="ACG49" s="31"/>
      <c r="ACH49" s="31"/>
      <c r="ACI49" s="31"/>
      <c r="ACJ49" s="31"/>
      <c r="ACK49" s="31"/>
      <c r="ACL49" s="31"/>
      <c r="ACM49" s="31"/>
      <c r="ACN49" s="31"/>
      <c r="ACO49" s="31"/>
      <c r="ACP49" s="31"/>
      <c r="ACQ49" s="31"/>
      <c r="ACR49" s="31"/>
      <c r="ACS49" s="31"/>
      <c r="ACT49" s="31"/>
      <c r="ACU49" s="31"/>
      <c r="ACV49" s="31"/>
      <c r="ACW49" s="31"/>
      <c r="ACX49" s="31"/>
      <c r="ACY49" s="31"/>
      <c r="ACZ49" s="31"/>
      <c r="ADA49" s="31"/>
      <c r="ADB49" s="31"/>
      <c r="ADC49" s="31"/>
      <c r="ADD49" s="31"/>
      <c r="ADE49" s="31"/>
      <c r="ADF49" s="31"/>
      <c r="ADG49" s="31"/>
      <c r="ADH49" s="31"/>
      <c r="ADI49" s="31"/>
      <c r="ADJ49" s="31"/>
      <c r="ADK49" s="31"/>
      <c r="ADL49" s="31"/>
      <c r="ADM49" s="31"/>
      <c r="ADN49" s="31"/>
      <c r="ADO49" s="31"/>
      <c r="ADP49" s="31"/>
      <c r="ADQ49" s="31"/>
      <c r="ADR49" s="31"/>
      <c r="ADS49" s="31"/>
      <c r="ADT49" s="31"/>
      <c r="ADU49" s="31"/>
      <c r="ADV49" s="31"/>
      <c r="ADW49" s="31"/>
      <c r="ADX49" s="31"/>
      <c r="ADY49" s="31"/>
      <c r="ADZ49" s="31"/>
      <c r="AEA49" s="31"/>
      <c r="AEB49" s="31"/>
      <c r="AEC49" s="31"/>
      <c r="AED49" s="31"/>
      <c r="AEE49" s="31"/>
      <c r="AEF49" s="31"/>
      <c r="AEG49" s="31"/>
      <c r="AEH49" s="31"/>
      <c r="AEI49" s="31"/>
      <c r="AEJ49" s="31"/>
      <c r="AEK49" s="31"/>
      <c r="AEL49" s="31"/>
      <c r="AEM49" s="31"/>
      <c r="AEN49" s="31"/>
      <c r="AEO49" s="31"/>
      <c r="AEP49" s="31"/>
      <c r="AEQ49" s="31"/>
      <c r="AER49" s="31"/>
      <c r="AES49" s="31"/>
      <c r="AET49" s="31"/>
      <c r="AEU49" s="31"/>
      <c r="AEV49" s="31"/>
      <c r="AEW49" s="31"/>
      <c r="AEX49" s="31"/>
      <c r="AEY49" s="31"/>
      <c r="AEZ49" s="31"/>
      <c r="AFA49" s="31"/>
      <c r="AFB49" s="31"/>
      <c r="AFC49" s="31"/>
      <c r="AFD49" s="31"/>
      <c r="AFE49" s="31"/>
      <c r="AFF49" s="31"/>
      <c r="AFG49" s="31"/>
      <c r="AFH49" s="31"/>
      <c r="AFI49" s="31"/>
      <c r="AFJ49" s="31"/>
      <c r="AFK49" s="31"/>
      <c r="AFL49" s="31"/>
      <c r="AFM49" s="31"/>
      <c r="AFN49" s="31"/>
      <c r="AFO49" s="31"/>
      <c r="AFP49" s="31"/>
      <c r="AFQ49" s="31"/>
      <c r="AFR49" s="31"/>
      <c r="AFS49" s="31"/>
      <c r="AFT49" s="31"/>
      <c r="AFU49" s="31"/>
      <c r="AFV49" s="31"/>
      <c r="AFW49" s="31"/>
      <c r="AFX49" s="31"/>
      <c r="AFY49" s="31"/>
      <c r="AFZ49" s="31"/>
      <c r="AGA49" s="31"/>
      <c r="AGB49" s="31"/>
      <c r="AGC49" s="31"/>
      <c r="AGD49" s="31"/>
      <c r="AGE49" s="31"/>
      <c r="AGF49" s="31"/>
      <c r="AGG49" s="31"/>
      <c r="AGH49" s="31"/>
      <c r="AGI49" s="31"/>
      <c r="AGJ49" s="31"/>
      <c r="AGK49" s="31"/>
      <c r="AGL49" s="31"/>
      <c r="AGM49" s="31"/>
      <c r="AGN49" s="31"/>
      <c r="AGO49" s="31"/>
      <c r="AGP49" s="31"/>
      <c r="AGQ49" s="31"/>
      <c r="AGR49" s="31"/>
      <c r="AGS49" s="31"/>
      <c r="AGT49" s="31"/>
      <c r="AGU49" s="31"/>
      <c r="AGV49" s="31"/>
      <c r="AGW49" s="31"/>
      <c r="AGX49" s="31"/>
      <c r="AGY49" s="31"/>
      <c r="AGZ49" s="31"/>
      <c r="AHA49" s="31"/>
      <c r="AHB49" s="31"/>
      <c r="AHC49" s="31"/>
      <c r="AHD49" s="31"/>
      <c r="AHE49" s="31"/>
      <c r="AHF49" s="31"/>
      <c r="AHG49" s="31"/>
      <c r="AHH49" s="31"/>
      <c r="AHI49" s="31"/>
      <c r="AHJ49" s="31"/>
      <c r="AHK49" s="31"/>
      <c r="AHL49" s="31"/>
      <c r="AHM49" s="31"/>
      <c r="AHN49" s="31"/>
      <c r="AHO49" s="31"/>
      <c r="AHP49" s="31"/>
      <c r="AHQ49" s="31"/>
      <c r="AHR49" s="31"/>
      <c r="AHS49" s="31"/>
      <c r="AHT49" s="31"/>
      <c r="AHU49" s="31"/>
      <c r="AHV49" s="31"/>
      <c r="AHW49" s="31"/>
      <c r="AHX49" s="31"/>
      <c r="AHY49" s="31"/>
      <c r="AHZ49" s="31"/>
      <c r="AIA49" s="31"/>
      <c r="AIB49" s="31"/>
      <c r="AIC49" s="31"/>
      <c r="AID49" s="31"/>
      <c r="AIE49" s="31"/>
      <c r="AIF49" s="31"/>
      <c r="AIG49" s="31"/>
      <c r="AIH49" s="31"/>
      <c r="AII49" s="31"/>
      <c r="AIJ49" s="31"/>
      <c r="AIK49" s="31"/>
      <c r="AIL49" s="31"/>
      <c r="AIM49" s="31"/>
      <c r="AIN49" s="31"/>
      <c r="AIO49" s="31"/>
      <c r="AIP49" s="31"/>
      <c r="AIQ49" s="31"/>
      <c r="AIR49" s="31"/>
      <c r="AIS49" s="31"/>
      <c r="AIT49" s="31"/>
      <c r="AIU49" s="31"/>
      <c r="AIV49" s="31"/>
      <c r="AIW49" s="31"/>
      <c r="AIX49" s="31"/>
      <c r="AIY49" s="31"/>
      <c r="AIZ49" s="31"/>
      <c r="AJA49" s="31"/>
      <c r="AJB49" s="31"/>
      <c r="AJC49" s="31"/>
      <c r="AJD49" s="31"/>
      <c r="AJE49" s="31"/>
      <c r="AJF49" s="31"/>
      <c r="AJG49" s="31"/>
      <c r="AJH49" s="31"/>
      <c r="AJI49" s="31"/>
      <c r="AJJ49" s="31"/>
      <c r="AJK49" s="31"/>
      <c r="AJL49" s="31"/>
      <c r="AJM49" s="31"/>
      <c r="AJN49" s="31"/>
      <c r="AJO49" s="31"/>
      <c r="AJP49" s="31"/>
      <c r="AJQ49" s="31"/>
      <c r="AJR49" s="31"/>
      <c r="AJS49" s="31"/>
      <c r="AJT49" s="31"/>
      <c r="AJU49" s="31"/>
      <c r="AJV49" s="31"/>
      <c r="AJW49" s="31"/>
      <c r="AJX49" s="31"/>
      <c r="AJY49" s="31"/>
      <c r="AJZ49" s="31"/>
      <c r="AKA49" s="31"/>
      <c r="AKB49" s="31"/>
      <c r="AKC49" s="31"/>
      <c r="AKD49" s="31"/>
      <c r="AKE49" s="31"/>
      <c r="AKF49" s="31"/>
      <c r="AKG49" s="31"/>
      <c r="AKH49" s="31"/>
      <c r="AKI49" s="31"/>
      <c r="AKJ49" s="31"/>
      <c r="AKK49" s="31"/>
      <c r="AKL49" s="31"/>
      <c r="AKM49" s="31"/>
      <c r="AKN49" s="31"/>
      <c r="AKO49" s="31"/>
      <c r="AKP49" s="31"/>
      <c r="AKQ49" s="31"/>
      <c r="AKR49" s="31"/>
      <c r="AKS49" s="31"/>
      <c r="AKT49" s="31"/>
      <c r="AKU49" s="31"/>
      <c r="AKV49" s="31"/>
      <c r="AKW49" s="31"/>
      <c r="AKX49" s="31"/>
      <c r="AKY49" s="31"/>
      <c r="AKZ49" s="31"/>
      <c r="ALA49" s="31"/>
      <c r="ALB49" s="31"/>
      <c r="ALC49" s="31"/>
      <c r="ALD49" s="31"/>
      <c r="ALE49" s="31"/>
      <c r="ALF49" s="31"/>
      <c r="ALG49" s="31"/>
      <c r="ALH49" s="31"/>
      <c r="ALI49" s="31"/>
      <c r="ALJ49" s="31"/>
      <c r="ALK49" s="31"/>
      <c r="ALL49" s="31"/>
      <c r="ALM49" s="31"/>
      <c r="ALN49" s="31"/>
      <c r="ALO49" s="31"/>
      <c r="ALP49" s="31"/>
      <c r="ALQ49" s="31"/>
      <c r="ALR49" s="31"/>
      <c r="ALS49" s="31"/>
      <c r="ALT49" s="31"/>
      <c r="ALU49" s="31"/>
      <c r="ALV49" s="31"/>
      <c r="ALW49" s="31"/>
      <c r="ALX49" s="31"/>
      <c r="ALY49" s="31"/>
      <c r="ALZ49" s="31"/>
      <c r="AMA49" s="31"/>
      <c r="AMB49" s="31"/>
      <c r="AMC49" s="31"/>
      <c r="AMD49" s="31"/>
      <c r="AME49" s="31"/>
      <c r="AMF49" s="31"/>
      <c r="AMG49" s="31"/>
      <c r="AMH49" s="31"/>
      <c r="AMI49" s="31"/>
      <c r="AMJ49" s="31"/>
      <c r="AMK49" s="31"/>
      <c r="AML49" s="31"/>
      <c r="AMM49" s="31"/>
      <c r="AMN49" s="31"/>
      <c r="AMO49" s="31"/>
      <c r="AMP49" s="31"/>
      <c r="AMQ49" s="31"/>
      <c r="AMR49" s="31"/>
      <c r="AMS49" s="31"/>
      <c r="AMT49" s="31"/>
      <c r="AMU49" s="31"/>
      <c r="AMV49" s="31"/>
      <c r="AMW49" s="31"/>
      <c r="AMX49" s="31"/>
      <c r="AMY49" s="31"/>
      <c r="AMZ49" s="31"/>
      <c r="ANA49" s="31"/>
      <c r="ANB49" s="31"/>
      <c r="ANC49" s="31"/>
      <c r="AND49" s="31"/>
      <c r="ANE49" s="31"/>
      <c r="ANF49" s="31"/>
      <c r="ANG49" s="31"/>
      <c r="ANH49" s="31"/>
      <c r="ANI49" s="31"/>
      <c r="ANJ49" s="31"/>
      <c r="ANK49" s="31"/>
      <c r="ANL49" s="31"/>
      <c r="ANM49" s="31"/>
      <c r="ANN49" s="31"/>
      <c r="ANO49" s="31"/>
      <c r="ANP49" s="31"/>
      <c r="ANQ49" s="31"/>
      <c r="ANR49" s="31"/>
      <c r="ANS49" s="31"/>
      <c r="ANT49" s="31"/>
      <c r="ANU49" s="31"/>
      <c r="ANV49" s="31"/>
      <c r="ANW49" s="31"/>
      <c r="ANX49" s="31"/>
      <c r="ANY49" s="31"/>
      <c r="ANZ49" s="31"/>
      <c r="AOA49" s="31"/>
      <c r="AOB49" s="31"/>
      <c r="AOC49" s="31"/>
      <c r="AOD49" s="31"/>
      <c r="AOE49" s="31"/>
      <c r="AOF49" s="31"/>
      <c r="AOG49" s="31"/>
      <c r="AOH49" s="31"/>
      <c r="AOI49" s="31"/>
      <c r="AOJ49" s="31"/>
      <c r="AOK49" s="31"/>
      <c r="AOL49" s="31"/>
      <c r="AOM49" s="31"/>
      <c r="AON49" s="31"/>
      <c r="AOO49" s="31"/>
      <c r="AOP49" s="31"/>
      <c r="AOQ49" s="31"/>
      <c r="AOR49" s="31"/>
      <c r="AOS49" s="31"/>
      <c r="AOT49" s="31"/>
      <c r="AOU49" s="31"/>
      <c r="AOV49" s="31"/>
      <c r="AOW49" s="31"/>
      <c r="AOX49" s="31"/>
      <c r="AOY49" s="31"/>
      <c r="AOZ49" s="31"/>
      <c r="APA49" s="31"/>
      <c r="APB49" s="31"/>
      <c r="APC49" s="31"/>
      <c r="APD49" s="31"/>
      <c r="APE49" s="31"/>
      <c r="APF49" s="31"/>
      <c r="APG49" s="31"/>
      <c r="APH49" s="31"/>
      <c r="API49" s="31"/>
      <c r="APJ49" s="31"/>
      <c r="APK49" s="31"/>
      <c r="APL49" s="31"/>
      <c r="APM49" s="31"/>
      <c r="APN49" s="31"/>
      <c r="APO49" s="31"/>
      <c r="APP49" s="31"/>
      <c r="APQ49" s="31"/>
      <c r="APR49" s="31"/>
      <c r="APS49" s="31"/>
      <c r="APT49" s="31"/>
      <c r="APU49" s="31"/>
      <c r="APV49" s="31"/>
      <c r="APW49" s="31"/>
      <c r="APX49" s="31"/>
      <c r="APY49" s="31"/>
      <c r="APZ49" s="31"/>
      <c r="AQA49" s="31"/>
      <c r="AQB49" s="31"/>
      <c r="AQC49" s="31"/>
      <c r="AQD49" s="31"/>
      <c r="AQE49" s="31"/>
      <c r="AQF49" s="31"/>
      <c r="AQG49" s="31"/>
      <c r="AQH49" s="31"/>
      <c r="AQI49" s="31"/>
      <c r="AQJ49" s="31"/>
      <c r="AQK49" s="31"/>
      <c r="AQL49" s="31"/>
      <c r="AQM49" s="31"/>
      <c r="AQN49" s="31"/>
      <c r="AQO49" s="31"/>
      <c r="AQP49" s="31"/>
      <c r="AQQ49" s="31"/>
      <c r="AQR49" s="31"/>
      <c r="AQS49" s="31"/>
      <c r="AQT49" s="31"/>
      <c r="AQU49" s="31"/>
      <c r="AQV49" s="31"/>
      <c r="AQW49" s="31"/>
      <c r="AQX49" s="31"/>
      <c r="AQY49" s="31"/>
      <c r="AQZ49" s="31"/>
      <c r="ARA49" s="31"/>
      <c r="ARB49" s="31"/>
      <c r="ARC49" s="31"/>
      <c r="ARD49" s="31"/>
      <c r="ARE49" s="31"/>
      <c r="ARF49" s="31"/>
      <c r="ARG49" s="31"/>
      <c r="ARH49" s="31"/>
      <c r="ARI49" s="31"/>
      <c r="ARJ49" s="31"/>
      <c r="ARK49" s="31"/>
      <c r="ARL49" s="31"/>
      <c r="ARM49" s="31"/>
      <c r="ARN49" s="31"/>
      <c r="ARO49" s="31"/>
      <c r="ARP49" s="31"/>
      <c r="ARQ49" s="31"/>
      <c r="ARR49" s="31"/>
      <c r="ARS49" s="31"/>
      <c r="ART49" s="31"/>
      <c r="ARU49" s="31"/>
      <c r="ARV49" s="31"/>
      <c r="ARW49" s="31"/>
      <c r="ARX49" s="31"/>
      <c r="ARY49" s="31"/>
      <c r="ARZ49" s="31"/>
      <c r="ASA49" s="31"/>
      <c r="ASB49" s="31"/>
      <c r="ASC49" s="31"/>
      <c r="ASD49" s="31"/>
      <c r="ASE49" s="31"/>
      <c r="ASF49" s="31"/>
      <c r="ASG49" s="31"/>
      <c r="ASH49" s="31"/>
      <c r="ASI49" s="31"/>
      <c r="ASJ49" s="31"/>
      <c r="ASK49" s="31"/>
      <c r="ASL49" s="31"/>
      <c r="ASM49" s="31"/>
      <c r="ASN49" s="31"/>
      <c r="ASO49" s="31"/>
      <c r="ASP49" s="31"/>
      <c r="ASQ49" s="31"/>
      <c r="ASR49" s="31"/>
      <c r="ASS49" s="31"/>
      <c r="AST49" s="31"/>
      <c r="ASU49" s="31"/>
      <c r="ASV49" s="31"/>
      <c r="ASW49" s="31"/>
      <c r="ASX49" s="31"/>
      <c r="ASY49" s="31"/>
      <c r="ASZ49" s="31"/>
      <c r="ATA49" s="31"/>
      <c r="ATB49" s="31"/>
      <c r="ATC49" s="31"/>
      <c r="ATD49" s="31"/>
      <c r="ATE49" s="31"/>
      <c r="ATF49" s="31"/>
      <c r="ATG49" s="31"/>
      <c r="ATH49" s="31"/>
      <c r="ATI49" s="31"/>
      <c r="ATJ49" s="31"/>
      <c r="ATK49" s="31"/>
      <c r="ATL49" s="31"/>
      <c r="ATM49" s="31"/>
      <c r="ATN49" s="31"/>
      <c r="ATO49" s="31"/>
      <c r="ATP49" s="31"/>
      <c r="ATQ49" s="31"/>
      <c r="ATR49" s="31"/>
      <c r="ATS49" s="31"/>
      <c r="ATT49" s="31"/>
      <c r="ATU49" s="31"/>
      <c r="ATV49" s="31"/>
      <c r="ATW49" s="31"/>
      <c r="ATX49" s="31"/>
      <c r="ATY49" s="31"/>
      <c r="ATZ49" s="31"/>
      <c r="AUA49" s="31"/>
      <c r="AUB49" s="31"/>
      <c r="AUC49" s="31"/>
      <c r="AUD49" s="31"/>
      <c r="AUE49" s="31"/>
      <c r="AUF49" s="31"/>
      <c r="AUG49" s="31"/>
      <c r="AUH49" s="31"/>
      <c r="AUI49" s="31"/>
      <c r="AUJ49" s="31"/>
      <c r="AUK49" s="31"/>
      <c r="AUL49" s="31"/>
      <c r="AUM49" s="31"/>
      <c r="AUN49" s="31"/>
      <c r="AUO49" s="31"/>
      <c r="AUP49" s="31"/>
      <c r="AUQ49" s="31"/>
      <c r="AUR49" s="31"/>
      <c r="AUS49" s="31"/>
      <c r="AUT49" s="31"/>
      <c r="AUU49" s="31"/>
      <c r="AUV49" s="31"/>
      <c r="AUW49" s="31"/>
      <c r="AUX49" s="31"/>
      <c r="AUY49" s="31"/>
      <c r="AUZ49" s="31"/>
      <c r="AVA49" s="31"/>
      <c r="AVB49" s="31"/>
      <c r="AVC49" s="31"/>
      <c r="AVD49" s="31"/>
      <c r="AVE49" s="31"/>
      <c r="AVF49" s="31"/>
      <c r="AVG49" s="31"/>
      <c r="AVH49" s="31"/>
      <c r="AVI49" s="31"/>
      <c r="AVJ49" s="31"/>
      <c r="AVK49" s="31"/>
      <c r="AVL49" s="31"/>
      <c r="AVM49" s="31"/>
      <c r="AVN49" s="31"/>
      <c r="AVO49" s="31"/>
      <c r="AVP49" s="31"/>
      <c r="AVQ49" s="31"/>
      <c r="AVR49" s="31"/>
      <c r="AVS49" s="31"/>
      <c r="AVT49" s="31"/>
      <c r="AVU49" s="31"/>
      <c r="AVV49" s="31"/>
      <c r="AVW49" s="31"/>
      <c r="AVX49" s="31"/>
      <c r="AVY49" s="31"/>
      <c r="AVZ49" s="31"/>
      <c r="AWA49" s="31"/>
      <c r="AWB49" s="31"/>
      <c r="AWC49" s="31"/>
      <c r="AWD49" s="31"/>
      <c r="AWE49" s="31"/>
      <c r="AWF49" s="31"/>
      <c r="AWG49" s="31"/>
      <c r="AWH49" s="31"/>
      <c r="AWI49" s="31"/>
      <c r="AWJ49" s="31"/>
      <c r="AWK49" s="31"/>
      <c r="AWL49" s="31"/>
      <c r="AWM49" s="31"/>
      <c r="AWN49" s="31"/>
      <c r="AWO49" s="31"/>
      <c r="AWP49" s="31"/>
      <c r="AWQ49" s="31"/>
      <c r="AWR49" s="31"/>
      <c r="AWS49" s="31"/>
      <c r="AWT49" s="31"/>
      <c r="AWU49" s="31"/>
      <c r="AWV49" s="31"/>
      <c r="AWW49" s="31"/>
      <c r="AWX49" s="31"/>
      <c r="AWY49" s="31"/>
      <c r="AWZ49" s="31"/>
      <c r="AXA49" s="31"/>
      <c r="AXB49" s="31"/>
      <c r="AXC49" s="31"/>
      <c r="AXD49" s="31"/>
      <c r="AXE49" s="31"/>
      <c r="AXF49" s="31"/>
      <c r="AXG49" s="31"/>
      <c r="AXH49" s="31"/>
      <c r="AXI49" s="31"/>
      <c r="AXJ49" s="31"/>
      <c r="AXK49" s="31"/>
      <c r="AXL49" s="31"/>
      <c r="AXM49" s="31"/>
      <c r="AXN49" s="31"/>
      <c r="AXO49" s="31"/>
      <c r="AXP49" s="31"/>
      <c r="AXQ49" s="31"/>
      <c r="AXR49" s="31"/>
      <c r="AXS49" s="31"/>
      <c r="AXT49" s="31"/>
      <c r="AXU49" s="31"/>
      <c r="AXV49" s="31"/>
      <c r="AXW49" s="31"/>
      <c r="AXX49" s="31"/>
      <c r="AXY49" s="31"/>
      <c r="AXZ49" s="31"/>
      <c r="AYA49" s="31"/>
      <c r="AYB49" s="31"/>
      <c r="AYC49" s="31"/>
      <c r="AYD49" s="31"/>
      <c r="AYE49" s="31"/>
      <c r="AYF49" s="31"/>
      <c r="AYG49" s="31"/>
      <c r="AYH49" s="31"/>
      <c r="AYI49" s="31"/>
      <c r="AYJ49" s="31"/>
      <c r="AYK49" s="31"/>
      <c r="AYL49" s="31"/>
      <c r="AYM49" s="31"/>
      <c r="AYN49" s="31"/>
      <c r="AYO49" s="31"/>
      <c r="AYP49" s="31"/>
      <c r="AYQ49" s="31"/>
      <c r="AYR49" s="31"/>
      <c r="AYS49" s="31"/>
      <c r="AYT49" s="31"/>
      <c r="AYU49" s="31"/>
      <c r="AYV49" s="31"/>
      <c r="AYW49" s="31"/>
      <c r="AYX49" s="31"/>
      <c r="AYY49" s="31"/>
      <c r="AYZ49" s="31"/>
      <c r="AZA49" s="31"/>
      <c r="AZB49" s="31"/>
      <c r="AZC49" s="31"/>
      <c r="AZD49" s="31"/>
      <c r="AZE49" s="31"/>
      <c r="AZF49" s="31"/>
      <c r="AZG49" s="31"/>
      <c r="AZH49" s="31"/>
      <c r="AZI49" s="31"/>
      <c r="AZJ49" s="31"/>
      <c r="AZK49" s="31"/>
      <c r="AZL49" s="31"/>
      <c r="AZM49" s="31"/>
      <c r="AZN49" s="31"/>
      <c r="AZO49" s="31"/>
      <c r="AZP49" s="31"/>
      <c r="AZQ49" s="31"/>
      <c r="AZR49" s="31"/>
      <c r="AZS49" s="31"/>
      <c r="AZT49" s="31"/>
      <c r="AZU49" s="31"/>
      <c r="AZV49" s="31"/>
      <c r="AZW49" s="31"/>
      <c r="AZX49" s="31"/>
      <c r="AZY49" s="31"/>
      <c r="AZZ49" s="31"/>
      <c r="BAA49" s="31"/>
      <c r="BAB49" s="31"/>
      <c r="BAC49" s="31"/>
      <c r="BAD49" s="31"/>
      <c r="BAE49" s="31"/>
      <c r="BAF49" s="31"/>
      <c r="BAG49" s="31"/>
      <c r="BAH49" s="31"/>
      <c r="BAI49" s="31"/>
      <c r="BAJ49" s="31"/>
      <c r="BAK49" s="31"/>
      <c r="BAL49" s="31"/>
      <c r="BAM49" s="31"/>
      <c r="BAN49" s="31"/>
      <c r="BAO49" s="31"/>
      <c r="BAP49" s="31"/>
      <c r="BAQ49" s="31"/>
      <c r="BAR49" s="31"/>
      <c r="BAS49" s="31"/>
      <c r="BAT49" s="31"/>
      <c r="BAU49" s="31"/>
      <c r="BAV49" s="31"/>
      <c r="BAW49" s="31"/>
      <c r="BAX49" s="31"/>
      <c r="BAY49" s="31"/>
      <c r="BAZ49" s="31"/>
      <c r="BBA49" s="31"/>
      <c r="BBB49" s="31"/>
      <c r="BBC49" s="31"/>
      <c r="BBD49" s="31"/>
      <c r="BBE49" s="31"/>
      <c r="BBF49" s="31"/>
      <c r="BBG49" s="31"/>
      <c r="BBH49" s="31"/>
      <c r="BBI49" s="31"/>
      <c r="BBJ49" s="31"/>
      <c r="BBK49" s="31"/>
      <c r="BBL49" s="31"/>
      <c r="BBM49" s="31"/>
      <c r="BBN49" s="31"/>
      <c r="BBO49" s="31"/>
      <c r="BBP49" s="31"/>
      <c r="BBQ49" s="31"/>
      <c r="BBR49" s="31"/>
      <c r="BBS49" s="31"/>
      <c r="BBT49" s="31"/>
      <c r="BBU49" s="31"/>
      <c r="BBV49" s="31"/>
      <c r="BBW49" s="31"/>
      <c r="BBX49" s="31"/>
      <c r="BBY49" s="31"/>
      <c r="BBZ49" s="31"/>
      <c r="BCA49" s="31"/>
      <c r="BCB49" s="31"/>
      <c r="BCC49" s="31"/>
      <c r="BCD49" s="31"/>
      <c r="BCE49" s="31"/>
      <c r="BCF49" s="31"/>
      <c r="BCG49" s="31"/>
      <c r="BCH49" s="31"/>
      <c r="BCI49" s="31"/>
      <c r="BCJ49" s="31"/>
      <c r="BCK49" s="31"/>
      <c r="BCL49" s="31"/>
      <c r="BCM49" s="31"/>
      <c r="BCN49" s="31"/>
      <c r="BCO49" s="31"/>
      <c r="BCP49" s="31"/>
      <c r="BCQ49" s="31"/>
      <c r="BCR49" s="31"/>
      <c r="BCS49" s="31"/>
      <c r="BCT49" s="31"/>
      <c r="BCU49" s="31"/>
      <c r="BCV49" s="31"/>
      <c r="BCW49" s="31"/>
      <c r="BCX49" s="31"/>
      <c r="BCY49" s="31"/>
      <c r="BCZ49" s="31"/>
      <c r="BDA49" s="31"/>
      <c r="BDB49" s="31"/>
      <c r="BDC49" s="31"/>
      <c r="BDD49" s="31"/>
      <c r="BDE49" s="31"/>
      <c r="BDF49" s="31"/>
      <c r="BDG49" s="31"/>
      <c r="BDH49" s="31"/>
      <c r="BDI49" s="31"/>
      <c r="BDJ49" s="31"/>
      <c r="BDK49" s="31"/>
      <c r="BDL49" s="31"/>
      <c r="BDM49" s="31"/>
      <c r="BDN49" s="31"/>
      <c r="BDO49" s="31"/>
      <c r="BDP49" s="31"/>
      <c r="BDQ49" s="31"/>
      <c r="BDR49" s="31"/>
      <c r="BDS49" s="31"/>
      <c r="BDT49" s="31"/>
      <c r="BDU49" s="31"/>
      <c r="BDV49" s="31"/>
      <c r="BDW49" s="31"/>
      <c r="BDX49" s="31"/>
      <c r="BDY49" s="31"/>
      <c r="BDZ49" s="31"/>
      <c r="BEA49" s="31"/>
      <c r="BEB49" s="31"/>
      <c r="BEC49" s="31"/>
      <c r="BED49" s="31"/>
      <c r="BEE49" s="31"/>
      <c r="BEF49" s="31"/>
      <c r="BEG49" s="31"/>
      <c r="BEH49" s="31"/>
      <c r="BEI49" s="31"/>
      <c r="BEJ49" s="31"/>
      <c r="BEK49" s="31"/>
      <c r="BEL49" s="31"/>
      <c r="BEM49" s="31"/>
      <c r="BEN49" s="31"/>
      <c r="BEO49" s="31"/>
      <c r="BEP49" s="31"/>
      <c r="BEQ49" s="31"/>
      <c r="BER49" s="31"/>
      <c r="BES49" s="31"/>
      <c r="BET49" s="31"/>
      <c r="BEU49" s="31"/>
      <c r="BEV49" s="31"/>
      <c r="BEW49" s="31"/>
      <c r="BEX49" s="31"/>
      <c r="BEY49" s="31"/>
      <c r="BEZ49" s="31"/>
      <c r="BFA49" s="31"/>
      <c r="BFB49" s="31"/>
      <c r="BFC49" s="31"/>
      <c r="BFD49" s="31"/>
      <c r="BFE49" s="31"/>
      <c r="BFF49" s="31"/>
      <c r="BFG49" s="31"/>
      <c r="BFH49" s="31"/>
      <c r="BFI49" s="31"/>
      <c r="BFJ49" s="31"/>
      <c r="BFK49" s="31"/>
      <c r="BFL49" s="31"/>
      <c r="BFM49" s="31"/>
      <c r="BFN49" s="31"/>
      <c r="BFO49" s="31"/>
      <c r="BFP49" s="31"/>
      <c r="BFQ49" s="31"/>
      <c r="BFR49" s="31"/>
      <c r="BFS49" s="31"/>
      <c r="BFT49" s="31"/>
      <c r="BFU49" s="31"/>
      <c r="BFV49" s="31"/>
      <c r="BFW49" s="31"/>
      <c r="BFX49" s="31"/>
      <c r="BFY49" s="31"/>
      <c r="BFZ49" s="31"/>
      <c r="BGA49" s="31"/>
      <c r="BGB49" s="31"/>
      <c r="BGC49" s="31"/>
      <c r="BGD49" s="31"/>
      <c r="BGE49" s="31"/>
      <c r="BGF49" s="31"/>
      <c r="BGG49" s="31"/>
      <c r="BGH49" s="31"/>
      <c r="BGI49" s="31"/>
      <c r="BGJ49" s="31"/>
      <c r="BGK49" s="31"/>
      <c r="BGL49" s="31"/>
      <c r="BGM49" s="31"/>
      <c r="BGN49" s="31"/>
      <c r="BGO49" s="31"/>
      <c r="BGP49" s="31"/>
      <c r="BGQ49" s="31"/>
      <c r="BGR49" s="31"/>
      <c r="BGS49" s="31"/>
      <c r="BGT49" s="31"/>
      <c r="BGU49" s="31"/>
      <c r="BGV49" s="31"/>
      <c r="BGW49" s="31"/>
      <c r="BGX49" s="31"/>
      <c r="BGY49" s="31"/>
      <c r="BGZ49" s="31"/>
      <c r="BHA49" s="31"/>
      <c r="BHB49" s="31"/>
      <c r="BHC49" s="31"/>
      <c r="BHD49" s="31"/>
      <c r="BHE49" s="31"/>
      <c r="BHF49" s="31"/>
      <c r="BHG49" s="31"/>
      <c r="BHH49" s="31"/>
      <c r="BHI49" s="31"/>
      <c r="BHJ49" s="31"/>
      <c r="BHK49" s="31"/>
      <c r="BHL49" s="31"/>
      <c r="BHM49" s="31"/>
      <c r="BHN49" s="31"/>
      <c r="BHO49" s="31"/>
      <c r="BHP49" s="31"/>
      <c r="BHQ49" s="31"/>
      <c r="BHR49" s="31"/>
      <c r="BHS49" s="31"/>
      <c r="BHT49" s="31"/>
      <c r="BHU49" s="31"/>
      <c r="BHV49" s="31"/>
      <c r="BHW49" s="31"/>
      <c r="BHX49" s="31"/>
      <c r="BHY49" s="31"/>
      <c r="BHZ49" s="31"/>
      <c r="BIA49" s="31"/>
      <c r="BIB49" s="31"/>
      <c r="BIC49" s="31"/>
      <c r="BID49" s="31"/>
      <c r="BIE49" s="31"/>
      <c r="BIF49" s="31"/>
      <c r="BIG49" s="31"/>
      <c r="BIH49" s="31"/>
      <c r="BII49" s="31"/>
      <c r="BIJ49" s="31"/>
      <c r="BIK49" s="31"/>
      <c r="BIL49" s="31"/>
      <c r="BIM49" s="31"/>
      <c r="BIN49" s="31"/>
      <c r="BIO49" s="31"/>
      <c r="BIP49" s="31"/>
      <c r="BIQ49" s="31"/>
      <c r="BIR49" s="31"/>
      <c r="BIS49" s="31"/>
      <c r="BIT49" s="31"/>
      <c r="BIU49" s="31"/>
      <c r="BIV49" s="31"/>
      <c r="BIW49" s="31"/>
      <c r="BIX49" s="31"/>
      <c r="BIY49" s="31"/>
      <c r="BIZ49" s="31"/>
      <c r="BJA49" s="31"/>
      <c r="BJB49" s="31"/>
      <c r="BJC49" s="31"/>
      <c r="BJD49" s="31"/>
      <c r="BJE49" s="31"/>
      <c r="BJF49" s="31"/>
      <c r="BJG49" s="31"/>
      <c r="BJH49" s="31"/>
      <c r="BJI49" s="31"/>
      <c r="BJJ49" s="31"/>
      <c r="BJK49" s="31"/>
      <c r="BJL49" s="31"/>
      <c r="BJM49" s="31"/>
      <c r="BJN49" s="31"/>
      <c r="BJO49" s="31"/>
      <c r="BJP49" s="31"/>
      <c r="BJQ49" s="31"/>
      <c r="BJR49" s="31"/>
      <c r="BJS49" s="31"/>
      <c r="BJT49" s="31"/>
      <c r="BJU49" s="31"/>
      <c r="BJV49" s="31"/>
      <c r="BJW49" s="31"/>
      <c r="BJX49" s="31"/>
      <c r="BJY49" s="31"/>
      <c r="BJZ49" s="31"/>
      <c r="BKA49" s="31"/>
      <c r="BKB49" s="31"/>
      <c r="BKC49" s="31"/>
      <c r="BKD49" s="31"/>
      <c r="BKE49" s="31"/>
      <c r="BKF49" s="31"/>
      <c r="BKG49" s="31"/>
      <c r="BKH49" s="31"/>
      <c r="BKI49" s="31"/>
      <c r="BKJ49" s="31"/>
      <c r="BKK49" s="31"/>
      <c r="BKL49" s="31"/>
      <c r="BKM49" s="31"/>
      <c r="BKN49" s="31"/>
      <c r="BKO49" s="31"/>
      <c r="BKP49" s="31"/>
      <c r="BKQ49" s="31"/>
      <c r="BKR49" s="31"/>
      <c r="BKS49" s="31"/>
      <c r="BKT49" s="31"/>
      <c r="BKU49" s="31"/>
      <c r="BKV49" s="31"/>
      <c r="BKW49" s="31"/>
      <c r="BKX49" s="31"/>
      <c r="BKY49" s="31"/>
      <c r="BKZ49" s="31"/>
      <c r="BLA49" s="31"/>
      <c r="BLB49" s="31"/>
      <c r="BLC49" s="31"/>
      <c r="BLD49" s="31"/>
      <c r="BLE49" s="31"/>
      <c r="BLF49" s="31"/>
      <c r="BLG49" s="31"/>
      <c r="BLH49" s="31"/>
      <c r="BLI49" s="31"/>
      <c r="BLJ49" s="31"/>
      <c r="BLK49" s="31"/>
      <c r="BLL49" s="31"/>
      <c r="BLM49" s="31"/>
      <c r="BLN49" s="31"/>
      <c r="BLO49" s="31"/>
      <c r="BLP49" s="31"/>
      <c r="BLQ49" s="31"/>
      <c r="BLR49" s="31"/>
      <c r="BLS49" s="31"/>
      <c r="BLT49" s="31"/>
      <c r="BLU49" s="31"/>
      <c r="BLV49" s="31"/>
      <c r="BLW49" s="31"/>
      <c r="BLX49" s="31"/>
      <c r="BLY49" s="31"/>
      <c r="BLZ49" s="31"/>
      <c r="BMA49" s="31"/>
      <c r="BMB49" s="31"/>
      <c r="BMC49" s="31"/>
      <c r="BMD49" s="31"/>
      <c r="BME49" s="31"/>
      <c r="BMF49" s="31"/>
      <c r="BMG49" s="31"/>
      <c r="BMH49" s="31"/>
      <c r="BMI49" s="31"/>
      <c r="BMJ49" s="31"/>
      <c r="BMK49" s="31"/>
      <c r="BML49" s="31"/>
      <c r="BMM49" s="31"/>
      <c r="BMN49" s="31"/>
      <c r="BMO49" s="31"/>
      <c r="BMP49" s="31"/>
      <c r="BMQ49" s="31"/>
      <c r="BMR49" s="31"/>
      <c r="BMS49" s="31"/>
      <c r="BMT49" s="31"/>
      <c r="BMU49" s="31"/>
      <c r="BMV49" s="31"/>
      <c r="BMW49" s="31"/>
      <c r="BMX49" s="31"/>
      <c r="BMY49" s="31"/>
      <c r="BMZ49" s="31"/>
      <c r="BNA49" s="31"/>
      <c r="BNB49" s="31"/>
      <c r="BNC49" s="31"/>
      <c r="BND49" s="31"/>
      <c r="BNE49" s="31"/>
      <c r="BNF49" s="31"/>
      <c r="BNG49" s="31"/>
      <c r="BNH49" s="31"/>
      <c r="BNI49" s="31"/>
      <c r="BNJ49" s="31"/>
      <c r="BNK49" s="31"/>
      <c r="BNL49" s="31"/>
      <c r="BNM49" s="31"/>
      <c r="BNN49" s="31"/>
      <c r="BNO49" s="31"/>
      <c r="BNP49" s="31"/>
      <c r="BNQ49" s="31"/>
      <c r="BNR49" s="31"/>
      <c r="BNS49" s="31"/>
      <c r="BNT49" s="31"/>
      <c r="BNU49" s="31"/>
      <c r="BNV49" s="31"/>
      <c r="BNW49" s="31"/>
      <c r="BNX49" s="31"/>
      <c r="BNY49" s="31"/>
      <c r="BNZ49" s="31"/>
      <c r="BOA49" s="31"/>
      <c r="BOB49" s="31"/>
      <c r="BOC49" s="31"/>
      <c r="BOD49" s="31"/>
      <c r="BOE49" s="31"/>
      <c r="BOF49" s="31"/>
      <c r="BOG49" s="31"/>
      <c r="BOH49" s="31"/>
      <c r="BOI49" s="31"/>
      <c r="BOJ49" s="31"/>
      <c r="BOK49" s="31"/>
      <c r="BOL49" s="31"/>
      <c r="BOM49" s="31"/>
      <c r="BON49" s="31"/>
      <c r="BOO49" s="31"/>
      <c r="BOP49" s="31"/>
      <c r="BOQ49" s="31"/>
      <c r="BOR49" s="31"/>
      <c r="BOS49" s="31"/>
      <c r="BOT49" s="31"/>
      <c r="BOU49" s="31"/>
      <c r="BOV49" s="31"/>
      <c r="BOW49" s="31"/>
      <c r="BOX49" s="31"/>
      <c r="BOY49" s="31"/>
      <c r="BOZ49" s="31"/>
      <c r="BPA49" s="31"/>
      <c r="BPB49" s="31"/>
      <c r="BPC49" s="31"/>
      <c r="BPD49" s="31"/>
      <c r="BPE49" s="31"/>
      <c r="BPF49" s="31"/>
      <c r="BPG49" s="31"/>
      <c r="BPH49" s="31"/>
      <c r="BPI49" s="31"/>
      <c r="BPJ49" s="31"/>
      <c r="BPK49" s="31"/>
      <c r="BPL49" s="31"/>
      <c r="BPM49" s="31"/>
      <c r="BPN49" s="31"/>
      <c r="BPO49" s="31"/>
      <c r="BPP49" s="31"/>
      <c r="BPQ49" s="31"/>
      <c r="BPR49" s="31"/>
      <c r="BPS49" s="31"/>
      <c r="BPT49" s="31"/>
      <c r="BPU49" s="31"/>
      <c r="BPV49" s="31"/>
      <c r="BPW49" s="31"/>
      <c r="BPX49" s="31"/>
      <c r="BPY49" s="31"/>
      <c r="BPZ49" s="31"/>
      <c r="BQA49" s="31"/>
      <c r="BQB49" s="31"/>
      <c r="BQC49" s="31"/>
      <c r="BQD49" s="31"/>
      <c r="BQE49" s="31"/>
      <c r="BQF49" s="31"/>
      <c r="BQG49" s="31"/>
      <c r="BQH49" s="31"/>
      <c r="BQI49" s="31"/>
      <c r="BQJ49" s="31"/>
      <c r="BQK49" s="31"/>
      <c r="BQL49" s="31"/>
      <c r="BQM49" s="31"/>
      <c r="BQN49" s="31"/>
      <c r="BQO49" s="31"/>
      <c r="BQP49" s="31"/>
      <c r="BQQ49" s="31"/>
      <c r="BQR49" s="31"/>
      <c r="BQS49" s="31"/>
      <c r="BQT49" s="31"/>
      <c r="BQU49" s="31"/>
      <c r="BQV49" s="31"/>
      <c r="BQW49" s="31"/>
      <c r="BQX49" s="31"/>
      <c r="BQY49" s="31"/>
      <c r="BQZ49" s="31"/>
      <c r="BRA49" s="31"/>
      <c r="BRB49" s="31"/>
      <c r="BRC49" s="31"/>
      <c r="BRD49" s="31"/>
      <c r="BRE49" s="31"/>
      <c r="BRF49" s="31"/>
      <c r="BRG49" s="31"/>
      <c r="BRH49" s="31"/>
      <c r="BRI49" s="31"/>
      <c r="BRJ49" s="31"/>
      <c r="BRK49" s="31"/>
      <c r="BRL49" s="31"/>
      <c r="BRM49" s="31"/>
      <c r="BRN49" s="31"/>
      <c r="BRO49" s="31"/>
      <c r="BRP49" s="31"/>
      <c r="BRQ49" s="31"/>
      <c r="BRR49" s="31"/>
      <c r="BRS49" s="31"/>
      <c r="BRT49" s="31"/>
      <c r="BRU49" s="31"/>
      <c r="BRV49" s="31"/>
      <c r="BRW49" s="31"/>
      <c r="BRX49" s="31"/>
      <c r="BRY49" s="31"/>
      <c r="BRZ49" s="31"/>
      <c r="BSA49" s="31"/>
      <c r="BSB49" s="31"/>
      <c r="BSC49" s="31"/>
      <c r="BSD49" s="31"/>
      <c r="BSE49" s="31"/>
      <c r="BSF49" s="31"/>
      <c r="BSG49" s="31"/>
      <c r="BSH49" s="31"/>
      <c r="BSI49" s="31"/>
      <c r="BSJ49" s="31"/>
      <c r="BSK49" s="31"/>
      <c r="BSL49" s="31"/>
      <c r="BSM49" s="31"/>
      <c r="BSN49" s="31"/>
      <c r="BSO49" s="31"/>
      <c r="BSP49" s="31"/>
      <c r="BSQ49" s="31"/>
      <c r="BSR49" s="31"/>
      <c r="BSS49" s="31"/>
      <c r="BST49" s="31"/>
      <c r="BSU49" s="31"/>
      <c r="BSV49" s="31"/>
      <c r="BSW49" s="31"/>
      <c r="BSX49" s="31"/>
      <c r="BSY49" s="31"/>
      <c r="BSZ49" s="31"/>
      <c r="BTA49" s="31"/>
      <c r="BTB49" s="31"/>
      <c r="BTC49" s="31"/>
      <c r="BTD49" s="31"/>
      <c r="BTE49" s="31"/>
      <c r="BTF49" s="31"/>
      <c r="BTG49" s="31"/>
      <c r="BTH49" s="31"/>
      <c r="BTI49" s="31"/>
      <c r="BTJ49" s="31"/>
      <c r="BTK49" s="31"/>
      <c r="BTL49" s="31"/>
      <c r="BTM49" s="31"/>
      <c r="BTN49" s="31"/>
      <c r="BTO49" s="31"/>
      <c r="BTP49" s="31"/>
      <c r="BTQ49" s="31"/>
      <c r="BTR49" s="31"/>
      <c r="BTS49" s="31"/>
      <c r="BTT49" s="31"/>
      <c r="BTU49" s="31"/>
      <c r="BTV49" s="31"/>
      <c r="BTW49" s="31"/>
      <c r="BTX49" s="31"/>
      <c r="BTY49" s="31"/>
      <c r="BTZ49" s="31"/>
      <c r="BUA49" s="31"/>
      <c r="BUB49" s="31"/>
      <c r="BUC49" s="31"/>
      <c r="BUD49" s="31"/>
      <c r="BUE49" s="31"/>
      <c r="BUF49" s="31"/>
      <c r="BUG49" s="31"/>
      <c r="BUH49" s="31"/>
      <c r="BUI49" s="31"/>
      <c r="BUJ49" s="31"/>
      <c r="BUK49" s="31"/>
      <c r="BUL49" s="31"/>
      <c r="BUM49" s="31"/>
      <c r="BUN49" s="31"/>
      <c r="BUO49" s="31"/>
      <c r="BUP49" s="31"/>
      <c r="BUQ49" s="31"/>
      <c r="BUR49" s="31"/>
      <c r="BUS49" s="31"/>
      <c r="BUT49" s="31"/>
      <c r="BUU49" s="31"/>
      <c r="BUV49" s="31"/>
      <c r="BUW49" s="31"/>
      <c r="BUX49" s="31"/>
      <c r="BUY49" s="31"/>
      <c r="BUZ49" s="31"/>
      <c r="BVA49" s="31"/>
      <c r="BVB49" s="31"/>
      <c r="BVC49" s="31"/>
      <c r="BVD49" s="31"/>
      <c r="BVE49" s="31"/>
      <c r="BVF49" s="31"/>
      <c r="BVG49" s="31"/>
      <c r="BVH49" s="31"/>
      <c r="BVI49" s="31"/>
      <c r="BVJ49" s="31"/>
      <c r="BVK49" s="31"/>
      <c r="BVL49" s="31"/>
      <c r="BVM49" s="31"/>
      <c r="BVN49" s="31"/>
      <c r="BVO49" s="31"/>
      <c r="BVP49" s="31"/>
      <c r="BVQ49" s="31"/>
      <c r="BVR49" s="31"/>
      <c r="BVS49" s="31"/>
      <c r="BVT49" s="31"/>
      <c r="BVU49" s="31"/>
      <c r="BVV49" s="31"/>
      <c r="BVW49" s="31"/>
      <c r="BVX49" s="31"/>
      <c r="BVY49" s="31"/>
      <c r="BVZ49" s="31"/>
      <c r="BWA49" s="31"/>
      <c r="BWB49" s="31"/>
      <c r="BWC49" s="31"/>
      <c r="BWD49" s="31"/>
      <c r="BWE49" s="31"/>
      <c r="BWF49" s="31"/>
      <c r="BWG49" s="31"/>
      <c r="BWH49" s="31"/>
      <c r="BWI49" s="31"/>
      <c r="BWJ49" s="31"/>
      <c r="BWK49" s="31"/>
      <c r="BWL49" s="31"/>
      <c r="BWM49" s="31"/>
      <c r="BWN49" s="31"/>
      <c r="BWO49" s="31"/>
      <c r="BWP49" s="31"/>
      <c r="BWQ49" s="31"/>
      <c r="BWR49" s="31"/>
      <c r="BWS49" s="31"/>
      <c r="BWT49" s="31"/>
      <c r="BWU49" s="31"/>
      <c r="BWV49" s="31"/>
      <c r="BWW49" s="31"/>
      <c r="BWX49" s="31"/>
      <c r="BWY49" s="31"/>
      <c r="BWZ49" s="31"/>
      <c r="BXA49" s="31"/>
      <c r="BXB49" s="31"/>
      <c r="BXC49" s="31"/>
      <c r="BXD49" s="31"/>
      <c r="BXE49" s="31"/>
      <c r="BXF49" s="31"/>
      <c r="BXG49" s="31"/>
      <c r="BXH49" s="31"/>
      <c r="BXI49" s="31"/>
      <c r="BXJ49" s="31"/>
      <c r="BXK49" s="31"/>
      <c r="BXL49" s="31"/>
      <c r="BXM49" s="31"/>
      <c r="BXN49" s="31"/>
      <c r="BXO49" s="31"/>
      <c r="BXP49" s="31"/>
      <c r="BXQ49" s="31"/>
      <c r="BXR49" s="31"/>
      <c r="BXS49" s="31"/>
      <c r="BXT49" s="31"/>
      <c r="BXU49" s="31"/>
      <c r="BXV49" s="31"/>
      <c r="BXW49" s="31"/>
      <c r="BXX49" s="31"/>
      <c r="BXY49" s="31"/>
      <c r="BXZ49" s="31"/>
      <c r="BYA49" s="31"/>
      <c r="BYB49" s="31"/>
      <c r="BYC49" s="31"/>
      <c r="BYD49" s="31"/>
      <c r="BYE49" s="31"/>
      <c r="BYF49" s="31"/>
      <c r="BYG49" s="31"/>
      <c r="BYH49" s="31"/>
      <c r="BYI49" s="31"/>
      <c r="BYJ49" s="31"/>
      <c r="BYK49" s="31"/>
      <c r="BYL49" s="31"/>
      <c r="BYM49" s="31"/>
      <c r="BYN49" s="31"/>
      <c r="BYO49" s="31"/>
      <c r="BYP49" s="31"/>
      <c r="BYQ49" s="31"/>
      <c r="BYR49" s="31"/>
      <c r="BYS49" s="31"/>
      <c r="BYT49" s="31"/>
      <c r="BYU49" s="31"/>
      <c r="BYV49" s="31"/>
      <c r="BYW49" s="31"/>
      <c r="BYX49" s="31"/>
      <c r="BYY49" s="31"/>
      <c r="BYZ49" s="31"/>
      <c r="BZA49" s="31"/>
      <c r="BZB49" s="31"/>
      <c r="BZC49" s="31"/>
      <c r="BZD49" s="31"/>
      <c r="BZE49" s="31"/>
      <c r="BZF49" s="31"/>
      <c r="BZG49" s="31"/>
      <c r="BZH49" s="31"/>
      <c r="BZI49" s="31"/>
      <c r="BZJ49" s="31"/>
      <c r="BZK49" s="31"/>
      <c r="BZL49" s="31"/>
      <c r="BZM49" s="31"/>
      <c r="BZN49" s="31"/>
      <c r="BZO49" s="31"/>
      <c r="BZP49" s="31"/>
      <c r="BZQ49" s="31"/>
      <c r="BZR49" s="31"/>
      <c r="BZS49" s="31"/>
      <c r="BZT49" s="31"/>
      <c r="BZU49" s="31"/>
      <c r="BZV49" s="31"/>
      <c r="BZW49" s="31"/>
      <c r="BZX49" s="31"/>
      <c r="BZY49" s="31"/>
      <c r="BZZ49" s="31"/>
      <c r="CAA49" s="31"/>
      <c r="CAB49" s="31"/>
      <c r="CAC49" s="31"/>
      <c r="CAD49" s="31"/>
      <c r="CAE49" s="31"/>
      <c r="CAF49" s="31"/>
      <c r="CAG49" s="31"/>
      <c r="CAH49" s="31"/>
      <c r="CAI49" s="31"/>
      <c r="CAJ49" s="31"/>
      <c r="CAK49" s="31"/>
      <c r="CAL49" s="31"/>
      <c r="CAM49" s="31"/>
      <c r="CAN49" s="31"/>
      <c r="CAO49" s="31"/>
      <c r="CAP49" s="31"/>
      <c r="CAQ49" s="31"/>
      <c r="CAR49" s="31"/>
      <c r="CAS49" s="31"/>
      <c r="CAT49" s="31"/>
      <c r="CAU49" s="31"/>
      <c r="CAV49" s="31"/>
      <c r="CAW49" s="31"/>
      <c r="CAX49" s="31"/>
      <c r="CAY49" s="31"/>
      <c r="CAZ49" s="31"/>
      <c r="CBA49" s="31"/>
      <c r="CBB49" s="31"/>
      <c r="CBC49" s="31"/>
      <c r="CBD49" s="31"/>
      <c r="CBE49" s="31"/>
      <c r="CBF49" s="31"/>
      <c r="CBG49" s="31"/>
      <c r="CBH49" s="31"/>
      <c r="CBI49" s="31"/>
      <c r="CBJ49" s="31"/>
      <c r="CBK49" s="31"/>
      <c r="CBL49" s="31"/>
      <c r="CBM49" s="31"/>
      <c r="CBN49" s="31"/>
      <c r="CBO49" s="31"/>
      <c r="CBP49" s="31"/>
      <c r="CBQ49" s="31"/>
      <c r="CBR49" s="31"/>
      <c r="CBS49" s="31"/>
      <c r="CBT49" s="31"/>
      <c r="CBU49" s="31"/>
      <c r="CBV49" s="31"/>
      <c r="CBW49" s="31"/>
      <c r="CBX49" s="31"/>
      <c r="CBY49" s="31"/>
      <c r="CBZ49" s="31"/>
      <c r="CCA49" s="31"/>
      <c r="CCB49" s="31"/>
      <c r="CCC49" s="31"/>
      <c r="CCD49" s="31"/>
      <c r="CCE49" s="31"/>
      <c r="CCF49" s="31"/>
      <c r="CCG49" s="31"/>
      <c r="CCH49" s="31"/>
      <c r="CCI49" s="31"/>
      <c r="CCJ49" s="31"/>
      <c r="CCK49" s="31"/>
      <c r="CCL49" s="31"/>
      <c r="CCM49" s="31"/>
      <c r="CCN49" s="31"/>
      <c r="CCO49" s="31"/>
      <c r="CCP49" s="31"/>
      <c r="CCQ49" s="31"/>
      <c r="CCR49" s="31"/>
      <c r="CCS49" s="31"/>
      <c r="CCT49" s="31"/>
      <c r="CCU49" s="31"/>
      <c r="CCV49" s="31"/>
      <c r="CCW49" s="31"/>
      <c r="CCX49" s="31"/>
      <c r="CCY49" s="31"/>
      <c r="CCZ49" s="31"/>
      <c r="CDA49" s="31"/>
      <c r="CDB49" s="31"/>
      <c r="CDC49" s="31"/>
      <c r="CDD49" s="31"/>
      <c r="CDE49" s="31"/>
      <c r="CDF49" s="31"/>
      <c r="CDG49" s="31"/>
      <c r="CDH49" s="31"/>
      <c r="CDI49" s="31"/>
      <c r="CDJ49" s="31"/>
      <c r="CDK49" s="31"/>
      <c r="CDL49" s="31"/>
      <c r="CDM49" s="31"/>
      <c r="CDN49" s="31"/>
      <c r="CDO49" s="31"/>
      <c r="CDP49" s="31"/>
      <c r="CDQ49" s="31"/>
      <c r="CDR49" s="31"/>
      <c r="CDS49" s="31"/>
      <c r="CDT49" s="31"/>
      <c r="CDU49" s="31"/>
      <c r="CDV49" s="31"/>
      <c r="CDW49" s="31"/>
      <c r="CDX49" s="31"/>
      <c r="CDY49" s="31"/>
      <c r="CDZ49" s="31"/>
      <c r="CEA49" s="31"/>
      <c r="CEB49" s="31"/>
      <c r="CEC49" s="31"/>
      <c r="CED49" s="31"/>
      <c r="CEE49" s="31"/>
      <c r="CEF49" s="31"/>
      <c r="CEG49" s="31"/>
      <c r="CEH49" s="31"/>
      <c r="CEI49" s="31"/>
      <c r="CEJ49" s="31"/>
      <c r="CEK49" s="31"/>
      <c r="CEL49" s="31"/>
      <c r="CEM49" s="31"/>
      <c r="CEN49" s="31"/>
      <c r="CEO49" s="31"/>
      <c r="CEP49" s="31"/>
      <c r="CEQ49" s="31"/>
      <c r="CER49" s="31"/>
      <c r="CES49" s="31"/>
      <c r="CET49" s="31"/>
      <c r="CEU49" s="31"/>
      <c r="CEV49" s="31"/>
      <c r="CEW49" s="31"/>
      <c r="CEX49" s="31"/>
      <c r="CEY49" s="31"/>
      <c r="CEZ49" s="31"/>
      <c r="CFA49" s="31"/>
      <c r="CFB49" s="31"/>
      <c r="CFC49" s="31"/>
      <c r="CFD49" s="31"/>
      <c r="CFE49" s="31"/>
      <c r="CFF49" s="31"/>
      <c r="CFG49" s="31"/>
      <c r="CFH49" s="31"/>
      <c r="CFI49" s="31"/>
      <c r="CFJ49" s="31"/>
      <c r="CFK49" s="31"/>
      <c r="CFL49" s="31"/>
      <c r="CFM49" s="31"/>
      <c r="CFN49" s="31"/>
      <c r="CFO49" s="31"/>
      <c r="CFP49" s="31"/>
      <c r="CFQ49" s="31"/>
      <c r="CFR49" s="31"/>
      <c r="CFS49" s="31"/>
      <c r="CFT49" s="31"/>
      <c r="CFU49" s="31"/>
      <c r="CFV49" s="31"/>
      <c r="CFW49" s="31"/>
      <c r="CFX49" s="31"/>
      <c r="CFY49" s="31"/>
      <c r="CFZ49" s="31"/>
      <c r="CGA49" s="31"/>
      <c r="CGB49" s="31"/>
      <c r="CGC49" s="31"/>
      <c r="CGD49" s="31"/>
      <c r="CGE49" s="31"/>
      <c r="CGF49" s="31"/>
      <c r="CGG49" s="31"/>
      <c r="CGH49" s="31"/>
      <c r="CGI49" s="31"/>
      <c r="CGJ49" s="31"/>
      <c r="CGK49" s="31"/>
      <c r="CGL49" s="31"/>
      <c r="CGM49" s="31"/>
      <c r="CGN49" s="31"/>
      <c r="CGO49" s="31"/>
      <c r="CGP49" s="31"/>
      <c r="CGQ49" s="31"/>
      <c r="CGR49" s="31"/>
      <c r="CGS49" s="31"/>
      <c r="CGT49" s="31"/>
      <c r="CGU49" s="31"/>
      <c r="CGV49" s="31"/>
      <c r="CGW49" s="31"/>
      <c r="CGX49" s="31"/>
      <c r="CGY49" s="31"/>
      <c r="CGZ49" s="31"/>
      <c r="CHA49" s="31"/>
      <c r="CHB49" s="31"/>
      <c r="CHC49" s="31"/>
      <c r="CHD49" s="31"/>
      <c r="CHE49" s="31"/>
      <c r="CHF49" s="31"/>
      <c r="CHG49" s="31"/>
      <c r="CHH49" s="31"/>
      <c r="CHI49" s="31"/>
      <c r="CHJ49" s="31"/>
      <c r="CHK49" s="31"/>
      <c r="CHL49" s="31"/>
      <c r="CHM49" s="31"/>
      <c r="CHN49" s="31"/>
      <c r="CHO49" s="31"/>
      <c r="CHP49" s="31"/>
      <c r="CHQ49" s="31"/>
      <c r="CHR49" s="31"/>
      <c r="CHS49" s="31"/>
      <c r="CHT49" s="31"/>
      <c r="CHU49" s="31"/>
      <c r="CHV49" s="31"/>
      <c r="CHW49" s="31"/>
      <c r="CHX49" s="31"/>
      <c r="CHY49" s="31"/>
      <c r="CHZ49" s="31"/>
      <c r="CIA49" s="31"/>
      <c r="CIB49" s="31"/>
      <c r="CIC49" s="31"/>
      <c r="CID49" s="31"/>
      <c r="CIE49" s="31"/>
      <c r="CIF49" s="31"/>
      <c r="CIG49" s="31"/>
      <c r="CIH49" s="31"/>
      <c r="CII49" s="31"/>
      <c r="CIJ49" s="31"/>
      <c r="CIK49" s="31"/>
      <c r="CIL49" s="31"/>
      <c r="CIM49" s="31"/>
      <c r="CIN49" s="31"/>
      <c r="CIO49" s="31"/>
      <c r="CIP49" s="31"/>
      <c r="CIQ49" s="31"/>
      <c r="CIR49" s="31"/>
      <c r="CIS49" s="31"/>
      <c r="CIT49" s="31"/>
      <c r="CIU49" s="31"/>
      <c r="CIV49" s="31"/>
      <c r="CIW49" s="31"/>
      <c r="CIX49" s="31"/>
      <c r="CIY49" s="31"/>
      <c r="CIZ49" s="31"/>
      <c r="CJA49" s="31"/>
      <c r="CJB49" s="31"/>
      <c r="CJC49" s="31"/>
      <c r="CJD49" s="31"/>
      <c r="CJE49" s="31"/>
      <c r="CJF49" s="31"/>
      <c r="CJG49" s="31"/>
      <c r="CJH49" s="31"/>
      <c r="CJI49" s="31"/>
      <c r="CJJ49" s="31"/>
      <c r="CJK49" s="31"/>
      <c r="CJL49" s="31"/>
      <c r="CJM49" s="31"/>
      <c r="CJN49" s="31"/>
      <c r="CJO49" s="31"/>
      <c r="CJP49" s="31"/>
      <c r="CJQ49" s="31"/>
      <c r="CJR49" s="31"/>
      <c r="CJS49" s="31"/>
      <c r="CJT49" s="31"/>
      <c r="CJU49" s="31"/>
      <c r="CJV49" s="31"/>
      <c r="CJW49" s="31"/>
      <c r="CJX49" s="31"/>
      <c r="CJY49" s="31"/>
      <c r="CJZ49" s="31"/>
      <c r="CKA49" s="31"/>
      <c r="CKB49" s="31"/>
      <c r="CKC49" s="31"/>
      <c r="CKD49" s="31"/>
      <c r="CKE49" s="31"/>
      <c r="CKF49" s="31"/>
      <c r="CKG49" s="31"/>
      <c r="CKH49" s="31"/>
      <c r="CKI49" s="31"/>
      <c r="CKJ49" s="31"/>
      <c r="CKK49" s="31"/>
      <c r="CKL49" s="31"/>
      <c r="CKM49" s="31"/>
      <c r="CKN49" s="31"/>
      <c r="CKO49" s="31"/>
      <c r="CKP49" s="31"/>
      <c r="CKQ49" s="31"/>
      <c r="CKR49" s="31"/>
      <c r="CKS49" s="31"/>
      <c r="CKT49" s="31"/>
      <c r="CKU49" s="31"/>
      <c r="CKV49" s="31"/>
      <c r="CKW49" s="31"/>
      <c r="CKX49" s="31"/>
      <c r="CKY49" s="31"/>
      <c r="CKZ49" s="31"/>
      <c r="CLA49" s="31"/>
      <c r="CLB49" s="31"/>
      <c r="CLC49" s="31"/>
      <c r="CLD49" s="31"/>
      <c r="CLE49" s="31"/>
      <c r="CLF49" s="31"/>
      <c r="CLG49" s="31"/>
      <c r="CLH49" s="31"/>
      <c r="CLI49" s="31"/>
      <c r="CLJ49" s="31"/>
      <c r="CLK49" s="31"/>
      <c r="CLL49" s="31"/>
      <c r="CLM49" s="31"/>
      <c r="CLN49" s="31"/>
      <c r="CLO49" s="31"/>
      <c r="CLP49" s="31"/>
      <c r="CLQ49" s="31"/>
      <c r="CLR49" s="31"/>
      <c r="CLS49" s="31"/>
      <c r="CLT49" s="31"/>
      <c r="CLU49" s="31"/>
      <c r="CLV49" s="31"/>
      <c r="CLW49" s="31"/>
      <c r="CLX49" s="31"/>
      <c r="CLY49" s="31"/>
      <c r="CLZ49" s="31"/>
      <c r="CMA49" s="31"/>
      <c r="CMB49" s="31"/>
      <c r="CMC49" s="31"/>
      <c r="CMD49" s="31"/>
      <c r="CME49" s="31"/>
      <c r="CMF49" s="31"/>
      <c r="CMG49" s="31"/>
      <c r="CMH49" s="31"/>
      <c r="CMI49" s="31"/>
      <c r="CMJ49" s="31"/>
      <c r="CMK49" s="31"/>
      <c r="CML49" s="31"/>
      <c r="CMM49" s="31"/>
      <c r="CMN49" s="31"/>
      <c r="CMO49" s="31"/>
      <c r="CMP49" s="31"/>
      <c r="CMQ49" s="31"/>
      <c r="CMR49" s="31"/>
      <c r="CMS49" s="31"/>
      <c r="CMT49" s="31"/>
      <c r="CMU49" s="31"/>
      <c r="CMV49" s="31"/>
      <c r="CMW49" s="31"/>
      <c r="CMX49" s="31"/>
      <c r="CMY49" s="31"/>
      <c r="CMZ49" s="31"/>
      <c r="CNA49" s="31"/>
      <c r="CNB49" s="31"/>
      <c r="CNC49" s="31"/>
      <c r="CND49" s="31"/>
      <c r="CNE49" s="31"/>
      <c r="CNF49" s="31"/>
      <c r="CNG49" s="31"/>
      <c r="CNH49" s="31"/>
      <c r="CNI49" s="31"/>
      <c r="CNJ49" s="31"/>
      <c r="CNK49" s="31"/>
      <c r="CNL49" s="31"/>
      <c r="CNM49" s="31"/>
      <c r="CNN49" s="31"/>
      <c r="CNO49" s="31"/>
      <c r="CNP49" s="31"/>
      <c r="CNQ49" s="31"/>
      <c r="CNR49" s="31"/>
      <c r="CNS49" s="31"/>
      <c r="CNT49" s="31"/>
      <c r="CNU49" s="31"/>
      <c r="CNV49" s="31"/>
      <c r="CNW49" s="31"/>
      <c r="CNX49" s="31"/>
      <c r="CNY49" s="31"/>
      <c r="CNZ49" s="31"/>
      <c r="COA49" s="31"/>
      <c r="COB49" s="31"/>
      <c r="COC49" s="31"/>
      <c r="COD49" s="31"/>
      <c r="COE49" s="31"/>
      <c r="COF49" s="31"/>
      <c r="COG49" s="31"/>
      <c r="COH49" s="31"/>
      <c r="COI49" s="31"/>
      <c r="COJ49" s="31"/>
      <c r="COK49" s="31"/>
      <c r="COL49" s="31"/>
      <c r="COM49" s="31"/>
      <c r="CON49" s="31"/>
      <c r="COO49" s="31"/>
      <c r="COP49" s="31"/>
      <c r="COQ49" s="31"/>
      <c r="COR49" s="31"/>
      <c r="COS49" s="31"/>
      <c r="COT49" s="31"/>
      <c r="COU49" s="31"/>
      <c r="COV49" s="31"/>
      <c r="COW49" s="31"/>
      <c r="COX49" s="31"/>
      <c r="COY49" s="31"/>
      <c r="COZ49" s="31"/>
      <c r="CPA49" s="31"/>
      <c r="CPB49" s="31"/>
      <c r="CPC49" s="31"/>
      <c r="CPD49" s="31"/>
      <c r="CPE49" s="31"/>
      <c r="CPF49" s="31"/>
      <c r="CPG49" s="31"/>
      <c r="CPH49" s="31"/>
      <c r="CPI49" s="31"/>
      <c r="CPJ49" s="31"/>
      <c r="CPK49" s="31"/>
      <c r="CPL49" s="31"/>
      <c r="CPM49" s="31"/>
      <c r="CPN49" s="31"/>
      <c r="CPO49" s="31"/>
      <c r="CPP49" s="31"/>
      <c r="CPQ49" s="31"/>
      <c r="CPR49" s="31"/>
      <c r="CPS49" s="31"/>
      <c r="CPT49" s="31"/>
      <c r="CPU49" s="31"/>
      <c r="CPV49" s="31"/>
      <c r="CPW49" s="31"/>
      <c r="CPX49" s="31"/>
      <c r="CPY49" s="31"/>
      <c r="CPZ49" s="31"/>
      <c r="CQA49" s="31"/>
      <c r="CQB49" s="31"/>
      <c r="CQC49" s="31"/>
      <c r="CQD49" s="31"/>
      <c r="CQE49" s="31"/>
      <c r="CQF49" s="31"/>
      <c r="CQG49" s="31"/>
      <c r="CQH49" s="31"/>
      <c r="CQI49" s="31"/>
      <c r="CQJ49" s="31"/>
      <c r="CQK49" s="31"/>
      <c r="CQL49" s="31"/>
      <c r="CQM49" s="31"/>
      <c r="CQN49" s="31"/>
      <c r="CQO49" s="31"/>
      <c r="CQP49" s="31"/>
      <c r="CQQ49" s="31"/>
      <c r="CQR49" s="31"/>
      <c r="CQS49" s="31"/>
      <c r="CQT49" s="31"/>
      <c r="CQU49" s="31"/>
      <c r="CQV49" s="31"/>
      <c r="CQW49" s="31"/>
      <c r="CQX49" s="31"/>
      <c r="CQY49" s="31"/>
      <c r="CQZ49" s="31"/>
      <c r="CRA49" s="31"/>
      <c r="CRB49" s="31"/>
      <c r="CRC49" s="31"/>
      <c r="CRD49" s="31"/>
      <c r="CRE49" s="31"/>
      <c r="CRF49" s="31"/>
      <c r="CRG49" s="31"/>
      <c r="CRH49" s="31"/>
      <c r="CRI49" s="31"/>
      <c r="CRJ49" s="31"/>
      <c r="CRK49" s="31"/>
      <c r="CRL49" s="31"/>
      <c r="CRM49" s="31"/>
      <c r="CRN49" s="31"/>
      <c r="CRO49" s="31"/>
      <c r="CRP49" s="31"/>
      <c r="CRQ49" s="31"/>
      <c r="CRR49" s="31"/>
      <c r="CRS49" s="31"/>
      <c r="CRT49" s="31"/>
      <c r="CRU49" s="31"/>
      <c r="CRV49" s="31"/>
      <c r="CRW49" s="31"/>
      <c r="CRX49" s="31"/>
      <c r="CRY49" s="31"/>
      <c r="CRZ49" s="31"/>
      <c r="CSA49" s="31"/>
      <c r="CSB49" s="31"/>
      <c r="CSC49" s="31"/>
      <c r="CSD49" s="31"/>
      <c r="CSE49" s="31"/>
      <c r="CSF49" s="31"/>
      <c r="CSG49" s="31"/>
      <c r="CSH49" s="31"/>
      <c r="CSI49" s="31"/>
      <c r="CSJ49" s="31"/>
      <c r="CSK49" s="31"/>
      <c r="CSL49" s="31"/>
      <c r="CSM49" s="31"/>
      <c r="CSN49" s="31"/>
      <c r="CSO49" s="31"/>
      <c r="CSP49" s="31"/>
      <c r="CSQ49" s="31"/>
      <c r="CSR49" s="31"/>
      <c r="CSS49" s="31"/>
      <c r="CST49" s="31"/>
      <c r="CSU49" s="31"/>
      <c r="CSV49" s="31"/>
      <c r="CSW49" s="31"/>
      <c r="CSX49" s="31"/>
      <c r="CSY49" s="31"/>
      <c r="CSZ49" s="31"/>
      <c r="CTA49" s="31"/>
      <c r="CTB49" s="31"/>
      <c r="CTC49" s="31"/>
      <c r="CTD49" s="31"/>
      <c r="CTE49" s="31"/>
      <c r="CTF49" s="31"/>
      <c r="CTG49" s="31"/>
      <c r="CTH49" s="31"/>
      <c r="CTI49" s="31"/>
      <c r="CTJ49" s="31"/>
      <c r="CTK49" s="31"/>
      <c r="CTL49" s="31"/>
      <c r="CTM49" s="31"/>
      <c r="CTN49" s="31"/>
      <c r="CTO49" s="31"/>
      <c r="CTP49" s="31"/>
      <c r="CTQ49" s="31"/>
      <c r="CTR49" s="31"/>
      <c r="CTS49" s="31"/>
      <c r="CTT49" s="31"/>
      <c r="CTU49" s="31"/>
      <c r="CTV49" s="31"/>
      <c r="CTW49" s="31"/>
      <c r="CTX49" s="31"/>
      <c r="CTY49" s="31"/>
      <c r="CTZ49" s="31"/>
      <c r="CUA49" s="31"/>
      <c r="CUB49" s="31"/>
      <c r="CUC49" s="31"/>
      <c r="CUD49" s="31"/>
      <c r="CUE49" s="31"/>
      <c r="CUF49" s="31"/>
      <c r="CUG49" s="31"/>
      <c r="CUH49" s="31"/>
      <c r="CUI49" s="31"/>
      <c r="CUJ49" s="31"/>
      <c r="CUK49" s="31"/>
      <c r="CUL49" s="31"/>
      <c r="CUM49" s="31"/>
      <c r="CUN49" s="31"/>
      <c r="CUO49" s="31"/>
      <c r="CUP49" s="31"/>
      <c r="CUQ49" s="31"/>
      <c r="CUR49" s="31"/>
      <c r="CUS49" s="31"/>
      <c r="CUT49" s="31"/>
      <c r="CUU49" s="31"/>
      <c r="CUV49" s="31"/>
      <c r="CUW49" s="31"/>
      <c r="CUX49" s="31"/>
      <c r="CUY49" s="31"/>
      <c r="CUZ49" s="31"/>
      <c r="CVA49" s="31"/>
      <c r="CVB49" s="31"/>
      <c r="CVC49" s="31"/>
      <c r="CVD49" s="31"/>
      <c r="CVE49" s="31"/>
      <c r="CVF49" s="31"/>
      <c r="CVG49" s="31"/>
      <c r="CVH49" s="31"/>
      <c r="CVI49" s="31"/>
      <c r="CVJ49" s="31"/>
      <c r="CVK49" s="31"/>
      <c r="CVL49" s="31"/>
      <c r="CVM49" s="31"/>
      <c r="CVN49" s="31"/>
      <c r="CVO49" s="31"/>
      <c r="CVP49" s="31"/>
      <c r="CVQ49" s="31"/>
      <c r="CVR49" s="31"/>
      <c r="CVS49" s="31"/>
      <c r="CVT49" s="31"/>
      <c r="CVU49" s="31"/>
      <c r="CVV49" s="31"/>
      <c r="CVW49" s="31"/>
      <c r="CVX49" s="31"/>
      <c r="CVY49" s="31"/>
      <c r="CVZ49" s="31"/>
      <c r="CWA49" s="31"/>
      <c r="CWB49" s="31"/>
      <c r="CWC49" s="31"/>
      <c r="CWD49" s="31"/>
      <c r="CWE49" s="31"/>
      <c r="CWF49" s="31"/>
      <c r="CWG49" s="31"/>
      <c r="CWH49" s="31"/>
      <c r="CWI49" s="31"/>
      <c r="CWJ49" s="31"/>
      <c r="CWK49" s="31"/>
      <c r="CWL49" s="31"/>
      <c r="CWM49" s="31"/>
      <c r="CWN49" s="31"/>
      <c r="CWO49" s="31"/>
      <c r="CWP49" s="31"/>
      <c r="CWQ49" s="31"/>
      <c r="CWR49" s="31"/>
      <c r="CWS49" s="31"/>
      <c r="CWT49" s="31"/>
      <c r="CWU49" s="31"/>
      <c r="CWV49" s="31"/>
      <c r="CWW49" s="31"/>
      <c r="CWX49" s="31"/>
      <c r="CWY49" s="31"/>
      <c r="CWZ49" s="31"/>
      <c r="CXA49" s="31"/>
      <c r="CXB49" s="31"/>
      <c r="CXC49" s="31"/>
      <c r="CXD49" s="31"/>
      <c r="CXE49" s="31"/>
      <c r="CXF49" s="31"/>
      <c r="CXG49" s="31"/>
      <c r="CXH49" s="31"/>
      <c r="CXI49" s="31"/>
      <c r="CXJ49" s="31"/>
      <c r="CXK49" s="31"/>
      <c r="CXL49" s="31"/>
      <c r="CXM49" s="31"/>
      <c r="CXN49" s="31"/>
      <c r="CXO49" s="31"/>
      <c r="CXP49" s="31"/>
      <c r="CXQ49" s="31"/>
      <c r="CXR49" s="31"/>
      <c r="CXS49" s="31"/>
      <c r="CXT49" s="31"/>
      <c r="CXU49" s="31"/>
      <c r="CXV49" s="31"/>
      <c r="CXW49" s="31"/>
      <c r="CXX49" s="31"/>
      <c r="CXY49" s="31"/>
      <c r="CXZ49" s="31"/>
      <c r="CYA49" s="31"/>
      <c r="CYB49" s="31"/>
      <c r="CYC49" s="31"/>
      <c r="CYD49" s="31"/>
      <c r="CYE49" s="31"/>
      <c r="CYF49" s="31"/>
      <c r="CYG49" s="31"/>
      <c r="CYH49" s="31"/>
      <c r="CYI49" s="31"/>
      <c r="CYJ49" s="31"/>
      <c r="CYK49" s="31"/>
      <c r="CYL49" s="31"/>
      <c r="CYM49" s="31"/>
      <c r="CYN49" s="31"/>
      <c r="CYO49" s="31"/>
      <c r="CYP49" s="31"/>
      <c r="CYQ49" s="31"/>
      <c r="CYR49" s="31"/>
      <c r="CYS49" s="31"/>
      <c r="CYT49" s="31"/>
      <c r="CYU49" s="31"/>
      <c r="CYV49" s="31"/>
      <c r="CYW49" s="31"/>
      <c r="CYX49" s="31"/>
      <c r="CYY49" s="31"/>
      <c r="CYZ49" s="31"/>
      <c r="CZA49" s="31"/>
      <c r="CZB49" s="31"/>
      <c r="CZC49" s="31"/>
      <c r="CZD49" s="31"/>
      <c r="CZE49" s="31"/>
      <c r="CZF49" s="31"/>
      <c r="CZG49" s="31"/>
      <c r="CZH49" s="31"/>
      <c r="CZI49" s="31"/>
      <c r="CZJ49" s="31"/>
      <c r="CZK49" s="31"/>
      <c r="CZL49" s="31"/>
      <c r="CZM49" s="31"/>
      <c r="CZN49" s="31"/>
      <c r="CZO49" s="31"/>
      <c r="CZP49" s="31"/>
      <c r="CZQ49" s="31"/>
      <c r="CZR49" s="31"/>
      <c r="CZS49" s="31"/>
      <c r="CZT49" s="31"/>
      <c r="CZU49" s="31"/>
      <c r="CZV49" s="31"/>
      <c r="CZW49" s="31"/>
      <c r="CZX49" s="31"/>
      <c r="CZY49" s="31"/>
      <c r="CZZ49" s="31"/>
      <c r="DAA49" s="31"/>
      <c r="DAB49" s="31"/>
      <c r="DAC49" s="31"/>
      <c r="DAD49" s="31"/>
      <c r="DAE49" s="31"/>
      <c r="DAF49" s="31"/>
      <c r="DAG49" s="31"/>
      <c r="DAH49" s="31"/>
      <c r="DAI49" s="31"/>
      <c r="DAJ49" s="31"/>
      <c r="DAK49" s="31"/>
      <c r="DAL49" s="31"/>
      <c r="DAM49" s="31"/>
      <c r="DAN49" s="31"/>
      <c r="DAO49" s="31"/>
      <c r="DAP49" s="31"/>
      <c r="DAQ49" s="31"/>
      <c r="DAR49" s="31"/>
      <c r="DAS49" s="31"/>
      <c r="DAT49" s="31"/>
      <c r="DAU49" s="31"/>
      <c r="DAV49" s="31"/>
      <c r="DAW49" s="31"/>
      <c r="DAX49" s="31"/>
      <c r="DAY49" s="31"/>
      <c r="DAZ49" s="31"/>
      <c r="DBA49" s="31"/>
      <c r="DBB49" s="31"/>
      <c r="DBC49" s="31"/>
      <c r="DBD49" s="31"/>
      <c r="DBE49" s="31"/>
      <c r="DBF49" s="31"/>
      <c r="DBG49" s="31"/>
      <c r="DBH49" s="31"/>
      <c r="DBI49" s="31"/>
      <c r="DBJ49" s="31"/>
      <c r="DBK49" s="31"/>
      <c r="DBL49" s="31"/>
      <c r="DBM49" s="31"/>
      <c r="DBN49" s="31"/>
      <c r="DBO49" s="31"/>
      <c r="DBP49" s="31"/>
      <c r="DBQ49" s="31"/>
      <c r="DBR49" s="31"/>
      <c r="DBS49" s="31"/>
      <c r="DBT49" s="31"/>
      <c r="DBU49" s="31"/>
      <c r="DBV49" s="31"/>
      <c r="DBW49" s="31"/>
      <c r="DBX49" s="31"/>
      <c r="DBY49" s="31"/>
      <c r="DBZ49" s="31"/>
      <c r="DCA49" s="31"/>
      <c r="DCB49" s="31"/>
      <c r="DCC49" s="31"/>
      <c r="DCD49" s="31"/>
      <c r="DCE49" s="31"/>
      <c r="DCF49" s="31"/>
      <c r="DCG49" s="31"/>
      <c r="DCH49" s="31"/>
      <c r="DCI49" s="31"/>
      <c r="DCJ49" s="31"/>
      <c r="DCK49" s="31"/>
      <c r="DCL49" s="31"/>
      <c r="DCM49" s="31"/>
      <c r="DCN49" s="31"/>
      <c r="DCO49" s="31"/>
      <c r="DCP49" s="31"/>
      <c r="DCQ49" s="31"/>
      <c r="DCR49" s="31"/>
      <c r="DCS49" s="31"/>
      <c r="DCT49" s="31"/>
      <c r="DCU49" s="31"/>
      <c r="DCV49" s="31"/>
      <c r="DCW49" s="31"/>
      <c r="DCX49" s="31"/>
      <c r="DCY49" s="31"/>
      <c r="DCZ49" s="31"/>
      <c r="DDA49" s="31"/>
      <c r="DDB49" s="31"/>
      <c r="DDC49" s="31"/>
      <c r="DDD49" s="31"/>
      <c r="DDE49" s="31"/>
      <c r="DDF49" s="31"/>
      <c r="DDG49" s="31"/>
      <c r="DDH49" s="31"/>
      <c r="DDI49" s="31"/>
      <c r="DDJ49" s="31"/>
      <c r="DDK49" s="31"/>
      <c r="DDL49" s="31"/>
      <c r="DDM49" s="31"/>
      <c r="DDN49" s="31"/>
      <c r="DDO49" s="31"/>
      <c r="DDP49" s="31"/>
      <c r="DDQ49" s="31"/>
      <c r="DDR49" s="31"/>
      <c r="DDS49" s="31"/>
      <c r="DDT49" s="31"/>
      <c r="DDU49" s="31"/>
      <c r="DDV49" s="31"/>
      <c r="DDW49" s="31"/>
      <c r="DDX49" s="31"/>
      <c r="DDY49" s="31"/>
      <c r="DDZ49" s="31"/>
      <c r="DEA49" s="31"/>
      <c r="DEB49" s="31"/>
      <c r="DEC49" s="31"/>
      <c r="DED49" s="31"/>
      <c r="DEE49" s="31"/>
      <c r="DEF49" s="31"/>
      <c r="DEG49" s="31"/>
      <c r="DEH49" s="31"/>
      <c r="DEI49" s="31"/>
      <c r="DEJ49" s="31"/>
      <c r="DEK49" s="31"/>
      <c r="DEL49" s="31"/>
      <c r="DEM49" s="31"/>
      <c r="DEN49" s="31"/>
      <c r="DEO49" s="31"/>
      <c r="DEP49" s="31"/>
      <c r="DEQ49" s="31"/>
      <c r="DER49" s="31"/>
      <c r="DES49" s="31"/>
      <c r="DET49" s="31"/>
      <c r="DEU49" s="31"/>
      <c r="DEV49" s="31"/>
      <c r="DEW49" s="31"/>
      <c r="DEX49" s="31"/>
      <c r="DEY49" s="31"/>
      <c r="DEZ49" s="31"/>
      <c r="DFA49" s="31"/>
      <c r="DFB49" s="31"/>
      <c r="DFC49" s="31"/>
      <c r="DFD49" s="31"/>
      <c r="DFE49" s="31"/>
      <c r="DFF49" s="31"/>
      <c r="DFG49" s="31"/>
      <c r="DFH49" s="31"/>
      <c r="DFI49" s="31"/>
      <c r="DFJ49" s="31"/>
      <c r="DFK49" s="31"/>
      <c r="DFL49" s="31"/>
      <c r="DFM49" s="31"/>
      <c r="DFN49" s="31"/>
      <c r="DFO49" s="31"/>
      <c r="DFP49" s="31"/>
      <c r="DFQ49" s="31"/>
      <c r="DFR49" s="31"/>
      <c r="DFS49" s="31"/>
      <c r="DFT49" s="31"/>
      <c r="DFU49" s="31"/>
      <c r="DFV49" s="31"/>
      <c r="DFW49" s="31"/>
      <c r="DFX49" s="31"/>
      <c r="DFY49" s="31"/>
      <c r="DFZ49" s="31"/>
      <c r="DGA49" s="31"/>
      <c r="DGB49" s="31"/>
      <c r="DGC49" s="31"/>
      <c r="DGD49" s="31"/>
      <c r="DGE49" s="31"/>
      <c r="DGF49" s="31"/>
      <c r="DGG49" s="31"/>
      <c r="DGH49" s="31"/>
      <c r="DGI49" s="31"/>
      <c r="DGJ49" s="31"/>
      <c r="DGK49" s="31"/>
      <c r="DGL49" s="31"/>
      <c r="DGM49" s="31"/>
      <c r="DGN49" s="31"/>
      <c r="DGO49" s="31"/>
      <c r="DGP49" s="31"/>
      <c r="DGQ49" s="31"/>
      <c r="DGR49" s="31"/>
      <c r="DGS49" s="31"/>
      <c r="DGT49" s="31"/>
      <c r="DGU49" s="31"/>
      <c r="DGV49" s="31"/>
      <c r="DGW49" s="31"/>
      <c r="DGX49" s="31"/>
      <c r="DGY49" s="31"/>
      <c r="DGZ49" s="31"/>
      <c r="DHA49" s="31"/>
      <c r="DHB49" s="31"/>
      <c r="DHC49" s="31"/>
      <c r="DHD49" s="31"/>
      <c r="DHE49" s="31"/>
      <c r="DHF49" s="31"/>
      <c r="DHG49" s="31"/>
      <c r="DHH49" s="31"/>
      <c r="DHI49" s="31"/>
      <c r="DHJ49" s="31"/>
      <c r="DHK49" s="31"/>
      <c r="DHL49" s="31"/>
      <c r="DHM49" s="31"/>
      <c r="DHN49" s="31"/>
      <c r="DHO49" s="31"/>
      <c r="DHP49" s="31"/>
      <c r="DHQ49" s="31"/>
      <c r="DHR49" s="31"/>
      <c r="DHS49" s="31"/>
      <c r="DHT49" s="31"/>
      <c r="DHU49" s="31"/>
      <c r="DHV49" s="31"/>
      <c r="DHW49" s="31"/>
      <c r="DHX49" s="31"/>
      <c r="DHY49" s="31"/>
      <c r="DHZ49" s="31"/>
      <c r="DIA49" s="31"/>
      <c r="DIB49" s="31"/>
      <c r="DIC49" s="31"/>
      <c r="DID49" s="31"/>
      <c r="DIE49" s="31"/>
      <c r="DIF49" s="31"/>
      <c r="DIG49" s="31"/>
      <c r="DIH49" s="31"/>
      <c r="DII49" s="31"/>
      <c r="DIJ49" s="31"/>
      <c r="DIK49" s="31"/>
      <c r="DIL49" s="31"/>
      <c r="DIM49" s="31"/>
      <c r="DIN49" s="31"/>
      <c r="DIO49" s="31"/>
      <c r="DIP49" s="31"/>
      <c r="DIQ49" s="31"/>
      <c r="DIR49" s="31"/>
      <c r="DIS49" s="31"/>
      <c r="DIT49" s="31"/>
      <c r="DIU49" s="31"/>
      <c r="DIV49" s="31"/>
      <c r="DIW49" s="31"/>
      <c r="DIX49" s="31"/>
      <c r="DIY49" s="31"/>
      <c r="DIZ49" s="31"/>
      <c r="DJA49" s="31"/>
      <c r="DJB49" s="31"/>
      <c r="DJC49" s="31"/>
      <c r="DJD49" s="31"/>
      <c r="DJE49" s="31"/>
      <c r="DJF49" s="31"/>
      <c r="DJG49" s="31"/>
      <c r="DJH49" s="31"/>
      <c r="DJI49" s="31"/>
      <c r="DJJ49" s="31"/>
      <c r="DJK49" s="31"/>
      <c r="DJL49" s="31"/>
      <c r="DJM49" s="31"/>
      <c r="DJN49" s="31"/>
      <c r="DJO49" s="31"/>
      <c r="DJP49" s="31"/>
      <c r="DJQ49" s="31"/>
      <c r="DJR49" s="31"/>
      <c r="DJS49" s="31"/>
      <c r="DJT49" s="31"/>
      <c r="DJU49" s="31"/>
      <c r="DJV49" s="31"/>
      <c r="DJW49" s="31"/>
      <c r="DJX49" s="31"/>
      <c r="DJY49" s="31"/>
      <c r="DJZ49" s="31"/>
      <c r="DKA49" s="31"/>
      <c r="DKB49" s="31"/>
      <c r="DKC49" s="31"/>
      <c r="DKD49" s="31"/>
      <c r="DKE49" s="31"/>
      <c r="DKF49" s="31"/>
      <c r="DKG49" s="31"/>
      <c r="DKH49" s="31"/>
      <c r="DKI49" s="31"/>
      <c r="DKJ49" s="31"/>
      <c r="DKK49" s="31"/>
      <c r="DKL49" s="31"/>
      <c r="DKM49" s="31"/>
      <c r="DKN49" s="31"/>
      <c r="DKO49" s="31"/>
      <c r="DKP49" s="31"/>
      <c r="DKQ49" s="31"/>
      <c r="DKR49" s="31"/>
      <c r="DKS49" s="31"/>
      <c r="DKT49" s="31"/>
      <c r="DKU49" s="31"/>
      <c r="DKV49" s="31"/>
      <c r="DKW49" s="31"/>
      <c r="DKX49" s="31"/>
      <c r="DKY49" s="31"/>
      <c r="DKZ49" s="31"/>
      <c r="DLA49" s="31"/>
      <c r="DLB49" s="31"/>
      <c r="DLC49" s="31"/>
      <c r="DLD49" s="31"/>
      <c r="DLE49" s="31"/>
      <c r="DLF49" s="31"/>
      <c r="DLG49" s="31"/>
      <c r="DLH49" s="31"/>
      <c r="DLI49" s="31"/>
      <c r="DLJ49" s="31"/>
      <c r="DLK49" s="31"/>
      <c r="DLL49" s="31"/>
      <c r="DLM49" s="31"/>
      <c r="DLN49" s="31"/>
      <c r="DLO49" s="31"/>
      <c r="DLP49" s="31"/>
      <c r="DLQ49" s="31"/>
      <c r="DLR49" s="31"/>
      <c r="DLS49" s="31"/>
      <c r="DLT49" s="31"/>
      <c r="DLU49" s="31"/>
      <c r="DLV49" s="31"/>
      <c r="DLW49" s="31"/>
      <c r="DLX49" s="31"/>
      <c r="DLY49" s="31"/>
      <c r="DLZ49" s="31"/>
      <c r="DMA49" s="31"/>
      <c r="DMB49" s="31"/>
      <c r="DMC49" s="31"/>
      <c r="DMD49" s="31"/>
      <c r="DME49" s="31"/>
      <c r="DMF49" s="31"/>
      <c r="DMG49" s="31"/>
      <c r="DMH49" s="31"/>
      <c r="DMI49" s="31"/>
      <c r="DMJ49" s="31"/>
      <c r="DMK49" s="31"/>
      <c r="DML49" s="31"/>
      <c r="DMM49" s="31"/>
      <c r="DMN49" s="31"/>
      <c r="DMO49" s="31"/>
      <c r="DMP49" s="31"/>
      <c r="DMQ49" s="31"/>
      <c r="DMR49" s="31"/>
      <c r="DMS49" s="31"/>
      <c r="DMT49" s="31"/>
      <c r="DMU49" s="31"/>
      <c r="DMV49" s="31"/>
      <c r="DMW49" s="31"/>
      <c r="DMX49" s="31"/>
      <c r="DMY49" s="31"/>
      <c r="DMZ49" s="31"/>
      <c r="DNA49" s="31"/>
      <c r="DNB49" s="31"/>
      <c r="DNC49" s="31"/>
      <c r="DND49" s="31"/>
      <c r="DNE49" s="31"/>
      <c r="DNF49" s="31"/>
      <c r="DNG49" s="31"/>
      <c r="DNH49" s="31"/>
      <c r="DNI49" s="31"/>
      <c r="DNJ49" s="31"/>
      <c r="DNK49" s="31"/>
      <c r="DNL49" s="31"/>
      <c r="DNM49" s="31"/>
      <c r="DNN49" s="31"/>
      <c r="DNO49" s="31"/>
      <c r="DNP49" s="31"/>
      <c r="DNQ49" s="31"/>
      <c r="DNR49" s="31"/>
      <c r="DNS49" s="31"/>
      <c r="DNT49" s="31"/>
      <c r="DNU49" s="31"/>
      <c r="DNV49" s="31"/>
      <c r="DNW49" s="31"/>
      <c r="DNX49" s="31"/>
      <c r="DNY49" s="31"/>
      <c r="DNZ49" s="31"/>
      <c r="DOA49" s="31"/>
      <c r="DOB49" s="31"/>
      <c r="DOC49" s="31"/>
      <c r="DOD49" s="31"/>
      <c r="DOE49" s="31"/>
      <c r="DOF49" s="31"/>
      <c r="DOG49" s="31"/>
      <c r="DOH49" s="31"/>
      <c r="DOI49" s="31"/>
      <c r="DOJ49" s="31"/>
      <c r="DOK49" s="31"/>
      <c r="DOL49" s="31"/>
      <c r="DOM49" s="31"/>
      <c r="DON49" s="31"/>
      <c r="DOO49" s="31"/>
      <c r="DOP49" s="31"/>
      <c r="DOQ49" s="31"/>
      <c r="DOR49" s="31"/>
      <c r="DOS49" s="31"/>
      <c r="DOT49" s="31"/>
      <c r="DOU49" s="31"/>
      <c r="DOV49" s="31"/>
      <c r="DOW49" s="31"/>
      <c r="DOX49" s="31"/>
      <c r="DOY49" s="31"/>
      <c r="DOZ49" s="31"/>
      <c r="DPA49" s="31"/>
      <c r="DPB49" s="31"/>
      <c r="DPC49" s="31"/>
      <c r="DPD49" s="31"/>
      <c r="DPE49" s="31"/>
      <c r="DPF49" s="31"/>
      <c r="DPG49" s="31"/>
      <c r="DPH49" s="31"/>
      <c r="DPI49" s="31"/>
      <c r="DPJ49" s="31"/>
      <c r="DPK49" s="31"/>
      <c r="DPL49" s="31"/>
      <c r="DPM49" s="31"/>
      <c r="DPN49" s="31"/>
      <c r="DPO49" s="31"/>
      <c r="DPP49" s="31"/>
      <c r="DPQ49" s="31"/>
      <c r="DPR49" s="31"/>
      <c r="DPS49" s="31"/>
      <c r="DPT49" s="31"/>
      <c r="DPU49" s="31"/>
      <c r="DPV49" s="31"/>
      <c r="DPW49" s="31"/>
      <c r="DPX49" s="31"/>
      <c r="DPY49" s="31"/>
      <c r="DPZ49" s="31"/>
      <c r="DQA49" s="31"/>
      <c r="DQB49" s="31"/>
      <c r="DQC49" s="31"/>
      <c r="DQD49" s="31"/>
      <c r="DQE49" s="31"/>
      <c r="DQF49" s="31"/>
      <c r="DQG49" s="31"/>
      <c r="DQH49" s="31"/>
      <c r="DQI49" s="31"/>
      <c r="DQJ49" s="31"/>
      <c r="DQK49" s="31"/>
      <c r="DQL49" s="31"/>
      <c r="DQM49" s="31"/>
      <c r="DQN49" s="31"/>
      <c r="DQO49" s="31"/>
      <c r="DQP49" s="31"/>
      <c r="DQQ49" s="31"/>
      <c r="DQR49" s="31"/>
      <c r="DQS49" s="31"/>
      <c r="DQT49" s="31"/>
      <c r="DQU49" s="31"/>
      <c r="DQV49" s="31"/>
      <c r="DQW49" s="31"/>
      <c r="DQX49" s="31"/>
      <c r="DQY49" s="31"/>
      <c r="DQZ49" s="31"/>
      <c r="DRA49" s="31"/>
      <c r="DRB49" s="31"/>
      <c r="DRC49" s="31"/>
      <c r="DRD49" s="31"/>
      <c r="DRE49" s="31"/>
      <c r="DRF49" s="31"/>
      <c r="DRG49" s="31"/>
      <c r="DRH49" s="31"/>
      <c r="DRI49" s="31"/>
      <c r="DRJ49" s="31"/>
      <c r="DRK49" s="31"/>
      <c r="DRL49" s="31"/>
      <c r="DRM49" s="31"/>
      <c r="DRN49" s="31"/>
      <c r="DRO49" s="31"/>
      <c r="DRP49" s="31"/>
      <c r="DRQ49" s="31"/>
      <c r="DRR49" s="31"/>
      <c r="DRS49" s="31"/>
      <c r="DRT49" s="31"/>
      <c r="DRU49" s="31"/>
      <c r="DRV49" s="31"/>
      <c r="DRW49" s="31"/>
      <c r="DRX49" s="31"/>
      <c r="DRY49" s="31"/>
      <c r="DRZ49" s="31"/>
      <c r="DSA49" s="31"/>
      <c r="DSB49" s="31"/>
      <c r="DSC49" s="31"/>
      <c r="DSD49" s="31"/>
      <c r="DSE49" s="31"/>
      <c r="DSF49" s="31"/>
      <c r="DSG49" s="31"/>
      <c r="DSH49" s="31"/>
      <c r="DSI49" s="31"/>
      <c r="DSJ49" s="31"/>
      <c r="DSK49" s="31"/>
      <c r="DSL49" s="31"/>
      <c r="DSM49" s="31"/>
      <c r="DSN49" s="31"/>
      <c r="DSO49" s="31"/>
      <c r="DSP49" s="31"/>
      <c r="DSQ49" s="31"/>
      <c r="DSR49" s="31"/>
      <c r="DSS49" s="31"/>
      <c r="DST49" s="31"/>
      <c r="DSU49" s="31"/>
      <c r="DSV49" s="31"/>
      <c r="DSW49" s="31"/>
      <c r="DSX49" s="31"/>
      <c r="DSY49" s="31"/>
      <c r="DSZ49" s="31"/>
      <c r="DTA49" s="31"/>
      <c r="DTB49" s="31"/>
      <c r="DTC49" s="31"/>
      <c r="DTD49" s="31"/>
      <c r="DTE49" s="31"/>
      <c r="DTF49" s="31"/>
      <c r="DTG49" s="31"/>
      <c r="DTH49" s="31"/>
      <c r="DTI49" s="31"/>
      <c r="DTJ49" s="31"/>
      <c r="DTK49" s="31"/>
      <c r="DTL49" s="31"/>
      <c r="DTM49" s="31"/>
      <c r="DTN49" s="31"/>
      <c r="DTO49" s="31"/>
      <c r="DTP49" s="31"/>
      <c r="DTQ49" s="31"/>
      <c r="DTR49" s="31"/>
      <c r="DTS49" s="31"/>
      <c r="DTT49" s="31"/>
      <c r="DTU49" s="31"/>
      <c r="DTV49" s="31"/>
      <c r="DTW49" s="31"/>
      <c r="DTX49" s="31"/>
      <c r="DTY49" s="31"/>
      <c r="DTZ49" s="31"/>
      <c r="DUA49" s="31"/>
      <c r="DUB49" s="31"/>
      <c r="DUC49" s="31"/>
      <c r="DUD49" s="31"/>
      <c r="DUE49" s="31"/>
      <c r="DUF49" s="31"/>
      <c r="DUG49" s="31"/>
      <c r="DUH49" s="31"/>
      <c r="DUI49" s="31"/>
      <c r="DUJ49" s="31"/>
      <c r="DUK49" s="31"/>
      <c r="DUL49" s="31"/>
      <c r="DUM49" s="31"/>
      <c r="DUN49" s="31"/>
      <c r="DUO49" s="31"/>
      <c r="DUP49" s="31"/>
      <c r="DUQ49" s="31"/>
      <c r="DUR49" s="31"/>
      <c r="DUS49" s="31"/>
      <c r="DUT49" s="31"/>
      <c r="DUU49" s="31"/>
      <c r="DUV49" s="31"/>
      <c r="DUW49" s="31"/>
      <c r="DUX49" s="31"/>
      <c r="DUY49" s="31"/>
      <c r="DUZ49" s="31"/>
      <c r="DVA49" s="31"/>
      <c r="DVB49" s="31"/>
      <c r="DVC49" s="31"/>
      <c r="DVD49" s="31"/>
      <c r="DVE49" s="31"/>
      <c r="DVF49" s="31"/>
      <c r="DVG49" s="31"/>
      <c r="DVH49" s="31"/>
      <c r="DVI49" s="31"/>
      <c r="DVJ49" s="31"/>
      <c r="DVK49" s="31"/>
      <c r="DVL49" s="31"/>
      <c r="DVM49" s="31"/>
      <c r="DVN49" s="31"/>
      <c r="DVO49" s="31"/>
      <c r="DVP49" s="31"/>
      <c r="DVQ49" s="31"/>
      <c r="DVR49" s="31"/>
      <c r="DVS49" s="31"/>
      <c r="DVT49" s="31"/>
      <c r="DVU49" s="31"/>
      <c r="DVV49" s="31"/>
      <c r="DVW49" s="31"/>
      <c r="DVX49" s="31"/>
      <c r="DVY49" s="31"/>
      <c r="DVZ49" s="31"/>
      <c r="DWA49" s="31"/>
      <c r="DWB49" s="31"/>
      <c r="DWC49" s="31"/>
      <c r="DWD49" s="31"/>
      <c r="DWE49" s="31"/>
      <c r="DWF49" s="31"/>
      <c r="DWG49" s="31"/>
      <c r="DWH49" s="31"/>
      <c r="DWI49" s="31"/>
      <c r="DWJ49" s="31"/>
      <c r="DWK49" s="31"/>
      <c r="DWL49" s="31"/>
      <c r="DWM49" s="31"/>
      <c r="DWN49" s="31"/>
      <c r="DWO49" s="31"/>
      <c r="DWP49" s="31"/>
      <c r="DWQ49" s="31"/>
      <c r="DWR49" s="31"/>
      <c r="DWS49" s="31"/>
      <c r="DWT49" s="31"/>
      <c r="DWU49" s="31"/>
      <c r="DWV49" s="31"/>
      <c r="DWW49" s="31"/>
      <c r="DWX49" s="31"/>
      <c r="DWY49" s="31"/>
      <c r="DWZ49" s="31"/>
      <c r="DXA49" s="31"/>
      <c r="DXB49" s="31"/>
      <c r="DXC49" s="31"/>
      <c r="DXD49" s="31"/>
      <c r="DXE49" s="31"/>
      <c r="DXF49" s="31"/>
      <c r="DXG49" s="31"/>
      <c r="DXH49" s="31"/>
      <c r="DXI49" s="31"/>
      <c r="DXJ49" s="31"/>
      <c r="DXK49" s="31"/>
      <c r="DXL49" s="31"/>
      <c r="DXM49" s="31"/>
      <c r="DXN49" s="31"/>
      <c r="DXO49" s="31"/>
      <c r="DXP49" s="31"/>
      <c r="DXQ49" s="31"/>
      <c r="DXR49" s="31"/>
      <c r="DXS49" s="31"/>
      <c r="DXT49" s="31"/>
      <c r="DXU49" s="31"/>
      <c r="DXV49" s="31"/>
      <c r="DXW49" s="31"/>
      <c r="DXX49" s="31"/>
      <c r="DXY49" s="31"/>
      <c r="DXZ49" s="31"/>
      <c r="DYA49" s="31"/>
      <c r="DYB49" s="31"/>
      <c r="DYC49" s="31"/>
      <c r="DYD49" s="31"/>
      <c r="DYE49" s="31"/>
      <c r="DYF49" s="31"/>
      <c r="DYG49" s="31"/>
      <c r="DYH49" s="31"/>
      <c r="DYI49" s="31"/>
      <c r="DYJ49" s="31"/>
      <c r="DYK49" s="31"/>
      <c r="DYL49" s="31"/>
      <c r="DYM49" s="31"/>
      <c r="DYN49" s="31"/>
      <c r="DYO49" s="31"/>
      <c r="DYP49" s="31"/>
      <c r="DYQ49" s="31"/>
      <c r="DYR49" s="31"/>
      <c r="DYS49" s="31"/>
      <c r="DYT49" s="31"/>
      <c r="DYU49" s="31"/>
      <c r="DYV49" s="31"/>
      <c r="DYW49" s="31"/>
      <c r="DYX49" s="31"/>
      <c r="DYY49" s="31"/>
      <c r="DYZ49" s="31"/>
      <c r="DZA49" s="31"/>
      <c r="DZB49" s="31"/>
      <c r="DZC49" s="31"/>
      <c r="DZD49" s="31"/>
      <c r="DZE49" s="31"/>
      <c r="DZF49" s="31"/>
      <c r="DZG49" s="31"/>
      <c r="DZH49" s="31"/>
      <c r="DZI49" s="31"/>
      <c r="DZJ49" s="31"/>
      <c r="DZK49" s="31"/>
      <c r="DZL49" s="31"/>
      <c r="DZM49" s="31"/>
      <c r="DZN49" s="31"/>
      <c r="DZO49" s="31"/>
      <c r="DZP49" s="31"/>
      <c r="DZQ49" s="31"/>
      <c r="DZR49" s="31"/>
      <c r="DZS49" s="31"/>
      <c r="DZT49" s="31"/>
      <c r="DZU49" s="31"/>
      <c r="DZV49" s="31"/>
      <c r="DZW49" s="31"/>
      <c r="DZX49" s="31"/>
      <c r="DZY49" s="31"/>
      <c r="DZZ49" s="31"/>
      <c r="EAA49" s="31"/>
      <c r="EAB49" s="31"/>
      <c r="EAC49" s="31"/>
      <c r="EAD49" s="31"/>
      <c r="EAE49" s="31"/>
      <c r="EAF49" s="31"/>
      <c r="EAG49" s="31"/>
      <c r="EAH49" s="31"/>
      <c r="EAI49" s="31"/>
      <c r="EAJ49" s="31"/>
      <c r="EAK49" s="31"/>
      <c r="EAL49" s="31"/>
      <c r="EAM49" s="31"/>
      <c r="EAN49" s="31"/>
      <c r="EAO49" s="31"/>
      <c r="EAP49" s="31"/>
      <c r="EAQ49" s="31"/>
      <c r="EAR49" s="31"/>
      <c r="EAS49" s="31"/>
      <c r="EAT49" s="31"/>
      <c r="EAU49" s="31"/>
      <c r="EAV49" s="31"/>
      <c r="EAW49" s="31"/>
      <c r="EAX49" s="31"/>
      <c r="EAY49" s="31"/>
      <c r="EAZ49" s="31"/>
      <c r="EBA49" s="31"/>
      <c r="EBB49" s="31"/>
      <c r="EBC49" s="31"/>
      <c r="EBD49" s="31"/>
      <c r="EBE49" s="31"/>
      <c r="EBF49" s="31"/>
      <c r="EBG49" s="31"/>
      <c r="EBH49" s="31"/>
      <c r="EBI49" s="31"/>
      <c r="EBJ49" s="31"/>
      <c r="EBK49" s="31"/>
      <c r="EBL49" s="31"/>
      <c r="EBM49" s="31"/>
      <c r="EBN49" s="31"/>
      <c r="EBO49" s="31"/>
      <c r="EBP49" s="31"/>
      <c r="EBQ49" s="31"/>
      <c r="EBR49" s="31"/>
      <c r="EBS49" s="31"/>
      <c r="EBT49" s="31"/>
      <c r="EBU49" s="31"/>
      <c r="EBV49" s="31"/>
      <c r="EBW49" s="31"/>
      <c r="EBX49" s="31"/>
      <c r="EBY49" s="31"/>
      <c r="EBZ49" s="31"/>
      <c r="ECA49" s="31"/>
      <c r="ECB49" s="31"/>
      <c r="ECC49" s="31"/>
      <c r="ECD49" s="31"/>
      <c r="ECE49" s="31"/>
      <c r="ECF49" s="31"/>
      <c r="ECG49" s="31"/>
      <c r="ECH49" s="31"/>
      <c r="ECI49" s="31"/>
      <c r="ECJ49" s="31"/>
      <c r="ECK49" s="31"/>
      <c r="ECL49" s="31"/>
      <c r="ECM49" s="31"/>
      <c r="ECN49" s="31"/>
      <c r="ECO49" s="31"/>
      <c r="ECP49" s="31"/>
      <c r="ECQ49" s="31"/>
      <c r="ECR49" s="31"/>
      <c r="ECS49" s="31"/>
      <c r="ECT49" s="31"/>
      <c r="ECU49" s="31"/>
      <c r="ECV49" s="31"/>
      <c r="ECW49" s="31"/>
      <c r="ECX49" s="31"/>
      <c r="ECY49" s="31"/>
      <c r="ECZ49" s="31"/>
      <c r="EDA49" s="31"/>
      <c r="EDB49" s="31"/>
      <c r="EDC49" s="31"/>
      <c r="EDD49" s="31"/>
      <c r="EDE49" s="31"/>
      <c r="EDF49" s="31"/>
      <c r="EDG49" s="31"/>
      <c r="EDH49" s="31"/>
      <c r="EDI49" s="31"/>
      <c r="EDJ49" s="31"/>
      <c r="EDK49" s="31"/>
      <c r="EDL49" s="31"/>
      <c r="EDM49" s="31"/>
      <c r="EDN49" s="31"/>
      <c r="EDO49" s="31"/>
      <c r="EDP49" s="31"/>
      <c r="EDQ49" s="31"/>
      <c r="EDR49" s="31"/>
      <c r="EDS49" s="31"/>
      <c r="EDT49" s="31"/>
      <c r="EDU49" s="31"/>
      <c r="EDV49" s="31"/>
      <c r="EDW49" s="31"/>
      <c r="EDX49" s="31"/>
      <c r="EDY49" s="31"/>
      <c r="EDZ49" s="31"/>
      <c r="EEA49" s="31"/>
      <c r="EEB49" s="31"/>
      <c r="EEC49" s="31"/>
      <c r="EED49" s="31"/>
      <c r="EEE49" s="31"/>
      <c r="EEF49" s="31"/>
      <c r="EEG49" s="31"/>
      <c r="EEH49" s="31"/>
      <c r="EEI49" s="31"/>
      <c r="EEJ49" s="31"/>
      <c r="EEK49" s="31"/>
      <c r="EEL49" s="31"/>
      <c r="EEM49" s="31"/>
      <c r="EEN49" s="31"/>
      <c r="EEO49" s="31"/>
      <c r="EEP49" s="31"/>
      <c r="EEQ49" s="31"/>
      <c r="EER49" s="31"/>
      <c r="EES49" s="31"/>
      <c r="EET49" s="31"/>
      <c r="EEU49" s="31"/>
      <c r="EEV49" s="31"/>
      <c r="EEW49" s="31"/>
      <c r="EEX49" s="31"/>
      <c r="EEY49" s="31"/>
      <c r="EEZ49" s="31"/>
      <c r="EFA49" s="31"/>
      <c r="EFB49" s="31"/>
      <c r="EFC49" s="31"/>
      <c r="EFD49" s="31"/>
      <c r="EFE49" s="31"/>
      <c r="EFF49" s="31"/>
      <c r="EFG49" s="31"/>
      <c r="EFH49" s="31"/>
      <c r="EFI49" s="31"/>
      <c r="EFJ49" s="31"/>
      <c r="EFK49" s="31"/>
      <c r="EFL49" s="31"/>
      <c r="EFM49" s="31"/>
      <c r="EFN49" s="31"/>
      <c r="EFO49" s="31"/>
      <c r="EFP49" s="31"/>
      <c r="EFQ49" s="31"/>
      <c r="EFR49" s="31"/>
      <c r="EFS49" s="31"/>
      <c r="EFT49" s="31"/>
      <c r="EFU49" s="31"/>
      <c r="EFV49" s="31"/>
      <c r="EFW49" s="31"/>
      <c r="EFX49" s="31"/>
      <c r="EFY49" s="31"/>
      <c r="EFZ49" s="31"/>
      <c r="EGA49" s="31"/>
      <c r="EGB49" s="31"/>
      <c r="EGC49" s="31"/>
      <c r="EGD49" s="31"/>
      <c r="EGE49" s="31"/>
      <c r="EGF49" s="31"/>
      <c r="EGG49" s="31"/>
      <c r="EGH49" s="31"/>
      <c r="EGI49" s="31"/>
      <c r="EGJ49" s="31"/>
      <c r="EGK49" s="31"/>
      <c r="EGL49" s="31"/>
      <c r="EGM49" s="31"/>
      <c r="EGN49" s="31"/>
      <c r="EGO49" s="31"/>
      <c r="EGP49" s="31"/>
      <c r="EGQ49" s="31"/>
      <c r="EGR49" s="31"/>
      <c r="EGS49" s="31"/>
      <c r="EGT49" s="31"/>
      <c r="EGU49" s="31"/>
      <c r="EGV49" s="31"/>
      <c r="EGW49" s="31"/>
      <c r="EGX49" s="31"/>
      <c r="EGY49" s="31"/>
      <c r="EGZ49" s="31"/>
      <c r="EHA49" s="31"/>
      <c r="EHB49" s="31"/>
      <c r="EHC49" s="31"/>
      <c r="EHD49" s="31"/>
      <c r="EHE49" s="31"/>
      <c r="EHF49" s="31"/>
      <c r="EHG49" s="31"/>
      <c r="EHH49" s="31"/>
      <c r="EHI49" s="31"/>
      <c r="EHJ49" s="31"/>
      <c r="EHK49" s="31"/>
      <c r="EHL49" s="31"/>
      <c r="EHM49" s="31"/>
      <c r="EHN49" s="31"/>
      <c r="EHO49" s="31"/>
      <c r="EHP49" s="31"/>
      <c r="EHQ49" s="31"/>
      <c r="EHR49" s="31"/>
      <c r="EHS49" s="31"/>
      <c r="EHT49" s="31"/>
      <c r="EHU49" s="31"/>
      <c r="EHV49" s="31"/>
      <c r="EHW49" s="31"/>
      <c r="EHX49" s="31"/>
      <c r="EHY49" s="31"/>
      <c r="EHZ49" s="31"/>
      <c r="EIA49" s="31"/>
      <c r="EIB49" s="31"/>
      <c r="EIC49" s="31"/>
      <c r="EID49" s="31"/>
      <c r="EIE49" s="31"/>
      <c r="EIF49" s="31"/>
      <c r="EIG49" s="31"/>
      <c r="EIH49" s="31"/>
      <c r="EII49" s="31"/>
      <c r="EIJ49" s="31"/>
      <c r="EIK49" s="31"/>
      <c r="EIL49" s="31"/>
      <c r="EIM49" s="31"/>
      <c r="EIN49" s="31"/>
      <c r="EIO49" s="31"/>
      <c r="EIP49" s="31"/>
      <c r="EIQ49" s="31"/>
      <c r="EIR49" s="31"/>
      <c r="EIS49" s="31"/>
      <c r="EIT49" s="31"/>
      <c r="EIU49" s="31"/>
      <c r="EIV49" s="31"/>
      <c r="EIW49" s="31"/>
      <c r="EIX49" s="31"/>
      <c r="EIY49" s="31"/>
      <c r="EIZ49" s="31"/>
      <c r="EJA49" s="31"/>
      <c r="EJB49" s="31"/>
      <c r="EJC49" s="31"/>
      <c r="EJD49" s="31"/>
      <c r="EJE49" s="31"/>
      <c r="EJF49" s="31"/>
      <c r="EJG49" s="31"/>
      <c r="EJH49" s="31"/>
      <c r="EJI49" s="31"/>
      <c r="EJJ49" s="31"/>
      <c r="EJK49" s="31"/>
      <c r="EJL49" s="31"/>
      <c r="EJM49" s="31"/>
      <c r="EJN49" s="31"/>
      <c r="EJO49" s="31"/>
      <c r="EJP49" s="31"/>
      <c r="EJQ49" s="31"/>
      <c r="EJR49" s="31"/>
      <c r="EJS49" s="31"/>
      <c r="EJT49" s="31"/>
      <c r="EJU49" s="31"/>
      <c r="EJV49" s="31"/>
      <c r="EJW49" s="31"/>
      <c r="EJX49" s="31"/>
      <c r="EJY49" s="31"/>
      <c r="EJZ49" s="31"/>
      <c r="EKA49" s="31"/>
      <c r="EKB49" s="31"/>
      <c r="EKC49" s="31"/>
      <c r="EKD49" s="31"/>
      <c r="EKE49" s="31"/>
      <c r="EKF49" s="31"/>
      <c r="EKG49" s="31"/>
      <c r="EKH49" s="31"/>
      <c r="EKI49" s="31"/>
      <c r="EKJ49" s="31"/>
      <c r="EKK49" s="31"/>
      <c r="EKL49" s="31"/>
      <c r="EKM49" s="31"/>
      <c r="EKN49" s="31"/>
      <c r="EKO49" s="31"/>
      <c r="EKP49" s="31"/>
      <c r="EKQ49" s="31"/>
      <c r="EKR49" s="31"/>
      <c r="EKS49" s="31"/>
      <c r="EKT49" s="31"/>
      <c r="EKU49" s="31"/>
      <c r="EKV49" s="31"/>
      <c r="EKW49" s="31"/>
      <c r="EKX49" s="31"/>
      <c r="EKY49" s="31"/>
      <c r="EKZ49" s="31"/>
      <c r="ELA49" s="31"/>
      <c r="ELB49" s="31"/>
      <c r="ELC49" s="31"/>
      <c r="ELD49" s="31"/>
      <c r="ELE49" s="31"/>
      <c r="ELF49" s="31"/>
      <c r="ELG49" s="31"/>
      <c r="ELH49" s="31"/>
      <c r="ELI49" s="31"/>
      <c r="ELJ49" s="31"/>
      <c r="ELK49" s="31"/>
      <c r="ELL49" s="31"/>
      <c r="ELM49" s="31"/>
      <c r="ELN49" s="31"/>
      <c r="ELO49" s="31"/>
      <c r="ELP49" s="31"/>
      <c r="ELQ49" s="31"/>
      <c r="ELR49" s="31"/>
      <c r="ELS49" s="31"/>
      <c r="ELT49" s="31"/>
      <c r="ELU49" s="31"/>
      <c r="ELV49" s="31"/>
      <c r="ELW49" s="31"/>
      <c r="ELX49" s="31"/>
      <c r="ELY49" s="31"/>
      <c r="ELZ49" s="31"/>
      <c r="EMA49" s="31"/>
      <c r="EMB49" s="31"/>
      <c r="EMC49" s="31"/>
      <c r="EMD49" s="31"/>
      <c r="EME49" s="31"/>
      <c r="EMF49" s="31"/>
      <c r="EMG49" s="31"/>
      <c r="EMH49" s="31"/>
      <c r="EMI49" s="31"/>
      <c r="EMJ49" s="31"/>
      <c r="EMK49" s="31"/>
      <c r="EML49" s="31"/>
      <c r="EMM49" s="31"/>
      <c r="EMN49" s="31"/>
      <c r="EMO49" s="31"/>
      <c r="EMP49" s="31"/>
      <c r="EMQ49" s="31"/>
      <c r="EMR49" s="31"/>
      <c r="EMS49" s="31"/>
      <c r="EMT49" s="31"/>
      <c r="EMU49" s="31"/>
      <c r="EMV49" s="31"/>
      <c r="EMW49" s="31"/>
      <c r="EMX49" s="31"/>
      <c r="EMY49" s="31"/>
      <c r="EMZ49" s="31"/>
      <c r="ENA49" s="31"/>
      <c r="ENB49" s="31"/>
      <c r="ENC49" s="31"/>
      <c r="END49" s="31"/>
      <c r="ENE49" s="31"/>
      <c r="ENF49" s="31"/>
      <c r="ENG49" s="31"/>
      <c r="ENH49" s="31"/>
      <c r="ENI49" s="31"/>
      <c r="ENJ49" s="31"/>
      <c r="ENK49" s="31"/>
      <c r="ENL49" s="31"/>
      <c r="ENM49" s="31"/>
      <c r="ENN49" s="31"/>
      <c r="ENO49" s="31"/>
      <c r="ENP49" s="31"/>
      <c r="ENQ49" s="31"/>
      <c r="ENR49" s="31"/>
      <c r="ENS49" s="31"/>
      <c r="ENT49" s="31"/>
      <c r="ENU49" s="31"/>
      <c r="ENV49" s="31"/>
      <c r="ENW49" s="31"/>
      <c r="ENX49" s="31"/>
      <c r="ENY49" s="31"/>
      <c r="ENZ49" s="31"/>
      <c r="EOA49" s="31"/>
      <c r="EOB49" s="31"/>
      <c r="EOC49" s="31"/>
      <c r="EOD49" s="31"/>
      <c r="EOE49" s="31"/>
      <c r="EOF49" s="31"/>
      <c r="EOG49" s="31"/>
      <c r="EOH49" s="31"/>
      <c r="EOI49" s="31"/>
      <c r="EOJ49" s="31"/>
      <c r="EOK49" s="31"/>
      <c r="EOL49" s="31"/>
      <c r="EOM49" s="31"/>
      <c r="EON49" s="31"/>
      <c r="EOO49" s="31"/>
      <c r="EOP49" s="31"/>
      <c r="EOQ49" s="31"/>
      <c r="EOR49" s="31"/>
      <c r="EOS49" s="31"/>
      <c r="EOT49" s="31"/>
      <c r="EOU49" s="31"/>
      <c r="EOV49" s="31"/>
      <c r="EOW49" s="31"/>
      <c r="EOX49" s="31"/>
      <c r="EOY49" s="31"/>
      <c r="EOZ49" s="31"/>
      <c r="EPA49" s="31"/>
      <c r="EPB49" s="31"/>
      <c r="EPC49" s="31"/>
      <c r="EPD49" s="31"/>
      <c r="EPE49" s="31"/>
      <c r="EPF49" s="31"/>
      <c r="EPG49" s="31"/>
      <c r="EPH49" s="31"/>
      <c r="EPI49" s="31"/>
      <c r="EPJ49" s="31"/>
      <c r="EPK49" s="31"/>
      <c r="EPL49" s="31"/>
      <c r="EPM49" s="31"/>
      <c r="EPN49" s="31"/>
      <c r="EPO49" s="31"/>
      <c r="EPP49" s="31"/>
      <c r="EPQ49" s="31"/>
      <c r="EPR49" s="31"/>
      <c r="EPS49" s="31"/>
      <c r="EPT49" s="31"/>
      <c r="EPU49" s="31"/>
      <c r="EPV49" s="31"/>
      <c r="EPW49" s="31"/>
      <c r="EPX49" s="31"/>
      <c r="EPY49" s="31"/>
      <c r="EPZ49" s="31"/>
      <c r="EQA49" s="31"/>
      <c r="EQB49" s="31"/>
      <c r="EQC49" s="31"/>
      <c r="EQD49" s="31"/>
      <c r="EQE49" s="31"/>
      <c r="EQF49" s="31"/>
      <c r="EQG49" s="31"/>
      <c r="EQH49" s="31"/>
      <c r="EQI49" s="31"/>
      <c r="EQJ49" s="31"/>
      <c r="EQK49" s="31"/>
      <c r="EQL49" s="31"/>
      <c r="EQM49" s="31"/>
      <c r="EQN49" s="31"/>
      <c r="EQO49" s="31"/>
      <c r="EQP49" s="31"/>
      <c r="EQQ49" s="31"/>
      <c r="EQR49" s="31"/>
      <c r="EQS49" s="31"/>
      <c r="EQT49" s="31"/>
      <c r="EQU49" s="31"/>
      <c r="EQV49" s="31"/>
      <c r="EQW49" s="31"/>
      <c r="EQX49" s="31"/>
      <c r="EQY49" s="31"/>
      <c r="EQZ49" s="31"/>
      <c r="ERA49" s="31"/>
      <c r="ERB49" s="31"/>
      <c r="ERC49" s="31"/>
      <c r="ERD49" s="31"/>
      <c r="ERE49" s="31"/>
      <c r="ERF49" s="31"/>
      <c r="ERG49" s="31"/>
      <c r="ERH49" s="31"/>
      <c r="ERI49" s="31"/>
      <c r="ERJ49" s="31"/>
      <c r="ERK49" s="31"/>
      <c r="ERL49" s="31"/>
      <c r="ERM49" s="31"/>
      <c r="ERN49" s="31"/>
      <c r="ERO49" s="31"/>
      <c r="ERP49" s="31"/>
      <c r="ERQ49" s="31"/>
      <c r="ERR49" s="31"/>
      <c r="ERS49" s="31"/>
      <c r="ERT49" s="31"/>
      <c r="ERU49" s="31"/>
      <c r="ERV49" s="31"/>
      <c r="ERW49" s="31"/>
      <c r="ERX49" s="31"/>
      <c r="ERY49" s="31"/>
      <c r="ERZ49" s="31"/>
      <c r="ESA49" s="31"/>
      <c r="ESB49" s="31"/>
      <c r="ESC49" s="31"/>
      <c r="ESD49" s="31"/>
      <c r="ESE49" s="31"/>
      <c r="ESF49" s="31"/>
      <c r="ESG49" s="31"/>
      <c r="ESH49" s="31"/>
      <c r="ESI49" s="31"/>
      <c r="ESJ49" s="31"/>
      <c r="ESK49" s="31"/>
      <c r="ESL49" s="31"/>
      <c r="ESM49" s="31"/>
      <c r="ESN49" s="31"/>
      <c r="ESO49" s="31"/>
      <c r="ESP49" s="31"/>
      <c r="ESQ49" s="31"/>
      <c r="ESR49" s="31"/>
      <c r="ESS49" s="31"/>
      <c r="EST49" s="31"/>
      <c r="ESU49" s="31"/>
      <c r="ESV49" s="31"/>
      <c r="ESW49" s="31"/>
      <c r="ESX49" s="31"/>
      <c r="ESY49" s="31"/>
      <c r="ESZ49" s="31"/>
      <c r="ETA49" s="31"/>
      <c r="ETB49" s="31"/>
      <c r="ETC49" s="31"/>
      <c r="ETD49" s="31"/>
      <c r="ETE49" s="31"/>
      <c r="ETF49" s="31"/>
      <c r="ETG49" s="31"/>
      <c r="ETH49" s="31"/>
      <c r="ETI49" s="31"/>
      <c r="ETJ49" s="31"/>
      <c r="ETK49" s="31"/>
      <c r="ETL49" s="31"/>
      <c r="ETM49" s="31"/>
      <c r="ETN49" s="31"/>
      <c r="ETO49" s="31"/>
      <c r="ETP49" s="31"/>
      <c r="ETQ49" s="31"/>
      <c r="ETR49" s="31"/>
      <c r="ETS49" s="31"/>
      <c r="ETT49" s="31"/>
      <c r="ETU49" s="31"/>
      <c r="ETV49" s="31"/>
      <c r="ETW49" s="31"/>
      <c r="ETX49" s="31"/>
      <c r="ETY49" s="31"/>
      <c r="ETZ49" s="31"/>
      <c r="EUA49" s="31"/>
      <c r="EUB49" s="31"/>
      <c r="EUC49" s="31"/>
      <c r="EUD49" s="31"/>
      <c r="EUE49" s="31"/>
      <c r="EUF49" s="31"/>
      <c r="EUG49" s="31"/>
      <c r="EUH49" s="31"/>
      <c r="EUI49" s="31"/>
      <c r="EUJ49" s="31"/>
      <c r="EUK49" s="31"/>
      <c r="EUL49" s="31"/>
      <c r="EUM49" s="31"/>
      <c r="EUN49" s="31"/>
      <c r="EUO49" s="31"/>
      <c r="EUP49" s="31"/>
      <c r="EUQ49" s="31"/>
      <c r="EUR49" s="31"/>
      <c r="EUS49" s="31"/>
      <c r="EUT49" s="31"/>
      <c r="EUU49" s="31"/>
      <c r="EUV49" s="31"/>
      <c r="EUW49" s="31"/>
      <c r="EUX49" s="31"/>
      <c r="EUY49" s="31"/>
      <c r="EUZ49" s="31"/>
      <c r="EVA49" s="31"/>
      <c r="EVB49" s="31"/>
      <c r="EVC49" s="31"/>
      <c r="EVD49" s="31"/>
      <c r="EVE49" s="31"/>
      <c r="EVF49" s="31"/>
      <c r="EVG49" s="31"/>
      <c r="EVH49" s="31"/>
      <c r="EVI49" s="31"/>
      <c r="EVJ49" s="31"/>
      <c r="EVK49" s="31"/>
      <c r="EVL49" s="31"/>
      <c r="EVM49" s="31"/>
      <c r="EVN49" s="31"/>
      <c r="EVO49" s="31"/>
      <c r="EVP49" s="31"/>
      <c r="EVQ49" s="31"/>
      <c r="EVR49" s="31"/>
      <c r="EVS49" s="31"/>
      <c r="EVT49" s="31"/>
      <c r="EVU49" s="31"/>
      <c r="EVV49" s="31"/>
      <c r="EVW49" s="31"/>
      <c r="EVX49" s="31"/>
      <c r="EVY49" s="31"/>
      <c r="EVZ49" s="31"/>
      <c r="EWA49" s="31"/>
      <c r="EWB49" s="31"/>
      <c r="EWC49" s="31"/>
      <c r="EWD49" s="31"/>
      <c r="EWE49" s="31"/>
      <c r="EWF49" s="31"/>
      <c r="EWG49" s="31"/>
      <c r="EWH49" s="31"/>
      <c r="EWI49" s="31"/>
      <c r="EWJ49" s="31"/>
      <c r="EWK49" s="31"/>
      <c r="EWL49" s="31"/>
      <c r="EWM49" s="31"/>
      <c r="EWN49" s="31"/>
      <c r="EWO49" s="31"/>
      <c r="EWP49" s="31"/>
      <c r="EWQ49" s="31"/>
      <c r="EWR49" s="31"/>
      <c r="EWS49" s="31"/>
      <c r="EWT49" s="31"/>
      <c r="EWU49" s="31"/>
      <c r="EWV49" s="31"/>
      <c r="EWW49" s="31"/>
      <c r="EWX49" s="31"/>
      <c r="EWY49" s="31"/>
      <c r="EWZ49" s="31"/>
      <c r="EXA49" s="31"/>
      <c r="EXB49" s="31"/>
      <c r="EXC49" s="31"/>
      <c r="EXD49" s="31"/>
      <c r="EXE49" s="31"/>
      <c r="EXF49" s="31"/>
      <c r="EXG49" s="31"/>
      <c r="EXH49" s="31"/>
      <c r="EXI49" s="31"/>
      <c r="EXJ49" s="31"/>
      <c r="EXK49" s="31"/>
      <c r="EXL49" s="31"/>
      <c r="EXM49" s="31"/>
      <c r="EXN49" s="31"/>
      <c r="EXO49" s="31"/>
      <c r="EXP49" s="31"/>
      <c r="EXQ49" s="31"/>
      <c r="EXR49" s="31"/>
      <c r="EXS49" s="31"/>
      <c r="EXT49" s="31"/>
      <c r="EXU49" s="31"/>
      <c r="EXV49" s="31"/>
      <c r="EXW49" s="31"/>
      <c r="EXX49" s="31"/>
      <c r="EXY49" s="31"/>
      <c r="EXZ49" s="31"/>
      <c r="EYA49" s="31"/>
      <c r="EYB49" s="31"/>
      <c r="EYC49" s="31"/>
      <c r="EYD49" s="31"/>
      <c r="EYE49" s="31"/>
      <c r="EYF49" s="31"/>
      <c r="EYG49" s="31"/>
      <c r="EYH49" s="31"/>
      <c r="EYI49" s="31"/>
      <c r="EYJ49" s="31"/>
      <c r="EYK49" s="31"/>
      <c r="EYL49" s="31"/>
      <c r="EYM49" s="31"/>
      <c r="EYN49" s="31"/>
      <c r="EYO49" s="31"/>
      <c r="EYP49" s="31"/>
      <c r="EYQ49" s="31"/>
      <c r="EYR49" s="31"/>
      <c r="EYS49" s="31"/>
      <c r="EYT49" s="31"/>
      <c r="EYU49" s="31"/>
      <c r="EYV49" s="31"/>
      <c r="EYW49" s="31"/>
      <c r="EYX49" s="31"/>
      <c r="EYY49" s="31"/>
      <c r="EYZ49" s="31"/>
      <c r="EZA49" s="31"/>
      <c r="EZB49" s="31"/>
      <c r="EZC49" s="31"/>
      <c r="EZD49" s="31"/>
      <c r="EZE49" s="31"/>
      <c r="EZF49" s="31"/>
      <c r="EZG49" s="31"/>
      <c r="EZH49" s="31"/>
      <c r="EZI49" s="31"/>
      <c r="EZJ49" s="31"/>
      <c r="EZK49" s="31"/>
      <c r="EZL49" s="31"/>
      <c r="EZM49" s="31"/>
      <c r="EZN49" s="31"/>
      <c r="EZO49" s="31"/>
      <c r="EZP49" s="31"/>
      <c r="EZQ49" s="31"/>
      <c r="EZR49" s="31"/>
      <c r="EZS49" s="31"/>
      <c r="EZT49" s="31"/>
      <c r="EZU49" s="31"/>
      <c r="EZV49" s="31"/>
      <c r="EZW49" s="31"/>
      <c r="EZX49" s="31"/>
      <c r="EZY49" s="31"/>
      <c r="EZZ49" s="31"/>
      <c r="FAA49" s="31"/>
      <c r="FAB49" s="31"/>
      <c r="FAC49" s="31"/>
      <c r="FAD49" s="31"/>
      <c r="FAE49" s="31"/>
      <c r="FAF49" s="31"/>
      <c r="FAG49" s="31"/>
      <c r="FAH49" s="31"/>
      <c r="FAI49" s="31"/>
      <c r="FAJ49" s="31"/>
      <c r="FAK49" s="31"/>
      <c r="FAL49" s="31"/>
      <c r="FAM49" s="31"/>
      <c r="FAN49" s="31"/>
      <c r="FAO49" s="31"/>
      <c r="FAP49" s="31"/>
      <c r="FAQ49" s="31"/>
      <c r="FAR49" s="31"/>
      <c r="FAS49" s="31"/>
      <c r="FAT49" s="31"/>
      <c r="FAU49" s="31"/>
      <c r="FAV49" s="31"/>
      <c r="FAW49" s="31"/>
      <c r="FAX49" s="31"/>
      <c r="FAY49" s="31"/>
      <c r="FAZ49" s="31"/>
      <c r="FBA49" s="31"/>
      <c r="FBB49" s="31"/>
      <c r="FBC49" s="31"/>
      <c r="FBD49" s="31"/>
      <c r="FBE49" s="31"/>
      <c r="FBF49" s="31"/>
      <c r="FBG49" s="31"/>
      <c r="FBH49" s="31"/>
      <c r="FBI49" s="31"/>
      <c r="FBJ49" s="31"/>
      <c r="FBK49" s="31"/>
      <c r="FBL49" s="31"/>
      <c r="FBM49" s="31"/>
      <c r="FBN49" s="31"/>
      <c r="FBO49" s="31"/>
      <c r="FBP49" s="31"/>
      <c r="FBQ49" s="31"/>
      <c r="FBR49" s="31"/>
      <c r="FBS49" s="31"/>
      <c r="FBT49" s="31"/>
      <c r="FBU49" s="31"/>
      <c r="FBV49" s="31"/>
      <c r="FBW49" s="31"/>
      <c r="FBX49" s="31"/>
      <c r="FBY49" s="31"/>
      <c r="FBZ49" s="31"/>
      <c r="FCA49" s="31"/>
      <c r="FCB49" s="31"/>
      <c r="FCC49" s="31"/>
      <c r="FCD49" s="31"/>
      <c r="FCE49" s="31"/>
      <c r="FCF49" s="31"/>
      <c r="FCG49" s="31"/>
      <c r="FCH49" s="31"/>
      <c r="FCI49" s="31"/>
      <c r="FCJ49" s="31"/>
      <c r="FCK49" s="31"/>
      <c r="FCL49" s="31"/>
      <c r="FCM49" s="31"/>
      <c r="FCN49" s="31"/>
      <c r="FCO49" s="31"/>
      <c r="FCP49" s="31"/>
      <c r="FCQ49" s="31"/>
      <c r="FCR49" s="31"/>
      <c r="FCS49" s="31"/>
      <c r="FCT49" s="31"/>
      <c r="FCU49" s="31"/>
      <c r="FCV49" s="31"/>
      <c r="FCW49" s="31"/>
      <c r="FCX49" s="31"/>
      <c r="FCY49" s="31"/>
      <c r="FCZ49" s="31"/>
      <c r="FDA49" s="31"/>
      <c r="FDB49" s="31"/>
      <c r="FDC49" s="31"/>
      <c r="FDD49" s="31"/>
      <c r="FDE49" s="31"/>
      <c r="FDF49" s="31"/>
      <c r="FDG49" s="31"/>
      <c r="FDH49" s="31"/>
      <c r="FDI49" s="31"/>
      <c r="FDJ49" s="31"/>
      <c r="FDK49" s="31"/>
      <c r="FDL49" s="31"/>
      <c r="FDM49" s="31"/>
      <c r="FDN49" s="31"/>
      <c r="FDO49" s="31"/>
      <c r="FDP49" s="31"/>
      <c r="FDQ49" s="31"/>
      <c r="FDR49" s="31"/>
      <c r="FDS49" s="31"/>
      <c r="FDT49" s="31"/>
      <c r="FDU49" s="31"/>
      <c r="FDV49" s="31"/>
      <c r="FDW49" s="31"/>
      <c r="FDX49" s="31"/>
      <c r="FDY49" s="31"/>
      <c r="FDZ49" s="31"/>
      <c r="FEA49" s="31"/>
      <c r="FEB49" s="31"/>
      <c r="FEC49" s="31"/>
      <c r="FED49" s="31"/>
      <c r="FEE49" s="31"/>
      <c r="FEF49" s="31"/>
      <c r="FEG49" s="31"/>
      <c r="FEH49" s="31"/>
      <c r="FEI49" s="31"/>
      <c r="FEJ49" s="31"/>
      <c r="FEK49" s="31"/>
      <c r="FEL49" s="31"/>
      <c r="FEM49" s="31"/>
      <c r="FEN49" s="31"/>
      <c r="FEO49" s="31"/>
      <c r="FEP49" s="31"/>
      <c r="FEQ49" s="31"/>
      <c r="FER49" s="31"/>
      <c r="FES49" s="31"/>
      <c r="FET49" s="31"/>
      <c r="FEU49" s="31"/>
      <c r="FEV49" s="31"/>
      <c r="FEW49" s="31"/>
      <c r="FEX49" s="31"/>
      <c r="FEY49" s="31"/>
      <c r="FEZ49" s="31"/>
      <c r="FFA49" s="31"/>
      <c r="FFB49" s="31"/>
      <c r="FFC49" s="31"/>
      <c r="FFD49" s="31"/>
      <c r="FFE49" s="31"/>
      <c r="FFF49" s="31"/>
      <c r="FFG49" s="31"/>
      <c r="FFH49" s="31"/>
      <c r="FFI49" s="31"/>
      <c r="FFJ49" s="31"/>
      <c r="FFK49" s="31"/>
      <c r="FFL49" s="31"/>
      <c r="FFM49" s="31"/>
      <c r="FFN49" s="31"/>
      <c r="FFO49" s="31"/>
      <c r="FFP49" s="31"/>
      <c r="FFQ49" s="31"/>
      <c r="FFR49" s="31"/>
      <c r="FFS49" s="31"/>
      <c r="FFT49" s="31"/>
      <c r="FFU49" s="31"/>
      <c r="FFV49" s="31"/>
      <c r="FFW49" s="31"/>
      <c r="FFX49" s="31"/>
      <c r="FFY49" s="31"/>
      <c r="FFZ49" s="31"/>
      <c r="FGA49" s="31"/>
      <c r="FGB49" s="31"/>
      <c r="FGC49" s="31"/>
      <c r="FGD49" s="31"/>
      <c r="FGE49" s="31"/>
      <c r="FGF49" s="31"/>
      <c r="FGG49" s="31"/>
      <c r="FGH49" s="31"/>
      <c r="FGI49" s="31"/>
      <c r="FGJ49" s="31"/>
      <c r="FGK49" s="31"/>
      <c r="FGL49" s="31"/>
      <c r="FGM49" s="31"/>
      <c r="FGN49" s="31"/>
      <c r="FGO49" s="31"/>
      <c r="FGP49" s="31"/>
      <c r="FGQ49" s="31"/>
      <c r="FGR49" s="31"/>
      <c r="FGS49" s="31"/>
      <c r="FGT49" s="31"/>
      <c r="FGU49" s="31"/>
      <c r="FGV49" s="31"/>
      <c r="FGW49" s="31"/>
      <c r="FGX49" s="31"/>
      <c r="FGY49" s="31"/>
      <c r="FGZ49" s="31"/>
      <c r="FHA49" s="31"/>
      <c r="FHB49" s="31"/>
      <c r="FHC49" s="31"/>
      <c r="FHD49" s="31"/>
      <c r="FHE49" s="31"/>
      <c r="FHF49" s="31"/>
      <c r="FHG49" s="31"/>
      <c r="FHH49" s="31"/>
      <c r="FHI49" s="31"/>
      <c r="FHJ49" s="31"/>
      <c r="FHK49" s="31"/>
      <c r="FHL49" s="31"/>
      <c r="FHM49" s="31"/>
      <c r="FHN49" s="31"/>
      <c r="FHO49" s="31"/>
      <c r="FHP49" s="31"/>
      <c r="FHQ49" s="31"/>
      <c r="FHR49" s="31"/>
      <c r="FHS49" s="31"/>
      <c r="FHT49" s="31"/>
      <c r="FHU49" s="31"/>
      <c r="FHV49" s="31"/>
      <c r="FHW49" s="31"/>
      <c r="FHX49" s="31"/>
      <c r="FHY49" s="31"/>
      <c r="FHZ49" s="31"/>
      <c r="FIA49" s="31"/>
      <c r="FIB49" s="31"/>
      <c r="FIC49" s="31"/>
      <c r="FID49" s="31"/>
      <c r="FIE49" s="31"/>
      <c r="FIF49" s="31"/>
      <c r="FIG49" s="31"/>
      <c r="FIH49" s="31"/>
      <c r="FII49" s="31"/>
      <c r="FIJ49" s="31"/>
      <c r="FIK49" s="31"/>
      <c r="FIL49" s="31"/>
      <c r="FIM49" s="31"/>
      <c r="FIN49" s="31"/>
      <c r="FIO49" s="31"/>
      <c r="FIP49" s="31"/>
      <c r="FIQ49" s="31"/>
      <c r="FIR49" s="31"/>
      <c r="FIS49" s="31"/>
      <c r="FIT49" s="31"/>
      <c r="FIU49" s="31"/>
      <c r="FIV49" s="31"/>
      <c r="FIW49" s="31"/>
      <c r="FIX49" s="31"/>
      <c r="FIY49" s="31"/>
      <c r="FIZ49" s="31"/>
      <c r="FJA49" s="31"/>
      <c r="FJB49" s="31"/>
      <c r="FJC49" s="31"/>
      <c r="FJD49" s="31"/>
      <c r="FJE49" s="31"/>
      <c r="FJF49" s="31"/>
      <c r="FJG49" s="31"/>
      <c r="FJH49" s="31"/>
      <c r="FJI49" s="31"/>
      <c r="FJJ49" s="31"/>
      <c r="FJK49" s="31"/>
      <c r="FJL49" s="31"/>
      <c r="FJM49" s="31"/>
      <c r="FJN49" s="31"/>
      <c r="FJO49" s="31"/>
      <c r="FJP49" s="31"/>
      <c r="FJQ49" s="31"/>
      <c r="FJR49" s="31"/>
      <c r="FJS49" s="31"/>
      <c r="FJT49" s="31"/>
      <c r="FJU49" s="31"/>
      <c r="FJV49" s="31"/>
      <c r="FJW49" s="31"/>
      <c r="FJX49" s="31"/>
      <c r="FJY49" s="31"/>
      <c r="FJZ49" s="31"/>
      <c r="FKA49" s="31"/>
      <c r="FKB49" s="31"/>
      <c r="FKC49" s="31"/>
      <c r="FKD49" s="31"/>
      <c r="FKE49" s="31"/>
      <c r="FKF49" s="31"/>
      <c r="FKG49" s="31"/>
      <c r="FKH49" s="31"/>
      <c r="FKI49" s="31"/>
      <c r="FKJ49" s="31"/>
      <c r="FKK49" s="31"/>
      <c r="FKL49" s="31"/>
      <c r="FKM49" s="31"/>
      <c r="FKN49" s="31"/>
      <c r="FKO49" s="31"/>
      <c r="FKP49" s="31"/>
      <c r="FKQ49" s="31"/>
      <c r="FKR49" s="31"/>
      <c r="FKS49" s="31"/>
      <c r="FKT49" s="31"/>
      <c r="FKU49" s="31"/>
      <c r="FKV49" s="31"/>
      <c r="FKW49" s="31"/>
      <c r="FKX49" s="31"/>
      <c r="FKY49" s="31"/>
      <c r="FKZ49" s="31"/>
      <c r="FLA49" s="31"/>
      <c r="FLB49" s="31"/>
      <c r="FLC49" s="31"/>
      <c r="FLD49" s="31"/>
      <c r="FLE49" s="31"/>
      <c r="FLF49" s="31"/>
      <c r="FLG49" s="31"/>
      <c r="FLH49" s="31"/>
      <c r="FLI49" s="31"/>
      <c r="FLJ49" s="31"/>
      <c r="FLK49" s="31"/>
      <c r="FLL49" s="31"/>
      <c r="FLM49" s="31"/>
      <c r="FLN49" s="31"/>
      <c r="FLO49" s="31"/>
      <c r="FLP49" s="31"/>
      <c r="FLQ49" s="31"/>
      <c r="FLR49" s="31"/>
      <c r="FLS49" s="31"/>
      <c r="FLT49" s="31"/>
      <c r="FLU49" s="31"/>
      <c r="FLV49" s="31"/>
      <c r="FLW49" s="31"/>
      <c r="FLX49" s="31"/>
      <c r="FLY49" s="31"/>
      <c r="FLZ49" s="31"/>
      <c r="FMA49" s="31"/>
      <c r="FMB49" s="31"/>
      <c r="FMC49" s="31"/>
      <c r="FMD49" s="31"/>
      <c r="FME49" s="31"/>
      <c r="FMF49" s="31"/>
      <c r="FMG49" s="31"/>
      <c r="FMH49" s="31"/>
      <c r="FMI49" s="31"/>
      <c r="FMJ49" s="31"/>
      <c r="FMK49" s="31"/>
      <c r="FML49" s="31"/>
      <c r="FMM49" s="31"/>
      <c r="FMN49" s="31"/>
      <c r="FMO49" s="31"/>
      <c r="FMP49" s="31"/>
      <c r="FMQ49" s="31"/>
      <c r="FMR49" s="31"/>
      <c r="FMS49" s="31"/>
      <c r="FMT49" s="31"/>
      <c r="FMU49" s="31"/>
      <c r="FMV49" s="31"/>
      <c r="FMW49" s="31"/>
      <c r="FMX49" s="31"/>
      <c r="FMY49" s="31"/>
      <c r="FMZ49" s="31"/>
      <c r="FNA49" s="31"/>
      <c r="FNB49" s="31"/>
      <c r="FNC49" s="31"/>
      <c r="FND49" s="31"/>
      <c r="FNE49" s="31"/>
      <c r="FNF49" s="31"/>
      <c r="FNG49" s="31"/>
      <c r="FNH49" s="31"/>
      <c r="FNI49" s="31"/>
      <c r="FNJ49" s="31"/>
      <c r="FNK49" s="31"/>
      <c r="FNL49" s="31"/>
      <c r="FNM49" s="31"/>
      <c r="FNN49" s="31"/>
      <c r="FNO49" s="31"/>
      <c r="FNP49" s="31"/>
      <c r="FNQ49" s="31"/>
      <c r="FNR49" s="31"/>
      <c r="FNS49" s="31"/>
      <c r="FNT49" s="31"/>
      <c r="FNU49" s="31"/>
      <c r="FNV49" s="31"/>
      <c r="FNW49" s="31"/>
      <c r="FNX49" s="31"/>
      <c r="FNY49" s="31"/>
      <c r="FNZ49" s="31"/>
      <c r="FOA49" s="31"/>
      <c r="FOB49" s="31"/>
      <c r="FOC49" s="31"/>
      <c r="FOD49" s="31"/>
      <c r="FOE49" s="31"/>
      <c r="FOF49" s="31"/>
      <c r="FOG49" s="31"/>
      <c r="FOH49" s="31"/>
      <c r="FOI49" s="31"/>
      <c r="FOJ49" s="31"/>
      <c r="FOK49" s="31"/>
      <c r="FOL49" s="31"/>
      <c r="FOM49" s="31"/>
      <c r="FON49" s="31"/>
      <c r="FOO49" s="31"/>
      <c r="FOP49" s="31"/>
      <c r="FOQ49" s="31"/>
      <c r="FOR49" s="31"/>
      <c r="FOS49" s="31"/>
      <c r="FOT49" s="31"/>
      <c r="FOU49" s="31"/>
      <c r="FOV49" s="31"/>
      <c r="FOW49" s="31"/>
      <c r="FOX49" s="31"/>
      <c r="FOY49" s="31"/>
      <c r="FOZ49" s="31"/>
      <c r="FPA49" s="31"/>
      <c r="FPB49" s="31"/>
      <c r="FPC49" s="31"/>
      <c r="FPD49" s="31"/>
      <c r="FPE49" s="31"/>
      <c r="FPF49" s="31"/>
      <c r="FPG49" s="31"/>
      <c r="FPH49" s="31"/>
      <c r="FPI49" s="31"/>
      <c r="FPJ49" s="31"/>
      <c r="FPK49" s="31"/>
      <c r="FPL49" s="31"/>
      <c r="FPM49" s="31"/>
      <c r="FPN49" s="31"/>
      <c r="FPO49" s="31"/>
      <c r="FPP49" s="31"/>
      <c r="FPQ49" s="31"/>
      <c r="FPR49" s="31"/>
      <c r="FPS49" s="31"/>
      <c r="FPT49" s="31"/>
      <c r="FPU49" s="31"/>
      <c r="FPV49" s="31"/>
      <c r="FPW49" s="31"/>
      <c r="FPX49" s="31"/>
      <c r="FPY49" s="31"/>
      <c r="FPZ49" s="31"/>
      <c r="FQA49" s="31"/>
      <c r="FQB49" s="31"/>
      <c r="FQC49" s="31"/>
      <c r="FQD49" s="31"/>
      <c r="FQE49" s="31"/>
      <c r="FQF49" s="31"/>
      <c r="FQG49" s="31"/>
      <c r="FQH49" s="31"/>
      <c r="FQI49" s="31"/>
      <c r="FQJ49" s="31"/>
      <c r="FQK49" s="31"/>
      <c r="FQL49" s="31"/>
      <c r="FQM49" s="31"/>
      <c r="FQN49" s="31"/>
      <c r="FQO49" s="31"/>
      <c r="FQP49" s="31"/>
      <c r="FQQ49" s="31"/>
      <c r="FQR49" s="31"/>
      <c r="FQS49" s="31"/>
      <c r="FQT49" s="31"/>
      <c r="FQU49" s="31"/>
      <c r="FQV49" s="31"/>
      <c r="FQW49" s="31"/>
      <c r="FQX49" s="31"/>
      <c r="FQY49" s="31"/>
      <c r="FQZ49" s="31"/>
      <c r="FRA49" s="31"/>
      <c r="FRB49" s="31"/>
      <c r="FRC49" s="31"/>
      <c r="FRD49" s="31"/>
      <c r="FRE49" s="31"/>
      <c r="FRF49" s="31"/>
      <c r="FRG49" s="31"/>
      <c r="FRH49" s="31"/>
      <c r="FRI49" s="31"/>
      <c r="FRJ49" s="31"/>
      <c r="FRK49" s="31"/>
      <c r="FRL49" s="31"/>
      <c r="FRM49" s="31"/>
      <c r="FRN49" s="31"/>
      <c r="FRO49" s="31"/>
      <c r="FRP49" s="31"/>
      <c r="FRQ49" s="31"/>
      <c r="FRR49" s="31"/>
      <c r="FRS49" s="31"/>
      <c r="FRT49" s="31"/>
      <c r="FRU49" s="31"/>
      <c r="FRV49" s="31"/>
      <c r="FRW49" s="31"/>
      <c r="FRX49" s="31"/>
      <c r="FRY49" s="31"/>
      <c r="FRZ49" s="31"/>
      <c r="FSA49" s="31"/>
      <c r="FSB49" s="31"/>
      <c r="FSC49" s="31"/>
      <c r="FSD49" s="31"/>
      <c r="FSE49" s="31"/>
      <c r="FSF49" s="31"/>
      <c r="FSG49" s="31"/>
      <c r="FSH49" s="31"/>
      <c r="FSI49" s="31"/>
      <c r="FSJ49" s="31"/>
      <c r="FSK49" s="31"/>
      <c r="FSL49" s="31"/>
      <c r="FSM49" s="31"/>
      <c r="FSN49" s="31"/>
      <c r="FSO49" s="31"/>
      <c r="FSP49" s="31"/>
      <c r="FSQ49" s="31"/>
      <c r="FSR49" s="31"/>
      <c r="FSS49" s="31"/>
      <c r="FST49" s="31"/>
      <c r="FSU49" s="31"/>
      <c r="FSV49" s="31"/>
      <c r="FSW49" s="31"/>
      <c r="FSX49" s="31"/>
      <c r="FSY49" s="31"/>
      <c r="FSZ49" s="31"/>
      <c r="FTA49" s="31"/>
      <c r="FTB49" s="31"/>
      <c r="FTC49" s="31"/>
      <c r="FTD49" s="31"/>
      <c r="FTE49" s="31"/>
      <c r="FTF49" s="31"/>
      <c r="FTG49" s="31"/>
      <c r="FTH49" s="31"/>
      <c r="FTI49" s="31"/>
      <c r="FTJ49" s="31"/>
      <c r="FTK49" s="31"/>
      <c r="FTL49" s="31"/>
      <c r="FTM49" s="31"/>
      <c r="FTN49" s="31"/>
      <c r="FTO49" s="31"/>
      <c r="FTP49" s="31"/>
      <c r="FTQ49" s="31"/>
      <c r="FTR49" s="31"/>
      <c r="FTS49" s="31"/>
      <c r="FTT49" s="31"/>
      <c r="FTU49" s="31"/>
      <c r="FTV49" s="31"/>
      <c r="FTW49" s="31"/>
      <c r="FTX49" s="31"/>
      <c r="FTY49" s="31"/>
      <c r="FTZ49" s="31"/>
      <c r="FUA49" s="31"/>
      <c r="FUB49" s="31"/>
      <c r="FUC49" s="31"/>
      <c r="FUD49" s="31"/>
      <c r="FUE49" s="31"/>
      <c r="FUF49" s="31"/>
      <c r="FUG49" s="31"/>
      <c r="FUH49" s="31"/>
      <c r="FUI49" s="31"/>
      <c r="FUJ49" s="31"/>
      <c r="FUK49" s="31"/>
      <c r="FUL49" s="31"/>
      <c r="FUM49" s="31"/>
      <c r="FUN49" s="31"/>
      <c r="FUO49" s="31"/>
      <c r="FUP49" s="31"/>
      <c r="FUQ49" s="31"/>
      <c r="FUR49" s="31"/>
      <c r="FUS49" s="31"/>
      <c r="FUT49" s="31"/>
      <c r="FUU49" s="31"/>
      <c r="FUV49" s="31"/>
      <c r="FUW49" s="31"/>
      <c r="FUX49" s="31"/>
      <c r="FUY49" s="31"/>
      <c r="FUZ49" s="31"/>
      <c r="FVA49" s="31"/>
      <c r="FVB49" s="31"/>
      <c r="FVC49" s="31"/>
      <c r="FVD49" s="31"/>
      <c r="FVE49" s="31"/>
      <c r="FVF49" s="31"/>
      <c r="FVG49" s="31"/>
      <c r="FVH49" s="31"/>
      <c r="FVI49" s="31"/>
      <c r="FVJ49" s="31"/>
      <c r="FVK49" s="31"/>
      <c r="FVL49" s="31"/>
      <c r="FVM49" s="31"/>
      <c r="FVN49" s="31"/>
      <c r="FVO49" s="31"/>
      <c r="FVP49" s="31"/>
      <c r="FVQ49" s="31"/>
      <c r="FVR49" s="31"/>
      <c r="FVS49" s="31"/>
      <c r="FVT49" s="31"/>
      <c r="FVU49" s="31"/>
      <c r="FVV49" s="31"/>
      <c r="FVW49" s="31"/>
      <c r="FVX49" s="31"/>
      <c r="FVY49" s="31"/>
      <c r="FVZ49" s="31"/>
      <c r="FWA49" s="31"/>
      <c r="FWB49" s="31"/>
      <c r="FWC49" s="31"/>
      <c r="FWD49" s="31"/>
      <c r="FWE49" s="31"/>
      <c r="FWF49" s="31"/>
      <c r="FWG49" s="31"/>
      <c r="FWH49" s="31"/>
      <c r="FWI49" s="31"/>
      <c r="FWJ49" s="31"/>
      <c r="FWK49" s="31"/>
      <c r="FWL49" s="31"/>
      <c r="FWM49" s="31"/>
      <c r="FWN49" s="31"/>
      <c r="FWO49" s="31"/>
      <c r="FWP49" s="31"/>
      <c r="FWQ49" s="31"/>
      <c r="FWR49" s="31"/>
      <c r="FWS49" s="31"/>
      <c r="FWT49" s="31"/>
      <c r="FWU49" s="31"/>
      <c r="FWV49" s="31"/>
      <c r="FWW49" s="31"/>
      <c r="FWX49" s="31"/>
      <c r="FWY49" s="31"/>
      <c r="FWZ49" s="31"/>
      <c r="FXA49" s="31"/>
      <c r="FXB49" s="31"/>
      <c r="FXC49" s="31"/>
      <c r="FXD49" s="31"/>
      <c r="FXE49" s="31"/>
      <c r="FXF49" s="31"/>
      <c r="FXG49" s="31"/>
      <c r="FXH49" s="31"/>
      <c r="FXI49" s="31"/>
      <c r="FXJ49" s="31"/>
      <c r="FXK49" s="31"/>
      <c r="FXL49" s="31"/>
      <c r="FXM49" s="31"/>
      <c r="FXN49" s="31"/>
      <c r="FXO49" s="31"/>
      <c r="FXP49" s="31"/>
      <c r="FXQ49" s="31"/>
      <c r="FXR49" s="31"/>
      <c r="FXS49" s="31"/>
      <c r="FXT49" s="31"/>
      <c r="FXU49" s="31"/>
      <c r="FXV49" s="31"/>
      <c r="FXW49" s="31"/>
      <c r="FXX49" s="31"/>
      <c r="FXY49" s="31"/>
      <c r="FXZ49" s="31"/>
      <c r="FYA49" s="31"/>
      <c r="FYB49" s="31"/>
      <c r="FYC49" s="31"/>
      <c r="FYD49" s="31"/>
      <c r="FYE49" s="31"/>
      <c r="FYF49" s="31"/>
      <c r="FYG49" s="31"/>
      <c r="FYH49" s="31"/>
      <c r="FYI49" s="31"/>
      <c r="FYJ49" s="31"/>
      <c r="FYK49" s="31"/>
      <c r="FYL49" s="31"/>
      <c r="FYM49" s="31"/>
      <c r="FYN49" s="31"/>
      <c r="FYO49" s="31"/>
      <c r="FYP49" s="31"/>
      <c r="FYQ49" s="31"/>
      <c r="FYR49" s="31"/>
      <c r="FYS49" s="31"/>
      <c r="FYT49" s="31"/>
      <c r="FYU49" s="31"/>
      <c r="FYV49" s="31"/>
      <c r="FYW49" s="31"/>
      <c r="FYX49" s="31"/>
      <c r="FYY49" s="31"/>
      <c r="FYZ49" s="31"/>
      <c r="FZA49" s="31"/>
      <c r="FZB49" s="31"/>
      <c r="FZC49" s="31"/>
      <c r="FZD49" s="31"/>
      <c r="FZE49" s="31"/>
      <c r="FZF49" s="31"/>
      <c r="FZG49" s="31"/>
      <c r="FZH49" s="31"/>
      <c r="FZI49" s="31"/>
      <c r="FZJ49" s="31"/>
      <c r="FZK49" s="31"/>
      <c r="FZL49" s="31"/>
      <c r="FZM49" s="31"/>
      <c r="FZN49" s="31"/>
      <c r="FZO49" s="31"/>
      <c r="FZP49" s="31"/>
      <c r="FZQ49" s="31"/>
      <c r="FZR49" s="31"/>
      <c r="FZS49" s="31"/>
      <c r="FZT49" s="31"/>
      <c r="FZU49" s="31"/>
      <c r="FZV49" s="31"/>
      <c r="FZW49" s="31"/>
      <c r="FZX49" s="31"/>
      <c r="FZY49" s="31"/>
      <c r="FZZ49" s="31"/>
      <c r="GAA49" s="31"/>
      <c r="GAB49" s="31"/>
      <c r="GAC49" s="31"/>
      <c r="GAD49" s="31"/>
      <c r="GAE49" s="31"/>
      <c r="GAF49" s="31"/>
      <c r="GAG49" s="31"/>
      <c r="GAH49" s="31"/>
      <c r="GAI49" s="31"/>
      <c r="GAJ49" s="31"/>
      <c r="GAK49" s="31"/>
      <c r="GAL49" s="31"/>
      <c r="GAM49" s="31"/>
      <c r="GAN49" s="31"/>
      <c r="GAO49" s="31"/>
      <c r="GAP49" s="31"/>
      <c r="GAQ49" s="31"/>
      <c r="GAR49" s="31"/>
      <c r="GAS49" s="31"/>
      <c r="GAT49" s="31"/>
      <c r="GAU49" s="31"/>
      <c r="GAV49" s="31"/>
      <c r="GAW49" s="31"/>
      <c r="GAX49" s="31"/>
      <c r="GAY49" s="31"/>
      <c r="GAZ49" s="31"/>
      <c r="GBA49" s="31"/>
      <c r="GBB49" s="31"/>
      <c r="GBC49" s="31"/>
      <c r="GBD49" s="31"/>
      <c r="GBE49" s="31"/>
      <c r="GBF49" s="31"/>
      <c r="GBG49" s="31"/>
      <c r="GBH49" s="31"/>
      <c r="GBI49" s="31"/>
      <c r="GBJ49" s="31"/>
      <c r="GBK49" s="31"/>
      <c r="GBL49" s="31"/>
      <c r="GBM49" s="31"/>
      <c r="GBN49" s="31"/>
      <c r="GBO49" s="31"/>
      <c r="GBP49" s="31"/>
      <c r="GBQ49" s="31"/>
      <c r="GBR49" s="31"/>
      <c r="GBS49" s="31"/>
      <c r="GBT49" s="31"/>
      <c r="GBU49" s="31"/>
      <c r="GBV49" s="31"/>
      <c r="GBW49" s="31"/>
      <c r="GBX49" s="31"/>
      <c r="GBY49" s="31"/>
      <c r="GBZ49" s="31"/>
      <c r="GCA49" s="31"/>
      <c r="GCB49" s="31"/>
      <c r="GCC49" s="31"/>
      <c r="GCD49" s="31"/>
      <c r="GCE49" s="31"/>
      <c r="GCF49" s="31"/>
      <c r="GCG49" s="31"/>
      <c r="GCH49" s="31"/>
      <c r="GCI49" s="31"/>
      <c r="GCJ49" s="31"/>
      <c r="GCK49" s="31"/>
      <c r="GCL49" s="31"/>
      <c r="GCM49" s="31"/>
      <c r="GCN49" s="31"/>
      <c r="GCO49" s="31"/>
      <c r="GCP49" s="31"/>
      <c r="GCQ49" s="31"/>
      <c r="GCR49" s="31"/>
      <c r="GCS49" s="31"/>
      <c r="GCT49" s="31"/>
      <c r="GCU49" s="31"/>
      <c r="GCV49" s="31"/>
      <c r="GCW49" s="31"/>
      <c r="GCX49" s="31"/>
      <c r="GCY49" s="31"/>
      <c r="GCZ49" s="31"/>
      <c r="GDA49" s="31"/>
      <c r="GDB49" s="31"/>
      <c r="GDC49" s="31"/>
      <c r="GDD49" s="31"/>
      <c r="GDE49" s="31"/>
      <c r="GDF49" s="31"/>
      <c r="GDG49" s="31"/>
      <c r="GDH49" s="31"/>
      <c r="GDI49" s="31"/>
      <c r="GDJ49" s="31"/>
      <c r="GDK49" s="31"/>
      <c r="GDL49" s="31"/>
      <c r="GDM49" s="31"/>
      <c r="GDN49" s="31"/>
      <c r="GDO49" s="31"/>
      <c r="GDP49" s="31"/>
      <c r="GDQ49" s="31"/>
      <c r="GDR49" s="31"/>
      <c r="GDS49" s="31"/>
      <c r="GDT49" s="31"/>
      <c r="GDU49" s="31"/>
      <c r="GDV49" s="31"/>
      <c r="GDW49" s="31"/>
      <c r="GDX49" s="31"/>
      <c r="GDY49" s="31"/>
      <c r="GDZ49" s="31"/>
      <c r="GEA49" s="31"/>
      <c r="GEB49" s="31"/>
      <c r="GEC49" s="31"/>
      <c r="GED49" s="31"/>
      <c r="GEE49" s="31"/>
      <c r="GEF49" s="31"/>
      <c r="GEG49" s="31"/>
      <c r="GEH49" s="31"/>
      <c r="GEI49" s="31"/>
      <c r="GEJ49" s="31"/>
      <c r="GEK49" s="31"/>
      <c r="GEL49" s="31"/>
      <c r="GEM49" s="31"/>
      <c r="GEN49" s="31"/>
      <c r="GEO49" s="31"/>
      <c r="GEP49" s="31"/>
      <c r="GEQ49" s="31"/>
      <c r="GER49" s="31"/>
      <c r="GES49" s="31"/>
      <c r="GET49" s="31"/>
      <c r="GEU49" s="31"/>
      <c r="GEV49" s="31"/>
      <c r="GEW49" s="31"/>
      <c r="GEX49" s="31"/>
      <c r="GEY49" s="31"/>
      <c r="GEZ49" s="31"/>
      <c r="GFA49" s="31"/>
      <c r="GFB49" s="31"/>
      <c r="GFC49" s="31"/>
      <c r="GFD49" s="31"/>
      <c r="GFE49" s="31"/>
      <c r="GFF49" s="31"/>
      <c r="GFG49" s="31"/>
      <c r="GFH49" s="31"/>
      <c r="GFI49" s="31"/>
      <c r="GFJ49" s="31"/>
      <c r="GFK49" s="31"/>
      <c r="GFL49" s="31"/>
      <c r="GFM49" s="31"/>
      <c r="GFN49" s="31"/>
      <c r="GFO49" s="31"/>
      <c r="GFP49" s="31"/>
      <c r="GFQ49" s="31"/>
      <c r="GFR49" s="31"/>
      <c r="GFS49" s="31"/>
      <c r="GFT49" s="31"/>
      <c r="GFU49" s="31"/>
      <c r="GFV49" s="31"/>
      <c r="GFW49" s="31"/>
      <c r="GFX49" s="31"/>
      <c r="GFY49" s="31"/>
      <c r="GFZ49" s="31"/>
      <c r="GGA49" s="31"/>
      <c r="GGB49" s="31"/>
      <c r="GGC49" s="31"/>
      <c r="GGD49" s="31"/>
      <c r="GGE49" s="31"/>
      <c r="GGF49" s="31"/>
      <c r="GGG49" s="31"/>
      <c r="GGH49" s="31"/>
      <c r="GGI49" s="31"/>
      <c r="GGJ49" s="31"/>
      <c r="GGK49" s="31"/>
      <c r="GGL49" s="31"/>
      <c r="GGM49" s="31"/>
      <c r="GGN49" s="31"/>
      <c r="GGO49" s="31"/>
      <c r="GGP49" s="31"/>
      <c r="GGQ49" s="31"/>
      <c r="GGR49" s="31"/>
      <c r="GGS49" s="31"/>
      <c r="GGT49" s="31"/>
      <c r="GGU49" s="31"/>
      <c r="GGV49" s="31"/>
      <c r="GGW49" s="31"/>
      <c r="GGX49" s="31"/>
      <c r="GGY49" s="31"/>
      <c r="GGZ49" s="31"/>
      <c r="GHA49" s="31"/>
      <c r="GHB49" s="31"/>
      <c r="GHC49" s="31"/>
      <c r="GHD49" s="31"/>
      <c r="GHE49" s="31"/>
      <c r="GHF49" s="31"/>
      <c r="GHG49" s="31"/>
      <c r="GHH49" s="31"/>
      <c r="GHI49" s="31"/>
      <c r="GHJ49" s="31"/>
      <c r="GHK49" s="31"/>
      <c r="GHL49" s="31"/>
      <c r="GHM49" s="31"/>
      <c r="GHN49" s="31"/>
      <c r="GHO49" s="31"/>
      <c r="GHP49" s="31"/>
      <c r="GHQ49" s="31"/>
      <c r="GHR49" s="31"/>
      <c r="GHS49" s="31"/>
      <c r="GHT49" s="31"/>
      <c r="GHU49" s="31"/>
      <c r="GHV49" s="31"/>
      <c r="GHW49" s="31"/>
      <c r="GHX49" s="31"/>
      <c r="GHY49" s="31"/>
      <c r="GHZ49" s="31"/>
      <c r="GIA49" s="31"/>
      <c r="GIB49" s="31"/>
      <c r="GIC49" s="31"/>
      <c r="GID49" s="31"/>
      <c r="GIE49" s="31"/>
      <c r="GIF49" s="31"/>
      <c r="GIG49" s="31"/>
      <c r="GIH49" s="31"/>
      <c r="GII49" s="31"/>
      <c r="GIJ49" s="31"/>
      <c r="GIK49" s="31"/>
      <c r="GIL49" s="31"/>
      <c r="GIM49" s="31"/>
      <c r="GIN49" s="31"/>
      <c r="GIO49" s="31"/>
      <c r="GIP49" s="31"/>
      <c r="GIQ49" s="31"/>
      <c r="GIR49" s="31"/>
      <c r="GIS49" s="31"/>
      <c r="GIT49" s="31"/>
      <c r="GIU49" s="31"/>
      <c r="GIV49" s="31"/>
      <c r="GIW49" s="31"/>
      <c r="GIX49" s="31"/>
      <c r="GIY49" s="31"/>
      <c r="GIZ49" s="31"/>
      <c r="GJA49" s="31"/>
      <c r="GJB49" s="31"/>
      <c r="GJC49" s="31"/>
      <c r="GJD49" s="31"/>
      <c r="GJE49" s="31"/>
      <c r="GJF49" s="31"/>
      <c r="GJG49" s="31"/>
      <c r="GJH49" s="31"/>
      <c r="GJI49" s="31"/>
      <c r="GJJ49" s="31"/>
      <c r="GJK49" s="31"/>
      <c r="GJL49" s="31"/>
      <c r="GJM49" s="31"/>
      <c r="GJN49" s="31"/>
      <c r="GJO49" s="31"/>
      <c r="GJP49" s="31"/>
      <c r="GJQ49" s="31"/>
      <c r="GJR49" s="31"/>
      <c r="GJS49" s="31"/>
      <c r="GJT49" s="31"/>
      <c r="GJU49" s="31"/>
      <c r="GJV49" s="31"/>
      <c r="GJW49" s="31"/>
      <c r="GJX49" s="31"/>
      <c r="GJY49" s="31"/>
      <c r="GJZ49" s="31"/>
      <c r="GKA49" s="31"/>
      <c r="GKB49" s="31"/>
      <c r="GKC49" s="31"/>
      <c r="GKD49" s="31"/>
      <c r="GKE49" s="31"/>
      <c r="GKF49" s="31"/>
      <c r="GKG49" s="31"/>
      <c r="GKH49" s="31"/>
      <c r="GKI49" s="31"/>
      <c r="GKJ49" s="31"/>
      <c r="GKK49" s="31"/>
      <c r="GKL49" s="31"/>
      <c r="GKM49" s="31"/>
      <c r="GKN49" s="31"/>
      <c r="GKO49" s="31"/>
      <c r="GKP49" s="31"/>
      <c r="GKQ49" s="31"/>
      <c r="GKR49" s="31"/>
      <c r="GKS49" s="31"/>
      <c r="GKT49" s="31"/>
      <c r="GKU49" s="31"/>
      <c r="GKV49" s="31"/>
      <c r="GKW49" s="31"/>
      <c r="GKX49" s="31"/>
      <c r="GKY49" s="31"/>
      <c r="GKZ49" s="31"/>
      <c r="GLA49" s="31"/>
      <c r="GLB49" s="31"/>
      <c r="GLC49" s="31"/>
      <c r="GLD49" s="31"/>
      <c r="GLE49" s="31"/>
      <c r="GLF49" s="31"/>
      <c r="GLG49" s="31"/>
      <c r="GLH49" s="31"/>
      <c r="GLI49" s="31"/>
      <c r="GLJ49" s="31"/>
      <c r="GLK49" s="31"/>
      <c r="GLL49" s="31"/>
      <c r="GLM49" s="31"/>
      <c r="GLN49" s="31"/>
      <c r="GLO49" s="31"/>
      <c r="GLP49" s="31"/>
      <c r="GLQ49" s="31"/>
      <c r="GLR49" s="31"/>
      <c r="GLS49" s="31"/>
      <c r="GLT49" s="31"/>
      <c r="GLU49" s="31"/>
      <c r="GLV49" s="31"/>
      <c r="GLW49" s="31"/>
      <c r="GLX49" s="31"/>
      <c r="GLY49" s="31"/>
      <c r="GLZ49" s="31"/>
      <c r="GMA49" s="31"/>
      <c r="GMB49" s="31"/>
      <c r="GMC49" s="31"/>
      <c r="GMD49" s="31"/>
      <c r="GME49" s="31"/>
      <c r="GMF49" s="31"/>
      <c r="GMG49" s="31"/>
      <c r="GMH49" s="31"/>
      <c r="GMI49" s="31"/>
      <c r="GMJ49" s="31"/>
      <c r="GMK49" s="31"/>
      <c r="GML49" s="31"/>
      <c r="GMM49" s="31"/>
      <c r="GMN49" s="31"/>
      <c r="GMO49" s="31"/>
      <c r="GMP49" s="31"/>
      <c r="GMQ49" s="31"/>
      <c r="GMR49" s="31"/>
      <c r="GMS49" s="31"/>
      <c r="GMT49" s="31"/>
      <c r="GMU49" s="31"/>
      <c r="GMV49" s="31"/>
      <c r="GMW49" s="31"/>
      <c r="GMX49" s="31"/>
      <c r="GMY49" s="31"/>
      <c r="GMZ49" s="31"/>
      <c r="GNA49" s="31"/>
      <c r="GNB49" s="31"/>
      <c r="GNC49" s="31"/>
      <c r="GND49" s="31"/>
      <c r="GNE49" s="31"/>
      <c r="GNF49" s="31"/>
      <c r="GNG49" s="31"/>
      <c r="GNH49" s="31"/>
      <c r="GNI49" s="31"/>
      <c r="GNJ49" s="31"/>
      <c r="GNK49" s="31"/>
      <c r="GNL49" s="31"/>
      <c r="GNM49" s="31"/>
      <c r="GNN49" s="31"/>
      <c r="GNO49" s="31"/>
      <c r="GNP49" s="31"/>
      <c r="GNQ49" s="31"/>
      <c r="GNR49" s="31"/>
      <c r="GNS49" s="31"/>
      <c r="GNT49" s="31"/>
      <c r="GNU49" s="31"/>
      <c r="GNV49" s="31"/>
      <c r="GNW49" s="31"/>
      <c r="GNX49" s="31"/>
      <c r="GNY49" s="31"/>
      <c r="GNZ49" s="31"/>
      <c r="GOA49" s="31"/>
      <c r="GOB49" s="31"/>
      <c r="GOC49" s="31"/>
      <c r="GOD49" s="31"/>
      <c r="GOE49" s="31"/>
      <c r="GOF49" s="31"/>
      <c r="GOG49" s="31"/>
      <c r="GOH49" s="31"/>
      <c r="GOI49" s="31"/>
      <c r="GOJ49" s="31"/>
      <c r="GOK49" s="31"/>
      <c r="GOL49" s="31"/>
      <c r="GOM49" s="31"/>
      <c r="GON49" s="31"/>
      <c r="GOO49" s="31"/>
      <c r="GOP49" s="31"/>
      <c r="GOQ49" s="31"/>
      <c r="GOR49" s="31"/>
      <c r="GOS49" s="31"/>
      <c r="GOT49" s="31"/>
      <c r="GOU49" s="31"/>
      <c r="GOV49" s="31"/>
      <c r="GOW49" s="31"/>
      <c r="GOX49" s="31"/>
      <c r="GOY49" s="31"/>
      <c r="GOZ49" s="31"/>
      <c r="GPA49" s="31"/>
      <c r="GPB49" s="31"/>
      <c r="GPC49" s="31"/>
      <c r="GPD49" s="31"/>
      <c r="GPE49" s="31"/>
      <c r="GPF49" s="31"/>
      <c r="GPG49" s="31"/>
      <c r="GPH49" s="31"/>
      <c r="GPI49" s="31"/>
      <c r="GPJ49" s="31"/>
      <c r="GPK49" s="31"/>
      <c r="GPL49" s="31"/>
      <c r="GPM49" s="31"/>
      <c r="GPN49" s="31"/>
      <c r="GPO49" s="31"/>
      <c r="GPP49" s="31"/>
      <c r="GPQ49" s="31"/>
      <c r="GPR49" s="31"/>
      <c r="GPS49" s="31"/>
      <c r="GPT49" s="31"/>
      <c r="GPU49" s="31"/>
      <c r="GPV49" s="31"/>
      <c r="GPW49" s="31"/>
      <c r="GPX49" s="31"/>
      <c r="GPY49" s="31"/>
      <c r="GPZ49" s="31"/>
      <c r="GQA49" s="31"/>
      <c r="GQB49" s="31"/>
      <c r="GQC49" s="31"/>
      <c r="GQD49" s="31"/>
      <c r="GQE49" s="31"/>
      <c r="GQF49" s="31"/>
      <c r="GQG49" s="31"/>
      <c r="GQH49" s="31"/>
      <c r="GQI49" s="31"/>
      <c r="GQJ49" s="31"/>
      <c r="GQK49" s="31"/>
      <c r="GQL49" s="31"/>
      <c r="GQM49" s="31"/>
      <c r="GQN49" s="31"/>
      <c r="GQO49" s="31"/>
      <c r="GQP49" s="31"/>
      <c r="GQQ49" s="31"/>
      <c r="GQR49" s="31"/>
      <c r="GQS49" s="31"/>
      <c r="GQT49" s="31"/>
      <c r="GQU49" s="31"/>
      <c r="GQV49" s="31"/>
      <c r="GQW49" s="31"/>
      <c r="GQX49" s="31"/>
      <c r="GQY49" s="31"/>
      <c r="GQZ49" s="31"/>
      <c r="GRA49" s="31"/>
      <c r="GRB49" s="31"/>
      <c r="GRC49" s="31"/>
      <c r="GRD49" s="31"/>
      <c r="GRE49" s="31"/>
      <c r="GRF49" s="31"/>
      <c r="GRG49" s="31"/>
      <c r="GRH49" s="31"/>
      <c r="GRI49" s="31"/>
      <c r="GRJ49" s="31"/>
      <c r="GRK49" s="31"/>
      <c r="GRL49" s="31"/>
      <c r="GRM49" s="31"/>
      <c r="GRN49" s="31"/>
      <c r="GRO49" s="31"/>
      <c r="GRP49" s="31"/>
      <c r="GRQ49" s="31"/>
      <c r="GRR49" s="31"/>
      <c r="GRS49" s="31"/>
      <c r="GRT49" s="31"/>
      <c r="GRU49" s="31"/>
      <c r="GRV49" s="31"/>
      <c r="GRW49" s="31"/>
      <c r="GRX49" s="31"/>
      <c r="GRY49" s="31"/>
      <c r="GRZ49" s="31"/>
      <c r="GSA49" s="31"/>
      <c r="GSB49" s="31"/>
      <c r="GSC49" s="31"/>
      <c r="GSD49" s="31"/>
      <c r="GSE49" s="31"/>
      <c r="GSF49" s="31"/>
      <c r="GSG49" s="31"/>
      <c r="GSH49" s="31"/>
      <c r="GSI49" s="31"/>
      <c r="GSJ49" s="31"/>
      <c r="GSK49" s="31"/>
      <c r="GSL49" s="31"/>
      <c r="GSM49" s="31"/>
      <c r="GSN49" s="31"/>
      <c r="GSO49" s="31"/>
      <c r="GSP49" s="31"/>
      <c r="GSQ49" s="31"/>
      <c r="GSR49" s="31"/>
      <c r="GSS49" s="31"/>
      <c r="GST49" s="31"/>
      <c r="GSU49" s="31"/>
      <c r="GSV49" s="31"/>
      <c r="GSW49" s="31"/>
      <c r="GSX49" s="31"/>
      <c r="GSY49" s="31"/>
      <c r="GSZ49" s="31"/>
      <c r="GTA49" s="31"/>
      <c r="GTB49" s="31"/>
      <c r="GTC49" s="31"/>
      <c r="GTD49" s="31"/>
      <c r="GTE49" s="31"/>
      <c r="GTF49" s="31"/>
      <c r="GTG49" s="31"/>
      <c r="GTH49" s="31"/>
      <c r="GTI49" s="31"/>
      <c r="GTJ49" s="31"/>
      <c r="GTK49" s="31"/>
      <c r="GTL49" s="31"/>
      <c r="GTM49" s="31"/>
      <c r="GTN49" s="31"/>
      <c r="GTO49" s="31"/>
      <c r="GTP49" s="31"/>
      <c r="GTQ49" s="31"/>
      <c r="GTR49" s="31"/>
      <c r="GTS49" s="31"/>
      <c r="GTT49" s="31"/>
      <c r="GTU49" s="31"/>
      <c r="GTV49" s="31"/>
      <c r="GTW49" s="31"/>
      <c r="GTX49" s="31"/>
      <c r="GTY49" s="31"/>
      <c r="GTZ49" s="31"/>
      <c r="GUA49" s="31"/>
      <c r="GUB49" s="31"/>
      <c r="GUC49" s="31"/>
      <c r="GUD49" s="31"/>
      <c r="GUE49" s="31"/>
      <c r="GUF49" s="31"/>
      <c r="GUG49" s="31"/>
      <c r="GUH49" s="31"/>
      <c r="GUI49" s="31"/>
      <c r="GUJ49" s="31"/>
      <c r="GUK49" s="31"/>
      <c r="GUL49" s="31"/>
      <c r="GUM49" s="31"/>
      <c r="GUN49" s="31"/>
      <c r="GUO49" s="31"/>
      <c r="GUP49" s="31"/>
      <c r="GUQ49" s="31"/>
      <c r="GUR49" s="31"/>
      <c r="GUS49" s="31"/>
      <c r="GUT49" s="31"/>
      <c r="GUU49" s="31"/>
      <c r="GUV49" s="31"/>
      <c r="GUW49" s="31"/>
      <c r="GUX49" s="31"/>
      <c r="GUY49" s="31"/>
      <c r="GUZ49" s="31"/>
      <c r="GVA49" s="31"/>
      <c r="GVB49" s="31"/>
      <c r="GVC49" s="31"/>
      <c r="GVD49" s="31"/>
      <c r="GVE49" s="31"/>
      <c r="GVF49" s="31"/>
      <c r="GVG49" s="31"/>
      <c r="GVH49" s="31"/>
      <c r="GVI49" s="31"/>
      <c r="GVJ49" s="31"/>
      <c r="GVK49" s="31"/>
      <c r="GVL49" s="31"/>
      <c r="GVM49" s="31"/>
      <c r="GVN49" s="31"/>
      <c r="GVO49" s="31"/>
      <c r="GVP49" s="31"/>
      <c r="GVQ49" s="31"/>
      <c r="GVR49" s="31"/>
      <c r="GVS49" s="31"/>
      <c r="GVT49" s="31"/>
      <c r="GVU49" s="31"/>
      <c r="GVV49" s="31"/>
      <c r="GVW49" s="31"/>
      <c r="GVX49" s="31"/>
      <c r="GVY49" s="31"/>
      <c r="GVZ49" s="31"/>
      <c r="GWA49" s="31"/>
      <c r="GWB49" s="31"/>
      <c r="GWC49" s="31"/>
      <c r="GWD49" s="31"/>
      <c r="GWE49" s="31"/>
      <c r="GWF49" s="31"/>
      <c r="GWG49" s="31"/>
      <c r="GWH49" s="31"/>
      <c r="GWI49" s="31"/>
      <c r="GWJ49" s="31"/>
      <c r="GWK49" s="31"/>
      <c r="GWL49" s="31"/>
      <c r="GWM49" s="31"/>
      <c r="GWN49" s="31"/>
      <c r="GWO49" s="31"/>
      <c r="GWP49" s="31"/>
      <c r="GWQ49" s="31"/>
      <c r="GWR49" s="31"/>
      <c r="GWS49" s="31"/>
      <c r="GWT49" s="31"/>
      <c r="GWU49" s="31"/>
      <c r="GWV49" s="31"/>
      <c r="GWW49" s="31"/>
      <c r="GWX49" s="31"/>
      <c r="GWY49" s="31"/>
      <c r="GWZ49" s="31"/>
      <c r="GXA49" s="31"/>
      <c r="GXB49" s="31"/>
      <c r="GXC49" s="31"/>
      <c r="GXD49" s="31"/>
      <c r="GXE49" s="31"/>
      <c r="GXF49" s="31"/>
      <c r="GXG49" s="31"/>
      <c r="GXH49" s="31"/>
      <c r="GXI49" s="31"/>
      <c r="GXJ49" s="31"/>
      <c r="GXK49" s="31"/>
      <c r="GXL49" s="31"/>
      <c r="GXM49" s="31"/>
      <c r="GXN49" s="31"/>
      <c r="GXO49" s="31"/>
      <c r="GXP49" s="31"/>
      <c r="GXQ49" s="31"/>
      <c r="GXR49" s="31"/>
      <c r="GXS49" s="31"/>
      <c r="GXT49" s="31"/>
      <c r="GXU49" s="31"/>
      <c r="GXV49" s="31"/>
      <c r="GXW49" s="31"/>
      <c r="GXX49" s="31"/>
      <c r="GXY49" s="31"/>
      <c r="GXZ49" s="31"/>
      <c r="GYA49" s="31"/>
      <c r="GYB49" s="31"/>
      <c r="GYC49" s="31"/>
      <c r="GYD49" s="31"/>
      <c r="GYE49" s="31"/>
      <c r="GYF49" s="31"/>
      <c r="GYG49" s="31"/>
      <c r="GYH49" s="31"/>
      <c r="GYI49" s="31"/>
      <c r="GYJ49" s="31"/>
      <c r="GYK49" s="31"/>
      <c r="GYL49" s="31"/>
      <c r="GYM49" s="31"/>
      <c r="GYN49" s="31"/>
      <c r="GYO49" s="31"/>
      <c r="GYP49" s="31"/>
      <c r="GYQ49" s="31"/>
      <c r="GYR49" s="31"/>
      <c r="GYS49" s="31"/>
      <c r="GYT49" s="31"/>
      <c r="GYU49" s="31"/>
      <c r="GYV49" s="31"/>
      <c r="GYW49" s="31"/>
      <c r="GYX49" s="31"/>
      <c r="GYY49" s="31"/>
      <c r="GYZ49" s="31"/>
      <c r="GZA49" s="31"/>
      <c r="GZB49" s="31"/>
      <c r="GZC49" s="31"/>
      <c r="GZD49" s="31"/>
      <c r="GZE49" s="31"/>
      <c r="GZF49" s="31"/>
      <c r="GZG49" s="31"/>
      <c r="GZH49" s="31"/>
      <c r="GZI49" s="31"/>
      <c r="GZJ49" s="31"/>
      <c r="GZK49" s="31"/>
      <c r="GZL49" s="31"/>
      <c r="GZM49" s="31"/>
      <c r="GZN49" s="31"/>
      <c r="GZO49" s="31"/>
      <c r="GZP49" s="31"/>
      <c r="GZQ49" s="31"/>
      <c r="GZR49" s="31"/>
      <c r="GZS49" s="31"/>
      <c r="GZT49" s="31"/>
      <c r="GZU49" s="31"/>
      <c r="GZV49" s="31"/>
      <c r="GZW49" s="31"/>
      <c r="GZX49" s="31"/>
      <c r="GZY49" s="31"/>
      <c r="GZZ49" s="31"/>
      <c r="HAA49" s="31"/>
      <c r="HAB49" s="31"/>
      <c r="HAC49" s="31"/>
      <c r="HAD49" s="31"/>
      <c r="HAE49" s="31"/>
      <c r="HAF49" s="31"/>
      <c r="HAG49" s="31"/>
      <c r="HAH49" s="31"/>
      <c r="HAI49" s="31"/>
      <c r="HAJ49" s="31"/>
      <c r="HAK49" s="31"/>
      <c r="HAL49" s="31"/>
      <c r="HAM49" s="31"/>
      <c r="HAN49" s="31"/>
      <c r="HAO49" s="31"/>
      <c r="HAP49" s="31"/>
      <c r="HAQ49" s="31"/>
      <c r="HAR49" s="31"/>
      <c r="HAS49" s="31"/>
      <c r="HAT49" s="31"/>
      <c r="HAU49" s="31"/>
      <c r="HAV49" s="31"/>
      <c r="HAW49" s="31"/>
      <c r="HAX49" s="31"/>
      <c r="HAY49" s="31"/>
      <c r="HAZ49" s="31"/>
      <c r="HBA49" s="31"/>
      <c r="HBB49" s="31"/>
      <c r="HBC49" s="31"/>
      <c r="HBD49" s="31"/>
      <c r="HBE49" s="31"/>
      <c r="HBF49" s="31"/>
      <c r="HBG49" s="31"/>
      <c r="HBH49" s="31"/>
      <c r="HBI49" s="31"/>
      <c r="HBJ49" s="31"/>
      <c r="HBK49" s="31"/>
      <c r="HBL49" s="31"/>
      <c r="HBM49" s="31"/>
      <c r="HBN49" s="31"/>
      <c r="HBO49" s="31"/>
      <c r="HBP49" s="31"/>
      <c r="HBQ49" s="31"/>
      <c r="HBR49" s="31"/>
      <c r="HBS49" s="31"/>
      <c r="HBT49" s="31"/>
      <c r="HBU49" s="31"/>
      <c r="HBV49" s="31"/>
      <c r="HBW49" s="31"/>
      <c r="HBX49" s="31"/>
      <c r="HBY49" s="31"/>
      <c r="HBZ49" s="31"/>
      <c r="HCA49" s="31"/>
      <c r="HCB49" s="31"/>
      <c r="HCC49" s="31"/>
      <c r="HCD49" s="31"/>
      <c r="HCE49" s="31"/>
      <c r="HCF49" s="31"/>
      <c r="HCG49" s="31"/>
      <c r="HCH49" s="31"/>
      <c r="HCI49" s="31"/>
      <c r="HCJ49" s="31"/>
      <c r="HCK49" s="31"/>
      <c r="HCL49" s="31"/>
      <c r="HCM49" s="31"/>
      <c r="HCN49" s="31"/>
      <c r="HCO49" s="31"/>
      <c r="HCP49" s="31"/>
      <c r="HCQ49" s="31"/>
      <c r="HCR49" s="31"/>
      <c r="HCS49" s="31"/>
      <c r="HCT49" s="31"/>
      <c r="HCU49" s="31"/>
      <c r="HCV49" s="31"/>
      <c r="HCW49" s="31"/>
      <c r="HCX49" s="31"/>
      <c r="HCY49" s="31"/>
      <c r="HCZ49" s="31"/>
      <c r="HDA49" s="31"/>
      <c r="HDB49" s="31"/>
      <c r="HDC49" s="31"/>
      <c r="HDD49" s="31"/>
      <c r="HDE49" s="31"/>
      <c r="HDF49" s="31"/>
      <c r="HDG49" s="31"/>
      <c r="HDH49" s="31"/>
      <c r="HDI49" s="31"/>
      <c r="HDJ49" s="31"/>
      <c r="HDK49" s="31"/>
      <c r="HDL49" s="31"/>
      <c r="HDM49" s="31"/>
      <c r="HDN49" s="31"/>
      <c r="HDO49" s="31"/>
      <c r="HDP49" s="31"/>
      <c r="HDQ49" s="31"/>
      <c r="HDR49" s="31"/>
      <c r="HDS49" s="31"/>
      <c r="HDT49" s="31"/>
      <c r="HDU49" s="31"/>
      <c r="HDV49" s="31"/>
      <c r="HDW49" s="31"/>
      <c r="HDX49" s="31"/>
      <c r="HDY49" s="31"/>
      <c r="HDZ49" s="31"/>
      <c r="HEA49" s="31"/>
      <c r="HEB49" s="31"/>
      <c r="HEC49" s="31"/>
      <c r="HED49" s="31"/>
      <c r="HEE49" s="31"/>
      <c r="HEF49" s="31"/>
      <c r="HEG49" s="31"/>
      <c r="HEH49" s="31"/>
      <c r="HEI49" s="31"/>
      <c r="HEJ49" s="31"/>
      <c r="HEK49" s="31"/>
      <c r="HEL49" s="31"/>
      <c r="HEM49" s="31"/>
      <c r="HEN49" s="31"/>
      <c r="HEO49" s="31"/>
      <c r="HEP49" s="31"/>
      <c r="HEQ49" s="31"/>
      <c r="HER49" s="31"/>
      <c r="HES49" s="31"/>
      <c r="HET49" s="31"/>
      <c r="HEU49" s="31"/>
      <c r="HEV49" s="31"/>
      <c r="HEW49" s="31"/>
      <c r="HEX49" s="31"/>
      <c r="HEY49" s="31"/>
      <c r="HEZ49" s="31"/>
      <c r="HFA49" s="31"/>
      <c r="HFB49" s="31"/>
      <c r="HFC49" s="31"/>
      <c r="HFD49" s="31"/>
      <c r="HFE49" s="31"/>
      <c r="HFF49" s="31"/>
      <c r="HFG49" s="31"/>
      <c r="HFH49" s="31"/>
      <c r="HFI49" s="31"/>
      <c r="HFJ49" s="31"/>
      <c r="HFK49" s="31"/>
      <c r="HFL49" s="31"/>
      <c r="HFM49" s="31"/>
      <c r="HFN49" s="31"/>
      <c r="HFO49" s="31"/>
      <c r="HFP49" s="31"/>
      <c r="HFQ49" s="31"/>
      <c r="HFR49" s="31"/>
      <c r="HFS49" s="31"/>
      <c r="HFT49" s="31"/>
      <c r="HFU49" s="31"/>
      <c r="HFV49" s="31"/>
      <c r="HFW49" s="31"/>
      <c r="HFX49" s="31"/>
      <c r="HFY49" s="31"/>
      <c r="HFZ49" s="31"/>
      <c r="HGA49" s="31"/>
      <c r="HGB49" s="31"/>
      <c r="HGC49" s="31"/>
      <c r="HGD49" s="31"/>
      <c r="HGE49" s="31"/>
      <c r="HGF49" s="31"/>
      <c r="HGG49" s="31"/>
      <c r="HGH49" s="31"/>
      <c r="HGI49" s="31"/>
      <c r="HGJ49" s="31"/>
      <c r="HGK49" s="31"/>
      <c r="HGL49" s="31"/>
      <c r="HGM49" s="31"/>
      <c r="HGN49" s="31"/>
      <c r="HGO49" s="31"/>
      <c r="HGP49" s="31"/>
      <c r="HGQ49" s="31"/>
      <c r="HGR49" s="31"/>
      <c r="HGS49" s="31"/>
      <c r="HGT49" s="31"/>
      <c r="HGU49" s="31"/>
      <c r="HGV49" s="31"/>
      <c r="HGW49" s="31"/>
      <c r="HGX49" s="31"/>
      <c r="HGY49" s="31"/>
      <c r="HGZ49" s="31"/>
      <c r="HHA49" s="31"/>
      <c r="HHB49" s="31"/>
      <c r="HHC49" s="31"/>
      <c r="HHD49" s="31"/>
      <c r="HHE49" s="31"/>
      <c r="HHF49" s="31"/>
      <c r="HHG49" s="31"/>
      <c r="HHH49" s="31"/>
      <c r="HHI49" s="31"/>
      <c r="HHJ49" s="31"/>
      <c r="HHK49" s="31"/>
      <c r="HHL49" s="31"/>
      <c r="HHM49" s="31"/>
      <c r="HHN49" s="31"/>
      <c r="HHO49" s="31"/>
      <c r="HHP49" s="31"/>
      <c r="HHQ49" s="31"/>
      <c r="HHR49" s="31"/>
      <c r="HHS49" s="31"/>
      <c r="HHT49" s="31"/>
      <c r="HHU49" s="31"/>
      <c r="HHV49" s="31"/>
      <c r="HHW49" s="31"/>
      <c r="HHX49" s="31"/>
      <c r="HHY49" s="31"/>
      <c r="HHZ49" s="31"/>
      <c r="HIA49" s="31"/>
      <c r="HIB49" s="31"/>
      <c r="HIC49" s="31"/>
      <c r="HID49" s="31"/>
      <c r="HIE49" s="31"/>
      <c r="HIF49" s="31"/>
      <c r="HIG49" s="31"/>
      <c r="HIH49" s="31"/>
      <c r="HII49" s="31"/>
      <c r="HIJ49" s="31"/>
      <c r="HIK49" s="31"/>
      <c r="HIL49" s="31"/>
      <c r="HIM49" s="31"/>
      <c r="HIN49" s="31"/>
      <c r="HIO49" s="31"/>
      <c r="HIP49" s="31"/>
      <c r="HIQ49" s="31"/>
      <c r="HIR49" s="31"/>
      <c r="HIS49" s="31"/>
      <c r="HIT49" s="31"/>
      <c r="HIU49" s="31"/>
      <c r="HIV49" s="31"/>
      <c r="HIW49" s="31"/>
      <c r="HIX49" s="31"/>
      <c r="HIY49" s="31"/>
      <c r="HIZ49" s="31"/>
      <c r="HJA49" s="31"/>
      <c r="HJB49" s="31"/>
      <c r="HJC49" s="31"/>
      <c r="HJD49" s="31"/>
      <c r="HJE49" s="31"/>
      <c r="HJF49" s="31"/>
      <c r="HJG49" s="31"/>
      <c r="HJH49" s="31"/>
      <c r="HJI49" s="31"/>
      <c r="HJJ49" s="31"/>
      <c r="HJK49" s="31"/>
      <c r="HJL49" s="31"/>
      <c r="HJM49" s="31"/>
      <c r="HJN49" s="31"/>
      <c r="HJO49" s="31"/>
      <c r="HJP49" s="31"/>
      <c r="HJQ49" s="31"/>
      <c r="HJR49" s="31"/>
      <c r="HJS49" s="31"/>
      <c r="HJT49" s="31"/>
      <c r="HJU49" s="31"/>
      <c r="HJV49" s="31"/>
      <c r="HJW49" s="31"/>
      <c r="HJX49" s="31"/>
      <c r="HJY49" s="31"/>
      <c r="HJZ49" s="31"/>
      <c r="HKA49" s="31"/>
      <c r="HKB49" s="31"/>
      <c r="HKC49" s="31"/>
      <c r="HKD49" s="31"/>
      <c r="HKE49" s="31"/>
      <c r="HKF49" s="31"/>
      <c r="HKG49" s="31"/>
      <c r="HKH49" s="31"/>
      <c r="HKI49" s="31"/>
      <c r="HKJ49" s="31"/>
      <c r="HKK49" s="31"/>
      <c r="HKL49" s="31"/>
      <c r="HKM49" s="31"/>
      <c r="HKN49" s="31"/>
      <c r="HKO49" s="31"/>
      <c r="HKP49" s="31"/>
      <c r="HKQ49" s="31"/>
      <c r="HKR49" s="31"/>
      <c r="HKS49" s="31"/>
      <c r="HKT49" s="31"/>
      <c r="HKU49" s="31"/>
      <c r="HKV49" s="31"/>
      <c r="HKW49" s="31"/>
      <c r="HKX49" s="31"/>
      <c r="HKY49" s="31"/>
      <c r="HKZ49" s="31"/>
      <c r="HLA49" s="31"/>
      <c r="HLB49" s="31"/>
      <c r="HLC49" s="31"/>
      <c r="HLD49" s="31"/>
      <c r="HLE49" s="31"/>
      <c r="HLF49" s="31"/>
      <c r="HLG49" s="31"/>
      <c r="HLH49" s="31"/>
      <c r="HLI49" s="31"/>
      <c r="HLJ49" s="31"/>
      <c r="HLK49" s="31"/>
      <c r="HLL49" s="31"/>
      <c r="HLM49" s="31"/>
      <c r="HLN49" s="31"/>
      <c r="HLO49" s="31"/>
      <c r="HLP49" s="31"/>
      <c r="HLQ49" s="31"/>
      <c r="HLR49" s="31"/>
      <c r="HLS49" s="31"/>
      <c r="HLT49" s="31"/>
      <c r="HLU49" s="31"/>
      <c r="HLV49" s="31"/>
      <c r="HLW49" s="31"/>
      <c r="HLX49" s="31"/>
      <c r="HLY49" s="31"/>
      <c r="HLZ49" s="31"/>
      <c r="HMA49" s="31"/>
      <c r="HMB49" s="31"/>
      <c r="HMC49" s="31"/>
      <c r="HMD49" s="31"/>
      <c r="HME49" s="31"/>
      <c r="HMF49" s="31"/>
      <c r="HMG49" s="31"/>
      <c r="HMH49" s="31"/>
      <c r="HMI49" s="31"/>
      <c r="HMJ49" s="31"/>
      <c r="HMK49" s="31"/>
      <c r="HML49" s="31"/>
      <c r="HMM49" s="31"/>
      <c r="HMN49" s="31"/>
      <c r="HMO49" s="31"/>
      <c r="HMP49" s="31"/>
      <c r="HMQ49" s="31"/>
      <c r="HMR49" s="31"/>
      <c r="HMS49" s="31"/>
      <c r="HMT49" s="31"/>
      <c r="HMU49" s="31"/>
      <c r="HMV49" s="31"/>
      <c r="HMW49" s="31"/>
      <c r="HMX49" s="31"/>
      <c r="HMY49" s="31"/>
      <c r="HMZ49" s="31"/>
      <c r="HNA49" s="31"/>
      <c r="HNB49" s="31"/>
      <c r="HNC49" s="31"/>
      <c r="HND49" s="31"/>
      <c r="HNE49" s="31"/>
      <c r="HNF49" s="31"/>
      <c r="HNG49" s="31"/>
      <c r="HNH49" s="31"/>
      <c r="HNI49" s="31"/>
      <c r="HNJ49" s="31"/>
      <c r="HNK49" s="31"/>
      <c r="HNL49" s="31"/>
      <c r="HNM49" s="31"/>
      <c r="HNN49" s="31"/>
      <c r="HNO49" s="31"/>
      <c r="HNP49" s="31"/>
      <c r="HNQ49" s="31"/>
      <c r="HNR49" s="31"/>
      <c r="HNS49" s="31"/>
      <c r="HNT49" s="31"/>
      <c r="HNU49" s="31"/>
      <c r="HNV49" s="31"/>
      <c r="HNW49" s="31"/>
      <c r="HNX49" s="31"/>
      <c r="HNY49" s="31"/>
      <c r="HNZ49" s="31"/>
      <c r="HOA49" s="31"/>
      <c r="HOB49" s="31"/>
      <c r="HOC49" s="31"/>
      <c r="HOD49" s="31"/>
      <c r="HOE49" s="31"/>
      <c r="HOF49" s="31"/>
      <c r="HOG49" s="31"/>
      <c r="HOH49" s="31"/>
      <c r="HOI49" s="31"/>
      <c r="HOJ49" s="31"/>
      <c r="HOK49" s="31"/>
      <c r="HOL49" s="31"/>
      <c r="HOM49" s="31"/>
      <c r="HON49" s="31"/>
      <c r="HOO49" s="31"/>
      <c r="HOP49" s="31"/>
      <c r="HOQ49" s="31"/>
      <c r="HOR49" s="31"/>
      <c r="HOS49" s="31"/>
      <c r="HOT49" s="31"/>
      <c r="HOU49" s="31"/>
      <c r="HOV49" s="31"/>
      <c r="HOW49" s="31"/>
      <c r="HOX49" s="31"/>
      <c r="HOY49" s="31"/>
      <c r="HOZ49" s="31"/>
      <c r="HPA49" s="31"/>
      <c r="HPB49" s="31"/>
      <c r="HPC49" s="31"/>
      <c r="HPD49" s="31"/>
      <c r="HPE49" s="31"/>
      <c r="HPF49" s="31"/>
      <c r="HPG49" s="31"/>
      <c r="HPH49" s="31"/>
      <c r="HPI49" s="31"/>
      <c r="HPJ49" s="31"/>
      <c r="HPK49" s="31"/>
      <c r="HPL49" s="31"/>
      <c r="HPM49" s="31"/>
      <c r="HPN49" s="31"/>
      <c r="HPO49" s="31"/>
      <c r="HPP49" s="31"/>
      <c r="HPQ49" s="31"/>
      <c r="HPR49" s="31"/>
      <c r="HPS49" s="31"/>
      <c r="HPT49" s="31"/>
      <c r="HPU49" s="31"/>
      <c r="HPV49" s="31"/>
      <c r="HPW49" s="31"/>
      <c r="HPX49" s="31"/>
      <c r="HPY49" s="31"/>
      <c r="HPZ49" s="31"/>
      <c r="HQA49" s="31"/>
      <c r="HQB49" s="31"/>
      <c r="HQC49" s="31"/>
      <c r="HQD49" s="31"/>
      <c r="HQE49" s="31"/>
      <c r="HQF49" s="31"/>
      <c r="HQG49" s="31"/>
      <c r="HQH49" s="31"/>
      <c r="HQI49" s="31"/>
      <c r="HQJ49" s="31"/>
      <c r="HQK49" s="31"/>
      <c r="HQL49" s="31"/>
      <c r="HQM49" s="31"/>
      <c r="HQN49" s="31"/>
      <c r="HQO49" s="31"/>
      <c r="HQP49" s="31"/>
      <c r="HQQ49" s="31"/>
      <c r="HQR49" s="31"/>
      <c r="HQS49" s="31"/>
      <c r="HQT49" s="31"/>
      <c r="HQU49" s="31"/>
      <c r="HQV49" s="31"/>
      <c r="HQW49" s="31"/>
      <c r="HQX49" s="31"/>
      <c r="HQY49" s="31"/>
      <c r="HQZ49" s="31"/>
      <c r="HRA49" s="31"/>
      <c r="HRB49" s="31"/>
      <c r="HRC49" s="31"/>
      <c r="HRD49" s="31"/>
      <c r="HRE49" s="31"/>
      <c r="HRF49" s="31"/>
      <c r="HRG49" s="31"/>
      <c r="HRH49" s="31"/>
      <c r="HRI49" s="31"/>
      <c r="HRJ49" s="31"/>
      <c r="HRK49" s="31"/>
      <c r="HRL49" s="31"/>
      <c r="HRM49" s="31"/>
      <c r="HRN49" s="31"/>
      <c r="HRO49" s="31"/>
      <c r="HRP49" s="31"/>
      <c r="HRQ49" s="31"/>
      <c r="HRR49" s="31"/>
      <c r="HRS49" s="31"/>
      <c r="HRT49" s="31"/>
      <c r="HRU49" s="31"/>
      <c r="HRV49" s="31"/>
      <c r="HRW49" s="31"/>
      <c r="HRX49" s="31"/>
      <c r="HRY49" s="31"/>
      <c r="HRZ49" s="31"/>
      <c r="HSA49" s="31"/>
      <c r="HSB49" s="31"/>
      <c r="HSC49" s="31"/>
      <c r="HSD49" s="31"/>
      <c r="HSE49" s="31"/>
      <c r="HSF49" s="31"/>
      <c r="HSG49" s="31"/>
      <c r="HSH49" s="31"/>
      <c r="HSI49" s="31"/>
      <c r="HSJ49" s="31"/>
      <c r="HSK49" s="31"/>
      <c r="HSL49" s="31"/>
      <c r="HSM49" s="31"/>
      <c r="HSN49" s="31"/>
      <c r="HSO49" s="31"/>
      <c r="HSP49" s="31"/>
      <c r="HSQ49" s="31"/>
      <c r="HSR49" s="31"/>
      <c r="HSS49" s="31"/>
      <c r="HST49" s="31"/>
      <c r="HSU49" s="31"/>
      <c r="HSV49" s="31"/>
      <c r="HSW49" s="31"/>
      <c r="HSX49" s="31"/>
      <c r="HSY49" s="31"/>
      <c r="HSZ49" s="31"/>
      <c r="HTA49" s="31"/>
      <c r="HTB49" s="31"/>
      <c r="HTC49" s="31"/>
      <c r="HTD49" s="31"/>
      <c r="HTE49" s="31"/>
      <c r="HTF49" s="31"/>
      <c r="HTG49" s="31"/>
      <c r="HTH49" s="31"/>
      <c r="HTI49" s="31"/>
      <c r="HTJ49" s="31"/>
      <c r="HTK49" s="31"/>
      <c r="HTL49" s="31"/>
      <c r="HTM49" s="31"/>
      <c r="HTN49" s="31"/>
      <c r="HTO49" s="31"/>
      <c r="HTP49" s="31"/>
      <c r="HTQ49" s="31"/>
      <c r="HTR49" s="31"/>
      <c r="HTS49" s="31"/>
      <c r="HTT49" s="31"/>
      <c r="HTU49" s="31"/>
      <c r="HTV49" s="31"/>
      <c r="HTW49" s="31"/>
      <c r="HTX49" s="31"/>
      <c r="HTY49" s="31"/>
      <c r="HTZ49" s="31"/>
      <c r="HUA49" s="31"/>
      <c r="HUB49" s="31"/>
      <c r="HUC49" s="31"/>
      <c r="HUD49" s="31"/>
      <c r="HUE49" s="31"/>
      <c r="HUF49" s="31"/>
      <c r="HUG49" s="31"/>
      <c r="HUH49" s="31"/>
      <c r="HUI49" s="31"/>
      <c r="HUJ49" s="31"/>
      <c r="HUK49" s="31"/>
      <c r="HUL49" s="31"/>
      <c r="HUM49" s="31"/>
      <c r="HUN49" s="31"/>
      <c r="HUO49" s="31"/>
      <c r="HUP49" s="31"/>
      <c r="HUQ49" s="31"/>
      <c r="HUR49" s="31"/>
      <c r="HUS49" s="31"/>
      <c r="HUT49" s="31"/>
      <c r="HUU49" s="31"/>
      <c r="HUV49" s="31"/>
      <c r="HUW49" s="31"/>
      <c r="HUX49" s="31"/>
      <c r="HUY49" s="31"/>
      <c r="HUZ49" s="31"/>
      <c r="HVA49" s="31"/>
      <c r="HVB49" s="31"/>
      <c r="HVC49" s="31"/>
      <c r="HVD49" s="31"/>
      <c r="HVE49" s="31"/>
      <c r="HVF49" s="31"/>
      <c r="HVG49" s="31"/>
      <c r="HVH49" s="31"/>
      <c r="HVI49" s="31"/>
      <c r="HVJ49" s="31"/>
      <c r="HVK49" s="31"/>
      <c r="HVL49" s="31"/>
      <c r="HVM49" s="31"/>
      <c r="HVN49" s="31"/>
      <c r="HVO49" s="31"/>
      <c r="HVP49" s="31"/>
      <c r="HVQ49" s="31"/>
      <c r="HVR49" s="31"/>
      <c r="HVS49" s="31"/>
      <c r="HVT49" s="31"/>
      <c r="HVU49" s="31"/>
      <c r="HVV49" s="31"/>
      <c r="HVW49" s="31"/>
      <c r="HVX49" s="31"/>
      <c r="HVY49" s="31"/>
      <c r="HVZ49" s="31"/>
      <c r="HWA49" s="31"/>
      <c r="HWB49" s="31"/>
      <c r="HWC49" s="31"/>
      <c r="HWD49" s="31"/>
      <c r="HWE49" s="31"/>
      <c r="HWF49" s="31"/>
      <c r="HWG49" s="31"/>
      <c r="HWH49" s="31"/>
      <c r="HWI49" s="31"/>
      <c r="HWJ49" s="31"/>
      <c r="HWK49" s="31"/>
      <c r="HWL49" s="31"/>
      <c r="HWM49" s="31"/>
      <c r="HWN49" s="31"/>
      <c r="HWO49" s="31"/>
      <c r="HWP49" s="31"/>
      <c r="HWQ49" s="31"/>
      <c r="HWR49" s="31"/>
      <c r="HWS49" s="31"/>
      <c r="HWT49" s="31"/>
      <c r="HWU49" s="31"/>
      <c r="HWV49" s="31"/>
      <c r="HWW49" s="31"/>
      <c r="HWX49" s="31"/>
      <c r="HWY49" s="31"/>
      <c r="HWZ49" s="31"/>
      <c r="HXA49" s="31"/>
      <c r="HXB49" s="31"/>
      <c r="HXC49" s="31"/>
      <c r="HXD49" s="31"/>
      <c r="HXE49" s="31"/>
      <c r="HXF49" s="31"/>
      <c r="HXG49" s="31"/>
      <c r="HXH49" s="31"/>
      <c r="HXI49" s="31"/>
      <c r="HXJ49" s="31"/>
      <c r="HXK49" s="31"/>
      <c r="HXL49" s="31"/>
      <c r="HXM49" s="31"/>
      <c r="HXN49" s="31"/>
      <c r="HXO49" s="31"/>
      <c r="HXP49" s="31"/>
      <c r="HXQ49" s="31"/>
      <c r="HXR49" s="31"/>
      <c r="HXS49" s="31"/>
      <c r="HXT49" s="31"/>
      <c r="HXU49" s="31"/>
      <c r="HXV49" s="31"/>
      <c r="HXW49" s="31"/>
      <c r="HXX49" s="31"/>
      <c r="HXY49" s="31"/>
      <c r="HXZ49" s="31"/>
      <c r="HYA49" s="31"/>
      <c r="HYB49" s="31"/>
      <c r="HYC49" s="31"/>
      <c r="HYD49" s="31"/>
      <c r="HYE49" s="31"/>
      <c r="HYF49" s="31"/>
      <c r="HYG49" s="31"/>
      <c r="HYH49" s="31"/>
      <c r="HYI49" s="31"/>
      <c r="HYJ49" s="31"/>
      <c r="HYK49" s="31"/>
      <c r="HYL49" s="31"/>
      <c r="HYM49" s="31"/>
      <c r="HYN49" s="31"/>
      <c r="HYO49" s="31"/>
      <c r="HYP49" s="31"/>
      <c r="HYQ49" s="31"/>
      <c r="HYR49" s="31"/>
      <c r="HYS49" s="31"/>
      <c r="HYT49" s="31"/>
      <c r="HYU49" s="31"/>
      <c r="HYV49" s="31"/>
      <c r="HYW49" s="31"/>
      <c r="HYX49" s="31"/>
      <c r="HYY49" s="31"/>
      <c r="HYZ49" s="31"/>
      <c r="HZA49" s="31"/>
      <c r="HZB49" s="31"/>
      <c r="HZC49" s="31"/>
      <c r="HZD49" s="31"/>
      <c r="HZE49" s="31"/>
      <c r="HZF49" s="31"/>
      <c r="HZG49" s="31"/>
      <c r="HZH49" s="31"/>
      <c r="HZI49" s="31"/>
      <c r="HZJ49" s="31"/>
      <c r="HZK49" s="31"/>
      <c r="HZL49" s="31"/>
      <c r="HZM49" s="31"/>
      <c r="HZN49" s="31"/>
      <c r="HZO49" s="31"/>
      <c r="HZP49" s="31"/>
      <c r="HZQ49" s="31"/>
      <c r="HZR49" s="31"/>
      <c r="HZS49" s="31"/>
      <c r="HZT49" s="31"/>
      <c r="HZU49" s="31"/>
      <c r="HZV49" s="31"/>
      <c r="HZW49" s="31"/>
      <c r="HZX49" s="31"/>
      <c r="HZY49" s="31"/>
      <c r="HZZ49" s="31"/>
      <c r="IAA49" s="31"/>
      <c r="IAB49" s="31"/>
      <c r="IAC49" s="31"/>
      <c r="IAD49" s="31"/>
      <c r="IAE49" s="31"/>
      <c r="IAF49" s="31"/>
      <c r="IAG49" s="31"/>
      <c r="IAH49" s="31"/>
      <c r="IAI49" s="31"/>
      <c r="IAJ49" s="31"/>
      <c r="IAK49" s="31"/>
      <c r="IAL49" s="31"/>
      <c r="IAM49" s="31"/>
      <c r="IAN49" s="31"/>
      <c r="IAO49" s="31"/>
      <c r="IAP49" s="31"/>
      <c r="IAQ49" s="31"/>
      <c r="IAR49" s="31"/>
      <c r="IAS49" s="31"/>
      <c r="IAT49" s="31"/>
      <c r="IAU49" s="31"/>
      <c r="IAV49" s="31"/>
      <c r="IAW49" s="31"/>
      <c r="IAX49" s="31"/>
      <c r="IAY49" s="31"/>
      <c r="IAZ49" s="31"/>
      <c r="IBA49" s="31"/>
      <c r="IBB49" s="31"/>
      <c r="IBC49" s="31"/>
      <c r="IBD49" s="31"/>
      <c r="IBE49" s="31"/>
      <c r="IBF49" s="31"/>
      <c r="IBG49" s="31"/>
      <c r="IBH49" s="31"/>
      <c r="IBI49" s="31"/>
      <c r="IBJ49" s="31"/>
      <c r="IBK49" s="31"/>
      <c r="IBL49" s="31"/>
      <c r="IBM49" s="31"/>
      <c r="IBN49" s="31"/>
      <c r="IBO49" s="31"/>
      <c r="IBP49" s="31"/>
      <c r="IBQ49" s="31"/>
      <c r="IBR49" s="31"/>
      <c r="IBS49" s="31"/>
      <c r="IBT49" s="31"/>
      <c r="IBU49" s="31"/>
      <c r="IBV49" s="31"/>
      <c r="IBW49" s="31"/>
      <c r="IBX49" s="31"/>
      <c r="IBY49" s="31"/>
      <c r="IBZ49" s="31"/>
      <c r="ICA49" s="31"/>
      <c r="ICB49" s="31"/>
      <c r="ICC49" s="31"/>
      <c r="ICD49" s="31"/>
      <c r="ICE49" s="31"/>
      <c r="ICF49" s="31"/>
      <c r="ICG49" s="31"/>
      <c r="ICH49" s="31"/>
      <c r="ICI49" s="31"/>
      <c r="ICJ49" s="31"/>
      <c r="ICK49" s="31"/>
      <c r="ICL49" s="31"/>
      <c r="ICM49" s="31"/>
      <c r="ICN49" s="31"/>
      <c r="ICO49" s="31"/>
      <c r="ICP49" s="31"/>
      <c r="ICQ49" s="31"/>
      <c r="ICR49" s="31"/>
      <c r="ICS49" s="31"/>
      <c r="ICT49" s="31"/>
      <c r="ICU49" s="31"/>
      <c r="ICV49" s="31"/>
      <c r="ICW49" s="31"/>
      <c r="ICX49" s="31"/>
      <c r="ICY49" s="31"/>
      <c r="ICZ49" s="31"/>
      <c r="IDA49" s="31"/>
      <c r="IDB49" s="31"/>
      <c r="IDC49" s="31"/>
      <c r="IDD49" s="31"/>
      <c r="IDE49" s="31"/>
      <c r="IDF49" s="31"/>
      <c r="IDG49" s="31"/>
      <c r="IDH49" s="31"/>
      <c r="IDI49" s="31"/>
      <c r="IDJ49" s="31"/>
      <c r="IDK49" s="31"/>
      <c r="IDL49" s="31"/>
      <c r="IDM49" s="31"/>
      <c r="IDN49" s="31"/>
      <c r="IDO49" s="31"/>
      <c r="IDP49" s="31"/>
      <c r="IDQ49" s="31"/>
      <c r="IDR49" s="31"/>
      <c r="IDS49" s="31"/>
      <c r="IDT49" s="31"/>
      <c r="IDU49" s="31"/>
      <c r="IDV49" s="31"/>
      <c r="IDW49" s="31"/>
      <c r="IDX49" s="31"/>
      <c r="IDY49" s="31"/>
      <c r="IDZ49" s="31"/>
      <c r="IEA49" s="31"/>
      <c r="IEB49" s="31"/>
      <c r="IEC49" s="31"/>
      <c r="IED49" s="31"/>
      <c r="IEE49" s="31"/>
      <c r="IEF49" s="31"/>
      <c r="IEG49" s="31"/>
      <c r="IEH49" s="31"/>
      <c r="IEI49" s="31"/>
      <c r="IEJ49" s="31"/>
      <c r="IEK49" s="31"/>
      <c r="IEL49" s="31"/>
      <c r="IEM49" s="31"/>
      <c r="IEN49" s="31"/>
      <c r="IEO49" s="31"/>
      <c r="IEP49" s="31"/>
      <c r="IEQ49" s="31"/>
      <c r="IER49" s="31"/>
      <c r="IES49" s="31"/>
      <c r="IET49" s="31"/>
      <c r="IEU49" s="31"/>
      <c r="IEV49" s="31"/>
      <c r="IEW49" s="31"/>
      <c r="IEX49" s="31"/>
      <c r="IEY49" s="31"/>
      <c r="IEZ49" s="31"/>
      <c r="IFA49" s="31"/>
      <c r="IFB49" s="31"/>
      <c r="IFC49" s="31"/>
      <c r="IFD49" s="31"/>
      <c r="IFE49" s="31"/>
      <c r="IFF49" s="31"/>
      <c r="IFG49" s="31"/>
      <c r="IFH49" s="31"/>
      <c r="IFI49" s="31"/>
      <c r="IFJ49" s="31"/>
      <c r="IFK49" s="31"/>
      <c r="IFL49" s="31"/>
      <c r="IFM49" s="31"/>
      <c r="IFN49" s="31"/>
      <c r="IFO49" s="31"/>
      <c r="IFP49" s="31"/>
      <c r="IFQ49" s="31"/>
      <c r="IFR49" s="31"/>
      <c r="IFS49" s="31"/>
      <c r="IFT49" s="31"/>
      <c r="IFU49" s="31"/>
      <c r="IFV49" s="31"/>
      <c r="IFW49" s="31"/>
      <c r="IFX49" s="31"/>
      <c r="IFY49" s="31"/>
      <c r="IFZ49" s="31"/>
      <c r="IGA49" s="31"/>
      <c r="IGB49" s="31"/>
      <c r="IGC49" s="31"/>
      <c r="IGD49" s="31"/>
      <c r="IGE49" s="31"/>
      <c r="IGF49" s="31"/>
      <c r="IGG49" s="31"/>
      <c r="IGH49" s="31"/>
      <c r="IGI49" s="31"/>
      <c r="IGJ49" s="31"/>
      <c r="IGK49" s="31"/>
      <c r="IGL49" s="31"/>
      <c r="IGM49" s="31"/>
      <c r="IGN49" s="31"/>
      <c r="IGO49" s="31"/>
      <c r="IGP49" s="31"/>
      <c r="IGQ49" s="31"/>
      <c r="IGR49" s="31"/>
      <c r="IGS49" s="31"/>
      <c r="IGT49" s="31"/>
      <c r="IGU49" s="31"/>
      <c r="IGV49" s="31"/>
      <c r="IGW49" s="31"/>
      <c r="IGX49" s="31"/>
      <c r="IGY49" s="31"/>
      <c r="IGZ49" s="31"/>
      <c r="IHA49" s="31"/>
      <c r="IHB49" s="31"/>
      <c r="IHC49" s="31"/>
      <c r="IHD49" s="31"/>
      <c r="IHE49" s="31"/>
      <c r="IHF49" s="31"/>
      <c r="IHG49" s="31"/>
      <c r="IHH49" s="31"/>
      <c r="IHI49" s="31"/>
      <c r="IHJ49" s="31"/>
      <c r="IHK49" s="31"/>
      <c r="IHL49" s="31"/>
      <c r="IHM49" s="31"/>
      <c r="IHN49" s="31"/>
      <c r="IHO49" s="31"/>
      <c r="IHP49" s="31"/>
      <c r="IHQ49" s="31"/>
      <c r="IHR49" s="31"/>
      <c r="IHS49" s="31"/>
      <c r="IHT49" s="31"/>
      <c r="IHU49" s="31"/>
      <c r="IHV49" s="31"/>
      <c r="IHW49" s="31"/>
      <c r="IHX49" s="31"/>
      <c r="IHY49" s="31"/>
      <c r="IHZ49" s="31"/>
      <c r="IIA49" s="31"/>
      <c r="IIB49" s="31"/>
      <c r="IIC49" s="31"/>
      <c r="IID49" s="31"/>
      <c r="IIE49" s="31"/>
      <c r="IIF49" s="31"/>
      <c r="IIG49" s="31"/>
      <c r="IIH49" s="31"/>
      <c r="III49" s="31"/>
      <c r="IIJ49" s="31"/>
      <c r="IIK49" s="31"/>
      <c r="IIL49" s="31"/>
      <c r="IIM49" s="31"/>
      <c r="IIN49" s="31"/>
      <c r="IIO49" s="31"/>
      <c r="IIP49" s="31"/>
      <c r="IIQ49" s="31"/>
      <c r="IIR49" s="31"/>
      <c r="IIS49" s="31"/>
      <c r="IIT49" s="31"/>
      <c r="IIU49" s="31"/>
      <c r="IIV49" s="31"/>
      <c r="IIW49" s="31"/>
      <c r="IIX49" s="31"/>
      <c r="IIY49" s="31"/>
      <c r="IIZ49" s="31"/>
      <c r="IJA49" s="31"/>
      <c r="IJB49" s="31"/>
      <c r="IJC49" s="31"/>
      <c r="IJD49" s="31"/>
      <c r="IJE49" s="31"/>
      <c r="IJF49" s="31"/>
      <c r="IJG49" s="31"/>
      <c r="IJH49" s="31"/>
      <c r="IJI49" s="31"/>
      <c r="IJJ49" s="31"/>
      <c r="IJK49" s="31"/>
      <c r="IJL49" s="31"/>
      <c r="IJM49" s="31"/>
      <c r="IJN49" s="31"/>
      <c r="IJO49" s="31"/>
      <c r="IJP49" s="31"/>
      <c r="IJQ49" s="31"/>
      <c r="IJR49" s="31"/>
      <c r="IJS49" s="31"/>
      <c r="IJT49" s="31"/>
      <c r="IJU49" s="31"/>
      <c r="IJV49" s="31"/>
      <c r="IJW49" s="31"/>
      <c r="IJX49" s="31"/>
      <c r="IJY49" s="31"/>
      <c r="IJZ49" s="31"/>
      <c r="IKA49" s="31"/>
      <c r="IKB49" s="31"/>
      <c r="IKC49" s="31"/>
      <c r="IKD49" s="31"/>
      <c r="IKE49" s="31"/>
      <c r="IKF49" s="31"/>
      <c r="IKG49" s="31"/>
      <c r="IKH49" s="31"/>
      <c r="IKI49" s="31"/>
      <c r="IKJ49" s="31"/>
      <c r="IKK49" s="31"/>
      <c r="IKL49" s="31"/>
      <c r="IKM49" s="31"/>
      <c r="IKN49" s="31"/>
      <c r="IKO49" s="31"/>
      <c r="IKP49" s="31"/>
      <c r="IKQ49" s="31"/>
      <c r="IKR49" s="31"/>
      <c r="IKS49" s="31"/>
      <c r="IKT49" s="31"/>
      <c r="IKU49" s="31"/>
      <c r="IKV49" s="31"/>
      <c r="IKW49" s="31"/>
      <c r="IKX49" s="31"/>
      <c r="IKY49" s="31"/>
      <c r="IKZ49" s="31"/>
      <c r="ILA49" s="31"/>
      <c r="ILB49" s="31"/>
      <c r="ILC49" s="31"/>
      <c r="ILD49" s="31"/>
      <c r="ILE49" s="31"/>
      <c r="ILF49" s="31"/>
      <c r="ILG49" s="31"/>
      <c r="ILH49" s="31"/>
      <c r="ILI49" s="31"/>
      <c r="ILJ49" s="31"/>
      <c r="ILK49" s="31"/>
      <c r="ILL49" s="31"/>
      <c r="ILM49" s="31"/>
      <c r="ILN49" s="31"/>
      <c r="ILO49" s="31"/>
      <c r="ILP49" s="31"/>
      <c r="ILQ49" s="31"/>
      <c r="ILR49" s="31"/>
      <c r="ILS49" s="31"/>
      <c r="ILT49" s="31"/>
      <c r="ILU49" s="31"/>
      <c r="ILV49" s="31"/>
      <c r="ILW49" s="31"/>
      <c r="ILX49" s="31"/>
      <c r="ILY49" s="31"/>
      <c r="ILZ49" s="31"/>
      <c r="IMA49" s="31"/>
      <c r="IMB49" s="31"/>
      <c r="IMC49" s="31"/>
      <c r="IMD49" s="31"/>
      <c r="IME49" s="31"/>
      <c r="IMF49" s="31"/>
      <c r="IMG49" s="31"/>
      <c r="IMH49" s="31"/>
      <c r="IMI49" s="31"/>
      <c r="IMJ49" s="31"/>
      <c r="IMK49" s="31"/>
      <c r="IML49" s="31"/>
      <c r="IMM49" s="31"/>
      <c r="IMN49" s="31"/>
      <c r="IMO49" s="31"/>
      <c r="IMP49" s="31"/>
      <c r="IMQ49" s="31"/>
      <c r="IMR49" s="31"/>
      <c r="IMS49" s="31"/>
      <c r="IMT49" s="31"/>
      <c r="IMU49" s="31"/>
      <c r="IMV49" s="31"/>
      <c r="IMW49" s="31"/>
      <c r="IMX49" s="31"/>
      <c r="IMY49" s="31"/>
      <c r="IMZ49" s="31"/>
      <c r="INA49" s="31"/>
      <c r="INB49" s="31"/>
      <c r="INC49" s="31"/>
      <c r="IND49" s="31"/>
      <c r="INE49" s="31"/>
      <c r="INF49" s="31"/>
      <c r="ING49" s="31"/>
      <c r="INH49" s="31"/>
      <c r="INI49" s="31"/>
      <c r="INJ49" s="31"/>
      <c r="INK49" s="31"/>
      <c r="INL49" s="31"/>
      <c r="INM49" s="31"/>
      <c r="INN49" s="31"/>
      <c r="INO49" s="31"/>
      <c r="INP49" s="31"/>
      <c r="INQ49" s="31"/>
      <c r="INR49" s="31"/>
      <c r="INS49" s="31"/>
      <c r="INT49" s="31"/>
      <c r="INU49" s="31"/>
      <c r="INV49" s="31"/>
      <c r="INW49" s="31"/>
      <c r="INX49" s="31"/>
      <c r="INY49" s="31"/>
      <c r="INZ49" s="31"/>
      <c r="IOA49" s="31"/>
      <c r="IOB49" s="31"/>
      <c r="IOC49" s="31"/>
      <c r="IOD49" s="31"/>
      <c r="IOE49" s="31"/>
      <c r="IOF49" s="31"/>
      <c r="IOG49" s="31"/>
      <c r="IOH49" s="31"/>
      <c r="IOI49" s="31"/>
      <c r="IOJ49" s="31"/>
      <c r="IOK49" s="31"/>
      <c r="IOL49" s="31"/>
      <c r="IOM49" s="31"/>
      <c r="ION49" s="31"/>
      <c r="IOO49" s="31"/>
      <c r="IOP49" s="31"/>
      <c r="IOQ49" s="31"/>
      <c r="IOR49" s="31"/>
      <c r="IOS49" s="31"/>
      <c r="IOT49" s="31"/>
      <c r="IOU49" s="31"/>
      <c r="IOV49" s="31"/>
      <c r="IOW49" s="31"/>
      <c r="IOX49" s="31"/>
      <c r="IOY49" s="31"/>
      <c r="IOZ49" s="31"/>
      <c r="IPA49" s="31"/>
      <c r="IPB49" s="31"/>
      <c r="IPC49" s="31"/>
      <c r="IPD49" s="31"/>
      <c r="IPE49" s="31"/>
      <c r="IPF49" s="31"/>
      <c r="IPG49" s="31"/>
      <c r="IPH49" s="31"/>
      <c r="IPI49" s="31"/>
      <c r="IPJ49" s="31"/>
      <c r="IPK49" s="31"/>
      <c r="IPL49" s="31"/>
      <c r="IPM49" s="31"/>
      <c r="IPN49" s="31"/>
      <c r="IPO49" s="31"/>
      <c r="IPP49" s="31"/>
      <c r="IPQ49" s="31"/>
      <c r="IPR49" s="31"/>
      <c r="IPS49" s="31"/>
      <c r="IPT49" s="31"/>
      <c r="IPU49" s="31"/>
      <c r="IPV49" s="31"/>
      <c r="IPW49" s="31"/>
      <c r="IPX49" s="31"/>
      <c r="IPY49" s="31"/>
      <c r="IPZ49" s="31"/>
      <c r="IQA49" s="31"/>
      <c r="IQB49" s="31"/>
      <c r="IQC49" s="31"/>
      <c r="IQD49" s="31"/>
      <c r="IQE49" s="31"/>
      <c r="IQF49" s="31"/>
      <c r="IQG49" s="31"/>
      <c r="IQH49" s="31"/>
      <c r="IQI49" s="31"/>
      <c r="IQJ49" s="31"/>
      <c r="IQK49" s="31"/>
      <c r="IQL49" s="31"/>
      <c r="IQM49" s="31"/>
      <c r="IQN49" s="31"/>
      <c r="IQO49" s="31"/>
      <c r="IQP49" s="31"/>
      <c r="IQQ49" s="31"/>
      <c r="IQR49" s="31"/>
      <c r="IQS49" s="31"/>
      <c r="IQT49" s="31"/>
      <c r="IQU49" s="31"/>
      <c r="IQV49" s="31"/>
      <c r="IQW49" s="31"/>
      <c r="IQX49" s="31"/>
      <c r="IQY49" s="31"/>
      <c r="IQZ49" s="31"/>
      <c r="IRA49" s="31"/>
      <c r="IRB49" s="31"/>
      <c r="IRC49" s="31"/>
      <c r="IRD49" s="31"/>
      <c r="IRE49" s="31"/>
      <c r="IRF49" s="31"/>
      <c r="IRG49" s="31"/>
      <c r="IRH49" s="31"/>
      <c r="IRI49" s="31"/>
      <c r="IRJ49" s="31"/>
      <c r="IRK49" s="31"/>
      <c r="IRL49" s="31"/>
      <c r="IRM49" s="31"/>
      <c r="IRN49" s="31"/>
      <c r="IRO49" s="31"/>
      <c r="IRP49" s="31"/>
      <c r="IRQ49" s="31"/>
      <c r="IRR49" s="31"/>
      <c r="IRS49" s="31"/>
      <c r="IRT49" s="31"/>
      <c r="IRU49" s="31"/>
      <c r="IRV49" s="31"/>
      <c r="IRW49" s="31"/>
      <c r="IRX49" s="31"/>
      <c r="IRY49" s="31"/>
      <c r="IRZ49" s="31"/>
      <c r="ISA49" s="31"/>
      <c r="ISB49" s="31"/>
      <c r="ISC49" s="31"/>
      <c r="ISD49" s="31"/>
      <c r="ISE49" s="31"/>
      <c r="ISF49" s="31"/>
      <c r="ISG49" s="31"/>
      <c r="ISH49" s="31"/>
      <c r="ISI49" s="31"/>
      <c r="ISJ49" s="31"/>
      <c r="ISK49" s="31"/>
      <c r="ISL49" s="31"/>
      <c r="ISM49" s="31"/>
      <c r="ISN49" s="31"/>
      <c r="ISO49" s="31"/>
      <c r="ISP49" s="31"/>
      <c r="ISQ49" s="31"/>
      <c r="ISR49" s="31"/>
      <c r="ISS49" s="31"/>
      <c r="IST49" s="31"/>
      <c r="ISU49" s="31"/>
      <c r="ISV49" s="31"/>
      <c r="ISW49" s="31"/>
      <c r="ISX49" s="31"/>
      <c r="ISY49" s="31"/>
      <c r="ISZ49" s="31"/>
      <c r="ITA49" s="31"/>
      <c r="ITB49" s="31"/>
      <c r="ITC49" s="31"/>
      <c r="ITD49" s="31"/>
      <c r="ITE49" s="31"/>
      <c r="ITF49" s="31"/>
      <c r="ITG49" s="31"/>
      <c r="ITH49" s="31"/>
      <c r="ITI49" s="31"/>
      <c r="ITJ49" s="31"/>
      <c r="ITK49" s="31"/>
      <c r="ITL49" s="31"/>
      <c r="ITM49" s="31"/>
      <c r="ITN49" s="31"/>
      <c r="ITO49" s="31"/>
      <c r="ITP49" s="31"/>
      <c r="ITQ49" s="31"/>
      <c r="ITR49" s="31"/>
      <c r="ITS49" s="31"/>
      <c r="ITT49" s="31"/>
      <c r="ITU49" s="31"/>
      <c r="ITV49" s="31"/>
      <c r="ITW49" s="31"/>
      <c r="ITX49" s="31"/>
      <c r="ITY49" s="31"/>
      <c r="ITZ49" s="31"/>
      <c r="IUA49" s="31"/>
      <c r="IUB49" s="31"/>
      <c r="IUC49" s="31"/>
      <c r="IUD49" s="31"/>
      <c r="IUE49" s="31"/>
      <c r="IUF49" s="31"/>
      <c r="IUG49" s="31"/>
      <c r="IUH49" s="31"/>
      <c r="IUI49" s="31"/>
      <c r="IUJ49" s="31"/>
      <c r="IUK49" s="31"/>
      <c r="IUL49" s="31"/>
      <c r="IUM49" s="31"/>
      <c r="IUN49" s="31"/>
      <c r="IUO49" s="31"/>
      <c r="IUP49" s="31"/>
      <c r="IUQ49" s="31"/>
      <c r="IUR49" s="31"/>
      <c r="IUS49" s="31"/>
      <c r="IUT49" s="31"/>
      <c r="IUU49" s="31"/>
      <c r="IUV49" s="31"/>
      <c r="IUW49" s="31"/>
      <c r="IUX49" s="31"/>
      <c r="IUY49" s="31"/>
      <c r="IUZ49" s="31"/>
      <c r="IVA49" s="31"/>
      <c r="IVB49" s="31"/>
      <c r="IVC49" s="31"/>
      <c r="IVD49" s="31"/>
      <c r="IVE49" s="31"/>
      <c r="IVF49" s="31"/>
      <c r="IVG49" s="31"/>
      <c r="IVH49" s="31"/>
      <c r="IVI49" s="31"/>
      <c r="IVJ49" s="31"/>
      <c r="IVK49" s="31"/>
      <c r="IVL49" s="31"/>
      <c r="IVM49" s="31"/>
      <c r="IVN49" s="31"/>
      <c r="IVO49" s="31"/>
      <c r="IVP49" s="31"/>
      <c r="IVQ49" s="31"/>
      <c r="IVR49" s="31"/>
      <c r="IVS49" s="31"/>
      <c r="IVT49" s="31"/>
      <c r="IVU49" s="31"/>
      <c r="IVV49" s="31"/>
      <c r="IVW49" s="31"/>
      <c r="IVX49" s="31"/>
      <c r="IVY49" s="31"/>
      <c r="IVZ49" s="31"/>
      <c r="IWA49" s="31"/>
      <c r="IWB49" s="31"/>
      <c r="IWC49" s="31"/>
      <c r="IWD49" s="31"/>
      <c r="IWE49" s="31"/>
      <c r="IWF49" s="31"/>
      <c r="IWG49" s="31"/>
      <c r="IWH49" s="31"/>
      <c r="IWI49" s="31"/>
      <c r="IWJ49" s="31"/>
      <c r="IWK49" s="31"/>
      <c r="IWL49" s="31"/>
      <c r="IWM49" s="31"/>
      <c r="IWN49" s="31"/>
      <c r="IWO49" s="31"/>
      <c r="IWP49" s="31"/>
      <c r="IWQ49" s="31"/>
      <c r="IWR49" s="31"/>
      <c r="IWS49" s="31"/>
      <c r="IWT49" s="31"/>
      <c r="IWU49" s="31"/>
      <c r="IWV49" s="31"/>
      <c r="IWW49" s="31"/>
      <c r="IWX49" s="31"/>
      <c r="IWY49" s="31"/>
      <c r="IWZ49" s="31"/>
      <c r="IXA49" s="31"/>
      <c r="IXB49" s="31"/>
      <c r="IXC49" s="31"/>
      <c r="IXD49" s="31"/>
      <c r="IXE49" s="31"/>
      <c r="IXF49" s="31"/>
      <c r="IXG49" s="31"/>
      <c r="IXH49" s="31"/>
      <c r="IXI49" s="31"/>
      <c r="IXJ49" s="31"/>
      <c r="IXK49" s="31"/>
      <c r="IXL49" s="31"/>
      <c r="IXM49" s="31"/>
      <c r="IXN49" s="31"/>
      <c r="IXO49" s="31"/>
      <c r="IXP49" s="31"/>
      <c r="IXQ49" s="31"/>
      <c r="IXR49" s="31"/>
      <c r="IXS49" s="31"/>
      <c r="IXT49" s="31"/>
      <c r="IXU49" s="31"/>
      <c r="IXV49" s="31"/>
      <c r="IXW49" s="31"/>
      <c r="IXX49" s="31"/>
      <c r="IXY49" s="31"/>
      <c r="IXZ49" s="31"/>
      <c r="IYA49" s="31"/>
      <c r="IYB49" s="31"/>
      <c r="IYC49" s="31"/>
      <c r="IYD49" s="31"/>
      <c r="IYE49" s="31"/>
      <c r="IYF49" s="31"/>
      <c r="IYG49" s="31"/>
      <c r="IYH49" s="31"/>
      <c r="IYI49" s="31"/>
      <c r="IYJ49" s="31"/>
      <c r="IYK49" s="31"/>
      <c r="IYL49" s="31"/>
      <c r="IYM49" s="31"/>
      <c r="IYN49" s="31"/>
      <c r="IYO49" s="31"/>
      <c r="IYP49" s="31"/>
      <c r="IYQ49" s="31"/>
      <c r="IYR49" s="31"/>
      <c r="IYS49" s="31"/>
      <c r="IYT49" s="31"/>
      <c r="IYU49" s="31"/>
      <c r="IYV49" s="31"/>
      <c r="IYW49" s="31"/>
      <c r="IYX49" s="31"/>
      <c r="IYY49" s="31"/>
      <c r="IYZ49" s="31"/>
      <c r="IZA49" s="31"/>
      <c r="IZB49" s="31"/>
      <c r="IZC49" s="31"/>
      <c r="IZD49" s="31"/>
      <c r="IZE49" s="31"/>
      <c r="IZF49" s="31"/>
      <c r="IZG49" s="31"/>
      <c r="IZH49" s="31"/>
      <c r="IZI49" s="31"/>
      <c r="IZJ49" s="31"/>
      <c r="IZK49" s="31"/>
      <c r="IZL49" s="31"/>
      <c r="IZM49" s="31"/>
      <c r="IZN49" s="31"/>
      <c r="IZO49" s="31"/>
      <c r="IZP49" s="31"/>
      <c r="IZQ49" s="31"/>
      <c r="IZR49" s="31"/>
      <c r="IZS49" s="31"/>
      <c r="IZT49" s="31"/>
      <c r="IZU49" s="31"/>
      <c r="IZV49" s="31"/>
      <c r="IZW49" s="31"/>
      <c r="IZX49" s="31"/>
      <c r="IZY49" s="31"/>
      <c r="IZZ49" s="31"/>
      <c r="JAA49" s="31"/>
      <c r="JAB49" s="31"/>
      <c r="JAC49" s="31"/>
      <c r="JAD49" s="31"/>
      <c r="JAE49" s="31"/>
      <c r="JAF49" s="31"/>
      <c r="JAG49" s="31"/>
      <c r="JAH49" s="31"/>
      <c r="JAI49" s="31"/>
      <c r="JAJ49" s="31"/>
      <c r="JAK49" s="31"/>
      <c r="JAL49" s="31"/>
      <c r="JAM49" s="31"/>
      <c r="JAN49" s="31"/>
      <c r="JAO49" s="31"/>
      <c r="JAP49" s="31"/>
      <c r="JAQ49" s="31"/>
      <c r="JAR49" s="31"/>
      <c r="JAS49" s="31"/>
      <c r="JAT49" s="31"/>
      <c r="JAU49" s="31"/>
      <c r="JAV49" s="31"/>
      <c r="JAW49" s="31"/>
      <c r="JAX49" s="31"/>
      <c r="JAY49" s="31"/>
      <c r="JAZ49" s="31"/>
      <c r="JBA49" s="31"/>
      <c r="JBB49" s="31"/>
      <c r="JBC49" s="31"/>
      <c r="JBD49" s="31"/>
      <c r="JBE49" s="31"/>
      <c r="JBF49" s="31"/>
      <c r="JBG49" s="31"/>
      <c r="JBH49" s="31"/>
      <c r="JBI49" s="31"/>
      <c r="JBJ49" s="31"/>
      <c r="JBK49" s="31"/>
      <c r="JBL49" s="31"/>
      <c r="JBM49" s="31"/>
      <c r="JBN49" s="31"/>
      <c r="JBO49" s="31"/>
      <c r="JBP49" s="31"/>
      <c r="JBQ49" s="31"/>
      <c r="JBR49" s="31"/>
      <c r="JBS49" s="31"/>
      <c r="JBT49" s="31"/>
      <c r="JBU49" s="31"/>
      <c r="JBV49" s="31"/>
      <c r="JBW49" s="31"/>
      <c r="JBX49" s="31"/>
      <c r="JBY49" s="31"/>
      <c r="JBZ49" s="31"/>
      <c r="JCA49" s="31"/>
      <c r="JCB49" s="31"/>
      <c r="JCC49" s="31"/>
      <c r="JCD49" s="31"/>
      <c r="JCE49" s="31"/>
      <c r="JCF49" s="31"/>
      <c r="JCG49" s="31"/>
      <c r="JCH49" s="31"/>
      <c r="JCI49" s="31"/>
      <c r="JCJ49" s="31"/>
      <c r="JCK49" s="31"/>
      <c r="JCL49" s="31"/>
      <c r="JCM49" s="31"/>
      <c r="JCN49" s="31"/>
      <c r="JCO49" s="31"/>
      <c r="JCP49" s="31"/>
      <c r="JCQ49" s="31"/>
      <c r="JCR49" s="31"/>
      <c r="JCS49" s="31"/>
      <c r="JCT49" s="31"/>
      <c r="JCU49" s="31"/>
      <c r="JCV49" s="31"/>
      <c r="JCW49" s="31"/>
      <c r="JCX49" s="31"/>
      <c r="JCY49" s="31"/>
      <c r="JCZ49" s="31"/>
      <c r="JDA49" s="31"/>
      <c r="JDB49" s="31"/>
      <c r="JDC49" s="31"/>
      <c r="JDD49" s="31"/>
      <c r="JDE49" s="31"/>
      <c r="JDF49" s="31"/>
      <c r="JDG49" s="31"/>
      <c r="JDH49" s="31"/>
      <c r="JDI49" s="31"/>
      <c r="JDJ49" s="31"/>
      <c r="JDK49" s="31"/>
      <c r="JDL49" s="31"/>
      <c r="JDM49" s="31"/>
      <c r="JDN49" s="31"/>
      <c r="JDO49" s="31"/>
      <c r="JDP49" s="31"/>
      <c r="JDQ49" s="31"/>
      <c r="JDR49" s="31"/>
      <c r="JDS49" s="31"/>
      <c r="JDT49" s="31"/>
      <c r="JDU49" s="31"/>
      <c r="JDV49" s="31"/>
      <c r="JDW49" s="31"/>
      <c r="JDX49" s="31"/>
      <c r="JDY49" s="31"/>
      <c r="JDZ49" s="31"/>
      <c r="JEA49" s="31"/>
      <c r="JEB49" s="31"/>
      <c r="JEC49" s="31"/>
      <c r="JED49" s="31"/>
      <c r="JEE49" s="31"/>
      <c r="JEF49" s="31"/>
      <c r="JEG49" s="31"/>
      <c r="JEH49" s="31"/>
      <c r="JEI49" s="31"/>
      <c r="JEJ49" s="31"/>
      <c r="JEK49" s="31"/>
      <c r="JEL49" s="31"/>
      <c r="JEM49" s="31"/>
      <c r="JEN49" s="31"/>
      <c r="JEO49" s="31"/>
      <c r="JEP49" s="31"/>
      <c r="JEQ49" s="31"/>
      <c r="JER49" s="31"/>
      <c r="JES49" s="31"/>
      <c r="JET49" s="31"/>
      <c r="JEU49" s="31"/>
      <c r="JEV49" s="31"/>
      <c r="JEW49" s="31"/>
      <c r="JEX49" s="31"/>
      <c r="JEY49" s="31"/>
      <c r="JEZ49" s="31"/>
      <c r="JFA49" s="31"/>
      <c r="JFB49" s="31"/>
      <c r="JFC49" s="31"/>
      <c r="JFD49" s="31"/>
      <c r="JFE49" s="31"/>
      <c r="JFF49" s="31"/>
      <c r="JFG49" s="31"/>
      <c r="JFH49" s="31"/>
      <c r="JFI49" s="31"/>
      <c r="JFJ49" s="31"/>
      <c r="JFK49" s="31"/>
      <c r="JFL49" s="31"/>
      <c r="JFM49" s="31"/>
      <c r="JFN49" s="31"/>
      <c r="JFO49" s="31"/>
      <c r="JFP49" s="31"/>
      <c r="JFQ49" s="31"/>
      <c r="JFR49" s="31"/>
      <c r="JFS49" s="31"/>
      <c r="JFT49" s="31"/>
      <c r="JFU49" s="31"/>
      <c r="JFV49" s="31"/>
      <c r="JFW49" s="31"/>
      <c r="JFX49" s="31"/>
      <c r="JFY49" s="31"/>
      <c r="JFZ49" s="31"/>
      <c r="JGA49" s="31"/>
      <c r="JGB49" s="31"/>
      <c r="JGC49" s="31"/>
      <c r="JGD49" s="31"/>
      <c r="JGE49" s="31"/>
      <c r="JGF49" s="31"/>
      <c r="JGG49" s="31"/>
      <c r="JGH49" s="31"/>
      <c r="JGI49" s="31"/>
      <c r="JGJ49" s="31"/>
      <c r="JGK49" s="31"/>
      <c r="JGL49" s="31"/>
      <c r="JGM49" s="31"/>
      <c r="JGN49" s="31"/>
      <c r="JGO49" s="31"/>
      <c r="JGP49" s="31"/>
      <c r="JGQ49" s="31"/>
      <c r="JGR49" s="31"/>
      <c r="JGS49" s="31"/>
      <c r="JGT49" s="31"/>
      <c r="JGU49" s="31"/>
      <c r="JGV49" s="31"/>
      <c r="JGW49" s="31"/>
      <c r="JGX49" s="31"/>
      <c r="JGY49" s="31"/>
      <c r="JGZ49" s="31"/>
      <c r="JHA49" s="31"/>
      <c r="JHB49" s="31"/>
      <c r="JHC49" s="31"/>
      <c r="JHD49" s="31"/>
      <c r="JHE49" s="31"/>
      <c r="JHF49" s="31"/>
      <c r="JHG49" s="31"/>
      <c r="JHH49" s="31"/>
      <c r="JHI49" s="31"/>
      <c r="JHJ49" s="31"/>
      <c r="JHK49" s="31"/>
      <c r="JHL49" s="31"/>
      <c r="JHM49" s="31"/>
      <c r="JHN49" s="31"/>
      <c r="JHO49" s="31"/>
      <c r="JHP49" s="31"/>
      <c r="JHQ49" s="31"/>
      <c r="JHR49" s="31"/>
      <c r="JHS49" s="31"/>
      <c r="JHT49" s="31"/>
      <c r="JHU49" s="31"/>
      <c r="JHV49" s="31"/>
      <c r="JHW49" s="31"/>
      <c r="JHX49" s="31"/>
      <c r="JHY49" s="31"/>
      <c r="JHZ49" s="31"/>
      <c r="JIA49" s="31"/>
      <c r="JIB49" s="31"/>
      <c r="JIC49" s="31"/>
      <c r="JID49" s="31"/>
      <c r="JIE49" s="31"/>
      <c r="JIF49" s="31"/>
      <c r="JIG49" s="31"/>
      <c r="JIH49" s="31"/>
      <c r="JII49" s="31"/>
      <c r="JIJ49" s="31"/>
      <c r="JIK49" s="31"/>
      <c r="JIL49" s="31"/>
      <c r="JIM49" s="31"/>
      <c r="JIN49" s="31"/>
      <c r="JIO49" s="31"/>
      <c r="JIP49" s="31"/>
      <c r="JIQ49" s="31"/>
      <c r="JIR49" s="31"/>
      <c r="JIS49" s="31"/>
      <c r="JIT49" s="31"/>
      <c r="JIU49" s="31"/>
      <c r="JIV49" s="31"/>
      <c r="JIW49" s="31"/>
      <c r="JIX49" s="31"/>
      <c r="JIY49" s="31"/>
      <c r="JIZ49" s="31"/>
      <c r="JJA49" s="31"/>
      <c r="JJB49" s="31"/>
      <c r="JJC49" s="31"/>
      <c r="JJD49" s="31"/>
      <c r="JJE49" s="31"/>
      <c r="JJF49" s="31"/>
      <c r="JJG49" s="31"/>
      <c r="JJH49" s="31"/>
      <c r="JJI49" s="31"/>
      <c r="JJJ49" s="31"/>
      <c r="JJK49" s="31"/>
      <c r="JJL49" s="31"/>
      <c r="JJM49" s="31"/>
      <c r="JJN49" s="31"/>
      <c r="JJO49" s="31"/>
      <c r="JJP49" s="31"/>
      <c r="JJQ49" s="31"/>
      <c r="JJR49" s="31"/>
      <c r="JJS49" s="31"/>
      <c r="JJT49" s="31"/>
      <c r="JJU49" s="31"/>
      <c r="JJV49" s="31"/>
      <c r="JJW49" s="31"/>
      <c r="JJX49" s="31"/>
      <c r="JJY49" s="31"/>
      <c r="JJZ49" s="31"/>
      <c r="JKA49" s="31"/>
      <c r="JKB49" s="31"/>
      <c r="JKC49" s="31"/>
      <c r="JKD49" s="31"/>
      <c r="JKE49" s="31"/>
      <c r="JKF49" s="31"/>
      <c r="JKG49" s="31"/>
      <c r="JKH49" s="31"/>
      <c r="JKI49" s="31"/>
      <c r="JKJ49" s="31"/>
      <c r="JKK49" s="31"/>
      <c r="JKL49" s="31"/>
      <c r="JKM49" s="31"/>
      <c r="JKN49" s="31"/>
      <c r="JKO49" s="31"/>
      <c r="JKP49" s="31"/>
      <c r="JKQ49" s="31"/>
      <c r="JKR49" s="31"/>
      <c r="JKS49" s="31"/>
      <c r="JKT49" s="31"/>
      <c r="JKU49" s="31"/>
      <c r="JKV49" s="31"/>
      <c r="JKW49" s="31"/>
      <c r="JKX49" s="31"/>
      <c r="JKY49" s="31"/>
      <c r="JKZ49" s="31"/>
      <c r="JLA49" s="31"/>
      <c r="JLB49" s="31"/>
      <c r="JLC49" s="31"/>
      <c r="JLD49" s="31"/>
      <c r="JLE49" s="31"/>
      <c r="JLF49" s="31"/>
      <c r="JLG49" s="31"/>
      <c r="JLH49" s="31"/>
      <c r="JLI49" s="31"/>
      <c r="JLJ49" s="31"/>
      <c r="JLK49" s="31"/>
      <c r="JLL49" s="31"/>
      <c r="JLM49" s="31"/>
      <c r="JLN49" s="31"/>
      <c r="JLO49" s="31"/>
      <c r="JLP49" s="31"/>
      <c r="JLQ49" s="31"/>
      <c r="JLR49" s="31"/>
      <c r="JLS49" s="31"/>
      <c r="JLT49" s="31"/>
      <c r="JLU49" s="31"/>
      <c r="JLV49" s="31"/>
      <c r="JLW49" s="31"/>
      <c r="JLX49" s="31"/>
      <c r="JLY49" s="31"/>
      <c r="JLZ49" s="31"/>
      <c r="JMA49" s="31"/>
      <c r="JMB49" s="31"/>
      <c r="JMC49" s="31"/>
      <c r="JMD49" s="31"/>
      <c r="JME49" s="31"/>
      <c r="JMF49" s="31"/>
      <c r="JMG49" s="31"/>
      <c r="JMH49" s="31"/>
      <c r="JMI49" s="31"/>
      <c r="JMJ49" s="31"/>
      <c r="JMK49" s="31"/>
      <c r="JML49" s="31"/>
      <c r="JMM49" s="31"/>
      <c r="JMN49" s="31"/>
      <c r="JMO49" s="31"/>
      <c r="JMP49" s="31"/>
      <c r="JMQ49" s="31"/>
      <c r="JMR49" s="31"/>
      <c r="JMS49" s="31"/>
      <c r="JMT49" s="31"/>
      <c r="JMU49" s="31"/>
      <c r="JMV49" s="31"/>
      <c r="JMW49" s="31"/>
      <c r="JMX49" s="31"/>
      <c r="JMY49" s="31"/>
      <c r="JMZ49" s="31"/>
      <c r="JNA49" s="31"/>
      <c r="JNB49" s="31"/>
      <c r="JNC49" s="31"/>
      <c r="JND49" s="31"/>
      <c r="JNE49" s="31"/>
      <c r="JNF49" s="31"/>
      <c r="JNG49" s="31"/>
      <c r="JNH49" s="31"/>
      <c r="JNI49" s="31"/>
      <c r="JNJ49" s="31"/>
      <c r="JNK49" s="31"/>
      <c r="JNL49" s="31"/>
      <c r="JNM49" s="31"/>
      <c r="JNN49" s="31"/>
      <c r="JNO49" s="31"/>
      <c r="JNP49" s="31"/>
      <c r="JNQ49" s="31"/>
      <c r="JNR49" s="31"/>
      <c r="JNS49" s="31"/>
      <c r="JNT49" s="31"/>
      <c r="JNU49" s="31"/>
      <c r="JNV49" s="31"/>
      <c r="JNW49" s="31"/>
      <c r="JNX49" s="31"/>
      <c r="JNY49" s="31"/>
      <c r="JNZ49" s="31"/>
      <c r="JOA49" s="31"/>
      <c r="JOB49" s="31"/>
      <c r="JOC49" s="31"/>
      <c r="JOD49" s="31"/>
      <c r="JOE49" s="31"/>
      <c r="JOF49" s="31"/>
      <c r="JOG49" s="31"/>
      <c r="JOH49" s="31"/>
      <c r="JOI49" s="31"/>
      <c r="JOJ49" s="31"/>
      <c r="JOK49" s="31"/>
      <c r="JOL49" s="31"/>
      <c r="JOM49" s="31"/>
      <c r="JON49" s="31"/>
      <c r="JOO49" s="31"/>
      <c r="JOP49" s="31"/>
      <c r="JOQ49" s="31"/>
      <c r="JOR49" s="31"/>
      <c r="JOS49" s="31"/>
      <c r="JOT49" s="31"/>
      <c r="JOU49" s="31"/>
      <c r="JOV49" s="31"/>
      <c r="JOW49" s="31"/>
      <c r="JOX49" s="31"/>
      <c r="JOY49" s="31"/>
      <c r="JOZ49" s="31"/>
      <c r="JPA49" s="31"/>
      <c r="JPB49" s="31"/>
      <c r="JPC49" s="31"/>
      <c r="JPD49" s="31"/>
      <c r="JPE49" s="31"/>
      <c r="JPF49" s="31"/>
      <c r="JPG49" s="31"/>
      <c r="JPH49" s="31"/>
      <c r="JPI49" s="31"/>
      <c r="JPJ49" s="31"/>
      <c r="JPK49" s="31"/>
      <c r="JPL49" s="31"/>
      <c r="JPM49" s="31"/>
      <c r="JPN49" s="31"/>
      <c r="JPO49" s="31"/>
      <c r="JPP49" s="31"/>
      <c r="JPQ49" s="31"/>
      <c r="JPR49" s="31"/>
      <c r="JPS49" s="31"/>
      <c r="JPT49" s="31"/>
      <c r="JPU49" s="31"/>
      <c r="JPV49" s="31"/>
      <c r="JPW49" s="31"/>
      <c r="JPX49" s="31"/>
      <c r="JPY49" s="31"/>
      <c r="JPZ49" s="31"/>
      <c r="JQA49" s="31"/>
      <c r="JQB49" s="31"/>
      <c r="JQC49" s="31"/>
      <c r="JQD49" s="31"/>
      <c r="JQE49" s="31"/>
      <c r="JQF49" s="31"/>
      <c r="JQG49" s="31"/>
      <c r="JQH49" s="31"/>
      <c r="JQI49" s="31"/>
      <c r="JQJ49" s="31"/>
      <c r="JQK49" s="31"/>
      <c r="JQL49" s="31"/>
      <c r="JQM49" s="31"/>
      <c r="JQN49" s="31"/>
      <c r="JQO49" s="31"/>
      <c r="JQP49" s="31"/>
      <c r="JQQ49" s="31"/>
      <c r="JQR49" s="31"/>
      <c r="JQS49" s="31"/>
      <c r="JQT49" s="31"/>
      <c r="JQU49" s="31"/>
      <c r="JQV49" s="31"/>
      <c r="JQW49" s="31"/>
      <c r="JQX49" s="31"/>
      <c r="JQY49" s="31"/>
      <c r="JQZ49" s="31"/>
      <c r="JRA49" s="31"/>
      <c r="JRB49" s="31"/>
      <c r="JRC49" s="31"/>
      <c r="JRD49" s="31"/>
      <c r="JRE49" s="31"/>
      <c r="JRF49" s="31"/>
      <c r="JRG49" s="31"/>
      <c r="JRH49" s="31"/>
      <c r="JRI49" s="31"/>
      <c r="JRJ49" s="31"/>
      <c r="JRK49" s="31"/>
      <c r="JRL49" s="31"/>
      <c r="JRM49" s="31"/>
      <c r="JRN49" s="31"/>
      <c r="JRO49" s="31"/>
      <c r="JRP49" s="31"/>
      <c r="JRQ49" s="31"/>
      <c r="JRR49" s="31"/>
      <c r="JRS49" s="31"/>
      <c r="JRT49" s="31"/>
      <c r="JRU49" s="31"/>
      <c r="JRV49" s="31"/>
      <c r="JRW49" s="31"/>
      <c r="JRX49" s="31"/>
      <c r="JRY49" s="31"/>
      <c r="JRZ49" s="31"/>
      <c r="JSA49" s="31"/>
      <c r="JSB49" s="31"/>
      <c r="JSC49" s="31"/>
      <c r="JSD49" s="31"/>
      <c r="JSE49" s="31"/>
      <c r="JSF49" s="31"/>
      <c r="JSG49" s="31"/>
      <c r="JSH49" s="31"/>
      <c r="JSI49" s="31"/>
      <c r="JSJ49" s="31"/>
      <c r="JSK49" s="31"/>
      <c r="JSL49" s="31"/>
      <c r="JSM49" s="31"/>
      <c r="JSN49" s="31"/>
      <c r="JSO49" s="31"/>
      <c r="JSP49" s="31"/>
      <c r="JSQ49" s="31"/>
      <c r="JSR49" s="31"/>
      <c r="JSS49" s="31"/>
      <c r="JST49" s="31"/>
      <c r="JSU49" s="31"/>
      <c r="JSV49" s="31"/>
      <c r="JSW49" s="31"/>
      <c r="JSX49" s="31"/>
      <c r="JSY49" s="31"/>
      <c r="JSZ49" s="31"/>
      <c r="JTA49" s="31"/>
      <c r="JTB49" s="31"/>
      <c r="JTC49" s="31"/>
      <c r="JTD49" s="31"/>
      <c r="JTE49" s="31"/>
      <c r="JTF49" s="31"/>
      <c r="JTG49" s="31"/>
      <c r="JTH49" s="31"/>
      <c r="JTI49" s="31"/>
      <c r="JTJ49" s="31"/>
      <c r="JTK49" s="31"/>
      <c r="JTL49" s="31"/>
      <c r="JTM49" s="31"/>
      <c r="JTN49" s="31"/>
      <c r="JTO49" s="31"/>
      <c r="JTP49" s="31"/>
      <c r="JTQ49" s="31"/>
      <c r="JTR49" s="31"/>
      <c r="JTS49" s="31"/>
      <c r="JTT49" s="31"/>
      <c r="JTU49" s="31"/>
      <c r="JTV49" s="31"/>
      <c r="JTW49" s="31"/>
      <c r="JTX49" s="31"/>
      <c r="JTY49" s="31"/>
      <c r="JTZ49" s="31"/>
      <c r="JUA49" s="31"/>
      <c r="JUB49" s="31"/>
      <c r="JUC49" s="31"/>
      <c r="JUD49" s="31"/>
      <c r="JUE49" s="31"/>
      <c r="JUF49" s="31"/>
      <c r="JUG49" s="31"/>
      <c r="JUH49" s="31"/>
      <c r="JUI49" s="31"/>
      <c r="JUJ49" s="31"/>
      <c r="JUK49" s="31"/>
      <c r="JUL49" s="31"/>
      <c r="JUM49" s="31"/>
      <c r="JUN49" s="31"/>
      <c r="JUO49" s="31"/>
      <c r="JUP49" s="31"/>
      <c r="JUQ49" s="31"/>
      <c r="JUR49" s="31"/>
      <c r="JUS49" s="31"/>
      <c r="JUT49" s="31"/>
      <c r="JUU49" s="31"/>
      <c r="JUV49" s="31"/>
      <c r="JUW49" s="31"/>
      <c r="JUX49" s="31"/>
      <c r="JUY49" s="31"/>
      <c r="JUZ49" s="31"/>
      <c r="JVA49" s="31"/>
      <c r="JVB49" s="31"/>
      <c r="JVC49" s="31"/>
      <c r="JVD49" s="31"/>
      <c r="JVE49" s="31"/>
      <c r="JVF49" s="31"/>
      <c r="JVG49" s="31"/>
      <c r="JVH49" s="31"/>
      <c r="JVI49" s="31"/>
      <c r="JVJ49" s="31"/>
      <c r="JVK49" s="31"/>
      <c r="JVL49" s="31"/>
      <c r="JVM49" s="31"/>
      <c r="JVN49" s="31"/>
      <c r="JVO49" s="31"/>
      <c r="JVP49" s="31"/>
      <c r="JVQ49" s="31"/>
      <c r="JVR49" s="31"/>
      <c r="JVS49" s="31"/>
      <c r="JVT49" s="31"/>
      <c r="JVU49" s="31"/>
      <c r="JVV49" s="31"/>
      <c r="JVW49" s="31"/>
      <c r="JVX49" s="31"/>
      <c r="JVY49" s="31"/>
      <c r="JVZ49" s="31"/>
      <c r="JWA49" s="31"/>
      <c r="JWB49" s="31"/>
      <c r="JWC49" s="31"/>
      <c r="JWD49" s="31"/>
      <c r="JWE49" s="31"/>
      <c r="JWF49" s="31"/>
      <c r="JWG49" s="31"/>
      <c r="JWH49" s="31"/>
      <c r="JWI49" s="31"/>
      <c r="JWJ49" s="31"/>
      <c r="JWK49" s="31"/>
      <c r="JWL49" s="31"/>
      <c r="JWM49" s="31"/>
      <c r="JWN49" s="31"/>
      <c r="JWO49" s="31"/>
      <c r="JWP49" s="31"/>
      <c r="JWQ49" s="31"/>
      <c r="JWR49" s="31"/>
      <c r="JWS49" s="31"/>
      <c r="JWT49" s="31"/>
      <c r="JWU49" s="31"/>
      <c r="JWV49" s="31"/>
      <c r="JWW49" s="31"/>
      <c r="JWX49" s="31"/>
      <c r="JWY49" s="31"/>
      <c r="JWZ49" s="31"/>
      <c r="JXA49" s="31"/>
      <c r="JXB49" s="31"/>
      <c r="JXC49" s="31"/>
      <c r="JXD49" s="31"/>
      <c r="JXE49" s="31"/>
      <c r="JXF49" s="31"/>
      <c r="JXG49" s="31"/>
      <c r="JXH49" s="31"/>
      <c r="JXI49" s="31"/>
      <c r="JXJ49" s="31"/>
      <c r="JXK49" s="31"/>
      <c r="JXL49" s="31"/>
      <c r="JXM49" s="31"/>
      <c r="JXN49" s="31"/>
      <c r="JXO49" s="31"/>
      <c r="JXP49" s="31"/>
      <c r="JXQ49" s="31"/>
      <c r="JXR49" s="31"/>
      <c r="JXS49" s="31"/>
      <c r="JXT49" s="31"/>
      <c r="JXU49" s="31"/>
      <c r="JXV49" s="31"/>
      <c r="JXW49" s="31"/>
      <c r="JXX49" s="31"/>
      <c r="JXY49" s="31"/>
      <c r="JXZ49" s="31"/>
      <c r="JYA49" s="31"/>
      <c r="JYB49" s="31"/>
      <c r="JYC49" s="31"/>
      <c r="JYD49" s="31"/>
      <c r="JYE49" s="31"/>
      <c r="JYF49" s="31"/>
      <c r="JYG49" s="31"/>
      <c r="JYH49" s="31"/>
      <c r="JYI49" s="31"/>
      <c r="JYJ49" s="31"/>
      <c r="JYK49" s="31"/>
      <c r="JYL49" s="31"/>
      <c r="JYM49" s="31"/>
      <c r="JYN49" s="31"/>
      <c r="JYO49" s="31"/>
      <c r="JYP49" s="31"/>
      <c r="JYQ49" s="31"/>
      <c r="JYR49" s="31"/>
      <c r="JYS49" s="31"/>
      <c r="JYT49" s="31"/>
      <c r="JYU49" s="31"/>
      <c r="JYV49" s="31"/>
      <c r="JYW49" s="31"/>
      <c r="JYX49" s="31"/>
      <c r="JYY49" s="31"/>
      <c r="JYZ49" s="31"/>
      <c r="JZA49" s="31"/>
      <c r="JZB49" s="31"/>
      <c r="JZC49" s="31"/>
      <c r="JZD49" s="31"/>
      <c r="JZE49" s="31"/>
      <c r="JZF49" s="31"/>
      <c r="JZG49" s="31"/>
      <c r="JZH49" s="31"/>
      <c r="JZI49" s="31"/>
      <c r="JZJ49" s="31"/>
      <c r="JZK49" s="31"/>
      <c r="JZL49" s="31"/>
      <c r="JZM49" s="31"/>
      <c r="JZN49" s="31"/>
      <c r="JZO49" s="31"/>
      <c r="JZP49" s="31"/>
      <c r="JZQ49" s="31"/>
      <c r="JZR49" s="31"/>
      <c r="JZS49" s="31"/>
      <c r="JZT49" s="31"/>
      <c r="JZU49" s="31"/>
      <c r="JZV49" s="31"/>
      <c r="JZW49" s="31"/>
      <c r="JZX49" s="31"/>
      <c r="JZY49" s="31"/>
      <c r="JZZ49" s="31"/>
      <c r="KAA49" s="31"/>
      <c r="KAB49" s="31"/>
      <c r="KAC49" s="31"/>
      <c r="KAD49" s="31"/>
      <c r="KAE49" s="31"/>
      <c r="KAF49" s="31"/>
      <c r="KAG49" s="31"/>
      <c r="KAH49" s="31"/>
      <c r="KAI49" s="31"/>
      <c r="KAJ49" s="31"/>
      <c r="KAK49" s="31"/>
      <c r="KAL49" s="31"/>
      <c r="KAM49" s="31"/>
      <c r="KAN49" s="31"/>
      <c r="KAO49" s="31"/>
      <c r="KAP49" s="31"/>
      <c r="KAQ49" s="31"/>
      <c r="KAR49" s="31"/>
      <c r="KAS49" s="31"/>
      <c r="KAT49" s="31"/>
      <c r="KAU49" s="31"/>
      <c r="KAV49" s="31"/>
      <c r="KAW49" s="31"/>
      <c r="KAX49" s="31"/>
      <c r="KAY49" s="31"/>
      <c r="KAZ49" s="31"/>
      <c r="KBA49" s="31"/>
      <c r="KBB49" s="31"/>
      <c r="KBC49" s="31"/>
      <c r="KBD49" s="31"/>
      <c r="KBE49" s="31"/>
      <c r="KBF49" s="31"/>
      <c r="KBG49" s="31"/>
      <c r="KBH49" s="31"/>
      <c r="KBI49" s="31"/>
      <c r="KBJ49" s="31"/>
      <c r="KBK49" s="31"/>
      <c r="KBL49" s="31"/>
      <c r="KBM49" s="31"/>
      <c r="KBN49" s="31"/>
      <c r="KBO49" s="31"/>
      <c r="KBP49" s="31"/>
      <c r="KBQ49" s="31"/>
      <c r="KBR49" s="31"/>
      <c r="KBS49" s="31"/>
      <c r="KBT49" s="31"/>
      <c r="KBU49" s="31"/>
      <c r="KBV49" s="31"/>
      <c r="KBW49" s="31"/>
      <c r="KBX49" s="31"/>
      <c r="KBY49" s="31"/>
      <c r="KBZ49" s="31"/>
      <c r="KCA49" s="31"/>
      <c r="KCB49" s="31"/>
      <c r="KCC49" s="31"/>
      <c r="KCD49" s="31"/>
      <c r="KCE49" s="31"/>
      <c r="KCF49" s="31"/>
      <c r="KCG49" s="31"/>
      <c r="KCH49" s="31"/>
      <c r="KCI49" s="31"/>
      <c r="KCJ49" s="31"/>
      <c r="KCK49" s="31"/>
      <c r="KCL49" s="31"/>
      <c r="KCM49" s="31"/>
      <c r="KCN49" s="31"/>
      <c r="KCO49" s="31"/>
      <c r="KCP49" s="31"/>
      <c r="KCQ49" s="31"/>
      <c r="KCR49" s="31"/>
      <c r="KCS49" s="31"/>
      <c r="KCT49" s="31"/>
      <c r="KCU49" s="31"/>
      <c r="KCV49" s="31"/>
      <c r="KCW49" s="31"/>
      <c r="KCX49" s="31"/>
      <c r="KCY49" s="31"/>
      <c r="KCZ49" s="31"/>
      <c r="KDA49" s="31"/>
      <c r="KDB49" s="31"/>
      <c r="KDC49" s="31"/>
      <c r="KDD49" s="31"/>
      <c r="KDE49" s="31"/>
      <c r="KDF49" s="31"/>
      <c r="KDG49" s="31"/>
      <c r="KDH49" s="31"/>
      <c r="KDI49" s="31"/>
      <c r="KDJ49" s="31"/>
      <c r="KDK49" s="31"/>
      <c r="KDL49" s="31"/>
      <c r="KDM49" s="31"/>
      <c r="KDN49" s="31"/>
      <c r="KDO49" s="31"/>
      <c r="KDP49" s="31"/>
      <c r="KDQ49" s="31"/>
      <c r="KDR49" s="31"/>
      <c r="KDS49" s="31"/>
      <c r="KDT49" s="31"/>
      <c r="KDU49" s="31"/>
      <c r="KDV49" s="31"/>
      <c r="KDW49" s="31"/>
      <c r="KDX49" s="31"/>
      <c r="KDY49" s="31"/>
      <c r="KDZ49" s="31"/>
      <c r="KEA49" s="31"/>
      <c r="KEB49" s="31"/>
      <c r="KEC49" s="31"/>
      <c r="KED49" s="31"/>
      <c r="KEE49" s="31"/>
      <c r="KEF49" s="31"/>
      <c r="KEG49" s="31"/>
      <c r="KEH49" s="31"/>
      <c r="KEI49" s="31"/>
      <c r="KEJ49" s="31"/>
      <c r="KEK49" s="31"/>
      <c r="KEL49" s="31"/>
      <c r="KEM49" s="31"/>
      <c r="KEN49" s="31"/>
      <c r="KEO49" s="31"/>
      <c r="KEP49" s="31"/>
      <c r="KEQ49" s="31"/>
      <c r="KER49" s="31"/>
      <c r="KES49" s="31"/>
      <c r="KET49" s="31"/>
      <c r="KEU49" s="31"/>
      <c r="KEV49" s="31"/>
      <c r="KEW49" s="31"/>
      <c r="KEX49" s="31"/>
      <c r="KEY49" s="31"/>
      <c r="KEZ49" s="31"/>
      <c r="KFA49" s="31"/>
      <c r="KFB49" s="31"/>
      <c r="KFC49" s="31"/>
      <c r="KFD49" s="31"/>
      <c r="KFE49" s="31"/>
      <c r="KFF49" s="31"/>
      <c r="KFG49" s="31"/>
      <c r="KFH49" s="31"/>
      <c r="KFI49" s="31"/>
      <c r="KFJ49" s="31"/>
      <c r="KFK49" s="31"/>
      <c r="KFL49" s="31"/>
      <c r="KFM49" s="31"/>
      <c r="KFN49" s="31"/>
      <c r="KFO49" s="31"/>
      <c r="KFP49" s="31"/>
      <c r="KFQ49" s="31"/>
      <c r="KFR49" s="31"/>
      <c r="KFS49" s="31"/>
      <c r="KFT49" s="31"/>
      <c r="KFU49" s="31"/>
      <c r="KFV49" s="31"/>
      <c r="KFW49" s="31"/>
      <c r="KFX49" s="31"/>
      <c r="KFY49" s="31"/>
      <c r="KFZ49" s="31"/>
      <c r="KGA49" s="31"/>
      <c r="KGB49" s="31"/>
      <c r="KGC49" s="31"/>
      <c r="KGD49" s="31"/>
      <c r="KGE49" s="31"/>
      <c r="KGF49" s="31"/>
      <c r="KGG49" s="31"/>
      <c r="KGH49" s="31"/>
      <c r="KGI49" s="31"/>
      <c r="KGJ49" s="31"/>
      <c r="KGK49" s="31"/>
      <c r="KGL49" s="31"/>
      <c r="KGM49" s="31"/>
      <c r="KGN49" s="31"/>
      <c r="KGO49" s="31"/>
      <c r="KGP49" s="31"/>
      <c r="KGQ49" s="31"/>
      <c r="KGR49" s="31"/>
      <c r="KGS49" s="31"/>
      <c r="KGT49" s="31"/>
      <c r="KGU49" s="31"/>
      <c r="KGV49" s="31"/>
      <c r="KGW49" s="31"/>
      <c r="KGX49" s="31"/>
      <c r="KGY49" s="31"/>
      <c r="KGZ49" s="31"/>
      <c r="KHA49" s="31"/>
      <c r="KHB49" s="31"/>
      <c r="KHC49" s="31"/>
      <c r="KHD49" s="31"/>
      <c r="KHE49" s="31"/>
      <c r="KHF49" s="31"/>
      <c r="KHG49" s="31"/>
      <c r="KHH49" s="31"/>
      <c r="KHI49" s="31"/>
      <c r="KHJ49" s="31"/>
      <c r="KHK49" s="31"/>
      <c r="KHL49" s="31"/>
      <c r="KHM49" s="31"/>
      <c r="KHN49" s="31"/>
      <c r="KHO49" s="31"/>
      <c r="KHP49" s="31"/>
      <c r="KHQ49" s="31"/>
      <c r="KHR49" s="31"/>
      <c r="KHS49" s="31"/>
      <c r="KHT49" s="31"/>
      <c r="KHU49" s="31"/>
      <c r="KHV49" s="31"/>
      <c r="KHW49" s="31"/>
      <c r="KHX49" s="31"/>
      <c r="KHY49" s="31"/>
      <c r="KHZ49" s="31"/>
      <c r="KIA49" s="31"/>
      <c r="KIB49" s="31"/>
      <c r="KIC49" s="31"/>
      <c r="KID49" s="31"/>
      <c r="KIE49" s="31"/>
      <c r="KIF49" s="31"/>
      <c r="KIG49" s="31"/>
      <c r="KIH49" s="31"/>
      <c r="KII49" s="31"/>
      <c r="KIJ49" s="31"/>
      <c r="KIK49" s="31"/>
      <c r="KIL49" s="31"/>
      <c r="KIM49" s="31"/>
      <c r="KIN49" s="31"/>
      <c r="KIO49" s="31"/>
      <c r="KIP49" s="31"/>
      <c r="KIQ49" s="31"/>
      <c r="KIR49" s="31"/>
      <c r="KIS49" s="31"/>
      <c r="KIT49" s="31"/>
      <c r="KIU49" s="31"/>
      <c r="KIV49" s="31"/>
      <c r="KIW49" s="31"/>
      <c r="KIX49" s="31"/>
      <c r="KIY49" s="31"/>
      <c r="KIZ49" s="31"/>
      <c r="KJA49" s="31"/>
      <c r="KJB49" s="31"/>
      <c r="KJC49" s="31"/>
      <c r="KJD49" s="31"/>
      <c r="KJE49" s="31"/>
      <c r="KJF49" s="31"/>
      <c r="KJG49" s="31"/>
      <c r="KJH49" s="31"/>
      <c r="KJI49" s="31"/>
      <c r="KJJ49" s="31"/>
      <c r="KJK49" s="31"/>
      <c r="KJL49" s="31"/>
      <c r="KJM49" s="31"/>
      <c r="KJN49" s="31"/>
      <c r="KJO49" s="31"/>
      <c r="KJP49" s="31"/>
      <c r="KJQ49" s="31"/>
      <c r="KJR49" s="31"/>
      <c r="KJS49" s="31"/>
      <c r="KJT49" s="31"/>
      <c r="KJU49" s="31"/>
      <c r="KJV49" s="31"/>
      <c r="KJW49" s="31"/>
      <c r="KJX49" s="31"/>
      <c r="KJY49" s="31"/>
      <c r="KJZ49" s="31"/>
      <c r="KKA49" s="31"/>
      <c r="KKB49" s="31"/>
      <c r="KKC49" s="31"/>
      <c r="KKD49" s="31"/>
      <c r="KKE49" s="31"/>
      <c r="KKF49" s="31"/>
      <c r="KKG49" s="31"/>
      <c r="KKH49" s="31"/>
      <c r="KKI49" s="31"/>
      <c r="KKJ49" s="31"/>
      <c r="KKK49" s="31"/>
      <c r="KKL49" s="31"/>
      <c r="KKM49" s="31"/>
      <c r="KKN49" s="31"/>
      <c r="KKO49" s="31"/>
      <c r="KKP49" s="31"/>
      <c r="KKQ49" s="31"/>
      <c r="KKR49" s="31"/>
      <c r="KKS49" s="31"/>
      <c r="KKT49" s="31"/>
      <c r="KKU49" s="31"/>
      <c r="KKV49" s="31"/>
      <c r="KKW49" s="31"/>
      <c r="KKX49" s="31"/>
      <c r="KKY49" s="31"/>
      <c r="KKZ49" s="31"/>
      <c r="KLA49" s="31"/>
      <c r="KLB49" s="31"/>
      <c r="KLC49" s="31"/>
      <c r="KLD49" s="31"/>
      <c r="KLE49" s="31"/>
      <c r="KLF49" s="31"/>
      <c r="KLG49" s="31"/>
      <c r="KLH49" s="31"/>
      <c r="KLI49" s="31"/>
      <c r="KLJ49" s="31"/>
      <c r="KLK49" s="31"/>
      <c r="KLL49" s="31"/>
      <c r="KLM49" s="31"/>
      <c r="KLN49" s="31"/>
      <c r="KLO49" s="31"/>
      <c r="KLP49" s="31"/>
      <c r="KLQ49" s="31"/>
      <c r="KLR49" s="31"/>
      <c r="KLS49" s="31"/>
      <c r="KLT49" s="31"/>
      <c r="KLU49" s="31"/>
      <c r="KLV49" s="31"/>
      <c r="KLW49" s="31"/>
      <c r="KLX49" s="31"/>
      <c r="KLY49" s="31"/>
      <c r="KLZ49" s="31"/>
      <c r="KMA49" s="31"/>
      <c r="KMB49" s="31"/>
      <c r="KMC49" s="31"/>
      <c r="KMD49" s="31"/>
      <c r="KME49" s="31"/>
      <c r="KMF49" s="31"/>
      <c r="KMG49" s="31"/>
      <c r="KMH49" s="31"/>
      <c r="KMI49" s="31"/>
      <c r="KMJ49" s="31"/>
      <c r="KMK49" s="31"/>
      <c r="KML49" s="31"/>
      <c r="KMM49" s="31"/>
      <c r="KMN49" s="31"/>
      <c r="KMO49" s="31"/>
      <c r="KMP49" s="31"/>
      <c r="KMQ49" s="31"/>
      <c r="KMR49" s="31"/>
      <c r="KMS49" s="31"/>
      <c r="KMT49" s="31"/>
      <c r="KMU49" s="31"/>
      <c r="KMV49" s="31"/>
      <c r="KMW49" s="31"/>
      <c r="KMX49" s="31"/>
      <c r="KMY49" s="31"/>
      <c r="KMZ49" s="31"/>
      <c r="KNA49" s="31"/>
      <c r="KNB49" s="31"/>
      <c r="KNC49" s="31"/>
      <c r="KND49" s="31"/>
      <c r="KNE49" s="31"/>
      <c r="KNF49" s="31"/>
      <c r="KNG49" s="31"/>
      <c r="KNH49" s="31"/>
      <c r="KNI49" s="31"/>
      <c r="KNJ49" s="31"/>
      <c r="KNK49" s="31"/>
      <c r="KNL49" s="31"/>
      <c r="KNM49" s="31"/>
      <c r="KNN49" s="31"/>
      <c r="KNO49" s="31"/>
      <c r="KNP49" s="31"/>
      <c r="KNQ49" s="31"/>
      <c r="KNR49" s="31"/>
      <c r="KNS49" s="31"/>
      <c r="KNT49" s="31"/>
      <c r="KNU49" s="31"/>
      <c r="KNV49" s="31"/>
      <c r="KNW49" s="31"/>
      <c r="KNX49" s="31"/>
      <c r="KNY49" s="31"/>
      <c r="KNZ49" s="31"/>
      <c r="KOA49" s="31"/>
      <c r="KOB49" s="31"/>
      <c r="KOC49" s="31"/>
      <c r="KOD49" s="31"/>
      <c r="KOE49" s="31"/>
      <c r="KOF49" s="31"/>
      <c r="KOG49" s="31"/>
      <c r="KOH49" s="31"/>
      <c r="KOI49" s="31"/>
      <c r="KOJ49" s="31"/>
      <c r="KOK49" s="31"/>
      <c r="KOL49" s="31"/>
      <c r="KOM49" s="31"/>
      <c r="KON49" s="31"/>
      <c r="KOO49" s="31"/>
      <c r="KOP49" s="31"/>
      <c r="KOQ49" s="31"/>
      <c r="KOR49" s="31"/>
      <c r="KOS49" s="31"/>
      <c r="KOT49" s="31"/>
      <c r="KOU49" s="31"/>
      <c r="KOV49" s="31"/>
      <c r="KOW49" s="31"/>
      <c r="KOX49" s="31"/>
      <c r="KOY49" s="31"/>
      <c r="KOZ49" s="31"/>
      <c r="KPA49" s="31"/>
      <c r="KPB49" s="31"/>
      <c r="KPC49" s="31"/>
      <c r="KPD49" s="31"/>
      <c r="KPE49" s="31"/>
      <c r="KPF49" s="31"/>
      <c r="KPG49" s="31"/>
      <c r="KPH49" s="31"/>
      <c r="KPI49" s="31"/>
      <c r="KPJ49" s="31"/>
      <c r="KPK49" s="31"/>
      <c r="KPL49" s="31"/>
      <c r="KPM49" s="31"/>
      <c r="KPN49" s="31"/>
      <c r="KPO49" s="31"/>
      <c r="KPP49" s="31"/>
      <c r="KPQ49" s="31"/>
      <c r="KPR49" s="31"/>
      <c r="KPS49" s="31"/>
      <c r="KPT49" s="31"/>
      <c r="KPU49" s="31"/>
      <c r="KPV49" s="31"/>
      <c r="KPW49" s="31"/>
      <c r="KPX49" s="31"/>
      <c r="KPY49" s="31"/>
      <c r="KPZ49" s="31"/>
      <c r="KQA49" s="31"/>
      <c r="KQB49" s="31"/>
      <c r="KQC49" s="31"/>
      <c r="KQD49" s="31"/>
      <c r="KQE49" s="31"/>
      <c r="KQF49" s="31"/>
      <c r="KQG49" s="31"/>
      <c r="KQH49" s="31"/>
      <c r="KQI49" s="31"/>
      <c r="KQJ49" s="31"/>
      <c r="KQK49" s="31"/>
      <c r="KQL49" s="31"/>
      <c r="KQM49" s="31"/>
      <c r="KQN49" s="31"/>
      <c r="KQO49" s="31"/>
      <c r="KQP49" s="31"/>
      <c r="KQQ49" s="31"/>
      <c r="KQR49" s="31"/>
      <c r="KQS49" s="31"/>
      <c r="KQT49" s="31"/>
      <c r="KQU49" s="31"/>
      <c r="KQV49" s="31"/>
      <c r="KQW49" s="31"/>
      <c r="KQX49" s="31"/>
      <c r="KQY49" s="31"/>
      <c r="KQZ49" s="31"/>
      <c r="KRA49" s="31"/>
      <c r="KRB49" s="31"/>
      <c r="KRC49" s="31"/>
      <c r="KRD49" s="31"/>
      <c r="KRE49" s="31"/>
      <c r="KRF49" s="31"/>
      <c r="KRG49" s="31"/>
      <c r="KRH49" s="31"/>
      <c r="KRI49" s="31"/>
      <c r="KRJ49" s="31"/>
      <c r="KRK49" s="31"/>
      <c r="KRL49" s="31"/>
      <c r="KRM49" s="31"/>
      <c r="KRN49" s="31"/>
      <c r="KRO49" s="31"/>
      <c r="KRP49" s="31"/>
      <c r="KRQ49" s="31"/>
      <c r="KRR49" s="31"/>
      <c r="KRS49" s="31"/>
      <c r="KRT49" s="31"/>
      <c r="KRU49" s="31"/>
      <c r="KRV49" s="31"/>
      <c r="KRW49" s="31"/>
      <c r="KRX49" s="31"/>
      <c r="KRY49" s="31"/>
      <c r="KRZ49" s="31"/>
      <c r="KSA49" s="31"/>
      <c r="KSB49" s="31"/>
      <c r="KSC49" s="31"/>
      <c r="KSD49" s="31"/>
      <c r="KSE49" s="31"/>
      <c r="KSF49" s="31"/>
      <c r="KSG49" s="31"/>
      <c r="KSH49" s="31"/>
      <c r="KSI49" s="31"/>
      <c r="KSJ49" s="31"/>
      <c r="KSK49" s="31"/>
      <c r="KSL49" s="31"/>
      <c r="KSM49" s="31"/>
      <c r="KSN49" s="31"/>
      <c r="KSO49" s="31"/>
      <c r="KSP49" s="31"/>
      <c r="KSQ49" s="31"/>
      <c r="KSR49" s="31"/>
      <c r="KSS49" s="31"/>
      <c r="KST49" s="31"/>
      <c r="KSU49" s="31"/>
      <c r="KSV49" s="31"/>
      <c r="KSW49" s="31"/>
      <c r="KSX49" s="31"/>
      <c r="KSY49" s="31"/>
      <c r="KSZ49" s="31"/>
      <c r="KTA49" s="31"/>
      <c r="KTB49" s="31"/>
      <c r="KTC49" s="31"/>
      <c r="KTD49" s="31"/>
      <c r="KTE49" s="31"/>
      <c r="KTF49" s="31"/>
      <c r="KTG49" s="31"/>
      <c r="KTH49" s="31"/>
      <c r="KTI49" s="31"/>
      <c r="KTJ49" s="31"/>
      <c r="KTK49" s="31"/>
      <c r="KTL49" s="31"/>
      <c r="KTM49" s="31"/>
      <c r="KTN49" s="31"/>
      <c r="KTO49" s="31"/>
      <c r="KTP49" s="31"/>
      <c r="KTQ49" s="31"/>
      <c r="KTR49" s="31"/>
      <c r="KTS49" s="31"/>
      <c r="KTT49" s="31"/>
      <c r="KTU49" s="31"/>
      <c r="KTV49" s="31"/>
      <c r="KTW49" s="31"/>
      <c r="KTX49" s="31"/>
      <c r="KTY49" s="31"/>
      <c r="KTZ49" s="31"/>
      <c r="KUA49" s="31"/>
      <c r="KUB49" s="31"/>
      <c r="KUC49" s="31"/>
      <c r="KUD49" s="31"/>
      <c r="KUE49" s="31"/>
      <c r="KUF49" s="31"/>
      <c r="KUG49" s="31"/>
      <c r="KUH49" s="31"/>
      <c r="KUI49" s="31"/>
      <c r="KUJ49" s="31"/>
      <c r="KUK49" s="31"/>
      <c r="KUL49" s="31"/>
      <c r="KUM49" s="31"/>
      <c r="KUN49" s="31"/>
      <c r="KUO49" s="31"/>
      <c r="KUP49" s="31"/>
      <c r="KUQ49" s="31"/>
      <c r="KUR49" s="31"/>
      <c r="KUS49" s="31"/>
      <c r="KUT49" s="31"/>
      <c r="KUU49" s="31"/>
      <c r="KUV49" s="31"/>
      <c r="KUW49" s="31"/>
      <c r="KUX49" s="31"/>
      <c r="KUY49" s="31"/>
      <c r="KUZ49" s="31"/>
      <c r="KVA49" s="31"/>
      <c r="KVB49" s="31"/>
      <c r="KVC49" s="31"/>
      <c r="KVD49" s="31"/>
      <c r="KVE49" s="31"/>
      <c r="KVF49" s="31"/>
      <c r="KVG49" s="31"/>
      <c r="KVH49" s="31"/>
      <c r="KVI49" s="31"/>
      <c r="KVJ49" s="31"/>
      <c r="KVK49" s="31"/>
      <c r="KVL49" s="31"/>
      <c r="KVM49" s="31"/>
      <c r="KVN49" s="31"/>
      <c r="KVO49" s="31"/>
      <c r="KVP49" s="31"/>
      <c r="KVQ49" s="31"/>
      <c r="KVR49" s="31"/>
      <c r="KVS49" s="31"/>
      <c r="KVT49" s="31"/>
      <c r="KVU49" s="31"/>
      <c r="KVV49" s="31"/>
      <c r="KVW49" s="31"/>
      <c r="KVX49" s="31"/>
      <c r="KVY49" s="31"/>
      <c r="KVZ49" s="31"/>
      <c r="KWA49" s="31"/>
      <c r="KWB49" s="31"/>
      <c r="KWC49" s="31"/>
      <c r="KWD49" s="31"/>
      <c r="KWE49" s="31"/>
      <c r="KWF49" s="31"/>
      <c r="KWG49" s="31"/>
      <c r="KWH49" s="31"/>
      <c r="KWI49" s="31"/>
      <c r="KWJ49" s="31"/>
      <c r="KWK49" s="31"/>
      <c r="KWL49" s="31"/>
      <c r="KWM49" s="31"/>
      <c r="KWN49" s="31"/>
      <c r="KWO49" s="31"/>
      <c r="KWP49" s="31"/>
      <c r="KWQ49" s="31"/>
      <c r="KWR49" s="31"/>
      <c r="KWS49" s="31"/>
      <c r="KWT49" s="31"/>
      <c r="KWU49" s="31"/>
      <c r="KWV49" s="31"/>
      <c r="KWW49" s="31"/>
      <c r="KWX49" s="31"/>
      <c r="KWY49" s="31"/>
      <c r="KWZ49" s="31"/>
      <c r="KXA49" s="31"/>
      <c r="KXB49" s="31"/>
      <c r="KXC49" s="31"/>
      <c r="KXD49" s="31"/>
      <c r="KXE49" s="31"/>
      <c r="KXF49" s="31"/>
      <c r="KXG49" s="31"/>
      <c r="KXH49" s="31"/>
      <c r="KXI49" s="31"/>
      <c r="KXJ49" s="31"/>
      <c r="KXK49" s="31"/>
      <c r="KXL49" s="31"/>
      <c r="KXM49" s="31"/>
      <c r="KXN49" s="31"/>
      <c r="KXO49" s="31"/>
      <c r="KXP49" s="31"/>
      <c r="KXQ49" s="31"/>
      <c r="KXR49" s="31"/>
      <c r="KXS49" s="31"/>
      <c r="KXT49" s="31"/>
      <c r="KXU49" s="31"/>
      <c r="KXV49" s="31"/>
      <c r="KXW49" s="31"/>
      <c r="KXX49" s="31"/>
      <c r="KXY49" s="31"/>
      <c r="KXZ49" s="31"/>
      <c r="KYA49" s="31"/>
      <c r="KYB49" s="31"/>
      <c r="KYC49" s="31"/>
      <c r="KYD49" s="31"/>
      <c r="KYE49" s="31"/>
      <c r="KYF49" s="31"/>
      <c r="KYG49" s="31"/>
      <c r="KYH49" s="31"/>
      <c r="KYI49" s="31"/>
      <c r="KYJ49" s="31"/>
      <c r="KYK49" s="31"/>
      <c r="KYL49" s="31"/>
      <c r="KYM49" s="31"/>
      <c r="KYN49" s="31"/>
      <c r="KYO49" s="31"/>
      <c r="KYP49" s="31"/>
      <c r="KYQ49" s="31"/>
      <c r="KYR49" s="31"/>
      <c r="KYS49" s="31"/>
      <c r="KYT49" s="31"/>
      <c r="KYU49" s="31"/>
      <c r="KYV49" s="31"/>
      <c r="KYW49" s="31"/>
      <c r="KYX49" s="31"/>
      <c r="KYY49" s="31"/>
      <c r="KYZ49" s="31"/>
      <c r="KZA49" s="31"/>
      <c r="KZB49" s="31"/>
      <c r="KZC49" s="31"/>
      <c r="KZD49" s="31"/>
      <c r="KZE49" s="31"/>
      <c r="KZF49" s="31"/>
      <c r="KZG49" s="31"/>
      <c r="KZH49" s="31"/>
      <c r="KZI49" s="31"/>
      <c r="KZJ49" s="31"/>
      <c r="KZK49" s="31"/>
      <c r="KZL49" s="31"/>
      <c r="KZM49" s="31"/>
      <c r="KZN49" s="31"/>
      <c r="KZO49" s="31"/>
      <c r="KZP49" s="31"/>
      <c r="KZQ49" s="31"/>
      <c r="KZR49" s="31"/>
      <c r="KZS49" s="31"/>
      <c r="KZT49" s="31"/>
      <c r="KZU49" s="31"/>
      <c r="KZV49" s="31"/>
      <c r="KZW49" s="31"/>
      <c r="KZX49" s="31"/>
      <c r="KZY49" s="31"/>
      <c r="KZZ49" s="31"/>
      <c r="LAA49" s="31"/>
      <c r="LAB49" s="31"/>
      <c r="LAC49" s="31"/>
      <c r="LAD49" s="31"/>
      <c r="LAE49" s="31"/>
      <c r="LAF49" s="31"/>
      <c r="LAG49" s="31"/>
      <c r="LAH49" s="31"/>
      <c r="LAI49" s="31"/>
      <c r="LAJ49" s="31"/>
      <c r="LAK49" s="31"/>
      <c r="LAL49" s="31"/>
      <c r="LAM49" s="31"/>
      <c r="LAN49" s="31"/>
      <c r="LAO49" s="31"/>
      <c r="LAP49" s="31"/>
      <c r="LAQ49" s="31"/>
      <c r="LAR49" s="31"/>
      <c r="LAS49" s="31"/>
      <c r="LAT49" s="31"/>
      <c r="LAU49" s="31"/>
      <c r="LAV49" s="31"/>
      <c r="LAW49" s="31"/>
      <c r="LAX49" s="31"/>
      <c r="LAY49" s="31"/>
      <c r="LAZ49" s="31"/>
      <c r="LBA49" s="31"/>
      <c r="LBB49" s="31"/>
      <c r="LBC49" s="31"/>
      <c r="LBD49" s="31"/>
      <c r="LBE49" s="31"/>
      <c r="LBF49" s="31"/>
      <c r="LBG49" s="31"/>
      <c r="LBH49" s="31"/>
      <c r="LBI49" s="31"/>
      <c r="LBJ49" s="31"/>
      <c r="LBK49" s="31"/>
      <c r="LBL49" s="31"/>
      <c r="LBM49" s="31"/>
      <c r="LBN49" s="31"/>
      <c r="LBO49" s="31"/>
      <c r="LBP49" s="31"/>
      <c r="LBQ49" s="31"/>
      <c r="LBR49" s="31"/>
      <c r="LBS49" s="31"/>
      <c r="LBT49" s="31"/>
      <c r="LBU49" s="31"/>
      <c r="LBV49" s="31"/>
      <c r="LBW49" s="31"/>
      <c r="LBX49" s="31"/>
      <c r="LBY49" s="31"/>
      <c r="LBZ49" s="31"/>
      <c r="LCA49" s="31"/>
      <c r="LCB49" s="31"/>
      <c r="LCC49" s="31"/>
      <c r="LCD49" s="31"/>
      <c r="LCE49" s="31"/>
      <c r="LCF49" s="31"/>
      <c r="LCG49" s="31"/>
      <c r="LCH49" s="31"/>
      <c r="LCI49" s="31"/>
      <c r="LCJ49" s="31"/>
      <c r="LCK49" s="31"/>
      <c r="LCL49" s="31"/>
      <c r="LCM49" s="31"/>
      <c r="LCN49" s="31"/>
      <c r="LCO49" s="31"/>
      <c r="LCP49" s="31"/>
      <c r="LCQ49" s="31"/>
      <c r="LCR49" s="31"/>
      <c r="LCS49" s="31"/>
      <c r="LCT49" s="31"/>
      <c r="LCU49" s="31"/>
      <c r="LCV49" s="31"/>
      <c r="LCW49" s="31"/>
      <c r="LCX49" s="31"/>
      <c r="LCY49" s="31"/>
      <c r="LCZ49" s="31"/>
      <c r="LDA49" s="31"/>
      <c r="LDB49" s="31"/>
      <c r="LDC49" s="31"/>
      <c r="LDD49" s="31"/>
      <c r="LDE49" s="31"/>
      <c r="LDF49" s="31"/>
      <c r="LDG49" s="31"/>
      <c r="LDH49" s="31"/>
      <c r="LDI49" s="31"/>
      <c r="LDJ49" s="31"/>
      <c r="LDK49" s="31"/>
      <c r="LDL49" s="31"/>
      <c r="LDM49" s="31"/>
      <c r="LDN49" s="31"/>
      <c r="LDO49" s="31"/>
      <c r="LDP49" s="31"/>
      <c r="LDQ49" s="31"/>
      <c r="LDR49" s="31"/>
      <c r="LDS49" s="31"/>
      <c r="LDT49" s="31"/>
      <c r="LDU49" s="31"/>
      <c r="LDV49" s="31"/>
      <c r="LDW49" s="31"/>
      <c r="LDX49" s="31"/>
      <c r="LDY49" s="31"/>
      <c r="LDZ49" s="31"/>
      <c r="LEA49" s="31"/>
      <c r="LEB49" s="31"/>
      <c r="LEC49" s="31"/>
      <c r="LED49" s="31"/>
      <c r="LEE49" s="31"/>
      <c r="LEF49" s="31"/>
      <c r="LEG49" s="31"/>
      <c r="LEH49" s="31"/>
      <c r="LEI49" s="31"/>
      <c r="LEJ49" s="31"/>
      <c r="LEK49" s="31"/>
      <c r="LEL49" s="31"/>
      <c r="LEM49" s="31"/>
      <c r="LEN49" s="31"/>
      <c r="LEO49" s="31"/>
      <c r="LEP49" s="31"/>
      <c r="LEQ49" s="31"/>
      <c r="LER49" s="31"/>
      <c r="LES49" s="31"/>
      <c r="LET49" s="31"/>
      <c r="LEU49" s="31"/>
      <c r="LEV49" s="31"/>
      <c r="LEW49" s="31"/>
      <c r="LEX49" s="31"/>
      <c r="LEY49" s="31"/>
      <c r="LEZ49" s="31"/>
      <c r="LFA49" s="31"/>
      <c r="LFB49" s="31"/>
      <c r="LFC49" s="31"/>
      <c r="LFD49" s="31"/>
      <c r="LFE49" s="31"/>
      <c r="LFF49" s="31"/>
      <c r="LFG49" s="31"/>
      <c r="LFH49" s="31"/>
      <c r="LFI49" s="31"/>
      <c r="LFJ49" s="31"/>
      <c r="LFK49" s="31"/>
      <c r="LFL49" s="31"/>
      <c r="LFM49" s="31"/>
      <c r="LFN49" s="31"/>
      <c r="LFO49" s="31"/>
      <c r="LFP49" s="31"/>
      <c r="LFQ49" s="31"/>
      <c r="LFR49" s="31"/>
      <c r="LFS49" s="31"/>
      <c r="LFT49" s="31"/>
      <c r="LFU49" s="31"/>
      <c r="LFV49" s="31"/>
      <c r="LFW49" s="31"/>
      <c r="LFX49" s="31"/>
      <c r="LFY49" s="31"/>
      <c r="LFZ49" s="31"/>
      <c r="LGA49" s="31"/>
      <c r="LGB49" s="31"/>
      <c r="LGC49" s="31"/>
      <c r="LGD49" s="31"/>
      <c r="LGE49" s="31"/>
      <c r="LGF49" s="31"/>
      <c r="LGG49" s="31"/>
      <c r="LGH49" s="31"/>
      <c r="LGI49" s="31"/>
      <c r="LGJ49" s="31"/>
      <c r="LGK49" s="31"/>
      <c r="LGL49" s="31"/>
      <c r="LGM49" s="31"/>
      <c r="LGN49" s="31"/>
      <c r="LGO49" s="31"/>
      <c r="LGP49" s="31"/>
      <c r="LGQ49" s="31"/>
      <c r="LGR49" s="31"/>
      <c r="LGS49" s="31"/>
      <c r="LGT49" s="31"/>
      <c r="LGU49" s="31"/>
      <c r="LGV49" s="31"/>
      <c r="LGW49" s="31"/>
      <c r="LGX49" s="31"/>
      <c r="LGY49" s="31"/>
      <c r="LGZ49" s="31"/>
      <c r="LHA49" s="31"/>
      <c r="LHB49" s="31"/>
      <c r="LHC49" s="31"/>
      <c r="LHD49" s="31"/>
      <c r="LHE49" s="31"/>
      <c r="LHF49" s="31"/>
      <c r="LHG49" s="31"/>
      <c r="LHH49" s="31"/>
      <c r="LHI49" s="31"/>
      <c r="LHJ49" s="31"/>
      <c r="LHK49" s="31"/>
      <c r="LHL49" s="31"/>
      <c r="LHM49" s="31"/>
      <c r="LHN49" s="31"/>
      <c r="LHO49" s="31"/>
      <c r="LHP49" s="31"/>
      <c r="LHQ49" s="31"/>
      <c r="LHR49" s="31"/>
      <c r="LHS49" s="31"/>
      <c r="LHT49" s="31"/>
      <c r="LHU49" s="31"/>
      <c r="LHV49" s="31"/>
      <c r="LHW49" s="31"/>
      <c r="LHX49" s="31"/>
      <c r="LHY49" s="31"/>
      <c r="LHZ49" s="31"/>
      <c r="LIA49" s="31"/>
      <c r="LIB49" s="31"/>
      <c r="LIC49" s="31"/>
      <c r="LID49" s="31"/>
      <c r="LIE49" s="31"/>
      <c r="LIF49" s="31"/>
      <c r="LIG49" s="31"/>
      <c r="LIH49" s="31"/>
      <c r="LII49" s="31"/>
      <c r="LIJ49" s="31"/>
      <c r="LIK49" s="31"/>
      <c r="LIL49" s="31"/>
      <c r="LIM49" s="31"/>
      <c r="LIN49" s="31"/>
      <c r="LIO49" s="31"/>
      <c r="LIP49" s="31"/>
      <c r="LIQ49" s="31"/>
      <c r="LIR49" s="31"/>
      <c r="LIS49" s="31"/>
      <c r="LIT49" s="31"/>
      <c r="LIU49" s="31"/>
      <c r="LIV49" s="31"/>
      <c r="LIW49" s="31"/>
      <c r="LIX49" s="31"/>
      <c r="LIY49" s="31"/>
      <c r="LIZ49" s="31"/>
      <c r="LJA49" s="31"/>
      <c r="LJB49" s="31"/>
      <c r="LJC49" s="31"/>
      <c r="LJD49" s="31"/>
      <c r="LJE49" s="31"/>
      <c r="LJF49" s="31"/>
      <c r="LJG49" s="31"/>
      <c r="LJH49" s="31"/>
      <c r="LJI49" s="31"/>
      <c r="LJJ49" s="31"/>
      <c r="LJK49" s="31"/>
      <c r="LJL49" s="31"/>
      <c r="LJM49" s="31"/>
      <c r="LJN49" s="31"/>
      <c r="LJO49" s="31"/>
      <c r="LJP49" s="31"/>
      <c r="LJQ49" s="31"/>
      <c r="LJR49" s="31"/>
      <c r="LJS49" s="31"/>
      <c r="LJT49" s="31"/>
      <c r="LJU49" s="31"/>
      <c r="LJV49" s="31"/>
      <c r="LJW49" s="31"/>
      <c r="LJX49" s="31"/>
      <c r="LJY49" s="31"/>
      <c r="LJZ49" s="31"/>
      <c r="LKA49" s="31"/>
      <c r="LKB49" s="31"/>
      <c r="LKC49" s="31"/>
      <c r="LKD49" s="31"/>
      <c r="LKE49" s="31"/>
      <c r="LKF49" s="31"/>
      <c r="LKG49" s="31"/>
      <c r="LKH49" s="31"/>
      <c r="LKI49" s="31"/>
      <c r="LKJ49" s="31"/>
      <c r="LKK49" s="31"/>
      <c r="LKL49" s="31"/>
      <c r="LKM49" s="31"/>
      <c r="LKN49" s="31"/>
      <c r="LKO49" s="31"/>
      <c r="LKP49" s="31"/>
      <c r="LKQ49" s="31"/>
      <c r="LKR49" s="31"/>
      <c r="LKS49" s="31"/>
      <c r="LKT49" s="31"/>
      <c r="LKU49" s="31"/>
      <c r="LKV49" s="31"/>
      <c r="LKW49" s="31"/>
      <c r="LKX49" s="31"/>
      <c r="LKY49" s="31"/>
      <c r="LKZ49" s="31"/>
      <c r="LLA49" s="31"/>
      <c r="LLB49" s="31"/>
      <c r="LLC49" s="31"/>
      <c r="LLD49" s="31"/>
      <c r="LLE49" s="31"/>
      <c r="LLF49" s="31"/>
      <c r="LLG49" s="31"/>
      <c r="LLH49" s="31"/>
      <c r="LLI49" s="31"/>
      <c r="LLJ49" s="31"/>
      <c r="LLK49" s="31"/>
      <c r="LLL49" s="31"/>
      <c r="LLM49" s="31"/>
      <c r="LLN49" s="31"/>
      <c r="LLO49" s="31"/>
      <c r="LLP49" s="31"/>
      <c r="LLQ49" s="31"/>
      <c r="LLR49" s="31"/>
      <c r="LLS49" s="31"/>
      <c r="LLT49" s="31"/>
      <c r="LLU49" s="31"/>
      <c r="LLV49" s="31"/>
      <c r="LLW49" s="31"/>
      <c r="LLX49" s="31"/>
      <c r="LLY49" s="31"/>
      <c r="LLZ49" s="31"/>
      <c r="LMA49" s="31"/>
      <c r="LMB49" s="31"/>
      <c r="LMC49" s="31"/>
      <c r="LMD49" s="31"/>
      <c r="LME49" s="31"/>
      <c r="LMF49" s="31"/>
      <c r="LMG49" s="31"/>
      <c r="LMH49" s="31"/>
      <c r="LMI49" s="31"/>
      <c r="LMJ49" s="31"/>
      <c r="LMK49" s="31"/>
      <c r="LML49" s="31"/>
      <c r="LMM49" s="31"/>
      <c r="LMN49" s="31"/>
      <c r="LMO49" s="31"/>
      <c r="LMP49" s="31"/>
      <c r="LMQ49" s="31"/>
      <c r="LMR49" s="31"/>
      <c r="LMS49" s="31"/>
      <c r="LMT49" s="31"/>
      <c r="LMU49" s="31"/>
      <c r="LMV49" s="31"/>
      <c r="LMW49" s="31"/>
      <c r="LMX49" s="31"/>
      <c r="LMY49" s="31"/>
      <c r="LMZ49" s="31"/>
      <c r="LNA49" s="31"/>
      <c r="LNB49" s="31"/>
      <c r="LNC49" s="31"/>
      <c r="LND49" s="31"/>
      <c r="LNE49" s="31"/>
      <c r="LNF49" s="31"/>
      <c r="LNG49" s="31"/>
      <c r="LNH49" s="31"/>
      <c r="LNI49" s="31"/>
      <c r="LNJ49" s="31"/>
      <c r="LNK49" s="31"/>
      <c r="LNL49" s="31"/>
      <c r="LNM49" s="31"/>
      <c r="LNN49" s="31"/>
      <c r="LNO49" s="31"/>
      <c r="LNP49" s="31"/>
      <c r="LNQ49" s="31"/>
      <c r="LNR49" s="31"/>
      <c r="LNS49" s="31"/>
      <c r="LNT49" s="31"/>
      <c r="LNU49" s="31"/>
      <c r="LNV49" s="31"/>
      <c r="LNW49" s="31"/>
      <c r="LNX49" s="31"/>
      <c r="LNY49" s="31"/>
      <c r="LNZ49" s="31"/>
      <c r="LOA49" s="31"/>
      <c r="LOB49" s="31"/>
      <c r="LOC49" s="31"/>
      <c r="LOD49" s="31"/>
      <c r="LOE49" s="31"/>
      <c r="LOF49" s="31"/>
      <c r="LOG49" s="31"/>
      <c r="LOH49" s="31"/>
      <c r="LOI49" s="31"/>
      <c r="LOJ49" s="31"/>
      <c r="LOK49" s="31"/>
      <c r="LOL49" s="31"/>
      <c r="LOM49" s="31"/>
      <c r="LON49" s="31"/>
      <c r="LOO49" s="31"/>
      <c r="LOP49" s="31"/>
      <c r="LOQ49" s="31"/>
      <c r="LOR49" s="31"/>
      <c r="LOS49" s="31"/>
      <c r="LOT49" s="31"/>
      <c r="LOU49" s="31"/>
      <c r="LOV49" s="31"/>
      <c r="LOW49" s="31"/>
      <c r="LOX49" s="31"/>
      <c r="LOY49" s="31"/>
      <c r="LOZ49" s="31"/>
      <c r="LPA49" s="31"/>
      <c r="LPB49" s="31"/>
      <c r="LPC49" s="31"/>
      <c r="LPD49" s="31"/>
      <c r="LPE49" s="31"/>
      <c r="LPF49" s="31"/>
      <c r="LPG49" s="31"/>
      <c r="LPH49" s="31"/>
      <c r="LPI49" s="31"/>
      <c r="LPJ49" s="31"/>
      <c r="LPK49" s="31"/>
      <c r="LPL49" s="31"/>
      <c r="LPM49" s="31"/>
      <c r="LPN49" s="31"/>
      <c r="LPO49" s="31"/>
      <c r="LPP49" s="31"/>
      <c r="LPQ49" s="31"/>
      <c r="LPR49" s="31"/>
      <c r="LPS49" s="31"/>
      <c r="LPT49" s="31"/>
      <c r="LPU49" s="31"/>
      <c r="LPV49" s="31"/>
      <c r="LPW49" s="31"/>
      <c r="LPX49" s="31"/>
      <c r="LPY49" s="31"/>
      <c r="LPZ49" s="31"/>
      <c r="LQA49" s="31"/>
      <c r="LQB49" s="31"/>
      <c r="LQC49" s="31"/>
      <c r="LQD49" s="31"/>
      <c r="LQE49" s="31"/>
      <c r="LQF49" s="31"/>
      <c r="LQG49" s="31"/>
      <c r="LQH49" s="31"/>
      <c r="LQI49" s="31"/>
      <c r="LQJ49" s="31"/>
      <c r="LQK49" s="31"/>
      <c r="LQL49" s="31"/>
      <c r="LQM49" s="31"/>
      <c r="LQN49" s="31"/>
      <c r="LQO49" s="31"/>
      <c r="LQP49" s="31"/>
      <c r="LQQ49" s="31"/>
      <c r="LQR49" s="31"/>
      <c r="LQS49" s="31"/>
      <c r="LQT49" s="31"/>
      <c r="LQU49" s="31"/>
      <c r="LQV49" s="31"/>
      <c r="LQW49" s="31"/>
      <c r="LQX49" s="31"/>
      <c r="LQY49" s="31"/>
      <c r="LQZ49" s="31"/>
      <c r="LRA49" s="31"/>
      <c r="LRB49" s="31"/>
      <c r="LRC49" s="31"/>
      <c r="LRD49" s="31"/>
      <c r="LRE49" s="31"/>
      <c r="LRF49" s="31"/>
      <c r="LRG49" s="31"/>
      <c r="LRH49" s="31"/>
      <c r="LRI49" s="31"/>
      <c r="LRJ49" s="31"/>
      <c r="LRK49" s="31"/>
      <c r="LRL49" s="31"/>
      <c r="LRM49" s="31"/>
      <c r="LRN49" s="31"/>
      <c r="LRO49" s="31"/>
      <c r="LRP49" s="31"/>
      <c r="LRQ49" s="31"/>
      <c r="LRR49" s="31"/>
      <c r="LRS49" s="31"/>
      <c r="LRT49" s="31"/>
      <c r="LRU49" s="31"/>
      <c r="LRV49" s="31"/>
      <c r="LRW49" s="31"/>
      <c r="LRX49" s="31"/>
      <c r="LRY49" s="31"/>
      <c r="LRZ49" s="31"/>
      <c r="LSA49" s="31"/>
      <c r="LSB49" s="31"/>
      <c r="LSC49" s="31"/>
      <c r="LSD49" s="31"/>
      <c r="LSE49" s="31"/>
      <c r="LSF49" s="31"/>
      <c r="LSG49" s="31"/>
      <c r="LSH49" s="31"/>
      <c r="LSI49" s="31"/>
      <c r="LSJ49" s="31"/>
      <c r="LSK49" s="31"/>
      <c r="LSL49" s="31"/>
      <c r="LSM49" s="31"/>
      <c r="LSN49" s="31"/>
      <c r="LSO49" s="31"/>
      <c r="LSP49" s="31"/>
      <c r="LSQ49" s="31"/>
      <c r="LSR49" s="31"/>
      <c r="LSS49" s="31"/>
      <c r="LST49" s="31"/>
      <c r="LSU49" s="31"/>
      <c r="LSV49" s="31"/>
      <c r="LSW49" s="31"/>
      <c r="LSX49" s="31"/>
      <c r="LSY49" s="31"/>
      <c r="LSZ49" s="31"/>
      <c r="LTA49" s="31"/>
      <c r="LTB49" s="31"/>
      <c r="LTC49" s="31"/>
      <c r="LTD49" s="31"/>
      <c r="LTE49" s="31"/>
      <c r="LTF49" s="31"/>
      <c r="LTG49" s="31"/>
      <c r="LTH49" s="31"/>
      <c r="LTI49" s="31"/>
      <c r="LTJ49" s="31"/>
      <c r="LTK49" s="31"/>
      <c r="LTL49" s="31"/>
      <c r="LTM49" s="31"/>
      <c r="LTN49" s="31"/>
      <c r="LTO49" s="31"/>
      <c r="LTP49" s="31"/>
      <c r="LTQ49" s="31"/>
      <c r="LTR49" s="31"/>
      <c r="LTS49" s="31"/>
      <c r="LTT49" s="31"/>
      <c r="LTU49" s="31"/>
      <c r="LTV49" s="31"/>
      <c r="LTW49" s="31"/>
      <c r="LTX49" s="31"/>
      <c r="LTY49" s="31"/>
      <c r="LTZ49" s="31"/>
      <c r="LUA49" s="31"/>
      <c r="LUB49" s="31"/>
      <c r="LUC49" s="31"/>
      <c r="LUD49" s="31"/>
      <c r="LUE49" s="31"/>
      <c r="LUF49" s="31"/>
      <c r="LUG49" s="31"/>
      <c r="LUH49" s="31"/>
      <c r="LUI49" s="31"/>
      <c r="LUJ49" s="31"/>
      <c r="LUK49" s="31"/>
      <c r="LUL49" s="31"/>
      <c r="LUM49" s="31"/>
      <c r="LUN49" s="31"/>
      <c r="LUO49" s="31"/>
      <c r="LUP49" s="31"/>
      <c r="LUQ49" s="31"/>
      <c r="LUR49" s="31"/>
      <c r="LUS49" s="31"/>
      <c r="LUT49" s="31"/>
      <c r="LUU49" s="31"/>
      <c r="LUV49" s="31"/>
      <c r="LUW49" s="31"/>
      <c r="LUX49" s="31"/>
      <c r="LUY49" s="31"/>
      <c r="LUZ49" s="31"/>
      <c r="LVA49" s="31"/>
      <c r="LVB49" s="31"/>
      <c r="LVC49" s="31"/>
      <c r="LVD49" s="31"/>
      <c r="LVE49" s="31"/>
      <c r="LVF49" s="31"/>
      <c r="LVG49" s="31"/>
      <c r="LVH49" s="31"/>
      <c r="LVI49" s="31"/>
      <c r="LVJ49" s="31"/>
      <c r="LVK49" s="31"/>
      <c r="LVL49" s="31"/>
      <c r="LVM49" s="31"/>
      <c r="LVN49" s="31"/>
      <c r="LVO49" s="31"/>
      <c r="LVP49" s="31"/>
      <c r="LVQ49" s="31"/>
      <c r="LVR49" s="31"/>
      <c r="LVS49" s="31"/>
      <c r="LVT49" s="31"/>
      <c r="LVU49" s="31"/>
      <c r="LVV49" s="31"/>
      <c r="LVW49" s="31"/>
      <c r="LVX49" s="31"/>
      <c r="LVY49" s="31"/>
      <c r="LVZ49" s="31"/>
      <c r="LWA49" s="31"/>
      <c r="LWB49" s="31"/>
      <c r="LWC49" s="31"/>
      <c r="LWD49" s="31"/>
      <c r="LWE49" s="31"/>
      <c r="LWF49" s="31"/>
      <c r="LWG49" s="31"/>
      <c r="LWH49" s="31"/>
      <c r="LWI49" s="31"/>
      <c r="LWJ49" s="31"/>
      <c r="LWK49" s="31"/>
      <c r="LWL49" s="31"/>
      <c r="LWM49" s="31"/>
      <c r="LWN49" s="31"/>
      <c r="LWO49" s="31"/>
      <c r="LWP49" s="31"/>
      <c r="LWQ49" s="31"/>
      <c r="LWR49" s="31"/>
      <c r="LWS49" s="31"/>
      <c r="LWT49" s="31"/>
      <c r="LWU49" s="31"/>
      <c r="LWV49" s="31"/>
      <c r="LWW49" s="31"/>
      <c r="LWX49" s="31"/>
      <c r="LWY49" s="31"/>
      <c r="LWZ49" s="31"/>
      <c r="LXA49" s="31"/>
      <c r="LXB49" s="31"/>
      <c r="LXC49" s="31"/>
      <c r="LXD49" s="31"/>
      <c r="LXE49" s="31"/>
      <c r="LXF49" s="31"/>
      <c r="LXG49" s="31"/>
      <c r="LXH49" s="31"/>
      <c r="LXI49" s="31"/>
      <c r="LXJ49" s="31"/>
      <c r="LXK49" s="31"/>
      <c r="LXL49" s="31"/>
      <c r="LXM49" s="31"/>
      <c r="LXN49" s="31"/>
      <c r="LXO49" s="31"/>
      <c r="LXP49" s="31"/>
      <c r="LXQ49" s="31"/>
      <c r="LXR49" s="31"/>
      <c r="LXS49" s="31"/>
      <c r="LXT49" s="31"/>
      <c r="LXU49" s="31"/>
      <c r="LXV49" s="31"/>
      <c r="LXW49" s="31"/>
      <c r="LXX49" s="31"/>
      <c r="LXY49" s="31"/>
      <c r="LXZ49" s="31"/>
      <c r="LYA49" s="31"/>
      <c r="LYB49" s="31"/>
      <c r="LYC49" s="31"/>
      <c r="LYD49" s="31"/>
      <c r="LYE49" s="31"/>
      <c r="LYF49" s="31"/>
      <c r="LYG49" s="31"/>
      <c r="LYH49" s="31"/>
      <c r="LYI49" s="31"/>
      <c r="LYJ49" s="31"/>
      <c r="LYK49" s="31"/>
      <c r="LYL49" s="31"/>
      <c r="LYM49" s="31"/>
      <c r="LYN49" s="31"/>
      <c r="LYO49" s="31"/>
      <c r="LYP49" s="31"/>
      <c r="LYQ49" s="31"/>
      <c r="LYR49" s="31"/>
      <c r="LYS49" s="31"/>
      <c r="LYT49" s="31"/>
      <c r="LYU49" s="31"/>
      <c r="LYV49" s="31"/>
      <c r="LYW49" s="31"/>
      <c r="LYX49" s="31"/>
      <c r="LYY49" s="31"/>
      <c r="LYZ49" s="31"/>
      <c r="LZA49" s="31"/>
      <c r="LZB49" s="31"/>
      <c r="LZC49" s="31"/>
      <c r="LZD49" s="31"/>
      <c r="LZE49" s="31"/>
      <c r="LZF49" s="31"/>
      <c r="LZG49" s="31"/>
      <c r="LZH49" s="31"/>
      <c r="LZI49" s="31"/>
      <c r="LZJ49" s="31"/>
      <c r="LZK49" s="31"/>
      <c r="LZL49" s="31"/>
      <c r="LZM49" s="31"/>
      <c r="LZN49" s="31"/>
      <c r="LZO49" s="31"/>
      <c r="LZP49" s="31"/>
      <c r="LZQ49" s="31"/>
      <c r="LZR49" s="31"/>
      <c r="LZS49" s="31"/>
      <c r="LZT49" s="31"/>
      <c r="LZU49" s="31"/>
      <c r="LZV49" s="31"/>
      <c r="LZW49" s="31"/>
      <c r="LZX49" s="31"/>
      <c r="LZY49" s="31"/>
      <c r="LZZ49" s="31"/>
      <c r="MAA49" s="31"/>
      <c r="MAB49" s="31"/>
      <c r="MAC49" s="31"/>
      <c r="MAD49" s="31"/>
      <c r="MAE49" s="31"/>
      <c r="MAF49" s="31"/>
      <c r="MAG49" s="31"/>
      <c r="MAH49" s="31"/>
      <c r="MAI49" s="31"/>
      <c r="MAJ49" s="31"/>
      <c r="MAK49" s="31"/>
      <c r="MAL49" s="31"/>
      <c r="MAM49" s="31"/>
      <c r="MAN49" s="31"/>
      <c r="MAO49" s="31"/>
      <c r="MAP49" s="31"/>
      <c r="MAQ49" s="31"/>
      <c r="MAR49" s="31"/>
      <c r="MAS49" s="31"/>
      <c r="MAT49" s="31"/>
      <c r="MAU49" s="31"/>
      <c r="MAV49" s="31"/>
      <c r="MAW49" s="31"/>
      <c r="MAX49" s="31"/>
      <c r="MAY49" s="31"/>
      <c r="MAZ49" s="31"/>
      <c r="MBA49" s="31"/>
      <c r="MBB49" s="31"/>
      <c r="MBC49" s="31"/>
      <c r="MBD49" s="31"/>
      <c r="MBE49" s="31"/>
      <c r="MBF49" s="31"/>
      <c r="MBG49" s="31"/>
      <c r="MBH49" s="31"/>
      <c r="MBI49" s="31"/>
      <c r="MBJ49" s="31"/>
      <c r="MBK49" s="31"/>
      <c r="MBL49" s="31"/>
      <c r="MBM49" s="31"/>
      <c r="MBN49" s="31"/>
      <c r="MBO49" s="31"/>
      <c r="MBP49" s="31"/>
      <c r="MBQ49" s="31"/>
      <c r="MBR49" s="31"/>
      <c r="MBS49" s="31"/>
      <c r="MBT49" s="31"/>
      <c r="MBU49" s="31"/>
      <c r="MBV49" s="31"/>
      <c r="MBW49" s="31"/>
      <c r="MBX49" s="31"/>
      <c r="MBY49" s="31"/>
      <c r="MBZ49" s="31"/>
      <c r="MCA49" s="31"/>
      <c r="MCB49" s="31"/>
      <c r="MCC49" s="31"/>
      <c r="MCD49" s="31"/>
      <c r="MCE49" s="31"/>
      <c r="MCF49" s="31"/>
      <c r="MCG49" s="31"/>
      <c r="MCH49" s="31"/>
      <c r="MCI49" s="31"/>
      <c r="MCJ49" s="31"/>
      <c r="MCK49" s="31"/>
      <c r="MCL49" s="31"/>
      <c r="MCM49" s="31"/>
      <c r="MCN49" s="31"/>
      <c r="MCO49" s="31"/>
      <c r="MCP49" s="31"/>
      <c r="MCQ49" s="31"/>
      <c r="MCR49" s="31"/>
      <c r="MCS49" s="31"/>
      <c r="MCT49" s="31"/>
      <c r="MCU49" s="31"/>
      <c r="MCV49" s="31"/>
      <c r="MCW49" s="31"/>
      <c r="MCX49" s="31"/>
      <c r="MCY49" s="31"/>
      <c r="MCZ49" s="31"/>
      <c r="MDA49" s="31"/>
      <c r="MDB49" s="31"/>
      <c r="MDC49" s="31"/>
      <c r="MDD49" s="31"/>
      <c r="MDE49" s="31"/>
      <c r="MDF49" s="31"/>
      <c r="MDG49" s="31"/>
      <c r="MDH49" s="31"/>
      <c r="MDI49" s="31"/>
      <c r="MDJ49" s="31"/>
      <c r="MDK49" s="31"/>
      <c r="MDL49" s="31"/>
      <c r="MDM49" s="31"/>
      <c r="MDN49" s="31"/>
      <c r="MDO49" s="31"/>
      <c r="MDP49" s="31"/>
      <c r="MDQ49" s="31"/>
      <c r="MDR49" s="31"/>
      <c r="MDS49" s="31"/>
      <c r="MDT49" s="31"/>
      <c r="MDU49" s="31"/>
      <c r="MDV49" s="31"/>
      <c r="MDW49" s="31"/>
      <c r="MDX49" s="31"/>
      <c r="MDY49" s="31"/>
      <c r="MDZ49" s="31"/>
      <c r="MEA49" s="31"/>
      <c r="MEB49" s="31"/>
      <c r="MEC49" s="31"/>
      <c r="MED49" s="31"/>
      <c r="MEE49" s="31"/>
      <c r="MEF49" s="31"/>
      <c r="MEG49" s="31"/>
      <c r="MEH49" s="31"/>
      <c r="MEI49" s="31"/>
      <c r="MEJ49" s="31"/>
      <c r="MEK49" s="31"/>
      <c r="MEL49" s="31"/>
      <c r="MEM49" s="31"/>
      <c r="MEN49" s="31"/>
      <c r="MEO49" s="31"/>
      <c r="MEP49" s="31"/>
      <c r="MEQ49" s="31"/>
      <c r="MER49" s="31"/>
      <c r="MES49" s="31"/>
      <c r="MET49" s="31"/>
      <c r="MEU49" s="31"/>
      <c r="MEV49" s="31"/>
      <c r="MEW49" s="31"/>
      <c r="MEX49" s="31"/>
      <c r="MEY49" s="31"/>
      <c r="MEZ49" s="31"/>
      <c r="MFA49" s="31"/>
      <c r="MFB49" s="31"/>
      <c r="MFC49" s="31"/>
      <c r="MFD49" s="31"/>
      <c r="MFE49" s="31"/>
      <c r="MFF49" s="31"/>
      <c r="MFG49" s="31"/>
      <c r="MFH49" s="31"/>
      <c r="MFI49" s="31"/>
      <c r="MFJ49" s="31"/>
      <c r="MFK49" s="31"/>
      <c r="MFL49" s="31"/>
      <c r="MFM49" s="31"/>
      <c r="MFN49" s="31"/>
      <c r="MFO49" s="31"/>
      <c r="MFP49" s="31"/>
      <c r="MFQ49" s="31"/>
      <c r="MFR49" s="31"/>
      <c r="MFS49" s="31"/>
      <c r="MFT49" s="31"/>
      <c r="MFU49" s="31"/>
      <c r="MFV49" s="31"/>
      <c r="MFW49" s="31"/>
      <c r="MFX49" s="31"/>
      <c r="MFY49" s="31"/>
      <c r="MFZ49" s="31"/>
      <c r="MGA49" s="31"/>
      <c r="MGB49" s="31"/>
      <c r="MGC49" s="31"/>
      <c r="MGD49" s="31"/>
      <c r="MGE49" s="31"/>
      <c r="MGF49" s="31"/>
      <c r="MGG49" s="31"/>
      <c r="MGH49" s="31"/>
      <c r="MGI49" s="31"/>
      <c r="MGJ49" s="31"/>
      <c r="MGK49" s="31"/>
      <c r="MGL49" s="31"/>
      <c r="MGM49" s="31"/>
      <c r="MGN49" s="31"/>
      <c r="MGO49" s="31"/>
      <c r="MGP49" s="31"/>
      <c r="MGQ49" s="31"/>
      <c r="MGR49" s="31"/>
      <c r="MGS49" s="31"/>
      <c r="MGT49" s="31"/>
      <c r="MGU49" s="31"/>
      <c r="MGV49" s="31"/>
      <c r="MGW49" s="31"/>
      <c r="MGX49" s="31"/>
      <c r="MGY49" s="31"/>
      <c r="MGZ49" s="31"/>
      <c r="MHA49" s="31"/>
      <c r="MHB49" s="31"/>
      <c r="MHC49" s="31"/>
      <c r="MHD49" s="31"/>
      <c r="MHE49" s="31"/>
      <c r="MHF49" s="31"/>
      <c r="MHG49" s="31"/>
      <c r="MHH49" s="31"/>
      <c r="MHI49" s="31"/>
      <c r="MHJ49" s="31"/>
      <c r="MHK49" s="31"/>
      <c r="MHL49" s="31"/>
      <c r="MHM49" s="31"/>
      <c r="MHN49" s="31"/>
      <c r="MHO49" s="31"/>
      <c r="MHP49" s="31"/>
      <c r="MHQ49" s="31"/>
      <c r="MHR49" s="31"/>
      <c r="MHS49" s="31"/>
      <c r="MHT49" s="31"/>
      <c r="MHU49" s="31"/>
      <c r="MHV49" s="31"/>
      <c r="MHW49" s="31"/>
      <c r="MHX49" s="31"/>
      <c r="MHY49" s="31"/>
      <c r="MHZ49" s="31"/>
      <c r="MIA49" s="31"/>
      <c r="MIB49" s="31"/>
      <c r="MIC49" s="31"/>
      <c r="MID49" s="31"/>
      <c r="MIE49" s="31"/>
      <c r="MIF49" s="31"/>
      <c r="MIG49" s="31"/>
      <c r="MIH49" s="31"/>
      <c r="MII49" s="31"/>
      <c r="MIJ49" s="31"/>
      <c r="MIK49" s="31"/>
      <c r="MIL49" s="31"/>
      <c r="MIM49" s="31"/>
      <c r="MIN49" s="31"/>
      <c r="MIO49" s="31"/>
      <c r="MIP49" s="31"/>
      <c r="MIQ49" s="31"/>
      <c r="MIR49" s="31"/>
      <c r="MIS49" s="31"/>
      <c r="MIT49" s="31"/>
      <c r="MIU49" s="31"/>
      <c r="MIV49" s="31"/>
      <c r="MIW49" s="31"/>
      <c r="MIX49" s="31"/>
      <c r="MIY49" s="31"/>
      <c r="MIZ49" s="31"/>
      <c r="MJA49" s="31"/>
      <c r="MJB49" s="31"/>
      <c r="MJC49" s="31"/>
      <c r="MJD49" s="31"/>
      <c r="MJE49" s="31"/>
      <c r="MJF49" s="31"/>
      <c r="MJG49" s="31"/>
      <c r="MJH49" s="31"/>
      <c r="MJI49" s="31"/>
      <c r="MJJ49" s="31"/>
      <c r="MJK49" s="31"/>
      <c r="MJL49" s="31"/>
      <c r="MJM49" s="31"/>
      <c r="MJN49" s="31"/>
      <c r="MJO49" s="31"/>
      <c r="MJP49" s="31"/>
      <c r="MJQ49" s="31"/>
      <c r="MJR49" s="31"/>
      <c r="MJS49" s="31"/>
      <c r="MJT49" s="31"/>
      <c r="MJU49" s="31"/>
      <c r="MJV49" s="31"/>
      <c r="MJW49" s="31"/>
      <c r="MJX49" s="31"/>
      <c r="MJY49" s="31"/>
      <c r="MJZ49" s="31"/>
      <c r="MKA49" s="31"/>
      <c r="MKB49" s="31"/>
      <c r="MKC49" s="31"/>
      <c r="MKD49" s="31"/>
      <c r="MKE49" s="31"/>
      <c r="MKF49" s="31"/>
      <c r="MKG49" s="31"/>
      <c r="MKH49" s="31"/>
      <c r="MKI49" s="31"/>
      <c r="MKJ49" s="31"/>
      <c r="MKK49" s="31"/>
      <c r="MKL49" s="31"/>
      <c r="MKM49" s="31"/>
      <c r="MKN49" s="31"/>
      <c r="MKO49" s="31"/>
      <c r="MKP49" s="31"/>
      <c r="MKQ49" s="31"/>
      <c r="MKR49" s="31"/>
      <c r="MKS49" s="31"/>
      <c r="MKT49" s="31"/>
      <c r="MKU49" s="31"/>
      <c r="MKV49" s="31"/>
      <c r="MKW49" s="31"/>
      <c r="MKX49" s="31"/>
      <c r="MKY49" s="31"/>
      <c r="MKZ49" s="31"/>
      <c r="MLA49" s="31"/>
      <c r="MLB49" s="31"/>
      <c r="MLC49" s="31"/>
      <c r="MLD49" s="31"/>
      <c r="MLE49" s="31"/>
      <c r="MLF49" s="31"/>
      <c r="MLG49" s="31"/>
      <c r="MLH49" s="31"/>
      <c r="MLI49" s="31"/>
      <c r="MLJ49" s="31"/>
      <c r="MLK49" s="31"/>
      <c r="MLL49" s="31"/>
      <c r="MLM49" s="31"/>
      <c r="MLN49" s="31"/>
      <c r="MLO49" s="31"/>
      <c r="MLP49" s="31"/>
      <c r="MLQ49" s="31"/>
      <c r="MLR49" s="31"/>
      <c r="MLS49" s="31"/>
      <c r="MLT49" s="31"/>
      <c r="MLU49" s="31"/>
      <c r="MLV49" s="31"/>
      <c r="MLW49" s="31"/>
      <c r="MLX49" s="31"/>
      <c r="MLY49" s="31"/>
      <c r="MLZ49" s="31"/>
      <c r="MMA49" s="31"/>
      <c r="MMB49" s="31"/>
      <c r="MMC49" s="31"/>
      <c r="MMD49" s="31"/>
      <c r="MME49" s="31"/>
      <c r="MMF49" s="31"/>
      <c r="MMG49" s="31"/>
      <c r="MMH49" s="31"/>
      <c r="MMI49" s="31"/>
      <c r="MMJ49" s="31"/>
      <c r="MMK49" s="31"/>
      <c r="MML49" s="31"/>
      <c r="MMM49" s="31"/>
      <c r="MMN49" s="31"/>
      <c r="MMO49" s="31"/>
      <c r="MMP49" s="31"/>
      <c r="MMQ49" s="31"/>
      <c r="MMR49" s="31"/>
      <c r="MMS49" s="31"/>
      <c r="MMT49" s="31"/>
      <c r="MMU49" s="31"/>
      <c r="MMV49" s="31"/>
      <c r="MMW49" s="31"/>
      <c r="MMX49" s="31"/>
      <c r="MMY49" s="31"/>
      <c r="MMZ49" s="31"/>
      <c r="MNA49" s="31"/>
      <c r="MNB49" s="31"/>
      <c r="MNC49" s="31"/>
      <c r="MND49" s="31"/>
      <c r="MNE49" s="31"/>
      <c r="MNF49" s="31"/>
      <c r="MNG49" s="31"/>
      <c r="MNH49" s="31"/>
      <c r="MNI49" s="31"/>
      <c r="MNJ49" s="31"/>
      <c r="MNK49" s="31"/>
      <c r="MNL49" s="31"/>
      <c r="MNM49" s="31"/>
      <c r="MNN49" s="31"/>
      <c r="MNO49" s="31"/>
      <c r="MNP49" s="31"/>
      <c r="MNQ49" s="31"/>
      <c r="MNR49" s="31"/>
      <c r="MNS49" s="31"/>
      <c r="MNT49" s="31"/>
      <c r="MNU49" s="31"/>
      <c r="MNV49" s="31"/>
      <c r="MNW49" s="31"/>
      <c r="MNX49" s="31"/>
      <c r="MNY49" s="31"/>
      <c r="MNZ49" s="31"/>
      <c r="MOA49" s="31"/>
      <c r="MOB49" s="31"/>
      <c r="MOC49" s="31"/>
      <c r="MOD49" s="31"/>
      <c r="MOE49" s="31"/>
      <c r="MOF49" s="31"/>
      <c r="MOG49" s="31"/>
      <c r="MOH49" s="31"/>
      <c r="MOI49" s="31"/>
      <c r="MOJ49" s="31"/>
      <c r="MOK49" s="31"/>
      <c r="MOL49" s="31"/>
      <c r="MOM49" s="31"/>
      <c r="MON49" s="31"/>
      <c r="MOO49" s="31"/>
      <c r="MOP49" s="31"/>
      <c r="MOQ49" s="31"/>
      <c r="MOR49" s="31"/>
      <c r="MOS49" s="31"/>
      <c r="MOT49" s="31"/>
      <c r="MOU49" s="31"/>
      <c r="MOV49" s="31"/>
      <c r="MOW49" s="31"/>
      <c r="MOX49" s="31"/>
      <c r="MOY49" s="31"/>
      <c r="MOZ49" s="31"/>
      <c r="MPA49" s="31"/>
      <c r="MPB49" s="31"/>
      <c r="MPC49" s="31"/>
      <c r="MPD49" s="31"/>
      <c r="MPE49" s="31"/>
      <c r="MPF49" s="31"/>
      <c r="MPG49" s="31"/>
      <c r="MPH49" s="31"/>
      <c r="MPI49" s="31"/>
      <c r="MPJ49" s="31"/>
      <c r="MPK49" s="31"/>
      <c r="MPL49" s="31"/>
      <c r="MPM49" s="31"/>
      <c r="MPN49" s="31"/>
      <c r="MPO49" s="31"/>
      <c r="MPP49" s="31"/>
      <c r="MPQ49" s="31"/>
      <c r="MPR49" s="31"/>
      <c r="MPS49" s="31"/>
      <c r="MPT49" s="31"/>
      <c r="MPU49" s="31"/>
      <c r="MPV49" s="31"/>
      <c r="MPW49" s="31"/>
      <c r="MPX49" s="31"/>
      <c r="MPY49" s="31"/>
      <c r="MPZ49" s="31"/>
      <c r="MQA49" s="31"/>
      <c r="MQB49" s="31"/>
      <c r="MQC49" s="31"/>
      <c r="MQD49" s="31"/>
      <c r="MQE49" s="31"/>
      <c r="MQF49" s="31"/>
      <c r="MQG49" s="31"/>
      <c r="MQH49" s="31"/>
      <c r="MQI49" s="31"/>
      <c r="MQJ49" s="31"/>
      <c r="MQK49" s="31"/>
      <c r="MQL49" s="31"/>
      <c r="MQM49" s="31"/>
      <c r="MQN49" s="31"/>
      <c r="MQO49" s="31"/>
      <c r="MQP49" s="31"/>
      <c r="MQQ49" s="31"/>
      <c r="MQR49" s="31"/>
      <c r="MQS49" s="31"/>
      <c r="MQT49" s="31"/>
      <c r="MQU49" s="31"/>
      <c r="MQV49" s="31"/>
      <c r="MQW49" s="31"/>
      <c r="MQX49" s="31"/>
      <c r="MQY49" s="31"/>
      <c r="MQZ49" s="31"/>
      <c r="MRA49" s="31"/>
      <c r="MRB49" s="31"/>
      <c r="MRC49" s="31"/>
      <c r="MRD49" s="31"/>
      <c r="MRE49" s="31"/>
      <c r="MRF49" s="31"/>
      <c r="MRG49" s="31"/>
      <c r="MRH49" s="31"/>
      <c r="MRI49" s="31"/>
      <c r="MRJ49" s="31"/>
      <c r="MRK49" s="31"/>
      <c r="MRL49" s="31"/>
      <c r="MRM49" s="31"/>
      <c r="MRN49" s="31"/>
      <c r="MRO49" s="31"/>
      <c r="MRP49" s="31"/>
      <c r="MRQ49" s="31"/>
      <c r="MRR49" s="31"/>
      <c r="MRS49" s="31"/>
      <c r="MRT49" s="31"/>
      <c r="MRU49" s="31"/>
      <c r="MRV49" s="31"/>
      <c r="MRW49" s="31"/>
      <c r="MRX49" s="31"/>
      <c r="MRY49" s="31"/>
      <c r="MRZ49" s="31"/>
      <c r="MSA49" s="31"/>
      <c r="MSB49" s="31"/>
      <c r="MSC49" s="31"/>
      <c r="MSD49" s="31"/>
      <c r="MSE49" s="31"/>
      <c r="MSF49" s="31"/>
      <c r="MSG49" s="31"/>
      <c r="MSH49" s="31"/>
      <c r="MSI49" s="31"/>
      <c r="MSJ49" s="31"/>
      <c r="MSK49" s="31"/>
      <c r="MSL49" s="31"/>
      <c r="MSM49" s="31"/>
      <c r="MSN49" s="31"/>
      <c r="MSO49" s="31"/>
      <c r="MSP49" s="31"/>
      <c r="MSQ49" s="31"/>
      <c r="MSR49" s="31"/>
      <c r="MSS49" s="31"/>
      <c r="MST49" s="31"/>
      <c r="MSU49" s="31"/>
      <c r="MSV49" s="31"/>
      <c r="MSW49" s="31"/>
      <c r="MSX49" s="31"/>
      <c r="MSY49" s="31"/>
      <c r="MSZ49" s="31"/>
      <c r="MTA49" s="31"/>
      <c r="MTB49" s="31"/>
      <c r="MTC49" s="31"/>
      <c r="MTD49" s="31"/>
      <c r="MTE49" s="31"/>
      <c r="MTF49" s="31"/>
      <c r="MTG49" s="31"/>
      <c r="MTH49" s="31"/>
      <c r="MTI49" s="31"/>
      <c r="MTJ49" s="31"/>
      <c r="MTK49" s="31"/>
      <c r="MTL49" s="31"/>
      <c r="MTM49" s="31"/>
      <c r="MTN49" s="31"/>
      <c r="MTO49" s="31"/>
      <c r="MTP49" s="31"/>
      <c r="MTQ49" s="31"/>
      <c r="MTR49" s="31"/>
      <c r="MTS49" s="31"/>
      <c r="MTT49" s="31"/>
      <c r="MTU49" s="31"/>
      <c r="MTV49" s="31"/>
      <c r="MTW49" s="31"/>
      <c r="MTX49" s="31"/>
      <c r="MTY49" s="31"/>
      <c r="MTZ49" s="31"/>
      <c r="MUA49" s="31"/>
      <c r="MUB49" s="31"/>
      <c r="MUC49" s="31"/>
      <c r="MUD49" s="31"/>
      <c r="MUE49" s="31"/>
      <c r="MUF49" s="31"/>
      <c r="MUG49" s="31"/>
      <c r="MUH49" s="31"/>
      <c r="MUI49" s="31"/>
      <c r="MUJ49" s="31"/>
      <c r="MUK49" s="31"/>
      <c r="MUL49" s="31"/>
      <c r="MUM49" s="31"/>
      <c r="MUN49" s="31"/>
      <c r="MUO49" s="31"/>
      <c r="MUP49" s="31"/>
      <c r="MUQ49" s="31"/>
      <c r="MUR49" s="31"/>
      <c r="MUS49" s="31"/>
      <c r="MUT49" s="31"/>
      <c r="MUU49" s="31"/>
      <c r="MUV49" s="31"/>
      <c r="MUW49" s="31"/>
      <c r="MUX49" s="31"/>
      <c r="MUY49" s="31"/>
      <c r="MUZ49" s="31"/>
      <c r="MVA49" s="31"/>
      <c r="MVB49" s="31"/>
      <c r="MVC49" s="31"/>
      <c r="MVD49" s="31"/>
      <c r="MVE49" s="31"/>
      <c r="MVF49" s="31"/>
      <c r="MVG49" s="31"/>
      <c r="MVH49" s="31"/>
      <c r="MVI49" s="31"/>
      <c r="MVJ49" s="31"/>
      <c r="MVK49" s="31"/>
      <c r="MVL49" s="31"/>
      <c r="MVM49" s="31"/>
      <c r="MVN49" s="31"/>
      <c r="MVO49" s="31"/>
      <c r="MVP49" s="31"/>
      <c r="MVQ49" s="31"/>
      <c r="MVR49" s="31"/>
      <c r="MVS49" s="31"/>
      <c r="MVT49" s="31"/>
      <c r="MVU49" s="31"/>
      <c r="MVV49" s="31"/>
      <c r="MVW49" s="31"/>
      <c r="MVX49" s="31"/>
      <c r="MVY49" s="31"/>
      <c r="MVZ49" s="31"/>
      <c r="MWA49" s="31"/>
      <c r="MWB49" s="31"/>
      <c r="MWC49" s="31"/>
      <c r="MWD49" s="31"/>
      <c r="MWE49" s="31"/>
      <c r="MWF49" s="31"/>
      <c r="MWG49" s="31"/>
      <c r="MWH49" s="31"/>
      <c r="MWI49" s="31"/>
      <c r="MWJ49" s="31"/>
      <c r="MWK49" s="31"/>
      <c r="MWL49" s="31"/>
      <c r="MWM49" s="31"/>
      <c r="MWN49" s="31"/>
      <c r="MWO49" s="31"/>
      <c r="MWP49" s="31"/>
      <c r="MWQ49" s="31"/>
      <c r="MWR49" s="31"/>
      <c r="MWS49" s="31"/>
      <c r="MWT49" s="31"/>
      <c r="MWU49" s="31"/>
      <c r="MWV49" s="31"/>
      <c r="MWW49" s="31"/>
      <c r="MWX49" s="31"/>
      <c r="MWY49" s="31"/>
      <c r="MWZ49" s="31"/>
      <c r="MXA49" s="31"/>
      <c r="MXB49" s="31"/>
      <c r="MXC49" s="31"/>
      <c r="MXD49" s="31"/>
      <c r="MXE49" s="31"/>
      <c r="MXF49" s="31"/>
      <c r="MXG49" s="31"/>
      <c r="MXH49" s="31"/>
      <c r="MXI49" s="31"/>
      <c r="MXJ49" s="31"/>
      <c r="MXK49" s="31"/>
      <c r="MXL49" s="31"/>
      <c r="MXM49" s="31"/>
      <c r="MXN49" s="31"/>
      <c r="MXO49" s="31"/>
      <c r="MXP49" s="31"/>
      <c r="MXQ49" s="31"/>
      <c r="MXR49" s="31"/>
      <c r="MXS49" s="31"/>
      <c r="MXT49" s="31"/>
      <c r="MXU49" s="31"/>
      <c r="MXV49" s="31"/>
      <c r="MXW49" s="31"/>
      <c r="MXX49" s="31"/>
      <c r="MXY49" s="31"/>
      <c r="MXZ49" s="31"/>
      <c r="MYA49" s="31"/>
      <c r="MYB49" s="31"/>
      <c r="MYC49" s="31"/>
      <c r="MYD49" s="31"/>
      <c r="MYE49" s="31"/>
      <c r="MYF49" s="31"/>
      <c r="MYG49" s="31"/>
      <c r="MYH49" s="31"/>
      <c r="MYI49" s="31"/>
      <c r="MYJ49" s="31"/>
      <c r="MYK49" s="31"/>
      <c r="MYL49" s="31"/>
      <c r="MYM49" s="31"/>
      <c r="MYN49" s="31"/>
      <c r="MYO49" s="31"/>
      <c r="MYP49" s="31"/>
      <c r="MYQ49" s="31"/>
      <c r="MYR49" s="31"/>
      <c r="MYS49" s="31"/>
      <c r="MYT49" s="31"/>
      <c r="MYU49" s="31"/>
      <c r="MYV49" s="31"/>
      <c r="MYW49" s="31"/>
      <c r="MYX49" s="31"/>
      <c r="MYY49" s="31"/>
      <c r="MYZ49" s="31"/>
      <c r="MZA49" s="31"/>
      <c r="MZB49" s="31"/>
      <c r="MZC49" s="31"/>
      <c r="MZD49" s="31"/>
      <c r="MZE49" s="31"/>
      <c r="MZF49" s="31"/>
      <c r="MZG49" s="31"/>
      <c r="MZH49" s="31"/>
      <c r="MZI49" s="31"/>
      <c r="MZJ49" s="31"/>
      <c r="MZK49" s="31"/>
      <c r="MZL49" s="31"/>
      <c r="MZM49" s="31"/>
      <c r="MZN49" s="31"/>
      <c r="MZO49" s="31"/>
      <c r="MZP49" s="31"/>
      <c r="MZQ49" s="31"/>
      <c r="MZR49" s="31"/>
      <c r="MZS49" s="31"/>
      <c r="MZT49" s="31"/>
      <c r="MZU49" s="31"/>
      <c r="MZV49" s="31"/>
      <c r="MZW49" s="31"/>
      <c r="MZX49" s="31"/>
      <c r="MZY49" s="31"/>
      <c r="MZZ49" s="31"/>
      <c r="NAA49" s="31"/>
      <c r="NAB49" s="31"/>
      <c r="NAC49" s="31"/>
      <c r="NAD49" s="31"/>
      <c r="NAE49" s="31"/>
      <c r="NAF49" s="31"/>
      <c r="NAG49" s="31"/>
      <c r="NAH49" s="31"/>
      <c r="NAI49" s="31"/>
      <c r="NAJ49" s="31"/>
      <c r="NAK49" s="31"/>
      <c r="NAL49" s="31"/>
      <c r="NAM49" s="31"/>
      <c r="NAN49" s="31"/>
      <c r="NAO49" s="31"/>
      <c r="NAP49" s="31"/>
      <c r="NAQ49" s="31"/>
      <c r="NAR49" s="31"/>
      <c r="NAS49" s="31"/>
      <c r="NAT49" s="31"/>
      <c r="NAU49" s="31"/>
      <c r="NAV49" s="31"/>
      <c r="NAW49" s="31"/>
      <c r="NAX49" s="31"/>
      <c r="NAY49" s="31"/>
      <c r="NAZ49" s="31"/>
      <c r="NBA49" s="31"/>
      <c r="NBB49" s="31"/>
      <c r="NBC49" s="31"/>
      <c r="NBD49" s="31"/>
      <c r="NBE49" s="31"/>
      <c r="NBF49" s="31"/>
      <c r="NBG49" s="31"/>
      <c r="NBH49" s="31"/>
      <c r="NBI49" s="31"/>
      <c r="NBJ49" s="31"/>
      <c r="NBK49" s="31"/>
      <c r="NBL49" s="31"/>
      <c r="NBM49" s="31"/>
      <c r="NBN49" s="31"/>
      <c r="NBO49" s="31"/>
      <c r="NBP49" s="31"/>
      <c r="NBQ49" s="31"/>
      <c r="NBR49" s="31"/>
      <c r="NBS49" s="31"/>
      <c r="NBT49" s="31"/>
      <c r="NBU49" s="31"/>
      <c r="NBV49" s="31"/>
      <c r="NBW49" s="31"/>
      <c r="NBX49" s="31"/>
      <c r="NBY49" s="31"/>
      <c r="NBZ49" s="31"/>
      <c r="NCA49" s="31"/>
      <c r="NCB49" s="31"/>
      <c r="NCC49" s="31"/>
      <c r="NCD49" s="31"/>
      <c r="NCE49" s="31"/>
      <c r="NCF49" s="31"/>
      <c r="NCG49" s="31"/>
      <c r="NCH49" s="31"/>
      <c r="NCI49" s="31"/>
      <c r="NCJ49" s="31"/>
      <c r="NCK49" s="31"/>
      <c r="NCL49" s="31"/>
      <c r="NCM49" s="31"/>
      <c r="NCN49" s="31"/>
      <c r="NCO49" s="31"/>
      <c r="NCP49" s="31"/>
      <c r="NCQ49" s="31"/>
      <c r="NCR49" s="31"/>
      <c r="NCS49" s="31"/>
      <c r="NCT49" s="31"/>
      <c r="NCU49" s="31"/>
      <c r="NCV49" s="31"/>
      <c r="NCW49" s="31"/>
      <c r="NCX49" s="31"/>
      <c r="NCY49" s="31"/>
      <c r="NCZ49" s="31"/>
      <c r="NDA49" s="31"/>
      <c r="NDB49" s="31"/>
      <c r="NDC49" s="31"/>
      <c r="NDD49" s="31"/>
      <c r="NDE49" s="31"/>
      <c r="NDF49" s="31"/>
      <c r="NDG49" s="31"/>
      <c r="NDH49" s="31"/>
      <c r="NDI49" s="31"/>
      <c r="NDJ49" s="31"/>
      <c r="NDK49" s="31"/>
      <c r="NDL49" s="31"/>
      <c r="NDM49" s="31"/>
      <c r="NDN49" s="31"/>
      <c r="NDO49" s="31"/>
      <c r="NDP49" s="31"/>
      <c r="NDQ49" s="31"/>
      <c r="NDR49" s="31"/>
      <c r="NDS49" s="31"/>
      <c r="NDT49" s="31"/>
      <c r="NDU49" s="31"/>
      <c r="NDV49" s="31"/>
      <c r="NDW49" s="31"/>
      <c r="NDX49" s="31"/>
      <c r="NDY49" s="31"/>
      <c r="NDZ49" s="31"/>
      <c r="NEA49" s="31"/>
      <c r="NEB49" s="31"/>
      <c r="NEC49" s="31"/>
      <c r="NED49" s="31"/>
      <c r="NEE49" s="31"/>
      <c r="NEF49" s="31"/>
      <c r="NEG49" s="31"/>
      <c r="NEH49" s="31"/>
      <c r="NEI49" s="31"/>
      <c r="NEJ49" s="31"/>
      <c r="NEK49" s="31"/>
      <c r="NEL49" s="31"/>
      <c r="NEM49" s="31"/>
      <c r="NEN49" s="31"/>
      <c r="NEO49" s="31"/>
      <c r="NEP49" s="31"/>
      <c r="NEQ49" s="31"/>
      <c r="NER49" s="31"/>
      <c r="NES49" s="31"/>
      <c r="NET49" s="31"/>
      <c r="NEU49" s="31"/>
      <c r="NEV49" s="31"/>
      <c r="NEW49" s="31"/>
      <c r="NEX49" s="31"/>
      <c r="NEY49" s="31"/>
      <c r="NEZ49" s="31"/>
      <c r="NFA49" s="31"/>
      <c r="NFB49" s="31"/>
      <c r="NFC49" s="31"/>
      <c r="NFD49" s="31"/>
      <c r="NFE49" s="31"/>
      <c r="NFF49" s="31"/>
      <c r="NFG49" s="31"/>
      <c r="NFH49" s="31"/>
      <c r="NFI49" s="31"/>
      <c r="NFJ49" s="31"/>
      <c r="NFK49" s="31"/>
      <c r="NFL49" s="31"/>
      <c r="NFM49" s="31"/>
      <c r="NFN49" s="31"/>
      <c r="NFO49" s="31"/>
      <c r="NFP49" s="31"/>
      <c r="NFQ49" s="31"/>
      <c r="NFR49" s="31"/>
      <c r="NFS49" s="31"/>
      <c r="NFT49" s="31"/>
      <c r="NFU49" s="31"/>
      <c r="NFV49" s="31"/>
      <c r="NFW49" s="31"/>
      <c r="NFX49" s="31"/>
      <c r="NFY49" s="31"/>
      <c r="NFZ49" s="31"/>
      <c r="NGA49" s="31"/>
      <c r="NGB49" s="31"/>
      <c r="NGC49" s="31"/>
      <c r="NGD49" s="31"/>
      <c r="NGE49" s="31"/>
      <c r="NGF49" s="31"/>
      <c r="NGG49" s="31"/>
      <c r="NGH49" s="31"/>
      <c r="NGI49" s="31"/>
      <c r="NGJ49" s="31"/>
      <c r="NGK49" s="31"/>
      <c r="NGL49" s="31"/>
      <c r="NGM49" s="31"/>
      <c r="NGN49" s="31"/>
      <c r="NGO49" s="31"/>
      <c r="NGP49" s="31"/>
      <c r="NGQ49" s="31"/>
      <c r="NGR49" s="31"/>
      <c r="NGS49" s="31"/>
      <c r="NGT49" s="31"/>
      <c r="NGU49" s="31"/>
      <c r="NGV49" s="31"/>
      <c r="NGW49" s="31"/>
      <c r="NGX49" s="31"/>
      <c r="NGY49" s="31"/>
      <c r="NGZ49" s="31"/>
      <c r="NHA49" s="31"/>
      <c r="NHB49" s="31"/>
      <c r="NHC49" s="31"/>
      <c r="NHD49" s="31"/>
      <c r="NHE49" s="31"/>
      <c r="NHF49" s="31"/>
      <c r="NHG49" s="31"/>
      <c r="NHH49" s="31"/>
      <c r="NHI49" s="31"/>
      <c r="NHJ49" s="31"/>
      <c r="NHK49" s="31"/>
      <c r="NHL49" s="31"/>
      <c r="NHM49" s="31"/>
      <c r="NHN49" s="31"/>
      <c r="NHO49" s="31"/>
      <c r="NHP49" s="31"/>
      <c r="NHQ49" s="31"/>
      <c r="NHR49" s="31"/>
      <c r="NHS49" s="31"/>
      <c r="NHT49" s="31"/>
      <c r="NHU49" s="31"/>
      <c r="NHV49" s="31"/>
      <c r="NHW49" s="31"/>
      <c r="NHX49" s="31"/>
      <c r="NHY49" s="31"/>
      <c r="NHZ49" s="31"/>
      <c r="NIA49" s="31"/>
      <c r="NIB49" s="31"/>
      <c r="NIC49" s="31"/>
      <c r="NID49" s="31"/>
      <c r="NIE49" s="31"/>
      <c r="NIF49" s="31"/>
      <c r="NIG49" s="31"/>
      <c r="NIH49" s="31"/>
      <c r="NII49" s="31"/>
      <c r="NIJ49" s="31"/>
      <c r="NIK49" s="31"/>
      <c r="NIL49" s="31"/>
      <c r="NIM49" s="31"/>
      <c r="NIN49" s="31"/>
      <c r="NIO49" s="31"/>
      <c r="NIP49" s="31"/>
      <c r="NIQ49" s="31"/>
      <c r="NIR49" s="31"/>
      <c r="NIS49" s="31"/>
      <c r="NIT49" s="31"/>
      <c r="NIU49" s="31"/>
      <c r="NIV49" s="31"/>
      <c r="NIW49" s="31"/>
      <c r="NIX49" s="31"/>
      <c r="NIY49" s="31"/>
      <c r="NIZ49" s="31"/>
      <c r="NJA49" s="31"/>
      <c r="NJB49" s="31"/>
      <c r="NJC49" s="31"/>
      <c r="NJD49" s="31"/>
      <c r="NJE49" s="31"/>
      <c r="NJF49" s="31"/>
      <c r="NJG49" s="31"/>
      <c r="NJH49" s="31"/>
      <c r="NJI49" s="31"/>
      <c r="NJJ49" s="31"/>
      <c r="NJK49" s="31"/>
      <c r="NJL49" s="31"/>
      <c r="NJM49" s="31"/>
      <c r="NJN49" s="31"/>
      <c r="NJO49" s="31"/>
      <c r="NJP49" s="31"/>
      <c r="NJQ49" s="31"/>
      <c r="NJR49" s="31"/>
      <c r="NJS49" s="31"/>
      <c r="NJT49" s="31"/>
      <c r="NJU49" s="31"/>
      <c r="NJV49" s="31"/>
      <c r="NJW49" s="31"/>
      <c r="NJX49" s="31"/>
      <c r="NJY49" s="31"/>
      <c r="NJZ49" s="31"/>
      <c r="NKA49" s="31"/>
      <c r="NKB49" s="31"/>
      <c r="NKC49" s="31"/>
      <c r="NKD49" s="31"/>
      <c r="NKE49" s="31"/>
      <c r="NKF49" s="31"/>
      <c r="NKG49" s="31"/>
      <c r="NKH49" s="31"/>
      <c r="NKI49" s="31"/>
      <c r="NKJ49" s="31"/>
      <c r="NKK49" s="31"/>
      <c r="NKL49" s="31"/>
      <c r="NKM49" s="31"/>
      <c r="NKN49" s="31"/>
      <c r="NKO49" s="31"/>
      <c r="NKP49" s="31"/>
      <c r="NKQ49" s="31"/>
      <c r="NKR49" s="31"/>
      <c r="NKS49" s="31"/>
      <c r="NKT49" s="31"/>
      <c r="NKU49" s="31"/>
      <c r="NKV49" s="31"/>
      <c r="NKW49" s="31"/>
      <c r="NKX49" s="31"/>
      <c r="NKY49" s="31"/>
      <c r="NKZ49" s="31"/>
      <c r="NLA49" s="31"/>
      <c r="NLB49" s="31"/>
      <c r="NLC49" s="31"/>
      <c r="NLD49" s="31"/>
      <c r="NLE49" s="31"/>
      <c r="NLF49" s="31"/>
      <c r="NLG49" s="31"/>
      <c r="NLH49" s="31"/>
      <c r="NLI49" s="31"/>
      <c r="NLJ49" s="31"/>
      <c r="NLK49" s="31"/>
      <c r="NLL49" s="31"/>
      <c r="NLM49" s="31"/>
      <c r="NLN49" s="31"/>
      <c r="NLO49" s="31"/>
      <c r="NLP49" s="31"/>
      <c r="NLQ49" s="31"/>
      <c r="NLR49" s="31"/>
      <c r="NLS49" s="31"/>
      <c r="NLT49" s="31"/>
      <c r="NLU49" s="31"/>
      <c r="NLV49" s="31"/>
      <c r="NLW49" s="31"/>
      <c r="NLX49" s="31"/>
      <c r="NLY49" s="31"/>
      <c r="NLZ49" s="31"/>
      <c r="NMA49" s="31"/>
      <c r="NMB49" s="31"/>
      <c r="NMC49" s="31"/>
      <c r="NMD49" s="31"/>
      <c r="NME49" s="31"/>
      <c r="NMF49" s="31"/>
      <c r="NMG49" s="31"/>
      <c r="NMH49" s="31"/>
      <c r="NMI49" s="31"/>
      <c r="NMJ49" s="31"/>
      <c r="NMK49" s="31"/>
      <c r="NML49" s="31"/>
      <c r="NMM49" s="31"/>
      <c r="NMN49" s="31"/>
      <c r="NMO49" s="31"/>
      <c r="NMP49" s="31"/>
      <c r="NMQ49" s="31"/>
      <c r="NMR49" s="31"/>
      <c r="NMS49" s="31"/>
      <c r="NMT49" s="31"/>
      <c r="NMU49" s="31"/>
      <c r="NMV49" s="31"/>
      <c r="NMW49" s="31"/>
      <c r="NMX49" s="31"/>
      <c r="NMY49" s="31"/>
      <c r="NMZ49" s="31"/>
      <c r="NNA49" s="31"/>
      <c r="NNB49" s="31"/>
      <c r="NNC49" s="31"/>
      <c r="NND49" s="31"/>
      <c r="NNE49" s="31"/>
      <c r="NNF49" s="31"/>
      <c r="NNG49" s="31"/>
      <c r="NNH49" s="31"/>
      <c r="NNI49" s="31"/>
      <c r="NNJ49" s="31"/>
      <c r="NNK49" s="31"/>
      <c r="NNL49" s="31"/>
      <c r="NNM49" s="31"/>
      <c r="NNN49" s="31"/>
      <c r="NNO49" s="31"/>
      <c r="NNP49" s="31"/>
      <c r="NNQ49" s="31"/>
      <c r="NNR49" s="31"/>
      <c r="NNS49" s="31"/>
      <c r="NNT49" s="31"/>
      <c r="NNU49" s="31"/>
      <c r="NNV49" s="31"/>
      <c r="NNW49" s="31"/>
      <c r="NNX49" s="31"/>
      <c r="NNY49" s="31"/>
      <c r="NNZ49" s="31"/>
      <c r="NOA49" s="31"/>
      <c r="NOB49" s="31"/>
      <c r="NOC49" s="31"/>
      <c r="NOD49" s="31"/>
      <c r="NOE49" s="31"/>
      <c r="NOF49" s="31"/>
      <c r="NOG49" s="31"/>
      <c r="NOH49" s="31"/>
      <c r="NOI49" s="31"/>
      <c r="NOJ49" s="31"/>
      <c r="NOK49" s="31"/>
      <c r="NOL49" s="31"/>
      <c r="NOM49" s="31"/>
      <c r="NON49" s="31"/>
      <c r="NOO49" s="31"/>
      <c r="NOP49" s="31"/>
      <c r="NOQ49" s="31"/>
      <c r="NOR49" s="31"/>
      <c r="NOS49" s="31"/>
      <c r="NOT49" s="31"/>
      <c r="NOU49" s="31"/>
      <c r="NOV49" s="31"/>
      <c r="NOW49" s="31"/>
      <c r="NOX49" s="31"/>
      <c r="NOY49" s="31"/>
      <c r="NOZ49" s="31"/>
      <c r="NPA49" s="31"/>
      <c r="NPB49" s="31"/>
      <c r="NPC49" s="31"/>
      <c r="NPD49" s="31"/>
      <c r="NPE49" s="31"/>
      <c r="NPF49" s="31"/>
      <c r="NPG49" s="31"/>
      <c r="NPH49" s="31"/>
      <c r="NPI49" s="31"/>
      <c r="NPJ49" s="31"/>
      <c r="NPK49" s="31"/>
      <c r="NPL49" s="31"/>
      <c r="NPM49" s="31"/>
      <c r="NPN49" s="31"/>
      <c r="NPO49" s="31"/>
      <c r="NPP49" s="31"/>
      <c r="NPQ49" s="31"/>
      <c r="NPR49" s="31"/>
      <c r="NPS49" s="31"/>
      <c r="NPT49" s="31"/>
      <c r="NPU49" s="31"/>
      <c r="NPV49" s="31"/>
      <c r="NPW49" s="31"/>
      <c r="NPX49" s="31"/>
      <c r="NPY49" s="31"/>
      <c r="NPZ49" s="31"/>
      <c r="NQA49" s="31"/>
      <c r="NQB49" s="31"/>
      <c r="NQC49" s="31"/>
      <c r="NQD49" s="31"/>
      <c r="NQE49" s="31"/>
      <c r="NQF49" s="31"/>
      <c r="NQG49" s="31"/>
      <c r="NQH49" s="31"/>
      <c r="NQI49" s="31"/>
      <c r="NQJ49" s="31"/>
      <c r="NQK49" s="31"/>
      <c r="NQL49" s="31"/>
      <c r="NQM49" s="31"/>
      <c r="NQN49" s="31"/>
      <c r="NQO49" s="31"/>
      <c r="NQP49" s="31"/>
      <c r="NQQ49" s="31"/>
      <c r="NQR49" s="31"/>
      <c r="NQS49" s="31"/>
      <c r="NQT49" s="31"/>
      <c r="NQU49" s="31"/>
      <c r="NQV49" s="31"/>
      <c r="NQW49" s="31"/>
      <c r="NQX49" s="31"/>
      <c r="NQY49" s="31"/>
      <c r="NQZ49" s="31"/>
      <c r="NRA49" s="31"/>
      <c r="NRB49" s="31"/>
      <c r="NRC49" s="31"/>
      <c r="NRD49" s="31"/>
      <c r="NRE49" s="31"/>
      <c r="NRF49" s="31"/>
      <c r="NRG49" s="31"/>
      <c r="NRH49" s="31"/>
      <c r="NRI49" s="31"/>
      <c r="NRJ49" s="31"/>
      <c r="NRK49" s="31"/>
      <c r="NRL49" s="31"/>
      <c r="NRM49" s="31"/>
      <c r="NRN49" s="31"/>
      <c r="NRO49" s="31"/>
      <c r="NRP49" s="31"/>
      <c r="NRQ49" s="31"/>
      <c r="NRR49" s="31"/>
      <c r="NRS49" s="31"/>
      <c r="NRT49" s="31"/>
      <c r="NRU49" s="31"/>
      <c r="NRV49" s="31"/>
      <c r="NRW49" s="31"/>
      <c r="NRX49" s="31"/>
      <c r="NRY49" s="31"/>
      <c r="NRZ49" s="31"/>
      <c r="NSA49" s="31"/>
      <c r="NSB49" s="31"/>
      <c r="NSC49" s="31"/>
      <c r="NSD49" s="31"/>
      <c r="NSE49" s="31"/>
      <c r="NSF49" s="31"/>
      <c r="NSG49" s="31"/>
      <c r="NSH49" s="31"/>
      <c r="NSI49" s="31"/>
      <c r="NSJ49" s="31"/>
      <c r="NSK49" s="31"/>
      <c r="NSL49" s="31"/>
      <c r="NSM49" s="31"/>
      <c r="NSN49" s="31"/>
      <c r="NSO49" s="31"/>
      <c r="NSP49" s="31"/>
      <c r="NSQ49" s="31"/>
      <c r="NSR49" s="31"/>
      <c r="NSS49" s="31"/>
      <c r="NST49" s="31"/>
      <c r="NSU49" s="31"/>
      <c r="NSV49" s="31"/>
      <c r="NSW49" s="31"/>
      <c r="NSX49" s="31"/>
      <c r="NSY49" s="31"/>
      <c r="NSZ49" s="31"/>
      <c r="NTA49" s="31"/>
      <c r="NTB49" s="31"/>
      <c r="NTC49" s="31"/>
      <c r="NTD49" s="31"/>
      <c r="NTE49" s="31"/>
      <c r="NTF49" s="31"/>
      <c r="NTG49" s="31"/>
      <c r="NTH49" s="31"/>
      <c r="NTI49" s="31"/>
      <c r="NTJ49" s="31"/>
      <c r="NTK49" s="31"/>
      <c r="NTL49" s="31"/>
      <c r="NTM49" s="31"/>
      <c r="NTN49" s="31"/>
      <c r="NTO49" s="31"/>
      <c r="NTP49" s="31"/>
      <c r="NTQ49" s="31"/>
      <c r="NTR49" s="31"/>
      <c r="NTS49" s="31"/>
      <c r="NTT49" s="31"/>
      <c r="NTU49" s="31"/>
      <c r="NTV49" s="31"/>
      <c r="NTW49" s="31"/>
      <c r="NTX49" s="31"/>
      <c r="NTY49" s="31"/>
      <c r="NTZ49" s="31"/>
      <c r="NUA49" s="31"/>
      <c r="NUB49" s="31"/>
      <c r="NUC49" s="31"/>
      <c r="NUD49" s="31"/>
      <c r="NUE49" s="31"/>
      <c r="NUF49" s="31"/>
      <c r="NUG49" s="31"/>
      <c r="NUH49" s="31"/>
      <c r="NUI49" s="31"/>
      <c r="NUJ49" s="31"/>
      <c r="NUK49" s="31"/>
      <c r="NUL49" s="31"/>
      <c r="NUM49" s="31"/>
      <c r="NUN49" s="31"/>
      <c r="NUO49" s="31"/>
      <c r="NUP49" s="31"/>
      <c r="NUQ49" s="31"/>
      <c r="NUR49" s="31"/>
      <c r="NUS49" s="31"/>
      <c r="NUT49" s="31"/>
      <c r="NUU49" s="31"/>
      <c r="NUV49" s="31"/>
      <c r="NUW49" s="31"/>
      <c r="NUX49" s="31"/>
      <c r="NUY49" s="31"/>
      <c r="NUZ49" s="31"/>
      <c r="NVA49" s="31"/>
      <c r="NVB49" s="31"/>
      <c r="NVC49" s="31"/>
      <c r="NVD49" s="31"/>
      <c r="NVE49" s="31"/>
      <c r="NVF49" s="31"/>
      <c r="NVG49" s="31"/>
      <c r="NVH49" s="31"/>
      <c r="NVI49" s="31"/>
      <c r="NVJ49" s="31"/>
      <c r="NVK49" s="31"/>
      <c r="NVL49" s="31"/>
      <c r="NVM49" s="31"/>
      <c r="NVN49" s="31"/>
      <c r="NVO49" s="31"/>
      <c r="NVP49" s="31"/>
      <c r="NVQ49" s="31"/>
      <c r="NVR49" s="31"/>
      <c r="NVS49" s="31"/>
      <c r="NVT49" s="31"/>
      <c r="NVU49" s="31"/>
      <c r="NVV49" s="31"/>
      <c r="NVW49" s="31"/>
      <c r="NVX49" s="31"/>
      <c r="NVY49" s="31"/>
      <c r="NVZ49" s="31"/>
      <c r="NWA49" s="31"/>
      <c r="NWB49" s="31"/>
      <c r="NWC49" s="31"/>
      <c r="NWD49" s="31"/>
      <c r="NWE49" s="31"/>
      <c r="NWF49" s="31"/>
      <c r="NWG49" s="31"/>
      <c r="NWH49" s="31"/>
      <c r="NWI49" s="31"/>
      <c r="NWJ49" s="31"/>
      <c r="NWK49" s="31"/>
      <c r="NWL49" s="31"/>
      <c r="NWM49" s="31"/>
      <c r="NWN49" s="31"/>
      <c r="NWO49" s="31"/>
      <c r="NWP49" s="31"/>
      <c r="NWQ49" s="31"/>
      <c r="NWR49" s="31"/>
      <c r="NWS49" s="31"/>
      <c r="NWT49" s="31"/>
      <c r="NWU49" s="31"/>
      <c r="NWV49" s="31"/>
      <c r="NWW49" s="31"/>
      <c r="NWX49" s="31"/>
      <c r="NWY49" s="31"/>
      <c r="NWZ49" s="31"/>
      <c r="NXA49" s="31"/>
      <c r="NXB49" s="31"/>
      <c r="NXC49" s="31"/>
      <c r="NXD49" s="31"/>
      <c r="NXE49" s="31"/>
      <c r="NXF49" s="31"/>
      <c r="NXG49" s="31"/>
      <c r="NXH49" s="31"/>
      <c r="NXI49" s="31"/>
      <c r="NXJ49" s="31"/>
      <c r="NXK49" s="31"/>
      <c r="NXL49" s="31"/>
      <c r="NXM49" s="31"/>
      <c r="NXN49" s="31"/>
      <c r="NXO49" s="31"/>
      <c r="NXP49" s="31"/>
      <c r="NXQ49" s="31"/>
      <c r="NXR49" s="31"/>
      <c r="NXS49" s="31"/>
      <c r="NXT49" s="31"/>
      <c r="NXU49" s="31"/>
      <c r="NXV49" s="31"/>
      <c r="NXW49" s="31"/>
      <c r="NXX49" s="31"/>
      <c r="NXY49" s="31"/>
      <c r="NXZ49" s="31"/>
      <c r="NYA49" s="31"/>
      <c r="NYB49" s="31"/>
      <c r="NYC49" s="31"/>
      <c r="NYD49" s="31"/>
      <c r="NYE49" s="31"/>
      <c r="NYF49" s="31"/>
      <c r="NYG49" s="31"/>
      <c r="NYH49" s="31"/>
      <c r="NYI49" s="31"/>
      <c r="NYJ49" s="31"/>
      <c r="NYK49" s="31"/>
      <c r="NYL49" s="31"/>
      <c r="NYM49" s="31"/>
      <c r="NYN49" s="31"/>
      <c r="NYO49" s="31"/>
      <c r="NYP49" s="31"/>
      <c r="NYQ49" s="31"/>
      <c r="NYR49" s="31"/>
      <c r="NYS49" s="31"/>
      <c r="NYT49" s="31"/>
      <c r="NYU49" s="31"/>
      <c r="NYV49" s="31"/>
      <c r="NYW49" s="31"/>
      <c r="NYX49" s="31"/>
      <c r="NYY49" s="31"/>
      <c r="NYZ49" s="31"/>
      <c r="NZA49" s="31"/>
      <c r="NZB49" s="31"/>
      <c r="NZC49" s="31"/>
      <c r="NZD49" s="31"/>
      <c r="NZE49" s="31"/>
      <c r="NZF49" s="31"/>
      <c r="NZG49" s="31"/>
      <c r="NZH49" s="31"/>
      <c r="NZI49" s="31"/>
      <c r="NZJ49" s="31"/>
      <c r="NZK49" s="31"/>
      <c r="NZL49" s="31"/>
      <c r="NZM49" s="31"/>
      <c r="NZN49" s="31"/>
      <c r="NZO49" s="31"/>
      <c r="NZP49" s="31"/>
      <c r="NZQ49" s="31"/>
      <c r="NZR49" s="31"/>
      <c r="NZS49" s="31"/>
      <c r="NZT49" s="31"/>
      <c r="NZU49" s="31"/>
      <c r="NZV49" s="31"/>
      <c r="NZW49" s="31"/>
      <c r="NZX49" s="31"/>
      <c r="NZY49" s="31"/>
      <c r="NZZ49" s="31"/>
      <c r="OAA49" s="31"/>
      <c r="OAB49" s="31"/>
      <c r="OAC49" s="31"/>
      <c r="OAD49" s="31"/>
      <c r="OAE49" s="31"/>
      <c r="OAF49" s="31"/>
      <c r="OAG49" s="31"/>
      <c r="OAH49" s="31"/>
      <c r="OAI49" s="31"/>
      <c r="OAJ49" s="31"/>
      <c r="OAK49" s="31"/>
      <c r="OAL49" s="31"/>
      <c r="OAM49" s="31"/>
      <c r="OAN49" s="31"/>
      <c r="OAO49" s="31"/>
      <c r="OAP49" s="31"/>
      <c r="OAQ49" s="31"/>
      <c r="OAR49" s="31"/>
      <c r="OAS49" s="31"/>
      <c r="OAT49" s="31"/>
      <c r="OAU49" s="31"/>
      <c r="OAV49" s="31"/>
      <c r="OAW49" s="31"/>
      <c r="OAX49" s="31"/>
      <c r="OAY49" s="31"/>
      <c r="OAZ49" s="31"/>
      <c r="OBA49" s="31"/>
      <c r="OBB49" s="31"/>
      <c r="OBC49" s="31"/>
      <c r="OBD49" s="31"/>
      <c r="OBE49" s="31"/>
      <c r="OBF49" s="31"/>
      <c r="OBG49" s="31"/>
      <c r="OBH49" s="31"/>
      <c r="OBI49" s="31"/>
      <c r="OBJ49" s="31"/>
      <c r="OBK49" s="31"/>
      <c r="OBL49" s="31"/>
      <c r="OBM49" s="31"/>
      <c r="OBN49" s="31"/>
      <c r="OBO49" s="31"/>
      <c r="OBP49" s="31"/>
      <c r="OBQ49" s="31"/>
      <c r="OBR49" s="31"/>
      <c r="OBS49" s="31"/>
      <c r="OBT49" s="31"/>
      <c r="OBU49" s="31"/>
      <c r="OBV49" s="31"/>
      <c r="OBW49" s="31"/>
      <c r="OBX49" s="31"/>
      <c r="OBY49" s="31"/>
      <c r="OBZ49" s="31"/>
      <c r="OCA49" s="31"/>
      <c r="OCB49" s="31"/>
      <c r="OCC49" s="31"/>
      <c r="OCD49" s="31"/>
      <c r="OCE49" s="31"/>
      <c r="OCF49" s="31"/>
      <c r="OCG49" s="31"/>
      <c r="OCH49" s="31"/>
      <c r="OCI49" s="31"/>
      <c r="OCJ49" s="31"/>
      <c r="OCK49" s="31"/>
      <c r="OCL49" s="31"/>
      <c r="OCM49" s="31"/>
      <c r="OCN49" s="31"/>
      <c r="OCO49" s="31"/>
      <c r="OCP49" s="31"/>
      <c r="OCQ49" s="31"/>
      <c r="OCR49" s="31"/>
      <c r="OCS49" s="31"/>
      <c r="OCT49" s="31"/>
      <c r="OCU49" s="31"/>
      <c r="OCV49" s="31"/>
      <c r="OCW49" s="31"/>
      <c r="OCX49" s="31"/>
      <c r="OCY49" s="31"/>
      <c r="OCZ49" s="31"/>
      <c r="ODA49" s="31"/>
      <c r="ODB49" s="31"/>
      <c r="ODC49" s="31"/>
      <c r="ODD49" s="31"/>
      <c r="ODE49" s="31"/>
      <c r="ODF49" s="31"/>
      <c r="ODG49" s="31"/>
      <c r="ODH49" s="31"/>
      <c r="ODI49" s="31"/>
      <c r="ODJ49" s="31"/>
      <c r="ODK49" s="31"/>
      <c r="ODL49" s="31"/>
      <c r="ODM49" s="31"/>
      <c r="ODN49" s="31"/>
      <c r="ODO49" s="31"/>
      <c r="ODP49" s="31"/>
      <c r="ODQ49" s="31"/>
      <c r="ODR49" s="31"/>
      <c r="ODS49" s="31"/>
      <c r="ODT49" s="31"/>
      <c r="ODU49" s="31"/>
      <c r="ODV49" s="31"/>
      <c r="ODW49" s="31"/>
      <c r="ODX49" s="31"/>
      <c r="ODY49" s="31"/>
      <c r="ODZ49" s="31"/>
      <c r="OEA49" s="31"/>
      <c r="OEB49" s="31"/>
      <c r="OEC49" s="31"/>
      <c r="OED49" s="31"/>
      <c r="OEE49" s="31"/>
      <c r="OEF49" s="31"/>
      <c r="OEG49" s="31"/>
      <c r="OEH49" s="31"/>
      <c r="OEI49" s="31"/>
      <c r="OEJ49" s="31"/>
      <c r="OEK49" s="31"/>
      <c r="OEL49" s="31"/>
      <c r="OEM49" s="31"/>
      <c r="OEN49" s="31"/>
      <c r="OEO49" s="31"/>
      <c r="OEP49" s="31"/>
      <c r="OEQ49" s="31"/>
      <c r="OER49" s="31"/>
      <c r="OES49" s="31"/>
      <c r="OET49" s="31"/>
      <c r="OEU49" s="31"/>
      <c r="OEV49" s="31"/>
      <c r="OEW49" s="31"/>
      <c r="OEX49" s="31"/>
      <c r="OEY49" s="31"/>
      <c r="OEZ49" s="31"/>
      <c r="OFA49" s="31"/>
      <c r="OFB49" s="31"/>
      <c r="OFC49" s="31"/>
      <c r="OFD49" s="31"/>
      <c r="OFE49" s="31"/>
      <c r="OFF49" s="31"/>
      <c r="OFG49" s="31"/>
      <c r="OFH49" s="31"/>
      <c r="OFI49" s="31"/>
      <c r="OFJ49" s="31"/>
      <c r="OFK49" s="31"/>
      <c r="OFL49" s="31"/>
      <c r="OFM49" s="31"/>
      <c r="OFN49" s="31"/>
      <c r="OFO49" s="31"/>
      <c r="OFP49" s="31"/>
      <c r="OFQ49" s="31"/>
      <c r="OFR49" s="31"/>
      <c r="OFS49" s="31"/>
      <c r="OFT49" s="31"/>
      <c r="OFU49" s="31"/>
      <c r="OFV49" s="31"/>
      <c r="OFW49" s="31"/>
      <c r="OFX49" s="31"/>
      <c r="OFY49" s="31"/>
      <c r="OFZ49" s="31"/>
      <c r="OGA49" s="31"/>
      <c r="OGB49" s="31"/>
      <c r="OGC49" s="31"/>
      <c r="OGD49" s="31"/>
      <c r="OGE49" s="31"/>
      <c r="OGF49" s="31"/>
      <c r="OGG49" s="31"/>
      <c r="OGH49" s="31"/>
      <c r="OGI49" s="31"/>
      <c r="OGJ49" s="31"/>
      <c r="OGK49" s="31"/>
      <c r="OGL49" s="31"/>
      <c r="OGM49" s="31"/>
      <c r="OGN49" s="31"/>
      <c r="OGO49" s="31"/>
      <c r="OGP49" s="31"/>
      <c r="OGQ49" s="31"/>
      <c r="OGR49" s="31"/>
      <c r="OGS49" s="31"/>
      <c r="OGT49" s="31"/>
      <c r="OGU49" s="31"/>
      <c r="OGV49" s="31"/>
      <c r="OGW49" s="31"/>
      <c r="OGX49" s="31"/>
      <c r="OGY49" s="31"/>
      <c r="OGZ49" s="31"/>
      <c r="OHA49" s="31"/>
      <c r="OHB49" s="31"/>
      <c r="OHC49" s="31"/>
      <c r="OHD49" s="31"/>
      <c r="OHE49" s="31"/>
      <c r="OHF49" s="31"/>
      <c r="OHG49" s="31"/>
      <c r="OHH49" s="31"/>
      <c r="OHI49" s="31"/>
      <c r="OHJ49" s="31"/>
      <c r="OHK49" s="31"/>
      <c r="OHL49" s="31"/>
      <c r="OHM49" s="31"/>
      <c r="OHN49" s="31"/>
      <c r="OHO49" s="31"/>
      <c r="OHP49" s="31"/>
      <c r="OHQ49" s="31"/>
      <c r="OHR49" s="31"/>
      <c r="OHS49" s="31"/>
      <c r="OHT49" s="31"/>
      <c r="OHU49" s="31"/>
      <c r="OHV49" s="31"/>
      <c r="OHW49" s="31"/>
      <c r="OHX49" s="31"/>
      <c r="OHY49" s="31"/>
      <c r="OHZ49" s="31"/>
      <c r="OIA49" s="31"/>
      <c r="OIB49" s="31"/>
      <c r="OIC49" s="31"/>
      <c r="OID49" s="31"/>
      <c r="OIE49" s="31"/>
      <c r="OIF49" s="31"/>
      <c r="OIG49" s="31"/>
      <c r="OIH49" s="31"/>
      <c r="OII49" s="31"/>
      <c r="OIJ49" s="31"/>
      <c r="OIK49" s="31"/>
      <c r="OIL49" s="31"/>
      <c r="OIM49" s="31"/>
      <c r="OIN49" s="31"/>
      <c r="OIO49" s="31"/>
      <c r="OIP49" s="31"/>
      <c r="OIQ49" s="31"/>
      <c r="OIR49" s="31"/>
      <c r="OIS49" s="31"/>
      <c r="OIT49" s="31"/>
      <c r="OIU49" s="31"/>
      <c r="OIV49" s="31"/>
      <c r="OIW49" s="31"/>
      <c r="OIX49" s="31"/>
      <c r="OIY49" s="31"/>
      <c r="OIZ49" s="31"/>
      <c r="OJA49" s="31"/>
      <c r="OJB49" s="31"/>
      <c r="OJC49" s="31"/>
      <c r="OJD49" s="31"/>
      <c r="OJE49" s="31"/>
      <c r="OJF49" s="31"/>
      <c r="OJG49" s="31"/>
      <c r="OJH49" s="31"/>
      <c r="OJI49" s="31"/>
      <c r="OJJ49" s="31"/>
      <c r="OJK49" s="31"/>
      <c r="OJL49" s="31"/>
      <c r="OJM49" s="31"/>
      <c r="OJN49" s="31"/>
      <c r="OJO49" s="31"/>
      <c r="OJP49" s="31"/>
      <c r="OJQ49" s="31"/>
      <c r="OJR49" s="31"/>
      <c r="OJS49" s="31"/>
      <c r="OJT49" s="31"/>
      <c r="OJU49" s="31"/>
      <c r="OJV49" s="31"/>
      <c r="OJW49" s="31"/>
      <c r="OJX49" s="31"/>
      <c r="OJY49" s="31"/>
      <c r="OJZ49" s="31"/>
      <c r="OKA49" s="31"/>
      <c r="OKB49" s="31"/>
      <c r="OKC49" s="31"/>
      <c r="OKD49" s="31"/>
      <c r="OKE49" s="31"/>
      <c r="OKF49" s="31"/>
      <c r="OKG49" s="31"/>
      <c r="OKH49" s="31"/>
      <c r="OKI49" s="31"/>
      <c r="OKJ49" s="31"/>
      <c r="OKK49" s="31"/>
      <c r="OKL49" s="31"/>
      <c r="OKM49" s="31"/>
      <c r="OKN49" s="31"/>
      <c r="OKO49" s="31"/>
      <c r="OKP49" s="31"/>
      <c r="OKQ49" s="31"/>
      <c r="OKR49" s="31"/>
      <c r="OKS49" s="31"/>
      <c r="OKT49" s="31"/>
      <c r="OKU49" s="31"/>
      <c r="OKV49" s="31"/>
      <c r="OKW49" s="31"/>
      <c r="OKX49" s="31"/>
      <c r="OKY49" s="31"/>
      <c r="OKZ49" s="31"/>
      <c r="OLA49" s="31"/>
      <c r="OLB49" s="31"/>
      <c r="OLC49" s="31"/>
      <c r="OLD49" s="31"/>
      <c r="OLE49" s="31"/>
      <c r="OLF49" s="31"/>
      <c r="OLG49" s="31"/>
      <c r="OLH49" s="31"/>
      <c r="OLI49" s="31"/>
      <c r="OLJ49" s="31"/>
      <c r="OLK49" s="31"/>
      <c r="OLL49" s="31"/>
      <c r="OLM49" s="31"/>
      <c r="OLN49" s="31"/>
      <c r="OLO49" s="31"/>
      <c r="OLP49" s="31"/>
      <c r="OLQ49" s="31"/>
      <c r="OLR49" s="31"/>
      <c r="OLS49" s="31"/>
      <c r="OLT49" s="31"/>
      <c r="OLU49" s="31"/>
      <c r="OLV49" s="31"/>
      <c r="OLW49" s="31"/>
      <c r="OLX49" s="31"/>
      <c r="OLY49" s="31"/>
      <c r="OLZ49" s="31"/>
      <c r="OMA49" s="31"/>
      <c r="OMB49" s="31"/>
      <c r="OMC49" s="31"/>
      <c r="OMD49" s="31"/>
      <c r="OME49" s="31"/>
      <c r="OMF49" s="31"/>
      <c r="OMG49" s="31"/>
      <c r="OMH49" s="31"/>
      <c r="OMI49" s="31"/>
      <c r="OMJ49" s="31"/>
      <c r="OMK49" s="31"/>
      <c r="OML49" s="31"/>
      <c r="OMM49" s="31"/>
      <c r="OMN49" s="31"/>
      <c r="OMO49" s="31"/>
      <c r="OMP49" s="31"/>
      <c r="OMQ49" s="31"/>
      <c r="OMR49" s="31"/>
      <c r="OMS49" s="31"/>
      <c r="OMT49" s="31"/>
      <c r="OMU49" s="31"/>
      <c r="OMV49" s="31"/>
      <c r="OMW49" s="31"/>
      <c r="OMX49" s="31"/>
      <c r="OMY49" s="31"/>
      <c r="OMZ49" s="31"/>
      <c r="ONA49" s="31"/>
      <c r="ONB49" s="31"/>
      <c r="ONC49" s="31"/>
      <c r="OND49" s="31"/>
      <c r="ONE49" s="31"/>
      <c r="ONF49" s="31"/>
      <c r="ONG49" s="31"/>
      <c r="ONH49" s="31"/>
      <c r="ONI49" s="31"/>
      <c r="ONJ49" s="31"/>
      <c r="ONK49" s="31"/>
      <c r="ONL49" s="31"/>
      <c r="ONM49" s="31"/>
      <c r="ONN49" s="31"/>
      <c r="ONO49" s="31"/>
      <c r="ONP49" s="31"/>
      <c r="ONQ49" s="31"/>
      <c r="ONR49" s="31"/>
      <c r="ONS49" s="31"/>
      <c r="ONT49" s="31"/>
      <c r="ONU49" s="31"/>
      <c r="ONV49" s="31"/>
      <c r="ONW49" s="31"/>
      <c r="ONX49" s="31"/>
      <c r="ONY49" s="31"/>
      <c r="ONZ49" s="31"/>
      <c r="OOA49" s="31"/>
      <c r="OOB49" s="31"/>
      <c r="OOC49" s="31"/>
      <c r="OOD49" s="31"/>
      <c r="OOE49" s="31"/>
      <c r="OOF49" s="31"/>
      <c r="OOG49" s="31"/>
      <c r="OOH49" s="31"/>
      <c r="OOI49" s="31"/>
      <c r="OOJ49" s="31"/>
      <c r="OOK49" s="31"/>
      <c r="OOL49" s="31"/>
      <c r="OOM49" s="31"/>
      <c r="OON49" s="31"/>
      <c r="OOO49" s="31"/>
      <c r="OOP49" s="31"/>
      <c r="OOQ49" s="31"/>
      <c r="OOR49" s="31"/>
      <c r="OOS49" s="31"/>
      <c r="OOT49" s="31"/>
      <c r="OOU49" s="31"/>
      <c r="OOV49" s="31"/>
      <c r="OOW49" s="31"/>
      <c r="OOX49" s="31"/>
      <c r="OOY49" s="31"/>
      <c r="OOZ49" s="31"/>
      <c r="OPA49" s="31"/>
      <c r="OPB49" s="31"/>
      <c r="OPC49" s="31"/>
      <c r="OPD49" s="31"/>
      <c r="OPE49" s="31"/>
      <c r="OPF49" s="31"/>
      <c r="OPG49" s="31"/>
      <c r="OPH49" s="31"/>
      <c r="OPI49" s="31"/>
      <c r="OPJ49" s="31"/>
      <c r="OPK49" s="31"/>
      <c r="OPL49" s="31"/>
      <c r="OPM49" s="31"/>
      <c r="OPN49" s="31"/>
      <c r="OPO49" s="31"/>
      <c r="OPP49" s="31"/>
      <c r="OPQ49" s="31"/>
      <c r="OPR49" s="31"/>
      <c r="OPS49" s="31"/>
      <c r="OPT49" s="31"/>
      <c r="OPU49" s="31"/>
      <c r="OPV49" s="31"/>
      <c r="OPW49" s="31"/>
      <c r="OPX49" s="31"/>
      <c r="OPY49" s="31"/>
      <c r="OPZ49" s="31"/>
      <c r="OQA49" s="31"/>
      <c r="OQB49" s="31"/>
      <c r="OQC49" s="31"/>
      <c r="OQD49" s="31"/>
      <c r="OQE49" s="31"/>
      <c r="OQF49" s="31"/>
      <c r="OQG49" s="31"/>
      <c r="OQH49" s="31"/>
      <c r="OQI49" s="31"/>
      <c r="OQJ49" s="31"/>
      <c r="OQK49" s="31"/>
      <c r="OQL49" s="31"/>
      <c r="OQM49" s="31"/>
      <c r="OQN49" s="31"/>
      <c r="OQO49" s="31"/>
      <c r="OQP49" s="31"/>
      <c r="OQQ49" s="31"/>
      <c r="OQR49" s="31"/>
      <c r="OQS49" s="31"/>
      <c r="OQT49" s="31"/>
      <c r="OQU49" s="31"/>
      <c r="OQV49" s="31"/>
      <c r="OQW49" s="31"/>
      <c r="OQX49" s="31"/>
      <c r="OQY49" s="31"/>
      <c r="OQZ49" s="31"/>
      <c r="ORA49" s="31"/>
      <c r="ORB49" s="31"/>
      <c r="ORC49" s="31"/>
      <c r="ORD49" s="31"/>
      <c r="ORE49" s="31"/>
      <c r="ORF49" s="31"/>
      <c r="ORG49" s="31"/>
      <c r="ORH49" s="31"/>
      <c r="ORI49" s="31"/>
      <c r="ORJ49" s="31"/>
      <c r="ORK49" s="31"/>
      <c r="ORL49" s="31"/>
      <c r="ORM49" s="31"/>
      <c r="ORN49" s="31"/>
      <c r="ORO49" s="31"/>
      <c r="ORP49" s="31"/>
      <c r="ORQ49" s="31"/>
      <c r="ORR49" s="31"/>
      <c r="ORS49" s="31"/>
      <c r="ORT49" s="31"/>
      <c r="ORU49" s="31"/>
      <c r="ORV49" s="31"/>
      <c r="ORW49" s="31"/>
      <c r="ORX49" s="31"/>
      <c r="ORY49" s="31"/>
      <c r="ORZ49" s="31"/>
      <c r="OSA49" s="31"/>
      <c r="OSB49" s="31"/>
      <c r="OSC49" s="31"/>
      <c r="OSD49" s="31"/>
      <c r="OSE49" s="31"/>
      <c r="OSF49" s="31"/>
      <c r="OSG49" s="31"/>
      <c r="OSH49" s="31"/>
      <c r="OSI49" s="31"/>
      <c r="OSJ49" s="31"/>
      <c r="OSK49" s="31"/>
      <c r="OSL49" s="31"/>
      <c r="OSM49" s="31"/>
      <c r="OSN49" s="31"/>
      <c r="OSO49" s="31"/>
      <c r="OSP49" s="31"/>
      <c r="OSQ49" s="31"/>
      <c r="OSR49" s="31"/>
      <c r="OSS49" s="31"/>
      <c r="OST49" s="31"/>
      <c r="OSU49" s="31"/>
      <c r="OSV49" s="31"/>
      <c r="OSW49" s="31"/>
      <c r="OSX49" s="31"/>
      <c r="OSY49" s="31"/>
      <c r="OSZ49" s="31"/>
      <c r="OTA49" s="31"/>
      <c r="OTB49" s="31"/>
      <c r="OTC49" s="31"/>
      <c r="OTD49" s="31"/>
      <c r="OTE49" s="31"/>
      <c r="OTF49" s="31"/>
      <c r="OTG49" s="31"/>
      <c r="OTH49" s="31"/>
      <c r="OTI49" s="31"/>
      <c r="OTJ49" s="31"/>
      <c r="OTK49" s="31"/>
      <c r="OTL49" s="31"/>
      <c r="OTM49" s="31"/>
      <c r="OTN49" s="31"/>
      <c r="OTO49" s="31"/>
      <c r="OTP49" s="31"/>
      <c r="OTQ49" s="31"/>
      <c r="OTR49" s="31"/>
      <c r="OTS49" s="31"/>
      <c r="OTT49" s="31"/>
      <c r="OTU49" s="31"/>
      <c r="OTV49" s="31"/>
      <c r="OTW49" s="31"/>
      <c r="OTX49" s="31"/>
      <c r="OTY49" s="31"/>
      <c r="OTZ49" s="31"/>
      <c r="OUA49" s="31"/>
      <c r="OUB49" s="31"/>
      <c r="OUC49" s="31"/>
      <c r="OUD49" s="31"/>
      <c r="OUE49" s="31"/>
      <c r="OUF49" s="31"/>
      <c r="OUG49" s="31"/>
      <c r="OUH49" s="31"/>
      <c r="OUI49" s="31"/>
      <c r="OUJ49" s="31"/>
      <c r="OUK49" s="31"/>
      <c r="OUL49" s="31"/>
      <c r="OUM49" s="31"/>
      <c r="OUN49" s="31"/>
      <c r="OUO49" s="31"/>
      <c r="OUP49" s="31"/>
      <c r="OUQ49" s="31"/>
      <c r="OUR49" s="31"/>
      <c r="OUS49" s="31"/>
      <c r="OUT49" s="31"/>
      <c r="OUU49" s="31"/>
      <c r="OUV49" s="31"/>
      <c r="OUW49" s="31"/>
      <c r="OUX49" s="31"/>
      <c r="OUY49" s="31"/>
      <c r="OUZ49" s="31"/>
      <c r="OVA49" s="31"/>
      <c r="OVB49" s="31"/>
      <c r="OVC49" s="31"/>
      <c r="OVD49" s="31"/>
      <c r="OVE49" s="31"/>
      <c r="OVF49" s="31"/>
      <c r="OVG49" s="31"/>
      <c r="OVH49" s="31"/>
      <c r="OVI49" s="31"/>
      <c r="OVJ49" s="31"/>
      <c r="OVK49" s="31"/>
      <c r="OVL49" s="31"/>
      <c r="OVM49" s="31"/>
      <c r="OVN49" s="31"/>
      <c r="OVO49" s="31"/>
      <c r="OVP49" s="31"/>
      <c r="OVQ49" s="31"/>
      <c r="OVR49" s="31"/>
      <c r="OVS49" s="31"/>
      <c r="OVT49" s="31"/>
      <c r="OVU49" s="31"/>
      <c r="OVV49" s="31"/>
      <c r="OVW49" s="31"/>
      <c r="OVX49" s="31"/>
      <c r="OVY49" s="31"/>
      <c r="OVZ49" s="31"/>
      <c r="OWA49" s="31"/>
      <c r="OWB49" s="31"/>
      <c r="OWC49" s="31"/>
      <c r="OWD49" s="31"/>
      <c r="OWE49" s="31"/>
      <c r="OWF49" s="31"/>
      <c r="OWG49" s="31"/>
      <c r="OWH49" s="31"/>
      <c r="OWI49" s="31"/>
      <c r="OWJ49" s="31"/>
      <c r="OWK49" s="31"/>
      <c r="OWL49" s="31"/>
      <c r="OWM49" s="31"/>
      <c r="OWN49" s="31"/>
      <c r="OWO49" s="31"/>
      <c r="OWP49" s="31"/>
      <c r="OWQ49" s="31"/>
      <c r="OWR49" s="31"/>
      <c r="OWS49" s="31"/>
      <c r="OWT49" s="31"/>
      <c r="OWU49" s="31"/>
      <c r="OWV49" s="31"/>
      <c r="OWW49" s="31"/>
      <c r="OWX49" s="31"/>
      <c r="OWY49" s="31"/>
      <c r="OWZ49" s="31"/>
      <c r="OXA49" s="31"/>
      <c r="OXB49" s="31"/>
      <c r="OXC49" s="31"/>
      <c r="OXD49" s="31"/>
      <c r="OXE49" s="31"/>
      <c r="OXF49" s="31"/>
      <c r="OXG49" s="31"/>
      <c r="OXH49" s="31"/>
      <c r="OXI49" s="31"/>
      <c r="OXJ49" s="31"/>
      <c r="OXK49" s="31"/>
      <c r="OXL49" s="31"/>
      <c r="OXM49" s="31"/>
      <c r="OXN49" s="31"/>
      <c r="OXO49" s="31"/>
      <c r="OXP49" s="31"/>
      <c r="OXQ49" s="31"/>
      <c r="OXR49" s="31"/>
      <c r="OXS49" s="31"/>
      <c r="OXT49" s="31"/>
      <c r="OXU49" s="31"/>
      <c r="OXV49" s="31"/>
      <c r="OXW49" s="31"/>
      <c r="OXX49" s="31"/>
      <c r="OXY49" s="31"/>
      <c r="OXZ49" s="31"/>
      <c r="OYA49" s="31"/>
      <c r="OYB49" s="31"/>
      <c r="OYC49" s="31"/>
      <c r="OYD49" s="31"/>
      <c r="OYE49" s="31"/>
      <c r="OYF49" s="31"/>
      <c r="OYG49" s="31"/>
      <c r="OYH49" s="31"/>
      <c r="OYI49" s="31"/>
      <c r="OYJ49" s="31"/>
      <c r="OYK49" s="31"/>
      <c r="OYL49" s="31"/>
      <c r="OYM49" s="31"/>
      <c r="OYN49" s="31"/>
      <c r="OYO49" s="31"/>
      <c r="OYP49" s="31"/>
      <c r="OYQ49" s="31"/>
      <c r="OYR49" s="31"/>
      <c r="OYS49" s="31"/>
      <c r="OYT49" s="31"/>
      <c r="OYU49" s="31"/>
      <c r="OYV49" s="31"/>
      <c r="OYW49" s="31"/>
      <c r="OYX49" s="31"/>
      <c r="OYY49" s="31"/>
      <c r="OYZ49" s="31"/>
      <c r="OZA49" s="31"/>
      <c r="OZB49" s="31"/>
      <c r="OZC49" s="31"/>
      <c r="OZD49" s="31"/>
      <c r="OZE49" s="31"/>
      <c r="OZF49" s="31"/>
      <c r="OZG49" s="31"/>
      <c r="OZH49" s="31"/>
      <c r="OZI49" s="31"/>
      <c r="OZJ49" s="31"/>
      <c r="OZK49" s="31"/>
      <c r="OZL49" s="31"/>
      <c r="OZM49" s="31"/>
      <c r="OZN49" s="31"/>
      <c r="OZO49" s="31"/>
      <c r="OZP49" s="31"/>
      <c r="OZQ49" s="31"/>
      <c r="OZR49" s="31"/>
      <c r="OZS49" s="31"/>
      <c r="OZT49" s="31"/>
      <c r="OZU49" s="31"/>
      <c r="OZV49" s="31"/>
      <c r="OZW49" s="31"/>
      <c r="OZX49" s="31"/>
      <c r="OZY49" s="31"/>
      <c r="OZZ49" s="31"/>
      <c r="PAA49" s="31"/>
      <c r="PAB49" s="31"/>
      <c r="PAC49" s="31"/>
      <c r="PAD49" s="31"/>
      <c r="PAE49" s="31"/>
      <c r="PAF49" s="31"/>
      <c r="PAG49" s="31"/>
      <c r="PAH49" s="31"/>
      <c r="PAI49" s="31"/>
      <c r="PAJ49" s="31"/>
      <c r="PAK49" s="31"/>
      <c r="PAL49" s="31"/>
      <c r="PAM49" s="31"/>
      <c r="PAN49" s="31"/>
      <c r="PAO49" s="31"/>
      <c r="PAP49" s="31"/>
      <c r="PAQ49" s="31"/>
      <c r="PAR49" s="31"/>
      <c r="PAS49" s="31"/>
      <c r="PAT49" s="31"/>
      <c r="PAU49" s="31"/>
      <c r="PAV49" s="31"/>
      <c r="PAW49" s="31"/>
      <c r="PAX49" s="31"/>
      <c r="PAY49" s="31"/>
      <c r="PAZ49" s="31"/>
      <c r="PBA49" s="31"/>
      <c r="PBB49" s="31"/>
      <c r="PBC49" s="31"/>
      <c r="PBD49" s="31"/>
      <c r="PBE49" s="31"/>
      <c r="PBF49" s="31"/>
      <c r="PBG49" s="31"/>
      <c r="PBH49" s="31"/>
      <c r="PBI49" s="31"/>
      <c r="PBJ49" s="31"/>
      <c r="PBK49" s="31"/>
      <c r="PBL49" s="31"/>
      <c r="PBM49" s="31"/>
      <c r="PBN49" s="31"/>
      <c r="PBO49" s="31"/>
      <c r="PBP49" s="31"/>
      <c r="PBQ49" s="31"/>
      <c r="PBR49" s="31"/>
      <c r="PBS49" s="31"/>
      <c r="PBT49" s="31"/>
      <c r="PBU49" s="31"/>
      <c r="PBV49" s="31"/>
      <c r="PBW49" s="31"/>
      <c r="PBX49" s="31"/>
      <c r="PBY49" s="31"/>
      <c r="PBZ49" s="31"/>
      <c r="PCA49" s="31"/>
      <c r="PCB49" s="31"/>
      <c r="PCC49" s="31"/>
      <c r="PCD49" s="31"/>
      <c r="PCE49" s="31"/>
      <c r="PCF49" s="31"/>
      <c r="PCG49" s="31"/>
      <c r="PCH49" s="31"/>
      <c r="PCI49" s="31"/>
      <c r="PCJ49" s="31"/>
      <c r="PCK49" s="31"/>
      <c r="PCL49" s="31"/>
      <c r="PCM49" s="31"/>
      <c r="PCN49" s="31"/>
      <c r="PCO49" s="31"/>
      <c r="PCP49" s="31"/>
      <c r="PCQ49" s="31"/>
      <c r="PCR49" s="31"/>
      <c r="PCS49" s="31"/>
      <c r="PCT49" s="31"/>
      <c r="PCU49" s="31"/>
      <c r="PCV49" s="31"/>
      <c r="PCW49" s="31"/>
      <c r="PCX49" s="31"/>
      <c r="PCY49" s="31"/>
      <c r="PCZ49" s="31"/>
      <c r="PDA49" s="31"/>
      <c r="PDB49" s="31"/>
      <c r="PDC49" s="31"/>
      <c r="PDD49" s="31"/>
      <c r="PDE49" s="31"/>
      <c r="PDF49" s="31"/>
      <c r="PDG49" s="31"/>
      <c r="PDH49" s="31"/>
      <c r="PDI49" s="31"/>
      <c r="PDJ49" s="31"/>
      <c r="PDK49" s="31"/>
      <c r="PDL49" s="31"/>
      <c r="PDM49" s="31"/>
      <c r="PDN49" s="31"/>
      <c r="PDO49" s="31"/>
      <c r="PDP49" s="31"/>
      <c r="PDQ49" s="31"/>
      <c r="PDR49" s="31"/>
      <c r="PDS49" s="31"/>
      <c r="PDT49" s="31"/>
      <c r="PDU49" s="31"/>
      <c r="PDV49" s="31"/>
      <c r="PDW49" s="31"/>
      <c r="PDX49" s="31"/>
      <c r="PDY49" s="31"/>
      <c r="PDZ49" s="31"/>
      <c r="PEA49" s="31"/>
      <c r="PEB49" s="31"/>
      <c r="PEC49" s="31"/>
      <c r="PED49" s="31"/>
      <c r="PEE49" s="31"/>
      <c r="PEF49" s="31"/>
      <c r="PEG49" s="31"/>
      <c r="PEH49" s="31"/>
      <c r="PEI49" s="31"/>
      <c r="PEJ49" s="31"/>
      <c r="PEK49" s="31"/>
      <c r="PEL49" s="31"/>
      <c r="PEM49" s="31"/>
      <c r="PEN49" s="31"/>
      <c r="PEO49" s="31"/>
      <c r="PEP49" s="31"/>
      <c r="PEQ49" s="31"/>
      <c r="PER49" s="31"/>
      <c r="PES49" s="31"/>
      <c r="PET49" s="31"/>
      <c r="PEU49" s="31"/>
      <c r="PEV49" s="31"/>
      <c r="PEW49" s="31"/>
      <c r="PEX49" s="31"/>
      <c r="PEY49" s="31"/>
      <c r="PEZ49" s="31"/>
      <c r="PFA49" s="31"/>
      <c r="PFB49" s="31"/>
      <c r="PFC49" s="31"/>
      <c r="PFD49" s="31"/>
      <c r="PFE49" s="31"/>
      <c r="PFF49" s="31"/>
      <c r="PFG49" s="31"/>
      <c r="PFH49" s="31"/>
      <c r="PFI49" s="31"/>
      <c r="PFJ49" s="31"/>
      <c r="PFK49" s="31"/>
      <c r="PFL49" s="31"/>
      <c r="PFM49" s="31"/>
      <c r="PFN49" s="31"/>
      <c r="PFO49" s="31"/>
      <c r="PFP49" s="31"/>
      <c r="PFQ49" s="31"/>
      <c r="PFR49" s="31"/>
      <c r="PFS49" s="31"/>
      <c r="PFT49" s="31"/>
      <c r="PFU49" s="31"/>
      <c r="PFV49" s="31"/>
      <c r="PFW49" s="31"/>
      <c r="PFX49" s="31"/>
      <c r="PFY49" s="31"/>
      <c r="PFZ49" s="31"/>
      <c r="PGA49" s="31"/>
      <c r="PGB49" s="31"/>
      <c r="PGC49" s="31"/>
      <c r="PGD49" s="31"/>
      <c r="PGE49" s="31"/>
      <c r="PGF49" s="31"/>
      <c r="PGG49" s="31"/>
      <c r="PGH49" s="31"/>
      <c r="PGI49" s="31"/>
      <c r="PGJ49" s="31"/>
      <c r="PGK49" s="31"/>
      <c r="PGL49" s="31"/>
      <c r="PGM49" s="31"/>
      <c r="PGN49" s="31"/>
      <c r="PGO49" s="31"/>
      <c r="PGP49" s="31"/>
      <c r="PGQ49" s="31"/>
      <c r="PGR49" s="31"/>
      <c r="PGS49" s="31"/>
      <c r="PGT49" s="31"/>
      <c r="PGU49" s="31"/>
      <c r="PGV49" s="31"/>
      <c r="PGW49" s="31"/>
      <c r="PGX49" s="31"/>
      <c r="PGY49" s="31"/>
      <c r="PGZ49" s="31"/>
      <c r="PHA49" s="31"/>
      <c r="PHB49" s="31"/>
      <c r="PHC49" s="31"/>
      <c r="PHD49" s="31"/>
      <c r="PHE49" s="31"/>
      <c r="PHF49" s="31"/>
      <c r="PHG49" s="31"/>
      <c r="PHH49" s="31"/>
      <c r="PHI49" s="31"/>
      <c r="PHJ49" s="31"/>
      <c r="PHK49" s="31"/>
      <c r="PHL49" s="31"/>
      <c r="PHM49" s="31"/>
      <c r="PHN49" s="31"/>
      <c r="PHO49" s="31"/>
      <c r="PHP49" s="31"/>
      <c r="PHQ49" s="31"/>
      <c r="PHR49" s="31"/>
      <c r="PHS49" s="31"/>
      <c r="PHT49" s="31"/>
      <c r="PHU49" s="31"/>
      <c r="PHV49" s="31"/>
      <c r="PHW49" s="31"/>
      <c r="PHX49" s="31"/>
      <c r="PHY49" s="31"/>
      <c r="PHZ49" s="31"/>
      <c r="PIA49" s="31"/>
      <c r="PIB49" s="31"/>
      <c r="PIC49" s="31"/>
      <c r="PID49" s="31"/>
      <c r="PIE49" s="31"/>
      <c r="PIF49" s="31"/>
      <c r="PIG49" s="31"/>
      <c r="PIH49" s="31"/>
      <c r="PII49" s="31"/>
      <c r="PIJ49" s="31"/>
      <c r="PIK49" s="31"/>
      <c r="PIL49" s="31"/>
      <c r="PIM49" s="31"/>
      <c r="PIN49" s="31"/>
      <c r="PIO49" s="31"/>
      <c r="PIP49" s="31"/>
      <c r="PIQ49" s="31"/>
      <c r="PIR49" s="31"/>
      <c r="PIS49" s="31"/>
      <c r="PIT49" s="31"/>
      <c r="PIU49" s="31"/>
      <c r="PIV49" s="31"/>
      <c r="PIW49" s="31"/>
      <c r="PIX49" s="31"/>
      <c r="PIY49" s="31"/>
      <c r="PIZ49" s="31"/>
      <c r="PJA49" s="31"/>
      <c r="PJB49" s="31"/>
      <c r="PJC49" s="31"/>
      <c r="PJD49" s="31"/>
      <c r="PJE49" s="31"/>
      <c r="PJF49" s="31"/>
      <c r="PJG49" s="31"/>
      <c r="PJH49" s="31"/>
      <c r="PJI49" s="31"/>
      <c r="PJJ49" s="31"/>
      <c r="PJK49" s="31"/>
      <c r="PJL49" s="31"/>
      <c r="PJM49" s="31"/>
      <c r="PJN49" s="31"/>
      <c r="PJO49" s="31"/>
      <c r="PJP49" s="31"/>
      <c r="PJQ49" s="31"/>
      <c r="PJR49" s="31"/>
      <c r="PJS49" s="31"/>
      <c r="PJT49" s="31"/>
      <c r="PJU49" s="31"/>
      <c r="PJV49" s="31"/>
      <c r="PJW49" s="31"/>
      <c r="PJX49" s="31"/>
      <c r="PJY49" s="31"/>
      <c r="PJZ49" s="31"/>
      <c r="PKA49" s="31"/>
      <c r="PKB49" s="31"/>
      <c r="PKC49" s="31"/>
      <c r="PKD49" s="31"/>
      <c r="PKE49" s="31"/>
      <c r="PKF49" s="31"/>
      <c r="PKG49" s="31"/>
      <c r="PKH49" s="31"/>
      <c r="PKI49" s="31"/>
      <c r="PKJ49" s="31"/>
      <c r="PKK49" s="31"/>
      <c r="PKL49" s="31"/>
      <c r="PKM49" s="31"/>
      <c r="PKN49" s="31"/>
      <c r="PKO49" s="31"/>
      <c r="PKP49" s="31"/>
      <c r="PKQ49" s="31"/>
      <c r="PKR49" s="31"/>
      <c r="PKS49" s="31"/>
      <c r="PKT49" s="31"/>
      <c r="PKU49" s="31"/>
      <c r="PKV49" s="31"/>
      <c r="PKW49" s="31"/>
      <c r="PKX49" s="31"/>
      <c r="PKY49" s="31"/>
      <c r="PKZ49" s="31"/>
      <c r="PLA49" s="31"/>
      <c r="PLB49" s="31"/>
      <c r="PLC49" s="31"/>
      <c r="PLD49" s="31"/>
      <c r="PLE49" s="31"/>
      <c r="PLF49" s="31"/>
      <c r="PLG49" s="31"/>
      <c r="PLH49" s="31"/>
      <c r="PLI49" s="31"/>
      <c r="PLJ49" s="31"/>
      <c r="PLK49" s="31"/>
      <c r="PLL49" s="31"/>
      <c r="PLM49" s="31"/>
      <c r="PLN49" s="31"/>
      <c r="PLO49" s="31"/>
      <c r="PLP49" s="31"/>
      <c r="PLQ49" s="31"/>
      <c r="PLR49" s="31"/>
      <c r="PLS49" s="31"/>
      <c r="PLT49" s="31"/>
      <c r="PLU49" s="31"/>
      <c r="PLV49" s="31"/>
      <c r="PLW49" s="31"/>
      <c r="PLX49" s="31"/>
      <c r="PLY49" s="31"/>
      <c r="PLZ49" s="31"/>
      <c r="PMA49" s="31"/>
      <c r="PMB49" s="31"/>
      <c r="PMC49" s="31"/>
      <c r="PMD49" s="31"/>
      <c r="PME49" s="31"/>
      <c r="PMF49" s="31"/>
      <c r="PMG49" s="31"/>
      <c r="PMH49" s="31"/>
      <c r="PMI49" s="31"/>
      <c r="PMJ49" s="31"/>
      <c r="PMK49" s="31"/>
      <c r="PML49" s="31"/>
      <c r="PMM49" s="31"/>
      <c r="PMN49" s="31"/>
      <c r="PMO49" s="31"/>
      <c r="PMP49" s="31"/>
      <c r="PMQ49" s="31"/>
      <c r="PMR49" s="31"/>
      <c r="PMS49" s="31"/>
      <c r="PMT49" s="31"/>
      <c r="PMU49" s="31"/>
      <c r="PMV49" s="31"/>
      <c r="PMW49" s="31"/>
      <c r="PMX49" s="31"/>
      <c r="PMY49" s="31"/>
      <c r="PMZ49" s="31"/>
      <c r="PNA49" s="31"/>
      <c r="PNB49" s="31"/>
      <c r="PNC49" s="31"/>
      <c r="PND49" s="31"/>
      <c r="PNE49" s="31"/>
      <c r="PNF49" s="31"/>
      <c r="PNG49" s="31"/>
      <c r="PNH49" s="31"/>
      <c r="PNI49" s="31"/>
      <c r="PNJ49" s="31"/>
      <c r="PNK49" s="31"/>
      <c r="PNL49" s="31"/>
      <c r="PNM49" s="31"/>
      <c r="PNN49" s="31"/>
      <c r="PNO49" s="31"/>
      <c r="PNP49" s="31"/>
      <c r="PNQ49" s="31"/>
      <c r="PNR49" s="31"/>
      <c r="PNS49" s="31"/>
      <c r="PNT49" s="31"/>
      <c r="PNU49" s="31"/>
      <c r="PNV49" s="31"/>
      <c r="PNW49" s="31"/>
      <c r="PNX49" s="31"/>
      <c r="PNY49" s="31"/>
      <c r="PNZ49" s="31"/>
      <c r="POA49" s="31"/>
      <c r="POB49" s="31"/>
      <c r="POC49" s="31"/>
      <c r="POD49" s="31"/>
      <c r="POE49" s="31"/>
      <c r="POF49" s="31"/>
      <c r="POG49" s="31"/>
      <c r="POH49" s="31"/>
      <c r="POI49" s="31"/>
      <c r="POJ49" s="31"/>
      <c r="POK49" s="31"/>
      <c r="POL49" s="31"/>
      <c r="POM49" s="31"/>
      <c r="PON49" s="31"/>
      <c r="POO49" s="31"/>
      <c r="POP49" s="31"/>
      <c r="POQ49" s="31"/>
      <c r="POR49" s="31"/>
      <c r="POS49" s="31"/>
      <c r="POT49" s="31"/>
      <c r="POU49" s="31"/>
      <c r="POV49" s="31"/>
      <c r="POW49" s="31"/>
      <c r="POX49" s="31"/>
      <c r="POY49" s="31"/>
      <c r="POZ49" s="31"/>
      <c r="PPA49" s="31"/>
      <c r="PPB49" s="31"/>
      <c r="PPC49" s="31"/>
      <c r="PPD49" s="31"/>
      <c r="PPE49" s="31"/>
      <c r="PPF49" s="31"/>
      <c r="PPG49" s="31"/>
      <c r="PPH49" s="31"/>
      <c r="PPI49" s="31"/>
      <c r="PPJ49" s="31"/>
      <c r="PPK49" s="31"/>
      <c r="PPL49" s="31"/>
      <c r="PPM49" s="31"/>
      <c r="PPN49" s="31"/>
      <c r="PPO49" s="31"/>
      <c r="PPP49" s="31"/>
      <c r="PPQ49" s="31"/>
      <c r="PPR49" s="31"/>
      <c r="PPS49" s="31"/>
      <c r="PPT49" s="31"/>
      <c r="PPU49" s="31"/>
      <c r="PPV49" s="31"/>
      <c r="PPW49" s="31"/>
      <c r="PPX49" s="31"/>
      <c r="PPY49" s="31"/>
      <c r="PPZ49" s="31"/>
      <c r="PQA49" s="31"/>
      <c r="PQB49" s="31"/>
      <c r="PQC49" s="31"/>
      <c r="PQD49" s="31"/>
      <c r="PQE49" s="31"/>
      <c r="PQF49" s="31"/>
      <c r="PQG49" s="31"/>
      <c r="PQH49" s="31"/>
      <c r="PQI49" s="31"/>
      <c r="PQJ49" s="31"/>
      <c r="PQK49" s="31"/>
      <c r="PQL49" s="31"/>
      <c r="PQM49" s="31"/>
      <c r="PQN49" s="31"/>
      <c r="PQO49" s="31"/>
      <c r="PQP49" s="31"/>
      <c r="PQQ49" s="31"/>
      <c r="PQR49" s="31"/>
      <c r="PQS49" s="31"/>
      <c r="PQT49" s="31"/>
      <c r="PQU49" s="31"/>
      <c r="PQV49" s="31"/>
      <c r="PQW49" s="31"/>
      <c r="PQX49" s="31"/>
      <c r="PQY49" s="31"/>
      <c r="PQZ49" s="31"/>
      <c r="PRA49" s="31"/>
      <c r="PRB49" s="31"/>
      <c r="PRC49" s="31"/>
      <c r="PRD49" s="31"/>
      <c r="PRE49" s="31"/>
      <c r="PRF49" s="31"/>
      <c r="PRG49" s="31"/>
      <c r="PRH49" s="31"/>
      <c r="PRI49" s="31"/>
      <c r="PRJ49" s="31"/>
      <c r="PRK49" s="31"/>
      <c r="PRL49" s="31"/>
      <c r="PRM49" s="31"/>
      <c r="PRN49" s="31"/>
      <c r="PRO49" s="31"/>
      <c r="PRP49" s="31"/>
      <c r="PRQ49" s="31"/>
      <c r="PRR49" s="31"/>
      <c r="PRS49" s="31"/>
      <c r="PRT49" s="31"/>
      <c r="PRU49" s="31"/>
      <c r="PRV49" s="31"/>
      <c r="PRW49" s="31"/>
      <c r="PRX49" s="31"/>
      <c r="PRY49" s="31"/>
      <c r="PRZ49" s="31"/>
      <c r="PSA49" s="31"/>
      <c r="PSB49" s="31"/>
      <c r="PSC49" s="31"/>
      <c r="PSD49" s="31"/>
      <c r="PSE49" s="31"/>
      <c r="PSF49" s="31"/>
      <c r="PSG49" s="31"/>
      <c r="PSH49" s="31"/>
      <c r="PSI49" s="31"/>
      <c r="PSJ49" s="31"/>
      <c r="PSK49" s="31"/>
      <c r="PSL49" s="31"/>
      <c r="PSM49" s="31"/>
      <c r="PSN49" s="31"/>
      <c r="PSO49" s="31"/>
      <c r="PSP49" s="31"/>
      <c r="PSQ49" s="31"/>
      <c r="PSR49" s="31"/>
      <c r="PSS49" s="31"/>
      <c r="PST49" s="31"/>
      <c r="PSU49" s="31"/>
      <c r="PSV49" s="31"/>
      <c r="PSW49" s="31"/>
      <c r="PSX49" s="31"/>
      <c r="PSY49" s="31"/>
      <c r="PSZ49" s="31"/>
      <c r="PTA49" s="31"/>
      <c r="PTB49" s="31"/>
      <c r="PTC49" s="31"/>
      <c r="PTD49" s="31"/>
      <c r="PTE49" s="31"/>
      <c r="PTF49" s="31"/>
      <c r="PTG49" s="31"/>
      <c r="PTH49" s="31"/>
      <c r="PTI49" s="31"/>
      <c r="PTJ49" s="31"/>
      <c r="PTK49" s="31"/>
      <c r="PTL49" s="31"/>
      <c r="PTM49" s="31"/>
      <c r="PTN49" s="31"/>
      <c r="PTO49" s="31"/>
      <c r="PTP49" s="31"/>
      <c r="PTQ49" s="31"/>
      <c r="PTR49" s="31"/>
      <c r="PTS49" s="31"/>
      <c r="PTT49" s="31"/>
      <c r="PTU49" s="31"/>
      <c r="PTV49" s="31"/>
      <c r="PTW49" s="31"/>
      <c r="PTX49" s="31"/>
      <c r="PTY49" s="31"/>
      <c r="PTZ49" s="31"/>
      <c r="PUA49" s="31"/>
      <c r="PUB49" s="31"/>
      <c r="PUC49" s="31"/>
      <c r="PUD49" s="31"/>
      <c r="PUE49" s="31"/>
      <c r="PUF49" s="31"/>
      <c r="PUG49" s="31"/>
      <c r="PUH49" s="31"/>
      <c r="PUI49" s="31"/>
      <c r="PUJ49" s="31"/>
      <c r="PUK49" s="31"/>
      <c r="PUL49" s="31"/>
      <c r="PUM49" s="31"/>
      <c r="PUN49" s="31"/>
      <c r="PUO49" s="31"/>
      <c r="PUP49" s="31"/>
      <c r="PUQ49" s="31"/>
      <c r="PUR49" s="31"/>
      <c r="PUS49" s="31"/>
      <c r="PUT49" s="31"/>
      <c r="PUU49" s="31"/>
      <c r="PUV49" s="31"/>
      <c r="PUW49" s="31"/>
      <c r="PUX49" s="31"/>
      <c r="PUY49" s="31"/>
      <c r="PUZ49" s="31"/>
      <c r="PVA49" s="31"/>
      <c r="PVB49" s="31"/>
      <c r="PVC49" s="31"/>
      <c r="PVD49" s="31"/>
      <c r="PVE49" s="31"/>
      <c r="PVF49" s="31"/>
      <c r="PVG49" s="31"/>
      <c r="PVH49" s="31"/>
      <c r="PVI49" s="31"/>
      <c r="PVJ49" s="31"/>
      <c r="PVK49" s="31"/>
      <c r="PVL49" s="31"/>
      <c r="PVM49" s="31"/>
      <c r="PVN49" s="31"/>
      <c r="PVO49" s="31"/>
      <c r="PVP49" s="31"/>
      <c r="PVQ49" s="31"/>
      <c r="PVR49" s="31"/>
      <c r="PVS49" s="31"/>
      <c r="PVT49" s="31"/>
      <c r="PVU49" s="31"/>
      <c r="PVV49" s="31"/>
      <c r="PVW49" s="31"/>
      <c r="PVX49" s="31"/>
      <c r="PVY49" s="31"/>
      <c r="PVZ49" s="31"/>
      <c r="PWA49" s="31"/>
      <c r="PWB49" s="31"/>
      <c r="PWC49" s="31"/>
      <c r="PWD49" s="31"/>
      <c r="PWE49" s="31"/>
      <c r="PWF49" s="31"/>
      <c r="PWG49" s="31"/>
      <c r="PWH49" s="31"/>
      <c r="PWI49" s="31"/>
      <c r="PWJ49" s="31"/>
      <c r="PWK49" s="31"/>
      <c r="PWL49" s="31"/>
      <c r="PWM49" s="31"/>
      <c r="PWN49" s="31"/>
      <c r="PWO49" s="31"/>
      <c r="PWP49" s="31"/>
      <c r="PWQ49" s="31"/>
      <c r="PWR49" s="31"/>
      <c r="PWS49" s="31"/>
      <c r="PWT49" s="31"/>
      <c r="PWU49" s="31"/>
      <c r="PWV49" s="31"/>
      <c r="PWW49" s="31"/>
      <c r="PWX49" s="31"/>
      <c r="PWY49" s="31"/>
      <c r="PWZ49" s="31"/>
      <c r="PXA49" s="31"/>
      <c r="PXB49" s="31"/>
      <c r="PXC49" s="31"/>
      <c r="PXD49" s="31"/>
      <c r="PXE49" s="31"/>
      <c r="PXF49" s="31"/>
      <c r="PXG49" s="31"/>
      <c r="PXH49" s="31"/>
      <c r="PXI49" s="31"/>
      <c r="PXJ49" s="31"/>
      <c r="PXK49" s="31"/>
      <c r="PXL49" s="31"/>
      <c r="PXM49" s="31"/>
      <c r="PXN49" s="31"/>
      <c r="PXO49" s="31"/>
      <c r="PXP49" s="31"/>
      <c r="PXQ49" s="31"/>
      <c r="PXR49" s="31"/>
      <c r="PXS49" s="31"/>
      <c r="PXT49" s="31"/>
      <c r="PXU49" s="31"/>
      <c r="PXV49" s="31"/>
      <c r="PXW49" s="31"/>
      <c r="PXX49" s="31"/>
      <c r="PXY49" s="31"/>
      <c r="PXZ49" s="31"/>
      <c r="PYA49" s="31"/>
      <c r="PYB49" s="31"/>
      <c r="PYC49" s="31"/>
      <c r="PYD49" s="31"/>
      <c r="PYE49" s="31"/>
      <c r="PYF49" s="31"/>
      <c r="PYG49" s="31"/>
      <c r="PYH49" s="31"/>
      <c r="PYI49" s="31"/>
      <c r="PYJ49" s="31"/>
      <c r="PYK49" s="31"/>
      <c r="PYL49" s="31"/>
      <c r="PYM49" s="31"/>
      <c r="PYN49" s="31"/>
      <c r="PYO49" s="31"/>
      <c r="PYP49" s="31"/>
      <c r="PYQ49" s="31"/>
      <c r="PYR49" s="31"/>
      <c r="PYS49" s="31"/>
      <c r="PYT49" s="31"/>
      <c r="PYU49" s="31"/>
      <c r="PYV49" s="31"/>
      <c r="PYW49" s="31"/>
      <c r="PYX49" s="31"/>
      <c r="PYY49" s="31"/>
      <c r="PYZ49" s="31"/>
      <c r="PZA49" s="31"/>
      <c r="PZB49" s="31"/>
      <c r="PZC49" s="31"/>
      <c r="PZD49" s="31"/>
      <c r="PZE49" s="31"/>
      <c r="PZF49" s="31"/>
      <c r="PZG49" s="31"/>
      <c r="PZH49" s="31"/>
      <c r="PZI49" s="31"/>
      <c r="PZJ49" s="31"/>
      <c r="PZK49" s="31"/>
      <c r="PZL49" s="31"/>
      <c r="PZM49" s="31"/>
      <c r="PZN49" s="31"/>
      <c r="PZO49" s="31"/>
      <c r="PZP49" s="31"/>
      <c r="PZQ49" s="31"/>
      <c r="PZR49" s="31"/>
      <c r="PZS49" s="31"/>
      <c r="PZT49" s="31"/>
      <c r="PZU49" s="31"/>
      <c r="PZV49" s="31"/>
      <c r="PZW49" s="31"/>
      <c r="PZX49" s="31"/>
      <c r="PZY49" s="31"/>
      <c r="PZZ49" s="31"/>
      <c r="QAA49" s="31"/>
      <c r="QAB49" s="31"/>
      <c r="QAC49" s="31"/>
      <c r="QAD49" s="31"/>
      <c r="QAE49" s="31"/>
      <c r="QAF49" s="31"/>
      <c r="QAG49" s="31"/>
      <c r="QAH49" s="31"/>
      <c r="QAI49" s="31"/>
      <c r="QAJ49" s="31"/>
      <c r="QAK49" s="31"/>
      <c r="QAL49" s="31"/>
      <c r="QAM49" s="31"/>
      <c r="QAN49" s="31"/>
      <c r="QAO49" s="31"/>
      <c r="QAP49" s="31"/>
      <c r="QAQ49" s="31"/>
      <c r="QAR49" s="31"/>
      <c r="QAS49" s="31"/>
      <c r="QAT49" s="31"/>
      <c r="QAU49" s="31"/>
      <c r="QAV49" s="31"/>
      <c r="QAW49" s="31"/>
      <c r="QAX49" s="31"/>
      <c r="QAY49" s="31"/>
      <c r="QAZ49" s="31"/>
      <c r="QBA49" s="31"/>
      <c r="QBB49" s="31"/>
      <c r="QBC49" s="31"/>
      <c r="QBD49" s="31"/>
      <c r="QBE49" s="31"/>
      <c r="QBF49" s="31"/>
      <c r="QBG49" s="31"/>
      <c r="QBH49" s="31"/>
      <c r="QBI49" s="31"/>
      <c r="QBJ49" s="31"/>
      <c r="QBK49" s="31"/>
      <c r="QBL49" s="31"/>
      <c r="QBM49" s="31"/>
      <c r="QBN49" s="31"/>
      <c r="QBO49" s="31"/>
      <c r="QBP49" s="31"/>
      <c r="QBQ49" s="31"/>
      <c r="QBR49" s="31"/>
      <c r="QBS49" s="31"/>
      <c r="QBT49" s="31"/>
      <c r="QBU49" s="31"/>
      <c r="QBV49" s="31"/>
      <c r="QBW49" s="31"/>
      <c r="QBX49" s="31"/>
      <c r="QBY49" s="31"/>
      <c r="QBZ49" s="31"/>
      <c r="QCA49" s="31"/>
      <c r="QCB49" s="31"/>
      <c r="QCC49" s="31"/>
      <c r="QCD49" s="31"/>
      <c r="QCE49" s="31"/>
      <c r="QCF49" s="31"/>
      <c r="QCG49" s="31"/>
      <c r="QCH49" s="31"/>
      <c r="QCI49" s="31"/>
      <c r="QCJ49" s="31"/>
      <c r="QCK49" s="31"/>
      <c r="QCL49" s="31"/>
      <c r="QCM49" s="31"/>
      <c r="QCN49" s="31"/>
      <c r="QCO49" s="31"/>
      <c r="QCP49" s="31"/>
      <c r="QCQ49" s="31"/>
      <c r="QCR49" s="31"/>
      <c r="QCS49" s="31"/>
      <c r="QCT49" s="31"/>
      <c r="QCU49" s="31"/>
      <c r="QCV49" s="31"/>
      <c r="QCW49" s="31"/>
      <c r="QCX49" s="31"/>
      <c r="QCY49" s="31"/>
      <c r="QCZ49" s="31"/>
      <c r="QDA49" s="31"/>
      <c r="QDB49" s="31"/>
      <c r="QDC49" s="31"/>
      <c r="QDD49" s="31"/>
      <c r="QDE49" s="31"/>
      <c r="QDF49" s="31"/>
      <c r="QDG49" s="31"/>
      <c r="QDH49" s="31"/>
      <c r="QDI49" s="31"/>
      <c r="QDJ49" s="31"/>
      <c r="QDK49" s="31"/>
      <c r="QDL49" s="31"/>
      <c r="QDM49" s="31"/>
      <c r="QDN49" s="31"/>
      <c r="QDO49" s="31"/>
      <c r="QDP49" s="31"/>
      <c r="QDQ49" s="31"/>
      <c r="QDR49" s="31"/>
      <c r="QDS49" s="31"/>
      <c r="QDT49" s="31"/>
      <c r="QDU49" s="31"/>
      <c r="QDV49" s="31"/>
      <c r="QDW49" s="31"/>
      <c r="QDX49" s="31"/>
      <c r="QDY49" s="31"/>
      <c r="QDZ49" s="31"/>
      <c r="QEA49" s="31"/>
      <c r="QEB49" s="31"/>
      <c r="QEC49" s="31"/>
      <c r="QED49" s="31"/>
      <c r="QEE49" s="31"/>
      <c r="QEF49" s="31"/>
      <c r="QEG49" s="31"/>
      <c r="QEH49" s="31"/>
      <c r="QEI49" s="31"/>
      <c r="QEJ49" s="31"/>
      <c r="QEK49" s="31"/>
      <c r="QEL49" s="31"/>
      <c r="QEM49" s="31"/>
      <c r="QEN49" s="31"/>
      <c r="QEO49" s="31"/>
      <c r="QEP49" s="31"/>
      <c r="QEQ49" s="31"/>
      <c r="QER49" s="31"/>
      <c r="QES49" s="31"/>
      <c r="QET49" s="31"/>
      <c r="QEU49" s="31"/>
      <c r="QEV49" s="31"/>
      <c r="QEW49" s="31"/>
      <c r="QEX49" s="31"/>
      <c r="QEY49" s="31"/>
      <c r="QEZ49" s="31"/>
      <c r="QFA49" s="31"/>
      <c r="QFB49" s="31"/>
      <c r="QFC49" s="31"/>
      <c r="QFD49" s="31"/>
      <c r="QFE49" s="31"/>
      <c r="QFF49" s="31"/>
      <c r="QFG49" s="31"/>
      <c r="QFH49" s="31"/>
      <c r="QFI49" s="31"/>
      <c r="QFJ49" s="31"/>
      <c r="QFK49" s="31"/>
      <c r="QFL49" s="31"/>
      <c r="QFM49" s="31"/>
      <c r="QFN49" s="31"/>
      <c r="QFO49" s="31"/>
      <c r="QFP49" s="31"/>
      <c r="QFQ49" s="31"/>
      <c r="QFR49" s="31"/>
      <c r="QFS49" s="31"/>
      <c r="QFT49" s="31"/>
      <c r="QFU49" s="31"/>
      <c r="QFV49" s="31"/>
      <c r="QFW49" s="31"/>
      <c r="QFX49" s="31"/>
      <c r="QFY49" s="31"/>
      <c r="QFZ49" s="31"/>
      <c r="QGA49" s="31"/>
      <c r="QGB49" s="31"/>
      <c r="QGC49" s="31"/>
      <c r="QGD49" s="31"/>
      <c r="QGE49" s="31"/>
      <c r="QGF49" s="31"/>
      <c r="QGG49" s="31"/>
      <c r="QGH49" s="31"/>
      <c r="QGI49" s="31"/>
      <c r="QGJ49" s="31"/>
      <c r="QGK49" s="31"/>
      <c r="QGL49" s="31"/>
      <c r="QGM49" s="31"/>
      <c r="QGN49" s="31"/>
      <c r="QGO49" s="31"/>
      <c r="QGP49" s="31"/>
      <c r="QGQ49" s="31"/>
      <c r="QGR49" s="31"/>
      <c r="QGS49" s="31"/>
      <c r="QGT49" s="31"/>
      <c r="QGU49" s="31"/>
      <c r="QGV49" s="31"/>
      <c r="QGW49" s="31"/>
      <c r="QGX49" s="31"/>
      <c r="QGY49" s="31"/>
      <c r="QGZ49" s="31"/>
      <c r="QHA49" s="31"/>
      <c r="QHB49" s="31"/>
      <c r="QHC49" s="31"/>
      <c r="QHD49" s="31"/>
      <c r="QHE49" s="31"/>
      <c r="QHF49" s="31"/>
      <c r="QHG49" s="31"/>
      <c r="QHH49" s="31"/>
      <c r="QHI49" s="31"/>
      <c r="QHJ49" s="31"/>
      <c r="QHK49" s="31"/>
      <c r="QHL49" s="31"/>
      <c r="QHM49" s="31"/>
      <c r="QHN49" s="31"/>
      <c r="QHO49" s="31"/>
      <c r="QHP49" s="31"/>
      <c r="QHQ49" s="31"/>
      <c r="QHR49" s="31"/>
      <c r="QHS49" s="31"/>
      <c r="QHT49" s="31"/>
      <c r="QHU49" s="31"/>
      <c r="QHV49" s="31"/>
      <c r="QHW49" s="31"/>
      <c r="QHX49" s="31"/>
      <c r="QHY49" s="31"/>
      <c r="QHZ49" s="31"/>
      <c r="QIA49" s="31"/>
      <c r="QIB49" s="31"/>
      <c r="QIC49" s="31"/>
      <c r="QID49" s="31"/>
      <c r="QIE49" s="31"/>
      <c r="QIF49" s="31"/>
      <c r="QIG49" s="31"/>
      <c r="QIH49" s="31"/>
      <c r="QII49" s="31"/>
      <c r="QIJ49" s="31"/>
      <c r="QIK49" s="31"/>
      <c r="QIL49" s="31"/>
      <c r="QIM49" s="31"/>
      <c r="QIN49" s="31"/>
      <c r="QIO49" s="31"/>
      <c r="QIP49" s="31"/>
      <c r="QIQ49" s="31"/>
      <c r="QIR49" s="31"/>
      <c r="QIS49" s="31"/>
      <c r="QIT49" s="31"/>
      <c r="QIU49" s="31"/>
      <c r="QIV49" s="31"/>
      <c r="QIW49" s="31"/>
      <c r="QIX49" s="31"/>
      <c r="QIY49" s="31"/>
      <c r="QIZ49" s="31"/>
      <c r="QJA49" s="31"/>
      <c r="QJB49" s="31"/>
      <c r="QJC49" s="31"/>
      <c r="QJD49" s="31"/>
      <c r="QJE49" s="31"/>
      <c r="QJF49" s="31"/>
      <c r="QJG49" s="31"/>
      <c r="QJH49" s="31"/>
      <c r="QJI49" s="31"/>
      <c r="QJJ49" s="31"/>
      <c r="QJK49" s="31"/>
      <c r="QJL49" s="31"/>
      <c r="QJM49" s="31"/>
      <c r="QJN49" s="31"/>
      <c r="QJO49" s="31"/>
      <c r="QJP49" s="31"/>
      <c r="QJQ49" s="31"/>
      <c r="QJR49" s="31"/>
      <c r="QJS49" s="31"/>
      <c r="QJT49" s="31"/>
      <c r="QJU49" s="31"/>
      <c r="QJV49" s="31"/>
      <c r="QJW49" s="31"/>
      <c r="QJX49" s="31"/>
      <c r="QJY49" s="31"/>
      <c r="QJZ49" s="31"/>
      <c r="QKA49" s="31"/>
      <c r="QKB49" s="31"/>
      <c r="QKC49" s="31"/>
      <c r="QKD49" s="31"/>
      <c r="QKE49" s="31"/>
      <c r="QKF49" s="31"/>
      <c r="QKG49" s="31"/>
      <c r="QKH49" s="31"/>
      <c r="QKI49" s="31"/>
      <c r="QKJ49" s="31"/>
      <c r="QKK49" s="31"/>
      <c r="QKL49" s="31"/>
      <c r="QKM49" s="31"/>
      <c r="QKN49" s="31"/>
      <c r="QKO49" s="31"/>
      <c r="QKP49" s="31"/>
      <c r="QKQ49" s="31"/>
      <c r="QKR49" s="31"/>
      <c r="QKS49" s="31"/>
      <c r="QKT49" s="31"/>
      <c r="QKU49" s="31"/>
      <c r="QKV49" s="31"/>
      <c r="QKW49" s="31"/>
      <c r="QKX49" s="31"/>
      <c r="QKY49" s="31"/>
      <c r="QKZ49" s="31"/>
      <c r="QLA49" s="31"/>
      <c r="QLB49" s="31"/>
      <c r="QLC49" s="31"/>
      <c r="QLD49" s="31"/>
      <c r="QLE49" s="31"/>
      <c r="QLF49" s="31"/>
      <c r="QLG49" s="31"/>
      <c r="QLH49" s="31"/>
      <c r="QLI49" s="31"/>
      <c r="QLJ49" s="31"/>
      <c r="QLK49" s="31"/>
      <c r="QLL49" s="31"/>
      <c r="QLM49" s="31"/>
      <c r="QLN49" s="31"/>
      <c r="QLO49" s="31"/>
      <c r="QLP49" s="31"/>
      <c r="QLQ49" s="31"/>
      <c r="QLR49" s="31"/>
      <c r="QLS49" s="31"/>
      <c r="QLT49" s="31"/>
      <c r="QLU49" s="31"/>
      <c r="QLV49" s="31"/>
      <c r="QLW49" s="31"/>
      <c r="QLX49" s="31"/>
      <c r="QLY49" s="31"/>
      <c r="QLZ49" s="31"/>
      <c r="QMA49" s="31"/>
      <c r="QMB49" s="31"/>
      <c r="QMC49" s="31"/>
      <c r="QMD49" s="31"/>
      <c r="QME49" s="31"/>
      <c r="QMF49" s="31"/>
      <c r="QMG49" s="31"/>
      <c r="QMH49" s="31"/>
      <c r="QMI49" s="31"/>
      <c r="QMJ49" s="31"/>
      <c r="QMK49" s="31"/>
      <c r="QML49" s="31"/>
      <c r="QMM49" s="31"/>
      <c r="QMN49" s="31"/>
      <c r="QMO49" s="31"/>
      <c r="QMP49" s="31"/>
      <c r="QMQ49" s="31"/>
      <c r="QMR49" s="31"/>
      <c r="QMS49" s="31"/>
      <c r="QMT49" s="31"/>
      <c r="QMU49" s="31"/>
      <c r="QMV49" s="31"/>
      <c r="QMW49" s="31"/>
      <c r="QMX49" s="31"/>
      <c r="QMY49" s="31"/>
      <c r="QMZ49" s="31"/>
      <c r="QNA49" s="31"/>
      <c r="QNB49" s="31"/>
      <c r="QNC49" s="31"/>
      <c r="QND49" s="31"/>
      <c r="QNE49" s="31"/>
      <c r="QNF49" s="31"/>
      <c r="QNG49" s="31"/>
      <c r="QNH49" s="31"/>
      <c r="QNI49" s="31"/>
      <c r="QNJ49" s="31"/>
      <c r="QNK49" s="31"/>
      <c r="QNL49" s="31"/>
      <c r="QNM49" s="31"/>
      <c r="QNN49" s="31"/>
      <c r="QNO49" s="31"/>
      <c r="QNP49" s="31"/>
      <c r="QNQ49" s="31"/>
      <c r="QNR49" s="31"/>
      <c r="QNS49" s="31"/>
      <c r="QNT49" s="31"/>
      <c r="QNU49" s="31"/>
      <c r="QNV49" s="31"/>
      <c r="QNW49" s="31"/>
      <c r="QNX49" s="31"/>
      <c r="QNY49" s="31"/>
      <c r="QNZ49" s="31"/>
      <c r="QOA49" s="31"/>
      <c r="QOB49" s="31"/>
      <c r="QOC49" s="31"/>
      <c r="QOD49" s="31"/>
      <c r="QOE49" s="31"/>
      <c r="QOF49" s="31"/>
      <c r="QOG49" s="31"/>
      <c r="QOH49" s="31"/>
      <c r="QOI49" s="31"/>
      <c r="QOJ49" s="31"/>
      <c r="QOK49" s="31"/>
      <c r="QOL49" s="31"/>
      <c r="QOM49" s="31"/>
      <c r="QON49" s="31"/>
      <c r="QOO49" s="31"/>
      <c r="QOP49" s="31"/>
      <c r="QOQ49" s="31"/>
      <c r="QOR49" s="31"/>
      <c r="QOS49" s="31"/>
      <c r="QOT49" s="31"/>
      <c r="QOU49" s="31"/>
      <c r="QOV49" s="31"/>
      <c r="QOW49" s="31"/>
      <c r="QOX49" s="31"/>
      <c r="QOY49" s="31"/>
      <c r="QOZ49" s="31"/>
      <c r="QPA49" s="31"/>
      <c r="QPB49" s="31"/>
      <c r="QPC49" s="31"/>
      <c r="QPD49" s="31"/>
      <c r="QPE49" s="31"/>
      <c r="QPF49" s="31"/>
      <c r="QPG49" s="31"/>
      <c r="QPH49" s="31"/>
      <c r="QPI49" s="31"/>
      <c r="QPJ49" s="31"/>
      <c r="QPK49" s="31"/>
      <c r="QPL49" s="31"/>
      <c r="QPM49" s="31"/>
      <c r="QPN49" s="31"/>
      <c r="QPO49" s="31"/>
      <c r="QPP49" s="31"/>
      <c r="QPQ49" s="31"/>
      <c r="QPR49" s="31"/>
      <c r="QPS49" s="31"/>
      <c r="QPT49" s="31"/>
      <c r="QPU49" s="31"/>
      <c r="QPV49" s="31"/>
      <c r="QPW49" s="31"/>
      <c r="QPX49" s="31"/>
      <c r="QPY49" s="31"/>
      <c r="QPZ49" s="31"/>
      <c r="QQA49" s="31"/>
      <c r="QQB49" s="31"/>
      <c r="QQC49" s="31"/>
      <c r="QQD49" s="31"/>
      <c r="QQE49" s="31"/>
      <c r="QQF49" s="31"/>
      <c r="QQG49" s="31"/>
      <c r="QQH49" s="31"/>
      <c r="QQI49" s="31"/>
      <c r="QQJ49" s="31"/>
      <c r="QQK49" s="31"/>
      <c r="QQL49" s="31"/>
      <c r="QQM49" s="31"/>
      <c r="QQN49" s="31"/>
      <c r="QQO49" s="31"/>
      <c r="QQP49" s="31"/>
      <c r="QQQ49" s="31"/>
      <c r="QQR49" s="31"/>
      <c r="QQS49" s="31"/>
      <c r="QQT49" s="31"/>
      <c r="QQU49" s="31"/>
      <c r="QQV49" s="31"/>
      <c r="QQW49" s="31"/>
      <c r="QQX49" s="31"/>
      <c r="QQY49" s="31"/>
      <c r="QQZ49" s="31"/>
      <c r="QRA49" s="31"/>
      <c r="QRB49" s="31"/>
      <c r="QRC49" s="31"/>
      <c r="QRD49" s="31"/>
      <c r="QRE49" s="31"/>
      <c r="QRF49" s="31"/>
      <c r="QRG49" s="31"/>
      <c r="QRH49" s="31"/>
      <c r="QRI49" s="31"/>
      <c r="QRJ49" s="31"/>
      <c r="QRK49" s="31"/>
      <c r="QRL49" s="31"/>
      <c r="QRM49" s="31"/>
      <c r="QRN49" s="31"/>
      <c r="QRO49" s="31"/>
      <c r="QRP49" s="31"/>
      <c r="QRQ49" s="31"/>
      <c r="QRR49" s="31"/>
      <c r="QRS49" s="31"/>
      <c r="QRT49" s="31"/>
      <c r="QRU49" s="31"/>
      <c r="QRV49" s="31"/>
      <c r="QRW49" s="31"/>
      <c r="QRX49" s="31"/>
      <c r="QRY49" s="31"/>
      <c r="QRZ49" s="31"/>
      <c r="QSA49" s="31"/>
      <c r="QSB49" s="31"/>
      <c r="QSC49" s="31"/>
      <c r="QSD49" s="31"/>
      <c r="QSE49" s="31"/>
      <c r="QSF49" s="31"/>
      <c r="QSG49" s="31"/>
      <c r="QSH49" s="31"/>
      <c r="QSI49" s="31"/>
      <c r="QSJ49" s="31"/>
      <c r="QSK49" s="31"/>
      <c r="QSL49" s="31"/>
      <c r="QSM49" s="31"/>
      <c r="QSN49" s="31"/>
      <c r="QSO49" s="31"/>
      <c r="QSP49" s="31"/>
      <c r="QSQ49" s="31"/>
      <c r="QSR49" s="31"/>
      <c r="QSS49" s="31"/>
      <c r="QST49" s="31"/>
      <c r="QSU49" s="31"/>
      <c r="QSV49" s="31"/>
      <c r="QSW49" s="31"/>
      <c r="QSX49" s="31"/>
      <c r="QSY49" s="31"/>
      <c r="QSZ49" s="31"/>
      <c r="QTA49" s="31"/>
      <c r="QTB49" s="31"/>
      <c r="QTC49" s="31"/>
      <c r="QTD49" s="31"/>
      <c r="QTE49" s="31"/>
      <c r="QTF49" s="31"/>
      <c r="QTG49" s="31"/>
      <c r="QTH49" s="31"/>
      <c r="QTI49" s="31"/>
      <c r="QTJ49" s="31"/>
      <c r="QTK49" s="31"/>
      <c r="QTL49" s="31"/>
      <c r="QTM49" s="31"/>
      <c r="QTN49" s="31"/>
      <c r="QTO49" s="31"/>
      <c r="QTP49" s="31"/>
      <c r="QTQ49" s="31"/>
      <c r="QTR49" s="31"/>
      <c r="QTS49" s="31"/>
      <c r="QTT49" s="31"/>
      <c r="QTU49" s="31"/>
      <c r="QTV49" s="31"/>
      <c r="QTW49" s="31"/>
      <c r="QTX49" s="31"/>
      <c r="QTY49" s="31"/>
      <c r="QTZ49" s="31"/>
      <c r="QUA49" s="31"/>
      <c r="QUB49" s="31"/>
      <c r="QUC49" s="31"/>
      <c r="QUD49" s="31"/>
      <c r="QUE49" s="31"/>
      <c r="QUF49" s="31"/>
      <c r="QUG49" s="31"/>
      <c r="QUH49" s="31"/>
      <c r="QUI49" s="31"/>
      <c r="QUJ49" s="31"/>
      <c r="QUK49" s="31"/>
      <c r="QUL49" s="31"/>
      <c r="QUM49" s="31"/>
      <c r="QUN49" s="31"/>
      <c r="QUO49" s="31"/>
      <c r="QUP49" s="31"/>
      <c r="QUQ49" s="31"/>
      <c r="QUR49" s="31"/>
      <c r="QUS49" s="31"/>
      <c r="QUT49" s="31"/>
      <c r="QUU49" s="31"/>
      <c r="QUV49" s="31"/>
      <c r="QUW49" s="31"/>
      <c r="QUX49" s="31"/>
      <c r="QUY49" s="31"/>
      <c r="QUZ49" s="31"/>
      <c r="QVA49" s="31"/>
      <c r="QVB49" s="31"/>
      <c r="QVC49" s="31"/>
      <c r="QVD49" s="31"/>
      <c r="QVE49" s="31"/>
      <c r="QVF49" s="31"/>
      <c r="QVG49" s="31"/>
      <c r="QVH49" s="31"/>
      <c r="QVI49" s="31"/>
      <c r="QVJ49" s="31"/>
      <c r="QVK49" s="31"/>
      <c r="QVL49" s="31"/>
      <c r="QVM49" s="31"/>
      <c r="QVN49" s="31"/>
      <c r="QVO49" s="31"/>
      <c r="QVP49" s="31"/>
      <c r="QVQ49" s="31"/>
      <c r="QVR49" s="31"/>
      <c r="QVS49" s="31"/>
      <c r="QVT49" s="31"/>
      <c r="QVU49" s="31"/>
      <c r="QVV49" s="31"/>
      <c r="QVW49" s="31"/>
      <c r="QVX49" s="31"/>
      <c r="QVY49" s="31"/>
      <c r="QVZ49" s="31"/>
      <c r="QWA49" s="31"/>
      <c r="QWB49" s="31"/>
      <c r="QWC49" s="31"/>
      <c r="QWD49" s="31"/>
      <c r="QWE49" s="31"/>
      <c r="QWF49" s="31"/>
      <c r="QWG49" s="31"/>
      <c r="QWH49" s="31"/>
      <c r="QWI49" s="31"/>
      <c r="QWJ49" s="31"/>
      <c r="QWK49" s="31"/>
      <c r="QWL49" s="31"/>
      <c r="QWM49" s="31"/>
      <c r="QWN49" s="31"/>
      <c r="QWO49" s="31"/>
      <c r="QWP49" s="31"/>
      <c r="QWQ49" s="31"/>
      <c r="QWR49" s="31"/>
      <c r="QWS49" s="31"/>
      <c r="QWT49" s="31"/>
      <c r="QWU49" s="31"/>
      <c r="QWV49" s="31"/>
      <c r="QWW49" s="31"/>
      <c r="QWX49" s="31"/>
      <c r="QWY49" s="31"/>
      <c r="QWZ49" s="31"/>
      <c r="QXA49" s="31"/>
      <c r="QXB49" s="31"/>
      <c r="QXC49" s="31"/>
      <c r="QXD49" s="31"/>
      <c r="QXE49" s="31"/>
      <c r="QXF49" s="31"/>
      <c r="QXG49" s="31"/>
      <c r="QXH49" s="31"/>
      <c r="QXI49" s="31"/>
      <c r="QXJ49" s="31"/>
      <c r="QXK49" s="31"/>
      <c r="QXL49" s="31"/>
      <c r="QXM49" s="31"/>
      <c r="QXN49" s="31"/>
      <c r="QXO49" s="31"/>
      <c r="QXP49" s="31"/>
      <c r="QXQ49" s="31"/>
      <c r="QXR49" s="31"/>
      <c r="QXS49" s="31"/>
      <c r="QXT49" s="31"/>
      <c r="QXU49" s="31"/>
      <c r="QXV49" s="31"/>
      <c r="QXW49" s="31"/>
      <c r="QXX49" s="31"/>
      <c r="QXY49" s="31"/>
      <c r="QXZ49" s="31"/>
      <c r="QYA49" s="31"/>
      <c r="QYB49" s="31"/>
      <c r="QYC49" s="31"/>
      <c r="QYD49" s="31"/>
      <c r="QYE49" s="31"/>
      <c r="QYF49" s="31"/>
      <c r="QYG49" s="31"/>
      <c r="QYH49" s="31"/>
      <c r="QYI49" s="31"/>
      <c r="QYJ49" s="31"/>
      <c r="QYK49" s="31"/>
      <c r="QYL49" s="31"/>
      <c r="QYM49" s="31"/>
      <c r="QYN49" s="31"/>
      <c r="QYO49" s="31"/>
      <c r="QYP49" s="31"/>
      <c r="QYQ49" s="31"/>
      <c r="QYR49" s="31"/>
      <c r="QYS49" s="31"/>
      <c r="QYT49" s="31"/>
      <c r="QYU49" s="31"/>
      <c r="QYV49" s="31"/>
      <c r="QYW49" s="31"/>
      <c r="QYX49" s="31"/>
      <c r="QYY49" s="31"/>
      <c r="QYZ49" s="31"/>
      <c r="QZA49" s="31"/>
      <c r="QZB49" s="31"/>
      <c r="QZC49" s="31"/>
      <c r="QZD49" s="31"/>
      <c r="QZE49" s="31"/>
      <c r="QZF49" s="31"/>
      <c r="QZG49" s="31"/>
      <c r="QZH49" s="31"/>
      <c r="QZI49" s="31"/>
      <c r="QZJ49" s="31"/>
      <c r="QZK49" s="31"/>
      <c r="QZL49" s="31"/>
      <c r="QZM49" s="31"/>
      <c r="QZN49" s="31"/>
      <c r="QZO49" s="31"/>
      <c r="QZP49" s="31"/>
      <c r="QZQ49" s="31"/>
      <c r="QZR49" s="31"/>
      <c r="QZS49" s="31"/>
      <c r="QZT49" s="31"/>
      <c r="QZU49" s="31"/>
      <c r="QZV49" s="31"/>
      <c r="QZW49" s="31"/>
      <c r="QZX49" s="31"/>
      <c r="QZY49" s="31"/>
      <c r="QZZ49" s="31"/>
      <c r="RAA49" s="31"/>
      <c r="RAB49" s="31"/>
      <c r="RAC49" s="31"/>
      <c r="RAD49" s="31"/>
      <c r="RAE49" s="31"/>
      <c r="RAF49" s="31"/>
      <c r="RAG49" s="31"/>
      <c r="RAH49" s="31"/>
      <c r="RAI49" s="31"/>
      <c r="RAJ49" s="31"/>
      <c r="RAK49" s="31"/>
      <c r="RAL49" s="31"/>
      <c r="RAM49" s="31"/>
      <c r="RAN49" s="31"/>
      <c r="RAO49" s="31"/>
      <c r="RAP49" s="31"/>
      <c r="RAQ49" s="31"/>
      <c r="RAR49" s="31"/>
      <c r="RAS49" s="31"/>
      <c r="RAT49" s="31"/>
      <c r="RAU49" s="31"/>
      <c r="RAV49" s="31"/>
      <c r="RAW49" s="31"/>
      <c r="RAX49" s="31"/>
      <c r="RAY49" s="31"/>
      <c r="RAZ49" s="31"/>
      <c r="RBA49" s="31"/>
      <c r="RBB49" s="31"/>
      <c r="RBC49" s="31"/>
      <c r="RBD49" s="31"/>
      <c r="RBE49" s="31"/>
      <c r="RBF49" s="31"/>
      <c r="RBG49" s="31"/>
      <c r="RBH49" s="31"/>
      <c r="RBI49" s="31"/>
      <c r="RBJ49" s="31"/>
      <c r="RBK49" s="31"/>
      <c r="RBL49" s="31"/>
      <c r="RBM49" s="31"/>
      <c r="RBN49" s="31"/>
      <c r="RBO49" s="31"/>
      <c r="RBP49" s="31"/>
      <c r="RBQ49" s="31"/>
      <c r="RBR49" s="31"/>
      <c r="RBS49" s="31"/>
      <c r="RBT49" s="31"/>
      <c r="RBU49" s="31"/>
      <c r="RBV49" s="31"/>
      <c r="RBW49" s="31"/>
      <c r="RBX49" s="31"/>
      <c r="RBY49" s="31"/>
      <c r="RBZ49" s="31"/>
      <c r="RCA49" s="31"/>
      <c r="RCB49" s="31"/>
      <c r="RCC49" s="31"/>
      <c r="RCD49" s="31"/>
      <c r="RCE49" s="31"/>
      <c r="RCF49" s="31"/>
      <c r="RCG49" s="31"/>
      <c r="RCH49" s="31"/>
      <c r="RCI49" s="31"/>
      <c r="RCJ49" s="31"/>
      <c r="RCK49" s="31"/>
      <c r="RCL49" s="31"/>
      <c r="RCM49" s="31"/>
      <c r="RCN49" s="31"/>
      <c r="RCO49" s="31"/>
      <c r="RCP49" s="31"/>
      <c r="RCQ49" s="31"/>
      <c r="RCR49" s="31"/>
      <c r="RCS49" s="31"/>
      <c r="RCT49" s="31"/>
      <c r="RCU49" s="31"/>
      <c r="RCV49" s="31"/>
      <c r="RCW49" s="31"/>
      <c r="RCX49" s="31"/>
      <c r="RCY49" s="31"/>
      <c r="RCZ49" s="31"/>
      <c r="RDA49" s="31"/>
      <c r="RDB49" s="31"/>
      <c r="RDC49" s="31"/>
      <c r="RDD49" s="31"/>
      <c r="RDE49" s="31"/>
      <c r="RDF49" s="31"/>
      <c r="RDG49" s="31"/>
      <c r="RDH49" s="31"/>
      <c r="RDI49" s="31"/>
      <c r="RDJ49" s="31"/>
      <c r="RDK49" s="31"/>
      <c r="RDL49" s="31"/>
      <c r="RDM49" s="31"/>
      <c r="RDN49" s="31"/>
      <c r="RDO49" s="31"/>
      <c r="RDP49" s="31"/>
      <c r="RDQ49" s="31"/>
      <c r="RDR49" s="31"/>
      <c r="RDS49" s="31"/>
      <c r="RDT49" s="31"/>
      <c r="RDU49" s="31"/>
      <c r="RDV49" s="31"/>
      <c r="RDW49" s="31"/>
      <c r="RDX49" s="31"/>
      <c r="RDY49" s="31"/>
      <c r="RDZ49" s="31"/>
      <c r="REA49" s="31"/>
      <c r="REB49" s="31"/>
      <c r="REC49" s="31"/>
      <c r="RED49" s="31"/>
      <c r="REE49" s="31"/>
      <c r="REF49" s="31"/>
      <c r="REG49" s="31"/>
      <c r="REH49" s="31"/>
      <c r="REI49" s="31"/>
      <c r="REJ49" s="31"/>
      <c r="REK49" s="31"/>
      <c r="REL49" s="31"/>
      <c r="REM49" s="31"/>
      <c r="REN49" s="31"/>
      <c r="REO49" s="31"/>
      <c r="REP49" s="31"/>
      <c r="REQ49" s="31"/>
      <c r="RER49" s="31"/>
      <c r="RES49" s="31"/>
      <c r="RET49" s="31"/>
      <c r="REU49" s="31"/>
      <c r="REV49" s="31"/>
      <c r="REW49" s="31"/>
      <c r="REX49" s="31"/>
      <c r="REY49" s="31"/>
      <c r="REZ49" s="31"/>
      <c r="RFA49" s="31"/>
      <c r="RFB49" s="31"/>
      <c r="RFC49" s="31"/>
      <c r="RFD49" s="31"/>
      <c r="RFE49" s="31"/>
      <c r="RFF49" s="31"/>
      <c r="RFG49" s="31"/>
      <c r="RFH49" s="31"/>
      <c r="RFI49" s="31"/>
      <c r="RFJ49" s="31"/>
      <c r="RFK49" s="31"/>
      <c r="RFL49" s="31"/>
      <c r="RFM49" s="31"/>
      <c r="RFN49" s="31"/>
      <c r="RFO49" s="31"/>
      <c r="RFP49" s="31"/>
      <c r="RFQ49" s="31"/>
      <c r="RFR49" s="31"/>
      <c r="RFS49" s="31"/>
      <c r="RFT49" s="31"/>
      <c r="RFU49" s="31"/>
      <c r="RFV49" s="31"/>
      <c r="RFW49" s="31"/>
      <c r="RFX49" s="31"/>
      <c r="RFY49" s="31"/>
      <c r="RFZ49" s="31"/>
      <c r="RGA49" s="31"/>
      <c r="RGB49" s="31"/>
      <c r="RGC49" s="31"/>
      <c r="RGD49" s="31"/>
      <c r="RGE49" s="31"/>
      <c r="RGF49" s="31"/>
      <c r="RGG49" s="31"/>
      <c r="RGH49" s="31"/>
      <c r="RGI49" s="31"/>
      <c r="RGJ49" s="31"/>
      <c r="RGK49" s="31"/>
      <c r="RGL49" s="31"/>
      <c r="RGM49" s="31"/>
      <c r="RGN49" s="31"/>
      <c r="RGO49" s="31"/>
      <c r="RGP49" s="31"/>
      <c r="RGQ49" s="31"/>
      <c r="RGR49" s="31"/>
      <c r="RGS49" s="31"/>
      <c r="RGT49" s="31"/>
      <c r="RGU49" s="31"/>
      <c r="RGV49" s="31"/>
      <c r="RGW49" s="31"/>
      <c r="RGX49" s="31"/>
      <c r="RGY49" s="31"/>
      <c r="RGZ49" s="31"/>
      <c r="RHA49" s="31"/>
      <c r="RHB49" s="31"/>
      <c r="RHC49" s="31"/>
      <c r="RHD49" s="31"/>
      <c r="RHE49" s="31"/>
      <c r="RHF49" s="31"/>
      <c r="RHG49" s="31"/>
      <c r="RHH49" s="31"/>
      <c r="RHI49" s="31"/>
      <c r="RHJ49" s="31"/>
      <c r="RHK49" s="31"/>
      <c r="RHL49" s="31"/>
      <c r="RHM49" s="31"/>
      <c r="RHN49" s="31"/>
      <c r="RHO49" s="31"/>
      <c r="RHP49" s="31"/>
      <c r="RHQ49" s="31"/>
      <c r="RHR49" s="31"/>
      <c r="RHS49" s="31"/>
      <c r="RHT49" s="31"/>
      <c r="RHU49" s="31"/>
      <c r="RHV49" s="31"/>
      <c r="RHW49" s="31"/>
      <c r="RHX49" s="31"/>
      <c r="RHY49" s="31"/>
      <c r="RHZ49" s="31"/>
      <c r="RIA49" s="31"/>
      <c r="RIB49" s="31"/>
      <c r="RIC49" s="31"/>
      <c r="RID49" s="31"/>
      <c r="RIE49" s="31"/>
      <c r="RIF49" s="31"/>
      <c r="RIG49" s="31"/>
      <c r="RIH49" s="31"/>
      <c r="RII49" s="31"/>
      <c r="RIJ49" s="31"/>
      <c r="RIK49" s="31"/>
      <c r="RIL49" s="31"/>
      <c r="RIM49" s="31"/>
      <c r="RIN49" s="31"/>
      <c r="RIO49" s="31"/>
      <c r="RIP49" s="31"/>
      <c r="RIQ49" s="31"/>
      <c r="RIR49" s="31"/>
      <c r="RIS49" s="31"/>
      <c r="RIT49" s="31"/>
      <c r="RIU49" s="31"/>
      <c r="RIV49" s="31"/>
      <c r="RIW49" s="31"/>
      <c r="RIX49" s="31"/>
      <c r="RIY49" s="31"/>
      <c r="RIZ49" s="31"/>
      <c r="RJA49" s="31"/>
      <c r="RJB49" s="31"/>
      <c r="RJC49" s="31"/>
      <c r="RJD49" s="31"/>
      <c r="RJE49" s="31"/>
      <c r="RJF49" s="31"/>
      <c r="RJG49" s="31"/>
      <c r="RJH49" s="31"/>
      <c r="RJI49" s="31"/>
      <c r="RJJ49" s="31"/>
      <c r="RJK49" s="31"/>
      <c r="RJL49" s="31"/>
      <c r="RJM49" s="31"/>
      <c r="RJN49" s="31"/>
      <c r="RJO49" s="31"/>
      <c r="RJP49" s="31"/>
      <c r="RJQ49" s="31"/>
      <c r="RJR49" s="31"/>
      <c r="RJS49" s="31"/>
      <c r="RJT49" s="31"/>
      <c r="RJU49" s="31"/>
      <c r="RJV49" s="31"/>
      <c r="RJW49" s="31"/>
      <c r="RJX49" s="31"/>
      <c r="RJY49" s="31"/>
      <c r="RJZ49" s="31"/>
      <c r="RKA49" s="31"/>
      <c r="RKB49" s="31"/>
      <c r="RKC49" s="31"/>
      <c r="RKD49" s="31"/>
      <c r="RKE49" s="31"/>
      <c r="RKF49" s="31"/>
      <c r="RKG49" s="31"/>
      <c r="RKH49" s="31"/>
      <c r="RKI49" s="31"/>
      <c r="RKJ49" s="31"/>
      <c r="RKK49" s="31"/>
      <c r="RKL49" s="31"/>
      <c r="RKM49" s="31"/>
      <c r="RKN49" s="31"/>
      <c r="RKO49" s="31"/>
      <c r="RKP49" s="31"/>
      <c r="RKQ49" s="31"/>
      <c r="RKR49" s="31"/>
      <c r="RKS49" s="31"/>
      <c r="RKT49" s="31"/>
      <c r="RKU49" s="31"/>
      <c r="RKV49" s="31"/>
      <c r="RKW49" s="31"/>
      <c r="RKX49" s="31"/>
      <c r="RKY49" s="31"/>
      <c r="RKZ49" s="31"/>
      <c r="RLA49" s="31"/>
      <c r="RLB49" s="31"/>
      <c r="RLC49" s="31"/>
      <c r="RLD49" s="31"/>
      <c r="RLE49" s="31"/>
      <c r="RLF49" s="31"/>
      <c r="RLG49" s="31"/>
      <c r="RLH49" s="31"/>
      <c r="RLI49" s="31"/>
      <c r="RLJ49" s="31"/>
      <c r="RLK49" s="31"/>
      <c r="RLL49" s="31"/>
      <c r="RLM49" s="31"/>
      <c r="RLN49" s="31"/>
      <c r="RLO49" s="31"/>
      <c r="RLP49" s="31"/>
      <c r="RLQ49" s="31"/>
      <c r="RLR49" s="31"/>
      <c r="RLS49" s="31"/>
      <c r="RLT49" s="31"/>
      <c r="RLU49" s="31"/>
      <c r="RLV49" s="31"/>
      <c r="RLW49" s="31"/>
      <c r="RLX49" s="31"/>
      <c r="RLY49" s="31"/>
      <c r="RLZ49" s="31"/>
      <c r="RMA49" s="31"/>
      <c r="RMB49" s="31"/>
      <c r="RMC49" s="31"/>
      <c r="RMD49" s="31"/>
      <c r="RME49" s="31"/>
      <c r="RMF49" s="31"/>
      <c r="RMG49" s="31"/>
      <c r="RMH49" s="31"/>
      <c r="RMI49" s="31"/>
      <c r="RMJ49" s="31"/>
      <c r="RMK49" s="31"/>
      <c r="RML49" s="31"/>
      <c r="RMM49" s="31"/>
      <c r="RMN49" s="31"/>
      <c r="RMO49" s="31"/>
      <c r="RMP49" s="31"/>
      <c r="RMQ49" s="31"/>
      <c r="RMR49" s="31"/>
      <c r="RMS49" s="31"/>
      <c r="RMT49" s="31"/>
      <c r="RMU49" s="31"/>
      <c r="RMV49" s="31"/>
      <c r="RMW49" s="31"/>
      <c r="RMX49" s="31"/>
      <c r="RMY49" s="31"/>
      <c r="RMZ49" s="31"/>
      <c r="RNA49" s="31"/>
      <c r="RNB49" s="31"/>
      <c r="RNC49" s="31"/>
      <c r="RND49" s="31"/>
      <c r="RNE49" s="31"/>
      <c r="RNF49" s="31"/>
      <c r="RNG49" s="31"/>
      <c r="RNH49" s="31"/>
      <c r="RNI49" s="31"/>
      <c r="RNJ49" s="31"/>
      <c r="RNK49" s="31"/>
      <c r="RNL49" s="31"/>
      <c r="RNM49" s="31"/>
      <c r="RNN49" s="31"/>
      <c r="RNO49" s="31"/>
      <c r="RNP49" s="31"/>
      <c r="RNQ49" s="31"/>
      <c r="RNR49" s="31"/>
      <c r="RNS49" s="31"/>
      <c r="RNT49" s="31"/>
      <c r="RNU49" s="31"/>
      <c r="RNV49" s="31"/>
      <c r="RNW49" s="31"/>
      <c r="RNX49" s="31"/>
      <c r="RNY49" s="31"/>
      <c r="RNZ49" s="31"/>
      <c r="ROA49" s="31"/>
      <c r="ROB49" s="31"/>
      <c r="ROC49" s="31"/>
      <c r="ROD49" s="31"/>
      <c r="ROE49" s="31"/>
      <c r="ROF49" s="31"/>
      <c r="ROG49" s="31"/>
      <c r="ROH49" s="31"/>
      <c r="ROI49" s="31"/>
      <c r="ROJ49" s="31"/>
      <c r="ROK49" s="31"/>
      <c r="ROL49" s="31"/>
      <c r="ROM49" s="31"/>
      <c r="RON49" s="31"/>
      <c r="ROO49" s="31"/>
      <c r="ROP49" s="31"/>
      <c r="ROQ49" s="31"/>
      <c r="ROR49" s="31"/>
      <c r="ROS49" s="31"/>
      <c r="ROT49" s="31"/>
      <c r="ROU49" s="31"/>
      <c r="ROV49" s="31"/>
      <c r="ROW49" s="31"/>
      <c r="ROX49" s="31"/>
      <c r="ROY49" s="31"/>
      <c r="ROZ49" s="31"/>
      <c r="RPA49" s="31"/>
      <c r="RPB49" s="31"/>
      <c r="RPC49" s="31"/>
      <c r="RPD49" s="31"/>
      <c r="RPE49" s="31"/>
      <c r="RPF49" s="31"/>
      <c r="RPG49" s="31"/>
      <c r="RPH49" s="31"/>
      <c r="RPI49" s="31"/>
      <c r="RPJ49" s="31"/>
      <c r="RPK49" s="31"/>
      <c r="RPL49" s="31"/>
      <c r="RPM49" s="31"/>
      <c r="RPN49" s="31"/>
      <c r="RPO49" s="31"/>
      <c r="RPP49" s="31"/>
      <c r="RPQ49" s="31"/>
      <c r="RPR49" s="31"/>
      <c r="RPS49" s="31"/>
      <c r="RPT49" s="31"/>
      <c r="RPU49" s="31"/>
      <c r="RPV49" s="31"/>
      <c r="RPW49" s="31"/>
      <c r="RPX49" s="31"/>
      <c r="RPY49" s="31"/>
      <c r="RPZ49" s="31"/>
      <c r="RQA49" s="31"/>
      <c r="RQB49" s="31"/>
      <c r="RQC49" s="31"/>
      <c r="RQD49" s="31"/>
      <c r="RQE49" s="31"/>
      <c r="RQF49" s="31"/>
      <c r="RQG49" s="31"/>
      <c r="RQH49" s="31"/>
      <c r="RQI49" s="31"/>
      <c r="RQJ49" s="31"/>
      <c r="RQK49" s="31"/>
      <c r="RQL49" s="31"/>
      <c r="RQM49" s="31"/>
      <c r="RQN49" s="31"/>
      <c r="RQO49" s="31"/>
      <c r="RQP49" s="31"/>
      <c r="RQQ49" s="31"/>
      <c r="RQR49" s="31"/>
      <c r="RQS49" s="31"/>
      <c r="RQT49" s="31"/>
      <c r="RQU49" s="31"/>
      <c r="RQV49" s="31"/>
      <c r="RQW49" s="31"/>
      <c r="RQX49" s="31"/>
      <c r="RQY49" s="31"/>
      <c r="RQZ49" s="31"/>
      <c r="RRA49" s="31"/>
      <c r="RRB49" s="31"/>
      <c r="RRC49" s="31"/>
      <c r="RRD49" s="31"/>
      <c r="RRE49" s="31"/>
      <c r="RRF49" s="31"/>
      <c r="RRG49" s="31"/>
      <c r="RRH49" s="31"/>
      <c r="RRI49" s="31"/>
      <c r="RRJ49" s="31"/>
      <c r="RRK49" s="31"/>
      <c r="RRL49" s="31"/>
      <c r="RRM49" s="31"/>
      <c r="RRN49" s="31"/>
      <c r="RRO49" s="31"/>
      <c r="RRP49" s="31"/>
      <c r="RRQ49" s="31"/>
      <c r="RRR49" s="31"/>
      <c r="RRS49" s="31"/>
      <c r="RRT49" s="31"/>
      <c r="RRU49" s="31"/>
      <c r="RRV49" s="31"/>
      <c r="RRW49" s="31"/>
      <c r="RRX49" s="31"/>
      <c r="RRY49" s="31"/>
      <c r="RRZ49" s="31"/>
      <c r="RSA49" s="31"/>
      <c r="RSB49" s="31"/>
      <c r="RSC49" s="31"/>
      <c r="RSD49" s="31"/>
      <c r="RSE49" s="31"/>
      <c r="RSF49" s="31"/>
      <c r="RSG49" s="31"/>
      <c r="RSH49" s="31"/>
      <c r="RSI49" s="31"/>
      <c r="RSJ49" s="31"/>
      <c r="RSK49" s="31"/>
      <c r="RSL49" s="31"/>
      <c r="RSM49" s="31"/>
      <c r="RSN49" s="31"/>
      <c r="RSO49" s="31"/>
      <c r="RSP49" s="31"/>
      <c r="RSQ49" s="31"/>
      <c r="RSR49" s="31"/>
      <c r="RSS49" s="31"/>
      <c r="RST49" s="31"/>
      <c r="RSU49" s="31"/>
      <c r="RSV49" s="31"/>
      <c r="RSW49" s="31"/>
      <c r="RSX49" s="31"/>
      <c r="RSY49" s="31"/>
      <c r="RSZ49" s="31"/>
      <c r="RTA49" s="31"/>
      <c r="RTB49" s="31"/>
      <c r="RTC49" s="31"/>
      <c r="RTD49" s="31"/>
      <c r="RTE49" s="31"/>
      <c r="RTF49" s="31"/>
      <c r="RTG49" s="31"/>
      <c r="RTH49" s="31"/>
      <c r="RTI49" s="31"/>
      <c r="RTJ49" s="31"/>
      <c r="RTK49" s="31"/>
      <c r="RTL49" s="31"/>
      <c r="RTM49" s="31"/>
      <c r="RTN49" s="31"/>
      <c r="RTO49" s="31"/>
      <c r="RTP49" s="31"/>
      <c r="RTQ49" s="31"/>
      <c r="RTR49" s="31"/>
      <c r="RTS49" s="31"/>
      <c r="RTT49" s="31"/>
      <c r="RTU49" s="31"/>
      <c r="RTV49" s="31"/>
      <c r="RTW49" s="31"/>
      <c r="RTX49" s="31"/>
      <c r="RTY49" s="31"/>
      <c r="RTZ49" s="31"/>
      <c r="RUA49" s="31"/>
      <c r="RUB49" s="31"/>
      <c r="RUC49" s="31"/>
      <c r="RUD49" s="31"/>
      <c r="RUE49" s="31"/>
      <c r="RUF49" s="31"/>
      <c r="RUG49" s="31"/>
      <c r="RUH49" s="31"/>
      <c r="RUI49" s="31"/>
      <c r="RUJ49" s="31"/>
      <c r="RUK49" s="31"/>
      <c r="RUL49" s="31"/>
      <c r="RUM49" s="31"/>
      <c r="RUN49" s="31"/>
      <c r="RUO49" s="31"/>
      <c r="RUP49" s="31"/>
      <c r="RUQ49" s="31"/>
      <c r="RUR49" s="31"/>
      <c r="RUS49" s="31"/>
      <c r="RUT49" s="31"/>
      <c r="RUU49" s="31"/>
      <c r="RUV49" s="31"/>
      <c r="RUW49" s="31"/>
      <c r="RUX49" s="31"/>
      <c r="RUY49" s="31"/>
      <c r="RUZ49" s="31"/>
      <c r="RVA49" s="31"/>
      <c r="RVB49" s="31"/>
      <c r="RVC49" s="31"/>
      <c r="RVD49" s="31"/>
      <c r="RVE49" s="31"/>
      <c r="RVF49" s="31"/>
      <c r="RVG49" s="31"/>
      <c r="RVH49" s="31"/>
      <c r="RVI49" s="31"/>
      <c r="RVJ49" s="31"/>
      <c r="RVK49" s="31"/>
      <c r="RVL49" s="31"/>
      <c r="RVM49" s="31"/>
      <c r="RVN49" s="31"/>
      <c r="RVO49" s="31"/>
      <c r="RVP49" s="31"/>
      <c r="RVQ49" s="31"/>
      <c r="RVR49" s="31"/>
      <c r="RVS49" s="31"/>
      <c r="RVT49" s="31"/>
      <c r="RVU49" s="31"/>
      <c r="RVV49" s="31"/>
      <c r="RVW49" s="31"/>
      <c r="RVX49" s="31"/>
      <c r="RVY49" s="31"/>
      <c r="RVZ49" s="31"/>
      <c r="RWA49" s="31"/>
      <c r="RWB49" s="31"/>
      <c r="RWC49" s="31"/>
      <c r="RWD49" s="31"/>
      <c r="RWE49" s="31"/>
      <c r="RWF49" s="31"/>
      <c r="RWG49" s="31"/>
      <c r="RWH49" s="31"/>
      <c r="RWI49" s="31"/>
      <c r="RWJ49" s="31"/>
      <c r="RWK49" s="31"/>
      <c r="RWL49" s="31"/>
      <c r="RWM49" s="31"/>
      <c r="RWN49" s="31"/>
      <c r="RWO49" s="31"/>
      <c r="RWP49" s="31"/>
      <c r="RWQ49" s="31"/>
      <c r="RWR49" s="31"/>
      <c r="RWS49" s="31"/>
      <c r="RWT49" s="31"/>
      <c r="RWU49" s="31"/>
      <c r="RWV49" s="31"/>
      <c r="RWW49" s="31"/>
      <c r="RWX49" s="31"/>
      <c r="RWY49" s="31"/>
      <c r="RWZ49" s="31"/>
      <c r="RXA49" s="31"/>
      <c r="RXB49" s="31"/>
      <c r="RXC49" s="31"/>
      <c r="RXD49" s="31"/>
      <c r="RXE49" s="31"/>
      <c r="RXF49" s="31"/>
      <c r="RXG49" s="31"/>
      <c r="RXH49" s="31"/>
      <c r="RXI49" s="31"/>
      <c r="RXJ49" s="31"/>
      <c r="RXK49" s="31"/>
      <c r="RXL49" s="31"/>
      <c r="RXM49" s="31"/>
      <c r="RXN49" s="31"/>
      <c r="RXO49" s="31"/>
      <c r="RXP49" s="31"/>
      <c r="RXQ49" s="31"/>
      <c r="RXR49" s="31"/>
      <c r="RXS49" s="31"/>
      <c r="RXT49" s="31"/>
      <c r="RXU49" s="31"/>
      <c r="RXV49" s="31"/>
      <c r="RXW49" s="31"/>
      <c r="RXX49" s="31"/>
      <c r="RXY49" s="31"/>
      <c r="RXZ49" s="31"/>
      <c r="RYA49" s="31"/>
      <c r="RYB49" s="31"/>
      <c r="RYC49" s="31"/>
      <c r="RYD49" s="31"/>
      <c r="RYE49" s="31"/>
      <c r="RYF49" s="31"/>
      <c r="RYG49" s="31"/>
      <c r="RYH49" s="31"/>
      <c r="RYI49" s="31"/>
      <c r="RYJ49" s="31"/>
      <c r="RYK49" s="31"/>
      <c r="RYL49" s="31"/>
      <c r="RYM49" s="31"/>
      <c r="RYN49" s="31"/>
      <c r="RYO49" s="31"/>
      <c r="RYP49" s="31"/>
      <c r="RYQ49" s="31"/>
      <c r="RYR49" s="31"/>
      <c r="RYS49" s="31"/>
      <c r="RYT49" s="31"/>
      <c r="RYU49" s="31"/>
      <c r="RYV49" s="31"/>
      <c r="RYW49" s="31"/>
      <c r="RYX49" s="31"/>
      <c r="RYY49" s="31"/>
      <c r="RYZ49" s="31"/>
      <c r="RZA49" s="31"/>
      <c r="RZB49" s="31"/>
      <c r="RZC49" s="31"/>
      <c r="RZD49" s="31"/>
      <c r="RZE49" s="31"/>
      <c r="RZF49" s="31"/>
      <c r="RZG49" s="31"/>
      <c r="RZH49" s="31"/>
      <c r="RZI49" s="31"/>
      <c r="RZJ49" s="31"/>
      <c r="RZK49" s="31"/>
      <c r="RZL49" s="31"/>
      <c r="RZM49" s="31"/>
      <c r="RZN49" s="31"/>
      <c r="RZO49" s="31"/>
      <c r="RZP49" s="31"/>
      <c r="RZQ49" s="31"/>
      <c r="RZR49" s="31"/>
      <c r="RZS49" s="31"/>
      <c r="RZT49" s="31"/>
      <c r="RZU49" s="31"/>
      <c r="RZV49" s="31"/>
      <c r="RZW49" s="31"/>
      <c r="RZX49" s="31"/>
      <c r="RZY49" s="31"/>
      <c r="RZZ49" s="31"/>
      <c r="SAA49" s="31"/>
      <c r="SAB49" s="31"/>
      <c r="SAC49" s="31"/>
      <c r="SAD49" s="31"/>
      <c r="SAE49" s="31"/>
      <c r="SAF49" s="31"/>
      <c r="SAG49" s="31"/>
      <c r="SAH49" s="31"/>
      <c r="SAI49" s="31"/>
      <c r="SAJ49" s="31"/>
      <c r="SAK49" s="31"/>
      <c r="SAL49" s="31"/>
      <c r="SAM49" s="31"/>
      <c r="SAN49" s="31"/>
      <c r="SAO49" s="31"/>
      <c r="SAP49" s="31"/>
      <c r="SAQ49" s="31"/>
      <c r="SAR49" s="31"/>
      <c r="SAS49" s="31"/>
      <c r="SAT49" s="31"/>
      <c r="SAU49" s="31"/>
      <c r="SAV49" s="31"/>
      <c r="SAW49" s="31"/>
      <c r="SAX49" s="31"/>
      <c r="SAY49" s="31"/>
      <c r="SAZ49" s="31"/>
      <c r="SBA49" s="31"/>
      <c r="SBB49" s="31"/>
      <c r="SBC49" s="31"/>
      <c r="SBD49" s="31"/>
      <c r="SBE49" s="31"/>
      <c r="SBF49" s="31"/>
      <c r="SBG49" s="31"/>
      <c r="SBH49" s="31"/>
      <c r="SBI49" s="31"/>
      <c r="SBJ49" s="31"/>
      <c r="SBK49" s="31"/>
      <c r="SBL49" s="31"/>
      <c r="SBM49" s="31"/>
      <c r="SBN49" s="31"/>
      <c r="SBO49" s="31"/>
      <c r="SBP49" s="31"/>
      <c r="SBQ49" s="31"/>
      <c r="SBR49" s="31"/>
      <c r="SBS49" s="31"/>
      <c r="SBT49" s="31"/>
      <c r="SBU49" s="31"/>
      <c r="SBV49" s="31"/>
      <c r="SBW49" s="31"/>
      <c r="SBX49" s="31"/>
      <c r="SBY49" s="31"/>
      <c r="SBZ49" s="31"/>
      <c r="SCA49" s="31"/>
      <c r="SCB49" s="31"/>
      <c r="SCC49" s="31"/>
      <c r="SCD49" s="31"/>
      <c r="SCE49" s="31"/>
      <c r="SCF49" s="31"/>
      <c r="SCG49" s="31"/>
      <c r="SCH49" s="31"/>
      <c r="SCI49" s="31"/>
      <c r="SCJ49" s="31"/>
      <c r="SCK49" s="31"/>
      <c r="SCL49" s="31"/>
      <c r="SCM49" s="31"/>
      <c r="SCN49" s="31"/>
      <c r="SCO49" s="31"/>
      <c r="SCP49" s="31"/>
      <c r="SCQ49" s="31"/>
      <c r="SCR49" s="31"/>
      <c r="SCS49" s="31"/>
      <c r="SCT49" s="31"/>
      <c r="SCU49" s="31"/>
      <c r="SCV49" s="31"/>
      <c r="SCW49" s="31"/>
      <c r="SCX49" s="31"/>
      <c r="SCY49" s="31"/>
      <c r="SCZ49" s="31"/>
      <c r="SDA49" s="31"/>
      <c r="SDB49" s="31"/>
      <c r="SDC49" s="31"/>
      <c r="SDD49" s="31"/>
      <c r="SDE49" s="31"/>
      <c r="SDF49" s="31"/>
      <c r="SDG49" s="31"/>
      <c r="SDH49" s="31"/>
      <c r="SDI49" s="31"/>
      <c r="SDJ49" s="31"/>
      <c r="SDK49" s="31"/>
      <c r="SDL49" s="31"/>
      <c r="SDM49" s="31"/>
      <c r="SDN49" s="31"/>
      <c r="SDO49" s="31"/>
      <c r="SDP49" s="31"/>
      <c r="SDQ49" s="31"/>
      <c r="SDR49" s="31"/>
      <c r="SDS49" s="31"/>
      <c r="SDT49" s="31"/>
      <c r="SDU49" s="31"/>
      <c r="SDV49" s="31"/>
      <c r="SDW49" s="31"/>
      <c r="SDX49" s="31"/>
      <c r="SDY49" s="31"/>
      <c r="SDZ49" s="31"/>
      <c r="SEA49" s="31"/>
      <c r="SEB49" s="31"/>
      <c r="SEC49" s="31"/>
      <c r="SED49" s="31"/>
      <c r="SEE49" s="31"/>
      <c r="SEF49" s="31"/>
      <c r="SEG49" s="31"/>
      <c r="SEH49" s="31"/>
      <c r="SEI49" s="31"/>
      <c r="SEJ49" s="31"/>
      <c r="SEK49" s="31"/>
      <c r="SEL49" s="31"/>
      <c r="SEM49" s="31"/>
      <c r="SEN49" s="31"/>
      <c r="SEO49" s="31"/>
      <c r="SEP49" s="31"/>
      <c r="SEQ49" s="31"/>
      <c r="SER49" s="31"/>
      <c r="SES49" s="31"/>
      <c r="SET49" s="31"/>
      <c r="SEU49" s="31"/>
      <c r="SEV49" s="31"/>
      <c r="SEW49" s="31"/>
      <c r="SEX49" s="31"/>
      <c r="SEY49" s="31"/>
      <c r="SEZ49" s="31"/>
      <c r="SFA49" s="31"/>
      <c r="SFB49" s="31"/>
      <c r="SFC49" s="31"/>
      <c r="SFD49" s="31"/>
      <c r="SFE49" s="31"/>
      <c r="SFF49" s="31"/>
      <c r="SFG49" s="31"/>
      <c r="SFH49" s="31"/>
      <c r="SFI49" s="31"/>
      <c r="SFJ49" s="31"/>
      <c r="SFK49" s="31"/>
      <c r="SFL49" s="31"/>
      <c r="SFM49" s="31"/>
      <c r="SFN49" s="31"/>
      <c r="SFO49" s="31"/>
      <c r="SFP49" s="31"/>
      <c r="SFQ49" s="31"/>
      <c r="SFR49" s="31"/>
      <c r="SFS49" s="31"/>
      <c r="SFT49" s="31"/>
      <c r="SFU49" s="31"/>
      <c r="SFV49" s="31"/>
      <c r="SFW49" s="31"/>
      <c r="SFX49" s="31"/>
      <c r="SFY49" s="31"/>
      <c r="SFZ49" s="31"/>
      <c r="SGA49" s="31"/>
      <c r="SGB49" s="31"/>
      <c r="SGC49" s="31"/>
      <c r="SGD49" s="31"/>
      <c r="SGE49" s="31"/>
      <c r="SGF49" s="31"/>
      <c r="SGG49" s="31"/>
      <c r="SGH49" s="31"/>
      <c r="SGI49" s="31"/>
      <c r="SGJ49" s="31"/>
      <c r="SGK49" s="31"/>
      <c r="SGL49" s="31"/>
      <c r="SGM49" s="31"/>
      <c r="SGN49" s="31"/>
      <c r="SGO49" s="31"/>
      <c r="SGP49" s="31"/>
      <c r="SGQ49" s="31"/>
      <c r="SGR49" s="31"/>
      <c r="SGS49" s="31"/>
      <c r="SGT49" s="31"/>
      <c r="SGU49" s="31"/>
      <c r="SGV49" s="31"/>
      <c r="SGW49" s="31"/>
      <c r="SGX49" s="31"/>
      <c r="SGY49" s="31"/>
      <c r="SGZ49" s="31"/>
      <c r="SHA49" s="31"/>
      <c r="SHB49" s="31"/>
      <c r="SHC49" s="31"/>
      <c r="SHD49" s="31"/>
      <c r="SHE49" s="31"/>
      <c r="SHF49" s="31"/>
      <c r="SHG49" s="31"/>
      <c r="SHH49" s="31"/>
      <c r="SHI49" s="31"/>
      <c r="SHJ49" s="31"/>
      <c r="SHK49" s="31"/>
      <c r="SHL49" s="31"/>
      <c r="SHM49" s="31"/>
      <c r="SHN49" s="31"/>
      <c r="SHO49" s="31"/>
      <c r="SHP49" s="31"/>
      <c r="SHQ49" s="31"/>
      <c r="SHR49" s="31"/>
      <c r="SHS49" s="31"/>
      <c r="SHT49" s="31"/>
      <c r="SHU49" s="31"/>
      <c r="SHV49" s="31"/>
      <c r="SHW49" s="31"/>
      <c r="SHX49" s="31"/>
      <c r="SHY49" s="31"/>
      <c r="SHZ49" s="31"/>
      <c r="SIA49" s="31"/>
      <c r="SIB49" s="31"/>
      <c r="SIC49" s="31"/>
      <c r="SID49" s="31"/>
      <c r="SIE49" s="31"/>
      <c r="SIF49" s="31"/>
      <c r="SIG49" s="31"/>
      <c r="SIH49" s="31"/>
      <c r="SII49" s="31"/>
      <c r="SIJ49" s="31"/>
      <c r="SIK49" s="31"/>
      <c r="SIL49" s="31"/>
      <c r="SIM49" s="31"/>
      <c r="SIN49" s="31"/>
      <c r="SIO49" s="31"/>
      <c r="SIP49" s="31"/>
      <c r="SIQ49" s="31"/>
      <c r="SIR49" s="31"/>
      <c r="SIS49" s="31"/>
      <c r="SIT49" s="31"/>
      <c r="SIU49" s="31"/>
      <c r="SIV49" s="31"/>
      <c r="SIW49" s="31"/>
      <c r="SIX49" s="31"/>
      <c r="SIY49" s="31"/>
      <c r="SIZ49" s="31"/>
      <c r="SJA49" s="31"/>
      <c r="SJB49" s="31"/>
      <c r="SJC49" s="31"/>
      <c r="SJD49" s="31"/>
      <c r="SJE49" s="31"/>
      <c r="SJF49" s="31"/>
      <c r="SJG49" s="31"/>
      <c r="SJH49" s="31"/>
      <c r="SJI49" s="31"/>
      <c r="SJJ49" s="31"/>
      <c r="SJK49" s="31"/>
      <c r="SJL49" s="31"/>
      <c r="SJM49" s="31"/>
      <c r="SJN49" s="31"/>
      <c r="SJO49" s="31"/>
      <c r="SJP49" s="31"/>
      <c r="SJQ49" s="31"/>
      <c r="SJR49" s="31"/>
      <c r="SJS49" s="31"/>
      <c r="SJT49" s="31"/>
      <c r="SJU49" s="31"/>
      <c r="SJV49" s="31"/>
      <c r="SJW49" s="31"/>
      <c r="SJX49" s="31"/>
      <c r="SJY49" s="31"/>
      <c r="SJZ49" s="31"/>
      <c r="SKA49" s="31"/>
      <c r="SKB49" s="31"/>
      <c r="SKC49" s="31"/>
      <c r="SKD49" s="31"/>
      <c r="SKE49" s="31"/>
      <c r="SKF49" s="31"/>
      <c r="SKG49" s="31"/>
      <c r="SKH49" s="31"/>
      <c r="SKI49" s="31"/>
      <c r="SKJ49" s="31"/>
      <c r="SKK49" s="31"/>
      <c r="SKL49" s="31"/>
      <c r="SKM49" s="31"/>
      <c r="SKN49" s="31"/>
      <c r="SKO49" s="31"/>
      <c r="SKP49" s="31"/>
      <c r="SKQ49" s="31"/>
      <c r="SKR49" s="31"/>
      <c r="SKS49" s="31"/>
      <c r="SKT49" s="31"/>
      <c r="SKU49" s="31"/>
      <c r="SKV49" s="31"/>
      <c r="SKW49" s="31"/>
      <c r="SKX49" s="31"/>
      <c r="SKY49" s="31"/>
      <c r="SKZ49" s="31"/>
      <c r="SLA49" s="31"/>
      <c r="SLB49" s="31"/>
      <c r="SLC49" s="31"/>
      <c r="SLD49" s="31"/>
      <c r="SLE49" s="31"/>
      <c r="SLF49" s="31"/>
      <c r="SLG49" s="31"/>
      <c r="SLH49" s="31"/>
      <c r="SLI49" s="31"/>
      <c r="SLJ49" s="31"/>
      <c r="SLK49" s="31"/>
      <c r="SLL49" s="31"/>
      <c r="SLM49" s="31"/>
      <c r="SLN49" s="31"/>
      <c r="SLO49" s="31"/>
      <c r="SLP49" s="31"/>
      <c r="SLQ49" s="31"/>
      <c r="SLR49" s="31"/>
      <c r="SLS49" s="31"/>
      <c r="SLT49" s="31"/>
      <c r="SLU49" s="31"/>
      <c r="SLV49" s="31"/>
      <c r="SLW49" s="31"/>
      <c r="SLX49" s="31"/>
      <c r="SLY49" s="31"/>
      <c r="SLZ49" s="31"/>
      <c r="SMA49" s="31"/>
      <c r="SMB49" s="31"/>
      <c r="SMC49" s="31"/>
      <c r="SMD49" s="31"/>
      <c r="SME49" s="31"/>
      <c r="SMF49" s="31"/>
      <c r="SMG49" s="31"/>
      <c r="SMH49" s="31"/>
      <c r="SMI49" s="31"/>
      <c r="SMJ49" s="31"/>
      <c r="SMK49" s="31"/>
      <c r="SML49" s="31"/>
      <c r="SMM49" s="31"/>
      <c r="SMN49" s="31"/>
      <c r="SMO49" s="31"/>
      <c r="SMP49" s="31"/>
      <c r="SMQ49" s="31"/>
      <c r="SMR49" s="31"/>
      <c r="SMS49" s="31"/>
      <c r="SMT49" s="31"/>
      <c r="SMU49" s="31"/>
      <c r="SMV49" s="31"/>
      <c r="SMW49" s="31"/>
      <c r="SMX49" s="31"/>
      <c r="SMY49" s="31"/>
      <c r="SMZ49" s="31"/>
      <c r="SNA49" s="31"/>
      <c r="SNB49" s="31"/>
      <c r="SNC49" s="31"/>
      <c r="SND49" s="31"/>
      <c r="SNE49" s="31"/>
      <c r="SNF49" s="31"/>
      <c r="SNG49" s="31"/>
      <c r="SNH49" s="31"/>
      <c r="SNI49" s="31"/>
      <c r="SNJ49" s="31"/>
      <c r="SNK49" s="31"/>
      <c r="SNL49" s="31"/>
      <c r="SNM49" s="31"/>
      <c r="SNN49" s="31"/>
      <c r="SNO49" s="31"/>
      <c r="SNP49" s="31"/>
      <c r="SNQ49" s="31"/>
      <c r="SNR49" s="31"/>
      <c r="SNS49" s="31"/>
      <c r="SNT49" s="31"/>
      <c r="SNU49" s="31"/>
      <c r="SNV49" s="31"/>
      <c r="SNW49" s="31"/>
      <c r="SNX49" s="31"/>
      <c r="SNY49" s="31"/>
      <c r="SNZ49" s="31"/>
      <c r="SOA49" s="31"/>
      <c r="SOB49" s="31"/>
      <c r="SOC49" s="31"/>
      <c r="SOD49" s="31"/>
      <c r="SOE49" s="31"/>
      <c r="SOF49" s="31"/>
      <c r="SOG49" s="31"/>
      <c r="SOH49" s="31"/>
      <c r="SOI49" s="31"/>
      <c r="SOJ49" s="31"/>
      <c r="SOK49" s="31"/>
      <c r="SOL49" s="31"/>
      <c r="SOM49" s="31"/>
      <c r="SON49" s="31"/>
      <c r="SOO49" s="31"/>
      <c r="SOP49" s="31"/>
      <c r="SOQ49" s="31"/>
      <c r="SOR49" s="31"/>
      <c r="SOS49" s="31"/>
      <c r="SOT49" s="31"/>
      <c r="SOU49" s="31"/>
      <c r="SOV49" s="31"/>
      <c r="SOW49" s="31"/>
      <c r="SOX49" s="31"/>
      <c r="SOY49" s="31"/>
      <c r="SOZ49" s="31"/>
      <c r="SPA49" s="31"/>
      <c r="SPB49" s="31"/>
      <c r="SPC49" s="31"/>
      <c r="SPD49" s="31"/>
      <c r="SPE49" s="31"/>
      <c r="SPF49" s="31"/>
      <c r="SPG49" s="31"/>
      <c r="SPH49" s="31"/>
      <c r="SPI49" s="31"/>
      <c r="SPJ49" s="31"/>
      <c r="SPK49" s="31"/>
      <c r="SPL49" s="31"/>
      <c r="SPM49" s="31"/>
      <c r="SPN49" s="31"/>
      <c r="SPO49" s="31"/>
      <c r="SPP49" s="31"/>
      <c r="SPQ49" s="31"/>
      <c r="SPR49" s="31"/>
      <c r="SPS49" s="31"/>
      <c r="SPT49" s="31"/>
      <c r="SPU49" s="31"/>
      <c r="SPV49" s="31"/>
      <c r="SPW49" s="31"/>
      <c r="SPX49" s="31"/>
      <c r="SPY49" s="31"/>
      <c r="SPZ49" s="31"/>
      <c r="SQA49" s="31"/>
      <c r="SQB49" s="31"/>
      <c r="SQC49" s="31"/>
      <c r="SQD49" s="31"/>
      <c r="SQE49" s="31"/>
      <c r="SQF49" s="31"/>
      <c r="SQG49" s="31"/>
      <c r="SQH49" s="31"/>
      <c r="SQI49" s="31"/>
      <c r="SQJ49" s="31"/>
      <c r="SQK49" s="31"/>
      <c r="SQL49" s="31"/>
      <c r="SQM49" s="31"/>
      <c r="SQN49" s="31"/>
      <c r="SQO49" s="31"/>
      <c r="SQP49" s="31"/>
      <c r="SQQ49" s="31"/>
      <c r="SQR49" s="31"/>
      <c r="SQS49" s="31"/>
      <c r="SQT49" s="31"/>
      <c r="SQU49" s="31"/>
      <c r="SQV49" s="31"/>
      <c r="SQW49" s="31"/>
      <c r="SQX49" s="31"/>
      <c r="SQY49" s="31"/>
      <c r="SQZ49" s="31"/>
      <c r="SRA49" s="31"/>
      <c r="SRB49" s="31"/>
      <c r="SRC49" s="31"/>
      <c r="SRD49" s="31"/>
      <c r="SRE49" s="31"/>
      <c r="SRF49" s="31"/>
      <c r="SRG49" s="31"/>
      <c r="SRH49" s="31"/>
      <c r="SRI49" s="31"/>
      <c r="SRJ49" s="31"/>
      <c r="SRK49" s="31"/>
      <c r="SRL49" s="31"/>
      <c r="SRM49" s="31"/>
      <c r="SRN49" s="31"/>
      <c r="SRO49" s="31"/>
      <c r="SRP49" s="31"/>
      <c r="SRQ49" s="31"/>
      <c r="SRR49" s="31"/>
      <c r="SRS49" s="31"/>
      <c r="SRT49" s="31"/>
      <c r="SRU49" s="31"/>
      <c r="SRV49" s="31"/>
      <c r="SRW49" s="31"/>
      <c r="SRX49" s="31"/>
      <c r="SRY49" s="31"/>
      <c r="SRZ49" s="31"/>
      <c r="SSA49" s="31"/>
      <c r="SSB49" s="31"/>
      <c r="SSC49" s="31"/>
      <c r="SSD49" s="31"/>
      <c r="SSE49" s="31"/>
      <c r="SSF49" s="31"/>
      <c r="SSG49" s="31"/>
      <c r="SSH49" s="31"/>
      <c r="SSI49" s="31"/>
      <c r="SSJ49" s="31"/>
      <c r="SSK49" s="31"/>
      <c r="SSL49" s="31"/>
      <c r="SSM49" s="31"/>
      <c r="SSN49" s="31"/>
      <c r="SSO49" s="31"/>
      <c r="SSP49" s="31"/>
      <c r="SSQ49" s="31"/>
      <c r="SSR49" s="31"/>
      <c r="SSS49" s="31"/>
      <c r="SST49" s="31"/>
      <c r="SSU49" s="31"/>
      <c r="SSV49" s="31"/>
      <c r="SSW49" s="31"/>
      <c r="SSX49" s="31"/>
      <c r="SSY49" s="31"/>
      <c r="SSZ49" s="31"/>
      <c r="STA49" s="31"/>
      <c r="STB49" s="31"/>
      <c r="STC49" s="31"/>
      <c r="STD49" s="31"/>
      <c r="STE49" s="31"/>
      <c r="STF49" s="31"/>
      <c r="STG49" s="31"/>
      <c r="STH49" s="31"/>
      <c r="STI49" s="31"/>
      <c r="STJ49" s="31"/>
      <c r="STK49" s="31"/>
      <c r="STL49" s="31"/>
      <c r="STM49" s="31"/>
      <c r="STN49" s="31"/>
      <c r="STO49" s="31"/>
      <c r="STP49" s="31"/>
      <c r="STQ49" s="31"/>
      <c r="STR49" s="31"/>
      <c r="STS49" s="31"/>
      <c r="STT49" s="31"/>
      <c r="STU49" s="31"/>
      <c r="STV49" s="31"/>
      <c r="STW49" s="31"/>
      <c r="STX49" s="31"/>
      <c r="STY49" s="31"/>
      <c r="STZ49" s="31"/>
      <c r="SUA49" s="31"/>
      <c r="SUB49" s="31"/>
      <c r="SUC49" s="31"/>
      <c r="SUD49" s="31"/>
      <c r="SUE49" s="31"/>
      <c r="SUF49" s="31"/>
      <c r="SUG49" s="31"/>
      <c r="SUH49" s="31"/>
      <c r="SUI49" s="31"/>
      <c r="SUJ49" s="31"/>
      <c r="SUK49" s="31"/>
      <c r="SUL49" s="31"/>
      <c r="SUM49" s="31"/>
      <c r="SUN49" s="31"/>
      <c r="SUO49" s="31"/>
      <c r="SUP49" s="31"/>
      <c r="SUQ49" s="31"/>
      <c r="SUR49" s="31"/>
      <c r="SUS49" s="31"/>
      <c r="SUT49" s="31"/>
      <c r="SUU49" s="31"/>
      <c r="SUV49" s="31"/>
      <c r="SUW49" s="31"/>
      <c r="SUX49" s="31"/>
      <c r="SUY49" s="31"/>
      <c r="SUZ49" s="31"/>
      <c r="SVA49" s="31"/>
      <c r="SVB49" s="31"/>
      <c r="SVC49" s="31"/>
      <c r="SVD49" s="31"/>
      <c r="SVE49" s="31"/>
      <c r="SVF49" s="31"/>
      <c r="SVG49" s="31"/>
      <c r="SVH49" s="31"/>
      <c r="SVI49" s="31"/>
      <c r="SVJ49" s="31"/>
      <c r="SVK49" s="31"/>
      <c r="SVL49" s="31"/>
      <c r="SVM49" s="31"/>
      <c r="SVN49" s="31"/>
      <c r="SVO49" s="31"/>
      <c r="SVP49" s="31"/>
      <c r="SVQ49" s="31"/>
      <c r="SVR49" s="31"/>
      <c r="SVS49" s="31"/>
      <c r="SVT49" s="31"/>
      <c r="SVU49" s="31"/>
      <c r="SVV49" s="31"/>
      <c r="SVW49" s="31"/>
      <c r="SVX49" s="31"/>
      <c r="SVY49" s="31"/>
      <c r="SVZ49" s="31"/>
      <c r="SWA49" s="31"/>
      <c r="SWB49" s="31"/>
      <c r="SWC49" s="31"/>
      <c r="SWD49" s="31"/>
      <c r="SWE49" s="31"/>
      <c r="SWF49" s="31"/>
      <c r="SWG49" s="31"/>
      <c r="SWH49" s="31"/>
      <c r="SWI49" s="31"/>
      <c r="SWJ49" s="31"/>
      <c r="SWK49" s="31"/>
      <c r="SWL49" s="31"/>
      <c r="SWM49" s="31"/>
      <c r="SWN49" s="31"/>
      <c r="SWO49" s="31"/>
      <c r="SWP49" s="31"/>
      <c r="SWQ49" s="31"/>
      <c r="SWR49" s="31"/>
      <c r="SWS49" s="31"/>
      <c r="SWT49" s="31"/>
      <c r="SWU49" s="31"/>
      <c r="SWV49" s="31"/>
      <c r="SWW49" s="31"/>
      <c r="SWX49" s="31"/>
      <c r="SWY49" s="31"/>
      <c r="SWZ49" s="31"/>
      <c r="SXA49" s="31"/>
      <c r="SXB49" s="31"/>
      <c r="SXC49" s="31"/>
      <c r="SXD49" s="31"/>
      <c r="SXE49" s="31"/>
      <c r="SXF49" s="31"/>
      <c r="SXG49" s="31"/>
      <c r="SXH49" s="31"/>
      <c r="SXI49" s="31"/>
      <c r="SXJ49" s="31"/>
      <c r="SXK49" s="31"/>
      <c r="SXL49" s="31"/>
      <c r="SXM49" s="31"/>
      <c r="SXN49" s="31"/>
      <c r="SXO49" s="31"/>
      <c r="SXP49" s="31"/>
      <c r="SXQ49" s="31"/>
      <c r="SXR49" s="31"/>
      <c r="SXS49" s="31"/>
      <c r="SXT49" s="31"/>
      <c r="SXU49" s="31"/>
      <c r="SXV49" s="31"/>
      <c r="SXW49" s="31"/>
      <c r="SXX49" s="31"/>
      <c r="SXY49" s="31"/>
      <c r="SXZ49" s="31"/>
      <c r="SYA49" s="31"/>
      <c r="SYB49" s="31"/>
      <c r="SYC49" s="31"/>
      <c r="SYD49" s="31"/>
      <c r="SYE49" s="31"/>
      <c r="SYF49" s="31"/>
      <c r="SYG49" s="31"/>
      <c r="SYH49" s="31"/>
      <c r="SYI49" s="31"/>
      <c r="SYJ49" s="31"/>
      <c r="SYK49" s="31"/>
      <c r="SYL49" s="31"/>
      <c r="SYM49" s="31"/>
      <c r="SYN49" s="31"/>
      <c r="SYO49" s="31"/>
      <c r="SYP49" s="31"/>
      <c r="SYQ49" s="31"/>
      <c r="SYR49" s="31"/>
      <c r="SYS49" s="31"/>
      <c r="SYT49" s="31"/>
      <c r="SYU49" s="31"/>
      <c r="SYV49" s="31"/>
      <c r="SYW49" s="31"/>
      <c r="SYX49" s="31"/>
      <c r="SYY49" s="31"/>
      <c r="SYZ49" s="31"/>
      <c r="SZA49" s="31"/>
      <c r="SZB49" s="31"/>
      <c r="SZC49" s="31"/>
      <c r="SZD49" s="31"/>
      <c r="SZE49" s="31"/>
      <c r="SZF49" s="31"/>
      <c r="SZG49" s="31"/>
      <c r="SZH49" s="31"/>
      <c r="SZI49" s="31"/>
      <c r="SZJ49" s="31"/>
      <c r="SZK49" s="31"/>
      <c r="SZL49" s="31"/>
      <c r="SZM49" s="31"/>
      <c r="SZN49" s="31"/>
      <c r="SZO49" s="31"/>
      <c r="SZP49" s="31"/>
      <c r="SZQ49" s="31"/>
      <c r="SZR49" s="31"/>
      <c r="SZS49" s="31"/>
      <c r="SZT49" s="31"/>
      <c r="SZU49" s="31"/>
      <c r="SZV49" s="31"/>
      <c r="SZW49" s="31"/>
      <c r="SZX49" s="31"/>
      <c r="SZY49" s="31"/>
      <c r="SZZ49" s="31"/>
      <c r="TAA49" s="31"/>
      <c r="TAB49" s="31"/>
      <c r="TAC49" s="31"/>
      <c r="TAD49" s="31"/>
      <c r="TAE49" s="31"/>
      <c r="TAF49" s="31"/>
      <c r="TAG49" s="31"/>
      <c r="TAH49" s="31"/>
      <c r="TAI49" s="31"/>
      <c r="TAJ49" s="31"/>
      <c r="TAK49" s="31"/>
      <c r="TAL49" s="31"/>
      <c r="TAM49" s="31"/>
      <c r="TAN49" s="31"/>
      <c r="TAO49" s="31"/>
      <c r="TAP49" s="31"/>
      <c r="TAQ49" s="31"/>
      <c r="TAR49" s="31"/>
      <c r="TAS49" s="31"/>
      <c r="TAT49" s="31"/>
      <c r="TAU49" s="31"/>
      <c r="TAV49" s="31"/>
      <c r="TAW49" s="31"/>
      <c r="TAX49" s="31"/>
      <c r="TAY49" s="31"/>
      <c r="TAZ49" s="31"/>
      <c r="TBA49" s="31"/>
      <c r="TBB49" s="31"/>
      <c r="TBC49" s="31"/>
      <c r="TBD49" s="31"/>
      <c r="TBE49" s="31"/>
      <c r="TBF49" s="31"/>
      <c r="TBG49" s="31"/>
      <c r="TBH49" s="31"/>
      <c r="TBI49" s="31"/>
      <c r="TBJ49" s="31"/>
      <c r="TBK49" s="31"/>
      <c r="TBL49" s="31"/>
      <c r="TBM49" s="31"/>
      <c r="TBN49" s="31"/>
      <c r="TBO49" s="31"/>
      <c r="TBP49" s="31"/>
      <c r="TBQ49" s="31"/>
      <c r="TBR49" s="31"/>
      <c r="TBS49" s="31"/>
      <c r="TBT49" s="31"/>
      <c r="TBU49" s="31"/>
      <c r="TBV49" s="31"/>
      <c r="TBW49" s="31"/>
      <c r="TBX49" s="31"/>
      <c r="TBY49" s="31"/>
      <c r="TBZ49" s="31"/>
      <c r="TCA49" s="31"/>
      <c r="TCB49" s="31"/>
      <c r="TCC49" s="31"/>
      <c r="TCD49" s="31"/>
      <c r="TCE49" s="31"/>
      <c r="TCF49" s="31"/>
      <c r="TCG49" s="31"/>
      <c r="TCH49" s="31"/>
      <c r="TCI49" s="31"/>
      <c r="TCJ49" s="31"/>
      <c r="TCK49" s="31"/>
      <c r="TCL49" s="31"/>
      <c r="TCM49" s="31"/>
      <c r="TCN49" s="31"/>
      <c r="TCO49" s="31"/>
      <c r="TCP49" s="31"/>
      <c r="TCQ49" s="31"/>
      <c r="TCR49" s="31"/>
      <c r="TCS49" s="31"/>
      <c r="TCT49" s="31"/>
      <c r="TCU49" s="31"/>
      <c r="TCV49" s="31"/>
      <c r="TCW49" s="31"/>
      <c r="TCX49" s="31"/>
      <c r="TCY49" s="31"/>
      <c r="TCZ49" s="31"/>
      <c r="TDA49" s="31"/>
      <c r="TDB49" s="31"/>
      <c r="TDC49" s="31"/>
      <c r="TDD49" s="31"/>
      <c r="TDE49" s="31"/>
      <c r="TDF49" s="31"/>
      <c r="TDG49" s="31"/>
      <c r="TDH49" s="31"/>
      <c r="TDI49" s="31"/>
      <c r="TDJ49" s="31"/>
      <c r="TDK49" s="31"/>
      <c r="TDL49" s="31"/>
      <c r="TDM49" s="31"/>
      <c r="TDN49" s="31"/>
      <c r="TDO49" s="31"/>
      <c r="TDP49" s="31"/>
      <c r="TDQ49" s="31"/>
      <c r="TDR49" s="31"/>
      <c r="TDS49" s="31"/>
      <c r="TDT49" s="31"/>
      <c r="TDU49" s="31"/>
      <c r="TDV49" s="31"/>
      <c r="TDW49" s="31"/>
      <c r="TDX49" s="31"/>
      <c r="TDY49" s="31"/>
      <c r="TDZ49" s="31"/>
      <c r="TEA49" s="31"/>
      <c r="TEB49" s="31"/>
      <c r="TEC49" s="31"/>
      <c r="TED49" s="31"/>
      <c r="TEE49" s="31"/>
      <c r="TEF49" s="31"/>
      <c r="TEG49" s="31"/>
      <c r="TEH49" s="31"/>
      <c r="TEI49" s="31"/>
      <c r="TEJ49" s="31"/>
      <c r="TEK49" s="31"/>
      <c r="TEL49" s="31"/>
      <c r="TEM49" s="31"/>
      <c r="TEN49" s="31"/>
      <c r="TEO49" s="31"/>
      <c r="TEP49" s="31"/>
      <c r="TEQ49" s="31"/>
      <c r="TER49" s="31"/>
      <c r="TES49" s="31"/>
      <c r="TET49" s="31"/>
      <c r="TEU49" s="31"/>
      <c r="TEV49" s="31"/>
      <c r="TEW49" s="31"/>
      <c r="TEX49" s="31"/>
      <c r="TEY49" s="31"/>
      <c r="TEZ49" s="31"/>
      <c r="TFA49" s="31"/>
      <c r="TFB49" s="31"/>
      <c r="TFC49" s="31"/>
      <c r="TFD49" s="31"/>
      <c r="TFE49" s="31"/>
      <c r="TFF49" s="31"/>
      <c r="TFG49" s="31"/>
      <c r="TFH49" s="31"/>
      <c r="TFI49" s="31"/>
      <c r="TFJ49" s="31"/>
      <c r="TFK49" s="31"/>
      <c r="TFL49" s="31"/>
      <c r="TFM49" s="31"/>
      <c r="TFN49" s="31"/>
      <c r="TFO49" s="31"/>
      <c r="TFP49" s="31"/>
      <c r="TFQ49" s="31"/>
      <c r="TFR49" s="31"/>
      <c r="TFS49" s="31"/>
      <c r="TFT49" s="31"/>
      <c r="TFU49" s="31"/>
      <c r="TFV49" s="31"/>
      <c r="TFW49" s="31"/>
      <c r="TFX49" s="31"/>
      <c r="TFY49" s="31"/>
      <c r="TFZ49" s="31"/>
      <c r="TGA49" s="31"/>
      <c r="TGB49" s="31"/>
      <c r="TGC49" s="31"/>
      <c r="TGD49" s="31"/>
      <c r="TGE49" s="31"/>
      <c r="TGF49" s="31"/>
      <c r="TGG49" s="31"/>
      <c r="TGH49" s="31"/>
      <c r="TGI49" s="31"/>
      <c r="TGJ49" s="31"/>
      <c r="TGK49" s="31"/>
      <c r="TGL49" s="31"/>
      <c r="TGM49" s="31"/>
      <c r="TGN49" s="31"/>
      <c r="TGO49" s="31"/>
      <c r="TGP49" s="31"/>
      <c r="TGQ49" s="31"/>
      <c r="TGR49" s="31"/>
      <c r="TGS49" s="31"/>
      <c r="TGT49" s="31"/>
      <c r="TGU49" s="31"/>
      <c r="TGV49" s="31"/>
      <c r="TGW49" s="31"/>
      <c r="TGX49" s="31"/>
      <c r="TGY49" s="31"/>
      <c r="TGZ49" s="31"/>
      <c r="THA49" s="31"/>
      <c r="THB49" s="31"/>
      <c r="THC49" s="31"/>
      <c r="THD49" s="31"/>
      <c r="THE49" s="31"/>
      <c r="THF49" s="31"/>
      <c r="THG49" s="31"/>
      <c r="THH49" s="31"/>
      <c r="THI49" s="31"/>
      <c r="THJ49" s="31"/>
      <c r="THK49" s="31"/>
      <c r="THL49" s="31"/>
      <c r="THM49" s="31"/>
      <c r="THN49" s="31"/>
      <c r="THO49" s="31"/>
      <c r="THP49" s="31"/>
      <c r="THQ49" s="31"/>
      <c r="THR49" s="31"/>
      <c r="THS49" s="31"/>
      <c r="THT49" s="31"/>
      <c r="THU49" s="31"/>
      <c r="THV49" s="31"/>
      <c r="THW49" s="31"/>
      <c r="THX49" s="31"/>
      <c r="THY49" s="31"/>
      <c r="THZ49" s="31"/>
      <c r="TIA49" s="31"/>
      <c r="TIB49" s="31"/>
      <c r="TIC49" s="31"/>
      <c r="TID49" s="31"/>
      <c r="TIE49" s="31"/>
      <c r="TIF49" s="31"/>
      <c r="TIG49" s="31"/>
      <c r="TIH49" s="31"/>
      <c r="TII49" s="31"/>
      <c r="TIJ49" s="31"/>
      <c r="TIK49" s="31"/>
      <c r="TIL49" s="31"/>
      <c r="TIM49" s="31"/>
      <c r="TIN49" s="31"/>
      <c r="TIO49" s="31"/>
      <c r="TIP49" s="31"/>
      <c r="TIQ49" s="31"/>
      <c r="TIR49" s="31"/>
      <c r="TIS49" s="31"/>
      <c r="TIT49" s="31"/>
      <c r="TIU49" s="31"/>
      <c r="TIV49" s="31"/>
      <c r="TIW49" s="31"/>
      <c r="TIX49" s="31"/>
      <c r="TIY49" s="31"/>
      <c r="TIZ49" s="31"/>
      <c r="TJA49" s="31"/>
      <c r="TJB49" s="31"/>
      <c r="TJC49" s="31"/>
      <c r="TJD49" s="31"/>
      <c r="TJE49" s="31"/>
      <c r="TJF49" s="31"/>
      <c r="TJG49" s="31"/>
      <c r="TJH49" s="31"/>
      <c r="TJI49" s="31"/>
      <c r="TJJ49" s="31"/>
      <c r="TJK49" s="31"/>
      <c r="TJL49" s="31"/>
      <c r="TJM49" s="31"/>
      <c r="TJN49" s="31"/>
      <c r="TJO49" s="31"/>
      <c r="TJP49" s="31"/>
      <c r="TJQ49" s="31"/>
      <c r="TJR49" s="31"/>
      <c r="TJS49" s="31"/>
      <c r="TJT49" s="31"/>
      <c r="TJU49" s="31"/>
      <c r="TJV49" s="31"/>
      <c r="TJW49" s="31"/>
      <c r="TJX49" s="31"/>
      <c r="TJY49" s="31"/>
      <c r="TJZ49" s="31"/>
      <c r="TKA49" s="31"/>
      <c r="TKB49" s="31"/>
      <c r="TKC49" s="31"/>
      <c r="TKD49" s="31"/>
      <c r="TKE49" s="31"/>
      <c r="TKF49" s="31"/>
      <c r="TKG49" s="31"/>
      <c r="TKH49" s="31"/>
      <c r="TKI49" s="31"/>
      <c r="TKJ49" s="31"/>
      <c r="TKK49" s="31"/>
      <c r="TKL49" s="31"/>
      <c r="TKM49" s="31"/>
      <c r="TKN49" s="31"/>
      <c r="TKO49" s="31"/>
      <c r="TKP49" s="31"/>
      <c r="TKQ49" s="31"/>
      <c r="TKR49" s="31"/>
      <c r="TKS49" s="31"/>
      <c r="TKT49" s="31"/>
      <c r="TKU49" s="31"/>
      <c r="TKV49" s="31"/>
      <c r="TKW49" s="31"/>
      <c r="TKX49" s="31"/>
      <c r="TKY49" s="31"/>
      <c r="TKZ49" s="31"/>
      <c r="TLA49" s="31"/>
      <c r="TLB49" s="31"/>
      <c r="TLC49" s="31"/>
      <c r="TLD49" s="31"/>
      <c r="TLE49" s="31"/>
      <c r="TLF49" s="31"/>
      <c r="TLG49" s="31"/>
      <c r="TLH49" s="31"/>
      <c r="TLI49" s="31"/>
      <c r="TLJ49" s="31"/>
      <c r="TLK49" s="31"/>
      <c r="TLL49" s="31"/>
      <c r="TLM49" s="31"/>
      <c r="TLN49" s="31"/>
      <c r="TLO49" s="31"/>
      <c r="TLP49" s="31"/>
      <c r="TLQ49" s="31"/>
      <c r="TLR49" s="31"/>
      <c r="TLS49" s="31"/>
      <c r="TLT49" s="31"/>
      <c r="TLU49" s="31"/>
      <c r="TLV49" s="31"/>
      <c r="TLW49" s="31"/>
      <c r="TLX49" s="31"/>
      <c r="TLY49" s="31"/>
      <c r="TLZ49" s="31"/>
      <c r="TMA49" s="31"/>
      <c r="TMB49" s="31"/>
      <c r="TMC49" s="31"/>
      <c r="TMD49" s="31"/>
      <c r="TME49" s="31"/>
      <c r="TMF49" s="31"/>
      <c r="TMG49" s="31"/>
      <c r="TMH49" s="31"/>
      <c r="TMI49" s="31"/>
      <c r="TMJ49" s="31"/>
      <c r="TMK49" s="31"/>
      <c r="TML49" s="31"/>
      <c r="TMM49" s="31"/>
      <c r="TMN49" s="31"/>
      <c r="TMO49" s="31"/>
      <c r="TMP49" s="31"/>
      <c r="TMQ49" s="31"/>
      <c r="TMR49" s="31"/>
      <c r="TMS49" s="31"/>
      <c r="TMT49" s="31"/>
      <c r="TMU49" s="31"/>
      <c r="TMV49" s="31"/>
      <c r="TMW49" s="31"/>
      <c r="TMX49" s="31"/>
      <c r="TMY49" s="31"/>
      <c r="TMZ49" s="31"/>
      <c r="TNA49" s="31"/>
      <c r="TNB49" s="31"/>
      <c r="TNC49" s="31"/>
      <c r="TND49" s="31"/>
      <c r="TNE49" s="31"/>
      <c r="TNF49" s="31"/>
      <c r="TNG49" s="31"/>
      <c r="TNH49" s="31"/>
      <c r="TNI49" s="31"/>
      <c r="TNJ49" s="31"/>
      <c r="TNK49" s="31"/>
      <c r="TNL49" s="31"/>
      <c r="TNM49" s="31"/>
      <c r="TNN49" s="31"/>
      <c r="TNO49" s="31"/>
      <c r="TNP49" s="31"/>
      <c r="TNQ49" s="31"/>
      <c r="TNR49" s="31"/>
      <c r="TNS49" s="31"/>
      <c r="TNT49" s="31"/>
      <c r="TNU49" s="31"/>
      <c r="TNV49" s="31"/>
      <c r="TNW49" s="31"/>
      <c r="TNX49" s="31"/>
      <c r="TNY49" s="31"/>
      <c r="TNZ49" s="31"/>
      <c r="TOA49" s="31"/>
      <c r="TOB49" s="31"/>
      <c r="TOC49" s="31"/>
      <c r="TOD49" s="31"/>
      <c r="TOE49" s="31"/>
      <c r="TOF49" s="31"/>
      <c r="TOG49" s="31"/>
      <c r="TOH49" s="31"/>
      <c r="TOI49" s="31"/>
      <c r="TOJ49" s="31"/>
      <c r="TOK49" s="31"/>
      <c r="TOL49" s="31"/>
      <c r="TOM49" s="31"/>
      <c r="TON49" s="31"/>
      <c r="TOO49" s="31"/>
      <c r="TOP49" s="31"/>
      <c r="TOQ49" s="31"/>
      <c r="TOR49" s="31"/>
      <c r="TOS49" s="31"/>
      <c r="TOT49" s="31"/>
      <c r="TOU49" s="31"/>
      <c r="TOV49" s="31"/>
      <c r="TOW49" s="31"/>
      <c r="TOX49" s="31"/>
      <c r="TOY49" s="31"/>
      <c r="TOZ49" s="31"/>
      <c r="TPA49" s="31"/>
      <c r="TPB49" s="31"/>
      <c r="TPC49" s="31"/>
      <c r="TPD49" s="31"/>
      <c r="TPE49" s="31"/>
      <c r="TPF49" s="31"/>
      <c r="TPG49" s="31"/>
      <c r="TPH49" s="31"/>
      <c r="TPI49" s="31"/>
      <c r="TPJ49" s="31"/>
      <c r="TPK49" s="31"/>
      <c r="TPL49" s="31"/>
      <c r="TPM49" s="31"/>
      <c r="TPN49" s="31"/>
      <c r="TPO49" s="31"/>
      <c r="TPP49" s="31"/>
      <c r="TPQ49" s="31"/>
      <c r="TPR49" s="31"/>
      <c r="TPS49" s="31"/>
      <c r="TPT49" s="31"/>
      <c r="TPU49" s="31"/>
      <c r="TPV49" s="31"/>
      <c r="TPW49" s="31"/>
      <c r="TPX49" s="31"/>
      <c r="TPY49" s="31"/>
      <c r="TPZ49" s="31"/>
      <c r="TQA49" s="31"/>
      <c r="TQB49" s="31"/>
      <c r="TQC49" s="31"/>
      <c r="TQD49" s="31"/>
      <c r="TQE49" s="31"/>
      <c r="TQF49" s="31"/>
      <c r="TQG49" s="31"/>
      <c r="TQH49" s="31"/>
      <c r="TQI49" s="31"/>
      <c r="TQJ49" s="31"/>
      <c r="TQK49" s="31"/>
      <c r="TQL49" s="31"/>
      <c r="TQM49" s="31"/>
      <c r="TQN49" s="31"/>
      <c r="TQO49" s="31"/>
      <c r="TQP49" s="31"/>
      <c r="TQQ49" s="31"/>
      <c r="TQR49" s="31"/>
      <c r="TQS49" s="31"/>
      <c r="TQT49" s="31"/>
      <c r="TQU49" s="31"/>
      <c r="TQV49" s="31"/>
      <c r="TQW49" s="31"/>
      <c r="TQX49" s="31"/>
      <c r="TQY49" s="31"/>
      <c r="TQZ49" s="31"/>
      <c r="TRA49" s="31"/>
      <c r="TRB49" s="31"/>
      <c r="TRC49" s="31"/>
      <c r="TRD49" s="31"/>
      <c r="TRE49" s="31"/>
      <c r="TRF49" s="31"/>
      <c r="TRG49" s="31"/>
      <c r="TRH49" s="31"/>
      <c r="TRI49" s="31"/>
      <c r="TRJ49" s="31"/>
      <c r="TRK49" s="31"/>
      <c r="TRL49" s="31"/>
      <c r="TRM49" s="31"/>
      <c r="TRN49" s="31"/>
      <c r="TRO49" s="31"/>
      <c r="TRP49" s="31"/>
      <c r="TRQ49" s="31"/>
      <c r="TRR49" s="31"/>
      <c r="TRS49" s="31"/>
      <c r="TRT49" s="31"/>
      <c r="TRU49" s="31"/>
      <c r="TRV49" s="31"/>
      <c r="TRW49" s="31"/>
      <c r="TRX49" s="31"/>
      <c r="TRY49" s="31"/>
      <c r="TRZ49" s="31"/>
      <c r="TSA49" s="31"/>
      <c r="TSB49" s="31"/>
      <c r="TSC49" s="31"/>
      <c r="TSD49" s="31"/>
      <c r="TSE49" s="31"/>
      <c r="TSF49" s="31"/>
      <c r="TSG49" s="31"/>
      <c r="TSH49" s="31"/>
      <c r="TSI49" s="31"/>
      <c r="TSJ49" s="31"/>
      <c r="TSK49" s="31"/>
      <c r="TSL49" s="31"/>
      <c r="TSM49" s="31"/>
      <c r="TSN49" s="31"/>
      <c r="TSO49" s="31"/>
      <c r="TSP49" s="31"/>
      <c r="TSQ49" s="31"/>
      <c r="TSR49" s="31"/>
      <c r="TSS49" s="31"/>
      <c r="TST49" s="31"/>
      <c r="TSU49" s="31"/>
      <c r="TSV49" s="31"/>
      <c r="TSW49" s="31"/>
      <c r="TSX49" s="31"/>
      <c r="TSY49" s="31"/>
      <c r="TSZ49" s="31"/>
      <c r="TTA49" s="31"/>
      <c r="TTB49" s="31"/>
      <c r="TTC49" s="31"/>
      <c r="TTD49" s="31"/>
      <c r="TTE49" s="31"/>
      <c r="TTF49" s="31"/>
      <c r="TTG49" s="31"/>
      <c r="TTH49" s="31"/>
      <c r="TTI49" s="31"/>
      <c r="TTJ49" s="31"/>
      <c r="TTK49" s="31"/>
      <c r="TTL49" s="31"/>
      <c r="TTM49" s="31"/>
      <c r="TTN49" s="31"/>
      <c r="TTO49" s="31"/>
      <c r="TTP49" s="31"/>
      <c r="TTQ49" s="31"/>
      <c r="TTR49" s="31"/>
      <c r="TTS49" s="31"/>
      <c r="TTT49" s="31"/>
      <c r="TTU49" s="31"/>
      <c r="TTV49" s="31"/>
      <c r="TTW49" s="31"/>
      <c r="TTX49" s="31"/>
      <c r="TTY49" s="31"/>
      <c r="TTZ49" s="31"/>
      <c r="TUA49" s="31"/>
      <c r="TUB49" s="31"/>
      <c r="TUC49" s="31"/>
      <c r="TUD49" s="31"/>
      <c r="TUE49" s="31"/>
      <c r="TUF49" s="31"/>
      <c r="TUG49" s="31"/>
      <c r="TUH49" s="31"/>
      <c r="TUI49" s="31"/>
      <c r="TUJ49" s="31"/>
      <c r="TUK49" s="31"/>
      <c r="TUL49" s="31"/>
      <c r="TUM49" s="31"/>
      <c r="TUN49" s="31"/>
      <c r="TUO49" s="31"/>
      <c r="TUP49" s="31"/>
      <c r="TUQ49" s="31"/>
      <c r="TUR49" s="31"/>
      <c r="TUS49" s="31"/>
      <c r="TUT49" s="31"/>
      <c r="TUU49" s="31"/>
      <c r="TUV49" s="31"/>
      <c r="TUW49" s="31"/>
      <c r="TUX49" s="31"/>
      <c r="TUY49" s="31"/>
      <c r="TUZ49" s="31"/>
      <c r="TVA49" s="31"/>
      <c r="TVB49" s="31"/>
      <c r="TVC49" s="31"/>
      <c r="TVD49" s="31"/>
      <c r="TVE49" s="31"/>
      <c r="TVF49" s="31"/>
      <c r="TVG49" s="31"/>
      <c r="TVH49" s="31"/>
      <c r="TVI49" s="31"/>
      <c r="TVJ49" s="31"/>
      <c r="TVK49" s="31"/>
      <c r="TVL49" s="31"/>
      <c r="TVM49" s="31"/>
      <c r="TVN49" s="31"/>
      <c r="TVO49" s="31"/>
      <c r="TVP49" s="31"/>
      <c r="TVQ49" s="31"/>
      <c r="TVR49" s="31"/>
      <c r="TVS49" s="31"/>
      <c r="TVT49" s="31"/>
      <c r="TVU49" s="31"/>
      <c r="TVV49" s="31"/>
      <c r="TVW49" s="31"/>
      <c r="TVX49" s="31"/>
      <c r="TVY49" s="31"/>
      <c r="TVZ49" s="31"/>
      <c r="TWA49" s="31"/>
      <c r="TWB49" s="31"/>
      <c r="TWC49" s="31"/>
      <c r="TWD49" s="31"/>
      <c r="TWE49" s="31"/>
      <c r="TWF49" s="31"/>
      <c r="TWG49" s="31"/>
      <c r="TWH49" s="31"/>
      <c r="TWI49" s="31"/>
      <c r="TWJ49" s="31"/>
      <c r="TWK49" s="31"/>
      <c r="TWL49" s="31"/>
      <c r="TWM49" s="31"/>
      <c r="TWN49" s="31"/>
      <c r="TWO49" s="31"/>
      <c r="TWP49" s="31"/>
      <c r="TWQ49" s="31"/>
      <c r="TWR49" s="31"/>
      <c r="TWS49" s="31"/>
      <c r="TWT49" s="31"/>
      <c r="TWU49" s="31"/>
      <c r="TWV49" s="31"/>
      <c r="TWW49" s="31"/>
      <c r="TWX49" s="31"/>
      <c r="TWY49" s="31"/>
      <c r="TWZ49" s="31"/>
      <c r="TXA49" s="31"/>
      <c r="TXB49" s="31"/>
      <c r="TXC49" s="31"/>
      <c r="TXD49" s="31"/>
      <c r="TXE49" s="31"/>
      <c r="TXF49" s="31"/>
      <c r="TXG49" s="31"/>
      <c r="TXH49" s="31"/>
      <c r="TXI49" s="31"/>
      <c r="TXJ49" s="31"/>
      <c r="TXK49" s="31"/>
      <c r="TXL49" s="31"/>
      <c r="TXM49" s="31"/>
      <c r="TXN49" s="31"/>
      <c r="TXO49" s="31"/>
      <c r="TXP49" s="31"/>
      <c r="TXQ49" s="31"/>
      <c r="TXR49" s="31"/>
      <c r="TXS49" s="31"/>
      <c r="TXT49" s="31"/>
      <c r="TXU49" s="31"/>
      <c r="TXV49" s="31"/>
      <c r="TXW49" s="31"/>
      <c r="TXX49" s="31"/>
      <c r="TXY49" s="31"/>
      <c r="TXZ49" s="31"/>
      <c r="TYA49" s="31"/>
      <c r="TYB49" s="31"/>
      <c r="TYC49" s="31"/>
      <c r="TYD49" s="31"/>
      <c r="TYE49" s="31"/>
      <c r="TYF49" s="31"/>
      <c r="TYG49" s="31"/>
      <c r="TYH49" s="31"/>
      <c r="TYI49" s="31"/>
      <c r="TYJ49" s="31"/>
      <c r="TYK49" s="31"/>
      <c r="TYL49" s="31"/>
      <c r="TYM49" s="31"/>
      <c r="TYN49" s="31"/>
      <c r="TYO49" s="31"/>
      <c r="TYP49" s="31"/>
      <c r="TYQ49" s="31"/>
      <c r="TYR49" s="31"/>
      <c r="TYS49" s="31"/>
      <c r="TYT49" s="31"/>
      <c r="TYU49" s="31"/>
      <c r="TYV49" s="31"/>
      <c r="TYW49" s="31"/>
      <c r="TYX49" s="31"/>
      <c r="TYY49" s="31"/>
      <c r="TYZ49" s="31"/>
      <c r="TZA49" s="31"/>
      <c r="TZB49" s="31"/>
      <c r="TZC49" s="31"/>
      <c r="TZD49" s="31"/>
      <c r="TZE49" s="31"/>
      <c r="TZF49" s="31"/>
      <c r="TZG49" s="31"/>
      <c r="TZH49" s="31"/>
      <c r="TZI49" s="31"/>
      <c r="TZJ49" s="31"/>
      <c r="TZK49" s="31"/>
      <c r="TZL49" s="31"/>
      <c r="TZM49" s="31"/>
      <c r="TZN49" s="31"/>
      <c r="TZO49" s="31"/>
      <c r="TZP49" s="31"/>
      <c r="TZQ49" s="31"/>
      <c r="TZR49" s="31"/>
      <c r="TZS49" s="31"/>
      <c r="TZT49" s="31"/>
      <c r="TZU49" s="31"/>
      <c r="TZV49" s="31"/>
      <c r="TZW49" s="31"/>
      <c r="TZX49" s="31"/>
      <c r="TZY49" s="31"/>
      <c r="TZZ49" s="31"/>
      <c r="UAA49" s="31"/>
      <c r="UAB49" s="31"/>
      <c r="UAC49" s="31"/>
      <c r="UAD49" s="31"/>
      <c r="UAE49" s="31"/>
      <c r="UAF49" s="31"/>
      <c r="UAG49" s="31"/>
      <c r="UAH49" s="31"/>
      <c r="UAI49" s="31"/>
      <c r="UAJ49" s="31"/>
      <c r="UAK49" s="31"/>
      <c r="UAL49" s="31"/>
      <c r="UAM49" s="31"/>
      <c r="UAN49" s="31"/>
      <c r="UAO49" s="31"/>
      <c r="UAP49" s="31"/>
      <c r="UAQ49" s="31"/>
      <c r="UAR49" s="31"/>
      <c r="UAS49" s="31"/>
      <c r="UAT49" s="31"/>
      <c r="UAU49" s="31"/>
      <c r="UAV49" s="31"/>
      <c r="UAW49" s="31"/>
      <c r="UAX49" s="31"/>
      <c r="UAY49" s="31"/>
      <c r="UAZ49" s="31"/>
      <c r="UBA49" s="31"/>
      <c r="UBB49" s="31"/>
      <c r="UBC49" s="31"/>
      <c r="UBD49" s="31"/>
      <c r="UBE49" s="31"/>
      <c r="UBF49" s="31"/>
      <c r="UBG49" s="31"/>
      <c r="UBH49" s="31"/>
      <c r="UBI49" s="31"/>
      <c r="UBJ49" s="31"/>
      <c r="UBK49" s="31"/>
      <c r="UBL49" s="31"/>
      <c r="UBM49" s="31"/>
      <c r="UBN49" s="31"/>
      <c r="UBO49" s="31"/>
      <c r="UBP49" s="31"/>
      <c r="UBQ49" s="31"/>
      <c r="UBR49" s="31"/>
      <c r="UBS49" s="31"/>
      <c r="UBT49" s="31"/>
      <c r="UBU49" s="31"/>
      <c r="UBV49" s="31"/>
      <c r="UBW49" s="31"/>
      <c r="UBX49" s="31"/>
      <c r="UBY49" s="31"/>
      <c r="UBZ49" s="31"/>
      <c r="UCA49" s="31"/>
      <c r="UCB49" s="31"/>
      <c r="UCC49" s="31"/>
      <c r="UCD49" s="31"/>
      <c r="UCE49" s="31"/>
      <c r="UCF49" s="31"/>
      <c r="UCG49" s="31"/>
      <c r="UCH49" s="31"/>
      <c r="UCI49" s="31"/>
      <c r="UCJ49" s="31"/>
      <c r="UCK49" s="31"/>
      <c r="UCL49" s="31"/>
      <c r="UCM49" s="31"/>
      <c r="UCN49" s="31"/>
      <c r="UCO49" s="31"/>
      <c r="UCP49" s="31"/>
      <c r="UCQ49" s="31"/>
      <c r="UCR49" s="31"/>
      <c r="UCS49" s="31"/>
      <c r="UCT49" s="31"/>
      <c r="UCU49" s="31"/>
      <c r="UCV49" s="31"/>
      <c r="UCW49" s="31"/>
      <c r="UCX49" s="31"/>
      <c r="UCY49" s="31"/>
      <c r="UCZ49" s="31"/>
      <c r="UDA49" s="31"/>
      <c r="UDB49" s="31"/>
      <c r="UDC49" s="31"/>
      <c r="UDD49" s="31"/>
      <c r="UDE49" s="31"/>
      <c r="UDF49" s="31"/>
      <c r="UDG49" s="31"/>
      <c r="UDH49" s="31"/>
      <c r="UDI49" s="31"/>
      <c r="UDJ49" s="31"/>
      <c r="UDK49" s="31"/>
      <c r="UDL49" s="31"/>
      <c r="UDM49" s="31"/>
      <c r="UDN49" s="31"/>
      <c r="UDO49" s="31"/>
      <c r="UDP49" s="31"/>
      <c r="UDQ49" s="31"/>
      <c r="UDR49" s="31"/>
      <c r="UDS49" s="31"/>
      <c r="UDT49" s="31"/>
      <c r="UDU49" s="31"/>
      <c r="UDV49" s="31"/>
      <c r="UDW49" s="31"/>
      <c r="UDX49" s="31"/>
      <c r="UDY49" s="31"/>
      <c r="UDZ49" s="31"/>
      <c r="UEA49" s="31"/>
      <c r="UEB49" s="31"/>
      <c r="UEC49" s="31"/>
      <c r="UED49" s="31"/>
      <c r="UEE49" s="31"/>
      <c r="UEF49" s="31"/>
      <c r="UEG49" s="31"/>
      <c r="UEH49" s="31"/>
      <c r="UEI49" s="31"/>
      <c r="UEJ49" s="31"/>
      <c r="UEK49" s="31"/>
      <c r="UEL49" s="31"/>
      <c r="UEM49" s="31"/>
      <c r="UEN49" s="31"/>
      <c r="UEO49" s="31"/>
      <c r="UEP49" s="31"/>
      <c r="UEQ49" s="31"/>
      <c r="UER49" s="31"/>
      <c r="UES49" s="31"/>
      <c r="UET49" s="31"/>
      <c r="UEU49" s="31"/>
      <c r="UEV49" s="31"/>
      <c r="UEW49" s="31"/>
      <c r="UEX49" s="31"/>
      <c r="UEY49" s="31"/>
      <c r="UEZ49" s="31"/>
      <c r="UFA49" s="31"/>
      <c r="UFB49" s="31"/>
      <c r="UFC49" s="31"/>
      <c r="UFD49" s="31"/>
      <c r="UFE49" s="31"/>
      <c r="UFF49" s="31"/>
      <c r="UFG49" s="31"/>
      <c r="UFH49" s="31"/>
      <c r="UFI49" s="31"/>
      <c r="UFJ49" s="31"/>
      <c r="UFK49" s="31"/>
      <c r="UFL49" s="31"/>
      <c r="UFM49" s="31"/>
      <c r="UFN49" s="31"/>
      <c r="UFO49" s="31"/>
      <c r="UFP49" s="31"/>
      <c r="UFQ49" s="31"/>
      <c r="UFR49" s="31"/>
      <c r="UFS49" s="31"/>
      <c r="UFT49" s="31"/>
      <c r="UFU49" s="31"/>
      <c r="UFV49" s="31"/>
      <c r="UFW49" s="31"/>
      <c r="UFX49" s="31"/>
      <c r="UFY49" s="31"/>
      <c r="UFZ49" s="31"/>
      <c r="UGA49" s="31"/>
      <c r="UGB49" s="31"/>
      <c r="UGC49" s="31"/>
      <c r="UGD49" s="31"/>
      <c r="UGE49" s="31"/>
      <c r="UGF49" s="31"/>
      <c r="UGG49" s="31"/>
      <c r="UGH49" s="31"/>
      <c r="UGI49" s="31"/>
      <c r="UGJ49" s="31"/>
      <c r="UGK49" s="31"/>
      <c r="UGL49" s="31"/>
      <c r="UGM49" s="31"/>
      <c r="UGN49" s="31"/>
      <c r="UGO49" s="31"/>
      <c r="UGP49" s="31"/>
      <c r="UGQ49" s="31"/>
      <c r="UGR49" s="31"/>
      <c r="UGS49" s="31"/>
      <c r="UGT49" s="31"/>
      <c r="UGU49" s="31"/>
      <c r="UGV49" s="31"/>
      <c r="UGW49" s="31"/>
      <c r="UGX49" s="31"/>
      <c r="UGY49" s="31"/>
      <c r="UGZ49" s="31"/>
      <c r="UHA49" s="31"/>
      <c r="UHB49" s="31"/>
      <c r="UHC49" s="31"/>
      <c r="UHD49" s="31"/>
      <c r="UHE49" s="31"/>
      <c r="UHF49" s="31"/>
      <c r="UHG49" s="31"/>
      <c r="UHH49" s="31"/>
      <c r="UHI49" s="31"/>
      <c r="UHJ49" s="31"/>
      <c r="UHK49" s="31"/>
      <c r="UHL49" s="31"/>
      <c r="UHM49" s="31"/>
      <c r="UHN49" s="31"/>
      <c r="UHO49" s="31"/>
      <c r="UHP49" s="31"/>
      <c r="UHQ49" s="31"/>
      <c r="UHR49" s="31"/>
      <c r="UHS49" s="31"/>
      <c r="UHT49" s="31"/>
      <c r="UHU49" s="31"/>
      <c r="UHV49" s="31"/>
      <c r="UHW49" s="31"/>
      <c r="UHX49" s="31"/>
      <c r="UHY49" s="31"/>
      <c r="UHZ49" s="31"/>
      <c r="UIA49" s="31"/>
      <c r="UIB49" s="31"/>
      <c r="UIC49" s="31"/>
      <c r="UID49" s="31"/>
      <c r="UIE49" s="31"/>
      <c r="UIF49" s="31"/>
      <c r="UIG49" s="31"/>
      <c r="UIH49" s="31"/>
      <c r="UII49" s="31"/>
      <c r="UIJ49" s="31"/>
      <c r="UIK49" s="31"/>
      <c r="UIL49" s="31"/>
      <c r="UIM49" s="31"/>
      <c r="UIN49" s="31"/>
      <c r="UIO49" s="31"/>
      <c r="UIP49" s="31"/>
      <c r="UIQ49" s="31"/>
      <c r="UIR49" s="31"/>
      <c r="UIS49" s="31"/>
      <c r="UIT49" s="31"/>
      <c r="UIU49" s="31"/>
      <c r="UIV49" s="31"/>
      <c r="UIW49" s="31"/>
      <c r="UIX49" s="31"/>
      <c r="UIY49" s="31"/>
      <c r="UIZ49" s="31"/>
      <c r="UJA49" s="31"/>
      <c r="UJB49" s="31"/>
      <c r="UJC49" s="31"/>
      <c r="UJD49" s="31"/>
      <c r="UJE49" s="31"/>
      <c r="UJF49" s="31"/>
      <c r="UJG49" s="31"/>
      <c r="UJH49" s="31"/>
      <c r="UJI49" s="31"/>
      <c r="UJJ49" s="31"/>
      <c r="UJK49" s="31"/>
      <c r="UJL49" s="31"/>
      <c r="UJM49" s="31"/>
      <c r="UJN49" s="31"/>
      <c r="UJO49" s="31"/>
      <c r="UJP49" s="31"/>
      <c r="UJQ49" s="31"/>
      <c r="UJR49" s="31"/>
      <c r="UJS49" s="31"/>
      <c r="UJT49" s="31"/>
      <c r="UJU49" s="31"/>
      <c r="UJV49" s="31"/>
      <c r="UJW49" s="31"/>
      <c r="UJX49" s="31"/>
      <c r="UJY49" s="31"/>
      <c r="UJZ49" s="31"/>
      <c r="UKA49" s="31"/>
      <c r="UKB49" s="31"/>
      <c r="UKC49" s="31"/>
      <c r="UKD49" s="31"/>
      <c r="UKE49" s="31"/>
      <c r="UKF49" s="31"/>
      <c r="UKG49" s="31"/>
      <c r="UKH49" s="31"/>
      <c r="UKI49" s="31"/>
      <c r="UKJ49" s="31"/>
      <c r="UKK49" s="31"/>
      <c r="UKL49" s="31"/>
      <c r="UKM49" s="31"/>
      <c r="UKN49" s="31"/>
      <c r="UKO49" s="31"/>
      <c r="UKP49" s="31"/>
      <c r="UKQ49" s="31"/>
      <c r="UKR49" s="31"/>
      <c r="UKS49" s="31"/>
      <c r="UKT49" s="31"/>
      <c r="UKU49" s="31"/>
      <c r="UKV49" s="31"/>
      <c r="UKW49" s="31"/>
      <c r="UKX49" s="31"/>
      <c r="UKY49" s="31"/>
      <c r="UKZ49" s="31"/>
      <c r="ULA49" s="31"/>
      <c r="ULB49" s="31"/>
      <c r="ULC49" s="31"/>
      <c r="ULD49" s="31"/>
      <c r="ULE49" s="31"/>
      <c r="ULF49" s="31"/>
      <c r="ULG49" s="31"/>
      <c r="ULH49" s="31"/>
      <c r="ULI49" s="31"/>
      <c r="ULJ49" s="31"/>
      <c r="ULK49" s="31"/>
      <c r="ULL49" s="31"/>
      <c r="ULM49" s="31"/>
      <c r="ULN49" s="31"/>
      <c r="ULO49" s="31"/>
      <c r="ULP49" s="31"/>
      <c r="ULQ49" s="31"/>
      <c r="ULR49" s="31"/>
      <c r="ULS49" s="31"/>
      <c r="ULT49" s="31"/>
      <c r="ULU49" s="31"/>
      <c r="ULV49" s="31"/>
      <c r="ULW49" s="31"/>
      <c r="ULX49" s="31"/>
      <c r="ULY49" s="31"/>
      <c r="ULZ49" s="31"/>
      <c r="UMA49" s="31"/>
      <c r="UMB49" s="31"/>
      <c r="UMC49" s="31"/>
      <c r="UMD49" s="31"/>
      <c r="UME49" s="31"/>
      <c r="UMF49" s="31"/>
      <c r="UMG49" s="31"/>
      <c r="UMH49" s="31"/>
      <c r="UMI49" s="31"/>
      <c r="UMJ49" s="31"/>
      <c r="UMK49" s="31"/>
      <c r="UML49" s="31"/>
      <c r="UMM49" s="31"/>
      <c r="UMN49" s="31"/>
      <c r="UMO49" s="31"/>
      <c r="UMP49" s="31"/>
      <c r="UMQ49" s="31"/>
      <c r="UMR49" s="31"/>
      <c r="UMS49" s="31"/>
      <c r="UMT49" s="31"/>
      <c r="UMU49" s="31"/>
      <c r="UMV49" s="31"/>
      <c r="UMW49" s="31"/>
      <c r="UMX49" s="31"/>
      <c r="UMY49" s="31"/>
      <c r="UMZ49" s="31"/>
      <c r="UNA49" s="31"/>
      <c r="UNB49" s="31"/>
      <c r="UNC49" s="31"/>
      <c r="UND49" s="31"/>
      <c r="UNE49" s="31"/>
      <c r="UNF49" s="31"/>
      <c r="UNG49" s="31"/>
      <c r="UNH49" s="31"/>
      <c r="UNI49" s="31"/>
      <c r="UNJ49" s="31"/>
      <c r="UNK49" s="31"/>
      <c r="UNL49" s="31"/>
      <c r="UNM49" s="31"/>
      <c r="UNN49" s="31"/>
      <c r="UNO49" s="31"/>
      <c r="UNP49" s="31"/>
      <c r="UNQ49" s="31"/>
      <c r="UNR49" s="31"/>
      <c r="UNS49" s="31"/>
      <c r="UNT49" s="31"/>
      <c r="UNU49" s="31"/>
      <c r="UNV49" s="31"/>
      <c r="UNW49" s="31"/>
      <c r="UNX49" s="31"/>
      <c r="UNY49" s="31"/>
      <c r="UNZ49" s="31"/>
      <c r="UOA49" s="31"/>
      <c r="UOB49" s="31"/>
      <c r="UOC49" s="31"/>
      <c r="UOD49" s="31"/>
      <c r="UOE49" s="31"/>
      <c r="UOF49" s="31"/>
      <c r="UOG49" s="31"/>
      <c r="UOH49" s="31"/>
      <c r="UOI49" s="31"/>
      <c r="UOJ49" s="31"/>
      <c r="UOK49" s="31"/>
      <c r="UOL49" s="31"/>
      <c r="UOM49" s="31"/>
      <c r="UON49" s="31"/>
      <c r="UOO49" s="31"/>
      <c r="UOP49" s="31"/>
      <c r="UOQ49" s="31"/>
      <c r="UOR49" s="31"/>
      <c r="UOS49" s="31"/>
      <c r="UOT49" s="31"/>
      <c r="UOU49" s="31"/>
      <c r="UOV49" s="31"/>
      <c r="UOW49" s="31"/>
      <c r="UOX49" s="31"/>
      <c r="UOY49" s="31"/>
      <c r="UOZ49" s="31"/>
      <c r="UPA49" s="31"/>
      <c r="UPB49" s="31"/>
      <c r="UPC49" s="31"/>
      <c r="UPD49" s="31"/>
      <c r="UPE49" s="31"/>
      <c r="UPF49" s="31"/>
      <c r="UPG49" s="31"/>
      <c r="UPH49" s="31"/>
      <c r="UPI49" s="31"/>
      <c r="UPJ49" s="31"/>
      <c r="UPK49" s="31"/>
      <c r="UPL49" s="31"/>
      <c r="UPM49" s="31"/>
      <c r="UPN49" s="31"/>
      <c r="UPO49" s="31"/>
      <c r="UPP49" s="31"/>
      <c r="UPQ49" s="31"/>
      <c r="UPR49" s="31"/>
      <c r="UPS49" s="31"/>
      <c r="UPT49" s="31"/>
      <c r="UPU49" s="31"/>
      <c r="UPV49" s="31"/>
      <c r="UPW49" s="31"/>
      <c r="UPX49" s="31"/>
      <c r="UPY49" s="31"/>
      <c r="UPZ49" s="31"/>
      <c r="UQA49" s="31"/>
      <c r="UQB49" s="31"/>
      <c r="UQC49" s="31"/>
      <c r="UQD49" s="31"/>
      <c r="UQE49" s="31"/>
      <c r="UQF49" s="31"/>
      <c r="UQG49" s="31"/>
      <c r="UQH49" s="31"/>
      <c r="UQI49" s="31"/>
      <c r="UQJ49" s="31"/>
      <c r="UQK49" s="31"/>
      <c r="UQL49" s="31"/>
      <c r="UQM49" s="31"/>
      <c r="UQN49" s="31"/>
      <c r="UQO49" s="31"/>
      <c r="UQP49" s="31"/>
      <c r="UQQ49" s="31"/>
      <c r="UQR49" s="31"/>
      <c r="UQS49" s="31"/>
      <c r="UQT49" s="31"/>
      <c r="UQU49" s="31"/>
      <c r="UQV49" s="31"/>
      <c r="UQW49" s="31"/>
      <c r="UQX49" s="31"/>
      <c r="UQY49" s="31"/>
      <c r="UQZ49" s="31"/>
      <c r="URA49" s="31"/>
      <c r="URB49" s="31"/>
      <c r="URC49" s="31"/>
      <c r="URD49" s="31"/>
      <c r="URE49" s="31"/>
      <c r="URF49" s="31"/>
      <c r="URG49" s="31"/>
      <c r="URH49" s="31"/>
      <c r="URI49" s="31"/>
      <c r="URJ49" s="31"/>
      <c r="URK49" s="31"/>
      <c r="URL49" s="31"/>
      <c r="URM49" s="31"/>
      <c r="URN49" s="31"/>
      <c r="URO49" s="31"/>
      <c r="URP49" s="31"/>
      <c r="URQ49" s="31"/>
      <c r="URR49" s="31"/>
      <c r="URS49" s="31"/>
      <c r="URT49" s="31"/>
      <c r="URU49" s="31"/>
      <c r="URV49" s="31"/>
      <c r="URW49" s="31"/>
      <c r="URX49" s="31"/>
      <c r="URY49" s="31"/>
      <c r="URZ49" s="31"/>
      <c r="USA49" s="31"/>
      <c r="USB49" s="31"/>
      <c r="USC49" s="31"/>
      <c r="USD49" s="31"/>
      <c r="USE49" s="31"/>
      <c r="USF49" s="31"/>
      <c r="USG49" s="31"/>
      <c r="USH49" s="31"/>
      <c r="USI49" s="31"/>
      <c r="USJ49" s="31"/>
      <c r="USK49" s="31"/>
      <c r="USL49" s="31"/>
      <c r="USM49" s="31"/>
      <c r="USN49" s="31"/>
      <c r="USO49" s="31"/>
      <c r="USP49" s="31"/>
      <c r="USQ49" s="31"/>
      <c r="USR49" s="31"/>
      <c r="USS49" s="31"/>
      <c r="UST49" s="31"/>
      <c r="USU49" s="31"/>
      <c r="USV49" s="31"/>
      <c r="USW49" s="31"/>
      <c r="USX49" s="31"/>
      <c r="USY49" s="31"/>
      <c r="USZ49" s="31"/>
      <c r="UTA49" s="31"/>
      <c r="UTB49" s="31"/>
      <c r="UTC49" s="31"/>
      <c r="UTD49" s="31"/>
      <c r="UTE49" s="31"/>
      <c r="UTF49" s="31"/>
      <c r="UTG49" s="31"/>
      <c r="UTH49" s="31"/>
      <c r="UTI49" s="31"/>
      <c r="UTJ49" s="31"/>
      <c r="UTK49" s="31"/>
      <c r="UTL49" s="31"/>
      <c r="UTM49" s="31"/>
      <c r="UTN49" s="31"/>
      <c r="UTO49" s="31"/>
      <c r="UTP49" s="31"/>
      <c r="UTQ49" s="31"/>
      <c r="UTR49" s="31"/>
      <c r="UTS49" s="31"/>
      <c r="UTT49" s="31"/>
      <c r="UTU49" s="31"/>
      <c r="UTV49" s="31"/>
      <c r="UTW49" s="31"/>
      <c r="UTX49" s="31"/>
      <c r="UTY49" s="31"/>
      <c r="UTZ49" s="31"/>
      <c r="UUA49" s="31"/>
      <c r="UUB49" s="31"/>
      <c r="UUC49" s="31"/>
      <c r="UUD49" s="31"/>
      <c r="UUE49" s="31"/>
      <c r="UUF49" s="31"/>
      <c r="UUG49" s="31"/>
      <c r="UUH49" s="31"/>
      <c r="UUI49" s="31"/>
      <c r="UUJ49" s="31"/>
      <c r="UUK49" s="31"/>
      <c r="UUL49" s="31"/>
      <c r="UUM49" s="31"/>
      <c r="UUN49" s="31"/>
      <c r="UUO49" s="31"/>
      <c r="UUP49" s="31"/>
      <c r="UUQ49" s="31"/>
      <c r="UUR49" s="31"/>
      <c r="UUS49" s="31"/>
      <c r="UUT49" s="31"/>
      <c r="UUU49" s="31"/>
      <c r="UUV49" s="31"/>
      <c r="UUW49" s="31"/>
      <c r="UUX49" s="31"/>
      <c r="UUY49" s="31"/>
      <c r="UUZ49" s="31"/>
      <c r="UVA49" s="31"/>
      <c r="UVB49" s="31"/>
      <c r="UVC49" s="31"/>
      <c r="UVD49" s="31"/>
      <c r="UVE49" s="31"/>
      <c r="UVF49" s="31"/>
      <c r="UVG49" s="31"/>
      <c r="UVH49" s="31"/>
      <c r="UVI49" s="31"/>
      <c r="UVJ49" s="31"/>
      <c r="UVK49" s="31"/>
      <c r="UVL49" s="31"/>
      <c r="UVM49" s="31"/>
      <c r="UVN49" s="31"/>
      <c r="UVO49" s="31"/>
      <c r="UVP49" s="31"/>
      <c r="UVQ49" s="31"/>
      <c r="UVR49" s="31"/>
      <c r="UVS49" s="31"/>
      <c r="UVT49" s="31"/>
      <c r="UVU49" s="31"/>
      <c r="UVV49" s="31"/>
      <c r="UVW49" s="31"/>
      <c r="UVX49" s="31"/>
      <c r="UVY49" s="31"/>
      <c r="UVZ49" s="31"/>
      <c r="UWA49" s="31"/>
      <c r="UWB49" s="31"/>
      <c r="UWC49" s="31"/>
      <c r="UWD49" s="31"/>
      <c r="UWE49" s="31"/>
      <c r="UWF49" s="31"/>
      <c r="UWG49" s="31"/>
      <c r="UWH49" s="31"/>
      <c r="UWI49" s="31"/>
      <c r="UWJ49" s="31"/>
      <c r="UWK49" s="31"/>
      <c r="UWL49" s="31"/>
      <c r="UWM49" s="31"/>
      <c r="UWN49" s="31"/>
      <c r="UWO49" s="31"/>
      <c r="UWP49" s="31"/>
      <c r="UWQ49" s="31"/>
      <c r="UWR49" s="31"/>
      <c r="UWS49" s="31"/>
      <c r="UWT49" s="31"/>
      <c r="UWU49" s="31"/>
      <c r="UWV49" s="31"/>
      <c r="UWW49" s="31"/>
      <c r="UWX49" s="31"/>
      <c r="UWY49" s="31"/>
      <c r="UWZ49" s="31"/>
      <c r="UXA49" s="31"/>
      <c r="UXB49" s="31"/>
      <c r="UXC49" s="31"/>
      <c r="UXD49" s="31"/>
      <c r="UXE49" s="31"/>
      <c r="UXF49" s="31"/>
      <c r="UXG49" s="31"/>
      <c r="UXH49" s="31"/>
      <c r="UXI49" s="31"/>
      <c r="UXJ49" s="31"/>
      <c r="UXK49" s="31"/>
      <c r="UXL49" s="31"/>
      <c r="UXM49" s="31"/>
      <c r="UXN49" s="31"/>
      <c r="UXO49" s="31"/>
      <c r="UXP49" s="31"/>
      <c r="UXQ49" s="31"/>
      <c r="UXR49" s="31"/>
      <c r="UXS49" s="31"/>
      <c r="UXT49" s="31"/>
      <c r="UXU49" s="31"/>
      <c r="UXV49" s="31"/>
      <c r="UXW49" s="31"/>
      <c r="UXX49" s="31"/>
      <c r="UXY49" s="31"/>
      <c r="UXZ49" s="31"/>
      <c r="UYA49" s="31"/>
      <c r="UYB49" s="31"/>
      <c r="UYC49" s="31"/>
      <c r="UYD49" s="31"/>
      <c r="UYE49" s="31"/>
      <c r="UYF49" s="31"/>
      <c r="UYG49" s="31"/>
      <c r="UYH49" s="31"/>
      <c r="UYI49" s="31"/>
      <c r="UYJ49" s="31"/>
      <c r="UYK49" s="31"/>
      <c r="UYL49" s="31"/>
      <c r="UYM49" s="31"/>
      <c r="UYN49" s="31"/>
      <c r="UYO49" s="31"/>
      <c r="UYP49" s="31"/>
      <c r="UYQ49" s="31"/>
      <c r="UYR49" s="31"/>
      <c r="UYS49" s="31"/>
      <c r="UYT49" s="31"/>
      <c r="UYU49" s="31"/>
      <c r="UYV49" s="31"/>
      <c r="UYW49" s="31"/>
      <c r="UYX49" s="31"/>
      <c r="UYY49" s="31"/>
      <c r="UYZ49" s="31"/>
      <c r="UZA49" s="31"/>
      <c r="UZB49" s="31"/>
      <c r="UZC49" s="31"/>
      <c r="UZD49" s="31"/>
      <c r="UZE49" s="31"/>
      <c r="UZF49" s="31"/>
      <c r="UZG49" s="31"/>
      <c r="UZH49" s="31"/>
      <c r="UZI49" s="31"/>
      <c r="UZJ49" s="31"/>
      <c r="UZK49" s="31"/>
      <c r="UZL49" s="31"/>
      <c r="UZM49" s="31"/>
      <c r="UZN49" s="31"/>
      <c r="UZO49" s="31"/>
      <c r="UZP49" s="31"/>
      <c r="UZQ49" s="31"/>
      <c r="UZR49" s="31"/>
      <c r="UZS49" s="31"/>
      <c r="UZT49" s="31"/>
      <c r="UZU49" s="31"/>
      <c r="UZV49" s="31"/>
      <c r="UZW49" s="31"/>
      <c r="UZX49" s="31"/>
      <c r="UZY49" s="31"/>
      <c r="UZZ49" s="31"/>
      <c r="VAA49" s="31"/>
      <c r="VAB49" s="31"/>
      <c r="VAC49" s="31"/>
      <c r="VAD49" s="31"/>
      <c r="VAE49" s="31"/>
      <c r="VAF49" s="31"/>
      <c r="VAG49" s="31"/>
      <c r="VAH49" s="31"/>
      <c r="VAI49" s="31"/>
      <c r="VAJ49" s="31"/>
      <c r="VAK49" s="31"/>
      <c r="VAL49" s="31"/>
      <c r="VAM49" s="31"/>
      <c r="VAN49" s="31"/>
      <c r="VAO49" s="31"/>
      <c r="VAP49" s="31"/>
      <c r="VAQ49" s="31"/>
      <c r="VAR49" s="31"/>
      <c r="VAS49" s="31"/>
      <c r="VAT49" s="31"/>
      <c r="VAU49" s="31"/>
      <c r="VAV49" s="31"/>
      <c r="VAW49" s="31"/>
      <c r="VAX49" s="31"/>
      <c r="VAY49" s="31"/>
      <c r="VAZ49" s="31"/>
      <c r="VBA49" s="31"/>
      <c r="VBB49" s="31"/>
      <c r="VBC49" s="31"/>
      <c r="VBD49" s="31"/>
      <c r="VBE49" s="31"/>
      <c r="VBF49" s="31"/>
      <c r="VBG49" s="31"/>
      <c r="VBH49" s="31"/>
      <c r="VBI49" s="31"/>
      <c r="VBJ49" s="31"/>
      <c r="VBK49" s="31"/>
      <c r="VBL49" s="31"/>
      <c r="VBM49" s="31"/>
      <c r="VBN49" s="31"/>
      <c r="VBO49" s="31"/>
      <c r="VBP49" s="31"/>
      <c r="VBQ49" s="31"/>
      <c r="VBR49" s="31"/>
      <c r="VBS49" s="31"/>
      <c r="VBT49" s="31"/>
      <c r="VBU49" s="31"/>
      <c r="VBV49" s="31"/>
      <c r="VBW49" s="31"/>
      <c r="VBX49" s="31"/>
      <c r="VBY49" s="31"/>
      <c r="VBZ49" s="31"/>
      <c r="VCA49" s="31"/>
      <c r="VCB49" s="31"/>
      <c r="VCC49" s="31"/>
      <c r="VCD49" s="31"/>
      <c r="VCE49" s="31"/>
      <c r="VCF49" s="31"/>
      <c r="VCG49" s="31"/>
      <c r="VCH49" s="31"/>
      <c r="VCI49" s="31"/>
      <c r="VCJ49" s="31"/>
      <c r="VCK49" s="31"/>
      <c r="VCL49" s="31"/>
      <c r="VCM49" s="31"/>
      <c r="VCN49" s="31"/>
      <c r="VCO49" s="31"/>
      <c r="VCP49" s="31"/>
      <c r="VCQ49" s="31"/>
      <c r="VCR49" s="31"/>
      <c r="VCS49" s="31"/>
      <c r="VCT49" s="31"/>
      <c r="VCU49" s="31"/>
      <c r="VCV49" s="31"/>
      <c r="VCW49" s="31"/>
      <c r="VCX49" s="31"/>
      <c r="VCY49" s="31"/>
      <c r="VCZ49" s="31"/>
      <c r="VDA49" s="31"/>
      <c r="VDB49" s="31"/>
      <c r="VDC49" s="31"/>
      <c r="VDD49" s="31"/>
      <c r="VDE49" s="31"/>
      <c r="VDF49" s="31"/>
      <c r="VDG49" s="31"/>
      <c r="VDH49" s="31"/>
      <c r="VDI49" s="31"/>
      <c r="VDJ49" s="31"/>
      <c r="VDK49" s="31"/>
      <c r="VDL49" s="31"/>
      <c r="VDM49" s="31"/>
      <c r="VDN49" s="31"/>
      <c r="VDO49" s="31"/>
      <c r="VDP49" s="31"/>
      <c r="VDQ49" s="31"/>
      <c r="VDR49" s="31"/>
      <c r="VDS49" s="31"/>
      <c r="VDT49" s="31"/>
      <c r="VDU49" s="31"/>
      <c r="VDV49" s="31"/>
      <c r="VDW49" s="31"/>
      <c r="VDX49" s="31"/>
      <c r="VDY49" s="31"/>
      <c r="VDZ49" s="31"/>
      <c r="VEA49" s="31"/>
      <c r="VEB49" s="31"/>
      <c r="VEC49" s="31"/>
      <c r="VED49" s="31"/>
      <c r="VEE49" s="31"/>
      <c r="VEF49" s="31"/>
      <c r="VEG49" s="31"/>
      <c r="VEH49" s="31"/>
      <c r="VEI49" s="31"/>
      <c r="VEJ49" s="31"/>
      <c r="VEK49" s="31"/>
      <c r="VEL49" s="31"/>
      <c r="VEM49" s="31"/>
      <c r="VEN49" s="31"/>
      <c r="VEO49" s="31"/>
      <c r="VEP49" s="31"/>
      <c r="VEQ49" s="31"/>
      <c r="VER49" s="31"/>
      <c r="VES49" s="31"/>
      <c r="VET49" s="31"/>
      <c r="VEU49" s="31"/>
      <c r="VEV49" s="31"/>
      <c r="VEW49" s="31"/>
      <c r="VEX49" s="31"/>
      <c r="VEY49" s="31"/>
      <c r="VEZ49" s="31"/>
      <c r="VFA49" s="31"/>
      <c r="VFB49" s="31"/>
      <c r="VFC49" s="31"/>
      <c r="VFD49" s="31"/>
      <c r="VFE49" s="31"/>
      <c r="VFF49" s="31"/>
      <c r="VFG49" s="31"/>
      <c r="VFH49" s="31"/>
      <c r="VFI49" s="31"/>
      <c r="VFJ49" s="31"/>
      <c r="VFK49" s="31"/>
      <c r="VFL49" s="31"/>
      <c r="VFM49" s="31"/>
      <c r="VFN49" s="31"/>
      <c r="VFO49" s="31"/>
      <c r="VFP49" s="31"/>
      <c r="VFQ49" s="31"/>
      <c r="VFR49" s="31"/>
      <c r="VFS49" s="31"/>
      <c r="VFT49" s="31"/>
      <c r="VFU49" s="31"/>
      <c r="VFV49" s="31"/>
      <c r="VFW49" s="31"/>
      <c r="VFX49" s="31"/>
      <c r="VFY49" s="31"/>
      <c r="VFZ49" s="31"/>
      <c r="VGA49" s="31"/>
      <c r="VGB49" s="31"/>
      <c r="VGC49" s="31"/>
      <c r="VGD49" s="31"/>
      <c r="VGE49" s="31"/>
      <c r="VGF49" s="31"/>
      <c r="VGG49" s="31"/>
      <c r="VGH49" s="31"/>
      <c r="VGI49" s="31"/>
      <c r="VGJ49" s="31"/>
      <c r="VGK49" s="31"/>
      <c r="VGL49" s="31"/>
      <c r="VGM49" s="31"/>
      <c r="VGN49" s="31"/>
      <c r="VGO49" s="31"/>
      <c r="VGP49" s="31"/>
      <c r="VGQ49" s="31"/>
      <c r="VGR49" s="31"/>
      <c r="VGS49" s="31"/>
      <c r="VGT49" s="31"/>
      <c r="VGU49" s="31"/>
      <c r="VGV49" s="31"/>
      <c r="VGW49" s="31"/>
      <c r="VGX49" s="31"/>
      <c r="VGY49" s="31"/>
      <c r="VGZ49" s="31"/>
      <c r="VHA49" s="31"/>
      <c r="VHB49" s="31"/>
      <c r="VHC49" s="31"/>
      <c r="VHD49" s="31"/>
      <c r="VHE49" s="31"/>
      <c r="VHF49" s="31"/>
      <c r="VHG49" s="31"/>
      <c r="VHH49" s="31"/>
      <c r="VHI49" s="31"/>
      <c r="VHJ49" s="31"/>
      <c r="VHK49" s="31"/>
      <c r="VHL49" s="31"/>
      <c r="VHM49" s="31"/>
      <c r="VHN49" s="31"/>
      <c r="VHO49" s="31"/>
      <c r="VHP49" s="31"/>
      <c r="VHQ49" s="31"/>
      <c r="VHR49" s="31"/>
      <c r="VHS49" s="31"/>
      <c r="VHT49" s="31"/>
      <c r="VHU49" s="31"/>
      <c r="VHV49" s="31"/>
      <c r="VHW49" s="31"/>
      <c r="VHX49" s="31"/>
      <c r="VHY49" s="31"/>
      <c r="VHZ49" s="31"/>
      <c r="VIA49" s="31"/>
      <c r="VIB49" s="31"/>
      <c r="VIC49" s="31"/>
      <c r="VID49" s="31"/>
      <c r="VIE49" s="31"/>
      <c r="VIF49" s="31"/>
      <c r="VIG49" s="31"/>
      <c r="VIH49" s="31"/>
      <c r="VII49" s="31"/>
      <c r="VIJ49" s="31"/>
      <c r="VIK49" s="31"/>
      <c r="VIL49" s="31"/>
      <c r="VIM49" s="31"/>
      <c r="VIN49" s="31"/>
      <c r="VIO49" s="31"/>
      <c r="VIP49" s="31"/>
      <c r="VIQ49" s="31"/>
      <c r="VIR49" s="31"/>
      <c r="VIS49" s="31"/>
      <c r="VIT49" s="31"/>
      <c r="VIU49" s="31"/>
      <c r="VIV49" s="31"/>
      <c r="VIW49" s="31"/>
      <c r="VIX49" s="31"/>
      <c r="VIY49" s="31"/>
      <c r="VIZ49" s="31"/>
      <c r="VJA49" s="31"/>
      <c r="VJB49" s="31"/>
      <c r="VJC49" s="31"/>
      <c r="VJD49" s="31"/>
      <c r="VJE49" s="31"/>
      <c r="VJF49" s="31"/>
      <c r="VJG49" s="31"/>
      <c r="VJH49" s="31"/>
      <c r="VJI49" s="31"/>
      <c r="VJJ49" s="31"/>
      <c r="VJK49" s="31"/>
      <c r="VJL49" s="31"/>
      <c r="VJM49" s="31"/>
      <c r="VJN49" s="31"/>
      <c r="VJO49" s="31"/>
      <c r="VJP49" s="31"/>
      <c r="VJQ49" s="31"/>
      <c r="VJR49" s="31"/>
      <c r="VJS49" s="31"/>
      <c r="VJT49" s="31"/>
      <c r="VJU49" s="31"/>
      <c r="VJV49" s="31"/>
      <c r="VJW49" s="31"/>
      <c r="VJX49" s="31"/>
      <c r="VJY49" s="31"/>
      <c r="VJZ49" s="31"/>
      <c r="VKA49" s="31"/>
      <c r="VKB49" s="31"/>
      <c r="VKC49" s="31"/>
      <c r="VKD49" s="31"/>
      <c r="VKE49" s="31"/>
      <c r="VKF49" s="31"/>
      <c r="VKG49" s="31"/>
      <c r="VKH49" s="31"/>
      <c r="VKI49" s="31"/>
      <c r="VKJ49" s="31"/>
      <c r="VKK49" s="31"/>
      <c r="VKL49" s="31"/>
      <c r="VKM49" s="31"/>
      <c r="VKN49" s="31"/>
      <c r="VKO49" s="31"/>
      <c r="VKP49" s="31"/>
      <c r="VKQ49" s="31"/>
      <c r="VKR49" s="31"/>
      <c r="VKS49" s="31"/>
      <c r="VKT49" s="31"/>
      <c r="VKU49" s="31"/>
      <c r="VKV49" s="31"/>
      <c r="VKW49" s="31"/>
      <c r="VKX49" s="31"/>
      <c r="VKY49" s="31"/>
      <c r="VKZ49" s="31"/>
      <c r="VLA49" s="31"/>
      <c r="VLB49" s="31"/>
      <c r="VLC49" s="31"/>
      <c r="VLD49" s="31"/>
      <c r="VLE49" s="31"/>
      <c r="VLF49" s="31"/>
      <c r="VLG49" s="31"/>
      <c r="VLH49" s="31"/>
      <c r="VLI49" s="31"/>
      <c r="VLJ49" s="31"/>
      <c r="VLK49" s="31"/>
      <c r="VLL49" s="31"/>
      <c r="VLM49" s="31"/>
      <c r="VLN49" s="31"/>
      <c r="VLO49" s="31"/>
      <c r="VLP49" s="31"/>
      <c r="VLQ49" s="31"/>
      <c r="VLR49" s="31"/>
      <c r="VLS49" s="31"/>
      <c r="VLT49" s="31"/>
      <c r="VLU49" s="31"/>
      <c r="VLV49" s="31"/>
      <c r="VLW49" s="31"/>
      <c r="VLX49" s="31"/>
      <c r="VLY49" s="31"/>
      <c r="VLZ49" s="31"/>
      <c r="VMA49" s="31"/>
      <c r="VMB49" s="31"/>
      <c r="VMC49" s="31"/>
      <c r="VMD49" s="31"/>
      <c r="VME49" s="31"/>
      <c r="VMF49" s="31"/>
      <c r="VMG49" s="31"/>
      <c r="VMH49" s="31"/>
      <c r="VMI49" s="31"/>
      <c r="VMJ49" s="31"/>
      <c r="VMK49" s="31"/>
      <c r="VML49" s="31"/>
      <c r="VMM49" s="31"/>
      <c r="VMN49" s="31"/>
      <c r="VMO49" s="31"/>
      <c r="VMP49" s="31"/>
      <c r="VMQ49" s="31"/>
      <c r="VMR49" s="31"/>
      <c r="VMS49" s="31"/>
      <c r="VMT49" s="31"/>
      <c r="VMU49" s="31"/>
      <c r="VMV49" s="31"/>
      <c r="VMW49" s="31"/>
      <c r="VMX49" s="31"/>
      <c r="VMY49" s="31"/>
      <c r="VMZ49" s="31"/>
      <c r="VNA49" s="31"/>
      <c r="VNB49" s="31"/>
      <c r="VNC49" s="31"/>
      <c r="VND49" s="31"/>
      <c r="VNE49" s="31"/>
      <c r="VNF49" s="31"/>
      <c r="VNG49" s="31"/>
      <c r="VNH49" s="31"/>
      <c r="VNI49" s="31"/>
      <c r="VNJ49" s="31"/>
      <c r="VNK49" s="31"/>
      <c r="VNL49" s="31"/>
      <c r="VNM49" s="31"/>
      <c r="VNN49" s="31"/>
      <c r="VNO49" s="31"/>
      <c r="VNP49" s="31"/>
      <c r="VNQ49" s="31"/>
      <c r="VNR49" s="31"/>
      <c r="VNS49" s="31"/>
      <c r="VNT49" s="31"/>
      <c r="VNU49" s="31"/>
      <c r="VNV49" s="31"/>
      <c r="VNW49" s="31"/>
      <c r="VNX49" s="31"/>
      <c r="VNY49" s="31"/>
      <c r="VNZ49" s="31"/>
      <c r="VOA49" s="31"/>
      <c r="VOB49" s="31"/>
      <c r="VOC49" s="31"/>
      <c r="VOD49" s="31"/>
      <c r="VOE49" s="31"/>
      <c r="VOF49" s="31"/>
      <c r="VOG49" s="31"/>
      <c r="VOH49" s="31"/>
      <c r="VOI49" s="31"/>
      <c r="VOJ49" s="31"/>
      <c r="VOK49" s="31"/>
      <c r="VOL49" s="31"/>
      <c r="VOM49" s="31"/>
      <c r="VON49" s="31"/>
      <c r="VOO49" s="31"/>
      <c r="VOP49" s="31"/>
      <c r="VOQ49" s="31"/>
      <c r="VOR49" s="31"/>
      <c r="VOS49" s="31"/>
      <c r="VOT49" s="31"/>
      <c r="VOU49" s="31"/>
      <c r="VOV49" s="31"/>
      <c r="VOW49" s="31"/>
      <c r="VOX49" s="31"/>
      <c r="VOY49" s="31"/>
      <c r="VOZ49" s="31"/>
      <c r="VPA49" s="31"/>
      <c r="VPB49" s="31"/>
      <c r="VPC49" s="31"/>
      <c r="VPD49" s="31"/>
      <c r="VPE49" s="31"/>
      <c r="VPF49" s="31"/>
      <c r="VPG49" s="31"/>
      <c r="VPH49" s="31"/>
      <c r="VPI49" s="31"/>
      <c r="VPJ49" s="31"/>
      <c r="VPK49" s="31"/>
      <c r="VPL49" s="31"/>
      <c r="VPM49" s="31"/>
      <c r="VPN49" s="31"/>
      <c r="VPO49" s="31"/>
      <c r="VPP49" s="31"/>
      <c r="VPQ49" s="31"/>
      <c r="VPR49" s="31"/>
      <c r="VPS49" s="31"/>
      <c r="VPT49" s="31"/>
      <c r="VPU49" s="31"/>
      <c r="VPV49" s="31"/>
      <c r="VPW49" s="31"/>
      <c r="VPX49" s="31"/>
      <c r="VPY49" s="31"/>
      <c r="VPZ49" s="31"/>
      <c r="VQA49" s="31"/>
      <c r="VQB49" s="31"/>
      <c r="VQC49" s="31"/>
      <c r="VQD49" s="31"/>
      <c r="VQE49" s="31"/>
      <c r="VQF49" s="31"/>
      <c r="VQG49" s="31"/>
      <c r="VQH49" s="31"/>
      <c r="VQI49" s="31"/>
      <c r="VQJ49" s="31"/>
      <c r="VQK49" s="31"/>
      <c r="VQL49" s="31"/>
      <c r="VQM49" s="31"/>
      <c r="VQN49" s="31"/>
      <c r="VQO49" s="31"/>
      <c r="VQP49" s="31"/>
      <c r="VQQ49" s="31"/>
      <c r="VQR49" s="31"/>
      <c r="VQS49" s="31"/>
      <c r="VQT49" s="31"/>
      <c r="VQU49" s="31"/>
      <c r="VQV49" s="31"/>
      <c r="VQW49" s="31"/>
      <c r="VQX49" s="31"/>
      <c r="VQY49" s="31"/>
      <c r="VQZ49" s="31"/>
      <c r="VRA49" s="31"/>
      <c r="VRB49" s="31"/>
      <c r="VRC49" s="31"/>
      <c r="VRD49" s="31"/>
      <c r="VRE49" s="31"/>
      <c r="VRF49" s="31"/>
      <c r="VRG49" s="31"/>
      <c r="VRH49" s="31"/>
      <c r="VRI49" s="31"/>
      <c r="VRJ49" s="31"/>
      <c r="VRK49" s="31"/>
      <c r="VRL49" s="31"/>
      <c r="VRM49" s="31"/>
      <c r="VRN49" s="31"/>
      <c r="VRO49" s="31"/>
      <c r="VRP49" s="31"/>
      <c r="VRQ49" s="31"/>
      <c r="VRR49" s="31"/>
      <c r="VRS49" s="31"/>
      <c r="VRT49" s="31"/>
      <c r="VRU49" s="31"/>
      <c r="VRV49" s="31"/>
      <c r="VRW49" s="31"/>
      <c r="VRX49" s="31"/>
      <c r="VRY49" s="31"/>
      <c r="VRZ49" s="31"/>
      <c r="VSA49" s="31"/>
      <c r="VSB49" s="31"/>
      <c r="VSC49" s="31"/>
      <c r="VSD49" s="31"/>
      <c r="VSE49" s="31"/>
      <c r="VSF49" s="31"/>
      <c r="VSG49" s="31"/>
      <c r="VSH49" s="31"/>
      <c r="VSI49" s="31"/>
      <c r="VSJ49" s="31"/>
      <c r="VSK49" s="31"/>
      <c r="VSL49" s="31"/>
      <c r="VSM49" s="31"/>
      <c r="VSN49" s="31"/>
      <c r="VSO49" s="31"/>
      <c r="VSP49" s="31"/>
      <c r="VSQ49" s="31"/>
      <c r="VSR49" s="31"/>
      <c r="VSS49" s="31"/>
      <c r="VST49" s="31"/>
      <c r="VSU49" s="31"/>
      <c r="VSV49" s="31"/>
      <c r="VSW49" s="31"/>
      <c r="VSX49" s="31"/>
      <c r="VSY49" s="31"/>
      <c r="VSZ49" s="31"/>
      <c r="VTA49" s="31"/>
      <c r="VTB49" s="31"/>
      <c r="VTC49" s="31"/>
      <c r="VTD49" s="31"/>
      <c r="VTE49" s="31"/>
      <c r="VTF49" s="31"/>
      <c r="VTG49" s="31"/>
      <c r="VTH49" s="31"/>
      <c r="VTI49" s="31"/>
      <c r="VTJ49" s="31"/>
      <c r="VTK49" s="31"/>
      <c r="VTL49" s="31"/>
      <c r="VTM49" s="31"/>
      <c r="VTN49" s="31"/>
      <c r="VTO49" s="31"/>
      <c r="VTP49" s="31"/>
      <c r="VTQ49" s="31"/>
      <c r="VTR49" s="31"/>
      <c r="VTS49" s="31"/>
      <c r="VTT49" s="31"/>
      <c r="VTU49" s="31"/>
      <c r="VTV49" s="31"/>
      <c r="VTW49" s="31"/>
      <c r="VTX49" s="31"/>
      <c r="VTY49" s="31"/>
      <c r="VTZ49" s="31"/>
      <c r="VUA49" s="31"/>
      <c r="VUB49" s="31"/>
      <c r="VUC49" s="31"/>
      <c r="VUD49" s="31"/>
      <c r="VUE49" s="31"/>
      <c r="VUF49" s="31"/>
      <c r="VUG49" s="31"/>
      <c r="VUH49" s="31"/>
      <c r="VUI49" s="31"/>
      <c r="VUJ49" s="31"/>
      <c r="VUK49" s="31"/>
      <c r="VUL49" s="31"/>
      <c r="VUM49" s="31"/>
      <c r="VUN49" s="31"/>
      <c r="VUO49" s="31"/>
      <c r="VUP49" s="31"/>
      <c r="VUQ49" s="31"/>
      <c r="VUR49" s="31"/>
      <c r="VUS49" s="31"/>
      <c r="VUT49" s="31"/>
      <c r="VUU49" s="31"/>
      <c r="VUV49" s="31"/>
      <c r="VUW49" s="31"/>
      <c r="VUX49" s="31"/>
      <c r="VUY49" s="31"/>
      <c r="VUZ49" s="31"/>
      <c r="VVA49" s="31"/>
      <c r="VVB49" s="31"/>
      <c r="VVC49" s="31"/>
      <c r="VVD49" s="31"/>
      <c r="VVE49" s="31"/>
      <c r="VVF49" s="31"/>
      <c r="VVG49" s="31"/>
      <c r="VVH49" s="31"/>
      <c r="VVI49" s="31"/>
      <c r="VVJ49" s="31"/>
      <c r="VVK49" s="31"/>
      <c r="VVL49" s="31"/>
      <c r="VVM49" s="31"/>
      <c r="VVN49" s="31"/>
      <c r="VVO49" s="31"/>
      <c r="VVP49" s="31"/>
      <c r="VVQ49" s="31"/>
      <c r="VVR49" s="31"/>
      <c r="VVS49" s="31"/>
      <c r="VVT49" s="31"/>
      <c r="VVU49" s="31"/>
      <c r="VVV49" s="31"/>
      <c r="VVW49" s="31"/>
      <c r="VVX49" s="31"/>
      <c r="VVY49" s="31"/>
      <c r="VVZ49" s="31"/>
      <c r="VWA49" s="31"/>
      <c r="VWB49" s="31"/>
      <c r="VWC49" s="31"/>
      <c r="VWD49" s="31"/>
      <c r="VWE49" s="31"/>
      <c r="VWF49" s="31"/>
      <c r="VWG49" s="31"/>
      <c r="VWH49" s="31"/>
      <c r="VWI49" s="31"/>
      <c r="VWJ49" s="31"/>
      <c r="VWK49" s="31"/>
      <c r="VWL49" s="31"/>
      <c r="VWM49" s="31"/>
      <c r="VWN49" s="31"/>
      <c r="VWO49" s="31"/>
      <c r="VWP49" s="31"/>
      <c r="VWQ49" s="31"/>
      <c r="VWR49" s="31"/>
      <c r="VWS49" s="31"/>
      <c r="VWT49" s="31"/>
      <c r="VWU49" s="31"/>
      <c r="VWV49" s="31"/>
      <c r="VWW49" s="31"/>
      <c r="VWX49" s="31"/>
      <c r="VWY49" s="31"/>
      <c r="VWZ49" s="31"/>
      <c r="VXA49" s="31"/>
      <c r="VXB49" s="31"/>
      <c r="VXC49" s="31"/>
      <c r="VXD49" s="31"/>
      <c r="VXE49" s="31"/>
      <c r="VXF49" s="31"/>
      <c r="VXG49" s="31"/>
      <c r="VXH49" s="31"/>
      <c r="VXI49" s="31"/>
      <c r="VXJ49" s="31"/>
      <c r="VXK49" s="31"/>
      <c r="VXL49" s="31"/>
      <c r="VXM49" s="31"/>
      <c r="VXN49" s="31"/>
      <c r="VXO49" s="31"/>
      <c r="VXP49" s="31"/>
      <c r="VXQ49" s="31"/>
      <c r="VXR49" s="31"/>
      <c r="VXS49" s="31"/>
      <c r="VXT49" s="31"/>
      <c r="VXU49" s="31"/>
      <c r="VXV49" s="31"/>
      <c r="VXW49" s="31"/>
      <c r="VXX49" s="31"/>
      <c r="VXY49" s="31"/>
      <c r="VXZ49" s="31"/>
      <c r="VYA49" s="31"/>
      <c r="VYB49" s="31"/>
      <c r="VYC49" s="31"/>
      <c r="VYD49" s="31"/>
      <c r="VYE49" s="31"/>
      <c r="VYF49" s="31"/>
      <c r="VYG49" s="31"/>
      <c r="VYH49" s="31"/>
      <c r="VYI49" s="31"/>
      <c r="VYJ49" s="31"/>
      <c r="VYK49" s="31"/>
      <c r="VYL49" s="31"/>
      <c r="VYM49" s="31"/>
      <c r="VYN49" s="31"/>
      <c r="VYO49" s="31"/>
      <c r="VYP49" s="31"/>
      <c r="VYQ49" s="31"/>
      <c r="VYR49" s="31"/>
      <c r="VYS49" s="31"/>
      <c r="VYT49" s="31"/>
      <c r="VYU49" s="31"/>
      <c r="VYV49" s="31"/>
      <c r="VYW49" s="31"/>
      <c r="VYX49" s="31"/>
      <c r="VYY49" s="31"/>
      <c r="VYZ49" s="31"/>
      <c r="VZA49" s="31"/>
      <c r="VZB49" s="31"/>
      <c r="VZC49" s="31"/>
      <c r="VZD49" s="31"/>
      <c r="VZE49" s="31"/>
      <c r="VZF49" s="31"/>
      <c r="VZG49" s="31"/>
      <c r="VZH49" s="31"/>
      <c r="VZI49" s="31"/>
      <c r="VZJ49" s="31"/>
      <c r="VZK49" s="31"/>
      <c r="VZL49" s="31"/>
      <c r="VZM49" s="31"/>
      <c r="VZN49" s="31"/>
      <c r="VZO49" s="31"/>
      <c r="VZP49" s="31"/>
      <c r="VZQ49" s="31"/>
      <c r="VZR49" s="31"/>
      <c r="VZS49" s="31"/>
      <c r="VZT49" s="31"/>
      <c r="VZU49" s="31"/>
      <c r="VZV49" s="31"/>
      <c r="VZW49" s="31"/>
      <c r="VZX49" s="31"/>
      <c r="VZY49" s="31"/>
      <c r="VZZ49" s="31"/>
      <c r="WAA49" s="31"/>
      <c r="WAB49" s="31"/>
      <c r="WAC49" s="31"/>
      <c r="WAD49" s="31"/>
      <c r="WAE49" s="31"/>
      <c r="WAF49" s="31"/>
      <c r="WAG49" s="31"/>
      <c r="WAH49" s="31"/>
      <c r="WAI49" s="31"/>
      <c r="WAJ49" s="31"/>
      <c r="WAK49" s="31"/>
      <c r="WAL49" s="31"/>
      <c r="WAM49" s="31"/>
      <c r="WAN49" s="31"/>
      <c r="WAO49" s="31"/>
      <c r="WAP49" s="31"/>
      <c r="WAQ49" s="31"/>
      <c r="WAR49" s="31"/>
      <c r="WAS49" s="31"/>
      <c r="WAT49" s="31"/>
      <c r="WAU49" s="31"/>
      <c r="WAV49" s="31"/>
      <c r="WAW49" s="31"/>
      <c r="WAX49" s="31"/>
      <c r="WAY49" s="31"/>
      <c r="WAZ49" s="31"/>
      <c r="WBA49" s="31"/>
      <c r="WBB49" s="31"/>
      <c r="WBC49" s="31"/>
      <c r="WBD49" s="31"/>
      <c r="WBE49" s="31"/>
      <c r="WBF49" s="31"/>
      <c r="WBG49" s="31"/>
      <c r="WBH49" s="31"/>
      <c r="WBI49" s="31"/>
      <c r="WBJ49" s="31"/>
      <c r="WBK49" s="31"/>
      <c r="WBL49" s="31"/>
      <c r="WBM49" s="31"/>
      <c r="WBN49" s="31"/>
      <c r="WBO49" s="31"/>
      <c r="WBP49" s="31"/>
      <c r="WBQ49" s="31"/>
      <c r="WBR49" s="31"/>
      <c r="WBS49" s="31"/>
      <c r="WBT49" s="31"/>
      <c r="WBU49" s="31"/>
      <c r="WBV49" s="31"/>
      <c r="WBW49" s="31"/>
      <c r="WBX49" s="31"/>
      <c r="WBY49" s="31"/>
      <c r="WBZ49" s="31"/>
      <c r="WCA49" s="31"/>
      <c r="WCB49" s="31"/>
      <c r="WCC49" s="31"/>
      <c r="WCD49" s="31"/>
      <c r="WCE49" s="31"/>
      <c r="WCF49" s="31"/>
      <c r="WCG49" s="31"/>
      <c r="WCH49" s="31"/>
      <c r="WCI49" s="31"/>
      <c r="WCJ49" s="31"/>
      <c r="WCK49" s="31"/>
      <c r="WCL49" s="31"/>
      <c r="WCM49" s="31"/>
      <c r="WCN49" s="31"/>
      <c r="WCO49" s="31"/>
      <c r="WCP49" s="31"/>
      <c r="WCQ49" s="31"/>
      <c r="WCR49" s="31"/>
      <c r="WCS49" s="31"/>
      <c r="WCT49" s="31"/>
      <c r="WCU49" s="31"/>
      <c r="WCV49" s="31"/>
      <c r="WCW49" s="31"/>
      <c r="WCX49" s="31"/>
      <c r="WCY49" s="31"/>
      <c r="WCZ49" s="31"/>
      <c r="WDA49" s="31"/>
      <c r="WDB49" s="31"/>
      <c r="WDC49" s="31"/>
      <c r="WDD49" s="31"/>
      <c r="WDE49" s="31"/>
      <c r="WDF49" s="31"/>
      <c r="WDG49" s="31"/>
      <c r="WDH49" s="31"/>
      <c r="WDI49" s="31"/>
      <c r="WDJ49" s="31"/>
      <c r="WDK49" s="31"/>
      <c r="WDL49" s="31"/>
      <c r="WDM49" s="31"/>
      <c r="WDN49" s="31"/>
      <c r="WDO49" s="31"/>
      <c r="WDP49" s="31"/>
      <c r="WDQ49" s="31"/>
      <c r="WDR49" s="31"/>
      <c r="WDS49" s="31"/>
      <c r="WDT49" s="31"/>
      <c r="WDU49" s="31"/>
      <c r="WDV49" s="31"/>
      <c r="WDW49" s="31"/>
      <c r="WDX49" s="31"/>
      <c r="WDY49" s="31"/>
      <c r="WDZ49" s="31"/>
      <c r="WEA49" s="31"/>
      <c r="WEB49" s="31"/>
      <c r="WEC49" s="31"/>
      <c r="WED49" s="31"/>
      <c r="WEE49" s="31"/>
      <c r="WEF49" s="31"/>
      <c r="WEG49" s="31"/>
      <c r="WEH49" s="31"/>
      <c r="WEI49" s="31"/>
      <c r="WEJ49" s="31"/>
      <c r="WEK49" s="31"/>
      <c r="WEL49" s="31"/>
      <c r="WEM49" s="31"/>
      <c r="WEN49" s="31"/>
      <c r="WEO49" s="31"/>
      <c r="WEP49" s="31"/>
      <c r="WEQ49" s="31"/>
      <c r="WER49" s="31"/>
      <c r="WES49" s="31"/>
      <c r="WET49" s="31"/>
      <c r="WEU49" s="31"/>
      <c r="WEV49" s="31"/>
      <c r="WEW49" s="31"/>
      <c r="WEX49" s="31"/>
      <c r="WEY49" s="31"/>
      <c r="WEZ49" s="31"/>
      <c r="WFA49" s="31"/>
      <c r="WFB49" s="31"/>
      <c r="WFC49" s="31"/>
      <c r="WFD49" s="31"/>
      <c r="WFE49" s="31"/>
      <c r="WFF49" s="31"/>
      <c r="WFG49" s="31"/>
      <c r="WFH49" s="31"/>
      <c r="WFI49" s="31"/>
      <c r="WFJ49" s="31"/>
      <c r="WFK49" s="31"/>
      <c r="WFL49" s="31"/>
      <c r="WFM49" s="31"/>
      <c r="WFN49" s="31"/>
      <c r="WFO49" s="31"/>
      <c r="WFP49" s="31"/>
      <c r="WFQ49" s="31"/>
      <c r="WFR49" s="31"/>
      <c r="WFS49" s="31"/>
      <c r="WFT49" s="31"/>
      <c r="WFU49" s="31"/>
      <c r="WFV49" s="31"/>
      <c r="WFW49" s="31"/>
      <c r="WFX49" s="31"/>
      <c r="WFY49" s="31"/>
      <c r="WFZ49" s="31"/>
      <c r="WGA49" s="31"/>
      <c r="WGB49" s="31"/>
      <c r="WGC49" s="31"/>
      <c r="WGD49" s="31"/>
      <c r="WGE49" s="31"/>
      <c r="WGF49" s="31"/>
      <c r="WGG49" s="31"/>
      <c r="WGH49" s="31"/>
      <c r="WGI49" s="31"/>
      <c r="WGJ49" s="31"/>
      <c r="WGK49" s="31"/>
      <c r="WGL49" s="31"/>
      <c r="WGM49" s="31"/>
      <c r="WGN49" s="31"/>
      <c r="WGO49" s="31"/>
      <c r="WGP49" s="31"/>
      <c r="WGQ49" s="31"/>
      <c r="WGR49" s="31"/>
      <c r="WGS49" s="31"/>
      <c r="WGT49" s="31"/>
      <c r="WGU49" s="31"/>
      <c r="WGV49" s="31"/>
      <c r="WGW49" s="31"/>
      <c r="WGX49" s="31"/>
      <c r="WGY49" s="31"/>
      <c r="WGZ49" s="31"/>
      <c r="WHA49" s="31"/>
      <c r="WHB49" s="31"/>
      <c r="WHC49" s="31"/>
      <c r="WHD49" s="31"/>
      <c r="WHE49" s="31"/>
      <c r="WHF49" s="31"/>
      <c r="WHG49" s="31"/>
      <c r="WHH49" s="31"/>
      <c r="WHI49" s="31"/>
      <c r="WHJ49" s="31"/>
      <c r="WHK49" s="31"/>
      <c r="WHL49" s="31"/>
      <c r="WHM49" s="31"/>
      <c r="WHN49" s="31"/>
      <c r="WHO49" s="31"/>
      <c r="WHP49" s="31"/>
      <c r="WHQ49" s="31"/>
      <c r="WHR49" s="31"/>
      <c r="WHS49" s="31"/>
      <c r="WHT49" s="31"/>
      <c r="WHU49" s="31"/>
      <c r="WHV49" s="31"/>
      <c r="WHW49" s="31"/>
      <c r="WHX49" s="31"/>
      <c r="WHY49" s="31"/>
      <c r="WHZ49" s="31"/>
      <c r="WIA49" s="31"/>
      <c r="WIB49" s="31"/>
      <c r="WIC49" s="31"/>
      <c r="WID49" s="31"/>
      <c r="WIE49" s="31"/>
      <c r="WIF49" s="31"/>
      <c r="WIG49" s="31"/>
      <c r="WIH49" s="31"/>
      <c r="WII49" s="31"/>
      <c r="WIJ49" s="31"/>
      <c r="WIK49" s="31"/>
      <c r="WIL49" s="31"/>
      <c r="WIM49" s="31"/>
      <c r="WIN49" s="31"/>
      <c r="WIO49" s="31"/>
      <c r="WIP49" s="31"/>
      <c r="WIQ49" s="31"/>
      <c r="WIR49" s="31"/>
      <c r="WIS49" s="31"/>
      <c r="WIT49" s="31"/>
      <c r="WIU49" s="31"/>
      <c r="WIV49" s="31"/>
      <c r="WIW49" s="31"/>
      <c r="WIX49" s="31"/>
      <c r="WIY49" s="31"/>
      <c r="WIZ49" s="31"/>
      <c r="WJA49" s="31"/>
      <c r="WJB49" s="31"/>
      <c r="WJC49" s="31"/>
      <c r="WJD49" s="31"/>
      <c r="WJE49" s="31"/>
      <c r="WJF49" s="31"/>
      <c r="WJG49" s="31"/>
      <c r="WJH49" s="31"/>
      <c r="WJI49" s="31"/>
      <c r="WJJ49" s="31"/>
      <c r="WJK49" s="31"/>
      <c r="WJL49" s="31"/>
      <c r="WJM49" s="31"/>
      <c r="WJN49" s="31"/>
      <c r="WJO49" s="31"/>
      <c r="WJP49" s="31"/>
      <c r="WJQ49" s="31"/>
      <c r="WJR49" s="31"/>
      <c r="WJS49" s="31"/>
      <c r="WJT49" s="31"/>
      <c r="WJU49" s="31"/>
      <c r="WJV49" s="31"/>
      <c r="WJW49" s="31"/>
      <c r="WJX49" s="31"/>
      <c r="WJY49" s="31"/>
      <c r="WJZ49" s="31"/>
      <c r="WKA49" s="31"/>
      <c r="WKB49" s="31"/>
      <c r="WKC49" s="31"/>
      <c r="WKD49" s="31"/>
      <c r="WKE49" s="31"/>
      <c r="WKF49" s="31"/>
      <c r="WKG49" s="31"/>
      <c r="WKH49" s="31"/>
      <c r="WKI49" s="31"/>
      <c r="WKJ49" s="31"/>
      <c r="WKK49" s="31"/>
      <c r="WKL49" s="31"/>
      <c r="WKM49" s="31"/>
      <c r="WKN49" s="31"/>
      <c r="WKO49" s="31"/>
      <c r="WKP49" s="31"/>
      <c r="WKQ49" s="31"/>
      <c r="WKR49" s="31"/>
      <c r="WKS49" s="31"/>
      <c r="WKT49" s="31"/>
      <c r="WKU49" s="31"/>
      <c r="WKV49" s="31"/>
      <c r="WKW49" s="31"/>
      <c r="WKX49" s="31"/>
      <c r="WKY49" s="31"/>
      <c r="WKZ49" s="31"/>
      <c r="WLA49" s="31"/>
      <c r="WLB49" s="31"/>
      <c r="WLC49" s="31"/>
      <c r="WLD49" s="31"/>
      <c r="WLE49" s="31"/>
      <c r="WLF49" s="31"/>
      <c r="WLG49" s="31"/>
      <c r="WLH49" s="31"/>
      <c r="WLI49" s="31"/>
      <c r="WLJ49" s="31"/>
      <c r="WLK49" s="31"/>
      <c r="WLL49" s="31"/>
      <c r="WLM49" s="31"/>
      <c r="WLN49" s="31"/>
      <c r="WLO49" s="31"/>
      <c r="WLP49" s="31"/>
      <c r="WLQ49" s="31"/>
      <c r="WLR49" s="31"/>
      <c r="WLS49" s="31"/>
      <c r="WLT49" s="31"/>
      <c r="WLU49" s="31"/>
      <c r="WLV49" s="31"/>
      <c r="WLW49" s="31"/>
      <c r="WLX49" s="31"/>
      <c r="WLY49" s="31"/>
      <c r="WLZ49" s="31"/>
      <c r="WMA49" s="31"/>
      <c r="WMB49" s="31"/>
      <c r="WMC49" s="31"/>
      <c r="WMD49" s="31"/>
      <c r="WME49" s="31"/>
      <c r="WMF49" s="31"/>
      <c r="WMG49" s="31"/>
      <c r="WMH49" s="31"/>
      <c r="WMI49" s="31"/>
      <c r="WMJ49" s="31"/>
      <c r="WMK49" s="31"/>
      <c r="WML49" s="31"/>
      <c r="WMM49" s="31"/>
      <c r="WMN49" s="31"/>
      <c r="WMO49" s="31"/>
      <c r="WMP49" s="31"/>
      <c r="WMQ49" s="31"/>
      <c r="WMR49" s="31"/>
      <c r="WMS49" s="31"/>
      <c r="WMT49" s="31"/>
      <c r="WMU49" s="31"/>
      <c r="WMV49" s="31"/>
      <c r="WMW49" s="31"/>
      <c r="WMX49" s="31"/>
      <c r="WMY49" s="31"/>
      <c r="WMZ49" s="31"/>
      <c r="WNA49" s="31"/>
      <c r="WNB49" s="31"/>
      <c r="WNC49" s="31"/>
      <c r="WND49" s="31"/>
      <c r="WNE49" s="31"/>
      <c r="WNF49" s="31"/>
      <c r="WNG49" s="31"/>
      <c r="WNH49" s="31"/>
      <c r="WNI49" s="31"/>
      <c r="WNJ49" s="31"/>
      <c r="WNK49" s="31"/>
      <c r="WNL49" s="31"/>
      <c r="WNM49" s="31"/>
      <c r="WNN49" s="31"/>
      <c r="WNO49" s="31"/>
      <c r="WNP49" s="31"/>
      <c r="WNQ49" s="31"/>
      <c r="WNR49" s="31"/>
      <c r="WNS49" s="31"/>
      <c r="WNT49" s="31"/>
      <c r="WNU49" s="31"/>
      <c r="WNV49" s="31"/>
      <c r="WNW49" s="31"/>
      <c r="WNX49" s="31"/>
      <c r="WNY49" s="31"/>
      <c r="WNZ49" s="31"/>
      <c r="WOA49" s="31"/>
      <c r="WOB49" s="31"/>
      <c r="WOC49" s="31"/>
      <c r="WOD49" s="31"/>
      <c r="WOE49" s="31"/>
      <c r="WOF49" s="31"/>
      <c r="WOG49" s="31"/>
      <c r="WOH49" s="31"/>
      <c r="WOI49" s="31"/>
      <c r="WOJ49" s="31"/>
      <c r="WOK49" s="31"/>
      <c r="WOL49" s="31"/>
      <c r="WOM49" s="31"/>
      <c r="WON49" s="31"/>
      <c r="WOO49" s="31"/>
      <c r="WOP49" s="31"/>
      <c r="WOQ49" s="31"/>
      <c r="WOR49" s="31"/>
      <c r="WOS49" s="31"/>
      <c r="WOT49" s="31"/>
      <c r="WOU49" s="31"/>
      <c r="WOV49" s="31"/>
      <c r="WOW49" s="31"/>
      <c r="WOX49" s="31"/>
      <c r="WOY49" s="31"/>
      <c r="WOZ49" s="31"/>
      <c r="WPA49" s="31"/>
      <c r="WPB49" s="31"/>
      <c r="WPC49" s="31"/>
      <c r="WPD49" s="31"/>
      <c r="WPE49" s="31"/>
      <c r="WPF49" s="31"/>
      <c r="WPG49" s="31"/>
      <c r="WPH49" s="31"/>
      <c r="WPI49" s="31"/>
      <c r="WPJ49" s="31"/>
      <c r="WPK49" s="31"/>
      <c r="WPL49" s="31"/>
      <c r="WPM49" s="31"/>
      <c r="WPN49" s="31"/>
      <c r="WPO49" s="31"/>
      <c r="WPP49" s="31"/>
      <c r="WPQ49" s="31"/>
      <c r="WPR49" s="31"/>
      <c r="WPS49" s="31"/>
      <c r="WPT49" s="31"/>
      <c r="WPU49" s="31"/>
      <c r="WPV49" s="31"/>
      <c r="WPW49" s="31"/>
      <c r="WPX49" s="31"/>
      <c r="WPY49" s="31"/>
      <c r="WPZ49" s="31"/>
      <c r="WQA49" s="31"/>
      <c r="WQB49" s="31"/>
      <c r="WQC49" s="31"/>
      <c r="WQD49" s="31"/>
      <c r="WQE49" s="31"/>
      <c r="WQF49" s="31"/>
      <c r="WQG49" s="31"/>
      <c r="WQH49" s="31"/>
      <c r="WQI49" s="31"/>
      <c r="WQJ49" s="31"/>
      <c r="WQK49" s="31"/>
      <c r="WQL49" s="31"/>
      <c r="WQM49" s="31"/>
      <c r="WQN49" s="31"/>
      <c r="WQO49" s="31"/>
      <c r="WQP49" s="31"/>
      <c r="WQQ49" s="31"/>
      <c r="WQR49" s="31"/>
      <c r="WQS49" s="31"/>
      <c r="WQT49" s="31"/>
      <c r="WQU49" s="31"/>
      <c r="WQV49" s="31"/>
      <c r="WQW49" s="31"/>
      <c r="WQX49" s="31"/>
      <c r="WQY49" s="31"/>
      <c r="WQZ49" s="31"/>
      <c r="WRA49" s="31"/>
      <c r="WRB49" s="31"/>
      <c r="WRC49" s="31"/>
      <c r="WRD49" s="31"/>
      <c r="WRE49" s="31"/>
      <c r="WRF49" s="31"/>
      <c r="WRG49" s="31"/>
      <c r="WRH49" s="31"/>
      <c r="WRI49" s="31"/>
      <c r="WRJ49" s="31"/>
      <c r="WRK49" s="31"/>
      <c r="WRL49" s="31"/>
      <c r="WRM49" s="31"/>
      <c r="WRN49" s="31"/>
      <c r="WRO49" s="31"/>
      <c r="WRP49" s="31"/>
      <c r="WRQ49" s="31"/>
      <c r="WRR49" s="31"/>
      <c r="WRS49" s="31"/>
      <c r="WRT49" s="31"/>
      <c r="WRU49" s="31"/>
      <c r="WRV49" s="31"/>
      <c r="WRW49" s="31"/>
      <c r="WRX49" s="31"/>
      <c r="WRY49" s="31"/>
      <c r="WRZ49" s="31"/>
      <c r="WSA49" s="31"/>
      <c r="WSB49" s="31"/>
      <c r="WSC49" s="31"/>
      <c r="WSD49" s="31"/>
      <c r="WSE49" s="31"/>
      <c r="WSF49" s="31"/>
      <c r="WSG49" s="31"/>
      <c r="WSH49" s="31"/>
      <c r="WSI49" s="31"/>
      <c r="WSJ49" s="31"/>
      <c r="WSK49" s="31"/>
      <c r="WSL49" s="31"/>
      <c r="WSM49" s="31"/>
      <c r="WSN49" s="31"/>
      <c r="WSO49" s="31"/>
      <c r="WSP49" s="31"/>
      <c r="WSQ49" s="31"/>
      <c r="WSR49" s="31"/>
      <c r="WSS49" s="31"/>
      <c r="WST49" s="31"/>
      <c r="WSU49" s="31"/>
      <c r="WSV49" s="31"/>
      <c r="WSW49" s="31"/>
      <c r="WSX49" s="31"/>
      <c r="WSY49" s="31"/>
      <c r="WSZ49" s="31"/>
      <c r="WTA49" s="31"/>
      <c r="WTB49" s="31"/>
      <c r="WTC49" s="31"/>
      <c r="WTD49" s="31"/>
      <c r="WTE49" s="31"/>
      <c r="WTF49" s="31"/>
      <c r="WTG49" s="31"/>
      <c r="WTH49" s="31"/>
      <c r="WTI49" s="31"/>
      <c r="WTJ49" s="31"/>
      <c r="WTK49" s="31"/>
      <c r="WTL49" s="31"/>
      <c r="WTM49" s="31"/>
      <c r="WTN49" s="31"/>
      <c r="WTO49" s="31"/>
      <c r="WTP49" s="31"/>
      <c r="WTQ49" s="31"/>
      <c r="WTR49" s="31"/>
      <c r="WTS49" s="31"/>
      <c r="WTT49" s="31"/>
      <c r="WTU49" s="31"/>
      <c r="WTV49" s="31"/>
      <c r="WTW49" s="31"/>
      <c r="WTX49" s="31"/>
      <c r="WTY49" s="31"/>
      <c r="WTZ49" s="31"/>
      <c r="WUA49" s="31"/>
      <c r="WUB49" s="31"/>
    </row>
    <row r="50" spans="1:16096" s="1" customFormat="1" ht="27.75" customHeight="1" x14ac:dyDescent="0.35">
      <c r="A50" s="1">
        <v>44</v>
      </c>
      <c r="B50" s="19"/>
      <c r="C50" s="15" t="s">
        <v>58</v>
      </c>
      <c r="D50" s="32">
        <v>11965</v>
      </c>
      <c r="E50" s="12"/>
      <c r="F50" s="34"/>
      <c r="G50" s="33">
        <f t="shared" si="14"/>
        <v>11965</v>
      </c>
      <c r="H50" s="32"/>
      <c r="I50" s="32"/>
      <c r="J50" s="12">
        <f t="shared" si="15"/>
        <v>11965</v>
      </c>
      <c r="K50" s="12">
        <v>-4965</v>
      </c>
      <c r="L50" s="12"/>
      <c r="M50" s="32">
        <f t="shared" si="16"/>
        <v>7000</v>
      </c>
      <c r="N50" s="32"/>
      <c r="O50" s="32">
        <f t="shared" si="17"/>
        <v>7000</v>
      </c>
      <c r="P50" s="12">
        <v>5707.28</v>
      </c>
      <c r="Q50" s="32">
        <v>7000</v>
      </c>
      <c r="R50" s="32">
        <f t="shared" si="18"/>
        <v>0</v>
      </c>
      <c r="S50" s="135">
        <v>20000</v>
      </c>
      <c r="T50" s="12"/>
      <c r="U50" s="138">
        <v>11965</v>
      </c>
      <c r="V50" s="9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  <c r="QR50" s="31"/>
      <c r="QS50" s="31"/>
      <c r="QT50" s="31"/>
      <c r="QU50" s="31"/>
      <c r="QV50" s="31"/>
      <c r="QW50" s="31"/>
      <c r="QX50" s="31"/>
      <c r="QY50" s="31"/>
      <c r="QZ50" s="31"/>
      <c r="RA50" s="31"/>
      <c r="RB50" s="31"/>
      <c r="RC50" s="31"/>
      <c r="RD50" s="31"/>
      <c r="RE50" s="31"/>
      <c r="RF50" s="31"/>
      <c r="RG50" s="31"/>
      <c r="RH50" s="31"/>
      <c r="RI50" s="31"/>
      <c r="RJ50" s="31"/>
      <c r="RK50" s="31"/>
      <c r="RL50" s="31"/>
      <c r="RM50" s="31"/>
      <c r="RN50" s="31"/>
      <c r="RO50" s="31"/>
      <c r="RP50" s="31"/>
      <c r="RQ50" s="31"/>
      <c r="RR50" s="31"/>
      <c r="RS50" s="31"/>
      <c r="RT50" s="31"/>
      <c r="RU50" s="31"/>
      <c r="RV50" s="31"/>
      <c r="RW50" s="31"/>
      <c r="RX50" s="31"/>
      <c r="RY50" s="31"/>
      <c r="RZ50" s="31"/>
      <c r="SA50" s="31"/>
      <c r="SB50" s="31"/>
      <c r="SC50" s="31"/>
      <c r="SD50" s="31"/>
      <c r="SE50" s="31"/>
      <c r="SF50" s="31"/>
      <c r="SG50" s="31"/>
      <c r="SH50" s="31"/>
      <c r="SI50" s="31"/>
      <c r="SJ50" s="31"/>
      <c r="SK50" s="31"/>
      <c r="SL50" s="31"/>
      <c r="SM50" s="31"/>
      <c r="SN50" s="31"/>
      <c r="SO50" s="31"/>
      <c r="SP50" s="31"/>
      <c r="SQ50" s="31"/>
      <c r="SR50" s="31"/>
      <c r="SS50" s="31"/>
      <c r="ST50" s="31"/>
      <c r="SU50" s="31"/>
      <c r="SV50" s="31"/>
      <c r="SW50" s="31"/>
      <c r="SX50" s="31"/>
      <c r="SY50" s="31"/>
      <c r="SZ50" s="31"/>
      <c r="TA50" s="31"/>
      <c r="TB50" s="31"/>
      <c r="TC50" s="31"/>
      <c r="TD50" s="31"/>
      <c r="TE50" s="31"/>
      <c r="TF50" s="31"/>
      <c r="TG50" s="31"/>
      <c r="TH50" s="31"/>
      <c r="TI50" s="31"/>
      <c r="TJ50" s="31"/>
      <c r="TK50" s="31"/>
      <c r="TL50" s="31"/>
      <c r="TM50" s="31"/>
      <c r="TN50" s="31"/>
      <c r="TO50" s="31"/>
      <c r="TP50" s="31"/>
      <c r="TQ50" s="31"/>
      <c r="TR50" s="31"/>
      <c r="TS50" s="31"/>
      <c r="TT50" s="31"/>
      <c r="TU50" s="31"/>
      <c r="TV50" s="31"/>
      <c r="TW50" s="31"/>
      <c r="TX50" s="31"/>
      <c r="TY50" s="31"/>
      <c r="TZ50" s="31"/>
      <c r="UA50" s="31"/>
      <c r="UB50" s="31"/>
      <c r="UC50" s="31"/>
      <c r="UD50" s="31"/>
      <c r="UE50" s="31"/>
      <c r="UF50" s="31"/>
      <c r="UG50" s="31"/>
      <c r="UH50" s="31"/>
      <c r="UI50" s="31"/>
      <c r="UJ50" s="31"/>
      <c r="UK50" s="31"/>
      <c r="UL50" s="31"/>
      <c r="UM50" s="31"/>
      <c r="UN50" s="31"/>
      <c r="UO50" s="31"/>
      <c r="UP50" s="31"/>
      <c r="UQ50" s="31"/>
      <c r="UR50" s="31"/>
      <c r="US50" s="31"/>
      <c r="UT50" s="31"/>
      <c r="UU50" s="31"/>
      <c r="UV50" s="31"/>
      <c r="UW50" s="31"/>
      <c r="UX50" s="31"/>
      <c r="UY50" s="31"/>
      <c r="UZ50" s="31"/>
      <c r="VA50" s="31"/>
      <c r="VB50" s="31"/>
      <c r="VC50" s="31"/>
      <c r="VD50" s="31"/>
      <c r="VE50" s="31"/>
      <c r="VF50" s="31"/>
      <c r="VG50" s="31"/>
      <c r="VH50" s="31"/>
      <c r="VI50" s="31"/>
      <c r="VJ50" s="31"/>
      <c r="VK50" s="31"/>
      <c r="VL50" s="31"/>
      <c r="VM50" s="31"/>
      <c r="VN50" s="31"/>
      <c r="VO50" s="31"/>
      <c r="VP50" s="31"/>
      <c r="VQ50" s="31"/>
      <c r="VR50" s="31"/>
      <c r="VS50" s="31"/>
      <c r="VT50" s="31"/>
      <c r="VU50" s="31"/>
      <c r="VV50" s="31"/>
      <c r="VW50" s="31"/>
      <c r="VX50" s="31"/>
      <c r="VY50" s="31"/>
      <c r="VZ50" s="31"/>
      <c r="WA50" s="31"/>
      <c r="WB50" s="31"/>
      <c r="WC50" s="31"/>
      <c r="WD50" s="31"/>
      <c r="WE50" s="31"/>
      <c r="WF50" s="31"/>
      <c r="WG50" s="31"/>
      <c r="WH50" s="31"/>
      <c r="WI50" s="31"/>
      <c r="WJ50" s="31"/>
      <c r="WK50" s="31"/>
      <c r="WL50" s="31"/>
      <c r="WM50" s="31"/>
      <c r="WN50" s="31"/>
      <c r="WO50" s="31"/>
      <c r="WP50" s="31"/>
      <c r="WQ50" s="31"/>
      <c r="WR50" s="31"/>
      <c r="WS50" s="31"/>
      <c r="WT50" s="31"/>
      <c r="WU50" s="31"/>
      <c r="WV50" s="31"/>
      <c r="WW50" s="31"/>
      <c r="WX50" s="31"/>
      <c r="WY50" s="31"/>
      <c r="WZ50" s="31"/>
      <c r="XA50" s="31"/>
      <c r="XB50" s="31"/>
      <c r="XC50" s="31"/>
      <c r="XD50" s="31"/>
      <c r="XE50" s="31"/>
      <c r="XF50" s="31"/>
      <c r="XG50" s="31"/>
      <c r="XH50" s="31"/>
      <c r="XI50" s="31"/>
      <c r="XJ50" s="31"/>
      <c r="XK50" s="31"/>
      <c r="XL50" s="31"/>
      <c r="XM50" s="31"/>
      <c r="XN50" s="31"/>
      <c r="XO50" s="31"/>
      <c r="XP50" s="31"/>
      <c r="XQ50" s="31"/>
      <c r="XR50" s="31"/>
      <c r="XS50" s="31"/>
      <c r="XT50" s="31"/>
      <c r="XU50" s="31"/>
      <c r="XV50" s="31"/>
      <c r="XW50" s="31"/>
      <c r="XX50" s="31"/>
      <c r="XY50" s="31"/>
      <c r="XZ50" s="31"/>
      <c r="YA50" s="31"/>
      <c r="YB50" s="31"/>
      <c r="YC50" s="31"/>
      <c r="YD50" s="31"/>
      <c r="YE50" s="31"/>
      <c r="YF50" s="31"/>
      <c r="YG50" s="31"/>
      <c r="YH50" s="31"/>
      <c r="YI50" s="31"/>
      <c r="YJ50" s="31"/>
      <c r="YK50" s="31"/>
      <c r="YL50" s="31"/>
      <c r="YM50" s="31"/>
      <c r="YN50" s="31"/>
      <c r="YO50" s="31"/>
      <c r="YP50" s="31"/>
      <c r="YQ50" s="31"/>
      <c r="YR50" s="31"/>
      <c r="YS50" s="31"/>
      <c r="YT50" s="31"/>
      <c r="YU50" s="31"/>
      <c r="YV50" s="31"/>
      <c r="YW50" s="31"/>
      <c r="YX50" s="31"/>
      <c r="YY50" s="31"/>
      <c r="YZ50" s="31"/>
      <c r="ZA50" s="31"/>
      <c r="ZB50" s="31"/>
      <c r="ZC50" s="31"/>
      <c r="ZD50" s="31"/>
      <c r="ZE50" s="31"/>
      <c r="ZF50" s="31"/>
      <c r="ZG50" s="31"/>
      <c r="ZH50" s="31"/>
      <c r="ZI50" s="31"/>
      <c r="ZJ50" s="31"/>
      <c r="ZK50" s="31"/>
      <c r="ZL50" s="31"/>
      <c r="ZM50" s="31"/>
      <c r="ZN50" s="31"/>
      <c r="ZO50" s="31"/>
      <c r="ZP50" s="31"/>
      <c r="ZQ50" s="31"/>
      <c r="ZR50" s="31"/>
      <c r="ZS50" s="31"/>
      <c r="ZT50" s="31"/>
      <c r="ZU50" s="31"/>
      <c r="ZV50" s="31"/>
      <c r="ZW50" s="31"/>
      <c r="ZX50" s="31"/>
      <c r="ZY50" s="31"/>
      <c r="ZZ50" s="31"/>
      <c r="AAA50" s="31"/>
      <c r="AAB50" s="31"/>
      <c r="AAC50" s="31"/>
      <c r="AAD50" s="31"/>
      <c r="AAE50" s="31"/>
      <c r="AAF50" s="31"/>
      <c r="AAG50" s="31"/>
      <c r="AAH50" s="31"/>
      <c r="AAI50" s="31"/>
      <c r="AAJ50" s="31"/>
      <c r="AAK50" s="31"/>
      <c r="AAL50" s="31"/>
      <c r="AAM50" s="31"/>
      <c r="AAN50" s="31"/>
      <c r="AAO50" s="31"/>
      <c r="AAP50" s="31"/>
      <c r="AAQ50" s="31"/>
      <c r="AAR50" s="31"/>
      <c r="AAS50" s="31"/>
      <c r="AAT50" s="31"/>
      <c r="AAU50" s="31"/>
      <c r="AAV50" s="31"/>
      <c r="AAW50" s="31"/>
      <c r="AAX50" s="31"/>
      <c r="AAY50" s="31"/>
      <c r="AAZ50" s="31"/>
      <c r="ABA50" s="31"/>
      <c r="ABB50" s="31"/>
      <c r="ABC50" s="31"/>
      <c r="ABD50" s="31"/>
      <c r="ABE50" s="31"/>
      <c r="ABF50" s="31"/>
      <c r="ABG50" s="31"/>
      <c r="ABH50" s="31"/>
      <c r="ABI50" s="31"/>
      <c r="ABJ50" s="31"/>
      <c r="ABK50" s="31"/>
      <c r="ABL50" s="31"/>
      <c r="ABM50" s="31"/>
      <c r="ABN50" s="31"/>
      <c r="ABO50" s="31"/>
      <c r="ABP50" s="31"/>
      <c r="ABQ50" s="31"/>
      <c r="ABR50" s="31"/>
      <c r="ABS50" s="31"/>
      <c r="ABT50" s="31"/>
      <c r="ABU50" s="31"/>
      <c r="ABV50" s="31"/>
      <c r="ABW50" s="31"/>
      <c r="ABX50" s="31"/>
      <c r="ABY50" s="31"/>
      <c r="ABZ50" s="31"/>
      <c r="ACA50" s="31"/>
      <c r="ACB50" s="31"/>
      <c r="ACC50" s="31"/>
      <c r="ACD50" s="31"/>
      <c r="ACE50" s="31"/>
      <c r="ACF50" s="31"/>
      <c r="ACG50" s="31"/>
      <c r="ACH50" s="31"/>
      <c r="ACI50" s="31"/>
      <c r="ACJ50" s="31"/>
      <c r="ACK50" s="31"/>
      <c r="ACL50" s="31"/>
      <c r="ACM50" s="31"/>
      <c r="ACN50" s="31"/>
      <c r="ACO50" s="31"/>
      <c r="ACP50" s="31"/>
      <c r="ACQ50" s="31"/>
      <c r="ACR50" s="31"/>
      <c r="ACS50" s="31"/>
      <c r="ACT50" s="31"/>
      <c r="ACU50" s="31"/>
      <c r="ACV50" s="31"/>
      <c r="ACW50" s="31"/>
      <c r="ACX50" s="31"/>
      <c r="ACY50" s="31"/>
      <c r="ACZ50" s="31"/>
      <c r="ADA50" s="31"/>
      <c r="ADB50" s="31"/>
      <c r="ADC50" s="31"/>
      <c r="ADD50" s="31"/>
      <c r="ADE50" s="31"/>
      <c r="ADF50" s="31"/>
      <c r="ADG50" s="31"/>
      <c r="ADH50" s="31"/>
      <c r="ADI50" s="31"/>
      <c r="ADJ50" s="31"/>
      <c r="ADK50" s="31"/>
      <c r="ADL50" s="31"/>
      <c r="ADM50" s="31"/>
      <c r="ADN50" s="31"/>
      <c r="ADO50" s="31"/>
      <c r="ADP50" s="31"/>
      <c r="ADQ50" s="31"/>
      <c r="ADR50" s="31"/>
      <c r="ADS50" s="31"/>
      <c r="ADT50" s="31"/>
      <c r="ADU50" s="31"/>
      <c r="ADV50" s="31"/>
      <c r="ADW50" s="31"/>
      <c r="ADX50" s="31"/>
      <c r="ADY50" s="31"/>
      <c r="ADZ50" s="31"/>
      <c r="AEA50" s="31"/>
      <c r="AEB50" s="31"/>
      <c r="AEC50" s="31"/>
      <c r="AED50" s="31"/>
      <c r="AEE50" s="31"/>
      <c r="AEF50" s="31"/>
      <c r="AEG50" s="31"/>
      <c r="AEH50" s="31"/>
      <c r="AEI50" s="31"/>
      <c r="AEJ50" s="31"/>
      <c r="AEK50" s="31"/>
      <c r="AEL50" s="31"/>
      <c r="AEM50" s="31"/>
      <c r="AEN50" s="31"/>
      <c r="AEO50" s="31"/>
      <c r="AEP50" s="31"/>
      <c r="AEQ50" s="31"/>
      <c r="AER50" s="31"/>
      <c r="AES50" s="31"/>
      <c r="AET50" s="31"/>
      <c r="AEU50" s="31"/>
      <c r="AEV50" s="31"/>
      <c r="AEW50" s="31"/>
      <c r="AEX50" s="31"/>
      <c r="AEY50" s="31"/>
      <c r="AEZ50" s="31"/>
      <c r="AFA50" s="31"/>
      <c r="AFB50" s="31"/>
      <c r="AFC50" s="31"/>
      <c r="AFD50" s="31"/>
      <c r="AFE50" s="31"/>
      <c r="AFF50" s="31"/>
      <c r="AFG50" s="31"/>
      <c r="AFH50" s="31"/>
      <c r="AFI50" s="31"/>
      <c r="AFJ50" s="31"/>
      <c r="AFK50" s="31"/>
      <c r="AFL50" s="31"/>
      <c r="AFM50" s="31"/>
      <c r="AFN50" s="31"/>
      <c r="AFO50" s="31"/>
      <c r="AFP50" s="31"/>
      <c r="AFQ50" s="31"/>
      <c r="AFR50" s="31"/>
      <c r="AFS50" s="31"/>
      <c r="AFT50" s="31"/>
      <c r="AFU50" s="31"/>
      <c r="AFV50" s="31"/>
      <c r="AFW50" s="31"/>
      <c r="AFX50" s="31"/>
      <c r="AFY50" s="31"/>
      <c r="AFZ50" s="31"/>
      <c r="AGA50" s="31"/>
      <c r="AGB50" s="31"/>
      <c r="AGC50" s="31"/>
      <c r="AGD50" s="31"/>
      <c r="AGE50" s="31"/>
      <c r="AGF50" s="31"/>
      <c r="AGG50" s="31"/>
      <c r="AGH50" s="31"/>
      <c r="AGI50" s="31"/>
      <c r="AGJ50" s="31"/>
      <c r="AGK50" s="31"/>
      <c r="AGL50" s="31"/>
      <c r="AGM50" s="31"/>
      <c r="AGN50" s="31"/>
      <c r="AGO50" s="31"/>
      <c r="AGP50" s="31"/>
      <c r="AGQ50" s="31"/>
      <c r="AGR50" s="31"/>
      <c r="AGS50" s="31"/>
      <c r="AGT50" s="31"/>
      <c r="AGU50" s="31"/>
      <c r="AGV50" s="31"/>
      <c r="AGW50" s="31"/>
      <c r="AGX50" s="31"/>
      <c r="AGY50" s="31"/>
      <c r="AGZ50" s="31"/>
      <c r="AHA50" s="31"/>
      <c r="AHB50" s="31"/>
      <c r="AHC50" s="31"/>
      <c r="AHD50" s="31"/>
      <c r="AHE50" s="31"/>
      <c r="AHF50" s="31"/>
      <c r="AHG50" s="31"/>
      <c r="AHH50" s="31"/>
      <c r="AHI50" s="31"/>
      <c r="AHJ50" s="31"/>
      <c r="AHK50" s="31"/>
      <c r="AHL50" s="31"/>
      <c r="AHM50" s="31"/>
      <c r="AHN50" s="31"/>
      <c r="AHO50" s="31"/>
      <c r="AHP50" s="31"/>
      <c r="AHQ50" s="31"/>
      <c r="AHR50" s="31"/>
      <c r="AHS50" s="31"/>
      <c r="AHT50" s="31"/>
      <c r="AHU50" s="31"/>
      <c r="AHV50" s="31"/>
      <c r="AHW50" s="31"/>
      <c r="AHX50" s="31"/>
      <c r="AHY50" s="31"/>
      <c r="AHZ50" s="31"/>
      <c r="AIA50" s="31"/>
      <c r="AIB50" s="31"/>
      <c r="AIC50" s="31"/>
      <c r="AID50" s="31"/>
      <c r="AIE50" s="31"/>
      <c r="AIF50" s="31"/>
      <c r="AIG50" s="31"/>
      <c r="AIH50" s="31"/>
      <c r="AII50" s="31"/>
      <c r="AIJ50" s="31"/>
      <c r="AIK50" s="31"/>
      <c r="AIL50" s="31"/>
      <c r="AIM50" s="31"/>
      <c r="AIN50" s="31"/>
      <c r="AIO50" s="31"/>
      <c r="AIP50" s="31"/>
      <c r="AIQ50" s="31"/>
      <c r="AIR50" s="31"/>
      <c r="AIS50" s="31"/>
      <c r="AIT50" s="31"/>
      <c r="AIU50" s="31"/>
      <c r="AIV50" s="31"/>
      <c r="AIW50" s="31"/>
      <c r="AIX50" s="31"/>
      <c r="AIY50" s="31"/>
      <c r="AIZ50" s="31"/>
      <c r="AJA50" s="31"/>
      <c r="AJB50" s="31"/>
      <c r="AJC50" s="31"/>
      <c r="AJD50" s="31"/>
      <c r="AJE50" s="31"/>
      <c r="AJF50" s="31"/>
      <c r="AJG50" s="31"/>
      <c r="AJH50" s="31"/>
      <c r="AJI50" s="31"/>
      <c r="AJJ50" s="31"/>
      <c r="AJK50" s="31"/>
      <c r="AJL50" s="31"/>
      <c r="AJM50" s="31"/>
      <c r="AJN50" s="31"/>
      <c r="AJO50" s="31"/>
      <c r="AJP50" s="31"/>
      <c r="AJQ50" s="31"/>
      <c r="AJR50" s="31"/>
      <c r="AJS50" s="31"/>
      <c r="AJT50" s="31"/>
      <c r="AJU50" s="31"/>
      <c r="AJV50" s="31"/>
      <c r="AJW50" s="31"/>
      <c r="AJX50" s="31"/>
      <c r="AJY50" s="31"/>
      <c r="AJZ50" s="31"/>
      <c r="AKA50" s="31"/>
      <c r="AKB50" s="31"/>
      <c r="AKC50" s="31"/>
      <c r="AKD50" s="31"/>
      <c r="AKE50" s="31"/>
      <c r="AKF50" s="31"/>
      <c r="AKG50" s="31"/>
      <c r="AKH50" s="31"/>
      <c r="AKI50" s="31"/>
      <c r="AKJ50" s="31"/>
      <c r="AKK50" s="31"/>
      <c r="AKL50" s="31"/>
      <c r="AKM50" s="31"/>
      <c r="AKN50" s="31"/>
      <c r="AKO50" s="31"/>
      <c r="AKP50" s="31"/>
      <c r="AKQ50" s="31"/>
      <c r="AKR50" s="31"/>
      <c r="AKS50" s="31"/>
      <c r="AKT50" s="31"/>
      <c r="AKU50" s="31"/>
      <c r="AKV50" s="31"/>
      <c r="AKW50" s="31"/>
      <c r="AKX50" s="31"/>
      <c r="AKY50" s="31"/>
      <c r="AKZ50" s="31"/>
      <c r="ALA50" s="31"/>
      <c r="ALB50" s="31"/>
      <c r="ALC50" s="31"/>
      <c r="ALD50" s="31"/>
      <c r="ALE50" s="31"/>
      <c r="ALF50" s="31"/>
      <c r="ALG50" s="31"/>
      <c r="ALH50" s="31"/>
      <c r="ALI50" s="31"/>
      <c r="ALJ50" s="31"/>
      <c r="ALK50" s="31"/>
      <c r="ALL50" s="31"/>
      <c r="ALM50" s="31"/>
      <c r="ALN50" s="31"/>
      <c r="ALO50" s="31"/>
      <c r="ALP50" s="31"/>
      <c r="ALQ50" s="31"/>
      <c r="ALR50" s="31"/>
      <c r="ALS50" s="31"/>
      <c r="ALT50" s="31"/>
      <c r="ALU50" s="31"/>
      <c r="ALV50" s="31"/>
      <c r="ALW50" s="31"/>
      <c r="ALX50" s="31"/>
      <c r="ALY50" s="31"/>
      <c r="ALZ50" s="31"/>
      <c r="AMA50" s="31"/>
      <c r="AMB50" s="31"/>
      <c r="AMC50" s="31"/>
      <c r="AMD50" s="31"/>
      <c r="AME50" s="31"/>
      <c r="AMF50" s="31"/>
      <c r="AMG50" s="31"/>
      <c r="AMH50" s="31"/>
      <c r="AMI50" s="31"/>
      <c r="AMJ50" s="31"/>
      <c r="AMK50" s="31"/>
      <c r="AML50" s="31"/>
      <c r="AMM50" s="31"/>
      <c r="AMN50" s="31"/>
      <c r="AMO50" s="31"/>
      <c r="AMP50" s="31"/>
      <c r="AMQ50" s="31"/>
      <c r="AMR50" s="31"/>
      <c r="AMS50" s="31"/>
      <c r="AMT50" s="31"/>
      <c r="AMU50" s="31"/>
      <c r="AMV50" s="31"/>
      <c r="AMW50" s="31"/>
      <c r="AMX50" s="31"/>
      <c r="AMY50" s="31"/>
      <c r="AMZ50" s="31"/>
      <c r="ANA50" s="31"/>
      <c r="ANB50" s="31"/>
      <c r="ANC50" s="31"/>
      <c r="AND50" s="31"/>
      <c r="ANE50" s="31"/>
      <c r="ANF50" s="31"/>
      <c r="ANG50" s="31"/>
      <c r="ANH50" s="31"/>
      <c r="ANI50" s="31"/>
      <c r="ANJ50" s="31"/>
      <c r="ANK50" s="31"/>
      <c r="ANL50" s="31"/>
      <c r="ANM50" s="31"/>
      <c r="ANN50" s="31"/>
      <c r="ANO50" s="31"/>
      <c r="ANP50" s="31"/>
      <c r="ANQ50" s="31"/>
      <c r="ANR50" s="31"/>
      <c r="ANS50" s="31"/>
      <c r="ANT50" s="31"/>
      <c r="ANU50" s="31"/>
      <c r="ANV50" s="31"/>
      <c r="ANW50" s="31"/>
      <c r="ANX50" s="31"/>
      <c r="ANY50" s="31"/>
      <c r="ANZ50" s="31"/>
      <c r="AOA50" s="31"/>
      <c r="AOB50" s="31"/>
      <c r="AOC50" s="31"/>
      <c r="AOD50" s="31"/>
      <c r="AOE50" s="31"/>
      <c r="AOF50" s="31"/>
      <c r="AOG50" s="31"/>
      <c r="AOH50" s="31"/>
      <c r="AOI50" s="31"/>
      <c r="AOJ50" s="31"/>
      <c r="AOK50" s="31"/>
      <c r="AOL50" s="31"/>
      <c r="AOM50" s="31"/>
      <c r="AON50" s="31"/>
      <c r="AOO50" s="31"/>
      <c r="AOP50" s="31"/>
      <c r="AOQ50" s="31"/>
      <c r="AOR50" s="31"/>
      <c r="AOS50" s="31"/>
      <c r="AOT50" s="31"/>
      <c r="AOU50" s="31"/>
      <c r="AOV50" s="31"/>
      <c r="AOW50" s="31"/>
      <c r="AOX50" s="31"/>
      <c r="AOY50" s="31"/>
      <c r="AOZ50" s="31"/>
      <c r="APA50" s="31"/>
      <c r="APB50" s="31"/>
      <c r="APC50" s="31"/>
      <c r="APD50" s="31"/>
      <c r="APE50" s="31"/>
      <c r="APF50" s="31"/>
      <c r="APG50" s="31"/>
      <c r="APH50" s="31"/>
      <c r="API50" s="31"/>
      <c r="APJ50" s="31"/>
      <c r="APK50" s="31"/>
      <c r="APL50" s="31"/>
      <c r="APM50" s="31"/>
      <c r="APN50" s="31"/>
      <c r="APO50" s="31"/>
      <c r="APP50" s="31"/>
      <c r="APQ50" s="31"/>
      <c r="APR50" s="31"/>
      <c r="APS50" s="31"/>
      <c r="APT50" s="31"/>
      <c r="APU50" s="31"/>
      <c r="APV50" s="31"/>
      <c r="APW50" s="31"/>
      <c r="APX50" s="31"/>
      <c r="APY50" s="31"/>
      <c r="APZ50" s="31"/>
      <c r="AQA50" s="31"/>
      <c r="AQB50" s="31"/>
      <c r="AQC50" s="31"/>
      <c r="AQD50" s="31"/>
      <c r="AQE50" s="31"/>
      <c r="AQF50" s="31"/>
      <c r="AQG50" s="31"/>
      <c r="AQH50" s="31"/>
      <c r="AQI50" s="31"/>
      <c r="AQJ50" s="31"/>
      <c r="AQK50" s="31"/>
      <c r="AQL50" s="31"/>
      <c r="AQM50" s="31"/>
      <c r="AQN50" s="31"/>
      <c r="AQO50" s="31"/>
      <c r="AQP50" s="31"/>
      <c r="AQQ50" s="31"/>
      <c r="AQR50" s="31"/>
      <c r="AQS50" s="31"/>
      <c r="AQT50" s="31"/>
      <c r="AQU50" s="31"/>
      <c r="AQV50" s="31"/>
      <c r="AQW50" s="31"/>
      <c r="AQX50" s="31"/>
      <c r="AQY50" s="31"/>
      <c r="AQZ50" s="31"/>
      <c r="ARA50" s="31"/>
      <c r="ARB50" s="31"/>
      <c r="ARC50" s="31"/>
      <c r="ARD50" s="31"/>
      <c r="ARE50" s="31"/>
      <c r="ARF50" s="31"/>
      <c r="ARG50" s="31"/>
      <c r="ARH50" s="31"/>
      <c r="ARI50" s="31"/>
      <c r="ARJ50" s="31"/>
      <c r="ARK50" s="31"/>
      <c r="ARL50" s="31"/>
      <c r="ARM50" s="31"/>
      <c r="ARN50" s="31"/>
      <c r="ARO50" s="31"/>
      <c r="ARP50" s="31"/>
      <c r="ARQ50" s="31"/>
      <c r="ARR50" s="31"/>
      <c r="ARS50" s="31"/>
      <c r="ART50" s="31"/>
      <c r="ARU50" s="31"/>
      <c r="ARV50" s="31"/>
      <c r="ARW50" s="31"/>
      <c r="ARX50" s="31"/>
      <c r="ARY50" s="31"/>
      <c r="ARZ50" s="31"/>
      <c r="ASA50" s="31"/>
      <c r="ASB50" s="31"/>
      <c r="ASC50" s="31"/>
      <c r="ASD50" s="31"/>
      <c r="ASE50" s="31"/>
      <c r="ASF50" s="31"/>
      <c r="ASG50" s="31"/>
      <c r="ASH50" s="31"/>
      <c r="ASI50" s="31"/>
      <c r="ASJ50" s="31"/>
      <c r="ASK50" s="31"/>
      <c r="ASL50" s="31"/>
      <c r="ASM50" s="31"/>
      <c r="ASN50" s="31"/>
      <c r="ASO50" s="31"/>
      <c r="ASP50" s="31"/>
      <c r="ASQ50" s="31"/>
      <c r="ASR50" s="31"/>
      <c r="ASS50" s="31"/>
      <c r="AST50" s="31"/>
      <c r="ASU50" s="31"/>
      <c r="ASV50" s="31"/>
      <c r="ASW50" s="31"/>
      <c r="ASX50" s="31"/>
      <c r="ASY50" s="31"/>
      <c r="ASZ50" s="31"/>
      <c r="ATA50" s="31"/>
      <c r="ATB50" s="31"/>
      <c r="ATC50" s="31"/>
      <c r="ATD50" s="31"/>
      <c r="ATE50" s="31"/>
      <c r="ATF50" s="31"/>
      <c r="ATG50" s="31"/>
      <c r="ATH50" s="31"/>
      <c r="ATI50" s="31"/>
      <c r="ATJ50" s="31"/>
      <c r="ATK50" s="31"/>
      <c r="ATL50" s="31"/>
      <c r="ATM50" s="31"/>
      <c r="ATN50" s="31"/>
      <c r="ATO50" s="31"/>
      <c r="ATP50" s="31"/>
      <c r="ATQ50" s="31"/>
      <c r="ATR50" s="31"/>
      <c r="ATS50" s="31"/>
      <c r="ATT50" s="31"/>
      <c r="ATU50" s="31"/>
      <c r="ATV50" s="31"/>
      <c r="ATW50" s="31"/>
      <c r="ATX50" s="31"/>
      <c r="ATY50" s="31"/>
      <c r="ATZ50" s="31"/>
      <c r="AUA50" s="31"/>
      <c r="AUB50" s="31"/>
      <c r="AUC50" s="31"/>
      <c r="AUD50" s="31"/>
      <c r="AUE50" s="31"/>
      <c r="AUF50" s="31"/>
      <c r="AUG50" s="31"/>
      <c r="AUH50" s="31"/>
      <c r="AUI50" s="31"/>
      <c r="AUJ50" s="31"/>
      <c r="AUK50" s="31"/>
      <c r="AUL50" s="31"/>
      <c r="AUM50" s="31"/>
      <c r="AUN50" s="31"/>
      <c r="AUO50" s="31"/>
      <c r="AUP50" s="31"/>
      <c r="AUQ50" s="31"/>
      <c r="AUR50" s="31"/>
      <c r="AUS50" s="31"/>
      <c r="AUT50" s="31"/>
      <c r="AUU50" s="31"/>
      <c r="AUV50" s="31"/>
      <c r="AUW50" s="31"/>
      <c r="AUX50" s="31"/>
      <c r="AUY50" s="31"/>
      <c r="AUZ50" s="31"/>
      <c r="AVA50" s="31"/>
      <c r="AVB50" s="31"/>
      <c r="AVC50" s="31"/>
      <c r="AVD50" s="31"/>
      <c r="AVE50" s="31"/>
      <c r="AVF50" s="31"/>
      <c r="AVG50" s="31"/>
      <c r="AVH50" s="31"/>
      <c r="AVI50" s="31"/>
      <c r="AVJ50" s="31"/>
      <c r="AVK50" s="31"/>
      <c r="AVL50" s="31"/>
      <c r="AVM50" s="31"/>
      <c r="AVN50" s="31"/>
      <c r="AVO50" s="31"/>
      <c r="AVP50" s="31"/>
      <c r="AVQ50" s="31"/>
      <c r="AVR50" s="31"/>
      <c r="AVS50" s="31"/>
      <c r="AVT50" s="31"/>
      <c r="AVU50" s="31"/>
      <c r="AVV50" s="31"/>
      <c r="AVW50" s="31"/>
      <c r="AVX50" s="31"/>
      <c r="AVY50" s="31"/>
      <c r="AVZ50" s="31"/>
      <c r="AWA50" s="31"/>
      <c r="AWB50" s="31"/>
      <c r="AWC50" s="31"/>
      <c r="AWD50" s="31"/>
      <c r="AWE50" s="31"/>
      <c r="AWF50" s="31"/>
      <c r="AWG50" s="31"/>
      <c r="AWH50" s="31"/>
      <c r="AWI50" s="31"/>
      <c r="AWJ50" s="31"/>
      <c r="AWK50" s="31"/>
      <c r="AWL50" s="31"/>
      <c r="AWM50" s="31"/>
      <c r="AWN50" s="31"/>
      <c r="AWO50" s="31"/>
      <c r="AWP50" s="31"/>
      <c r="AWQ50" s="31"/>
      <c r="AWR50" s="31"/>
      <c r="AWS50" s="31"/>
      <c r="AWT50" s="31"/>
      <c r="AWU50" s="31"/>
      <c r="AWV50" s="31"/>
      <c r="AWW50" s="31"/>
      <c r="AWX50" s="31"/>
      <c r="AWY50" s="31"/>
      <c r="AWZ50" s="31"/>
      <c r="AXA50" s="31"/>
      <c r="AXB50" s="31"/>
      <c r="AXC50" s="31"/>
      <c r="AXD50" s="31"/>
      <c r="AXE50" s="31"/>
      <c r="AXF50" s="31"/>
      <c r="AXG50" s="31"/>
      <c r="AXH50" s="31"/>
      <c r="AXI50" s="31"/>
      <c r="AXJ50" s="31"/>
      <c r="AXK50" s="31"/>
      <c r="AXL50" s="31"/>
      <c r="AXM50" s="31"/>
      <c r="AXN50" s="31"/>
      <c r="AXO50" s="31"/>
      <c r="AXP50" s="31"/>
      <c r="AXQ50" s="31"/>
      <c r="AXR50" s="31"/>
      <c r="AXS50" s="31"/>
      <c r="AXT50" s="31"/>
      <c r="AXU50" s="31"/>
      <c r="AXV50" s="31"/>
      <c r="AXW50" s="31"/>
      <c r="AXX50" s="31"/>
      <c r="AXY50" s="31"/>
      <c r="AXZ50" s="31"/>
      <c r="AYA50" s="31"/>
      <c r="AYB50" s="31"/>
      <c r="AYC50" s="31"/>
      <c r="AYD50" s="31"/>
      <c r="AYE50" s="31"/>
      <c r="AYF50" s="31"/>
      <c r="AYG50" s="31"/>
      <c r="AYH50" s="31"/>
      <c r="AYI50" s="31"/>
      <c r="AYJ50" s="31"/>
      <c r="AYK50" s="31"/>
      <c r="AYL50" s="31"/>
      <c r="AYM50" s="31"/>
      <c r="AYN50" s="31"/>
      <c r="AYO50" s="31"/>
      <c r="AYP50" s="31"/>
      <c r="AYQ50" s="31"/>
      <c r="AYR50" s="31"/>
      <c r="AYS50" s="31"/>
      <c r="AYT50" s="31"/>
      <c r="AYU50" s="31"/>
      <c r="AYV50" s="31"/>
      <c r="AYW50" s="31"/>
      <c r="AYX50" s="31"/>
      <c r="AYY50" s="31"/>
      <c r="AYZ50" s="31"/>
      <c r="AZA50" s="31"/>
      <c r="AZB50" s="31"/>
      <c r="AZC50" s="31"/>
      <c r="AZD50" s="31"/>
      <c r="AZE50" s="31"/>
      <c r="AZF50" s="31"/>
      <c r="AZG50" s="31"/>
      <c r="AZH50" s="31"/>
      <c r="AZI50" s="31"/>
      <c r="AZJ50" s="31"/>
      <c r="AZK50" s="31"/>
      <c r="AZL50" s="31"/>
      <c r="AZM50" s="31"/>
      <c r="AZN50" s="31"/>
      <c r="AZO50" s="31"/>
      <c r="AZP50" s="31"/>
      <c r="AZQ50" s="31"/>
      <c r="AZR50" s="31"/>
      <c r="AZS50" s="31"/>
      <c r="AZT50" s="31"/>
      <c r="AZU50" s="31"/>
      <c r="AZV50" s="31"/>
      <c r="AZW50" s="31"/>
      <c r="AZX50" s="31"/>
      <c r="AZY50" s="31"/>
      <c r="AZZ50" s="31"/>
      <c r="BAA50" s="31"/>
      <c r="BAB50" s="31"/>
      <c r="BAC50" s="31"/>
      <c r="BAD50" s="31"/>
      <c r="BAE50" s="31"/>
      <c r="BAF50" s="31"/>
      <c r="BAG50" s="31"/>
      <c r="BAH50" s="31"/>
      <c r="BAI50" s="31"/>
      <c r="BAJ50" s="31"/>
      <c r="BAK50" s="31"/>
      <c r="BAL50" s="31"/>
      <c r="BAM50" s="31"/>
      <c r="BAN50" s="31"/>
      <c r="BAO50" s="31"/>
      <c r="BAP50" s="31"/>
      <c r="BAQ50" s="31"/>
      <c r="BAR50" s="31"/>
      <c r="BAS50" s="31"/>
      <c r="BAT50" s="31"/>
      <c r="BAU50" s="31"/>
      <c r="BAV50" s="31"/>
      <c r="BAW50" s="31"/>
      <c r="BAX50" s="31"/>
      <c r="BAY50" s="31"/>
      <c r="BAZ50" s="31"/>
      <c r="BBA50" s="31"/>
      <c r="BBB50" s="31"/>
      <c r="BBC50" s="31"/>
      <c r="BBD50" s="31"/>
      <c r="BBE50" s="31"/>
      <c r="BBF50" s="31"/>
      <c r="BBG50" s="31"/>
      <c r="BBH50" s="31"/>
      <c r="BBI50" s="31"/>
      <c r="BBJ50" s="31"/>
      <c r="BBK50" s="31"/>
      <c r="BBL50" s="31"/>
      <c r="BBM50" s="31"/>
      <c r="BBN50" s="31"/>
      <c r="BBO50" s="31"/>
      <c r="BBP50" s="31"/>
      <c r="BBQ50" s="31"/>
      <c r="BBR50" s="31"/>
      <c r="BBS50" s="31"/>
      <c r="BBT50" s="31"/>
      <c r="BBU50" s="31"/>
      <c r="BBV50" s="31"/>
      <c r="BBW50" s="31"/>
      <c r="BBX50" s="31"/>
      <c r="BBY50" s="31"/>
      <c r="BBZ50" s="31"/>
      <c r="BCA50" s="31"/>
      <c r="BCB50" s="31"/>
      <c r="BCC50" s="31"/>
      <c r="BCD50" s="31"/>
      <c r="BCE50" s="31"/>
      <c r="BCF50" s="31"/>
      <c r="BCG50" s="31"/>
      <c r="BCH50" s="31"/>
      <c r="BCI50" s="31"/>
      <c r="BCJ50" s="31"/>
      <c r="BCK50" s="31"/>
      <c r="BCL50" s="31"/>
      <c r="BCM50" s="31"/>
      <c r="BCN50" s="31"/>
      <c r="BCO50" s="31"/>
      <c r="BCP50" s="31"/>
      <c r="BCQ50" s="31"/>
      <c r="BCR50" s="31"/>
      <c r="BCS50" s="31"/>
      <c r="BCT50" s="31"/>
      <c r="BCU50" s="31"/>
      <c r="BCV50" s="31"/>
      <c r="BCW50" s="31"/>
      <c r="BCX50" s="31"/>
      <c r="BCY50" s="31"/>
      <c r="BCZ50" s="31"/>
      <c r="BDA50" s="31"/>
      <c r="BDB50" s="31"/>
      <c r="BDC50" s="31"/>
      <c r="BDD50" s="31"/>
      <c r="BDE50" s="31"/>
      <c r="BDF50" s="31"/>
      <c r="BDG50" s="31"/>
      <c r="BDH50" s="31"/>
      <c r="BDI50" s="31"/>
      <c r="BDJ50" s="31"/>
      <c r="BDK50" s="31"/>
      <c r="BDL50" s="31"/>
      <c r="BDM50" s="31"/>
      <c r="BDN50" s="31"/>
      <c r="BDO50" s="31"/>
      <c r="BDP50" s="31"/>
      <c r="BDQ50" s="31"/>
      <c r="BDR50" s="31"/>
      <c r="BDS50" s="31"/>
      <c r="BDT50" s="31"/>
      <c r="BDU50" s="31"/>
      <c r="BDV50" s="31"/>
      <c r="BDW50" s="31"/>
      <c r="BDX50" s="31"/>
      <c r="BDY50" s="31"/>
      <c r="BDZ50" s="31"/>
      <c r="BEA50" s="31"/>
      <c r="BEB50" s="31"/>
      <c r="BEC50" s="31"/>
      <c r="BED50" s="31"/>
      <c r="BEE50" s="31"/>
      <c r="BEF50" s="31"/>
      <c r="BEG50" s="31"/>
      <c r="BEH50" s="31"/>
      <c r="BEI50" s="31"/>
      <c r="BEJ50" s="31"/>
      <c r="BEK50" s="31"/>
      <c r="BEL50" s="31"/>
      <c r="BEM50" s="31"/>
      <c r="BEN50" s="31"/>
      <c r="BEO50" s="31"/>
      <c r="BEP50" s="31"/>
      <c r="BEQ50" s="31"/>
      <c r="BER50" s="31"/>
      <c r="BES50" s="31"/>
      <c r="BET50" s="31"/>
      <c r="BEU50" s="31"/>
      <c r="BEV50" s="31"/>
      <c r="BEW50" s="31"/>
      <c r="BEX50" s="31"/>
      <c r="BEY50" s="31"/>
      <c r="BEZ50" s="31"/>
      <c r="BFA50" s="31"/>
      <c r="BFB50" s="31"/>
      <c r="BFC50" s="31"/>
      <c r="BFD50" s="31"/>
      <c r="BFE50" s="31"/>
      <c r="BFF50" s="31"/>
      <c r="BFG50" s="31"/>
      <c r="BFH50" s="31"/>
      <c r="BFI50" s="31"/>
      <c r="BFJ50" s="31"/>
      <c r="BFK50" s="31"/>
      <c r="BFL50" s="31"/>
      <c r="BFM50" s="31"/>
      <c r="BFN50" s="31"/>
      <c r="BFO50" s="31"/>
      <c r="BFP50" s="31"/>
      <c r="BFQ50" s="31"/>
      <c r="BFR50" s="31"/>
      <c r="BFS50" s="31"/>
      <c r="BFT50" s="31"/>
      <c r="BFU50" s="31"/>
      <c r="BFV50" s="31"/>
      <c r="BFW50" s="31"/>
      <c r="BFX50" s="31"/>
      <c r="BFY50" s="31"/>
      <c r="BFZ50" s="31"/>
      <c r="BGA50" s="31"/>
      <c r="BGB50" s="31"/>
      <c r="BGC50" s="31"/>
      <c r="BGD50" s="31"/>
      <c r="BGE50" s="31"/>
      <c r="BGF50" s="31"/>
      <c r="BGG50" s="31"/>
      <c r="BGH50" s="31"/>
      <c r="BGI50" s="31"/>
      <c r="BGJ50" s="31"/>
      <c r="BGK50" s="31"/>
      <c r="BGL50" s="31"/>
      <c r="BGM50" s="31"/>
      <c r="BGN50" s="31"/>
      <c r="BGO50" s="31"/>
      <c r="BGP50" s="31"/>
      <c r="BGQ50" s="31"/>
      <c r="BGR50" s="31"/>
      <c r="BGS50" s="31"/>
      <c r="BGT50" s="31"/>
      <c r="BGU50" s="31"/>
      <c r="BGV50" s="31"/>
      <c r="BGW50" s="31"/>
      <c r="BGX50" s="31"/>
      <c r="BGY50" s="31"/>
      <c r="BGZ50" s="31"/>
      <c r="BHA50" s="31"/>
      <c r="BHB50" s="31"/>
      <c r="BHC50" s="31"/>
      <c r="BHD50" s="31"/>
      <c r="BHE50" s="31"/>
      <c r="BHF50" s="31"/>
      <c r="BHG50" s="31"/>
      <c r="BHH50" s="31"/>
      <c r="BHI50" s="31"/>
      <c r="BHJ50" s="31"/>
      <c r="BHK50" s="31"/>
      <c r="BHL50" s="31"/>
      <c r="BHM50" s="31"/>
      <c r="BHN50" s="31"/>
      <c r="BHO50" s="31"/>
      <c r="BHP50" s="31"/>
      <c r="BHQ50" s="31"/>
      <c r="BHR50" s="31"/>
      <c r="BHS50" s="31"/>
      <c r="BHT50" s="31"/>
      <c r="BHU50" s="31"/>
      <c r="BHV50" s="31"/>
      <c r="BHW50" s="31"/>
      <c r="BHX50" s="31"/>
      <c r="BHY50" s="31"/>
      <c r="BHZ50" s="31"/>
      <c r="BIA50" s="31"/>
      <c r="BIB50" s="31"/>
      <c r="BIC50" s="31"/>
      <c r="BID50" s="31"/>
      <c r="BIE50" s="31"/>
      <c r="BIF50" s="31"/>
      <c r="BIG50" s="31"/>
      <c r="BIH50" s="31"/>
      <c r="BII50" s="31"/>
      <c r="BIJ50" s="31"/>
      <c r="BIK50" s="31"/>
      <c r="BIL50" s="31"/>
      <c r="BIM50" s="31"/>
      <c r="BIN50" s="31"/>
      <c r="BIO50" s="31"/>
      <c r="BIP50" s="31"/>
      <c r="BIQ50" s="31"/>
      <c r="BIR50" s="31"/>
      <c r="BIS50" s="31"/>
      <c r="BIT50" s="31"/>
      <c r="BIU50" s="31"/>
      <c r="BIV50" s="31"/>
      <c r="BIW50" s="31"/>
      <c r="BIX50" s="31"/>
      <c r="BIY50" s="31"/>
      <c r="BIZ50" s="31"/>
      <c r="BJA50" s="31"/>
      <c r="BJB50" s="31"/>
      <c r="BJC50" s="31"/>
      <c r="BJD50" s="31"/>
      <c r="BJE50" s="31"/>
      <c r="BJF50" s="31"/>
      <c r="BJG50" s="31"/>
      <c r="BJH50" s="31"/>
      <c r="BJI50" s="31"/>
      <c r="BJJ50" s="31"/>
      <c r="BJK50" s="31"/>
      <c r="BJL50" s="31"/>
      <c r="BJM50" s="31"/>
      <c r="BJN50" s="31"/>
      <c r="BJO50" s="31"/>
      <c r="BJP50" s="31"/>
      <c r="BJQ50" s="31"/>
      <c r="BJR50" s="31"/>
      <c r="BJS50" s="31"/>
      <c r="BJT50" s="31"/>
      <c r="BJU50" s="31"/>
      <c r="BJV50" s="31"/>
      <c r="BJW50" s="31"/>
      <c r="BJX50" s="31"/>
      <c r="BJY50" s="31"/>
      <c r="BJZ50" s="31"/>
      <c r="BKA50" s="31"/>
      <c r="BKB50" s="31"/>
      <c r="BKC50" s="31"/>
      <c r="BKD50" s="31"/>
      <c r="BKE50" s="31"/>
      <c r="BKF50" s="31"/>
      <c r="BKG50" s="31"/>
      <c r="BKH50" s="31"/>
      <c r="BKI50" s="31"/>
      <c r="BKJ50" s="31"/>
      <c r="BKK50" s="31"/>
      <c r="BKL50" s="31"/>
      <c r="BKM50" s="31"/>
      <c r="BKN50" s="31"/>
      <c r="BKO50" s="31"/>
      <c r="BKP50" s="31"/>
      <c r="BKQ50" s="31"/>
      <c r="BKR50" s="31"/>
      <c r="BKS50" s="31"/>
      <c r="BKT50" s="31"/>
      <c r="BKU50" s="31"/>
      <c r="BKV50" s="31"/>
      <c r="BKW50" s="31"/>
      <c r="BKX50" s="31"/>
      <c r="BKY50" s="31"/>
      <c r="BKZ50" s="31"/>
      <c r="BLA50" s="31"/>
      <c r="BLB50" s="31"/>
      <c r="BLC50" s="31"/>
      <c r="BLD50" s="31"/>
      <c r="BLE50" s="31"/>
      <c r="BLF50" s="31"/>
      <c r="BLG50" s="31"/>
      <c r="BLH50" s="31"/>
      <c r="BLI50" s="31"/>
      <c r="BLJ50" s="31"/>
      <c r="BLK50" s="31"/>
      <c r="BLL50" s="31"/>
      <c r="BLM50" s="31"/>
      <c r="BLN50" s="31"/>
      <c r="BLO50" s="31"/>
      <c r="BLP50" s="31"/>
      <c r="BLQ50" s="31"/>
      <c r="BLR50" s="31"/>
      <c r="BLS50" s="31"/>
      <c r="BLT50" s="31"/>
      <c r="BLU50" s="31"/>
      <c r="BLV50" s="31"/>
      <c r="BLW50" s="31"/>
      <c r="BLX50" s="31"/>
      <c r="BLY50" s="31"/>
      <c r="BLZ50" s="31"/>
      <c r="BMA50" s="31"/>
      <c r="BMB50" s="31"/>
      <c r="BMC50" s="31"/>
      <c r="BMD50" s="31"/>
      <c r="BME50" s="31"/>
      <c r="BMF50" s="31"/>
      <c r="BMG50" s="31"/>
      <c r="BMH50" s="31"/>
      <c r="BMI50" s="31"/>
      <c r="BMJ50" s="31"/>
      <c r="BMK50" s="31"/>
      <c r="BML50" s="31"/>
      <c r="BMM50" s="31"/>
      <c r="BMN50" s="31"/>
      <c r="BMO50" s="31"/>
      <c r="BMP50" s="31"/>
      <c r="BMQ50" s="31"/>
      <c r="BMR50" s="31"/>
      <c r="BMS50" s="31"/>
      <c r="BMT50" s="31"/>
      <c r="BMU50" s="31"/>
      <c r="BMV50" s="31"/>
      <c r="BMW50" s="31"/>
      <c r="BMX50" s="31"/>
      <c r="BMY50" s="31"/>
      <c r="BMZ50" s="31"/>
      <c r="BNA50" s="31"/>
      <c r="BNB50" s="31"/>
      <c r="BNC50" s="31"/>
      <c r="BND50" s="31"/>
      <c r="BNE50" s="31"/>
      <c r="BNF50" s="31"/>
      <c r="BNG50" s="31"/>
      <c r="BNH50" s="31"/>
      <c r="BNI50" s="31"/>
      <c r="BNJ50" s="31"/>
      <c r="BNK50" s="31"/>
      <c r="BNL50" s="31"/>
      <c r="BNM50" s="31"/>
      <c r="BNN50" s="31"/>
      <c r="BNO50" s="31"/>
      <c r="BNP50" s="31"/>
      <c r="BNQ50" s="31"/>
      <c r="BNR50" s="31"/>
      <c r="BNS50" s="31"/>
      <c r="BNT50" s="31"/>
      <c r="BNU50" s="31"/>
      <c r="BNV50" s="31"/>
      <c r="BNW50" s="31"/>
      <c r="BNX50" s="31"/>
      <c r="BNY50" s="31"/>
      <c r="BNZ50" s="31"/>
      <c r="BOA50" s="31"/>
      <c r="BOB50" s="31"/>
      <c r="BOC50" s="31"/>
      <c r="BOD50" s="31"/>
      <c r="BOE50" s="31"/>
      <c r="BOF50" s="31"/>
      <c r="BOG50" s="31"/>
      <c r="BOH50" s="31"/>
      <c r="BOI50" s="31"/>
      <c r="BOJ50" s="31"/>
      <c r="BOK50" s="31"/>
      <c r="BOL50" s="31"/>
      <c r="BOM50" s="31"/>
      <c r="BON50" s="31"/>
      <c r="BOO50" s="31"/>
      <c r="BOP50" s="31"/>
      <c r="BOQ50" s="31"/>
      <c r="BOR50" s="31"/>
      <c r="BOS50" s="31"/>
      <c r="BOT50" s="31"/>
      <c r="BOU50" s="31"/>
      <c r="BOV50" s="31"/>
      <c r="BOW50" s="31"/>
      <c r="BOX50" s="31"/>
      <c r="BOY50" s="31"/>
      <c r="BOZ50" s="31"/>
      <c r="BPA50" s="31"/>
      <c r="BPB50" s="31"/>
      <c r="BPC50" s="31"/>
      <c r="BPD50" s="31"/>
      <c r="BPE50" s="31"/>
      <c r="BPF50" s="31"/>
      <c r="BPG50" s="31"/>
      <c r="BPH50" s="31"/>
      <c r="BPI50" s="31"/>
      <c r="BPJ50" s="31"/>
      <c r="BPK50" s="31"/>
      <c r="BPL50" s="31"/>
      <c r="BPM50" s="31"/>
      <c r="BPN50" s="31"/>
      <c r="BPO50" s="31"/>
      <c r="BPP50" s="31"/>
      <c r="BPQ50" s="31"/>
      <c r="BPR50" s="31"/>
      <c r="BPS50" s="31"/>
      <c r="BPT50" s="31"/>
      <c r="BPU50" s="31"/>
      <c r="BPV50" s="31"/>
      <c r="BPW50" s="31"/>
      <c r="BPX50" s="31"/>
      <c r="BPY50" s="31"/>
      <c r="BPZ50" s="31"/>
      <c r="BQA50" s="31"/>
      <c r="BQB50" s="31"/>
      <c r="BQC50" s="31"/>
      <c r="BQD50" s="31"/>
      <c r="BQE50" s="31"/>
      <c r="BQF50" s="31"/>
      <c r="BQG50" s="31"/>
      <c r="BQH50" s="31"/>
      <c r="BQI50" s="31"/>
      <c r="BQJ50" s="31"/>
      <c r="BQK50" s="31"/>
      <c r="BQL50" s="31"/>
      <c r="BQM50" s="31"/>
      <c r="BQN50" s="31"/>
      <c r="BQO50" s="31"/>
      <c r="BQP50" s="31"/>
      <c r="BQQ50" s="31"/>
      <c r="BQR50" s="31"/>
      <c r="BQS50" s="31"/>
      <c r="BQT50" s="31"/>
      <c r="BQU50" s="31"/>
      <c r="BQV50" s="31"/>
      <c r="BQW50" s="31"/>
      <c r="BQX50" s="31"/>
      <c r="BQY50" s="31"/>
      <c r="BQZ50" s="31"/>
      <c r="BRA50" s="31"/>
      <c r="BRB50" s="31"/>
      <c r="BRC50" s="31"/>
      <c r="BRD50" s="31"/>
      <c r="BRE50" s="31"/>
      <c r="BRF50" s="31"/>
      <c r="BRG50" s="31"/>
      <c r="BRH50" s="31"/>
      <c r="BRI50" s="31"/>
      <c r="BRJ50" s="31"/>
      <c r="BRK50" s="31"/>
      <c r="BRL50" s="31"/>
      <c r="BRM50" s="31"/>
      <c r="BRN50" s="31"/>
      <c r="BRO50" s="31"/>
      <c r="BRP50" s="31"/>
      <c r="BRQ50" s="31"/>
      <c r="BRR50" s="31"/>
      <c r="BRS50" s="31"/>
      <c r="BRT50" s="31"/>
      <c r="BRU50" s="31"/>
      <c r="BRV50" s="31"/>
      <c r="BRW50" s="31"/>
      <c r="BRX50" s="31"/>
      <c r="BRY50" s="31"/>
      <c r="BRZ50" s="31"/>
      <c r="BSA50" s="31"/>
      <c r="BSB50" s="31"/>
      <c r="BSC50" s="31"/>
      <c r="BSD50" s="31"/>
      <c r="BSE50" s="31"/>
      <c r="BSF50" s="31"/>
      <c r="BSG50" s="31"/>
      <c r="BSH50" s="31"/>
      <c r="BSI50" s="31"/>
      <c r="BSJ50" s="31"/>
      <c r="BSK50" s="31"/>
      <c r="BSL50" s="31"/>
      <c r="BSM50" s="31"/>
      <c r="BSN50" s="31"/>
      <c r="BSO50" s="31"/>
      <c r="BSP50" s="31"/>
      <c r="BSQ50" s="31"/>
      <c r="BSR50" s="31"/>
      <c r="BSS50" s="31"/>
      <c r="BST50" s="31"/>
      <c r="BSU50" s="31"/>
      <c r="BSV50" s="31"/>
      <c r="BSW50" s="31"/>
      <c r="BSX50" s="31"/>
      <c r="BSY50" s="31"/>
      <c r="BSZ50" s="31"/>
      <c r="BTA50" s="31"/>
      <c r="BTB50" s="31"/>
      <c r="BTC50" s="31"/>
      <c r="BTD50" s="31"/>
      <c r="BTE50" s="31"/>
      <c r="BTF50" s="31"/>
      <c r="BTG50" s="31"/>
      <c r="BTH50" s="31"/>
      <c r="BTI50" s="31"/>
      <c r="BTJ50" s="31"/>
      <c r="BTK50" s="31"/>
      <c r="BTL50" s="31"/>
      <c r="BTM50" s="31"/>
      <c r="BTN50" s="31"/>
      <c r="BTO50" s="31"/>
      <c r="BTP50" s="31"/>
      <c r="BTQ50" s="31"/>
      <c r="BTR50" s="31"/>
      <c r="BTS50" s="31"/>
      <c r="BTT50" s="31"/>
      <c r="BTU50" s="31"/>
      <c r="BTV50" s="31"/>
      <c r="BTW50" s="31"/>
      <c r="BTX50" s="31"/>
      <c r="BTY50" s="31"/>
      <c r="BTZ50" s="31"/>
      <c r="BUA50" s="31"/>
      <c r="BUB50" s="31"/>
      <c r="BUC50" s="31"/>
      <c r="BUD50" s="31"/>
      <c r="BUE50" s="31"/>
      <c r="BUF50" s="31"/>
      <c r="BUG50" s="31"/>
      <c r="BUH50" s="31"/>
      <c r="BUI50" s="31"/>
      <c r="BUJ50" s="31"/>
      <c r="BUK50" s="31"/>
      <c r="BUL50" s="31"/>
      <c r="BUM50" s="31"/>
      <c r="BUN50" s="31"/>
      <c r="BUO50" s="31"/>
      <c r="BUP50" s="31"/>
      <c r="BUQ50" s="31"/>
      <c r="BUR50" s="31"/>
      <c r="BUS50" s="31"/>
      <c r="BUT50" s="31"/>
      <c r="BUU50" s="31"/>
      <c r="BUV50" s="31"/>
      <c r="BUW50" s="31"/>
      <c r="BUX50" s="31"/>
      <c r="BUY50" s="31"/>
      <c r="BUZ50" s="31"/>
      <c r="BVA50" s="31"/>
      <c r="BVB50" s="31"/>
      <c r="BVC50" s="31"/>
      <c r="BVD50" s="31"/>
      <c r="BVE50" s="31"/>
      <c r="BVF50" s="31"/>
      <c r="BVG50" s="31"/>
      <c r="BVH50" s="31"/>
      <c r="BVI50" s="31"/>
      <c r="BVJ50" s="31"/>
      <c r="BVK50" s="31"/>
      <c r="BVL50" s="31"/>
      <c r="BVM50" s="31"/>
      <c r="BVN50" s="31"/>
      <c r="BVO50" s="31"/>
      <c r="BVP50" s="31"/>
      <c r="BVQ50" s="31"/>
      <c r="BVR50" s="31"/>
      <c r="BVS50" s="31"/>
      <c r="BVT50" s="31"/>
      <c r="BVU50" s="31"/>
      <c r="BVV50" s="31"/>
      <c r="BVW50" s="31"/>
      <c r="BVX50" s="31"/>
      <c r="BVY50" s="31"/>
      <c r="BVZ50" s="31"/>
      <c r="BWA50" s="31"/>
      <c r="BWB50" s="31"/>
      <c r="BWC50" s="31"/>
      <c r="BWD50" s="31"/>
      <c r="BWE50" s="31"/>
      <c r="BWF50" s="31"/>
      <c r="BWG50" s="31"/>
      <c r="BWH50" s="31"/>
      <c r="BWI50" s="31"/>
      <c r="BWJ50" s="31"/>
      <c r="BWK50" s="31"/>
      <c r="BWL50" s="31"/>
      <c r="BWM50" s="31"/>
      <c r="BWN50" s="31"/>
      <c r="BWO50" s="31"/>
      <c r="BWP50" s="31"/>
      <c r="BWQ50" s="31"/>
      <c r="BWR50" s="31"/>
      <c r="BWS50" s="31"/>
      <c r="BWT50" s="31"/>
      <c r="BWU50" s="31"/>
      <c r="BWV50" s="31"/>
      <c r="BWW50" s="31"/>
      <c r="BWX50" s="31"/>
      <c r="BWY50" s="31"/>
      <c r="BWZ50" s="31"/>
      <c r="BXA50" s="31"/>
      <c r="BXB50" s="31"/>
      <c r="BXC50" s="31"/>
      <c r="BXD50" s="31"/>
      <c r="BXE50" s="31"/>
      <c r="BXF50" s="31"/>
      <c r="BXG50" s="31"/>
      <c r="BXH50" s="31"/>
      <c r="BXI50" s="31"/>
      <c r="BXJ50" s="31"/>
      <c r="BXK50" s="31"/>
      <c r="BXL50" s="31"/>
      <c r="BXM50" s="31"/>
      <c r="BXN50" s="31"/>
      <c r="BXO50" s="31"/>
      <c r="BXP50" s="31"/>
      <c r="BXQ50" s="31"/>
      <c r="BXR50" s="31"/>
      <c r="BXS50" s="31"/>
      <c r="BXT50" s="31"/>
      <c r="BXU50" s="31"/>
      <c r="BXV50" s="31"/>
      <c r="BXW50" s="31"/>
      <c r="BXX50" s="31"/>
      <c r="BXY50" s="31"/>
      <c r="BXZ50" s="31"/>
      <c r="BYA50" s="31"/>
      <c r="BYB50" s="31"/>
      <c r="BYC50" s="31"/>
      <c r="BYD50" s="31"/>
      <c r="BYE50" s="31"/>
      <c r="BYF50" s="31"/>
      <c r="BYG50" s="31"/>
      <c r="BYH50" s="31"/>
      <c r="BYI50" s="31"/>
      <c r="BYJ50" s="31"/>
      <c r="BYK50" s="31"/>
      <c r="BYL50" s="31"/>
      <c r="BYM50" s="31"/>
      <c r="BYN50" s="31"/>
      <c r="BYO50" s="31"/>
      <c r="BYP50" s="31"/>
      <c r="BYQ50" s="31"/>
      <c r="BYR50" s="31"/>
      <c r="BYS50" s="31"/>
      <c r="BYT50" s="31"/>
      <c r="BYU50" s="31"/>
      <c r="BYV50" s="31"/>
      <c r="BYW50" s="31"/>
      <c r="BYX50" s="31"/>
      <c r="BYY50" s="31"/>
      <c r="BYZ50" s="31"/>
      <c r="BZA50" s="31"/>
      <c r="BZB50" s="31"/>
      <c r="BZC50" s="31"/>
      <c r="BZD50" s="31"/>
      <c r="BZE50" s="31"/>
      <c r="BZF50" s="31"/>
      <c r="BZG50" s="31"/>
      <c r="BZH50" s="31"/>
      <c r="BZI50" s="31"/>
      <c r="BZJ50" s="31"/>
      <c r="BZK50" s="31"/>
      <c r="BZL50" s="31"/>
      <c r="BZM50" s="31"/>
      <c r="BZN50" s="31"/>
      <c r="BZO50" s="31"/>
      <c r="BZP50" s="31"/>
      <c r="BZQ50" s="31"/>
      <c r="BZR50" s="31"/>
      <c r="BZS50" s="31"/>
      <c r="BZT50" s="31"/>
      <c r="BZU50" s="31"/>
      <c r="BZV50" s="31"/>
      <c r="BZW50" s="31"/>
      <c r="BZX50" s="31"/>
      <c r="BZY50" s="31"/>
      <c r="BZZ50" s="31"/>
      <c r="CAA50" s="31"/>
      <c r="CAB50" s="31"/>
      <c r="CAC50" s="31"/>
      <c r="CAD50" s="31"/>
      <c r="CAE50" s="31"/>
      <c r="CAF50" s="31"/>
      <c r="CAG50" s="31"/>
      <c r="CAH50" s="31"/>
      <c r="CAI50" s="31"/>
      <c r="CAJ50" s="31"/>
      <c r="CAK50" s="31"/>
      <c r="CAL50" s="31"/>
      <c r="CAM50" s="31"/>
      <c r="CAN50" s="31"/>
      <c r="CAO50" s="31"/>
      <c r="CAP50" s="31"/>
      <c r="CAQ50" s="31"/>
      <c r="CAR50" s="31"/>
      <c r="CAS50" s="31"/>
      <c r="CAT50" s="31"/>
      <c r="CAU50" s="31"/>
      <c r="CAV50" s="31"/>
      <c r="CAW50" s="31"/>
      <c r="CAX50" s="31"/>
      <c r="CAY50" s="31"/>
      <c r="CAZ50" s="31"/>
      <c r="CBA50" s="31"/>
      <c r="CBB50" s="31"/>
      <c r="CBC50" s="31"/>
      <c r="CBD50" s="31"/>
      <c r="CBE50" s="31"/>
      <c r="CBF50" s="31"/>
      <c r="CBG50" s="31"/>
      <c r="CBH50" s="31"/>
      <c r="CBI50" s="31"/>
      <c r="CBJ50" s="31"/>
      <c r="CBK50" s="31"/>
      <c r="CBL50" s="31"/>
      <c r="CBM50" s="31"/>
      <c r="CBN50" s="31"/>
      <c r="CBO50" s="31"/>
      <c r="CBP50" s="31"/>
      <c r="CBQ50" s="31"/>
      <c r="CBR50" s="31"/>
      <c r="CBS50" s="31"/>
      <c r="CBT50" s="31"/>
      <c r="CBU50" s="31"/>
      <c r="CBV50" s="31"/>
      <c r="CBW50" s="31"/>
      <c r="CBX50" s="31"/>
      <c r="CBY50" s="31"/>
      <c r="CBZ50" s="31"/>
      <c r="CCA50" s="31"/>
      <c r="CCB50" s="31"/>
      <c r="CCC50" s="31"/>
      <c r="CCD50" s="31"/>
      <c r="CCE50" s="31"/>
      <c r="CCF50" s="31"/>
      <c r="CCG50" s="31"/>
      <c r="CCH50" s="31"/>
      <c r="CCI50" s="31"/>
      <c r="CCJ50" s="31"/>
      <c r="CCK50" s="31"/>
      <c r="CCL50" s="31"/>
      <c r="CCM50" s="31"/>
      <c r="CCN50" s="31"/>
      <c r="CCO50" s="31"/>
      <c r="CCP50" s="31"/>
      <c r="CCQ50" s="31"/>
      <c r="CCR50" s="31"/>
      <c r="CCS50" s="31"/>
      <c r="CCT50" s="31"/>
      <c r="CCU50" s="31"/>
      <c r="CCV50" s="31"/>
      <c r="CCW50" s="31"/>
      <c r="CCX50" s="31"/>
      <c r="CCY50" s="31"/>
      <c r="CCZ50" s="31"/>
      <c r="CDA50" s="31"/>
      <c r="CDB50" s="31"/>
      <c r="CDC50" s="31"/>
      <c r="CDD50" s="31"/>
      <c r="CDE50" s="31"/>
      <c r="CDF50" s="31"/>
      <c r="CDG50" s="31"/>
      <c r="CDH50" s="31"/>
      <c r="CDI50" s="31"/>
      <c r="CDJ50" s="31"/>
      <c r="CDK50" s="31"/>
      <c r="CDL50" s="31"/>
      <c r="CDM50" s="31"/>
      <c r="CDN50" s="31"/>
      <c r="CDO50" s="31"/>
      <c r="CDP50" s="31"/>
      <c r="CDQ50" s="31"/>
      <c r="CDR50" s="31"/>
      <c r="CDS50" s="31"/>
      <c r="CDT50" s="31"/>
      <c r="CDU50" s="31"/>
      <c r="CDV50" s="31"/>
      <c r="CDW50" s="31"/>
      <c r="CDX50" s="31"/>
      <c r="CDY50" s="31"/>
      <c r="CDZ50" s="31"/>
      <c r="CEA50" s="31"/>
      <c r="CEB50" s="31"/>
      <c r="CEC50" s="31"/>
      <c r="CED50" s="31"/>
      <c r="CEE50" s="31"/>
      <c r="CEF50" s="31"/>
      <c r="CEG50" s="31"/>
      <c r="CEH50" s="31"/>
      <c r="CEI50" s="31"/>
      <c r="CEJ50" s="31"/>
      <c r="CEK50" s="31"/>
      <c r="CEL50" s="31"/>
      <c r="CEM50" s="31"/>
      <c r="CEN50" s="31"/>
      <c r="CEO50" s="31"/>
      <c r="CEP50" s="31"/>
      <c r="CEQ50" s="31"/>
      <c r="CER50" s="31"/>
      <c r="CES50" s="31"/>
      <c r="CET50" s="31"/>
      <c r="CEU50" s="31"/>
      <c r="CEV50" s="31"/>
      <c r="CEW50" s="31"/>
      <c r="CEX50" s="31"/>
      <c r="CEY50" s="31"/>
      <c r="CEZ50" s="31"/>
      <c r="CFA50" s="31"/>
      <c r="CFB50" s="31"/>
      <c r="CFC50" s="31"/>
      <c r="CFD50" s="31"/>
      <c r="CFE50" s="31"/>
      <c r="CFF50" s="31"/>
      <c r="CFG50" s="31"/>
      <c r="CFH50" s="31"/>
      <c r="CFI50" s="31"/>
      <c r="CFJ50" s="31"/>
      <c r="CFK50" s="31"/>
      <c r="CFL50" s="31"/>
      <c r="CFM50" s="31"/>
      <c r="CFN50" s="31"/>
      <c r="CFO50" s="31"/>
      <c r="CFP50" s="31"/>
      <c r="CFQ50" s="31"/>
      <c r="CFR50" s="31"/>
      <c r="CFS50" s="31"/>
      <c r="CFT50" s="31"/>
      <c r="CFU50" s="31"/>
      <c r="CFV50" s="31"/>
      <c r="CFW50" s="31"/>
      <c r="CFX50" s="31"/>
      <c r="CFY50" s="31"/>
      <c r="CFZ50" s="31"/>
      <c r="CGA50" s="31"/>
      <c r="CGB50" s="31"/>
      <c r="CGC50" s="31"/>
      <c r="CGD50" s="31"/>
      <c r="CGE50" s="31"/>
      <c r="CGF50" s="31"/>
      <c r="CGG50" s="31"/>
      <c r="CGH50" s="31"/>
      <c r="CGI50" s="31"/>
      <c r="CGJ50" s="31"/>
      <c r="CGK50" s="31"/>
      <c r="CGL50" s="31"/>
      <c r="CGM50" s="31"/>
      <c r="CGN50" s="31"/>
      <c r="CGO50" s="31"/>
      <c r="CGP50" s="31"/>
      <c r="CGQ50" s="31"/>
      <c r="CGR50" s="31"/>
      <c r="CGS50" s="31"/>
      <c r="CGT50" s="31"/>
      <c r="CGU50" s="31"/>
      <c r="CGV50" s="31"/>
      <c r="CGW50" s="31"/>
      <c r="CGX50" s="31"/>
      <c r="CGY50" s="31"/>
      <c r="CGZ50" s="31"/>
      <c r="CHA50" s="31"/>
      <c r="CHB50" s="31"/>
      <c r="CHC50" s="31"/>
      <c r="CHD50" s="31"/>
      <c r="CHE50" s="31"/>
      <c r="CHF50" s="31"/>
      <c r="CHG50" s="31"/>
      <c r="CHH50" s="31"/>
      <c r="CHI50" s="31"/>
      <c r="CHJ50" s="31"/>
      <c r="CHK50" s="31"/>
      <c r="CHL50" s="31"/>
      <c r="CHM50" s="31"/>
      <c r="CHN50" s="31"/>
      <c r="CHO50" s="31"/>
      <c r="CHP50" s="31"/>
      <c r="CHQ50" s="31"/>
      <c r="CHR50" s="31"/>
      <c r="CHS50" s="31"/>
      <c r="CHT50" s="31"/>
      <c r="CHU50" s="31"/>
      <c r="CHV50" s="31"/>
      <c r="CHW50" s="31"/>
      <c r="CHX50" s="31"/>
      <c r="CHY50" s="31"/>
      <c r="CHZ50" s="31"/>
      <c r="CIA50" s="31"/>
      <c r="CIB50" s="31"/>
      <c r="CIC50" s="31"/>
      <c r="CID50" s="31"/>
      <c r="CIE50" s="31"/>
      <c r="CIF50" s="31"/>
      <c r="CIG50" s="31"/>
      <c r="CIH50" s="31"/>
      <c r="CII50" s="31"/>
      <c r="CIJ50" s="31"/>
      <c r="CIK50" s="31"/>
      <c r="CIL50" s="31"/>
      <c r="CIM50" s="31"/>
      <c r="CIN50" s="31"/>
      <c r="CIO50" s="31"/>
      <c r="CIP50" s="31"/>
      <c r="CIQ50" s="31"/>
      <c r="CIR50" s="31"/>
      <c r="CIS50" s="31"/>
      <c r="CIT50" s="31"/>
      <c r="CIU50" s="31"/>
      <c r="CIV50" s="31"/>
      <c r="CIW50" s="31"/>
      <c r="CIX50" s="31"/>
      <c r="CIY50" s="31"/>
      <c r="CIZ50" s="31"/>
      <c r="CJA50" s="31"/>
      <c r="CJB50" s="31"/>
      <c r="CJC50" s="31"/>
      <c r="CJD50" s="31"/>
      <c r="CJE50" s="31"/>
      <c r="CJF50" s="31"/>
      <c r="CJG50" s="31"/>
      <c r="CJH50" s="31"/>
      <c r="CJI50" s="31"/>
      <c r="CJJ50" s="31"/>
      <c r="CJK50" s="31"/>
      <c r="CJL50" s="31"/>
      <c r="CJM50" s="31"/>
      <c r="CJN50" s="31"/>
      <c r="CJO50" s="31"/>
      <c r="CJP50" s="31"/>
      <c r="CJQ50" s="31"/>
      <c r="CJR50" s="31"/>
      <c r="CJS50" s="31"/>
      <c r="CJT50" s="31"/>
      <c r="CJU50" s="31"/>
      <c r="CJV50" s="31"/>
      <c r="CJW50" s="31"/>
      <c r="CJX50" s="31"/>
      <c r="CJY50" s="31"/>
      <c r="CJZ50" s="31"/>
      <c r="CKA50" s="31"/>
      <c r="CKB50" s="31"/>
      <c r="CKC50" s="31"/>
      <c r="CKD50" s="31"/>
      <c r="CKE50" s="31"/>
      <c r="CKF50" s="31"/>
      <c r="CKG50" s="31"/>
      <c r="CKH50" s="31"/>
      <c r="CKI50" s="31"/>
      <c r="CKJ50" s="31"/>
      <c r="CKK50" s="31"/>
      <c r="CKL50" s="31"/>
      <c r="CKM50" s="31"/>
      <c r="CKN50" s="31"/>
      <c r="CKO50" s="31"/>
      <c r="CKP50" s="31"/>
      <c r="CKQ50" s="31"/>
      <c r="CKR50" s="31"/>
      <c r="CKS50" s="31"/>
      <c r="CKT50" s="31"/>
      <c r="CKU50" s="31"/>
      <c r="CKV50" s="31"/>
      <c r="CKW50" s="31"/>
      <c r="CKX50" s="31"/>
      <c r="CKY50" s="31"/>
      <c r="CKZ50" s="31"/>
      <c r="CLA50" s="31"/>
      <c r="CLB50" s="31"/>
      <c r="CLC50" s="31"/>
      <c r="CLD50" s="31"/>
      <c r="CLE50" s="31"/>
      <c r="CLF50" s="31"/>
      <c r="CLG50" s="31"/>
      <c r="CLH50" s="31"/>
      <c r="CLI50" s="31"/>
      <c r="CLJ50" s="31"/>
      <c r="CLK50" s="31"/>
      <c r="CLL50" s="31"/>
      <c r="CLM50" s="31"/>
      <c r="CLN50" s="31"/>
      <c r="CLO50" s="31"/>
      <c r="CLP50" s="31"/>
      <c r="CLQ50" s="31"/>
      <c r="CLR50" s="31"/>
      <c r="CLS50" s="31"/>
      <c r="CLT50" s="31"/>
      <c r="CLU50" s="31"/>
      <c r="CLV50" s="31"/>
      <c r="CLW50" s="31"/>
      <c r="CLX50" s="31"/>
      <c r="CLY50" s="31"/>
      <c r="CLZ50" s="31"/>
      <c r="CMA50" s="31"/>
      <c r="CMB50" s="31"/>
      <c r="CMC50" s="31"/>
      <c r="CMD50" s="31"/>
      <c r="CME50" s="31"/>
      <c r="CMF50" s="31"/>
      <c r="CMG50" s="31"/>
      <c r="CMH50" s="31"/>
      <c r="CMI50" s="31"/>
      <c r="CMJ50" s="31"/>
      <c r="CMK50" s="31"/>
      <c r="CML50" s="31"/>
      <c r="CMM50" s="31"/>
      <c r="CMN50" s="31"/>
      <c r="CMO50" s="31"/>
      <c r="CMP50" s="31"/>
      <c r="CMQ50" s="31"/>
      <c r="CMR50" s="31"/>
      <c r="CMS50" s="31"/>
      <c r="CMT50" s="31"/>
      <c r="CMU50" s="31"/>
      <c r="CMV50" s="31"/>
      <c r="CMW50" s="31"/>
      <c r="CMX50" s="31"/>
      <c r="CMY50" s="31"/>
      <c r="CMZ50" s="31"/>
      <c r="CNA50" s="31"/>
      <c r="CNB50" s="31"/>
      <c r="CNC50" s="31"/>
      <c r="CND50" s="31"/>
      <c r="CNE50" s="31"/>
      <c r="CNF50" s="31"/>
      <c r="CNG50" s="31"/>
      <c r="CNH50" s="31"/>
      <c r="CNI50" s="31"/>
      <c r="CNJ50" s="31"/>
      <c r="CNK50" s="31"/>
      <c r="CNL50" s="31"/>
      <c r="CNM50" s="31"/>
      <c r="CNN50" s="31"/>
      <c r="CNO50" s="31"/>
      <c r="CNP50" s="31"/>
      <c r="CNQ50" s="31"/>
      <c r="CNR50" s="31"/>
      <c r="CNS50" s="31"/>
      <c r="CNT50" s="31"/>
      <c r="CNU50" s="31"/>
      <c r="CNV50" s="31"/>
      <c r="CNW50" s="31"/>
      <c r="CNX50" s="31"/>
      <c r="CNY50" s="31"/>
      <c r="CNZ50" s="31"/>
      <c r="COA50" s="31"/>
      <c r="COB50" s="31"/>
      <c r="COC50" s="31"/>
      <c r="COD50" s="31"/>
      <c r="COE50" s="31"/>
      <c r="COF50" s="31"/>
      <c r="COG50" s="31"/>
      <c r="COH50" s="31"/>
      <c r="COI50" s="31"/>
      <c r="COJ50" s="31"/>
      <c r="COK50" s="31"/>
      <c r="COL50" s="31"/>
      <c r="COM50" s="31"/>
      <c r="CON50" s="31"/>
      <c r="COO50" s="31"/>
      <c r="COP50" s="31"/>
      <c r="COQ50" s="31"/>
      <c r="COR50" s="31"/>
      <c r="COS50" s="31"/>
      <c r="COT50" s="31"/>
      <c r="COU50" s="31"/>
      <c r="COV50" s="31"/>
      <c r="COW50" s="31"/>
      <c r="COX50" s="31"/>
      <c r="COY50" s="31"/>
      <c r="COZ50" s="31"/>
      <c r="CPA50" s="31"/>
      <c r="CPB50" s="31"/>
      <c r="CPC50" s="31"/>
      <c r="CPD50" s="31"/>
      <c r="CPE50" s="31"/>
      <c r="CPF50" s="31"/>
      <c r="CPG50" s="31"/>
      <c r="CPH50" s="31"/>
      <c r="CPI50" s="31"/>
      <c r="CPJ50" s="31"/>
      <c r="CPK50" s="31"/>
      <c r="CPL50" s="31"/>
      <c r="CPM50" s="31"/>
      <c r="CPN50" s="31"/>
      <c r="CPO50" s="31"/>
      <c r="CPP50" s="31"/>
      <c r="CPQ50" s="31"/>
      <c r="CPR50" s="31"/>
      <c r="CPS50" s="31"/>
      <c r="CPT50" s="31"/>
      <c r="CPU50" s="31"/>
      <c r="CPV50" s="31"/>
      <c r="CPW50" s="31"/>
      <c r="CPX50" s="31"/>
      <c r="CPY50" s="31"/>
      <c r="CPZ50" s="31"/>
      <c r="CQA50" s="31"/>
      <c r="CQB50" s="31"/>
      <c r="CQC50" s="31"/>
      <c r="CQD50" s="31"/>
      <c r="CQE50" s="31"/>
      <c r="CQF50" s="31"/>
      <c r="CQG50" s="31"/>
      <c r="CQH50" s="31"/>
      <c r="CQI50" s="31"/>
      <c r="CQJ50" s="31"/>
      <c r="CQK50" s="31"/>
      <c r="CQL50" s="31"/>
      <c r="CQM50" s="31"/>
      <c r="CQN50" s="31"/>
      <c r="CQO50" s="31"/>
      <c r="CQP50" s="31"/>
      <c r="CQQ50" s="31"/>
      <c r="CQR50" s="31"/>
      <c r="CQS50" s="31"/>
      <c r="CQT50" s="31"/>
      <c r="CQU50" s="31"/>
      <c r="CQV50" s="31"/>
      <c r="CQW50" s="31"/>
      <c r="CQX50" s="31"/>
      <c r="CQY50" s="31"/>
      <c r="CQZ50" s="31"/>
      <c r="CRA50" s="31"/>
      <c r="CRB50" s="31"/>
      <c r="CRC50" s="31"/>
      <c r="CRD50" s="31"/>
      <c r="CRE50" s="31"/>
      <c r="CRF50" s="31"/>
      <c r="CRG50" s="31"/>
      <c r="CRH50" s="31"/>
      <c r="CRI50" s="31"/>
      <c r="CRJ50" s="31"/>
      <c r="CRK50" s="31"/>
      <c r="CRL50" s="31"/>
      <c r="CRM50" s="31"/>
      <c r="CRN50" s="31"/>
      <c r="CRO50" s="31"/>
      <c r="CRP50" s="31"/>
      <c r="CRQ50" s="31"/>
      <c r="CRR50" s="31"/>
      <c r="CRS50" s="31"/>
      <c r="CRT50" s="31"/>
      <c r="CRU50" s="31"/>
      <c r="CRV50" s="31"/>
      <c r="CRW50" s="31"/>
      <c r="CRX50" s="31"/>
      <c r="CRY50" s="31"/>
      <c r="CRZ50" s="31"/>
      <c r="CSA50" s="31"/>
      <c r="CSB50" s="31"/>
      <c r="CSC50" s="31"/>
      <c r="CSD50" s="31"/>
      <c r="CSE50" s="31"/>
      <c r="CSF50" s="31"/>
      <c r="CSG50" s="31"/>
      <c r="CSH50" s="31"/>
      <c r="CSI50" s="31"/>
      <c r="CSJ50" s="31"/>
      <c r="CSK50" s="31"/>
      <c r="CSL50" s="31"/>
      <c r="CSM50" s="31"/>
      <c r="CSN50" s="31"/>
      <c r="CSO50" s="31"/>
      <c r="CSP50" s="31"/>
      <c r="CSQ50" s="31"/>
      <c r="CSR50" s="31"/>
      <c r="CSS50" s="31"/>
      <c r="CST50" s="31"/>
      <c r="CSU50" s="31"/>
      <c r="CSV50" s="31"/>
      <c r="CSW50" s="31"/>
      <c r="CSX50" s="31"/>
      <c r="CSY50" s="31"/>
      <c r="CSZ50" s="31"/>
      <c r="CTA50" s="31"/>
      <c r="CTB50" s="31"/>
      <c r="CTC50" s="31"/>
      <c r="CTD50" s="31"/>
      <c r="CTE50" s="31"/>
      <c r="CTF50" s="31"/>
      <c r="CTG50" s="31"/>
      <c r="CTH50" s="31"/>
      <c r="CTI50" s="31"/>
      <c r="CTJ50" s="31"/>
      <c r="CTK50" s="31"/>
      <c r="CTL50" s="31"/>
      <c r="CTM50" s="31"/>
      <c r="CTN50" s="31"/>
      <c r="CTO50" s="31"/>
      <c r="CTP50" s="31"/>
      <c r="CTQ50" s="31"/>
      <c r="CTR50" s="31"/>
      <c r="CTS50" s="31"/>
      <c r="CTT50" s="31"/>
      <c r="CTU50" s="31"/>
      <c r="CTV50" s="31"/>
      <c r="CTW50" s="31"/>
      <c r="CTX50" s="31"/>
      <c r="CTY50" s="31"/>
      <c r="CTZ50" s="31"/>
      <c r="CUA50" s="31"/>
      <c r="CUB50" s="31"/>
      <c r="CUC50" s="31"/>
      <c r="CUD50" s="31"/>
      <c r="CUE50" s="31"/>
      <c r="CUF50" s="31"/>
      <c r="CUG50" s="31"/>
      <c r="CUH50" s="31"/>
      <c r="CUI50" s="31"/>
      <c r="CUJ50" s="31"/>
      <c r="CUK50" s="31"/>
      <c r="CUL50" s="31"/>
      <c r="CUM50" s="31"/>
      <c r="CUN50" s="31"/>
      <c r="CUO50" s="31"/>
      <c r="CUP50" s="31"/>
      <c r="CUQ50" s="31"/>
      <c r="CUR50" s="31"/>
      <c r="CUS50" s="31"/>
      <c r="CUT50" s="31"/>
      <c r="CUU50" s="31"/>
      <c r="CUV50" s="31"/>
      <c r="CUW50" s="31"/>
      <c r="CUX50" s="31"/>
      <c r="CUY50" s="31"/>
      <c r="CUZ50" s="31"/>
      <c r="CVA50" s="31"/>
      <c r="CVB50" s="31"/>
      <c r="CVC50" s="31"/>
      <c r="CVD50" s="31"/>
      <c r="CVE50" s="31"/>
      <c r="CVF50" s="31"/>
      <c r="CVG50" s="31"/>
      <c r="CVH50" s="31"/>
      <c r="CVI50" s="31"/>
      <c r="CVJ50" s="31"/>
      <c r="CVK50" s="31"/>
      <c r="CVL50" s="31"/>
      <c r="CVM50" s="31"/>
      <c r="CVN50" s="31"/>
      <c r="CVO50" s="31"/>
      <c r="CVP50" s="31"/>
      <c r="CVQ50" s="31"/>
      <c r="CVR50" s="31"/>
      <c r="CVS50" s="31"/>
      <c r="CVT50" s="31"/>
      <c r="CVU50" s="31"/>
      <c r="CVV50" s="31"/>
      <c r="CVW50" s="31"/>
      <c r="CVX50" s="31"/>
      <c r="CVY50" s="31"/>
      <c r="CVZ50" s="31"/>
      <c r="CWA50" s="31"/>
      <c r="CWB50" s="31"/>
      <c r="CWC50" s="31"/>
      <c r="CWD50" s="31"/>
      <c r="CWE50" s="31"/>
      <c r="CWF50" s="31"/>
      <c r="CWG50" s="31"/>
      <c r="CWH50" s="31"/>
      <c r="CWI50" s="31"/>
      <c r="CWJ50" s="31"/>
      <c r="CWK50" s="31"/>
      <c r="CWL50" s="31"/>
      <c r="CWM50" s="31"/>
      <c r="CWN50" s="31"/>
      <c r="CWO50" s="31"/>
      <c r="CWP50" s="31"/>
      <c r="CWQ50" s="31"/>
      <c r="CWR50" s="31"/>
      <c r="CWS50" s="31"/>
      <c r="CWT50" s="31"/>
      <c r="CWU50" s="31"/>
      <c r="CWV50" s="31"/>
      <c r="CWW50" s="31"/>
      <c r="CWX50" s="31"/>
      <c r="CWY50" s="31"/>
      <c r="CWZ50" s="31"/>
      <c r="CXA50" s="31"/>
      <c r="CXB50" s="31"/>
      <c r="CXC50" s="31"/>
      <c r="CXD50" s="31"/>
      <c r="CXE50" s="31"/>
      <c r="CXF50" s="31"/>
      <c r="CXG50" s="31"/>
      <c r="CXH50" s="31"/>
      <c r="CXI50" s="31"/>
      <c r="CXJ50" s="31"/>
      <c r="CXK50" s="31"/>
      <c r="CXL50" s="31"/>
      <c r="CXM50" s="31"/>
      <c r="CXN50" s="31"/>
      <c r="CXO50" s="31"/>
      <c r="CXP50" s="31"/>
      <c r="CXQ50" s="31"/>
      <c r="CXR50" s="31"/>
      <c r="CXS50" s="31"/>
      <c r="CXT50" s="31"/>
      <c r="CXU50" s="31"/>
      <c r="CXV50" s="31"/>
      <c r="CXW50" s="31"/>
      <c r="CXX50" s="31"/>
      <c r="CXY50" s="31"/>
      <c r="CXZ50" s="31"/>
      <c r="CYA50" s="31"/>
      <c r="CYB50" s="31"/>
      <c r="CYC50" s="31"/>
      <c r="CYD50" s="31"/>
      <c r="CYE50" s="31"/>
      <c r="CYF50" s="31"/>
      <c r="CYG50" s="31"/>
      <c r="CYH50" s="31"/>
      <c r="CYI50" s="31"/>
      <c r="CYJ50" s="31"/>
      <c r="CYK50" s="31"/>
      <c r="CYL50" s="31"/>
      <c r="CYM50" s="31"/>
      <c r="CYN50" s="31"/>
      <c r="CYO50" s="31"/>
      <c r="CYP50" s="31"/>
      <c r="CYQ50" s="31"/>
      <c r="CYR50" s="31"/>
      <c r="CYS50" s="31"/>
      <c r="CYT50" s="31"/>
      <c r="CYU50" s="31"/>
      <c r="CYV50" s="31"/>
      <c r="CYW50" s="31"/>
      <c r="CYX50" s="31"/>
      <c r="CYY50" s="31"/>
      <c r="CYZ50" s="31"/>
      <c r="CZA50" s="31"/>
      <c r="CZB50" s="31"/>
      <c r="CZC50" s="31"/>
      <c r="CZD50" s="31"/>
      <c r="CZE50" s="31"/>
      <c r="CZF50" s="31"/>
      <c r="CZG50" s="31"/>
      <c r="CZH50" s="31"/>
      <c r="CZI50" s="31"/>
      <c r="CZJ50" s="31"/>
      <c r="CZK50" s="31"/>
      <c r="CZL50" s="31"/>
      <c r="CZM50" s="31"/>
      <c r="CZN50" s="31"/>
      <c r="CZO50" s="31"/>
      <c r="CZP50" s="31"/>
      <c r="CZQ50" s="31"/>
      <c r="CZR50" s="31"/>
      <c r="CZS50" s="31"/>
      <c r="CZT50" s="31"/>
      <c r="CZU50" s="31"/>
      <c r="CZV50" s="31"/>
      <c r="CZW50" s="31"/>
      <c r="CZX50" s="31"/>
      <c r="CZY50" s="31"/>
      <c r="CZZ50" s="31"/>
      <c r="DAA50" s="31"/>
      <c r="DAB50" s="31"/>
      <c r="DAC50" s="31"/>
      <c r="DAD50" s="31"/>
      <c r="DAE50" s="31"/>
      <c r="DAF50" s="31"/>
      <c r="DAG50" s="31"/>
      <c r="DAH50" s="31"/>
      <c r="DAI50" s="31"/>
      <c r="DAJ50" s="31"/>
      <c r="DAK50" s="31"/>
      <c r="DAL50" s="31"/>
      <c r="DAM50" s="31"/>
      <c r="DAN50" s="31"/>
      <c r="DAO50" s="31"/>
      <c r="DAP50" s="31"/>
      <c r="DAQ50" s="31"/>
      <c r="DAR50" s="31"/>
      <c r="DAS50" s="31"/>
      <c r="DAT50" s="31"/>
      <c r="DAU50" s="31"/>
      <c r="DAV50" s="31"/>
      <c r="DAW50" s="31"/>
      <c r="DAX50" s="31"/>
      <c r="DAY50" s="31"/>
      <c r="DAZ50" s="31"/>
      <c r="DBA50" s="31"/>
      <c r="DBB50" s="31"/>
      <c r="DBC50" s="31"/>
      <c r="DBD50" s="31"/>
      <c r="DBE50" s="31"/>
      <c r="DBF50" s="31"/>
      <c r="DBG50" s="31"/>
      <c r="DBH50" s="31"/>
      <c r="DBI50" s="31"/>
      <c r="DBJ50" s="31"/>
      <c r="DBK50" s="31"/>
      <c r="DBL50" s="31"/>
      <c r="DBM50" s="31"/>
      <c r="DBN50" s="31"/>
      <c r="DBO50" s="31"/>
      <c r="DBP50" s="31"/>
      <c r="DBQ50" s="31"/>
      <c r="DBR50" s="31"/>
      <c r="DBS50" s="31"/>
      <c r="DBT50" s="31"/>
      <c r="DBU50" s="31"/>
      <c r="DBV50" s="31"/>
      <c r="DBW50" s="31"/>
      <c r="DBX50" s="31"/>
      <c r="DBY50" s="31"/>
      <c r="DBZ50" s="31"/>
      <c r="DCA50" s="31"/>
      <c r="DCB50" s="31"/>
      <c r="DCC50" s="31"/>
      <c r="DCD50" s="31"/>
      <c r="DCE50" s="31"/>
      <c r="DCF50" s="31"/>
      <c r="DCG50" s="31"/>
      <c r="DCH50" s="31"/>
      <c r="DCI50" s="31"/>
      <c r="DCJ50" s="31"/>
      <c r="DCK50" s="31"/>
      <c r="DCL50" s="31"/>
      <c r="DCM50" s="31"/>
      <c r="DCN50" s="31"/>
      <c r="DCO50" s="31"/>
      <c r="DCP50" s="31"/>
      <c r="DCQ50" s="31"/>
      <c r="DCR50" s="31"/>
      <c r="DCS50" s="31"/>
      <c r="DCT50" s="31"/>
      <c r="DCU50" s="31"/>
      <c r="DCV50" s="31"/>
      <c r="DCW50" s="31"/>
      <c r="DCX50" s="31"/>
      <c r="DCY50" s="31"/>
      <c r="DCZ50" s="31"/>
      <c r="DDA50" s="31"/>
      <c r="DDB50" s="31"/>
      <c r="DDC50" s="31"/>
      <c r="DDD50" s="31"/>
      <c r="DDE50" s="31"/>
      <c r="DDF50" s="31"/>
      <c r="DDG50" s="31"/>
      <c r="DDH50" s="31"/>
      <c r="DDI50" s="31"/>
      <c r="DDJ50" s="31"/>
      <c r="DDK50" s="31"/>
      <c r="DDL50" s="31"/>
      <c r="DDM50" s="31"/>
      <c r="DDN50" s="31"/>
      <c r="DDO50" s="31"/>
      <c r="DDP50" s="31"/>
      <c r="DDQ50" s="31"/>
      <c r="DDR50" s="31"/>
      <c r="DDS50" s="31"/>
      <c r="DDT50" s="31"/>
      <c r="DDU50" s="31"/>
      <c r="DDV50" s="31"/>
      <c r="DDW50" s="31"/>
      <c r="DDX50" s="31"/>
      <c r="DDY50" s="31"/>
      <c r="DDZ50" s="31"/>
      <c r="DEA50" s="31"/>
      <c r="DEB50" s="31"/>
      <c r="DEC50" s="31"/>
      <c r="DED50" s="31"/>
      <c r="DEE50" s="31"/>
      <c r="DEF50" s="31"/>
      <c r="DEG50" s="31"/>
      <c r="DEH50" s="31"/>
      <c r="DEI50" s="31"/>
      <c r="DEJ50" s="31"/>
      <c r="DEK50" s="31"/>
      <c r="DEL50" s="31"/>
      <c r="DEM50" s="31"/>
      <c r="DEN50" s="31"/>
      <c r="DEO50" s="31"/>
      <c r="DEP50" s="31"/>
      <c r="DEQ50" s="31"/>
      <c r="DER50" s="31"/>
      <c r="DES50" s="31"/>
      <c r="DET50" s="31"/>
      <c r="DEU50" s="31"/>
      <c r="DEV50" s="31"/>
      <c r="DEW50" s="31"/>
      <c r="DEX50" s="31"/>
      <c r="DEY50" s="31"/>
      <c r="DEZ50" s="31"/>
      <c r="DFA50" s="31"/>
      <c r="DFB50" s="31"/>
      <c r="DFC50" s="31"/>
      <c r="DFD50" s="31"/>
      <c r="DFE50" s="31"/>
      <c r="DFF50" s="31"/>
      <c r="DFG50" s="31"/>
      <c r="DFH50" s="31"/>
      <c r="DFI50" s="31"/>
      <c r="DFJ50" s="31"/>
      <c r="DFK50" s="31"/>
      <c r="DFL50" s="31"/>
      <c r="DFM50" s="31"/>
      <c r="DFN50" s="31"/>
      <c r="DFO50" s="31"/>
      <c r="DFP50" s="31"/>
      <c r="DFQ50" s="31"/>
      <c r="DFR50" s="31"/>
      <c r="DFS50" s="31"/>
      <c r="DFT50" s="31"/>
      <c r="DFU50" s="31"/>
      <c r="DFV50" s="31"/>
      <c r="DFW50" s="31"/>
      <c r="DFX50" s="31"/>
      <c r="DFY50" s="31"/>
      <c r="DFZ50" s="31"/>
      <c r="DGA50" s="31"/>
      <c r="DGB50" s="31"/>
      <c r="DGC50" s="31"/>
      <c r="DGD50" s="31"/>
      <c r="DGE50" s="31"/>
      <c r="DGF50" s="31"/>
      <c r="DGG50" s="31"/>
      <c r="DGH50" s="31"/>
      <c r="DGI50" s="31"/>
      <c r="DGJ50" s="31"/>
      <c r="DGK50" s="31"/>
      <c r="DGL50" s="31"/>
      <c r="DGM50" s="31"/>
      <c r="DGN50" s="31"/>
      <c r="DGO50" s="31"/>
      <c r="DGP50" s="31"/>
      <c r="DGQ50" s="31"/>
      <c r="DGR50" s="31"/>
      <c r="DGS50" s="31"/>
      <c r="DGT50" s="31"/>
      <c r="DGU50" s="31"/>
      <c r="DGV50" s="31"/>
      <c r="DGW50" s="31"/>
      <c r="DGX50" s="31"/>
      <c r="DGY50" s="31"/>
      <c r="DGZ50" s="31"/>
      <c r="DHA50" s="31"/>
      <c r="DHB50" s="31"/>
      <c r="DHC50" s="31"/>
      <c r="DHD50" s="31"/>
      <c r="DHE50" s="31"/>
      <c r="DHF50" s="31"/>
      <c r="DHG50" s="31"/>
      <c r="DHH50" s="31"/>
      <c r="DHI50" s="31"/>
      <c r="DHJ50" s="31"/>
      <c r="DHK50" s="31"/>
      <c r="DHL50" s="31"/>
      <c r="DHM50" s="31"/>
      <c r="DHN50" s="31"/>
      <c r="DHO50" s="31"/>
      <c r="DHP50" s="31"/>
      <c r="DHQ50" s="31"/>
      <c r="DHR50" s="31"/>
      <c r="DHS50" s="31"/>
      <c r="DHT50" s="31"/>
      <c r="DHU50" s="31"/>
      <c r="DHV50" s="31"/>
      <c r="DHW50" s="31"/>
      <c r="DHX50" s="31"/>
      <c r="DHY50" s="31"/>
      <c r="DHZ50" s="31"/>
      <c r="DIA50" s="31"/>
      <c r="DIB50" s="31"/>
      <c r="DIC50" s="31"/>
      <c r="DID50" s="31"/>
      <c r="DIE50" s="31"/>
      <c r="DIF50" s="31"/>
      <c r="DIG50" s="31"/>
      <c r="DIH50" s="31"/>
      <c r="DII50" s="31"/>
      <c r="DIJ50" s="31"/>
      <c r="DIK50" s="31"/>
      <c r="DIL50" s="31"/>
      <c r="DIM50" s="31"/>
      <c r="DIN50" s="31"/>
      <c r="DIO50" s="31"/>
      <c r="DIP50" s="31"/>
      <c r="DIQ50" s="31"/>
      <c r="DIR50" s="31"/>
      <c r="DIS50" s="31"/>
      <c r="DIT50" s="31"/>
      <c r="DIU50" s="31"/>
      <c r="DIV50" s="31"/>
      <c r="DIW50" s="31"/>
      <c r="DIX50" s="31"/>
      <c r="DIY50" s="31"/>
      <c r="DIZ50" s="31"/>
      <c r="DJA50" s="31"/>
      <c r="DJB50" s="31"/>
      <c r="DJC50" s="31"/>
      <c r="DJD50" s="31"/>
      <c r="DJE50" s="31"/>
      <c r="DJF50" s="31"/>
      <c r="DJG50" s="31"/>
      <c r="DJH50" s="31"/>
      <c r="DJI50" s="31"/>
      <c r="DJJ50" s="31"/>
      <c r="DJK50" s="31"/>
      <c r="DJL50" s="31"/>
      <c r="DJM50" s="31"/>
      <c r="DJN50" s="31"/>
      <c r="DJO50" s="31"/>
      <c r="DJP50" s="31"/>
      <c r="DJQ50" s="31"/>
      <c r="DJR50" s="31"/>
      <c r="DJS50" s="31"/>
      <c r="DJT50" s="31"/>
      <c r="DJU50" s="31"/>
      <c r="DJV50" s="31"/>
      <c r="DJW50" s="31"/>
      <c r="DJX50" s="31"/>
      <c r="DJY50" s="31"/>
      <c r="DJZ50" s="31"/>
      <c r="DKA50" s="31"/>
      <c r="DKB50" s="31"/>
      <c r="DKC50" s="31"/>
      <c r="DKD50" s="31"/>
      <c r="DKE50" s="31"/>
      <c r="DKF50" s="31"/>
      <c r="DKG50" s="31"/>
      <c r="DKH50" s="31"/>
      <c r="DKI50" s="31"/>
      <c r="DKJ50" s="31"/>
      <c r="DKK50" s="31"/>
      <c r="DKL50" s="31"/>
      <c r="DKM50" s="31"/>
      <c r="DKN50" s="31"/>
      <c r="DKO50" s="31"/>
      <c r="DKP50" s="31"/>
      <c r="DKQ50" s="31"/>
      <c r="DKR50" s="31"/>
      <c r="DKS50" s="31"/>
      <c r="DKT50" s="31"/>
      <c r="DKU50" s="31"/>
      <c r="DKV50" s="31"/>
      <c r="DKW50" s="31"/>
      <c r="DKX50" s="31"/>
      <c r="DKY50" s="31"/>
      <c r="DKZ50" s="31"/>
      <c r="DLA50" s="31"/>
      <c r="DLB50" s="31"/>
      <c r="DLC50" s="31"/>
      <c r="DLD50" s="31"/>
      <c r="DLE50" s="31"/>
      <c r="DLF50" s="31"/>
      <c r="DLG50" s="31"/>
      <c r="DLH50" s="31"/>
      <c r="DLI50" s="31"/>
      <c r="DLJ50" s="31"/>
      <c r="DLK50" s="31"/>
      <c r="DLL50" s="31"/>
      <c r="DLM50" s="31"/>
      <c r="DLN50" s="31"/>
      <c r="DLO50" s="31"/>
      <c r="DLP50" s="31"/>
      <c r="DLQ50" s="31"/>
      <c r="DLR50" s="31"/>
      <c r="DLS50" s="31"/>
      <c r="DLT50" s="31"/>
      <c r="DLU50" s="31"/>
      <c r="DLV50" s="31"/>
      <c r="DLW50" s="31"/>
      <c r="DLX50" s="31"/>
      <c r="DLY50" s="31"/>
      <c r="DLZ50" s="31"/>
      <c r="DMA50" s="31"/>
      <c r="DMB50" s="31"/>
      <c r="DMC50" s="31"/>
      <c r="DMD50" s="31"/>
      <c r="DME50" s="31"/>
      <c r="DMF50" s="31"/>
      <c r="DMG50" s="31"/>
      <c r="DMH50" s="31"/>
      <c r="DMI50" s="31"/>
      <c r="DMJ50" s="31"/>
      <c r="DMK50" s="31"/>
      <c r="DML50" s="31"/>
      <c r="DMM50" s="31"/>
      <c r="DMN50" s="31"/>
      <c r="DMO50" s="31"/>
      <c r="DMP50" s="31"/>
      <c r="DMQ50" s="31"/>
      <c r="DMR50" s="31"/>
      <c r="DMS50" s="31"/>
      <c r="DMT50" s="31"/>
      <c r="DMU50" s="31"/>
      <c r="DMV50" s="31"/>
      <c r="DMW50" s="31"/>
      <c r="DMX50" s="31"/>
      <c r="DMY50" s="31"/>
      <c r="DMZ50" s="31"/>
      <c r="DNA50" s="31"/>
      <c r="DNB50" s="31"/>
      <c r="DNC50" s="31"/>
      <c r="DND50" s="31"/>
      <c r="DNE50" s="31"/>
      <c r="DNF50" s="31"/>
      <c r="DNG50" s="31"/>
      <c r="DNH50" s="31"/>
      <c r="DNI50" s="31"/>
      <c r="DNJ50" s="31"/>
      <c r="DNK50" s="31"/>
      <c r="DNL50" s="31"/>
      <c r="DNM50" s="31"/>
      <c r="DNN50" s="31"/>
      <c r="DNO50" s="31"/>
      <c r="DNP50" s="31"/>
      <c r="DNQ50" s="31"/>
      <c r="DNR50" s="31"/>
      <c r="DNS50" s="31"/>
      <c r="DNT50" s="31"/>
      <c r="DNU50" s="31"/>
      <c r="DNV50" s="31"/>
      <c r="DNW50" s="31"/>
      <c r="DNX50" s="31"/>
      <c r="DNY50" s="31"/>
      <c r="DNZ50" s="31"/>
      <c r="DOA50" s="31"/>
      <c r="DOB50" s="31"/>
      <c r="DOC50" s="31"/>
      <c r="DOD50" s="31"/>
      <c r="DOE50" s="31"/>
      <c r="DOF50" s="31"/>
      <c r="DOG50" s="31"/>
      <c r="DOH50" s="31"/>
      <c r="DOI50" s="31"/>
      <c r="DOJ50" s="31"/>
      <c r="DOK50" s="31"/>
      <c r="DOL50" s="31"/>
      <c r="DOM50" s="31"/>
      <c r="DON50" s="31"/>
      <c r="DOO50" s="31"/>
      <c r="DOP50" s="31"/>
      <c r="DOQ50" s="31"/>
      <c r="DOR50" s="31"/>
      <c r="DOS50" s="31"/>
      <c r="DOT50" s="31"/>
      <c r="DOU50" s="31"/>
      <c r="DOV50" s="31"/>
      <c r="DOW50" s="31"/>
      <c r="DOX50" s="31"/>
      <c r="DOY50" s="31"/>
      <c r="DOZ50" s="31"/>
      <c r="DPA50" s="31"/>
      <c r="DPB50" s="31"/>
      <c r="DPC50" s="31"/>
      <c r="DPD50" s="31"/>
      <c r="DPE50" s="31"/>
      <c r="DPF50" s="31"/>
      <c r="DPG50" s="31"/>
      <c r="DPH50" s="31"/>
      <c r="DPI50" s="31"/>
      <c r="DPJ50" s="31"/>
      <c r="DPK50" s="31"/>
      <c r="DPL50" s="31"/>
      <c r="DPM50" s="31"/>
      <c r="DPN50" s="31"/>
      <c r="DPO50" s="31"/>
      <c r="DPP50" s="31"/>
      <c r="DPQ50" s="31"/>
      <c r="DPR50" s="31"/>
      <c r="DPS50" s="31"/>
      <c r="DPT50" s="31"/>
      <c r="DPU50" s="31"/>
      <c r="DPV50" s="31"/>
      <c r="DPW50" s="31"/>
      <c r="DPX50" s="31"/>
      <c r="DPY50" s="31"/>
      <c r="DPZ50" s="31"/>
      <c r="DQA50" s="31"/>
      <c r="DQB50" s="31"/>
      <c r="DQC50" s="31"/>
      <c r="DQD50" s="31"/>
      <c r="DQE50" s="31"/>
      <c r="DQF50" s="31"/>
      <c r="DQG50" s="31"/>
      <c r="DQH50" s="31"/>
      <c r="DQI50" s="31"/>
      <c r="DQJ50" s="31"/>
      <c r="DQK50" s="31"/>
      <c r="DQL50" s="31"/>
      <c r="DQM50" s="31"/>
      <c r="DQN50" s="31"/>
      <c r="DQO50" s="31"/>
      <c r="DQP50" s="31"/>
      <c r="DQQ50" s="31"/>
      <c r="DQR50" s="31"/>
      <c r="DQS50" s="31"/>
      <c r="DQT50" s="31"/>
      <c r="DQU50" s="31"/>
      <c r="DQV50" s="31"/>
      <c r="DQW50" s="31"/>
      <c r="DQX50" s="31"/>
      <c r="DQY50" s="31"/>
      <c r="DQZ50" s="31"/>
      <c r="DRA50" s="31"/>
      <c r="DRB50" s="31"/>
      <c r="DRC50" s="31"/>
      <c r="DRD50" s="31"/>
      <c r="DRE50" s="31"/>
      <c r="DRF50" s="31"/>
      <c r="DRG50" s="31"/>
      <c r="DRH50" s="31"/>
      <c r="DRI50" s="31"/>
      <c r="DRJ50" s="31"/>
      <c r="DRK50" s="31"/>
      <c r="DRL50" s="31"/>
      <c r="DRM50" s="31"/>
      <c r="DRN50" s="31"/>
      <c r="DRO50" s="31"/>
      <c r="DRP50" s="31"/>
      <c r="DRQ50" s="31"/>
      <c r="DRR50" s="31"/>
      <c r="DRS50" s="31"/>
      <c r="DRT50" s="31"/>
      <c r="DRU50" s="31"/>
      <c r="DRV50" s="31"/>
      <c r="DRW50" s="31"/>
      <c r="DRX50" s="31"/>
      <c r="DRY50" s="31"/>
      <c r="DRZ50" s="31"/>
      <c r="DSA50" s="31"/>
      <c r="DSB50" s="31"/>
      <c r="DSC50" s="31"/>
      <c r="DSD50" s="31"/>
      <c r="DSE50" s="31"/>
      <c r="DSF50" s="31"/>
      <c r="DSG50" s="31"/>
      <c r="DSH50" s="31"/>
      <c r="DSI50" s="31"/>
      <c r="DSJ50" s="31"/>
      <c r="DSK50" s="31"/>
      <c r="DSL50" s="31"/>
      <c r="DSM50" s="31"/>
      <c r="DSN50" s="31"/>
      <c r="DSO50" s="31"/>
      <c r="DSP50" s="31"/>
      <c r="DSQ50" s="31"/>
      <c r="DSR50" s="31"/>
      <c r="DSS50" s="31"/>
      <c r="DST50" s="31"/>
      <c r="DSU50" s="31"/>
      <c r="DSV50" s="31"/>
      <c r="DSW50" s="31"/>
      <c r="DSX50" s="31"/>
      <c r="DSY50" s="31"/>
      <c r="DSZ50" s="31"/>
      <c r="DTA50" s="31"/>
      <c r="DTB50" s="31"/>
      <c r="DTC50" s="31"/>
      <c r="DTD50" s="31"/>
      <c r="DTE50" s="31"/>
      <c r="DTF50" s="31"/>
      <c r="DTG50" s="31"/>
      <c r="DTH50" s="31"/>
      <c r="DTI50" s="31"/>
      <c r="DTJ50" s="31"/>
      <c r="DTK50" s="31"/>
      <c r="DTL50" s="31"/>
      <c r="DTM50" s="31"/>
      <c r="DTN50" s="31"/>
      <c r="DTO50" s="31"/>
      <c r="DTP50" s="31"/>
      <c r="DTQ50" s="31"/>
      <c r="DTR50" s="31"/>
      <c r="DTS50" s="31"/>
      <c r="DTT50" s="31"/>
      <c r="DTU50" s="31"/>
      <c r="DTV50" s="31"/>
      <c r="DTW50" s="31"/>
      <c r="DTX50" s="31"/>
      <c r="DTY50" s="31"/>
      <c r="DTZ50" s="31"/>
      <c r="DUA50" s="31"/>
      <c r="DUB50" s="31"/>
      <c r="DUC50" s="31"/>
      <c r="DUD50" s="31"/>
      <c r="DUE50" s="31"/>
      <c r="DUF50" s="31"/>
      <c r="DUG50" s="31"/>
      <c r="DUH50" s="31"/>
      <c r="DUI50" s="31"/>
      <c r="DUJ50" s="31"/>
      <c r="DUK50" s="31"/>
      <c r="DUL50" s="31"/>
      <c r="DUM50" s="31"/>
      <c r="DUN50" s="31"/>
      <c r="DUO50" s="31"/>
      <c r="DUP50" s="31"/>
      <c r="DUQ50" s="31"/>
      <c r="DUR50" s="31"/>
      <c r="DUS50" s="31"/>
      <c r="DUT50" s="31"/>
      <c r="DUU50" s="31"/>
      <c r="DUV50" s="31"/>
      <c r="DUW50" s="31"/>
      <c r="DUX50" s="31"/>
      <c r="DUY50" s="31"/>
      <c r="DUZ50" s="31"/>
      <c r="DVA50" s="31"/>
      <c r="DVB50" s="31"/>
      <c r="DVC50" s="31"/>
      <c r="DVD50" s="31"/>
      <c r="DVE50" s="31"/>
      <c r="DVF50" s="31"/>
      <c r="DVG50" s="31"/>
      <c r="DVH50" s="31"/>
      <c r="DVI50" s="31"/>
      <c r="DVJ50" s="31"/>
      <c r="DVK50" s="31"/>
      <c r="DVL50" s="31"/>
      <c r="DVM50" s="31"/>
      <c r="DVN50" s="31"/>
      <c r="DVO50" s="31"/>
      <c r="DVP50" s="31"/>
      <c r="DVQ50" s="31"/>
      <c r="DVR50" s="31"/>
      <c r="DVS50" s="31"/>
      <c r="DVT50" s="31"/>
      <c r="DVU50" s="31"/>
      <c r="DVV50" s="31"/>
      <c r="DVW50" s="31"/>
      <c r="DVX50" s="31"/>
      <c r="DVY50" s="31"/>
      <c r="DVZ50" s="31"/>
      <c r="DWA50" s="31"/>
      <c r="DWB50" s="31"/>
      <c r="DWC50" s="31"/>
      <c r="DWD50" s="31"/>
      <c r="DWE50" s="31"/>
      <c r="DWF50" s="31"/>
      <c r="DWG50" s="31"/>
      <c r="DWH50" s="31"/>
      <c r="DWI50" s="31"/>
      <c r="DWJ50" s="31"/>
      <c r="DWK50" s="31"/>
      <c r="DWL50" s="31"/>
      <c r="DWM50" s="31"/>
      <c r="DWN50" s="31"/>
      <c r="DWO50" s="31"/>
      <c r="DWP50" s="31"/>
      <c r="DWQ50" s="31"/>
      <c r="DWR50" s="31"/>
      <c r="DWS50" s="31"/>
      <c r="DWT50" s="31"/>
      <c r="DWU50" s="31"/>
      <c r="DWV50" s="31"/>
      <c r="DWW50" s="31"/>
      <c r="DWX50" s="31"/>
      <c r="DWY50" s="31"/>
      <c r="DWZ50" s="31"/>
      <c r="DXA50" s="31"/>
      <c r="DXB50" s="31"/>
      <c r="DXC50" s="31"/>
      <c r="DXD50" s="31"/>
      <c r="DXE50" s="31"/>
      <c r="DXF50" s="31"/>
      <c r="DXG50" s="31"/>
      <c r="DXH50" s="31"/>
      <c r="DXI50" s="31"/>
      <c r="DXJ50" s="31"/>
      <c r="DXK50" s="31"/>
      <c r="DXL50" s="31"/>
      <c r="DXM50" s="31"/>
      <c r="DXN50" s="31"/>
      <c r="DXO50" s="31"/>
      <c r="DXP50" s="31"/>
      <c r="DXQ50" s="31"/>
      <c r="DXR50" s="31"/>
      <c r="DXS50" s="31"/>
      <c r="DXT50" s="31"/>
      <c r="DXU50" s="31"/>
      <c r="DXV50" s="31"/>
      <c r="DXW50" s="31"/>
      <c r="DXX50" s="31"/>
      <c r="DXY50" s="31"/>
      <c r="DXZ50" s="31"/>
      <c r="DYA50" s="31"/>
      <c r="DYB50" s="31"/>
      <c r="DYC50" s="31"/>
      <c r="DYD50" s="31"/>
      <c r="DYE50" s="31"/>
      <c r="DYF50" s="31"/>
      <c r="DYG50" s="31"/>
      <c r="DYH50" s="31"/>
      <c r="DYI50" s="31"/>
      <c r="DYJ50" s="31"/>
      <c r="DYK50" s="31"/>
      <c r="DYL50" s="31"/>
      <c r="DYM50" s="31"/>
      <c r="DYN50" s="31"/>
      <c r="DYO50" s="31"/>
      <c r="DYP50" s="31"/>
      <c r="DYQ50" s="31"/>
      <c r="DYR50" s="31"/>
      <c r="DYS50" s="31"/>
      <c r="DYT50" s="31"/>
      <c r="DYU50" s="31"/>
      <c r="DYV50" s="31"/>
      <c r="DYW50" s="31"/>
      <c r="DYX50" s="31"/>
      <c r="DYY50" s="31"/>
      <c r="DYZ50" s="31"/>
      <c r="DZA50" s="31"/>
      <c r="DZB50" s="31"/>
      <c r="DZC50" s="31"/>
      <c r="DZD50" s="31"/>
      <c r="DZE50" s="31"/>
      <c r="DZF50" s="31"/>
      <c r="DZG50" s="31"/>
      <c r="DZH50" s="31"/>
      <c r="DZI50" s="31"/>
      <c r="DZJ50" s="31"/>
      <c r="DZK50" s="31"/>
      <c r="DZL50" s="31"/>
      <c r="DZM50" s="31"/>
      <c r="DZN50" s="31"/>
      <c r="DZO50" s="31"/>
      <c r="DZP50" s="31"/>
      <c r="DZQ50" s="31"/>
      <c r="DZR50" s="31"/>
      <c r="DZS50" s="31"/>
      <c r="DZT50" s="31"/>
      <c r="DZU50" s="31"/>
      <c r="DZV50" s="31"/>
      <c r="DZW50" s="31"/>
      <c r="DZX50" s="31"/>
      <c r="DZY50" s="31"/>
      <c r="DZZ50" s="31"/>
      <c r="EAA50" s="31"/>
      <c r="EAB50" s="31"/>
      <c r="EAC50" s="31"/>
      <c r="EAD50" s="31"/>
      <c r="EAE50" s="31"/>
      <c r="EAF50" s="31"/>
      <c r="EAG50" s="31"/>
      <c r="EAH50" s="31"/>
      <c r="EAI50" s="31"/>
      <c r="EAJ50" s="31"/>
      <c r="EAK50" s="31"/>
      <c r="EAL50" s="31"/>
      <c r="EAM50" s="31"/>
      <c r="EAN50" s="31"/>
      <c r="EAO50" s="31"/>
      <c r="EAP50" s="31"/>
      <c r="EAQ50" s="31"/>
      <c r="EAR50" s="31"/>
      <c r="EAS50" s="31"/>
      <c r="EAT50" s="31"/>
      <c r="EAU50" s="31"/>
      <c r="EAV50" s="31"/>
      <c r="EAW50" s="31"/>
      <c r="EAX50" s="31"/>
      <c r="EAY50" s="31"/>
      <c r="EAZ50" s="31"/>
      <c r="EBA50" s="31"/>
      <c r="EBB50" s="31"/>
      <c r="EBC50" s="31"/>
      <c r="EBD50" s="31"/>
      <c r="EBE50" s="31"/>
      <c r="EBF50" s="31"/>
      <c r="EBG50" s="31"/>
      <c r="EBH50" s="31"/>
      <c r="EBI50" s="31"/>
      <c r="EBJ50" s="31"/>
      <c r="EBK50" s="31"/>
      <c r="EBL50" s="31"/>
      <c r="EBM50" s="31"/>
      <c r="EBN50" s="31"/>
      <c r="EBO50" s="31"/>
      <c r="EBP50" s="31"/>
      <c r="EBQ50" s="31"/>
      <c r="EBR50" s="31"/>
      <c r="EBS50" s="31"/>
      <c r="EBT50" s="31"/>
      <c r="EBU50" s="31"/>
      <c r="EBV50" s="31"/>
      <c r="EBW50" s="31"/>
      <c r="EBX50" s="31"/>
      <c r="EBY50" s="31"/>
      <c r="EBZ50" s="31"/>
      <c r="ECA50" s="31"/>
      <c r="ECB50" s="31"/>
      <c r="ECC50" s="31"/>
      <c r="ECD50" s="31"/>
      <c r="ECE50" s="31"/>
      <c r="ECF50" s="31"/>
      <c r="ECG50" s="31"/>
      <c r="ECH50" s="31"/>
      <c r="ECI50" s="31"/>
      <c r="ECJ50" s="31"/>
      <c r="ECK50" s="31"/>
      <c r="ECL50" s="31"/>
      <c r="ECM50" s="31"/>
      <c r="ECN50" s="31"/>
      <c r="ECO50" s="31"/>
      <c r="ECP50" s="31"/>
      <c r="ECQ50" s="31"/>
      <c r="ECR50" s="31"/>
      <c r="ECS50" s="31"/>
      <c r="ECT50" s="31"/>
      <c r="ECU50" s="31"/>
      <c r="ECV50" s="31"/>
      <c r="ECW50" s="31"/>
      <c r="ECX50" s="31"/>
      <c r="ECY50" s="31"/>
      <c r="ECZ50" s="31"/>
      <c r="EDA50" s="31"/>
      <c r="EDB50" s="31"/>
      <c r="EDC50" s="31"/>
      <c r="EDD50" s="31"/>
      <c r="EDE50" s="31"/>
      <c r="EDF50" s="31"/>
      <c r="EDG50" s="31"/>
      <c r="EDH50" s="31"/>
      <c r="EDI50" s="31"/>
      <c r="EDJ50" s="31"/>
      <c r="EDK50" s="31"/>
      <c r="EDL50" s="31"/>
      <c r="EDM50" s="31"/>
      <c r="EDN50" s="31"/>
      <c r="EDO50" s="31"/>
      <c r="EDP50" s="31"/>
      <c r="EDQ50" s="31"/>
      <c r="EDR50" s="31"/>
      <c r="EDS50" s="31"/>
      <c r="EDT50" s="31"/>
      <c r="EDU50" s="31"/>
      <c r="EDV50" s="31"/>
      <c r="EDW50" s="31"/>
      <c r="EDX50" s="31"/>
      <c r="EDY50" s="31"/>
      <c r="EDZ50" s="31"/>
      <c r="EEA50" s="31"/>
      <c r="EEB50" s="31"/>
      <c r="EEC50" s="31"/>
      <c r="EED50" s="31"/>
      <c r="EEE50" s="31"/>
      <c r="EEF50" s="31"/>
      <c r="EEG50" s="31"/>
      <c r="EEH50" s="31"/>
      <c r="EEI50" s="31"/>
      <c r="EEJ50" s="31"/>
      <c r="EEK50" s="31"/>
      <c r="EEL50" s="31"/>
      <c r="EEM50" s="31"/>
      <c r="EEN50" s="31"/>
      <c r="EEO50" s="31"/>
      <c r="EEP50" s="31"/>
      <c r="EEQ50" s="31"/>
      <c r="EER50" s="31"/>
      <c r="EES50" s="31"/>
      <c r="EET50" s="31"/>
      <c r="EEU50" s="31"/>
      <c r="EEV50" s="31"/>
      <c r="EEW50" s="31"/>
      <c r="EEX50" s="31"/>
      <c r="EEY50" s="31"/>
      <c r="EEZ50" s="31"/>
      <c r="EFA50" s="31"/>
      <c r="EFB50" s="31"/>
      <c r="EFC50" s="31"/>
      <c r="EFD50" s="31"/>
      <c r="EFE50" s="31"/>
      <c r="EFF50" s="31"/>
      <c r="EFG50" s="31"/>
      <c r="EFH50" s="31"/>
      <c r="EFI50" s="31"/>
      <c r="EFJ50" s="31"/>
      <c r="EFK50" s="31"/>
      <c r="EFL50" s="31"/>
      <c r="EFM50" s="31"/>
      <c r="EFN50" s="31"/>
      <c r="EFO50" s="31"/>
      <c r="EFP50" s="31"/>
      <c r="EFQ50" s="31"/>
      <c r="EFR50" s="31"/>
      <c r="EFS50" s="31"/>
      <c r="EFT50" s="31"/>
      <c r="EFU50" s="31"/>
      <c r="EFV50" s="31"/>
      <c r="EFW50" s="31"/>
      <c r="EFX50" s="31"/>
      <c r="EFY50" s="31"/>
      <c r="EFZ50" s="31"/>
      <c r="EGA50" s="31"/>
      <c r="EGB50" s="31"/>
      <c r="EGC50" s="31"/>
      <c r="EGD50" s="31"/>
      <c r="EGE50" s="31"/>
      <c r="EGF50" s="31"/>
      <c r="EGG50" s="31"/>
      <c r="EGH50" s="31"/>
      <c r="EGI50" s="31"/>
      <c r="EGJ50" s="31"/>
      <c r="EGK50" s="31"/>
      <c r="EGL50" s="31"/>
      <c r="EGM50" s="31"/>
      <c r="EGN50" s="31"/>
      <c r="EGO50" s="31"/>
      <c r="EGP50" s="31"/>
      <c r="EGQ50" s="31"/>
      <c r="EGR50" s="31"/>
      <c r="EGS50" s="31"/>
      <c r="EGT50" s="31"/>
      <c r="EGU50" s="31"/>
      <c r="EGV50" s="31"/>
      <c r="EGW50" s="31"/>
      <c r="EGX50" s="31"/>
      <c r="EGY50" s="31"/>
      <c r="EGZ50" s="31"/>
      <c r="EHA50" s="31"/>
      <c r="EHB50" s="31"/>
      <c r="EHC50" s="31"/>
      <c r="EHD50" s="31"/>
      <c r="EHE50" s="31"/>
      <c r="EHF50" s="31"/>
      <c r="EHG50" s="31"/>
      <c r="EHH50" s="31"/>
      <c r="EHI50" s="31"/>
      <c r="EHJ50" s="31"/>
      <c r="EHK50" s="31"/>
      <c r="EHL50" s="31"/>
      <c r="EHM50" s="31"/>
      <c r="EHN50" s="31"/>
      <c r="EHO50" s="31"/>
      <c r="EHP50" s="31"/>
      <c r="EHQ50" s="31"/>
      <c r="EHR50" s="31"/>
      <c r="EHS50" s="31"/>
      <c r="EHT50" s="31"/>
      <c r="EHU50" s="31"/>
      <c r="EHV50" s="31"/>
      <c r="EHW50" s="31"/>
      <c r="EHX50" s="31"/>
      <c r="EHY50" s="31"/>
      <c r="EHZ50" s="31"/>
      <c r="EIA50" s="31"/>
      <c r="EIB50" s="31"/>
      <c r="EIC50" s="31"/>
      <c r="EID50" s="31"/>
      <c r="EIE50" s="31"/>
      <c r="EIF50" s="31"/>
      <c r="EIG50" s="31"/>
      <c r="EIH50" s="31"/>
      <c r="EII50" s="31"/>
      <c r="EIJ50" s="31"/>
      <c r="EIK50" s="31"/>
      <c r="EIL50" s="31"/>
      <c r="EIM50" s="31"/>
      <c r="EIN50" s="31"/>
      <c r="EIO50" s="31"/>
      <c r="EIP50" s="31"/>
      <c r="EIQ50" s="31"/>
      <c r="EIR50" s="31"/>
      <c r="EIS50" s="31"/>
      <c r="EIT50" s="31"/>
      <c r="EIU50" s="31"/>
      <c r="EIV50" s="31"/>
      <c r="EIW50" s="31"/>
      <c r="EIX50" s="31"/>
      <c r="EIY50" s="31"/>
      <c r="EIZ50" s="31"/>
      <c r="EJA50" s="31"/>
      <c r="EJB50" s="31"/>
      <c r="EJC50" s="31"/>
      <c r="EJD50" s="31"/>
      <c r="EJE50" s="31"/>
      <c r="EJF50" s="31"/>
      <c r="EJG50" s="31"/>
      <c r="EJH50" s="31"/>
      <c r="EJI50" s="31"/>
      <c r="EJJ50" s="31"/>
      <c r="EJK50" s="31"/>
      <c r="EJL50" s="31"/>
      <c r="EJM50" s="31"/>
      <c r="EJN50" s="31"/>
      <c r="EJO50" s="31"/>
      <c r="EJP50" s="31"/>
      <c r="EJQ50" s="31"/>
      <c r="EJR50" s="31"/>
      <c r="EJS50" s="31"/>
      <c r="EJT50" s="31"/>
      <c r="EJU50" s="31"/>
      <c r="EJV50" s="31"/>
      <c r="EJW50" s="31"/>
      <c r="EJX50" s="31"/>
      <c r="EJY50" s="31"/>
      <c r="EJZ50" s="31"/>
      <c r="EKA50" s="31"/>
      <c r="EKB50" s="31"/>
      <c r="EKC50" s="31"/>
      <c r="EKD50" s="31"/>
      <c r="EKE50" s="31"/>
      <c r="EKF50" s="31"/>
      <c r="EKG50" s="31"/>
      <c r="EKH50" s="31"/>
      <c r="EKI50" s="31"/>
      <c r="EKJ50" s="31"/>
      <c r="EKK50" s="31"/>
      <c r="EKL50" s="31"/>
      <c r="EKM50" s="31"/>
      <c r="EKN50" s="31"/>
      <c r="EKO50" s="31"/>
      <c r="EKP50" s="31"/>
      <c r="EKQ50" s="31"/>
      <c r="EKR50" s="31"/>
      <c r="EKS50" s="31"/>
      <c r="EKT50" s="31"/>
      <c r="EKU50" s="31"/>
      <c r="EKV50" s="31"/>
      <c r="EKW50" s="31"/>
      <c r="EKX50" s="31"/>
      <c r="EKY50" s="31"/>
      <c r="EKZ50" s="31"/>
      <c r="ELA50" s="31"/>
      <c r="ELB50" s="31"/>
      <c r="ELC50" s="31"/>
      <c r="ELD50" s="31"/>
      <c r="ELE50" s="31"/>
      <c r="ELF50" s="31"/>
      <c r="ELG50" s="31"/>
      <c r="ELH50" s="31"/>
      <c r="ELI50" s="31"/>
      <c r="ELJ50" s="31"/>
      <c r="ELK50" s="31"/>
      <c r="ELL50" s="31"/>
      <c r="ELM50" s="31"/>
      <c r="ELN50" s="31"/>
      <c r="ELO50" s="31"/>
      <c r="ELP50" s="31"/>
      <c r="ELQ50" s="31"/>
      <c r="ELR50" s="31"/>
      <c r="ELS50" s="31"/>
      <c r="ELT50" s="31"/>
      <c r="ELU50" s="31"/>
      <c r="ELV50" s="31"/>
      <c r="ELW50" s="31"/>
      <c r="ELX50" s="31"/>
      <c r="ELY50" s="31"/>
      <c r="ELZ50" s="31"/>
      <c r="EMA50" s="31"/>
      <c r="EMB50" s="31"/>
      <c r="EMC50" s="31"/>
      <c r="EMD50" s="31"/>
      <c r="EME50" s="31"/>
      <c r="EMF50" s="31"/>
      <c r="EMG50" s="31"/>
      <c r="EMH50" s="31"/>
      <c r="EMI50" s="31"/>
      <c r="EMJ50" s="31"/>
      <c r="EMK50" s="31"/>
      <c r="EML50" s="31"/>
      <c r="EMM50" s="31"/>
      <c r="EMN50" s="31"/>
      <c r="EMO50" s="31"/>
      <c r="EMP50" s="31"/>
      <c r="EMQ50" s="31"/>
      <c r="EMR50" s="31"/>
      <c r="EMS50" s="31"/>
      <c r="EMT50" s="31"/>
      <c r="EMU50" s="31"/>
      <c r="EMV50" s="31"/>
      <c r="EMW50" s="31"/>
      <c r="EMX50" s="31"/>
      <c r="EMY50" s="31"/>
      <c r="EMZ50" s="31"/>
      <c r="ENA50" s="31"/>
      <c r="ENB50" s="31"/>
      <c r="ENC50" s="31"/>
      <c r="END50" s="31"/>
      <c r="ENE50" s="31"/>
      <c r="ENF50" s="31"/>
      <c r="ENG50" s="31"/>
      <c r="ENH50" s="31"/>
      <c r="ENI50" s="31"/>
      <c r="ENJ50" s="31"/>
      <c r="ENK50" s="31"/>
      <c r="ENL50" s="31"/>
      <c r="ENM50" s="31"/>
      <c r="ENN50" s="31"/>
      <c r="ENO50" s="31"/>
      <c r="ENP50" s="31"/>
      <c r="ENQ50" s="31"/>
      <c r="ENR50" s="31"/>
      <c r="ENS50" s="31"/>
      <c r="ENT50" s="31"/>
      <c r="ENU50" s="31"/>
      <c r="ENV50" s="31"/>
      <c r="ENW50" s="31"/>
      <c r="ENX50" s="31"/>
      <c r="ENY50" s="31"/>
      <c r="ENZ50" s="31"/>
      <c r="EOA50" s="31"/>
      <c r="EOB50" s="31"/>
      <c r="EOC50" s="31"/>
      <c r="EOD50" s="31"/>
      <c r="EOE50" s="31"/>
      <c r="EOF50" s="31"/>
      <c r="EOG50" s="31"/>
      <c r="EOH50" s="31"/>
      <c r="EOI50" s="31"/>
      <c r="EOJ50" s="31"/>
      <c r="EOK50" s="31"/>
      <c r="EOL50" s="31"/>
      <c r="EOM50" s="31"/>
      <c r="EON50" s="31"/>
      <c r="EOO50" s="31"/>
      <c r="EOP50" s="31"/>
      <c r="EOQ50" s="31"/>
      <c r="EOR50" s="31"/>
      <c r="EOS50" s="31"/>
      <c r="EOT50" s="31"/>
      <c r="EOU50" s="31"/>
      <c r="EOV50" s="31"/>
      <c r="EOW50" s="31"/>
      <c r="EOX50" s="31"/>
      <c r="EOY50" s="31"/>
      <c r="EOZ50" s="31"/>
      <c r="EPA50" s="31"/>
      <c r="EPB50" s="31"/>
      <c r="EPC50" s="31"/>
      <c r="EPD50" s="31"/>
      <c r="EPE50" s="31"/>
      <c r="EPF50" s="31"/>
      <c r="EPG50" s="31"/>
      <c r="EPH50" s="31"/>
      <c r="EPI50" s="31"/>
      <c r="EPJ50" s="31"/>
      <c r="EPK50" s="31"/>
      <c r="EPL50" s="31"/>
      <c r="EPM50" s="31"/>
      <c r="EPN50" s="31"/>
      <c r="EPO50" s="31"/>
      <c r="EPP50" s="31"/>
      <c r="EPQ50" s="31"/>
      <c r="EPR50" s="31"/>
      <c r="EPS50" s="31"/>
      <c r="EPT50" s="31"/>
      <c r="EPU50" s="31"/>
      <c r="EPV50" s="31"/>
      <c r="EPW50" s="31"/>
      <c r="EPX50" s="31"/>
      <c r="EPY50" s="31"/>
      <c r="EPZ50" s="31"/>
      <c r="EQA50" s="31"/>
      <c r="EQB50" s="31"/>
      <c r="EQC50" s="31"/>
      <c r="EQD50" s="31"/>
      <c r="EQE50" s="31"/>
      <c r="EQF50" s="31"/>
      <c r="EQG50" s="31"/>
      <c r="EQH50" s="31"/>
      <c r="EQI50" s="31"/>
      <c r="EQJ50" s="31"/>
      <c r="EQK50" s="31"/>
      <c r="EQL50" s="31"/>
      <c r="EQM50" s="31"/>
      <c r="EQN50" s="31"/>
      <c r="EQO50" s="31"/>
      <c r="EQP50" s="31"/>
      <c r="EQQ50" s="31"/>
      <c r="EQR50" s="31"/>
      <c r="EQS50" s="31"/>
      <c r="EQT50" s="31"/>
      <c r="EQU50" s="31"/>
      <c r="EQV50" s="31"/>
      <c r="EQW50" s="31"/>
      <c r="EQX50" s="31"/>
      <c r="EQY50" s="31"/>
      <c r="EQZ50" s="31"/>
      <c r="ERA50" s="31"/>
      <c r="ERB50" s="31"/>
      <c r="ERC50" s="31"/>
      <c r="ERD50" s="31"/>
      <c r="ERE50" s="31"/>
      <c r="ERF50" s="31"/>
      <c r="ERG50" s="31"/>
      <c r="ERH50" s="31"/>
      <c r="ERI50" s="31"/>
      <c r="ERJ50" s="31"/>
      <c r="ERK50" s="31"/>
      <c r="ERL50" s="31"/>
      <c r="ERM50" s="31"/>
      <c r="ERN50" s="31"/>
      <c r="ERO50" s="31"/>
      <c r="ERP50" s="31"/>
      <c r="ERQ50" s="31"/>
      <c r="ERR50" s="31"/>
      <c r="ERS50" s="31"/>
      <c r="ERT50" s="31"/>
      <c r="ERU50" s="31"/>
      <c r="ERV50" s="31"/>
      <c r="ERW50" s="31"/>
      <c r="ERX50" s="31"/>
      <c r="ERY50" s="31"/>
      <c r="ERZ50" s="31"/>
      <c r="ESA50" s="31"/>
      <c r="ESB50" s="31"/>
      <c r="ESC50" s="31"/>
      <c r="ESD50" s="31"/>
      <c r="ESE50" s="31"/>
      <c r="ESF50" s="31"/>
      <c r="ESG50" s="31"/>
      <c r="ESH50" s="31"/>
      <c r="ESI50" s="31"/>
      <c r="ESJ50" s="31"/>
      <c r="ESK50" s="31"/>
      <c r="ESL50" s="31"/>
      <c r="ESM50" s="31"/>
      <c r="ESN50" s="31"/>
      <c r="ESO50" s="31"/>
      <c r="ESP50" s="31"/>
      <c r="ESQ50" s="31"/>
      <c r="ESR50" s="31"/>
      <c r="ESS50" s="31"/>
      <c r="EST50" s="31"/>
      <c r="ESU50" s="31"/>
      <c r="ESV50" s="31"/>
      <c r="ESW50" s="31"/>
      <c r="ESX50" s="31"/>
      <c r="ESY50" s="31"/>
      <c r="ESZ50" s="31"/>
      <c r="ETA50" s="31"/>
      <c r="ETB50" s="31"/>
      <c r="ETC50" s="31"/>
      <c r="ETD50" s="31"/>
      <c r="ETE50" s="31"/>
      <c r="ETF50" s="31"/>
      <c r="ETG50" s="31"/>
      <c r="ETH50" s="31"/>
      <c r="ETI50" s="31"/>
      <c r="ETJ50" s="31"/>
      <c r="ETK50" s="31"/>
      <c r="ETL50" s="31"/>
      <c r="ETM50" s="31"/>
      <c r="ETN50" s="31"/>
      <c r="ETO50" s="31"/>
      <c r="ETP50" s="31"/>
      <c r="ETQ50" s="31"/>
      <c r="ETR50" s="31"/>
      <c r="ETS50" s="31"/>
      <c r="ETT50" s="31"/>
      <c r="ETU50" s="31"/>
      <c r="ETV50" s="31"/>
      <c r="ETW50" s="31"/>
      <c r="ETX50" s="31"/>
      <c r="ETY50" s="31"/>
      <c r="ETZ50" s="31"/>
      <c r="EUA50" s="31"/>
      <c r="EUB50" s="31"/>
      <c r="EUC50" s="31"/>
      <c r="EUD50" s="31"/>
      <c r="EUE50" s="31"/>
      <c r="EUF50" s="31"/>
      <c r="EUG50" s="31"/>
      <c r="EUH50" s="31"/>
      <c r="EUI50" s="31"/>
      <c r="EUJ50" s="31"/>
      <c r="EUK50" s="31"/>
      <c r="EUL50" s="31"/>
      <c r="EUM50" s="31"/>
      <c r="EUN50" s="31"/>
      <c r="EUO50" s="31"/>
      <c r="EUP50" s="31"/>
      <c r="EUQ50" s="31"/>
      <c r="EUR50" s="31"/>
      <c r="EUS50" s="31"/>
      <c r="EUT50" s="31"/>
      <c r="EUU50" s="31"/>
      <c r="EUV50" s="31"/>
      <c r="EUW50" s="31"/>
      <c r="EUX50" s="31"/>
      <c r="EUY50" s="31"/>
      <c r="EUZ50" s="31"/>
      <c r="EVA50" s="31"/>
      <c r="EVB50" s="31"/>
      <c r="EVC50" s="31"/>
      <c r="EVD50" s="31"/>
      <c r="EVE50" s="31"/>
      <c r="EVF50" s="31"/>
      <c r="EVG50" s="31"/>
      <c r="EVH50" s="31"/>
      <c r="EVI50" s="31"/>
      <c r="EVJ50" s="31"/>
      <c r="EVK50" s="31"/>
      <c r="EVL50" s="31"/>
      <c r="EVM50" s="31"/>
      <c r="EVN50" s="31"/>
      <c r="EVO50" s="31"/>
      <c r="EVP50" s="31"/>
      <c r="EVQ50" s="31"/>
      <c r="EVR50" s="31"/>
      <c r="EVS50" s="31"/>
      <c r="EVT50" s="31"/>
      <c r="EVU50" s="31"/>
      <c r="EVV50" s="31"/>
      <c r="EVW50" s="31"/>
      <c r="EVX50" s="31"/>
      <c r="EVY50" s="31"/>
      <c r="EVZ50" s="31"/>
      <c r="EWA50" s="31"/>
      <c r="EWB50" s="31"/>
      <c r="EWC50" s="31"/>
      <c r="EWD50" s="31"/>
      <c r="EWE50" s="31"/>
      <c r="EWF50" s="31"/>
      <c r="EWG50" s="31"/>
      <c r="EWH50" s="31"/>
      <c r="EWI50" s="31"/>
      <c r="EWJ50" s="31"/>
      <c r="EWK50" s="31"/>
      <c r="EWL50" s="31"/>
      <c r="EWM50" s="31"/>
      <c r="EWN50" s="31"/>
      <c r="EWO50" s="31"/>
      <c r="EWP50" s="31"/>
      <c r="EWQ50" s="31"/>
      <c r="EWR50" s="31"/>
      <c r="EWS50" s="31"/>
      <c r="EWT50" s="31"/>
      <c r="EWU50" s="31"/>
      <c r="EWV50" s="31"/>
      <c r="EWW50" s="31"/>
      <c r="EWX50" s="31"/>
      <c r="EWY50" s="31"/>
      <c r="EWZ50" s="31"/>
      <c r="EXA50" s="31"/>
      <c r="EXB50" s="31"/>
      <c r="EXC50" s="31"/>
      <c r="EXD50" s="31"/>
      <c r="EXE50" s="31"/>
      <c r="EXF50" s="31"/>
      <c r="EXG50" s="31"/>
      <c r="EXH50" s="31"/>
      <c r="EXI50" s="31"/>
      <c r="EXJ50" s="31"/>
      <c r="EXK50" s="31"/>
      <c r="EXL50" s="31"/>
      <c r="EXM50" s="31"/>
      <c r="EXN50" s="31"/>
      <c r="EXO50" s="31"/>
      <c r="EXP50" s="31"/>
      <c r="EXQ50" s="31"/>
      <c r="EXR50" s="31"/>
      <c r="EXS50" s="31"/>
      <c r="EXT50" s="31"/>
      <c r="EXU50" s="31"/>
      <c r="EXV50" s="31"/>
      <c r="EXW50" s="31"/>
      <c r="EXX50" s="31"/>
      <c r="EXY50" s="31"/>
      <c r="EXZ50" s="31"/>
      <c r="EYA50" s="31"/>
      <c r="EYB50" s="31"/>
      <c r="EYC50" s="31"/>
      <c r="EYD50" s="31"/>
      <c r="EYE50" s="31"/>
      <c r="EYF50" s="31"/>
      <c r="EYG50" s="31"/>
      <c r="EYH50" s="31"/>
      <c r="EYI50" s="31"/>
      <c r="EYJ50" s="31"/>
      <c r="EYK50" s="31"/>
      <c r="EYL50" s="31"/>
      <c r="EYM50" s="31"/>
      <c r="EYN50" s="31"/>
      <c r="EYO50" s="31"/>
      <c r="EYP50" s="31"/>
      <c r="EYQ50" s="31"/>
      <c r="EYR50" s="31"/>
      <c r="EYS50" s="31"/>
      <c r="EYT50" s="31"/>
      <c r="EYU50" s="31"/>
      <c r="EYV50" s="31"/>
      <c r="EYW50" s="31"/>
      <c r="EYX50" s="31"/>
      <c r="EYY50" s="31"/>
      <c r="EYZ50" s="31"/>
      <c r="EZA50" s="31"/>
      <c r="EZB50" s="31"/>
      <c r="EZC50" s="31"/>
      <c r="EZD50" s="31"/>
      <c r="EZE50" s="31"/>
      <c r="EZF50" s="31"/>
      <c r="EZG50" s="31"/>
      <c r="EZH50" s="31"/>
      <c r="EZI50" s="31"/>
      <c r="EZJ50" s="31"/>
      <c r="EZK50" s="31"/>
      <c r="EZL50" s="31"/>
      <c r="EZM50" s="31"/>
      <c r="EZN50" s="31"/>
      <c r="EZO50" s="31"/>
      <c r="EZP50" s="31"/>
      <c r="EZQ50" s="31"/>
      <c r="EZR50" s="31"/>
      <c r="EZS50" s="31"/>
      <c r="EZT50" s="31"/>
      <c r="EZU50" s="31"/>
      <c r="EZV50" s="31"/>
      <c r="EZW50" s="31"/>
      <c r="EZX50" s="31"/>
      <c r="EZY50" s="31"/>
      <c r="EZZ50" s="31"/>
      <c r="FAA50" s="31"/>
      <c r="FAB50" s="31"/>
      <c r="FAC50" s="31"/>
      <c r="FAD50" s="31"/>
      <c r="FAE50" s="31"/>
      <c r="FAF50" s="31"/>
      <c r="FAG50" s="31"/>
      <c r="FAH50" s="31"/>
      <c r="FAI50" s="31"/>
      <c r="FAJ50" s="31"/>
      <c r="FAK50" s="31"/>
      <c r="FAL50" s="31"/>
      <c r="FAM50" s="31"/>
      <c r="FAN50" s="31"/>
      <c r="FAO50" s="31"/>
      <c r="FAP50" s="31"/>
      <c r="FAQ50" s="31"/>
      <c r="FAR50" s="31"/>
      <c r="FAS50" s="31"/>
      <c r="FAT50" s="31"/>
      <c r="FAU50" s="31"/>
      <c r="FAV50" s="31"/>
      <c r="FAW50" s="31"/>
      <c r="FAX50" s="31"/>
      <c r="FAY50" s="31"/>
      <c r="FAZ50" s="31"/>
      <c r="FBA50" s="31"/>
      <c r="FBB50" s="31"/>
      <c r="FBC50" s="31"/>
      <c r="FBD50" s="31"/>
      <c r="FBE50" s="31"/>
      <c r="FBF50" s="31"/>
      <c r="FBG50" s="31"/>
      <c r="FBH50" s="31"/>
      <c r="FBI50" s="31"/>
      <c r="FBJ50" s="31"/>
      <c r="FBK50" s="31"/>
      <c r="FBL50" s="31"/>
      <c r="FBM50" s="31"/>
      <c r="FBN50" s="31"/>
      <c r="FBO50" s="31"/>
      <c r="FBP50" s="31"/>
      <c r="FBQ50" s="31"/>
      <c r="FBR50" s="31"/>
      <c r="FBS50" s="31"/>
      <c r="FBT50" s="31"/>
      <c r="FBU50" s="31"/>
      <c r="FBV50" s="31"/>
      <c r="FBW50" s="31"/>
      <c r="FBX50" s="31"/>
      <c r="FBY50" s="31"/>
      <c r="FBZ50" s="31"/>
      <c r="FCA50" s="31"/>
      <c r="FCB50" s="31"/>
      <c r="FCC50" s="31"/>
      <c r="FCD50" s="31"/>
      <c r="FCE50" s="31"/>
      <c r="FCF50" s="31"/>
      <c r="FCG50" s="31"/>
      <c r="FCH50" s="31"/>
      <c r="FCI50" s="31"/>
      <c r="FCJ50" s="31"/>
      <c r="FCK50" s="31"/>
      <c r="FCL50" s="31"/>
      <c r="FCM50" s="31"/>
      <c r="FCN50" s="31"/>
      <c r="FCO50" s="31"/>
      <c r="FCP50" s="31"/>
      <c r="FCQ50" s="31"/>
      <c r="FCR50" s="31"/>
      <c r="FCS50" s="31"/>
      <c r="FCT50" s="31"/>
      <c r="FCU50" s="31"/>
      <c r="FCV50" s="31"/>
      <c r="FCW50" s="31"/>
      <c r="FCX50" s="31"/>
      <c r="FCY50" s="31"/>
      <c r="FCZ50" s="31"/>
      <c r="FDA50" s="31"/>
      <c r="FDB50" s="31"/>
      <c r="FDC50" s="31"/>
      <c r="FDD50" s="31"/>
      <c r="FDE50" s="31"/>
      <c r="FDF50" s="31"/>
      <c r="FDG50" s="31"/>
      <c r="FDH50" s="31"/>
      <c r="FDI50" s="31"/>
      <c r="FDJ50" s="31"/>
      <c r="FDK50" s="31"/>
      <c r="FDL50" s="31"/>
      <c r="FDM50" s="31"/>
      <c r="FDN50" s="31"/>
      <c r="FDO50" s="31"/>
      <c r="FDP50" s="31"/>
      <c r="FDQ50" s="31"/>
      <c r="FDR50" s="31"/>
      <c r="FDS50" s="31"/>
      <c r="FDT50" s="31"/>
      <c r="FDU50" s="31"/>
      <c r="FDV50" s="31"/>
      <c r="FDW50" s="31"/>
      <c r="FDX50" s="31"/>
      <c r="FDY50" s="31"/>
      <c r="FDZ50" s="31"/>
      <c r="FEA50" s="31"/>
      <c r="FEB50" s="31"/>
      <c r="FEC50" s="31"/>
      <c r="FED50" s="31"/>
      <c r="FEE50" s="31"/>
      <c r="FEF50" s="31"/>
      <c r="FEG50" s="31"/>
      <c r="FEH50" s="31"/>
      <c r="FEI50" s="31"/>
      <c r="FEJ50" s="31"/>
      <c r="FEK50" s="31"/>
      <c r="FEL50" s="31"/>
      <c r="FEM50" s="31"/>
      <c r="FEN50" s="31"/>
      <c r="FEO50" s="31"/>
      <c r="FEP50" s="31"/>
      <c r="FEQ50" s="31"/>
      <c r="FER50" s="31"/>
      <c r="FES50" s="31"/>
      <c r="FET50" s="31"/>
      <c r="FEU50" s="31"/>
      <c r="FEV50" s="31"/>
      <c r="FEW50" s="31"/>
      <c r="FEX50" s="31"/>
      <c r="FEY50" s="31"/>
      <c r="FEZ50" s="31"/>
      <c r="FFA50" s="31"/>
      <c r="FFB50" s="31"/>
      <c r="FFC50" s="31"/>
      <c r="FFD50" s="31"/>
      <c r="FFE50" s="31"/>
      <c r="FFF50" s="31"/>
      <c r="FFG50" s="31"/>
      <c r="FFH50" s="31"/>
      <c r="FFI50" s="31"/>
      <c r="FFJ50" s="31"/>
      <c r="FFK50" s="31"/>
      <c r="FFL50" s="31"/>
      <c r="FFM50" s="31"/>
      <c r="FFN50" s="31"/>
      <c r="FFO50" s="31"/>
      <c r="FFP50" s="31"/>
      <c r="FFQ50" s="31"/>
      <c r="FFR50" s="31"/>
      <c r="FFS50" s="31"/>
      <c r="FFT50" s="31"/>
      <c r="FFU50" s="31"/>
      <c r="FFV50" s="31"/>
      <c r="FFW50" s="31"/>
      <c r="FFX50" s="31"/>
      <c r="FFY50" s="31"/>
      <c r="FFZ50" s="31"/>
      <c r="FGA50" s="31"/>
      <c r="FGB50" s="31"/>
      <c r="FGC50" s="31"/>
      <c r="FGD50" s="31"/>
      <c r="FGE50" s="31"/>
      <c r="FGF50" s="31"/>
      <c r="FGG50" s="31"/>
      <c r="FGH50" s="31"/>
      <c r="FGI50" s="31"/>
      <c r="FGJ50" s="31"/>
      <c r="FGK50" s="31"/>
      <c r="FGL50" s="31"/>
      <c r="FGM50" s="31"/>
      <c r="FGN50" s="31"/>
      <c r="FGO50" s="31"/>
      <c r="FGP50" s="31"/>
      <c r="FGQ50" s="31"/>
      <c r="FGR50" s="31"/>
      <c r="FGS50" s="31"/>
      <c r="FGT50" s="31"/>
      <c r="FGU50" s="31"/>
      <c r="FGV50" s="31"/>
      <c r="FGW50" s="31"/>
      <c r="FGX50" s="31"/>
      <c r="FGY50" s="31"/>
      <c r="FGZ50" s="31"/>
      <c r="FHA50" s="31"/>
      <c r="FHB50" s="31"/>
      <c r="FHC50" s="31"/>
      <c r="FHD50" s="31"/>
      <c r="FHE50" s="31"/>
      <c r="FHF50" s="31"/>
      <c r="FHG50" s="31"/>
      <c r="FHH50" s="31"/>
      <c r="FHI50" s="31"/>
      <c r="FHJ50" s="31"/>
      <c r="FHK50" s="31"/>
      <c r="FHL50" s="31"/>
      <c r="FHM50" s="31"/>
      <c r="FHN50" s="31"/>
      <c r="FHO50" s="31"/>
      <c r="FHP50" s="31"/>
      <c r="FHQ50" s="31"/>
      <c r="FHR50" s="31"/>
      <c r="FHS50" s="31"/>
      <c r="FHT50" s="31"/>
      <c r="FHU50" s="31"/>
      <c r="FHV50" s="31"/>
      <c r="FHW50" s="31"/>
      <c r="FHX50" s="31"/>
      <c r="FHY50" s="31"/>
      <c r="FHZ50" s="31"/>
      <c r="FIA50" s="31"/>
      <c r="FIB50" s="31"/>
      <c r="FIC50" s="31"/>
      <c r="FID50" s="31"/>
      <c r="FIE50" s="31"/>
      <c r="FIF50" s="31"/>
      <c r="FIG50" s="31"/>
      <c r="FIH50" s="31"/>
      <c r="FII50" s="31"/>
      <c r="FIJ50" s="31"/>
      <c r="FIK50" s="31"/>
      <c r="FIL50" s="31"/>
      <c r="FIM50" s="31"/>
      <c r="FIN50" s="31"/>
      <c r="FIO50" s="31"/>
      <c r="FIP50" s="31"/>
      <c r="FIQ50" s="31"/>
      <c r="FIR50" s="31"/>
      <c r="FIS50" s="31"/>
      <c r="FIT50" s="31"/>
      <c r="FIU50" s="31"/>
      <c r="FIV50" s="31"/>
      <c r="FIW50" s="31"/>
      <c r="FIX50" s="31"/>
      <c r="FIY50" s="31"/>
      <c r="FIZ50" s="31"/>
      <c r="FJA50" s="31"/>
      <c r="FJB50" s="31"/>
      <c r="FJC50" s="31"/>
      <c r="FJD50" s="31"/>
      <c r="FJE50" s="31"/>
      <c r="FJF50" s="31"/>
      <c r="FJG50" s="31"/>
      <c r="FJH50" s="31"/>
      <c r="FJI50" s="31"/>
      <c r="FJJ50" s="31"/>
      <c r="FJK50" s="31"/>
      <c r="FJL50" s="31"/>
      <c r="FJM50" s="31"/>
      <c r="FJN50" s="31"/>
      <c r="FJO50" s="31"/>
      <c r="FJP50" s="31"/>
      <c r="FJQ50" s="31"/>
      <c r="FJR50" s="31"/>
      <c r="FJS50" s="31"/>
      <c r="FJT50" s="31"/>
      <c r="FJU50" s="31"/>
      <c r="FJV50" s="31"/>
      <c r="FJW50" s="31"/>
      <c r="FJX50" s="31"/>
      <c r="FJY50" s="31"/>
      <c r="FJZ50" s="31"/>
      <c r="FKA50" s="31"/>
      <c r="FKB50" s="31"/>
      <c r="FKC50" s="31"/>
      <c r="FKD50" s="31"/>
      <c r="FKE50" s="31"/>
      <c r="FKF50" s="31"/>
      <c r="FKG50" s="31"/>
      <c r="FKH50" s="31"/>
      <c r="FKI50" s="31"/>
      <c r="FKJ50" s="31"/>
      <c r="FKK50" s="31"/>
      <c r="FKL50" s="31"/>
      <c r="FKM50" s="31"/>
      <c r="FKN50" s="31"/>
      <c r="FKO50" s="31"/>
      <c r="FKP50" s="31"/>
      <c r="FKQ50" s="31"/>
      <c r="FKR50" s="31"/>
      <c r="FKS50" s="31"/>
      <c r="FKT50" s="31"/>
      <c r="FKU50" s="31"/>
      <c r="FKV50" s="31"/>
      <c r="FKW50" s="31"/>
      <c r="FKX50" s="31"/>
      <c r="FKY50" s="31"/>
      <c r="FKZ50" s="31"/>
      <c r="FLA50" s="31"/>
      <c r="FLB50" s="31"/>
      <c r="FLC50" s="31"/>
      <c r="FLD50" s="31"/>
      <c r="FLE50" s="31"/>
      <c r="FLF50" s="31"/>
      <c r="FLG50" s="31"/>
      <c r="FLH50" s="31"/>
      <c r="FLI50" s="31"/>
      <c r="FLJ50" s="31"/>
      <c r="FLK50" s="31"/>
      <c r="FLL50" s="31"/>
      <c r="FLM50" s="31"/>
      <c r="FLN50" s="31"/>
      <c r="FLO50" s="31"/>
      <c r="FLP50" s="31"/>
      <c r="FLQ50" s="31"/>
      <c r="FLR50" s="31"/>
      <c r="FLS50" s="31"/>
      <c r="FLT50" s="31"/>
      <c r="FLU50" s="31"/>
      <c r="FLV50" s="31"/>
      <c r="FLW50" s="31"/>
      <c r="FLX50" s="31"/>
      <c r="FLY50" s="31"/>
      <c r="FLZ50" s="31"/>
      <c r="FMA50" s="31"/>
      <c r="FMB50" s="31"/>
      <c r="FMC50" s="31"/>
      <c r="FMD50" s="31"/>
      <c r="FME50" s="31"/>
      <c r="FMF50" s="31"/>
      <c r="FMG50" s="31"/>
      <c r="FMH50" s="31"/>
      <c r="FMI50" s="31"/>
      <c r="FMJ50" s="31"/>
      <c r="FMK50" s="31"/>
      <c r="FML50" s="31"/>
      <c r="FMM50" s="31"/>
      <c r="FMN50" s="31"/>
      <c r="FMO50" s="31"/>
      <c r="FMP50" s="31"/>
      <c r="FMQ50" s="31"/>
      <c r="FMR50" s="31"/>
      <c r="FMS50" s="31"/>
      <c r="FMT50" s="31"/>
      <c r="FMU50" s="31"/>
      <c r="FMV50" s="31"/>
      <c r="FMW50" s="31"/>
      <c r="FMX50" s="31"/>
      <c r="FMY50" s="31"/>
      <c r="FMZ50" s="31"/>
      <c r="FNA50" s="31"/>
      <c r="FNB50" s="31"/>
      <c r="FNC50" s="31"/>
      <c r="FND50" s="31"/>
      <c r="FNE50" s="31"/>
      <c r="FNF50" s="31"/>
      <c r="FNG50" s="31"/>
      <c r="FNH50" s="31"/>
      <c r="FNI50" s="31"/>
      <c r="FNJ50" s="31"/>
      <c r="FNK50" s="31"/>
      <c r="FNL50" s="31"/>
      <c r="FNM50" s="31"/>
      <c r="FNN50" s="31"/>
      <c r="FNO50" s="31"/>
      <c r="FNP50" s="31"/>
      <c r="FNQ50" s="31"/>
      <c r="FNR50" s="31"/>
      <c r="FNS50" s="31"/>
      <c r="FNT50" s="31"/>
      <c r="FNU50" s="31"/>
      <c r="FNV50" s="31"/>
      <c r="FNW50" s="31"/>
      <c r="FNX50" s="31"/>
      <c r="FNY50" s="31"/>
      <c r="FNZ50" s="31"/>
      <c r="FOA50" s="31"/>
      <c r="FOB50" s="31"/>
      <c r="FOC50" s="31"/>
      <c r="FOD50" s="31"/>
      <c r="FOE50" s="31"/>
      <c r="FOF50" s="31"/>
      <c r="FOG50" s="31"/>
      <c r="FOH50" s="31"/>
      <c r="FOI50" s="31"/>
      <c r="FOJ50" s="31"/>
      <c r="FOK50" s="31"/>
      <c r="FOL50" s="31"/>
      <c r="FOM50" s="31"/>
      <c r="FON50" s="31"/>
      <c r="FOO50" s="31"/>
      <c r="FOP50" s="31"/>
      <c r="FOQ50" s="31"/>
      <c r="FOR50" s="31"/>
      <c r="FOS50" s="31"/>
      <c r="FOT50" s="31"/>
      <c r="FOU50" s="31"/>
      <c r="FOV50" s="31"/>
      <c r="FOW50" s="31"/>
      <c r="FOX50" s="31"/>
      <c r="FOY50" s="31"/>
      <c r="FOZ50" s="31"/>
      <c r="FPA50" s="31"/>
      <c r="FPB50" s="31"/>
      <c r="FPC50" s="31"/>
      <c r="FPD50" s="31"/>
      <c r="FPE50" s="31"/>
      <c r="FPF50" s="31"/>
      <c r="FPG50" s="31"/>
      <c r="FPH50" s="31"/>
      <c r="FPI50" s="31"/>
      <c r="FPJ50" s="31"/>
      <c r="FPK50" s="31"/>
      <c r="FPL50" s="31"/>
      <c r="FPM50" s="31"/>
      <c r="FPN50" s="31"/>
      <c r="FPO50" s="31"/>
      <c r="FPP50" s="31"/>
      <c r="FPQ50" s="31"/>
      <c r="FPR50" s="31"/>
      <c r="FPS50" s="31"/>
      <c r="FPT50" s="31"/>
      <c r="FPU50" s="31"/>
      <c r="FPV50" s="31"/>
      <c r="FPW50" s="31"/>
      <c r="FPX50" s="31"/>
      <c r="FPY50" s="31"/>
      <c r="FPZ50" s="31"/>
      <c r="FQA50" s="31"/>
      <c r="FQB50" s="31"/>
      <c r="FQC50" s="31"/>
      <c r="FQD50" s="31"/>
      <c r="FQE50" s="31"/>
      <c r="FQF50" s="31"/>
      <c r="FQG50" s="31"/>
      <c r="FQH50" s="31"/>
      <c r="FQI50" s="31"/>
      <c r="FQJ50" s="31"/>
      <c r="FQK50" s="31"/>
      <c r="FQL50" s="31"/>
      <c r="FQM50" s="31"/>
      <c r="FQN50" s="31"/>
      <c r="FQO50" s="31"/>
      <c r="FQP50" s="31"/>
      <c r="FQQ50" s="31"/>
      <c r="FQR50" s="31"/>
      <c r="FQS50" s="31"/>
      <c r="FQT50" s="31"/>
      <c r="FQU50" s="31"/>
      <c r="FQV50" s="31"/>
      <c r="FQW50" s="31"/>
      <c r="FQX50" s="31"/>
      <c r="FQY50" s="31"/>
      <c r="FQZ50" s="31"/>
      <c r="FRA50" s="31"/>
      <c r="FRB50" s="31"/>
      <c r="FRC50" s="31"/>
      <c r="FRD50" s="31"/>
      <c r="FRE50" s="31"/>
      <c r="FRF50" s="31"/>
      <c r="FRG50" s="31"/>
      <c r="FRH50" s="31"/>
      <c r="FRI50" s="31"/>
      <c r="FRJ50" s="31"/>
      <c r="FRK50" s="31"/>
      <c r="FRL50" s="31"/>
      <c r="FRM50" s="31"/>
      <c r="FRN50" s="31"/>
      <c r="FRO50" s="31"/>
      <c r="FRP50" s="31"/>
      <c r="FRQ50" s="31"/>
      <c r="FRR50" s="31"/>
      <c r="FRS50" s="31"/>
      <c r="FRT50" s="31"/>
      <c r="FRU50" s="31"/>
      <c r="FRV50" s="31"/>
      <c r="FRW50" s="31"/>
      <c r="FRX50" s="31"/>
      <c r="FRY50" s="31"/>
      <c r="FRZ50" s="31"/>
      <c r="FSA50" s="31"/>
      <c r="FSB50" s="31"/>
      <c r="FSC50" s="31"/>
      <c r="FSD50" s="31"/>
      <c r="FSE50" s="31"/>
      <c r="FSF50" s="31"/>
      <c r="FSG50" s="31"/>
      <c r="FSH50" s="31"/>
      <c r="FSI50" s="31"/>
      <c r="FSJ50" s="31"/>
      <c r="FSK50" s="31"/>
      <c r="FSL50" s="31"/>
      <c r="FSM50" s="31"/>
      <c r="FSN50" s="31"/>
      <c r="FSO50" s="31"/>
      <c r="FSP50" s="31"/>
      <c r="FSQ50" s="31"/>
      <c r="FSR50" s="31"/>
      <c r="FSS50" s="31"/>
      <c r="FST50" s="31"/>
      <c r="FSU50" s="31"/>
      <c r="FSV50" s="31"/>
      <c r="FSW50" s="31"/>
      <c r="FSX50" s="31"/>
      <c r="FSY50" s="31"/>
      <c r="FSZ50" s="31"/>
      <c r="FTA50" s="31"/>
      <c r="FTB50" s="31"/>
      <c r="FTC50" s="31"/>
      <c r="FTD50" s="31"/>
      <c r="FTE50" s="31"/>
      <c r="FTF50" s="31"/>
      <c r="FTG50" s="31"/>
      <c r="FTH50" s="31"/>
      <c r="FTI50" s="31"/>
      <c r="FTJ50" s="31"/>
      <c r="FTK50" s="31"/>
      <c r="FTL50" s="31"/>
      <c r="FTM50" s="31"/>
      <c r="FTN50" s="31"/>
      <c r="FTO50" s="31"/>
      <c r="FTP50" s="31"/>
      <c r="FTQ50" s="31"/>
      <c r="FTR50" s="31"/>
      <c r="FTS50" s="31"/>
      <c r="FTT50" s="31"/>
      <c r="FTU50" s="31"/>
      <c r="FTV50" s="31"/>
      <c r="FTW50" s="31"/>
      <c r="FTX50" s="31"/>
      <c r="FTY50" s="31"/>
      <c r="FTZ50" s="31"/>
      <c r="FUA50" s="31"/>
      <c r="FUB50" s="31"/>
      <c r="FUC50" s="31"/>
      <c r="FUD50" s="31"/>
      <c r="FUE50" s="31"/>
      <c r="FUF50" s="31"/>
      <c r="FUG50" s="31"/>
      <c r="FUH50" s="31"/>
      <c r="FUI50" s="31"/>
      <c r="FUJ50" s="31"/>
      <c r="FUK50" s="31"/>
      <c r="FUL50" s="31"/>
      <c r="FUM50" s="31"/>
      <c r="FUN50" s="31"/>
      <c r="FUO50" s="31"/>
      <c r="FUP50" s="31"/>
      <c r="FUQ50" s="31"/>
      <c r="FUR50" s="31"/>
      <c r="FUS50" s="31"/>
      <c r="FUT50" s="31"/>
      <c r="FUU50" s="31"/>
      <c r="FUV50" s="31"/>
      <c r="FUW50" s="31"/>
      <c r="FUX50" s="31"/>
      <c r="FUY50" s="31"/>
      <c r="FUZ50" s="31"/>
      <c r="FVA50" s="31"/>
      <c r="FVB50" s="31"/>
      <c r="FVC50" s="31"/>
      <c r="FVD50" s="31"/>
      <c r="FVE50" s="31"/>
      <c r="FVF50" s="31"/>
      <c r="FVG50" s="31"/>
      <c r="FVH50" s="31"/>
      <c r="FVI50" s="31"/>
      <c r="FVJ50" s="31"/>
      <c r="FVK50" s="31"/>
      <c r="FVL50" s="31"/>
      <c r="FVM50" s="31"/>
      <c r="FVN50" s="31"/>
      <c r="FVO50" s="31"/>
      <c r="FVP50" s="31"/>
      <c r="FVQ50" s="31"/>
      <c r="FVR50" s="31"/>
      <c r="FVS50" s="31"/>
      <c r="FVT50" s="31"/>
      <c r="FVU50" s="31"/>
      <c r="FVV50" s="31"/>
      <c r="FVW50" s="31"/>
      <c r="FVX50" s="31"/>
      <c r="FVY50" s="31"/>
      <c r="FVZ50" s="31"/>
      <c r="FWA50" s="31"/>
      <c r="FWB50" s="31"/>
      <c r="FWC50" s="31"/>
      <c r="FWD50" s="31"/>
      <c r="FWE50" s="31"/>
      <c r="FWF50" s="31"/>
      <c r="FWG50" s="31"/>
      <c r="FWH50" s="31"/>
      <c r="FWI50" s="31"/>
      <c r="FWJ50" s="31"/>
      <c r="FWK50" s="31"/>
      <c r="FWL50" s="31"/>
      <c r="FWM50" s="31"/>
      <c r="FWN50" s="31"/>
      <c r="FWO50" s="31"/>
      <c r="FWP50" s="31"/>
      <c r="FWQ50" s="31"/>
      <c r="FWR50" s="31"/>
      <c r="FWS50" s="31"/>
      <c r="FWT50" s="31"/>
      <c r="FWU50" s="31"/>
      <c r="FWV50" s="31"/>
      <c r="FWW50" s="31"/>
      <c r="FWX50" s="31"/>
      <c r="FWY50" s="31"/>
      <c r="FWZ50" s="31"/>
      <c r="FXA50" s="31"/>
      <c r="FXB50" s="31"/>
      <c r="FXC50" s="31"/>
      <c r="FXD50" s="31"/>
      <c r="FXE50" s="31"/>
      <c r="FXF50" s="31"/>
      <c r="FXG50" s="31"/>
      <c r="FXH50" s="31"/>
      <c r="FXI50" s="31"/>
      <c r="FXJ50" s="31"/>
      <c r="FXK50" s="31"/>
      <c r="FXL50" s="31"/>
      <c r="FXM50" s="31"/>
      <c r="FXN50" s="31"/>
      <c r="FXO50" s="31"/>
      <c r="FXP50" s="31"/>
      <c r="FXQ50" s="31"/>
      <c r="FXR50" s="31"/>
      <c r="FXS50" s="31"/>
      <c r="FXT50" s="31"/>
      <c r="FXU50" s="31"/>
      <c r="FXV50" s="31"/>
      <c r="FXW50" s="31"/>
      <c r="FXX50" s="31"/>
      <c r="FXY50" s="31"/>
      <c r="FXZ50" s="31"/>
      <c r="FYA50" s="31"/>
      <c r="FYB50" s="31"/>
      <c r="FYC50" s="31"/>
      <c r="FYD50" s="31"/>
      <c r="FYE50" s="31"/>
      <c r="FYF50" s="31"/>
      <c r="FYG50" s="31"/>
      <c r="FYH50" s="31"/>
      <c r="FYI50" s="31"/>
      <c r="FYJ50" s="31"/>
      <c r="FYK50" s="31"/>
      <c r="FYL50" s="31"/>
      <c r="FYM50" s="31"/>
      <c r="FYN50" s="31"/>
      <c r="FYO50" s="31"/>
      <c r="FYP50" s="31"/>
      <c r="FYQ50" s="31"/>
      <c r="FYR50" s="31"/>
      <c r="FYS50" s="31"/>
      <c r="FYT50" s="31"/>
      <c r="FYU50" s="31"/>
      <c r="FYV50" s="31"/>
      <c r="FYW50" s="31"/>
      <c r="FYX50" s="31"/>
      <c r="FYY50" s="31"/>
      <c r="FYZ50" s="31"/>
      <c r="FZA50" s="31"/>
      <c r="FZB50" s="31"/>
      <c r="FZC50" s="31"/>
      <c r="FZD50" s="31"/>
      <c r="FZE50" s="31"/>
      <c r="FZF50" s="31"/>
      <c r="FZG50" s="31"/>
      <c r="FZH50" s="31"/>
      <c r="FZI50" s="31"/>
      <c r="FZJ50" s="31"/>
      <c r="FZK50" s="31"/>
      <c r="FZL50" s="31"/>
      <c r="FZM50" s="31"/>
      <c r="FZN50" s="31"/>
      <c r="FZO50" s="31"/>
      <c r="FZP50" s="31"/>
      <c r="FZQ50" s="31"/>
      <c r="FZR50" s="31"/>
      <c r="FZS50" s="31"/>
      <c r="FZT50" s="31"/>
      <c r="FZU50" s="31"/>
      <c r="FZV50" s="31"/>
      <c r="FZW50" s="31"/>
      <c r="FZX50" s="31"/>
      <c r="FZY50" s="31"/>
      <c r="FZZ50" s="31"/>
      <c r="GAA50" s="31"/>
      <c r="GAB50" s="31"/>
      <c r="GAC50" s="31"/>
      <c r="GAD50" s="31"/>
      <c r="GAE50" s="31"/>
      <c r="GAF50" s="31"/>
      <c r="GAG50" s="31"/>
      <c r="GAH50" s="31"/>
      <c r="GAI50" s="31"/>
      <c r="GAJ50" s="31"/>
      <c r="GAK50" s="31"/>
      <c r="GAL50" s="31"/>
      <c r="GAM50" s="31"/>
      <c r="GAN50" s="31"/>
      <c r="GAO50" s="31"/>
      <c r="GAP50" s="31"/>
      <c r="GAQ50" s="31"/>
      <c r="GAR50" s="31"/>
      <c r="GAS50" s="31"/>
      <c r="GAT50" s="31"/>
      <c r="GAU50" s="31"/>
      <c r="GAV50" s="31"/>
      <c r="GAW50" s="31"/>
      <c r="GAX50" s="31"/>
      <c r="GAY50" s="31"/>
      <c r="GAZ50" s="31"/>
      <c r="GBA50" s="31"/>
      <c r="GBB50" s="31"/>
      <c r="GBC50" s="31"/>
      <c r="GBD50" s="31"/>
      <c r="GBE50" s="31"/>
      <c r="GBF50" s="31"/>
      <c r="GBG50" s="31"/>
      <c r="GBH50" s="31"/>
      <c r="GBI50" s="31"/>
      <c r="GBJ50" s="31"/>
      <c r="GBK50" s="31"/>
      <c r="GBL50" s="31"/>
      <c r="GBM50" s="31"/>
      <c r="GBN50" s="31"/>
      <c r="GBO50" s="31"/>
      <c r="GBP50" s="31"/>
      <c r="GBQ50" s="31"/>
      <c r="GBR50" s="31"/>
      <c r="GBS50" s="31"/>
      <c r="GBT50" s="31"/>
      <c r="GBU50" s="31"/>
      <c r="GBV50" s="31"/>
      <c r="GBW50" s="31"/>
      <c r="GBX50" s="31"/>
      <c r="GBY50" s="31"/>
      <c r="GBZ50" s="31"/>
      <c r="GCA50" s="31"/>
      <c r="GCB50" s="31"/>
      <c r="GCC50" s="31"/>
      <c r="GCD50" s="31"/>
      <c r="GCE50" s="31"/>
      <c r="GCF50" s="31"/>
      <c r="GCG50" s="31"/>
      <c r="GCH50" s="31"/>
      <c r="GCI50" s="31"/>
      <c r="GCJ50" s="31"/>
      <c r="GCK50" s="31"/>
      <c r="GCL50" s="31"/>
      <c r="GCM50" s="31"/>
      <c r="GCN50" s="31"/>
      <c r="GCO50" s="31"/>
      <c r="GCP50" s="31"/>
      <c r="GCQ50" s="31"/>
      <c r="GCR50" s="31"/>
      <c r="GCS50" s="31"/>
      <c r="GCT50" s="31"/>
      <c r="GCU50" s="31"/>
      <c r="GCV50" s="31"/>
      <c r="GCW50" s="31"/>
      <c r="GCX50" s="31"/>
      <c r="GCY50" s="31"/>
      <c r="GCZ50" s="31"/>
      <c r="GDA50" s="31"/>
      <c r="GDB50" s="31"/>
      <c r="GDC50" s="31"/>
      <c r="GDD50" s="31"/>
      <c r="GDE50" s="31"/>
      <c r="GDF50" s="31"/>
      <c r="GDG50" s="31"/>
      <c r="GDH50" s="31"/>
      <c r="GDI50" s="31"/>
      <c r="GDJ50" s="31"/>
      <c r="GDK50" s="31"/>
      <c r="GDL50" s="31"/>
      <c r="GDM50" s="31"/>
      <c r="GDN50" s="31"/>
      <c r="GDO50" s="31"/>
      <c r="GDP50" s="31"/>
      <c r="GDQ50" s="31"/>
      <c r="GDR50" s="31"/>
      <c r="GDS50" s="31"/>
      <c r="GDT50" s="31"/>
      <c r="GDU50" s="31"/>
      <c r="GDV50" s="31"/>
      <c r="GDW50" s="31"/>
      <c r="GDX50" s="31"/>
      <c r="GDY50" s="31"/>
      <c r="GDZ50" s="31"/>
      <c r="GEA50" s="31"/>
      <c r="GEB50" s="31"/>
      <c r="GEC50" s="31"/>
      <c r="GED50" s="31"/>
      <c r="GEE50" s="31"/>
      <c r="GEF50" s="31"/>
      <c r="GEG50" s="31"/>
      <c r="GEH50" s="31"/>
      <c r="GEI50" s="31"/>
      <c r="GEJ50" s="31"/>
      <c r="GEK50" s="31"/>
      <c r="GEL50" s="31"/>
      <c r="GEM50" s="31"/>
      <c r="GEN50" s="31"/>
      <c r="GEO50" s="31"/>
      <c r="GEP50" s="31"/>
      <c r="GEQ50" s="31"/>
      <c r="GER50" s="31"/>
      <c r="GES50" s="31"/>
      <c r="GET50" s="31"/>
      <c r="GEU50" s="31"/>
      <c r="GEV50" s="31"/>
      <c r="GEW50" s="31"/>
      <c r="GEX50" s="31"/>
      <c r="GEY50" s="31"/>
      <c r="GEZ50" s="31"/>
      <c r="GFA50" s="31"/>
      <c r="GFB50" s="31"/>
      <c r="GFC50" s="31"/>
      <c r="GFD50" s="31"/>
      <c r="GFE50" s="31"/>
      <c r="GFF50" s="31"/>
      <c r="GFG50" s="31"/>
      <c r="GFH50" s="31"/>
      <c r="GFI50" s="31"/>
      <c r="GFJ50" s="31"/>
      <c r="GFK50" s="31"/>
      <c r="GFL50" s="31"/>
      <c r="GFM50" s="31"/>
      <c r="GFN50" s="31"/>
      <c r="GFO50" s="31"/>
      <c r="GFP50" s="31"/>
      <c r="GFQ50" s="31"/>
      <c r="GFR50" s="31"/>
      <c r="GFS50" s="31"/>
      <c r="GFT50" s="31"/>
      <c r="GFU50" s="31"/>
      <c r="GFV50" s="31"/>
      <c r="GFW50" s="31"/>
      <c r="GFX50" s="31"/>
      <c r="GFY50" s="31"/>
      <c r="GFZ50" s="31"/>
      <c r="GGA50" s="31"/>
      <c r="GGB50" s="31"/>
      <c r="GGC50" s="31"/>
      <c r="GGD50" s="31"/>
      <c r="GGE50" s="31"/>
      <c r="GGF50" s="31"/>
      <c r="GGG50" s="31"/>
      <c r="GGH50" s="31"/>
      <c r="GGI50" s="31"/>
      <c r="GGJ50" s="31"/>
      <c r="GGK50" s="31"/>
      <c r="GGL50" s="31"/>
      <c r="GGM50" s="31"/>
      <c r="GGN50" s="31"/>
      <c r="GGO50" s="31"/>
      <c r="GGP50" s="31"/>
      <c r="GGQ50" s="31"/>
      <c r="GGR50" s="31"/>
      <c r="GGS50" s="31"/>
      <c r="GGT50" s="31"/>
      <c r="GGU50" s="31"/>
      <c r="GGV50" s="31"/>
      <c r="GGW50" s="31"/>
      <c r="GGX50" s="31"/>
      <c r="GGY50" s="31"/>
      <c r="GGZ50" s="31"/>
      <c r="GHA50" s="31"/>
      <c r="GHB50" s="31"/>
      <c r="GHC50" s="31"/>
      <c r="GHD50" s="31"/>
      <c r="GHE50" s="31"/>
      <c r="GHF50" s="31"/>
      <c r="GHG50" s="31"/>
      <c r="GHH50" s="31"/>
      <c r="GHI50" s="31"/>
      <c r="GHJ50" s="31"/>
      <c r="GHK50" s="31"/>
      <c r="GHL50" s="31"/>
      <c r="GHM50" s="31"/>
      <c r="GHN50" s="31"/>
      <c r="GHO50" s="31"/>
      <c r="GHP50" s="31"/>
      <c r="GHQ50" s="31"/>
      <c r="GHR50" s="31"/>
      <c r="GHS50" s="31"/>
      <c r="GHT50" s="31"/>
      <c r="GHU50" s="31"/>
      <c r="GHV50" s="31"/>
      <c r="GHW50" s="31"/>
      <c r="GHX50" s="31"/>
      <c r="GHY50" s="31"/>
      <c r="GHZ50" s="31"/>
      <c r="GIA50" s="31"/>
      <c r="GIB50" s="31"/>
      <c r="GIC50" s="31"/>
      <c r="GID50" s="31"/>
      <c r="GIE50" s="31"/>
      <c r="GIF50" s="31"/>
      <c r="GIG50" s="31"/>
      <c r="GIH50" s="31"/>
      <c r="GII50" s="31"/>
      <c r="GIJ50" s="31"/>
      <c r="GIK50" s="31"/>
      <c r="GIL50" s="31"/>
      <c r="GIM50" s="31"/>
      <c r="GIN50" s="31"/>
      <c r="GIO50" s="31"/>
      <c r="GIP50" s="31"/>
      <c r="GIQ50" s="31"/>
      <c r="GIR50" s="31"/>
      <c r="GIS50" s="31"/>
      <c r="GIT50" s="31"/>
      <c r="GIU50" s="31"/>
      <c r="GIV50" s="31"/>
      <c r="GIW50" s="31"/>
      <c r="GIX50" s="31"/>
      <c r="GIY50" s="31"/>
      <c r="GIZ50" s="31"/>
      <c r="GJA50" s="31"/>
      <c r="GJB50" s="31"/>
      <c r="GJC50" s="31"/>
      <c r="GJD50" s="31"/>
      <c r="GJE50" s="31"/>
      <c r="GJF50" s="31"/>
      <c r="GJG50" s="31"/>
      <c r="GJH50" s="31"/>
      <c r="GJI50" s="31"/>
      <c r="GJJ50" s="31"/>
      <c r="GJK50" s="31"/>
      <c r="GJL50" s="31"/>
      <c r="GJM50" s="31"/>
      <c r="GJN50" s="31"/>
      <c r="GJO50" s="31"/>
      <c r="GJP50" s="31"/>
      <c r="GJQ50" s="31"/>
      <c r="GJR50" s="31"/>
      <c r="GJS50" s="31"/>
      <c r="GJT50" s="31"/>
      <c r="GJU50" s="31"/>
      <c r="GJV50" s="31"/>
      <c r="GJW50" s="31"/>
      <c r="GJX50" s="31"/>
      <c r="GJY50" s="31"/>
      <c r="GJZ50" s="31"/>
      <c r="GKA50" s="31"/>
      <c r="GKB50" s="31"/>
      <c r="GKC50" s="31"/>
      <c r="GKD50" s="31"/>
      <c r="GKE50" s="31"/>
      <c r="GKF50" s="31"/>
      <c r="GKG50" s="31"/>
      <c r="GKH50" s="31"/>
      <c r="GKI50" s="31"/>
      <c r="GKJ50" s="31"/>
      <c r="GKK50" s="31"/>
      <c r="GKL50" s="31"/>
      <c r="GKM50" s="31"/>
      <c r="GKN50" s="31"/>
      <c r="GKO50" s="31"/>
      <c r="GKP50" s="31"/>
      <c r="GKQ50" s="31"/>
      <c r="GKR50" s="31"/>
      <c r="GKS50" s="31"/>
      <c r="GKT50" s="31"/>
      <c r="GKU50" s="31"/>
      <c r="GKV50" s="31"/>
      <c r="GKW50" s="31"/>
      <c r="GKX50" s="31"/>
      <c r="GKY50" s="31"/>
      <c r="GKZ50" s="31"/>
      <c r="GLA50" s="31"/>
      <c r="GLB50" s="31"/>
      <c r="GLC50" s="31"/>
      <c r="GLD50" s="31"/>
      <c r="GLE50" s="31"/>
      <c r="GLF50" s="31"/>
      <c r="GLG50" s="31"/>
      <c r="GLH50" s="31"/>
      <c r="GLI50" s="31"/>
      <c r="GLJ50" s="31"/>
      <c r="GLK50" s="31"/>
      <c r="GLL50" s="31"/>
      <c r="GLM50" s="31"/>
      <c r="GLN50" s="31"/>
      <c r="GLO50" s="31"/>
      <c r="GLP50" s="31"/>
      <c r="GLQ50" s="31"/>
      <c r="GLR50" s="31"/>
      <c r="GLS50" s="31"/>
      <c r="GLT50" s="31"/>
      <c r="GLU50" s="31"/>
      <c r="GLV50" s="31"/>
      <c r="GLW50" s="31"/>
      <c r="GLX50" s="31"/>
      <c r="GLY50" s="31"/>
      <c r="GLZ50" s="31"/>
      <c r="GMA50" s="31"/>
      <c r="GMB50" s="31"/>
      <c r="GMC50" s="31"/>
      <c r="GMD50" s="31"/>
      <c r="GME50" s="31"/>
      <c r="GMF50" s="31"/>
      <c r="GMG50" s="31"/>
      <c r="GMH50" s="31"/>
      <c r="GMI50" s="31"/>
      <c r="GMJ50" s="31"/>
      <c r="GMK50" s="31"/>
      <c r="GML50" s="31"/>
      <c r="GMM50" s="31"/>
      <c r="GMN50" s="31"/>
      <c r="GMO50" s="31"/>
      <c r="GMP50" s="31"/>
      <c r="GMQ50" s="31"/>
      <c r="GMR50" s="31"/>
      <c r="GMS50" s="31"/>
      <c r="GMT50" s="31"/>
      <c r="GMU50" s="31"/>
      <c r="GMV50" s="31"/>
      <c r="GMW50" s="31"/>
      <c r="GMX50" s="31"/>
      <c r="GMY50" s="31"/>
      <c r="GMZ50" s="31"/>
      <c r="GNA50" s="31"/>
      <c r="GNB50" s="31"/>
      <c r="GNC50" s="31"/>
      <c r="GND50" s="31"/>
      <c r="GNE50" s="31"/>
      <c r="GNF50" s="31"/>
      <c r="GNG50" s="31"/>
      <c r="GNH50" s="31"/>
      <c r="GNI50" s="31"/>
      <c r="GNJ50" s="31"/>
      <c r="GNK50" s="31"/>
      <c r="GNL50" s="31"/>
      <c r="GNM50" s="31"/>
      <c r="GNN50" s="31"/>
      <c r="GNO50" s="31"/>
      <c r="GNP50" s="31"/>
      <c r="GNQ50" s="31"/>
      <c r="GNR50" s="31"/>
      <c r="GNS50" s="31"/>
      <c r="GNT50" s="31"/>
      <c r="GNU50" s="31"/>
      <c r="GNV50" s="31"/>
      <c r="GNW50" s="31"/>
      <c r="GNX50" s="31"/>
      <c r="GNY50" s="31"/>
      <c r="GNZ50" s="31"/>
      <c r="GOA50" s="31"/>
      <c r="GOB50" s="31"/>
      <c r="GOC50" s="31"/>
      <c r="GOD50" s="31"/>
      <c r="GOE50" s="31"/>
      <c r="GOF50" s="31"/>
      <c r="GOG50" s="31"/>
      <c r="GOH50" s="31"/>
      <c r="GOI50" s="31"/>
      <c r="GOJ50" s="31"/>
      <c r="GOK50" s="31"/>
      <c r="GOL50" s="31"/>
      <c r="GOM50" s="31"/>
      <c r="GON50" s="31"/>
      <c r="GOO50" s="31"/>
      <c r="GOP50" s="31"/>
      <c r="GOQ50" s="31"/>
      <c r="GOR50" s="31"/>
      <c r="GOS50" s="31"/>
      <c r="GOT50" s="31"/>
      <c r="GOU50" s="31"/>
      <c r="GOV50" s="31"/>
      <c r="GOW50" s="31"/>
      <c r="GOX50" s="31"/>
      <c r="GOY50" s="31"/>
      <c r="GOZ50" s="31"/>
      <c r="GPA50" s="31"/>
      <c r="GPB50" s="31"/>
      <c r="GPC50" s="31"/>
      <c r="GPD50" s="31"/>
      <c r="GPE50" s="31"/>
      <c r="GPF50" s="31"/>
      <c r="GPG50" s="31"/>
      <c r="GPH50" s="31"/>
      <c r="GPI50" s="31"/>
      <c r="GPJ50" s="31"/>
      <c r="GPK50" s="31"/>
      <c r="GPL50" s="31"/>
      <c r="GPM50" s="31"/>
      <c r="GPN50" s="31"/>
      <c r="GPO50" s="31"/>
      <c r="GPP50" s="31"/>
      <c r="GPQ50" s="31"/>
      <c r="GPR50" s="31"/>
      <c r="GPS50" s="31"/>
      <c r="GPT50" s="31"/>
      <c r="GPU50" s="31"/>
      <c r="GPV50" s="31"/>
      <c r="GPW50" s="31"/>
      <c r="GPX50" s="31"/>
      <c r="GPY50" s="31"/>
      <c r="GPZ50" s="31"/>
      <c r="GQA50" s="31"/>
      <c r="GQB50" s="31"/>
      <c r="GQC50" s="31"/>
      <c r="GQD50" s="31"/>
      <c r="GQE50" s="31"/>
      <c r="GQF50" s="31"/>
      <c r="GQG50" s="31"/>
      <c r="GQH50" s="31"/>
      <c r="GQI50" s="31"/>
      <c r="GQJ50" s="31"/>
      <c r="GQK50" s="31"/>
      <c r="GQL50" s="31"/>
      <c r="GQM50" s="31"/>
      <c r="GQN50" s="31"/>
      <c r="GQO50" s="31"/>
      <c r="GQP50" s="31"/>
      <c r="GQQ50" s="31"/>
      <c r="GQR50" s="31"/>
      <c r="GQS50" s="31"/>
      <c r="GQT50" s="31"/>
      <c r="GQU50" s="31"/>
      <c r="GQV50" s="31"/>
      <c r="GQW50" s="31"/>
      <c r="GQX50" s="31"/>
      <c r="GQY50" s="31"/>
      <c r="GQZ50" s="31"/>
      <c r="GRA50" s="31"/>
      <c r="GRB50" s="31"/>
      <c r="GRC50" s="31"/>
      <c r="GRD50" s="31"/>
      <c r="GRE50" s="31"/>
      <c r="GRF50" s="31"/>
      <c r="GRG50" s="31"/>
      <c r="GRH50" s="31"/>
      <c r="GRI50" s="31"/>
      <c r="GRJ50" s="31"/>
      <c r="GRK50" s="31"/>
      <c r="GRL50" s="31"/>
      <c r="GRM50" s="31"/>
      <c r="GRN50" s="31"/>
      <c r="GRO50" s="31"/>
      <c r="GRP50" s="31"/>
      <c r="GRQ50" s="31"/>
      <c r="GRR50" s="31"/>
      <c r="GRS50" s="31"/>
      <c r="GRT50" s="31"/>
      <c r="GRU50" s="31"/>
      <c r="GRV50" s="31"/>
      <c r="GRW50" s="31"/>
      <c r="GRX50" s="31"/>
      <c r="GRY50" s="31"/>
      <c r="GRZ50" s="31"/>
      <c r="GSA50" s="31"/>
      <c r="GSB50" s="31"/>
      <c r="GSC50" s="31"/>
      <c r="GSD50" s="31"/>
      <c r="GSE50" s="31"/>
      <c r="GSF50" s="31"/>
      <c r="GSG50" s="31"/>
      <c r="GSH50" s="31"/>
      <c r="GSI50" s="31"/>
      <c r="GSJ50" s="31"/>
      <c r="GSK50" s="31"/>
      <c r="GSL50" s="31"/>
      <c r="GSM50" s="31"/>
      <c r="GSN50" s="31"/>
      <c r="GSO50" s="31"/>
      <c r="GSP50" s="31"/>
      <c r="GSQ50" s="31"/>
      <c r="GSR50" s="31"/>
      <c r="GSS50" s="31"/>
      <c r="GST50" s="31"/>
      <c r="GSU50" s="31"/>
      <c r="GSV50" s="31"/>
      <c r="GSW50" s="31"/>
      <c r="GSX50" s="31"/>
      <c r="GSY50" s="31"/>
      <c r="GSZ50" s="31"/>
      <c r="GTA50" s="31"/>
      <c r="GTB50" s="31"/>
      <c r="GTC50" s="31"/>
      <c r="GTD50" s="31"/>
      <c r="GTE50" s="31"/>
      <c r="GTF50" s="31"/>
      <c r="GTG50" s="31"/>
      <c r="GTH50" s="31"/>
      <c r="GTI50" s="31"/>
      <c r="GTJ50" s="31"/>
      <c r="GTK50" s="31"/>
      <c r="GTL50" s="31"/>
      <c r="GTM50" s="31"/>
      <c r="GTN50" s="31"/>
      <c r="GTO50" s="31"/>
      <c r="GTP50" s="31"/>
      <c r="GTQ50" s="31"/>
      <c r="GTR50" s="31"/>
      <c r="GTS50" s="31"/>
      <c r="GTT50" s="31"/>
      <c r="GTU50" s="31"/>
      <c r="GTV50" s="31"/>
      <c r="GTW50" s="31"/>
      <c r="GTX50" s="31"/>
      <c r="GTY50" s="31"/>
      <c r="GTZ50" s="31"/>
      <c r="GUA50" s="31"/>
      <c r="GUB50" s="31"/>
      <c r="GUC50" s="31"/>
      <c r="GUD50" s="31"/>
      <c r="GUE50" s="31"/>
      <c r="GUF50" s="31"/>
      <c r="GUG50" s="31"/>
      <c r="GUH50" s="31"/>
      <c r="GUI50" s="31"/>
      <c r="GUJ50" s="31"/>
      <c r="GUK50" s="31"/>
      <c r="GUL50" s="31"/>
      <c r="GUM50" s="31"/>
      <c r="GUN50" s="31"/>
      <c r="GUO50" s="31"/>
      <c r="GUP50" s="31"/>
      <c r="GUQ50" s="31"/>
      <c r="GUR50" s="31"/>
      <c r="GUS50" s="31"/>
      <c r="GUT50" s="31"/>
      <c r="GUU50" s="31"/>
      <c r="GUV50" s="31"/>
      <c r="GUW50" s="31"/>
      <c r="GUX50" s="31"/>
      <c r="GUY50" s="31"/>
      <c r="GUZ50" s="31"/>
      <c r="GVA50" s="31"/>
      <c r="GVB50" s="31"/>
      <c r="GVC50" s="31"/>
      <c r="GVD50" s="31"/>
      <c r="GVE50" s="31"/>
      <c r="GVF50" s="31"/>
      <c r="GVG50" s="31"/>
      <c r="GVH50" s="31"/>
      <c r="GVI50" s="31"/>
      <c r="GVJ50" s="31"/>
      <c r="GVK50" s="31"/>
      <c r="GVL50" s="31"/>
      <c r="GVM50" s="31"/>
      <c r="GVN50" s="31"/>
      <c r="GVO50" s="31"/>
      <c r="GVP50" s="31"/>
      <c r="GVQ50" s="31"/>
      <c r="GVR50" s="31"/>
      <c r="GVS50" s="31"/>
      <c r="GVT50" s="31"/>
      <c r="GVU50" s="31"/>
      <c r="GVV50" s="31"/>
      <c r="GVW50" s="31"/>
      <c r="GVX50" s="31"/>
      <c r="GVY50" s="31"/>
      <c r="GVZ50" s="31"/>
      <c r="GWA50" s="31"/>
      <c r="GWB50" s="31"/>
      <c r="GWC50" s="31"/>
      <c r="GWD50" s="31"/>
      <c r="GWE50" s="31"/>
      <c r="GWF50" s="31"/>
      <c r="GWG50" s="31"/>
      <c r="GWH50" s="31"/>
      <c r="GWI50" s="31"/>
      <c r="GWJ50" s="31"/>
      <c r="GWK50" s="31"/>
      <c r="GWL50" s="31"/>
      <c r="GWM50" s="31"/>
      <c r="GWN50" s="31"/>
      <c r="GWO50" s="31"/>
      <c r="GWP50" s="31"/>
      <c r="GWQ50" s="31"/>
      <c r="GWR50" s="31"/>
      <c r="GWS50" s="31"/>
      <c r="GWT50" s="31"/>
      <c r="GWU50" s="31"/>
      <c r="GWV50" s="31"/>
      <c r="GWW50" s="31"/>
      <c r="GWX50" s="31"/>
      <c r="GWY50" s="31"/>
      <c r="GWZ50" s="31"/>
      <c r="GXA50" s="31"/>
      <c r="GXB50" s="31"/>
      <c r="GXC50" s="31"/>
      <c r="GXD50" s="31"/>
      <c r="GXE50" s="31"/>
      <c r="GXF50" s="31"/>
      <c r="GXG50" s="31"/>
      <c r="GXH50" s="31"/>
      <c r="GXI50" s="31"/>
      <c r="GXJ50" s="31"/>
      <c r="GXK50" s="31"/>
      <c r="GXL50" s="31"/>
      <c r="GXM50" s="31"/>
      <c r="GXN50" s="31"/>
      <c r="GXO50" s="31"/>
      <c r="GXP50" s="31"/>
      <c r="GXQ50" s="31"/>
      <c r="GXR50" s="31"/>
      <c r="GXS50" s="31"/>
      <c r="GXT50" s="31"/>
      <c r="GXU50" s="31"/>
      <c r="GXV50" s="31"/>
      <c r="GXW50" s="31"/>
      <c r="GXX50" s="31"/>
      <c r="GXY50" s="31"/>
      <c r="GXZ50" s="31"/>
      <c r="GYA50" s="31"/>
      <c r="GYB50" s="31"/>
      <c r="GYC50" s="31"/>
      <c r="GYD50" s="31"/>
      <c r="GYE50" s="31"/>
      <c r="GYF50" s="31"/>
      <c r="GYG50" s="31"/>
      <c r="GYH50" s="31"/>
      <c r="GYI50" s="31"/>
      <c r="GYJ50" s="31"/>
      <c r="GYK50" s="31"/>
      <c r="GYL50" s="31"/>
      <c r="GYM50" s="31"/>
      <c r="GYN50" s="31"/>
      <c r="GYO50" s="31"/>
      <c r="GYP50" s="31"/>
      <c r="GYQ50" s="31"/>
      <c r="GYR50" s="31"/>
      <c r="GYS50" s="31"/>
      <c r="GYT50" s="31"/>
      <c r="GYU50" s="31"/>
      <c r="GYV50" s="31"/>
      <c r="GYW50" s="31"/>
      <c r="GYX50" s="31"/>
      <c r="GYY50" s="31"/>
      <c r="GYZ50" s="31"/>
      <c r="GZA50" s="31"/>
      <c r="GZB50" s="31"/>
      <c r="GZC50" s="31"/>
      <c r="GZD50" s="31"/>
      <c r="GZE50" s="31"/>
      <c r="GZF50" s="31"/>
      <c r="GZG50" s="31"/>
      <c r="GZH50" s="31"/>
      <c r="GZI50" s="31"/>
      <c r="GZJ50" s="31"/>
      <c r="GZK50" s="31"/>
      <c r="GZL50" s="31"/>
      <c r="GZM50" s="31"/>
      <c r="GZN50" s="31"/>
      <c r="GZO50" s="31"/>
      <c r="GZP50" s="31"/>
      <c r="GZQ50" s="31"/>
      <c r="GZR50" s="31"/>
      <c r="GZS50" s="31"/>
      <c r="GZT50" s="31"/>
      <c r="GZU50" s="31"/>
      <c r="GZV50" s="31"/>
      <c r="GZW50" s="31"/>
      <c r="GZX50" s="31"/>
      <c r="GZY50" s="31"/>
      <c r="GZZ50" s="31"/>
      <c r="HAA50" s="31"/>
      <c r="HAB50" s="31"/>
      <c r="HAC50" s="31"/>
      <c r="HAD50" s="31"/>
      <c r="HAE50" s="31"/>
      <c r="HAF50" s="31"/>
      <c r="HAG50" s="31"/>
      <c r="HAH50" s="31"/>
      <c r="HAI50" s="31"/>
      <c r="HAJ50" s="31"/>
      <c r="HAK50" s="31"/>
      <c r="HAL50" s="31"/>
      <c r="HAM50" s="31"/>
      <c r="HAN50" s="31"/>
      <c r="HAO50" s="31"/>
      <c r="HAP50" s="31"/>
      <c r="HAQ50" s="31"/>
      <c r="HAR50" s="31"/>
      <c r="HAS50" s="31"/>
      <c r="HAT50" s="31"/>
      <c r="HAU50" s="31"/>
      <c r="HAV50" s="31"/>
      <c r="HAW50" s="31"/>
      <c r="HAX50" s="31"/>
      <c r="HAY50" s="31"/>
      <c r="HAZ50" s="31"/>
      <c r="HBA50" s="31"/>
      <c r="HBB50" s="31"/>
      <c r="HBC50" s="31"/>
      <c r="HBD50" s="31"/>
      <c r="HBE50" s="31"/>
      <c r="HBF50" s="31"/>
      <c r="HBG50" s="31"/>
      <c r="HBH50" s="31"/>
      <c r="HBI50" s="31"/>
      <c r="HBJ50" s="31"/>
      <c r="HBK50" s="31"/>
      <c r="HBL50" s="31"/>
      <c r="HBM50" s="31"/>
      <c r="HBN50" s="31"/>
      <c r="HBO50" s="31"/>
      <c r="HBP50" s="31"/>
      <c r="HBQ50" s="31"/>
      <c r="HBR50" s="31"/>
      <c r="HBS50" s="31"/>
      <c r="HBT50" s="31"/>
      <c r="HBU50" s="31"/>
      <c r="HBV50" s="31"/>
      <c r="HBW50" s="31"/>
      <c r="HBX50" s="31"/>
      <c r="HBY50" s="31"/>
      <c r="HBZ50" s="31"/>
      <c r="HCA50" s="31"/>
      <c r="HCB50" s="31"/>
      <c r="HCC50" s="31"/>
      <c r="HCD50" s="31"/>
      <c r="HCE50" s="31"/>
      <c r="HCF50" s="31"/>
      <c r="HCG50" s="31"/>
      <c r="HCH50" s="31"/>
      <c r="HCI50" s="31"/>
      <c r="HCJ50" s="31"/>
      <c r="HCK50" s="31"/>
      <c r="HCL50" s="31"/>
      <c r="HCM50" s="31"/>
      <c r="HCN50" s="31"/>
      <c r="HCO50" s="31"/>
      <c r="HCP50" s="31"/>
      <c r="HCQ50" s="31"/>
      <c r="HCR50" s="31"/>
      <c r="HCS50" s="31"/>
      <c r="HCT50" s="31"/>
      <c r="HCU50" s="31"/>
      <c r="HCV50" s="31"/>
      <c r="HCW50" s="31"/>
      <c r="HCX50" s="31"/>
      <c r="HCY50" s="31"/>
      <c r="HCZ50" s="31"/>
      <c r="HDA50" s="31"/>
      <c r="HDB50" s="31"/>
      <c r="HDC50" s="31"/>
      <c r="HDD50" s="31"/>
      <c r="HDE50" s="31"/>
      <c r="HDF50" s="31"/>
      <c r="HDG50" s="31"/>
      <c r="HDH50" s="31"/>
      <c r="HDI50" s="31"/>
      <c r="HDJ50" s="31"/>
      <c r="HDK50" s="31"/>
      <c r="HDL50" s="31"/>
      <c r="HDM50" s="31"/>
      <c r="HDN50" s="31"/>
      <c r="HDO50" s="31"/>
      <c r="HDP50" s="31"/>
      <c r="HDQ50" s="31"/>
      <c r="HDR50" s="31"/>
      <c r="HDS50" s="31"/>
      <c r="HDT50" s="31"/>
      <c r="HDU50" s="31"/>
      <c r="HDV50" s="31"/>
      <c r="HDW50" s="31"/>
      <c r="HDX50" s="31"/>
      <c r="HDY50" s="31"/>
      <c r="HDZ50" s="31"/>
      <c r="HEA50" s="31"/>
      <c r="HEB50" s="31"/>
      <c r="HEC50" s="31"/>
      <c r="HED50" s="31"/>
      <c r="HEE50" s="31"/>
      <c r="HEF50" s="31"/>
      <c r="HEG50" s="31"/>
      <c r="HEH50" s="31"/>
      <c r="HEI50" s="31"/>
      <c r="HEJ50" s="31"/>
      <c r="HEK50" s="31"/>
      <c r="HEL50" s="31"/>
      <c r="HEM50" s="31"/>
      <c r="HEN50" s="31"/>
      <c r="HEO50" s="31"/>
      <c r="HEP50" s="31"/>
      <c r="HEQ50" s="31"/>
      <c r="HER50" s="31"/>
      <c r="HES50" s="31"/>
      <c r="HET50" s="31"/>
      <c r="HEU50" s="31"/>
      <c r="HEV50" s="31"/>
      <c r="HEW50" s="31"/>
      <c r="HEX50" s="31"/>
      <c r="HEY50" s="31"/>
      <c r="HEZ50" s="31"/>
      <c r="HFA50" s="31"/>
      <c r="HFB50" s="31"/>
      <c r="HFC50" s="31"/>
      <c r="HFD50" s="31"/>
      <c r="HFE50" s="31"/>
      <c r="HFF50" s="31"/>
      <c r="HFG50" s="31"/>
      <c r="HFH50" s="31"/>
      <c r="HFI50" s="31"/>
      <c r="HFJ50" s="31"/>
      <c r="HFK50" s="31"/>
      <c r="HFL50" s="31"/>
      <c r="HFM50" s="31"/>
      <c r="HFN50" s="31"/>
      <c r="HFO50" s="31"/>
      <c r="HFP50" s="31"/>
      <c r="HFQ50" s="31"/>
      <c r="HFR50" s="31"/>
      <c r="HFS50" s="31"/>
      <c r="HFT50" s="31"/>
      <c r="HFU50" s="31"/>
      <c r="HFV50" s="31"/>
      <c r="HFW50" s="31"/>
      <c r="HFX50" s="31"/>
      <c r="HFY50" s="31"/>
      <c r="HFZ50" s="31"/>
      <c r="HGA50" s="31"/>
      <c r="HGB50" s="31"/>
      <c r="HGC50" s="31"/>
      <c r="HGD50" s="31"/>
      <c r="HGE50" s="31"/>
      <c r="HGF50" s="31"/>
      <c r="HGG50" s="31"/>
      <c r="HGH50" s="31"/>
      <c r="HGI50" s="31"/>
      <c r="HGJ50" s="31"/>
      <c r="HGK50" s="31"/>
      <c r="HGL50" s="31"/>
      <c r="HGM50" s="31"/>
      <c r="HGN50" s="31"/>
      <c r="HGO50" s="31"/>
      <c r="HGP50" s="31"/>
      <c r="HGQ50" s="31"/>
      <c r="HGR50" s="31"/>
      <c r="HGS50" s="31"/>
      <c r="HGT50" s="31"/>
      <c r="HGU50" s="31"/>
      <c r="HGV50" s="31"/>
      <c r="HGW50" s="31"/>
      <c r="HGX50" s="31"/>
      <c r="HGY50" s="31"/>
      <c r="HGZ50" s="31"/>
      <c r="HHA50" s="31"/>
      <c r="HHB50" s="31"/>
      <c r="HHC50" s="31"/>
      <c r="HHD50" s="31"/>
      <c r="HHE50" s="31"/>
      <c r="HHF50" s="31"/>
      <c r="HHG50" s="31"/>
      <c r="HHH50" s="31"/>
      <c r="HHI50" s="31"/>
      <c r="HHJ50" s="31"/>
      <c r="HHK50" s="31"/>
      <c r="HHL50" s="31"/>
      <c r="HHM50" s="31"/>
      <c r="HHN50" s="31"/>
      <c r="HHO50" s="31"/>
      <c r="HHP50" s="31"/>
      <c r="HHQ50" s="31"/>
      <c r="HHR50" s="31"/>
      <c r="HHS50" s="31"/>
      <c r="HHT50" s="31"/>
      <c r="HHU50" s="31"/>
      <c r="HHV50" s="31"/>
      <c r="HHW50" s="31"/>
      <c r="HHX50" s="31"/>
      <c r="HHY50" s="31"/>
      <c r="HHZ50" s="31"/>
      <c r="HIA50" s="31"/>
      <c r="HIB50" s="31"/>
      <c r="HIC50" s="31"/>
      <c r="HID50" s="31"/>
      <c r="HIE50" s="31"/>
      <c r="HIF50" s="31"/>
      <c r="HIG50" s="31"/>
      <c r="HIH50" s="31"/>
      <c r="HII50" s="31"/>
      <c r="HIJ50" s="31"/>
      <c r="HIK50" s="31"/>
      <c r="HIL50" s="31"/>
      <c r="HIM50" s="31"/>
      <c r="HIN50" s="31"/>
      <c r="HIO50" s="31"/>
      <c r="HIP50" s="31"/>
      <c r="HIQ50" s="31"/>
      <c r="HIR50" s="31"/>
      <c r="HIS50" s="31"/>
      <c r="HIT50" s="31"/>
      <c r="HIU50" s="31"/>
      <c r="HIV50" s="31"/>
      <c r="HIW50" s="31"/>
      <c r="HIX50" s="31"/>
      <c r="HIY50" s="31"/>
      <c r="HIZ50" s="31"/>
      <c r="HJA50" s="31"/>
      <c r="HJB50" s="31"/>
      <c r="HJC50" s="31"/>
      <c r="HJD50" s="31"/>
      <c r="HJE50" s="31"/>
      <c r="HJF50" s="31"/>
      <c r="HJG50" s="31"/>
      <c r="HJH50" s="31"/>
      <c r="HJI50" s="31"/>
      <c r="HJJ50" s="31"/>
      <c r="HJK50" s="31"/>
      <c r="HJL50" s="31"/>
      <c r="HJM50" s="31"/>
      <c r="HJN50" s="31"/>
      <c r="HJO50" s="31"/>
      <c r="HJP50" s="31"/>
      <c r="HJQ50" s="31"/>
      <c r="HJR50" s="31"/>
      <c r="HJS50" s="31"/>
      <c r="HJT50" s="31"/>
      <c r="HJU50" s="31"/>
      <c r="HJV50" s="31"/>
      <c r="HJW50" s="31"/>
      <c r="HJX50" s="31"/>
      <c r="HJY50" s="31"/>
      <c r="HJZ50" s="31"/>
      <c r="HKA50" s="31"/>
      <c r="HKB50" s="31"/>
      <c r="HKC50" s="31"/>
      <c r="HKD50" s="31"/>
      <c r="HKE50" s="31"/>
      <c r="HKF50" s="31"/>
      <c r="HKG50" s="31"/>
      <c r="HKH50" s="31"/>
      <c r="HKI50" s="31"/>
      <c r="HKJ50" s="31"/>
      <c r="HKK50" s="31"/>
      <c r="HKL50" s="31"/>
      <c r="HKM50" s="31"/>
      <c r="HKN50" s="31"/>
      <c r="HKO50" s="31"/>
      <c r="HKP50" s="31"/>
      <c r="HKQ50" s="31"/>
      <c r="HKR50" s="31"/>
      <c r="HKS50" s="31"/>
      <c r="HKT50" s="31"/>
      <c r="HKU50" s="31"/>
      <c r="HKV50" s="31"/>
      <c r="HKW50" s="31"/>
      <c r="HKX50" s="31"/>
      <c r="HKY50" s="31"/>
      <c r="HKZ50" s="31"/>
      <c r="HLA50" s="31"/>
      <c r="HLB50" s="31"/>
      <c r="HLC50" s="31"/>
      <c r="HLD50" s="31"/>
      <c r="HLE50" s="31"/>
      <c r="HLF50" s="31"/>
      <c r="HLG50" s="31"/>
      <c r="HLH50" s="31"/>
      <c r="HLI50" s="31"/>
      <c r="HLJ50" s="31"/>
      <c r="HLK50" s="31"/>
      <c r="HLL50" s="31"/>
      <c r="HLM50" s="31"/>
      <c r="HLN50" s="31"/>
      <c r="HLO50" s="31"/>
      <c r="HLP50" s="31"/>
      <c r="HLQ50" s="31"/>
      <c r="HLR50" s="31"/>
      <c r="HLS50" s="31"/>
      <c r="HLT50" s="31"/>
      <c r="HLU50" s="31"/>
      <c r="HLV50" s="31"/>
      <c r="HLW50" s="31"/>
      <c r="HLX50" s="31"/>
      <c r="HLY50" s="31"/>
      <c r="HLZ50" s="31"/>
      <c r="HMA50" s="31"/>
      <c r="HMB50" s="31"/>
      <c r="HMC50" s="31"/>
      <c r="HMD50" s="31"/>
      <c r="HME50" s="31"/>
      <c r="HMF50" s="31"/>
      <c r="HMG50" s="31"/>
      <c r="HMH50" s="31"/>
      <c r="HMI50" s="31"/>
      <c r="HMJ50" s="31"/>
      <c r="HMK50" s="31"/>
      <c r="HML50" s="31"/>
      <c r="HMM50" s="31"/>
      <c r="HMN50" s="31"/>
      <c r="HMO50" s="31"/>
      <c r="HMP50" s="31"/>
      <c r="HMQ50" s="31"/>
      <c r="HMR50" s="31"/>
      <c r="HMS50" s="31"/>
      <c r="HMT50" s="31"/>
      <c r="HMU50" s="31"/>
      <c r="HMV50" s="31"/>
      <c r="HMW50" s="31"/>
      <c r="HMX50" s="31"/>
      <c r="HMY50" s="31"/>
      <c r="HMZ50" s="31"/>
      <c r="HNA50" s="31"/>
      <c r="HNB50" s="31"/>
      <c r="HNC50" s="31"/>
      <c r="HND50" s="31"/>
      <c r="HNE50" s="31"/>
      <c r="HNF50" s="31"/>
      <c r="HNG50" s="31"/>
      <c r="HNH50" s="31"/>
      <c r="HNI50" s="31"/>
      <c r="HNJ50" s="31"/>
      <c r="HNK50" s="31"/>
      <c r="HNL50" s="31"/>
      <c r="HNM50" s="31"/>
      <c r="HNN50" s="31"/>
      <c r="HNO50" s="31"/>
      <c r="HNP50" s="31"/>
      <c r="HNQ50" s="31"/>
      <c r="HNR50" s="31"/>
      <c r="HNS50" s="31"/>
      <c r="HNT50" s="31"/>
      <c r="HNU50" s="31"/>
      <c r="HNV50" s="31"/>
      <c r="HNW50" s="31"/>
      <c r="HNX50" s="31"/>
      <c r="HNY50" s="31"/>
      <c r="HNZ50" s="31"/>
      <c r="HOA50" s="31"/>
      <c r="HOB50" s="31"/>
      <c r="HOC50" s="31"/>
      <c r="HOD50" s="31"/>
      <c r="HOE50" s="31"/>
      <c r="HOF50" s="31"/>
      <c r="HOG50" s="31"/>
      <c r="HOH50" s="31"/>
      <c r="HOI50" s="31"/>
      <c r="HOJ50" s="31"/>
      <c r="HOK50" s="31"/>
      <c r="HOL50" s="31"/>
      <c r="HOM50" s="31"/>
      <c r="HON50" s="31"/>
      <c r="HOO50" s="31"/>
      <c r="HOP50" s="31"/>
      <c r="HOQ50" s="31"/>
      <c r="HOR50" s="31"/>
      <c r="HOS50" s="31"/>
      <c r="HOT50" s="31"/>
      <c r="HOU50" s="31"/>
      <c r="HOV50" s="31"/>
      <c r="HOW50" s="31"/>
      <c r="HOX50" s="31"/>
      <c r="HOY50" s="31"/>
      <c r="HOZ50" s="31"/>
      <c r="HPA50" s="31"/>
      <c r="HPB50" s="31"/>
      <c r="HPC50" s="31"/>
      <c r="HPD50" s="31"/>
      <c r="HPE50" s="31"/>
      <c r="HPF50" s="31"/>
      <c r="HPG50" s="31"/>
      <c r="HPH50" s="31"/>
      <c r="HPI50" s="31"/>
      <c r="HPJ50" s="31"/>
      <c r="HPK50" s="31"/>
      <c r="HPL50" s="31"/>
      <c r="HPM50" s="31"/>
      <c r="HPN50" s="31"/>
      <c r="HPO50" s="31"/>
      <c r="HPP50" s="31"/>
      <c r="HPQ50" s="31"/>
      <c r="HPR50" s="31"/>
      <c r="HPS50" s="31"/>
      <c r="HPT50" s="31"/>
      <c r="HPU50" s="31"/>
      <c r="HPV50" s="31"/>
      <c r="HPW50" s="31"/>
      <c r="HPX50" s="31"/>
      <c r="HPY50" s="31"/>
      <c r="HPZ50" s="31"/>
      <c r="HQA50" s="31"/>
      <c r="HQB50" s="31"/>
      <c r="HQC50" s="31"/>
      <c r="HQD50" s="31"/>
      <c r="HQE50" s="31"/>
      <c r="HQF50" s="31"/>
      <c r="HQG50" s="31"/>
      <c r="HQH50" s="31"/>
      <c r="HQI50" s="31"/>
      <c r="HQJ50" s="31"/>
      <c r="HQK50" s="31"/>
      <c r="HQL50" s="31"/>
      <c r="HQM50" s="31"/>
      <c r="HQN50" s="31"/>
      <c r="HQO50" s="31"/>
      <c r="HQP50" s="31"/>
      <c r="HQQ50" s="31"/>
      <c r="HQR50" s="31"/>
      <c r="HQS50" s="31"/>
      <c r="HQT50" s="31"/>
      <c r="HQU50" s="31"/>
      <c r="HQV50" s="31"/>
      <c r="HQW50" s="31"/>
      <c r="HQX50" s="31"/>
      <c r="HQY50" s="31"/>
      <c r="HQZ50" s="31"/>
      <c r="HRA50" s="31"/>
      <c r="HRB50" s="31"/>
      <c r="HRC50" s="31"/>
      <c r="HRD50" s="31"/>
      <c r="HRE50" s="31"/>
      <c r="HRF50" s="31"/>
      <c r="HRG50" s="31"/>
      <c r="HRH50" s="31"/>
      <c r="HRI50" s="31"/>
      <c r="HRJ50" s="31"/>
      <c r="HRK50" s="31"/>
      <c r="HRL50" s="31"/>
      <c r="HRM50" s="31"/>
      <c r="HRN50" s="31"/>
      <c r="HRO50" s="31"/>
      <c r="HRP50" s="31"/>
      <c r="HRQ50" s="31"/>
      <c r="HRR50" s="31"/>
      <c r="HRS50" s="31"/>
      <c r="HRT50" s="31"/>
      <c r="HRU50" s="31"/>
      <c r="HRV50" s="31"/>
      <c r="HRW50" s="31"/>
      <c r="HRX50" s="31"/>
      <c r="HRY50" s="31"/>
      <c r="HRZ50" s="31"/>
      <c r="HSA50" s="31"/>
      <c r="HSB50" s="31"/>
      <c r="HSC50" s="31"/>
      <c r="HSD50" s="31"/>
      <c r="HSE50" s="31"/>
      <c r="HSF50" s="31"/>
      <c r="HSG50" s="31"/>
      <c r="HSH50" s="31"/>
      <c r="HSI50" s="31"/>
      <c r="HSJ50" s="31"/>
      <c r="HSK50" s="31"/>
      <c r="HSL50" s="31"/>
      <c r="HSM50" s="31"/>
      <c r="HSN50" s="31"/>
      <c r="HSO50" s="31"/>
      <c r="HSP50" s="31"/>
      <c r="HSQ50" s="31"/>
      <c r="HSR50" s="31"/>
      <c r="HSS50" s="31"/>
      <c r="HST50" s="31"/>
      <c r="HSU50" s="31"/>
      <c r="HSV50" s="31"/>
      <c r="HSW50" s="31"/>
      <c r="HSX50" s="31"/>
      <c r="HSY50" s="31"/>
      <c r="HSZ50" s="31"/>
      <c r="HTA50" s="31"/>
      <c r="HTB50" s="31"/>
      <c r="HTC50" s="31"/>
      <c r="HTD50" s="31"/>
      <c r="HTE50" s="31"/>
      <c r="HTF50" s="31"/>
      <c r="HTG50" s="31"/>
      <c r="HTH50" s="31"/>
      <c r="HTI50" s="31"/>
      <c r="HTJ50" s="31"/>
      <c r="HTK50" s="31"/>
      <c r="HTL50" s="31"/>
      <c r="HTM50" s="31"/>
      <c r="HTN50" s="31"/>
      <c r="HTO50" s="31"/>
      <c r="HTP50" s="31"/>
      <c r="HTQ50" s="31"/>
      <c r="HTR50" s="31"/>
      <c r="HTS50" s="31"/>
      <c r="HTT50" s="31"/>
      <c r="HTU50" s="31"/>
      <c r="HTV50" s="31"/>
      <c r="HTW50" s="31"/>
      <c r="HTX50" s="31"/>
      <c r="HTY50" s="31"/>
      <c r="HTZ50" s="31"/>
      <c r="HUA50" s="31"/>
      <c r="HUB50" s="31"/>
      <c r="HUC50" s="31"/>
      <c r="HUD50" s="31"/>
      <c r="HUE50" s="31"/>
      <c r="HUF50" s="31"/>
      <c r="HUG50" s="31"/>
      <c r="HUH50" s="31"/>
      <c r="HUI50" s="31"/>
      <c r="HUJ50" s="31"/>
      <c r="HUK50" s="31"/>
      <c r="HUL50" s="31"/>
      <c r="HUM50" s="31"/>
      <c r="HUN50" s="31"/>
      <c r="HUO50" s="31"/>
      <c r="HUP50" s="31"/>
      <c r="HUQ50" s="31"/>
      <c r="HUR50" s="31"/>
      <c r="HUS50" s="31"/>
      <c r="HUT50" s="31"/>
      <c r="HUU50" s="31"/>
      <c r="HUV50" s="31"/>
      <c r="HUW50" s="31"/>
      <c r="HUX50" s="31"/>
      <c r="HUY50" s="31"/>
      <c r="HUZ50" s="31"/>
      <c r="HVA50" s="31"/>
      <c r="HVB50" s="31"/>
      <c r="HVC50" s="31"/>
      <c r="HVD50" s="31"/>
      <c r="HVE50" s="31"/>
      <c r="HVF50" s="31"/>
      <c r="HVG50" s="31"/>
      <c r="HVH50" s="31"/>
      <c r="HVI50" s="31"/>
      <c r="HVJ50" s="31"/>
      <c r="HVK50" s="31"/>
      <c r="HVL50" s="31"/>
      <c r="HVM50" s="31"/>
      <c r="HVN50" s="31"/>
      <c r="HVO50" s="31"/>
      <c r="HVP50" s="31"/>
      <c r="HVQ50" s="31"/>
      <c r="HVR50" s="31"/>
      <c r="HVS50" s="31"/>
      <c r="HVT50" s="31"/>
      <c r="HVU50" s="31"/>
      <c r="HVV50" s="31"/>
      <c r="HVW50" s="31"/>
      <c r="HVX50" s="31"/>
      <c r="HVY50" s="31"/>
      <c r="HVZ50" s="31"/>
      <c r="HWA50" s="31"/>
      <c r="HWB50" s="31"/>
      <c r="HWC50" s="31"/>
      <c r="HWD50" s="31"/>
      <c r="HWE50" s="31"/>
      <c r="HWF50" s="31"/>
      <c r="HWG50" s="31"/>
      <c r="HWH50" s="31"/>
      <c r="HWI50" s="31"/>
      <c r="HWJ50" s="31"/>
      <c r="HWK50" s="31"/>
      <c r="HWL50" s="31"/>
      <c r="HWM50" s="31"/>
      <c r="HWN50" s="31"/>
      <c r="HWO50" s="31"/>
      <c r="HWP50" s="31"/>
      <c r="HWQ50" s="31"/>
      <c r="HWR50" s="31"/>
      <c r="HWS50" s="31"/>
      <c r="HWT50" s="31"/>
      <c r="HWU50" s="31"/>
      <c r="HWV50" s="31"/>
      <c r="HWW50" s="31"/>
      <c r="HWX50" s="31"/>
      <c r="HWY50" s="31"/>
      <c r="HWZ50" s="31"/>
      <c r="HXA50" s="31"/>
      <c r="HXB50" s="31"/>
      <c r="HXC50" s="31"/>
      <c r="HXD50" s="31"/>
      <c r="HXE50" s="31"/>
      <c r="HXF50" s="31"/>
      <c r="HXG50" s="31"/>
      <c r="HXH50" s="31"/>
      <c r="HXI50" s="31"/>
      <c r="HXJ50" s="31"/>
      <c r="HXK50" s="31"/>
      <c r="HXL50" s="31"/>
      <c r="HXM50" s="31"/>
      <c r="HXN50" s="31"/>
      <c r="HXO50" s="31"/>
      <c r="HXP50" s="31"/>
      <c r="HXQ50" s="31"/>
      <c r="HXR50" s="31"/>
      <c r="HXS50" s="31"/>
      <c r="HXT50" s="31"/>
      <c r="HXU50" s="31"/>
      <c r="HXV50" s="31"/>
      <c r="HXW50" s="31"/>
      <c r="HXX50" s="31"/>
      <c r="HXY50" s="31"/>
      <c r="HXZ50" s="31"/>
      <c r="HYA50" s="31"/>
      <c r="HYB50" s="31"/>
      <c r="HYC50" s="31"/>
      <c r="HYD50" s="31"/>
      <c r="HYE50" s="31"/>
      <c r="HYF50" s="31"/>
      <c r="HYG50" s="31"/>
      <c r="HYH50" s="31"/>
      <c r="HYI50" s="31"/>
      <c r="HYJ50" s="31"/>
      <c r="HYK50" s="31"/>
      <c r="HYL50" s="31"/>
      <c r="HYM50" s="31"/>
      <c r="HYN50" s="31"/>
      <c r="HYO50" s="31"/>
      <c r="HYP50" s="31"/>
      <c r="HYQ50" s="31"/>
      <c r="HYR50" s="31"/>
      <c r="HYS50" s="31"/>
      <c r="HYT50" s="31"/>
      <c r="HYU50" s="31"/>
      <c r="HYV50" s="31"/>
      <c r="HYW50" s="31"/>
      <c r="HYX50" s="31"/>
      <c r="HYY50" s="31"/>
      <c r="HYZ50" s="31"/>
      <c r="HZA50" s="31"/>
      <c r="HZB50" s="31"/>
      <c r="HZC50" s="31"/>
      <c r="HZD50" s="31"/>
      <c r="HZE50" s="31"/>
      <c r="HZF50" s="31"/>
      <c r="HZG50" s="31"/>
      <c r="HZH50" s="31"/>
      <c r="HZI50" s="31"/>
      <c r="HZJ50" s="31"/>
      <c r="HZK50" s="31"/>
      <c r="HZL50" s="31"/>
      <c r="HZM50" s="31"/>
      <c r="HZN50" s="31"/>
      <c r="HZO50" s="31"/>
      <c r="HZP50" s="31"/>
      <c r="HZQ50" s="31"/>
      <c r="HZR50" s="31"/>
      <c r="HZS50" s="31"/>
      <c r="HZT50" s="31"/>
      <c r="HZU50" s="31"/>
      <c r="HZV50" s="31"/>
      <c r="HZW50" s="31"/>
      <c r="HZX50" s="31"/>
      <c r="HZY50" s="31"/>
      <c r="HZZ50" s="31"/>
      <c r="IAA50" s="31"/>
      <c r="IAB50" s="31"/>
      <c r="IAC50" s="31"/>
      <c r="IAD50" s="31"/>
      <c r="IAE50" s="31"/>
      <c r="IAF50" s="31"/>
      <c r="IAG50" s="31"/>
      <c r="IAH50" s="31"/>
      <c r="IAI50" s="31"/>
      <c r="IAJ50" s="31"/>
      <c r="IAK50" s="31"/>
      <c r="IAL50" s="31"/>
      <c r="IAM50" s="31"/>
      <c r="IAN50" s="31"/>
      <c r="IAO50" s="31"/>
      <c r="IAP50" s="31"/>
      <c r="IAQ50" s="31"/>
      <c r="IAR50" s="31"/>
      <c r="IAS50" s="31"/>
      <c r="IAT50" s="31"/>
      <c r="IAU50" s="31"/>
      <c r="IAV50" s="31"/>
      <c r="IAW50" s="31"/>
      <c r="IAX50" s="31"/>
      <c r="IAY50" s="31"/>
      <c r="IAZ50" s="31"/>
      <c r="IBA50" s="31"/>
      <c r="IBB50" s="31"/>
      <c r="IBC50" s="31"/>
      <c r="IBD50" s="31"/>
      <c r="IBE50" s="31"/>
      <c r="IBF50" s="31"/>
      <c r="IBG50" s="31"/>
      <c r="IBH50" s="31"/>
      <c r="IBI50" s="31"/>
      <c r="IBJ50" s="31"/>
      <c r="IBK50" s="31"/>
      <c r="IBL50" s="31"/>
      <c r="IBM50" s="31"/>
      <c r="IBN50" s="31"/>
      <c r="IBO50" s="31"/>
      <c r="IBP50" s="31"/>
      <c r="IBQ50" s="31"/>
      <c r="IBR50" s="31"/>
      <c r="IBS50" s="31"/>
      <c r="IBT50" s="31"/>
      <c r="IBU50" s="31"/>
      <c r="IBV50" s="31"/>
      <c r="IBW50" s="31"/>
      <c r="IBX50" s="31"/>
      <c r="IBY50" s="31"/>
      <c r="IBZ50" s="31"/>
      <c r="ICA50" s="31"/>
      <c r="ICB50" s="31"/>
      <c r="ICC50" s="31"/>
      <c r="ICD50" s="31"/>
      <c r="ICE50" s="31"/>
      <c r="ICF50" s="31"/>
      <c r="ICG50" s="31"/>
      <c r="ICH50" s="31"/>
      <c r="ICI50" s="31"/>
      <c r="ICJ50" s="31"/>
      <c r="ICK50" s="31"/>
      <c r="ICL50" s="31"/>
      <c r="ICM50" s="31"/>
      <c r="ICN50" s="31"/>
      <c r="ICO50" s="31"/>
      <c r="ICP50" s="31"/>
      <c r="ICQ50" s="31"/>
      <c r="ICR50" s="31"/>
      <c r="ICS50" s="31"/>
      <c r="ICT50" s="31"/>
      <c r="ICU50" s="31"/>
      <c r="ICV50" s="31"/>
      <c r="ICW50" s="31"/>
      <c r="ICX50" s="31"/>
      <c r="ICY50" s="31"/>
      <c r="ICZ50" s="31"/>
      <c r="IDA50" s="31"/>
      <c r="IDB50" s="31"/>
      <c r="IDC50" s="31"/>
      <c r="IDD50" s="31"/>
      <c r="IDE50" s="31"/>
      <c r="IDF50" s="31"/>
      <c r="IDG50" s="31"/>
      <c r="IDH50" s="31"/>
      <c r="IDI50" s="31"/>
      <c r="IDJ50" s="31"/>
      <c r="IDK50" s="31"/>
      <c r="IDL50" s="31"/>
      <c r="IDM50" s="31"/>
      <c r="IDN50" s="31"/>
      <c r="IDO50" s="31"/>
      <c r="IDP50" s="31"/>
      <c r="IDQ50" s="31"/>
      <c r="IDR50" s="31"/>
      <c r="IDS50" s="31"/>
      <c r="IDT50" s="31"/>
      <c r="IDU50" s="31"/>
      <c r="IDV50" s="31"/>
      <c r="IDW50" s="31"/>
      <c r="IDX50" s="31"/>
      <c r="IDY50" s="31"/>
      <c r="IDZ50" s="31"/>
      <c r="IEA50" s="31"/>
      <c r="IEB50" s="31"/>
      <c r="IEC50" s="31"/>
      <c r="IED50" s="31"/>
      <c r="IEE50" s="31"/>
      <c r="IEF50" s="31"/>
      <c r="IEG50" s="31"/>
      <c r="IEH50" s="31"/>
      <c r="IEI50" s="31"/>
      <c r="IEJ50" s="31"/>
      <c r="IEK50" s="31"/>
      <c r="IEL50" s="31"/>
      <c r="IEM50" s="31"/>
      <c r="IEN50" s="31"/>
      <c r="IEO50" s="31"/>
      <c r="IEP50" s="31"/>
      <c r="IEQ50" s="31"/>
      <c r="IER50" s="31"/>
      <c r="IES50" s="31"/>
      <c r="IET50" s="31"/>
      <c r="IEU50" s="31"/>
      <c r="IEV50" s="31"/>
      <c r="IEW50" s="31"/>
      <c r="IEX50" s="31"/>
      <c r="IEY50" s="31"/>
      <c r="IEZ50" s="31"/>
      <c r="IFA50" s="31"/>
      <c r="IFB50" s="31"/>
      <c r="IFC50" s="31"/>
      <c r="IFD50" s="31"/>
      <c r="IFE50" s="31"/>
      <c r="IFF50" s="31"/>
      <c r="IFG50" s="31"/>
      <c r="IFH50" s="31"/>
      <c r="IFI50" s="31"/>
      <c r="IFJ50" s="31"/>
      <c r="IFK50" s="31"/>
      <c r="IFL50" s="31"/>
      <c r="IFM50" s="31"/>
      <c r="IFN50" s="31"/>
      <c r="IFO50" s="31"/>
      <c r="IFP50" s="31"/>
      <c r="IFQ50" s="31"/>
      <c r="IFR50" s="31"/>
      <c r="IFS50" s="31"/>
      <c r="IFT50" s="31"/>
      <c r="IFU50" s="31"/>
      <c r="IFV50" s="31"/>
      <c r="IFW50" s="31"/>
      <c r="IFX50" s="31"/>
      <c r="IFY50" s="31"/>
      <c r="IFZ50" s="31"/>
      <c r="IGA50" s="31"/>
      <c r="IGB50" s="31"/>
      <c r="IGC50" s="31"/>
      <c r="IGD50" s="31"/>
      <c r="IGE50" s="31"/>
      <c r="IGF50" s="31"/>
      <c r="IGG50" s="31"/>
      <c r="IGH50" s="31"/>
      <c r="IGI50" s="31"/>
      <c r="IGJ50" s="31"/>
      <c r="IGK50" s="31"/>
      <c r="IGL50" s="31"/>
      <c r="IGM50" s="31"/>
      <c r="IGN50" s="31"/>
      <c r="IGO50" s="31"/>
      <c r="IGP50" s="31"/>
      <c r="IGQ50" s="31"/>
      <c r="IGR50" s="31"/>
      <c r="IGS50" s="31"/>
      <c r="IGT50" s="31"/>
      <c r="IGU50" s="31"/>
      <c r="IGV50" s="31"/>
      <c r="IGW50" s="31"/>
      <c r="IGX50" s="31"/>
      <c r="IGY50" s="31"/>
      <c r="IGZ50" s="31"/>
      <c r="IHA50" s="31"/>
      <c r="IHB50" s="31"/>
      <c r="IHC50" s="31"/>
      <c r="IHD50" s="31"/>
      <c r="IHE50" s="31"/>
      <c r="IHF50" s="31"/>
      <c r="IHG50" s="31"/>
      <c r="IHH50" s="31"/>
      <c r="IHI50" s="31"/>
      <c r="IHJ50" s="31"/>
      <c r="IHK50" s="31"/>
      <c r="IHL50" s="31"/>
      <c r="IHM50" s="31"/>
      <c r="IHN50" s="31"/>
      <c r="IHO50" s="31"/>
      <c r="IHP50" s="31"/>
      <c r="IHQ50" s="31"/>
      <c r="IHR50" s="31"/>
      <c r="IHS50" s="31"/>
      <c r="IHT50" s="31"/>
      <c r="IHU50" s="31"/>
      <c r="IHV50" s="31"/>
      <c r="IHW50" s="31"/>
      <c r="IHX50" s="31"/>
      <c r="IHY50" s="31"/>
      <c r="IHZ50" s="31"/>
      <c r="IIA50" s="31"/>
      <c r="IIB50" s="31"/>
      <c r="IIC50" s="31"/>
      <c r="IID50" s="31"/>
      <c r="IIE50" s="31"/>
      <c r="IIF50" s="31"/>
      <c r="IIG50" s="31"/>
      <c r="IIH50" s="31"/>
      <c r="III50" s="31"/>
      <c r="IIJ50" s="31"/>
      <c r="IIK50" s="31"/>
      <c r="IIL50" s="31"/>
      <c r="IIM50" s="31"/>
      <c r="IIN50" s="31"/>
      <c r="IIO50" s="31"/>
      <c r="IIP50" s="31"/>
      <c r="IIQ50" s="31"/>
      <c r="IIR50" s="31"/>
      <c r="IIS50" s="31"/>
      <c r="IIT50" s="31"/>
      <c r="IIU50" s="31"/>
      <c r="IIV50" s="31"/>
      <c r="IIW50" s="31"/>
      <c r="IIX50" s="31"/>
      <c r="IIY50" s="31"/>
      <c r="IIZ50" s="31"/>
      <c r="IJA50" s="31"/>
      <c r="IJB50" s="31"/>
      <c r="IJC50" s="31"/>
      <c r="IJD50" s="31"/>
      <c r="IJE50" s="31"/>
      <c r="IJF50" s="31"/>
      <c r="IJG50" s="31"/>
      <c r="IJH50" s="31"/>
      <c r="IJI50" s="31"/>
      <c r="IJJ50" s="31"/>
      <c r="IJK50" s="31"/>
      <c r="IJL50" s="31"/>
      <c r="IJM50" s="31"/>
      <c r="IJN50" s="31"/>
      <c r="IJO50" s="31"/>
      <c r="IJP50" s="31"/>
      <c r="IJQ50" s="31"/>
      <c r="IJR50" s="31"/>
      <c r="IJS50" s="31"/>
      <c r="IJT50" s="31"/>
      <c r="IJU50" s="31"/>
      <c r="IJV50" s="31"/>
      <c r="IJW50" s="31"/>
      <c r="IJX50" s="31"/>
      <c r="IJY50" s="31"/>
      <c r="IJZ50" s="31"/>
      <c r="IKA50" s="31"/>
      <c r="IKB50" s="31"/>
      <c r="IKC50" s="31"/>
      <c r="IKD50" s="31"/>
      <c r="IKE50" s="31"/>
      <c r="IKF50" s="31"/>
      <c r="IKG50" s="31"/>
      <c r="IKH50" s="31"/>
      <c r="IKI50" s="31"/>
      <c r="IKJ50" s="31"/>
      <c r="IKK50" s="31"/>
      <c r="IKL50" s="31"/>
      <c r="IKM50" s="31"/>
      <c r="IKN50" s="31"/>
      <c r="IKO50" s="31"/>
      <c r="IKP50" s="31"/>
      <c r="IKQ50" s="31"/>
      <c r="IKR50" s="31"/>
      <c r="IKS50" s="31"/>
      <c r="IKT50" s="31"/>
      <c r="IKU50" s="31"/>
      <c r="IKV50" s="31"/>
      <c r="IKW50" s="31"/>
      <c r="IKX50" s="31"/>
      <c r="IKY50" s="31"/>
      <c r="IKZ50" s="31"/>
      <c r="ILA50" s="31"/>
      <c r="ILB50" s="31"/>
      <c r="ILC50" s="31"/>
      <c r="ILD50" s="31"/>
      <c r="ILE50" s="31"/>
      <c r="ILF50" s="31"/>
      <c r="ILG50" s="31"/>
      <c r="ILH50" s="31"/>
      <c r="ILI50" s="31"/>
      <c r="ILJ50" s="31"/>
      <c r="ILK50" s="31"/>
      <c r="ILL50" s="31"/>
      <c r="ILM50" s="31"/>
      <c r="ILN50" s="31"/>
      <c r="ILO50" s="31"/>
      <c r="ILP50" s="31"/>
      <c r="ILQ50" s="31"/>
      <c r="ILR50" s="31"/>
      <c r="ILS50" s="31"/>
      <c r="ILT50" s="31"/>
      <c r="ILU50" s="31"/>
      <c r="ILV50" s="31"/>
      <c r="ILW50" s="31"/>
      <c r="ILX50" s="31"/>
      <c r="ILY50" s="31"/>
      <c r="ILZ50" s="31"/>
      <c r="IMA50" s="31"/>
      <c r="IMB50" s="31"/>
      <c r="IMC50" s="31"/>
      <c r="IMD50" s="31"/>
      <c r="IME50" s="31"/>
      <c r="IMF50" s="31"/>
      <c r="IMG50" s="31"/>
      <c r="IMH50" s="31"/>
      <c r="IMI50" s="31"/>
      <c r="IMJ50" s="31"/>
      <c r="IMK50" s="31"/>
      <c r="IML50" s="31"/>
      <c r="IMM50" s="31"/>
      <c r="IMN50" s="31"/>
      <c r="IMO50" s="31"/>
      <c r="IMP50" s="31"/>
      <c r="IMQ50" s="31"/>
      <c r="IMR50" s="31"/>
      <c r="IMS50" s="31"/>
      <c r="IMT50" s="31"/>
      <c r="IMU50" s="31"/>
      <c r="IMV50" s="31"/>
      <c r="IMW50" s="31"/>
      <c r="IMX50" s="31"/>
      <c r="IMY50" s="31"/>
      <c r="IMZ50" s="31"/>
      <c r="INA50" s="31"/>
      <c r="INB50" s="31"/>
      <c r="INC50" s="31"/>
      <c r="IND50" s="31"/>
      <c r="INE50" s="31"/>
      <c r="INF50" s="31"/>
      <c r="ING50" s="31"/>
      <c r="INH50" s="31"/>
      <c r="INI50" s="31"/>
      <c r="INJ50" s="31"/>
      <c r="INK50" s="31"/>
      <c r="INL50" s="31"/>
      <c r="INM50" s="31"/>
      <c r="INN50" s="31"/>
      <c r="INO50" s="31"/>
      <c r="INP50" s="31"/>
      <c r="INQ50" s="31"/>
      <c r="INR50" s="31"/>
      <c r="INS50" s="31"/>
      <c r="INT50" s="31"/>
      <c r="INU50" s="31"/>
      <c r="INV50" s="31"/>
      <c r="INW50" s="31"/>
      <c r="INX50" s="31"/>
      <c r="INY50" s="31"/>
      <c r="INZ50" s="31"/>
      <c r="IOA50" s="31"/>
      <c r="IOB50" s="31"/>
      <c r="IOC50" s="31"/>
      <c r="IOD50" s="31"/>
      <c r="IOE50" s="31"/>
      <c r="IOF50" s="31"/>
      <c r="IOG50" s="31"/>
      <c r="IOH50" s="31"/>
      <c r="IOI50" s="31"/>
      <c r="IOJ50" s="31"/>
      <c r="IOK50" s="31"/>
      <c r="IOL50" s="31"/>
      <c r="IOM50" s="31"/>
      <c r="ION50" s="31"/>
      <c r="IOO50" s="31"/>
      <c r="IOP50" s="31"/>
      <c r="IOQ50" s="31"/>
      <c r="IOR50" s="31"/>
      <c r="IOS50" s="31"/>
      <c r="IOT50" s="31"/>
      <c r="IOU50" s="31"/>
      <c r="IOV50" s="31"/>
      <c r="IOW50" s="31"/>
      <c r="IOX50" s="31"/>
      <c r="IOY50" s="31"/>
      <c r="IOZ50" s="31"/>
      <c r="IPA50" s="31"/>
      <c r="IPB50" s="31"/>
      <c r="IPC50" s="31"/>
      <c r="IPD50" s="31"/>
      <c r="IPE50" s="31"/>
      <c r="IPF50" s="31"/>
      <c r="IPG50" s="31"/>
      <c r="IPH50" s="31"/>
      <c r="IPI50" s="31"/>
      <c r="IPJ50" s="31"/>
      <c r="IPK50" s="31"/>
      <c r="IPL50" s="31"/>
      <c r="IPM50" s="31"/>
      <c r="IPN50" s="31"/>
      <c r="IPO50" s="31"/>
      <c r="IPP50" s="31"/>
      <c r="IPQ50" s="31"/>
      <c r="IPR50" s="31"/>
      <c r="IPS50" s="31"/>
      <c r="IPT50" s="31"/>
      <c r="IPU50" s="31"/>
      <c r="IPV50" s="31"/>
      <c r="IPW50" s="31"/>
      <c r="IPX50" s="31"/>
      <c r="IPY50" s="31"/>
      <c r="IPZ50" s="31"/>
      <c r="IQA50" s="31"/>
      <c r="IQB50" s="31"/>
      <c r="IQC50" s="31"/>
      <c r="IQD50" s="31"/>
      <c r="IQE50" s="31"/>
      <c r="IQF50" s="31"/>
      <c r="IQG50" s="31"/>
      <c r="IQH50" s="31"/>
      <c r="IQI50" s="31"/>
      <c r="IQJ50" s="31"/>
      <c r="IQK50" s="31"/>
      <c r="IQL50" s="31"/>
      <c r="IQM50" s="31"/>
      <c r="IQN50" s="31"/>
      <c r="IQO50" s="31"/>
      <c r="IQP50" s="31"/>
      <c r="IQQ50" s="31"/>
      <c r="IQR50" s="31"/>
      <c r="IQS50" s="31"/>
      <c r="IQT50" s="31"/>
      <c r="IQU50" s="31"/>
      <c r="IQV50" s="31"/>
      <c r="IQW50" s="31"/>
      <c r="IQX50" s="31"/>
      <c r="IQY50" s="31"/>
      <c r="IQZ50" s="31"/>
      <c r="IRA50" s="31"/>
      <c r="IRB50" s="31"/>
      <c r="IRC50" s="31"/>
      <c r="IRD50" s="31"/>
      <c r="IRE50" s="31"/>
      <c r="IRF50" s="31"/>
      <c r="IRG50" s="31"/>
      <c r="IRH50" s="31"/>
      <c r="IRI50" s="31"/>
      <c r="IRJ50" s="31"/>
      <c r="IRK50" s="31"/>
      <c r="IRL50" s="31"/>
      <c r="IRM50" s="31"/>
      <c r="IRN50" s="31"/>
      <c r="IRO50" s="31"/>
      <c r="IRP50" s="31"/>
      <c r="IRQ50" s="31"/>
      <c r="IRR50" s="31"/>
      <c r="IRS50" s="31"/>
      <c r="IRT50" s="31"/>
      <c r="IRU50" s="31"/>
      <c r="IRV50" s="31"/>
      <c r="IRW50" s="31"/>
      <c r="IRX50" s="31"/>
      <c r="IRY50" s="31"/>
      <c r="IRZ50" s="31"/>
      <c r="ISA50" s="31"/>
      <c r="ISB50" s="31"/>
      <c r="ISC50" s="31"/>
      <c r="ISD50" s="31"/>
      <c r="ISE50" s="31"/>
      <c r="ISF50" s="31"/>
      <c r="ISG50" s="31"/>
      <c r="ISH50" s="31"/>
      <c r="ISI50" s="31"/>
      <c r="ISJ50" s="31"/>
      <c r="ISK50" s="31"/>
      <c r="ISL50" s="31"/>
      <c r="ISM50" s="31"/>
      <c r="ISN50" s="31"/>
      <c r="ISO50" s="31"/>
      <c r="ISP50" s="31"/>
      <c r="ISQ50" s="31"/>
      <c r="ISR50" s="31"/>
      <c r="ISS50" s="31"/>
      <c r="IST50" s="31"/>
      <c r="ISU50" s="31"/>
      <c r="ISV50" s="31"/>
      <c r="ISW50" s="31"/>
      <c r="ISX50" s="31"/>
      <c r="ISY50" s="31"/>
      <c r="ISZ50" s="31"/>
      <c r="ITA50" s="31"/>
      <c r="ITB50" s="31"/>
      <c r="ITC50" s="31"/>
      <c r="ITD50" s="31"/>
      <c r="ITE50" s="31"/>
      <c r="ITF50" s="31"/>
      <c r="ITG50" s="31"/>
      <c r="ITH50" s="31"/>
      <c r="ITI50" s="31"/>
      <c r="ITJ50" s="31"/>
      <c r="ITK50" s="31"/>
      <c r="ITL50" s="31"/>
      <c r="ITM50" s="31"/>
      <c r="ITN50" s="31"/>
      <c r="ITO50" s="31"/>
      <c r="ITP50" s="31"/>
      <c r="ITQ50" s="31"/>
      <c r="ITR50" s="31"/>
      <c r="ITS50" s="31"/>
      <c r="ITT50" s="31"/>
      <c r="ITU50" s="31"/>
      <c r="ITV50" s="31"/>
      <c r="ITW50" s="31"/>
      <c r="ITX50" s="31"/>
      <c r="ITY50" s="31"/>
      <c r="ITZ50" s="31"/>
      <c r="IUA50" s="31"/>
      <c r="IUB50" s="31"/>
      <c r="IUC50" s="31"/>
      <c r="IUD50" s="31"/>
      <c r="IUE50" s="31"/>
      <c r="IUF50" s="31"/>
      <c r="IUG50" s="31"/>
      <c r="IUH50" s="31"/>
      <c r="IUI50" s="31"/>
      <c r="IUJ50" s="31"/>
      <c r="IUK50" s="31"/>
      <c r="IUL50" s="31"/>
      <c r="IUM50" s="31"/>
      <c r="IUN50" s="31"/>
      <c r="IUO50" s="31"/>
      <c r="IUP50" s="31"/>
      <c r="IUQ50" s="31"/>
      <c r="IUR50" s="31"/>
      <c r="IUS50" s="31"/>
      <c r="IUT50" s="31"/>
      <c r="IUU50" s="31"/>
      <c r="IUV50" s="31"/>
      <c r="IUW50" s="31"/>
      <c r="IUX50" s="31"/>
      <c r="IUY50" s="31"/>
      <c r="IUZ50" s="31"/>
      <c r="IVA50" s="31"/>
      <c r="IVB50" s="31"/>
      <c r="IVC50" s="31"/>
      <c r="IVD50" s="31"/>
      <c r="IVE50" s="31"/>
      <c r="IVF50" s="31"/>
      <c r="IVG50" s="31"/>
      <c r="IVH50" s="31"/>
      <c r="IVI50" s="31"/>
      <c r="IVJ50" s="31"/>
      <c r="IVK50" s="31"/>
      <c r="IVL50" s="31"/>
      <c r="IVM50" s="31"/>
      <c r="IVN50" s="31"/>
      <c r="IVO50" s="31"/>
      <c r="IVP50" s="31"/>
      <c r="IVQ50" s="31"/>
      <c r="IVR50" s="31"/>
      <c r="IVS50" s="31"/>
      <c r="IVT50" s="31"/>
      <c r="IVU50" s="31"/>
      <c r="IVV50" s="31"/>
      <c r="IVW50" s="31"/>
      <c r="IVX50" s="31"/>
      <c r="IVY50" s="31"/>
      <c r="IVZ50" s="31"/>
      <c r="IWA50" s="31"/>
      <c r="IWB50" s="31"/>
      <c r="IWC50" s="31"/>
      <c r="IWD50" s="31"/>
      <c r="IWE50" s="31"/>
      <c r="IWF50" s="31"/>
      <c r="IWG50" s="31"/>
      <c r="IWH50" s="31"/>
      <c r="IWI50" s="31"/>
      <c r="IWJ50" s="31"/>
      <c r="IWK50" s="31"/>
      <c r="IWL50" s="31"/>
      <c r="IWM50" s="31"/>
      <c r="IWN50" s="31"/>
      <c r="IWO50" s="31"/>
      <c r="IWP50" s="31"/>
      <c r="IWQ50" s="31"/>
      <c r="IWR50" s="31"/>
      <c r="IWS50" s="31"/>
      <c r="IWT50" s="31"/>
      <c r="IWU50" s="31"/>
      <c r="IWV50" s="31"/>
      <c r="IWW50" s="31"/>
      <c r="IWX50" s="31"/>
      <c r="IWY50" s="31"/>
      <c r="IWZ50" s="31"/>
      <c r="IXA50" s="31"/>
      <c r="IXB50" s="31"/>
      <c r="IXC50" s="31"/>
      <c r="IXD50" s="31"/>
      <c r="IXE50" s="31"/>
      <c r="IXF50" s="31"/>
      <c r="IXG50" s="31"/>
      <c r="IXH50" s="31"/>
      <c r="IXI50" s="31"/>
      <c r="IXJ50" s="31"/>
      <c r="IXK50" s="31"/>
      <c r="IXL50" s="31"/>
      <c r="IXM50" s="31"/>
      <c r="IXN50" s="31"/>
      <c r="IXO50" s="31"/>
      <c r="IXP50" s="31"/>
      <c r="IXQ50" s="31"/>
      <c r="IXR50" s="31"/>
      <c r="IXS50" s="31"/>
      <c r="IXT50" s="31"/>
      <c r="IXU50" s="31"/>
      <c r="IXV50" s="31"/>
      <c r="IXW50" s="31"/>
      <c r="IXX50" s="31"/>
      <c r="IXY50" s="31"/>
      <c r="IXZ50" s="31"/>
      <c r="IYA50" s="31"/>
      <c r="IYB50" s="31"/>
      <c r="IYC50" s="31"/>
      <c r="IYD50" s="31"/>
      <c r="IYE50" s="31"/>
      <c r="IYF50" s="31"/>
      <c r="IYG50" s="31"/>
      <c r="IYH50" s="31"/>
      <c r="IYI50" s="31"/>
      <c r="IYJ50" s="31"/>
      <c r="IYK50" s="31"/>
      <c r="IYL50" s="31"/>
      <c r="IYM50" s="31"/>
      <c r="IYN50" s="31"/>
      <c r="IYO50" s="31"/>
      <c r="IYP50" s="31"/>
      <c r="IYQ50" s="31"/>
      <c r="IYR50" s="31"/>
      <c r="IYS50" s="31"/>
      <c r="IYT50" s="31"/>
      <c r="IYU50" s="31"/>
      <c r="IYV50" s="31"/>
      <c r="IYW50" s="31"/>
      <c r="IYX50" s="31"/>
      <c r="IYY50" s="31"/>
      <c r="IYZ50" s="31"/>
      <c r="IZA50" s="31"/>
      <c r="IZB50" s="31"/>
      <c r="IZC50" s="31"/>
      <c r="IZD50" s="31"/>
      <c r="IZE50" s="31"/>
      <c r="IZF50" s="31"/>
      <c r="IZG50" s="31"/>
      <c r="IZH50" s="31"/>
      <c r="IZI50" s="31"/>
      <c r="IZJ50" s="31"/>
      <c r="IZK50" s="31"/>
      <c r="IZL50" s="31"/>
      <c r="IZM50" s="31"/>
      <c r="IZN50" s="31"/>
      <c r="IZO50" s="31"/>
      <c r="IZP50" s="31"/>
      <c r="IZQ50" s="31"/>
      <c r="IZR50" s="31"/>
      <c r="IZS50" s="31"/>
      <c r="IZT50" s="31"/>
      <c r="IZU50" s="31"/>
      <c r="IZV50" s="31"/>
      <c r="IZW50" s="31"/>
      <c r="IZX50" s="31"/>
      <c r="IZY50" s="31"/>
      <c r="IZZ50" s="31"/>
      <c r="JAA50" s="31"/>
      <c r="JAB50" s="31"/>
      <c r="JAC50" s="31"/>
      <c r="JAD50" s="31"/>
      <c r="JAE50" s="31"/>
      <c r="JAF50" s="31"/>
      <c r="JAG50" s="31"/>
      <c r="JAH50" s="31"/>
      <c r="JAI50" s="31"/>
      <c r="JAJ50" s="31"/>
      <c r="JAK50" s="31"/>
      <c r="JAL50" s="31"/>
      <c r="JAM50" s="31"/>
      <c r="JAN50" s="31"/>
      <c r="JAO50" s="31"/>
      <c r="JAP50" s="31"/>
      <c r="JAQ50" s="31"/>
      <c r="JAR50" s="31"/>
      <c r="JAS50" s="31"/>
      <c r="JAT50" s="31"/>
      <c r="JAU50" s="31"/>
      <c r="JAV50" s="31"/>
      <c r="JAW50" s="31"/>
      <c r="JAX50" s="31"/>
      <c r="JAY50" s="31"/>
      <c r="JAZ50" s="31"/>
      <c r="JBA50" s="31"/>
      <c r="JBB50" s="31"/>
      <c r="JBC50" s="31"/>
      <c r="JBD50" s="31"/>
      <c r="JBE50" s="31"/>
      <c r="JBF50" s="31"/>
      <c r="JBG50" s="31"/>
      <c r="JBH50" s="31"/>
      <c r="JBI50" s="31"/>
      <c r="JBJ50" s="31"/>
      <c r="JBK50" s="31"/>
      <c r="JBL50" s="31"/>
      <c r="JBM50" s="31"/>
      <c r="JBN50" s="31"/>
      <c r="JBO50" s="31"/>
      <c r="JBP50" s="31"/>
      <c r="JBQ50" s="31"/>
      <c r="JBR50" s="31"/>
      <c r="JBS50" s="31"/>
      <c r="JBT50" s="31"/>
      <c r="JBU50" s="31"/>
      <c r="JBV50" s="31"/>
      <c r="JBW50" s="31"/>
      <c r="JBX50" s="31"/>
      <c r="JBY50" s="31"/>
      <c r="JBZ50" s="31"/>
      <c r="JCA50" s="31"/>
      <c r="JCB50" s="31"/>
      <c r="JCC50" s="31"/>
      <c r="JCD50" s="31"/>
      <c r="JCE50" s="31"/>
      <c r="JCF50" s="31"/>
      <c r="JCG50" s="31"/>
      <c r="JCH50" s="31"/>
      <c r="JCI50" s="31"/>
      <c r="JCJ50" s="31"/>
      <c r="JCK50" s="31"/>
      <c r="JCL50" s="31"/>
      <c r="JCM50" s="31"/>
      <c r="JCN50" s="31"/>
      <c r="JCO50" s="31"/>
      <c r="JCP50" s="31"/>
      <c r="JCQ50" s="31"/>
      <c r="JCR50" s="31"/>
      <c r="JCS50" s="31"/>
      <c r="JCT50" s="31"/>
      <c r="JCU50" s="31"/>
      <c r="JCV50" s="31"/>
      <c r="JCW50" s="31"/>
      <c r="JCX50" s="31"/>
      <c r="JCY50" s="31"/>
      <c r="JCZ50" s="31"/>
      <c r="JDA50" s="31"/>
      <c r="JDB50" s="31"/>
      <c r="JDC50" s="31"/>
      <c r="JDD50" s="31"/>
      <c r="JDE50" s="31"/>
      <c r="JDF50" s="31"/>
      <c r="JDG50" s="31"/>
      <c r="JDH50" s="31"/>
      <c r="JDI50" s="31"/>
      <c r="JDJ50" s="31"/>
      <c r="JDK50" s="31"/>
      <c r="JDL50" s="31"/>
      <c r="JDM50" s="31"/>
      <c r="JDN50" s="31"/>
      <c r="JDO50" s="31"/>
      <c r="JDP50" s="31"/>
      <c r="JDQ50" s="31"/>
      <c r="JDR50" s="31"/>
      <c r="JDS50" s="31"/>
      <c r="JDT50" s="31"/>
      <c r="JDU50" s="31"/>
      <c r="JDV50" s="31"/>
      <c r="JDW50" s="31"/>
      <c r="JDX50" s="31"/>
      <c r="JDY50" s="31"/>
      <c r="JDZ50" s="31"/>
      <c r="JEA50" s="31"/>
      <c r="JEB50" s="31"/>
      <c r="JEC50" s="31"/>
      <c r="JED50" s="31"/>
      <c r="JEE50" s="31"/>
      <c r="JEF50" s="31"/>
      <c r="JEG50" s="31"/>
      <c r="JEH50" s="31"/>
      <c r="JEI50" s="31"/>
      <c r="JEJ50" s="31"/>
      <c r="JEK50" s="31"/>
      <c r="JEL50" s="31"/>
      <c r="JEM50" s="31"/>
      <c r="JEN50" s="31"/>
      <c r="JEO50" s="31"/>
      <c r="JEP50" s="31"/>
      <c r="JEQ50" s="31"/>
      <c r="JER50" s="31"/>
      <c r="JES50" s="31"/>
      <c r="JET50" s="31"/>
      <c r="JEU50" s="31"/>
      <c r="JEV50" s="31"/>
      <c r="JEW50" s="31"/>
      <c r="JEX50" s="31"/>
      <c r="JEY50" s="31"/>
      <c r="JEZ50" s="31"/>
      <c r="JFA50" s="31"/>
      <c r="JFB50" s="31"/>
      <c r="JFC50" s="31"/>
      <c r="JFD50" s="31"/>
      <c r="JFE50" s="31"/>
      <c r="JFF50" s="31"/>
      <c r="JFG50" s="31"/>
      <c r="JFH50" s="31"/>
      <c r="JFI50" s="31"/>
      <c r="JFJ50" s="31"/>
      <c r="JFK50" s="31"/>
      <c r="JFL50" s="31"/>
      <c r="JFM50" s="31"/>
      <c r="JFN50" s="31"/>
      <c r="JFO50" s="31"/>
      <c r="JFP50" s="31"/>
      <c r="JFQ50" s="31"/>
      <c r="JFR50" s="31"/>
      <c r="JFS50" s="31"/>
      <c r="JFT50" s="31"/>
      <c r="JFU50" s="31"/>
      <c r="JFV50" s="31"/>
      <c r="JFW50" s="31"/>
      <c r="JFX50" s="31"/>
      <c r="JFY50" s="31"/>
      <c r="JFZ50" s="31"/>
      <c r="JGA50" s="31"/>
      <c r="JGB50" s="31"/>
      <c r="JGC50" s="31"/>
      <c r="JGD50" s="31"/>
      <c r="JGE50" s="31"/>
      <c r="JGF50" s="31"/>
      <c r="JGG50" s="31"/>
      <c r="JGH50" s="31"/>
      <c r="JGI50" s="31"/>
      <c r="JGJ50" s="31"/>
      <c r="JGK50" s="31"/>
      <c r="JGL50" s="31"/>
      <c r="JGM50" s="31"/>
      <c r="JGN50" s="31"/>
      <c r="JGO50" s="31"/>
      <c r="JGP50" s="31"/>
      <c r="JGQ50" s="31"/>
      <c r="JGR50" s="31"/>
      <c r="JGS50" s="31"/>
      <c r="JGT50" s="31"/>
      <c r="JGU50" s="31"/>
      <c r="JGV50" s="31"/>
      <c r="JGW50" s="31"/>
      <c r="JGX50" s="31"/>
      <c r="JGY50" s="31"/>
      <c r="JGZ50" s="31"/>
      <c r="JHA50" s="31"/>
      <c r="JHB50" s="31"/>
      <c r="JHC50" s="31"/>
      <c r="JHD50" s="31"/>
      <c r="JHE50" s="31"/>
      <c r="JHF50" s="31"/>
      <c r="JHG50" s="31"/>
      <c r="JHH50" s="31"/>
      <c r="JHI50" s="31"/>
      <c r="JHJ50" s="31"/>
      <c r="JHK50" s="31"/>
      <c r="JHL50" s="31"/>
      <c r="JHM50" s="31"/>
      <c r="JHN50" s="31"/>
      <c r="JHO50" s="31"/>
      <c r="JHP50" s="31"/>
      <c r="JHQ50" s="31"/>
      <c r="JHR50" s="31"/>
      <c r="JHS50" s="31"/>
      <c r="JHT50" s="31"/>
      <c r="JHU50" s="31"/>
      <c r="JHV50" s="31"/>
      <c r="JHW50" s="31"/>
      <c r="JHX50" s="31"/>
      <c r="JHY50" s="31"/>
      <c r="JHZ50" s="31"/>
      <c r="JIA50" s="31"/>
      <c r="JIB50" s="31"/>
      <c r="JIC50" s="31"/>
      <c r="JID50" s="31"/>
      <c r="JIE50" s="31"/>
      <c r="JIF50" s="31"/>
      <c r="JIG50" s="31"/>
      <c r="JIH50" s="31"/>
      <c r="JII50" s="31"/>
      <c r="JIJ50" s="31"/>
      <c r="JIK50" s="31"/>
      <c r="JIL50" s="31"/>
      <c r="JIM50" s="31"/>
      <c r="JIN50" s="31"/>
      <c r="JIO50" s="31"/>
      <c r="JIP50" s="31"/>
      <c r="JIQ50" s="31"/>
      <c r="JIR50" s="31"/>
      <c r="JIS50" s="31"/>
      <c r="JIT50" s="31"/>
      <c r="JIU50" s="31"/>
      <c r="JIV50" s="31"/>
      <c r="JIW50" s="31"/>
      <c r="JIX50" s="31"/>
      <c r="JIY50" s="31"/>
      <c r="JIZ50" s="31"/>
      <c r="JJA50" s="31"/>
      <c r="JJB50" s="31"/>
      <c r="JJC50" s="31"/>
      <c r="JJD50" s="31"/>
      <c r="JJE50" s="31"/>
      <c r="JJF50" s="31"/>
      <c r="JJG50" s="31"/>
      <c r="JJH50" s="31"/>
      <c r="JJI50" s="31"/>
      <c r="JJJ50" s="31"/>
      <c r="JJK50" s="31"/>
      <c r="JJL50" s="31"/>
      <c r="JJM50" s="31"/>
      <c r="JJN50" s="31"/>
      <c r="JJO50" s="31"/>
      <c r="JJP50" s="31"/>
      <c r="JJQ50" s="31"/>
      <c r="JJR50" s="31"/>
      <c r="JJS50" s="31"/>
      <c r="JJT50" s="31"/>
      <c r="JJU50" s="31"/>
      <c r="JJV50" s="31"/>
      <c r="JJW50" s="31"/>
      <c r="JJX50" s="31"/>
      <c r="JJY50" s="31"/>
      <c r="JJZ50" s="31"/>
      <c r="JKA50" s="31"/>
      <c r="JKB50" s="31"/>
      <c r="JKC50" s="31"/>
      <c r="JKD50" s="31"/>
      <c r="JKE50" s="31"/>
      <c r="JKF50" s="31"/>
      <c r="JKG50" s="31"/>
      <c r="JKH50" s="31"/>
      <c r="JKI50" s="31"/>
      <c r="JKJ50" s="31"/>
      <c r="JKK50" s="31"/>
      <c r="JKL50" s="31"/>
      <c r="JKM50" s="31"/>
      <c r="JKN50" s="31"/>
      <c r="JKO50" s="31"/>
      <c r="JKP50" s="31"/>
      <c r="JKQ50" s="31"/>
      <c r="JKR50" s="31"/>
      <c r="JKS50" s="31"/>
      <c r="JKT50" s="31"/>
      <c r="JKU50" s="31"/>
      <c r="JKV50" s="31"/>
      <c r="JKW50" s="31"/>
      <c r="JKX50" s="31"/>
      <c r="JKY50" s="31"/>
      <c r="JKZ50" s="31"/>
      <c r="JLA50" s="31"/>
      <c r="JLB50" s="31"/>
      <c r="JLC50" s="31"/>
      <c r="JLD50" s="31"/>
      <c r="JLE50" s="31"/>
      <c r="JLF50" s="31"/>
      <c r="JLG50" s="31"/>
      <c r="JLH50" s="31"/>
      <c r="JLI50" s="31"/>
      <c r="JLJ50" s="31"/>
      <c r="JLK50" s="31"/>
      <c r="JLL50" s="31"/>
      <c r="JLM50" s="31"/>
      <c r="JLN50" s="31"/>
      <c r="JLO50" s="31"/>
      <c r="JLP50" s="31"/>
      <c r="JLQ50" s="31"/>
      <c r="JLR50" s="31"/>
      <c r="JLS50" s="31"/>
      <c r="JLT50" s="31"/>
      <c r="JLU50" s="31"/>
      <c r="JLV50" s="31"/>
      <c r="JLW50" s="31"/>
      <c r="JLX50" s="31"/>
      <c r="JLY50" s="31"/>
      <c r="JLZ50" s="31"/>
      <c r="JMA50" s="31"/>
      <c r="JMB50" s="31"/>
      <c r="JMC50" s="31"/>
      <c r="JMD50" s="31"/>
      <c r="JME50" s="31"/>
      <c r="JMF50" s="31"/>
      <c r="JMG50" s="31"/>
      <c r="JMH50" s="31"/>
      <c r="JMI50" s="31"/>
      <c r="JMJ50" s="31"/>
      <c r="JMK50" s="31"/>
      <c r="JML50" s="31"/>
      <c r="JMM50" s="31"/>
      <c r="JMN50" s="31"/>
      <c r="JMO50" s="31"/>
      <c r="JMP50" s="31"/>
      <c r="JMQ50" s="31"/>
      <c r="JMR50" s="31"/>
      <c r="JMS50" s="31"/>
      <c r="JMT50" s="31"/>
      <c r="JMU50" s="31"/>
      <c r="JMV50" s="31"/>
      <c r="JMW50" s="31"/>
      <c r="JMX50" s="31"/>
      <c r="JMY50" s="31"/>
      <c r="JMZ50" s="31"/>
      <c r="JNA50" s="31"/>
      <c r="JNB50" s="31"/>
      <c r="JNC50" s="31"/>
      <c r="JND50" s="31"/>
      <c r="JNE50" s="31"/>
      <c r="JNF50" s="31"/>
      <c r="JNG50" s="31"/>
      <c r="JNH50" s="31"/>
      <c r="JNI50" s="31"/>
      <c r="JNJ50" s="31"/>
      <c r="JNK50" s="31"/>
      <c r="JNL50" s="31"/>
      <c r="JNM50" s="31"/>
      <c r="JNN50" s="31"/>
      <c r="JNO50" s="31"/>
      <c r="JNP50" s="31"/>
      <c r="JNQ50" s="31"/>
      <c r="JNR50" s="31"/>
      <c r="JNS50" s="31"/>
      <c r="JNT50" s="31"/>
      <c r="JNU50" s="31"/>
      <c r="JNV50" s="31"/>
      <c r="JNW50" s="31"/>
      <c r="JNX50" s="31"/>
      <c r="JNY50" s="31"/>
      <c r="JNZ50" s="31"/>
      <c r="JOA50" s="31"/>
      <c r="JOB50" s="31"/>
      <c r="JOC50" s="31"/>
      <c r="JOD50" s="31"/>
      <c r="JOE50" s="31"/>
      <c r="JOF50" s="31"/>
      <c r="JOG50" s="31"/>
      <c r="JOH50" s="31"/>
      <c r="JOI50" s="31"/>
      <c r="JOJ50" s="31"/>
      <c r="JOK50" s="31"/>
      <c r="JOL50" s="31"/>
      <c r="JOM50" s="31"/>
      <c r="JON50" s="31"/>
      <c r="JOO50" s="31"/>
      <c r="JOP50" s="31"/>
      <c r="JOQ50" s="31"/>
      <c r="JOR50" s="31"/>
      <c r="JOS50" s="31"/>
      <c r="JOT50" s="31"/>
      <c r="JOU50" s="31"/>
      <c r="JOV50" s="31"/>
      <c r="JOW50" s="31"/>
      <c r="JOX50" s="31"/>
      <c r="JOY50" s="31"/>
      <c r="JOZ50" s="31"/>
      <c r="JPA50" s="31"/>
      <c r="JPB50" s="31"/>
      <c r="JPC50" s="31"/>
      <c r="JPD50" s="31"/>
      <c r="JPE50" s="31"/>
      <c r="JPF50" s="31"/>
      <c r="JPG50" s="31"/>
      <c r="JPH50" s="31"/>
      <c r="JPI50" s="31"/>
      <c r="JPJ50" s="31"/>
      <c r="JPK50" s="31"/>
      <c r="JPL50" s="31"/>
      <c r="JPM50" s="31"/>
      <c r="JPN50" s="31"/>
      <c r="JPO50" s="31"/>
      <c r="JPP50" s="31"/>
      <c r="JPQ50" s="31"/>
      <c r="JPR50" s="31"/>
      <c r="JPS50" s="31"/>
      <c r="JPT50" s="31"/>
      <c r="JPU50" s="31"/>
      <c r="JPV50" s="31"/>
      <c r="JPW50" s="31"/>
      <c r="JPX50" s="31"/>
      <c r="JPY50" s="31"/>
      <c r="JPZ50" s="31"/>
      <c r="JQA50" s="31"/>
      <c r="JQB50" s="31"/>
      <c r="JQC50" s="31"/>
      <c r="JQD50" s="31"/>
      <c r="JQE50" s="31"/>
      <c r="JQF50" s="31"/>
      <c r="JQG50" s="31"/>
      <c r="JQH50" s="31"/>
      <c r="JQI50" s="31"/>
      <c r="JQJ50" s="31"/>
      <c r="JQK50" s="31"/>
      <c r="JQL50" s="31"/>
      <c r="JQM50" s="31"/>
      <c r="JQN50" s="31"/>
      <c r="JQO50" s="31"/>
      <c r="JQP50" s="31"/>
      <c r="JQQ50" s="31"/>
      <c r="JQR50" s="31"/>
      <c r="JQS50" s="31"/>
      <c r="JQT50" s="31"/>
      <c r="JQU50" s="31"/>
      <c r="JQV50" s="31"/>
      <c r="JQW50" s="31"/>
      <c r="JQX50" s="31"/>
      <c r="JQY50" s="31"/>
      <c r="JQZ50" s="31"/>
      <c r="JRA50" s="31"/>
      <c r="JRB50" s="31"/>
      <c r="JRC50" s="31"/>
      <c r="JRD50" s="31"/>
      <c r="JRE50" s="31"/>
      <c r="JRF50" s="31"/>
      <c r="JRG50" s="31"/>
      <c r="JRH50" s="31"/>
      <c r="JRI50" s="31"/>
      <c r="JRJ50" s="31"/>
      <c r="JRK50" s="31"/>
      <c r="JRL50" s="31"/>
      <c r="JRM50" s="31"/>
      <c r="JRN50" s="31"/>
      <c r="JRO50" s="31"/>
      <c r="JRP50" s="31"/>
      <c r="JRQ50" s="31"/>
      <c r="JRR50" s="31"/>
      <c r="JRS50" s="31"/>
      <c r="JRT50" s="31"/>
      <c r="JRU50" s="31"/>
      <c r="JRV50" s="31"/>
      <c r="JRW50" s="31"/>
      <c r="JRX50" s="31"/>
      <c r="JRY50" s="31"/>
      <c r="JRZ50" s="31"/>
      <c r="JSA50" s="31"/>
      <c r="JSB50" s="31"/>
      <c r="JSC50" s="31"/>
      <c r="JSD50" s="31"/>
      <c r="JSE50" s="31"/>
      <c r="JSF50" s="31"/>
      <c r="JSG50" s="31"/>
      <c r="JSH50" s="31"/>
      <c r="JSI50" s="31"/>
      <c r="JSJ50" s="31"/>
      <c r="JSK50" s="31"/>
      <c r="JSL50" s="31"/>
      <c r="JSM50" s="31"/>
      <c r="JSN50" s="31"/>
      <c r="JSO50" s="31"/>
      <c r="JSP50" s="31"/>
      <c r="JSQ50" s="31"/>
      <c r="JSR50" s="31"/>
      <c r="JSS50" s="31"/>
      <c r="JST50" s="31"/>
      <c r="JSU50" s="31"/>
      <c r="JSV50" s="31"/>
      <c r="JSW50" s="31"/>
      <c r="JSX50" s="31"/>
      <c r="JSY50" s="31"/>
      <c r="JSZ50" s="31"/>
      <c r="JTA50" s="31"/>
      <c r="JTB50" s="31"/>
      <c r="JTC50" s="31"/>
      <c r="JTD50" s="31"/>
      <c r="JTE50" s="31"/>
      <c r="JTF50" s="31"/>
      <c r="JTG50" s="31"/>
      <c r="JTH50" s="31"/>
      <c r="JTI50" s="31"/>
      <c r="JTJ50" s="31"/>
      <c r="JTK50" s="31"/>
      <c r="JTL50" s="31"/>
      <c r="JTM50" s="31"/>
      <c r="JTN50" s="31"/>
      <c r="JTO50" s="31"/>
      <c r="JTP50" s="31"/>
      <c r="JTQ50" s="31"/>
      <c r="JTR50" s="31"/>
      <c r="JTS50" s="31"/>
      <c r="JTT50" s="31"/>
      <c r="JTU50" s="31"/>
      <c r="JTV50" s="31"/>
      <c r="JTW50" s="31"/>
      <c r="JTX50" s="31"/>
      <c r="JTY50" s="31"/>
      <c r="JTZ50" s="31"/>
      <c r="JUA50" s="31"/>
      <c r="JUB50" s="31"/>
      <c r="JUC50" s="31"/>
      <c r="JUD50" s="31"/>
      <c r="JUE50" s="31"/>
      <c r="JUF50" s="31"/>
      <c r="JUG50" s="31"/>
      <c r="JUH50" s="31"/>
      <c r="JUI50" s="31"/>
      <c r="JUJ50" s="31"/>
      <c r="JUK50" s="31"/>
      <c r="JUL50" s="31"/>
      <c r="JUM50" s="31"/>
      <c r="JUN50" s="31"/>
      <c r="JUO50" s="31"/>
      <c r="JUP50" s="31"/>
      <c r="JUQ50" s="31"/>
      <c r="JUR50" s="31"/>
      <c r="JUS50" s="31"/>
      <c r="JUT50" s="31"/>
      <c r="JUU50" s="31"/>
      <c r="JUV50" s="31"/>
      <c r="JUW50" s="31"/>
      <c r="JUX50" s="31"/>
      <c r="JUY50" s="31"/>
      <c r="JUZ50" s="31"/>
      <c r="JVA50" s="31"/>
      <c r="JVB50" s="31"/>
      <c r="JVC50" s="31"/>
      <c r="JVD50" s="31"/>
      <c r="JVE50" s="31"/>
      <c r="JVF50" s="31"/>
      <c r="JVG50" s="31"/>
      <c r="JVH50" s="31"/>
      <c r="JVI50" s="31"/>
      <c r="JVJ50" s="31"/>
      <c r="JVK50" s="31"/>
      <c r="JVL50" s="31"/>
      <c r="JVM50" s="31"/>
      <c r="JVN50" s="31"/>
      <c r="JVO50" s="31"/>
      <c r="JVP50" s="31"/>
      <c r="JVQ50" s="31"/>
      <c r="JVR50" s="31"/>
      <c r="JVS50" s="31"/>
      <c r="JVT50" s="31"/>
      <c r="JVU50" s="31"/>
      <c r="JVV50" s="31"/>
      <c r="JVW50" s="31"/>
      <c r="JVX50" s="31"/>
      <c r="JVY50" s="31"/>
      <c r="JVZ50" s="31"/>
      <c r="JWA50" s="31"/>
      <c r="JWB50" s="31"/>
      <c r="JWC50" s="31"/>
      <c r="JWD50" s="31"/>
      <c r="JWE50" s="31"/>
      <c r="JWF50" s="31"/>
      <c r="JWG50" s="31"/>
      <c r="JWH50" s="31"/>
      <c r="JWI50" s="31"/>
      <c r="JWJ50" s="31"/>
      <c r="JWK50" s="31"/>
      <c r="JWL50" s="31"/>
      <c r="JWM50" s="31"/>
      <c r="JWN50" s="31"/>
      <c r="JWO50" s="31"/>
      <c r="JWP50" s="31"/>
      <c r="JWQ50" s="31"/>
      <c r="JWR50" s="31"/>
      <c r="JWS50" s="31"/>
      <c r="JWT50" s="31"/>
      <c r="JWU50" s="31"/>
      <c r="JWV50" s="31"/>
      <c r="JWW50" s="31"/>
      <c r="JWX50" s="31"/>
      <c r="JWY50" s="31"/>
      <c r="JWZ50" s="31"/>
      <c r="JXA50" s="31"/>
      <c r="JXB50" s="31"/>
      <c r="JXC50" s="31"/>
      <c r="JXD50" s="31"/>
      <c r="JXE50" s="31"/>
      <c r="JXF50" s="31"/>
      <c r="JXG50" s="31"/>
      <c r="JXH50" s="31"/>
      <c r="JXI50" s="31"/>
      <c r="JXJ50" s="31"/>
      <c r="JXK50" s="31"/>
      <c r="JXL50" s="31"/>
      <c r="JXM50" s="31"/>
      <c r="JXN50" s="31"/>
      <c r="JXO50" s="31"/>
      <c r="JXP50" s="31"/>
      <c r="JXQ50" s="31"/>
      <c r="JXR50" s="31"/>
      <c r="JXS50" s="31"/>
      <c r="JXT50" s="31"/>
      <c r="JXU50" s="31"/>
      <c r="JXV50" s="31"/>
      <c r="JXW50" s="31"/>
      <c r="JXX50" s="31"/>
      <c r="JXY50" s="31"/>
      <c r="JXZ50" s="31"/>
      <c r="JYA50" s="31"/>
      <c r="JYB50" s="31"/>
      <c r="JYC50" s="31"/>
      <c r="JYD50" s="31"/>
      <c r="JYE50" s="31"/>
      <c r="JYF50" s="31"/>
      <c r="JYG50" s="31"/>
      <c r="JYH50" s="31"/>
      <c r="JYI50" s="31"/>
      <c r="JYJ50" s="31"/>
      <c r="JYK50" s="31"/>
      <c r="JYL50" s="31"/>
      <c r="JYM50" s="31"/>
      <c r="JYN50" s="31"/>
      <c r="JYO50" s="31"/>
      <c r="JYP50" s="31"/>
      <c r="JYQ50" s="31"/>
      <c r="JYR50" s="31"/>
      <c r="JYS50" s="31"/>
      <c r="JYT50" s="31"/>
      <c r="JYU50" s="31"/>
      <c r="JYV50" s="31"/>
      <c r="JYW50" s="31"/>
      <c r="JYX50" s="31"/>
      <c r="JYY50" s="31"/>
      <c r="JYZ50" s="31"/>
      <c r="JZA50" s="31"/>
      <c r="JZB50" s="31"/>
      <c r="JZC50" s="31"/>
      <c r="JZD50" s="31"/>
      <c r="JZE50" s="31"/>
      <c r="JZF50" s="31"/>
      <c r="JZG50" s="31"/>
      <c r="JZH50" s="31"/>
      <c r="JZI50" s="31"/>
      <c r="JZJ50" s="31"/>
      <c r="JZK50" s="31"/>
      <c r="JZL50" s="31"/>
      <c r="JZM50" s="31"/>
      <c r="JZN50" s="31"/>
      <c r="JZO50" s="31"/>
      <c r="JZP50" s="31"/>
      <c r="JZQ50" s="31"/>
      <c r="JZR50" s="31"/>
      <c r="JZS50" s="31"/>
      <c r="JZT50" s="31"/>
      <c r="JZU50" s="31"/>
      <c r="JZV50" s="31"/>
      <c r="JZW50" s="31"/>
      <c r="JZX50" s="31"/>
      <c r="JZY50" s="31"/>
      <c r="JZZ50" s="31"/>
      <c r="KAA50" s="31"/>
      <c r="KAB50" s="31"/>
      <c r="KAC50" s="31"/>
      <c r="KAD50" s="31"/>
      <c r="KAE50" s="31"/>
      <c r="KAF50" s="31"/>
      <c r="KAG50" s="31"/>
      <c r="KAH50" s="31"/>
      <c r="KAI50" s="31"/>
      <c r="KAJ50" s="31"/>
      <c r="KAK50" s="31"/>
      <c r="KAL50" s="31"/>
      <c r="KAM50" s="31"/>
      <c r="KAN50" s="31"/>
      <c r="KAO50" s="31"/>
      <c r="KAP50" s="31"/>
      <c r="KAQ50" s="31"/>
      <c r="KAR50" s="31"/>
      <c r="KAS50" s="31"/>
      <c r="KAT50" s="31"/>
      <c r="KAU50" s="31"/>
      <c r="KAV50" s="31"/>
      <c r="KAW50" s="31"/>
      <c r="KAX50" s="31"/>
      <c r="KAY50" s="31"/>
      <c r="KAZ50" s="31"/>
      <c r="KBA50" s="31"/>
      <c r="KBB50" s="31"/>
      <c r="KBC50" s="31"/>
      <c r="KBD50" s="31"/>
      <c r="KBE50" s="31"/>
      <c r="KBF50" s="31"/>
      <c r="KBG50" s="31"/>
      <c r="KBH50" s="31"/>
      <c r="KBI50" s="31"/>
      <c r="KBJ50" s="31"/>
      <c r="KBK50" s="31"/>
      <c r="KBL50" s="31"/>
      <c r="KBM50" s="31"/>
      <c r="KBN50" s="31"/>
      <c r="KBO50" s="31"/>
      <c r="KBP50" s="31"/>
      <c r="KBQ50" s="31"/>
      <c r="KBR50" s="31"/>
      <c r="KBS50" s="31"/>
      <c r="KBT50" s="31"/>
      <c r="KBU50" s="31"/>
      <c r="KBV50" s="31"/>
      <c r="KBW50" s="31"/>
      <c r="KBX50" s="31"/>
      <c r="KBY50" s="31"/>
      <c r="KBZ50" s="31"/>
      <c r="KCA50" s="31"/>
      <c r="KCB50" s="31"/>
      <c r="KCC50" s="31"/>
      <c r="KCD50" s="31"/>
      <c r="KCE50" s="31"/>
      <c r="KCF50" s="31"/>
      <c r="KCG50" s="31"/>
      <c r="KCH50" s="31"/>
      <c r="KCI50" s="31"/>
      <c r="KCJ50" s="31"/>
      <c r="KCK50" s="31"/>
      <c r="KCL50" s="31"/>
      <c r="KCM50" s="31"/>
      <c r="KCN50" s="31"/>
      <c r="KCO50" s="31"/>
      <c r="KCP50" s="31"/>
      <c r="KCQ50" s="31"/>
      <c r="KCR50" s="31"/>
      <c r="KCS50" s="31"/>
      <c r="KCT50" s="31"/>
      <c r="KCU50" s="31"/>
      <c r="KCV50" s="31"/>
      <c r="KCW50" s="31"/>
      <c r="KCX50" s="31"/>
      <c r="KCY50" s="31"/>
      <c r="KCZ50" s="31"/>
      <c r="KDA50" s="31"/>
      <c r="KDB50" s="31"/>
      <c r="KDC50" s="31"/>
      <c r="KDD50" s="31"/>
      <c r="KDE50" s="31"/>
      <c r="KDF50" s="31"/>
      <c r="KDG50" s="31"/>
      <c r="KDH50" s="31"/>
      <c r="KDI50" s="31"/>
      <c r="KDJ50" s="31"/>
      <c r="KDK50" s="31"/>
      <c r="KDL50" s="31"/>
      <c r="KDM50" s="31"/>
      <c r="KDN50" s="31"/>
      <c r="KDO50" s="31"/>
      <c r="KDP50" s="31"/>
      <c r="KDQ50" s="31"/>
      <c r="KDR50" s="31"/>
      <c r="KDS50" s="31"/>
      <c r="KDT50" s="31"/>
      <c r="KDU50" s="31"/>
      <c r="KDV50" s="31"/>
      <c r="KDW50" s="31"/>
      <c r="KDX50" s="31"/>
      <c r="KDY50" s="31"/>
      <c r="KDZ50" s="31"/>
      <c r="KEA50" s="31"/>
      <c r="KEB50" s="31"/>
      <c r="KEC50" s="31"/>
      <c r="KED50" s="31"/>
      <c r="KEE50" s="31"/>
      <c r="KEF50" s="31"/>
      <c r="KEG50" s="31"/>
      <c r="KEH50" s="31"/>
      <c r="KEI50" s="31"/>
      <c r="KEJ50" s="31"/>
      <c r="KEK50" s="31"/>
      <c r="KEL50" s="31"/>
      <c r="KEM50" s="31"/>
      <c r="KEN50" s="31"/>
      <c r="KEO50" s="31"/>
      <c r="KEP50" s="31"/>
      <c r="KEQ50" s="31"/>
      <c r="KER50" s="31"/>
      <c r="KES50" s="31"/>
      <c r="KET50" s="31"/>
      <c r="KEU50" s="31"/>
      <c r="KEV50" s="31"/>
      <c r="KEW50" s="31"/>
      <c r="KEX50" s="31"/>
      <c r="KEY50" s="31"/>
      <c r="KEZ50" s="31"/>
      <c r="KFA50" s="31"/>
      <c r="KFB50" s="31"/>
      <c r="KFC50" s="31"/>
      <c r="KFD50" s="31"/>
      <c r="KFE50" s="31"/>
      <c r="KFF50" s="31"/>
      <c r="KFG50" s="31"/>
      <c r="KFH50" s="31"/>
      <c r="KFI50" s="31"/>
      <c r="KFJ50" s="31"/>
      <c r="KFK50" s="31"/>
      <c r="KFL50" s="31"/>
      <c r="KFM50" s="31"/>
      <c r="KFN50" s="31"/>
      <c r="KFO50" s="31"/>
      <c r="KFP50" s="31"/>
      <c r="KFQ50" s="31"/>
      <c r="KFR50" s="31"/>
      <c r="KFS50" s="31"/>
      <c r="KFT50" s="31"/>
      <c r="KFU50" s="31"/>
      <c r="KFV50" s="31"/>
      <c r="KFW50" s="31"/>
      <c r="KFX50" s="31"/>
      <c r="KFY50" s="31"/>
      <c r="KFZ50" s="31"/>
      <c r="KGA50" s="31"/>
      <c r="KGB50" s="31"/>
      <c r="KGC50" s="31"/>
      <c r="KGD50" s="31"/>
      <c r="KGE50" s="31"/>
      <c r="KGF50" s="31"/>
      <c r="KGG50" s="31"/>
      <c r="KGH50" s="31"/>
      <c r="KGI50" s="31"/>
      <c r="KGJ50" s="31"/>
      <c r="KGK50" s="31"/>
      <c r="KGL50" s="31"/>
      <c r="KGM50" s="31"/>
      <c r="KGN50" s="31"/>
      <c r="KGO50" s="31"/>
      <c r="KGP50" s="31"/>
      <c r="KGQ50" s="31"/>
      <c r="KGR50" s="31"/>
      <c r="KGS50" s="31"/>
      <c r="KGT50" s="31"/>
      <c r="KGU50" s="31"/>
      <c r="KGV50" s="31"/>
      <c r="KGW50" s="31"/>
      <c r="KGX50" s="31"/>
      <c r="KGY50" s="31"/>
      <c r="KGZ50" s="31"/>
      <c r="KHA50" s="31"/>
      <c r="KHB50" s="31"/>
      <c r="KHC50" s="31"/>
      <c r="KHD50" s="31"/>
      <c r="KHE50" s="31"/>
      <c r="KHF50" s="31"/>
      <c r="KHG50" s="31"/>
      <c r="KHH50" s="31"/>
      <c r="KHI50" s="31"/>
      <c r="KHJ50" s="31"/>
      <c r="KHK50" s="31"/>
      <c r="KHL50" s="31"/>
      <c r="KHM50" s="31"/>
      <c r="KHN50" s="31"/>
      <c r="KHO50" s="31"/>
      <c r="KHP50" s="31"/>
      <c r="KHQ50" s="31"/>
      <c r="KHR50" s="31"/>
      <c r="KHS50" s="31"/>
      <c r="KHT50" s="31"/>
      <c r="KHU50" s="31"/>
      <c r="KHV50" s="31"/>
      <c r="KHW50" s="31"/>
      <c r="KHX50" s="31"/>
      <c r="KHY50" s="31"/>
      <c r="KHZ50" s="31"/>
      <c r="KIA50" s="31"/>
      <c r="KIB50" s="31"/>
      <c r="KIC50" s="31"/>
      <c r="KID50" s="31"/>
      <c r="KIE50" s="31"/>
      <c r="KIF50" s="31"/>
      <c r="KIG50" s="31"/>
      <c r="KIH50" s="31"/>
      <c r="KII50" s="31"/>
      <c r="KIJ50" s="31"/>
      <c r="KIK50" s="31"/>
      <c r="KIL50" s="31"/>
      <c r="KIM50" s="31"/>
      <c r="KIN50" s="31"/>
      <c r="KIO50" s="31"/>
      <c r="KIP50" s="31"/>
      <c r="KIQ50" s="31"/>
      <c r="KIR50" s="31"/>
      <c r="KIS50" s="31"/>
      <c r="KIT50" s="31"/>
      <c r="KIU50" s="31"/>
      <c r="KIV50" s="31"/>
      <c r="KIW50" s="31"/>
      <c r="KIX50" s="31"/>
      <c r="KIY50" s="31"/>
      <c r="KIZ50" s="31"/>
      <c r="KJA50" s="31"/>
      <c r="KJB50" s="31"/>
      <c r="KJC50" s="31"/>
      <c r="KJD50" s="31"/>
      <c r="KJE50" s="31"/>
      <c r="KJF50" s="31"/>
      <c r="KJG50" s="31"/>
      <c r="KJH50" s="31"/>
      <c r="KJI50" s="31"/>
      <c r="KJJ50" s="31"/>
      <c r="KJK50" s="31"/>
      <c r="KJL50" s="31"/>
      <c r="KJM50" s="31"/>
      <c r="KJN50" s="31"/>
      <c r="KJO50" s="31"/>
      <c r="KJP50" s="31"/>
      <c r="KJQ50" s="31"/>
      <c r="KJR50" s="31"/>
      <c r="KJS50" s="31"/>
      <c r="KJT50" s="31"/>
      <c r="KJU50" s="31"/>
      <c r="KJV50" s="31"/>
      <c r="KJW50" s="31"/>
      <c r="KJX50" s="31"/>
      <c r="KJY50" s="31"/>
      <c r="KJZ50" s="31"/>
      <c r="KKA50" s="31"/>
      <c r="KKB50" s="31"/>
      <c r="KKC50" s="31"/>
      <c r="KKD50" s="31"/>
      <c r="KKE50" s="31"/>
      <c r="KKF50" s="31"/>
      <c r="KKG50" s="31"/>
      <c r="KKH50" s="31"/>
      <c r="KKI50" s="31"/>
      <c r="KKJ50" s="31"/>
      <c r="KKK50" s="31"/>
      <c r="KKL50" s="31"/>
      <c r="KKM50" s="31"/>
      <c r="KKN50" s="31"/>
      <c r="KKO50" s="31"/>
      <c r="KKP50" s="31"/>
      <c r="KKQ50" s="31"/>
      <c r="KKR50" s="31"/>
      <c r="KKS50" s="31"/>
      <c r="KKT50" s="31"/>
      <c r="KKU50" s="31"/>
      <c r="KKV50" s="31"/>
      <c r="KKW50" s="31"/>
      <c r="KKX50" s="31"/>
      <c r="KKY50" s="31"/>
      <c r="KKZ50" s="31"/>
      <c r="KLA50" s="31"/>
      <c r="KLB50" s="31"/>
      <c r="KLC50" s="31"/>
      <c r="KLD50" s="31"/>
      <c r="KLE50" s="31"/>
      <c r="KLF50" s="31"/>
      <c r="KLG50" s="31"/>
      <c r="KLH50" s="31"/>
      <c r="KLI50" s="31"/>
      <c r="KLJ50" s="31"/>
      <c r="KLK50" s="31"/>
      <c r="KLL50" s="31"/>
      <c r="KLM50" s="31"/>
      <c r="KLN50" s="31"/>
      <c r="KLO50" s="31"/>
      <c r="KLP50" s="31"/>
      <c r="KLQ50" s="31"/>
      <c r="KLR50" s="31"/>
      <c r="KLS50" s="31"/>
      <c r="KLT50" s="31"/>
      <c r="KLU50" s="31"/>
      <c r="KLV50" s="31"/>
      <c r="KLW50" s="31"/>
      <c r="KLX50" s="31"/>
      <c r="KLY50" s="31"/>
      <c r="KLZ50" s="31"/>
      <c r="KMA50" s="31"/>
      <c r="KMB50" s="31"/>
      <c r="KMC50" s="31"/>
      <c r="KMD50" s="31"/>
      <c r="KME50" s="31"/>
      <c r="KMF50" s="31"/>
      <c r="KMG50" s="31"/>
      <c r="KMH50" s="31"/>
      <c r="KMI50" s="31"/>
      <c r="KMJ50" s="31"/>
      <c r="KMK50" s="31"/>
      <c r="KML50" s="31"/>
      <c r="KMM50" s="31"/>
      <c r="KMN50" s="31"/>
      <c r="KMO50" s="31"/>
      <c r="KMP50" s="31"/>
      <c r="KMQ50" s="31"/>
      <c r="KMR50" s="31"/>
      <c r="KMS50" s="31"/>
      <c r="KMT50" s="31"/>
      <c r="KMU50" s="31"/>
      <c r="KMV50" s="31"/>
      <c r="KMW50" s="31"/>
      <c r="KMX50" s="31"/>
      <c r="KMY50" s="31"/>
      <c r="KMZ50" s="31"/>
      <c r="KNA50" s="31"/>
      <c r="KNB50" s="31"/>
      <c r="KNC50" s="31"/>
      <c r="KND50" s="31"/>
      <c r="KNE50" s="31"/>
      <c r="KNF50" s="31"/>
      <c r="KNG50" s="31"/>
      <c r="KNH50" s="31"/>
      <c r="KNI50" s="31"/>
      <c r="KNJ50" s="31"/>
      <c r="KNK50" s="31"/>
      <c r="KNL50" s="31"/>
      <c r="KNM50" s="31"/>
      <c r="KNN50" s="31"/>
      <c r="KNO50" s="31"/>
      <c r="KNP50" s="31"/>
      <c r="KNQ50" s="31"/>
      <c r="KNR50" s="31"/>
      <c r="KNS50" s="31"/>
      <c r="KNT50" s="31"/>
      <c r="KNU50" s="31"/>
      <c r="KNV50" s="31"/>
      <c r="KNW50" s="31"/>
      <c r="KNX50" s="31"/>
      <c r="KNY50" s="31"/>
      <c r="KNZ50" s="31"/>
      <c r="KOA50" s="31"/>
      <c r="KOB50" s="31"/>
      <c r="KOC50" s="31"/>
      <c r="KOD50" s="31"/>
      <c r="KOE50" s="31"/>
      <c r="KOF50" s="31"/>
      <c r="KOG50" s="31"/>
      <c r="KOH50" s="31"/>
      <c r="KOI50" s="31"/>
      <c r="KOJ50" s="31"/>
      <c r="KOK50" s="31"/>
      <c r="KOL50" s="31"/>
      <c r="KOM50" s="31"/>
      <c r="KON50" s="31"/>
      <c r="KOO50" s="31"/>
      <c r="KOP50" s="31"/>
      <c r="KOQ50" s="31"/>
      <c r="KOR50" s="31"/>
      <c r="KOS50" s="31"/>
      <c r="KOT50" s="31"/>
      <c r="KOU50" s="31"/>
      <c r="KOV50" s="31"/>
      <c r="KOW50" s="31"/>
      <c r="KOX50" s="31"/>
      <c r="KOY50" s="31"/>
      <c r="KOZ50" s="31"/>
      <c r="KPA50" s="31"/>
      <c r="KPB50" s="31"/>
      <c r="KPC50" s="31"/>
      <c r="KPD50" s="31"/>
      <c r="KPE50" s="31"/>
      <c r="KPF50" s="31"/>
      <c r="KPG50" s="31"/>
      <c r="KPH50" s="31"/>
      <c r="KPI50" s="31"/>
      <c r="KPJ50" s="31"/>
      <c r="KPK50" s="31"/>
      <c r="KPL50" s="31"/>
      <c r="KPM50" s="31"/>
      <c r="KPN50" s="31"/>
      <c r="KPO50" s="31"/>
      <c r="KPP50" s="31"/>
      <c r="KPQ50" s="31"/>
      <c r="KPR50" s="31"/>
      <c r="KPS50" s="31"/>
      <c r="KPT50" s="31"/>
      <c r="KPU50" s="31"/>
      <c r="KPV50" s="31"/>
      <c r="KPW50" s="31"/>
      <c r="KPX50" s="31"/>
      <c r="KPY50" s="31"/>
      <c r="KPZ50" s="31"/>
      <c r="KQA50" s="31"/>
      <c r="KQB50" s="31"/>
      <c r="KQC50" s="31"/>
      <c r="KQD50" s="31"/>
      <c r="KQE50" s="31"/>
      <c r="KQF50" s="31"/>
      <c r="KQG50" s="31"/>
      <c r="KQH50" s="31"/>
      <c r="KQI50" s="31"/>
      <c r="KQJ50" s="31"/>
      <c r="KQK50" s="31"/>
      <c r="KQL50" s="31"/>
      <c r="KQM50" s="31"/>
      <c r="KQN50" s="31"/>
      <c r="KQO50" s="31"/>
      <c r="KQP50" s="31"/>
      <c r="KQQ50" s="31"/>
      <c r="KQR50" s="31"/>
      <c r="KQS50" s="31"/>
      <c r="KQT50" s="31"/>
      <c r="KQU50" s="31"/>
      <c r="KQV50" s="31"/>
      <c r="KQW50" s="31"/>
      <c r="KQX50" s="31"/>
      <c r="KQY50" s="31"/>
      <c r="KQZ50" s="31"/>
      <c r="KRA50" s="31"/>
      <c r="KRB50" s="31"/>
      <c r="KRC50" s="31"/>
      <c r="KRD50" s="31"/>
      <c r="KRE50" s="31"/>
      <c r="KRF50" s="31"/>
      <c r="KRG50" s="31"/>
      <c r="KRH50" s="31"/>
      <c r="KRI50" s="31"/>
      <c r="KRJ50" s="31"/>
      <c r="KRK50" s="31"/>
      <c r="KRL50" s="31"/>
      <c r="KRM50" s="31"/>
      <c r="KRN50" s="31"/>
      <c r="KRO50" s="31"/>
      <c r="KRP50" s="31"/>
      <c r="KRQ50" s="31"/>
      <c r="KRR50" s="31"/>
      <c r="KRS50" s="31"/>
      <c r="KRT50" s="31"/>
      <c r="KRU50" s="31"/>
      <c r="KRV50" s="31"/>
      <c r="KRW50" s="31"/>
      <c r="KRX50" s="31"/>
      <c r="KRY50" s="31"/>
      <c r="KRZ50" s="31"/>
      <c r="KSA50" s="31"/>
      <c r="KSB50" s="31"/>
      <c r="KSC50" s="31"/>
      <c r="KSD50" s="31"/>
      <c r="KSE50" s="31"/>
      <c r="KSF50" s="31"/>
      <c r="KSG50" s="31"/>
      <c r="KSH50" s="31"/>
      <c r="KSI50" s="31"/>
      <c r="KSJ50" s="31"/>
      <c r="KSK50" s="31"/>
      <c r="KSL50" s="31"/>
      <c r="KSM50" s="31"/>
      <c r="KSN50" s="31"/>
      <c r="KSO50" s="31"/>
      <c r="KSP50" s="31"/>
      <c r="KSQ50" s="31"/>
      <c r="KSR50" s="31"/>
      <c r="KSS50" s="31"/>
      <c r="KST50" s="31"/>
      <c r="KSU50" s="31"/>
      <c r="KSV50" s="31"/>
      <c r="KSW50" s="31"/>
      <c r="KSX50" s="31"/>
      <c r="KSY50" s="31"/>
      <c r="KSZ50" s="31"/>
      <c r="KTA50" s="31"/>
      <c r="KTB50" s="31"/>
      <c r="KTC50" s="31"/>
      <c r="KTD50" s="31"/>
      <c r="KTE50" s="31"/>
      <c r="KTF50" s="31"/>
      <c r="KTG50" s="31"/>
      <c r="KTH50" s="31"/>
      <c r="KTI50" s="31"/>
      <c r="KTJ50" s="31"/>
      <c r="KTK50" s="31"/>
      <c r="KTL50" s="31"/>
      <c r="KTM50" s="31"/>
      <c r="KTN50" s="31"/>
      <c r="KTO50" s="31"/>
      <c r="KTP50" s="31"/>
      <c r="KTQ50" s="31"/>
      <c r="KTR50" s="31"/>
      <c r="KTS50" s="31"/>
      <c r="KTT50" s="31"/>
      <c r="KTU50" s="31"/>
      <c r="KTV50" s="31"/>
      <c r="KTW50" s="31"/>
      <c r="KTX50" s="31"/>
      <c r="KTY50" s="31"/>
      <c r="KTZ50" s="31"/>
      <c r="KUA50" s="31"/>
      <c r="KUB50" s="31"/>
      <c r="KUC50" s="31"/>
      <c r="KUD50" s="31"/>
      <c r="KUE50" s="31"/>
      <c r="KUF50" s="31"/>
      <c r="KUG50" s="31"/>
      <c r="KUH50" s="31"/>
      <c r="KUI50" s="31"/>
      <c r="KUJ50" s="31"/>
      <c r="KUK50" s="31"/>
      <c r="KUL50" s="31"/>
      <c r="KUM50" s="31"/>
      <c r="KUN50" s="31"/>
      <c r="KUO50" s="31"/>
      <c r="KUP50" s="31"/>
      <c r="KUQ50" s="31"/>
      <c r="KUR50" s="31"/>
      <c r="KUS50" s="31"/>
      <c r="KUT50" s="31"/>
      <c r="KUU50" s="31"/>
      <c r="KUV50" s="31"/>
      <c r="KUW50" s="31"/>
      <c r="KUX50" s="31"/>
      <c r="KUY50" s="31"/>
      <c r="KUZ50" s="31"/>
      <c r="KVA50" s="31"/>
      <c r="KVB50" s="31"/>
      <c r="KVC50" s="31"/>
      <c r="KVD50" s="31"/>
      <c r="KVE50" s="31"/>
      <c r="KVF50" s="31"/>
      <c r="KVG50" s="31"/>
      <c r="KVH50" s="31"/>
      <c r="KVI50" s="31"/>
      <c r="KVJ50" s="31"/>
      <c r="KVK50" s="31"/>
      <c r="KVL50" s="31"/>
      <c r="KVM50" s="31"/>
      <c r="KVN50" s="31"/>
      <c r="KVO50" s="31"/>
      <c r="KVP50" s="31"/>
      <c r="KVQ50" s="31"/>
      <c r="KVR50" s="31"/>
      <c r="KVS50" s="31"/>
      <c r="KVT50" s="31"/>
      <c r="KVU50" s="31"/>
      <c r="KVV50" s="31"/>
      <c r="KVW50" s="31"/>
      <c r="KVX50" s="31"/>
      <c r="KVY50" s="31"/>
      <c r="KVZ50" s="31"/>
      <c r="KWA50" s="31"/>
      <c r="KWB50" s="31"/>
      <c r="KWC50" s="31"/>
      <c r="KWD50" s="31"/>
      <c r="KWE50" s="31"/>
      <c r="KWF50" s="31"/>
      <c r="KWG50" s="31"/>
      <c r="KWH50" s="31"/>
      <c r="KWI50" s="31"/>
      <c r="KWJ50" s="31"/>
      <c r="KWK50" s="31"/>
      <c r="KWL50" s="31"/>
      <c r="KWM50" s="31"/>
      <c r="KWN50" s="31"/>
      <c r="KWO50" s="31"/>
      <c r="KWP50" s="31"/>
      <c r="KWQ50" s="31"/>
      <c r="KWR50" s="31"/>
      <c r="KWS50" s="31"/>
      <c r="KWT50" s="31"/>
      <c r="KWU50" s="31"/>
      <c r="KWV50" s="31"/>
      <c r="KWW50" s="31"/>
      <c r="KWX50" s="31"/>
      <c r="KWY50" s="31"/>
      <c r="KWZ50" s="31"/>
      <c r="KXA50" s="31"/>
      <c r="KXB50" s="31"/>
      <c r="KXC50" s="31"/>
      <c r="KXD50" s="31"/>
      <c r="KXE50" s="31"/>
      <c r="KXF50" s="31"/>
      <c r="KXG50" s="31"/>
      <c r="KXH50" s="31"/>
      <c r="KXI50" s="31"/>
      <c r="KXJ50" s="31"/>
      <c r="KXK50" s="31"/>
      <c r="KXL50" s="31"/>
      <c r="KXM50" s="31"/>
      <c r="KXN50" s="31"/>
      <c r="KXO50" s="31"/>
      <c r="KXP50" s="31"/>
      <c r="KXQ50" s="31"/>
      <c r="KXR50" s="31"/>
      <c r="KXS50" s="31"/>
      <c r="KXT50" s="31"/>
      <c r="KXU50" s="31"/>
      <c r="KXV50" s="31"/>
      <c r="KXW50" s="31"/>
      <c r="KXX50" s="31"/>
      <c r="KXY50" s="31"/>
      <c r="KXZ50" s="31"/>
      <c r="KYA50" s="31"/>
      <c r="KYB50" s="31"/>
      <c r="KYC50" s="31"/>
      <c r="KYD50" s="31"/>
      <c r="KYE50" s="31"/>
      <c r="KYF50" s="31"/>
      <c r="KYG50" s="31"/>
      <c r="KYH50" s="31"/>
      <c r="KYI50" s="31"/>
      <c r="KYJ50" s="31"/>
      <c r="KYK50" s="31"/>
      <c r="KYL50" s="31"/>
      <c r="KYM50" s="31"/>
      <c r="KYN50" s="31"/>
      <c r="KYO50" s="31"/>
      <c r="KYP50" s="31"/>
      <c r="KYQ50" s="31"/>
      <c r="KYR50" s="31"/>
      <c r="KYS50" s="31"/>
      <c r="KYT50" s="31"/>
      <c r="KYU50" s="31"/>
      <c r="KYV50" s="31"/>
      <c r="KYW50" s="31"/>
      <c r="KYX50" s="31"/>
      <c r="KYY50" s="31"/>
      <c r="KYZ50" s="31"/>
      <c r="KZA50" s="31"/>
      <c r="KZB50" s="31"/>
      <c r="KZC50" s="31"/>
      <c r="KZD50" s="31"/>
      <c r="KZE50" s="31"/>
      <c r="KZF50" s="31"/>
      <c r="KZG50" s="31"/>
      <c r="KZH50" s="31"/>
      <c r="KZI50" s="31"/>
      <c r="KZJ50" s="31"/>
      <c r="KZK50" s="31"/>
      <c r="KZL50" s="31"/>
      <c r="KZM50" s="31"/>
      <c r="KZN50" s="31"/>
      <c r="KZO50" s="31"/>
      <c r="KZP50" s="31"/>
      <c r="KZQ50" s="31"/>
      <c r="KZR50" s="31"/>
      <c r="KZS50" s="31"/>
      <c r="KZT50" s="31"/>
      <c r="KZU50" s="31"/>
      <c r="KZV50" s="31"/>
      <c r="KZW50" s="31"/>
      <c r="KZX50" s="31"/>
      <c r="KZY50" s="31"/>
      <c r="KZZ50" s="31"/>
      <c r="LAA50" s="31"/>
      <c r="LAB50" s="31"/>
      <c r="LAC50" s="31"/>
      <c r="LAD50" s="31"/>
      <c r="LAE50" s="31"/>
      <c r="LAF50" s="31"/>
      <c r="LAG50" s="31"/>
      <c r="LAH50" s="31"/>
      <c r="LAI50" s="31"/>
      <c r="LAJ50" s="31"/>
      <c r="LAK50" s="31"/>
      <c r="LAL50" s="31"/>
      <c r="LAM50" s="31"/>
      <c r="LAN50" s="31"/>
      <c r="LAO50" s="31"/>
      <c r="LAP50" s="31"/>
      <c r="LAQ50" s="31"/>
      <c r="LAR50" s="31"/>
      <c r="LAS50" s="31"/>
      <c r="LAT50" s="31"/>
      <c r="LAU50" s="31"/>
      <c r="LAV50" s="31"/>
      <c r="LAW50" s="31"/>
      <c r="LAX50" s="31"/>
      <c r="LAY50" s="31"/>
      <c r="LAZ50" s="31"/>
      <c r="LBA50" s="31"/>
      <c r="LBB50" s="31"/>
      <c r="LBC50" s="31"/>
      <c r="LBD50" s="31"/>
      <c r="LBE50" s="31"/>
      <c r="LBF50" s="31"/>
      <c r="LBG50" s="31"/>
      <c r="LBH50" s="31"/>
      <c r="LBI50" s="31"/>
      <c r="LBJ50" s="31"/>
      <c r="LBK50" s="31"/>
      <c r="LBL50" s="31"/>
      <c r="LBM50" s="31"/>
      <c r="LBN50" s="31"/>
      <c r="LBO50" s="31"/>
      <c r="LBP50" s="31"/>
      <c r="LBQ50" s="31"/>
      <c r="LBR50" s="31"/>
      <c r="LBS50" s="31"/>
      <c r="LBT50" s="31"/>
      <c r="LBU50" s="31"/>
      <c r="LBV50" s="31"/>
      <c r="LBW50" s="31"/>
      <c r="LBX50" s="31"/>
      <c r="LBY50" s="31"/>
      <c r="LBZ50" s="31"/>
      <c r="LCA50" s="31"/>
      <c r="LCB50" s="31"/>
      <c r="LCC50" s="31"/>
      <c r="LCD50" s="31"/>
      <c r="LCE50" s="31"/>
      <c r="LCF50" s="31"/>
      <c r="LCG50" s="31"/>
      <c r="LCH50" s="31"/>
      <c r="LCI50" s="31"/>
      <c r="LCJ50" s="31"/>
      <c r="LCK50" s="31"/>
      <c r="LCL50" s="31"/>
      <c r="LCM50" s="31"/>
      <c r="LCN50" s="31"/>
      <c r="LCO50" s="31"/>
      <c r="LCP50" s="31"/>
      <c r="LCQ50" s="31"/>
      <c r="LCR50" s="31"/>
      <c r="LCS50" s="31"/>
      <c r="LCT50" s="31"/>
      <c r="LCU50" s="31"/>
      <c r="LCV50" s="31"/>
      <c r="LCW50" s="31"/>
      <c r="LCX50" s="31"/>
      <c r="LCY50" s="31"/>
      <c r="LCZ50" s="31"/>
      <c r="LDA50" s="31"/>
      <c r="LDB50" s="31"/>
      <c r="LDC50" s="31"/>
      <c r="LDD50" s="31"/>
      <c r="LDE50" s="31"/>
      <c r="LDF50" s="31"/>
      <c r="LDG50" s="31"/>
      <c r="LDH50" s="31"/>
      <c r="LDI50" s="31"/>
      <c r="LDJ50" s="31"/>
      <c r="LDK50" s="31"/>
      <c r="LDL50" s="31"/>
      <c r="LDM50" s="31"/>
      <c r="LDN50" s="31"/>
      <c r="LDO50" s="31"/>
      <c r="LDP50" s="31"/>
      <c r="LDQ50" s="31"/>
      <c r="LDR50" s="31"/>
      <c r="LDS50" s="31"/>
      <c r="LDT50" s="31"/>
      <c r="LDU50" s="31"/>
      <c r="LDV50" s="31"/>
      <c r="LDW50" s="31"/>
      <c r="LDX50" s="31"/>
      <c r="LDY50" s="31"/>
      <c r="LDZ50" s="31"/>
      <c r="LEA50" s="31"/>
      <c r="LEB50" s="31"/>
      <c r="LEC50" s="31"/>
      <c r="LED50" s="31"/>
      <c r="LEE50" s="31"/>
      <c r="LEF50" s="31"/>
      <c r="LEG50" s="31"/>
      <c r="LEH50" s="31"/>
      <c r="LEI50" s="31"/>
      <c r="LEJ50" s="31"/>
      <c r="LEK50" s="31"/>
      <c r="LEL50" s="31"/>
      <c r="LEM50" s="31"/>
      <c r="LEN50" s="31"/>
      <c r="LEO50" s="31"/>
      <c r="LEP50" s="31"/>
      <c r="LEQ50" s="31"/>
      <c r="LER50" s="31"/>
      <c r="LES50" s="31"/>
      <c r="LET50" s="31"/>
      <c r="LEU50" s="31"/>
      <c r="LEV50" s="31"/>
      <c r="LEW50" s="31"/>
      <c r="LEX50" s="31"/>
      <c r="LEY50" s="31"/>
      <c r="LEZ50" s="31"/>
      <c r="LFA50" s="31"/>
      <c r="LFB50" s="31"/>
      <c r="LFC50" s="31"/>
      <c r="LFD50" s="31"/>
      <c r="LFE50" s="31"/>
      <c r="LFF50" s="31"/>
      <c r="LFG50" s="31"/>
      <c r="LFH50" s="31"/>
      <c r="LFI50" s="31"/>
      <c r="LFJ50" s="31"/>
      <c r="LFK50" s="31"/>
      <c r="LFL50" s="31"/>
      <c r="LFM50" s="31"/>
      <c r="LFN50" s="31"/>
      <c r="LFO50" s="31"/>
      <c r="LFP50" s="31"/>
      <c r="LFQ50" s="31"/>
      <c r="LFR50" s="31"/>
      <c r="LFS50" s="31"/>
      <c r="LFT50" s="31"/>
      <c r="LFU50" s="31"/>
      <c r="LFV50" s="31"/>
      <c r="LFW50" s="31"/>
      <c r="LFX50" s="31"/>
      <c r="LFY50" s="31"/>
      <c r="LFZ50" s="31"/>
      <c r="LGA50" s="31"/>
      <c r="LGB50" s="31"/>
      <c r="LGC50" s="31"/>
      <c r="LGD50" s="31"/>
      <c r="LGE50" s="31"/>
      <c r="LGF50" s="31"/>
      <c r="LGG50" s="31"/>
      <c r="LGH50" s="31"/>
      <c r="LGI50" s="31"/>
      <c r="LGJ50" s="31"/>
      <c r="LGK50" s="31"/>
      <c r="LGL50" s="31"/>
      <c r="LGM50" s="31"/>
      <c r="LGN50" s="31"/>
      <c r="LGO50" s="31"/>
      <c r="LGP50" s="31"/>
      <c r="LGQ50" s="31"/>
      <c r="LGR50" s="31"/>
      <c r="LGS50" s="31"/>
      <c r="LGT50" s="31"/>
      <c r="LGU50" s="31"/>
      <c r="LGV50" s="31"/>
      <c r="LGW50" s="31"/>
      <c r="LGX50" s="31"/>
      <c r="LGY50" s="31"/>
      <c r="LGZ50" s="31"/>
      <c r="LHA50" s="31"/>
      <c r="LHB50" s="31"/>
      <c r="LHC50" s="31"/>
      <c r="LHD50" s="31"/>
      <c r="LHE50" s="31"/>
      <c r="LHF50" s="31"/>
      <c r="LHG50" s="31"/>
      <c r="LHH50" s="31"/>
      <c r="LHI50" s="31"/>
      <c r="LHJ50" s="31"/>
      <c r="LHK50" s="31"/>
      <c r="LHL50" s="31"/>
      <c r="LHM50" s="31"/>
      <c r="LHN50" s="31"/>
      <c r="LHO50" s="31"/>
      <c r="LHP50" s="31"/>
      <c r="LHQ50" s="31"/>
      <c r="LHR50" s="31"/>
      <c r="LHS50" s="31"/>
      <c r="LHT50" s="31"/>
      <c r="LHU50" s="31"/>
      <c r="LHV50" s="31"/>
      <c r="LHW50" s="31"/>
      <c r="LHX50" s="31"/>
      <c r="LHY50" s="31"/>
      <c r="LHZ50" s="31"/>
      <c r="LIA50" s="31"/>
      <c r="LIB50" s="31"/>
      <c r="LIC50" s="31"/>
      <c r="LID50" s="31"/>
      <c r="LIE50" s="31"/>
      <c r="LIF50" s="31"/>
      <c r="LIG50" s="31"/>
      <c r="LIH50" s="31"/>
      <c r="LII50" s="31"/>
      <c r="LIJ50" s="31"/>
      <c r="LIK50" s="31"/>
      <c r="LIL50" s="31"/>
      <c r="LIM50" s="31"/>
      <c r="LIN50" s="31"/>
      <c r="LIO50" s="31"/>
      <c r="LIP50" s="31"/>
      <c r="LIQ50" s="31"/>
      <c r="LIR50" s="31"/>
      <c r="LIS50" s="31"/>
      <c r="LIT50" s="31"/>
      <c r="LIU50" s="31"/>
      <c r="LIV50" s="31"/>
      <c r="LIW50" s="31"/>
      <c r="LIX50" s="31"/>
      <c r="LIY50" s="31"/>
      <c r="LIZ50" s="31"/>
      <c r="LJA50" s="31"/>
      <c r="LJB50" s="31"/>
      <c r="LJC50" s="31"/>
      <c r="LJD50" s="31"/>
      <c r="LJE50" s="31"/>
      <c r="LJF50" s="31"/>
      <c r="LJG50" s="31"/>
      <c r="LJH50" s="31"/>
      <c r="LJI50" s="31"/>
      <c r="LJJ50" s="31"/>
      <c r="LJK50" s="31"/>
      <c r="LJL50" s="31"/>
      <c r="LJM50" s="31"/>
      <c r="LJN50" s="31"/>
      <c r="LJO50" s="31"/>
      <c r="LJP50" s="31"/>
      <c r="LJQ50" s="31"/>
      <c r="LJR50" s="31"/>
      <c r="LJS50" s="31"/>
      <c r="LJT50" s="31"/>
      <c r="LJU50" s="31"/>
      <c r="LJV50" s="31"/>
      <c r="LJW50" s="31"/>
      <c r="LJX50" s="31"/>
      <c r="LJY50" s="31"/>
      <c r="LJZ50" s="31"/>
      <c r="LKA50" s="31"/>
      <c r="LKB50" s="31"/>
      <c r="LKC50" s="31"/>
      <c r="LKD50" s="31"/>
      <c r="LKE50" s="31"/>
      <c r="LKF50" s="31"/>
      <c r="LKG50" s="31"/>
      <c r="LKH50" s="31"/>
      <c r="LKI50" s="31"/>
      <c r="LKJ50" s="31"/>
      <c r="LKK50" s="31"/>
      <c r="LKL50" s="31"/>
      <c r="LKM50" s="31"/>
      <c r="LKN50" s="31"/>
      <c r="LKO50" s="31"/>
      <c r="LKP50" s="31"/>
      <c r="LKQ50" s="31"/>
      <c r="LKR50" s="31"/>
      <c r="LKS50" s="31"/>
      <c r="LKT50" s="31"/>
      <c r="LKU50" s="31"/>
      <c r="LKV50" s="31"/>
      <c r="LKW50" s="31"/>
      <c r="LKX50" s="31"/>
      <c r="LKY50" s="31"/>
      <c r="LKZ50" s="31"/>
      <c r="LLA50" s="31"/>
      <c r="LLB50" s="31"/>
      <c r="LLC50" s="31"/>
      <c r="LLD50" s="31"/>
      <c r="LLE50" s="31"/>
      <c r="LLF50" s="31"/>
      <c r="LLG50" s="31"/>
      <c r="LLH50" s="31"/>
      <c r="LLI50" s="31"/>
      <c r="LLJ50" s="31"/>
      <c r="LLK50" s="31"/>
      <c r="LLL50" s="31"/>
      <c r="LLM50" s="31"/>
      <c r="LLN50" s="31"/>
      <c r="LLO50" s="31"/>
      <c r="LLP50" s="31"/>
      <c r="LLQ50" s="31"/>
      <c r="LLR50" s="31"/>
      <c r="LLS50" s="31"/>
      <c r="LLT50" s="31"/>
      <c r="LLU50" s="31"/>
      <c r="LLV50" s="31"/>
      <c r="LLW50" s="31"/>
      <c r="LLX50" s="31"/>
      <c r="LLY50" s="31"/>
      <c r="LLZ50" s="31"/>
      <c r="LMA50" s="31"/>
      <c r="LMB50" s="31"/>
      <c r="LMC50" s="31"/>
      <c r="LMD50" s="31"/>
      <c r="LME50" s="31"/>
      <c r="LMF50" s="31"/>
      <c r="LMG50" s="31"/>
      <c r="LMH50" s="31"/>
      <c r="LMI50" s="31"/>
      <c r="LMJ50" s="31"/>
      <c r="LMK50" s="31"/>
      <c r="LML50" s="31"/>
      <c r="LMM50" s="31"/>
      <c r="LMN50" s="31"/>
      <c r="LMO50" s="31"/>
      <c r="LMP50" s="31"/>
      <c r="LMQ50" s="31"/>
      <c r="LMR50" s="31"/>
      <c r="LMS50" s="31"/>
      <c r="LMT50" s="31"/>
      <c r="LMU50" s="31"/>
      <c r="LMV50" s="31"/>
      <c r="LMW50" s="31"/>
      <c r="LMX50" s="31"/>
      <c r="LMY50" s="31"/>
      <c r="LMZ50" s="31"/>
      <c r="LNA50" s="31"/>
      <c r="LNB50" s="31"/>
      <c r="LNC50" s="31"/>
      <c r="LND50" s="31"/>
      <c r="LNE50" s="31"/>
      <c r="LNF50" s="31"/>
      <c r="LNG50" s="31"/>
      <c r="LNH50" s="31"/>
      <c r="LNI50" s="31"/>
      <c r="LNJ50" s="31"/>
      <c r="LNK50" s="31"/>
      <c r="LNL50" s="31"/>
      <c r="LNM50" s="31"/>
      <c r="LNN50" s="31"/>
      <c r="LNO50" s="31"/>
      <c r="LNP50" s="31"/>
      <c r="LNQ50" s="31"/>
      <c r="LNR50" s="31"/>
      <c r="LNS50" s="31"/>
      <c r="LNT50" s="31"/>
      <c r="LNU50" s="31"/>
      <c r="LNV50" s="31"/>
      <c r="LNW50" s="31"/>
      <c r="LNX50" s="31"/>
      <c r="LNY50" s="31"/>
      <c r="LNZ50" s="31"/>
      <c r="LOA50" s="31"/>
      <c r="LOB50" s="31"/>
      <c r="LOC50" s="31"/>
      <c r="LOD50" s="31"/>
      <c r="LOE50" s="31"/>
      <c r="LOF50" s="31"/>
      <c r="LOG50" s="31"/>
      <c r="LOH50" s="31"/>
      <c r="LOI50" s="31"/>
      <c r="LOJ50" s="31"/>
      <c r="LOK50" s="31"/>
      <c r="LOL50" s="31"/>
      <c r="LOM50" s="31"/>
      <c r="LON50" s="31"/>
      <c r="LOO50" s="31"/>
      <c r="LOP50" s="31"/>
      <c r="LOQ50" s="31"/>
      <c r="LOR50" s="31"/>
      <c r="LOS50" s="31"/>
      <c r="LOT50" s="31"/>
      <c r="LOU50" s="31"/>
      <c r="LOV50" s="31"/>
      <c r="LOW50" s="31"/>
      <c r="LOX50" s="31"/>
      <c r="LOY50" s="31"/>
      <c r="LOZ50" s="31"/>
      <c r="LPA50" s="31"/>
      <c r="LPB50" s="31"/>
      <c r="LPC50" s="31"/>
      <c r="LPD50" s="31"/>
      <c r="LPE50" s="31"/>
      <c r="LPF50" s="31"/>
      <c r="LPG50" s="31"/>
      <c r="LPH50" s="31"/>
      <c r="LPI50" s="31"/>
      <c r="LPJ50" s="31"/>
      <c r="LPK50" s="31"/>
      <c r="LPL50" s="31"/>
      <c r="LPM50" s="31"/>
      <c r="LPN50" s="31"/>
      <c r="LPO50" s="31"/>
      <c r="LPP50" s="31"/>
      <c r="LPQ50" s="31"/>
      <c r="LPR50" s="31"/>
      <c r="LPS50" s="31"/>
      <c r="LPT50" s="31"/>
      <c r="LPU50" s="31"/>
      <c r="LPV50" s="31"/>
      <c r="LPW50" s="31"/>
      <c r="LPX50" s="31"/>
      <c r="LPY50" s="31"/>
      <c r="LPZ50" s="31"/>
      <c r="LQA50" s="31"/>
      <c r="LQB50" s="31"/>
      <c r="LQC50" s="31"/>
      <c r="LQD50" s="31"/>
      <c r="LQE50" s="31"/>
      <c r="LQF50" s="31"/>
      <c r="LQG50" s="31"/>
      <c r="LQH50" s="31"/>
      <c r="LQI50" s="31"/>
      <c r="LQJ50" s="31"/>
      <c r="LQK50" s="31"/>
      <c r="LQL50" s="31"/>
      <c r="LQM50" s="31"/>
      <c r="LQN50" s="31"/>
      <c r="LQO50" s="31"/>
      <c r="LQP50" s="31"/>
      <c r="LQQ50" s="31"/>
      <c r="LQR50" s="31"/>
      <c r="LQS50" s="31"/>
      <c r="LQT50" s="31"/>
      <c r="LQU50" s="31"/>
      <c r="LQV50" s="31"/>
      <c r="LQW50" s="31"/>
      <c r="LQX50" s="31"/>
      <c r="LQY50" s="31"/>
      <c r="LQZ50" s="31"/>
      <c r="LRA50" s="31"/>
      <c r="LRB50" s="31"/>
      <c r="LRC50" s="31"/>
      <c r="LRD50" s="31"/>
      <c r="LRE50" s="31"/>
      <c r="LRF50" s="31"/>
      <c r="LRG50" s="31"/>
      <c r="LRH50" s="31"/>
      <c r="LRI50" s="31"/>
      <c r="LRJ50" s="31"/>
      <c r="LRK50" s="31"/>
      <c r="LRL50" s="31"/>
      <c r="LRM50" s="31"/>
      <c r="LRN50" s="31"/>
      <c r="LRO50" s="31"/>
      <c r="LRP50" s="31"/>
      <c r="LRQ50" s="31"/>
      <c r="LRR50" s="31"/>
      <c r="LRS50" s="31"/>
      <c r="LRT50" s="31"/>
      <c r="LRU50" s="31"/>
      <c r="LRV50" s="31"/>
      <c r="LRW50" s="31"/>
      <c r="LRX50" s="31"/>
      <c r="LRY50" s="31"/>
      <c r="LRZ50" s="31"/>
      <c r="LSA50" s="31"/>
      <c r="LSB50" s="31"/>
      <c r="LSC50" s="31"/>
      <c r="LSD50" s="31"/>
      <c r="LSE50" s="31"/>
      <c r="LSF50" s="31"/>
      <c r="LSG50" s="31"/>
      <c r="LSH50" s="31"/>
      <c r="LSI50" s="31"/>
      <c r="LSJ50" s="31"/>
      <c r="LSK50" s="31"/>
      <c r="LSL50" s="31"/>
      <c r="LSM50" s="31"/>
      <c r="LSN50" s="31"/>
      <c r="LSO50" s="31"/>
      <c r="LSP50" s="31"/>
      <c r="LSQ50" s="31"/>
      <c r="LSR50" s="31"/>
      <c r="LSS50" s="31"/>
      <c r="LST50" s="31"/>
      <c r="LSU50" s="31"/>
      <c r="LSV50" s="31"/>
      <c r="LSW50" s="31"/>
      <c r="LSX50" s="31"/>
      <c r="LSY50" s="31"/>
      <c r="LSZ50" s="31"/>
      <c r="LTA50" s="31"/>
      <c r="LTB50" s="31"/>
      <c r="LTC50" s="31"/>
      <c r="LTD50" s="31"/>
      <c r="LTE50" s="31"/>
      <c r="LTF50" s="31"/>
      <c r="LTG50" s="31"/>
      <c r="LTH50" s="31"/>
      <c r="LTI50" s="31"/>
      <c r="LTJ50" s="31"/>
      <c r="LTK50" s="31"/>
      <c r="LTL50" s="31"/>
      <c r="LTM50" s="31"/>
      <c r="LTN50" s="31"/>
      <c r="LTO50" s="31"/>
      <c r="LTP50" s="31"/>
      <c r="LTQ50" s="31"/>
      <c r="LTR50" s="31"/>
      <c r="LTS50" s="31"/>
      <c r="LTT50" s="31"/>
      <c r="LTU50" s="31"/>
      <c r="LTV50" s="31"/>
      <c r="LTW50" s="31"/>
      <c r="LTX50" s="31"/>
      <c r="LTY50" s="31"/>
      <c r="LTZ50" s="31"/>
      <c r="LUA50" s="31"/>
      <c r="LUB50" s="31"/>
      <c r="LUC50" s="31"/>
      <c r="LUD50" s="31"/>
      <c r="LUE50" s="31"/>
      <c r="LUF50" s="31"/>
      <c r="LUG50" s="31"/>
      <c r="LUH50" s="31"/>
      <c r="LUI50" s="31"/>
      <c r="LUJ50" s="31"/>
      <c r="LUK50" s="31"/>
      <c r="LUL50" s="31"/>
      <c r="LUM50" s="31"/>
      <c r="LUN50" s="31"/>
      <c r="LUO50" s="31"/>
      <c r="LUP50" s="31"/>
      <c r="LUQ50" s="31"/>
      <c r="LUR50" s="31"/>
      <c r="LUS50" s="31"/>
      <c r="LUT50" s="31"/>
      <c r="LUU50" s="31"/>
      <c r="LUV50" s="31"/>
      <c r="LUW50" s="31"/>
      <c r="LUX50" s="31"/>
      <c r="LUY50" s="31"/>
      <c r="LUZ50" s="31"/>
      <c r="LVA50" s="31"/>
      <c r="LVB50" s="31"/>
      <c r="LVC50" s="31"/>
      <c r="LVD50" s="31"/>
      <c r="LVE50" s="31"/>
      <c r="LVF50" s="31"/>
      <c r="LVG50" s="31"/>
      <c r="LVH50" s="31"/>
      <c r="LVI50" s="31"/>
      <c r="LVJ50" s="31"/>
      <c r="LVK50" s="31"/>
      <c r="LVL50" s="31"/>
      <c r="LVM50" s="31"/>
      <c r="LVN50" s="31"/>
      <c r="LVO50" s="31"/>
      <c r="LVP50" s="31"/>
      <c r="LVQ50" s="31"/>
      <c r="LVR50" s="31"/>
      <c r="LVS50" s="31"/>
      <c r="LVT50" s="31"/>
      <c r="LVU50" s="31"/>
      <c r="LVV50" s="31"/>
      <c r="LVW50" s="31"/>
      <c r="LVX50" s="31"/>
      <c r="LVY50" s="31"/>
      <c r="LVZ50" s="31"/>
      <c r="LWA50" s="31"/>
      <c r="LWB50" s="31"/>
      <c r="LWC50" s="31"/>
      <c r="LWD50" s="31"/>
      <c r="LWE50" s="31"/>
      <c r="LWF50" s="31"/>
      <c r="LWG50" s="31"/>
      <c r="LWH50" s="31"/>
      <c r="LWI50" s="31"/>
      <c r="LWJ50" s="31"/>
      <c r="LWK50" s="31"/>
      <c r="LWL50" s="31"/>
      <c r="LWM50" s="31"/>
      <c r="LWN50" s="31"/>
      <c r="LWO50" s="31"/>
      <c r="LWP50" s="31"/>
      <c r="LWQ50" s="31"/>
      <c r="LWR50" s="31"/>
      <c r="LWS50" s="31"/>
      <c r="LWT50" s="31"/>
      <c r="LWU50" s="31"/>
      <c r="LWV50" s="31"/>
      <c r="LWW50" s="31"/>
      <c r="LWX50" s="31"/>
      <c r="LWY50" s="31"/>
      <c r="LWZ50" s="31"/>
      <c r="LXA50" s="31"/>
      <c r="LXB50" s="31"/>
      <c r="LXC50" s="31"/>
      <c r="LXD50" s="31"/>
      <c r="LXE50" s="31"/>
      <c r="LXF50" s="31"/>
      <c r="LXG50" s="31"/>
      <c r="LXH50" s="31"/>
      <c r="LXI50" s="31"/>
      <c r="LXJ50" s="31"/>
      <c r="LXK50" s="31"/>
      <c r="LXL50" s="31"/>
      <c r="LXM50" s="31"/>
      <c r="LXN50" s="31"/>
      <c r="LXO50" s="31"/>
      <c r="LXP50" s="31"/>
      <c r="LXQ50" s="31"/>
      <c r="LXR50" s="31"/>
      <c r="LXS50" s="31"/>
      <c r="LXT50" s="31"/>
      <c r="LXU50" s="31"/>
      <c r="LXV50" s="31"/>
      <c r="LXW50" s="31"/>
      <c r="LXX50" s="31"/>
      <c r="LXY50" s="31"/>
      <c r="LXZ50" s="31"/>
      <c r="LYA50" s="31"/>
      <c r="LYB50" s="31"/>
      <c r="LYC50" s="31"/>
      <c r="LYD50" s="31"/>
      <c r="LYE50" s="31"/>
      <c r="LYF50" s="31"/>
      <c r="LYG50" s="31"/>
      <c r="LYH50" s="31"/>
      <c r="LYI50" s="31"/>
      <c r="LYJ50" s="31"/>
      <c r="LYK50" s="31"/>
      <c r="LYL50" s="31"/>
      <c r="LYM50" s="31"/>
      <c r="LYN50" s="31"/>
      <c r="LYO50" s="31"/>
      <c r="LYP50" s="31"/>
      <c r="LYQ50" s="31"/>
      <c r="LYR50" s="31"/>
      <c r="LYS50" s="31"/>
      <c r="LYT50" s="31"/>
      <c r="LYU50" s="31"/>
      <c r="LYV50" s="31"/>
      <c r="LYW50" s="31"/>
      <c r="LYX50" s="31"/>
      <c r="LYY50" s="31"/>
      <c r="LYZ50" s="31"/>
      <c r="LZA50" s="31"/>
      <c r="LZB50" s="31"/>
      <c r="LZC50" s="31"/>
      <c r="LZD50" s="31"/>
      <c r="LZE50" s="31"/>
      <c r="LZF50" s="31"/>
      <c r="LZG50" s="31"/>
      <c r="LZH50" s="31"/>
      <c r="LZI50" s="31"/>
      <c r="LZJ50" s="31"/>
      <c r="LZK50" s="31"/>
      <c r="LZL50" s="31"/>
      <c r="LZM50" s="31"/>
      <c r="LZN50" s="31"/>
      <c r="LZO50" s="31"/>
      <c r="LZP50" s="31"/>
      <c r="LZQ50" s="31"/>
      <c r="LZR50" s="31"/>
      <c r="LZS50" s="31"/>
      <c r="LZT50" s="31"/>
      <c r="LZU50" s="31"/>
      <c r="LZV50" s="31"/>
      <c r="LZW50" s="31"/>
      <c r="LZX50" s="31"/>
      <c r="LZY50" s="31"/>
      <c r="LZZ50" s="31"/>
      <c r="MAA50" s="31"/>
      <c r="MAB50" s="31"/>
      <c r="MAC50" s="31"/>
      <c r="MAD50" s="31"/>
      <c r="MAE50" s="31"/>
      <c r="MAF50" s="31"/>
      <c r="MAG50" s="31"/>
      <c r="MAH50" s="31"/>
      <c r="MAI50" s="31"/>
      <c r="MAJ50" s="31"/>
      <c r="MAK50" s="31"/>
      <c r="MAL50" s="31"/>
      <c r="MAM50" s="31"/>
      <c r="MAN50" s="31"/>
      <c r="MAO50" s="31"/>
      <c r="MAP50" s="31"/>
      <c r="MAQ50" s="31"/>
      <c r="MAR50" s="31"/>
      <c r="MAS50" s="31"/>
      <c r="MAT50" s="31"/>
      <c r="MAU50" s="31"/>
      <c r="MAV50" s="31"/>
      <c r="MAW50" s="31"/>
      <c r="MAX50" s="31"/>
      <c r="MAY50" s="31"/>
      <c r="MAZ50" s="31"/>
      <c r="MBA50" s="31"/>
      <c r="MBB50" s="31"/>
      <c r="MBC50" s="31"/>
      <c r="MBD50" s="31"/>
      <c r="MBE50" s="31"/>
      <c r="MBF50" s="31"/>
      <c r="MBG50" s="31"/>
      <c r="MBH50" s="31"/>
      <c r="MBI50" s="31"/>
      <c r="MBJ50" s="31"/>
      <c r="MBK50" s="31"/>
      <c r="MBL50" s="31"/>
      <c r="MBM50" s="31"/>
      <c r="MBN50" s="31"/>
      <c r="MBO50" s="31"/>
      <c r="MBP50" s="31"/>
      <c r="MBQ50" s="31"/>
      <c r="MBR50" s="31"/>
      <c r="MBS50" s="31"/>
      <c r="MBT50" s="31"/>
      <c r="MBU50" s="31"/>
      <c r="MBV50" s="31"/>
      <c r="MBW50" s="31"/>
      <c r="MBX50" s="31"/>
      <c r="MBY50" s="31"/>
      <c r="MBZ50" s="31"/>
      <c r="MCA50" s="31"/>
      <c r="MCB50" s="31"/>
      <c r="MCC50" s="31"/>
      <c r="MCD50" s="31"/>
      <c r="MCE50" s="31"/>
      <c r="MCF50" s="31"/>
      <c r="MCG50" s="31"/>
      <c r="MCH50" s="31"/>
      <c r="MCI50" s="31"/>
      <c r="MCJ50" s="31"/>
      <c r="MCK50" s="31"/>
      <c r="MCL50" s="31"/>
      <c r="MCM50" s="31"/>
      <c r="MCN50" s="31"/>
      <c r="MCO50" s="31"/>
      <c r="MCP50" s="31"/>
      <c r="MCQ50" s="31"/>
      <c r="MCR50" s="31"/>
      <c r="MCS50" s="31"/>
      <c r="MCT50" s="31"/>
      <c r="MCU50" s="31"/>
      <c r="MCV50" s="31"/>
      <c r="MCW50" s="31"/>
      <c r="MCX50" s="31"/>
      <c r="MCY50" s="31"/>
      <c r="MCZ50" s="31"/>
      <c r="MDA50" s="31"/>
      <c r="MDB50" s="31"/>
      <c r="MDC50" s="31"/>
      <c r="MDD50" s="31"/>
      <c r="MDE50" s="31"/>
      <c r="MDF50" s="31"/>
      <c r="MDG50" s="31"/>
      <c r="MDH50" s="31"/>
      <c r="MDI50" s="31"/>
      <c r="MDJ50" s="31"/>
      <c r="MDK50" s="31"/>
      <c r="MDL50" s="31"/>
      <c r="MDM50" s="31"/>
      <c r="MDN50" s="31"/>
      <c r="MDO50" s="31"/>
      <c r="MDP50" s="31"/>
      <c r="MDQ50" s="31"/>
      <c r="MDR50" s="31"/>
      <c r="MDS50" s="31"/>
      <c r="MDT50" s="31"/>
      <c r="MDU50" s="31"/>
      <c r="MDV50" s="31"/>
      <c r="MDW50" s="31"/>
      <c r="MDX50" s="31"/>
      <c r="MDY50" s="31"/>
      <c r="MDZ50" s="31"/>
      <c r="MEA50" s="31"/>
      <c r="MEB50" s="31"/>
      <c r="MEC50" s="31"/>
      <c r="MED50" s="31"/>
      <c r="MEE50" s="31"/>
      <c r="MEF50" s="31"/>
      <c r="MEG50" s="31"/>
      <c r="MEH50" s="31"/>
      <c r="MEI50" s="31"/>
      <c r="MEJ50" s="31"/>
      <c r="MEK50" s="31"/>
      <c r="MEL50" s="31"/>
      <c r="MEM50" s="31"/>
      <c r="MEN50" s="31"/>
      <c r="MEO50" s="31"/>
      <c r="MEP50" s="31"/>
      <c r="MEQ50" s="31"/>
      <c r="MER50" s="31"/>
      <c r="MES50" s="31"/>
      <c r="MET50" s="31"/>
      <c r="MEU50" s="31"/>
      <c r="MEV50" s="31"/>
      <c r="MEW50" s="31"/>
      <c r="MEX50" s="31"/>
      <c r="MEY50" s="31"/>
      <c r="MEZ50" s="31"/>
      <c r="MFA50" s="31"/>
      <c r="MFB50" s="31"/>
      <c r="MFC50" s="31"/>
      <c r="MFD50" s="31"/>
      <c r="MFE50" s="31"/>
      <c r="MFF50" s="31"/>
      <c r="MFG50" s="31"/>
      <c r="MFH50" s="31"/>
      <c r="MFI50" s="31"/>
      <c r="MFJ50" s="31"/>
      <c r="MFK50" s="31"/>
      <c r="MFL50" s="31"/>
      <c r="MFM50" s="31"/>
      <c r="MFN50" s="31"/>
      <c r="MFO50" s="31"/>
      <c r="MFP50" s="31"/>
      <c r="MFQ50" s="31"/>
      <c r="MFR50" s="31"/>
      <c r="MFS50" s="31"/>
      <c r="MFT50" s="31"/>
      <c r="MFU50" s="31"/>
      <c r="MFV50" s="31"/>
      <c r="MFW50" s="31"/>
      <c r="MFX50" s="31"/>
      <c r="MFY50" s="31"/>
      <c r="MFZ50" s="31"/>
      <c r="MGA50" s="31"/>
      <c r="MGB50" s="31"/>
      <c r="MGC50" s="31"/>
      <c r="MGD50" s="31"/>
      <c r="MGE50" s="31"/>
      <c r="MGF50" s="31"/>
      <c r="MGG50" s="31"/>
      <c r="MGH50" s="31"/>
      <c r="MGI50" s="31"/>
      <c r="MGJ50" s="31"/>
      <c r="MGK50" s="31"/>
      <c r="MGL50" s="31"/>
      <c r="MGM50" s="31"/>
      <c r="MGN50" s="31"/>
      <c r="MGO50" s="31"/>
      <c r="MGP50" s="31"/>
      <c r="MGQ50" s="31"/>
      <c r="MGR50" s="31"/>
      <c r="MGS50" s="31"/>
      <c r="MGT50" s="31"/>
      <c r="MGU50" s="31"/>
      <c r="MGV50" s="31"/>
      <c r="MGW50" s="31"/>
      <c r="MGX50" s="31"/>
      <c r="MGY50" s="31"/>
      <c r="MGZ50" s="31"/>
      <c r="MHA50" s="31"/>
      <c r="MHB50" s="31"/>
      <c r="MHC50" s="31"/>
      <c r="MHD50" s="31"/>
      <c r="MHE50" s="31"/>
      <c r="MHF50" s="31"/>
      <c r="MHG50" s="31"/>
      <c r="MHH50" s="31"/>
      <c r="MHI50" s="31"/>
      <c r="MHJ50" s="31"/>
      <c r="MHK50" s="31"/>
      <c r="MHL50" s="31"/>
      <c r="MHM50" s="31"/>
      <c r="MHN50" s="31"/>
      <c r="MHO50" s="31"/>
      <c r="MHP50" s="31"/>
      <c r="MHQ50" s="31"/>
      <c r="MHR50" s="31"/>
      <c r="MHS50" s="31"/>
      <c r="MHT50" s="31"/>
      <c r="MHU50" s="31"/>
      <c r="MHV50" s="31"/>
      <c r="MHW50" s="31"/>
      <c r="MHX50" s="31"/>
      <c r="MHY50" s="31"/>
      <c r="MHZ50" s="31"/>
      <c r="MIA50" s="31"/>
      <c r="MIB50" s="31"/>
      <c r="MIC50" s="31"/>
      <c r="MID50" s="31"/>
      <c r="MIE50" s="31"/>
      <c r="MIF50" s="31"/>
      <c r="MIG50" s="31"/>
      <c r="MIH50" s="31"/>
      <c r="MII50" s="31"/>
      <c r="MIJ50" s="31"/>
      <c r="MIK50" s="31"/>
      <c r="MIL50" s="31"/>
      <c r="MIM50" s="31"/>
      <c r="MIN50" s="31"/>
      <c r="MIO50" s="31"/>
      <c r="MIP50" s="31"/>
      <c r="MIQ50" s="31"/>
      <c r="MIR50" s="31"/>
      <c r="MIS50" s="31"/>
      <c r="MIT50" s="31"/>
      <c r="MIU50" s="31"/>
      <c r="MIV50" s="31"/>
      <c r="MIW50" s="31"/>
      <c r="MIX50" s="31"/>
      <c r="MIY50" s="31"/>
      <c r="MIZ50" s="31"/>
      <c r="MJA50" s="31"/>
      <c r="MJB50" s="31"/>
      <c r="MJC50" s="31"/>
      <c r="MJD50" s="31"/>
      <c r="MJE50" s="31"/>
      <c r="MJF50" s="31"/>
      <c r="MJG50" s="31"/>
      <c r="MJH50" s="31"/>
      <c r="MJI50" s="31"/>
      <c r="MJJ50" s="31"/>
      <c r="MJK50" s="31"/>
      <c r="MJL50" s="31"/>
      <c r="MJM50" s="31"/>
      <c r="MJN50" s="31"/>
      <c r="MJO50" s="31"/>
      <c r="MJP50" s="31"/>
      <c r="MJQ50" s="31"/>
      <c r="MJR50" s="31"/>
      <c r="MJS50" s="31"/>
      <c r="MJT50" s="31"/>
      <c r="MJU50" s="31"/>
      <c r="MJV50" s="31"/>
      <c r="MJW50" s="31"/>
      <c r="MJX50" s="31"/>
      <c r="MJY50" s="31"/>
      <c r="MJZ50" s="31"/>
      <c r="MKA50" s="31"/>
      <c r="MKB50" s="31"/>
      <c r="MKC50" s="31"/>
      <c r="MKD50" s="31"/>
      <c r="MKE50" s="31"/>
      <c r="MKF50" s="31"/>
      <c r="MKG50" s="31"/>
      <c r="MKH50" s="31"/>
      <c r="MKI50" s="31"/>
      <c r="MKJ50" s="31"/>
      <c r="MKK50" s="31"/>
      <c r="MKL50" s="31"/>
      <c r="MKM50" s="31"/>
      <c r="MKN50" s="31"/>
      <c r="MKO50" s="31"/>
      <c r="MKP50" s="31"/>
      <c r="MKQ50" s="31"/>
      <c r="MKR50" s="31"/>
      <c r="MKS50" s="31"/>
      <c r="MKT50" s="31"/>
      <c r="MKU50" s="31"/>
      <c r="MKV50" s="31"/>
      <c r="MKW50" s="31"/>
      <c r="MKX50" s="31"/>
      <c r="MKY50" s="31"/>
      <c r="MKZ50" s="31"/>
      <c r="MLA50" s="31"/>
      <c r="MLB50" s="31"/>
      <c r="MLC50" s="31"/>
      <c r="MLD50" s="31"/>
      <c r="MLE50" s="31"/>
      <c r="MLF50" s="31"/>
      <c r="MLG50" s="31"/>
      <c r="MLH50" s="31"/>
      <c r="MLI50" s="31"/>
      <c r="MLJ50" s="31"/>
      <c r="MLK50" s="31"/>
      <c r="MLL50" s="31"/>
      <c r="MLM50" s="31"/>
      <c r="MLN50" s="31"/>
      <c r="MLO50" s="31"/>
      <c r="MLP50" s="31"/>
      <c r="MLQ50" s="31"/>
      <c r="MLR50" s="31"/>
      <c r="MLS50" s="31"/>
      <c r="MLT50" s="31"/>
      <c r="MLU50" s="31"/>
      <c r="MLV50" s="31"/>
      <c r="MLW50" s="31"/>
      <c r="MLX50" s="31"/>
      <c r="MLY50" s="31"/>
      <c r="MLZ50" s="31"/>
      <c r="MMA50" s="31"/>
      <c r="MMB50" s="31"/>
      <c r="MMC50" s="31"/>
      <c r="MMD50" s="31"/>
      <c r="MME50" s="31"/>
      <c r="MMF50" s="31"/>
      <c r="MMG50" s="31"/>
      <c r="MMH50" s="31"/>
      <c r="MMI50" s="31"/>
      <c r="MMJ50" s="31"/>
      <c r="MMK50" s="31"/>
      <c r="MML50" s="31"/>
      <c r="MMM50" s="31"/>
      <c r="MMN50" s="31"/>
      <c r="MMO50" s="31"/>
      <c r="MMP50" s="31"/>
      <c r="MMQ50" s="31"/>
      <c r="MMR50" s="31"/>
      <c r="MMS50" s="31"/>
      <c r="MMT50" s="31"/>
      <c r="MMU50" s="31"/>
      <c r="MMV50" s="31"/>
      <c r="MMW50" s="31"/>
      <c r="MMX50" s="31"/>
      <c r="MMY50" s="31"/>
      <c r="MMZ50" s="31"/>
      <c r="MNA50" s="31"/>
      <c r="MNB50" s="31"/>
      <c r="MNC50" s="31"/>
      <c r="MND50" s="31"/>
      <c r="MNE50" s="31"/>
      <c r="MNF50" s="31"/>
      <c r="MNG50" s="31"/>
      <c r="MNH50" s="31"/>
      <c r="MNI50" s="31"/>
      <c r="MNJ50" s="31"/>
      <c r="MNK50" s="31"/>
      <c r="MNL50" s="31"/>
      <c r="MNM50" s="31"/>
      <c r="MNN50" s="31"/>
      <c r="MNO50" s="31"/>
      <c r="MNP50" s="31"/>
      <c r="MNQ50" s="31"/>
      <c r="MNR50" s="31"/>
      <c r="MNS50" s="31"/>
      <c r="MNT50" s="31"/>
      <c r="MNU50" s="31"/>
      <c r="MNV50" s="31"/>
      <c r="MNW50" s="31"/>
      <c r="MNX50" s="31"/>
      <c r="MNY50" s="31"/>
      <c r="MNZ50" s="31"/>
      <c r="MOA50" s="31"/>
      <c r="MOB50" s="31"/>
      <c r="MOC50" s="31"/>
      <c r="MOD50" s="31"/>
      <c r="MOE50" s="31"/>
      <c r="MOF50" s="31"/>
      <c r="MOG50" s="31"/>
      <c r="MOH50" s="31"/>
      <c r="MOI50" s="31"/>
      <c r="MOJ50" s="31"/>
      <c r="MOK50" s="31"/>
      <c r="MOL50" s="31"/>
      <c r="MOM50" s="31"/>
      <c r="MON50" s="31"/>
      <c r="MOO50" s="31"/>
      <c r="MOP50" s="31"/>
      <c r="MOQ50" s="31"/>
      <c r="MOR50" s="31"/>
      <c r="MOS50" s="31"/>
      <c r="MOT50" s="31"/>
      <c r="MOU50" s="31"/>
      <c r="MOV50" s="31"/>
      <c r="MOW50" s="31"/>
      <c r="MOX50" s="31"/>
      <c r="MOY50" s="31"/>
      <c r="MOZ50" s="31"/>
      <c r="MPA50" s="31"/>
      <c r="MPB50" s="31"/>
      <c r="MPC50" s="31"/>
      <c r="MPD50" s="31"/>
      <c r="MPE50" s="31"/>
      <c r="MPF50" s="31"/>
      <c r="MPG50" s="31"/>
      <c r="MPH50" s="31"/>
      <c r="MPI50" s="31"/>
      <c r="MPJ50" s="31"/>
      <c r="MPK50" s="31"/>
      <c r="MPL50" s="31"/>
      <c r="MPM50" s="31"/>
      <c r="MPN50" s="31"/>
      <c r="MPO50" s="31"/>
      <c r="MPP50" s="31"/>
      <c r="MPQ50" s="31"/>
      <c r="MPR50" s="31"/>
      <c r="MPS50" s="31"/>
      <c r="MPT50" s="31"/>
      <c r="MPU50" s="31"/>
      <c r="MPV50" s="31"/>
      <c r="MPW50" s="31"/>
      <c r="MPX50" s="31"/>
      <c r="MPY50" s="31"/>
      <c r="MPZ50" s="31"/>
      <c r="MQA50" s="31"/>
      <c r="MQB50" s="31"/>
      <c r="MQC50" s="31"/>
      <c r="MQD50" s="31"/>
      <c r="MQE50" s="31"/>
      <c r="MQF50" s="31"/>
      <c r="MQG50" s="31"/>
      <c r="MQH50" s="31"/>
      <c r="MQI50" s="31"/>
      <c r="MQJ50" s="31"/>
      <c r="MQK50" s="31"/>
      <c r="MQL50" s="31"/>
      <c r="MQM50" s="31"/>
      <c r="MQN50" s="31"/>
      <c r="MQO50" s="31"/>
      <c r="MQP50" s="31"/>
      <c r="MQQ50" s="31"/>
      <c r="MQR50" s="31"/>
      <c r="MQS50" s="31"/>
      <c r="MQT50" s="31"/>
      <c r="MQU50" s="31"/>
      <c r="MQV50" s="31"/>
      <c r="MQW50" s="31"/>
      <c r="MQX50" s="31"/>
      <c r="MQY50" s="31"/>
      <c r="MQZ50" s="31"/>
      <c r="MRA50" s="31"/>
      <c r="MRB50" s="31"/>
      <c r="MRC50" s="31"/>
      <c r="MRD50" s="31"/>
      <c r="MRE50" s="31"/>
      <c r="MRF50" s="31"/>
      <c r="MRG50" s="31"/>
      <c r="MRH50" s="31"/>
      <c r="MRI50" s="31"/>
      <c r="MRJ50" s="31"/>
      <c r="MRK50" s="31"/>
      <c r="MRL50" s="31"/>
      <c r="MRM50" s="31"/>
      <c r="MRN50" s="31"/>
      <c r="MRO50" s="31"/>
      <c r="MRP50" s="31"/>
      <c r="MRQ50" s="31"/>
      <c r="MRR50" s="31"/>
      <c r="MRS50" s="31"/>
      <c r="MRT50" s="31"/>
      <c r="MRU50" s="31"/>
      <c r="MRV50" s="31"/>
      <c r="MRW50" s="31"/>
      <c r="MRX50" s="31"/>
      <c r="MRY50" s="31"/>
      <c r="MRZ50" s="31"/>
      <c r="MSA50" s="31"/>
      <c r="MSB50" s="31"/>
      <c r="MSC50" s="31"/>
      <c r="MSD50" s="31"/>
      <c r="MSE50" s="31"/>
      <c r="MSF50" s="31"/>
      <c r="MSG50" s="31"/>
      <c r="MSH50" s="31"/>
      <c r="MSI50" s="31"/>
      <c r="MSJ50" s="31"/>
      <c r="MSK50" s="31"/>
      <c r="MSL50" s="31"/>
      <c r="MSM50" s="31"/>
      <c r="MSN50" s="31"/>
      <c r="MSO50" s="31"/>
      <c r="MSP50" s="31"/>
      <c r="MSQ50" s="31"/>
      <c r="MSR50" s="31"/>
      <c r="MSS50" s="31"/>
      <c r="MST50" s="31"/>
      <c r="MSU50" s="31"/>
      <c r="MSV50" s="31"/>
      <c r="MSW50" s="31"/>
      <c r="MSX50" s="31"/>
      <c r="MSY50" s="31"/>
      <c r="MSZ50" s="31"/>
      <c r="MTA50" s="31"/>
      <c r="MTB50" s="31"/>
      <c r="MTC50" s="31"/>
      <c r="MTD50" s="31"/>
      <c r="MTE50" s="31"/>
      <c r="MTF50" s="31"/>
      <c r="MTG50" s="31"/>
      <c r="MTH50" s="31"/>
      <c r="MTI50" s="31"/>
      <c r="MTJ50" s="31"/>
      <c r="MTK50" s="31"/>
      <c r="MTL50" s="31"/>
      <c r="MTM50" s="31"/>
      <c r="MTN50" s="31"/>
      <c r="MTO50" s="31"/>
      <c r="MTP50" s="31"/>
      <c r="MTQ50" s="31"/>
      <c r="MTR50" s="31"/>
      <c r="MTS50" s="31"/>
      <c r="MTT50" s="31"/>
      <c r="MTU50" s="31"/>
      <c r="MTV50" s="31"/>
      <c r="MTW50" s="31"/>
      <c r="MTX50" s="31"/>
      <c r="MTY50" s="31"/>
      <c r="MTZ50" s="31"/>
      <c r="MUA50" s="31"/>
      <c r="MUB50" s="31"/>
      <c r="MUC50" s="31"/>
      <c r="MUD50" s="31"/>
      <c r="MUE50" s="31"/>
      <c r="MUF50" s="31"/>
      <c r="MUG50" s="31"/>
      <c r="MUH50" s="31"/>
      <c r="MUI50" s="31"/>
      <c r="MUJ50" s="31"/>
      <c r="MUK50" s="31"/>
      <c r="MUL50" s="31"/>
      <c r="MUM50" s="31"/>
      <c r="MUN50" s="31"/>
      <c r="MUO50" s="31"/>
      <c r="MUP50" s="31"/>
      <c r="MUQ50" s="31"/>
      <c r="MUR50" s="31"/>
      <c r="MUS50" s="31"/>
      <c r="MUT50" s="31"/>
      <c r="MUU50" s="31"/>
      <c r="MUV50" s="31"/>
      <c r="MUW50" s="31"/>
      <c r="MUX50" s="31"/>
      <c r="MUY50" s="31"/>
      <c r="MUZ50" s="31"/>
      <c r="MVA50" s="31"/>
      <c r="MVB50" s="31"/>
      <c r="MVC50" s="31"/>
      <c r="MVD50" s="31"/>
      <c r="MVE50" s="31"/>
      <c r="MVF50" s="31"/>
      <c r="MVG50" s="31"/>
      <c r="MVH50" s="31"/>
      <c r="MVI50" s="31"/>
      <c r="MVJ50" s="31"/>
      <c r="MVK50" s="31"/>
      <c r="MVL50" s="31"/>
      <c r="MVM50" s="31"/>
      <c r="MVN50" s="31"/>
      <c r="MVO50" s="31"/>
      <c r="MVP50" s="31"/>
      <c r="MVQ50" s="31"/>
      <c r="MVR50" s="31"/>
      <c r="MVS50" s="31"/>
      <c r="MVT50" s="31"/>
      <c r="MVU50" s="31"/>
      <c r="MVV50" s="31"/>
      <c r="MVW50" s="31"/>
      <c r="MVX50" s="31"/>
      <c r="MVY50" s="31"/>
      <c r="MVZ50" s="31"/>
      <c r="MWA50" s="31"/>
      <c r="MWB50" s="31"/>
      <c r="MWC50" s="31"/>
      <c r="MWD50" s="31"/>
      <c r="MWE50" s="31"/>
      <c r="MWF50" s="31"/>
      <c r="MWG50" s="31"/>
      <c r="MWH50" s="31"/>
      <c r="MWI50" s="31"/>
      <c r="MWJ50" s="31"/>
      <c r="MWK50" s="31"/>
      <c r="MWL50" s="31"/>
      <c r="MWM50" s="31"/>
      <c r="MWN50" s="31"/>
      <c r="MWO50" s="31"/>
      <c r="MWP50" s="31"/>
      <c r="MWQ50" s="31"/>
      <c r="MWR50" s="31"/>
      <c r="MWS50" s="31"/>
      <c r="MWT50" s="31"/>
      <c r="MWU50" s="31"/>
      <c r="MWV50" s="31"/>
      <c r="MWW50" s="31"/>
      <c r="MWX50" s="31"/>
      <c r="MWY50" s="31"/>
      <c r="MWZ50" s="31"/>
      <c r="MXA50" s="31"/>
      <c r="MXB50" s="31"/>
      <c r="MXC50" s="31"/>
      <c r="MXD50" s="31"/>
      <c r="MXE50" s="31"/>
      <c r="MXF50" s="31"/>
      <c r="MXG50" s="31"/>
      <c r="MXH50" s="31"/>
      <c r="MXI50" s="31"/>
      <c r="MXJ50" s="31"/>
      <c r="MXK50" s="31"/>
      <c r="MXL50" s="31"/>
      <c r="MXM50" s="31"/>
      <c r="MXN50" s="31"/>
      <c r="MXO50" s="31"/>
      <c r="MXP50" s="31"/>
      <c r="MXQ50" s="31"/>
      <c r="MXR50" s="31"/>
      <c r="MXS50" s="31"/>
      <c r="MXT50" s="31"/>
      <c r="MXU50" s="31"/>
      <c r="MXV50" s="31"/>
      <c r="MXW50" s="31"/>
      <c r="MXX50" s="31"/>
      <c r="MXY50" s="31"/>
      <c r="MXZ50" s="31"/>
      <c r="MYA50" s="31"/>
      <c r="MYB50" s="31"/>
      <c r="MYC50" s="31"/>
      <c r="MYD50" s="31"/>
      <c r="MYE50" s="31"/>
      <c r="MYF50" s="31"/>
      <c r="MYG50" s="31"/>
      <c r="MYH50" s="31"/>
      <c r="MYI50" s="31"/>
      <c r="MYJ50" s="31"/>
      <c r="MYK50" s="31"/>
      <c r="MYL50" s="31"/>
      <c r="MYM50" s="31"/>
      <c r="MYN50" s="31"/>
      <c r="MYO50" s="31"/>
      <c r="MYP50" s="31"/>
      <c r="MYQ50" s="31"/>
      <c r="MYR50" s="31"/>
      <c r="MYS50" s="31"/>
      <c r="MYT50" s="31"/>
      <c r="MYU50" s="31"/>
      <c r="MYV50" s="31"/>
      <c r="MYW50" s="31"/>
      <c r="MYX50" s="31"/>
      <c r="MYY50" s="31"/>
      <c r="MYZ50" s="31"/>
      <c r="MZA50" s="31"/>
      <c r="MZB50" s="31"/>
      <c r="MZC50" s="31"/>
      <c r="MZD50" s="31"/>
      <c r="MZE50" s="31"/>
      <c r="MZF50" s="31"/>
      <c r="MZG50" s="31"/>
      <c r="MZH50" s="31"/>
      <c r="MZI50" s="31"/>
      <c r="MZJ50" s="31"/>
      <c r="MZK50" s="31"/>
      <c r="MZL50" s="31"/>
      <c r="MZM50" s="31"/>
      <c r="MZN50" s="31"/>
      <c r="MZO50" s="31"/>
      <c r="MZP50" s="31"/>
      <c r="MZQ50" s="31"/>
      <c r="MZR50" s="31"/>
      <c r="MZS50" s="31"/>
      <c r="MZT50" s="31"/>
      <c r="MZU50" s="31"/>
      <c r="MZV50" s="31"/>
      <c r="MZW50" s="31"/>
      <c r="MZX50" s="31"/>
      <c r="MZY50" s="31"/>
      <c r="MZZ50" s="31"/>
      <c r="NAA50" s="31"/>
      <c r="NAB50" s="31"/>
      <c r="NAC50" s="31"/>
      <c r="NAD50" s="31"/>
      <c r="NAE50" s="31"/>
      <c r="NAF50" s="31"/>
      <c r="NAG50" s="31"/>
      <c r="NAH50" s="31"/>
      <c r="NAI50" s="31"/>
      <c r="NAJ50" s="31"/>
      <c r="NAK50" s="31"/>
      <c r="NAL50" s="31"/>
      <c r="NAM50" s="31"/>
      <c r="NAN50" s="31"/>
      <c r="NAO50" s="31"/>
      <c r="NAP50" s="31"/>
      <c r="NAQ50" s="31"/>
      <c r="NAR50" s="31"/>
      <c r="NAS50" s="31"/>
      <c r="NAT50" s="31"/>
      <c r="NAU50" s="31"/>
      <c r="NAV50" s="31"/>
      <c r="NAW50" s="31"/>
      <c r="NAX50" s="31"/>
      <c r="NAY50" s="31"/>
      <c r="NAZ50" s="31"/>
      <c r="NBA50" s="31"/>
      <c r="NBB50" s="31"/>
      <c r="NBC50" s="31"/>
      <c r="NBD50" s="31"/>
      <c r="NBE50" s="31"/>
      <c r="NBF50" s="31"/>
      <c r="NBG50" s="31"/>
      <c r="NBH50" s="31"/>
      <c r="NBI50" s="31"/>
      <c r="NBJ50" s="31"/>
      <c r="NBK50" s="31"/>
      <c r="NBL50" s="31"/>
      <c r="NBM50" s="31"/>
      <c r="NBN50" s="31"/>
      <c r="NBO50" s="31"/>
      <c r="NBP50" s="31"/>
      <c r="NBQ50" s="31"/>
      <c r="NBR50" s="31"/>
      <c r="NBS50" s="31"/>
      <c r="NBT50" s="31"/>
      <c r="NBU50" s="31"/>
      <c r="NBV50" s="31"/>
      <c r="NBW50" s="31"/>
      <c r="NBX50" s="31"/>
      <c r="NBY50" s="31"/>
      <c r="NBZ50" s="31"/>
      <c r="NCA50" s="31"/>
      <c r="NCB50" s="31"/>
      <c r="NCC50" s="31"/>
      <c r="NCD50" s="31"/>
      <c r="NCE50" s="31"/>
      <c r="NCF50" s="31"/>
      <c r="NCG50" s="31"/>
      <c r="NCH50" s="31"/>
      <c r="NCI50" s="31"/>
      <c r="NCJ50" s="31"/>
      <c r="NCK50" s="31"/>
      <c r="NCL50" s="31"/>
      <c r="NCM50" s="31"/>
      <c r="NCN50" s="31"/>
      <c r="NCO50" s="31"/>
      <c r="NCP50" s="31"/>
      <c r="NCQ50" s="31"/>
      <c r="NCR50" s="31"/>
      <c r="NCS50" s="31"/>
      <c r="NCT50" s="31"/>
      <c r="NCU50" s="31"/>
      <c r="NCV50" s="31"/>
      <c r="NCW50" s="31"/>
      <c r="NCX50" s="31"/>
      <c r="NCY50" s="31"/>
      <c r="NCZ50" s="31"/>
      <c r="NDA50" s="31"/>
      <c r="NDB50" s="31"/>
      <c r="NDC50" s="31"/>
      <c r="NDD50" s="31"/>
      <c r="NDE50" s="31"/>
      <c r="NDF50" s="31"/>
      <c r="NDG50" s="31"/>
      <c r="NDH50" s="31"/>
      <c r="NDI50" s="31"/>
      <c r="NDJ50" s="31"/>
      <c r="NDK50" s="31"/>
      <c r="NDL50" s="31"/>
      <c r="NDM50" s="31"/>
      <c r="NDN50" s="31"/>
      <c r="NDO50" s="31"/>
      <c r="NDP50" s="31"/>
      <c r="NDQ50" s="31"/>
      <c r="NDR50" s="31"/>
      <c r="NDS50" s="31"/>
      <c r="NDT50" s="31"/>
      <c r="NDU50" s="31"/>
      <c r="NDV50" s="31"/>
      <c r="NDW50" s="31"/>
      <c r="NDX50" s="31"/>
      <c r="NDY50" s="31"/>
      <c r="NDZ50" s="31"/>
      <c r="NEA50" s="31"/>
      <c r="NEB50" s="31"/>
      <c r="NEC50" s="31"/>
      <c r="NED50" s="31"/>
      <c r="NEE50" s="31"/>
      <c r="NEF50" s="31"/>
      <c r="NEG50" s="31"/>
      <c r="NEH50" s="31"/>
      <c r="NEI50" s="31"/>
      <c r="NEJ50" s="31"/>
      <c r="NEK50" s="31"/>
      <c r="NEL50" s="31"/>
      <c r="NEM50" s="31"/>
      <c r="NEN50" s="31"/>
      <c r="NEO50" s="31"/>
      <c r="NEP50" s="31"/>
      <c r="NEQ50" s="31"/>
      <c r="NER50" s="31"/>
      <c r="NES50" s="31"/>
      <c r="NET50" s="31"/>
      <c r="NEU50" s="31"/>
      <c r="NEV50" s="31"/>
      <c r="NEW50" s="31"/>
      <c r="NEX50" s="31"/>
      <c r="NEY50" s="31"/>
      <c r="NEZ50" s="31"/>
      <c r="NFA50" s="31"/>
      <c r="NFB50" s="31"/>
      <c r="NFC50" s="31"/>
      <c r="NFD50" s="31"/>
      <c r="NFE50" s="31"/>
      <c r="NFF50" s="31"/>
      <c r="NFG50" s="31"/>
      <c r="NFH50" s="31"/>
      <c r="NFI50" s="31"/>
      <c r="NFJ50" s="31"/>
      <c r="NFK50" s="31"/>
      <c r="NFL50" s="31"/>
      <c r="NFM50" s="31"/>
      <c r="NFN50" s="31"/>
      <c r="NFO50" s="31"/>
      <c r="NFP50" s="31"/>
      <c r="NFQ50" s="31"/>
      <c r="NFR50" s="31"/>
      <c r="NFS50" s="31"/>
      <c r="NFT50" s="31"/>
      <c r="NFU50" s="31"/>
      <c r="NFV50" s="31"/>
      <c r="NFW50" s="31"/>
      <c r="NFX50" s="31"/>
      <c r="NFY50" s="31"/>
      <c r="NFZ50" s="31"/>
      <c r="NGA50" s="31"/>
      <c r="NGB50" s="31"/>
      <c r="NGC50" s="31"/>
      <c r="NGD50" s="31"/>
      <c r="NGE50" s="31"/>
      <c r="NGF50" s="31"/>
      <c r="NGG50" s="31"/>
      <c r="NGH50" s="31"/>
      <c r="NGI50" s="31"/>
      <c r="NGJ50" s="31"/>
      <c r="NGK50" s="31"/>
      <c r="NGL50" s="31"/>
      <c r="NGM50" s="31"/>
      <c r="NGN50" s="31"/>
      <c r="NGO50" s="31"/>
      <c r="NGP50" s="31"/>
      <c r="NGQ50" s="31"/>
      <c r="NGR50" s="31"/>
      <c r="NGS50" s="31"/>
      <c r="NGT50" s="31"/>
      <c r="NGU50" s="31"/>
      <c r="NGV50" s="31"/>
      <c r="NGW50" s="31"/>
      <c r="NGX50" s="31"/>
      <c r="NGY50" s="31"/>
      <c r="NGZ50" s="31"/>
      <c r="NHA50" s="31"/>
      <c r="NHB50" s="31"/>
      <c r="NHC50" s="31"/>
      <c r="NHD50" s="31"/>
      <c r="NHE50" s="31"/>
      <c r="NHF50" s="31"/>
      <c r="NHG50" s="31"/>
      <c r="NHH50" s="31"/>
      <c r="NHI50" s="31"/>
      <c r="NHJ50" s="31"/>
      <c r="NHK50" s="31"/>
      <c r="NHL50" s="31"/>
      <c r="NHM50" s="31"/>
      <c r="NHN50" s="31"/>
      <c r="NHO50" s="31"/>
      <c r="NHP50" s="31"/>
      <c r="NHQ50" s="31"/>
      <c r="NHR50" s="31"/>
      <c r="NHS50" s="31"/>
      <c r="NHT50" s="31"/>
      <c r="NHU50" s="31"/>
      <c r="NHV50" s="31"/>
      <c r="NHW50" s="31"/>
      <c r="NHX50" s="31"/>
      <c r="NHY50" s="31"/>
      <c r="NHZ50" s="31"/>
      <c r="NIA50" s="31"/>
      <c r="NIB50" s="31"/>
      <c r="NIC50" s="31"/>
      <c r="NID50" s="31"/>
      <c r="NIE50" s="31"/>
      <c r="NIF50" s="31"/>
      <c r="NIG50" s="31"/>
      <c r="NIH50" s="31"/>
      <c r="NII50" s="31"/>
      <c r="NIJ50" s="31"/>
      <c r="NIK50" s="31"/>
      <c r="NIL50" s="31"/>
      <c r="NIM50" s="31"/>
      <c r="NIN50" s="31"/>
      <c r="NIO50" s="31"/>
      <c r="NIP50" s="31"/>
      <c r="NIQ50" s="31"/>
      <c r="NIR50" s="31"/>
      <c r="NIS50" s="31"/>
      <c r="NIT50" s="31"/>
      <c r="NIU50" s="31"/>
      <c r="NIV50" s="31"/>
      <c r="NIW50" s="31"/>
      <c r="NIX50" s="31"/>
      <c r="NIY50" s="31"/>
      <c r="NIZ50" s="31"/>
      <c r="NJA50" s="31"/>
      <c r="NJB50" s="31"/>
      <c r="NJC50" s="31"/>
      <c r="NJD50" s="31"/>
      <c r="NJE50" s="31"/>
      <c r="NJF50" s="31"/>
      <c r="NJG50" s="31"/>
      <c r="NJH50" s="31"/>
      <c r="NJI50" s="31"/>
      <c r="NJJ50" s="31"/>
      <c r="NJK50" s="31"/>
      <c r="NJL50" s="31"/>
      <c r="NJM50" s="31"/>
      <c r="NJN50" s="31"/>
      <c r="NJO50" s="31"/>
      <c r="NJP50" s="31"/>
      <c r="NJQ50" s="31"/>
      <c r="NJR50" s="31"/>
      <c r="NJS50" s="31"/>
      <c r="NJT50" s="31"/>
      <c r="NJU50" s="31"/>
      <c r="NJV50" s="31"/>
      <c r="NJW50" s="31"/>
      <c r="NJX50" s="31"/>
      <c r="NJY50" s="31"/>
      <c r="NJZ50" s="31"/>
      <c r="NKA50" s="31"/>
      <c r="NKB50" s="31"/>
      <c r="NKC50" s="31"/>
      <c r="NKD50" s="31"/>
      <c r="NKE50" s="31"/>
      <c r="NKF50" s="31"/>
      <c r="NKG50" s="31"/>
      <c r="NKH50" s="31"/>
      <c r="NKI50" s="31"/>
      <c r="NKJ50" s="31"/>
      <c r="NKK50" s="31"/>
      <c r="NKL50" s="31"/>
      <c r="NKM50" s="31"/>
      <c r="NKN50" s="31"/>
      <c r="NKO50" s="31"/>
      <c r="NKP50" s="31"/>
      <c r="NKQ50" s="31"/>
      <c r="NKR50" s="31"/>
      <c r="NKS50" s="31"/>
      <c r="NKT50" s="31"/>
      <c r="NKU50" s="31"/>
      <c r="NKV50" s="31"/>
      <c r="NKW50" s="31"/>
      <c r="NKX50" s="31"/>
      <c r="NKY50" s="31"/>
      <c r="NKZ50" s="31"/>
      <c r="NLA50" s="31"/>
      <c r="NLB50" s="31"/>
      <c r="NLC50" s="31"/>
      <c r="NLD50" s="31"/>
      <c r="NLE50" s="31"/>
      <c r="NLF50" s="31"/>
      <c r="NLG50" s="31"/>
      <c r="NLH50" s="31"/>
      <c r="NLI50" s="31"/>
      <c r="NLJ50" s="31"/>
      <c r="NLK50" s="31"/>
      <c r="NLL50" s="31"/>
      <c r="NLM50" s="31"/>
      <c r="NLN50" s="31"/>
      <c r="NLO50" s="31"/>
      <c r="NLP50" s="31"/>
      <c r="NLQ50" s="31"/>
      <c r="NLR50" s="31"/>
      <c r="NLS50" s="31"/>
      <c r="NLT50" s="31"/>
      <c r="NLU50" s="31"/>
      <c r="NLV50" s="31"/>
      <c r="NLW50" s="31"/>
      <c r="NLX50" s="31"/>
      <c r="NLY50" s="31"/>
      <c r="NLZ50" s="31"/>
      <c r="NMA50" s="31"/>
      <c r="NMB50" s="31"/>
      <c r="NMC50" s="31"/>
      <c r="NMD50" s="31"/>
      <c r="NME50" s="31"/>
      <c r="NMF50" s="31"/>
      <c r="NMG50" s="31"/>
      <c r="NMH50" s="31"/>
      <c r="NMI50" s="31"/>
      <c r="NMJ50" s="31"/>
      <c r="NMK50" s="31"/>
      <c r="NML50" s="31"/>
      <c r="NMM50" s="31"/>
      <c r="NMN50" s="31"/>
      <c r="NMO50" s="31"/>
      <c r="NMP50" s="31"/>
      <c r="NMQ50" s="31"/>
      <c r="NMR50" s="31"/>
      <c r="NMS50" s="31"/>
      <c r="NMT50" s="31"/>
      <c r="NMU50" s="31"/>
      <c r="NMV50" s="31"/>
      <c r="NMW50" s="31"/>
      <c r="NMX50" s="31"/>
      <c r="NMY50" s="31"/>
      <c r="NMZ50" s="31"/>
      <c r="NNA50" s="31"/>
      <c r="NNB50" s="31"/>
      <c r="NNC50" s="31"/>
      <c r="NND50" s="31"/>
      <c r="NNE50" s="31"/>
      <c r="NNF50" s="31"/>
      <c r="NNG50" s="31"/>
      <c r="NNH50" s="31"/>
      <c r="NNI50" s="31"/>
      <c r="NNJ50" s="31"/>
      <c r="NNK50" s="31"/>
      <c r="NNL50" s="31"/>
      <c r="NNM50" s="31"/>
      <c r="NNN50" s="31"/>
      <c r="NNO50" s="31"/>
      <c r="NNP50" s="31"/>
      <c r="NNQ50" s="31"/>
      <c r="NNR50" s="31"/>
      <c r="NNS50" s="31"/>
      <c r="NNT50" s="31"/>
      <c r="NNU50" s="31"/>
      <c r="NNV50" s="31"/>
      <c r="NNW50" s="31"/>
      <c r="NNX50" s="31"/>
      <c r="NNY50" s="31"/>
      <c r="NNZ50" s="31"/>
      <c r="NOA50" s="31"/>
      <c r="NOB50" s="31"/>
      <c r="NOC50" s="31"/>
      <c r="NOD50" s="31"/>
      <c r="NOE50" s="31"/>
      <c r="NOF50" s="31"/>
      <c r="NOG50" s="31"/>
      <c r="NOH50" s="31"/>
      <c r="NOI50" s="31"/>
      <c r="NOJ50" s="31"/>
      <c r="NOK50" s="31"/>
      <c r="NOL50" s="31"/>
      <c r="NOM50" s="31"/>
      <c r="NON50" s="31"/>
      <c r="NOO50" s="31"/>
      <c r="NOP50" s="31"/>
      <c r="NOQ50" s="31"/>
      <c r="NOR50" s="31"/>
      <c r="NOS50" s="31"/>
      <c r="NOT50" s="31"/>
      <c r="NOU50" s="31"/>
      <c r="NOV50" s="31"/>
      <c r="NOW50" s="31"/>
      <c r="NOX50" s="31"/>
      <c r="NOY50" s="31"/>
      <c r="NOZ50" s="31"/>
      <c r="NPA50" s="31"/>
      <c r="NPB50" s="31"/>
      <c r="NPC50" s="31"/>
      <c r="NPD50" s="31"/>
      <c r="NPE50" s="31"/>
      <c r="NPF50" s="31"/>
      <c r="NPG50" s="31"/>
      <c r="NPH50" s="31"/>
      <c r="NPI50" s="31"/>
      <c r="NPJ50" s="31"/>
      <c r="NPK50" s="31"/>
      <c r="NPL50" s="31"/>
      <c r="NPM50" s="31"/>
      <c r="NPN50" s="31"/>
      <c r="NPO50" s="31"/>
      <c r="NPP50" s="31"/>
      <c r="NPQ50" s="31"/>
      <c r="NPR50" s="31"/>
      <c r="NPS50" s="31"/>
      <c r="NPT50" s="31"/>
      <c r="NPU50" s="31"/>
      <c r="NPV50" s="31"/>
      <c r="NPW50" s="31"/>
      <c r="NPX50" s="31"/>
      <c r="NPY50" s="31"/>
      <c r="NPZ50" s="31"/>
      <c r="NQA50" s="31"/>
      <c r="NQB50" s="31"/>
      <c r="NQC50" s="31"/>
      <c r="NQD50" s="31"/>
      <c r="NQE50" s="31"/>
      <c r="NQF50" s="31"/>
      <c r="NQG50" s="31"/>
      <c r="NQH50" s="31"/>
      <c r="NQI50" s="31"/>
      <c r="NQJ50" s="31"/>
      <c r="NQK50" s="31"/>
      <c r="NQL50" s="31"/>
      <c r="NQM50" s="31"/>
      <c r="NQN50" s="31"/>
      <c r="NQO50" s="31"/>
      <c r="NQP50" s="31"/>
      <c r="NQQ50" s="31"/>
      <c r="NQR50" s="31"/>
      <c r="NQS50" s="31"/>
      <c r="NQT50" s="31"/>
      <c r="NQU50" s="31"/>
      <c r="NQV50" s="31"/>
      <c r="NQW50" s="31"/>
      <c r="NQX50" s="31"/>
      <c r="NQY50" s="31"/>
      <c r="NQZ50" s="31"/>
      <c r="NRA50" s="31"/>
      <c r="NRB50" s="31"/>
      <c r="NRC50" s="31"/>
      <c r="NRD50" s="31"/>
      <c r="NRE50" s="31"/>
      <c r="NRF50" s="31"/>
      <c r="NRG50" s="31"/>
      <c r="NRH50" s="31"/>
      <c r="NRI50" s="31"/>
      <c r="NRJ50" s="31"/>
      <c r="NRK50" s="31"/>
      <c r="NRL50" s="31"/>
      <c r="NRM50" s="31"/>
      <c r="NRN50" s="31"/>
      <c r="NRO50" s="31"/>
      <c r="NRP50" s="31"/>
      <c r="NRQ50" s="31"/>
      <c r="NRR50" s="31"/>
      <c r="NRS50" s="31"/>
      <c r="NRT50" s="31"/>
      <c r="NRU50" s="31"/>
      <c r="NRV50" s="31"/>
      <c r="NRW50" s="31"/>
      <c r="NRX50" s="31"/>
      <c r="NRY50" s="31"/>
      <c r="NRZ50" s="31"/>
      <c r="NSA50" s="31"/>
      <c r="NSB50" s="31"/>
      <c r="NSC50" s="31"/>
      <c r="NSD50" s="31"/>
      <c r="NSE50" s="31"/>
      <c r="NSF50" s="31"/>
      <c r="NSG50" s="31"/>
      <c r="NSH50" s="31"/>
      <c r="NSI50" s="31"/>
      <c r="NSJ50" s="31"/>
      <c r="NSK50" s="31"/>
      <c r="NSL50" s="31"/>
      <c r="NSM50" s="31"/>
      <c r="NSN50" s="31"/>
      <c r="NSO50" s="31"/>
      <c r="NSP50" s="31"/>
      <c r="NSQ50" s="31"/>
      <c r="NSR50" s="31"/>
      <c r="NSS50" s="31"/>
      <c r="NST50" s="31"/>
      <c r="NSU50" s="31"/>
      <c r="NSV50" s="31"/>
      <c r="NSW50" s="31"/>
      <c r="NSX50" s="31"/>
      <c r="NSY50" s="31"/>
      <c r="NSZ50" s="31"/>
      <c r="NTA50" s="31"/>
      <c r="NTB50" s="31"/>
      <c r="NTC50" s="31"/>
      <c r="NTD50" s="31"/>
      <c r="NTE50" s="31"/>
      <c r="NTF50" s="31"/>
      <c r="NTG50" s="31"/>
      <c r="NTH50" s="31"/>
      <c r="NTI50" s="31"/>
      <c r="NTJ50" s="31"/>
      <c r="NTK50" s="31"/>
      <c r="NTL50" s="31"/>
      <c r="NTM50" s="31"/>
      <c r="NTN50" s="31"/>
      <c r="NTO50" s="31"/>
      <c r="NTP50" s="31"/>
      <c r="NTQ50" s="31"/>
      <c r="NTR50" s="31"/>
      <c r="NTS50" s="31"/>
      <c r="NTT50" s="31"/>
      <c r="NTU50" s="31"/>
      <c r="NTV50" s="31"/>
      <c r="NTW50" s="31"/>
      <c r="NTX50" s="31"/>
      <c r="NTY50" s="31"/>
      <c r="NTZ50" s="31"/>
      <c r="NUA50" s="31"/>
      <c r="NUB50" s="31"/>
      <c r="NUC50" s="31"/>
      <c r="NUD50" s="31"/>
      <c r="NUE50" s="31"/>
      <c r="NUF50" s="31"/>
      <c r="NUG50" s="31"/>
      <c r="NUH50" s="31"/>
      <c r="NUI50" s="31"/>
      <c r="NUJ50" s="31"/>
      <c r="NUK50" s="31"/>
      <c r="NUL50" s="31"/>
      <c r="NUM50" s="31"/>
      <c r="NUN50" s="31"/>
      <c r="NUO50" s="31"/>
      <c r="NUP50" s="31"/>
      <c r="NUQ50" s="31"/>
      <c r="NUR50" s="31"/>
      <c r="NUS50" s="31"/>
      <c r="NUT50" s="31"/>
      <c r="NUU50" s="31"/>
      <c r="NUV50" s="31"/>
      <c r="NUW50" s="31"/>
      <c r="NUX50" s="31"/>
      <c r="NUY50" s="31"/>
      <c r="NUZ50" s="31"/>
      <c r="NVA50" s="31"/>
      <c r="NVB50" s="31"/>
      <c r="NVC50" s="31"/>
      <c r="NVD50" s="31"/>
      <c r="NVE50" s="31"/>
      <c r="NVF50" s="31"/>
      <c r="NVG50" s="31"/>
      <c r="NVH50" s="31"/>
      <c r="NVI50" s="31"/>
      <c r="NVJ50" s="31"/>
      <c r="NVK50" s="31"/>
      <c r="NVL50" s="31"/>
      <c r="NVM50" s="31"/>
      <c r="NVN50" s="31"/>
      <c r="NVO50" s="31"/>
      <c r="NVP50" s="31"/>
      <c r="NVQ50" s="31"/>
      <c r="NVR50" s="31"/>
      <c r="NVS50" s="31"/>
      <c r="NVT50" s="31"/>
      <c r="NVU50" s="31"/>
      <c r="NVV50" s="31"/>
      <c r="NVW50" s="31"/>
      <c r="NVX50" s="31"/>
      <c r="NVY50" s="31"/>
      <c r="NVZ50" s="31"/>
      <c r="NWA50" s="31"/>
      <c r="NWB50" s="31"/>
      <c r="NWC50" s="31"/>
      <c r="NWD50" s="31"/>
      <c r="NWE50" s="31"/>
      <c r="NWF50" s="31"/>
      <c r="NWG50" s="31"/>
      <c r="NWH50" s="31"/>
      <c r="NWI50" s="31"/>
      <c r="NWJ50" s="31"/>
      <c r="NWK50" s="31"/>
      <c r="NWL50" s="31"/>
      <c r="NWM50" s="31"/>
      <c r="NWN50" s="31"/>
      <c r="NWO50" s="31"/>
      <c r="NWP50" s="31"/>
      <c r="NWQ50" s="31"/>
      <c r="NWR50" s="31"/>
      <c r="NWS50" s="31"/>
      <c r="NWT50" s="31"/>
      <c r="NWU50" s="31"/>
      <c r="NWV50" s="31"/>
      <c r="NWW50" s="31"/>
      <c r="NWX50" s="31"/>
      <c r="NWY50" s="31"/>
      <c r="NWZ50" s="31"/>
      <c r="NXA50" s="31"/>
      <c r="NXB50" s="31"/>
      <c r="NXC50" s="31"/>
      <c r="NXD50" s="31"/>
      <c r="NXE50" s="31"/>
      <c r="NXF50" s="31"/>
      <c r="NXG50" s="31"/>
      <c r="NXH50" s="31"/>
      <c r="NXI50" s="31"/>
      <c r="NXJ50" s="31"/>
      <c r="NXK50" s="31"/>
      <c r="NXL50" s="31"/>
      <c r="NXM50" s="31"/>
      <c r="NXN50" s="31"/>
      <c r="NXO50" s="31"/>
      <c r="NXP50" s="31"/>
      <c r="NXQ50" s="31"/>
      <c r="NXR50" s="31"/>
      <c r="NXS50" s="31"/>
      <c r="NXT50" s="31"/>
      <c r="NXU50" s="31"/>
      <c r="NXV50" s="31"/>
      <c r="NXW50" s="31"/>
      <c r="NXX50" s="31"/>
      <c r="NXY50" s="31"/>
      <c r="NXZ50" s="31"/>
      <c r="NYA50" s="31"/>
      <c r="NYB50" s="31"/>
      <c r="NYC50" s="31"/>
      <c r="NYD50" s="31"/>
      <c r="NYE50" s="31"/>
      <c r="NYF50" s="31"/>
      <c r="NYG50" s="31"/>
      <c r="NYH50" s="31"/>
      <c r="NYI50" s="31"/>
      <c r="NYJ50" s="31"/>
      <c r="NYK50" s="31"/>
      <c r="NYL50" s="31"/>
      <c r="NYM50" s="31"/>
      <c r="NYN50" s="31"/>
      <c r="NYO50" s="31"/>
      <c r="NYP50" s="31"/>
      <c r="NYQ50" s="31"/>
      <c r="NYR50" s="31"/>
      <c r="NYS50" s="31"/>
      <c r="NYT50" s="31"/>
      <c r="NYU50" s="31"/>
      <c r="NYV50" s="31"/>
      <c r="NYW50" s="31"/>
      <c r="NYX50" s="31"/>
      <c r="NYY50" s="31"/>
      <c r="NYZ50" s="31"/>
      <c r="NZA50" s="31"/>
      <c r="NZB50" s="31"/>
      <c r="NZC50" s="31"/>
      <c r="NZD50" s="31"/>
      <c r="NZE50" s="31"/>
      <c r="NZF50" s="31"/>
      <c r="NZG50" s="31"/>
      <c r="NZH50" s="31"/>
      <c r="NZI50" s="31"/>
      <c r="NZJ50" s="31"/>
      <c r="NZK50" s="31"/>
      <c r="NZL50" s="31"/>
      <c r="NZM50" s="31"/>
      <c r="NZN50" s="31"/>
      <c r="NZO50" s="31"/>
      <c r="NZP50" s="31"/>
      <c r="NZQ50" s="31"/>
      <c r="NZR50" s="31"/>
      <c r="NZS50" s="31"/>
      <c r="NZT50" s="31"/>
      <c r="NZU50" s="31"/>
      <c r="NZV50" s="31"/>
      <c r="NZW50" s="31"/>
      <c r="NZX50" s="31"/>
      <c r="NZY50" s="31"/>
      <c r="NZZ50" s="31"/>
      <c r="OAA50" s="31"/>
      <c r="OAB50" s="31"/>
      <c r="OAC50" s="31"/>
      <c r="OAD50" s="31"/>
      <c r="OAE50" s="31"/>
      <c r="OAF50" s="31"/>
      <c r="OAG50" s="31"/>
      <c r="OAH50" s="31"/>
      <c r="OAI50" s="31"/>
      <c r="OAJ50" s="31"/>
      <c r="OAK50" s="31"/>
      <c r="OAL50" s="31"/>
      <c r="OAM50" s="31"/>
      <c r="OAN50" s="31"/>
      <c r="OAO50" s="31"/>
      <c r="OAP50" s="31"/>
      <c r="OAQ50" s="31"/>
      <c r="OAR50" s="31"/>
      <c r="OAS50" s="31"/>
      <c r="OAT50" s="31"/>
      <c r="OAU50" s="31"/>
      <c r="OAV50" s="31"/>
      <c r="OAW50" s="31"/>
      <c r="OAX50" s="31"/>
      <c r="OAY50" s="31"/>
      <c r="OAZ50" s="31"/>
      <c r="OBA50" s="31"/>
      <c r="OBB50" s="31"/>
      <c r="OBC50" s="31"/>
      <c r="OBD50" s="31"/>
      <c r="OBE50" s="31"/>
      <c r="OBF50" s="31"/>
      <c r="OBG50" s="31"/>
      <c r="OBH50" s="31"/>
      <c r="OBI50" s="31"/>
      <c r="OBJ50" s="31"/>
      <c r="OBK50" s="31"/>
      <c r="OBL50" s="31"/>
      <c r="OBM50" s="31"/>
      <c r="OBN50" s="31"/>
      <c r="OBO50" s="31"/>
      <c r="OBP50" s="31"/>
      <c r="OBQ50" s="31"/>
      <c r="OBR50" s="31"/>
      <c r="OBS50" s="31"/>
      <c r="OBT50" s="31"/>
      <c r="OBU50" s="31"/>
      <c r="OBV50" s="31"/>
      <c r="OBW50" s="31"/>
      <c r="OBX50" s="31"/>
      <c r="OBY50" s="31"/>
      <c r="OBZ50" s="31"/>
      <c r="OCA50" s="31"/>
      <c r="OCB50" s="31"/>
      <c r="OCC50" s="31"/>
      <c r="OCD50" s="31"/>
      <c r="OCE50" s="31"/>
      <c r="OCF50" s="31"/>
      <c r="OCG50" s="31"/>
      <c r="OCH50" s="31"/>
      <c r="OCI50" s="31"/>
      <c r="OCJ50" s="31"/>
      <c r="OCK50" s="31"/>
      <c r="OCL50" s="31"/>
      <c r="OCM50" s="31"/>
      <c r="OCN50" s="31"/>
      <c r="OCO50" s="31"/>
      <c r="OCP50" s="31"/>
      <c r="OCQ50" s="31"/>
      <c r="OCR50" s="31"/>
      <c r="OCS50" s="31"/>
      <c r="OCT50" s="31"/>
      <c r="OCU50" s="31"/>
      <c r="OCV50" s="31"/>
      <c r="OCW50" s="31"/>
      <c r="OCX50" s="31"/>
      <c r="OCY50" s="31"/>
      <c r="OCZ50" s="31"/>
      <c r="ODA50" s="31"/>
      <c r="ODB50" s="31"/>
      <c r="ODC50" s="31"/>
      <c r="ODD50" s="31"/>
      <c r="ODE50" s="31"/>
      <c r="ODF50" s="31"/>
      <c r="ODG50" s="31"/>
      <c r="ODH50" s="31"/>
      <c r="ODI50" s="31"/>
      <c r="ODJ50" s="31"/>
      <c r="ODK50" s="31"/>
      <c r="ODL50" s="31"/>
      <c r="ODM50" s="31"/>
      <c r="ODN50" s="31"/>
      <c r="ODO50" s="31"/>
      <c r="ODP50" s="31"/>
      <c r="ODQ50" s="31"/>
      <c r="ODR50" s="31"/>
      <c r="ODS50" s="31"/>
      <c r="ODT50" s="31"/>
      <c r="ODU50" s="31"/>
      <c r="ODV50" s="31"/>
      <c r="ODW50" s="31"/>
      <c r="ODX50" s="31"/>
      <c r="ODY50" s="31"/>
      <c r="ODZ50" s="31"/>
      <c r="OEA50" s="31"/>
      <c r="OEB50" s="31"/>
      <c r="OEC50" s="31"/>
      <c r="OED50" s="31"/>
      <c r="OEE50" s="31"/>
      <c r="OEF50" s="31"/>
      <c r="OEG50" s="31"/>
      <c r="OEH50" s="31"/>
      <c r="OEI50" s="31"/>
      <c r="OEJ50" s="31"/>
      <c r="OEK50" s="31"/>
      <c r="OEL50" s="31"/>
      <c r="OEM50" s="31"/>
      <c r="OEN50" s="31"/>
      <c r="OEO50" s="31"/>
      <c r="OEP50" s="31"/>
      <c r="OEQ50" s="31"/>
      <c r="OER50" s="31"/>
      <c r="OES50" s="31"/>
      <c r="OET50" s="31"/>
      <c r="OEU50" s="31"/>
      <c r="OEV50" s="31"/>
      <c r="OEW50" s="31"/>
      <c r="OEX50" s="31"/>
      <c r="OEY50" s="31"/>
      <c r="OEZ50" s="31"/>
      <c r="OFA50" s="31"/>
      <c r="OFB50" s="31"/>
      <c r="OFC50" s="31"/>
      <c r="OFD50" s="31"/>
      <c r="OFE50" s="31"/>
      <c r="OFF50" s="31"/>
      <c r="OFG50" s="31"/>
      <c r="OFH50" s="31"/>
      <c r="OFI50" s="31"/>
      <c r="OFJ50" s="31"/>
      <c r="OFK50" s="31"/>
      <c r="OFL50" s="31"/>
      <c r="OFM50" s="31"/>
      <c r="OFN50" s="31"/>
      <c r="OFO50" s="31"/>
      <c r="OFP50" s="31"/>
      <c r="OFQ50" s="31"/>
      <c r="OFR50" s="31"/>
      <c r="OFS50" s="31"/>
      <c r="OFT50" s="31"/>
      <c r="OFU50" s="31"/>
      <c r="OFV50" s="31"/>
      <c r="OFW50" s="31"/>
      <c r="OFX50" s="31"/>
      <c r="OFY50" s="31"/>
      <c r="OFZ50" s="31"/>
      <c r="OGA50" s="31"/>
      <c r="OGB50" s="31"/>
      <c r="OGC50" s="31"/>
      <c r="OGD50" s="31"/>
      <c r="OGE50" s="31"/>
      <c r="OGF50" s="31"/>
      <c r="OGG50" s="31"/>
      <c r="OGH50" s="31"/>
      <c r="OGI50" s="31"/>
      <c r="OGJ50" s="31"/>
      <c r="OGK50" s="31"/>
      <c r="OGL50" s="31"/>
      <c r="OGM50" s="31"/>
      <c r="OGN50" s="31"/>
      <c r="OGO50" s="31"/>
      <c r="OGP50" s="31"/>
      <c r="OGQ50" s="31"/>
      <c r="OGR50" s="31"/>
      <c r="OGS50" s="31"/>
      <c r="OGT50" s="31"/>
      <c r="OGU50" s="31"/>
      <c r="OGV50" s="31"/>
      <c r="OGW50" s="31"/>
      <c r="OGX50" s="31"/>
      <c r="OGY50" s="31"/>
      <c r="OGZ50" s="31"/>
      <c r="OHA50" s="31"/>
      <c r="OHB50" s="31"/>
      <c r="OHC50" s="31"/>
      <c r="OHD50" s="31"/>
      <c r="OHE50" s="31"/>
      <c r="OHF50" s="31"/>
      <c r="OHG50" s="31"/>
      <c r="OHH50" s="31"/>
      <c r="OHI50" s="31"/>
      <c r="OHJ50" s="31"/>
      <c r="OHK50" s="31"/>
      <c r="OHL50" s="31"/>
      <c r="OHM50" s="31"/>
      <c r="OHN50" s="31"/>
      <c r="OHO50" s="31"/>
      <c r="OHP50" s="31"/>
      <c r="OHQ50" s="31"/>
      <c r="OHR50" s="31"/>
      <c r="OHS50" s="31"/>
      <c r="OHT50" s="31"/>
      <c r="OHU50" s="31"/>
      <c r="OHV50" s="31"/>
      <c r="OHW50" s="31"/>
      <c r="OHX50" s="31"/>
      <c r="OHY50" s="31"/>
      <c r="OHZ50" s="31"/>
      <c r="OIA50" s="31"/>
      <c r="OIB50" s="31"/>
      <c r="OIC50" s="31"/>
      <c r="OID50" s="31"/>
      <c r="OIE50" s="31"/>
      <c r="OIF50" s="31"/>
      <c r="OIG50" s="31"/>
      <c r="OIH50" s="31"/>
      <c r="OII50" s="31"/>
      <c r="OIJ50" s="31"/>
      <c r="OIK50" s="31"/>
      <c r="OIL50" s="31"/>
      <c r="OIM50" s="31"/>
      <c r="OIN50" s="31"/>
      <c r="OIO50" s="31"/>
      <c r="OIP50" s="31"/>
      <c r="OIQ50" s="31"/>
      <c r="OIR50" s="31"/>
      <c r="OIS50" s="31"/>
      <c r="OIT50" s="31"/>
      <c r="OIU50" s="31"/>
      <c r="OIV50" s="31"/>
      <c r="OIW50" s="31"/>
      <c r="OIX50" s="31"/>
      <c r="OIY50" s="31"/>
      <c r="OIZ50" s="31"/>
      <c r="OJA50" s="31"/>
      <c r="OJB50" s="31"/>
      <c r="OJC50" s="31"/>
      <c r="OJD50" s="31"/>
      <c r="OJE50" s="31"/>
      <c r="OJF50" s="31"/>
      <c r="OJG50" s="31"/>
      <c r="OJH50" s="31"/>
      <c r="OJI50" s="31"/>
      <c r="OJJ50" s="31"/>
      <c r="OJK50" s="31"/>
      <c r="OJL50" s="31"/>
      <c r="OJM50" s="31"/>
      <c r="OJN50" s="31"/>
      <c r="OJO50" s="31"/>
      <c r="OJP50" s="31"/>
      <c r="OJQ50" s="31"/>
      <c r="OJR50" s="31"/>
      <c r="OJS50" s="31"/>
      <c r="OJT50" s="31"/>
      <c r="OJU50" s="31"/>
      <c r="OJV50" s="31"/>
      <c r="OJW50" s="31"/>
      <c r="OJX50" s="31"/>
      <c r="OJY50" s="31"/>
      <c r="OJZ50" s="31"/>
      <c r="OKA50" s="31"/>
      <c r="OKB50" s="31"/>
      <c r="OKC50" s="31"/>
      <c r="OKD50" s="31"/>
      <c r="OKE50" s="31"/>
      <c r="OKF50" s="31"/>
      <c r="OKG50" s="31"/>
      <c r="OKH50" s="31"/>
      <c r="OKI50" s="31"/>
      <c r="OKJ50" s="31"/>
      <c r="OKK50" s="31"/>
      <c r="OKL50" s="31"/>
      <c r="OKM50" s="31"/>
      <c r="OKN50" s="31"/>
      <c r="OKO50" s="31"/>
      <c r="OKP50" s="31"/>
      <c r="OKQ50" s="31"/>
      <c r="OKR50" s="31"/>
      <c r="OKS50" s="31"/>
      <c r="OKT50" s="31"/>
      <c r="OKU50" s="31"/>
      <c r="OKV50" s="31"/>
      <c r="OKW50" s="31"/>
      <c r="OKX50" s="31"/>
      <c r="OKY50" s="31"/>
      <c r="OKZ50" s="31"/>
      <c r="OLA50" s="31"/>
      <c r="OLB50" s="31"/>
      <c r="OLC50" s="31"/>
      <c r="OLD50" s="31"/>
      <c r="OLE50" s="31"/>
      <c r="OLF50" s="31"/>
      <c r="OLG50" s="31"/>
      <c r="OLH50" s="31"/>
      <c r="OLI50" s="31"/>
      <c r="OLJ50" s="31"/>
      <c r="OLK50" s="31"/>
      <c r="OLL50" s="31"/>
      <c r="OLM50" s="31"/>
      <c r="OLN50" s="31"/>
      <c r="OLO50" s="31"/>
      <c r="OLP50" s="31"/>
      <c r="OLQ50" s="31"/>
      <c r="OLR50" s="31"/>
      <c r="OLS50" s="31"/>
      <c r="OLT50" s="31"/>
      <c r="OLU50" s="31"/>
      <c r="OLV50" s="31"/>
      <c r="OLW50" s="31"/>
      <c r="OLX50" s="31"/>
      <c r="OLY50" s="31"/>
      <c r="OLZ50" s="31"/>
      <c r="OMA50" s="31"/>
      <c r="OMB50" s="31"/>
      <c r="OMC50" s="31"/>
      <c r="OMD50" s="31"/>
      <c r="OME50" s="31"/>
      <c r="OMF50" s="31"/>
      <c r="OMG50" s="31"/>
      <c r="OMH50" s="31"/>
      <c r="OMI50" s="31"/>
      <c r="OMJ50" s="31"/>
      <c r="OMK50" s="31"/>
      <c r="OML50" s="31"/>
      <c r="OMM50" s="31"/>
      <c r="OMN50" s="31"/>
      <c r="OMO50" s="31"/>
      <c r="OMP50" s="31"/>
      <c r="OMQ50" s="31"/>
      <c r="OMR50" s="31"/>
      <c r="OMS50" s="31"/>
      <c r="OMT50" s="31"/>
      <c r="OMU50" s="31"/>
      <c r="OMV50" s="31"/>
      <c r="OMW50" s="31"/>
      <c r="OMX50" s="31"/>
      <c r="OMY50" s="31"/>
      <c r="OMZ50" s="31"/>
      <c r="ONA50" s="31"/>
      <c r="ONB50" s="31"/>
      <c r="ONC50" s="31"/>
      <c r="OND50" s="31"/>
      <c r="ONE50" s="31"/>
      <c r="ONF50" s="31"/>
      <c r="ONG50" s="31"/>
      <c r="ONH50" s="31"/>
      <c r="ONI50" s="31"/>
      <c r="ONJ50" s="31"/>
      <c r="ONK50" s="31"/>
      <c r="ONL50" s="31"/>
      <c r="ONM50" s="31"/>
      <c r="ONN50" s="31"/>
      <c r="ONO50" s="31"/>
      <c r="ONP50" s="31"/>
      <c r="ONQ50" s="31"/>
      <c r="ONR50" s="31"/>
      <c r="ONS50" s="31"/>
      <c r="ONT50" s="31"/>
      <c r="ONU50" s="31"/>
      <c r="ONV50" s="31"/>
      <c r="ONW50" s="31"/>
      <c r="ONX50" s="31"/>
      <c r="ONY50" s="31"/>
      <c r="ONZ50" s="31"/>
      <c r="OOA50" s="31"/>
      <c r="OOB50" s="31"/>
      <c r="OOC50" s="31"/>
      <c r="OOD50" s="31"/>
      <c r="OOE50" s="31"/>
      <c r="OOF50" s="31"/>
      <c r="OOG50" s="31"/>
      <c r="OOH50" s="31"/>
      <c r="OOI50" s="31"/>
      <c r="OOJ50" s="31"/>
      <c r="OOK50" s="31"/>
      <c r="OOL50" s="31"/>
      <c r="OOM50" s="31"/>
      <c r="OON50" s="31"/>
      <c r="OOO50" s="31"/>
      <c r="OOP50" s="31"/>
      <c r="OOQ50" s="31"/>
      <c r="OOR50" s="31"/>
      <c r="OOS50" s="31"/>
      <c r="OOT50" s="31"/>
      <c r="OOU50" s="31"/>
      <c r="OOV50" s="31"/>
      <c r="OOW50" s="31"/>
      <c r="OOX50" s="31"/>
      <c r="OOY50" s="31"/>
      <c r="OOZ50" s="31"/>
      <c r="OPA50" s="31"/>
      <c r="OPB50" s="31"/>
      <c r="OPC50" s="31"/>
      <c r="OPD50" s="31"/>
      <c r="OPE50" s="31"/>
      <c r="OPF50" s="31"/>
      <c r="OPG50" s="31"/>
      <c r="OPH50" s="31"/>
      <c r="OPI50" s="31"/>
      <c r="OPJ50" s="31"/>
      <c r="OPK50" s="31"/>
      <c r="OPL50" s="31"/>
      <c r="OPM50" s="31"/>
      <c r="OPN50" s="31"/>
      <c r="OPO50" s="31"/>
      <c r="OPP50" s="31"/>
      <c r="OPQ50" s="31"/>
      <c r="OPR50" s="31"/>
      <c r="OPS50" s="31"/>
      <c r="OPT50" s="31"/>
      <c r="OPU50" s="31"/>
      <c r="OPV50" s="31"/>
      <c r="OPW50" s="31"/>
      <c r="OPX50" s="31"/>
      <c r="OPY50" s="31"/>
      <c r="OPZ50" s="31"/>
      <c r="OQA50" s="31"/>
      <c r="OQB50" s="31"/>
      <c r="OQC50" s="31"/>
      <c r="OQD50" s="31"/>
      <c r="OQE50" s="31"/>
      <c r="OQF50" s="31"/>
      <c r="OQG50" s="31"/>
      <c r="OQH50" s="31"/>
      <c r="OQI50" s="31"/>
      <c r="OQJ50" s="31"/>
      <c r="OQK50" s="31"/>
      <c r="OQL50" s="31"/>
      <c r="OQM50" s="31"/>
      <c r="OQN50" s="31"/>
      <c r="OQO50" s="31"/>
      <c r="OQP50" s="31"/>
      <c r="OQQ50" s="31"/>
      <c r="OQR50" s="31"/>
      <c r="OQS50" s="31"/>
      <c r="OQT50" s="31"/>
      <c r="OQU50" s="31"/>
      <c r="OQV50" s="31"/>
      <c r="OQW50" s="31"/>
      <c r="OQX50" s="31"/>
      <c r="OQY50" s="31"/>
      <c r="OQZ50" s="31"/>
      <c r="ORA50" s="31"/>
      <c r="ORB50" s="31"/>
      <c r="ORC50" s="31"/>
      <c r="ORD50" s="31"/>
      <c r="ORE50" s="31"/>
      <c r="ORF50" s="31"/>
      <c r="ORG50" s="31"/>
      <c r="ORH50" s="31"/>
      <c r="ORI50" s="31"/>
      <c r="ORJ50" s="31"/>
      <c r="ORK50" s="31"/>
      <c r="ORL50" s="31"/>
      <c r="ORM50" s="31"/>
      <c r="ORN50" s="31"/>
      <c r="ORO50" s="31"/>
      <c r="ORP50" s="31"/>
      <c r="ORQ50" s="31"/>
      <c r="ORR50" s="31"/>
      <c r="ORS50" s="31"/>
      <c r="ORT50" s="31"/>
      <c r="ORU50" s="31"/>
      <c r="ORV50" s="31"/>
      <c r="ORW50" s="31"/>
      <c r="ORX50" s="31"/>
      <c r="ORY50" s="31"/>
      <c r="ORZ50" s="31"/>
      <c r="OSA50" s="31"/>
      <c r="OSB50" s="31"/>
      <c r="OSC50" s="31"/>
      <c r="OSD50" s="31"/>
      <c r="OSE50" s="31"/>
      <c r="OSF50" s="31"/>
      <c r="OSG50" s="31"/>
      <c r="OSH50" s="31"/>
      <c r="OSI50" s="31"/>
      <c r="OSJ50" s="31"/>
      <c r="OSK50" s="31"/>
      <c r="OSL50" s="31"/>
      <c r="OSM50" s="31"/>
      <c r="OSN50" s="31"/>
      <c r="OSO50" s="31"/>
      <c r="OSP50" s="31"/>
      <c r="OSQ50" s="31"/>
      <c r="OSR50" s="31"/>
      <c r="OSS50" s="31"/>
      <c r="OST50" s="31"/>
      <c r="OSU50" s="31"/>
      <c r="OSV50" s="31"/>
      <c r="OSW50" s="31"/>
      <c r="OSX50" s="31"/>
      <c r="OSY50" s="31"/>
      <c r="OSZ50" s="31"/>
      <c r="OTA50" s="31"/>
      <c r="OTB50" s="31"/>
      <c r="OTC50" s="31"/>
      <c r="OTD50" s="31"/>
      <c r="OTE50" s="31"/>
      <c r="OTF50" s="31"/>
      <c r="OTG50" s="31"/>
      <c r="OTH50" s="31"/>
      <c r="OTI50" s="31"/>
      <c r="OTJ50" s="31"/>
      <c r="OTK50" s="31"/>
      <c r="OTL50" s="31"/>
      <c r="OTM50" s="31"/>
      <c r="OTN50" s="31"/>
      <c r="OTO50" s="31"/>
      <c r="OTP50" s="31"/>
      <c r="OTQ50" s="31"/>
      <c r="OTR50" s="31"/>
      <c r="OTS50" s="31"/>
      <c r="OTT50" s="31"/>
      <c r="OTU50" s="31"/>
      <c r="OTV50" s="31"/>
      <c r="OTW50" s="31"/>
      <c r="OTX50" s="31"/>
      <c r="OTY50" s="31"/>
      <c r="OTZ50" s="31"/>
      <c r="OUA50" s="31"/>
      <c r="OUB50" s="31"/>
      <c r="OUC50" s="31"/>
      <c r="OUD50" s="31"/>
      <c r="OUE50" s="31"/>
      <c r="OUF50" s="31"/>
      <c r="OUG50" s="31"/>
      <c r="OUH50" s="31"/>
      <c r="OUI50" s="31"/>
      <c r="OUJ50" s="31"/>
      <c r="OUK50" s="31"/>
      <c r="OUL50" s="31"/>
      <c r="OUM50" s="31"/>
      <c r="OUN50" s="31"/>
      <c r="OUO50" s="31"/>
      <c r="OUP50" s="31"/>
      <c r="OUQ50" s="31"/>
      <c r="OUR50" s="31"/>
      <c r="OUS50" s="31"/>
      <c r="OUT50" s="31"/>
      <c r="OUU50" s="31"/>
      <c r="OUV50" s="31"/>
      <c r="OUW50" s="31"/>
      <c r="OUX50" s="31"/>
      <c r="OUY50" s="31"/>
      <c r="OUZ50" s="31"/>
      <c r="OVA50" s="31"/>
      <c r="OVB50" s="31"/>
      <c r="OVC50" s="31"/>
      <c r="OVD50" s="31"/>
      <c r="OVE50" s="31"/>
      <c r="OVF50" s="31"/>
      <c r="OVG50" s="31"/>
      <c r="OVH50" s="31"/>
      <c r="OVI50" s="31"/>
      <c r="OVJ50" s="31"/>
      <c r="OVK50" s="31"/>
      <c r="OVL50" s="31"/>
      <c r="OVM50" s="31"/>
      <c r="OVN50" s="31"/>
      <c r="OVO50" s="31"/>
      <c r="OVP50" s="31"/>
      <c r="OVQ50" s="31"/>
      <c r="OVR50" s="31"/>
      <c r="OVS50" s="31"/>
      <c r="OVT50" s="31"/>
      <c r="OVU50" s="31"/>
      <c r="OVV50" s="31"/>
      <c r="OVW50" s="31"/>
      <c r="OVX50" s="31"/>
      <c r="OVY50" s="31"/>
      <c r="OVZ50" s="31"/>
      <c r="OWA50" s="31"/>
      <c r="OWB50" s="31"/>
      <c r="OWC50" s="31"/>
      <c r="OWD50" s="31"/>
      <c r="OWE50" s="31"/>
      <c r="OWF50" s="31"/>
      <c r="OWG50" s="31"/>
      <c r="OWH50" s="31"/>
      <c r="OWI50" s="31"/>
      <c r="OWJ50" s="31"/>
      <c r="OWK50" s="31"/>
      <c r="OWL50" s="31"/>
      <c r="OWM50" s="31"/>
      <c r="OWN50" s="31"/>
      <c r="OWO50" s="31"/>
      <c r="OWP50" s="31"/>
      <c r="OWQ50" s="31"/>
      <c r="OWR50" s="31"/>
      <c r="OWS50" s="31"/>
      <c r="OWT50" s="31"/>
      <c r="OWU50" s="31"/>
      <c r="OWV50" s="31"/>
      <c r="OWW50" s="31"/>
      <c r="OWX50" s="31"/>
      <c r="OWY50" s="31"/>
      <c r="OWZ50" s="31"/>
      <c r="OXA50" s="31"/>
      <c r="OXB50" s="31"/>
      <c r="OXC50" s="31"/>
      <c r="OXD50" s="31"/>
      <c r="OXE50" s="31"/>
      <c r="OXF50" s="31"/>
      <c r="OXG50" s="31"/>
      <c r="OXH50" s="31"/>
      <c r="OXI50" s="31"/>
      <c r="OXJ50" s="31"/>
      <c r="OXK50" s="31"/>
      <c r="OXL50" s="31"/>
      <c r="OXM50" s="31"/>
      <c r="OXN50" s="31"/>
      <c r="OXO50" s="31"/>
      <c r="OXP50" s="31"/>
      <c r="OXQ50" s="31"/>
      <c r="OXR50" s="31"/>
      <c r="OXS50" s="31"/>
      <c r="OXT50" s="31"/>
      <c r="OXU50" s="31"/>
      <c r="OXV50" s="31"/>
      <c r="OXW50" s="31"/>
      <c r="OXX50" s="31"/>
      <c r="OXY50" s="31"/>
      <c r="OXZ50" s="31"/>
      <c r="OYA50" s="31"/>
      <c r="OYB50" s="31"/>
      <c r="OYC50" s="31"/>
      <c r="OYD50" s="31"/>
      <c r="OYE50" s="31"/>
      <c r="OYF50" s="31"/>
      <c r="OYG50" s="31"/>
      <c r="OYH50" s="31"/>
      <c r="OYI50" s="31"/>
      <c r="OYJ50" s="31"/>
      <c r="OYK50" s="31"/>
      <c r="OYL50" s="31"/>
      <c r="OYM50" s="31"/>
      <c r="OYN50" s="31"/>
      <c r="OYO50" s="31"/>
      <c r="OYP50" s="31"/>
      <c r="OYQ50" s="31"/>
      <c r="OYR50" s="31"/>
      <c r="OYS50" s="31"/>
      <c r="OYT50" s="31"/>
      <c r="OYU50" s="31"/>
      <c r="OYV50" s="31"/>
      <c r="OYW50" s="31"/>
      <c r="OYX50" s="31"/>
      <c r="OYY50" s="31"/>
      <c r="OYZ50" s="31"/>
      <c r="OZA50" s="31"/>
      <c r="OZB50" s="31"/>
      <c r="OZC50" s="31"/>
      <c r="OZD50" s="31"/>
      <c r="OZE50" s="31"/>
      <c r="OZF50" s="31"/>
      <c r="OZG50" s="31"/>
      <c r="OZH50" s="31"/>
      <c r="OZI50" s="31"/>
      <c r="OZJ50" s="31"/>
      <c r="OZK50" s="31"/>
      <c r="OZL50" s="31"/>
      <c r="OZM50" s="31"/>
      <c r="OZN50" s="31"/>
      <c r="OZO50" s="31"/>
      <c r="OZP50" s="31"/>
      <c r="OZQ50" s="31"/>
      <c r="OZR50" s="31"/>
      <c r="OZS50" s="31"/>
      <c r="OZT50" s="31"/>
      <c r="OZU50" s="31"/>
      <c r="OZV50" s="31"/>
      <c r="OZW50" s="31"/>
      <c r="OZX50" s="31"/>
      <c r="OZY50" s="31"/>
      <c r="OZZ50" s="31"/>
      <c r="PAA50" s="31"/>
      <c r="PAB50" s="31"/>
      <c r="PAC50" s="31"/>
      <c r="PAD50" s="31"/>
      <c r="PAE50" s="31"/>
      <c r="PAF50" s="31"/>
      <c r="PAG50" s="31"/>
      <c r="PAH50" s="31"/>
      <c r="PAI50" s="31"/>
      <c r="PAJ50" s="31"/>
      <c r="PAK50" s="31"/>
      <c r="PAL50" s="31"/>
      <c r="PAM50" s="31"/>
      <c r="PAN50" s="31"/>
      <c r="PAO50" s="31"/>
      <c r="PAP50" s="31"/>
      <c r="PAQ50" s="31"/>
      <c r="PAR50" s="31"/>
      <c r="PAS50" s="31"/>
      <c r="PAT50" s="31"/>
      <c r="PAU50" s="31"/>
      <c r="PAV50" s="31"/>
      <c r="PAW50" s="31"/>
      <c r="PAX50" s="31"/>
      <c r="PAY50" s="31"/>
      <c r="PAZ50" s="31"/>
      <c r="PBA50" s="31"/>
      <c r="PBB50" s="31"/>
      <c r="PBC50" s="31"/>
      <c r="PBD50" s="31"/>
      <c r="PBE50" s="31"/>
      <c r="PBF50" s="31"/>
      <c r="PBG50" s="31"/>
      <c r="PBH50" s="31"/>
      <c r="PBI50" s="31"/>
      <c r="PBJ50" s="31"/>
      <c r="PBK50" s="31"/>
      <c r="PBL50" s="31"/>
      <c r="PBM50" s="31"/>
      <c r="PBN50" s="31"/>
      <c r="PBO50" s="31"/>
      <c r="PBP50" s="31"/>
      <c r="PBQ50" s="31"/>
      <c r="PBR50" s="31"/>
      <c r="PBS50" s="31"/>
      <c r="PBT50" s="31"/>
      <c r="PBU50" s="31"/>
      <c r="PBV50" s="31"/>
      <c r="PBW50" s="31"/>
      <c r="PBX50" s="31"/>
      <c r="PBY50" s="31"/>
      <c r="PBZ50" s="31"/>
      <c r="PCA50" s="31"/>
      <c r="PCB50" s="31"/>
      <c r="PCC50" s="31"/>
      <c r="PCD50" s="31"/>
      <c r="PCE50" s="31"/>
      <c r="PCF50" s="31"/>
      <c r="PCG50" s="31"/>
      <c r="PCH50" s="31"/>
      <c r="PCI50" s="31"/>
      <c r="PCJ50" s="31"/>
      <c r="PCK50" s="31"/>
      <c r="PCL50" s="31"/>
      <c r="PCM50" s="31"/>
      <c r="PCN50" s="31"/>
      <c r="PCO50" s="31"/>
      <c r="PCP50" s="31"/>
      <c r="PCQ50" s="31"/>
      <c r="PCR50" s="31"/>
      <c r="PCS50" s="31"/>
      <c r="PCT50" s="31"/>
      <c r="PCU50" s="31"/>
      <c r="PCV50" s="31"/>
      <c r="PCW50" s="31"/>
      <c r="PCX50" s="31"/>
      <c r="PCY50" s="31"/>
      <c r="PCZ50" s="31"/>
      <c r="PDA50" s="31"/>
      <c r="PDB50" s="31"/>
      <c r="PDC50" s="31"/>
      <c r="PDD50" s="31"/>
      <c r="PDE50" s="31"/>
      <c r="PDF50" s="31"/>
      <c r="PDG50" s="31"/>
      <c r="PDH50" s="31"/>
      <c r="PDI50" s="31"/>
      <c r="PDJ50" s="31"/>
      <c r="PDK50" s="31"/>
      <c r="PDL50" s="31"/>
      <c r="PDM50" s="31"/>
      <c r="PDN50" s="31"/>
      <c r="PDO50" s="31"/>
      <c r="PDP50" s="31"/>
      <c r="PDQ50" s="31"/>
      <c r="PDR50" s="31"/>
      <c r="PDS50" s="31"/>
      <c r="PDT50" s="31"/>
      <c r="PDU50" s="31"/>
      <c r="PDV50" s="31"/>
      <c r="PDW50" s="31"/>
      <c r="PDX50" s="31"/>
      <c r="PDY50" s="31"/>
      <c r="PDZ50" s="31"/>
      <c r="PEA50" s="31"/>
      <c r="PEB50" s="31"/>
      <c r="PEC50" s="31"/>
      <c r="PED50" s="31"/>
      <c r="PEE50" s="31"/>
      <c r="PEF50" s="31"/>
      <c r="PEG50" s="31"/>
      <c r="PEH50" s="31"/>
      <c r="PEI50" s="31"/>
      <c r="PEJ50" s="31"/>
      <c r="PEK50" s="31"/>
      <c r="PEL50" s="31"/>
      <c r="PEM50" s="31"/>
      <c r="PEN50" s="31"/>
      <c r="PEO50" s="31"/>
      <c r="PEP50" s="31"/>
      <c r="PEQ50" s="31"/>
      <c r="PER50" s="31"/>
      <c r="PES50" s="31"/>
      <c r="PET50" s="31"/>
      <c r="PEU50" s="31"/>
      <c r="PEV50" s="31"/>
      <c r="PEW50" s="31"/>
      <c r="PEX50" s="31"/>
      <c r="PEY50" s="31"/>
      <c r="PEZ50" s="31"/>
      <c r="PFA50" s="31"/>
      <c r="PFB50" s="31"/>
      <c r="PFC50" s="31"/>
      <c r="PFD50" s="31"/>
      <c r="PFE50" s="31"/>
      <c r="PFF50" s="31"/>
      <c r="PFG50" s="31"/>
      <c r="PFH50" s="31"/>
      <c r="PFI50" s="31"/>
      <c r="PFJ50" s="31"/>
      <c r="PFK50" s="31"/>
      <c r="PFL50" s="31"/>
      <c r="PFM50" s="31"/>
      <c r="PFN50" s="31"/>
      <c r="PFO50" s="31"/>
      <c r="PFP50" s="31"/>
      <c r="PFQ50" s="31"/>
      <c r="PFR50" s="31"/>
      <c r="PFS50" s="31"/>
      <c r="PFT50" s="31"/>
      <c r="PFU50" s="31"/>
      <c r="PFV50" s="31"/>
      <c r="PFW50" s="31"/>
      <c r="PFX50" s="31"/>
      <c r="PFY50" s="31"/>
      <c r="PFZ50" s="31"/>
      <c r="PGA50" s="31"/>
      <c r="PGB50" s="31"/>
      <c r="PGC50" s="31"/>
      <c r="PGD50" s="31"/>
      <c r="PGE50" s="31"/>
      <c r="PGF50" s="31"/>
      <c r="PGG50" s="31"/>
      <c r="PGH50" s="31"/>
      <c r="PGI50" s="31"/>
      <c r="PGJ50" s="31"/>
      <c r="PGK50" s="31"/>
      <c r="PGL50" s="31"/>
      <c r="PGM50" s="31"/>
      <c r="PGN50" s="31"/>
      <c r="PGO50" s="31"/>
      <c r="PGP50" s="31"/>
      <c r="PGQ50" s="31"/>
      <c r="PGR50" s="31"/>
      <c r="PGS50" s="31"/>
      <c r="PGT50" s="31"/>
      <c r="PGU50" s="31"/>
      <c r="PGV50" s="31"/>
      <c r="PGW50" s="31"/>
      <c r="PGX50" s="31"/>
      <c r="PGY50" s="31"/>
      <c r="PGZ50" s="31"/>
      <c r="PHA50" s="31"/>
      <c r="PHB50" s="31"/>
      <c r="PHC50" s="31"/>
      <c r="PHD50" s="31"/>
      <c r="PHE50" s="31"/>
      <c r="PHF50" s="31"/>
      <c r="PHG50" s="31"/>
      <c r="PHH50" s="31"/>
      <c r="PHI50" s="31"/>
      <c r="PHJ50" s="31"/>
      <c r="PHK50" s="31"/>
      <c r="PHL50" s="31"/>
      <c r="PHM50" s="31"/>
      <c r="PHN50" s="31"/>
      <c r="PHO50" s="31"/>
      <c r="PHP50" s="31"/>
      <c r="PHQ50" s="31"/>
      <c r="PHR50" s="31"/>
      <c r="PHS50" s="31"/>
      <c r="PHT50" s="31"/>
      <c r="PHU50" s="31"/>
      <c r="PHV50" s="31"/>
      <c r="PHW50" s="31"/>
      <c r="PHX50" s="31"/>
      <c r="PHY50" s="31"/>
      <c r="PHZ50" s="31"/>
      <c r="PIA50" s="31"/>
      <c r="PIB50" s="31"/>
      <c r="PIC50" s="31"/>
      <c r="PID50" s="31"/>
      <c r="PIE50" s="31"/>
      <c r="PIF50" s="31"/>
      <c r="PIG50" s="31"/>
      <c r="PIH50" s="31"/>
      <c r="PII50" s="31"/>
      <c r="PIJ50" s="31"/>
      <c r="PIK50" s="31"/>
      <c r="PIL50" s="31"/>
      <c r="PIM50" s="31"/>
      <c r="PIN50" s="31"/>
      <c r="PIO50" s="31"/>
      <c r="PIP50" s="31"/>
      <c r="PIQ50" s="31"/>
      <c r="PIR50" s="31"/>
      <c r="PIS50" s="31"/>
      <c r="PIT50" s="31"/>
      <c r="PIU50" s="31"/>
      <c r="PIV50" s="31"/>
      <c r="PIW50" s="31"/>
      <c r="PIX50" s="31"/>
      <c r="PIY50" s="31"/>
      <c r="PIZ50" s="31"/>
      <c r="PJA50" s="31"/>
      <c r="PJB50" s="31"/>
      <c r="PJC50" s="31"/>
      <c r="PJD50" s="31"/>
      <c r="PJE50" s="31"/>
      <c r="PJF50" s="31"/>
      <c r="PJG50" s="31"/>
      <c r="PJH50" s="31"/>
      <c r="PJI50" s="31"/>
      <c r="PJJ50" s="31"/>
      <c r="PJK50" s="31"/>
      <c r="PJL50" s="31"/>
      <c r="PJM50" s="31"/>
      <c r="PJN50" s="31"/>
      <c r="PJO50" s="31"/>
      <c r="PJP50" s="31"/>
      <c r="PJQ50" s="31"/>
      <c r="PJR50" s="31"/>
      <c r="PJS50" s="31"/>
      <c r="PJT50" s="31"/>
      <c r="PJU50" s="31"/>
      <c r="PJV50" s="31"/>
      <c r="PJW50" s="31"/>
      <c r="PJX50" s="31"/>
      <c r="PJY50" s="31"/>
      <c r="PJZ50" s="31"/>
      <c r="PKA50" s="31"/>
      <c r="PKB50" s="31"/>
      <c r="PKC50" s="31"/>
      <c r="PKD50" s="31"/>
      <c r="PKE50" s="31"/>
      <c r="PKF50" s="31"/>
      <c r="PKG50" s="31"/>
      <c r="PKH50" s="31"/>
      <c r="PKI50" s="31"/>
      <c r="PKJ50" s="31"/>
      <c r="PKK50" s="31"/>
      <c r="PKL50" s="31"/>
      <c r="PKM50" s="31"/>
      <c r="PKN50" s="31"/>
      <c r="PKO50" s="31"/>
      <c r="PKP50" s="31"/>
      <c r="PKQ50" s="31"/>
      <c r="PKR50" s="31"/>
      <c r="PKS50" s="31"/>
      <c r="PKT50" s="31"/>
      <c r="PKU50" s="31"/>
      <c r="PKV50" s="31"/>
      <c r="PKW50" s="31"/>
      <c r="PKX50" s="31"/>
      <c r="PKY50" s="31"/>
      <c r="PKZ50" s="31"/>
      <c r="PLA50" s="31"/>
      <c r="PLB50" s="31"/>
      <c r="PLC50" s="31"/>
      <c r="PLD50" s="31"/>
      <c r="PLE50" s="31"/>
      <c r="PLF50" s="31"/>
      <c r="PLG50" s="31"/>
      <c r="PLH50" s="31"/>
      <c r="PLI50" s="31"/>
      <c r="PLJ50" s="31"/>
      <c r="PLK50" s="31"/>
      <c r="PLL50" s="31"/>
      <c r="PLM50" s="31"/>
      <c r="PLN50" s="31"/>
      <c r="PLO50" s="31"/>
      <c r="PLP50" s="31"/>
      <c r="PLQ50" s="31"/>
      <c r="PLR50" s="31"/>
      <c r="PLS50" s="31"/>
      <c r="PLT50" s="31"/>
      <c r="PLU50" s="31"/>
      <c r="PLV50" s="31"/>
      <c r="PLW50" s="31"/>
      <c r="PLX50" s="31"/>
      <c r="PLY50" s="31"/>
      <c r="PLZ50" s="31"/>
      <c r="PMA50" s="31"/>
      <c r="PMB50" s="31"/>
      <c r="PMC50" s="31"/>
      <c r="PMD50" s="31"/>
      <c r="PME50" s="31"/>
      <c r="PMF50" s="31"/>
      <c r="PMG50" s="31"/>
      <c r="PMH50" s="31"/>
      <c r="PMI50" s="31"/>
      <c r="PMJ50" s="31"/>
      <c r="PMK50" s="31"/>
      <c r="PML50" s="31"/>
      <c r="PMM50" s="31"/>
      <c r="PMN50" s="31"/>
      <c r="PMO50" s="31"/>
      <c r="PMP50" s="31"/>
      <c r="PMQ50" s="31"/>
      <c r="PMR50" s="31"/>
      <c r="PMS50" s="31"/>
      <c r="PMT50" s="31"/>
      <c r="PMU50" s="31"/>
      <c r="PMV50" s="31"/>
      <c r="PMW50" s="31"/>
      <c r="PMX50" s="31"/>
      <c r="PMY50" s="31"/>
      <c r="PMZ50" s="31"/>
      <c r="PNA50" s="31"/>
      <c r="PNB50" s="31"/>
      <c r="PNC50" s="31"/>
      <c r="PND50" s="31"/>
      <c r="PNE50" s="31"/>
      <c r="PNF50" s="31"/>
      <c r="PNG50" s="31"/>
      <c r="PNH50" s="31"/>
      <c r="PNI50" s="31"/>
      <c r="PNJ50" s="31"/>
      <c r="PNK50" s="31"/>
      <c r="PNL50" s="31"/>
      <c r="PNM50" s="31"/>
      <c r="PNN50" s="31"/>
      <c r="PNO50" s="31"/>
      <c r="PNP50" s="31"/>
      <c r="PNQ50" s="31"/>
      <c r="PNR50" s="31"/>
      <c r="PNS50" s="31"/>
      <c r="PNT50" s="31"/>
      <c r="PNU50" s="31"/>
      <c r="PNV50" s="31"/>
      <c r="PNW50" s="31"/>
      <c r="PNX50" s="31"/>
      <c r="PNY50" s="31"/>
      <c r="PNZ50" s="31"/>
      <c r="POA50" s="31"/>
      <c r="POB50" s="31"/>
      <c r="POC50" s="31"/>
      <c r="POD50" s="31"/>
      <c r="POE50" s="31"/>
      <c r="POF50" s="31"/>
      <c r="POG50" s="31"/>
      <c r="POH50" s="31"/>
      <c r="POI50" s="31"/>
      <c r="POJ50" s="31"/>
      <c r="POK50" s="31"/>
      <c r="POL50" s="31"/>
      <c r="POM50" s="31"/>
      <c r="PON50" s="31"/>
      <c r="POO50" s="31"/>
      <c r="POP50" s="31"/>
      <c r="POQ50" s="31"/>
      <c r="POR50" s="31"/>
      <c r="POS50" s="31"/>
      <c r="POT50" s="31"/>
      <c r="POU50" s="31"/>
      <c r="POV50" s="31"/>
      <c r="POW50" s="31"/>
      <c r="POX50" s="31"/>
      <c r="POY50" s="31"/>
      <c r="POZ50" s="31"/>
      <c r="PPA50" s="31"/>
      <c r="PPB50" s="31"/>
      <c r="PPC50" s="31"/>
      <c r="PPD50" s="31"/>
      <c r="PPE50" s="31"/>
      <c r="PPF50" s="31"/>
      <c r="PPG50" s="31"/>
      <c r="PPH50" s="31"/>
      <c r="PPI50" s="31"/>
      <c r="PPJ50" s="31"/>
      <c r="PPK50" s="31"/>
      <c r="PPL50" s="31"/>
      <c r="PPM50" s="31"/>
      <c r="PPN50" s="31"/>
      <c r="PPO50" s="31"/>
      <c r="PPP50" s="31"/>
      <c r="PPQ50" s="31"/>
      <c r="PPR50" s="31"/>
      <c r="PPS50" s="31"/>
      <c r="PPT50" s="31"/>
      <c r="PPU50" s="31"/>
      <c r="PPV50" s="31"/>
      <c r="PPW50" s="31"/>
      <c r="PPX50" s="31"/>
      <c r="PPY50" s="31"/>
      <c r="PPZ50" s="31"/>
      <c r="PQA50" s="31"/>
      <c r="PQB50" s="31"/>
      <c r="PQC50" s="31"/>
      <c r="PQD50" s="31"/>
      <c r="PQE50" s="31"/>
      <c r="PQF50" s="31"/>
      <c r="PQG50" s="31"/>
      <c r="PQH50" s="31"/>
      <c r="PQI50" s="31"/>
      <c r="PQJ50" s="31"/>
      <c r="PQK50" s="31"/>
      <c r="PQL50" s="31"/>
      <c r="PQM50" s="31"/>
      <c r="PQN50" s="31"/>
      <c r="PQO50" s="31"/>
      <c r="PQP50" s="31"/>
      <c r="PQQ50" s="31"/>
      <c r="PQR50" s="31"/>
      <c r="PQS50" s="31"/>
      <c r="PQT50" s="31"/>
      <c r="PQU50" s="31"/>
      <c r="PQV50" s="31"/>
      <c r="PQW50" s="31"/>
      <c r="PQX50" s="31"/>
      <c r="PQY50" s="31"/>
      <c r="PQZ50" s="31"/>
      <c r="PRA50" s="31"/>
      <c r="PRB50" s="31"/>
      <c r="PRC50" s="31"/>
      <c r="PRD50" s="31"/>
      <c r="PRE50" s="31"/>
      <c r="PRF50" s="31"/>
      <c r="PRG50" s="31"/>
      <c r="PRH50" s="31"/>
      <c r="PRI50" s="31"/>
      <c r="PRJ50" s="31"/>
      <c r="PRK50" s="31"/>
      <c r="PRL50" s="31"/>
      <c r="PRM50" s="31"/>
      <c r="PRN50" s="31"/>
      <c r="PRO50" s="31"/>
      <c r="PRP50" s="31"/>
      <c r="PRQ50" s="31"/>
      <c r="PRR50" s="31"/>
      <c r="PRS50" s="31"/>
      <c r="PRT50" s="31"/>
      <c r="PRU50" s="31"/>
      <c r="PRV50" s="31"/>
      <c r="PRW50" s="31"/>
      <c r="PRX50" s="31"/>
      <c r="PRY50" s="31"/>
      <c r="PRZ50" s="31"/>
      <c r="PSA50" s="31"/>
      <c r="PSB50" s="31"/>
      <c r="PSC50" s="31"/>
      <c r="PSD50" s="31"/>
      <c r="PSE50" s="31"/>
      <c r="PSF50" s="31"/>
      <c r="PSG50" s="31"/>
      <c r="PSH50" s="31"/>
      <c r="PSI50" s="31"/>
      <c r="PSJ50" s="31"/>
      <c r="PSK50" s="31"/>
      <c r="PSL50" s="31"/>
      <c r="PSM50" s="31"/>
      <c r="PSN50" s="31"/>
      <c r="PSO50" s="31"/>
      <c r="PSP50" s="31"/>
      <c r="PSQ50" s="31"/>
      <c r="PSR50" s="31"/>
      <c r="PSS50" s="31"/>
      <c r="PST50" s="31"/>
      <c r="PSU50" s="31"/>
      <c r="PSV50" s="31"/>
      <c r="PSW50" s="31"/>
      <c r="PSX50" s="31"/>
      <c r="PSY50" s="31"/>
      <c r="PSZ50" s="31"/>
      <c r="PTA50" s="31"/>
      <c r="PTB50" s="31"/>
      <c r="PTC50" s="31"/>
      <c r="PTD50" s="31"/>
      <c r="PTE50" s="31"/>
      <c r="PTF50" s="31"/>
      <c r="PTG50" s="31"/>
      <c r="PTH50" s="31"/>
      <c r="PTI50" s="31"/>
      <c r="PTJ50" s="31"/>
      <c r="PTK50" s="31"/>
      <c r="PTL50" s="31"/>
      <c r="PTM50" s="31"/>
      <c r="PTN50" s="31"/>
      <c r="PTO50" s="31"/>
      <c r="PTP50" s="31"/>
      <c r="PTQ50" s="31"/>
      <c r="PTR50" s="31"/>
      <c r="PTS50" s="31"/>
      <c r="PTT50" s="31"/>
      <c r="PTU50" s="31"/>
      <c r="PTV50" s="31"/>
      <c r="PTW50" s="31"/>
      <c r="PTX50" s="31"/>
      <c r="PTY50" s="31"/>
      <c r="PTZ50" s="31"/>
      <c r="PUA50" s="31"/>
      <c r="PUB50" s="31"/>
      <c r="PUC50" s="31"/>
      <c r="PUD50" s="31"/>
      <c r="PUE50" s="31"/>
      <c r="PUF50" s="31"/>
      <c r="PUG50" s="31"/>
      <c r="PUH50" s="31"/>
      <c r="PUI50" s="31"/>
      <c r="PUJ50" s="31"/>
      <c r="PUK50" s="31"/>
      <c r="PUL50" s="31"/>
      <c r="PUM50" s="31"/>
      <c r="PUN50" s="31"/>
      <c r="PUO50" s="31"/>
      <c r="PUP50" s="31"/>
      <c r="PUQ50" s="31"/>
      <c r="PUR50" s="31"/>
      <c r="PUS50" s="31"/>
      <c r="PUT50" s="31"/>
      <c r="PUU50" s="31"/>
      <c r="PUV50" s="31"/>
      <c r="PUW50" s="31"/>
      <c r="PUX50" s="31"/>
      <c r="PUY50" s="31"/>
      <c r="PUZ50" s="31"/>
      <c r="PVA50" s="31"/>
      <c r="PVB50" s="31"/>
      <c r="PVC50" s="31"/>
      <c r="PVD50" s="31"/>
      <c r="PVE50" s="31"/>
      <c r="PVF50" s="31"/>
      <c r="PVG50" s="31"/>
      <c r="PVH50" s="31"/>
      <c r="PVI50" s="31"/>
      <c r="PVJ50" s="31"/>
      <c r="PVK50" s="31"/>
      <c r="PVL50" s="31"/>
      <c r="PVM50" s="31"/>
      <c r="PVN50" s="31"/>
      <c r="PVO50" s="31"/>
      <c r="PVP50" s="31"/>
      <c r="PVQ50" s="31"/>
      <c r="PVR50" s="31"/>
      <c r="PVS50" s="31"/>
      <c r="PVT50" s="31"/>
      <c r="PVU50" s="31"/>
      <c r="PVV50" s="31"/>
      <c r="PVW50" s="31"/>
      <c r="PVX50" s="31"/>
      <c r="PVY50" s="31"/>
      <c r="PVZ50" s="31"/>
      <c r="PWA50" s="31"/>
      <c r="PWB50" s="31"/>
      <c r="PWC50" s="31"/>
      <c r="PWD50" s="31"/>
      <c r="PWE50" s="31"/>
      <c r="PWF50" s="31"/>
      <c r="PWG50" s="31"/>
      <c r="PWH50" s="31"/>
      <c r="PWI50" s="31"/>
      <c r="PWJ50" s="31"/>
      <c r="PWK50" s="31"/>
      <c r="PWL50" s="31"/>
      <c r="PWM50" s="31"/>
      <c r="PWN50" s="31"/>
      <c r="PWO50" s="31"/>
      <c r="PWP50" s="31"/>
      <c r="PWQ50" s="31"/>
      <c r="PWR50" s="31"/>
      <c r="PWS50" s="31"/>
      <c r="PWT50" s="31"/>
      <c r="PWU50" s="31"/>
      <c r="PWV50" s="31"/>
      <c r="PWW50" s="31"/>
      <c r="PWX50" s="31"/>
      <c r="PWY50" s="31"/>
      <c r="PWZ50" s="31"/>
      <c r="PXA50" s="31"/>
      <c r="PXB50" s="31"/>
      <c r="PXC50" s="31"/>
      <c r="PXD50" s="31"/>
      <c r="PXE50" s="31"/>
      <c r="PXF50" s="31"/>
      <c r="PXG50" s="31"/>
      <c r="PXH50" s="31"/>
      <c r="PXI50" s="31"/>
      <c r="PXJ50" s="31"/>
      <c r="PXK50" s="31"/>
      <c r="PXL50" s="31"/>
      <c r="PXM50" s="31"/>
      <c r="PXN50" s="31"/>
      <c r="PXO50" s="31"/>
      <c r="PXP50" s="31"/>
      <c r="PXQ50" s="31"/>
      <c r="PXR50" s="31"/>
      <c r="PXS50" s="31"/>
      <c r="PXT50" s="31"/>
      <c r="PXU50" s="31"/>
      <c r="PXV50" s="31"/>
      <c r="PXW50" s="31"/>
      <c r="PXX50" s="31"/>
      <c r="PXY50" s="31"/>
      <c r="PXZ50" s="31"/>
      <c r="PYA50" s="31"/>
      <c r="PYB50" s="31"/>
      <c r="PYC50" s="31"/>
      <c r="PYD50" s="31"/>
      <c r="PYE50" s="31"/>
      <c r="PYF50" s="31"/>
      <c r="PYG50" s="31"/>
      <c r="PYH50" s="31"/>
      <c r="PYI50" s="31"/>
      <c r="PYJ50" s="31"/>
      <c r="PYK50" s="31"/>
      <c r="PYL50" s="31"/>
      <c r="PYM50" s="31"/>
      <c r="PYN50" s="31"/>
      <c r="PYO50" s="31"/>
      <c r="PYP50" s="31"/>
      <c r="PYQ50" s="31"/>
      <c r="PYR50" s="31"/>
      <c r="PYS50" s="31"/>
      <c r="PYT50" s="31"/>
      <c r="PYU50" s="31"/>
      <c r="PYV50" s="31"/>
      <c r="PYW50" s="31"/>
      <c r="PYX50" s="31"/>
      <c r="PYY50" s="31"/>
      <c r="PYZ50" s="31"/>
      <c r="PZA50" s="31"/>
      <c r="PZB50" s="31"/>
      <c r="PZC50" s="31"/>
      <c r="PZD50" s="31"/>
      <c r="PZE50" s="31"/>
      <c r="PZF50" s="31"/>
      <c r="PZG50" s="31"/>
      <c r="PZH50" s="31"/>
      <c r="PZI50" s="31"/>
      <c r="PZJ50" s="31"/>
      <c r="PZK50" s="31"/>
      <c r="PZL50" s="31"/>
      <c r="PZM50" s="31"/>
      <c r="PZN50" s="31"/>
      <c r="PZO50" s="31"/>
      <c r="PZP50" s="31"/>
      <c r="PZQ50" s="31"/>
      <c r="PZR50" s="31"/>
      <c r="PZS50" s="31"/>
      <c r="PZT50" s="31"/>
      <c r="PZU50" s="31"/>
      <c r="PZV50" s="31"/>
      <c r="PZW50" s="31"/>
      <c r="PZX50" s="31"/>
      <c r="PZY50" s="31"/>
      <c r="PZZ50" s="31"/>
      <c r="QAA50" s="31"/>
      <c r="QAB50" s="31"/>
      <c r="QAC50" s="31"/>
      <c r="QAD50" s="31"/>
      <c r="QAE50" s="31"/>
      <c r="QAF50" s="31"/>
      <c r="QAG50" s="31"/>
      <c r="QAH50" s="31"/>
      <c r="QAI50" s="31"/>
      <c r="QAJ50" s="31"/>
      <c r="QAK50" s="31"/>
      <c r="QAL50" s="31"/>
      <c r="QAM50" s="31"/>
      <c r="QAN50" s="31"/>
      <c r="QAO50" s="31"/>
      <c r="QAP50" s="31"/>
      <c r="QAQ50" s="31"/>
      <c r="QAR50" s="31"/>
      <c r="QAS50" s="31"/>
      <c r="QAT50" s="31"/>
      <c r="QAU50" s="31"/>
      <c r="QAV50" s="31"/>
      <c r="QAW50" s="31"/>
      <c r="QAX50" s="31"/>
      <c r="QAY50" s="31"/>
      <c r="QAZ50" s="31"/>
      <c r="QBA50" s="31"/>
      <c r="QBB50" s="31"/>
      <c r="QBC50" s="31"/>
      <c r="QBD50" s="31"/>
      <c r="QBE50" s="31"/>
      <c r="QBF50" s="31"/>
      <c r="QBG50" s="31"/>
      <c r="QBH50" s="31"/>
      <c r="QBI50" s="31"/>
      <c r="QBJ50" s="31"/>
      <c r="QBK50" s="31"/>
      <c r="QBL50" s="31"/>
      <c r="QBM50" s="31"/>
      <c r="QBN50" s="31"/>
      <c r="QBO50" s="31"/>
      <c r="QBP50" s="31"/>
      <c r="QBQ50" s="31"/>
      <c r="QBR50" s="31"/>
      <c r="QBS50" s="31"/>
      <c r="QBT50" s="31"/>
      <c r="QBU50" s="31"/>
      <c r="QBV50" s="31"/>
      <c r="QBW50" s="31"/>
      <c r="QBX50" s="31"/>
      <c r="QBY50" s="31"/>
      <c r="QBZ50" s="31"/>
      <c r="QCA50" s="31"/>
      <c r="QCB50" s="31"/>
      <c r="QCC50" s="31"/>
      <c r="QCD50" s="31"/>
      <c r="QCE50" s="31"/>
      <c r="QCF50" s="31"/>
      <c r="QCG50" s="31"/>
      <c r="QCH50" s="31"/>
      <c r="QCI50" s="31"/>
      <c r="QCJ50" s="31"/>
      <c r="QCK50" s="31"/>
      <c r="QCL50" s="31"/>
      <c r="QCM50" s="31"/>
      <c r="QCN50" s="31"/>
      <c r="QCO50" s="31"/>
      <c r="QCP50" s="31"/>
      <c r="QCQ50" s="31"/>
      <c r="QCR50" s="31"/>
      <c r="QCS50" s="31"/>
      <c r="QCT50" s="31"/>
      <c r="QCU50" s="31"/>
      <c r="QCV50" s="31"/>
      <c r="QCW50" s="31"/>
      <c r="QCX50" s="31"/>
      <c r="QCY50" s="31"/>
      <c r="QCZ50" s="31"/>
      <c r="QDA50" s="31"/>
      <c r="QDB50" s="31"/>
      <c r="QDC50" s="31"/>
      <c r="QDD50" s="31"/>
      <c r="QDE50" s="31"/>
      <c r="QDF50" s="31"/>
      <c r="QDG50" s="31"/>
      <c r="QDH50" s="31"/>
      <c r="QDI50" s="31"/>
      <c r="QDJ50" s="31"/>
      <c r="QDK50" s="31"/>
      <c r="QDL50" s="31"/>
      <c r="QDM50" s="31"/>
      <c r="QDN50" s="31"/>
      <c r="QDO50" s="31"/>
      <c r="QDP50" s="31"/>
      <c r="QDQ50" s="31"/>
      <c r="QDR50" s="31"/>
      <c r="QDS50" s="31"/>
      <c r="QDT50" s="31"/>
      <c r="QDU50" s="31"/>
      <c r="QDV50" s="31"/>
      <c r="QDW50" s="31"/>
      <c r="QDX50" s="31"/>
      <c r="QDY50" s="31"/>
      <c r="QDZ50" s="31"/>
      <c r="QEA50" s="31"/>
      <c r="QEB50" s="31"/>
      <c r="QEC50" s="31"/>
      <c r="QED50" s="31"/>
      <c r="QEE50" s="31"/>
      <c r="QEF50" s="31"/>
      <c r="QEG50" s="31"/>
      <c r="QEH50" s="31"/>
      <c r="QEI50" s="31"/>
      <c r="QEJ50" s="31"/>
      <c r="QEK50" s="31"/>
      <c r="QEL50" s="31"/>
      <c r="QEM50" s="31"/>
      <c r="QEN50" s="31"/>
      <c r="QEO50" s="31"/>
      <c r="QEP50" s="31"/>
      <c r="QEQ50" s="31"/>
      <c r="QER50" s="31"/>
      <c r="QES50" s="31"/>
      <c r="QET50" s="31"/>
      <c r="QEU50" s="31"/>
      <c r="QEV50" s="31"/>
      <c r="QEW50" s="31"/>
      <c r="QEX50" s="31"/>
      <c r="QEY50" s="31"/>
      <c r="QEZ50" s="31"/>
      <c r="QFA50" s="31"/>
      <c r="QFB50" s="31"/>
      <c r="QFC50" s="31"/>
      <c r="QFD50" s="31"/>
      <c r="QFE50" s="31"/>
      <c r="QFF50" s="31"/>
      <c r="QFG50" s="31"/>
      <c r="QFH50" s="31"/>
      <c r="QFI50" s="31"/>
      <c r="QFJ50" s="31"/>
      <c r="QFK50" s="31"/>
      <c r="QFL50" s="31"/>
      <c r="QFM50" s="31"/>
      <c r="QFN50" s="31"/>
      <c r="QFO50" s="31"/>
      <c r="QFP50" s="31"/>
      <c r="QFQ50" s="31"/>
      <c r="QFR50" s="31"/>
      <c r="QFS50" s="31"/>
      <c r="QFT50" s="31"/>
      <c r="QFU50" s="31"/>
      <c r="QFV50" s="31"/>
      <c r="QFW50" s="31"/>
      <c r="QFX50" s="31"/>
      <c r="QFY50" s="31"/>
      <c r="QFZ50" s="31"/>
      <c r="QGA50" s="31"/>
      <c r="QGB50" s="31"/>
      <c r="QGC50" s="31"/>
      <c r="QGD50" s="31"/>
      <c r="QGE50" s="31"/>
      <c r="QGF50" s="31"/>
      <c r="QGG50" s="31"/>
      <c r="QGH50" s="31"/>
      <c r="QGI50" s="31"/>
      <c r="QGJ50" s="31"/>
      <c r="QGK50" s="31"/>
      <c r="QGL50" s="31"/>
      <c r="QGM50" s="31"/>
      <c r="QGN50" s="31"/>
      <c r="QGO50" s="31"/>
      <c r="QGP50" s="31"/>
      <c r="QGQ50" s="31"/>
      <c r="QGR50" s="31"/>
      <c r="QGS50" s="31"/>
      <c r="QGT50" s="31"/>
      <c r="QGU50" s="31"/>
      <c r="QGV50" s="31"/>
      <c r="QGW50" s="31"/>
      <c r="QGX50" s="31"/>
      <c r="QGY50" s="31"/>
      <c r="QGZ50" s="31"/>
      <c r="QHA50" s="31"/>
      <c r="QHB50" s="31"/>
      <c r="QHC50" s="31"/>
      <c r="QHD50" s="31"/>
      <c r="QHE50" s="31"/>
      <c r="QHF50" s="31"/>
      <c r="QHG50" s="31"/>
      <c r="QHH50" s="31"/>
      <c r="QHI50" s="31"/>
      <c r="QHJ50" s="31"/>
      <c r="QHK50" s="31"/>
      <c r="QHL50" s="31"/>
      <c r="QHM50" s="31"/>
      <c r="QHN50" s="31"/>
      <c r="QHO50" s="31"/>
      <c r="QHP50" s="31"/>
      <c r="QHQ50" s="31"/>
      <c r="QHR50" s="31"/>
      <c r="QHS50" s="31"/>
      <c r="QHT50" s="31"/>
      <c r="QHU50" s="31"/>
      <c r="QHV50" s="31"/>
      <c r="QHW50" s="31"/>
      <c r="QHX50" s="31"/>
      <c r="QHY50" s="31"/>
      <c r="QHZ50" s="31"/>
      <c r="QIA50" s="31"/>
      <c r="QIB50" s="31"/>
      <c r="QIC50" s="31"/>
      <c r="QID50" s="31"/>
      <c r="QIE50" s="31"/>
      <c r="QIF50" s="31"/>
      <c r="QIG50" s="31"/>
      <c r="QIH50" s="31"/>
      <c r="QII50" s="31"/>
      <c r="QIJ50" s="31"/>
      <c r="QIK50" s="31"/>
      <c r="QIL50" s="31"/>
      <c r="QIM50" s="31"/>
      <c r="QIN50" s="31"/>
      <c r="QIO50" s="31"/>
      <c r="QIP50" s="31"/>
      <c r="QIQ50" s="31"/>
      <c r="QIR50" s="31"/>
      <c r="QIS50" s="31"/>
      <c r="QIT50" s="31"/>
      <c r="QIU50" s="31"/>
      <c r="QIV50" s="31"/>
      <c r="QIW50" s="31"/>
      <c r="QIX50" s="31"/>
      <c r="QIY50" s="31"/>
      <c r="QIZ50" s="31"/>
      <c r="QJA50" s="31"/>
      <c r="QJB50" s="31"/>
      <c r="QJC50" s="31"/>
      <c r="QJD50" s="31"/>
      <c r="QJE50" s="31"/>
      <c r="QJF50" s="31"/>
      <c r="QJG50" s="31"/>
      <c r="QJH50" s="31"/>
      <c r="QJI50" s="31"/>
      <c r="QJJ50" s="31"/>
      <c r="QJK50" s="31"/>
      <c r="QJL50" s="31"/>
      <c r="QJM50" s="31"/>
      <c r="QJN50" s="31"/>
      <c r="QJO50" s="31"/>
      <c r="QJP50" s="31"/>
      <c r="QJQ50" s="31"/>
      <c r="QJR50" s="31"/>
      <c r="QJS50" s="31"/>
      <c r="QJT50" s="31"/>
      <c r="QJU50" s="31"/>
      <c r="QJV50" s="31"/>
      <c r="QJW50" s="31"/>
      <c r="QJX50" s="31"/>
      <c r="QJY50" s="31"/>
      <c r="QJZ50" s="31"/>
      <c r="QKA50" s="31"/>
      <c r="QKB50" s="31"/>
      <c r="QKC50" s="31"/>
      <c r="QKD50" s="31"/>
      <c r="QKE50" s="31"/>
      <c r="QKF50" s="31"/>
      <c r="QKG50" s="31"/>
      <c r="QKH50" s="31"/>
      <c r="QKI50" s="31"/>
      <c r="QKJ50" s="31"/>
      <c r="QKK50" s="31"/>
      <c r="QKL50" s="31"/>
      <c r="QKM50" s="31"/>
      <c r="QKN50" s="31"/>
      <c r="QKO50" s="31"/>
      <c r="QKP50" s="31"/>
      <c r="QKQ50" s="31"/>
      <c r="QKR50" s="31"/>
      <c r="QKS50" s="31"/>
      <c r="QKT50" s="31"/>
      <c r="QKU50" s="31"/>
      <c r="QKV50" s="31"/>
      <c r="QKW50" s="31"/>
      <c r="QKX50" s="31"/>
      <c r="QKY50" s="31"/>
      <c r="QKZ50" s="31"/>
      <c r="QLA50" s="31"/>
      <c r="QLB50" s="31"/>
      <c r="QLC50" s="31"/>
      <c r="QLD50" s="31"/>
      <c r="QLE50" s="31"/>
      <c r="QLF50" s="31"/>
      <c r="QLG50" s="31"/>
      <c r="QLH50" s="31"/>
      <c r="QLI50" s="31"/>
      <c r="QLJ50" s="31"/>
      <c r="QLK50" s="31"/>
      <c r="QLL50" s="31"/>
      <c r="QLM50" s="31"/>
      <c r="QLN50" s="31"/>
      <c r="QLO50" s="31"/>
      <c r="QLP50" s="31"/>
      <c r="QLQ50" s="31"/>
      <c r="QLR50" s="31"/>
      <c r="QLS50" s="31"/>
      <c r="QLT50" s="31"/>
      <c r="QLU50" s="31"/>
      <c r="QLV50" s="31"/>
      <c r="QLW50" s="31"/>
      <c r="QLX50" s="31"/>
      <c r="QLY50" s="31"/>
      <c r="QLZ50" s="31"/>
      <c r="QMA50" s="31"/>
      <c r="QMB50" s="31"/>
      <c r="QMC50" s="31"/>
      <c r="QMD50" s="31"/>
      <c r="QME50" s="31"/>
      <c r="QMF50" s="31"/>
      <c r="QMG50" s="31"/>
      <c r="QMH50" s="31"/>
      <c r="QMI50" s="31"/>
      <c r="QMJ50" s="31"/>
      <c r="QMK50" s="31"/>
      <c r="QML50" s="31"/>
      <c r="QMM50" s="31"/>
      <c r="QMN50" s="31"/>
      <c r="QMO50" s="31"/>
      <c r="QMP50" s="31"/>
      <c r="QMQ50" s="31"/>
      <c r="QMR50" s="31"/>
      <c r="QMS50" s="31"/>
      <c r="QMT50" s="31"/>
      <c r="QMU50" s="31"/>
      <c r="QMV50" s="31"/>
      <c r="QMW50" s="31"/>
      <c r="QMX50" s="31"/>
      <c r="QMY50" s="31"/>
      <c r="QMZ50" s="31"/>
      <c r="QNA50" s="31"/>
      <c r="QNB50" s="31"/>
      <c r="QNC50" s="31"/>
      <c r="QND50" s="31"/>
      <c r="QNE50" s="31"/>
      <c r="QNF50" s="31"/>
      <c r="QNG50" s="31"/>
      <c r="QNH50" s="31"/>
      <c r="QNI50" s="31"/>
      <c r="QNJ50" s="31"/>
      <c r="QNK50" s="31"/>
      <c r="QNL50" s="31"/>
      <c r="QNM50" s="31"/>
      <c r="QNN50" s="31"/>
      <c r="QNO50" s="31"/>
      <c r="QNP50" s="31"/>
      <c r="QNQ50" s="31"/>
      <c r="QNR50" s="31"/>
      <c r="QNS50" s="31"/>
      <c r="QNT50" s="31"/>
      <c r="QNU50" s="31"/>
      <c r="QNV50" s="31"/>
      <c r="QNW50" s="31"/>
      <c r="QNX50" s="31"/>
      <c r="QNY50" s="31"/>
      <c r="QNZ50" s="31"/>
      <c r="QOA50" s="31"/>
      <c r="QOB50" s="31"/>
      <c r="QOC50" s="31"/>
      <c r="QOD50" s="31"/>
      <c r="QOE50" s="31"/>
      <c r="QOF50" s="31"/>
      <c r="QOG50" s="31"/>
      <c r="QOH50" s="31"/>
      <c r="QOI50" s="31"/>
      <c r="QOJ50" s="31"/>
      <c r="QOK50" s="31"/>
      <c r="QOL50" s="31"/>
      <c r="QOM50" s="31"/>
      <c r="QON50" s="31"/>
      <c r="QOO50" s="31"/>
      <c r="QOP50" s="31"/>
      <c r="QOQ50" s="31"/>
      <c r="QOR50" s="31"/>
      <c r="QOS50" s="31"/>
      <c r="QOT50" s="31"/>
      <c r="QOU50" s="31"/>
      <c r="QOV50" s="31"/>
      <c r="QOW50" s="31"/>
      <c r="QOX50" s="31"/>
      <c r="QOY50" s="31"/>
      <c r="QOZ50" s="31"/>
      <c r="QPA50" s="31"/>
      <c r="QPB50" s="31"/>
      <c r="QPC50" s="31"/>
      <c r="QPD50" s="31"/>
      <c r="QPE50" s="31"/>
      <c r="QPF50" s="31"/>
      <c r="QPG50" s="31"/>
      <c r="QPH50" s="31"/>
      <c r="QPI50" s="31"/>
      <c r="QPJ50" s="31"/>
      <c r="QPK50" s="31"/>
      <c r="QPL50" s="31"/>
      <c r="QPM50" s="31"/>
      <c r="QPN50" s="31"/>
      <c r="QPO50" s="31"/>
      <c r="QPP50" s="31"/>
      <c r="QPQ50" s="31"/>
      <c r="QPR50" s="31"/>
      <c r="QPS50" s="31"/>
      <c r="QPT50" s="31"/>
      <c r="QPU50" s="31"/>
      <c r="QPV50" s="31"/>
      <c r="QPW50" s="31"/>
      <c r="QPX50" s="31"/>
      <c r="QPY50" s="31"/>
      <c r="QPZ50" s="31"/>
      <c r="QQA50" s="31"/>
      <c r="QQB50" s="31"/>
      <c r="QQC50" s="31"/>
      <c r="QQD50" s="31"/>
      <c r="QQE50" s="31"/>
      <c r="QQF50" s="31"/>
      <c r="QQG50" s="31"/>
      <c r="QQH50" s="31"/>
      <c r="QQI50" s="31"/>
      <c r="QQJ50" s="31"/>
      <c r="QQK50" s="31"/>
      <c r="QQL50" s="31"/>
      <c r="QQM50" s="31"/>
      <c r="QQN50" s="31"/>
      <c r="QQO50" s="31"/>
      <c r="QQP50" s="31"/>
      <c r="QQQ50" s="31"/>
      <c r="QQR50" s="31"/>
      <c r="QQS50" s="31"/>
      <c r="QQT50" s="31"/>
      <c r="QQU50" s="31"/>
      <c r="QQV50" s="31"/>
      <c r="QQW50" s="31"/>
      <c r="QQX50" s="31"/>
      <c r="QQY50" s="31"/>
      <c r="QQZ50" s="31"/>
      <c r="QRA50" s="31"/>
      <c r="QRB50" s="31"/>
      <c r="QRC50" s="31"/>
      <c r="QRD50" s="31"/>
      <c r="QRE50" s="31"/>
      <c r="QRF50" s="31"/>
      <c r="QRG50" s="31"/>
      <c r="QRH50" s="31"/>
      <c r="QRI50" s="31"/>
      <c r="QRJ50" s="31"/>
      <c r="QRK50" s="31"/>
      <c r="QRL50" s="31"/>
      <c r="QRM50" s="31"/>
      <c r="QRN50" s="31"/>
      <c r="QRO50" s="31"/>
      <c r="QRP50" s="31"/>
      <c r="QRQ50" s="31"/>
      <c r="QRR50" s="31"/>
      <c r="QRS50" s="31"/>
      <c r="QRT50" s="31"/>
      <c r="QRU50" s="31"/>
      <c r="QRV50" s="31"/>
      <c r="QRW50" s="31"/>
      <c r="QRX50" s="31"/>
      <c r="QRY50" s="31"/>
      <c r="QRZ50" s="31"/>
      <c r="QSA50" s="31"/>
      <c r="QSB50" s="31"/>
      <c r="QSC50" s="31"/>
      <c r="QSD50" s="31"/>
      <c r="QSE50" s="31"/>
      <c r="QSF50" s="31"/>
      <c r="QSG50" s="31"/>
      <c r="QSH50" s="31"/>
      <c r="QSI50" s="31"/>
      <c r="QSJ50" s="31"/>
      <c r="QSK50" s="31"/>
      <c r="QSL50" s="31"/>
      <c r="QSM50" s="31"/>
      <c r="QSN50" s="31"/>
      <c r="QSO50" s="31"/>
      <c r="QSP50" s="31"/>
      <c r="QSQ50" s="31"/>
      <c r="QSR50" s="31"/>
      <c r="QSS50" s="31"/>
      <c r="QST50" s="31"/>
      <c r="QSU50" s="31"/>
      <c r="QSV50" s="31"/>
      <c r="QSW50" s="31"/>
      <c r="QSX50" s="31"/>
      <c r="QSY50" s="31"/>
      <c r="QSZ50" s="31"/>
      <c r="QTA50" s="31"/>
      <c r="QTB50" s="31"/>
      <c r="QTC50" s="31"/>
      <c r="QTD50" s="31"/>
      <c r="QTE50" s="31"/>
      <c r="QTF50" s="31"/>
      <c r="QTG50" s="31"/>
      <c r="QTH50" s="31"/>
      <c r="QTI50" s="31"/>
      <c r="QTJ50" s="31"/>
      <c r="QTK50" s="31"/>
      <c r="QTL50" s="31"/>
      <c r="QTM50" s="31"/>
      <c r="QTN50" s="31"/>
      <c r="QTO50" s="31"/>
      <c r="QTP50" s="31"/>
      <c r="QTQ50" s="31"/>
      <c r="QTR50" s="31"/>
      <c r="QTS50" s="31"/>
      <c r="QTT50" s="31"/>
      <c r="QTU50" s="31"/>
      <c r="QTV50" s="31"/>
      <c r="QTW50" s="31"/>
      <c r="QTX50" s="31"/>
      <c r="QTY50" s="31"/>
      <c r="QTZ50" s="31"/>
      <c r="QUA50" s="31"/>
      <c r="QUB50" s="31"/>
      <c r="QUC50" s="31"/>
      <c r="QUD50" s="31"/>
      <c r="QUE50" s="31"/>
      <c r="QUF50" s="31"/>
      <c r="QUG50" s="31"/>
      <c r="QUH50" s="31"/>
      <c r="QUI50" s="31"/>
      <c r="QUJ50" s="31"/>
      <c r="QUK50" s="31"/>
      <c r="QUL50" s="31"/>
      <c r="QUM50" s="31"/>
      <c r="QUN50" s="31"/>
      <c r="QUO50" s="31"/>
      <c r="QUP50" s="31"/>
      <c r="QUQ50" s="31"/>
      <c r="QUR50" s="31"/>
      <c r="QUS50" s="31"/>
      <c r="QUT50" s="31"/>
      <c r="QUU50" s="31"/>
      <c r="QUV50" s="31"/>
      <c r="QUW50" s="31"/>
      <c r="QUX50" s="31"/>
      <c r="QUY50" s="31"/>
      <c r="QUZ50" s="31"/>
      <c r="QVA50" s="31"/>
      <c r="QVB50" s="31"/>
      <c r="QVC50" s="31"/>
      <c r="QVD50" s="31"/>
      <c r="QVE50" s="31"/>
      <c r="QVF50" s="31"/>
      <c r="QVG50" s="31"/>
      <c r="QVH50" s="31"/>
      <c r="QVI50" s="31"/>
      <c r="QVJ50" s="31"/>
      <c r="QVK50" s="31"/>
      <c r="QVL50" s="31"/>
      <c r="QVM50" s="31"/>
      <c r="QVN50" s="31"/>
      <c r="QVO50" s="31"/>
      <c r="QVP50" s="31"/>
      <c r="QVQ50" s="31"/>
      <c r="QVR50" s="31"/>
      <c r="QVS50" s="31"/>
      <c r="QVT50" s="31"/>
      <c r="QVU50" s="31"/>
      <c r="QVV50" s="31"/>
      <c r="QVW50" s="31"/>
      <c r="QVX50" s="31"/>
      <c r="QVY50" s="31"/>
      <c r="QVZ50" s="31"/>
      <c r="QWA50" s="31"/>
      <c r="QWB50" s="31"/>
      <c r="QWC50" s="31"/>
      <c r="QWD50" s="31"/>
      <c r="QWE50" s="31"/>
      <c r="QWF50" s="31"/>
      <c r="QWG50" s="31"/>
      <c r="QWH50" s="31"/>
      <c r="QWI50" s="31"/>
      <c r="QWJ50" s="31"/>
      <c r="QWK50" s="31"/>
      <c r="QWL50" s="31"/>
      <c r="QWM50" s="31"/>
      <c r="QWN50" s="31"/>
      <c r="QWO50" s="31"/>
      <c r="QWP50" s="31"/>
      <c r="QWQ50" s="31"/>
      <c r="QWR50" s="31"/>
      <c r="QWS50" s="31"/>
      <c r="QWT50" s="31"/>
      <c r="QWU50" s="31"/>
      <c r="QWV50" s="31"/>
      <c r="QWW50" s="31"/>
      <c r="QWX50" s="31"/>
      <c r="QWY50" s="31"/>
      <c r="QWZ50" s="31"/>
      <c r="QXA50" s="31"/>
      <c r="QXB50" s="31"/>
      <c r="QXC50" s="31"/>
      <c r="QXD50" s="31"/>
      <c r="QXE50" s="31"/>
      <c r="QXF50" s="31"/>
      <c r="QXG50" s="31"/>
      <c r="QXH50" s="31"/>
      <c r="QXI50" s="31"/>
      <c r="QXJ50" s="31"/>
      <c r="QXK50" s="31"/>
      <c r="QXL50" s="31"/>
      <c r="QXM50" s="31"/>
      <c r="QXN50" s="31"/>
      <c r="QXO50" s="31"/>
      <c r="QXP50" s="31"/>
      <c r="QXQ50" s="31"/>
      <c r="QXR50" s="31"/>
      <c r="QXS50" s="31"/>
      <c r="QXT50" s="31"/>
      <c r="QXU50" s="31"/>
      <c r="QXV50" s="31"/>
      <c r="QXW50" s="31"/>
      <c r="QXX50" s="31"/>
      <c r="QXY50" s="31"/>
      <c r="QXZ50" s="31"/>
      <c r="QYA50" s="31"/>
      <c r="QYB50" s="31"/>
      <c r="QYC50" s="31"/>
      <c r="QYD50" s="31"/>
      <c r="QYE50" s="31"/>
      <c r="QYF50" s="31"/>
      <c r="QYG50" s="31"/>
      <c r="QYH50" s="31"/>
      <c r="QYI50" s="31"/>
      <c r="QYJ50" s="31"/>
      <c r="QYK50" s="31"/>
      <c r="QYL50" s="31"/>
      <c r="QYM50" s="31"/>
      <c r="QYN50" s="31"/>
      <c r="QYO50" s="31"/>
      <c r="QYP50" s="31"/>
      <c r="QYQ50" s="31"/>
      <c r="QYR50" s="31"/>
      <c r="QYS50" s="31"/>
      <c r="QYT50" s="31"/>
      <c r="QYU50" s="31"/>
      <c r="QYV50" s="31"/>
      <c r="QYW50" s="31"/>
      <c r="QYX50" s="31"/>
      <c r="QYY50" s="31"/>
      <c r="QYZ50" s="31"/>
      <c r="QZA50" s="31"/>
      <c r="QZB50" s="31"/>
      <c r="QZC50" s="31"/>
      <c r="QZD50" s="31"/>
      <c r="QZE50" s="31"/>
      <c r="QZF50" s="31"/>
      <c r="QZG50" s="31"/>
      <c r="QZH50" s="31"/>
      <c r="QZI50" s="31"/>
      <c r="QZJ50" s="31"/>
      <c r="QZK50" s="31"/>
      <c r="QZL50" s="31"/>
      <c r="QZM50" s="31"/>
      <c r="QZN50" s="31"/>
      <c r="QZO50" s="31"/>
      <c r="QZP50" s="31"/>
      <c r="QZQ50" s="31"/>
      <c r="QZR50" s="31"/>
      <c r="QZS50" s="31"/>
      <c r="QZT50" s="31"/>
      <c r="QZU50" s="31"/>
      <c r="QZV50" s="31"/>
      <c r="QZW50" s="31"/>
      <c r="QZX50" s="31"/>
      <c r="QZY50" s="31"/>
      <c r="QZZ50" s="31"/>
      <c r="RAA50" s="31"/>
      <c r="RAB50" s="31"/>
      <c r="RAC50" s="31"/>
      <c r="RAD50" s="31"/>
      <c r="RAE50" s="31"/>
      <c r="RAF50" s="31"/>
      <c r="RAG50" s="31"/>
      <c r="RAH50" s="31"/>
      <c r="RAI50" s="31"/>
      <c r="RAJ50" s="31"/>
      <c r="RAK50" s="31"/>
      <c r="RAL50" s="31"/>
      <c r="RAM50" s="31"/>
      <c r="RAN50" s="31"/>
      <c r="RAO50" s="31"/>
      <c r="RAP50" s="31"/>
      <c r="RAQ50" s="31"/>
      <c r="RAR50" s="31"/>
      <c r="RAS50" s="31"/>
      <c r="RAT50" s="31"/>
      <c r="RAU50" s="31"/>
      <c r="RAV50" s="31"/>
      <c r="RAW50" s="31"/>
      <c r="RAX50" s="31"/>
      <c r="RAY50" s="31"/>
      <c r="RAZ50" s="31"/>
      <c r="RBA50" s="31"/>
      <c r="RBB50" s="31"/>
      <c r="RBC50" s="31"/>
      <c r="RBD50" s="31"/>
      <c r="RBE50" s="31"/>
      <c r="RBF50" s="31"/>
      <c r="RBG50" s="31"/>
      <c r="RBH50" s="31"/>
      <c r="RBI50" s="31"/>
      <c r="RBJ50" s="31"/>
      <c r="RBK50" s="31"/>
      <c r="RBL50" s="31"/>
      <c r="RBM50" s="31"/>
      <c r="RBN50" s="31"/>
      <c r="RBO50" s="31"/>
      <c r="RBP50" s="31"/>
      <c r="RBQ50" s="31"/>
      <c r="RBR50" s="31"/>
      <c r="RBS50" s="31"/>
      <c r="RBT50" s="31"/>
      <c r="RBU50" s="31"/>
      <c r="RBV50" s="31"/>
      <c r="RBW50" s="31"/>
      <c r="RBX50" s="31"/>
      <c r="RBY50" s="31"/>
      <c r="RBZ50" s="31"/>
      <c r="RCA50" s="31"/>
      <c r="RCB50" s="31"/>
      <c r="RCC50" s="31"/>
      <c r="RCD50" s="31"/>
      <c r="RCE50" s="31"/>
      <c r="RCF50" s="31"/>
      <c r="RCG50" s="31"/>
      <c r="RCH50" s="31"/>
      <c r="RCI50" s="31"/>
      <c r="RCJ50" s="31"/>
      <c r="RCK50" s="31"/>
      <c r="RCL50" s="31"/>
      <c r="RCM50" s="31"/>
      <c r="RCN50" s="31"/>
      <c r="RCO50" s="31"/>
      <c r="RCP50" s="31"/>
      <c r="RCQ50" s="31"/>
      <c r="RCR50" s="31"/>
      <c r="RCS50" s="31"/>
      <c r="RCT50" s="31"/>
      <c r="RCU50" s="31"/>
      <c r="RCV50" s="31"/>
      <c r="RCW50" s="31"/>
      <c r="RCX50" s="31"/>
      <c r="RCY50" s="31"/>
      <c r="RCZ50" s="31"/>
      <c r="RDA50" s="31"/>
      <c r="RDB50" s="31"/>
      <c r="RDC50" s="31"/>
      <c r="RDD50" s="31"/>
      <c r="RDE50" s="31"/>
      <c r="RDF50" s="31"/>
      <c r="RDG50" s="31"/>
      <c r="RDH50" s="31"/>
      <c r="RDI50" s="31"/>
      <c r="RDJ50" s="31"/>
      <c r="RDK50" s="31"/>
      <c r="RDL50" s="31"/>
      <c r="RDM50" s="31"/>
      <c r="RDN50" s="31"/>
      <c r="RDO50" s="31"/>
      <c r="RDP50" s="31"/>
      <c r="RDQ50" s="31"/>
      <c r="RDR50" s="31"/>
      <c r="RDS50" s="31"/>
      <c r="RDT50" s="31"/>
      <c r="RDU50" s="31"/>
      <c r="RDV50" s="31"/>
      <c r="RDW50" s="31"/>
      <c r="RDX50" s="31"/>
      <c r="RDY50" s="31"/>
      <c r="RDZ50" s="31"/>
      <c r="REA50" s="31"/>
      <c r="REB50" s="31"/>
      <c r="REC50" s="31"/>
      <c r="RED50" s="31"/>
      <c r="REE50" s="31"/>
      <c r="REF50" s="31"/>
      <c r="REG50" s="31"/>
      <c r="REH50" s="31"/>
      <c r="REI50" s="31"/>
      <c r="REJ50" s="31"/>
      <c r="REK50" s="31"/>
      <c r="REL50" s="31"/>
      <c r="REM50" s="31"/>
      <c r="REN50" s="31"/>
      <c r="REO50" s="31"/>
      <c r="REP50" s="31"/>
      <c r="REQ50" s="31"/>
      <c r="RER50" s="31"/>
      <c r="RES50" s="31"/>
      <c r="RET50" s="31"/>
      <c r="REU50" s="31"/>
      <c r="REV50" s="31"/>
      <c r="REW50" s="31"/>
      <c r="REX50" s="31"/>
      <c r="REY50" s="31"/>
      <c r="REZ50" s="31"/>
      <c r="RFA50" s="31"/>
      <c r="RFB50" s="31"/>
      <c r="RFC50" s="31"/>
      <c r="RFD50" s="31"/>
      <c r="RFE50" s="31"/>
      <c r="RFF50" s="31"/>
      <c r="RFG50" s="31"/>
      <c r="RFH50" s="31"/>
      <c r="RFI50" s="31"/>
      <c r="RFJ50" s="31"/>
      <c r="RFK50" s="31"/>
      <c r="RFL50" s="31"/>
      <c r="RFM50" s="31"/>
      <c r="RFN50" s="31"/>
      <c r="RFO50" s="31"/>
      <c r="RFP50" s="31"/>
      <c r="RFQ50" s="31"/>
      <c r="RFR50" s="31"/>
      <c r="RFS50" s="31"/>
      <c r="RFT50" s="31"/>
      <c r="RFU50" s="31"/>
      <c r="RFV50" s="31"/>
      <c r="RFW50" s="31"/>
      <c r="RFX50" s="31"/>
      <c r="RFY50" s="31"/>
      <c r="RFZ50" s="31"/>
      <c r="RGA50" s="31"/>
      <c r="RGB50" s="31"/>
      <c r="RGC50" s="31"/>
      <c r="RGD50" s="31"/>
      <c r="RGE50" s="31"/>
      <c r="RGF50" s="31"/>
      <c r="RGG50" s="31"/>
      <c r="RGH50" s="31"/>
      <c r="RGI50" s="31"/>
      <c r="RGJ50" s="31"/>
      <c r="RGK50" s="31"/>
      <c r="RGL50" s="31"/>
      <c r="RGM50" s="31"/>
      <c r="RGN50" s="31"/>
      <c r="RGO50" s="31"/>
      <c r="RGP50" s="31"/>
      <c r="RGQ50" s="31"/>
      <c r="RGR50" s="31"/>
      <c r="RGS50" s="31"/>
      <c r="RGT50" s="31"/>
      <c r="RGU50" s="31"/>
      <c r="RGV50" s="31"/>
      <c r="RGW50" s="31"/>
      <c r="RGX50" s="31"/>
      <c r="RGY50" s="31"/>
      <c r="RGZ50" s="31"/>
      <c r="RHA50" s="31"/>
      <c r="RHB50" s="31"/>
      <c r="RHC50" s="31"/>
      <c r="RHD50" s="31"/>
      <c r="RHE50" s="31"/>
      <c r="RHF50" s="31"/>
      <c r="RHG50" s="31"/>
      <c r="RHH50" s="31"/>
      <c r="RHI50" s="31"/>
      <c r="RHJ50" s="31"/>
      <c r="RHK50" s="31"/>
      <c r="RHL50" s="31"/>
      <c r="RHM50" s="31"/>
      <c r="RHN50" s="31"/>
      <c r="RHO50" s="31"/>
      <c r="RHP50" s="31"/>
      <c r="RHQ50" s="31"/>
      <c r="RHR50" s="31"/>
      <c r="RHS50" s="31"/>
      <c r="RHT50" s="31"/>
      <c r="RHU50" s="31"/>
      <c r="RHV50" s="31"/>
      <c r="RHW50" s="31"/>
      <c r="RHX50" s="31"/>
      <c r="RHY50" s="31"/>
      <c r="RHZ50" s="31"/>
      <c r="RIA50" s="31"/>
      <c r="RIB50" s="31"/>
      <c r="RIC50" s="31"/>
      <c r="RID50" s="31"/>
      <c r="RIE50" s="31"/>
      <c r="RIF50" s="31"/>
      <c r="RIG50" s="31"/>
      <c r="RIH50" s="31"/>
      <c r="RII50" s="31"/>
      <c r="RIJ50" s="31"/>
      <c r="RIK50" s="31"/>
      <c r="RIL50" s="31"/>
      <c r="RIM50" s="31"/>
      <c r="RIN50" s="31"/>
      <c r="RIO50" s="31"/>
      <c r="RIP50" s="31"/>
      <c r="RIQ50" s="31"/>
      <c r="RIR50" s="31"/>
      <c r="RIS50" s="31"/>
      <c r="RIT50" s="31"/>
      <c r="RIU50" s="31"/>
      <c r="RIV50" s="31"/>
      <c r="RIW50" s="31"/>
      <c r="RIX50" s="31"/>
      <c r="RIY50" s="31"/>
      <c r="RIZ50" s="31"/>
      <c r="RJA50" s="31"/>
      <c r="RJB50" s="31"/>
      <c r="RJC50" s="31"/>
      <c r="RJD50" s="31"/>
      <c r="RJE50" s="31"/>
      <c r="RJF50" s="31"/>
      <c r="RJG50" s="31"/>
      <c r="RJH50" s="31"/>
      <c r="RJI50" s="31"/>
      <c r="RJJ50" s="31"/>
      <c r="RJK50" s="31"/>
      <c r="RJL50" s="31"/>
      <c r="RJM50" s="31"/>
      <c r="RJN50" s="31"/>
      <c r="RJO50" s="31"/>
      <c r="RJP50" s="31"/>
      <c r="RJQ50" s="31"/>
      <c r="RJR50" s="31"/>
      <c r="RJS50" s="31"/>
      <c r="RJT50" s="31"/>
      <c r="RJU50" s="31"/>
      <c r="RJV50" s="31"/>
      <c r="RJW50" s="31"/>
      <c r="RJX50" s="31"/>
      <c r="RJY50" s="31"/>
      <c r="RJZ50" s="31"/>
      <c r="RKA50" s="31"/>
      <c r="RKB50" s="31"/>
      <c r="RKC50" s="31"/>
      <c r="RKD50" s="31"/>
      <c r="RKE50" s="31"/>
      <c r="RKF50" s="31"/>
      <c r="RKG50" s="31"/>
      <c r="RKH50" s="31"/>
      <c r="RKI50" s="31"/>
      <c r="RKJ50" s="31"/>
      <c r="RKK50" s="31"/>
      <c r="RKL50" s="31"/>
      <c r="RKM50" s="31"/>
      <c r="RKN50" s="31"/>
      <c r="RKO50" s="31"/>
      <c r="RKP50" s="31"/>
      <c r="RKQ50" s="31"/>
      <c r="RKR50" s="31"/>
      <c r="RKS50" s="31"/>
      <c r="RKT50" s="31"/>
      <c r="RKU50" s="31"/>
      <c r="RKV50" s="31"/>
      <c r="RKW50" s="31"/>
      <c r="RKX50" s="31"/>
      <c r="RKY50" s="31"/>
      <c r="RKZ50" s="31"/>
      <c r="RLA50" s="31"/>
      <c r="RLB50" s="31"/>
      <c r="RLC50" s="31"/>
      <c r="RLD50" s="31"/>
      <c r="RLE50" s="31"/>
      <c r="RLF50" s="31"/>
      <c r="RLG50" s="31"/>
      <c r="RLH50" s="31"/>
      <c r="RLI50" s="31"/>
      <c r="RLJ50" s="31"/>
      <c r="RLK50" s="31"/>
      <c r="RLL50" s="31"/>
      <c r="RLM50" s="31"/>
      <c r="RLN50" s="31"/>
      <c r="RLO50" s="31"/>
      <c r="RLP50" s="31"/>
      <c r="RLQ50" s="31"/>
      <c r="RLR50" s="31"/>
      <c r="RLS50" s="31"/>
      <c r="RLT50" s="31"/>
      <c r="RLU50" s="31"/>
      <c r="RLV50" s="31"/>
      <c r="RLW50" s="31"/>
      <c r="RLX50" s="31"/>
      <c r="RLY50" s="31"/>
      <c r="RLZ50" s="31"/>
      <c r="RMA50" s="31"/>
      <c r="RMB50" s="31"/>
      <c r="RMC50" s="31"/>
      <c r="RMD50" s="31"/>
      <c r="RME50" s="31"/>
      <c r="RMF50" s="31"/>
      <c r="RMG50" s="31"/>
      <c r="RMH50" s="31"/>
      <c r="RMI50" s="31"/>
      <c r="RMJ50" s="31"/>
      <c r="RMK50" s="31"/>
      <c r="RML50" s="31"/>
      <c r="RMM50" s="31"/>
      <c r="RMN50" s="31"/>
      <c r="RMO50" s="31"/>
      <c r="RMP50" s="31"/>
      <c r="RMQ50" s="31"/>
      <c r="RMR50" s="31"/>
      <c r="RMS50" s="31"/>
      <c r="RMT50" s="31"/>
      <c r="RMU50" s="31"/>
      <c r="RMV50" s="31"/>
      <c r="RMW50" s="31"/>
      <c r="RMX50" s="31"/>
      <c r="RMY50" s="31"/>
      <c r="RMZ50" s="31"/>
      <c r="RNA50" s="31"/>
      <c r="RNB50" s="31"/>
      <c r="RNC50" s="31"/>
      <c r="RND50" s="31"/>
      <c r="RNE50" s="31"/>
      <c r="RNF50" s="31"/>
      <c r="RNG50" s="31"/>
      <c r="RNH50" s="31"/>
      <c r="RNI50" s="31"/>
      <c r="RNJ50" s="31"/>
      <c r="RNK50" s="31"/>
      <c r="RNL50" s="31"/>
      <c r="RNM50" s="31"/>
      <c r="RNN50" s="31"/>
      <c r="RNO50" s="31"/>
      <c r="RNP50" s="31"/>
      <c r="RNQ50" s="31"/>
      <c r="RNR50" s="31"/>
      <c r="RNS50" s="31"/>
      <c r="RNT50" s="31"/>
      <c r="RNU50" s="31"/>
      <c r="RNV50" s="31"/>
      <c r="RNW50" s="31"/>
      <c r="RNX50" s="31"/>
      <c r="RNY50" s="31"/>
      <c r="RNZ50" s="31"/>
      <c r="ROA50" s="31"/>
      <c r="ROB50" s="31"/>
      <c r="ROC50" s="31"/>
      <c r="ROD50" s="31"/>
      <c r="ROE50" s="31"/>
      <c r="ROF50" s="31"/>
      <c r="ROG50" s="31"/>
      <c r="ROH50" s="31"/>
      <c r="ROI50" s="31"/>
      <c r="ROJ50" s="31"/>
      <c r="ROK50" s="31"/>
      <c r="ROL50" s="31"/>
      <c r="ROM50" s="31"/>
      <c r="RON50" s="31"/>
      <c r="ROO50" s="31"/>
      <c r="ROP50" s="31"/>
      <c r="ROQ50" s="31"/>
      <c r="ROR50" s="31"/>
      <c r="ROS50" s="31"/>
      <c r="ROT50" s="31"/>
      <c r="ROU50" s="31"/>
      <c r="ROV50" s="31"/>
      <c r="ROW50" s="31"/>
      <c r="ROX50" s="31"/>
      <c r="ROY50" s="31"/>
      <c r="ROZ50" s="31"/>
      <c r="RPA50" s="31"/>
      <c r="RPB50" s="31"/>
      <c r="RPC50" s="31"/>
      <c r="RPD50" s="31"/>
      <c r="RPE50" s="31"/>
      <c r="RPF50" s="31"/>
      <c r="RPG50" s="31"/>
      <c r="RPH50" s="31"/>
      <c r="RPI50" s="31"/>
      <c r="RPJ50" s="31"/>
      <c r="RPK50" s="31"/>
      <c r="RPL50" s="31"/>
      <c r="RPM50" s="31"/>
      <c r="RPN50" s="31"/>
      <c r="RPO50" s="31"/>
      <c r="RPP50" s="31"/>
      <c r="RPQ50" s="31"/>
      <c r="RPR50" s="31"/>
      <c r="RPS50" s="31"/>
      <c r="RPT50" s="31"/>
      <c r="RPU50" s="31"/>
      <c r="RPV50" s="31"/>
      <c r="RPW50" s="31"/>
      <c r="RPX50" s="31"/>
      <c r="RPY50" s="31"/>
      <c r="RPZ50" s="31"/>
      <c r="RQA50" s="31"/>
      <c r="RQB50" s="31"/>
      <c r="RQC50" s="31"/>
      <c r="RQD50" s="31"/>
      <c r="RQE50" s="31"/>
      <c r="RQF50" s="31"/>
      <c r="RQG50" s="31"/>
      <c r="RQH50" s="31"/>
      <c r="RQI50" s="31"/>
      <c r="RQJ50" s="31"/>
      <c r="RQK50" s="31"/>
      <c r="RQL50" s="31"/>
      <c r="RQM50" s="31"/>
      <c r="RQN50" s="31"/>
      <c r="RQO50" s="31"/>
      <c r="RQP50" s="31"/>
      <c r="RQQ50" s="31"/>
      <c r="RQR50" s="31"/>
      <c r="RQS50" s="31"/>
      <c r="RQT50" s="31"/>
      <c r="RQU50" s="31"/>
      <c r="RQV50" s="31"/>
      <c r="RQW50" s="31"/>
      <c r="RQX50" s="31"/>
      <c r="RQY50" s="31"/>
      <c r="RQZ50" s="31"/>
      <c r="RRA50" s="31"/>
      <c r="RRB50" s="31"/>
      <c r="RRC50" s="31"/>
      <c r="RRD50" s="31"/>
      <c r="RRE50" s="31"/>
      <c r="RRF50" s="31"/>
      <c r="RRG50" s="31"/>
      <c r="RRH50" s="31"/>
      <c r="RRI50" s="31"/>
      <c r="RRJ50" s="31"/>
      <c r="RRK50" s="31"/>
      <c r="RRL50" s="31"/>
      <c r="RRM50" s="31"/>
      <c r="RRN50" s="31"/>
      <c r="RRO50" s="31"/>
      <c r="RRP50" s="31"/>
      <c r="RRQ50" s="31"/>
      <c r="RRR50" s="31"/>
      <c r="RRS50" s="31"/>
      <c r="RRT50" s="31"/>
      <c r="RRU50" s="31"/>
      <c r="RRV50" s="31"/>
      <c r="RRW50" s="31"/>
      <c r="RRX50" s="31"/>
      <c r="RRY50" s="31"/>
      <c r="RRZ50" s="31"/>
      <c r="RSA50" s="31"/>
      <c r="RSB50" s="31"/>
      <c r="RSC50" s="31"/>
      <c r="RSD50" s="31"/>
      <c r="RSE50" s="31"/>
      <c r="RSF50" s="31"/>
      <c r="RSG50" s="31"/>
      <c r="RSH50" s="31"/>
      <c r="RSI50" s="31"/>
      <c r="RSJ50" s="31"/>
      <c r="RSK50" s="31"/>
      <c r="RSL50" s="31"/>
      <c r="RSM50" s="31"/>
      <c r="RSN50" s="31"/>
      <c r="RSO50" s="31"/>
      <c r="RSP50" s="31"/>
      <c r="RSQ50" s="31"/>
      <c r="RSR50" s="31"/>
      <c r="RSS50" s="31"/>
      <c r="RST50" s="31"/>
      <c r="RSU50" s="31"/>
      <c r="RSV50" s="31"/>
      <c r="RSW50" s="31"/>
      <c r="RSX50" s="31"/>
      <c r="RSY50" s="31"/>
      <c r="RSZ50" s="31"/>
      <c r="RTA50" s="31"/>
      <c r="RTB50" s="31"/>
      <c r="RTC50" s="31"/>
      <c r="RTD50" s="31"/>
      <c r="RTE50" s="31"/>
      <c r="RTF50" s="31"/>
      <c r="RTG50" s="31"/>
      <c r="RTH50" s="31"/>
      <c r="RTI50" s="31"/>
      <c r="RTJ50" s="31"/>
      <c r="RTK50" s="31"/>
      <c r="RTL50" s="31"/>
      <c r="RTM50" s="31"/>
      <c r="RTN50" s="31"/>
      <c r="RTO50" s="31"/>
      <c r="RTP50" s="31"/>
      <c r="RTQ50" s="31"/>
      <c r="RTR50" s="31"/>
      <c r="RTS50" s="31"/>
      <c r="RTT50" s="31"/>
      <c r="RTU50" s="31"/>
      <c r="RTV50" s="31"/>
      <c r="RTW50" s="31"/>
      <c r="RTX50" s="31"/>
      <c r="RTY50" s="31"/>
      <c r="RTZ50" s="31"/>
      <c r="RUA50" s="31"/>
      <c r="RUB50" s="31"/>
      <c r="RUC50" s="31"/>
      <c r="RUD50" s="31"/>
      <c r="RUE50" s="31"/>
      <c r="RUF50" s="31"/>
      <c r="RUG50" s="31"/>
      <c r="RUH50" s="31"/>
      <c r="RUI50" s="31"/>
      <c r="RUJ50" s="31"/>
      <c r="RUK50" s="31"/>
      <c r="RUL50" s="31"/>
      <c r="RUM50" s="31"/>
      <c r="RUN50" s="31"/>
      <c r="RUO50" s="31"/>
      <c r="RUP50" s="31"/>
      <c r="RUQ50" s="31"/>
      <c r="RUR50" s="31"/>
      <c r="RUS50" s="31"/>
      <c r="RUT50" s="31"/>
      <c r="RUU50" s="31"/>
      <c r="RUV50" s="31"/>
      <c r="RUW50" s="31"/>
      <c r="RUX50" s="31"/>
      <c r="RUY50" s="31"/>
      <c r="RUZ50" s="31"/>
      <c r="RVA50" s="31"/>
      <c r="RVB50" s="31"/>
      <c r="RVC50" s="31"/>
      <c r="RVD50" s="31"/>
      <c r="RVE50" s="31"/>
      <c r="RVF50" s="31"/>
      <c r="RVG50" s="31"/>
      <c r="RVH50" s="31"/>
      <c r="RVI50" s="31"/>
      <c r="RVJ50" s="31"/>
      <c r="RVK50" s="31"/>
      <c r="RVL50" s="31"/>
      <c r="RVM50" s="31"/>
      <c r="RVN50" s="31"/>
      <c r="RVO50" s="31"/>
      <c r="RVP50" s="31"/>
      <c r="RVQ50" s="31"/>
      <c r="RVR50" s="31"/>
      <c r="RVS50" s="31"/>
      <c r="RVT50" s="31"/>
      <c r="RVU50" s="31"/>
      <c r="RVV50" s="31"/>
      <c r="RVW50" s="31"/>
      <c r="RVX50" s="31"/>
      <c r="RVY50" s="31"/>
      <c r="RVZ50" s="31"/>
      <c r="RWA50" s="31"/>
      <c r="RWB50" s="31"/>
      <c r="RWC50" s="31"/>
      <c r="RWD50" s="31"/>
      <c r="RWE50" s="31"/>
      <c r="RWF50" s="31"/>
      <c r="RWG50" s="31"/>
      <c r="RWH50" s="31"/>
      <c r="RWI50" s="31"/>
      <c r="RWJ50" s="31"/>
      <c r="RWK50" s="31"/>
      <c r="RWL50" s="31"/>
      <c r="RWM50" s="31"/>
      <c r="RWN50" s="31"/>
      <c r="RWO50" s="31"/>
      <c r="RWP50" s="31"/>
      <c r="RWQ50" s="31"/>
      <c r="RWR50" s="31"/>
      <c r="RWS50" s="31"/>
      <c r="RWT50" s="31"/>
      <c r="RWU50" s="31"/>
      <c r="RWV50" s="31"/>
      <c r="RWW50" s="31"/>
      <c r="RWX50" s="31"/>
      <c r="RWY50" s="31"/>
      <c r="RWZ50" s="31"/>
      <c r="RXA50" s="31"/>
      <c r="RXB50" s="31"/>
      <c r="RXC50" s="31"/>
      <c r="RXD50" s="31"/>
      <c r="RXE50" s="31"/>
      <c r="RXF50" s="31"/>
      <c r="RXG50" s="31"/>
      <c r="RXH50" s="31"/>
      <c r="RXI50" s="31"/>
      <c r="RXJ50" s="31"/>
      <c r="RXK50" s="31"/>
      <c r="RXL50" s="31"/>
      <c r="RXM50" s="31"/>
      <c r="RXN50" s="31"/>
      <c r="RXO50" s="31"/>
      <c r="RXP50" s="31"/>
      <c r="RXQ50" s="31"/>
      <c r="RXR50" s="31"/>
      <c r="RXS50" s="31"/>
      <c r="RXT50" s="31"/>
      <c r="RXU50" s="31"/>
      <c r="RXV50" s="31"/>
      <c r="RXW50" s="31"/>
      <c r="RXX50" s="31"/>
      <c r="RXY50" s="31"/>
      <c r="RXZ50" s="31"/>
      <c r="RYA50" s="31"/>
      <c r="RYB50" s="31"/>
      <c r="RYC50" s="31"/>
      <c r="RYD50" s="31"/>
      <c r="RYE50" s="31"/>
      <c r="RYF50" s="31"/>
      <c r="RYG50" s="31"/>
      <c r="RYH50" s="31"/>
      <c r="RYI50" s="31"/>
      <c r="RYJ50" s="31"/>
      <c r="RYK50" s="31"/>
      <c r="RYL50" s="31"/>
      <c r="RYM50" s="31"/>
      <c r="RYN50" s="31"/>
      <c r="RYO50" s="31"/>
      <c r="RYP50" s="31"/>
      <c r="RYQ50" s="31"/>
      <c r="RYR50" s="31"/>
      <c r="RYS50" s="31"/>
      <c r="RYT50" s="31"/>
      <c r="RYU50" s="31"/>
      <c r="RYV50" s="31"/>
      <c r="RYW50" s="31"/>
      <c r="RYX50" s="31"/>
      <c r="RYY50" s="31"/>
      <c r="RYZ50" s="31"/>
      <c r="RZA50" s="31"/>
      <c r="RZB50" s="31"/>
      <c r="RZC50" s="31"/>
      <c r="RZD50" s="31"/>
      <c r="RZE50" s="31"/>
      <c r="RZF50" s="31"/>
      <c r="RZG50" s="31"/>
      <c r="RZH50" s="31"/>
      <c r="RZI50" s="31"/>
      <c r="RZJ50" s="31"/>
      <c r="RZK50" s="31"/>
      <c r="RZL50" s="31"/>
      <c r="RZM50" s="31"/>
      <c r="RZN50" s="31"/>
      <c r="RZO50" s="31"/>
      <c r="RZP50" s="31"/>
      <c r="RZQ50" s="31"/>
      <c r="RZR50" s="31"/>
      <c r="RZS50" s="31"/>
      <c r="RZT50" s="31"/>
      <c r="RZU50" s="31"/>
      <c r="RZV50" s="31"/>
      <c r="RZW50" s="31"/>
      <c r="RZX50" s="31"/>
      <c r="RZY50" s="31"/>
      <c r="RZZ50" s="31"/>
      <c r="SAA50" s="31"/>
      <c r="SAB50" s="31"/>
      <c r="SAC50" s="31"/>
      <c r="SAD50" s="31"/>
      <c r="SAE50" s="31"/>
      <c r="SAF50" s="31"/>
      <c r="SAG50" s="31"/>
      <c r="SAH50" s="31"/>
      <c r="SAI50" s="31"/>
      <c r="SAJ50" s="31"/>
      <c r="SAK50" s="31"/>
      <c r="SAL50" s="31"/>
      <c r="SAM50" s="31"/>
      <c r="SAN50" s="31"/>
      <c r="SAO50" s="31"/>
      <c r="SAP50" s="31"/>
      <c r="SAQ50" s="31"/>
      <c r="SAR50" s="31"/>
      <c r="SAS50" s="31"/>
      <c r="SAT50" s="31"/>
      <c r="SAU50" s="31"/>
      <c r="SAV50" s="31"/>
      <c r="SAW50" s="31"/>
      <c r="SAX50" s="31"/>
      <c r="SAY50" s="31"/>
      <c r="SAZ50" s="31"/>
      <c r="SBA50" s="31"/>
      <c r="SBB50" s="31"/>
      <c r="SBC50" s="31"/>
      <c r="SBD50" s="31"/>
      <c r="SBE50" s="31"/>
      <c r="SBF50" s="31"/>
      <c r="SBG50" s="31"/>
      <c r="SBH50" s="31"/>
      <c r="SBI50" s="31"/>
      <c r="SBJ50" s="31"/>
      <c r="SBK50" s="31"/>
      <c r="SBL50" s="31"/>
      <c r="SBM50" s="31"/>
      <c r="SBN50" s="31"/>
      <c r="SBO50" s="31"/>
      <c r="SBP50" s="31"/>
      <c r="SBQ50" s="31"/>
      <c r="SBR50" s="31"/>
      <c r="SBS50" s="31"/>
      <c r="SBT50" s="31"/>
      <c r="SBU50" s="31"/>
      <c r="SBV50" s="31"/>
      <c r="SBW50" s="31"/>
      <c r="SBX50" s="31"/>
      <c r="SBY50" s="31"/>
      <c r="SBZ50" s="31"/>
      <c r="SCA50" s="31"/>
      <c r="SCB50" s="31"/>
      <c r="SCC50" s="31"/>
      <c r="SCD50" s="31"/>
      <c r="SCE50" s="31"/>
      <c r="SCF50" s="31"/>
      <c r="SCG50" s="31"/>
      <c r="SCH50" s="31"/>
      <c r="SCI50" s="31"/>
      <c r="SCJ50" s="31"/>
      <c r="SCK50" s="31"/>
      <c r="SCL50" s="31"/>
      <c r="SCM50" s="31"/>
      <c r="SCN50" s="31"/>
      <c r="SCO50" s="31"/>
      <c r="SCP50" s="31"/>
      <c r="SCQ50" s="31"/>
      <c r="SCR50" s="31"/>
      <c r="SCS50" s="31"/>
      <c r="SCT50" s="31"/>
      <c r="SCU50" s="31"/>
      <c r="SCV50" s="31"/>
      <c r="SCW50" s="31"/>
      <c r="SCX50" s="31"/>
      <c r="SCY50" s="31"/>
      <c r="SCZ50" s="31"/>
      <c r="SDA50" s="31"/>
      <c r="SDB50" s="31"/>
      <c r="SDC50" s="31"/>
      <c r="SDD50" s="31"/>
      <c r="SDE50" s="31"/>
      <c r="SDF50" s="31"/>
      <c r="SDG50" s="31"/>
      <c r="SDH50" s="31"/>
      <c r="SDI50" s="31"/>
      <c r="SDJ50" s="31"/>
      <c r="SDK50" s="31"/>
      <c r="SDL50" s="31"/>
      <c r="SDM50" s="31"/>
      <c r="SDN50" s="31"/>
      <c r="SDO50" s="31"/>
      <c r="SDP50" s="31"/>
      <c r="SDQ50" s="31"/>
      <c r="SDR50" s="31"/>
      <c r="SDS50" s="31"/>
      <c r="SDT50" s="31"/>
      <c r="SDU50" s="31"/>
      <c r="SDV50" s="31"/>
      <c r="SDW50" s="31"/>
      <c r="SDX50" s="31"/>
      <c r="SDY50" s="31"/>
      <c r="SDZ50" s="31"/>
      <c r="SEA50" s="31"/>
      <c r="SEB50" s="31"/>
      <c r="SEC50" s="31"/>
      <c r="SED50" s="31"/>
      <c r="SEE50" s="31"/>
      <c r="SEF50" s="31"/>
      <c r="SEG50" s="31"/>
      <c r="SEH50" s="31"/>
      <c r="SEI50" s="31"/>
      <c r="SEJ50" s="31"/>
      <c r="SEK50" s="31"/>
      <c r="SEL50" s="31"/>
      <c r="SEM50" s="31"/>
      <c r="SEN50" s="31"/>
      <c r="SEO50" s="31"/>
      <c r="SEP50" s="31"/>
      <c r="SEQ50" s="31"/>
      <c r="SER50" s="31"/>
      <c r="SES50" s="31"/>
      <c r="SET50" s="31"/>
      <c r="SEU50" s="31"/>
      <c r="SEV50" s="31"/>
      <c r="SEW50" s="31"/>
      <c r="SEX50" s="31"/>
      <c r="SEY50" s="31"/>
      <c r="SEZ50" s="31"/>
      <c r="SFA50" s="31"/>
      <c r="SFB50" s="31"/>
      <c r="SFC50" s="31"/>
      <c r="SFD50" s="31"/>
      <c r="SFE50" s="31"/>
      <c r="SFF50" s="31"/>
      <c r="SFG50" s="31"/>
      <c r="SFH50" s="31"/>
      <c r="SFI50" s="31"/>
      <c r="SFJ50" s="31"/>
      <c r="SFK50" s="31"/>
      <c r="SFL50" s="31"/>
      <c r="SFM50" s="31"/>
      <c r="SFN50" s="31"/>
      <c r="SFO50" s="31"/>
      <c r="SFP50" s="31"/>
      <c r="SFQ50" s="31"/>
      <c r="SFR50" s="31"/>
      <c r="SFS50" s="31"/>
      <c r="SFT50" s="31"/>
      <c r="SFU50" s="31"/>
      <c r="SFV50" s="31"/>
      <c r="SFW50" s="31"/>
      <c r="SFX50" s="31"/>
      <c r="SFY50" s="31"/>
      <c r="SFZ50" s="31"/>
      <c r="SGA50" s="31"/>
      <c r="SGB50" s="31"/>
      <c r="SGC50" s="31"/>
      <c r="SGD50" s="31"/>
      <c r="SGE50" s="31"/>
      <c r="SGF50" s="31"/>
      <c r="SGG50" s="31"/>
      <c r="SGH50" s="31"/>
      <c r="SGI50" s="31"/>
      <c r="SGJ50" s="31"/>
      <c r="SGK50" s="31"/>
      <c r="SGL50" s="31"/>
      <c r="SGM50" s="31"/>
      <c r="SGN50" s="31"/>
      <c r="SGO50" s="31"/>
      <c r="SGP50" s="31"/>
      <c r="SGQ50" s="31"/>
      <c r="SGR50" s="31"/>
      <c r="SGS50" s="31"/>
      <c r="SGT50" s="31"/>
      <c r="SGU50" s="31"/>
      <c r="SGV50" s="31"/>
      <c r="SGW50" s="31"/>
      <c r="SGX50" s="31"/>
      <c r="SGY50" s="31"/>
      <c r="SGZ50" s="31"/>
      <c r="SHA50" s="31"/>
      <c r="SHB50" s="31"/>
      <c r="SHC50" s="31"/>
      <c r="SHD50" s="31"/>
      <c r="SHE50" s="31"/>
      <c r="SHF50" s="31"/>
      <c r="SHG50" s="31"/>
      <c r="SHH50" s="31"/>
      <c r="SHI50" s="31"/>
      <c r="SHJ50" s="31"/>
      <c r="SHK50" s="31"/>
      <c r="SHL50" s="31"/>
      <c r="SHM50" s="31"/>
      <c r="SHN50" s="31"/>
      <c r="SHO50" s="31"/>
      <c r="SHP50" s="31"/>
      <c r="SHQ50" s="31"/>
      <c r="SHR50" s="31"/>
      <c r="SHS50" s="31"/>
      <c r="SHT50" s="31"/>
      <c r="SHU50" s="31"/>
      <c r="SHV50" s="31"/>
      <c r="SHW50" s="31"/>
      <c r="SHX50" s="31"/>
      <c r="SHY50" s="31"/>
      <c r="SHZ50" s="31"/>
      <c r="SIA50" s="31"/>
      <c r="SIB50" s="31"/>
      <c r="SIC50" s="31"/>
      <c r="SID50" s="31"/>
      <c r="SIE50" s="31"/>
      <c r="SIF50" s="31"/>
      <c r="SIG50" s="31"/>
      <c r="SIH50" s="31"/>
      <c r="SII50" s="31"/>
      <c r="SIJ50" s="31"/>
      <c r="SIK50" s="31"/>
      <c r="SIL50" s="31"/>
      <c r="SIM50" s="31"/>
      <c r="SIN50" s="31"/>
      <c r="SIO50" s="31"/>
      <c r="SIP50" s="31"/>
      <c r="SIQ50" s="31"/>
      <c r="SIR50" s="31"/>
      <c r="SIS50" s="31"/>
      <c r="SIT50" s="31"/>
      <c r="SIU50" s="31"/>
      <c r="SIV50" s="31"/>
      <c r="SIW50" s="31"/>
      <c r="SIX50" s="31"/>
      <c r="SIY50" s="31"/>
      <c r="SIZ50" s="31"/>
      <c r="SJA50" s="31"/>
      <c r="SJB50" s="31"/>
      <c r="SJC50" s="31"/>
      <c r="SJD50" s="31"/>
      <c r="SJE50" s="31"/>
      <c r="SJF50" s="31"/>
      <c r="SJG50" s="31"/>
      <c r="SJH50" s="31"/>
      <c r="SJI50" s="31"/>
      <c r="SJJ50" s="31"/>
      <c r="SJK50" s="31"/>
      <c r="SJL50" s="31"/>
      <c r="SJM50" s="31"/>
      <c r="SJN50" s="31"/>
      <c r="SJO50" s="31"/>
      <c r="SJP50" s="31"/>
      <c r="SJQ50" s="31"/>
      <c r="SJR50" s="31"/>
      <c r="SJS50" s="31"/>
      <c r="SJT50" s="31"/>
      <c r="SJU50" s="31"/>
      <c r="SJV50" s="31"/>
      <c r="SJW50" s="31"/>
      <c r="SJX50" s="31"/>
      <c r="SJY50" s="31"/>
      <c r="SJZ50" s="31"/>
      <c r="SKA50" s="31"/>
      <c r="SKB50" s="31"/>
      <c r="SKC50" s="31"/>
      <c r="SKD50" s="31"/>
      <c r="SKE50" s="31"/>
      <c r="SKF50" s="31"/>
      <c r="SKG50" s="31"/>
      <c r="SKH50" s="31"/>
      <c r="SKI50" s="31"/>
      <c r="SKJ50" s="31"/>
      <c r="SKK50" s="31"/>
      <c r="SKL50" s="31"/>
      <c r="SKM50" s="31"/>
      <c r="SKN50" s="31"/>
      <c r="SKO50" s="31"/>
      <c r="SKP50" s="31"/>
      <c r="SKQ50" s="31"/>
      <c r="SKR50" s="31"/>
      <c r="SKS50" s="31"/>
      <c r="SKT50" s="31"/>
      <c r="SKU50" s="31"/>
      <c r="SKV50" s="31"/>
      <c r="SKW50" s="31"/>
      <c r="SKX50" s="31"/>
      <c r="SKY50" s="31"/>
      <c r="SKZ50" s="31"/>
      <c r="SLA50" s="31"/>
      <c r="SLB50" s="31"/>
      <c r="SLC50" s="31"/>
      <c r="SLD50" s="31"/>
      <c r="SLE50" s="31"/>
      <c r="SLF50" s="31"/>
      <c r="SLG50" s="31"/>
      <c r="SLH50" s="31"/>
      <c r="SLI50" s="31"/>
      <c r="SLJ50" s="31"/>
      <c r="SLK50" s="31"/>
      <c r="SLL50" s="31"/>
      <c r="SLM50" s="31"/>
      <c r="SLN50" s="31"/>
      <c r="SLO50" s="31"/>
      <c r="SLP50" s="31"/>
      <c r="SLQ50" s="31"/>
      <c r="SLR50" s="31"/>
      <c r="SLS50" s="31"/>
      <c r="SLT50" s="31"/>
      <c r="SLU50" s="31"/>
      <c r="SLV50" s="31"/>
      <c r="SLW50" s="31"/>
      <c r="SLX50" s="31"/>
      <c r="SLY50" s="31"/>
      <c r="SLZ50" s="31"/>
      <c r="SMA50" s="31"/>
      <c r="SMB50" s="31"/>
      <c r="SMC50" s="31"/>
      <c r="SMD50" s="31"/>
      <c r="SME50" s="31"/>
      <c r="SMF50" s="31"/>
      <c r="SMG50" s="31"/>
      <c r="SMH50" s="31"/>
      <c r="SMI50" s="31"/>
      <c r="SMJ50" s="31"/>
      <c r="SMK50" s="31"/>
      <c r="SML50" s="31"/>
      <c r="SMM50" s="31"/>
      <c r="SMN50" s="31"/>
      <c r="SMO50" s="31"/>
      <c r="SMP50" s="31"/>
      <c r="SMQ50" s="31"/>
      <c r="SMR50" s="31"/>
      <c r="SMS50" s="31"/>
      <c r="SMT50" s="31"/>
      <c r="SMU50" s="31"/>
      <c r="SMV50" s="31"/>
      <c r="SMW50" s="31"/>
      <c r="SMX50" s="31"/>
      <c r="SMY50" s="31"/>
      <c r="SMZ50" s="31"/>
      <c r="SNA50" s="31"/>
      <c r="SNB50" s="31"/>
      <c r="SNC50" s="31"/>
      <c r="SND50" s="31"/>
      <c r="SNE50" s="31"/>
      <c r="SNF50" s="31"/>
      <c r="SNG50" s="31"/>
      <c r="SNH50" s="31"/>
      <c r="SNI50" s="31"/>
      <c r="SNJ50" s="31"/>
      <c r="SNK50" s="31"/>
      <c r="SNL50" s="31"/>
      <c r="SNM50" s="31"/>
      <c r="SNN50" s="31"/>
      <c r="SNO50" s="31"/>
      <c r="SNP50" s="31"/>
      <c r="SNQ50" s="31"/>
      <c r="SNR50" s="31"/>
      <c r="SNS50" s="31"/>
      <c r="SNT50" s="31"/>
      <c r="SNU50" s="31"/>
      <c r="SNV50" s="31"/>
      <c r="SNW50" s="31"/>
      <c r="SNX50" s="31"/>
      <c r="SNY50" s="31"/>
      <c r="SNZ50" s="31"/>
      <c r="SOA50" s="31"/>
      <c r="SOB50" s="31"/>
      <c r="SOC50" s="31"/>
      <c r="SOD50" s="31"/>
      <c r="SOE50" s="31"/>
      <c r="SOF50" s="31"/>
      <c r="SOG50" s="31"/>
      <c r="SOH50" s="31"/>
      <c r="SOI50" s="31"/>
      <c r="SOJ50" s="31"/>
      <c r="SOK50" s="31"/>
      <c r="SOL50" s="31"/>
      <c r="SOM50" s="31"/>
      <c r="SON50" s="31"/>
      <c r="SOO50" s="31"/>
      <c r="SOP50" s="31"/>
      <c r="SOQ50" s="31"/>
      <c r="SOR50" s="31"/>
      <c r="SOS50" s="31"/>
      <c r="SOT50" s="31"/>
      <c r="SOU50" s="31"/>
      <c r="SOV50" s="31"/>
      <c r="SOW50" s="31"/>
      <c r="SOX50" s="31"/>
      <c r="SOY50" s="31"/>
      <c r="SOZ50" s="31"/>
      <c r="SPA50" s="31"/>
      <c r="SPB50" s="31"/>
      <c r="SPC50" s="31"/>
      <c r="SPD50" s="31"/>
      <c r="SPE50" s="31"/>
      <c r="SPF50" s="31"/>
      <c r="SPG50" s="31"/>
      <c r="SPH50" s="31"/>
      <c r="SPI50" s="31"/>
      <c r="SPJ50" s="31"/>
      <c r="SPK50" s="31"/>
      <c r="SPL50" s="31"/>
      <c r="SPM50" s="31"/>
      <c r="SPN50" s="31"/>
      <c r="SPO50" s="31"/>
      <c r="SPP50" s="31"/>
      <c r="SPQ50" s="31"/>
      <c r="SPR50" s="31"/>
      <c r="SPS50" s="31"/>
      <c r="SPT50" s="31"/>
      <c r="SPU50" s="31"/>
      <c r="SPV50" s="31"/>
      <c r="SPW50" s="31"/>
      <c r="SPX50" s="31"/>
      <c r="SPY50" s="31"/>
      <c r="SPZ50" s="31"/>
      <c r="SQA50" s="31"/>
      <c r="SQB50" s="31"/>
      <c r="SQC50" s="31"/>
      <c r="SQD50" s="31"/>
      <c r="SQE50" s="31"/>
      <c r="SQF50" s="31"/>
      <c r="SQG50" s="31"/>
      <c r="SQH50" s="31"/>
      <c r="SQI50" s="31"/>
      <c r="SQJ50" s="31"/>
      <c r="SQK50" s="31"/>
      <c r="SQL50" s="31"/>
      <c r="SQM50" s="31"/>
      <c r="SQN50" s="31"/>
      <c r="SQO50" s="31"/>
      <c r="SQP50" s="31"/>
      <c r="SQQ50" s="31"/>
      <c r="SQR50" s="31"/>
      <c r="SQS50" s="31"/>
      <c r="SQT50" s="31"/>
      <c r="SQU50" s="31"/>
      <c r="SQV50" s="31"/>
      <c r="SQW50" s="31"/>
      <c r="SQX50" s="31"/>
      <c r="SQY50" s="31"/>
      <c r="SQZ50" s="31"/>
      <c r="SRA50" s="31"/>
      <c r="SRB50" s="31"/>
      <c r="SRC50" s="31"/>
      <c r="SRD50" s="31"/>
      <c r="SRE50" s="31"/>
      <c r="SRF50" s="31"/>
      <c r="SRG50" s="31"/>
      <c r="SRH50" s="31"/>
      <c r="SRI50" s="31"/>
      <c r="SRJ50" s="31"/>
      <c r="SRK50" s="31"/>
      <c r="SRL50" s="31"/>
      <c r="SRM50" s="31"/>
      <c r="SRN50" s="31"/>
      <c r="SRO50" s="31"/>
      <c r="SRP50" s="31"/>
      <c r="SRQ50" s="31"/>
      <c r="SRR50" s="31"/>
      <c r="SRS50" s="31"/>
      <c r="SRT50" s="31"/>
      <c r="SRU50" s="31"/>
      <c r="SRV50" s="31"/>
      <c r="SRW50" s="31"/>
      <c r="SRX50" s="31"/>
      <c r="SRY50" s="31"/>
      <c r="SRZ50" s="31"/>
      <c r="SSA50" s="31"/>
      <c r="SSB50" s="31"/>
      <c r="SSC50" s="31"/>
      <c r="SSD50" s="31"/>
      <c r="SSE50" s="31"/>
      <c r="SSF50" s="31"/>
      <c r="SSG50" s="31"/>
      <c r="SSH50" s="31"/>
      <c r="SSI50" s="31"/>
      <c r="SSJ50" s="31"/>
      <c r="SSK50" s="31"/>
      <c r="SSL50" s="31"/>
      <c r="SSM50" s="31"/>
      <c r="SSN50" s="31"/>
      <c r="SSO50" s="31"/>
      <c r="SSP50" s="31"/>
      <c r="SSQ50" s="31"/>
      <c r="SSR50" s="31"/>
      <c r="SSS50" s="31"/>
      <c r="SST50" s="31"/>
      <c r="SSU50" s="31"/>
      <c r="SSV50" s="31"/>
      <c r="SSW50" s="31"/>
      <c r="SSX50" s="31"/>
      <c r="SSY50" s="31"/>
      <c r="SSZ50" s="31"/>
      <c r="STA50" s="31"/>
      <c r="STB50" s="31"/>
      <c r="STC50" s="31"/>
      <c r="STD50" s="31"/>
      <c r="STE50" s="31"/>
      <c r="STF50" s="31"/>
      <c r="STG50" s="31"/>
      <c r="STH50" s="31"/>
      <c r="STI50" s="31"/>
      <c r="STJ50" s="31"/>
      <c r="STK50" s="31"/>
      <c r="STL50" s="31"/>
      <c r="STM50" s="31"/>
      <c r="STN50" s="31"/>
      <c r="STO50" s="31"/>
      <c r="STP50" s="31"/>
      <c r="STQ50" s="31"/>
      <c r="STR50" s="31"/>
      <c r="STS50" s="31"/>
      <c r="STT50" s="31"/>
      <c r="STU50" s="31"/>
      <c r="STV50" s="31"/>
      <c r="STW50" s="31"/>
      <c r="STX50" s="31"/>
      <c r="STY50" s="31"/>
      <c r="STZ50" s="31"/>
      <c r="SUA50" s="31"/>
      <c r="SUB50" s="31"/>
      <c r="SUC50" s="31"/>
      <c r="SUD50" s="31"/>
      <c r="SUE50" s="31"/>
      <c r="SUF50" s="31"/>
      <c r="SUG50" s="31"/>
      <c r="SUH50" s="31"/>
      <c r="SUI50" s="31"/>
      <c r="SUJ50" s="31"/>
      <c r="SUK50" s="31"/>
      <c r="SUL50" s="31"/>
      <c r="SUM50" s="31"/>
      <c r="SUN50" s="31"/>
      <c r="SUO50" s="31"/>
      <c r="SUP50" s="31"/>
      <c r="SUQ50" s="31"/>
      <c r="SUR50" s="31"/>
      <c r="SUS50" s="31"/>
      <c r="SUT50" s="31"/>
      <c r="SUU50" s="31"/>
      <c r="SUV50" s="31"/>
      <c r="SUW50" s="31"/>
      <c r="SUX50" s="31"/>
      <c r="SUY50" s="31"/>
      <c r="SUZ50" s="31"/>
      <c r="SVA50" s="31"/>
      <c r="SVB50" s="31"/>
      <c r="SVC50" s="31"/>
      <c r="SVD50" s="31"/>
      <c r="SVE50" s="31"/>
      <c r="SVF50" s="31"/>
      <c r="SVG50" s="31"/>
      <c r="SVH50" s="31"/>
      <c r="SVI50" s="31"/>
      <c r="SVJ50" s="31"/>
      <c r="SVK50" s="31"/>
      <c r="SVL50" s="31"/>
      <c r="SVM50" s="31"/>
      <c r="SVN50" s="31"/>
      <c r="SVO50" s="31"/>
      <c r="SVP50" s="31"/>
      <c r="SVQ50" s="31"/>
      <c r="SVR50" s="31"/>
      <c r="SVS50" s="31"/>
      <c r="SVT50" s="31"/>
      <c r="SVU50" s="31"/>
      <c r="SVV50" s="31"/>
      <c r="SVW50" s="31"/>
      <c r="SVX50" s="31"/>
      <c r="SVY50" s="31"/>
      <c r="SVZ50" s="31"/>
      <c r="SWA50" s="31"/>
      <c r="SWB50" s="31"/>
      <c r="SWC50" s="31"/>
      <c r="SWD50" s="31"/>
      <c r="SWE50" s="31"/>
      <c r="SWF50" s="31"/>
      <c r="SWG50" s="31"/>
      <c r="SWH50" s="31"/>
      <c r="SWI50" s="31"/>
      <c r="SWJ50" s="31"/>
      <c r="SWK50" s="31"/>
      <c r="SWL50" s="31"/>
      <c r="SWM50" s="31"/>
      <c r="SWN50" s="31"/>
      <c r="SWO50" s="31"/>
      <c r="SWP50" s="31"/>
      <c r="SWQ50" s="31"/>
      <c r="SWR50" s="31"/>
      <c r="SWS50" s="31"/>
      <c r="SWT50" s="31"/>
      <c r="SWU50" s="31"/>
      <c r="SWV50" s="31"/>
      <c r="SWW50" s="31"/>
      <c r="SWX50" s="31"/>
      <c r="SWY50" s="31"/>
      <c r="SWZ50" s="31"/>
      <c r="SXA50" s="31"/>
      <c r="SXB50" s="31"/>
      <c r="SXC50" s="31"/>
      <c r="SXD50" s="31"/>
      <c r="SXE50" s="31"/>
      <c r="SXF50" s="31"/>
      <c r="SXG50" s="31"/>
      <c r="SXH50" s="31"/>
      <c r="SXI50" s="31"/>
      <c r="SXJ50" s="31"/>
      <c r="SXK50" s="31"/>
      <c r="SXL50" s="31"/>
      <c r="SXM50" s="31"/>
      <c r="SXN50" s="31"/>
      <c r="SXO50" s="31"/>
      <c r="SXP50" s="31"/>
      <c r="SXQ50" s="31"/>
      <c r="SXR50" s="31"/>
      <c r="SXS50" s="31"/>
      <c r="SXT50" s="31"/>
      <c r="SXU50" s="31"/>
      <c r="SXV50" s="31"/>
      <c r="SXW50" s="31"/>
      <c r="SXX50" s="31"/>
      <c r="SXY50" s="31"/>
      <c r="SXZ50" s="31"/>
      <c r="SYA50" s="31"/>
      <c r="SYB50" s="31"/>
      <c r="SYC50" s="31"/>
      <c r="SYD50" s="31"/>
      <c r="SYE50" s="31"/>
      <c r="SYF50" s="31"/>
      <c r="SYG50" s="31"/>
      <c r="SYH50" s="31"/>
      <c r="SYI50" s="31"/>
      <c r="SYJ50" s="31"/>
      <c r="SYK50" s="31"/>
      <c r="SYL50" s="31"/>
      <c r="SYM50" s="31"/>
      <c r="SYN50" s="31"/>
      <c r="SYO50" s="31"/>
      <c r="SYP50" s="31"/>
      <c r="SYQ50" s="31"/>
      <c r="SYR50" s="31"/>
      <c r="SYS50" s="31"/>
      <c r="SYT50" s="31"/>
      <c r="SYU50" s="31"/>
      <c r="SYV50" s="31"/>
      <c r="SYW50" s="31"/>
      <c r="SYX50" s="31"/>
      <c r="SYY50" s="31"/>
      <c r="SYZ50" s="31"/>
      <c r="SZA50" s="31"/>
      <c r="SZB50" s="31"/>
      <c r="SZC50" s="31"/>
      <c r="SZD50" s="31"/>
      <c r="SZE50" s="31"/>
      <c r="SZF50" s="31"/>
      <c r="SZG50" s="31"/>
      <c r="SZH50" s="31"/>
      <c r="SZI50" s="31"/>
      <c r="SZJ50" s="31"/>
      <c r="SZK50" s="31"/>
      <c r="SZL50" s="31"/>
      <c r="SZM50" s="31"/>
      <c r="SZN50" s="31"/>
      <c r="SZO50" s="31"/>
      <c r="SZP50" s="31"/>
      <c r="SZQ50" s="31"/>
      <c r="SZR50" s="31"/>
      <c r="SZS50" s="31"/>
      <c r="SZT50" s="31"/>
      <c r="SZU50" s="31"/>
      <c r="SZV50" s="31"/>
      <c r="SZW50" s="31"/>
      <c r="SZX50" s="31"/>
      <c r="SZY50" s="31"/>
      <c r="SZZ50" s="31"/>
      <c r="TAA50" s="31"/>
      <c r="TAB50" s="31"/>
      <c r="TAC50" s="31"/>
      <c r="TAD50" s="31"/>
      <c r="TAE50" s="31"/>
      <c r="TAF50" s="31"/>
      <c r="TAG50" s="31"/>
      <c r="TAH50" s="31"/>
      <c r="TAI50" s="31"/>
      <c r="TAJ50" s="31"/>
      <c r="TAK50" s="31"/>
      <c r="TAL50" s="31"/>
      <c r="TAM50" s="31"/>
      <c r="TAN50" s="31"/>
      <c r="TAO50" s="31"/>
      <c r="TAP50" s="31"/>
      <c r="TAQ50" s="31"/>
      <c r="TAR50" s="31"/>
      <c r="TAS50" s="31"/>
      <c r="TAT50" s="31"/>
      <c r="TAU50" s="31"/>
      <c r="TAV50" s="31"/>
      <c r="TAW50" s="31"/>
      <c r="TAX50" s="31"/>
      <c r="TAY50" s="31"/>
      <c r="TAZ50" s="31"/>
      <c r="TBA50" s="31"/>
      <c r="TBB50" s="31"/>
      <c r="TBC50" s="31"/>
      <c r="TBD50" s="31"/>
      <c r="TBE50" s="31"/>
      <c r="TBF50" s="31"/>
      <c r="TBG50" s="31"/>
      <c r="TBH50" s="31"/>
      <c r="TBI50" s="31"/>
      <c r="TBJ50" s="31"/>
      <c r="TBK50" s="31"/>
      <c r="TBL50" s="31"/>
      <c r="TBM50" s="31"/>
      <c r="TBN50" s="31"/>
      <c r="TBO50" s="31"/>
      <c r="TBP50" s="31"/>
      <c r="TBQ50" s="31"/>
      <c r="TBR50" s="31"/>
      <c r="TBS50" s="31"/>
      <c r="TBT50" s="31"/>
      <c r="TBU50" s="31"/>
      <c r="TBV50" s="31"/>
      <c r="TBW50" s="31"/>
      <c r="TBX50" s="31"/>
      <c r="TBY50" s="31"/>
      <c r="TBZ50" s="31"/>
      <c r="TCA50" s="31"/>
      <c r="TCB50" s="31"/>
      <c r="TCC50" s="31"/>
      <c r="TCD50" s="31"/>
      <c r="TCE50" s="31"/>
      <c r="TCF50" s="31"/>
      <c r="TCG50" s="31"/>
      <c r="TCH50" s="31"/>
      <c r="TCI50" s="31"/>
      <c r="TCJ50" s="31"/>
      <c r="TCK50" s="31"/>
      <c r="TCL50" s="31"/>
      <c r="TCM50" s="31"/>
      <c r="TCN50" s="31"/>
      <c r="TCO50" s="31"/>
      <c r="TCP50" s="31"/>
      <c r="TCQ50" s="31"/>
      <c r="TCR50" s="31"/>
      <c r="TCS50" s="31"/>
      <c r="TCT50" s="31"/>
      <c r="TCU50" s="31"/>
      <c r="TCV50" s="31"/>
      <c r="TCW50" s="31"/>
      <c r="TCX50" s="31"/>
      <c r="TCY50" s="31"/>
      <c r="TCZ50" s="31"/>
      <c r="TDA50" s="31"/>
      <c r="TDB50" s="31"/>
      <c r="TDC50" s="31"/>
      <c r="TDD50" s="31"/>
      <c r="TDE50" s="31"/>
      <c r="TDF50" s="31"/>
      <c r="TDG50" s="31"/>
      <c r="TDH50" s="31"/>
      <c r="TDI50" s="31"/>
      <c r="TDJ50" s="31"/>
      <c r="TDK50" s="31"/>
      <c r="TDL50" s="31"/>
      <c r="TDM50" s="31"/>
      <c r="TDN50" s="31"/>
      <c r="TDO50" s="31"/>
      <c r="TDP50" s="31"/>
      <c r="TDQ50" s="31"/>
      <c r="TDR50" s="31"/>
      <c r="TDS50" s="31"/>
      <c r="TDT50" s="31"/>
      <c r="TDU50" s="31"/>
      <c r="TDV50" s="31"/>
      <c r="TDW50" s="31"/>
      <c r="TDX50" s="31"/>
      <c r="TDY50" s="31"/>
      <c r="TDZ50" s="31"/>
      <c r="TEA50" s="31"/>
      <c r="TEB50" s="31"/>
      <c r="TEC50" s="31"/>
      <c r="TED50" s="31"/>
      <c r="TEE50" s="31"/>
      <c r="TEF50" s="31"/>
      <c r="TEG50" s="31"/>
      <c r="TEH50" s="31"/>
      <c r="TEI50" s="31"/>
      <c r="TEJ50" s="31"/>
      <c r="TEK50" s="31"/>
      <c r="TEL50" s="31"/>
      <c r="TEM50" s="31"/>
      <c r="TEN50" s="31"/>
      <c r="TEO50" s="31"/>
      <c r="TEP50" s="31"/>
      <c r="TEQ50" s="31"/>
      <c r="TER50" s="31"/>
      <c r="TES50" s="31"/>
      <c r="TET50" s="31"/>
      <c r="TEU50" s="31"/>
      <c r="TEV50" s="31"/>
      <c r="TEW50" s="31"/>
      <c r="TEX50" s="31"/>
      <c r="TEY50" s="31"/>
      <c r="TEZ50" s="31"/>
      <c r="TFA50" s="31"/>
      <c r="TFB50" s="31"/>
      <c r="TFC50" s="31"/>
      <c r="TFD50" s="31"/>
      <c r="TFE50" s="31"/>
      <c r="TFF50" s="31"/>
      <c r="TFG50" s="31"/>
      <c r="TFH50" s="31"/>
      <c r="TFI50" s="31"/>
      <c r="TFJ50" s="31"/>
      <c r="TFK50" s="31"/>
      <c r="TFL50" s="31"/>
      <c r="TFM50" s="31"/>
      <c r="TFN50" s="31"/>
      <c r="TFO50" s="31"/>
      <c r="TFP50" s="31"/>
      <c r="TFQ50" s="31"/>
      <c r="TFR50" s="31"/>
      <c r="TFS50" s="31"/>
      <c r="TFT50" s="31"/>
      <c r="TFU50" s="31"/>
      <c r="TFV50" s="31"/>
      <c r="TFW50" s="31"/>
      <c r="TFX50" s="31"/>
      <c r="TFY50" s="31"/>
      <c r="TFZ50" s="31"/>
      <c r="TGA50" s="31"/>
      <c r="TGB50" s="31"/>
      <c r="TGC50" s="31"/>
      <c r="TGD50" s="31"/>
      <c r="TGE50" s="31"/>
      <c r="TGF50" s="31"/>
      <c r="TGG50" s="31"/>
      <c r="TGH50" s="31"/>
      <c r="TGI50" s="31"/>
      <c r="TGJ50" s="31"/>
      <c r="TGK50" s="31"/>
      <c r="TGL50" s="31"/>
      <c r="TGM50" s="31"/>
      <c r="TGN50" s="31"/>
      <c r="TGO50" s="31"/>
      <c r="TGP50" s="31"/>
      <c r="TGQ50" s="31"/>
      <c r="TGR50" s="31"/>
      <c r="TGS50" s="31"/>
      <c r="TGT50" s="31"/>
      <c r="TGU50" s="31"/>
      <c r="TGV50" s="31"/>
      <c r="TGW50" s="31"/>
      <c r="TGX50" s="31"/>
      <c r="TGY50" s="31"/>
      <c r="TGZ50" s="31"/>
      <c r="THA50" s="31"/>
      <c r="THB50" s="31"/>
      <c r="THC50" s="31"/>
      <c r="THD50" s="31"/>
      <c r="THE50" s="31"/>
      <c r="THF50" s="31"/>
      <c r="THG50" s="31"/>
      <c r="THH50" s="31"/>
      <c r="THI50" s="31"/>
      <c r="THJ50" s="31"/>
      <c r="THK50" s="31"/>
      <c r="THL50" s="31"/>
      <c r="THM50" s="31"/>
      <c r="THN50" s="31"/>
      <c r="THO50" s="31"/>
      <c r="THP50" s="31"/>
      <c r="THQ50" s="31"/>
      <c r="THR50" s="31"/>
      <c r="THS50" s="31"/>
      <c r="THT50" s="31"/>
      <c r="THU50" s="31"/>
      <c r="THV50" s="31"/>
      <c r="THW50" s="31"/>
      <c r="THX50" s="31"/>
      <c r="THY50" s="31"/>
      <c r="THZ50" s="31"/>
      <c r="TIA50" s="31"/>
      <c r="TIB50" s="31"/>
      <c r="TIC50" s="31"/>
      <c r="TID50" s="31"/>
      <c r="TIE50" s="31"/>
      <c r="TIF50" s="31"/>
      <c r="TIG50" s="31"/>
      <c r="TIH50" s="31"/>
      <c r="TII50" s="31"/>
      <c r="TIJ50" s="31"/>
      <c r="TIK50" s="31"/>
      <c r="TIL50" s="31"/>
      <c r="TIM50" s="31"/>
      <c r="TIN50" s="31"/>
      <c r="TIO50" s="31"/>
      <c r="TIP50" s="31"/>
      <c r="TIQ50" s="31"/>
      <c r="TIR50" s="31"/>
      <c r="TIS50" s="31"/>
      <c r="TIT50" s="31"/>
      <c r="TIU50" s="31"/>
      <c r="TIV50" s="31"/>
      <c r="TIW50" s="31"/>
      <c r="TIX50" s="31"/>
      <c r="TIY50" s="31"/>
      <c r="TIZ50" s="31"/>
      <c r="TJA50" s="31"/>
      <c r="TJB50" s="31"/>
      <c r="TJC50" s="31"/>
      <c r="TJD50" s="31"/>
      <c r="TJE50" s="31"/>
      <c r="TJF50" s="31"/>
      <c r="TJG50" s="31"/>
      <c r="TJH50" s="31"/>
      <c r="TJI50" s="31"/>
      <c r="TJJ50" s="31"/>
      <c r="TJK50" s="31"/>
      <c r="TJL50" s="31"/>
      <c r="TJM50" s="31"/>
      <c r="TJN50" s="31"/>
      <c r="TJO50" s="31"/>
      <c r="TJP50" s="31"/>
      <c r="TJQ50" s="31"/>
      <c r="TJR50" s="31"/>
      <c r="TJS50" s="31"/>
      <c r="TJT50" s="31"/>
      <c r="TJU50" s="31"/>
      <c r="TJV50" s="31"/>
      <c r="TJW50" s="31"/>
      <c r="TJX50" s="31"/>
      <c r="TJY50" s="31"/>
      <c r="TJZ50" s="31"/>
      <c r="TKA50" s="31"/>
      <c r="TKB50" s="31"/>
      <c r="TKC50" s="31"/>
      <c r="TKD50" s="31"/>
      <c r="TKE50" s="31"/>
      <c r="TKF50" s="31"/>
      <c r="TKG50" s="31"/>
      <c r="TKH50" s="31"/>
      <c r="TKI50" s="31"/>
      <c r="TKJ50" s="31"/>
      <c r="TKK50" s="31"/>
      <c r="TKL50" s="31"/>
      <c r="TKM50" s="31"/>
      <c r="TKN50" s="31"/>
      <c r="TKO50" s="31"/>
      <c r="TKP50" s="31"/>
      <c r="TKQ50" s="31"/>
      <c r="TKR50" s="31"/>
      <c r="TKS50" s="31"/>
      <c r="TKT50" s="31"/>
      <c r="TKU50" s="31"/>
      <c r="TKV50" s="31"/>
      <c r="TKW50" s="31"/>
      <c r="TKX50" s="31"/>
      <c r="TKY50" s="31"/>
      <c r="TKZ50" s="31"/>
      <c r="TLA50" s="31"/>
      <c r="TLB50" s="31"/>
      <c r="TLC50" s="31"/>
      <c r="TLD50" s="31"/>
      <c r="TLE50" s="31"/>
      <c r="TLF50" s="31"/>
      <c r="TLG50" s="31"/>
      <c r="TLH50" s="31"/>
      <c r="TLI50" s="31"/>
      <c r="TLJ50" s="31"/>
      <c r="TLK50" s="31"/>
      <c r="TLL50" s="31"/>
      <c r="TLM50" s="31"/>
      <c r="TLN50" s="31"/>
      <c r="TLO50" s="31"/>
      <c r="TLP50" s="31"/>
      <c r="TLQ50" s="31"/>
      <c r="TLR50" s="31"/>
      <c r="TLS50" s="31"/>
      <c r="TLT50" s="31"/>
      <c r="TLU50" s="31"/>
      <c r="TLV50" s="31"/>
      <c r="TLW50" s="31"/>
      <c r="TLX50" s="31"/>
      <c r="TLY50" s="31"/>
      <c r="TLZ50" s="31"/>
      <c r="TMA50" s="31"/>
      <c r="TMB50" s="31"/>
      <c r="TMC50" s="31"/>
      <c r="TMD50" s="31"/>
      <c r="TME50" s="31"/>
      <c r="TMF50" s="31"/>
      <c r="TMG50" s="31"/>
      <c r="TMH50" s="31"/>
      <c r="TMI50" s="31"/>
      <c r="TMJ50" s="31"/>
      <c r="TMK50" s="31"/>
      <c r="TML50" s="31"/>
      <c r="TMM50" s="31"/>
      <c r="TMN50" s="31"/>
      <c r="TMO50" s="31"/>
      <c r="TMP50" s="31"/>
      <c r="TMQ50" s="31"/>
      <c r="TMR50" s="31"/>
      <c r="TMS50" s="31"/>
      <c r="TMT50" s="31"/>
      <c r="TMU50" s="31"/>
      <c r="TMV50" s="31"/>
      <c r="TMW50" s="31"/>
      <c r="TMX50" s="31"/>
      <c r="TMY50" s="31"/>
      <c r="TMZ50" s="31"/>
      <c r="TNA50" s="31"/>
      <c r="TNB50" s="31"/>
      <c r="TNC50" s="31"/>
      <c r="TND50" s="31"/>
      <c r="TNE50" s="31"/>
      <c r="TNF50" s="31"/>
      <c r="TNG50" s="31"/>
      <c r="TNH50" s="31"/>
      <c r="TNI50" s="31"/>
      <c r="TNJ50" s="31"/>
      <c r="TNK50" s="31"/>
      <c r="TNL50" s="31"/>
      <c r="TNM50" s="31"/>
      <c r="TNN50" s="31"/>
      <c r="TNO50" s="31"/>
      <c r="TNP50" s="31"/>
      <c r="TNQ50" s="31"/>
      <c r="TNR50" s="31"/>
      <c r="TNS50" s="31"/>
      <c r="TNT50" s="31"/>
      <c r="TNU50" s="31"/>
      <c r="TNV50" s="31"/>
      <c r="TNW50" s="31"/>
      <c r="TNX50" s="31"/>
      <c r="TNY50" s="31"/>
      <c r="TNZ50" s="31"/>
      <c r="TOA50" s="31"/>
      <c r="TOB50" s="31"/>
      <c r="TOC50" s="31"/>
      <c r="TOD50" s="31"/>
      <c r="TOE50" s="31"/>
      <c r="TOF50" s="31"/>
      <c r="TOG50" s="31"/>
      <c r="TOH50" s="31"/>
      <c r="TOI50" s="31"/>
      <c r="TOJ50" s="31"/>
      <c r="TOK50" s="31"/>
      <c r="TOL50" s="31"/>
      <c r="TOM50" s="31"/>
      <c r="TON50" s="31"/>
      <c r="TOO50" s="31"/>
      <c r="TOP50" s="31"/>
      <c r="TOQ50" s="31"/>
      <c r="TOR50" s="31"/>
      <c r="TOS50" s="31"/>
      <c r="TOT50" s="31"/>
      <c r="TOU50" s="31"/>
      <c r="TOV50" s="31"/>
      <c r="TOW50" s="31"/>
      <c r="TOX50" s="31"/>
      <c r="TOY50" s="31"/>
      <c r="TOZ50" s="31"/>
      <c r="TPA50" s="31"/>
      <c r="TPB50" s="31"/>
      <c r="TPC50" s="31"/>
      <c r="TPD50" s="31"/>
      <c r="TPE50" s="31"/>
      <c r="TPF50" s="31"/>
      <c r="TPG50" s="31"/>
      <c r="TPH50" s="31"/>
      <c r="TPI50" s="31"/>
      <c r="TPJ50" s="31"/>
      <c r="TPK50" s="31"/>
      <c r="TPL50" s="31"/>
      <c r="TPM50" s="31"/>
      <c r="TPN50" s="31"/>
      <c r="TPO50" s="31"/>
      <c r="TPP50" s="31"/>
      <c r="TPQ50" s="31"/>
      <c r="TPR50" s="31"/>
      <c r="TPS50" s="31"/>
      <c r="TPT50" s="31"/>
      <c r="TPU50" s="31"/>
      <c r="TPV50" s="31"/>
      <c r="TPW50" s="31"/>
      <c r="TPX50" s="31"/>
      <c r="TPY50" s="31"/>
      <c r="TPZ50" s="31"/>
      <c r="TQA50" s="31"/>
      <c r="TQB50" s="31"/>
      <c r="TQC50" s="31"/>
      <c r="TQD50" s="31"/>
      <c r="TQE50" s="31"/>
      <c r="TQF50" s="31"/>
      <c r="TQG50" s="31"/>
      <c r="TQH50" s="31"/>
      <c r="TQI50" s="31"/>
      <c r="TQJ50" s="31"/>
      <c r="TQK50" s="31"/>
      <c r="TQL50" s="31"/>
      <c r="TQM50" s="31"/>
      <c r="TQN50" s="31"/>
      <c r="TQO50" s="31"/>
      <c r="TQP50" s="31"/>
      <c r="TQQ50" s="31"/>
      <c r="TQR50" s="31"/>
      <c r="TQS50" s="31"/>
      <c r="TQT50" s="31"/>
      <c r="TQU50" s="31"/>
      <c r="TQV50" s="31"/>
      <c r="TQW50" s="31"/>
      <c r="TQX50" s="31"/>
      <c r="TQY50" s="31"/>
      <c r="TQZ50" s="31"/>
      <c r="TRA50" s="31"/>
      <c r="TRB50" s="31"/>
      <c r="TRC50" s="31"/>
      <c r="TRD50" s="31"/>
      <c r="TRE50" s="31"/>
      <c r="TRF50" s="31"/>
      <c r="TRG50" s="31"/>
      <c r="TRH50" s="31"/>
      <c r="TRI50" s="31"/>
      <c r="TRJ50" s="31"/>
      <c r="TRK50" s="31"/>
      <c r="TRL50" s="31"/>
      <c r="TRM50" s="31"/>
      <c r="TRN50" s="31"/>
      <c r="TRO50" s="31"/>
      <c r="TRP50" s="31"/>
      <c r="TRQ50" s="31"/>
      <c r="TRR50" s="31"/>
      <c r="TRS50" s="31"/>
      <c r="TRT50" s="31"/>
      <c r="TRU50" s="31"/>
      <c r="TRV50" s="31"/>
      <c r="TRW50" s="31"/>
      <c r="TRX50" s="31"/>
      <c r="TRY50" s="31"/>
      <c r="TRZ50" s="31"/>
      <c r="TSA50" s="31"/>
      <c r="TSB50" s="31"/>
      <c r="TSC50" s="31"/>
      <c r="TSD50" s="31"/>
      <c r="TSE50" s="31"/>
      <c r="TSF50" s="31"/>
      <c r="TSG50" s="31"/>
      <c r="TSH50" s="31"/>
      <c r="TSI50" s="31"/>
      <c r="TSJ50" s="31"/>
      <c r="TSK50" s="31"/>
      <c r="TSL50" s="31"/>
      <c r="TSM50" s="31"/>
      <c r="TSN50" s="31"/>
      <c r="TSO50" s="31"/>
      <c r="TSP50" s="31"/>
      <c r="TSQ50" s="31"/>
      <c r="TSR50" s="31"/>
      <c r="TSS50" s="31"/>
      <c r="TST50" s="31"/>
      <c r="TSU50" s="31"/>
      <c r="TSV50" s="31"/>
      <c r="TSW50" s="31"/>
      <c r="TSX50" s="31"/>
      <c r="TSY50" s="31"/>
      <c r="TSZ50" s="31"/>
      <c r="TTA50" s="31"/>
      <c r="TTB50" s="31"/>
      <c r="TTC50" s="31"/>
      <c r="TTD50" s="31"/>
      <c r="TTE50" s="31"/>
      <c r="TTF50" s="31"/>
      <c r="TTG50" s="31"/>
      <c r="TTH50" s="31"/>
      <c r="TTI50" s="31"/>
      <c r="TTJ50" s="31"/>
      <c r="TTK50" s="31"/>
      <c r="TTL50" s="31"/>
      <c r="TTM50" s="31"/>
      <c r="TTN50" s="31"/>
      <c r="TTO50" s="31"/>
      <c r="TTP50" s="31"/>
      <c r="TTQ50" s="31"/>
      <c r="TTR50" s="31"/>
      <c r="TTS50" s="31"/>
      <c r="TTT50" s="31"/>
      <c r="TTU50" s="31"/>
      <c r="TTV50" s="31"/>
      <c r="TTW50" s="31"/>
      <c r="TTX50" s="31"/>
      <c r="TTY50" s="31"/>
      <c r="TTZ50" s="31"/>
      <c r="TUA50" s="31"/>
      <c r="TUB50" s="31"/>
      <c r="TUC50" s="31"/>
      <c r="TUD50" s="31"/>
      <c r="TUE50" s="31"/>
      <c r="TUF50" s="31"/>
      <c r="TUG50" s="31"/>
      <c r="TUH50" s="31"/>
      <c r="TUI50" s="31"/>
      <c r="TUJ50" s="31"/>
      <c r="TUK50" s="31"/>
      <c r="TUL50" s="31"/>
      <c r="TUM50" s="31"/>
      <c r="TUN50" s="31"/>
      <c r="TUO50" s="31"/>
      <c r="TUP50" s="31"/>
      <c r="TUQ50" s="31"/>
      <c r="TUR50" s="31"/>
      <c r="TUS50" s="31"/>
      <c r="TUT50" s="31"/>
      <c r="TUU50" s="31"/>
      <c r="TUV50" s="31"/>
      <c r="TUW50" s="31"/>
      <c r="TUX50" s="31"/>
      <c r="TUY50" s="31"/>
      <c r="TUZ50" s="31"/>
      <c r="TVA50" s="31"/>
      <c r="TVB50" s="31"/>
      <c r="TVC50" s="31"/>
      <c r="TVD50" s="31"/>
      <c r="TVE50" s="31"/>
      <c r="TVF50" s="31"/>
      <c r="TVG50" s="31"/>
      <c r="TVH50" s="31"/>
      <c r="TVI50" s="31"/>
      <c r="TVJ50" s="31"/>
      <c r="TVK50" s="31"/>
      <c r="TVL50" s="31"/>
      <c r="TVM50" s="31"/>
      <c r="TVN50" s="31"/>
      <c r="TVO50" s="31"/>
      <c r="TVP50" s="31"/>
      <c r="TVQ50" s="31"/>
      <c r="TVR50" s="31"/>
      <c r="TVS50" s="31"/>
      <c r="TVT50" s="31"/>
      <c r="TVU50" s="31"/>
      <c r="TVV50" s="31"/>
      <c r="TVW50" s="31"/>
      <c r="TVX50" s="31"/>
      <c r="TVY50" s="31"/>
      <c r="TVZ50" s="31"/>
      <c r="TWA50" s="31"/>
      <c r="TWB50" s="31"/>
      <c r="TWC50" s="31"/>
      <c r="TWD50" s="31"/>
      <c r="TWE50" s="31"/>
      <c r="TWF50" s="31"/>
      <c r="TWG50" s="31"/>
      <c r="TWH50" s="31"/>
      <c r="TWI50" s="31"/>
      <c r="TWJ50" s="31"/>
      <c r="TWK50" s="31"/>
      <c r="TWL50" s="31"/>
      <c r="TWM50" s="31"/>
      <c r="TWN50" s="31"/>
      <c r="TWO50" s="31"/>
      <c r="TWP50" s="31"/>
      <c r="TWQ50" s="31"/>
      <c r="TWR50" s="31"/>
      <c r="TWS50" s="31"/>
      <c r="TWT50" s="31"/>
      <c r="TWU50" s="31"/>
      <c r="TWV50" s="31"/>
      <c r="TWW50" s="31"/>
      <c r="TWX50" s="31"/>
      <c r="TWY50" s="31"/>
      <c r="TWZ50" s="31"/>
      <c r="TXA50" s="31"/>
      <c r="TXB50" s="31"/>
      <c r="TXC50" s="31"/>
      <c r="TXD50" s="31"/>
      <c r="TXE50" s="31"/>
      <c r="TXF50" s="31"/>
      <c r="TXG50" s="31"/>
      <c r="TXH50" s="31"/>
      <c r="TXI50" s="31"/>
      <c r="TXJ50" s="31"/>
      <c r="TXK50" s="31"/>
      <c r="TXL50" s="31"/>
      <c r="TXM50" s="31"/>
      <c r="TXN50" s="31"/>
      <c r="TXO50" s="31"/>
      <c r="TXP50" s="31"/>
      <c r="TXQ50" s="31"/>
      <c r="TXR50" s="31"/>
      <c r="TXS50" s="31"/>
      <c r="TXT50" s="31"/>
      <c r="TXU50" s="31"/>
      <c r="TXV50" s="31"/>
      <c r="TXW50" s="31"/>
      <c r="TXX50" s="31"/>
      <c r="TXY50" s="31"/>
      <c r="TXZ50" s="31"/>
      <c r="TYA50" s="31"/>
      <c r="TYB50" s="31"/>
      <c r="TYC50" s="31"/>
      <c r="TYD50" s="31"/>
      <c r="TYE50" s="31"/>
      <c r="TYF50" s="31"/>
      <c r="TYG50" s="31"/>
      <c r="TYH50" s="31"/>
      <c r="TYI50" s="31"/>
      <c r="TYJ50" s="31"/>
      <c r="TYK50" s="31"/>
      <c r="TYL50" s="31"/>
      <c r="TYM50" s="31"/>
      <c r="TYN50" s="31"/>
      <c r="TYO50" s="31"/>
      <c r="TYP50" s="31"/>
      <c r="TYQ50" s="31"/>
      <c r="TYR50" s="31"/>
      <c r="TYS50" s="31"/>
      <c r="TYT50" s="31"/>
      <c r="TYU50" s="31"/>
      <c r="TYV50" s="31"/>
      <c r="TYW50" s="31"/>
      <c r="TYX50" s="31"/>
      <c r="TYY50" s="31"/>
      <c r="TYZ50" s="31"/>
      <c r="TZA50" s="31"/>
      <c r="TZB50" s="31"/>
      <c r="TZC50" s="31"/>
      <c r="TZD50" s="31"/>
      <c r="TZE50" s="31"/>
      <c r="TZF50" s="31"/>
      <c r="TZG50" s="31"/>
      <c r="TZH50" s="31"/>
      <c r="TZI50" s="31"/>
      <c r="TZJ50" s="31"/>
      <c r="TZK50" s="31"/>
      <c r="TZL50" s="31"/>
      <c r="TZM50" s="31"/>
      <c r="TZN50" s="31"/>
      <c r="TZO50" s="31"/>
      <c r="TZP50" s="31"/>
      <c r="TZQ50" s="31"/>
      <c r="TZR50" s="31"/>
      <c r="TZS50" s="31"/>
      <c r="TZT50" s="31"/>
      <c r="TZU50" s="31"/>
      <c r="TZV50" s="31"/>
      <c r="TZW50" s="31"/>
      <c r="TZX50" s="31"/>
      <c r="TZY50" s="31"/>
      <c r="TZZ50" s="31"/>
      <c r="UAA50" s="31"/>
      <c r="UAB50" s="31"/>
      <c r="UAC50" s="31"/>
      <c r="UAD50" s="31"/>
      <c r="UAE50" s="31"/>
      <c r="UAF50" s="31"/>
      <c r="UAG50" s="31"/>
      <c r="UAH50" s="31"/>
      <c r="UAI50" s="31"/>
      <c r="UAJ50" s="31"/>
      <c r="UAK50" s="31"/>
      <c r="UAL50" s="31"/>
      <c r="UAM50" s="31"/>
      <c r="UAN50" s="31"/>
      <c r="UAO50" s="31"/>
      <c r="UAP50" s="31"/>
      <c r="UAQ50" s="31"/>
      <c r="UAR50" s="31"/>
      <c r="UAS50" s="31"/>
      <c r="UAT50" s="31"/>
      <c r="UAU50" s="31"/>
      <c r="UAV50" s="31"/>
      <c r="UAW50" s="31"/>
      <c r="UAX50" s="31"/>
      <c r="UAY50" s="31"/>
      <c r="UAZ50" s="31"/>
      <c r="UBA50" s="31"/>
      <c r="UBB50" s="31"/>
      <c r="UBC50" s="31"/>
      <c r="UBD50" s="31"/>
      <c r="UBE50" s="31"/>
      <c r="UBF50" s="31"/>
      <c r="UBG50" s="31"/>
      <c r="UBH50" s="31"/>
      <c r="UBI50" s="31"/>
      <c r="UBJ50" s="31"/>
      <c r="UBK50" s="31"/>
      <c r="UBL50" s="31"/>
      <c r="UBM50" s="31"/>
      <c r="UBN50" s="31"/>
      <c r="UBO50" s="31"/>
      <c r="UBP50" s="31"/>
      <c r="UBQ50" s="31"/>
      <c r="UBR50" s="31"/>
      <c r="UBS50" s="31"/>
      <c r="UBT50" s="31"/>
      <c r="UBU50" s="31"/>
      <c r="UBV50" s="31"/>
      <c r="UBW50" s="31"/>
      <c r="UBX50" s="31"/>
      <c r="UBY50" s="31"/>
      <c r="UBZ50" s="31"/>
      <c r="UCA50" s="31"/>
      <c r="UCB50" s="31"/>
      <c r="UCC50" s="31"/>
      <c r="UCD50" s="31"/>
      <c r="UCE50" s="31"/>
      <c r="UCF50" s="31"/>
      <c r="UCG50" s="31"/>
      <c r="UCH50" s="31"/>
      <c r="UCI50" s="31"/>
      <c r="UCJ50" s="31"/>
      <c r="UCK50" s="31"/>
      <c r="UCL50" s="31"/>
      <c r="UCM50" s="31"/>
      <c r="UCN50" s="31"/>
      <c r="UCO50" s="31"/>
      <c r="UCP50" s="31"/>
      <c r="UCQ50" s="31"/>
      <c r="UCR50" s="31"/>
      <c r="UCS50" s="31"/>
      <c r="UCT50" s="31"/>
      <c r="UCU50" s="31"/>
      <c r="UCV50" s="31"/>
      <c r="UCW50" s="31"/>
      <c r="UCX50" s="31"/>
      <c r="UCY50" s="31"/>
      <c r="UCZ50" s="31"/>
      <c r="UDA50" s="31"/>
      <c r="UDB50" s="31"/>
      <c r="UDC50" s="31"/>
      <c r="UDD50" s="31"/>
      <c r="UDE50" s="31"/>
      <c r="UDF50" s="31"/>
      <c r="UDG50" s="31"/>
      <c r="UDH50" s="31"/>
      <c r="UDI50" s="31"/>
      <c r="UDJ50" s="31"/>
      <c r="UDK50" s="31"/>
      <c r="UDL50" s="31"/>
      <c r="UDM50" s="31"/>
      <c r="UDN50" s="31"/>
      <c r="UDO50" s="31"/>
      <c r="UDP50" s="31"/>
      <c r="UDQ50" s="31"/>
      <c r="UDR50" s="31"/>
      <c r="UDS50" s="31"/>
      <c r="UDT50" s="31"/>
      <c r="UDU50" s="31"/>
      <c r="UDV50" s="31"/>
      <c r="UDW50" s="31"/>
      <c r="UDX50" s="31"/>
      <c r="UDY50" s="31"/>
      <c r="UDZ50" s="31"/>
      <c r="UEA50" s="31"/>
      <c r="UEB50" s="31"/>
      <c r="UEC50" s="31"/>
      <c r="UED50" s="31"/>
      <c r="UEE50" s="31"/>
      <c r="UEF50" s="31"/>
      <c r="UEG50" s="31"/>
      <c r="UEH50" s="31"/>
      <c r="UEI50" s="31"/>
      <c r="UEJ50" s="31"/>
      <c r="UEK50" s="31"/>
      <c r="UEL50" s="31"/>
      <c r="UEM50" s="31"/>
      <c r="UEN50" s="31"/>
      <c r="UEO50" s="31"/>
      <c r="UEP50" s="31"/>
      <c r="UEQ50" s="31"/>
      <c r="UER50" s="31"/>
      <c r="UES50" s="31"/>
      <c r="UET50" s="31"/>
      <c r="UEU50" s="31"/>
      <c r="UEV50" s="31"/>
      <c r="UEW50" s="31"/>
      <c r="UEX50" s="31"/>
      <c r="UEY50" s="31"/>
      <c r="UEZ50" s="31"/>
      <c r="UFA50" s="31"/>
      <c r="UFB50" s="31"/>
      <c r="UFC50" s="31"/>
      <c r="UFD50" s="31"/>
      <c r="UFE50" s="31"/>
      <c r="UFF50" s="31"/>
      <c r="UFG50" s="31"/>
      <c r="UFH50" s="31"/>
      <c r="UFI50" s="31"/>
      <c r="UFJ50" s="31"/>
      <c r="UFK50" s="31"/>
      <c r="UFL50" s="31"/>
      <c r="UFM50" s="31"/>
      <c r="UFN50" s="31"/>
      <c r="UFO50" s="31"/>
      <c r="UFP50" s="31"/>
      <c r="UFQ50" s="31"/>
      <c r="UFR50" s="31"/>
      <c r="UFS50" s="31"/>
      <c r="UFT50" s="31"/>
      <c r="UFU50" s="31"/>
      <c r="UFV50" s="31"/>
      <c r="UFW50" s="31"/>
      <c r="UFX50" s="31"/>
      <c r="UFY50" s="31"/>
      <c r="UFZ50" s="31"/>
      <c r="UGA50" s="31"/>
      <c r="UGB50" s="31"/>
      <c r="UGC50" s="31"/>
      <c r="UGD50" s="31"/>
      <c r="UGE50" s="31"/>
      <c r="UGF50" s="31"/>
      <c r="UGG50" s="31"/>
      <c r="UGH50" s="31"/>
      <c r="UGI50" s="31"/>
      <c r="UGJ50" s="31"/>
      <c r="UGK50" s="31"/>
      <c r="UGL50" s="31"/>
      <c r="UGM50" s="31"/>
      <c r="UGN50" s="31"/>
      <c r="UGO50" s="31"/>
      <c r="UGP50" s="31"/>
      <c r="UGQ50" s="31"/>
      <c r="UGR50" s="31"/>
      <c r="UGS50" s="31"/>
      <c r="UGT50" s="31"/>
      <c r="UGU50" s="31"/>
      <c r="UGV50" s="31"/>
      <c r="UGW50" s="31"/>
      <c r="UGX50" s="31"/>
      <c r="UGY50" s="31"/>
      <c r="UGZ50" s="31"/>
      <c r="UHA50" s="31"/>
      <c r="UHB50" s="31"/>
      <c r="UHC50" s="31"/>
      <c r="UHD50" s="31"/>
      <c r="UHE50" s="31"/>
      <c r="UHF50" s="31"/>
      <c r="UHG50" s="31"/>
      <c r="UHH50" s="31"/>
      <c r="UHI50" s="31"/>
      <c r="UHJ50" s="31"/>
      <c r="UHK50" s="31"/>
      <c r="UHL50" s="31"/>
      <c r="UHM50" s="31"/>
      <c r="UHN50" s="31"/>
      <c r="UHO50" s="31"/>
      <c r="UHP50" s="31"/>
      <c r="UHQ50" s="31"/>
      <c r="UHR50" s="31"/>
      <c r="UHS50" s="31"/>
      <c r="UHT50" s="31"/>
      <c r="UHU50" s="31"/>
      <c r="UHV50" s="31"/>
      <c r="UHW50" s="31"/>
      <c r="UHX50" s="31"/>
      <c r="UHY50" s="31"/>
      <c r="UHZ50" s="31"/>
      <c r="UIA50" s="31"/>
      <c r="UIB50" s="31"/>
      <c r="UIC50" s="31"/>
      <c r="UID50" s="31"/>
      <c r="UIE50" s="31"/>
      <c r="UIF50" s="31"/>
      <c r="UIG50" s="31"/>
      <c r="UIH50" s="31"/>
      <c r="UII50" s="31"/>
      <c r="UIJ50" s="31"/>
      <c r="UIK50" s="31"/>
      <c r="UIL50" s="31"/>
      <c r="UIM50" s="31"/>
      <c r="UIN50" s="31"/>
      <c r="UIO50" s="31"/>
      <c r="UIP50" s="31"/>
      <c r="UIQ50" s="31"/>
      <c r="UIR50" s="31"/>
      <c r="UIS50" s="31"/>
      <c r="UIT50" s="31"/>
      <c r="UIU50" s="31"/>
      <c r="UIV50" s="31"/>
      <c r="UIW50" s="31"/>
      <c r="UIX50" s="31"/>
      <c r="UIY50" s="31"/>
      <c r="UIZ50" s="31"/>
      <c r="UJA50" s="31"/>
      <c r="UJB50" s="31"/>
      <c r="UJC50" s="31"/>
      <c r="UJD50" s="31"/>
      <c r="UJE50" s="31"/>
      <c r="UJF50" s="31"/>
      <c r="UJG50" s="31"/>
      <c r="UJH50" s="31"/>
      <c r="UJI50" s="31"/>
      <c r="UJJ50" s="31"/>
      <c r="UJK50" s="31"/>
      <c r="UJL50" s="31"/>
      <c r="UJM50" s="31"/>
      <c r="UJN50" s="31"/>
      <c r="UJO50" s="31"/>
      <c r="UJP50" s="31"/>
      <c r="UJQ50" s="31"/>
      <c r="UJR50" s="31"/>
      <c r="UJS50" s="31"/>
      <c r="UJT50" s="31"/>
      <c r="UJU50" s="31"/>
      <c r="UJV50" s="31"/>
      <c r="UJW50" s="31"/>
      <c r="UJX50" s="31"/>
      <c r="UJY50" s="31"/>
      <c r="UJZ50" s="31"/>
      <c r="UKA50" s="31"/>
      <c r="UKB50" s="31"/>
      <c r="UKC50" s="31"/>
      <c r="UKD50" s="31"/>
      <c r="UKE50" s="31"/>
      <c r="UKF50" s="31"/>
      <c r="UKG50" s="31"/>
      <c r="UKH50" s="31"/>
      <c r="UKI50" s="31"/>
      <c r="UKJ50" s="31"/>
      <c r="UKK50" s="31"/>
      <c r="UKL50" s="31"/>
      <c r="UKM50" s="31"/>
      <c r="UKN50" s="31"/>
      <c r="UKO50" s="31"/>
      <c r="UKP50" s="31"/>
      <c r="UKQ50" s="31"/>
      <c r="UKR50" s="31"/>
      <c r="UKS50" s="31"/>
      <c r="UKT50" s="31"/>
      <c r="UKU50" s="31"/>
      <c r="UKV50" s="31"/>
      <c r="UKW50" s="31"/>
      <c r="UKX50" s="31"/>
      <c r="UKY50" s="31"/>
      <c r="UKZ50" s="31"/>
      <c r="ULA50" s="31"/>
      <c r="ULB50" s="31"/>
      <c r="ULC50" s="31"/>
      <c r="ULD50" s="31"/>
      <c r="ULE50" s="31"/>
      <c r="ULF50" s="31"/>
      <c r="ULG50" s="31"/>
      <c r="ULH50" s="31"/>
      <c r="ULI50" s="31"/>
      <c r="ULJ50" s="31"/>
      <c r="ULK50" s="31"/>
      <c r="ULL50" s="31"/>
      <c r="ULM50" s="31"/>
      <c r="ULN50" s="31"/>
      <c r="ULO50" s="31"/>
      <c r="ULP50" s="31"/>
      <c r="ULQ50" s="31"/>
      <c r="ULR50" s="31"/>
      <c r="ULS50" s="31"/>
      <c r="ULT50" s="31"/>
      <c r="ULU50" s="31"/>
      <c r="ULV50" s="31"/>
      <c r="ULW50" s="31"/>
      <c r="ULX50" s="31"/>
      <c r="ULY50" s="31"/>
      <c r="ULZ50" s="31"/>
      <c r="UMA50" s="31"/>
      <c r="UMB50" s="31"/>
      <c r="UMC50" s="31"/>
      <c r="UMD50" s="31"/>
      <c r="UME50" s="31"/>
      <c r="UMF50" s="31"/>
      <c r="UMG50" s="31"/>
      <c r="UMH50" s="31"/>
      <c r="UMI50" s="31"/>
      <c r="UMJ50" s="31"/>
      <c r="UMK50" s="31"/>
      <c r="UML50" s="31"/>
      <c r="UMM50" s="31"/>
      <c r="UMN50" s="31"/>
      <c r="UMO50" s="31"/>
      <c r="UMP50" s="31"/>
      <c r="UMQ50" s="31"/>
      <c r="UMR50" s="31"/>
      <c r="UMS50" s="31"/>
      <c r="UMT50" s="31"/>
      <c r="UMU50" s="31"/>
      <c r="UMV50" s="31"/>
      <c r="UMW50" s="31"/>
      <c r="UMX50" s="31"/>
      <c r="UMY50" s="31"/>
      <c r="UMZ50" s="31"/>
      <c r="UNA50" s="31"/>
      <c r="UNB50" s="31"/>
      <c r="UNC50" s="31"/>
      <c r="UND50" s="31"/>
      <c r="UNE50" s="31"/>
      <c r="UNF50" s="31"/>
      <c r="UNG50" s="31"/>
      <c r="UNH50" s="31"/>
      <c r="UNI50" s="31"/>
      <c r="UNJ50" s="31"/>
      <c r="UNK50" s="31"/>
      <c r="UNL50" s="31"/>
      <c r="UNM50" s="31"/>
      <c r="UNN50" s="31"/>
      <c r="UNO50" s="31"/>
      <c r="UNP50" s="31"/>
      <c r="UNQ50" s="31"/>
      <c r="UNR50" s="31"/>
      <c r="UNS50" s="31"/>
      <c r="UNT50" s="31"/>
      <c r="UNU50" s="31"/>
      <c r="UNV50" s="31"/>
      <c r="UNW50" s="31"/>
      <c r="UNX50" s="31"/>
      <c r="UNY50" s="31"/>
      <c r="UNZ50" s="31"/>
      <c r="UOA50" s="31"/>
      <c r="UOB50" s="31"/>
      <c r="UOC50" s="31"/>
      <c r="UOD50" s="31"/>
      <c r="UOE50" s="31"/>
      <c r="UOF50" s="31"/>
      <c r="UOG50" s="31"/>
      <c r="UOH50" s="31"/>
      <c r="UOI50" s="31"/>
      <c r="UOJ50" s="31"/>
      <c r="UOK50" s="31"/>
      <c r="UOL50" s="31"/>
      <c r="UOM50" s="31"/>
      <c r="UON50" s="31"/>
      <c r="UOO50" s="31"/>
      <c r="UOP50" s="31"/>
      <c r="UOQ50" s="31"/>
      <c r="UOR50" s="31"/>
      <c r="UOS50" s="31"/>
      <c r="UOT50" s="31"/>
      <c r="UOU50" s="31"/>
      <c r="UOV50" s="31"/>
      <c r="UOW50" s="31"/>
      <c r="UOX50" s="31"/>
      <c r="UOY50" s="31"/>
      <c r="UOZ50" s="31"/>
      <c r="UPA50" s="31"/>
      <c r="UPB50" s="31"/>
      <c r="UPC50" s="31"/>
      <c r="UPD50" s="31"/>
      <c r="UPE50" s="31"/>
      <c r="UPF50" s="31"/>
      <c r="UPG50" s="31"/>
      <c r="UPH50" s="31"/>
      <c r="UPI50" s="31"/>
      <c r="UPJ50" s="31"/>
      <c r="UPK50" s="31"/>
      <c r="UPL50" s="31"/>
      <c r="UPM50" s="31"/>
      <c r="UPN50" s="31"/>
      <c r="UPO50" s="31"/>
      <c r="UPP50" s="31"/>
      <c r="UPQ50" s="31"/>
      <c r="UPR50" s="31"/>
      <c r="UPS50" s="31"/>
      <c r="UPT50" s="31"/>
      <c r="UPU50" s="31"/>
      <c r="UPV50" s="31"/>
      <c r="UPW50" s="31"/>
      <c r="UPX50" s="31"/>
      <c r="UPY50" s="31"/>
      <c r="UPZ50" s="31"/>
      <c r="UQA50" s="31"/>
      <c r="UQB50" s="31"/>
      <c r="UQC50" s="31"/>
      <c r="UQD50" s="31"/>
      <c r="UQE50" s="31"/>
      <c r="UQF50" s="31"/>
      <c r="UQG50" s="31"/>
      <c r="UQH50" s="31"/>
      <c r="UQI50" s="31"/>
      <c r="UQJ50" s="31"/>
      <c r="UQK50" s="31"/>
      <c r="UQL50" s="31"/>
      <c r="UQM50" s="31"/>
      <c r="UQN50" s="31"/>
      <c r="UQO50" s="31"/>
      <c r="UQP50" s="31"/>
      <c r="UQQ50" s="31"/>
      <c r="UQR50" s="31"/>
      <c r="UQS50" s="31"/>
      <c r="UQT50" s="31"/>
      <c r="UQU50" s="31"/>
      <c r="UQV50" s="31"/>
      <c r="UQW50" s="31"/>
      <c r="UQX50" s="31"/>
      <c r="UQY50" s="31"/>
      <c r="UQZ50" s="31"/>
      <c r="URA50" s="31"/>
      <c r="URB50" s="31"/>
      <c r="URC50" s="31"/>
      <c r="URD50" s="31"/>
      <c r="URE50" s="31"/>
      <c r="URF50" s="31"/>
      <c r="URG50" s="31"/>
      <c r="URH50" s="31"/>
      <c r="URI50" s="31"/>
      <c r="URJ50" s="31"/>
      <c r="URK50" s="31"/>
      <c r="URL50" s="31"/>
      <c r="URM50" s="31"/>
      <c r="URN50" s="31"/>
      <c r="URO50" s="31"/>
      <c r="URP50" s="31"/>
      <c r="URQ50" s="31"/>
      <c r="URR50" s="31"/>
      <c r="URS50" s="31"/>
      <c r="URT50" s="31"/>
      <c r="URU50" s="31"/>
      <c r="URV50" s="31"/>
      <c r="URW50" s="31"/>
      <c r="URX50" s="31"/>
      <c r="URY50" s="31"/>
      <c r="URZ50" s="31"/>
      <c r="USA50" s="31"/>
      <c r="USB50" s="31"/>
      <c r="USC50" s="31"/>
      <c r="USD50" s="31"/>
      <c r="USE50" s="31"/>
      <c r="USF50" s="31"/>
      <c r="USG50" s="31"/>
      <c r="USH50" s="31"/>
      <c r="USI50" s="31"/>
      <c r="USJ50" s="31"/>
      <c r="USK50" s="31"/>
      <c r="USL50" s="31"/>
      <c r="USM50" s="31"/>
      <c r="USN50" s="31"/>
      <c r="USO50" s="31"/>
      <c r="USP50" s="31"/>
      <c r="USQ50" s="31"/>
      <c r="USR50" s="31"/>
      <c r="USS50" s="31"/>
      <c r="UST50" s="31"/>
      <c r="USU50" s="31"/>
      <c r="USV50" s="31"/>
      <c r="USW50" s="31"/>
      <c r="USX50" s="31"/>
      <c r="USY50" s="31"/>
      <c r="USZ50" s="31"/>
      <c r="UTA50" s="31"/>
      <c r="UTB50" s="31"/>
      <c r="UTC50" s="31"/>
      <c r="UTD50" s="31"/>
      <c r="UTE50" s="31"/>
      <c r="UTF50" s="31"/>
      <c r="UTG50" s="31"/>
      <c r="UTH50" s="31"/>
      <c r="UTI50" s="31"/>
      <c r="UTJ50" s="31"/>
      <c r="UTK50" s="31"/>
      <c r="UTL50" s="31"/>
      <c r="UTM50" s="31"/>
      <c r="UTN50" s="31"/>
      <c r="UTO50" s="31"/>
      <c r="UTP50" s="31"/>
      <c r="UTQ50" s="31"/>
      <c r="UTR50" s="31"/>
      <c r="UTS50" s="31"/>
      <c r="UTT50" s="31"/>
      <c r="UTU50" s="31"/>
      <c r="UTV50" s="31"/>
      <c r="UTW50" s="31"/>
      <c r="UTX50" s="31"/>
      <c r="UTY50" s="31"/>
      <c r="UTZ50" s="31"/>
      <c r="UUA50" s="31"/>
      <c r="UUB50" s="31"/>
      <c r="UUC50" s="31"/>
      <c r="UUD50" s="31"/>
      <c r="UUE50" s="31"/>
      <c r="UUF50" s="31"/>
      <c r="UUG50" s="31"/>
      <c r="UUH50" s="31"/>
      <c r="UUI50" s="31"/>
      <c r="UUJ50" s="31"/>
      <c r="UUK50" s="31"/>
      <c r="UUL50" s="31"/>
      <c r="UUM50" s="31"/>
      <c r="UUN50" s="31"/>
      <c r="UUO50" s="31"/>
      <c r="UUP50" s="31"/>
      <c r="UUQ50" s="31"/>
      <c r="UUR50" s="31"/>
      <c r="UUS50" s="31"/>
      <c r="UUT50" s="31"/>
      <c r="UUU50" s="31"/>
      <c r="UUV50" s="31"/>
      <c r="UUW50" s="31"/>
      <c r="UUX50" s="31"/>
      <c r="UUY50" s="31"/>
      <c r="UUZ50" s="31"/>
      <c r="UVA50" s="31"/>
      <c r="UVB50" s="31"/>
      <c r="UVC50" s="31"/>
      <c r="UVD50" s="31"/>
      <c r="UVE50" s="31"/>
      <c r="UVF50" s="31"/>
      <c r="UVG50" s="31"/>
      <c r="UVH50" s="31"/>
      <c r="UVI50" s="31"/>
      <c r="UVJ50" s="31"/>
      <c r="UVK50" s="31"/>
      <c r="UVL50" s="31"/>
      <c r="UVM50" s="31"/>
      <c r="UVN50" s="31"/>
      <c r="UVO50" s="31"/>
      <c r="UVP50" s="31"/>
      <c r="UVQ50" s="31"/>
      <c r="UVR50" s="31"/>
      <c r="UVS50" s="31"/>
      <c r="UVT50" s="31"/>
      <c r="UVU50" s="31"/>
      <c r="UVV50" s="31"/>
      <c r="UVW50" s="31"/>
      <c r="UVX50" s="31"/>
      <c r="UVY50" s="31"/>
      <c r="UVZ50" s="31"/>
      <c r="UWA50" s="31"/>
      <c r="UWB50" s="31"/>
      <c r="UWC50" s="31"/>
      <c r="UWD50" s="31"/>
      <c r="UWE50" s="31"/>
      <c r="UWF50" s="31"/>
      <c r="UWG50" s="31"/>
      <c r="UWH50" s="31"/>
      <c r="UWI50" s="31"/>
      <c r="UWJ50" s="31"/>
      <c r="UWK50" s="31"/>
      <c r="UWL50" s="31"/>
      <c r="UWM50" s="31"/>
      <c r="UWN50" s="31"/>
      <c r="UWO50" s="31"/>
      <c r="UWP50" s="31"/>
      <c r="UWQ50" s="31"/>
      <c r="UWR50" s="31"/>
      <c r="UWS50" s="31"/>
      <c r="UWT50" s="31"/>
      <c r="UWU50" s="31"/>
      <c r="UWV50" s="31"/>
      <c r="UWW50" s="31"/>
      <c r="UWX50" s="31"/>
      <c r="UWY50" s="31"/>
      <c r="UWZ50" s="31"/>
      <c r="UXA50" s="31"/>
      <c r="UXB50" s="31"/>
      <c r="UXC50" s="31"/>
      <c r="UXD50" s="31"/>
      <c r="UXE50" s="31"/>
      <c r="UXF50" s="31"/>
      <c r="UXG50" s="31"/>
      <c r="UXH50" s="31"/>
      <c r="UXI50" s="31"/>
      <c r="UXJ50" s="31"/>
      <c r="UXK50" s="31"/>
      <c r="UXL50" s="31"/>
      <c r="UXM50" s="31"/>
      <c r="UXN50" s="31"/>
      <c r="UXO50" s="31"/>
      <c r="UXP50" s="31"/>
      <c r="UXQ50" s="31"/>
      <c r="UXR50" s="31"/>
      <c r="UXS50" s="31"/>
      <c r="UXT50" s="31"/>
      <c r="UXU50" s="31"/>
      <c r="UXV50" s="31"/>
      <c r="UXW50" s="31"/>
      <c r="UXX50" s="31"/>
      <c r="UXY50" s="31"/>
      <c r="UXZ50" s="31"/>
      <c r="UYA50" s="31"/>
      <c r="UYB50" s="31"/>
      <c r="UYC50" s="31"/>
      <c r="UYD50" s="31"/>
      <c r="UYE50" s="31"/>
      <c r="UYF50" s="31"/>
      <c r="UYG50" s="31"/>
      <c r="UYH50" s="31"/>
      <c r="UYI50" s="31"/>
      <c r="UYJ50" s="31"/>
      <c r="UYK50" s="31"/>
      <c r="UYL50" s="31"/>
      <c r="UYM50" s="31"/>
      <c r="UYN50" s="31"/>
      <c r="UYO50" s="31"/>
      <c r="UYP50" s="31"/>
      <c r="UYQ50" s="31"/>
      <c r="UYR50" s="31"/>
      <c r="UYS50" s="31"/>
      <c r="UYT50" s="31"/>
      <c r="UYU50" s="31"/>
      <c r="UYV50" s="31"/>
      <c r="UYW50" s="31"/>
      <c r="UYX50" s="31"/>
      <c r="UYY50" s="31"/>
      <c r="UYZ50" s="31"/>
      <c r="UZA50" s="31"/>
      <c r="UZB50" s="31"/>
      <c r="UZC50" s="31"/>
      <c r="UZD50" s="31"/>
      <c r="UZE50" s="31"/>
      <c r="UZF50" s="31"/>
      <c r="UZG50" s="31"/>
      <c r="UZH50" s="31"/>
      <c r="UZI50" s="31"/>
      <c r="UZJ50" s="31"/>
      <c r="UZK50" s="31"/>
      <c r="UZL50" s="31"/>
      <c r="UZM50" s="31"/>
      <c r="UZN50" s="31"/>
      <c r="UZO50" s="31"/>
      <c r="UZP50" s="31"/>
      <c r="UZQ50" s="31"/>
      <c r="UZR50" s="31"/>
      <c r="UZS50" s="31"/>
      <c r="UZT50" s="31"/>
      <c r="UZU50" s="31"/>
      <c r="UZV50" s="31"/>
      <c r="UZW50" s="31"/>
      <c r="UZX50" s="31"/>
      <c r="UZY50" s="31"/>
      <c r="UZZ50" s="31"/>
      <c r="VAA50" s="31"/>
      <c r="VAB50" s="31"/>
      <c r="VAC50" s="31"/>
      <c r="VAD50" s="31"/>
      <c r="VAE50" s="31"/>
      <c r="VAF50" s="31"/>
      <c r="VAG50" s="31"/>
      <c r="VAH50" s="31"/>
      <c r="VAI50" s="31"/>
      <c r="VAJ50" s="31"/>
      <c r="VAK50" s="31"/>
      <c r="VAL50" s="31"/>
      <c r="VAM50" s="31"/>
      <c r="VAN50" s="31"/>
      <c r="VAO50" s="31"/>
      <c r="VAP50" s="31"/>
      <c r="VAQ50" s="31"/>
      <c r="VAR50" s="31"/>
      <c r="VAS50" s="31"/>
      <c r="VAT50" s="31"/>
      <c r="VAU50" s="31"/>
      <c r="VAV50" s="31"/>
      <c r="VAW50" s="31"/>
      <c r="VAX50" s="31"/>
      <c r="VAY50" s="31"/>
      <c r="VAZ50" s="31"/>
      <c r="VBA50" s="31"/>
      <c r="VBB50" s="31"/>
      <c r="VBC50" s="31"/>
      <c r="VBD50" s="31"/>
      <c r="VBE50" s="31"/>
      <c r="VBF50" s="31"/>
      <c r="VBG50" s="31"/>
      <c r="VBH50" s="31"/>
      <c r="VBI50" s="31"/>
      <c r="VBJ50" s="31"/>
      <c r="VBK50" s="31"/>
      <c r="VBL50" s="31"/>
      <c r="VBM50" s="31"/>
      <c r="VBN50" s="31"/>
      <c r="VBO50" s="31"/>
      <c r="VBP50" s="31"/>
      <c r="VBQ50" s="31"/>
      <c r="VBR50" s="31"/>
      <c r="VBS50" s="31"/>
      <c r="VBT50" s="31"/>
      <c r="VBU50" s="31"/>
      <c r="VBV50" s="31"/>
      <c r="VBW50" s="31"/>
      <c r="VBX50" s="31"/>
      <c r="VBY50" s="31"/>
      <c r="VBZ50" s="31"/>
      <c r="VCA50" s="31"/>
      <c r="VCB50" s="31"/>
      <c r="VCC50" s="31"/>
      <c r="VCD50" s="31"/>
      <c r="VCE50" s="31"/>
      <c r="VCF50" s="31"/>
      <c r="VCG50" s="31"/>
      <c r="VCH50" s="31"/>
      <c r="VCI50" s="31"/>
      <c r="VCJ50" s="31"/>
      <c r="VCK50" s="31"/>
      <c r="VCL50" s="31"/>
      <c r="VCM50" s="31"/>
      <c r="VCN50" s="31"/>
      <c r="VCO50" s="31"/>
      <c r="VCP50" s="31"/>
      <c r="VCQ50" s="31"/>
      <c r="VCR50" s="31"/>
      <c r="VCS50" s="31"/>
      <c r="VCT50" s="31"/>
      <c r="VCU50" s="31"/>
      <c r="VCV50" s="31"/>
      <c r="VCW50" s="31"/>
      <c r="VCX50" s="31"/>
      <c r="VCY50" s="31"/>
      <c r="VCZ50" s="31"/>
      <c r="VDA50" s="31"/>
      <c r="VDB50" s="31"/>
      <c r="VDC50" s="31"/>
      <c r="VDD50" s="31"/>
      <c r="VDE50" s="31"/>
      <c r="VDF50" s="31"/>
      <c r="VDG50" s="31"/>
      <c r="VDH50" s="31"/>
      <c r="VDI50" s="31"/>
      <c r="VDJ50" s="31"/>
      <c r="VDK50" s="31"/>
      <c r="VDL50" s="31"/>
      <c r="VDM50" s="31"/>
      <c r="VDN50" s="31"/>
      <c r="VDO50" s="31"/>
      <c r="VDP50" s="31"/>
      <c r="VDQ50" s="31"/>
      <c r="VDR50" s="31"/>
      <c r="VDS50" s="31"/>
      <c r="VDT50" s="31"/>
      <c r="VDU50" s="31"/>
      <c r="VDV50" s="31"/>
      <c r="VDW50" s="31"/>
      <c r="VDX50" s="31"/>
      <c r="VDY50" s="31"/>
      <c r="VDZ50" s="31"/>
      <c r="VEA50" s="31"/>
      <c r="VEB50" s="31"/>
      <c r="VEC50" s="31"/>
      <c r="VED50" s="31"/>
      <c r="VEE50" s="31"/>
      <c r="VEF50" s="31"/>
      <c r="VEG50" s="31"/>
      <c r="VEH50" s="31"/>
      <c r="VEI50" s="31"/>
      <c r="VEJ50" s="31"/>
      <c r="VEK50" s="31"/>
      <c r="VEL50" s="31"/>
      <c r="VEM50" s="31"/>
      <c r="VEN50" s="31"/>
      <c r="VEO50" s="31"/>
      <c r="VEP50" s="31"/>
      <c r="VEQ50" s="31"/>
      <c r="VER50" s="31"/>
      <c r="VES50" s="31"/>
      <c r="VET50" s="31"/>
      <c r="VEU50" s="31"/>
      <c r="VEV50" s="31"/>
      <c r="VEW50" s="31"/>
      <c r="VEX50" s="31"/>
      <c r="VEY50" s="31"/>
      <c r="VEZ50" s="31"/>
      <c r="VFA50" s="31"/>
      <c r="VFB50" s="31"/>
      <c r="VFC50" s="31"/>
      <c r="VFD50" s="31"/>
      <c r="VFE50" s="31"/>
      <c r="VFF50" s="31"/>
      <c r="VFG50" s="31"/>
      <c r="VFH50" s="31"/>
      <c r="VFI50" s="31"/>
      <c r="VFJ50" s="31"/>
      <c r="VFK50" s="31"/>
      <c r="VFL50" s="31"/>
      <c r="VFM50" s="31"/>
      <c r="VFN50" s="31"/>
      <c r="VFO50" s="31"/>
      <c r="VFP50" s="31"/>
      <c r="VFQ50" s="31"/>
      <c r="VFR50" s="31"/>
      <c r="VFS50" s="31"/>
      <c r="VFT50" s="31"/>
      <c r="VFU50" s="31"/>
      <c r="VFV50" s="31"/>
      <c r="VFW50" s="31"/>
      <c r="VFX50" s="31"/>
      <c r="VFY50" s="31"/>
      <c r="VFZ50" s="31"/>
      <c r="VGA50" s="31"/>
      <c r="VGB50" s="31"/>
      <c r="VGC50" s="31"/>
      <c r="VGD50" s="31"/>
      <c r="VGE50" s="31"/>
      <c r="VGF50" s="31"/>
      <c r="VGG50" s="31"/>
      <c r="VGH50" s="31"/>
      <c r="VGI50" s="31"/>
      <c r="VGJ50" s="31"/>
      <c r="VGK50" s="31"/>
      <c r="VGL50" s="31"/>
      <c r="VGM50" s="31"/>
      <c r="VGN50" s="31"/>
      <c r="VGO50" s="31"/>
      <c r="VGP50" s="31"/>
      <c r="VGQ50" s="31"/>
      <c r="VGR50" s="31"/>
      <c r="VGS50" s="31"/>
      <c r="VGT50" s="31"/>
      <c r="VGU50" s="31"/>
      <c r="VGV50" s="31"/>
      <c r="VGW50" s="31"/>
      <c r="VGX50" s="31"/>
      <c r="VGY50" s="31"/>
      <c r="VGZ50" s="31"/>
      <c r="VHA50" s="31"/>
      <c r="VHB50" s="31"/>
      <c r="VHC50" s="31"/>
      <c r="VHD50" s="31"/>
      <c r="VHE50" s="31"/>
      <c r="VHF50" s="31"/>
      <c r="VHG50" s="31"/>
      <c r="VHH50" s="31"/>
      <c r="VHI50" s="31"/>
      <c r="VHJ50" s="31"/>
      <c r="VHK50" s="31"/>
      <c r="VHL50" s="31"/>
      <c r="VHM50" s="31"/>
      <c r="VHN50" s="31"/>
      <c r="VHO50" s="31"/>
      <c r="VHP50" s="31"/>
      <c r="VHQ50" s="31"/>
      <c r="VHR50" s="31"/>
      <c r="VHS50" s="31"/>
      <c r="VHT50" s="31"/>
      <c r="VHU50" s="31"/>
      <c r="VHV50" s="31"/>
      <c r="VHW50" s="31"/>
      <c r="VHX50" s="31"/>
      <c r="VHY50" s="31"/>
      <c r="VHZ50" s="31"/>
      <c r="VIA50" s="31"/>
      <c r="VIB50" s="31"/>
      <c r="VIC50" s="31"/>
      <c r="VID50" s="31"/>
      <c r="VIE50" s="31"/>
      <c r="VIF50" s="31"/>
      <c r="VIG50" s="31"/>
      <c r="VIH50" s="31"/>
      <c r="VII50" s="31"/>
      <c r="VIJ50" s="31"/>
      <c r="VIK50" s="31"/>
      <c r="VIL50" s="31"/>
      <c r="VIM50" s="31"/>
      <c r="VIN50" s="31"/>
      <c r="VIO50" s="31"/>
      <c r="VIP50" s="31"/>
      <c r="VIQ50" s="31"/>
      <c r="VIR50" s="31"/>
      <c r="VIS50" s="31"/>
      <c r="VIT50" s="31"/>
      <c r="VIU50" s="31"/>
      <c r="VIV50" s="31"/>
      <c r="VIW50" s="31"/>
      <c r="VIX50" s="31"/>
      <c r="VIY50" s="31"/>
      <c r="VIZ50" s="31"/>
      <c r="VJA50" s="31"/>
      <c r="VJB50" s="31"/>
      <c r="VJC50" s="31"/>
      <c r="VJD50" s="31"/>
      <c r="VJE50" s="31"/>
      <c r="VJF50" s="31"/>
      <c r="VJG50" s="31"/>
      <c r="VJH50" s="31"/>
      <c r="VJI50" s="31"/>
      <c r="VJJ50" s="31"/>
      <c r="VJK50" s="31"/>
      <c r="VJL50" s="31"/>
      <c r="VJM50" s="31"/>
      <c r="VJN50" s="31"/>
      <c r="VJO50" s="31"/>
      <c r="VJP50" s="31"/>
      <c r="VJQ50" s="31"/>
      <c r="VJR50" s="31"/>
      <c r="VJS50" s="31"/>
      <c r="VJT50" s="31"/>
      <c r="VJU50" s="31"/>
      <c r="VJV50" s="31"/>
      <c r="VJW50" s="31"/>
      <c r="VJX50" s="31"/>
      <c r="VJY50" s="31"/>
      <c r="VJZ50" s="31"/>
      <c r="VKA50" s="31"/>
      <c r="VKB50" s="31"/>
      <c r="VKC50" s="31"/>
      <c r="VKD50" s="31"/>
      <c r="VKE50" s="31"/>
      <c r="VKF50" s="31"/>
      <c r="VKG50" s="31"/>
      <c r="VKH50" s="31"/>
      <c r="VKI50" s="31"/>
      <c r="VKJ50" s="31"/>
      <c r="VKK50" s="31"/>
      <c r="VKL50" s="31"/>
      <c r="VKM50" s="31"/>
      <c r="VKN50" s="31"/>
      <c r="VKO50" s="31"/>
      <c r="VKP50" s="31"/>
      <c r="VKQ50" s="31"/>
      <c r="VKR50" s="31"/>
      <c r="VKS50" s="31"/>
      <c r="VKT50" s="31"/>
      <c r="VKU50" s="31"/>
      <c r="VKV50" s="31"/>
      <c r="VKW50" s="31"/>
      <c r="VKX50" s="31"/>
      <c r="VKY50" s="31"/>
      <c r="VKZ50" s="31"/>
      <c r="VLA50" s="31"/>
      <c r="VLB50" s="31"/>
      <c r="VLC50" s="31"/>
      <c r="VLD50" s="31"/>
      <c r="VLE50" s="31"/>
      <c r="VLF50" s="31"/>
      <c r="VLG50" s="31"/>
      <c r="VLH50" s="31"/>
      <c r="VLI50" s="31"/>
      <c r="VLJ50" s="31"/>
      <c r="VLK50" s="31"/>
      <c r="VLL50" s="31"/>
      <c r="VLM50" s="31"/>
      <c r="VLN50" s="31"/>
      <c r="VLO50" s="31"/>
      <c r="VLP50" s="31"/>
      <c r="VLQ50" s="31"/>
      <c r="VLR50" s="31"/>
      <c r="VLS50" s="31"/>
      <c r="VLT50" s="31"/>
      <c r="VLU50" s="31"/>
      <c r="VLV50" s="31"/>
      <c r="VLW50" s="31"/>
      <c r="VLX50" s="31"/>
      <c r="VLY50" s="31"/>
      <c r="VLZ50" s="31"/>
      <c r="VMA50" s="31"/>
      <c r="VMB50" s="31"/>
      <c r="VMC50" s="31"/>
      <c r="VMD50" s="31"/>
      <c r="VME50" s="31"/>
      <c r="VMF50" s="31"/>
      <c r="VMG50" s="31"/>
      <c r="VMH50" s="31"/>
      <c r="VMI50" s="31"/>
      <c r="VMJ50" s="31"/>
      <c r="VMK50" s="31"/>
      <c r="VML50" s="31"/>
      <c r="VMM50" s="31"/>
      <c r="VMN50" s="31"/>
      <c r="VMO50" s="31"/>
      <c r="VMP50" s="31"/>
      <c r="VMQ50" s="31"/>
      <c r="VMR50" s="31"/>
      <c r="VMS50" s="31"/>
      <c r="VMT50" s="31"/>
      <c r="VMU50" s="31"/>
      <c r="VMV50" s="31"/>
      <c r="VMW50" s="31"/>
      <c r="VMX50" s="31"/>
      <c r="VMY50" s="31"/>
      <c r="VMZ50" s="31"/>
      <c r="VNA50" s="31"/>
      <c r="VNB50" s="31"/>
      <c r="VNC50" s="31"/>
      <c r="VND50" s="31"/>
      <c r="VNE50" s="31"/>
      <c r="VNF50" s="31"/>
      <c r="VNG50" s="31"/>
      <c r="VNH50" s="31"/>
      <c r="VNI50" s="31"/>
      <c r="VNJ50" s="31"/>
      <c r="VNK50" s="31"/>
      <c r="VNL50" s="31"/>
      <c r="VNM50" s="31"/>
      <c r="VNN50" s="31"/>
      <c r="VNO50" s="31"/>
      <c r="VNP50" s="31"/>
      <c r="VNQ50" s="31"/>
      <c r="VNR50" s="31"/>
      <c r="VNS50" s="31"/>
      <c r="VNT50" s="31"/>
      <c r="VNU50" s="31"/>
      <c r="VNV50" s="31"/>
      <c r="VNW50" s="31"/>
      <c r="VNX50" s="31"/>
      <c r="VNY50" s="31"/>
      <c r="VNZ50" s="31"/>
      <c r="VOA50" s="31"/>
      <c r="VOB50" s="31"/>
      <c r="VOC50" s="31"/>
      <c r="VOD50" s="31"/>
      <c r="VOE50" s="31"/>
      <c r="VOF50" s="31"/>
      <c r="VOG50" s="31"/>
      <c r="VOH50" s="31"/>
      <c r="VOI50" s="31"/>
      <c r="VOJ50" s="31"/>
      <c r="VOK50" s="31"/>
      <c r="VOL50" s="31"/>
      <c r="VOM50" s="31"/>
      <c r="VON50" s="31"/>
      <c r="VOO50" s="31"/>
      <c r="VOP50" s="31"/>
      <c r="VOQ50" s="31"/>
      <c r="VOR50" s="31"/>
      <c r="VOS50" s="31"/>
      <c r="VOT50" s="31"/>
      <c r="VOU50" s="31"/>
      <c r="VOV50" s="31"/>
      <c r="VOW50" s="31"/>
      <c r="VOX50" s="31"/>
      <c r="VOY50" s="31"/>
      <c r="VOZ50" s="31"/>
      <c r="VPA50" s="31"/>
      <c r="VPB50" s="31"/>
      <c r="VPC50" s="31"/>
      <c r="VPD50" s="31"/>
      <c r="VPE50" s="31"/>
      <c r="VPF50" s="31"/>
      <c r="VPG50" s="31"/>
      <c r="VPH50" s="31"/>
      <c r="VPI50" s="31"/>
      <c r="VPJ50" s="31"/>
      <c r="VPK50" s="31"/>
      <c r="VPL50" s="31"/>
      <c r="VPM50" s="31"/>
      <c r="VPN50" s="31"/>
      <c r="VPO50" s="31"/>
      <c r="VPP50" s="31"/>
      <c r="VPQ50" s="31"/>
      <c r="VPR50" s="31"/>
      <c r="VPS50" s="31"/>
      <c r="VPT50" s="31"/>
      <c r="VPU50" s="31"/>
      <c r="VPV50" s="31"/>
      <c r="VPW50" s="31"/>
      <c r="VPX50" s="31"/>
      <c r="VPY50" s="31"/>
      <c r="VPZ50" s="31"/>
      <c r="VQA50" s="31"/>
      <c r="VQB50" s="31"/>
      <c r="VQC50" s="31"/>
      <c r="VQD50" s="31"/>
      <c r="VQE50" s="31"/>
      <c r="VQF50" s="31"/>
      <c r="VQG50" s="31"/>
      <c r="VQH50" s="31"/>
      <c r="VQI50" s="31"/>
      <c r="VQJ50" s="31"/>
      <c r="VQK50" s="31"/>
      <c r="VQL50" s="31"/>
      <c r="VQM50" s="31"/>
      <c r="VQN50" s="31"/>
      <c r="VQO50" s="31"/>
      <c r="VQP50" s="31"/>
      <c r="VQQ50" s="31"/>
      <c r="VQR50" s="31"/>
      <c r="VQS50" s="31"/>
      <c r="VQT50" s="31"/>
      <c r="VQU50" s="31"/>
      <c r="VQV50" s="31"/>
      <c r="VQW50" s="31"/>
      <c r="VQX50" s="31"/>
      <c r="VQY50" s="31"/>
      <c r="VQZ50" s="31"/>
      <c r="VRA50" s="31"/>
      <c r="VRB50" s="31"/>
      <c r="VRC50" s="31"/>
      <c r="VRD50" s="31"/>
      <c r="VRE50" s="31"/>
      <c r="VRF50" s="31"/>
      <c r="VRG50" s="31"/>
      <c r="VRH50" s="31"/>
      <c r="VRI50" s="31"/>
      <c r="VRJ50" s="31"/>
      <c r="VRK50" s="31"/>
      <c r="VRL50" s="31"/>
      <c r="VRM50" s="31"/>
      <c r="VRN50" s="31"/>
      <c r="VRO50" s="31"/>
      <c r="VRP50" s="31"/>
      <c r="VRQ50" s="31"/>
      <c r="VRR50" s="31"/>
      <c r="VRS50" s="31"/>
      <c r="VRT50" s="31"/>
      <c r="VRU50" s="31"/>
      <c r="VRV50" s="31"/>
      <c r="VRW50" s="31"/>
      <c r="VRX50" s="31"/>
      <c r="VRY50" s="31"/>
      <c r="VRZ50" s="31"/>
      <c r="VSA50" s="31"/>
      <c r="VSB50" s="31"/>
      <c r="VSC50" s="31"/>
      <c r="VSD50" s="31"/>
      <c r="VSE50" s="31"/>
      <c r="VSF50" s="31"/>
      <c r="VSG50" s="31"/>
      <c r="VSH50" s="31"/>
      <c r="VSI50" s="31"/>
      <c r="VSJ50" s="31"/>
      <c r="VSK50" s="31"/>
      <c r="VSL50" s="31"/>
      <c r="VSM50" s="31"/>
      <c r="VSN50" s="31"/>
      <c r="VSO50" s="31"/>
      <c r="VSP50" s="31"/>
      <c r="VSQ50" s="31"/>
      <c r="VSR50" s="31"/>
      <c r="VSS50" s="31"/>
      <c r="VST50" s="31"/>
      <c r="VSU50" s="31"/>
      <c r="VSV50" s="31"/>
      <c r="VSW50" s="31"/>
      <c r="VSX50" s="31"/>
      <c r="VSY50" s="31"/>
      <c r="VSZ50" s="31"/>
      <c r="VTA50" s="31"/>
      <c r="VTB50" s="31"/>
      <c r="VTC50" s="31"/>
      <c r="VTD50" s="31"/>
      <c r="VTE50" s="31"/>
      <c r="VTF50" s="31"/>
      <c r="VTG50" s="31"/>
      <c r="VTH50" s="31"/>
      <c r="VTI50" s="31"/>
      <c r="VTJ50" s="31"/>
      <c r="VTK50" s="31"/>
      <c r="VTL50" s="31"/>
      <c r="VTM50" s="31"/>
      <c r="VTN50" s="31"/>
      <c r="VTO50" s="31"/>
      <c r="VTP50" s="31"/>
      <c r="VTQ50" s="31"/>
      <c r="VTR50" s="31"/>
      <c r="VTS50" s="31"/>
      <c r="VTT50" s="31"/>
      <c r="VTU50" s="31"/>
      <c r="VTV50" s="31"/>
      <c r="VTW50" s="31"/>
      <c r="VTX50" s="31"/>
      <c r="VTY50" s="31"/>
      <c r="VTZ50" s="31"/>
      <c r="VUA50" s="31"/>
      <c r="VUB50" s="31"/>
      <c r="VUC50" s="31"/>
      <c r="VUD50" s="31"/>
      <c r="VUE50" s="31"/>
      <c r="VUF50" s="31"/>
      <c r="VUG50" s="31"/>
      <c r="VUH50" s="31"/>
      <c r="VUI50" s="31"/>
      <c r="VUJ50" s="31"/>
      <c r="VUK50" s="31"/>
      <c r="VUL50" s="31"/>
      <c r="VUM50" s="31"/>
      <c r="VUN50" s="31"/>
      <c r="VUO50" s="31"/>
      <c r="VUP50" s="31"/>
      <c r="VUQ50" s="31"/>
      <c r="VUR50" s="31"/>
      <c r="VUS50" s="31"/>
      <c r="VUT50" s="31"/>
      <c r="VUU50" s="31"/>
      <c r="VUV50" s="31"/>
      <c r="VUW50" s="31"/>
      <c r="VUX50" s="31"/>
      <c r="VUY50" s="31"/>
      <c r="VUZ50" s="31"/>
      <c r="VVA50" s="31"/>
      <c r="VVB50" s="31"/>
      <c r="VVC50" s="31"/>
      <c r="VVD50" s="31"/>
      <c r="VVE50" s="31"/>
      <c r="VVF50" s="31"/>
      <c r="VVG50" s="31"/>
      <c r="VVH50" s="31"/>
      <c r="VVI50" s="31"/>
      <c r="VVJ50" s="31"/>
      <c r="VVK50" s="31"/>
      <c r="VVL50" s="31"/>
      <c r="VVM50" s="31"/>
      <c r="VVN50" s="31"/>
      <c r="VVO50" s="31"/>
      <c r="VVP50" s="31"/>
      <c r="VVQ50" s="31"/>
      <c r="VVR50" s="31"/>
      <c r="VVS50" s="31"/>
      <c r="VVT50" s="31"/>
      <c r="VVU50" s="31"/>
      <c r="VVV50" s="31"/>
      <c r="VVW50" s="31"/>
      <c r="VVX50" s="31"/>
      <c r="VVY50" s="31"/>
      <c r="VVZ50" s="31"/>
      <c r="VWA50" s="31"/>
      <c r="VWB50" s="31"/>
      <c r="VWC50" s="31"/>
      <c r="VWD50" s="31"/>
      <c r="VWE50" s="31"/>
      <c r="VWF50" s="31"/>
      <c r="VWG50" s="31"/>
      <c r="VWH50" s="31"/>
      <c r="VWI50" s="31"/>
      <c r="VWJ50" s="31"/>
      <c r="VWK50" s="31"/>
      <c r="VWL50" s="31"/>
      <c r="VWM50" s="31"/>
      <c r="VWN50" s="31"/>
      <c r="VWO50" s="31"/>
      <c r="VWP50" s="31"/>
      <c r="VWQ50" s="31"/>
      <c r="VWR50" s="31"/>
      <c r="VWS50" s="31"/>
      <c r="VWT50" s="31"/>
      <c r="VWU50" s="31"/>
      <c r="VWV50" s="31"/>
      <c r="VWW50" s="31"/>
      <c r="VWX50" s="31"/>
      <c r="VWY50" s="31"/>
      <c r="VWZ50" s="31"/>
      <c r="VXA50" s="31"/>
      <c r="VXB50" s="31"/>
      <c r="VXC50" s="31"/>
      <c r="VXD50" s="31"/>
      <c r="VXE50" s="31"/>
      <c r="VXF50" s="31"/>
      <c r="VXG50" s="31"/>
      <c r="VXH50" s="31"/>
      <c r="VXI50" s="31"/>
      <c r="VXJ50" s="31"/>
      <c r="VXK50" s="31"/>
      <c r="VXL50" s="31"/>
      <c r="VXM50" s="31"/>
      <c r="VXN50" s="31"/>
      <c r="VXO50" s="31"/>
      <c r="VXP50" s="31"/>
      <c r="VXQ50" s="31"/>
      <c r="VXR50" s="31"/>
      <c r="VXS50" s="31"/>
      <c r="VXT50" s="31"/>
      <c r="VXU50" s="31"/>
      <c r="VXV50" s="31"/>
      <c r="VXW50" s="31"/>
      <c r="VXX50" s="31"/>
      <c r="VXY50" s="31"/>
      <c r="VXZ50" s="31"/>
      <c r="VYA50" s="31"/>
      <c r="VYB50" s="31"/>
      <c r="VYC50" s="31"/>
      <c r="VYD50" s="31"/>
      <c r="VYE50" s="31"/>
      <c r="VYF50" s="31"/>
      <c r="VYG50" s="31"/>
      <c r="VYH50" s="31"/>
      <c r="VYI50" s="31"/>
      <c r="VYJ50" s="31"/>
      <c r="VYK50" s="31"/>
      <c r="VYL50" s="31"/>
      <c r="VYM50" s="31"/>
      <c r="VYN50" s="31"/>
      <c r="VYO50" s="31"/>
      <c r="VYP50" s="31"/>
      <c r="VYQ50" s="31"/>
      <c r="VYR50" s="31"/>
      <c r="VYS50" s="31"/>
      <c r="VYT50" s="31"/>
      <c r="VYU50" s="31"/>
      <c r="VYV50" s="31"/>
      <c r="VYW50" s="31"/>
      <c r="VYX50" s="31"/>
      <c r="VYY50" s="31"/>
      <c r="VYZ50" s="31"/>
      <c r="VZA50" s="31"/>
      <c r="VZB50" s="31"/>
      <c r="VZC50" s="31"/>
      <c r="VZD50" s="31"/>
      <c r="VZE50" s="31"/>
      <c r="VZF50" s="31"/>
      <c r="VZG50" s="31"/>
      <c r="VZH50" s="31"/>
      <c r="VZI50" s="31"/>
      <c r="VZJ50" s="31"/>
      <c r="VZK50" s="31"/>
      <c r="VZL50" s="31"/>
      <c r="VZM50" s="31"/>
      <c r="VZN50" s="31"/>
      <c r="VZO50" s="31"/>
      <c r="VZP50" s="31"/>
      <c r="VZQ50" s="31"/>
      <c r="VZR50" s="31"/>
      <c r="VZS50" s="31"/>
      <c r="VZT50" s="31"/>
      <c r="VZU50" s="31"/>
      <c r="VZV50" s="31"/>
      <c r="VZW50" s="31"/>
      <c r="VZX50" s="31"/>
      <c r="VZY50" s="31"/>
      <c r="VZZ50" s="31"/>
      <c r="WAA50" s="31"/>
      <c r="WAB50" s="31"/>
      <c r="WAC50" s="31"/>
      <c r="WAD50" s="31"/>
      <c r="WAE50" s="31"/>
      <c r="WAF50" s="31"/>
      <c r="WAG50" s="31"/>
      <c r="WAH50" s="31"/>
      <c r="WAI50" s="31"/>
      <c r="WAJ50" s="31"/>
      <c r="WAK50" s="31"/>
      <c r="WAL50" s="31"/>
      <c r="WAM50" s="31"/>
      <c r="WAN50" s="31"/>
      <c r="WAO50" s="31"/>
      <c r="WAP50" s="31"/>
      <c r="WAQ50" s="31"/>
      <c r="WAR50" s="31"/>
      <c r="WAS50" s="31"/>
      <c r="WAT50" s="31"/>
      <c r="WAU50" s="31"/>
      <c r="WAV50" s="31"/>
      <c r="WAW50" s="31"/>
      <c r="WAX50" s="31"/>
      <c r="WAY50" s="31"/>
      <c r="WAZ50" s="31"/>
      <c r="WBA50" s="31"/>
      <c r="WBB50" s="31"/>
      <c r="WBC50" s="31"/>
      <c r="WBD50" s="31"/>
      <c r="WBE50" s="31"/>
      <c r="WBF50" s="31"/>
      <c r="WBG50" s="31"/>
      <c r="WBH50" s="31"/>
      <c r="WBI50" s="31"/>
      <c r="WBJ50" s="31"/>
      <c r="WBK50" s="31"/>
      <c r="WBL50" s="31"/>
      <c r="WBM50" s="31"/>
      <c r="WBN50" s="31"/>
      <c r="WBO50" s="31"/>
      <c r="WBP50" s="31"/>
      <c r="WBQ50" s="31"/>
      <c r="WBR50" s="31"/>
      <c r="WBS50" s="31"/>
      <c r="WBT50" s="31"/>
      <c r="WBU50" s="31"/>
      <c r="WBV50" s="31"/>
      <c r="WBW50" s="31"/>
      <c r="WBX50" s="31"/>
      <c r="WBY50" s="31"/>
      <c r="WBZ50" s="31"/>
      <c r="WCA50" s="31"/>
      <c r="WCB50" s="31"/>
      <c r="WCC50" s="31"/>
      <c r="WCD50" s="31"/>
      <c r="WCE50" s="31"/>
      <c r="WCF50" s="31"/>
      <c r="WCG50" s="31"/>
      <c r="WCH50" s="31"/>
      <c r="WCI50" s="31"/>
      <c r="WCJ50" s="31"/>
      <c r="WCK50" s="31"/>
      <c r="WCL50" s="31"/>
      <c r="WCM50" s="31"/>
      <c r="WCN50" s="31"/>
      <c r="WCO50" s="31"/>
      <c r="WCP50" s="31"/>
      <c r="WCQ50" s="31"/>
      <c r="WCR50" s="31"/>
      <c r="WCS50" s="31"/>
      <c r="WCT50" s="31"/>
      <c r="WCU50" s="31"/>
      <c r="WCV50" s="31"/>
      <c r="WCW50" s="31"/>
      <c r="WCX50" s="31"/>
      <c r="WCY50" s="31"/>
      <c r="WCZ50" s="31"/>
      <c r="WDA50" s="31"/>
      <c r="WDB50" s="31"/>
      <c r="WDC50" s="31"/>
      <c r="WDD50" s="31"/>
      <c r="WDE50" s="31"/>
      <c r="WDF50" s="31"/>
      <c r="WDG50" s="31"/>
      <c r="WDH50" s="31"/>
      <c r="WDI50" s="31"/>
      <c r="WDJ50" s="31"/>
      <c r="WDK50" s="31"/>
      <c r="WDL50" s="31"/>
      <c r="WDM50" s="31"/>
      <c r="WDN50" s="31"/>
      <c r="WDO50" s="31"/>
      <c r="WDP50" s="31"/>
      <c r="WDQ50" s="31"/>
      <c r="WDR50" s="31"/>
      <c r="WDS50" s="31"/>
      <c r="WDT50" s="31"/>
      <c r="WDU50" s="31"/>
      <c r="WDV50" s="31"/>
      <c r="WDW50" s="31"/>
      <c r="WDX50" s="31"/>
      <c r="WDY50" s="31"/>
      <c r="WDZ50" s="31"/>
      <c r="WEA50" s="31"/>
      <c r="WEB50" s="31"/>
      <c r="WEC50" s="31"/>
      <c r="WED50" s="31"/>
      <c r="WEE50" s="31"/>
      <c r="WEF50" s="31"/>
      <c r="WEG50" s="31"/>
      <c r="WEH50" s="31"/>
      <c r="WEI50" s="31"/>
      <c r="WEJ50" s="31"/>
      <c r="WEK50" s="31"/>
      <c r="WEL50" s="31"/>
      <c r="WEM50" s="31"/>
      <c r="WEN50" s="31"/>
      <c r="WEO50" s="31"/>
      <c r="WEP50" s="31"/>
      <c r="WEQ50" s="31"/>
      <c r="WER50" s="31"/>
      <c r="WES50" s="31"/>
      <c r="WET50" s="31"/>
      <c r="WEU50" s="31"/>
      <c r="WEV50" s="31"/>
      <c r="WEW50" s="31"/>
      <c r="WEX50" s="31"/>
      <c r="WEY50" s="31"/>
      <c r="WEZ50" s="31"/>
      <c r="WFA50" s="31"/>
      <c r="WFB50" s="31"/>
      <c r="WFC50" s="31"/>
      <c r="WFD50" s="31"/>
      <c r="WFE50" s="31"/>
      <c r="WFF50" s="31"/>
      <c r="WFG50" s="31"/>
      <c r="WFH50" s="31"/>
      <c r="WFI50" s="31"/>
      <c r="WFJ50" s="31"/>
      <c r="WFK50" s="31"/>
      <c r="WFL50" s="31"/>
      <c r="WFM50" s="31"/>
      <c r="WFN50" s="31"/>
      <c r="WFO50" s="31"/>
      <c r="WFP50" s="31"/>
      <c r="WFQ50" s="31"/>
      <c r="WFR50" s="31"/>
      <c r="WFS50" s="31"/>
      <c r="WFT50" s="31"/>
      <c r="WFU50" s="31"/>
      <c r="WFV50" s="31"/>
      <c r="WFW50" s="31"/>
      <c r="WFX50" s="31"/>
      <c r="WFY50" s="31"/>
      <c r="WFZ50" s="31"/>
      <c r="WGA50" s="31"/>
      <c r="WGB50" s="31"/>
      <c r="WGC50" s="31"/>
      <c r="WGD50" s="31"/>
      <c r="WGE50" s="31"/>
      <c r="WGF50" s="31"/>
      <c r="WGG50" s="31"/>
      <c r="WGH50" s="31"/>
      <c r="WGI50" s="31"/>
      <c r="WGJ50" s="31"/>
      <c r="WGK50" s="31"/>
      <c r="WGL50" s="31"/>
      <c r="WGM50" s="31"/>
      <c r="WGN50" s="31"/>
      <c r="WGO50" s="31"/>
      <c r="WGP50" s="31"/>
      <c r="WGQ50" s="31"/>
      <c r="WGR50" s="31"/>
      <c r="WGS50" s="31"/>
      <c r="WGT50" s="31"/>
      <c r="WGU50" s="31"/>
      <c r="WGV50" s="31"/>
      <c r="WGW50" s="31"/>
      <c r="WGX50" s="31"/>
      <c r="WGY50" s="31"/>
      <c r="WGZ50" s="31"/>
      <c r="WHA50" s="31"/>
      <c r="WHB50" s="31"/>
      <c r="WHC50" s="31"/>
      <c r="WHD50" s="31"/>
      <c r="WHE50" s="31"/>
      <c r="WHF50" s="31"/>
      <c r="WHG50" s="31"/>
      <c r="WHH50" s="31"/>
      <c r="WHI50" s="31"/>
      <c r="WHJ50" s="31"/>
      <c r="WHK50" s="31"/>
      <c r="WHL50" s="31"/>
      <c r="WHM50" s="31"/>
      <c r="WHN50" s="31"/>
      <c r="WHO50" s="31"/>
      <c r="WHP50" s="31"/>
      <c r="WHQ50" s="31"/>
      <c r="WHR50" s="31"/>
      <c r="WHS50" s="31"/>
      <c r="WHT50" s="31"/>
      <c r="WHU50" s="31"/>
      <c r="WHV50" s="31"/>
      <c r="WHW50" s="31"/>
      <c r="WHX50" s="31"/>
      <c r="WHY50" s="31"/>
      <c r="WHZ50" s="31"/>
      <c r="WIA50" s="31"/>
      <c r="WIB50" s="31"/>
      <c r="WIC50" s="31"/>
      <c r="WID50" s="31"/>
      <c r="WIE50" s="31"/>
      <c r="WIF50" s="31"/>
      <c r="WIG50" s="31"/>
      <c r="WIH50" s="31"/>
      <c r="WII50" s="31"/>
      <c r="WIJ50" s="31"/>
      <c r="WIK50" s="31"/>
      <c r="WIL50" s="31"/>
      <c r="WIM50" s="31"/>
      <c r="WIN50" s="31"/>
      <c r="WIO50" s="31"/>
      <c r="WIP50" s="31"/>
      <c r="WIQ50" s="31"/>
      <c r="WIR50" s="31"/>
      <c r="WIS50" s="31"/>
      <c r="WIT50" s="31"/>
      <c r="WIU50" s="31"/>
      <c r="WIV50" s="31"/>
      <c r="WIW50" s="31"/>
      <c r="WIX50" s="31"/>
      <c r="WIY50" s="31"/>
      <c r="WIZ50" s="31"/>
      <c r="WJA50" s="31"/>
      <c r="WJB50" s="31"/>
      <c r="WJC50" s="31"/>
      <c r="WJD50" s="31"/>
      <c r="WJE50" s="31"/>
      <c r="WJF50" s="31"/>
      <c r="WJG50" s="31"/>
      <c r="WJH50" s="31"/>
      <c r="WJI50" s="31"/>
      <c r="WJJ50" s="31"/>
      <c r="WJK50" s="31"/>
      <c r="WJL50" s="31"/>
      <c r="WJM50" s="31"/>
      <c r="WJN50" s="31"/>
      <c r="WJO50" s="31"/>
      <c r="WJP50" s="31"/>
      <c r="WJQ50" s="31"/>
      <c r="WJR50" s="31"/>
      <c r="WJS50" s="31"/>
      <c r="WJT50" s="31"/>
      <c r="WJU50" s="31"/>
      <c r="WJV50" s="31"/>
      <c r="WJW50" s="31"/>
      <c r="WJX50" s="31"/>
      <c r="WJY50" s="31"/>
      <c r="WJZ50" s="31"/>
      <c r="WKA50" s="31"/>
      <c r="WKB50" s="31"/>
      <c r="WKC50" s="31"/>
      <c r="WKD50" s="31"/>
      <c r="WKE50" s="31"/>
      <c r="WKF50" s="31"/>
      <c r="WKG50" s="31"/>
      <c r="WKH50" s="31"/>
      <c r="WKI50" s="31"/>
      <c r="WKJ50" s="31"/>
      <c r="WKK50" s="31"/>
      <c r="WKL50" s="31"/>
      <c r="WKM50" s="31"/>
      <c r="WKN50" s="31"/>
      <c r="WKO50" s="31"/>
      <c r="WKP50" s="31"/>
      <c r="WKQ50" s="31"/>
      <c r="WKR50" s="31"/>
      <c r="WKS50" s="31"/>
      <c r="WKT50" s="31"/>
      <c r="WKU50" s="31"/>
      <c r="WKV50" s="31"/>
      <c r="WKW50" s="31"/>
      <c r="WKX50" s="31"/>
      <c r="WKY50" s="31"/>
      <c r="WKZ50" s="31"/>
      <c r="WLA50" s="31"/>
      <c r="WLB50" s="31"/>
      <c r="WLC50" s="31"/>
      <c r="WLD50" s="31"/>
      <c r="WLE50" s="31"/>
      <c r="WLF50" s="31"/>
      <c r="WLG50" s="31"/>
      <c r="WLH50" s="31"/>
      <c r="WLI50" s="31"/>
      <c r="WLJ50" s="31"/>
      <c r="WLK50" s="31"/>
      <c r="WLL50" s="31"/>
      <c r="WLM50" s="31"/>
      <c r="WLN50" s="31"/>
      <c r="WLO50" s="31"/>
      <c r="WLP50" s="31"/>
      <c r="WLQ50" s="31"/>
      <c r="WLR50" s="31"/>
      <c r="WLS50" s="31"/>
      <c r="WLT50" s="31"/>
      <c r="WLU50" s="31"/>
      <c r="WLV50" s="31"/>
      <c r="WLW50" s="31"/>
      <c r="WLX50" s="31"/>
      <c r="WLY50" s="31"/>
      <c r="WLZ50" s="31"/>
      <c r="WMA50" s="31"/>
      <c r="WMB50" s="31"/>
      <c r="WMC50" s="31"/>
      <c r="WMD50" s="31"/>
      <c r="WME50" s="31"/>
      <c r="WMF50" s="31"/>
      <c r="WMG50" s="31"/>
      <c r="WMH50" s="31"/>
      <c r="WMI50" s="31"/>
      <c r="WMJ50" s="31"/>
      <c r="WMK50" s="31"/>
      <c r="WML50" s="31"/>
      <c r="WMM50" s="31"/>
      <c r="WMN50" s="31"/>
      <c r="WMO50" s="31"/>
      <c r="WMP50" s="31"/>
      <c r="WMQ50" s="31"/>
      <c r="WMR50" s="31"/>
      <c r="WMS50" s="31"/>
      <c r="WMT50" s="31"/>
      <c r="WMU50" s="31"/>
      <c r="WMV50" s="31"/>
      <c r="WMW50" s="31"/>
      <c r="WMX50" s="31"/>
      <c r="WMY50" s="31"/>
      <c r="WMZ50" s="31"/>
      <c r="WNA50" s="31"/>
      <c r="WNB50" s="31"/>
      <c r="WNC50" s="31"/>
      <c r="WND50" s="31"/>
      <c r="WNE50" s="31"/>
      <c r="WNF50" s="31"/>
      <c r="WNG50" s="31"/>
      <c r="WNH50" s="31"/>
      <c r="WNI50" s="31"/>
      <c r="WNJ50" s="31"/>
      <c r="WNK50" s="31"/>
      <c r="WNL50" s="31"/>
      <c r="WNM50" s="31"/>
      <c r="WNN50" s="31"/>
      <c r="WNO50" s="31"/>
      <c r="WNP50" s="31"/>
      <c r="WNQ50" s="31"/>
      <c r="WNR50" s="31"/>
      <c r="WNS50" s="31"/>
      <c r="WNT50" s="31"/>
      <c r="WNU50" s="31"/>
      <c r="WNV50" s="31"/>
      <c r="WNW50" s="31"/>
      <c r="WNX50" s="31"/>
      <c r="WNY50" s="31"/>
      <c r="WNZ50" s="31"/>
      <c r="WOA50" s="31"/>
      <c r="WOB50" s="31"/>
      <c r="WOC50" s="31"/>
      <c r="WOD50" s="31"/>
      <c r="WOE50" s="31"/>
      <c r="WOF50" s="31"/>
      <c r="WOG50" s="31"/>
      <c r="WOH50" s="31"/>
      <c r="WOI50" s="31"/>
      <c r="WOJ50" s="31"/>
      <c r="WOK50" s="31"/>
      <c r="WOL50" s="31"/>
      <c r="WOM50" s="31"/>
      <c r="WON50" s="31"/>
      <c r="WOO50" s="31"/>
      <c r="WOP50" s="31"/>
      <c r="WOQ50" s="31"/>
      <c r="WOR50" s="31"/>
      <c r="WOS50" s="31"/>
      <c r="WOT50" s="31"/>
      <c r="WOU50" s="31"/>
      <c r="WOV50" s="31"/>
      <c r="WOW50" s="31"/>
      <c r="WOX50" s="31"/>
      <c r="WOY50" s="31"/>
      <c r="WOZ50" s="31"/>
      <c r="WPA50" s="31"/>
      <c r="WPB50" s="31"/>
      <c r="WPC50" s="31"/>
      <c r="WPD50" s="31"/>
      <c r="WPE50" s="31"/>
      <c r="WPF50" s="31"/>
      <c r="WPG50" s="31"/>
      <c r="WPH50" s="31"/>
      <c r="WPI50" s="31"/>
      <c r="WPJ50" s="31"/>
      <c r="WPK50" s="31"/>
      <c r="WPL50" s="31"/>
      <c r="WPM50" s="31"/>
      <c r="WPN50" s="31"/>
      <c r="WPO50" s="31"/>
      <c r="WPP50" s="31"/>
      <c r="WPQ50" s="31"/>
      <c r="WPR50" s="31"/>
      <c r="WPS50" s="31"/>
      <c r="WPT50" s="31"/>
      <c r="WPU50" s="31"/>
      <c r="WPV50" s="31"/>
      <c r="WPW50" s="31"/>
      <c r="WPX50" s="31"/>
      <c r="WPY50" s="31"/>
      <c r="WPZ50" s="31"/>
      <c r="WQA50" s="31"/>
      <c r="WQB50" s="31"/>
      <c r="WQC50" s="31"/>
      <c r="WQD50" s="31"/>
      <c r="WQE50" s="31"/>
      <c r="WQF50" s="31"/>
      <c r="WQG50" s="31"/>
      <c r="WQH50" s="31"/>
      <c r="WQI50" s="31"/>
      <c r="WQJ50" s="31"/>
      <c r="WQK50" s="31"/>
      <c r="WQL50" s="31"/>
      <c r="WQM50" s="31"/>
      <c r="WQN50" s="31"/>
      <c r="WQO50" s="31"/>
      <c r="WQP50" s="31"/>
      <c r="WQQ50" s="31"/>
      <c r="WQR50" s="31"/>
      <c r="WQS50" s="31"/>
      <c r="WQT50" s="31"/>
      <c r="WQU50" s="31"/>
      <c r="WQV50" s="31"/>
      <c r="WQW50" s="31"/>
      <c r="WQX50" s="31"/>
      <c r="WQY50" s="31"/>
      <c r="WQZ50" s="31"/>
      <c r="WRA50" s="31"/>
      <c r="WRB50" s="31"/>
      <c r="WRC50" s="31"/>
      <c r="WRD50" s="31"/>
      <c r="WRE50" s="31"/>
      <c r="WRF50" s="31"/>
      <c r="WRG50" s="31"/>
      <c r="WRH50" s="31"/>
      <c r="WRI50" s="31"/>
      <c r="WRJ50" s="31"/>
      <c r="WRK50" s="31"/>
      <c r="WRL50" s="31"/>
      <c r="WRM50" s="31"/>
      <c r="WRN50" s="31"/>
      <c r="WRO50" s="31"/>
      <c r="WRP50" s="31"/>
      <c r="WRQ50" s="31"/>
      <c r="WRR50" s="31"/>
      <c r="WRS50" s="31"/>
      <c r="WRT50" s="31"/>
      <c r="WRU50" s="31"/>
      <c r="WRV50" s="31"/>
      <c r="WRW50" s="31"/>
      <c r="WRX50" s="31"/>
      <c r="WRY50" s="31"/>
      <c r="WRZ50" s="31"/>
      <c r="WSA50" s="31"/>
      <c r="WSB50" s="31"/>
      <c r="WSC50" s="31"/>
      <c r="WSD50" s="31"/>
      <c r="WSE50" s="31"/>
      <c r="WSF50" s="31"/>
      <c r="WSG50" s="31"/>
      <c r="WSH50" s="31"/>
      <c r="WSI50" s="31"/>
      <c r="WSJ50" s="31"/>
      <c r="WSK50" s="31"/>
      <c r="WSL50" s="31"/>
      <c r="WSM50" s="31"/>
      <c r="WSN50" s="31"/>
      <c r="WSO50" s="31"/>
      <c r="WSP50" s="31"/>
      <c r="WSQ50" s="31"/>
      <c r="WSR50" s="31"/>
      <c r="WSS50" s="31"/>
      <c r="WST50" s="31"/>
      <c r="WSU50" s="31"/>
      <c r="WSV50" s="31"/>
      <c r="WSW50" s="31"/>
      <c r="WSX50" s="31"/>
      <c r="WSY50" s="31"/>
      <c r="WSZ50" s="31"/>
      <c r="WTA50" s="31"/>
      <c r="WTB50" s="31"/>
      <c r="WTC50" s="31"/>
      <c r="WTD50" s="31"/>
      <c r="WTE50" s="31"/>
      <c r="WTF50" s="31"/>
      <c r="WTG50" s="31"/>
      <c r="WTH50" s="31"/>
      <c r="WTI50" s="31"/>
      <c r="WTJ50" s="31"/>
      <c r="WTK50" s="31"/>
      <c r="WTL50" s="31"/>
      <c r="WTM50" s="31"/>
      <c r="WTN50" s="31"/>
      <c r="WTO50" s="31"/>
      <c r="WTP50" s="31"/>
      <c r="WTQ50" s="31"/>
      <c r="WTR50" s="31"/>
      <c r="WTS50" s="31"/>
      <c r="WTT50" s="31"/>
      <c r="WTU50" s="31"/>
      <c r="WTV50" s="31"/>
      <c r="WTW50" s="31"/>
      <c r="WTX50" s="31"/>
      <c r="WTY50" s="31"/>
      <c r="WTZ50" s="31"/>
      <c r="WUA50" s="31"/>
      <c r="WUB50" s="31"/>
    </row>
    <row r="51" spans="1:16096" s="1" customFormat="1" ht="27.75" customHeight="1" x14ac:dyDescent="0.35">
      <c r="B51" s="19"/>
      <c r="C51" s="121" t="s">
        <v>65</v>
      </c>
      <c r="D51" s="32"/>
      <c r="E51" s="12"/>
      <c r="F51" s="34"/>
      <c r="G51" s="33"/>
      <c r="H51" s="32"/>
      <c r="I51" s="32"/>
      <c r="J51" s="12"/>
      <c r="K51" s="32"/>
      <c r="L51" s="32"/>
      <c r="M51" s="32"/>
      <c r="N51" s="32"/>
      <c r="O51" s="32">
        <f t="shared" si="17"/>
        <v>0</v>
      </c>
      <c r="P51" s="32"/>
      <c r="Q51" s="32"/>
      <c r="R51" s="32">
        <f t="shared" si="18"/>
        <v>0</v>
      </c>
      <c r="S51" s="135">
        <v>20000</v>
      </c>
      <c r="T51" s="12"/>
      <c r="U51" s="138"/>
      <c r="V51" s="9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  <c r="QR51" s="31"/>
      <c r="QS51" s="31"/>
      <c r="QT51" s="31"/>
      <c r="QU51" s="31"/>
      <c r="QV51" s="31"/>
      <c r="QW51" s="31"/>
      <c r="QX51" s="31"/>
      <c r="QY51" s="31"/>
      <c r="QZ51" s="31"/>
      <c r="RA51" s="31"/>
      <c r="RB51" s="31"/>
      <c r="RC51" s="31"/>
      <c r="RD51" s="31"/>
      <c r="RE51" s="31"/>
      <c r="RF51" s="31"/>
      <c r="RG51" s="31"/>
      <c r="RH51" s="31"/>
      <c r="RI51" s="31"/>
      <c r="RJ51" s="31"/>
      <c r="RK51" s="31"/>
      <c r="RL51" s="31"/>
      <c r="RM51" s="31"/>
      <c r="RN51" s="31"/>
      <c r="RO51" s="31"/>
      <c r="RP51" s="31"/>
      <c r="RQ51" s="31"/>
      <c r="RR51" s="31"/>
      <c r="RS51" s="31"/>
      <c r="RT51" s="31"/>
      <c r="RU51" s="31"/>
      <c r="RV51" s="31"/>
      <c r="RW51" s="31"/>
      <c r="RX51" s="31"/>
      <c r="RY51" s="31"/>
      <c r="RZ51" s="31"/>
      <c r="SA51" s="31"/>
      <c r="SB51" s="31"/>
      <c r="SC51" s="31"/>
      <c r="SD51" s="31"/>
      <c r="SE51" s="31"/>
      <c r="SF51" s="31"/>
      <c r="SG51" s="31"/>
      <c r="SH51" s="31"/>
      <c r="SI51" s="31"/>
      <c r="SJ51" s="31"/>
      <c r="SK51" s="31"/>
      <c r="SL51" s="31"/>
      <c r="SM51" s="31"/>
      <c r="SN51" s="31"/>
      <c r="SO51" s="31"/>
      <c r="SP51" s="31"/>
      <c r="SQ51" s="31"/>
      <c r="SR51" s="31"/>
      <c r="SS51" s="31"/>
      <c r="ST51" s="31"/>
      <c r="SU51" s="31"/>
      <c r="SV51" s="31"/>
      <c r="SW51" s="31"/>
      <c r="SX51" s="31"/>
      <c r="SY51" s="31"/>
      <c r="SZ51" s="31"/>
      <c r="TA51" s="31"/>
      <c r="TB51" s="31"/>
      <c r="TC51" s="31"/>
      <c r="TD51" s="31"/>
      <c r="TE51" s="31"/>
      <c r="TF51" s="31"/>
      <c r="TG51" s="31"/>
      <c r="TH51" s="31"/>
      <c r="TI51" s="31"/>
      <c r="TJ51" s="31"/>
      <c r="TK51" s="31"/>
      <c r="TL51" s="31"/>
      <c r="TM51" s="31"/>
      <c r="TN51" s="31"/>
      <c r="TO51" s="31"/>
      <c r="TP51" s="31"/>
      <c r="TQ51" s="31"/>
      <c r="TR51" s="31"/>
      <c r="TS51" s="31"/>
      <c r="TT51" s="31"/>
      <c r="TU51" s="31"/>
      <c r="TV51" s="31"/>
      <c r="TW51" s="31"/>
      <c r="TX51" s="31"/>
      <c r="TY51" s="31"/>
      <c r="TZ51" s="31"/>
      <c r="UA51" s="31"/>
      <c r="UB51" s="31"/>
      <c r="UC51" s="31"/>
      <c r="UD51" s="31"/>
      <c r="UE51" s="31"/>
      <c r="UF51" s="31"/>
      <c r="UG51" s="31"/>
      <c r="UH51" s="31"/>
      <c r="UI51" s="31"/>
      <c r="UJ51" s="31"/>
      <c r="UK51" s="31"/>
      <c r="UL51" s="31"/>
      <c r="UM51" s="31"/>
      <c r="UN51" s="31"/>
      <c r="UO51" s="31"/>
      <c r="UP51" s="31"/>
      <c r="UQ51" s="31"/>
      <c r="UR51" s="31"/>
      <c r="US51" s="31"/>
      <c r="UT51" s="31"/>
      <c r="UU51" s="31"/>
      <c r="UV51" s="31"/>
      <c r="UW51" s="31"/>
      <c r="UX51" s="31"/>
      <c r="UY51" s="31"/>
      <c r="UZ51" s="31"/>
      <c r="VA51" s="31"/>
      <c r="VB51" s="31"/>
      <c r="VC51" s="31"/>
      <c r="VD51" s="31"/>
      <c r="VE51" s="31"/>
      <c r="VF51" s="31"/>
      <c r="VG51" s="31"/>
      <c r="VH51" s="31"/>
      <c r="VI51" s="31"/>
      <c r="VJ51" s="31"/>
      <c r="VK51" s="31"/>
      <c r="VL51" s="31"/>
      <c r="VM51" s="31"/>
      <c r="VN51" s="31"/>
      <c r="VO51" s="31"/>
      <c r="VP51" s="31"/>
      <c r="VQ51" s="31"/>
      <c r="VR51" s="31"/>
      <c r="VS51" s="31"/>
      <c r="VT51" s="31"/>
      <c r="VU51" s="31"/>
      <c r="VV51" s="31"/>
      <c r="VW51" s="31"/>
      <c r="VX51" s="31"/>
      <c r="VY51" s="31"/>
      <c r="VZ51" s="31"/>
      <c r="WA51" s="31"/>
      <c r="WB51" s="31"/>
      <c r="WC51" s="31"/>
      <c r="WD51" s="31"/>
      <c r="WE51" s="31"/>
      <c r="WF51" s="31"/>
      <c r="WG51" s="31"/>
      <c r="WH51" s="31"/>
      <c r="WI51" s="31"/>
      <c r="WJ51" s="31"/>
      <c r="WK51" s="31"/>
      <c r="WL51" s="31"/>
      <c r="WM51" s="31"/>
      <c r="WN51" s="31"/>
      <c r="WO51" s="31"/>
      <c r="WP51" s="31"/>
      <c r="WQ51" s="31"/>
      <c r="WR51" s="31"/>
      <c r="WS51" s="31"/>
      <c r="WT51" s="31"/>
      <c r="WU51" s="31"/>
      <c r="WV51" s="31"/>
      <c r="WW51" s="31"/>
      <c r="WX51" s="31"/>
      <c r="WY51" s="31"/>
      <c r="WZ51" s="31"/>
      <c r="XA51" s="31"/>
      <c r="XB51" s="31"/>
      <c r="XC51" s="31"/>
      <c r="XD51" s="31"/>
      <c r="XE51" s="31"/>
      <c r="XF51" s="31"/>
      <c r="XG51" s="31"/>
      <c r="XH51" s="31"/>
      <c r="XI51" s="31"/>
      <c r="XJ51" s="31"/>
      <c r="XK51" s="31"/>
      <c r="XL51" s="31"/>
      <c r="XM51" s="31"/>
      <c r="XN51" s="31"/>
      <c r="XO51" s="31"/>
      <c r="XP51" s="31"/>
      <c r="XQ51" s="31"/>
      <c r="XR51" s="31"/>
      <c r="XS51" s="31"/>
      <c r="XT51" s="31"/>
      <c r="XU51" s="31"/>
      <c r="XV51" s="31"/>
      <c r="XW51" s="31"/>
      <c r="XX51" s="31"/>
      <c r="XY51" s="31"/>
      <c r="XZ51" s="31"/>
      <c r="YA51" s="31"/>
      <c r="YB51" s="31"/>
      <c r="YC51" s="31"/>
      <c r="YD51" s="31"/>
      <c r="YE51" s="31"/>
      <c r="YF51" s="31"/>
      <c r="YG51" s="31"/>
      <c r="YH51" s="31"/>
      <c r="YI51" s="31"/>
      <c r="YJ51" s="31"/>
      <c r="YK51" s="31"/>
      <c r="YL51" s="31"/>
      <c r="YM51" s="31"/>
      <c r="YN51" s="31"/>
      <c r="YO51" s="31"/>
      <c r="YP51" s="31"/>
      <c r="YQ51" s="31"/>
      <c r="YR51" s="31"/>
      <c r="YS51" s="31"/>
      <c r="YT51" s="31"/>
      <c r="YU51" s="31"/>
      <c r="YV51" s="31"/>
      <c r="YW51" s="31"/>
      <c r="YX51" s="31"/>
      <c r="YY51" s="31"/>
      <c r="YZ51" s="31"/>
      <c r="ZA51" s="31"/>
      <c r="ZB51" s="31"/>
      <c r="ZC51" s="31"/>
      <c r="ZD51" s="31"/>
      <c r="ZE51" s="31"/>
      <c r="ZF51" s="31"/>
      <c r="ZG51" s="31"/>
      <c r="ZH51" s="31"/>
      <c r="ZI51" s="31"/>
      <c r="ZJ51" s="31"/>
      <c r="ZK51" s="31"/>
      <c r="ZL51" s="31"/>
      <c r="ZM51" s="31"/>
      <c r="ZN51" s="31"/>
      <c r="ZO51" s="31"/>
      <c r="ZP51" s="31"/>
      <c r="ZQ51" s="31"/>
      <c r="ZR51" s="31"/>
      <c r="ZS51" s="31"/>
      <c r="ZT51" s="31"/>
      <c r="ZU51" s="31"/>
      <c r="ZV51" s="31"/>
      <c r="ZW51" s="31"/>
      <c r="ZX51" s="31"/>
      <c r="ZY51" s="31"/>
      <c r="ZZ51" s="31"/>
      <c r="AAA51" s="31"/>
      <c r="AAB51" s="31"/>
      <c r="AAC51" s="31"/>
      <c r="AAD51" s="31"/>
      <c r="AAE51" s="31"/>
      <c r="AAF51" s="31"/>
      <c r="AAG51" s="31"/>
      <c r="AAH51" s="31"/>
      <c r="AAI51" s="31"/>
      <c r="AAJ51" s="31"/>
      <c r="AAK51" s="31"/>
      <c r="AAL51" s="31"/>
      <c r="AAM51" s="31"/>
      <c r="AAN51" s="31"/>
      <c r="AAO51" s="31"/>
      <c r="AAP51" s="31"/>
      <c r="AAQ51" s="31"/>
      <c r="AAR51" s="31"/>
      <c r="AAS51" s="31"/>
      <c r="AAT51" s="31"/>
      <c r="AAU51" s="31"/>
      <c r="AAV51" s="31"/>
      <c r="AAW51" s="31"/>
      <c r="AAX51" s="31"/>
      <c r="AAY51" s="31"/>
      <c r="AAZ51" s="31"/>
      <c r="ABA51" s="31"/>
      <c r="ABB51" s="31"/>
      <c r="ABC51" s="31"/>
      <c r="ABD51" s="31"/>
      <c r="ABE51" s="31"/>
      <c r="ABF51" s="31"/>
      <c r="ABG51" s="31"/>
      <c r="ABH51" s="31"/>
      <c r="ABI51" s="31"/>
      <c r="ABJ51" s="31"/>
      <c r="ABK51" s="31"/>
      <c r="ABL51" s="31"/>
      <c r="ABM51" s="31"/>
      <c r="ABN51" s="31"/>
      <c r="ABO51" s="31"/>
      <c r="ABP51" s="31"/>
      <c r="ABQ51" s="31"/>
      <c r="ABR51" s="31"/>
      <c r="ABS51" s="31"/>
      <c r="ABT51" s="31"/>
      <c r="ABU51" s="31"/>
      <c r="ABV51" s="31"/>
      <c r="ABW51" s="31"/>
      <c r="ABX51" s="31"/>
      <c r="ABY51" s="31"/>
      <c r="ABZ51" s="31"/>
      <c r="ACA51" s="31"/>
      <c r="ACB51" s="31"/>
      <c r="ACC51" s="31"/>
      <c r="ACD51" s="31"/>
      <c r="ACE51" s="31"/>
      <c r="ACF51" s="31"/>
      <c r="ACG51" s="31"/>
      <c r="ACH51" s="31"/>
      <c r="ACI51" s="31"/>
      <c r="ACJ51" s="31"/>
      <c r="ACK51" s="31"/>
      <c r="ACL51" s="31"/>
      <c r="ACM51" s="31"/>
      <c r="ACN51" s="31"/>
      <c r="ACO51" s="31"/>
      <c r="ACP51" s="31"/>
      <c r="ACQ51" s="31"/>
      <c r="ACR51" s="31"/>
      <c r="ACS51" s="31"/>
      <c r="ACT51" s="31"/>
      <c r="ACU51" s="31"/>
      <c r="ACV51" s="31"/>
      <c r="ACW51" s="31"/>
      <c r="ACX51" s="31"/>
      <c r="ACY51" s="31"/>
      <c r="ACZ51" s="31"/>
      <c r="ADA51" s="31"/>
      <c r="ADB51" s="31"/>
      <c r="ADC51" s="31"/>
      <c r="ADD51" s="31"/>
      <c r="ADE51" s="31"/>
      <c r="ADF51" s="31"/>
      <c r="ADG51" s="31"/>
      <c r="ADH51" s="31"/>
      <c r="ADI51" s="31"/>
      <c r="ADJ51" s="31"/>
      <c r="ADK51" s="31"/>
      <c r="ADL51" s="31"/>
      <c r="ADM51" s="31"/>
      <c r="ADN51" s="31"/>
      <c r="ADO51" s="31"/>
      <c r="ADP51" s="31"/>
      <c r="ADQ51" s="31"/>
      <c r="ADR51" s="31"/>
      <c r="ADS51" s="31"/>
      <c r="ADT51" s="31"/>
      <c r="ADU51" s="31"/>
      <c r="ADV51" s="31"/>
      <c r="ADW51" s="31"/>
      <c r="ADX51" s="31"/>
      <c r="ADY51" s="31"/>
      <c r="ADZ51" s="31"/>
      <c r="AEA51" s="31"/>
      <c r="AEB51" s="31"/>
      <c r="AEC51" s="31"/>
      <c r="AED51" s="31"/>
      <c r="AEE51" s="31"/>
      <c r="AEF51" s="31"/>
      <c r="AEG51" s="31"/>
      <c r="AEH51" s="31"/>
      <c r="AEI51" s="31"/>
      <c r="AEJ51" s="31"/>
      <c r="AEK51" s="31"/>
      <c r="AEL51" s="31"/>
      <c r="AEM51" s="31"/>
      <c r="AEN51" s="31"/>
      <c r="AEO51" s="31"/>
      <c r="AEP51" s="31"/>
      <c r="AEQ51" s="31"/>
      <c r="AER51" s="31"/>
      <c r="AES51" s="31"/>
      <c r="AET51" s="31"/>
      <c r="AEU51" s="31"/>
      <c r="AEV51" s="31"/>
      <c r="AEW51" s="31"/>
      <c r="AEX51" s="31"/>
      <c r="AEY51" s="31"/>
      <c r="AEZ51" s="31"/>
      <c r="AFA51" s="31"/>
      <c r="AFB51" s="31"/>
      <c r="AFC51" s="31"/>
      <c r="AFD51" s="31"/>
      <c r="AFE51" s="31"/>
      <c r="AFF51" s="31"/>
      <c r="AFG51" s="31"/>
      <c r="AFH51" s="31"/>
      <c r="AFI51" s="31"/>
      <c r="AFJ51" s="31"/>
      <c r="AFK51" s="31"/>
      <c r="AFL51" s="31"/>
      <c r="AFM51" s="31"/>
      <c r="AFN51" s="31"/>
      <c r="AFO51" s="31"/>
      <c r="AFP51" s="31"/>
      <c r="AFQ51" s="31"/>
      <c r="AFR51" s="31"/>
      <c r="AFS51" s="31"/>
      <c r="AFT51" s="31"/>
      <c r="AFU51" s="31"/>
      <c r="AFV51" s="31"/>
      <c r="AFW51" s="31"/>
      <c r="AFX51" s="31"/>
      <c r="AFY51" s="31"/>
      <c r="AFZ51" s="31"/>
      <c r="AGA51" s="31"/>
      <c r="AGB51" s="31"/>
      <c r="AGC51" s="31"/>
      <c r="AGD51" s="31"/>
      <c r="AGE51" s="31"/>
      <c r="AGF51" s="31"/>
      <c r="AGG51" s="31"/>
      <c r="AGH51" s="31"/>
      <c r="AGI51" s="31"/>
      <c r="AGJ51" s="31"/>
      <c r="AGK51" s="31"/>
      <c r="AGL51" s="31"/>
      <c r="AGM51" s="31"/>
      <c r="AGN51" s="31"/>
      <c r="AGO51" s="31"/>
      <c r="AGP51" s="31"/>
      <c r="AGQ51" s="31"/>
      <c r="AGR51" s="31"/>
      <c r="AGS51" s="31"/>
      <c r="AGT51" s="31"/>
      <c r="AGU51" s="31"/>
      <c r="AGV51" s="31"/>
      <c r="AGW51" s="31"/>
      <c r="AGX51" s="31"/>
      <c r="AGY51" s="31"/>
      <c r="AGZ51" s="31"/>
      <c r="AHA51" s="31"/>
      <c r="AHB51" s="31"/>
      <c r="AHC51" s="31"/>
      <c r="AHD51" s="31"/>
      <c r="AHE51" s="31"/>
      <c r="AHF51" s="31"/>
      <c r="AHG51" s="31"/>
      <c r="AHH51" s="31"/>
      <c r="AHI51" s="31"/>
      <c r="AHJ51" s="31"/>
      <c r="AHK51" s="31"/>
      <c r="AHL51" s="31"/>
      <c r="AHM51" s="31"/>
      <c r="AHN51" s="31"/>
      <c r="AHO51" s="31"/>
      <c r="AHP51" s="31"/>
      <c r="AHQ51" s="31"/>
      <c r="AHR51" s="31"/>
      <c r="AHS51" s="31"/>
      <c r="AHT51" s="31"/>
      <c r="AHU51" s="31"/>
      <c r="AHV51" s="31"/>
      <c r="AHW51" s="31"/>
      <c r="AHX51" s="31"/>
      <c r="AHY51" s="31"/>
      <c r="AHZ51" s="31"/>
      <c r="AIA51" s="31"/>
      <c r="AIB51" s="31"/>
      <c r="AIC51" s="31"/>
      <c r="AID51" s="31"/>
      <c r="AIE51" s="31"/>
      <c r="AIF51" s="31"/>
      <c r="AIG51" s="31"/>
      <c r="AIH51" s="31"/>
      <c r="AII51" s="31"/>
      <c r="AIJ51" s="31"/>
      <c r="AIK51" s="31"/>
      <c r="AIL51" s="31"/>
      <c r="AIM51" s="31"/>
      <c r="AIN51" s="31"/>
      <c r="AIO51" s="31"/>
      <c r="AIP51" s="31"/>
      <c r="AIQ51" s="31"/>
      <c r="AIR51" s="31"/>
      <c r="AIS51" s="31"/>
      <c r="AIT51" s="31"/>
      <c r="AIU51" s="31"/>
      <c r="AIV51" s="31"/>
      <c r="AIW51" s="31"/>
      <c r="AIX51" s="31"/>
      <c r="AIY51" s="31"/>
      <c r="AIZ51" s="31"/>
      <c r="AJA51" s="31"/>
      <c r="AJB51" s="31"/>
      <c r="AJC51" s="31"/>
      <c r="AJD51" s="31"/>
      <c r="AJE51" s="31"/>
      <c r="AJF51" s="31"/>
      <c r="AJG51" s="31"/>
      <c r="AJH51" s="31"/>
      <c r="AJI51" s="31"/>
      <c r="AJJ51" s="31"/>
      <c r="AJK51" s="31"/>
      <c r="AJL51" s="31"/>
      <c r="AJM51" s="31"/>
      <c r="AJN51" s="31"/>
      <c r="AJO51" s="31"/>
      <c r="AJP51" s="31"/>
      <c r="AJQ51" s="31"/>
      <c r="AJR51" s="31"/>
      <c r="AJS51" s="31"/>
      <c r="AJT51" s="31"/>
      <c r="AJU51" s="31"/>
      <c r="AJV51" s="31"/>
      <c r="AJW51" s="31"/>
      <c r="AJX51" s="31"/>
      <c r="AJY51" s="31"/>
      <c r="AJZ51" s="31"/>
      <c r="AKA51" s="31"/>
      <c r="AKB51" s="31"/>
      <c r="AKC51" s="31"/>
      <c r="AKD51" s="31"/>
      <c r="AKE51" s="31"/>
      <c r="AKF51" s="31"/>
      <c r="AKG51" s="31"/>
      <c r="AKH51" s="31"/>
      <c r="AKI51" s="31"/>
      <c r="AKJ51" s="31"/>
      <c r="AKK51" s="31"/>
      <c r="AKL51" s="31"/>
      <c r="AKM51" s="31"/>
      <c r="AKN51" s="31"/>
      <c r="AKO51" s="31"/>
      <c r="AKP51" s="31"/>
      <c r="AKQ51" s="31"/>
      <c r="AKR51" s="31"/>
      <c r="AKS51" s="31"/>
      <c r="AKT51" s="31"/>
      <c r="AKU51" s="31"/>
      <c r="AKV51" s="31"/>
      <c r="AKW51" s="31"/>
      <c r="AKX51" s="31"/>
      <c r="AKY51" s="31"/>
      <c r="AKZ51" s="31"/>
      <c r="ALA51" s="31"/>
      <c r="ALB51" s="31"/>
      <c r="ALC51" s="31"/>
      <c r="ALD51" s="31"/>
      <c r="ALE51" s="31"/>
      <c r="ALF51" s="31"/>
      <c r="ALG51" s="31"/>
      <c r="ALH51" s="31"/>
      <c r="ALI51" s="31"/>
      <c r="ALJ51" s="31"/>
      <c r="ALK51" s="31"/>
      <c r="ALL51" s="31"/>
      <c r="ALM51" s="31"/>
      <c r="ALN51" s="31"/>
      <c r="ALO51" s="31"/>
      <c r="ALP51" s="31"/>
      <c r="ALQ51" s="31"/>
      <c r="ALR51" s="31"/>
      <c r="ALS51" s="31"/>
      <c r="ALT51" s="31"/>
      <c r="ALU51" s="31"/>
      <c r="ALV51" s="31"/>
      <c r="ALW51" s="31"/>
      <c r="ALX51" s="31"/>
      <c r="ALY51" s="31"/>
      <c r="ALZ51" s="31"/>
      <c r="AMA51" s="31"/>
      <c r="AMB51" s="31"/>
      <c r="AMC51" s="31"/>
      <c r="AMD51" s="31"/>
      <c r="AME51" s="31"/>
      <c r="AMF51" s="31"/>
      <c r="AMG51" s="31"/>
      <c r="AMH51" s="31"/>
      <c r="AMI51" s="31"/>
      <c r="AMJ51" s="31"/>
      <c r="AMK51" s="31"/>
      <c r="AML51" s="31"/>
      <c r="AMM51" s="31"/>
      <c r="AMN51" s="31"/>
      <c r="AMO51" s="31"/>
      <c r="AMP51" s="31"/>
      <c r="AMQ51" s="31"/>
      <c r="AMR51" s="31"/>
      <c r="AMS51" s="31"/>
      <c r="AMT51" s="31"/>
      <c r="AMU51" s="31"/>
      <c r="AMV51" s="31"/>
      <c r="AMW51" s="31"/>
      <c r="AMX51" s="31"/>
      <c r="AMY51" s="31"/>
      <c r="AMZ51" s="31"/>
      <c r="ANA51" s="31"/>
      <c r="ANB51" s="31"/>
      <c r="ANC51" s="31"/>
      <c r="AND51" s="31"/>
      <c r="ANE51" s="31"/>
      <c r="ANF51" s="31"/>
      <c r="ANG51" s="31"/>
      <c r="ANH51" s="31"/>
      <c r="ANI51" s="31"/>
      <c r="ANJ51" s="31"/>
      <c r="ANK51" s="31"/>
      <c r="ANL51" s="31"/>
      <c r="ANM51" s="31"/>
      <c r="ANN51" s="31"/>
      <c r="ANO51" s="31"/>
      <c r="ANP51" s="31"/>
      <c r="ANQ51" s="31"/>
      <c r="ANR51" s="31"/>
      <c r="ANS51" s="31"/>
      <c r="ANT51" s="31"/>
      <c r="ANU51" s="31"/>
      <c r="ANV51" s="31"/>
      <c r="ANW51" s="31"/>
      <c r="ANX51" s="31"/>
      <c r="ANY51" s="31"/>
      <c r="ANZ51" s="31"/>
      <c r="AOA51" s="31"/>
      <c r="AOB51" s="31"/>
      <c r="AOC51" s="31"/>
      <c r="AOD51" s="31"/>
      <c r="AOE51" s="31"/>
      <c r="AOF51" s="31"/>
      <c r="AOG51" s="31"/>
      <c r="AOH51" s="31"/>
      <c r="AOI51" s="31"/>
      <c r="AOJ51" s="31"/>
      <c r="AOK51" s="31"/>
      <c r="AOL51" s="31"/>
      <c r="AOM51" s="31"/>
      <c r="AON51" s="31"/>
      <c r="AOO51" s="31"/>
      <c r="AOP51" s="31"/>
      <c r="AOQ51" s="31"/>
      <c r="AOR51" s="31"/>
      <c r="AOS51" s="31"/>
      <c r="AOT51" s="31"/>
      <c r="AOU51" s="31"/>
      <c r="AOV51" s="31"/>
      <c r="AOW51" s="31"/>
      <c r="AOX51" s="31"/>
      <c r="AOY51" s="31"/>
      <c r="AOZ51" s="31"/>
      <c r="APA51" s="31"/>
      <c r="APB51" s="31"/>
      <c r="APC51" s="31"/>
      <c r="APD51" s="31"/>
      <c r="APE51" s="31"/>
      <c r="APF51" s="31"/>
      <c r="APG51" s="31"/>
      <c r="APH51" s="31"/>
      <c r="API51" s="31"/>
      <c r="APJ51" s="31"/>
      <c r="APK51" s="31"/>
      <c r="APL51" s="31"/>
      <c r="APM51" s="31"/>
      <c r="APN51" s="31"/>
      <c r="APO51" s="31"/>
      <c r="APP51" s="31"/>
      <c r="APQ51" s="31"/>
      <c r="APR51" s="31"/>
      <c r="APS51" s="31"/>
      <c r="APT51" s="31"/>
      <c r="APU51" s="31"/>
      <c r="APV51" s="31"/>
      <c r="APW51" s="31"/>
      <c r="APX51" s="31"/>
      <c r="APY51" s="31"/>
      <c r="APZ51" s="31"/>
      <c r="AQA51" s="31"/>
      <c r="AQB51" s="31"/>
      <c r="AQC51" s="31"/>
      <c r="AQD51" s="31"/>
      <c r="AQE51" s="31"/>
      <c r="AQF51" s="31"/>
      <c r="AQG51" s="31"/>
      <c r="AQH51" s="31"/>
      <c r="AQI51" s="31"/>
      <c r="AQJ51" s="31"/>
      <c r="AQK51" s="31"/>
      <c r="AQL51" s="31"/>
      <c r="AQM51" s="31"/>
      <c r="AQN51" s="31"/>
      <c r="AQO51" s="31"/>
      <c r="AQP51" s="31"/>
      <c r="AQQ51" s="31"/>
      <c r="AQR51" s="31"/>
      <c r="AQS51" s="31"/>
      <c r="AQT51" s="31"/>
      <c r="AQU51" s="31"/>
      <c r="AQV51" s="31"/>
      <c r="AQW51" s="31"/>
      <c r="AQX51" s="31"/>
      <c r="AQY51" s="31"/>
      <c r="AQZ51" s="31"/>
      <c r="ARA51" s="31"/>
      <c r="ARB51" s="31"/>
      <c r="ARC51" s="31"/>
      <c r="ARD51" s="31"/>
      <c r="ARE51" s="31"/>
      <c r="ARF51" s="31"/>
      <c r="ARG51" s="31"/>
      <c r="ARH51" s="31"/>
      <c r="ARI51" s="31"/>
      <c r="ARJ51" s="31"/>
      <c r="ARK51" s="31"/>
      <c r="ARL51" s="31"/>
      <c r="ARM51" s="31"/>
      <c r="ARN51" s="31"/>
      <c r="ARO51" s="31"/>
      <c r="ARP51" s="31"/>
      <c r="ARQ51" s="31"/>
      <c r="ARR51" s="31"/>
      <c r="ARS51" s="31"/>
      <c r="ART51" s="31"/>
      <c r="ARU51" s="31"/>
      <c r="ARV51" s="31"/>
      <c r="ARW51" s="31"/>
      <c r="ARX51" s="31"/>
      <c r="ARY51" s="31"/>
      <c r="ARZ51" s="31"/>
      <c r="ASA51" s="31"/>
      <c r="ASB51" s="31"/>
      <c r="ASC51" s="31"/>
      <c r="ASD51" s="31"/>
      <c r="ASE51" s="31"/>
      <c r="ASF51" s="31"/>
      <c r="ASG51" s="31"/>
      <c r="ASH51" s="31"/>
      <c r="ASI51" s="31"/>
      <c r="ASJ51" s="31"/>
      <c r="ASK51" s="31"/>
      <c r="ASL51" s="31"/>
      <c r="ASM51" s="31"/>
      <c r="ASN51" s="31"/>
      <c r="ASO51" s="31"/>
      <c r="ASP51" s="31"/>
      <c r="ASQ51" s="31"/>
      <c r="ASR51" s="31"/>
      <c r="ASS51" s="31"/>
      <c r="AST51" s="31"/>
      <c r="ASU51" s="31"/>
      <c r="ASV51" s="31"/>
      <c r="ASW51" s="31"/>
      <c r="ASX51" s="31"/>
      <c r="ASY51" s="31"/>
      <c r="ASZ51" s="31"/>
      <c r="ATA51" s="31"/>
      <c r="ATB51" s="31"/>
      <c r="ATC51" s="31"/>
      <c r="ATD51" s="31"/>
      <c r="ATE51" s="31"/>
      <c r="ATF51" s="31"/>
      <c r="ATG51" s="31"/>
      <c r="ATH51" s="31"/>
      <c r="ATI51" s="31"/>
      <c r="ATJ51" s="31"/>
      <c r="ATK51" s="31"/>
      <c r="ATL51" s="31"/>
      <c r="ATM51" s="31"/>
      <c r="ATN51" s="31"/>
      <c r="ATO51" s="31"/>
      <c r="ATP51" s="31"/>
      <c r="ATQ51" s="31"/>
      <c r="ATR51" s="31"/>
      <c r="ATS51" s="31"/>
      <c r="ATT51" s="31"/>
      <c r="ATU51" s="31"/>
      <c r="ATV51" s="31"/>
      <c r="ATW51" s="31"/>
      <c r="ATX51" s="31"/>
      <c r="ATY51" s="31"/>
      <c r="ATZ51" s="31"/>
      <c r="AUA51" s="31"/>
      <c r="AUB51" s="31"/>
      <c r="AUC51" s="31"/>
      <c r="AUD51" s="31"/>
      <c r="AUE51" s="31"/>
      <c r="AUF51" s="31"/>
      <c r="AUG51" s="31"/>
      <c r="AUH51" s="31"/>
      <c r="AUI51" s="31"/>
      <c r="AUJ51" s="31"/>
      <c r="AUK51" s="31"/>
      <c r="AUL51" s="31"/>
      <c r="AUM51" s="31"/>
      <c r="AUN51" s="31"/>
      <c r="AUO51" s="31"/>
      <c r="AUP51" s="31"/>
      <c r="AUQ51" s="31"/>
      <c r="AUR51" s="31"/>
      <c r="AUS51" s="31"/>
      <c r="AUT51" s="31"/>
      <c r="AUU51" s="31"/>
      <c r="AUV51" s="31"/>
      <c r="AUW51" s="31"/>
      <c r="AUX51" s="31"/>
      <c r="AUY51" s="31"/>
      <c r="AUZ51" s="31"/>
      <c r="AVA51" s="31"/>
      <c r="AVB51" s="31"/>
      <c r="AVC51" s="31"/>
      <c r="AVD51" s="31"/>
      <c r="AVE51" s="31"/>
      <c r="AVF51" s="31"/>
      <c r="AVG51" s="31"/>
      <c r="AVH51" s="31"/>
      <c r="AVI51" s="31"/>
      <c r="AVJ51" s="31"/>
      <c r="AVK51" s="31"/>
      <c r="AVL51" s="31"/>
      <c r="AVM51" s="31"/>
      <c r="AVN51" s="31"/>
      <c r="AVO51" s="31"/>
      <c r="AVP51" s="31"/>
      <c r="AVQ51" s="31"/>
      <c r="AVR51" s="31"/>
      <c r="AVS51" s="31"/>
      <c r="AVT51" s="31"/>
      <c r="AVU51" s="31"/>
      <c r="AVV51" s="31"/>
      <c r="AVW51" s="31"/>
      <c r="AVX51" s="31"/>
      <c r="AVY51" s="31"/>
      <c r="AVZ51" s="31"/>
      <c r="AWA51" s="31"/>
      <c r="AWB51" s="31"/>
      <c r="AWC51" s="31"/>
      <c r="AWD51" s="31"/>
      <c r="AWE51" s="31"/>
      <c r="AWF51" s="31"/>
      <c r="AWG51" s="31"/>
      <c r="AWH51" s="31"/>
      <c r="AWI51" s="31"/>
      <c r="AWJ51" s="31"/>
      <c r="AWK51" s="31"/>
      <c r="AWL51" s="31"/>
      <c r="AWM51" s="31"/>
      <c r="AWN51" s="31"/>
      <c r="AWO51" s="31"/>
      <c r="AWP51" s="31"/>
      <c r="AWQ51" s="31"/>
      <c r="AWR51" s="31"/>
      <c r="AWS51" s="31"/>
      <c r="AWT51" s="31"/>
      <c r="AWU51" s="31"/>
      <c r="AWV51" s="31"/>
      <c r="AWW51" s="31"/>
      <c r="AWX51" s="31"/>
      <c r="AWY51" s="31"/>
      <c r="AWZ51" s="31"/>
      <c r="AXA51" s="31"/>
      <c r="AXB51" s="31"/>
      <c r="AXC51" s="31"/>
      <c r="AXD51" s="31"/>
      <c r="AXE51" s="31"/>
      <c r="AXF51" s="31"/>
      <c r="AXG51" s="31"/>
      <c r="AXH51" s="31"/>
      <c r="AXI51" s="31"/>
      <c r="AXJ51" s="31"/>
      <c r="AXK51" s="31"/>
      <c r="AXL51" s="31"/>
      <c r="AXM51" s="31"/>
      <c r="AXN51" s="31"/>
      <c r="AXO51" s="31"/>
      <c r="AXP51" s="31"/>
      <c r="AXQ51" s="31"/>
      <c r="AXR51" s="31"/>
      <c r="AXS51" s="31"/>
      <c r="AXT51" s="31"/>
      <c r="AXU51" s="31"/>
      <c r="AXV51" s="31"/>
      <c r="AXW51" s="31"/>
      <c r="AXX51" s="31"/>
      <c r="AXY51" s="31"/>
      <c r="AXZ51" s="31"/>
      <c r="AYA51" s="31"/>
      <c r="AYB51" s="31"/>
      <c r="AYC51" s="31"/>
      <c r="AYD51" s="31"/>
      <c r="AYE51" s="31"/>
      <c r="AYF51" s="31"/>
      <c r="AYG51" s="31"/>
      <c r="AYH51" s="31"/>
      <c r="AYI51" s="31"/>
      <c r="AYJ51" s="31"/>
      <c r="AYK51" s="31"/>
      <c r="AYL51" s="31"/>
      <c r="AYM51" s="31"/>
      <c r="AYN51" s="31"/>
      <c r="AYO51" s="31"/>
      <c r="AYP51" s="31"/>
      <c r="AYQ51" s="31"/>
      <c r="AYR51" s="31"/>
      <c r="AYS51" s="31"/>
      <c r="AYT51" s="31"/>
      <c r="AYU51" s="31"/>
      <c r="AYV51" s="31"/>
      <c r="AYW51" s="31"/>
      <c r="AYX51" s="31"/>
      <c r="AYY51" s="31"/>
      <c r="AYZ51" s="31"/>
      <c r="AZA51" s="31"/>
      <c r="AZB51" s="31"/>
      <c r="AZC51" s="31"/>
      <c r="AZD51" s="31"/>
      <c r="AZE51" s="31"/>
      <c r="AZF51" s="31"/>
      <c r="AZG51" s="31"/>
      <c r="AZH51" s="31"/>
      <c r="AZI51" s="31"/>
      <c r="AZJ51" s="31"/>
      <c r="AZK51" s="31"/>
      <c r="AZL51" s="31"/>
      <c r="AZM51" s="31"/>
      <c r="AZN51" s="31"/>
      <c r="AZO51" s="31"/>
      <c r="AZP51" s="31"/>
      <c r="AZQ51" s="31"/>
      <c r="AZR51" s="31"/>
      <c r="AZS51" s="31"/>
      <c r="AZT51" s="31"/>
      <c r="AZU51" s="31"/>
      <c r="AZV51" s="31"/>
      <c r="AZW51" s="31"/>
      <c r="AZX51" s="31"/>
      <c r="AZY51" s="31"/>
      <c r="AZZ51" s="31"/>
      <c r="BAA51" s="31"/>
      <c r="BAB51" s="31"/>
      <c r="BAC51" s="31"/>
      <c r="BAD51" s="31"/>
      <c r="BAE51" s="31"/>
      <c r="BAF51" s="31"/>
      <c r="BAG51" s="31"/>
      <c r="BAH51" s="31"/>
      <c r="BAI51" s="31"/>
      <c r="BAJ51" s="31"/>
      <c r="BAK51" s="31"/>
      <c r="BAL51" s="31"/>
      <c r="BAM51" s="31"/>
      <c r="BAN51" s="31"/>
      <c r="BAO51" s="31"/>
      <c r="BAP51" s="31"/>
      <c r="BAQ51" s="31"/>
      <c r="BAR51" s="31"/>
      <c r="BAS51" s="31"/>
      <c r="BAT51" s="31"/>
      <c r="BAU51" s="31"/>
      <c r="BAV51" s="31"/>
      <c r="BAW51" s="31"/>
      <c r="BAX51" s="31"/>
      <c r="BAY51" s="31"/>
      <c r="BAZ51" s="31"/>
      <c r="BBA51" s="31"/>
      <c r="BBB51" s="31"/>
      <c r="BBC51" s="31"/>
      <c r="BBD51" s="31"/>
      <c r="BBE51" s="31"/>
      <c r="BBF51" s="31"/>
      <c r="BBG51" s="31"/>
      <c r="BBH51" s="31"/>
      <c r="BBI51" s="31"/>
      <c r="BBJ51" s="31"/>
      <c r="BBK51" s="31"/>
      <c r="BBL51" s="31"/>
      <c r="BBM51" s="31"/>
      <c r="BBN51" s="31"/>
      <c r="BBO51" s="31"/>
      <c r="BBP51" s="31"/>
      <c r="BBQ51" s="31"/>
      <c r="BBR51" s="31"/>
      <c r="BBS51" s="31"/>
      <c r="BBT51" s="31"/>
      <c r="BBU51" s="31"/>
      <c r="BBV51" s="31"/>
      <c r="BBW51" s="31"/>
      <c r="BBX51" s="31"/>
      <c r="BBY51" s="31"/>
      <c r="BBZ51" s="31"/>
      <c r="BCA51" s="31"/>
      <c r="BCB51" s="31"/>
      <c r="BCC51" s="31"/>
      <c r="BCD51" s="31"/>
      <c r="BCE51" s="31"/>
      <c r="BCF51" s="31"/>
      <c r="BCG51" s="31"/>
      <c r="BCH51" s="31"/>
      <c r="BCI51" s="31"/>
      <c r="BCJ51" s="31"/>
      <c r="BCK51" s="31"/>
      <c r="BCL51" s="31"/>
      <c r="BCM51" s="31"/>
      <c r="BCN51" s="31"/>
      <c r="BCO51" s="31"/>
      <c r="BCP51" s="31"/>
      <c r="BCQ51" s="31"/>
      <c r="BCR51" s="31"/>
      <c r="BCS51" s="31"/>
      <c r="BCT51" s="31"/>
      <c r="BCU51" s="31"/>
      <c r="BCV51" s="31"/>
      <c r="BCW51" s="31"/>
      <c r="BCX51" s="31"/>
      <c r="BCY51" s="31"/>
      <c r="BCZ51" s="31"/>
      <c r="BDA51" s="31"/>
      <c r="BDB51" s="31"/>
      <c r="BDC51" s="31"/>
      <c r="BDD51" s="31"/>
      <c r="BDE51" s="31"/>
      <c r="BDF51" s="31"/>
      <c r="BDG51" s="31"/>
      <c r="BDH51" s="31"/>
      <c r="BDI51" s="31"/>
      <c r="BDJ51" s="31"/>
      <c r="BDK51" s="31"/>
      <c r="BDL51" s="31"/>
      <c r="BDM51" s="31"/>
      <c r="BDN51" s="31"/>
      <c r="BDO51" s="31"/>
      <c r="BDP51" s="31"/>
      <c r="BDQ51" s="31"/>
      <c r="BDR51" s="31"/>
      <c r="BDS51" s="31"/>
      <c r="BDT51" s="31"/>
      <c r="BDU51" s="31"/>
      <c r="BDV51" s="31"/>
      <c r="BDW51" s="31"/>
      <c r="BDX51" s="31"/>
      <c r="BDY51" s="31"/>
      <c r="BDZ51" s="31"/>
      <c r="BEA51" s="31"/>
      <c r="BEB51" s="31"/>
      <c r="BEC51" s="31"/>
      <c r="BED51" s="31"/>
      <c r="BEE51" s="31"/>
      <c r="BEF51" s="31"/>
      <c r="BEG51" s="31"/>
      <c r="BEH51" s="31"/>
      <c r="BEI51" s="31"/>
      <c r="BEJ51" s="31"/>
      <c r="BEK51" s="31"/>
      <c r="BEL51" s="31"/>
      <c r="BEM51" s="31"/>
      <c r="BEN51" s="31"/>
      <c r="BEO51" s="31"/>
      <c r="BEP51" s="31"/>
      <c r="BEQ51" s="31"/>
      <c r="BER51" s="31"/>
      <c r="BES51" s="31"/>
      <c r="BET51" s="31"/>
      <c r="BEU51" s="31"/>
      <c r="BEV51" s="31"/>
      <c r="BEW51" s="31"/>
      <c r="BEX51" s="31"/>
      <c r="BEY51" s="31"/>
      <c r="BEZ51" s="31"/>
      <c r="BFA51" s="31"/>
      <c r="BFB51" s="31"/>
      <c r="BFC51" s="31"/>
      <c r="BFD51" s="31"/>
      <c r="BFE51" s="31"/>
      <c r="BFF51" s="31"/>
      <c r="BFG51" s="31"/>
      <c r="BFH51" s="31"/>
      <c r="BFI51" s="31"/>
      <c r="BFJ51" s="31"/>
      <c r="BFK51" s="31"/>
      <c r="BFL51" s="31"/>
      <c r="BFM51" s="31"/>
      <c r="BFN51" s="31"/>
      <c r="BFO51" s="31"/>
      <c r="BFP51" s="31"/>
      <c r="BFQ51" s="31"/>
      <c r="BFR51" s="31"/>
      <c r="BFS51" s="31"/>
      <c r="BFT51" s="31"/>
      <c r="BFU51" s="31"/>
      <c r="BFV51" s="31"/>
      <c r="BFW51" s="31"/>
      <c r="BFX51" s="31"/>
      <c r="BFY51" s="31"/>
      <c r="BFZ51" s="31"/>
      <c r="BGA51" s="31"/>
      <c r="BGB51" s="31"/>
      <c r="BGC51" s="31"/>
      <c r="BGD51" s="31"/>
      <c r="BGE51" s="31"/>
      <c r="BGF51" s="31"/>
      <c r="BGG51" s="31"/>
      <c r="BGH51" s="31"/>
      <c r="BGI51" s="31"/>
      <c r="BGJ51" s="31"/>
      <c r="BGK51" s="31"/>
      <c r="BGL51" s="31"/>
      <c r="BGM51" s="31"/>
      <c r="BGN51" s="31"/>
      <c r="BGO51" s="31"/>
      <c r="BGP51" s="31"/>
      <c r="BGQ51" s="31"/>
      <c r="BGR51" s="31"/>
      <c r="BGS51" s="31"/>
      <c r="BGT51" s="31"/>
      <c r="BGU51" s="31"/>
      <c r="BGV51" s="31"/>
      <c r="BGW51" s="31"/>
      <c r="BGX51" s="31"/>
      <c r="BGY51" s="31"/>
      <c r="BGZ51" s="31"/>
      <c r="BHA51" s="31"/>
      <c r="BHB51" s="31"/>
      <c r="BHC51" s="31"/>
      <c r="BHD51" s="31"/>
      <c r="BHE51" s="31"/>
      <c r="BHF51" s="31"/>
      <c r="BHG51" s="31"/>
      <c r="BHH51" s="31"/>
      <c r="BHI51" s="31"/>
      <c r="BHJ51" s="31"/>
      <c r="BHK51" s="31"/>
      <c r="BHL51" s="31"/>
      <c r="BHM51" s="31"/>
      <c r="BHN51" s="31"/>
      <c r="BHO51" s="31"/>
      <c r="BHP51" s="31"/>
      <c r="BHQ51" s="31"/>
      <c r="BHR51" s="31"/>
      <c r="BHS51" s="31"/>
      <c r="BHT51" s="31"/>
      <c r="BHU51" s="31"/>
      <c r="BHV51" s="31"/>
      <c r="BHW51" s="31"/>
      <c r="BHX51" s="31"/>
      <c r="BHY51" s="31"/>
      <c r="BHZ51" s="31"/>
      <c r="BIA51" s="31"/>
      <c r="BIB51" s="31"/>
      <c r="BIC51" s="31"/>
      <c r="BID51" s="31"/>
      <c r="BIE51" s="31"/>
      <c r="BIF51" s="31"/>
      <c r="BIG51" s="31"/>
      <c r="BIH51" s="31"/>
      <c r="BII51" s="31"/>
      <c r="BIJ51" s="31"/>
      <c r="BIK51" s="31"/>
      <c r="BIL51" s="31"/>
      <c r="BIM51" s="31"/>
      <c r="BIN51" s="31"/>
      <c r="BIO51" s="31"/>
      <c r="BIP51" s="31"/>
      <c r="BIQ51" s="31"/>
      <c r="BIR51" s="31"/>
      <c r="BIS51" s="31"/>
      <c r="BIT51" s="31"/>
      <c r="BIU51" s="31"/>
      <c r="BIV51" s="31"/>
      <c r="BIW51" s="31"/>
      <c r="BIX51" s="31"/>
      <c r="BIY51" s="31"/>
      <c r="BIZ51" s="31"/>
      <c r="BJA51" s="31"/>
      <c r="BJB51" s="31"/>
      <c r="BJC51" s="31"/>
      <c r="BJD51" s="31"/>
      <c r="BJE51" s="31"/>
      <c r="BJF51" s="31"/>
      <c r="BJG51" s="31"/>
      <c r="BJH51" s="31"/>
      <c r="BJI51" s="31"/>
      <c r="BJJ51" s="31"/>
      <c r="BJK51" s="31"/>
      <c r="BJL51" s="31"/>
      <c r="BJM51" s="31"/>
      <c r="BJN51" s="31"/>
      <c r="BJO51" s="31"/>
      <c r="BJP51" s="31"/>
      <c r="BJQ51" s="31"/>
      <c r="BJR51" s="31"/>
      <c r="BJS51" s="31"/>
      <c r="BJT51" s="31"/>
      <c r="BJU51" s="31"/>
      <c r="BJV51" s="31"/>
      <c r="BJW51" s="31"/>
      <c r="BJX51" s="31"/>
      <c r="BJY51" s="31"/>
      <c r="BJZ51" s="31"/>
      <c r="BKA51" s="31"/>
      <c r="BKB51" s="31"/>
      <c r="BKC51" s="31"/>
      <c r="BKD51" s="31"/>
      <c r="BKE51" s="31"/>
      <c r="BKF51" s="31"/>
      <c r="BKG51" s="31"/>
      <c r="BKH51" s="31"/>
      <c r="BKI51" s="31"/>
      <c r="BKJ51" s="31"/>
      <c r="BKK51" s="31"/>
      <c r="BKL51" s="31"/>
      <c r="BKM51" s="31"/>
      <c r="BKN51" s="31"/>
      <c r="BKO51" s="31"/>
      <c r="BKP51" s="31"/>
      <c r="BKQ51" s="31"/>
      <c r="BKR51" s="31"/>
      <c r="BKS51" s="31"/>
      <c r="BKT51" s="31"/>
      <c r="BKU51" s="31"/>
      <c r="BKV51" s="31"/>
      <c r="BKW51" s="31"/>
      <c r="BKX51" s="31"/>
      <c r="BKY51" s="31"/>
      <c r="BKZ51" s="31"/>
      <c r="BLA51" s="31"/>
      <c r="BLB51" s="31"/>
      <c r="BLC51" s="31"/>
      <c r="BLD51" s="31"/>
      <c r="BLE51" s="31"/>
      <c r="BLF51" s="31"/>
      <c r="BLG51" s="31"/>
      <c r="BLH51" s="31"/>
      <c r="BLI51" s="31"/>
      <c r="BLJ51" s="31"/>
      <c r="BLK51" s="31"/>
      <c r="BLL51" s="31"/>
      <c r="BLM51" s="31"/>
      <c r="BLN51" s="31"/>
      <c r="BLO51" s="31"/>
      <c r="BLP51" s="31"/>
      <c r="BLQ51" s="31"/>
      <c r="BLR51" s="31"/>
      <c r="BLS51" s="31"/>
      <c r="BLT51" s="31"/>
      <c r="BLU51" s="31"/>
      <c r="BLV51" s="31"/>
      <c r="BLW51" s="31"/>
      <c r="BLX51" s="31"/>
      <c r="BLY51" s="31"/>
      <c r="BLZ51" s="31"/>
      <c r="BMA51" s="31"/>
      <c r="BMB51" s="31"/>
      <c r="BMC51" s="31"/>
      <c r="BMD51" s="31"/>
      <c r="BME51" s="31"/>
      <c r="BMF51" s="31"/>
      <c r="BMG51" s="31"/>
      <c r="BMH51" s="31"/>
      <c r="BMI51" s="31"/>
      <c r="BMJ51" s="31"/>
      <c r="BMK51" s="31"/>
      <c r="BML51" s="31"/>
      <c r="BMM51" s="31"/>
      <c r="BMN51" s="31"/>
      <c r="BMO51" s="31"/>
      <c r="BMP51" s="31"/>
      <c r="BMQ51" s="31"/>
      <c r="BMR51" s="31"/>
      <c r="BMS51" s="31"/>
      <c r="BMT51" s="31"/>
      <c r="BMU51" s="31"/>
      <c r="BMV51" s="31"/>
      <c r="BMW51" s="31"/>
      <c r="BMX51" s="31"/>
      <c r="BMY51" s="31"/>
      <c r="BMZ51" s="31"/>
      <c r="BNA51" s="31"/>
      <c r="BNB51" s="31"/>
      <c r="BNC51" s="31"/>
      <c r="BND51" s="31"/>
      <c r="BNE51" s="31"/>
      <c r="BNF51" s="31"/>
      <c r="BNG51" s="31"/>
      <c r="BNH51" s="31"/>
      <c r="BNI51" s="31"/>
      <c r="BNJ51" s="31"/>
      <c r="BNK51" s="31"/>
      <c r="BNL51" s="31"/>
      <c r="BNM51" s="31"/>
      <c r="BNN51" s="31"/>
      <c r="BNO51" s="31"/>
      <c r="BNP51" s="31"/>
      <c r="BNQ51" s="31"/>
      <c r="BNR51" s="31"/>
      <c r="BNS51" s="31"/>
      <c r="BNT51" s="31"/>
      <c r="BNU51" s="31"/>
      <c r="BNV51" s="31"/>
      <c r="BNW51" s="31"/>
      <c r="BNX51" s="31"/>
      <c r="BNY51" s="31"/>
      <c r="BNZ51" s="31"/>
      <c r="BOA51" s="31"/>
      <c r="BOB51" s="31"/>
      <c r="BOC51" s="31"/>
      <c r="BOD51" s="31"/>
      <c r="BOE51" s="31"/>
      <c r="BOF51" s="31"/>
      <c r="BOG51" s="31"/>
      <c r="BOH51" s="31"/>
      <c r="BOI51" s="31"/>
      <c r="BOJ51" s="31"/>
      <c r="BOK51" s="31"/>
      <c r="BOL51" s="31"/>
      <c r="BOM51" s="31"/>
      <c r="BON51" s="31"/>
      <c r="BOO51" s="31"/>
      <c r="BOP51" s="31"/>
      <c r="BOQ51" s="31"/>
      <c r="BOR51" s="31"/>
      <c r="BOS51" s="31"/>
      <c r="BOT51" s="31"/>
      <c r="BOU51" s="31"/>
      <c r="BOV51" s="31"/>
      <c r="BOW51" s="31"/>
      <c r="BOX51" s="31"/>
      <c r="BOY51" s="31"/>
      <c r="BOZ51" s="31"/>
      <c r="BPA51" s="31"/>
      <c r="BPB51" s="31"/>
      <c r="BPC51" s="31"/>
      <c r="BPD51" s="31"/>
      <c r="BPE51" s="31"/>
      <c r="BPF51" s="31"/>
      <c r="BPG51" s="31"/>
      <c r="BPH51" s="31"/>
      <c r="BPI51" s="31"/>
      <c r="BPJ51" s="31"/>
      <c r="BPK51" s="31"/>
      <c r="BPL51" s="31"/>
      <c r="BPM51" s="31"/>
      <c r="BPN51" s="31"/>
      <c r="BPO51" s="31"/>
      <c r="BPP51" s="31"/>
      <c r="BPQ51" s="31"/>
      <c r="BPR51" s="31"/>
      <c r="BPS51" s="31"/>
      <c r="BPT51" s="31"/>
      <c r="BPU51" s="31"/>
      <c r="BPV51" s="31"/>
      <c r="BPW51" s="31"/>
      <c r="BPX51" s="31"/>
      <c r="BPY51" s="31"/>
      <c r="BPZ51" s="31"/>
      <c r="BQA51" s="31"/>
      <c r="BQB51" s="31"/>
      <c r="BQC51" s="31"/>
      <c r="BQD51" s="31"/>
      <c r="BQE51" s="31"/>
      <c r="BQF51" s="31"/>
      <c r="BQG51" s="31"/>
      <c r="BQH51" s="31"/>
      <c r="BQI51" s="31"/>
      <c r="BQJ51" s="31"/>
      <c r="BQK51" s="31"/>
      <c r="BQL51" s="31"/>
      <c r="BQM51" s="31"/>
      <c r="BQN51" s="31"/>
      <c r="BQO51" s="31"/>
      <c r="BQP51" s="31"/>
      <c r="BQQ51" s="31"/>
      <c r="BQR51" s="31"/>
      <c r="BQS51" s="31"/>
      <c r="BQT51" s="31"/>
      <c r="BQU51" s="31"/>
      <c r="BQV51" s="31"/>
      <c r="BQW51" s="31"/>
      <c r="BQX51" s="31"/>
      <c r="BQY51" s="31"/>
      <c r="BQZ51" s="31"/>
      <c r="BRA51" s="31"/>
      <c r="BRB51" s="31"/>
      <c r="BRC51" s="31"/>
      <c r="BRD51" s="31"/>
      <c r="BRE51" s="31"/>
      <c r="BRF51" s="31"/>
      <c r="BRG51" s="31"/>
      <c r="BRH51" s="31"/>
      <c r="BRI51" s="31"/>
      <c r="BRJ51" s="31"/>
      <c r="BRK51" s="31"/>
      <c r="BRL51" s="31"/>
      <c r="BRM51" s="31"/>
      <c r="BRN51" s="31"/>
      <c r="BRO51" s="31"/>
      <c r="BRP51" s="31"/>
      <c r="BRQ51" s="31"/>
      <c r="BRR51" s="31"/>
      <c r="BRS51" s="31"/>
      <c r="BRT51" s="31"/>
      <c r="BRU51" s="31"/>
      <c r="BRV51" s="31"/>
      <c r="BRW51" s="31"/>
      <c r="BRX51" s="31"/>
      <c r="BRY51" s="31"/>
      <c r="BRZ51" s="31"/>
      <c r="BSA51" s="31"/>
      <c r="BSB51" s="31"/>
      <c r="BSC51" s="31"/>
      <c r="BSD51" s="31"/>
      <c r="BSE51" s="31"/>
      <c r="BSF51" s="31"/>
      <c r="BSG51" s="31"/>
      <c r="BSH51" s="31"/>
      <c r="BSI51" s="31"/>
      <c r="BSJ51" s="31"/>
      <c r="BSK51" s="31"/>
      <c r="BSL51" s="31"/>
      <c r="BSM51" s="31"/>
      <c r="BSN51" s="31"/>
      <c r="BSO51" s="31"/>
      <c r="BSP51" s="31"/>
      <c r="BSQ51" s="31"/>
      <c r="BSR51" s="31"/>
      <c r="BSS51" s="31"/>
      <c r="BST51" s="31"/>
      <c r="BSU51" s="31"/>
      <c r="BSV51" s="31"/>
      <c r="BSW51" s="31"/>
      <c r="BSX51" s="31"/>
      <c r="BSY51" s="31"/>
      <c r="BSZ51" s="31"/>
      <c r="BTA51" s="31"/>
      <c r="BTB51" s="31"/>
      <c r="BTC51" s="31"/>
      <c r="BTD51" s="31"/>
      <c r="BTE51" s="31"/>
      <c r="BTF51" s="31"/>
      <c r="BTG51" s="31"/>
      <c r="BTH51" s="31"/>
      <c r="BTI51" s="31"/>
      <c r="BTJ51" s="31"/>
      <c r="BTK51" s="31"/>
      <c r="BTL51" s="31"/>
      <c r="BTM51" s="31"/>
      <c r="BTN51" s="31"/>
      <c r="BTO51" s="31"/>
      <c r="BTP51" s="31"/>
      <c r="BTQ51" s="31"/>
      <c r="BTR51" s="31"/>
      <c r="BTS51" s="31"/>
      <c r="BTT51" s="31"/>
      <c r="BTU51" s="31"/>
      <c r="BTV51" s="31"/>
      <c r="BTW51" s="31"/>
      <c r="BTX51" s="31"/>
      <c r="BTY51" s="31"/>
      <c r="BTZ51" s="31"/>
      <c r="BUA51" s="31"/>
      <c r="BUB51" s="31"/>
      <c r="BUC51" s="31"/>
      <c r="BUD51" s="31"/>
      <c r="BUE51" s="31"/>
      <c r="BUF51" s="31"/>
      <c r="BUG51" s="31"/>
      <c r="BUH51" s="31"/>
      <c r="BUI51" s="31"/>
      <c r="BUJ51" s="31"/>
      <c r="BUK51" s="31"/>
      <c r="BUL51" s="31"/>
      <c r="BUM51" s="31"/>
      <c r="BUN51" s="31"/>
      <c r="BUO51" s="31"/>
      <c r="BUP51" s="31"/>
      <c r="BUQ51" s="31"/>
      <c r="BUR51" s="31"/>
      <c r="BUS51" s="31"/>
      <c r="BUT51" s="31"/>
      <c r="BUU51" s="31"/>
      <c r="BUV51" s="31"/>
      <c r="BUW51" s="31"/>
      <c r="BUX51" s="31"/>
      <c r="BUY51" s="31"/>
      <c r="BUZ51" s="31"/>
      <c r="BVA51" s="31"/>
      <c r="BVB51" s="31"/>
      <c r="BVC51" s="31"/>
      <c r="BVD51" s="31"/>
      <c r="BVE51" s="31"/>
      <c r="BVF51" s="31"/>
      <c r="BVG51" s="31"/>
      <c r="BVH51" s="31"/>
      <c r="BVI51" s="31"/>
      <c r="BVJ51" s="31"/>
      <c r="BVK51" s="31"/>
      <c r="BVL51" s="31"/>
      <c r="BVM51" s="31"/>
      <c r="BVN51" s="31"/>
      <c r="BVO51" s="31"/>
      <c r="BVP51" s="31"/>
      <c r="BVQ51" s="31"/>
      <c r="BVR51" s="31"/>
      <c r="BVS51" s="31"/>
      <c r="BVT51" s="31"/>
      <c r="BVU51" s="31"/>
      <c r="BVV51" s="31"/>
      <c r="BVW51" s="31"/>
      <c r="BVX51" s="31"/>
      <c r="BVY51" s="31"/>
      <c r="BVZ51" s="31"/>
      <c r="BWA51" s="31"/>
      <c r="BWB51" s="31"/>
      <c r="BWC51" s="31"/>
      <c r="BWD51" s="31"/>
      <c r="BWE51" s="31"/>
      <c r="BWF51" s="31"/>
      <c r="BWG51" s="31"/>
      <c r="BWH51" s="31"/>
      <c r="BWI51" s="31"/>
      <c r="BWJ51" s="31"/>
      <c r="BWK51" s="31"/>
      <c r="BWL51" s="31"/>
      <c r="BWM51" s="31"/>
      <c r="BWN51" s="31"/>
      <c r="BWO51" s="31"/>
      <c r="BWP51" s="31"/>
      <c r="BWQ51" s="31"/>
      <c r="BWR51" s="31"/>
      <c r="BWS51" s="31"/>
      <c r="BWT51" s="31"/>
      <c r="BWU51" s="31"/>
      <c r="BWV51" s="31"/>
      <c r="BWW51" s="31"/>
      <c r="BWX51" s="31"/>
      <c r="BWY51" s="31"/>
      <c r="BWZ51" s="31"/>
      <c r="BXA51" s="31"/>
      <c r="BXB51" s="31"/>
      <c r="BXC51" s="31"/>
      <c r="BXD51" s="31"/>
      <c r="BXE51" s="31"/>
      <c r="BXF51" s="31"/>
      <c r="BXG51" s="31"/>
      <c r="BXH51" s="31"/>
      <c r="BXI51" s="31"/>
      <c r="BXJ51" s="31"/>
      <c r="BXK51" s="31"/>
      <c r="BXL51" s="31"/>
      <c r="BXM51" s="31"/>
      <c r="BXN51" s="31"/>
      <c r="BXO51" s="31"/>
      <c r="BXP51" s="31"/>
      <c r="BXQ51" s="31"/>
      <c r="BXR51" s="31"/>
      <c r="BXS51" s="31"/>
      <c r="BXT51" s="31"/>
      <c r="BXU51" s="31"/>
      <c r="BXV51" s="31"/>
      <c r="BXW51" s="31"/>
      <c r="BXX51" s="31"/>
      <c r="BXY51" s="31"/>
      <c r="BXZ51" s="31"/>
      <c r="BYA51" s="31"/>
      <c r="BYB51" s="31"/>
      <c r="BYC51" s="31"/>
      <c r="BYD51" s="31"/>
      <c r="BYE51" s="31"/>
      <c r="BYF51" s="31"/>
      <c r="BYG51" s="31"/>
      <c r="BYH51" s="31"/>
      <c r="BYI51" s="31"/>
      <c r="BYJ51" s="31"/>
      <c r="BYK51" s="31"/>
      <c r="BYL51" s="31"/>
      <c r="BYM51" s="31"/>
      <c r="BYN51" s="31"/>
      <c r="BYO51" s="31"/>
      <c r="BYP51" s="31"/>
      <c r="BYQ51" s="31"/>
      <c r="BYR51" s="31"/>
      <c r="BYS51" s="31"/>
      <c r="BYT51" s="31"/>
      <c r="BYU51" s="31"/>
      <c r="BYV51" s="31"/>
      <c r="BYW51" s="31"/>
      <c r="BYX51" s="31"/>
      <c r="BYY51" s="31"/>
      <c r="BYZ51" s="31"/>
      <c r="BZA51" s="31"/>
      <c r="BZB51" s="31"/>
      <c r="BZC51" s="31"/>
      <c r="BZD51" s="31"/>
      <c r="BZE51" s="31"/>
      <c r="BZF51" s="31"/>
      <c r="BZG51" s="31"/>
      <c r="BZH51" s="31"/>
      <c r="BZI51" s="31"/>
      <c r="BZJ51" s="31"/>
      <c r="BZK51" s="31"/>
      <c r="BZL51" s="31"/>
      <c r="BZM51" s="31"/>
      <c r="BZN51" s="31"/>
      <c r="BZO51" s="31"/>
      <c r="BZP51" s="31"/>
      <c r="BZQ51" s="31"/>
      <c r="BZR51" s="31"/>
      <c r="BZS51" s="31"/>
      <c r="BZT51" s="31"/>
      <c r="BZU51" s="31"/>
      <c r="BZV51" s="31"/>
      <c r="BZW51" s="31"/>
      <c r="BZX51" s="31"/>
      <c r="BZY51" s="31"/>
      <c r="BZZ51" s="31"/>
      <c r="CAA51" s="31"/>
      <c r="CAB51" s="31"/>
      <c r="CAC51" s="31"/>
      <c r="CAD51" s="31"/>
      <c r="CAE51" s="31"/>
      <c r="CAF51" s="31"/>
      <c r="CAG51" s="31"/>
      <c r="CAH51" s="31"/>
      <c r="CAI51" s="31"/>
      <c r="CAJ51" s="31"/>
      <c r="CAK51" s="31"/>
      <c r="CAL51" s="31"/>
      <c r="CAM51" s="31"/>
      <c r="CAN51" s="31"/>
      <c r="CAO51" s="31"/>
      <c r="CAP51" s="31"/>
      <c r="CAQ51" s="31"/>
      <c r="CAR51" s="31"/>
      <c r="CAS51" s="31"/>
      <c r="CAT51" s="31"/>
      <c r="CAU51" s="31"/>
      <c r="CAV51" s="31"/>
      <c r="CAW51" s="31"/>
      <c r="CAX51" s="31"/>
      <c r="CAY51" s="31"/>
      <c r="CAZ51" s="31"/>
      <c r="CBA51" s="31"/>
      <c r="CBB51" s="31"/>
      <c r="CBC51" s="31"/>
      <c r="CBD51" s="31"/>
      <c r="CBE51" s="31"/>
      <c r="CBF51" s="31"/>
      <c r="CBG51" s="31"/>
      <c r="CBH51" s="31"/>
      <c r="CBI51" s="31"/>
      <c r="CBJ51" s="31"/>
      <c r="CBK51" s="31"/>
      <c r="CBL51" s="31"/>
      <c r="CBM51" s="31"/>
      <c r="CBN51" s="31"/>
      <c r="CBO51" s="31"/>
      <c r="CBP51" s="31"/>
      <c r="CBQ51" s="31"/>
      <c r="CBR51" s="31"/>
      <c r="CBS51" s="31"/>
      <c r="CBT51" s="31"/>
      <c r="CBU51" s="31"/>
      <c r="CBV51" s="31"/>
      <c r="CBW51" s="31"/>
      <c r="CBX51" s="31"/>
      <c r="CBY51" s="31"/>
      <c r="CBZ51" s="31"/>
      <c r="CCA51" s="31"/>
      <c r="CCB51" s="31"/>
      <c r="CCC51" s="31"/>
      <c r="CCD51" s="31"/>
      <c r="CCE51" s="31"/>
      <c r="CCF51" s="31"/>
      <c r="CCG51" s="31"/>
      <c r="CCH51" s="31"/>
      <c r="CCI51" s="31"/>
      <c r="CCJ51" s="31"/>
      <c r="CCK51" s="31"/>
      <c r="CCL51" s="31"/>
      <c r="CCM51" s="31"/>
      <c r="CCN51" s="31"/>
      <c r="CCO51" s="31"/>
      <c r="CCP51" s="31"/>
      <c r="CCQ51" s="31"/>
      <c r="CCR51" s="31"/>
      <c r="CCS51" s="31"/>
      <c r="CCT51" s="31"/>
      <c r="CCU51" s="31"/>
      <c r="CCV51" s="31"/>
      <c r="CCW51" s="31"/>
      <c r="CCX51" s="31"/>
      <c r="CCY51" s="31"/>
      <c r="CCZ51" s="31"/>
      <c r="CDA51" s="31"/>
      <c r="CDB51" s="31"/>
      <c r="CDC51" s="31"/>
      <c r="CDD51" s="31"/>
      <c r="CDE51" s="31"/>
      <c r="CDF51" s="31"/>
      <c r="CDG51" s="31"/>
      <c r="CDH51" s="31"/>
      <c r="CDI51" s="31"/>
      <c r="CDJ51" s="31"/>
      <c r="CDK51" s="31"/>
      <c r="CDL51" s="31"/>
      <c r="CDM51" s="31"/>
      <c r="CDN51" s="31"/>
      <c r="CDO51" s="31"/>
      <c r="CDP51" s="31"/>
      <c r="CDQ51" s="31"/>
      <c r="CDR51" s="31"/>
      <c r="CDS51" s="31"/>
      <c r="CDT51" s="31"/>
      <c r="CDU51" s="31"/>
      <c r="CDV51" s="31"/>
      <c r="CDW51" s="31"/>
      <c r="CDX51" s="31"/>
      <c r="CDY51" s="31"/>
      <c r="CDZ51" s="31"/>
      <c r="CEA51" s="31"/>
      <c r="CEB51" s="31"/>
      <c r="CEC51" s="31"/>
      <c r="CED51" s="31"/>
      <c r="CEE51" s="31"/>
      <c r="CEF51" s="31"/>
      <c r="CEG51" s="31"/>
      <c r="CEH51" s="31"/>
      <c r="CEI51" s="31"/>
      <c r="CEJ51" s="31"/>
      <c r="CEK51" s="31"/>
      <c r="CEL51" s="31"/>
      <c r="CEM51" s="31"/>
      <c r="CEN51" s="31"/>
      <c r="CEO51" s="31"/>
      <c r="CEP51" s="31"/>
      <c r="CEQ51" s="31"/>
      <c r="CER51" s="31"/>
      <c r="CES51" s="31"/>
      <c r="CET51" s="31"/>
      <c r="CEU51" s="31"/>
      <c r="CEV51" s="31"/>
      <c r="CEW51" s="31"/>
      <c r="CEX51" s="31"/>
      <c r="CEY51" s="31"/>
      <c r="CEZ51" s="31"/>
      <c r="CFA51" s="31"/>
      <c r="CFB51" s="31"/>
      <c r="CFC51" s="31"/>
      <c r="CFD51" s="31"/>
      <c r="CFE51" s="31"/>
      <c r="CFF51" s="31"/>
      <c r="CFG51" s="31"/>
      <c r="CFH51" s="31"/>
      <c r="CFI51" s="31"/>
      <c r="CFJ51" s="31"/>
      <c r="CFK51" s="31"/>
      <c r="CFL51" s="31"/>
      <c r="CFM51" s="31"/>
      <c r="CFN51" s="31"/>
      <c r="CFO51" s="31"/>
      <c r="CFP51" s="31"/>
      <c r="CFQ51" s="31"/>
      <c r="CFR51" s="31"/>
      <c r="CFS51" s="31"/>
      <c r="CFT51" s="31"/>
      <c r="CFU51" s="31"/>
      <c r="CFV51" s="31"/>
      <c r="CFW51" s="31"/>
      <c r="CFX51" s="31"/>
      <c r="CFY51" s="31"/>
      <c r="CFZ51" s="31"/>
      <c r="CGA51" s="31"/>
      <c r="CGB51" s="31"/>
      <c r="CGC51" s="31"/>
      <c r="CGD51" s="31"/>
      <c r="CGE51" s="31"/>
      <c r="CGF51" s="31"/>
      <c r="CGG51" s="31"/>
      <c r="CGH51" s="31"/>
      <c r="CGI51" s="31"/>
      <c r="CGJ51" s="31"/>
      <c r="CGK51" s="31"/>
      <c r="CGL51" s="31"/>
      <c r="CGM51" s="31"/>
      <c r="CGN51" s="31"/>
      <c r="CGO51" s="31"/>
      <c r="CGP51" s="31"/>
      <c r="CGQ51" s="31"/>
      <c r="CGR51" s="31"/>
      <c r="CGS51" s="31"/>
      <c r="CGT51" s="31"/>
      <c r="CGU51" s="31"/>
      <c r="CGV51" s="31"/>
      <c r="CGW51" s="31"/>
      <c r="CGX51" s="31"/>
      <c r="CGY51" s="31"/>
      <c r="CGZ51" s="31"/>
      <c r="CHA51" s="31"/>
      <c r="CHB51" s="31"/>
      <c r="CHC51" s="31"/>
      <c r="CHD51" s="31"/>
      <c r="CHE51" s="31"/>
      <c r="CHF51" s="31"/>
      <c r="CHG51" s="31"/>
      <c r="CHH51" s="31"/>
      <c r="CHI51" s="31"/>
      <c r="CHJ51" s="31"/>
      <c r="CHK51" s="31"/>
      <c r="CHL51" s="31"/>
      <c r="CHM51" s="31"/>
      <c r="CHN51" s="31"/>
      <c r="CHO51" s="31"/>
      <c r="CHP51" s="31"/>
      <c r="CHQ51" s="31"/>
      <c r="CHR51" s="31"/>
      <c r="CHS51" s="31"/>
      <c r="CHT51" s="31"/>
      <c r="CHU51" s="31"/>
      <c r="CHV51" s="31"/>
      <c r="CHW51" s="31"/>
      <c r="CHX51" s="31"/>
      <c r="CHY51" s="31"/>
      <c r="CHZ51" s="31"/>
      <c r="CIA51" s="31"/>
      <c r="CIB51" s="31"/>
      <c r="CIC51" s="31"/>
      <c r="CID51" s="31"/>
      <c r="CIE51" s="31"/>
      <c r="CIF51" s="31"/>
      <c r="CIG51" s="31"/>
      <c r="CIH51" s="31"/>
      <c r="CII51" s="31"/>
      <c r="CIJ51" s="31"/>
      <c r="CIK51" s="31"/>
      <c r="CIL51" s="31"/>
      <c r="CIM51" s="31"/>
      <c r="CIN51" s="31"/>
      <c r="CIO51" s="31"/>
      <c r="CIP51" s="31"/>
      <c r="CIQ51" s="31"/>
      <c r="CIR51" s="31"/>
      <c r="CIS51" s="31"/>
      <c r="CIT51" s="31"/>
      <c r="CIU51" s="31"/>
      <c r="CIV51" s="31"/>
      <c r="CIW51" s="31"/>
      <c r="CIX51" s="31"/>
      <c r="CIY51" s="31"/>
      <c r="CIZ51" s="31"/>
      <c r="CJA51" s="31"/>
      <c r="CJB51" s="31"/>
      <c r="CJC51" s="31"/>
      <c r="CJD51" s="31"/>
      <c r="CJE51" s="31"/>
      <c r="CJF51" s="31"/>
      <c r="CJG51" s="31"/>
      <c r="CJH51" s="31"/>
      <c r="CJI51" s="31"/>
      <c r="CJJ51" s="31"/>
      <c r="CJK51" s="31"/>
      <c r="CJL51" s="31"/>
      <c r="CJM51" s="31"/>
      <c r="CJN51" s="31"/>
      <c r="CJO51" s="31"/>
      <c r="CJP51" s="31"/>
      <c r="CJQ51" s="31"/>
      <c r="CJR51" s="31"/>
      <c r="CJS51" s="31"/>
      <c r="CJT51" s="31"/>
      <c r="CJU51" s="31"/>
      <c r="CJV51" s="31"/>
      <c r="CJW51" s="31"/>
      <c r="CJX51" s="31"/>
      <c r="CJY51" s="31"/>
      <c r="CJZ51" s="31"/>
      <c r="CKA51" s="31"/>
      <c r="CKB51" s="31"/>
      <c r="CKC51" s="31"/>
      <c r="CKD51" s="31"/>
      <c r="CKE51" s="31"/>
      <c r="CKF51" s="31"/>
      <c r="CKG51" s="31"/>
      <c r="CKH51" s="31"/>
      <c r="CKI51" s="31"/>
      <c r="CKJ51" s="31"/>
      <c r="CKK51" s="31"/>
      <c r="CKL51" s="31"/>
      <c r="CKM51" s="31"/>
      <c r="CKN51" s="31"/>
      <c r="CKO51" s="31"/>
      <c r="CKP51" s="31"/>
      <c r="CKQ51" s="31"/>
      <c r="CKR51" s="31"/>
      <c r="CKS51" s="31"/>
      <c r="CKT51" s="31"/>
      <c r="CKU51" s="31"/>
      <c r="CKV51" s="31"/>
      <c r="CKW51" s="31"/>
      <c r="CKX51" s="31"/>
      <c r="CKY51" s="31"/>
      <c r="CKZ51" s="31"/>
      <c r="CLA51" s="31"/>
      <c r="CLB51" s="31"/>
      <c r="CLC51" s="31"/>
      <c r="CLD51" s="31"/>
      <c r="CLE51" s="31"/>
      <c r="CLF51" s="31"/>
      <c r="CLG51" s="31"/>
      <c r="CLH51" s="31"/>
      <c r="CLI51" s="31"/>
      <c r="CLJ51" s="31"/>
      <c r="CLK51" s="31"/>
      <c r="CLL51" s="31"/>
      <c r="CLM51" s="31"/>
      <c r="CLN51" s="31"/>
      <c r="CLO51" s="31"/>
      <c r="CLP51" s="31"/>
      <c r="CLQ51" s="31"/>
      <c r="CLR51" s="31"/>
      <c r="CLS51" s="31"/>
      <c r="CLT51" s="31"/>
      <c r="CLU51" s="31"/>
      <c r="CLV51" s="31"/>
      <c r="CLW51" s="31"/>
      <c r="CLX51" s="31"/>
      <c r="CLY51" s="31"/>
      <c r="CLZ51" s="31"/>
      <c r="CMA51" s="31"/>
      <c r="CMB51" s="31"/>
      <c r="CMC51" s="31"/>
      <c r="CMD51" s="31"/>
      <c r="CME51" s="31"/>
      <c r="CMF51" s="31"/>
      <c r="CMG51" s="31"/>
      <c r="CMH51" s="31"/>
      <c r="CMI51" s="31"/>
      <c r="CMJ51" s="31"/>
      <c r="CMK51" s="31"/>
      <c r="CML51" s="31"/>
      <c r="CMM51" s="31"/>
      <c r="CMN51" s="31"/>
      <c r="CMO51" s="31"/>
      <c r="CMP51" s="31"/>
      <c r="CMQ51" s="31"/>
      <c r="CMR51" s="31"/>
      <c r="CMS51" s="31"/>
      <c r="CMT51" s="31"/>
      <c r="CMU51" s="31"/>
      <c r="CMV51" s="31"/>
      <c r="CMW51" s="31"/>
      <c r="CMX51" s="31"/>
      <c r="CMY51" s="31"/>
      <c r="CMZ51" s="31"/>
      <c r="CNA51" s="31"/>
      <c r="CNB51" s="31"/>
      <c r="CNC51" s="31"/>
      <c r="CND51" s="31"/>
      <c r="CNE51" s="31"/>
      <c r="CNF51" s="31"/>
      <c r="CNG51" s="31"/>
      <c r="CNH51" s="31"/>
      <c r="CNI51" s="31"/>
      <c r="CNJ51" s="31"/>
      <c r="CNK51" s="31"/>
      <c r="CNL51" s="31"/>
      <c r="CNM51" s="31"/>
      <c r="CNN51" s="31"/>
      <c r="CNO51" s="31"/>
      <c r="CNP51" s="31"/>
      <c r="CNQ51" s="31"/>
      <c r="CNR51" s="31"/>
      <c r="CNS51" s="31"/>
      <c r="CNT51" s="31"/>
      <c r="CNU51" s="31"/>
      <c r="CNV51" s="31"/>
      <c r="CNW51" s="31"/>
      <c r="CNX51" s="31"/>
      <c r="CNY51" s="31"/>
      <c r="CNZ51" s="31"/>
      <c r="COA51" s="31"/>
      <c r="COB51" s="31"/>
      <c r="COC51" s="31"/>
      <c r="COD51" s="31"/>
      <c r="COE51" s="31"/>
      <c r="COF51" s="31"/>
      <c r="COG51" s="31"/>
      <c r="COH51" s="31"/>
      <c r="COI51" s="31"/>
      <c r="COJ51" s="31"/>
      <c r="COK51" s="31"/>
      <c r="COL51" s="31"/>
      <c r="COM51" s="31"/>
      <c r="CON51" s="31"/>
      <c r="COO51" s="31"/>
      <c r="COP51" s="31"/>
      <c r="COQ51" s="31"/>
      <c r="COR51" s="31"/>
      <c r="COS51" s="31"/>
      <c r="COT51" s="31"/>
      <c r="COU51" s="31"/>
      <c r="COV51" s="31"/>
      <c r="COW51" s="31"/>
      <c r="COX51" s="31"/>
      <c r="COY51" s="31"/>
      <c r="COZ51" s="31"/>
      <c r="CPA51" s="31"/>
      <c r="CPB51" s="31"/>
      <c r="CPC51" s="31"/>
      <c r="CPD51" s="31"/>
      <c r="CPE51" s="31"/>
      <c r="CPF51" s="31"/>
      <c r="CPG51" s="31"/>
      <c r="CPH51" s="31"/>
      <c r="CPI51" s="31"/>
      <c r="CPJ51" s="31"/>
      <c r="CPK51" s="31"/>
      <c r="CPL51" s="31"/>
      <c r="CPM51" s="31"/>
      <c r="CPN51" s="31"/>
      <c r="CPO51" s="31"/>
      <c r="CPP51" s="31"/>
      <c r="CPQ51" s="31"/>
      <c r="CPR51" s="31"/>
      <c r="CPS51" s="31"/>
      <c r="CPT51" s="31"/>
      <c r="CPU51" s="31"/>
      <c r="CPV51" s="31"/>
      <c r="CPW51" s="31"/>
      <c r="CPX51" s="31"/>
      <c r="CPY51" s="31"/>
      <c r="CPZ51" s="31"/>
      <c r="CQA51" s="31"/>
      <c r="CQB51" s="31"/>
      <c r="CQC51" s="31"/>
      <c r="CQD51" s="31"/>
      <c r="CQE51" s="31"/>
      <c r="CQF51" s="31"/>
      <c r="CQG51" s="31"/>
      <c r="CQH51" s="31"/>
      <c r="CQI51" s="31"/>
      <c r="CQJ51" s="31"/>
      <c r="CQK51" s="31"/>
      <c r="CQL51" s="31"/>
      <c r="CQM51" s="31"/>
      <c r="CQN51" s="31"/>
      <c r="CQO51" s="31"/>
      <c r="CQP51" s="31"/>
      <c r="CQQ51" s="31"/>
      <c r="CQR51" s="31"/>
      <c r="CQS51" s="31"/>
      <c r="CQT51" s="31"/>
      <c r="CQU51" s="31"/>
      <c r="CQV51" s="31"/>
      <c r="CQW51" s="31"/>
      <c r="CQX51" s="31"/>
      <c r="CQY51" s="31"/>
      <c r="CQZ51" s="31"/>
      <c r="CRA51" s="31"/>
      <c r="CRB51" s="31"/>
      <c r="CRC51" s="31"/>
      <c r="CRD51" s="31"/>
      <c r="CRE51" s="31"/>
      <c r="CRF51" s="31"/>
      <c r="CRG51" s="31"/>
      <c r="CRH51" s="31"/>
      <c r="CRI51" s="31"/>
      <c r="CRJ51" s="31"/>
      <c r="CRK51" s="31"/>
      <c r="CRL51" s="31"/>
      <c r="CRM51" s="31"/>
      <c r="CRN51" s="31"/>
      <c r="CRO51" s="31"/>
      <c r="CRP51" s="31"/>
      <c r="CRQ51" s="31"/>
      <c r="CRR51" s="31"/>
      <c r="CRS51" s="31"/>
      <c r="CRT51" s="31"/>
      <c r="CRU51" s="31"/>
      <c r="CRV51" s="31"/>
      <c r="CRW51" s="31"/>
      <c r="CRX51" s="31"/>
      <c r="CRY51" s="31"/>
      <c r="CRZ51" s="31"/>
      <c r="CSA51" s="31"/>
      <c r="CSB51" s="31"/>
      <c r="CSC51" s="31"/>
      <c r="CSD51" s="31"/>
      <c r="CSE51" s="31"/>
      <c r="CSF51" s="31"/>
      <c r="CSG51" s="31"/>
      <c r="CSH51" s="31"/>
      <c r="CSI51" s="31"/>
      <c r="CSJ51" s="31"/>
      <c r="CSK51" s="31"/>
      <c r="CSL51" s="31"/>
      <c r="CSM51" s="31"/>
      <c r="CSN51" s="31"/>
      <c r="CSO51" s="31"/>
      <c r="CSP51" s="31"/>
      <c r="CSQ51" s="31"/>
      <c r="CSR51" s="31"/>
      <c r="CSS51" s="31"/>
      <c r="CST51" s="31"/>
      <c r="CSU51" s="31"/>
      <c r="CSV51" s="31"/>
      <c r="CSW51" s="31"/>
      <c r="CSX51" s="31"/>
      <c r="CSY51" s="31"/>
      <c r="CSZ51" s="31"/>
      <c r="CTA51" s="31"/>
      <c r="CTB51" s="31"/>
      <c r="CTC51" s="31"/>
      <c r="CTD51" s="31"/>
      <c r="CTE51" s="31"/>
      <c r="CTF51" s="31"/>
      <c r="CTG51" s="31"/>
      <c r="CTH51" s="31"/>
      <c r="CTI51" s="31"/>
      <c r="CTJ51" s="31"/>
      <c r="CTK51" s="31"/>
      <c r="CTL51" s="31"/>
      <c r="CTM51" s="31"/>
      <c r="CTN51" s="31"/>
      <c r="CTO51" s="31"/>
      <c r="CTP51" s="31"/>
      <c r="CTQ51" s="31"/>
      <c r="CTR51" s="31"/>
      <c r="CTS51" s="31"/>
      <c r="CTT51" s="31"/>
      <c r="CTU51" s="31"/>
      <c r="CTV51" s="31"/>
      <c r="CTW51" s="31"/>
      <c r="CTX51" s="31"/>
      <c r="CTY51" s="31"/>
      <c r="CTZ51" s="31"/>
      <c r="CUA51" s="31"/>
      <c r="CUB51" s="31"/>
      <c r="CUC51" s="31"/>
      <c r="CUD51" s="31"/>
      <c r="CUE51" s="31"/>
      <c r="CUF51" s="31"/>
      <c r="CUG51" s="31"/>
      <c r="CUH51" s="31"/>
      <c r="CUI51" s="31"/>
      <c r="CUJ51" s="31"/>
      <c r="CUK51" s="31"/>
      <c r="CUL51" s="31"/>
      <c r="CUM51" s="31"/>
      <c r="CUN51" s="31"/>
      <c r="CUO51" s="31"/>
      <c r="CUP51" s="31"/>
      <c r="CUQ51" s="31"/>
      <c r="CUR51" s="31"/>
      <c r="CUS51" s="31"/>
      <c r="CUT51" s="31"/>
      <c r="CUU51" s="31"/>
      <c r="CUV51" s="31"/>
      <c r="CUW51" s="31"/>
      <c r="CUX51" s="31"/>
      <c r="CUY51" s="31"/>
      <c r="CUZ51" s="31"/>
      <c r="CVA51" s="31"/>
      <c r="CVB51" s="31"/>
      <c r="CVC51" s="31"/>
      <c r="CVD51" s="31"/>
      <c r="CVE51" s="31"/>
      <c r="CVF51" s="31"/>
      <c r="CVG51" s="31"/>
      <c r="CVH51" s="31"/>
      <c r="CVI51" s="31"/>
      <c r="CVJ51" s="31"/>
      <c r="CVK51" s="31"/>
      <c r="CVL51" s="31"/>
      <c r="CVM51" s="31"/>
      <c r="CVN51" s="31"/>
      <c r="CVO51" s="31"/>
      <c r="CVP51" s="31"/>
      <c r="CVQ51" s="31"/>
      <c r="CVR51" s="31"/>
      <c r="CVS51" s="31"/>
      <c r="CVT51" s="31"/>
      <c r="CVU51" s="31"/>
      <c r="CVV51" s="31"/>
      <c r="CVW51" s="31"/>
      <c r="CVX51" s="31"/>
      <c r="CVY51" s="31"/>
      <c r="CVZ51" s="31"/>
      <c r="CWA51" s="31"/>
      <c r="CWB51" s="31"/>
      <c r="CWC51" s="31"/>
      <c r="CWD51" s="31"/>
      <c r="CWE51" s="31"/>
      <c r="CWF51" s="31"/>
      <c r="CWG51" s="31"/>
      <c r="CWH51" s="31"/>
      <c r="CWI51" s="31"/>
      <c r="CWJ51" s="31"/>
      <c r="CWK51" s="31"/>
      <c r="CWL51" s="31"/>
      <c r="CWM51" s="31"/>
      <c r="CWN51" s="31"/>
      <c r="CWO51" s="31"/>
      <c r="CWP51" s="31"/>
      <c r="CWQ51" s="31"/>
      <c r="CWR51" s="31"/>
      <c r="CWS51" s="31"/>
      <c r="CWT51" s="31"/>
      <c r="CWU51" s="31"/>
      <c r="CWV51" s="31"/>
      <c r="CWW51" s="31"/>
      <c r="CWX51" s="31"/>
      <c r="CWY51" s="31"/>
      <c r="CWZ51" s="31"/>
      <c r="CXA51" s="31"/>
      <c r="CXB51" s="31"/>
      <c r="CXC51" s="31"/>
      <c r="CXD51" s="31"/>
      <c r="CXE51" s="31"/>
      <c r="CXF51" s="31"/>
      <c r="CXG51" s="31"/>
      <c r="CXH51" s="31"/>
      <c r="CXI51" s="31"/>
      <c r="CXJ51" s="31"/>
      <c r="CXK51" s="31"/>
      <c r="CXL51" s="31"/>
      <c r="CXM51" s="31"/>
      <c r="CXN51" s="31"/>
      <c r="CXO51" s="31"/>
      <c r="CXP51" s="31"/>
      <c r="CXQ51" s="31"/>
      <c r="CXR51" s="31"/>
      <c r="CXS51" s="31"/>
      <c r="CXT51" s="31"/>
      <c r="CXU51" s="31"/>
      <c r="CXV51" s="31"/>
      <c r="CXW51" s="31"/>
      <c r="CXX51" s="31"/>
      <c r="CXY51" s="31"/>
      <c r="CXZ51" s="31"/>
      <c r="CYA51" s="31"/>
      <c r="CYB51" s="31"/>
      <c r="CYC51" s="31"/>
      <c r="CYD51" s="31"/>
      <c r="CYE51" s="31"/>
      <c r="CYF51" s="31"/>
      <c r="CYG51" s="31"/>
      <c r="CYH51" s="31"/>
      <c r="CYI51" s="31"/>
      <c r="CYJ51" s="31"/>
      <c r="CYK51" s="31"/>
      <c r="CYL51" s="31"/>
      <c r="CYM51" s="31"/>
      <c r="CYN51" s="31"/>
      <c r="CYO51" s="31"/>
      <c r="CYP51" s="31"/>
      <c r="CYQ51" s="31"/>
      <c r="CYR51" s="31"/>
      <c r="CYS51" s="31"/>
      <c r="CYT51" s="31"/>
      <c r="CYU51" s="31"/>
      <c r="CYV51" s="31"/>
      <c r="CYW51" s="31"/>
      <c r="CYX51" s="31"/>
      <c r="CYY51" s="31"/>
      <c r="CYZ51" s="31"/>
      <c r="CZA51" s="31"/>
      <c r="CZB51" s="31"/>
      <c r="CZC51" s="31"/>
      <c r="CZD51" s="31"/>
      <c r="CZE51" s="31"/>
      <c r="CZF51" s="31"/>
      <c r="CZG51" s="31"/>
      <c r="CZH51" s="31"/>
      <c r="CZI51" s="31"/>
      <c r="CZJ51" s="31"/>
      <c r="CZK51" s="31"/>
      <c r="CZL51" s="31"/>
      <c r="CZM51" s="31"/>
      <c r="CZN51" s="31"/>
      <c r="CZO51" s="31"/>
      <c r="CZP51" s="31"/>
      <c r="CZQ51" s="31"/>
      <c r="CZR51" s="31"/>
      <c r="CZS51" s="31"/>
      <c r="CZT51" s="31"/>
      <c r="CZU51" s="31"/>
      <c r="CZV51" s="31"/>
      <c r="CZW51" s="31"/>
      <c r="CZX51" s="31"/>
      <c r="CZY51" s="31"/>
      <c r="CZZ51" s="31"/>
      <c r="DAA51" s="31"/>
      <c r="DAB51" s="31"/>
      <c r="DAC51" s="31"/>
      <c r="DAD51" s="31"/>
      <c r="DAE51" s="31"/>
      <c r="DAF51" s="31"/>
      <c r="DAG51" s="31"/>
      <c r="DAH51" s="31"/>
      <c r="DAI51" s="31"/>
      <c r="DAJ51" s="31"/>
      <c r="DAK51" s="31"/>
      <c r="DAL51" s="31"/>
      <c r="DAM51" s="31"/>
      <c r="DAN51" s="31"/>
      <c r="DAO51" s="31"/>
      <c r="DAP51" s="31"/>
      <c r="DAQ51" s="31"/>
      <c r="DAR51" s="31"/>
      <c r="DAS51" s="31"/>
      <c r="DAT51" s="31"/>
      <c r="DAU51" s="31"/>
      <c r="DAV51" s="31"/>
      <c r="DAW51" s="31"/>
      <c r="DAX51" s="31"/>
      <c r="DAY51" s="31"/>
      <c r="DAZ51" s="31"/>
      <c r="DBA51" s="31"/>
      <c r="DBB51" s="31"/>
      <c r="DBC51" s="31"/>
      <c r="DBD51" s="31"/>
      <c r="DBE51" s="31"/>
      <c r="DBF51" s="31"/>
      <c r="DBG51" s="31"/>
      <c r="DBH51" s="31"/>
      <c r="DBI51" s="31"/>
      <c r="DBJ51" s="31"/>
      <c r="DBK51" s="31"/>
      <c r="DBL51" s="31"/>
      <c r="DBM51" s="31"/>
      <c r="DBN51" s="31"/>
      <c r="DBO51" s="31"/>
      <c r="DBP51" s="31"/>
      <c r="DBQ51" s="31"/>
      <c r="DBR51" s="31"/>
      <c r="DBS51" s="31"/>
      <c r="DBT51" s="31"/>
      <c r="DBU51" s="31"/>
      <c r="DBV51" s="31"/>
      <c r="DBW51" s="31"/>
      <c r="DBX51" s="31"/>
      <c r="DBY51" s="31"/>
      <c r="DBZ51" s="31"/>
      <c r="DCA51" s="31"/>
      <c r="DCB51" s="31"/>
      <c r="DCC51" s="31"/>
      <c r="DCD51" s="31"/>
      <c r="DCE51" s="31"/>
      <c r="DCF51" s="31"/>
      <c r="DCG51" s="31"/>
      <c r="DCH51" s="31"/>
      <c r="DCI51" s="31"/>
      <c r="DCJ51" s="31"/>
      <c r="DCK51" s="31"/>
      <c r="DCL51" s="31"/>
      <c r="DCM51" s="31"/>
      <c r="DCN51" s="31"/>
      <c r="DCO51" s="31"/>
      <c r="DCP51" s="31"/>
      <c r="DCQ51" s="31"/>
      <c r="DCR51" s="31"/>
      <c r="DCS51" s="31"/>
      <c r="DCT51" s="31"/>
      <c r="DCU51" s="31"/>
      <c r="DCV51" s="31"/>
      <c r="DCW51" s="31"/>
      <c r="DCX51" s="31"/>
      <c r="DCY51" s="31"/>
      <c r="DCZ51" s="31"/>
      <c r="DDA51" s="31"/>
      <c r="DDB51" s="31"/>
      <c r="DDC51" s="31"/>
      <c r="DDD51" s="31"/>
      <c r="DDE51" s="31"/>
      <c r="DDF51" s="31"/>
      <c r="DDG51" s="31"/>
      <c r="DDH51" s="31"/>
      <c r="DDI51" s="31"/>
      <c r="DDJ51" s="31"/>
      <c r="DDK51" s="31"/>
      <c r="DDL51" s="31"/>
      <c r="DDM51" s="31"/>
      <c r="DDN51" s="31"/>
      <c r="DDO51" s="31"/>
      <c r="DDP51" s="31"/>
      <c r="DDQ51" s="31"/>
      <c r="DDR51" s="31"/>
      <c r="DDS51" s="31"/>
      <c r="DDT51" s="31"/>
      <c r="DDU51" s="31"/>
      <c r="DDV51" s="31"/>
      <c r="DDW51" s="31"/>
      <c r="DDX51" s="31"/>
      <c r="DDY51" s="31"/>
      <c r="DDZ51" s="31"/>
      <c r="DEA51" s="31"/>
      <c r="DEB51" s="31"/>
      <c r="DEC51" s="31"/>
      <c r="DED51" s="31"/>
      <c r="DEE51" s="31"/>
      <c r="DEF51" s="31"/>
      <c r="DEG51" s="31"/>
      <c r="DEH51" s="31"/>
      <c r="DEI51" s="31"/>
      <c r="DEJ51" s="31"/>
      <c r="DEK51" s="31"/>
      <c r="DEL51" s="31"/>
      <c r="DEM51" s="31"/>
      <c r="DEN51" s="31"/>
      <c r="DEO51" s="31"/>
      <c r="DEP51" s="31"/>
      <c r="DEQ51" s="31"/>
      <c r="DER51" s="31"/>
      <c r="DES51" s="31"/>
      <c r="DET51" s="31"/>
      <c r="DEU51" s="31"/>
      <c r="DEV51" s="31"/>
      <c r="DEW51" s="31"/>
      <c r="DEX51" s="31"/>
      <c r="DEY51" s="31"/>
      <c r="DEZ51" s="31"/>
      <c r="DFA51" s="31"/>
      <c r="DFB51" s="31"/>
      <c r="DFC51" s="31"/>
      <c r="DFD51" s="31"/>
      <c r="DFE51" s="31"/>
      <c r="DFF51" s="31"/>
      <c r="DFG51" s="31"/>
      <c r="DFH51" s="31"/>
      <c r="DFI51" s="31"/>
      <c r="DFJ51" s="31"/>
      <c r="DFK51" s="31"/>
      <c r="DFL51" s="31"/>
      <c r="DFM51" s="31"/>
      <c r="DFN51" s="31"/>
      <c r="DFO51" s="31"/>
      <c r="DFP51" s="31"/>
      <c r="DFQ51" s="31"/>
      <c r="DFR51" s="31"/>
      <c r="DFS51" s="31"/>
      <c r="DFT51" s="31"/>
      <c r="DFU51" s="31"/>
      <c r="DFV51" s="31"/>
      <c r="DFW51" s="31"/>
      <c r="DFX51" s="31"/>
      <c r="DFY51" s="31"/>
      <c r="DFZ51" s="31"/>
      <c r="DGA51" s="31"/>
      <c r="DGB51" s="31"/>
      <c r="DGC51" s="31"/>
      <c r="DGD51" s="31"/>
      <c r="DGE51" s="31"/>
      <c r="DGF51" s="31"/>
      <c r="DGG51" s="31"/>
      <c r="DGH51" s="31"/>
      <c r="DGI51" s="31"/>
      <c r="DGJ51" s="31"/>
      <c r="DGK51" s="31"/>
      <c r="DGL51" s="31"/>
      <c r="DGM51" s="31"/>
      <c r="DGN51" s="31"/>
      <c r="DGO51" s="31"/>
      <c r="DGP51" s="31"/>
      <c r="DGQ51" s="31"/>
      <c r="DGR51" s="31"/>
      <c r="DGS51" s="31"/>
      <c r="DGT51" s="31"/>
      <c r="DGU51" s="31"/>
      <c r="DGV51" s="31"/>
      <c r="DGW51" s="31"/>
      <c r="DGX51" s="31"/>
      <c r="DGY51" s="31"/>
      <c r="DGZ51" s="31"/>
      <c r="DHA51" s="31"/>
      <c r="DHB51" s="31"/>
      <c r="DHC51" s="31"/>
      <c r="DHD51" s="31"/>
      <c r="DHE51" s="31"/>
      <c r="DHF51" s="31"/>
      <c r="DHG51" s="31"/>
      <c r="DHH51" s="31"/>
      <c r="DHI51" s="31"/>
      <c r="DHJ51" s="31"/>
      <c r="DHK51" s="31"/>
      <c r="DHL51" s="31"/>
      <c r="DHM51" s="31"/>
      <c r="DHN51" s="31"/>
      <c r="DHO51" s="31"/>
      <c r="DHP51" s="31"/>
      <c r="DHQ51" s="31"/>
      <c r="DHR51" s="31"/>
      <c r="DHS51" s="31"/>
      <c r="DHT51" s="31"/>
      <c r="DHU51" s="31"/>
      <c r="DHV51" s="31"/>
      <c r="DHW51" s="31"/>
      <c r="DHX51" s="31"/>
      <c r="DHY51" s="31"/>
      <c r="DHZ51" s="31"/>
      <c r="DIA51" s="31"/>
      <c r="DIB51" s="31"/>
      <c r="DIC51" s="31"/>
      <c r="DID51" s="31"/>
      <c r="DIE51" s="31"/>
      <c r="DIF51" s="31"/>
      <c r="DIG51" s="31"/>
      <c r="DIH51" s="31"/>
      <c r="DII51" s="31"/>
      <c r="DIJ51" s="31"/>
      <c r="DIK51" s="31"/>
      <c r="DIL51" s="31"/>
      <c r="DIM51" s="31"/>
      <c r="DIN51" s="31"/>
      <c r="DIO51" s="31"/>
      <c r="DIP51" s="31"/>
      <c r="DIQ51" s="31"/>
      <c r="DIR51" s="31"/>
      <c r="DIS51" s="31"/>
      <c r="DIT51" s="31"/>
      <c r="DIU51" s="31"/>
      <c r="DIV51" s="31"/>
      <c r="DIW51" s="31"/>
      <c r="DIX51" s="31"/>
      <c r="DIY51" s="31"/>
      <c r="DIZ51" s="31"/>
      <c r="DJA51" s="31"/>
      <c r="DJB51" s="31"/>
      <c r="DJC51" s="31"/>
      <c r="DJD51" s="31"/>
      <c r="DJE51" s="31"/>
      <c r="DJF51" s="31"/>
      <c r="DJG51" s="31"/>
      <c r="DJH51" s="31"/>
      <c r="DJI51" s="31"/>
      <c r="DJJ51" s="31"/>
      <c r="DJK51" s="31"/>
      <c r="DJL51" s="31"/>
      <c r="DJM51" s="31"/>
      <c r="DJN51" s="31"/>
      <c r="DJO51" s="31"/>
      <c r="DJP51" s="31"/>
      <c r="DJQ51" s="31"/>
      <c r="DJR51" s="31"/>
      <c r="DJS51" s="31"/>
      <c r="DJT51" s="31"/>
      <c r="DJU51" s="31"/>
      <c r="DJV51" s="31"/>
      <c r="DJW51" s="31"/>
      <c r="DJX51" s="31"/>
      <c r="DJY51" s="31"/>
      <c r="DJZ51" s="31"/>
      <c r="DKA51" s="31"/>
      <c r="DKB51" s="31"/>
      <c r="DKC51" s="31"/>
      <c r="DKD51" s="31"/>
      <c r="DKE51" s="31"/>
      <c r="DKF51" s="31"/>
      <c r="DKG51" s="31"/>
      <c r="DKH51" s="31"/>
      <c r="DKI51" s="31"/>
      <c r="DKJ51" s="31"/>
      <c r="DKK51" s="31"/>
      <c r="DKL51" s="31"/>
      <c r="DKM51" s="31"/>
      <c r="DKN51" s="31"/>
      <c r="DKO51" s="31"/>
      <c r="DKP51" s="31"/>
      <c r="DKQ51" s="31"/>
      <c r="DKR51" s="31"/>
      <c r="DKS51" s="31"/>
      <c r="DKT51" s="31"/>
      <c r="DKU51" s="31"/>
      <c r="DKV51" s="31"/>
      <c r="DKW51" s="31"/>
      <c r="DKX51" s="31"/>
      <c r="DKY51" s="31"/>
      <c r="DKZ51" s="31"/>
      <c r="DLA51" s="31"/>
      <c r="DLB51" s="31"/>
      <c r="DLC51" s="31"/>
      <c r="DLD51" s="31"/>
      <c r="DLE51" s="31"/>
      <c r="DLF51" s="31"/>
      <c r="DLG51" s="31"/>
      <c r="DLH51" s="31"/>
      <c r="DLI51" s="31"/>
      <c r="DLJ51" s="31"/>
      <c r="DLK51" s="31"/>
      <c r="DLL51" s="31"/>
      <c r="DLM51" s="31"/>
      <c r="DLN51" s="31"/>
      <c r="DLO51" s="31"/>
      <c r="DLP51" s="31"/>
      <c r="DLQ51" s="31"/>
      <c r="DLR51" s="31"/>
      <c r="DLS51" s="31"/>
      <c r="DLT51" s="31"/>
      <c r="DLU51" s="31"/>
      <c r="DLV51" s="31"/>
      <c r="DLW51" s="31"/>
      <c r="DLX51" s="31"/>
      <c r="DLY51" s="31"/>
      <c r="DLZ51" s="31"/>
      <c r="DMA51" s="31"/>
      <c r="DMB51" s="31"/>
      <c r="DMC51" s="31"/>
      <c r="DMD51" s="31"/>
      <c r="DME51" s="31"/>
      <c r="DMF51" s="31"/>
      <c r="DMG51" s="31"/>
      <c r="DMH51" s="31"/>
      <c r="DMI51" s="31"/>
      <c r="DMJ51" s="31"/>
      <c r="DMK51" s="31"/>
      <c r="DML51" s="31"/>
      <c r="DMM51" s="31"/>
      <c r="DMN51" s="31"/>
      <c r="DMO51" s="31"/>
      <c r="DMP51" s="31"/>
      <c r="DMQ51" s="31"/>
      <c r="DMR51" s="31"/>
      <c r="DMS51" s="31"/>
      <c r="DMT51" s="31"/>
      <c r="DMU51" s="31"/>
      <c r="DMV51" s="31"/>
      <c r="DMW51" s="31"/>
      <c r="DMX51" s="31"/>
      <c r="DMY51" s="31"/>
      <c r="DMZ51" s="31"/>
      <c r="DNA51" s="31"/>
      <c r="DNB51" s="31"/>
      <c r="DNC51" s="31"/>
      <c r="DND51" s="31"/>
      <c r="DNE51" s="31"/>
      <c r="DNF51" s="31"/>
      <c r="DNG51" s="31"/>
      <c r="DNH51" s="31"/>
      <c r="DNI51" s="31"/>
      <c r="DNJ51" s="31"/>
      <c r="DNK51" s="31"/>
      <c r="DNL51" s="31"/>
      <c r="DNM51" s="31"/>
      <c r="DNN51" s="31"/>
      <c r="DNO51" s="31"/>
      <c r="DNP51" s="31"/>
      <c r="DNQ51" s="31"/>
      <c r="DNR51" s="31"/>
      <c r="DNS51" s="31"/>
      <c r="DNT51" s="31"/>
      <c r="DNU51" s="31"/>
      <c r="DNV51" s="31"/>
      <c r="DNW51" s="31"/>
      <c r="DNX51" s="31"/>
      <c r="DNY51" s="31"/>
      <c r="DNZ51" s="31"/>
      <c r="DOA51" s="31"/>
      <c r="DOB51" s="31"/>
      <c r="DOC51" s="31"/>
      <c r="DOD51" s="31"/>
      <c r="DOE51" s="31"/>
      <c r="DOF51" s="31"/>
      <c r="DOG51" s="31"/>
      <c r="DOH51" s="31"/>
      <c r="DOI51" s="31"/>
      <c r="DOJ51" s="31"/>
      <c r="DOK51" s="31"/>
      <c r="DOL51" s="31"/>
      <c r="DOM51" s="31"/>
      <c r="DON51" s="31"/>
      <c r="DOO51" s="31"/>
      <c r="DOP51" s="31"/>
      <c r="DOQ51" s="31"/>
      <c r="DOR51" s="31"/>
      <c r="DOS51" s="31"/>
      <c r="DOT51" s="31"/>
      <c r="DOU51" s="31"/>
      <c r="DOV51" s="31"/>
      <c r="DOW51" s="31"/>
      <c r="DOX51" s="31"/>
      <c r="DOY51" s="31"/>
      <c r="DOZ51" s="31"/>
      <c r="DPA51" s="31"/>
      <c r="DPB51" s="31"/>
      <c r="DPC51" s="31"/>
      <c r="DPD51" s="31"/>
      <c r="DPE51" s="31"/>
      <c r="DPF51" s="31"/>
      <c r="DPG51" s="31"/>
      <c r="DPH51" s="31"/>
      <c r="DPI51" s="31"/>
      <c r="DPJ51" s="31"/>
      <c r="DPK51" s="31"/>
      <c r="DPL51" s="31"/>
      <c r="DPM51" s="31"/>
      <c r="DPN51" s="31"/>
      <c r="DPO51" s="31"/>
      <c r="DPP51" s="31"/>
      <c r="DPQ51" s="31"/>
      <c r="DPR51" s="31"/>
      <c r="DPS51" s="31"/>
      <c r="DPT51" s="31"/>
      <c r="DPU51" s="31"/>
      <c r="DPV51" s="31"/>
      <c r="DPW51" s="31"/>
      <c r="DPX51" s="31"/>
      <c r="DPY51" s="31"/>
      <c r="DPZ51" s="31"/>
      <c r="DQA51" s="31"/>
      <c r="DQB51" s="31"/>
      <c r="DQC51" s="31"/>
      <c r="DQD51" s="31"/>
      <c r="DQE51" s="31"/>
      <c r="DQF51" s="31"/>
      <c r="DQG51" s="31"/>
      <c r="DQH51" s="31"/>
      <c r="DQI51" s="31"/>
      <c r="DQJ51" s="31"/>
      <c r="DQK51" s="31"/>
      <c r="DQL51" s="31"/>
      <c r="DQM51" s="31"/>
      <c r="DQN51" s="31"/>
      <c r="DQO51" s="31"/>
      <c r="DQP51" s="31"/>
      <c r="DQQ51" s="31"/>
      <c r="DQR51" s="31"/>
      <c r="DQS51" s="31"/>
      <c r="DQT51" s="31"/>
      <c r="DQU51" s="31"/>
      <c r="DQV51" s="31"/>
      <c r="DQW51" s="31"/>
      <c r="DQX51" s="31"/>
      <c r="DQY51" s="31"/>
      <c r="DQZ51" s="31"/>
      <c r="DRA51" s="31"/>
      <c r="DRB51" s="31"/>
      <c r="DRC51" s="31"/>
      <c r="DRD51" s="31"/>
      <c r="DRE51" s="31"/>
      <c r="DRF51" s="31"/>
      <c r="DRG51" s="31"/>
      <c r="DRH51" s="31"/>
      <c r="DRI51" s="31"/>
      <c r="DRJ51" s="31"/>
      <c r="DRK51" s="31"/>
      <c r="DRL51" s="31"/>
      <c r="DRM51" s="31"/>
      <c r="DRN51" s="31"/>
      <c r="DRO51" s="31"/>
      <c r="DRP51" s="31"/>
      <c r="DRQ51" s="31"/>
      <c r="DRR51" s="31"/>
      <c r="DRS51" s="31"/>
      <c r="DRT51" s="31"/>
      <c r="DRU51" s="31"/>
      <c r="DRV51" s="31"/>
      <c r="DRW51" s="31"/>
      <c r="DRX51" s="31"/>
      <c r="DRY51" s="31"/>
      <c r="DRZ51" s="31"/>
      <c r="DSA51" s="31"/>
      <c r="DSB51" s="31"/>
      <c r="DSC51" s="31"/>
      <c r="DSD51" s="31"/>
      <c r="DSE51" s="31"/>
      <c r="DSF51" s="31"/>
      <c r="DSG51" s="31"/>
      <c r="DSH51" s="31"/>
      <c r="DSI51" s="31"/>
      <c r="DSJ51" s="31"/>
      <c r="DSK51" s="31"/>
      <c r="DSL51" s="31"/>
      <c r="DSM51" s="31"/>
      <c r="DSN51" s="31"/>
      <c r="DSO51" s="31"/>
      <c r="DSP51" s="31"/>
      <c r="DSQ51" s="31"/>
      <c r="DSR51" s="31"/>
      <c r="DSS51" s="31"/>
      <c r="DST51" s="31"/>
      <c r="DSU51" s="31"/>
      <c r="DSV51" s="31"/>
      <c r="DSW51" s="31"/>
      <c r="DSX51" s="31"/>
      <c r="DSY51" s="31"/>
      <c r="DSZ51" s="31"/>
      <c r="DTA51" s="31"/>
      <c r="DTB51" s="31"/>
      <c r="DTC51" s="31"/>
      <c r="DTD51" s="31"/>
      <c r="DTE51" s="31"/>
      <c r="DTF51" s="31"/>
      <c r="DTG51" s="31"/>
      <c r="DTH51" s="31"/>
      <c r="DTI51" s="31"/>
      <c r="DTJ51" s="31"/>
      <c r="DTK51" s="31"/>
      <c r="DTL51" s="31"/>
      <c r="DTM51" s="31"/>
      <c r="DTN51" s="31"/>
      <c r="DTO51" s="31"/>
      <c r="DTP51" s="31"/>
      <c r="DTQ51" s="31"/>
      <c r="DTR51" s="31"/>
      <c r="DTS51" s="31"/>
      <c r="DTT51" s="31"/>
      <c r="DTU51" s="31"/>
      <c r="DTV51" s="31"/>
      <c r="DTW51" s="31"/>
      <c r="DTX51" s="31"/>
      <c r="DTY51" s="31"/>
      <c r="DTZ51" s="31"/>
      <c r="DUA51" s="31"/>
      <c r="DUB51" s="31"/>
      <c r="DUC51" s="31"/>
      <c r="DUD51" s="31"/>
      <c r="DUE51" s="31"/>
      <c r="DUF51" s="31"/>
      <c r="DUG51" s="31"/>
      <c r="DUH51" s="31"/>
      <c r="DUI51" s="31"/>
      <c r="DUJ51" s="31"/>
      <c r="DUK51" s="31"/>
      <c r="DUL51" s="31"/>
      <c r="DUM51" s="31"/>
      <c r="DUN51" s="31"/>
      <c r="DUO51" s="31"/>
      <c r="DUP51" s="31"/>
      <c r="DUQ51" s="31"/>
      <c r="DUR51" s="31"/>
      <c r="DUS51" s="31"/>
      <c r="DUT51" s="31"/>
      <c r="DUU51" s="31"/>
      <c r="DUV51" s="31"/>
      <c r="DUW51" s="31"/>
      <c r="DUX51" s="31"/>
      <c r="DUY51" s="31"/>
      <c r="DUZ51" s="31"/>
      <c r="DVA51" s="31"/>
      <c r="DVB51" s="31"/>
      <c r="DVC51" s="31"/>
      <c r="DVD51" s="31"/>
      <c r="DVE51" s="31"/>
      <c r="DVF51" s="31"/>
      <c r="DVG51" s="31"/>
      <c r="DVH51" s="31"/>
      <c r="DVI51" s="31"/>
      <c r="DVJ51" s="31"/>
      <c r="DVK51" s="31"/>
      <c r="DVL51" s="31"/>
      <c r="DVM51" s="31"/>
      <c r="DVN51" s="31"/>
      <c r="DVO51" s="31"/>
      <c r="DVP51" s="31"/>
      <c r="DVQ51" s="31"/>
      <c r="DVR51" s="31"/>
      <c r="DVS51" s="31"/>
      <c r="DVT51" s="31"/>
      <c r="DVU51" s="31"/>
      <c r="DVV51" s="31"/>
      <c r="DVW51" s="31"/>
      <c r="DVX51" s="31"/>
      <c r="DVY51" s="31"/>
      <c r="DVZ51" s="31"/>
      <c r="DWA51" s="31"/>
      <c r="DWB51" s="31"/>
      <c r="DWC51" s="31"/>
      <c r="DWD51" s="31"/>
      <c r="DWE51" s="31"/>
      <c r="DWF51" s="31"/>
      <c r="DWG51" s="31"/>
      <c r="DWH51" s="31"/>
      <c r="DWI51" s="31"/>
      <c r="DWJ51" s="31"/>
      <c r="DWK51" s="31"/>
      <c r="DWL51" s="31"/>
      <c r="DWM51" s="31"/>
      <c r="DWN51" s="31"/>
      <c r="DWO51" s="31"/>
      <c r="DWP51" s="31"/>
      <c r="DWQ51" s="31"/>
      <c r="DWR51" s="31"/>
      <c r="DWS51" s="31"/>
      <c r="DWT51" s="31"/>
      <c r="DWU51" s="31"/>
      <c r="DWV51" s="31"/>
      <c r="DWW51" s="31"/>
      <c r="DWX51" s="31"/>
      <c r="DWY51" s="31"/>
      <c r="DWZ51" s="31"/>
      <c r="DXA51" s="31"/>
      <c r="DXB51" s="31"/>
      <c r="DXC51" s="31"/>
      <c r="DXD51" s="31"/>
      <c r="DXE51" s="31"/>
      <c r="DXF51" s="31"/>
      <c r="DXG51" s="31"/>
      <c r="DXH51" s="31"/>
      <c r="DXI51" s="31"/>
      <c r="DXJ51" s="31"/>
      <c r="DXK51" s="31"/>
      <c r="DXL51" s="31"/>
      <c r="DXM51" s="31"/>
      <c r="DXN51" s="31"/>
      <c r="DXO51" s="31"/>
      <c r="DXP51" s="31"/>
      <c r="DXQ51" s="31"/>
      <c r="DXR51" s="31"/>
      <c r="DXS51" s="31"/>
      <c r="DXT51" s="31"/>
      <c r="DXU51" s="31"/>
      <c r="DXV51" s="31"/>
      <c r="DXW51" s="31"/>
      <c r="DXX51" s="31"/>
      <c r="DXY51" s="31"/>
      <c r="DXZ51" s="31"/>
      <c r="DYA51" s="31"/>
      <c r="DYB51" s="31"/>
      <c r="DYC51" s="31"/>
      <c r="DYD51" s="31"/>
      <c r="DYE51" s="31"/>
      <c r="DYF51" s="31"/>
      <c r="DYG51" s="31"/>
      <c r="DYH51" s="31"/>
      <c r="DYI51" s="31"/>
      <c r="DYJ51" s="31"/>
      <c r="DYK51" s="31"/>
      <c r="DYL51" s="31"/>
      <c r="DYM51" s="31"/>
      <c r="DYN51" s="31"/>
      <c r="DYO51" s="31"/>
      <c r="DYP51" s="31"/>
      <c r="DYQ51" s="31"/>
      <c r="DYR51" s="31"/>
      <c r="DYS51" s="31"/>
      <c r="DYT51" s="31"/>
      <c r="DYU51" s="31"/>
      <c r="DYV51" s="31"/>
      <c r="DYW51" s="31"/>
      <c r="DYX51" s="31"/>
      <c r="DYY51" s="31"/>
      <c r="DYZ51" s="31"/>
      <c r="DZA51" s="31"/>
      <c r="DZB51" s="31"/>
      <c r="DZC51" s="31"/>
      <c r="DZD51" s="31"/>
      <c r="DZE51" s="31"/>
      <c r="DZF51" s="31"/>
      <c r="DZG51" s="31"/>
      <c r="DZH51" s="31"/>
      <c r="DZI51" s="31"/>
      <c r="DZJ51" s="31"/>
      <c r="DZK51" s="31"/>
      <c r="DZL51" s="31"/>
      <c r="DZM51" s="31"/>
      <c r="DZN51" s="31"/>
      <c r="DZO51" s="31"/>
      <c r="DZP51" s="31"/>
      <c r="DZQ51" s="31"/>
      <c r="DZR51" s="31"/>
      <c r="DZS51" s="31"/>
      <c r="DZT51" s="31"/>
      <c r="DZU51" s="31"/>
      <c r="DZV51" s="31"/>
      <c r="DZW51" s="31"/>
      <c r="DZX51" s="31"/>
      <c r="DZY51" s="31"/>
      <c r="DZZ51" s="31"/>
      <c r="EAA51" s="31"/>
      <c r="EAB51" s="31"/>
      <c r="EAC51" s="31"/>
      <c r="EAD51" s="31"/>
      <c r="EAE51" s="31"/>
      <c r="EAF51" s="31"/>
      <c r="EAG51" s="31"/>
      <c r="EAH51" s="31"/>
      <c r="EAI51" s="31"/>
      <c r="EAJ51" s="31"/>
      <c r="EAK51" s="31"/>
      <c r="EAL51" s="31"/>
      <c r="EAM51" s="31"/>
      <c r="EAN51" s="31"/>
      <c r="EAO51" s="31"/>
      <c r="EAP51" s="31"/>
      <c r="EAQ51" s="31"/>
      <c r="EAR51" s="31"/>
      <c r="EAS51" s="31"/>
      <c r="EAT51" s="31"/>
      <c r="EAU51" s="31"/>
      <c r="EAV51" s="31"/>
      <c r="EAW51" s="31"/>
      <c r="EAX51" s="31"/>
      <c r="EAY51" s="31"/>
      <c r="EAZ51" s="31"/>
      <c r="EBA51" s="31"/>
      <c r="EBB51" s="31"/>
      <c r="EBC51" s="31"/>
      <c r="EBD51" s="31"/>
      <c r="EBE51" s="31"/>
      <c r="EBF51" s="31"/>
      <c r="EBG51" s="31"/>
      <c r="EBH51" s="31"/>
      <c r="EBI51" s="31"/>
      <c r="EBJ51" s="31"/>
      <c r="EBK51" s="31"/>
      <c r="EBL51" s="31"/>
      <c r="EBM51" s="31"/>
      <c r="EBN51" s="31"/>
      <c r="EBO51" s="31"/>
      <c r="EBP51" s="31"/>
      <c r="EBQ51" s="31"/>
      <c r="EBR51" s="31"/>
      <c r="EBS51" s="31"/>
      <c r="EBT51" s="31"/>
      <c r="EBU51" s="31"/>
      <c r="EBV51" s="31"/>
      <c r="EBW51" s="31"/>
      <c r="EBX51" s="31"/>
      <c r="EBY51" s="31"/>
      <c r="EBZ51" s="31"/>
      <c r="ECA51" s="31"/>
      <c r="ECB51" s="31"/>
      <c r="ECC51" s="31"/>
      <c r="ECD51" s="31"/>
      <c r="ECE51" s="31"/>
      <c r="ECF51" s="31"/>
      <c r="ECG51" s="31"/>
      <c r="ECH51" s="31"/>
      <c r="ECI51" s="31"/>
      <c r="ECJ51" s="31"/>
      <c r="ECK51" s="31"/>
      <c r="ECL51" s="31"/>
      <c r="ECM51" s="31"/>
      <c r="ECN51" s="31"/>
      <c r="ECO51" s="31"/>
      <c r="ECP51" s="31"/>
      <c r="ECQ51" s="31"/>
      <c r="ECR51" s="31"/>
      <c r="ECS51" s="31"/>
      <c r="ECT51" s="31"/>
      <c r="ECU51" s="31"/>
      <c r="ECV51" s="31"/>
      <c r="ECW51" s="31"/>
      <c r="ECX51" s="31"/>
      <c r="ECY51" s="31"/>
      <c r="ECZ51" s="31"/>
      <c r="EDA51" s="31"/>
      <c r="EDB51" s="31"/>
      <c r="EDC51" s="31"/>
      <c r="EDD51" s="31"/>
      <c r="EDE51" s="31"/>
      <c r="EDF51" s="31"/>
      <c r="EDG51" s="31"/>
      <c r="EDH51" s="31"/>
      <c r="EDI51" s="31"/>
      <c r="EDJ51" s="31"/>
      <c r="EDK51" s="31"/>
      <c r="EDL51" s="31"/>
      <c r="EDM51" s="31"/>
      <c r="EDN51" s="31"/>
      <c r="EDO51" s="31"/>
      <c r="EDP51" s="31"/>
      <c r="EDQ51" s="31"/>
      <c r="EDR51" s="31"/>
      <c r="EDS51" s="31"/>
      <c r="EDT51" s="31"/>
      <c r="EDU51" s="31"/>
      <c r="EDV51" s="31"/>
      <c r="EDW51" s="31"/>
      <c r="EDX51" s="31"/>
      <c r="EDY51" s="31"/>
      <c r="EDZ51" s="31"/>
      <c r="EEA51" s="31"/>
      <c r="EEB51" s="31"/>
      <c r="EEC51" s="31"/>
      <c r="EED51" s="31"/>
      <c r="EEE51" s="31"/>
      <c r="EEF51" s="31"/>
      <c r="EEG51" s="31"/>
      <c r="EEH51" s="31"/>
      <c r="EEI51" s="31"/>
      <c r="EEJ51" s="31"/>
      <c r="EEK51" s="31"/>
      <c r="EEL51" s="31"/>
      <c r="EEM51" s="31"/>
      <c r="EEN51" s="31"/>
      <c r="EEO51" s="31"/>
      <c r="EEP51" s="31"/>
      <c r="EEQ51" s="31"/>
      <c r="EER51" s="31"/>
      <c r="EES51" s="31"/>
      <c r="EET51" s="31"/>
      <c r="EEU51" s="31"/>
      <c r="EEV51" s="31"/>
      <c r="EEW51" s="31"/>
      <c r="EEX51" s="31"/>
      <c r="EEY51" s="31"/>
      <c r="EEZ51" s="31"/>
      <c r="EFA51" s="31"/>
      <c r="EFB51" s="31"/>
      <c r="EFC51" s="31"/>
      <c r="EFD51" s="31"/>
      <c r="EFE51" s="31"/>
      <c r="EFF51" s="31"/>
      <c r="EFG51" s="31"/>
      <c r="EFH51" s="31"/>
      <c r="EFI51" s="31"/>
      <c r="EFJ51" s="31"/>
      <c r="EFK51" s="31"/>
      <c r="EFL51" s="31"/>
      <c r="EFM51" s="31"/>
      <c r="EFN51" s="31"/>
      <c r="EFO51" s="31"/>
      <c r="EFP51" s="31"/>
      <c r="EFQ51" s="31"/>
      <c r="EFR51" s="31"/>
      <c r="EFS51" s="31"/>
      <c r="EFT51" s="31"/>
      <c r="EFU51" s="31"/>
      <c r="EFV51" s="31"/>
      <c r="EFW51" s="31"/>
      <c r="EFX51" s="31"/>
      <c r="EFY51" s="31"/>
      <c r="EFZ51" s="31"/>
      <c r="EGA51" s="31"/>
      <c r="EGB51" s="31"/>
      <c r="EGC51" s="31"/>
      <c r="EGD51" s="31"/>
      <c r="EGE51" s="31"/>
      <c r="EGF51" s="31"/>
      <c r="EGG51" s="31"/>
      <c r="EGH51" s="31"/>
      <c r="EGI51" s="31"/>
      <c r="EGJ51" s="31"/>
      <c r="EGK51" s="31"/>
      <c r="EGL51" s="31"/>
      <c r="EGM51" s="31"/>
      <c r="EGN51" s="31"/>
      <c r="EGO51" s="31"/>
      <c r="EGP51" s="31"/>
      <c r="EGQ51" s="31"/>
      <c r="EGR51" s="31"/>
      <c r="EGS51" s="31"/>
      <c r="EGT51" s="31"/>
      <c r="EGU51" s="31"/>
      <c r="EGV51" s="31"/>
      <c r="EGW51" s="31"/>
      <c r="EGX51" s="31"/>
      <c r="EGY51" s="31"/>
      <c r="EGZ51" s="31"/>
      <c r="EHA51" s="31"/>
      <c r="EHB51" s="31"/>
      <c r="EHC51" s="31"/>
      <c r="EHD51" s="31"/>
      <c r="EHE51" s="31"/>
      <c r="EHF51" s="31"/>
      <c r="EHG51" s="31"/>
      <c r="EHH51" s="31"/>
      <c r="EHI51" s="31"/>
      <c r="EHJ51" s="31"/>
      <c r="EHK51" s="31"/>
      <c r="EHL51" s="31"/>
      <c r="EHM51" s="31"/>
      <c r="EHN51" s="31"/>
      <c r="EHO51" s="31"/>
      <c r="EHP51" s="31"/>
      <c r="EHQ51" s="31"/>
      <c r="EHR51" s="31"/>
      <c r="EHS51" s="31"/>
      <c r="EHT51" s="31"/>
      <c r="EHU51" s="31"/>
      <c r="EHV51" s="31"/>
      <c r="EHW51" s="31"/>
      <c r="EHX51" s="31"/>
      <c r="EHY51" s="31"/>
      <c r="EHZ51" s="31"/>
      <c r="EIA51" s="31"/>
      <c r="EIB51" s="31"/>
      <c r="EIC51" s="31"/>
      <c r="EID51" s="31"/>
      <c r="EIE51" s="31"/>
      <c r="EIF51" s="31"/>
      <c r="EIG51" s="31"/>
      <c r="EIH51" s="31"/>
      <c r="EII51" s="31"/>
      <c r="EIJ51" s="31"/>
      <c r="EIK51" s="31"/>
      <c r="EIL51" s="31"/>
      <c r="EIM51" s="31"/>
      <c r="EIN51" s="31"/>
      <c r="EIO51" s="31"/>
      <c r="EIP51" s="31"/>
      <c r="EIQ51" s="31"/>
      <c r="EIR51" s="31"/>
      <c r="EIS51" s="31"/>
      <c r="EIT51" s="31"/>
      <c r="EIU51" s="31"/>
      <c r="EIV51" s="31"/>
      <c r="EIW51" s="31"/>
      <c r="EIX51" s="31"/>
      <c r="EIY51" s="31"/>
      <c r="EIZ51" s="31"/>
      <c r="EJA51" s="31"/>
      <c r="EJB51" s="31"/>
      <c r="EJC51" s="31"/>
      <c r="EJD51" s="31"/>
      <c r="EJE51" s="31"/>
      <c r="EJF51" s="31"/>
      <c r="EJG51" s="31"/>
      <c r="EJH51" s="31"/>
      <c r="EJI51" s="31"/>
      <c r="EJJ51" s="31"/>
      <c r="EJK51" s="31"/>
      <c r="EJL51" s="31"/>
      <c r="EJM51" s="31"/>
      <c r="EJN51" s="31"/>
      <c r="EJO51" s="31"/>
      <c r="EJP51" s="31"/>
      <c r="EJQ51" s="31"/>
      <c r="EJR51" s="31"/>
      <c r="EJS51" s="31"/>
      <c r="EJT51" s="31"/>
      <c r="EJU51" s="31"/>
      <c r="EJV51" s="31"/>
      <c r="EJW51" s="31"/>
      <c r="EJX51" s="31"/>
      <c r="EJY51" s="31"/>
      <c r="EJZ51" s="31"/>
      <c r="EKA51" s="31"/>
      <c r="EKB51" s="31"/>
      <c r="EKC51" s="31"/>
      <c r="EKD51" s="31"/>
      <c r="EKE51" s="31"/>
      <c r="EKF51" s="31"/>
      <c r="EKG51" s="31"/>
      <c r="EKH51" s="31"/>
      <c r="EKI51" s="31"/>
      <c r="EKJ51" s="31"/>
      <c r="EKK51" s="31"/>
      <c r="EKL51" s="31"/>
      <c r="EKM51" s="31"/>
      <c r="EKN51" s="31"/>
      <c r="EKO51" s="31"/>
      <c r="EKP51" s="31"/>
      <c r="EKQ51" s="31"/>
      <c r="EKR51" s="31"/>
      <c r="EKS51" s="31"/>
      <c r="EKT51" s="31"/>
      <c r="EKU51" s="31"/>
      <c r="EKV51" s="31"/>
      <c r="EKW51" s="31"/>
      <c r="EKX51" s="31"/>
      <c r="EKY51" s="31"/>
      <c r="EKZ51" s="31"/>
      <c r="ELA51" s="31"/>
      <c r="ELB51" s="31"/>
      <c r="ELC51" s="31"/>
      <c r="ELD51" s="31"/>
      <c r="ELE51" s="31"/>
      <c r="ELF51" s="31"/>
      <c r="ELG51" s="31"/>
      <c r="ELH51" s="31"/>
      <c r="ELI51" s="31"/>
      <c r="ELJ51" s="31"/>
      <c r="ELK51" s="31"/>
      <c r="ELL51" s="31"/>
      <c r="ELM51" s="31"/>
      <c r="ELN51" s="31"/>
      <c r="ELO51" s="31"/>
      <c r="ELP51" s="31"/>
      <c r="ELQ51" s="31"/>
      <c r="ELR51" s="31"/>
      <c r="ELS51" s="31"/>
      <c r="ELT51" s="31"/>
      <c r="ELU51" s="31"/>
      <c r="ELV51" s="31"/>
      <c r="ELW51" s="31"/>
      <c r="ELX51" s="31"/>
      <c r="ELY51" s="31"/>
      <c r="ELZ51" s="31"/>
      <c r="EMA51" s="31"/>
      <c r="EMB51" s="31"/>
      <c r="EMC51" s="31"/>
      <c r="EMD51" s="31"/>
      <c r="EME51" s="31"/>
      <c r="EMF51" s="31"/>
      <c r="EMG51" s="31"/>
      <c r="EMH51" s="31"/>
      <c r="EMI51" s="31"/>
      <c r="EMJ51" s="31"/>
      <c r="EMK51" s="31"/>
      <c r="EML51" s="31"/>
      <c r="EMM51" s="31"/>
      <c r="EMN51" s="31"/>
      <c r="EMO51" s="31"/>
      <c r="EMP51" s="31"/>
      <c r="EMQ51" s="31"/>
      <c r="EMR51" s="31"/>
      <c r="EMS51" s="31"/>
      <c r="EMT51" s="31"/>
      <c r="EMU51" s="31"/>
      <c r="EMV51" s="31"/>
      <c r="EMW51" s="31"/>
      <c r="EMX51" s="31"/>
      <c r="EMY51" s="31"/>
      <c r="EMZ51" s="31"/>
      <c r="ENA51" s="31"/>
      <c r="ENB51" s="31"/>
      <c r="ENC51" s="31"/>
      <c r="END51" s="31"/>
      <c r="ENE51" s="31"/>
      <c r="ENF51" s="31"/>
      <c r="ENG51" s="31"/>
      <c r="ENH51" s="31"/>
      <c r="ENI51" s="31"/>
      <c r="ENJ51" s="31"/>
      <c r="ENK51" s="31"/>
      <c r="ENL51" s="31"/>
      <c r="ENM51" s="31"/>
      <c r="ENN51" s="31"/>
      <c r="ENO51" s="31"/>
      <c r="ENP51" s="31"/>
      <c r="ENQ51" s="31"/>
      <c r="ENR51" s="31"/>
      <c r="ENS51" s="31"/>
      <c r="ENT51" s="31"/>
      <c r="ENU51" s="31"/>
      <c r="ENV51" s="31"/>
      <c r="ENW51" s="31"/>
      <c r="ENX51" s="31"/>
      <c r="ENY51" s="31"/>
      <c r="ENZ51" s="31"/>
      <c r="EOA51" s="31"/>
      <c r="EOB51" s="31"/>
      <c r="EOC51" s="31"/>
      <c r="EOD51" s="31"/>
      <c r="EOE51" s="31"/>
      <c r="EOF51" s="31"/>
      <c r="EOG51" s="31"/>
      <c r="EOH51" s="31"/>
      <c r="EOI51" s="31"/>
      <c r="EOJ51" s="31"/>
      <c r="EOK51" s="31"/>
      <c r="EOL51" s="31"/>
      <c r="EOM51" s="31"/>
      <c r="EON51" s="31"/>
      <c r="EOO51" s="31"/>
      <c r="EOP51" s="31"/>
      <c r="EOQ51" s="31"/>
      <c r="EOR51" s="31"/>
      <c r="EOS51" s="31"/>
      <c r="EOT51" s="31"/>
      <c r="EOU51" s="31"/>
      <c r="EOV51" s="31"/>
      <c r="EOW51" s="31"/>
      <c r="EOX51" s="31"/>
      <c r="EOY51" s="31"/>
      <c r="EOZ51" s="31"/>
      <c r="EPA51" s="31"/>
      <c r="EPB51" s="31"/>
      <c r="EPC51" s="31"/>
      <c r="EPD51" s="31"/>
      <c r="EPE51" s="31"/>
      <c r="EPF51" s="31"/>
      <c r="EPG51" s="31"/>
      <c r="EPH51" s="31"/>
      <c r="EPI51" s="31"/>
      <c r="EPJ51" s="31"/>
      <c r="EPK51" s="31"/>
      <c r="EPL51" s="31"/>
      <c r="EPM51" s="31"/>
      <c r="EPN51" s="31"/>
      <c r="EPO51" s="31"/>
      <c r="EPP51" s="31"/>
      <c r="EPQ51" s="31"/>
      <c r="EPR51" s="31"/>
      <c r="EPS51" s="31"/>
      <c r="EPT51" s="31"/>
      <c r="EPU51" s="31"/>
      <c r="EPV51" s="31"/>
      <c r="EPW51" s="31"/>
      <c r="EPX51" s="31"/>
      <c r="EPY51" s="31"/>
      <c r="EPZ51" s="31"/>
      <c r="EQA51" s="31"/>
      <c r="EQB51" s="31"/>
      <c r="EQC51" s="31"/>
      <c r="EQD51" s="31"/>
      <c r="EQE51" s="31"/>
      <c r="EQF51" s="31"/>
      <c r="EQG51" s="31"/>
      <c r="EQH51" s="31"/>
      <c r="EQI51" s="31"/>
      <c r="EQJ51" s="31"/>
      <c r="EQK51" s="31"/>
      <c r="EQL51" s="31"/>
      <c r="EQM51" s="31"/>
      <c r="EQN51" s="31"/>
      <c r="EQO51" s="31"/>
      <c r="EQP51" s="31"/>
      <c r="EQQ51" s="31"/>
      <c r="EQR51" s="31"/>
      <c r="EQS51" s="31"/>
      <c r="EQT51" s="31"/>
      <c r="EQU51" s="31"/>
      <c r="EQV51" s="31"/>
      <c r="EQW51" s="31"/>
      <c r="EQX51" s="31"/>
      <c r="EQY51" s="31"/>
      <c r="EQZ51" s="31"/>
      <c r="ERA51" s="31"/>
      <c r="ERB51" s="31"/>
      <c r="ERC51" s="31"/>
      <c r="ERD51" s="31"/>
      <c r="ERE51" s="31"/>
      <c r="ERF51" s="31"/>
      <c r="ERG51" s="31"/>
      <c r="ERH51" s="31"/>
      <c r="ERI51" s="31"/>
      <c r="ERJ51" s="31"/>
      <c r="ERK51" s="31"/>
      <c r="ERL51" s="31"/>
      <c r="ERM51" s="31"/>
      <c r="ERN51" s="31"/>
      <c r="ERO51" s="31"/>
      <c r="ERP51" s="31"/>
      <c r="ERQ51" s="31"/>
      <c r="ERR51" s="31"/>
      <c r="ERS51" s="31"/>
      <c r="ERT51" s="31"/>
      <c r="ERU51" s="31"/>
      <c r="ERV51" s="31"/>
      <c r="ERW51" s="31"/>
      <c r="ERX51" s="31"/>
      <c r="ERY51" s="31"/>
      <c r="ERZ51" s="31"/>
      <c r="ESA51" s="31"/>
      <c r="ESB51" s="31"/>
      <c r="ESC51" s="31"/>
      <c r="ESD51" s="31"/>
      <c r="ESE51" s="31"/>
      <c r="ESF51" s="31"/>
      <c r="ESG51" s="31"/>
      <c r="ESH51" s="31"/>
      <c r="ESI51" s="31"/>
      <c r="ESJ51" s="31"/>
      <c r="ESK51" s="31"/>
      <c r="ESL51" s="31"/>
      <c r="ESM51" s="31"/>
      <c r="ESN51" s="31"/>
      <c r="ESO51" s="31"/>
      <c r="ESP51" s="31"/>
      <c r="ESQ51" s="31"/>
      <c r="ESR51" s="31"/>
      <c r="ESS51" s="31"/>
      <c r="EST51" s="31"/>
      <c r="ESU51" s="31"/>
      <c r="ESV51" s="31"/>
      <c r="ESW51" s="31"/>
      <c r="ESX51" s="31"/>
      <c r="ESY51" s="31"/>
      <c r="ESZ51" s="31"/>
      <c r="ETA51" s="31"/>
      <c r="ETB51" s="31"/>
      <c r="ETC51" s="31"/>
      <c r="ETD51" s="31"/>
      <c r="ETE51" s="31"/>
      <c r="ETF51" s="31"/>
      <c r="ETG51" s="31"/>
      <c r="ETH51" s="31"/>
      <c r="ETI51" s="31"/>
      <c r="ETJ51" s="31"/>
      <c r="ETK51" s="31"/>
      <c r="ETL51" s="31"/>
      <c r="ETM51" s="31"/>
      <c r="ETN51" s="31"/>
      <c r="ETO51" s="31"/>
      <c r="ETP51" s="31"/>
      <c r="ETQ51" s="31"/>
      <c r="ETR51" s="31"/>
      <c r="ETS51" s="31"/>
      <c r="ETT51" s="31"/>
      <c r="ETU51" s="31"/>
      <c r="ETV51" s="31"/>
      <c r="ETW51" s="31"/>
      <c r="ETX51" s="31"/>
      <c r="ETY51" s="31"/>
      <c r="ETZ51" s="31"/>
      <c r="EUA51" s="31"/>
      <c r="EUB51" s="31"/>
      <c r="EUC51" s="31"/>
      <c r="EUD51" s="31"/>
      <c r="EUE51" s="31"/>
      <c r="EUF51" s="31"/>
      <c r="EUG51" s="31"/>
      <c r="EUH51" s="31"/>
      <c r="EUI51" s="31"/>
      <c r="EUJ51" s="31"/>
      <c r="EUK51" s="31"/>
      <c r="EUL51" s="31"/>
      <c r="EUM51" s="31"/>
      <c r="EUN51" s="31"/>
      <c r="EUO51" s="31"/>
      <c r="EUP51" s="31"/>
      <c r="EUQ51" s="31"/>
      <c r="EUR51" s="31"/>
      <c r="EUS51" s="31"/>
      <c r="EUT51" s="31"/>
      <c r="EUU51" s="31"/>
      <c r="EUV51" s="31"/>
      <c r="EUW51" s="31"/>
      <c r="EUX51" s="31"/>
      <c r="EUY51" s="31"/>
      <c r="EUZ51" s="31"/>
      <c r="EVA51" s="31"/>
      <c r="EVB51" s="31"/>
      <c r="EVC51" s="31"/>
      <c r="EVD51" s="31"/>
      <c r="EVE51" s="31"/>
      <c r="EVF51" s="31"/>
      <c r="EVG51" s="31"/>
      <c r="EVH51" s="31"/>
      <c r="EVI51" s="31"/>
      <c r="EVJ51" s="31"/>
      <c r="EVK51" s="31"/>
      <c r="EVL51" s="31"/>
      <c r="EVM51" s="31"/>
      <c r="EVN51" s="31"/>
      <c r="EVO51" s="31"/>
      <c r="EVP51" s="31"/>
      <c r="EVQ51" s="31"/>
      <c r="EVR51" s="31"/>
      <c r="EVS51" s="31"/>
      <c r="EVT51" s="31"/>
      <c r="EVU51" s="31"/>
      <c r="EVV51" s="31"/>
      <c r="EVW51" s="31"/>
      <c r="EVX51" s="31"/>
      <c r="EVY51" s="31"/>
      <c r="EVZ51" s="31"/>
      <c r="EWA51" s="31"/>
      <c r="EWB51" s="31"/>
      <c r="EWC51" s="31"/>
      <c r="EWD51" s="31"/>
      <c r="EWE51" s="31"/>
      <c r="EWF51" s="31"/>
      <c r="EWG51" s="31"/>
      <c r="EWH51" s="31"/>
      <c r="EWI51" s="31"/>
      <c r="EWJ51" s="31"/>
      <c r="EWK51" s="31"/>
      <c r="EWL51" s="31"/>
      <c r="EWM51" s="31"/>
      <c r="EWN51" s="31"/>
      <c r="EWO51" s="31"/>
      <c r="EWP51" s="31"/>
      <c r="EWQ51" s="31"/>
      <c r="EWR51" s="31"/>
      <c r="EWS51" s="31"/>
      <c r="EWT51" s="31"/>
      <c r="EWU51" s="31"/>
      <c r="EWV51" s="31"/>
      <c r="EWW51" s="31"/>
      <c r="EWX51" s="31"/>
      <c r="EWY51" s="31"/>
      <c r="EWZ51" s="31"/>
      <c r="EXA51" s="31"/>
      <c r="EXB51" s="31"/>
      <c r="EXC51" s="31"/>
      <c r="EXD51" s="31"/>
      <c r="EXE51" s="31"/>
      <c r="EXF51" s="31"/>
      <c r="EXG51" s="31"/>
      <c r="EXH51" s="31"/>
      <c r="EXI51" s="31"/>
      <c r="EXJ51" s="31"/>
      <c r="EXK51" s="31"/>
      <c r="EXL51" s="31"/>
      <c r="EXM51" s="31"/>
      <c r="EXN51" s="31"/>
      <c r="EXO51" s="31"/>
      <c r="EXP51" s="31"/>
      <c r="EXQ51" s="31"/>
      <c r="EXR51" s="31"/>
      <c r="EXS51" s="31"/>
      <c r="EXT51" s="31"/>
      <c r="EXU51" s="31"/>
      <c r="EXV51" s="31"/>
      <c r="EXW51" s="31"/>
      <c r="EXX51" s="31"/>
      <c r="EXY51" s="31"/>
      <c r="EXZ51" s="31"/>
      <c r="EYA51" s="31"/>
      <c r="EYB51" s="31"/>
      <c r="EYC51" s="31"/>
      <c r="EYD51" s="31"/>
      <c r="EYE51" s="31"/>
      <c r="EYF51" s="31"/>
      <c r="EYG51" s="31"/>
      <c r="EYH51" s="31"/>
      <c r="EYI51" s="31"/>
      <c r="EYJ51" s="31"/>
      <c r="EYK51" s="31"/>
      <c r="EYL51" s="31"/>
      <c r="EYM51" s="31"/>
      <c r="EYN51" s="31"/>
      <c r="EYO51" s="31"/>
      <c r="EYP51" s="31"/>
      <c r="EYQ51" s="31"/>
      <c r="EYR51" s="31"/>
      <c r="EYS51" s="31"/>
      <c r="EYT51" s="31"/>
      <c r="EYU51" s="31"/>
      <c r="EYV51" s="31"/>
      <c r="EYW51" s="31"/>
      <c r="EYX51" s="31"/>
      <c r="EYY51" s="31"/>
      <c r="EYZ51" s="31"/>
      <c r="EZA51" s="31"/>
      <c r="EZB51" s="31"/>
      <c r="EZC51" s="31"/>
      <c r="EZD51" s="31"/>
      <c r="EZE51" s="31"/>
      <c r="EZF51" s="31"/>
      <c r="EZG51" s="31"/>
      <c r="EZH51" s="31"/>
      <c r="EZI51" s="31"/>
      <c r="EZJ51" s="31"/>
      <c r="EZK51" s="31"/>
      <c r="EZL51" s="31"/>
      <c r="EZM51" s="31"/>
      <c r="EZN51" s="31"/>
      <c r="EZO51" s="31"/>
      <c r="EZP51" s="31"/>
      <c r="EZQ51" s="31"/>
      <c r="EZR51" s="31"/>
      <c r="EZS51" s="31"/>
      <c r="EZT51" s="31"/>
      <c r="EZU51" s="31"/>
      <c r="EZV51" s="31"/>
      <c r="EZW51" s="31"/>
      <c r="EZX51" s="31"/>
      <c r="EZY51" s="31"/>
      <c r="EZZ51" s="31"/>
      <c r="FAA51" s="31"/>
      <c r="FAB51" s="31"/>
      <c r="FAC51" s="31"/>
      <c r="FAD51" s="31"/>
      <c r="FAE51" s="31"/>
      <c r="FAF51" s="31"/>
      <c r="FAG51" s="31"/>
      <c r="FAH51" s="31"/>
      <c r="FAI51" s="31"/>
      <c r="FAJ51" s="31"/>
      <c r="FAK51" s="31"/>
      <c r="FAL51" s="31"/>
      <c r="FAM51" s="31"/>
      <c r="FAN51" s="31"/>
      <c r="FAO51" s="31"/>
      <c r="FAP51" s="31"/>
      <c r="FAQ51" s="31"/>
      <c r="FAR51" s="31"/>
      <c r="FAS51" s="31"/>
      <c r="FAT51" s="31"/>
      <c r="FAU51" s="31"/>
      <c r="FAV51" s="31"/>
      <c r="FAW51" s="31"/>
      <c r="FAX51" s="31"/>
      <c r="FAY51" s="31"/>
      <c r="FAZ51" s="31"/>
      <c r="FBA51" s="31"/>
      <c r="FBB51" s="31"/>
      <c r="FBC51" s="31"/>
      <c r="FBD51" s="31"/>
      <c r="FBE51" s="31"/>
      <c r="FBF51" s="31"/>
      <c r="FBG51" s="31"/>
      <c r="FBH51" s="31"/>
      <c r="FBI51" s="31"/>
      <c r="FBJ51" s="31"/>
      <c r="FBK51" s="31"/>
      <c r="FBL51" s="31"/>
      <c r="FBM51" s="31"/>
      <c r="FBN51" s="31"/>
      <c r="FBO51" s="31"/>
      <c r="FBP51" s="31"/>
      <c r="FBQ51" s="31"/>
      <c r="FBR51" s="31"/>
      <c r="FBS51" s="31"/>
      <c r="FBT51" s="31"/>
      <c r="FBU51" s="31"/>
      <c r="FBV51" s="31"/>
      <c r="FBW51" s="31"/>
      <c r="FBX51" s="31"/>
      <c r="FBY51" s="31"/>
      <c r="FBZ51" s="31"/>
      <c r="FCA51" s="31"/>
      <c r="FCB51" s="31"/>
      <c r="FCC51" s="31"/>
      <c r="FCD51" s="31"/>
      <c r="FCE51" s="31"/>
      <c r="FCF51" s="31"/>
      <c r="FCG51" s="31"/>
      <c r="FCH51" s="31"/>
      <c r="FCI51" s="31"/>
      <c r="FCJ51" s="31"/>
      <c r="FCK51" s="31"/>
      <c r="FCL51" s="31"/>
      <c r="FCM51" s="31"/>
      <c r="FCN51" s="31"/>
      <c r="FCO51" s="31"/>
      <c r="FCP51" s="31"/>
      <c r="FCQ51" s="31"/>
      <c r="FCR51" s="31"/>
      <c r="FCS51" s="31"/>
      <c r="FCT51" s="31"/>
      <c r="FCU51" s="31"/>
      <c r="FCV51" s="31"/>
      <c r="FCW51" s="31"/>
      <c r="FCX51" s="31"/>
      <c r="FCY51" s="31"/>
      <c r="FCZ51" s="31"/>
      <c r="FDA51" s="31"/>
      <c r="FDB51" s="31"/>
      <c r="FDC51" s="31"/>
      <c r="FDD51" s="31"/>
      <c r="FDE51" s="31"/>
      <c r="FDF51" s="31"/>
      <c r="FDG51" s="31"/>
      <c r="FDH51" s="31"/>
      <c r="FDI51" s="31"/>
      <c r="FDJ51" s="31"/>
      <c r="FDK51" s="31"/>
      <c r="FDL51" s="31"/>
      <c r="FDM51" s="31"/>
      <c r="FDN51" s="31"/>
      <c r="FDO51" s="31"/>
      <c r="FDP51" s="31"/>
      <c r="FDQ51" s="31"/>
      <c r="FDR51" s="31"/>
      <c r="FDS51" s="31"/>
      <c r="FDT51" s="31"/>
      <c r="FDU51" s="31"/>
      <c r="FDV51" s="31"/>
      <c r="FDW51" s="31"/>
      <c r="FDX51" s="31"/>
      <c r="FDY51" s="31"/>
      <c r="FDZ51" s="31"/>
      <c r="FEA51" s="31"/>
      <c r="FEB51" s="31"/>
      <c r="FEC51" s="31"/>
      <c r="FED51" s="31"/>
      <c r="FEE51" s="31"/>
      <c r="FEF51" s="31"/>
      <c r="FEG51" s="31"/>
      <c r="FEH51" s="31"/>
      <c r="FEI51" s="31"/>
      <c r="FEJ51" s="31"/>
      <c r="FEK51" s="31"/>
      <c r="FEL51" s="31"/>
      <c r="FEM51" s="31"/>
      <c r="FEN51" s="31"/>
      <c r="FEO51" s="31"/>
      <c r="FEP51" s="31"/>
      <c r="FEQ51" s="31"/>
      <c r="FER51" s="31"/>
      <c r="FES51" s="31"/>
      <c r="FET51" s="31"/>
      <c r="FEU51" s="31"/>
      <c r="FEV51" s="31"/>
      <c r="FEW51" s="31"/>
      <c r="FEX51" s="31"/>
      <c r="FEY51" s="31"/>
      <c r="FEZ51" s="31"/>
      <c r="FFA51" s="31"/>
      <c r="FFB51" s="31"/>
      <c r="FFC51" s="31"/>
      <c r="FFD51" s="31"/>
      <c r="FFE51" s="31"/>
      <c r="FFF51" s="31"/>
      <c r="FFG51" s="31"/>
      <c r="FFH51" s="31"/>
      <c r="FFI51" s="31"/>
      <c r="FFJ51" s="31"/>
      <c r="FFK51" s="31"/>
      <c r="FFL51" s="31"/>
      <c r="FFM51" s="31"/>
      <c r="FFN51" s="31"/>
      <c r="FFO51" s="31"/>
      <c r="FFP51" s="31"/>
      <c r="FFQ51" s="31"/>
      <c r="FFR51" s="31"/>
      <c r="FFS51" s="31"/>
      <c r="FFT51" s="31"/>
      <c r="FFU51" s="31"/>
      <c r="FFV51" s="31"/>
      <c r="FFW51" s="31"/>
      <c r="FFX51" s="31"/>
      <c r="FFY51" s="31"/>
      <c r="FFZ51" s="31"/>
      <c r="FGA51" s="31"/>
      <c r="FGB51" s="31"/>
      <c r="FGC51" s="31"/>
      <c r="FGD51" s="31"/>
      <c r="FGE51" s="31"/>
      <c r="FGF51" s="31"/>
      <c r="FGG51" s="31"/>
      <c r="FGH51" s="31"/>
      <c r="FGI51" s="31"/>
      <c r="FGJ51" s="31"/>
      <c r="FGK51" s="31"/>
      <c r="FGL51" s="31"/>
      <c r="FGM51" s="31"/>
      <c r="FGN51" s="31"/>
      <c r="FGO51" s="31"/>
      <c r="FGP51" s="31"/>
      <c r="FGQ51" s="31"/>
      <c r="FGR51" s="31"/>
      <c r="FGS51" s="31"/>
      <c r="FGT51" s="31"/>
      <c r="FGU51" s="31"/>
      <c r="FGV51" s="31"/>
      <c r="FGW51" s="31"/>
      <c r="FGX51" s="31"/>
      <c r="FGY51" s="31"/>
      <c r="FGZ51" s="31"/>
      <c r="FHA51" s="31"/>
      <c r="FHB51" s="31"/>
      <c r="FHC51" s="31"/>
      <c r="FHD51" s="31"/>
      <c r="FHE51" s="31"/>
      <c r="FHF51" s="31"/>
      <c r="FHG51" s="31"/>
      <c r="FHH51" s="31"/>
      <c r="FHI51" s="31"/>
      <c r="FHJ51" s="31"/>
      <c r="FHK51" s="31"/>
      <c r="FHL51" s="31"/>
      <c r="FHM51" s="31"/>
      <c r="FHN51" s="31"/>
      <c r="FHO51" s="31"/>
      <c r="FHP51" s="31"/>
      <c r="FHQ51" s="31"/>
      <c r="FHR51" s="31"/>
      <c r="FHS51" s="31"/>
      <c r="FHT51" s="31"/>
      <c r="FHU51" s="31"/>
      <c r="FHV51" s="31"/>
      <c r="FHW51" s="31"/>
      <c r="FHX51" s="31"/>
      <c r="FHY51" s="31"/>
      <c r="FHZ51" s="31"/>
      <c r="FIA51" s="31"/>
      <c r="FIB51" s="31"/>
      <c r="FIC51" s="31"/>
      <c r="FID51" s="31"/>
      <c r="FIE51" s="31"/>
      <c r="FIF51" s="31"/>
      <c r="FIG51" s="31"/>
      <c r="FIH51" s="31"/>
      <c r="FII51" s="31"/>
      <c r="FIJ51" s="31"/>
      <c r="FIK51" s="31"/>
      <c r="FIL51" s="31"/>
      <c r="FIM51" s="31"/>
      <c r="FIN51" s="31"/>
      <c r="FIO51" s="31"/>
      <c r="FIP51" s="31"/>
      <c r="FIQ51" s="31"/>
      <c r="FIR51" s="31"/>
      <c r="FIS51" s="31"/>
      <c r="FIT51" s="31"/>
      <c r="FIU51" s="31"/>
      <c r="FIV51" s="31"/>
      <c r="FIW51" s="31"/>
      <c r="FIX51" s="31"/>
      <c r="FIY51" s="31"/>
      <c r="FIZ51" s="31"/>
      <c r="FJA51" s="31"/>
      <c r="FJB51" s="31"/>
      <c r="FJC51" s="31"/>
      <c r="FJD51" s="31"/>
      <c r="FJE51" s="31"/>
      <c r="FJF51" s="31"/>
      <c r="FJG51" s="31"/>
      <c r="FJH51" s="31"/>
      <c r="FJI51" s="31"/>
      <c r="FJJ51" s="31"/>
      <c r="FJK51" s="31"/>
      <c r="FJL51" s="31"/>
      <c r="FJM51" s="31"/>
      <c r="FJN51" s="31"/>
      <c r="FJO51" s="31"/>
      <c r="FJP51" s="31"/>
      <c r="FJQ51" s="31"/>
      <c r="FJR51" s="31"/>
      <c r="FJS51" s="31"/>
      <c r="FJT51" s="31"/>
      <c r="FJU51" s="31"/>
      <c r="FJV51" s="31"/>
      <c r="FJW51" s="31"/>
      <c r="FJX51" s="31"/>
      <c r="FJY51" s="31"/>
      <c r="FJZ51" s="31"/>
      <c r="FKA51" s="31"/>
      <c r="FKB51" s="31"/>
      <c r="FKC51" s="31"/>
      <c r="FKD51" s="31"/>
      <c r="FKE51" s="31"/>
      <c r="FKF51" s="31"/>
      <c r="FKG51" s="31"/>
      <c r="FKH51" s="31"/>
      <c r="FKI51" s="31"/>
      <c r="FKJ51" s="31"/>
      <c r="FKK51" s="31"/>
      <c r="FKL51" s="31"/>
      <c r="FKM51" s="31"/>
      <c r="FKN51" s="31"/>
      <c r="FKO51" s="31"/>
      <c r="FKP51" s="31"/>
      <c r="FKQ51" s="31"/>
      <c r="FKR51" s="31"/>
      <c r="FKS51" s="31"/>
      <c r="FKT51" s="31"/>
      <c r="FKU51" s="31"/>
      <c r="FKV51" s="31"/>
      <c r="FKW51" s="31"/>
      <c r="FKX51" s="31"/>
      <c r="FKY51" s="31"/>
      <c r="FKZ51" s="31"/>
      <c r="FLA51" s="31"/>
      <c r="FLB51" s="31"/>
      <c r="FLC51" s="31"/>
      <c r="FLD51" s="31"/>
      <c r="FLE51" s="31"/>
      <c r="FLF51" s="31"/>
      <c r="FLG51" s="31"/>
      <c r="FLH51" s="31"/>
      <c r="FLI51" s="31"/>
      <c r="FLJ51" s="31"/>
      <c r="FLK51" s="31"/>
      <c r="FLL51" s="31"/>
      <c r="FLM51" s="31"/>
      <c r="FLN51" s="31"/>
      <c r="FLO51" s="31"/>
      <c r="FLP51" s="31"/>
      <c r="FLQ51" s="31"/>
      <c r="FLR51" s="31"/>
      <c r="FLS51" s="31"/>
      <c r="FLT51" s="31"/>
      <c r="FLU51" s="31"/>
      <c r="FLV51" s="31"/>
      <c r="FLW51" s="31"/>
      <c r="FLX51" s="31"/>
      <c r="FLY51" s="31"/>
      <c r="FLZ51" s="31"/>
      <c r="FMA51" s="31"/>
      <c r="FMB51" s="31"/>
      <c r="FMC51" s="31"/>
      <c r="FMD51" s="31"/>
      <c r="FME51" s="31"/>
      <c r="FMF51" s="31"/>
      <c r="FMG51" s="31"/>
      <c r="FMH51" s="31"/>
      <c r="FMI51" s="31"/>
      <c r="FMJ51" s="31"/>
      <c r="FMK51" s="31"/>
      <c r="FML51" s="31"/>
      <c r="FMM51" s="31"/>
      <c r="FMN51" s="31"/>
      <c r="FMO51" s="31"/>
      <c r="FMP51" s="31"/>
      <c r="FMQ51" s="31"/>
      <c r="FMR51" s="31"/>
      <c r="FMS51" s="31"/>
      <c r="FMT51" s="31"/>
      <c r="FMU51" s="31"/>
      <c r="FMV51" s="31"/>
      <c r="FMW51" s="31"/>
      <c r="FMX51" s="31"/>
      <c r="FMY51" s="31"/>
      <c r="FMZ51" s="31"/>
      <c r="FNA51" s="31"/>
      <c r="FNB51" s="31"/>
      <c r="FNC51" s="31"/>
      <c r="FND51" s="31"/>
      <c r="FNE51" s="31"/>
      <c r="FNF51" s="31"/>
      <c r="FNG51" s="31"/>
      <c r="FNH51" s="31"/>
      <c r="FNI51" s="31"/>
      <c r="FNJ51" s="31"/>
      <c r="FNK51" s="31"/>
      <c r="FNL51" s="31"/>
      <c r="FNM51" s="31"/>
      <c r="FNN51" s="31"/>
      <c r="FNO51" s="31"/>
      <c r="FNP51" s="31"/>
      <c r="FNQ51" s="31"/>
      <c r="FNR51" s="31"/>
      <c r="FNS51" s="31"/>
      <c r="FNT51" s="31"/>
      <c r="FNU51" s="31"/>
      <c r="FNV51" s="31"/>
      <c r="FNW51" s="31"/>
      <c r="FNX51" s="31"/>
      <c r="FNY51" s="31"/>
      <c r="FNZ51" s="31"/>
      <c r="FOA51" s="31"/>
      <c r="FOB51" s="31"/>
      <c r="FOC51" s="31"/>
      <c r="FOD51" s="31"/>
      <c r="FOE51" s="31"/>
      <c r="FOF51" s="31"/>
      <c r="FOG51" s="31"/>
      <c r="FOH51" s="31"/>
      <c r="FOI51" s="31"/>
      <c r="FOJ51" s="31"/>
      <c r="FOK51" s="31"/>
      <c r="FOL51" s="31"/>
      <c r="FOM51" s="31"/>
      <c r="FON51" s="31"/>
      <c r="FOO51" s="31"/>
      <c r="FOP51" s="31"/>
      <c r="FOQ51" s="31"/>
      <c r="FOR51" s="31"/>
      <c r="FOS51" s="31"/>
      <c r="FOT51" s="31"/>
      <c r="FOU51" s="31"/>
      <c r="FOV51" s="31"/>
      <c r="FOW51" s="31"/>
      <c r="FOX51" s="31"/>
      <c r="FOY51" s="31"/>
      <c r="FOZ51" s="31"/>
      <c r="FPA51" s="31"/>
      <c r="FPB51" s="31"/>
      <c r="FPC51" s="31"/>
      <c r="FPD51" s="31"/>
      <c r="FPE51" s="31"/>
      <c r="FPF51" s="31"/>
      <c r="FPG51" s="31"/>
      <c r="FPH51" s="31"/>
      <c r="FPI51" s="31"/>
      <c r="FPJ51" s="31"/>
      <c r="FPK51" s="31"/>
      <c r="FPL51" s="31"/>
      <c r="FPM51" s="31"/>
      <c r="FPN51" s="31"/>
      <c r="FPO51" s="31"/>
      <c r="FPP51" s="31"/>
      <c r="FPQ51" s="31"/>
      <c r="FPR51" s="31"/>
      <c r="FPS51" s="31"/>
      <c r="FPT51" s="31"/>
      <c r="FPU51" s="31"/>
      <c r="FPV51" s="31"/>
      <c r="FPW51" s="31"/>
      <c r="FPX51" s="31"/>
      <c r="FPY51" s="31"/>
      <c r="FPZ51" s="31"/>
      <c r="FQA51" s="31"/>
      <c r="FQB51" s="31"/>
      <c r="FQC51" s="31"/>
      <c r="FQD51" s="31"/>
      <c r="FQE51" s="31"/>
      <c r="FQF51" s="31"/>
      <c r="FQG51" s="31"/>
      <c r="FQH51" s="31"/>
      <c r="FQI51" s="31"/>
      <c r="FQJ51" s="31"/>
      <c r="FQK51" s="31"/>
      <c r="FQL51" s="31"/>
      <c r="FQM51" s="31"/>
      <c r="FQN51" s="31"/>
      <c r="FQO51" s="31"/>
      <c r="FQP51" s="31"/>
      <c r="FQQ51" s="31"/>
      <c r="FQR51" s="31"/>
      <c r="FQS51" s="31"/>
      <c r="FQT51" s="31"/>
      <c r="FQU51" s="31"/>
      <c r="FQV51" s="31"/>
      <c r="FQW51" s="31"/>
      <c r="FQX51" s="31"/>
      <c r="FQY51" s="31"/>
      <c r="FQZ51" s="31"/>
      <c r="FRA51" s="31"/>
      <c r="FRB51" s="31"/>
      <c r="FRC51" s="31"/>
      <c r="FRD51" s="31"/>
      <c r="FRE51" s="31"/>
      <c r="FRF51" s="31"/>
      <c r="FRG51" s="31"/>
      <c r="FRH51" s="31"/>
      <c r="FRI51" s="31"/>
      <c r="FRJ51" s="31"/>
      <c r="FRK51" s="31"/>
      <c r="FRL51" s="31"/>
      <c r="FRM51" s="31"/>
      <c r="FRN51" s="31"/>
      <c r="FRO51" s="31"/>
      <c r="FRP51" s="31"/>
      <c r="FRQ51" s="31"/>
      <c r="FRR51" s="31"/>
      <c r="FRS51" s="31"/>
      <c r="FRT51" s="31"/>
      <c r="FRU51" s="31"/>
      <c r="FRV51" s="31"/>
      <c r="FRW51" s="31"/>
      <c r="FRX51" s="31"/>
      <c r="FRY51" s="31"/>
      <c r="FRZ51" s="31"/>
      <c r="FSA51" s="31"/>
      <c r="FSB51" s="31"/>
      <c r="FSC51" s="31"/>
      <c r="FSD51" s="31"/>
      <c r="FSE51" s="31"/>
      <c r="FSF51" s="31"/>
      <c r="FSG51" s="31"/>
      <c r="FSH51" s="31"/>
      <c r="FSI51" s="31"/>
      <c r="FSJ51" s="31"/>
      <c r="FSK51" s="31"/>
      <c r="FSL51" s="31"/>
      <c r="FSM51" s="31"/>
      <c r="FSN51" s="31"/>
      <c r="FSO51" s="31"/>
      <c r="FSP51" s="31"/>
      <c r="FSQ51" s="31"/>
      <c r="FSR51" s="31"/>
      <c r="FSS51" s="31"/>
      <c r="FST51" s="31"/>
      <c r="FSU51" s="31"/>
      <c r="FSV51" s="31"/>
      <c r="FSW51" s="31"/>
      <c r="FSX51" s="31"/>
      <c r="FSY51" s="31"/>
      <c r="FSZ51" s="31"/>
      <c r="FTA51" s="31"/>
      <c r="FTB51" s="31"/>
      <c r="FTC51" s="31"/>
      <c r="FTD51" s="31"/>
      <c r="FTE51" s="31"/>
      <c r="FTF51" s="31"/>
      <c r="FTG51" s="31"/>
      <c r="FTH51" s="31"/>
      <c r="FTI51" s="31"/>
      <c r="FTJ51" s="31"/>
      <c r="FTK51" s="31"/>
      <c r="FTL51" s="31"/>
      <c r="FTM51" s="31"/>
      <c r="FTN51" s="31"/>
      <c r="FTO51" s="31"/>
      <c r="FTP51" s="31"/>
      <c r="FTQ51" s="31"/>
      <c r="FTR51" s="31"/>
      <c r="FTS51" s="31"/>
      <c r="FTT51" s="31"/>
      <c r="FTU51" s="31"/>
      <c r="FTV51" s="31"/>
      <c r="FTW51" s="31"/>
      <c r="FTX51" s="31"/>
      <c r="FTY51" s="31"/>
      <c r="FTZ51" s="31"/>
      <c r="FUA51" s="31"/>
      <c r="FUB51" s="31"/>
      <c r="FUC51" s="31"/>
      <c r="FUD51" s="31"/>
      <c r="FUE51" s="31"/>
      <c r="FUF51" s="31"/>
      <c r="FUG51" s="31"/>
      <c r="FUH51" s="31"/>
      <c r="FUI51" s="31"/>
      <c r="FUJ51" s="31"/>
      <c r="FUK51" s="31"/>
      <c r="FUL51" s="31"/>
      <c r="FUM51" s="31"/>
      <c r="FUN51" s="31"/>
      <c r="FUO51" s="31"/>
      <c r="FUP51" s="31"/>
      <c r="FUQ51" s="31"/>
      <c r="FUR51" s="31"/>
      <c r="FUS51" s="31"/>
      <c r="FUT51" s="31"/>
      <c r="FUU51" s="31"/>
      <c r="FUV51" s="31"/>
      <c r="FUW51" s="31"/>
      <c r="FUX51" s="31"/>
      <c r="FUY51" s="31"/>
      <c r="FUZ51" s="31"/>
      <c r="FVA51" s="31"/>
      <c r="FVB51" s="31"/>
      <c r="FVC51" s="31"/>
      <c r="FVD51" s="31"/>
      <c r="FVE51" s="31"/>
      <c r="FVF51" s="31"/>
      <c r="FVG51" s="31"/>
      <c r="FVH51" s="31"/>
      <c r="FVI51" s="31"/>
      <c r="FVJ51" s="31"/>
      <c r="FVK51" s="31"/>
      <c r="FVL51" s="31"/>
      <c r="FVM51" s="31"/>
      <c r="FVN51" s="31"/>
      <c r="FVO51" s="31"/>
      <c r="FVP51" s="31"/>
      <c r="FVQ51" s="31"/>
      <c r="FVR51" s="31"/>
      <c r="FVS51" s="31"/>
      <c r="FVT51" s="31"/>
      <c r="FVU51" s="31"/>
      <c r="FVV51" s="31"/>
      <c r="FVW51" s="31"/>
      <c r="FVX51" s="31"/>
      <c r="FVY51" s="31"/>
      <c r="FVZ51" s="31"/>
      <c r="FWA51" s="31"/>
      <c r="FWB51" s="31"/>
      <c r="FWC51" s="31"/>
      <c r="FWD51" s="31"/>
      <c r="FWE51" s="31"/>
      <c r="FWF51" s="31"/>
      <c r="FWG51" s="31"/>
      <c r="FWH51" s="31"/>
      <c r="FWI51" s="31"/>
      <c r="FWJ51" s="31"/>
      <c r="FWK51" s="31"/>
      <c r="FWL51" s="31"/>
      <c r="FWM51" s="31"/>
      <c r="FWN51" s="31"/>
      <c r="FWO51" s="31"/>
      <c r="FWP51" s="31"/>
      <c r="FWQ51" s="31"/>
      <c r="FWR51" s="31"/>
      <c r="FWS51" s="31"/>
      <c r="FWT51" s="31"/>
      <c r="FWU51" s="31"/>
      <c r="FWV51" s="31"/>
      <c r="FWW51" s="31"/>
      <c r="FWX51" s="31"/>
      <c r="FWY51" s="31"/>
      <c r="FWZ51" s="31"/>
      <c r="FXA51" s="31"/>
      <c r="FXB51" s="31"/>
      <c r="FXC51" s="31"/>
      <c r="FXD51" s="31"/>
      <c r="FXE51" s="31"/>
      <c r="FXF51" s="31"/>
      <c r="FXG51" s="31"/>
      <c r="FXH51" s="31"/>
      <c r="FXI51" s="31"/>
      <c r="FXJ51" s="31"/>
      <c r="FXK51" s="31"/>
      <c r="FXL51" s="31"/>
      <c r="FXM51" s="31"/>
      <c r="FXN51" s="31"/>
      <c r="FXO51" s="31"/>
      <c r="FXP51" s="31"/>
      <c r="FXQ51" s="31"/>
      <c r="FXR51" s="31"/>
      <c r="FXS51" s="31"/>
      <c r="FXT51" s="31"/>
      <c r="FXU51" s="31"/>
      <c r="FXV51" s="31"/>
      <c r="FXW51" s="31"/>
      <c r="FXX51" s="31"/>
      <c r="FXY51" s="31"/>
      <c r="FXZ51" s="31"/>
      <c r="FYA51" s="31"/>
      <c r="FYB51" s="31"/>
      <c r="FYC51" s="31"/>
      <c r="FYD51" s="31"/>
      <c r="FYE51" s="31"/>
      <c r="FYF51" s="31"/>
      <c r="FYG51" s="31"/>
      <c r="FYH51" s="31"/>
      <c r="FYI51" s="31"/>
      <c r="FYJ51" s="31"/>
      <c r="FYK51" s="31"/>
      <c r="FYL51" s="31"/>
      <c r="FYM51" s="31"/>
      <c r="FYN51" s="31"/>
      <c r="FYO51" s="31"/>
      <c r="FYP51" s="31"/>
      <c r="FYQ51" s="31"/>
      <c r="FYR51" s="31"/>
      <c r="FYS51" s="31"/>
      <c r="FYT51" s="31"/>
      <c r="FYU51" s="31"/>
      <c r="FYV51" s="31"/>
      <c r="FYW51" s="31"/>
      <c r="FYX51" s="31"/>
      <c r="FYY51" s="31"/>
      <c r="FYZ51" s="31"/>
      <c r="FZA51" s="31"/>
      <c r="FZB51" s="31"/>
      <c r="FZC51" s="31"/>
      <c r="FZD51" s="31"/>
      <c r="FZE51" s="31"/>
      <c r="FZF51" s="31"/>
      <c r="FZG51" s="31"/>
      <c r="FZH51" s="31"/>
      <c r="FZI51" s="31"/>
      <c r="FZJ51" s="31"/>
      <c r="FZK51" s="31"/>
      <c r="FZL51" s="31"/>
      <c r="FZM51" s="31"/>
      <c r="FZN51" s="31"/>
      <c r="FZO51" s="31"/>
      <c r="FZP51" s="31"/>
      <c r="FZQ51" s="31"/>
      <c r="FZR51" s="31"/>
      <c r="FZS51" s="31"/>
      <c r="FZT51" s="31"/>
      <c r="FZU51" s="31"/>
      <c r="FZV51" s="31"/>
      <c r="FZW51" s="31"/>
      <c r="FZX51" s="31"/>
      <c r="FZY51" s="31"/>
      <c r="FZZ51" s="31"/>
      <c r="GAA51" s="31"/>
      <c r="GAB51" s="31"/>
      <c r="GAC51" s="31"/>
      <c r="GAD51" s="31"/>
      <c r="GAE51" s="31"/>
      <c r="GAF51" s="31"/>
      <c r="GAG51" s="31"/>
      <c r="GAH51" s="31"/>
      <c r="GAI51" s="31"/>
      <c r="GAJ51" s="31"/>
      <c r="GAK51" s="31"/>
      <c r="GAL51" s="31"/>
      <c r="GAM51" s="31"/>
      <c r="GAN51" s="31"/>
      <c r="GAO51" s="31"/>
      <c r="GAP51" s="31"/>
      <c r="GAQ51" s="31"/>
      <c r="GAR51" s="31"/>
      <c r="GAS51" s="31"/>
      <c r="GAT51" s="31"/>
      <c r="GAU51" s="31"/>
      <c r="GAV51" s="31"/>
      <c r="GAW51" s="31"/>
      <c r="GAX51" s="31"/>
      <c r="GAY51" s="31"/>
      <c r="GAZ51" s="31"/>
      <c r="GBA51" s="31"/>
      <c r="GBB51" s="31"/>
      <c r="GBC51" s="31"/>
      <c r="GBD51" s="31"/>
      <c r="GBE51" s="31"/>
      <c r="GBF51" s="31"/>
      <c r="GBG51" s="31"/>
      <c r="GBH51" s="31"/>
      <c r="GBI51" s="31"/>
      <c r="GBJ51" s="31"/>
      <c r="GBK51" s="31"/>
      <c r="GBL51" s="31"/>
      <c r="GBM51" s="31"/>
      <c r="GBN51" s="31"/>
      <c r="GBO51" s="31"/>
      <c r="GBP51" s="31"/>
      <c r="GBQ51" s="31"/>
      <c r="GBR51" s="31"/>
      <c r="GBS51" s="31"/>
      <c r="GBT51" s="31"/>
      <c r="GBU51" s="31"/>
      <c r="GBV51" s="31"/>
      <c r="GBW51" s="31"/>
      <c r="GBX51" s="31"/>
      <c r="GBY51" s="31"/>
      <c r="GBZ51" s="31"/>
      <c r="GCA51" s="31"/>
      <c r="GCB51" s="31"/>
      <c r="GCC51" s="31"/>
      <c r="GCD51" s="31"/>
      <c r="GCE51" s="31"/>
      <c r="GCF51" s="31"/>
      <c r="GCG51" s="31"/>
      <c r="GCH51" s="31"/>
      <c r="GCI51" s="31"/>
      <c r="GCJ51" s="31"/>
      <c r="GCK51" s="31"/>
      <c r="GCL51" s="31"/>
      <c r="GCM51" s="31"/>
      <c r="GCN51" s="31"/>
      <c r="GCO51" s="31"/>
      <c r="GCP51" s="31"/>
      <c r="GCQ51" s="31"/>
      <c r="GCR51" s="31"/>
      <c r="GCS51" s="31"/>
      <c r="GCT51" s="31"/>
      <c r="GCU51" s="31"/>
      <c r="GCV51" s="31"/>
      <c r="GCW51" s="31"/>
      <c r="GCX51" s="31"/>
      <c r="GCY51" s="31"/>
      <c r="GCZ51" s="31"/>
      <c r="GDA51" s="31"/>
      <c r="GDB51" s="31"/>
      <c r="GDC51" s="31"/>
      <c r="GDD51" s="31"/>
      <c r="GDE51" s="31"/>
      <c r="GDF51" s="31"/>
      <c r="GDG51" s="31"/>
      <c r="GDH51" s="31"/>
      <c r="GDI51" s="31"/>
      <c r="GDJ51" s="31"/>
      <c r="GDK51" s="31"/>
      <c r="GDL51" s="31"/>
      <c r="GDM51" s="31"/>
      <c r="GDN51" s="31"/>
      <c r="GDO51" s="31"/>
      <c r="GDP51" s="31"/>
      <c r="GDQ51" s="31"/>
      <c r="GDR51" s="31"/>
      <c r="GDS51" s="31"/>
      <c r="GDT51" s="31"/>
      <c r="GDU51" s="31"/>
      <c r="GDV51" s="31"/>
      <c r="GDW51" s="31"/>
      <c r="GDX51" s="31"/>
      <c r="GDY51" s="31"/>
      <c r="GDZ51" s="31"/>
      <c r="GEA51" s="31"/>
      <c r="GEB51" s="31"/>
      <c r="GEC51" s="31"/>
      <c r="GED51" s="31"/>
      <c r="GEE51" s="31"/>
      <c r="GEF51" s="31"/>
      <c r="GEG51" s="31"/>
      <c r="GEH51" s="31"/>
      <c r="GEI51" s="31"/>
      <c r="GEJ51" s="31"/>
      <c r="GEK51" s="31"/>
      <c r="GEL51" s="31"/>
      <c r="GEM51" s="31"/>
      <c r="GEN51" s="31"/>
      <c r="GEO51" s="31"/>
      <c r="GEP51" s="31"/>
      <c r="GEQ51" s="31"/>
      <c r="GER51" s="31"/>
      <c r="GES51" s="31"/>
      <c r="GET51" s="31"/>
      <c r="GEU51" s="31"/>
      <c r="GEV51" s="31"/>
      <c r="GEW51" s="31"/>
      <c r="GEX51" s="31"/>
      <c r="GEY51" s="31"/>
      <c r="GEZ51" s="31"/>
      <c r="GFA51" s="31"/>
      <c r="GFB51" s="31"/>
      <c r="GFC51" s="31"/>
      <c r="GFD51" s="31"/>
      <c r="GFE51" s="31"/>
      <c r="GFF51" s="31"/>
      <c r="GFG51" s="31"/>
      <c r="GFH51" s="31"/>
      <c r="GFI51" s="31"/>
      <c r="GFJ51" s="31"/>
      <c r="GFK51" s="31"/>
      <c r="GFL51" s="31"/>
      <c r="GFM51" s="31"/>
      <c r="GFN51" s="31"/>
      <c r="GFO51" s="31"/>
      <c r="GFP51" s="31"/>
      <c r="GFQ51" s="31"/>
      <c r="GFR51" s="31"/>
      <c r="GFS51" s="31"/>
      <c r="GFT51" s="31"/>
      <c r="GFU51" s="31"/>
      <c r="GFV51" s="31"/>
      <c r="GFW51" s="31"/>
      <c r="GFX51" s="31"/>
      <c r="GFY51" s="31"/>
      <c r="GFZ51" s="31"/>
      <c r="GGA51" s="31"/>
      <c r="GGB51" s="31"/>
      <c r="GGC51" s="31"/>
      <c r="GGD51" s="31"/>
      <c r="GGE51" s="31"/>
      <c r="GGF51" s="31"/>
      <c r="GGG51" s="31"/>
      <c r="GGH51" s="31"/>
      <c r="GGI51" s="31"/>
      <c r="GGJ51" s="31"/>
      <c r="GGK51" s="31"/>
      <c r="GGL51" s="31"/>
      <c r="GGM51" s="31"/>
      <c r="GGN51" s="31"/>
      <c r="GGO51" s="31"/>
      <c r="GGP51" s="31"/>
      <c r="GGQ51" s="31"/>
      <c r="GGR51" s="31"/>
      <c r="GGS51" s="31"/>
      <c r="GGT51" s="31"/>
      <c r="GGU51" s="31"/>
      <c r="GGV51" s="31"/>
      <c r="GGW51" s="31"/>
      <c r="GGX51" s="31"/>
      <c r="GGY51" s="31"/>
      <c r="GGZ51" s="31"/>
      <c r="GHA51" s="31"/>
      <c r="GHB51" s="31"/>
      <c r="GHC51" s="31"/>
      <c r="GHD51" s="31"/>
      <c r="GHE51" s="31"/>
      <c r="GHF51" s="31"/>
      <c r="GHG51" s="31"/>
      <c r="GHH51" s="31"/>
      <c r="GHI51" s="31"/>
      <c r="GHJ51" s="31"/>
      <c r="GHK51" s="31"/>
      <c r="GHL51" s="31"/>
      <c r="GHM51" s="31"/>
      <c r="GHN51" s="31"/>
      <c r="GHO51" s="31"/>
      <c r="GHP51" s="31"/>
      <c r="GHQ51" s="31"/>
      <c r="GHR51" s="31"/>
      <c r="GHS51" s="31"/>
      <c r="GHT51" s="31"/>
      <c r="GHU51" s="31"/>
      <c r="GHV51" s="31"/>
      <c r="GHW51" s="31"/>
      <c r="GHX51" s="31"/>
      <c r="GHY51" s="31"/>
      <c r="GHZ51" s="31"/>
      <c r="GIA51" s="31"/>
      <c r="GIB51" s="31"/>
      <c r="GIC51" s="31"/>
      <c r="GID51" s="31"/>
      <c r="GIE51" s="31"/>
      <c r="GIF51" s="31"/>
      <c r="GIG51" s="31"/>
      <c r="GIH51" s="31"/>
      <c r="GII51" s="31"/>
      <c r="GIJ51" s="31"/>
      <c r="GIK51" s="31"/>
      <c r="GIL51" s="31"/>
      <c r="GIM51" s="31"/>
      <c r="GIN51" s="31"/>
      <c r="GIO51" s="31"/>
      <c r="GIP51" s="31"/>
      <c r="GIQ51" s="31"/>
      <c r="GIR51" s="31"/>
      <c r="GIS51" s="31"/>
      <c r="GIT51" s="31"/>
      <c r="GIU51" s="31"/>
      <c r="GIV51" s="31"/>
      <c r="GIW51" s="31"/>
      <c r="GIX51" s="31"/>
      <c r="GIY51" s="31"/>
      <c r="GIZ51" s="31"/>
      <c r="GJA51" s="31"/>
      <c r="GJB51" s="31"/>
      <c r="GJC51" s="31"/>
      <c r="GJD51" s="31"/>
      <c r="GJE51" s="31"/>
      <c r="GJF51" s="31"/>
      <c r="GJG51" s="31"/>
      <c r="GJH51" s="31"/>
      <c r="GJI51" s="31"/>
      <c r="GJJ51" s="31"/>
      <c r="GJK51" s="31"/>
      <c r="GJL51" s="31"/>
      <c r="GJM51" s="31"/>
      <c r="GJN51" s="31"/>
      <c r="GJO51" s="31"/>
      <c r="GJP51" s="31"/>
      <c r="GJQ51" s="31"/>
      <c r="GJR51" s="31"/>
      <c r="GJS51" s="31"/>
      <c r="GJT51" s="31"/>
      <c r="GJU51" s="31"/>
      <c r="GJV51" s="31"/>
      <c r="GJW51" s="31"/>
      <c r="GJX51" s="31"/>
      <c r="GJY51" s="31"/>
      <c r="GJZ51" s="31"/>
      <c r="GKA51" s="31"/>
      <c r="GKB51" s="31"/>
      <c r="GKC51" s="31"/>
      <c r="GKD51" s="31"/>
      <c r="GKE51" s="31"/>
      <c r="GKF51" s="31"/>
      <c r="GKG51" s="31"/>
      <c r="GKH51" s="31"/>
      <c r="GKI51" s="31"/>
      <c r="GKJ51" s="31"/>
      <c r="GKK51" s="31"/>
      <c r="GKL51" s="31"/>
      <c r="GKM51" s="31"/>
      <c r="GKN51" s="31"/>
      <c r="GKO51" s="31"/>
      <c r="GKP51" s="31"/>
      <c r="GKQ51" s="31"/>
      <c r="GKR51" s="31"/>
      <c r="GKS51" s="31"/>
      <c r="GKT51" s="31"/>
      <c r="GKU51" s="31"/>
      <c r="GKV51" s="31"/>
      <c r="GKW51" s="31"/>
      <c r="GKX51" s="31"/>
      <c r="GKY51" s="31"/>
      <c r="GKZ51" s="31"/>
      <c r="GLA51" s="31"/>
      <c r="GLB51" s="31"/>
      <c r="GLC51" s="31"/>
      <c r="GLD51" s="31"/>
      <c r="GLE51" s="31"/>
      <c r="GLF51" s="31"/>
      <c r="GLG51" s="31"/>
      <c r="GLH51" s="31"/>
      <c r="GLI51" s="31"/>
      <c r="GLJ51" s="31"/>
      <c r="GLK51" s="31"/>
      <c r="GLL51" s="31"/>
      <c r="GLM51" s="31"/>
      <c r="GLN51" s="31"/>
      <c r="GLO51" s="31"/>
      <c r="GLP51" s="31"/>
      <c r="GLQ51" s="31"/>
      <c r="GLR51" s="31"/>
      <c r="GLS51" s="31"/>
      <c r="GLT51" s="31"/>
      <c r="GLU51" s="31"/>
      <c r="GLV51" s="31"/>
      <c r="GLW51" s="31"/>
      <c r="GLX51" s="31"/>
      <c r="GLY51" s="31"/>
      <c r="GLZ51" s="31"/>
      <c r="GMA51" s="31"/>
      <c r="GMB51" s="31"/>
      <c r="GMC51" s="31"/>
      <c r="GMD51" s="31"/>
      <c r="GME51" s="31"/>
      <c r="GMF51" s="31"/>
      <c r="GMG51" s="31"/>
      <c r="GMH51" s="31"/>
      <c r="GMI51" s="31"/>
      <c r="GMJ51" s="31"/>
      <c r="GMK51" s="31"/>
      <c r="GML51" s="31"/>
      <c r="GMM51" s="31"/>
      <c r="GMN51" s="31"/>
      <c r="GMO51" s="31"/>
      <c r="GMP51" s="31"/>
      <c r="GMQ51" s="31"/>
      <c r="GMR51" s="31"/>
      <c r="GMS51" s="31"/>
      <c r="GMT51" s="31"/>
      <c r="GMU51" s="31"/>
      <c r="GMV51" s="31"/>
      <c r="GMW51" s="31"/>
      <c r="GMX51" s="31"/>
      <c r="GMY51" s="31"/>
      <c r="GMZ51" s="31"/>
      <c r="GNA51" s="31"/>
      <c r="GNB51" s="31"/>
      <c r="GNC51" s="31"/>
      <c r="GND51" s="31"/>
      <c r="GNE51" s="31"/>
      <c r="GNF51" s="31"/>
      <c r="GNG51" s="31"/>
      <c r="GNH51" s="31"/>
      <c r="GNI51" s="31"/>
      <c r="GNJ51" s="31"/>
      <c r="GNK51" s="31"/>
      <c r="GNL51" s="31"/>
      <c r="GNM51" s="31"/>
      <c r="GNN51" s="31"/>
      <c r="GNO51" s="31"/>
      <c r="GNP51" s="31"/>
      <c r="GNQ51" s="31"/>
      <c r="GNR51" s="31"/>
      <c r="GNS51" s="31"/>
      <c r="GNT51" s="31"/>
      <c r="GNU51" s="31"/>
      <c r="GNV51" s="31"/>
      <c r="GNW51" s="31"/>
      <c r="GNX51" s="31"/>
      <c r="GNY51" s="31"/>
      <c r="GNZ51" s="31"/>
      <c r="GOA51" s="31"/>
      <c r="GOB51" s="31"/>
      <c r="GOC51" s="31"/>
      <c r="GOD51" s="31"/>
      <c r="GOE51" s="31"/>
      <c r="GOF51" s="31"/>
      <c r="GOG51" s="31"/>
      <c r="GOH51" s="31"/>
      <c r="GOI51" s="31"/>
      <c r="GOJ51" s="31"/>
      <c r="GOK51" s="31"/>
      <c r="GOL51" s="31"/>
      <c r="GOM51" s="31"/>
      <c r="GON51" s="31"/>
      <c r="GOO51" s="31"/>
      <c r="GOP51" s="31"/>
      <c r="GOQ51" s="31"/>
      <c r="GOR51" s="31"/>
      <c r="GOS51" s="31"/>
      <c r="GOT51" s="31"/>
      <c r="GOU51" s="31"/>
      <c r="GOV51" s="31"/>
      <c r="GOW51" s="31"/>
      <c r="GOX51" s="31"/>
      <c r="GOY51" s="31"/>
      <c r="GOZ51" s="31"/>
      <c r="GPA51" s="31"/>
      <c r="GPB51" s="31"/>
      <c r="GPC51" s="31"/>
      <c r="GPD51" s="31"/>
      <c r="GPE51" s="31"/>
      <c r="GPF51" s="31"/>
      <c r="GPG51" s="31"/>
      <c r="GPH51" s="31"/>
      <c r="GPI51" s="31"/>
      <c r="GPJ51" s="31"/>
      <c r="GPK51" s="31"/>
      <c r="GPL51" s="31"/>
      <c r="GPM51" s="31"/>
      <c r="GPN51" s="31"/>
      <c r="GPO51" s="31"/>
      <c r="GPP51" s="31"/>
      <c r="GPQ51" s="31"/>
      <c r="GPR51" s="31"/>
      <c r="GPS51" s="31"/>
      <c r="GPT51" s="31"/>
      <c r="GPU51" s="31"/>
      <c r="GPV51" s="31"/>
      <c r="GPW51" s="31"/>
      <c r="GPX51" s="31"/>
      <c r="GPY51" s="31"/>
      <c r="GPZ51" s="31"/>
      <c r="GQA51" s="31"/>
      <c r="GQB51" s="31"/>
      <c r="GQC51" s="31"/>
      <c r="GQD51" s="31"/>
      <c r="GQE51" s="31"/>
      <c r="GQF51" s="31"/>
      <c r="GQG51" s="31"/>
      <c r="GQH51" s="31"/>
      <c r="GQI51" s="31"/>
      <c r="GQJ51" s="31"/>
      <c r="GQK51" s="31"/>
      <c r="GQL51" s="31"/>
      <c r="GQM51" s="31"/>
      <c r="GQN51" s="31"/>
      <c r="GQO51" s="31"/>
      <c r="GQP51" s="31"/>
      <c r="GQQ51" s="31"/>
      <c r="GQR51" s="31"/>
      <c r="GQS51" s="31"/>
      <c r="GQT51" s="31"/>
      <c r="GQU51" s="31"/>
      <c r="GQV51" s="31"/>
      <c r="GQW51" s="31"/>
      <c r="GQX51" s="31"/>
      <c r="GQY51" s="31"/>
      <c r="GQZ51" s="31"/>
      <c r="GRA51" s="31"/>
      <c r="GRB51" s="31"/>
      <c r="GRC51" s="31"/>
      <c r="GRD51" s="31"/>
      <c r="GRE51" s="31"/>
      <c r="GRF51" s="31"/>
      <c r="GRG51" s="31"/>
      <c r="GRH51" s="31"/>
      <c r="GRI51" s="31"/>
      <c r="GRJ51" s="31"/>
      <c r="GRK51" s="31"/>
      <c r="GRL51" s="31"/>
      <c r="GRM51" s="31"/>
      <c r="GRN51" s="31"/>
      <c r="GRO51" s="31"/>
      <c r="GRP51" s="31"/>
      <c r="GRQ51" s="31"/>
      <c r="GRR51" s="31"/>
      <c r="GRS51" s="31"/>
      <c r="GRT51" s="31"/>
      <c r="GRU51" s="31"/>
      <c r="GRV51" s="31"/>
      <c r="GRW51" s="31"/>
      <c r="GRX51" s="31"/>
      <c r="GRY51" s="31"/>
      <c r="GRZ51" s="31"/>
      <c r="GSA51" s="31"/>
      <c r="GSB51" s="31"/>
      <c r="GSC51" s="31"/>
      <c r="GSD51" s="31"/>
      <c r="GSE51" s="31"/>
      <c r="GSF51" s="31"/>
      <c r="GSG51" s="31"/>
      <c r="GSH51" s="31"/>
      <c r="GSI51" s="31"/>
      <c r="GSJ51" s="31"/>
      <c r="GSK51" s="31"/>
      <c r="GSL51" s="31"/>
      <c r="GSM51" s="31"/>
      <c r="GSN51" s="31"/>
      <c r="GSO51" s="31"/>
      <c r="GSP51" s="31"/>
      <c r="GSQ51" s="31"/>
      <c r="GSR51" s="31"/>
      <c r="GSS51" s="31"/>
      <c r="GST51" s="31"/>
      <c r="GSU51" s="31"/>
      <c r="GSV51" s="31"/>
      <c r="GSW51" s="31"/>
      <c r="GSX51" s="31"/>
      <c r="GSY51" s="31"/>
      <c r="GSZ51" s="31"/>
      <c r="GTA51" s="31"/>
      <c r="GTB51" s="31"/>
      <c r="GTC51" s="31"/>
      <c r="GTD51" s="31"/>
      <c r="GTE51" s="31"/>
      <c r="GTF51" s="31"/>
      <c r="GTG51" s="31"/>
      <c r="GTH51" s="31"/>
      <c r="GTI51" s="31"/>
      <c r="GTJ51" s="31"/>
      <c r="GTK51" s="31"/>
      <c r="GTL51" s="31"/>
      <c r="GTM51" s="31"/>
      <c r="GTN51" s="31"/>
      <c r="GTO51" s="31"/>
      <c r="GTP51" s="31"/>
      <c r="GTQ51" s="31"/>
      <c r="GTR51" s="31"/>
      <c r="GTS51" s="31"/>
      <c r="GTT51" s="31"/>
      <c r="GTU51" s="31"/>
      <c r="GTV51" s="31"/>
      <c r="GTW51" s="31"/>
      <c r="GTX51" s="31"/>
      <c r="GTY51" s="31"/>
      <c r="GTZ51" s="31"/>
      <c r="GUA51" s="31"/>
      <c r="GUB51" s="31"/>
      <c r="GUC51" s="31"/>
      <c r="GUD51" s="31"/>
      <c r="GUE51" s="31"/>
      <c r="GUF51" s="31"/>
      <c r="GUG51" s="31"/>
      <c r="GUH51" s="31"/>
      <c r="GUI51" s="31"/>
      <c r="GUJ51" s="31"/>
      <c r="GUK51" s="31"/>
      <c r="GUL51" s="31"/>
      <c r="GUM51" s="31"/>
      <c r="GUN51" s="31"/>
      <c r="GUO51" s="31"/>
      <c r="GUP51" s="31"/>
      <c r="GUQ51" s="31"/>
      <c r="GUR51" s="31"/>
      <c r="GUS51" s="31"/>
      <c r="GUT51" s="31"/>
      <c r="GUU51" s="31"/>
      <c r="GUV51" s="31"/>
      <c r="GUW51" s="31"/>
      <c r="GUX51" s="31"/>
      <c r="GUY51" s="31"/>
      <c r="GUZ51" s="31"/>
      <c r="GVA51" s="31"/>
      <c r="GVB51" s="31"/>
      <c r="GVC51" s="31"/>
      <c r="GVD51" s="31"/>
      <c r="GVE51" s="31"/>
      <c r="GVF51" s="31"/>
      <c r="GVG51" s="31"/>
      <c r="GVH51" s="31"/>
      <c r="GVI51" s="31"/>
      <c r="GVJ51" s="31"/>
      <c r="GVK51" s="31"/>
      <c r="GVL51" s="31"/>
      <c r="GVM51" s="31"/>
      <c r="GVN51" s="31"/>
      <c r="GVO51" s="31"/>
      <c r="GVP51" s="31"/>
      <c r="GVQ51" s="31"/>
      <c r="GVR51" s="31"/>
      <c r="GVS51" s="31"/>
      <c r="GVT51" s="31"/>
      <c r="GVU51" s="31"/>
      <c r="GVV51" s="31"/>
      <c r="GVW51" s="31"/>
      <c r="GVX51" s="31"/>
      <c r="GVY51" s="31"/>
      <c r="GVZ51" s="31"/>
      <c r="GWA51" s="31"/>
      <c r="GWB51" s="31"/>
      <c r="GWC51" s="31"/>
      <c r="GWD51" s="31"/>
      <c r="GWE51" s="31"/>
      <c r="GWF51" s="31"/>
      <c r="GWG51" s="31"/>
      <c r="GWH51" s="31"/>
      <c r="GWI51" s="31"/>
      <c r="GWJ51" s="31"/>
      <c r="GWK51" s="31"/>
      <c r="GWL51" s="31"/>
      <c r="GWM51" s="31"/>
      <c r="GWN51" s="31"/>
      <c r="GWO51" s="31"/>
      <c r="GWP51" s="31"/>
      <c r="GWQ51" s="31"/>
      <c r="GWR51" s="31"/>
      <c r="GWS51" s="31"/>
      <c r="GWT51" s="31"/>
      <c r="GWU51" s="31"/>
      <c r="GWV51" s="31"/>
      <c r="GWW51" s="31"/>
      <c r="GWX51" s="31"/>
      <c r="GWY51" s="31"/>
      <c r="GWZ51" s="31"/>
      <c r="GXA51" s="31"/>
      <c r="GXB51" s="31"/>
      <c r="GXC51" s="31"/>
      <c r="GXD51" s="31"/>
      <c r="GXE51" s="31"/>
      <c r="GXF51" s="31"/>
      <c r="GXG51" s="31"/>
      <c r="GXH51" s="31"/>
      <c r="GXI51" s="31"/>
      <c r="GXJ51" s="31"/>
      <c r="GXK51" s="31"/>
      <c r="GXL51" s="31"/>
      <c r="GXM51" s="31"/>
      <c r="GXN51" s="31"/>
      <c r="GXO51" s="31"/>
      <c r="GXP51" s="31"/>
      <c r="GXQ51" s="31"/>
      <c r="GXR51" s="31"/>
      <c r="GXS51" s="31"/>
      <c r="GXT51" s="31"/>
      <c r="GXU51" s="31"/>
      <c r="GXV51" s="31"/>
      <c r="GXW51" s="31"/>
      <c r="GXX51" s="31"/>
      <c r="GXY51" s="31"/>
      <c r="GXZ51" s="31"/>
      <c r="GYA51" s="31"/>
      <c r="GYB51" s="31"/>
      <c r="GYC51" s="31"/>
      <c r="GYD51" s="31"/>
      <c r="GYE51" s="31"/>
      <c r="GYF51" s="31"/>
      <c r="GYG51" s="31"/>
      <c r="GYH51" s="31"/>
      <c r="GYI51" s="31"/>
      <c r="GYJ51" s="31"/>
      <c r="GYK51" s="31"/>
      <c r="GYL51" s="31"/>
      <c r="GYM51" s="31"/>
      <c r="GYN51" s="31"/>
      <c r="GYO51" s="31"/>
      <c r="GYP51" s="31"/>
      <c r="GYQ51" s="31"/>
      <c r="GYR51" s="31"/>
      <c r="GYS51" s="31"/>
      <c r="GYT51" s="31"/>
      <c r="GYU51" s="31"/>
      <c r="GYV51" s="31"/>
      <c r="GYW51" s="31"/>
      <c r="GYX51" s="31"/>
      <c r="GYY51" s="31"/>
      <c r="GYZ51" s="31"/>
      <c r="GZA51" s="31"/>
      <c r="GZB51" s="31"/>
      <c r="GZC51" s="31"/>
      <c r="GZD51" s="31"/>
      <c r="GZE51" s="31"/>
      <c r="GZF51" s="31"/>
      <c r="GZG51" s="31"/>
      <c r="GZH51" s="31"/>
      <c r="GZI51" s="31"/>
      <c r="GZJ51" s="31"/>
      <c r="GZK51" s="31"/>
      <c r="GZL51" s="31"/>
      <c r="GZM51" s="31"/>
      <c r="GZN51" s="31"/>
      <c r="GZO51" s="31"/>
      <c r="GZP51" s="31"/>
      <c r="GZQ51" s="31"/>
      <c r="GZR51" s="31"/>
      <c r="GZS51" s="31"/>
      <c r="GZT51" s="31"/>
      <c r="GZU51" s="31"/>
      <c r="GZV51" s="31"/>
      <c r="GZW51" s="31"/>
      <c r="GZX51" s="31"/>
      <c r="GZY51" s="31"/>
      <c r="GZZ51" s="31"/>
      <c r="HAA51" s="31"/>
      <c r="HAB51" s="31"/>
      <c r="HAC51" s="31"/>
      <c r="HAD51" s="31"/>
      <c r="HAE51" s="31"/>
      <c r="HAF51" s="31"/>
      <c r="HAG51" s="31"/>
      <c r="HAH51" s="31"/>
      <c r="HAI51" s="31"/>
      <c r="HAJ51" s="31"/>
      <c r="HAK51" s="31"/>
      <c r="HAL51" s="31"/>
      <c r="HAM51" s="31"/>
      <c r="HAN51" s="31"/>
      <c r="HAO51" s="31"/>
      <c r="HAP51" s="31"/>
      <c r="HAQ51" s="31"/>
      <c r="HAR51" s="31"/>
      <c r="HAS51" s="31"/>
      <c r="HAT51" s="31"/>
      <c r="HAU51" s="31"/>
      <c r="HAV51" s="31"/>
      <c r="HAW51" s="31"/>
      <c r="HAX51" s="31"/>
      <c r="HAY51" s="31"/>
      <c r="HAZ51" s="31"/>
      <c r="HBA51" s="31"/>
      <c r="HBB51" s="31"/>
      <c r="HBC51" s="31"/>
      <c r="HBD51" s="31"/>
      <c r="HBE51" s="31"/>
      <c r="HBF51" s="31"/>
      <c r="HBG51" s="31"/>
      <c r="HBH51" s="31"/>
      <c r="HBI51" s="31"/>
      <c r="HBJ51" s="31"/>
      <c r="HBK51" s="31"/>
      <c r="HBL51" s="31"/>
      <c r="HBM51" s="31"/>
      <c r="HBN51" s="31"/>
      <c r="HBO51" s="31"/>
      <c r="HBP51" s="31"/>
      <c r="HBQ51" s="31"/>
      <c r="HBR51" s="31"/>
      <c r="HBS51" s="31"/>
      <c r="HBT51" s="31"/>
      <c r="HBU51" s="31"/>
      <c r="HBV51" s="31"/>
      <c r="HBW51" s="31"/>
      <c r="HBX51" s="31"/>
      <c r="HBY51" s="31"/>
      <c r="HBZ51" s="31"/>
      <c r="HCA51" s="31"/>
      <c r="HCB51" s="31"/>
      <c r="HCC51" s="31"/>
      <c r="HCD51" s="31"/>
      <c r="HCE51" s="31"/>
      <c r="HCF51" s="31"/>
      <c r="HCG51" s="31"/>
      <c r="HCH51" s="31"/>
      <c r="HCI51" s="31"/>
      <c r="HCJ51" s="31"/>
      <c r="HCK51" s="31"/>
      <c r="HCL51" s="31"/>
      <c r="HCM51" s="31"/>
      <c r="HCN51" s="31"/>
      <c r="HCO51" s="31"/>
      <c r="HCP51" s="31"/>
      <c r="HCQ51" s="31"/>
      <c r="HCR51" s="31"/>
      <c r="HCS51" s="31"/>
      <c r="HCT51" s="31"/>
      <c r="HCU51" s="31"/>
      <c r="HCV51" s="31"/>
      <c r="HCW51" s="31"/>
      <c r="HCX51" s="31"/>
      <c r="HCY51" s="31"/>
      <c r="HCZ51" s="31"/>
      <c r="HDA51" s="31"/>
      <c r="HDB51" s="31"/>
      <c r="HDC51" s="31"/>
      <c r="HDD51" s="31"/>
      <c r="HDE51" s="31"/>
      <c r="HDF51" s="31"/>
      <c r="HDG51" s="31"/>
      <c r="HDH51" s="31"/>
      <c r="HDI51" s="31"/>
      <c r="HDJ51" s="31"/>
      <c r="HDK51" s="31"/>
      <c r="HDL51" s="31"/>
      <c r="HDM51" s="31"/>
      <c r="HDN51" s="31"/>
      <c r="HDO51" s="31"/>
      <c r="HDP51" s="31"/>
      <c r="HDQ51" s="31"/>
      <c r="HDR51" s="31"/>
      <c r="HDS51" s="31"/>
      <c r="HDT51" s="31"/>
      <c r="HDU51" s="31"/>
      <c r="HDV51" s="31"/>
      <c r="HDW51" s="31"/>
      <c r="HDX51" s="31"/>
      <c r="HDY51" s="31"/>
      <c r="HDZ51" s="31"/>
      <c r="HEA51" s="31"/>
      <c r="HEB51" s="31"/>
      <c r="HEC51" s="31"/>
      <c r="HED51" s="31"/>
      <c r="HEE51" s="31"/>
      <c r="HEF51" s="31"/>
      <c r="HEG51" s="31"/>
      <c r="HEH51" s="31"/>
      <c r="HEI51" s="31"/>
      <c r="HEJ51" s="31"/>
      <c r="HEK51" s="31"/>
      <c r="HEL51" s="31"/>
      <c r="HEM51" s="31"/>
      <c r="HEN51" s="31"/>
      <c r="HEO51" s="31"/>
      <c r="HEP51" s="31"/>
      <c r="HEQ51" s="31"/>
      <c r="HER51" s="31"/>
      <c r="HES51" s="31"/>
      <c r="HET51" s="31"/>
      <c r="HEU51" s="31"/>
      <c r="HEV51" s="31"/>
      <c r="HEW51" s="31"/>
      <c r="HEX51" s="31"/>
      <c r="HEY51" s="31"/>
      <c r="HEZ51" s="31"/>
      <c r="HFA51" s="31"/>
      <c r="HFB51" s="31"/>
      <c r="HFC51" s="31"/>
      <c r="HFD51" s="31"/>
      <c r="HFE51" s="31"/>
      <c r="HFF51" s="31"/>
      <c r="HFG51" s="31"/>
      <c r="HFH51" s="31"/>
      <c r="HFI51" s="31"/>
      <c r="HFJ51" s="31"/>
      <c r="HFK51" s="31"/>
      <c r="HFL51" s="31"/>
      <c r="HFM51" s="31"/>
      <c r="HFN51" s="31"/>
      <c r="HFO51" s="31"/>
      <c r="HFP51" s="31"/>
      <c r="HFQ51" s="31"/>
      <c r="HFR51" s="31"/>
      <c r="HFS51" s="31"/>
      <c r="HFT51" s="31"/>
      <c r="HFU51" s="31"/>
      <c r="HFV51" s="31"/>
      <c r="HFW51" s="31"/>
      <c r="HFX51" s="31"/>
      <c r="HFY51" s="31"/>
      <c r="HFZ51" s="31"/>
      <c r="HGA51" s="31"/>
      <c r="HGB51" s="31"/>
      <c r="HGC51" s="31"/>
      <c r="HGD51" s="31"/>
      <c r="HGE51" s="31"/>
      <c r="HGF51" s="31"/>
      <c r="HGG51" s="31"/>
      <c r="HGH51" s="31"/>
      <c r="HGI51" s="31"/>
      <c r="HGJ51" s="31"/>
      <c r="HGK51" s="31"/>
      <c r="HGL51" s="31"/>
      <c r="HGM51" s="31"/>
      <c r="HGN51" s="31"/>
      <c r="HGO51" s="31"/>
      <c r="HGP51" s="31"/>
      <c r="HGQ51" s="31"/>
      <c r="HGR51" s="31"/>
      <c r="HGS51" s="31"/>
      <c r="HGT51" s="31"/>
      <c r="HGU51" s="31"/>
      <c r="HGV51" s="31"/>
      <c r="HGW51" s="31"/>
      <c r="HGX51" s="31"/>
      <c r="HGY51" s="31"/>
      <c r="HGZ51" s="31"/>
      <c r="HHA51" s="31"/>
      <c r="HHB51" s="31"/>
      <c r="HHC51" s="31"/>
      <c r="HHD51" s="31"/>
      <c r="HHE51" s="31"/>
      <c r="HHF51" s="31"/>
      <c r="HHG51" s="31"/>
      <c r="HHH51" s="31"/>
      <c r="HHI51" s="31"/>
      <c r="HHJ51" s="31"/>
      <c r="HHK51" s="31"/>
      <c r="HHL51" s="31"/>
      <c r="HHM51" s="31"/>
      <c r="HHN51" s="31"/>
      <c r="HHO51" s="31"/>
      <c r="HHP51" s="31"/>
      <c r="HHQ51" s="31"/>
      <c r="HHR51" s="31"/>
      <c r="HHS51" s="31"/>
      <c r="HHT51" s="31"/>
      <c r="HHU51" s="31"/>
      <c r="HHV51" s="31"/>
      <c r="HHW51" s="31"/>
      <c r="HHX51" s="31"/>
      <c r="HHY51" s="31"/>
      <c r="HHZ51" s="31"/>
      <c r="HIA51" s="31"/>
      <c r="HIB51" s="31"/>
      <c r="HIC51" s="31"/>
      <c r="HID51" s="31"/>
      <c r="HIE51" s="31"/>
      <c r="HIF51" s="31"/>
      <c r="HIG51" s="31"/>
      <c r="HIH51" s="31"/>
      <c r="HII51" s="31"/>
      <c r="HIJ51" s="31"/>
      <c r="HIK51" s="31"/>
      <c r="HIL51" s="31"/>
      <c r="HIM51" s="31"/>
      <c r="HIN51" s="31"/>
      <c r="HIO51" s="31"/>
      <c r="HIP51" s="31"/>
      <c r="HIQ51" s="31"/>
      <c r="HIR51" s="31"/>
      <c r="HIS51" s="31"/>
      <c r="HIT51" s="31"/>
      <c r="HIU51" s="31"/>
      <c r="HIV51" s="31"/>
      <c r="HIW51" s="31"/>
      <c r="HIX51" s="31"/>
      <c r="HIY51" s="31"/>
      <c r="HIZ51" s="31"/>
      <c r="HJA51" s="31"/>
      <c r="HJB51" s="31"/>
      <c r="HJC51" s="31"/>
      <c r="HJD51" s="31"/>
      <c r="HJE51" s="31"/>
      <c r="HJF51" s="31"/>
      <c r="HJG51" s="31"/>
      <c r="HJH51" s="31"/>
      <c r="HJI51" s="31"/>
      <c r="HJJ51" s="31"/>
      <c r="HJK51" s="31"/>
      <c r="HJL51" s="31"/>
      <c r="HJM51" s="31"/>
      <c r="HJN51" s="31"/>
      <c r="HJO51" s="31"/>
      <c r="HJP51" s="31"/>
      <c r="HJQ51" s="31"/>
      <c r="HJR51" s="31"/>
      <c r="HJS51" s="31"/>
      <c r="HJT51" s="31"/>
      <c r="HJU51" s="31"/>
      <c r="HJV51" s="31"/>
      <c r="HJW51" s="31"/>
      <c r="HJX51" s="31"/>
      <c r="HJY51" s="31"/>
      <c r="HJZ51" s="31"/>
      <c r="HKA51" s="31"/>
      <c r="HKB51" s="31"/>
      <c r="HKC51" s="31"/>
      <c r="HKD51" s="31"/>
      <c r="HKE51" s="31"/>
      <c r="HKF51" s="31"/>
      <c r="HKG51" s="31"/>
      <c r="HKH51" s="31"/>
      <c r="HKI51" s="31"/>
      <c r="HKJ51" s="31"/>
      <c r="HKK51" s="31"/>
      <c r="HKL51" s="31"/>
      <c r="HKM51" s="31"/>
      <c r="HKN51" s="31"/>
      <c r="HKO51" s="31"/>
      <c r="HKP51" s="31"/>
      <c r="HKQ51" s="31"/>
      <c r="HKR51" s="31"/>
      <c r="HKS51" s="31"/>
      <c r="HKT51" s="31"/>
      <c r="HKU51" s="31"/>
      <c r="HKV51" s="31"/>
      <c r="HKW51" s="31"/>
      <c r="HKX51" s="31"/>
      <c r="HKY51" s="31"/>
      <c r="HKZ51" s="31"/>
      <c r="HLA51" s="31"/>
      <c r="HLB51" s="31"/>
      <c r="HLC51" s="31"/>
      <c r="HLD51" s="31"/>
      <c r="HLE51" s="31"/>
      <c r="HLF51" s="31"/>
      <c r="HLG51" s="31"/>
      <c r="HLH51" s="31"/>
      <c r="HLI51" s="31"/>
      <c r="HLJ51" s="31"/>
      <c r="HLK51" s="31"/>
      <c r="HLL51" s="31"/>
      <c r="HLM51" s="31"/>
      <c r="HLN51" s="31"/>
      <c r="HLO51" s="31"/>
      <c r="HLP51" s="31"/>
      <c r="HLQ51" s="31"/>
      <c r="HLR51" s="31"/>
      <c r="HLS51" s="31"/>
      <c r="HLT51" s="31"/>
      <c r="HLU51" s="31"/>
      <c r="HLV51" s="31"/>
      <c r="HLW51" s="31"/>
      <c r="HLX51" s="31"/>
      <c r="HLY51" s="31"/>
      <c r="HLZ51" s="31"/>
      <c r="HMA51" s="31"/>
      <c r="HMB51" s="31"/>
      <c r="HMC51" s="31"/>
      <c r="HMD51" s="31"/>
      <c r="HME51" s="31"/>
      <c r="HMF51" s="31"/>
      <c r="HMG51" s="31"/>
      <c r="HMH51" s="31"/>
      <c r="HMI51" s="31"/>
      <c r="HMJ51" s="31"/>
      <c r="HMK51" s="31"/>
      <c r="HML51" s="31"/>
      <c r="HMM51" s="31"/>
      <c r="HMN51" s="31"/>
      <c r="HMO51" s="31"/>
      <c r="HMP51" s="31"/>
      <c r="HMQ51" s="31"/>
      <c r="HMR51" s="31"/>
      <c r="HMS51" s="31"/>
      <c r="HMT51" s="31"/>
      <c r="HMU51" s="31"/>
      <c r="HMV51" s="31"/>
      <c r="HMW51" s="31"/>
      <c r="HMX51" s="31"/>
      <c r="HMY51" s="31"/>
      <c r="HMZ51" s="31"/>
      <c r="HNA51" s="31"/>
      <c r="HNB51" s="31"/>
      <c r="HNC51" s="31"/>
      <c r="HND51" s="31"/>
      <c r="HNE51" s="31"/>
      <c r="HNF51" s="31"/>
      <c r="HNG51" s="31"/>
      <c r="HNH51" s="31"/>
      <c r="HNI51" s="31"/>
      <c r="HNJ51" s="31"/>
      <c r="HNK51" s="31"/>
      <c r="HNL51" s="31"/>
      <c r="HNM51" s="31"/>
      <c r="HNN51" s="31"/>
      <c r="HNO51" s="31"/>
      <c r="HNP51" s="31"/>
      <c r="HNQ51" s="31"/>
      <c r="HNR51" s="31"/>
      <c r="HNS51" s="31"/>
      <c r="HNT51" s="31"/>
      <c r="HNU51" s="31"/>
      <c r="HNV51" s="31"/>
      <c r="HNW51" s="31"/>
      <c r="HNX51" s="31"/>
      <c r="HNY51" s="31"/>
      <c r="HNZ51" s="31"/>
      <c r="HOA51" s="31"/>
      <c r="HOB51" s="31"/>
      <c r="HOC51" s="31"/>
      <c r="HOD51" s="31"/>
      <c r="HOE51" s="31"/>
      <c r="HOF51" s="31"/>
      <c r="HOG51" s="31"/>
      <c r="HOH51" s="31"/>
      <c r="HOI51" s="31"/>
      <c r="HOJ51" s="31"/>
      <c r="HOK51" s="31"/>
      <c r="HOL51" s="31"/>
      <c r="HOM51" s="31"/>
      <c r="HON51" s="31"/>
      <c r="HOO51" s="31"/>
      <c r="HOP51" s="31"/>
      <c r="HOQ51" s="31"/>
      <c r="HOR51" s="31"/>
      <c r="HOS51" s="31"/>
      <c r="HOT51" s="31"/>
      <c r="HOU51" s="31"/>
      <c r="HOV51" s="31"/>
      <c r="HOW51" s="31"/>
      <c r="HOX51" s="31"/>
      <c r="HOY51" s="31"/>
      <c r="HOZ51" s="31"/>
      <c r="HPA51" s="31"/>
      <c r="HPB51" s="31"/>
      <c r="HPC51" s="31"/>
      <c r="HPD51" s="31"/>
      <c r="HPE51" s="31"/>
      <c r="HPF51" s="31"/>
      <c r="HPG51" s="31"/>
      <c r="HPH51" s="31"/>
      <c r="HPI51" s="31"/>
      <c r="HPJ51" s="31"/>
      <c r="HPK51" s="31"/>
      <c r="HPL51" s="31"/>
      <c r="HPM51" s="31"/>
      <c r="HPN51" s="31"/>
      <c r="HPO51" s="31"/>
      <c r="HPP51" s="31"/>
      <c r="HPQ51" s="31"/>
      <c r="HPR51" s="31"/>
      <c r="HPS51" s="31"/>
      <c r="HPT51" s="31"/>
      <c r="HPU51" s="31"/>
      <c r="HPV51" s="31"/>
      <c r="HPW51" s="31"/>
      <c r="HPX51" s="31"/>
      <c r="HPY51" s="31"/>
      <c r="HPZ51" s="31"/>
      <c r="HQA51" s="31"/>
      <c r="HQB51" s="31"/>
      <c r="HQC51" s="31"/>
      <c r="HQD51" s="31"/>
      <c r="HQE51" s="31"/>
      <c r="HQF51" s="31"/>
      <c r="HQG51" s="31"/>
      <c r="HQH51" s="31"/>
      <c r="HQI51" s="31"/>
      <c r="HQJ51" s="31"/>
      <c r="HQK51" s="31"/>
      <c r="HQL51" s="31"/>
      <c r="HQM51" s="31"/>
      <c r="HQN51" s="31"/>
      <c r="HQO51" s="31"/>
      <c r="HQP51" s="31"/>
      <c r="HQQ51" s="31"/>
      <c r="HQR51" s="31"/>
      <c r="HQS51" s="31"/>
      <c r="HQT51" s="31"/>
      <c r="HQU51" s="31"/>
      <c r="HQV51" s="31"/>
      <c r="HQW51" s="31"/>
      <c r="HQX51" s="31"/>
      <c r="HQY51" s="31"/>
      <c r="HQZ51" s="31"/>
      <c r="HRA51" s="31"/>
      <c r="HRB51" s="31"/>
      <c r="HRC51" s="31"/>
      <c r="HRD51" s="31"/>
      <c r="HRE51" s="31"/>
      <c r="HRF51" s="31"/>
      <c r="HRG51" s="31"/>
      <c r="HRH51" s="31"/>
      <c r="HRI51" s="31"/>
      <c r="HRJ51" s="31"/>
      <c r="HRK51" s="31"/>
      <c r="HRL51" s="31"/>
      <c r="HRM51" s="31"/>
      <c r="HRN51" s="31"/>
      <c r="HRO51" s="31"/>
      <c r="HRP51" s="31"/>
      <c r="HRQ51" s="31"/>
      <c r="HRR51" s="31"/>
      <c r="HRS51" s="31"/>
      <c r="HRT51" s="31"/>
      <c r="HRU51" s="31"/>
      <c r="HRV51" s="31"/>
      <c r="HRW51" s="31"/>
      <c r="HRX51" s="31"/>
      <c r="HRY51" s="31"/>
      <c r="HRZ51" s="31"/>
      <c r="HSA51" s="31"/>
      <c r="HSB51" s="31"/>
      <c r="HSC51" s="31"/>
      <c r="HSD51" s="31"/>
      <c r="HSE51" s="31"/>
      <c r="HSF51" s="31"/>
      <c r="HSG51" s="31"/>
      <c r="HSH51" s="31"/>
      <c r="HSI51" s="31"/>
      <c r="HSJ51" s="31"/>
      <c r="HSK51" s="31"/>
      <c r="HSL51" s="31"/>
      <c r="HSM51" s="31"/>
      <c r="HSN51" s="31"/>
      <c r="HSO51" s="31"/>
      <c r="HSP51" s="31"/>
      <c r="HSQ51" s="31"/>
      <c r="HSR51" s="31"/>
      <c r="HSS51" s="31"/>
      <c r="HST51" s="31"/>
      <c r="HSU51" s="31"/>
      <c r="HSV51" s="31"/>
      <c r="HSW51" s="31"/>
      <c r="HSX51" s="31"/>
      <c r="HSY51" s="31"/>
      <c r="HSZ51" s="31"/>
      <c r="HTA51" s="31"/>
      <c r="HTB51" s="31"/>
      <c r="HTC51" s="31"/>
      <c r="HTD51" s="31"/>
      <c r="HTE51" s="31"/>
      <c r="HTF51" s="31"/>
      <c r="HTG51" s="31"/>
      <c r="HTH51" s="31"/>
      <c r="HTI51" s="31"/>
      <c r="HTJ51" s="31"/>
      <c r="HTK51" s="31"/>
      <c r="HTL51" s="31"/>
      <c r="HTM51" s="31"/>
      <c r="HTN51" s="31"/>
      <c r="HTO51" s="31"/>
      <c r="HTP51" s="31"/>
      <c r="HTQ51" s="31"/>
      <c r="HTR51" s="31"/>
      <c r="HTS51" s="31"/>
      <c r="HTT51" s="31"/>
      <c r="HTU51" s="31"/>
      <c r="HTV51" s="31"/>
      <c r="HTW51" s="31"/>
      <c r="HTX51" s="31"/>
      <c r="HTY51" s="31"/>
      <c r="HTZ51" s="31"/>
      <c r="HUA51" s="31"/>
      <c r="HUB51" s="31"/>
      <c r="HUC51" s="31"/>
      <c r="HUD51" s="31"/>
      <c r="HUE51" s="31"/>
      <c r="HUF51" s="31"/>
      <c r="HUG51" s="31"/>
      <c r="HUH51" s="31"/>
      <c r="HUI51" s="31"/>
      <c r="HUJ51" s="31"/>
      <c r="HUK51" s="31"/>
      <c r="HUL51" s="31"/>
      <c r="HUM51" s="31"/>
      <c r="HUN51" s="31"/>
      <c r="HUO51" s="31"/>
      <c r="HUP51" s="31"/>
      <c r="HUQ51" s="31"/>
      <c r="HUR51" s="31"/>
      <c r="HUS51" s="31"/>
      <c r="HUT51" s="31"/>
      <c r="HUU51" s="31"/>
      <c r="HUV51" s="31"/>
      <c r="HUW51" s="31"/>
      <c r="HUX51" s="31"/>
      <c r="HUY51" s="31"/>
      <c r="HUZ51" s="31"/>
      <c r="HVA51" s="31"/>
      <c r="HVB51" s="31"/>
      <c r="HVC51" s="31"/>
      <c r="HVD51" s="31"/>
      <c r="HVE51" s="31"/>
      <c r="HVF51" s="31"/>
      <c r="HVG51" s="31"/>
      <c r="HVH51" s="31"/>
      <c r="HVI51" s="31"/>
      <c r="HVJ51" s="31"/>
      <c r="HVK51" s="31"/>
      <c r="HVL51" s="31"/>
      <c r="HVM51" s="31"/>
      <c r="HVN51" s="31"/>
      <c r="HVO51" s="31"/>
      <c r="HVP51" s="31"/>
      <c r="HVQ51" s="31"/>
      <c r="HVR51" s="31"/>
      <c r="HVS51" s="31"/>
      <c r="HVT51" s="31"/>
      <c r="HVU51" s="31"/>
      <c r="HVV51" s="31"/>
      <c r="HVW51" s="31"/>
      <c r="HVX51" s="31"/>
      <c r="HVY51" s="31"/>
      <c r="HVZ51" s="31"/>
      <c r="HWA51" s="31"/>
      <c r="HWB51" s="31"/>
      <c r="HWC51" s="31"/>
      <c r="HWD51" s="31"/>
      <c r="HWE51" s="31"/>
      <c r="HWF51" s="31"/>
      <c r="HWG51" s="31"/>
      <c r="HWH51" s="31"/>
      <c r="HWI51" s="31"/>
      <c r="HWJ51" s="31"/>
      <c r="HWK51" s="31"/>
      <c r="HWL51" s="31"/>
      <c r="HWM51" s="31"/>
      <c r="HWN51" s="31"/>
      <c r="HWO51" s="31"/>
      <c r="HWP51" s="31"/>
      <c r="HWQ51" s="31"/>
      <c r="HWR51" s="31"/>
      <c r="HWS51" s="31"/>
      <c r="HWT51" s="31"/>
      <c r="HWU51" s="31"/>
      <c r="HWV51" s="31"/>
      <c r="HWW51" s="31"/>
      <c r="HWX51" s="31"/>
      <c r="HWY51" s="31"/>
      <c r="HWZ51" s="31"/>
      <c r="HXA51" s="31"/>
      <c r="HXB51" s="31"/>
      <c r="HXC51" s="31"/>
      <c r="HXD51" s="31"/>
      <c r="HXE51" s="31"/>
      <c r="HXF51" s="31"/>
      <c r="HXG51" s="31"/>
      <c r="HXH51" s="31"/>
      <c r="HXI51" s="31"/>
      <c r="HXJ51" s="31"/>
      <c r="HXK51" s="31"/>
      <c r="HXL51" s="31"/>
      <c r="HXM51" s="31"/>
      <c r="HXN51" s="31"/>
      <c r="HXO51" s="31"/>
      <c r="HXP51" s="31"/>
      <c r="HXQ51" s="31"/>
      <c r="HXR51" s="31"/>
      <c r="HXS51" s="31"/>
      <c r="HXT51" s="31"/>
      <c r="HXU51" s="31"/>
      <c r="HXV51" s="31"/>
      <c r="HXW51" s="31"/>
      <c r="HXX51" s="31"/>
      <c r="HXY51" s="31"/>
      <c r="HXZ51" s="31"/>
      <c r="HYA51" s="31"/>
      <c r="HYB51" s="31"/>
      <c r="HYC51" s="31"/>
      <c r="HYD51" s="31"/>
      <c r="HYE51" s="31"/>
      <c r="HYF51" s="31"/>
      <c r="HYG51" s="31"/>
      <c r="HYH51" s="31"/>
      <c r="HYI51" s="31"/>
      <c r="HYJ51" s="31"/>
      <c r="HYK51" s="31"/>
      <c r="HYL51" s="31"/>
      <c r="HYM51" s="31"/>
      <c r="HYN51" s="31"/>
      <c r="HYO51" s="31"/>
      <c r="HYP51" s="31"/>
      <c r="HYQ51" s="31"/>
      <c r="HYR51" s="31"/>
      <c r="HYS51" s="31"/>
      <c r="HYT51" s="31"/>
      <c r="HYU51" s="31"/>
      <c r="HYV51" s="31"/>
      <c r="HYW51" s="31"/>
      <c r="HYX51" s="31"/>
      <c r="HYY51" s="31"/>
      <c r="HYZ51" s="31"/>
      <c r="HZA51" s="31"/>
      <c r="HZB51" s="31"/>
      <c r="HZC51" s="31"/>
      <c r="HZD51" s="31"/>
      <c r="HZE51" s="31"/>
      <c r="HZF51" s="31"/>
      <c r="HZG51" s="31"/>
      <c r="HZH51" s="31"/>
      <c r="HZI51" s="31"/>
      <c r="HZJ51" s="31"/>
      <c r="HZK51" s="31"/>
      <c r="HZL51" s="31"/>
      <c r="HZM51" s="31"/>
      <c r="HZN51" s="31"/>
      <c r="HZO51" s="31"/>
      <c r="HZP51" s="31"/>
      <c r="HZQ51" s="31"/>
      <c r="HZR51" s="31"/>
      <c r="HZS51" s="31"/>
      <c r="HZT51" s="31"/>
      <c r="HZU51" s="31"/>
      <c r="HZV51" s="31"/>
      <c r="HZW51" s="31"/>
      <c r="HZX51" s="31"/>
      <c r="HZY51" s="31"/>
      <c r="HZZ51" s="31"/>
      <c r="IAA51" s="31"/>
      <c r="IAB51" s="31"/>
      <c r="IAC51" s="31"/>
      <c r="IAD51" s="31"/>
      <c r="IAE51" s="31"/>
      <c r="IAF51" s="31"/>
      <c r="IAG51" s="31"/>
      <c r="IAH51" s="31"/>
      <c r="IAI51" s="31"/>
      <c r="IAJ51" s="31"/>
      <c r="IAK51" s="31"/>
      <c r="IAL51" s="31"/>
      <c r="IAM51" s="31"/>
      <c r="IAN51" s="31"/>
      <c r="IAO51" s="31"/>
      <c r="IAP51" s="31"/>
      <c r="IAQ51" s="31"/>
      <c r="IAR51" s="31"/>
      <c r="IAS51" s="31"/>
      <c r="IAT51" s="31"/>
      <c r="IAU51" s="31"/>
      <c r="IAV51" s="31"/>
      <c r="IAW51" s="31"/>
      <c r="IAX51" s="31"/>
      <c r="IAY51" s="31"/>
      <c r="IAZ51" s="31"/>
      <c r="IBA51" s="31"/>
      <c r="IBB51" s="31"/>
      <c r="IBC51" s="31"/>
      <c r="IBD51" s="31"/>
      <c r="IBE51" s="31"/>
      <c r="IBF51" s="31"/>
      <c r="IBG51" s="31"/>
      <c r="IBH51" s="31"/>
      <c r="IBI51" s="31"/>
      <c r="IBJ51" s="31"/>
      <c r="IBK51" s="31"/>
      <c r="IBL51" s="31"/>
      <c r="IBM51" s="31"/>
      <c r="IBN51" s="31"/>
      <c r="IBO51" s="31"/>
      <c r="IBP51" s="31"/>
      <c r="IBQ51" s="31"/>
      <c r="IBR51" s="31"/>
      <c r="IBS51" s="31"/>
      <c r="IBT51" s="31"/>
      <c r="IBU51" s="31"/>
      <c r="IBV51" s="31"/>
      <c r="IBW51" s="31"/>
      <c r="IBX51" s="31"/>
      <c r="IBY51" s="31"/>
      <c r="IBZ51" s="31"/>
      <c r="ICA51" s="31"/>
      <c r="ICB51" s="31"/>
      <c r="ICC51" s="31"/>
      <c r="ICD51" s="31"/>
      <c r="ICE51" s="31"/>
      <c r="ICF51" s="31"/>
      <c r="ICG51" s="31"/>
      <c r="ICH51" s="31"/>
      <c r="ICI51" s="31"/>
      <c r="ICJ51" s="31"/>
      <c r="ICK51" s="31"/>
      <c r="ICL51" s="31"/>
      <c r="ICM51" s="31"/>
      <c r="ICN51" s="31"/>
      <c r="ICO51" s="31"/>
      <c r="ICP51" s="31"/>
      <c r="ICQ51" s="31"/>
      <c r="ICR51" s="31"/>
      <c r="ICS51" s="31"/>
      <c r="ICT51" s="31"/>
      <c r="ICU51" s="31"/>
      <c r="ICV51" s="31"/>
      <c r="ICW51" s="31"/>
      <c r="ICX51" s="31"/>
      <c r="ICY51" s="31"/>
      <c r="ICZ51" s="31"/>
      <c r="IDA51" s="31"/>
      <c r="IDB51" s="31"/>
      <c r="IDC51" s="31"/>
      <c r="IDD51" s="31"/>
      <c r="IDE51" s="31"/>
      <c r="IDF51" s="31"/>
      <c r="IDG51" s="31"/>
      <c r="IDH51" s="31"/>
      <c r="IDI51" s="31"/>
      <c r="IDJ51" s="31"/>
      <c r="IDK51" s="31"/>
      <c r="IDL51" s="31"/>
      <c r="IDM51" s="31"/>
      <c r="IDN51" s="31"/>
      <c r="IDO51" s="31"/>
      <c r="IDP51" s="31"/>
      <c r="IDQ51" s="31"/>
      <c r="IDR51" s="31"/>
      <c r="IDS51" s="31"/>
      <c r="IDT51" s="31"/>
      <c r="IDU51" s="31"/>
      <c r="IDV51" s="31"/>
      <c r="IDW51" s="31"/>
      <c r="IDX51" s="31"/>
      <c r="IDY51" s="31"/>
      <c r="IDZ51" s="31"/>
      <c r="IEA51" s="31"/>
      <c r="IEB51" s="31"/>
      <c r="IEC51" s="31"/>
      <c r="IED51" s="31"/>
      <c r="IEE51" s="31"/>
      <c r="IEF51" s="31"/>
      <c r="IEG51" s="31"/>
      <c r="IEH51" s="31"/>
      <c r="IEI51" s="31"/>
      <c r="IEJ51" s="31"/>
      <c r="IEK51" s="31"/>
      <c r="IEL51" s="31"/>
      <c r="IEM51" s="31"/>
      <c r="IEN51" s="31"/>
      <c r="IEO51" s="31"/>
      <c r="IEP51" s="31"/>
      <c r="IEQ51" s="31"/>
      <c r="IER51" s="31"/>
      <c r="IES51" s="31"/>
      <c r="IET51" s="31"/>
      <c r="IEU51" s="31"/>
      <c r="IEV51" s="31"/>
      <c r="IEW51" s="31"/>
      <c r="IEX51" s="31"/>
      <c r="IEY51" s="31"/>
      <c r="IEZ51" s="31"/>
      <c r="IFA51" s="31"/>
      <c r="IFB51" s="31"/>
      <c r="IFC51" s="31"/>
      <c r="IFD51" s="31"/>
      <c r="IFE51" s="31"/>
      <c r="IFF51" s="31"/>
      <c r="IFG51" s="31"/>
      <c r="IFH51" s="31"/>
      <c r="IFI51" s="31"/>
      <c r="IFJ51" s="31"/>
      <c r="IFK51" s="31"/>
      <c r="IFL51" s="31"/>
      <c r="IFM51" s="31"/>
      <c r="IFN51" s="31"/>
      <c r="IFO51" s="31"/>
      <c r="IFP51" s="31"/>
      <c r="IFQ51" s="31"/>
      <c r="IFR51" s="31"/>
      <c r="IFS51" s="31"/>
      <c r="IFT51" s="31"/>
      <c r="IFU51" s="31"/>
      <c r="IFV51" s="31"/>
      <c r="IFW51" s="31"/>
      <c r="IFX51" s="31"/>
      <c r="IFY51" s="31"/>
      <c r="IFZ51" s="31"/>
      <c r="IGA51" s="31"/>
      <c r="IGB51" s="31"/>
      <c r="IGC51" s="31"/>
      <c r="IGD51" s="31"/>
      <c r="IGE51" s="31"/>
      <c r="IGF51" s="31"/>
      <c r="IGG51" s="31"/>
      <c r="IGH51" s="31"/>
      <c r="IGI51" s="31"/>
      <c r="IGJ51" s="31"/>
      <c r="IGK51" s="31"/>
      <c r="IGL51" s="31"/>
      <c r="IGM51" s="31"/>
      <c r="IGN51" s="31"/>
      <c r="IGO51" s="31"/>
      <c r="IGP51" s="31"/>
      <c r="IGQ51" s="31"/>
      <c r="IGR51" s="31"/>
      <c r="IGS51" s="31"/>
      <c r="IGT51" s="31"/>
      <c r="IGU51" s="31"/>
      <c r="IGV51" s="31"/>
      <c r="IGW51" s="31"/>
      <c r="IGX51" s="31"/>
      <c r="IGY51" s="31"/>
      <c r="IGZ51" s="31"/>
      <c r="IHA51" s="31"/>
      <c r="IHB51" s="31"/>
      <c r="IHC51" s="31"/>
      <c r="IHD51" s="31"/>
      <c r="IHE51" s="31"/>
      <c r="IHF51" s="31"/>
      <c r="IHG51" s="31"/>
      <c r="IHH51" s="31"/>
      <c r="IHI51" s="31"/>
      <c r="IHJ51" s="31"/>
      <c r="IHK51" s="31"/>
      <c r="IHL51" s="31"/>
      <c r="IHM51" s="31"/>
      <c r="IHN51" s="31"/>
      <c r="IHO51" s="31"/>
      <c r="IHP51" s="31"/>
      <c r="IHQ51" s="31"/>
      <c r="IHR51" s="31"/>
      <c r="IHS51" s="31"/>
      <c r="IHT51" s="31"/>
      <c r="IHU51" s="31"/>
      <c r="IHV51" s="31"/>
      <c r="IHW51" s="31"/>
      <c r="IHX51" s="31"/>
      <c r="IHY51" s="31"/>
      <c r="IHZ51" s="31"/>
      <c r="IIA51" s="31"/>
      <c r="IIB51" s="31"/>
      <c r="IIC51" s="31"/>
      <c r="IID51" s="31"/>
      <c r="IIE51" s="31"/>
      <c r="IIF51" s="31"/>
      <c r="IIG51" s="31"/>
      <c r="IIH51" s="31"/>
      <c r="III51" s="31"/>
      <c r="IIJ51" s="31"/>
      <c r="IIK51" s="31"/>
      <c r="IIL51" s="31"/>
      <c r="IIM51" s="31"/>
      <c r="IIN51" s="31"/>
      <c r="IIO51" s="31"/>
      <c r="IIP51" s="31"/>
      <c r="IIQ51" s="31"/>
      <c r="IIR51" s="31"/>
      <c r="IIS51" s="31"/>
      <c r="IIT51" s="31"/>
      <c r="IIU51" s="31"/>
      <c r="IIV51" s="31"/>
      <c r="IIW51" s="31"/>
      <c r="IIX51" s="31"/>
      <c r="IIY51" s="31"/>
      <c r="IIZ51" s="31"/>
      <c r="IJA51" s="31"/>
      <c r="IJB51" s="31"/>
      <c r="IJC51" s="31"/>
      <c r="IJD51" s="31"/>
      <c r="IJE51" s="31"/>
      <c r="IJF51" s="31"/>
      <c r="IJG51" s="31"/>
      <c r="IJH51" s="31"/>
      <c r="IJI51" s="31"/>
      <c r="IJJ51" s="31"/>
      <c r="IJK51" s="31"/>
      <c r="IJL51" s="31"/>
      <c r="IJM51" s="31"/>
      <c r="IJN51" s="31"/>
      <c r="IJO51" s="31"/>
      <c r="IJP51" s="31"/>
      <c r="IJQ51" s="31"/>
      <c r="IJR51" s="31"/>
      <c r="IJS51" s="31"/>
      <c r="IJT51" s="31"/>
      <c r="IJU51" s="31"/>
      <c r="IJV51" s="31"/>
      <c r="IJW51" s="31"/>
      <c r="IJX51" s="31"/>
      <c r="IJY51" s="31"/>
      <c r="IJZ51" s="31"/>
      <c r="IKA51" s="31"/>
      <c r="IKB51" s="31"/>
      <c r="IKC51" s="31"/>
      <c r="IKD51" s="31"/>
      <c r="IKE51" s="31"/>
      <c r="IKF51" s="31"/>
      <c r="IKG51" s="31"/>
      <c r="IKH51" s="31"/>
      <c r="IKI51" s="31"/>
      <c r="IKJ51" s="31"/>
      <c r="IKK51" s="31"/>
      <c r="IKL51" s="31"/>
      <c r="IKM51" s="31"/>
      <c r="IKN51" s="31"/>
      <c r="IKO51" s="31"/>
      <c r="IKP51" s="31"/>
      <c r="IKQ51" s="31"/>
      <c r="IKR51" s="31"/>
      <c r="IKS51" s="31"/>
      <c r="IKT51" s="31"/>
      <c r="IKU51" s="31"/>
      <c r="IKV51" s="31"/>
      <c r="IKW51" s="31"/>
      <c r="IKX51" s="31"/>
      <c r="IKY51" s="31"/>
      <c r="IKZ51" s="31"/>
      <c r="ILA51" s="31"/>
      <c r="ILB51" s="31"/>
      <c r="ILC51" s="31"/>
      <c r="ILD51" s="31"/>
      <c r="ILE51" s="31"/>
      <c r="ILF51" s="31"/>
      <c r="ILG51" s="31"/>
      <c r="ILH51" s="31"/>
      <c r="ILI51" s="31"/>
      <c r="ILJ51" s="31"/>
      <c r="ILK51" s="31"/>
      <c r="ILL51" s="31"/>
      <c r="ILM51" s="31"/>
      <c r="ILN51" s="31"/>
      <c r="ILO51" s="31"/>
      <c r="ILP51" s="31"/>
      <c r="ILQ51" s="31"/>
      <c r="ILR51" s="31"/>
      <c r="ILS51" s="31"/>
      <c r="ILT51" s="31"/>
      <c r="ILU51" s="31"/>
      <c r="ILV51" s="31"/>
      <c r="ILW51" s="31"/>
      <c r="ILX51" s="31"/>
      <c r="ILY51" s="31"/>
      <c r="ILZ51" s="31"/>
      <c r="IMA51" s="31"/>
      <c r="IMB51" s="31"/>
      <c r="IMC51" s="31"/>
      <c r="IMD51" s="31"/>
      <c r="IME51" s="31"/>
      <c r="IMF51" s="31"/>
      <c r="IMG51" s="31"/>
      <c r="IMH51" s="31"/>
      <c r="IMI51" s="31"/>
      <c r="IMJ51" s="31"/>
      <c r="IMK51" s="31"/>
      <c r="IML51" s="31"/>
      <c r="IMM51" s="31"/>
      <c r="IMN51" s="31"/>
      <c r="IMO51" s="31"/>
      <c r="IMP51" s="31"/>
      <c r="IMQ51" s="31"/>
      <c r="IMR51" s="31"/>
      <c r="IMS51" s="31"/>
      <c r="IMT51" s="31"/>
      <c r="IMU51" s="31"/>
      <c r="IMV51" s="31"/>
      <c r="IMW51" s="31"/>
      <c r="IMX51" s="31"/>
      <c r="IMY51" s="31"/>
      <c r="IMZ51" s="31"/>
      <c r="INA51" s="31"/>
      <c r="INB51" s="31"/>
      <c r="INC51" s="31"/>
      <c r="IND51" s="31"/>
      <c r="INE51" s="31"/>
      <c r="INF51" s="31"/>
      <c r="ING51" s="31"/>
      <c r="INH51" s="31"/>
      <c r="INI51" s="31"/>
      <c r="INJ51" s="31"/>
      <c r="INK51" s="31"/>
      <c r="INL51" s="31"/>
      <c r="INM51" s="31"/>
      <c r="INN51" s="31"/>
      <c r="INO51" s="31"/>
      <c r="INP51" s="31"/>
      <c r="INQ51" s="31"/>
      <c r="INR51" s="31"/>
      <c r="INS51" s="31"/>
      <c r="INT51" s="31"/>
      <c r="INU51" s="31"/>
      <c r="INV51" s="31"/>
      <c r="INW51" s="31"/>
      <c r="INX51" s="31"/>
      <c r="INY51" s="31"/>
      <c r="INZ51" s="31"/>
      <c r="IOA51" s="31"/>
      <c r="IOB51" s="31"/>
      <c r="IOC51" s="31"/>
      <c r="IOD51" s="31"/>
      <c r="IOE51" s="31"/>
      <c r="IOF51" s="31"/>
      <c r="IOG51" s="31"/>
      <c r="IOH51" s="31"/>
      <c r="IOI51" s="31"/>
      <c r="IOJ51" s="31"/>
      <c r="IOK51" s="31"/>
      <c r="IOL51" s="31"/>
      <c r="IOM51" s="31"/>
      <c r="ION51" s="31"/>
      <c r="IOO51" s="31"/>
      <c r="IOP51" s="31"/>
      <c r="IOQ51" s="31"/>
      <c r="IOR51" s="31"/>
      <c r="IOS51" s="31"/>
      <c r="IOT51" s="31"/>
      <c r="IOU51" s="31"/>
      <c r="IOV51" s="31"/>
      <c r="IOW51" s="31"/>
      <c r="IOX51" s="31"/>
      <c r="IOY51" s="31"/>
      <c r="IOZ51" s="31"/>
      <c r="IPA51" s="31"/>
      <c r="IPB51" s="31"/>
      <c r="IPC51" s="31"/>
      <c r="IPD51" s="31"/>
      <c r="IPE51" s="31"/>
      <c r="IPF51" s="31"/>
      <c r="IPG51" s="31"/>
      <c r="IPH51" s="31"/>
      <c r="IPI51" s="31"/>
      <c r="IPJ51" s="31"/>
      <c r="IPK51" s="31"/>
      <c r="IPL51" s="31"/>
      <c r="IPM51" s="31"/>
      <c r="IPN51" s="31"/>
      <c r="IPO51" s="31"/>
      <c r="IPP51" s="31"/>
      <c r="IPQ51" s="31"/>
      <c r="IPR51" s="31"/>
      <c r="IPS51" s="31"/>
      <c r="IPT51" s="31"/>
      <c r="IPU51" s="31"/>
      <c r="IPV51" s="31"/>
      <c r="IPW51" s="31"/>
      <c r="IPX51" s="31"/>
      <c r="IPY51" s="31"/>
      <c r="IPZ51" s="31"/>
      <c r="IQA51" s="31"/>
      <c r="IQB51" s="31"/>
      <c r="IQC51" s="31"/>
      <c r="IQD51" s="31"/>
      <c r="IQE51" s="31"/>
      <c r="IQF51" s="31"/>
      <c r="IQG51" s="31"/>
      <c r="IQH51" s="31"/>
      <c r="IQI51" s="31"/>
      <c r="IQJ51" s="31"/>
      <c r="IQK51" s="31"/>
      <c r="IQL51" s="31"/>
      <c r="IQM51" s="31"/>
      <c r="IQN51" s="31"/>
      <c r="IQO51" s="31"/>
      <c r="IQP51" s="31"/>
      <c r="IQQ51" s="31"/>
      <c r="IQR51" s="31"/>
      <c r="IQS51" s="31"/>
      <c r="IQT51" s="31"/>
      <c r="IQU51" s="31"/>
      <c r="IQV51" s="31"/>
      <c r="IQW51" s="31"/>
      <c r="IQX51" s="31"/>
      <c r="IQY51" s="31"/>
      <c r="IQZ51" s="31"/>
      <c r="IRA51" s="31"/>
      <c r="IRB51" s="31"/>
      <c r="IRC51" s="31"/>
      <c r="IRD51" s="31"/>
      <c r="IRE51" s="31"/>
      <c r="IRF51" s="31"/>
      <c r="IRG51" s="31"/>
      <c r="IRH51" s="31"/>
      <c r="IRI51" s="31"/>
      <c r="IRJ51" s="31"/>
      <c r="IRK51" s="31"/>
      <c r="IRL51" s="31"/>
      <c r="IRM51" s="31"/>
      <c r="IRN51" s="31"/>
      <c r="IRO51" s="31"/>
      <c r="IRP51" s="31"/>
      <c r="IRQ51" s="31"/>
      <c r="IRR51" s="31"/>
      <c r="IRS51" s="31"/>
      <c r="IRT51" s="31"/>
      <c r="IRU51" s="31"/>
      <c r="IRV51" s="31"/>
      <c r="IRW51" s="31"/>
      <c r="IRX51" s="31"/>
      <c r="IRY51" s="31"/>
      <c r="IRZ51" s="31"/>
      <c r="ISA51" s="31"/>
      <c r="ISB51" s="31"/>
      <c r="ISC51" s="31"/>
      <c r="ISD51" s="31"/>
      <c r="ISE51" s="31"/>
      <c r="ISF51" s="31"/>
      <c r="ISG51" s="31"/>
      <c r="ISH51" s="31"/>
      <c r="ISI51" s="31"/>
      <c r="ISJ51" s="31"/>
      <c r="ISK51" s="31"/>
      <c r="ISL51" s="31"/>
      <c r="ISM51" s="31"/>
      <c r="ISN51" s="31"/>
      <c r="ISO51" s="31"/>
      <c r="ISP51" s="31"/>
      <c r="ISQ51" s="31"/>
      <c r="ISR51" s="31"/>
      <c r="ISS51" s="31"/>
      <c r="IST51" s="31"/>
      <c r="ISU51" s="31"/>
      <c r="ISV51" s="31"/>
      <c r="ISW51" s="31"/>
      <c r="ISX51" s="31"/>
      <c r="ISY51" s="31"/>
      <c r="ISZ51" s="31"/>
      <c r="ITA51" s="31"/>
      <c r="ITB51" s="31"/>
      <c r="ITC51" s="31"/>
      <c r="ITD51" s="31"/>
      <c r="ITE51" s="31"/>
      <c r="ITF51" s="31"/>
      <c r="ITG51" s="31"/>
      <c r="ITH51" s="31"/>
      <c r="ITI51" s="31"/>
      <c r="ITJ51" s="31"/>
      <c r="ITK51" s="31"/>
      <c r="ITL51" s="31"/>
      <c r="ITM51" s="31"/>
      <c r="ITN51" s="31"/>
      <c r="ITO51" s="31"/>
      <c r="ITP51" s="31"/>
      <c r="ITQ51" s="31"/>
      <c r="ITR51" s="31"/>
      <c r="ITS51" s="31"/>
      <c r="ITT51" s="31"/>
      <c r="ITU51" s="31"/>
      <c r="ITV51" s="31"/>
      <c r="ITW51" s="31"/>
      <c r="ITX51" s="31"/>
      <c r="ITY51" s="31"/>
      <c r="ITZ51" s="31"/>
      <c r="IUA51" s="31"/>
      <c r="IUB51" s="31"/>
      <c r="IUC51" s="31"/>
      <c r="IUD51" s="31"/>
      <c r="IUE51" s="31"/>
      <c r="IUF51" s="31"/>
      <c r="IUG51" s="31"/>
      <c r="IUH51" s="31"/>
      <c r="IUI51" s="31"/>
      <c r="IUJ51" s="31"/>
      <c r="IUK51" s="31"/>
      <c r="IUL51" s="31"/>
      <c r="IUM51" s="31"/>
      <c r="IUN51" s="31"/>
      <c r="IUO51" s="31"/>
      <c r="IUP51" s="31"/>
      <c r="IUQ51" s="31"/>
      <c r="IUR51" s="31"/>
      <c r="IUS51" s="31"/>
      <c r="IUT51" s="31"/>
      <c r="IUU51" s="31"/>
      <c r="IUV51" s="31"/>
      <c r="IUW51" s="31"/>
      <c r="IUX51" s="31"/>
      <c r="IUY51" s="31"/>
      <c r="IUZ51" s="31"/>
      <c r="IVA51" s="31"/>
      <c r="IVB51" s="31"/>
      <c r="IVC51" s="31"/>
      <c r="IVD51" s="31"/>
      <c r="IVE51" s="31"/>
      <c r="IVF51" s="31"/>
      <c r="IVG51" s="31"/>
      <c r="IVH51" s="31"/>
      <c r="IVI51" s="31"/>
      <c r="IVJ51" s="31"/>
      <c r="IVK51" s="31"/>
      <c r="IVL51" s="31"/>
      <c r="IVM51" s="31"/>
      <c r="IVN51" s="31"/>
      <c r="IVO51" s="31"/>
      <c r="IVP51" s="31"/>
      <c r="IVQ51" s="31"/>
      <c r="IVR51" s="31"/>
      <c r="IVS51" s="31"/>
      <c r="IVT51" s="31"/>
      <c r="IVU51" s="31"/>
      <c r="IVV51" s="31"/>
      <c r="IVW51" s="31"/>
      <c r="IVX51" s="31"/>
      <c r="IVY51" s="31"/>
      <c r="IVZ51" s="31"/>
      <c r="IWA51" s="31"/>
      <c r="IWB51" s="31"/>
      <c r="IWC51" s="31"/>
      <c r="IWD51" s="31"/>
      <c r="IWE51" s="31"/>
      <c r="IWF51" s="31"/>
      <c r="IWG51" s="31"/>
      <c r="IWH51" s="31"/>
      <c r="IWI51" s="31"/>
      <c r="IWJ51" s="31"/>
      <c r="IWK51" s="31"/>
      <c r="IWL51" s="31"/>
      <c r="IWM51" s="31"/>
      <c r="IWN51" s="31"/>
      <c r="IWO51" s="31"/>
      <c r="IWP51" s="31"/>
      <c r="IWQ51" s="31"/>
      <c r="IWR51" s="31"/>
      <c r="IWS51" s="31"/>
      <c r="IWT51" s="31"/>
      <c r="IWU51" s="31"/>
      <c r="IWV51" s="31"/>
      <c r="IWW51" s="31"/>
      <c r="IWX51" s="31"/>
      <c r="IWY51" s="31"/>
      <c r="IWZ51" s="31"/>
      <c r="IXA51" s="31"/>
      <c r="IXB51" s="31"/>
      <c r="IXC51" s="31"/>
      <c r="IXD51" s="31"/>
      <c r="IXE51" s="31"/>
      <c r="IXF51" s="31"/>
      <c r="IXG51" s="31"/>
      <c r="IXH51" s="31"/>
      <c r="IXI51" s="31"/>
      <c r="IXJ51" s="31"/>
      <c r="IXK51" s="31"/>
      <c r="IXL51" s="31"/>
      <c r="IXM51" s="31"/>
      <c r="IXN51" s="31"/>
      <c r="IXO51" s="31"/>
      <c r="IXP51" s="31"/>
      <c r="IXQ51" s="31"/>
      <c r="IXR51" s="31"/>
      <c r="IXS51" s="31"/>
      <c r="IXT51" s="31"/>
      <c r="IXU51" s="31"/>
      <c r="IXV51" s="31"/>
      <c r="IXW51" s="31"/>
      <c r="IXX51" s="31"/>
      <c r="IXY51" s="31"/>
      <c r="IXZ51" s="31"/>
      <c r="IYA51" s="31"/>
      <c r="IYB51" s="31"/>
      <c r="IYC51" s="31"/>
      <c r="IYD51" s="31"/>
      <c r="IYE51" s="31"/>
      <c r="IYF51" s="31"/>
      <c r="IYG51" s="31"/>
      <c r="IYH51" s="31"/>
      <c r="IYI51" s="31"/>
      <c r="IYJ51" s="31"/>
      <c r="IYK51" s="31"/>
      <c r="IYL51" s="31"/>
      <c r="IYM51" s="31"/>
      <c r="IYN51" s="31"/>
      <c r="IYO51" s="31"/>
      <c r="IYP51" s="31"/>
      <c r="IYQ51" s="31"/>
      <c r="IYR51" s="31"/>
      <c r="IYS51" s="31"/>
      <c r="IYT51" s="31"/>
      <c r="IYU51" s="31"/>
      <c r="IYV51" s="31"/>
      <c r="IYW51" s="31"/>
      <c r="IYX51" s="31"/>
      <c r="IYY51" s="31"/>
      <c r="IYZ51" s="31"/>
      <c r="IZA51" s="31"/>
      <c r="IZB51" s="31"/>
      <c r="IZC51" s="31"/>
      <c r="IZD51" s="31"/>
      <c r="IZE51" s="31"/>
      <c r="IZF51" s="31"/>
      <c r="IZG51" s="31"/>
      <c r="IZH51" s="31"/>
      <c r="IZI51" s="31"/>
      <c r="IZJ51" s="31"/>
      <c r="IZK51" s="31"/>
      <c r="IZL51" s="31"/>
      <c r="IZM51" s="31"/>
      <c r="IZN51" s="31"/>
      <c r="IZO51" s="31"/>
      <c r="IZP51" s="31"/>
      <c r="IZQ51" s="31"/>
      <c r="IZR51" s="31"/>
      <c r="IZS51" s="31"/>
      <c r="IZT51" s="31"/>
      <c r="IZU51" s="31"/>
      <c r="IZV51" s="31"/>
      <c r="IZW51" s="31"/>
      <c r="IZX51" s="31"/>
      <c r="IZY51" s="31"/>
      <c r="IZZ51" s="31"/>
      <c r="JAA51" s="31"/>
      <c r="JAB51" s="31"/>
      <c r="JAC51" s="31"/>
      <c r="JAD51" s="31"/>
      <c r="JAE51" s="31"/>
      <c r="JAF51" s="31"/>
      <c r="JAG51" s="31"/>
      <c r="JAH51" s="31"/>
      <c r="JAI51" s="31"/>
      <c r="JAJ51" s="31"/>
      <c r="JAK51" s="31"/>
      <c r="JAL51" s="31"/>
      <c r="JAM51" s="31"/>
      <c r="JAN51" s="31"/>
      <c r="JAO51" s="31"/>
      <c r="JAP51" s="31"/>
      <c r="JAQ51" s="31"/>
      <c r="JAR51" s="31"/>
      <c r="JAS51" s="31"/>
      <c r="JAT51" s="31"/>
      <c r="JAU51" s="31"/>
      <c r="JAV51" s="31"/>
      <c r="JAW51" s="31"/>
      <c r="JAX51" s="31"/>
      <c r="JAY51" s="31"/>
      <c r="JAZ51" s="31"/>
      <c r="JBA51" s="31"/>
      <c r="JBB51" s="31"/>
      <c r="JBC51" s="31"/>
      <c r="JBD51" s="31"/>
      <c r="JBE51" s="31"/>
      <c r="JBF51" s="31"/>
      <c r="JBG51" s="31"/>
      <c r="JBH51" s="31"/>
      <c r="JBI51" s="31"/>
      <c r="JBJ51" s="31"/>
      <c r="JBK51" s="31"/>
      <c r="JBL51" s="31"/>
      <c r="JBM51" s="31"/>
      <c r="JBN51" s="31"/>
      <c r="JBO51" s="31"/>
      <c r="JBP51" s="31"/>
      <c r="JBQ51" s="31"/>
      <c r="JBR51" s="31"/>
      <c r="JBS51" s="31"/>
      <c r="JBT51" s="31"/>
      <c r="JBU51" s="31"/>
      <c r="JBV51" s="31"/>
      <c r="JBW51" s="31"/>
      <c r="JBX51" s="31"/>
      <c r="JBY51" s="31"/>
      <c r="JBZ51" s="31"/>
      <c r="JCA51" s="31"/>
      <c r="JCB51" s="31"/>
      <c r="JCC51" s="31"/>
      <c r="JCD51" s="31"/>
      <c r="JCE51" s="31"/>
      <c r="JCF51" s="31"/>
      <c r="JCG51" s="31"/>
      <c r="JCH51" s="31"/>
      <c r="JCI51" s="31"/>
      <c r="JCJ51" s="31"/>
      <c r="JCK51" s="31"/>
      <c r="JCL51" s="31"/>
      <c r="JCM51" s="31"/>
      <c r="JCN51" s="31"/>
      <c r="JCO51" s="31"/>
      <c r="JCP51" s="31"/>
      <c r="JCQ51" s="31"/>
      <c r="JCR51" s="31"/>
      <c r="JCS51" s="31"/>
      <c r="JCT51" s="31"/>
      <c r="JCU51" s="31"/>
      <c r="JCV51" s="31"/>
      <c r="JCW51" s="31"/>
      <c r="JCX51" s="31"/>
      <c r="JCY51" s="31"/>
      <c r="JCZ51" s="31"/>
      <c r="JDA51" s="31"/>
      <c r="JDB51" s="31"/>
      <c r="JDC51" s="31"/>
      <c r="JDD51" s="31"/>
      <c r="JDE51" s="31"/>
      <c r="JDF51" s="31"/>
      <c r="JDG51" s="31"/>
      <c r="JDH51" s="31"/>
      <c r="JDI51" s="31"/>
      <c r="JDJ51" s="31"/>
      <c r="JDK51" s="31"/>
      <c r="JDL51" s="31"/>
      <c r="JDM51" s="31"/>
      <c r="JDN51" s="31"/>
      <c r="JDO51" s="31"/>
      <c r="JDP51" s="31"/>
      <c r="JDQ51" s="31"/>
      <c r="JDR51" s="31"/>
      <c r="JDS51" s="31"/>
      <c r="JDT51" s="31"/>
      <c r="JDU51" s="31"/>
      <c r="JDV51" s="31"/>
      <c r="JDW51" s="31"/>
      <c r="JDX51" s="31"/>
      <c r="JDY51" s="31"/>
      <c r="JDZ51" s="31"/>
      <c r="JEA51" s="31"/>
      <c r="JEB51" s="31"/>
      <c r="JEC51" s="31"/>
      <c r="JED51" s="31"/>
      <c r="JEE51" s="31"/>
      <c r="JEF51" s="31"/>
      <c r="JEG51" s="31"/>
      <c r="JEH51" s="31"/>
      <c r="JEI51" s="31"/>
      <c r="JEJ51" s="31"/>
      <c r="JEK51" s="31"/>
      <c r="JEL51" s="31"/>
      <c r="JEM51" s="31"/>
      <c r="JEN51" s="31"/>
      <c r="JEO51" s="31"/>
      <c r="JEP51" s="31"/>
      <c r="JEQ51" s="31"/>
      <c r="JER51" s="31"/>
      <c r="JES51" s="31"/>
      <c r="JET51" s="31"/>
      <c r="JEU51" s="31"/>
      <c r="JEV51" s="31"/>
      <c r="JEW51" s="31"/>
      <c r="JEX51" s="31"/>
      <c r="JEY51" s="31"/>
      <c r="JEZ51" s="31"/>
      <c r="JFA51" s="31"/>
      <c r="JFB51" s="31"/>
      <c r="JFC51" s="31"/>
      <c r="JFD51" s="31"/>
      <c r="JFE51" s="31"/>
      <c r="JFF51" s="31"/>
      <c r="JFG51" s="31"/>
      <c r="JFH51" s="31"/>
      <c r="JFI51" s="31"/>
      <c r="JFJ51" s="31"/>
      <c r="JFK51" s="31"/>
      <c r="JFL51" s="31"/>
      <c r="JFM51" s="31"/>
      <c r="JFN51" s="31"/>
      <c r="JFO51" s="31"/>
      <c r="JFP51" s="31"/>
      <c r="JFQ51" s="31"/>
      <c r="JFR51" s="31"/>
      <c r="JFS51" s="31"/>
      <c r="JFT51" s="31"/>
      <c r="JFU51" s="31"/>
      <c r="JFV51" s="31"/>
      <c r="JFW51" s="31"/>
      <c r="JFX51" s="31"/>
      <c r="JFY51" s="31"/>
      <c r="JFZ51" s="31"/>
      <c r="JGA51" s="31"/>
      <c r="JGB51" s="31"/>
      <c r="JGC51" s="31"/>
      <c r="JGD51" s="31"/>
      <c r="JGE51" s="31"/>
      <c r="JGF51" s="31"/>
      <c r="JGG51" s="31"/>
      <c r="JGH51" s="31"/>
      <c r="JGI51" s="31"/>
      <c r="JGJ51" s="31"/>
      <c r="JGK51" s="31"/>
      <c r="JGL51" s="31"/>
      <c r="JGM51" s="31"/>
      <c r="JGN51" s="31"/>
      <c r="JGO51" s="31"/>
      <c r="JGP51" s="31"/>
      <c r="JGQ51" s="31"/>
      <c r="JGR51" s="31"/>
      <c r="JGS51" s="31"/>
      <c r="JGT51" s="31"/>
      <c r="JGU51" s="31"/>
      <c r="JGV51" s="31"/>
      <c r="JGW51" s="31"/>
      <c r="JGX51" s="31"/>
      <c r="JGY51" s="31"/>
      <c r="JGZ51" s="31"/>
      <c r="JHA51" s="31"/>
      <c r="JHB51" s="31"/>
      <c r="JHC51" s="31"/>
      <c r="JHD51" s="31"/>
      <c r="JHE51" s="31"/>
      <c r="JHF51" s="31"/>
      <c r="JHG51" s="31"/>
      <c r="JHH51" s="31"/>
      <c r="JHI51" s="31"/>
      <c r="JHJ51" s="31"/>
      <c r="JHK51" s="31"/>
      <c r="JHL51" s="31"/>
      <c r="JHM51" s="31"/>
      <c r="JHN51" s="31"/>
      <c r="JHO51" s="31"/>
      <c r="JHP51" s="31"/>
      <c r="JHQ51" s="31"/>
      <c r="JHR51" s="31"/>
      <c r="JHS51" s="31"/>
      <c r="JHT51" s="31"/>
      <c r="JHU51" s="31"/>
      <c r="JHV51" s="31"/>
      <c r="JHW51" s="31"/>
      <c r="JHX51" s="31"/>
      <c r="JHY51" s="31"/>
      <c r="JHZ51" s="31"/>
      <c r="JIA51" s="31"/>
      <c r="JIB51" s="31"/>
      <c r="JIC51" s="31"/>
      <c r="JID51" s="31"/>
      <c r="JIE51" s="31"/>
      <c r="JIF51" s="31"/>
      <c r="JIG51" s="31"/>
      <c r="JIH51" s="31"/>
      <c r="JII51" s="31"/>
      <c r="JIJ51" s="31"/>
      <c r="JIK51" s="31"/>
      <c r="JIL51" s="31"/>
      <c r="JIM51" s="31"/>
      <c r="JIN51" s="31"/>
      <c r="JIO51" s="31"/>
      <c r="JIP51" s="31"/>
      <c r="JIQ51" s="31"/>
      <c r="JIR51" s="31"/>
      <c r="JIS51" s="31"/>
      <c r="JIT51" s="31"/>
      <c r="JIU51" s="31"/>
      <c r="JIV51" s="31"/>
      <c r="JIW51" s="31"/>
      <c r="JIX51" s="31"/>
      <c r="JIY51" s="31"/>
      <c r="JIZ51" s="31"/>
      <c r="JJA51" s="31"/>
      <c r="JJB51" s="31"/>
      <c r="JJC51" s="31"/>
      <c r="JJD51" s="31"/>
      <c r="JJE51" s="31"/>
      <c r="JJF51" s="31"/>
      <c r="JJG51" s="31"/>
      <c r="JJH51" s="31"/>
      <c r="JJI51" s="31"/>
      <c r="JJJ51" s="31"/>
      <c r="JJK51" s="31"/>
      <c r="JJL51" s="31"/>
      <c r="JJM51" s="31"/>
      <c r="JJN51" s="31"/>
      <c r="JJO51" s="31"/>
      <c r="JJP51" s="31"/>
      <c r="JJQ51" s="31"/>
      <c r="JJR51" s="31"/>
      <c r="JJS51" s="31"/>
      <c r="JJT51" s="31"/>
      <c r="JJU51" s="31"/>
      <c r="JJV51" s="31"/>
      <c r="JJW51" s="31"/>
      <c r="JJX51" s="31"/>
      <c r="JJY51" s="31"/>
      <c r="JJZ51" s="31"/>
      <c r="JKA51" s="31"/>
      <c r="JKB51" s="31"/>
      <c r="JKC51" s="31"/>
      <c r="JKD51" s="31"/>
      <c r="JKE51" s="31"/>
      <c r="JKF51" s="31"/>
      <c r="JKG51" s="31"/>
      <c r="JKH51" s="31"/>
      <c r="JKI51" s="31"/>
      <c r="JKJ51" s="31"/>
      <c r="JKK51" s="31"/>
      <c r="JKL51" s="31"/>
      <c r="JKM51" s="31"/>
      <c r="JKN51" s="31"/>
      <c r="JKO51" s="31"/>
      <c r="JKP51" s="31"/>
      <c r="JKQ51" s="31"/>
      <c r="JKR51" s="31"/>
      <c r="JKS51" s="31"/>
      <c r="JKT51" s="31"/>
      <c r="JKU51" s="31"/>
      <c r="JKV51" s="31"/>
      <c r="JKW51" s="31"/>
      <c r="JKX51" s="31"/>
      <c r="JKY51" s="31"/>
      <c r="JKZ51" s="31"/>
      <c r="JLA51" s="31"/>
      <c r="JLB51" s="31"/>
      <c r="JLC51" s="31"/>
      <c r="JLD51" s="31"/>
      <c r="JLE51" s="31"/>
      <c r="JLF51" s="31"/>
      <c r="JLG51" s="31"/>
      <c r="JLH51" s="31"/>
      <c r="JLI51" s="31"/>
      <c r="JLJ51" s="31"/>
      <c r="JLK51" s="31"/>
      <c r="JLL51" s="31"/>
      <c r="JLM51" s="31"/>
      <c r="JLN51" s="31"/>
      <c r="JLO51" s="31"/>
      <c r="JLP51" s="31"/>
      <c r="JLQ51" s="31"/>
      <c r="JLR51" s="31"/>
      <c r="JLS51" s="31"/>
      <c r="JLT51" s="31"/>
      <c r="JLU51" s="31"/>
      <c r="JLV51" s="31"/>
      <c r="JLW51" s="31"/>
      <c r="JLX51" s="31"/>
      <c r="JLY51" s="31"/>
      <c r="JLZ51" s="31"/>
      <c r="JMA51" s="31"/>
      <c r="JMB51" s="31"/>
      <c r="JMC51" s="31"/>
      <c r="JMD51" s="31"/>
      <c r="JME51" s="31"/>
      <c r="JMF51" s="31"/>
      <c r="JMG51" s="31"/>
      <c r="JMH51" s="31"/>
      <c r="JMI51" s="31"/>
      <c r="JMJ51" s="31"/>
      <c r="JMK51" s="31"/>
      <c r="JML51" s="31"/>
      <c r="JMM51" s="31"/>
      <c r="JMN51" s="31"/>
      <c r="JMO51" s="31"/>
      <c r="JMP51" s="31"/>
      <c r="JMQ51" s="31"/>
      <c r="JMR51" s="31"/>
      <c r="JMS51" s="31"/>
      <c r="JMT51" s="31"/>
      <c r="JMU51" s="31"/>
      <c r="JMV51" s="31"/>
      <c r="JMW51" s="31"/>
      <c r="JMX51" s="31"/>
      <c r="JMY51" s="31"/>
      <c r="JMZ51" s="31"/>
      <c r="JNA51" s="31"/>
      <c r="JNB51" s="31"/>
      <c r="JNC51" s="31"/>
      <c r="JND51" s="31"/>
      <c r="JNE51" s="31"/>
      <c r="JNF51" s="31"/>
      <c r="JNG51" s="31"/>
      <c r="JNH51" s="31"/>
      <c r="JNI51" s="31"/>
      <c r="JNJ51" s="31"/>
      <c r="JNK51" s="31"/>
      <c r="JNL51" s="31"/>
      <c r="JNM51" s="31"/>
      <c r="JNN51" s="31"/>
      <c r="JNO51" s="31"/>
      <c r="JNP51" s="31"/>
      <c r="JNQ51" s="31"/>
      <c r="JNR51" s="31"/>
      <c r="JNS51" s="31"/>
      <c r="JNT51" s="31"/>
      <c r="JNU51" s="31"/>
      <c r="JNV51" s="31"/>
      <c r="JNW51" s="31"/>
      <c r="JNX51" s="31"/>
      <c r="JNY51" s="31"/>
      <c r="JNZ51" s="31"/>
      <c r="JOA51" s="31"/>
      <c r="JOB51" s="31"/>
      <c r="JOC51" s="31"/>
      <c r="JOD51" s="31"/>
      <c r="JOE51" s="31"/>
      <c r="JOF51" s="31"/>
      <c r="JOG51" s="31"/>
      <c r="JOH51" s="31"/>
      <c r="JOI51" s="31"/>
      <c r="JOJ51" s="31"/>
      <c r="JOK51" s="31"/>
      <c r="JOL51" s="31"/>
      <c r="JOM51" s="31"/>
      <c r="JON51" s="31"/>
      <c r="JOO51" s="31"/>
      <c r="JOP51" s="31"/>
      <c r="JOQ51" s="31"/>
      <c r="JOR51" s="31"/>
      <c r="JOS51" s="31"/>
      <c r="JOT51" s="31"/>
      <c r="JOU51" s="31"/>
      <c r="JOV51" s="31"/>
      <c r="JOW51" s="31"/>
      <c r="JOX51" s="31"/>
      <c r="JOY51" s="31"/>
      <c r="JOZ51" s="31"/>
      <c r="JPA51" s="31"/>
      <c r="JPB51" s="31"/>
      <c r="JPC51" s="31"/>
      <c r="JPD51" s="31"/>
      <c r="JPE51" s="31"/>
      <c r="JPF51" s="31"/>
      <c r="JPG51" s="31"/>
      <c r="JPH51" s="31"/>
      <c r="JPI51" s="31"/>
      <c r="JPJ51" s="31"/>
      <c r="JPK51" s="31"/>
      <c r="JPL51" s="31"/>
      <c r="JPM51" s="31"/>
      <c r="JPN51" s="31"/>
      <c r="JPO51" s="31"/>
      <c r="JPP51" s="31"/>
      <c r="JPQ51" s="31"/>
      <c r="JPR51" s="31"/>
      <c r="JPS51" s="31"/>
      <c r="JPT51" s="31"/>
      <c r="JPU51" s="31"/>
      <c r="JPV51" s="31"/>
      <c r="JPW51" s="31"/>
      <c r="JPX51" s="31"/>
      <c r="JPY51" s="31"/>
      <c r="JPZ51" s="31"/>
      <c r="JQA51" s="31"/>
      <c r="JQB51" s="31"/>
      <c r="JQC51" s="31"/>
      <c r="JQD51" s="31"/>
      <c r="JQE51" s="31"/>
      <c r="JQF51" s="31"/>
      <c r="JQG51" s="31"/>
      <c r="JQH51" s="31"/>
      <c r="JQI51" s="31"/>
      <c r="JQJ51" s="31"/>
      <c r="JQK51" s="31"/>
      <c r="JQL51" s="31"/>
      <c r="JQM51" s="31"/>
      <c r="JQN51" s="31"/>
      <c r="JQO51" s="31"/>
      <c r="JQP51" s="31"/>
      <c r="JQQ51" s="31"/>
      <c r="JQR51" s="31"/>
      <c r="JQS51" s="31"/>
      <c r="JQT51" s="31"/>
      <c r="JQU51" s="31"/>
      <c r="JQV51" s="31"/>
      <c r="JQW51" s="31"/>
      <c r="JQX51" s="31"/>
      <c r="JQY51" s="31"/>
      <c r="JQZ51" s="31"/>
      <c r="JRA51" s="31"/>
      <c r="JRB51" s="31"/>
      <c r="JRC51" s="31"/>
      <c r="JRD51" s="31"/>
      <c r="JRE51" s="31"/>
      <c r="JRF51" s="31"/>
      <c r="JRG51" s="31"/>
      <c r="JRH51" s="31"/>
      <c r="JRI51" s="31"/>
      <c r="JRJ51" s="31"/>
      <c r="JRK51" s="31"/>
      <c r="JRL51" s="31"/>
      <c r="JRM51" s="31"/>
      <c r="JRN51" s="31"/>
      <c r="JRO51" s="31"/>
      <c r="JRP51" s="31"/>
      <c r="JRQ51" s="31"/>
      <c r="JRR51" s="31"/>
      <c r="JRS51" s="31"/>
      <c r="JRT51" s="31"/>
      <c r="JRU51" s="31"/>
      <c r="JRV51" s="31"/>
      <c r="JRW51" s="31"/>
      <c r="JRX51" s="31"/>
      <c r="JRY51" s="31"/>
      <c r="JRZ51" s="31"/>
      <c r="JSA51" s="31"/>
      <c r="JSB51" s="31"/>
      <c r="JSC51" s="31"/>
      <c r="JSD51" s="31"/>
      <c r="JSE51" s="31"/>
      <c r="JSF51" s="31"/>
      <c r="JSG51" s="31"/>
      <c r="JSH51" s="31"/>
      <c r="JSI51" s="31"/>
      <c r="JSJ51" s="31"/>
      <c r="JSK51" s="31"/>
      <c r="JSL51" s="31"/>
      <c r="JSM51" s="31"/>
      <c r="JSN51" s="31"/>
      <c r="JSO51" s="31"/>
      <c r="JSP51" s="31"/>
      <c r="JSQ51" s="31"/>
      <c r="JSR51" s="31"/>
      <c r="JSS51" s="31"/>
      <c r="JST51" s="31"/>
      <c r="JSU51" s="31"/>
      <c r="JSV51" s="31"/>
      <c r="JSW51" s="31"/>
      <c r="JSX51" s="31"/>
      <c r="JSY51" s="31"/>
      <c r="JSZ51" s="31"/>
      <c r="JTA51" s="31"/>
      <c r="JTB51" s="31"/>
      <c r="JTC51" s="31"/>
      <c r="JTD51" s="31"/>
      <c r="JTE51" s="31"/>
      <c r="JTF51" s="31"/>
      <c r="JTG51" s="31"/>
      <c r="JTH51" s="31"/>
      <c r="JTI51" s="31"/>
      <c r="JTJ51" s="31"/>
      <c r="JTK51" s="31"/>
      <c r="JTL51" s="31"/>
      <c r="JTM51" s="31"/>
      <c r="JTN51" s="31"/>
      <c r="JTO51" s="31"/>
      <c r="JTP51" s="31"/>
      <c r="JTQ51" s="31"/>
      <c r="JTR51" s="31"/>
      <c r="JTS51" s="31"/>
      <c r="JTT51" s="31"/>
      <c r="JTU51" s="31"/>
      <c r="JTV51" s="31"/>
      <c r="JTW51" s="31"/>
      <c r="JTX51" s="31"/>
      <c r="JTY51" s="31"/>
      <c r="JTZ51" s="31"/>
      <c r="JUA51" s="31"/>
      <c r="JUB51" s="31"/>
      <c r="JUC51" s="31"/>
      <c r="JUD51" s="31"/>
      <c r="JUE51" s="31"/>
      <c r="JUF51" s="31"/>
      <c r="JUG51" s="31"/>
      <c r="JUH51" s="31"/>
      <c r="JUI51" s="31"/>
      <c r="JUJ51" s="31"/>
      <c r="JUK51" s="31"/>
      <c r="JUL51" s="31"/>
      <c r="JUM51" s="31"/>
      <c r="JUN51" s="31"/>
      <c r="JUO51" s="31"/>
      <c r="JUP51" s="31"/>
      <c r="JUQ51" s="31"/>
      <c r="JUR51" s="31"/>
      <c r="JUS51" s="31"/>
      <c r="JUT51" s="31"/>
      <c r="JUU51" s="31"/>
      <c r="JUV51" s="31"/>
      <c r="JUW51" s="31"/>
      <c r="JUX51" s="31"/>
      <c r="JUY51" s="31"/>
      <c r="JUZ51" s="31"/>
      <c r="JVA51" s="31"/>
      <c r="JVB51" s="31"/>
      <c r="JVC51" s="31"/>
      <c r="JVD51" s="31"/>
      <c r="JVE51" s="31"/>
      <c r="JVF51" s="31"/>
      <c r="JVG51" s="31"/>
      <c r="JVH51" s="31"/>
      <c r="JVI51" s="31"/>
      <c r="JVJ51" s="31"/>
      <c r="JVK51" s="31"/>
      <c r="JVL51" s="31"/>
      <c r="JVM51" s="31"/>
      <c r="JVN51" s="31"/>
      <c r="JVO51" s="31"/>
      <c r="JVP51" s="31"/>
      <c r="JVQ51" s="31"/>
      <c r="JVR51" s="31"/>
      <c r="JVS51" s="31"/>
      <c r="JVT51" s="31"/>
      <c r="JVU51" s="31"/>
      <c r="JVV51" s="31"/>
      <c r="JVW51" s="31"/>
      <c r="JVX51" s="31"/>
      <c r="JVY51" s="31"/>
      <c r="JVZ51" s="31"/>
      <c r="JWA51" s="31"/>
      <c r="JWB51" s="31"/>
      <c r="JWC51" s="31"/>
      <c r="JWD51" s="31"/>
      <c r="JWE51" s="31"/>
      <c r="JWF51" s="31"/>
      <c r="JWG51" s="31"/>
      <c r="JWH51" s="31"/>
      <c r="JWI51" s="31"/>
      <c r="JWJ51" s="31"/>
      <c r="JWK51" s="31"/>
      <c r="JWL51" s="31"/>
      <c r="JWM51" s="31"/>
      <c r="JWN51" s="31"/>
      <c r="JWO51" s="31"/>
      <c r="JWP51" s="31"/>
      <c r="JWQ51" s="31"/>
      <c r="JWR51" s="31"/>
      <c r="JWS51" s="31"/>
      <c r="JWT51" s="31"/>
      <c r="JWU51" s="31"/>
      <c r="JWV51" s="31"/>
      <c r="JWW51" s="31"/>
      <c r="JWX51" s="31"/>
      <c r="JWY51" s="31"/>
      <c r="JWZ51" s="31"/>
      <c r="JXA51" s="31"/>
      <c r="JXB51" s="31"/>
      <c r="JXC51" s="31"/>
      <c r="JXD51" s="31"/>
      <c r="JXE51" s="31"/>
      <c r="JXF51" s="31"/>
      <c r="JXG51" s="31"/>
      <c r="JXH51" s="31"/>
      <c r="JXI51" s="31"/>
      <c r="JXJ51" s="31"/>
      <c r="JXK51" s="31"/>
      <c r="JXL51" s="31"/>
      <c r="JXM51" s="31"/>
      <c r="JXN51" s="31"/>
      <c r="JXO51" s="31"/>
      <c r="JXP51" s="31"/>
      <c r="JXQ51" s="31"/>
      <c r="JXR51" s="31"/>
      <c r="JXS51" s="31"/>
      <c r="JXT51" s="31"/>
      <c r="JXU51" s="31"/>
      <c r="JXV51" s="31"/>
      <c r="JXW51" s="31"/>
      <c r="JXX51" s="31"/>
      <c r="JXY51" s="31"/>
      <c r="JXZ51" s="31"/>
      <c r="JYA51" s="31"/>
      <c r="JYB51" s="31"/>
      <c r="JYC51" s="31"/>
      <c r="JYD51" s="31"/>
      <c r="JYE51" s="31"/>
      <c r="JYF51" s="31"/>
      <c r="JYG51" s="31"/>
      <c r="JYH51" s="31"/>
      <c r="JYI51" s="31"/>
      <c r="JYJ51" s="31"/>
      <c r="JYK51" s="31"/>
      <c r="JYL51" s="31"/>
      <c r="JYM51" s="31"/>
      <c r="JYN51" s="31"/>
      <c r="JYO51" s="31"/>
      <c r="JYP51" s="31"/>
      <c r="JYQ51" s="31"/>
      <c r="JYR51" s="31"/>
      <c r="JYS51" s="31"/>
      <c r="JYT51" s="31"/>
      <c r="JYU51" s="31"/>
      <c r="JYV51" s="31"/>
      <c r="JYW51" s="31"/>
      <c r="JYX51" s="31"/>
      <c r="JYY51" s="31"/>
      <c r="JYZ51" s="31"/>
      <c r="JZA51" s="31"/>
      <c r="JZB51" s="31"/>
      <c r="JZC51" s="31"/>
      <c r="JZD51" s="31"/>
      <c r="JZE51" s="31"/>
      <c r="JZF51" s="31"/>
      <c r="JZG51" s="31"/>
      <c r="JZH51" s="31"/>
      <c r="JZI51" s="31"/>
      <c r="JZJ51" s="31"/>
      <c r="JZK51" s="31"/>
      <c r="JZL51" s="31"/>
      <c r="JZM51" s="31"/>
      <c r="JZN51" s="31"/>
      <c r="JZO51" s="31"/>
      <c r="JZP51" s="31"/>
      <c r="JZQ51" s="31"/>
      <c r="JZR51" s="31"/>
      <c r="JZS51" s="31"/>
      <c r="JZT51" s="31"/>
      <c r="JZU51" s="31"/>
      <c r="JZV51" s="31"/>
      <c r="JZW51" s="31"/>
      <c r="JZX51" s="31"/>
      <c r="JZY51" s="31"/>
      <c r="JZZ51" s="31"/>
      <c r="KAA51" s="31"/>
      <c r="KAB51" s="31"/>
      <c r="KAC51" s="31"/>
      <c r="KAD51" s="31"/>
      <c r="KAE51" s="31"/>
      <c r="KAF51" s="31"/>
      <c r="KAG51" s="31"/>
      <c r="KAH51" s="31"/>
      <c r="KAI51" s="31"/>
      <c r="KAJ51" s="31"/>
      <c r="KAK51" s="31"/>
      <c r="KAL51" s="31"/>
      <c r="KAM51" s="31"/>
      <c r="KAN51" s="31"/>
      <c r="KAO51" s="31"/>
      <c r="KAP51" s="31"/>
      <c r="KAQ51" s="31"/>
      <c r="KAR51" s="31"/>
      <c r="KAS51" s="31"/>
      <c r="KAT51" s="31"/>
      <c r="KAU51" s="31"/>
      <c r="KAV51" s="31"/>
      <c r="KAW51" s="31"/>
      <c r="KAX51" s="31"/>
      <c r="KAY51" s="31"/>
      <c r="KAZ51" s="31"/>
      <c r="KBA51" s="31"/>
      <c r="KBB51" s="31"/>
      <c r="KBC51" s="31"/>
      <c r="KBD51" s="31"/>
      <c r="KBE51" s="31"/>
      <c r="KBF51" s="31"/>
      <c r="KBG51" s="31"/>
      <c r="KBH51" s="31"/>
      <c r="KBI51" s="31"/>
      <c r="KBJ51" s="31"/>
      <c r="KBK51" s="31"/>
      <c r="KBL51" s="31"/>
      <c r="KBM51" s="31"/>
      <c r="KBN51" s="31"/>
      <c r="KBO51" s="31"/>
      <c r="KBP51" s="31"/>
      <c r="KBQ51" s="31"/>
      <c r="KBR51" s="31"/>
      <c r="KBS51" s="31"/>
      <c r="KBT51" s="31"/>
      <c r="KBU51" s="31"/>
      <c r="KBV51" s="31"/>
      <c r="KBW51" s="31"/>
      <c r="KBX51" s="31"/>
      <c r="KBY51" s="31"/>
      <c r="KBZ51" s="31"/>
      <c r="KCA51" s="31"/>
      <c r="KCB51" s="31"/>
      <c r="KCC51" s="31"/>
      <c r="KCD51" s="31"/>
      <c r="KCE51" s="31"/>
      <c r="KCF51" s="31"/>
      <c r="KCG51" s="31"/>
      <c r="KCH51" s="31"/>
      <c r="KCI51" s="31"/>
      <c r="KCJ51" s="31"/>
      <c r="KCK51" s="31"/>
      <c r="KCL51" s="31"/>
      <c r="KCM51" s="31"/>
      <c r="KCN51" s="31"/>
      <c r="KCO51" s="31"/>
      <c r="KCP51" s="31"/>
      <c r="KCQ51" s="31"/>
      <c r="KCR51" s="31"/>
      <c r="KCS51" s="31"/>
      <c r="KCT51" s="31"/>
      <c r="KCU51" s="31"/>
      <c r="KCV51" s="31"/>
      <c r="KCW51" s="31"/>
      <c r="KCX51" s="31"/>
      <c r="KCY51" s="31"/>
      <c r="KCZ51" s="31"/>
      <c r="KDA51" s="31"/>
      <c r="KDB51" s="31"/>
      <c r="KDC51" s="31"/>
      <c r="KDD51" s="31"/>
      <c r="KDE51" s="31"/>
      <c r="KDF51" s="31"/>
      <c r="KDG51" s="31"/>
      <c r="KDH51" s="31"/>
      <c r="KDI51" s="31"/>
      <c r="KDJ51" s="31"/>
      <c r="KDK51" s="31"/>
      <c r="KDL51" s="31"/>
      <c r="KDM51" s="31"/>
      <c r="KDN51" s="31"/>
      <c r="KDO51" s="31"/>
      <c r="KDP51" s="31"/>
      <c r="KDQ51" s="31"/>
      <c r="KDR51" s="31"/>
      <c r="KDS51" s="31"/>
      <c r="KDT51" s="31"/>
      <c r="KDU51" s="31"/>
      <c r="KDV51" s="31"/>
      <c r="KDW51" s="31"/>
      <c r="KDX51" s="31"/>
      <c r="KDY51" s="31"/>
      <c r="KDZ51" s="31"/>
      <c r="KEA51" s="31"/>
      <c r="KEB51" s="31"/>
      <c r="KEC51" s="31"/>
      <c r="KED51" s="31"/>
      <c r="KEE51" s="31"/>
      <c r="KEF51" s="31"/>
      <c r="KEG51" s="31"/>
      <c r="KEH51" s="31"/>
      <c r="KEI51" s="31"/>
      <c r="KEJ51" s="31"/>
      <c r="KEK51" s="31"/>
      <c r="KEL51" s="31"/>
      <c r="KEM51" s="31"/>
      <c r="KEN51" s="31"/>
      <c r="KEO51" s="31"/>
      <c r="KEP51" s="31"/>
      <c r="KEQ51" s="31"/>
      <c r="KER51" s="31"/>
      <c r="KES51" s="31"/>
      <c r="KET51" s="31"/>
      <c r="KEU51" s="31"/>
      <c r="KEV51" s="31"/>
      <c r="KEW51" s="31"/>
      <c r="KEX51" s="31"/>
      <c r="KEY51" s="31"/>
      <c r="KEZ51" s="31"/>
      <c r="KFA51" s="31"/>
      <c r="KFB51" s="31"/>
      <c r="KFC51" s="31"/>
      <c r="KFD51" s="31"/>
      <c r="KFE51" s="31"/>
      <c r="KFF51" s="31"/>
      <c r="KFG51" s="31"/>
      <c r="KFH51" s="31"/>
      <c r="KFI51" s="31"/>
      <c r="KFJ51" s="31"/>
      <c r="KFK51" s="31"/>
      <c r="KFL51" s="31"/>
      <c r="KFM51" s="31"/>
      <c r="KFN51" s="31"/>
      <c r="KFO51" s="31"/>
      <c r="KFP51" s="31"/>
      <c r="KFQ51" s="31"/>
      <c r="KFR51" s="31"/>
      <c r="KFS51" s="31"/>
      <c r="KFT51" s="31"/>
      <c r="KFU51" s="31"/>
      <c r="KFV51" s="31"/>
      <c r="KFW51" s="31"/>
      <c r="KFX51" s="31"/>
      <c r="KFY51" s="31"/>
      <c r="KFZ51" s="31"/>
      <c r="KGA51" s="31"/>
      <c r="KGB51" s="31"/>
      <c r="KGC51" s="31"/>
      <c r="KGD51" s="31"/>
      <c r="KGE51" s="31"/>
      <c r="KGF51" s="31"/>
      <c r="KGG51" s="31"/>
      <c r="KGH51" s="31"/>
      <c r="KGI51" s="31"/>
      <c r="KGJ51" s="31"/>
      <c r="KGK51" s="31"/>
      <c r="KGL51" s="31"/>
      <c r="KGM51" s="31"/>
      <c r="KGN51" s="31"/>
      <c r="KGO51" s="31"/>
      <c r="KGP51" s="31"/>
      <c r="KGQ51" s="31"/>
      <c r="KGR51" s="31"/>
      <c r="KGS51" s="31"/>
      <c r="KGT51" s="31"/>
      <c r="KGU51" s="31"/>
      <c r="KGV51" s="31"/>
      <c r="KGW51" s="31"/>
      <c r="KGX51" s="31"/>
      <c r="KGY51" s="31"/>
      <c r="KGZ51" s="31"/>
      <c r="KHA51" s="31"/>
      <c r="KHB51" s="31"/>
      <c r="KHC51" s="31"/>
      <c r="KHD51" s="31"/>
      <c r="KHE51" s="31"/>
      <c r="KHF51" s="31"/>
      <c r="KHG51" s="31"/>
      <c r="KHH51" s="31"/>
      <c r="KHI51" s="31"/>
      <c r="KHJ51" s="31"/>
      <c r="KHK51" s="31"/>
      <c r="KHL51" s="31"/>
      <c r="KHM51" s="31"/>
      <c r="KHN51" s="31"/>
      <c r="KHO51" s="31"/>
      <c r="KHP51" s="31"/>
      <c r="KHQ51" s="31"/>
      <c r="KHR51" s="31"/>
      <c r="KHS51" s="31"/>
      <c r="KHT51" s="31"/>
      <c r="KHU51" s="31"/>
      <c r="KHV51" s="31"/>
      <c r="KHW51" s="31"/>
      <c r="KHX51" s="31"/>
      <c r="KHY51" s="31"/>
      <c r="KHZ51" s="31"/>
      <c r="KIA51" s="31"/>
      <c r="KIB51" s="31"/>
      <c r="KIC51" s="31"/>
      <c r="KID51" s="31"/>
      <c r="KIE51" s="31"/>
      <c r="KIF51" s="31"/>
      <c r="KIG51" s="31"/>
      <c r="KIH51" s="31"/>
      <c r="KII51" s="31"/>
      <c r="KIJ51" s="31"/>
      <c r="KIK51" s="31"/>
      <c r="KIL51" s="31"/>
      <c r="KIM51" s="31"/>
      <c r="KIN51" s="31"/>
      <c r="KIO51" s="31"/>
      <c r="KIP51" s="31"/>
      <c r="KIQ51" s="31"/>
      <c r="KIR51" s="31"/>
      <c r="KIS51" s="31"/>
      <c r="KIT51" s="31"/>
      <c r="KIU51" s="31"/>
      <c r="KIV51" s="31"/>
      <c r="KIW51" s="31"/>
      <c r="KIX51" s="31"/>
      <c r="KIY51" s="31"/>
      <c r="KIZ51" s="31"/>
      <c r="KJA51" s="31"/>
      <c r="KJB51" s="31"/>
      <c r="KJC51" s="31"/>
      <c r="KJD51" s="31"/>
      <c r="KJE51" s="31"/>
      <c r="KJF51" s="31"/>
      <c r="KJG51" s="31"/>
      <c r="KJH51" s="31"/>
      <c r="KJI51" s="31"/>
      <c r="KJJ51" s="31"/>
      <c r="KJK51" s="31"/>
      <c r="KJL51" s="31"/>
      <c r="KJM51" s="31"/>
      <c r="KJN51" s="31"/>
      <c r="KJO51" s="31"/>
      <c r="KJP51" s="31"/>
      <c r="KJQ51" s="31"/>
      <c r="KJR51" s="31"/>
      <c r="KJS51" s="31"/>
      <c r="KJT51" s="31"/>
      <c r="KJU51" s="31"/>
      <c r="KJV51" s="31"/>
      <c r="KJW51" s="31"/>
      <c r="KJX51" s="31"/>
      <c r="KJY51" s="31"/>
      <c r="KJZ51" s="31"/>
      <c r="KKA51" s="31"/>
      <c r="KKB51" s="31"/>
      <c r="KKC51" s="31"/>
      <c r="KKD51" s="31"/>
      <c r="KKE51" s="31"/>
      <c r="KKF51" s="31"/>
      <c r="KKG51" s="31"/>
      <c r="KKH51" s="31"/>
      <c r="KKI51" s="31"/>
      <c r="KKJ51" s="31"/>
      <c r="KKK51" s="31"/>
      <c r="KKL51" s="31"/>
      <c r="KKM51" s="31"/>
      <c r="KKN51" s="31"/>
      <c r="KKO51" s="31"/>
      <c r="KKP51" s="31"/>
      <c r="KKQ51" s="31"/>
      <c r="KKR51" s="31"/>
      <c r="KKS51" s="31"/>
      <c r="KKT51" s="31"/>
      <c r="KKU51" s="31"/>
      <c r="KKV51" s="31"/>
      <c r="KKW51" s="31"/>
      <c r="KKX51" s="31"/>
      <c r="KKY51" s="31"/>
      <c r="KKZ51" s="31"/>
      <c r="KLA51" s="31"/>
      <c r="KLB51" s="31"/>
      <c r="KLC51" s="31"/>
      <c r="KLD51" s="31"/>
      <c r="KLE51" s="31"/>
      <c r="KLF51" s="31"/>
      <c r="KLG51" s="31"/>
      <c r="KLH51" s="31"/>
      <c r="KLI51" s="31"/>
      <c r="KLJ51" s="31"/>
      <c r="KLK51" s="31"/>
      <c r="KLL51" s="31"/>
      <c r="KLM51" s="31"/>
      <c r="KLN51" s="31"/>
      <c r="KLO51" s="31"/>
      <c r="KLP51" s="31"/>
      <c r="KLQ51" s="31"/>
      <c r="KLR51" s="31"/>
      <c r="KLS51" s="31"/>
      <c r="KLT51" s="31"/>
      <c r="KLU51" s="31"/>
      <c r="KLV51" s="31"/>
      <c r="KLW51" s="31"/>
      <c r="KLX51" s="31"/>
      <c r="KLY51" s="31"/>
      <c r="KLZ51" s="31"/>
      <c r="KMA51" s="31"/>
      <c r="KMB51" s="31"/>
      <c r="KMC51" s="31"/>
      <c r="KMD51" s="31"/>
      <c r="KME51" s="31"/>
      <c r="KMF51" s="31"/>
      <c r="KMG51" s="31"/>
      <c r="KMH51" s="31"/>
      <c r="KMI51" s="31"/>
      <c r="KMJ51" s="31"/>
      <c r="KMK51" s="31"/>
      <c r="KML51" s="31"/>
      <c r="KMM51" s="31"/>
      <c r="KMN51" s="31"/>
      <c r="KMO51" s="31"/>
      <c r="KMP51" s="31"/>
      <c r="KMQ51" s="31"/>
      <c r="KMR51" s="31"/>
      <c r="KMS51" s="31"/>
      <c r="KMT51" s="31"/>
      <c r="KMU51" s="31"/>
      <c r="KMV51" s="31"/>
      <c r="KMW51" s="31"/>
      <c r="KMX51" s="31"/>
      <c r="KMY51" s="31"/>
      <c r="KMZ51" s="31"/>
      <c r="KNA51" s="31"/>
      <c r="KNB51" s="31"/>
      <c r="KNC51" s="31"/>
      <c r="KND51" s="31"/>
      <c r="KNE51" s="31"/>
      <c r="KNF51" s="31"/>
      <c r="KNG51" s="31"/>
      <c r="KNH51" s="31"/>
      <c r="KNI51" s="31"/>
      <c r="KNJ51" s="31"/>
      <c r="KNK51" s="31"/>
      <c r="KNL51" s="31"/>
      <c r="KNM51" s="31"/>
      <c r="KNN51" s="31"/>
      <c r="KNO51" s="31"/>
      <c r="KNP51" s="31"/>
      <c r="KNQ51" s="31"/>
      <c r="KNR51" s="31"/>
      <c r="KNS51" s="31"/>
      <c r="KNT51" s="31"/>
      <c r="KNU51" s="31"/>
      <c r="KNV51" s="31"/>
      <c r="KNW51" s="31"/>
      <c r="KNX51" s="31"/>
      <c r="KNY51" s="31"/>
      <c r="KNZ51" s="31"/>
      <c r="KOA51" s="31"/>
      <c r="KOB51" s="31"/>
      <c r="KOC51" s="31"/>
      <c r="KOD51" s="31"/>
      <c r="KOE51" s="31"/>
      <c r="KOF51" s="31"/>
      <c r="KOG51" s="31"/>
      <c r="KOH51" s="31"/>
      <c r="KOI51" s="31"/>
      <c r="KOJ51" s="31"/>
      <c r="KOK51" s="31"/>
      <c r="KOL51" s="31"/>
      <c r="KOM51" s="31"/>
      <c r="KON51" s="31"/>
      <c r="KOO51" s="31"/>
      <c r="KOP51" s="31"/>
      <c r="KOQ51" s="31"/>
      <c r="KOR51" s="31"/>
      <c r="KOS51" s="31"/>
      <c r="KOT51" s="31"/>
      <c r="KOU51" s="31"/>
      <c r="KOV51" s="31"/>
      <c r="KOW51" s="31"/>
      <c r="KOX51" s="31"/>
      <c r="KOY51" s="31"/>
      <c r="KOZ51" s="31"/>
      <c r="KPA51" s="31"/>
      <c r="KPB51" s="31"/>
      <c r="KPC51" s="31"/>
      <c r="KPD51" s="31"/>
      <c r="KPE51" s="31"/>
      <c r="KPF51" s="31"/>
      <c r="KPG51" s="31"/>
      <c r="KPH51" s="31"/>
      <c r="KPI51" s="31"/>
      <c r="KPJ51" s="31"/>
      <c r="KPK51" s="31"/>
      <c r="KPL51" s="31"/>
      <c r="KPM51" s="31"/>
      <c r="KPN51" s="31"/>
      <c r="KPO51" s="31"/>
      <c r="KPP51" s="31"/>
      <c r="KPQ51" s="31"/>
      <c r="KPR51" s="31"/>
      <c r="KPS51" s="31"/>
      <c r="KPT51" s="31"/>
      <c r="KPU51" s="31"/>
      <c r="KPV51" s="31"/>
      <c r="KPW51" s="31"/>
      <c r="KPX51" s="31"/>
      <c r="KPY51" s="31"/>
      <c r="KPZ51" s="31"/>
      <c r="KQA51" s="31"/>
      <c r="KQB51" s="31"/>
      <c r="KQC51" s="31"/>
      <c r="KQD51" s="31"/>
      <c r="KQE51" s="31"/>
      <c r="KQF51" s="31"/>
      <c r="KQG51" s="31"/>
      <c r="KQH51" s="31"/>
      <c r="KQI51" s="31"/>
      <c r="KQJ51" s="31"/>
      <c r="KQK51" s="31"/>
      <c r="KQL51" s="31"/>
      <c r="KQM51" s="31"/>
      <c r="KQN51" s="31"/>
      <c r="KQO51" s="31"/>
      <c r="KQP51" s="31"/>
      <c r="KQQ51" s="31"/>
      <c r="KQR51" s="31"/>
      <c r="KQS51" s="31"/>
      <c r="KQT51" s="31"/>
      <c r="KQU51" s="31"/>
      <c r="KQV51" s="31"/>
      <c r="KQW51" s="31"/>
      <c r="KQX51" s="31"/>
      <c r="KQY51" s="31"/>
      <c r="KQZ51" s="31"/>
      <c r="KRA51" s="31"/>
      <c r="KRB51" s="31"/>
      <c r="KRC51" s="31"/>
      <c r="KRD51" s="31"/>
      <c r="KRE51" s="31"/>
      <c r="KRF51" s="31"/>
      <c r="KRG51" s="31"/>
      <c r="KRH51" s="31"/>
      <c r="KRI51" s="31"/>
      <c r="KRJ51" s="31"/>
      <c r="KRK51" s="31"/>
      <c r="KRL51" s="31"/>
      <c r="KRM51" s="31"/>
      <c r="KRN51" s="31"/>
      <c r="KRO51" s="31"/>
      <c r="KRP51" s="31"/>
      <c r="KRQ51" s="31"/>
      <c r="KRR51" s="31"/>
      <c r="KRS51" s="31"/>
      <c r="KRT51" s="31"/>
      <c r="KRU51" s="31"/>
      <c r="KRV51" s="31"/>
      <c r="KRW51" s="31"/>
      <c r="KRX51" s="31"/>
      <c r="KRY51" s="31"/>
      <c r="KRZ51" s="31"/>
      <c r="KSA51" s="31"/>
      <c r="KSB51" s="31"/>
      <c r="KSC51" s="31"/>
      <c r="KSD51" s="31"/>
      <c r="KSE51" s="31"/>
      <c r="KSF51" s="31"/>
      <c r="KSG51" s="31"/>
      <c r="KSH51" s="31"/>
      <c r="KSI51" s="31"/>
      <c r="KSJ51" s="31"/>
      <c r="KSK51" s="31"/>
      <c r="KSL51" s="31"/>
      <c r="KSM51" s="31"/>
      <c r="KSN51" s="31"/>
      <c r="KSO51" s="31"/>
      <c r="KSP51" s="31"/>
      <c r="KSQ51" s="31"/>
      <c r="KSR51" s="31"/>
      <c r="KSS51" s="31"/>
      <c r="KST51" s="31"/>
      <c r="KSU51" s="31"/>
      <c r="KSV51" s="31"/>
      <c r="KSW51" s="31"/>
      <c r="KSX51" s="31"/>
      <c r="KSY51" s="31"/>
      <c r="KSZ51" s="31"/>
      <c r="KTA51" s="31"/>
      <c r="KTB51" s="31"/>
      <c r="KTC51" s="31"/>
      <c r="KTD51" s="31"/>
      <c r="KTE51" s="31"/>
      <c r="KTF51" s="31"/>
      <c r="KTG51" s="31"/>
      <c r="KTH51" s="31"/>
      <c r="KTI51" s="31"/>
      <c r="KTJ51" s="31"/>
      <c r="KTK51" s="31"/>
      <c r="KTL51" s="31"/>
      <c r="KTM51" s="31"/>
      <c r="KTN51" s="31"/>
      <c r="KTO51" s="31"/>
      <c r="KTP51" s="31"/>
      <c r="KTQ51" s="31"/>
      <c r="KTR51" s="31"/>
      <c r="KTS51" s="31"/>
      <c r="KTT51" s="31"/>
      <c r="KTU51" s="31"/>
      <c r="KTV51" s="31"/>
      <c r="KTW51" s="31"/>
      <c r="KTX51" s="31"/>
      <c r="KTY51" s="31"/>
      <c r="KTZ51" s="31"/>
      <c r="KUA51" s="31"/>
      <c r="KUB51" s="31"/>
      <c r="KUC51" s="31"/>
      <c r="KUD51" s="31"/>
      <c r="KUE51" s="31"/>
      <c r="KUF51" s="31"/>
      <c r="KUG51" s="31"/>
      <c r="KUH51" s="31"/>
      <c r="KUI51" s="31"/>
      <c r="KUJ51" s="31"/>
      <c r="KUK51" s="31"/>
      <c r="KUL51" s="31"/>
      <c r="KUM51" s="31"/>
      <c r="KUN51" s="31"/>
      <c r="KUO51" s="31"/>
      <c r="KUP51" s="31"/>
      <c r="KUQ51" s="31"/>
      <c r="KUR51" s="31"/>
      <c r="KUS51" s="31"/>
      <c r="KUT51" s="31"/>
      <c r="KUU51" s="31"/>
      <c r="KUV51" s="31"/>
      <c r="KUW51" s="31"/>
      <c r="KUX51" s="31"/>
      <c r="KUY51" s="31"/>
      <c r="KUZ51" s="31"/>
      <c r="KVA51" s="31"/>
      <c r="KVB51" s="31"/>
      <c r="KVC51" s="31"/>
      <c r="KVD51" s="31"/>
      <c r="KVE51" s="31"/>
      <c r="KVF51" s="31"/>
      <c r="KVG51" s="31"/>
      <c r="KVH51" s="31"/>
      <c r="KVI51" s="31"/>
      <c r="KVJ51" s="31"/>
      <c r="KVK51" s="31"/>
      <c r="KVL51" s="31"/>
      <c r="KVM51" s="31"/>
      <c r="KVN51" s="31"/>
      <c r="KVO51" s="31"/>
      <c r="KVP51" s="31"/>
      <c r="KVQ51" s="31"/>
      <c r="KVR51" s="31"/>
      <c r="KVS51" s="31"/>
      <c r="KVT51" s="31"/>
      <c r="KVU51" s="31"/>
      <c r="KVV51" s="31"/>
      <c r="KVW51" s="31"/>
      <c r="KVX51" s="31"/>
      <c r="KVY51" s="31"/>
      <c r="KVZ51" s="31"/>
      <c r="KWA51" s="31"/>
      <c r="KWB51" s="31"/>
      <c r="KWC51" s="31"/>
      <c r="KWD51" s="31"/>
      <c r="KWE51" s="31"/>
      <c r="KWF51" s="31"/>
      <c r="KWG51" s="31"/>
      <c r="KWH51" s="31"/>
      <c r="KWI51" s="31"/>
      <c r="KWJ51" s="31"/>
      <c r="KWK51" s="31"/>
      <c r="KWL51" s="31"/>
      <c r="KWM51" s="31"/>
      <c r="KWN51" s="31"/>
      <c r="KWO51" s="31"/>
      <c r="KWP51" s="31"/>
      <c r="KWQ51" s="31"/>
      <c r="KWR51" s="31"/>
      <c r="KWS51" s="31"/>
      <c r="KWT51" s="31"/>
      <c r="KWU51" s="31"/>
      <c r="KWV51" s="31"/>
      <c r="KWW51" s="31"/>
      <c r="KWX51" s="31"/>
      <c r="KWY51" s="31"/>
      <c r="KWZ51" s="31"/>
      <c r="KXA51" s="31"/>
      <c r="KXB51" s="31"/>
      <c r="KXC51" s="31"/>
      <c r="KXD51" s="31"/>
      <c r="KXE51" s="31"/>
      <c r="KXF51" s="31"/>
      <c r="KXG51" s="31"/>
      <c r="KXH51" s="31"/>
      <c r="KXI51" s="31"/>
      <c r="KXJ51" s="31"/>
      <c r="KXK51" s="31"/>
      <c r="KXL51" s="31"/>
      <c r="KXM51" s="31"/>
      <c r="KXN51" s="31"/>
      <c r="KXO51" s="31"/>
      <c r="KXP51" s="31"/>
      <c r="KXQ51" s="31"/>
      <c r="KXR51" s="31"/>
      <c r="KXS51" s="31"/>
      <c r="KXT51" s="31"/>
      <c r="KXU51" s="31"/>
      <c r="KXV51" s="31"/>
      <c r="KXW51" s="31"/>
      <c r="KXX51" s="31"/>
      <c r="KXY51" s="31"/>
      <c r="KXZ51" s="31"/>
      <c r="KYA51" s="31"/>
      <c r="KYB51" s="31"/>
      <c r="KYC51" s="31"/>
      <c r="KYD51" s="31"/>
      <c r="KYE51" s="31"/>
      <c r="KYF51" s="31"/>
      <c r="KYG51" s="31"/>
      <c r="KYH51" s="31"/>
      <c r="KYI51" s="31"/>
      <c r="KYJ51" s="31"/>
      <c r="KYK51" s="31"/>
      <c r="KYL51" s="31"/>
      <c r="KYM51" s="31"/>
      <c r="KYN51" s="31"/>
      <c r="KYO51" s="31"/>
      <c r="KYP51" s="31"/>
      <c r="KYQ51" s="31"/>
      <c r="KYR51" s="31"/>
      <c r="KYS51" s="31"/>
      <c r="KYT51" s="31"/>
      <c r="KYU51" s="31"/>
      <c r="KYV51" s="31"/>
      <c r="KYW51" s="31"/>
      <c r="KYX51" s="31"/>
      <c r="KYY51" s="31"/>
      <c r="KYZ51" s="31"/>
      <c r="KZA51" s="31"/>
      <c r="KZB51" s="31"/>
      <c r="KZC51" s="31"/>
      <c r="KZD51" s="31"/>
      <c r="KZE51" s="31"/>
      <c r="KZF51" s="31"/>
      <c r="KZG51" s="31"/>
      <c r="KZH51" s="31"/>
      <c r="KZI51" s="31"/>
      <c r="KZJ51" s="31"/>
      <c r="KZK51" s="31"/>
      <c r="KZL51" s="31"/>
      <c r="KZM51" s="31"/>
      <c r="KZN51" s="31"/>
      <c r="KZO51" s="31"/>
      <c r="KZP51" s="31"/>
      <c r="KZQ51" s="31"/>
      <c r="KZR51" s="31"/>
      <c r="KZS51" s="31"/>
      <c r="KZT51" s="31"/>
      <c r="KZU51" s="31"/>
      <c r="KZV51" s="31"/>
      <c r="KZW51" s="31"/>
      <c r="KZX51" s="31"/>
      <c r="KZY51" s="31"/>
      <c r="KZZ51" s="31"/>
      <c r="LAA51" s="31"/>
      <c r="LAB51" s="31"/>
      <c r="LAC51" s="31"/>
      <c r="LAD51" s="31"/>
      <c r="LAE51" s="31"/>
      <c r="LAF51" s="31"/>
      <c r="LAG51" s="31"/>
      <c r="LAH51" s="31"/>
      <c r="LAI51" s="31"/>
      <c r="LAJ51" s="31"/>
      <c r="LAK51" s="31"/>
      <c r="LAL51" s="31"/>
      <c r="LAM51" s="31"/>
      <c r="LAN51" s="31"/>
      <c r="LAO51" s="31"/>
      <c r="LAP51" s="31"/>
      <c r="LAQ51" s="31"/>
      <c r="LAR51" s="31"/>
      <c r="LAS51" s="31"/>
      <c r="LAT51" s="31"/>
      <c r="LAU51" s="31"/>
      <c r="LAV51" s="31"/>
      <c r="LAW51" s="31"/>
      <c r="LAX51" s="31"/>
      <c r="LAY51" s="31"/>
      <c r="LAZ51" s="31"/>
      <c r="LBA51" s="31"/>
      <c r="LBB51" s="31"/>
      <c r="LBC51" s="31"/>
      <c r="LBD51" s="31"/>
      <c r="LBE51" s="31"/>
      <c r="LBF51" s="31"/>
      <c r="LBG51" s="31"/>
      <c r="LBH51" s="31"/>
      <c r="LBI51" s="31"/>
      <c r="LBJ51" s="31"/>
      <c r="LBK51" s="31"/>
      <c r="LBL51" s="31"/>
      <c r="LBM51" s="31"/>
      <c r="LBN51" s="31"/>
      <c r="LBO51" s="31"/>
      <c r="LBP51" s="31"/>
      <c r="LBQ51" s="31"/>
      <c r="LBR51" s="31"/>
      <c r="LBS51" s="31"/>
      <c r="LBT51" s="31"/>
      <c r="LBU51" s="31"/>
      <c r="LBV51" s="31"/>
      <c r="LBW51" s="31"/>
      <c r="LBX51" s="31"/>
      <c r="LBY51" s="31"/>
      <c r="LBZ51" s="31"/>
      <c r="LCA51" s="31"/>
      <c r="LCB51" s="31"/>
      <c r="LCC51" s="31"/>
      <c r="LCD51" s="31"/>
      <c r="LCE51" s="31"/>
      <c r="LCF51" s="31"/>
      <c r="LCG51" s="31"/>
      <c r="LCH51" s="31"/>
      <c r="LCI51" s="31"/>
      <c r="LCJ51" s="31"/>
      <c r="LCK51" s="31"/>
      <c r="LCL51" s="31"/>
      <c r="LCM51" s="31"/>
      <c r="LCN51" s="31"/>
      <c r="LCO51" s="31"/>
      <c r="LCP51" s="31"/>
      <c r="LCQ51" s="31"/>
      <c r="LCR51" s="31"/>
      <c r="LCS51" s="31"/>
      <c r="LCT51" s="31"/>
      <c r="LCU51" s="31"/>
      <c r="LCV51" s="31"/>
      <c r="LCW51" s="31"/>
      <c r="LCX51" s="31"/>
      <c r="LCY51" s="31"/>
      <c r="LCZ51" s="31"/>
      <c r="LDA51" s="31"/>
      <c r="LDB51" s="31"/>
      <c r="LDC51" s="31"/>
      <c r="LDD51" s="31"/>
      <c r="LDE51" s="31"/>
      <c r="LDF51" s="31"/>
      <c r="LDG51" s="31"/>
      <c r="LDH51" s="31"/>
      <c r="LDI51" s="31"/>
      <c r="LDJ51" s="31"/>
      <c r="LDK51" s="31"/>
      <c r="LDL51" s="31"/>
      <c r="LDM51" s="31"/>
      <c r="LDN51" s="31"/>
      <c r="LDO51" s="31"/>
      <c r="LDP51" s="31"/>
      <c r="LDQ51" s="31"/>
      <c r="LDR51" s="31"/>
      <c r="LDS51" s="31"/>
      <c r="LDT51" s="31"/>
      <c r="LDU51" s="31"/>
      <c r="LDV51" s="31"/>
      <c r="LDW51" s="31"/>
      <c r="LDX51" s="31"/>
      <c r="LDY51" s="31"/>
      <c r="LDZ51" s="31"/>
      <c r="LEA51" s="31"/>
      <c r="LEB51" s="31"/>
      <c r="LEC51" s="31"/>
      <c r="LED51" s="31"/>
      <c r="LEE51" s="31"/>
      <c r="LEF51" s="31"/>
      <c r="LEG51" s="31"/>
      <c r="LEH51" s="31"/>
      <c r="LEI51" s="31"/>
      <c r="LEJ51" s="31"/>
      <c r="LEK51" s="31"/>
      <c r="LEL51" s="31"/>
      <c r="LEM51" s="31"/>
      <c r="LEN51" s="31"/>
      <c r="LEO51" s="31"/>
      <c r="LEP51" s="31"/>
      <c r="LEQ51" s="31"/>
      <c r="LER51" s="31"/>
      <c r="LES51" s="31"/>
      <c r="LET51" s="31"/>
      <c r="LEU51" s="31"/>
      <c r="LEV51" s="31"/>
      <c r="LEW51" s="31"/>
      <c r="LEX51" s="31"/>
      <c r="LEY51" s="31"/>
      <c r="LEZ51" s="31"/>
      <c r="LFA51" s="31"/>
      <c r="LFB51" s="31"/>
      <c r="LFC51" s="31"/>
      <c r="LFD51" s="31"/>
      <c r="LFE51" s="31"/>
      <c r="LFF51" s="31"/>
      <c r="LFG51" s="31"/>
      <c r="LFH51" s="31"/>
      <c r="LFI51" s="31"/>
      <c r="LFJ51" s="31"/>
      <c r="LFK51" s="31"/>
      <c r="LFL51" s="31"/>
      <c r="LFM51" s="31"/>
      <c r="LFN51" s="31"/>
      <c r="LFO51" s="31"/>
      <c r="LFP51" s="31"/>
      <c r="LFQ51" s="31"/>
      <c r="LFR51" s="31"/>
      <c r="LFS51" s="31"/>
      <c r="LFT51" s="31"/>
      <c r="LFU51" s="31"/>
      <c r="LFV51" s="31"/>
      <c r="LFW51" s="31"/>
      <c r="LFX51" s="31"/>
      <c r="LFY51" s="31"/>
      <c r="LFZ51" s="31"/>
      <c r="LGA51" s="31"/>
      <c r="LGB51" s="31"/>
      <c r="LGC51" s="31"/>
      <c r="LGD51" s="31"/>
      <c r="LGE51" s="31"/>
      <c r="LGF51" s="31"/>
      <c r="LGG51" s="31"/>
      <c r="LGH51" s="31"/>
      <c r="LGI51" s="31"/>
      <c r="LGJ51" s="31"/>
      <c r="LGK51" s="31"/>
      <c r="LGL51" s="31"/>
      <c r="LGM51" s="31"/>
      <c r="LGN51" s="31"/>
      <c r="LGO51" s="31"/>
      <c r="LGP51" s="31"/>
      <c r="LGQ51" s="31"/>
      <c r="LGR51" s="31"/>
      <c r="LGS51" s="31"/>
      <c r="LGT51" s="31"/>
      <c r="LGU51" s="31"/>
      <c r="LGV51" s="31"/>
      <c r="LGW51" s="31"/>
      <c r="LGX51" s="31"/>
      <c r="LGY51" s="31"/>
      <c r="LGZ51" s="31"/>
      <c r="LHA51" s="31"/>
      <c r="LHB51" s="31"/>
      <c r="LHC51" s="31"/>
      <c r="LHD51" s="31"/>
      <c r="LHE51" s="31"/>
      <c r="LHF51" s="31"/>
      <c r="LHG51" s="31"/>
      <c r="LHH51" s="31"/>
      <c r="LHI51" s="31"/>
      <c r="LHJ51" s="31"/>
      <c r="LHK51" s="31"/>
      <c r="LHL51" s="31"/>
      <c r="LHM51" s="31"/>
      <c r="LHN51" s="31"/>
      <c r="LHO51" s="31"/>
      <c r="LHP51" s="31"/>
      <c r="LHQ51" s="31"/>
      <c r="LHR51" s="31"/>
      <c r="LHS51" s="31"/>
      <c r="LHT51" s="31"/>
      <c r="LHU51" s="31"/>
      <c r="LHV51" s="31"/>
      <c r="LHW51" s="31"/>
      <c r="LHX51" s="31"/>
      <c r="LHY51" s="31"/>
      <c r="LHZ51" s="31"/>
      <c r="LIA51" s="31"/>
      <c r="LIB51" s="31"/>
      <c r="LIC51" s="31"/>
      <c r="LID51" s="31"/>
      <c r="LIE51" s="31"/>
      <c r="LIF51" s="31"/>
      <c r="LIG51" s="31"/>
      <c r="LIH51" s="31"/>
      <c r="LII51" s="31"/>
      <c r="LIJ51" s="31"/>
      <c r="LIK51" s="31"/>
      <c r="LIL51" s="31"/>
      <c r="LIM51" s="31"/>
      <c r="LIN51" s="31"/>
      <c r="LIO51" s="31"/>
      <c r="LIP51" s="31"/>
      <c r="LIQ51" s="31"/>
      <c r="LIR51" s="31"/>
      <c r="LIS51" s="31"/>
      <c r="LIT51" s="31"/>
      <c r="LIU51" s="31"/>
      <c r="LIV51" s="31"/>
      <c r="LIW51" s="31"/>
      <c r="LIX51" s="31"/>
      <c r="LIY51" s="31"/>
      <c r="LIZ51" s="31"/>
      <c r="LJA51" s="31"/>
      <c r="LJB51" s="31"/>
      <c r="LJC51" s="31"/>
      <c r="LJD51" s="31"/>
      <c r="LJE51" s="31"/>
      <c r="LJF51" s="31"/>
      <c r="LJG51" s="31"/>
      <c r="LJH51" s="31"/>
      <c r="LJI51" s="31"/>
      <c r="LJJ51" s="31"/>
      <c r="LJK51" s="31"/>
      <c r="LJL51" s="31"/>
      <c r="LJM51" s="31"/>
      <c r="LJN51" s="31"/>
      <c r="LJO51" s="31"/>
      <c r="LJP51" s="31"/>
      <c r="LJQ51" s="31"/>
      <c r="LJR51" s="31"/>
      <c r="LJS51" s="31"/>
      <c r="LJT51" s="31"/>
      <c r="LJU51" s="31"/>
      <c r="LJV51" s="31"/>
      <c r="LJW51" s="31"/>
      <c r="LJX51" s="31"/>
      <c r="LJY51" s="31"/>
      <c r="LJZ51" s="31"/>
      <c r="LKA51" s="31"/>
      <c r="LKB51" s="31"/>
      <c r="LKC51" s="31"/>
      <c r="LKD51" s="31"/>
      <c r="LKE51" s="31"/>
      <c r="LKF51" s="31"/>
      <c r="LKG51" s="31"/>
      <c r="LKH51" s="31"/>
      <c r="LKI51" s="31"/>
      <c r="LKJ51" s="31"/>
      <c r="LKK51" s="31"/>
      <c r="LKL51" s="31"/>
      <c r="LKM51" s="31"/>
      <c r="LKN51" s="31"/>
      <c r="LKO51" s="31"/>
      <c r="LKP51" s="31"/>
      <c r="LKQ51" s="31"/>
      <c r="LKR51" s="31"/>
      <c r="LKS51" s="31"/>
      <c r="LKT51" s="31"/>
      <c r="LKU51" s="31"/>
      <c r="LKV51" s="31"/>
      <c r="LKW51" s="31"/>
      <c r="LKX51" s="31"/>
      <c r="LKY51" s="31"/>
      <c r="LKZ51" s="31"/>
      <c r="LLA51" s="31"/>
      <c r="LLB51" s="31"/>
      <c r="LLC51" s="31"/>
      <c r="LLD51" s="31"/>
      <c r="LLE51" s="31"/>
      <c r="LLF51" s="31"/>
      <c r="LLG51" s="31"/>
      <c r="LLH51" s="31"/>
      <c r="LLI51" s="31"/>
      <c r="LLJ51" s="31"/>
      <c r="LLK51" s="31"/>
      <c r="LLL51" s="31"/>
      <c r="LLM51" s="31"/>
      <c r="LLN51" s="31"/>
      <c r="LLO51" s="31"/>
      <c r="LLP51" s="31"/>
      <c r="LLQ51" s="31"/>
      <c r="LLR51" s="31"/>
      <c r="LLS51" s="31"/>
      <c r="LLT51" s="31"/>
      <c r="LLU51" s="31"/>
      <c r="LLV51" s="31"/>
      <c r="LLW51" s="31"/>
      <c r="LLX51" s="31"/>
      <c r="LLY51" s="31"/>
      <c r="LLZ51" s="31"/>
      <c r="LMA51" s="31"/>
      <c r="LMB51" s="31"/>
      <c r="LMC51" s="31"/>
      <c r="LMD51" s="31"/>
      <c r="LME51" s="31"/>
      <c r="LMF51" s="31"/>
      <c r="LMG51" s="31"/>
      <c r="LMH51" s="31"/>
      <c r="LMI51" s="31"/>
      <c r="LMJ51" s="31"/>
      <c r="LMK51" s="31"/>
      <c r="LML51" s="31"/>
      <c r="LMM51" s="31"/>
      <c r="LMN51" s="31"/>
      <c r="LMO51" s="31"/>
      <c r="LMP51" s="31"/>
      <c r="LMQ51" s="31"/>
      <c r="LMR51" s="31"/>
      <c r="LMS51" s="31"/>
      <c r="LMT51" s="31"/>
      <c r="LMU51" s="31"/>
      <c r="LMV51" s="31"/>
      <c r="LMW51" s="31"/>
      <c r="LMX51" s="31"/>
      <c r="LMY51" s="31"/>
      <c r="LMZ51" s="31"/>
      <c r="LNA51" s="31"/>
      <c r="LNB51" s="31"/>
      <c r="LNC51" s="31"/>
      <c r="LND51" s="31"/>
      <c r="LNE51" s="31"/>
      <c r="LNF51" s="31"/>
      <c r="LNG51" s="31"/>
      <c r="LNH51" s="31"/>
      <c r="LNI51" s="31"/>
      <c r="LNJ51" s="31"/>
      <c r="LNK51" s="31"/>
      <c r="LNL51" s="31"/>
      <c r="LNM51" s="31"/>
      <c r="LNN51" s="31"/>
      <c r="LNO51" s="31"/>
      <c r="LNP51" s="31"/>
      <c r="LNQ51" s="31"/>
      <c r="LNR51" s="31"/>
      <c r="LNS51" s="31"/>
      <c r="LNT51" s="31"/>
      <c r="LNU51" s="31"/>
      <c r="LNV51" s="31"/>
      <c r="LNW51" s="31"/>
      <c r="LNX51" s="31"/>
      <c r="LNY51" s="31"/>
      <c r="LNZ51" s="31"/>
      <c r="LOA51" s="31"/>
      <c r="LOB51" s="31"/>
      <c r="LOC51" s="31"/>
      <c r="LOD51" s="31"/>
      <c r="LOE51" s="31"/>
      <c r="LOF51" s="31"/>
      <c r="LOG51" s="31"/>
      <c r="LOH51" s="31"/>
      <c r="LOI51" s="31"/>
      <c r="LOJ51" s="31"/>
      <c r="LOK51" s="31"/>
      <c r="LOL51" s="31"/>
      <c r="LOM51" s="31"/>
      <c r="LON51" s="31"/>
      <c r="LOO51" s="31"/>
      <c r="LOP51" s="31"/>
      <c r="LOQ51" s="31"/>
      <c r="LOR51" s="31"/>
      <c r="LOS51" s="31"/>
      <c r="LOT51" s="31"/>
      <c r="LOU51" s="31"/>
      <c r="LOV51" s="31"/>
      <c r="LOW51" s="31"/>
      <c r="LOX51" s="31"/>
      <c r="LOY51" s="31"/>
      <c r="LOZ51" s="31"/>
      <c r="LPA51" s="31"/>
      <c r="LPB51" s="31"/>
      <c r="LPC51" s="31"/>
      <c r="LPD51" s="31"/>
      <c r="LPE51" s="31"/>
      <c r="LPF51" s="31"/>
      <c r="LPG51" s="31"/>
      <c r="LPH51" s="31"/>
      <c r="LPI51" s="31"/>
      <c r="LPJ51" s="31"/>
      <c r="LPK51" s="31"/>
      <c r="LPL51" s="31"/>
      <c r="LPM51" s="31"/>
      <c r="LPN51" s="31"/>
      <c r="LPO51" s="31"/>
      <c r="LPP51" s="31"/>
      <c r="LPQ51" s="31"/>
      <c r="LPR51" s="31"/>
      <c r="LPS51" s="31"/>
      <c r="LPT51" s="31"/>
      <c r="LPU51" s="31"/>
      <c r="LPV51" s="31"/>
      <c r="LPW51" s="31"/>
      <c r="LPX51" s="31"/>
      <c r="LPY51" s="31"/>
      <c r="LPZ51" s="31"/>
      <c r="LQA51" s="31"/>
      <c r="LQB51" s="31"/>
      <c r="LQC51" s="31"/>
      <c r="LQD51" s="31"/>
      <c r="LQE51" s="31"/>
      <c r="LQF51" s="31"/>
      <c r="LQG51" s="31"/>
      <c r="LQH51" s="31"/>
      <c r="LQI51" s="31"/>
      <c r="LQJ51" s="31"/>
      <c r="LQK51" s="31"/>
      <c r="LQL51" s="31"/>
      <c r="LQM51" s="31"/>
      <c r="LQN51" s="31"/>
      <c r="LQO51" s="31"/>
      <c r="LQP51" s="31"/>
      <c r="LQQ51" s="31"/>
      <c r="LQR51" s="31"/>
      <c r="LQS51" s="31"/>
      <c r="LQT51" s="31"/>
      <c r="LQU51" s="31"/>
      <c r="LQV51" s="31"/>
      <c r="LQW51" s="31"/>
      <c r="LQX51" s="31"/>
      <c r="LQY51" s="31"/>
      <c r="LQZ51" s="31"/>
      <c r="LRA51" s="31"/>
      <c r="LRB51" s="31"/>
      <c r="LRC51" s="31"/>
      <c r="LRD51" s="31"/>
      <c r="LRE51" s="31"/>
      <c r="LRF51" s="31"/>
      <c r="LRG51" s="31"/>
      <c r="LRH51" s="31"/>
      <c r="LRI51" s="31"/>
      <c r="LRJ51" s="31"/>
      <c r="LRK51" s="31"/>
      <c r="LRL51" s="31"/>
      <c r="LRM51" s="31"/>
      <c r="LRN51" s="31"/>
      <c r="LRO51" s="31"/>
      <c r="LRP51" s="31"/>
      <c r="LRQ51" s="31"/>
      <c r="LRR51" s="31"/>
      <c r="LRS51" s="31"/>
      <c r="LRT51" s="31"/>
      <c r="LRU51" s="31"/>
      <c r="LRV51" s="31"/>
      <c r="LRW51" s="31"/>
      <c r="LRX51" s="31"/>
      <c r="LRY51" s="31"/>
      <c r="LRZ51" s="31"/>
      <c r="LSA51" s="31"/>
      <c r="LSB51" s="31"/>
      <c r="LSC51" s="31"/>
      <c r="LSD51" s="31"/>
      <c r="LSE51" s="31"/>
      <c r="LSF51" s="31"/>
      <c r="LSG51" s="31"/>
      <c r="LSH51" s="31"/>
      <c r="LSI51" s="31"/>
      <c r="LSJ51" s="31"/>
      <c r="LSK51" s="31"/>
      <c r="LSL51" s="31"/>
      <c r="LSM51" s="31"/>
      <c r="LSN51" s="31"/>
      <c r="LSO51" s="31"/>
      <c r="LSP51" s="31"/>
      <c r="LSQ51" s="31"/>
      <c r="LSR51" s="31"/>
      <c r="LSS51" s="31"/>
      <c r="LST51" s="31"/>
      <c r="LSU51" s="31"/>
      <c r="LSV51" s="31"/>
      <c r="LSW51" s="31"/>
      <c r="LSX51" s="31"/>
      <c r="LSY51" s="31"/>
      <c r="LSZ51" s="31"/>
      <c r="LTA51" s="31"/>
      <c r="LTB51" s="31"/>
      <c r="LTC51" s="31"/>
      <c r="LTD51" s="31"/>
      <c r="LTE51" s="31"/>
      <c r="LTF51" s="31"/>
      <c r="LTG51" s="31"/>
      <c r="LTH51" s="31"/>
      <c r="LTI51" s="31"/>
      <c r="LTJ51" s="31"/>
      <c r="LTK51" s="31"/>
      <c r="LTL51" s="31"/>
      <c r="LTM51" s="31"/>
      <c r="LTN51" s="31"/>
      <c r="LTO51" s="31"/>
      <c r="LTP51" s="31"/>
      <c r="LTQ51" s="31"/>
      <c r="LTR51" s="31"/>
      <c r="LTS51" s="31"/>
      <c r="LTT51" s="31"/>
      <c r="LTU51" s="31"/>
      <c r="LTV51" s="31"/>
      <c r="LTW51" s="31"/>
      <c r="LTX51" s="31"/>
      <c r="LTY51" s="31"/>
      <c r="LTZ51" s="31"/>
      <c r="LUA51" s="31"/>
      <c r="LUB51" s="31"/>
      <c r="LUC51" s="31"/>
      <c r="LUD51" s="31"/>
      <c r="LUE51" s="31"/>
      <c r="LUF51" s="31"/>
      <c r="LUG51" s="31"/>
      <c r="LUH51" s="31"/>
      <c r="LUI51" s="31"/>
      <c r="LUJ51" s="31"/>
      <c r="LUK51" s="31"/>
      <c r="LUL51" s="31"/>
      <c r="LUM51" s="31"/>
      <c r="LUN51" s="31"/>
      <c r="LUO51" s="31"/>
      <c r="LUP51" s="31"/>
      <c r="LUQ51" s="31"/>
      <c r="LUR51" s="31"/>
      <c r="LUS51" s="31"/>
      <c r="LUT51" s="31"/>
      <c r="LUU51" s="31"/>
      <c r="LUV51" s="31"/>
      <c r="LUW51" s="31"/>
      <c r="LUX51" s="31"/>
      <c r="LUY51" s="31"/>
      <c r="LUZ51" s="31"/>
      <c r="LVA51" s="31"/>
      <c r="LVB51" s="31"/>
      <c r="LVC51" s="31"/>
      <c r="LVD51" s="31"/>
      <c r="LVE51" s="31"/>
      <c r="LVF51" s="31"/>
      <c r="LVG51" s="31"/>
      <c r="LVH51" s="31"/>
      <c r="LVI51" s="31"/>
      <c r="LVJ51" s="31"/>
      <c r="LVK51" s="31"/>
      <c r="LVL51" s="31"/>
      <c r="LVM51" s="31"/>
      <c r="LVN51" s="31"/>
      <c r="LVO51" s="31"/>
      <c r="LVP51" s="31"/>
      <c r="LVQ51" s="31"/>
      <c r="LVR51" s="31"/>
      <c r="LVS51" s="31"/>
      <c r="LVT51" s="31"/>
      <c r="LVU51" s="31"/>
      <c r="LVV51" s="31"/>
      <c r="LVW51" s="31"/>
      <c r="LVX51" s="31"/>
      <c r="LVY51" s="31"/>
      <c r="LVZ51" s="31"/>
      <c r="LWA51" s="31"/>
      <c r="LWB51" s="31"/>
      <c r="LWC51" s="31"/>
      <c r="LWD51" s="31"/>
      <c r="LWE51" s="31"/>
      <c r="LWF51" s="31"/>
      <c r="LWG51" s="31"/>
      <c r="LWH51" s="31"/>
      <c r="LWI51" s="31"/>
      <c r="LWJ51" s="31"/>
      <c r="LWK51" s="31"/>
      <c r="LWL51" s="31"/>
      <c r="LWM51" s="31"/>
      <c r="LWN51" s="31"/>
      <c r="LWO51" s="31"/>
      <c r="LWP51" s="31"/>
      <c r="LWQ51" s="31"/>
      <c r="LWR51" s="31"/>
      <c r="LWS51" s="31"/>
      <c r="LWT51" s="31"/>
      <c r="LWU51" s="31"/>
      <c r="LWV51" s="31"/>
      <c r="LWW51" s="31"/>
      <c r="LWX51" s="31"/>
      <c r="LWY51" s="31"/>
      <c r="LWZ51" s="31"/>
      <c r="LXA51" s="31"/>
      <c r="LXB51" s="31"/>
      <c r="LXC51" s="31"/>
      <c r="LXD51" s="31"/>
      <c r="LXE51" s="31"/>
      <c r="LXF51" s="31"/>
      <c r="LXG51" s="31"/>
      <c r="LXH51" s="31"/>
      <c r="LXI51" s="31"/>
      <c r="LXJ51" s="31"/>
      <c r="LXK51" s="31"/>
      <c r="LXL51" s="31"/>
      <c r="LXM51" s="31"/>
      <c r="LXN51" s="31"/>
      <c r="LXO51" s="31"/>
      <c r="LXP51" s="31"/>
      <c r="LXQ51" s="31"/>
      <c r="LXR51" s="31"/>
      <c r="LXS51" s="31"/>
      <c r="LXT51" s="31"/>
      <c r="LXU51" s="31"/>
      <c r="LXV51" s="31"/>
      <c r="LXW51" s="31"/>
      <c r="LXX51" s="31"/>
      <c r="LXY51" s="31"/>
      <c r="LXZ51" s="31"/>
      <c r="LYA51" s="31"/>
      <c r="LYB51" s="31"/>
      <c r="LYC51" s="31"/>
      <c r="LYD51" s="31"/>
      <c r="LYE51" s="31"/>
      <c r="LYF51" s="31"/>
      <c r="LYG51" s="31"/>
      <c r="LYH51" s="31"/>
      <c r="LYI51" s="31"/>
      <c r="LYJ51" s="31"/>
      <c r="LYK51" s="31"/>
      <c r="LYL51" s="31"/>
      <c r="LYM51" s="31"/>
      <c r="LYN51" s="31"/>
      <c r="LYO51" s="31"/>
      <c r="LYP51" s="31"/>
      <c r="LYQ51" s="31"/>
      <c r="LYR51" s="31"/>
      <c r="LYS51" s="31"/>
      <c r="LYT51" s="31"/>
      <c r="LYU51" s="31"/>
      <c r="LYV51" s="31"/>
      <c r="LYW51" s="31"/>
      <c r="LYX51" s="31"/>
      <c r="LYY51" s="31"/>
      <c r="LYZ51" s="31"/>
      <c r="LZA51" s="31"/>
      <c r="LZB51" s="31"/>
      <c r="LZC51" s="31"/>
      <c r="LZD51" s="31"/>
      <c r="LZE51" s="31"/>
      <c r="LZF51" s="31"/>
      <c r="LZG51" s="31"/>
      <c r="LZH51" s="31"/>
      <c r="LZI51" s="31"/>
      <c r="LZJ51" s="31"/>
      <c r="LZK51" s="31"/>
      <c r="LZL51" s="31"/>
      <c r="LZM51" s="31"/>
      <c r="LZN51" s="31"/>
      <c r="LZO51" s="31"/>
      <c r="LZP51" s="31"/>
      <c r="LZQ51" s="31"/>
      <c r="LZR51" s="31"/>
      <c r="LZS51" s="31"/>
      <c r="LZT51" s="31"/>
      <c r="LZU51" s="31"/>
      <c r="LZV51" s="31"/>
      <c r="LZW51" s="31"/>
      <c r="LZX51" s="31"/>
      <c r="LZY51" s="31"/>
      <c r="LZZ51" s="31"/>
      <c r="MAA51" s="31"/>
      <c r="MAB51" s="31"/>
      <c r="MAC51" s="31"/>
      <c r="MAD51" s="31"/>
      <c r="MAE51" s="31"/>
      <c r="MAF51" s="31"/>
      <c r="MAG51" s="31"/>
      <c r="MAH51" s="31"/>
      <c r="MAI51" s="31"/>
      <c r="MAJ51" s="31"/>
      <c r="MAK51" s="31"/>
      <c r="MAL51" s="31"/>
      <c r="MAM51" s="31"/>
      <c r="MAN51" s="31"/>
      <c r="MAO51" s="31"/>
      <c r="MAP51" s="31"/>
      <c r="MAQ51" s="31"/>
      <c r="MAR51" s="31"/>
      <c r="MAS51" s="31"/>
      <c r="MAT51" s="31"/>
      <c r="MAU51" s="31"/>
      <c r="MAV51" s="31"/>
      <c r="MAW51" s="31"/>
      <c r="MAX51" s="31"/>
      <c r="MAY51" s="31"/>
      <c r="MAZ51" s="31"/>
      <c r="MBA51" s="31"/>
      <c r="MBB51" s="31"/>
      <c r="MBC51" s="31"/>
      <c r="MBD51" s="31"/>
      <c r="MBE51" s="31"/>
      <c r="MBF51" s="31"/>
      <c r="MBG51" s="31"/>
      <c r="MBH51" s="31"/>
      <c r="MBI51" s="31"/>
      <c r="MBJ51" s="31"/>
      <c r="MBK51" s="31"/>
      <c r="MBL51" s="31"/>
      <c r="MBM51" s="31"/>
      <c r="MBN51" s="31"/>
      <c r="MBO51" s="31"/>
      <c r="MBP51" s="31"/>
      <c r="MBQ51" s="31"/>
      <c r="MBR51" s="31"/>
      <c r="MBS51" s="31"/>
      <c r="MBT51" s="31"/>
      <c r="MBU51" s="31"/>
      <c r="MBV51" s="31"/>
      <c r="MBW51" s="31"/>
      <c r="MBX51" s="31"/>
      <c r="MBY51" s="31"/>
      <c r="MBZ51" s="31"/>
      <c r="MCA51" s="31"/>
      <c r="MCB51" s="31"/>
      <c r="MCC51" s="31"/>
      <c r="MCD51" s="31"/>
      <c r="MCE51" s="31"/>
      <c r="MCF51" s="31"/>
      <c r="MCG51" s="31"/>
      <c r="MCH51" s="31"/>
      <c r="MCI51" s="31"/>
      <c r="MCJ51" s="31"/>
      <c r="MCK51" s="31"/>
      <c r="MCL51" s="31"/>
      <c r="MCM51" s="31"/>
      <c r="MCN51" s="31"/>
      <c r="MCO51" s="31"/>
      <c r="MCP51" s="31"/>
      <c r="MCQ51" s="31"/>
      <c r="MCR51" s="31"/>
      <c r="MCS51" s="31"/>
      <c r="MCT51" s="31"/>
      <c r="MCU51" s="31"/>
      <c r="MCV51" s="31"/>
      <c r="MCW51" s="31"/>
      <c r="MCX51" s="31"/>
      <c r="MCY51" s="31"/>
      <c r="MCZ51" s="31"/>
      <c r="MDA51" s="31"/>
      <c r="MDB51" s="31"/>
      <c r="MDC51" s="31"/>
      <c r="MDD51" s="31"/>
      <c r="MDE51" s="31"/>
      <c r="MDF51" s="31"/>
      <c r="MDG51" s="31"/>
      <c r="MDH51" s="31"/>
      <c r="MDI51" s="31"/>
      <c r="MDJ51" s="31"/>
      <c r="MDK51" s="31"/>
      <c r="MDL51" s="31"/>
      <c r="MDM51" s="31"/>
      <c r="MDN51" s="31"/>
      <c r="MDO51" s="31"/>
      <c r="MDP51" s="31"/>
      <c r="MDQ51" s="31"/>
      <c r="MDR51" s="31"/>
      <c r="MDS51" s="31"/>
      <c r="MDT51" s="31"/>
      <c r="MDU51" s="31"/>
      <c r="MDV51" s="31"/>
      <c r="MDW51" s="31"/>
      <c r="MDX51" s="31"/>
      <c r="MDY51" s="31"/>
      <c r="MDZ51" s="31"/>
      <c r="MEA51" s="31"/>
      <c r="MEB51" s="31"/>
      <c r="MEC51" s="31"/>
      <c r="MED51" s="31"/>
      <c r="MEE51" s="31"/>
      <c r="MEF51" s="31"/>
      <c r="MEG51" s="31"/>
      <c r="MEH51" s="31"/>
      <c r="MEI51" s="31"/>
      <c r="MEJ51" s="31"/>
      <c r="MEK51" s="31"/>
      <c r="MEL51" s="31"/>
      <c r="MEM51" s="31"/>
      <c r="MEN51" s="31"/>
      <c r="MEO51" s="31"/>
      <c r="MEP51" s="31"/>
      <c r="MEQ51" s="31"/>
      <c r="MER51" s="31"/>
      <c r="MES51" s="31"/>
      <c r="MET51" s="31"/>
      <c r="MEU51" s="31"/>
      <c r="MEV51" s="31"/>
      <c r="MEW51" s="31"/>
      <c r="MEX51" s="31"/>
      <c r="MEY51" s="31"/>
      <c r="MEZ51" s="31"/>
      <c r="MFA51" s="31"/>
      <c r="MFB51" s="31"/>
      <c r="MFC51" s="31"/>
      <c r="MFD51" s="31"/>
      <c r="MFE51" s="31"/>
      <c r="MFF51" s="31"/>
      <c r="MFG51" s="31"/>
      <c r="MFH51" s="31"/>
      <c r="MFI51" s="31"/>
      <c r="MFJ51" s="31"/>
      <c r="MFK51" s="31"/>
      <c r="MFL51" s="31"/>
      <c r="MFM51" s="31"/>
      <c r="MFN51" s="31"/>
      <c r="MFO51" s="31"/>
      <c r="MFP51" s="31"/>
      <c r="MFQ51" s="31"/>
      <c r="MFR51" s="31"/>
      <c r="MFS51" s="31"/>
      <c r="MFT51" s="31"/>
      <c r="MFU51" s="31"/>
      <c r="MFV51" s="31"/>
      <c r="MFW51" s="31"/>
      <c r="MFX51" s="31"/>
      <c r="MFY51" s="31"/>
      <c r="MFZ51" s="31"/>
      <c r="MGA51" s="31"/>
      <c r="MGB51" s="31"/>
      <c r="MGC51" s="31"/>
      <c r="MGD51" s="31"/>
      <c r="MGE51" s="31"/>
      <c r="MGF51" s="31"/>
      <c r="MGG51" s="31"/>
      <c r="MGH51" s="31"/>
      <c r="MGI51" s="31"/>
      <c r="MGJ51" s="31"/>
      <c r="MGK51" s="31"/>
      <c r="MGL51" s="31"/>
      <c r="MGM51" s="31"/>
      <c r="MGN51" s="31"/>
      <c r="MGO51" s="31"/>
      <c r="MGP51" s="31"/>
      <c r="MGQ51" s="31"/>
      <c r="MGR51" s="31"/>
      <c r="MGS51" s="31"/>
      <c r="MGT51" s="31"/>
      <c r="MGU51" s="31"/>
      <c r="MGV51" s="31"/>
      <c r="MGW51" s="31"/>
      <c r="MGX51" s="31"/>
      <c r="MGY51" s="31"/>
      <c r="MGZ51" s="31"/>
      <c r="MHA51" s="31"/>
      <c r="MHB51" s="31"/>
      <c r="MHC51" s="31"/>
      <c r="MHD51" s="31"/>
      <c r="MHE51" s="31"/>
      <c r="MHF51" s="31"/>
      <c r="MHG51" s="31"/>
      <c r="MHH51" s="31"/>
      <c r="MHI51" s="31"/>
      <c r="MHJ51" s="31"/>
      <c r="MHK51" s="31"/>
      <c r="MHL51" s="31"/>
      <c r="MHM51" s="31"/>
      <c r="MHN51" s="31"/>
      <c r="MHO51" s="31"/>
      <c r="MHP51" s="31"/>
      <c r="MHQ51" s="31"/>
      <c r="MHR51" s="31"/>
      <c r="MHS51" s="31"/>
      <c r="MHT51" s="31"/>
      <c r="MHU51" s="31"/>
      <c r="MHV51" s="31"/>
      <c r="MHW51" s="31"/>
      <c r="MHX51" s="31"/>
      <c r="MHY51" s="31"/>
      <c r="MHZ51" s="31"/>
      <c r="MIA51" s="31"/>
      <c r="MIB51" s="31"/>
      <c r="MIC51" s="31"/>
      <c r="MID51" s="31"/>
      <c r="MIE51" s="31"/>
      <c r="MIF51" s="31"/>
      <c r="MIG51" s="31"/>
      <c r="MIH51" s="31"/>
      <c r="MII51" s="31"/>
      <c r="MIJ51" s="31"/>
      <c r="MIK51" s="31"/>
      <c r="MIL51" s="31"/>
      <c r="MIM51" s="31"/>
      <c r="MIN51" s="31"/>
      <c r="MIO51" s="31"/>
      <c r="MIP51" s="31"/>
      <c r="MIQ51" s="31"/>
      <c r="MIR51" s="31"/>
      <c r="MIS51" s="31"/>
      <c r="MIT51" s="31"/>
      <c r="MIU51" s="31"/>
      <c r="MIV51" s="31"/>
      <c r="MIW51" s="31"/>
      <c r="MIX51" s="31"/>
      <c r="MIY51" s="31"/>
      <c r="MIZ51" s="31"/>
      <c r="MJA51" s="31"/>
      <c r="MJB51" s="31"/>
      <c r="MJC51" s="31"/>
      <c r="MJD51" s="31"/>
      <c r="MJE51" s="31"/>
      <c r="MJF51" s="31"/>
      <c r="MJG51" s="31"/>
      <c r="MJH51" s="31"/>
      <c r="MJI51" s="31"/>
      <c r="MJJ51" s="31"/>
      <c r="MJK51" s="31"/>
      <c r="MJL51" s="31"/>
      <c r="MJM51" s="31"/>
      <c r="MJN51" s="31"/>
      <c r="MJO51" s="31"/>
      <c r="MJP51" s="31"/>
      <c r="MJQ51" s="31"/>
      <c r="MJR51" s="31"/>
      <c r="MJS51" s="31"/>
      <c r="MJT51" s="31"/>
      <c r="MJU51" s="31"/>
      <c r="MJV51" s="31"/>
      <c r="MJW51" s="31"/>
      <c r="MJX51" s="31"/>
      <c r="MJY51" s="31"/>
      <c r="MJZ51" s="31"/>
      <c r="MKA51" s="31"/>
      <c r="MKB51" s="31"/>
      <c r="MKC51" s="31"/>
      <c r="MKD51" s="31"/>
      <c r="MKE51" s="31"/>
      <c r="MKF51" s="31"/>
      <c r="MKG51" s="31"/>
      <c r="MKH51" s="31"/>
      <c r="MKI51" s="31"/>
      <c r="MKJ51" s="31"/>
      <c r="MKK51" s="31"/>
      <c r="MKL51" s="31"/>
      <c r="MKM51" s="31"/>
      <c r="MKN51" s="31"/>
      <c r="MKO51" s="31"/>
      <c r="MKP51" s="31"/>
      <c r="MKQ51" s="31"/>
      <c r="MKR51" s="31"/>
      <c r="MKS51" s="31"/>
      <c r="MKT51" s="31"/>
      <c r="MKU51" s="31"/>
      <c r="MKV51" s="31"/>
      <c r="MKW51" s="31"/>
      <c r="MKX51" s="31"/>
      <c r="MKY51" s="31"/>
      <c r="MKZ51" s="31"/>
      <c r="MLA51" s="31"/>
      <c r="MLB51" s="31"/>
      <c r="MLC51" s="31"/>
      <c r="MLD51" s="31"/>
      <c r="MLE51" s="31"/>
      <c r="MLF51" s="31"/>
      <c r="MLG51" s="31"/>
      <c r="MLH51" s="31"/>
      <c r="MLI51" s="31"/>
      <c r="MLJ51" s="31"/>
      <c r="MLK51" s="31"/>
      <c r="MLL51" s="31"/>
      <c r="MLM51" s="31"/>
      <c r="MLN51" s="31"/>
      <c r="MLO51" s="31"/>
      <c r="MLP51" s="31"/>
      <c r="MLQ51" s="31"/>
      <c r="MLR51" s="31"/>
      <c r="MLS51" s="31"/>
      <c r="MLT51" s="31"/>
      <c r="MLU51" s="31"/>
      <c r="MLV51" s="31"/>
      <c r="MLW51" s="31"/>
      <c r="MLX51" s="31"/>
      <c r="MLY51" s="31"/>
      <c r="MLZ51" s="31"/>
      <c r="MMA51" s="31"/>
      <c r="MMB51" s="31"/>
      <c r="MMC51" s="31"/>
      <c r="MMD51" s="31"/>
      <c r="MME51" s="31"/>
      <c r="MMF51" s="31"/>
      <c r="MMG51" s="31"/>
      <c r="MMH51" s="31"/>
      <c r="MMI51" s="31"/>
      <c r="MMJ51" s="31"/>
      <c r="MMK51" s="31"/>
      <c r="MML51" s="31"/>
      <c r="MMM51" s="31"/>
      <c r="MMN51" s="31"/>
      <c r="MMO51" s="31"/>
      <c r="MMP51" s="31"/>
      <c r="MMQ51" s="31"/>
      <c r="MMR51" s="31"/>
      <c r="MMS51" s="31"/>
      <c r="MMT51" s="31"/>
      <c r="MMU51" s="31"/>
      <c r="MMV51" s="31"/>
      <c r="MMW51" s="31"/>
      <c r="MMX51" s="31"/>
      <c r="MMY51" s="31"/>
      <c r="MMZ51" s="31"/>
      <c r="MNA51" s="31"/>
      <c r="MNB51" s="31"/>
      <c r="MNC51" s="31"/>
      <c r="MND51" s="31"/>
      <c r="MNE51" s="31"/>
      <c r="MNF51" s="31"/>
      <c r="MNG51" s="31"/>
      <c r="MNH51" s="31"/>
      <c r="MNI51" s="31"/>
      <c r="MNJ51" s="31"/>
      <c r="MNK51" s="31"/>
      <c r="MNL51" s="31"/>
      <c r="MNM51" s="31"/>
      <c r="MNN51" s="31"/>
      <c r="MNO51" s="31"/>
      <c r="MNP51" s="31"/>
      <c r="MNQ51" s="31"/>
      <c r="MNR51" s="31"/>
      <c r="MNS51" s="31"/>
      <c r="MNT51" s="31"/>
      <c r="MNU51" s="31"/>
      <c r="MNV51" s="31"/>
      <c r="MNW51" s="31"/>
      <c r="MNX51" s="31"/>
      <c r="MNY51" s="31"/>
      <c r="MNZ51" s="31"/>
      <c r="MOA51" s="31"/>
      <c r="MOB51" s="31"/>
      <c r="MOC51" s="31"/>
      <c r="MOD51" s="31"/>
      <c r="MOE51" s="31"/>
      <c r="MOF51" s="31"/>
      <c r="MOG51" s="31"/>
      <c r="MOH51" s="31"/>
      <c r="MOI51" s="31"/>
      <c r="MOJ51" s="31"/>
      <c r="MOK51" s="31"/>
      <c r="MOL51" s="31"/>
      <c r="MOM51" s="31"/>
      <c r="MON51" s="31"/>
      <c r="MOO51" s="31"/>
      <c r="MOP51" s="31"/>
      <c r="MOQ51" s="31"/>
      <c r="MOR51" s="31"/>
      <c r="MOS51" s="31"/>
      <c r="MOT51" s="31"/>
      <c r="MOU51" s="31"/>
      <c r="MOV51" s="31"/>
      <c r="MOW51" s="31"/>
      <c r="MOX51" s="31"/>
      <c r="MOY51" s="31"/>
      <c r="MOZ51" s="31"/>
      <c r="MPA51" s="31"/>
      <c r="MPB51" s="31"/>
      <c r="MPC51" s="31"/>
      <c r="MPD51" s="31"/>
      <c r="MPE51" s="31"/>
      <c r="MPF51" s="31"/>
      <c r="MPG51" s="31"/>
      <c r="MPH51" s="31"/>
      <c r="MPI51" s="31"/>
      <c r="MPJ51" s="31"/>
      <c r="MPK51" s="31"/>
      <c r="MPL51" s="31"/>
      <c r="MPM51" s="31"/>
      <c r="MPN51" s="31"/>
      <c r="MPO51" s="31"/>
      <c r="MPP51" s="31"/>
      <c r="MPQ51" s="31"/>
      <c r="MPR51" s="31"/>
      <c r="MPS51" s="31"/>
      <c r="MPT51" s="31"/>
      <c r="MPU51" s="31"/>
      <c r="MPV51" s="31"/>
      <c r="MPW51" s="31"/>
      <c r="MPX51" s="31"/>
      <c r="MPY51" s="31"/>
      <c r="MPZ51" s="31"/>
      <c r="MQA51" s="31"/>
      <c r="MQB51" s="31"/>
      <c r="MQC51" s="31"/>
      <c r="MQD51" s="31"/>
      <c r="MQE51" s="31"/>
      <c r="MQF51" s="31"/>
      <c r="MQG51" s="31"/>
      <c r="MQH51" s="31"/>
      <c r="MQI51" s="31"/>
      <c r="MQJ51" s="31"/>
      <c r="MQK51" s="31"/>
      <c r="MQL51" s="31"/>
      <c r="MQM51" s="31"/>
      <c r="MQN51" s="31"/>
      <c r="MQO51" s="31"/>
      <c r="MQP51" s="31"/>
      <c r="MQQ51" s="31"/>
      <c r="MQR51" s="31"/>
      <c r="MQS51" s="31"/>
      <c r="MQT51" s="31"/>
      <c r="MQU51" s="31"/>
      <c r="MQV51" s="31"/>
      <c r="MQW51" s="31"/>
      <c r="MQX51" s="31"/>
      <c r="MQY51" s="31"/>
      <c r="MQZ51" s="31"/>
      <c r="MRA51" s="31"/>
      <c r="MRB51" s="31"/>
      <c r="MRC51" s="31"/>
      <c r="MRD51" s="31"/>
      <c r="MRE51" s="31"/>
      <c r="MRF51" s="31"/>
      <c r="MRG51" s="31"/>
      <c r="MRH51" s="31"/>
      <c r="MRI51" s="31"/>
      <c r="MRJ51" s="31"/>
      <c r="MRK51" s="31"/>
      <c r="MRL51" s="31"/>
      <c r="MRM51" s="31"/>
      <c r="MRN51" s="31"/>
      <c r="MRO51" s="31"/>
      <c r="MRP51" s="31"/>
      <c r="MRQ51" s="31"/>
      <c r="MRR51" s="31"/>
      <c r="MRS51" s="31"/>
      <c r="MRT51" s="31"/>
      <c r="MRU51" s="31"/>
      <c r="MRV51" s="31"/>
      <c r="MRW51" s="31"/>
      <c r="MRX51" s="31"/>
      <c r="MRY51" s="31"/>
      <c r="MRZ51" s="31"/>
      <c r="MSA51" s="31"/>
      <c r="MSB51" s="31"/>
      <c r="MSC51" s="31"/>
      <c r="MSD51" s="31"/>
      <c r="MSE51" s="31"/>
      <c r="MSF51" s="31"/>
      <c r="MSG51" s="31"/>
      <c r="MSH51" s="31"/>
      <c r="MSI51" s="31"/>
      <c r="MSJ51" s="31"/>
      <c r="MSK51" s="31"/>
      <c r="MSL51" s="31"/>
      <c r="MSM51" s="31"/>
      <c r="MSN51" s="31"/>
      <c r="MSO51" s="31"/>
      <c r="MSP51" s="31"/>
      <c r="MSQ51" s="31"/>
      <c r="MSR51" s="31"/>
      <c r="MSS51" s="31"/>
      <c r="MST51" s="31"/>
      <c r="MSU51" s="31"/>
      <c r="MSV51" s="31"/>
      <c r="MSW51" s="31"/>
      <c r="MSX51" s="31"/>
      <c r="MSY51" s="31"/>
      <c r="MSZ51" s="31"/>
      <c r="MTA51" s="31"/>
      <c r="MTB51" s="31"/>
      <c r="MTC51" s="31"/>
      <c r="MTD51" s="31"/>
      <c r="MTE51" s="31"/>
      <c r="MTF51" s="31"/>
      <c r="MTG51" s="31"/>
      <c r="MTH51" s="31"/>
      <c r="MTI51" s="31"/>
      <c r="MTJ51" s="31"/>
      <c r="MTK51" s="31"/>
      <c r="MTL51" s="31"/>
      <c r="MTM51" s="31"/>
      <c r="MTN51" s="31"/>
      <c r="MTO51" s="31"/>
      <c r="MTP51" s="31"/>
      <c r="MTQ51" s="31"/>
      <c r="MTR51" s="31"/>
      <c r="MTS51" s="31"/>
      <c r="MTT51" s="31"/>
      <c r="MTU51" s="31"/>
      <c r="MTV51" s="31"/>
      <c r="MTW51" s="31"/>
      <c r="MTX51" s="31"/>
      <c r="MTY51" s="31"/>
      <c r="MTZ51" s="31"/>
      <c r="MUA51" s="31"/>
      <c r="MUB51" s="31"/>
      <c r="MUC51" s="31"/>
      <c r="MUD51" s="31"/>
      <c r="MUE51" s="31"/>
      <c r="MUF51" s="31"/>
      <c r="MUG51" s="31"/>
      <c r="MUH51" s="31"/>
      <c r="MUI51" s="31"/>
      <c r="MUJ51" s="31"/>
      <c r="MUK51" s="31"/>
      <c r="MUL51" s="31"/>
      <c r="MUM51" s="31"/>
      <c r="MUN51" s="31"/>
      <c r="MUO51" s="31"/>
      <c r="MUP51" s="31"/>
      <c r="MUQ51" s="31"/>
      <c r="MUR51" s="31"/>
      <c r="MUS51" s="31"/>
      <c r="MUT51" s="31"/>
      <c r="MUU51" s="31"/>
      <c r="MUV51" s="31"/>
      <c r="MUW51" s="31"/>
      <c r="MUX51" s="31"/>
      <c r="MUY51" s="31"/>
      <c r="MUZ51" s="31"/>
      <c r="MVA51" s="31"/>
      <c r="MVB51" s="31"/>
      <c r="MVC51" s="31"/>
      <c r="MVD51" s="31"/>
      <c r="MVE51" s="31"/>
      <c r="MVF51" s="31"/>
      <c r="MVG51" s="31"/>
      <c r="MVH51" s="31"/>
      <c r="MVI51" s="31"/>
      <c r="MVJ51" s="31"/>
      <c r="MVK51" s="31"/>
      <c r="MVL51" s="31"/>
      <c r="MVM51" s="31"/>
      <c r="MVN51" s="31"/>
      <c r="MVO51" s="31"/>
      <c r="MVP51" s="31"/>
      <c r="MVQ51" s="31"/>
      <c r="MVR51" s="31"/>
      <c r="MVS51" s="31"/>
      <c r="MVT51" s="31"/>
      <c r="MVU51" s="31"/>
      <c r="MVV51" s="31"/>
      <c r="MVW51" s="31"/>
      <c r="MVX51" s="31"/>
      <c r="MVY51" s="31"/>
      <c r="MVZ51" s="31"/>
      <c r="MWA51" s="31"/>
      <c r="MWB51" s="31"/>
      <c r="MWC51" s="31"/>
      <c r="MWD51" s="31"/>
      <c r="MWE51" s="31"/>
      <c r="MWF51" s="31"/>
      <c r="MWG51" s="31"/>
      <c r="MWH51" s="31"/>
      <c r="MWI51" s="31"/>
      <c r="MWJ51" s="31"/>
      <c r="MWK51" s="31"/>
      <c r="MWL51" s="31"/>
      <c r="MWM51" s="31"/>
      <c r="MWN51" s="31"/>
      <c r="MWO51" s="31"/>
      <c r="MWP51" s="31"/>
      <c r="MWQ51" s="31"/>
      <c r="MWR51" s="31"/>
      <c r="MWS51" s="31"/>
      <c r="MWT51" s="31"/>
      <c r="MWU51" s="31"/>
      <c r="MWV51" s="31"/>
      <c r="MWW51" s="31"/>
      <c r="MWX51" s="31"/>
      <c r="MWY51" s="31"/>
      <c r="MWZ51" s="31"/>
      <c r="MXA51" s="31"/>
      <c r="MXB51" s="31"/>
      <c r="MXC51" s="31"/>
      <c r="MXD51" s="31"/>
      <c r="MXE51" s="31"/>
      <c r="MXF51" s="31"/>
      <c r="MXG51" s="31"/>
      <c r="MXH51" s="31"/>
      <c r="MXI51" s="31"/>
      <c r="MXJ51" s="31"/>
      <c r="MXK51" s="31"/>
      <c r="MXL51" s="31"/>
      <c r="MXM51" s="31"/>
      <c r="MXN51" s="31"/>
      <c r="MXO51" s="31"/>
      <c r="MXP51" s="31"/>
      <c r="MXQ51" s="31"/>
      <c r="MXR51" s="31"/>
      <c r="MXS51" s="31"/>
      <c r="MXT51" s="31"/>
      <c r="MXU51" s="31"/>
      <c r="MXV51" s="31"/>
      <c r="MXW51" s="31"/>
      <c r="MXX51" s="31"/>
      <c r="MXY51" s="31"/>
      <c r="MXZ51" s="31"/>
      <c r="MYA51" s="31"/>
      <c r="MYB51" s="31"/>
      <c r="MYC51" s="31"/>
      <c r="MYD51" s="31"/>
      <c r="MYE51" s="31"/>
      <c r="MYF51" s="31"/>
      <c r="MYG51" s="31"/>
      <c r="MYH51" s="31"/>
      <c r="MYI51" s="31"/>
      <c r="MYJ51" s="31"/>
      <c r="MYK51" s="31"/>
      <c r="MYL51" s="31"/>
      <c r="MYM51" s="31"/>
      <c r="MYN51" s="31"/>
      <c r="MYO51" s="31"/>
      <c r="MYP51" s="31"/>
      <c r="MYQ51" s="31"/>
      <c r="MYR51" s="31"/>
      <c r="MYS51" s="31"/>
      <c r="MYT51" s="31"/>
      <c r="MYU51" s="31"/>
      <c r="MYV51" s="31"/>
      <c r="MYW51" s="31"/>
      <c r="MYX51" s="31"/>
      <c r="MYY51" s="31"/>
      <c r="MYZ51" s="31"/>
      <c r="MZA51" s="31"/>
      <c r="MZB51" s="31"/>
      <c r="MZC51" s="31"/>
      <c r="MZD51" s="31"/>
      <c r="MZE51" s="31"/>
      <c r="MZF51" s="31"/>
      <c r="MZG51" s="31"/>
      <c r="MZH51" s="31"/>
      <c r="MZI51" s="31"/>
      <c r="MZJ51" s="31"/>
      <c r="MZK51" s="31"/>
      <c r="MZL51" s="31"/>
      <c r="MZM51" s="31"/>
      <c r="MZN51" s="31"/>
      <c r="MZO51" s="31"/>
      <c r="MZP51" s="31"/>
      <c r="MZQ51" s="31"/>
      <c r="MZR51" s="31"/>
      <c r="MZS51" s="31"/>
      <c r="MZT51" s="31"/>
      <c r="MZU51" s="31"/>
      <c r="MZV51" s="31"/>
      <c r="MZW51" s="31"/>
      <c r="MZX51" s="31"/>
      <c r="MZY51" s="31"/>
      <c r="MZZ51" s="31"/>
      <c r="NAA51" s="31"/>
      <c r="NAB51" s="31"/>
      <c r="NAC51" s="31"/>
      <c r="NAD51" s="31"/>
      <c r="NAE51" s="31"/>
      <c r="NAF51" s="31"/>
      <c r="NAG51" s="31"/>
      <c r="NAH51" s="31"/>
      <c r="NAI51" s="31"/>
      <c r="NAJ51" s="31"/>
      <c r="NAK51" s="31"/>
      <c r="NAL51" s="31"/>
      <c r="NAM51" s="31"/>
      <c r="NAN51" s="31"/>
      <c r="NAO51" s="31"/>
      <c r="NAP51" s="31"/>
      <c r="NAQ51" s="31"/>
      <c r="NAR51" s="31"/>
      <c r="NAS51" s="31"/>
      <c r="NAT51" s="31"/>
      <c r="NAU51" s="31"/>
      <c r="NAV51" s="31"/>
      <c r="NAW51" s="31"/>
      <c r="NAX51" s="31"/>
      <c r="NAY51" s="31"/>
      <c r="NAZ51" s="31"/>
      <c r="NBA51" s="31"/>
      <c r="NBB51" s="31"/>
      <c r="NBC51" s="31"/>
      <c r="NBD51" s="31"/>
      <c r="NBE51" s="31"/>
      <c r="NBF51" s="31"/>
      <c r="NBG51" s="31"/>
      <c r="NBH51" s="31"/>
      <c r="NBI51" s="31"/>
      <c r="NBJ51" s="31"/>
      <c r="NBK51" s="31"/>
      <c r="NBL51" s="31"/>
      <c r="NBM51" s="31"/>
      <c r="NBN51" s="31"/>
      <c r="NBO51" s="31"/>
      <c r="NBP51" s="31"/>
      <c r="NBQ51" s="31"/>
      <c r="NBR51" s="31"/>
      <c r="NBS51" s="31"/>
      <c r="NBT51" s="31"/>
      <c r="NBU51" s="31"/>
      <c r="NBV51" s="31"/>
      <c r="NBW51" s="31"/>
      <c r="NBX51" s="31"/>
      <c r="NBY51" s="31"/>
      <c r="NBZ51" s="31"/>
      <c r="NCA51" s="31"/>
      <c r="NCB51" s="31"/>
      <c r="NCC51" s="31"/>
      <c r="NCD51" s="31"/>
      <c r="NCE51" s="31"/>
      <c r="NCF51" s="31"/>
      <c r="NCG51" s="31"/>
      <c r="NCH51" s="31"/>
      <c r="NCI51" s="31"/>
      <c r="NCJ51" s="31"/>
      <c r="NCK51" s="31"/>
      <c r="NCL51" s="31"/>
      <c r="NCM51" s="31"/>
      <c r="NCN51" s="31"/>
      <c r="NCO51" s="31"/>
      <c r="NCP51" s="31"/>
      <c r="NCQ51" s="31"/>
      <c r="NCR51" s="31"/>
      <c r="NCS51" s="31"/>
      <c r="NCT51" s="31"/>
      <c r="NCU51" s="31"/>
      <c r="NCV51" s="31"/>
      <c r="NCW51" s="31"/>
      <c r="NCX51" s="31"/>
      <c r="NCY51" s="31"/>
      <c r="NCZ51" s="31"/>
      <c r="NDA51" s="31"/>
      <c r="NDB51" s="31"/>
      <c r="NDC51" s="31"/>
      <c r="NDD51" s="31"/>
      <c r="NDE51" s="31"/>
      <c r="NDF51" s="31"/>
      <c r="NDG51" s="31"/>
      <c r="NDH51" s="31"/>
      <c r="NDI51" s="31"/>
      <c r="NDJ51" s="31"/>
      <c r="NDK51" s="31"/>
      <c r="NDL51" s="31"/>
      <c r="NDM51" s="31"/>
      <c r="NDN51" s="31"/>
      <c r="NDO51" s="31"/>
      <c r="NDP51" s="31"/>
      <c r="NDQ51" s="31"/>
      <c r="NDR51" s="31"/>
      <c r="NDS51" s="31"/>
      <c r="NDT51" s="31"/>
      <c r="NDU51" s="31"/>
      <c r="NDV51" s="31"/>
      <c r="NDW51" s="31"/>
      <c r="NDX51" s="31"/>
      <c r="NDY51" s="31"/>
      <c r="NDZ51" s="31"/>
      <c r="NEA51" s="31"/>
      <c r="NEB51" s="31"/>
      <c r="NEC51" s="31"/>
      <c r="NED51" s="31"/>
      <c r="NEE51" s="31"/>
      <c r="NEF51" s="31"/>
      <c r="NEG51" s="31"/>
      <c r="NEH51" s="31"/>
      <c r="NEI51" s="31"/>
      <c r="NEJ51" s="31"/>
      <c r="NEK51" s="31"/>
      <c r="NEL51" s="31"/>
      <c r="NEM51" s="31"/>
      <c r="NEN51" s="31"/>
      <c r="NEO51" s="31"/>
      <c r="NEP51" s="31"/>
      <c r="NEQ51" s="31"/>
      <c r="NER51" s="31"/>
      <c r="NES51" s="31"/>
      <c r="NET51" s="31"/>
      <c r="NEU51" s="31"/>
      <c r="NEV51" s="31"/>
      <c r="NEW51" s="31"/>
      <c r="NEX51" s="31"/>
      <c r="NEY51" s="31"/>
      <c r="NEZ51" s="31"/>
      <c r="NFA51" s="31"/>
      <c r="NFB51" s="31"/>
      <c r="NFC51" s="31"/>
      <c r="NFD51" s="31"/>
      <c r="NFE51" s="31"/>
      <c r="NFF51" s="31"/>
      <c r="NFG51" s="31"/>
      <c r="NFH51" s="31"/>
      <c r="NFI51" s="31"/>
      <c r="NFJ51" s="31"/>
      <c r="NFK51" s="31"/>
      <c r="NFL51" s="31"/>
      <c r="NFM51" s="31"/>
      <c r="NFN51" s="31"/>
      <c r="NFO51" s="31"/>
      <c r="NFP51" s="31"/>
      <c r="NFQ51" s="31"/>
      <c r="NFR51" s="31"/>
      <c r="NFS51" s="31"/>
      <c r="NFT51" s="31"/>
      <c r="NFU51" s="31"/>
      <c r="NFV51" s="31"/>
      <c r="NFW51" s="31"/>
      <c r="NFX51" s="31"/>
      <c r="NFY51" s="31"/>
      <c r="NFZ51" s="31"/>
      <c r="NGA51" s="31"/>
      <c r="NGB51" s="31"/>
      <c r="NGC51" s="31"/>
      <c r="NGD51" s="31"/>
      <c r="NGE51" s="31"/>
      <c r="NGF51" s="31"/>
      <c r="NGG51" s="31"/>
      <c r="NGH51" s="31"/>
      <c r="NGI51" s="31"/>
      <c r="NGJ51" s="31"/>
      <c r="NGK51" s="31"/>
      <c r="NGL51" s="31"/>
      <c r="NGM51" s="31"/>
      <c r="NGN51" s="31"/>
      <c r="NGO51" s="31"/>
      <c r="NGP51" s="31"/>
      <c r="NGQ51" s="31"/>
      <c r="NGR51" s="31"/>
      <c r="NGS51" s="31"/>
      <c r="NGT51" s="31"/>
      <c r="NGU51" s="31"/>
      <c r="NGV51" s="31"/>
      <c r="NGW51" s="31"/>
      <c r="NGX51" s="31"/>
      <c r="NGY51" s="31"/>
      <c r="NGZ51" s="31"/>
      <c r="NHA51" s="31"/>
      <c r="NHB51" s="31"/>
      <c r="NHC51" s="31"/>
      <c r="NHD51" s="31"/>
      <c r="NHE51" s="31"/>
      <c r="NHF51" s="31"/>
      <c r="NHG51" s="31"/>
      <c r="NHH51" s="31"/>
      <c r="NHI51" s="31"/>
      <c r="NHJ51" s="31"/>
      <c r="NHK51" s="31"/>
      <c r="NHL51" s="31"/>
      <c r="NHM51" s="31"/>
      <c r="NHN51" s="31"/>
      <c r="NHO51" s="31"/>
      <c r="NHP51" s="31"/>
      <c r="NHQ51" s="31"/>
      <c r="NHR51" s="31"/>
      <c r="NHS51" s="31"/>
      <c r="NHT51" s="31"/>
      <c r="NHU51" s="31"/>
      <c r="NHV51" s="31"/>
      <c r="NHW51" s="31"/>
      <c r="NHX51" s="31"/>
      <c r="NHY51" s="31"/>
      <c r="NHZ51" s="31"/>
      <c r="NIA51" s="31"/>
      <c r="NIB51" s="31"/>
      <c r="NIC51" s="31"/>
      <c r="NID51" s="31"/>
      <c r="NIE51" s="31"/>
      <c r="NIF51" s="31"/>
      <c r="NIG51" s="31"/>
      <c r="NIH51" s="31"/>
      <c r="NII51" s="31"/>
      <c r="NIJ51" s="31"/>
      <c r="NIK51" s="31"/>
      <c r="NIL51" s="31"/>
      <c r="NIM51" s="31"/>
      <c r="NIN51" s="31"/>
      <c r="NIO51" s="31"/>
      <c r="NIP51" s="31"/>
      <c r="NIQ51" s="31"/>
      <c r="NIR51" s="31"/>
      <c r="NIS51" s="31"/>
      <c r="NIT51" s="31"/>
      <c r="NIU51" s="31"/>
      <c r="NIV51" s="31"/>
      <c r="NIW51" s="31"/>
      <c r="NIX51" s="31"/>
      <c r="NIY51" s="31"/>
      <c r="NIZ51" s="31"/>
      <c r="NJA51" s="31"/>
      <c r="NJB51" s="31"/>
      <c r="NJC51" s="31"/>
      <c r="NJD51" s="31"/>
      <c r="NJE51" s="31"/>
      <c r="NJF51" s="31"/>
      <c r="NJG51" s="31"/>
      <c r="NJH51" s="31"/>
      <c r="NJI51" s="31"/>
      <c r="NJJ51" s="31"/>
      <c r="NJK51" s="31"/>
      <c r="NJL51" s="31"/>
      <c r="NJM51" s="31"/>
      <c r="NJN51" s="31"/>
      <c r="NJO51" s="31"/>
      <c r="NJP51" s="31"/>
      <c r="NJQ51" s="31"/>
      <c r="NJR51" s="31"/>
      <c r="NJS51" s="31"/>
      <c r="NJT51" s="31"/>
      <c r="NJU51" s="31"/>
      <c r="NJV51" s="31"/>
      <c r="NJW51" s="31"/>
      <c r="NJX51" s="31"/>
      <c r="NJY51" s="31"/>
      <c r="NJZ51" s="31"/>
      <c r="NKA51" s="31"/>
      <c r="NKB51" s="31"/>
      <c r="NKC51" s="31"/>
      <c r="NKD51" s="31"/>
      <c r="NKE51" s="31"/>
      <c r="NKF51" s="31"/>
      <c r="NKG51" s="31"/>
      <c r="NKH51" s="31"/>
      <c r="NKI51" s="31"/>
      <c r="NKJ51" s="31"/>
      <c r="NKK51" s="31"/>
      <c r="NKL51" s="31"/>
      <c r="NKM51" s="31"/>
      <c r="NKN51" s="31"/>
      <c r="NKO51" s="31"/>
      <c r="NKP51" s="31"/>
      <c r="NKQ51" s="31"/>
      <c r="NKR51" s="31"/>
      <c r="NKS51" s="31"/>
      <c r="NKT51" s="31"/>
      <c r="NKU51" s="31"/>
      <c r="NKV51" s="31"/>
      <c r="NKW51" s="31"/>
      <c r="NKX51" s="31"/>
      <c r="NKY51" s="31"/>
      <c r="NKZ51" s="31"/>
      <c r="NLA51" s="31"/>
      <c r="NLB51" s="31"/>
      <c r="NLC51" s="31"/>
      <c r="NLD51" s="31"/>
      <c r="NLE51" s="31"/>
      <c r="NLF51" s="31"/>
      <c r="NLG51" s="31"/>
      <c r="NLH51" s="31"/>
      <c r="NLI51" s="31"/>
      <c r="NLJ51" s="31"/>
      <c r="NLK51" s="31"/>
      <c r="NLL51" s="31"/>
      <c r="NLM51" s="31"/>
      <c r="NLN51" s="31"/>
      <c r="NLO51" s="31"/>
      <c r="NLP51" s="31"/>
      <c r="NLQ51" s="31"/>
      <c r="NLR51" s="31"/>
      <c r="NLS51" s="31"/>
      <c r="NLT51" s="31"/>
      <c r="NLU51" s="31"/>
      <c r="NLV51" s="31"/>
      <c r="NLW51" s="31"/>
      <c r="NLX51" s="31"/>
      <c r="NLY51" s="31"/>
      <c r="NLZ51" s="31"/>
      <c r="NMA51" s="31"/>
      <c r="NMB51" s="31"/>
      <c r="NMC51" s="31"/>
      <c r="NMD51" s="31"/>
      <c r="NME51" s="31"/>
      <c r="NMF51" s="31"/>
      <c r="NMG51" s="31"/>
      <c r="NMH51" s="31"/>
      <c r="NMI51" s="31"/>
      <c r="NMJ51" s="31"/>
      <c r="NMK51" s="31"/>
      <c r="NML51" s="31"/>
      <c r="NMM51" s="31"/>
      <c r="NMN51" s="31"/>
      <c r="NMO51" s="31"/>
      <c r="NMP51" s="31"/>
      <c r="NMQ51" s="31"/>
      <c r="NMR51" s="31"/>
      <c r="NMS51" s="31"/>
      <c r="NMT51" s="31"/>
      <c r="NMU51" s="31"/>
      <c r="NMV51" s="31"/>
      <c r="NMW51" s="31"/>
      <c r="NMX51" s="31"/>
      <c r="NMY51" s="31"/>
      <c r="NMZ51" s="31"/>
      <c r="NNA51" s="31"/>
      <c r="NNB51" s="31"/>
      <c r="NNC51" s="31"/>
      <c r="NND51" s="31"/>
      <c r="NNE51" s="31"/>
      <c r="NNF51" s="31"/>
      <c r="NNG51" s="31"/>
      <c r="NNH51" s="31"/>
      <c r="NNI51" s="31"/>
      <c r="NNJ51" s="31"/>
      <c r="NNK51" s="31"/>
      <c r="NNL51" s="31"/>
      <c r="NNM51" s="31"/>
      <c r="NNN51" s="31"/>
      <c r="NNO51" s="31"/>
      <c r="NNP51" s="31"/>
      <c r="NNQ51" s="31"/>
      <c r="NNR51" s="31"/>
      <c r="NNS51" s="31"/>
      <c r="NNT51" s="31"/>
      <c r="NNU51" s="31"/>
      <c r="NNV51" s="31"/>
      <c r="NNW51" s="31"/>
      <c r="NNX51" s="31"/>
      <c r="NNY51" s="31"/>
      <c r="NNZ51" s="31"/>
      <c r="NOA51" s="31"/>
      <c r="NOB51" s="31"/>
      <c r="NOC51" s="31"/>
      <c r="NOD51" s="31"/>
      <c r="NOE51" s="31"/>
      <c r="NOF51" s="31"/>
      <c r="NOG51" s="31"/>
      <c r="NOH51" s="31"/>
      <c r="NOI51" s="31"/>
      <c r="NOJ51" s="31"/>
      <c r="NOK51" s="31"/>
      <c r="NOL51" s="31"/>
      <c r="NOM51" s="31"/>
      <c r="NON51" s="31"/>
      <c r="NOO51" s="31"/>
      <c r="NOP51" s="31"/>
      <c r="NOQ51" s="31"/>
      <c r="NOR51" s="31"/>
      <c r="NOS51" s="31"/>
      <c r="NOT51" s="31"/>
      <c r="NOU51" s="31"/>
      <c r="NOV51" s="31"/>
      <c r="NOW51" s="31"/>
      <c r="NOX51" s="31"/>
      <c r="NOY51" s="31"/>
      <c r="NOZ51" s="31"/>
      <c r="NPA51" s="31"/>
      <c r="NPB51" s="31"/>
      <c r="NPC51" s="31"/>
      <c r="NPD51" s="31"/>
      <c r="NPE51" s="31"/>
      <c r="NPF51" s="31"/>
      <c r="NPG51" s="31"/>
      <c r="NPH51" s="31"/>
      <c r="NPI51" s="31"/>
      <c r="NPJ51" s="31"/>
      <c r="NPK51" s="31"/>
      <c r="NPL51" s="31"/>
      <c r="NPM51" s="31"/>
      <c r="NPN51" s="31"/>
      <c r="NPO51" s="31"/>
      <c r="NPP51" s="31"/>
      <c r="NPQ51" s="31"/>
      <c r="NPR51" s="31"/>
      <c r="NPS51" s="31"/>
      <c r="NPT51" s="31"/>
      <c r="NPU51" s="31"/>
      <c r="NPV51" s="31"/>
      <c r="NPW51" s="31"/>
      <c r="NPX51" s="31"/>
      <c r="NPY51" s="31"/>
      <c r="NPZ51" s="31"/>
      <c r="NQA51" s="31"/>
      <c r="NQB51" s="31"/>
      <c r="NQC51" s="31"/>
      <c r="NQD51" s="31"/>
      <c r="NQE51" s="31"/>
      <c r="NQF51" s="31"/>
      <c r="NQG51" s="31"/>
      <c r="NQH51" s="31"/>
      <c r="NQI51" s="31"/>
      <c r="NQJ51" s="31"/>
      <c r="NQK51" s="31"/>
      <c r="NQL51" s="31"/>
      <c r="NQM51" s="31"/>
      <c r="NQN51" s="31"/>
      <c r="NQO51" s="31"/>
      <c r="NQP51" s="31"/>
      <c r="NQQ51" s="31"/>
      <c r="NQR51" s="31"/>
      <c r="NQS51" s="31"/>
      <c r="NQT51" s="31"/>
      <c r="NQU51" s="31"/>
      <c r="NQV51" s="31"/>
      <c r="NQW51" s="31"/>
      <c r="NQX51" s="31"/>
      <c r="NQY51" s="31"/>
      <c r="NQZ51" s="31"/>
      <c r="NRA51" s="31"/>
      <c r="NRB51" s="31"/>
      <c r="NRC51" s="31"/>
      <c r="NRD51" s="31"/>
      <c r="NRE51" s="31"/>
      <c r="NRF51" s="31"/>
      <c r="NRG51" s="31"/>
      <c r="NRH51" s="31"/>
      <c r="NRI51" s="31"/>
      <c r="NRJ51" s="31"/>
      <c r="NRK51" s="31"/>
      <c r="NRL51" s="31"/>
      <c r="NRM51" s="31"/>
      <c r="NRN51" s="31"/>
      <c r="NRO51" s="31"/>
      <c r="NRP51" s="31"/>
      <c r="NRQ51" s="31"/>
      <c r="NRR51" s="31"/>
      <c r="NRS51" s="31"/>
      <c r="NRT51" s="31"/>
      <c r="NRU51" s="31"/>
      <c r="NRV51" s="31"/>
      <c r="NRW51" s="31"/>
      <c r="NRX51" s="31"/>
      <c r="NRY51" s="31"/>
      <c r="NRZ51" s="31"/>
      <c r="NSA51" s="31"/>
      <c r="NSB51" s="31"/>
      <c r="NSC51" s="31"/>
      <c r="NSD51" s="31"/>
      <c r="NSE51" s="31"/>
      <c r="NSF51" s="31"/>
      <c r="NSG51" s="31"/>
      <c r="NSH51" s="31"/>
      <c r="NSI51" s="31"/>
      <c r="NSJ51" s="31"/>
      <c r="NSK51" s="31"/>
      <c r="NSL51" s="31"/>
      <c r="NSM51" s="31"/>
      <c r="NSN51" s="31"/>
      <c r="NSO51" s="31"/>
      <c r="NSP51" s="31"/>
      <c r="NSQ51" s="31"/>
      <c r="NSR51" s="31"/>
      <c r="NSS51" s="31"/>
      <c r="NST51" s="31"/>
      <c r="NSU51" s="31"/>
      <c r="NSV51" s="31"/>
      <c r="NSW51" s="31"/>
      <c r="NSX51" s="31"/>
      <c r="NSY51" s="31"/>
      <c r="NSZ51" s="31"/>
      <c r="NTA51" s="31"/>
      <c r="NTB51" s="31"/>
      <c r="NTC51" s="31"/>
      <c r="NTD51" s="31"/>
      <c r="NTE51" s="31"/>
      <c r="NTF51" s="31"/>
      <c r="NTG51" s="31"/>
      <c r="NTH51" s="31"/>
      <c r="NTI51" s="31"/>
      <c r="NTJ51" s="31"/>
      <c r="NTK51" s="31"/>
      <c r="NTL51" s="31"/>
      <c r="NTM51" s="31"/>
      <c r="NTN51" s="31"/>
      <c r="NTO51" s="31"/>
      <c r="NTP51" s="31"/>
      <c r="NTQ51" s="31"/>
      <c r="NTR51" s="31"/>
      <c r="NTS51" s="31"/>
      <c r="NTT51" s="31"/>
      <c r="NTU51" s="31"/>
      <c r="NTV51" s="31"/>
      <c r="NTW51" s="31"/>
      <c r="NTX51" s="31"/>
      <c r="NTY51" s="31"/>
      <c r="NTZ51" s="31"/>
      <c r="NUA51" s="31"/>
      <c r="NUB51" s="31"/>
      <c r="NUC51" s="31"/>
      <c r="NUD51" s="31"/>
      <c r="NUE51" s="31"/>
      <c r="NUF51" s="31"/>
      <c r="NUG51" s="31"/>
      <c r="NUH51" s="31"/>
      <c r="NUI51" s="31"/>
      <c r="NUJ51" s="31"/>
      <c r="NUK51" s="31"/>
      <c r="NUL51" s="31"/>
      <c r="NUM51" s="31"/>
      <c r="NUN51" s="31"/>
      <c r="NUO51" s="31"/>
      <c r="NUP51" s="31"/>
      <c r="NUQ51" s="31"/>
      <c r="NUR51" s="31"/>
      <c r="NUS51" s="31"/>
      <c r="NUT51" s="31"/>
      <c r="NUU51" s="31"/>
      <c r="NUV51" s="31"/>
      <c r="NUW51" s="31"/>
      <c r="NUX51" s="31"/>
      <c r="NUY51" s="31"/>
      <c r="NUZ51" s="31"/>
      <c r="NVA51" s="31"/>
      <c r="NVB51" s="31"/>
      <c r="NVC51" s="31"/>
      <c r="NVD51" s="31"/>
      <c r="NVE51" s="31"/>
      <c r="NVF51" s="31"/>
      <c r="NVG51" s="31"/>
      <c r="NVH51" s="31"/>
      <c r="NVI51" s="31"/>
      <c r="NVJ51" s="31"/>
      <c r="NVK51" s="31"/>
      <c r="NVL51" s="31"/>
      <c r="NVM51" s="31"/>
      <c r="NVN51" s="31"/>
      <c r="NVO51" s="31"/>
      <c r="NVP51" s="31"/>
      <c r="NVQ51" s="31"/>
      <c r="NVR51" s="31"/>
      <c r="NVS51" s="31"/>
      <c r="NVT51" s="31"/>
      <c r="NVU51" s="31"/>
      <c r="NVV51" s="31"/>
      <c r="NVW51" s="31"/>
      <c r="NVX51" s="31"/>
      <c r="NVY51" s="31"/>
      <c r="NVZ51" s="31"/>
      <c r="NWA51" s="31"/>
      <c r="NWB51" s="31"/>
      <c r="NWC51" s="31"/>
      <c r="NWD51" s="31"/>
      <c r="NWE51" s="31"/>
      <c r="NWF51" s="31"/>
      <c r="NWG51" s="31"/>
      <c r="NWH51" s="31"/>
      <c r="NWI51" s="31"/>
      <c r="NWJ51" s="31"/>
      <c r="NWK51" s="31"/>
      <c r="NWL51" s="31"/>
      <c r="NWM51" s="31"/>
      <c r="NWN51" s="31"/>
      <c r="NWO51" s="31"/>
      <c r="NWP51" s="31"/>
      <c r="NWQ51" s="31"/>
      <c r="NWR51" s="31"/>
      <c r="NWS51" s="31"/>
      <c r="NWT51" s="31"/>
      <c r="NWU51" s="31"/>
      <c r="NWV51" s="31"/>
      <c r="NWW51" s="31"/>
      <c r="NWX51" s="31"/>
      <c r="NWY51" s="31"/>
      <c r="NWZ51" s="31"/>
      <c r="NXA51" s="31"/>
      <c r="NXB51" s="31"/>
      <c r="NXC51" s="31"/>
      <c r="NXD51" s="31"/>
      <c r="NXE51" s="31"/>
      <c r="NXF51" s="31"/>
      <c r="NXG51" s="31"/>
      <c r="NXH51" s="31"/>
      <c r="NXI51" s="31"/>
      <c r="NXJ51" s="31"/>
      <c r="NXK51" s="31"/>
      <c r="NXL51" s="31"/>
      <c r="NXM51" s="31"/>
      <c r="NXN51" s="31"/>
      <c r="NXO51" s="31"/>
      <c r="NXP51" s="31"/>
      <c r="NXQ51" s="31"/>
      <c r="NXR51" s="31"/>
      <c r="NXS51" s="31"/>
      <c r="NXT51" s="31"/>
      <c r="NXU51" s="31"/>
      <c r="NXV51" s="31"/>
      <c r="NXW51" s="31"/>
      <c r="NXX51" s="31"/>
      <c r="NXY51" s="31"/>
      <c r="NXZ51" s="31"/>
      <c r="NYA51" s="31"/>
      <c r="NYB51" s="31"/>
      <c r="NYC51" s="31"/>
      <c r="NYD51" s="31"/>
      <c r="NYE51" s="31"/>
      <c r="NYF51" s="31"/>
      <c r="NYG51" s="31"/>
      <c r="NYH51" s="31"/>
      <c r="NYI51" s="31"/>
      <c r="NYJ51" s="31"/>
      <c r="NYK51" s="31"/>
      <c r="NYL51" s="31"/>
      <c r="NYM51" s="31"/>
      <c r="NYN51" s="31"/>
      <c r="NYO51" s="31"/>
      <c r="NYP51" s="31"/>
      <c r="NYQ51" s="31"/>
      <c r="NYR51" s="31"/>
      <c r="NYS51" s="31"/>
      <c r="NYT51" s="31"/>
      <c r="NYU51" s="31"/>
      <c r="NYV51" s="31"/>
      <c r="NYW51" s="31"/>
      <c r="NYX51" s="31"/>
      <c r="NYY51" s="31"/>
      <c r="NYZ51" s="31"/>
      <c r="NZA51" s="31"/>
      <c r="NZB51" s="31"/>
      <c r="NZC51" s="31"/>
      <c r="NZD51" s="31"/>
      <c r="NZE51" s="31"/>
      <c r="NZF51" s="31"/>
      <c r="NZG51" s="31"/>
      <c r="NZH51" s="31"/>
      <c r="NZI51" s="31"/>
      <c r="NZJ51" s="31"/>
      <c r="NZK51" s="31"/>
      <c r="NZL51" s="31"/>
      <c r="NZM51" s="31"/>
      <c r="NZN51" s="31"/>
      <c r="NZO51" s="31"/>
      <c r="NZP51" s="31"/>
      <c r="NZQ51" s="31"/>
      <c r="NZR51" s="31"/>
      <c r="NZS51" s="31"/>
      <c r="NZT51" s="31"/>
      <c r="NZU51" s="31"/>
      <c r="NZV51" s="31"/>
      <c r="NZW51" s="31"/>
      <c r="NZX51" s="31"/>
      <c r="NZY51" s="31"/>
      <c r="NZZ51" s="31"/>
      <c r="OAA51" s="31"/>
      <c r="OAB51" s="31"/>
      <c r="OAC51" s="31"/>
      <c r="OAD51" s="31"/>
      <c r="OAE51" s="31"/>
      <c r="OAF51" s="31"/>
      <c r="OAG51" s="31"/>
      <c r="OAH51" s="31"/>
      <c r="OAI51" s="31"/>
      <c r="OAJ51" s="31"/>
      <c r="OAK51" s="31"/>
      <c r="OAL51" s="31"/>
      <c r="OAM51" s="31"/>
      <c r="OAN51" s="31"/>
      <c r="OAO51" s="31"/>
      <c r="OAP51" s="31"/>
      <c r="OAQ51" s="31"/>
      <c r="OAR51" s="31"/>
      <c r="OAS51" s="31"/>
      <c r="OAT51" s="31"/>
      <c r="OAU51" s="31"/>
      <c r="OAV51" s="31"/>
      <c r="OAW51" s="31"/>
      <c r="OAX51" s="31"/>
      <c r="OAY51" s="31"/>
      <c r="OAZ51" s="31"/>
      <c r="OBA51" s="31"/>
      <c r="OBB51" s="31"/>
      <c r="OBC51" s="31"/>
      <c r="OBD51" s="31"/>
      <c r="OBE51" s="31"/>
      <c r="OBF51" s="31"/>
      <c r="OBG51" s="31"/>
      <c r="OBH51" s="31"/>
      <c r="OBI51" s="31"/>
      <c r="OBJ51" s="31"/>
      <c r="OBK51" s="31"/>
      <c r="OBL51" s="31"/>
      <c r="OBM51" s="31"/>
      <c r="OBN51" s="31"/>
      <c r="OBO51" s="31"/>
      <c r="OBP51" s="31"/>
      <c r="OBQ51" s="31"/>
      <c r="OBR51" s="31"/>
      <c r="OBS51" s="31"/>
      <c r="OBT51" s="31"/>
      <c r="OBU51" s="31"/>
      <c r="OBV51" s="31"/>
      <c r="OBW51" s="31"/>
      <c r="OBX51" s="31"/>
      <c r="OBY51" s="31"/>
      <c r="OBZ51" s="31"/>
      <c r="OCA51" s="31"/>
      <c r="OCB51" s="31"/>
      <c r="OCC51" s="31"/>
      <c r="OCD51" s="31"/>
      <c r="OCE51" s="31"/>
      <c r="OCF51" s="31"/>
      <c r="OCG51" s="31"/>
      <c r="OCH51" s="31"/>
      <c r="OCI51" s="31"/>
      <c r="OCJ51" s="31"/>
      <c r="OCK51" s="31"/>
      <c r="OCL51" s="31"/>
      <c r="OCM51" s="31"/>
      <c r="OCN51" s="31"/>
      <c r="OCO51" s="31"/>
      <c r="OCP51" s="31"/>
      <c r="OCQ51" s="31"/>
      <c r="OCR51" s="31"/>
      <c r="OCS51" s="31"/>
      <c r="OCT51" s="31"/>
      <c r="OCU51" s="31"/>
      <c r="OCV51" s="31"/>
      <c r="OCW51" s="31"/>
      <c r="OCX51" s="31"/>
      <c r="OCY51" s="31"/>
      <c r="OCZ51" s="31"/>
      <c r="ODA51" s="31"/>
      <c r="ODB51" s="31"/>
      <c r="ODC51" s="31"/>
      <c r="ODD51" s="31"/>
      <c r="ODE51" s="31"/>
      <c r="ODF51" s="31"/>
      <c r="ODG51" s="31"/>
      <c r="ODH51" s="31"/>
      <c r="ODI51" s="31"/>
      <c r="ODJ51" s="31"/>
      <c r="ODK51" s="31"/>
      <c r="ODL51" s="31"/>
      <c r="ODM51" s="31"/>
      <c r="ODN51" s="31"/>
      <c r="ODO51" s="31"/>
      <c r="ODP51" s="31"/>
      <c r="ODQ51" s="31"/>
      <c r="ODR51" s="31"/>
      <c r="ODS51" s="31"/>
      <c r="ODT51" s="31"/>
      <c r="ODU51" s="31"/>
      <c r="ODV51" s="31"/>
      <c r="ODW51" s="31"/>
      <c r="ODX51" s="31"/>
      <c r="ODY51" s="31"/>
      <c r="ODZ51" s="31"/>
      <c r="OEA51" s="31"/>
      <c r="OEB51" s="31"/>
      <c r="OEC51" s="31"/>
      <c r="OED51" s="31"/>
      <c r="OEE51" s="31"/>
      <c r="OEF51" s="31"/>
      <c r="OEG51" s="31"/>
      <c r="OEH51" s="31"/>
      <c r="OEI51" s="31"/>
      <c r="OEJ51" s="31"/>
      <c r="OEK51" s="31"/>
      <c r="OEL51" s="31"/>
      <c r="OEM51" s="31"/>
      <c r="OEN51" s="31"/>
      <c r="OEO51" s="31"/>
      <c r="OEP51" s="31"/>
      <c r="OEQ51" s="31"/>
      <c r="OER51" s="31"/>
      <c r="OES51" s="31"/>
      <c r="OET51" s="31"/>
      <c r="OEU51" s="31"/>
      <c r="OEV51" s="31"/>
      <c r="OEW51" s="31"/>
      <c r="OEX51" s="31"/>
      <c r="OEY51" s="31"/>
      <c r="OEZ51" s="31"/>
      <c r="OFA51" s="31"/>
      <c r="OFB51" s="31"/>
      <c r="OFC51" s="31"/>
      <c r="OFD51" s="31"/>
      <c r="OFE51" s="31"/>
      <c r="OFF51" s="31"/>
      <c r="OFG51" s="31"/>
      <c r="OFH51" s="31"/>
      <c r="OFI51" s="31"/>
      <c r="OFJ51" s="31"/>
      <c r="OFK51" s="31"/>
      <c r="OFL51" s="31"/>
      <c r="OFM51" s="31"/>
      <c r="OFN51" s="31"/>
      <c r="OFO51" s="31"/>
      <c r="OFP51" s="31"/>
      <c r="OFQ51" s="31"/>
      <c r="OFR51" s="31"/>
      <c r="OFS51" s="31"/>
      <c r="OFT51" s="31"/>
      <c r="OFU51" s="31"/>
      <c r="OFV51" s="31"/>
      <c r="OFW51" s="31"/>
      <c r="OFX51" s="31"/>
      <c r="OFY51" s="31"/>
      <c r="OFZ51" s="31"/>
      <c r="OGA51" s="31"/>
      <c r="OGB51" s="31"/>
      <c r="OGC51" s="31"/>
      <c r="OGD51" s="31"/>
      <c r="OGE51" s="31"/>
      <c r="OGF51" s="31"/>
      <c r="OGG51" s="31"/>
      <c r="OGH51" s="31"/>
      <c r="OGI51" s="31"/>
      <c r="OGJ51" s="31"/>
      <c r="OGK51" s="31"/>
      <c r="OGL51" s="31"/>
      <c r="OGM51" s="31"/>
      <c r="OGN51" s="31"/>
      <c r="OGO51" s="31"/>
      <c r="OGP51" s="31"/>
      <c r="OGQ51" s="31"/>
      <c r="OGR51" s="31"/>
      <c r="OGS51" s="31"/>
      <c r="OGT51" s="31"/>
      <c r="OGU51" s="31"/>
      <c r="OGV51" s="31"/>
      <c r="OGW51" s="31"/>
      <c r="OGX51" s="31"/>
      <c r="OGY51" s="31"/>
      <c r="OGZ51" s="31"/>
      <c r="OHA51" s="31"/>
      <c r="OHB51" s="31"/>
      <c r="OHC51" s="31"/>
      <c r="OHD51" s="31"/>
      <c r="OHE51" s="31"/>
      <c r="OHF51" s="31"/>
      <c r="OHG51" s="31"/>
      <c r="OHH51" s="31"/>
      <c r="OHI51" s="31"/>
      <c r="OHJ51" s="31"/>
      <c r="OHK51" s="31"/>
      <c r="OHL51" s="31"/>
      <c r="OHM51" s="31"/>
      <c r="OHN51" s="31"/>
      <c r="OHO51" s="31"/>
      <c r="OHP51" s="31"/>
      <c r="OHQ51" s="31"/>
      <c r="OHR51" s="31"/>
      <c r="OHS51" s="31"/>
      <c r="OHT51" s="31"/>
      <c r="OHU51" s="31"/>
      <c r="OHV51" s="31"/>
      <c r="OHW51" s="31"/>
      <c r="OHX51" s="31"/>
      <c r="OHY51" s="31"/>
      <c r="OHZ51" s="31"/>
      <c r="OIA51" s="31"/>
      <c r="OIB51" s="31"/>
      <c r="OIC51" s="31"/>
      <c r="OID51" s="31"/>
      <c r="OIE51" s="31"/>
      <c r="OIF51" s="31"/>
      <c r="OIG51" s="31"/>
      <c r="OIH51" s="31"/>
      <c r="OII51" s="31"/>
      <c r="OIJ51" s="31"/>
      <c r="OIK51" s="31"/>
      <c r="OIL51" s="31"/>
      <c r="OIM51" s="31"/>
      <c r="OIN51" s="31"/>
      <c r="OIO51" s="31"/>
      <c r="OIP51" s="31"/>
      <c r="OIQ51" s="31"/>
      <c r="OIR51" s="31"/>
      <c r="OIS51" s="31"/>
      <c r="OIT51" s="31"/>
      <c r="OIU51" s="31"/>
      <c r="OIV51" s="31"/>
      <c r="OIW51" s="31"/>
      <c r="OIX51" s="31"/>
      <c r="OIY51" s="31"/>
      <c r="OIZ51" s="31"/>
      <c r="OJA51" s="31"/>
      <c r="OJB51" s="31"/>
      <c r="OJC51" s="31"/>
      <c r="OJD51" s="31"/>
      <c r="OJE51" s="31"/>
      <c r="OJF51" s="31"/>
      <c r="OJG51" s="31"/>
      <c r="OJH51" s="31"/>
      <c r="OJI51" s="31"/>
      <c r="OJJ51" s="31"/>
      <c r="OJK51" s="31"/>
      <c r="OJL51" s="31"/>
      <c r="OJM51" s="31"/>
      <c r="OJN51" s="31"/>
      <c r="OJO51" s="31"/>
      <c r="OJP51" s="31"/>
      <c r="OJQ51" s="31"/>
      <c r="OJR51" s="31"/>
      <c r="OJS51" s="31"/>
      <c r="OJT51" s="31"/>
      <c r="OJU51" s="31"/>
      <c r="OJV51" s="31"/>
      <c r="OJW51" s="31"/>
      <c r="OJX51" s="31"/>
      <c r="OJY51" s="31"/>
      <c r="OJZ51" s="31"/>
      <c r="OKA51" s="31"/>
      <c r="OKB51" s="31"/>
      <c r="OKC51" s="31"/>
      <c r="OKD51" s="31"/>
      <c r="OKE51" s="31"/>
      <c r="OKF51" s="31"/>
      <c r="OKG51" s="31"/>
      <c r="OKH51" s="31"/>
      <c r="OKI51" s="31"/>
      <c r="OKJ51" s="31"/>
      <c r="OKK51" s="31"/>
      <c r="OKL51" s="31"/>
      <c r="OKM51" s="31"/>
      <c r="OKN51" s="31"/>
      <c r="OKO51" s="31"/>
      <c r="OKP51" s="31"/>
      <c r="OKQ51" s="31"/>
      <c r="OKR51" s="31"/>
      <c r="OKS51" s="31"/>
      <c r="OKT51" s="31"/>
      <c r="OKU51" s="31"/>
      <c r="OKV51" s="31"/>
      <c r="OKW51" s="31"/>
      <c r="OKX51" s="31"/>
      <c r="OKY51" s="31"/>
      <c r="OKZ51" s="31"/>
      <c r="OLA51" s="31"/>
      <c r="OLB51" s="31"/>
      <c r="OLC51" s="31"/>
      <c r="OLD51" s="31"/>
      <c r="OLE51" s="31"/>
      <c r="OLF51" s="31"/>
      <c r="OLG51" s="31"/>
      <c r="OLH51" s="31"/>
      <c r="OLI51" s="31"/>
      <c r="OLJ51" s="31"/>
      <c r="OLK51" s="31"/>
      <c r="OLL51" s="31"/>
      <c r="OLM51" s="31"/>
      <c r="OLN51" s="31"/>
      <c r="OLO51" s="31"/>
      <c r="OLP51" s="31"/>
      <c r="OLQ51" s="31"/>
      <c r="OLR51" s="31"/>
      <c r="OLS51" s="31"/>
      <c r="OLT51" s="31"/>
      <c r="OLU51" s="31"/>
      <c r="OLV51" s="31"/>
      <c r="OLW51" s="31"/>
      <c r="OLX51" s="31"/>
      <c r="OLY51" s="31"/>
      <c r="OLZ51" s="31"/>
      <c r="OMA51" s="31"/>
      <c r="OMB51" s="31"/>
      <c r="OMC51" s="31"/>
      <c r="OMD51" s="31"/>
      <c r="OME51" s="31"/>
      <c r="OMF51" s="31"/>
      <c r="OMG51" s="31"/>
      <c r="OMH51" s="31"/>
      <c r="OMI51" s="31"/>
      <c r="OMJ51" s="31"/>
      <c r="OMK51" s="31"/>
      <c r="OML51" s="31"/>
      <c r="OMM51" s="31"/>
      <c r="OMN51" s="31"/>
      <c r="OMO51" s="31"/>
      <c r="OMP51" s="31"/>
      <c r="OMQ51" s="31"/>
      <c r="OMR51" s="31"/>
      <c r="OMS51" s="31"/>
      <c r="OMT51" s="31"/>
      <c r="OMU51" s="31"/>
      <c r="OMV51" s="31"/>
      <c r="OMW51" s="31"/>
      <c r="OMX51" s="31"/>
      <c r="OMY51" s="31"/>
      <c r="OMZ51" s="31"/>
      <c r="ONA51" s="31"/>
      <c r="ONB51" s="31"/>
      <c r="ONC51" s="31"/>
      <c r="OND51" s="31"/>
      <c r="ONE51" s="31"/>
      <c r="ONF51" s="31"/>
      <c r="ONG51" s="31"/>
      <c r="ONH51" s="31"/>
      <c r="ONI51" s="31"/>
      <c r="ONJ51" s="31"/>
      <c r="ONK51" s="31"/>
      <c r="ONL51" s="31"/>
      <c r="ONM51" s="31"/>
      <c r="ONN51" s="31"/>
      <c r="ONO51" s="31"/>
      <c r="ONP51" s="31"/>
      <c r="ONQ51" s="31"/>
      <c r="ONR51" s="31"/>
      <c r="ONS51" s="31"/>
      <c r="ONT51" s="31"/>
      <c r="ONU51" s="31"/>
      <c r="ONV51" s="31"/>
      <c r="ONW51" s="31"/>
      <c r="ONX51" s="31"/>
      <c r="ONY51" s="31"/>
      <c r="ONZ51" s="31"/>
      <c r="OOA51" s="31"/>
      <c r="OOB51" s="31"/>
      <c r="OOC51" s="31"/>
      <c r="OOD51" s="31"/>
      <c r="OOE51" s="31"/>
      <c r="OOF51" s="31"/>
      <c r="OOG51" s="31"/>
      <c r="OOH51" s="31"/>
      <c r="OOI51" s="31"/>
      <c r="OOJ51" s="31"/>
      <c r="OOK51" s="31"/>
      <c r="OOL51" s="31"/>
      <c r="OOM51" s="31"/>
      <c r="OON51" s="31"/>
      <c r="OOO51" s="31"/>
      <c r="OOP51" s="31"/>
      <c r="OOQ51" s="31"/>
      <c r="OOR51" s="31"/>
      <c r="OOS51" s="31"/>
      <c r="OOT51" s="31"/>
      <c r="OOU51" s="31"/>
      <c r="OOV51" s="31"/>
      <c r="OOW51" s="31"/>
      <c r="OOX51" s="31"/>
      <c r="OOY51" s="31"/>
      <c r="OOZ51" s="31"/>
      <c r="OPA51" s="31"/>
      <c r="OPB51" s="31"/>
      <c r="OPC51" s="31"/>
      <c r="OPD51" s="31"/>
      <c r="OPE51" s="31"/>
      <c r="OPF51" s="31"/>
      <c r="OPG51" s="31"/>
      <c r="OPH51" s="31"/>
      <c r="OPI51" s="31"/>
      <c r="OPJ51" s="31"/>
      <c r="OPK51" s="31"/>
      <c r="OPL51" s="31"/>
      <c r="OPM51" s="31"/>
      <c r="OPN51" s="31"/>
      <c r="OPO51" s="31"/>
      <c r="OPP51" s="31"/>
      <c r="OPQ51" s="31"/>
      <c r="OPR51" s="31"/>
      <c r="OPS51" s="31"/>
      <c r="OPT51" s="31"/>
      <c r="OPU51" s="31"/>
      <c r="OPV51" s="31"/>
      <c r="OPW51" s="31"/>
      <c r="OPX51" s="31"/>
      <c r="OPY51" s="31"/>
      <c r="OPZ51" s="31"/>
      <c r="OQA51" s="31"/>
      <c r="OQB51" s="31"/>
      <c r="OQC51" s="31"/>
      <c r="OQD51" s="31"/>
      <c r="OQE51" s="31"/>
      <c r="OQF51" s="31"/>
      <c r="OQG51" s="31"/>
      <c r="OQH51" s="31"/>
      <c r="OQI51" s="31"/>
      <c r="OQJ51" s="31"/>
      <c r="OQK51" s="31"/>
      <c r="OQL51" s="31"/>
      <c r="OQM51" s="31"/>
      <c r="OQN51" s="31"/>
      <c r="OQO51" s="31"/>
      <c r="OQP51" s="31"/>
      <c r="OQQ51" s="31"/>
      <c r="OQR51" s="31"/>
      <c r="OQS51" s="31"/>
      <c r="OQT51" s="31"/>
      <c r="OQU51" s="31"/>
      <c r="OQV51" s="31"/>
      <c r="OQW51" s="31"/>
      <c r="OQX51" s="31"/>
      <c r="OQY51" s="31"/>
      <c r="OQZ51" s="31"/>
      <c r="ORA51" s="31"/>
      <c r="ORB51" s="31"/>
      <c r="ORC51" s="31"/>
      <c r="ORD51" s="31"/>
      <c r="ORE51" s="31"/>
      <c r="ORF51" s="31"/>
      <c r="ORG51" s="31"/>
      <c r="ORH51" s="31"/>
      <c r="ORI51" s="31"/>
      <c r="ORJ51" s="31"/>
      <c r="ORK51" s="31"/>
      <c r="ORL51" s="31"/>
      <c r="ORM51" s="31"/>
      <c r="ORN51" s="31"/>
      <c r="ORO51" s="31"/>
      <c r="ORP51" s="31"/>
      <c r="ORQ51" s="31"/>
      <c r="ORR51" s="31"/>
      <c r="ORS51" s="31"/>
      <c r="ORT51" s="31"/>
      <c r="ORU51" s="31"/>
      <c r="ORV51" s="31"/>
      <c r="ORW51" s="31"/>
      <c r="ORX51" s="31"/>
      <c r="ORY51" s="31"/>
      <c r="ORZ51" s="31"/>
      <c r="OSA51" s="31"/>
      <c r="OSB51" s="31"/>
      <c r="OSC51" s="31"/>
      <c r="OSD51" s="31"/>
      <c r="OSE51" s="31"/>
      <c r="OSF51" s="31"/>
      <c r="OSG51" s="31"/>
      <c r="OSH51" s="31"/>
      <c r="OSI51" s="31"/>
      <c r="OSJ51" s="31"/>
      <c r="OSK51" s="31"/>
      <c r="OSL51" s="31"/>
      <c r="OSM51" s="31"/>
      <c r="OSN51" s="31"/>
      <c r="OSO51" s="31"/>
      <c r="OSP51" s="31"/>
      <c r="OSQ51" s="31"/>
      <c r="OSR51" s="31"/>
      <c r="OSS51" s="31"/>
      <c r="OST51" s="31"/>
      <c r="OSU51" s="31"/>
      <c r="OSV51" s="31"/>
      <c r="OSW51" s="31"/>
      <c r="OSX51" s="31"/>
      <c r="OSY51" s="31"/>
      <c r="OSZ51" s="31"/>
      <c r="OTA51" s="31"/>
      <c r="OTB51" s="31"/>
      <c r="OTC51" s="31"/>
      <c r="OTD51" s="31"/>
      <c r="OTE51" s="31"/>
      <c r="OTF51" s="31"/>
      <c r="OTG51" s="31"/>
      <c r="OTH51" s="31"/>
      <c r="OTI51" s="31"/>
      <c r="OTJ51" s="31"/>
      <c r="OTK51" s="31"/>
      <c r="OTL51" s="31"/>
      <c r="OTM51" s="31"/>
      <c r="OTN51" s="31"/>
      <c r="OTO51" s="31"/>
      <c r="OTP51" s="31"/>
      <c r="OTQ51" s="31"/>
      <c r="OTR51" s="31"/>
      <c r="OTS51" s="31"/>
      <c r="OTT51" s="31"/>
      <c r="OTU51" s="31"/>
      <c r="OTV51" s="31"/>
      <c r="OTW51" s="31"/>
      <c r="OTX51" s="31"/>
      <c r="OTY51" s="31"/>
      <c r="OTZ51" s="31"/>
      <c r="OUA51" s="31"/>
      <c r="OUB51" s="31"/>
      <c r="OUC51" s="31"/>
      <c r="OUD51" s="31"/>
      <c r="OUE51" s="31"/>
      <c r="OUF51" s="31"/>
      <c r="OUG51" s="31"/>
      <c r="OUH51" s="31"/>
      <c r="OUI51" s="31"/>
      <c r="OUJ51" s="31"/>
      <c r="OUK51" s="31"/>
      <c r="OUL51" s="31"/>
      <c r="OUM51" s="31"/>
      <c r="OUN51" s="31"/>
      <c r="OUO51" s="31"/>
      <c r="OUP51" s="31"/>
      <c r="OUQ51" s="31"/>
      <c r="OUR51" s="31"/>
      <c r="OUS51" s="31"/>
      <c r="OUT51" s="31"/>
      <c r="OUU51" s="31"/>
      <c r="OUV51" s="31"/>
      <c r="OUW51" s="31"/>
      <c r="OUX51" s="31"/>
      <c r="OUY51" s="31"/>
      <c r="OUZ51" s="31"/>
      <c r="OVA51" s="31"/>
      <c r="OVB51" s="31"/>
      <c r="OVC51" s="31"/>
      <c r="OVD51" s="31"/>
      <c r="OVE51" s="31"/>
      <c r="OVF51" s="31"/>
      <c r="OVG51" s="31"/>
      <c r="OVH51" s="31"/>
      <c r="OVI51" s="31"/>
      <c r="OVJ51" s="31"/>
      <c r="OVK51" s="31"/>
      <c r="OVL51" s="31"/>
      <c r="OVM51" s="31"/>
      <c r="OVN51" s="31"/>
      <c r="OVO51" s="31"/>
      <c r="OVP51" s="31"/>
      <c r="OVQ51" s="31"/>
      <c r="OVR51" s="31"/>
      <c r="OVS51" s="31"/>
      <c r="OVT51" s="31"/>
      <c r="OVU51" s="31"/>
      <c r="OVV51" s="31"/>
      <c r="OVW51" s="31"/>
      <c r="OVX51" s="31"/>
      <c r="OVY51" s="31"/>
      <c r="OVZ51" s="31"/>
      <c r="OWA51" s="31"/>
      <c r="OWB51" s="31"/>
      <c r="OWC51" s="31"/>
      <c r="OWD51" s="31"/>
      <c r="OWE51" s="31"/>
      <c r="OWF51" s="31"/>
      <c r="OWG51" s="31"/>
      <c r="OWH51" s="31"/>
      <c r="OWI51" s="31"/>
      <c r="OWJ51" s="31"/>
      <c r="OWK51" s="31"/>
      <c r="OWL51" s="31"/>
      <c r="OWM51" s="31"/>
      <c r="OWN51" s="31"/>
      <c r="OWO51" s="31"/>
      <c r="OWP51" s="31"/>
      <c r="OWQ51" s="31"/>
      <c r="OWR51" s="31"/>
      <c r="OWS51" s="31"/>
      <c r="OWT51" s="31"/>
      <c r="OWU51" s="31"/>
      <c r="OWV51" s="31"/>
      <c r="OWW51" s="31"/>
      <c r="OWX51" s="31"/>
      <c r="OWY51" s="31"/>
      <c r="OWZ51" s="31"/>
      <c r="OXA51" s="31"/>
      <c r="OXB51" s="31"/>
      <c r="OXC51" s="31"/>
      <c r="OXD51" s="31"/>
      <c r="OXE51" s="31"/>
      <c r="OXF51" s="31"/>
      <c r="OXG51" s="31"/>
      <c r="OXH51" s="31"/>
      <c r="OXI51" s="31"/>
      <c r="OXJ51" s="31"/>
      <c r="OXK51" s="31"/>
      <c r="OXL51" s="31"/>
      <c r="OXM51" s="31"/>
      <c r="OXN51" s="31"/>
      <c r="OXO51" s="31"/>
      <c r="OXP51" s="31"/>
      <c r="OXQ51" s="31"/>
      <c r="OXR51" s="31"/>
      <c r="OXS51" s="31"/>
      <c r="OXT51" s="31"/>
      <c r="OXU51" s="31"/>
      <c r="OXV51" s="31"/>
      <c r="OXW51" s="31"/>
      <c r="OXX51" s="31"/>
      <c r="OXY51" s="31"/>
      <c r="OXZ51" s="31"/>
      <c r="OYA51" s="31"/>
      <c r="OYB51" s="31"/>
      <c r="OYC51" s="31"/>
      <c r="OYD51" s="31"/>
      <c r="OYE51" s="31"/>
      <c r="OYF51" s="31"/>
      <c r="OYG51" s="31"/>
      <c r="OYH51" s="31"/>
      <c r="OYI51" s="31"/>
      <c r="OYJ51" s="31"/>
      <c r="OYK51" s="31"/>
      <c r="OYL51" s="31"/>
      <c r="OYM51" s="31"/>
      <c r="OYN51" s="31"/>
      <c r="OYO51" s="31"/>
      <c r="OYP51" s="31"/>
      <c r="OYQ51" s="31"/>
      <c r="OYR51" s="31"/>
      <c r="OYS51" s="31"/>
      <c r="OYT51" s="31"/>
      <c r="OYU51" s="31"/>
      <c r="OYV51" s="31"/>
      <c r="OYW51" s="31"/>
      <c r="OYX51" s="31"/>
      <c r="OYY51" s="31"/>
      <c r="OYZ51" s="31"/>
      <c r="OZA51" s="31"/>
      <c r="OZB51" s="31"/>
      <c r="OZC51" s="31"/>
      <c r="OZD51" s="31"/>
      <c r="OZE51" s="31"/>
      <c r="OZF51" s="31"/>
      <c r="OZG51" s="31"/>
      <c r="OZH51" s="31"/>
      <c r="OZI51" s="31"/>
      <c r="OZJ51" s="31"/>
      <c r="OZK51" s="31"/>
      <c r="OZL51" s="31"/>
      <c r="OZM51" s="31"/>
      <c r="OZN51" s="31"/>
      <c r="OZO51" s="31"/>
      <c r="OZP51" s="31"/>
      <c r="OZQ51" s="31"/>
      <c r="OZR51" s="31"/>
      <c r="OZS51" s="31"/>
      <c r="OZT51" s="31"/>
      <c r="OZU51" s="31"/>
      <c r="OZV51" s="31"/>
      <c r="OZW51" s="31"/>
      <c r="OZX51" s="31"/>
      <c r="OZY51" s="31"/>
      <c r="OZZ51" s="31"/>
      <c r="PAA51" s="31"/>
      <c r="PAB51" s="31"/>
      <c r="PAC51" s="31"/>
      <c r="PAD51" s="31"/>
      <c r="PAE51" s="31"/>
      <c r="PAF51" s="31"/>
      <c r="PAG51" s="31"/>
      <c r="PAH51" s="31"/>
      <c r="PAI51" s="31"/>
      <c r="PAJ51" s="31"/>
      <c r="PAK51" s="31"/>
      <c r="PAL51" s="31"/>
      <c r="PAM51" s="31"/>
      <c r="PAN51" s="31"/>
      <c r="PAO51" s="31"/>
      <c r="PAP51" s="31"/>
      <c r="PAQ51" s="31"/>
      <c r="PAR51" s="31"/>
      <c r="PAS51" s="31"/>
      <c r="PAT51" s="31"/>
      <c r="PAU51" s="31"/>
      <c r="PAV51" s="31"/>
      <c r="PAW51" s="31"/>
      <c r="PAX51" s="31"/>
      <c r="PAY51" s="31"/>
      <c r="PAZ51" s="31"/>
      <c r="PBA51" s="31"/>
      <c r="PBB51" s="31"/>
      <c r="PBC51" s="31"/>
      <c r="PBD51" s="31"/>
      <c r="PBE51" s="31"/>
      <c r="PBF51" s="31"/>
      <c r="PBG51" s="31"/>
      <c r="PBH51" s="31"/>
      <c r="PBI51" s="31"/>
      <c r="PBJ51" s="31"/>
      <c r="PBK51" s="31"/>
      <c r="PBL51" s="31"/>
      <c r="PBM51" s="31"/>
      <c r="PBN51" s="31"/>
      <c r="PBO51" s="31"/>
      <c r="PBP51" s="31"/>
      <c r="PBQ51" s="31"/>
      <c r="PBR51" s="31"/>
      <c r="PBS51" s="31"/>
      <c r="PBT51" s="31"/>
      <c r="PBU51" s="31"/>
      <c r="PBV51" s="31"/>
      <c r="PBW51" s="31"/>
      <c r="PBX51" s="31"/>
      <c r="PBY51" s="31"/>
      <c r="PBZ51" s="31"/>
      <c r="PCA51" s="31"/>
      <c r="PCB51" s="31"/>
      <c r="PCC51" s="31"/>
      <c r="PCD51" s="31"/>
      <c r="PCE51" s="31"/>
      <c r="PCF51" s="31"/>
      <c r="PCG51" s="31"/>
      <c r="PCH51" s="31"/>
      <c r="PCI51" s="31"/>
      <c r="PCJ51" s="31"/>
      <c r="PCK51" s="31"/>
      <c r="PCL51" s="31"/>
      <c r="PCM51" s="31"/>
      <c r="PCN51" s="31"/>
      <c r="PCO51" s="31"/>
      <c r="PCP51" s="31"/>
      <c r="PCQ51" s="31"/>
      <c r="PCR51" s="31"/>
      <c r="PCS51" s="31"/>
      <c r="PCT51" s="31"/>
      <c r="PCU51" s="31"/>
      <c r="PCV51" s="31"/>
      <c r="PCW51" s="31"/>
      <c r="PCX51" s="31"/>
      <c r="PCY51" s="31"/>
      <c r="PCZ51" s="31"/>
      <c r="PDA51" s="31"/>
      <c r="PDB51" s="31"/>
      <c r="PDC51" s="31"/>
      <c r="PDD51" s="31"/>
      <c r="PDE51" s="31"/>
      <c r="PDF51" s="31"/>
      <c r="PDG51" s="31"/>
      <c r="PDH51" s="31"/>
      <c r="PDI51" s="31"/>
      <c r="PDJ51" s="31"/>
      <c r="PDK51" s="31"/>
      <c r="PDL51" s="31"/>
      <c r="PDM51" s="31"/>
      <c r="PDN51" s="31"/>
      <c r="PDO51" s="31"/>
      <c r="PDP51" s="31"/>
      <c r="PDQ51" s="31"/>
      <c r="PDR51" s="31"/>
      <c r="PDS51" s="31"/>
      <c r="PDT51" s="31"/>
      <c r="PDU51" s="31"/>
      <c r="PDV51" s="31"/>
      <c r="PDW51" s="31"/>
      <c r="PDX51" s="31"/>
      <c r="PDY51" s="31"/>
      <c r="PDZ51" s="31"/>
      <c r="PEA51" s="31"/>
      <c r="PEB51" s="31"/>
      <c r="PEC51" s="31"/>
      <c r="PED51" s="31"/>
      <c r="PEE51" s="31"/>
      <c r="PEF51" s="31"/>
      <c r="PEG51" s="31"/>
      <c r="PEH51" s="31"/>
      <c r="PEI51" s="31"/>
      <c r="PEJ51" s="31"/>
      <c r="PEK51" s="31"/>
      <c r="PEL51" s="31"/>
      <c r="PEM51" s="31"/>
      <c r="PEN51" s="31"/>
      <c r="PEO51" s="31"/>
      <c r="PEP51" s="31"/>
      <c r="PEQ51" s="31"/>
      <c r="PER51" s="31"/>
      <c r="PES51" s="31"/>
      <c r="PET51" s="31"/>
      <c r="PEU51" s="31"/>
      <c r="PEV51" s="31"/>
      <c r="PEW51" s="31"/>
      <c r="PEX51" s="31"/>
      <c r="PEY51" s="31"/>
      <c r="PEZ51" s="31"/>
      <c r="PFA51" s="31"/>
      <c r="PFB51" s="31"/>
      <c r="PFC51" s="31"/>
      <c r="PFD51" s="31"/>
      <c r="PFE51" s="31"/>
      <c r="PFF51" s="31"/>
      <c r="PFG51" s="31"/>
      <c r="PFH51" s="31"/>
      <c r="PFI51" s="31"/>
      <c r="PFJ51" s="31"/>
      <c r="PFK51" s="31"/>
      <c r="PFL51" s="31"/>
      <c r="PFM51" s="31"/>
      <c r="PFN51" s="31"/>
      <c r="PFO51" s="31"/>
      <c r="PFP51" s="31"/>
      <c r="PFQ51" s="31"/>
      <c r="PFR51" s="31"/>
      <c r="PFS51" s="31"/>
      <c r="PFT51" s="31"/>
      <c r="PFU51" s="31"/>
      <c r="PFV51" s="31"/>
      <c r="PFW51" s="31"/>
      <c r="PFX51" s="31"/>
      <c r="PFY51" s="31"/>
      <c r="PFZ51" s="31"/>
      <c r="PGA51" s="31"/>
      <c r="PGB51" s="31"/>
      <c r="PGC51" s="31"/>
      <c r="PGD51" s="31"/>
      <c r="PGE51" s="31"/>
      <c r="PGF51" s="31"/>
      <c r="PGG51" s="31"/>
      <c r="PGH51" s="31"/>
      <c r="PGI51" s="31"/>
      <c r="PGJ51" s="31"/>
      <c r="PGK51" s="31"/>
      <c r="PGL51" s="31"/>
      <c r="PGM51" s="31"/>
      <c r="PGN51" s="31"/>
      <c r="PGO51" s="31"/>
      <c r="PGP51" s="31"/>
      <c r="PGQ51" s="31"/>
      <c r="PGR51" s="31"/>
      <c r="PGS51" s="31"/>
      <c r="PGT51" s="31"/>
      <c r="PGU51" s="31"/>
      <c r="PGV51" s="31"/>
      <c r="PGW51" s="31"/>
      <c r="PGX51" s="31"/>
      <c r="PGY51" s="31"/>
      <c r="PGZ51" s="31"/>
      <c r="PHA51" s="31"/>
      <c r="PHB51" s="31"/>
      <c r="PHC51" s="31"/>
      <c r="PHD51" s="31"/>
      <c r="PHE51" s="31"/>
      <c r="PHF51" s="31"/>
      <c r="PHG51" s="31"/>
      <c r="PHH51" s="31"/>
      <c r="PHI51" s="31"/>
      <c r="PHJ51" s="31"/>
      <c r="PHK51" s="31"/>
      <c r="PHL51" s="31"/>
      <c r="PHM51" s="31"/>
      <c r="PHN51" s="31"/>
      <c r="PHO51" s="31"/>
      <c r="PHP51" s="31"/>
      <c r="PHQ51" s="31"/>
      <c r="PHR51" s="31"/>
      <c r="PHS51" s="31"/>
      <c r="PHT51" s="31"/>
      <c r="PHU51" s="31"/>
      <c r="PHV51" s="31"/>
      <c r="PHW51" s="31"/>
      <c r="PHX51" s="31"/>
      <c r="PHY51" s="31"/>
      <c r="PHZ51" s="31"/>
      <c r="PIA51" s="31"/>
      <c r="PIB51" s="31"/>
      <c r="PIC51" s="31"/>
      <c r="PID51" s="31"/>
      <c r="PIE51" s="31"/>
      <c r="PIF51" s="31"/>
      <c r="PIG51" s="31"/>
      <c r="PIH51" s="31"/>
      <c r="PII51" s="31"/>
      <c r="PIJ51" s="31"/>
      <c r="PIK51" s="31"/>
      <c r="PIL51" s="31"/>
      <c r="PIM51" s="31"/>
      <c r="PIN51" s="31"/>
      <c r="PIO51" s="31"/>
      <c r="PIP51" s="31"/>
      <c r="PIQ51" s="31"/>
      <c r="PIR51" s="31"/>
      <c r="PIS51" s="31"/>
      <c r="PIT51" s="31"/>
      <c r="PIU51" s="31"/>
      <c r="PIV51" s="31"/>
      <c r="PIW51" s="31"/>
      <c r="PIX51" s="31"/>
      <c r="PIY51" s="31"/>
      <c r="PIZ51" s="31"/>
      <c r="PJA51" s="31"/>
      <c r="PJB51" s="31"/>
      <c r="PJC51" s="31"/>
      <c r="PJD51" s="31"/>
      <c r="PJE51" s="31"/>
      <c r="PJF51" s="31"/>
      <c r="PJG51" s="31"/>
      <c r="PJH51" s="31"/>
      <c r="PJI51" s="31"/>
      <c r="PJJ51" s="31"/>
      <c r="PJK51" s="31"/>
      <c r="PJL51" s="31"/>
      <c r="PJM51" s="31"/>
      <c r="PJN51" s="31"/>
      <c r="PJO51" s="31"/>
      <c r="PJP51" s="31"/>
      <c r="PJQ51" s="31"/>
      <c r="PJR51" s="31"/>
      <c r="PJS51" s="31"/>
      <c r="PJT51" s="31"/>
      <c r="PJU51" s="31"/>
      <c r="PJV51" s="31"/>
      <c r="PJW51" s="31"/>
      <c r="PJX51" s="31"/>
      <c r="PJY51" s="31"/>
      <c r="PJZ51" s="31"/>
      <c r="PKA51" s="31"/>
      <c r="PKB51" s="31"/>
      <c r="PKC51" s="31"/>
      <c r="PKD51" s="31"/>
      <c r="PKE51" s="31"/>
      <c r="PKF51" s="31"/>
      <c r="PKG51" s="31"/>
      <c r="PKH51" s="31"/>
      <c r="PKI51" s="31"/>
      <c r="PKJ51" s="31"/>
      <c r="PKK51" s="31"/>
      <c r="PKL51" s="31"/>
      <c r="PKM51" s="31"/>
      <c r="PKN51" s="31"/>
      <c r="PKO51" s="31"/>
      <c r="PKP51" s="31"/>
      <c r="PKQ51" s="31"/>
      <c r="PKR51" s="31"/>
      <c r="PKS51" s="31"/>
      <c r="PKT51" s="31"/>
      <c r="PKU51" s="31"/>
      <c r="PKV51" s="31"/>
      <c r="PKW51" s="31"/>
      <c r="PKX51" s="31"/>
      <c r="PKY51" s="31"/>
      <c r="PKZ51" s="31"/>
      <c r="PLA51" s="31"/>
      <c r="PLB51" s="31"/>
      <c r="PLC51" s="31"/>
      <c r="PLD51" s="31"/>
      <c r="PLE51" s="31"/>
      <c r="PLF51" s="31"/>
      <c r="PLG51" s="31"/>
      <c r="PLH51" s="31"/>
      <c r="PLI51" s="31"/>
      <c r="PLJ51" s="31"/>
      <c r="PLK51" s="31"/>
      <c r="PLL51" s="31"/>
      <c r="PLM51" s="31"/>
      <c r="PLN51" s="31"/>
      <c r="PLO51" s="31"/>
      <c r="PLP51" s="31"/>
      <c r="PLQ51" s="31"/>
      <c r="PLR51" s="31"/>
      <c r="PLS51" s="31"/>
      <c r="PLT51" s="31"/>
      <c r="PLU51" s="31"/>
      <c r="PLV51" s="31"/>
      <c r="PLW51" s="31"/>
      <c r="PLX51" s="31"/>
      <c r="PLY51" s="31"/>
      <c r="PLZ51" s="31"/>
      <c r="PMA51" s="31"/>
      <c r="PMB51" s="31"/>
      <c r="PMC51" s="31"/>
      <c r="PMD51" s="31"/>
      <c r="PME51" s="31"/>
      <c r="PMF51" s="31"/>
      <c r="PMG51" s="31"/>
      <c r="PMH51" s="31"/>
      <c r="PMI51" s="31"/>
      <c r="PMJ51" s="31"/>
      <c r="PMK51" s="31"/>
      <c r="PML51" s="31"/>
      <c r="PMM51" s="31"/>
      <c r="PMN51" s="31"/>
      <c r="PMO51" s="31"/>
      <c r="PMP51" s="31"/>
      <c r="PMQ51" s="31"/>
      <c r="PMR51" s="31"/>
      <c r="PMS51" s="31"/>
      <c r="PMT51" s="31"/>
      <c r="PMU51" s="31"/>
      <c r="PMV51" s="31"/>
      <c r="PMW51" s="31"/>
      <c r="PMX51" s="31"/>
      <c r="PMY51" s="31"/>
      <c r="PMZ51" s="31"/>
      <c r="PNA51" s="31"/>
      <c r="PNB51" s="31"/>
      <c r="PNC51" s="31"/>
      <c r="PND51" s="31"/>
      <c r="PNE51" s="31"/>
      <c r="PNF51" s="31"/>
      <c r="PNG51" s="31"/>
      <c r="PNH51" s="31"/>
      <c r="PNI51" s="31"/>
      <c r="PNJ51" s="31"/>
      <c r="PNK51" s="31"/>
      <c r="PNL51" s="31"/>
      <c r="PNM51" s="31"/>
      <c r="PNN51" s="31"/>
      <c r="PNO51" s="31"/>
      <c r="PNP51" s="31"/>
      <c r="PNQ51" s="31"/>
      <c r="PNR51" s="31"/>
      <c r="PNS51" s="31"/>
      <c r="PNT51" s="31"/>
      <c r="PNU51" s="31"/>
      <c r="PNV51" s="31"/>
      <c r="PNW51" s="31"/>
      <c r="PNX51" s="31"/>
      <c r="PNY51" s="31"/>
      <c r="PNZ51" s="31"/>
      <c r="POA51" s="31"/>
      <c r="POB51" s="31"/>
      <c r="POC51" s="31"/>
      <c r="POD51" s="31"/>
      <c r="POE51" s="31"/>
      <c r="POF51" s="31"/>
      <c r="POG51" s="31"/>
      <c r="POH51" s="31"/>
      <c r="POI51" s="31"/>
      <c r="POJ51" s="31"/>
      <c r="POK51" s="31"/>
      <c r="POL51" s="31"/>
      <c r="POM51" s="31"/>
      <c r="PON51" s="31"/>
      <c r="POO51" s="31"/>
      <c r="POP51" s="31"/>
      <c r="POQ51" s="31"/>
      <c r="POR51" s="31"/>
      <c r="POS51" s="31"/>
      <c r="POT51" s="31"/>
      <c r="POU51" s="31"/>
      <c r="POV51" s="31"/>
      <c r="POW51" s="31"/>
      <c r="POX51" s="31"/>
      <c r="POY51" s="31"/>
      <c r="POZ51" s="31"/>
      <c r="PPA51" s="31"/>
      <c r="PPB51" s="31"/>
      <c r="PPC51" s="31"/>
      <c r="PPD51" s="31"/>
      <c r="PPE51" s="31"/>
      <c r="PPF51" s="31"/>
      <c r="PPG51" s="31"/>
      <c r="PPH51" s="31"/>
      <c r="PPI51" s="31"/>
      <c r="PPJ51" s="31"/>
      <c r="PPK51" s="31"/>
      <c r="PPL51" s="31"/>
      <c r="PPM51" s="31"/>
      <c r="PPN51" s="31"/>
      <c r="PPO51" s="31"/>
      <c r="PPP51" s="31"/>
      <c r="PPQ51" s="31"/>
      <c r="PPR51" s="31"/>
      <c r="PPS51" s="31"/>
      <c r="PPT51" s="31"/>
      <c r="PPU51" s="31"/>
      <c r="PPV51" s="31"/>
      <c r="PPW51" s="31"/>
      <c r="PPX51" s="31"/>
      <c r="PPY51" s="31"/>
      <c r="PPZ51" s="31"/>
      <c r="PQA51" s="31"/>
      <c r="PQB51" s="31"/>
      <c r="PQC51" s="31"/>
      <c r="PQD51" s="31"/>
      <c r="PQE51" s="31"/>
      <c r="PQF51" s="31"/>
      <c r="PQG51" s="31"/>
      <c r="PQH51" s="31"/>
      <c r="PQI51" s="31"/>
      <c r="PQJ51" s="31"/>
      <c r="PQK51" s="31"/>
      <c r="PQL51" s="31"/>
      <c r="PQM51" s="31"/>
      <c r="PQN51" s="31"/>
      <c r="PQO51" s="31"/>
      <c r="PQP51" s="31"/>
      <c r="PQQ51" s="31"/>
      <c r="PQR51" s="31"/>
      <c r="PQS51" s="31"/>
      <c r="PQT51" s="31"/>
      <c r="PQU51" s="31"/>
      <c r="PQV51" s="31"/>
      <c r="PQW51" s="31"/>
      <c r="PQX51" s="31"/>
      <c r="PQY51" s="31"/>
      <c r="PQZ51" s="31"/>
      <c r="PRA51" s="31"/>
      <c r="PRB51" s="31"/>
      <c r="PRC51" s="31"/>
      <c r="PRD51" s="31"/>
      <c r="PRE51" s="31"/>
      <c r="PRF51" s="31"/>
      <c r="PRG51" s="31"/>
      <c r="PRH51" s="31"/>
      <c r="PRI51" s="31"/>
      <c r="PRJ51" s="31"/>
      <c r="PRK51" s="31"/>
      <c r="PRL51" s="31"/>
      <c r="PRM51" s="31"/>
      <c r="PRN51" s="31"/>
      <c r="PRO51" s="31"/>
      <c r="PRP51" s="31"/>
      <c r="PRQ51" s="31"/>
      <c r="PRR51" s="31"/>
      <c r="PRS51" s="31"/>
      <c r="PRT51" s="31"/>
      <c r="PRU51" s="31"/>
      <c r="PRV51" s="31"/>
      <c r="PRW51" s="31"/>
      <c r="PRX51" s="31"/>
      <c r="PRY51" s="31"/>
      <c r="PRZ51" s="31"/>
      <c r="PSA51" s="31"/>
      <c r="PSB51" s="31"/>
      <c r="PSC51" s="31"/>
      <c r="PSD51" s="31"/>
      <c r="PSE51" s="31"/>
      <c r="PSF51" s="31"/>
      <c r="PSG51" s="31"/>
      <c r="PSH51" s="31"/>
      <c r="PSI51" s="31"/>
      <c r="PSJ51" s="31"/>
      <c r="PSK51" s="31"/>
      <c r="PSL51" s="31"/>
      <c r="PSM51" s="31"/>
      <c r="PSN51" s="31"/>
      <c r="PSO51" s="31"/>
      <c r="PSP51" s="31"/>
      <c r="PSQ51" s="31"/>
      <c r="PSR51" s="31"/>
      <c r="PSS51" s="31"/>
      <c r="PST51" s="31"/>
      <c r="PSU51" s="31"/>
      <c r="PSV51" s="31"/>
      <c r="PSW51" s="31"/>
      <c r="PSX51" s="31"/>
      <c r="PSY51" s="31"/>
      <c r="PSZ51" s="31"/>
      <c r="PTA51" s="31"/>
      <c r="PTB51" s="31"/>
      <c r="PTC51" s="31"/>
      <c r="PTD51" s="31"/>
      <c r="PTE51" s="31"/>
      <c r="PTF51" s="31"/>
      <c r="PTG51" s="31"/>
      <c r="PTH51" s="31"/>
      <c r="PTI51" s="31"/>
      <c r="PTJ51" s="31"/>
      <c r="PTK51" s="31"/>
      <c r="PTL51" s="31"/>
      <c r="PTM51" s="31"/>
      <c r="PTN51" s="31"/>
      <c r="PTO51" s="31"/>
      <c r="PTP51" s="31"/>
      <c r="PTQ51" s="31"/>
      <c r="PTR51" s="31"/>
      <c r="PTS51" s="31"/>
      <c r="PTT51" s="31"/>
      <c r="PTU51" s="31"/>
      <c r="PTV51" s="31"/>
      <c r="PTW51" s="31"/>
      <c r="PTX51" s="31"/>
      <c r="PTY51" s="31"/>
      <c r="PTZ51" s="31"/>
      <c r="PUA51" s="31"/>
      <c r="PUB51" s="31"/>
      <c r="PUC51" s="31"/>
      <c r="PUD51" s="31"/>
      <c r="PUE51" s="31"/>
      <c r="PUF51" s="31"/>
      <c r="PUG51" s="31"/>
      <c r="PUH51" s="31"/>
      <c r="PUI51" s="31"/>
      <c r="PUJ51" s="31"/>
      <c r="PUK51" s="31"/>
      <c r="PUL51" s="31"/>
      <c r="PUM51" s="31"/>
      <c r="PUN51" s="31"/>
      <c r="PUO51" s="31"/>
      <c r="PUP51" s="31"/>
      <c r="PUQ51" s="31"/>
      <c r="PUR51" s="31"/>
      <c r="PUS51" s="31"/>
      <c r="PUT51" s="31"/>
      <c r="PUU51" s="31"/>
      <c r="PUV51" s="31"/>
      <c r="PUW51" s="31"/>
      <c r="PUX51" s="31"/>
      <c r="PUY51" s="31"/>
      <c r="PUZ51" s="31"/>
      <c r="PVA51" s="31"/>
      <c r="PVB51" s="31"/>
      <c r="PVC51" s="31"/>
      <c r="PVD51" s="31"/>
      <c r="PVE51" s="31"/>
      <c r="PVF51" s="31"/>
      <c r="PVG51" s="31"/>
      <c r="PVH51" s="31"/>
      <c r="PVI51" s="31"/>
      <c r="PVJ51" s="31"/>
      <c r="PVK51" s="31"/>
      <c r="PVL51" s="31"/>
      <c r="PVM51" s="31"/>
      <c r="PVN51" s="31"/>
      <c r="PVO51" s="31"/>
      <c r="PVP51" s="31"/>
      <c r="PVQ51" s="31"/>
      <c r="PVR51" s="31"/>
      <c r="PVS51" s="31"/>
      <c r="PVT51" s="31"/>
      <c r="PVU51" s="31"/>
      <c r="PVV51" s="31"/>
      <c r="PVW51" s="31"/>
      <c r="PVX51" s="31"/>
      <c r="PVY51" s="31"/>
      <c r="PVZ51" s="31"/>
      <c r="PWA51" s="31"/>
      <c r="PWB51" s="31"/>
      <c r="PWC51" s="31"/>
      <c r="PWD51" s="31"/>
      <c r="PWE51" s="31"/>
      <c r="PWF51" s="31"/>
      <c r="PWG51" s="31"/>
      <c r="PWH51" s="31"/>
      <c r="PWI51" s="31"/>
      <c r="PWJ51" s="31"/>
      <c r="PWK51" s="31"/>
      <c r="PWL51" s="31"/>
      <c r="PWM51" s="31"/>
      <c r="PWN51" s="31"/>
      <c r="PWO51" s="31"/>
      <c r="PWP51" s="31"/>
      <c r="PWQ51" s="31"/>
      <c r="PWR51" s="31"/>
      <c r="PWS51" s="31"/>
      <c r="PWT51" s="31"/>
      <c r="PWU51" s="31"/>
      <c r="PWV51" s="31"/>
      <c r="PWW51" s="31"/>
      <c r="PWX51" s="31"/>
      <c r="PWY51" s="31"/>
      <c r="PWZ51" s="31"/>
      <c r="PXA51" s="31"/>
      <c r="PXB51" s="31"/>
      <c r="PXC51" s="31"/>
      <c r="PXD51" s="31"/>
      <c r="PXE51" s="31"/>
      <c r="PXF51" s="31"/>
      <c r="PXG51" s="31"/>
      <c r="PXH51" s="31"/>
      <c r="PXI51" s="31"/>
      <c r="PXJ51" s="31"/>
      <c r="PXK51" s="31"/>
      <c r="PXL51" s="31"/>
      <c r="PXM51" s="31"/>
      <c r="PXN51" s="31"/>
      <c r="PXO51" s="31"/>
      <c r="PXP51" s="31"/>
      <c r="PXQ51" s="31"/>
      <c r="PXR51" s="31"/>
      <c r="PXS51" s="31"/>
      <c r="PXT51" s="31"/>
      <c r="PXU51" s="31"/>
      <c r="PXV51" s="31"/>
      <c r="PXW51" s="31"/>
      <c r="PXX51" s="31"/>
      <c r="PXY51" s="31"/>
      <c r="PXZ51" s="31"/>
      <c r="PYA51" s="31"/>
      <c r="PYB51" s="31"/>
      <c r="PYC51" s="31"/>
      <c r="PYD51" s="31"/>
      <c r="PYE51" s="31"/>
      <c r="PYF51" s="31"/>
      <c r="PYG51" s="31"/>
      <c r="PYH51" s="31"/>
      <c r="PYI51" s="31"/>
      <c r="PYJ51" s="31"/>
      <c r="PYK51" s="31"/>
      <c r="PYL51" s="31"/>
      <c r="PYM51" s="31"/>
      <c r="PYN51" s="31"/>
      <c r="PYO51" s="31"/>
      <c r="PYP51" s="31"/>
      <c r="PYQ51" s="31"/>
      <c r="PYR51" s="31"/>
      <c r="PYS51" s="31"/>
      <c r="PYT51" s="31"/>
      <c r="PYU51" s="31"/>
      <c r="PYV51" s="31"/>
      <c r="PYW51" s="31"/>
      <c r="PYX51" s="31"/>
      <c r="PYY51" s="31"/>
      <c r="PYZ51" s="31"/>
      <c r="PZA51" s="31"/>
      <c r="PZB51" s="31"/>
      <c r="PZC51" s="31"/>
      <c r="PZD51" s="31"/>
      <c r="PZE51" s="31"/>
      <c r="PZF51" s="31"/>
      <c r="PZG51" s="31"/>
      <c r="PZH51" s="31"/>
      <c r="PZI51" s="31"/>
      <c r="PZJ51" s="31"/>
      <c r="PZK51" s="31"/>
      <c r="PZL51" s="31"/>
      <c r="PZM51" s="31"/>
      <c r="PZN51" s="31"/>
      <c r="PZO51" s="31"/>
      <c r="PZP51" s="31"/>
      <c r="PZQ51" s="31"/>
      <c r="PZR51" s="31"/>
      <c r="PZS51" s="31"/>
      <c r="PZT51" s="31"/>
      <c r="PZU51" s="31"/>
      <c r="PZV51" s="31"/>
      <c r="PZW51" s="31"/>
      <c r="PZX51" s="31"/>
      <c r="PZY51" s="31"/>
      <c r="PZZ51" s="31"/>
      <c r="QAA51" s="31"/>
      <c r="QAB51" s="31"/>
      <c r="QAC51" s="31"/>
      <c r="QAD51" s="31"/>
      <c r="QAE51" s="31"/>
      <c r="QAF51" s="31"/>
      <c r="QAG51" s="31"/>
      <c r="QAH51" s="31"/>
      <c r="QAI51" s="31"/>
      <c r="QAJ51" s="31"/>
      <c r="QAK51" s="31"/>
      <c r="QAL51" s="31"/>
      <c r="QAM51" s="31"/>
      <c r="QAN51" s="31"/>
      <c r="QAO51" s="31"/>
      <c r="QAP51" s="31"/>
      <c r="QAQ51" s="31"/>
      <c r="QAR51" s="31"/>
      <c r="QAS51" s="31"/>
      <c r="QAT51" s="31"/>
      <c r="QAU51" s="31"/>
      <c r="QAV51" s="31"/>
      <c r="QAW51" s="31"/>
      <c r="QAX51" s="31"/>
      <c r="QAY51" s="31"/>
      <c r="QAZ51" s="31"/>
      <c r="QBA51" s="31"/>
      <c r="QBB51" s="31"/>
      <c r="QBC51" s="31"/>
      <c r="QBD51" s="31"/>
      <c r="QBE51" s="31"/>
      <c r="QBF51" s="31"/>
      <c r="QBG51" s="31"/>
      <c r="QBH51" s="31"/>
      <c r="QBI51" s="31"/>
      <c r="QBJ51" s="31"/>
      <c r="QBK51" s="31"/>
      <c r="QBL51" s="31"/>
      <c r="QBM51" s="31"/>
      <c r="QBN51" s="31"/>
      <c r="QBO51" s="31"/>
      <c r="QBP51" s="31"/>
      <c r="QBQ51" s="31"/>
      <c r="QBR51" s="31"/>
      <c r="QBS51" s="31"/>
      <c r="QBT51" s="31"/>
      <c r="QBU51" s="31"/>
      <c r="QBV51" s="31"/>
      <c r="QBW51" s="31"/>
      <c r="QBX51" s="31"/>
      <c r="QBY51" s="31"/>
      <c r="QBZ51" s="31"/>
      <c r="QCA51" s="31"/>
      <c r="QCB51" s="31"/>
      <c r="QCC51" s="31"/>
      <c r="QCD51" s="31"/>
      <c r="QCE51" s="31"/>
      <c r="QCF51" s="31"/>
      <c r="QCG51" s="31"/>
      <c r="QCH51" s="31"/>
      <c r="QCI51" s="31"/>
      <c r="QCJ51" s="31"/>
      <c r="QCK51" s="31"/>
      <c r="QCL51" s="31"/>
      <c r="QCM51" s="31"/>
      <c r="QCN51" s="31"/>
      <c r="QCO51" s="31"/>
      <c r="QCP51" s="31"/>
      <c r="QCQ51" s="31"/>
      <c r="QCR51" s="31"/>
      <c r="QCS51" s="31"/>
      <c r="QCT51" s="31"/>
      <c r="QCU51" s="31"/>
      <c r="QCV51" s="31"/>
      <c r="QCW51" s="31"/>
      <c r="QCX51" s="31"/>
      <c r="QCY51" s="31"/>
      <c r="QCZ51" s="31"/>
      <c r="QDA51" s="31"/>
      <c r="QDB51" s="31"/>
      <c r="QDC51" s="31"/>
      <c r="QDD51" s="31"/>
      <c r="QDE51" s="31"/>
      <c r="QDF51" s="31"/>
      <c r="QDG51" s="31"/>
      <c r="QDH51" s="31"/>
      <c r="QDI51" s="31"/>
      <c r="QDJ51" s="31"/>
      <c r="QDK51" s="31"/>
      <c r="QDL51" s="31"/>
      <c r="QDM51" s="31"/>
      <c r="QDN51" s="31"/>
      <c r="QDO51" s="31"/>
      <c r="QDP51" s="31"/>
      <c r="QDQ51" s="31"/>
      <c r="QDR51" s="31"/>
      <c r="QDS51" s="31"/>
      <c r="QDT51" s="31"/>
      <c r="QDU51" s="31"/>
      <c r="QDV51" s="31"/>
      <c r="QDW51" s="31"/>
      <c r="QDX51" s="31"/>
      <c r="QDY51" s="31"/>
      <c r="QDZ51" s="31"/>
      <c r="QEA51" s="31"/>
      <c r="QEB51" s="31"/>
      <c r="QEC51" s="31"/>
      <c r="QED51" s="31"/>
      <c r="QEE51" s="31"/>
      <c r="QEF51" s="31"/>
      <c r="QEG51" s="31"/>
      <c r="QEH51" s="31"/>
      <c r="QEI51" s="31"/>
      <c r="QEJ51" s="31"/>
      <c r="QEK51" s="31"/>
      <c r="QEL51" s="31"/>
      <c r="QEM51" s="31"/>
      <c r="QEN51" s="31"/>
      <c r="QEO51" s="31"/>
      <c r="QEP51" s="31"/>
      <c r="QEQ51" s="31"/>
      <c r="QER51" s="31"/>
      <c r="QES51" s="31"/>
      <c r="QET51" s="31"/>
      <c r="QEU51" s="31"/>
      <c r="QEV51" s="31"/>
      <c r="QEW51" s="31"/>
      <c r="QEX51" s="31"/>
      <c r="QEY51" s="31"/>
      <c r="QEZ51" s="31"/>
      <c r="QFA51" s="31"/>
      <c r="QFB51" s="31"/>
      <c r="QFC51" s="31"/>
      <c r="QFD51" s="31"/>
      <c r="QFE51" s="31"/>
      <c r="QFF51" s="31"/>
      <c r="QFG51" s="31"/>
      <c r="QFH51" s="31"/>
      <c r="QFI51" s="31"/>
      <c r="QFJ51" s="31"/>
      <c r="QFK51" s="31"/>
      <c r="QFL51" s="31"/>
      <c r="QFM51" s="31"/>
      <c r="QFN51" s="31"/>
      <c r="QFO51" s="31"/>
      <c r="QFP51" s="31"/>
      <c r="QFQ51" s="31"/>
      <c r="QFR51" s="31"/>
      <c r="QFS51" s="31"/>
      <c r="QFT51" s="31"/>
      <c r="QFU51" s="31"/>
      <c r="QFV51" s="31"/>
      <c r="QFW51" s="31"/>
      <c r="QFX51" s="31"/>
      <c r="QFY51" s="31"/>
      <c r="QFZ51" s="31"/>
      <c r="QGA51" s="31"/>
      <c r="QGB51" s="31"/>
      <c r="QGC51" s="31"/>
      <c r="QGD51" s="31"/>
      <c r="QGE51" s="31"/>
      <c r="QGF51" s="31"/>
      <c r="QGG51" s="31"/>
      <c r="QGH51" s="31"/>
      <c r="QGI51" s="31"/>
      <c r="QGJ51" s="31"/>
      <c r="QGK51" s="31"/>
      <c r="QGL51" s="31"/>
      <c r="QGM51" s="31"/>
      <c r="QGN51" s="31"/>
      <c r="QGO51" s="31"/>
      <c r="QGP51" s="31"/>
      <c r="QGQ51" s="31"/>
      <c r="QGR51" s="31"/>
      <c r="QGS51" s="31"/>
      <c r="QGT51" s="31"/>
      <c r="QGU51" s="31"/>
      <c r="QGV51" s="31"/>
      <c r="QGW51" s="31"/>
      <c r="QGX51" s="31"/>
      <c r="QGY51" s="31"/>
      <c r="QGZ51" s="31"/>
      <c r="QHA51" s="31"/>
      <c r="QHB51" s="31"/>
      <c r="QHC51" s="31"/>
      <c r="QHD51" s="31"/>
      <c r="QHE51" s="31"/>
      <c r="QHF51" s="31"/>
      <c r="QHG51" s="31"/>
      <c r="QHH51" s="31"/>
      <c r="QHI51" s="31"/>
      <c r="QHJ51" s="31"/>
      <c r="QHK51" s="31"/>
      <c r="QHL51" s="31"/>
      <c r="QHM51" s="31"/>
      <c r="QHN51" s="31"/>
      <c r="QHO51" s="31"/>
      <c r="QHP51" s="31"/>
      <c r="QHQ51" s="31"/>
      <c r="QHR51" s="31"/>
      <c r="QHS51" s="31"/>
      <c r="QHT51" s="31"/>
      <c r="QHU51" s="31"/>
      <c r="QHV51" s="31"/>
      <c r="QHW51" s="31"/>
      <c r="QHX51" s="31"/>
      <c r="QHY51" s="31"/>
      <c r="QHZ51" s="31"/>
      <c r="QIA51" s="31"/>
      <c r="QIB51" s="31"/>
      <c r="QIC51" s="31"/>
      <c r="QID51" s="31"/>
      <c r="QIE51" s="31"/>
      <c r="QIF51" s="31"/>
      <c r="QIG51" s="31"/>
      <c r="QIH51" s="31"/>
      <c r="QII51" s="31"/>
      <c r="QIJ51" s="31"/>
      <c r="QIK51" s="31"/>
      <c r="QIL51" s="31"/>
      <c r="QIM51" s="31"/>
      <c r="QIN51" s="31"/>
      <c r="QIO51" s="31"/>
      <c r="QIP51" s="31"/>
      <c r="QIQ51" s="31"/>
      <c r="QIR51" s="31"/>
      <c r="QIS51" s="31"/>
      <c r="QIT51" s="31"/>
      <c r="QIU51" s="31"/>
      <c r="QIV51" s="31"/>
      <c r="QIW51" s="31"/>
      <c r="QIX51" s="31"/>
      <c r="QIY51" s="31"/>
      <c r="QIZ51" s="31"/>
      <c r="QJA51" s="31"/>
      <c r="QJB51" s="31"/>
      <c r="QJC51" s="31"/>
      <c r="QJD51" s="31"/>
      <c r="QJE51" s="31"/>
      <c r="QJF51" s="31"/>
      <c r="QJG51" s="31"/>
      <c r="QJH51" s="31"/>
      <c r="QJI51" s="31"/>
      <c r="QJJ51" s="31"/>
      <c r="QJK51" s="31"/>
      <c r="QJL51" s="31"/>
      <c r="QJM51" s="31"/>
      <c r="QJN51" s="31"/>
      <c r="QJO51" s="31"/>
      <c r="QJP51" s="31"/>
      <c r="QJQ51" s="31"/>
      <c r="QJR51" s="31"/>
      <c r="QJS51" s="31"/>
      <c r="QJT51" s="31"/>
      <c r="QJU51" s="31"/>
      <c r="QJV51" s="31"/>
      <c r="QJW51" s="31"/>
      <c r="QJX51" s="31"/>
      <c r="QJY51" s="31"/>
      <c r="QJZ51" s="31"/>
      <c r="QKA51" s="31"/>
      <c r="QKB51" s="31"/>
      <c r="QKC51" s="31"/>
      <c r="QKD51" s="31"/>
      <c r="QKE51" s="31"/>
      <c r="QKF51" s="31"/>
      <c r="QKG51" s="31"/>
      <c r="QKH51" s="31"/>
      <c r="QKI51" s="31"/>
      <c r="QKJ51" s="31"/>
      <c r="QKK51" s="31"/>
      <c r="QKL51" s="31"/>
      <c r="QKM51" s="31"/>
      <c r="QKN51" s="31"/>
      <c r="QKO51" s="31"/>
      <c r="QKP51" s="31"/>
      <c r="QKQ51" s="31"/>
      <c r="QKR51" s="31"/>
      <c r="QKS51" s="31"/>
      <c r="QKT51" s="31"/>
      <c r="QKU51" s="31"/>
      <c r="QKV51" s="31"/>
      <c r="QKW51" s="31"/>
      <c r="QKX51" s="31"/>
      <c r="QKY51" s="31"/>
      <c r="QKZ51" s="31"/>
      <c r="QLA51" s="31"/>
      <c r="QLB51" s="31"/>
      <c r="QLC51" s="31"/>
      <c r="QLD51" s="31"/>
      <c r="QLE51" s="31"/>
      <c r="QLF51" s="31"/>
      <c r="QLG51" s="31"/>
      <c r="QLH51" s="31"/>
      <c r="QLI51" s="31"/>
      <c r="QLJ51" s="31"/>
      <c r="QLK51" s="31"/>
      <c r="QLL51" s="31"/>
      <c r="QLM51" s="31"/>
      <c r="QLN51" s="31"/>
      <c r="QLO51" s="31"/>
      <c r="QLP51" s="31"/>
      <c r="QLQ51" s="31"/>
      <c r="QLR51" s="31"/>
      <c r="QLS51" s="31"/>
      <c r="QLT51" s="31"/>
      <c r="QLU51" s="31"/>
      <c r="QLV51" s="31"/>
      <c r="QLW51" s="31"/>
      <c r="QLX51" s="31"/>
      <c r="QLY51" s="31"/>
      <c r="QLZ51" s="31"/>
      <c r="QMA51" s="31"/>
      <c r="QMB51" s="31"/>
      <c r="QMC51" s="31"/>
      <c r="QMD51" s="31"/>
      <c r="QME51" s="31"/>
      <c r="QMF51" s="31"/>
      <c r="QMG51" s="31"/>
      <c r="QMH51" s="31"/>
      <c r="QMI51" s="31"/>
      <c r="QMJ51" s="31"/>
      <c r="QMK51" s="31"/>
      <c r="QML51" s="31"/>
      <c r="QMM51" s="31"/>
      <c r="QMN51" s="31"/>
      <c r="QMO51" s="31"/>
      <c r="QMP51" s="31"/>
      <c r="QMQ51" s="31"/>
      <c r="QMR51" s="31"/>
      <c r="QMS51" s="31"/>
      <c r="QMT51" s="31"/>
      <c r="QMU51" s="31"/>
      <c r="QMV51" s="31"/>
      <c r="QMW51" s="31"/>
      <c r="QMX51" s="31"/>
      <c r="QMY51" s="31"/>
      <c r="QMZ51" s="31"/>
      <c r="QNA51" s="31"/>
      <c r="QNB51" s="31"/>
      <c r="QNC51" s="31"/>
      <c r="QND51" s="31"/>
      <c r="QNE51" s="31"/>
      <c r="QNF51" s="31"/>
      <c r="QNG51" s="31"/>
      <c r="QNH51" s="31"/>
      <c r="QNI51" s="31"/>
      <c r="QNJ51" s="31"/>
      <c r="QNK51" s="31"/>
      <c r="QNL51" s="31"/>
      <c r="QNM51" s="31"/>
      <c r="QNN51" s="31"/>
      <c r="QNO51" s="31"/>
      <c r="QNP51" s="31"/>
      <c r="QNQ51" s="31"/>
      <c r="QNR51" s="31"/>
      <c r="QNS51" s="31"/>
      <c r="QNT51" s="31"/>
      <c r="QNU51" s="31"/>
      <c r="QNV51" s="31"/>
      <c r="QNW51" s="31"/>
      <c r="QNX51" s="31"/>
      <c r="QNY51" s="31"/>
      <c r="QNZ51" s="31"/>
      <c r="QOA51" s="31"/>
      <c r="QOB51" s="31"/>
      <c r="QOC51" s="31"/>
      <c r="QOD51" s="31"/>
      <c r="QOE51" s="31"/>
      <c r="QOF51" s="31"/>
      <c r="QOG51" s="31"/>
      <c r="QOH51" s="31"/>
      <c r="QOI51" s="31"/>
      <c r="QOJ51" s="31"/>
      <c r="QOK51" s="31"/>
      <c r="QOL51" s="31"/>
      <c r="QOM51" s="31"/>
      <c r="QON51" s="31"/>
      <c r="QOO51" s="31"/>
      <c r="QOP51" s="31"/>
      <c r="QOQ51" s="31"/>
      <c r="QOR51" s="31"/>
      <c r="QOS51" s="31"/>
      <c r="QOT51" s="31"/>
      <c r="QOU51" s="31"/>
      <c r="QOV51" s="31"/>
      <c r="QOW51" s="31"/>
      <c r="QOX51" s="31"/>
      <c r="QOY51" s="31"/>
      <c r="QOZ51" s="31"/>
      <c r="QPA51" s="31"/>
      <c r="QPB51" s="31"/>
      <c r="QPC51" s="31"/>
      <c r="QPD51" s="31"/>
      <c r="QPE51" s="31"/>
      <c r="QPF51" s="31"/>
      <c r="QPG51" s="31"/>
      <c r="QPH51" s="31"/>
      <c r="QPI51" s="31"/>
      <c r="QPJ51" s="31"/>
      <c r="QPK51" s="31"/>
      <c r="QPL51" s="31"/>
      <c r="QPM51" s="31"/>
      <c r="QPN51" s="31"/>
      <c r="QPO51" s="31"/>
      <c r="QPP51" s="31"/>
      <c r="QPQ51" s="31"/>
      <c r="QPR51" s="31"/>
      <c r="QPS51" s="31"/>
      <c r="QPT51" s="31"/>
      <c r="QPU51" s="31"/>
      <c r="QPV51" s="31"/>
      <c r="QPW51" s="31"/>
      <c r="QPX51" s="31"/>
      <c r="QPY51" s="31"/>
      <c r="QPZ51" s="31"/>
      <c r="QQA51" s="31"/>
      <c r="QQB51" s="31"/>
      <c r="QQC51" s="31"/>
      <c r="QQD51" s="31"/>
      <c r="QQE51" s="31"/>
      <c r="QQF51" s="31"/>
      <c r="QQG51" s="31"/>
      <c r="QQH51" s="31"/>
      <c r="QQI51" s="31"/>
      <c r="QQJ51" s="31"/>
      <c r="QQK51" s="31"/>
      <c r="QQL51" s="31"/>
      <c r="QQM51" s="31"/>
      <c r="QQN51" s="31"/>
      <c r="QQO51" s="31"/>
      <c r="QQP51" s="31"/>
      <c r="QQQ51" s="31"/>
      <c r="QQR51" s="31"/>
      <c r="QQS51" s="31"/>
      <c r="QQT51" s="31"/>
      <c r="QQU51" s="31"/>
      <c r="QQV51" s="31"/>
      <c r="QQW51" s="31"/>
      <c r="QQX51" s="31"/>
      <c r="QQY51" s="31"/>
      <c r="QQZ51" s="31"/>
      <c r="QRA51" s="31"/>
      <c r="QRB51" s="31"/>
      <c r="QRC51" s="31"/>
      <c r="QRD51" s="31"/>
      <c r="QRE51" s="31"/>
      <c r="QRF51" s="31"/>
      <c r="QRG51" s="31"/>
      <c r="QRH51" s="31"/>
      <c r="QRI51" s="31"/>
      <c r="QRJ51" s="31"/>
      <c r="QRK51" s="31"/>
      <c r="QRL51" s="31"/>
      <c r="QRM51" s="31"/>
      <c r="QRN51" s="31"/>
      <c r="QRO51" s="31"/>
      <c r="QRP51" s="31"/>
      <c r="QRQ51" s="31"/>
      <c r="QRR51" s="31"/>
      <c r="QRS51" s="31"/>
      <c r="QRT51" s="31"/>
      <c r="QRU51" s="31"/>
      <c r="QRV51" s="31"/>
      <c r="QRW51" s="31"/>
      <c r="QRX51" s="31"/>
      <c r="QRY51" s="31"/>
      <c r="QRZ51" s="31"/>
      <c r="QSA51" s="31"/>
      <c r="QSB51" s="31"/>
      <c r="QSC51" s="31"/>
      <c r="QSD51" s="31"/>
      <c r="QSE51" s="31"/>
      <c r="QSF51" s="31"/>
      <c r="QSG51" s="31"/>
      <c r="QSH51" s="31"/>
      <c r="QSI51" s="31"/>
      <c r="QSJ51" s="31"/>
      <c r="QSK51" s="31"/>
      <c r="QSL51" s="31"/>
      <c r="QSM51" s="31"/>
      <c r="QSN51" s="31"/>
      <c r="QSO51" s="31"/>
      <c r="QSP51" s="31"/>
      <c r="QSQ51" s="31"/>
      <c r="QSR51" s="31"/>
      <c r="QSS51" s="31"/>
      <c r="QST51" s="31"/>
      <c r="QSU51" s="31"/>
      <c r="QSV51" s="31"/>
      <c r="QSW51" s="31"/>
      <c r="QSX51" s="31"/>
      <c r="QSY51" s="31"/>
      <c r="QSZ51" s="31"/>
      <c r="QTA51" s="31"/>
      <c r="QTB51" s="31"/>
      <c r="QTC51" s="31"/>
      <c r="QTD51" s="31"/>
      <c r="QTE51" s="31"/>
      <c r="QTF51" s="31"/>
      <c r="QTG51" s="31"/>
      <c r="QTH51" s="31"/>
      <c r="QTI51" s="31"/>
      <c r="QTJ51" s="31"/>
      <c r="QTK51" s="31"/>
      <c r="QTL51" s="31"/>
      <c r="QTM51" s="31"/>
      <c r="QTN51" s="31"/>
      <c r="QTO51" s="31"/>
      <c r="QTP51" s="31"/>
      <c r="QTQ51" s="31"/>
      <c r="QTR51" s="31"/>
      <c r="QTS51" s="31"/>
      <c r="QTT51" s="31"/>
      <c r="QTU51" s="31"/>
      <c r="QTV51" s="31"/>
      <c r="QTW51" s="31"/>
      <c r="QTX51" s="31"/>
      <c r="QTY51" s="31"/>
      <c r="QTZ51" s="31"/>
      <c r="QUA51" s="31"/>
      <c r="QUB51" s="31"/>
      <c r="QUC51" s="31"/>
      <c r="QUD51" s="31"/>
      <c r="QUE51" s="31"/>
      <c r="QUF51" s="31"/>
      <c r="QUG51" s="31"/>
      <c r="QUH51" s="31"/>
      <c r="QUI51" s="31"/>
      <c r="QUJ51" s="31"/>
      <c r="QUK51" s="31"/>
      <c r="QUL51" s="31"/>
      <c r="QUM51" s="31"/>
      <c r="QUN51" s="31"/>
      <c r="QUO51" s="31"/>
      <c r="QUP51" s="31"/>
      <c r="QUQ51" s="31"/>
      <c r="QUR51" s="31"/>
      <c r="QUS51" s="31"/>
      <c r="QUT51" s="31"/>
      <c r="QUU51" s="31"/>
      <c r="QUV51" s="31"/>
      <c r="QUW51" s="31"/>
      <c r="QUX51" s="31"/>
      <c r="QUY51" s="31"/>
      <c r="QUZ51" s="31"/>
      <c r="QVA51" s="31"/>
      <c r="QVB51" s="31"/>
      <c r="QVC51" s="31"/>
      <c r="QVD51" s="31"/>
      <c r="QVE51" s="31"/>
      <c r="QVF51" s="31"/>
      <c r="QVG51" s="31"/>
      <c r="QVH51" s="31"/>
      <c r="QVI51" s="31"/>
      <c r="QVJ51" s="31"/>
      <c r="QVK51" s="31"/>
      <c r="QVL51" s="31"/>
      <c r="QVM51" s="31"/>
      <c r="QVN51" s="31"/>
      <c r="QVO51" s="31"/>
      <c r="QVP51" s="31"/>
      <c r="QVQ51" s="31"/>
      <c r="QVR51" s="31"/>
      <c r="QVS51" s="31"/>
      <c r="QVT51" s="31"/>
      <c r="QVU51" s="31"/>
      <c r="QVV51" s="31"/>
      <c r="QVW51" s="31"/>
      <c r="QVX51" s="31"/>
      <c r="QVY51" s="31"/>
      <c r="QVZ51" s="31"/>
      <c r="QWA51" s="31"/>
      <c r="QWB51" s="31"/>
      <c r="QWC51" s="31"/>
      <c r="QWD51" s="31"/>
      <c r="QWE51" s="31"/>
      <c r="QWF51" s="31"/>
      <c r="QWG51" s="31"/>
      <c r="QWH51" s="31"/>
      <c r="QWI51" s="31"/>
      <c r="QWJ51" s="31"/>
      <c r="QWK51" s="31"/>
      <c r="QWL51" s="31"/>
      <c r="QWM51" s="31"/>
      <c r="QWN51" s="31"/>
      <c r="QWO51" s="31"/>
      <c r="QWP51" s="31"/>
      <c r="QWQ51" s="31"/>
      <c r="QWR51" s="31"/>
      <c r="QWS51" s="31"/>
      <c r="QWT51" s="31"/>
      <c r="QWU51" s="31"/>
      <c r="QWV51" s="31"/>
      <c r="QWW51" s="31"/>
      <c r="QWX51" s="31"/>
      <c r="QWY51" s="31"/>
      <c r="QWZ51" s="31"/>
      <c r="QXA51" s="31"/>
      <c r="QXB51" s="31"/>
      <c r="QXC51" s="31"/>
      <c r="QXD51" s="31"/>
      <c r="QXE51" s="31"/>
      <c r="QXF51" s="31"/>
      <c r="QXG51" s="31"/>
      <c r="QXH51" s="31"/>
      <c r="QXI51" s="31"/>
      <c r="QXJ51" s="31"/>
      <c r="QXK51" s="31"/>
      <c r="QXL51" s="31"/>
      <c r="QXM51" s="31"/>
      <c r="QXN51" s="31"/>
      <c r="QXO51" s="31"/>
      <c r="QXP51" s="31"/>
      <c r="QXQ51" s="31"/>
      <c r="QXR51" s="31"/>
      <c r="QXS51" s="31"/>
      <c r="QXT51" s="31"/>
      <c r="QXU51" s="31"/>
      <c r="QXV51" s="31"/>
      <c r="QXW51" s="31"/>
      <c r="QXX51" s="31"/>
      <c r="QXY51" s="31"/>
      <c r="QXZ51" s="31"/>
      <c r="QYA51" s="31"/>
      <c r="QYB51" s="31"/>
      <c r="QYC51" s="31"/>
      <c r="QYD51" s="31"/>
      <c r="QYE51" s="31"/>
      <c r="QYF51" s="31"/>
      <c r="QYG51" s="31"/>
      <c r="QYH51" s="31"/>
      <c r="QYI51" s="31"/>
      <c r="QYJ51" s="31"/>
      <c r="QYK51" s="31"/>
      <c r="QYL51" s="31"/>
      <c r="QYM51" s="31"/>
      <c r="QYN51" s="31"/>
      <c r="QYO51" s="31"/>
      <c r="QYP51" s="31"/>
      <c r="QYQ51" s="31"/>
      <c r="QYR51" s="31"/>
      <c r="QYS51" s="31"/>
      <c r="QYT51" s="31"/>
      <c r="QYU51" s="31"/>
      <c r="QYV51" s="31"/>
      <c r="QYW51" s="31"/>
      <c r="QYX51" s="31"/>
      <c r="QYY51" s="31"/>
      <c r="QYZ51" s="31"/>
      <c r="QZA51" s="31"/>
      <c r="QZB51" s="31"/>
      <c r="QZC51" s="31"/>
      <c r="QZD51" s="31"/>
      <c r="QZE51" s="31"/>
      <c r="QZF51" s="31"/>
      <c r="QZG51" s="31"/>
      <c r="QZH51" s="31"/>
      <c r="QZI51" s="31"/>
      <c r="QZJ51" s="31"/>
      <c r="QZK51" s="31"/>
      <c r="QZL51" s="31"/>
      <c r="QZM51" s="31"/>
      <c r="QZN51" s="31"/>
      <c r="QZO51" s="31"/>
      <c r="QZP51" s="31"/>
      <c r="QZQ51" s="31"/>
      <c r="QZR51" s="31"/>
      <c r="QZS51" s="31"/>
      <c r="QZT51" s="31"/>
      <c r="QZU51" s="31"/>
      <c r="QZV51" s="31"/>
      <c r="QZW51" s="31"/>
      <c r="QZX51" s="31"/>
      <c r="QZY51" s="31"/>
      <c r="QZZ51" s="31"/>
      <c r="RAA51" s="31"/>
      <c r="RAB51" s="31"/>
      <c r="RAC51" s="31"/>
      <c r="RAD51" s="31"/>
      <c r="RAE51" s="31"/>
      <c r="RAF51" s="31"/>
      <c r="RAG51" s="31"/>
      <c r="RAH51" s="31"/>
      <c r="RAI51" s="31"/>
      <c r="RAJ51" s="31"/>
      <c r="RAK51" s="31"/>
      <c r="RAL51" s="31"/>
      <c r="RAM51" s="31"/>
      <c r="RAN51" s="31"/>
      <c r="RAO51" s="31"/>
      <c r="RAP51" s="31"/>
      <c r="RAQ51" s="31"/>
      <c r="RAR51" s="31"/>
      <c r="RAS51" s="31"/>
      <c r="RAT51" s="31"/>
      <c r="RAU51" s="31"/>
      <c r="RAV51" s="31"/>
      <c r="RAW51" s="31"/>
      <c r="RAX51" s="31"/>
      <c r="RAY51" s="31"/>
      <c r="RAZ51" s="31"/>
      <c r="RBA51" s="31"/>
      <c r="RBB51" s="31"/>
      <c r="RBC51" s="31"/>
      <c r="RBD51" s="31"/>
      <c r="RBE51" s="31"/>
      <c r="RBF51" s="31"/>
      <c r="RBG51" s="31"/>
      <c r="RBH51" s="31"/>
      <c r="RBI51" s="31"/>
      <c r="RBJ51" s="31"/>
      <c r="RBK51" s="31"/>
      <c r="RBL51" s="31"/>
      <c r="RBM51" s="31"/>
      <c r="RBN51" s="31"/>
      <c r="RBO51" s="31"/>
      <c r="RBP51" s="31"/>
      <c r="RBQ51" s="31"/>
      <c r="RBR51" s="31"/>
      <c r="RBS51" s="31"/>
      <c r="RBT51" s="31"/>
      <c r="RBU51" s="31"/>
      <c r="RBV51" s="31"/>
      <c r="RBW51" s="31"/>
      <c r="RBX51" s="31"/>
      <c r="RBY51" s="31"/>
      <c r="RBZ51" s="31"/>
      <c r="RCA51" s="31"/>
      <c r="RCB51" s="31"/>
      <c r="RCC51" s="31"/>
      <c r="RCD51" s="31"/>
      <c r="RCE51" s="31"/>
      <c r="RCF51" s="31"/>
      <c r="RCG51" s="31"/>
      <c r="RCH51" s="31"/>
      <c r="RCI51" s="31"/>
      <c r="RCJ51" s="31"/>
      <c r="RCK51" s="31"/>
      <c r="RCL51" s="31"/>
      <c r="RCM51" s="31"/>
      <c r="RCN51" s="31"/>
      <c r="RCO51" s="31"/>
      <c r="RCP51" s="31"/>
      <c r="RCQ51" s="31"/>
      <c r="RCR51" s="31"/>
      <c r="RCS51" s="31"/>
      <c r="RCT51" s="31"/>
      <c r="RCU51" s="31"/>
      <c r="RCV51" s="31"/>
      <c r="RCW51" s="31"/>
      <c r="RCX51" s="31"/>
      <c r="RCY51" s="31"/>
      <c r="RCZ51" s="31"/>
      <c r="RDA51" s="31"/>
      <c r="RDB51" s="31"/>
      <c r="RDC51" s="31"/>
      <c r="RDD51" s="31"/>
      <c r="RDE51" s="31"/>
      <c r="RDF51" s="31"/>
      <c r="RDG51" s="31"/>
      <c r="RDH51" s="31"/>
      <c r="RDI51" s="31"/>
      <c r="RDJ51" s="31"/>
      <c r="RDK51" s="31"/>
      <c r="RDL51" s="31"/>
      <c r="RDM51" s="31"/>
      <c r="RDN51" s="31"/>
      <c r="RDO51" s="31"/>
      <c r="RDP51" s="31"/>
      <c r="RDQ51" s="31"/>
      <c r="RDR51" s="31"/>
      <c r="RDS51" s="31"/>
      <c r="RDT51" s="31"/>
      <c r="RDU51" s="31"/>
      <c r="RDV51" s="31"/>
      <c r="RDW51" s="31"/>
      <c r="RDX51" s="31"/>
      <c r="RDY51" s="31"/>
      <c r="RDZ51" s="31"/>
      <c r="REA51" s="31"/>
      <c r="REB51" s="31"/>
      <c r="REC51" s="31"/>
      <c r="RED51" s="31"/>
      <c r="REE51" s="31"/>
      <c r="REF51" s="31"/>
      <c r="REG51" s="31"/>
      <c r="REH51" s="31"/>
      <c r="REI51" s="31"/>
      <c r="REJ51" s="31"/>
      <c r="REK51" s="31"/>
      <c r="REL51" s="31"/>
      <c r="REM51" s="31"/>
      <c r="REN51" s="31"/>
      <c r="REO51" s="31"/>
      <c r="REP51" s="31"/>
      <c r="REQ51" s="31"/>
      <c r="RER51" s="31"/>
      <c r="RES51" s="31"/>
      <c r="RET51" s="31"/>
      <c r="REU51" s="31"/>
      <c r="REV51" s="31"/>
      <c r="REW51" s="31"/>
      <c r="REX51" s="31"/>
      <c r="REY51" s="31"/>
      <c r="REZ51" s="31"/>
      <c r="RFA51" s="31"/>
      <c r="RFB51" s="31"/>
      <c r="RFC51" s="31"/>
      <c r="RFD51" s="31"/>
      <c r="RFE51" s="31"/>
      <c r="RFF51" s="31"/>
      <c r="RFG51" s="31"/>
      <c r="RFH51" s="31"/>
      <c r="RFI51" s="31"/>
      <c r="RFJ51" s="31"/>
      <c r="RFK51" s="31"/>
      <c r="RFL51" s="31"/>
      <c r="RFM51" s="31"/>
      <c r="RFN51" s="31"/>
      <c r="RFO51" s="31"/>
      <c r="RFP51" s="31"/>
      <c r="RFQ51" s="31"/>
      <c r="RFR51" s="31"/>
      <c r="RFS51" s="31"/>
      <c r="RFT51" s="31"/>
      <c r="RFU51" s="31"/>
      <c r="RFV51" s="31"/>
      <c r="RFW51" s="31"/>
      <c r="RFX51" s="31"/>
      <c r="RFY51" s="31"/>
      <c r="RFZ51" s="31"/>
      <c r="RGA51" s="31"/>
      <c r="RGB51" s="31"/>
      <c r="RGC51" s="31"/>
      <c r="RGD51" s="31"/>
      <c r="RGE51" s="31"/>
      <c r="RGF51" s="31"/>
      <c r="RGG51" s="31"/>
      <c r="RGH51" s="31"/>
      <c r="RGI51" s="31"/>
      <c r="RGJ51" s="31"/>
      <c r="RGK51" s="31"/>
      <c r="RGL51" s="31"/>
      <c r="RGM51" s="31"/>
      <c r="RGN51" s="31"/>
      <c r="RGO51" s="31"/>
      <c r="RGP51" s="31"/>
      <c r="RGQ51" s="31"/>
      <c r="RGR51" s="31"/>
      <c r="RGS51" s="31"/>
      <c r="RGT51" s="31"/>
      <c r="RGU51" s="31"/>
      <c r="RGV51" s="31"/>
      <c r="RGW51" s="31"/>
      <c r="RGX51" s="31"/>
      <c r="RGY51" s="31"/>
      <c r="RGZ51" s="31"/>
      <c r="RHA51" s="31"/>
      <c r="RHB51" s="31"/>
      <c r="RHC51" s="31"/>
      <c r="RHD51" s="31"/>
      <c r="RHE51" s="31"/>
      <c r="RHF51" s="31"/>
      <c r="RHG51" s="31"/>
      <c r="RHH51" s="31"/>
      <c r="RHI51" s="31"/>
      <c r="RHJ51" s="31"/>
      <c r="RHK51" s="31"/>
      <c r="RHL51" s="31"/>
      <c r="RHM51" s="31"/>
      <c r="RHN51" s="31"/>
      <c r="RHO51" s="31"/>
      <c r="RHP51" s="31"/>
      <c r="RHQ51" s="31"/>
      <c r="RHR51" s="31"/>
      <c r="RHS51" s="31"/>
      <c r="RHT51" s="31"/>
      <c r="RHU51" s="31"/>
      <c r="RHV51" s="31"/>
      <c r="RHW51" s="31"/>
      <c r="RHX51" s="31"/>
      <c r="RHY51" s="31"/>
      <c r="RHZ51" s="31"/>
      <c r="RIA51" s="31"/>
      <c r="RIB51" s="31"/>
      <c r="RIC51" s="31"/>
      <c r="RID51" s="31"/>
      <c r="RIE51" s="31"/>
      <c r="RIF51" s="31"/>
      <c r="RIG51" s="31"/>
      <c r="RIH51" s="31"/>
      <c r="RII51" s="31"/>
      <c r="RIJ51" s="31"/>
      <c r="RIK51" s="31"/>
      <c r="RIL51" s="31"/>
      <c r="RIM51" s="31"/>
      <c r="RIN51" s="31"/>
      <c r="RIO51" s="31"/>
      <c r="RIP51" s="31"/>
      <c r="RIQ51" s="31"/>
      <c r="RIR51" s="31"/>
      <c r="RIS51" s="31"/>
      <c r="RIT51" s="31"/>
      <c r="RIU51" s="31"/>
      <c r="RIV51" s="31"/>
      <c r="RIW51" s="31"/>
      <c r="RIX51" s="31"/>
      <c r="RIY51" s="31"/>
      <c r="RIZ51" s="31"/>
      <c r="RJA51" s="31"/>
      <c r="RJB51" s="31"/>
      <c r="RJC51" s="31"/>
      <c r="RJD51" s="31"/>
      <c r="RJE51" s="31"/>
      <c r="RJF51" s="31"/>
      <c r="RJG51" s="31"/>
      <c r="RJH51" s="31"/>
      <c r="RJI51" s="31"/>
      <c r="RJJ51" s="31"/>
      <c r="RJK51" s="31"/>
      <c r="RJL51" s="31"/>
      <c r="RJM51" s="31"/>
      <c r="RJN51" s="31"/>
      <c r="RJO51" s="31"/>
      <c r="RJP51" s="31"/>
      <c r="RJQ51" s="31"/>
      <c r="RJR51" s="31"/>
      <c r="RJS51" s="31"/>
      <c r="RJT51" s="31"/>
      <c r="RJU51" s="31"/>
      <c r="RJV51" s="31"/>
      <c r="RJW51" s="31"/>
      <c r="RJX51" s="31"/>
      <c r="RJY51" s="31"/>
      <c r="RJZ51" s="31"/>
      <c r="RKA51" s="31"/>
      <c r="RKB51" s="31"/>
      <c r="RKC51" s="31"/>
      <c r="RKD51" s="31"/>
      <c r="RKE51" s="31"/>
      <c r="RKF51" s="31"/>
      <c r="RKG51" s="31"/>
      <c r="RKH51" s="31"/>
      <c r="RKI51" s="31"/>
      <c r="RKJ51" s="31"/>
      <c r="RKK51" s="31"/>
      <c r="RKL51" s="31"/>
      <c r="RKM51" s="31"/>
      <c r="RKN51" s="31"/>
      <c r="RKO51" s="31"/>
      <c r="RKP51" s="31"/>
      <c r="RKQ51" s="31"/>
      <c r="RKR51" s="31"/>
      <c r="RKS51" s="31"/>
      <c r="RKT51" s="31"/>
      <c r="RKU51" s="31"/>
      <c r="RKV51" s="31"/>
      <c r="RKW51" s="31"/>
      <c r="RKX51" s="31"/>
      <c r="RKY51" s="31"/>
      <c r="RKZ51" s="31"/>
      <c r="RLA51" s="31"/>
      <c r="RLB51" s="31"/>
      <c r="RLC51" s="31"/>
      <c r="RLD51" s="31"/>
      <c r="RLE51" s="31"/>
      <c r="RLF51" s="31"/>
      <c r="RLG51" s="31"/>
      <c r="RLH51" s="31"/>
      <c r="RLI51" s="31"/>
      <c r="RLJ51" s="31"/>
      <c r="RLK51" s="31"/>
      <c r="RLL51" s="31"/>
      <c r="RLM51" s="31"/>
      <c r="RLN51" s="31"/>
      <c r="RLO51" s="31"/>
      <c r="RLP51" s="31"/>
      <c r="RLQ51" s="31"/>
      <c r="RLR51" s="31"/>
      <c r="RLS51" s="31"/>
      <c r="RLT51" s="31"/>
      <c r="RLU51" s="31"/>
      <c r="RLV51" s="31"/>
      <c r="RLW51" s="31"/>
      <c r="RLX51" s="31"/>
      <c r="RLY51" s="31"/>
      <c r="RLZ51" s="31"/>
      <c r="RMA51" s="31"/>
      <c r="RMB51" s="31"/>
      <c r="RMC51" s="31"/>
      <c r="RMD51" s="31"/>
      <c r="RME51" s="31"/>
      <c r="RMF51" s="31"/>
      <c r="RMG51" s="31"/>
      <c r="RMH51" s="31"/>
      <c r="RMI51" s="31"/>
      <c r="RMJ51" s="31"/>
      <c r="RMK51" s="31"/>
      <c r="RML51" s="31"/>
      <c r="RMM51" s="31"/>
      <c r="RMN51" s="31"/>
      <c r="RMO51" s="31"/>
      <c r="RMP51" s="31"/>
      <c r="RMQ51" s="31"/>
      <c r="RMR51" s="31"/>
      <c r="RMS51" s="31"/>
      <c r="RMT51" s="31"/>
      <c r="RMU51" s="31"/>
      <c r="RMV51" s="31"/>
      <c r="RMW51" s="31"/>
      <c r="RMX51" s="31"/>
      <c r="RMY51" s="31"/>
      <c r="RMZ51" s="31"/>
      <c r="RNA51" s="31"/>
      <c r="RNB51" s="31"/>
      <c r="RNC51" s="31"/>
      <c r="RND51" s="31"/>
      <c r="RNE51" s="31"/>
      <c r="RNF51" s="31"/>
      <c r="RNG51" s="31"/>
      <c r="RNH51" s="31"/>
      <c r="RNI51" s="31"/>
      <c r="RNJ51" s="31"/>
      <c r="RNK51" s="31"/>
      <c r="RNL51" s="31"/>
      <c r="RNM51" s="31"/>
      <c r="RNN51" s="31"/>
      <c r="RNO51" s="31"/>
      <c r="RNP51" s="31"/>
      <c r="RNQ51" s="31"/>
      <c r="RNR51" s="31"/>
      <c r="RNS51" s="31"/>
      <c r="RNT51" s="31"/>
      <c r="RNU51" s="31"/>
      <c r="RNV51" s="31"/>
      <c r="RNW51" s="31"/>
      <c r="RNX51" s="31"/>
      <c r="RNY51" s="31"/>
      <c r="RNZ51" s="31"/>
      <c r="ROA51" s="31"/>
      <c r="ROB51" s="31"/>
      <c r="ROC51" s="31"/>
      <c r="ROD51" s="31"/>
      <c r="ROE51" s="31"/>
      <c r="ROF51" s="31"/>
      <c r="ROG51" s="31"/>
      <c r="ROH51" s="31"/>
      <c r="ROI51" s="31"/>
      <c r="ROJ51" s="31"/>
      <c r="ROK51" s="31"/>
      <c r="ROL51" s="31"/>
      <c r="ROM51" s="31"/>
      <c r="RON51" s="31"/>
      <c r="ROO51" s="31"/>
      <c r="ROP51" s="31"/>
      <c r="ROQ51" s="31"/>
      <c r="ROR51" s="31"/>
      <c r="ROS51" s="31"/>
      <c r="ROT51" s="31"/>
      <c r="ROU51" s="31"/>
      <c r="ROV51" s="31"/>
      <c r="ROW51" s="31"/>
      <c r="ROX51" s="31"/>
      <c r="ROY51" s="31"/>
      <c r="ROZ51" s="31"/>
      <c r="RPA51" s="31"/>
      <c r="RPB51" s="31"/>
      <c r="RPC51" s="31"/>
      <c r="RPD51" s="31"/>
      <c r="RPE51" s="31"/>
      <c r="RPF51" s="31"/>
      <c r="RPG51" s="31"/>
      <c r="RPH51" s="31"/>
      <c r="RPI51" s="31"/>
      <c r="RPJ51" s="31"/>
      <c r="RPK51" s="31"/>
      <c r="RPL51" s="31"/>
      <c r="RPM51" s="31"/>
      <c r="RPN51" s="31"/>
      <c r="RPO51" s="31"/>
      <c r="RPP51" s="31"/>
      <c r="RPQ51" s="31"/>
      <c r="RPR51" s="31"/>
      <c r="RPS51" s="31"/>
      <c r="RPT51" s="31"/>
      <c r="RPU51" s="31"/>
      <c r="RPV51" s="31"/>
      <c r="RPW51" s="31"/>
      <c r="RPX51" s="31"/>
      <c r="RPY51" s="31"/>
      <c r="RPZ51" s="31"/>
      <c r="RQA51" s="31"/>
      <c r="RQB51" s="31"/>
      <c r="RQC51" s="31"/>
      <c r="RQD51" s="31"/>
      <c r="RQE51" s="31"/>
      <c r="RQF51" s="31"/>
      <c r="RQG51" s="31"/>
      <c r="RQH51" s="31"/>
      <c r="RQI51" s="31"/>
      <c r="RQJ51" s="31"/>
      <c r="RQK51" s="31"/>
      <c r="RQL51" s="31"/>
      <c r="RQM51" s="31"/>
      <c r="RQN51" s="31"/>
      <c r="RQO51" s="31"/>
      <c r="RQP51" s="31"/>
      <c r="RQQ51" s="31"/>
      <c r="RQR51" s="31"/>
      <c r="RQS51" s="31"/>
      <c r="RQT51" s="31"/>
      <c r="RQU51" s="31"/>
      <c r="RQV51" s="31"/>
      <c r="RQW51" s="31"/>
      <c r="RQX51" s="31"/>
      <c r="RQY51" s="31"/>
      <c r="RQZ51" s="31"/>
      <c r="RRA51" s="31"/>
      <c r="RRB51" s="31"/>
      <c r="RRC51" s="31"/>
      <c r="RRD51" s="31"/>
      <c r="RRE51" s="31"/>
      <c r="RRF51" s="31"/>
      <c r="RRG51" s="31"/>
      <c r="RRH51" s="31"/>
      <c r="RRI51" s="31"/>
      <c r="RRJ51" s="31"/>
      <c r="RRK51" s="31"/>
      <c r="RRL51" s="31"/>
      <c r="RRM51" s="31"/>
      <c r="RRN51" s="31"/>
      <c r="RRO51" s="31"/>
      <c r="RRP51" s="31"/>
      <c r="RRQ51" s="31"/>
      <c r="RRR51" s="31"/>
      <c r="RRS51" s="31"/>
      <c r="RRT51" s="31"/>
      <c r="RRU51" s="31"/>
      <c r="RRV51" s="31"/>
      <c r="RRW51" s="31"/>
      <c r="RRX51" s="31"/>
      <c r="RRY51" s="31"/>
      <c r="RRZ51" s="31"/>
      <c r="RSA51" s="31"/>
      <c r="RSB51" s="31"/>
      <c r="RSC51" s="31"/>
      <c r="RSD51" s="31"/>
      <c r="RSE51" s="31"/>
      <c r="RSF51" s="31"/>
      <c r="RSG51" s="31"/>
      <c r="RSH51" s="31"/>
      <c r="RSI51" s="31"/>
      <c r="RSJ51" s="31"/>
      <c r="RSK51" s="31"/>
      <c r="RSL51" s="31"/>
      <c r="RSM51" s="31"/>
      <c r="RSN51" s="31"/>
      <c r="RSO51" s="31"/>
      <c r="RSP51" s="31"/>
      <c r="RSQ51" s="31"/>
      <c r="RSR51" s="31"/>
      <c r="RSS51" s="31"/>
      <c r="RST51" s="31"/>
      <c r="RSU51" s="31"/>
      <c r="RSV51" s="31"/>
      <c r="RSW51" s="31"/>
      <c r="RSX51" s="31"/>
      <c r="RSY51" s="31"/>
      <c r="RSZ51" s="31"/>
      <c r="RTA51" s="31"/>
      <c r="RTB51" s="31"/>
      <c r="RTC51" s="31"/>
      <c r="RTD51" s="31"/>
      <c r="RTE51" s="31"/>
      <c r="RTF51" s="31"/>
      <c r="RTG51" s="31"/>
      <c r="RTH51" s="31"/>
      <c r="RTI51" s="31"/>
      <c r="RTJ51" s="31"/>
      <c r="RTK51" s="31"/>
      <c r="RTL51" s="31"/>
      <c r="RTM51" s="31"/>
      <c r="RTN51" s="31"/>
      <c r="RTO51" s="31"/>
      <c r="RTP51" s="31"/>
      <c r="RTQ51" s="31"/>
      <c r="RTR51" s="31"/>
      <c r="RTS51" s="31"/>
      <c r="RTT51" s="31"/>
      <c r="RTU51" s="31"/>
      <c r="RTV51" s="31"/>
      <c r="RTW51" s="31"/>
      <c r="RTX51" s="31"/>
      <c r="RTY51" s="31"/>
      <c r="RTZ51" s="31"/>
      <c r="RUA51" s="31"/>
      <c r="RUB51" s="31"/>
      <c r="RUC51" s="31"/>
      <c r="RUD51" s="31"/>
      <c r="RUE51" s="31"/>
      <c r="RUF51" s="31"/>
      <c r="RUG51" s="31"/>
      <c r="RUH51" s="31"/>
      <c r="RUI51" s="31"/>
      <c r="RUJ51" s="31"/>
      <c r="RUK51" s="31"/>
      <c r="RUL51" s="31"/>
      <c r="RUM51" s="31"/>
      <c r="RUN51" s="31"/>
      <c r="RUO51" s="31"/>
      <c r="RUP51" s="31"/>
      <c r="RUQ51" s="31"/>
      <c r="RUR51" s="31"/>
      <c r="RUS51" s="31"/>
      <c r="RUT51" s="31"/>
      <c r="RUU51" s="31"/>
      <c r="RUV51" s="31"/>
      <c r="RUW51" s="31"/>
      <c r="RUX51" s="31"/>
      <c r="RUY51" s="31"/>
      <c r="RUZ51" s="31"/>
      <c r="RVA51" s="31"/>
      <c r="RVB51" s="31"/>
      <c r="RVC51" s="31"/>
      <c r="RVD51" s="31"/>
      <c r="RVE51" s="31"/>
      <c r="RVF51" s="31"/>
      <c r="RVG51" s="31"/>
      <c r="RVH51" s="31"/>
      <c r="RVI51" s="31"/>
      <c r="RVJ51" s="31"/>
      <c r="RVK51" s="31"/>
      <c r="RVL51" s="31"/>
      <c r="RVM51" s="31"/>
      <c r="RVN51" s="31"/>
      <c r="RVO51" s="31"/>
      <c r="RVP51" s="31"/>
      <c r="RVQ51" s="31"/>
      <c r="RVR51" s="31"/>
      <c r="RVS51" s="31"/>
      <c r="RVT51" s="31"/>
      <c r="RVU51" s="31"/>
      <c r="RVV51" s="31"/>
      <c r="RVW51" s="31"/>
      <c r="RVX51" s="31"/>
      <c r="RVY51" s="31"/>
      <c r="RVZ51" s="31"/>
      <c r="RWA51" s="31"/>
      <c r="RWB51" s="31"/>
      <c r="RWC51" s="31"/>
      <c r="RWD51" s="31"/>
      <c r="RWE51" s="31"/>
      <c r="RWF51" s="31"/>
      <c r="RWG51" s="31"/>
      <c r="RWH51" s="31"/>
      <c r="RWI51" s="31"/>
      <c r="RWJ51" s="31"/>
      <c r="RWK51" s="31"/>
      <c r="RWL51" s="31"/>
      <c r="RWM51" s="31"/>
      <c r="RWN51" s="31"/>
      <c r="RWO51" s="31"/>
      <c r="RWP51" s="31"/>
      <c r="RWQ51" s="31"/>
      <c r="RWR51" s="31"/>
      <c r="RWS51" s="31"/>
      <c r="RWT51" s="31"/>
      <c r="RWU51" s="31"/>
      <c r="RWV51" s="31"/>
      <c r="RWW51" s="31"/>
      <c r="RWX51" s="31"/>
      <c r="RWY51" s="31"/>
      <c r="RWZ51" s="31"/>
      <c r="RXA51" s="31"/>
      <c r="RXB51" s="31"/>
      <c r="RXC51" s="31"/>
      <c r="RXD51" s="31"/>
      <c r="RXE51" s="31"/>
      <c r="RXF51" s="31"/>
      <c r="RXG51" s="31"/>
      <c r="RXH51" s="31"/>
      <c r="RXI51" s="31"/>
      <c r="RXJ51" s="31"/>
      <c r="RXK51" s="31"/>
      <c r="RXL51" s="31"/>
      <c r="RXM51" s="31"/>
      <c r="RXN51" s="31"/>
      <c r="RXO51" s="31"/>
      <c r="RXP51" s="31"/>
      <c r="RXQ51" s="31"/>
      <c r="RXR51" s="31"/>
      <c r="RXS51" s="31"/>
      <c r="RXT51" s="31"/>
      <c r="RXU51" s="31"/>
      <c r="RXV51" s="31"/>
      <c r="RXW51" s="31"/>
      <c r="RXX51" s="31"/>
      <c r="RXY51" s="31"/>
      <c r="RXZ51" s="31"/>
      <c r="RYA51" s="31"/>
      <c r="RYB51" s="31"/>
      <c r="RYC51" s="31"/>
      <c r="RYD51" s="31"/>
      <c r="RYE51" s="31"/>
      <c r="RYF51" s="31"/>
      <c r="RYG51" s="31"/>
      <c r="RYH51" s="31"/>
      <c r="RYI51" s="31"/>
      <c r="RYJ51" s="31"/>
      <c r="RYK51" s="31"/>
      <c r="RYL51" s="31"/>
      <c r="RYM51" s="31"/>
      <c r="RYN51" s="31"/>
      <c r="RYO51" s="31"/>
      <c r="RYP51" s="31"/>
      <c r="RYQ51" s="31"/>
      <c r="RYR51" s="31"/>
      <c r="RYS51" s="31"/>
      <c r="RYT51" s="31"/>
      <c r="RYU51" s="31"/>
      <c r="RYV51" s="31"/>
      <c r="RYW51" s="31"/>
      <c r="RYX51" s="31"/>
      <c r="RYY51" s="31"/>
      <c r="RYZ51" s="31"/>
      <c r="RZA51" s="31"/>
      <c r="RZB51" s="31"/>
      <c r="RZC51" s="31"/>
      <c r="RZD51" s="31"/>
      <c r="RZE51" s="31"/>
      <c r="RZF51" s="31"/>
      <c r="RZG51" s="31"/>
      <c r="RZH51" s="31"/>
      <c r="RZI51" s="31"/>
      <c r="RZJ51" s="31"/>
      <c r="RZK51" s="31"/>
      <c r="RZL51" s="31"/>
      <c r="RZM51" s="31"/>
      <c r="RZN51" s="31"/>
      <c r="RZO51" s="31"/>
      <c r="RZP51" s="31"/>
      <c r="RZQ51" s="31"/>
      <c r="RZR51" s="31"/>
      <c r="RZS51" s="31"/>
      <c r="RZT51" s="31"/>
      <c r="RZU51" s="31"/>
      <c r="RZV51" s="31"/>
      <c r="RZW51" s="31"/>
      <c r="RZX51" s="31"/>
      <c r="RZY51" s="31"/>
      <c r="RZZ51" s="31"/>
      <c r="SAA51" s="31"/>
      <c r="SAB51" s="31"/>
      <c r="SAC51" s="31"/>
      <c r="SAD51" s="31"/>
      <c r="SAE51" s="31"/>
      <c r="SAF51" s="31"/>
      <c r="SAG51" s="31"/>
      <c r="SAH51" s="31"/>
      <c r="SAI51" s="31"/>
      <c r="SAJ51" s="31"/>
      <c r="SAK51" s="31"/>
      <c r="SAL51" s="31"/>
      <c r="SAM51" s="31"/>
      <c r="SAN51" s="31"/>
      <c r="SAO51" s="31"/>
      <c r="SAP51" s="31"/>
      <c r="SAQ51" s="31"/>
      <c r="SAR51" s="31"/>
      <c r="SAS51" s="31"/>
      <c r="SAT51" s="31"/>
      <c r="SAU51" s="31"/>
      <c r="SAV51" s="31"/>
      <c r="SAW51" s="31"/>
      <c r="SAX51" s="31"/>
      <c r="SAY51" s="31"/>
      <c r="SAZ51" s="31"/>
      <c r="SBA51" s="31"/>
      <c r="SBB51" s="31"/>
      <c r="SBC51" s="31"/>
      <c r="SBD51" s="31"/>
      <c r="SBE51" s="31"/>
      <c r="SBF51" s="31"/>
      <c r="SBG51" s="31"/>
      <c r="SBH51" s="31"/>
      <c r="SBI51" s="31"/>
      <c r="SBJ51" s="31"/>
      <c r="SBK51" s="31"/>
      <c r="SBL51" s="31"/>
      <c r="SBM51" s="31"/>
      <c r="SBN51" s="31"/>
      <c r="SBO51" s="31"/>
      <c r="SBP51" s="31"/>
      <c r="SBQ51" s="31"/>
      <c r="SBR51" s="31"/>
      <c r="SBS51" s="31"/>
      <c r="SBT51" s="31"/>
      <c r="SBU51" s="31"/>
      <c r="SBV51" s="31"/>
      <c r="SBW51" s="31"/>
      <c r="SBX51" s="31"/>
      <c r="SBY51" s="31"/>
      <c r="SBZ51" s="31"/>
      <c r="SCA51" s="31"/>
      <c r="SCB51" s="31"/>
      <c r="SCC51" s="31"/>
      <c r="SCD51" s="31"/>
      <c r="SCE51" s="31"/>
      <c r="SCF51" s="31"/>
      <c r="SCG51" s="31"/>
      <c r="SCH51" s="31"/>
      <c r="SCI51" s="31"/>
      <c r="SCJ51" s="31"/>
      <c r="SCK51" s="31"/>
      <c r="SCL51" s="31"/>
      <c r="SCM51" s="31"/>
      <c r="SCN51" s="31"/>
      <c r="SCO51" s="31"/>
      <c r="SCP51" s="31"/>
      <c r="SCQ51" s="31"/>
      <c r="SCR51" s="31"/>
      <c r="SCS51" s="31"/>
      <c r="SCT51" s="31"/>
      <c r="SCU51" s="31"/>
      <c r="SCV51" s="31"/>
      <c r="SCW51" s="31"/>
      <c r="SCX51" s="31"/>
      <c r="SCY51" s="31"/>
      <c r="SCZ51" s="31"/>
      <c r="SDA51" s="31"/>
      <c r="SDB51" s="31"/>
      <c r="SDC51" s="31"/>
      <c r="SDD51" s="31"/>
      <c r="SDE51" s="31"/>
      <c r="SDF51" s="31"/>
      <c r="SDG51" s="31"/>
      <c r="SDH51" s="31"/>
      <c r="SDI51" s="31"/>
      <c r="SDJ51" s="31"/>
      <c r="SDK51" s="31"/>
      <c r="SDL51" s="31"/>
      <c r="SDM51" s="31"/>
      <c r="SDN51" s="31"/>
      <c r="SDO51" s="31"/>
      <c r="SDP51" s="31"/>
      <c r="SDQ51" s="31"/>
      <c r="SDR51" s="31"/>
      <c r="SDS51" s="31"/>
      <c r="SDT51" s="31"/>
      <c r="SDU51" s="31"/>
      <c r="SDV51" s="31"/>
      <c r="SDW51" s="31"/>
      <c r="SDX51" s="31"/>
      <c r="SDY51" s="31"/>
      <c r="SDZ51" s="31"/>
      <c r="SEA51" s="31"/>
      <c r="SEB51" s="31"/>
      <c r="SEC51" s="31"/>
      <c r="SED51" s="31"/>
      <c r="SEE51" s="31"/>
      <c r="SEF51" s="31"/>
      <c r="SEG51" s="31"/>
      <c r="SEH51" s="31"/>
      <c r="SEI51" s="31"/>
      <c r="SEJ51" s="31"/>
      <c r="SEK51" s="31"/>
      <c r="SEL51" s="31"/>
      <c r="SEM51" s="31"/>
      <c r="SEN51" s="31"/>
      <c r="SEO51" s="31"/>
      <c r="SEP51" s="31"/>
      <c r="SEQ51" s="31"/>
      <c r="SER51" s="31"/>
      <c r="SES51" s="31"/>
      <c r="SET51" s="31"/>
      <c r="SEU51" s="31"/>
      <c r="SEV51" s="31"/>
      <c r="SEW51" s="31"/>
      <c r="SEX51" s="31"/>
      <c r="SEY51" s="31"/>
      <c r="SEZ51" s="31"/>
      <c r="SFA51" s="31"/>
      <c r="SFB51" s="31"/>
      <c r="SFC51" s="31"/>
      <c r="SFD51" s="31"/>
      <c r="SFE51" s="31"/>
      <c r="SFF51" s="31"/>
      <c r="SFG51" s="31"/>
      <c r="SFH51" s="31"/>
      <c r="SFI51" s="31"/>
      <c r="SFJ51" s="31"/>
      <c r="SFK51" s="31"/>
      <c r="SFL51" s="31"/>
      <c r="SFM51" s="31"/>
      <c r="SFN51" s="31"/>
      <c r="SFO51" s="31"/>
      <c r="SFP51" s="31"/>
      <c r="SFQ51" s="31"/>
      <c r="SFR51" s="31"/>
      <c r="SFS51" s="31"/>
      <c r="SFT51" s="31"/>
      <c r="SFU51" s="31"/>
      <c r="SFV51" s="31"/>
      <c r="SFW51" s="31"/>
      <c r="SFX51" s="31"/>
      <c r="SFY51" s="31"/>
      <c r="SFZ51" s="31"/>
      <c r="SGA51" s="31"/>
      <c r="SGB51" s="31"/>
      <c r="SGC51" s="31"/>
      <c r="SGD51" s="31"/>
      <c r="SGE51" s="31"/>
      <c r="SGF51" s="31"/>
      <c r="SGG51" s="31"/>
      <c r="SGH51" s="31"/>
      <c r="SGI51" s="31"/>
      <c r="SGJ51" s="31"/>
      <c r="SGK51" s="31"/>
      <c r="SGL51" s="31"/>
      <c r="SGM51" s="31"/>
      <c r="SGN51" s="31"/>
      <c r="SGO51" s="31"/>
      <c r="SGP51" s="31"/>
      <c r="SGQ51" s="31"/>
      <c r="SGR51" s="31"/>
      <c r="SGS51" s="31"/>
      <c r="SGT51" s="31"/>
      <c r="SGU51" s="31"/>
      <c r="SGV51" s="31"/>
      <c r="SGW51" s="31"/>
      <c r="SGX51" s="31"/>
      <c r="SGY51" s="31"/>
      <c r="SGZ51" s="31"/>
      <c r="SHA51" s="31"/>
      <c r="SHB51" s="31"/>
      <c r="SHC51" s="31"/>
      <c r="SHD51" s="31"/>
      <c r="SHE51" s="31"/>
      <c r="SHF51" s="31"/>
      <c r="SHG51" s="31"/>
      <c r="SHH51" s="31"/>
      <c r="SHI51" s="31"/>
      <c r="SHJ51" s="31"/>
      <c r="SHK51" s="31"/>
      <c r="SHL51" s="31"/>
      <c r="SHM51" s="31"/>
      <c r="SHN51" s="31"/>
      <c r="SHO51" s="31"/>
      <c r="SHP51" s="31"/>
      <c r="SHQ51" s="31"/>
      <c r="SHR51" s="31"/>
      <c r="SHS51" s="31"/>
      <c r="SHT51" s="31"/>
      <c r="SHU51" s="31"/>
      <c r="SHV51" s="31"/>
      <c r="SHW51" s="31"/>
      <c r="SHX51" s="31"/>
      <c r="SHY51" s="31"/>
      <c r="SHZ51" s="31"/>
      <c r="SIA51" s="31"/>
      <c r="SIB51" s="31"/>
      <c r="SIC51" s="31"/>
      <c r="SID51" s="31"/>
      <c r="SIE51" s="31"/>
      <c r="SIF51" s="31"/>
      <c r="SIG51" s="31"/>
      <c r="SIH51" s="31"/>
      <c r="SII51" s="31"/>
      <c r="SIJ51" s="31"/>
      <c r="SIK51" s="31"/>
      <c r="SIL51" s="31"/>
      <c r="SIM51" s="31"/>
      <c r="SIN51" s="31"/>
      <c r="SIO51" s="31"/>
      <c r="SIP51" s="31"/>
      <c r="SIQ51" s="31"/>
      <c r="SIR51" s="31"/>
      <c r="SIS51" s="31"/>
      <c r="SIT51" s="31"/>
      <c r="SIU51" s="31"/>
      <c r="SIV51" s="31"/>
      <c r="SIW51" s="31"/>
      <c r="SIX51" s="31"/>
      <c r="SIY51" s="31"/>
      <c r="SIZ51" s="31"/>
      <c r="SJA51" s="31"/>
      <c r="SJB51" s="31"/>
      <c r="SJC51" s="31"/>
      <c r="SJD51" s="31"/>
      <c r="SJE51" s="31"/>
      <c r="SJF51" s="31"/>
      <c r="SJG51" s="31"/>
      <c r="SJH51" s="31"/>
      <c r="SJI51" s="31"/>
      <c r="SJJ51" s="31"/>
      <c r="SJK51" s="31"/>
      <c r="SJL51" s="31"/>
      <c r="SJM51" s="31"/>
      <c r="SJN51" s="31"/>
      <c r="SJO51" s="31"/>
      <c r="SJP51" s="31"/>
      <c r="SJQ51" s="31"/>
      <c r="SJR51" s="31"/>
      <c r="SJS51" s="31"/>
      <c r="SJT51" s="31"/>
      <c r="SJU51" s="31"/>
      <c r="SJV51" s="31"/>
      <c r="SJW51" s="31"/>
      <c r="SJX51" s="31"/>
      <c r="SJY51" s="31"/>
      <c r="SJZ51" s="31"/>
      <c r="SKA51" s="31"/>
      <c r="SKB51" s="31"/>
      <c r="SKC51" s="31"/>
      <c r="SKD51" s="31"/>
      <c r="SKE51" s="31"/>
      <c r="SKF51" s="31"/>
      <c r="SKG51" s="31"/>
      <c r="SKH51" s="31"/>
      <c r="SKI51" s="31"/>
      <c r="SKJ51" s="31"/>
      <c r="SKK51" s="31"/>
      <c r="SKL51" s="31"/>
      <c r="SKM51" s="31"/>
      <c r="SKN51" s="31"/>
      <c r="SKO51" s="31"/>
      <c r="SKP51" s="31"/>
      <c r="SKQ51" s="31"/>
      <c r="SKR51" s="31"/>
      <c r="SKS51" s="31"/>
      <c r="SKT51" s="31"/>
      <c r="SKU51" s="31"/>
      <c r="SKV51" s="31"/>
      <c r="SKW51" s="31"/>
      <c r="SKX51" s="31"/>
      <c r="SKY51" s="31"/>
      <c r="SKZ51" s="31"/>
      <c r="SLA51" s="31"/>
      <c r="SLB51" s="31"/>
      <c r="SLC51" s="31"/>
      <c r="SLD51" s="31"/>
      <c r="SLE51" s="31"/>
      <c r="SLF51" s="31"/>
      <c r="SLG51" s="31"/>
      <c r="SLH51" s="31"/>
      <c r="SLI51" s="31"/>
      <c r="SLJ51" s="31"/>
      <c r="SLK51" s="31"/>
      <c r="SLL51" s="31"/>
      <c r="SLM51" s="31"/>
      <c r="SLN51" s="31"/>
      <c r="SLO51" s="31"/>
      <c r="SLP51" s="31"/>
      <c r="SLQ51" s="31"/>
      <c r="SLR51" s="31"/>
      <c r="SLS51" s="31"/>
      <c r="SLT51" s="31"/>
      <c r="SLU51" s="31"/>
      <c r="SLV51" s="31"/>
      <c r="SLW51" s="31"/>
      <c r="SLX51" s="31"/>
      <c r="SLY51" s="31"/>
      <c r="SLZ51" s="31"/>
      <c r="SMA51" s="31"/>
      <c r="SMB51" s="31"/>
      <c r="SMC51" s="31"/>
      <c r="SMD51" s="31"/>
      <c r="SME51" s="31"/>
      <c r="SMF51" s="31"/>
      <c r="SMG51" s="31"/>
      <c r="SMH51" s="31"/>
      <c r="SMI51" s="31"/>
      <c r="SMJ51" s="31"/>
      <c r="SMK51" s="31"/>
      <c r="SML51" s="31"/>
      <c r="SMM51" s="31"/>
      <c r="SMN51" s="31"/>
      <c r="SMO51" s="31"/>
      <c r="SMP51" s="31"/>
      <c r="SMQ51" s="31"/>
      <c r="SMR51" s="31"/>
      <c r="SMS51" s="31"/>
      <c r="SMT51" s="31"/>
      <c r="SMU51" s="31"/>
      <c r="SMV51" s="31"/>
      <c r="SMW51" s="31"/>
      <c r="SMX51" s="31"/>
      <c r="SMY51" s="31"/>
      <c r="SMZ51" s="31"/>
      <c r="SNA51" s="31"/>
      <c r="SNB51" s="31"/>
      <c r="SNC51" s="31"/>
      <c r="SND51" s="31"/>
      <c r="SNE51" s="31"/>
      <c r="SNF51" s="31"/>
      <c r="SNG51" s="31"/>
      <c r="SNH51" s="31"/>
      <c r="SNI51" s="31"/>
      <c r="SNJ51" s="31"/>
      <c r="SNK51" s="31"/>
      <c r="SNL51" s="31"/>
      <c r="SNM51" s="31"/>
      <c r="SNN51" s="31"/>
      <c r="SNO51" s="31"/>
      <c r="SNP51" s="31"/>
      <c r="SNQ51" s="31"/>
      <c r="SNR51" s="31"/>
      <c r="SNS51" s="31"/>
      <c r="SNT51" s="31"/>
      <c r="SNU51" s="31"/>
      <c r="SNV51" s="31"/>
      <c r="SNW51" s="31"/>
      <c r="SNX51" s="31"/>
      <c r="SNY51" s="31"/>
      <c r="SNZ51" s="31"/>
      <c r="SOA51" s="31"/>
      <c r="SOB51" s="31"/>
      <c r="SOC51" s="31"/>
      <c r="SOD51" s="31"/>
      <c r="SOE51" s="31"/>
      <c r="SOF51" s="31"/>
      <c r="SOG51" s="31"/>
      <c r="SOH51" s="31"/>
      <c r="SOI51" s="31"/>
      <c r="SOJ51" s="31"/>
      <c r="SOK51" s="31"/>
      <c r="SOL51" s="31"/>
      <c r="SOM51" s="31"/>
      <c r="SON51" s="31"/>
      <c r="SOO51" s="31"/>
      <c r="SOP51" s="31"/>
      <c r="SOQ51" s="31"/>
      <c r="SOR51" s="31"/>
      <c r="SOS51" s="31"/>
      <c r="SOT51" s="31"/>
      <c r="SOU51" s="31"/>
      <c r="SOV51" s="31"/>
      <c r="SOW51" s="31"/>
      <c r="SOX51" s="31"/>
      <c r="SOY51" s="31"/>
      <c r="SOZ51" s="31"/>
      <c r="SPA51" s="31"/>
      <c r="SPB51" s="31"/>
      <c r="SPC51" s="31"/>
      <c r="SPD51" s="31"/>
      <c r="SPE51" s="31"/>
      <c r="SPF51" s="31"/>
      <c r="SPG51" s="31"/>
      <c r="SPH51" s="31"/>
      <c r="SPI51" s="31"/>
      <c r="SPJ51" s="31"/>
      <c r="SPK51" s="31"/>
      <c r="SPL51" s="31"/>
      <c r="SPM51" s="31"/>
      <c r="SPN51" s="31"/>
      <c r="SPO51" s="31"/>
      <c r="SPP51" s="31"/>
      <c r="SPQ51" s="31"/>
      <c r="SPR51" s="31"/>
      <c r="SPS51" s="31"/>
      <c r="SPT51" s="31"/>
      <c r="SPU51" s="31"/>
      <c r="SPV51" s="31"/>
      <c r="SPW51" s="31"/>
      <c r="SPX51" s="31"/>
      <c r="SPY51" s="31"/>
      <c r="SPZ51" s="31"/>
      <c r="SQA51" s="31"/>
      <c r="SQB51" s="31"/>
      <c r="SQC51" s="31"/>
      <c r="SQD51" s="31"/>
      <c r="SQE51" s="31"/>
      <c r="SQF51" s="31"/>
      <c r="SQG51" s="31"/>
      <c r="SQH51" s="31"/>
      <c r="SQI51" s="31"/>
      <c r="SQJ51" s="31"/>
      <c r="SQK51" s="31"/>
      <c r="SQL51" s="31"/>
      <c r="SQM51" s="31"/>
      <c r="SQN51" s="31"/>
      <c r="SQO51" s="31"/>
      <c r="SQP51" s="31"/>
      <c r="SQQ51" s="31"/>
      <c r="SQR51" s="31"/>
      <c r="SQS51" s="31"/>
      <c r="SQT51" s="31"/>
      <c r="SQU51" s="31"/>
      <c r="SQV51" s="31"/>
      <c r="SQW51" s="31"/>
      <c r="SQX51" s="31"/>
      <c r="SQY51" s="31"/>
      <c r="SQZ51" s="31"/>
      <c r="SRA51" s="31"/>
      <c r="SRB51" s="31"/>
      <c r="SRC51" s="31"/>
      <c r="SRD51" s="31"/>
      <c r="SRE51" s="31"/>
      <c r="SRF51" s="31"/>
      <c r="SRG51" s="31"/>
      <c r="SRH51" s="31"/>
      <c r="SRI51" s="31"/>
      <c r="SRJ51" s="31"/>
      <c r="SRK51" s="31"/>
      <c r="SRL51" s="31"/>
      <c r="SRM51" s="31"/>
      <c r="SRN51" s="31"/>
      <c r="SRO51" s="31"/>
      <c r="SRP51" s="31"/>
      <c r="SRQ51" s="31"/>
      <c r="SRR51" s="31"/>
      <c r="SRS51" s="31"/>
      <c r="SRT51" s="31"/>
      <c r="SRU51" s="31"/>
      <c r="SRV51" s="31"/>
      <c r="SRW51" s="31"/>
      <c r="SRX51" s="31"/>
      <c r="SRY51" s="31"/>
      <c r="SRZ51" s="31"/>
      <c r="SSA51" s="31"/>
      <c r="SSB51" s="31"/>
      <c r="SSC51" s="31"/>
      <c r="SSD51" s="31"/>
      <c r="SSE51" s="31"/>
      <c r="SSF51" s="31"/>
      <c r="SSG51" s="31"/>
      <c r="SSH51" s="31"/>
      <c r="SSI51" s="31"/>
      <c r="SSJ51" s="31"/>
      <c r="SSK51" s="31"/>
      <c r="SSL51" s="31"/>
      <c r="SSM51" s="31"/>
      <c r="SSN51" s="31"/>
      <c r="SSO51" s="31"/>
      <c r="SSP51" s="31"/>
      <c r="SSQ51" s="31"/>
      <c r="SSR51" s="31"/>
      <c r="SSS51" s="31"/>
      <c r="SST51" s="31"/>
      <c r="SSU51" s="31"/>
      <c r="SSV51" s="31"/>
      <c r="SSW51" s="31"/>
      <c r="SSX51" s="31"/>
      <c r="SSY51" s="31"/>
      <c r="SSZ51" s="31"/>
      <c r="STA51" s="31"/>
      <c r="STB51" s="31"/>
      <c r="STC51" s="31"/>
      <c r="STD51" s="31"/>
      <c r="STE51" s="31"/>
      <c r="STF51" s="31"/>
      <c r="STG51" s="31"/>
      <c r="STH51" s="31"/>
      <c r="STI51" s="31"/>
      <c r="STJ51" s="31"/>
      <c r="STK51" s="31"/>
      <c r="STL51" s="31"/>
      <c r="STM51" s="31"/>
      <c r="STN51" s="31"/>
      <c r="STO51" s="31"/>
      <c r="STP51" s="31"/>
      <c r="STQ51" s="31"/>
      <c r="STR51" s="31"/>
      <c r="STS51" s="31"/>
      <c r="STT51" s="31"/>
      <c r="STU51" s="31"/>
      <c r="STV51" s="31"/>
      <c r="STW51" s="31"/>
      <c r="STX51" s="31"/>
      <c r="STY51" s="31"/>
      <c r="STZ51" s="31"/>
      <c r="SUA51" s="31"/>
      <c r="SUB51" s="31"/>
      <c r="SUC51" s="31"/>
      <c r="SUD51" s="31"/>
      <c r="SUE51" s="31"/>
      <c r="SUF51" s="31"/>
      <c r="SUG51" s="31"/>
      <c r="SUH51" s="31"/>
      <c r="SUI51" s="31"/>
      <c r="SUJ51" s="31"/>
      <c r="SUK51" s="31"/>
      <c r="SUL51" s="31"/>
      <c r="SUM51" s="31"/>
      <c r="SUN51" s="31"/>
      <c r="SUO51" s="31"/>
      <c r="SUP51" s="31"/>
      <c r="SUQ51" s="31"/>
      <c r="SUR51" s="31"/>
      <c r="SUS51" s="31"/>
      <c r="SUT51" s="31"/>
      <c r="SUU51" s="31"/>
      <c r="SUV51" s="31"/>
      <c r="SUW51" s="31"/>
      <c r="SUX51" s="31"/>
      <c r="SUY51" s="31"/>
      <c r="SUZ51" s="31"/>
      <c r="SVA51" s="31"/>
      <c r="SVB51" s="31"/>
      <c r="SVC51" s="31"/>
      <c r="SVD51" s="31"/>
      <c r="SVE51" s="31"/>
      <c r="SVF51" s="31"/>
      <c r="SVG51" s="31"/>
      <c r="SVH51" s="31"/>
      <c r="SVI51" s="31"/>
      <c r="SVJ51" s="31"/>
      <c r="SVK51" s="31"/>
      <c r="SVL51" s="31"/>
      <c r="SVM51" s="31"/>
      <c r="SVN51" s="31"/>
      <c r="SVO51" s="31"/>
      <c r="SVP51" s="31"/>
      <c r="SVQ51" s="31"/>
      <c r="SVR51" s="31"/>
      <c r="SVS51" s="31"/>
      <c r="SVT51" s="31"/>
      <c r="SVU51" s="31"/>
      <c r="SVV51" s="31"/>
      <c r="SVW51" s="31"/>
      <c r="SVX51" s="31"/>
      <c r="SVY51" s="31"/>
      <c r="SVZ51" s="31"/>
      <c r="SWA51" s="31"/>
      <c r="SWB51" s="31"/>
      <c r="SWC51" s="31"/>
      <c r="SWD51" s="31"/>
      <c r="SWE51" s="31"/>
      <c r="SWF51" s="31"/>
      <c r="SWG51" s="31"/>
      <c r="SWH51" s="31"/>
      <c r="SWI51" s="31"/>
      <c r="SWJ51" s="31"/>
      <c r="SWK51" s="31"/>
      <c r="SWL51" s="31"/>
      <c r="SWM51" s="31"/>
      <c r="SWN51" s="31"/>
      <c r="SWO51" s="31"/>
      <c r="SWP51" s="31"/>
      <c r="SWQ51" s="31"/>
      <c r="SWR51" s="31"/>
      <c r="SWS51" s="31"/>
      <c r="SWT51" s="31"/>
      <c r="SWU51" s="31"/>
      <c r="SWV51" s="31"/>
      <c r="SWW51" s="31"/>
      <c r="SWX51" s="31"/>
      <c r="SWY51" s="31"/>
      <c r="SWZ51" s="31"/>
      <c r="SXA51" s="31"/>
      <c r="SXB51" s="31"/>
      <c r="SXC51" s="31"/>
      <c r="SXD51" s="31"/>
      <c r="SXE51" s="31"/>
      <c r="SXF51" s="31"/>
      <c r="SXG51" s="31"/>
      <c r="SXH51" s="31"/>
      <c r="SXI51" s="31"/>
      <c r="SXJ51" s="31"/>
      <c r="SXK51" s="31"/>
      <c r="SXL51" s="31"/>
      <c r="SXM51" s="31"/>
      <c r="SXN51" s="31"/>
      <c r="SXO51" s="31"/>
      <c r="SXP51" s="31"/>
      <c r="SXQ51" s="31"/>
      <c r="SXR51" s="31"/>
      <c r="SXS51" s="31"/>
      <c r="SXT51" s="31"/>
      <c r="SXU51" s="31"/>
      <c r="SXV51" s="31"/>
      <c r="SXW51" s="31"/>
      <c r="SXX51" s="31"/>
      <c r="SXY51" s="31"/>
      <c r="SXZ51" s="31"/>
      <c r="SYA51" s="31"/>
      <c r="SYB51" s="31"/>
      <c r="SYC51" s="31"/>
      <c r="SYD51" s="31"/>
      <c r="SYE51" s="31"/>
      <c r="SYF51" s="31"/>
      <c r="SYG51" s="31"/>
      <c r="SYH51" s="31"/>
      <c r="SYI51" s="31"/>
      <c r="SYJ51" s="31"/>
      <c r="SYK51" s="31"/>
      <c r="SYL51" s="31"/>
      <c r="SYM51" s="31"/>
      <c r="SYN51" s="31"/>
      <c r="SYO51" s="31"/>
      <c r="SYP51" s="31"/>
      <c r="SYQ51" s="31"/>
      <c r="SYR51" s="31"/>
      <c r="SYS51" s="31"/>
      <c r="SYT51" s="31"/>
      <c r="SYU51" s="31"/>
      <c r="SYV51" s="31"/>
      <c r="SYW51" s="31"/>
      <c r="SYX51" s="31"/>
      <c r="SYY51" s="31"/>
      <c r="SYZ51" s="31"/>
      <c r="SZA51" s="31"/>
      <c r="SZB51" s="31"/>
      <c r="SZC51" s="31"/>
      <c r="SZD51" s="31"/>
      <c r="SZE51" s="31"/>
      <c r="SZF51" s="31"/>
      <c r="SZG51" s="31"/>
      <c r="SZH51" s="31"/>
      <c r="SZI51" s="31"/>
      <c r="SZJ51" s="31"/>
      <c r="SZK51" s="31"/>
      <c r="SZL51" s="31"/>
      <c r="SZM51" s="31"/>
      <c r="SZN51" s="31"/>
      <c r="SZO51" s="31"/>
      <c r="SZP51" s="31"/>
      <c r="SZQ51" s="31"/>
      <c r="SZR51" s="31"/>
      <c r="SZS51" s="31"/>
      <c r="SZT51" s="31"/>
      <c r="SZU51" s="31"/>
      <c r="SZV51" s="31"/>
      <c r="SZW51" s="31"/>
      <c r="SZX51" s="31"/>
      <c r="SZY51" s="31"/>
      <c r="SZZ51" s="31"/>
      <c r="TAA51" s="31"/>
      <c r="TAB51" s="31"/>
      <c r="TAC51" s="31"/>
      <c r="TAD51" s="31"/>
      <c r="TAE51" s="31"/>
      <c r="TAF51" s="31"/>
      <c r="TAG51" s="31"/>
      <c r="TAH51" s="31"/>
      <c r="TAI51" s="31"/>
      <c r="TAJ51" s="31"/>
      <c r="TAK51" s="31"/>
      <c r="TAL51" s="31"/>
      <c r="TAM51" s="31"/>
      <c r="TAN51" s="31"/>
      <c r="TAO51" s="31"/>
      <c r="TAP51" s="31"/>
      <c r="TAQ51" s="31"/>
      <c r="TAR51" s="31"/>
      <c r="TAS51" s="31"/>
      <c r="TAT51" s="31"/>
      <c r="TAU51" s="31"/>
      <c r="TAV51" s="31"/>
      <c r="TAW51" s="31"/>
      <c r="TAX51" s="31"/>
      <c r="TAY51" s="31"/>
      <c r="TAZ51" s="31"/>
      <c r="TBA51" s="31"/>
      <c r="TBB51" s="31"/>
      <c r="TBC51" s="31"/>
      <c r="TBD51" s="31"/>
      <c r="TBE51" s="31"/>
      <c r="TBF51" s="31"/>
      <c r="TBG51" s="31"/>
      <c r="TBH51" s="31"/>
      <c r="TBI51" s="31"/>
      <c r="TBJ51" s="31"/>
      <c r="TBK51" s="31"/>
      <c r="TBL51" s="31"/>
      <c r="TBM51" s="31"/>
      <c r="TBN51" s="31"/>
      <c r="TBO51" s="31"/>
      <c r="TBP51" s="31"/>
      <c r="TBQ51" s="31"/>
      <c r="TBR51" s="31"/>
      <c r="TBS51" s="31"/>
      <c r="TBT51" s="31"/>
      <c r="TBU51" s="31"/>
      <c r="TBV51" s="31"/>
      <c r="TBW51" s="31"/>
      <c r="TBX51" s="31"/>
      <c r="TBY51" s="31"/>
      <c r="TBZ51" s="31"/>
      <c r="TCA51" s="31"/>
      <c r="TCB51" s="31"/>
      <c r="TCC51" s="31"/>
      <c r="TCD51" s="31"/>
      <c r="TCE51" s="31"/>
      <c r="TCF51" s="31"/>
      <c r="TCG51" s="31"/>
      <c r="TCH51" s="31"/>
      <c r="TCI51" s="31"/>
      <c r="TCJ51" s="31"/>
      <c r="TCK51" s="31"/>
      <c r="TCL51" s="31"/>
      <c r="TCM51" s="31"/>
      <c r="TCN51" s="31"/>
      <c r="TCO51" s="31"/>
      <c r="TCP51" s="31"/>
      <c r="TCQ51" s="31"/>
      <c r="TCR51" s="31"/>
      <c r="TCS51" s="31"/>
      <c r="TCT51" s="31"/>
      <c r="TCU51" s="31"/>
      <c r="TCV51" s="31"/>
      <c r="TCW51" s="31"/>
      <c r="TCX51" s="31"/>
      <c r="TCY51" s="31"/>
      <c r="TCZ51" s="31"/>
      <c r="TDA51" s="31"/>
      <c r="TDB51" s="31"/>
      <c r="TDC51" s="31"/>
      <c r="TDD51" s="31"/>
      <c r="TDE51" s="31"/>
      <c r="TDF51" s="31"/>
      <c r="TDG51" s="31"/>
      <c r="TDH51" s="31"/>
      <c r="TDI51" s="31"/>
      <c r="TDJ51" s="31"/>
      <c r="TDK51" s="31"/>
      <c r="TDL51" s="31"/>
      <c r="TDM51" s="31"/>
      <c r="TDN51" s="31"/>
      <c r="TDO51" s="31"/>
      <c r="TDP51" s="31"/>
      <c r="TDQ51" s="31"/>
      <c r="TDR51" s="31"/>
      <c r="TDS51" s="31"/>
      <c r="TDT51" s="31"/>
      <c r="TDU51" s="31"/>
      <c r="TDV51" s="31"/>
      <c r="TDW51" s="31"/>
      <c r="TDX51" s="31"/>
      <c r="TDY51" s="31"/>
      <c r="TDZ51" s="31"/>
      <c r="TEA51" s="31"/>
      <c r="TEB51" s="31"/>
      <c r="TEC51" s="31"/>
      <c r="TED51" s="31"/>
      <c r="TEE51" s="31"/>
      <c r="TEF51" s="31"/>
      <c r="TEG51" s="31"/>
      <c r="TEH51" s="31"/>
      <c r="TEI51" s="31"/>
      <c r="TEJ51" s="31"/>
      <c r="TEK51" s="31"/>
      <c r="TEL51" s="31"/>
      <c r="TEM51" s="31"/>
      <c r="TEN51" s="31"/>
      <c r="TEO51" s="31"/>
      <c r="TEP51" s="31"/>
      <c r="TEQ51" s="31"/>
      <c r="TER51" s="31"/>
      <c r="TES51" s="31"/>
      <c r="TET51" s="31"/>
      <c r="TEU51" s="31"/>
      <c r="TEV51" s="31"/>
      <c r="TEW51" s="31"/>
      <c r="TEX51" s="31"/>
      <c r="TEY51" s="31"/>
      <c r="TEZ51" s="31"/>
      <c r="TFA51" s="31"/>
      <c r="TFB51" s="31"/>
      <c r="TFC51" s="31"/>
      <c r="TFD51" s="31"/>
      <c r="TFE51" s="31"/>
      <c r="TFF51" s="31"/>
      <c r="TFG51" s="31"/>
      <c r="TFH51" s="31"/>
      <c r="TFI51" s="31"/>
      <c r="TFJ51" s="31"/>
      <c r="TFK51" s="31"/>
      <c r="TFL51" s="31"/>
      <c r="TFM51" s="31"/>
      <c r="TFN51" s="31"/>
      <c r="TFO51" s="31"/>
      <c r="TFP51" s="31"/>
      <c r="TFQ51" s="31"/>
      <c r="TFR51" s="31"/>
      <c r="TFS51" s="31"/>
      <c r="TFT51" s="31"/>
      <c r="TFU51" s="31"/>
      <c r="TFV51" s="31"/>
      <c r="TFW51" s="31"/>
      <c r="TFX51" s="31"/>
      <c r="TFY51" s="31"/>
      <c r="TFZ51" s="31"/>
      <c r="TGA51" s="31"/>
      <c r="TGB51" s="31"/>
      <c r="TGC51" s="31"/>
      <c r="TGD51" s="31"/>
      <c r="TGE51" s="31"/>
      <c r="TGF51" s="31"/>
      <c r="TGG51" s="31"/>
      <c r="TGH51" s="31"/>
      <c r="TGI51" s="31"/>
      <c r="TGJ51" s="31"/>
      <c r="TGK51" s="31"/>
      <c r="TGL51" s="31"/>
      <c r="TGM51" s="31"/>
      <c r="TGN51" s="31"/>
      <c r="TGO51" s="31"/>
      <c r="TGP51" s="31"/>
      <c r="TGQ51" s="31"/>
      <c r="TGR51" s="31"/>
      <c r="TGS51" s="31"/>
      <c r="TGT51" s="31"/>
      <c r="TGU51" s="31"/>
      <c r="TGV51" s="31"/>
      <c r="TGW51" s="31"/>
      <c r="TGX51" s="31"/>
      <c r="TGY51" s="31"/>
      <c r="TGZ51" s="31"/>
      <c r="THA51" s="31"/>
      <c r="THB51" s="31"/>
      <c r="THC51" s="31"/>
      <c r="THD51" s="31"/>
      <c r="THE51" s="31"/>
      <c r="THF51" s="31"/>
      <c r="THG51" s="31"/>
      <c r="THH51" s="31"/>
      <c r="THI51" s="31"/>
      <c r="THJ51" s="31"/>
      <c r="THK51" s="31"/>
      <c r="THL51" s="31"/>
      <c r="THM51" s="31"/>
      <c r="THN51" s="31"/>
      <c r="THO51" s="31"/>
      <c r="THP51" s="31"/>
      <c r="THQ51" s="31"/>
      <c r="THR51" s="31"/>
      <c r="THS51" s="31"/>
      <c r="THT51" s="31"/>
      <c r="THU51" s="31"/>
      <c r="THV51" s="31"/>
      <c r="THW51" s="31"/>
      <c r="THX51" s="31"/>
      <c r="THY51" s="31"/>
      <c r="THZ51" s="31"/>
      <c r="TIA51" s="31"/>
      <c r="TIB51" s="31"/>
      <c r="TIC51" s="31"/>
      <c r="TID51" s="31"/>
      <c r="TIE51" s="31"/>
      <c r="TIF51" s="31"/>
      <c r="TIG51" s="31"/>
      <c r="TIH51" s="31"/>
      <c r="TII51" s="31"/>
      <c r="TIJ51" s="31"/>
      <c r="TIK51" s="31"/>
      <c r="TIL51" s="31"/>
      <c r="TIM51" s="31"/>
      <c r="TIN51" s="31"/>
      <c r="TIO51" s="31"/>
      <c r="TIP51" s="31"/>
      <c r="TIQ51" s="31"/>
      <c r="TIR51" s="31"/>
      <c r="TIS51" s="31"/>
      <c r="TIT51" s="31"/>
      <c r="TIU51" s="31"/>
      <c r="TIV51" s="31"/>
      <c r="TIW51" s="31"/>
      <c r="TIX51" s="31"/>
      <c r="TIY51" s="31"/>
      <c r="TIZ51" s="31"/>
      <c r="TJA51" s="31"/>
      <c r="TJB51" s="31"/>
      <c r="TJC51" s="31"/>
      <c r="TJD51" s="31"/>
      <c r="TJE51" s="31"/>
      <c r="TJF51" s="31"/>
      <c r="TJG51" s="31"/>
      <c r="TJH51" s="31"/>
      <c r="TJI51" s="31"/>
      <c r="TJJ51" s="31"/>
      <c r="TJK51" s="31"/>
      <c r="TJL51" s="31"/>
      <c r="TJM51" s="31"/>
      <c r="TJN51" s="31"/>
      <c r="TJO51" s="31"/>
      <c r="TJP51" s="31"/>
      <c r="TJQ51" s="31"/>
      <c r="TJR51" s="31"/>
      <c r="TJS51" s="31"/>
      <c r="TJT51" s="31"/>
      <c r="TJU51" s="31"/>
      <c r="TJV51" s="31"/>
      <c r="TJW51" s="31"/>
      <c r="TJX51" s="31"/>
      <c r="TJY51" s="31"/>
      <c r="TJZ51" s="31"/>
      <c r="TKA51" s="31"/>
      <c r="TKB51" s="31"/>
      <c r="TKC51" s="31"/>
      <c r="TKD51" s="31"/>
      <c r="TKE51" s="31"/>
      <c r="TKF51" s="31"/>
      <c r="TKG51" s="31"/>
      <c r="TKH51" s="31"/>
      <c r="TKI51" s="31"/>
      <c r="TKJ51" s="31"/>
      <c r="TKK51" s="31"/>
      <c r="TKL51" s="31"/>
      <c r="TKM51" s="31"/>
      <c r="TKN51" s="31"/>
      <c r="TKO51" s="31"/>
      <c r="TKP51" s="31"/>
      <c r="TKQ51" s="31"/>
      <c r="TKR51" s="31"/>
      <c r="TKS51" s="31"/>
      <c r="TKT51" s="31"/>
      <c r="TKU51" s="31"/>
      <c r="TKV51" s="31"/>
      <c r="TKW51" s="31"/>
      <c r="TKX51" s="31"/>
      <c r="TKY51" s="31"/>
      <c r="TKZ51" s="31"/>
      <c r="TLA51" s="31"/>
      <c r="TLB51" s="31"/>
      <c r="TLC51" s="31"/>
      <c r="TLD51" s="31"/>
      <c r="TLE51" s="31"/>
      <c r="TLF51" s="31"/>
      <c r="TLG51" s="31"/>
      <c r="TLH51" s="31"/>
      <c r="TLI51" s="31"/>
      <c r="TLJ51" s="31"/>
      <c r="TLK51" s="31"/>
      <c r="TLL51" s="31"/>
      <c r="TLM51" s="31"/>
      <c r="TLN51" s="31"/>
      <c r="TLO51" s="31"/>
      <c r="TLP51" s="31"/>
      <c r="TLQ51" s="31"/>
      <c r="TLR51" s="31"/>
      <c r="TLS51" s="31"/>
      <c r="TLT51" s="31"/>
      <c r="TLU51" s="31"/>
      <c r="TLV51" s="31"/>
      <c r="TLW51" s="31"/>
      <c r="TLX51" s="31"/>
      <c r="TLY51" s="31"/>
      <c r="TLZ51" s="31"/>
      <c r="TMA51" s="31"/>
      <c r="TMB51" s="31"/>
      <c r="TMC51" s="31"/>
      <c r="TMD51" s="31"/>
      <c r="TME51" s="31"/>
      <c r="TMF51" s="31"/>
      <c r="TMG51" s="31"/>
      <c r="TMH51" s="31"/>
      <c r="TMI51" s="31"/>
      <c r="TMJ51" s="31"/>
      <c r="TMK51" s="31"/>
      <c r="TML51" s="31"/>
      <c r="TMM51" s="31"/>
      <c r="TMN51" s="31"/>
      <c r="TMO51" s="31"/>
      <c r="TMP51" s="31"/>
      <c r="TMQ51" s="31"/>
      <c r="TMR51" s="31"/>
      <c r="TMS51" s="31"/>
      <c r="TMT51" s="31"/>
      <c r="TMU51" s="31"/>
      <c r="TMV51" s="31"/>
      <c r="TMW51" s="31"/>
      <c r="TMX51" s="31"/>
      <c r="TMY51" s="31"/>
      <c r="TMZ51" s="31"/>
      <c r="TNA51" s="31"/>
      <c r="TNB51" s="31"/>
      <c r="TNC51" s="31"/>
      <c r="TND51" s="31"/>
      <c r="TNE51" s="31"/>
      <c r="TNF51" s="31"/>
      <c r="TNG51" s="31"/>
      <c r="TNH51" s="31"/>
      <c r="TNI51" s="31"/>
      <c r="TNJ51" s="31"/>
      <c r="TNK51" s="31"/>
      <c r="TNL51" s="31"/>
      <c r="TNM51" s="31"/>
      <c r="TNN51" s="31"/>
      <c r="TNO51" s="31"/>
      <c r="TNP51" s="31"/>
      <c r="TNQ51" s="31"/>
      <c r="TNR51" s="31"/>
      <c r="TNS51" s="31"/>
      <c r="TNT51" s="31"/>
      <c r="TNU51" s="31"/>
      <c r="TNV51" s="31"/>
      <c r="TNW51" s="31"/>
      <c r="TNX51" s="31"/>
      <c r="TNY51" s="31"/>
      <c r="TNZ51" s="31"/>
      <c r="TOA51" s="31"/>
      <c r="TOB51" s="31"/>
      <c r="TOC51" s="31"/>
      <c r="TOD51" s="31"/>
      <c r="TOE51" s="31"/>
      <c r="TOF51" s="31"/>
      <c r="TOG51" s="31"/>
      <c r="TOH51" s="31"/>
      <c r="TOI51" s="31"/>
      <c r="TOJ51" s="31"/>
      <c r="TOK51" s="31"/>
      <c r="TOL51" s="31"/>
      <c r="TOM51" s="31"/>
      <c r="TON51" s="31"/>
      <c r="TOO51" s="31"/>
      <c r="TOP51" s="31"/>
      <c r="TOQ51" s="31"/>
      <c r="TOR51" s="31"/>
      <c r="TOS51" s="31"/>
      <c r="TOT51" s="31"/>
      <c r="TOU51" s="31"/>
      <c r="TOV51" s="31"/>
      <c r="TOW51" s="31"/>
      <c r="TOX51" s="31"/>
      <c r="TOY51" s="31"/>
      <c r="TOZ51" s="31"/>
      <c r="TPA51" s="31"/>
      <c r="TPB51" s="31"/>
      <c r="TPC51" s="31"/>
      <c r="TPD51" s="31"/>
      <c r="TPE51" s="31"/>
      <c r="TPF51" s="31"/>
      <c r="TPG51" s="31"/>
      <c r="TPH51" s="31"/>
      <c r="TPI51" s="31"/>
      <c r="TPJ51" s="31"/>
      <c r="TPK51" s="31"/>
      <c r="TPL51" s="31"/>
      <c r="TPM51" s="31"/>
      <c r="TPN51" s="31"/>
      <c r="TPO51" s="31"/>
      <c r="TPP51" s="31"/>
      <c r="TPQ51" s="31"/>
      <c r="TPR51" s="31"/>
      <c r="TPS51" s="31"/>
      <c r="TPT51" s="31"/>
      <c r="TPU51" s="31"/>
      <c r="TPV51" s="31"/>
      <c r="TPW51" s="31"/>
      <c r="TPX51" s="31"/>
      <c r="TPY51" s="31"/>
      <c r="TPZ51" s="31"/>
      <c r="TQA51" s="31"/>
      <c r="TQB51" s="31"/>
      <c r="TQC51" s="31"/>
      <c r="TQD51" s="31"/>
      <c r="TQE51" s="31"/>
      <c r="TQF51" s="31"/>
      <c r="TQG51" s="31"/>
      <c r="TQH51" s="31"/>
      <c r="TQI51" s="31"/>
      <c r="TQJ51" s="31"/>
      <c r="TQK51" s="31"/>
      <c r="TQL51" s="31"/>
      <c r="TQM51" s="31"/>
      <c r="TQN51" s="31"/>
      <c r="TQO51" s="31"/>
      <c r="TQP51" s="31"/>
      <c r="TQQ51" s="31"/>
      <c r="TQR51" s="31"/>
      <c r="TQS51" s="31"/>
      <c r="TQT51" s="31"/>
      <c r="TQU51" s="31"/>
      <c r="TQV51" s="31"/>
      <c r="TQW51" s="31"/>
      <c r="TQX51" s="31"/>
      <c r="TQY51" s="31"/>
      <c r="TQZ51" s="31"/>
      <c r="TRA51" s="31"/>
      <c r="TRB51" s="31"/>
      <c r="TRC51" s="31"/>
      <c r="TRD51" s="31"/>
      <c r="TRE51" s="31"/>
      <c r="TRF51" s="31"/>
      <c r="TRG51" s="31"/>
      <c r="TRH51" s="31"/>
      <c r="TRI51" s="31"/>
      <c r="TRJ51" s="31"/>
      <c r="TRK51" s="31"/>
      <c r="TRL51" s="31"/>
      <c r="TRM51" s="31"/>
      <c r="TRN51" s="31"/>
      <c r="TRO51" s="31"/>
      <c r="TRP51" s="31"/>
      <c r="TRQ51" s="31"/>
      <c r="TRR51" s="31"/>
      <c r="TRS51" s="31"/>
      <c r="TRT51" s="31"/>
      <c r="TRU51" s="31"/>
      <c r="TRV51" s="31"/>
      <c r="TRW51" s="31"/>
      <c r="TRX51" s="31"/>
      <c r="TRY51" s="31"/>
      <c r="TRZ51" s="31"/>
      <c r="TSA51" s="31"/>
      <c r="TSB51" s="31"/>
      <c r="TSC51" s="31"/>
      <c r="TSD51" s="31"/>
      <c r="TSE51" s="31"/>
      <c r="TSF51" s="31"/>
      <c r="TSG51" s="31"/>
      <c r="TSH51" s="31"/>
      <c r="TSI51" s="31"/>
      <c r="TSJ51" s="31"/>
      <c r="TSK51" s="31"/>
      <c r="TSL51" s="31"/>
      <c r="TSM51" s="31"/>
      <c r="TSN51" s="31"/>
      <c r="TSO51" s="31"/>
      <c r="TSP51" s="31"/>
      <c r="TSQ51" s="31"/>
      <c r="TSR51" s="31"/>
      <c r="TSS51" s="31"/>
      <c r="TST51" s="31"/>
      <c r="TSU51" s="31"/>
      <c r="TSV51" s="31"/>
      <c r="TSW51" s="31"/>
      <c r="TSX51" s="31"/>
      <c r="TSY51" s="31"/>
      <c r="TSZ51" s="31"/>
      <c r="TTA51" s="31"/>
      <c r="TTB51" s="31"/>
      <c r="TTC51" s="31"/>
      <c r="TTD51" s="31"/>
      <c r="TTE51" s="31"/>
      <c r="TTF51" s="31"/>
      <c r="TTG51" s="31"/>
      <c r="TTH51" s="31"/>
      <c r="TTI51" s="31"/>
      <c r="TTJ51" s="31"/>
      <c r="TTK51" s="31"/>
      <c r="TTL51" s="31"/>
      <c r="TTM51" s="31"/>
      <c r="TTN51" s="31"/>
      <c r="TTO51" s="31"/>
      <c r="TTP51" s="31"/>
      <c r="TTQ51" s="31"/>
      <c r="TTR51" s="31"/>
      <c r="TTS51" s="31"/>
      <c r="TTT51" s="31"/>
      <c r="TTU51" s="31"/>
      <c r="TTV51" s="31"/>
      <c r="TTW51" s="31"/>
      <c r="TTX51" s="31"/>
      <c r="TTY51" s="31"/>
      <c r="TTZ51" s="31"/>
      <c r="TUA51" s="31"/>
      <c r="TUB51" s="31"/>
      <c r="TUC51" s="31"/>
      <c r="TUD51" s="31"/>
      <c r="TUE51" s="31"/>
      <c r="TUF51" s="31"/>
      <c r="TUG51" s="31"/>
      <c r="TUH51" s="31"/>
      <c r="TUI51" s="31"/>
      <c r="TUJ51" s="31"/>
      <c r="TUK51" s="31"/>
      <c r="TUL51" s="31"/>
      <c r="TUM51" s="31"/>
      <c r="TUN51" s="31"/>
      <c r="TUO51" s="31"/>
      <c r="TUP51" s="31"/>
      <c r="TUQ51" s="31"/>
      <c r="TUR51" s="31"/>
      <c r="TUS51" s="31"/>
      <c r="TUT51" s="31"/>
      <c r="TUU51" s="31"/>
      <c r="TUV51" s="31"/>
      <c r="TUW51" s="31"/>
      <c r="TUX51" s="31"/>
      <c r="TUY51" s="31"/>
      <c r="TUZ51" s="31"/>
      <c r="TVA51" s="31"/>
      <c r="TVB51" s="31"/>
      <c r="TVC51" s="31"/>
      <c r="TVD51" s="31"/>
      <c r="TVE51" s="31"/>
      <c r="TVF51" s="31"/>
      <c r="TVG51" s="31"/>
      <c r="TVH51" s="31"/>
      <c r="TVI51" s="31"/>
      <c r="TVJ51" s="31"/>
      <c r="TVK51" s="31"/>
      <c r="TVL51" s="31"/>
      <c r="TVM51" s="31"/>
      <c r="TVN51" s="31"/>
      <c r="TVO51" s="31"/>
      <c r="TVP51" s="31"/>
      <c r="TVQ51" s="31"/>
      <c r="TVR51" s="31"/>
      <c r="TVS51" s="31"/>
      <c r="TVT51" s="31"/>
      <c r="TVU51" s="31"/>
      <c r="TVV51" s="31"/>
      <c r="TVW51" s="31"/>
      <c r="TVX51" s="31"/>
      <c r="TVY51" s="31"/>
      <c r="TVZ51" s="31"/>
      <c r="TWA51" s="31"/>
      <c r="TWB51" s="31"/>
      <c r="TWC51" s="31"/>
      <c r="TWD51" s="31"/>
      <c r="TWE51" s="31"/>
      <c r="TWF51" s="31"/>
      <c r="TWG51" s="31"/>
      <c r="TWH51" s="31"/>
      <c r="TWI51" s="31"/>
      <c r="TWJ51" s="31"/>
      <c r="TWK51" s="31"/>
      <c r="TWL51" s="31"/>
      <c r="TWM51" s="31"/>
      <c r="TWN51" s="31"/>
      <c r="TWO51" s="31"/>
      <c r="TWP51" s="31"/>
      <c r="TWQ51" s="31"/>
      <c r="TWR51" s="31"/>
      <c r="TWS51" s="31"/>
      <c r="TWT51" s="31"/>
      <c r="TWU51" s="31"/>
      <c r="TWV51" s="31"/>
      <c r="TWW51" s="31"/>
      <c r="TWX51" s="31"/>
      <c r="TWY51" s="31"/>
      <c r="TWZ51" s="31"/>
      <c r="TXA51" s="31"/>
      <c r="TXB51" s="31"/>
      <c r="TXC51" s="31"/>
      <c r="TXD51" s="31"/>
      <c r="TXE51" s="31"/>
      <c r="TXF51" s="31"/>
      <c r="TXG51" s="31"/>
      <c r="TXH51" s="31"/>
      <c r="TXI51" s="31"/>
      <c r="TXJ51" s="31"/>
      <c r="TXK51" s="31"/>
      <c r="TXL51" s="31"/>
      <c r="TXM51" s="31"/>
      <c r="TXN51" s="31"/>
      <c r="TXO51" s="31"/>
      <c r="TXP51" s="31"/>
      <c r="TXQ51" s="31"/>
      <c r="TXR51" s="31"/>
      <c r="TXS51" s="31"/>
      <c r="TXT51" s="31"/>
      <c r="TXU51" s="31"/>
      <c r="TXV51" s="31"/>
      <c r="TXW51" s="31"/>
      <c r="TXX51" s="31"/>
      <c r="TXY51" s="31"/>
      <c r="TXZ51" s="31"/>
      <c r="TYA51" s="31"/>
      <c r="TYB51" s="31"/>
      <c r="TYC51" s="31"/>
      <c r="TYD51" s="31"/>
      <c r="TYE51" s="31"/>
      <c r="TYF51" s="31"/>
      <c r="TYG51" s="31"/>
      <c r="TYH51" s="31"/>
      <c r="TYI51" s="31"/>
      <c r="TYJ51" s="31"/>
      <c r="TYK51" s="31"/>
      <c r="TYL51" s="31"/>
      <c r="TYM51" s="31"/>
      <c r="TYN51" s="31"/>
      <c r="TYO51" s="31"/>
      <c r="TYP51" s="31"/>
      <c r="TYQ51" s="31"/>
      <c r="TYR51" s="31"/>
      <c r="TYS51" s="31"/>
      <c r="TYT51" s="31"/>
      <c r="TYU51" s="31"/>
      <c r="TYV51" s="31"/>
      <c r="TYW51" s="31"/>
      <c r="TYX51" s="31"/>
      <c r="TYY51" s="31"/>
      <c r="TYZ51" s="31"/>
      <c r="TZA51" s="31"/>
      <c r="TZB51" s="31"/>
      <c r="TZC51" s="31"/>
      <c r="TZD51" s="31"/>
      <c r="TZE51" s="31"/>
      <c r="TZF51" s="31"/>
      <c r="TZG51" s="31"/>
      <c r="TZH51" s="31"/>
      <c r="TZI51" s="31"/>
      <c r="TZJ51" s="31"/>
      <c r="TZK51" s="31"/>
      <c r="TZL51" s="31"/>
      <c r="TZM51" s="31"/>
      <c r="TZN51" s="31"/>
      <c r="TZO51" s="31"/>
      <c r="TZP51" s="31"/>
      <c r="TZQ51" s="31"/>
      <c r="TZR51" s="31"/>
      <c r="TZS51" s="31"/>
      <c r="TZT51" s="31"/>
      <c r="TZU51" s="31"/>
      <c r="TZV51" s="31"/>
      <c r="TZW51" s="31"/>
      <c r="TZX51" s="31"/>
      <c r="TZY51" s="31"/>
      <c r="TZZ51" s="31"/>
      <c r="UAA51" s="31"/>
      <c r="UAB51" s="31"/>
      <c r="UAC51" s="31"/>
      <c r="UAD51" s="31"/>
      <c r="UAE51" s="31"/>
      <c r="UAF51" s="31"/>
      <c r="UAG51" s="31"/>
      <c r="UAH51" s="31"/>
      <c r="UAI51" s="31"/>
      <c r="UAJ51" s="31"/>
      <c r="UAK51" s="31"/>
      <c r="UAL51" s="31"/>
      <c r="UAM51" s="31"/>
      <c r="UAN51" s="31"/>
      <c r="UAO51" s="31"/>
      <c r="UAP51" s="31"/>
      <c r="UAQ51" s="31"/>
      <c r="UAR51" s="31"/>
      <c r="UAS51" s="31"/>
      <c r="UAT51" s="31"/>
      <c r="UAU51" s="31"/>
      <c r="UAV51" s="31"/>
      <c r="UAW51" s="31"/>
      <c r="UAX51" s="31"/>
      <c r="UAY51" s="31"/>
      <c r="UAZ51" s="31"/>
      <c r="UBA51" s="31"/>
      <c r="UBB51" s="31"/>
      <c r="UBC51" s="31"/>
      <c r="UBD51" s="31"/>
      <c r="UBE51" s="31"/>
      <c r="UBF51" s="31"/>
      <c r="UBG51" s="31"/>
      <c r="UBH51" s="31"/>
      <c r="UBI51" s="31"/>
      <c r="UBJ51" s="31"/>
      <c r="UBK51" s="31"/>
      <c r="UBL51" s="31"/>
      <c r="UBM51" s="31"/>
      <c r="UBN51" s="31"/>
      <c r="UBO51" s="31"/>
      <c r="UBP51" s="31"/>
      <c r="UBQ51" s="31"/>
      <c r="UBR51" s="31"/>
      <c r="UBS51" s="31"/>
      <c r="UBT51" s="31"/>
      <c r="UBU51" s="31"/>
      <c r="UBV51" s="31"/>
      <c r="UBW51" s="31"/>
      <c r="UBX51" s="31"/>
      <c r="UBY51" s="31"/>
      <c r="UBZ51" s="31"/>
      <c r="UCA51" s="31"/>
      <c r="UCB51" s="31"/>
      <c r="UCC51" s="31"/>
      <c r="UCD51" s="31"/>
      <c r="UCE51" s="31"/>
      <c r="UCF51" s="31"/>
      <c r="UCG51" s="31"/>
      <c r="UCH51" s="31"/>
      <c r="UCI51" s="31"/>
      <c r="UCJ51" s="31"/>
      <c r="UCK51" s="31"/>
      <c r="UCL51" s="31"/>
      <c r="UCM51" s="31"/>
      <c r="UCN51" s="31"/>
      <c r="UCO51" s="31"/>
      <c r="UCP51" s="31"/>
      <c r="UCQ51" s="31"/>
      <c r="UCR51" s="31"/>
      <c r="UCS51" s="31"/>
      <c r="UCT51" s="31"/>
      <c r="UCU51" s="31"/>
      <c r="UCV51" s="31"/>
      <c r="UCW51" s="31"/>
      <c r="UCX51" s="31"/>
      <c r="UCY51" s="31"/>
      <c r="UCZ51" s="31"/>
      <c r="UDA51" s="31"/>
      <c r="UDB51" s="31"/>
      <c r="UDC51" s="31"/>
      <c r="UDD51" s="31"/>
      <c r="UDE51" s="31"/>
      <c r="UDF51" s="31"/>
      <c r="UDG51" s="31"/>
      <c r="UDH51" s="31"/>
      <c r="UDI51" s="31"/>
      <c r="UDJ51" s="31"/>
      <c r="UDK51" s="31"/>
      <c r="UDL51" s="31"/>
      <c r="UDM51" s="31"/>
      <c r="UDN51" s="31"/>
      <c r="UDO51" s="31"/>
      <c r="UDP51" s="31"/>
      <c r="UDQ51" s="31"/>
      <c r="UDR51" s="31"/>
      <c r="UDS51" s="31"/>
      <c r="UDT51" s="31"/>
      <c r="UDU51" s="31"/>
      <c r="UDV51" s="31"/>
      <c r="UDW51" s="31"/>
      <c r="UDX51" s="31"/>
      <c r="UDY51" s="31"/>
      <c r="UDZ51" s="31"/>
      <c r="UEA51" s="31"/>
      <c r="UEB51" s="31"/>
      <c r="UEC51" s="31"/>
      <c r="UED51" s="31"/>
      <c r="UEE51" s="31"/>
      <c r="UEF51" s="31"/>
      <c r="UEG51" s="31"/>
      <c r="UEH51" s="31"/>
      <c r="UEI51" s="31"/>
      <c r="UEJ51" s="31"/>
      <c r="UEK51" s="31"/>
      <c r="UEL51" s="31"/>
      <c r="UEM51" s="31"/>
      <c r="UEN51" s="31"/>
      <c r="UEO51" s="31"/>
      <c r="UEP51" s="31"/>
      <c r="UEQ51" s="31"/>
      <c r="UER51" s="31"/>
      <c r="UES51" s="31"/>
      <c r="UET51" s="31"/>
      <c r="UEU51" s="31"/>
      <c r="UEV51" s="31"/>
      <c r="UEW51" s="31"/>
      <c r="UEX51" s="31"/>
      <c r="UEY51" s="31"/>
      <c r="UEZ51" s="31"/>
      <c r="UFA51" s="31"/>
      <c r="UFB51" s="31"/>
      <c r="UFC51" s="31"/>
      <c r="UFD51" s="31"/>
      <c r="UFE51" s="31"/>
      <c r="UFF51" s="31"/>
      <c r="UFG51" s="31"/>
      <c r="UFH51" s="31"/>
      <c r="UFI51" s="31"/>
      <c r="UFJ51" s="31"/>
      <c r="UFK51" s="31"/>
      <c r="UFL51" s="31"/>
      <c r="UFM51" s="31"/>
      <c r="UFN51" s="31"/>
      <c r="UFO51" s="31"/>
      <c r="UFP51" s="31"/>
      <c r="UFQ51" s="31"/>
      <c r="UFR51" s="31"/>
      <c r="UFS51" s="31"/>
      <c r="UFT51" s="31"/>
      <c r="UFU51" s="31"/>
      <c r="UFV51" s="31"/>
      <c r="UFW51" s="31"/>
      <c r="UFX51" s="31"/>
      <c r="UFY51" s="31"/>
      <c r="UFZ51" s="31"/>
      <c r="UGA51" s="31"/>
      <c r="UGB51" s="31"/>
      <c r="UGC51" s="31"/>
      <c r="UGD51" s="31"/>
      <c r="UGE51" s="31"/>
      <c r="UGF51" s="31"/>
      <c r="UGG51" s="31"/>
      <c r="UGH51" s="31"/>
      <c r="UGI51" s="31"/>
      <c r="UGJ51" s="31"/>
      <c r="UGK51" s="31"/>
      <c r="UGL51" s="31"/>
      <c r="UGM51" s="31"/>
      <c r="UGN51" s="31"/>
      <c r="UGO51" s="31"/>
      <c r="UGP51" s="31"/>
      <c r="UGQ51" s="31"/>
      <c r="UGR51" s="31"/>
      <c r="UGS51" s="31"/>
      <c r="UGT51" s="31"/>
      <c r="UGU51" s="31"/>
      <c r="UGV51" s="31"/>
      <c r="UGW51" s="31"/>
      <c r="UGX51" s="31"/>
      <c r="UGY51" s="31"/>
      <c r="UGZ51" s="31"/>
      <c r="UHA51" s="31"/>
      <c r="UHB51" s="31"/>
      <c r="UHC51" s="31"/>
      <c r="UHD51" s="31"/>
      <c r="UHE51" s="31"/>
      <c r="UHF51" s="31"/>
      <c r="UHG51" s="31"/>
      <c r="UHH51" s="31"/>
      <c r="UHI51" s="31"/>
      <c r="UHJ51" s="31"/>
      <c r="UHK51" s="31"/>
      <c r="UHL51" s="31"/>
      <c r="UHM51" s="31"/>
      <c r="UHN51" s="31"/>
      <c r="UHO51" s="31"/>
      <c r="UHP51" s="31"/>
      <c r="UHQ51" s="31"/>
      <c r="UHR51" s="31"/>
      <c r="UHS51" s="31"/>
      <c r="UHT51" s="31"/>
      <c r="UHU51" s="31"/>
      <c r="UHV51" s="31"/>
      <c r="UHW51" s="31"/>
      <c r="UHX51" s="31"/>
      <c r="UHY51" s="31"/>
      <c r="UHZ51" s="31"/>
      <c r="UIA51" s="31"/>
      <c r="UIB51" s="31"/>
      <c r="UIC51" s="31"/>
      <c r="UID51" s="31"/>
      <c r="UIE51" s="31"/>
      <c r="UIF51" s="31"/>
      <c r="UIG51" s="31"/>
      <c r="UIH51" s="31"/>
      <c r="UII51" s="31"/>
      <c r="UIJ51" s="31"/>
      <c r="UIK51" s="31"/>
      <c r="UIL51" s="31"/>
      <c r="UIM51" s="31"/>
      <c r="UIN51" s="31"/>
      <c r="UIO51" s="31"/>
      <c r="UIP51" s="31"/>
      <c r="UIQ51" s="31"/>
      <c r="UIR51" s="31"/>
      <c r="UIS51" s="31"/>
      <c r="UIT51" s="31"/>
      <c r="UIU51" s="31"/>
      <c r="UIV51" s="31"/>
      <c r="UIW51" s="31"/>
      <c r="UIX51" s="31"/>
      <c r="UIY51" s="31"/>
      <c r="UIZ51" s="31"/>
      <c r="UJA51" s="31"/>
      <c r="UJB51" s="31"/>
      <c r="UJC51" s="31"/>
      <c r="UJD51" s="31"/>
      <c r="UJE51" s="31"/>
      <c r="UJF51" s="31"/>
      <c r="UJG51" s="31"/>
      <c r="UJH51" s="31"/>
      <c r="UJI51" s="31"/>
      <c r="UJJ51" s="31"/>
      <c r="UJK51" s="31"/>
      <c r="UJL51" s="31"/>
      <c r="UJM51" s="31"/>
      <c r="UJN51" s="31"/>
      <c r="UJO51" s="31"/>
      <c r="UJP51" s="31"/>
      <c r="UJQ51" s="31"/>
      <c r="UJR51" s="31"/>
      <c r="UJS51" s="31"/>
      <c r="UJT51" s="31"/>
      <c r="UJU51" s="31"/>
      <c r="UJV51" s="31"/>
      <c r="UJW51" s="31"/>
      <c r="UJX51" s="31"/>
      <c r="UJY51" s="31"/>
      <c r="UJZ51" s="31"/>
      <c r="UKA51" s="31"/>
      <c r="UKB51" s="31"/>
      <c r="UKC51" s="31"/>
      <c r="UKD51" s="31"/>
      <c r="UKE51" s="31"/>
      <c r="UKF51" s="31"/>
      <c r="UKG51" s="31"/>
      <c r="UKH51" s="31"/>
      <c r="UKI51" s="31"/>
      <c r="UKJ51" s="31"/>
      <c r="UKK51" s="31"/>
      <c r="UKL51" s="31"/>
      <c r="UKM51" s="31"/>
      <c r="UKN51" s="31"/>
      <c r="UKO51" s="31"/>
      <c r="UKP51" s="31"/>
      <c r="UKQ51" s="31"/>
      <c r="UKR51" s="31"/>
      <c r="UKS51" s="31"/>
      <c r="UKT51" s="31"/>
      <c r="UKU51" s="31"/>
      <c r="UKV51" s="31"/>
      <c r="UKW51" s="31"/>
      <c r="UKX51" s="31"/>
      <c r="UKY51" s="31"/>
      <c r="UKZ51" s="31"/>
      <c r="ULA51" s="31"/>
      <c r="ULB51" s="31"/>
      <c r="ULC51" s="31"/>
      <c r="ULD51" s="31"/>
      <c r="ULE51" s="31"/>
      <c r="ULF51" s="31"/>
      <c r="ULG51" s="31"/>
      <c r="ULH51" s="31"/>
      <c r="ULI51" s="31"/>
      <c r="ULJ51" s="31"/>
      <c r="ULK51" s="31"/>
      <c r="ULL51" s="31"/>
      <c r="ULM51" s="31"/>
      <c r="ULN51" s="31"/>
      <c r="ULO51" s="31"/>
      <c r="ULP51" s="31"/>
      <c r="ULQ51" s="31"/>
      <c r="ULR51" s="31"/>
      <c r="ULS51" s="31"/>
      <c r="ULT51" s="31"/>
      <c r="ULU51" s="31"/>
      <c r="ULV51" s="31"/>
      <c r="ULW51" s="31"/>
      <c r="ULX51" s="31"/>
      <c r="ULY51" s="31"/>
      <c r="ULZ51" s="31"/>
      <c r="UMA51" s="31"/>
      <c r="UMB51" s="31"/>
      <c r="UMC51" s="31"/>
      <c r="UMD51" s="31"/>
      <c r="UME51" s="31"/>
      <c r="UMF51" s="31"/>
      <c r="UMG51" s="31"/>
      <c r="UMH51" s="31"/>
      <c r="UMI51" s="31"/>
      <c r="UMJ51" s="31"/>
      <c r="UMK51" s="31"/>
      <c r="UML51" s="31"/>
      <c r="UMM51" s="31"/>
      <c r="UMN51" s="31"/>
      <c r="UMO51" s="31"/>
      <c r="UMP51" s="31"/>
      <c r="UMQ51" s="31"/>
      <c r="UMR51" s="31"/>
      <c r="UMS51" s="31"/>
      <c r="UMT51" s="31"/>
      <c r="UMU51" s="31"/>
      <c r="UMV51" s="31"/>
      <c r="UMW51" s="31"/>
      <c r="UMX51" s="31"/>
      <c r="UMY51" s="31"/>
      <c r="UMZ51" s="31"/>
      <c r="UNA51" s="31"/>
      <c r="UNB51" s="31"/>
      <c r="UNC51" s="31"/>
      <c r="UND51" s="31"/>
      <c r="UNE51" s="31"/>
      <c r="UNF51" s="31"/>
      <c r="UNG51" s="31"/>
      <c r="UNH51" s="31"/>
      <c r="UNI51" s="31"/>
      <c r="UNJ51" s="31"/>
      <c r="UNK51" s="31"/>
      <c r="UNL51" s="31"/>
      <c r="UNM51" s="31"/>
      <c r="UNN51" s="31"/>
      <c r="UNO51" s="31"/>
      <c r="UNP51" s="31"/>
      <c r="UNQ51" s="31"/>
      <c r="UNR51" s="31"/>
      <c r="UNS51" s="31"/>
      <c r="UNT51" s="31"/>
      <c r="UNU51" s="31"/>
      <c r="UNV51" s="31"/>
      <c r="UNW51" s="31"/>
      <c r="UNX51" s="31"/>
      <c r="UNY51" s="31"/>
      <c r="UNZ51" s="31"/>
      <c r="UOA51" s="31"/>
      <c r="UOB51" s="31"/>
      <c r="UOC51" s="31"/>
      <c r="UOD51" s="31"/>
      <c r="UOE51" s="31"/>
      <c r="UOF51" s="31"/>
      <c r="UOG51" s="31"/>
      <c r="UOH51" s="31"/>
      <c r="UOI51" s="31"/>
      <c r="UOJ51" s="31"/>
      <c r="UOK51" s="31"/>
      <c r="UOL51" s="31"/>
      <c r="UOM51" s="31"/>
      <c r="UON51" s="31"/>
      <c r="UOO51" s="31"/>
      <c r="UOP51" s="31"/>
      <c r="UOQ51" s="31"/>
      <c r="UOR51" s="31"/>
      <c r="UOS51" s="31"/>
      <c r="UOT51" s="31"/>
      <c r="UOU51" s="31"/>
      <c r="UOV51" s="31"/>
      <c r="UOW51" s="31"/>
      <c r="UOX51" s="31"/>
      <c r="UOY51" s="31"/>
      <c r="UOZ51" s="31"/>
      <c r="UPA51" s="31"/>
      <c r="UPB51" s="31"/>
      <c r="UPC51" s="31"/>
      <c r="UPD51" s="31"/>
      <c r="UPE51" s="31"/>
      <c r="UPF51" s="31"/>
      <c r="UPG51" s="31"/>
      <c r="UPH51" s="31"/>
      <c r="UPI51" s="31"/>
      <c r="UPJ51" s="31"/>
      <c r="UPK51" s="31"/>
      <c r="UPL51" s="31"/>
      <c r="UPM51" s="31"/>
      <c r="UPN51" s="31"/>
      <c r="UPO51" s="31"/>
      <c r="UPP51" s="31"/>
      <c r="UPQ51" s="31"/>
      <c r="UPR51" s="31"/>
      <c r="UPS51" s="31"/>
      <c r="UPT51" s="31"/>
      <c r="UPU51" s="31"/>
      <c r="UPV51" s="31"/>
      <c r="UPW51" s="31"/>
      <c r="UPX51" s="31"/>
      <c r="UPY51" s="31"/>
      <c r="UPZ51" s="31"/>
      <c r="UQA51" s="31"/>
      <c r="UQB51" s="31"/>
      <c r="UQC51" s="31"/>
      <c r="UQD51" s="31"/>
      <c r="UQE51" s="31"/>
      <c r="UQF51" s="31"/>
      <c r="UQG51" s="31"/>
      <c r="UQH51" s="31"/>
      <c r="UQI51" s="31"/>
      <c r="UQJ51" s="31"/>
      <c r="UQK51" s="31"/>
      <c r="UQL51" s="31"/>
      <c r="UQM51" s="31"/>
      <c r="UQN51" s="31"/>
      <c r="UQO51" s="31"/>
      <c r="UQP51" s="31"/>
      <c r="UQQ51" s="31"/>
      <c r="UQR51" s="31"/>
      <c r="UQS51" s="31"/>
      <c r="UQT51" s="31"/>
      <c r="UQU51" s="31"/>
      <c r="UQV51" s="31"/>
      <c r="UQW51" s="31"/>
      <c r="UQX51" s="31"/>
      <c r="UQY51" s="31"/>
      <c r="UQZ51" s="31"/>
      <c r="URA51" s="31"/>
      <c r="URB51" s="31"/>
      <c r="URC51" s="31"/>
      <c r="URD51" s="31"/>
      <c r="URE51" s="31"/>
      <c r="URF51" s="31"/>
      <c r="URG51" s="31"/>
      <c r="URH51" s="31"/>
      <c r="URI51" s="31"/>
      <c r="URJ51" s="31"/>
      <c r="URK51" s="31"/>
      <c r="URL51" s="31"/>
      <c r="URM51" s="31"/>
      <c r="URN51" s="31"/>
      <c r="URO51" s="31"/>
      <c r="URP51" s="31"/>
      <c r="URQ51" s="31"/>
      <c r="URR51" s="31"/>
      <c r="URS51" s="31"/>
      <c r="URT51" s="31"/>
      <c r="URU51" s="31"/>
      <c r="URV51" s="31"/>
      <c r="URW51" s="31"/>
      <c r="URX51" s="31"/>
      <c r="URY51" s="31"/>
      <c r="URZ51" s="31"/>
      <c r="USA51" s="31"/>
      <c r="USB51" s="31"/>
      <c r="USC51" s="31"/>
      <c r="USD51" s="31"/>
      <c r="USE51" s="31"/>
      <c r="USF51" s="31"/>
      <c r="USG51" s="31"/>
      <c r="USH51" s="31"/>
      <c r="USI51" s="31"/>
      <c r="USJ51" s="31"/>
      <c r="USK51" s="31"/>
      <c r="USL51" s="31"/>
      <c r="USM51" s="31"/>
      <c r="USN51" s="31"/>
      <c r="USO51" s="31"/>
      <c r="USP51" s="31"/>
      <c r="USQ51" s="31"/>
      <c r="USR51" s="31"/>
      <c r="USS51" s="31"/>
      <c r="UST51" s="31"/>
      <c r="USU51" s="31"/>
      <c r="USV51" s="31"/>
      <c r="USW51" s="31"/>
      <c r="USX51" s="31"/>
      <c r="USY51" s="31"/>
      <c r="USZ51" s="31"/>
      <c r="UTA51" s="31"/>
      <c r="UTB51" s="31"/>
      <c r="UTC51" s="31"/>
      <c r="UTD51" s="31"/>
      <c r="UTE51" s="31"/>
      <c r="UTF51" s="31"/>
      <c r="UTG51" s="31"/>
      <c r="UTH51" s="31"/>
      <c r="UTI51" s="31"/>
      <c r="UTJ51" s="31"/>
      <c r="UTK51" s="31"/>
      <c r="UTL51" s="31"/>
      <c r="UTM51" s="31"/>
      <c r="UTN51" s="31"/>
      <c r="UTO51" s="31"/>
      <c r="UTP51" s="31"/>
      <c r="UTQ51" s="31"/>
      <c r="UTR51" s="31"/>
      <c r="UTS51" s="31"/>
      <c r="UTT51" s="31"/>
      <c r="UTU51" s="31"/>
      <c r="UTV51" s="31"/>
      <c r="UTW51" s="31"/>
      <c r="UTX51" s="31"/>
      <c r="UTY51" s="31"/>
      <c r="UTZ51" s="31"/>
      <c r="UUA51" s="31"/>
      <c r="UUB51" s="31"/>
      <c r="UUC51" s="31"/>
      <c r="UUD51" s="31"/>
      <c r="UUE51" s="31"/>
      <c r="UUF51" s="31"/>
      <c r="UUG51" s="31"/>
      <c r="UUH51" s="31"/>
      <c r="UUI51" s="31"/>
      <c r="UUJ51" s="31"/>
      <c r="UUK51" s="31"/>
      <c r="UUL51" s="31"/>
      <c r="UUM51" s="31"/>
      <c r="UUN51" s="31"/>
      <c r="UUO51" s="31"/>
      <c r="UUP51" s="31"/>
      <c r="UUQ51" s="31"/>
      <c r="UUR51" s="31"/>
      <c r="UUS51" s="31"/>
      <c r="UUT51" s="31"/>
      <c r="UUU51" s="31"/>
      <c r="UUV51" s="31"/>
      <c r="UUW51" s="31"/>
      <c r="UUX51" s="31"/>
      <c r="UUY51" s="31"/>
      <c r="UUZ51" s="31"/>
      <c r="UVA51" s="31"/>
      <c r="UVB51" s="31"/>
      <c r="UVC51" s="31"/>
      <c r="UVD51" s="31"/>
      <c r="UVE51" s="31"/>
      <c r="UVF51" s="31"/>
      <c r="UVG51" s="31"/>
      <c r="UVH51" s="31"/>
      <c r="UVI51" s="31"/>
      <c r="UVJ51" s="31"/>
      <c r="UVK51" s="31"/>
      <c r="UVL51" s="31"/>
      <c r="UVM51" s="31"/>
      <c r="UVN51" s="31"/>
      <c r="UVO51" s="31"/>
      <c r="UVP51" s="31"/>
      <c r="UVQ51" s="31"/>
      <c r="UVR51" s="31"/>
      <c r="UVS51" s="31"/>
      <c r="UVT51" s="31"/>
      <c r="UVU51" s="31"/>
      <c r="UVV51" s="31"/>
      <c r="UVW51" s="31"/>
      <c r="UVX51" s="31"/>
      <c r="UVY51" s="31"/>
      <c r="UVZ51" s="31"/>
      <c r="UWA51" s="31"/>
      <c r="UWB51" s="31"/>
      <c r="UWC51" s="31"/>
      <c r="UWD51" s="31"/>
      <c r="UWE51" s="31"/>
      <c r="UWF51" s="31"/>
      <c r="UWG51" s="31"/>
      <c r="UWH51" s="31"/>
      <c r="UWI51" s="31"/>
      <c r="UWJ51" s="31"/>
      <c r="UWK51" s="31"/>
      <c r="UWL51" s="31"/>
      <c r="UWM51" s="31"/>
      <c r="UWN51" s="31"/>
      <c r="UWO51" s="31"/>
      <c r="UWP51" s="31"/>
      <c r="UWQ51" s="31"/>
      <c r="UWR51" s="31"/>
      <c r="UWS51" s="31"/>
      <c r="UWT51" s="31"/>
      <c r="UWU51" s="31"/>
      <c r="UWV51" s="31"/>
      <c r="UWW51" s="31"/>
      <c r="UWX51" s="31"/>
      <c r="UWY51" s="31"/>
      <c r="UWZ51" s="31"/>
      <c r="UXA51" s="31"/>
      <c r="UXB51" s="31"/>
      <c r="UXC51" s="31"/>
      <c r="UXD51" s="31"/>
      <c r="UXE51" s="31"/>
      <c r="UXF51" s="31"/>
      <c r="UXG51" s="31"/>
      <c r="UXH51" s="31"/>
      <c r="UXI51" s="31"/>
      <c r="UXJ51" s="31"/>
      <c r="UXK51" s="31"/>
      <c r="UXL51" s="31"/>
      <c r="UXM51" s="31"/>
      <c r="UXN51" s="31"/>
      <c r="UXO51" s="31"/>
      <c r="UXP51" s="31"/>
      <c r="UXQ51" s="31"/>
      <c r="UXR51" s="31"/>
      <c r="UXS51" s="31"/>
      <c r="UXT51" s="31"/>
      <c r="UXU51" s="31"/>
      <c r="UXV51" s="31"/>
      <c r="UXW51" s="31"/>
      <c r="UXX51" s="31"/>
      <c r="UXY51" s="31"/>
      <c r="UXZ51" s="31"/>
      <c r="UYA51" s="31"/>
      <c r="UYB51" s="31"/>
      <c r="UYC51" s="31"/>
      <c r="UYD51" s="31"/>
      <c r="UYE51" s="31"/>
      <c r="UYF51" s="31"/>
      <c r="UYG51" s="31"/>
      <c r="UYH51" s="31"/>
      <c r="UYI51" s="31"/>
      <c r="UYJ51" s="31"/>
      <c r="UYK51" s="31"/>
      <c r="UYL51" s="31"/>
      <c r="UYM51" s="31"/>
      <c r="UYN51" s="31"/>
      <c r="UYO51" s="31"/>
      <c r="UYP51" s="31"/>
      <c r="UYQ51" s="31"/>
      <c r="UYR51" s="31"/>
      <c r="UYS51" s="31"/>
      <c r="UYT51" s="31"/>
      <c r="UYU51" s="31"/>
      <c r="UYV51" s="31"/>
      <c r="UYW51" s="31"/>
      <c r="UYX51" s="31"/>
      <c r="UYY51" s="31"/>
      <c r="UYZ51" s="31"/>
      <c r="UZA51" s="31"/>
      <c r="UZB51" s="31"/>
      <c r="UZC51" s="31"/>
      <c r="UZD51" s="31"/>
      <c r="UZE51" s="31"/>
      <c r="UZF51" s="31"/>
      <c r="UZG51" s="31"/>
      <c r="UZH51" s="31"/>
      <c r="UZI51" s="31"/>
      <c r="UZJ51" s="31"/>
      <c r="UZK51" s="31"/>
      <c r="UZL51" s="31"/>
      <c r="UZM51" s="31"/>
      <c r="UZN51" s="31"/>
      <c r="UZO51" s="31"/>
      <c r="UZP51" s="31"/>
      <c r="UZQ51" s="31"/>
      <c r="UZR51" s="31"/>
      <c r="UZS51" s="31"/>
      <c r="UZT51" s="31"/>
      <c r="UZU51" s="31"/>
      <c r="UZV51" s="31"/>
      <c r="UZW51" s="31"/>
      <c r="UZX51" s="31"/>
      <c r="UZY51" s="31"/>
      <c r="UZZ51" s="31"/>
      <c r="VAA51" s="31"/>
      <c r="VAB51" s="31"/>
      <c r="VAC51" s="31"/>
      <c r="VAD51" s="31"/>
      <c r="VAE51" s="31"/>
      <c r="VAF51" s="31"/>
      <c r="VAG51" s="31"/>
      <c r="VAH51" s="31"/>
      <c r="VAI51" s="31"/>
      <c r="VAJ51" s="31"/>
      <c r="VAK51" s="31"/>
      <c r="VAL51" s="31"/>
      <c r="VAM51" s="31"/>
      <c r="VAN51" s="31"/>
      <c r="VAO51" s="31"/>
      <c r="VAP51" s="31"/>
      <c r="VAQ51" s="31"/>
      <c r="VAR51" s="31"/>
      <c r="VAS51" s="31"/>
      <c r="VAT51" s="31"/>
      <c r="VAU51" s="31"/>
      <c r="VAV51" s="31"/>
      <c r="VAW51" s="31"/>
      <c r="VAX51" s="31"/>
      <c r="VAY51" s="31"/>
      <c r="VAZ51" s="31"/>
      <c r="VBA51" s="31"/>
      <c r="VBB51" s="31"/>
      <c r="VBC51" s="31"/>
      <c r="VBD51" s="31"/>
      <c r="VBE51" s="31"/>
      <c r="VBF51" s="31"/>
      <c r="VBG51" s="31"/>
      <c r="VBH51" s="31"/>
      <c r="VBI51" s="31"/>
      <c r="VBJ51" s="31"/>
      <c r="VBK51" s="31"/>
      <c r="VBL51" s="31"/>
      <c r="VBM51" s="31"/>
      <c r="VBN51" s="31"/>
      <c r="VBO51" s="31"/>
      <c r="VBP51" s="31"/>
      <c r="VBQ51" s="31"/>
      <c r="VBR51" s="31"/>
      <c r="VBS51" s="31"/>
      <c r="VBT51" s="31"/>
      <c r="VBU51" s="31"/>
      <c r="VBV51" s="31"/>
      <c r="VBW51" s="31"/>
      <c r="VBX51" s="31"/>
      <c r="VBY51" s="31"/>
      <c r="VBZ51" s="31"/>
      <c r="VCA51" s="31"/>
      <c r="VCB51" s="31"/>
      <c r="VCC51" s="31"/>
      <c r="VCD51" s="31"/>
      <c r="VCE51" s="31"/>
      <c r="VCF51" s="31"/>
      <c r="VCG51" s="31"/>
      <c r="VCH51" s="31"/>
      <c r="VCI51" s="31"/>
      <c r="VCJ51" s="31"/>
      <c r="VCK51" s="31"/>
      <c r="VCL51" s="31"/>
      <c r="VCM51" s="31"/>
      <c r="VCN51" s="31"/>
      <c r="VCO51" s="31"/>
      <c r="VCP51" s="31"/>
      <c r="VCQ51" s="31"/>
      <c r="VCR51" s="31"/>
      <c r="VCS51" s="31"/>
      <c r="VCT51" s="31"/>
      <c r="VCU51" s="31"/>
      <c r="VCV51" s="31"/>
      <c r="VCW51" s="31"/>
      <c r="VCX51" s="31"/>
      <c r="VCY51" s="31"/>
      <c r="VCZ51" s="31"/>
      <c r="VDA51" s="31"/>
      <c r="VDB51" s="31"/>
      <c r="VDC51" s="31"/>
      <c r="VDD51" s="31"/>
      <c r="VDE51" s="31"/>
      <c r="VDF51" s="31"/>
      <c r="VDG51" s="31"/>
      <c r="VDH51" s="31"/>
      <c r="VDI51" s="31"/>
      <c r="VDJ51" s="31"/>
      <c r="VDK51" s="31"/>
      <c r="VDL51" s="31"/>
      <c r="VDM51" s="31"/>
      <c r="VDN51" s="31"/>
      <c r="VDO51" s="31"/>
      <c r="VDP51" s="31"/>
      <c r="VDQ51" s="31"/>
      <c r="VDR51" s="31"/>
      <c r="VDS51" s="31"/>
      <c r="VDT51" s="31"/>
      <c r="VDU51" s="31"/>
      <c r="VDV51" s="31"/>
      <c r="VDW51" s="31"/>
      <c r="VDX51" s="31"/>
      <c r="VDY51" s="31"/>
      <c r="VDZ51" s="31"/>
      <c r="VEA51" s="31"/>
      <c r="VEB51" s="31"/>
      <c r="VEC51" s="31"/>
      <c r="VED51" s="31"/>
      <c r="VEE51" s="31"/>
      <c r="VEF51" s="31"/>
      <c r="VEG51" s="31"/>
      <c r="VEH51" s="31"/>
      <c r="VEI51" s="31"/>
      <c r="VEJ51" s="31"/>
      <c r="VEK51" s="31"/>
      <c r="VEL51" s="31"/>
      <c r="VEM51" s="31"/>
      <c r="VEN51" s="31"/>
      <c r="VEO51" s="31"/>
      <c r="VEP51" s="31"/>
      <c r="VEQ51" s="31"/>
      <c r="VER51" s="31"/>
      <c r="VES51" s="31"/>
      <c r="VET51" s="31"/>
      <c r="VEU51" s="31"/>
      <c r="VEV51" s="31"/>
      <c r="VEW51" s="31"/>
      <c r="VEX51" s="31"/>
      <c r="VEY51" s="31"/>
      <c r="VEZ51" s="31"/>
      <c r="VFA51" s="31"/>
      <c r="VFB51" s="31"/>
      <c r="VFC51" s="31"/>
      <c r="VFD51" s="31"/>
      <c r="VFE51" s="31"/>
      <c r="VFF51" s="31"/>
      <c r="VFG51" s="31"/>
      <c r="VFH51" s="31"/>
      <c r="VFI51" s="31"/>
      <c r="VFJ51" s="31"/>
      <c r="VFK51" s="31"/>
      <c r="VFL51" s="31"/>
      <c r="VFM51" s="31"/>
      <c r="VFN51" s="31"/>
      <c r="VFO51" s="31"/>
      <c r="VFP51" s="31"/>
      <c r="VFQ51" s="31"/>
      <c r="VFR51" s="31"/>
      <c r="VFS51" s="31"/>
      <c r="VFT51" s="31"/>
      <c r="VFU51" s="31"/>
      <c r="VFV51" s="31"/>
      <c r="VFW51" s="31"/>
      <c r="VFX51" s="31"/>
      <c r="VFY51" s="31"/>
      <c r="VFZ51" s="31"/>
      <c r="VGA51" s="31"/>
      <c r="VGB51" s="31"/>
      <c r="VGC51" s="31"/>
      <c r="VGD51" s="31"/>
      <c r="VGE51" s="31"/>
      <c r="VGF51" s="31"/>
      <c r="VGG51" s="31"/>
      <c r="VGH51" s="31"/>
      <c r="VGI51" s="31"/>
      <c r="VGJ51" s="31"/>
      <c r="VGK51" s="31"/>
      <c r="VGL51" s="31"/>
      <c r="VGM51" s="31"/>
      <c r="VGN51" s="31"/>
      <c r="VGO51" s="31"/>
      <c r="VGP51" s="31"/>
      <c r="VGQ51" s="31"/>
      <c r="VGR51" s="31"/>
      <c r="VGS51" s="31"/>
      <c r="VGT51" s="31"/>
      <c r="VGU51" s="31"/>
      <c r="VGV51" s="31"/>
      <c r="VGW51" s="31"/>
      <c r="VGX51" s="31"/>
      <c r="VGY51" s="31"/>
      <c r="VGZ51" s="31"/>
      <c r="VHA51" s="31"/>
      <c r="VHB51" s="31"/>
      <c r="VHC51" s="31"/>
      <c r="VHD51" s="31"/>
      <c r="VHE51" s="31"/>
      <c r="VHF51" s="31"/>
      <c r="VHG51" s="31"/>
      <c r="VHH51" s="31"/>
      <c r="VHI51" s="31"/>
      <c r="VHJ51" s="31"/>
      <c r="VHK51" s="31"/>
      <c r="VHL51" s="31"/>
      <c r="VHM51" s="31"/>
      <c r="VHN51" s="31"/>
      <c r="VHO51" s="31"/>
      <c r="VHP51" s="31"/>
      <c r="VHQ51" s="31"/>
      <c r="VHR51" s="31"/>
      <c r="VHS51" s="31"/>
      <c r="VHT51" s="31"/>
      <c r="VHU51" s="31"/>
      <c r="VHV51" s="31"/>
      <c r="VHW51" s="31"/>
      <c r="VHX51" s="31"/>
      <c r="VHY51" s="31"/>
      <c r="VHZ51" s="31"/>
      <c r="VIA51" s="31"/>
      <c r="VIB51" s="31"/>
      <c r="VIC51" s="31"/>
      <c r="VID51" s="31"/>
      <c r="VIE51" s="31"/>
      <c r="VIF51" s="31"/>
      <c r="VIG51" s="31"/>
      <c r="VIH51" s="31"/>
      <c r="VII51" s="31"/>
      <c r="VIJ51" s="31"/>
      <c r="VIK51" s="31"/>
      <c r="VIL51" s="31"/>
      <c r="VIM51" s="31"/>
      <c r="VIN51" s="31"/>
      <c r="VIO51" s="31"/>
      <c r="VIP51" s="31"/>
      <c r="VIQ51" s="31"/>
      <c r="VIR51" s="31"/>
      <c r="VIS51" s="31"/>
      <c r="VIT51" s="31"/>
      <c r="VIU51" s="31"/>
      <c r="VIV51" s="31"/>
      <c r="VIW51" s="31"/>
      <c r="VIX51" s="31"/>
      <c r="VIY51" s="31"/>
      <c r="VIZ51" s="31"/>
      <c r="VJA51" s="31"/>
      <c r="VJB51" s="31"/>
      <c r="VJC51" s="31"/>
      <c r="VJD51" s="31"/>
      <c r="VJE51" s="31"/>
      <c r="VJF51" s="31"/>
      <c r="VJG51" s="31"/>
      <c r="VJH51" s="31"/>
      <c r="VJI51" s="31"/>
      <c r="VJJ51" s="31"/>
      <c r="VJK51" s="31"/>
      <c r="VJL51" s="31"/>
      <c r="VJM51" s="31"/>
      <c r="VJN51" s="31"/>
      <c r="VJO51" s="31"/>
      <c r="VJP51" s="31"/>
      <c r="VJQ51" s="31"/>
      <c r="VJR51" s="31"/>
      <c r="VJS51" s="31"/>
      <c r="VJT51" s="31"/>
      <c r="VJU51" s="31"/>
      <c r="VJV51" s="31"/>
      <c r="VJW51" s="31"/>
      <c r="VJX51" s="31"/>
      <c r="VJY51" s="31"/>
      <c r="VJZ51" s="31"/>
      <c r="VKA51" s="31"/>
      <c r="VKB51" s="31"/>
      <c r="VKC51" s="31"/>
      <c r="VKD51" s="31"/>
      <c r="VKE51" s="31"/>
      <c r="VKF51" s="31"/>
      <c r="VKG51" s="31"/>
      <c r="VKH51" s="31"/>
      <c r="VKI51" s="31"/>
      <c r="VKJ51" s="31"/>
      <c r="VKK51" s="31"/>
      <c r="VKL51" s="31"/>
      <c r="VKM51" s="31"/>
      <c r="VKN51" s="31"/>
      <c r="VKO51" s="31"/>
      <c r="VKP51" s="31"/>
      <c r="VKQ51" s="31"/>
      <c r="VKR51" s="31"/>
      <c r="VKS51" s="31"/>
      <c r="VKT51" s="31"/>
      <c r="VKU51" s="31"/>
      <c r="VKV51" s="31"/>
      <c r="VKW51" s="31"/>
      <c r="VKX51" s="31"/>
      <c r="VKY51" s="31"/>
      <c r="VKZ51" s="31"/>
      <c r="VLA51" s="31"/>
      <c r="VLB51" s="31"/>
      <c r="VLC51" s="31"/>
      <c r="VLD51" s="31"/>
      <c r="VLE51" s="31"/>
      <c r="VLF51" s="31"/>
      <c r="VLG51" s="31"/>
      <c r="VLH51" s="31"/>
      <c r="VLI51" s="31"/>
      <c r="VLJ51" s="31"/>
      <c r="VLK51" s="31"/>
      <c r="VLL51" s="31"/>
      <c r="VLM51" s="31"/>
      <c r="VLN51" s="31"/>
      <c r="VLO51" s="31"/>
      <c r="VLP51" s="31"/>
      <c r="VLQ51" s="31"/>
      <c r="VLR51" s="31"/>
      <c r="VLS51" s="31"/>
      <c r="VLT51" s="31"/>
      <c r="VLU51" s="31"/>
      <c r="VLV51" s="31"/>
      <c r="VLW51" s="31"/>
      <c r="VLX51" s="31"/>
      <c r="VLY51" s="31"/>
      <c r="VLZ51" s="31"/>
      <c r="VMA51" s="31"/>
      <c r="VMB51" s="31"/>
      <c r="VMC51" s="31"/>
      <c r="VMD51" s="31"/>
      <c r="VME51" s="31"/>
      <c r="VMF51" s="31"/>
      <c r="VMG51" s="31"/>
      <c r="VMH51" s="31"/>
      <c r="VMI51" s="31"/>
      <c r="VMJ51" s="31"/>
      <c r="VMK51" s="31"/>
      <c r="VML51" s="31"/>
      <c r="VMM51" s="31"/>
      <c r="VMN51" s="31"/>
      <c r="VMO51" s="31"/>
      <c r="VMP51" s="31"/>
      <c r="VMQ51" s="31"/>
      <c r="VMR51" s="31"/>
      <c r="VMS51" s="31"/>
      <c r="VMT51" s="31"/>
      <c r="VMU51" s="31"/>
      <c r="VMV51" s="31"/>
      <c r="VMW51" s="31"/>
      <c r="VMX51" s="31"/>
      <c r="VMY51" s="31"/>
      <c r="VMZ51" s="31"/>
      <c r="VNA51" s="31"/>
      <c r="VNB51" s="31"/>
      <c r="VNC51" s="31"/>
      <c r="VND51" s="31"/>
      <c r="VNE51" s="31"/>
      <c r="VNF51" s="31"/>
      <c r="VNG51" s="31"/>
      <c r="VNH51" s="31"/>
      <c r="VNI51" s="31"/>
      <c r="VNJ51" s="31"/>
      <c r="VNK51" s="31"/>
      <c r="VNL51" s="31"/>
      <c r="VNM51" s="31"/>
      <c r="VNN51" s="31"/>
      <c r="VNO51" s="31"/>
      <c r="VNP51" s="31"/>
      <c r="VNQ51" s="31"/>
      <c r="VNR51" s="31"/>
      <c r="VNS51" s="31"/>
      <c r="VNT51" s="31"/>
      <c r="VNU51" s="31"/>
      <c r="VNV51" s="31"/>
      <c r="VNW51" s="31"/>
      <c r="VNX51" s="31"/>
      <c r="VNY51" s="31"/>
      <c r="VNZ51" s="31"/>
      <c r="VOA51" s="31"/>
      <c r="VOB51" s="31"/>
      <c r="VOC51" s="31"/>
      <c r="VOD51" s="31"/>
      <c r="VOE51" s="31"/>
      <c r="VOF51" s="31"/>
      <c r="VOG51" s="31"/>
      <c r="VOH51" s="31"/>
      <c r="VOI51" s="31"/>
      <c r="VOJ51" s="31"/>
      <c r="VOK51" s="31"/>
      <c r="VOL51" s="31"/>
      <c r="VOM51" s="31"/>
      <c r="VON51" s="31"/>
      <c r="VOO51" s="31"/>
      <c r="VOP51" s="31"/>
      <c r="VOQ51" s="31"/>
      <c r="VOR51" s="31"/>
      <c r="VOS51" s="31"/>
      <c r="VOT51" s="31"/>
      <c r="VOU51" s="31"/>
      <c r="VOV51" s="31"/>
      <c r="VOW51" s="31"/>
      <c r="VOX51" s="31"/>
      <c r="VOY51" s="31"/>
      <c r="VOZ51" s="31"/>
      <c r="VPA51" s="31"/>
      <c r="VPB51" s="31"/>
      <c r="VPC51" s="31"/>
      <c r="VPD51" s="31"/>
      <c r="VPE51" s="31"/>
      <c r="VPF51" s="31"/>
      <c r="VPG51" s="31"/>
      <c r="VPH51" s="31"/>
      <c r="VPI51" s="31"/>
      <c r="VPJ51" s="31"/>
      <c r="VPK51" s="31"/>
      <c r="VPL51" s="31"/>
      <c r="VPM51" s="31"/>
      <c r="VPN51" s="31"/>
      <c r="VPO51" s="31"/>
      <c r="VPP51" s="31"/>
      <c r="VPQ51" s="31"/>
      <c r="VPR51" s="31"/>
      <c r="VPS51" s="31"/>
      <c r="VPT51" s="31"/>
      <c r="VPU51" s="31"/>
      <c r="VPV51" s="31"/>
      <c r="VPW51" s="31"/>
      <c r="VPX51" s="31"/>
      <c r="VPY51" s="31"/>
      <c r="VPZ51" s="31"/>
      <c r="VQA51" s="31"/>
      <c r="VQB51" s="31"/>
      <c r="VQC51" s="31"/>
      <c r="VQD51" s="31"/>
      <c r="VQE51" s="31"/>
      <c r="VQF51" s="31"/>
      <c r="VQG51" s="31"/>
      <c r="VQH51" s="31"/>
      <c r="VQI51" s="31"/>
      <c r="VQJ51" s="31"/>
      <c r="VQK51" s="31"/>
      <c r="VQL51" s="31"/>
      <c r="VQM51" s="31"/>
      <c r="VQN51" s="31"/>
      <c r="VQO51" s="31"/>
      <c r="VQP51" s="31"/>
      <c r="VQQ51" s="31"/>
      <c r="VQR51" s="31"/>
      <c r="VQS51" s="31"/>
      <c r="VQT51" s="31"/>
      <c r="VQU51" s="31"/>
      <c r="VQV51" s="31"/>
      <c r="VQW51" s="31"/>
      <c r="VQX51" s="31"/>
      <c r="VQY51" s="31"/>
      <c r="VQZ51" s="31"/>
      <c r="VRA51" s="31"/>
      <c r="VRB51" s="31"/>
      <c r="VRC51" s="31"/>
      <c r="VRD51" s="31"/>
      <c r="VRE51" s="31"/>
      <c r="VRF51" s="31"/>
      <c r="VRG51" s="31"/>
      <c r="VRH51" s="31"/>
      <c r="VRI51" s="31"/>
      <c r="VRJ51" s="31"/>
      <c r="VRK51" s="31"/>
      <c r="VRL51" s="31"/>
      <c r="VRM51" s="31"/>
      <c r="VRN51" s="31"/>
      <c r="VRO51" s="31"/>
      <c r="VRP51" s="31"/>
      <c r="VRQ51" s="31"/>
      <c r="VRR51" s="31"/>
      <c r="VRS51" s="31"/>
      <c r="VRT51" s="31"/>
      <c r="VRU51" s="31"/>
      <c r="VRV51" s="31"/>
      <c r="VRW51" s="31"/>
      <c r="VRX51" s="31"/>
      <c r="VRY51" s="31"/>
      <c r="VRZ51" s="31"/>
      <c r="VSA51" s="31"/>
      <c r="VSB51" s="31"/>
      <c r="VSC51" s="31"/>
      <c r="VSD51" s="31"/>
      <c r="VSE51" s="31"/>
      <c r="VSF51" s="31"/>
      <c r="VSG51" s="31"/>
      <c r="VSH51" s="31"/>
      <c r="VSI51" s="31"/>
      <c r="VSJ51" s="31"/>
      <c r="VSK51" s="31"/>
      <c r="VSL51" s="31"/>
      <c r="VSM51" s="31"/>
      <c r="VSN51" s="31"/>
      <c r="VSO51" s="31"/>
      <c r="VSP51" s="31"/>
      <c r="VSQ51" s="31"/>
      <c r="VSR51" s="31"/>
      <c r="VSS51" s="31"/>
      <c r="VST51" s="31"/>
      <c r="VSU51" s="31"/>
      <c r="VSV51" s="31"/>
      <c r="VSW51" s="31"/>
      <c r="VSX51" s="31"/>
      <c r="VSY51" s="31"/>
      <c r="VSZ51" s="31"/>
      <c r="VTA51" s="31"/>
      <c r="VTB51" s="31"/>
      <c r="VTC51" s="31"/>
      <c r="VTD51" s="31"/>
      <c r="VTE51" s="31"/>
      <c r="VTF51" s="31"/>
      <c r="VTG51" s="31"/>
      <c r="VTH51" s="31"/>
      <c r="VTI51" s="31"/>
      <c r="VTJ51" s="31"/>
      <c r="VTK51" s="31"/>
      <c r="VTL51" s="31"/>
      <c r="VTM51" s="31"/>
      <c r="VTN51" s="31"/>
      <c r="VTO51" s="31"/>
      <c r="VTP51" s="31"/>
      <c r="VTQ51" s="31"/>
      <c r="VTR51" s="31"/>
      <c r="VTS51" s="31"/>
      <c r="VTT51" s="31"/>
      <c r="VTU51" s="31"/>
      <c r="VTV51" s="31"/>
      <c r="VTW51" s="31"/>
      <c r="VTX51" s="31"/>
      <c r="VTY51" s="31"/>
      <c r="VTZ51" s="31"/>
      <c r="VUA51" s="31"/>
      <c r="VUB51" s="31"/>
      <c r="VUC51" s="31"/>
      <c r="VUD51" s="31"/>
      <c r="VUE51" s="31"/>
      <c r="VUF51" s="31"/>
      <c r="VUG51" s="31"/>
      <c r="VUH51" s="31"/>
      <c r="VUI51" s="31"/>
      <c r="VUJ51" s="31"/>
      <c r="VUK51" s="31"/>
      <c r="VUL51" s="31"/>
      <c r="VUM51" s="31"/>
      <c r="VUN51" s="31"/>
      <c r="VUO51" s="31"/>
      <c r="VUP51" s="31"/>
      <c r="VUQ51" s="31"/>
      <c r="VUR51" s="31"/>
      <c r="VUS51" s="31"/>
      <c r="VUT51" s="31"/>
      <c r="VUU51" s="31"/>
      <c r="VUV51" s="31"/>
      <c r="VUW51" s="31"/>
      <c r="VUX51" s="31"/>
      <c r="VUY51" s="31"/>
      <c r="VUZ51" s="31"/>
      <c r="VVA51" s="31"/>
      <c r="VVB51" s="31"/>
      <c r="VVC51" s="31"/>
      <c r="VVD51" s="31"/>
      <c r="VVE51" s="31"/>
      <c r="VVF51" s="31"/>
      <c r="VVG51" s="31"/>
      <c r="VVH51" s="31"/>
      <c r="VVI51" s="31"/>
      <c r="VVJ51" s="31"/>
      <c r="VVK51" s="31"/>
      <c r="VVL51" s="31"/>
      <c r="VVM51" s="31"/>
      <c r="VVN51" s="31"/>
      <c r="VVO51" s="31"/>
      <c r="VVP51" s="31"/>
      <c r="VVQ51" s="31"/>
      <c r="VVR51" s="31"/>
      <c r="VVS51" s="31"/>
      <c r="VVT51" s="31"/>
      <c r="VVU51" s="31"/>
      <c r="VVV51" s="31"/>
      <c r="VVW51" s="31"/>
      <c r="VVX51" s="31"/>
      <c r="VVY51" s="31"/>
      <c r="VVZ51" s="31"/>
      <c r="VWA51" s="31"/>
      <c r="VWB51" s="31"/>
      <c r="VWC51" s="31"/>
      <c r="VWD51" s="31"/>
      <c r="VWE51" s="31"/>
      <c r="VWF51" s="31"/>
      <c r="VWG51" s="31"/>
      <c r="VWH51" s="31"/>
      <c r="VWI51" s="31"/>
      <c r="VWJ51" s="31"/>
      <c r="VWK51" s="31"/>
      <c r="VWL51" s="31"/>
      <c r="VWM51" s="31"/>
      <c r="VWN51" s="31"/>
      <c r="VWO51" s="31"/>
      <c r="VWP51" s="31"/>
      <c r="VWQ51" s="31"/>
      <c r="VWR51" s="31"/>
      <c r="VWS51" s="31"/>
      <c r="VWT51" s="31"/>
      <c r="VWU51" s="31"/>
      <c r="VWV51" s="31"/>
      <c r="VWW51" s="31"/>
      <c r="VWX51" s="31"/>
      <c r="VWY51" s="31"/>
      <c r="VWZ51" s="31"/>
      <c r="VXA51" s="31"/>
      <c r="VXB51" s="31"/>
      <c r="VXC51" s="31"/>
      <c r="VXD51" s="31"/>
      <c r="VXE51" s="31"/>
      <c r="VXF51" s="31"/>
      <c r="VXG51" s="31"/>
      <c r="VXH51" s="31"/>
      <c r="VXI51" s="31"/>
      <c r="VXJ51" s="31"/>
      <c r="VXK51" s="31"/>
      <c r="VXL51" s="31"/>
      <c r="VXM51" s="31"/>
      <c r="VXN51" s="31"/>
      <c r="VXO51" s="31"/>
      <c r="VXP51" s="31"/>
      <c r="VXQ51" s="31"/>
      <c r="VXR51" s="31"/>
      <c r="VXS51" s="31"/>
      <c r="VXT51" s="31"/>
      <c r="VXU51" s="31"/>
      <c r="VXV51" s="31"/>
      <c r="VXW51" s="31"/>
      <c r="VXX51" s="31"/>
      <c r="VXY51" s="31"/>
      <c r="VXZ51" s="31"/>
      <c r="VYA51" s="31"/>
      <c r="VYB51" s="31"/>
      <c r="VYC51" s="31"/>
      <c r="VYD51" s="31"/>
      <c r="VYE51" s="31"/>
      <c r="VYF51" s="31"/>
      <c r="VYG51" s="31"/>
      <c r="VYH51" s="31"/>
      <c r="VYI51" s="31"/>
      <c r="VYJ51" s="31"/>
      <c r="VYK51" s="31"/>
      <c r="VYL51" s="31"/>
      <c r="VYM51" s="31"/>
      <c r="VYN51" s="31"/>
      <c r="VYO51" s="31"/>
      <c r="VYP51" s="31"/>
      <c r="VYQ51" s="31"/>
      <c r="VYR51" s="31"/>
      <c r="VYS51" s="31"/>
      <c r="VYT51" s="31"/>
      <c r="VYU51" s="31"/>
      <c r="VYV51" s="31"/>
      <c r="VYW51" s="31"/>
      <c r="VYX51" s="31"/>
      <c r="VYY51" s="31"/>
      <c r="VYZ51" s="31"/>
      <c r="VZA51" s="31"/>
      <c r="VZB51" s="31"/>
      <c r="VZC51" s="31"/>
      <c r="VZD51" s="31"/>
      <c r="VZE51" s="31"/>
      <c r="VZF51" s="31"/>
      <c r="VZG51" s="31"/>
      <c r="VZH51" s="31"/>
      <c r="VZI51" s="31"/>
      <c r="VZJ51" s="31"/>
      <c r="VZK51" s="31"/>
      <c r="VZL51" s="31"/>
      <c r="VZM51" s="31"/>
      <c r="VZN51" s="31"/>
      <c r="VZO51" s="31"/>
      <c r="VZP51" s="31"/>
      <c r="VZQ51" s="31"/>
      <c r="VZR51" s="31"/>
      <c r="VZS51" s="31"/>
      <c r="VZT51" s="31"/>
      <c r="VZU51" s="31"/>
      <c r="VZV51" s="31"/>
      <c r="VZW51" s="31"/>
      <c r="VZX51" s="31"/>
      <c r="VZY51" s="31"/>
      <c r="VZZ51" s="31"/>
      <c r="WAA51" s="31"/>
      <c r="WAB51" s="31"/>
      <c r="WAC51" s="31"/>
      <c r="WAD51" s="31"/>
      <c r="WAE51" s="31"/>
      <c r="WAF51" s="31"/>
      <c r="WAG51" s="31"/>
      <c r="WAH51" s="31"/>
      <c r="WAI51" s="31"/>
      <c r="WAJ51" s="31"/>
      <c r="WAK51" s="31"/>
      <c r="WAL51" s="31"/>
      <c r="WAM51" s="31"/>
      <c r="WAN51" s="31"/>
      <c r="WAO51" s="31"/>
      <c r="WAP51" s="31"/>
      <c r="WAQ51" s="31"/>
      <c r="WAR51" s="31"/>
      <c r="WAS51" s="31"/>
      <c r="WAT51" s="31"/>
      <c r="WAU51" s="31"/>
      <c r="WAV51" s="31"/>
      <c r="WAW51" s="31"/>
      <c r="WAX51" s="31"/>
      <c r="WAY51" s="31"/>
      <c r="WAZ51" s="31"/>
      <c r="WBA51" s="31"/>
      <c r="WBB51" s="31"/>
      <c r="WBC51" s="31"/>
      <c r="WBD51" s="31"/>
      <c r="WBE51" s="31"/>
      <c r="WBF51" s="31"/>
      <c r="WBG51" s="31"/>
      <c r="WBH51" s="31"/>
      <c r="WBI51" s="31"/>
      <c r="WBJ51" s="31"/>
      <c r="WBK51" s="31"/>
      <c r="WBL51" s="31"/>
      <c r="WBM51" s="31"/>
      <c r="WBN51" s="31"/>
      <c r="WBO51" s="31"/>
      <c r="WBP51" s="31"/>
      <c r="WBQ51" s="31"/>
      <c r="WBR51" s="31"/>
      <c r="WBS51" s="31"/>
      <c r="WBT51" s="31"/>
      <c r="WBU51" s="31"/>
      <c r="WBV51" s="31"/>
      <c r="WBW51" s="31"/>
      <c r="WBX51" s="31"/>
      <c r="WBY51" s="31"/>
      <c r="WBZ51" s="31"/>
      <c r="WCA51" s="31"/>
      <c r="WCB51" s="31"/>
      <c r="WCC51" s="31"/>
      <c r="WCD51" s="31"/>
      <c r="WCE51" s="31"/>
      <c r="WCF51" s="31"/>
      <c r="WCG51" s="31"/>
      <c r="WCH51" s="31"/>
      <c r="WCI51" s="31"/>
      <c r="WCJ51" s="31"/>
      <c r="WCK51" s="31"/>
      <c r="WCL51" s="31"/>
      <c r="WCM51" s="31"/>
      <c r="WCN51" s="31"/>
      <c r="WCO51" s="31"/>
      <c r="WCP51" s="31"/>
      <c r="WCQ51" s="31"/>
      <c r="WCR51" s="31"/>
      <c r="WCS51" s="31"/>
      <c r="WCT51" s="31"/>
      <c r="WCU51" s="31"/>
      <c r="WCV51" s="31"/>
      <c r="WCW51" s="31"/>
      <c r="WCX51" s="31"/>
      <c r="WCY51" s="31"/>
      <c r="WCZ51" s="31"/>
      <c r="WDA51" s="31"/>
      <c r="WDB51" s="31"/>
      <c r="WDC51" s="31"/>
      <c r="WDD51" s="31"/>
      <c r="WDE51" s="31"/>
      <c r="WDF51" s="31"/>
      <c r="WDG51" s="31"/>
      <c r="WDH51" s="31"/>
      <c r="WDI51" s="31"/>
      <c r="WDJ51" s="31"/>
      <c r="WDK51" s="31"/>
      <c r="WDL51" s="31"/>
      <c r="WDM51" s="31"/>
      <c r="WDN51" s="31"/>
      <c r="WDO51" s="31"/>
      <c r="WDP51" s="31"/>
      <c r="WDQ51" s="31"/>
      <c r="WDR51" s="31"/>
      <c r="WDS51" s="31"/>
      <c r="WDT51" s="31"/>
      <c r="WDU51" s="31"/>
      <c r="WDV51" s="31"/>
      <c r="WDW51" s="31"/>
      <c r="WDX51" s="31"/>
      <c r="WDY51" s="31"/>
      <c r="WDZ51" s="31"/>
      <c r="WEA51" s="31"/>
      <c r="WEB51" s="31"/>
      <c r="WEC51" s="31"/>
      <c r="WED51" s="31"/>
      <c r="WEE51" s="31"/>
      <c r="WEF51" s="31"/>
      <c r="WEG51" s="31"/>
      <c r="WEH51" s="31"/>
      <c r="WEI51" s="31"/>
      <c r="WEJ51" s="31"/>
      <c r="WEK51" s="31"/>
      <c r="WEL51" s="31"/>
      <c r="WEM51" s="31"/>
      <c r="WEN51" s="31"/>
      <c r="WEO51" s="31"/>
      <c r="WEP51" s="31"/>
      <c r="WEQ51" s="31"/>
      <c r="WER51" s="31"/>
      <c r="WES51" s="31"/>
      <c r="WET51" s="31"/>
      <c r="WEU51" s="31"/>
      <c r="WEV51" s="31"/>
      <c r="WEW51" s="31"/>
      <c r="WEX51" s="31"/>
      <c r="WEY51" s="31"/>
      <c r="WEZ51" s="31"/>
      <c r="WFA51" s="31"/>
      <c r="WFB51" s="31"/>
      <c r="WFC51" s="31"/>
      <c r="WFD51" s="31"/>
      <c r="WFE51" s="31"/>
      <c r="WFF51" s="31"/>
      <c r="WFG51" s="31"/>
      <c r="WFH51" s="31"/>
      <c r="WFI51" s="31"/>
      <c r="WFJ51" s="31"/>
      <c r="WFK51" s="31"/>
      <c r="WFL51" s="31"/>
      <c r="WFM51" s="31"/>
      <c r="WFN51" s="31"/>
      <c r="WFO51" s="31"/>
      <c r="WFP51" s="31"/>
      <c r="WFQ51" s="31"/>
      <c r="WFR51" s="31"/>
      <c r="WFS51" s="31"/>
      <c r="WFT51" s="31"/>
      <c r="WFU51" s="31"/>
      <c r="WFV51" s="31"/>
      <c r="WFW51" s="31"/>
      <c r="WFX51" s="31"/>
      <c r="WFY51" s="31"/>
      <c r="WFZ51" s="31"/>
      <c r="WGA51" s="31"/>
      <c r="WGB51" s="31"/>
      <c r="WGC51" s="31"/>
      <c r="WGD51" s="31"/>
      <c r="WGE51" s="31"/>
      <c r="WGF51" s="31"/>
      <c r="WGG51" s="31"/>
      <c r="WGH51" s="31"/>
      <c r="WGI51" s="31"/>
      <c r="WGJ51" s="31"/>
      <c r="WGK51" s="31"/>
      <c r="WGL51" s="31"/>
      <c r="WGM51" s="31"/>
      <c r="WGN51" s="31"/>
      <c r="WGO51" s="31"/>
      <c r="WGP51" s="31"/>
      <c r="WGQ51" s="31"/>
      <c r="WGR51" s="31"/>
      <c r="WGS51" s="31"/>
      <c r="WGT51" s="31"/>
      <c r="WGU51" s="31"/>
      <c r="WGV51" s="31"/>
      <c r="WGW51" s="31"/>
      <c r="WGX51" s="31"/>
      <c r="WGY51" s="31"/>
      <c r="WGZ51" s="31"/>
      <c r="WHA51" s="31"/>
      <c r="WHB51" s="31"/>
      <c r="WHC51" s="31"/>
      <c r="WHD51" s="31"/>
      <c r="WHE51" s="31"/>
      <c r="WHF51" s="31"/>
      <c r="WHG51" s="31"/>
      <c r="WHH51" s="31"/>
      <c r="WHI51" s="31"/>
      <c r="WHJ51" s="31"/>
      <c r="WHK51" s="31"/>
      <c r="WHL51" s="31"/>
      <c r="WHM51" s="31"/>
      <c r="WHN51" s="31"/>
      <c r="WHO51" s="31"/>
      <c r="WHP51" s="31"/>
      <c r="WHQ51" s="31"/>
      <c r="WHR51" s="31"/>
      <c r="WHS51" s="31"/>
      <c r="WHT51" s="31"/>
      <c r="WHU51" s="31"/>
      <c r="WHV51" s="31"/>
      <c r="WHW51" s="31"/>
      <c r="WHX51" s="31"/>
      <c r="WHY51" s="31"/>
      <c r="WHZ51" s="31"/>
      <c r="WIA51" s="31"/>
      <c r="WIB51" s="31"/>
      <c r="WIC51" s="31"/>
      <c r="WID51" s="31"/>
      <c r="WIE51" s="31"/>
      <c r="WIF51" s="31"/>
      <c r="WIG51" s="31"/>
      <c r="WIH51" s="31"/>
      <c r="WII51" s="31"/>
      <c r="WIJ51" s="31"/>
      <c r="WIK51" s="31"/>
      <c r="WIL51" s="31"/>
      <c r="WIM51" s="31"/>
      <c r="WIN51" s="31"/>
      <c r="WIO51" s="31"/>
      <c r="WIP51" s="31"/>
      <c r="WIQ51" s="31"/>
      <c r="WIR51" s="31"/>
      <c r="WIS51" s="31"/>
      <c r="WIT51" s="31"/>
      <c r="WIU51" s="31"/>
      <c r="WIV51" s="31"/>
      <c r="WIW51" s="31"/>
      <c r="WIX51" s="31"/>
      <c r="WIY51" s="31"/>
      <c r="WIZ51" s="31"/>
      <c r="WJA51" s="31"/>
      <c r="WJB51" s="31"/>
      <c r="WJC51" s="31"/>
      <c r="WJD51" s="31"/>
      <c r="WJE51" s="31"/>
      <c r="WJF51" s="31"/>
      <c r="WJG51" s="31"/>
      <c r="WJH51" s="31"/>
      <c r="WJI51" s="31"/>
      <c r="WJJ51" s="31"/>
      <c r="WJK51" s="31"/>
      <c r="WJL51" s="31"/>
      <c r="WJM51" s="31"/>
      <c r="WJN51" s="31"/>
      <c r="WJO51" s="31"/>
      <c r="WJP51" s="31"/>
      <c r="WJQ51" s="31"/>
      <c r="WJR51" s="31"/>
      <c r="WJS51" s="31"/>
      <c r="WJT51" s="31"/>
      <c r="WJU51" s="31"/>
      <c r="WJV51" s="31"/>
      <c r="WJW51" s="31"/>
      <c r="WJX51" s="31"/>
      <c r="WJY51" s="31"/>
      <c r="WJZ51" s="31"/>
      <c r="WKA51" s="31"/>
      <c r="WKB51" s="31"/>
      <c r="WKC51" s="31"/>
      <c r="WKD51" s="31"/>
      <c r="WKE51" s="31"/>
      <c r="WKF51" s="31"/>
      <c r="WKG51" s="31"/>
      <c r="WKH51" s="31"/>
      <c r="WKI51" s="31"/>
      <c r="WKJ51" s="31"/>
      <c r="WKK51" s="31"/>
      <c r="WKL51" s="31"/>
      <c r="WKM51" s="31"/>
      <c r="WKN51" s="31"/>
      <c r="WKO51" s="31"/>
      <c r="WKP51" s="31"/>
      <c r="WKQ51" s="31"/>
      <c r="WKR51" s="31"/>
      <c r="WKS51" s="31"/>
      <c r="WKT51" s="31"/>
      <c r="WKU51" s="31"/>
      <c r="WKV51" s="31"/>
      <c r="WKW51" s="31"/>
      <c r="WKX51" s="31"/>
      <c r="WKY51" s="31"/>
      <c r="WKZ51" s="31"/>
      <c r="WLA51" s="31"/>
      <c r="WLB51" s="31"/>
      <c r="WLC51" s="31"/>
      <c r="WLD51" s="31"/>
      <c r="WLE51" s="31"/>
      <c r="WLF51" s="31"/>
      <c r="WLG51" s="31"/>
      <c r="WLH51" s="31"/>
      <c r="WLI51" s="31"/>
      <c r="WLJ51" s="31"/>
      <c r="WLK51" s="31"/>
      <c r="WLL51" s="31"/>
      <c r="WLM51" s="31"/>
      <c r="WLN51" s="31"/>
      <c r="WLO51" s="31"/>
      <c r="WLP51" s="31"/>
      <c r="WLQ51" s="31"/>
      <c r="WLR51" s="31"/>
      <c r="WLS51" s="31"/>
      <c r="WLT51" s="31"/>
      <c r="WLU51" s="31"/>
      <c r="WLV51" s="31"/>
      <c r="WLW51" s="31"/>
      <c r="WLX51" s="31"/>
      <c r="WLY51" s="31"/>
      <c r="WLZ51" s="31"/>
      <c r="WMA51" s="31"/>
      <c r="WMB51" s="31"/>
      <c r="WMC51" s="31"/>
      <c r="WMD51" s="31"/>
      <c r="WME51" s="31"/>
      <c r="WMF51" s="31"/>
      <c r="WMG51" s="31"/>
      <c r="WMH51" s="31"/>
      <c r="WMI51" s="31"/>
      <c r="WMJ51" s="31"/>
      <c r="WMK51" s="31"/>
      <c r="WML51" s="31"/>
      <c r="WMM51" s="31"/>
      <c r="WMN51" s="31"/>
      <c r="WMO51" s="31"/>
      <c r="WMP51" s="31"/>
      <c r="WMQ51" s="31"/>
      <c r="WMR51" s="31"/>
      <c r="WMS51" s="31"/>
      <c r="WMT51" s="31"/>
      <c r="WMU51" s="31"/>
      <c r="WMV51" s="31"/>
      <c r="WMW51" s="31"/>
      <c r="WMX51" s="31"/>
      <c r="WMY51" s="31"/>
      <c r="WMZ51" s="31"/>
      <c r="WNA51" s="31"/>
      <c r="WNB51" s="31"/>
      <c r="WNC51" s="31"/>
      <c r="WND51" s="31"/>
      <c r="WNE51" s="31"/>
      <c r="WNF51" s="31"/>
      <c r="WNG51" s="31"/>
      <c r="WNH51" s="31"/>
      <c r="WNI51" s="31"/>
      <c r="WNJ51" s="31"/>
      <c r="WNK51" s="31"/>
      <c r="WNL51" s="31"/>
      <c r="WNM51" s="31"/>
      <c r="WNN51" s="31"/>
      <c r="WNO51" s="31"/>
      <c r="WNP51" s="31"/>
      <c r="WNQ51" s="31"/>
      <c r="WNR51" s="31"/>
      <c r="WNS51" s="31"/>
      <c r="WNT51" s="31"/>
      <c r="WNU51" s="31"/>
      <c r="WNV51" s="31"/>
      <c r="WNW51" s="31"/>
      <c r="WNX51" s="31"/>
      <c r="WNY51" s="31"/>
      <c r="WNZ51" s="31"/>
      <c r="WOA51" s="31"/>
      <c r="WOB51" s="31"/>
      <c r="WOC51" s="31"/>
      <c r="WOD51" s="31"/>
      <c r="WOE51" s="31"/>
      <c r="WOF51" s="31"/>
      <c r="WOG51" s="31"/>
      <c r="WOH51" s="31"/>
      <c r="WOI51" s="31"/>
      <c r="WOJ51" s="31"/>
      <c r="WOK51" s="31"/>
      <c r="WOL51" s="31"/>
      <c r="WOM51" s="31"/>
      <c r="WON51" s="31"/>
      <c r="WOO51" s="31"/>
      <c r="WOP51" s="31"/>
      <c r="WOQ51" s="31"/>
      <c r="WOR51" s="31"/>
      <c r="WOS51" s="31"/>
      <c r="WOT51" s="31"/>
      <c r="WOU51" s="31"/>
      <c r="WOV51" s="31"/>
      <c r="WOW51" s="31"/>
      <c r="WOX51" s="31"/>
      <c r="WOY51" s="31"/>
      <c r="WOZ51" s="31"/>
      <c r="WPA51" s="31"/>
      <c r="WPB51" s="31"/>
      <c r="WPC51" s="31"/>
      <c r="WPD51" s="31"/>
      <c r="WPE51" s="31"/>
      <c r="WPF51" s="31"/>
      <c r="WPG51" s="31"/>
      <c r="WPH51" s="31"/>
      <c r="WPI51" s="31"/>
      <c r="WPJ51" s="31"/>
      <c r="WPK51" s="31"/>
      <c r="WPL51" s="31"/>
      <c r="WPM51" s="31"/>
      <c r="WPN51" s="31"/>
      <c r="WPO51" s="31"/>
      <c r="WPP51" s="31"/>
      <c r="WPQ51" s="31"/>
      <c r="WPR51" s="31"/>
      <c r="WPS51" s="31"/>
      <c r="WPT51" s="31"/>
      <c r="WPU51" s="31"/>
      <c r="WPV51" s="31"/>
      <c r="WPW51" s="31"/>
      <c r="WPX51" s="31"/>
      <c r="WPY51" s="31"/>
      <c r="WPZ51" s="31"/>
      <c r="WQA51" s="31"/>
      <c r="WQB51" s="31"/>
      <c r="WQC51" s="31"/>
      <c r="WQD51" s="31"/>
      <c r="WQE51" s="31"/>
      <c r="WQF51" s="31"/>
      <c r="WQG51" s="31"/>
      <c r="WQH51" s="31"/>
      <c r="WQI51" s="31"/>
      <c r="WQJ51" s="31"/>
      <c r="WQK51" s="31"/>
      <c r="WQL51" s="31"/>
      <c r="WQM51" s="31"/>
      <c r="WQN51" s="31"/>
      <c r="WQO51" s="31"/>
      <c r="WQP51" s="31"/>
      <c r="WQQ51" s="31"/>
      <c r="WQR51" s="31"/>
      <c r="WQS51" s="31"/>
      <c r="WQT51" s="31"/>
      <c r="WQU51" s="31"/>
      <c r="WQV51" s="31"/>
      <c r="WQW51" s="31"/>
      <c r="WQX51" s="31"/>
      <c r="WQY51" s="31"/>
      <c r="WQZ51" s="31"/>
      <c r="WRA51" s="31"/>
      <c r="WRB51" s="31"/>
      <c r="WRC51" s="31"/>
      <c r="WRD51" s="31"/>
      <c r="WRE51" s="31"/>
      <c r="WRF51" s="31"/>
      <c r="WRG51" s="31"/>
      <c r="WRH51" s="31"/>
      <c r="WRI51" s="31"/>
      <c r="WRJ51" s="31"/>
      <c r="WRK51" s="31"/>
      <c r="WRL51" s="31"/>
      <c r="WRM51" s="31"/>
      <c r="WRN51" s="31"/>
      <c r="WRO51" s="31"/>
      <c r="WRP51" s="31"/>
      <c r="WRQ51" s="31"/>
      <c r="WRR51" s="31"/>
      <c r="WRS51" s="31"/>
      <c r="WRT51" s="31"/>
      <c r="WRU51" s="31"/>
      <c r="WRV51" s="31"/>
      <c r="WRW51" s="31"/>
      <c r="WRX51" s="31"/>
      <c r="WRY51" s="31"/>
      <c r="WRZ51" s="31"/>
      <c r="WSA51" s="31"/>
      <c r="WSB51" s="31"/>
      <c r="WSC51" s="31"/>
      <c r="WSD51" s="31"/>
      <c r="WSE51" s="31"/>
      <c r="WSF51" s="31"/>
      <c r="WSG51" s="31"/>
      <c r="WSH51" s="31"/>
      <c r="WSI51" s="31"/>
      <c r="WSJ51" s="31"/>
      <c r="WSK51" s="31"/>
      <c r="WSL51" s="31"/>
      <c r="WSM51" s="31"/>
      <c r="WSN51" s="31"/>
      <c r="WSO51" s="31"/>
      <c r="WSP51" s="31"/>
      <c r="WSQ51" s="31"/>
      <c r="WSR51" s="31"/>
      <c r="WSS51" s="31"/>
      <c r="WST51" s="31"/>
      <c r="WSU51" s="31"/>
      <c r="WSV51" s="31"/>
      <c r="WSW51" s="31"/>
      <c r="WSX51" s="31"/>
      <c r="WSY51" s="31"/>
      <c r="WSZ51" s="31"/>
      <c r="WTA51" s="31"/>
      <c r="WTB51" s="31"/>
      <c r="WTC51" s="31"/>
      <c r="WTD51" s="31"/>
      <c r="WTE51" s="31"/>
      <c r="WTF51" s="31"/>
      <c r="WTG51" s="31"/>
      <c r="WTH51" s="31"/>
      <c r="WTI51" s="31"/>
      <c r="WTJ51" s="31"/>
      <c r="WTK51" s="31"/>
      <c r="WTL51" s="31"/>
      <c r="WTM51" s="31"/>
      <c r="WTN51" s="31"/>
      <c r="WTO51" s="31"/>
      <c r="WTP51" s="31"/>
      <c r="WTQ51" s="31"/>
      <c r="WTR51" s="31"/>
      <c r="WTS51" s="31"/>
      <c r="WTT51" s="31"/>
      <c r="WTU51" s="31"/>
      <c r="WTV51" s="31"/>
      <c r="WTW51" s="31"/>
      <c r="WTX51" s="31"/>
      <c r="WTY51" s="31"/>
      <c r="WTZ51" s="31"/>
      <c r="WUA51" s="31"/>
      <c r="WUB51" s="31"/>
    </row>
    <row r="52" spans="1:16096" s="1" customFormat="1" ht="27.75" customHeight="1" x14ac:dyDescent="0.35">
      <c r="A52" s="1">
        <v>45</v>
      </c>
      <c r="B52" s="19"/>
      <c r="C52" s="20" t="s">
        <v>59</v>
      </c>
      <c r="D52" s="32">
        <v>37900</v>
      </c>
      <c r="E52" s="12"/>
      <c r="F52" s="34"/>
      <c r="G52" s="33">
        <f t="shared" si="14"/>
        <v>37900</v>
      </c>
      <c r="H52" s="12"/>
      <c r="I52" s="12"/>
      <c r="J52" s="12">
        <f t="shared" si="15"/>
        <v>37900</v>
      </c>
      <c r="K52" s="32">
        <v>-9082</v>
      </c>
      <c r="L52" s="32"/>
      <c r="M52" s="32">
        <f t="shared" si="16"/>
        <v>28818</v>
      </c>
      <c r="N52" s="32"/>
      <c r="O52" s="32">
        <f t="shared" si="17"/>
        <v>28818</v>
      </c>
      <c r="P52" s="32">
        <v>13815.03</v>
      </c>
      <c r="Q52" s="12">
        <v>28818</v>
      </c>
      <c r="R52" s="32">
        <f t="shared" si="18"/>
        <v>0</v>
      </c>
      <c r="S52" s="135">
        <v>30000</v>
      </c>
      <c r="T52" s="12"/>
      <c r="U52" s="138">
        <v>35488.160000000003</v>
      </c>
      <c r="V52" s="9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  <c r="QR52" s="31"/>
      <c r="QS52" s="31"/>
      <c r="QT52" s="31"/>
      <c r="QU52" s="31"/>
      <c r="QV52" s="31"/>
      <c r="QW52" s="31"/>
      <c r="QX52" s="31"/>
      <c r="QY52" s="31"/>
      <c r="QZ52" s="31"/>
      <c r="RA52" s="31"/>
      <c r="RB52" s="31"/>
      <c r="RC52" s="31"/>
      <c r="RD52" s="31"/>
      <c r="RE52" s="31"/>
      <c r="RF52" s="31"/>
      <c r="RG52" s="31"/>
      <c r="RH52" s="31"/>
      <c r="RI52" s="31"/>
      <c r="RJ52" s="31"/>
      <c r="RK52" s="31"/>
      <c r="RL52" s="31"/>
      <c r="RM52" s="31"/>
      <c r="RN52" s="31"/>
      <c r="RO52" s="31"/>
      <c r="RP52" s="31"/>
      <c r="RQ52" s="31"/>
      <c r="RR52" s="31"/>
      <c r="RS52" s="31"/>
      <c r="RT52" s="31"/>
      <c r="RU52" s="31"/>
      <c r="RV52" s="31"/>
      <c r="RW52" s="31"/>
      <c r="RX52" s="31"/>
      <c r="RY52" s="31"/>
      <c r="RZ52" s="31"/>
      <c r="SA52" s="31"/>
      <c r="SB52" s="31"/>
      <c r="SC52" s="31"/>
      <c r="SD52" s="31"/>
      <c r="SE52" s="31"/>
      <c r="SF52" s="31"/>
      <c r="SG52" s="31"/>
      <c r="SH52" s="31"/>
      <c r="SI52" s="31"/>
      <c r="SJ52" s="31"/>
      <c r="SK52" s="31"/>
      <c r="SL52" s="31"/>
      <c r="SM52" s="31"/>
      <c r="SN52" s="31"/>
      <c r="SO52" s="31"/>
      <c r="SP52" s="31"/>
      <c r="SQ52" s="31"/>
      <c r="SR52" s="31"/>
      <c r="SS52" s="31"/>
      <c r="ST52" s="31"/>
      <c r="SU52" s="31"/>
      <c r="SV52" s="31"/>
      <c r="SW52" s="31"/>
      <c r="SX52" s="31"/>
      <c r="SY52" s="31"/>
      <c r="SZ52" s="31"/>
      <c r="TA52" s="31"/>
      <c r="TB52" s="31"/>
      <c r="TC52" s="31"/>
      <c r="TD52" s="31"/>
      <c r="TE52" s="31"/>
      <c r="TF52" s="31"/>
      <c r="TG52" s="31"/>
      <c r="TH52" s="31"/>
      <c r="TI52" s="31"/>
      <c r="TJ52" s="31"/>
      <c r="TK52" s="31"/>
      <c r="TL52" s="31"/>
      <c r="TM52" s="31"/>
      <c r="TN52" s="31"/>
      <c r="TO52" s="31"/>
      <c r="TP52" s="31"/>
      <c r="TQ52" s="31"/>
      <c r="TR52" s="31"/>
      <c r="TS52" s="31"/>
      <c r="TT52" s="31"/>
      <c r="TU52" s="31"/>
      <c r="TV52" s="31"/>
      <c r="TW52" s="31"/>
      <c r="TX52" s="31"/>
      <c r="TY52" s="31"/>
      <c r="TZ52" s="31"/>
      <c r="UA52" s="31"/>
      <c r="UB52" s="31"/>
      <c r="UC52" s="31"/>
      <c r="UD52" s="31"/>
      <c r="UE52" s="31"/>
      <c r="UF52" s="31"/>
      <c r="UG52" s="31"/>
      <c r="UH52" s="31"/>
      <c r="UI52" s="31"/>
      <c r="UJ52" s="31"/>
      <c r="UK52" s="31"/>
      <c r="UL52" s="31"/>
      <c r="UM52" s="31"/>
      <c r="UN52" s="31"/>
      <c r="UO52" s="31"/>
      <c r="UP52" s="31"/>
      <c r="UQ52" s="31"/>
      <c r="UR52" s="31"/>
      <c r="US52" s="31"/>
      <c r="UT52" s="31"/>
      <c r="UU52" s="31"/>
      <c r="UV52" s="31"/>
      <c r="UW52" s="31"/>
      <c r="UX52" s="31"/>
      <c r="UY52" s="31"/>
      <c r="UZ52" s="31"/>
      <c r="VA52" s="31"/>
      <c r="VB52" s="31"/>
      <c r="VC52" s="31"/>
      <c r="VD52" s="31"/>
      <c r="VE52" s="31"/>
      <c r="VF52" s="31"/>
      <c r="VG52" s="31"/>
      <c r="VH52" s="31"/>
      <c r="VI52" s="31"/>
      <c r="VJ52" s="31"/>
      <c r="VK52" s="31"/>
      <c r="VL52" s="31"/>
      <c r="VM52" s="31"/>
      <c r="VN52" s="31"/>
      <c r="VO52" s="31"/>
      <c r="VP52" s="31"/>
      <c r="VQ52" s="31"/>
      <c r="VR52" s="31"/>
      <c r="VS52" s="31"/>
      <c r="VT52" s="31"/>
      <c r="VU52" s="31"/>
      <c r="VV52" s="31"/>
      <c r="VW52" s="31"/>
      <c r="VX52" s="31"/>
      <c r="VY52" s="31"/>
      <c r="VZ52" s="31"/>
      <c r="WA52" s="31"/>
      <c r="WB52" s="31"/>
      <c r="WC52" s="31"/>
      <c r="WD52" s="31"/>
      <c r="WE52" s="31"/>
      <c r="WF52" s="31"/>
      <c r="WG52" s="31"/>
      <c r="WH52" s="31"/>
      <c r="WI52" s="31"/>
      <c r="WJ52" s="31"/>
      <c r="WK52" s="31"/>
      <c r="WL52" s="31"/>
      <c r="WM52" s="31"/>
      <c r="WN52" s="31"/>
      <c r="WO52" s="31"/>
      <c r="WP52" s="31"/>
      <c r="WQ52" s="31"/>
      <c r="WR52" s="31"/>
      <c r="WS52" s="31"/>
      <c r="WT52" s="31"/>
      <c r="WU52" s="31"/>
      <c r="WV52" s="31"/>
      <c r="WW52" s="31"/>
      <c r="WX52" s="31"/>
      <c r="WY52" s="31"/>
      <c r="WZ52" s="31"/>
      <c r="XA52" s="31"/>
      <c r="XB52" s="31"/>
      <c r="XC52" s="31"/>
      <c r="XD52" s="31"/>
      <c r="XE52" s="31"/>
      <c r="XF52" s="31"/>
      <c r="XG52" s="31"/>
      <c r="XH52" s="31"/>
      <c r="XI52" s="31"/>
      <c r="XJ52" s="31"/>
      <c r="XK52" s="31"/>
      <c r="XL52" s="31"/>
      <c r="XM52" s="31"/>
      <c r="XN52" s="31"/>
      <c r="XO52" s="31"/>
      <c r="XP52" s="31"/>
      <c r="XQ52" s="31"/>
      <c r="XR52" s="31"/>
      <c r="XS52" s="31"/>
      <c r="XT52" s="31"/>
      <c r="XU52" s="31"/>
      <c r="XV52" s="31"/>
      <c r="XW52" s="31"/>
      <c r="XX52" s="31"/>
      <c r="XY52" s="31"/>
      <c r="XZ52" s="31"/>
      <c r="YA52" s="31"/>
      <c r="YB52" s="31"/>
      <c r="YC52" s="31"/>
      <c r="YD52" s="31"/>
      <c r="YE52" s="31"/>
      <c r="YF52" s="31"/>
      <c r="YG52" s="31"/>
      <c r="YH52" s="31"/>
      <c r="YI52" s="31"/>
      <c r="YJ52" s="31"/>
      <c r="YK52" s="31"/>
      <c r="YL52" s="31"/>
      <c r="YM52" s="31"/>
      <c r="YN52" s="31"/>
      <c r="YO52" s="31"/>
      <c r="YP52" s="31"/>
      <c r="YQ52" s="31"/>
      <c r="YR52" s="31"/>
      <c r="YS52" s="31"/>
      <c r="YT52" s="31"/>
      <c r="YU52" s="31"/>
      <c r="YV52" s="31"/>
      <c r="YW52" s="31"/>
      <c r="YX52" s="31"/>
      <c r="YY52" s="31"/>
      <c r="YZ52" s="31"/>
      <c r="ZA52" s="31"/>
      <c r="ZB52" s="31"/>
      <c r="ZC52" s="31"/>
      <c r="ZD52" s="31"/>
      <c r="ZE52" s="31"/>
      <c r="ZF52" s="31"/>
      <c r="ZG52" s="31"/>
      <c r="ZH52" s="31"/>
      <c r="ZI52" s="31"/>
      <c r="ZJ52" s="31"/>
      <c r="ZK52" s="31"/>
      <c r="ZL52" s="31"/>
      <c r="ZM52" s="31"/>
      <c r="ZN52" s="31"/>
      <c r="ZO52" s="31"/>
      <c r="ZP52" s="31"/>
      <c r="ZQ52" s="31"/>
      <c r="ZR52" s="31"/>
      <c r="ZS52" s="31"/>
      <c r="ZT52" s="31"/>
      <c r="ZU52" s="31"/>
      <c r="ZV52" s="31"/>
      <c r="ZW52" s="31"/>
      <c r="ZX52" s="31"/>
      <c r="ZY52" s="31"/>
      <c r="ZZ52" s="31"/>
      <c r="AAA52" s="31"/>
      <c r="AAB52" s="31"/>
      <c r="AAC52" s="31"/>
      <c r="AAD52" s="31"/>
      <c r="AAE52" s="31"/>
      <c r="AAF52" s="31"/>
      <c r="AAG52" s="31"/>
      <c r="AAH52" s="31"/>
      <c r="AAI52" s="31"/>
      <c r="AAJ52" s="31"/>
      <c r="AAK52" s="31"/>
      <c r="AAL52" s="31"/>
      <c r="AAM52" s="31"/>
      <c r="AAN52" s="31"/>
      <c r="AAO52" s="31"/>
      <c r="AAP52" s="31"/>
      <c r="AAQ52" s="31"/>
      <c r="AAR52" s="31"/>
      <c r="AAS52" s="31"/>
      <c r="AAT52" s="31"/>
      <c r="AAU52" s="31"/>
      <c r="AAV52" s="31"/>
      <c r="AAW52" s="31"/>
      <c r="AAX52" s="31"/>
      <c r="AAY52" s="31"/>
      <c r="AAZ52" s="31"/>
      <c r="ABA52" s="31"/>
      <c r="ABB52" s="31"/>
      <c r="ABC52" s="31"/>
      <c r="ABD52" s="31"/>
      <c r="ABE52" s="31"/>
      <c r="ABF52" s="31"/>
      <c r="ABG52" s="31"/>
      <c r="ABH52" s="31"/>
      <c r="ABI52" s="31"/>
      <c r="ABJ52" s="31"/>
      <c r="ABK52" s="31"/>
      <c r="ABL52" s="31"/>
      <c r="ABM52" s="31"/>
      <c r="ABN52" s="31"/>
      <c r="ABO52" s="31"/>
      <c r="ABP52" s="31"/>
      <c r="ABQ52" s="31"/>
      <c r="ABR52" s="31"/>
      <c r="ABS52" s="31"/>
      <c r="ABT52" s="31"/>
      <c r="ABU52" s="31"/>
      <c r="ABV52" s="31"/>
      <c r="ABW52" s="31"/>
      <c r="ABX52" s="31"/>
      <c r="ABY52" s="31"/>
      <c r="ABZ52" s="31"/>
      <c r="ACA52" s="31"/>
      <c r="ACB52" s="31"/>
      <c r="ACC52" s="31"/>
      <c r="ACD52" s="31"/>
      <c r="ACE52" s="31"/>
      <c r="ACF52" s="31"/>
      <c r="ACG52" s="31"/>
      <c r="ACH52" s="31"/>
      <c r="ACI52" s="31"/>
      <c r="ACJ52" s="31"/>
      <c r="ACK52" s="31"/>
      <c r="ACL52" s="31"/>
      <c r="ACM52" s="31"/>
      <c r="ACN52" s="31"/>
      <c r="ACO52" s="31"/>
      <c r="ACP52" s="31"/>
      <c r="ACQ52" s="31"/>
      <c r="ACR52" s="31"/>
      <c r="ACS52" s="31"/>
      <c r="ACT52" s="31"/>
      <c r="ACU52" s="31"/>
      <c r="ACV52" s="31"/>
      <c r="ACW52" s="31"/>
      <c r="ACX52" s="31"/>
      <c r="ACY52" s="31"/>
      <c r="ACZ52" s="31"/>
      <c r="ADA52" s="31"/>
      <c r="ADB52" s="31"/>
      <c r="ADC52" s="31"/>
      <c r="ADD52" s="31"/>
      <c r="ADE52" s="31"/>
      <c r="ADF52" s="31"/>
      <c r="ADG52" s="31"/>
      <c r="ADH52" s="31"/>
      <c r="ADI52" s="31"/>
      <c r="ADJ52" s="31"/>
      <c r="ADK52" s="31"/>
      <c r="ADL52" s="31"/>
      <c r="ADM52" s="31"/>
      <c r="ADN52" s="31"/>
      <c r="ADO52" s="31"/>
      <c r="ADP52" s="31"/>
      <c r="ADQ52" s="31"/>
      <c r="ADR52" s="31"/>
      <c r="ADS52" s="31"/>
      <c r="ADT52" s="31"/>
      <c r="ADU52" s="31"/>
      <c r="ADV52" s="31"/>
      <c r="ADW52" s="31"/>
      <c r="ADX52" s="31"/>
      <c r="ADY52" s="31"/>
      <c r="ADZ52" s="31"/>
      <c r="AEA52" s="31"/>
      <c r="AEB52" s="31"/>
      <c r="AEC52" s="31"/>
      <c r="AED52" s="31"/>
      <c r="AEE52" s="31"/>
      <c r="AEF52" s="31"/>
      <c r="AEG52" s="31"/>
      <c r="AEH52" s="31"/>
      <c r="AEI52" s="31"/>
      <c r="AEJ52" s="31"/>
      <c r="AEK52" s="31"/>
      <c r="AEL52" s="31"/>
      <c r="AEM52" s="31"/>
      <c r="AEN52" s="31"/>
      <c r="AEO52" s="31"/>
      <c r="AEP52" s="31"/>
      <c r="AEQ52" s="31"/>
      <c r="AER52" s="31"/>
      <c r="AES52" s="31"/>
      <c r="AET52" s="31"/>
      <c r="AEU52" s="31"/>
      <c r="AEV52" s="31"/>
      <c r="AEW52" s="31"/>
      <c r="AEX52" s="31"/>
      <c r="AEY52" s="31"/>
      <c r="AEZ52" s="31"/>
      <c r="AFA52" s="31"/>
      <c r="AFB52" s="31"/>
      <c r="AFC52" s="31"/>
      <c r="AFD52" s="31"/>
      <c r="AFE52" s="31"/>
      <c r="AFF52" s="31"/>
      <c r="AFG52" s="31"/>
      <c r="AFH52" s="31"/>
      <c r="AFI52" s="31"/>
      <c r="AFJ52" s="31"/>
      <c r="AFK52" s="31"/>
      <c r="AFL52" s="31"/>
      <c r="AFM52" s="31"/>
      <c r="AFN52" s="31"/>
      <c r="AFO52" s="31"/>
      <c r="AFP52" s="31"/>
      <c r="AFQ52" s="31"/>
      <c r="AFR52" s="31"/>
      <c r="AFS52" s="31"/>
      <c r="AFT52" s="31"/>
      <c r="AFU52" s="31"/>
      <c r="AFV52" s="31"/>
      <c r="AFW52" s="31"/>
      <c r="AFX52" s="31"/>
      <c r="AFY52" s="31"/>
      <c r="AFZ52" s="31"/>
      <c r="AGA52" s="31"/>
      <c r="AGB52" s="31"/>
      <c r="AGC52" s="31"/>
      <c r="AGD52" s="31"/>
      <c r="AGE52" s="31"/>
      <c r="AGF52" s="31"/>
      <c r="AGG52" s="31"/>
      <c r="AGH52" s="31"/>
      <c r="AGI52" s="31"/>
      <c r="AGJ52" s="31"/>
      <c r="AGK52" s="31"/>
      <c r="AGL52" s="31"/>
      <c r="AGM52" s="31"/>
      <c r="AGN52" s="31"/>
      <c r="AGO52" s="31"/>
      <c r="AGP52" s="31"/>
      <c r="AGQ52" s="31"/>
      <c r="AGR52" s="31"/>
      <c r="AGS52" s="31"/>
      <c r="AGT52" s="31"/>
      <c r="AGU52" s="31"/>
      <c r="AGV52" s="31"/>
      <c r="AGW52" s="31"/>
      <c r="AGX52" s="31"/>
      <c r="AGY52" s="31"/>
      <c r="AGZ52" s="31"/>
      <c r="AHA52" s="31"/>
      <c r="AHB52" s="31"/>
      <c r="AHC52" s="31"/>
      <c r="AHD52" s="31"/>
      <c r="AHE52" s="31"/>
      <c r="AHF52" s="31"/>
      <c r="AHG52" s="31"/>
      <c r="AHH52" s="31"/>
      <c r="AHI52" s="31"/>
      <c r="AHJ52" s="31"/>
      <c r="AHK52" s="31"/>
      <c r="AHL52" s="31"/>
      <c r="AHM52" s="31"/>
      <c r="AHN52" s="31"/>
      <c r="AHO52" s="31"/>
      <c r="AHP52" s="31"/>
      <c r="AHQ52" s="31"/>
      <c r="AHR52" s="31"/>
      <c r="AHS52" s="31"/>
      <c r="AHT52" s="31"/>
      <c r="AHU52" s="31"/>
      <c r="AHV52" s="31"/>
      <c r="AHW52" s="31"/>
      <c r="AHX52" s="31"/>
      <c r="AHY52" s="31"/>
      <c r="AHZ52" s="31"/>
      <c r="AIA52" s="31"/>
      <c r="AIB52" s="31"/>
      <c r="AIC52" s="31"/>
      <c r="AID52" s="31"/>
      <c r="AIE52" s="31"/>
      <c r="AIF52" s="31"/>
      <c r="AIG52" s="31"/>
      <c r="AIH52" s="31"/>
      <c r="AII52" s="31"/>
      <c r="AIJ52" s="31"/>
      <c r="AIK52" s="31"/>
      <c r="AIL52" s="31"/>
      <c r="AIM52" s="31"/>
      <c r="AIN52" s="31"/>
      <c r="AIO52" s="31"/>
      <c r="AIP52" s="31"/>
      <c r="AIQ52" s="31"/>
      <c r="AIR52" s="31"/>
      <c r="AIS52" s="31"/>
      <c r="AIT52" s="31"/>
      <c r="AIU52" s="31"/>
      <c r="AIV52" s="31"/>
      <c r="AIW52" s="31"/>
      <c r="AIX52" s="31"/>
      <c r="AIY52" s="31"/>
      <c r="AIZ52" s="31"/>
      <c r="AJA52" s="31"/>
      <c r="AJB52" s="31"/>
      <c r="AJC52" s="31"/>
      <c r="AJD52" s="31"/>
      <c r="AJE52" s="31"/>
      <c r="AJF52" s="31"/>
      <c r="AJG52" s="31"/>
      <c r="AJH52" s="31"/>
      <c r="AJI52" s="31"/>
      <c r="AJJ52" s="31"/>
      <c r="AJK52" s="31"/>
      <c r="AJL52" s="31"/>
      <c r="AJM52" s="31"/>
      <c r="AJN52" s="31"/>
      <c r="AJO52" s="31"/>
      <c r="AJP52" s="31"/>
      <c r="AJQ52" s="31"/>
      <c r="AJR52" s="31"/>
      <c r="AJS52" s="31"/>
      <c r="AJT52" s="31"/>
      <c r="AJU52" s="31"/>
      <c r="AJV52" s="31"/>
      <c r="AJW52" s="31"/>
      <c r="AJX52" s="31"/>
      <c r="AJY52" s="31"/>
      <c r="AJZ52" s="31"/>
      <c r="AKA52" s="31"/>
      <c r="AKB52" s="31"/>
      <c r="AKC52" s="31"/>
      <c r="AKD52" s="31"/>
      <c r="AKE52" s="31"/>
      <c r="AKF52" s="31"/>
      <c r="AKG52" s="31"/>
      <c r="AKH52" s="31"/>
      <c r="AKI52" s="31"/>
      <c r="AKJ52" s="31"/>
      <c r="AKK52" s="31"/>
      <c r="AKL52" s="31"/>
      <c r="AKM52" s="31"/>
      <c r="AKN52" s="31"/>
      <c r="AKO52" s="31"/>
      <c r="AKP52" s="31"/>
      <c r="AKQ52" s="31"/>
      <c r="AKR52" s="31"/>
      <c r="AKS52" s="31"/>
      <c r="AKT52" s="31"/>
      <c r="AKU52" s="31"/>
      <c r="AKV52" s="31"/>
      <c r="AKW52" s="31"/>
      <c r="AKX52" s="31"/>
      <c r="AKY52" s="31"/>
      <c r="AKZ52" s="31"/>
      <c r="ALA52" s="31"/>
      <c r="ALB52" s="31"/>
      <c r="ALC52" s="31"/>
      <c r="ALD52" s="31"/>
      <c r="ALE52" s="31"/>
      <c r="ALF52" s="31"/>
      <c r="ALG52" s="31"/>
      <c r="ALH52" s="31"/>
      <c r="ALI52" s="31"/>
      <c r="ALJ52" s="31"/>
      <c r="ALK52" s="31"/>
      <c r="ALL52" s="31"/>
      <c r="ALM52" s="31"/>
      <c r="ALN52" s="31"/>
      <c r="ALO52" s="31"/>
      <c r="ALP52" s="31"/>
      <c r="ALQ52" s="31"/>
      <c r="ALR52" s="31"/>
      <c r="ALS52" s="31"/>
      <c r="ALT52" s="31"/>
      <c r="ALU52" s="31"/>
      <c r="ALV52" s="31"/>
      <c r="ALW52" s="31"/>
      <c r="ALX52" s="31"/>
      <c r="ALY52" s="31"/>
      <c r="ALZ52" s="31"/>
      <c r="AMA52" s="31"/>
      <c r="AMB52" s="31"/>
      <c r="AMC52" s="31"/>
      <c r="AMD52" s="31"/>
      <c r="AME52" s="31"/>
      <c r="AMF52" s="31"/>
      <c r="AMG52" s="31"/>
      <c r="AMH52" s="31"/>
      <c r="AMI52" s="31"/>
      <c r="AMJ52" s="31"/>
      <c r="AMK52" s="31"/>
      <c r="AML52" s="31"/>
      <c r="AMM52" s="31"/>
      <c r="AMN52" s="31"/>
      <c r="AMO52" s="31"/>
      <c r="AMP52" s="31"/>
      <c r="AMQ52" s="31"/>
      <c r="AMR52" s="31"/>
      <c r="AMS52" s="31"/>
      <c r="AMT52" s="31"/>
      <c r="AMU52" s="31"/>
      <c r="AMV52" s="31"/>
      <c r="AMW52" s="31"/>
      <c r="AMX52" s="31"/>
      <c r="AMY52" s="31"/>
      <c r="AMZ52" s="31"/>
      <c r="ANA52" s="31"/>
      <c r="ANB52" s="31"/>
      <c r="ANC52" s="31"/>
      <c r="AND52" s="31"/>
      <c r="ANE52" s="31"/>
      <c r="ANF52" s="31"/>
      <c r="ANG52" s="31"/>
      <c r="ANH52" s="31"/>
      <c r="ANI52" s="31"/>
      <c r="ANJ52" s="31"/>
      <c r="ANK52" s="31"/>
      <c r="ANL52" s="31"/>
      <c r="ANM52" s="31"/>
      <c r="ANN52" s="31"/>
      <c r="ANO52" s="31"/>
      <c r="ANP52" s="31"/>
      <c r="ANQ52" s="31"/>
      <c r="ANR52" s="31"/>
      <c r="ANS52" s="31"/>
      <c r="ANT52" s="31"/>
      <c r="ANU52" s="31"/>
      <c r="ANV52" s="31"/>
      <c r="ANW52" s="31"/>
      <c r="ANX52" s="31"/>
      <c r="ANY52" s="31"/>
      <c r="ANZ52" s="31"/>
      <c r="AOA52" s="31"/>
      <c r="AOB52" s="31"/>
      <c r="AOC52" s="31"/>
      <c r="AOD52" s="31"/>
      <c r="AOE52" s="31"/>
      <c r="AOF52" s="31"/>
      <c r="AOG52" s="31"/>
      <c r="AOH52" s="31"/>
      <c r="AOI52" s="31"/>
      <c r="AOJ52" s="31"/>
      <c r="AOK52" s="31"/>
      <c r="AOL52" s="31"/>
      <c r="AOM52" s="31"/>
      <c r="AON52" s="31"/>
      <c r="AOO52" s="31"/>
      <c r="AOP52" s="31"/>
      <c r="AOQ52" s="31"/>
      <c r="AOR52" s="31"/>
      <c r="AOS52" s="31"/>
      <c r="AOT52" s="31"/>
      <c r="AOU52" s="31"/>
      <c r="AOV52" s="31"/>
      <c r="AOW52" s="31"/>
      <c r="AOX52" s="31"/>
      <c r="AOY52" s="31"/>
      <c r="AOZ52" s="31"/>
      <c r="APA52" s="31"/>
      <c r="APB52" s="31"/>
      <c r="APC52" s="31"/>
      <c r="APD52" s="31"/>
      <c r="APE52" s="31"/>
      <c r="APF52" s="31"/>
      <c r="APG52" s="31"/>
      <c r="APH52" s="31"/>
      <c r="API52" s="31"/>
      <c r="APJ52" s="31"/>
      <c r="APK52" s="31"/>
      <c r="APL52" s="31"/>
      <c r="APM52" s="31"/>
      <c r="APN52" s="31"/>
      <c r="APO52" s="31"/>
      <c r="APP52" s="31"/>
      <c r="APQ52" s="31"/>
      <c r="APR52" s="31"/>
      <c r="APS52" s="31"/>
      <c r="APT52" s="31"/>
      <c r="APU52" s="31"/>
      <c r="APV52" s="31"/>
      <c r="APW52" s="31"/>
      <c r="APX52" s="31"/>
      <c r="APY52" s="31"/>
      <c r="APZ52" s="31"/>
      <c r="AQA52" s="31"/>
      <c r="AQB52" s="31"/>
      <c r="AQC52" s="31"/>
      <c r="AQD52" s="31"/>
      <c r="AQE52" s="31"/>
      <c r="AQF52" s="31"/>
      <c r="AQG52" s="31"/>
      <c r="AQH52" s="31"/>
      <c r="AQI52" s="31"/>
      <c r="AQJ52" s="31"/>
      <c r="AQK52" s="31"/>
      <c r="AQL52" s="31"/>
      <c r="AQM52" s="31"/>
      <c r="AQN52" s="31"/>
      <c r="AQO52" s="31"/>
      <c r="AQP52" s="31"/>
      <c r="AQQ52" s="31"/>
      <c r="AQR52" s="31"/>
      <c r="AQS52" s="31"/>
      <c r="AQT52" s="31"/>
      <c r="AQU52" s="31"/>
      <c r="AQV52" s="31"/>
      <c r="AQW52" s="31"/>
      <c r="AQX52" s="31"/>
      <c r="AQY52" s="31"/>
      <c r="AQZ52" s="31"/>
      <c r="ARA52" s="31"/>
      <c r="ARB52" s="31"/>
      <c r="ARC52" s="31"/>
      <c r="ARD52" s="31"/>
      <c r="ARE52" s="31"/>
      <c r="ARF52" s="31"/>
      <c r="ARG52" s="31"/>
      <c r="ARH52" s="31"/>
      <c r="ARI52" s="31"/>
      <c r="ARJ52" s="31"/>
      <c r="ARK52" s="31"/>
      <c r="ARL52" s="31"/>
      <c r="ARM52" s="31"/>
      <c r="ARN52" s="31"/>
      <c r="ARO52" s="31"/>
      <c r="ARP52" s="31"/>
      <c r="ARQ52" s="31"/>
      <c r="ARR52" s="31"/>
      <c r="ARS52" s="31"/>
      <c r="ART52" s="31"/>
      <c r="ARU52" s="31"/>
      <c r="ARV52" s="31"/>
      <c r="ARW52" s="31"/>
      <c r="ARX52" s="31"/>
      <c r="ARY52" s="31"/>
      <c r="ARZ52" s="31"/>
      <c r="ASA52" s="31"/>
      <c r="ASB52" s="31"/>
      <c r="ASC52" s="31"/>
      <c r="ASD52" s="31"/>
      <c r="ASE52" s="31"/>
      <c r="ASF52" s="31"/>
      <c r="ASG52" s="31"/>
      <c r="ASH52" s="31"/>
      <c r="ASI52" s="31"/>
      <c r="ASJ52" s="31"/>
      <c r="ASK52" s="31"/>
      <c r="ASL52" s="31"/>
      <c r="ASM52" s="31"/>
      <c r="ASN52" s="31"/>
      <c r="ASO52" s="31"/>
      <c r="ASP52" s="31"/>
      <c r="ASQ52" s="31"/>
      <c r="ASR52" s="31"/>
      <c r="ASS52" s="31"/>
      <c r="AST52" s="31"/>
      <c r="ASU52" s="31"/>
      <c r="ASV52" s="31"/>
      <c r="ASW52" s="31"/>
      <c r="ASX52" s="31"/>
      <c r="ASY52" s="31"/>
      <c r="ASZ52" s="31"/>
      <c r="ATA52" s="31"/>
      <c r="ATB52" s="31"/>
      <c r="ATC52" s="31"/>
      <c r="ATD52" s="31"/>
      <c r="ATE52" s="31"/>
      <c r="ATF52" s="31"/>
      <c r="ATG52" s="31"/>
      <c r="ATH52" s="31"/>
      <c r="ATI52" s="31"/>
      <c r="ATJ52" s="31"/>
      <c r="ATK52" s="31"/>
      <c r="ATL52" s="31"/>
      <c r="ATM52" s="31"/>
      <c r="ATN52" s="31"/>
      <c r="ATO52" s="31"/>
      <c r="ATP52" s="31"/>
      <c r="ATQ52" s="31"/>
      <c r="ATR52" s="31"/>
      <c r="ATS52" s="31"/>
      <c r="ATT52" s="31"/>
      <c r="ATU52" s="31"/>
      <c r="ATV52" s="31"/>
      <c r="ATW52" s="31"/>
      <c r="ATX52" s="31"/>
      <c r="ATY52" s="31"/>
      <c r="ATZ52" s="31"/>
      <c r="AUA52" s="31"/>
      <c r="AUB52" s="31"/>
      <c r="AUC52" s="31"/>
      <c r="AUD52" s="31"/>
      <c r="AUE52" s="31"/>
      <c r="AUF52" s="31"/>
      <c r="AUG52" s="31"/>
      <c r="AUH52" s="31"/>
      <c r="AUI52" s="31"/>
      <c r="AUJ52" s="31"/>
      <c r="AUK52" s="31"/>
      <c r="AUL52" s="31"/>
      <c r="AUM52" s="31"/>
      <c r="AUN52" s="31"/>
      <c r="AUO52" s="31"/>
      <c r="AUP52" s="31"/>
      <c r="AUQ52" s="31"/>
      <c r="AUR52" s="31"/>
      <c r="AUS52" s="31"/>
      <c r="AUT52" s="31"/>
      <c r="AUU52" s="31"/>
      <c r="AUV52" s="31"/>
      <c r="AUW52" s="31"/>
      <c r="AUX52" s="31"/>
      <c r="AUY52" s="31"/>
      <c r="AUZ52" s="31"/>
      <c r="AVA52" s="31"/>
      <c r="AVB52" s="31"/>
      <c r="AVC52" s="31"/>
      <c r="AVD52" s="31"/>
      <c r="AVE52" s="31"/>
      <c r="AVF52" s="31"/>
      <c r="AVG52" s="31"/>
      <c r="AVH52" s="31"/>
      <c r="AVI52" s="31"/>
      <c r="AVJ52" s="31"/>
      <c r="AVK52" s="31"/>
      <c r="AVL52" s="31"/>
      <c r="AVM52" s="31"/>
      <c r="AVN52" s="31"/>
      <c r="AVO52" s="31"/>
      <c r="AVP52" s="31"/>
      <c r="AVQ52" s="31"/>
      <c r="AVR52" s="31"/>
      <c r="AVS52" s="31"/>
      <c r="AVT52" s="31"/>
      <c r="AVU52" s="31"/>
      <c r="AVV52" s="31"/>
      <c r="AVW52" s="31"/>
      <c r="AVX52" s="31"/>
      <c r="AVY52" s="31"/>
      <c r="AVZ52" s="31"/>
      <c r="AWA52" s="31"/>
      <c r="AWB52" s="31"/>
      <c r="AWC52" s="31"/>
      <c r="AWD52" s="31"/>
      <c r="AWE52" s="31"/>
      <c r="AWF52" s="31"/>
      <c r="AWG52" s="31"/>
      <c r="AWH52" s="31"/>
      <c r="AWI52" s="31"/>
      <c r="AWJ52" s="31"/>
      <c r="AWK52" s="31"/>
      <c r="AWL52" s="31"/>
      <c r="AWM52" s="31"/>
      <c r="AWN52" s="31"/>
      <c r="AWO52" s="31"/>
      <c r="AWP52" s="31"/>
      <c r="AWQ52" s="31"/>
      <c r="AWR52" s="31"/>
      <c r="AWS52" s="31"/>
      <c r="AWT52" s="31"/>
      <c r="AWU52" s="31"/>
      <c r="AWV52" s="31"/>
      <c r="AWW52" s="31"/>
      <c r="AWX52" s="31"/>
      <c r="AWY52" s="31"/>
      <c r="AWZ52" s="31"/>
      <c r="AXA52" s="31"/>
      <c r="AXB52" s="31"/>
      <c r="AXC52" s="31"/>
      <c r="AXD52" s="31"/>
      <c r="AXE52" s="31"/>
      <c r="AXF52" s="31"/>
      <c r="AXG52" s="31"/>
      <c r="AXH52" s="31"/>
      <c r="AXI52" s="31"/>
      <c r="AXJ52" s="31"/>
      <c r="AXK52" s="31"/>
      <c r="AXL52" s="31"/>
      <c r="AXM52" s="31"/>
      <c r="AXN52" s="31"/>
      <c r="AXO52" s="31"/>
      <c r="AXP52" s="31"/>
      <c r="AXQ52" s="31"/>
      <c r="AXR52" s="31"/>
      <c r="AXS52" s="31"/>
      <c r="AXT52" s="31"/>
      <c r="AXU52" s="31"/>
      <c r="AXV52" s="31"/>
      <c r="AXW52" s="31"/>
      <c r="AXX52" s="31"/>
      <c r="AXY52" s="31"/>
      <c r="AXZ52" s="31"/>
      <c r="AYA52" s="31"/>
      <c r="AYB52" s="31"/>
      <c r="AYC52" s="31"/>
      <c r="AYD52" s="31"/>
      <c r="AYE52" s="31"/>
      <c r="AYF52" s="31"/>
      <c r="AYG52" s="31"/>
      <c r="AYH52" s="31"/>
      <c r="AYI52" s="31"/>
      <c r="AYJ52" s="31"/>
      <c r="AYK52" s="31"/>
      <c r="AYL52" s="31"/>
      <c r="AYM52" s="31"/>
      <c r="AYN52" s="31"/>
      <c r="AYO52" s="31"/>
      <c r="AYP52" s="31"/>
      <c r="AYQ52" s="31"/>
      <c r="AYR52" s="31"/>
      <c r="AYS52" s="31"/>
      <c r="AYT52" s="31"/>
      <c r="AYU52" s="31"/>
      <c r="AYV52" s="31"/>
      <c r="AYW52" s="31"/>
      <c r="AYX52" s="31"/>
      <c r="AYY52" s="31"/>
      <c r="AYZ52" s="31"/>
      <c r="AZA52" s="31"/>
      <c r="AZB52" s="31"/>
      <c r="AZC52" s="31"/>
      <c r="AZD52" s="31"/>
      <c r="AZE52" s="31"/>
      <c r="AZF52" s="31"/>
      <c r="AZG52" s="31"/>
      <c r="AZH52" s="31"/>
      <c r="AZI52" s="31"/>
      <c r="AZJ52" s="31"/>
      <c r="AZK52" s="31"/>
      <c r="AZL52" s="31"/>
      <c r="AZM52" s="31"/>
      <c r="AZN52" s="31"/>
      <c r="AZO52" s="31"/>
      <c r="AZP52" s="31"/>
      <c r="AZQ52" s="31"/>
      <c r="AZR52" s="31"/>
      <c r="AZS52" s="31"/>
      <c r="AZT52" s="31"/>
      <c r="AZU52" s="31"/>
      <c r="AZV52" s="31"/>
      <c r="AZW52" s="31"/>
      <c r="AZX52" s="31"/>
      <c r="AZY52" s="31"/>
      <c r="AZZ52" s="31"/>
      <c r="BAA52" s="31"/>
      <c r="BAB52" s="31"/>
      <c r="BAC52" s="31"/>
      <c r="BAD52" s="31"/>
      <c r="BAE52" s="31"/>
      <c r="BAF52" s="31"/>
      <c r="BAG52" s="31"/>
      <c r="BAH52" s="31"/>
      <c r="BAI52" s="31"/>
      <c r="BAJ52" s="31"/>
      <c r="BAK52" s="31"/>
      <c r="BAL52" s="31"/>
      <c r="BAM52" s="31"/>
      <c r="BAN52" s="31"/>
      <c r="BAO52" s="31"/>
      <c r="BAP52" s="31"/>
      <c r="BAQ52" s="31"/>
      <c r="BAR52" s="31"/>
      <c r="BAS52" s="31"/>
      <c r="BAT52" s="31"/>
      <c r="BAU52" s="31"/>
      <c r="BAV52" s="31"/>
      <c r="BAW52" s="31"/>
      <c r="BAX52" s="31"/>
      <c r="BAY52" s="31"/>
      <c r="BAZ52" s="31"/>
      <c r="BBA52" s="31"/>
      <c r="BBB52" s="31"/>
      <c r="BBC52" s="31"/>
      <c r="BBD52" s="31"/>
      <c r="BBE52" s="31"/>
      <c r="BBF52" s="31"/>
      <c r="BBG52" s="31"/>
      <c r="BBH52" s="31"/>
      <c r="BBI52" s="31"/>
      <c r="BBJ52" s="31"/>
      <c r="BBK52" s="31"/>
      <c r="BBL52" s="31"/>
      <c r="BBM52" s="31"/>
      <c r="BBN52" s="31"/>
      <c r="BBO52" s="31"/>
      <c r="BBP52" s="31"/>
      <c r="BBQ52" s="31"/>
      <c r="BBR52" s="31"/>
      <c r="BBS52" s="31"/>
      <c r="BBT52" s="31"/>
      <c r="BBU52" s="31"/>
      <c r="BBV52" s="31"/>
      <c r="BBW52" s="31"/>
      <c r="BBX52" s="31"/>
      <c r="BBY52" s="31"/>
      <c r="BBZ52" s="31"/>
      <c r="BCA52" s="31"/>
      <c r="BCB52" s="31"/>
      <c r="BCC52" s="31"/>
      <c r="BCD52" s="31"/>
      <c r="BCE52" s="31"/>
      <c r="BCF52" s="31"/>
      <c r="BCG52" s="31"/>
      <c r="BCH52" s="31"/>
      <c r="BCI52" s="31"/>
      <c r="BCJ52" s="31"/>
      <c r="BCK52" s="31"/>
      <c r="BCL52" s="31"/>
      <c r="BCM52" s="31"/>
      <c r="BCN52" s="31"/>
      <c r="BCO52" s="31"/>
      <c r="BCP52" s="31"/>
      <c r="BCQ52" s="31"/>
      <c r="BCR52" s="31"/>
      <c r="BCS52" s="31"/>
      <c r="BCT52" s="31"/>
      <c r="BCU52" s="31"/>
      <c r="BCV52" s="31"/>
      <c r="BCW52" s="31"/>
      <c r="BCX52" s="31"/>
      <c r="BCY52" s="31"/>
      <c r="BCZ52" s="31"/>
      <c r="BDA52" s="31"/>
      <c r="BDB52" s="31"/>
      <c r="BDC52" s="31"/>
      <c r="BDD52" s="31"/>
      <c r="BDE52" s="31"/>
      <c r="BDF52" s="31"/>
      <c r="BDG52" s="31"/>
      <c r="BDH52" s="31"/>
      <c r="BDI52" s="31"/>
      <c r="BDJ52" s="31"/>
      <c r="BDK52" s="31"/>
      <c r="BDL52" s="31"/>
      <c r="BDM52" s="31"/>
      <c r="BDN52" s="31"/>
      <c r="BDO52" s="31"/>
      <c r="BDP52" s="31"/>
      <c r="BDQ52" s="31"/>
      <c r="BDR52" s="31"/>
      <c r="BDS52" s="31"/>
      <c r="BDT52" s="31"/>
      <c r="BDU52" s="31"/>
      <c r="BDV52" s="31"/>
      <c r="BDW52" s="31"/>
      <c r="BDX52" s="31"/>
      <c r="BDY52" s="31"/>
      <c r="BDZ52" s="31"/>
      <c r="BEA52" s="31"/>
      <c r="BEB52" s="31"/>
      <c r="BEC52" s="31"/>
      <c r="BED52" s="31"/>
      <c r="BEE52" s="31"/>
      <c r="BEF52" s="31"/>
      <c r="BEG52" s="31"/>
      <c r="BEH52" s="31"/>
      <c r="BEI52" s="31"/>
      <c r="BEJ52" s="31"/>
      <c r="BEK52" s="31"/>
      <c r="BEL52" s="31"/>
      <c r="BEM52" s="31"/>
      <c r="BEN52" s="31"/>
      <c r="BEO52" s="31"/>
      <c r="BEP52" s="31"/>
      <c r="BEQ52" s="31"/>
      <c r="BER52" s="31"/>
      <c r="BES52" s="31"/>
      <c r="BET52" s="31"/>
      <c r="BEU52" s="31"/>
      <c r="BEV52" s="31"/>
      <c r="BEW52" s="31"/>
      <c r="BEX52" s="31"/>
      <c r="BEY52" s="31"/>
      <c r="BEZ52" s="31"/>
      <c r="BFA52" s="31"/>
      <c r="BFB52" s="31"/>
      <c r="BFC52" s="31"/>
      <c r="BFD52" s="31"/>
      <c r="BFE52" s="31"/>
      <c r="BFF52" s="31"/>
      <c r="BFG52" s="31"/>
      <c r="BFH52" s="31"/>
      <c r="BFI52" s="31"/>
      <c r="BFJ52" s="31"/>
      <c r="BFK52" s="31"/>
      <c r="BFL52" s="31"/>
      <c r="BFM52" s="31"/>
      <c r="BFN52" s="31"/>
      <c r="BFO52" s="31"/>
      <c r="BFP52" s="31"/>
      <c r="BFQ52" s="31"/>
      <c r="BFR52" s="31"/>
      <c r="BFS52" s="31"/>
      <c r="BFT52" s="31"/>
      <c r="BFU52" s="31"/>
      <c r="BFV52" s="31"/>
      <c r="BFW52" s="31"/>
      <c r="BFX52" s="31"/>
      <c r="BFY52" s="31"/>
      <c r="BFZ52" s="31"/>
      <c r="BGA52" s="31"/>
      <c r="BGB52" s="31"/>
      <c r="BGC52" s="31"/>
      <c r="BGD52" s="31"/>
      <c r="BGE52" s="31"/>
      <c r="BGF52" s="31"/>
      <c r="BGG52" s="31"/>
      <c r="BGH52" s="31"/>
      <c r="BGI52" s="31"/>
      <c r="BGJ52" s="31"/>
      <c r="BGK52" s="31"/>
      <c r="BGL52" s="31"/>
      <c r="BGM52" s="31"/>
      <c r="BGN52" s="31"/>
      <c r="BGO52" s="31"/>
      <c r="BGP52" s="31"/>
      <c r="BGQ52" s="31"/>
      <c r="BGR52" s="31"/>
      <c r="BGS52" s="31"/>
      <c r="BGT52" s="31"/>
      <c r="BGU52" s="31"/>
      <c r="BGV52" s="31"/>
      <c r="BGW52" s="31"/>
      <c r="BGX52" s="31"/>
      <c r="BGY52" s="31"/>
      <c r="BGZ52" s="31"/>
      <c r="BHA52" s="31"/>
      <c r="BHB52" s="31"/>
      <c r="BHC52" s="31"/>
      <c r="BHD52" s="31"/>
      <c r="BHE52" s="31"/>
      <c r="BHF52" s="31"/>
      <c r="BHG52" s="31"/>
      <c r="BHH52" s="31"/>
      <c r="BHI52" s="31"/>
      <c r="BHJ52" s="31"/>
      <c r="BHK52" s="31"/>
      <c r="BHL52" s="31"/>
      <c r="BHM52" s="31"/>
      <c r="BHN52" s="31"/>
      <c r="BHO52" s="31"/>
      <c r="BHP52" s="31"/>
      <c r="BHQ52" s="31"/>
      <c r="BHR52" s="31"/>
      <c r="BHS52" s="31"/>
      <c r="BHT52" s="31"/>
      <c r="BHU52" s="31"/>
      <c r="BHV52" s="31"/>
      <c r="BHW52" s="31"/>
      <c r="BHX52" s="31"/>
      <c r="BHY52" s="31"/>
      <c r="BHZ52" s="31"/>
      <c r="BIA52" s="31"/>
      <c r="BIB52" s="31"/>
      <c r="BIC52" s="31"/>
      <c r="BID52" s="31"/>
      <c r="BIE52" s="31"/>
      <c r="BIF52" s="31"/>
      <c r="BIG52" s="31"/>
      <c r="BIH52" s="31"/>
      <c r="BII52" s="31"/>
      <c r="BIJ52" s="31"/>
      <c r="BIK52" s="31"/>
      <c r="BIL52" s="31"/>
      <c r="BIM52" s="31"/>
      <c r="BIN52" s="31"/>
      <c r="BIO52" s="31"/>
      <c r="BIP52" s="31"/>
      <c r="BIQ52" s="31"/>
      <c r="BIR52" s="31"/>
      <c r="BIS52" s="31"/>
      <c r="BIT52" s="31"/>
      <c r="BIU52" s="31"/>
      <c r="BIV52" s="31"/>
      <c r="BIW52" s="31"/>
      <c r="BIX52" s="31"/>
      <c r="BIY52" s="31"/>
      <c r="BIZ52" s="31"/>
      <c r="BJA52" s="31"/>
      <c r="BJB52" s="31"/>
      <c r="BJC52" s="31"/>
      <c r="BJD52" s="31"/>
      <c r="BJE52" s="31"/>
      <c r="BJF52" s="31"/>
      <c r="BJG52" s="31"/>
      <c r="BJH52" s="31"/>
      <c r="BJI52" s="31"/>
      <c r="BJJ52" s="31"/>
      <c r="BJK52" s="31"/>
      <c r="BJL52" s="31"/>
      <c r="BJM52" s="31"/>
      <c r="BJN52" s="31"/>
      <c r="BJO52" s="31"/>
      <c r="BJP52" s="31"/>
      <c r="BJQ52" s="31"/>
      <c r="BJR52" s="31"/>
      <c r="BJS52" s="31"/>
      <c r="BJT52" s="31"/>
      <c r="BJU52" s="31"/>
      <c r="BJV52" s="31"/>
      <c r="BJW52" s="31"/>
      <c r="BJX52" s="31"/>
      <c r="BJY52" s="31"/>
      <c r="BJZ52" s="31"/>
      <c r="BKA52" s="31"/>
      <c r="BKB52" s="31"/>
      <c r="BKC52" s="31"/>
      <c r="BKD52" s="31"/>
      <c r="BKE52" s="31"/>
      <c r="BKF52" s="31"/>
      <c r="BKG52" s="31"/>
      <c r="BKH52" s="31"/>
      <c r="BKI52" s="31"/>
      <c r="BKJ52" s="31"/>
      <c r="BKK52" s="31"/>
      <c r="BKL52" s="31"/>
      <c r="BKM52" s="31"/>
      <c r="BKN52" s="31"/>
      <c r="BKO52" s="31"/>
      <c r="BKP52" s="31"/>
      <c r="BKQ52" s="31"/>
      <c r="BKR52" s="31"/>
      <c r="BKS52" s="31"/>
      <c r="BKT52" s="31"/>
      <c r="BKU52" s="31"/>
      <c r="BKV52" s="31"/>
      <c r="BKW52" s="31"/>
      <c r="BKX52" s="31"/>
      <c r="BKY52" s="31"/>
      <c r="BKZ52" s="31"/>
      <c r="BLA52" s="31"/>
      <c r="BLB52" s="31"/>
      <c r="BLC52" s="31"/>
      <c r="BLD52" s="31"/>
      <c r="BLE52" s="31"/>
      <c r="BLF52" s="31"/>
      <c r="BLG52" s="31"/>
      <c r="BLH52" s="31"/>
      <c r="BLI52" s="31"/>
      <c r="BLJ52" s="31"/>
      <c r="BLK52" s="31"/>
      <c r="BLL52" s="31"/>
      <c r="BLM52" s="31"/>
      <c r="BLN52" s="31"/>
      <c r="BLO52" s="31"/>
      <c r="BLP52" s="31"/>
      <c r="BLQ52" s="31"/>
      <c r="BLR52" s="31"/>
      <c r="BLS52" s="31"/>
      <c r="BLT52" s="31"/>
      <c r="BLU52" s="31"/>
      <c r="BLV52" s="31"/>
      <c r="BLW52" s="31"/>
      <c r="BLX52" s="31"/>
      <c r="BLY52" s="31"/>
      <c r="BLZ52" s="31"/>
      <c r="BMA52" s="31"/>
      <c r="BMB52" s="31"/>
      <c r="BMC52" s="31"/>
      <c r="BMD52" s="31"/>
      <c r="BME52" s="31"/>
      <c r="BMF52" s="31"/>
      <c r="BMG52" s="31"/>
      <c r="BMH52" s="31"/>
      <c r="BMI52" s="31"/>
      <c r="BMJ52" s="31"/>
      <c r="BMK52" s="31"/>
      <c r="BML52" s="31"/>
      <c r="BMM52" s="31"/>
      <c r="BMN52" s="31"/>
      <c r="BMO52" s="31"/>
      <c r="BMP52" s="31"/>
      <c r="BMQ52" s="31"/>
      <c r="BMR52" s="31"/>
      <c r="BMS52" s="31"/>
      <c r="BMT52" s="31"/>
      <c r="BMU52" s="31"/>
      <c r="BMV52" s="31"/>
      <c r="BMW52" s="31"/>
      <c r="BMX52" s="31"/>
      <c r="BMY52" s="31"/>
      <c r="BMZ52" s="31"/>
      <c r="BNA52" s="31"/>
      <c r="BNB52" s="31"/>
      <c r="BNC52" s="31"/>
      <c r="BND52" s="31"/>
      <c r="BNE52" s="31"/>
      <c r="BNF52" s="31"/>
      <c r="BNG52" s="31"/>
      <c r="BNH52" s="31"/>
      <c r="BNI52" s="31"/>
      <c r="BNJ52" s="31"/>
      <c r="BNK52" s="31"/>
      <c r="BNL52" s="31"/>
      <c r="BNM52" s="31"/>
      <c r="BNN52" s="31"/>
      <c r="BNO52" s="31"/>
      <c r="BNP52" s="31"/>
      <c r="BNQ52" s="31"/>
      <c r="BNR52" s="31"/>
      <c r="BNS52" s="31"/>
      <c r="BNT52" s="31"/>
      <c r="BNU52" s="31"/>
      <c r="BNV52" s="31"/>
      <c r="BNW52" s="31"/>
      <c r="BNX52" s="31"/>
      <c r="BNY52" s="31"/>
      <c r="BNZ52" s="31"/>
      <c r="BOA52" s="31"/>
      <c r="BOB52" s="31"/>
      <c r="BOC52" s="31"/>
      <c r="BOD52" s="31"/>
      <c r="BOE52" s="31"/>
      <c r="BOF52" s="31"/>
      <c r="BOG52" s="31"/>
      <c r="BOH52" s="31"/>
      <c r="BOI52" s="31"/>
      <c r="BOJ52" s="31"/>
      <c r="BOK52" s="31"/>
      <c r="BOL52" s="31"/>
      <c r="BOM52" s="31"/>
      <c r="BON52" s="31"/>
      <c r="BOO52" s="31"/>
      <c r="BOP52" s="31"/>
      <c r="BOQ52" s="31"/>
      <c r="BOR52" s="31"/>
      <c r="BOS52" s="31"/>
      <c r="BOT52" s="31"/>
      <c r="BOU52" s="31"/>
      <c r="BOV52" s="31"/>
      <c r="BOW52" s="31"/>
      <c r="BOX52" s="31"/>
      <c r="BOY52" s="31"/>
      <c r="BOZ52" s="31"/>
      <c r="BPA52" s="31"/>
      <c r="BPB52" s="31"/>
      <c r="BPC52" s="31"/>
      <c r="BPD52" s="31"/>
      <c r="BPE52" s="31"/>
      <c r="BPF52" s="31"/>
      <c r="BPG52" s="31"/>
      <c r="BPH52" s="31"/>
      <c r="BPI52" s="31"/>
      <c r="BPJ52" s="31"/>
      <c r="BPK52" s="31"/>
      <c r="BPL52" s="31"/>
      <c r="BPM52" s="31"/>
      <c r="BPN52" s="31"/>
      <c r="BPO52" s="31"/>
      <c r="BPP52" s="31"/>
      <c r="BPQ52" s="31"/>
      <c r="BPR52" s="31"/>
      <c r="BPS52" s="31"/>
      <c r="BPT52" s="31"/>
      <c r="BPU52" s="31"/>
      <c r="BPV52" s="31"/>
      <c r="BPW52" s="31"/>
      <c r="BPX52" s="31"/>
      <c r="BPY52" s="31"/>
      <c r="BPZ52" s="31"/>
      <c r="BQA52" s="31"/>
      <c r="BQB52" s="31"/>
      <c r="BQC52" s="31"/>
      <c r="BQD52" s="31"/>
      <c r="BQE52" s="31"/>
      <c r="BQF52" s="31"/>
      <c r="BQG52" s="31"/>
      <c r="BQH52" s="31"/>
      <c r="BQI52" s="31"/>
      <c r="BQJ52" s="31"/>
      <c r="BQK52" s="31"/>
      <c r="BQL52" s="31"/>
      <c r="BQM52" s="31"/>
      <c r="BQN52" s="31"/>
      <c r="BQO52" s="31"/>
      <c r="BQP52" s="31"/>
      <c r="BQQ52" s="31"/>
      <c r="BQR52" s="31"/>
      <c r="BQS52" s="31"/>
      <c r="BQT52" s="31"/>
      <c r="BQU52" s="31"/>
      <c r="BQV52" s="31"/>
      <c r="BQW52" s="31"/>
      <c r="BQX52" s="31"/>
      <c r="BQY52" s="31"/>
      <c r="BQZ52" s="31"/>
      <c r="BRA52" s="31"/>
      <c r="BRB52" s="31"/>
      <c r="BRC52" s="31"/>
      <c r="BRD52" s="31"/>
      <c r="BRE52" s="31"/>
      <c r="BRF52" s="31"/>
      <c r="BRG52" s="31"/>
      <c r="BRH52" s="31"/>
      <c r="BRI52" s="31"/>
      <c r="BRJ52" s="31"/>
      <c r="BRK52" s="31"/>
      <c r="BRL52" s="31"/>
      <c r="BRM52" s="31"/>
      <c r="BRN52" s="31"/>
      <c r="BRO52" s="31"/>
      <c r="BRP52" s="31"/>
      <c r="BRQ52" s="31"/>
      <c r="BRR52" s="31"/>
      <c r="BRS52" s="31"/>
      <c r="BRT52" s="31"/>
      <c r="BRU52" s="31"/>
      <c r="BRV52" s="31"/>
      <c r="BRW52" s="31"/>
      <c r="BRX52" s="31"/>
      <c r="BRY52" s="31"/>
      <c r="BRZ52" s="31"/>
      <c r="BSA52" s="31"/>
      <c r="BSB52" s="31"/>
      <c r="BSC52" s="31"/>
      <c r="BSD52" s="31"/>
      <c r="BSE52" s="31"/>
      <c r="BSF52" s="31"/>
      <c r="BSG52" s="31"/>
      <c r="BSH52" s="31"/>
      <c r="BSI52" s="31"/>
      <c r="BSJ52" s="31"/>
      <c r="BSK52" s="31"/>
      <c r="BSL52" s="31"/>
      <c r="BSM52" s="31"/>
      <c r="BSN52" s="31"/>
      <c r="BSO52" s="31"/>
      <c r="BSP52" s="31"/>
      <c r="BSQ52" s="31"/>
      <c r="BSR52" s="31"/>
      <c r="BSS52" s="31"/>
      <c r="BST52" s="31"/>
      <c r="BSU52" s="31"/>
      <c r="BSV52" s="31"/>
      <c r="BSW52" s="31"/>
      <c r="BSX52" s="31"/>
      <c r="BSY52" s="31"/>
      <c r="BSZ52" s="31"/>
      <c r="BTA52" s="31"/>
      <c r="BTB52" s="31"/>
      <c r="BTC52" s="31"/>
      <c r="BTD52" s="31"/>
      <c r="BTE52" s="31"/>
      <c r="BTF52" s="31"/>
      <c r="BTG52" s="31"/>
      <c r="BTH52" s="31"/>
      <c r="BTI52" s="31"/>
      <c r="BTJ52" s="31"/>
      <c r="BTK52" s="31"/>
      <c r="BTL52" s="31"/>
      <c r="BTM52" s="31"/>
      <c r="BTN52" s="31"/>
      <c r="BTO52" s="31"/>
      <c r="BTP52" s="31"/>
      <c r="BTQ52" s="31"/>
      <c r="BTR52" s="31"/>
      <c r="BTS52" s="31"/>
      <c r="BTT52" s="31"/>
      <c r="BTU52" s="31"/>
      <c r="BTV52" s="31"/>
      <c r="BTW52" s="31"/>
      <c r="BTX52" s="31"/>
      <c r="BTY52" s="31"/>
      <c r="BTZ52" s="31"/>
      <c r="BUA52" s="31"/>
      <c r="BUB52" s="31"/>
      <c r="BUC52" s="31"/>
      <c r="BUD52" s="31"/>
      <c r="BUE52" s="31"/>
      <c r="BUF52" s="31"/>
      <c r="BUG52" s="31"/>
      <c r="BUH52" s="31"/>
      <c r="BUI52" s="31"/>
      <c r="BUJ52" s="31"/>
      <c r="BUK52" s="31"/>
      <c r="BUL52" s="31"/>
      <c r="BUM52" s="31"/>
      <c r="BUN52" s="31"/>
      <c r="BUO52" s="31"/>
      <c r="BUP52" s="31"/>
      <c r="BUQ52" s="31"/>
      <c r="BUR52" s="31"/>
      <c r="BUS52" s="31"/>
      <c r="BUT52" s="31"/>
      <c r="BUU52" s="31"/>
      <c r="BUV52" s="31"/>
      <c r="BUW52" s="31"/>
      <c r="BUX52" s="31"/>
      <c r="BUY52" s="31"/>
      <c r="BUZ52" s="31"/>
      <c r="BVA52" s="31"/>
      <c r="BVB52" s="31"/>
      <c r="BVC52" s="31"/>
      <c r="BVD52" s="31"/>
      <c r="BVE52" s="31"/>
      <c r="BVF52" s="31"/>
      <c r="BVG52" s="31"/>
      <c r="BVH52" s="31"/>
      <c r="BVI52" s="31"/>
      <c r="BVJ52" s="31"/>
      <c r="BVK52" s="31"/>
      <c r="BVL52" s="31"/>
      <c r="BVM52" s="31"/>
      <c r="BVN52" s="31"/>
      <c r="BVO52" s="31"/>
      <c r="BVP52" s="31"/>
      <c r="BVQ52" s="31"/>
      <c r="BVR52" s="31"/>
      <c r="BVS52" s="31"/>
      <c r="BVT52" s="31"/>
      <c r="BVU52" s="31"/>
      <c r="BVV52" s="31"/>
      <c r="BVW52" s="31"/>
      <c r="BVX52" s="31"/>
      <c r="BVY52" s="31"/>
      <c r="BVZ52" s="31"/>
      <c r="BWA52" s="31"/>
      <c r="BWB52" s="31"/>
      <c r="BWC52" s="31"/>
      <c r="BWD52" s="31"/>
      <c r="BWE52" s="31"/>
      <c r="BWF52" s="31"/>
      <c r="BWG52" s="31"/>
      <c r="BWH52" s="31"/>
      <c r="BWI52" s="31"/>
      <c r="BWJ52" s="31"/>
      <c r="BWK52" s="31"/>
      <c r="BWL52" s="31"/>
      <c r="BWM52" s="31"/>
      <c r="BWN52" s="31"/>
      <c r="BWO52" s="31"/>
      <c r="BWP52" s="31"/>
      <c r="BWQ52" s="31"/>
      <c r="BWR52" s="31"/>
      <c r="BWS52" s="31"/>
      <c r="BWT52" s="31"/>
      <c r="BWU52" s="31"/>
      <c r="BWV52" s="31"/>
      <c r="BWW52" s="31"/>
      <c r="BWX52" s="31"/>
      <c r="BWY52" s="31"/>
      <c r="BWZ52" s="31"/>
      <c r="BXA52" s="31"/>
      <c r="BXB52" s="31"/>
      <c r="BXC52" s="31"/>
      <c r="BXD52" s="31"/>
      <c r="BXE52" s="31"/>
      <c r="BXF52" s="31"/>
      <c r="BXG52" s="31"/>
      <c r="BXH52" s="31"/>
      <c r="BXI52" s="31"/>
      <c r="BXJ52" s="31"/>
      <c r="BXK52" s="31"/>
      <c r="BXL52" s="31"/>
      <c r="BXM52" s="31"/>
      <c r="BXN52" s="31"/>
      <c r="BXO52" s="31"/>
      <c r="BXP52" s="31"/>
      <c r="BXQ52" s="31"/>
      <c r="BXR52" s="31"/>
      <c r="BXS52" s="31"/>
      <c r="BXT52" s="31"/>
      <c r="BXU52" s="31"/>
      <c r="BXV52" s="31"/>
      <c r="BXW52" s="31"/>
      <c r="BXX52" s="31"/>
      <c r="BXY52" s="31"/>
      <c r="BXZ52" s="31"/>
      <c r="BYA52" s="31"/>
      <c r="BYB52" s="31"/>
      <c r="BYC52" s="31"/>
      <c r="BYD52" s="31"/>
      <c r="BYE52" s="31"/>
      <c r="BYF52" s="31"/>
      <c r="BYG52" s="31"/>
      <c r="BYH52" s="31"/>
      <c r="BYI52" s="31"/>
      <c r="BYJ52" s="31"/>
      <c r="BYK52" s="31"/>
      <c r="BYL52" s="31"/>
      <c r="BYM52" s="31"/>
      <c r="BYN52" s="31"/>
      <c r="BYO52" s="31"/>
      <c r="BYP52" s="31"/>
      <c r="BYQ52" s="31"/>
      <c r="BYR52" s="31"/>
      <c r="BYS52" s="31"/>
      <c r="BYT52" s="31"/>
      <c r="BYU52" s="31"/>
      <c r="BYV52" s="31"/>
      <c r="BYW52" s="31"/>
      <c r="BYX52" s="31"/>
      <c r="BYY52" s="31"/>
      <c r="BYZ52" s="31"/>
      <c r="BZA52" s="31"/>
      <c r="BZB52" s="31"/>
      <c r="BZC52" s="31"/>
      <c r="BZD52" s="31"/>
      <c r="BZE52" s="31"/>
      <c r="BZF52" s="31"/>
      <c r="BZG52" s="31"/>
      <c r="BZH52" s="31"/>
      <c r="BZI52" s="31"/>
      <c r="BZJ52" s="31"/>
      <c r="BZK52" s="31"/>
      <c r="BZL52" s="31"/>
      <c r="BZM52" s="31"/>
      <c r="BZN52" s="31"/>
      <c r="BZO52" s="31"/>
      <c r="BZP52" s="31"/>
      <c r="BZQ52" s="31"/>
      <c r="BZR52" s="31"/>
      <c r="BZS52" s="31"/>
      <c r="BZT52" s="31"/>
      <c r="BZU52" s="31"/>
      <c r="BZV52" s="31"/>
      <c r="BZW52" s="31"/>
      <c r="BZX52" s="31"/>
      <c r="BZY52" s="31"/>
      <c r="BZZ52" s="31"/>
      <c r="CAA52" s="31"/>
      <c r="CAB52" s="31"/>
      <c r="CAC52" s="31"/>
      <c r="CAD52" s="31"/>
      <c r="CAE52" s="31"/>
      <c r="CAF52" s="31"/>
      <c r="CAG52" s="31"/>
      <c r="CAH52" s="31"/>
      <c r="CAI52" s="31"/>
      <c r="CAJ52" s="31"/>
      <c r="CAK52" s="31"/>
      <c r="CAL52" s="31"/>
      <c r="CAM52" s="31"/>
      <c r="CAN52" s="31"/>
      <c r="CAO52" s="31"/>
      <c r="CAP52" s="31"/>
      <c r="CAQ52" s="31"/>
      <c r="CAR52" s="31"/>
      <c r="CAS52" s="31"/>
      <c r="CAT52" s="31"/>
      <c r="CAU52" s="31"/>
      <c r="CAV52" s="31"/>
      <c r="CAW52" s="31"/>
      <c r="CAX52" s="31"/>
      <c r="CAY52" s="31"/>
      <c r="CAZ52" s="31"/>
      <c r="CBA52" s="31"/>
      <c r="CBB52" s="31"/>
      <c r="CBC52" s="31"/>
      <c r="CBD52" s="31"/>
      <c r="CBE52" s="31"/>
      <c r="CBF52" s="31"/>
      <c r="CBG52" s="31"/>
      <c r="CBH52" s="31"/>
      <c r="CBI52" s="31"/>
      <c r="CBJ52" s="31"/>
      <c r="CBK52" s="31"/>
      <c r="CBL52" s="31"/>
      <c r="CBM52" s="31"/>
      <c r="CBN52" s="31"/>
      <c r="CBO52" s="31"/>
      <c r="CBP52" s="31"/>
      <c r="CBQ52" s="31"/>
      <c r="CBR52" s="31"/>
      <c r="CBS52" s="31"/>
      <c r="CBT52" s="31"/>
      <c r="CBU52" s="31"/>
      <c r="CBV52" s="31"/>
      <c r="CBW52" s="31"/>
      <c r="CBX52" s="31"/>
      <c r="CBY52" s="31"/>
      <c r="CBZ52" s="31"/>
      <c r="CCA52" s="31"/>
      <c r="CCB52" s="31"/>
      <c r="CCC52" s="31"/>
      <c r="CCD52" s="31"/>
      <c r="CCE52" s="31"/>
      <c r="CCF52" s="31"/>
      <c r="CCG52" s="31"/>
      <c r="CCH52" s="31"/>
      <c r="CCI52" s="31"/>
      <c r="CCJ52" s="31"/>
      <c r="CCK52" s="31"/>
      <c r="CCL52" s="31"/>
      <c r="CCM52" s="31"/>
      <c r="CCN52" s="31"/>
      <c r="CCO52" s="31"/>
      <c r="CCP52" s="31"/>
      <c r="CCQ52" s="31"/>
      <c r="CCR52" s="31"/>
      <c r="CCS52" s="31"/>
      <c r="CCT52" s="31"/>
      <c r="CCU52" s="31"/>
      <c r="CCV52" s="31"/>
      <c r="CCW52" s="31"/>
      <c r="CCX52" s="31"/>
      <c r="CCY52" s="31"/>
      <c r="CCZ52" s="31"/>
      <c r="CDA52" s="31"/>
      <c r="CDB52" s="31"/>
      <c r="CDC52" s="31"/>
      <c r="CDD52" s="31"/>
      <c r="CDE52" s="31"/>
      <c r="CDF52" s="31"/>
      <c r="CDG52" s="31"/>
      <c r="CDH52" s="31"/>
      <c r="CDI52" s="31"/>
      <c r="CDJ52" s="31"/>
      <c r="CDK52" s="31"/>
      <c r="CDL52" s="31"/>
      <c r="CDM52" s="31"/>
      <c r="CDN52" s="31"/>
      <c r="CDO52" s="31"/>
      <c r="CDP52" s="31"/>
      <c r="CDQ52" s="31"/>
      <c r="CDR52" s="31"/>
      <c r="CDS52" s="31"/>
      <c r="CDT52" s="31"/>
      <c r="CDU52" s="31"/>
      <c r="CDV52" s="31"/>
      <c r="CDW52" s="31"/>
      <c r="CDX52" s="31"/>
      <c r="CDY52" s="31"/>
      <c r="CDZ52" s="31"/>
      <c r="CEA52" s="31"/>
      <c r="CEB52" s="31"/>
      <c r="CEC52" s="31"/>
      <c r="CED52" s="31"/>
      <c r="CEE52" s="31"/>
      <c r="CEF52" s="31"/>
      <c r="CEG52" s="31"/>
      <c r="CEH52" s="31"/>
      <c r="CEI52" s="31"/>
      <c r="CEJ52" s="31"/>
      <c r="CEK52" s="31"/>
      <c r="CEL52" s="31"/>
      <c r="CEM52" s="31"/>
      <c r="CEN52" s="31"/>
      <c r="CEO52" s="31"/>
      <c r="CEP52" s="31"/>
      <c r="CEQ52" s="31"/>
      <c r="CER52" s="31"/>
      <c r="CES52" s="31"/>
      <c r="CET52" s="31"/>
      <c r="CEU52" s="31"/>
      <c r="CEV52" s="31"/>
      <c r="CEW52" s="31"/>
      <c r="CEX52" s="31"/>
      <c r="CEY52" s="31"/>
      <c r="CEZ52" s="31"/>
      <c r="CFA52" s="31"/>
      <c r="CFB52" s="31"/>
      <c r="CFC52" s="31"/>
      <c r="CFD52" s="31"/>
      <c r="CFE52" s="31"/>
      <c r="CFF52" s="31"/>
      <c r="CFG52" s="31"/>
      <c r="CFH52" s="31"/>
      <c r="CFI52" s="31"/>
      <c r="CFJ52" s="31"/>
      <c r="CFK52" s="31"/>
      <c r="CFL52" s="31"/>
      <c r="CFM52" s="31"/>
      <c r="CFN52" s="31"/>
      <c r="CFO52" s="31"/>
      <c r="CFP52" s="31"/>
      <c r="CFQ52" s="31"/>
      <c r="CFR52" s="31"/>
      <c r="CFS52" s="31"/>
      <c r="CFT52" s="31"/>
      <c r="CFU52" s="31"/>
      <c r="CFV52" s="31"/>
      <c r="CFW52" s="31"/>
      <c r="CFX52" s="31"/>
      <c r="CFY52" s="31"/>
      <c r="CFZ52" s="31"/>
      <c r="CGA52" s="31"/>
      <c r="CGB52" s="31"/>
      <c r="CGC52" s="31"/>
      <c r="CGD52" s="31"/>
      <c r="CGE52" s="31"/>
      <c r="CGF52" s="31"/>
      <c r="CGG52" s="31"/>
      <c r="CGH52" s="31"/>
      <c r="CGI52" s="31"/>
      <c r="CGJ52" s="31"/>
      <c r="CGK52" s="31"/>
      <c r="CGL52" s="31"/>
      <c r="CGM52" s="31"/>
      <c r="CGN52" s="31"/>
      <c r="CGO52" s="31"/>
      <c r="CGP52" s="31"/>
      <c r="CGQ52" s="31"/>
      <c r="CGR52" s="31"/>
      <c r="CGS52" s="31"/>
      <c r="CGT52" s="31"/>
      <c r="CGU52" s="31"/>
      <c r="CGV52" s="31"/>
      <c r="CGW52" s="31"/>
      <c r="CGX52" s="31"/>
      <c r="CGY52" s="31"/>
      <c r="CGZ52" s="31"/>
      <c r="CHA52" s="31"/>
      <c r="CHB52" s="31"/>
      <c r="CHC52" s="31"/>
      <c r="CHD52" s="31"/>
      <c r="CHE52" s="31"/>
      <c r="CHF52" s="31"/>
      <c r="CHG52" s="31"/>
      <c r="CHH52" s="31"/>
      <c r="CHI52" s="31"/>
      <c r="CHJ52" s="31"/>
      <c r="CHK52" s="31"/>
      <c r="CHL52" s="31"/>
      <c r="CHM52" s="31"/>
      <c r="CHN52" s="31"/>
      <c r="CHO52" s="31"/>
      <c r="CHP52" s="31"/>
      <c r="CHQ52" s="31"/>
      <c r="CHR52" s="31"/>
      <c r="CHS52" s="31"/>
      <c r="CHT52" s="31"/>
      <c r="CHU52" s="31"/>
      <c r="CHV52" s="31"/>
      <c r="CHW52" s="31"/>
      <c r="CHX52" s="31"/>
      <c r="CHY52" s="31"/>
      <c r="CHZ52" s="31"/>
      <c r="CIA52" s="31"/>
      <c r="CIB52" s="31"/>
      <c r="CIC52" s="31"/>
      <c r="CID52" s="31"/>
      <c r="CIE52" s="31"/>
      <c r="CIF52" s="31"/>
      <c r="CIG52" s="31"/>
      <c r="CIH52" s="31"/>
      <c r="CII52" s="31"/>
      <c r="CIJ52" s="31"/>
      <c r="CIK52" s="31"/>
      <c r="CIL52" s="31"/>
      <c r="CIM52" s="31"/>
      <c r="CIN52" s="31"/>
      <c r="CIO52" s="31"/>
      <c r="CIP52" s="31"/>
      <c r="CIQ52" s="31"/>
      <c r="CIR52" s="31"/>
      <c r="CIS52" s="31"/>
      <c r="CIT52" s="31"/>
      <c r="CIU52" s="31"/>
      <c r="CIV52" s="31"/>
      <c r="CIW52" s="31"/>
      <c r="CIX52" s="31"/>
      <c r="CIY52" s="31"/>
      <c r="CIZ52" s="31"/>
      <c r="CJA52" s="31"/>
      <c r="CJB52" s="31"/>
      <c r="CJC52" s="31"/>
      <c r="CJD52" s="31"/>
      <c r="CJE52" s="31"/>
      <c r="CJF52" s="31"/>
      <c r="CJG52" s="31"/>
      <c r="CJH52" s="31"/>
      <c r="CJI52" s="31"/>
      <c r="CJJ52" s="31"/>
      <c r="CJK52" s="31"/>
      <c r="CJL52" s="31"/>
      <c r="CJM52" s="31"/>
      <c r="CJN52" s="31"/>
      <c r="CJO52" s="31"/>
      <c r="CJP52" s="31"/>
      <c r="CJQ52" s="31"/>
      <c r="CJR52" s="31"/>
      <c r="CJS52" s="31"/>
      <c r="CJT52" s="31"/>
      <c r="CJU52" s="31"/>
      <c r="CJV52" s="31"/>
      <c r="CJW52" s="31"/>
      <c r="CJX52" s="31"/>
      <c r="CJY52" s="31"/>
      <c r="CJZ52" s="31"/>
      <c r="CKA52" s="31"/>
      <c r="CKB52" s="31"/>
      <c r="CKC52" s="31"/>
      <c r="CKD52" s="31"/>
      <c r="CKE52" s="31"/>
      <c r="CKF52" s="31"/>
      <c r="CKG52" s="31"/>
      <c r="CKH52" s="31"/>
      <c r="CKI52" s="31"/>
      <c r="CKJ52" s="31"/>
      <c r="CKK52" s="31"/>
      <c r="CKL52" s="31"/>
      <c r="CKM52" s="31"/>
      <c r="CKN52" s="31"/>
      <c r="CKO52" s="31"/>
      <c r="CKP52" s="31"/>
      <c r="CKQ52" s="31"/>
      <c r="CKR52" s="31"/>
      <c r="CKS52" s="31"/>
      <c r="CKT52" s="31"/>
      <c r="CKU52" s="31"/>
      <c r="CKV52" s="31"/>
      <c r="CKW52" s="31"/>
      <c r="CKX52" s="31"/>
      <c r="CKY52" s="31"/>
      <c r="CKZ52" s="31"/>
      <c r="CLA52" s="31"/>
      <c r="CLB52" s="31"/>
      <c r="CLC52" s="31"/>
      <c r="CLD52" s="31"/>
      <c r="CLE52" s="31"/>
      <c r="CLF52" s="31"/>
      <c r="CLG52" s="31"/>
      <c r="CLH52" s="31"/>
      <c r="CLI52" s="31"/>
      <c r="CLJ52" s="31"/>
      <c r="CLK52" s="31"/>
      <c r="CLL52" s="31"/>
      <c r="CLM52" s="31"/>
      <c r="CLN52" s="31"/>
      <c r="CLO52" s="31"/>
      <c r="CLP52" s="31"/>
      <c r="CLQ52" s="31"/>
      <c r="CLR52" s="31"/>
      <c r="CLS52" s="31"/>
      <c r="CLT52" s="31"/>
      <c r="CLU52" s="31"/>
      <c r="CLV52" s="31"/>
      <c r="CLW52" s="31"/>
      <c r="CLX52" s="31"/>
      <c r="CLY52" s="31"/>
      <c r="CLZ52" s="31"/>
      <c r="CMA52" s="31"/>
      <c r="CMB52" s="31"/>
      <c r="CMC52" s="31"/>
      <c r="CMD52" s="31"/>
      <c r="CME52" s="31"/>
      <c r="CMF52" s="31"/>
      <c r="CMG52" s="31"/>
      <c r="CMH52" s="31"/>
      <c r="CMI52" s="31"/>
      <c r="CMJ52" s="31"/>
      <c r="CMK52" s="31"/>
      <c r="CML52" s="31"/>
      <c r="CMM52" s="31"/>
      <c r="CMN52" s="31"/>
      <c r="CMO52" s="31"/>
      <c r="CMP52" s="31"/>
      <c r="CMQ52" s="31"/>
      <c r="CMR52" s="31"/>
      <c r="CMS52" s="31"/>
      <c r="CMT52" s="31"/>
      <c r="CMU52" s="31"/>
      <c r="CMV52" s="31"/>
      <c r="CMW52" s="31"/>
      <c r="CMX52" s="31"/>
      <c r="CMY52" s="31"/>
      <c r="CMZ52" s="31"/>
      <c r="CNA52" s="31"/>
      <c r="CNB52" s="31"/>
      <c r="CNC52" s="31"/>
      <c r="CND52" s="31"/>
      <c r="CNE52" s="31"/>
      <c r="CNF52" s="31"/>
      <c r="CNG52" s="31"/>
      <c r="CNH52" s="31"/>
      <c r="CNI52" s="31"/>
      <c r="CNJ52" s="31"/>
      <c r="CNK52" s="31"/>
      <c r="CNL52" s="31"/>
      <c r="CNM52" s="31"/>
      <c r="CNN52" s="31"/>
      <c r="CNO52" s="31"/>
      <c r="CNP52" s="31"/>
      <c r="CNQ52" s="31"/>
      <c r="CNR52" s="31"/>
      <c r="CNS52" s="31"/>
      <c r="CNT52" s="31"/>
      <c r="CNU52" s="31"/>
      <c r="CNV52" s="31"/>
      <c r="CNW52" s="31"/>
      <c r="CNX52" s="31"/>
      <c r="CNY52" s="31"/>
      <c r="CNZ52" s="31"/>
      <c r="COA52" s="31"/>
      <c r="COB52" s="31"/>
      <c r="COC52" s="31"/>
      <c r="COD52" s="31"/>
      <c r="COE52" s="31"/>
      <c r="COF52" s="31"/>
      <c r="COG52" s="31"/>
      <c r="COH52" s="31"/>
      <c r="COI52" s="31"/>
      <c r="COJ52" s="31"/>
      <c r="COK52" s="31"/>
      <c r="COL52" s="31"/>
      <c r="COM52" s="31"/>
      <c r="CON52" s="31"/>
      <c r="COO52" s="31"/>
      <c r="COP52" s="31"/>
      <c r="COQ52" s="31"/>
      <c r="COR52" s="31"/>
      <c r="COS52" s="31"/>
      <c r="COT52" s="31"/>
      <c r="COU52" s="31"/>
      <c r="COV52" s="31"/>
      <c r="COW52" s="31"/>
      <c r="COX52" s="31"/>
      <c r="COY52" s="31"/>
      <c r="COZ52" s="31"/>
      <c r="CPA52" s="31"/>
      <c r="CPB52" s="31"/>
      <c r="CPC52" s="31"/>
      <c r="CPD52" s="31"/>
      <c r="CPE52" s="31"/>
      <c r="CPF52" s="31"/>
      <c r="CPG52" s="31"/>
      <c r="CPH52" s="31"/>
      <c r="CPI52" s="31"/>
      <c r="CPJ52" s="31"/>
      <c r="CPK52" s="31"/>
      <c r="CPL52" s="31"/>
      <c r="CPM52" s="31"/>
      <c r="CPN52" s="31"/>
      <c r="CPO52" s="31"/>
      <c r="CPP52" s="31"/>
      <c r="CPQ52" s="31"/>
      <c r="CPR52" s="31"/>
      <c r="CPS52" s="31"/>
      <c r="CPT52" s="31"/>
      <c r="CPU52" s="31"/>
      <c r="CPV52" s="31"/>
      <c r="CPW52" s="31"/>
      <c r="CPX52" s="31"/>
      <c r="CPY52" s="31"/>
      <c r="CPZ52" s="31"/>
      <c r="CQA52" s="31"/>
      <c r="CQB52" s="31"/>
      <c r="CQC52" s="31"/>
      <c r="CQD52" s="31"/>
      <c r="CQE52" s="31"/>
      <c r="CQF52" s="31"/>
      <c r="CQG52" s="31"/>
      <c r="CQH52" s="31"/>
      <c r="CQI52" s="31"/>
      <c r="CQJ52" s="31"/>
      <c r="CQK52" s="31"/>
      <c r="CQL52" s="31"/>
      <c r="CQM52" s="31"/>
      <c r="CQN52" s="31"/>
      <c r="CQO52" s="31"/>
      <c r="CQP52" s="31"/>
      <c r="CQQ52" s="31"/>
      <c r="CQR52" s="31"/>
      <c r="CQS52" s="31"/>
      <c r="CQT52" s="31"/>
      <c r="CQU52" s="31"/>
      <c r="CQV52" s="31"/>
      <c r="CQW52" s="31"/>
      <c r="CQX52" s="31"/>
      <c r="CQY52" s="31"/>
      <c r="CQZ52" s="31"/>
      <c r="CRA52" s="31"/>
      <c r="CRB52" s="31"/>
      <c r="CRC52" s="31"/>
      <c r="CRD52" s="31"/>
      <c r="CRE52" s="31"/>
      <c r="CRF52" s="31"/>
      <c r="CRG52" s="31"/>
      <c r="CRH52" s="31"/>
      <c r="CRI52" s="31"/>
      <c r="CRJ52" s="31"/>
      <c r="CRK52" s="31"/>
      <c r="CRL52" s="31"/>
      <c r="CRM52" s="31"/>
      <c r="CRN52" s="31"/>
      <c r="CRO52" s="31"/>
      <c r="CRP52" s="31"/>
      <c r="CRQ52" s="31"/>
      <c r="CRR52" s="31"/>
      <c r="CRS52" s="31"/>
      <c r="CRT52" s="31"/>
      <c r="CRU52" s="31"/>
      <c r="CRV52" s="31"/>
      <c r="CRW52" s="31"/>
      <c r="CRX52" s="31"/>
      <c r="CRY52" s="31"/>
      <c r="CRZ52" s="31"/>
      <c r="CSA52" s="31"/>
      <c r="CSB52" s="31"/>
      <c r="CSC52" s="31"/>
      <c r="CSD52" s="31"/>
      <c r="CSE52" s="31"/>
      <c r="CSF52" s="31"/>
      <c r="CSG52" s="31"/>
      <c r="CSH52" s="31"/>
      <c r="CSI52" s="31"/>
      <c r="CSJ52" s="31"/>
      <c r="CSK52" s="31"/>
      <c r="CSL52" s="31"/>
      <c r="CSM52" s="31"/>
      <c r="CSN52" s="31"/>
      <c r="CSO52" s="31"/>
      <c r="CSP52" s="31"/>
      <c r="CSQ52" s="31"/>
      <c r="CSR52" s="31"/>
      <c r="CSS52" s="31"/>
      <c r="CST52" s="31"/>
      <c r="CSU52" s="31"/>
      <c r="CSV52" s="31"/>
      <c r="CSW52" s="31"/>
      <c r="CSX52" s="31"/>
      <c r="CSY52" s="31"/>
      <c r="CSZ52" s="31"/>
      <c r="CTA52" s="31"/>
      <c r="CTB52" s="31"/>
      <c r="CTC52" s="31"/>
      <c r="CTD52" s="31"/>
      <c r="CTE52" s="31"/>
      <c r="CTF52" s="31"/>
      <c r="CTG52" s="31"/>
      <c r="CTH52" s="31"/>
      <c r="CTI52" s="31"/>
      <c r="CTJ52" s="31"/>
      <c r="CTK52" s="31"/>
      <c r="CTL52" s="31"/>
      <c r="CTM52" s="31"/>
      <c r="CTN52" s="31"/>
      <c r="CTO52" s="31"/>
      <c r="CTP52" s="31"/>
      <c r="CTQ52" s="31"/>
      <c r="CTR52" s="31"/>
      <c r="CTS52" s="31"/>
      <c r="CTT52" s="31"/>
      <c r="CTU52" s="31"/>
      <c r="CTV52" s="31"/>
      <c r="CTW52" s="31"/>
      <c r="CTX52" s="31"/>
      <c r="CTY52" s="31"/>
      <c r="CTZ52" s="31"/>
      <c r="CUA52" s="31"/>
      <c r="CUB52" s="31"/>
      <c r="CUC52" s="31"/>
      <c r="CUD52" s="31"/>
      <c r="CUE52" s="31"/>
      <c r="CUF52" s="31"/>
      <c r="CUG52" s="31"/>
      <c r="CUH52" s="31"/>
      <c r="CUI52" s="31"/>
      <c r="CUJ52" s="31"/>
      <c r="CUK52" s="31"/>
      <c r="CUL52" s="31"/>
      <c r="CUM52" s="31"/>
      <c r="CUN52" s="31"/>
      <c r="CUO52" s="31"/>
      <c r="CUP52" s="31"/>
      <c r="CUQ52" s="31"/>
      <c r="CUR52" s="31"/>
      <c r="CUS52" s="31"/>
      <c r="CUT52" s="31"/>
      <c r="CUU52" s="31"/>
      <c r="CUV52" s="31"/>
      <c r="CUW52" s="31"/>
      <c r="CUX52" s="31"/>
      <c r="CUY52" s="31"/>
      <c r="CUZ52" s="31"/>
      <c r="CVA52" s="31"/>
      <c r="CVB52" s="31"/>
      <c r="CVC52" s="31"/>
      <c r="CVD52" s="31"/>
      <c r="CVE52" s="31"/>
      <c r="CVF52" s="31"/>
      <c r="CVG52" s="31"/>
      <c r="CVH52" s="31"/>
      <c r="CVI52" s="31"/>
      <c r="CVJ52" s="31"/>
      <c r="CVK52" s="31"/>
      <c r="CVL52" s="31"/>
      <c r="CVM52" s="31"/>
      <c r="CVN52" s="31"/>
      <c r="CVO52" s="31"/>
      <c r="CVP52" s="31"/>
      <c r="CVQ52" s="31"/>
      <c r="CVR52" s="31"/>
      <c r="CVS52" s="31"/>
      <c r="CVT52" s="31"/>
      <c r="CVU52" s="31"/>
      <c r="CVV52" s="31"/>
      <c r="CVW52" s="31"/>
      <c r="CVX52" s="31"/>
      <c r="CVY52" s="31"/>
      <c r="CVZ52" s="31"/>
      <c r="CWA52" s="31"/>
      <c r="CWB52" s="31"/>
      <c r="CWC52" s="31"/>
      <c r="CWD52" s="31"/>
      <c r="CWE52" s="31"/>
      <c r="CWF52" s="31"/>
      <c r="CWG52" s="31"/>
      <c r="CWH52" s="31"/>
      <c r="CWI52" s="31"/>
      <c r="CWJ52" s="31"/>
      <c r="CWK52" s="31"/>
      <c r="CWL52" s="31"/>
      <c r="CWM52" s="31"/>
      <c r="CWN52" s="31"/>
      <c r="CWO52" s="31"/>
      <c r="CWP52" s="31"/>
      <c r="CWQ52" s="31"/>
      <c r="CWR52" s="31"/>
      <c r="CWS52" s="31"/>
      <c r="CWT52" s="31"/>
      <c r="CWU52" s="31"/>
      <c r="CWV52" s="31"/>
      <c r="CWW52" s="31"/>
      <c r="CWX52" s="31"/>
      <c r="CWY52" s="31"/>
      <c r="CWZ52" s="31"/>
      <c r="CXA52" s="31"/>
      <c r="CXB52" s="31"/>
      <c r="CXC52" s="31"/>
      <c r="CXD52" s="31"/>
      <c r="CXE52" s="31"/>
      <c r="CXF52" s="31"/>
      <c r="CXG52" s="31"/>
      <c r="CXH52" s="31"/>
      <c r="CXI52" s="31"/>
      <c r="CXJ52" s="31"/>
      <c r="CXK52" s="31"/>
      <c r="CXL52" s="31"/>
      <c r="CXM52" s="31"/>
      <c r="CXN52" s="31"/>
      <c r="CXO52" s="31"/>
      <c r="CXP52" s="31"/>
      <c r="CXQ52" s="31"/>
      <c r="CXR52" s="31"/>
      <c r="CXS52" s="31"/>
      <c r="CXT52" s="31"/>
      <c r="CXU52" s="31"/>
      <c r="CXV52" s="31"/>
      <c r="CXW52" s="31"/>
      <c r="CXX52" s="31"/>
      <c r="CXY52" s="31"/>
      <c r="CXZ52" s="31"/>
      <c r="CYA52" s="31"/>
      <c r="CYB52" s="31"/>
      <c r="CYC52" s="31"/>
      <c r="CYD52" s="31"/>
      <c r="CYE52" s="31"/>
      <c r="CYF52" s="31"/>
      <c r="CYG52" s="31"/>
      <c r="CYH52" s="31"/>
      <c r="CYI52" s="31"/>
      <c r="CYJ52" s="31"/>
      <c r="CYK52" s="31"/>
      <c r="CYL52" s="31"/>
      <c r="CYM52" s="31"/>
      <c r="CYN52" s="31"/>
      <c r="CYO52" s="31"/>
      <c r="CYP52" s="31"/>
      <c r="CYQ52" s="31"/>
      <c r="CYR52" s="31"/>
      <c r="CYS52" s="31"/>
      <c r="CYT52" s="31"/>
      <c r="CYU52" s="31"/>
      <c r="CYV52" s="31"/>
      <c r="CYW52" s="31"/>
      <c r="CYX52" s="31"/>
      <c r="CYY52" s="31"/>
      <c r="CYZ52" s="31"/>
      <c r="CZA52" s="31"/>
      <c r="CZB52" s="31"/>
      <c r="CZC52" s="31"/>
      <c r="CZD52" s="31"/>
      <c r="CZE52" s="31"/>
      <c r="CZF52" s="31"/>
      <c r="CZG52" s="31"/>
      <c r="CZH52" s="31"/>
      <c r="CZI52" s="31"/>
      <c r="CZJ52" s="31"/>
      <c r="CZK52" s="31"/>
      <c r="CZL52" s="31"/>
      <c r="CZM52" s="31"/>
      <c r="CZN52" s="31"/>
      <c r="CZO52" s="31"/>
      <c r="CZP52" s="31"/>
      <c r="CZQ52" s="31"/>
      <c r="CZR52" s="31"/>
      <c r="CZS52" s="31"/>
      <c r="CZT52" s="31"/>
      <c r="CZU52" s="31"/>
      <c r="CZV52" s="31"/>
      <c r="CZW52" s="31"/>
      <c r="CZX52" s="31"/>
      <c r="CZY52" s="31"/>
      <c r="CZZ52" s="31"/>
      <c r="DAA52" s="31"/>
      <c r="DAB52" s="31"/>
      <c r="DAC52" s="31"/>
      <c r="DAD52" s="31"/>
      <c r="DAE52" s="31"/>
      <c r="DAF52" s="31"/>
      <c r="DAG52" s="31"/>
      <c r="DAH52" s="31"/>
      <c r="DAI52" s="31"/>
      <c r="DAJ52" s="31"/>
      <c r="DAK52" s="31"/>
      <c r="DAL52" s="31"/>
      <c r="DAM52" s="31"/>
      <c r="DAN52" s="31"/>
      <c r="DAO52" s="31"/>
      <c r="DAP52" s="31"/>
      <c r="DAQ52" s="31"/>
      <c r="DAR52" s="31"/>
      <c r="DAS52" s="31"/>
      <c r="DAT52" s="31"/>
      <c r="DAU52" s="31"/>
      <c r="DAV52" s="31"/>
      <c r="DAW52" s="31"/>
      <c r="DAX52" s="31"/>
      <c r="DAY52" s="31"/>
      <c r="DAZ52" s="31"/>
      <c r="DBA52" s="31"/>
      <c r="DBB52" s="31"/>
      <c r="DBC52" s="31"/>
      <c r="DBD52" s="31"/>
      <c r="DBE52" s="31"/>
      <c r="DBF52" s="31"/>
      <c r="DBG52" s="31"/>
      <c r="DBH52" s="31"/>
      <c r="DBI52" s="31"/>
      <c r="DBJ52" s="31"/>
      <c r="DBK52" s="31"/>
      <c r="DBL52" s="31"/>
      <c r="DBM52" s="31"/>
      <c r="DBN52" s="31"/>
      <c r="DBO52" s="31"/>
      <c r="DBP52" s="31"/>
      <c r="DBQ52" s="31"/>
      <c r="DBR52" s="31"/>
      <c r="DBS52" s="31"/>
      <c r="DBT52" s="31"/>
      <c r="DBU52" s="31"/>
      <c r="DBV52" s="31"/>
      <c r="DBW52" s="31"/>
      <c r="DBX52" s="31"/>
      <c r="DBY52" s="31"/>
      <c r="DBZ52" s="31"/>
      <c r="DCA52" s="31"/>
      <c r="DCB52" s="31"/>
      <c r="DCC52" s="31"/>
      <c r="DCD52" s="31"/>
      <c r="DCE52" s="31"/>
      <c r="DCF52" s="31"/>
      <c r="DCG52" s="31"/>
      <c r="DCH52" s="31"/>
      <c r="DCI52" s="31"/>
      <c r="DCJ52" s="31"/>
      <c r="DCK52" s="31"/>
      <c r="DCL52" s="31"/>
      <c r="DCM52" s="31"/>
      <c r="DCN52" s="31"/>
      <c r="DCO52" s="31"/>
      <c r="DCP52" s="31"/>
      <c r="DCQ52" s="31"/>
      <c r="DCR52" s="31"/>
      <c r="DCS52" s="31"/>
      <c r="DCT52" s="31"/>
      <c r="DCU52" s="31"/>
      <c r="DCV52" s="31"/>
      <c r="DCW52" s="31"/>
      <c r="DCX52" s="31"/>
      <c r="DCY52" s="31"/>
      <c r="DCZ52" s="31"/>
      <c r="DDA52" s="31"/>
      <c r="DDB52" s="31"/>
      <c r="DDC52" s="31"/>
      <c r="DDD52" s="31"/>
      <c r="DDE52" s="31"/>
      <c r="DDF52" s="31"/>
      <c r="DDG52" s="31"/>
      <c r="DDH52" s="31"/>
      <c r="DDI52" s="31"/>
      <c r="DDJ52" s="31"/>
      <c r="DDK52" s="31"/>
      <c r="DDL52" s="31"/>
      <c r="DDM52" s="31"/>
      <c r="DDN52" s="31"/>
      <c r="DDO52" s="31"/>
      <c r="DDP52" s="31"/>
      <c r="DDQ52" s="31"/>
      <c r="DDR52" s="31"/>
      <c r="DDS52" s="31"/>
      <c r="DDT52" s="31"/>
      <c r="DDU52" s="31"/>
      <c r="DDV52" s="31"/>
      <c r="DDW52" s="31"/>
      <c r="DDX52" s="31"/>
      <c r="DDY52" s="31"/>
      <c r="DDZ52" s="31"/>
      <c r="DEA52" s="31"/>
      <c r="DEB52" s="31"/>
      <c r="DEC52" s="31"/>
      <c r="DED52" s="31"/>
      <c r="DEE52" s="31"/>
      <c r="DEF52" s="31"/>
      <c r="DEG52" s="31"/>
      <c r="DEH52" s="31"/>
      <c r="DEI52" s="31"/>
      <c r="DEJ52" s="31"/>
      <c r="DEK52" s="31"/>
      <c r="DEL52" s="31"/>
      <c r="DEM52" s="31"/>
      <c r="DEN52" s="31"/>
      <c r="DEO52" s="31"/>
      <c r="DEP52" s="31"/>
      <c r="DEQ52" s="31"/>
      <c r="DER52" s="31"/>
      <c r="DES52" s="31"/>
      <c r="DET52" s="31"/>
      <c r="DEU52" s="31"/>
      <c r="DEV52" s="31"/>
      <c r="DEW52" s="31"/>
      <c r="DEX52" s="31"/>
      <c r="DEY52" s="31"/>
      <c r="DEZ52" s="31"/>
      <c r="DFA52" s="31"/>
      <c r="DFB52" s="31"/>
      <c r="DFC52" s="31"/>
      <c r="DFD52" s="31"/>
      <c r="DFE52" s="31"/>
      <c r="DFF52" s="31"/>
      <c r="DFG52" s="31"/>
      <c r="DFH52" s="31"/>
      <c r="DFI52" s="31"/>
      <c r="DFJ52" s="31"/>
      <c r="DFK52" s="31"/>
      <c r="DFL52" s="31"/>
      <c r="DFM52" s="31"/>
      <c r="DFN52" s="31"/>
      <c r="DFO52" s="31"/>
      <c r="DFP52" s="31"/>
      <c r="DFQ52" s="31"/>
      <c r="DFR52" s="31"/>
      <c r="DFS52" s="31"/>
      <c r="DFT52" s="31"/>
      <c r="DFU52" s="31"/>
      <c r="DFV52" s="31"/>
      <c r="DFW52" s="31"/>
      <c r="DFX52" s="31"/>
      <c r="DFY52" s="31"/>
      <c r="DFZ52" s="31"/>
      <c r="DGA52" s="31"/>
      <c r="DGB52" s="31"/>
      <c r="DGC52" s="31"/>
      <c r="DGD52" s="31"/>
      <c r="DGE52" s="31"/>
      <c r="DGF52" s="31"/>
      <c r="DGG52" s="31"/>
      <c r="DGH52" s="31"/>
      <c r="DGI52" s="31"/>
      <c r="DGJ52" s="31"/>
      <c r="DGK52" s="31"/>
      <c r="DGL52" s="31"/>
      <c r="DGM52" s="31"/>
      <c r="DGN52" s="31"/>
      <c r="DGO52" s="31"/>
      <c r="DGP52" s="31"/>
      <c r="DGQ52" s="31"/>
      <c r="DGR52" s="31"/>
      <c r="DGS52" s="31"/>
      <c r="DGT52" s="31"/>
      <c r="DGU52" s="31"/>
      <c r="DGV52" s="31"/>
      <c r="DGW52" s="31"/>
      <c r="DGX52" s="31"/>
      <c r="DGY52" s="31"/>
      <c r="DGZ52" s="31"/>
      <c r="DHA52" s="31"/>
      <c r="DHB52" s="31"/>
      <c r="DHC52" s="31"/>
      <c r="DHD52" s="31"/>
      <c r="DHE52" s="31"/>
      <c r="DHF52" s="31"/>
      <c r="DHG52" s="31"/>
      <c r="DHH52" s="31"/>
      <c r="DHI52" s="31"/>
      <c r="DHJ52" s="31"/>
      <c r="DHK52" s="31"/>
      <c r="DHL52" s="31"/>
      <c r="DHM52" s="31"/>
      <c r="DHN52" s="31"/>
      <c r="DHO52" s="31"/>
      <c r="DHP52" s="31"/>
      <c r="DHQ52" s="31"/>
      <c r="DHR52" s="31"/>
      <c r="DHS52" s="31"/>
      <c r="DHT52" s="31"/>
      <c r="DHU52" s="31"/>
      <c r="DHV52" s="31"/>
      <c r="DHW52" s="31"/>
      <c r="DHX52" s="31"/>
      <c r="DHY52" s="31"/>
      <c r="DHZ52" s="31"/>
      <c r="DIA52" s="31"/>
      <c r="DIB52" s="31"/>
      <c r="DIC52" s="31"/>
      <c r="DID52" s="31"/>
      <c r="DIE52" s="31"/>
      <c r="DIF52" s="31"/>
      <c r="DIG52" s="31"/>
      <c r="DIH52" s="31"/>
      <c r="DII52" s="31"/>
      <c r="DIJ52" s="31"/>
      <c r="DIK52" s="31"/>
      <c r="DIL52" s="31"/>
      <c r="DIM52" s="31"/>
      <c r="DIN52" s="31"/>
      <c r="DIO52" s="31"/>
      <c r="DIP52" s="31"/>
      <c r="DIQ52" s="31"/>
      <c r="DIR52" s="31"/>
      <c r="DIS52" s="31"/>
      <c r="DIT52" s="31"/>
      <c r="DIU52" s="31"/>
      <c r="DIV52" s="31"/>
      <c r="DIW52" s="31"/>
      <c r="DIX52" s="31"/>
      <c r="DIY52" s="31"/>
      <c r="DIZ52" s="31"/>
      <c r="DJA52" s="31"/>
      <c r="DJB52" s="31"/>
      <c r="DJC52" s="31"/>
      <c r="DJD52" s="31"/>
      <c r="DJE52" s="31"/>
      <c r="DJF52" s="31"/>
      <c r="DJG52" s="31"/>
      <c r="DJH52" s="31"/>
      <c r="DJI52" s="31"/>
      <c r="DJJ52" s="31"/>
      <c r="DJK52" s="31"/>
      <c r="DJL52" s="31"/>
      <c r="DJM52" s="31"/>
      <c r="DJN52" s="31"/>
      <c r="DJO52" s="31"/>
      <c r="DJP52" s="31"/>
      <c r="DJQ52" s="31"/>
      <c r="DJR52" s="31"/>
      <c r="DJS52" s="31"/>
      <c r="DJT52" s="31"/>
      <c r="DJU52" s="31"/>
      <c r="DJV52" s="31"/>
      <c r="DJW52" s="31"/>
      <c r="DJX52" s="31"/>
      <c r="DJY52" s="31"/>
      <c r="DJZ52" s="31"/>
      <c r="DKA52" s="31"/>
      <c r="DKB52" s="31"/>
      <c r="DKC52" s="31"/>
      <c r="DKD52" s="31"/>
      <c r="DKE52" s="31"/>
      <c r="DKF52" s="31"/>
      <c r="DKG52" s="31"/>
      <c r="DKH52" s="31"/>
      <c r="DKI52" s="31"/>
      <c r="DKJ52" s="31"/>
      <c r="DKK52" s="31"/>
      <c r="DKL52" s="31"/>
      <c r="DKM52" s="31"/>
      <c r="DKN52" s="31"/>
      <c r="DKO52" s="31"/>
      <c r="DKP52" s="31"/>
      <c r="DKQ52" s="31"/>
      <c r="DKR52" s="31"/>
      <c r="DKS52" s="31"/>
      <c r="DKT52" s="31"/>
      <c r="DKU52" s="31"/>
      <c r="DKV52" s="31"/>
      <c r="DKW52" s="31"/>
      <c r="DKX52" s="31"/>
      <c r="DKY52" s="31"/>
      <c r="DKZ52" s="31"/>
      <c r="DLA52" s="31"/>
      <c r="DLB52" s="31"/>
      <c r="DLC52" s="31"/>
      <c r="DLD52" s="31"/>
      <c r="DLE52" s="31"/>
      <c r="DLF52" s="31"/>
      <c r="DLG52" s="31"/>
      <c r="DLH52" s="31"/>
      <c r="DLI52" s="31"/>
      <c r="DLJ52" s="31"/>
      <c r="DLK52" s="31"/>
      <c r="DLL52" s="31"/>
      <c r="DLM52" s="31"/>
      <c r="DLN52" s="31"/>
      <c r="DLO52" s="31"/>
      <c r="DLP52" s="31"/>
      <c r="DLQ52" s="31"/>
      <c r="DLR52" s="31"/>
      <c r="DLS52" s="31"/>
      <c r="DLT52" s="31"/>
      <c r="DLU52" s="31"/>
      <c r="DLV52" s="31"/>
      <c r="DLW52" s="31"/>
      <c r="DLX52" s="31"/>
      <c r="DLY52" s="31"/>
      <c r="DLZ52" s="31"/>
      <c r="DMA52" s="31"/>
      <c r="DMB52" s="31"/>
      <c r="DMC52" s="31"/>
      <c r="DMD52" s="31"/>
      <c r="DME52" s="31"/>
      <c r="DMF52" s="31"/>
      <c r="DMG52" s="31"/>
      <c r="DMH52" s="31"/>
      <c r="DMI52" s="31"/>
      <c r="DMJ52" s="31"/>
      <c r="DMK52" s="31"/>
      <c r="DML52" s="31"/>
      <c r="DMM52" s="31"/>
      <c r="DMN52" s="31"/>
      <c r="DMO52" s="31"/>
      <c r="DMP52" s="31"/>
      <c r="DMQ52" s="31"/>
      <c r="DMR52" s="31"/>
      <c r="DMS52" s="31"/>
      <c r="DMT52" s="31"/>
      <c r="DMU52" s="31"/>
      <c r="DMV52" s="31"/>
      <c r="DMW52" s="31"/>
      <c r="DMX52" s="31"/>
      <c r="DMY52" s="31"/>
      <c r="DMZ52" s="31"/>
      <c r="DNA52" s="31"/>
      <c r="DNB52" s="31"/>
      <c r="DNC52" s="31"/>
      <c r="DND52" s="31"/>
      <c r="DNE52" s="31"/>
      <c r="DNF52" s="31"/>
      <c r="DNG52" s="31"/>
      <c r="DNH52" s="31"/>
      <c r="DNI52" s="31"/>
      <c r="DNJ52" s="31"/>
      <c r="DNK52" s="31"/>
      <c r="DNL52" s="31"/>
      <c r="DNM52" s="31"/>
      <c r="DNN52" s="31"/>
      <c r="DNO52" s="31"/>
      <c r="DNP52" s="31"/>
      <c r="DNQ52" s="31"/>
      <c r="DNR52" s="31"/>
      <c r="DNS52" s="31"/>
      <c r="DNT52" s="31"/>
      <c r="DNU52" s="31"/>
      <c r="DNV52" s="31"/>
      <c r="DNW52" s="31"/>
      <c r="DNX52" s="31"/>
      <c r="DNY52" s="31"/>
      <c r="DNZ52" s="31"/>
      <c r="DOA52" s="31"/>
      <c r="DOB52" s="31"/>
      <c r="DOC52" s="31"/>
      <c r="DOD52" s="31"/>
      <c r="DOE52" s="31"/>
      <c r="DOF52" s="31"/>
      <c r="DOG52" s="31"/>
      <c r="DOH52" s="31"/>
      <c r="DOI52" s="31"/>
      <c r="DOJ52" s="31"/>
      <c r="DOK52" s="31"/>
      <c r="DOL52" s="31"/>
      <c r="DOM52" s="31"/>
      <c r="DON52" s="31"/>
      <c r="DOO52" s="31"/>
      <c r="DOP52" s="31"/>
      <c r="DOQ52" s="31"/>
      <c r="DOR52" s="31"/>
      <c r="DOS52" s="31"/>
      <c r="DOT52" s="31"/>
      <c r="DOU52" s="31"/>
      <c r="DOV52" s="31"/>
      <c r="DOW52" s="31"/>
      <c r="DOX52" s="31"/>
      <c r="DOY52" s="31"/>
      <c r="DOZ52" s="31"/>
      <c r="DPA52" s="31"/>
      <c r="DPB52" s="31"/>
      <c r="DPC52" s="31"/>
      <c r="DPD52" s="31"/>
      <c r="DPE52" s="31"/>
      <c r="DPF52" s="31"/>
      <c r="DPG52" s="31"/>
      <c r="DPH52" s="31"/>
      <c r="DPI52" s="31"/>
      <c r="DPJ52" s="31"/>
      <c r="DPK52" s="31"/>
      <c r="DPL52" s="31"/>
      <c r="DPM52" s="31"/>
      <c r="DPN52" s="31"/>
      <c r="DPO52" s="31"/>
      <c r="DPP52" s="31"/>
      <c r="DPQ52" s="31"/>
      <c r="DPR52" s="31"/>
      <c r="DPS52" s="31"/>
      <c r="DPT52" s="31"/>
      <c r="DPU52" s="31"/>
      <c r="DPV52" s="31"/>
      <c r="DPW52" s="31"/>
      <c r="DPX52" s="31"/>
      <c r="DPY52" s="31"/>
      <c r="DPZ52" s="31"/>
      <c r="DQA52" s="31"/>
      <c r="DQB52" s="31"/>
      <c r="DQC52" s="31"/>
      <c r="DQD52" s="31"/>
      <c r="DQE52" s="31"/>
      <c r="DQF52" s="31"/>
      <c r="DQG52" s="31"/>
      <c r="DQH52" s="31"/>
      <c r="DQI52" s="31"/>
      <c r="DQJ52" s="31"/>
      <c r="DQK52" s="31"/>
      <c r="DQL52" s="31"/>
      <c r="DQM52" s="31"/>
      <c r="DQN52" s="31"/>
      <c r="DQO52" s="31"/>
      <c r="DQP52" s="31"/>
      <c r="DQQ52" s="31"/>
      <c r="DQR52" s="31"/>
      <c r="DQS52" s="31"/>
      <c r="DQT52" s="31"/>
      <c r="DQU52" s="31"/>
      <c r="DQV52" s="31"/>
      <c r="DQW52" s="31"/>
      <c r="DQX52" s="31"/>
      <c r="DQY52" s="31"/>
      <c r="DQZ52" s="31"/>
      <c r="DRA52" s="31"/>
      <c r="DRB52" s="31"/>
      <c r="DRC52" s="31"/>
      <c r="DRD52" s="31"/>
      <c r="DRE52" s="31"/>
      <c r="DRF52" s="31"/>
      <c r="DRG52" s="31"/>
      <c r="DRH52" s="31"/>
      <c r="DRI52" s="31"/>
      <c r="DRJ52" s="31"/>
      <c r="DRK52" s="31"/>
      <c r="DRL52" s="31"/>
      <c r="DRM52" s="31"/>
      <c r="DRN52" s="31"/>
      <c r="DRO52" s="31"/>
      <c r="DRP52" s="31"/>
      <c r="DRQ52" s="31"/>
      <c r="DRR52" s="31"/>
      <c r="DRS52" s="31"/>
      <c r="DRT52" s="31"/>
      <c r="DRU52" s="31"/>
      <c r="DRV52" s="31"/>
      <c r="DRW52" s="31"/>
      <c r="DRX52" s="31"/>
      <c r="DRY52" s="31"/>
      <c r="DRZ52" s="31"/>
      <c r="DSA52" s="31"/>
      <c r="DSB52" s="31"/>
      <c r="DSC52" s="31"/>
      <c r="DSD52" s="31"/>
      <c r="DSE52" s="31"/>
      <c r="DSF52" s="31"/>
      <c r="DSG52" s="31"/>
      <c r="DSH52" s="31"/>
      <c r="DSI52" s="31"/>
      <c r="DSJ52" s="31"/>
      <c r="DSK52" s="31"/>
      <c r="DSL52" s="31"/>
      <c r="DSM52" s="31"/>
      <c r="DSN52" s="31"/>
      <c r="DSO52" s="31"/>
      <c r="DSP52" s="31"/>
      <c r="DSQ52" s="31"/>
      <c r="DSR52" s="31"/>
      <c r="DSS52" s="31"/>
      <c r="DST52" s="31"/>
      <c r="DSU52" s="31"/>
      <c r="DSV52" s="31"/>
      <c r="DSW52" s="31"/>
      <c r="DSX52" s="31"/>
      <c r="DSY52" s="31"/>
      <c r="DSZ52" s="31"/>
      <c r="DTA52" s="31"/>
      <c r="DTB52" s="31"/>
      <c r="DTC52" s="31"/>
      <c r="DTD52" s="31"/>
      <c r="DTE52" s="31"/>
      <c r="DTF52" s="31"/>
      <c r="DTG52" s="31"/>
      <c r="DTH52" s="31"/>
      <c r="DTI52" s="31"/>
      <c r="DTJ52" s="31"/>
      <c r="DTK52" s="31"/>
      <c r="DTL52" s="31"/>
      <c r="DTM52" s="31"/>
      <c r="DTN52" s="31"/>
      <c r="DTO52" s="31"/>
      <c r="DTP52" s="31"/>
      <c r="DTQ52" s="31"/>
      <c r="DTR52" s="31"/>
      <c r="DTS52" s="31"/>
      <c r="DTT52" s="31"/>
      <c r="DTU52" s="31"/>
      <c r="DTV52" s="31"/>
      <c r="DTW52" s="31"/>
      <c r="DTX52" s="31"/>
      <c r="DTY52" s="31"/>
      <c r="DTZ52" s="31"/>
      <c r="DUA52" s="31"/>
      <c r="DUB52" s="31"/>
      <c r="DUC52" s="31"/>
      <c r="DUD52" s="31"/>
      <c r="DUE52" s="31"/>
      <c r="DUF52" s="31"/>
      <c r="DUG52" s="31"/>
      <c r="DUH52" s="31"/>
      <c r="DUI52" s="31"/>
      <c r="DUJ52" s="31"/>
      <c r="DUK52" s="31"/>
      <c r="DUL52" s="31"/>
      <c r="DUM52" s="31"/>
      <c r="DUN52" s="31"/>
      <c r="DUO52" s="31"/>
      <c r="DUP52" s="31"/>
      <c r="DUQ52" s="31"/>
      <c r="DUR52" s="31"/>
      <c r="DUS52" s="31"/>
      <c r="DUT52" s="31"/>
      <c r="DUU52" s="31"/>
      <c r="DUV52" s="31"/>
      <c r="DUW52" s="31"/>
      <c r="DUX52" s="31"/>
      <c r="DUY52" s="31"/>
      <c r="DUZ52" s="31"/>
      <c r="DVA52" s="31"/>
      <c r="DVB52" s="31"/>
      <c r="DVC52" s="31"/>
      <c r="DVD52" s="31"/>
      <c r="DVE52" s="31"/>
      <c r="DVF52" s="31"/>
      <c r="DVG52" s="31"/>
      <c r="DVH52" s="31"/>
      <c r="DVI52" s="31"/>
      <c r="DVJ52" s="31"/>
      <c r="DVK52" s="31"/>
      <c r="DVL52" s="31"/>
      <c r="DVM52" s="31"/>
      <c r="DVN52" s="31"/>
      <c r="DVO52" s="31"/>
      <c r="DVP52" s="31"/>
      <c r="DVQ52" s="31"/>
      <c r="DVR52" s="31"/>
      <c r="DVS52" s="31"/>
      <c r="DVT52" s="31"/>
      <c r="DVU52" s="31"/>
      <c r="DVV52" s="31"/>
      <c r="DVW52" s="31"/>
      <c r="DVX52" s="31"/>
      <c r="DVY52" s="31"/>
      <c r="DVZ52" s="31"/>
      <c r="DWA52" s="31"/>
      <c r="DWB52" s="31"/>
      <c r="DWC52" s="31"/>
      <c r="DWD52" s="31"/>
      <c r="DWE52" s="31"/>
      <c r="DWF52" s="31"/>
      <c r="DWG52" s="31"/>
      <c r="DWH52" s="31"/>
      <c r="DWI52" s="31"/>
      <c r="DWJ52" s="31"/>
      <c r="DWK52" s="31"/>
      <c r="DWL52" s="31"/>
      <c r="DWM52" s="31"/>
      <c r="DWN52" s="31"/>
      <c r="DWO52" s="31"/>
      <c r="DWP52" s="31"/>
      <c r="DWQ52" s="31"/>
      <c r="DWR52" s="31"/>
      <c r="DWS52" s="31"/>
      <c r="DWT52" s="31"/>
      <c r="DWU52" s="31"/>
      <c r="DWV52" s="31"/>
      <c r="DWW52" s="31"/>
      <c r="DWX52" s="31"/>
      <c r="DWY52" s="31"/>
      <c r="DWZ52" s="31"/>
      <c r="DXA52" s="31"/>
      <c r="DXB52" s="31"/>
      <c r="DXC52" s="31"/>
      <c r="DXD52" s="31"/>
      <c r="DXE52" s="31"/>
      <c r="DXF52" s="31"/>
      <c r="DXG52" s="31"/>
      <c r="DXH52" s="31"/>
      <c r="DXI52" s="31"/>
      <c r="DXJ52" s="31"/>
      <c r="DXK52" s="31"/>
      <c r="DXL52" s="31"/>
      <c r="DXM52" s="31"/>
      <c r="DXN52" s="31"/>
      <c r="DXO52" s="31"/>
      <c r="DXP52" s="31"/>
      <c r="DXQ52" s="31"/>
      <c r="DXR52" s="31"/>
      <c r="DXS52" s="31"/>
      <c r="DXT52" s="31"/>
      <c r="DXU52" s="31"/>
      <c r="DXV52" s="31"/>
      <c r="DXW52" s="31"/>
      <c r="DXX52" s="31"/>
      <c r="DXY52" s="31"/>
      <c r="DXZ52" s="31"/>
      <c r="DYA52" s="31"/>
      <c r="DYB52" s="31"/>
      <c r="DYC52" s="31"/>
      <c r="DYD52" s="31"/>
      <c r="DYE52" s="31"/>
      <c r="DYF52" s="31"/>
      <c r="DYG52" s="31"/>
      <c r="DYH52" s="31"/>
      <c r="DYI52" s="31"/>
      <c r="DYJ52" s="31"/>
      <c r="DYK52" s="31"/>
      <c r="DYL52" s="31"/>
      <c r="DYM52" s="31"/>
      <c r="DYN52" s="31"/>
      <c r="DYO52" s="31"/>
      <c r="DYP52" s="31"/>
      <c r="DYQ52" s="31"/>
      <c r="DYR52" s="31"/>
      <c r="DYS52" s="31"/>
      <c r="DYT52" s="31"/>
      <c r="DYU52" s="31"/>
      <c r="DYV52" s="31"/>
      <c r="DYW52" s="31"/>
      <c r="DYX52" s="31"/>
      <c r="DYY52" s="31"/>
      <c r="DYZ52" s="31"/>
      <c r="DZA52" s="31"/>
      <c r="DZB52" s="31"/>
      <c r="DZC52" s="31"/>
      <c r="DZD52" s="31"/>
      <c r="DZE52" s="31"/>
      <c r="DZF52" s="31"/>
      <c r="DZG52" s="31"/>
      <c r="DZH52" s="31"/>
      <c r="DZI52" s="31"/>
      <c r="DZJ52" s="31"/>
      <c r="DZK52" s="31"/>
      <c r="DZL52" s="31"/>
      <c r="DZM52" s="31"/>
      <c r="DZN52" s="31"/>
      <c r="DZO52" s="31"/>
      <c r="DZP52" s="31"/>
      <c r="DZQ52" s="31"/>
      <c r="DZR52" s="31"/>
      <c r="DZS52" s="31"/>
      <c r="DZT52" s="31"/>
      <c r="DZU52" s="31"/>
      <c r="DZV52" s="31"/>
      <c r="DZW52" s="31"/>
      <c r="DZX52" s="31"/>
      <c r="DZY52" s="31"/>
      <c r="DZZ52" s="31"/>
      <c r="EAA52" s="31"/>
      <c r="EAB52" s="31"/>
      <c r="EAC52" s="31"/>
      <c r="EAD52" s="31"/>
      <c r="EAE52" s="31"/>
      <c r="EAF52" s="31"/>
      <c r="EAG52" s="31"/>
      <c r="EAH52" s="31"/>
      <c r="EAI52" s="31"/>
      <c r="EAJ52" s="31"/>
      <c r="EAK52" s="31"/>
      <c r="EAL52" s="31"/>
      <c r="EAM52" s="31"/>
      <c r="EAN52" s="31"/>
      <c r="EAO52" s="31"/>
      <c r="EAP52" s="31"/>
      <c r="EAQ52" s="31"/>
      <c r="EAR52" s="31"/>
      <c r="EAS52" s="31"/>
      <c r="EAT52" s="31"/>
      <c r="EAU52" s="31"/>
      <c r="EAV52" s="31"/>
      <c r="EAW52" s="31"/>
      <c r="EAX52" s="31"/>
      <c r="EAY52" s="31"/>
      <c r="EAZ52" s="31"/>
      <c r="EBA52" s="31"/>
      <c r="EBB52" s="31"/>
      <c r="EBC52" s="31"/>
      <c r="EBD52" s="31"/>
      <c r="EBE52" s="31"/>
      <c r="EBF52" s="31"/>
      <c r="EBG52" s="31"/>
      <c r="EBH52" s="31"/>
      <c r="EBI52" s="31"/>
      <c r="EBJ52" s="31"/>
      <c r="EBK52" s="31"/>
      <c r="EBL52" s="31"/>
      <c r="EBM52" s="31"/>
      <c r="EBN52" s="31"/>
      <c r="EBO52" s="31"/>
      <c r="EBP52" s="31"/>
      <c r="EBQ52" s="31"/>
      <c r="EBR52" s="31"/>
      <c r="EBS52" s="31"/>
      <c r="EBT52" s="31"/>
      <c r="EBU52" s="31"/>
      <c r="EBV52" s="31"/>
      <c r="EBW52" s="31"/>
      <c r="EBX52" s="31"/>
      <c r="EBY52" s="31"/>
      <c r="EBZ52" s="31"/>
      <c r="ECA52" s="31"/>
      <c r="ECB52" s="31"/>
      <c r="ECC52" s="31"/>
      <c r="ECD52" s="31"/>
      <c r="ECE52" s="31"/>
      <c r="ECF52" s="31"/>
      <c r="ECG52" s="31"/>
      <c r="ECH52" s="31"/>
      <c r="ECI52" s="31"/>
      <c r="ECJ52" s="31"/>
      <c r="ECK52" s="31"/>
      <c r="ECL52" s="31"/>
      <c r="ECM52" s="31"/>
      <c r="ECN52" s="31"/>
      <c r="ECO52" s="31"/>
      <c r="ECP52" s="31"/>
      <c r="ECQ52" s="31"/>
      <c r="ECR52" s="31"/>
      <c r="ECS52" s="31"/>
      <c r="ECT52" s="31"/>
      <c r="ECU52" s="31"/>
      <c r="ECV52" s="31"/>
      <c r="ECW52" s="31"/>
      <c r="ECX52" s="31"/>
      <c r="ECY52" s="31"/>
      <c r="ECZ52" s="31"/>
      <c r="EDA52" s="31"/>
      <c r="EDB52" s="31"/>
      <c r="EDC52" s="31"/>
      <c r="EDD52" s="31"/>
      <c r="EDE52" s="31"/>
      <c r="EDF52" s="31"/>
      <c r="EDG52" s="31"/>
      <c r="EDH52" s="31"/>
      <c r="EDI52" s="31"/>
      <c r="EDJ52" s="31"/>
      <c r="EDK52" s="31"/>
      <c r="EDL52" s="31"/>
      <c r="EDM52" s="31"/>
      <c r="EDN52" s="31"/>
      <c r="EDO52" s="31"/>
      <c r="EDP52" s="31"/>
      <c r="EDQ52" s="31"/>
      <c r="EDR52" s="31"/>
      <c r="EDS52" s="31"/>
      <c r="EDT52" s="31"/>
      <c r="EDU52" s="31"/>
      <c r="EDV52" s="31"/>
      <c r="EDW52" s="31"/>
      <c r="EDX52" s="31"/>
      <c r="EDY52" s="31"/>
      <c r="EDZ52" s="31"/>
      <c r="EEA52" s="31"/>
      <c r="EEB52" s="31"/>
      <c r="EEC52" s="31"/>
      <c r="EED52" s="31"/>
      <c r="EEE52" s="31"/>
      <c r="EEF52" s="31"/>
      <c r="EEG52" s="31"/>
      <c r="EEH52" s="31"/>
      <c r="EEI52" s="31"/>
      <c r="EEJ52" s="31"/>
      <c r="EEK52" s="31"/>
      <c r="EEL52" s="31"/>
      <c r="EEM52" s="31"/>
      <c r="EEN52" s="31"/>
      <c r="EEO52" s="31"/>
      <c r="EEP52" s="31"/>
      <c r="EEQ52" s="31"/>
      <c r="EER52" s="31"/>
      <c r="EES52" s="31"/>
      <c r="EET52" s="31"/>
      <c r="EEU52" s="31"/>
      <c r="EEV52" s="31"/>
      <c r="EEW52" s="31"/>
      <c r="EEX52" s="31"/>
      <c r="EEY52" s="31"/>
      <c r="EEZ52" s="31"/>
      <c r="EFA52" s="31"/>
      <c r="EFB52" s="31"/>
      <c r="EFC52" s="31"/>
      <c r="EFD52" s="31"/>
      <c r="EFE52" s="31"/>
      <c r="EFF52" s="31"/>
      <c r="EFG52" s="31"/>
      <c r="EFH52" s="31"/>
      <c r="EFI52" s="31"/>
      <c r="EFJ52" s="31"/>
      <c r="EFK52" s="31"/>
      <c r="EFL52" s="31"/>
      <c r="EFM52" s="31"/>
      <c r="EFN52" s="31"/>
      <c r="EFO52" s="31"/>
      <c r="EFP52" s="31"/>
      <c r="EFQ52" s="31"/>
      <c r="EFR52" s="31"/>
      <c r="EFS52" s="31"/>
      <c r="EFT52" s="31"/>
      <c r="EFU52" s="31"/>
      <c r="EFV52" s="31"/>
      <c r="EFW52" s="31"/>
      <c r="EFX52" s="31"/>
      <c r="EFY52" s="31"/>
      <c r="EFZ52" s="31"/>
      <c r="EGA52" s="31"/>
      <c r="EGB52" s="31"/>
      <c r="EGC52" s="31"/>
      <c r="EGD52" s="31"/>
      <c r="EGE52" s="31"/>
      <c r="EGF52" s="31"/>
      <c r="EGG52" s="31"/>
      <c r="EGH52" s="31"/>
      <c r="EGI52" s="31"/>
      <c r="EGJ52" s="31"/>
      <c r="EGK52" s="31"/>
      <c r="EGL52" s="31"/>
      <c r="EGM52" s="31"/>
      <c r="EGN52" s="31"/>
      <c r="EGO52" s="31"/>
      <c r="EGP52" s="31"/>
      <c r="EGQ52" s="31"/>
      <c r="EGR52" s="31"/>
      <c r="EGS52" s="31"/>
      <c r="EGT52" s="31"/>
      <c r="EGU52" s="31"/>
      <c r="EGV52" s="31"/>
      <c r="EGW52" s="31"/>
      <c r="EGX52" s="31"/>
      <c r="EGY52" s="31"/>
      <c r="EGZ52" s="31"/>
      <c r="EHA52" s="31"/>
      <c r="EHB52" s="31"/>
      <c r="EHC52" s="31"/>
      <c r="EHD52" s="31"/>
      <c r="EHE52" s="31"/>
      <c r="EHF52" s="31"/>
      <c r="EHG52" s="31"/>
      <c r="EHH52" s="31"/>
      <c r="EHI52" s="31"/>
      <c r="EHJ52" s="31"/>
      <c r="EHK52" s="31"/>
      <c r="EHL52" s="31"/>
      <c r="EHM52" s="31"/>
      <c r="EHN52" s="31"/>
      <c r="EHO52" s="31"/>
      <c r="EHP52" s="31"/>
      <c r="EHQ52" s="31"/>
      <c r="EHR52" s="31"/>
      <c r="EHS52" s="31"/>
      <c r="EHT52" s="31"/>
      <c r="EHU52" s="31"/>
      <c r="EHV52" s="31"/>
      <c r="EHW52" s="31"/>
      <c r="EHX52" s="31"/>
      <c r="EHY52" s="31"/>
      <c r="EHZ52" s="31"/>
      <c r="EIA52" s="31"/>
      <c r="EIB52" s="31"/>
      <c r="EIC52" s="31"/>
      <c r="EID52" s="31"/>
      <c r="EIE52" s="31"/>
      <c r="EIF52" s="31"/>
      <c r="EIG52" s="31"/>
      <c r="EIH52" s="31"/>
      <c r="EII52" s="31"/>
      <c r="EIJ52" s="31"/>
      <c r="EIK52" s="31"/>
      <c r="EIL52" s="31"/>
      <c r="EIM52" s="31"/>
      <c r="EIN52" s="31"/>
      <c r="EIO52" s="31"/>
      <c r="EIP52" s="31"/>
      <c r="EIQ52" s="31"/>
      <c r="EIR52" s="31"/>
      <c r="EIS52" s="31"/>
      <c r="EIT52" s="31"/>
      <c r="EIU52" s="31"/>
      <c r="EIV52" s="31"/>
      <c r="EIW52" s="31"/>
      <c r="EIX52" s="31"/>
      <c r="EIY52" s="31"/>
      <c r="EIZ52" s="31"/>
      <c r="EJA52" s="31"/>
      <c r="EJB52" s="31"/>
      <c r="EJC52" s="31"/>
      <c r="EJD52" s="31"/>
      <c r="EJE52" s="31"/>
      <c r="EJF52" s="31"/>
      <c r="EJG52" s="31"/>
      <c r="EJH52" s="31"/>
      <c r="EJI52" s="31"/>
      <c r="EJJ52" s="31"/>
      <c r="EJK52" s="31"/>
      <c r="EJL52" s="31"/>
      <c r="EJM52" s="31"/>
      <c r="EJN52" s="31"/>
      <c r="EJO52" s="31"/>
      <c r="EJP52" s="31"/>
      <c r="EJQ52" s="31"/>
      <c r="EJR52" s="31"/>
      <c r="EJS52" s="31"/>
      <c r="EJT52" s="31"/>
      <c r="EJU52" s="31"/>
      <c r="EJV52" s="31"/>
      <c r="EJW52" s="31"/>
      <c r="EJX52" s="31"/>
      <c r="EJY52" s="31"/>
      <c r="EJZ52" s="31"/>
      <c r="EKA52" s="31"/>
      <c r="EKB52" s="31"/>
      <c r="EKC52" s="31"/>
      <c r="EKD52" s="31"/>
      <c r="EKE52" s="31"/>
      <c r="EKF52" s="31"/>
      <c r="EKG52" s="31"/>
      <c r="EKH52" s="31"/>
      <c r="EKI52" s="31"/>
      <c r="EKJ52" s="31"/>
      <c r="EKK52" s="31"/>
      <c r="EKL52" s="31"/>
      <c r="EKM52" s="31"/>
      <c r="EKN52" s="31"/>
      <c r="EKO52" s="31"/>
      <c r="EKP52" s="31"/>
      <c r="EKQ52" s="31"/>
      <c r="EKR52" s="31"/>
      <c r="EKS52" s="31"/>
      <c r="EKT52" s="31"/>
      <c r="EKU52" s="31"/>
      <c r="EKV52" s="31"/>
      <c r="EKW52" s="31"/>
      <c r="EKX52" s="31"/>
      <c r="EKY52" s="31"/>
      <c r="EKZ52" s="31"/>
      <c r="ELA52" s="31"/>
      <c r="ELB52" s="31"/>
      <c r="ELC52" s="31"/>
      <c r="ELD52" s="31"/>
      <c r="ELE52" s="31"/>
      <c r="ELF52" s="31"/>
      <c r="ELG52" s="31"/>
      <c r="ELH52" s="31"/>
      <c r="ELI52" s="31"/>
      <c r="ELJ52" s="31"/>
      <c r="ELK52" s="31"/>
      <c r="ELL52" s="31"/>
      <c r="ELM52" s="31"/>
      <c r="ELN52" s="31"/>
      <c r="ELO52" s="31"/>
      <c r="ELP52" s="31"/>
      <c r="ELQ52" s="31"/>
      <c r="ELR52" s="31"/>
      <c r="ELS52" s="31"/>
      <c r="ELT52" s="31"/>
      <c r="ELU52" s="31"/>
      <c r="ELV52" s="31"/>
      <c r="ELW52" s="31"/>
      <c r="ELX52" s="31"/>
      <c r="ELY52" s="31"/>
      <c r="ELZ52" s="31"/>
      <c r="EMA52" s="31"/>
      <c r="EMB52" s="31"/>
      <c r="EMC52" s="31"/>
      <c r="EMD52" s="31"/>
      <c r="EME52" s="31"/>
      <c r="EMF52" s="31"/>
      <c r="EMG52" s="31"/>
      <c r="EMH52" s="31"/>
      <c r="EMI52" s="31"/>
      <c r="EMJ52" s="31"/>
      <c r="EMK52" s="31"/>
      <c r="EML52" s="31"/>
      <c r="EMM52" s="31"/>
      <c r="EMN52" s="31"/>
      <c r="EMO52" s="31"/>
      <c r="EMP52" s="31"/>
      <c r="EMQ52" s="31"/>
      <c r="EMR52" s="31"/>
      <c r="EMS52" s="31"/>
      <c r="EMT52" s="31"/>
      <c r="EMU52" s="31"/>
      <c r="EMV52" s="31"/>
      <c r="EMW52" s="31"/>
      <c r="EMX52" s="31"/>
      <c r="EMY52" s="31"/>
      <c r="EMZ52" s="31"/>
      <c r="ENA52" s="31"/>
      <c r="ENB52" s="31"/>
      <c r="ENC52" s="31"/>
      <c r="END52" s="31"/>
      <c r="ENE52" s="31"/>
      <c r="ENF52" s="31"/>
      <c r="ENG52" s="31"/>
      <c r="ENH52" s="31"/>
      <c r="ENI52" s="31"/>
      <c r="ENJ52" s="31"/>
      <c r="ENK52" s="31"/>
      <c r="ENL52" s="31"/>
      <c r="ENM52" s="31"/>
      <c r="ENN52" s="31"/>
      <c r="ENO52" s="31"/>
      <c r="ENP52" s="31"/>
      <c r="ENQ52" s="31"/>
      <c r="ENR52" s="31"/>
      <c r="ENS52" s="31"/>
      <c r="ENT52" s="31"/>
      <c r="ENU52" s="31"/>
      <c r="ENV52" s="31"/>
      <c r="ENW52" s="31"/>
      <c r="ENX52" s="31"/>
      <c r="ENY52" s="31"/>
      <c r="ENZ52" s="31"/>
      <c r="EOA52" s="31"/>
      <c r="EOB52" s="31"/>
      <c r="EOC52" s="31"/>
      <c r="EOD52" s="31"/>
      <c r="EOE52" s="31"/>
      <c r="EOF52" s="31"/>
      <c r="EOG52" s="31"/>
      <c r="EOH52" s="31"/>
      <c r="EOI52" s="31"/>
      <c r="EOJ52" s="31"/>
      <c r="EOK52" s="31"/>
      <c r="EOL52" s="31"/>
      <c r="EOM52" s="31"/>
      <c r="EON52" s="31"/>
      <c r="EOO52" s="31"/>
      <c r="EOP52" s="31"/>
      <c r="EOQ52" s="31"/>
      <c r="EOR52" s="31"/>
      <c r="EOS52" s="31"/>
      <c r="EOT52" s="31"/>
      <c r="EOU52" s="31"/>
      <c r="EOV52" s="31"/>
      <c r="EOW52" s="31"/>
      <c r="EOX52" s="31"/>
      <c r="EOY52" s="31"/>
      <c r="EOZ52" s="31"/>
      <c r="EPA52" s="31"/>
      <c r="EPB52" s="31"/>
      <c r="EPC52" s="31"/>
      <c r="EPD52" s="31"/>
      <c r="EPE52" s="31"/>
      <c r="EPF52" s="31"/>
      <c r="EPG52" s="31"/>
      <c r="EPH52" s="31"/>
      <c r="EPI52" s="31"/>
      <c r="EPJ52" s="31"/>
      <c r="EPK52" s="31"/>
      <c r="EPL52" s="31"/>
      <c r="EPM52" s="31"/>
      <c r="EPN52" s="31"/>
      <c r="EPO52" s="31"/>
      <c r="EPP52" s="31"/>
      <c r="EPQ52" s="31"/>
      <c r="EPR52" s="31"/>
      <c r="EPS52" s="31"/>
      <c r="EPT52" s="31"/>
      <c r="EPU52" s="31"/>
      <c r="EPV52" s="31"/>
      <c r="EPW52" s="31"/>
      <c r="EPX52" s="31"/>
      <c r="EPY52" s="31"/>
      <c r="EPZ52" s="31"/>
      <c r="EQA52" s="31"/>
      <c r="EQB52" s="31"/>
      <c r="EQC52" s="31"/>
      <c r="EQD52" s="31"/>
      <c r="EQE52" s="31"/>
      <c r="EQF52" s="31"/>
      <c r="EQG52" s="31"/>
      <c r="EQH52" s="31"/>
      <c r="EQI52" s="31"/>
      <c r="EQJ52" s="31"/>
      <c r="EQK52" s="31"/>
      <c r="EQL52" s="31"/>
      <c r="EQM52" s="31"/>
      <c r="EQN52" s="31"/>
      <c r="EQO52" s="31"/>
      <c r="EQP52" s="31"/>
      <c r="EQQ52" s="31"/>
      <c r="EQR52" s="31"/>
      <c r="EQS52" s="31"/>
      <c r="EQT52" s="31"/>
      <c r="EQU52" s="31"/>
      <c r="EQV52" s="31"/>
      <c r="EQW52" s="31"/>
      <c r="EQX52" s="31"/>
      <c r="EQY52" s="31"/>
      <c r="EQZ52" s="31"/>
      <c r="ERA52" s="31"/>
      <c r="ERB52" s="31"/>
      <c r="ERC52" s="31"/>
      <c r="ERD52" s="31"/>
      <c r="ERE52" s="31"/>
      <c r="ERF52" s="31"/>
      <c r="ERG52" s="31"/>
      <c r="ERH52" s="31"/>
      <c r="ERI52" s="31"/>
      <c r="ERJ52" s="31"/>
      <c r="ERK52" s="31"/>
      <c r="ERL52" s="31"/>
      <c r="ERM52" s="31"/>
      <c r="ERN52" s="31"/>
      <c r="ERO52" s="31"/>
      <c r="ERP52" s="31"/>
      <c r="ERQ52" s="31"/>
      <c r="ERR52" s="31"/>
      <c r="ERS52" s="31"/>
      <c r="ERT52" s="31"/>
      <c r="ERU52" s="31"/>
      <c r="ERV52" s="31"/>
      <c r="ERW52" s="31"/>
      <c r="ERX52" s="31"/>
      <c r="ERY52" s="31"/>
      <c r="ERZ52" s="31"/>
      <c r="ESA52" s="31"/>
      <c r="ESB52" s="31"/>
      <c r="ESC52" s="31"/>
      <c r="ESD52" s="31"/>
      <c r="ESE52" s="31"/>
      <c r="ESF52" s="31"/>
      <c r="ESG52" s="31"/>
      <c r="ESH52" s="31"/>
      <c r="ESI52" s="31"/>
      <c r="ESJ52" s="31"/>
      <c r="ESK52" s="31"/>
      <c r="ESL52" s="31"/>
      <c r="ESM52" s="31"/>
      <c r="ESN52" s="31"/>
      <c r="ESO52" s="31"/>
      <c r="ESP52" s="31"/>
      <c r="ESQ52" s="31"/>
      <c r="ESR52" s="31"/>
      <c r="ESS52" s="31"/>
      <c r="EST52" s="31"/>
      <c r="ESU52" s="31"/>
      <c r="ESV52" s="31"/>
      <c r="ESW52" s="31"/>
      <c r="ESX52" s="31"/>
      <c r="ESY52" s="31"/>
      <c r="ESZ52" s="31"/>
      <c r="ETA52" s="31"/>
      <c r="ETB52" s="31"/>
      <c r="ETC52" s="31"/>
      <c r="ETD52" s="31"/>
      <c r="ETE52" s="31"/>
      <c r="ETF52" s="31"/>
      <c r="ETG52" s="31"/>
      <c r="ETH52" s="31"/>
      <c r="ETI52" s="31"/>
      <c r="ETJ52" s="31"/>
      <c r="ETK52" s="31"/>
      <c r="ETL52" s="31"/>
      <c r="ETM52" s="31"/>
      <c r="ETN52" s="31"/>
      <c r="ETO52" s="31"/>
      <c r="ETP52" s="31"/>
      <c r="ETQ52" s="31"/>
      <c r="ETR52" s="31"/>
      <c r="ETS52" s="31"/>
      <c r="ETT52" s="31"/>
      <c r="ETU52" s="31"/>
      <c r="ETV52" s="31"/>
      <c r="ETW52" s="31"/>
      <c r="ETX52" s="31"/>
      <c r="ETY52" s="31"/>
      <c r="ETZ52" s="31"/>
      <c r="EUA52" s="31"/>
      <c r="EUB52" s="31"/>
      <c r="EUC52" s="31"/>
      <c r="EUD52" s="31"/>
      <c r="EUE52" s="31"/>
      <c r="EUF52" s="31"/>
      <c r="EUG52" s="31"/>
      <c r="EUH52" s="31"/>
      <c r="EUI52" s="31"/>
      <c r="EUJ52" s="31"/>
      <c r="EUK52" s="31"/>
      <c r="EUL52" s="31"/>
      <c r="EUM52" s="31"/>
      <c r="EUN52" s="31"/>
      <c r="EUO52" s="31"/>
      <c r="EUP52" s="31"/>
      <c r="EUQ52" s="31"/>
      <c r="EUR52" s="31"/>
      <c r="EUS52" s="31"/>
      <c r="EUT52" s="31"/>
      <c r="EUU52" s="31"/>
      <c r="EUV52" s="31"/>
      <c r="EUW52" s="31"/>
      <c r="EUX52" s="31"/>
      <c r="EUY52" s="31"/>
      <c r="EUZ52" s="31"/>
      <c r="EVA52" s="31"/>
      <c r="EVB52" s="31"/>
      <c r="EVC52" s="31"/>
      <c r="EVD52" s="31"/>
      <c r="EVE52" s="31"/>
      <c r="EVF52" s="31"/>
      <c r="EVG52" s="31"/>
      <c r="EVH52" s="31"/>
      <c r="EVI52" s="31"/>
      <c r="EVJ52" s="31"/>
      <c r="EVK52" s="31"/>
      <c r="EVL52" s="31"/>
      <c r="EVM52" s="31"/>
      <c r="EVN52" s="31"/>
      <c r="EVO52" s="31"/>
      <c r="EVP52" s="31"/>
      <c r="EVQ52" s="31"/>
      <c r="EVR52" s="31"/>
      <c r="EVS52" s="31"/>
      <c r="EVT52" s="31"/>
      <c r="EVU52" s="31"/>
      <c r="EVV52" s="31"/>
      <c r="EVW52" s="31"/>
      <c r="EVX52" s="31"/>
      <c r="EVY52" s="31"/>
      <c r="EVZ52" s="31"/>
      <c r="EWA52" s="31"/>
      <c r="EWB52" s="31"/>
      <c r="EWC52" s="31"/>
      <c r="EWD52" s="31"/>
      <c r="EWE52" s="31"/>
      <c r="EWF52" s="31"/>
      <c r="EWG52" s="31"/>
      <c r="EWH52" s="31"/>
      <c r="EWI52" s="31"/>
      <c r="EWJ52" s="31"/>
      <c r="EWK52" s="31"/>
      <c r="EWL52" s="31"/>
      <c r="EWM52" s="31"/>
      <c r="EWN52" s="31"/>
      <c r="EWO52" s="31"/>
      <c r="EWP52" s="31"/>
      <c r="EWQ52" s="31"/>
      <c r="EWR52" s="31"/>
      <c r="EWS52" s="31"/>
      <c r="EWT52" s="31"/>
      <c r="EWU52" s="31"/>
      <c r="EWV52" s="31"/>
      <c r="EWW52" s="31"/>
      <c r="EWX52" s="31"/>
      <c r="EWY52" s="31"/>
      <c r="EWZ52" s="31"/>
      <c r="EXA52" s="31"/>
      <c r="EXB52" s="31"/>
      <c r="EXC52" s="31"/>
      <c r="EXD52" s="31"/>
      <c r="EXE52" s="31"/>
      <c r="EXF52" s="31"/>
      <c r="EXG52" s="31"/>
      <c r="EXH52" s="31"/>
      <c r="EXI52" s="31"/>
      <c r="EXJ52" s="31"/>
      <c r="EXK52" s="31"/>
      <c r="EXL52" s="31"/>
      <c r="EXM52" s="31"/>
      <c r="EXN52" s="31"/>
      <c r="EXO52" s="31"/>
      <c r="EXP52" s="31"/>
      <c r="EXQ52" s="31"/>
      <c r="EXR52" s="31"/>
      <c r="EXS52" s="31"/>
      <c r="EXT52" s="31"/>
      <c r="EXU52" s="31"/>
      <c r="EXV52" s="31"/>
      <c r="EXW52" s="31"/>
      <c r="EXX52" s="31"/>
      <c r="EXY52" s="31"/>
      <c r="EXZ52" s="31"/>
      <c r="EYA52" s="31"/>
      <c r="EYB52" s="31"/>
      <c r="EYC52" s="31"/>
      <c r="EYD52" s="31"/>
      <c r="EYE52" s="31"/>
      <c r="EYF52" s="31"/>
      <c r="EYG52" s="31"/>
      <c r="EYH52" s="31"/>
      <c r="EYI52" s="31"/>
      <c r="EYJ52" s="31"/>
      <c r="EYK52" s="31"/>
      <c r="EYL52" s="31"/>
      <c r="EYM52" s="31"/>
      <c r="EYN52" s="31"/>
      <c r="EYO52" s="31"/>
      <c r="EYP52" s="31"/>
      <c r="EYQ52" s="31"/>
      <c r="EYR52" s="31"/>
      <c r="EYS52" s="31"/>
      <c r="EYT52" s="31"/>
      <c r="EYU52" s="31"/>
      <c r="EYV52" s="31"/>
      <c r="EYW52" s="31"/>
      <c r="EYX52" s="31"/>
      <c r="EYY52" s="31"/>
      <c r="EYZ52" s="31"/>
      <c r="EZA52" s="31"/>
      <c r="EZB52" s="31"/>
      <c r="EZC52" s="31"/>
      <c r="EZD52" s="31"/>
      <c r="EZE52" s="31"/>
      <c r="EZF52" s="31"/>
      <c r="EZG52" s="31"/>
      <c r="EZH52" s="31"/>
      <c r="EZI52" s="31"/>
      <c r="EZJ52" s="31"/>
      <c r="EZK52" s="31"/>
      <c r="EZL52" s="31"/>
      <c r="EZM52" s="31"/>
      <c r="EZN52" s="31"/>
      <c r="EZO52" s="31"/>
      <c r="EZP52" s="31"/>
      <c r="EZQ52" s="31"/>
      <c r="EZR52" s="31"/>
      <c r="EZS52" s="31"/>
      <c r="EZT52" s="31"/>
      <c r="EZU52" s="31"/>
      <c r="EZV52" s="31"/>
      <c r="EZW52" s="31"/>
      <c r="EZX52" s="31"/>
      <c r="EZY52" s="31"/>
      <c r="EZZ52" s="31"/>
      <c r="FAA52" s="31"/>
      <c r="FAB52" s="31"/>
      <c r="FAC52" s="31"/>
      <c r="FAD52" s="31"/>
      <c r="FAE52" s="31"/>
      <c r="FAF52" s="31"/>
      <c r="FAG52" s="31"/>
      <c r="FAH52" s="31"/>
      <c r="FAI52" s="31"/>
      <c r="FAJ52" s="31"/>
      <c r="FAK52" s="31"/>
      <c r="FAL52" s="31"/>
      <c r="FAM52" s="31"/>
      <c r="FAN52" s="31"/>
      <c r="FAO52" s="31"/>
      <c r="FAP52" s="31"/>
      <c r="FAQ52" s="31"/>
      <c r="FAR52" s="31"/>
      <c r="FAS52" s="31"/>
      <c r="FAT52" s="31"/>
      <c r="FAU52" s="31"/>
      <c r="FAV52" s="31"/>
      <c r="FAW52" s="31"/>
      <c r="FAX52" s="31"/>
      <c r="FAY52" s="31"/>
      <c r="FAZ52" s="31"/>
      <c r="FBA52" s="31"/>
      <c r="FBB52" s="31"/>
      <c r="FBC52" s="31"/>
      <c r="FBD52" s="31"/>
      <c r="FBE52" s="31"/>
      <c r="FBF52" s="31"/>
      <c r="FBG52" s="31"/>
      <c r="FBH52" s="31"/>
      <c r="FBI52" s="31"/>
      <c r="FBJ52" s="31"/>
      <c r="FBK52" s="31"/>
      <c r="FBL52" s="31"/>
      <c r="FBM52" s="31"/>
      <c r="FBN52" s="31"/>
      <c r="FBO52" s="31"/>
      <c r="FBP52" s="31"/>
      <c r="FBQ52" s="31"/>
      <c r="FBR52" s="31"/>
      <c r="FBS52" s="31"/>
      <c r="FBT52" s="31"/>
      <c r="FBU52" s="31"/>
      <c r="FBV52" s="31"/>
      <c r="FBW52" s="31"/>
      <c r="FBX52" s="31"/>
      <c r="FBY52" s="31"/>
      <c r="FBZ52" s="31"/>
      <c r="FCA52" s="31"/>
      <c r="FCB52" s="31"/>
      <c r="FCC52" s="31"/>
      <c r="FCD52" s="31"/>
      <c r="FCE52" s="31"/>
      <c r="FCF52" s="31"/>
      <c r="FCG52" s="31"/>
      <c r="FCH52" s="31"/>
      <c r="FCI52" s="31"/>
      <c r="FCJ52" s="31"/>
      <c r="FCK52" s="31"/>
      <c r="FCL52" s="31"/>
      <c r="FCM52" s="31"/>
      <c r="FCN52" s="31"/>
      <c r="FCO52" s="31"/>
      <c r="FCP52" s="31"/>
      <c r="FCQ52" s="31"/>
      <c r="FCR52" s="31"/>
      <c r="FCS52" s="31"/>
      <c r="FCT52" s="31"/>
      <c r="FCU52" s="31"/>
      <c r="FCV52" s="31"/>
      <c r="FCW52" s="31"/>
      <c r="FCX52" s="31"/>
      <c r="FCY52" s="31"/>
      <c r="FCZ52" s="31"/>
      <c r="FDA52" s="31"/>
      <c r="FDB52" s="31"/>
      <c r="FDC52" s="31"/>
      <c r="FDD52" s="31"/>
      <c r="FDE52" s="31"/>
      <c r="FDF52" s="31"/>
      <c r="FDG52" s="31"/>
      <c r="FDH52" s="31"/>
      <c r="FDI52" s="31"/>
      <c r="FDJ52" s="31"/>
      <c r="FDK52" s="31"/>
      <c r="FDL52" s="31"/>
      <c r="FDM52" s="31"/>
      <c r="FDN52" s="31"/>
      <c r="FDO52" s="31"/>
      <c r="FDP52" s="31"/>
      <c r="FDQ52" s="31"/>
      <c r="FDR52" s="31"/>
      <c r="FDS52" s="31"/>
      <c r="FDT52" s="31"/>
      <c r="FDU52" s="31"/>
      <c r="FDV52" s="31"/>
      <c r="FDW52" s="31"/>
      <c r="FDX52" s="31"/>
      <c r="FDY52" s="31"/>
      <c r="FDZ52" s="31"/>
      <c r="FEA52" s="31"/>
      <c r="FEB52" s="31"/>
      <c r="FEC52" s="31"/>
      <c r="FED52" s="31"/>
      <c r="FEE52" s="31"/>
      <c r="FEF52" s="31"/>
      <c r="FEG52" s="31"/>
      <c r="FEH52" s="31"/>
      <c r="FEI52" s="31"/>
      <c r="FEJ52" s="31"/>
      <c r="FEK52" s="31"/>
      <c r="FEL52" s="31"/>
      <c r="FEM52" s="31"/>
      <c r="FEN52" s="31"/>
      <c r="FEO52" s="31"/>
      <c r="FEP52" s="31"/>
      <c r="FEQ52" s="31"/>
      <c r="FER52" s="31"/>
      <c r="FES52" s="31"/>
      <c r="FET52" s="31"/>
      <c r="FEU52" s="31"/>
      <c r="FEV52" s="31"/>
      <c r="FEW52" s="31"/>
      <c r="FEX52" s="31"/>
      <c r="FEY52" s="31"/>
      <c r="FEZ52" s="31"/>
      <c r="FFA52" s="31"/>
      <c r="FFB52" s="31"/>
      <c r="FFC52" s="31"/>
      <c r="FFD52" s="31"/>
      <c r="FFE52" s="31"/>
      <c r="FFF52" s="31"/>
      <c r="FFG52" s="31"/>
      <c r="FFH52" s="31"/>
      <c r="FFI52" s="31"/>
      <c r="FFJ52" s="31"/>
      <c r="FFK52" s="31"/>
      <c r="FFL52" s="31"/>
      <c r="FFM52" s="31"/>
      <c r="FFN52" s="31"/>
      <c r="FFO52" s="31"/>
      <c r="FFP52" s="31"/>
      <c r="FFQ52" s="31"/>
      <c r="FFR52" s="31"/>
      <c r="FFS52" s="31"/>
      <c r="FFT52" s="31"/>
      <c r="FFU52" s="31"/>
      <c r="FFV52" s="31"/>
      <c r="FFW52" s="31"/>
      <c r="FFX52" s="31"/>
      <c r="FFY52" s="31"/>
      <c r="FFZ52" s="31"/>
      <c r="FGA52" s="31"/>
      <c r="FGB52" s="31"/>
      <c r="FGC52" s="31"/>
      <c r="FGD52" s="31"/>
      <c r="FGE52" s="31"/>
      <c r="FGF52" s="31"/>
      <c r="FGG52" s="31"/>
      <c r="FGH52" s="31"/>
      <c r="FGI52" s="31"/>
      <c r="FGJ52" s="31"/>
      <c r="FGK52" s="31"/>
      <c r="FGL52" s="31"/>
      <c r="FGM52" s="31"/>
      <c r="FGN52" s="31"/>
      <c r="FGO52" s="31"/>
      <c r="FGP52" s="31"/>
      <c r="FGQ52" s="31"/>
      <c r="FGR52" s="31"/>
      <c r="FGS52" s="31"/>
      <c r="FGT52" s="31"/>
      <c r="FGU52" s="31"/>
      <c r="FGV52" s="31"/>
      <c r="FGW52" s="31"/>
      <c r="FGX52" s="31"/>
      <c r="FGY52" s="31"/>
      <c r="FGZ52" s="31"/>
      <c r="FHA52" s="31"/>
      <c r="FHB52" s="31"/>
      <c r="FHC52" s="31"/>
      <c r="FHD52" s="31"/>
      <c r="FHE52" s="31"/>
      <c r="FHF52" s="31"/>
      <c r="FHG52" s="31"/>
      <c r="FHH52" s="31"/>
      <c r="FHI52" s="31"/>
      <c r="FHJ52" s="31"/>
      <c r="FHK52" s="31"/>
      <c r="FHL52" s="31"/>
      <c r="FHM52" s="31"/>
      <c r="FHN52" s="31"/>
      <c r="FHO52" s="31"/>
      <c r="FHP52" s="31"/>
      <c r="FHQ52" s="31"/>
      <c r="FHR52" s="31"/>
      <c r="FHS52" s="31"/>
      <c r="FHT52" s="31"/>
      <c r="FHU52" s="31"/>
      <c r="FHV52" s="31"/>
      <c r="FHW52" s="31"/>
      <c r="FHX52" s="31"/>
      <c r="FHY52" s="31"/>
      <c r="FHZ52" s="31"/>
      <c r="FIA52" s="31"/>
      <c r="FIB52" s="31"/>
      <c r="FIC52" s="31"/>
      <c r="FID52" s="31"/>
      <c r="FIE52" s="31"/>
      <c r="FIF52" s="31"/>
      <c r="FIG52" s="31"/>
      <c r="FIH52" s="31"/>
      <c r="FII52" s="31"/>
      <c r="FIJ52" s="31"/>
      <c r="FIK52" s="31"/>
      <c r="FIL52" s="31"/>
      <c r="FIM52" s="31"/>
      <c r="FIN52" s="31"/>
      <c r="FIO52" s="31"/>
      <c r="FIP52" s="31"/>
      <c r="FIQ52" s="31"/>
      <c r="FIR52" s="31"/>
      <c r="FIS52" s="31"/>
      <c r="FIT52" s="31"/>
      <c r="FIU52" s="31"/>
      <c r="FIV52" s="31"/>
      <c r="FIW52" s="31"/>
      <c r="FIX52" s="31"/>
      <c r="FIY52" s="31"/>
      <c r="FIZ52" s="31"/>
      <c r="FJA52" s="31"/>
      <c r="FJB52" s="31"/>
      <c r="FJC52" s="31"/>
      <c r="FJD52" s="31"/>
      <c r="FJE52" s="31"/>
      <c r="FJF52" s="31"/>
      <c r="FJG52" s="31"/>
      <c r="FJH52" s="31"/>
      <c r="FJI52" s="31"/>
      <c r="FJJ52" s="31"/>
      <c r="FJK52" s="31"/>
      <c r="FJL52" s="31"/>
      <c r="FJM52" s="31"/>
      <c r="FJN52" s="31"/>
      <c r="FJO52" s="31"/>
      <c r="FJP52" s="31"/>
      <c r="FJQ52" s="31"/>
      <c r="FJR52" s="31"/>
      <c r="FJS52" s="31"/>
      <c r="FJT52" s="31"/>
      <c r="FJU52" s="31"/>
      <c r="FJV52" s="31"/>
      <c r="FJW52" s="31"/>
      <c r="FJX52" s="31"/>
      <c r="FJY52" s="31"/>
      <c r="FJZ52" s="31"/>
      <c r="FKA52" s="31"/>
      <c r="FKB52" s="31"/>
      <c r="FKC52" s="31"/>
      <c r="FKD52" s="31"/>
      <c r="FKE52" s="31"/>
      <c r="FKF52" s="31"/>
      <c r="FKG52" s="31"/>
      <c r="FKH52" s="31"/>
      <c r="FKI52" s="31"/>
      <c r="FKJ52" s="31"/>
      <c r="FKK52" s="31"/>
      <c r="FKL52" s="31"/>
      <c r="FKM52" s="31"/>
      <c r="FKN52" s="31"/>
      <c r="FKO52" s="31"/>
      <c r="FKP52" s="31"/>
      <c r="FKQ52" s="31"/>
      <c r="FKR52" s="31"/>
      <c r="FKS52" s="31"/>
      <c r="FKT52" s="31"/>
      <c r="FKU52" s="31"/>
      <c r="FKV52" s="31"/>
      <c r="FKW52" s="31"/>
      <c r="FKX52" s="31"/>
      <c r="FKY52" s="31"/>
      <c r="FKZ52" s="31"/>
      <c r="FLA52" s="31"/>
      <c r="FLB52" s="31"/>
      <c r="FLC52" s="31"/>
      <c r="FLD52" s="31"/>
      <c r="FLE52" s="31"/>
      <c r="FLF52" s="31"/>
      <c r="FLG52" s="31"/>
      <c r="FLH52" s="31"/>
      <c r="FLI52" s="31"/>
      <c r="FLJ52" s="31"/>
      <c r="FLK52" s="31"/>
      <c r="FLL52" s="31"/>
      <c r="FLM52" s="31"/>
      <c r="FLN52" s="31"/>
      <c r="FLO52" s="31"/>
      <c r="FLP52" s="31"/>
      <c r="FLQ52" s="31"/>
      <c r="FLR52" s="31"/>
      <c r="FLS52" s="31"/>
      <c r="FLT52" s="31"/>
      <c r="FLU52" s="31"/>
      <c r="FLV52" s="31"/>
      <c r="FLW52" s="31"/>
      <c r="FLX52" s="31"/>
      <c r="FLY52" s="31"/>
      <c r="FLZ52" s="31"/>
      <c r="FMA52" s="31"/>
      <c r="FMB52" s="31"/>
      <c r="FMC52" s="31"/>
      <c r="FMD52" s="31"/>
      <c r="FME52" s="31"/>
      <c r="FMF52" s="31"/>
      <c r="FMG52" s="31"/>
      <c r="FMH52" s="31"/>
      <c r="FMI52" s="31"/>
      <c r="FMJ52" s="31"/>
      <c r="FMK52" s="31"/>
      <c r="FML52" s="31"/>
      <c r="FMM52" s="31"/>
      <c r="FMN52" s="31"/>
      <c r="FMO52" s="31"/>
      <c r="FMP52" s="31"/>
      <c r="FMQ52" s="31"/>
      <c r="FMR52" s="31"/>
      <c r="FMS52" s="31"/>
      <c r="FMT52" s="31"/>
      <c r="FMU52" s="31"/>
      <c r="FMV52" s="31"/>
      <c r="FMW52" s="31"/>
      <c r="FMX52" s="31"/>
      <c r="FMY52" s="31"/>
      <c r="FMZ52" s="31"/>
      <c r="FNA52" s="31"/>
      <c r="FNB52" s="31"/>
      <c r="FNC52" s="31"/>
      <c r="FND52" s="31"/>
      <c r="FNE52" s="31"/>
      <c r="FNF52" s="31"/>
      <c r="FNG52" s="31"/>
      <c r="FNH52" s="31"/>
      <c r="FNI52" s="31"/>
      <c r="FNJ52" s="31"/>
      <c r="FNK52" s="31"/>
      <c r="FNL52" s="31"/>
      <c r="FNM52" s="31"/>
      <c r="FNN52" s="31"/>
      <c r="FNO52" s="31"/>
      <c r="FNP52" s="31"/>
      <c r="FNQ52" s="31"/>
      <c r="FNR52" s="31"/>
      <c r="FNS52" s="31"/>
      <c r="FNT52" s="31"/>
      <c r="FNU52" s="31"/>
      <c r="FNV52" s="31"/>
      <c r="FNW52" s="31"/>
      <c r="FNX52" s="31"/>
      <c r="FNY52" s="31"/>
      <c r="FNZ52" s="31"/>
      <c r="FOA52" s="31"/>
      <c r="FOB52" s="31"/>
      <c r="FOC52" s="31"/>
      <c r="FOD52" s="31"/>
      <c r="FOE52" s="31"/>
      <c r="FOF52" s="31"/>
      <c r="FOG52" s="31"/>
      <c r="FOH52" s="31"/>
      <c r="FOI52" s="31"/>
      <c r="FOJ52" s="31"/>
      <c r="FOK52" s="31"/>
      <c r="FOL52" s="31"/>
      <c r="FOM52" s="31"/>
      <c r="FON52" s="31"/>
      <c r="FOO52" s="31"/>
      <c r="FOP52" s="31"/>
      <c r="FOQ52" s="31"/>
      <c r="FOR52" s="31"/>
      <c r="FOS52" s="31"/>
      <c r="FOT52" s="31"/>
      <c r="FOU52" s="31"/>
      <c r="FOV52" s="31"/>
      <c r="FOW52" s="31"/>
      <c r="FOX52" s="31"/>
      <c r="FOY52" s="31"/>
      <c r="FOZ52" s="31"/>
      <c r="FPA52" s="31"/>
      <c r="FPB52" s="31"/>
      <c r="FPC52" s="31"/>
      <c r="FPD52" s="31"/>
      <c r="FPE52" s="31"/>
      <c r="FPF52" s="31"/>
      <c r="FPG52" s="31"/>
      <c r="FPH52" s="31"/>
      <c r="FPI52" s="31"/>
      <c r="FPJ52" s="31"/>
      <c r="FPK52" s="31"/>
      <c r="FPL52" s="31"/>
      <c r="FPM52" s="31"/>
      <c r="FPN52" s="31"/>
      <c r="FPO52" s="31"/>
      <c r="FPP52" s="31"/>
      <c r="FPQ52" s="31"/>
      <c r="FPR52" s="31"/>
      <c r="FPS52" s="31"/>
      <c r="FPT52" s="31"/>
      <c r="FPU52" s="31"/>
      <c r="FPV52" s="31"/>
      <c r="FPW52" s="31"/>
      <c r="FPX52" s="31"/>
      <c r="FPY52" s="31"/>
      <c r="FPZ52" s="31"/>
      <c r="FQA52" s="31"/>
      <c r="FQB52" s="31"/>
      <c r="FQC52" s="31"/>
      <c r="FQD52" s="31"/>
      <c r="FQE52" s="31"/>
      <c r="FQF52" s="31"/>
      <c r="FQG52" s="31"/>
      <c r="FQH52" s="31"/>
      <c r="FQI52" s="31"/>
      <c r="FQJ52" s="31"/>
      <c r="FQK52" s="31"/>
      <c r="FQL52" s="31"/>
      <c r="FQM52" s="31"/>
      <c r="FQN52" s="31"/>
      <c r="FQO52" s="31"/>
      <c r="FQP52" s="31"/>
      <c r="FQQ52" s="31"/>
      <c r="FQR52" s="31"/>
      <c r="FQS52" s="31"/>
      <c r="FQT52" s="31"/>
      <c r="FQU52" s="31"/>
      <c r="FQV52" s="31"/>
      <c r="FQW52" s="31"/>
      <c r="FQX52" s="31"/>
      <c r="FQY52" s="31"/>
      <c r="FQZ52" s="31"/>
      <c r="FRA52" s="31"/>
      <c r="FRB52" s="31"/>
      <c r="FRC52" s="31"/>
      <c r="FRD52" s="31"/>
      <c r="FRE52" s="31"/>
      <c r="FRF52" s="31"/>
      <c r="FRG52" s="31"/>
      <c r="FRH52" s="31"/>
      <c r="FRI52" s="31"/>
      <c r="FRJ52" s="31"/>
      <c r="FRK52" s="31"/>
      <c r="FRL52" s="31"/>
      <c r="FRM52" s="31"/>
      <c r="FRN52" s="31"/>
      <c r="FRO52" s="31"/>
      <c r="FRP52" s="31"/>
      <c r="FRQ52" s="31"/>
      <c r="FRR52" s="31"/>
      <c r="FRS52" s="31"/>
      <c r="FRT52" s="31"/>
      <c r="FRU52" s="31"/>
      <c r="FRV52" s="31"/>
      <c r="FRW52" s="31"/>
      <c r="FRX52" s="31"/>
      <c r="FRY52" s="31"/>
      <c r="FRZ52" s="31"/>
      <c r="FSA52" s="31"/>
      <c r="FSB52" s="31"/>
      <c r="FSC52" s="31"/>
      <c r="FSD52" s="31"/>
      <c r="FSE52" s="31"/>
      <c r="FSF52" s="31"/>
      <c r="FSG52" s="31"/>
      <c r="FSH52" s="31"/>
      <c r="FSI52" s="31"/>
      <c r="FSJ52" s="31"/>
      <c r="FSK52" s="31"/>
      <c r="FSL52" s="31"/>
      <c r="FSM52" s="31"/>
      <c r="FSN52" s="31"/>
      <c r="FSO52" s="31"/>
      <c r="FSP52" s="31"/>
      <c r="FSQ52" s="31"/>
      <c r="FSR52" s="31"/>
      <c r="FSS52" s="31"/>
      <c r="FST52" s="31"/>
      <c r="FSU52" s="31"/>
      <c r="FSV52" s="31"/>
      <c r="FSW52" s="31"/>
      <c r="FSX52" s="31"/>
      <c r="FSY52" s="31"/>
      <c r="FSZ52" s="31"/>
      <c r="FTA52" s="31"/>
      <c r="FTB52" s="31"/>
      <c r="FTC52" s="31"/>
      <c r="FTD52" s="31"/>
      <c r="FTE52" s="31"/>
      <c r="FTF52" s="31"/>
      <c r="FTG52" s="31"/>
      <c r="FTH52" s="31"/>
      <c r="FTI52" s="31"/>
      <c r="FTJ52" s="31"/>
      <c r="FTK52" s="31"/>
      <c r="FTL52" s="31"/>
      <c r="FTM52" s="31"/>
      <c r="FTN52" s="31"/>
      <c r="FTO52" s="31"/>
      <c r="FTP52" s="31"/>
      <c r="FTQ52" s="31"/>
      <c r="FTR52" s="31"/>
      <c r="FTS52" s="31"/>
      <c r="FTT52" s="31"/>
      <c r="FTU52" s="31"/>
      <c r="FTV52" s="31"/>
      <c r="FTW52" s="31"/>
      <c r="FTX52" s="31"/>
      <c r="FTY52" s="31"/>
      <c r="FTZ52" s="31"/>
      <c r="FUA52" s="31"/>
      <c r="FUB52" s="31"/>
      <c r="FUC52" s="31"/>
      <c r="FUD52" s="31"/>
      <c r="FUE52" s="31"/>
      <c r="FUF52" s="31"/>
      <c r="FUG52" s="31"/>
      <c r="FUH52" s="31"/>
      <c r="FUI52" s="31"/>
      <c r="FUJ52" s="31"/>
      <c r="FUK52" s="31"/>
      <c r="FUL52" s="31"/>
      <c r="FUM52" s="31"/>
      <c r="FUN52" s="31"/>
      <c r="FUO52" s="31"/>
      <c r="FUP52" s="31"/>
      <c r="FUQ52" s="31"/>
      <c r="FUR52" s="31"/>
      <c r="FUS52" s="31"/>
      <c r="FUT52" s="31"/>
      <c r="FUU52" s="31"/>
      <c r="FUV52" s="31"/>
      <c r="FUW52" s="31"/>
      <c r="FUX52" s="31"/>
      <c r="FUY52" s="31"/>
      <c r="FUZ52" s="31"/>
      <c r="FVA52" s="31"/>
      <c r="FVB52" s="31"/>
      <c r="FVC52" s="31"/>
      <c r="FVD52" s="31"/>
      <c r="FVE52" s="31"/>
      <c r="FVF52" s="31"/>
      <c r="FVG52" s="31"/>
      <c r="FVH52" s="31"/>
      <c r="FVI52" s="31"/>
      <c r="FVJ52" s="31"/>
      <c r="FVK52" s="31"/>
      <c r="FVL52" s="31"/>
      <c r="FVM52" s="31"/>
      <c r="FVN52" s="31"/>
      <c r="FVO52" s="31"/>
      <c r="FVP52" s="31"/>
      <c r="FVQ52" s="31"/>
      <c r="FVR52" s="31"/>
      <c r="FVS52" s="31"/>
      <c r="FVT52" s="31"/>
      <c r="FVU52" s="31"/>
      <c r="FVV52" s="31"/>
      <c r="FVW52" s="31"/>
      <c r="FVX52" s="31"/>
      <c r="FVY52" s="31"/>
      <c r="FVZ52" s="31"/>
      <c r="FWA52" s="31"/>
      <c r="FWB52" s="31"/>
      <c r="FWC52" s="31"/>
      <c r="FWD52" s="31"/>
      <c r="FWE52" s="31"/>
      <c r="FWF52" s="31"/>
      <c r="FWG52" s="31"/>
      <c r="FWH52" s="31"/>
      <c r="FWI52" s="31"/>
      <c r="FWJ52" s="31"/>
      <c r="FWK52" s="31"/>
      <c r="FWL52" s="31"/>
      <c r="FWM52" s="31"/>
      <c r="FWN52" s="31"/>
      <c r="FWO52" s="31"/>
      <c r="FWP52" s="31"/>
      <c r="FWQ52" s="31"/>
      <c r="FWR52" s="31"/>
      <c r="FWS52" s="31"/>
      <c r="FWT52" s="31"/>
      <c r="FWU52" s="31"/>
      <c r="FWV52" s="31"/>
      <c r="FWW52" s="31"/>
      <c r="FWX52" s="31"/>
      <c r="FWY52" s="31"/>
      <c r="FWZ52" s="31"/>
      <c r="FXA52" s="31"/>
      <c r="FXB52" s="31"/>
      <c r="FXC52" s="31"/>
      <c r="FXD52" s="31"/>
      <c r="FXE52" s="31"/>
      <c r="FXF52" s="31"/>
      <c r="FXG52" s="31"/>
      <c r="FXH52" s="31"/>
      <c r="FXI52" s="31"/>
      <c r="FXJ52" s="31"/>
      <c r="FXK52" s="31"/>
      <c r="FXL52" s="31"/>
      <c r="FXM52" s="31"/>
      <c r="FXN52" s="31"/>
      <c r="FXO52" s="31"/>
      <c r="FXP52" s="31"/>
      <c r="FXQ52" s="31"/>
      <c r="FXR52" s="31"/>
      <c r="FXS52" s="31"/>
      <c r="FXT52" s="31"/>
      <c r="FXU52" s="31"/>
      <c r="FXV52" s="31"/>
      <c r="FXW52" s="31"/>
      <c r="FXX52" s="31"/>
      <c r="FXY52" s="31"/>
      <c r="FXZ52" s="31"/>
      <c r="FYA52" s="31"/>
      <c r="FYB52" s="31"/>
      <c r="FYC52" s="31"/>
      <c r="FYD52" s="31"/>
      <c r="FYE52" s="31"/>
      <c r="FYF52" s="31"/>
      <c r="FYG52" s="31"/>
      <c r="FYH52" s="31"/>
      <c r="FYI52" s="31"/>
      <c r="FYJ52" s="31"/>
      <c r="FYK52" s="31"/>
      <c r="FYL52" s="31"/>
      <c r="FYM52" s="31"/>
      <c r="FYN52" s="31"/>
      <c r="FYO52" s="31"/>
      <c r="FYP52" s="31"/>
      <c r="FYQ52" s="31"/>
      <c r="FYR52" s="31"/>
      <c r="FYS52" s="31"/>
      <c r="FYT52" s="31"/>
      <c r="FYU52" s="31"/>
      <c r="FYV52" s="31"/>
      <c r="FYW52" s="31"/>
      <c r="FYX52" s="31"/>
      <c r="FYY52" s="31"/>
      <c r="FYZ52" s="31"/>
      <c r="FZA52" s="31"/>
      <c r="FZB52" s="31"/>
      <c r="FZC52" s="31"/>
      <c r="FZD52" s="31"/>
      <c r="FZE52" s="31"/>
      <c r="FZF52" s="31"/>
      <c r="FZG52" s="31"/>
      <c r="FZH52" s="31"/>
      <c r="FZI52" s="31"/>
      <c r="FZJ52" s="31"/>
      <c r="FZK52" s="31"/>
      <c r="FZL52" s="31"/>
      <c r="FZM52" s="31"/>
      <c r="FZN52" s="31"/>
      <c r="FZO52" s="31"/>
      <c r="FZP52" s="31"/>
      <c r="FZQ52" s="31"/>
      <c r="FZR52" s="31"/>
      <c r="FZS52" s="31"/>
      <c r="FZT52" s="31"/>
      <c r="FZU52" s="31"/>
      <c r="FZV52" s="31"/>
      <c r="FZW52" s="31"/>
      <c r="FZX52" s="31"/>
      <c r="FZY52" s="31"/>
      <c r="FZZ52" s="31"/>
      <c r="GAA52" s="31"/>
      <c r="GAB52" s="31"/>
      <c r="GAC52" s="31"/>
      <c r="GAD52" s="31"/>
      <c r="GAE52" s="31"/>
      <c r="GAF52" s="31"/>
      <c r="GAG52" s="31"/>
      <c r="GAH52" s="31"/>
      <c r="GAI52" s="31"/>
      <c r="GAJ52" s="31"/>
      <c r="GAK52" s="31"/>
      <c r="GAL52" s="31"/>
      <c r="GAM52" s="31"/>
      <c r="GAN52" s="31"/>
      <c r="GAO52" s="31"/>
      <c r="GAP52" s="31"/>
      <c r="GAQ52" s="31"/>
      <c r="GAR52" s="31"/>
      <c r="GAS52" s="31"/>
      <c r="GAT52" s="31"/>
      <c r="GAU52" s="31"/>
      <c r="GAV52" s="31"/>
      <c r="GAW52" s="31"/>
      <c r="GAX52" s="31"/>
      <c r="GAY52" s="31"/>
      <c r="GAZ52" s="31"/>
      <c r="GBA52" s="31"/>
      <c r="GBB52" s="31"/>
      <c r="GBC52" s="31"/>
      <c r="GBD52" s="31"/>
      <c r="GBE52" s="31"/>
      <c r="GBF52" s="31"/>
      <c r="GBG52" s="31"/>
      <c r="GBH52" s="31"/>
      <c r="GBI52" s="31"/>
      <c r="GBJ52" s="31"/>
      <c r="GBK52" s="31"/>
      <c r="GBL52" s="31"/>
      <c r="GBM52" s="31"/>
      <c r="GBN52" s="31"/>
      <c r="GBO52" s="31"/>
      <c r="GBP52" s="31"/>
      <c r="GBQ52" s="31"/>
      <c r="GBR52" s="31"/>
      <c r="GBS52" s="31"/>
      <c r="GBT52" s="31"/>
      <c r="GBU52" s="31"/>
      <c r="GBV52" s="31"/>
      <c r="GBW52" s="31"/>
      <c r="GBX52" s="31"/>
      <c r="GBY52" s="31"/>
      <c r="GBZ52" s="31"/>
      <c r="GCA52" s="31"/>
      <c r="GCB52" s="31"/>
      <c r="GCC52" s="31"/>
      <c r="GCD52" s="31"/>
      <c r="GCE52" s="31"/>
      <c r="GCF52" s="31"/>
      <c r="GCG52" s="31"/>
      <c r="GCH52" s="31"/>
      <c r="GCI52" s="31"/>
      <c r="GCJ52" s="31"/>
      <c r="GCK52" s="31"/>
      <c r="GCL52" s="31"/>
      <c r="GCM52" s="31"/>
      <c r="GCN52" s="31"/>
      <c r="GCO52" s="31"/>
      <c r="GCP52" s="31"/>
      <c r="GCQ52" s="31"/>
      <c r="GCR52" s="31"/>
      <c r="GCS52" s="31"/>
      <c r="GCT52" s="31"/>
      <c r="GCU52" s="31"/>
      <c r="GCV52" s="31"/>
      <c r="GCW52" s="31"/>
      <c r="GCX52" s="31"/>
      <c r="GCY52" s="31"/>
      <c r="GCZ52" s="31"/>
      <c r="GDA52" s="31"/>
      <c r="GDB52" s="31"/>
      <c r="GDC52" s="31"/>
      <c r="GDD52" s="31"/>
      <c r="GDE52" s="31"/>
      <c r="GDF52" s="31"/>
      <c r="GDG52" s="31"/>
      <c r="GDH52" s="31"/>
      <c r="GDI52" s="31"/>
      <c r="GDJ52" s="31"/>
      <c r="GDK52" s="31"/>
      <c r="GDL52" s="31"/>
      <c r="GDM52" s="31"/>
      <c r="GDN52" s="31"/>
      <c r="GDO52" s="31"/>
      <c r="GDP52" s="31"/>
      <c r="GDQ52" s="31"/>
      <c r="GDR52" s="31"/>
      <c r="GDS52" s="31"/>
      <c r="GDT52" s="31"/>
      <c r="GDU52" s="31"/>
      <c r="GDV52" s="31"/>
      <c r="GDW52" s="31"/>
      <c r="GDX52" s="31"/>
      <c r="GDY52" s="31"/>
      <c r="GDZ52" s="31"/>
      <c r="GEA52" s="31"/>
      <c r="GEB52" s="31"/>
      <c r="GEC52" s="31"/>
      <c r="GED52" s="31"/>
      <c r="GEE52" s="31"/>
      <c r="GEF52" s="31"/>
      <c r="GEG52" s="31"/>
      <c r="GEH52" s="31"/>
      <c r="GEI52" s="31"/>
      <c r="GEJ52" s="31"/>
      <c r="GEK52" s="31"/>
      <c r="GEL52" s="31"/>
      <c r="GEM52" s="31"/>
      <c r="GEN52" s="31"/>
      <c r="GEO52" s="31"/>
      <c r="GEP52" s="31"/>
      <c r="GEQ52" s="31"/>
      <c r="GER52" s="31"/>
      <c r="GES52" s="31"/>
      <c r="GET52" s="31"/>
      <c r="GEU52" s="31"/>
      <c r="GEV52" s="31"/>
      <c r="GEW52" s="31"/>
      <c r="GEX52" s="31"/>
      <c r="GEY52" s="31"/>
      <c r="GEZ52" s="31"/>
      <c r="GFA52" s="31"/>
      <c r="GFB52" s="31"/>
      <c r="GFC52" s="31"/>
      <c r="GFD52" s="31"/>
      <c r="GFE52" s="31"/>
      <c r="GFF52" s="31"/>
      <c r="GFG52" s="31"/>
      <c r="GFH52" s="31"/>
      <c r="GFI52" s="31"/>
      <c r="GFJ52" s="31"/>
      <c r="GFK52" s="31"/>
      <c r="GFL52" s="31"/>
      <c r="GFM52" s="31"/>
      <c r="GFN52" s="31"/>
      <c r="GFO52" s="31"/>
      <c r="GFP52" s="31"/>
      <c r="GFQ52" s="31"/>
      <c r="GFR52" s="31"/>
      <c r="GFS52" s="31"/>
      <c r="GFT52" s="31"/>
      <c r="GFU52" s="31"/>
      <c r="GFV52" s="31"/>
      <c r="GFW52" s="31"/>
      <c r="GFX52" s="31"/>
      <c r="GFY52" s="31"/>
      <c r="GFZ52" s="31"/>
      <c r="GGA52" s="31"/>
      <c r="GGB52" s="31"/>
      <c r="GGC52" s="31"/>
      <c r="GGD52" s="31"/>
      <c r="GGE52" s="31"/>
      <c r="GGF52" s="31"/>
      <c r="GGG52" s="31"/>
      <c r="GGH52" s="31"/>
      <c r="GGI52" s="31"/>
      <c r="GGJ52" s="31"/>
      <c r="GGK52" s="31"/>
      <c r="GGL52" s="31"/>
      <c r="GGM52" s="31"/>
      <c r="GGN52" s="31"/>
      <c r="GGO52" s="31"/>
      <c r="GGP52" s="31"/>
      <c r="GGQ52" s="31"/>
      <c r="GGR52" s="31"/>
      <c r="GGS52" s="31"/>
      <c r="GGT52" s="31"/>
      <c r="GGU52" s="31"/>
      <c r="GGV52" s="31"/>
      <c r="GGW52" s="31"/>
      <c r="GGX52" s="31"/>
      <c r="GGY52" s="31"/>
      <c r="GGZ52" s="31"/>
      <c r="GHA52" s="31"/>
      <c r="GHB52" s="31"/>
      <c r="GHC52" s="31"/>
      <c r="GHD52" s="31"/>
      <c r="GHE52" s="31"/>
      <c r="GHF52" s="31"/>
      <c r="GHG52" s="31"/>
      <c r="GHH52" s="31"/>
      <c r="GHI52" s="31"/>
      <c r="GHJ52" s="31"/>
      <c r="GHK52" s="31"/>
      <c r="GHL52" s="31"/>
      <c r="GHM52" s="31"/>
      <c r="GHN52" s="31"/>
      <c r="GHO52" s="31"/>
      <c r="GHP52" s="31"/>
      <c r="GHQ52" s="31"/>
      <c r="GHR52" s="31"/>
      <c r="GHS52" s="31"/>
      <c r="GHT52" s="31"/>
      <c r="GHU52" s="31"/>
      <c r="GHV52" s="31"/>
      <c r="GHW52" s="31"/>
      <c r="GHX52" s="31"/>
      <c r="GHY52" s="31"/>
      <c r="GHZ52" s="31"/>
      <c r="GIA52" s="31"/>
      <c r="GIB52" s="31"/>
      <c r="GIC52" s="31"/>
      <c r="GID52" s="31"/>
      <c r="GIE52" s="31"/>
      <c r="GIF52" s="31"/>
      <c r="GIG52" s="31"/>
      <c r="GIH52" s="31"/>
      <c r="GII52" s="31"/>
      <c r="GIJ52" s="31"/>
      <c r="GIK52" s="31"/>
      <c r="GIL52" s="31"/>
      <c r="GIM52" s="31"/>
      <c r="GIN52" s="31"/>
      <c r="GIO52" s="31"/>
      <c r="GIP52" s="31"/>
      <c r="GIQ52" s="31"/>
      <c r="GIR52" s="31"/>
      <c r="GIS52" s="31"/>
      <c r="GIT52" s="31"/>
      <c r="GIU52" s="31"/>
      <c r="GIV52" s="31"/>
      <c r="GIW52" s="31"/>
      <c r="GIX52" s="31"/>
      <c r="GIY52" s="31"/>
      <c r="GIZ52" s="31"/>
      <c r="GJA52" s="31"/>
      <c r="GJB52" s="31"/>
      <c r="GJC52" s="31"/>
      <c r="GJD52" s="31"/>
      <c r="GJE52" s="31"/>
      <c r="GJF52" s="31"/>
      <c r="GJG52" s="31"/>
      <c r="GJH52" s="31"/>
      <c r="GJI52" s="31"/>
      <c r="GJJ52" s="31"/>
      <c r="GJK52" s="31"/>
      <c r="GJL52" s="31"/>
      <c r="GJM52" s="31"/>
      <c r="GJN52" s="31"/>
      <c r="GJO52" s="31"/>
      <c r="GJP52" s="31"/>
      <c r="GJQ52" s="31"/>
      <c r="GJR52" s="31"/>
      <c r="GJS52" s="31"/>
      <c r="GJT52" s="31"/>
      <c r="GJU52" s="31"/>
      <c r="GJV52" s="31"/>
      <c r="GJW52" s="31"/>
      <c r="GJX52" s="31"/>
      <c r="GJY52" s="31"/>
      <c r="GJZ52" s="31"/>
      <c r="GKA52" s="31"/>
      <c r="GKB52" s="31"/>
      <c r="GKC52" s="31"/>
      <c r="GKD52" s="31"/>
      <c r="GKE52" s="31"/>
      <c r="GKF52" s="31"/>
      <c r="GKG52" s="31"/>
      <c r="GKH52" s="31"/>
      <c r="GKI52" s="31"/>
      <c r="GKJ52" s="31"/>
      <c r="GKK52" s="31"/>
      <c r="GKL52" s="31"/>
      <c r="GKM52" s="31"/>
      <c r="GKN52" s="31"/>
      <c r="GKO52" s="31"/>
      <c r="GKP52" s="31"/>
      <c r="GKQ52" s="31"/>
      <c r="GKR52" s="31"/>
      <c r="GKS52" s="31"/>
      <c r="GKT52" s="31"/>
      <c r="GKU52" s="31"/>
      <c r="GKV52" s="31"/>
      <c r="GKW52" s="31"/>
      <c r="GKX52" s="31"/>
      <c r="GKY52" s="31"/>
      <c r="GKZ52" s="31"/>
      <c r="GLA52" s="31"/>
      <c r="GLB52" s="31"/>
      <c r="GLC52" s="31"/>
      <c r="GLD52" s="31"/>
      <c r="GLE52" s="31"/>
      <c r="GLF52" s="31"/>
      <c r="GLG52" s="31"/>
      <c r="GLH52" s="31"/>
      <c r="GLI52" s="31"/>
      <c r="GLJ52" s="31"/>
      <c r="GLK52" s="31"/>
      <c r="GLL52" s="31"/>
      <c r="GLM52" s="31"/>
      <c r="GLN52" s="31"/>
      <c r="GLO52" s="31"/>
      <c r="GLP52" s="31"/>
      <c r="GLQ52" s="31"/>
      <c r="GLR52" s="31"/>
      <c r="GLS52" s="31"/>
      <c r="GLT52" s="31"/>
      <c r="GLU52" s="31"/>
      <c r="GLV52" s="31"/>
      <c r="GLW52" s="31"/>
      <c r="GLX52" s="31"/>
      <c r="GLY52" s="31"/>
      <c r="GLZ52" s="31"/>
      <c r="GMA52" s="31"/>
      <c r="GMB52" s="31"/>
      <c r="GMC52" s="31"/>
      <c r="GMD52" s="31"/>
      <c r="GME52" s="31"/>
      <c r="GMF52" s="31"/>
      <c r="GMG52" s="31"/>
      <c r="GMH52" s="31"/>
      <c r="GMI52" s="31"/>
      <c r="GMJ52" s="31"/>
      <c r="GMK52" s="31"/>
      <c r="GML52" s="31"/>
      <c r="GMM52" s="31"/>
      <c r="GMN52" s="31"/>
      <c r="GMO52" s="31"/>
      <c r="GMP52" s="31"/>
      <c r="GMQ52" s="31"/>
      <c r="GMR52" s="31"/>
      <c r="GMS52" s="31"/>
      <c r="GMT52" s="31"/>
      <c r="GMU52" s="31"/>
      <c r="GMV52" s="31"/>
      <c r="GMW52" s="31"/>
      <c r="GMX52" s="31"/>
      <c r="GMY52" s="31"/>
      <c r="GMZ52" s="31"/>
      <c r="GNA52" s="31"/>
      <c r="GNB52" s="31"/>
      <c r="GNC52" s="31"/>
      <c r="GND52" s="31"/>
      <c r="GNE52" s="31"/>
      <c r="GNF52" s="31"/>
      <c r="GNG52" s="31"/>
      <c r="GNH52" s="31"/>
      <c r="GNI52" s="31"/>
      <c r="GNJ52" s="31"/>
      <c r="GNK52" s="31"/>
      <c r="GNL52" s="31"/>
      <c r="GNM52" s="31"/>
      <c r="GNN52" s="31"/>
      <c r="GNO52" s="31"/>
      <c r="GNP52" s="31"/>
      <c r="GNQ52" s="31"/>
      <c r="GNR52" s="31"/>
      <c r="GNS52" s="31"/>
      <c r="GNT52" s="31"/>
      <c r="GNU52" s="31"/>
      <c r="GNV52" s="31"/>
      <c r="GNW52" s="31"/>
      <c r="GNX52" s="31"/>
      <c r="GNY52" s="31"/>
      <c r="GNZ52" s="31"/>
      <c r="GOA52" s="31"/>
      <c r="GOB52" s="31"/>
      <c r="GOC52" s="31"/>
      <c r="GOD52" s="31"/>
      <c r="GOE52" s="31"/>
      <c r="GOF52" s="31"/>
      <c r="GOG52" s="31"/>
      <c r="GOH52" s="31"/>
      <c r="GOI52" s="31"/>
      <c r="GOJ52" s="31"/>
      <c r="GOK52" s="31"/>
      <c r="GOL52" s="31"/>
      <c r="GOM52" s="31"/>
      <c r="GON52" s="31"/>
      <c r="GOO52" s="31"/>
      <c r="GOP52" s="31"/>
      <c r="GOQ52" s="31"/>
      <c r="GOR52" s="31"/>
      <c r="GOS52" s="31"/>
      <c r="GOT52" s="31"/>
      <c r="GOU52" s="31"/>
      <c r="GOV52" s="31"/>
      <c r="GOW52" s="31"/>
      <c r="GOX52" s="31"/>
      <c r="GOY52" s="31"/>
      <c r="GOZ52" s="31"/>
      <c r="GPA52" s="31"/>
      <c r="GPB52" s="31"/>
      <c r="GPC52" s="31"/>
      <c r="GPD52" s="31"/>
      <c r="GPE52" s="31"/>
      <c r="GPF52" s="31"/>
      <c r="GPG52" s="31"/>
      <c r="GPH52" s="31"/>
      <c r="GPI52" s="31"/>
      <c r="GPJ52" s="31"/>
      <c r="GPK52" s="31"/>
      <c r="GPL52" s="31"/>
      <c r="GPM52" s="31"/>
      <c r="GPN52" s="31"/>
      <c r="GPO52" s="31"/>
      <c r="GPP52" s="31"/>
      <c r="GPQ52" s="31"/>
      <c r="GPR52" s="31"/>
      <c r="GPS52" s="31"/>
      <c r="GPT52" s="31"/>
      <c r="GPU52" s="31"/>
      <c r="GPV52" s="31"/>
      <c r="GPW52" s="31"/>
      <c r="GPX52" s="31"/>
      <c r="GPY52" s="31"/>
      <c r="GPZ52" s="31"/>
      <c r="GQA52" s="31"/>
      <c r="GQB52" s="31"/>
      <c r="GQC52" s="31"/>
      <c r="GQD52" s="31"/>
      <c r="GQE52" s="31"/>
      <c r="GQF52" s="31"/>
      <c r="GQG52" s="31"/>
      <c r="GQH52" s="31"/>
      <c r="GQI52" s="31"/>
      <c r="GQJ52" s="31"/>
      <c r="GQK52" s="31"/>
      <c r="GQL52" s="31"/>
      <c r="GQM52" s="31"/>
      <c r="GQN52" s="31"/>
      <c r="GQO52" s="31"/>
      <c r="GQP52" s="31"/>
      <c r="GQQ52" s="31"/>
      <c r="GQR52" s="31"/>
      <c r="GQS52" s="31"/>
      <c r="GQT52" s="31"/>
      <c r="GQU52" s="31"/>
      <c r="GQV52" s="31"/>
      <c r="GQW52" s="31"/>
      <c r="GQX52" s="31"/>
      <c r="GQY52" s="31"/>
      <c r="GQZ52" s="31"/>
      <c r="GRA52" s="31"/>
      <c r="GRB52" s="31"/>
      <c r="GRC52" s="31"/>
      <c r="GRD52" s="31"/>
      <c r="GRE52" s="31"/>
      <c r="GRF52" s="31"/>
      <c r="GRG52" s="31"/>
      <c r="GRH52" s="31"/>
      <c r="GRI52" s="31"/>
      <c r="GRJ52" s="31"/>
      <c r="GRK52" s="31"/>
      <c r="GRL52" s="31"/>
      <c r="GRM52" s="31"/>
      <c r="GRN52" s="31"/>
      <c r="GRO52" s="31"/>
      <c r="GRP52" s="31"/>
      <c r="GRQ52" s="31"/>
      <c r="GRR52" s="31"/>
      <c r="GRS52" s="31"/>
      <c r="GRT52" s="31"/>
      <c r="GRU52" s="31"/>
      <c r="GRV52" s="31"/>
      <c r="GRW52" s="31"/>
      <c r="GRX52" s="31"/>
      <c r="GRY52" s="31"/>
      <c r="GRZ52" s="31"/>
      <c r="GSA52" s="31"/>
      <c r="GSB52" s="31"/>
      <c r="GSC52" s="31"/>
      <c r="GSD52" s="31"/>
      <c r="GSE52" s="31"/>
      <c r="GSF52" s="31"/>
      <c r="GSG52" s="31"/>
      <c r="GSH52" s="31"/>
      <c r="GSI52" s="31"/>
      <c r="GSJ52" s="31"/>
      <c r="GSK52" s="31"/>
      <c r="GSL52" s="31"/>
      <c r="GSM52" s="31"/>
      <c r="GSN52" s="31"/>
      <c r="GSO52" s="31"/>
      <c r="GSP52" s="31"/>
      <c r="GSQ52" s="31"/>
      <c r="GSR52" s="31"/>
      <c r="GSS52" s="31"/>
      <c r="GST52" s="31"/>
      <c r="GSU52" s="31"/>
      <c r="GSV52" s="31"/>
      <c r="GSW52" s="31"/>
      <c r="GSX52" s="31"/>
      <c r="GSY52" s="31"/>
      <c r="GSZ52" s="31"/>
      <c r="GTA52" s="31"/>
      <c r="GTB52" s="31"/>
      <c r="GTC52" s="31"/>
      <c r="GTD52" s="31"/>
      <c r="GTE52" s="31"/>
      <c r="GTF52" s="31"/>
      <c r="GTG52" s="31"/>
      <c r="GTH52" s="31"/>
      <c r="GTI52" s="31"/>
      <c r="GTJ52" s="31"/>
      <c r="GTK52" s="31"/>
      <c r="GTL52" s="31"/>
      <c r="GTM52" s="31"/>
      <c r="GTN52" s="31"/>
      <c r="GTO52" s="31"/>
      <c r="GTP52" s="31"/>
      <c r="GTQ52" s="31"/>
      <c r="GTR52" s="31"/>
      <c r="GTS52" s="31"/>
      <c r="GTT52" s="31"/>
      <c r="GTU52" s="31"/>
      <c r="GTV52" s="31"/>
      <c r="GTW52" s="31"/>
      <c r="GTX52" s="31"/>
      <c r="GTY52" s="31"/>
      <c r="GTZ52" s="31"/>
      <c r="GUA52" s="31"/>
      <c r="GUB52" s="31"/>
      <c r="GUC52" s="31"/>
      <c r="GUD52" s="31"/>
      <c r="GUE52" s="31"/>
      <c r="GUF52" s="31"/>
      <c r="GUG52" s="31"/>
      <c r="GUH52" s="31"/>
      <c r="GUI52" s="31"/>
      <c r="GUJ52" s="31"/>
      <c r="GUK52" s="31"/>
      <c r="GUL52" s="31"/>
      <c r="GUM52" s="31"/>
      <c r="GUN52" s="31"/>
      <c r="GUO52" s="31"/>
      <c r="GUP52" s="31"/>
      <c r="GUQ52" s="31"/>
      <c r="GUR52" s="31"/>
      <c r="GUS52" s="31"/>
      <c r="GUT52" s="31"/>
      <c r="GUU52" s="31"/>
      <c r="GUV52" s="31"/>
      <c r="GUW52" s="31"/>
      <c r="GUX52" s="31"/>
      <c r="GUY52" s="31"/>
      <c r="GUZ52" s="31"/>
      <c r="GVA52" s="31"/>
      <c r="GVB52" s="31"/>
      <c r="GVC52" s="31"/>
      <c r="GVD52" s="31"/>
      <c r="GVE52" s="31"/>
      <c r="GVF52" s="31"/>
      <c r="GVG52" s="31"/>
      <c r="GVH52" s="31"/>
      <c r="GVI52" s="31"/>
      <c r="GVJ52" s="31"/>
      <c r="GVK52" s="31"/>
      <c r="GVL52" s="31"/>
      <c r="GVM52" s="31"/>
      <c r="GVN52" s="31"/>
      <c r="GVO52" s="31"/>
      <c r="GVP52" s="31"/>
      <c r="GVQ52" s="31"/>
      <c r="GVR52" s="31"/>
      <c r="GVS52" s="31"/>
      <c r="GVT52" s="31"/>
      <c r="GVU52" s="31"/>
      <c r="GVV52" s="31"/>
      <c r="GVW52" s="31"/>
      <c r="GVX52" s="31"/>
      <c r="GVY52" s="31"/>
      <c r="GVZ52" s="31"/>
      <c r="GWA52" s="31"/>
      <c r="GWB52" s="31"/>
      <c r="GWC52" s="31"/>
      <c r="GWD52" s="31"/>
      <c r="GWE52" s="31"/>
      <c r="GWF52" s="31"/>
      <c r="GWG52" s="31"/>
      <c r="GWH52" s="31"/>
      <c r="GWI52" s="31"/>
      <c r="GWJ52" s="31"/>
      <c r="GWK52" s="31"/>
      <c r="GWL52" s="31"/>
      <c r="GWM52" s="31"/>
      <c r="GWN52" s="31"/>
      <c r="GWO52" s="31"/>
      <c r="GWP52" s="31"/>
      <c r="GWQ52" s="31"/>
      <c r="GWR52" s="31"/>
      <c r="GWS52" s="31"/>
      <c r="GWT52" s="31"/>
      <c r="GWU52" s="31"/>
      <c r="GWV52" s="31"/>
      <c r="GWW52" s="31"/>
      <c r="GWX52" s="31"/>
      <c r="GWY52" s="31"/>
      <c r="GWZ52" s="31"/>
      <c r="GXA52" s="31"/>
      <c r="GXB52" s="31"/>
      <c r="GXC52" s="31"/>
      <c r="GXD52" s="31"/>
      <c r="GXE52" s="31"/>
      <c r="GXF52" s="31"/>
      <c r="GXG52" s="31"/>
      <c r="GXH52" s="31"/>
      <c r="GXI52" s="31"/>
      <c r="GXJ52" s="31"/>
      <c r="GXK52" s="31"/>
      <c r="GXL52" s="31"/>
      <c r="GXM52" s="31"/>
      <c r="GXN52" s="31"/>
      <c r="GXO52" s="31"/>
      <c r="GXP52" s="31"/>
      <c r="GXQ52" s="31"/>
      <c r="GXR52" s="31"/>
      <c r="GXS52" s="31"/>
      <c r="GXT52" s="31"/>
      <c r="GXU52" s="31"/>
      <c r="GXV52" s="31"/>
      <c r="GXW52" s="31"/>
      <c r="GXX52" s="31"/>
      <c r="GXY52" s="31"/>
      <c r="GXZ52" s="31"/>
      <c r="GYA52" s="31"/>
      <c r="GYB52" s="31"/>
      <c r="GYC52" s="31"/>
      <c r="GYD52" s="31"/>
      <c r="GYE52" s="31"/>
      <c r="GYF52" s="31"/>
      <c r="GYG52" s="31"/>
      <c r="GYH52" s="31"/>
      <c r="GYI52" s="31"/>
      <c r="GYJ52" s="31"/>
      <c r="GYK52" s="31"/>
      <c r="GYL52" s="31"/>
      <c r="GYM52" s="31"/>
      <c r="GYN52" s="31"/>
      <c r="GYO52" s="31"/>
      <c r="GYP52" s="31"/>
      <c r="GYQ52" s="31"/>
      <c r="GYR52" s="31"/>
      <c r="GYS52" s="31"/>
      <c r="GYT52" s="31"/>
      <c r="GYU52" s="31"/>
      <c r="GYV52" s="31"/>
      <c r="GYW52" s="31"/>
      <c r="GYX52" s="31"/>
      <c r="GYY52" s="31"/>
      <c r="GYZ52" s="31"/>
      <c r="GZA52" s="31"/>
      <c r="GZB52" s="31"/>
      <c r="GZC52" s="31"/>
      <c r="GZD52" s="31"/>
      <c r="GZE52" s="31"/>
      <c r="GZF52" s="31"/>
      <c r="GZG52" s="31"/>
      <c r="GZH52" s="31"/>
      <c r="GZI52" s="31"/>
      <c r="GZJ52" s="31"/>
      <c r="GZK52" s="31"/>
      <c r="GZL52" s="31"/>
      <c r="GZM52" s="31"/>
      <c r="GZN52" s="31"/>
      <c r="GZO52" s="31"/>
      <c r="GZP52" s="31"/>
      <c r="GZQ52" s="31"/>
      <c r="GZR52" s="31"/>
      <c r="GZS52" s="31"/>
      <c r="GZT52" s="31"/>
      <c r="GZU52" s="31"/>
      <c r="GZV52" s="31"/>
      <c r="GZW52" s="31"/>
      <c r="GZX52" s="31"/>
      <c r="GZY52" s="31"/>
      <c r="GZZ52" s="31"/>
      <c r="HAA52" s="31"/>
      <c r="HAB52" s="31"/>
      <c r="HAC52" s="31"/>
      <c r="HAD52" s="31"/>
      <c r="HAE52" s="31"/>
      <c r="HAF52" s="31"/>
      <c r="HAG52" s="31"/>
      <c r="HAH52" s="31"/>
      <c r="HAI52" s="31"/>
      <c r="HAJ52" s="31"/>
      <c r="HAK52" s="31"/>
      <c r="HAL52" s="31"/>
      <c r="HAM52" s="31"/>
      <c r="HAN52" s="31"/>
      <c r="HAO52" s="31"/>
      <c r="HAP52" s="31"/>
      <c r="HAQ52" s="31"/>
      <c r="HAR52" s="31"/>
      <c r="HAS52" s="31"/>
      <c r="HAT52" s="31"/>
      <c r="HAU52" s="31"/>
      <c r="HAV52" s="31"/>
      <c r="HAW52" s="31"/>
      <c r="HAX52" s="31"/>
      <c r="HAY52" s="31"/>
      <c r="HAZ52" s="31"/>
      <c r="HBA52" s="31"/>
      <c r="HBB52" s="31"/>
      <c r="HBC52" s="31"/>
      <c r="HBD52" s="31"/>
      <c r="HBE52" s="31"/>
      <c r="HBF52" s="31"/>
      <c r="HBG52" s="31"/>
      <c r="HBH52" s="31"/>
      <c r="HBI52" s="31"/>
      <c r="HBJ52" s="31"/>
      <c r="HBK52" s="31"/>
      <c r="HBL52" s="31"/>
      <c r="HBM52" s="31"/>
      <c r="HBN52" s="31"/>
      <c r="HBO52" s="31"/>
      <c r="HBP52" s="31"/>
      <c r="HBQ52" s="31"/>
      <c r="HBR52" s="31"/>
      <c r="HBS52" s="31"/>
      <c r="HBT52" s="31"/>
      <c r="HBU52" s="31"/>
      <c r="HBV52" s="31"/>
      <c r="HBW52" s="31"/>
      <c r="HBX52" s="31"/>
      <c r="HBY52" s="31"/>
      <c r="HBZ52" s="31"/>
      <c r="HCA52" s="31"/>
      <c r="HCB52" s="31"/>
      <c r="HCC52" s="31"/>
      <c r="HCD52" s="31"/>
      <c r="HCE52" s="31"/>
      <c r="HCF52" s="31"/>
      <c r="HCG52" s="31"/>
      <c r="HCH52" s="31"/>
      <c r="HCI52" s="31"/>
      <c r="HCJ52" s="31"/>
      <c r="HCK52" s="31"/>
      <c r="HCL52" s="31"/>
      <c r="HCM52" s="31"/>
      <c r="HCN52" s="31"/>
      <c r="HCO52" s="31"/>
      <c r="HCP52" s="31"/>
      <c r="HCQ52" s="31"/>
      <c r="HCR52" s="31"/>
      <c r="HCS52" s="31"/>
      <c r="HCT52" s="31"/>
      <c r="HCU52" s="31"/>
      <c r="HCV52" s="31"/>
      <c r="HCW52" s="31"/>
      <c r="HCX52" s="31"/>
      <c r="HCY52" s="31"/>
      <c r="HCZ52" s="31"/>
      <c r="HDA52" s="31"/>
      <c r="HDB52" s="31"/>
      <c r="HDC52" s="31"/>
      <c r="HDD52" s="31"/>
      <c r="HDE52" s="31"/>
      <c r="HDF52" s="31"/>
      <c r="HDG52" s="31"/>
      <c r="HDH52" s="31"/>
      <c r="HDI52" s="31"/>
      <c r="HDJ52" s="31"/>
      <c r="HDK52" s="31"/>
      <c r="HDL52" s="31"/>
      <c r="HDM52" s="31"/>
      <c r="HDN52" s="31"/>
      <c r="HDO52" s="31"/>
      <c r="HDP52" s="31"/>
      <c r="HDQ52" s="31"/>
      <c r="HDR52" s="31"/>
      <c r="HDS52" s="31"/>
      <c r="HDT52" s="31"/>
      <c r="HDU52" s="31"/>
      <c r="HDV52" s="31"/>
      <c r="HDW52" s="31"/>
      <c r="HDX52" s="31"/>
      <c r="HDY52" s="31"/>
      <c r="HDZ52" s="31"/>
      <c r="HEA52" s="31"/>
      <c r="HEB52" s="31"/>
      <c r="HEC52" s="31"/>
      <c r="HED52" s="31"/>
      <c r="HEE52" s="31"/>
      <c r="HEF52" s="31"/>
      <c r="HEG52" s="31"/>
      <c r="HEH52" s="31"/>
      <c r="HEI52" s="31"/>
      <c r="HEJ52" s="31"/>
      <c r="HEK52" s="31"/>
      <c r="HEL52" s="31"/>
      <c r="HEM52" s="31"/>
      <c r="HEN52" s="31"/>
      <c r="HEO52" s="31"/>
      <c r="HEP52" s="31"/>
      <c r="HEQ52" s="31"/>
      <c r="HER52" s="31"/>
      <c r="HES52" s="31"/>
      <c r="HET52" s="31"/>
      <c r="HEU52" s="31"/>
      <c r="HEV52" s="31"/>
      <c r="HEW52" s="31"/>
      <c r="HEX52" s="31"/>
      <c r="HEY52" s="31"/>
      <c r="HEZ52" s="31"/>
      <c r="HFA52" s="31"/>
      <c r="HFB52" s="31"/>
      <c r="HFC52" s="31"/>
      <c r="HFD52" s="31"/>
      <c r="HFE52" s="31"/>
      <c r="HFF52" s="31"/>
      <c r="HFG52" s="31"/>
      <c r="HFH52" s="31"/>
      <c r="HFI52" s="31"/>
      <c r="HFJ52" s="31"/>
      <c r="HFK52" s="31"/>
      <c r="HFL52" s="31"/>
      <c r="HFM52" s="31"/>
      <c r="HFN52" s="31"/>
      <c r="HFO52" s="31"/>
      <c r="HFP52" s="31"/>
      <c r="HFQ52" s="31"/>
      <c r="HFR52" s="31"/>
      <c r="HFS52" s="31"/>
      <c r="HFT52" s="31"/>
      <c r="HFU52" s="31"/>
      <c r="HFV52" s="31"/>
      <c r="HFW52" s="31"/>
      <c r="HFX52" s="31"/>
      <c r="HFY52" s="31"/>
      <c r="HFZ52" s="31"/>
      <c r="HGA52" s="31"/>
      <c r="HGB52" s="31"/>
      <c r="HGC52" s="31"/>
      <c r="HGD52" s="31"/>
      <c r="HGE52" s="31"/>
      <c r="HGF52" s="31"/>
      <c r="HGG52" s="31"/>
      <c r="HGH52" s="31"/>
      <c r="HGI52" s="31"/>
      <c r="HGJ52" s="31"/>
      <c r="HGK52" s="31"/>
      <c r="HGL52" s="31"/>
      <c r="HGM52" s="31"/>
      <c r="HGN52" s="31"/>
      <c r="HGO52" s="31"/>
      <c r="HGP52" s="31"/>
      <c r="HGQ52" s="31"/>
      <c r="HGR52" s="31"/>
      <c r="HGS52" s="31"/>
      <c r="HGT52" s="31"/>
      <c r="HGU52" s="31"/>
      <c r="HGV52" s="31"/>
      <c r="HGW52" s="31"/>
      <c r="HGX52" s="31"/>
      <c r="HGY52" s="31"/>
      <c r="HGZ52" s="31"/>
      <c r="HHA52" s="31"/>
      <c r="HHB52" s="31"/>
      <c r="HHC52" s="31"/>
      <c r="HHD52" s="31"/>
      <c r="HHE52" s="31"/>
      <c r="HHF52" s="31"/>
      <c r="HHG52" s="31"/>
      <c r="HHH52" s="31"/>
      <c r="HHI52" s="31"/>
      <c r="HHJ52" s="31"/>
      <c r="HHK52" s="31"/>
      <c r="HHL52" s="31"/>
      <c r="HHM52" s="31"/>
      <c r="HHN52" s="31"/>
      <c r="HHO52" s="31"/>
      <c r="HHP52" s="31"/>
      <c r="HHQ52" s="31"/>
      <c r="HHR52" s="31"/>
      <c r="HHS52" s="31"/>
      <c r="HHT52" s="31"/>
      <c r="HHU52" s="31"/>
      <c r="HHV52" s="31"/>
      <c r="HHW52" s="31"/>
      <c r="HHX52" s="31"/>
      <c r="HHY52" s="31"/>
      <c r="HHZ52" s="31"/>
      <c r="HIA52" s="31"/>
      <c r="HIB52" s="31"/>
      <c r="HIC52" s="31"/>
      <c r="HID52" s="31"/>
      <c r="HIE52" s="31"/>
      <c r="HIF52" s="31"/>
      <c r="HIG52" s="31"/>
      <c r="HIH52" s="31"/>
      <c r="HII52" s="31"/>
      <c r="HIJ52" s="31"/>
      <c r="HIK52" s="31"/>
      <c r="HIL52" s="31"/>
      <c r="HIM52" s="31"/>
      <c r="HIN52" s="31"/>
      <c r="HIO52" s="31"/>
      <c r="HIP52" s="31"/>
      <c r="HIQ52" s="31"/>
      <c r="HIR52" s="31"/>
      <c r="HIS52" s="31"/>
      <c r="HIT52" s="31"/>
      <c r="HIU52" s="31"/>
      <c r="HIV52" s="31"/>
      <c r="HIW52" s="31"/>
      <c r="HIX52" s="31"/>
      <c r="HIY52" s="31"/>
      <c r="HIZ52" s="31"/>
      <c r="HJA52" s="31"/>
      <c r="HJB52" s="31"/>
      <c r="HJC52" s="31"/>
      <c r="HJD52" s="31"/>
      <c r="HJE52" s="31"/>
      <c r="HJF52" s="31"/>
      <c r="HJG52" s="31"/>
      <c r="HJH52" s="31"/>
      <c r="HJI52" s="31"/>
      <c r="HJJ52" s="31"/>
      <c r="HJK52" s="31"/>
      <c r="HJL52" s="31"/>
      <c r="HJM52" s="31"/>
      <c r="HJN52" s="31"/>
      <c r="HJO52" s="31"/>
      <c r="HJP52" s="31"/>
      <c r="HJQ52" s="31"/>
      <c r="HJR52" s="31"/>
      <c r="HJS52" s="31"/>
      <c r="HJT52" s="31"/>
      <c r="HJU52" s="31"/>
      <c r="HJV52" s="31"/>
      <c r="HJW52" s="31"/>
      <c r="HJX52" s="31"/>
      <c r="HJY52" s="31"/>
      <c r="HJZ52" s="31"/>
      <c r="HKA52" s="31"/>
      <c r="HKB52" s="31"/>
      <c r="HKC52" s="31"/>
      <c r="HKD52" s="31"/>
      <c r="HKE52" s="31"/>
      <c r="HKF52" s="31"/>
      <c r="HKG52" s="31"/>
      <c r="HKH52" s="31"/>
      <c r="HKI52" s="31"/>
      <c r="HKJ52" s="31"/>
      <c r="HKK52" s="31"/>
      <c r="HKL52" s="31"/>
      <c r="HKM52" s="31"/>
      <c r="HKN52" s="31"/>
      <c r="HKO52" s="31"/>
      <c r="HKP52" s="31"/>
      <c r="HKQ52" s="31"/>
      <c r="HKR52" s="31"/>
      <c r="HKS52" s="31"/>
      <c r="HKT52" s="31"/>
      <c r="HKU52" s="31"/>
      <c r="HKV52" s="31"/>
      <c r="HKW52" s="31"/>
      <c r="HKX52" s="31"/>
      <c r="HKY52" s="31"/>
      <c r="HKZ52" s="31"/>
      <c r="HLA52" s="31"/>
      <c r="HLB52" s="31"/>
      <c r="HLC52" s="31"/>
      <c r="HLD52" s="31"/>
      <c r="HLE52" s="31"/>
      <c r="HLF52" s="31"/>
      <c r="HLG52" s="31"/>
      <c r="HLH52" s="31"/>
      <c r="HLI52" s="31"/>
      <c r="HLJ52" s="31"/>
      <c r="HLK52" s="31"/>
      <c r="HLL52" s="31"/>
      <c r="HLM52" s="31"/>
      <c r="HLN52" s="31"/>
      <c r="HLO52" s="31"/>
      <c r="HLP52" s="31"/>
      <c r="HLQ52" s="31"/>
      <c r="HLR52" s="31"/>
      <c r="HLS52" s="31"/>
      <c r="HLT52" s="31"/>
      <c r="HLU52" s="31"/>
      <c r="HLV52" s="31"/>
      <c r="HLW52" s="31"/>
      <c r="HLX52" s="31"/>
      <c r="HLY52" s="31"/>
      <c r="HLZ52" s="31"/>
      <c r="HMA52" s="31"/>
      <c r="HMB52" s="31"/>
      <c r="HMC52" s="31"/>
      <c r="HMD52" s="31"/>
      <c r="HME52" s="31"/>
      <c r="HMF52" s="31"/>
      <c r="HMG52" s="31"/>
      <c r="HMH52" s="31"/>
      <c r="HMI52" s="31"/>
      <c r="HMJ52" s="31"/>
      <c r="HMK52" s="31"/>
      <c r="HML52" s="31"/>
      <c r="HMM52" s="31"/>
      <c r="HMN52" s="31"/>
      <c r="HMO52" s="31"/>
      <c r="HMP52" s="31"/>
      <c r="HMQ52" s="31"/>
      <c r="HMR52" s="31"/>
      <c r="HMS52" s="31"/>
      <c r="HMT52" s="31"/>
      <c r="HMU52" s="31"/>
      <c r="HMV52" s="31"/>
      <c r="HMW52" s="31"/>
      <c r="HMX52" s="31"/>
      <c r="HMY52" s="31"/>
      <c r="HMZ52" s="31"/>
      <c r="HNA52" s="31"/>
      <c r="HNB52" s="31"/>
      <c r="HNC52" s="31"/>
      <c r="HND52" s="31"/>
      <c r="HNE52" s="31"/>
      <c r="HNF52" s="31"/>
      <c r="HNG52" s="31"/>
      <c r="HNH52" s="31"/>
      <c r="HNI52" s="31"/>
      <c r="HNJ52" s="31"/>
      <c r="HNK52" s="31"/>
      <c r="HNL52" s="31"/>
      <c r="HNM52" s="31"/>
      <c r="HNN52" s="31"/>
      <c r="HNO52" s="31"/>
      <c r="HNP52" s="31"/>
      <c r="HNQ52" s="31"/>
      <c r="HNR52" s="31"/>
      <c r="HNS52" s="31"/>
      <c r="HNT52" s="31"/>
      <c r="HNU52" s="31"/>
      <c r="HNV52" s="31"/>
      <c r="HNW52" s="31"/>
      <c r="HNX52" s="31"/>
      <c r="HNY52" s="31"/>
      <c r="HNZ52" s="31"/>
      <c r="HOA52" s="31"/>
      <c r="HOB52" s="31"/>
      <c r="HOC52" s="31"/>
      <c r="HOD52" s="31"/>
      <c r="HOE52" s="31"/>
      <c r="HOF52" s="31"/>
      <c r="HOG52" s="31"/>
      <c r="HOH52" s="31"/>
      <c r="HOI52" s="31"/>
      <c r="HOJ52" s="31"/>
      <c r="HOK52" s="31"/>
      <c r="HOL52" s="31"/>
      <c r="HOM52" s="31"/>
      <c r="HON52" s="31"/>
      <c r="HOO52" s="31"/>
      <c r="HOP52" s="31"/>
      <c r="HOQ52" s="31"/>
      <c r="HOR52" s="31"/>
      <c r="HOS52" s="31"/>
      <c r="HOT52" s="31"/>
      <c r="HOU52" s="31"/>
      <c r="HOV52" s="31"/>
      <c r="HOW52" s="31"/>
      <c r="HOX52" s="31"/>
      <c r="HOY52" s="31"/>
      <c r="HOZ52" s="31"/>
      <c r="HPA52" s="31"/>
      <c r="HPB52" s="31"/>
      <c r="HPC52" s="31"/>
      <c r="HPD52" s="31"/>
      <c r="HPE52" s="31"/>
      <c r="HPF52" s="31"/>
      <c r="HPG52" s="31"/>
      <c r="HPH52" s="31"/>
      <c r="HPI52" s="31"/>
      <c r="HPJ52" s="31"/>
      <c r="HPK52" s="31"/>
      <c r="HPL52" s="31"/>
      <c r="HPM52" s="31"/>
      <c r="HPN52" s="31"/>
      <c r="HPO52" s="31"/>
      <c r="HPP52" s="31"/>
      <c r="HPQ52" s="31"/>
      <c r="HPR52" s="31"/>
      <c r="HPS52" s="31"/>
      <c r="HPT52" s="31"/>
      <c r="HPU52" s="31"/>
      <c r="HPV52" s="31"/>
      <c r="HPW52" s="31"/>
      <c r="HPX52" s="31"/>
      <c r="HPY52" s="31"/>
      <c r="HPZ52" s="31"/>
      <c r="HQA52" s="31"/>
      <c r="HQB52" s="31"/>
      <c r="HQC52" s="31"/>
      <c r="HQD52" s="31"/>
      <c r="HQE52" s="31"/>
      <c r="HQF52" s="31"/>
      <c r="HQG52" s="31"/>
      <c r="HQH52" s="31"/>
      <c r="HQI52" s="31"/>
      <c r="HQJ52" s="31"/>
      <c r="HQK52" s="31"/>
      <c r="HQL52" s="31"/>
      <c r="HQM52" s="31"/>
      <c r="HQN52" s="31"/>
      <c r="HQO52" s="31"/>
      <c r="HQP52" s="31"/>
      <c r="HQQ52" s="31"/>
      <c r="HQR52" s="31"/>
      <c r="HQS52" s="31"/>
      <c r="HQT52" s="31"/>
      <c r="HQU52" s="31"/>
      <c r="HQV52" s="31"/>
      <c r="HQW52" s="31"/>
      <c r="HQX52" s="31"/>
      <c r="HQY52" s="31"/>
      <c r="HQZ52" s="31"/>
      <c r="HRA52" s="31"/>
      <c r="HRB52" s="31"/>
      <c r="HRC52" s="31"/>
      <c r="HRD52" s="31"/>
      <c r="HRE52" s="31"/>
      <c r="HRF52" s="31"/>
      <c r="HRG52" s="31"/>
      <c r="HRH52" s="31"/>
      <c r="HRI52" s="31"/>
      <c r="HRJ52" s="31"/>
      <c r="HRK52" s="31"/>
      <c r="HRL52" s="31"/>
      <c r="HRM52" s="31"/>
      <c r="HRN52" s="31"/>
      <c r="HRO52" s="31"/>
      <c r="HRP52" s="31"/>
      <c r="HRQ52" s="31"/>
      <c r="HRR52" s="31"/>
      <c r="HRS52" s="31"/>
      <c r="HRT52" s="31"/>
      <c r="HRU52" s="31"/>
      <c r="HRV52" s="31"/>
      <c r="HRW52" s="31"/>
      <c r="HRX52" s="31"/>
      <c r="HRY52" s="31"/>
      <c r="HRZ52" s="31"/>
      <c r="HSA52" s="31"/>
      <c r="HSB52" s="31"/>
      <c r="HSC52" s="31"/>
      <c r="HSD52" s="31"/>
      <c r="HSE52" s="31"/>
      <c r="HSF52" s="31"/>
      <c r="HSG52" s="31"/>
      <c r="HSH52" s="31"/>
      <c r="HSI52" s="31"/>
      <c r="HSJ52" s="31"/>
      <c r="HSK52" s="31"/>
      <c r="HSL52" s="31"/>
      <c r="HSM52" s="31"/>
      <c r="HSN52" s="31"/>
      <c r="HSO52" s="31"/>
      <c r="HSP52" s="31"/>
      <c r="HSQ52" s="31"/>
      <c r="HSR52" s="31"/>
      <c r="HSS52" s="31"/>
      <c r="HST52" s="31"/>
      <c r="HSU52" s="31"/>
      <c r="HSV52" s="31"/>
      <c r="HSW52" s="31"/>
      <c r="HSX52" s="31"/>
      <c r="HSY52" s="31"/>
      <c r="HSZ52" s="31"/>
      <c r="HTA52" s="31"/>
      <c r="HTB52" s="31"/>
      <c r="HTC52" s="31"/>
      <c r="HTD52" s="31"/>
      <c r="HTE52" s="31"/>
      <c r="HTF52" s="31"/>
      <c r="HTG52" s="31"/>
      <c r="HTH52" s="31"/>
      <c r="HTI52" s="31"/>
      <c r="HTJ52" s="31"/>
      <c r="HTK52" s="31"/>
      <c r="HTL52" s="31"/>
      <c r="HTM52" s="31"/>
      <c r="HTN52" s="31"/>
      <c r="HTO52" s="31"/>
      <c r="HTP52" s="31"/>
      <c r="HTQ52" s="31"/>
      <c r="HTR52" s="31"/>
      <c r="HTS52" s="31"/>
      <c r="HTT52" s="31"/>
      <c r="HTU52" s="31"/>
      <c r="HTV52" s="31"/>
      <c r="HTW52" s="31"/>
      <c r="HTX52" s="31"/>
      <c r="HTY52" s="31"/>
      <c r="HTZ52" s="31"/>
      <c r="HUA52" s="31"/>
      <c r="HUB52" s="31"/>
      <c r="HUC52" s="31"/>
      <c r="HUD52" s="31"/>
      <c r="HUE52" s="31"/>
      <c r="HUF52" s="31"/>
      <c r="HUG52" s="31"/>
      <c r="HUH52" s="31"/>
      <c r="HUI52" s="31"/>
      <c r="HUJ52" s="31"/>
      <c r="HUK52" s="31"/>
      <c r="HUL52" s="31"/>
      <c r="HUM52" s="31"/>
      <c r="HUN52" s="31"/>
      <c r="HUO52" s="31"/>
      <c r="HUP52" s="31"/>
      <c r="HUQ52" s="31"/>
      <c r="HUR52" s="31"/>
      <c r="HUS52" s="31"/>
      <c r="HUT52" s="31"/>
      <c r="HUU52" s="31"/>
      <c r="HUV52" s="31"/>
      <c r="HUW52" s="31"/>
      <c r="HUX52" s="31"/>
      <c r="HUY52" s="31"/>
      <c r="HUZ52" s="31"/>
      <c r="HVA52" s="31"/>
      <c r="HVB52" s="31"/>
      <c r="HVC52" s="31"/>
      <c r="HVD52" s="31"/>
      <c r="HVE52" s="31"/>
      <c r="HVF52" s="31"/>
      <c r="HVG52" s="31"/>
      <c r="HVH52" s="31"/>
      <c r="HVI52" s="31"/>
      <c r="HVJ52" s="31"/>
      <c r="HVK52" s="31"/>
      <c r="HVL52" s="31"/>
      <c r="HVM52" s="31"/>
      <c r="HVN52" s="31"/>
      <c r="HVO52" s="31"/>
      <c r="HVP52" s="31"/>
      <c r="HVQ52" s="31"/>
      <c r="HVR52" s="31"/>
      <c r="HVS52" s="31"/>
      <c r="HVT52" s="31"/>
      <c r="HVU52" s="31"/>
      <c r="HVV52" s="31"/>
      <c r="HVW52" s="31"/>
      <c r="HVX52" s="31"/>
      <c r="HVY52" s="31"/>
      <c r="HVZ52" s="31"/>
      <c r="HWA52" s="31"/>
      <c r="HWB52" s="31"/>
      <c r="HWC52" s="31"/>
      <c r="HWD52" s="31"/>
      <c r="HWE52" s="31"/>
      <c r="HWF52" s="31"/>
      <c r="HWG52" s="31"/>
      <c r="HWH52" s="31"/>
      <c r="HWI52" s="31"/>
      <c r="HWJ52" s="31"/>
      <c r="HWK52" s="31"/>
      <c r="HWL52" s="31"/>
      <c r="HWM52" s="31"/>
      <c r="HWN52" s="31"/>
      <c r="HWO52" s="31"/>
      <c r="HWP52" s="31"/>
      <c r="HWQ52" s="31"/>
      <c r="HWR52" s="31"/>
      <c r="HWS52" s="31"/>
      <c r="HWT52" s="31"/>
      <c r="HWU52" s="31"/>
      <c r="HWV52" s="31"/>
      <c r="HWW52" s="31"/>
      <c r="HWX52" s="31"/>
      <c r="HWY52" s="31"/>
      <c r="HWZ52" s="31"/>
      <c r="HXA52" s="31"/>
      <c r="HXB52" s="31"/>
      <c r="HXC52" s="31"/>
      <c r="HXD52" s="31"/>
      <c r="HXE52" s="31"/>
      <c r="HXF52" s="31"/>
      <c r="HXG52" s="31"/>
      <c r="HXH52" s="31"/>
      <c r="HXI52" s="31"/>
      <c r="HXJ52" s="31"/>
      <c r="HXK52" s="31"/>
      <c r="HXL52" s="31"/>
      <c r="HXM52" s="31"/>
      <c r="HXN52" s="31"/>
      <c r="HXO52" s="31"/>
      <c r="HXP52" s="31"/>
      <c r="HXQ52" s="31"/>
      <c r="HXR52" s="31"/>
      <c r="HXS52" s="31"/>
      <c r="HXT52" s="31"/>
      <c r="HXU52" s="31"/>
      <c r="HXV52" s="31"/>
      <c r="HXW52" s="31"/>
      <c r="HXX52" s="31"/>
      <c r="HXY52" s="31"/>
      <c r="HXZ52" s="31"/>
      <c r="HYA52" s="31"/>
      <c r="HYB52" s="31"/>
      <c r="HYC52" s="31"/>
      <c r="HYD52" s="31"/>
      <c r="HYE52" s="31"/>
      <c r="HYF52" s="31"/>
      <c r="HYG52" s="31"/>
      <c r="HYH52" s="31"/>
      <c r="HYI52" s="31"/>
      <c r="HYJ52" s="31"/>
      <c r="HYK52" s="31"/>
      <c r="HYL52" s="31"/>
      <c r="HYM52" s="31"/>
      <c r="HYN52" s="31"/>
      <c r="HYO52" s="31"/>
      <c r="HYP52" s="31"/>
      <c r="HYQ52" s="31"/>
      <c r="HYR52" s="31"/>
      <c r="HYS52" s="31"/>
      <c r="HYT52" s="31"/>
      <c r="HYU52" s="31"/>
      <c r="HYV52" s="31"/>
      <c r="HYW52" s="31"/>
      <c r="HYX52" s="31"/>
      <c r="HYY52" s="31"/>
      <c r="HYZ52" s="31"/>
      <c r="HZA52" s="31"/>
      <c r="HZB52" s="31"/>
      <c r="HZC52" s="31"/>
      <c r="HZD52" s="31"/>
      <c r="HZE52" s="31"/>
      <c r="HZF52" s="31"/>
      <c r="HZG52" s="31"/>
      <c r="HZH52" s="31"/>
      <c r="HZI52" s="31"/>
      <c r="HZJ52" s="31"/>
      <c r="HZK52" s="31"/>
      <c r="HZL52" s="31"/>
      <c r="HZM52" s="31"/>
      <c r="HZN52" s="31"/>
      <c r="HZO52" s="31"/>
      <c r="HZP52" s="31"/>
      <c r="HZQ52" s="31"/>
      <c r="HZR52" s="31"/>
      <c r="HZS52" s="31"/>
      <c r="HZT52" s="31"/>
      <c r="HZU52" s="31"/>
      <c r="HZV52" s="31"/>
      <c r="HZW52" s="31"/>
      <c r="HZX52" s="31"/>
      <c r="HZY52" s="31"/>
      <c r="HZZ52" s="31"/>
      <c r="IAA52" s="31"/>
      <c r="IAB52" s="31"/>
      <c r="IAC52" s="31"/>
      <c r="IAD52" s="31"/>
      <c r="IAE52" s="31"/>
      <c r="IAF52" s="31"/>
      <c r="IAG52" s="31"/>
      <c r="IAH52" s="31"/>
      <c r="IAI52" s="31"/>
      <c r="IAJ52" s="31"/>
      <c r="IAK52" s="31"/>
      <c r="IAL52" s="31"/>
      <c r="IAM52" s="31"/>
      <c r="IAN52" s="31"/>
      <c r="IAO52" s="31"/>
      <c r="IAP52" s="31"/>
      <c r="IAQ52" s="31"/>
      <c r="IAR52" s="31"/>
      <c r="IAS52" s="31"/>
      <c r="IAT52" s="31"/>
      <c r="IAU52" s="31"/>
      <c r="IAV52" s="31"/>
      <c r="IAW52" s="31"/>
      <c r="IAX52" s="31"/>
      <c r="IAY52" s="31"/>
      <c r="IAZ52" s="31"/>
      <c r="IBA52" s="31"/>
      <c r="IBB52" s="31"/>
      <c r="IBC52" s="31"/>
      <c r="IBD52" s="31"/>
      <c r="IBE52" s="31"/>
      <c r="IBF52" s="31"/>
      <c r="IBG52" s="31"/>
      <c r="IBH52" s="31"/>
      <c r="IBI52" s="31"/>
      <c r="IBJ52" s="31"/>
      <c r="IBK52" s="31"/>
      <c r="IBL52" s="31"/>
      <c r="IBM52" s="31"/>
      <c r="IBN52" s="31"/>
      <c r="IBO52" s="31"/>
      <c r="IBP52" s="31"/>
      <c r="IBQ52" s="31"/>
      <c r="IBR52" s="31"/>
      <c r="IBS52" s="31"/>
      <c r="IBT52" s="31"/>
      <c r="IBU52" s="31"/>
      <c r="IBV52" s="31"/>
      <c r="IBW52" s="31"/>
      <c r="IBX52" s="31"/>
      <c r="IBY52" s="31"/>
      <c r="IBZ52" s="31"/>
      <c r="ICA52" s="31"/>
      <c r="ICB52" s="31"/>
      <c r="ICC52" s="31"/>
      <c r="ICD52" s="31"/>
      <c r="ICE52" s="31"/>
      <c r="ICF52" s="31"/>
      <c r="ICG52" s="31"/>
      <c r="ICH52" s="31"/>
      <c r="ICI52" s="31"/>
      <c r="ICJ52" s="31"/>
      <c r="ICK52" s="31"/>
      <c r="ICL52" s="31"/>
      <c r="ICM52" s="31"/>
      <c r="ICN52" s="31"/>
      <c r="ICO52" s="31"/>
      <c r="ICP52" s="31"/>
      <c r="ICQ52" s="31"/>
      <c r="ICR52" s="31"/>
      <c r="ICS52" s="31"/>
      <c r="ICT52" s="31"/>
      <c r="ICU52" s="31"/>
      <c r="ICV52" s="31"/>
      <c r="ICW52" s="31"/>
      <c r="ICX52" s="31"/>
      <c r="ICY52" s="31"/>
      <c r="ICZ52" s="31"/>
      <c r="IDA52" s="31"/>
      <c r="IDB52" s="31"/>
      <c r="IDC52" s="31"/>
      <c r="IDD52" s="31"/>
      <c r="IDE52" s="31"/>
      <c r="IDF52" s="31"/>
      <c r="IDG52" s="31"/>
      <c r="IDH52" s="31"/>
      <c r="IDI52" s="31"/>
      <c r="IDJ52" s="31"/>
      <c r="IDK52" s="31"/>
      <c r="IDL52" s="31"/>
      <c r="IDM52" s="31"/>
      <c r="IDN52" s="31"/>
      <c r="IDO52" s="31"/>
      <c r="IDP52" s="31"/>
      <c r="IDQ52" s="31"/>
      <c r="IDR52" s="31"/>
      <c r="IDS52" s="31"/>
      <c r="IDT52" s="31"/>
      <c r="IDU52" s="31"/>
      <c r="IDV52" s="31"/>
      <c r="IDW52" s="31"/>
      <c r="IDX52" s="31"/>
      <c r="IDY52" s="31"/>
      <c r="IDZ52" s="31"/>
      <c r="IEA52" s="31"/>
      <c r="IEB52" s="31"/>
      <c r="IEC52" s="31"/>
      <c r="IED52" s="31"/>
      <c r="IEE52" s="31"/>
      <c r="IEF52" s="31"/>
      <c r="IEG52" s="31"/>
      <c r="IEH52" s="31"/>
      <c r="IEI52" s="31"/>
      <c r="IEJ52" s="31"/>
      <c r="IEK52" s="31"/>
      <c r="IEL52" s="31"/>
      <c r="IEM52" s="31"/>
      <c r="IEN52" s="31"/>
      <c r="IEO52" s="31"/>
      <c r="IEP52" s="31"/>
      <c r="IEQ52" s="31"/>
      <c r="IER52" s="31"/>
      <c r="IES52" s="31"/>
      <c r="IET52" s="31"/>
      <c r="IEU52" s="31"/>
      <c r="IEV52" s="31"/>
      <c r="IEW52" s="31"/>
      <c r="IEX52" s="31"/>
      <c r="IEY52" s="31"/>
      <c r="IEZ52" s="31"/>
      <c r="IFA52" s="31"/>
      <c r="IFB52" s="31"/>
      <c r="IFC52" s="31"/>
      <c r="IFD52" s="31"/>
      <c r="IFE52" s="31"/>
      <c r="IFF52" s="31"/>
      <c r="IFG52" s="31"/>
      <c r="IFH52" s="31"/>
      <c r="IFI52" s="31"/>
      <c r="IFJ52" s="31"/>
      <c r="IFK52" s="31"/>
      <c r="IFL52" s="31"/>
      <c r="IFM52" s="31"/>
      <c r="IFN52" s="31"/>
      <c r="IFO52" s="31"/>
      <c r="IFP52" s="31"/>
      <c r="IFQ52" s="31"/>
      <c r="IFR52" s="31"/>
      <c r="IFS52" s="31"/>
      <c r="IFT52" s="31"/>
      <c r="IFU52" s="31"/>
      <c r="IFV52" s="31"/>
      <c r="IFW52" s="31"/>
      <c r="IFX52" s="31"/>
      <c r="IFY52" s="31"/>
      <c r="IFZ52" s="31"/>
      <c r="IGA52" s="31"/>
      <c r="IGB52" s="31"/>
      <c r="IGC52" s="31"/>
      <c r="IGD52" s="31"/>
      <c r="IGE52" s="31"/>
      <c r="IGF52" s="31"/>
      <c r="IGG52" s="31"/>
      <c r="IGH52" s="31"/>
      <c r="IGI52" s="31"/>
      <c r="IGJ52" s="31"/>
      <c r="IGK52" s="31"/>
      <c r="IGL52" s="31"/>
      <c r="IGM52" s="31"/>
      <c r="IGN52" s="31"/>
      <c r="IGO52" s="31"/>
      <c r="IGP52" s="31"/>
      <c r="IGQ52" s="31"/>
      <c r="IGR52" s="31"/>
      <c r="IGS52" s="31"/>
      <c r="IGT52" s="31"/>
      <c r="IGU52" s="31"/>
      <c r="IGV52" s="31"/>
      <c r="IGW52" s="31"/>
      <c r="IGX52" s="31"/>
      <c r="IGY52" s="31"/>
      <c r="IGZ52" s="31"/>
      <c r="IHA52" s="31"/>
      <c r="IHB52" s="31"/>
      <c r="IHC52" s="31"/>
      <c r="IHD52" s="31"/>
      <c r="IHE52" s="31"/>
      <c r="IHF52" s="31"/>
      <c r="IHG52" s="31"/>
      <c r="IHH52" s="31"/>
      <c r="IHI52" s="31"/>
      <c r="IHJ52" s="31"/>
      <c r="IHK52" s="31"/>
      <c r="IHL52" s="31"/>
      <c r="IHM52" s="31"/>
      <c r="IHN52" s="31"/>
      <c r="IHO52" s="31"/>
      <c r="IHP52" s="31"/>
      <c r="IHQ52" s="31"/>
      <c r="IHR52" s="31"/>
      <c r="IHS52" s="31"/>
      <c r="IHT52" s="31"/>
      <c r="IHU52" s="31"/>
      <c r="IHV52" s="31"/>
      <c r="IHW52" s="31"/>
      <c r="IHX52" s="31"/>
      <c r="IHY52" s="31"/>
      <c r="IHZ52" s="31"/>
      <c r="IIA52" s="31"/>
      <c r="IIB52" s="31"/>
      <c r="IIC52" s="31"/>
      <c r="IID52" s="31"/>
      <c r="IIE52" s="31"/>
      <c r="IIF52" s="31"/>
      <c r="IIG52" s="31"/>
      <c r="IIH52" s="31"/>
      <c r="III52" s="31"/>
      <c r="IIJ52" s="31"/>
      <c r="IIK52" s="31"/>
      <c r="IIL52" s="31"/>
      <c r="IIM52" s="31"/>
      <c r="IIN52" s="31"/>
      <c r="IIO52" s="31"/>
      <c r="IIP52" s="31"/>
      <c r="IIQ52" s="31"/>
      <c r="IIR52" s="31"/>
      <c r="IIS52" s="31"/>
      <c r="IIT52" s="31"/>
      <c r="IIU52" s="31"/>
      <c r="IIV52" s="31"/>
      <c r="IIW52" s="31"/>
      <c r="IIX52" s="31"/>
      <c r="IIY52" s="31"/>
      <c r="IIZ52" s="31"/>
      <c r="IJA52" s="31"/>
      <c r="IJB52" s="31"/>
      <c r="IJC52" s="31"/>
      <c r="IJD52" s="31"/>
      <c r="IJE52" s="31"/>
      <c r="IJF52" s="31"/>
      <c r="IJG52" s="31"/>
      <c r="IJH52" s="31"/>
      <c r="IJI52" s="31"/>
      <c r="IJJ52" s="31"/>
      <c r="IJK52" s="31"/>
      <c r="IJL52" s="31"/>
      <c r="IJM52" s="31"/>
      <c r="IJN52" s="31"/>
      <c r="IJO52" s="31"/>
      <c r="IJP52" s="31"/>
      <c r="IJQ52" s="31"/>
      <c r="IJR52" s="31"/>
      <c r="IJS52" s="31"/>
      <c r="IJT52" s="31"/>
      <c r="IJU52" s="31"/>
      <c r="IJV52" s="31"/>
      <c r="IJW52" s="31"/>
      <c r="IJX52" s="31"/>
      <c r="IJY52" s="31"/>
      <c r="IJZ52" s="31"/>
      <c r="IKA52" s="31"/>
      <c r="IKB52" s="31"/>
      <c r="IKC52" s="31"/>
      <c r="IKD52" s="31"/>
      <c r="IKE52" s="31"/>
      <c r="IKF52" s="31"/>
      <c r="IKG52" s="31"/>
      <c r="IKH52" s="31"/>
      <c r="IKI52" s="31"/>
      <c r="IKJ52" s="31"/>
      <c r="IKK52" s="31"/>
      <c r="IKL52" s="31"/>
      <c r="IKM52" s="31"/>
      <c r="IKN52" s="31"/>
      <c r="IKO52" s="31"/>
      <c r="IKP52" s="31"/>
      <c r="IKQ52" s="31"/>
      <c r="IKR52" s="31"/>
      <c r="IKS52" s="31"/>
      <c r="IKT52" s="31"/>
      <c r="IKU52" s="31"/>
      <c r="IKV52" s="31"/>
      <c r="IKW52" s="31"/>
      <c r="IKX52" s="31"/>
      <c r="IKY52" s="31"/>
      <c r="IKZ52" s="31"/>
      <c r="ILA52" s="31"/>
      <c r="ILB52" s="31"/>
      <c r="ILC52" s="31"/>
      <c r="ILD52" s="31"/>
      <c r="ILE52" s="31"/>
      <c r="ILF52" s="31"/>
      <c r="ILG52" s="31"/>
      <c r="ILH52" s="31"/>
      <c r="ILI52" s="31"/>
      <c r="ILJ52" s="31"/>
      <c r="ILK52" s="31"/>
      <c r="ILL52" s="31"/>
      <c r="ILM52" s="31"/>
      <c r="ILN52" s="31"/>
      <c r="ILO52" s="31"/>
      <c r="ILP52" s="31"/>
      <c r="ILQ52" s="31"/>
      <c r="ILR52" s="31"/>
      <c r="ILS52" s="31"/>
      <c r="ILT52" s="31"/>
      <c r="ILU52" s="31"/>
      <c r="ILV52" s="31"/>
      <c r="ILW52" s="31"/>
      <c r="ILX52" s="31"/>
      <c r="ILY52" s="31"/>
      <c r="ILZ52" s="31"/>
      <c r="IMA52" s="31"/>
      <c r="IMB52" s="31"/>
      <c r="IMC52" s="31"/>
      <c r="IMD52" s="31"/>
      <c r="IME52" s="31"/>
      <c r="IMF52" s="31"/>
      <c r="IMG52" s="31"/>
      <c r="IMH52" s="31"/>
      <c r="IMI52" s="31"/>
      <c r="IMJ52" s="31"/>
      <c r="IMK52" s="31"/>
      <c r="IML52" s="31"/>
      <c r="IMM52" s="31"/>
      <c r="IMN52" s="31"/>
      <c r="IMO52" s="31"/>
      <c r="IMP52" s="31"/>
      <c r="IMQ52" s="31"/>
      <c r="IMR52" s="31"/>
      <c r="IMS52" s="31"/>
      <c r="IMT52" s="31"/>
      <c r="IMU52" s="31"/>
      <c r="IMV52" s="31"/>
      <c r="IMW52" s="31"/>
      <c r="IMX52" s="31"/>
      <c r="IMY52" s="31"/>
      <c r="IMZ52" s="31"/>
      <c r="INA52" s="31"/>
      <c r="INB52" s="31"/>
      <c r="INC52" s="31"/>
      <c r="IND52" s="31"/>
      <c r="INE52" s="31"/>
      <c r="INF52" s="31"/>
      <c r="ING52" s="31"/>
      <c r="INH52" s="31"/>
      <c r="INI52" s="31"/>
      <c r="INJ52" s="31"/>
      <c r="INK52" s="31"/>
      <c r="INL52" s="31"/>
      <c r="INM52" s="31"/>
      <c r="INN52" s="31"/>
      <c r="INO52" s="31"/>
      <c r="INP52" s="31"/>
      <c r="INQ52" s="31"/>
      <c r="INR52" s="31"/>
      <c r="INS52" s="31"/>
      <c r="INT52" s="31"/>
      <c r="INU52" s="31"/>
      <c r="INV52" s="31"/>
      <c r="INW52" s="31"/>
      <c r="INX52" s="31"/>
      <c r="INY52" s="31"/>
      <c r="INZ52" s="31"/>
      <c r="IOA52" s="31"/>
      <c r="IOB52" s="31"/>
      <c r="IOC52" s="31"/>
      <c r="IOD52" s="31"/>
      <c r="IOE52" s="31"/>
      <c r="IOF52" s="31"/>
      <c r="IOG52" s="31"/>
      <c r="IOH52" s="31"/>
      <c r="IOI52" s="31"/>
      <c r="IOJ52" s="31"/>
      <c r="IOK52" s="31"/>
      <c r="IOL52" s="31"/>
      <c r="IOM52" s="31"/>
      <c r="ION52" s="31"/>
      <c r="IOO52" s="31"/>
      <c r="IOP52" s="31"/>
      <c r="IOQ52" s="31"/>
      <c r="IOR52" s="31"/>
      <c r="IOS52" s="31"/>
      <c r="IOT52" s="31"/>
      <c r="IOU52" s="31"/>
      <c r="IOV52" s="31"/>
      <c r="IOW52" s="31"/>
      <c r="IOX52" s="31"/>
      <c r="IOY52" s="31"/>
      <c r="IOZ52" s="31"/>
      <c r="IPA52" s="31"/>
      <c r="IPB52" s="31"/>
      <c r="IPC52" s="31"/>
      <c r="IPD52" s="31"/>
      <c r="IPE52" s="31"/>
      <c r="IPF52" s="31"/>
      <c r="IPG52" s="31"/>
      <c r="IPH52" s="31"/>
      <c r="IPI52" s="31"/>
      <c r="IPJ52" s="31"/>
      <c r="IPK52" s="31"/>
      <c r="IPL52" s="31"/>
      <c r="IPM52" s="31"/>
      <c r="IPN52" s="31"/>
      <c r="IPO52" s="31"/>
      <c r="IPP52" s="31"/>
      <c r="IPQ52" s="31"/>
      <c r="IPR52" s="31"/>
      <c r="IPS52" s="31"/>
      <c r="IPT52" s="31"/>
      <c r="IPU52" s="31"/>
      <c r="IPV52" s="31"/>
      <c r="IPW52" s="31"/>
      <c r="IPX52" s="31"/>
      <c r="IPY52" s="31"/>
      <c r="IPZ52" s="31"/>
      <c r="IQA52" s="31"/>
      <c r="IQB52" s="31"/>
      <c r="IQC52" s="31"/>
      <c r="IQD52" s="31"/>
      <c r="IQE52" s="31"/>
      <c r="IQF52" s="31"/>
      <c r="IQG52" s="31"/>
      <c r="IQH52" s="31"/>
      <c r="IQI52" s="31"/>
      <c r="IQJ52" s="31"/>
      <c r="IQK52" s="31"/>
      <c r="IQL52" s="31"/>
      <c r="IQM52" s="31"/>
      <c r="IQN52" s="31"/>
      <c r="IQO52" s="31"/>
      <c r="IQP52" s="31"/>
      <c r="IQQ52" s="31"/>
      <c r="IQR52" s="31"/>
      <c r="IQS52" s="31"/>
      <c r="IQT52" s="31"/>
      <c r="IQU52" s="31"/>
      <c r="IQV52" s="31"/>
      <c r="IQW52" s="31"/>
      <c r="IQX52" s="31"/>
      <c r="IQY52" s="31"/>
      <c r="IQZ52" s="31"/>
      <c r="IRA52" s="31"/>
      <c r="IRB52" s="31"/>
      <c r="IRC52" s="31"/>
      <c r="IRD52" s="31"/>
      <c r="IRE52" s="31"/>
      <c r="IRF52" s="31"/>
      <c r="IRG52" s="31"/>
      <c r="IRH52" s="31"/>
      <c r="IRI52" s="31"/>
      <c r="IRJ52" s="31"/>
      <c r="IRK52" s="31"/>
      <c r="IRL52" s="31"/>
      <c r="IRM52" s="31"/>
      <c r="IRN52" s="31"/>
      <c r="IRO52" s="31"/>
      <c r="IRP52" s="31"/>
      <c r="IRQ52" s="31"/>
      <c r="IRR52" s="31"/>
      <c r="IRS52" s="31"/>
      <c r="IRT52" s="31"/>
      <c r="IRU52" s="31"/>
      <c r="IRV52" s="31"/>
      <c r="IRW52" s="31"/>
      <c r="IRX52" s="31"/>
      <c r="IRY52" s="31"/>
      <c r="IRZ52" s="31"/>
      <c r="ISA52" s="31"/>
      <c r="ISB52" s="31"/>
      <c r="ISC52" s="31"/>
      <c r="ISD52" s="31"/>
      <c r="ISE52" s="31"/>
      <c r="ISF52" s="31"/>
      <c r="ISG52" s="31"/>
      <c r="ISH52" s="31"/>
      <c r="ISI52" s="31"/>
      <c r="ISJ52" s="31"/>
      <c r="ISK52" s="31"/>
      <c r="ISL52" s="31"/>
      <c r="ISM52" s="31"/>
      <c r="ISN52" s="31"/>
      <c r="ISO52" s="31"/>
      <c r="ISP52" s="31"/>
      <c r="ISQ52" s="31"/>
      <c r="ISR52" s="31"/>
      <c r="ISS52" s="31"/>
      <c r="IST52" s="31"/>
      <c r="ISU52" s="31"/>
      <c r="ISV52" s="31"/>
      <c r="ISW52" s="31"/>
      <c r="ISX52" s="31"/>
      <c r="ISY52" s="31"/>
      <c r="ISZ52" s="31"/>
      <c r="ITA52" s="31"/>
      <c r="ITB52" s="31"/>
      <c r="ITC52" s="31"/>
      <c r="ITD52" s="31"/>
      <c r="ITE52" s="31"/>
      <c r="ITF52" s="31"/>
      <c r="ITG52" s="31"/>
      <c r="ITH52" s="31"/>
      <c r="ITI52" s="31"/>
      <c r="ITJ52" s="31"/>
      <c r="ITK52" s="31"/>
      <c r="ITL52" s="31"/>
      <c r="ITM52" s="31"/>
      <c r="ITN52" s="31"/>
      <c r="ITO52" s="31"/>
      <c r="ITP52" s="31"/>
      <c r="ITQ52" s="31"/>
      <c r="ITR52" s="31"/>
      <c r="ITS52" s="31"/>
      <c r="ITT52" s="31"/>
      <c r="ITU52" s="31"/>
      <c r="ITV52" s="31"/>
      <c r="ITW52" s="31"/>
      <c r="ITX52" s="31"/>
      <c r="ITY52" s="31"/>
      <c r="ITZ52" s="31"/>
      <c r="IUA52" s="31"/>
      <c r="IUB52" s="31"/>
      <c r="IUC52" s="31"/>
      <c r="IUD52" s="31"/>
      <c r="IUE52" s="31"/>
      <c r="IUF52" s="31"/>
      <c r="IUG52" s="31"/>
      <c r="IUH52" s="31"/>
      <c r="IUI52" s="31"/>
      <c r="IUJ52" s="31"/>
      <c r="IUK52" s="31"/>
      <c r="IUL52" s="31"/>
      <c r="IUM52" s="31"/>
      <c r="IUN52" s="31"/>
      <c r="IUO52" s="31"/>
      <c r="IUP52" s="31"/>
      <c r="IUQ52" s="31"/>
      <c r="IUR52" s="31"/>
      <c r="IUS52" s="31"/>
      <c r="IUT52" s="31"/>
      <c r="IUU52" s="31"/>
      <c r="IUV52" s="31"/>
      <c r="IUW52" s="31"/>
      <c r="IUX52" s="31"/>
      <c r="IUY52" s="31"/>
      <c r="IUZ52" s="31"/>
      <c r="IVA52" s="31"/>
      <c r="IVB52" s="31"/>
      <c r="IVC52" s="31"/>
      <c r="IVD52" s="31"/>
      <c r="IVE52" s="31"/>
      <c r="IVF52" s="31"/>
      <c r="IVG52" s="31"/>
      <c r="IVH52" s="31"/>
      <c r="IVI52" s="31"/>
      <c r="IVJ52" s="31"/>
      <c r="IVK52" s="31"/>
      <c r="IVL52" s="31"/>
      <c r="IVM52" s="31"/>
      <c r="IVN52" s="31"/>
      <c r="IVO52" s="31"/>
      <c r="IVP52" s="31"/>
      <c r="IVQ52" s="31"/>
      <c r="IVR52" s="31"/>
      <c r="IVS52" s="31"/>
      <c r="IVT52" s="31"/>
      <c r="IVU52" s="31"/>
      <c r="IVV52" s="31"/>
      <c r="IVW52" s="31"/>
      <c r="IVX52" s="31"/>
      <c r="IVY52" s="31"/>
      <c r="IVZ52" s="31"/>
      <c r="IWA52" s="31"/>
      <c r="IWB52" s="31"/>
      <c r="IWC52" s="31"/>
      <c r="IWD52" s="31"/>
      <c r="IWE52" s="31"/>
      <c r="IWF52" s="31"/>
      <c r="IWG52" s="31"/>
      <c r="IWH52" s="31"/>
      <c r="IWI52" s="31"/>
      <c r="IWJ52" s="31"/>
      <c r="IWK52" s="31"/>
      <c r="IWL52" s="31"/>
      <c r="IWM52" s="31"/>
      <c r="IWN52" s="31"/>
      <c r="IWO52" s="31"/>
      <c r="IWP52" s="31"/>
      <c r="IWQ52" s="31"/>
      <c r="IWR52" s="31"/>
      <c r="IWS52" s="31"/>
      <c r="IWT52" s="31"/>
      <c r="IWU52" s="31"/>
      <c r="IWV52" s="31"/>
      <c r="IWW52" s="31"/>
      <c r="IWX52" s="31"/>
      <c r="IWY52" s="31"/>
      <c r="IWZ52" s="31"/>
      <c r="IXA52" s="31"/>
      <c r="IXB52" s="31"/>
      <c r="IXC52" s="31"/>
      <c r="IXD52" s="31"/>
      <c r="IXE52" s="31"/>
      <c r="IXF52" s="31"/>
      <c r="IXG52" s="31"/>
      <c r="IXH52" s="31"/>
      <c r="IXI52" s="31"/>
      <c r="IXJ52" s="31"/>
      <c r="IXK52" s="31"/>
      <c r="IXL52" s="31"/>
      <c r="IXM52" s="31"/>
      <c r="IXN52" s="31"/>
      <c r="IXO52" s="31"/>
      <c r="IXP52" s="31"/>
      <c r="IXQ52" s="31"/>
      <c r="IXR52" s="31"/>
      <c r="IXS52" s="31"/>
      <c r="IXT52" s="31"/>
      <c r="IXU52" s="31"/>
      <c r="IXV52" s="31"/>
      <c r="IXW52" s="31"/>
      <c r="IXX52" s="31"/>
      <c r="IXY52" s="31"/>
      <c r="IXZ52" s="31"/>
      <c r="IYA52" s="31"/>
      <c r="IYB52" s="31"/>
      <c r="IYC52" s="31"/>
      <c r="IYD52" s="31"/>
      <c r="IYE52" s="31"/>
      <c r="IYF52" s="31"/>
      <c r="IYG52" s="31"/>
      <c r="IYH52" s="31"/>
      <c r="IYI52" s="31"/>
      <c r="IYJ52" s="31"/>
      <c r="IYK52" s="31"/>
      <c r="IYL52" s="31"/>
      <c r="IYM52" s="31"/>
      <c r="IYN52" s="31"/>
      <c r="IYO52" s="31"/>
      <c r="IYP52" s="31"/>
      <c r="IYQ52" s="31"/>
      <c r="IYR52" s="31"/>
      <c r="IYS52" s="31"/>
      <c r="IYT52" s="31"/>
      <c r="IYU52" s="31"/>
      <c r="IYV52" s="31"/>
      <c r="IYW52" s="31"/>
      <c r="IYX52" s="31"/>
      <c r="IYY52" s="31"/>
      <c r="IYZ52" s="31"/>
      <c r="IZA52" s="31"/>
      <c r="IZB52" s="31"/>
      <c r="IZC52" s="31"/>
      <c r="IZD52" s="31"/>
      <c r="IZE52" s="31"/>
      <c r="IZF52" s="31"/>
      <c r="IZG52" s="31"/>
      <c r="IZH52" s="31"/>
      <c r="IZI52" s="31"/>
      <c r="IZJ52" s="31"/>
      <c r="IZK52" s="31"/>
      <c r="IZL52" s="31"/>
      <c r="IZM52" s="31"/>
      <c r="IZN52" s="31"/>
      <c r="IZO52" s="31"/>
      <c r="IZP52" s="31"/>
      <c r="IZQ52" s="31"/>
      <c r="IZR52" s="31"/>
      <c r="IZS52" s="31"/>
      <c r="IZT52" s="31"/>
      <c r="IZU52" s="31"/>
      <c r="IZV52" s="31"/>
      <c r="IZW52" s="31"/>
      <c r="IZX52" s="31"/>
      <c r="IZY52" s="31"/>
      <c r="IZZ52" s="31"/>
      <c r="JAA52" s="31"/>
      <c r="JAB52" s="31"/>
      <c r="JAC52" s="31"/>
      <c r="JAD52" s="31"/>
      <c r="JAE52" s="31"/>
      <c r="JAF52" s="31"/>
      <c r="JAG52" s="31"/>
      <c r="JAH52" s="31"/>
      <c r="JAI52" s="31"/>
      <c r="JAJ52" s="31"/>
      <c r="JAK52" s="31"/>
      <c r="JAL52" s="31"/>
      <c r="JAM52" s="31"/>
      <c r="JAN52" s="31"/>
      <c r="JAO52" s="31"/>
      <c r="JAP52" s="31"/>
      <c r="JAQ52" s="31"/>
      <c r="JAR52" s="31"/>
      <c r="JAS52" s="31"/>
      <c r="JAT52" s="31"/>
      <c r="JAU52" s="31"/>
      <c r="JAV52" s="31"/>
      <c r="JAW52" s="31"/>
      <c r="JAX52" s="31"/>
      <c r="JAY52" s="31"/>
      <c r="JAZ52" s="31"/>
      <c r="JBA52" s="31"/>
      <c r="JBB52" s="31"/>
      <c r="JBC52" s="31"/>
      <c r="JBD52" s="31"/>
      <c r="JBE52" s="31"/>
      <c r="JBF52" s="31"/>
      <c r="JBG52" s="31"/>
      <c r="JBH52" s="31"/>
      <c r="JBI52" s="31"/>
      <c r="JBJ52" s="31"/>
      <c r="JBK52" s="31"/>
      <c r="JBL52" s="31"/>
      <c r="JBM52" s="31"/>
      <c r="JBN52" s="31"/>
      <c r="JBO52" s="31"/>
      <c r="JBP52" s="31"/>
      <c r="JBQ52" s="31"/>
      <c r="JBR52" s="31"/>
      <c r="JBS52" s="31"/>
      <c r="JBT52" s="31"/>
      <c r="JBU52" s="31"/>
      <c r="JBV52" s="31"/>
      <c r="JBW52" s="31"/>
      <c r="JBX52" s="31"/>
      <c r="JBY52" s="31"/>
      <c r="JBZ52" s="31"/>
      <c r="JCA52" s="31"/>
      <c r="JCB52" s="31"/>
      <c r="JCC52" s="31"/>
      <c r="JCD52" s="31"/>
      <c r="JCE52" s="31"/>
      <c r="JCF52" s="31"/>
      <c r="JCG52" s="31"/>
      <c r="JCH52" s="31"/>
      <c r="JCI52" s="31"/>
      <c r="JCJ52" s="31"/>
      <c r="JCK52" s="31"/>
      <c r="JCL52" s="31"/>
      <c r="JCM52" s="31"/>
      <c r="JCN52" s="31"/>
      <c r="JCO52" s="31"/>
      <c r="JCP52" s="31"/>
      <c r="JCQ52" s="31"/>
      <c r="JCR52" s="31"/>
      <c r="JCS52" s="31"/>
      <c r="JCT52" s="31"/>
      <c r="JCU52" s="31"/>
      <c r="JCV52" s="31"/>
      <c r="JCW52" s="31"/>
      <c r="JCX52" s="31"/>
      <c r="JCY52" s="31"/>
      <c r="JCZ52" s="31"/>
      <c r="JDA52" s="31"/>
      <c r="JDB52" s="31"/>
      <c r="JDC52" s="31"/>
      <c r="JDD52" s="31"/>
      <c r="JDE52" s="31"/>
      <c r="JDF52" s="31"/>
      <c r="JDG52" s="31"/>
      <c r="JDH52" s="31"/>
      <c r="JDI52" s="31"/>
      <c r="JDJ52" s="31"/>
      <c r="JDK52" s="31"/>
      <c r="JDL52" s="31"/>
      <c r="JDM52" s="31"/>
      <c r="JDN52" s="31"/>
      <c r="JDO52" s="31"/>
      <c r="JDP52" s="31"/>
      <c r="JDQ52" s="31"/>
      <c r="JDR52" s="31"/>
      <c r="JDS52" s="31"/>
      <c r="JDT52" s="31"/>
      <c r="JDU52" s="31"/>
      <c r="JDV52" s="31"/>
      <c r="JDW52" s="31"/>
      <c r="JDX52" s="31"/>
      <c r="JDY52" s="31"/>
      <c r="JDZ52" s="31"/>
      <c r="JEA52" s="31"/>
      <c r="JEB52" s="31"/>
      <c r="JEC52" s="31"/>
      <c r="JED52" s="31"/>
      <c r="JEE52" s="31"/>
      <c r="JEF52" s="31"/>
      <c r="JEG52" s="31"/>
      <c r="JEH52" s="31"/>
      <c r="JEI52" s="31"/>
      <c r="JEJ52" s="31"/>
      <c r="JEK52" s="31"/>
      <c r="JEL52" s="31"/>
      <c r="JEM52" s="31"/>
      <c r="JEN52" s="31"/>
      <c r="JEO52" s="31"/>
      <c r="JEP52" s="31"/>
      <c r="JEQ52" s="31"/>
      <c r="JER52" s="31"/>
      <c r="JES52" s="31"/>
      <c r="JET52" s="31"/>
      <c r="JEU52" s="31"/>
      <c r="JEV52" s="31"/>
      <c r="JEW52" s="31"/>
      <c r="JEX52" s="31"/>
      <c r="JEY52" s="31"/>
      <c r="JEZ52" s="31"/>
      <c r="JFA52" s="31"/>
      <c r="JFB52" s="31"/>
      <c r="JFC52" s="31"/>
      <c r="JFD52" s="31"/>
      <c r="JFE52" s="31"/>
      <c r="JFF52" s="31"/>
      <c r="JFG52" s="31"/>
      <c r="JFH52" s="31"/>
      <c r="JFI52" s="31"/>
      <c r="JFJ52" s="31"/>
      <c r="JFK52" s="31"/>
      <c r="JFL52" s="31"/>
      <c r="JFM52" s="31"/>
      <c r="JFN52" s="31"/>
      <c r="JFO52" s="31"/>
      <c r="JFP52" s="31"/>
      <c r="JFQ52" s="31"/>
      <c r="JFR52" s="31"/>
      <c r="JFS52" s="31"/>
      <c r="JFT52" s="31"/>
      <c r="JFU52" s="31"/>
      <c r="JFV52" s="31"/>
      <c r="JFW52" s="31"/>
      <c r="JFX52" s="31"/>
      <c r="JFY52" s="31"/>
      <c r="JFZ52" s="31"/>
      <c r="JGA52" s="31"/>
      <c r="JGB52" s="31"/>
      <c r="JGC52" s="31"/>
      <c r="JGD52" s="31"/>
      <c r="JGE52" s="31"/>
      <c r="JGF52" s="31"/>
      <c r="JGG52" s="31"/>
      <c r="JGH52" s="31"/>
      <c r="JGI52" s="31"/>
      <c r="JGJ52" s="31"/>
      <c r="JGK52" s="31"/>
      <c r="JGL52" s="31"/>
      <c r="JGM52" s="31"/>
      <c r="JGN52" s="31"/>
      <c r="JGO52" s="31"/>
      <c r="JGP52" s="31"/>
      <c r="JGQ52" s="31"/>
      <c r="JGR52" s="31"/>
      <c r="JGS52" s="31"/>
      <c r="JGT52" s="31"/>
      <c r="JGU52" s="31"/>
      <c r="JGV52" s="31"/>
      <c r="JGW52" s="31"/>
      <c r="JGX52" s="31"/>
      <c r="JGY52" s="31"/>
      <c r="JGZ52" s="31"/>
      <c r="JHA52" s="31"/>
      <c r="JHB52" s="31"/>
      <c r="JHC52" s="31"/>
      <c r="JHD52" s="31"/>
      <c r="JHE52" s="31"/>
      <c r="JHF52" s="31"/>
      <c r="JHG52" s="31"/>
      <c r="JHH52" s="31"/>
      <c r="JHI52" s="31"/>
      <c r="JHJ52" s="31"/>
      <c r="JHK52" s="31"/>
      <c r="JHL52" s="31"/>
      <c r="JHM52" s="31"/>
      <c r="JHN52" s="31"/>
      <c r="JHO52" s="31"/>
      <c r="JHP52" s="31"/>
      <c r="JHQ52" s="31"/>
      <c r="JHR52" s="31"/>
      <c r="JHS52" s="31"/>
      <c r="JHT52" s="31"/>
      <c r="JHU52" s="31"/>
      <c r="JHV52" s="31"/>
      <c r="JHW52" s="31"/>
      <c r="JHX52" s="31"/>
      <c r="JHY52" s="31"/>
      <c r="JHZ52" s="31"/>
      <c r="JIA52" s="31"/>
      <c r="JIB52" s="31"/>
      <c r="JIC52" s="31"/>
      <c r="JID52" s="31"/>
      <c r="JIE52" s="31"/>
      <c r="JIF52" s="31"/>
      <c r="JIG52" s="31"/>
      <c r="JIH52" s="31"/>
      <c r="JII52" s="31"/>
      <c r="JIJ52" s="31"/>
      <c r="JIK52" s="31"/>
      <c r="JIL52" s="31"/>
      <c r="JIM52" s="31"/>
      <c r="JIN52" s="31"/>
      <c r="JIO52" s="31"/>
      <c r="JIP52" s="31"/>
      <c r="JIQ52" s="31"/>
      <c r="JIR52" s="31"/>
      <c r="JIS52" s="31"/>
      <c r="JIT52" s="31"/>
      <c r="JIU52" s="31"/>
      <c r="JIV52" s="31"/>
      <c r="JIW52" s="31"/>
      <c r="JIX52" s="31"/>
      <c r="JIY52" s="31"/>
      <c r="JIZ52" s="31"/>
      <c r="JJA52" s="31"/>
      <c r="JJB52" s="31"/>
      <c r="JJC52" s="31"/>
      <c r="JJD52" s="31"/>
      <c r="JJE52" s="31"/>
      <c r="JJF52" s="31"/>
      <c r="JJG52" s="31"/>
      <c r="JJH52" s="31"/>
      <c r="JJI52" s="31"/>
      <c r="JJJ52" s="31"/>
      <c r="JJK52" s="31"/>
      <c r="JJL52" s="31"/>
      <c r="JJM52" s="31"/>
      <c r="JJN52" s="31"/>
      <c r="JJO52" s="31"/>
      <c r="JJP52" s="31"/>
      <c r="JJQ52" s="31"/>
      <c r="JJR52" s="31"/>
      <c r="JJS52" s="31"/>
      <c r="JJT52" s="31"/>
      <c r="JJU52" s="31"/>
      <c r="JJV52" s="31"/>
      <c r="JJW52" s="31"/>
      <c r="JJX52" s="31"/>
      <c r="JJY52" s="31"/>
      <c r="JJZ52" s="31"/>
      <c r="JKA52" s="31"/>
      <c r="JKB52" s="31"/>
      <c r="JKC52" s="31"/>
      <c r="JKD52" s="31"/>
      <c r="JKE52" s="31"/>
      <c r="JKF52" s="31"/>
      <c r="JKG52" s="31"/>
      <c r="JKH52" s="31"/>
      <c r="JKI52" s="31"/>
      <c r="JKJ52" s="31"/>
      <c r="JKK52" s="31"/>
      <c r="JKL52" s="31"/>
      <c r="JKM52" s="31"/>
      <c r="JKN52" s="31"/>
      <c r="JKO52" s="31"/>
      <c r="JKP52" s="31"/>
      <c r="JKQ52" s="31"/>
      <c r="JKR52" s="31"/>
      <c r="JKS52" s="31"/>
      <c r="JKT52" s="31"/>
      <c r="JKU52" s="31"/>
      <c r="JKV52" s="31"/>
      <c r="JKW52" s="31"/>
      <c r="JKX52" s="31"/>
      <c r="JKY52" s="31"/>
      <c r="JKZ52" s="31"/>
      <c r="JLA52" s="31"/>
      <c r="JLB52" s="31"/>
      <c r="JLC52" s="31"/>
      <c r="JLD52" s="31"/>
      <c r="JLE52" s="31"/>
      <c r="JLF52" s="31"/>
      <c r="JLG52" s="31"/>
      <c r="JLH52" s="31"/>
      <c r="JLI52" s="31"/>
      <c r="JLJ52" s="31"/>
      <c r="JLK52" s="31"/>
      <c r="JLL52" s="31"/>
      <c r="JLM52" s="31"/>
      <c r="JLN52" s="31"/>
      <c r="JLO52" s="31"/>
      <c r="JLP52" s="31"/>
      <c r="JLQ52" s="31"/>
      <c r="JLR52" s="31"/>
      <c r="JLS52" s="31"/>
      <c r="JLT52" s="31"/>
      <c r="JLU52" s="31"/>
      <c r="JLV52" s="31"/>
      <c r="JLW52" s="31"/>
      <c r="JLX52" s="31"/>
      <c r="JLY52" s="31"/>
      <c r="JLZ52" s="31"/>
      <c r="JMA52" s="31"/>
      <c r="JMB52" s="31"/>
      <c r="JMC52" s="31"/>
      <c r="JMD52" s="31"/>
      <c r="JME52" s="31"/>
      <c r="JMF52" s="31"/>
      <c r="JMG52" s="31"/>
      <c r="JMH52" s="31"/>
      <c r="JMI52" s="31"/>
      <c r="JMJ52" s="31"/>
      <c r="JMK52" s="31"/>
      <c r="JML52" s="31"/>
      <c r="JMM52" s="31"/>
      <c r="JMN52" s="31"/>
      <c r="JMO52" s="31"/>
      <c r="JMP52" s="31"/>
      <c r="JMQ52" s="31"/>
      <c r="JMR52" s="31"/>
      <c r="JMS52" s="31"/>
      <c r="JMT52" s="31"/>
      <c r="JMU52" s="31"/>
      <c r="JMV52" s="31"/>
      <c r="JMW52" s="31"/>
      <c r="JMX52" s="31"/>
      <c r="JMY52" s="31"/>
      <c r="JMZ52" s="31"/>
      <c r="JNA52" s="31"/>
      <c r="JNB52" s="31"/>
      <c r="JNC52" s="31"/>
      <c r="JND52" s="31"/>
      <c r="JNE52" s="31"/>
      <c r="JNF52" s="31"/>
      <c r="JNG52" s="31"/>
      <c r="JNH52" s="31"/>
      <c r="JNI52" s="31"/>
      <c r="JNJ52" s="31"/>
      <c r="JNK52" s="31"/>
      <c r="JNL52" s="31"/>
      <c r="JNM52" s="31"/>
      <c r="JNN52" s="31"/>
      <c r="JNO52" s="31"/>
      <c r="JNP52" s="31"/>
      <c r="JNQ52" s="31"/>
      <c r="JNR52" s="31"/>
      <c r="JNS52" s="31"/>
      <c r="JNT52" s="31"/>
      <c r="JNU52" s="31"/>
      <c r="JNV52" s="31"/>
      <c r="JNW52" s="31"/>
      <c r="JNX52" s="31"/>
      <c r="JNY52" s="31"/>
      <c r="JNZ52" s="31"/>
      <c r="JOA52" s="31"/>
      <c r="JOB52" s="31"/>
      <c r="JOC52" s="31"/>
      <c r="JOD52" s="31"/>
      <c r="JOE52" s="31"/>
      <c r="JOF52" s="31"/>
      <c r="JOG52" s="31"/>
      <c r="JOH52" s="31"/>
      <c r="JOI52" s="31"/>
      <c r="JOJ52" s="31"/>
      <c r="JOK52" s="31"/>
      <c r="JOL52" s="31"/>
      <c r="JOM52" s="31"/>
      <c r="JON52" s="31"/>
      <c r="JOO52" s="31"/>
      <c r="JOP52" s="31"/>
      <c r="JOQ52" s="31"/>
      <c r="JOR52" s="31"/>
      <c r="JOS52" s="31"/>
      <c r="JOT52" s="31"/>
      <c r="JOU52" s="31"/>
      <c r="JOV52" s="31"/>
      <c r="JOW52" s="31"/>
      <c r="JOX52" s="31"/>
      <c r="JOY52" s="31"/>
      <c r="JOZ52" s="31"/>
      <c r="JPA52" s="31"/>
      <c r="JPB52" s="31"/>
      <c r="JPC52" s="31"/>
      <c r="JPD52" s="31"/>
      <c r="JPE52" s="31"/>
      <c r="JPF52" s="31"/>
      <c r="JPG52" s="31"/>
      <c r="JPH52" s="31"/>
      <c r="JPI52" s="31"/>
      <c r="JPJ52" s="31"/>
      <c r="JPK52" s="31"/>
      <c r="JPL52" s="31"/>
      <c r="JPM52" s="31"/>
      <c r="JPN52" s="31"/>
      <c r="JPO52" s="31"/>
      <c r="JPP52" s="31"/>
      <c r="JPQ52" s="31"/>
      <c r="JPR52" s="31"/>
      <c r="JPS52" s="31"/>
      <c r="JPT52" s="31"/>
      <c r="JPU52" s="31"/>
      <c r="JPV52" s="31"/>
      <c r="JPW52" s="31"/>
      <c r="JPX52" s="31"/>
      <c r="JPY52" s="31"/>
      <c r="JPZ52" s="31"/>
      <c r="JQA52" s="31"/>
      <c r="JQB52" s="31"/>
      <c r="JQC52" s="31"/>
      <c r="JQD52" s="31"/>
      <c r="JQE52" s="31"/>
      <c r="JQF52" s="31"/>
      <c r="JQG52" s="31"/>
      <c r="JQH52" s="31"/>
      <c r="JQI52" s="31"/>
      <c r="JQJ52" s="31"/>
      <c r="JQK52" s="31"/>
      <c r="JQL52" s="31"/>
      <c r="JQM52" s="31"/>
      <c r="JQN52" s="31"/>
      <c r="JQO52" s="31"/>
      <c r="JQP52" s="31"/>
      <c r="JQQ52" s="31"/>
      <c r="JQR52" s="31"/>
      <c r="JQS52" s="31"/>
      <c r="JQT52" s="31"/>
      <c r="JQU52" s="31"/>
      <c r="JQV52" s="31"/>
      <c r="JQW52" s="31"/>
      <c r="JQX52" s="31"/>
      <c r="JQY52" s="31"/>
      <c r="JQZ52" s="31"/>
      <c r="JRA52" s="31"/>
      <c r="JRB52" s="31"/>
      <c r="JRC52" s="31"/>
      <c r="JRD52" s="31"/>
      <c r="JRE52" s="31"/>
      <c r="JRF52" s="31"/>
      <c r="JRG52" s="31"/>
      <c r="JRH52" s="31"/>
      <c r="JRI52" s="31"/>
      <c r="JRJ52" s="31"/>
      <c r="JRK52" s="31"/>
      <c r="JRL52" s="31"/>
      <c r="JRM52" s="31"/>
      <c r="JRN52" s="31"/>
      <c r="JRO52" s="31"/>
      <c r="JRP52" s="31"/>
      <c r="JRQ52" s="31"/>
      <c r="JRR52" s="31"/>
      <c r="JRS52" s="31"/>
      <c r="JRT52" s="31"/>
      <c r="JRU52" s="31"/>
      <c r="JRV52" s="31"/>
      <c r="JRW52" s="31"/>
      <c r="JRX52" s="31"/>
      <c r="JRY52" s="31"/>
      <c r="JRZ52" s="31"/>
      <c r="JSA52" s="31"/>
      <c r="JSB52" s="31"/>
      <c r="JSC52" s="31"/>
      <c r="JSD52" s="31"/>
      <c r="JSE52" s="31"/>
      <c r="JSF52" s="31"/>
      <c r="JSG52" s="31"/>
      <c r="JSH52" s="31"/>
      <c r="JSI52" s="31"/>
      <c r="JSJ52" s="31"/>
      <c r="JSK52" s="31"/>
      <c r="JSL52" s="31"/>
      <c r="JSM52" s="31"/>
      <c r="JSN52" s="31"/>
      <c r="JSO52" s="31"/>
      <c r="JSP52" s="31"/>
      <c r="JSQ52" s="31"/>
      <c r="JSR52" s="31"/>
      <c r="JSS52" s="31"/>
      <c r="JST52" s="31"/>
      <c r="JSU52" s="31"/>
      <c r="JSV52" s="31"/>
      <c r="JSW52" s="31"/>
      <c r="JSX52" s="31"/>
      <c r="JSY52" s="31"/>
      <c r="JSZ52" s="31"/>
      <c r="JTA52" s="31"/>
      <c r="JTB52" s="31"/>
      <c r="JTC52" s="31"/>
      <c r="JTD52" s="31"/>
      <c r="JTE52" s="31"/>
      <c r="JTF52" s="31"/>
      <c r="JTG52" s="31"/>
      <c r="JTH52" s="31"/>
      <c r="JTI52" s="31"/>
      <c r="JTJ52" s="31"/>
      <c r="JTK52" s="31"/>
      <c r="JTL52" s="31"/>
      <c r="JTM52" s="31"/>
      <c r="JTN52" s="31"/>
      <c r="JTO52" s="31"/>
      <c r="JTP52" s="31"/>
      <c r="JTQ52" s="31"/>
      <c r="JTR52" s="31"/>
      <c r="JTS52" s="31"/>
      <c r="JTT52" s="31"/>
      <c r="JTU52" s="31"/>
      <c r="JTV52" s="31"/>
      <c r="JTW52" s="31"/>
      <c r="JTX52" s="31"/>
      <c r="JTY52" s="31"/>
      <c r="JTZ52" s="31"/>
      <c r="JUA52" s="31"/>
      <c r="JUB52" s="31"/>
      <c r="JUC52" s="31"/>
      <c r="JUD52" s="31"/>
      <c r="JUE52" s="31"/>
      <c r="JUF52" s="31"/>
      <c r="JUG52" s="31"/>
      <c r="JUH52" s="31"/>
      <c r="JUI52" s="31"/>
      <c r="JUJ52" s="31"/>
      <c r="JUK52" s="31"/>
      <c r="JUL52" s="31"/>
      <c r="JUM52" s="31"/>
      <c r="JUN52" s="31"/>
      <c r="JUO52" s="31"/>
      <c r="JUP52" s="31"/>
      <c r="JUQ52" s="31"/>
      <c r="JUR52" s="31"/>
      <c r="JUS52" s="31"/>
      <c r="JUT52" s="31"/>
      <c r="JUU52" s="31"/>
      <c r="JUV52" s="31"/>
      <c r="JUW52" s="31"/>
      <c r="JUX52" s="31"/>
      <c r="JUY52" s="31"/>
      <c r="JUZ52" s="31"/>
      <c r="JVA52" s="31"/>
      <c r="JVB52" s="31"/>
      <c r="JVC52" s="31"/>
      <c r="JVD52" s="31"/>
      <c r="JVE52" s="31"/>
      <c r="JVF52" s="31"/>
      <c r="JVG52" s="31"/>
      <c r="JVH52" s="31"/>
      <c r="JVI52" s="31"/>
      <c r="JVJ52" s="31"/>
      <c r="JVK52" s="31"/>
      <c r="JVL52" s="31"/>
      <c r="JVM52" s="31"/>
      <c r="JVN52" s="31"/>
      <c r="JVO52" s="31"/>
      <c r="JVP52" s="31"/>
      <c r="JVQ52" s="31"/>
      <c r="JVR52" s="31"/>
      <c r="JVS52" s="31"/>
      <c r="JVT52" s="31"/>
      <c r="JVU52" s="31"/>
      <c r="JVV52" s="31"/>
      <c r="JVW52" s="31"/>
      <c r="JVX52" s="31"/>
      <c r="JVY52" s="31"/>
      <c r="JVZ52" s="31"/>
      <c r="JWA52" s="31"/>
      <c r="JWB52" s="31"/>
      <c r="JWC52" s="31"/>
      <c r="JWD52" s="31"/>
      <c r="JWE52" s="31"/>
      <c r="JWF52" s="31"/>
      <c r="JWG52" s="31"/>
      <c r="JWH52" s="31"/>
      <c r="JWI52" s="31"/>
      <c r="JWJ52" s="31"/>
      <c r="JWK52" s="31"/>
      <c r="JWL52" s="31"/>
      <c r="JWM52" s="31"/>
      <c r="JWN52" s="31"/>
      <c r="JWO52" s="31"/>
      <c r="JWP52" s="31"/>
      <c r="JWQ52" s="31"/>
      <c r="JWR52" s="31"/>
      <c r="JWS52" s="31"/>
      <c r="JWT52" s="31"/>
      <c r="JWU52" s="31"/>
      <c r="JWV52" s="31"/>
      <c r="JWW52" s="31"/>
      <c r="JWX52" s="31"/>
      <c r="JWY52" s="31"/>
      <c r="JWZ52" s="31"/>
      <c r="JXA52" s="31"/>
      <c r="JXB52" s="31"/>
      <c r="JXC52" s="31"/>
      <c r="JXD52" s="31"/>
      <c r="JXE52" s="31"/>
      <c r="JXF52" s="31"/>
      <c r="JXG52" s="31"/>
      <c r="JXH52" s="31"/>
      <c r="JXI52" s="31"/>
      <c r="JXJ52" s="31"/>
      <c r="JXK52" s="31"/>
      <c r="JXL52" s="31"/>
      <c r="JXM52" s="31"/>
      <c r="JXN52" s="31"/>
      <c r="JXO52" s="31"/>
      <c r="JXP52" s="31"/>
      <c r="JXQ52" s="31"/>
      <c r="JXR52" s="31"/>
      <c r="JXS52" s="31"/>
      <c r="JXT52" s="31"/>
      <c r="JXU52" s="31"/>
      <c r="JXV52" s="31"/>
      <c r="JXW52" s="31"/>
      <c r="JXX52" s="31"/>
      <c r="JXY52" s="31"/>
      <c r="JXZ52" s="31"/>
      <c r="JYA52" s="31"/>
      <c r="JYB52" s="31"/>
      <c r="JYC52" s="31"/>
      <c r="JYD52" s="31"/>
      <c r="JYE52" s="31"/>
      <c r="JYF52" s="31"/>
      <c r="JYG52" s="31"/>
      <c r="JYH52" s="31"/>
      <c r="JYI52" s="31"/>
      <c r="JYJ52" s="31"/>
      <c r="JYK52" s="31"/>
      <c r="JYL52" s="31"/>
      <c r="JYM52" s="31"/>
      <c r="JYN52" s="31"/>
      <c r="JYO52" s="31"/>
      <c r="JYP52" s="31"/>
      <c r="JYQ52" s="31"/>
      <c r="JYR52" s="31"/>
      <c r="JYS52" s="31"/>
      <c r="JYT52" s="31"/>
      <c r="JYU52" s="31"/>
      <c r="JYV52" s="31"/>
      <c r="JYW52" s="31"/>
      <c r="JYX52" s="31"/>
      <c r="JYY52" s="31"/>
      <c r="JYZ52" s="31"/>
      <c r="JZA52" s="31"/>
      <c r="JZB52" s="31"/>
      <c r="JZC52" s="31"/>
      <c r="JZD52" s="31"/>
      <c r="JZE52" s="31"/>
      <c r="JZF52" s="31"/>
      <c r="JZG52" s="31"/>
      <c r="JZH52" s="31"/>
      <c r="JZI52" s="31"/>
      <c r="JZJ52" s="31"/>
      <c r="JZK52" s="31"/>
      <c r="JZL52" s="31"/>
      <c r="JZM52" s="31"/>
      <c r="JZN52" s="31"/>
      <c r="JZO52" s="31"/>
      <c r="JZP52" s="31"/>
      <c r="JZQ52" s="31"/>
      <c r="JZR52" s="31"/>
      <c r="JZS52" s="31"/>
      <c r="JZT52" s="31"/>
      <c r="JZU52" s="31"/>
      <c r="JZV52" s="31"/>
      <c r="JZW52" s="31"/>
      <c r="JZX52" s="31"/>
      <c r="JZY52" s="31"/>
      <c r="JZZ52" s="31"/>
      <c r="KAA52" s="31"/>
      <c r="KAB52" s="31"/>
      <c r="KAC52" s="31"/>
      <c r="KAD52" s="31"/>
      <c r="KAE52" s="31"/>
      <c r="KAF52" s="31"/>
      <c r="KAG52" s="31"/>
      <c r="KAH52" s="31"/>
      <c r="KAI52" s="31"/>
      <c r="KAJ52" s="31"/>
      <c r="KAK52" s="31"/>
      <c r="KAL52" s="31"/>
      <c r="KAM52" s="31"/>
      <c r="KAN52" s="31"/>
      <c r="KAO52" s="31"/>
      <c r="KAP52" s="31"/>
      <c r="KAQ52" s="31"/>
      <c r="KAR52" s="31"/>
      <c r="KAS52" s="31"/>
      <c r="KAT52" s="31"/>
      <c r="KAU52" s="31"/>
      <c r="KAV52" s="31"/>
      <c r="KAW52" s="31"/>
      <c r="KAX52" s="31"/>
      <c r="KAY52" s="31"/>
      <c r="KAZ52" s="31"/>
      <c r="KBA52" s="31"/>
      <c r="KBB52" s="31"/>
      <c r="KBC52" s="31"/>
      <c r="KBD52" s="31"/>
      <c r="KBE52" s="31"/>
      <c r="KBF52" s="31"/>
      <c r="KBG52" s="31"/>
      <c r="KBH52" s="31"/>
      <c r="KBI52" s="31"/>
      <c r="KBJ52" s="31"/>
      <c r="KBK52" s="31"/>
      <c r="KBL52" s="31"/>
      <c r="KBM52" s="31"/>
      <c r="KBN52" s="31"/>
      <c r="KBO52" s="31"/>
      <c r="KBP52" s="31"/>
      <c r="KBQ52" s="31"/>
      <c r="KBR52" s="31"/>
      <c r="KBS52" s="31"/>
      <c r="KBT52" s="31"/>
      <c r="KBU52" s="31"/>
      <c r="KBV52" s="31"/>
      <c r="KBW52" s="31"/>
      <c r="KBX52" s="31"/>
      <c r="KBY52" s="31"/>
      <c r="KBZ52" s="31"/>
      <c r="KCA52" s="31"/>
      <c r="KCB52" s="31"/>
      <c r="KCC52" s="31"/>
      <c r="KCD52" s="31"/>
      <c r="KCE52" s="31"/>
      <c r="KCF52" s="31"/>
      <c r="KCG52" s="31"/>
      <c r="KCH52" s="31"/>
      <c r="KCI52" s="31"/>
      <c r="KCJ52" s="31"/>
      <c r="KCK52" s="31"/>
      <c r="KCL52" s="31"/>
      <c r="KCM52" s="31"/>
      <c r="KCN52" s="31"/>
      <c r="KCO52" s="31"/>
      <c r="KCP52" s="31"/>
      <c r="KCQ52" s="31"/>
      <c r="KCR52" s="31"/>
      <c r="KCS52" s="31"/>
      <c r="KCT52" s="31"/>
      <c r="KCU52" s="31"/>
      <c r="KCV52" s="31"/>
      <c r="KCW52" s="31"/>
      <c r="KCX52" s="31"/>
      <c r="KCY52" s="31"/>
      <c r="KCZ52" s="31"/>
      <c r="KDA52" s="31"/>
      <c r="KDB52" s="31"/>
      <c r="KDC52" s="31"/>
      <c r="KDD52" s="31"/>
      <c r="KDE52" s="31"/>
      <c r="KDF52" s="31"/>
      <c r="KDG52" s="31"/>
      <c r="KDH52" s="31"/>
      <c r="KDI52" s="31"/>
      <c r="KDJ52" s="31"/>
      <c r="KDK52" s="31"/>
      <c r="KDL52" s="31"/>
      <c r="KDM52" s="31"/>
      <c r="KDN52" s="31"/>
      <c r="KDO52" s="31"/>
      <c r="KDP52" s="31"/>
      <c r="KDQ52" s="31"/>
      <c r="KDR52" s="31"/>
      <c r="KDS52" s="31"/>
      <c r="KDT52" s="31"/>
      <c r="KDU52" s="31"/>
      <c r="KDV52" s="31"/>
      <c r="KDW52" s="31"/>
      <c r="KDX52" s="31"/>
      <c r="KDY52" s="31"/>
      <c r="KDZ52" s="31"/>
      <c r="KEA52" s="31"/>
      <c r="KEB52" s="31"/>
      <c r="KEC52" s="31"/>
      <c r="KED52" s="31"/>
      <c r="KEE52" s="31"/>
      <c r="KEF52" s="31"/>
      <c r="KEG52" s="31"/>
      <c r="KEH52" s="31"/>
      <c r="KEI52" s="31"/>
      <c r="KEJ52" s="31"/>
      <c r="KEK52" s="31"/>
      <c r="KEL52" s="31"/>
      <c r="KEM52" s="31"/>
      <c r="KEN52" s="31"/>
      <c r="KEO52" s="31"/>
      <c r="KEP52" s="31"/>
      <c r="KEQ52" s="31"/>
      <c r="KER52" s="31"/>
      <c r="KES52" s="31"/>
      <c r="KET52" s="31"/>
      <c r="KEU52" s="31"/>
      <c r="KEV52" s="31"/>
      <c r="KEW52" s="31"/>
      <c r="KEX52" s="31"/>
      <c r="KEY52" s="31"/>
      <c r="KEZ52" s="31"/>
      <c r="KFA52" s="31"/>
      <c r="KFB52" s="31"/>
      <c r="KFC52" s="31"/>
      <c r="KFD52" s="31"/>
      <c r="KFE52" s="31"/>
      <c r="KFF52" s="31"/>
      <c r="KFG52" s="31"/>
      <c r="KFH52" s="31"/>
      <c r="KFI52" s="31"/>
      <c r="KFJ52" s="31"/>
      <c r="KFK52" s="31"/>
      <c r="KFL52" s="31"/>
      <c r="KFM52" s="31"/>
      <c r="KFN52" s="31"/>
      <c r="KFO52" s="31"/>
      <c r="KFP52" s="31"/>
      <c r="KFQ52" s="31"/>
      <c r="KFR52" s="31"/>
      <c r="KFS52" s="31"/>
      <c r="KFT52" s="31"/>
      <c r="KFU52" s="31"/>
      <c r="KFV52" s="31"/>
      <c r="KFW52" s="31"/>
      <c r="KFX52" s="31"/>
      <c r="KFY52" s="31"/>
      <c r="KFZ52" s="31"/>
      <c r="KGA52" s="31"/>
      <c r="KGB52" s="31"/>
      <c r="KGC52" s="31"/>
      <c r="KGD52" s="31"/>
      <c r="KGE52" s="31"/>
      <c r="KGF52" s="31"/>
      <c r="KGG52" s="31"/>
      <c r="KGH52" s="31"/>
      <c r="KGI52" s="31"/>
      <c r="KGJ52" s="31"/>
      <c r="KGK52" s="31"/>
      <c r="KGL52" s="31"/>
      <c r="KGM52" s="31"/>
      <c r="KGN52" s="31"/>
      <c r="KGO52" s="31"/>
      <c r="KGP52" s="31"/>
      <c r="KGQ52" s="31"/>
      <c r="KGR52" s="31"/>
      <c r="KGS52" s="31"/>
      <c r="KGT52" s="31"/>
      <c r="KGU52" s="31"/>
      <c r="KGV52" s="31"/>
      <c r="KGW52" s="31"/>
      <c r="KGX52" s="31"/>
      <c r="KGY52" s="31"/>
      <c r="KGZ52" s="31"/>
      <c r="KHA52" s="31"/>
      <c r="KHB52" s="31"/>
      <c r="KHC52" s="31"/>
      <c r="KHD52" s="31"/>
      <c r="KHE52" s="31"/>
      <c r="KHF52" s="31"/>
      <c r="KHG52" s="31"/>
      <c r="KHH52" s="31"/>
      <c r="KHI52" s="31"/>
      <c r="KHJ52" s="31"/>
      <c r="KHK52" s="31"/>
      <c r="KHL52" s="31"/>
      <c r="KHM52" s="31"/>
      <c r="KHN52" s="31"/>
      <c r="KHO52" s="31"/>
      <c r="KHP52" s="31"/>
      <c r="KHQ52" s="31"/>
      <c r="KHR52" s="31"/>
      <c r="KHS52" s="31"/>
      <c r="KHT52" s="31"/>
      <c r="KHU52" s="31"/>
      <c r="KHV52" s="31"/>
      <c r="KHW52" s="31"/>
      <c r="KHX52" s="31"/>
      <c r="KHY52" s="31"/>
      <c r="KHZ52" s="31"/>
      <c r="KIA52" s="31"/>
      <c r="KIB52" s="31"/>
      <c r="KIC52" s="31"/>
      <c r="KID52" s="31"/>
      <c r="KIE52" s="31"/>
      <c r="KIF52" s="31"/>
      <c r="KIG52" s="31"/>
      <c r="KIH52" s="31"/>
      <c r="KII52" s="31"/>
      <c r="KIJ52" s="31"/>
      <c r="KIK52" s="31"/>
      <c r="KIL52" s="31"/>
      <c r="KIM52" s="31"/>
      <c r="KIN52" s="31"/>
      <c r="KIO52" s="31"/>
      <c r="KIP52" s="31"/>
      <c r="KIQ52" s="31"/>
      <c r="KIR52" s="31"/>
      <c r="KIS52" s="31"/>
      <c r="KIT52" s="31"/>
      <c r="KIU52" s="31"/>
      <c r="KIV52" s="31"/>
      <c r="KIW52" s="31"/>
      <c r="KIX52" s="31"/>
      <c r="KIY52" s="31"/>
      <c r="KIZ52" s="31"/>
      <c r="KJA52" s="31"/>
      <c r="KJB52" s="31"/>
      <c r="KJC52" s="31"/>
      <c r="KJD52" s="31"/>
      <c r="KJE52" s="31"/>
      <c r="KJF52" s="31"/>
      <c r="KJG52" s="31"/>
      <c r="KJH52" s="31"/>
      <c r="KJI52" s="31"/>
      <c r="KJJ52" s="31"/>
      <c r="KJK52" s="31"/>
      <c r="KJL52" s="31"/>
      <c r="KJM52" s="31"/>
      <c r="KJN52" s="31"/>
      <c r="KJO52" s="31"/>
      <c r="KJP52" s="31"/>
      <c r="KJQ52" s="31"/>
      <c r="KJR52" s="31"/>
      <c r="KJS52" s="31"/>
      <c r="KJT52" s="31"/>
      <c r="KJU52" s="31"/>
      <c r="KJV52" s="31"/>
      <c r="KJW52" s="31"/>
      <c r="KJX52" s="31"/>
      <c r="KJY52" s="31"/>
      <c r="KJZ52" s="31"/>
      <c r="KKA52" s="31"/>
      <c r="KKB52" s="31"/>
      <c r="KKC52" s="31"/>
      <c r="KKD52" s="31"/>
      <c r="KKE52" s="31"/>
      <c r="KKF52" s="31"/>
      <c r="KKG52" s="31"/>
      <c r="KKH52" s="31"/>
      <c r="KKI52" s="31"/>
      <c r="KKJ52" s="31"/>
      <c r="KKK52" s="31"/>
      <c r="KKL52" s="31"/>
      <c r="KKM52" s="31"/>
      <c r="KKN52" s="31"/>
      <c r="KKO52" s="31"/>
      <c r="KKP52" s="31"/>
      <c r="KKQ52" s="31"/>
      <c r="KKR52" s="31"/>
      <c r="KKS52" s="31"/>
      <c r="KKT52" s="31"/>
      <c r="KKU52" s="31"/>
      <c r="KKV52" s="31"/>
      <c r="KKW52" s="31"/>
      <c r="KKX52" s="31"/>
      <c r="KKY52" s="31"/>
      <c r="KKZ52" s="31"/>
      <c r="KLA52" s="31"/>
      <c r="KLB52" s="31"/>
      <c r="KLC52" s="31"/>
      <c r="KLD52" s="31"/>
      <c r="KLE52" s="31"/>
      <c r="KLF52" s="31"/>
      <c r="KLG52" s="31"/>
      <c r="KLH52" s="31"/>
      <c r="KLI52" s="31"/>
      <c r="KLJ52" s="31"/>
      <c r="KLK52" s="31"/>
      <c r="KLL52" s="31"/>
      <c r="KLM52" s="31"/>
      <c r="KLN52" s="31"/>
      <c r="KLO52" s="31"/>
      <c r="KLP52" s="31"/>
      <c r="KLQ52" s="31"/>
      <c r="KLR52" s="31"/>
      <c r="KLS52" s="31"/>
      <c r="KLT52" s="31"/>
      <c r="KLU52" s="31"/>
      <c r="KLV52" s="31"/>
      <c r="KLW52" s="31"/>
      <c r="KLX52" s="31"/>
      <c r="KLY52" s="31"/>
      <c r="KLZ52" s="31"/>
      <c r="KMA52" s="31"/>
      <c r="KMB52" s="31"/>
      <c r="KMC52" s="31"/>
      <c r="KMD52" s="31"/>
      <c r="KME52" s="31"/>
      <c r="KMF52" s="31"/>
      <c r="KMG52" s="31"/>
      <c r="KMH52" s="31"/>
      <c r="KMI52" s="31"/>
      <c r="KMJ52" s="31"/>
      <c r="KMK52" s="31"/>
      <c r="KML52" s="31"/>
      <c r="KMM52" s="31"/>
      <c r="KMN52" s="31"/>
      <c r="KMO52" s="31"/>
      <c r="KMP52" s="31"/>
      <c r="KMQ52" s="31"/>
      <c r="KMR52" s="31"/>
      <c r="KMS52" s="31"/>
      <c r="KMT52" s="31"/>
      <c r="KMU52" s="31"/>
      <c r="KMV52" s="31"/>
      <c r="KMW52" s="31"/>
      <c r="KMX52" s="31"/>
      <c r="KMY52" s="31"/>
      <c r="KMZ52" s="31"/>
      <c r="KNA52" s="31"/>
      <c r="KNB52" s="31"/>
      <c r="KNC52" s="31"/>
      <c r="KND52" s="31"/>
      <c r="KNE52" s="31"/>
      <c r="KNF52" s="31"/>
      <c r="KNG52" s="31"/>
      <c r="KNH52" s="31"/>
      <c r="KNI52" s="31"/>
      <c r="KNJ52" s="31"/>
      <c r="KNK52" s="31"/>
      <c r="KNL52" s="31"/>
      <c r="KNM52" s="31"/>
      <c r="KNN52" s="31"/>
      <c r="KNO52" s="31"/>
      <c r="KNP52" s="31"/>
      <c r="KNQ52" s="31"/>
      <c r="KNR52" s="31"/>
      <c r="KNS52" s="31"/>
      <c r="KNT52" s="31"/>
      <c r="KNU52" s="31"/>
      <c r="KNV52" s="31"/>
      <c r="KNW52" s="31"/>
      <c r="KNX52" s="31"/>
      <c r="KNY52" s="31"/>
      <c r="KNZ52" s="31"/>
      <c r="KOA52" s="31"/>
      <c r="KOB52" s="31"/>
      <c r="KOC52" s="31"/>
      <c r="KOD52" s="31"/>
      <c r="KOE52" s="31"/>
      <c r="KOF52" s="31"/>
      <c r="KOG52" s="31"/>
      <c r="KOH52" s="31"/>
      <c r="KOI52" s="31"/>
      <c r="KOJ52" s="31"/>
      <c r="KOK52" s="31"/>
      <c r="KOL52" s="31"/>
      <c r="KOM52" s="31"/>
      <c r="KON52" s="31"/>
      <c r="KOO52" s="31"/>
      <c r="KOP52" s="31"/>
      <c r="KOQ52" s="31"/>
      <c r="KOR52" s="31"/>
      <c r="KOS52" s="31"/>
      <c r="KOT52" s="31"/>
      <c r="KOU52" s="31"/>
      <c r="KOV52" s="31"/>
      <c r="KOW52" s="31"/>
      <c r="KOX52" s="31"/>
      <c r="KOY52" s="31"/>
      <c r="KOZ52" s="31"/>
      <c r="KPA52" s="31"/>
      <c r="KPB52" s="31"/>
      <c r="KPC52" s="31"/>
      <c r="KPD52" s="31"/>
      <c r="KPE52" s="31"/>
      <c r="KPF52" s="31"/>
      <c r="KPG52" s="31"/>
      <c r="KPH52" s="31"/>
      <c r="KPI52" s="31"/>
      <c r="KPJ52" s="31"/>
      <c r="KPK52" s="31"/>
      <c r="KPL52" s="31"/>
      <c r="KPM52" s="31"/>
      <c r="KPN52" s="31"/>
      <c r="KPO52" s="31"/>
      <c r="KPP52" s="31"/>
      <c r="KPQ52" s="31"/>
      <c r="KPR52" s="31"/>
      <c r="KPS52" s="31"/>
      <c r="KPT52" s="31"/>
      <c r="KPU52" s="31"/>
      <c r="KPV52" s="31"/>
      <c r="KPW52" s="31"/>
      <c r="KPX52" s="31"/>
      <c r="KPY52" s="31"/>
      <c r="KPZ52" s="31"/>
      <c r="KQA52" s="31"/>
      <c r="KQB52" s="31"/>
      <c r="KQC52" s="31"/>
      <c r="KQD52" s="31"/>
      <c r="KQE52" s="31"/>
      <c r="KQF52" s="31"/>
      <c r="KQG52" s="31"/>
      <c r="KQH52" s="31"/>
      <c r="KQI52" s="31"/>
      <c r="KQJ52" s="31"/>
      <c r="KQK52" s="31"/>
      <c r="KQL52" s="31"/>
      <c r="KQM52" s="31"/>
      <c r="KQN52" s="31"/>
      <c r="KQO52" s="31"/>
      <c r="KQP52" s="31"/>
      <c r="KQQ52" s="31"/>
      <c r="KQR52" s="31"/>
      <c r="KQS52" s="31"/>
      <c r="KQT52" s="31"/>
      <c r="KQU52" s="31"/>
      <c r="KQV52" s="31"/>
      <c r="KQW52" s="31"/>
      <c r="KQX52" s="31"/>
      <c r="KQY52" s="31"/>
      <c r="KQZ52" s="31"/>
      <c r="KRA52" s="31"/>
      <c r="KRB52" s="31"/>
      <c r="KRC52" s="31"/>
      <c r="KRD52" s="31"/>
      <c r="KRE52" s="31"/>
      <c r="KRF52" s="31"/>
      <c r="KRG52" s="31"/>
      <c r="KRH52" s="31"/>
      <c r="KRI52" s="31"/>
      <c r="KRJ52" s="31"/>
      <c r="KRK52" s="31"/>
      <c r="KRL52" s="31"/>
      <c r="KRM52" s="31"/>
      <c r="KRN52" s="31"/>
      <c r="KRO52" s="31"/>
      <c r="KRP52" s="31"/>
      <c r="KRQ52" s="31"/>
      <c r="KRR52" s="31"/>
      <c r="KRS52" s="31"/>
      <c r="KRT52" s="31"/>
      <c r="KRU52" s="31"/>
      <c r="KRV52" s="31"/>
      <c r="KRW52" s="31"/>
      <c r="KRX52" s="31"/>
      <c r="KRY52" s="31"/>
      <c r="KRZ52" s="31"/>
      <c r="KSA52" s="31"/>
      <c r="KSB52" s="31"/>
      <c r="KSC52" s="31"/>
      <c r="KSD52" s="31"/>
      <c r="KSE52" s="31"/>
      <c r="KSF52" s="31"/>
      <c r="KSG52" s="31"/>
      <c r="KSH52" s="31"/>
      <c r="KSI52" s="31"/>
      <c r="KSJ52" s="31"/>
      <c r="KSK52" s="31"/>
      <c r="KSL52" s="31"/>
      <c r="KSM52" s="31"/>
      <c r="KSN52" s="31"/>
      <c r="KSO52" s="31"/>
      <c r="KSP52" s="31"/>
      <c r="KSQ52" s="31"/>
      <c r="KSR52" s="31"/>
      <c r="KSS52" s="31"/>
      <c r="KST52" s="31"/>
      <c r="KSU52" s="31"/>
      <c r="KSV52" s="31"/>
      <c r="KSW52" s="31"/>
      <c r="KSX52" s="31"/>
      <c r="KSY52" s="31"/>
      <c r="KSZ52" s="31"/>
      <c r="KTA52" s="31"/>
      <c r="KTB52" s="31"/>
      <c r="KTC52" s="31"/>
      <c r="KTD52" s="31"/>
      <c r="KTE52" s="31"/>
      <c r="KTF52" s="31"/>
      <c r="KTG52" s="31"/>
      <c r="KTH52" s="31"/>
      <c r="KTI52" s="31"/>
      <c r="KTJ52" s="31"/>
      <c r="KTK52" s="31"/>
      <c r="KTL52" s="31"/>
      <c r="KTM52" s="31"/>
      <c r="KTN52" s="31"/>
      <c r="KTO52" s="31"/>
      <c r="KTP52" s="31"/>
      <c r="KTQ52" s="31"/>
      <c r="KTR52" s="31"/>
      <c r="KTS52" s="31"/>
      <c r="KTT52" s="31"/>
      <c r="KTU52" s="31"/>
      <c r="KTV52" s="31"/>
      <c r="KTW52" s="31"/>
      <c r="KTX52" s="31"/>
      <c r="KTY52" s="31"/>
      <c r="KTZ52" s="31"/>
      <c r="KUA52" s="31"/>
      <c r="KUB52" s="31"/>
      <c r="KUC52" s="31"/>
      <c r="KUD52" s="31"/>
      <c r="KUE52" s="31"/>
      <c r="KUF52" s="31"/>
      <c r="KUG52" s="31"/>
      <c r="KUH52" s="31"/>
      <c r="KUI52" s="31"/>
      <c r="KUJ52" s="31"/>
      <c r="KUK52" s="31"/>
      <c r="KUL52" s="31"/>
      <c r="KUM52" s="31"/>
      <c r="KUN52" s="31"/>
      <c r="KUO52" s="31"/>
      <c r="KUP52" s="31"/>
      <c r="KUQ52" s="31"/>
      <c r="KUR52" s="31"/>
      <c r="KUS52" s="31"/>
      <c r="KUT52" s="31"/>
      <c r="KUU52" s="31"/>
      <c r="KUV52" s="31"/>
      <c r="KUW52" s="31"/>
      <c r="KUX52" s="31"/>
      <c r="KUY52" s="31"/>
      <c r="KUZ52" s="31"/>
      <c r="KVA52" s="31"/>
      <c r="KVB52" s="31"/>
      <c r="KVC52" s="31"/>
      <c r="KVD52" s="31"/>
      <c r="KVE52" s="31"/>
      <c r="KVF52" s="31"/>
      <c r="KVG52" s="31"/>
      <c r="KVH52" s="31"/>
      <c r="KVI52" s="31"/>
      <c r="KVJ52" s="31"/>
      <c r="KVK52" s="31"/>
      <c r="KVL52" s="31"/>
      <c r="KVM52" s="31"/>
      <c r="KVN52" s="31"/>
      <c r="KVO52" s="31"/>
      <c r="KVP52" s="31"/>
      <c r="KVQ52" s="31"/>
      <c r="KVR52" s="31"/>
      <c r="KVS52" s="31"/>
      <c r="KVT52" s="31"/>
      <c r="KVU52" s="31"/>
      <c r="KVV52" s="31"/>
      <c r="KVW52" s="31"/>
      <c r="KVX52" s="31"/>
      <c r="KVY52" s="31"/>
      <c r="KVZ52" s="31"/>
      <c r="KWA52" s="31"/>
      <c r="KWB52" s="31"/>
      <c r="KWC52" s="31"/>
      <c r="KWD52" s="31"/>
      <c r="KWE52" s="31"/>
      <c r="KWF52" s="31"/>
      <c r="KWG52" s="31"/>
      <c r="KWH52" s="31"/>
      <c r="KWI52" s="31"/>
      <c r="KWJ52" s="31"/>
      <c r="KWK52" s="31"/>
      <c r="KWL52" s="31"/>
      <c r="KWM52" s="31"/>
      <c r="KWN52" s="31"/>
      <c r="KWO52" s="31"/>
      <c r="KWP52" s="31"/>
      <c r="KWQ52" s="31"/>
      <c r="KWR52" s="31"/>
      <c r="KWS52" s="31"/>
      <c r="KWT52" s="31"/>
      <c r="KWU52" s="31"/>
      <c r="KWV52" s="31"/>
      <c r="KWW52" s="31"/>
      <c r="KWX52" s="31"/>
      <c r="KWY52" s="31"/>
      <c r="KWZ52" s="31"/>
      <c r="KXA52" s="31"/>
      <c r="KXB52" s="31"/>
      <c r="KXC52" s="31"/>
      <c r="KXD52" s="31"/>
      <c r="KXE52" s="31"/>
      <c r="KXF52" s="31"/>
      <c r="KXG52" s="31"/>
      <c r="KXH52" s="31"/>
      <c r="KXI52" s="31"/>
      <c r="KXJ52" s="31"/>
      <c r="KXK52" s="31"/>
      <c r="KXL52" s="31"/>
      <c r="KXM52" s="31"/>
      <c r="KXN52" s="31"/>
      <c r="KXO52" s="31"/>
      <c r="KXP52" s="31"/>
      <c r="KXQ52" s="31"/>
      <c r="KXR52" s="31"/>
      <c r="KXS52" s="31"/>
      <c r="KXT52" s="31"/>
      <c r="KXU52" s="31"/>
      <c r="KXV52" s="31"/>
      <c r="KXW52" s="31"/>
      <c r="KXX52" s="31"/>
      <c r="KXY52" s="31"/>
      <c r="KXZ52" s="31"/>
      <c r="KYA52" s="31"/>
      <c r="KYB52" s="31"/>
      <c r="KYC52" s="31"/>
      <c r="KYD52" s="31"/>
      <c r="KYE52" s="31"/>
      <c r="KYF52" s="31"/>
      <c r="KYG52" s="31"/>
      <c r="KYH52" s="31"/>
      <c r="KYI52" s="31"/>
      <c r="KYJ52" s="31"/>
      <c r="KYK52" s="31"/>
      <c r="KYL52" s="31"/>
      <c r="KYM52" s="31"/>
      <c r="KYN52" s="31"/>
      <c r="KYO52" s="31"/>
      <c r="KYP52" s="31"/>
      <c r="KYQ52" s="31"/>
      <c r="KYR52" s="31"/>
      <c r="KYS52" s="31"/>
      <c r="KYT52" s="31"/>
      <c r="KYU52" s="31"/>
      <c r="KYV52" s="31"/>
      <c r="KYW52" s="31"/>
      <c r="KYX52" s="31"/>
      <c r="KYY52" s="31"/>
      <c r="KYZ52" s="31"/>
      <c r="KZA52" s="31"/>
      <c r="KZB52" s="31"/>
      <c r="KZC52" s="31"/>
      <c r="KZD52" s="31"/>
      <c r="KZE52" s="31"/>
      <c r="KZF52" s="31"/>
      <c r="KZG52" s="31"/>
      <c r="KZH52" s="31"/>
      <c r="KZI52" s="31"/>
      <c r="KZJ52" s="31"/>
      <c r="KZK52" s="31"/>
      <c r="KZL52" s="31"/>
      <c r="KZM52" s="31"/>
      <c r="KZN52" s="31"/>
      <c r="KZO52" s="31"/>
      <c r="KZP52" s="31"/>
      <c r="KZQ52" s="31"/>
      <c r="KZR52" s="31"/>
      <c r="KZS52" s="31"/>
      <c r="KZT52" s="31"/>
      <c r="KZU52" s="31"/>
      <c r="KZV52" s="31"/>
      <c r="KZW52" s="31"/>
      <c r="KZX52" s="31"/>
      <c r="KZY52" s="31"/>
      <c r="KZZ52" s="31"/>
      <c r="LAA52" s="31"/>
      <c r="LAB52" s="31"/>
      <c r="LAC52" s="31"/>
      <c r="LAD52" s="31"/>
      <c r="LAE52" s="31"/>
      <c r="LAF52" s="31"/>
      <c r="LAG52" s="31"/>
      <c r="LAH52" s="31"/>
      <c r="LAI52" s="31"/>
      <c r="LAJ52" s="31"/>
      <c r="LAK52" s="31"/>
      <c r="LAL52" s="31"/>
      <c r="LAM52" s="31"/>
      <c r="LAN52" s="31"/>
      <c r="LAO52" s="31"/>
      <c r="LAP52" s="31"/>
      <c r="LAQ52" s="31"/>
      <c r="LAR52" s="31"/>
      <c r="LAS52" s="31"/>
      <c r="LAT52" s="31"/>
      <c r="LAU52" s="31"/>
      <c r="LAV52" s="31"/>
      <c r="LAW52" s="31"/>
      <c r="LAX52" s="31"/>
      <c r="LAY52" s="31"/>
      <c r="LAZ52" s="31"/>
      <c r="LBA52" s="31"/>
      <c r="LBB52" s="31"/>
      <c r="LBC52" s="31"/>
      <c r="LBD52" s="31"/>
      <c r="LBE52" s="31"/>
      <c r="LBF52" s="31"/>
      <c r="LBG52" s="31"/>
      <c r="LBH52" s="31"/>
      <c r="LBI52" s="31"/>
      <c r="LBJ52" s="31"/>
      <c r="LBK52" s="31"/>
      <c r="LBL52" s="31"/>
      <c r="LBM52" s="31"/>
      <c r="LBN52" s="31"/>
      <c r="LBO52" s="31"/>
      <c r="LBP52" s="31"/>
      <c r="LBQ52" s="31"/>
      <c r="LBR52" s="31"/>
      <c r="LBS52" s="31"/>
      <c r="LBT52" s="31"/>
      <c r="LBU52" s="31"/>
      <c r="LBV52" s="31"/>
      <c r="LBW52" s="31"/>
      <c r="LBX52" s="31"/>
      <c r="LBY52" s="31"/>
      <c r="LBZ52" s="31"/>
      <c r="LCA52" s="31"/>
      <c r="LCB52" s="31"/>
      <c r="LCC52" s="31"/>
      <c r="LCD52" s="31"/>
      <c r="LCE52" s="31"/>
      <c r="LCF52" s="31"/>
      <c r="LCG52" s="31"/>
      <c r="LCH52" s="31"/>
      <c r="LCI52" s="31"/>
      <c r="LCJ52" s="31"/>
      <c r="LCK52" s="31"/>
      <c r="LCL52" s="31"/>
      <c r="LCM52" s="31"/>
      <c r="LCN52" s="31"/>
      <c r="LCO52" s="31"/>
      <c r="LCP52" s="31"/>
      <c r="LCQ52" s="31"/>
      <c r="LCR52" s="31"/>
      <c r="LCS52" s="31"/>
      <c r="LCT52" s="31"/>
      <c r="LCU52" s="31"/>
      <c r="LCV52" s="31"/>
      <c r="LCW52" s="31"/>
      <c r="LCX52" s="31"/>
      <c r="LCY52" s="31"/>
      <c r="LCZ52" s="31"/>
      <c r="LDA52" s="31"/>
      <c r="LDB52" s="31"/>
      <c r="LDC52" s="31"/>
      <c r="LDD52" s="31"/>
      <c r="LDE52" s="31"/>
      <c r="LDF52" s="31"/>
      <c r="LDG52" s="31"/>
      <c r="LDH52" s="31"/>
      <c r="LDI52" s="31"/>
      <c r="LDJ52" s="31"/>
      <c r="LDK52" s="31"/>
      <c r="LDL52" s="31"/>
      <c r="LDM52" s="31"/>
      <c r="LDN52" s="31"/>
      <c r="LDO52" s="31"/>
      <c r="LDP52" s="31"/>
      <c r="LDQ52" s="31"/>
      <c r="LDR52" s="31"/>
      <c r="LDS52" s="31"/>
      <c r="LDT52" s="31"/>
      <c r="LDU52" s="31"/>
      <c r="LDV52" s="31"/>
      <c r="LDW52" s="31"/>
      <c r="LDX52" s="31"/>
      <c r="LDY52" s="31"/>
      <c r="LDZ52" s="31"/>
      <c r="LEA52" s="31"/>
      <c r="LEB52" s="31"/>
      <c r="LEC52" s="31"/>
      <c r="LED52" s="31"/>
      <c r="LEE52" s="31"/>
      <c r="LEF52" s="31"/>
      <c r="LEG52" s="31"/>
      <c r="LEH52" s="31"/>
      <c r="LEI52" s="31"/>
      <c r="LEJ52" s="31"/>
      <c r="LEK52" s="31"/>
      <c r="LEL52" s="31"/>
      <c r="LEM52" s="31"/>
      <c r="LEN52" s="31"/>
      <c r="LEO52" s="31"/>
      <c r="LEP52" s="31"/>
      <c r="LEQ52" s="31"/>
      <c r="LER52" s="31"/>
      <c r="LES52" s="31"/>
      <c r="LET52" s="31"/>
      <c r="LEU52" s="31"/>
      <c r="LEV52" s="31"/>
      <c r="LEW52" s="31"/>
      <c r="LEX52" s="31"/>
      <c r="LEY52" s="31"/>
      <c r="LEZ52" s="31"/>
      <c r="LFA52" s="31"/>
      <c r="LFB52" s="31"/>
      <c r="LFC52" s="31"/>
      <c r="LFD52" s="31"/>
      <c r="LFE52" s="31"/>
      <c r="LFF52" s="31"/>
      <c r="LFG52" s="31"/>
      <c r="LFH52" s="31"/>
      <c r="LFI52" s="31"/>
      <c r="LFJ52" s="31"/>
      <c r="LFK52" s="31"/>
      <c r="LFL52" s="31"/>
      <c r="LFM52" s="31"/>
      <c r="LFN52" s="31"/>
      <c r="LFO52" s="31"/>
      <c r="LFP52" s="31"/>
      <c r="LFQ52" s="31"/>
      <c r="LFR52" s="31"/>
      <c r="LFS52" s="31"/>
      <c r="LFT52" s="31"/>
      <c r="LFU52" s="31"/>
      <c r="LFV52" s="31"/>
      <c r="LFW52" s="31"/>
      <c r="LFX52" s="31"/>
      <c r="LFY52" s="31"/>
      <c r="LFZ52" s="31"/>
      <c r="LGA52" s="31"/>
      <c r="LGB52" s="31"/>
      <c r="LGC52" s="31"/>
      <c r="LGD52" s="31"/>
      <c r="LGE52" s="31"/>
      <c r="LGF52" s="31"/>
      <c r="LGG52" s="31"/>
      <c r="LGH52" s="31"/>
      <c r="LGI52" s="31"/>
      <c r="LGJ52" s="31"/>
      <c r="LGK52" s="31"/>
      <c r="LGL52" s="31"/>
      <c r="LGM52" s="31"/>
      <c r="LGN52" s="31"/>
      <c r="LGO52" s="31"/>
      <c r="LGP52" s="31"/>
      <c r="LGQ52" s="31"/>
      <c r="LGR52" s="31"/>
      <c r="LGS52" s="31"/>
      <c r="LGT52" s="31"/>
      <c r="LGU52" s="31"/>
      <c r="LGV52" s="31"/>
      <c r="LGW52" s="31"/>
      <c r="LGX52" s="31"/>
      <c r="LGY52" s="31"/>
      <c r="LGZ52" s="31"/>
      <c r="LHA52" s="31"/>
      <c r="LHB52" s="31"/>
      <c r="LHC52" s="31"/>
      <c r="LHD52" s="31"/>
      <c r="LHE52" s="31"/>
      <c r="LHF52" s="31"/>
      <c r="LHG52" s="31"/>
      <c r="LHH52" s="31"/>
      <c r="LHI52" s="31"/>
      <c r="LHJ52" s="31"/>
      <c r="LHK52" s="31"/>
      <c r="LHL52" s="31"/>
      <c r="LHM52" s="31"/>
      <c r="LHN52" s="31"/>
      <c r="LHO52" s="31"/>
      <c r="LHP52" s="31"/>
      <c r="LHQ52" s="31"/>
      <c r="LHR52" s="31"/>
      <c r="LHS52" s="31"/>
      <c r="LHT52" s="31"/>
      <c r="LHU52" s="31"/>
      <c r="LHV52" s="31"/>
      <c r="LHW52" s="31"/>
      <c r="LHX52" s="31"/>
      <c r="LHY52" s="31"/>
      <c r="LHZ52" s="31"/>
      <c r="LIA52" s="31"/>
      <c r="LIB52" s="31"/>
      <c r="LIC52" s="31"/>
      <c r="LID52" s="31"/>
      <c r="LIE52" s="31"/>
      <c r="LIF52" s="31"/>
      <c r="LIG52" s="31"/>
      <c r="LIH52" s="31"/>
      <c r="LII52" s="31"/>
      <c r="LIJ52" s="31"/>
      <c r="LIK52" s="31"/>
      <c r="LIL52" s="31"/>
      <c r="LIM52" s="31"/>
      <c r="LIN52" s="31"/>
      <c r="LIO52" s="31"/>
      <c r="LIP52" s="31"/>
      <c r="LIQ52" s="31"/>
      <c r="LIR52" s="31"/>
      <c r="LIS52" s="31"/>
      <c r="LIT52" s="31"/>
      <c r="LIU52" s="31"/>
      <c r="LIV52" s="31"/>
      <c r="LIW52" s="31"/>
      <c r="LIX52" s="31"/>
      <c r="LIY52" s="31"/>
      <c r="LIZ52" s="31"/>
      <c r="LJA52" s="31"/>
      <c r="LJB52" s="31"/>
      <c r="LJC52" s="31"/>
      <c r="LJD52" s="31"/>
      <c r="LJE52" s="31"/>
      <c r="LJF52" s="31"/>
      <c r="LJG52" s="31"/>
      <c r="LJH52" s="31"/>
      <c r="LJI52" s="31"/>
      <c r="LJJ52" s="31"/>
      <c r="LJK52" s="31"/>
      <c r="LJL52" s="31"/>
      <c r="LJM52" s="31"/>
      <c r="LJN52" s="31"/>
      <c r="LJO52" s="31"/>
      <c r="LJP52" s="31"/>
      <c r="LJQ52" s="31"/>
      <c r="LJR52" s="31"/>
      <c r="LJS52" s="31"/>
      <c r="LJT52" s="31"/>
      <c r="LJU52" s="31"/>
      <c r="LJV52" s="31"/>
      <c r="LJW52" s="31"/>
      <c r="LJX52" s="31"/>
      <c r="LJY52" s="31"/>
      <c r="LJZ52" s="31"/>
      <c r="LKA52" s="31"/>
      <c r="LKB52" s="31"/>
      <c r="LKC52" s="31"/>
      <c r="LKD52" s="31"/>
      <c r="LKE52" s="31"/>
      <c r="LKF52" s="31"/>
      <c r="LKG52" s="31"/>
      <c r="LKH52" s="31"/>
      <c r="LKI52" s="31"/>
      <c r="LKJ52" s="31"/>
      <c r="LKK52" s="31"/>
      <c r="LKL52" s="31"/>
      <c r="LKM52" s="31"/>
      <c r="LKN52" s="31"/>
      <c r="LKO52" s="31"/>
      <c r="LKP52" s="31"/>
      <c r="LKQ52" s="31"/>
      <c r="LKR52" s="31"/>
      <c r="LKS52" s="31"/>
      <c r="LKT52" s="31"/>
      <c r="LKU52" s="31"/>
      <c r="LKV52" s="31"/>
      <c r="LKW52" s="31"/>
      <c r="LKX52" s="31"/>
      <c r="LKY52" s="31"/>
      <c r="LKZ52" s="31"/>
      <c r="LLA52" s="31"/>
      <c r="LLB52" s="31"/>
      <c r="LLC52" s="31"/>
      <c r="LLD52" s="31"/>
      <c r="LLE52" s="31"/>
      <c r="LLF52" s="31"/>
      <c r="LLG52" s="31"/>
      <c r="LLH52" s="31"/>
      <c r="LLI52" s="31"/>
      <c r="LLJ52" s="31"/>
      <c r="LLK52" s="31"/>
      <c r="LLL52" s="31"/>
      <c r="LLM52" s="31"/>
      <c r="LLN52" s="31"/>
      <c r="LLO52" s="31"/>
      <c r="LLP52" s="31"/>
      <c r="LLQ52" s="31"/>
      <c r="LLR52" s="31"/>
      <c r="LLS52" s="31"/>
      <c r="LLT52" s="31"/>
      <c r="LLU52" s="31"/>
      <c r="LLV52" s="31"/>
      <c r="LLW52" s="31"/>
      <c r="LLX52" s="31"/>
      <c r="LLY52" s="31"/>
      <c r="LLZ52" s="31"/>
      <c r="LMA52" s="31"/>
      <c r="LMB52" s="31"/>
      <c r="LMC52" s="31"/>
      <c r="LMD52" s="31"/>
      <c r="LME52" s="31"/>
      <c r="LMF52" s="31"/>
      <c r="LMG52" s="31"/>
      <c r="LMH52" s="31"/>
      <c r="LMI52" s="31"/>
      <c r="LMJ52" s="31"/>
      <c r="LMK52" s="31"/>
      <c r="LML52" s="31"/>
      <c r="LMM52" s="31"/>
      <c r="LMN52" s="31"/>
      <c r="LMO52" s="31"/>
      <c r="LMP52" s="31"/>
      <c r="LMQ52" s="31"/>
      <c r="LMR52" s="31"/>
      <c r="LMS52" s="31"/>
      <c r="LMT52" s="31"/>
      <c r="LMU52" s="31"/>
      <c r="LMV52" s="31"/>
      <c r="LMW52" s="31"/>
      <c r="LMX52" s="31"/>
      <c r="LMY52" s="31"/>
      <c r="LMZ52" s="31"/>
      <c r="LNA52" s="31"/>
      <c r="LNB52" s="31"/>
      <c r="LNC52" s="31"/>
      <c r="LND52" s="31"/>
      <c r="LNE52" s="31"/>
      <c r="LNF52" s="31"/>
      <c r="LNG52" s="31"/>
      <c r="LNH52" s="31"/>
      <c r="LNI52" s="31"/>
      <c r="LNJ52" s="31"/>
      <c r="LNK52" s="31"/>
      <c r="LNL52" s="31"/>
      <c r="LNM52" s="31"/>
      <c r="LNN52" s="31"/>
      <c r="LNO52" s="31"/>
      <c r="LNP52" s="31"/>
      <c r="LNQ52" s="31"/>
      <c r="LNR52" s="31"/>
      <c r="LNS52" s="31"/>
      <c r="LNT52" s="31"/>
      <c r="LNU52" s="31"/>
      <c r="LNV52" s="31"/>
      <c r="LNW52" s="31"/>
      <c r="LNX52" s="31"/>
      <c r="LNY52" s="31"/>
      <c r="LNZ52" s="31"/>
      <c r="LOA52" s="31"/>
      <c r="LOB52" s="31"/>
      <c r="LOC52" s="31"/>
      <c r="LOD52" s="31"/>
      <c r="LOE52" s="31"/>
      <c r="LOF52" s="31"/>
      <c r="LOG52" s="31"/>
      <c r="LOH52" s="31"/>
      <c r="LOI52" s="31"/>
      <c r="LOJ52" s="31"/>
      <c r="LOK52" s="31"/>
      <c r="LOL52" s="31"/>
      <c r="LOM52" s="31"/>
      <c r="LON52" s="31"/>
      <c r="LOO52" s="31"/>
      <c r="LOP52" s="31"/>
      <c r="LOQ52" s="31"/>
      <c r="LOR52" s="31"/>
      <c r="LOS52" s="31"/>
      <c r="LOT52" s="31"/>
      <c r="LOU52" s="31"/>
      <c r="LOV52" s="31"/>
      <c r="LOW52" s="31"/>
      <c r="LOX52" s="31"/>
      <c r="LOY52" s="31"/>
      <c r="LOZ52" s="31"/>
      <c r="LPA52" s="31"/>
      <c r="LPB52" s="31"/>
      <c r="LPC52" s="31"/>
      <c r="LPD52" s="31"/>
      <c r="LPE52" s="31"/>
      <c r="LPF52" s="31"/>
      <c r="LPG52" s="31"/>
      <c r="LPH52" s="31"/>
      <c r="LPI52" s="31"/>
      <c r="LPJ52" s="31"/>
      <c r="LPK52" s="31"/>
      <c r="LPL52" s="31"/>
      <c r="LPM52" s="31"/>
      <c r="LPN52" s="31"/>
      <c r="LPO52" s="31"/>
      <c r="LPP52" s="31"/>
      <c r="LPQ52" s="31"/>
      <c r="LPR52" s="31"/>
      <c r="LPS52" s="31"/>
      <c r="LPT52" s="31"/>
      <c r="LPU52" s="31"/>
      <c r="LPV52" s="31"/>
      <c r="LPW52" s="31"/>
      <c r="LPX52" s="31"/>
      <c r="LPY52" s="31"/>
      <c r="LPZ52" s="31"/>
      <c r="LQA52" s="31"/>
      <c r="LQB52" s="31"/>
      <c r="LQC52" s="31"/>
      <c r="LQD52" s="31"/>
      <c r="LQE52" s="31"/>
      <c r="LQF52" s="31"/>
      <c r="LQG52" s="31"/>
      <c r="LQH52" s="31"/>
      <c r="LQI52" s="31"/>
      <c r="LQJ52" s="31"/>
      <c r="LQK52" s="31"/>
      <c r="LQL52" s="31"/>
      <c r="LQM52" s="31"/>
      <c r="LQN52" s="31"/>
      <c r="LQO52" s="31"/>
      <c r="LQP52" s="31"/>
      <c r="LQQ52" s="31"/>
      <c r="LQR52" s="31"/>
      <c r="LQS52" s="31"/>
      <c r="LQT52" s="31"/>
      <c r="LQU52" s="31"/>
      <c r="LQV52" s="31"/>
      <c r="LQW52" s="31"/>
      <c r="LQX52" s="31"/>
      <c r="LQY52" s="31"/>
      <c r="LQZ52" s="31"/>
      <c r="LRA52" s="31"/>
      <c r="LRB52" s="31"/>
      <c r="LRC52" s="31"/>
      <c r="LRD52" s="31"/>
      <c r="LRE52" s="31"/>
      <c r="LRF52" s="31"/>
      <c r="LRG52" s="31"/>
      <c r="LRH52" s="31"/>
      <c r="LRI52" s="31"/>
      <c r="LRJ52" s="31"/>
      <c r="LRK52" s="31"/>
      <c r="LRL52" s="31"/>
      <c r="LRM52" s="31"/>
      <c r="LRN52" s="31"/>
      <c r="LRO52" s="31"/>
      <c r="LRP52" s="31"/>
      <c r="LRQ52" s="31"/>
      <c r="LRR52" s="31"/>
      <c r="LRS52" s="31"/>
      <c r="LRT52" s="31"/>
      <c r="LRU52" s="31"/>
      <c r="LRV52" s="31"/>
      <c r="LRW52" s="31"/>
      <c r="LRX52" s="31"/>
      <c r="LRY52" s="31"/>
      <c r="LRZ52" s="31"/>
      <c r="LSA52" s="31"/>
      <c r="LSB52" s="31"/>
      <c r="LSC52" s="31"/>
      <c r="LSD52" s="31"/>
      <c r="LSE52" s="31"/>
      <c r="LSF52" s="31"/>
      <c r="LSG52" s="31"/>
      <c r="LSH52" s="31"/>
      <c r="LSI52" s="31"/>
      <c r="LSJ52" s="31"/>
      <c r="LSK52" s="31"/>
      <c r="LSL52" s="31"/>
      <c r="LSM52" s="31"/>
      <c r="LSN52" s="31"/>
      <c r="LSO52" s="31"/>
      <c r="LSP52" s="31"/>
      <c r="LSQ52" s="31"/>
      <c r="LSR52" s="31"/>
      <c r="LSS52" s="31"/>
      <c r="LST52" s="31"/>
      <c r="LSU52" s="31"/>
      <c r="LSV52" s="31"/>
      <c r="LSW52" s="31"/>
      <c r="LSX52" s="31"/>
      <c r="LSY52" s="31"/>
      <c r="LSZ52" s="31"/>
      <c r="LTA52" s="31"/>
      <c r="LTB52" s="31"/>
      <c r="LTC52" s="31"/>
      <c r="LTD52" s="31"/>
      <c r="LTE52" s="31"/>
      <c r="LTF52" s="31"/>
      <c r="LTG52" s="31"/>
      <c r="LTH52" s="31"/>
      <c r="LTI52" s="31"/>
      <c r="LTJ52" s="31"/>
      <c r="LTK52" s="31"/>
      <c r="LTL52" s="31"/>
      <c r="LTM52" s="31"/>
      <c r="LTN52" s="31"/>
      <c r="LTO52" s="31"/>
      <c r="LTP52" s="31"/>
      <c r="LTQ52" s="31"/>
      <c r="LTR52" s="31"/>
      <c r="LTS52" s="31"/>
      <c r="LTT52" s="31"/>
      <c r="LTU52" s="31"/>
      <c r="LTV52" s="31"/>
      <c r="LTW52" s="31"/>
      <c r="LTX52" s="31"/>
      <c r="LTY52" s="31"/>
      <c r="LTZ52" s="31"/>
      <c r="LUA52" s="31"/>
      <c r="LUB52" s="31"/>
      <c r="LUC52" s="31"/>
      <c r="LUD52" s="31"/>
      <c r="LUE52" s="31"/>
      <c r="LUF52" s="31"/>
      <c r="LUG52" s="31"/>
      <c r="LUH52" s="31"/>
      <c r="LUI52" s="31"/>
      <c r="LUJ52" s="31"/>
      <c r="LUK52" s="31"/>
      <c r="LUL52" s="31"/>
      <c r="LUM52" s="31"/>
      <c r="LUN52" s="31"/>
      <c r="LUO52" s="31"/>
      <c r="LUP52" s="31"/>
      <c r="LUQ52" s="31"/>
      <c r="LUR52" s="31"/>
      <c r="LUS52" s="31"/>
      <c r="LUT52" s="31"/>
      <c r="LUU52" s="31"/>
      <c r="LUV52" s="31"/>
      <c r="LUW52" s="31"/>
      <c r="LUX52" s="31"/>
      <c r="LUY52" s="31"/>
      <c r="LUZ52" s="31"/>
      <c r="LVA52" s="31"/>
      <c r="LVB52" s="31"/>
      <c r="LVC52" s="31"/>
      <c r="LVD52" s="31"/>
      <c r="LVE52" s="31"/>
      <c r="LVF52" s="31"/>
      <c r="LVG52" s="31"/>
      <c r="LVH52" s="31"/>
      <c r="LVI52" s="31"/>
      <c r="LVJ52" s="31"/>
      <c r="LVK52" s="31"/>
      <c r="LVL52" s="31"/>
      <c r="LVM52" s="31"/>
      <c r="LVN52" s="31"/>
      <c r="LVO52" s="31"/>
      <c r="LVP52" s="31"/>
      <c r="LVQ52" s="31"/>
      <c r="LVR52" s="31"/>
      <c r="LVS52" s="31"/>
      <c r="LVT52" s="31"/>
      <c r="LVU52" s="31"/>
      <c r="LVV52" s="31"/>
      <c r="LVW52" s="31"/>
      <c r="LVX52" s="31"/>
      <c r="LVY52" s="31"/>
      <c r="LVZ52" s="31"/>
      <c r="LWA52" s="31"/>
      <c r="LWB52" s="31"/>
      <c r="LWC52" s="31"/>
      <c r="LWD52" s="31"/>
      <c r="LWE52" s="31"/>
      <c r="LWF52" s="31"/>
      <c r="LWG52" s="31"/>
      <c r="LWH52" s="31"/>
      <c r="LWI52" s="31"/>
      <c r="LWJ52" s="31"/>
      <c r="LWK52" s="31"/>
      <c r="LWL52" s="31"/>
      <c r="LWM52" s="31"/>
      <c r="LWN52" s="31"/>
      <c r="LWO52" s="31"/>
      <c r="LWP52" s="31"/>
      <c r="LWQ52" s="31"/>
      <c r="LWR52" s="31"/>
      <c r="LWS52" s="31"/>
      <c r="LWT52" s="31"/>
      <c r="LWU52" s="31"/>
      <c r="LWV52" s="31"/>
      <c r="LWW52" s="31"/>
      <c r="LWX52" s="31"/>
      <c r="LWY52" s="31"/>
      <c r="LWZ52" s="31"/>
      <c r="LXA52" s="31"/>
      <c r="LXB52" s="31"/>
      <c r="LXC52" s="31"/>
      <c r="LXD52" s="31"/>
      <c r="LXE52" s="31"/>
      <c r="LXF52" s="31"/>
      <c r="LXG52" s="31"/>
      <c r="LXH52" s="31"/>
      <c r="LXI52" s="31"/>
      <c r="LXJ52" s="31"/>
      <c r="LXK52" s="31"/>
      <c r="LXL52" s="31"/>
      <c r="LXM52" s="31"/>
      <c r="LXN52" s="31"/>
      <c r="LXO52" s="31"/>
      <c r="LXP52" s="31"/>
      <c r="LXQ52" s="31"/>
      <c r="LXR52" s="31"/>
      <c r="LXS52" s="31"/>
      <c r="LXT52" s="31"/>
      <c r="LXU52" s="31"/>
      <c r="LXV52" s="31"/>
      <c r="LXW52" s="31"/>
      <c r="LXX52" s="31"/>
      <c r="LXY52" s="31"/>
      <c r="LXZ52" s="31"/>
      <c r="LYA52" s="31"/>
      <c r="LYB52" s="31"/>
      <c r="LYC52" s="31"/>
      <c r="LYD52" s="31"/>
      <c r="LYE52" s="31"/>
      <c r="LYF52" s="31"/>
      <c r="LYG52" s="31"/>
      <c r="LYH52" s="31"/>
      <c r="LYI52" s="31"/>
      <c r="LYJ52" s="31"/>
      <c r="LYK52" s="31"/>
      <c r="LYL52" s="31"/>
      <c r="LYM52" s="31"/>
      <c r="LYN52" s="31"/>
      <c r="LYO52" s="31"/>
      <c r="LYP52" s="31"/>
      <c r="LYQ52" s="31"/>
      <c r="LYR52" s="31"/>
      <c r="LYS52" s="31"/>
      <c r="LYT52" s="31"/>
      <c r="LYU52" s="31"/>
      <c r="LYV52" s="31"/>
      <c r="LYW52" s="31"/>
      <c r="LYX52" s="31"/>
      <c r="LYY52" s="31"/>
      <c r="LYZ52" s="31"/>
      <c r="LZA52" s="31"/>
      <c r="LZB52" s="31"/>
      <c r="LZC52" s="31"/>
      <c r="LZD52" s="31"/>
      <c r="LZE52" s="31"/>
      <c r="LZF52" s="31"/>
      <c r="LZG52" s="31"/>
      <c r="LZH52" s="31"/>
      <c r="LZI52" s="31"/>
      <c r="LZJ52" s="31"/>
      <c r="LZK52" s="31"/>
      <c r="LZL52" s="31"/>
      <c r="LZM52" s="31"/>
      <c r="LZN52" s="31"/>
      <c r="LZO52" s="31"/>
      <c r="LZP52" s="31"/>
      <c r="LZQ52" s="31"/>
      <c r="LZR52" s="31"/>
      <c r="LZS52" s="31"/>
      <c r="LZT52" s="31"/>
      <c r="LZU52" s="31"/>
      <c r="LZV52" s="31"/>
      <c r="LZW52" s="31"/>
      <c r="LZX52" s="31"/>
      <c r="LZY52" s="31"/>
      <c r="LZZ52" s="31"/>
      <c r="MAA52" s="31"/>
      <c r="MAB52" s="31"/>
      <c r="MAC52" s="31"/>
      <c r="MAD52" s="31"/>
      <c r="MAE52" s="31"/>
      <c r="MAF52" s="31"/>
      <c r="MAG52" s="31"/>
      <c r="MAH52" s="31"/>
      <c r="MAI52" s="31"/>
      <c r="MAJ52" s="31"/>
      <c r="MAK52" s="31"/>
      <c r="MAL52" s="31"/>
      <c r="MAM52" s="31"/>
      <c r="MAN52" s="31"/>
      <c r="MAO52" s="31"/>
      <c r="MAP52" s="31"/>
      <c r="MAQ52" s="31"/>
      <c r="MAR52" s="31"/>
      <c r="MAS52" s="31"/>
      <c r="MAT52" s="31"/>
      <c r="MAU52" s="31"/>
      <c r="MAV52" s="31"/>
      <c r="MAW52" s="31"/>
      <c r="MAX52" s="31"/>
      <c r="MAY52" s="31"/>
      <c r="MAZ52" s="31"/>
      <c r="MBA52" s="31"/>
      <c r="MBB52" s="31"/>
      <c r="MBC52" s="31"/>
      <c r="MBD52" s="31"/>
      <c r="MBE52" s="31"/>
      <c r="MBF52" s="31"/>
      <c r="MBG52" s="31"/>
      <c r="MBH52" s="31"/>
      <c r="MBI52" s="31"/>
      <c r="MBJ52" s="31"/>
      <c r="MBK52" s="31"/>
      <c r="MBL52" s="31"/>
      <c r="MBM52" s="31"/>
      <c r="MBN52" s="31"/>
      <c r="MBO52" s="31"/>
      <c r="MBP52" s="31"/>
      <c r="MBQ52" s="31"/>
      <c r="MBR52" s="31"/>
      <c r="MBS52" s="31"/>
      <c r="MBT52" s="31"/>
      <c r="MBU52" s="31"/>
      <c r="MBV52" s="31"/>
      <c r="MBW52" s="31"/>
      <c r="MBX52" s="31"/>
      <c r="MBY52" s="31"/>
      <c r="MBZ52" s="31"/>
      <c r="MCA52" s="31"/>
      <c r="MCB52" s="31"/>
      <c r="MCC52" s="31"/>
      <c r="MCD52" s="31"/>
      <c r="MCE52" s="31"/>
      <c r="MCF52" s="31"/>
      <c r="MCG52" s="31"/>
      <c r="MCH52" s="31"/>
      <c r="MCI52" s="31"/>
      <c r="MCJ52" s="31"/>
      <c r="MCK52" s="31"/>
      <c r="MCL52" s="31"/>
      <c r="MCM52" s="31"/>
      <c r="MCN52" s="31"/>
      <c r="MCO52" s="31"/>
      <c r="MCP52" s="31"/>
      <c r="MCQ52" s="31"/>
      <c r="MCR52" s="31"/>
      <c r="MCS52" s="31"/>
      <c r="MCT52" s="31"/>
      <c r="MCU52" s="31"/>
      <c r="MCV52" s="31"/>
      <c r="MCW52" s="31"/>
      <c r="MCX52" s="31"/>
      <c r="MCY52" s="31"/>
      <c r="MCZ52" s="31"/>
      <c r="MDA52" s="31"/>
      <c r="MDB52" s="31"/>
      <c r="MDC52" s="31"/>
      <c r="MDD52" s="31"/>
      <c r="MDE52" s="31"/>
      <c r="MDF52" s="31"/>
      <c r="MDG52" s="31"/>
      <c r="MDH52" s="31"/>
      <c r="MDI52" s="31"/>
      <c r="MDJ52" s="31"/>
      <c r="MDK52" s="31"/>
      <c r="MDL52" s="31"/>
      <c r="MDM52" s="31"/>
      <c r="MDN52" s="31"/>
      <c r="MDO52" s="31"/>
      <c r="MDP52" s="31"/>
      <c r="MDQ52" s="31"/>
      <c r="MDR52" s="31"/>
      <c r="MDS52" s="31"/>
      <c r="MDT52" s="31"/>
      <c r="MDU52" s="31"/>
      <c r="MDV52" s="31"/>
      <c r="MDW52" s="31"/>
      <c r="MDX52" s="31"/>
      <c r="MDY52" s="31"/>
      <c r="MDZ52" s="31"/>
      <c r="MEA52" s="31"/>
      <c r="MEB52" s="31"/>
      <c r="MEC52" s="31"/>
      <c r="MED52" s="31"/>
      <c r="MEE52" s="31"/>
      <c r="MEF52" s="31"/>
      <c r="MEG52" s="31"/>
      <c r="MEH52" s="31"/>
      <c r="MEI52" s="31"/>
      <c r="MEJ52" s="31"/>
      <c r="MEK52" s="31"/>
      <c r="MEL52" s="31"/>
      <c r="MEM52" s="31"/>
      <c r="MEN52" s="31"/>
      <c r="MEO52" s="31"/>
      <c r="MEP52" s="31"/>
      <c r="MEQ52" s="31"/>
      <c r="MER52" s="31"/>
      <c r="MES52" s="31"/>
      <c r="MET52" s="31"/>
      <c r="MEU52" s="31"/>
      <c r="MEV52" s="31"/>
      <c r="MEW52" s="31"/>
      <c r="MEX52" s="31"/>
      <c r="MEY52" s="31"/>
      <c r="MEZ52" s="31"/>
      <c r="MFA52" s="31"/>
      <c r="MFB52" s="31"/>
      <c r="MFC52" s="31"/>
      <c r="MFD52" s="31"/>
      <c r="MFE52" s="31"/>
      <c r="MFF52" s="31"/>
      <c r="MFG52" s="31"/>
      <c r="MFH52" s="31"/>
      <c r="MFI52" s="31"/>
      <c r="MFJ52" s="31"/>
      <c r="MFK52" s="31"/>
      <c r="MFL52" s="31"/>
      <c r="MFM52" s="31"/>
      <c r="MFN52" s="31"/>
      <c r="MFO52" s="31"/>
      <c r="MFP52" s="31"/>
      <c r="MFQ52" s="31"/>
      <c r="MFR52" s="31"/>
      <c r="MFS52" s="31"/>
      <c r="MFT52" s="31"/>
      <c r="MFU52" s="31"/>
      <c r="MFV52" s="31"/>
      <c r="MFW52" s="31"/>
      <c r="MFX52" s="31"/>
      <c r="MFY52" s="31"/>
      <c r="MFZ52" s="31"/>
      <c r="MGA52" s="31"/>
      <c r="MGB52" s="31"/>
      <c r="MGC52" s="31"/>
      <c r="MGD52" s="31"/>
      <c r="MGE52" s="31"/>
      <c r="MGF52" s="31"/>
      <c r="MGG52" s="31"/>
      <c r="MGH52" s="31"/>
      <c r="MGI52" s="31"/>
      <c r="MGJ52" s="31"/>
      <c r="MGK52" s="31"/>
      <c r="MGL52" s="31"/>
      <c r="MGM52" s="31"/>
      <c r="MGN52" s="31"/>
      <c r="MGO52" s="31"/>
      <c r="MGP52" s="31"/>
      <c r="MGQ52" s="31"/>
      <c r="MGR52" s="31"/>
      <c r="MGS52" s="31"/>
      <c r="MGT52" s="31"/>
      <c r="MGU52" s="31"/>
      <c r="MGV52" s="31"/>
      <c r="MGW52" s="31"/>
      <c r="MGX52" s="31"/>
      <c r="MGY52" s="31"/>
      <c r="MGZ52" s="31"/>
      <c r="MHA52" s="31"/>
      <c r="MHB52" s="31"/>
      <c r="MHC52" s="31"/>
      <c r="MHD52" s="31"/>
      <c r="MHE52" s="31"/>
      <c r="MHF52" s="31"/>
      <c r="MHG52" s="31"/>
      <c r="MHH52" s="31"/>
      <c r="MHI52" s="31"/>
      <c r="MHJ52" s="31"/>
      <c r="MHK52" s="31"/>
      <c r="MHL52" s="31"/>
      <c r="MHM52" s="31"/>
      <c r="MHN52" s="31"/>
      <c r="MHO52" s="31"/>
      <c r="MHP52" s="31"/>
      <c r="MHQ52" s="31"/>
      <c r="MHR52" s="31"/>
      <c r="MHS52" s="31"/>
      <c r="MHT52" s="31"/>
      <c r="MHU52" s="31"/>
      <c r="MHV52" s="31"/>
      <c r="MHW52" s="31"/>
      <c r="MHX52" s="31"/>
      <c r="MHY52" s="31"/>
      <c r="MHZ52" s="31"/>
      <c r="MIA52" s="31"/>
      <c r="MIB52" s="31"/>
      <c r="MIC52" s="31"/>
      <c r="MID52" s="31"/>
      <c r="MIE52" s="31"/>
      <c r="MIF52" s="31"/>
      <c r="MIG52" s="31"/>
      <c r="MIH52" s="31"/>
      <c r="MII52" s="31"/>
      <c r="MIJ52" s="31"/>
      <c r="MIK52" s="31"/>
      <c r="MIL52" s="31"/>
      <c r="MIM52" s="31"/>
      <c r="MIN52" s="31"/>
      <c r="MIO52" s="31"/>
      <c r="MIP52" s="31"/>
      <c r="MIQ52" s="31"/>
      <c r="MIR52" s="31"/>
      <c r="MIS52" s="31"/>
      <c r="MIT52" s="31"/>
      <c r="MIU52" s="31"/>
      <c r="MIV52" s="31"/>
      <c r="MIW52" s="31"/>
      <c r="MIX52" s="31"/>
      <c r="MIY52" s="31"/>
      <c r="MIZ52" s="31"/>
      <c r="MJA52" s="31"/>
      <c r="MJB52" s="31"/>
      <c r="MJC52" s="31"/>
      <c r="MJD52" s="31"/>
      <c r="MJE52" s="31"/>
      <c r="MJF52" s="31"/>
      <c r="MJG52" s="31"/>
      <c r="MJH52" s="31"/>
      <c r="MJI52" s="31"/>
      <c r="MJJ52" s="31"/>
      <c r="MJK52" s="31"/>
      <c r="MJL52" s="31"/>
      <c r="MJM52" s="31"/>
      <c r="MJN52" s="31"/>
      <c r="MJO52" s="31"/>
      <c r="MJP52" s="31"/>
      <c r="MJQ52" s="31"/>
      <c r="MJR52" s="31"/>
      <c r="MJS52" s="31"/>
      <c r="MJT52" s="31"/>
      <c r="MJU52" s="31"/>
      <c r="MJV52" s="31"/>
      <c r="MJW52" s="31"/>
      <c r="MJX52" s="31"/>
      <c r="MJY52" s="31"/>
      <c r="MJZ52" s="31"/>
      <c r="MKA52" s="31"/>
      <c r="MKB52" s="31"/>
      <c r="MKC52" s="31"/>
      <c r="MKD52" s="31"/>
      <c r="MKE52" s="31"/>
      <c r="MKF52" s="31"/>
      <c r="MKG52" s="31"/>
      <c r="MKH52" s="31"/>
      <c r="MKI52" s="31"/>
      <c r="MKJ52" s="31"/>
      <c r="MKK52" s="31"/>
      <c r="MKL52" s="31"/>
      <c r="MKM52" s="31"/>
      <c r="MKN52" s="31"/>
      <c r="MKO52" s="31"/>
      <c r="MKP52" s="31"/>
      <c r="MKQ52" s="31"/>
      <c r="MKR52" s="31"/>
      <c r="MKS52" s="31"/>
      <c r="MKT52" s="31"/>
      <c r="MKU52" s="31"/>
      <c r="MKV52" s="31"/>
      <c r="MKW52" s="31"/>
      <c r="MKX52" s="31"/>
      <c r="MKY52" s="31"/>
      <c r="MKZ52" s="31"/>
      <c r="MLA52" s="31"/>
      <c r="MLB52" s="31"/>
      <c r="MLC52" s="31"/>
      <c r="MLD52" s="31"/>
      <c r="MLE52" s="31"/>
      <c r="MLF52" s="31"/>
      <c r="MLG52" s="31"/>
      <c r="MLH52" s="31"/>
      <c r="MLI52" s="31"/>
      <c r="MLJ52" s="31"/>
      <c r="MLK52" s="31"/>
      <c r="MLL52" s="31"/>
      <c r="MLM52" s="31"/>
      <c r="MLN52" s="31"/>
      <c r="MLO52" s="31"/>
      <c r="MLP52" s="31"/>
      <c r="MLQ52" s="31"/>
      <c r="MLR52" s="31"/>
      <c r="MLS52" s="31"/>
      <c r="MLT52" s="31"/>
      <c r="MLU52" s="31"/>
      <c r="MLV52" s="31"/>
      <c r="MLW52" s="31"/>
      <c r="MLX52" s="31"/>
      <c r="MLY52" s="31"/>
      <c r="MLZ52" s="31"/>
      <c r="MMA52" s="31"/>
      <c r="MMB52" s="31"/>
      <c r="MMC52" s="31"/>
      <c r="MMD52" s="31"/>
      <c r="MME52" s="31"/>
      <c r="MMF52" s="31"/>
      <c r="MMG52" s="31"/>
      <c r="MMH52" s="31"/>
      <c r="MMI52" s="31"/>
      <c r="MMJ52" s="31"/>
      <c r="MMK52" s="31"/>
      <c r="MML52" s="31"/>
      <c r="MMM52" s="31"/>
      <c r="MMN52" s="31"/>
      <c r="MMO52" s="31"/>
      <c r="MMP52" s="31"/>
      <c r="MMQ52" s="31"/>
      <c r="MMR52" s="31"/>
      <c r="MMS52" s="31"/>
      <c r="MMT52" s="31"/>
      <c r="MMU52" s="31"/>
      <c r="MMV52" s="31"/>
      <c r="MMW52" s="31"/>
      <c r="MMX52" s="31"/>
      <c r="MMY52" s="31"/>
      <c r="MMZ52" s="31"/>
      <c r="MNA52" s="31"/>
      <c r="MNB52" s="31"/>
      <c r="MNC52" s="31"/>
      <c r="MND52" s="31"/>
      <c r="MNE52" s="31"/>
      <c r="MNF52" s="31"/>
      <c r="MNG52" s="31"/>
      <c r="MNH52" s="31"/>
      <c r="MNI52" s="31"/>
      <c r="MNJ52" s="31"/>
      <c r="MNK52" s="31"/>
      <c r="MNL52" s="31"/>
      <c r="MNM52" s="31"/>
      <c r="MNN52" s="31"/>
      <c r="MNO52" s="31"/>
      <c r="MNP52" s="31"/>
      <c r="MNQ52" s="31"/>
      <c r="MNR52" s="31"/>
      <c r="MNS52" s="31"/>
      <c r="MNT52" s="31"/>
      <c r="MNU52" s="31"/>
      <c r="MNV52" s="31"/>
      <c r="MNW52" s="31"/>
      <c r="MNX52" s="31"/>
      <c r="MNY52" s="31"/>
      <c r="MNZ52" s="31"/>
      <c r="MOA52" s="31"/>
      <c r="MOB52" s="31"/>
      <c r="MOC52" s="31"/>
      <c r="MOD52" s="31"/>
      <c r="MOE52" s="31"/>
      <c r="MOF52" s="31"/>
      <c r="MOG52" s="31"/>
      <c r="MOH52" s="31"/>
      <c r="MOI52" s="31"/>
      <c r="MOJ52" s="31"/>
      <c r="MOK52" s="31"/>
      <c r="MOL52" s="31"/>
      <c r="MOM52" s="31"/>
      <c r="MON52" s="31"/>
      <c r="MOO52" s="31"/>
      <c r="MOP52" s="31"/>
      <c r="MOQ52" s="31"/>
      <c r="MOR52" s="31"/>
      <c r="MOS52" s="31"/>
      <c r="MOT52" s="31"/>
      <c r="MOU52" s="31"/>
      <c r="MOV52" s="31"/>
      <c r="MOW52" s="31"/>
      <c r="MOX52" s="31"/>
      <c r="MOY52" s="31"/>
      <c r="MOZ52" s="31"/>
      <c r="MPA52" s="31"/>
      <c r="MPB52" s="31"/>
      <c r="MPC52" s="31"/>
      <c r="MPD52" s="31"/>
      <c r="MPE52" s="31"/>
      <c r="MPF52" s="31"/>
      <c r="MPG52" s="31"/>
      <c r="MPH52" s="31"/>
      <c r="MPI52" s="31"/>
      <c r="MPJ52" s="31"/>
      <c r="MPK52" s="31"/>
      <c r="MPL52" s="31"/>
      <c r="MPM52" s="31"/>
      <c r="MPN52" s="31"/>
      <c r="MPO52" s="31"/>
      <c r="MPP52" s="31"/>
      <c r="MPQ52" s="31"/>
      <c r="MPR52" s="31"/>
      <c r="MPS52" s="31"/>
      <c r="MPT52" s="31"/>
      <c r="MPU52" s="31"/>
      <c r="MPV52" s="31"/>
      <c r="MPW52" s="31"/>
      <c r="MPX52" s="31"/>
      <c r="MPY52" s="31"/>
      <c r="MPZ52" s="31"/>
      <c r="MQA52" s="31"/>
      <c r="MQB52" s="31"/>
      <c r="MQC52" s="31"/>
      <c r="MQD52" s="31"/>
      <c r="MQE52" s="31"/>
      <c r="MQF52" s="31"/>
      <c r="MQG52" s="31"/>
      <c r="MQH52" s="31"/>
      <c r="MQI52" s="31"/>
      <c r="MQJ52" s="31"/>
      <c r="MQK52" s="31"/>
      <c r="MQL52" s="31"/>
      <c r="MQM52" s="31"/>
      <c r="MQN52" s="31"/>
      <c r="MQO52" s="31"/>
      <c r="MQP52" s="31"/>
      <c r="MQQ52" s="31"/>
      <c r="MQR52" s="31"/>
      <c r="MQS52" s="31"/>
      <c r="MQT52" s="31"/>
      <c r="MQU52" s="31"/>
      <c r="MQV52" s="31"/>
      <c r="MQW52" s="31"/>
      <c r="MQX52" s="31"/>
      <c r="MQY52" s="31"/>
      <c r="MQZ52" s="31"/>
      <c r="MRA52" s="31"/>
      <c r="MRB52" s="31"/>
      <c r="MRC52" s="31"/>
      <c r="MRD52" s="31"/>
      <c r="MRE52" s="31"/>
      <c r="MRF52" s="31"/>
      <c r="MRG52" s="31"/>
      <c r="MRH52" s="31"/>
      <c r="MRI52" s="31"/>
      <c r="MRJ52" s="31"/>
      <c r="MRK52" s="31"/>
      <c r="MRL52" s="31"/>
      <c r="MRM52" s="31"/>
      <c r="MRN52" s="31"/>
      <c r="MRO52" s="31"/>
      <c r="MRP52" s="31"/>
      <c r="MRQ52" s="31"/>
      <c r="MRR52" s="31"/>
      <c r="MRS52" s="31"/>
      <c r="MRT52" s="31"/>
      <c r="MRU52" s="31"/>
      <c r="MRV52" s="31"/>
      <c r="MRW52" s="31"/>
      <c r="MRX52" s="31"/>
      <c r="MRY52" s="31"/>
      <c r="MRZ52" s="31"/>
      <c r="MSA52" s="31"/>
      <c r="MSB52" s="31"/>
      <c r="MSC52" s="31"/>
      <c r="MSD52" s="31"/>
      <c r="MSE52" s="31"/>
      <c r="MSF52" s="31"/>
      <c r="MSG52" s="31"/>
      <c r="MSH52" s="31"/>
      <c r="MSI52" s="31"/>
      <c r="MSJ52" s="31"/>
      <c r="MSK52" s="31"/>
      <c r="MSL52" s="31"/>
      <c r="MSM52" s="31"/>
      <c r="MSN52" s="31"/>
      <c r="MSO52" s="31"/>
      <c r="MSP52" s="31"/>
      <c r="MSQ52" s="31"/>
      <c r="MSR52" s="31"/>
      <c r="MSS52" s="31"/>
      <c r="MST52" s="31"/>
      <c r="MSU52" s="31"/>
      <c r="MSV52" s="31"/>
      <c r="MSW52" s="31"/>
      <c r="MSX52" s="31"/>
      <c r="MSY52" s="31"/>
      <c r="MSZ52" s="31"/>
      <c r="MTA52" s="31"/>
      <c r="MTB52" s="31"/>
      <c r="MTC52" s="31"/>
      <c r="MTD52" s="31"/>
      <c r="MTE52" s="31"/>
      <c r="MTF52" s="31"/>
      <c r="MTG52" s="31"/>
      <c r="MTH52" s="31"/>
      <c r="MTI52" s="31"/>
      <c r="MTJ52" s="31"/>
      <c r="MTK52" s="31"/>
      <c r="MTL52" s="31"/>
      <c r="MTM52" s="31"/>
      <c r="MTN52" s="31"/>
      <c r="MTO52" s="31"/>
      <c r="MTP52" s="31"/>
      <c r="MTQ52" s="31"/>
      <c r="MTR52" s="31"/>
      <c r="MTS52" s="31"/>
      <c r="MTT52" s="31"/>
      <c r="MTU52" s="31"/>
      <c r="MTV52" s="31"/>
      <c r="MTW52" s="31"/>
      <c r="MTX52" s="31"/>
      <c r="MTY52" s="31"/>
      <c r="MTZ52" s="31"/>
      <c r="MUA52" s="31"/>
      <c r="MUB52" s="31"/>
      <c r="MUC52" s="31"/>
      <c r="MUD52" s="31"/>
      <c r="MUE52" s="31"/>
      <c r="MUF52" s="31"/>
      <c r="MUG52" s="31"/>
      <c r="MUH52" s="31"/>
      <c r="MUI52" s="31"/>
      <c r="MUJ52" s="31"/>
      <c r="MUK52" s="31"/>
      <c r="MUL52" s="31"/>
      <c r="MUM52" s="31"/>
      <c r="MUN52" s="31"/>
      <c r="MUO52" s="31"/>
      <c r="MUP52" s="31"/>
      <c r="MUQ52" s="31"/>
      <c r="MUR52" s="31"/>
      <c r="MUS52" s="31"/>
      <c r="MUT52" s="31"/>
      <c r="MUU52" s="31"/>
      <c r="MUV52" s="31"/>
      <c r="MUW52" s="31"/>
      <c r="MUX52" s="31"/>
      <c r="MUY52" s="31"/>
      <c r="MUZ52" s="31"/>
      <c r="MVA52" s="31"/>
      <c r="MVB52" s="31"/>
      <c r="MVC52" s="31"/>
      <c r="MVD52" s="31"/>
      <c r="MVE52" s="31"/>
      <c r="MVF52" s="31"/>
      <c r="MVG52" s="31"/>
      <c r="MVH52" s="31"/>
      <c r="MVI52" s="31"/>
      <c r="MVJ52" s="31"/>
      <c r="MVK52" s="31"/>
      <c r="MVL52" s="31"/>
      <c r="MVM52" s="31"/>
      <c r="MVN52" s="31"/>
      <c r="MVO52" s="31"/>
      <c r="MVP52" s="31"/>
      <c r="MVQ52" s="31"/>
      <c r="MVR52" s="31"/>
      <c r="MVS52" s="31"/>
      <c r="MVT52" s="31"/>
      <c r="MVU52" s="31"/>
      <c r="MVV52" s="31"/>
      <c r="MVW52" s="31"/>
      <c r="MVX52" s="31"/>
      <c r="MVY52" s="31"/>
      <c r="MVZ52" s="31"/>
      <c r="MWA52" s="31"/>
      <c r="MWB52" s="31"/>
      <c r="MWC52" s="31"/>
      <c r="MWD52" s="31"/>
      <c r="MWE52" s="31"/>
      <c r="MWF52" s="31"/>
      <c r="MWG52" s="31"/>
      <c r="MWH52" s="31"/>
      <c r="MWI52" s="31"/>
      <c r="MWJ52" s="31"/>
      <c r="MWK52" s="31"/>
      <c r="MWL52" s="31"/>
      <c r="MWM52" s="31"/>
      <c r="MWN52" s="31"/>
      <c r="MWO52" s="31"/>
      <c r="MWP52" s="31"/>
      <c r="MWQ52" s="31"/>
      <c r="MWR52" s="31"/>
      <c r="MWS52" s="31"/>
      <c r="MWT52" s="31"/>
      <c r="MWU52" s="31"/>
      <c r="MWV52" s="31"/>
      <c r="MWW52" s="31"/>
      <c r="MWX52" s="31"/>
      <c r="MWY52" s="31"/>
      <c r="MWZ52" s="31"/>
      <c r="MXA52" s="31"/>
      <c r="MXB52" s="31"/>
      <c r="MXC52" s="31"/>
      <c r="MXD52" s="31"/>
      <c r="MXE52" s="31"/>
      <c r="MXF52" s="31"/>
      <c r="MXG52" s="31"/>
      <c r="MXH52" s="31"/>
      <c r="MXI52" s="31"/>
      <c r="MXJ52" s="31"/>
      <c r="MXK52" s="31"/>
      <c r="MXL52" s="31"/>
      <c r="MXM52" s="31"/>
      <c r="MXN52" s="31"/>
      <c r="MXO52" s="31"/>
      <c r="MXP52" s="31"/>
      <c r="MXQ52" s="31"/>
      <c r="MXR52" s="31"/>
      <c r="MXS52" s="31"/>
      <c r="MXT52" s="31"/>
      <c r="MXU52" s="31"/>
      <c r="MXV52" s="31"/>
      <c r="MXW52" s="31"/>
      <c r="MXX52" s="31"/>
      <c r="MXY52" s="31"/>
      <c r="MXZ52" s="31"/>
      <c r="MYA52" s="31"/>
      <c r="MYB52" s="31"/>
      <c r="MYC52" s="31"/>
      <c r="MYD52" s="31"/>
      <c r="MYE52" s="31"/>
      <c r="MYF52" s="31"/>
      <c r="MYG52" s="31"/>
      <c r="MYH52" s="31"/>
      <c r="MYI52" s="31"/>
      <c r="MYJ52" s="31"/>
      <c r="MYK52" s="31"/>
      <c r="MYL52" s="31"/>
      <c r="MYM52" s="31"/>
      <c r="MYN52" s="31"/>
      <c r="MYO52" s="31"/>
      <c r="MYP52" s="31"/>
      <c r="MYQ52" s="31"/>
      <c r="MYR52" s="31"/>
      <c r="MYS52" s="31"/>
      <c r="MYT52" s="31"/>
      <c r="MYU52" s="31"/>
      <c r="MYV52" s="31"/>
      <c r="MYW52" s="31"/>
      <c r="MYX52" s="31"/>
      <c r="MYY52" s="31"/>
      <c r="MYZ52" s="31"/>
      <c r="MZA52" s="31"/>
      <c r="MZB52" s="31"/>
      <c r="MZC52" s="31"/>
      <c r="MZD52" s="31"/>
      <c r="MZE52" s="31"/>
      <c r="MZF52" s="31"/>
      <c r="MZG52" s="31"/>
      <c r="MZH52" s="31"/>
      <c r="MZI52" s="31"/>
      <c r="MZJ52" s="31"/>
      <c r="MZK52" s="31"/>
      <c r="MZL52" s="31"/>
      <c r="MZM52" s="31"/>
      <c r="MZN52" s="31"/>
      <c r="MZO52" s="31"/>
      <c r="MZP52" s="31"/>
      <c r="MZQ52" s="31"/>
      <c r="MZR52" s="31"/>
      <c r="MZS52" s="31"/>
      <c r="MZT52" s="31"/>
      <c r="MZU52" s="31"/>
      <c r="MZV52" s="31"/>
      <c r="MZW52" s="31"/>
      <c r="MZX52" s="31"/>
      <c r="MZY52" s="31"/>
      <c r="MZZ52" s="31"/>
      <c r="NAA52" s="31"/>
      <c r="NAB52" s="31"/>
      <c r="NAC52" s="31"/>
      <c r="NAD52" s="31"/>
      <c r="NAE52" s="31"/>
      <c r="NAF52" s="31"/>
      <c r="NAG52" s="31"/>
      <c r="NAH52" s="31"/>
      <c r="NAI52" s="31"/>
      <c r="NAJ52" s="31"/>
      <c r="NAK52" s="31"/>
      <c r="NAL52" s="31"/>
      <c r="NAM52" s="31"/>
      <c r="NAN52" s="31"/>
      <c r="NAO52" s="31"/>
      <c r="NAP52" s="31"/>
      <c r="NAQ52" s="31"/>
      <c r="NAR52" s="31"/>
      <c r="NAS52" s="31"/>
      <c r="NAT52" s="31"/>
      <c r="NAU52" s="31"/>
      <c r="NAV52" s="31"/>
      <c r="NAW52" s="31"/>
      <c r="NAX52" s="31"/>
      <c r="NAY52" s="31"/>
      <c r="NAZ52" s="31"/>
      <c r="NBA52" s="31"/>
      <c r="NBB52" s="31"/>
      <c r="NBC52" s="31"/>
      <c r="NBD52" s="31"/>
      <c r="NBE52" s="31"/>
      <c r="NBF52" s="31"/>
      <c r="NBG52" s="31"/>
      <c r="NBH52" s="31"/>
      <c r="NBI52" s="31"/>
      <c r="NBJ52" s="31"/>
      <c r="NBK52" s="31"/>
      <c r="NBL52" s="31"/>
      <c r="NBM52" s="31"/>
      <c r="NBN52" s="31"/>
      <c r="NBO52" s="31"/>
      <c r="NBP52" s="31"/>
      <c r="NBQ52" s="31"/>
      <c r="NBR52" s="31"/>
      <c r="NBS52" s="31"/>
      <c r="NBT52" s="31"/>
      <c r="NBU52" s="31"/>
      <c r="NBV52" s="31"/>
      <c r="NBW52" s="31"/>
      <c r="NBX52" s="31"/>
      <c r="NBY52" s="31"/>
      <c r="NBZ52" s="31"/>
      <c r="NCA52" s="31"/>
      <c r="NCB52" s="31"/>
      <c r="NCC52" s="31"/>
      <c r="NCD52" s="31"/>
      <c r="NCE52" s="31"/>
      <c r="NCF52" s="31"/>
      <c r="NCG52" s="31"/>
      <c r="NCH52" s="31"/>
      <c r="NCI52" s="31"/>
      <c r="NCJ52" s="31"/>
      <c r="NCK52" s="31"/>
      <c r="NCL52" s="31"/>
      <c r="NCM52" s="31"/>
      <c r="NCN52" s="31"/>
      <c r="NCO52" s="31"/>
      <c r="NCP52" s="31"/>
      <c r="NCQ52" s="31"/>
      <c r="NCR52" s="31"/>
      <c r="NCS52" s="31"/>
      <c r="NCT52" s="31"/>
      <c r="NCU52" s="31"/>
      <c r="NCV52" s="31"/>
      <c r="NCW52" s="31"/>
      <c r="NCX52" s="31"/>
      <c r="NCY52" s="31"/>
      <c r="NCZ52" s="31"/>
      <c r="NDA52" s="31"/>
      <c r="NDB52" s="31"/>
      <c r="NDC52" s="31"/>
      <c r="NDD52" s="31"/>
      <c r="NDE52" s="31"/>
      <c r="NDF52" s="31"/>
      <c r="NDG52" s="31"/>
      <c r="NDH52" s="31"/>
      <c r="NDI52" s="31"/>
      <c r="NDJ52" s="31"/>
      <c r="NDK52" s="31"/>
      <c r="NDL52" s="31"/>
      <c r="NDM52" s="31"/>
      <c r="NDN52" s="31"/>
      <c r="NDO52" s="31"/>
      <c r="NDP52" s="31"/>
      <c r="NDQ52" s="31"/>
      <c r="NDR52" s="31"/>
      <c r="NDS52" s="31"/>
      <c r="NDT52" s="31"/>
      <c r="NDU52" s="31"/>
      <c r="NDV52" s="31"/>
      <c r="NDW52" s="31"/>
      <c r="NDX52" s="31"/>
      <c r="NDY52" s="31"/>
      <c r="NDZ52" s="31"/>
      <c r="NEA52" s="31"/>
      <c r="NEB52" s="31"/>
      <c r="NEC52" s="31"/>
      <c r="NED52" s="31"/>
      <c r="NEE52" s="31"/>
      <c r="NEF52" s="31"/>
      <c r="NEG52" s="31"/>
      <c r="NEH52" s="31"/>
      <c r="NEI52" s="31"/>
      <c r="NEJ52" s="31"/>
      <c r="NEK52" s="31"/>
      <c r="NEL52" s="31"/>
      <c r="NEM52" s="31"/>
      <c r="NEN52" s="31"/>
      <c r="NEO52" s="31"/>
      <c r="NEP52" s="31"/>
      <c r="NEQ52" s="31"/>
      <c r="NER52" s="31"/>
      <c r="NES52" s="31"/>
      <c r="NET52" s="31"/>
      <c r="NEU52" s="31"/>
      <c r="NEV52" s="31"/>
      <c r="NEW52" s="31"/>
      <c r="NEX52" s="31"/>
      <c r="NEY52" s="31"/>
      <c r="NEZ52" s="31"/>
      <c r="NFA52" s="31"/>
      <c r="NFB52" s="31"/>
      <c r="NFC52" s="31"/>
      <c r="NFD52" s="31"/>
      <c r="NFE52" s="31"/>
      <c r="NFF52" s="31"/>
      <c r="NFG52" s="31"/>
      <c r="NFH52" s="31"/>
      <c r="NFI52" s="31"/>
      <c r="NFJ52" s="31"/>
      <c r="NFK52" s="31"/>
      <c r="NFL52" s="31"/>
      <c r="NFM52" s="31"/>
      <c r="NFN52" s="31"/>
      <c r="NFO52" s="31"/>
      <c r="NFP52" s="31"/>
      <c r="NFQ52" s="31"/>
      <c r="NFR52" s="31"/>
      <c r="NFS52" s="31"/>
      <c r="NFT52" s="31"/>
      <c r="NFU52" s="31"/>
      <c r="NFV52" s="31"/>
      <c r="NFW52" s="31"/>
      <c r="NFX52" s="31"/>
      <c r="NFY52" s="31"/>
      <c r="NFZ52" s="31"/>
      <c r="NGA52" s="31"/>
      <c r="NGB52" s="31"/>
      <c r="NGC52" s="31"/>
      <c r="NGD52" s="31"/>
      <c r="NGE52" s="31"/>
      <c r="NGF52" s="31"/>
      <c r="NGG52" s="31"/>
      <c r="NGH52" s="31"/>
      <c r="NGI52" s="31"/>
      <c r="NGJ52" s="31"/>
      <c r="NGK52" s="31"/>
      <c r="NGL52" s="31"/>
      <c r="NGM52" s="31"/>
      <c r="NGN52" s="31"/>
      <c r="NGO52" s="31"/>
      <c r="NGP52" s="31"/>
      <c r="NGQ52" s="31"/>
      <c r="NGR52" s="31"/>
      <c r="NGS52" s="31"/>
      <c r="NGT52" s="31"/>
      <c r="NGU52" s="31"/>
      <c r="NGV52" s="31"/>
      <c r="NGW52" s="31"/>
      <c r="NGX52" s="31"/>
      <c r="NGY52" s="31"/>
      <c r="NGZ52" s="31"/>
      <c r="NHA52" s="31"/>
      <c r="NHB52" s="31"/>
      <c r="NHC52" s="31"/>
      <c r="NHD52" s="31"/>
      <c r="NHE52" s="31"/>
      <c r="NHF52" s="31"/>
      <c r="NHG52" s="31"/>
      <c r="NHH52" s="31"/>
      <c r="NHI52" s="31"/>
      <c r="NHJ52" s="31"/>
      <c r="NHK52" s="31"/>
      <c r="NHL52" s="31"/>
      <c r="NHM52" s="31"/>
      <c r="NHN52" s="31"/>
      <c r="NHO52" s="31"/>
      <c r="NHP52" s="31"/>
      <c r="NHQ52" s="31"/>
      <c r="NHR52" s="31"/>
      <c r="NHS52" s="31"/>
      <c r="NHT52" s="31"/>
      <c r="NHU52" s="31"/>
      <c r="NHV52" s="31"/>
      <c r="NHW52" s="31"/>
      <c r="NHX52" s="31"/>
      <c r="NHY52" s="31"/>
      <c r="NHZ52" s="31"/>
      <c r="NIA52" s="31"/>
      <c r="NIB52" s="31"/>
      <c r="NIC52" s="31"/>
      <c r="NID52" s="31"/>
      <c r="NIE52" s="31"/>
      <c r="NIF52" s="31"/>
      <c r="NIG52" s="31"/>
      <c r="NIH52" s="31"/>
      <c r="NII52" s="31"/>
      <c r="NIJ52" s="31"/>
      <c r="NIK52" s="31"/>
      <c r="NIL52" s="31"/>
      <c r="NIM52" s="31"/>
      <c r="NIN52" s="31"/>
      <c r="NIO52" s="31"/>
      <c r="NIP52" s="31"/>
      <c r="NIQ52" s="31"/>
      <c r="NIR52" s="31"/>
      <c r="NIS52" s="31"/>
      <c r="NIT52" s="31"/>
      <c r="NIU52" s="31"/>
      <c r="NIV52" s="31"/>
      <c r="NIW52" s="31"/>
      <c r="NIX52" s="31"/>
      <c r="NIY52" s="31"/>
      <c r="NIZ52" s="31"/>
      <c r="NJA52" s="31"/>
      <c r="NJB52" s="31"/>
      <c r="NJC52" s="31"/>
      <c r="NJD52" s="31"/>
      <c r="NJE52" s="31"/>
      <c r="NJF52" s="31"/>
      <c r="NJG52" s="31"/>
      <c r="NJH52" s="31"/>
      <c r="NJI52" s="31"/>
      <c r="NJJ52" s="31"/>
      <c r="NJK52" s="31"/>
      <c r="NJL52" s="31"/>
      <c r="NJM52" s="31"/>
      <c r="NJN52" s="31"/>
      <c r="NJO52" s="31"/>
      <c r="NJP52" s="31"/>
      <c r="NJQ52" s="31"/>
      <c r="NJR52" s="31"/>
      <c r="NJS52" s="31"/>
      <c r="NJT52" s="31"/>
      <c r="NJU52" s="31"/>
      <c r="NJV52" s="31"/>
      <c r="NJW52" s="31"/>
      <c r="NJX52" s="31"/>
      <c r="NJY52" s="31"/>
      <c r="NJZ52" s="31"/>
      <c r="NKA52" s="31"/>
      <c r="NKB52" s="31"/>
      <c r="NKC52" s="31"/>
      <c r="NKD52" s="31"/>
      <c r="NKE52" s="31"/>
      <c r="NKF52" s="31"/>
      <c r="NKG52" s="31"/>
      <c r="NKH52" s="31"/>
      <c r="NKI52" s="31"/>
      <c r="NKJ52" s="31"/>
      <c r="NKK52" s="31"/>
      <c r="NKL52" s="31"/>
      <c r="NKM52" s="31"/>
      <c r="NKN52" s="31"/>
      <c r="NKO52" s="31"/>
      <c r="NKP52" s="31"/>
      <c r="NKQ52" s="31"/>
      <c r="NKR52" s="31"/>
      <c r="NKS52" s="31"/>
      <c r="NKT52" s="31"/>
      <c r="NKU52" s="31"/>
      <c r="NKV52" s="31"/>
      <c r="NKW52" s="31"/>
      <c r="NKX52" s="31"/>
      <c r="NKY52" s="31"/>
      <c r="NKZ52" s="31"/>
      <c r="NLA52" s="31"/>
      <c r="NLB52" s="31"/>
      <c r="NLC52" s="31"/>
      <c r="NLD52" s="31"/>
      <c r="NLE52" s="31"/>
      <c r="NLF52" s="31"/>
      <c r="NLG52" s="31"/>
      <c r="NLH52" s="31"/>
      <c r="NLI52" s="31"/>
      <c r="NLJ52" s="31"/>
      <c r="NLK52" s="31"/>
      <c r="NLL52" s="31"/>
      <c r="NLM52" s="31"/>
      <c r="NLN52" s="31"/>
      <c r="NLO52" s="31"/>
      <c r="NLP52" s="31"/>
      <c r="NLQ52" s="31"/>
      <c r="NLR52" s="31"/>
      <c r="NLS52" s="31"/>
      <c r="NLT52" s="31"/>
      <c r="NLU52" s="31"/>
      <c r="NLV52" s="31"/>
      <c r="NLW52" s="31"/>
      <c r="NLX52" s="31"/>
      <c r="NLY52" s="31"/>
      <c r="NLZ52" s="31"/>
      <c r="NMA52" s="31"/>
      <c r="NMB52" s="31"/>
      <c r="NMC52" s="31"/>
      <c r="NMD52" s="31"/>
      <c r="NME52" s="31"/>
      <c r="NMF52" s="31"/>
      <c r="NMG52" s="31"/>
      <c r="NMH52" s="31"/>
      <c r="NMI52" s="31"/>
      <c r="NMJ52" s="31"/>
      <c r="NMK52" s="31"/>
      <c r="NML52" s="31"/>
      <c r="NMM52" s="31"/>
      <c r="NMN52" s="31"/>
      <c r="NMO52" s="31"/>
      <c r="NMP52" s="31"/>
      <c r="NMQ52" s="31"/>
      <c r="NMR52" s="31"/>
      <c r="NMS52" s="31"/>
      <c r="NMT52" s="31"/>
      <c r="NMU52" s="31"/>
      <c r="NMV52" s="31"/>
      <c r="NMW52" s="31"/>
      <c r="NMX52" s="31"/>
      <c r="NMY52" s="31"/>
      <c r="NMZ52" s="31"/>
      <c r="NNA52" s="31"/>
      <c r="NNB52" s="31"/>
      <c r="NNC52" s="31"/>
      <c r="NND52" s="31"/>
      <c r="NNE52" s="31"/>
      <c r="NNF52" s="31"/>
      <c r="NNG52" s="31"/>
      <c r="NNH52" s="31"/>
      <c r="NNI52" s="31"/>
      <c r="NNJ52" s="31"/>
      <c r="NNK52" s="31"/>
      <c r="NNL52" s="31"/>
      <c r="NNM52" s="31"/>
      <c r="NNN52" s="31"/>
      <c r="NNO52" s="31"/>
      <c r="NNP52" s="31"/>
      <c r="NNQ52" s="31"/>
      <c r="NNR52" s="31"/>
      <c r="NNS52" s="31"/>
      <c r="NNT52" s="31"/>
      <c r="NNU52" s="31"/>
      <c r="NNV52" s="31"/>
      <c r="NNW52" s="31"/>
      <c r="NNX52" s="31"/>
      <c r="NNY52" s="31"/>
      <c r="NNZ52" s="31"/>
      <c r="NOA52" s="31"/>
      <c r="NOB52" s="31"/>
      <c r="NOC52" s="31"/>
      <c r="NOD52" s="31"/>
      <c r="NOE52" s="31"/>
      <c r="NOF52" s="31"/>
      <c r="NOG52" s="31"/>
      <c r="NOH52" s="31"/>
      <c r="NOI52" s="31"/>
      <c r="NOJ52" s="31"/>
      <c r="NOK52" s="31"/>
      <c r="NOL52" s="31"/>
      <c r="NOM52" s="31"/>
      <c r="NON52" s="31"/>
      <c r="NOO52" s="31"/>
      <c r="NOP52" s="31"/>
      <c r="NOQ52" s="31"/>
      <c r="NOR52" s="31"/>
      <c r="NOS52" s="31"/>
      <c r="NOT52" s="31"/>
      <c r="NOU52" s="31"/>
      <c r="NOV52" s="31"/>
      <c r="NOW52" s="31"/>
      <c r="NOX52" s="31"/>
      <c r="NOY52" s="31"/>
      <c r="NOZ52" s="31"/>
      <c r="NPA52" s="31"/>
      <c r="NPB52" s="31"/>
      <c r="NPC52" s="31"/>
      <c r="NPD52" s="31"/>
      <c r="NPE52" s="31"/>
      <c r="NPF52" s="31"/>
      <c r="NPG52" s="31"/>
      <c r="NPH52" s="31"/>
      <c r="NPI52" s="31"/>
      <c r="NPJ52" s="31"/>
      <c r="NPK52" s="31"/>
      <c r="NPL52" s="31"/>
      <c r="NPM52" s="31"/>
      <c r="NPN52" s="31"/>
      <c r="NPO52" s="31"/>
      <c r="NPP52" s="31"/>
      <c r="NPQ52" s="31"/>
      <c r="NPR52" s="31"/>
      <c r="NPS52" s="31"/>
      <c r="NPT52" s="31"/>
      <c r="NPU52" s="31"/>
      <c r="NPV52" s="31"/>
      <c r="NPW52" s="31"/>
      <c r="NPX52" s="31"/>
      <c r="NPY52" s="31"/>
      <c r="NPZ52" s="31"/>
      <c r="NQA52" s="31"/>
      <c r="NQB52" s="31"/>
      <c r="NQC52" s="31"/>
      <c r="NQD52" s="31"/>
      <c r="NQE52" s="31"/>
      <c r="NQF52" s="31"/>
      <c r="NQG52" s="31"/>
      <c r="NQH52" s="31"/>
      <c r="NQI52" s="31"/>
      <c r="NQJ52" s="31"/>
      <c r="NQK52" s="31"/>
      <c r="NQL52" s="31"/>
      <c r="NQM52" s="31"/>
      <c r="NQN52" s="31"/>
      <c r="NQO52" s="31"/>
      <c r="NQP52" s="31"/>
      <c r="NQQ52" s="31"/>
      <c r="NQR52" s="31"/>
      <c r="NQS52" s="31"/>
      <c r="NQT52" s="31"/>
      <c r="NQU52" s="31"/>
      <c r="NQV52" s="31"/>
      <c r="NQW52" s="31"/>
      <c r="NQX52" s="31"/>
      <c r="NQY52" s="31"/>
      <c r="NQZ52" s="31"/>
      <c r="NRA52" s="31"/>
      <c r="NRB52" s="31"/>
      <c r="NRC52" s="31"/>
      <c r="NRD52" s="31"/>
      <c r="NRE52" s="31"/>
      <c r="NRF52" s="31"/>
      <c r="NRG52" s="31"/>
      <c r="NRH52" s="31"/>
      <c r="NRI52" s="31"/>
      <c r="NRJ52" s="31"/>
      <c r="NRK52" s="31"/>
      <c r="NRL52" s="31"/>
      <c r="NRM52" s="31"/>
      <c r="NRN52" s="31"/>
      <c r="NRO52" s="31"/>
      <c r="NRP52" s="31"/>
      <c r="NRQ52" s="31"/>
      <c r="NRR52" s="31"/>
      <c r="NRS52" s="31"/>
      <c r="NRT52" s="31"/>
      <c r="NRU52" s="31"/>
      <c r="NRV52" s="31"/>
      <c r="NRW52" s="31"/>
      <c r="NRX52" s="31"/>
      <c r="NRY52" s="31"/>
      <c r="NRZ52" s="31"/>
      <c r="NSA52" s="31"/>
      <c r="NSB52" s="31"/>
      <c r="NSC52" s="31"/>
      <c r="NSD52" s="31"/>
      <c r="NSE52" s="31"/>
      <c r="NSF52" s="31"/>
      <c r="NSG52" s="31"/>
      <c r="NSH52" s="31"/>
      <c r="NSI52" s="31"/>
      <c r="NSJ52" s="31"/>
      <c r="NSK52" s="31"/>
      <c r="NSL52" s="31"/>
      <c r="NSM52" s="31"/>
      <c r="NSN52" s="31"/>
      <c r="NSO52" s="31"/>
      <c r="NSP52" s="31"/>
      <c r="NSQ52" s="31"/>
      <c r="NSR52" s="31"/>
      <c r="NSS52" s="31"/>
      <c r="NST52" s="31"/>
      <c r="NSU52" s="31"/>
      <c r="NSV52" s="31"/>
      <c r="NSW52" s="31"/>
      <c r="NSX52" s="31"/>
      <c r="NSY52" s="31"/>
      <c r="NSZ52" s="31"/>
      <c r="NTA52" s="31"/>
      <c r="NTB52" s="31"/>
      <c r="NTC52" s="31"/>
      <c r="NTD52" s="31"/>
      <c r="NTE52" s="31"/>
      <c r="NTF52" s="31"/>
      <c r="NTG52" s="31"/>
      <c r="NTH52" s="31"/>
      <c r="NTI52" s="31"/>
      <c r="NTJ52" s="31"/>
      <c r="NTK52" s="31"/>
      <c r="NTL52" s="31"/>
      <c r="NTM52" s="31"/>
      <c r="NTN52" s="31"/>
      <c r="NTO52" s="31"/>
      <c r="NTP52" s="31"/>
      <c r="NTQ52" s="31"/>
      <c r="NTR52" s="31"/>
      <c r="NTS52" s="31"/>
      <c r="NTT52" s="31"/>
      <c r="NTU52" s="31"/>
      <c r="NTV52" s="31"/>
      <c r="NTW52" s="31"/>
      <c r="NTX52" s="31"/>
      <c r="NTY52" s="31"/>
      <c r="NTZ52" s="31"/>
      <c r="NUA52" s="31"/>
      <c r="NUB52" s="31"/>
      <c r="NUC52" s="31"/>
      <c r="NUD52" s="31"/>
      <c r="NUE52" s="31"/>
      <c r="NUF52" s="31"/>
      <c r="NUG52" s="31"/>
      <c r="NUH52" s="31"/>
      <c r="NUI52" s="31"/>
      <c r="NUJ52" s="31"/>
      <c r="NUK52" s="31"/>
      <c r="NUL52" s="31"/>
      <c r="NUM52" s="31"/>
      <c r="NUN52" s="31"/>
      <c r="NUO52" s="31"/>
      <c r="NUP52" s="31"/>
      <c r="NUQ52" s="31"/>
      <c r="NUR52" s="31"/>
      <c r="NUS52" s="31"/>
      <c r="NUT52" s="31"/>
      <c r="NUU52" s="31"/>
      <c r="NUV52" s="31"/>
      <c r="NUW52" s="31"/>
      <c r="NUX52" s="31"/>
      <c r="NUY52" s="31"/>
      <c r="NUZ52" s="31"/>
      <c r="NVA52" s="31"/>
      <c r="NVB52" s="31"/>
      <c r="NVC52" s="31"/>
      <c r="NVD52" s="31"/>
      <c r="NVE52" s="31"/>
      <c r="NVF52" s="31"/>
      <c r="NVG52" s="31"/>
      <c r="NVH52" s="31"/>
      <c r="NVI52" s="31"/>
      <c r="NVJ52" s="31"/>
      <c r="NVK52" s="31"/>
      <c r="NVL52" s="31"/>
      <c r="NVM52" s="31"/>
      <c r="NVN52" s="31"/>
      <c r="NVO52" s="31"/>
      <c r="NVP52" s="31"/>
      <c r="NVQ52" s="31"/>
      <c r="NVR52" s="31"/>
      <c r="NVS52" s="31"/>
      <c r="NVT52" s="31"/>
      <c r="NVU52" s="31"/>
      <c r="NVV52" s="31"/>
      <c r="NVW52" s="31"/>
      <c r="NVX52" s="31"/>
      <c r="NVY52" s="31"/>
      <c r="NVZ52" s="31"/>
      <c r="NWA52" s="31"/>
      <c r="NWB52" s="31"/>
      <c r="NWC52" s="31"/>
      <c r="NWD52" s="31"/>
      <c r="NWE52" s="31"/>
      <c r="NWF52" s="31"/>
      <c r="NWG52" s="31"/>
      <c r="NWH52" s="31"/>
      <c r="NWI52" s="31"/>
      <c r="NWJ52" s="31"/>
      <c r="NWK52" s="31"/>
      <c r="NWL52" s="31"/>
      <c r="NWM52" s="31"/>
      <c r="NWN52" s="31"/>
      <c r="NWO52" s="31"/>
      <c r="NWP52" s="31"/>
      <c r="NWQ52" s="31"/>
      <c r="NWR52" s="31"/>
      <c r="NWS52" s="31"/>
      <c r="NWT52" s="31"/>
      <c r="NWU52" s="31"/>
      <c r="NWV52" s="31"/>
      <c r="NWW52" s="31"/>
      <c r="NWX52" s="31"/>
      <c r="NWY52" s="31"/>
      <c r="NWZ52" s="31"/>
      <c r="NXA52" s="31"/>
      <c r="NXB52" s="31"/>
      <c r="NXC52" s="31"/>
      <c r="NXD52" s="31"/>
      <c r="NXE52" s="31"/>
      <c r="NXF52" s="31"/>
      <c r="NXG52" s="31"/>
      <c r="NXH52" s="31"/>
      <c r="NXI52" s="31"/>
      <c r="NXJ52" s="31"/>
      <c r="NXK52" s="31"/>
      <c r="NXL52" s="31"/>
      <c r="NXM52" s="31"/>
      <c r="NXN52" s="31"/>
      <c r="NXO52" s="31"/>
      <c r="NXP52" s="31"/>
      <c r="NXQ52" s="31"/>
      <c r="NXR52" s="31"/>
      <c r="NXS52" s="31"/>
      <c r="NXT52" s="31"/>
      <c r="NXU52" s="31"/>
      <c r="NXV52" s="31"/>
      <c r="NXW52" s="31"/>
      <c r="NXX52" s="31"/>
      <c r="NXY52" s="31"/>
      <c r="NXZ52" s="31"/>
      <c r="NYA52" s="31"/>
      <c r="NYB52" s="31"/>
      <c r="NYC52" s="31"/>
      <c r="NYD52" s="31"/>
      <c r="NYE52" s="31"/>
      <c r="NYF52" s="31"/>
      <c r="NYG52" s="31"/>
      <c r="NYH52" s="31"/>
      <c r="NYI52" s="31"/>
      <c r="NYJ52" s="31"/>
      <c r="NYK52" s="31"/>
      <c r="NYL52" s="31"/>
      <c r="NYM52" s="31"/>
      <c r="NYN52" s="31"/>
      <c r="NYO52" s="31"/>
      <c r="NYP52" s="31"/>
      <c r="NYQ52" s="31"/>
      <c r="NYR52" s="31"/>
      <c r="NYS52" s="31"/>
      <c r="NYT52" s="31"/>
      <c r="NYU52" s="31"/>
      <c r="NYV52" s="31"/>
      <c r="NYW52" s="31"/>
      <c r="NYX52" s="31"/>
      <c r="NYY52" s="31"/>
      <c r="NYZ52" s="31"/>
      <c r="NZA52" s="31"/>
      <c r="NZB52" s="31"/>
      <c r="NZC52" s="31"/>
      <c r="NZD52" s="31"/>
      <c r="NZE52" s="31"/>
      <c r="NZF52" s="31"/>
      <c r="NZG52" s="31"/>
      <c r="NZH52" s="31"/>
      <c r="NZI52" s="31"/>
      <c r="NZJ52" s="31"/>
      <c r="NZK52" s="31"/>
      <c r="NZL52" s="31"/>
      <c r="NZM52" s="31"/>
      <c r="NZN52" s="31"/>
      <c r="NZO52" s="31"/>
      <c r="NZP52" s="31"/>
      <c r="NZQ52" s="31"/>
      <c r="NZR52" s="31"/>
      <c r="NZS52" s="31"/>
      <c r="NZT52" s="31"/>
      <c r="NZU52" s="31"/>
      <c r="NZV52" s="31"/>
      <c r="NZW52" s="31"/>
      <c r="NZX52" s="31"/>
      <c r="NZY52" s="31"/>
      <c r="NZZ52" s="31"/>
      <c r="OAA52" s="31"/>
      <c r="OAB52" s="31"/>
      <c r="OAC52" s="31"/>
      <c r="OAD52" s="31"/>
      <c r="OAE52" s="31"/>
      <c r="OAF52" s="31"/>
      <c r="OAG52" s="31"/>
      <c r="OAH52" s="31"/>
      <c r="OAI52" s="31"/>
      <c r="OAJ52" s="31"/>
      <c r="OAK52" s="31"/>
      <c r="OAL52" s="31"/>
      <c r="OAM52" s="31"/>
      <c r="OAN52" s="31"/>
      <c r="OAO52" s="31"/>
      <c r="OAP52" s="31"/>
      <c r="OAQ52" s="31"/>
      <c r="OAR52" s="31"/>
      <c r="OAS52" s="31"/>
      <c r="OAT52" s="31"/>
      <c r="OAU52" s="31"/>
      <c r="OAV52" s="31"/>
      <c r="OAW52" s="31"/>
      <c r="OAX52" s="31"/>
      <c r="OAY52" s="31"/>
      <c r="OAZ52" s="31"/>
      <c r="OBA52" s="31"/>
      <c r="OBB52" s="31"/>
      <c r="OBC52" s="31"/>
      <c r="OBD52" s="31"/>
      <c r="OBE52" s="31"/>
      <c r="OBF52" s="31"/>
      <c r="OBG52" s="31"/>
      <c r="OBH52" s="31"/>
      <c r="OBI52" s="31"/>
      <c r="OBJ52" s="31"/>
      <c r="OBK52" s="31"/>
      <c r="OBL52" s="31"/>
      <c r="OBM52" s="31"/>
      <c r="OBN52" s="31"/>
      <c r="OBO52" s="31"/>
      <c r="OBP52" s="31"/>
      <c r="OBQ52" s="31"/>
      <c r="OBR52" s="31"/>
      <c r="OBS52" s="31"/>
      <c r="OBT52" s="31"/>
      <c r="OBU52" s="31"/>
      <c r="OBV52" s="31"/>
      <c r="OBW52" s="31"/>
      <c r="OBX52" s="31"/>
      <c r="OBY52" s="31"/>
      <c r="OBZ52" s="31"/>
      <c r="OCA52" s="31"/>
      <c r="OCB52" s="31"/>
      <c r="OCC52" s="31"/>
      <c r="OCD52" s="31"/>
      <c r="OCE52" s="31"/>
      <c r="OCF52" s="31"/>
      <c r="OCG52" s="31"/>
      <c r="OCH52" s="31"/>
      <c r="OCI52" s="31"/>
      <c r="OCJ52" s="31"/>
      <c r="OCK52" s="31"/>
      <c r="OCL52" s="31"/>
      <c r="OCM52" s="31"/>
      <c r="OCN52" s="31"/>
      <c r="OCO52" s="31"/>
      <c r="OCP52" s="31"/>
      <c r="OCQ52" s="31"/>
      <c r="OCR52" s="31"/>
      <c r="OCS52" s="31"/>
      <c r="OCT52" s="31"/>
      <c r="OCU52" s="31"/>
      <c r="OCV52" s="31"/>
      <c r="OCW52" s="31"/>
      <c r="OCX52" s="31"/>
      <c r="OCY52" s="31"/>
      <c r="OCZ52" s="31"/>
      <c r="ODA52" s="31"/>
      <c r="ODB52" s="31"/>
      <c r="ODC52" s="31"/>
      <c r="ODD52" s="31"/>
      <c r="ODE52" s="31"/>
      <c r="ODF52" s="31"/>
      <c r="ODG52" s="31"/>
      <c r="ODH52" s="31"/>
      <c r="ODI52" s="31"/>
      <c r="ODJ52" s="31"/>
      <c r="ODK52" s="31"/>
      <c r="ODL52" s="31"/>
      <c r="ODM52" s="31"/>
      <c r="ODN52" s="31"/>
      <c r="ODO52" s="31"/>
      <c r="ODP52" s="31"/>
      <c r="ODQ52" s="31"/>
      <c r="ODR52" s="31"/>
      <c r="ODS52" s="31"/>
      <c r="ODT52" s="31"/>
      <c r="ODU52" s="31"/>
      <c r="ODV52" s="31"/>
      <c r="ODW52" s="31"/>
      <c r="ODX52" s="31"/>
      <c r="ODY52" s="31"/>
      <c r="ODZ52" s="31"/>
      <c r="OEA52" s="31"/>
      <c r="OEB52" s="31"/>
      <c r="OEC52" s="31"/>
      <c r="OED52" s="31"/>
      <c r="OEE52" s="31"/>
      <c r="OEF52" s="31"/>
      <c r="OEG52" s="31"/>
      <c r="OEH52" s="31"/>
      <c r="OEI52" s="31"/>
      <c r="OEJ52" s="31"/>
      <c r="OEK52" s="31"/>
      <c r="OEL52" s="31"/>
      <c r="OEM52" s="31"/>
      <c r="OEN52" s="31"/>
      <c r="OEO52" s="31"/>
      <c r="OEP52" s="31"/>
      <c r="OEQ52" s="31"/>
      <c r="OER52" s="31"/>
      <c r="OES52" s="31"/>
      <c r="OET52" s="31"/>
      <c r="OEU52" s="31"/>
      <c r="OEV52" s="31"/>
      <c r="OEW52" s="31"/>
      <c r="OEX52" s="31"/>
      <c r="OEY52" s="31"/>
      <c r="OEZ52" s="31"/>
      <c r="OFA52" s="31"/>
      <c r="OFB52" s="31"/>
      <c r="OFC52" s="31"/>
      <c r="OFD52" s="31"/>
      <c r="OFE52" s="31"/>
      <c r="OFF52" s="31"/>
      <c r="OFG52" s="31"/>
      <c r="OFH52" s="31"/>
      <c r="OFI52" s="31"/>
      <c r="OFJ52" s="31"/>
      <c r="OFK52" s="31"/>
      <c r="OFL52" s="31"/>
      <c r="OFM52" s="31"/>
      <c r="OFN52" s="31"/>
      <c r="OFO52" s="31"/>
      <c r="OFP52" s="31"/>
      <c r="OFQ52" s="31"/>
      <c r="OFR52" s="31"/>
      <c r="OFS52" s="31"/>
      <c r="OFT52" s="31"/>
      <c r="OFU52" s="31"/>
      <c r="OFV52" s="31"/>
      <c r="OFW52" s="31"/>
      <c r="OFX52" s="31"/>
      <c r="OFY52" s="31"/>
      <c r="OFZ52" s="31"/>
      <c r="OGA52" s="31"/>
      <c r="OGB52" s="31"/>
      <c r="OGC52" s="31"/>
      <c r="OGD52" s="31"/>
      <c r="OGE52" s="31"/>
      <c r="OGF52" s="31"/>
      <c r="OGG52" s="31"/>
      <c r="OGH52" s="31"/>
      <c r="OGI52" s="31"/>
      <c r="OGJ52" s="31"/>
      <c r="OGK52" s="31"/>
      <c r="OGL52" s="31"/>
      <c r="OGM52" s="31"/>
      <c r="OGN52" s="31"/>
      <c r="OGO52" s="31"/>
      <c r="OGP52" s="31"/>
      <c r="OGQ52" s="31"/>
      <c r="OGR52" s="31"/>
      <c r="OGS52" s="31"/>
      <c r="OGT52" s="31"/>
      <c r="OGU52" s="31"/>
      <c r="OGV52" s="31"/>
      <c r="OGW52" s="31"/>
      <c r="OGX52" s="31"/>
      <c r="OGY52" s="31"/>
      <c r="OGZ52" s="31"/>
      <c r="OHA52" s="31"/>
      <c r="OHB52" s="31"/>
      <c r="OHC52" s="31"/>
      <c r="OHD52" s="31"/>
      <c r="OHE52" s="31"/>
      <c r="OHF52" s="31"/>
      <c r="OHG52" s="31"/>
      <c r="OHH52" s="31"/>
      <c r="OHI52" s="31"/>
      <c r="OHJ52" s="31"/>
      <c r="OHK52" s="31"/>
      <c r="OHL52" s="31"/>
      <c r="OHM52" s="31"/>
      <c r="OHN52" s="31"/>
      <c r="OHO52" s="31"/>
      <c r="OHP52" s="31"/>
      <c r="OHQ52" s="31"/>
      <c r="OHR52" s="31"/>
      <c r="OHS52" s="31"/>
      <c r="OHT52" s="31"/>
      <c r="OHU52" s="31"/>
      <c r="OHV52" s="31"/>
      <c r="OHW52" s="31"/>
      <c r="OHX52" s="31"/>
      <c r="OHY52" s="31"/>
      <c r="OHZ52" s="31"/>
      <c r="OIA52" s="31"/>
      <c r="OIB52" s="31"/>
      <c r="OIC52" s="31"/>
      <c r="OID52" s="31"/>
      <c r="OIE52" s="31"/>
      <c r="OIF52" s="31"/>
      <c r="OIG52" s="31"/>
      <c r="OIH52" s="31"/>
      <c r="OII52" s="31"/>
      <c r="OIJ52" s="31"/>
      <c r="OIK52" s="31"/>
      <c r="OIL52" s="31"/>
      <c r="OIM52" s="31"/>
      <c r="OIN52" s="31"/>
      <c r="OIO52" s="31"/>
      <c r="OIP52" s="31"/>
      <c r="OIQ52" s="31"/>
      <c r="OIR52" s="31"/>
      <c r="OIS52" s="31"/>
      <c r="OIT52" s="31"/>
      <c r="OIU52" s="31"/>
      <c r="OIV52" s="31"/>
      <c r="OIW52" s="31"/>
      <c r="OIX52" s="31"/>
      <c r="OIY52" s="31"/>
      <c r="OIZ52" s="31"/>
      <c r="OJA52" s="31"/>
      <c r="OJB52" s="31"/>
      <c r="OJC52" s="31"/>
      <c r="OJD52" s="31"/>
      <c r="OJE52" s="31"/>
      <c r="OJF52" s="31"/>
      <c r="OJG52" s="31"/>
      <c r="OJH52" s="31"/>
      <c r="OJI52" s="31"/>
      <c r="OJJ52" s="31"/>
      <c r="OJK52" s="31"/>
      <c r="OJL52" s="31"/>
      <c r="OJM52" s="31"/>
      <c r="OJN52" s="31"/>
      <c r="OJO52" s="31"/>
      <c r="OJP52" s="31"/>
      <c r="OJQ52" s="31"/>
      <c r="OJR52" s="31"/>
      <c r="OJS52" s="31"/>
      <c r="OJT52" s="31"/>
      <c r="OJU52" s="31"/>
      <c r="OJV52" s="31"/>
      <c r="OJW52" s="31"/>
      <c r="OJX52" s="31"/>
      <c r="OJY52" s="31"/>
      <c r="OJZ52" s="31"/>
      <c r="OKA52" s="31"/>
      <c r="OKB52" s="31"/>
      <c r="OKC52" s="31"/>
      <c r="OKD52" s="31"/>
      <c r="OKE52" s="31"/>
      <c r="OKF52" s="31"/>
      <c r="OKG52" s="31"/>
      <c r="OKH52" s="31"/>
      <c r="OKI52" s="31"/>
      <c r="OKJ52" s="31"/>
      <c r="OKK52" s="31"/>
      <c r="OKL52" s="31"/>
      <c r="OKM52" s="31"/>
      <c r="OKN52" s="31"/>
      <c r="OKO52" s="31"/>
      <c r="OKP52" s="31"/>
      <c r="OKQ52" s="31"/>
      <c r="OKR52" s="31"/>
      <c r="OKS52" s="31"/>
      <c r="OKT52" s="31"/>
      <c r="OKU52" s="31"/>
      <c r="OKV52" s="31"/>
      <c r="OKW52" s="31"/>
      <c r="OKX52" s="31"/>
      <c r="OKY52" s="31"/>
      <c r="OKZ52" s="31"/>
      <c r="OLA52" s="31"/>
      <c r="OLB52" s="31"/>
      <c r="OLC52" s="31"/>
      <c r="OLD52" s="31"/>
      <c r="OLE52" s="31"/>
      <c r="OLF52" s="31"/>
      <c r="OLG52" s="31"/>
      <c r="OLH52" s="31"/>
      <c r="OLI52" s="31"/>
      <c r="OLJ52" s="31"/>
      <c r="OLK52" s="31"/>
      <c r="OLL52" s="31"/>
      <c r="OLM52" s="31"/>
      <c r="OLN52" s="31"/>
      <c r="OLO52" s="31"/>
      <c r="OLP52" s="31"/>
      <c r="OLQ52" s="31"/>
      <c r="OLR52" s="31"/>
      <c r="OLS52" s="31"/>
      <c r="OLT52" s="31"/>
      <c r="OLU52" s="31"/>
      <c r="OLV52" s="31"/>
      <c r="OLW52" s="31"/>
      <c r="OLX52" s="31"/>
      <c r="OLY52" s="31"/>
      <c r="OLZ52" s="31"/>
      <c r="OMA52" s="31"/>
      <c r="OMB52" s="31"/>
      <c r="OMC52" s="31"/>
      <c r="OMD52" s="31"/>
      <c r="OME52" s="31"/>
      <c r="OMF52" s="31"/>
      <c r="OMG52" s="31"/>
      <c r="OMH52" s="31"/>
      <c r="OMI52" s="31"/>
      <c r="OMJ52" s="31"/>
      <c r="OMK52" s="31"/>
      <c r="OML52" s="31"/>
      <c r="OMM52" s="31"/>
      <c r="OMN52" s="31"/>
      <c r="OMO52" s="31"/>
      <c r="OMP52" s="31"/>
      <c r="OMQ52" s="31"/>
      <c r="OMR52" s="31"/>
      <c r="OMS52" s="31"/>
      <c r="OMT52" s="31"/>
      <c r="OMU52" s="31"/>
      <c r="OMV52" s="31"/>
      <c r="OMW52" s="31"/>
      <c r="OMX52" s="31"/>
      <c r="OMY52" s="31"/>
      <c r="OMZ52" s="31"/>
      <c r="ONA52" s="31"/>
      <c r="ONB52" s="31"/>
      <c r="ONC52" s="31"/>
      <c r="OND52" s="31"/>
      <c r="ONE52" s="31"/>
      <c r="ONF52" s="31"/>
      <c r="ONG52" s="31"/>
      <c r="ONH52" s="31"/>
      <c r="ONI52" s="31"/>
      <c r="ONJ52" s="31"/>
      <c r="ONK52" s="31"/>
      <c r="ONL52" s="31"/>
      <c r="ONM52" s="31"/>
      <c r="ONN52" s="31"/>
      <c r="ONO52" s="31"/>
      <c r="ONP52" s="31"/>
      <c r="ONQ52" s="31"/>
      <c r="ONR52" s="31"/>
      <c r="ONS52" s="31"/>
      <c r="ONT52" s="31"/>
      <c r="ONU52" s="31"/>
      <c r="ONV52" s="31"/>
      <c r="ONW52" s="31"/>
      <c r="ONX52" s="31"/>
      <c r="ONY52" s="31"/>
      <c r="ONZ52" s="31"/>
      <c r="OOA52" s="31"/>
      <c r="OOB52" s="31"/>
      <c r="OOC52" s="31"/>
      <c r="OOD52" s="31"/>
      <c r="OOE52" s="31"/>
      <c r="OOF52" s="31"/>
      <c r="OOG52" s="31"/>
      <c r="OOH52" s="31"/>
      <c r="OOI52" s="31"/>
      <c r="OOJ52" s="31"/>
      <c r="OOK52" s="31"/>
      <c r="OOL52" s="31"/>
      <c r="OOM52" s="31"/>
      <c r="OON52" s="31"/>
      <c r="OOO52" s="31"/>
      <c r="OOP52" s="31"/>
      <c r="OOQ52" s="31"/>
      <c r="OOR52" s="31"/>
      <c r="OOS52" s="31"/>
      <c r="OOT52" s="31"/>
      <c r="OOU52" s="31"/>
      <c r="OOV52" s="31"/>
      <c r="OOW52" s="31"/>
      <c r="OOX52" s="31"/>
      <c r="OOY52" s="31"/>
      <c r="OOZ52" s="31"/>
      <c r="OPA52" s="31"/>
      <c r="OPB52" s="31"/>
      <c r="OPC52" s="31"/>
      <c r="OPD52" s="31"/>
      <c r="OPE52" s="31"/>
      <c r="OPF52" s="31"/>
      <c r="OPG52" s="31"/>
      <c r="OPH52" s="31"/>
      <c r="OPI52" s="31"/>
      <c r="OPJ52" s="31"/>
      <c r="OPK52" s="31"/>
      <c r="OPL52" s="31"/>
      <c r="OPM52" s="31"/>
      <c r="OPN52" s="31"/>
      <c r="OPO52" s="31"/>
      <c r="OPP52" s="31"/>
      <c r="OPQ52" s="31"/>
      <c r="OPR52" s="31"/>
      <c r="OPS52" s="31"/>
      <c r="OPT52" s="31"/>
      <c r="OPU52" s="31"/>
      <c r="OPV52" s="31"/>
      <c r="OPW52" s="31"/>
      <c r="OPX52" s="31"/>
      <c r="OPY52" s="31"/>
      <c r="OPZ52" s="31"/>
      <c r="OQA52" s="31"/>
      <c r="OQB52" s="31"/>
      <c r="OQC52" s="31"/>
      <c r="OQD52" s="31"/>
      <c r="OQE52" s="31"/>
      <c r="OQF52" s="31"/>
      <c r="OQG52" s="31"/>
      <c r="OQH52" s="31"/>
      <c r="OQI52" s="31"/>
      <c r="OQJ52" s="31"/>
      <c r="OQK52" s="31"/>
      <c r="OQL52" s="31"/>
      <c r="OQM52" s="31"/>
      <c r="OQN52" s="31"/>
      <c r="OQO52" s="31"/>
      <c r="OQP52" s="31"/>
      <c r="OQQ52" s="31"/>
      <c r="OQR52" s="31"/>
      <c r="OQS52" s="31"/>
      <c r="OQT52" s="31"/>
      <c r="OQU52" s="31"/>
      <c r="OQV52" s="31"/>
      <c r="OQW52" s="31"/>
      <c r="OQX52" s="31"/>
      <c r="OQY52" s="31"/>
      <c r="OQZ52" s="31"/>
      <c r="ORA52" s="31"/>
      <c r="ORB52" s="31"/>
      <c r="ORC52" s="31"/>
      <c r="ORD52" s="31"/>
      <c r="ORE52" s="31"/>
      <c r="ORF52" s="31"/>
      <c r="ORG52" s="31"/>
      <c r="ORH52" s="31"/>
      <c r="ORI52" s="31"/>
      <c r="ORJ52" s="31"/>
      <c r="ORK52" s="31"/>
      <c r="ORL52" s="31"/>
      <c r="ORM52" s="31"/>
      <c r="ORN52" s="31"/>
      <c r="ORO52" s="31"/>
      <c r="ORP52" s="31"/>
      <c r="ORQ52" s="31"/>
      <c r="ORR52" s="31"/>
      <c r="ORS52" s="31"/>
      <c r="ORT52" s="31"/>
      <c r="ORU52" s="31"/>
      <c r="ORV52" s="31"/>
      <c r="ORW52" s="31"/>
      <c r="ORX52" s="31"/>
      <c r="ORY52" s="31"/>
      <c r="ORZ52" s="31"/>
      <c r="OSA52" s="31"/>
      <c r="OSB52" s="31"/>
      <c r="OSC52" s="31"/>
      <c r="OSD52" s="31"/>
      <c r="OSE52" s="31"/>
      <c r="OSF52" s="31"/>
      <c r="OSG52" s="31"/>
      <c r="OSH52" s="31"/>
      <c r="OSI52" s="31"/>
      <c r="OSJ52" s="31"/>
      <c r="OSK52" s="31"/>
      <c r="OSL52" s="31"/>
      <c r="OSM52" s="31"/>
      <c r="OSN52" s="31"/>
      <c r="OSO52" s="31"/>
      <c r="OSP52" s="31"/>
      <c r="OSQ52" s="31"/>
      <c r="OSR52" s="31"/>
      <c r="OSS52" s="31"/>
      <c r="OST52" s="31"/>
      <c r="OSU52" s="31"/>
      <c r="OSV52" s="31"/>
      <c r="OSW52" s="31"/>
      <c r="OSX52" s="31"/>
      <c r="OSY52" s="31"/>
      <c r="OSZ52" s="31"/>
      <c r="OTA52" s="31"/>
      <c r="OTB52" s="31"/>
      <c r="OTC52" s="31"/>
      <c r="OTD52" s="31"/>
      <c r="OTE52" s="31"/>
      <c r="OTF52" s="31"/>
      <c r="OTG52" s="31"/>
      <c r="OTH52" s="31"/>
      <c r="OTI52" s="31"/>
      <c r="OTJ52" s="31"/>
      <c r="OTK52" s="31"/>
      <c r="OTL52" s="31"/>
      <c r="OTM52" s="31"/>
      <c r="OTN52" s="31"/>
      <c r="OTO52" s="31"/>
      <c r="OTP52" s="31"/>
      <c r="OTQ52" s="31"/>
      <c r="OTR52" s="31"/>
      <c r="OTS52" s="31"/>
      <c r="OTT52" s="31"/>
      <c r="OTU52" s="31"/>
      <c r="OTV52" s="31"/>
      <c r="OTW52" s="31"/>
      <c r="OTX52" s="31"/>
      <c r="OTY52" s="31"/>
      <c r="OTZ52" s="31"/>
      <c r="OUA52" s="31"/>
      <c r="OUB52" s="31"/>
      <c r="OUC52" s="31"/>
      <c r="OUD52" s="31"/>
      <c r="OUE52" s="31"/>
      <c r="OUF52" s="31"/>
      <c r="OUG52" s="31"/>
      <c r="OUH52" s="31"/>
      <c r="OUI52" s="31"/>
      <c r="OUJ52" s="31"/>
      <c r="OUK52" s="31"/>
      <c r="OUL52" s="31"/>
      <c r="OUM52" s="31"/>
      <c r="OUN52" s="31"/>
      <c r="OUO52" s="31"/>
      <c r="OUP52" s="31"/>
      <c r="OUQ52" s="31"/>
      <c r="OUR52" s="31"/>
      <c r="OUS52" s="31"/>
      <c r="OUT52" s="31"/>
      <c r="OUU52" s="31"/>
      <c r="OUV52" s="31"/>
      <c r="OUW52" s="31"/>
      <c r="OUX52" s="31"/>
      <c r="OUY52" s="31"/>
      <c r="OUZ52" s="31"/>
      <c r="OVA52" s="31"/>
      <c r="OVB52" s="31"/>
      <c r="OVC52" s="31"/>
      <c r="OVD52" s="31"/>
      <c r="OVE52" s="31"/>
      <c r="OVF52" s="31"/>
      <c r="OVG52" s="31"/>
      <c r="OVH52" s="31"/>
      <c r="OVI52" s="31"/>
      <c r="OVJ52" s="31"/>
      <c r="OVK52" s="31"/>
      <c r="OVL52" s="31"/>
      <c r="OVM52" s="31"/>
      <c r="OVN52" s="31"/>
      <c r="OVO52" s="31"/>
      <c r="OVP52" s="31"/>
      <c r="OVQ52" s="31"/>
      <c r="OVR52" s="31"/>
      <c r="OVS52" s="31"/>
      <c r="OVT52" s="31"/>
      <c r="OVU52" s="31"/>
      <c r="OVV52" s="31"/>
      <c r="OVW52" s="31"/>
      <c r="OVX52" s="31"/>
      <c r="OVY52" s="31"/>
      <c r="OVZ52" s="31"/>
      <c r="OWA52" s="31"/>
      <c r="OWB52" s="31"/>
      <c r="OWC52" s="31"/>
      <c r="OWD52" s="31"/>
      <c r="OWE52" s="31"/>
      <c r="OWF52" s="31"/>
      <c r="OWG52" s="31"/>
      <c r="OWH52" s="31"/>
      <c r="OWI52" s="31"/>
      <c r="OWJ52" s="31"/>
      <c r="OWK52" s="31"/>
      <c r="OWL52" s="31"/>
      <c r="OWM52" s="31"/>
      <c r="OWN52" s="31"/>
      <c r="OWO52" s="31"/>
      <c r="OWP52" s="31"/>
      <c r="OWQ52" s="31"/>
      <c r="OWR52" s="31"/>
      <c r="OWS52" s="31"/>
      <c r="OWT52" s="31"/>
      <c r="OWU52" s="31"/>
      <c r="OWV52" s="31"/>
      <c r="OWW52" s="31"/>
      <c r="OWX52" s="31"/>
      <c r="OWY52" s="31"/>
      <c r="OWZ52" s="31"/>
      <c r="OXA52" s="31"/>
      <c r="OXB52" s="31"/>
      <c r="OXC52" s="31"/>
      <c r="OXD52" s="31"/>
      <c r="OXE52" s="31"/>
      <c r="OXF52" s="31"/>
      <c r="OXG52" s="31"/>
      <c r="OXH52" s="31"/>
      <c r="OXI52" s="31"/>
      <c r="OXJ52" s="31"/>
      <c r="OXK52" s="31"/>
      <c r="OXL52" s="31"/>
      <c r="OXM52" s="31"/>
      <c r="OXN52" s="31"/>
      <c r="OXO52" s="31"/>
      <c r="OXP52" s="31"/>
      <c r="OXQ52" s="31"/>
      <c r="OXR52" s="31"/>
      <c r="OXS52" s="31"/>
      <c r="OXT52" s="31"/>
      <c r="OXU52" s="31"/>
      <c r="OXV52" s="31"/>
      <c r="OXW52" s="31"/>
      <c r="OXX52" s="31"/>
      <c r="OXY52" s="31"/>
      <c r="OXZ52" s="31"/>
      <c r="OYA52" s="31"/>
      <c r="OYB52" s="31"/>
      <c r="OYC52" s="31"/>
      <c r="OYD52" s="31"/>
      <c r="OYE52" s="31"/>
      <c r="OYF52" s="31"/>
      <c r="OYG52" s="31"/>
      <c r="OYH52" s="31"/>
      <c r="OYI52" s="31"/>
      <c r="OYJ52" s="31"/>
      <c r="OYK52" s="31"/>
      <c r="OYL52" s="31"/>
      <c r="OYM52" s="31"/>
      <c r="OYN52" s="31"/>
      <c r="OYO52" s="31"/>
      <c r="OYP52" s="31"/>
      <c r="OYQ52" s="31"/>
      <c r="OYR52" s="31"/>
      <c r="OYS52" s="31"/>
      <c r="OYT52" s="31"/>
      <c r="OYU52" s="31"/>
      <c r="OYV52" s="31"/>
      <c r="OYW52" s="31"/>
      <c r="OYX52" s="31"/>
      <c r="OYY52" s="31"/>
      <c r="OYZ52" s="31"/>
      <c r="OZA52" s="31"/>
      <c r="OZB52" s="31"/>
      <c r="OZC52" s="31"/>
      <c r="OZD52" s="31"/>
      <c r="OZE52" s="31"/>
      <c r="OZF52" s="31"/>
      <c r="OZG52" s="31"/>
      <c r="OZH52" s="31"/>
      <c r="OZI52" s="31"/>
      <c r="OZJ52" s="31"/>
      <c r="OZK52" s="31"/>
      <c r="OZL52" s="31"/>
      <c r="OZM52" s="31"/>
      <c r="OZN52" s="31"/>
      <c r="OZO52" s="31"/>
      <c r="OZP52" s="31"/>
      <c r="OZQ52" s="31"/>
      <c r="OZR52" s="31"/>
      <c r="OZS52" s="31"/>
      <c r="OZT52" s="31"/>
      <c r="OZU52" s="31"/>
      <c r="OZV52" s="31"/>
      <c r="OZW52" s="31"/>
      <c r="OZX52" s="31"/>
      <c r="OZY52" s="31"/>
      <c r="OZZ52" s="31"/>
      <c r="PAA52" s="31"/>
      <c r="PAB52" s="31"/>
      <c r="PAC52" s="31"/>
      <c r="PAD52" s="31"/>
      <c r="PAE52" s="31"/>
      <c r="PAF52" s="31"/>
      <c r="PAG52" s="31"/>
      <c r="PAH52" s="31"/>
      <c r="PAI52" s="31"/>
      <c r="PAJ52" s="31"/>
      <c r="PAK52" s="31"/>
      <c r="PAL52" s="31"/>
      <c r="PAM52" s="31"/>
      <c r="PAN52" s="31"/>
      <c r="PAO52" s="31"/>
      <c r="PAP52" s="31"/>
      <c r="PAQ52" s="31"/>
      <c r="PAR52" s="31"/>
      <c r="PAS52" s="31"/>
      <c r="PAT52" s="31"/>
      <c r="PAU52" s="31"/>
      <c r="PAV52" s="31"/>
      <c r="PAW52" s="31"/>
      <c r="PAX52" s="31"/>
      <c r="PAY52" s="31"/>
      <c r="PAZ52" s="31"/>
      <c r="PBA52" s="31"/>
      <c r="PBB52" s="31"/>
      <c r="PBC52" s="31"/>
      <c r="PBD52" s="31"/>
      <c r="PBE52" s="31"/>
      <c r="PBF52" s="31"/>
      <c r="PBG52" s="31"/>
      <c r="PBH52" s="31"/>
      <c r="PBI52" s="31"/>
      <c r="PBJ52" s="31"/>
      <c r="PBK52" s="31"/>
      <c r="PBL52" s="31"/>
      <c r="PBM52" s="31"/>
      <c r="PBN52" s="31"/>
      <c r="PBO52" s="31"/>
      <c r="PBP52" s="31"/>
      <c r="PBQ52" s="31"/>
      <c r="PBR52" s="31"/>
      <c r="PBS52" s="31"/>
      <c r="PBT52" s="31"/>
      <c r="PBU52" s="31"/>
      <c r="PBV52" s="31"/>
      <c r="PBW52" s="31"/>
      <c r="PBX52" s="31"/>
      <c r="PBY52" s="31"/>
      <c r="PBZ52" s="31"/>
      <c r="PCA52" s="31"/>
      <c r="PCB52" s="31"/>
      <c r="PCC52" s="31"/>
      <c r="PCD52" s="31"/>
      <c r="PCE52" s="31"/>
      <c r="PCF52" s="31"/>
      <c r="PCG52" s="31"/>
      <c r="PCH52" s="31"/>
      <c r="PCI52" s="31"/>
      <c r="PCJ52" s="31"/>
      <c r="PCK52" s="31"/>
      <c r="PCL52" s="31"/>
      <c r="PCM52" s="31"/>
      <c r="PCN52" s="31"/>
      <c r="PCO52" s="31"/>
      <c r="PCP52" s="31"/>
      <c r="PCQ52" s="31"/>
      <c r="PCR52" s="31"/>
      <c r="PCS52" s="31"/>
      <c r="PCT52" s="31"/>
      <c r="PCU52" s="31"/>
      <c r="PCV52" s="31"/>
      <c r="PCW52" s="31"/>
      <c r="PCX52" s="31"/>
      <c r="PCY52" s="31"/>
      <c r="PCZ52" s="31"/>
      <c r="PDA52" s="31"/>
      <c r="PDB52" s="31"/>
      <c r="PDC52" s="31"/>
      <c r="PDD52" s="31"/>
      <c r="PDE52" s="31"/>
      <c r="PDF52" s="31"/>
      <c r="PDG52" s="31"/>
      <c r="PDH52" s="31"/>
      <c r="PDI52" s="31"/>
      <c r="PDJ52" s="31"/>
      <c r="PDK52" s="31"/>
      <c r="PDL52" s="31"/>
      <c r="PDM52" s="31"/>
      <c r="PDN52" s="31"/>
      <c r="PDO52" s="31"/>
      <c r="PDP52" s="31"/>
      <c r="PDQ52" s="31"/>
      <c r="PDR52" s="31"/>
      <c r="PDS52" s="31"/>
      <c r="PDT52" s="31"/>
      <c r="PDU52" s="31"/>
      <c r="PDV52" s="31"/>
      <c r="PDW52" s="31"/>
      <c r="PDX52" s="31"/>
      <c r="PDY52" s="31"/>
      <c r="PDZ52" s="31"/>
      <c r="PEA52" s="31"/>
      <c r="PEB52" s="31"/>
      <c r="PEC52" s="31"/>
      <c r="PED52" s="31"/>
      <c r="PEE52" s="31"/>
      <c r="PEF52" s="31"/>
      <c r="PEG52" s="31"/>
      <c r="PEH52" s="31"/>
      <c r="PEI52" s="31"/>
      <c r="PEJ52" s="31"/>
      <c r="PEK52" s="31"/>
      <c r="PEL52" s="31"/>
      <c r="PEM52" s="31"/>
      <c r="PEN52" s="31"/>
      <c r="PEO52" s="31"/>
      <c r="PEP52" s="31"/>
      <c r="PEQ52" s="31"/>
      <c r="PER52" s="31"/>
      <c r="PES52" s="31"/>
      <c r="PET52" s="31"/>
      <c r="PEU52" s="31"/>
      <c r="PEV52" s="31"/>
      <c r="PEW52" s="31"/>
      <c r="PEX52" s="31"/>
      <c r="PEY52" s="31"/>
      <c r="PEZ52" s="31"/>
      <c r="PFA52" s="31"/>
      <c r="PFB52" s="31"/>
      <c r="PFC52" s="31"/>
      <c r="PFD52" s="31"/>
      <c r="PFE52" s="31"/>
      <c r="PFF52" s="31"/>
      <c r="PFG52" s="31"/>
      <c r="PFH52" s="31"/>
      <c r="PFI52" s="31"/>
      <c r="PFJ52" s="31"/>
      <c r="PFK52" s="31"/>
      <c r="PFL52" s="31"/>
      <c r="PFM52" s="31"/>
      <c r="PFN52" s="31"/>
      <c r="PFO52" s="31"/>
      <c r="PFP52" s="31"/>
      <c r="PFQ52" s="31"/>
      <c r="PFR52" s="31"/>
      <c r="PFS52" s="31"/>
      <c r="PFT52" s="31"/>
      <c r="PFU52" s="31"/>
      <c r="PFV52" s="31"/>
      <c r="PFW52" s="31"/>
      <c r="PFX52" s="31"/>
      <c r="PFY52" s="31"/>
      <c r="PFZ52" s="31"/>
      <c r="PGA52" s="31"/>
      <c r="PGB52" s="31"/>
      <c r="PGC52" s="31"/>
      <c r="PGD52" s="31"/>
      <c r="PGE52" s="31"/>
      <c r="PGF52" s="31"/>
      <c r="PGG52" s="31"/>
      <c r="PGH52" s="31"/>
      <c r="PGI52" s="31"/>
      <c r="PGJ52" s="31"/>
      <c r="PGK52" s="31"/>
      <c r="PGL52" s="31"/>
      <c r="PGM52" s="31"/>
      <c r="PGN52" s="31"/>
      <c r="PGO52" s="31"/>
      <c r="PGP52" s="31"/>
      <c r="PGQ52" s="31"/>
      <c r="PGR52" s="31"/>
      <c r="PGS52" s="31"/>
      <c r="PGT52" s="31"/>
      <c r="PGU52" s="31"/>
      <c r="PGV52" s="31"/>
      <c r="PGW52" s="31"/>
      <c r="PGX52" s="31"/>
      <c r="PGY52" s="31"/>
      <c r="PGZ52" s="31"/>
      <c r="PHA52" s="31"/>
      <c r="PHB52" s="31"/>
      <c r="PHC52" s="31"/>
      <c r="PHD52" s="31"/>
      <c r="PHE52" s="31"/>
      <c r="PHF52" s="31"/>
      <c r="PHG52" s="31"/>
      <c r="PHH52" s="31"/>
      <c r="PHI52" s="31"/>
      <c r="PHJ52" s="31"/>
      <c r="PHK52" s="31"/>
      <c r="PHL52" s="31"/>
      <c r="PHM52" s="31"/>
      <c r="PHN52" s="31"/>
      <c r="PHO52" s="31"/>
      <c r="PHP52" s="31"/>
      <c r="PHQ52" s="31"/>
      <c r="PHR52" s="31"/>
      <c r="PHS52" s="31"/>
      <c r="PHT52" s="31"/>
      <c r="PHU52" s="31"/>
      <c r="PHV52" s="31"/>
      <c r="PHW52" s="31"/>
      <c r="PHX52" s="31"/>
      <c r="PHY52" s="31"/>
      <c r="PHZ52" s="31"/>
      <c r="PIA52" s="31"/>
      <c r="PIB52" s="31"/>
      <c r="PIC52" s="31"/>
      <c r="PID52" s="31"/>
      <c r="PIE52" s="31"/>
      <c r="PIF52" s="31"/>
      <c r="PIG52" s="31"/>
      <c r="PIH52" s="31"/>
      <c r="PII52" s="31"/>
      <c r="PIJ52" s="31"/>
      <c r="PIK52" s="31"/>
      <c r="PIL52" s="31"/>
      <c r="PIM52" s="31"/>
      <c r="PIN52" s="31"/>
      <c r="PIO52" s="31"/>
      <c r="PIP52" s="31"/>
      <c r="PIQ52" s="31"/>
      <c r="PIR52" s="31"/>
      <c r="PIS52" s="31"/>
      <c r="PIT52" s="31"/>
      <c r="PIU52" s="31"/>
      <c r="PIV52" s="31"/>
      <c r="PIW52" s="31"/>
      <c r="PIX52" s="31"/>
      <c r="PIY52" s="31"/>
      <c r="PIZ52" s="31"/>
      <c r="PJA52" s="31"/>
      <c r="PJB52" s="31"/>
      <c r="PJC52" s="31"/>
      <c r="PJD52" s="31"/>
      <c r="PJE52" s="31"/>
      <c r="PJF52" s="31"/>
      <c r="PJG52" s="31"/>
      <c r="PJH52" s="31"/>
      <c r="PJI52" s="31"/>
      <c r="PJJ52" s="31"/>
      <c r="PJK52" s="31"/>
      <c r="PJL52" s="31"/>
      <c r="PJM52" s="31"/>
      <c r="PJN52" s="31"/>
      <c r="PJO52" s="31"/>
      <c r="PJP52" s="31"/>
      <c r="PJQ52" s="31"/>
      <c r="PJR52" s="31"/>
      <c r="PJS52" s="31"/>
      <c r="PJT52" s="31"/>
      <c r="PJU52" s="31"/>
      <c r="PJV52" s="31"/>
      <c r="PJW52" s="31"/>
      <c r="PJX52" s="31"/>
      <c r="PJY52" s="31"/>
      <c r="PJZ52" s="31"/>
      <c r="PKA52" s="31"/>
      <c r="PKB52" s="31"/>
      <c r="PKC52" s="31"/>
      <c r="PKD52" s="31"/>
      <c r="PKE52" s="31"/>
      <c r="PKF52" s="31"/>
      <c r="PKG52" s="31"/>
      <c r="PKH52" s="31"/>
      <c r="PKI52" s="31"/>
      <c r="PKJ52" s="31"/>
      <c r="PKK52" s="31"/>
      <c r="PKL52" s="31"/>
      <c r="PKM52" s="31"/>
      <c r="PKN52" s="31"/>
      <c r="PKO52" s="31"/>
      <c r="PKP52" s="31"/>
      <c r="PKQ52" s="31"/>
      <c r="PKR52" s="31"/>
      <c r="PKS52" s="31"/>
      <c r="PKT52" s="31"/>
      <c r="PKU52" s="31"/>
      <c r="PKV52" s="31"/>
      <c r="PKW52" s="31"/>
      <c r="PKX52" s="31"/>
      <c r="PKY52" s="31"/>
      <c r="PKZ52" s="31"/>
      <c r="PLA52" s="31"/>
      <c r="PLB52" s="31"/>
      <c r="PLC52" s="31"/>
      <c r="PLD52" s="31"/>
      <c r="PLE52" s="31"/>
      <c r="PLF52" s="31"/>
      <c r="PLG52" s="31"/>
      <c r="PLH52" s="31"/>
      <c r="PLI52" s="31"/>
      <c r="PLJ52" s="31"/>
      <c r="PLK52" s="31"/>
      <c r="PLL52" s="31"/>
      <c r="PLM52" s="31"/>
      <c r="PLN52" s="31"/>
      <c r="PLO52" s="31"/>
      <c r="PLP52" s="31"/>
      <c r="PLQ52" s="31"/>
      <c r="PLR52" s="31"/>
      <c r="PLS52" s="31"/>
      <c r="PLT52" s="31"/>
      <c r="PLU52" s="31"/>
      <c r="PLV52" s="31"/>
      <c r="PLW52" s="31"/>
      <c r="PLX52" s="31"/>
      <c r="PLY52" s="31"/>
      <c r="PLZ52" s="31"/>
      <c r="PMA52" s="31"/>
      <c r="PMB52" s="31"/>
      <c r="PMC52" s="31"/>
      <c r="PMD52" s="31"/>
      <c r="PME52" s="31"/>
      <c r="PMF52" s="31"/>
      <c r="PMG52" s="31"/>
      <c r="PMH52" s="31"/>
      <c r="PMI52" s="31"/>
      <c r="PMJ52" s="31"/>
      <c r="PMK52" s="31"/>
      <c r="PML52" s="31"/>
      <c r="PMM52" s="31"/>
      <c r="PMN52" s="31"/>
      <c r="PMO52" s="31"/>
      <c r="PMP52" s="31"/>
      <c r="PMQ52" s="31"/>
      <c r="PMR52" s="31"/>
      <c r="PMS52" s="31"/>
      <c r="PMT52" s="31"/>
      <c r="PMU52" s="31"/>
      <c r="PMV52" s="31"/>
      <c r="PMW52" s="31"/>
      <c r="PMX52" s="31"/>
      <c r="PMY52" s="31"/>
      <c r="PMZ52" s="31"/>
      <c r="PNA52" s="31"/>
      <c r="PNB52" s="31"/>
      <c r="PNC52" s="31"/>
      <c r="PND52" s="31"/>
      <c r="PNE52" s="31"/>
      <c r="PNF52" s="31"/>
      <c r="PNG52" s="31"/>
      <c r="PNH52" s="31"/>
      <c r="PNI52" s="31"/>
      <c r="PNJ52" s="31"/>
      <c r="PNK52" s="31"/>
      <c r="PNL52" s="31"/>
      <c r="PNM52" s="31"/>
      <c r="PNN52" s="31"/>
      <c r="PNO52" s="31"/>
      <c r="PNP52" s="31"/>
      <c r="PNQ52" s="31"/>
      <c r="PNR52" s="31"/>
      <c r="PNS52" s="31"/>
      <c r="PNT52" s="31"/>
      <c r="PNU52" s="31"/>
      <c r="PNV52" s="31"/>
      <c r="PNW52" s="31"/>
      <c r="PNX52" s="31"/>
      <c r="PNY52" s="31"/>
      <c r="PNZ52" s="31"/>
      <c r="POA52" s="31"/>
      <c r="POB52" s="31"/>
      <c r="POC52" s="31"/>
      <c r="POD52" s="31"/>
      <c r="POE52" s="31"/>
      <c r="POF52" s="31"/>
      <c r="POG52" s="31"/>
      <c r="POH52" s="31"/>
      <c r="POI52" s="31"/>
      <c r="POJ52" s="31"/>
      <c r="POK52" s="31"/>
      <c r="POL52" s="31"/>
      <c r="POM52" s="31"/>
      <c r="PON52" s="31"/>
      <c r="POO52" s="31"/>
      <c r="POP52" s="31"/>
      <c r="POQ52" s="31"/>
      <c r="POR52" s="31"/>
      <c r="POS52" s="31"/>
      <c r="POT52" s="31"/>
      <c r="POU52" s="31"/>
      <c r="POV52" s="31"/>
      <c r="POW52" s="31"/>
      <c r="POX52" s="31"/>
      <c r="POY52" s="31"/>
      <c r="POZ52" s="31"/>
      <c r="PPA52" s="31"/>
      <c r="PPB52" s="31"/>
      <c r="PPC52" s="31"/>
      <c r="PPD52" s="31"/>
      <c r="PPE52" s="31"/>
      <c r="PPF52" s="31"/>
      <c r="PPG52" s="31"/>
      <c r="PPH52" s="31"/>
      <c r="PPI52" s="31"/>
      <c r="PPJ52" s="31"/>
      <c r="PPK52" s="31"/>
      <c r="PPL52" s="31"/>
      <c r="PPM52" s="31"/>
      <c r="PPN52" s="31"/>
      <c r="PPO52" s="31"/>
      <c r="PPP52" s="31"/>
      <c r="PPQ52" s="31"/>
      <c r="PPR52" s="31"/>
      <c r="PPS52" s="31"/>
      <c r="PPT52" s="31"/>
      <c r="PPU52" s="31"/>
      <c r="PPV52" s="31"/>
      <c r="PPW52" s="31"/>
      <c r="PPX52" s="31"/>
      <c r="PPY52" s="31"/>
      <c r="PPZ52" s="31"/>
      <c r="PQA52" s="31"/>
      <c r="PQB52" s="31"/>
      <c r="PQC52" s="31"/>
      <c r="PQD52" s="31"/>
      <c r="PQE52" s="31"/>
      <c r="PQF52" s="31"/>
      <c r="PQG52" s="31"/>
      <c r="PQH52" s="31"/>
      <c r="PQI52" s="31"/>
      <c r="PQJ52" s="31"/>
      <c r="PQK52" s="31"/>
      <c r="PQL52" s="31"/>
      <c r="PQM52" s="31"/>
      <c r="PQN52" s="31"/>
      <c r="PQO52" s="31"/>
      <c r="PQP52" s="31"/>
      <c r="PQQ52" s="31"/>
      <c r="PQR52" s="31"/>
      <c r="PQS52" s="31"/>
      <c r="PQT52" s="31"/>
      <c r="PQU52" s="31"/>
      <c r="PQV52" s="31"/>
      <c r="PQW52" s="31"/>
      <c r="PQX52" s="31"/>
      <c r="PQY52" s="31"/>
      <c r="PQZ52" s="31"/>
      <c r="PRA52" s="31"/>
      <c r="PRB52" s="31"/>
      <c r="PRC52" s="31"/>
      <c r="PRD52" s="31"/>
      <c r="PRE52" s="31"/>
      <c r="PRF52" s="31"/>
      <c r="PRG52" s="31"/>
      <c r="PRH52" s="31"/>
      <c r="PRI52" s="31"/>
      <c r="PRJ52" s="31"/>
      <c r="PRK52" s="31"/>
      <c r="PRL52" s="31"/>
      <c r="PRM52" s="31"/>
      <c r="PRN52" s="31"/>
      <c r="PRO52" s="31"/>
      <c r="PRP52" s="31"/>
      <c r="PRQ52" s="31"/>
      <c r="PRR52" s="31"/>
      <c r="PRS52" s="31"/>
      <c r="PRT52" s="31"/>
      <c r="PRU52" s="31"/>
      <c r="PRV52" s="31"/>
      <c r="PRW52" s="31"/>
      <c r="PRX52" s="31"/>
      <c r="PRY52" s="31"/>
      <c r="PRZ52" s="31"/>
      <c r="PSA52" s="31"/>
      <c r="PSB52" s="31"/>
      <c r="PSC52" s="31"/>
      <c r="PSD52" s="31"/>
      <c r="PSE52" s="31"/>
      <c r="PSF52" s="31"/>
      <c r="PSG52" s="31"/>
      <c r="PSH52" s="31"/>
      <c r="PSI52" s="31"/>
      <c r="PSJ52" s="31"/>
      <c r="PSK52" s="31"/>
      <c r="PSL52" s="31"/>
      <c r="PSM52" s="31"/>
      <c r="PSN52" s="31"/>
      <c r="PSO52" s="31"/>
      <c r="PSP52" s="31"/>
      <c r="PSQ52" s="31"/>
      <c r="PSR52" s="31"/>
      <c r="PSS52" s="31"/>
      <c r="PST52" s="31"/>
      <c r="PSU52" s="31"/>
      <c r="PSV52" s="31"/>
      <c r="PSW52" s="31"/>
      <c r="PSX52" s="31"/>
      <c r="PSY52" s="31"/>
      <c r="PSZ52" s="31"/>
      <c r="PTA52" s="31"/>
      <c r="PTB52" s="31"/>
      <c r="PTC52" s="31"/>
      <c r="PTD52" s="31"/>
      <c r="PTE52" s="31"/>
      <c r="PTF52" s="31"/>
      <c r="PTG52" s="31"/>
      <c r="PTH52" s="31"/>
      <c r="PTI52" s="31"/>
      <c r="PTJ52" s="31"/>
      <c r="PTK52" s="31"/>
      <c r="PTL52" s="31"/>
      <c r="PTM52" s="31"/>
      <c r="PTN52" s="31"/>
      <c r="PTO52" s="31"/>
      <c r="PTP52" s="31"/>
      <c r="PTQ52" s="31"/>
      <c r="PTR52" s="31"/>
      <c r="PTS52" s="31"/>
      <c r="PTT52" s="31"/>
      <c r="PTU52" s="31"/>
      <c r="PTV52" s="31"/>
      <c r="PTW52" s="31"/>
      <c r="PTX52" s="31"/>
      <c r="PTY52" s="31"/>
      <c r="PTZ52" s="31"/>
      <c r="PUA52" s="31"/>
      <c r="PUB52" s="31"/>
      <c r="PUC52" s="31"/>
      <c r="PUD52" s="31"/>
      <c r="PUE52" s="31"/>
      <c r="PUF52" s="31"/>
      <c r="PUG52" s="31"/>
      <c r="PUH52" s="31"/>
      <c r="PUI52" s="31"/>
      <c r="PUJ52" s="31"/>
      <c r="PUK52" s="31"/>
      <c r="PUL52" s="31"/>
      <c r="PUM52" s="31"/>
      <c r="PUN52" s="31"/>
      <c r="PUO52" s="31"/>
      <c r="PUP52" s="31"/>
      <c r="PUQ52" s="31"/>
      <c r="PUR52" s="31"/>
      <c r="PUS52" s="31"/>
      <c r="PUT52" s="31"/>
      <c r="PUU52" s="31"/>
      <c r="PUV52" s="31"/>
      <c r="PUW52" s="31"/>
      <c r="PUX52" s="31"/>
      <c r="PUY52" s="31"/>
      <c r="PUZ52" s="31"/>
      <c r="PVA52" s="31"/>
      <c r="PVB52" s="31"/>
      <c r="PVC52" s="31"/>
      <c r="PVD52" s="31"/>
      <c r="PVE52" s="31"/>
      <c r="PVF52" s="31"/>
      <c r="PVG52" s="31"/>
      <c r="PVH52" s="31"/>
      <c r="PVI52" s="31"/>
      <c r="PVJ52" s="31"/>
      <c r="PVK52" s="31"/>
      <c r="PVL52" s="31"/>
      <c r="PVM52" s="31"/>
      <c r="PVN52" s="31"/>
      <c r="PVO52" s="31"/>
      <c r="PVP52" s="31"/>
      <c r="PVQ52" s="31"/>
      <c r="PVR52" s="31"/>
      <c r="PVS52" s="31"/>
      <c r="PVT52" s="31"/>
      <c r="PVU52" s="31"/>
      <c r="PVV52" s="31"/>
      <c r="PVW52" s="31"/>
      <c r="PVX52" s="31"/>
      <c r="PVY52" s="31"/>
      <c r="PVZ52" s="31"/>
      <c r="PWA52" s="31"/>
      <c r="PWB52" s="31"/>
      <c r="PWC52" s="31"/>
      <c r="PWD52" s="31"/>
      <c r="PWE52" s="31"/>
      <c r="PWF52" s="31"/>
      <c r="PWG52" s="31"/>
      <c r="PWH52" s="31"/>
      <c r="PWI52" s="31"/>
      <c r="PWJ52" s="31"/>
      <c r="PWK52" s="31"/>
      <c r="PWL52" s="31"/>
      <c r="PWM52" s="31"/>
      <c r="PWN52" s="31"/>
      <c r="PWO52" s="31"/>
      <c r="PWP52" s="31"/>
      <c r="PWQ52" s="31"/>
      <c r="PWR52" s="31"/>
      <c r="PWS52" s="31"/>
      <c r="PWT52" s="31"/>
      <c r="PWU52" s="31"/>
      <c r="PWV52" s="31"/>
      <c r="PWW52" s="31"/>
      <c r="PWX52" s="31"/>
      <c r="PWY52" s="31"/>
      <c r="PWZ52" s="31"/>
      <c r="PXA52" s="31"/>
      <c r="PXB52" s="31"/>
      <c r="PXC52" s="31"/>
      <c r="PXD52" s="31"/>
      <c r="PXE52" s="31"/>
      <c r="PXF52" s="31"/>
      <c r="PXG52" s="31"/>
      <c r="PXH52" s="31"/>
      <c r="PXI52" s="31"/>
      <c r="PXJ52" s="31"/>
      <c r="PXK52" s="31"/>
      <c r="PXL52" s="31"/>
      <c r="PXM52" s="31"/>
      <c r="PXN52" s="31"/>
      <c r="PXO52" s="31"/>
      <c r="PXP52" s="31"/>
      <c r="PXQ52" s="31"/>
      <c r="PXR52" s="31"/>
      <c r="PXS52" s="31"/>
      <c r="PXT52" s="31"/>
      <c r="PXU52" s="31"/>
      <c r="PXV52" s="31"/>
      <c r="PXW52" s="31"/>
      <c r="PXX52" s="31"/>
      <c r="PXY52" s="31"/>
      <c r="PXZ52" s="31"/>
      <c r="PYA52" s="31"/>
      <c r="PYB52" s="31"/>
      <c r="PYC52" s="31"/>
      <c r="PYD52" s="31"/>
      <c r="PYE52" s="31"/>
      <c r="PYF52" s="31"/>
      <c r="PYG52" s="31"/>
      <c r="PYH52" s="31"/>
      <c r="PYI52" s="31"/>
      <c r="PYJ52" s="31"/>
      <c r="PYK52" s="31"/>
      <c r="PYL52" s="31"/>
      <c r="PYM52" s="31"/>
      <c r="PYN52" s="31"/>
      <c r="PYO52" s="31"/>
      <c r="PYP52" s="31"/>
      <c r="PYQ52" s="31"/>
      <c r="PYR52" s="31"/>
      <c r="PYS52" s="31"/>
      <c r="PYT52" s="31"/>
      <c r="PYU52" s="31"/>
      <c r="PYV52" s="31"/>
      <c r="PYW52" s="31"/>
      <c r="PYX52" s="31"/>
      <c r="PYY52" s="31"/>
      <c r="PYZ52" s="31"/>
      <c r="PZA52" s="31"/>
      <c r="PZB52" s="31"/>
      <c r="PZC52" s="31"/>
      <c r="PZD52" s="31"/>
      <c r="PZE52" s="31"/>
      <c r="PZF52" s="31"/>
      <c r="PZG52" s="31"/>
      <c r="PZH52" s="31"/>
      <c r="PZI52" s="31"/>
      <c r="PZJ52" s="31"/>
      <c r="PZK52" s="31"/>
      <c r="PZL52" s="31"/>
      <c r="PZM52" s="31"/>
      <c r="PZN52" s="31"/>
      <c r="PZO52" s="31"/>
      <c r="PZP52" s="31"/>
      <c r="PZQ52" s="31"/>
      <c r="PZR52" s="31"/>
      <c r="PZS52" s="31"/>
      <c r="PZT52" s="31"/>
      <c r="PZU52" s="31"/>
      <c r="PZV52" s="31"/>
      <c r="PZW52" s="31"/>
      <c r="PZX52" s="31"/>
      <c r="PZY52" s="31"/>
      <c r="PZZ52" s="31"/>
      <c r="QAA52" s="31"/>
      <c r="QAB52" s="31"/>
      <c r="QAC52" s="31"/>
      <c r="QAD52" s="31"/>
      <c r="QAE52" s="31"/>
      <c r="QAF52" s="31"/>
      <c r="QAG52" s="31"/>
      <c r="QAH52" s="31"/>
      <c r="QAI52" s="31"/>
      <c r="QAJ52" s="31"/>
      <c r="QAK52" s="31"/>
      <c r="QAL52" s="31"/>
      <c r="QAM52" s="31"/>
      <c r="QAN52" s="31"/>
      <c r="QAO52" s="31"/>
      <c r="QAP52" s="31"/>
      <c r="QAQ52" s="31"/>
      <c r="QAR52" s="31"/>
      <c r="QAS52" s="31"/>
      <c r="QAT52" s="31"/>
      <c r="QAU52" s="31"/>
      <c r="QAV52" s="31"/>
      <c r="QAW52" s="31"/>
      <c r="QAX52" s="31"/>
      <c r="QAY52" s="31"/>
      <c r="QAZ52" s="31"/>
      <c r="QBA52" s="31"/>
      <c r="QBB52" s="31"/>
      <c r="QBC52" s="31"/>
      <c r="QBD52" s="31"/>
      <c r="QBE52" s="31"/>
      <c r="QBF52" s="31"/>
      <c r="QBG52" s="31"/>
      <c r="QBH52" s="31"/>
      <c r="QBI52" s="31"/>
      <c r="QBJ52" s="31"/>
      <c r="QBK52" s="31"/>
      <c r="QBL52" s="31"/>
      <c r="QBM52" s="31"/>
      <c r="QBN52" s="31"/>
      <c r="QBO52" s="31"/>
      <c r="QBP52" s="31"/>
      <c r="QBQ52" s="31"/>
      <c r="QBR52" s="31"/>
      <c r="QBS52" s="31"/>
      <c r="QBT52" s="31"/>
      <c r="QBU52" s="31"/>
      <c r="QBV52" s="31"/>
      <c r="QBW52" s="31"/>
      <c r="QBX52" s="31"/>
      <c r="QBY52" s="31"/>
      <c r="QBZ52" s="31"/>
      <c r="QCA52" s="31"/>
      <c r="QCB52" s="31"/>
      <c r="QCC52" s="31"/>
      <c r="QCD52" s="31"/>
      <c r="QCE52" s="31"/>
      <c r="QCF52" s="31"/>
      <c r="QCG52" s="31"/>
      <c r="QCH52" s="31"/>
      <c r="QCI52" s="31"/>
      <c r="QCJ52" s="31"/>
      <c r="QCK52" s="31"/>
      <c r="QCL52" s="31"/>
      <c r="QCM52" s="31"/>
      <c r="QCN52" s="31"/>
      <c r="QCO52" s="31"/>
      <c r="QCP52" s="31"/>
      <c r="QCQ52" s="31"/>
      <c r="QCR52" s="31"/>
      <c r="QCS52" s="31"/>
      <c r="QCT52" s="31"/>
      <c r="QCU52" s="31"/>
      <c r="QCV52" s="31"/>
      <c r="QCW52" s="31"/>
      <c r="QCX52" s="31"/>
      <c r="QCY52" s="31"/>
      <c r="QCZ52" s="31"/>
      <c r="QDA52" s="31"/>
      <c r="QDB52" s="31"/>
      <c r="QDC52" s="31"/>
      <c r="QDD52" s="31"/>
      <c r="QDE52" s="31"/>
      <c r="QDF52" s="31"/>
      <c r="QDG52" s="31"/>
      <c r="QDH52" s="31"/>
      <c r="QDI52" s="31"/>
      <c r="QDJ52" s="31"/>
      <c r="QDK52" s="31"/>
      <c r="QDL52" s="31"/>
      <c r="QDM52" s="31"/>
      <c r="QDN52" s="31"/>
      <c r="QDO52" s="31"/>
      <c r="QDP52" s="31"/>
      <c r="QDQ52" s="31"/>
      <c r="QDR52" s="31"/>
      <c r="QDS52" s="31"/>
      <c r="QDT52" s="31"/>
      <c r="QDU52" s="31"/>
      <c r="QDV52" s="31"/>
      <c r="QDW52" s="31"/>
      <c r="QDX52" s="31"/>
      <c r="QDY52" s="31"/>
      <c r="QDZ52" s="31"/>
      <c r="QEA52" s="31"/>
      <c r="QEB52" s="31"/>
      <c r="QEC52" s="31"/>
      <c r="QED52" s="31"/>
      <c r="QEE52" s="31"/>
      <c r="QEF52" s="31"/>
      <c r="QEG52" s="31"/>
      <c r="QEH52" s="31"/>
      <c r="QEI52" s="31"/>
      <c r="QEJ52" s="31"/>
      <c r="QEK52" s="31"/>
      <c r="QEL52" s="31"/>
      <c r="QEM52" s="31"/>
      <c r="QEN52" s="31"/>
      <c r="QEO52" s="31"/>
      <c r="QEP52" s="31"/>
      <c r="QEQ52" s="31"/>
      <c r="QER52" s="31"/>
      <c r="QES52" s="31"/>
      <c r="QET52" s="31"/>
      <c r="QEU52" s="31"/>
      <c r="QEV52" s="31"/>
      <c r="QEW52" s="31"/>
      <c r="QEX52" s="31"/>
      <c r="QEY52" s="31"/>
      <c r="QEZ52" s="31"/>
      <c r="QFA52" s="31"/>
      <c r="QFB52" s="31"/>
      <c r="QFC52" s="31"/>
      <c r="QFD52" s="31"/>
      <c r="QFE52" s="31"/>
      <c r="QFF52" s="31"/>
      <c r="QFG52" s="31"/>
      <c r="QFH52" s="31"/>
      <c r="QFI52" s="31"/>
      <c r="QFJ52" s="31"/>
      <c r="QFK52" s="31"/>
      <c r="QFL52" s="31"/>
      <c r="QFM52" s="31"/>
      <c r="QFN52" s="31"/>
      <c r="QFO52" s="31"/>
      <c r="QFP52" s="31"/>
      <c r="QFQ52" s="31"/>
      <c r="QFR52" s="31"/>
      <c r="QFS52" s="31"/>
      <c r="QFT52" s="31"/>
      <c r="QFU52" s="31"/>
      <c r="QFV52" s="31"/>
      <c r="QFW52" s="31"/>
      <c r="QFX52" s="31"/>
      <c r="QFY52" s="31"/>
      <c r="QFZ52" s="31"/>
      <c r="QGA52" s="31"/>
      <c r="QGB52" s="31"/>
      <c r="QGC52" s="31"/>
      <c r="QGD52" s="31"/>
      <c r="QGE52" s="31"/>
      <c r="QGF52" s="31"/>
      <c r="QGG52" s="31"/>
      <c r="QGH52" s="31"/>
      <c r="QGI52" s="31"/>
      <c r="QGJ52" s="31"/>
      <c r="QGK52" s="31"/>
      <c r="QGL52" s="31"/>
      <c r="QGM52" s="31"/>
      <c r="QGN52" s="31"/>
      <c r="QGO52" s="31"/>
      <c r="QGP52" s="31"/>
      <c r="QGQ52" s="31"/>
      <c r="QGR52" s="31"/>
      <c r="QGS52" s="31"/>
      <c r="QGT52" s="31"/>
      <c r="QGU52" s="31"/>
      <c r="QGV52" s="31"/>
      <c r="QGW52" s="31"/>
      <c r="QGX52" s="31"/>
      <c r="QGY52" s="31"/>
      <c r="QGZ52" s="31"/>
      <c r="QHA52" s="31"/>
      <c r="QHB52" s="31"/>
      <c r="QHC52" s="31"/>
      <c r="QHD52" s="31"/>
      <c r="QHE52" s="31"/>
      <c r="QHF52" s="31"/>
      <c r="QHG52" s="31"/>
      <c r="QHH52" s="31"/>
      <c r="QHI52" s="31"/>
      <c r="QHJ52" s="31"/>
      <c r="QHK52" s="31"/>
      <c r="QHL52" s="31"/>
      <c r="QHM52" s="31"/>
      <c r="QHN52" s="31"/>
      <c r="QHO52" s="31"/>
      <c r="QHP52" s="31"/>
      <c r="QHQ52" s="31"/>
      <c r="QHR52" s="31"/>
      <c r="QHS52" s="31"/>
      <c r="QHT52" s="31"/>
      <c r="QHU52" s="31"/>
      <c r="QHV52" s="31"/>
      <c r="QHW52" s="31"/>
      <c r="QHX52" s="31"/>
      <c r="QHY52" s="31"/>
      <c r="QHZ52" s="31"/>
      <c r="QIA52" s="31"/>
      <c r="QIB52" s="31"/>
      <c r="QIC52" s="31"/>
      <c r="QID52" s="31"/>
      <c r="QIE52" s="31"/>
      <c r="QIF52" s="31"/>
      <c r="QIG52" s="31"/>
      <c r="QIH52" s="31"/>
      <c r="QII52" s="31"/>
      <c r="QIJ52" s="31"/>
      <c r="QIK52" s="31"/>
      <c r="QIL52" s="31"/>
      <c r="QIM52" s="31"/>
      <c r="QIN52" s="31"/>
      <c r="QIO52" s="31"/>
      <c r="QIP52" s="31"/>
      <c r="QIQ52" s="31"/>
      <c r="QIR52" s="31"/>
      <c r="QIS52" s="31"/>
      <c r="QIT52" s="31"/>
      <c r="QIU52" s="31"/>
      <c r="QIV52" s="31"/>
      <c r="QIW52" s="31"/>
      <c r="QIX52" s="31"/>
      <c r="QIY52" s="31"/>
      <c r="QIZ52" s="31"/>
      <c r="QJA52" s="31"/>
      <c r="QJB52" s="31"/>
      <c r="QJC52" s="31"/>
      <c r="QJD52" s="31"/>
      <c r="QJE52" s="31"/>
      <c r="QJF52" s="31"/>
      <c r="QJG52" s="31"/>
      <c r="QJH52" s="31"/>
      <c r="QJI52" s="31"/>
      <c r="QJJ52" s="31"/>
      <c r="QJK52" s="31"/>
      <c r="QJL52" s="31"/>
      <c r="QJM52" s="31"/>
      <c r="QJN52" s="31"/>
      <c r="QJO52" s="31"/>
      <c r="QJP52" s="31"/>
      <c r="QJQ52" s="31"/>
      <c r="QJR52" s="31"/>
      <c r="QJS52" s="31"/>
      <c r="QJT52" s="31"/>
      <c r="QJU52" s="31"/>
      <c r="QJV52" s="31"/>
      <c r="QJW52" s="31"/>
      <c r="QJX52" s="31"/>
      <c r="QJY52" s="31"/>
      <c r="QJZ52" s="31"/>
      <c r="QKA52" s="31"/>
      <c r="QKB52" s="31"/>
      <c r="QKC52" s="31"/>
      <c r="QKD52" s="31"/>
      <c r="QKE52" s="31"/>
      <c r="QKF52" s="31"/>
      <c r="QKG52" s="31"/>
      <c r="QKH52" s="31"/>
      <c r="QKI52" s="31"/>
      <c r="QKJ52" s="31"/>
      <c r="QKK52" s="31"/>
      <c r="QKL52" s="31"/>
      <c r="QKM52" s="31"/>
      <c r="QKN52" s="31"/>
      <c r="QKO52" s="31"/>
      <c r="QKP52" s="31"/>
      <c r="QKQ52" s="31"/>
      <c r="QKR52" s="31"/>
      <c r="QKS52" s="31"/>
      <c r="QKT52" s="31"/>
      <c r="QKU52" s="31"/>
      <c r="QKV52" s="31"/>
      <c r="QKW52" s="31"/>
      <c r="QKX52" s="31"/>
      <c r="QKY52" s="31"/>
      <c r="QKZ52" s="31"/>
      <c r="QLA52" s="31"/>
      <c r="QLB52" s="31"/>
      <c r="QLC52" s="31"/>
      <c r="QLD52" s="31"/>
      <c r="QLE52" s="31"/>
      <c r="QLF52" s="31"/>
      <c r="QLG52" s="31"/>
      <c r="QLH52" s="31"/>
      <c r="QLI52" s="31"/>
      <c r="QLJ52" s="31"/>
      <c r="QLK52" s="31"/>
      <c r="QLL52" s="31"/>
      <c r="QLM52" s="31"/>
      <c r="QLN52" s="31"/>
      <c r="QLO52" s="31"/>
      <c r="QLP52" s="31"/>
      <c r="QLQ52" s="31"/>
      <c r="QLR52" s="31"/>
      <c r="QLS52" s="31"/>
      <c r="QLT52" s="31"/>
      <c r="QLU52" s="31"/>
      <c r="QLV52" s="31"/>
      <c r="QLW52" s="31"/>
      <c r="QLX52" s="31"/>
      <c r="QLY52" s="31"/>
      <c r="QLZ52" s="31"/>
      <c r="QMA52" s="31"/>
      <c r="QMB52" s="31"/>
      <c r="QMC52" s="31"/>
      <c r="QMD52" s="31"/>
      <c r="QME52" s="31"/>
      <c r="QMF52" s="31"/>
      <c r="QMG52" s="31"/>
      <c r="QMH52" s="31"/>
      <c r="QMI52" s="31"/>
      <c r="QMJ52" s="31"/>
      <c r="QMK52" s="31"/>
      <c r="QML52" s="31"/>
      <c r="QMM52" s="31"/>
      <c r="QMN52" s="31"/>
      <c r="QMO52" s="31"/>
      <c r="QMP52" s="31"/>
      <c r="QMQ52" s="31"/>
      <c r="QMR52" s="31"/>
      <c r="QMS52" s="31"/>
      <c r="QMT52" s="31"/>
      <c r="QMU52" s="31"/>
      <c r="QMV52" s="31"/>
      <c r="QMW52" s="31"/>
      <c r="QMX52" s="31"/>
      <c r="QMY52" s="31"/>
      <c r="QMZ52" s="31"/>
      <c r="QNA52" s="31"/>
      <c r="QNB52" s="31"/>
      <c r="QNC52" s="31"/>
      <c r="QND52" s="31"/>
      <c r="QNE52" s="31"/>
      <c r="QNF52" s="31"/>
      <c r="QNG52" s="31"/>
      <c r="QNH52" s="31"/>
      <c r="QNI52" s="31"/>
      <c r="QNJ52" s="31"/>
      <c r="QNK52" s="31"/>
      <c r="QNL52" s="31"/>
      <c r="QNM52" s="31"/>
      <c r="QNN52" s="31"/>
      <c r="QNO52" s="31"/>
      <c r="QNP52" s="31"/>
      <c r="QNQ52" s="31"/>
      <c r="QNR52" s="31"/>
      <c r="QNS52" s="31"/>
      <c r="QNT52" s="31"/>
      <c r="QNU52" s="31"/>
      <c r="QNV52" s="31"/>
      <c r="QNW52" s="31"/>
      <c r="QNX52" s="31"/>
      <c r="QNY52" s="31"/>
      <c r="QNZ52" s="31"/>
      <c r="QOA52" s="31"/>
      <c r="QOB52" s="31"/>
      <c r="QOC52" s="31"/>
      <c r="QOD52" s="31"/>
      <c r="QOE52" s="31"/>
      <c r="QOF52" s="31"/>
      <c r="QOG52" s="31"/>
      <c r="QOH52" s="31"/>
      <c r="QOI52" s="31"/>
      <c r="QOJ52" s="31"/>
      <c r="QOK52" s="31"/>
      <c r="QOL52" s="31"/>
      <c r="QOM52" s="31"/>
      <c r="QON52" s="31"/>
      <c r="QOO52" s="31"/>
      <c r="QOP52" s="31"/>
      <c r="QOQ52" s="31"/>
      <c r="QOR52" s="31"/>
      <c r="QOS52" s="31"/>
      <c r="QOT52" s="31"/>
      <c r="QOU52" s="31"/>
      <c r="QOV52" s="31"/>
      <c r="QOW52" s="31"/>
      <c r="QOX52" s="31"/>
      <c r="QOY52" s="31"/>
      <c r="QOZ52" s="31"/>
      <c r="QPA52" s="31"/>
      <c r="QPB52" s="31"/>
      <c r="QPC52" s="31"/>
      <c r="QPD52" s="31"/>
      <c r="QPE52" s="31"/>
      <c r="QPF52" s="31"/>
      <c r="QPG52" s="31"/>
      <c r="QPH52" s="31"/>
      <c r="QPI52" s="31"/>
      <c r="QPJ52" s="31"/>
      <c r="QPK52" s="31"/>
      <c r="QPL52" s="31"/>
      <c r="QPM52" s="31"/>
      <c r="QPN52" s="31"/>
      <c r="QPO52" s="31"/>
      <c r="QPP52" s="31"/>
      <c r="QPQ52" s="31"/>
      <c r="QPR52" s="31"/>
      <c r="QPS52" s="31"/>
      <c r="QPT52" s="31"/>
      <c r="QPU52" s="31"/>
      <c r="QPV52" s="31"/>
      <c r="QPW52" s="31"/>
      <c r="QPX52" s="31"/>
      <c r="QPY52" s="31"/>
      <c r="QPZ52" s="31"/>
      <c r="QQA52" s="31"/>
      <c r="QQB52" s="31"/>
      <c r="QQC52" s="31"/>
      <c r="QQD52" s="31"/>
      <c r="QQE52" s="31"/>
      <c r="QQF52" s="31"/>
      <c r="QQG52" s="31"/>
      <c r="QQH52" s="31"/>
      <c r="QQI52" s="31"/>
      <c r="QQJ52" s="31"/>
      <c r="QQK52" s="31"/>
      <c r="QQL52" s="31"/>
      <c r="QQM52" s="31"/>
      <c r="QQN52" s="31"/>
      <c r="QQO52" s="31"/>
      <c r="QQP52" s="31"/>
      <c r="QQQ52" s="31"/>
      <c r="QQR52" s="31"/>
      <c r="QQS52" s="31"/>
      <c r="QQT52" s="31"/>
      <c r="QQU52" s="31"/>
      <c r="QQV52" s="31"/>
      <c r="QQW52" s="31"/>
      <c r="QQX52" s="31"/>
      <c r="QQY52" s="31"/>
      <c r="QQZ52" s="31"/>
      <c r="QRA52" s="31"/>
      <c r="QRB52" s="31"/>
      <c r="QRC52" s="31"/>
      <c r="QRD52" s="31"/>
      <c r="QRE52" s="31"/>
      <c r="QRF52" s="31"/>
      <c r="QRG52" s="31"/>
      <c r="QRH52" s="31"/>
      <c r="QRI52" s="31"/>
      <c r="QRJ52" s="31"/>
      <c r="QRK52" s="31"/>
      <c r="QRL52" s="31"/>
      <c r="QRM52" s="31"/>
      <c r="QRN52" s="31"/>
      <c r="QRO52" s="31"/>
      <c r="QRP52" s="31"/>
      <c r="QRQ52" s="31"/>
      <c r="QRR52" s="31"/>
      <c r="QRS52" s="31"/>
      <c r="QRT52" s="31"/>
      <c r="QRU52" s="31"/>
      <c r="QRV52" s="31"/>
      <c r="QRW52" s="31"/>
      <c r="QRX52" s="31"/>
      <c r="QRY52" s="31"/>
      <c r="QRZ52" s="31"/>
      <c r="QSA52" s="31"/>
      <c r="QSB52" s="31"/>
      <c r="QSC52" s="31"/>
      <c r="QSD52" s="31"/>
      <c r="QSE52" s="31"/>
      <c r="QSF52" s="31"/>
      <c r="QSG52" s="31"/>
      <c r="QSH52" s="31"/>
      <c r="QSI52" s="31"/>
      <c r="QSJ52" s="31"/>
      <c r="QSK52" s="31"/>
      <c r="QSL52" s="31"/>
      <c r="QSM52" s="31"/>
      <c r="QSN52" s="31"/>
      <c r="QSO52" s="31"/>
      <c r="QSP52" s="31"/>
      <c r="QSQ52" s="31"/>
      <c r="QSR52" s="31"/>
      <c r="QSS52" s="31"/>
      <c r="QST52" s="31"/>
      <c r="QSU52" s="31"/>
      <c r="QSV52" s="31"/>
      <c r="QSW52" s="31"/>
      <c r="QSX52" s="31"/>
      <c r="QSY52" s="31"/>
      <c r="QSZ52" s="31"/>
      <c r="QTA52" s="31"/>
      <c r="QTB52" s="31"/>
      <c r="QTC52" s="31"/>
      <c r="QTD52" s="31"/>
      <c r="QTE52" s="31"/>
      <c r="QTF52" s="31"/>
      <c r="QTG52" s="31"/>
      <c r="QTH52" s="31"/>
      <c r="QTI52" s="31"/>
      <c r="QTJ52" s="31"/>
      <c r="QTK52" s="31"/>
      <c r="QTL52" s="31"/>
      <c r="QTM52" s="31"/>
      <c r="QTN52" s="31"/>
      <c r="QTO52" s="31"/>
      <c r="QTP52" s="31"/>
      <c r="QTQ52" s="31"/>
      <c r="QTR52" s="31"/>
      <c r="QTS52" s="31"/>
      <c r="QTT52" s="31"/>
      <c r="QTU52" s="31"/>
      <c r="QTV52" s="31"/>
      <c r="QTW52" s="31"/>
      <c r="QTX52" s="31"/>
      <c r="QTY52" s="31"/>
      <c r="QTZ52" s="31"/>
      <c r="QUA52" s="31"/>
      <c r="QUB52" s="31"/>
      <c r="QUC52" s="31"/>
      <c r="QUD52" s="31"/>
      <c r="QUE52" s="31"/>
      <c r="QUF52" s="31"/>
      <c r="QUG52" s="31"/>
      <c r="QUH52" s="31"/>
      <c r="QUI52" s="31"/>
      <c r="QUJ52" s="31"/>
      <c r="QUK52" s="31"/>
      <c r="QUL52" s="31"/>
      <c r="QUM52" s="31"/>
      <c r="QUN52" s="31"/>
      <c r="QUO52" s="31"/>
      <c r="QUP52" s="31"/>
      <c r="QUQ52" s="31"/>
      <c r="QUR52" s="31"/>
      <c r="QUS52" s="31"/>
      <c r="QUT52" s="31"/>
      <c r="QUU52" s="31"/>
      <c r="QUV52" s="31"/>
      <c r="QUW52" s="31"/>
      <c r="QUX52" s="31"/>
      <c r="QUY52" s="31"/>
      <c r="QUZ52" s="31"/>
      <c r="QVA52" s="31"/>
      <c r="QVB52" s="31"/>
      <c r="QVC52" s="31"/>
      <c r="QVD52" s="31"/>
      <c r="QVE52" s="31"/>
      <c r="QVF52" s="31"/>
      <c r="QVG52" s="31"/>
      <c r="QVH52" s="31"/>
      <c r="QVI52" s="31"/>
      <c r="QVJ52" s="31"/>
      <c r="QVK52" s="31"/>
      <c r="QVL52" s="31"/>
      <c r="QVM52" s="31"/>
      <c r="QVN52" s="31"/>
      <c r="QVO52" s="31"/>
      <c r="QVP52" s="31"/>
      <c r="QVQ52" s="31"/>
      <c r="QVR52" s="31"/>
      <c r="QVS52" s="31"/>
      <c r="QVT52" s="31"/>
      <c r="QVU52" s="31"/>
      <c r="QVV52" s="31"/>
      <c r="QVW52" s="31"/>
      <c r="QVX52" s="31"/>
      <c r="QVY52" s="31"/>
      <c r="QVZ52" s="31"/>
      <c r="QWA52" s="31"/>
      <c r="QWB52" s="31"/>
      <c r="QWC52" s="31"/>
      <c r="QWD52" s="31"/>
      <c r="QWE52" s="31"/>
      <c r="QWF52" s="31"/>
      <c r="QWG52" s="31"/>
      <c r="QWH52" s="31"/>
      <c r="QWI52" s="31"/>
      <c r="QWJ52" s="31"/>
      <c r="QWK52" s="31"/>
      <c r="QWL52" s="31"/>
      <c r="QWM52" s="31"/>
      <c r="QWN52" s="31"/>
      <c r="QWO52" s="31"/>
      <c r="QWP52" s="31"/>
      <c r="QWQ52" s="31"/>
      <c r="QWR52" s="31"/>
      <c r="QWS52" s="31"/>
      <c r="QWT52" s="31"/>
      <c r="QWU52" s="31"/>
      <c r="QWV52" s="31"/>
      <c r="QWW52" s="31"/>
      <c r="QWX52" s="31"/>
      <c r="QWY52" s="31"/>
      <c r="QWZ52" s="31"/>
      <c r="QXA52" s="31"/>
      <c r="QXB52" s="31"/>
      <c r="QXC52" s="31"/>
      <c r="QXD52" s="31"/>
      <c r="QXE52" s="31"/>
      <c r="QXF52" s="31"/>
      <c r="QXG52" s="31"/>
      <c r="QXH52" s="31"/>
      <c r="QXI52" s="31"/>
      <c r="QXJ52" s="31"/>
      <c r="QXK52" s="31"/>
      <c r="QXL52" s="31"/>
      <c r="QXM52" s="31"/>
      <c r="QXN52" s="31"/>
      <c r="QXO52" s="31"/>
      <c r="QXP52" s="31"/>
      <c r="QXQ52" s="31"/>
      <c r="QXR52" s="31"/>
      <c r="QXS52" s="31"/>
      <c r="QXT52" s="31"/>
      <c r="QXU52" s="31"/>
      <c r="QXV52" s="31"/>
      <c r="QXW52" s="31"/>
      <c r="QXX52" s="31"/>
      <c r="QXY52" s="31"/>
      <c r="QXZ52" s="31"/>
      <c r="QYA52" s="31"/>
      <c r="QYB52" s="31"/>
      <c r="QYC52" s="31"/>
      <c r="QYD52" s="31"/>
      <c r="QYE52" s="31"/>
      <c r="QYF52" s="31"/>
      <c r="QYG52" s="31"/>
      <c r="QYH52" s="31"/>
      <c r="QYI52" s="31"/>
      <c r="QYJ52" s="31"/>
      <c r="QYK52" s="31"/>
      <c r="QYL52" s="31"/>
      <c r="QYM52" s="31"/>
      <c r="QYN52" s="31"/>
      <c r="QYO52" s="31"/>
      <c r="QYP52" s="31"/>
      <c r="QYQ52" s="31"/>
      <c r="QYR52" s="31"/>
      <c r="QYS52" s="31"/>
      <c r="QYT52" s="31"/>
      <c r="QYU52" s="31"/>
      <c r="QYV52" s="31"/>
      <c r="QYW52" s="31"/>
      <c r="QYX52" s="31"/>
      <c r="QYY52" s="31"/>
      <c r="QYZ52" s="31"/>
      <c r="QZA52" s="31"/>
      <c r="QZB52" s="31"/>
      <c r="QZC52" s="31"/>
      <c r="QZD52" s="31"/>
      <c r="QZE52" s="31"/>
      <c r="QZF52" s="31"/>
      <c r="QZG52" s="31"/>
      <c r="QZH52" s="31"/>
      <c r="QZI52" s="31"/>
      <c r="QZJ52" s="31"/>
      <c r="QZK52" s="31"/>
      <c r="QZL52" s="31"/>
      <c r="QZM52" s="31"/>
      <c r="QZN52" s="31"/>
      <c r="QZO52" s="31"/>
      <c r="QZP52" s="31"/>
      <c r="QZQ52" s="31"/>
      <c r="QZR52" s="31"/>
      <c r="QZS52" s="31"/>
      <c r="QZT52" s="31"/>
      <c r="QZU52" s="31"/>
      <c r="QZV52" s="31"/>
      <c r="QZW52" s="31"/>
      <c r="QZX52" s="31"/>
      <c r="QZY52" s="31"/>
      <c r="QZZ52" s="31"/>
      <c r="RAA52" s="31"/>
      <c r="RAB52" s="31"/>
      <c r="RAC52" s="31"/>
      <c r="RAD52" s="31"/>
      <c r="RAE52" s="31"/>
      <c r="RAF52" s="31"/>
      <c r="RAG52" s="31"/>
      <c r="RAH52" s="31"/>
      <c r="RAI52" s="31"/>
      <c r="RAJ52" s="31"/>
      <c r="RAK52" s="31"/>
      <c r="RAL52" s="31"/>
      <c r="RAM52" s="31"/>
      <c r="RAN52" s="31"/>
      <c r="RAO52" s="31"/>
      <c r="RAP52" s="31"/>
      <c r="RAQ52" s="31"/>
      <c r="RAR52" s="31"/>
      <c r="RAS52" s="31"/>
      <c r="RAT52" s="31"/>
      <c r="RAU52" s="31"/>
      <c r="RAV52" s="31"/>
      <c r="RAW52" s="31"/>
      <c r="RAX52" s="31"/>
      <c r="RAY52" s="31"/>
      <c r="RAZ52" s="31"/>
      <c r="RBA52" s="31"/>
      <c r="RBB52" s="31"/>
      <c r="RBC52" s="31"/>
      <c r="RBD52" s="31"/>
      <c r="RBE52" s="31"/>
      <c r="RBF52" s="31"/>
      <c r="RBG52" s="31"/>
      <c r="RBH52" s="31"/>
      <c r="RBI52" s="31"/>
      <c r="RBJ52" s="31"/>
      <c r="RBK52" s="31"/>
      <c r="RBL52" s="31"/>
      <c r="RBM52" s="31"/>
      <c r="RBN52" s="31"/>
      <c r="RBO52" s="31"/>
      <c r="RBP52" s="31"/>
      <c r="RBQ52" s="31"/>
      <c r="RBR52" s="31"/>
      <c r="RBS52" s="31"/>
      <c r="RBT52" s="31"/>
      <c r="RBU52" s="31"/>
      <c r="RBV52" s="31"/>
      <c r="RBW52" s="31"/>
      <c r="RBX52" s="31"/>
      <c r="RBY52" s="31"/>
      <c r="RBZ52" s="31"/>
      <c r="RCA52" s="31"/>
      <c r="RCB52" s="31"/>
      <c r="RCC52" s="31"/>
      <c r="RCD52" s="31"/>
      <c r="RCE52" s="31"/>
      <c r="RCF52" s="31"/>
      <c r="RCG52" s="31"/>
      <c r="RCH52" s="31"/>
      <c r="RCI52" s="31"/>
      <c r="RCJ52" s="31"/>
      <c r="RCK52" s="31"/>
      <c r="RCL52" s="31"/>
      <c r="RCM52" s="31"/>
      <c r="RCN52" s="31"/>
      <c r="RCO52" s="31"/>
      <c r="RCP52" s="31"/>
      <c r="RCQ52" s="31"/>
      <c r="RCR52" s="31"/>
      <c r="RCS52" s="31"/>
      <c r="RCT52" s="31"/>
      <c r="RCU52" s="31"/>
      <c r="RCV52" s="31"/>
      <c r="RCW52" s="31"/>
      <c r="RCX52" s="31"/>
      <c r="RCY52" s="31"/>
      <c r="RCZ52" s="31"/>
      <c r="RDA52" s="31"/>
      <c r="RDB52" s="31"/>
      <c r="RDC52" s="31"/>
      <c r="RDD52" s="31"/>
      <c r="RDE52" s="31"/>
      <c r="RDF52" s="31"/>
      <c r="RDG52" s="31"/>
      <c r="RDH52" s="31"/>
      <c r="RDI52" s="31"/>
      <c r="RDJ52" s="31"/>
      <c r="RDK52" s="31"/>
      <c r="RDL52" s="31"/>
      <c r="RDM52" s="31"/>
      <c r="RDN52" s="31"/>
      <c r="RDO52" s="31"/>
      <c r="RDP52" s="31"/>
      <c r="RDQ52" s="31"/>
      <c r="RDR52" s="31"/>
      <c r="RDS52" s="31"/>
      <c r="RDT52" s="31"/>
      <c r="RDU52" s="31"/>
      <c r="RDV52" s="31"/>
      <c r="RDW52" s="31"/>
      <c r="RDX52" s="31"/>
      <c r="RDY52" s="31"/>
      <c r="RDZ52" s="31"/>
      <c r="REA52" s="31"/>
      <c r="REB52" s="31"/>
      <c r="REC52" s="31"/>
      <c r="RED52" s="31"/>
      <c r="REE52" s="31"/>
      <c r="REF52" s="31"/>
      <c r="REG52" s="31"/>
      <c r="REH52" s="31"/>
      <c r="REI52" s="31"/>
      <c r="REJ52" s="31"/>
      <c r="REK52" s="31"/>
      <c r="REL52" s="31"/>
      <c r="REM52" s="31"/>
      <c r="REN52" s="31"/>
      <c r="REO52" s="31"/>
      <c r="REP52" s="31"/>
      <c r="REQ52" s="31"/>
      <c r="RER52" s="31"/>
      <c r="RES52" s="31"/>
      <c r="RET52" s="31"/>
      <c r="REU52" s="31"/>
      <c r="REV52" s="31"/>
      <c r="REW52" s="31"/>
      <c r="REX52" s="31"/>
      <c r="REY52" s="31"/>
      <c r="REZ52" s="31"/>
      <c r="RFA52" s="31"/>
      <c r="RFB52" s="31"/>
      <c r="RFC52" s="31"/>
      <c r="RFD52" s="31"/>
      <c r="RFE52" s="31"/>
      <c r="RFF52" s="31"/>
      <c r="RFG52" s="31"/>
      <c r="RFH52" s="31"/>
      <c r="RFI52" s="31"/>
      <c r="RFJ52" s="31"/>
      <c r="RFK52" s="31"/>
      <c r="RFL52" s="31"/>
      <c r="RFM52" s="31"/>
      <c r="RFN52" s="31"/>
      <c r="RFO52" s="31"/>
      <c r="RFP52" s="31"/>
      <c r="RFQ52" s="31"/>
      <c r="RFR52" s="31"/>
      <c r="RFS52" s="31"/>
      <c r="RFT52" s="31"/>
      <c r="RFU52" s="31"/>
      <c r="RFV52" s="31"/>
      <c r="RFW52" s="31"/>
      <c r="RFX52" s="31"/>
      <c r="RFY52" s="31"/>
      <c r="RFZ52" s="31"/>
      <c r="RGA52" s="31"/>
      <c r="RGB52" s="31"/>
      <c r="RGC52" s="31"/>
      <c r="RGD52" s="31"/>
      <c r="RGE52" s="31"/>
      <c r="RGF52" s="31"/>
      <c r="RGG52" s="31"/>
      <c r="RGH52" s="31"/>
      <c r="RGI52" s="31"/>
      <c r="RGJ52" s="31"/>
      <c r="RGK52" s="31"/>
      <c r="RGL52" s="31"/>
      <c r="RGM52" s="31"/>
      <c r="RGN52" s="31"/>
      <c r="RGO52" s="31"/>
      <c r="RGP52" s="31"/>
      <c r="RGQ52" s="31"/>
      <c r="RGR52" s="31"/>
      <c r="RGS52" s="31"/>
      <c r="RGT52" s="31"/>
      <c r="RGU52" s="31"/>
      <c r="RGV52" s="31"/>
      <c r="RGW52" s="31"/>
      <c r="RGX52" s="31"/>
      <c r="RGY52" s="31"/>
      <c r="RGZ52" s="31"/>
      <c r="RHA52" s="31"/>
      <c r="RHB52" s="31"/>
      <c r="RHC52" s="31"/>
      <c r="RHD52" s="31"/>
      <c r="RHE52" s="31"/>
      <c r="RHF52" s="31"/>
      <c r="RHG52" s="31"/>
      <c r="RHH52" s="31"/>
      <c r="RHI52" s="31"/>
      <c r="RHJ52" s="31"/>
      <c r="RHK52" s="31"/>
      <c r="RHL52" s="31"/>
      <c r="RHM52" s="31"/>
      <c r="RHN52" s="31"/>
      <c r="RHO52" s="31"/>
      <c r="RHP52" s="31"/>
      <c r="RHQ52" s="31"/>
      <c r="RHR52" s="31"/>
      <c r="RHS52" s="31"/>
      <c r="RHT52" s="31"/>
      <c r="RHU52" s="31"/>
      <c r="RHV52" s="31"/>
      <c r="RHW52" s="31"/>
      <c r="RHX52" s="31"/>
      <c r="RHY52" s="31"/>
      <c r="RHZ52" s="31"/>
      <c r="RIA52" s="31"/>
      <c r="RIB52" s="31"/>
      <c r="RIC52" s="31"/>
      <c r="RID52" s="31"/>
      <c r="RIE52" s="31"/>
      <c r="RIF52" s="31"/>
      <c r="RIG52" s="31"/>
      <c r="RIH52" s="31"/>
      <c r="RII52" s="31"/>
      <c r="RIJ52" s="31"/>
      <c r="RIK52" s="31"/>
      <c r="RIL52" s="31"/>
      <c r="RIM52" s="31"/>
      <c r="RIN52" s="31"/>
      <c r="RIO52" s="31"/>
      <c r="RIP52" s="31"/>
      <c r="RIQ52" s="31"/>
      <c r="RIR52" s="31"/>
      <c r="RIS52" s="31"/>
      <c r="RIT52" s="31"/>
      <c r="RIU52" s="31"/>
      <c r="RIV52" s="31"/>
      <c r="RIW52" s="31"/>
      <c r="RIX52" s="31"/>
      <c r="RIY52" s="31"/>
      <c r="RIZ52" s="31"/>
      <c r="RJA52" s="31"/>
      <c r="RJB52" s="31"/>
      <c r="RJC52" s="31"/>
      <c r="RJD52" s="31"/>
      <c r="RJE52" s="31"/>
      <c r="RJF52" s="31"/>
      <c r="RJG52" s="31"/>
      <c r="RJH52" s="31"/>
      <c r="RJI52" s="31"/>
      <c r="RJJ52" s="31"/>
      <c r="RJK52" s="31"/>
      <c r="RJL52" s="31"/>
      <c r="RJM52" s="31"/>
      <c r="RJN52" s="31"/>
      <c r="RJO52" s="31"/>
      <c r="RJP52" s="31"/>
      <c r="RJQ52" s="31"/>
      <c r="RJR52" s="31"/>
      <c r="RJS52" s="31"/>
      <c r="RJT52" s="31"/>
      <c r="RJU52" s="31"/>
      <c r="RJV52" s="31"/>
      <c r="RJW52" s="31"/>
      <c r="RJX52" s="31"/>
      <c r="RJY52" s="31"/>
      <c r="RJZ52" s="31"/>
      <c r="RKA52" s="31"/>
      <c r="RKB52" s="31"/>
      <c r="RKC52" s="31"/>
      <c r="RKD52" s="31"/>
      <c r="RKE52" s="31"/>
      <c r="RKF52" s="31"/>
      <c r="RKG52" s="31"/>
      <c r="RKH52" s="31"/>
      <c r="RKI52" s="31"/>
      <c r="RKJ52" s="31"/>
      <c r="RKK52" s="31"/>
      <c r="RKL52" s="31"/>
      <c r="RKM52" s="31"/>
      <c r="RKN52" s="31"/>
      <c r="RKO52" s="31"/>
      <c r="RKP52" s="31"/>
      <c r="RKQ52" s="31"/>
      <c r="RKR52" s="31"/>
      <c r="RKS52" s="31"/>
      <c r="RKT52" s="31"/>
      <c r="RKU52" s="31"/>
      <c r="RKV52" s="31"/>
      <c r="RKW52" s="31"/>
      <c r="RKX52" s="31"/>
      <c r="RKY52" s="31"/>
      <c r="RKZ52" s="31"/>
      <c r="RLA52" s="31"/>
      <c r="RLB52" s="31"/>
      <c r="RLC52" s="31"/>
      <c r="RLD52" s="31"/>
      <c r="RLE52" s="31"/>
      <c r="RLF52" s="31"/>
      <c r="RLG52" s="31"/>
      <c r="RLH52" s="31"/>
      <c r="RLI52" s="31"/>
      <c r="RLJ52" s="31"/>
      <c r="RLK52" s="31"/>
      <c r="RLL52" s="31"/>
      <c r="RLM52" s="31"/>
      <c r="RLN52" s="31"/>
      <c r="RLO52" s="31"/>
      <c r="RLP52" s="31"/>
      <c r="RLQ52" s="31"/>
      <c r="RLR52" s="31"/>
      <c r="RLS52" s="31"/>
      <c r="RLT52" s="31"/>
      <c r="RLU52" s="31"/>
      <c r="RLV52" s="31"/>
      <c r="RLW52" s="31"/>
      <c r="RLX52" s="31"/>
      <c r="RLY52" s="31"/>
      <c r="RLZ52" s="31"/>
      <c r="RMA52" s="31"/>
      <c r="RMB52" s="31"/>
      <c r="RMC52" s="31"/>
      <c r="RMD52" s="31"/>
      <c r="RME52" s="31"/>
      <c r="RMF52" s="31"/>
      <c r="RMG52" s="31"/>
      <c r="RMH52" s="31"/>
      <c r="RMI52" s="31"/>
      <c r="RMJ52" s="31"/>
      <c r="RMK52" s="31"/>
      <c r="RML52" s="31"/>
      <c r="RMM52" s="31"/>
      <c r="RMN52" s="31"/>
      <c r="RMO52" s="31"/>
      <c r="RMP52" s="31"/>
      <c r="RMQ52" s="31"/>
      <c r="RMR52" s="31"/>
      <c r="RMS52" s="31"/>
      <c r="RMT52" s="31"/>
      <c r="RMU52" s="31"/>
      <c r="RMV52" s="31"/>
      <c r="RMW52" s="31"/>
      <c r="RMX52" s="31"/>
      <c r="RMY52" s="31"/>
      <c r="RMZ52" s="31"/>
      <c r="RNA52" s="31"/>
      <c r="RNB52" s="31"/>
      <c r="RNC52" s="31"/>
      <c r="RND52" s="31"/>
      <c r="RNE52" s="31"/>
      <c r="RNF52" s="31"/>
      <c r="RNG52" s="31"/>
      <c r="RNH52" s="31"/>
      <c r="RNI52" s="31"/>
      <c r="RNJ52" s="31"/>
      <c r="RNK52" s="31"/>
      <c r="RNL52" s="31"/>
      <c r="RNM52" s="31"/>
      <c r="RNN52" s="31"/>
      <c r="RNO52" s="31"/>
      <c r="RNP52" s="31"/>
      <c r="RNQ52" s="31"/>
      <c r="RNR52" s="31"/>
      <c r="RNS52" s="31"/>
      <c r="RNT52" s="31"/>
      <c r="RNU52" s="31"/>
      <c r="RNV52" s="31"/>
      <c r="RNW52" s="31"/>
      <c r="RNX52" s="31"/>
      <c r="RNY52" s="31"/>
      <c r="RNZ52" s="31"/>
      <c r="ROA52" s="31"/>
      <c r="ROB52" s="31"/>
      <c r="ROC52" s="31"/>
      <c r="ROD52" s="31"/>
      <c r="ROE52" s="31"/>
      <c r="ROF52" s="31"/>
      <c r="ROG52" s="31"/>
      <c r="ROH52" s="31"/>
      <c r="ROI52" s="31"/>
      <c r="ROJ52" s="31"/>
      <c r="ROK52" s="31"/>
      <c r="ROL52" s="31"/>
      <c r="ROM52" s="31"/>
      <c r="RON52" s="31"/>
      <c r="ROO52" s="31"/>
      <c r="ROP52" s="31"/>
      <c r="ROQ52" s="31"/>
      <c r="ROR52" s="31"/>
      <c r="ROS52" s="31"/>
      <c r="ROT52" s="31"/>
      <c r="ROU52" s="31"/>
      <c r="ROV52" s="31"/>
      <c r="ROW52" s="31"/>
      <c r="ROX52" s="31"/>
      <c r="ROY52" s="31"/>
      <c r="ROZ52" s="31"/>
      <c r="RPA52" s="31"/>
      <c r="RPB52" s="31"/>
      <c r="RPC52" s="31"/>
      <c r="RPD52" s="31"/>
      <c r="RPE52" s="31"/>
      <c r="RPF52" s="31"/>
      <c r="RPG52" s="31"/>
      <c r="RPH52" s="31"/>
      <c r="RPI52" s="31"/>
      <c r="RPJ52" s="31"/>
      <c r="RPK52" s="31"/>
      <c r="RPL52" s="31"/>
      <c r="RPM52" s="31"/>
      <c r="RPN52" s="31"/>
      <c r="RPO52" s="31"/>
      <c r="RPP52" s="31"/>
      <c r="RPQ52" s="31"/>
      <c r="RPR52" s="31"/>
      <c r="RPS52" s="31"/>
      <c r="RPT52" s="31"/>
      <c r="RPU52" s="31"/>
      <c r="RPV52" s="31"/>
      <c r="RPW52" s="31"/>
      <c r="RPX52" s="31"/>
      <c r="RPY52" s="31"/>
      <c r="RPZ52" s="31"/>
      <c r="RQA52" s="31"/>
      <c r="RQB52" s="31"/>
      <c r="RQC52" s="31"/>
      <c r="RQD52" s="31"/>
      <c r="RQE52" s="31"/>
      <c r="RQF52" s="31"/>
      <c r="RQG52" s="31"/>
      <c r="RQH52" s="31"/>
      <c r="RQI52" s="31"/>
      <c r="RQJ52" s="31"/>
      <c r="RQK52" s="31"/>
      <c r="RQL52" s="31"/>
      <c r="RQM52" s="31"/>
      <c r="RQN52" s="31"/>
      <c r="RQO52" s="31"/>
      <c r="RQP52" s="31"/>
      <c r="RQQ52" s="31"/>
      <c r="RQR52" s="31"/>
      <c r="RQS52" s="31"/>
      <c r="RQT52" s="31"/>
      <c r="RQU52" s="31"/>
      <c r="RQV52" s="31"/>
      <c r="RQW52" s="31"/>
      <c r="RQX52" s="31"/>
      <c r="RQY52" s="31"/>
      <c r="RQZ52" s="31"/>
      <c r="RRA52" s="31"/>
      <c r="RRB52" s="31"/>
      <c r="RRC52" s="31"/>
      <c r="RRD52" s="31"/>
      <c r="RRE52" s="31"/>
      <c r="RRF52" s="31"/>
      <c r="RRG52" s="31"/>
      <c r="RRH52" s="31"/>
      <c r="RRI52" s="31"/>
      <c r="RRJ52" s="31"/>
      <c r="RRK52" s="31"/>
      <c r="RRL52" s="31"/>
      <c r="RRM52" s="31"/>
      <c r="RRN52" s="31"/>
      <c r="RRO52" s="31"/>
      <c r="RRP52" s="31"/>
      <c r="RRQ52" s="31"/>
      <c r="RRR52" s="31"/>
      <c r="RRS52" s="31"/>
      <c r="RRT52" s="31"/>
      <c r="RRU52" s="31"/>
      <c r="RRV52" s="31"/>
      <c r="RRW52" s="31"/>
      <c r="RRX52" s="31"/>
      <c r="RRY52" s="31"/>
      <c r="RRZ52" s="31"/>
      <c r="RSA52" s="31"/>
      <c r="RSB52" s="31"/>
      <c r="RSC52" s="31"/>
      <c r="RSD52" s="31"/>
      <c r="RSE52" s="31"/>
      <c r="RSF52" s="31"/>
      <c r="RSG52" s="31"/>
      <c r="RSH52" s="31"/>
      <c r="RSI52" s="31"/>
      <c r="RSJ52" s="31"/>
      <c r="RSK52" s="31"/>
      <c r="RSL52" s="31"/>
      <c r="RSM52" s="31"/>
      <c r="RSN52" s="31"/>
      <c r="RSO52" s="31"/>
      <c r="RSP52" s="31"/>
      <c r="RSQ52" s="31"/>
      <c r="RSR52" s="31"/>
      <c r="RSS52" s="31"/>
      <c r="RST52" s="31"/>
      <c r="RSU52" s="31"/>
      <c r="RSV52" s="31"/>
      <c r="RSW52" s="31"/>
      <c r="RSX52" s="31"/>
      <c r="RSY52" s="31"/>
      <c r="RSZ52" s="31"/>
      <c r="RTA52" s="31"/>
      <c r="RTB52" s="31"/>
      <c r="RTC52" s="31"/>
      <c r="RTD52" s="31"/>
      <c r="RTE52" s="31"/>
      <c r="RTF52" s="31"/>
      <c r="RTG52" s="31"/>
      <c r="RTH52" s="31"/>
      <c r="RTI52" s="31"/>
      <c r="RTJ52" s="31"/>
      <c r="RTK52" s="31"/>
      <c r="RTL52" s="31"/>
      <c r="RTM52" s="31"/>
      <c r="RTN52" s="31"/>
      <c r="RTO52" s="31"/>
      <c r="RTP52" s="31"/>
      <c r="RTQ52" s="31"/>
      <c r="RTR52" s="31"/>
      <c r="RTS52" s="31"/>
      <c r="RTT52" s="31"/>
      <c r="RTU52" s="31"/>
      <c r="RTV52" s="31"/>
      <c r="RTW52" s="31"/>
      <c r="RTX52" s="31"/>
      <c r="RTY52" s="31"/>
      <c r="RTZ52" s="31"/>
      <c r="RUA52" s="31"/>
      <c r="RUB52" s="31"/>
      <c r="RUC52" s="31"/>
      <c r="RUD52" s="31"/>
      <c r="RUE52" s="31"/>
      <c r="RUF52" s="31"/>
      <c r="RUG52" s="31"/>
      <c r="RUH52" s="31"/>
      <c r="RUI52" s="31"/>
      <c r="RUJ52" s="31"/>
      <c r="RUK52" s="31"/>
      <c r="RUL52" s="31"/>
      <c r="RUM52" s="31"/>
      <c r="RUN52" s="31"/>
      <c r="RUO52" s="31"/>
      <c r="RUP52" s="31"/>
      <c r="RUQ52" s="31"/>
      <c r="RUR52" s="31"/>
      <c r="RUS52" s="31"/>
      <c r="RUT52" s="31"/>
      <c r="RUU52" s="31"/>
      <c r="RUV52" s="31"/>
      <c r="RUW52" s="31"/>
      <c r="RUX52" s="31"/>
      <c r="RUY52" s="31"/>
      <c r="RUZ52" s="31"/>
      <c r="RVA52" s="31"/>
      <c r="RVB52" s="31"/>
      <c r="RVC52" s="31"/>
      <c r="RVD52" s="31"/>
      <c r="RVE52" s="31"/>
      <c r="RVF52" s="31"/>
      <c r="RVG52" s="31"/>
      <c r="RVH52" s="31"/>
      <c r="RVI52" s="31"/>
      <c r="RVJ52" s="31"/>
      <c r="RVK52" s="31"/>
      <c r="RVL52" s="31"/>
      <c r="RVM52" s="31"/>
      <c r="RVN52" s="31"/>
      <c r="RVO52" s="31"/>
      <c r="RVP52" s="31"/>
      <c r="RVQ52" s="31"/>
      <c r="RVR52" s="31"/>
      <c r="RVS52" s="31"/>
      <c r="RVT52" s="31"/>
      <c r="RVU52" s="31"/>
      <c r="RVV52" s="31"/>
      <c r="RVW52" s="31"/>
      <c r="RVX52" s="31"/>
      <c r="RVY52" s="31"/>
      <c r="RVZ52" s="31"/>
      <c r="RWA52" s="31"/>
      <c r="RWB52" s="31"/>
      <c r="RWC52" s="31"/>
      <c r="RWD52" s="31"/>
      <c r="RWE52" s="31"/>
      <c r="RWF52" s="31"/>
      <c r="RWG52" s="31"/>
      <c r="RWH52" s="31"/>
      <c r="RWI52" s="31"/>
      <c r="RWJ52" s="31"/>
      <c r="RWK52" s="31"/>
      <c r="RWL52" s="31"/>
      <c r="RWM52" s="31"/>
      <c r="RWN52" s="31"/>
      <c r="RWO52" s="31"/>
      <c r="RWP52" s="31"/>
      <c r="RWQ52" s="31"/>
      <c r="RWR52" s="31"/>
      <c r="RWS52" s="31"/>
      <c r="RWT52" s="31"/>
      <c r="RWU52" s="31"/>
      <c r="RWV52" s="31"/>
      <c r="RWW52" s="31"/>
      <c r="RWX52" s="31"/>
      <c r="RWY52" s="31"/>
      <c r="RWZ52" s="31"/>
      <c r="RXA52" s="31"/>
      <c r="RXB52" s="31"/>
      <c r="RXC52" s="31"/>
      <c r="RXD52" s="31"/>
      <c r="RXE52" s="31"/>
      <c r="RXF52" s="31"/>
      <c r="RXG52" s="31"/>
      <c r="RXH52" s="31"/>
      <c r="RXI52" s="31"/>
      <c r="RXJ52" s="31"/>
      <c r="RXK52" s="31"/>
      <c r="RXL52" s="31"/>
      <c r="RXM52" s="31"/>
      <c r="RXN52" s="31"/>
      <c r="RXO52" s="31"/>
      <c r="RXP52" s="31"/>
      <c r="RXQ52" s="31"/>
      <c r="RXR52" s="31"/>
      <c r="RXS52" s="31"/>
      <c r="RXT52" s="31"/>
      <c r="RXU52" s="31"/>
      <c r="RXV52" s="31"/>
      <c r="RXW52" s="31"/>
      <c r="RXX52" s="31"/>
      <c r="RXY52" s="31"/>
      <c r="RXZ52" s="31"/>
      <c r="RYA52" s="31"/>
      <c r="RYB52" s="31"/>
      <c r="RYC52" s="31"/>
      <c r="RYD52" s="31"/>
      <c r="RYE52" s="31"/>
      <c r="RYF52" s="31"/>
      <c r="RYG52" s="31"/>
      <c r="RYH52" s="31"/>
      <c r="RYI52" s="31"/>
      <c r="RYJ52" s="31"/>
      <c r="RYK52" s="31"/>
      <c r="RYL52" s="31"/>
      <c r="RYM52" s="31"/>
      <c r="RYN52" s="31"/>
      <c r="RYO52" s="31"/>
      <c r="RYP52" s="31"/>
      <c r="RYQ52" s="31"/>
      <c r="RYR52" s="31"/>
      <c r="RYS52" s="31"/>
      <c r="RYT52" s="31"/>
      <c r="RYU52" s="31"/>
      <c r="RYV52" s="31"/>
      <c r="RYW52" s="31"/>
      <c r="RYX52" s="31"/>
      <c r="RYY52" s="31"/>
      <c r="RYZ52" s="31"/>
      <c r="RZA52" s="31"/>
      <c r="RZB52" s="31"/>
      <c r="RZC52" s="31"/>
      <c r="RZD52" s="31"/>
      <c r="RZE52" s="31"/>
      <c r="RZF52" s="31"/>
      <c r="RZG52" s="31"/>
      <c r="RZH52" s="31"/>
      <c r="RZI52" s="31"/>
      <c r="RZJ52" s="31"/>
      <c r="RZK52" s="31"/>
      <c r="RZL52" s="31"/>
      <c r="RZM52" s="31"/>
      <c r="RZN52" s="31"/>
      <c r="RZO52" s="31"/>
      <c r="RZP52" s="31"/>
      <c r="RZQ52" s="31"/>
      <c r="RZR52" s="31"/>
      <c r="RZS52" s="31"/>
      <c r="RZT52" s="31"/>
      <c r="RZU52" s="31"/>
      <c r="RZV52" s="31"/>
      <c r="RZW52" s="31"/>
      <c r="RZX52" s="31"/>
      <c r="RZY52" s="31"/>
      <c r="RZZ52" s="31"/>
      <c r="SAA52" s="31"/>
      <c r="SAB52" s="31"/>
      <c r="SAC52" s="31"/>
      <c r="SAD52" s="31"/>
      <c r="SAE52" s="31"/>
      <c r="SAF52" s="31"/>
      <c r="SAG52" s="31"/>
      <c r="SAH52" s="31"/>
      <c r="SAI52" s="31"/>
      <c r="SAJ52" s="31"/>
      <c r="SAK52" s="31"/>
      <c r="SAL52" s="31"/>
      <c r="SAM52" s="31"/>
      <c r="SAN52" s="31"/>
      <c r="SAO52" s="31"/>
      <c r="SAP52" s="31"/>
      <c r="SAQ52" s="31"/>
      <c r="SAR52" s="31"/>
      <c r="SAS52" s="31"/>
      <c r="SAT52" s="31"/>
      <c r="SAU52" s="31"/>
      <c r="SAV52" s="31"/>
      <c r="SAW52" s="31"/>
      <c r="SAX52" s="31"/>
      <c r="SAY52" s="31"/>
      <c r="SAZ52" s="31"/>
      <c r="SBA52" s="31"/>
      <c r="SBB52" s="31"/>
      <c r="SBC52" s="31"/>
      <c r="SBD52" s="31"/>
      <c r="SBE52" s="31"/>
      <c r="SBF52" s="31"/>
      <c r="SBG52" s="31"/>
      <c r="SBH52" s="31"/>
      <c r="SBI52" s="31"/>
      <c r="SBJ52" s="31"/>
      <c r="SBK52" s="31"/>
      <c r="SBL52" s="31"/>
      <c r="SBM52" s="31"/>
      <c r="SBN52" s="31"/>
      <c r="SBO52" s="31"/>
      <c r="SBP52" s="31"/>
      <c r="SBQ52" s="31"/>
      <c r="SBR52" s="31"/>
      <c r="SBS52" s="31"/>
      <c r="SBT52" s="31"/>
      <c r="SBU52" s="31"/>
      <c r="SBV52" s="31"/>
      <c r="SBW52" s="31"/>
      <c r="SBX52" s="31"/>
      <c r="SBY52" s="31"/>
      <c r="SBZ52" s="31"/>
      <c r="SCA52" s="31"/>
      <c r="SCB52" s="31"/>
      <c r="SCC52" s="31"/>
      <c r="SCD52" s="31"/>
      <c r="SCE52" s="31"/>
      <c r="SCF52" s="31"/>
      <c r="SCG52" s="31"/>
      <c r="SCH52" s="31"/>
      <c r="SCI52" s="31"/>
      <c r="SCJ52" s="31"/>
      <c r="SCK52" s="31"/>
      <c r="SCL52" s="31"/>
      <c r="SCM52" s="31"/>
      <c r="SCN52" s="31"/>
      <c r="SCO52" s="31"/>
      <c r="SCP52" s="31"/>
      <c r="SCQ52" s="31"/>
      <c r="SCR52" s="31"/>
      <c r="SCS52" s="31"/>
      <c r="SCT52" s="31"/>
      <c r="SCU52" s="31"/>
      <c r="SCV52" s="31"/>
      <c r="SCW52" s="31"/>
      <c r="SCX52" s="31"/>
      <c r="SCY52" s="31"/>
      <c r="SCZ52" s="31"/>
      <c r="SDA52" s="31"/>
      <c r="SDB52" s="31"/>
      <c r="SDC52" s="31"/>
      <c r="SDD52" s="31"/>
      <c r="SDE52" s="31"/>
      <c r="SDF52" s="31"/>
      <c r="SDG52" s="31"/>
      <c r="SDH52" s="31"/>
      <c r="SDI52" s="31"/>
      <c r="SDJ52" s="31"/>
      <c r="SDK52" s="31"/>
      <c r="SDL52" s="31"/>
      <c r="SDM52" s="31"/>
      <c r="SDN52" s="31"/>
      <c r="SDO52" s="31"/>
      <c r="SDP52" s="31"/>
      <c r="SDQ52" s="31"/>
      <c r="SDR52" s="31"/>
      <c r="SDS52" s="31"/>
      <c r="SDT52" s="31"/>
      <c r="SDU52" s="31"/>
      <c r="SDV52" s="31"/>
      <c r="SDW52" s="31"/>
      <c r="SDX52" s="31"/>
      <c r="SDY52" s="31"/>
      <c r="SDZ52" s="31"/>
      <c r="SEA52" s="31"/>
      <c r="SEB52" s="31"/>
      <c r="SEC52" s="31"/>
      <c r="SED52" s="31"/>
      <c r="SEE52" s="31"/>
      <c r="SEF52" s="31"/>
      <c r="SEG52" s="31"/>
      <c r="SEH52" s="31"/>
      <c r="SEI52" s="31"/>
      <c r="SEJ52" s="31"/>
      <c r="SEK52" s="31"/>
      <c r="SEL52" s="31"/>
      <c r="SEM52" s="31"/>
      <c r="SEN52" s="31"/>
      <c r="SEO52" s="31"/>
      <c r="SEP52" s="31"/>
      <c r="SEQ52" s="31"/>
      <c r="SER52" s="31"/>
      <c r="SES52" s="31"/>
      <c r="SET52" s="31"/>
      <c r="SEU52" s="31"/>
      <c r="SEV52" s="31"/>
      <c r="SEW52" s="31"/>
      <c r="SEX52" s="31"/>
      <c r="SEY52" s="31"/>
      <c r="SEZ52" s="31"/>
      <c r="SFA52" s="31"/>
      <c r="SFB52" s="31"/>
      <c r="SFC52" s="31"/>
      <c r="SFD52" s="31"/>
      <c r="SFE52" s="31"/>
      <c r="SFF52" s="31"/>
      <c r="SFG52" s="31"/>
      <c r="SFH52" s="31"/>
      <c r="SFI52" s="31"/>
      <c r="SFJ52" s="31"/>
      <c r="SFK52" s="31"/>
      <c r="SFL52" s="31"/>
      <c r="SFM52" s="31"/>
      <c r="SFN52" s="31"/>
      <c r="SFO52" s="31"/>
      <c r="SFP52" s="31"/>
      <c r="SFQ52" s="31"/>
      <c r="SFR52" s="31"/>
      <c r="SFS52" s="31"/>
      <c r="SFT52" s="31"/>
      <c r="SFU52" s="31"/>
      <c r="SFV52" s="31"/>
      <c r="SFW52" s="31"/>
      <c r="SFX52" s="31"/>
      <c r="SFY52" s="31"/>
      <c r="SFZ52" s="31"/>
      <c r="SGA52" s="31"/>
      <c r="SGB52" s="31"/>
      <c r="SGC52" s="31"/>
      <c r="SGD52" s="31"/>
      <c r="SGE52" s="31"/>
      <c r="SGF52" s="31"/>
      <c r="SGG52" s="31"/>
      <c r="SGH52" s="31"/>
      <c r="SGI52" s="31"/>
      <c r="SGJ52" s="31"/>
      <c r="SGK52" s="31"/>
      <c r="SGL52" s="31"/>
      <c r="SGM52" s="31"/>
      <c r="SGN52" s="31"/>
      <c r="SGO52" s="31"/>
      <c r="SGP52" s="31"/>
      <c r="SGQ52" s="31"/>
      <c r="SGR52" s="31"/>
      <c r="SGS52" s="31"/>
      <c r="SGT52" s="31"/>
      <c r="SGU52" s="31"/>
      <c r="SGV52" s="31"/>
      <c r="SGW52" s="31"/>
      <c r="SGX52" s="31"/>
      <c r="SGY52" s="31"/>
      <c r="SGZ52" s="31"/>
      <c r="SHA52" s="31"/>
      <c r="SHB52" s="31"/>
      <c r="SHC52" s="31"/>
      <c r="SHD52" s="31"/>
      <c r="SHE52" s="31"/>
      <c r="SHF52" s="31"/>
      <c r="SHG52" s="31"/>
      <c r="SHH52" s="31"/>
      <c r="SHI52" s="31"/>
      <c r="SHJ52" s="31"/>
      <c r="SHK52" s="31"/>
      <c r="SHL52" s="31"/>
      <c r="SHM52" s="31"/>
      <c r="SHN52" s="31"/>
      <c r="SHO52" s="31"/>
      <c r="SHP52" s="31"/>
      <c r="SHQ52" s="31"/>
      <c r="SHR52" s="31"/>
      <c r="SHS52" s="31"/>
      <c r="SHT52" s="31"/>
      <c r="SHU52" s="31"/>
      <c r="SHV52" s="31"/>
      <c r="SHW52" s="31"/>
      <c r="SHX52" s="31"/>
      <c r="SHY52" s="31"/>
      <c r="SHZ52" s="31"/>
      <c r="SIA52" s="31"/>
      <c r="SIB52" s="31"/>
      <c r="SIC52" s="31"/>
      <c r="SID52" s="31"/>
      <c r="SIE52" s="31"/>
      <c r="SIF52" s="31"/>
      <c r="SIG52" s="31"/>
      <c r="SIH52" s="31"/>
      <c r="SII52" s="31"/>
      <c r="SIJ52" s="31"/>
      <c r="SIK52" s="31"/>
      <c r="SIL52" s="31"/>
      <c r="SIM52" s="31"/>
      <c r="SIN52" s="31"/>
      <c r="SIO52" s="31"/>
      <c r="SIP52" s="31"/>
      <c r="SIQ52" s="31"/>
      <c r="SIR52" s="31"/>
      <c r="SIS52" s="31"/>
      <c r="SIT52" s="31"/>
      <c r="SIU52" s="31"/>
      <c r="SIV52" s="31"/>
      <c r="SIW52" s="31"/>
      <c r="SIX52" s="31"/>
      <c r="SIY52" s="31"/>
      <c r="SIZ52" s="31"/>
      <c r="SJA52" s="31"/>
      <c r="SJB52" s="31"/>
      <c r="SJC52" s="31"/>
      <c r="SJD52" s="31"/>
      <c r="SJE52" s="31"/>
      <c r="SJF52" s="31"/>
      <c r="SJG52" s="31"/>
      <c r="SJH52" s="31"/>
      <c r="SJI52" s="31"/>
      <c r="SJJ52" s="31"/>
      <c r="SJK52" s="31"/>
      <c r="SJL52" s="31"/>
      <c r="SJM52" s="31"/>
      <c r="SJN52" s="31"/>
      <c r="SJO52" s="31"/>
      <c r="SJP52" s="31"/>
      <c r="SJQ52" s="31"/>
      <c r="SJR52" s="31"/>
      <c r="SJS52" s="31"/>
      <c r="SJT52" s="31"/>
      <c r="SJU52" s="31"/>
      <c r="SJV52" s="31"/>
      <c r="SJW52" s="31"/>
      <c r="SJX52" s="31"/>
      <c r="SJY52" s="31"/>
      <c r="SJZ52" s="31"/>
      <c r="SKA52" s="31"/>
      <c r="SKB52" s="31"/>
      <c r="SKC52" s="31"/>
      <c r="SKD52" s="31"/>
      <c r="SKE52" s="31"/>
      <c r="SKF52" s="31"/>
      <c r="SKG52" s="31"/>
      <c r="SKH52" s="31"/>
      <c r="SKI52" s="31"/>
      <c r="SKJ52" s="31"/>
      <c r="SKK52" s="31"/>
      <c r="SKL52" s="31"/>
      <c r="SKM52" s="31"/>
      <c r="SKN52" s="31"/>
      <c r="SKO52" s="31"/>
      <c r="SKP52" s="31"/>
      <c r="SKQ52" s="31"/>
      <c r="SKR52" s="31"/>
      <c r="SKS52" s="31"/>
      <c r="SKT52" s="31"/>
      <c r="SKU52" s="31"/>
      <c r="SKV52" s="31"/>
      <c r="SKW52" s="31"/>
      <c r="SKX52" s="31"/>
      <c r="SKY52" s="31"/>
      <c r="SKZ52" s="31"/>
      <c r="SLA52" s="31"/>
      <c r="SLB52" s="31"/>
      <c r="SLC52" s="31"/>
      <c r="SLD52" s="31"/>
      <c r="SLE52" s="31"/>
      <c r="SLF52" s="31"/>
      <c r="SLG52" s="31"/>
      <c r="SLH52" s="31"/>
      <c r="SLI52" s="31"/>
      <c r="SLJ52" s="31"/>
      <c r="SLK52" s="31"/>
      <c r="SLL52" s="31"/>
      <c r="SLM52" s="31"/>
      <c r="SLN52" s="31"/>
      <c r="SLO52" s="31"/>
      <c r="SLP52" s="31"/>
      <c r="SLQ52" s="31"/>
      <c r="SLR52" s="31"/>
      <c r="SLS52" s="31"/>
      <c r="SLT52" s="31"/>
      <c r="SLU52" s="31"/>
      <c r="SLV52" s="31"/>
      <c r="SLW52" s="31"/>
      <c r="SLX52" s="31"/>
      <c r="SLY52" s="31"/>
      <c r="SLZ52" s="31"/>
      <c r="SMA52" s="31"/>
      <c r="SMB52" s="31"/>
      <c r="SMC52" s="31"/>
      <c r="SMD52" s="31"/>
      <c r="SME52" s="31"/>
      <c r="SMF52" s="31"/>
      <c r="SMG52" s="31"/>
      <c r="SMH52" s="31"/>
      <c r="SMI52" s="31"/>
      <c r="SMJ52" s="31"/>
      <c r="SMK52" s="31"/>
      <c r="SML52" s="31"/>
      <c r="SMM52" s="31"/>
      <c r="SMN52" s="31"/>
      <c r="SMO52" s="31"/>
      <c r="SMP52" s="31"/>
      <c r="SMQ52" s="31"/>
      <c r="SMR52" s="31"/>
      <c r="SMS52" s="31"/>
      <c r="SMT52" s="31"/>
      <c r="SMU52" s="31"/>
      <c r="SMV52" s="31"/>
      <c r="SMW52" s="31"/>
      <c r="SMX52" s="31"/>
      <c r="SMY52" s="31"/>
      <c r="SMZ52" s="31"/>
      <c r="SNA52" s="31"/>
      <c r="SNB52" s="31"/>
      <c r="SNC52" s="31"/>
      <c r="SND52" s="31"/>
      <c r="SNE52" s="31"/>
      <c r="SNF52" s="31"/>
      <c r="SNG52" s="31"/>
      <c r="SNH52" s="31"/>
      <c r="SNI52" s="31"/>
      <c r="SNJ52" s="31"/>
      <c r="SNK52" s="31"/>
      <c r="SNL52" s="31"/>
      <c r="SNM52" s="31"/>
      <c r="SNN52" s="31"/>
      <c r="SNO52" s="31"/>
      <c r="SNP52" s="31"/>
      <c r="SNQ52" s="31"/>
      <c r="SNR52" s="31"/>
      <c r="SNS52" s="31"/>
      <c r="SNT52" s="31"/>
      <c r="SNU52" s="31"/>
      <c r="SNV52" s="31"/>
      <c r="SNW52" s="31"/>
      <c r="SNX52" s="31"/>
      <c r="SNY52" s="31"/>
      <c r="SNZ52" s="31"/>
      <c r="SOA52" s="31"/>
      <c r="SOB52" s="31"/>
      <c r="SOC52" s="31"/>
      <c r="SOD52" s="31"/>
      <c r="SOE52" s="31"/>
      <c r="SOF52" s="31"/>
      <c r="SOG52" s="31"/>
      <c r="SOH52" s="31"/>
      <c r="SOI52" s="31"/>
      <c r="SOJ52" s="31"/>
      <c r="SOK52" s="31"/>
      <c r="SOL52" s="31"/>
      <c r="SOM52" s="31"/>
      <c r="SON52" s="31"/>
      <c r="SOO52" s="31"/>
      <c r="SOP52" s="31"/>
      <c r="SOQ52" s="31"/>
      <c r="SOR52" s="31"/>
      <c r="SOS52" s="31"/>
      <c r="SOT52" s="31"/>
      <c r="SOU52" s="31"/>
      <c r="SOV52" s="31"/>
      <c r="SOW52" s="31"/>
      <c r="SOX52" s="31"/>
      <c r="SOY52" s="31"/>
      <c r="SOZ52" s="31"/>
      <c r="SPA52" s="31"/>
      <c r="SPB52" s="31"/>
      <c r="SPC52" s="31"/>
      <c r="SPD52" s="31"/>
      <c r="SPE52" s="31"/>
      <c r="SPF52" s="31"/>
      <c r="SPG52" s="31"/>
      <c r="SPH52" s="31"/>
      <c r="SPI52" s="31"/>
      <c r="SPJ52" s="31"/>
      <c r="SPK52" s="31"/>
      <c r="SPL52" s="31"/>
      <c r="SPM52" s="31"/>
      <c r="SPN52" s="31"/>
      <c r="SPO52" s="31"/>
      <c r="SPP52" s="31"/>
      <c r="SPQ52" s="31"/>
      <c r="SPR52" s="31"/>
      <c r="SPS52" s="31"/>
      <c r="SPT52" s="31"/>
      <c r="SPU52" s="31"/>
      <c r="SPV52" s="31"/>
      <c r="SPW52" s="31"/>
      <c r="SPX52" s="31"/>
      <c r="SPY52" s="31"/>
      <c r="SPZ52" s="31"/>
      <c r="SQA52" s="31"/>
      <c r="SQB52" s="31"/>
      <c r="SQC52" s="31"/>
      <c r="SQD52" s="31"/>
      <c r="SQE52" s="31"/>
      <c r="SQF52" s="31"/>
      <c r="SQG52" s="31"/>
      <c r="SQH52" s="31"/>
      <c r="SQI52" s="31"/>
      <c r="SQJ52" s="31"/>
      <c r="SQK52" s="31"/>
      <c r="SQL52" s="31"/>
      <c r="SQM52" s="31"/>
      <c r="SQN52" s="31"/>
      <c r="SQO52" s="31"/>
      <c r="SQP52" s="31"/>
      <c r="SQQ52" s="31"/>
      <c r="SQR52" s="31"/>
      <c r="SQS52" s="31"/>
      <c r="SQT52" s="31"/>
      <c r="SQU52" s="31"/>
      <c r="SQV52" s="31"/>
      <c r="SQW52" s="31"/>
      <c r="SQX52" s="31"/>
      <c r="SQY52" s="31"/>
      <c r="SQZ52" s="31"/>
      <c r="SRA52" s="31"/>
      <c r="SRB52" s="31"/>
      <c r="SRC52" s="31"/>
      <c r="SRD52" s="31"/>
      <c r="SRE52" s="31"/>
      <c r="SRF52" s="31"/>
      <c r="SRG52" s="31"/>
      <c r="SRH52" s="31"/>
      <c r="SRI52" s="31"/>
      <c r="SRJ52" s="31"/>
      <c r="SRK52" s="31"/>
      <c r="SRL52" s="31"/>
      <c r="SRM52" s="31"/>
      <c r="SRN52" s="31"/>
      <c r="SRO52" s="31"/>
      <c r="SRP52" s="31"/>
      <c r="SRQ52" s="31"/>
      <c r="SRR52" s="31"/>
      <c r="SRS52" s="31"/>
      <c r="SRT52" s="31"/>
      <c r="SRU52" s="31"/>
      <c r="SRV52" s="31"/>
      <c r="SRW52" s="31"/>
      <c r="SRX52" s="31"/>
      <c r="SRY52" s="31"/>
      <c r="SRZ52" s="31"/>
      <c r="SSA52" s="31"/>
      <c r="SSB52" s="31"/>
      <c r="SSC52" s="31"/>
      <c r="SSD52" s="31"/>
      <c r="SSE52" s="31"/>
      <c r="SSF52" s="31"/>
      <c r="SSG52" s="31"/>
      <c r="SSH52" s="31"/>
      <c r="SSI52" s="31"/>
      <c r="SSJ52" s="31"/>
      <c r="SSK52" s="31"/>
      <c r="SSL52" s="31"/>
      <c r="SSM52" s="31"/>
      <c r="SSN52" s="31"/>
      <c r="SSO52" s="31"/>
      <c r="SSP52" s="31"/>
      <c r="SSQ52" s="31"/>
      <c r="SSR52" s="31"/>
      <c r="SSS52" s="31"/>
      <c r="SST52" s="31"/>
      <c r="SSU52" s="31"/>
      <c r="SSV52" s="31"/>
      <c r="SSW52" s="31"/>
      <c r="SSX52" s="31"/>
      <c r="SSY52" s="31"/>
      <c r="SSZ52" s="31"/>
      <c r="STA52" s="31"/>
      <c r="STB52" s="31"/>
      <c r="STC52" s="31"/>
      <c r="STD52" s="31"/>
      <c r="STE52" s="31"/>
      <c r="STF52" s="31"/>
      <c r="STG52" s="31"/>
      <c r="STH52" s="31"/>
      <c r="STI52" s="31"/>
      <c r="STJ52" s="31"/>
      <c r="STK52" s="31"/>
      <c r="STL52" s="31"/>
      <c r="STM52" s="31"/>
      <c r="STN52" s="31"/>
      <c r="STO52" s="31"/>
      <c r="STP52" s="31"/>
      <c r="STQ52" s="31"/>
      <c r="STR52" s="31"/>
      <c r="STS52" s="31"/>
      <c r="STT52" s="31"/>
      <c r="STU52" s="31"/>
      <c r="STV52" s="31"/>
      <c r="STW52" s="31"/>
      <c r="STX52" s="31"/>
      <c r="STY52" s="31"/>
      <c r="STZ52" s="31"/>
      <c r="SUA52" s="31"/>
      <c r="SUB52" s="31"/>
      <c r="SUC52" s="31"/>
      <c r="SUD52" s="31"/>
      <c r="SUE52" s="31"/>
      <c r="SUF52" s="31"/>
      <c r="SUG52" s="31"/>
      <c r="SUH52" s="31"/>
      <c r="SUI52" s="31"/>
      <c r="SUJ52" s="31"/>
      <c r="SUK52" s="31"/>
      <c r="SUL52" s="31"/>
      <c r="SUM52" s="31"/>
      <c r="SUN52" s="31"/>
      <c r="SUO52" s="31"/>
      <c r="SUP52" s="31"/>
      <c r="SUQ52" s="31"/>
      <c r="SUR52" s="31"/>
      <c r="SUS52" s="31"/>
      <c r="SUT52" s="31"/>
      <c r="SUU52" s="31"/>
      <c r="SUV52" s="31"/>
      <c r="SUW52" s="31"/>
      <c r="SUX52" s="31"/>
      <c r="SUY52" s="31"/>
      <c r="SUZ52" s="31"/>
      <c r="SVA52" s="31"/>
      <c r="SVB52" s="31"/>
      <c r="SVC52" s="31"/>
      <c r="SVD52" s="31"/>
      <c r="SVE52" s="31"/>
      <c r="SVF52" s="31"/>
      <c r="SVG52" s="31"/>
      <c r="SVH52" s="31"/>
      <c r="SVI52" s="31"/>
      <c r="SVJ52" s="31"/>
      <c r="SVK52" s="31"/>
      <c r="SVL52" s="31"/>
      <c r="SVM52" s="31"/>
      <c r="SVN52" s="31"/>
      <c r="SVO52" s="31"/>
      <c r="SVP52" s="31"/>
      <c r="SVQ52" s="31"/>
      <c r="SVR52" s="31"/>
      <c r="SVS52" s="31"/>
      <c r="SVT52" s="31"/>
      <c r="SVU52" s="31"/>
      <c r="SVV52" s="31"/>
      <c r="SVW52" s="31"/>
      <c r="SVX52" s="31"/>
      <c r="SVY52" s="31"/>
      <c r="SVZ52" s="31"/>
      <c r="SWA52" s="31"/>
      <c r="SWB52" s="31"/>
      <c r="SWC52" s="31"/>
      <c r="SWD52" s="31"/>
      <c r="SWE52" s="31"/>
      <c r="SWF52" s="31"/>
      <c r="SWG52" s="31"/>
      <c r="SWH52" s="31"/>
      <c r="SWI52" s="31"/>
      <c r="SWJ52" s="31"/>
      <c r="SWK52" s="31"/>
      <c r="SWL52" s="31"/>
      <c r="SWM52" s="31"/>
      <c r="SWN52" s="31"/>
      <c r="SWO52" s="31"/>
      <c r="SWP52" s="31"/>
      <c r="SWQ52" s="31"/>
      <c r="SWR52" s="31"/>
      <c r="SWS52" s="31"/>
      <c r="SWT52" s="31"/>
      <c r="SWU52" s="31"/>
      <c r="SWV52" s="31"/>
      <c r="SWW52" s="31"/>
      <c r="SWX52" s="31"/>
      <c r="SWY52" s="31"/>
      <c r="SWZ52" s="31"/>
      <c r="SXA52" s="31"/>
      <c r="SXB52" s="31"/>
      <c r="SXC52" s="31"/>
      <c r="SXD52" s="31"/>
      <c r="SXE52" s="31"/>
      <c r="SXF52" s="31"/>
      <c r="SXG52" s="31"/>
      <c r="SXH52" s="31"/>
      <c r="SXI52" s="31"/>
      <c r="SXJ52" s="31"/>
      <c r="SXK52" s="31"/>
      <c r="SXL52" s="31"/>
      <c r="SXM52" s="31"/>
      <c r="SXN52" s="31"/>
      <c r="SXO52" s="31"/>
      <c r="SXP52" s="31"/>
      <c r="SXQ52" s="31"/>
      <c r="SXR52" s="31"/>
      <c r="SXS52" s="31"/>
      <c r="SXT52" s="31"/>
      <c r="SXU52" s="31"/>
      <c r="SXV52" s="31"/>
      <c r="SXW52" s="31"/>
      <c r="SXX52" s="31"/>
      <c r="SXY52" s="31"/>
      <c r="SXZ52" s="31"/>
      <c r="SYA52" s="31"/>
      <c r="SYB52" s="31"/>
      <c r="SYC52" s="31"/>
      <c r="SYD52" s="31"/>
      <c r="SYE52" s="31"/>
      <c r="SYF52" s="31"/>
      <c r="SYG52" s="31"/>
      <c r="SYH52" s="31"/>
      <c r="SYI52" s="31"/>
      <c r="SYJ52" s="31"/>
      <c r="SYK52" s="31"/>
      <c r="SYL52" s="31"/>
      <c r="SYM52" s="31"/>
      <c r="SYN52" s="31"/>
      <c r="SYO52" s="31"/>
      <c r="SYP52" s="31"/>
      <c r="SYQ52" s="31"/>
      <c r="SYR52" s="31"/>
      <c r="SYS52" s="31"/>
      <c r="SYT52" s="31"/>
      <c r="SYU52" s="31"/>
      <c r="SYV52" s="31"/>
      <c r="SYW52" s="31"/>
      <c r="SYX52" s="31"/>
      <c r="SYY52" s="31"/>
      <c r="SYZ52" s="31"/>
      <c r="SZA52" s="31"/>
      <c r="SZB52" s="31"/>
      <c r="SZC52" s="31"/>
      <c r="SZD52" s="31"/>
      <c r="SZE52" s="31"/>
      <c r="SZF52" s="31"/>
      <c r="SZG52" s="31"/>
      <c r="SZH52" s="31"/>
      <c r="SZI52" s="31"/>
      <c r="SZJ52" s="31"/>
      <c r="SZK52" s="31"/>
      <c r="SZL52" s="31"/>
      <c r="SZM52" s="31"/>
      <c r="SZN52" s="31"/>
      <c r="SZO52" s="31"/>
      <c r="SZP52" s="31"/>
      <c r="SZQ52" s="31"/>
      <c r="SZR52" s="31"/>
      <c r="SZS52" s="31"/>
      <c r="SZT52" s="31"/>
      <c r="SZU52" s="31"/>
      <c r="SZV52" s="31"/>
      <c r="SZW52" s="31"/>
      <c r="SZX52" s="31"/>
      <c r="SZY52" s="31"/>
      <c r="SZZ52" s="31"/>
      <c r="TAA52" s="31"/>
      <c r="TAB52" s="31"/>
      <c r="TAC52" s="31"/>
      <c r="TAD52" s="31"/>
      <c r="TAE52" s="31"/>
      <c r="TAF52" s="31"/>
      <c r="TAG52" s="31"/>
      <c r="TAH52" s="31"/>
      <c r="TAI52" s="31"/>
      <c r="TAJ52" s="31"/>
      <c r="TAK52" s="31"/>
      <c r="TAL52" s="31"/>
      <c r="TAM52" s="31"/>
      <c r="TAN52" s="31"/>
      <c r="TAO52" s="31"/>
      <c r="TAP52" s="31"/>
      <c r="TAQ52" s="31"/>
      <c r="TAR52" s="31"/>
      <c r="TAS52" s="31"/>
      <c r="TAT52" s="31"/>
      <c r="TAU52" s="31"/>
      <c r="TAV52" s="31"/>
      <c r="TAW52" s="31"/>
      <c r="TAX52" s="31"/>
      <c r="TAY52" s="31"/>
      <c r="TAZ52" s="31"/>
      <c r="TBA52" s="31"/>
      <c r="TBB52" s="31"/>
      <c r="TBC52" s="31"/>
      <c r="TBD52" s="31"/>
      <c r="TBE52" s="31"/>
      <c r="TBF52" s="31"/>
      <c r="TBG52" s="31"/>
      <c r="TBH52" s="31"/>
      <c r="TBI52" s="31"/>
      <c r="TBJ52" s="31"/>
      <c r="TBK52" s="31"/>
      <c r="TBL52" s="31"/>
      <c r="TBM52" s="31"/>
      <c r="TBN52" s="31"/>
      <c r="TBO52" s="31"/>
      <c r="TBP52" s="31"/>
      <c r="TBQ52" s="31"/>
      <c r="TBR52" s="31"/>
      <c r="TBS52" s="31"/>
      <c r="TBT52" s="31"/>
      <c r="TBU52" s="31"/>
      <c r="TBV52" s="31"/>
      <c r="TBW52" s="31"/>
      <c r="TBX52" s="31"/>
      <c r="TBY52" s="31"/>
      <c r="TBZ52" s="31"/>
      <c r="TCA52" s="31"/>
      <c r="TCB52" s="31"/>
      <c r="TCC52" s="31"/>
      <c r="TCD52" s="31"/>
      <c r="TCE52" s="31"/>
      <c r="TCF52" s="31"/>
      <c r="TCG52" s="31"/>
      <c r="TCH52" s="31"/>
      <c r="TCI52" s="31"/>
      <c r="TCJ52" s="31"/>
      <c r="TCK52" s="31"/>
      <c r="TCL52" s="31"/>
      <c r="TCM52" s="31"/>
      <c r="TCN52" s="31"/>
      <c r="TCO52" s="31"/>
      <c r="TCP52" s="31"/>
      <c r="TCQ52" s="31"/>
      <c r="TCR52" s="31"/>
      <c r="TCS52" s="31"/>
      <c r="TCT52" s="31"/>
      <c r="TCU52" s="31"/>
      <c r="TCV52" s="31"/>
      <c r="TCW52" s="31"/>
      <c r="TCX52" s="31"/>
      <c r="TCY52" s="31"/>
      <c r="TCZ52" s="31"/>
      <c r="TDA52" s="31"/>
      <c r="TDB52" s="31"/>
      <c r="TDC52" s="31"/>
      <c r="TDD52" s="31"/>
      <c r="TDE52" s="31"/>
      <c r="TDF52" s="31"/>
      <c r="TDG52" s="31"/>
      <c r="TDH52" s="31"/>
      <c r="TDI52" s="31"/>
      <c r="TDJ52" s="31"/>
      <c r="TDK52" s="31"/>
      <c r="TDL52" s="31"/>
      <c r="TDM52" s="31"/>
      <c r="TDN52" s="31"/>
      <c r="TDO52" s="31"/>
      <c r="TDP52" s="31"/>
      <c r="TDQ52" s="31"/>
      <c r="TDR52" s="31"/>
      <c r="TDS52" s="31"/>
      <c r="TDT52" s="31"/>
      <c r="TDU52" s="31"/>
      <c r="TDV52" s="31"/>
      <c r="TDW52" s="31"/>
      <c r="TDX52" s="31"/>
      <c r="TDY52" s="31"/>
      <c r="TDZ52" s="31"/>
      <c r="TEA52" s="31"/>
      <c r="TEB52" s="31"/>
      <c r="TEC52" s="31"/>
      <c r="TED52" s="31"/>
      <c r="TEE52" s="31"/>
      <c r="TEF52" s="31"/>
      <c r="TEG52" s="31"/>
      <c r="TEH52" s="31"/>
      <c r="TEI52" s="31"/>
      <c r="TEJ52" s="31"/>
      <c r="TEK52" s="31"/>
      <c r="TEL52" s="31"/>
      <c r="TEM52" s="31"/>
      <c r="TEN52" s="31"/>
      <c r="TEO52" s="31"/>
      <c r="TEP52" s="31"/>
      <c r="TEQ52" s="31"/>
      <c r="TER52" s="31"/>
      <c r="TES52" s="31"/>
      <c r="TET52" s="31"/>
      <c r="TEU52" s="31"/>
      <c r="TEV52" s="31"/>
      <c r="TEW52" s="31"/>
      <c r="TEX52" s="31"/>
      <c r="TEY52" s="31"/>
      <c r="TEZ52" s="31"/>
      <c r="TFA52" s="31"/>
      <c r="TFB52" s="31"/>
      <c r="TFC52" s="31"/>
      <c r="TFD52" s="31"/>
      <c r="TFE52" s="31"/>
      <c r="TFF52" s="31"/>
      <c r="TFG52" s="31"/>
      <c r="TFH52" s="31"/>
      <c r="TFI52" s="31"/>
      <c r="TFJ52" s="31"/>
      <c r="TFK52" s="31"/>
      <c r="TFL52" s="31"/>
      <c r="TFM52" s="31"/>
      <c r="TFN52" s="31"/>
      <c r="TFO52" s="31"/>
      <c r="TFP52" s="31"/>
      <c r="TFQ52" s="31"/>
      <c r="TFR52" s="31"/>
      <c r="TFS52" s="31"/>
      <c r="TFT52" s="31"/>
      <c r="TFU52" s="31"/>
      <c r="TFV52" s="31"/>
      <c r="TFW52" s="31"/>
      <c r="TFX52" s="31"/>
      <c r="TFY52" s="31"/>
      <c r="TFZ52" s="31"/>
      <c r="TGA52" s="31"/>
      <c r="TGB52" s="31"/>
      <c r="TGC52" s="31"/>
      <c r="TGD52" s="31"/>
      <c r="TGE52" s="31"/>
      <c r="TGF52" s="31"/>
      <c r="TGG52" s="31"/>
      <c r="TGH52" s="31"/>
      <c r="TGI52" s="31"/>
      <c r="TGJ52" s="31"/>
      <c r="TGK52" s="31"/>
      <c r="TGL52" s="31"/>
      <c r="TGM52" s="31"/>
      <c r="TGN52" s="31"/>
      <c r="TGO52" s="31"/>
      <c r="TGP52" s="31"/>
      <c r="TGQ52" s="31"/>
      <c r="TGR52" s="31"/>
      <c r="TGS52" s="31"/>
      <c r="TGT52" s="31"/>
      <c r="TGU52" s="31"/>
      <c r="TGV52" s="31"/>
      <c r="TGW52" s="31"/>
      <c r="TGX52" s="31"/>
      <c r="TGY52" s="31"/>
      <c r="TGZ52" s="31"/>
      <c r="THA52" s="31"/>
      <c r="THB52" s="31"/>
      <c r="THC52" s="31"/>
      <c r="THD52" s="31"/>
      <c r="THE52" s="31"/>
      <c r="THF52" s="31"/>
      <c r="THG52" s="31"/>
      <c r="THH52" s="31"/>
      <c r="THI52" s="31"/>
      <c r="THJ52" s="31"/>
      <c r="THK52" s="31"/>
      <c r="THL52" s="31"/>
      <c r="THM52" s="31"/>
      <c r="THN52" s="31"/>
      <c r="THO52" s="31"/>
      <c r="THP52" s="31"/>
      <c r="THQ52" s="31"/>
      <c r="THR52" s="31"/>
      <c r="THS52" s="31"/>
      <c r="THT52" s="31"/>
      <c r="THU52" s="31"/>
      <c r="THV52" s="31"/>
      <c r="THW52" s="31"/>
      <c r="THX52" s="31"/>
      <c r="THY52" s="31"/>
      <c r="THZ52" s="31"/>
      <c r="TIA52" s="31"/>
      <c r="TIB52" s="31"/>
      <c r="TIC52" s="31"/>
      <c r="TID52" s="31"/>
      <c r="TIE52" s="31"/>
      <c r="TIF52" s="31"/>
      <c r="TIG52" s="31"/>
      <c r="TIH52" s="31"/>
      <c r="TII52" s="31"/>
      <c r="TIJ52" s="31"/>
      <c r="TIK52" s="31"/>
      <c r="TIL52" s="31"/>
      <c r="TIM52" s="31"/>
      <c r="TIN52" s="31"/>
      <c r="TIO52" s="31"/>
      <c r="TIP52" s="31"/>
      <c r="TIQ52" s="31"/>
      <c r="TIR52" s="31"/>
      <c r="TIS52" s="31"/>
      <c r="TIT52" s="31"/>
      <c r="TIU52" s="31"/>
      <c r="TIV52" s="31"/>
      <c r="TIW52" s="31"/>
      <c r="TIX52" s="31"/>
      <c r="TIY52" s="31"/>
      <c r="TIZ52" s="31"/>
      <c r="TJA52" s="31"/>
      <c r="TJB52" s="31"/>
      <c r="TJC52" s="31"/>
      <c r="TJD52" s="31"/>
      <c r="TJE52" s="31"/>
      <c r="TJF52" s="31"/>
      <c r="TJG52" s="31"/>
      <c r="TJH52" s="31"/>
      <c r="TJI52" s="31"/>
      <c r="TJJ52" s="31"/>
      <c r="TJK52" s="31"/>
      <c r="TJL52" s="31"/>
      <c r="TJM52" s="31"/>
      <c r="TJN52" s="31"/>
      <c r="TJO52" s="31"/>
      <c r="TJP52" s="31"/>
      <c r="TJQ52" s="31"/>
      <c r="TJR52" s="31"/>
      <c r="TJS52" s="31"/>
      <c r="TJT52" s="31"/>
      <c r="TJU52" s="31"/>
      <c r="TJV52" s="31"/>
      <c r="TJW52" s="31"/>
      <c r="TJX52" s="31"/>
      <c r="TJY52" s="31"/>
      <c r="TJZ52" s="31"/>
      <c r="TKA52" s="31"/>
      <c r="TKB52" s="31"/>
      <c r="TKC52" s="31"/>
      <c r="TKD52" s="31"/>
      <c r="TKE52" s="31"/>
      <c r="TKF52" s="31"/>
      <c r="TKG52" s="31"/>
      <c r="TKH52" s="31"/>
      <c r="TKI52" s="31"/>
      <c r="TKJ52" s="31"/>
      <c r="TKK52" s="31"/>
      <c r="TKL52" s="31"/>
      <c r="TKM52" s="31"/>
      <c r="TKN52" s="31"/>
      <c r="TKO52" s="31"/>
      <c r="TKP52" s="31"/>
      <c r="TKQ52" s="31"/>
      <c r="TKR52" s="31"/>
      <c r="TKS52" s="31"/>
      <c r="TKT52" s="31"/>
      <c r="TKU52" s="31"/>
      <c r="TKV52" s="31"/>
      <c r="TKW52" s="31"/>
      <c r="TKX52" s="31"/>
      <c r="TKY52" s="31"/>
      <c r="TKZ52" s="31"/>
      <c r="TLA52" s="31"/>
      <c r="TLB52" s="31"/>
      <c r="TLC52" s="31"/>
      <c r="TLD52" s="31"/>
      <c r="TLE52" s="31"/>
      <c r="TLF52" s="31"/>
      <c r="TLG52" s="31"/>
      <c r="TLH52" s="31"/>
      <c r="TLI52" s="31"/>
      <c r="TLJ52" s="31"/>
      <c r="TLK52" s="31"/>
      <c r="TLL52" s="31"/>
      <c r="TLM52" s="31"/>
      <c r="TLN52" s="31"/>
      <c r="TLO52" s="31"/>
      <c r="TLP52" s="31"/>
      <c r="TLQ52" s="31"/>
      <c r="TLR52" s="31"/>
      <c r="TLS52" s="31"/>
      <c r="TLT52" s="31"/>
      <c r="TLU52" s="31"/>
      <c r="TLV52" s="31"/>
      <c r="TLW52" s="31"/>
      <c r="TLX52" s="31"/>
      <c r="TLY52" s="31"/>
      <c r="TLZ52" s="31"/>
      <c r="TMA52" s="31"/>
      <c r="TMB52" s="31"/>
      <c r="TMC52" s="31"/>
      <c r="TMD52" s="31"/>
      <c r="TME52" s="31"/>
      <c r="TMF52" s="31"/>
      <c r="TMG52" s="31"/>
      <c r="TMH52" s="31"/>
      <c r="TMI52" s="31"/>
      <c r="TMJ52" s="31"/>
      <c r="TMK52" s="31"/>
      <c r="TML52" s="31"/>
      <c r="TMM52" s="31"/>
      <c r="TMN52" s="31"/>
      <c r="TMO52" s="31"/>
      <c r="TMP52" s="31"/>
      <c r="TMQ52" s="31"/>
      <c r="TMR52" s="31"/>
      <c r="TMS52" s="31"/>
      <c r="TMT52" s="31"/>
      <c r="TMU52" s="31"/>
      <c r="TMV52" s="31"/>
      <c r="TMW52" s="31"/>
      <c r="TMX52" s="31"/>
      <c r="TMY52" s="31"/>
      <c r="TMZ52" s="31"/>
      <c r="TNA52" s="31"/>
      <c r="TNB52" s="31"/>
      <c r="TNC52" s="31"/>
      <c r="TND52" s="31"/>
      <c r="TNE52" s="31"/>
      <c r="TNF52" s="31"/>
      <c r="TNG52" s="31"/>
      <c r="TNH52" s="31"/>
      <c r="TNI52" s="31"/>
      <c r="TNJ52" s="31"/>
      <c r="TNK52" s="31"/>
      <c r="TNL52" s="31"/>
      <c r="TNM52" s="31"/>
      <c r="TNN52" s="31"/>
      <c r="TNO52" s="31"/>
      <c r="TNP52" s="31"/>
      <c r="TNQ52" s="31"/>
      <c r="TNR52" s="31"/>
      <c r="TNS52" s="31"/>
      <c r="TNT52" s="31"/>
      <c r="TNU52" s="31"/>
      <c r="TNV52" s="31"/>
      <c r="TNW52" s="31"/>
      <c r="TNX52" s="31"/>
      <c r="TNY52" s="31"/>
      <c r="TNZ52" s="31"/>
      <c r="TOA52" s="31"/>
      <c r="TOB52" s="31"/>
      <c r="TOC52" s="31"/>
      <c r="TOD52" s="31"/>
      <c r="TOE52" s="31"/>
      <c r="TOF52" s="31"/>
      <c r="TOG52" s="31"/>
      <c r="TOH52" s="31"/>
      <c r="TOI52" s="31"/>
      <c r="TOJ52" s="31"/>
      <c r="TOK52" s="31"/>
      <c r="TOL52" s="31"/>
      <c r="TOM52" s="31"/>
      <c r="TON52" s="31"/>
      <c r="TOO52" s="31"/>
      <c r="TOP52" s="31"/>
      <c r="TOQ52" s="31"/>
      <c r="TOR52" s="31"/>
      <c r="TOS52" s="31"/>
      <c r="TOT52" s="31"/>
      <c r="TOU52" s="31"/>
      <c r="TOV52" s="31"/>
      <c r="TOW52" s="31"/>
      <c r="TOX52" s="31"/>
      <c r="TOY52" s="31"/>
      <c r="TOZ52" s="31"/>
      <c r="TPA52" s="31"/>
      <c r="TPB52" s="31"/>
      <c r="TPC52" s="31"/>
      <c r="TPD52" s="31"/>
      <c r="TPE52" s="31"/>
      <c r="TPF52" s="31"/>
      <c r="TPG52" s="31"/>
      <c r="TPH52" s="31"/>
      <c r="TPI52" s="31"/>
      <c r="TPJ52" s="31"/>
      <c r="TPK52" s="31"/>
      <c r="TPL52" s="31"/>
      <c r="TPM52" s="31"/>
      <c r="TPN52" s="31"/>
      <c r="TPO52" s="31"/>
      <c r="TPP52" s="31"/>
      <c r="TPQ52" s="31"/>
      <c r="TPR52" s="31"/>
      <c r="TPS52" s="31"/>
      <c r="TPT52" s="31"/>
      <c r="TPU52" s="31"/>
      <c r="TPV52" s="31"/>
      <c r="TPW52" s="31"/>
      <c r="TPX52" s="31"/>
      <c r="TPY52" s="31"/>
      <c r="TPZ52" s="31"/>
      <c r="TQA52" s="31"/>
      <c r="TQB52" s="31"/>
      <c r="TQC52" s="31"/>
      <c r="TQD52" s="31"/>
      <c r="TQE52" s="31"/>
      <c r="TQF52" s="31"/>
      <c r="TQG52" s="31"/>
      <c r="TQH52" s="31"/>
      <c r="TQI52" s="31"/>
      <c r="TQJ52" s="31"/>
      <c r="TQK52" s="31"/>
      <c r="TQL52" s="31"/>
      <c r="TQM52" s="31"/>
      <c r="TQN52" s="31"/>
      <c r="TQO52" s="31"/>
      <c r="TQP52" s="31"/>
      <c r="TQQ52" s="31"/>
      <c r="TQR52" s="31"/>
      <c r="TQS52" s="31"/>
      <c r="TQT52" s="31"/>
      <c r="TQU52" s="31"/>
      <c r="TQV52" s="31"/>
      <c r="TQW52" s="31"/>
      <c r="TQX52" s="31"/>
      <c r="TQY52" s="31"/>
      <c r="TQZ52" s="31"/>
      <c r="TRA52" s="31"/>
      <c r="TRB52" s="31"/>
      <c r="TRC52" s="31"/>
      <c r="TRD52" s="31"/>
      <c r="TRE52" s="31"/>
      <c r="TRF52" s="31"/>
      <c r="TRG52" s="31"/>
      <c r="TRH52" s="31"/>
      <c r="TRI52" s="31"/>
      <c r="TRJ52" s="31"/>
      <c r="TRK52" s="31"/>
      <c r="TRL52" s="31"/>
      <c r="TRM52" s="31"/>
      <c r="TRN52" s="31"/>
      <c r="TRO52" s="31"/>
      <c r="TRP52" s="31"/>
      <c r="TRQ52" s="31"/>
      <c r="TRR52" s="31"/>
      <c r="TRS52" s="31"/>
      <c r="TRT52" s="31"/>
      <c r="TRU52" s="31"/>
      <c r="TRV52" s="31"/>
      <c r="TRW52" s="31"/>
      <c r="TRX52" s="31"/>
      <c r="TRY52" s="31"/>
      <c r="TRZ52" s="31"/>
      <c r="TSA52" s="31"/>
      <c r="TSB52" s="31"/>
      <c r="TSC52" s="31"/>
      <c r="TSD52" s="31"/>
      <c r="TSE52" s="31"/>
      <c r="TSF52" s="31"/>
      <c r="TSG52" s="31"/>
      <c r="TSH52" s="31"/>
      <c r="TSI52" s="31"/>
      <c r="TSJ52" s="31"/>
      <c r="TSK52" s="31"/>
      <c r="TSL52" s="31"/>
      <c r="TSM52" s="31"/>
      <c r="TSN52" s="31"/>
      <c r="TSO52" s="31"/>
      <c r="TSP52" s="31"/>
      <c r="TSQ52" s="31"/>
      <c r="TSR52" s="31"/>
      <c r="TSS52" s="31"/>
      <c r="TST52" s="31"/>
      <c r="TSU52" s="31"/>
      <c r="TSV52" s="31"/>
      <c r="TSW52" s="31"/>
      <c r="TSX52" s="31"/>
      <c r="TSY52" s="31"/>
      <c r="TSZ52" s="31"/>
      <c r="TTA52" s="31"/>
      <c r="TTB52" s="31"/>
      <c r="TTC52" s="31"/>
      <c r="TTD52" s="31"/>
      <c r="TTE52" s="31"/>
      <c r="TTF52" s="31"/>
      <c r="TTG52" s="31"/>
      <c r="TTH52" s="31"/>
      <c r="TTI52" s="31"/>
      <c r="TTJ52" s="31"/>
      <c r="TTK52" s="31"/>
      <c r="TTL52" s="31"/>
      <c r="TTM52" s="31"/>
      <c r="TTN52" s="31"/>
      <c r="TTO52" s="31"/>
      <c r="TTP52" s="31"/>
      <c r="TTQ52" s="31"/>
      <c r="TTR52" s="31"/>
      <c r="TTS52" s="31"/>
      <c r="TTT52" s="31"/>
      <c r="TTU52" s="31"/>
      <c r="TTV52" s="31"/>
      <c r="TTW52" s="31"/>
      <c r="TTX52" s="31"/>
      <c r="TTY52" s="31"/>
      <c r="TTZ52" s="31"/>
      <c r="TUA52" s="31"/>
      <c r="TUB52" s="31"/>
      <c r="TUC52" s="31"/>
      <c r="TUD52" s="31"/>
      <c r="TUE52" s="31"/>
      <c r="TUF52" s="31"/>
      <c r="TUG52" s="31"/>
      <c r="TUH52" s="31"/>
      <c r="TUI52" s="31"/>
      <c r="TUJ52" s="31"/>
      <c r="TUK52" s="31"/>
      <c r="TUL52" s="31"/>
      <c r="TUM52" s="31"/>
      <c r="TUN52" s="31"/>
      <c r="TUO52" s="31"/>
      <c r="TUP52" s="31"/>
      <c r="TUQ52" s="31"/>
      <c r="TUR52" s="31"/>
      <c r="TUS52" s="31"/>
      <c r="TUT52" s="31"/>
      <c r="TUU52" s="31"/>
      <c r="TUV52" s="31"/>
      <c r="TUW52" s="31"/>
      <c r="TUX52" s="31"/>
      <c r="TUY52" s="31"/>
      <c r="TUZ52" s="31"/>
      <c r="TVA52" s="31"/>
      <c r="TVB52" s="31"/>
      <c r="TVC52" s="31"/>
      <c r="TVD52" s="31"/>
      <c r="TVE52" s="31"/>
      <c r="TVF52" s="31"/>
      <c r="TVG52" s="31"/>
      <c r="TVH52" s="31"/>
      <c r="TVI52" s="31"/>
      <c r="TVJ52" s="31"/>
      <c r="TVK52" s="31"/>
      <c r="TVL52" s="31"/>
      <c r="TVM52" s="31"/>
      <c r="TVN52" s="31"/>
      <c r="TVO52" s="31"/>
      <c r="TVP52" s="31"/>
      <c r="TVQ52" s="31"/>
      <c r="TVR52" s="31"/>
      <c r="TVS52" s="31"/>
      <c r="TVT52" s="31"/>
      <c r="TVU52" s="31"/>
      <c r="TVV52" s="31"/>
      <c r="TVW52" s="31"/>
      <c r="TVX52" s="31"/>
      <c r="TVY52" s="31"/>
      <c r="TVZ52" s="31"/>
      <c r="TWA52" s="31"/>
      <c r="TWB52" s="31"/>
      <c r="TWC52" s="31"/>
      <c r="TWD52" s="31"/>
      <c r="TWE52" s="31"/>
      <c r="TWF52" s="31"/>
      <c r="TWG52" s="31"/>
      <c r="TWH52" s="31"/>
      <c r="TWI52" s="31"/>
      <c r="TWJ52" s="31"/>
      <c r="TWK52" s="31"/>
      <c r="TWL52" s="31"/>
      <c r="TWM52" s="31"/>
      <c r="TWN52" s="31"/>
      <c r="TWO52" s="31"/>
      <c r="TWP52" s="31"/>
      <c r="TWQ52" s="31"/>
      <c r="TWR52" s="31"/>
      <c r="TWS52" s="31"/>
      <c r="TWT52" s="31"/>
      <c r="TWU52" s="31"/>
      <c r="TWV52" s="31"/>
      <c r="TWW52" s="31"/>
      <c r="TWX52" s="31"/>
      <c r="TWY52" s="31"/>
      <c r="TWZ52" s="31"/>
      <c r="TXA52" s="31"/>
      <c r="TXB52" s="31"/>
      <c r="TXC52" s="31"/>
      <c r="TXD52" s="31"/>
      <c r="TXE52" s="31"/>
      <c r="TXF52" s="31"/>
      <c r="TXG52" s="31"/>
      <c r="TXH52" s="31"/>
      <c r="TXI52" s="31"/>
      <c r="TXJ52" s="31"/>
      <c r="TXK52" s="31"/>
      <c r="TXL52" s="31"/>
      <c r="TXM52" s="31"/>
      <c r="TXN52" s="31"/>
      <c r="TXO52" s="31"/>
      <c r="TXP52" s="31"/>
      <c r="TXQ52" s="31"/>
      <c r="TXR52" s="31"/>
      <c r="TXS52" s="31"/>
      <c r="TXT52" s="31"/>
      <c r="TXU52" s="31"/>
      <c r="TXV52" s="31"/>
      <c r="TXW52" s="31"/>
      <c r="TXX52" s="31"/>
      <c r="TXY52" s="31"/>
      <c r="TXZ52" s="31"/>
      <c r="TYA52" s="31"/>
      <c r="TYB52" s="31"/>
      <c r="TYC52" s="31"/>
      <c r="TYD52" s="31"/>
      <c r="TYE52" s="31"/>
      <c r="TYF52" s="31"/>
      <c r="TYG52" s="31"/>
      <c r="TYH52" s="31"/>
      <c r="TYI52" s="31"/>
      <c r="TYJ52" s="31"/>
      <c r="TYK52" s="31"/>
      <c r="TYL52" s="31"/>
      <c r="TYM52" s="31"/>
      <c r="TYN52" s="31"/>
      <c r="TYO52" s="31"/>
      <c r="TYP52" s="31"/>
      <c r="TYQ52" s="31"/>
      <c r="TYR52" s="31"/>
      <c r="TYS52" s="31"/>
      <c r="TYT52" s="31"/>
      <c r="TYU52" s="31"/>
      <c r="TYV52" s="31"/>
      <c r="TYW52" s="31"/>
      <c r="TYX52" s="31"/>
      <c r="TYY52" s="31"/>
      <c r="TYZ52" s="31"/>
      <c r="TZA52" s="31"/>
      <c r="TZB52" s="31"/>
      <c r="TZC52" s="31"/>
      <c r="TZD52" s="31"/>
      <c r="TZE52" s="31"/>
      <c r="TZF52" s="31"/>
      <c r="TZG52" s="31"/>
      <c r="TZH52" s="31"/>
      <c r="TZI52" s="31"/>
      <c r="TZJ52" s="31"/>
      <c r="TZK52" s="31"/>
      <c r="TZL52" s="31"/>
      <c r="TZM52" s="31"/>
      <c r="TZN52" s="31"/>
      <c r="TZO52" s="31"/>
      <c r="TZP52" s="31"/>
      <c r="TZQ52" s="31"/>
      <c r="TZR52" s="31"/>
      <c r="TZS52" s="31"/>
      <c r="TZT52" s="31"/>
      <c r="TZU52" s="31"/>
      <c r="TZV52" s="31"/>
      <c r="TZW52" s="31"/>
      <c r="TZX52" s="31"/>
      <c r="TZY52" s="31"/>
      <c r="TZZ52" s="31"/>
      <c r="UAA52" s="31"/>
      <c r="UAB52" s="31"/>
      <c r="UAC52" s="31"/>
      <c r="UAD52" s="31"/>
      <c r="UAE52" s="31"/>
      <c r="UAF52" s="31"/>
      <c r="UAG52" s="31"/>
      <c r="UAH52" s="31"/>
      <c r="UAI52" s="31"/>
      <c r="UAJ52" s="31"/>
      <c r="UAK52" s="31"/>
      <c r="UAL52" s="31"/>
      <c r="UAM52" s="31"/>
      <c r="UAN52" s="31"/>
      <c r="UAO52" s="31"/>
      <c r="UAP52" s="31"/>
      <c r="UAQ52" s="31"/>
      <c r="UAR52" s="31"/>
      <c r="UAS52" s="31"/>
      <c r="UAT52" s="31"/>
      <c r="UAU52" s="31"/>
      <c r="UAV52" s="31"/>
      <c r="UAW52" s="31"/>
      <c r="UAX52" s="31"/>
      <c r="UAY52" s="31"/>
      <c r="UAZ52" s="31"/>
      <c r="UBA52" s="31"/>
      <c r="UBB52" s="31"/>
      <c r="UBC52" s="31"/>
      <c r="UBD52" s="31"/>
      <c r="UBE52" s="31"/>
      <c r="UBF52" s="31"/>
      <c r="UBG52" s="31"/>
      <c r="UBH52" s="31"/>
      <c r="UBI52" s="31"/>
      <c r="UBJ52" s="31"/>
      <c r="UBK52" s="31"/>
      <c r="UBL52" s="31"/>
      <c r="UBM52" s="31"/>
      <c r="UBN52" s="31"/>
      <c r="UBO52" s="31"/>
      <c r="UBP52" s="31"/>
      <c r="UBQ52" s="31"/>
      <c r="UBR52" s="31"/>
      <c r="UBS52" s="31"/>
      <c r="UBT52" s="31"/>
      <c r="UBU52" s="31"/>
      <c r="UBV52" s="31"/>
      <c r="UBW52" s="31"/>
      <c r="UBX52" s="31"/>
      <c r="UBY52" s="31"/>
      <c r="UBZ52" s="31"/>
      <c r="UCA52" s="31"/>
      <c r="UCB52" s="31"/>
      <c r="UCC52" s="31"/>
      <c r="UCD52" s="31"/>
      <c r="UCE52" s="31"/>
      <c r="UCF52" s="31"/>
      <c r="UCG52" s="31"/>
      <c r="UCH52" s="31"/>
      <c r="UCI52" s="31"/>
      <c r="UCJ52" s="31"/>
      <c r="UCK52" s="31"/>
      <c r="UCL52" s="31"/>
      <c r="UCM52" s="31"/>
      <c r="UCN52" s="31"/>
      <c r="UCO52" s="31"/>
      <c r="UCP52" s="31"/>
      <c r="UCQ52" s="31"/>
      <c r="UCR52" s="31"/>
      <c r="UCS52" s="31"/>
      <c r="UCT52" s="31"/>
      <c r="UCU52" s="31"/>
      <c r="UCV52" s="31"/>
      <c r="UCW52" s="31"/>
      <c r="UCX52" s="31"/>
      <c r="UCY52" s="31"/>
      <c r="UCZ52" s="31"/>
      <c r="UDA52" s="31"/>
      <c r="UDB52" s="31"/>
      <c r="UDC52" s="31"/>
      <c r="UDD52" s="31"/>
      <c r="UDE52" s="31"/>
      <c r="UDF52" s="31"/>
      <c r="UDG52" s="31"/>
      <c r="UDH52" s="31"/>
      <c r="UDI52" s="31"/>
      <c r="UDJ52" s="31"/>
      <c r="UDK52" s="31"/>
      <c r="UDL52" s="31"/>
      <c r="UDM52" s="31"/>
      <c r="UDN52" s="31"/>
      <c r="UDO52" s="31"/>
      <c r="UDP52" s="31"/>
      <c r="UDQ52" s="31"/>
      <c r="UDR52" s="31"/>
      <c r="UDS52" s="31"/>
      <c r="UDT52" s="31"/>
      <c r="UDU52" s="31"/>
      <c r="UDV52" s="31"/>
      <c r="UDW52" s="31"/>
      <c r="UDX52" s="31"/>
      <c r="UDY52" s="31"/>
      <c r="UDZ52" s="31"/>
      <c r="UEA52" s="31"/>
      <c r="UEB52" s="31"/>
      <c r="UEC52" s="31"/>
      <c r="UED52" s="31"/>
      <c r="UEE52" s="31"/>
      <c r="UEF52" s="31"/>
      <c r="UEG52" s="31"/>
      <c r="UEH52" s="31"/>
      <c r="UEI52" s="31"/>
      <c r="UEJ52" s="31"/>
      <c r="UEK52" s="31"/>
      <c r="UEL52" s="31"/>
      <c r="UEM52" s="31"/>
      <c r="UEN52" s="31"/>
      <c r="UEO52" s="31"/>
      <c r="UEP52" s="31"/>
      <c r="UEQ52" s="31"/>
      <c r="UER52" s="31"/>
      <c r="UES52" s="31"/>
      <c r="UET52" s="31"/>
      <c r="UEU52" s="31"/>
      <c r="UEV52" s="31"/>
      <c r="UEW52" s="31"/>
      <c r="UEX52" s="31"/>
      <c r="UEY52" s="31"/>
      <c r="UEZ52" s="31"/>
      <c r="UFA52" s="31"/>
      <c r="UFB52" s="31"/>
      <c r="UFC52" s="31"/>
      <c r="UFD52" s="31"/>
      <c r="UFE52" s="31"/>
      <c r="UFF52" s="31"/>
      <c r="UFG52" s="31"/>
      <c r="UFH52" s="31"/>
      <c r="UFI52" s="31"/>
      <c r="UFJ52" s="31"/>
      <c r="UFK52" s="31"/>
      <c r="UFL52" s="31"/>
      <c r="UFM52" s="31"/>
      <c r="UFN52" s="31"/>
      <c r="UFO52" s="31"/>
      <c r="UFP52" s="31"/>
      <c r="UFQ52" s="31"/>
      <c r="UFR52" s="31"/>
      <c r="UFS52" s="31"/>
      <c r="UFT52" s="31"/>
      <c r="UFU52" s="31"/>
      <c r="UFV52" s="31"/>
      <c r="UFW52" s="31"/>
      <c r="UFX52" s="31"/>
      <c r="UFY52" s="31"/>
      <c r="UFZ52" s="31"/>
      <c r="UGA52" s="31"/>
      <c r="UGB52" s="31"/>
      <c r="UGC52" s="31"/>
      <c r="UGD52" s="31"/>
      <c r="UGE52" s="31"/>
      <c r="UGF52" s="31"/>
      <c r="UGG52" s="31"/>
      <c r="UGH52" s="31"/>
      <c r="UGI52" s="31"/>
      <c r="UGJ52" s="31"/>
      <c r="UGK52" s="31"/>
      <c r="UGL52" s="31"/>
      <c r="UGM52" s="31"/>
      <c r="UGN52" s="31"/>
      <c r="UGO52" s="31"/>
      <c r="UGP52" s="31"/>
      <c r="UGQ52" s="31"/>
      <c r="UGR52" s="31"/>
      <c r="UGS52" s="31"/>
      <c r="UGT52" s="31"/>
      <c r="UGU52" s="31"/>
      <c r="UGV52" s="31"/>
      <c r="UGW52" s="31"/>
      <c r="UGX52" s="31"/>
      <c r="UGY52" s="31"/>
      <c r="UGZ52" s="31"/>
      <c r="UHA52" s="31"/>
      <c r="UHB52" s="31"/>
      <c r="UHC52" s="31"/>
      <c r="UHD52" s="31"/>
      <c r="UHE52" s="31"/>
      <c r="UHF52" s="31"/>
      <c r="UHG52" s="31"/>
      <c r="UHH52" s="31"/>
      <c r="UHI52" s="31"/>
      <c r="UHJ52" s="31"/>
      <c r="UHK52" s="31"/>
      <c r="UHL52" s="31"/>
      <c r="UHM52" s="31"/>
      <c r="UHN52" s="31"/>
      <c r="UHO52" s="31"/>
      <c r="UHP52" s="31"/>
      <c r="UHQ52" s="31"/>
      <c r="UHR52" s="31"/>
      <c r="UHS52" s="31"/>
      <c r="UHT52" s="31"/>
      <c r="UHU52" s="31"/>
      <c r="UHV52" s="31"/>
      <c r="UHW52" s="31"/>
      <c r="UHX52" s="31"/>
      <c r="UHY52" s="31"/>
      <c r="UHZ52" s="31"/>
      <c r="UIA52" s="31"/>
      <c r="UIB52" s="31"/>
      <c r="UIC52" s="31"/>
      <c r="UID52" s="31"/>
      <c r="UIE52" s="31"/>
      <c r="UIF52" s="31"/>
      <c r="UIG52" s="31"/>
      <c r="UIH52" s="31"/>
      <c r="UII52" s="31"/>
      <c r="UIJ52" s="31"/>
      <c r="UIK52" s="31"/>
      <c r="UIL52" s="31"/>
      <c r="UIM52" s="31"/>
      <c r="UIN52" s="31"/>
      <c r="UIO52" s="31"/>
      <c r="UIP52" s="31"/>
      <c r="UIQ52" s="31"/>
      <c r="UIR52" s="31"/>
      <c r="UIS52" s="31"/>
      <c r="UIT52" s="31"/>
      <c r="UIU52" s="31"/>
      <c r="UIV52" s="31"/>
      <c r="UIW52" s="31"/>
      <c r="UIX52" s="31"/>
      <c r="UIY52" s="31"/>
      <c r="UIZ52" s="31"/>
      <c r="UJA52" s="31"/>
      <c r="UJB52" s="31"/>
      <c r="UJC52" s="31"/>
      <c r="UJD52" s="31"/>
      <c r="UJE52" s="31"/>
      <c r="UJF52" s="31"/>
      <c r="UJG52" s="31"/>
      <c r="UJH52" s="31"/>
      <c r="UJI52" s="31"/>
      <c r="UJJ52" s="31"/>
      <c r="UJK52" s="31"/>
      <c r="UJL52" s="31"/>
      <c r="UJM52" s="31"/>
      <c r="UJN52" s="31"/>
      <c r="UJO52" s="31"/>
      <c r="UJP52" s="31"/>
      <c r="UJQ52" s="31"/>
      <c r="UJR52" s="31"/>
      <c r="UJS52" s="31"/>
      <c r="UJT52" s="31"/>
      <c r="UJU52" s="31"/>
      <c r="UJV52" s="31"/>
      <c r="UJW52" s="31"/>
      <c r="UJX52" s="31"/>
      <c r="UJY52" s="31"/>
      <c r="UJZ52" s="31"/>
      <c r="UKA52" s="31"/>
      <c r="UKB52" s="31"/>
      <c r="UKC52" s="31"/>
      <c r="UKD52" s="31"/>
      <c r="UKE52" s="31"/>
      <c r="UKF52" s="31"/>
      <c r="UKG52" s="31"/>
      <c r="UKH52" s="31"/>
      <c r="UKI52" s="31"/>
      <c r="UKJ52" s="31"/>
      <c r="UKK52" s="31"/>
      <c r="UKL52" s="31"/>
      <c r="UKM52" s="31"/>
      <c r="UKN52" s="31"/>
      <c r="UKO52" s="31"/>
      <c r="UKP52" s="31"/>
      <c r="UKQ52" s="31"/>
      <c r="UKR52" s="31"/>
      <c r="UKS52" s="31"/>
      <c r="UKT52" s="31"/>
      <c r="UKU52" s="31"/>
      <c r="UKV52" s="31"/>
      <c r="UKW52" s="31"/>
      <c r="UKX52" s="31"/>
      <c r="UKY52" s="31"/>
      <c r="UKZ52" s="31"/>
      <c r="ULA52" s="31"/>
      <c r="ULB52" s="31"/>
      <c r="ULC52" s="31"/>
      <c r="ULD52" s="31"/>
      <c r="ULE52" s="31"/>
      <c r="ULF52" s="31"/>
      <c r="ULG52" s="31"/>
      <c r="ULH52" s="31"/>
      <c r="ULI52" s="31"/>
      <c r="ULJ52" s="31"/>
      <c r="ULK52" s="31"/>
      <c r="ULL52" s="31"/>
      <c r="ULM52" s="31"/>
      <c r="ULN52" s="31"/>
      <c r="ULO52" s="31"/>
      <c r="ULP52" s="31"/>
      <c r="ULQ52" s="31"/>
      <c r="ULR52" s="31"/>
      <c r="ULS52" s="31"/>
      <c r="ULT52" s="31"/>
      <c r="ULU52" s="31"/>
      <c r="ULV52" s="31"/>
      <c r="ULW52" s="31"/>
      <c r="ULX52" s="31"/>
      <c r="ULY52" s="31"/>
      <c r="ULZ52" s="31"/>
      <c r="UMA52" s="31"/>
      <c r="UMB52" s="31"/>
      <c r="UMC52" s="31"/>
      <c r="UMD52" s="31"/>
      <c r="UME52" s="31"/>
      <c r="UMF52" s="31"/>
      <c r="UMG52" s="31"/>
      <c r="UMH52" s="31"/>
      <c r="UMI52" s="31"/>
      <c r="UMJ52" s="31"/>
      <c r="UMK52" s="31"/>
      <c r="UML52" s="31"/>
      <c r="UMM52" s="31"/>
      <c r="UMN52" s="31"/>
      <c r="UMO52" s="31"/>
      <c r="UMP52" s="31"/>
      <c r="UMQ52" s="31"/>
      <c r="UMR52" s="31"/>
      <c r="UMS52" s="31"/>
      <c r="UMT52" s="31"/>
      <c r="UMU52" s="31"/>
      <c r="UMV52" s="31"/>
      <c r="UMW52" s="31"/>
      <c r="UMX52" s="31"/>
      <c r="UMY52" s="31"/>
      <c r="UMZ52" s="31"/>
      <c r="UNA52" s="31"/>
      <c r="UNB52" s="31"/>
      <c r="UNC52" s="31"/>
      <c r="UND52" s="31"/>
      <c r="UNE52" s="31"/>
      <c r="UNF52" s="31"/>
      <c r="UNG52" s="31"/>
      <c r="UNH52" s="31"/>
      <c r="UNI52" s="31"/>
      <c r="UNJ52" s="31"/>
      <c r="UNK52" s="31"/>
      <c r="UNL52" s="31"/>
      <c r="UNM52" s="31"/>
      <c r="UNN52" s="31"/>
      <c r="UNO52" s="31"/>
      <c r="UNP52" s="31"/>
      <c r="UNQ52" s="31"/>
      <c r="UNR52" s="31"/>
      <c r="UNS52" s="31"/>
      <c r="UNT52" s="31"/>
      <c r="UNU52" s="31"/>
      <c r="UNV52" s="31"/>
      <c r="UNW52" s="31"/>
      <c r="UNX52" s="31"/>
      <c r="UNY52" s="31"/>
      <c r="UNZ52" s="31"/>
      <c r="UOA52" s="31"/>
      <c r="UOB52" s="31"/>
      <c r="UOC52" s="31"/>
      <c r="UOD52" s="31"/>
      <c r="UOE52" s="31"/>
      <c r="UOF52" s="31"/>
      <c r="UOG52" s="31"/>
      <c r="UOH52" s="31"/>
      <c r="UOI52" s="31"/>
      <c r="UOJ52" s="31"/>
      <c r="UOK52" s="31"/>
      <c r="UOL52" s="31"/>
      <c r="UOM52" s="31"/>
      <c r="UON52" s="31"/>
      <c r="UOO52" s="31"/>
      <c r="UOP52" s="31"/>
      <c r="UOQ52" s="31"/>
      <c r="UOR52" s="31"/>
      <c r="UOS52" s="31"/>
      <c r="UOT52" s="31"/>
      <c r="UOU52" s="31"/>
      <c r="UOV52" s="31"/>
      <c r="UOW52" s="31"/>
      <c r="UOX52" s="31"/>
      <c r="UOY52" s="31"/>
      <c r="UOZ52" s="31"/>
      <c r="UPA52" s="31"/>
      <c r="UPB52" s="31"/>
      <c r="UPC52" s="31"/>
      <c r="UPD52" s="31"/>
      <c r="UPE52" s="31"/>
      <c r="UPF52" s="31"/>
      <c r="UPG52" s="31"/>
      <c r="UPH52" s="31"/>
      <c r="UPI52" s="31"/>
      <c r="UPJ52" s="31"/>
      <c r="UPK52" s="31"/>
      <c r="UPL52" s="31"/>
      <c r="UPM52" s="31"/>
      <c r="UPN52" s="31"/>
      <c r="UPO52" s="31"/>
      <c r="UPP52" s="31"/>
      <c r="UPQ52" s="31"/>
      <c r="UPR52" s="31"/>
      <c r="UPS52" s="31"/>
      <c r="UPT52" s="31"/>
      <c r="UPU52" s="31"/>
      <c r="UPV52" s="31"/>
      <c r="UPW52" s="31"/>
      <c r="UPX52" s="31"/>
      <c r="UPY52" s="31"/>
      <c r="UPZ52" s="31"/>
      <c r="UQA52" s="31"/>
      <c r="UQB52" s="31"/>
      <c r="UQC52" s="31"/>
      <c r="UQD52" s="31"/>
      <c r="UQE52" s="31"/>
      <c r="UQF52" s="31"/>
      <c r="UQG52" s="31"/>
      <c r="UQH52" s="31"/>
      <c r="UQI52" s="31"/>
      <c r="UQJ52" s="31"/>
      <c r="UQK52" s="31"/>
      <c r="UQL52" s="31"/>
      <c r="UQM52" s="31"/>
      <c r="UQN52" s="31"/>
      <c r="UQO52" s="31"/>
      <c r="UQP52" s="31"/>
      <c r="UQQ52" s="31"/>
      <c r="UQR52" s="31"/>
      <c r="UQS52" s="31"/>
      <c r="UQT52" s="31"/>
      <c r="UQU52" s="31"/>
      <c r="UQV52" s="31"/>
      <c r="UQW52" s="31"/>
      <c r="UQX52" s="31"/>
      <c r="UQY52" s="31"/>
      <c r="UQZ52" s="31"/>
      <c r="URA52" s="31"/>
      <c r="URB52" s="31"/>
      <c r="URC52" s="31"/>
      <c r="URD52" s="31"/>
      <c r="URE52" s="31"/>
      <c r="URF52" s="31"/>
      <c r="URG52" s="31"/>
      <c r="URH52" s="31"/>
      <c r="URI52" s="31"/>
      <c r="URJ52" s="31"/>
      <c r="URK52" s="31"/>
      <c r="URL52" s="31"/>
      <c r="URM52" s="31"/>
      <c r="URN52" s="31"/>
      <c r="URO52" s="31"/>
      <c r="URP52" s="31"/>
      <c r="URQ52" s="31"/>
      <c r="URR52" s="31"/>
      <c r="URS52" s="31"/>
      <c r="URT52" s="31"/>
      <c r="URU52" s="31"/>
      <c r="URV52" s="31"/>
      <c r="URW52" s="31"/>
      <c r="URX52" s="31"/>
      <c r="URY52" s="31"/>
      <c r="URZ52" s="31"/>
      <c r="USA52" s="31"/>
      <c r="USB52" s="31"/>
      <c r="USC52" s="31"/>
      <c r="USD52" s="31"/>
      <c r="USE52" s="31"/>
      <c r="USF52" s="31"/>
      <c r="USG52" s="31"/>
      <c r="USH52" s="31"/>
      <c r="USI52" s="31"/>
      <c r="USJ52" s="31"/>
      <c r="USK52" s="31"/>
      <c r="USL52" s="31"/>
      <c r="USM52" s="31"/>
      <c r="USN52" s="31"/>
      <c r="USO52" s="31"/>
      <c r="USP52" s="31"/>
      <c r="USQ52" s="31"/>
      <c r="USR52" s="31"/>
      <c r="USS52" s="31"/>
      <c r="UST52" s="31"/>
      <c r="USU52" s="31"/>
      <c r="USV52" s="31"/>
      <c r="USW52" s="31"/>
      <c r="USX52" s="31"/>
      <c r="USY52" s="31"/>
      <c r="USZ52" s="31"/>
      <c r="UTA52" s="31"/>
      <c r="UTB52" s="31"/>
      <c r="UTC52" s="31"/>
      <c r="UTD52" s="31"/>
      <c r="UTE52" s="31"/>
      <c r="UTF52" s="31"/>
      <c r="UTG52" s="31"/>
      <c r="UTH52" s="31"/>
      <c r="UTI52" s="31"/>
      <c r="UTJ52" s="31"/>
      <c r="UTK52" s="31"/>
      <c r="UTL52" s="31"/>
      <c r="UTM52" s="31"/>
      <c r="UTN52" s="31"/>
      <c r="UTO52" s="31"/>
      <c r="UTP52" s="31"/>
      <c r="UTQ52" s="31"/>
      <c r="UTR52" s="31"/>
      <c r="UTS52" s="31"/>
      <c r="UTT52" s="31"/>
      <c r="UTU52" s="31"/>
      <c r="UTV52" s="31"/>
      <c r="UTW52" s="31"/>
      <c r="UTX52" s="31"/>
      <c r="UTY52" s="31"/>
      <c r="UTZ52" s="31"/>
      <c r="UUA52" s="31"/>
      <c r="UUB52" s="31"/>
      <c r="UUC52" s="31"/>
      <c r="UUD52" s="31"/>
      <c r="UUE52" s="31"/>
      <c r="UUF52" s="31"/>
      <c r="UUG52" s="31"/>
      <c r="UUH52" s="31"/>
      <c r="UUI52" s="31"/>
      <c r="UUJ52" s="31"/>
      <c r="UUK52" s="31"/>
      <c r="UUL52" s="31"/>
      <c r="UUM52" s="31"/>
      <c r="UUN52" s="31"/>
      <c r="UUO52" s="31"/>
      <c r="UUP52" s="31"/>
      <c r="UUQ52" s="31"/>
      <c r="UUR52" s="31"/>
      <c r="UUS52" s="31"/>
      <c r="UUT52" s="31"/>
      <c r="UUU52" s="31"/>
      <c r="UUV52" s="31"/>
      <c r="UUW52" s="31"/>
      <c r="UUX52" s="31"/>
      <c r="UUY52" s="31"/>
      <c r="UUZ52" s="31"/>
      <c r="UVA52" s="31"/>
      <c r="UVB52" s="31"/>
      <c r="UVC52" s="31"/>
      <c r="UVD52" s="31"/>
      <c r="UVE52" s="31"/>
      <c r="UVF52" s="31"/>
      <c r="UVG52" s="31"/>
      <c r="UVH52" s="31"/>
      <c r="UVI52" s="31"/>
      <c r="UVJ52" s="31"/>
      <c r="UVK52" s="31"/>
      <c r="UVL52" s="31"/>
      <c r="UVM52" s="31"/>
      <c r="UVN52" s="31"/>
      <c r="UVO52" s="31"/>
      <c r="UVP52" s="31"/>
      <c r="UVQ52" s="31"/>
      <c r="UVR52" s="31"/>
      <c r="UVS52" s="31"/>
      <c r="UVT52" s="31"/>
      <c r="UVU52" s="31"/>
      <c r="UVV52" s="31"/>
      <c r="UVW52" s="31"/>
      <c r="UVX52" s="31"/>
      <c r="UVY52" s="31"/>
      <c r="UVZ52" s="31"/>
      <c r="UWA52" s="31"/>
      <c r="UWB52" s="31"/>
      <c r="UWC52" s="31"/>
      <c r="UWD52" s="31"/>
      <c r="UWE52" s="31"/>
      <c r="UWF52" s="31"/>
      <c r="UWG52" s="31"/>
      <c r="UWH52" s="31"/>
      <c r="UWI52" s="31"/>
      <c r="UWJ52" s="31"/>
      <c r="UWK52" s="31"/>
      <c r="UWL52" s="31"/>
      <c r="UWM52" s="31"/>
      <c r="UWN52" s="31"/>
      <c r="UWO52" s="31"/>
      <c r="UWP52" s="31"/>
      <c r="UWQ52" s="31"/>
      <c r="UWR52" s="31"/>
      <c r="UWS52" s="31"/>
      <c r="UWT52" s="31"/>
      <c r="UWU52" s="31"/>
      <c r="UWV52" s="31"/>
      <c r="UWW52" s="31"/>
      <c r="UWX52" s="31"/>
      <c r="UWY52" s="31"/>
      <c r="UWZ52" s="31"/>
      <c r="UXA52" s="31"/>
      <c r="UXB52" s="31"/>
      <c r="UXC52" s="31"/>
      <c r="UXD52" s="31"/>
      <c r="UXE52" s="31"/>
      <c r="UXF52" s="31"/>
      <c r="UXG52" s="31"/>
      <c r="UXH52" s="31"/>
      <c r="UXI52" s="31"/>
      <c r="UXJ52" s="31"/>
      <c r="UXK52" s="31"/>
      <c r="UXL52" s="31"/>
      <c r="UXM52" s="31"/>
      <c r="UXN52" s="31"/>
      <c r="UXO52" s="31"/>
      <c r="UXP52" s="31"/>
      <c r="UXQ52" s="31"/>
      <c r="UXR52" s="31"/>
      <c r="UXS52" s="31"/>
      <c r="UXT52" s="31"/>
      <c r="UXU52" s="31"/>
      <c r="UXV52" s="31"/>
      <c r="UXW52" s="31"/>
      <c r="UXX52" s="31"/>
      <c r="UXY52" s="31"/>
      <c r="UXZ52" s="31"/>
      <c r="UYA52" s="31"/>
      <c r="UYB52" s="31"/>
      <c r="UYC52" s="31"/>
      <c r="UYD52" s="31"/>
      <c r="UYE52" s="31"/>
      <c r="UYF52" s="31"/>
      <c r="UYG52" s="31"/>
      <c r="UYH52" s="31"/>
      <c r="UYI52" s="31"/>
      <c r="UYJ52" s="31"/>
      <c r="UYK52" s="31"/>
      <c r="UYL52" s="31"/>
      <c r="UYM52" s="31"/>
      <c r="UYN52" s="31"/>
      <c r="UYO52" s="31"/>
      <c r="UYP52" s="31"/>
      <c r="UYQ52" s="31"/>
      <c r="UYR52" s="31"/>
      <c r="UYS52" s="31"/>
      <c r="UYT52" s="31"/>
      <c r="UYU52" s="31"/>
      <c r="UYV52" s="31"/>
      <c r="UYW52" s="31"/>
      <c r="UYX52" s="31"/>
      <c r="UYY52" s="31"/>
      <c r="UYZ52" s="31"/>
      <c r="UZA52" s="31"/>
      <c r="UZB52" s="31"/>
      <c r="UZC52" s="31"/>
      <c r="UZD52" s="31"/>
      <c r="UZE52" s="31"/>
      <c r="UZF52" s="31"/>
      <c r="UZG52" s="31"/>
      <c r="UZH52" s="31"/>
      <c r="UZI52" s="31"/>
      <c r="UZJ52" s="31"/>
      <c r="UZK52" s="31"/>
      <c r="UZL52" s="31"/>
      <c r="UZM52" s="31"/>
      <c r="UZN52" s="31"/>
      <c r="UZO52" s="31"/>
      <c r="UZP52" s="31"/>
      <c r="UZQ52" s="31"/>
      <c r="UZR52" s="31"/>
      <c r="UZS52" s="31"/>
      <c r="UZT52" s="31"/>
      <c r="UZU52" s="31"/>
      <c r="UZV52" s="31"/>
      <c r="UZW52" s="31"/>
      <c r="UZX52" s="31"/>
      <c r="UZY52" s="31"/>
      <c r="UZZ52" s="31"/>
      <c r="VAA52" s="31"/>
      <c r="VAB52" s="31"/>
      <c r="VAC52" s="31"/>
      <c r="VAD52" s="31"/>
      <c r="VAE52" s="31"/>
      <c r="VAF52" s="31"/>
      <c r="VAG52" s="31"/>
      <c r="VAH52" s="31"/>
      <c r="VAI52" s="31"/>
      <c r="VAJ52" s="31"/>
      <c r="VAK52" s="31"/>
      <c r="VAL52" s="31"/>
      <c r="VAM52" s="31"/>
      <c r="VAN52" s="31"/>
      <c r="VAO52" s="31"/>
      <c r="VAP52" s="31"/>
      <c r="VAQ52" s="31"/>
      <c r="VAR52" s="31"/>
      <c r="VAS52" s="31"/>
      <c r="VAT52" s="31"/>
      <c r="VAU52" s="31"/>
      <c r="VAV52" s="31"/>
      <c r="VAW52" s="31"/>
      <c r="VAX52" s="31"/>
      <c r="VAY52" s="31"/>
      <c r="VAZ52" s="31"/>
      <c r="VBA52" s="31"/>
      <c r="VBB52" s="31"/>
      <c r="VBC52" s="31"/>
      <c r="VBD52" s="31"/>
      <c r="VBE52" s="31"/>
      <c r="VBF52" s="31"/>
      <c r="VBG52" s="31"/>
      <c r="VBH52" s="31"/>
      <c r="VBI52" s="31"/>
      <c r="VBJ52" s="31"/>
      <c r="VBK52" s="31"/>
      <c r="VBL52" s="31"/>
      <c r="VBM52" s="31"/>
      <c r="VBN52" s="31"/>
      <c r="VBO52" s="31"/>
      <c r="VBP52" s="31"/>
      <c r="VBQ52" s="31"/>
      <c r="VBR52" s="31"/>
      <c r="VBS52" s="31"/>
      <c r="VBT52" s="31"/>
      <c r="VBU52" s="31"/>
      <c r="VBV52" s="31"/>
      <c r="VBW52" s="31"/>
      <c r="VBX52" s="31"/>
      <c r="VBY52" s="31"/>
      <c r="VBZ52" s="31"/>
      <c r="VCA52" s="31"/>
      <c r="VCB52" s="31"/>
      <c r="VCC52" s="31"/>
      <c r="VCD52" s="31"/>
      <c r="VCE52" s="31"/>
      <c r="VCF52" s="31"/>
      <c r="VCG52" s="31"/>
      <c r="VCH52" s="31"/>
      <c r="VCI52" s="31"/>
      <c r="VCJ52" s="31"/>
      <c r="VCK52" s="31"/>
      <c r="VCL52" s="31"/>
      <c r="VCM52" s="31"/>
      <c r="VCN52" s="31"/>
      <c r="VCO52" s="31"/>
      <c r="VCP52" s="31"/>
      <c r="VCQ52" s="31"/>
      <c r="VCR52" s="31"/>
      <c r="VCS52" s="31"/>
      <c r="VCT52" s="31"/>
      <c r="VCU52" s="31"/>
      <c r="VCV52" s="31"/>
      <c r="VCW52" s="31"/>
      <c r="VCX52" s="31"/>
      <c r="VCY52" s="31"/>
      <c r="VCZ52" s="31"/>
      <c r="VDA52" s="31"/>
      <c r="VDB52" s="31"/>
      <c r="VDC52" s="31"/>
      <c r="VDD52" s="31"/>
      <c r="VDE52" s="31"/>
      <c r="VDF52" s="31"/>
      <c r="VDG52" s="31"/>
      <c r="VDH52" s="31"/>
      <c r="VDI52" s="31"/>
      <c r="VDJ52" s="31"/>
      <c r="VDK52" s="31"/>
      <c r="VDL52" s="31"/>
      <c r="VDM52" s="31"/>
      <c r="VDN52" s="31"/>
      <c r="VDO52" s="31"/>
      <c r="VDP52" s="31"/>
      <c r="VDQ52" s="31"/>
      <c r="VDR52" s="31"/>
      <c r="VDS52" s="31"/>
      <c r="VDT52" s="31"/>
      <c r="VDU52" s="31"/>
      <c r="VDV52" s="31"/>
      <c r="VDW52" s="31"/>
      <c r="VDX52" s="31"/>
      <c r="VDY52" s="31"/>
      <c r="VDZ52" s="31"/>
      <c r="VEA52" s="31"/>
      <c r="VEB52" s="31"/>
      <c r="VEC52" s="31"/>
      <c r="VED52" s="31"/>
      <c r="VEE52" s="31"/>
      <c r="VEF52" s="31"/>
      <c r="VEG52" s="31"/>
      <c r="VEH52" s="31"/>
      <c r="VEI52" s="31"/>
      <c r="VEJ52" s="31"/>
      <c r="VEK52" s="31"/>
      <c r="VEL52" s="31"/>
      <c r="VEM52" s="31"/>
      <c r="VEN52" s="31"/>
      <c r="VEO52" s="31"/>
      <c r="VEP52" s="31"/>
      <c r="VEQ52" s="31"/>
      <c r="VER52" s="31"/>
      <c r="VES52" s="31"/>
      <c r="VET52" s="31"/>
      <c r="VEU52" s="31"/>
      <c r="VEV52" s="31"/>
      <c r="VEW52" s="31"/>
      <c r="VEX52" s="31"/>
      <c r="VEY52" s="31"/>
      <c r="VEZ52" s="31"/>
      <c r="VFA52" s="31"/>
      <c r="VFB52" s="31"/>
      <c r="VFC52" s="31"/>
      <c r="VFD52" s="31"/>
      <c r="VFE52" s="31"/>
      <c r="VFF52" s="31"/>
      <c r="VFG52" s="31"/>
      <c r="VFH52" s="31"/>
      <c r="VFI52" s="31"/>
      <c r="VFJ52" s="31"/>
      <c r="VFK52" s="31"/>
      <c r="VFL52" s="31"/>
      <c r="VFM52" s="31"/>
      <c r="VFN52" s="31"/>
      <c r="VFO52" s="31"/>
      <c r="VFP52" s="31"/>
      <c r="VFQ52" s="31"/>
      <c r="VFR52" s="31"/>
      <c r="VFS52" s="31"/>
      <c r="VFT52" s="31"/>
      <c r="VFU52" s="31"/>
      <c r="VFV52" s="31"/>
      <c r="VFW52" s="31"/>
      <c r="VFX52" s="31"/>
      <c r="VFY52" s="31"/>
      <c r="VFZ52" s="31"/>
      <c r="VGA52" s="31"/>
      <c r="VGB52" s="31"/>
      <c r="VGC52" s="31"/>
      <c r="VGD52" s="31"/>
      <c r="VGE52" s="31"/>
      <c r="VGF52" s="31"/>
      <c r="VGG52" s="31"/>
      <c r="VGH52" s="31"/>
      <c r="VGI52" s="31"/>
      <c r="VGJ52" s="31"/>
      <c r="VGK52" s="31"/>
      <c r="VGL52" s="31"/>
      <c r="VGM52" s="31"/>
      <c r="VGN52" s="31"/>
      <c r="VGO52" s="31"/>
      <c r="VGP52" s="31"/>
      <c r="VGQ52" s="31"/>
      <c r="VGR52" s="31"/>
      <c r="VGS52" s="31"/>
      <c r="VGT52" s="31"/>
      <c r="VGU52" s="31"/>
      <c r="VGV52" s="31"/>
      <c r="VGW52" s="31"/>
      <c r="VGX52" s="31"/>
      <c r="VGY52" s="31"/>
      <c r="VGZ52" s="31"/>
      <c r="VHA52" s="31"/>
      <c r="VHB52" s="31"/>
      <c r="VHC52" s="31"/>
      <c r="VHD52" s="31"/>
      <c r="VHE52" s="31"/>
      <c r="VHF52" s="31"/>
      <c r="VHG52" s="31"/>
      <c r="VHH52" s="31"/>
      <c r="VHI52" s="31"/>
      <c r="VHJ52" s="31"/>
      <c r="VHK52" s="31"/>
      <c r="VHL52" s="31"/>
      <c r="VHM52" s="31"/>
      <c r="VHN52" s="31"/>
      <c r="VHO52" s="31"/>
      <c r="VHP52" s="31"/>
      <c r="VHQ52" s="31"/>
      <c r="VHR52" s="31"/>
      <c r="VHS52" s="31"/>
      <c r="VHT52" s="31"/>
      <c r="VHU52" s="31"/>
      <c r="VHV52" s="31"/>
      <c r="VHW52" s="31"/>
      <c r="VHX52" s="31"/>
      <c r="VHY52" s="31"/>
      <c r="VHZ52" s="31"/>
      <c r="VIA52" s="31"/>
      <c r="VIB52" s="31"/>
      <c r="VIC52" s="31"/>
      <c r="VID52" s="31"/>
      <c r="VIE52" s="31"/>
      <c r="VIF52" s="31"/>
      <c r="VIG52" s="31"/>
      <c r="VIH52" s="31"/>
      <c r="VII52" s="31"/>
      <c r="VIJ52" s="31"/>
      <c r="VIK52" s="31"/>
      <c r="VIL52" s="31"/>
      <c r="VIM52" s="31"/>
      <c r="VIN52" s="31"/>
      <c r="VIO52" s="31"/>
      <c r="VIP52" s="31"/>
      <c r="VIQ52" s="31"/>
      <c r="VIR52" s="31"/>
      <c r="VIS52" s="31"/>
      <c r="VIT52" s="31"/>
      <c r="VIU52" s="31"/>
      <c r="VIV52" s="31"/>
      <c r="VIW52" s="31"/>
      <c r="VIX52" s="31"/>
      <c r="VIY52" s="31"/>
      <c r="VIZ52" s="31"/>
      <c r="VJA52" s="31"/>
      <c r="VJB52" s="31"/>
      <c r="VJC52" s="31"/>
      <c r="VJD52" s="31"/>
      <c r="VJE52" s="31"/>
      <c r="VJF52" s="31"/>
      <c r="VJG52" s="31"/>
      <c r="VJH52" s="31"/>
      <c r="VJI52" s="31"/>
      <c r="VJJ52" s="31"/>
      <c r="VJK52" s="31"/>
      <c r="VJL52" s="31"/>
      <c r="VJM52" s="31"/>
      <c r="VJN52" s="31"/>
      <c r="VJO52" s="31"/>
      <c r="VJP52" s="31"/>
      <c r="VJQ52" s="31"/>
      <c r="VJR52" s="31"/>
      <c r="VJS52" s="31"/>
      <c r="VJT52" s="31"/>
      <c r="VJU52" s="31"/>
      <c r="VJV52" s="31"/>
      <c r="VJW52" s="31"/>
      <c r="VJX52" s="31"/>
      <c r="VJY52" s="31"/>
      <c r="VJZ52" s="31"/>
      <c r="VKA52" s="31"/>
      <c r="VKB52" s="31"/>
      <c r="VKC52" s="31"/>
      <c r="VKD52" s="31"/>
      <c r="VKE52" s="31"/>
      <c r="VKF52" s="31"/>
      <c r="VKG52" s="31"/>
      <c r="VKH52" s="31"/>
      <c r="VKI52" s="31"/>
      <c r="VKJ52" s="31"/>
      <c r="VKK52" s="31"/>
      <c r="VKL52" s="31"/>
      <c r="VKM52" s="31"/>
      <c r="VKN52" s="31"/>
      <c r="VKO52" s="31"/>
      <c r="VKP52" s="31"/>
      <c r="VKQ52" s="31"/>
      <c r="VKR52" s="31"/>
      <c r="VKS52" s="31"/>
      <c r="VKT52" s="31"/>
      <c r="VKU52" s="31"/>
      <c r="VKV52" s="31"/>
      <c r="VKW52" s="31"/>
      <c r="VKX52" s="31"/>
      <c r="VKY52" s="31"/>
      <c r="VKZ52" s="31"/>
      <c r="VLA52" s="31"/>
      <c r="VLB52" s="31"/>
      <c r="VLC52" s="31"/>
      <c r="VLD52" s="31"/>
      <c r="VLE52" s="31"/>
      <c r="VLF52" s="31"/>
      <c r="VLG52" s="31"/>
      <c r="VLH52" s="31"/>
      <c r="VLI52" s="31"/>
      <c r="VLJ52" s="31"/>
      <c r="VLK52" s="31"/>
      <c r="VLL52" s="31"/>
      <c r="VLM52" s="31"/>
      <c r="VLN52" s="31"/>
      <c r="VLO52" s="31"/>
      <c r="VLP52" s="31"/>
      <c r="VLQ52" s="31"/>
      <c r="VLR52" s="31"/>
      <c r="VLS52" s="31"/>
      <c r="VLT52" s="31"/>
      <c r="VLU52" s="31"/>
      <c r="VLV52" s="31"/>
      <c r="VLW52" s="31"/>
      <c r="VLX52" s="31"/>
      <c r="VLY52" s="31"/>
      <c r="VLZ52" s="31"/>
      <c r="VMA52" s="31"/>
      <c r="VMB52" s="31"/>
      <c r="VMC52" s="31"/>
      <c r="VMD52" s="31"/>
      <c r="VME52" s="31"/>
      <c r="VMF52" s="31"/>
      <c r="VMG52" s="31"/>
      <c r="VMH52" s="31"/>
      <c r="VMI52" s="31"/>
      <c r="VMJ52" s="31"/>
      <c r="VMK52" s="31"/>
      <c r="VML52" s="31"/>
      <c r="VMM52" s="31"/>
      <c r="VMN52" s="31"/>
      <c r="VMO52" s="31"/>
      <c r="VMP52" s="31"/>
      <c r="VMQ52" s="31"/>
      <c r="VMR52" s="31"/>
      <c r="VMS52" s="31"/>
      <c r="VMT52" s="31"/>
      <c r="VMU52" s="31"/>
      <c r="VMV52" s="31"/>
      <c r="VMW52" s="31"/>
      <c r="VMX52" s="31"/>
      <c r="VMY52" s="31"/>
      <c r="VMZ52" s="31"/>
      <c r="VNA52" s="31"/>
      <c r="VNB52" s="31"/>
      <c r="VNC52" s="31"/>
      <c r="VND52" s="31"/>
      <c r="VNE52" s="31"/>
      <c r="VNF52" s="31"/>
      <c r="VNG52" s="31"/>
      <c r="VNH52" s="31"/>
      <c r="VNI52" s="31"/>
      <c r="VNJ52" s="31"/>
      <c r="VNK52" s="31"/>
      <c r="VNL52" s="31"/>
      <c r="VNM52" s="31"/>
      <c r="VNN52" s="31"/>
      <c r="VNO52" s="31"/>
      <c r="VNP52" s="31"/>
      <c r="VNQ52" s="31"/>
      <c r="VNR52" s="31"/>
      <c r="VNS52" s="31"/>
      <c r="VNT52" s="31"/>
      <c r="VNU52" s="31"/>
      <c r="VNV52" s="31"/>
      <c r="VNW52" s="31"/>
      <c r="VNX52" s="31"/>
      <c r="VNY52" s="31"/>
      <c r="VNZ52" s="31"/>
      <c r="VOA52" s="31"/>
      <c r="VOB52" s="31"/>
      <c r="VOC52" s="31"/>
      <c r="VOD52" s="31"/>
      <c r="VOE52" s="31"/>
      <c r="VOF52" s="31"/>
      <c r="VOG52" s="31"/>
      <c r="VOH52" s="31"/>
      <c r="VOI52" s="31"/>
      <c r="VOJ52" s="31"/>
      <c r="VOK52" s="31"/>
      <c r="VOL52" s="31"/>
      <c r="VOM52" s="31"/>
      <c r="VON52" s="31"/>
      <c r="VOO52" s="31"/>
      <c r="VOP52" s="31"/>
      <c r="VOQ52" s="31"/>
      <c r="VOR52" s="31"/>
      <c r="VOS52" s="31"/>
      <c r="VOT52" s="31"/>
      <c r="VOU52" s="31"/>
      <c r="VOV52" s="31"/>
      <c r="VOW52" s="31"/>
      <c r="VOX52" s="31"/>
      <c r="VOY52" s="31"/>
      <c r="VOZ52" s="31"/>
      <c r="VPA52" s="31"/>
      <c r="VPB52" s="31"/>
      <c r="VPC52" s="31"/>
      <c r="VPD52" s="31"/>
      <c r="VPE52" s="31"/>
      <c r="VPF52" s="31"/>
      <c r="VPG52" s="31"/>
      <c r="VPH52" s="31"/>
      <c r="VPI52" s="31"/>
      <c r="VPJ52" s="31"/>
      <c r="VPK52" s="31"/>
      <c r="VPL52" s="31"/>
      <c r="VPM52" s="31"/>
      <c r="VPN52" s="31"/>
      <c r="VPO52" s="31"/>
      <c r="VPP52" s="31"/>
      <c r="VPQ52" s="31"/>
      <c r="VPR52" s="31"/>
      <c r="VPS52" s="31"/>
      <c r="VPT52" s="31"/>
      <c r="VPU52" s="31"/>
      <c r="VPV52" s="31"/>
      <c r="VPW52" s="31"/>
      <c r="VPX52" s="31"/>
      <c r="VPY52" s="31"/>
      <c r="VPZ52" s="31"/>
      <c r="VQA52" s="31"/>
      <c r="VQB52" s="31"/>
      <c r="VQC52" s="31"/>
      <c r="VQD52" s="31"/>
      <c r="VQE52" s="31"/>
      <c r="VQF52" s="31"/>
      <c r="VQG52" s="31"/>
      <c r="VQH52" s="31"/>
      <c r="VQI52" s="31"/>
      <c r="VQJ52" s="31"/>
      <c r="VQK52" s="31"/>
      <c r="VQL52" s="31"/>
      <c r="VQM52" s="31"/>
      <c r="VQN52" s="31"/>
      <c r="VQO52" s="31"/>
      <c r="VQP52" s="31"/>
      <c r="VQQ52" s="31"/>
      <c r="VQR52" s="31"/>
      <c r="VQS52" s="31"/>
      <c r="VQT52" s="31"/>
      <c r="VQU52" s="31"/>
      <c r="VQV52" s="31"/>
      <c r="VQW52" s="31"/>
      <c r="VQX52" s="31"/>
      <c r="VQY52" s="31"/>
      <c r="VQZ52" s="31"/>
      <c r="VRA52" s="31"/>
      <c r="VRB52" s="31"/>
      <c r="VRC52" s="31"/>
      <c r="VRD52" s="31"/>
      <c r="VRE52" s="31"/>
      <c r="VRF52" s="31"/>
      <c r="VRG52" s="31"/>
      <c r="VRH52" s="31"/>
      <c r="VRI52" s="31"/>
      <c r="VRJ52" s="31"/>
      <c r="VRK52" s="31"/>
      <c r="VRL52" s="31"/>
      <c r="VRM52" s="31"/>
      <c r="VRN52" s="31"/>
      <c r="VRO52" s="31"/>
      <c r="VRP52" s="31"/>
      <c r="VRQ52" s="31"/>
      <c r="VRR52" s="31"/>
      <c r="VRS52" s="31"/>
      <c r="VRT52" s="31"/>
      <c r="VRU52" s="31"/>
      <c r="VRV52" s="31"/>
      <c r="VRW52" s="31"/>
      <c r="VRX52" s="31"/>
      <c r="VRY52" s="31"/>
      <c r="VRZ52" s="31"/>
      <c r="VSA52" s="31"/>
      <c r="VSB52" s="31"/>
      <c r="VSC52" s="31"/>
      <c r="VSD52" s="31"/>
      <c r="VSE52" s="31"/>
      <c r="VSF52" s="31"/>
      <c r="VSG52" s="31"/>
      <c r="VSH52" s="31"/>
      <c r="VSI52" s="31"/>
      <c r="VSJ52" s="31"/>
      <c r="VSK52" s="31"/>
      <c r="VSL52" s="31"/>
      <c r="VSM52" s="31"/>
      <c r="VSN52" s="31"/>
      <c r="VSO52" s="31"/>
      <c r="VSP52" s="31"/>
      <c r="VSQ52" s="31"/>
      <c r="VSR52" s="31"/>
      <c r="VSS52" s="31"/>
      <c r="VST52" s="31"/>
      <c r="VSU52" s="31"/>
      <c r="VSV52" s="31"/>
      <c r="VSW52" s="31"/>
      <c r="VSX52" s="31"/>
      <c r="VSY52" s="31"/>
      <c r="VSZ52" s="31"/>
      <c r="VTA52" s="31"/>
      <c r="VTB52" s="31"/>
      <c r="VTC52" s="31"/>
      <c r="VTD52" s="31"/>
      <c r="VTE52" s="31"/>
      <c r="VTF52" s="31"/>
      <c r="VTG52" s="31"/>
      <c r="VTH52" s="31"/>
      <c r="VTI52" s="31"/>
      <c r="VTJ52" s="31"/>
      <c r="VTK52" s="31"/>
      <c r="VTL52" s="31"/>
      <c r="VTM52" s="31"/>
      <c r="VTN52" s="31"/>
      <c r="VTO52" s="31"/>
      <c r="VTP52" s="31"/>
      <c r="VTQ52" s="31"/>
      <c r="VTR52" s="31"/>
      <c r="VTS52" s="31"/>
      <c r="VTT52" s="31"/>
      <c r="VTU52" s="31"/>
      <c r="VTV52" s="31"/>
      <c r="VTW52" s="31"/>
      <c r="VTX52" s="31"/>
      <c r="VTY52" s="31"/>
      <c r="VTZ52" s="31"/>
      <c r="VUA52" s="31"/>
      <c r="VUB52" s="31"/>
      <c r="VUC52" s="31"/>
      <c r="VUD52" s="31"/>
      <c r="VUE52" s="31"/>
      <c r="VUF52" s="31"/>
      <c r="VUG52" s="31"/>
      <c r="VUH52" s="31"/>
      <c r="VUI52" s="31"/>
      <c r="VUJ52" s="31"/>
      <c r="VUK52" s="31"/>
      <c r="VUL52" s="31"/>
      <c r="VUM52" s="31"/>
      <c r="VUN52" s="31"/>
      <c r="VUO52" s="31"/>
      <c r="VUP52" s="31"/>
      <c r="VUQ52" s="31"/>
      <c r="VUR52" s="31"/>
      <c r="VUS52" s="31"/>
      <c r="VUT52" s="31"/>
      <c r="VUU52" s="31"/>
      <c r="VUV52" s="31"/>
      <c r="VUW52" s="31"/>
      <c r="VUX52" s="31"/>
      <c r="VUY52" s="31"/>
      <c r="VUZ52" s="31"/>
      <c r="VVA52" s="31"/>
      <c r="VVB52" s="31"/>
      <c r="VVC52" s="31"/>
      <c r="VVD52" s="31"/>
      <c r="VVE52" s="31"/>
      <c r="VVF52" s="31"/>
      <c r="VVG52" s="31"/>
      <c r="VVH52" s="31"/>
      <c r="VVI52" s="31"/>
      <c r="VVJ52" s="31"/>
      <c r="VVK52" s="31"/>
      <c r="VVL52" s="31"/>
      <c r="VVM52" s="31"/>
      <c r="VVN52" s="31"/>
      <c r="VVO52" s="31"/>
      <c r="VVP52" s="31"/>
      <c r="VVQ52" s="31"/>
      <c r="VVR52" s="31"/>
      <c r="VVS52" s="31"/>
      <c r="VVT52" s="31"/>
      <c r="VVU52" s="31"/>
      <c r="VVV52" s="31"/>
      <c r="VVW52" s="31"/>
      <c r="VVX52" s="31"/>
      <c r="VVY52" s="31"/>
      <c r="VVZ52" s="31"/>
      <c r="VWA52" s="31"/>
      <c r="VWB52" s="31"/>
      <c r="VWC52" s="31"/>
      <c r="VWD52" s="31"/>
      <c r="VWE52" s="31"/>
      <c r="VWF52" s="31"/>
      <c r="VWG52" s="31"/>
      <c r="VWH52" s="31"/>
      <c r="VWI52" s="31"/>
      <c r="VWJ52" s="31"/>
      <c r="VWK52" s="31"/>
      <c r="VWL52" s="31"/>
      <c r="VWM52" s="31"/>
      <c r="VWN52" s="31"/>
      <c r="VWO52" s="31"/>
      <c r="VWP52" s="31"/>
      <c r="VWQ52" s="31"/>
      <c r="VWR52" s="31"/>
      <c r="VWS52" s="31"/>
      <c r="VWT52" s="31"/>
      <c r="VWU52" s="31"/>
      <c r="VWV52" s="31"/>
      <c r="VWW52" s="31"/>
      <c r="VWX52" s="31"/>
      <c r="VWY52" s="31"/>
      <c r="VWZ52" s="31"/>
      <c r="VXA52" s="31"/>
      <c r="VXB52" s="31"/>
      <c r="VXC52" s="31"/>
      <c r="VXD52" s="31"/>
      <c r="VXE52" s="31"/>
      <c r="VXF52" s="31"/>
      <c r="VXG52" s="31"/>
      <c r="VXH52" s="31"/>
      <c r="VXI52" s="31"/>
      <c r="VXJ52" s="31"/>
      <c r="VXK52" s="31"/>
      <c r="VXL52" s="31"/>
      <c r="VXM52" s="31"/>
      <c r="VXN52" s="31"/>
      <c r="VXO52" s="31"/>
      <c r="VXP52" s="31"/>
      <c r="VXQ52" s="31"/>
      <c r="VXR52" s="31"/>
      <c r="VXS52" s="31"/>
      <c r="VXT52" s="31"/>
      <c r="VXU52" s="31"/>
      <c r="VXV52" s="31"/>
      <c r="VXW52" s="31"/>
      <c r="VXX52" s="31"/>
      <c r="VXY52" s="31"/>
      <c r="VXZ52" s="31"/>
      <c r="VYA52" s="31"/>
      <c r="VYB52" s="31"/>
      <c r="VYC52" s="31"/>
      <c r="VYD52" s="31"/>
      <c r="VYE52" s="31"/>
      <c r="VYF52" s="31"/>
      <c r="VYG52" s="31"/>
      <c r="VYH52" s="31"/>
      <c r="VYI52" s="31"/>
      <c r="VYJ52" s="31"/>
      <c r="VYK52" s="31"/>
      <c r="VYL52" s="31"/>
      <c r="VYM52" s="31"/>
      <c r="VYN52" s="31"/>
      <c r="VYO52" s="31"/>
      <c r="VYP52" s="31"/>
      <c r="VYQ52" s="31"/>
      <c r="VYR52" s="31"/>
      <c r="VYS52" s="31"/>
      <c r="VYT52" s="31"/>
      <c r="VYU52" s="31"/>
      <c r="VYV52" s="31"/>
      <c r="VYW52" s="31"/>
      <c r="VYX52" s="31"/>
      <c r="VYY52" s="31"/>
      <c r="VYZ52" s="31"/>
      <c r="VZA52" s="31"/>
      <c r="VZB52" s="31"/>
      <c r="VZC52" s="31"/>
      <c r="VZD52" s="31"/>
      <c r="VZE52" s="31"/>
      <c r="VZF52" s="31"/>
      <c r="VZG52" s="31"/>
      <c r="VZH52" s="31"/>
      <c r="VZI52" s="31"/>
      <c r="VZJ52" s="31"/>
      <c r="VZK52" s="31"/>
      <c r="VZL52" s="31"/>
      <c r="VZM52" s="31"/>
      <c r="VZN52" s="31"/>
      <c r="VZO52" s="31"/>
      <c r="VZP52" s="31"/>
      <c r="VZQ52" s="31"/>
      <c r="VZR52" s="31"/>
      <c r="VZS52" s="31"/>
      <c r="VZT52" s="31"/>
      <c r="VZU52" s="31"/>
      <c r="VZV52" s="31"/>
      <c r="VZW52" s="31"/>
      <c r="VZX52" s="31"/>
      <c r="VZY52" s="31"/>
      <c r="VZZ52" s="31"/>
      <c r="WAA52" s="31"/>
      <c r="WAB52" s="31"/>
      <c r="WAC52" s="31"/>
      <c r="WAD52" s="31"/>
      <c r="WAE52" s="31"/>
      <c r="WAF52" s="31"/>
      <c r="WAG52" s="31"/>
      <c r="WAH52" s="31"/>
      <c r="WAI52" s="31"/>
      <c r="WAJ52" s="31"/>
      <c r="WAK52" s="31"/>
      <c r="WAL52" s="31"/>
      <c r="WAM52" s="31"/>
      <c r="WAN52" s="31"/>
      <c r="WAO52" s="31"/>
      <c r="WAP52" s="31"/>
      <c r="WAQ52" s="31"/>
      <c r="WAR52" s="31"/>
      <c r="WAS52" s="31"/>
      <c r="WAT52" s="31"/>
      <c r="WAU52" s="31"/>
      <c r="WAV52" s="31"/>
      <c r="WAW52" s="31"/>
      <c r="WAX52" s="31"/>
      <c r="WAY52" s="31"/>
      <c r="WAZ52" s="31"/>
      <c r="WBA52" s="31"/>
      <c r="WBB52" s="31"/>
      <c r="WBC52" s="31"/>
      <c r="WBD52" s="31"/>
      <c r="WBE52" s="31"/>
      <c r="WBF52" s="31"/>
      <c r="WBG52" s="31"/>
      <c r="WBH52" s="31"/>
      <c r="WBI52" s="31"/>
      <c r="WBJ52" s="31"/>
      <c r="WBK52" s="31"/>
      <c r="WBL52" s="31"/>
      <c r="WBM52" s="31"/>
      <c r="WBN52" s="31"/>
      <c r="WBO52" s="31"/>
      <c r="WBP52" s="31"/>
      <c r="WBQ52" s="31"/>
      <c r="WBR52" s="31"/>
      <c r="WBS52" s="31"/>
      <c r="WBT52" s="31"/>
      <c r="WBU52" s="31"/>
      <c r="WBV52" s="31"/>
      <c r="WBW52" s="31"/>
      <c r="WBX52" s="31"/>
      <c r="WBY52" s="31"/>
      <c r="WBZ52" s="31"/>
      <c r="WCA52" s="31"/>
      <c r="WCB52" s="31"/>
      <c r="WCC52" s="31"/>
      <c r="WCD52" s="31"/>
      <c r="WCE52" s="31"/>
      <c r="WCF52" s="31"/>
      <c r="WCG52" s="31"/>
      <c r="WCH52" s="31"/>
      <c r="WCI52" s="31"/>
      <c r="WCJ52" s="31"/>
      <c r="WCK52" s="31"/>
      <c r="WCL52" s="31"/>
      <c r="WCM52" s="31"/>
      <c r="WCN52" s="31"/>
      <c r="WCO52" s="31"/>
      <c r="WCP52" s="31"/>
      <c r="WCQ52" s="31"/>
      <c r="WCR52" s="31"/>
      <c r="WCS52" s="31"/>
      <c r="WCT52" s="31"/>
      <c r="WCU52" s="31"/>
      <c r="WCV52" s="31"/>
      <c r="WCW52" s="31"/>
      <c r="WCX52" s="31"/>
      <c r="WCY52" s="31"/>
      <c r="WCZ52" s="31"/>
      <c r="WDA52" s="31"/>
      <c r="WDB52" s="31"/>
      <c r="WDC52" s="31"/>
      <c r="WDD52" s="31"/>
      <c r="WDE52" s="31"/>
      <c r="WDF52" s="31"/>
      <c r="WDG52" s="31"/>
      <c r="WDH52" s="31"/>
      <c r="WDI52" s="31"/>
      <c r="WDJ52" s="31"/>
      <c r="WDK52" s="31"/>
      <c r="WDL52" s="31"/>
      <c r="WDM52" s="31"/>
      <c r="WDN52" s="31"/>
      <c r="WDO52" s="31"/>
      <c r="WDP52" s="31"/>
      <c r="WDQ52" s="31"/>
      <c r="WDR52" s="31"/>
      <c r="WDS52" s="31"/>
      <c r="WDT52" s="31"/>
      <c r="WDU52" s="31"/>
      <c r="WDV52" s="31"/>
      <c r="WDW52" s="31"/>
      <c r="WDX52" s="31"/>
      <c r="WDY52" s="31"/>
      <c r="WDZ52" s="31"/>
      <c r="WEA52" s="31"/>
      <c r="WEB52" s="31"/>
      <c r="WEC52" s="31"/>
      <c r="WED52" s="31"/>
      <c r="WEE52" s="31"/>
      <c r="WEF52" s="31"/>
      <c r="WEG52" s="31"/>
      <c r="WEH52" s="31"/>
      <c r="WEI52" s="31"/>
      <c r="WEJ52" s="31"/>
      <c r="WEK52" s="31"/>
      <c r="WEL52" s="31"/>
      <c r="WEM52" s="31"/>
      <c r="WEN52" s="31"/>
      <c r="WEO52" s="31"/>
      <c r="WEP52" s="31"/>
      <c r="WEQ52" s="31"/>
      <c r="WER52" s="31"/>
      <c r="WES52" s="31"/>
      <c r="WET52" s="31"/>
      <c r="WEU52" s="31"/>
      <c r="WEV52" s="31"/>
      <c r="WEW52" s="31"/>
      <c r="WEX52" s="31"/>
      <c r="WEY52" s="31"/>
      <c r="WEZ52" s="31"/>
      <c r="WFA52" s="31"/>
      <c r="WFB52" s="31"/>
      <c r="WFC52" s="31"/>
      <c r="WFD52" s="31"/>
      <c r="WFE52" s="31"/>
      <c r="WFF52" s="31"/>
      <c r="WFG52" s="31"/>
      <c r="WFH52" s="31"/>
      <c r="WFI52" s="31"/>
      <c r="WFJ52" s="31"/>
      <c r="WFK52" s="31"/>
      <c r="WFL52" s="31"/>
      <c r="WFM52" s="31"/>
      <c r="WFN52" s="31"/>
      <c r="WFO52" s="31"/>
      <c r="WFP52" s="31"/>
      <c r="WFQ52" s="31"/>
      <c r="WFR52" s="31"/>
      <c r="WFS52" s="31"/>
      <c r="WFT52" s="31"/>
      <c r="WFU52" s="31"/>
      <c r="WFV52" s="31"/>
      <c r="WFW52" s="31"/>
      <c r="WFX52" s="31"/>
      <c r="WFY52" s="31"/>
      <c r="WFZ52" s="31"/>
      <c r="WGA52" s="31"/>
      <c r="WGB52" s="31"/>
      <c r="WGC52" s="31"/>
      <c r="WGD52" s="31"/>
      <c r="WGE52" s="31"/>
      <c r="WGF52" s="31"/>
      <c r="WGG52" s="31"/>
      <c r="WGH52" s="31"/>
      <c r="WGI52" s="31"/>
      <c r="WGJ52" s="31"/>
      <c r="WGK52" s="31"/>
      <c r="WGL52" s="31"/>
      <c r="WGM52" s="31"/>
      <c r="WGN52" s="31"/>
      <c r="WGO52" s="31"/>
      <c r="WGP52" s="31"/>
      <c r="WGQ52" s="31"/>
      <c r="WGR52" s="31"/>
      <c r="WGS52" s="31"/>
      <c r="WGT52" s="31"/>
      <c r="WGU52" s="31"/>
      <c r="WGV52" s="31"/>
      <c r="WGW52" s="31"/>
      <c r="WGX52" s="31"/>
      <c r="WGY52" s="31"/>
      <c r="WGZ52" s="31"/>
      <c r="WHA52" s="31"/>
      <c r="WHB52" s="31"/>
      <c r="WHC52" s="31"/>
      <c r="WHD52" s="31"/>
      <c r="WHE52" s="31"/>
      <c r="WHF52" s="31"/>
      <c r="WHG52" s="31"/>
      <c r="WHH52" s="31"/>
      <c r="WHI52" s="31"/>
      <c r="WHJ52" s="31"/>
      <c r="WHK52" s="31"/>
      <c r="WHL52" s="31"/>
      <c r="WHM52" s="31"/>
      <c r="WHN52" s="31"/>
      <c r="WHO52" s="31"/>
      <c r="WHP52" s="31"/>
      <c r="WHQ52" s="31"/>
      <c r="WHR52" s="31"/>
      <c r="WHS52" s="31"/>
      <c r="WHT52" s="31"/>
      <c r="WHU52" s="31"/>
      <c r="WHV52" s="31"/>
      <c r="WHW52" s="31"/>
      <c r="WHX52" s="31"/>
      <c r="WHY52" s="31"/>
      <c r="WHZ52" s="31"/>
      <c r="WIA52" s="31"/>
      <c r="WIB52" s="31"/>
      <c r="WIC52" s="31"/>
      <c r="WID52" s="31"/>
      <c r="WIE52" s="31"/>
      <c r="WIF52" s="31"/>
      <c r="WIG52" s="31"/>
      <c r="WIH52" s="31"/>
      <c r="WII52" s="31"/>
      <c r="WIJ52" s="31"/>
      <c r="WIK52" s="31"/>
      <c r="WIL52" s="31"/>
      <c r="WIM52" s="31"/>
      <c r="WIN52" s="31"/>
      <c r="WIO52" s="31"/>
      <c r="WIP52" s="31"/>
      <c r="WIQ52" s="31"/>
      <c r="WIR52" s="31"/>
      <c r="WIS52" s="31"/>
      <c r="WIT52" s="31"/>
      <c r="WIU52" s="31"/>
      <c r="WIV52" s="31"/>
      <c r="WIW52" s="31"/>
      <c r="WIX52" s="31"/>
      <c r="WIY52" s="31"/>
      <c r="WIZ52" s="31"/>
      <c r="WJA52" s="31"/>
      <c r="WJB52" s="31"/>
      <c r="WJC52" s="31"/>
      <c r="WJD52" s="31"/>
      <c r="WJE52" s="31"/>
      <c r="WJF52" s="31"/>
      <c r="WJG52" s="31"/>
      <c r="WJH52" s="31"/>
      <c r="WJI52" s="31"/>
      <c r="WJJ52" s="31"/>
      <c r="WJK52" s="31"/>
      <c r="WJL52" s="31"/>
      <c r="WJM52" s="31"/>
      <c r="WJN52" s="31"/>
      <c r="WJO52" s="31"/>
      <c r="WJP52" s="31"/>
      <c r="WJQ52" s="31"/>
      <c r="WJR52" s="31"/>
      <c r="WJS52" s="31"/>
      <c r="WJT52" s="31"/>
      <c r="WJU52" s="31"/>
      <c r="WJV52" s="31"/>
      <c r="WJW52" s="31"/>
      <c r="WJX52" s="31"/>
      <c r="WJY52" s="31"/>
      <c r="WJZ52" s="31"/>
      <c r="WKA52" s="31"/>
      <c r="WKB52" s="31"/>
      <c r="WKC52" s="31"/>
      <c r="WKD52" s="31"/>
      <c r="WKE52" s="31"/>
      <c r="WKF52" s="31"/>
      <c r="WKG52" s="31"/>
      <c r="WKH52" s="31"/>
      <c r="WKI52" s="31"/>
      <c r="WKJ52" s="31"/>
      <c r="WKK52" s="31"/>
      <c r="WKL52" s="31"/>
      <c r="WKM52" s="31"/>
      <c r="WKN52" s="31"/>
      <c r="WKO52" s="31"/>
      <c r="WKP52" s="31"/>
      <c r="WKQ52" s="31"/>
      <c r="WKR52" s="31"/>
      <c r="WKS52" s="31"/>
      <c r="WKT52" s="31"/>
      <c r="WKU52" s="31"/>
      <c r="WKV52" s="31"/>
      <c r="WKW52" s="31"/>
      <c r="WKX52" s="31"/>
      <c r="WKY52" s="31"/>
      <c r="WKZ52" s="31"/>
      <c r="WLA52" s="31"/>
      <c r="WLB52" s="31"/>
      <c r="WLC52" s="31"/>
      <c r="WLD52" s="31"/>
      <c r="WLE52" s="31"/>
      <c r="WLF52" s="31"/>
      <c r="WLG52" s="31"/>
      <c r="WLH52" s="31"/>
      <c r="WLI52" s="31"/>
      <c r="WLJ52" s="31"/>
      <c r="WLK52" s="31"/>
      <c r="WLL52" s="31"/>
      <c r="WLM52" s="31"/>
      <c r="WLN52" s="31"/>
      <c r="WLO52" s="31"/>
      <c r="WLP52" s="31"/>
      <c r="WLQ52" s="31"/>
      <c r="WLR52" s="31"/>
      <c r="WLS52" s="31"/>
      <c r="WLT52" s="31"/>
      <c r="WLU52" s="31"/>
      <c r="WLV52" s="31"/>
      <c r="WLW52" s="31"/>
      <c r="WLX52" s="31"/>
      <c r="WLY52" s="31"/>
      <c r="WLZ52" s="31"/>
      <c r="WMA52" s="31"/>
      <c r="WMB52" s="31"/>
      <c r="WMC52" s="31"/>
      <c r="WMD52" s="31"/>
      <c r="WME52" s="31"/>
      <c r="WMF52" s="31"/>
      <c r="WMG52" s="31"/>
      <c r="WMH52" s="31"/>
      <c r="WMI52" s="31"/>
      <c r="WMJ52" s="31"/>
      <c r="WMK52" s="31"/>
      <c r="WML52" s="31"/>
      <c r="WMM52" s="31"/>
      <c r="WMN52" s="31"/>
      <c r="WMO52" s="31"/>
      <c r="WMP52" s="31"/>
      <c r="WMQ52" s="31"/>
      <c r="WMR52" s="31"/>
      <c r="WMS52" s="31"/>
      <c r="WMT52" s="31"/>
      <c r="WMU52" s="31"/>
      <c r="WMV52" s="31"/>
      <c r="WMW52" s="31"/>
      <c r="WMX52" s="31"/>
      <c r="WMY52" s="31"/>
      <c r="WMZ52" s="31"/>
      <c r="WNA52" s="31"/>
      <c r="WNB52" s="31"/>
      <c r="WNC52" s="31"/>
      <c r="WND52" s="31"/>
      <c r="WNE52" s="31"/>
      <c r="WNF52" s="31"/>
      <c r="WNG52" s="31"/>
      <c r="WNH52" s="31"/>
      <c r="WNI52" s="31"/>
      <c r="WNJ52" s="31"/>
      <c r="WNK52" s="31"/>
      <c r="WNL52" s="31"/>
      <c r="WNM52" s="31"/>
      <c r="WNN52" s="31"/>
      <c r="WNO52" s="31"/>
      <c r="WNP52" s="31"/>
      <c r="WNQ52" s="31"/>
      <c r="WNR52" s="31"/>
      <c r="WNS52" s="31"/>
      <c r="WNT52" s="31"/>
      <c r="WNU52" s="31"/>
      <c r="WNV52" s="31"/>
      <c r="WNW52" s="31"/>
      <c r="WNX52" s="31"/>
      <c r="WNY52" s="31"/>
      <c r="WNZ52" s="31"/>
      <c r="WOA52" s="31"/>
      <c r="WOB52" s="31"/>
      <c r="WOC52" s="31"/>
      <c r="WOD52" s="31"/>
      <c r="WOE52" s="31"/>
      <c r="WOF52" s="31"/>
      <c r="WOG52" s="31"/>
      <c r="WOH52" s="31"/>
      <c r="WOI52" s="31"/>
      <c r="WOJ52" s="31"/>
      <c r="WOK52" s="31"/>
      <c r="WOL52" s="31"/>
      <c r="WOM52" s="31"/>
      <c r="WON52" s="31"/>
      <c r="WOO52" s="31"/>
      <c r="WOP52" s="31"/>
      <c r="WOQ52" s="31"/>
      <c r="WOR52" s="31"/>
      <c r="WOS52" s="31"/>
      <c r="WOT52" s="31"/>
      <c r="WOU52" s="31"/>
      <c r="WOV52" s="31"/>
      <c r="WOW52" s="31"/>
      <c r="WOX52" s="31"/>
      <c r="WOY52" s="31"/>
      <c r="WOZ52" s="31"/>
      <c r="WPA52" s="31"/>
      <c r="WPB52" s="31"/>
      <c r="WPC52" s="31"/>
      <c r="WPD52" s="31"/>
      <c r="WPE52" s="31"/>
      <c r="WPF52" s="31"/>
      <c r="WPG52" s="31"/>
      <c r="WPH52" s="31"/>
      <c r="WPI52" s="31"/>
      <c r="WPJ52" s="31"/>
      <c r="WPK52" s="31"/>
      <c r="WPL52" s="31"/>
      <c r="WPM52" s="31"/>
      <c r="WPN52" s="31"/>
      <c r="WPO52" s="31"/>
      <c r="WPP52" s="31"/>
      <c r="WPQ52" s="31"/>
      <c r="WPR52" s="31"/>
      <c r="WPS52" s="31"/>
      <c r="WPT52" s="31"/>
      <c r="WPU52" s="31"/>
      <c r="WPV52" s="31"/>
      <c r="WPW52" s="31"/>
      <c r="WPX52" s="31"/>
      <c r="WPY52" s="31"/>
      <c r="WPZ52" s="31"/>
      <c r="WQA52" s="31"/>
      <c r="WQB52" s="31"/>
      <c r="WQC52" s="31"/>
      <c r="WQD52" s="31"/>
      <c r="WQE52" s="31"/>
      <c r="WQF52" s="31"/>
      <c r="WQG52" s="31"/>
      <c r="WQH52" s="31"/>
      <c r="WQI52" s="31"/>
      <c r="WQJ52" s="31"/>
      <c r="WQK52" s="31"/>
      <c r="WQL52" s="31"/>
      <c r="WQM52" s="31"/>
      <c r="WQN52" s="31"/>
      <c r="WQO52" s="31"/>
      <c r="WQP52" s="31"/>
      <c r="WQQ52" s="31"/>
      <c r="WQR52" s="31"/>
      <c r="WQS52" s="31"/>
      <c r="WQT52" s="31"/>
      <c r="WQU52" s="31"/>
      <c r="WQV52" s="31"/>
      <c r="WQW52" s="31"/>
      <c r="WQX52" s="31"/>
      <c r="WQY52" s="31"/>
      <c r="WQZ52" s="31"/>
      <c r="WRA52" s="31"/>
      <c r="WRB52" s="31"/>
      <c r="WRC52" s="31"/>
      <c r="WRD52" s="31"/>
      <c r="WRE52" s="31"/>
      <c r="WRF52" s="31"/>
      <c r="WRG52" s="31"/>
      <c r="WRH52" s="31"/>
      <c r="WRI52" s="31"/>
      <c r="WRJ52" s="31"/>
      <c r="WRK52" s="31"/>
      <c r="WRL52" s="31"/>
      <c r="WRM52" s="31"/>
      <c r="WRN52" s="31"/>
      <c r="WRO52" s="31"/>
      <c r="WRP52" s="31"/>
      <c r="WRQ52" s="31"/>
      <c r="WRR52" s="31"/>
      <c r="WRS52" s="31"/>
      <c r="WRT52" s="31"/>
      <c r="WRU52" s="31"/>
      <c r="WRV52" s="31"/>
      <c r="WRW52" s="31"/>
      <c r="WRX52" s="31"/>
      <c r="WRY52" s="31"/>
      <c r="WRZ52" s="31"/>
      <c r="WSA52" s="31"/>
      <c r="WSB52" s="31"/>
      <c r="WSC52" s="31"/>
      <c r="WSD52" s="31"/>
      <c r="WSE52" s="31"/>
      <c r="WSF52" s="31"/>
      <c r="WSG52" s="31"/>
      <c r="WSH52" s="31"/>
      <c r="WSI52" s="31"/>
      <c r="WSJ52" s="31"/>
      <c r="WSK52" s="31"/>
      <c r="WSL52" s="31"/>
      <c r="WSM52" s="31"/>
      <c r="WSN52" s="31"/>
      <c r="WSO52" s="31"/>
      <c r="WSP52" s="31"/>
      <c r="WSQ52" s="31"/>
      <c r="WSR52" s="31"/>
      <c r="WSS52" s="31"/>
      <c r="WST52" s="31"/>
      <c r="WSU52" s="31"/>
      <c r="WSV52" s="31"/>
      <c r="WSW52" s="31"/>
      <c r="WSX52" s="31"/>
      <c r="WSY52" s="31"/>
      <c r="WSZ52" s="31"/>
      <c r="WTA52" s="31"/>
      <c r="WTB52" s="31"/>
      <c r="WTC52" s="31"/>
      <c r="WTD52" s="31"/>
      <c r="WTE52" s="31"/>
      <c r="WTF52" s="31"/>
      <c r="WTG52" s="31"/>
      <c r="WTH52" s="31"/>
      <c r="WTI52" s="31"/>
      <c r="WTJ52" s="31"/>
      <c r="WTK52" s="31"/>
      <c r="WTL52" s="31"/>
      <c r="WTM52" s="31"/>
      <c r="WTN52" s="31"/>
      <c r="WTO52" s="31"/>
      <c r="WTP52" s="31"/>
      <c r="WTQ52" s="31"/>
      <c r="WTR52" s="31"/>
      <c r="WTS52" s="31"/>
      <c r="WTT52" s="31"/>
      <c r="WTU52" s="31"/>
      <c r="WTV52" s="31"/>
      <c r="WTW52" s="31"/>
      <c r="WTX52" s="31"/>
      <c r="WTY52" s="31"/>
      <c r="WTZ52" s="31"/>
      <c r="WUA52" s="31"/>
      <c r="WUB52" s="31"/>
    </row>
    <row r="53" spans="1:16096" s="1" customFormat="1" ht="27.75" customHeight="1" thickBot="1" x14ac:dyDescent="0.4">
      <c r="B53" s="19"/>
      <c r="C53" s="20" t="s">
        <v>60</v>
      </c>
      <c r="D53" s="35"/>
      <c r="E53" s="36"/>
      <c r="F53" s="27"/>
      <c r="G53" s="37"/>
      <c r="H53" s="36">
        <v>3176</v>
      </c>
      <c r="I53" s="36"/>
      <c r="J53" s="36">
        <f t="shared" si="15"/>
        <v>3176</v>
      </c>
      <c r="K53" s="36">
        <v>-3176</v>
      </c>
      <c r="L53" s="36"/>
      <c r="M53" s="36">
        <v>900</v>
      </c>
      <c r="N53" s="36"/>
      <c r="O53" s="32">
        <f t="shared" si="17"/>
        <v>900</v>
      </c>
      <c r="P53" s="36"/>
      <c r="Q53" s="36">
        <v>783</v>
      </c>
      <c r="R53" s="36">
        <f t="shared" si="18"/>
        <v>117</v>
      </c>
      <c r="S53" s="152"/>
      <c r="T53" s="125"/>
      <c r="U53" s="139"/>
      <c r="V53" s="120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  <c r="QR53" s="31"/>
      <c r="QS53" s="31"/>
      <c r="QT53" s="31"/>
      <c r="QU53" s="31"/>
      <c r="QV53" s="31"/>
      <c r="QW53" s="31"/>
      <c r="QX53" s="31"/>
      <c r="QY53" s="31"/>
      <c r="QZ53" s="31"/>
      <c r="RA53" s="31"/>
      <c r="RB53" s="31"/>
      <c r="RC53" s="31"/>
      <c r="RD53" s="31"/>
      <c r="RE53" s="31"/>
      <c r="RF53" s="31"/>
      <c r="RG53" s="31"/>
      <c r="RH53" s="31"/>
      <c r="RI53" s="31"/>
      <c r="RJ53" s="31"/>
      <c r="RK53" s="31"/>
      <c r="RL53" s="31"/>
      <c r="RM53" s="31"/>
      <c r="RN53" s="31"/>
      <c r="RO53" s="31"/>
      <c r="RP53" s="31"/>
      <c r="RQ53" s="31"/>
      <c r="RR53" s="31"/>
      <c r="RS53" s="31"/>
      <c r="RT53" s="31"/>
      <c r="RU53" s="31"/>
      <c r="RV53" s="31"/>
      <c r="RW53" s="31"/>
      <c r="RX53" s="31"/>
      <c r="RY53" s="31"/>
      <c r="RZ53" s="31"/>
      <c r="SA53" s="31"/>
      <c r="SB53" s="31"/>
      <c r="SC53" s="31"/>
      <c r="SD53" s="31"/>
      <c r="SE53" s="31"/>
      <c r="SF53" s="31"/>
      <c r="SG53" s="31"/>
      <c r="SH53" s="31"/>
      <c r="SI53" s="31"/>
      <c r="SJ53" s="31"/>
      <c r="SK53" s="31"/>
      <c r="SL53" s="31"/>
      <c r="SM53" s="31"/>
      <c r="SN53" s="31"/>
      <c r="SO53" s="31"/>
      <c r="SP53" s="31"/>
      <c r="SQ53" s="31"/>
      <c r="SR53" s="31"/>
      <c r="SS53" s="31"/>
      <c r="ST53" s="31"/>
      <c r="SU53" s="31"/>
      <c r="SV53" s="31"/>
      <c r="SW53" s="31"/>
      <c r="SX53" s="31"/>
      <c r="SY53" s="31"/>
      <c r="SZ53" s="31"/>
      <c r="TA53" s="31"/>
      <c r="TB53" s="31"/>
      <c r="TC53" s="31"/>
      <c r="TD53" s="31"/>
      <c r="TE53" s="31"/>
      <c r="TF53" s="31"/>
      <c r="TG53" s="31"/>
      <c r="TH53" s="31"/>
      <c r="TI53" s="31"/>
      <c r="TJ53" s="31"/>
      <c r="TK53" s="31"/>
      <c r="TL53" s="31"/>
      <c r="TM53" s="31"/>
      <c r="TN53" s="31"/>
      <c r="TO53" s="31"/>
      <c r="TP53" s="31"/>
      <c r="TQ53" s="31"/>
      <c r="TR53" s="31"/>
      <c r="TS53" s="31"/>
      <c r="TT53" s="31"/>
      <c r="TU53" s="31"/>
      <c r="TV53" s="31"/>
      <c r="TW53" s="31"/>
      <c r="TX53" s="31"/>
      <c r="TY53" s="31"/>
      <c r="TZ53" s="31"/>
      <c r="UA53" s="31"/>
      <c r="UB53" s="31"/>
      <c r="UC53" s="31"/>
      <c r="UD53" s="31"/>
      <c r="UE53" s="31"/>
      <c r="UF53" s="31"/>
      <c r="UG53" s="31"/>
      <c r="UH53" s="31"/>
      <c r="UI53" s="31"/>
      <c r="UJ53" s="31"/>
      <c r="UK53" s="31"/>
      <c r="UL53" s="31"/>
      <c r="UM53" s="31"/>
      <c r="UN53" s="31"/>
      <c r="UO53" s="31"/>
      <c r="UP53" s="31"/>
      <c r="UQ53" s="31"/>
      <c r="UR53" s="31"/>
      <c r="US53" s="31"/>
      <c r="UT53" s="31"/>
      <c r="UU53" s="31"/>
      <c r="UV53" s="31"/>
      <c r="UW53" s="31"/>
      <c r="UX53" s="31"/>
      <c r="UY53" s="31"/>
      <c r="UZ53" s="31"/>
      <c r="VA53" s="31"/>
      <c r="VB53" s="31"/>
      <c r="VC53" s="31"/>
      <c r="VD53" s="31"/>
      <c r="VE53" s="31"/>
      <c r="VF53" s="31"/>
      <c r="VG53" s="31"/>
      <c r="VH53" s="31"/>
      <c r="VI53" s="31"/>
      <c r="VJ53" s="31"/>
      <c r="VK53" s="31"/>
      <c r="VL53" s="31"/>
      <c r="VM53" s="31"/>
      <c r="VN53" s="31"/>
      <c r="VO53" s="31"/>
      <c r="VP53" s="31"/>
      <c r="VQ53" s="31"/>
      <c r="VR53" s="31"/>
      <c r="VS53" s="31"/>
      <c r="VT53" s="31"/>
      <c r="VU53" s="31"/>
      <c r="VV53" s="31"/>
      <c r="VW53" s="31"/>
      <c r="VX53" s="31"/>
      <c r="VY53" s="31"/>
      <c r="VZ53" s="31"/>
      <c r="WA53" s="31"/>
      <c r="WB53" s="31"/>
      <c r="WC53" s="31"/>
      <c r="WD53" s="31"/>
      <c r="WE53" s="31"/>
      <c r="WF53" s="31"/>
      <c r="WG53" s="31"/>
      <c r="WH53" s="31"/>
      <c r="WI53" s="31"/>
      <c r="WJ53" s="31"/>
      <c r="WK53" s="31"/>
      <c r="WL53" s="31"/>
      <c r="WM53" s="31"/>
      <c r="WN53" s="31"/>
      <c r="WO53" s="31"/>
      <c r="WP53" s="31"/>
      <c r="WQ53" s="31"/>
      <c r="WR53" s="31"/>
      <c r="WS53" s="31"/>
      <c r="WT53" s="31"/>
      <c r="WU53" s="31"/>
      <c r="WV53" s="31"/>
      <c r="WW53" s="31"/>
      <c r="WX53" s="31"/>
      <c r="WY53" s="31"/>
      <c r="WZ53" s="31"/>
      <c r="XA53" s="31"/>
      <c r="XB53" s="31"/>
      <c r="XC53" s="31"/>
      <c r="XD53" s="31"/>
      <c r="XE53" s="31"/>
      <c r="XF53" s="31"/>
      <c r="XG53" s="31"/>
      <c r="XH53" s="31"/>
      <c r="XI53" s="31"/>
      <c r="XJ53" s="31"/>
      <c r="XK53" s="31"/>
      <c r="XL53" s="31"/>
      <c r="XM53" s="31"/>
      <c r="XN53" s="31"/>
      <c r="XO53" s="31"/>
      <c r="XP53" s="31"/>
      <c r="XQ53" s="31"/>
      <c r="XR53" s="31"/>
      <c r="XS53" s="31"/>
      <c r="XT53" s="31"/>
      <c r="XU53" s="31"/>
      <c r="XV53" s="31"/>
      <c r="XW53" s="31"/>
      <c r="XX53" s="31"/>
      <c r="XY53" s="31"/>
      <c r="XZ53" s="31"/>
      <c r="YA53" s="31"/>
      <c r="YB53" s="31"/>
      <c r="YC53" s="31"/>
      <c r="YD53" s="31"/>
      <c r="YE53" s="31"/>
      <c r="YF53" s="31"/>
      <c r="YG53" s="31"/>
      <c r="YH53" s="31"/>
      <c r="YI53" s="31"/>
      <c r="YJ53" s="31"/>
      <c r="YK53" s="31"/>
      <c r="YL53" s="31"/>
      <c r="YM53" s="31"/>
      <c r="YN53" s="31"/>
      <c r="YO53" s="31"/>
      <c r="YP53" s="31"/>
      <c r="YQ53" s="31"/>
      <c r="YR53" s="31"/>
      <c r="YS53" s="31"/>
      <c r="YT53" s="31"/>
      <c r="YU53" s="31"/>
      <c r="YV53" s="31"/>
      <c r="YW53" s="31"/>
      <c r="YX53" s="31"/>
      <c r="YY53" s="31"/>
      <c r="YZ53" s="31"/>
      <c r="ZA53" s="31"/>
      <c r="ZB53" s="31"/>
      <c r="ZC53" s="31"/>
      <c r="ZD53" s="31"/>
      <c r="ZE53" s="31"/>
      <c r="ZF53" s="31"/>
      <c r="ZG53" s="31"/>
      <c r="ZH53" s="31"/>
      <c r="ZI53" s="31"/>
      <c r="ZJ53" s="31"/>
      <c r="ZK53" s="31"/>
      <c r="ZL53" s="31"/>
      <c r="ZM53" s="31"/>
      <c r="ZN53" s="31"/>
      <c r="ZO53" s="31"/>
      <c r="ZP53" s="31"/>
      <c r="ZQ53" s="31"/>
      <c r="ZR53" s="31"/>
      <c r="ZS53" s="31"/>
      <c r="ZT53" s="31"/>
      <c r="ZU53" s="31"/>
      <c r="ZV53" s="31"/>
      <c r="ZW53" s="31"/>
      <c r="ZX53" s="31"/>
      <c r="ZY53" s="31"/>
      <c r="ZZ53" s="31"/>
      <c r="AAA53" s="31"/>
      <c r="AAB53" s="31"/>
      <c r="AAC53" s="31"/>
      <c r="AAD53" s="31"/>
      <c r="AAE53" s="31"/>
      <c r="AAF53" s="31"/>
      <c r="AAG53" s="31"/>
      <c r="AAH53" s="31"/>
      <c r="AAI53" s="31"/>
      <c r="AAJ53" s="31"/>
      <c r="AAK53" s="31"/>
      <c r="AAL53" s="31"/>
      <c r="AAM53" s="31"/>
      <c r="AAN53" s="31"/>
      <c r="AAO53" s="31"/>
      <c r="AAP53" s="31"/>
      <c r="AAQ53" s="31"/>
      <c r="AAR53" s="31"/>
      <c r="AAS53" s="31"/>
      <c r="AAT53" s="31"/>
      <c r="AAU53" s="31"/>
      <c r="AAV53" s="31"/>
      <c r="AAW53" s="31"/>
      <c r="AAX53" s="31"/>
      <c r="AAY53" s="31"/>
      <c r="AAZ53" s="31"/>
      <c r="ABA53" s="31"/>
      <c r="ABB53" s="31"/>
      <c r="ABC53" s="31"/>
      <c r="ABD53" s="31"/>
      <c r="ABE53" s="31"/>
      <c r="ABF53" s="31"/>
      <c r="ABG53" s="31"/>
      <c r="ABH53" s="31"/>
      <c r="ABI53" s="31"/>
      <c r="ABJ53" s="31"/>
      <c r="ABK53" s="31"/>
      <c r="ABL53" s="31"/>
      <c r="ABM53" s="31"/>
      <c r="ABN53" s="31"/>
      <c r="ABO53" s="31"/>
      <c r="ABP53" s="31"/>
      <c r="ABQ53" s="31"/>
      <c r="ABR53" s="31"/>
      <c r="ABS53" s="31"/>
      <c r="ABT53" s="31"/>
      <c r="ABU53" s="31"/>
      <c r="ABV53" s="31"/>
      <c r="ABW53" s="31"/>
      <c r="ABX53" s="31"/>
      <c r="ABY53" s="31"/>
      <c r="ABZ53" s="31"/>
      <c r="ACA53" s="31"/>
      <c r="ACB53" s="31"/>
      <c r="ACC53" s="31"/>
      <c r="ACD53" s="31"/>
      <c r="ACE53" s="31"/>
      <c r="ACF53" s="31"/>
      <c r="ACG53" s="31"/>
      <c r="ACH53" s="31"/>
      <c r="ACI53" s="31"/>
      <c r="ACJ53" s="31"/>
      <c r="ACK53" s="31"/>
      <c r="ACL53" s="31"/>
      <c r="ACM53" s="31"/>
      <c r="ACN53" s="31"/>
      <c r="ACO53" s="31"/>
      <c r="ACP53" s="31"/>
      <c r="ACQ53" s="31"/>
      <c r="ACR53" s="31"/>
      <c r="ACS53" s="31"/>
      <c r="ACT53" s="31"/>
      <c r="ACU53" s="31"/>
      <c r="ACV53" s="31"/>
      <c r="ACW53" s="31"/>
      <c r="ACX53" s="31"/>
      <c r="ACY53" s="31"/>
      <c r="ACZ53" s="31"/>
      <c r="ADA53" s="31"/>
      <c r="ADB53" s="31"/>
      <c r="ADC53" s="31"/>
      <c r="ADD53" s="31"/>
      <c r="ADE53" s="31"/>
      <c r="ADF53" s="31"/>
      <c r="ADG53" s="31"/>
      <c r="ADH53" s="31"/>
      <c r="ADI53" s="31"/>
      <c r="ADJ53" s="31"/>
      <c r="ADK53" s="31"/>
      <c r="ADL53" s="31"/>
      <c r="ADM53" s="31"/>
      <c r="ADN53" s="31"/>
      <c r="ADO53" s="31"/>
      <c r="ADP53" s="31"/>
      <c r="ADQ53" s="31"/>
      <c r="ADR53" s="31"/>
      <c r="ADS53" s="31"/>
      <c r="ADT53" s="31"/>
      <c r="ADU53" s="31"/>
      <c r="ADV53" s="31"/>
      <c r="ADW53" s="31"/>
      <c r="ADX53" s="31"/>
      <c r="ADY53" s="31"/>
      <c r="ADZ53" s="31"/>
      <c r="AEA53" s="31"/>
      <c r="AEB53" s="31"/>
      <c r="AEC53" s="31"/>
      <c r="AED53" s="31"/>
      <c r="AEE53" s="31"/>
      <c r="AEF53" s="31"/>
      <c r="AEG53" s="31"/>
      <c r="AEH53" s="31"/>
      <c r="AEI53" s="31"/>
      <c r="AEJ53" s="31"/>
      <c r="AEK53" s="31"/>
      <c r="AEL53" s="31"/>
      <c r="AEM53" s="31"/>
      <c r="AEN53" s="31"/>
      <c r="AEO53" s="31"/>
      <c r="AEP53" s="31"/>
      <c r="AEQ53" s="31"/>
      <c r="AER53" s="31"/>
      <c r="AES53" s="31"/>
      <c r="AET53" s="31"/>
      <c r="AEU53" s="31"/>
      <c r="AEV53" s="31"/>
      <c r="AEW53" s="31"/>
      <c r="AEX53" s="31"/>
      <c r="AEY53" s="31"/>
      <c r="AEZ53" s="31"/>
      <c r="AFA53" s="31"/>
      <c r="AFB53" s="31"/>
      <c r="AFC53" s="31"/>
      <c r="AFD53" s="31"/>
      <c r="AFE53" s="31"/>
      <c r="AFF53" s="31"/>
      <c r="AFG53" s="31"/>
      <c r="AFH53" s="31"/>
      <c r="AFI53" s="31"/>
      <c r="AFJ53" s="31"/>
      <c r="AFK53" s="31"/>
      <c r="AFL53" s="31"/>
      <c r="AFM53" s="31"/>
      <c r="AFN53" s="31"/>
      <c r="AFO53" s="31"/>
      <c r="AFP53" s="31"/>
      <c r="AFQ53" s="31"/>
      <c r="AFR53" s="31"/>
      <c r="AFS53" s="31"/>
      <c r="AFT53" s="31"/>
      <c r="AFU53" s="31"/>
      <c r="AFV53" s="31"/>
      <c r="AFW53" s="31"/>
      <c r="AFX53" s="31"/>
      <c r="AFY53" s="31"/>
      <c r="AFZ53" s="31"/>
      <c r="AGA53" s="31"/>
      <c r="AGB53" s="31"/>
      <c r="AGC53" s="31"/>
      <c r="AGD53" s="31"/>
      <c r="AGE53" s="31"/>
      <c r="AGF53" s="31"/>
      <c r="AGG53" s="31"/>
      <c r="AGH53" s="31"/>
      <c r="AGI53" s="31"/>
      <c r="AGJ53" s="31"/>
      <c r="AGK53" s="31"/>
      <c r="AGL53" s="31"/>
      <c r="AGM53" s="31"/>
      <c r="AGN53" s="31"/>
      <c r="AGO53" s="31"/>
      <c r="AGP53" s="31"/>
      <c r="AGQ53" s="31"/>
      <c r="AGR53" s="31"/>
      <c r="AGS53" s="31"/>
      <c r="AGT53" s="31"/>
      <c r="AGU53" s="31"/>
      <c r="AGV53" s="31"/>
      <c r="AGW53" s="31"/>
      <c r="AGX53" s="31"/>
      <c r="AGY53" s="31"/>
      <c r="AGZ53" s="31"/>
      <c r="AHA53" s="31"/>
      <c r="AHB53" s="31"/>
      <c r="AHC53" s="31"/>
      <c r="AHD53" s="31"/>
      <c r="AHE53" s="31"/>
      <c r="AHF53" s="31"/>
      <c r="AHG53" s="31"/>
      <c r="AHH53" s="31"/>
      <c r="AHI53" s="31"/>
      <c r="AHJ53" s="31"/>
      <c r="AHK53" s="31"/>
      <c r="AHL53" s="31"/>
      <c r="AHM53" s="31"/>
      <c r="AHN53" s="31"/>
      <c r="AHO53" s="31"/>
      <c r="AHP53" s="31"/>
      <c r="AHQ53" s="31"/>
      <c r="AHR53" s="31"/>
      <c r="AHS53" s="31"/>
      <c r="AHT53" s="31"/>
      <c r="AHU53" s="31"/>
      <c r="AHV53" s="31"/>
      <c r="AHW53" s="31"/>
      <c r="AHX53" s="31"/>
      <c r="AHY53" s="31"/>
      <c r="AHZ53" s="31"/>
      <c r="AIA53" s="31"/>
      <c r="AIB53" s="31"/>
      <c r="AIC53" s="31"/>
      <c r="AID53" s="31"/>
      <c r="AIE53" s="31"/>
      <c r="AIF53" s="31"/>
      <c r="AIG53" s="31"/>
      <c r="AIH53" s="31"/>
      <c r="AII53" s="31"/>
      <c r="AIJ53" s="31"/>
      <c r="AIK53" s="31"/>
      <c r="AIL53" s="31"/>
      <c r="AIM53" s="31"/>
      <c r="AIN53" s="31"/>
      <c r="AIO53" s="31"/>
      <c r="AIP53" s="31"/>
      <c r="AIQ53" s="31"/>
      <c r="AIR53" s="31"/>
      <c r="AIS53" s="31"/>
      <c r="AIT53" s="31"/>
      <c r="AIU53" s="31"/>
      <c r="AIV53" s="31"/>
      <c r="AIW53" s="31"/>
      <c r="AIX53" s="31"/>
      <c r="AIY53" s="31"/>
      <c r="AIZ53" s="31"/>
      <c r="AJA53" s="31"/>
      <c r="AJB53" s="31"/>
      <c r="AJC53" s="31"/>
      <c r="AJD53" s="31"/>
      <c r="AJE53" s="31"/>
      <c r="AJF53" s="31"/>
      <c r="AJG53" s="31"/>
      <c r="AJH53" s="31"/>
      <c r="AJI53" s="31"/>
      <c r="AJJ53" s="31"/>
      <c r="AJK53" s="31"/>
      <c r="AJL53" s="31"/>
      <c r="AJM53" s="31"/>
      <c r="AJN53" s="31"/>
      <c r="AJO53" s="31"/>
      <c r="AJP53" s="31"/>
      <c r="AJQ53" s="31"/>
      <c r="AJR53" s="31"/>
      <c r="AJS53" s="31"/>
      <c r="AJT53" s="31"/>
      <c r="AJU53" s="31"/>
      <c r="AJV53" s="31"/>
      <c r="AJW53" s="31"/>
      <c r="AJX53" s="31"/>
      <c r="AJY53" s="31"/>
      <c r="AJZ53" s="31"/>
      <c r="AKA53" s="31"/>
      <c r="AKB53" s="31"/>
      <c r="AKC53" s="31"/>
      <c r="AKD53" s="31"/>
      <c r="AKE53" s="31"/>
      <c r="AKF53" s="31"/>
      <c r="AKG53" s="31"/>
      <c r="AKH53" s="31"/>
      <c r="AKI53" s="31"/>
      <c r="AKJ53" s="31"/>
      <c r="AKK53" s="31"/>
      <c r="AKL53" s="31"/>
      <c r="AKM53" s="31"/>
      <c r="AKN53" s="31"/>
      <c r="AKO53" s="31"/>
      <c r="AKP53" s="31"/>
      <c r="AKQ53" s="31"/>
      <c r="AKR53" s="31"/>
      <c r="AKS53" s="31"/>
      <c r="AKT53" s="31"/>
      <c r="AKU53" s="31"/>
      <c r="AKV53" s="31"/>
      <c r="AKW53" s="31"/>
      <c r="AKX53" s="31"/>
      <c r="AKY53" s="31"/>
      <c r="AKZ53" s="31"/>
      <c r="ALA53" s="31"/>
      <c r="ALB53" s="31"/>
      <c r="ALC53" s="31"/>
      <c r="ALD53" s="31"/>
      <c r="ALE53" s="31"/>
      <c r="ALF53" s="31"/>
      <c r="ALG53" s="31"/>
      <c r="ALH53" s="31"/>
      <c r="ALI53" s="31"/>
      <c r="ALJ53" s="31"/>
      <c r="ALK53" s="31"/>
      <c r="ALL53" s="31"/>
      <c r="ALM53" s="31"/>
      <c r="ALN53" s="31"/>
      <c r="ALO53" s="31"/>
      <c r="ALP53" s="31"/>
      <c r="ALQ53" s="31"/>
      <c r="ALR53" s="31"/>
      <c r="ALS53" s="31"/>
      <c r="ALT53" s="31"/>
      <c r="ALU53" s="31"/>
      <c r="ALV53" s="31"/>
      <c r="ALW53" s="31"/>
      <c r="ALX53" s="31"/>
      <c r="ALY53" s="31"/>
      <c r="ALZ53" s="31"/>
      <c r="AMA53" s="31"/>
      <c r="AMB53" s="31"/>
      <c r="AMC53" s="31"/>
      <c r="AMD53" s="31"/>
      <c r="AME53" s="31"/>
      <c r="AMF53" s="31"/>
      <c r="AMG53" s="31"/>
      <c r="AMH53" s="31"/>
      <c r="AMI53" s="31"/>
      <c r="AMJ53" s="31"/>
      <c r="AMK53" s="31"/>
      <c r="AML53" s="31"/>
      <c r="AMM53" s="31"/>
      <c r="AMN53" s="31"/>
      <c r="AMO53" s="31"/>
      <c r="AMP53" s="31"/>
      <c r="AMQ53" s="31"/>
      <c r="AMR53" s="31"/>
      <c r="AMS53" s="31"/>
      <c r="AMT53" s="31"/>
      <c r="AMU53" s="31"/>
      <c r="AMV53" s="31"/>
      <c r="AMW53" s="31"/>
      <c r="AMX53" s="31"/>
      <c r="AMY53" s="31"/>
      <c r="AMZ53" s="31"/>
      <c r="ANA53" s="31"/>
      <c r="ANB53" s="31"/>
      <c r="ANC53" s="31"/>
      <c r="AND53" s="31"/>
      <c r="ANE53" s="31"/>
      <c r="ANF53" s="31"/>
      <c r="ANG53" s="31"/>
      <c r="ANH53" s="31"/>
      <c r="ANI53" s="31"/>
      <c r="ANJ53" s="31"/>
      <c r="ANK53" s="31"/>
      <c r="ANL53" s="31"/>
      <c r="ANM53" s="31"/>
      <c r="ANN53" s="31"/>
      <c r="ANO53" s="31"/>
      <c r="ANP53" s="31"/>
      <c r="ANQ53" s="31"/>
      <c r="ANR53" s="31"/>
      <c r="ANS53" s="31"/>
      <c r="ANT53" s="31"/>
      <c r="ANU53" s="31"/>
      <c r="ANV53" s="31"/>
      <c r="ANW53" s="31"/>
      <c r="ANX53" s="31"/>
      <c r="ANY53" s="31"/>
      <c r="ANZ53" s="31"/>
      <c r="AOA53" s="31"/>
      <c r="AOB53" s="31"/>
      <c r="AOC53" s="31"/>
      <c r="AOD53" s="31"/>
      <c r="AOE53" s="31"/>
      <c r="AOF53" s="31"/>
      <c r="AOG53" s="31"/>
      <c r="AOH53" s="31"/>
      <c r="AOI53" s="31"/>
      <c r="AOJ53" s="31"/>
      <c r="AOK53" s="31"/>
      <c r="AOL53" s="31"/>
      <c r="AOM53" s="31"/>
      <c r="AON53" s="31"/>
      <c r="AOO53" s="31"/>
      <c r="AOP53" s="31"/>
      <c r="AOQ53" s="31"/>
      <c r="AOR53" s="31"/>
      <c r="AOS53" s="31"/>
      <c r="AOT53" s="31"/>
      <c r="AOU53" s="31"/>
      <c r="AOV53" s="31"/>
      <c r="AOW53" s="31"/>
      <c r="AOX53" s="31"/>
      <c r="AOY53" s="31"/>
      <c r="AOZ53" s="31"/>
      <c r="APA53" s="31"/>
      <c r="APB53" s="31"/>
      <c r="APC53" s="31"/>
      <c r="APD53" s="31"/>
      <c r="APE53" s="31"/>
      <c r="APF53" s="31"/>
      <c r="APG53" s="31"/>
      <c r="APH53" s="31"/>
      <c r="API53" s="31"/>
      <c r="APJ53" s="31"/>
      <c r="APK53" s="31"/>
      <c r="APL53" s="31"/>
      <c r="APM53" s="31"/>
      <c r="APN53" s="31"/>
      <c r="APO53" s="31"/>
      <c r="APP53" s="31"/>
      <c r="APQ53" s="31"/>
      <c r="APR53" s="31"/>
      <c r="APS53" s="31"/>
      <c r="APT53" s="31"/>
      <c r="APU53" s="31"/>
      <c r="APV53" s="31"/>
      <c r="APW53" s="31"/>
      <c r="APX53" s="31"/>
      <c r="APY53" s="31"/>
      <c r="APZ53" s="31"/>
      <c r="AQA53" s="31"/>
      <c r="AQB53" s="31"/>
      <c r="AQC53" s="31"/>
      <c r="AQD53" s="31"/>
      <c r="AQE53" s="31"/>
      <c r="AQF53" s="31"/>
      <c r="AQG53" s="31"/>
      <c r="AQH53" s="31"/>
      <c r="AQI53" s="31"/>
      <c r="AQJ53" s="31"/>
      <c r="AQK53" s="31"/>
      <c r="AQL53" s="31"/>
      <c r="AQM53" s="31"/>
      <c r="AQN53" s="31"/>
      <c r="AQO53" s="31"/>
      <c r="AQP53" s="31"/>
      <c r="AQQ53" s="31"/>
      <c r="AQR53" s="31"/>
      <c r="AQS53" s="31"/>
      <c r="AQT53" s="31"/>
      <c r="AQU53" s="31"/>
      <c r="AQV53" s="31"/>
      <c r="AQW53" s="31"/>
      <c r="AQX53" s="31"/>
      <c r="AQY53" s="31"/>
      <c r="AQZ53" s="31"/>
      <c r="ARA53" s="31"/>
      <c r="ARB53" s="31"/>
      <c r="ARC53" s="31"/>
      <c r="ARD53" s="31"/>
      <c r="ARE53" s="31"/>
      <c r="ARF53" s="31"/>
      <c r="ARG53" s="31"/>
      <c r="ARH53" s="31"/>
      <c r="ARI53" s="31"/>
      <c r="ARJ53" s="31"/>
      <c r="ARK53" s="31"/>
      <c r="ARL53" s="31"/>
      <c r="ARM53" s="31"/>
      <c r="ARN53" s="31"/>
      <c r="ARO53" s="31"/>
      <c r="ARP53" s="31"/>
      <c r="ARQ53" s="31"/>
      <c r="ARR53" s="31"/>
      <c r="ARS53" s="31"/>
      <c r="ART53" s="31"/>
      <c r="ARU53" s="31"/>
      <c r="ARV53" s="31"/>
      <c r="ARW53" s="31"/>
      <c r="ARX53" s="31"/>
      <c r="ARY53" s="31"/>
      <c r="ARZ53" s="31"/>
      <c r="ASA53" s="31"/>
      <c r="ASB53" s="31"/>
      <c r="ASC53" s="31"/>
      <c r="ASD53" s="31"/>
      <c r="ASE53" s="31"/>
      <c r="ASF53" s="31"/>
      <c r="ASG53" s="31"/>
      <c r="ASH53" s="31"/>
      <c r="ASI53" s="31"/>
      <c r="ASJ53" s="31"/>
      <c r="ASK53" s="31"/>
      <c r="ASL53" s="31"/>
      <c r="ASM53" s="31"/>
      <c r="ASN53" s="31"/>
      <c r="ASO53" s="31"/>
      <c r="ASP53" s="31"/>
      <c r="ASQ53" s="31"/>
      <c r="ASR53" s="31"/>
      <c r="ASS53" s="31"/>
      <c r="AST53" s="31"/>
      <c r="ASU53" s="31"/>
      <c r="ASV53" s="31"/>
      <c r="ASW53" s="31"/>
      <c r="ASX53" s="31"/>
      <c r="ASY53" s="31"/>
      <c r="ASZ53" s="31"/>
      <c r="ATA53" s="31"/>
      <c r="ATB53" s="31"/>
      <c r="ATC53" s="31"/>
      <c r="ATD53" s="31"/>
      <c r="ATE53" s="31"/>
      <c r="ATF53" s="31"/>
      <c r="ATG53" s="31"/>
      <c r="ATH53" s="31"/>
      <c r="ATI53" s="31"/>
      <c r="ATJ53" s="31"/>
      <c r="ATK53" s="31"/>
      <c r="ATL53" s="31"/>
      <c r="ATM53" s="31"/>
      <c r="ATN53" s="31"/>
      <c r="ATO53" s="31"/>
      <c r="ATP53" s="31"/>
      <c r="ATQ53" s="31"/>
      <c r="ATR53" s="31"/>
      <c r="ATS53" s="31"/>
      <c r="ATT53" s="31"/>
      <c r="ATU53" s="31"/>
      <c r="ATV53" s="31"/>
      <c r="ATW53" s="31"/>
      <c r="ATX53" s="31"/>
      <c r="ATY53" s="31"/>
      <c r="ATZ53" s="31"/>
      <c r="AUA53" s="31"/>
      <c r="AUB53" s="31"/>
      <c r="AUC53" s="31"/>
      <c r="AUD53" s="31"/>
      <c r="AUE53" s="31"/>
      <c r="AUF53" s="31"/>
      <c r="AUG53" s="31"/>
      <c r="AUH53" s="31"/>
      <c r="AUI53" s="31"/>
      <c r="AUJ53" s="31"/>
      <c r="AUK53" s="31"/>
      <c r="AUL53" s="31"/>
      <c r="AUM53" s="31"/>
      <c r="AUN53" s="31"/>
      <c r="AUO53" s="31"/>
      <c r="AUP53" s="31"/>
      <c r="AUQ53" s="31"/>
      <c r="AUR53" s="31"/>
      <c r="AUS53" s="31"/>
      <c r="AUT53" s="31"/>
      <c r="AUU53" s="31"/>
      <c r="AUV53" s="31"/>
      <c r="AUW53" s="31"/>
      <c r="AUX53" s="31"/>
      <c r="AUY53" s="31"/>
      <c r="AUZ53" s="31"/>
      <c r="AVA53" s="31"/>
      <c r="AVB53" s="31"/>
      <c r="AVC53" s="31"/>
      <c r="AVD53" s="31"/>
      <c r="AVE53" s="31"/>
      <c r="AVF53" s="31"/>
      <c r="AVG53" s="31"/>
      <c r="AVH53" s="31"/>
      <c r="AVI53" s="31"/>
      <c r="AVJ53" s="31"/>
      <c r="AVK53" s="31"/>
      <c r="AVL53" s="31"/>
      <c r="AVM53" s="31"/>
      <c r="AVN53" s="31"/>
      <c r="AVO53" s="31"/>
      <c r="AVP53" s="31"/>
      <c r="AVQ53" s="31"/>
      <c r="AVR53" s="31"/>
      <c r="AVS53" s="31"/>
      <c r="AVT53" s="31"/>
      <c r="AVU53" s="31"/>
      <c r="AVV53" s="31"/>
      <c r="AVW53" s="31"/>
      <c r="AVX53" s="31"/>
      <c r="AVY53" s="31"/>
      <c r="AVZ53" s="31"/>
      <c r="AWA53" s="31"/>
      <c r="AWB53" s="31"/>
      <c r="AWC53" s="31"/>
      <c r="AWD53" s="31"/>
      <c r="AWE53" s="31"/>
      <c r="AWF53" s="31"/>
      <c r="AWG53" s="31"/>
      <c r="AWH53" s="31"/>
      <c r="AWI53" s="31"/>
      <c r="AWJ53" s="31"/>
      <c r="AWK53" s="31"/>
      <c r="AWL53" s="31"/>
      <c r="AWM53" s="31"/>
      <c r="AWN53" s="31"/>
      <c r="AWO53" s="31"/>
      <c r="AWP53" s="31"/>
      <c r="AWQ53" s="31"/>
      <c r="AWR53" s="31"/>
      <c r="AWS53" s="31"/>
      <c r="AWT53" s="31"/>
      <c r="AWU53" s="31"/>
      <c r="AWV53" s="31"/>
      <c r="AWW53" s="31"/>
      <c r="AWX53" s="31"/>
      <c r="AWY53" s="31"/>
      <c r="AWZ53" s="31"/>
      <c r="AXA53" s="31"/>
      <c r="AXB53" s="31"/>
      <c r="AXC53" s="31"/>
      <c r="AXD53" s="31"/>
      <c r="AXE53" s="31"/>
      <c r="AXF53" s="31"/>
      <c r="AXG53" s="31"/>
      <c r="AXH53" s="31"/>
      <c r="AXI53" s="31"/>
      <c r="AXJ53" s="31"/>
      <c r="AXK53" s="31"/>
      <c r="AXL53" s="31"/>
      <c r="AXM53" s="31"/>
      <c r="AXN53" s="31"/>
      <c r="AXO53" s="31"/>
      <c r="AXP53" s="31"/>
      <c r="AXQ53" s="31"/>
      <c r="AXR53" s="31"/>
      <c r="AXS53" s="31"/>
      <c r="AXT53" s="31"/>
      <c r="AXU53" s="31"/>
      <c r="AXV53" s="31"/>
      <c r="AXW53" s="31"/>
      <c r="AXX53" s="31"/>
      <c r="AXY53" s="31"/>
      <c r="AXZ53" s="31"/>
      <c r="AYA53" s="31"/>
      <c r="AYB53" s="31"/>
      <c r="AYC53" s="31"/>
      <c r="AYD53" s="31"/>
      <c r="AYE53" s="31"/>
      <c r="AYF53" s="31"/>
      <c r="AYG53" s="31"/>
      <c r="AYH53" s="31"/>
      <c r="AYI53" s="31"/>
      <c r="AYJ53" s="31"/>
      <c r="AYK53" s="31"/>
      <c r="AYL53" s="31"/>
      <c r="AYM53" s="31"/>
      <c r="AYN53" s="31"/>
      <c r="AYO53" s="31"/>
      <c r="AYP53" s="31"/>
      <c r="AYQ53" s="31"/>
      <c r="AYR53" s="31"/>
      <c r="AYS53" s="31"/>
      <c r="AYT53" s="31"/>
      <c r="AYU53" s="31"/>
      <c r="AYV53" s="31"/>
      <c r="AYW53" s="31"/>
      <c r="AYX53" s="31"/>
      <c r="AYY53" s="31"/>
      <c r="AYZ53" s="31"/>
      <c r="AZA53" s="31"/>
      <c r="AZB53" s="31"/>
      <c r="AZC53" s="31"/>
      <c r="AZD53" s="31"/>
      <c r="AZE53" s="31"/>
      <c r="AZF53" s="31"/>
      <c r="AZG53" s="31"/>
      <c r="AZH53" s="31"/>
      <c r="AZI53" s="31"/>
      <c r="AZJ53" s="31"/>
      <c r="AZK53" s="31"/>
      <c r="AZL53" s="31"/>
      <c r="AZM53" s="31"/>
      <c r="AZN53" s="31"/>
      <c r="AZO53" s="31"/>
      <c r="AZP53" s="31"/>
      <c r="AZQ53" s="31"/>
      <c r="AZR53" s="31"/>
      <c r="AZS53" s="31"/>
      <c r="AZT53" s="31"/>
      <c r="AZU53" s="31"/>
      <c r="AZV53" s="31"/>
      <c r="AZW53" s="31"/>
      <c r="AZX53" s="31"/>
      <c r="AZY53" s="31"/>
      <c r="AZZ53" s="31"/>
      <c r="BAA53" s="31"/>
      <c r="BAB53" s="31"/>
      <c r="BAC53" s="31"/>
      <c r="BAD53" s="31"/>
      <c r="BAE53" s="31"/>
      <c r="BAF53" s="31"/>
      <c r="BAG53" s="31"/>
      <c r="BAH53" s="31"/>
      <c r="BAI53" s="31"/>
      <c r="BAJ53" s="31"/>
      <c r="BAK53" s="31"/>
      <c r="BAL53" s="31"/>
      <c r="BAM53" s="31"/>
      <c r="BAN53" s="31"/>
      <c r="BAO53" s="31"/>
      <c r="BAP53" s="31"/>
      <c r="BAQ53" s="31"/>
      <c r="BAR53" s="31"/>
      <c r="BAS53" s="31"/>
      <c r="BAT53" s="31"/>
      <c r="BAU53" s="31"/>
      <c r="BAV53" s="31"/>
      <c r="BAW53" s="31"/>
      <c r="BAX53" s="31"/>
      <c r="BAY53" s="31"/>
      <c r="BAZ53" s="31"/>
      <c r="BBA53" s="31"/>
      <c r="BBB53" s="31"/>
      <c r="BBC53" s="31"/>
      <c r="BBD53" s="31"/>
      <c r="BBE53" s="31"/>
      <c r="BBF53" s="31"/>
      <c r="BBG53" s="31"/>
      <c r="BBH53" s="31"/>
      <c r="BBI53" s="31"/>
      <c r="BBJ53" s="31"/>
      <c r="BBK53" s="31"/>
      <c r="BBL53" s="31"/>
      <c r="BBM53" s="31"/>
      <c r="BBN53" s="31"/>
      <c r="BBO53" s="31"/>
      <c r="BBP53" s="31"/>
      <c r="BBQ53" s="31"/>
      <c r="BBR53" s="31"/>
      <c r="BBS53" s="31"/>
      <c r="BBT53" s="31"/>
      <c r="BBU53" s="31"/>
      <c r="BBV53" s="31"/>
      <c r="BBW53" s="31"/>
      <c r="BBX53" s="31"/>
      <c r="BBY53" s="31"/>
      <c r="BBZ53" s="31"/>
      <c r="BCA53" s="31"/>
      <c r="BCB53" s="31"/>
      <c r="BCC53" s="31"/>
      <c r="BCD53" s="31"/>
      <c r="BCE53" s="31"/>
      <c r="BCF53" s="31"/>
      <c r="BCG53" s="31"/>
      <c r="BCH53" s="31"/>
      <c r="BCI53" s="31"/>
      <c r="BCJ53" s="31"/>
      <c r="BCK53" s="31"/>
      <c r="BCL53" s="31"/>
      <c r="BCM53" s="31"/>
      <c r="BCN53" s="31"/>
      <c r="BCO53" s="31"/>
      <c r="BCP53" s="31"/>
      <c r="BCQ53" s="31"/>
      <c r="BCR53" s="31"/>
      <c r="BCS53" s="31"/>
      <c r="BCT53" s="31"/>
      <c r="BCU53" s="31"/>
      <c r="BCV53" s="31"/>
      <c r="BCW53" s="31"/>
      <c r="BCX53" s="31"/>
      <c r="BCY53" s="31"/>
      <c r="BCZ53" s="31"/>
      <c r="BDA53" s="31"/>
      <c r="BDB53" s="31"/>
      <c r="BDC53" s="31"/>
      <c r="BDD53" s="31"/>
      <c r="BDE53" s="31"/>
      <c r="BDF53" s="31"/>
      <c r="BDG53" s="31"/>
      <c r="BDH53" s="31"/>
      <c r="BDI53" s="31"/>
      <c r="BDJ53" s="31"/>
      <c r="BDK53" s="31"/>
      <c r="BDL53" s="31"/>
      <c r="BDM53" s="31"/>
      <c r="BDN53" s="31"/>
      <c r="BDO53" s="31"/>
      <c r="BDP53" s="31"/>
      <c r="BDQ53" s="31"/>
      <c r="BDR53" s="31"/>
      <c r="BDS53" s="31"/>
      <c r="BDT53" s="31"/>
      <c r="BDU53" s="31"/>
      <c r="BDV53" s="31"/>
      <c r="BDW53" s="31"/>
      <c r="BDX53" s="31"/>
      <c r="BDY53" s="31"/>
      <c r="BDZ53" s="31"/>
      <c r="BEA53" s="31"/>
      <c r="BEB53" s="31"/>
      <c r="BEC53" s="31"/>
      <c r="BED53" s="31"/>
      <c r="BEE53" s="31"/>
      <c r="BEF53" s="31"/>
      <c r="BEG53" s="31"/>
      <c r="BEH53" s="31"/>
      <c r="BEI53" s="31"/>
      <c r="BEJ53" s="31"/>
      <c r="BEK53" s="31"/>
      <c r="BEL53" s="31"/>
      <c r="BEM53" s="31"/>
      <c r="BEN53" s="31"/>
      <c r="BEO53" s="31"/>
      <c r="BEP53" s="31"/>
      <c r="BEQ53" s="31"/>
      <c r="BER53" s="31"/>
      <c r="BES53" s="31"/>
      <c r="BET53" s="31"/>
      <c r="BEU53" s="31"/>
      <c r="BEV53" s="31"/>
      <c r="BEW53" s="31"/>
      <c r="BEX53" s="31"/>
      <c r="BEY53" s="31"/>
      <c r="BEZ53" s="31"/>
      <c r="BFA53" s="31"/>
      <c r="BFB53" s="31"/>
      <c r="BFC53" s="31"/>
      <c r="BFD53" s="31"/>
      <c r="BFE53" s="31"/>
      <c r="BFF53" s="31"/>
      <c r="BFG53" s="31"/>
      <c r="BFH53" s="31"/>
      <c r="BFI53" s="31"/>
      <c r="BFJ53" s="31"/>
      <c r="BFK53" s="31"/>
      <c r="BFL53" s="31"/>
      <c r="BFM53" s="31"/>
      <c r="BFN53" s="31"/>
      <c r="BFO53" s="31"/>
      <c r="BFP53" s="31"/>
      <c r="BFQ53" s="31"/>
      <c r="BFR53" s="31"/>
      <c r="BFS53" s="31"/>
      <c r="BFT53" s="31"/>
      <c r="BFU53" s="31"/>
      <c r="BFV53" s="31"/>
      <c r="BFW53" s="31"/>
      <c r="BFX53" s="31"/>
      <c r="BFY53" s="31"/>
      <c r="BFZ53" s="31"/>
      <c r="BGA53" s="31"/>
      <c r="BGB53" s="31"/>
      <c r="BGC53" s="31"/>
      <c r="BGD53" s="31"/>
      <c r="BGE53" s="31"/>
      <c r="BGF53" s="31"/>
      <c r="BGG53" s="31"/>
      <c r="BGH53" s="31"/>
      <c r="BGI53" s="31"/>
      <c r="BGJ53" s="31"/>
      <c r="BGK53" s="31"/>
      <c r="BGL53" s="31"/>
      <c r="BGM53" s="31"/>
      <c r="BGN53" s="31"/>
      <c r="BGO53" s="31"/>
      <c r="BGP53" s="31"/>
      <c r="BGQ53" s="31"/>
      <c r="BGR53" s="31"/>
      <c r="BGS53" s="31"/>
      <c r="BGT53" s="31"/>
      <c r="BGU53" s="31"/>
      <c r="BGV53" s="31"/>
      <c r="BGW53" s="31"/>
      <c r="BGX53" s="31"/>
      <c r="BGY53" s="31"/>
      <c r="BGZ53" s="31"/>
      <c r="BHA53" s="31"/>
      <c r="BHB53" s="31"/>
      <c r="BHC53" s="31"/>
      <c r="BHD53" s="31"/>
      <c r="BHE53" s="31"/>
      <c r="BHF53" s="31"/>
      <c r="BHG53" s="31"/>
      <c r="BHH53" s="31"/>
      <c r="BHI53" s="31"/>
      <c r="BHJ53" s="31"/>
      <c r="BHK53" s="31"/>
      <c r="BHL53" s="31"/>
      <c r="BHM53" s="31"/>
      <c r="BHN53" s="31"/>
      <c r="BHO53" s="31"/>
      <c r="BHP53" s="31"/>
      <c r="BHQ53" s="31"/>
      <c r="BHR53" s="31"/>
      <c r="BHS53" s="31"/>
      <c r="BHT53" s="31"/>
      <c r="BHU53" s="31"/>
      <c r="BHV53" s="31"/>
      <c r="BHW53" s="31"/>
      <c r="BHX53" s="31"/>
      <c r="BHY53" s="31"/>
      <c r="BHZ53" s="31"/>
      <c r="BIA53" s="31"/>
      <c r="BIB53" s="31"/>
      <c r="BIC53" s="31"/>
      <c r="BID53" s="31"/>
      <c r="BIE53" s="31"/>
      <c r="BIF53" s="31"/>
      <c r="BIG53" s="31"/>
      <c r="BIH53" s="31"/>
      <c r="BII53" s="31"/>
      <c r="BIJ53" s="31"/>
      <c r="BIK53" s="31"/>
      <c r="BIL53" s="31"/>
      <c r="BIM53" s="31"/>
      <c r="BIN53" s="31"/>
      <c r="BIO53" s="31"/>
      <c r="BIP53" s="31"/>
      <c r="BIQ53" s="31"/>
      <c r="BIR53" s="31"/>
      <c r="BIS53" s="31"/>
      <c r="BIT53" s="31"/>
      <c r="BIU53" s="31"/>
      <c r="BIV53" s="31"/>
      <c r="BIW53" s="31"/>
      <c r="BIX53" s="31"/>
      <c r="BIY53" s="31"/>
      <c r="BIZ53" s="31"/>
      <c r="BJA53" s="31"/>
      <c r="BJB53" s="31"/>
      <c r="BJC53" s="31"/>
      <c r="BJD53" s="31"/>
      <c r="BJE53" s="31"/>
      <c r="BJF53" s="31"/>
      <c r="BJG53" s="31"/>
      <c r="BJH53" s="31"/>
      <c r="BJI53" s="31"/>
      <c r="BJJ53" s="31"/>
      <c r="BJK53" s="31"/>
      <c r="BJL53" s="31"/>
      <c r="BJM53" s="31"/>
      <c r="BJN53" s="31"/>
      <c r="BJO53" s="31"/>
      <c r="BJP53" s="31"/>
      <c r="BJQ53" s="31"/>
      <c r="BJR53" s="31"/>
      <c r="BJS53" s="31"/>
      <c r="BJT53" s="31"/>
      <c r="BJU53" s="31"/>
      <c r="BJV53" s="31"/>
      <c r="BJW53" s="31"/>
      <c r="BJX53" s="31"/>
      <c r="BJY53" s="31"/>
      <c r="BJZ53" s="31"/>
      <c r="BKA53" s="31"/>
      <c r="BKB53" s="31"/>
      <c r="BKC53" s="31"/>
      <c r="BKD53" s="31"/>
      <c r="BKE53" s="31"/>
      <c r="BKF53" s="31"/>
      <c r="BKG53" s="31"/>
      <c r="BKH53" s="31"/>
      <c r="BKI53" s="31"/>
      <c r="BKJ53" s="31"/>
      <c r="BKK53" s="31"/>
      <c r="BKL53" s="31"/>
      <c r="BKM53" s="31"/>
      <c r="BKN53" s="31"/>
      <c r="BKO53" s="31"/>
      <c r="BKP53" s="31"/>
      <c r="BKQ53" s="31"/>
      <c r="BKR53" s="31"/>
      <c r="BKS53" s="31"/>
      <c r="BKT53" s="31"/>
      <c r="BKU53" s="31"/>
      <c r="BKV53" s="31"/>
      <c r="BKW53" s="31"/>
      <c r="BKX53" s="31"/>
      <c r="BKY53" s="31"/>
      <c r="BKZ53" s="31"/>
      <c r="BLA53" s="31"/>
      <c r="BLB53" s="31"/>
      <c r="BLC53" s="31"/>
      <c r="BLD53" s="31"/>
      <c r="BLE53" s="31"/>
      <c r="BLF53" s="31"/>
      <c r="BLG53" s="31"/>
      <c r="BLH53" s="31"/>
      <c r="BLI53" s="31"/>
      <c r="BLJ53" s="31"/>
      <c r="BLK53" s="31"/>
      <c r="BLL53" s="31"/>
      <c r="BLM53" s="31"/>
      <c r="BLN53" s="31"/>
      <c r="BLO53" s="31"/>
      <c r="BLP53" s="31"/>
      <c r="BLQ53" s="31"/>
      <c r="BLR53" s="31"/>
      <c r="BLS53" s="31"/>
      <c r="BLT53" s="31"/>
      <c r="BLU53" s="31"/>
      <c r="BLV53" s="31"/>
      <c r="BLW53" s="31"/>
      <c r="BLX53" s="31"/>
      <c r="BLY53" s="31"/>
      <c r="BLZ53" s="31"/>
      <c r="BMA53" s="31"/>
      <c r="BMB53" s="31"/>
      <c r="BMC53" s="31"/>
      <c r="BMD53" s="31"/>
      <c r="BME53" s="31"/>
      <c r="BMF53" s="31"/>
      <c r="BMG53" s="31"/>
      <c r="BMH53" s="31"/>
      <c r="BMI53" s="31"/>
      <c r="BMJ53" s="31"/>
      <c r="BMK53" s="31"/>
      <c r="BML53" s="31"/>
      <c r="BMM53" s="31"/>
      <c r="BMN53" s="31"/>
      <c r="BMO53" s="31"/>
      <c r="BMP53" s="31"/>
      <c r="BMQ53" s="31"/>
      <c r="BMR53" s="31"/>
      <c r="BMS53" s="31"/>
      <c r="BMT53" s="31"/>
      <c r="BMU53" s="31"/>
      <c r="BMV53" s="31"/>
      <c r="BMW53" s="31"/>
      <c r="BMX53" s="31"/>
      <c r="BMY53" s="31"/>
      <c r="BMZ53" s="31"/>
      <c r="BNA53" s="31"/>
      <c r="BNB53" s="31"/>
      <c r="BNC53" s="31"/>
      <c r="BND53" s="31"/>
      <c r="BNE53" s="31"/>
      <c r="BNF53" s="31"/>
      <c r="BNG53" s="31"/>
      <c r="BNH53" s="31"/>
      <c r="BNI53" s="31"/>
      <c r="BNJ53" s="31"/>
      <c r="BNK53" s="31"/>
      <c r="BNL53" s="31"/>
      <c r="BNM53" s="31"/>
      <c r="BNN53" s="31"/>
      <c r="BNO53" s="31"/>
      <c r="BNP53" s="31"/>
      <c r="BNQ53" s="31"/>
      <c r="BNR53" s="31"/>
      <c r="BNS53" s="31"/>
      <c r="BNT53" s="31"/>
      <c r="BNU53" s="31"/>
      <c r="BNV53" s="31"/>
      <c r="BNW53" s="31"/>
      <c r="BNX53" s="31"/>
      <c r="BNY53" s="31"/>
      <c r="BNZ53" s="31"/>
      <c r="BOA53" s="31"/>
      <c r="BOB53" s="31"/>
      <c r="BOC53" s="31"/>
      <c r="BOD53" s="31"/>
      <c r="BOE53" s="31"/>
      <c r="BOF53" s="31"/>
      <c r="BOG53" s="31"/>
      <c r="BOH53" s="31"/>
      <c r="BOI53" s="31"/>
      <c r="BOJ53" s="31"/>
      <c r="BOK53" s="31"/>
      <c r="BOL53" s="31"/>
      <c r="BOM53" s="31"/>
      <c r="BON53" s="31"/>
      <c r="BOO53" s="31"/>
      <c r="BOP53" s="31"/>
      <c r="BOQ53" s="31"/>
      <c r="BOR53" s="31"/>
      <c r="BOS53" s="31"/>
      <c r="BOT53" s="31"/>
      <c r="BOU53" s="31"/>
      <c r="BOV53" s="31"/>
      <c r="BOW53" s="31"/>
      <c r="BOX53" s="31"/>
      <c r="BOY53" s="31"/>
      <c r="BOZ53" s="31"/>
      <c r="BPA53" s="31"/>
      <c r="BPB53" s="31"/>
      <c r="BPC53" s="31"/>
      <c r="BPD53" s="31"/>
      <c r="BPE53" s="31"/>
      <c r="BPF53" s="31"/>
      <c r="BPG53" s="31"/>
      <c r="BPH53" s="31"/>
      <c r="BPI53" s="31"/>
      <c r="BPJ53" s="31"/>
      <c r="BPK53" s="31"/>
      <c r="BPL53" s="31"/>
      <c r="BPM53" s="31"/>
      <c r="BPN53" s="31"/>
      <c r="BPO53" s="31"/>
      <c r="BPP53" s="31"/>
      <c r="BPQ53" s="31"/>
      <c r="BPR53" s="31"/>
      <c r="BPS53" s="31"/>
      <c r="BPT53" s="31"/>
      <c r="BPU53" s="31"/>
      <c r="BPV53" s="31"/>
      <c r="BPW53" s="31"/>
      <c r="BPX53" s="31"/>
      <c r="BPY53" s="31"/>
      <c r="BPZ53" s="31"/>
      <c r="BQA53" s="31"/>
      <c r="BQB53" s="31"/>
      <c r="BQC53" s="31"/>
      <c r="BQD53" s="31"/>
      <c r="BQE53" s="31"/>
      <c r="BQF53" s="31"/>
      <c r="BQG53" s="31"/>
      <c r="BQH53" s="31"/>
      <c r="BQI53" s="31"/>
      <c r="BQJ53" s="31"/>
      <c r="BQK53" s="31"/>
      <c r="BQL53" s="31"/>
      <c r="BQM53" s="31"/>
      <c r="BQN53" s="31"/>
      <c r="BQO53" s="31"/>
      <c r="BQP53" s="31"/>
      <c r="BQQ53" s="31"/>
      <c r="BQR53" s="31"/>
      <c r="BQS53" s="31"/>
      <c r="BQT53" s="31"/>
      <c r="BQU53" s="31"/>
      <c r="BQV53" s="31"/>
      <c r="BQW53" s="31"/>
      <c r="BQX53" s="31"/>
      <c r="BQY53" s="31"/>
      <c r="BQZ53" s="31"/>
      <c r="BRA53" s="31"/>
      <c r="BRB53" s="31"/>
      <c r="BRC53" s="31"/>
      <c r="BRD53" s="31"/>
      <c r="BRE53" s="31"/>
      <c r="BRF53" s="31"/>
      <c r="BRG53" s="31"/>
      <c r="BRH53" s="31"/>
      <c r="BRI53" s="31"/>
      <c r="BRJ53" s="31"/>
      <c r="BRK53" s="31"/>
      <c r="BRL53" s="31"/>
      <c r="BRM53" s="31"/>
      <c r="BRN53" s="31"/>
      <c r="BRO53" s="31"/>
      <c r="BRP53" s="31"/>
      <c r="BRQ53" s="31"/>
      <c r="BRR53" s="31"/>
      <c r="BRS53" s="31"/>
      <c r="BRT53" s="31"/>
      <c r="BRU53" s="31"/>
      <c r="BRV53" s="31"/>
      <c r="BRW53" s="31"/>
      <c r="BRX53" s="31"/>
      <c r="BRY53" s="31"/>
      <c r="BRZ53" s="31"/>
      <c r="BSA53" s="31"/>
      <c r="BSB53" s="31"/>
      <c r="BSC53" s="31"/>
      <c r="BSD53" s="31"/>
      <c r="BSE53" s="31"/>
      <c r="BSF53" s="31"/>
      <c r="BSG53" s="31"/>
      <c r="BSH53" s="31"/>
      <c r="BSI53" s="31"/>
      <c r="BSJ53" s="31"/>
      <c r="BSK53" s="31"/>
      <c r="BSL53" s="31"/>
      <c r="BSM53" s="31"/>
      <c r="BSN53" s="31"/>
      <c r="BSO53" s="31"/>
      <c r="BSP53" s="31"/>
      <c r="BSQ53" s="31"/>
      <c r="BSR53" s="31"/>
      <c r="BSS53" s="31"/>
      <c r="BST53" s="31"/>
      <c r="BSU53" s="31"/>
      <c r="BSV53" s="31"/>
      <c r="BSW53" s="31"/>
      <c r="BSX53" s="31"/>
      <c r="BSY53" s="31"/>
      <c r="BSZ53" s="31"/>
      <c r="BTA53" s="31"/>
      <c r="BTB53" s="31"/>
      <c r="BTC53" s="31"/>
      <c r="BTD53" s="31"/>
      <c r="BTE53" s="31"/>
      <c r="BTF53" s="31"/>
      <c r="BTG53" s="31"/>
      <c r="BTH53" s="31"/>
      <c r="BTI53" s="31"/>
      <c r="BTJ53" s="31"/>
      <c r="BTK53" s="31"/>
      <c r="BTL53" s="31"/>
      <c r="BTM53" s="31"/>
      <c r="BTN53" s="31"/>
      <c r="BTO53" s="31"/>
      <c r="BTP53" s="31"/>
      <c r="BTQ53" s="31"/>
      <c r="BTR53" s="31"/>
      <c r="BTS53" s="31"/>
      <c r="BTT53" s="31"/>
      <c r="BTU53" s="31"/>
      <c r="BTV53" s="31"/>
      <c r="BTW53" s="31"/>
      <c r="BTX53" s="31"/>
      <c r="BTY53" s="31"/>
      <c r="BTZ53" s="31"/>
      <c r="BUA53" s="31"/>
      <c r="BUB53" s="31"/>
      <c r="BUC53" s="31"/>
      <c r="BUD53" s="31"/>
      <c r="BUE53" s="31"/>
      <c r="BUF53" s="31"/>
      <c r="BUG53" s="31"/>
      <c r="BUH53" s="31"/>
      <c r="BUI53" s="31"/>
      <c r="BUJ53" s="31"/>
      <c r="BUK53" s="31"/>
      <c r="BUL53" s="31"/>
      <c r="BUM53" s="31"/>
      <c r="BUN53" s="31"/>
      <c r="BUO53" s="31"/>
      <c r="BUP53" s="31"/>
      <c r="BUQ53" s="31"/>
      <c r="BUR53" s="31"/>
      <c r="BUS53" s="31"/>
      <c r="BUT53" s="31"/>
      <c r="BUU53" s="31"/>
      <c r="BUV53" s="31"/>
      <c r="BUW53" s="31"/>
      <c r="BUX53" s="31"/>
      <c r="BUY53" s="31"/>
      <c r="BUZ53" s="31"/>
      <c r="BVA53" s="31"/>
      <c r="BVB53" s="31"/>
      <c r="BVC53" s="31"/>
      <c r="BVD53" s="31"/>
      <c r="BVE53" s="31"/>
      <c r="BVF53" s="31"/>
      <c r="BVG53" s="31"/>
      <c r="BVH53" s="31"/>
      <c r="BVI53" s="31"/>
      <c r="BVJ53" s="31"/>
      <c r="BVK53" s="31"/>
      <c r="BVL53" s="31"/>
      <c r="BVM53" s="31"/>
      <c r="BVN53" s="31"/>
      <c r="BVO53" s="31"/>
      <c r="BVP53" s="31"/>
      <c r="BVQ53" s="31"/>
      <c r="BVR53" s="31"/>
      <c r="BVS53" s="31"/>
      <c r="BVT53" s="31"/>
      <c r="BVU53" s="31"/>
      <c r="BVV53" s="31"/>
      <c r="BVW53" s="31"/>
      <c r="BVX53" s="31"/>
      <c r="BVY53" s="31"/>
      <c r="BVZ53" s="31"/>
      <c r="BWA53" s="31"/>
      <c r="BWB53" s="31"/>
      <c r="BWC53" s="31"/>
      <c r="BWD53" s="31"/>
      <c r="BWE53" s="31"/>
      <c r="BWF53" s="31"/>
      <c r="BWG53" s="31"/>
      <c r="BWH53" s="31"/>
      <c r="BWI53" s="31"/>
      <c r="BWJ53" s="31"/>
      <c r="BWK53" s="31"/>
      <c r="BWL53" s="31"/>
      <c r="BWM53" s="31"/>
      <c r="BWN53" s="31"/>
      <c r="BWO53" s="31"/>
      <c r="BWP53" s="31"/>
      <c r="BWQ53" s="31"/>
      <c r="BWR53" s="31"/>
      <c r="BWS53" s="31"/>
      <c r="BWT53" s="31"/>
      <c r="BWU53" s="31"/>
      <c r="BWV53" s="31"/>
      <c r="BWW53" s="31"/>
      <c r="BWX53" s="31"/>
      <c r="BWY53" s="31"/>
      <c r="BWZ53" s="31"/>
      <c r="BXA53" s="31"/>
      <c r="BXB53" s="31"/>
      <c r="BXC53" s="31"/>
      <c r="BXD53" s="31"/>
      <c r="BXE53" s="31"/>
      <c r="BXF53" s="31"/>
      <c r="BXG53" s="31"/>
      <c r="BXH53" s="31"/>
      <c r="BXI53" s="31"/>
      <c r="BXJ53" s="31"/>
      <c r="BXK53" s="31"/>
      <c r="BXL53" s="31"/>
      <c r="BXM53" s="31"/>
      <c r="BXN53" s="31"/>
      <c r="BXO53" s="31"/>
      <c r="BXP53" s="31"/>
      <c r="BXQ53" s="31"/>
      <c r="BXR53" s="31"/>
      <c r="BXS53" s="31"/>
      <c r="BXT53" s="31"/>
      <c r="BXU53" s="31"/>
      <c r="BXV53" s="31"/>
      <c r="BXW53" s="31"/>
      <c r="BXX53" s="31"/>
      <c r="BXY53" s="31"/>
      <c r="BXZ53" s="31"/>
      <c r="BYA53" s="31"/>
      <c r="BYB53" s="31"/>
      <c r="BYC53" s="31"/>
      <c r="BYD53" s="31"/>
      <c r="BYE53" s="31"/>
      <c r="BYF53" s="31"/>
      <c r="BYG53" s="31"/>
      <c r="BYH53" s="31"/>
      <c r="BYI53" s="31"/>
      <c r="BYJ53" s="31"/>
      <c r="BYK53" s="31"/>
      <c r="BYL53" s="31"/>
      <c r="BYM53" s="31"/>
      <c r="BYN53" s="31"/>
      <c r="BYO53" s="31"/>
      <c r="BYP53" s="31"/>
      <c r="BYQ53" s="31"/>
      <c r="BYR53" s="31"/>
      <c r="BYS53" s="31"/>
      <c r="BYT53" s="31"/>
      <c r="BYU53" s="31"/>
      <c r="BYV53" s="31"/>
      <c r="BYW53" s="31"/>
      <c r="BYX53" s="31"/>
      <c r="BYY53" s="31"/>
      <c r="BYZ53" s="31"/>
      <c r="BZA53" s="31"/>
      <c r="BZB53" s="31"/>
      <c r="BZC53" s="31"/>
      <c r="BZD53" s="31"/>
      <c r="BZE53" s="31"/>
      <c r="BZF53" s="31"/>
      <c r="BZG53" s="31"/>
      <c r="BZH53" s="31"/>
      <c r="BZI53" s="31"/>
      <c r="BZJ53" s="31"/>
      <c r="BZK53" s="31"/>
      <c r="BZL53" s="31"/>
      <c r="BZM53" s="31"/>
      <c r="BZN53" s="31"/>
      <c r="BZO53" s="31"/>
      <c r="BZP53" s="31"/>
      <c r="BZQ53" s="31"/>
      <c r="BZR53" s="31"/>
      <c r="BZS53" s="31"/>
      <c r="BZT53" s="31"/>
      <c r="BZU53" s="31"/>
      <c r="BZV53" s="31"/>
      <c r="BZW53" s="31"/>
      <c r="BZX53" s="31"/>
      <c r="BZY53" s="31"/>
      <c r="BZZ53" s="31"/>
      <c r="CAA53" s="31"/>
      <c r="CAB53" s="31"/>
      <c r="CAC53" s="31"/>
      <c r="CAD53" s="31"/>
      <c r="CAE53" s="31"/>
      <c r="CAF53" s="31"/>
      <c r="CAG53" s="31"/>
      <c r="CAH53" s="31"/>
      <c r="CAI53" s="31"/>
      <c r="CAJ53" s="31"/>
      <c r="CAK53" s="31"/>
      <c r="CAL53" s="31"/>
      <c r="CAM53" s="31"/>
      <c r="CAN53" s="31"/>
      <c r="CAO53" s="31"/>
      <c r="CAP53" s="31"/>
      <c r="CAQ53" s="31"/>
      <c r="CAR53" s="31"/>
      <c r="CAS53" s="31"/>
      <c r="CAT53" s="31"/>
      <c r="CAU53" s="31"/>
      <c r="CAV53" s="31"/>
      <c r="CAW53" s="31"/>
      <c r="CAX53" s="31"/>
      <c r="CAY53" s="31"/>
      <c r="CAZ53" s="31"/>
      <c r="CBA53" s="31"/>
      <c r="CBB53" s="31"/>
      <c r="CBC53" s="31"/>
      <c r="CBD53" s="31"/>
      <c r="CBE53" s="31"/>
      <c r="CBF53" s="31"/>
      <c r="CBG53" s="31"/>
      <c r="CBH53" s="31"/>
      <c r="CBI53" s="31"/>
      <c r="CBJ53" s="31"/>
      <c r="CBK53" s="31"/>
      <c r="CBL53" s="31"/>
      <c r="CBM53" s="31"/>
      <c r="CBN53" s="31"/>
      <c r="CBO53" s="31"/>
      <c r="CBP53" s="31"/>
      <c r="CBQ53" s="31"/>
      <c r="CBR53" s="31"/>
      <c r="CBS53" s="31"/>
      <c r="CBT53" s="31"/>
      <c r="CBU53" s="31"/>
      <c r="CBV53" s="31"/>
      <c r="CBW53" s="31"/>
      <c r="CBX53" s="31"/>
      <c r="CBY53" s="31"/>
      <c r="CBZ53" s="31"/>
      <c r="CCA53" s="31"/>
      <c r="CCB53" s="31"/>
      <c r="CCC53" s="31"/>
      <c r="CCD53" s="31"/>
      <c r="CCE53" s="31"/>
      <c r="CCF53" s="31"/>
      <c r="CCG53" s="31"/>
      <c r="CCH53" s="31"/>
      <c r="CCI53" s="31"/>
      <c r="CCJ53" s="31"/>
      <c r="CCK53" s="31"/>
      <c r="CCL53" s="31"/>
      <c r="CCM53" s="31"/>
      <c r="CCN53" s="31"/>
      <c r="CCO53" s="31"/>
      <c r="CCP53" s="31"/>
      <c r="CCQ53" s="31"/>
      <c r="CCR53" s="31"/>
      <c r="CCS53" s="31"/>
      <c r="CCT53" s="31"/>
      <c r="CCU53" s="31"/>
      <c r="CCV53" s="31"/>
      <c r="CCW53" s="31"/>
      <c r="CCX53" s="31"/>
      <c r="CCY53" s="31"/>
      <c r="CCZ53" s="31"/>
      <c r="CDA53" s="31"/>
      <c r="CDB53" s="31"/>
      <c r="CDC53" s="31"/>
      <c r="CDD53" s="31"/>
      <c r="CDE53" s="31"/>
      <c r="CDF53" s="31"/>
      <c r="CDG53" s="31"/>
      <c r="CDH53" s="31"/>
      <c r="CDI53" s="31"/>
      <c r="CDJ53" s="31"/>
      <c r="CDK53" s="31"/>
      <c r="CDL53" s="31"/>
      <c r="CDM53" s="31"/>
      <c r="CDN53" s="31"/>
      <c r="CDO53" s="31"/>
      <c r="CDP53" s="31"/>
      <c r="CDQ53" s="31"/>
      <c r="CDR53" s="31"/>
      <c r="CDS53" s="31"/>
      <c r="CDT53" s="31"/>
      <c r="CDU53" s="31"/>
      <c r="CDV53" s="31"/>
      <c r="CDW53" s="31"/>
      <c r="CDX53" s="31"/>
      <c r="CDY53" s="31"/>
      <c r="CDZ53" s="31"/>
      <c r="CEA53" s="31"/>
      <c r="CEB53" s="31"/>
      <c r="CEC53" s="31"/>
      <c r="CED53" s="31"/>
      <c r="CEE53" s="31"/>
      <c r="CEF53" s="31"/>
      <c r="CEG53" s="31"/>
      <c r="CEH53" s="31"/>
      <c r="CEI53" s="31"/>
      <c r="CEJ53" s="31"/>
      <c r="CEK53" s="31"/>
      <c r="CEL53" s="31"/>
      <c r="CEM53" s="31"/>
      <c r="CEN53" s="31"/>
      <c r="CEO53" s="31"/>
      <c r="CEP53" s="31"/>
      <c r="CEQ53" s="31"/>
      <c r="CER53" s="31"/>
      <c r="CES53" s="31"/>
      <c r="CET53" s="31"/>
      <c r="CEU53" s="31"/>
      <c r="CEV53" s="31"/>
      <c r="CEW53" s="31"/>
      <c r="CEX53" s="31"/>
      <c r="CEY53" s="31"/>
      <c r="CEZ53" s="31"/>
      <c r="CFA53" s="31"/>
      <c r="CFB53" s="31"/>
      <c r="CFC53" s="31"/>
      <c r="CFD53" s="31"/>
      <c r="CFE53" s="31"/>
      <c r="CFF53" s="31"/>
      <c r="CFG53" s="31"/>
      <c r="CFH53" s="31"/>
      <c r="CFI53" s="31"/>
      <c r="CFJ53" s="31"/>
      <c r="CFK53" s="31"/>
      <c r="CFL53" s="31"/>
      <c r="CFM53" s="31"/>
      <c r="CFN53" s="31"/>
      <c r="CFO53" s="31"/>
      <c r="CFP53" s="31"/>
      <c r="CFQ53" s="31"/>
      <c r="CFR53" s="31"/>
      <c r="CFS53" s="31"/>
      <c r="CFT53" s="31"/>
      <c r="CFU53" s="31"/>
      <c r="CFV53" s="31"/>
      <c r="CFW53" s="31"/>
      <c r="CFX53" s="31"/>
      <c r="CFY53" s="31"/>
      <c r="CFZ53" s="31"/>
      <c r="CGA53" s="31"/>
      <c r="CGB53" s="31"/>
      <c r="CGC53" s="31"/>
      <c r="CGD53" s="31"/>
      <c r="CGE53" s="31"/>
      <c r="CGF53" s="31"/>
      <c r="CGG53" s="31"/>
      <c r="CGH53" s="31"/>
      <c r="CGI53" s="31"/>
      <c r="CGJ53" s="31"/>
      <c r="CGK53" s="31"/>
      <c r="CGL53" s="31"/>
      <c r="CGM53" s="31"/>
      <c r="CGN53" s="31"/>
      <c r="CGO53" s="31"/>
      <c r="CGP53" s="31"/>
      <c r="CGQ53" s="31"/>
      <c r="CGR53" s="31"/>
      <c r="CGS53" s="31"/>
      <c r="CGT53" s="31"/>
      <c r="CGU53" s="31"/>
      <c r="CGV53" s="31"/>
      <c r="CGW53" s="31"/>
      <c r="CGX53" s="31"/>
      <c r="CGY53" s="31"/>
      <c r="CGZ53" s="31"/>
      <c r="CHA53" s="31"/>
      <c r="CHB53" s="31"/>
      <c r="CHC53" s="31"/>
      <c r="CHD53" s="31"/>
      <c r="CHE53" s="31"/>
      <c r="CHF53" s="31"/>
      <c r="CHG53" s="31"/>
      <c r="CHH53" s="31"/>
      <c r="CHI53" s="31"/>
      <c r="CHJ53" s="31"/>
      <c r="CHK53" s="31"/>
      <c r="CHL53" s="31"/>
      <c r="CHM53" s="31"/>
      <c r="CHN53" s="31"/>
      <c r="CHO53" s="31"/>
      <c r="CHP53" s="31"/>
      <c r="CHQ53" s="31"/>
      <c r="CHR53" s="31"/>
      <c r="CHS53" s="31"/>
      <c r="CHT53" s="31"/>
      <c r="CHU53" s="31"/>
      <c r="CHV53" s="31"/>
      <c r="CHW53" s="31"/>
      <c r="CHX53" s="31"/>
      <c r="CHY53" s="31"/>
      <c r="CHZ53" s="31"/>
      <c r="CIA53" s="31"/>
      <c r="CIB53" s="31"/>
      <c r="CIC53" s="31"/>
      <c r="CID53" s="31"/>
      <c r="CIE53" s="31"/>
      <c r="CIF53" s="31"/>
      <c r="CIG53" s="31"/>
      <c r="CIH53" s="31"/>
      <c r="CII53" s="31"/>
      <c r="CIJ53" s="31"/>
      <c r="CIK53" s="31"/>
      <c r="CIL53" s="31"/>
      <c r="CIM53" s="31"/>
      <c r="CIN53" s="31"/>
      <c r="CIO53" s="31"/>
      <c r="CIP53" s="31"/>
      <c r="CIQ53" s="31"/>
      <c r="CIR53" s="31"/>
      <c r="CIS53" s="31"/>
      <c r="CIT53" s="31"/>
      <c r="CIU53" s="31"/>
      <c r="CIV53" s="31"/>
      <c r="CIW53" s="31"/>
      <c r="CIX53" s="31"/>
      <c r="CIY53" s="31"/>
      <c r="CIZ53" s="31"/>
      <c r="CJA53" s="31"/>
      <c r="CJB53" s="31"/>
      <c r="CJC53" s="31"/>
      <c r="CJD53" s="31"/>
      <c r="CJE53" s="31"/>
      <c r="CJF53" s="31"/>
      <c r="CJG53" s="31"/>
      <c r="CJH53" s="31"/>
      <c r="CJI53" s="31"/>
      <c r="CJJ53" s="31"/>
      <c r="CJK53" s="31"/>
      <c r="CJL53" s="31"/>
      <c r="CJM53" s="31"/>
      <c r="CJN53" s="31"/>
      <c r="CJO53" s="31"/>
      <c r="CJP53" s="31"/>
      <c r="CJQ53" s="31"/>
      <c r="CJR53" s="31"/>
      <c r="CJS53" s="31"/>
      <c r="CJT53" s="31"/>
      <c r="CJU53" s="31"/>
      <c r="CJV53" s="31"/>
      <c r="CJW53" s="31"/>
      <c r="CJX53" s="31"/>
      <c r="CJY53" s="31"/>
      <c r="CJZ53" s="31"/>
      <c r="CKA53" s="31"/>
      <c r="CKB53" s="31"/>
      <c r="CKC53" s="31"/>
      <c r="CKD53" s="31"/>
      <c r="CKE53" s="31"/>
      <c r="CKF53" s="31"/>
      <c r="CKG53" s="31"/>
      <c r="CKH53" s="31"/>
      <c r="CKI53" s="31"/>
      <c r="CKJ53" s="31"/>
      <c r="CKK53" s="31"/>
      <c r="CKL53" s="31"/>
      <c r="CKM53" s="31"/>
      <c r="CKN53" s="31"/>
      <c r="CKO53" s="31"/>
      <c r="CKP53" s="31"/>
      <c r="CKQ53" s="31"/>
      <c r="CKR53" s="31"/>
      <c r="CKS53" s="31"/>
      <c r="CKT53" s="31"/>
      <c r="CKU53" s="31"/>
      <c r="CKV53" s="31"/>
      <c r="CKW53" s="31"/>
      <c r="CKX53" s="31"/>
      <c r="CKY53" s="31"/>
      <c r="CKZ53" s="31"/>
      <c r="CLA53" s="31"/>
      <c r="CLB53" s="31"/>
      <c r="CLC53" s="31"/>
      <c r="CLD53" s="31"/>
      <c r="CLE53" s="31"/>
      <c r="CLF53" s="31"/>
      <c r="CLG53" s="31"/>
      <c r="CLH53" s="31"/>
      <c r="CLI53" s="31"/>
      <c r="CLJ53" s="31"/>
      <c r="CLK53" s="31"/>
      <c r="CLL53" s="31"/>
      <c r="CLM53" s="31"/>
      <c r="CLN53" s="31"/>
      <c r="CLO53" s="31"/>
      <c r="CLP53" s="31"/>
      <c r="CLQ53" s="31"/>
      <c r="CLR53" s="31"/>
      <c r="CLS53" s="31"/>
      <c r="CLT53" s="31"/>
      <c r="CLU53" s="31"/>
      <c r="CLV53" s="31"/>
      <c r="CLW53" s="31"/>
      <c r="CLX53" s="31"/>
      <c r="CLY53" s="31"/>
      <c r="CLZ53" s="31"/>
      <c r="CMA53" s="31"/>
      <c r="CMB53" s="31"/>
      <c r="CMC53" s="31"/>
      <c r="CMD53" s="31"/>
      <c r="CME53" s="31"/>
      <c r="CMF53" s="31"/>
      <c r="CMG53" s="31"/>
      <c r="CMH53" s="31"/>
      <c r="CMI53" s="31"/>
      <c r="CMJ53" s="31"/>
      <c r="CMK53" s="31"/>
      <c r="CML53" s="31"/>
      <c r="CMM53" s="31"/>
      <c r="CMN53" s="31"/>
      <c r="CMO53" s="31"/>
      <c r="CMP53" s="31"/>
      <c r="CMQ53" s="31"/>
      <c r="CMR53" s="31"/>
      <c r="CMS53" s="31"/>
      <c r="CMT53" s="31"/>
      <c r="CMU53" s="31"/>
      <c r="CMV53" s="31"/>
      <c r="CMW53" s="31"/>
      <c r="CMX53" s="31"/>
      <c r="CMY53" s="31"/>
      <c r="CMZ53" s="31"/>
      <c r="CNA53" s="31"/>
      <c r="CNB53" s="31"/>
      <c r="CNC53" s="31"/>
      <c r="CND53" s="31"/>
      <c r="CNE53" s="31"/>
      <c r="CNF53" s="31"/>
      <c r="CNG53" s="31"/>
      <c r="CNH53" s="31"/>
      <c r="CNI53" s="31"/>
      <c r="CNJ53" s="31"/>
      <c r="CNK53" s="31"/>
      <c r="CNL53" s="31"/>
      <c r="CNM53" s="31"/>
      <c r="CNN53" s="31"/>
      <c r="CNO53" s="31"/>
      <c r="CNP53" s="31"/>
      <c r="CNQ53" s="31"/>
      <c r="CNR53" s="31"/>
      <c r="CNS53" s="31"/>
      <c r="CNT53" s="31"/>
      <c r="CNU53" s="31"/>
      <c r="CNV53" s="31"/>
      <c r="CNW53" s="31"/>
      <c r="CNX53" s="31"/>
      <c r="CNY53" s="31"/>
      <c r="CNZ53" s="31"/>
      <c r="COA53" s="31"/>
      <c r="COB53" s="31"/>
      <c r="COC53" s="31"/>
      <c r="COD53" s="31"/>
      <c r="COE53" s="31"/>
      <c r="COF53" s="31"/>
      <c r="COG53" s="31"/>
      <c r="COH53" s="31"/>
      <c r="COI53" s="31"/>
      <c r="COJ53" s="31"/>
      <c r="COK53" s="31"/>
      <c r="COL53" s="31"/>
      <c r="COM53" s="31"/>
      <c r="CON53" s="31"/>
      <c r="COO53" s="31"/>
      <c r="COP53" s="31"/>
      <c r="COQ53" s="31"/>
      <c r="COR53" s="31"/>
      <c r="COS53" s="31"/>
      <c r="COT53" s="31"/>
      <c r="COU53" s="31"/>
      <c r="COV53" s="31"/>
      <c r="COW53" s="31"/>
      <c r="COX53" s="31"/>
      <c r="COY53" s="31"/>
      <c r="COZ53" s="31"/>
      <c r="CPA53" s="31"/>
      <c r="CPB53" s="31"/>
      <c r="CPC53" s="31"/>
      <c r="CPD53" s="31"/>
      <c r="CPE53" s="31"/>
      <c r="CPF53" s="31"/>
      <c r="CPG53" s="31"/>
      <c r="CPH53" s="31"/>
      <c r="CPI53" s="31"/>
      <c r="CPJ53" s="31"/>
      <c r="CPK53" s="31"/>
      <c r="CPL53" s="31"/>
      <c r="CPM53" s="31"/>
      <c r="CPN53" s="31"/>
      <c r="CPO53" s="31"/>
      <c r="CPP53" s="31"/>
      <c r="CPQ53" s="31"/>
      <c r="CPR53" s="31"/>
      <c r="CPS53" s="31"/>
      <c r="CPT53" s="31"/>
      <c r="CPU53" s="31"/>
      <c r="CPV53" s="31"/>
      <c r="CPW53" s="31"/>
      <c r="CPX53" s="31"/>
      <c r="CPY53" s="31"/>
      <c r="CPZ53" s="31"/>
      <c r="CQA53" s="31"/>
      <c r="CQB53" s="31"/>
      <c r="CQC53" s="31"/>
      <c r="CQD53" s="31"/>
      <c r="CQE53" s="31"/>
      <c r="CQF53" s="31"/>
      <c r="CQG53" s="31"/>
      <c r="CQH53" s="31"/>
      <c r="CQI53" s="31"/>
      <c r="CQJ53" s="31"/>
      <c r="CQK53" s="31"/>
      <c r="CQL53" s="31"/>
      <c r="CQM53" s="31"/>
      <c r="CQN53" s="31"/>
      <c r="CQO53" s="31"/>
      <c r="CQP53" s="31"/>
      <c r="CQQ53" s="31"/>
      <c r="CQR53" s="31"/>
      <c r="CQS53" s="31"/>
      <c r="CQT53" s="31"/>
      <c r="CQU53" s="31"/>
      <c r="CQV53" s="31"/>
      <c r="CQW53" s="31"/>
      <c r="CQX53" s="31"/>
      <c r="CQY53" s="31"/>
      <c r="CQZ53" s="31"/>
      <c r="CRA53" s="31"/>
      <c r="CRB53" s="31"/>
      <c r="CRC53" s="31"/>
      <c r="CRD53" s="31"/>
      <c r="CRE53" s="31"/>
      <c r="CRF53" s="31"/>
      <c r="CRG53" s="31"/>
      <c r="CRH53" s="31"/>
      <c r="CRI53" s="31"/>
      <c r="CRJ53" s="31"/>
      <c r="CRK53" s="31"/>
      <c r="CRL53" s="31"/>
      <c r="CRM53" s="31"/>
      <c r="CRN53" s="31"/>
      <c r="CRO53" s="31"/>
      <c r="CRP53" s="31"/>
      <c r="CRQ53" s="31"/>
      <c r="CRR53" s="31"/>
      <c r="CRS53" s="31"/>
      <c r="CRT53" s="31"/>
      <c r="CRU53" s="31"/>
      <c r="CRV53" s="31"/>
      <c r="CRW53" s="31"/>
      <c r="CRX53" s="31"/>
      <c r="CRY53" s="31"/>
      <c r="CRZ53" s="31"/>
      <c r="CSA53" s="31"/>
      <c r="CSB53" s="31"/>
      <c r="CSC53" s="31"/>
      <c r="CSD53" s="31"/>
      <c r="CSE53" s="31"/>
      <c r="CSF53" s="31"/>
      <c r="CSG53" s="31"/>
      <c r="CSH53" s="31"/>
      <c r="CSI53" s="31"/>
      <c r="CSJ53" s="31"/>
      <c r="CSK53" s="31"/>
      <c r="CSL53" s="31"/>
      <c r="CSM53" s="31"/>
      <c r="CSN53" s="31"/>
      <c r="CSO53" s="31"/>
      <c r="CSP53" s="31"/>
      <c r="CSQ53" s="31"/>
      <c r="CSR53" s="31"/>
      <c r="CSS53" s="31"/>
      <c r="CST53" s="31"/>
      <c r="CSU53" s="31"/>
      <c r="CSV53" s="31"/>
      <c r="CSW53" s="31"/>
      <c r="CSX53" s="31"/>
      <c r="CSY53" s="31"/>
      <c r="CSZ53" s="31"/>
      <c r="CTA53" s="31"/>
      <c r="CTB53" s="31"/>
      <c r="CTC53" s="31"/>
      <c r="CTD53" s="31"/>
      <c r="CTE53" s="31"/>
      <c r="CTF53" s="31"/>
      <c r="CTG53" s="31"/>
      <c r="CTH53" s="31"/>
      <c r="CTI53" s="31"/>
      <c r="CTJ53" s="31"/>
      <c r="CTK53" s="31"/>
      <c r="CTL53" s="31"/>
      <c r="CTM53" s="31"/>
      <c r="CTN53" s="31"/>
      <c r="CTO53" s="31"/>
      <c r="CTP53" s="31"/>
      <c r="CTQ53" s="31"/>
      <c r="CTR53" s="31"/>
      <c r="CTS53" s="31"/>
      <c r="CTT53" s="31"/>
      <c r="CTU53" s="31"/>
      <c r="CTV53" s="31"/>
      <c r="CTW53" s="31"/>
      <c r="CTX53" s="31"/>
      <c r="CTY53" s="31"/>
      <c r="CTZ53" s="31"/>
      <c r="CUA53" s="31"/>
      <c r="CUB53" s="31"/>
      <c r="CUC53" s="31"/>
      <c r="CUD53" s="31"/>
      <c r="CUE53" s="31"/>
      <c r="CUF53" s="31"/>
      <c r="CUG53" s="31"/>
      <c r="CUH53" s="31"/>
      <c r="CUI53" s="31"/>
      <c r="CUJ53" s="31"/>
      <c r="CUK53" s="31"/>
      <c r="CUL53" s="31"/>
      <c r="CUM53" s="31"/>
      <c r="CUN53" s="31"/>
      <c r="CUO53" s="31"/>
      <c r="CUP53" s="31"/>
      <c r="CUQ53" s="31"/>
      <c r="CUR53" s="31"/>
      <c r="CUS53" s="31"/>
      <c r="CUT53" s="31"/>
      <c r="CUU53" s="31"/>
      <c r="CUV53" s="31"/>
      <c r="CUW53" s="31"/>
      <c r="CUX53" s="31"/>
      <c r="CUY53" s="31"/>
      <c r="CUZ53" s="31"/>
      <c r="CVA53" s="31"/>
      <c r="CVB53" s="31"/>
      <c r="CVC53" s="31"/>
      <c r="CVD53" s="31"/>
      <c r="CVE53" s="31"/>
      <c r="CVF53" s="31"/>
      <c r="CVG53" s="31"/>
      <c r="CVH53" s="31"/>
      <c r="CVI53" s="31"/>
      <c r="CVJ53" s="31"/>
      <c r="CVK53" s="31"/>
      <c r="CVL53" s="31"/>
      <c r="CVM53" s="31"/>
      <c r="CVN53" s="31"/>
      <c r="CVO53" s="31"/>
      <c r="CVP53" s="31"/>
      <c r="CVQ53" s="31"/>
      <c r="CVR53" s="31"/>
      <c r="CVS53" s="31"/>
      <c r="CVT53" s="31"/>
      <c r="CVU53" s="31"/>
      <c r="CVV53" s="31"/>
      <c r="CVW53" s="31"/>
      <c r="CVX53" s="31"/>
      <c r="CVY53" s="31"/>
      <c r="CVZ53" s="31"/>
      <c r="CWA53" s="31"/>
      <c r="CWB53" s="31"/>
      <c r="CWC53" s="31"/>
      <c r="CWD53" s="31"/>
      <c r="CWE53" s="31"/>
      <c r="CWF53" s="31"/>
      <c r="CWG53" s="31"/>
      <c r="CWH53" s="31"/>
      <c r="CWI53" s="31"/>
      <c r="CWJ53" s="31"/>
      <c r="CWK53" s="31"/>
      <c r="CWL53" s="31"/>
      <c r="CWM53" s="31"/>
      <c r="CWN53" s="31"/>
      <c r="CWO53" s="31"/>
      <c r="CWP53" s="31"/>
      <c r="CWQ53" s="31"/>
      <c r="CWR53" s="31"/>
      <c r="CWS53" s="31"/>
      <c r="CWT53" s="31"/>
      <c r="CWU53" s="31"/>
      <c r="CWV53" s="31"/>
      <c r="CWW53" s="31"/>
      <c r="CWX53" s="31"/>
      <c r="CWY53" s="31"/>
      <c r="CWZ53" s="31"/>
      <c r="CXA53" s="31"/>
      <c r="CXB53" s="31"/>
      <c r="CXC53" s="31"/>
      <c r="CXD53" s="31"/>
      <c r="CXE53" s="31"/>
      <c r="CXF53" s="31"/>
      <c r="CXG53" s="31"/>
      <c r="CXH53" s="31"/>
      <c r="CXI53" s="31"/>
      <c r="CXJ53" s="31"/>
      <c r="CXK53" s="31"/>
      <c r="CXL53" s="31"/>
      <c r="CXM53" s="31"/>
      <c r="CXN53" s="31"/>
      <c r="CXO53" s="31"/>
      <c r="CXP53" s="31"/>
      <c r="CXQ53" s="31"/>
      <c r="CXR53" s="31"/>
      <c r="CXS53" s="31"/>
      <c r="CXT53" s="31"/>
      <c r="CXU53" s="31"/>
      <c r="CXV53" s="31"/>
      <c r="CXW53" s="31"/>
      <c r="CXX53" s="31"/>
      <c r="CXY53" s="31"/>
      <c r="CXZ53" s="31"/>
      <c r="CYA53" s="31"/>
      <c r="CYB53" s="31"/>
      <c r="CYC53" s="31"/>
      <c r="CYD53" s="31"/>
      <c r="CYE53" s="31"/>
      <c r="CYF53" s="31"/>
      <c r="CYG53" s="31"/>
      <c r="CYH53" s="31"/>
      <c r="CYI53" s="31"/>
      <c r="CYJ53" s="31"/>
      <c r="CYK53" s="31"/>
      <c r="CYL53" s="31"/>
      <c r="CYM53" s="31"/>
      <c r="CYN53" s="31"/>
      <c r="CYO53" s="31"/>
      <c r="CYP53" s="31"/>
      <c r="CYQ53" s="31"/>
      <c r="CYR53" s="31"/>
      <c r="CYS53" s="31"/>
      <c r="CYT53" s="31"/>
      <c r="CYU53" s="31"/>
      <c r="CYV53" s="31"/>
      <c r="CYW53" s="31"/>
      <c r="CYX53" s="31"/>
      <c r="CYY53" s="31"/>
      <c r="CYZ53" s="31"/>
      <c r="CZA53" s="31"/>
      <c r="CZB53" s="31"/>
      <c r="CZC53" s="31"/>
      <c r="CZD53" s="31"/>
      <c r="CZE53" s="31"/>
      <c r="CZF53" s="31"/>
      <c r="CZG53" s="31"/>
      <c r="CZH53" s="31"/>
      <c r="CZI53" s="31"/>
      <c r="CZJ53" s="31"/>
      <c r="CZK53" s="31"/>
      <c r="CZL53" s="31"/>
      <c r="CZM53" s="31"/>
      <c r="CZN53" s="31"/>
      <c r="CZO53" s="31"/>
      <c r="CZP53" s="31"/>
      <c r="CZQ53" s="31"/>
      <c r="CZR53" s="31"/>
      <c r="CZS53" s="31"/>
      <c r="CZT53" s="31"/>
      <c r="CZU53" s="31"/>
      <c r="CZV53" s="31"/>
      <c r="CZW53" s="31"/>
      <c r="CZX53" s="31"/>
      <c r="CZY53" s="31"/>
      <c r="CZZ53" s="31"/>
      <c r="DAA53" s="31"/>
      <c r="DAB53" s="31"/>
      <c r="DAC53" s="31"/>
      <c r="DAD53" s="31"/>
      <c r="DAE53" s="31"/>
      <c r="DAF53" s="31"/>
      <c r="DAG53" s="31"/>
      <c r="DAH53" s="31"/>
      <c r="DAI53" s="31"/>
      <c r="DAJ53" s="31"/>
      <c r="DAK53" s="31"/>
      <c r="DAL53" s="31"/>
      <c r="DAM53" s="31"/>
      <c r="DAN53" s="31"/>
      <c r="DAO53" s="31"/>
      <c r="DAP53" s="31"/>
      <c r="DAQ53" s="31"/>
      <c r="DAR53" s="31"/>
      <c r="DAS53" s="31"/>
      <c r="DAT53" s="31"/>
      <c r="DAU53" s="31"/>
      <c r="DAV53" s="31"/>
      <c r="DAW53" s="31"/>
      <c r="DAX53" s="31"/>
      <c r="DAY53" s="31"/>
      <c r="DAZ53" s="31"/>
      <c r="DBA53" s="31"/>
      <c r="DBB53" s="31"/>
      <c r="DBC53" s="31"/>
      <c r="DBD53" s="31"/>
      <c r="DBE53" s="31"/>
      <c r="DBF53" s="31"/>
      <c r="DBG53" s="31"/>
      <c r="DBH53" s="31"/>
      <c r="DBI53" s="31"/>
      <c r="DBJ53" s="31"/>
      <c r="DBK53" s="31"/>
      <c r="DBL53" s="31"/>
      <c r="DBM53" s="31"/>
      <c r="DBN53" s="31"/>
      <c r="DBO53" s="31"/>
      <c r="DBP53" s="31"/>
      <c r="DBQ53" s="31"/>
      <c r="DBR53" s="31"/>
      <c r="DBS53" s="31"/>
      <c r="DBT53" s="31"/>
      <c r="DBU53" s="31"/>
      <c r="DBV53" s="31"/>
      <c r="DBW53" s="31"/>
      <c r="DBX53" s="31"/>
      <c r="DBY53" s="31"/>
      <c r="DBZ53" s="31"/>
      <c r="DCA53" s="31"/>
      <c r="DCB53" s="31"/>
      <c r="DCC53" s="31"/>
      <c r="DCD53" s="31"/>
      <c r="DCE53" s="31"/>
      <c r="DCF53" s="31"/>
      <c r="DCG53" s="31"/>
      <c r="DCH53" s="31"/>
      <c r="DCI53" s="31"/>
      <c r="DCJ53" s="31"/>
      <c r="DCK53" s="31"/>
      <c r="DCL53" s="31"/>
      <c r="DCM53" s="31"/>
      <c r="DCN53" s="31"/>
      <c r="DCO53" s="31"/>
      <c r="DCP53" s="31"/>
      <c r="DCQ53" s="31"/>
      <c r="DCR53" s="31"/>
      <c r="DCS53" s="31"/>
      <c r="DCT53" s="31"/>
      <c r="DCU53" s="31"/>
      <c r="DCV53" s="31"/>
      <c r="DCW53" s="31"/>
      <c r="DCX53" s="31"/>
      <c r="DCY53" s="31"/>
      <c r="DCZ53" s="31"/>
      <c r="DDA53" s="31"/>
      <c r="DDB53" s="31"/>
      <c r="DDC53" s="31"/>
      <c r="DDD53" s="31"/>
      <c r="DDE53" s="31"/>
      <c r="DDF53" s="31"/>
      <c r="DDG53" s="31"/>
      <c r="DDH53" s="31"/>
      <c r="DDI53" s="31"/>
      <c r="DDJ53" s="31"/>
      <c r="DDK53" s="31"/>
      <c r="DDL53" s="31"/>
      <c r="DDM53" s="31"/>
      <c r="DDN53" s="31"/>
      <c r="DDO53" s="31"/>
      <c r="DDP53" s="31"/>
      <c r="DDQ53" s="31"/>
      <c r="DDR53" s="31"/>
      <c r="DDS53" s="31"/>
      <c r="DDT53" s="31"/>
      <c r="DDU53" s="31"/>
      <c r="DDV53" s="31"/>
      <c r="DDW53" s="31"/>
      <c r="DDX53" s="31"/>
      <c r="DDY53" s="31"/>
      <c r="DDZ53" s="31"/>
      <c r="DEA53" s="31"/>
      <c r="DEB53" s="31"/>
      <c r="DEC53" s="31"/>
      <c r="DED53" s="31"/>
      <c r="DEE53" s="31"/>
      <c r="DEF53" s="31"/>
      <c r="DEG53" s="31"/>
      <c r="DEH53" s="31"/>
      <c r="DEI53" s="31"/>
      <c r="DEJ53" s="31"/>
      <c r="DEK53" s="31"/>
      <c r="DEL53" s="31"/>
      <c r="DEM53" s="31"/>
      <c r="DEN53" s="31"/>
      <c r="DEO53" s="31"/>
      <c r="DEP53" s="31"/>
      <c r="DEQ53" s="31"/>
      <c r="DER53" s="31"/>
      <c r="DES53" s="31"/>
      <c r="DET53" s="31"/>
      <c r="DEU53" s="31"/>
      <c r="DEV53" s="31"/>
      <c r="DEW53" s="31"/>
      <c r="DEX53" s="31"/>
      <c r="DEY53" s="31"/>
      <c r="DEZ53" s="31"/>
      <c r="DFA53" s="31"/>
      <c r="DFB53" s="31"/>
      <c r="DFC53" s="31"/>
      <c r="DFD53" s="31"/>
      <c r="DFE53" s="31"/>
      <c r="DFF53" s="31"/>
      <c r="DFG53" s="31"/>
      <c r="DFH53" s="31"/>
      <c r="DFI53" s="31"/>
      <c r="DFJ53" s="31"/>
      <c r="DFK53" s="31"/>
      <c r="DFL53" s="31"/>
      <c r="DFM53" s="31"/>
      <c r="DFN53" s="31"/>
      <c r="DFO53" s="31"/>
      <c r="DFP53" s="31"/>
      <c r="DFQ53" s="31"/>
      <c r="DFR53" s="31"/>
      <c r="DFS53" s="31"/>
      <c r="DFT53" s="31"/>
      <c r="DFU53" s="31"/>
      <c r="DFV53" s="31"/>
      <c r="DFW53" s="31"/>
      <c r="DFX53" s="31"/>
      <c r="DFY53" s="31"/>
      <c r="DFZ53" s="31"/>
      <c r="DGA53" s="31"/>
      <c r="DGB53" s="31"/>
      <c r="DGC53" s="31"/>
      <c r="DGD53" s="31"/>
      <c r="DGE53" s="31"/>
      <c r="DGF53" s="31"/>
      <c r="DGG53" s="31"/>
      <c r="DGH53" s="31"/>
      <c r="DGI53" s="31"/>
      <c r="DGJ53" s="31"/>
      <c r="DGK53" s="31"/>
      <c r="DGL53" s="31"/>
      <c r="DGM53" s="31"/>
      <c r="DGN53" s="31"/>
      <c r="DGO53" s="31"/>
      <c r="DGP53" s="31"/>
      <c r="DGQ53" s="31"/>
      <c r="DGR53" s="31"/>
      <c r="DGS53" s="31"/>
      <c r="DGT53" s="31"/>
      <c r="DGU53" s="31"/>
      <c r="DGV53" s="31"/>
      <c r="DGW53" s="31"/>
      <c r="DGX53" s="31"/>
      <c r="DGY53" s="31"/>
      <c r="DGZ53" s="31"/>
      <c r="DHA53" s="31"/>
      <c r="DHB53" s="31"/>
      <c r="DHC53" s="31"/>
      <c r="DHD53" s="31"/>
      <c r="DHE53" s="31"/>
      <c r="DHF53" s="31"/>
      <c r="DHG53" s="31"/>
      <c r="DHH53" s="31"/>
      <c r="DHI53" s="31"/>
      <c r="DHJ53" s="31"/>
      <c r="DHK53" s="31"/>
      <c r="DHL53" s="31"/>
      <c r="DHM53" s="31"/>
      <c r="DHN53" s="31"/>
      <c r="DHO53" s="31"/>
      <c r="DHP53" s="31"/>
      <c r="DHQ53" s="31"/>
      <c r="DHR53" s="31"/>
      <c r="DHS53" s="31"/>
      <c r="DHT53" s="31"/>
      <c r="DHU53" s="31"/>
      <c r="DHV53" s="31"/>
      <c r="DHW53" s="31"/>
      <c r="DHX53" s="31"/>
      <c r="DHY53" s="31"/>
      <c r="DHZ53" s="31"/>
      <c r="DIA53" s="31"/>
      <c r="DIB53" s="31"/>
      <c r="DIC53" s="31"/>
      <c r="DID53" s="31"/>
      <c r="DIE53" s="31"/>
      <c r="DIF53" s="31"/>
      <c r="DIG53" s="31"/>
      <c r="DIH53" s="31"/>
      <c r="DII53" s="31"/>
      <c r="DIJ53" s="31"/>
      <c r="DIK53" s="31"/>
      <c r="DIL53" s="31"/>
      <c r="DIM53" s="31"/>
      <c r="DIN53" s="31"/>
      <c r="DIO53" s="31"/>
      <c r="DIP53" s="31"/>
      <c r="DIQ53" s="31"/>
      <c r="DIR53" s="31"/>
      <c r="DIS53" s="31"/>
      <c r="DIT53" s="31"/>
      <c r="DIU53" s="31"/>
      <c r="DIV53" s="31"/>
      <c r="DIW53" s="31"/>
      <c r="DIX53" s="31"/>
      <c r="DIY53" s="31"/>
      <c r="DIZ53" s="31"/>
      <c r="DJA53" s="31"/>
      <c r="DJB53" s="31"/>
      <c r="DJC53" s="31"/>
      <c r="DJD53" s="31"/>
      <c r="DJE53" s="31"/>
      <c r="DJF53" s="31"/>
      <c r="DJG53" s="31"/>
      <c r="DJH53" s="31"/>
      <c r="DJI53" s="31"/>
      <c r="DJJ53" s="31"/>
      <c r="DJK53" s="31"/>
      <c r="DJL53" s="31"/>
      <c r="DJM53" s="31"/>
      <c r="DJN53" s="31"/>
      <c r="DJO53" s="31"/>
      <c r="DJP53" s="31"/>
      <c r="DJQ53" s="31"/>
      <c r="DJR53" s="31"/>
      <c r="DJS53" s="31"/>
      <c r="DJT53" s="31"/>
      <c r="DJU53" s="31"/>
      <c r="DJV53" s="31"/>
      <c r="DJW53" s="31"/>
      <c r="DJX53" s="31"/>
      <c r="DJY53" s="31"/>
      <c r="DJZ53" s="31"/>
      <c r="DKA53" s="31"/>
      <c r="DKB53" s="31"/>
      <c r="DKC53" s="31"/>
      <c r="DKD53" s="31"/>
      <c r="DKE53" s="31"/>
      <c r="DKF53" s="31"/>
      <c r="DKG53" s="31"/>
      <c r="DKH53" s="31"/>
      <c r="DKI53" s="31"/>
      <c r="DKJ53" s="31"/>
      <c r="DKK53" s="31"/>
      <c r="DKL53" s="31"/>
      <c r="DKM53" s="31"/>
      <c r="DKN53" s="31"/>
      <c r="DKO53" s="31"/>
      <c r="DKP53" s="31"/>
      <c r="DKQ53" s="31"/>
      <c r="DKR53" s="31"/>
      <c r="DKS53" s="31"/>
      <c r="DKT53" s="31"/>
      <c r="DKU53" s="31"/>
      <c r="DKV53" s="31"/>
      <c r="DKW53" s="31"/>
      <c r="DKX53" s="31"/>
      <c r="DKY53" s="31"/>
      <c r="DKZ53" s="31"/>
      <c r="DLA53" s="31"/>
      <c r="DLB53" s="31"/>
      <c r="DLC53" s="31"/>
      <c r="DLD53" s="31"/>
      <c r="DLE53" s="31"/>
      <c r="DLF53" s="31"/>
      <c r="DLG53" s="31"/>
      <c r="DLH53" s="31"/>
      <c r="DLI53" s="31"/>
      <c r="DLJ53" s="31"/>
      <c r="DLK53" s="31"/>
      <c r="DLL53" s="31"/>
      <c r="DLM53" s="31"/>
      <c r="DLN53" s="31"/>
      <c r="DLO53" s="31"/>
      <c r="DLP53" s="31"/>
      <c r="DLQ53" s="31"/>
      <c r="DLR53" s="31"/>
      <c r="DLS53" s="31"/>
      <c r="DLT53" s="31"/>
      <c r="DLU53" s="31"/>
      <c r="DLV53" s="31"/>
      <c r="DLW53" s="31"/>
      <c r="DLX53" s="31"/>
      <c r="DLY53" s="31"/>
      <c r="DLZ53" s="31"/>
      <c r="DMA53" s="31"/>
      <c r="DMB53" s="31"/>
      <c r="DMC53" s="31"/>
      <c r="DMD53" s="31"/>
      <c r="DME53" s="31"/>
      <c r="DMF53" s="31"/>
      <c r="DMG53" s="31"/>
      <c r="DMH53" s="31"/>
      <c r="DMI53" s="31"/>
      <c r="DMJ53" s="31"/>
      <c r="DMK53" s="31"/>
      <c r="DML53" s="31"/>
      <c r="DMM53" s="31"/>
      <c r="DMN53" s="31"/>
      <c r="DMO53" s="31"/>
      <c r="DMP53" s="31"/>
      <c r="DMQ53" s="31"/>
      <c r="DMR53" s="31"/>
      <c r="DMS53" s="31"/>
      <c r="DMT53" s="31"/>
      <c r="DMU53" s="31"/>
      <c r="DMV53" s="31"/>
      <c r="DMW53" s="31"/>
      <c r="DMX53" s="31"/>
      <c r="DMY53" s="31"/>
      <c r="DMZ53" s="31"/>
      <c r="DNA53" s="31"/>
      <c r="DNB53" s="31"/>
      <c r="DNC53" s="31"/>
      <c r="DND53" s="31"/>
      <c r="DNE53" s="31"/>
      <c r="DNF53" s="31"/>
      <c r="DNG53" s="31"/>
      <c r="DNH53" s="31"/>
      <c r="DNI53" s="31"/>
      <c r="DNJ53" s="31"/>
      <c r="DNK53" s="31"/>
      <c r="DNL53" s="31"/>
      <c r="DNM53" s="31"/>
      <c r="DNN53" s="31"/>
      <c r="DNO53" s="31"/>
      <c r="DNP53" s="31"/>
      <c r="DNQ53" s="31"/>
      <c r="DNR53" s="31"/>
      <c r="DNS53" s="31"/>
      <c r="DNT53" s="31"/>
      <c r="DNU53" s="31"/>
      <c r="DNV53" s="31"/>
      <c r="DNW53" s="31"/>
      <c r="DNX53" s="31"/>
      <c r="DNY53" s="31"/>
      <c r="DNZ53" s="31"/>
      <c r="DOA53" s="31"/>
      <c r="DOB53" s="31"/>
      <c r="DOC53" s="31"/>
      <c r="DOD53" s="31"/>
      <c r="DOE53" s="31"/>
      <c r="DOF53" s="31"/>
      <c r="DOG53" s="31"/>
      <c r="DOH53" s="31"/>
      <c r="DOI53" s="31"/>
      <c r="DOJ53" s="31"/>
      <c r="DOK53" s="31"/>
      <c r="DOL53" s="31"/>
      <c r="DOM53" s="31"/>
      <c r="DON53" s="31"/>
      <c r="DOO53" s="31"/>
      <c r="DOP53" s="31"/>
      <c r="DOQ53" s="31"/>
      <c r="DOR53" s="31"/>
      <c r="DOS53" s="31"/>
      <c r="DOT53" s="31"/>
      <c r="DOU53" s="31"/>
      <c r="DOV53" s="31"/>
      <c r="DOW53" s="31"/>
      <c r="DOX53" s="31"/>
      <c r="DOY53" s="31"/>
      <c r="DOZ53" s="31"/>
      <c r="DPA53" s="31"/>
      <c r="DPB53" s="31"/>
      <c r="DPC53" s="31"/>
      <c r="DPD53" s="31"/>
      <c r="DPE53" s="31"/>
      <c r="DPF53" s="31"/>
      <c r="DPG53" s="31"/>
      <c r="DPH53" s="31"/>
      <c r="DPI53" s="31"/>
      <c r="DPJ53" s="31"/>
      <c r="DPK53" s="31"/>
      <c r="DPL53" s="31"/>
      <c r="DPM53" s="31"/>
      <c r="DPN53" s="31"/>
      <c r="DPO53" s="31"/>
      <c r="DPP53" s="31"/>
      <c r="DPQ53" s="31"/>
      <c r="DPR53" s="31"/>
      <c r="DPS53" s="31"/>
      <c r="DPT53" s="31"/>
      <c r="DPU53" s="31"/>
      <c r="DPV53" s="31"/>
      <c r="DPW53" s="31"/>
      <c r="DPX53" s="31"/>
      <c r="DPY53" s="31"/>
      <c r="DPZ53" s="31"/>
      <c r="DQA53" s="31"/>
      <c r="DQB53" s="31"/>
      <c r="DQC53" s="31"/>
      <c r="DQD53" s="31"/>
      <c r="DQE53" s="31"/>
      <c r="DQF53" s="31"/>
      <c r="DQG53" s="31"/>
      <c r="DQH53" s="31"/>
      <c r="DQI53" s="31"/>
      <c r="DQJ53" s="31"/>
      <c r="DQK53" s="31"/>
      <c r="DQL53" s="31"/>
      <c r="DQM53" s="31"/>
      <c r="DQN53" s="31"/>
      <c r="DQO53" s="31"/>
      <c r="DQP53" s="31"/>
      <c r="DQQ53" s="31"/>
      <c r="DQR53" s="31"/>
      <c r="DQS53" s="31"/>
      <c r="DQT53" s="31"/>
      <c r="DQU53" s="31"/>
      <c r="DQV53" s="31"/>
      <c r="DQW53" s="31"/>
      <c r="DQX53" s="31"/>
      <c r="DQY53" s="31"/>
      <c r="DQZ53" s="31"/>
      <c r="DRA53" s="31"/>
      <c r="DRB53" s="31"/>
      <c r="DRC53" s="31"/>
      <c r="DRD53" s="31"/>
      <c r="DRE53" s="31"/>
      <c r="DRF53" s="31"/>
      <c r="DRG53" s="31"/>
      <c r="DRH53" s="31"/>
      <c r="DRI53" s="31"/>
      <c r="DRJ53" s="31"/>
      <c r="DRK53" s="31"/>
      <c r="DRL53" s="31"/>
      <c r="DRM53" s="31"/>
      <c r="DRN53" s="31"/>
      <c r="DRO53" s="31"/>
      <c r="DRP53" s="31"/>
      <c r="DRQ53" s="31"/>
      <c r="DRR53" s="31"/>
      <c r="DRS53" s="31"/>
      <c r="DRT53" s="31"/>
      <c r="DRU53" s="31"/>
      <c r="DRV53" s="31"/>
      <c r="DRW53" s="31"/>
      <c r="DRX53" s="31"/>
      <c r="DRY53" s="31"/>
      <c r="DRZ53" s="31"/>
      <c r="DSA53" s="31"/>
      <c r="DSB53" s="31"/>
      <c r="DSC53" s="31"/>
      <c r="DSD53" s="31"/>
      <c r="DSE53" s="31"/>
      <c r="DSF53" s="31"/>
      <c r="DSG53" s="31"/>
      <c r="DSH53" s="31"/>
      <c r="DSI53" s="31"/>
      <c r="DSJ53" s="31"/>
      <c r="DSK53" s="31"/>
      <c r="DSL53" s="31"/>
      <c r="DSM53" s="31"/>
      <c r="DSN53" s="31"/>
      <c r="DSO53" s="31"/>
      <c r="DSP53" s="31"/>
      <c r="DSQ53" s="31"/>
      <c r="DSR53" s="31"/>
      <c r="DSS53" s="31"/>
      <c r="DST53" s="31"/>
      <c r="DSU53" s="31"/>
      <c r="DSV53" s="31"/>
      <c r="DSW53" s="31"/>
      <c r="DSX53" s="31"/>
      <c r="DSY53" s="31"/>
      <c r="DSZ53" s="31"/>
      <c r="DTA53" s="31"/>
      <c r="DTB53" s="31"/>
      <c r="DTC53" s="31"/>
      <c r="DTD53" s="31"/>
      <c r="DTE53" s="31"/>
      <c r="DTF53" s="31"/>
      <c r="DTG53" s="31"/>
      <c r="DTH53" s="31"/>
      <c r="DTI53" s="31"/>
      <c r="DTJ53" s="31"/>
      <c r="DTK53" s="31"/>
      <c r="DTL53" s="31"/>
      <c r="DTM53" s="31"/>
      <c r="DTN53" s="31"/>
      <c r="DTO53" s="31"/>
      <c r="DTP53" s="31"/>
      <c r="DTQ53" s="31"/>
      <c r="DTR53" s="31"/>
      <c r="DTS53" s="31"/>
      <c r="DTT53" s="31"/>
      <c r="DTU53" s="31"/>
      <c r="DTV53" s="31"/>
      <c r="DTW53" s="31"/>
      <c r="DTX53" s="31"/>
      <c r="DTY53" s="31"/>
      <c r="DTZ53" s="31"/>
      <c r="DUA53" s="31"/>
      <c r="DUB53" s="31"/>
      <c r="DUC53" s="31"/>
      <c r="DUD53" s="31"/>
      <c r="DUE53" s="31"/>
      <c r="DUF53" s="31"/>
      <c r="DUG53" s="31"/>
      <c r="DUH53" s="31"/>
      <c r="DUI53" s="31"/>
      <c r="DUJ53" s="31"/>
      <c r="DUK53" s="31"/>
      <c r="DUL53" s="31"/>
      <c r="DUM53" s="31"/>
      <c r="DUN53" s="31"/>
      <c r="DUO53" s="31"/>
      <c r="DUP53" s="31"/>
      <c r="DUQ53" s="31"/>
      <c r="DUR53" s="31"/>
      <c r="DUS53" s="31"/>
      <c r="DUT53" s="31"/>
      <c r="DUU53" s="31"/>
      <c r="DUV53" s="31"/>
      <c r="DUW53" s="31"/>
      <c r="DUX53" s="31"/>
      <c r="DUY53" s="31"/>
      <c r="DUZ53" s="31"/>
      <c r="DVA53" s="31"/>
      <c r="DVB53" s="31"/>
      <c r="DVC53" s="31"/>
      <c r="DVD53" s="31"/>
      <c r="DVE53" s="31"/>
      <c r="DVF53" s="31"/>
      <c r="DVG53" s="31"/>
      <c r="DVH53" s="31"/>
      <c r="DVI53" s="31"/>
      <c r="DVJ53" s="31"/>
      <c r="DVK53" s="31"/>
      <c r="DVL53" s="31"/>
      <c r="DVM53" s="31"/>
      <c r="DVN53" s="31"/>
      <c r="DVO53" s="31"/>
      <c r="DVP53" s="31"/>
      <c r="DVQ53" s="31"/>
      <c r="DVR53" s="31"/>
      <c r="DVS53" s="31"/>
      <c r="DVT53" s="31"/>
      <c r="DVU53" s="31"/>
      <c r="DVV53" s="31"/>
      <c r="DVW53" s="31"/>
      <c r="DVX53" s="31"/>
      <c r="DVY53" s="31"/>
      <c r="DVZ53" s="31"/>
      <c r="DWA53" s="31"/>
      <c r="DWB53" s="31"/>
      <c r="DWC53" s="31"/>
      <c r="DWD53" s="31"/>
      <c r="DWE53" s="31"/>
      <c r="DWF53" s="31"/>
      <c r="DWG53" s="31"/>
      <c r="DWH53" s="31"/>
      <c r="DWI53" s="31"/>
      <c r="DWJ53" s="31"/>
      <c r="DWK53" s="31"/>
      <c r="DWL53" s="31"/>
      <c r="DWM53" s="31"/>
      <c r="DWN53" s="31"/>
      <c r="DWO53" s="31"/>
      <c r="DWP53" s="31"/>
      <c r="DWQ53" s="31"/>
      <c r="DWR53" s="31"/>
      <c r="DWS53" s="31"/>
      <c r="DWT53" s="31"/>
      <c r="DWU53" s="31"/>
      <c r="DWV53" s="31"/>
      <c r="DWW53" s="31"/>
      <c r="DWX53" s="31"/>
      <c r="DWY53" s="31"/>
      <c r="DWZ53" s="31"/>
      <c r="DXA53" s="31"/>
      <c r="DXB53" s="31"/>
      <c r="DXC53" s="31"/>
      <c r="DXD53" s="31"/>
      <c r="DXE53" s="31"/>
      <c r="DXF53" s="31"/>
      <c r="DXG53" s="31"/>
      <c r="DXH53" s="31"/>
      <c r="DXI53" s="31"/>
      <c r="DXJ53" s="31"/>
      <c r="DXK53" s="31"/>
      <c r="DXL53" s="31"/>
      <c r="DXM53" s="31"/>
      <c r="DXN53" s="31"/>
      <c r="DXO53" s="31"/>
      <c r="DXP53" s="31"/>
      <c r="DXQ53" s="31"/>
      <c r="DXR53" s="31"/>
      <c r="DXS53" s="31"/>
      <c r="DXT53" s="31"/>
      <c r="DXU53" s="31"/>
      <c r="DXV53" s="31"/>
      <c r="DXW53" s="31"/>
      <c r="DXX53" s="31"/>
      <c r="DXY53" s="31"/>
      <c r="DXZ53" s="31"/>
      <c r="DYA53" s="31"/>
      <c r="DYB53" s="31"/>
      <c r="DYC53" s="31"/>
      <c r="DYD53" s="31"/>
      <c r="DYE53" s="31"/>
      <c r="DYF53" s="31"/>
      <c r="DYG53" s="31"/>
      <c r="DYH53" s="31"/>
      <c r="DYI53" s="31"/>
      <c r="DYJ53" s="31"/>
      <c r="DYK53" s="31"/>
      <c r="DYL53" s="31"/>
      <c r="DYM53" s="31"/>
      <c r="DYN53" s="31"/>
      <c r="DYO53" s="31"/>
      <c r="DYP53" s="31"/>
      <c r="DYQ53" s="31"/>
      <c r="DYR53" s="31"/>
      <c r="DYS53" s="31"/>
      <c r="DYT53" s="31"/>
      <c r="DYU53" s="31"/>
      <c r="DYV53" s="31"/>
      <c r="DYW53" s="31"/>
      <c r="DYX53" s="31"/>
      <c r="DYY53" s="31"/>
      <c r="DYZ53" s="31"/>
      <c r="DZA53" s="31"/>
      <c r="DZB53" s="31"/>
      <c r="DZC53" s="31"/>
      <c r="DZD53" s="31"/>
      <c r="DZE53" s="31"/>
      <c r="DZF53" s="31"/>
      <c r="DZG53" s="31"/>
      <c r="DZH53" s="31"/>
      <c r="DZI53" s="31"/>
      <c r="DZJ53" s="31"/>
      <c r="DZK53" s="31"/>
      <c r="DZL53" s="31"/>
      <c r="DZM53" s="31"/>
      <c r="DZN53" s="31"/>
      <c r="DZO53" s="31"/>
      <c r="DZP53" s="31"/>
      <c r="DZQ53" s="31"/>
      <c r="DZR53" s="31"/>
      <c r="DZS53" s="31"/>
      <c r="DZT53" s="31"/>
      <c r="DZU53" s="31"/>
      <c r="DZV53" s="31"/>
      <c r="DZW53" s="31"/>
      <c r="DZX53" s="31"/>
      <c r="DZY53" s="31"/>
      <c r="DZZ53" s="31"/>
      <c r="EAA53" s="31"/>
      <c r="EAB53" s="31"/>
      <c r="EAC53" s="31"/>
      <c r="EAD53" s="31"/>
      <c r="EAE53" s="31"/>
      <c r="EAF53" s="31"/>
      <c r="EAG53" s="31"/>
      <c r="EAH53" s="31"/>
      <c r="EAI53" s="31"/>
      <c r="EAJ53" s="31"/>
      <c r="EAK53" s="31"/>
      <c r="EAL53" s="31"/>
      <c r="EAM53" s="31"/>
      <c r="EAN53" s="31"/>
      <c r="EAO53" s="31"/>
      <c r="EAP53" s="31"/>
      <c r="EAQ53" s="31"/>
      <c r="EAR53" s="31"/>
      <c r="EAS53" s="31"/>
      <c r="EAT53" s="31"/>
      <c r="EAU53" s="31"/>
      <c r="EAV53" s="31"/>
      <c r="EAW53" s="31"/>
      <c r="EAX53" s="31"/>
      <c r="EAY53" s="31"/>
      <c r="EAZ53" s="31"/>
      <c r="EBA53" s="31"/>
      <c r="EBB53" s="31"/>
      <c r="EBC53" s="31"/>
      <c r="EBD53" s="31"/>
      <c r="EBE53" s="31"/>
      <c r="EBF53" s="31"/>
      <c r="EBG53" s="31"/>
      <c r="EBH53" s="31"/>
      <c r="EBI53" s="31"/>
      <c r="EBJ53" s="31"/>
      <c r="EBK53" s="31"/>
      <c r="EBL53" s="31"/>
      <c r="EBM53" s="31"/>
      <c r="EBN53" s="31"/>
      <c r="EBO53" s="31"/>
      <c r="EBP53" s="31"/>
      <c r="EBQ53" s="31"/>
      <c r="EBR53" s="31"/>
      <c r="EBS53" s="31"/>
      <c r="EBT53" s="31"/>
      <c r="EBU53" s="31"/>
      <c r="EBV53" s="31"/>
      <c r="EBW53" s="31"/>
      <c r="EBX53" s="31"/>
      <c r="EBY53" s="31"/>
      <c r="EBZ53" s="31"/>
      <c r="ECA53" s="31"/>
      <c r="ECB53" s="31"/>
      <c r="ECC53" s="31"/>
      <c r="ECD53" s="31"/>
      <c r="ECE53" s="31"/>
      <c r="ECF53" s="31"/>
      <c r="ECG53" s="31"/>
      <c r="ECH53" s="31"/>
      <c r="ECI53" s="31"/>
      <c r="ECJ53" s="31"/>
      <c r="ECK53" s="31"/>
      <c r="ECL53" s="31"/>
      <c r="ECM53" s="31"/>
      <c r="ECN53" s="31"/>
      <c r="ECO53" s="31"/>
      <c r="ECP53" s="31"/>
      <c r="ECQ53" s="31"/>
      <c r="ECR53" s="31"/>
      <c r="ECS53" s="31"/>
      <c r="ECT53" s="31"/>
      <c r="ECU53" s="31"/>
      <c r="ECV53" s="31"/>
      <c r="ECW53" s="31"/>
      <c r="ECX53" s="31"/>
      <c r="ECY53" s="31"/>
      <c r="ECZ53" s="31"/>
      <c r="EDA53" s="31"/>
      <c r="EDB53" s="31"/>
      <c r="EDC53" s="31"/>
      <c r="EDD53" s="31"/>
      <c r="EDE53" s="31"/>
      <c r="EDF53" s="31"/>
      <c r="EDG53" s="31"/>
      <c r="EDH53" s="31"/>
      <c r="EDI53" s="31"/>
      <c r="EDJ53" s="31"/>
      <c r="EDK53" s="31"/>
      <c r="EDL53" s="31"/>
      <c r="EDM53" s="31"/>
      <c r="EDN53" s="31"/>
      <c r="EDO53" s="31"/>
      <c r="EDP53" s="31"/>
      <c r="EDQ53" s="31"/>
      <c r="EDR53" s="31"/>
      <c r="EDS53" s="31"/>
      <c r="EDT53" s="31"/>
      <c r="EDU53" s="31"/>
      <c r="EDV53" s="31"/>
      <c r="EDW53" s="31"/>
      <c r="EDX53" s="31"/>
      <c r="EDY53" s="31"/>
      <c r="EDZ53" s="31"/>
      <c r="EEA53" s="31"/>
      <c r="EEB53" s="31"/>
      <c r="EEC53" s="31"/>
      <c r="EED53" s="31"/>
      <c r="EEE53" s="31"/>
      <c r="EEF53" s="31"/>
      <c r="EEG53" s="31"/>
      <c r="EEH53" s="31"/>
      <c r="EEI53" s="31"/>
      <c r="EEJ53" s="31"/>
      <c r="EEK53" s="31"/>
      <c r="EEL53" s="31"/>
      <c r="EEM53" s="31"/>
      <c r="EEN53" s="31"/>
      <c r="EEO53" s="31"/>
      <c r="EEP53" s="31"/>
      <c r="EEQ53" s="31"/>
      <c r="EER53" s="31"/>
      <c r="EES53" s="31"/>
      <c r="EET53" s="31"/>
      <c r="EEU53" s="31"/>
      <c r="EEV53" s="31"/>
      <c r="EEW53" s="31"/>
      <c r="EEX53" s="31"/>
      <c r="EEY53" s="31"/>
      <c r="EEZ53" s="31"/>
      <c r="EFA53" s="31"/>
      <c r="EFB53" s="31"/>
      <c r="EFC53" s="31"/>
      <c r="EFD53" s="31"/>
      <c r="EFE53" s="31"/>
      <c r="EFF53" s="31"/>
      <c r="EFG53" s="31"/>
      <c r="EFH53" s="31"/>
      <c r="EFI53" s="31"/>
      <c r="EFJ53" s="31"/>
      <c r="EFK53" s="31"/>
      <c r="EFL53" s="31"/>
      <c r="EFM53" s="31"/>
      <c r="EFN53" s="31"/>
      <c r="EFO53" s="31"/>
      <c r="EFP53" s="31"/>
      <c r="EFQ53" s="31"/>
      <c r="EFR53" s="31"/>
      <c r="EFS53" s="31"/>
      <c r="EFT53" s="31"/>
      <c r="EFU53" s="31"/>
      <c r="EFV53" s="31"/>
      <c r="EFW53" s="31"/>
      <c r="EFX53" s="31"/>
      <c r="EFY53" s="31"/>
      <c r="EFZ53" s="31"/>
      <c r="EGA53" s="31"/>
      <c r="EGB53" s="31"/>
      <c r="EGC53" s="31"/>
      <c r="EGD53" s="31"/>
      <c r="EGE53" s="31"/>
      <c r="EGF53" s="31"/>
      <c r="EGG53" s="31"/>
      <c r="EGH53" s="31"/>
      <c r="EGI53" s="31"/>
      <c r="EGJ53" s="31"/>
      <c r="EGK53" s="31"/>
      <c r="EGL53" s="31"/>
      <c r="EGM53" s="31"/>
      <c r="EGN53" s="31"/>
      <c r="EGO53" s="31"/>
      <c r="EGP53" s="31"/>
      <c r="EGQ53" s="31"/>
      <c r="EGR53" s="31"/>
      <c r="EGS53" s="31"/>
      <c r="EGT53" s="31"/>
      <c r="EGU53" s="31"/>
      <c r="EGV53" s="31"/>
      <c r="EGW53" s="31"/>
      <c r="EGX53" s="31"/>
      <c r="EGY53" s="31"/>
      <c r="EGZ53" s="31"/>
      <c r="EHA53" s="31"/>
      <c r="EHB53" s="31"/>
      <c r="EHC53" s="31"/>
      <c r="EHD53" s="31"/>
      <c r="EHE53" s="31"/>
      <c r="EHF53" s="31"/>
      <c r="EHG53" s="31"/>
      <c r="EHH53" s="31"/>
      <c r="EHI53" s="31"/>
      <c r="EHJ53" s="31"/>
      <c r="EHK53" s="31"/>
      <c r="EHL53" s="31"/>
      <c r="EHM53" s="31"/>
      <c r="EHN53" s="31"/>
      <c r="EHO53" s="31"/>
      <c r="EHP53" s="31"/>
      <c r="EHQ53" s="31"/>
      <c r="EHR53" s="31"/>
      <c r="EHS53" s="31"/>
      <c r="EHT53" s="31"/>
      <c r="EHU53" s="31"/>
      <c r="EHV53" s="31"/>
      <c r="EHW53" s="31"/>
      <c r="EHX53" s="31"/>
      <c r="EHY53" s="31"/>
      <c r="EHZ53" s="31"/>
      <c r="EIA53" s="31"/>
      <c r="EIB53" s="31"/>
      <c r="EIC53" s="31"/>
      <c r="EID53" s="31"/>
      <c r="EIE53" s="31"/>
      <c r="EIF53" s="31"/>
      <c r="EIG53" s="31"/>
      <c r="EIH53" s="31"/>
      <c r="EII53" s="31"/>
      <c r="EIJ53" s="31"/>
      <c r="EIK53" s="31"/>
      <c r="EIL53" s="31"/>
      <c r="EIM53" s="31"/>
      <c r="EIN53" s="31"/>
      <c r="EIO53" s="31"/>
      <c r="EIP53" s="31"/>
      <c r="EIQ53" s="31"/>
      <c r="EIR53" s="31"/>
      <c r="EIS53" s="31"/>
      <c r="EIT53" s="31"/>
      <c r="EIU53" s="31"/>
      <c r="EIV53" s="31"/>
      <c r="EIW53" s="31"/>
      <c r="EIX53" s="31"/>
      <c r="EIY53" s="31"/>
      <c r="EIZ53" s="31"/>
      <c r="EJA53" s="31"/>
      <c r="EJB53" s="31"/>
      <c r="EJC53" s="31"/>
      <c r="EJD53" s="31"/>
      <c r="EJE53" s="31"/>
      <c r="EJF53" s="31"/>
      <c r="EJG53" s="31"/>
      <c r="EJH53" s="31"/>
      <c r="EJI53" s="31"/>
      <c r="EJJ53" s="31"/>
      <c r="EJK53" s="31"/>
      <c r="EJL53" s="31"/>
      <c r="EJM53" s="31"/>
      <c r="EJN53" s="31"/>
      <c r="EJO53" s="31"/>
      <c r="EJP53" s="31"/>
      <c r="EJQ53" s="31"/>
      <c r="EJR53" s="31"/>
      <c r="EJS53" s="31"/>
      <c r="EJT53" s="31"/>
      <c r="EJU53" s="31"/>
      <c r="EJV53" s="31"/>
      <c r="EJW53" s="31"/>
      <c r="EJX53" s="31"/>
      <c r="EJY53" s="31"/>
      <c r="EJZ53" s="31"/>
      <c r="EKA53" s="31"/>
      <c r="EKB53" s="31"/>
      <c r="EKC53" s="31"/>
      <c r="EKD53" s="31"/>
      <c r="EKE53" s="31"/>
      <c r="EKF53" s="31"/>
      <c r="EKG53" s="31"/>
      <c r="EKH53" s="31"/>
      <c r="EKI53" s="31"/>
      <c r="EKJ53" s="31"/>
      <c r="EKK53" s="31"/>
      <c r="EKL53" s="31"/>
      <c r="EKM53" s="31"/>
      <c r="EKN53" s="31"/>
      <c r="EKO53" s="31"/>
      <c r="EKP53" s="31"/>
      <c r="EKQ53" s="31"/>
      <c r="EKR53" s="31"/>
      <c r="EKS53" s="31"/>
      <c r="EKT53" s="31"/>
      <c r="EKU53" s="31"/>
      <c r="EKV53" s="31"/>
      <c r="EKW53" s="31"/>
      <c r="EKX53" s="31"/>
      <c r="EKY53" s="31"/>
      <c r="EKZ53" s="31"/>
      <c r="ELA53" s="31"/>
      <c r="ELB53" s="31"/>
      <c r="ELC53" s="31"/>
      <c r="ELD53" s="31"/>
      <c r="ELE53" s="31"/>
      <c r="ELF53" s="31"/>
      <c r="ELG53" s="31"/>
      <c r="ELH53" s="31"/>
      <c r="ELI53" s="31"/>
      <c r="ELJ53" s="31"/>
      <c r="ELK53" s="31"/>
      <c r="ELL53" s="31"/>
      <c r="ELM53" s="31"/>
      <c r="ELN53" s="31"/>
      <c r="ELO53" s="31"/>
      <c r="ELP53" s="31"/>
      <c r="ELQ53" s="31"/>
      <c r="ELR53" s="31"/>
      <c r="ELS53" s="31"/>
      <c r="ELT53" s="31"/>
      <c r="ELU53" s="31"/>
      <c r="ELV53" s="31"/>
      <c r="ELW53" s="31"/>
      <c r="ELX53" s="31"/>
      <c r="ELY53" s="31"/>
      <c r="ELZ53" s="31"/>
      <c r="EMA53" s="31"/>
      <c r="EMB53" s="31"/>
      <c r="EMC53" s="31"/>
      <c r="EMD53" s="31"/>
      <c r="EME53" s="31"/>
      <c r="EMF53" s="31"/>
      <c r="EMG53" s="31"/>
      <c r="EMH53" s="31"/>
      <c r="EMI53" s="31"/>
      <c r="EMJ53" s="31"/>
      <c r="EMK53" s="31"/>
      <c r="EML53" s="31"/>
      <c r="EMM53" s="31"/>
      <c r="EMN53" s="31"/>
      <c r="EMO53" s="31"/>
      <c r="EMP53" s="31"/>
      <c r="EMQ53" s="31"/>
      <c r="EMR53" s="31"/>
      <c r="EMS53" s="31"/>
      <c r="EMT53" s="31"/>
      <c r="EMU53" s="31"/>
      <c r="EMV53" s="31"/>
      <c r="EMW53" s="31"/>
      <c r="EMX53" s="31"/>
      <c r="EMY53" s="31"/>
      <c r="EMZ53" s="31"/>
      <c r="ENA53" s="31"/>
      <c r="ENB53" s="31"/>
      <c r="ENC53" s="31"/>
      <c r="END53" s="31"/>
      <c r="ENE53" s="31"/>
      <c r="ENF53" s="31"/>
      <c r="ENG53" s="31"/>
      <c r="ENH53" s="31"/>
      <c r="ENI53" s="31"/>
      <c r="ENJ53" s="31"/>
      <c r="ENK53" s="31"/>
      <c r="ENL53" s="31"/>
      <c r="ENM53" s="31"/>
      <c r="ENN53" s="31"/>
      <c r="ENO53" s="31"/>
      <c r="ENP53" s="31"/>
      <c r="ENQ53" s="31"/>
      <c r="ENR53" s="31"/>
      <c r="ENS53" s="31"/>
      <c r="ENT53" s="31"/>
      <c r="ENU53" s="31"/>
      <c r="ENV53" s="31"/>
      <c r="ENW53" s="31"/>
      <c r="ENX53" s="31"/>
      <c r="ENY53" s="31"/>
      <c r="ENZ53" s="31"/>
      <c r="EOA53" s="31"/>
      <c r="EOB53" s="31"/>
      <c r="EOC53" s="31"/>
      <c r="EOD53" s="31"/>
      <c r="EOE53" s="31"/>
      <c r="EOF53" s="31"/>
      <c r="EOG53" s="31"/>
      <c r="EOH53" s="31"/>
      <c r="EOI53" s="31"/>
      <c r="EOJ53" s="31"/>
      <c r="EOK53" s="31"/>
      <c r="EOL53" s="31"/>
      <c r="EOM53" s="31"/>
      <c r="EON53" s="31"/>
      <c r="EOO53" s="31"/>
      <c r="EOP53" s="31"/>
      <c r="EOQ53" s="31"/>
      <c r="EOR53" s="31"/>
      <c r="EOS53" s="31"/>
      <c r="EOT53" s="31"/>
      <c r="EOU53" s="31"/>
      <c r="EOV53" s="31"/>
      <c r="EOW53" s="31"/>
      <c r="EOX53" s="31"/>
      <c r="EOY53" s="31"/>
      <c r="EOZ53" s="31"/>
      <c r="EPA53" s="31"/>
      <c r="EPB53" s="31"/>
      <c r="EPC53" s="31"/>
      <c r="EPD53" s="31"/>
      <c r="EPE53" s="31"/>
      <c r="EPF53" s="31"/>
      <c r="EPG53" s="31"/>
      <c r="EPH53" s="31"/>
      <c r="EPI53" s="31"/>
      <c r="EPJ53" s="31"/>
      <c r="EPK53" s="31"/>
      <c r="EPL53" s="31"/>
      <c r="EPM53" s="31"/>
      <c r="EPN53" s="31"/>
      <c r="EPO53" s="31"/>
      <c r="EPP53" s="31"/>
      <c r="EPQ53" s="31"/>
      <c r="EPR53" s="31"/>
      <c r="EPS53" s="31"/>
      <c r="EPT53" s="31"/>
      <c r="EPU53" s="31"/>
      <c r="EPV53" s="31"/>
      <c r="EPW53" s="31"/>
      <c r="EPX53" s="31"/>
      <c r="EPY53" s="31"/>
      <c r="EPZ53" s="31"/>
      <c r="EQA53" s="31"/>
      <c r="EQB53" s="31"/>
      <c r="EQC53" s="31"/>
      <c r="EQD53" s="31"/>
      <c r="EQE53" s="31"/>
      <c r="EQF53" s="31"/>
      <c r="EQG53" s="31"/>
      <c r="EQH53" s="31"/>
      <c r="EQI53" s="31"/>
      <c r="EQJ53" s="31"/>
      <c r="EQK53" s="31"/>
      <c r="EQL53" s="31"/>
      <c r="EQM53" s="31"/>
      <c r="EQN53" s="31"/>
      <c r="EQO53" s="31"/>
      <c r="EQP53" s="31"/>
      <c r="EQQ53" s="31"/>
      <c r="EQR53" s="31"/>
      <c r="EQS53" s="31"/>
      <c r="EQT53" s="31"/>
      <c r="EQU53" s="31"/>
      <c r="EQV53" s="31"/>
      <c r="EQW53" s="31"/>
      <c r="EQX53" s="31"/>
      <c r="EQY53" s="31"/>
      <c r="EQZ53" s="31"/>
      <c r="ERA53" s="31"/>
      <c r="ERB53" s="31"/>
      <c r="ERC53" s="31"/>
      <c r="ERD53" s="31"/>
      <c r="ERE53" s="31"/>
      <c r="ERF53" s="31"/>
      <c r="ERG53" s="31"/>
      <c r="ERH53" s="31"/>
      <c r="ERI53" s="31"/>
      <c r="ERJ53" s="31"/>
      <c r="ERK53" s="31"/>
      <c r="ERL53" s="31"/>
      <c r="ERM53" s="31"/>
      <c r="ERN53" s="31"/>
      <c r="ERO53" s="31"/>
      <c r="ERP53" s="31"/>
      <c r="ERQ53" s="31"/>
      <c r="ERR53" s="31"/>
      <c r="ERS53" s="31"/>
      <c r="ERT53" s="31"/>
      <c r="ERU53" s="31"/>
      <c r="ERV53" s="31"/>
      <c r="ERW53" s="31"/>
      <c r="ERX53" s="31"/>
      <c r="ERY53" s="31"/>
      <c r="ERZ53" s="31"/>
      <c r="ESA53" s="31"/>
      <c r="ESB53" s="31"/>
      <c r="ESC53" s="31"/>
      <c r="ESD53" s="31"/>
      <c r="ESE53" s="31"/>
      <c r="ESF53" s="31"/>
      <c r="ESG53" s="31"/>
      <c r="ESH53" s="31"/>
      <c r="ESI53" s="31"/>
      <c r="ESJ53" s="31"/>
      <c r="ESK53" s="31"/>
      <c r="ESL53" s="31"/>
      <c r="ESM53" s="31"/>
      <c r="ESN53" s="31"/>
      <c r="ESO53" s="31"/>
      <c r="ESP53" s="31"/>
      <c r="ESQ53" s="31"/>
      <c r="ESR53" s="31"/>
      <c r="ESS53" s="31"/>
      <c r="EST53" s="31"/>
      <c r="ESU53" s="31"/>
      <c r="ESV53" s="31"/>
      <c r="ESW53" s="31"/>
      <c r="ESX53" s="31"/>
      <c r="ESY53" s="31"/>
      <c r="ESZ53" s="31"/>
      <c r="ETA53" s="31"/>
      <c r="ETB53" s="31"/>
      <c r="ETC53" s="31"/>
      <c r="ETD53" s="31"/>
      <c r="ETE53" s="31"/>
      <c r="ETF53" s="31"/>
      <c r="ETG53" s="31"/>
      <c r="ETH53" s="31"/>
      <c r="ETI53" s="31"/>
      <c r="ETJ53" s="31"/>
      <c r="ETK53" s="31"/>
      <c r="ETL53" s="31"/>
      <c r="ETM53" s="31"/>
      <c r="ETN53" s="31"/>
      <c r="ETO53" s="31"/>
      <c r="ETP53" s="31"/>
      <c r="ETQ53" s="31"/>
      <c r="ETR53" s="31"/>
      <c r="ETS53" s="31"/>
      <c r="ETT53" s="31"/>
      <c r="ETU53" s="31"/>
      <c r="ETV53" s="31"/>
      <c r="ETW53" s="31"/>
      <c r="ETX53" s="31"/>
      <c r="ETY53" s="31"/>
      <c r="ETZ53" s="31"/>
      <c r="EUA53" s="31"/>
      <c r="EUB53" s="31"/>
      <c r="EUC53" s="31"/>
      <c r="EUD53" s="31"/>
      <c r="EUE53" s="31"/>
      <c r="EUF53" s="31"/>
      <c r="EUG53" s="31"/>
      <c r="EUH53" s="31"/>
      <c r="EUI53" s="31"/>
      <c r="EUJ53" s="31"/>
      <c r="EUK53" s="31"/>
      <c r="EUL53" s="31"/>
      <c r="EUM53" s="31"/>
      <c r="EUN53" s="31"/>
      <c r="EUO53" s="31"/>
      <c r="EUP53" s="31"/>
      <c r="EUQ53" s="31"/>
      <c r="EUR53" s="31"/>
      <c r="EUS53" s="31"/>
      <c r="EUT53" s="31"/>
      <c r="EUU53" s="31"/>
      <c r="EUV53" s="31"/>
      <c r="EUW53" s="31"/>
      <c r="EUX53" s="31"/>
      <c r="EUY53" s="31"/>
      <c r="EUZ53" s="31"/>
      <c r="EVA53" s="31"/>
      <c r="EVB53" s="31"/>
      <c r="EVC53" s="31"/>
      <c r="EVD53" s="31"/>
      <c r="EVE53" s="31"/>
      <c r="EVF53" s="31"/>
      <c r="EVG53" s="31"/>
      <c r="EVH53" s="31"/>
      <c r="EVI53" s="31"/>
      <c r="EVJ53" s="31"/>
      <c r="EVK53" s="31"/>
      <c r="EVL53" s="31"/>
      <c r="EVM53" s="31"/>
      <c r="EVN53" s="31"/>
      <c r="EVO53" s="31"/>
      <c r="EVP53" s="31"/>
      <c r="EVQ53" s="31"/>
      <c r="EVR53" s="31"/>
      <c r="EVS53" s="31"/>
      <c r="EVT53" s="31"/>
      <c r="EVU53" s="31"/>
      <c r="EVV53" s="31"/>
      <c r="EVW53" s="31"/>
      <c r="EVX53" s="31"/>
      <c r="EVY53" s="31"/>
      <c r="EVZ53" s="31"/>
      <c r="EWA53" s="31"/>
      <c r="EWB53" s="31"/>
      <c r="EWC53" s="31"/>
      <c r="EWD53" s="31"/>
      <c r="EWE53" s="31"/>
      <c r="EWF53" s="31"/>
      <c r="EWG53" s="31"/>
      <c r="EWH53" s="31"/>
      <c r="EWI53" s="31"/>
      <c r="EWJ53" s="31"/>
      <c r="EWK53" s="31"/>
      <c r="EWL53" s="31"/>
      <c r="EWM53" s="31"/>
      <c r="EWN53" s="31"/>
      <c r="EWO53" s="31"/>
      <c r="EWP53" s="31"/>
      <c r="EWQ53" s="31"/>
      <c r="EWR53" s="31"/>
      <c r="EWS53" s="31"/>
      <c r="EWT53" s="31"/>
      <c r="EWU53" s="31"/>
      <c r="EWV53" s="31"/>
      <c r="EWW53" s="31"/>
      <c r="EWX53" s="31"/>
      <c r="EWY53" s="31"/>
      <c r="EWZ53" s="31"/>
      <c r="EXA53" s="31"/>
      <c r="EXB53" s="31"/>
      <c r="EXC53" s="31"/>
      <c r="EXD53" s="31"/>
      <c r="EXE53" s="31"/>
      <c r="EXF53" s="31"/>
      <c r="EXG53" s="31"/>
      <c r="EXH53" s="31"/>
      <c r="EXI53" s="31"/>
      <c r="EXJ53" s="31"/>
      <c r="EXK53" s="31"/>
      <c r="EXL53" s="31"/>
      <c r="EXM53" s="31"/>
      <c r="EXN53" s="31"/>
      <c r="EXO53" s="31"/>
      <c r="EXP53" s="31"/>
      <c r="EXQ53" s="31"/>
      <c r="EXR53" s="31"/>
      <c r="EXS53" s="31"/>
      <c r="EXT53" s="31"/>
      <c r="EXU53" s="31"/>
      <c r="EXV53" s="31"/>
      <c r="EXW53" s="31"/>
      <c r="EXX53" s="31"/>
      <c r="EXY53" s="31"/>
      <c r="EXZ53" s="31"/>
      <c r="EYA53" s="31"/>
      <c r="EYB53" s="31"/>
      <c r="EYC53" s="31"/>
      <c r="EYD53" s="31"/>
      <c r="EYE53" s="31"/>
      <c r="EYF53" s="31"/>
      <c r="EYG53" s="31"/>
      <c r="EYH53" s="31"/>
      <c r="EYI53" s="31"/>
      <c r="EYJ53" s="31"/>
      <c r="EYK53" s="31"/>
      <c r="EYL53" s="31"/>
      <c r="EYM53" s="31"/>
      <c r="EYN53" s="31"/>
      <c r="EYO53" s="31"/>
      <c r="EYP53" s="31"/>
      <c r="EYQ53" s="31"/>
      <c r="EYR53" s="31"/>
      <c r="EYS53" s="31"/>
      <c r="EYT53" s="31"/>
      <c r="EYU53" s="31"/>
      <c r="EYV53" s="31"/>
      <c r="EYW53" s="31"/>
      <c r="EYX53" s="31"/>
      <c r="EYY53" s="31"/>
      <c r="EYZ53" s="31"/>
      <c r="EZA53" s="31"/>
      <c r="EZB53" s="31"/>
      <c r="EZC53" s="31"/>
      <c r="EZD53" s="31"/>
      <c r="EZE53" s="31"/>
      <c r="EZF53" s="31"/>
      <c r="EZG53" s="31"/>
      <c r="EZH53" s="31"/>
      <c r="EZI53" s="31"/>
      <c r="EZJ53" s="31"/>
      <c r="EZK53" s="31"/>
      <c r="EZL53" s="31"/>
      <c r="EZM53" s="31"/>
      <c r="EZN53" s="31"/>
      <c r="EZO53" s="31"/>
      <c r="EZP53" s="31"/>
      <c r="EZQ53" s="31"/>
      <c r="EZR53" s="31"/>
      <c r="EZS53" s="31"/>
      <c r="EZT53" s="31"/>
      <c r="EZU53" s="31"/>
      <c r="EZV53" s="31"/>
      <c r="EZW53" s="31"/>
      <c r="EZX53" s="31"/>
      <c r="EZY53" s="31"/>
      <c r="EZZ53" s="31"/>
      <c r="FAA53" s="31"/>
      <c r="FAB53" s="31"/>
      <c r="FAC53" s="31"/>
      <c r="FAD53" s="31"/>
      <c r="FAE53" s="31"/>
      <c r="FAF53" s="31"/>
      <c r="FAG53" s="31"/>
      <c r="FAH53" s="31"/>
      <c r="FAI53" s="31"/>
      <c r="FAJ53" s="31"/>
      <c r="FAK53" s="31"/>
      <c r="FAL53" s="31"/>
      <c r="FAM53" s="31"/>
      <c r="FAN53" s="31"/>
      <c r="FAO53" s="31"/>
      <c r="FAP53" s="31"/>
      <c r="FAQ53" s="31"/>
      <c r="FAR53" s="31"/>
      <c r="FAS53" s="31"/>
      <c r="FAT53" s="31"/>
      <c r="FAU53" s="31"/>
      <c r="FAV53" s="31"/>
      <c r="FAW53" s="31"/>
      <c r="FAX53" s="31"/>
      <c r="FAY53" s="31"/>
      <c r="FAZ53" s="31"/>
      <c r="FBA53" s="31"/>
      <c r="FBB53" s="31"/>
      <c r="FBC53" s="31"/>
      <c r="FBD53" s="31"/>
      <c r="FBE53" s="31"/>
      <c r="FBF53" s="31"/>
      <c r="FBG53" s="31"/>
      <c r="FBH53" s="31"/>
      <c r="FBI53" s="31"/>
      <c r="FBJ53" s="31"/>
      <c r="FBK53" s="31"/>
      <c r="FBL53" s="31"/>
      <c r="FBM53" s="31"/>
      <c r="FBN53" s="31"/>
      <c r="FBO53" s="31"/>
      <c r="FBP53" s="31"/>
      <c r="FBQ53" s="31"/>
      <c r="FBR53" s="31"/>
      <c r="FBS53" s="31"/>
      <c r="FBT53" s="31"/>
      <c r="FBU53" s="31"/>
      <c r="FBV53" s="31"/>
      <c r="FBW53" s="31"/>
      <c r="FBX53" s="31"/>
      <c r="FBY53" s="31"/>
      <c r="FBZ53" s="31"/>
      <c r="FCA53" s="31"/>
      <c r="FCB53" s="31"/>
      <c r="FCC53" s="31"/>
      <c r="FCD53" s="31"/>
      <c r="FCE53" s="31"/>
      <c r="FCF53" s="31"/>
      <c r="FCG53" s="31"/>
      <c r="FCH53" s="31"/>
      <c r="FCI53" s="31"/>
      <c r="FCJ53" s="31"/>
      <c r="FCK53" s="31"/>
      <c r="FCL53" s="31"/>
      <c r="FCM53" s="31"/>
      <c r="FCN53" s="31"/>
      <c r="FCO53" s="31"/>
      <c r="FCP53" s="31"/>
      <c r="FCQ53" s="31"/>
      <c r="FCR53" s="31"/>
      <c r="FCS53" s="31"/>
      <c r="FCT53" s="31"/>
      <c r="FCU53" s="31"/>
      <c r="FCV53" s="31"/>
      <c r="FCW53" s="31"/>
      <c r="FCX53" s="31"/>
      <c r="FCY53" s="31"/>
      <c r="FCZ53" s="31"/>
      <c r="FDA53" s="31"/>
      <c r="FDB53" s="31"/>
      <c r="FDC53" s="31"/>
      <c r="FDD53" s="31"/>
      <c r="FDE53" s="31"/>
      <c r="FDF53" s="31"/>
      <c r="FDG53" s="31"/>
      <c r="FDH53" s="31"/>
      <c r="FDI53" s="31"/>
      <c r="FDJ53" s="31"/>
      <c r="FDK53" s="31"/>
      <c r="FDL53" s="31"/>
      <c r="FDM53" s="31"/>
      <c r="FDN53" s="31"/>
      <c r="FDO53" s="31"/>
      <c r="FDP53" s="31"/>
      <c r="FDQ53" s="31"/>
      <c r="FDR53" s="31"/>
      <c r="FDS53" s="31"/>
      <c r="FDT53" s="31"/>
      <c r="FDU53" s="31"/>
      <c r="FDV53" s="31"/>
      <c r="FDW53" s="31"/>
      <c r="FDX53" s="31"/>
      <c r="FDY53" s="31"/>
      <c r="FDZ53" s="31"/>
      <c r="FEA53" s="31"/>
      <c r="FEB53" s="31"/>
      <c r="FEC53" s="31"/>
      <c r="FED53" s="31"/>
      <c r="FEE53" s="31"/>
      <c r="FEF53" s="31"/>
      <c r="FEG53" s="31"/>
      <c r="FEH53" s="31"/>
      <c r="FEI53" s="31"/>
      <c r="FEJ53" s="31"/>
      <c r="FEK53" s="31"/>
      <c r="FEL53" s="31"/>
      <c r="FEM53" s="31"/>
      <c r="FEN53" s="31"/>
      <c r="FEO53" s="31"/>
      <c r="FEP53" s="31"/>
      <c r="FEQ53" s="31"/>
      <c r="FER53" s="31"/>
      <c r="FES53" s="31"/>
      <c r="FET53" s="31"/>
      <c r="FEU53" s="31"/>
      <c r="FEV53" s="31"/>
      <c r="FEW53" s="31"/>
      <c r="FEX53" s="31"/>
      <c r="FEY53" s="31"/>
      <c r="FEZ53" s="31"/>
      <c r="FFA53" s="31"/>
      <c r="FFB53" s="31"/>
      <c r="FFC53" s="31"/>
      <c r="FFD53" s="31"/>
      <c r="FFE53" s="31"/>
      <c r="FFF53" s="31"/>
      <c r="FFG53" s="31"/>
      <c r="FFH53" s="31"/>
      <c r="FFI53" s="31"/>
      <c r="FFJ53" s="31"/>
      <c r="FFK53" s="31"/>
      <c r="FFL53" s="31"/>
      <c r="FFM53" s="31"/>
      <c r="FFN53" s="31"/>
      <c r="FFO53" s="31"/>
      <c r="FFP53" s="31"/>
      <c r="FFQ53" s="31"/>
      <c r="FFR53" s="31"/>
      <c r="FFS53" s="31"/>
      <c r="FFT53" s="31"/>
      <c r="FFU53" s="31"/>
      <c r="FFV53" s="31"/>
      <c r="FFW53" s="31"/>
      <c r="FFX53" s="31"/>
      <c r="FFY53" s="31"/>
      <c r="FFZ53" s="31"/>
      <c r="FGA53" s="31"/>
      <c r="FGB53" s="31"/>
      <c r="FGC53" s="31"/>
      <c r="FGD53" s="31"/>
      <c r="FGE53" s="31"/>
      <c r="FGF53" s="31"/>
      <c r="FGG53" s="31"/>
      <c r="FGH53" s="31"/>
      <c r="FGI53" s="31"/>
      <c r="FGJ53" s="31"/>
      <c r="FGK53" s="31"/>
      <c r="FGL53" s="31"/>
      <c r="FGM53" s="31"/>
      <c r="FGN53" s="31"/>
      <c r="FGO53" s="31"/>
      <c r="FGP53" s="31"/>
      <c r="FGQ53" s="31"/>
      <c r="FGR53" s="31"/>
      <c r="FGS53" s="31"/>
      <c r="FGT53" s="31"/>
      <c r="FGU53" s="31"/>
      <c r="FGV53" s="31"/>
      <c r="FGW53" s="31"/>
      <c r="FGX53" s="31"/>
      <c r="FGY53" s="31"/>
      <c r="FGZ53" s="31"/>
      <c r="FHA53" s="31"/>
      <c r="FHB53" s="31"/>
      <c r="FHC53" s="31"/>
      <c r="FHD53" s="31"/>
      <c r="FHE53" s="31"/>
      <c r="FHF53" s="31"/>
      <c r="FHG53" s="31"/>
      <c r="FHH53" s="31"/>
      <c r="FHI53" s="31"/>
      <c r="FHJ53" s="31"/>
      <c r="FHK53" s="31"/>
      <c r="FHL53" s="31"/>
      <c r="FHM53" s="31"/>
      <c r="FHN53" s="31"/>
      <c r="FHO53" s="31"/>
      <c r="FHP53" s="31"/>
      <c r="FHQ53" s="31"/>
      <c r="FHR53" s="31"/>
      <c r="FHS53" s="31"/>
      <c r="FHT53" s="31"/>
      <c r="FHU53" s="31"/>
      <c r="FHV53" s="31"/>
      <c r="FHW53" s="31"/>
      <c r="FHX53" s="31"/>
      <c r="FHY53" s="31"/>
      <c r="FHZ53" s="31"/>
      <c r="FIA53" s="31"/>
      <c r="FIB53" s="31"/>
      <c r="FIC53" s="31"/>
      <c r="FID53" s="31"/>
      <c r="FIE53" s="31"/>
      <c r="FIF53" s="31"/>
      <c r="FIG53" s="31"/>
      <c r="FIH53" s="31"/>
      <c r="FII53" s="31"/>
      <c r="FIJ53" s="31"/>
      <c r="FIK53" s="31"/>
      <c r="FIL53" s="31"/>
      <c r="FIM53" s="31"/>
      <c r="FIN53" s="31"/>
      <c r="FIO53" s="31"/>
      <c r="FIP53" s="31"/>
      <c r="FIQ53" s="31"/>
      <c r="FIR53" s="31"/>
      <c r="FIS53" s="31"/>
      <c r="FIT53" s="31"/>
      <c r="FIU53" s="31"/>
      <c r="FIV53" s="31"/>
      <c r="FIW53" s="31"/>
      <c r="FIX53" s="31"/>
      <c r="FIY53" s="31"/>
      <c r="FIZ53" s="31"/>
      <c r="FJA53" s="31"/>
      <c r="FJB53" s="31"/>
      <c r="FJC53" s="31"/>
      <c r="FJD53" s="31"/>
      <c r="FJE53" s="31"/>
      <c r="FJF53" s="31"/>
      <c r="FJG53" s="31"/>
      <c r="FJH53" s="31"/>
      <c r="FJI53" s="31"/>
      <c r="FJJ53" s="31"/>
      <c r="FJK53" s="31"/>
      <c r="FJL53" s="31"/>
      <c r="FJM53" s="31"/>
      <c r="FJN53" s="31"/>
      <c r="FJO53" s="31"/>
      <c r="FJP53" s="31"/>
      <c r="FJQ53" s="31"/>
      <c r="FJR53" s="31"/>
      <c r="FJS53" s="31"/>
      <c r="FJT53" s="31"/>
      <c r="FJU53" s="31"/>
      <c r="FJV53" s="31"/>
      <c r="FJW53" s="31"/>
      <c r="FJX53" s="31"/>
      <c r="FJY53" s="31"/>
      <c r="FJZ53" s="31"/>
      <c r="FKA53" s="31"/>
      <c r="FKB53" s="31"/>
      <c r="FKC53" s="31"/>
      <c r="FKD53" s="31"/>
      <c r="FKE53" s="31"/>
      <c r="FKF53" s="31"/>
      <c r="FKG53" s="31"/>
      <c r="FKH53" s="31"/>
      <c r="FKI53" s="31"/>
      <c r="FKJ53" s="31"/>
      <c r="FKK53" s="31"/>
      <c r="FKL53" s="31"/>
      <c r="FKM53" s="31"/>
      <c r="FKN53" s="31"/>
      <c r="FKO53" s="31"/>
      <c r="FKP53" s="31"/>
      <c r="FKQ53" s="31"/>
      <c r="FKR53" s="31"/>
      <c r="FKS53" s="31"/>
      <c r="FKT53" s="31"/>
      <c r="FKU53" s="31"/>
      <c r="FKV53" s="31"/>
      <c r="FKW53" s="31"/>
      <c r="FKX53" s="31"/>
      <c r="FKY53" s="31"/>
      <c r="FKZ53" s="31"/>
      <c r="FLA53" s="31"/>
      <c r="FLB53" s="31"/>
      <c r="FLC53" s="31"/>
      <c r="FLD53" s="31"/>
      <c r="FLE53" s="31"/>
      <c r="FLF53" s="31"/>
      <c r="FLG53" s="31"/>
      <c r="FLH53" s="31"/>
      <c r="FLI53" s="31"/>
      <c r="FLJ53" s="31"/>
      <c r="FLK53" s="31"/>
      <c r="FLL53" s="31"/>
      <c r="FLM53" s="31"/>
      <c r="FLN53" s="31"/>
      <c r="FLO53" s="31"/>
      <c r="FLP53" s="31"/>
      <c r="FLQ53" s="31"/>
      <c r="FLR53" s="31"/>
      <c r="FLS53" s="31"/>
      <c r="FLT53" s="31"/>
      <c r="FLU53" s="31"/>
      <c r="FLV53" s="31"/>
      <c r="FLW53" s="31"/>
      <c r="FLX53" s="31"/>
      <c r="FLY53" s="31"/>
      <c r="FLZ53" s="31"/>
      <c r="FMA53" s="31"/>
      <c r="FMB53" s="31"/>
      <c r="FMC53" s="31"/>
      <c r="FMD53" s="31"/>
      <c r="FME53" s="31"/>
      <c r="FMF53" s="31"/>
      <c r="FMG53" s="31"/>
      <c r="FMH53" s="31"/>
      <c r="FMI53" s="31"/>
      <c r="FMJ53" s="31"/>
      <c r="FMK53" s="31"/>
      <c r="FML53" s="31"/>
      <c r="FMM53" s="31"/>
      <c r="FMN53" s="31"/>
      <c r="FMO53" s="31"/>
      <c r="FMP53" s="31"/>
      <c r="FMQ53" s="31"/>
      <c r="FMR53" s="31"/>
      <c r="FMS53" s="31"/>
      <c r="FMT53" s="31"/>
      <c r="FMU53" s="31"/>
      <c r="FMV53" s="31"/>
      <c r="FMW53" s="31"/>
      <c r="FMX53" s="31"/>
      <c r="FMY53" s="31"/>
      <c r="FMZ53" s="31"/>
      <c r="FNA53" s="31"/>
      <c r="FNB53" s="31"/>
      <c r="FNC53" s="31"/>
      <c r="FND53" s="31"/>
      <c r="FNE53" s="31"/>
      <c r="FNF53" s="31"/>
      <c r="FNG53" s="31"/>
      <c r="FNH53" s="31"/>
      <c r="FNI53" s="31"/>
      <c r="FNJ53" s="31"/>
      <c r="FNK53" s="31"/>
      <c r="FNL53" s="31"/>
      <c r="FNM53" s="31"/>
      <c r="FNN53" s="31"/>
      <c r="FNO53" s="31"/>
      <c r="FNP53" s="31"/>
      <c r="FNQ53" s="31"/>
      <c r="FNR53" s="31"/>
      <c r="FNS53" s="31"/>
      <c r="FNT53" s="31"/>
      <c r="FNU53" s="31"/>
      <c r="FNV53" s="31"/>
      <c r="FNW53" s="31"/>
      <c r="FNX53" s="31"/>
      <c r="FNY53" s="31"/>
      <c r="FNZ53" s="31"/>
      <c r="FOA53" s="31"/>
      <c r="FOB53" s="31"/>
      <c r="FOC53" s="31"/>
      <c r="FOD53" s="31"/>
      <c r="FOE53" s="31"/>
      <c r="FOF53" s="31"/>
      <c r="FOG53" s="31"/>
      <c r="FOH53" s="31"/>
      <c r="FOI53" s="31"/>
      <c r="FOJ53" s="31"/>
      <c r="FOK53" s="31"/>
      <c r="FOL53" s="31"/>
      <c r="FOM53" s="31"/>
      <c r="FON53" s="31"/>
      <c r="FOO53" s="31"/>
      <c r="FOP53" s="31"/>
      <c r="FOQ53" s="31"/>
      <c r="FOR53" s="31"/>
      <c r="FOS53" s="31"/>
      <c r="FOT53" s="31"/>
      <c r="FOU53" s="31"/>
      <c r="FOV53" s="31"/>
      <c r="FOW53" s="31"/>
      <c r="FOX53" s="31"/>
      <c r="FOY53" s="31"/>
      <c r="FOZ53" s="31"/>
      <c r="FPA53" s="31"/>
      <c r="FPB53" s="31"/>
      <c r="FPC53" s="31"/>
      <c r="FPD53" s="31"/>
      <c r="FPE53" s="31"/>
      <c r="FPF53" s="31"/>
      <c r="FPG53" s="31"/>
      <c r="FPH53" s="31"/>
      <c r="FPI53" s="31"/>
      <c r="FPJ53" s="31"/>
      <c r="FPK53" s="31"/>
      <c r="FPL53" s="31"/>
      <c r="FPM53" s="31"/>
      <c r="FPN53" s="31"/>
      <c r="FPO53" s="31"/>
      <c r="FPP53" s="31"/>
      <c r="FPQ53" s="31"/>
      <c r="FPR53" s="31"/>
      <c r="FPS53" s="31"/>
      <c r="FPT53" s="31"/>
      <c r="FPU53" s="31"/>
      <c r="FPV53" s="31"/>
      <c r="FPW53" s="31"/>
      <c r="FPX53" s="31"/>
      <c r="FPY53" s="31"/>
      <c r="FPZ53" s="31"/>
      <c r="FQA53" s="31"/>
      <c r="FQB53" s="31"/>
      <c r="FQC53" s="31"/>
      <c r="FQD53" s="31"/>
      <c r="FQE53" s="31"/>
      <c r="FQF53" s="31"/>
      <c r="FQG53" s="31"/>
      <c r="FQH53" s="31"/>
      <c r="FQI53" s="31"/>
      <c r="FQJ53" s="31"/>
      <c r="FQK53" s="31"/>
      <c r="FQL53" s="31"/>
      <c r="FQM53" s="31"/>
      <c r="FQN53" s="31"/>
      <c r="FQO53" s="31"/>
      <c r="FQP53" s="31"/>
      <c r="FQQ53" s="31"/>
      <c r="FQR53" s="31"/>
      <c r="FQS53" s="31"/>
      <c r="FQT53" s="31"/>
      <c r="FQU53" s="31"/>
      <c r="FQV53" s="31"/>
      <c r="FQW53" s="31"/>
      <c r="FQX53" s="31"/>
      <c r="FQY53" s="31"/>
      <c r="FQZ53" s="31"/>
      <c r="FRA53" s="31"/>
      <c r="FRB53" s="31"/>
      <c r="FRC53" s="31"/>
      <c r="FRD53" s="31"/>
      <c r="FRE53" s="31"/>
      <c r="FRF53" s="31"/>
      <c r="FRG53" s="31"/>
      <c r="FRH53" s="31"/>
      <c r="FRI53" s="31"/>
      <c r="FRJ53" s="31"/>
      <c r="FRK53" s="31"/>
      <c r="FRL53" s="31"/>
      <c r="FRM53" s="31"/>
      <c r="FRN53" s="31"/>
      <c r="FRO53" s="31"/>
      <c r="FRP53" s="31"/>
      <c r="FRQ53" s="31"/>
      <c r="FRR53" s="31"/>
      <c r="FRS53" s="31"/>
      <c r="FRT53" s="31"/>
      <c r="FRU53" s="31"/>
      <c r="FRV53" s="31"/>
      <c r="FRW53" s="31"/>
      <c r="FRX53" s="31"/>
      <c r="FRY53" s="31"/>
      <c r="FRZ53" s="31"/>
      <c r="FSA53" s="31"/>
      <c r="FSB53" s="31"/>
      <c r="FSC53" s="31"/>
      <c r="FSD53" s="31"/>
      <c r="FSE53" s="31"/>
      <c r="FSF53" s="31"/>
      <c r="FSG53" s="31"/>
      <c r="FSH53" s="31"/>
      <c r="FSI53" s="31"/>
      <c r="FSJ53" s="31"/>
      <c r="FSK53" s="31"/>
      <c r="FSL53" s="31"/>
      <c r="FSM53" s="31"/>
      <c r="FSN53" s="31"/>
      <c r="FSO53" s="31"/>
      <c r="FSP53" s="31"/>
      <c r="FSQ53" s="31"/>
      <c r="FSR53" s="31"/>
      <c r="FSS53" s="31"/>
      <c r="FST53" s="31"/>
      <c r="FSU53" s="31"/>
      <c r="FSV53" s="31"/>
      <c r="FSW53" s="31"/>
      <c r="FSX53" s="31"/>
      <c r="FSY53" s="31"/>
      <c r="FSZ53" s="31"/>
      <c r="FTA53" s="31"/>
      <c r="FTB53" s="31"/>
      <c r="FTC53" s="31"/>
      <c r="FTD53" s="31"/>
      <c r="FTE53" s="31"/>
      <c r="FTF53" s="31"/>
      <c r="FTG53" s="31"/>
      <c r="FTH53" s="31"/>
      <c r="FTI53" s="31"/>
      <c r="FTJ53" s="31"/>
      <c r="FTK53" s="31"/>
      <c r="FTL53" s="31"/>
      <c r="FTM53" s="31"/>
      <c r="FTN53" s="31"/>
      <c r="FTO53" s="31"/>
      <c r="FTP53" s="31"/>
      <c r="FTQ53" s="31"/>
      <c r="FTR53" s="31"/>
      <c r="FTS53" s="31"/>
      <c r="FTT53" s="31"/>
      <c r="FTU53" s="31"/>
      <c r="FTV53" s="31"/>
      <c r="FTW53" s="31"/>
      <c r="FTX53" s="31"/>
      <c r="FTY53" s="31"/>
      <c r="FTZ53" s="31"/>
      <c r="FUA53" s="31"/>
      <c r="FUB53" s="31"/>
      <c r="FUC53" s="31"/>
      <c r="FUD53" s="31"/>
      <c r="FUE53" s="31"/>
      <c r="FUF53" s="31"/>
      <c r="FUG53" s="31"/>
      <c r="FUH53" s="31"/>
      <c r="FUI53" s="31"/>
      <c r="FUJ53" s="31"/>
      <c r="FUK53" s="31"/>
      <c r="FUL53" s="31"/>
      <c r="FUM53" s="31"/>
      <c r="FUN53" s="31"/>
      <c r="FUO53" s="31"/>
      <c r="FUP53" s="31"/>
      <c r="FUQ53" s="31"/>
      <c r="FUR53" s="31"/>
      <c r="FUS53" s="31"/>
      <c r="FUT53" s="31"/>
      <c r="FUU53" s="31"/>
      <c r="FUV53" s="31"/>
      <c r="FUW53" s="31"/>
      <c r="FUX53" s="31"/>
      <c r="FUY53" s="31"/>
      <c r="FUZ53" s="31"/>
      <c r="FVA53" s="31"/>
      <c r="FVB53" s="31"/>
      <c r="FVC53" s="31"/>
      <c r="FVD53" s="31"/>
      <c r="FVE53" s="31"/>
      <c r="FVF53" s="31"/>
      <c r="FVG53" s="31"/>
      <c r="FVH53" s="31"/>
      <c r="FVI53" s="31"/>
      <c r="FVJ53" s="31"/>
      <c r="FVK53" s="31"/>
      <c r="FVL53" s="31"/>
      <c r="FVM53" s="31"/>
      <c r="FVN53" s="31"/>
      <c r="FVO53" s="31"/>
      <c r="FVP53" s="31"/>
      <c r="FVQ53" s="31"/>
      <c r="FVR53" s="31"/>
      <c r="FVS53" s="31"/>
      <c r="FVT53" s="31"/>
      <c r="FVU53" s="31"/>
      <c r="FVV53" s="31"/>
      <c r="FVW53" s="31"/>
      <c r="FVX53" s="31"/>
      <c r="FVY53" s="31"/>
      <c r="FVZ53" s="31"/>
      <c r="FWA53" s="31"/>
      <c r="FWB53" s="31"/>
      <c r="FWC53" s="31"/>
      <c r="FWD53" s="31"/>
      <c r="FWE53" s="31"/>
      <c r="FWF53" s="31"/>
      <c r="FWG53" s="31"/>
      <c r="FWH53" s="31"/>
      <c r="FWI53" s="31"/>
      <c r="FWJ53" s="31"/>
      <c r="FWK53" s="31"/>
      <c r="FWL53" s="31"/>
      <c r="FWM53" s="31"/>
      <c r="FWN53" s="31"/>
      <c r="FWO53" s="31"/>
      <c r="FWP53" s="31"/>
      <c r="FWQ53" s="31"/>
      <c r="FWR53" s="31"/>
      <c r="FWS53" s="31"/>
      <c r="FWT53" s="31"/>
      <c r="FWU53" s="31"/>
      <c r="FWV53" s="31"/>
      <c r="FWW53" s="31"/>
      <c r="FWX53" s="31"/>
      <c r="FWY53" s="31"/>
      <c r="FWZ53" s="31"/>
      <c r="FXA53" s="31"/>
      <c r="FXB53" s="31"/>
      <c r="FXC53" s="31"/>
      <c r="FXD53" s="31"/>
      <c r="FXE53" s="31"/>
      <c r="FXF53" s="31"/>
      <c r="FXG53" s="31"/>
      <c r="FXH53" s="31"/>
      <c r="FXI53" s="31"/>
      <c r="FXJ53" s="31"/>
      <c r="FXK53" s="31"/>
      <c r="FXL53" s="31"/>
      <c r="FXM53" s="31"/>
      <c r="FXN53" s="31"/>
      <c r="FXO53" s="31"/>
      <c r="FXP53" s="31"/>
      <c r="FXQ53" s="31"/>
      <c r="FXR53" s="31"/>
      <c r="FXS53" s="31"/>
      <c r="FXT53" s="31"/>
      <c r="FXU53" s="31"/>
      <c r="FXV53" s="31"/>
      <c r="FXW53" s="31"/>
      <c r="FXX53" s="31"/>
      <c r="FXY53" s="31"/>
      <c r="FXZ53" s="31"/>
      <c r="FYA53" s="31"/>
      <c r="FYB53" s="31"/>
      <c r="FYC53" s="31"/>
      <c r="FYD53" s="31"/>
      <c r="FYE53" s="31"/>
      <c r="FYF53" s="31"/>
      <c r="FYG53" s="31"/>
      <c r="FYH53" s="31"/>
      <c r="FYI53" s="31"/>
      <c r="FYJ53" s="31"/>
      <c r="FYK53" s="31"/>
      <c r="FYL53" s="31"/>
      <c r="FYM53" s="31"/>
      <c r="FYN53" s="31"/>
      <c r="FYO53" s="31"/>
      <c r="FYP53" s="31"/>
      <c r="FYQ53" s="31"/>
      <c r="FYR53" s="31"/>
      <c r="FYS53" s="31"/>
      <c r="FYT53" s="31"/>
      <c r="FYU53" s="31"/>
      <c r="FYV53" s="31"/>
      <c r="FYW53" s="31"/>
      <c r="FYX53" s="31"/>
      <c r="FYY53" s="31"/>
      <c r="FYZ53" s="31"/>
      <c r="FZA53" s="31"/>
      <c r="FZB53" s="31"/>
      <c r="FZC53" s="31"/>
      <c r="FZD53" s="31"/>
      <c r="FZE53" s="31"/>
      <c r="FZF53" s="31"/>
      <c r="FZG53" s="31"/>
      <c r="FZH53" s="31"/>
      <c r="FZI53" s="31"/>
      <c r="FZJ53" s="31"/>
      <c r="FZK53" s="31"/>
      <c r="FZL53" s="31"/>
      <c r="FZM53" s="31"/>
      <c r="FZN53" s="31"/>
      <c r="FZO53" s="31"/>
      <c r="FZP53" s="31"/>
      <c r="FZQ53" s="31"/>
      <c r="FZR53" s="31"/>
      <c r="FZS53" s="31"/>
      <c r="FZT53" s="31"/>
      <c r="FZU53" s="31"/>
      <c r="FZV53" s="31"/>
      <c r="FZW53" s="31"/>
      <c r="FZX53" s="31"/>
      <c r="FZY53" s="31"/>
      <c r="FZZ53" s="31"/>
      <c r="GAA53" s="31"/>
      <c r="GAB53" s="31"/>
      <c r="GAC53" s="31"/>
      <c r="GAD53" s="31"/>
      <c r="GAE53" s="31"/>
      <c r="GAF53" s="31"/>
      <c r="GAG53" s="31"/>
      <c r="GAH53" s="31"/>
      <c r="GAI53" s="31"/>
      <c r="GAJ53" s="31"/>
      <c r="GAK53" s="31"/>
      <c r="GAL53" s="31"/>
      <c r="GAM53" s="31"/>
      <c r="GAN53" s="31"/>
      <c r="GAO53" s="31"/>
      <c r="GAP53" s="31"/>
      <c r="GAQ53" s="31"/>
      <c r="GAR53" s="31"/>
      <c r="GAS53" s="31"/>
      <c r="GAT53" s="31"/>
      <c r="GAU53" s="31"/>
      <c r="GAV53" s="31"/>
      <c r="GAW53" s="31"/>
      <c r="GAX53" s="31"/>
      <c r="GAY53" s="31"/>
      <c r="GAZ53" s="31"/>
      <c r="GBA53" s="31"/>
      <c r="GBB53" s="31"/>
      <c r="GBC53" s="31"/>
      <c r="GBD53" s="31"/>
      <c r="GBE53" s="31"/>
      <c r="GBF53" s="31"/>
      <c r="GBG53" s="31"/>
      <c r="GBH53" s="31"/>
      <c r="GBI53" s="31"/>
      <c r="GBJ53" s="31"/>
      <c r="GBK53" s="31"/>
      <c r="GBL53" s="31"/>
      <c r="GBM53" s="31"/>
      <c r="GBN53" s="31"/>
      <c r="GBO53" s="31"/>
      <c r="GBP53" s="31"/>
      <c r="GBQ53" s="31"/>
      <c r="GBR53" s="31"/>
      <c r="GBS53" s="31"/>
      <c r="GBT53" s="31"/>
      <c r="GBU53" s="31"/>
      <c r="GBV53" s="31"/>
      <c r="GBW53" s="31"/>
      <c r="GBX53" s="31"/>
      <c r="GBY53" s="31"/>
      <c r="GBZ53" s="31"/>
      <c r="GCA53" s="31"/>
      <c r="GCB53" s="31"/>
      <c r="GCC53" s="31"/>
      <c r="GCD53" s="31"/>
      <c r="GCE53" s="31"/>
      <c r="GCF53" s="31"/>
      <c r="GCG53" s="31"/>
      <c r="GCH53" s="31"/>
      <c r="GCI53" s="31"/>
      <c r="GCJ53" s="31"/>
      <c r="GCK53" s="31"/>
      <c r="GCL53" s="31"/>
      <c r="GCM53" s="31"/>
      <c r="GCN53" s="31"/>
      <c r="GCO53" s="31"/>
      <c r="GCP53" s="31"/>
      <c r="GCQ53" s="31"/>
      <c r="GCR53" s="31"/>
      <c r="GCS53" s="31"/>
      <c r="GCT53" s="31"/>
      <c r="GCU53" s="31"/>
      <c r="GCV53" s="31"/>
      <c r="GCW53" s="31"/>
      <c r="GCX53" s="31"/>
      <c r="GCY53" s="31"/>
      <c r="GCZ53" s="31"/>
      <c r="GDA53" s="31"/>
      <c r="GDB53" s="31"/>
      <c r="GDC53" s="31"/>
      <c r="GDD53" s="31"/>
      <c r="GDE53" s="31"/>
      <c r="GDF53" s="31"/>
      <c r="GDG53" s="31"/>
      <c r="GDH53" s="31"/>
      <c r="GDI53" s="31"/>
      <c r="GDJ53" s="31"/>
      <c r="GDK53" s="31"/>
      <c r="GDL53" s="31"/>
      <c r="GDM53" s="31"/>
      <c r="GDN53" s="31"/>
      <c r="GDO53" s="31"/>
      <c r="GDP53" s="31"/>
      <c r="GDQ53" s="31"/>
      <c r="GDR53" s="31"/>
      <c r="GDS53" s="31"/>
      <c r="GDT53" s="31"/>
      <c r="GDU53" s="31"/>
      <c r="GDV53" s="31"/>
      <c r="GDW53" s="31"/>
      <c r="GDX53" s="31"/>
      <c r="GDY53" s="31"/>
      <c r="GDZ53" s="31"/>
      <c r="GEA53" s="31"/>
      <c r="GEB53" s="31"/>
      <c r="GEC53" s="31"/>
      <c r="GED53" s="31"/>
      <c r="GEE53" s="31"/>
      <c r="GEF53" s="31"/>
      <c r="GEG53" s="31"/>
      <c r="GEH53" s="31"/>
      <c r="GEI53" s="31"/>
      <c r="GEJ53" s="31"/>
      <c r="GEK53" s="31"/>
      <c r="GEL53" s="31"/>
      <c r="GEM53" s="31"/>
      <c r="GEN53" s="31"/>
      <c r="GEO53" s="31"/>
      <c r="GEP53" s="31"/>
      <c r="GEQ53" s="31"/>
      <c r="GER53" s="31"/>
      <c r="GES53" s="31"/>
      <c r="GET53" s="31"/>
      <c r="GEU53" s="31"/>
      <c r="GEV53" s="31"/>
      <c r="GEW53" s="31"/>
      <c r="GEX53" s="31"/>
      <c r="GEY53" s="31"/>
      <c r="GEZ53" s="31"/>
      <c r="GFA53" s="31"/>
      <c r="GFB53" s="31"/>
      <c r="GFC53" s="31"/>
      <c r="GFD53" s="31"/>
      <c r="GFE53" s="31"/>
      <c r="GFF53" s="31"/>
      <c r="GFG53" s="31"/>
      <c r="GFH53" s="31"/>
      <c r="GFI53" s="31"/>
      <c r="GFJ53" s="31"/>
      <c r="GFK53" s="31"/>
      <c r="GFL53" s="31"/>
      <c r="GFM53" s="31"/>
      <c r="GFN53" s="31"/>
      <c r="GFO53" s="31"/>
      <c r="GFP53" s="31"/>
      <c r="GFQ53" s="31"/>
      <c r="GFR53" s="31"/>
      <c r="GFS53" s="31"/>
      <c r="GFT53" s="31"/>
      <c r="GFU53" s="31"/>
      <c r="GFV53" s="31"/>
      <c r="GFW53" s="31"/>
      <c r="GFX53" s="31"/>
      <c r="GFY53" s="31"/>
      <c r="GFZ53" s="31"/>
      <c r="GGA53" s="31"/>
      <c r="GGB53" s="31"/>
      <c r="GGC53" s="31"/>
      <c r="GGD53" s="31"/>
      <c r="GGE53" s="31"/>
      <c r="GGF53" s="31"/>
      <c r="GGG53" s="31"/>
      <c r="GGH53" s="31"/>
      <c r="GGI53" s="31"/>
      <c r="GGJ53" s="31"/>
      <c r="GGK53" s="31"/>
      <c r="GGL53" s="31"/>
      <c r="GGM53" s="31"/>
      <c r="GGN53" s="31"/>
      <c r="GGO53" s="31"/>
      <c r="GGP53" s="31"/>
      <c r="GGQ53" s="31"/>
      <c r="GGR53" s="31"/>
      <c r="GGS53" s="31"/>
      <c r="GGT53" s="31"/>
      <c r="GGU53" s="31"/>
      <c r="GGV53" s="31"/>
      <c r="GGW53" s="31"/>
      <c r="GGX53" s="31"/>
      <c r="GGY53" s="31"/>
      <c r="GGZ53" s="31"/>
      <c r="GHA53" s="31"/>
      <c r="GHB53" s="31"/>
      <c r="GHC53" s="31"/>
      <c r="GHD53" s="31"/>
      <c r="GHE53" s="31"/>
      <c r="GHF53" s="31"/>
      <c r="GHG53" s="31"/>
      <c r="GHH53" s="31"/>
      <c r="GHI53" s="31"/>
      <c r="GHJ53" s="31"/>
      <c r="GHK53" s="31"/>
      <c r="GHL53" s="31"/>
      <c r="GHM53" s="31"/>
      <c r="GHN53" s="31"/>
      <c r="GHO53" s="31"/>
      <c r="GHP53" s="31"/>
      <c r="GHQ53" s="31"/>
      <c r="GHR53" s="31"/>
      <c r="GHS53" s="31"/>
      <c r="GHT53" s="31"/>
      <c r="GHU53" s="31"/>
      <c r="GHV53" s="31"/>
      <c r="GHW53" s="31"/>
      <c r="GHX53" s="31"/>
      <c r="GHY53" s="31"/>
      <c r="GHZ53" s="31"/>
      <c r="GIA53" s="31"/>
      <c r="GIB53" s="31"/>
      <c r="GIC53" s="31"/>
      <c r="GID53" s="31"/>
      <c r="GIE53" s="31"/>
      <c r="GIF53" s="31"/>
      <c r="GIG53" s="31"/>
      <c r="GIH53" s="31"/>
      <c r="GII53" s="31"/>
      <c r="GIJ53" s="31"/>
      <c r="GIK53" s="31"/>
      <c r="GIL53" s="31"/>
      <c r="GIM53" s="31"/>
      <c r="GIN53" s="31"/>
      <c r="GIO53" s="31"/>
      <c r="GIP53" s="31"/>
      <c r="GIQ53" s="31"/>
      <c r="GIR53" s="31"/>
      <c r="GIS53" s="31"/>
      <c r="GIT53" s="31"/>
      <c r="GIU53" s="31"/>
      <c r="GIV53" s="31"/>
      <c r="GIW53" s="31"/>
      <c r="GIX53" s="31"/>
      <c r="GIY53" s="31"/>
      <c r="GIZ53" s="31"/>
      <c r="GJA53" s="31"/>
      <c r="GJB53" s="31"/>
      <c r="GJC53" s="31"/>
      <c r="GJD53" s="31"/>
      <c r="GJE53" s="31"/>
      <c r="GJF53" s="31"/>
      <c r="GJG53" s="31"/>
      <c r="GJH53" s="31"/>
      <c r="GJI53" s="31"/>
      <c r="GJJ53" s="31"/>
      <c r="GJK53" s="31"/>
      <c r="GJL53" s="31"/>
      <c r="GJM53" s="31"/>
      <c r="GJN53" s="31"/>
      <c r="GJO53" s="31"/>
      <c r="GJP53" s="31"/>
      <c r="GJQ53" s="31"/>
      <c r="GJR53" s="31"/>
      <c r="GJS53" s="31"/>
      <c r="GJT53" s="31"/>
      <c r="GJU53" s="31"/>
      <c r="GJV53" s="31"/>
      <c r="GJW53" s="31"/>
      <c r="GJX53" s="31"/>
      <c r="GJY53" s="31"/>
      <c r="GJZ53" s="31"/>
      <c r="GKA53" s="31"/>
      <c r="GKB53" s="31"/>
      <c r="GKC53" s="31"/>
      <c r="GKD53" s="31"/>
      <c r="GKE53" s="31"/>
      <c r="GKF53" s="31"/>
      <c r="GKG53" s="31"/>
      <c r="GKH53" s="31"/>
      <c r="GKI53" s="31"/>
      <c r="GKJ53" s="31"/>
      <c r="GKK53" s="31"/>
      <c r="GKL53" s="31"/>
      <c r="GKM53" s="31"/>
      <c r="GKN53" s="31"/>
      <c r="GKO53" s="31"/>
      <c r="GKP53" s="31"/>
      <c r="GKQ53" s="31"/>
      <c r="GKR53" s="31"/>
      <c r="GKS53" s="31"/>
      <c r="GKT53" s="31"/>
      <c r="GKU53" s="31"/>
      <c r="GKV53" s="31"/>
      <c r="GKW53" s="31"/>
      <c r="GKX53" s="31"/>
      <c r="GKY53" s="31"/>
      <c r="GKZ53" s="31"/>
      <c r="GLA53" s="31"/>
      <c r="GLB53" s="31"/>
      <c r="GLC53" s="31"/>
      <c r="GLD53" s="31"/>
      <c r="GLE53" s="31"/>
      <c r="GLF53" s="31"/>
      <c r="GLG53" s="31"/>
      <c r="GLH53" s="31"/>
      <c r="GLI53" s="31"/>
      <c r="GLJ53" s="31"/>
      <c r="GLK53" s="31"/>
      <c r="GLL53" s="31"/>
      <c r="GLM53" s="31"/>
      <c r="GLN53" s="31"/>
      <c r="GLO53" s="31"/>
      <c r="GLP53" s="31"/>
      <c r="GLQ53" s="31"/>
      <c r="GLR53" s="31"/>
      <c r="GLS53" s="31"/>
      <c r="GLT53" s="31"/>
      <c r="GLU53" s="31"/>
      <c r="GLV53" s="31"/>
      <c r="GLW53" s="31"/>
      <c r="GLX53" s="31"/>
      <c r="GLY53" s="31"/>
      <c r="GLZ53" s="31"/>
      <c r="GMA53" s="31"/>
      <c r="GMB53" s="31"/>
      <c r="GMC53" s="31"/>
      <c r="GMD53" s="31"/>
      <c r="GME53" s="31"/>
      <c r="GMF53" s="31"/>
      <c r="GMG53" s="31"/>
      <c r="GMH53" s="31"/>
      <c r="GMI53" s="31"/>
      <c r="GMJ53" s="31"/>
      <c r="GMK53" s="31"/>
      <c r="GML53" s="31"/>
      <c r="GMM53" s="31"/>
      <c r="GMN53" s="31"/>
      <c r="GMO53" s="31"/>
      <c r="GMP53" s="31"/>
      <c r="GMQ53" s="31"/>
      <c r="GMR53" s="31"/>
      <c r="GMS53" s="31"/>
      <c r="GMT53" s="31"/>
      <c r="GMU53" s="31"/>
      <c r="GMV53" s="31"/>
      <c r="GMW53" s="31"/>
      <c r="GMX53" s="31"/>
      <c r="GMY53" s="31"/>
      <c r="GMZ53" s="31"/>
      <c r="GNA53" s="31"/>
      <c r="GNB53" s="31"/>
      <c r="GNC53" s="31"/>
      <c r="GND53" s="31"/>
      <c r="GNE53" s="31"/>
      <c r="GNF53" s="31"/>
      <c r="GNG53" s="31"/>
      <c r="GNH53" s="31"/>
      <c r="GNI53" s="31"/>
      <c r="GNJ53" s="31"/>
      <c r="GNK53" s="31"/>
      <c r="GNL53" s="31"/>
      <c r="GNM53" s="31"/>
      <c r="GNN53" s="31"/>
      <c r="GNO53" s="31"/>
      <c r="GNP53" s="31"/>
      <c r="GNQ53" s="31"/>
      <c r="GNR53" s="31"/>
      <c r="GNS53" s="31"/>
      <c r="GNT53" s="31"/>
      <c r="GNU53" s="31"/>
      <c r="GNV53" s="31"/>
      <c r="GNW53" s="31"/>
      <c r="GNX53" s="31"/>
      <c r="GNY53" s="31"/>
      <c r="GNZ53" s="31"/>
      <c r="GOA53" s="31"/>
      <c r="GOB53" s="31"/>
      <c r="GOC53" s="31"/>
      <c r="GOD53" s="31"/>
      <c r="GOE53" s="31"/>
      <c r="GOF53" s="31"/>
      <c r="GOG53" s="31"/>
      <c r="GOH53" s="31"/>
      <c r="GOI53" s="31"/>
      <c r="GOJ53" s="31"/>
      <c r="GOK53" s="31"/>
      <c r="GOL53" s="31"/>
      <c r="GOM53" s="31"/>
      <c r="GON53" s="31"/>
      <c r="GOO53" s="31"/>
      <c r="GOP53" s="31"/>
      <c r="GOQ53" s="31"/>
      <c r="GOR53" s="31"/>
      <c r="GOS53" s="31"/>
      <c r="GOT53" s="31"/>
      <c r="GOU53" s="31"/>
      <c r="GOV53" s="31"/>
      <c r="GOW53" s="31"/>
      <c r="GOX53" s="31"/>
      <c r="GOY53" s="31"/>
      <c r="GOZ53" s="31"/>
      <c r="GPA53" s="31"/>
      <c r="GPB53" s="31"/>
      <c r="GPC53" s="31"/>
      <c r="GPD53" s="31"/>
      <c r="GPE53" s="31"/>
      <c r="GPF53" s="31"/>
      <c r="GPG53" s="31"/>
      <c r="GPH53" s="31"/>
      <c r="GPI53" s="31"/>
      <c r="GPJ53" s="31"/>
      <c r="GPK53" s="31"/>
      <c r="GPL53" s="31"/>
      <c r="GPM53" s="31"/>
      <c r="GPN53" s="31"/>
      <c r="GPO53" s="31"/>
      <c r="GPP53" s="31"/>
      <c r="GPQ53" s="31"/>
      <c r="GPR53" s="31"/>
      <c r="GPS53" s="31"/>
      <c r="GPT53" s="31"/>
      <c r="GPU53" s="31"/>
      <c r="GPV53" s="31"/>
      <c r="GPW53" s="31"/>
      <c r="GPX53" s="31"/>
      <c r="GPY53" s="31"/>
      <c r="GPZ53" s="31"/>
      <c r="GQA53" s="31"/>
      <c r="GQB53" s="31"/>
      <c r="GQC53" s="31"/>
      <c r="GQD53" s="31"/>
      <c r="GQE53" s="31"/>
      <c r="GQF53" s="31"/>
      <c r="GQG53" s="31"/>
      <c r="GQH53" s="31"/>
      <c r="GQI53" s="31"/>
      <c r="GQJ53" s="31"/>
      <c r="GQK53" s="31"/>
      <c r="GQL53" s="31"/>
      <c r="GQM53" s="31"/>
      <c r="GQN53" s="31"/>
      <c r="GQO53" s="31"/>
      <c r="GQP53" s="31"/>
      <c r="GQQ53" s="31"/>
      <c r="GQR53" s="31"/>
      <c r="GQS53" s="31"/>
      <c r="GQT53" s="31"/>
      <c r="GQU53" s="31"/>
      <c r="GQV53" s="31"/>
      <c r="GQW53" s="31"/>
      <c r="GQX53" s="31"/>
      <c r="GQY53" s="31"/>
      <c r="GQZ53" s="31"/>
      <c r="GRA53" s="31"/>
      <c r="GRB53" s="31"/>
      <c r="GRC53" s="31"/>
      <c r="GRD53" s="31"/>
      <c r="GRE53" s="31"/>
      <c r="GRF53" s="31"/>
      <c r="GRG53" s="31"/>
      <c r="GRH53" s="31"/>
      <c r="GRI53" s="31"/>
      <c r="GRJ53" s="31"/>
      <c r="GRK53" s="31"/>
      <c r="GRL53" s="31"/>
      <c r="GRM53" s="31"/>
      <c r="GRN53" s="31"/>
      <c r="GRO53" s="31"/>
      <c r="GRP53" s="31"/>
      <c r="GRQ53" s="31"/>
      <c r="GRR53" s="31"/>
      <c r="GRS53" s="31"/>
      <c r="GRT53" s="31"/>
      <c r="GRU53" s="31"/>
      <c r="GRV53" s="31"/>
      <c r="GRW53" s="31"/>
      <c r="GRX53" s="31"/>
      <c r="GRY53" s="31"/>
      <c r="GRZ53" s="31"/>
      <c r="GSA53" s="31"/>
      <c r="GSB53" s="31"/>
      <c r="GSC53" s="31"/>
      <c r="GSD53" s="31"/>
      <c r="GSE53" s="31"/>
      <c r="GSF53" s="31"/>
      <c r="GSG53" s="31"/>
      <c r="GSH53" s="31"/>
      <c r="GSI53" s="31"/>
      <c r="GSJ53" s="31"/>
      <c r="GSK53" s="31"/>
      <c r="GSL53" s="31"/>
      <c r="GSM53" s="31"/>
      <c r="GSN53" s="31"/>
      <c r="GSO53" s="31"/>
      <c r="GSP53" s="31"/>
      <c r="GSQ53" s="31"/>
      <c r="GSR53" s="31"/>
      <c r="GSS53" s="31"/>
      <c r="GST53" s="31"/>
      <c r="GSU53" s="31"/>
      <c r="GSV53" s="31"/>
      <c r="GSW53" s="31"/>
      <c r="GSX53" s="31"/>
      <c r="GSY53" s="31"/>
      <c r="GSZ53" s="31"/>
      <c r="GTA53" s="31"/>
      <c r="GTB53" s="31"/>
      <c r="GTC53" s="31"/>
      <c r="GTD53" s="31"/>
      <c r="GTE53" s="31"/>
      <c r="GTF53" s="31"/>
      <c r="GTG53" s="31"/>
      <c r="GTH53" s="31"/>
      <c r="GTI53" s="31"/>
      <c r="GTJ53" s="31"/>
      <c r="GTK53" s="31"/>
      <c r="GTL53" s="31"/>
      <c r="GTM53" s="31"/>
      <c r="GTN53" s="31"/>
      <c r="GTO53" s="31"/>
      <c r="GTP53" s="31"/>
      <c r="GTQ53" s="31"/>
      <c r="GTR53" s="31"/>
      <c r="GTS53" s="31"/>
      <c r="GTT53" s="31"/>
      <c r="GTU53" s="31"/>
      <c r="GTV53" s="31"/>
      <c r="GTW53" s="31"/>
      <c r="GTX53" s="31"/>
      <c r="GTY53" s="31"/>
      <c r="GTZ53" s="31"/>
      <c r="GUA53" s="31"/>
      <c r="GUB53" s="31"/>
      <c r="GUC53" s="31"/>
      <c r="GUD53" s="31"/>
      <c r="GUE53" s="31"/>
      <c r="GUF53" s="31"/>
      <c r="GUG53" s="31"/>
      <c r="GUH53" s="31"/>
      <c r="GUI53" s="31"/>
      <c r="GUJ53" s="31"/>
      <c r="GUK53" s="31"/>
      <c r="GUL53" s="31"/>
      <c r="GUM53" s="31"/>
      <c r="GUN53" s="31"/>
      <c r="GUO53" s="31"/>
      <c r="GUP53" s="31"/>
      <c r="GUQ53" s="31"/>
      <c r="GUR53" s="31"/>
      <c r="GUS53" s="31"/>
      <c r="GUT53" s="31"/>
      <c r="GUU53" s="31"/>
      <c r="GUV53" s="31"/>
      <c r="GUW53" s="31"/>
      <c r="GUX53" s="31"/>
      <c r="GUY53" s="31"/>
      <c r="GUZ53" s="31"/>
      <c r="GVA53" s="31"/>
      <c r="GVB53" s="31"/>
      <c r="GVC53" s="31"/>
      <c r="GVD53" s="31"/>
      <c r="GVE53" s="31"/>
      <c r="GVF53" s="31"/>
      <c r="GVG53" s="31"/>
      <c r="GVH53" s="31"/>
      <c r="GVI53" s="31"/>
      <c r="GVJ53" s="31"/>
      <c r="GVK53" s="31"/>
      <c r="GVL53" s="31"/>
      <c r="GVM53" s="31"/>
      <c r="GVN53" s="31"/>
      <c r="GVO53" s="31"/>
      <c r="GVP53" s="31"/>
      <c r="GVQ53" s="31"/>
      <c r="GVR53" s="31"/>
      <c r="GVS53" s="31"/>
      <c r="GVT53" s="31"/>
      <c r="GVU53" s="31"/>
      <c r="GVV53" s="31"/>
      <c r="GVW53" s="31"/>
      <c r="GVX53" s="31"/>
      <c r="GVY53" s="31"/>
      <c r="GVZ53" s="31"/>
      <c r="GWA53" s="31"/>
      <c r="GWB53" s="31"/>
      <c r="GWC53" s="31"/>
      <c r="GWD53" s="31"/>
      <c r="GWE53" s="31"/>
      <c r="GWF53" s="31"/>
      <c r="GWG53" s="31"/>
      <c r="GWH53" s="31"/>
      <c r="GWI53" s="31"/>
      <c r="GWJ53" s="31"/>
      <c r="GWK53" s="31"/>
      <c r="GWL53" s="31"/>
      <c r="GWM53" s="31"/>
      <c r="GWN53" s="31"/>
      <c r="GWO53" s="31"/>
      <c r="GWP53" s="31"/>
      <c r="GWQ53" s="31"/>
      <c r="GWR53" s="31"/>
      <c r="GWS53" s="31"/>
      <c r="GWT53" s="31"/>
      <c r="GWU53" s="31"/>
      <c r="GWV53" s="31"/>
      <c r="GWW53" s="31"/>
      <c r="GWX53" s="31"/>
      <c r="GWY53" s="31"/>
      <c r="GWZ53" s="31"/>
      <c r="GXA53" s="31"/>
      <c r="GXB53" s="31"/>
      <c r="GXC53" s="31"/>
      <c r="GXD53" s="31"/>
      <c r="GXE53" s="31"/>
      <c r="GXF53" s="31"/>
      <c r="GXG53" s="31"/>
      <c r="GXH53" s="31"/>
      <c r="GXI53" s="31"/>
      <c r="GXJ53" s="31"/>
      <c r="GXK53" s="31"/>
      <c r="GXL53" s="31"/>
      <c r="GXM53" s="31"/>
      <c r="GXN53" s="31"/>
      <c r="GXO53" s="31"/>
      <c r="GXP53" s="31"/>
      <c r="GXQ53" s="31"/>
      <c r="GXR53" s="31"/>
      <c r="GXS53" s="31"/>
      <c r="GXT53" s="31"/>
      <c r="GXU53" s="31"/>
      <c r="GXV53" s="31"/>
      <c r="GXW53" s="31"/>
      <c r="GXX53" s="31"/>
      <c r="GXY53" s="31"/>
      <c r="GXZ53" s="31"/>
      <c r="GYA53" s="31"/>
      <c r="GYB53" s="31"/>
      <c r="GYC53" s="31"/>
      <c r="GYD53" s="31"/>
      <c r="GYE53" s="31"/>
      <c r="GYF53" s="31"/>
      <c r="GYG53" s="31"/>
      <c r="GYH53" s="31"/>
      <c r="GYI53" s="31"/>
      <c r="GYJ53" s="31"/>
      <c r="GYK53" s="31"/>
      <c r="GYL53" s="31"/>
      <c r="GYM53" s="31"/>
      <c r="GYN53" s="31"/>
      <c r="GYO53" s="31"/>
      <c r="GYP53" s="31"/>
      <c r="GYQ53" s="31"/>
      <c r="GYR53" s="31"/>
      <c r="GYS53" s="31"/>
      <c r="GYT53" s="31"/>
      <c r="GYU53" s="31"/>
      <c r="GYV53" s="31"/>
      <c r="GYW53" s="31"/>
      <c r="GYX53" s="31"/>
      <c r="GYY53" s="31"/>
      <c r="GYZ53" s="31"/>
      <c r="GZA53" s="31"/>
      <c r="GZB53" s="31"/>
      <c r="GZC53" s="31"/>
      <c r="GZD53" s="31"/>
      <c r="GZE53" s="31"/>
      <c r="GZF53" s="31"/>
      <c r="GZG53" s="31"/>
      <c r="GZH53" s="31"/>
      <c r="GZI53" s="31"/>
      <c r="GZJ53" s="31"/>
      <c r="GZK53" s="31"/>
      <c r="GZL53" s="31"/>
      <c r="GZM53" s="31"/>
      <c r="GZN53" s="31"/>
      <c r="GZO53" s="31"/>
      <c r="GZP53" s="31"/>
      <c r="GZQ53" s="31"/>
      <c r="GZR53" s="31"/>
      <c r="GZS53" s="31"/>
      <c r="GZT53" s="31"/>
      <c r="GZU53" s="31"/>
      <c r="GZV53" s="31"/>
      <c r="GZW53" s="31"/>
      <c r="GZX53" s="31"/>
      <c r="GZY53" s="31"/>
      <c r="GZZ53" s="31"/>
      <c r="HAA53" s="31"/>
      <c r="HAB53" s="31"/>
      <c r="HAC53" s="31"/>
      <c r="HAD53" s="31"/>
      <c r="HAE53" s="31"/>
      <c r="HAF53" s="31"/>
      <c r="HAG53" s="31"/>
      <c r="HAH53" s="31"/>
      <c r="HAI53" s="31"/>
      <c r="HAJ53" s="31"/>
      <c r="HAK53" s="31"/>
      <c r="HAL53" s="31"/>
      <c r="HAM53" s="31"/>
      <c r="HAN53" s="31"/>
      <c r="HAO53" s="31"/>
      <c r="HAP53" s="31"/>
      <c r="HAQ53" s="31"/>
      <c r="HAR53" s="31"/>
      <c r="HAS53" s="31"/>
      <c r="HAT53" s="31"/>
      <c r="HAU53" s="31"/>
      <c r="HAV53" s="31"/>
      <c r="HAW53" s="31"/>
      <c r="HAX53" s="31"/>
      <c r="HAY53" s="31"/>
      <c r="HAZ53" s="31"/>
      <c r="HBA53" s="31"/>
      <c r="HBB53" s="31"/>
      <c r="HBC53" s="31"/>
      <c r="HBD53" s="31"/>
      <c r="HBE53" s="31"/>
      <c r="HBF53" s="31"/>
      <c r="HBG53" s="31"/>
      <c r="HBH53" s="31"/>
      <c r="HBI53" s="31"/>
      <c r="HBJ53" s="31"/>
      <c r="HBK53" s="31"/>
      <c r="HBL53" s="31"/>
      <c r="HBM53" s="31"/>
      <c r="HBN53" s="31"/>
      <c r="HBO53" s="31"/>
      <c r="HBP53" s="31"/>
      <c r="HBQ53" s="31"/>
      <c r="HBR53" s="31"/>
      <c r="HBS53" s="31"/>
      <c r="HBT53" s="31"/>
      <c r="HBU53" s="31"/>
      <c r="HBV53" s="31"/>
      <c r="HBW53" s="31"/>
      <c r="HBX53" s="31"/>
      <c r="HBY53" s="31"/>
      <c r="HBZ53" s="31"/>
      <c r="HCA53" s="31"/>
      <c r="HCB53" s="31"/>
      <c r="HCC53" s="31"/>
      <c r="HCD53" s="31"/>
      <c r="HCE53" s="31"/>
      <c r="HCF53" s="31"/>
      <c r="HCG53" s="31"/>
      <c r="HCH53" s="31"/>
      <c r="HCI53" s="31"/>
      <c r="HCJ53" s="31"/>
      <c r="HCK53" s="31"/>
      <c r="HCL53" s="31"/>
      <c r="HCM53" s="31"/>
      <c r="HCN53" s="31"/>
      <c r="HCO53" s="31"/>
      <c r="HCP53" s="31"/>
      <c r="HCQ53" s="31"/>
      <c r="HCR53" s="31"/>
      <c r="HCS53" s="31"/>
      <c r="HCT53" s="31"/>
      <c r="HCU53" s="31"/>
      <c r="HCV53" s="31"/>
      <c r="HCW53" s="31"/>
      <c r="HCX53" s="31"/>
      <c r="HCY53" s="31"/>
      <c r="HCZ53" s="31"/>
      <c r="HDA53" s="31"/>
      <c r="HDB53" s="31"/>
      <c r="HDC53" s="31"/>
      <c r="HDD53" s="31"/>
      <c r="HDE53" s="31"/>
      <c r="HDF53" s="31"/>
      <c r="HDG53" s="31"/>
      <c r="HDH53" s="31"/>
      <c r="HDI53" s="31"/>
      <c r="HDJ53" s="31"/>
      <c r="HDK53" s="31"/>
      <c r="HDL53" s="31"/>
      <c r="HDM53" s="31"/>
      <c r="HDN53" s="31"/>
      <c r="HDO53" s="31"/>
      <c r="HDP53" s="31"/>
      <c r="HDQ53" s="31"/>
      <c r="HDR53" s="31"/>
      <c r="HDS53" s="31"/>
      <c r="HDT53" s="31"/>
      <c r="HDU53" s="31"/>
      <c r="HDV53" s="31"/>
      <c r="HDW53" s="31"/>
      <c r="HDX53" s="31"/>
      <c r="HDY53" s="31"/>
      <c r="HDZ53" s="31"/>
      <c r="HEA53" s="31"/>
      <c r="HEB53" s="31"/>
      <c r="HEC53" s="31"/>
      <c r="HED53" s="31"/>
      <c r="HEE53" s="31"/>
      <c r="HEF53" s="31"/>
      <c r="HEG53" s="31"/>
      <c r="HEH53" s="31"/>
      <c r="HEI53" s="31"/>
      <c r="HEJ53" s="31"/>
      <c r="HEK53" s="31"/>
      <c r="HEL53" s="31"/>
      <c r="HEM53" s="31"/>
      <c r="HEN53" s="31"/>
      <c r="HEO53" s="31"/>
      <c r="HEP53" s="31"/>
      <c r="HEQ53" s="31"/>
      <c r="HER53" s="31"/>
      <c r="HES53" s="31"/>
      <c r="HET53" s="31"/>
      <c r="HEU53" s="31"/>
      <c r="HEV53" s="31"/>
      <c r="HEW53" s="31"/>
      <c r="HEX53" s="31"/>
      <c r="HEY53" s="31"/>
      <c r="HEZ53" s="31"/>
      <c r="HFA53" s="31"/>
      <c r="HFB53" s="31"/>
      <c r="HFC53" s="31"/>
      <c r="HFD53" s="31"/>
      <c r="HFE53" s="31"/>
      <c r="HFF53" s="31"/>
      <c r="HFG53" s="31"/>
      <c r="HFH53" s="31"/>
      <c r="HFI53" s="31"/>
      <c r="HFJ53" s="31"/>
      <c r="HFK53" s="31"/>
      <c r="HFL53" s="31"/>
      <c r="HFM53" s="31"/>
      <c r="HFN53" s="31"/>
      <c r="HFO53" s="31"/>
      <c r="HFP53" s="31"/>
      <c r="HFQ53" s="31"/>
      <c r="HFR53" s="31"/>
      <c r="HFS53" s="31"/>
      <c r="HFT53" s="31"/>
      <c r="HFU53" s="31"/>
      <c r="HFV53" s="31"/>
      <c r="HFW53" s="31"/>
      <c r="HFX53" s="31"/>
      <c r="HFY53" s="31"/>
      <c r="HFZ53" s="31"/>
      <c r="HGA53" s="31"/>
      <c r="HGB53" s="31"/>
      <c r="HGC53" s="31"/>
      <c r="HGD53" s="31"/>
      <c r="HGE53" s="31"/>
      <c r="HGF53" s="31"/>
      <c r="HGG53" s="31"/>
      <c r="HGH53" s="31"/>
      <c r="HGI53" s="31"/>
      <c r="HGJ53" s="31"/>
      <c r="HGK53" s="31"/>
      <c r="HGL53" s="31"/>
      <c r="HGM53" s="31"/>
      <c r="HGN53" s="31"/>
      <c r="HGO53" s="31"/>
      <c r="HGP53" s="31"/>
      <c r="HGQ53" s="31"/>
      <c r="HGR53" s="31"/>
      <c r="HGS53" s="31"/>
      <c r="HGT53" s="31"/>
      <c r="HGU53" s="31"/>
      <c r="HGV53" s="31"/>
      <c r="HGW53" s="31"/>
      <c r="HGX53" s="31"/>
      <c r="HGY53" s="31"/>
      <c r="HGZ53" s="31"/>
      <c r="HHA53" s="31"/>
      <c r="HHB53" s="31"/>
      <c r="HHC53" s="31"/>
      <c r="HHD53" s="31"/>
      <c r="HHE53" s="31"/>
      <c r="HHF53" s="31"/>
      <c r="HHG53" s="31"/>
      <c r="HHH53" s="31"/>
      <c r="HHI53" s="31"/>
      <c r="HHJ53" s="31"/>
      <c r="HHK53" s="31"/>
      <c r="HHL53" s="31"/>
      <c r="HHM53" s="31"/>
      <c r="HHN53" s="31"/>
      <c r="HHO53" s="31"/>
      <c r="HHP53" s="31"/>
      <c r="HHQ53" s="31"/>
      <c r="HHR53" s="31"/>
      <c r="HHS53" s="31"/>
      <c r="HHT53" s="31"/>
      <c r="HHU53" s="31"/>
      <c r="HHV53" s="31"/>
      <c r="HHW53" s="31"/>
      <c r="HHX53" s="31"/>
      <c r="HHY53" s="31"/>
      <c r="HHZ53" s="31"/>
      <c r="HIA53" s="31"/>
      <c r="HIB53" s="31"/>
      <c r="HIC53" s="31"/>
      <c r="HID53" s="31"/>
      <c r="HIE53" s="31"/>
      <c r="HIF53" s="31"/>
      <c r="HIG53" s="31"/>
      <c r="HIH53" s="31"/>
      <c r="HII53" s="31"/>
      <c r="HIJ53" s="31"/>
      <c r="HIK53" s="31"/>
      <c r="HIL53" s="31"/>
      <c r="HIM53" s="31"/>
      <c r="HIN53" s="31"/>
      <c r="HIO53" s="31"/>
      <c r="HIP53" s="31"/>
      <c r="HIQ53" s="31"/>
      <c r="HIR53" s="31"/>
      <c r="HIS53" s="31"/>
      <c r="HIT53" s="31"/>
      <c r="HIU53" s="31"/>
      <c r="HIV53" s="31"/>
      <c r="HIW53" s="31"/>
      <c r="HIX53" s="31"/>
      <c r="HIY53" s="31"/>
      <c r="HIZ53" s="31"/>
      <c r="HJA53" s="31"/>
      <c r="HJB53" s="31"/>
      <c r="HJC53" s="31"/>
      <c r="HJD53" s="31"/>
      <c r="HJE53" s="31"/>
      <c r="HJF53" s="31"/>
      <c r="HJG53" s="31"/>
      <c r="HJH53" s="31"/>
      <c r="HJI53" s="31"/>
      <c r="HJJ53" s="31"/>
      <c r="HJK53" s="31"/>
      <c r="HJL53" s="31"/>
      <c r="HJM53" s="31"/>
      <c r="HJN53" s="31"/>
      <c r="HJO53" s="31"/>
      <c r="HJP53" s="31"/>
      <c r="HJQ53" s="31"/>
      <c r="HJR53" s="31"/>
      <c r="HJS53" s="31"/>
      <c r="HJT53" s="31"/>
      <c r="HJU53" s="31"/>
      <c r="HJV53" s="31"/>
      <c r="HJW53" s="31"/>
      <c r="HJX53" s="31"/>
      <c r="HJY53" s="31"/>
      <c r="HJZ53" s="31"/>
      <c r="HKA53" s="31"/>
      <c r="HKB53" s="31"/>
      <c r="HKC53" s="31"/>
      <c r="HKD53" s="31"/>
      <c r="HKE53" s="31"/>
      <c r="HKF53" s="31"/>
      <c r="HKG53" s="31"/>
      <c r="HKH53" s="31"/>
      <c r="HKI53" s="31"/>
      <c r="HKJ53" s="31"/>
      <c r="HKK53" s="31"/>
      <c r="HKL53" s="31"/>
      <c r="HKM53" s="31"/>
      <c r="HKN53" s="31"/>
      <c r="HKO53" s="31"/>
      <c r="HKP53" s="31"/>
      <c r="HKQ53" s="31"/>
      <c r="HKR53" s="31"/>
      <c r="HKS53" s="31"/>
      <c r="HKT53" s="31"/>
      <c r="HKU53" s="31"/>
      <c r="HKV53" s="31"/>
      <c r="HKW53" s="31"/>
      <c r="HKX53" s="31"/>
      <c r="HKY53" s="31"/>
      <c r="HKZ53" s="31"/>
      <c r="HLA53" s="31"/>
      <c r="HLB53" s="31"/>
      <c r="HLC53" s="31"/>
      <c r="HLD53" s="31"/>
      <c r="HLE53" s="31"/>
      <c r="HLF53" s="31"/>
      <c r="HLG53" s="31"/>
      <c r="HLH53" s="31"/>
      <c r="HLI53" s="31"/>
      <c r="HLJ53" s="31"/>
      <c r="HLK53" s="31"/>
      <c r="HLL53" s="31"/>
      <c r="HLM53" s="31"/>
      <c r="HLN53" s="31"/>
      <c r="HLO53" s="31"/>
      <c r="HLP53" s="31"/>
      <c r="HLQ53" s="31"/>
      <c r="HLR53" s="31"/>
      <c r="HLS53" s="31"/>
      <c r="HLT53" s="31"/>
      <c r="HLU53" s="31"/>
      <c r="HLV53" s="31"/>
      <c r="HLW53" s="31"/>
      <c r="HLX53" s="31"/>
      <c r="HLY53" s="31"/>
      <c r="HLZ53" s="31"/>
      <c r="HMA53" s="31"/>
      <c r="HMB53" s="31"/>
      <c r="HMC53" s="31"/>
      <c r="HMD53" s="31"/>
      <c r="HME53" s="31"/>
      <c r="HMF53" s="31"/>
      <c r="HMG53" s="31"/>
      <c r="HMH53" s="31"/>
      <c r="HMI53" s="31"/>
      <c r="HMJ53" s="31"/>
      <c r="HMK53" s="31"/>
      <c r="HML53" s="31"/>
      <c r="HMM53" s="31"/>
      <c r="HMN53" s="31"/>
      <c r="HMO53" s="31"/>
      <c r="HMP53" s="31"/>
      <c r="HMQ53" s="31"/>
      <c r="HMR53" s="31"/>
      <c r="HMS53" s="31"/>
      <c r="HMT53" s="31"/>
      <c r="HMU53" s="31"/>
      <c r="HMV53" s="31"/>
      <c r="HMW53" s="31"/>
      <c r="HMX53" s="31"/>
      <c r="HMY53" s="31"/>
      <c r="HMZ53" s="31"/>
      <c r="HNA53" s="31"/>
      <c r="HNB53" s="31"/>
      <c r="HNC53" s="31"/>
      <c r="HND53" s="31"/>
      <c r="HNE53" s="31"/>
      <c r="HNF53" s="31"/>
      <c r="HNG53" s="31"/>
      <c r="HNH53" s="31"/>
      <c r="HNI53" s="31"/>
      <c r="HNJ53" s="31"/>
      <c r="HNK53" s="31"/>
      <c r="HNL53" s="31"/>
      <c r="HNM53" s="31"/>
      <c r="HNN53" s="31"/>
      <c r="HNO53" s="31"/>
      <c r="HNP53" s="31"/>
      <c r="HNQ53" s="31"/>
      <c r="HNR53" s="31"/>
      <c r="HNS53" s="31"/>
      <c r="HNT53" s="31"/>
      <c r="HNU53" s="31"/>
      <c r="HNV53" s="31"/>
      <c r="HNW53" s="31"/>
      <c r="HNX53" s="31"/>
      <c r="HNY53" s="31"/>
      <c r="HNZ53" s="31"/>
      <c r="HOA53" s="31"/>
      <c r="HOB53" s="31"/>
      <c r="HOC53" s="31"/>
      <c r="HOD53" s="31"/>
      <c r="HOE53" s="31"/>
      <c r="HOF53" s="31"/>
      <c r="HOG53" s="31"/>
      <c r="HOH53" s="31"/>
      <c r="HOI53" s="31"/>
      <c r="HOJ53" s="31"/>
      <c r="HOK53" s="31"/>
      <c r="HOL53" s="31"/>
      <c r="HOM53" s="31"/>
      <c r="HON53" s="31"/>
      <c r="HOO53" s="31"/>
      <c r="HOP53" s="31"/>
      <c r="HOQ53" s="31"/>
      <c r="HOR53" s="31"/>
      <c r="HOS53" s="31"/>
      <c r="HOT53" s="31"/>
      <c r="HOU53" s="31"/>
      <c r="HOV53" s="31"/>
      <c r="HOW53" s="31"/>
      <c r="HOX53" s="31"/>
      <c r="HOY53" s="31"/>
      <c r="HOZ53" s="31"/>
      <c r="HPA53" s="31"/>
      <c r="HPB53" s="31"/>
      <c r="HPC53" s="31"/>
      <c r="HPD53" s="31"/>
      <c r="HPE53" s="31"/>
      <c r="HPF53" s="31"/>
      <c r="HPG53" s="31"/>
      <c r="HPH53" s="31"/>
      <c r="HPI53" s="31"/>
      <c r="HPJ53" s="31"/>
      <c r="HPK53" s="31"/>
      <c r="HPL53" s="31"/>
      <c r="HPM53" s="31"/>
      <c r="HPN53" s="31"/>
      <c r="HPO53" s="31"/>
      <c r="HPP53" s="31"/>
      <c r="HPQ53" s="31"/>
      <c r="HPR53" s="31"/>
      <c r="HPS53" s="31"/>
      <c r="HPT53" s="31"/>
      <c r="HPU53" s="31"/>
      <c r="HPV53" s="31"/>
      <c r="HPW53" s="31"/>
      <c r="HPX53" s="31"/>
      <c r="HPY53" s="31"/>
      <c r="HPZ53" s="31"/>
      <c r="HQA53" s="31"/>
      <c r="HQB53" s="31"/>
      <c r="HQC53" s="31"/>
      <c r="HQD53" s="31"/>
      <c r="HQE53" s="31"/>
      <c r="HQF53" s="31"/>
      <c r="HQG53" s="31"/>
      <c r="HQH53" s="31"/>
      <c r="HQI53" s="31"/>
      <c r="HQJ53" s="31"/>
      <c r="HQK53" s="31"/>
      <c r="HQL53" s="31"/>
      <c r="HQM53" s="31"/>
      <c r="HQN53" s="31"/>
      <c r="HQO53" s="31"/>
      <c r="HQP53" s="31"/>
      <c r="HQQ53" s="31"/>
      <c r="HQR53" s="31"/>
      <c r="HQS53" s="31"/>
      <c r="HQT53" s="31"/>
      <c r="HQU53" s="31"/>
      <c r="HQV53" s="31"/>
      <c r="HQW53" s="31"/>
      <c r="HQX53" s="31"/>
      <c r="HQY53" s="31"/>
      <c r="HQZ53" s="31"/>
      <c r="HRA53" s="31"/>
      <c r="HRB53" s="31"/>
      <c r="HRC53" s="31"/>
      <c r="HRD53" s="31"/>
      <c r="HRE53" s="31"/>
      <c r="HRF53" s="31"/>
      <c r="HRG53" s="31"/>
      <c r="HRH53" s="31"/>
      <c r="HRI53" s="31"/>
      <c r="HRJ53" s="31"/>
      <c r="HRK53" s="31"/>
      <c r="HRL53" s="31"/>
      <c r="HRM53" s="31"/>
      <c r="HRN53" s="31"/>
      <c r="HRO53" s="31"/>
      <c r="HRP53" s="31"/>
      <c r="HRQ53" s="31"/>
      <c r="HRR53" s="31"/>
      <c r="HRS53" s="31"/>
      <c r="HRT53" s="31"/>
      <c r="HRU53" s="31"/>
      <c r="HRV53" s="31"/>
      <c r="HRW53" s="31"/>
      <c r="HRX53" s="31"/>
      <c r="HRY53" s="31"/>
      <c r="HRZ53" s="31"/>
      <c r="HSA53" s="31"/>
      <c r="HSB53" s="31"/>
      <c r="HSC53" s="31"/>
      <c r="HSD53" s="31"/>
      <c r="HSE53" s="31"/>
      <c r="HSF53" s="31"/>
      <c r="HSG53" s="31"/>
      <c r="HSH53" s="31"/>
      <c r="HSI53" s="31"/>
      <c r="HSJ53" s="31"/>
      <c r="HSK53" s="31"/>
      <c r="HSL53" s="31"/>
      <c r="HSM53" s="31"/>
      <c r="HSN53" s="31"/>
      <c r="HSO53" s="31"/>
      <c r="HSP53" s="31"/>
      <c r="HSQ53" s="31"/>
      <c r="HSR53" s="31"/>
      <c r="HSS53" s="31"/>
      <c r="HST53" s="31"/>
      <c r="HSU53" s="31"/>
      <c r="HSV53" s="31"/>
      <c r="HSW53" s="31"/>
      <c r="HSX53" s="31"/>
      <c r="HSY53" s="31"/>
      <c r="HSZ53" s="31"/>
      <c r="HTA53" s="31"/>
      <c r="HTB53" s="31"/>
      <c r="HTC53" s="31"/>
      <c r="HTD53" s="31"/>
      <c r="HTE53" s="31"/>
      <c r="HTF53" s="31"/>
      <c r="HTG53" s="31"/>
      <c r="HTH53" s="31"/>
      <c r="HTI53" s="31"/>
      <c r="HTJ53" s="31"/>
      <c r="HTK53" s="31"/>
      <c r="HTL53" s="31"/>
      <c r="HTM53" s="31"/>
      <c r="HTN53" s="31"/>
      <c r="HTO53" s="31"/>
      <c r="HTP53" s="31"/>
      <c r="HTQ53" s="31"/>
      <c r="HTR53" s="31"/>
      <c r="HTS53" s="31"/>
      <c r="HTT53" s="31"/>
      <c r="HTU53" s="31"/>
      <c r="HTV53" s="31"/>
      <c r="HTW53" s="31"/>
      <c r="HTX53" s="31"/>
      <c r="HTY53" s="31"/>
      <c r="HTZ53" s="31"/>
      <c r="HUA53" s="31"/>
      <c r="HUB53" s="31"/>
      <c r="HUC53" s="31"/>
      <c r="HUD53" s="31"/>
      <c r="HUE53" s="31"/>
      <c r="HUF53" s="31"/>
      <c r="HUG53" s="31"/>
      <c r="HUH53" s="31"/>
      <c r="HUI53" s="31"/>
      <c r="HUJ53" s="31"/>
      <c r="HUK53" s="31"/>
      <c r="HUL53" s="31"/>
      <c r="HUM53" s="31"/>
      <c r="HUN53" s="31"/>
      <c r="HUO53" s="31"/>
      <c r="HUP53" s="31"/>
      <c r="HUQ53" s="31"/>
      <c r="HUR53" s="31"/>
      <c r="HUS53" s="31"/>
      <c r="HUT53" s="31"/>
      <c r="HUU53" s="31"/>
      <c r="HUV53" s="31"/>
      <c r="HUW53" s="31"/>
      <c r="HUX53" s="31"/>
      <c r="HUY53" s="31"/>
      <c r="HUZ53" s="31"/>
      <c r="HVA53" s="31"/>
      <c r="HVB53" s="31"/>
      <c r="HVC53" s="31"/>
      <c r="HVD53" s="31"/>
      <c r="HVE53" s="31"/>
      <c r="HVF53" s="31"/>
      <c r="HVG53" s="31"/>
      <c r="HVH53" s="31"/>
      <c r="HVI53" s="31"/>
      <c r="HVJ53" s="31"/>
      <c r="HVK53" s="31"/>
      <c r="HVL53" s="31"/>
      <c r="HVM53" s="31"/>
      <c r="HVN53" s="31"/>
      <c r="HVO53" s="31"/>
      <c r="HVP53" s="31"/>
      <c r="HVQ53" s="31"/>
      <c r="HVR53" s="31"/>
      <c r="HVS53" s="31"/>
      <c r="HVT53" s="31"/>
      <c r="HVU53" s="31"/>
      <c r="HVV53" s="31"/>
      <c r="HVW53" s="31"/>
      <c r="HVX53" s="31"/>
      <c r="HVY53" s="31"/>
      <c r="HVZ53" s="31"/>
      <c r="HWA53" s="31"/>
      <c r="HWB53" s="31"/>
      <c r="HWC53" s="31"/>
      <c r="HWD53" s="31"/>
      <c r="HWE53" s="31"/>
      <c r="HWF53" s="31"/>
      <c r="HWG53" s="31"/>
      <c r="HWH53" s="31"/>
      <c r="HWI53" s="31"/>
      <c r="HWJ53" s="31"/>
      <c r="HWK53" s="31"/>
      <c r="HWL53" s="31"/>
      <c r="HWM53" s="31"/>
      <c r="HWN53" s="31"/>
      <c r="HWO53" s="31"/>
      <c r="HWP53" s="31"/>
      <c r="HWQ53" s="31"/>
      <c r="HWR53" s="31"/>
      <c r="HWS53" s="31"/>
      <c r="HWT53" s="31"/>
      <c r="HWU53" s="31"/>
      <c r="HWV53" s="31"/>
      <c r="HWW53" s="31"/>
      <c r="HWX53" s="31"/>
      <c r="HWY53" s="31"/>
      <c r="HWZ53" s="31"/>
      <c r="HXA53" s="31"/>
      <c r="HXB53" s="31"/>
      <c r="HXC53" s="31"/>
      <c r="HXD53" s="31"/>
      <c r="HXE53" s="31"/>
      <c r="HXF53" s="31"/>
      <c r="HXG53" s="31"/>
      <c r="HXH53" s="31"/>
      <c r="HXI53" s="31"/>
      <c r="HXJ53" s="31"/>
      <c r="HXK53" s="31"/>
      <c r="HXL53" s="31"/>
      <c r="HXM53" s="31"/>
      <c r="HXN53" s="31"/>
      <c r="HXO53" s="31"/>
      <c r="HXP53" s="31"/>
      <c r="HXQ53" s="31"/>
      <c r="HXR53" s="31"/>
      <c r="HXS53" s="31"/>
      <c r="HXT53" s="31"/>
      <c r="HXU53" s="31"/>
      <c r="HXV53" s="31"/>
      <c r="HXW53" s="31"/>
      <c r="HXX53" s="31"/>
      <c r="HXY53" s="31"/>
      <c r="HXZ53" s="31"/>
      <c r="HYA53" s="31"/>
      <c r="HYB53" s="31"/>
      <c r="HYC53" s="31"/>
      <c r="HYD53" s="31"/>
      <c r="HYE53" s="31"/>
      <c r="HYF53" s="31"/>
      <c r="HYG53" s="31"/>
      <c r="HYH53" s="31"/>
      <c r="HYI53" s="31"/>
      <c r="HYJ53" s="31"/>
      <c r="HYK53" s="31"/>
      <c r="HYL53" s="31"/>
      <c r="HYM53" s="31"/>
      <c r="HYN53" s="31"/>
      <c r="HYO53" s="31"/>
      <c r="HYP53" s="31"/>
      <c r="HYQ53" s="31"/>
      <c r="HYR53" s="31"/>
      <c r="HYS53" s="31"/>
      <c r="HYT53" s="31"/>
      <c r="HYU53" s="31"/>
      <c r="HYV53" s="31"/>
      <c r="HYW53" s="31"/>
      <c r="HYX53" s="31"/>
      <c r="HYY53" s="31"/>
      <c r="HYZ53" s="31"/>
      <c r="HZA53" s="31"/>
      <c r="HZB53" s="31"/>
      <c r="HZC53" s="31"/>
      <c r="HZD53" s="31"/>
      <c r="HZE53" s="31"/>
      <c r="HZF53" s="31"/>
      <c r="HZG53" s="31"/>
      <c r="HZH53" s="31"/>
      <c r="HZI53" s="31"/>
      <c r="HZJ53" s="31"/>
      <c r="HZK53" s="31"/>
      <c r="HZL53" s="31"/>
      <c r="HZM53" s="31"/>
      <c r="HZN53" s="31"/>
      <c r="HZO53" s="31"/>
      <c r="HZP53" s="31"/>
      <c r="HZQ53" s="31"/>
      <c r="HZR53" s="31"/>
      <c r="HZS53" s="31"/>
      <c r="HZT53" s="31"/>
      <c r="HZU53" s="31"/>
      <c r="HZV53" s="31"/>
      <c r="HZW53" s="31"/>
      <c r="HZX53" s="31"/>
      <c r="HZY53" s="31"/>
      <c r="HZZ53" s="31"/>
      <c r="IAA53" s="31"/>
      <c r="IAB53" s="31"/>
      <c r="IAC53" s="31"/>
      <c r="IAD53" s="31"/>
      <c r="IAE53" s="31"/>
      <c r="IAF53" s="31"/>
      <c r="IAG53" s="31"/>
      <c r="IAH53" s="31"/>
      <c r="IAI53" s="31"/>
      <c r="IAJ53" s="31"/>
      <c r="IAK53" s="31"/>
      <c r="IAL53" s="31"/>
      <c r="IAM53" s="31"/>
      <c r="IAN53" s="31"/>
      <c r="IAO53" s="31"/>
      <c r="IAP53" s="31"/>
      <c r="IAQ53" s="31"/>
      <c r="IAR53" s="31"/>
      <c r="IAS53" s="31"/>
      <c r="IAT53" s="31"/>
      <c r="IAU53" s="31"/>
      <c r="IAV53" s="31"/>
      <c r="IAW53" s="31"/>
      <c r="IAX53" s="31"/>
      <c r="IAY53" s="31"/>
      <c r="IAZ53" s="31"/>
      <c r="IBA53" s="31"/>
      <c r="IBB53" s="31"/>
      <c r="IBC53" s="31"/>
      <c r="IBD53" s="31"/>
      <c r="IBE53" s="31"/>
      <c r="IBF53" s="31"/>
      <c r="IBG53" s="31"/>
      <c r="IBH53" s="31"/>
      <c r="IBI53" s="31"/>
      <c r="IBJ53" s="31"/>
      <c r="IBK53" s="31"/>
      <c r="IBL53" s="31"/>
      <c r="IBM53" s="31"/>
      <c r="IBN53" s="31"/>
      <c r="IBO53" s="31"/>
      <c r="IBP53" s="31"/>
      <c r="IBQ53" s="31"/>
      <c r="IBR53" s="31"/>
      <c r="IBS53" s="31"/>
      <c r="IBT53" s="31"/>
      <c r="IBU53" s="31"/>
      <c r="IBV53" s="31"/>
      <c r="IBW53" s="31"/>
      <c r="IBX53" s="31"/>
      <c r="IBY53" s="31"/>
      <c r="IBZ53" s="31"/>
      <c r="ICA53" s="31"/>
      <c r="ICB53" s="31"/>
      <c r="ICC53" s="31"/>
      <c r="ICD53" s="31"/>
      <c r="ICE53" s="31"/>
      <c r="ICF53" s="31"/>
      <c r="ICG53" s="31"/>
      <c r="ICH53" s="31"/>
      <c r="ICI53" s="31"/>
      <c r="ICJ53" s="31"/>
      <c r="ICK53" s="31"/>
      <c r="ICL53" s="31"/>
      <c r="ICM53" s="31"/>
      <c r="ICN53" s="31"/>
      <c r="ICO53" s="31"/>
      <c r="ICP53" s="31"/>
      <c r="ICQ53" s="31"/>
      <c r="ICR53" s="31"/>
      <c r="ICS53" s="31"/>
      <c r="ICT53" s="31"/>
      <c r="ICU53" s="31"/>
      <c r="ICV53" s="31"/>
      <c r="ICW53" s="31"/>
      <c r="ICX53" s="31"/>
      <c r="ICY53" s="31"/>
      <c r="ICZ53" s="31"/>
      <c r="IDA53" s="31"/>
      <c r="IDB53" s="31"/>
      <c r="IDC53" s="31"/>
      <c r="IDD53" s="31"/>
      <c r="IDE53" s="31"/>
      <c r="IDF53" s="31"/>
      <c r="IDG53" s="31"/>
      <c r="IDH53" s="31"/>
      <c r="IDI53" s="31"/>
      <c r="IDJ53" s="31"/>
      <c r="IDK53" s="31"/>
      <c r="IDL53" s="31"/>
      <c r="IDM53" s="31"/>
      <c r="IDN53" s="31"/>
      <c r="IDO53" s="31"/>
      <c r="IDP53" s="31"/>
      <c r="IDQ53" s="31"/>
      <c r="IDR53" s="31"/>
      <c r="IDS53" s="31"/>
      <c r="IDT53" s="31"/>
      <c r="IDU53" s="31"/>
      <c r="IDV53" s="31"/>
      <c r="IDW53" s="31"/>
      <c r="IDX53" s="31"/>
      <c r="IDY53" s="31"/>
      <c r="IDZ53" s="31"/>
      <c r="IEA53" s="31"/>
      <c r="IEB53" s="31"/>
      <c r="IEC53" s="31"/>
      <c r="IED53" s="31"/>
      <c r="IEE53" s="31"/>
      <c r="IEF53" s="31"/>
      <c r="IEG53" s="31"/>
      <c r="IEH53" s="31"/>
      <c r="IEI53" s="31"/>
      <c r="IEJ53" s="31"/>
      <c r="IEK53" s="31"/>
      <c r="IEL53" s="31"/>
      <c r="IEM53" s="31"/>
      <c r="IEN53" s="31"/>
      <c r="IEO53" s="31"/>
      <c r="IEP53" s="31"/>
      <c r="IEQ53" s="31"/>
      <c r="IER53" s="31"/>
      <c r="IES53" s="31"/>
      <c r="IET53" s="31"/>
      <c r="IEU53" s="31"/>
      <c r="IEV53" s="31"/>
      <c r="IEW53" s="31"/>
      <c r="IEX53" s="31"/>
      <c r="IEY53" s="31"/>
      <c r="IEZ53" s="31"/>
      <c r="IFA53" s="31"/>
      <c r="IFB53" s="31"/>
      <c r="IFC53" s="31"/>
      <c r="IFD53" s="31"/>
      <c r="IFE53" s="31"/>
      <c r="IFF53" s="31"/>
      <c r="IFG53" s="31"/>
      <c r="IFH53" s="31"/>
      <c r="IFI53" s="31"/>
      <c r="IFJ53" s="31"/>
      <c r="IFK53" s="31"/>
      <c r="IFL53" s="31"/>
      <c r="IFM53" s="31"/>
      <c r="IFN53" s="31"/>
      <c r="IFO53" s="31"/>
      <c r="IFP53" s="31"/>
      <c r="IFQ53" s="31"/>
      <c r="IFR53" s="31"/>
      <c r="IFS53" s="31"/>
      <c r="IFT53" s="31"/>
      <c r="IFU53" s="31"/>
      <c r="IFV53" s="31"/>
      <c r="IFW53" s="31"/>
      <c r="IFX53" s="31"/>
      <c r="IFY53" s="31"/>
      <c r="IFZ53" s="31"/>
      <c r="IGA53" s="31"/>
      <c r="IGB53" s="31"/>
      <c r="IGC53" s="31"/>
      <c r="IGD53" s="31"/>
      <c r="IGE53" s="31"/>
      <c r="IGF53" s="31"/>
      <c r="IGG53" s="31"/>
      <c r="IGH53" s="31"/>
      <c r="IGI53" s="31"/>
      <c r="IGJ53" s="31"/>
      <c r="IGK53" s="31"/>
      <c r="IGL53" s="31"/>
      <c r="IGM53" s="31"/>
      <c r="IGN53" s="31"/>
      <c r="IGO53" s="31"/>
      <c r="IGP53" s="31"/>
      <c r="IGQ53" s="31"/>
      <c r="IGR53" s="31"/>
      <c r="IGS53" s="31"/>
      <c r="IGT53" s="31"/>
      <c r="IGU53" s="31"/>
      <c r="IGV53" s="31"/>
      <c r="IGW53" s="31"/>
      <c r="IGX53" s="31"/>
      <c r="IGY53" s="31"/>
      <c r="IGZ53" s="31"/>
      <c r="IHA53" s="31"/>
      <c r="IHB53" s="31"/>
      <c r="IHC53" s="31"/>
      <c r="IHD53" s="31"/>
      <c r="IHE53" s="31"/>
      <c r="IHF53" s="31"/>
      <c r="IHG53" s="31"/>
      <c r="IHH53" s="31"/>
      <c r="IHI53" s="31"/>
      <c r="IHJ53" s="31"/>
      <c r="IHK53" s="31"/>
      <c r="IHL53" s="31"/>
      <c r="IHM53" s="31"/>
      <c r="IHN53" s="31"/>
      <c r="IHO53" s="31"/>
      <c r="IHP53" s="31"/>
      <c r="IHQ53" s="31"/>
      <c r="IHR53" s="31"/>
      <c r="IHS53" s="31"/>
      <c r="IHT53" s="31"/>
      <c r="IHU53" s="31"/>
      <c r="IHV53" s="31"/>
      <c r="IHW53" s="31"/>
      <c r="IHX53" s="31"/>
      <c r="IHY53" s="31"/>
      <c r="IHZ53" s="31"/>
      <c r="IIA53" s="31"/>
      <c r="IIB53" s="31"/>
      <c r="IIC53" s="31"/>
      <c r="IID53" s="31"/>
      <c r="IIE53" s="31"/>
      <c r="IIF53" s="31"/>
      <c r="IIG53" s="31"/>
      <c r="IIH53" s="31"/>
      <c r="III53" s="31"/>
      <c r="IIJ53" s="31"/>
      <c r="IIK53" s="31"/>
      <c r="IIL53" s="31"/>
      <c r="IIM53" s="31"/>
      <c r="IIN53" s="31"/>
      <c r="IIO53" s="31"/>
      <c r="IIP53" s="31"/>
      <c r="IIQ53" s="31"/>
      <c r="IIR53" s="31"/>
      <c r="IIS53" s="31"/>
      <c r="IIT53" s="31"/>
      <c r="IIU53" s="31"/>
      <c r="IIV53" s="31"/>
      <c r="IIW53" s="31"/>
      <c r="IIX53" s="31"/>
      <c r="IIY53" s="31"/>
      <c r="IIZ53" s="31"/>
      <c r="IJA53" s="31"/>
      <c r="IJB53" s="31"/>
      <c r="IJC53" s="31"/>
      <c r="IJD53" s="31"/>
      <c r="IJE53" s="31"/>
      <c r="IJF53" s="31"/>
      <c r="IJG53" s="31"/>
      <c r="IJH53" s="31"/>
      <c r="IJI53" s="31"/>
      <c r="IJJ53" s="31"/>
      <c r="IJK53" s="31"/>
      <c r="IJL53" s="31"/>
      <c r="IJM53" s="31"/>
      <c r="IJN53" s="31"/>
      <c r="IJO53" s="31"/>
      <c r="IJP53" s="31"/>
      <c r="IJQ53" s="31"/>
      <c r="IJR53" s="31"/>
      <c r="IJS53" s="31"/>
      <c r="IJT53" s="31"/>
      <c r="IJU53" s="31"/>
      <c r="IJV53" s="31"/>
      <c r="IJW53" s="31"/>
      <c r="IJX53" s="31"/>
      <c r="IJY53" s="31"/>
      <c r="IJZ53" s="31"/>
      <c r="IKA53" s="31"/>
      <c r="IKB53" s="31"/>
      <c r="IKC53" s="31"/>
      <c r="IKD53" s="31"/>
      <c r="IKE53" s="31"/>
      <c r="IKF53" s="31"/>
      <c r="IKG53" s="31"/>
      <c r="IKH53" s="31"/>
      <c r="IKI53" s="31"/>
      <c r="IKJ53" s="31"/>
      <c r="IKK53" s="31"/>
      <c r="IKL53" s="31"/>
      <c r="IKM53" s="31"/>
      <c r="IKN53" s="31"/>
      <c r="IKO53" s="31"/>
      <c r="IKP53" s="31"/>
      <c r="IKQ53" s="31"/>
      <c r="IKR53" s="31"/>
      <c r="IKS53" s="31"/>
      <c r="IKT53" s="31"/>
      <c r="IKU53" s="31"/>
      <c r="IKV53" s="31"/>
      <c r="IKW53" s="31"/>
      <c r="IKX53" s="31"/>
      <c r="IKY53" s="31"/>
      <c r="IKZ53" s="31"/>
      <c r="ILA53" s="31"/>
      <c r="ILB53" s="31"/>
      <c r="ILC53" s="31"/>
      <c r="ILD53" s="31"/>
      <c r="ILE53" s="31"/>
      <c r="ILF53" s="31"/>
      <c r="ILG53" s="31"/>
      <c r="ILH53" s="31"/>
      <c r="ILI53" s="31"/>
      <c r="ILJ53" s="31"/>
      <c r="ILK53" s="31"/>
      <c r="ILL53" s="31"/>
      <c r="ILM53" s="31"/>
      <c r="ILN53" s="31"/>
      <c r="ILO53" s="31"/>
      <c r="ILP53" s="31"/>
      <c r="ILQ53" s="31"/>
      <c r="ILR53" s="31"/>
      <c r="ILS53" s="31"/>
      <c r="ILT53" s="31"/>
      <c r="ILU53" s="31"/>
      <c r="ILV53" s="31"/>
      <c r="ILW53" s="31"/>
      <c r="ILX53" s="31"/>
      <c r="ILY53" s="31"/>
      <c r="ILZ53" s="31"/>
      <c r="IMA53" s="31"/>
      <c r="IMB53" s="31"/>
      <c r="IMC53" s="31"/>
      <c r="IMD53" s="31"/>
      <c r="IME53" s="31"/>
      <c r="IMF53" s="31"/>
      <c r="IMG53" s="31"/>
      <c r="IMH53" s="31"/>
      <c r="IMI53" s="31"/>
      <c r="IMJ53" s="31"/>
      <c r="IMK53" s="31"/>
      <c r="IML53" s="31"/>
      <c r="IMM53" s="31"/>
      <c r="IMN53" s="31"/>
      <c r="IMO53" s="31"/>
      <c r="IMP53" s="31"/>
      <c r="IMQ53" s="31"/>
      <c r="IMR53" s="31"/>
      <c r="IMS53" s="31"/>
      <c r="IMT53" s="31"/>
      <c r="IMU53" s="31"/>
      <c r="IMV53" s="31"/>
      <c r="IMW53" s="31"/>
      <c r="IMX53" s="31"/>
      <c r="IMY53" s="31"/>
      <c r="IMZ53" s="31"/>
      <c r="INA53" s="31"/>
      <c r="INB53" s="31"/>
      <c r="INC53" s="31"/>
      <c r="IND53" s="31"/>
      <c r="INE53" s="31"/>
      <c r="INF53" s="31"/>
      <c r="ING53" s="31"/>
      <c r="INH53" s="31"/>
      <c r="INI53" s="31"/>
      <c r="INJ53" s="31"/>
      <c r="INK53" s="31"/>
      <c r="INL53" s="31"/>
      <c r="INM53" s="31"/>
      <c r="INN53" s="31"/>
      <c r="INO53" s="31"/>
      <c r="INP53" s="31"/>
      <c r="INQ53" s="31"/>
      <c r="INR53" s="31"/>
      <c r="INS53" s="31"/>
      <c r="INT53" s="31"/>
      <c r="INU53" s="31"/>
      <c r="INV53" s="31"/>
      <c r="INW53" s="31"/>
      <c r="INX53" s="31"/>
      <c r="INY53" s="31"/>
      <c r="INZ53" s="31"/>
      <c r="IOA53" s="31"/>
      <c r="IOB53" s="31"/>
      <c r="IOC53" s="31"/>
      <c r="IOD53" s="31"/>
      <c r="IOE53" s="31"/>
      <c r="IOF53" s="31"/>
      <c r="IOG53" s="31"/>
      <c r="IOH53" s="31"/>
      <c r="IOI53" s="31"/>
      <c r="IOJ53" s="31"/>
      <c r="IOK53" s="31"/>
      <c r="IOL53" s="31"/>
      <c r="IOM53" s="31"/>
      <c r="ION53" s="31"/>
      <c r="IOO53" s="31"/>
      <c r="IOP53" s="31"/>
      <c r="IOQ53" s="31"/>
      <c r="IOR53" s="31"/>
      <c r="IOS53" s="31"/>
      <c r="IOT53" s="31"/>
      <c r="IOU53" s="31"/>
      <c r="IOV53" s="31"/>
      <c r="IOW53" s="31"/>
      <c r="IOX53" s="31"/>
      <c r="IOY53" s="31"/>
      <c r="IOZ53" s="31"/>
      <c r="IPA53" s="31"/>
      <c r="IPB53" s="31"/>
      <c r="IPC53" s="31"/>
      <c r="IPD53" s="31"/>
      <c r="IPE53" s="31"/>
      <c r="IPF53" s="31"/>
      <c r="IPG53" s="31"/>
      <c r="IPH53" s="31"/>
      <c r="IPI53" s="31"/>
      <c r="IPJ53" s="31"/>
      <c r="IPK53" s="31"/>
      <c r="IPL53" s="31"/>
      <c r="IPM53" s="31"/>
      <c r="IPN53" s="31"/>
      <c r="IPO53" s="31"/>
      <c r="IPP53" s="31"/>
      <c r="IPQ53" s="31"/>
      <c r="IPR53" s="31"/>
      <c r="IPS53" s="31"/>
      <c r="IPT53" s="31"/>
      <c r="IPU53" s="31"/>
      <c r="IPV53" s="31"/>
      <c r="IPW53" s="31"/>
      <c r="IPX53" s="31"/>
      <c r="IPY53" s="31"/>
      <c r="IPZ53" s="31"/>
      <c r="IQA53" s="31"/>
      <c r="IQB53" s="31"/>
      <c r="IQC53" s="31"/>
      <c r="IQD53" s="31"/>
      <c r="IQE53" s="31"/>
      <c r="IQF53" s="31"/>
      <c r="IQG53" s="31"/>
      <c r="IQH53" s="31"/>
      <c r="IQI53" s="31"/>
      <c r="IQJ53" s="31"/>
      <c r="IQK53" s="31"/>
      <c r="IQL53" s="31"/>
      <c r="IQM53" s="31"/>
      <c r="IQN53" s="31"/>
      <c r="IQO53" s="31"/>
      <c r="IQP53" s="31"/>
      <c r="IQQ53" s="31"/>
      <c r="IQR53" s="31"/>
      <c r="IQS53" s="31"/>
      <c r="IQT53" s="31"/>
      <c r="IQU53" s="31"/>
      <c r="IQV53" s="31"/>
      <c r="IQW53" s="31"/>
      <c r="IQX53" s="31"/>
      <c r="IQY53" s="31"/>
      <c r="IQZ53" s="31"/>
      <c r="IRA53" s="31"/>
      <c r="IRB53" s="31"/>
      <c r="IRC53" s="31"/>
      <c r="IRD53" s="31"/>
      <c r="IRE53" s="31"/>
      <c r="IRF53" s="31"/>
      <c r="IRG53" s="31"/>
      <c r="IRH53" s="31"/>
      <c r="IRI53" s="31"/>
      <c r="IRJ53" s="31"/>
      <c r="IRK53" s="31"/>
      <c r="IRL53" s="31"/>
      <c r="IRM53" s="31"/>
      <c r="IRN53" s="31"/>
      <c r="IRO53" s="31"/>
      <c r="IRP53" s="31"/>
      <c r="IRQ53" s="31"/>
      <c r="IRR53" s="31"/>
      <c r="IRS53" s="31"/>
      <c r="IRT53" s="31"/>
      <c r="IRU53" s="31"/>
      <c r="IRV53" s="31"/>
      <c r="IRW53" s="31"/>
      <c r="IRX53" s="31"/>
      <c r="IRY53" s="31"/>
      <c r="IRZ53" s="31"/>
      <c r="ISA53" s="31"/>
      <c r="ISB53" s="31"/>
      <c r="ISC53" s="31"/>
      <c r="ISD53" s="31"/>
      <c r="ISE53" s="31"/>
      <c r="ISF53" s="31"/>
      <c r="ISG53" s="31"/>
      <c r="ISH53" s="31"/>
      <c r="ISI53" s="31"/>
      <c r="ISJ53" s="31"/>
      <c r="ISK53" s="31"/>
      <c r="ISL53" s="31"/>
      <c r="ISM53" s="31"/>
      <c r="ISN53" s="31"/>
      <c r="ISO53" s="31"/>
      <c r="ISP53" s="31"/>
      <c r="ISQ53" s="31"/>
      <c r="ISR53" s="31"/>
      <c r="ISS53" s="31"/>
      <c r="IST53" s="31"/>
      <c r="ISU53" s="31"/>
      <c r="ISV53" s="31"/>
      <c r="ISW53" s="31"/>
      <c r="ISX53" s="31"/>
      <c r="ISY53" s="31"/>
      <c r="ISZ53" s="31"/>
      <c r="ITA53" s="31"/>
      <c r="ITB53" s="31"/>
      <c r="ITC53" s="31"/>
      <c r="ITD53" s="31"/>
      <c r="ITE53" s="31"/>
      <c r="ITF53" s="31"/>
      <c r="ITG53" s="31"/>
      <c r="ITH53" s="31"/>
      <c r="ITI53" s="31"/>
      <c r="ITJ53" s="31"/>
      <c r="ITK53" s="31"/>
      <c r="ITL53" s="31"/>
      <c r="ITM53" s="31"/>
      <c r="ITN53" s="31"/>
      <c r="ITO53" s="31"/>
      <c r="ITP53" s="31"/>
      <c r="ITQ53" s="31"/>
      <c r="ITR53" s="31"/>
      <c r="ITS53" s="31"/>
      <c r="ITT53" s="31"/>
      <c r="ITU53" s="31"/>
      <c r="ITV53" s="31"/>
      <c r="ITW53" s="31"/>
      <c r="ITX53" s="31"/>
      <c r="ITY53" s="31"/>
      <c r="ITZ53" s="31"/>
      <c r="IUA53" s="31"/>
      <c r="IUB53" s="31"/>
      <c r="IUC53" s="31"/>
      <c r="IUD53" s="31"/>
      <c r="IUE53" s="31"/>
      <c r="IUF53" s="31"/>
      <c r="IUG53" s="31"/>
      <c r="IUH53" s="31"/>
      <c r="IUI53" s="31"/>
      <c r="IUJ53" s="31"/>
      <c r="IUK53" s="31"/>
      <c r="IUL53" s="31"/>
      <c r="IUM53" s="31"/>
      <c r="IUN53" s="31"/>
      <c r="IUO53" s="31"/>
      <c r="IUP53" s="31"/>
      <c r="IUQ53" s="31"/>
      <c r="IUR53" s="31"/>
      <c r="IUS53" s="31"/>
      <c r="IUT53" s="31"/>
      <c r="IUU53" s="31"/>
      <c r="IUV53" s="31"/>
      <c r="IUW53" s="31"/>
      <c r="IUX53" s="31"/>
      <c r="IUY53" s="31"/>
      <c r="IUZ53" s="31"/>
      <c r="IVA53" s="31"/>
      <c r="IVB53" s="31"/>
      <c r="IVC53" s="31"/>
      <c r="IVD53" s="31"/>
      <c r="IVE53" s="31"/>
      <c r="IVF53" s="31"/>
      <c r="IVG53" s="31"/>
      <c r="IVH53" s="31"/>
      <c r="IVI53" s="31"/>
      <c r="IVJ53" s="31"/>
      <c r="IVK53" s="31"/>
      <c r="IVL53" s="31"/>
      <c r="IVM53" s="31"/>
      <c r="IVN53" s="31"/>
      <c r="IVO53" s="31"/>
      <c r="IVP53" s="31"/>
      <c r="IVQ53" s="31"/>
      <c r="IVR53" s="31"/>
      <c r="IVS53" s="31"/>
      <c r="IVT53" s="31"/>
      <c r="IVU53" s="31"/>
      <c r="IVV53" s="31"/>
      <c r="IVW53" s="31"/>
      <c r="IVX53" s="31"/>
      <c r="IVY53" s="31"/>
      <c r="IVZ53" s="31"/>
      <c r="IWA53" s="31"/>
      <c r="IWB53" s="31"/>
      <c r="IWC53" s="31"/>
      <c r="IWD53" s="31"/>
      <c r="IWE53" s="31"/>
      <c r="IWF53" s="31"/>
      <c r="IWG53" s="31"/>
      <c r="IWH53" s="31"/>
      <c r="IWI53" s="31"/>
      <c r="IWJ53" s="31"/>
      <c r="IWK53" s="31"/>
      <c r="IWL53" s="31"/>
      <c r="IWM53" s="31"/>
      <c r="IWN53" s="31"/>
      <c r="IWO53" s="31"/>
      <c r="IWP53" s="31"/>
      <c r="IWQ53" s="31"/>
      <c r="IWR53" s="31"/>
      <c r="IWS53" s="31"/>
      <c r="IWT53" s="31"/>
      <c r="IWU53" s="31"/>
      <c r="IWV53" s="31"/>
      <c r="IWW53" s="31"/>
      <c r="IWX53" s="31"/>
      <c r="IWY53" s="31"/>
      <c r="IWZ53" s="31"/>
      <c r="IXA53" s="31"/>
      <c r="IXB53" s="31"/>
      <c r="IXC53" s="31"/>
      <c r="IXD53" s="31"/>
      <c r="IXE53" s="31"/>
      <c r="IXF53" s="31"/>
      <c r="IXG53" s="31"/>
      <c r="IXH53" s="31"/>
      <c r="IXI53" s="31"/>
      <c r="IXJ53" s="31"/>
      <c r="IXK53" s="31"/>
      <c r="IXL53" s="31"/>
      <c r="IXM53" s="31"/>
      <c r="IXN53" s="31"/>
      <c r="IXO53" s="31"/>
      <c r="IXP53" s="31"/>
      <c r="IXQ53" s="31"/>
      <c r="IXR53" s="31"/>
      <c r="IXS53" s="31"/>
      <c r="IXT53" s="31"/>
      <c r="IXU53" s="31"/>
      <c r="IXV53" s="31"/>
      <c r="IXW53" s="31"/>
      <c r="IXX53" s="31"/>
      <c r="IXY53" s="31"/>
      <c r="IXZ53" s="31"/>
      <c r="IYA53" s="31"/>
      <c r="IYB53" s="31"/>
      <c r="IYC53" s="31"/>
      <c r="IYD53" s="31"/>
      <c r="IYE53" s="31"/>
      <c r="IYF53" s="31"/>
      <c r="IYG53" s="31"/>
      <c r="IYH53" s="31"/>
      <c r="IYI53" s="31"/>
      <c r="IYJ53" s="31"/>
      <c r="IYK53" s="31"/>
      <c r="IYL53" s="31"/>
      <c r="IYM53" s="31"/>
      <c r="IYN53" s="31"/>
      <c r="IYO53" s="31"/>
      <c r="IYP53" s="31"/>
      <c r="IYQ53" s="31"/>
      <c r="IYR53" s="31"/>
      <c r="IYS53" s="31"/>
      <c r="IYT53" s="31"/>
      <c r="IYU53" s="31"/>
      <c r="IYV53" s="31"/>
      <c r="IYW53" s="31"/>
      <c r="IYX53" s="31"/>
      <c r="IYY53" s="31"/>
      <c r="IYZ53" s="31"/>
      <c r="IZA53" s="31"/>
      <c r="IZB53" s="31"/>
      <c r="IZC53" s="31"/>
      <c r="IZD53" s="31"/>
      <c r="IZE53" s="31"/>
      <c r="IZF53" s="31"/>
      <c r="IZG53" s="31"/>
      <c r="IZH53" s="31"/>
      <c r="IZI53" s="31"/>
      <c r="IZJ53" s="31"/>
      <c r="IZK53" s="31"/>
      <c r="IZL53" s="31"/>
      <c r="IZM53" s="31"/>
      <c r="IZN53" s="31"/>
      <c r="IZO53" s="31"/>
      <c r="IZP53" s="31"/>
      <c r="IZQ53" s="31"/>
      <c r="IZR53" s="31"/>
      <c r="IZS53" s="31"/>
      <c r="IZT53" s="31"/>
      <c r="IZU53" s="31"/>
      <c r="IZV53" s="31"/>
      <c r="IZW53" s="31"/>
      <c r="IZX53" s="31"/>
      <c r="IZY53" s="31"/>
      <c r="IZZ53" s="31"/>
      <c r="JAA53" s="31"/>
      <c r="JAB53" s="31"/>
      <c r="JAC53" s="31"/>
      <c r="JAD53" s="31"/>
      <c r="JAE53" s="31"/>
      <c r="JAF53" s="31"/>
      <c r="JAG53" s="31"/>
      <c r="JAH53" s="31"/>
      <c r="JAI53" s="31"/>
      <c r="JAJ53" s="31"/>
      <c r="JAK53" s="31"/>
      <c r="JAL53" s="31"/>
      <c r="JAM53" s="31"/>
      <c r="JAN53" s="31"/>
      <c r="JAO53" s="31"/>
      <c r="JAP53" s="31"/>
      <c r="JAQ53" s="31"/>
      <c r="JAR53" s="31"/>
      <c r="JAS53" s="31"/>
      <c r="JAT53" s="31"/>
      <c r="JAU53" s="31"/>
      <c r="JAV53" s="31"/>
      <c r="JAW53" s="31"/>
      <c r="JAX53" s="31"/>
      <c r="JAY53" s="31"/>
      <c r="JAZ53" s="31"/>
      <c r="JBA53" s="31"/>
      <c r="JBB53" s="31"/>
      <c r="JBC53" s="31"/>
      <c r="JBD53" s="31"/>
      <c r="JBE53" s="31"/>
      <c r="JBF53" s="31"/>
      <c r="JBG53" s="31"/>
      <c r="JBH53" s="31"/>
      <c r="JBI53" s="31"/>
      <c r="JBJ53" s="31"/>
      <c r="JBK53" s="31"/>
      <c r="JBL53" s="31"/>
      <c r="JBM53" s="31"/>
      <c r="JBN53" s="31"/>
      <c r="JBO53" s="31"/>
      <c r="JBP53" s="31"/>
      <c r="JBQ53" s="31"/>
      <c r="JBR53" s="31"/>
      <c r="JBS53" s="31"/>
      <c r="JBT53" s="31"/>
      <c r="JBU53" s="31"/>
      <c r="JBV53" s="31"/>
      <c r="JBW53" s="31"/>
      <c r="JBX53" s="31"/>
      <c r="JBY53" s="31"/>
      <c r="JBZ53" s="31"/>
      <c r="JCA53" s="31"/>
      <c r="JCB53" s="31"/>
      <c r="JCC53" s="31"/>
      <c r="JCD53" s="31"/>
      <c r="JCE53" s="31"/>
      <c r="JCF53" s="31"/>
      <c r="JCG53" s="31"/>
      <c r="JCH53" s="31"/>
      <c r="JCI53" s="31"/>
      <c r="JCJ53" s="31"/>
      <c r="JCK53" s="31"/>
      <c r="JCL53" s="31"/>
      <c r="JCM53" s="31"/>
      <c r="JCN53" s="31"/>
      <c r="JCO53" s="31"/>
      <c r="JCP53" s="31"/>
      <c r="JCQ53" s="31"/>
      <c r="JCR53" s="31"/>
      <c r="JCS53" s="31"/>
      <c r="JCT53" s="31"/>
      <c r="JCU53" s="31"/>
      <c r="JCV53" s="31"/>
      <c r="JCW53" s="31"/>
      <c r="JCX53" s="31"/>
      <c r="JCY53" s="31"/>
      <c r="JCZ53" s="31"/>
      <c r="JDA53" s="31"/>
      <c r="JDB53" s="31"/>
      <c r="JDC53" s="31"/>
      <c r="JDD53" s="31"/>
      <c r="JDE53" s="31"/>
      <c r="JDF53" s="31"/>
      <c r="JDG53" s="31"/>
      <c r="JDH53" s="31"/>
      <c r="JDI53" s="31"/>
      <c r="JDJ53" s="31"/>
      <c r="JDK53" s="31"/>
      <c r="JDL53" s="31"/>
      <c r="JDM53" s="31"/>
      <c r="JDN53" s="31"/>
      <c r="JDO53" s="31"/>
      <c r="JDP53" s="31"/>
      <c r="JDQ53" s="31"/>
      <c r="JDR53" s="31"/>
      <c r="JDS53" s="31"/>
      <c r="JDT53" s="31"/>
      <c r="JDU53" s="31"/>
      <c r="JDV53" s="31"/>
      <c r="JDW53" s="31"/>
      <c r="JDX53" s="31"/>
      <c r="JDY53" s="31"/>
      <c r="JDZ53" s="31"/>
      <c r="JEA53" s="31"/>
      <c r="JEB53" s="31"/>
      <c r="JEC53" s="31"/>
      <c r="JED53" s="31"/>
      <c r="JEE53" s="31"/>
      <c r="JEF53" s="31"/>
      <c r="JEG53" s="31"/>
      <c r="JEH53" s="31"/>
      <c r="JEI53" s="31"/>
      <c r="JEJ53" s="31"/>
      <c r="JEK53" s="31"/>
      <c r="JEL53" s="31"/>
      <c r="JEM53" s="31"/>
      <c r="JEN53" s="31"/>
      <c r="JEO53" s="31"/>
      <c r="JEP53" s="31"/>
      <c r="JEQ53" s="31"/>
      <c r="JER53" s="31"/>
      <c r="JES53" s="31"/>
      <c r="JET53" s="31"/>
      <c r="JEU53" s="31"/>
      <c r="JEV53" s="31"/>
      <c r="JEW53" s="31"/>
      <c r="JEX53" s="31"/>
      <c r="JEY53" s="31"/>
      <c r="JEZ53" s="31"/>
      <c r="JFA53" s="31"/>
      <c r="JFB53" s="31"/>
      <c r="JFC53" s="31"/>
      <c r="JFD53" s="31"/>
      <c r="JFE53" s="31"/>
      <c r="JFF53" s="31"/>
      <c r="JFG53" s="31"/>
      <c r="JFH53" s="31"/>
      <c r="JFI53" s="31"/>
      <c r="JFJ53" s="31"/>
      <c r="JFK53" s="31"/>
      <c r="JFL53" s="31"/>
      <c r="JFM53" s="31"/>
      <c r="JFN53" s="31"/>
      <c r="JFO53" s="31"/>
      <c r="JFP53" s="31"/>
      <c r="JFQ53" s="31"/>
      <c r="JFR53" s="31"/>
      <c r="JFS53" s="31"/>
      <c r="JFT53" s="31"/>
      <c r="JFU53" s="31"/>
      <c r="JFV53" s="31"/>
      <c r="JFW53" s="31"/>
      <c r="JFX53" s="31"/>
      <c r="JFY53" s="31"/>
      <c r="JFZ53" s="31"/>
      <c r="JGA53" s="31"/>
      <c r="JGB53" s="31"/>
      <c r="JGC53" s="31"/>
      <c r="JGD53" s="31"/>
      <c r="JGE53" s="31"/>
      <c r="JGF53" s="31"/>
      <c r="JGG53" s="31"/>
      <c r="JGH53" s="31"/>
      <c r="JGI53" s="31"/>
      <c r="JGJ53" s="31"/>
      <c r="JGK53" s="31"/>
      <c r="JGL53" s="31"/>
      <c r="JGM53" s="31"/>
      <c r="JGN53" s="31"/>
      <c r="JGO53" s="31"/>
      <c r="JGP53" s="31"/>
      <c r="JGQ53" s="31"/>
      <c r="JGR53" s="31"/>
      <c r="JGS53" s="31"/>
      <c r="JGT53" s="31"/>
      <c r="JGU53" s="31"/>
      <c r="JGV53" s="31"/>
      <c r="JGW53" s="31"/>
      <c r="JGX53" s="31"/>
      <c r="JGY53" s="31"/>
      <c r="JGZ53" s="31"/>
      <c r="JHA53" s="31"/>
      <c r="JHB53" s="31"/>
      <c r="JHC53" s="31"/>
      <c r="JHD53" s="31"/>
      <c r="JHE53" s="31"/>
      <c r="JHF53" s="31"/>
      <c r="JHG53" s="31"/>
      <c r="JHH53" s="31"/>
      <c r="JHI53" s="31"/>
      <c r="JHJ53" s="31"/>
      <c r="JHK53" s="31"/>
      <c r="JHL53" s="31"/>
      <c r="JHM53" s="31"/>
      <c r="JHN53" s="31"/>
      <c r="JHO53" s="31"/>
      <c r="JHP53" s="31"/>
      <c r="JHQ53" s="31"/>
      <c r="JHR53" s="31"/>
      <c r="JHS53" s="31"/>
      <c r="JHT53" s="31"/>
      <c r="JHU53" s="31"/>
      <c r="JHV53" s="31"/>
      <c r="JHW53" s="31"/>
      <c r="JHX53" s="31"/>
      <c r="JHY53" s="31"/>
      <c r="JHZ53" s="31"/>
      <c r="JIA53" s="31"/>
      <c r="JIB53" s="31"/>
      <c r="JIC53" s="31"/>
      <c r="JID53" s="31"/>
      <c r="JIE53" s="31"/>
      <c r="JIF53" s="31"/>
      <c r="JIG53" s="31"/>
      <c r="JIH53" s="31"/>
      <c r="JII53" s="31"/>
      <c r="JIJ53" s="31"/>
      <c r="JIK53" s="31"/>
      <c r="JIL53" s="31"/>
      <c r="JIM53" s="31"/>
      <c r="JIN53" s="31"/>
      <c r="JIO53" s="31"/>
      <c r="JIP53" s="31"/>
      <c r="JIQ53" s="31"/>
      <c r="JIR53" s="31"/>
      <c r="JIS53" s="31"/>
      <c r="JIT53" s="31"/>
      <c r="JIU53" s="31"/>
      <c r="JIV53" s="31"/>
      <c r="JIW53" s="31"/>
      <c r="JIX53" s="31"/>
      <c r="JIY53" s="31"/>
      <c r="JIZ53" s="31"/>
      <c r="JJA53" s="31"/>
      <c r="JJB53" s="31"/>
      <c r="JJC53" s="31"/>
      <c r="JJD53" s="31"/>
      <c r="JJE53" s="31"/>
      <c r="JJF53" s="31"/>
      <c r="JJG53" s="31"/>
      <c r="JJH53" s="31"/>
      <c r="JJI53" s="31"/>
      <c r="JJJ53" s="31"/>
      <c r="JJK53" s="31"/>
      <c r="JJL53" s="31"/>
      <c r="JJM53" s="31"/>
      <c r="JJN53" s="31"/>
      <c r="JJO53" s="31"/>
      <c r="JJP53" s="31"/>
      <c r="JJQ53" s="31"/>
      <c r="JJR53" s="31"/>
      <c r="JJS53" s="31"/>
      <c r="JJT53" s="31"/>
      <c r="JJU53" s="31"/>
      <c r="JJV53" s="31"/>
      <c r="JJW53" s="31"/>
      <c r="JJX53" s="31"/>
      <c r="JJY53" s="31"/>
      <c r="JJZ53" s="31"/>
      <c r="JKA53" s="31"/>
      <c r="JKB53" s="31"/>
      <c r="JKC53" s="31"/>
      <c r="JKD53" s="31"/>
      <c r="JKE53" s="31"/>
      <c r="JKF53" s="31"/>
      <c r="JKG53" s="31"/>
      <c r="JKH53" s="31"/>
      <c r="JKI53" s="31"/>
      <c r="JKJ53" s="31"/>
      <c r="JKK53" s="31"/>
      <c r="JKL53" s="31"/>
      <c r="JKM53" s="31"/>
      <c r="JKN53" s="31"/>
      <c r="JKO53" s="31"/>
      <c r="JKP53" s="31"/>
      <c r="JKQ53" s="31"/>
      <c r="JKR53" s="31"/>
      <c r="JKS53" s="31"/>
      <c r="JKT53" s="31"/>
      <c r="JKU53" s="31"/>
      <c r="JKV53" s="31"/>
      <c r="JKW53" s="31"/>
      <c r="JKX53" s="31"/>
      <c r="JKY53" s="31"/>
      <c r="JKZ53" s="31"/>
      <c r="JLA53" s="31"/>
      <c r="JLB53" s="31"/>
      <c r="JLC53" s="31"/>
      <c r="JLD53" s="31"/>
      <c r="JLE53" s="31"/>
      <c r="JLF53" s="31"/>
      <c r="JLG53" s="31"/>
      <c r="JLH53" s="31"/>
      <c r="JLI53" s="31"/>
      <c r="JLJ53" s="31"/>
      <c r="JLK53" s="31"/>
      <c r="JLL53" s="31"/>
      <c r="JLM53" s="31"/>
      <c r="JLN53" s="31"/>
      <c r="JLO53" s="31"/>
      <c r="JLP53" s="31"/>
      <c r="JLQ53" s="31"/>
      <c r="JLR53" s="31"/>
      <c r="JLS53" s="31"/>
      <c r="JLT53" s="31"/>
      <c r="JLU53" s="31"/>
      <c r="JLV53" s="31"/>
      <c r="JLW53" s="31"/>
      <c r="JLX53" s="31"/>
      <c r="JLY53" s="31"/>
      <c r="JLZ53" s="31"/>
      <c r="JMA53" s="31"/>
      <c r="JMB53" s="31"/>
      <c r="JMC53" s="31"/>
      <c r="JMD53" s="31"/>
      <c r="JME53" s="31"/>
      <c r="JMF53" s="31"/>
      <c r="JMG53" s="31"/>
      <c r="JMH53" s="31"/>
      <c r="JMI53" s="31"/>
      <c r="JMJ53" s="31"/>
      <c r="JMK53" s="31"/>
      <c r="JML53" s="31"/>
      <c r="JMM53" s="31"/>
      <c r="JMN53" s="31"/>
      <c r="JMO53" s="31"/>
      <c r="JMP53" s="31"/>
      <c r="JMQ53" s="31"/>
      <c r="JMR53" s="31"/>
      <c r="JMS53" s="31"/>
      <c r="JMT53" s="31"/>
      <c r="JMU53" s="31"/>
      <c r="JMV53" s="31"/>
      <c r="JMW53" s="31"/>
      <c r="JMX53" s="31"/>
      <c r="JMY53" s="31"/>
      <c r="JMZ53" s="31"/>
      <c r="JNA53" s="31"/>
      <c r="JNB53" s="31"/>
      <c r="JNC53" s="31"/>
      <c r="JND53" s="31"/>
      <c r="JNE53" s="31"/>
      <c r="JNF53" s="31"/>
      <c r="JNG53" s="31"/>
      <c r="JNH53" s="31"/>
      <c r="JNI53" s="31"/>
      <c r="JNJ53" s="31"/>
      <c r="JNK53" s="31"/>
      <c r="JNL53" s="31"/>
      <c r="JNM53" s="31"/>
      <c r="JNN53" s="31"/>
      <c r="JNO53" s="31"/>
      <c r="JNP53" s="31"/>
      <c r="JNQ53" s="31"/>
      <c r="JNR53" s="31"/>
      <c r="JNS53" s="31"/>
      <c r="JNT53" s="31"/>
      <c r="JNU53" s="31"/>
      <c r="JNV53" s="31"/>
      <c r="JNW53" s="31"/>
      <c r="JNX53" s="31"/>
      <c r="JNY53" s="31"/>
      <c r="JNZ53" s="31"/>
      <c r="JOA53" s="31"/>
      <c r="JOB53" s="31"/>
      <c r="JOC53" s="31"/>
      <c r="JOD53" s="31"/>
      <c r="JOE53" s="31"/>
      <c r="JOF53" s="31"/>
      <c r="JOG53" s="31"/>
      <c r="JOH53" s="31"/>
      <c r="JOI53" s="31"/>
      <c r="JOJ53" s="31"/>
      <c r="JOK53" s="31"/>
      <c r="JOL53" s="31"/>
      <c r="JOM53" s="31"/>
      <c r="JON53" s="31"/>
      <c r="JOO53" s="31"/>
      <c r="JOP53" s="31"/>
      <c r="JOQ53" s="31"/>
      <c r="JOR53" s="31"/>
      <c r="JOS53" s="31"/>
      <c r="JOT53" s="31"/>
      <c r="JOU53" s="31"/>
      <c r="JOV53" s="31"/>
      <c r="JOW53" s="31"/>
      <c r="JOX53" s="31"/>
      <c r="JOY53" s="31"/>
      <c r="JOZ53" s="31"/>
      <c r="JPA53" s="31"/>
      <c r="JPB53" s="31"/>
      <c r="JPC53" s="31"/>
      <c r="JPD53" s="31"/>
      <c r="JPE53" s="31"/>
      <c r="JPF53" s="31"/>
      <c r="JPG53" s="31"/>
      <c r="JPH53" s="31"/>
      <c r="JPI53" s="31"/>
      <c r="JPJ53" s="31"/>
      <c r="JPK53" s="31"/>
      <c r="JPL53" s="31"/>
      <c r="JPM53" s="31"/>
      <c r="JPN53" s="31"/>
      <c r="JPO53" s="31"/>
      <c r="JPP53" s="31"/>
      <c r="JPQ53" s="31"/>
      <c r="JPR53" s="31"/>
      <c r="JPS53" s="31"/>
      <c r="JPT53" s="31"/>
      <c r="JPU53" s="31"/>
      <c r="JPV53" s="31"/>
      <c r="JPW53" s="31"/>
      <c r="JPX53" s="31"/>
      <c r="JPY53" s="31"/>
      <c r="JPZ53" s="31"/>
      <c r="JQA53" s="31"/>
      <c r="JQB53" s="31"/>
      <c r="JQC53" s="31"/>
      <c r="JQD53" s="31"/>
      <c r="JQE53" s="31"/>
      <c r="JQF53" s="31"/>
      <c r="JQG53" s="31"/>
      <c r="JQH53" s="31"/>
      <c r="JQI53" s="31"/>
      <c r="JQJ53" s="31"/>
      <c r="JQK53" s="31"/>
      <c r="JQL53" s="31"/>
      <c r="JQM53" s="31"/>
      <c r="JQN53" s="31"/>
      <c r="JQO53" s="31"/>
      <c r="JQP53" s="31"/>
      <c r="JQQ53" s="31"/>
      <c r="JQR53" s="31"/>
      <c r="JQS53" s="31"/>
      <c r="JQT53" s="31"/>
      <c r="JQU53" s="31"/>
      <c r="JQV53" s="31"/>
      <c r="JQW53" s="31"/>
      <c r="JQX53" s="31"/>
      <c r="JQY53" s="31"/>
      <c r="JQZ53" s="31"/>
      <c r="JRA53" s="31"/>
      <c r="JRB53" s="31"/>
      <c r="JRC53" s="31"/>
      <c r="JRD53" s="31"/>
      <c r="JRE53" s="31"/>
      <c r="JRF53" s="31"/>
      <c r="JRG53" s="31"/>
      <c r="JRH53" s="31"/>
      <c r="JRI53" s="31"/>
      <c r="JRJ53" s="31"/>
      <c r="JRK53" s="31"/>
      <c r="JRL53" s="31"/>
      <c r="JRM53" s="31"/>
      <c r="JRN53" s="31"/>
      <c r="JRO53" s="31"/>
      <c r="JRP53" s="31"/>
      <c r="JRQ53" s="31"/>
      <c r="JRR53" s="31"/>
      <c r="JRS53" s="31"/>
      <c r="JRT53" s="31"/>
      <c r="JRU53" s="31"/>
      <c r="JRV53" s="31"/>
      <c r="JRW53" s="31"/>
      <c r="JRX53" s="31"/>
      <c r="JRY53" s="31"/>
      <c r="JRZ53" s="31"/>
      <c r="JSA53" s="31"/>
      <c r="JSB53" s="31"/>
      <c r="JSC53" s="31"/>
      <c r="JSD53" s="31"/>
      <c r="JSE53" s="31"/>
      <c r="JSF53" s="31"/>
      <c r="JSG53" s="31"/>
      <c r="JSH53" s="31"/>
      <c r="JSI53" s="31"/>
      <c r="JSJ53" s="31"/>
      <c r="JSK53" s="31"/>
      <c r="JSL53" s="31"/>
      <c r="JSM53" s="31"/>
      <c r="JSN53" s="31"/>
      <c r="JSO53" s="31"/>
      <c r="JSP53" s="31"/>
      <c r="JSQ53" s="31"/>
      <c r="JSR53" s="31"/>
      <c r="JSS53" s="31"/>
      <c r="JST53" s="31"/>
      <c r="JSU53" s="31"/>
      <c r="JSV53" s="31"/>
      <c r="JSW53" s="31"/>
      <c r="JSX53" s="31"/>
      <c r="JSY53" s="31"/>
      <c r="JSZ53" s="31"/>
      <c r="JTA53" s="31"/>
      <c r="JTB53" s="31"/>
      <c r="JTC53" s="31"/>
      <c r="JTD53" s="31"/>
      <c r="JTE53" s="31"/>
      <c r="JTF53" s="31"/>
      <c r="JTG53" s="31"/>
      <c r="JTH53" s="31"/>
      <c r="JTI53" s="31"/>
      <c r="JTJ53" s="31"/>
      <c r="JTK53" s="31"/>
      <c r="JTL53" s="31"/>
      <c r="JTM53" s="31"/>
      <c r="JTN53" s="31"/>
      <c r="JTO53" s="31"/>
      <c r="JTP53" s="31"/>
      <c r="JTQ53" s="31"/>
      <c r="JTR53" s="31"/>
      <c r="JTS53" s="31"/>
      <c r="JTT53" s="31"/>
      <c r="JTU53" s="31"/>
      <c r="JTV53" s="31"/>
      <c r="JTW53" s="31"/>
      <c r="JTX53" s="31"/>
      <c r="JTY53" s="31"/>
      <c r="JTZ53" s="31"/>
      <c r="JUA53" s="31"/>
      <c r="JUB53" s="31"/>
      <c r="JUC53" s="31"/>
      <c r="JUD53" s="31"/>
      <c r="JUE53" s="31"/>
      <c r="JUF53" s="31"/>
      <c r="JUG53" s="31"/>
      <c r="JUH53" s="31"/>
      <c r="JUI53" s="31"/>
      <c r="JUJ53" s="31"/>
      <c r="JUK53" s="31"/>
      <c r="JUL53" s="31"/>
      <c r="JUM53" s="31"/>
      <c r="JUN53" s="31"/>
      <c r="JUO53" s="31"/>
      <c r="JUP53" s="31"/>
      <c r="JUQ53" s="31"/>
      <c r="JUR53" s="31"/>
      <c r="JUS53" s="31"/>
      <c r="JUT53" s="31"/>
      <c r="JUU53" s="31"/>
      <c r="JUV53" s="31"/>
      <c r="JUW53" s="31"/>
      <c r="JUX53" s="31"/>
      <c r="JUY53" s="31"/>
      <c r="JUZ53" s="31"/>
      <c r="JVA53" s="31"/>
      <c r="JVB53" s="31"/>
      <c r="JVC53" s="31"/>
      <c r="JVD53" s="31"/>
      <c r="JVE53" s="31"/>
      <c r="JVF53" s="31"/>
      <c r="JVG53" s="31"/>
      <c r="JVH53" s="31"/>
      <c r="JVI53" s="31"/>
      <c r="JVJ53" s="31"/>
      <c r="JVK53" s="31"/>
      <c r="JVL53" s="31"/>
      <c r="JVM53" s="31"/>
      <c r="JVN53" s="31"/>
      <c r="JVO53" s="31"/>
      <c r="JVP53" s="31"/>
      <c r="JVQ53" s="31"/>
      <c r="JVR53" s="31"/>
      <c r="JVS53" s="31"/>
      <c r="JVT53" s="31"/>
      <c r="JVU53" s="31"/>
      <c r="JVV53" s="31"/>
      <c r="JVW53" s="31"/>
      <c r="JVX53" s="31"/>
      <c r="JVY53" s="31"/>
      <c r="JVZ53" s="31"/>
      <c r="JWA53" s="31"/>
      <c r="JWB53" s="31"/>
      <c r="JWC53" s="31"/>
      <c r="JWD53" s="31"/>
      <c r="JWE53" s="31"/>
      <c r="JWF53" s="31"/>
      <c r="JWG53" s="31"/>
      <c r="JWH53" s="31"/>
      <c r="JWI53" s="31"/>
      <c r="JWJ53" s="31"/>
      <c r="JWK53" s="31"/>
      <c r="JWL53" s="31"/>
      <c r="JWM53" s="31"/>
      <c r="JWN53" s="31"/>
      <c r="JWO53" s="31"/>
      <c r="JWP53" s="31"/>
      <c r="JWQ53" s="31"/>
      <c r="JWR53" s="31"/>
      <c r="JWS53" s="31"/>
      <c r="JWT53" s="31"/>
      <c r="JWU53" s="31"/>
      <c r="JWV53" s="31"/>
      <c r="JWW53" s="31"/>
      <c r="JWX53" s="31"/>
      <c r="JWY53" s="31"/>
      <c r="JWZ53" s="31"/>
      <c r="JXA53" s="31"/>
      <c r="JXB53" s="31"/>
      <c r="JXC53" s="31"/>
      <c r="JXD53" s="31"/>
      <c r="JXE53" s="31"/>
      <c r="JXF53" s="31"/>
      <c r="JXG53" s="31"/>
      <c r="JXH53" s="31"/>
      <c r="JXI53" s="31"/>
      <c r="JXJ53" s="31"/>
      <c r="JXK53" s="31"/>
      <c r="JXL53" s="31"/>
      <c r="JXM53" s="31"/>
      <c r="JXN53" s="31"/>
      <c r="JXO53" s="31"/>
      <c r="JXP53" s="31"/>
      <c r="JXQ53" s="31"/>
      <c r="JXR53" s="31"/>
      <c r="JXS53" s="31"/>
      <c r="JXT53" s="31"/>
      <c r="JXU53" s="31"/>
      <c r="JXV53" s="31"/>
      <c r="JXW53" s="31"/>
      <c r="JXX53" s="31"/>
      <c r="JXY53" s="31"/>
      <c r="JXZ53" s="31"/>
      <c r="JYA53" s="31"/>
      <c r="JYB53" s="31"/>
      <c r="JYC53" s="31"/>
      <c r="JYD53" s="31"/>
      <c r="JYE53" s="31"/>
      <c r="JYF53" s="31"/>
      <c r="JYG53" s="31"/>
      <c r="JYH53" s="31"/>
      <c r="JYI53" s="31"/>
      <c r="JYJ53" s="31"/>
      <c r="JYK53" s="31"/>
      <c r="JYL53" s="31"/>
      <c r="JYM53" s="31"/>
      <c r="JYN53" s="31"/>
      <c r="JYO53" s="31"/>
      <c r="JYP53" s="31"/>
      <c r="JYQ53" s="31"/>
      <c r="JYR53" s="31"/>
      <c r="JYS53" s="31"/>
      <c r="JYT53" s="31"/>
      <c r="JYU53" s="31"/>
      <c r="JYV53" s="31"/>
      <c r="JYW53" s="31"/>
      <c r="JYX53" s="31"/>
      <c r="JYY53" s="31"/>
      <c r="JYZ53" s="31"/>
      <c r="JZA53" s="31"/>
      <c r="JZB53" s="31"/>
      <c r="JZC53" s="31"/>
      <c r="JZD53" s="31"/>
      <c r="JZE53" s="31"/>
      <c r="JZF53" s="31"/>
      <c r="JZG53" s="31"/>
      <c r="JZH53" s="31"/>
      <c r="JZI53" s="31"/>
      <c r="JZJ53" s="31"/>
      <c r="JZK53" s="31"/>
      <c r="JZL53" s="31"/>
      <c r="JZM53" s="31"/>
      <c r="JZN53" s="31"/>
      <c r="JZO53" s="31"/>
      <c r="JZP53" s="31"/>
      <c r="JZQ53" s="31"/>
      <c r="JZR53" s="31"/>
      <c r="JZS53" s="31"/>
      <c r="JZT53" s="31"/>
      <c r="JZU53" s="31"/>
      <c r="JZV53" s="31"/>
      <c r="JZW53" s="31"/>
      <c r="JZX53" s="31"/>
      <c r="JZY53" s="31"/>
      <c r="JZZ53" s="31"/>
      <c r="KAA53" s="31"/>
      <c r="KAB53" s="31"/>
      <c r="KAC53" s="31"/>
      <c r="KAD53" s="31"/>
      <c r="KAE53" s="31"/>
      <c r="KAF53" s="31"/>
      <c r="KAG53" s="31"/>
      <c r="KAH53" s="31"/>
      <c r="KAI53" s="31"/>
      <c r="KAJ53" s="31"/>
      <c r="KAK53" s="31"/>
      <c r="KAL53" s="31"/>
      <c r="KAM53" s="31"/>
      <c r="KAN53" s="31"/>
      <c r="KAO53" s="31"/>
      <c r="KAP53" s="31"/>
      <c r="KAQ53" s="31"/>
      <c r="KAR53" s="31"/>
      <c r="KAS53" s="31"/>
      <c r="KAT53" s="31"/>
      <c r="KAU53" s="31"/>
      <c r="KAV53" s="31"/>
      <c r="KAW53" s="31"/>
      <c r="KAX53" s="31"/>
      <c r="KAY53" s="31"/>
      <c r="KAZ53" s="31"/>
      <c r="KBA53" s="31"/>
      <c r="KBB53" s="31"/>
      <c r="KBC53" s="31"/>
      <c r="KBD53" s="31"/>
      <c r="KBE53" s="31"/>
      <c r="KBF53" s="31"/>
      <c r="KBG53" s="31"/>
      <c r="KBH53" s="31"/>
      <c r="KBI53" s="31"/>
      <c r="KBJ53" s="31"/>
      <c r="KBK53" s="31"/>
      <c r="KBL53" s="31"/>
      <c r="KBM53" s="31"/>
      <c r="KBN53" s="31"/>
      <c r="KBO53" s="31"/>
      <c r="KBP53" s="31"/>
      <c r="KBQ53" s="31"/>
      <c r="KBR53" s="31"/>
      <c r="KBS53" s="31"/>
      <c r="KBT53" s="31"/>
      <c r="KBU53" s="31"/>
      <c r="KBV53" s="31"/>
      <c r="KBW53" s="31"/>
      <c r="KBX53" s="31"/>
      <c r="KBY53" s="31"/>
      <c r="KBZ53" s="31"/>
      <c r="KCA53" s="31"/>
      <c r="KCB53" s="31"/>
      <c r="KCC53" s="31"/>
      <c r="KCD53" s="31"/>
      <c r="KCE53" s="31"/>
      <c r="KCF53" s="31"/>
      <c r="KCG53" s="31"/>
      <c r="KCH53" s="31"/>
      <c r="KCI53" s="31"/>
      <c r="KCJ53" s="31"/>
      <c r="KCK53" s="31"/>
      <c r="KCL53" s="31"/>
      <c r="KCM53" s="31"/>
      <c r="KCN53" s="31"/>
      <c r="KCO53" s="31"/>
      <c r="KCP53" s="31"/>
      <c r="KCQ53" s="31"/>
      <c r="KCR53" s="31"/>
      <c r="KCS53" s="31"/>
      <c r="KCT53" s="31"/>
      <c r="KCU53" s="31"/>
      <c r="KCV53" s="31"/>
      <c r="KCW53" s="31"/>
      <c r="KCX53" s="31"/>
      <c r="KCY53" s="31"/>
      <c r="KCZ53" s="31"/>
      <c r="KDA53" s="31"/>
      <c r="KDB53" s="31"/>
      <c r="KDC53" s="31"/>
      <c r="KDD53" s="31"/>
      <c r="KDE53" s="31"/>
      <c r="KDF53" s="31"/>
      <c r="KDG53" s="31"/>
      <c r="KDH53" s="31"/>
      <c r="KDI53" s="31"/>
      <c r="KDJ53" s="31"/>
      <c r="KDK53" s="31"/>
      <c r="KDL53" s="31"/>
      <c r="KDM53" s="31"/>
      <c r="KDN53" s="31"/>
      <c r="KDO53" s="31"/>
      <c r="KDP53" s="31"/>
      <c r="KDQ53" s="31"/>
      <c r="KDR53" s="31"/>
      <c r="KDS53" s="31"/>
      <c r="KDT53" s="31"/>
      <c r="KDU53" s="31"/>
      <c r="KDV53" s="31"/>
      <c r="KDW53" s="31"/>
      <c r="KDX53" s="31"/>
      <c r="KDY53" s="31"/>
      <c r="KDZ53" s="31"/>
      <c r="KEA53" s="31"/>
      <c r="KEB53" s="31"/>
      <c r="KEC53" s="31"/>
      <c r="KED53" s="31"/>
      <c r="KEE53" s="31"/>
      <c r="KEF53" s="31"/>
      <c r="KEG53" s="31"/>
      <c r="KEH53" s="31"/>
      <c r="KEI53" s="31"/>
      <c r="KEJ53" s="31"/>
      <c r="KEK53" s="31"/>
      <c r="KEL53" s="31"/>
      <c r="KEM53" s="31"/>
      <c r="KEN53" s="31"/>
      <c r="KEO53" s="31"/>
      <c r="KEP53" s="31"/>
      <c r="KEQ53" s="31"/>
      <c r="KER53" s="31"/>
      <c r="KES53" s="31"/>
      <c r="KET53" s="31"/>
      <c r="KEU53" s="31"/>
      <c r="KEV53" s="31"/>
      <c r="KEW53" s="31"/>
      <c r="KEX53" s="31"/>
      <c r="KEY53" s="31"/>
      <c r="KEZ53" s="31"/>
      <c r="KFA53" s="31"/>
      <c r="KFB53" s="31"/>
      <c r="KFC53" s="31"/>
      <c r="KFD53" s="31"/>
      <c r="KFE53" s="31"/>
      <c r="KFF53" s="31"/>
      <c r="KFG53" s="31"/>
      <c r="KFH53" s="31"/>
      <c r="KFI53" s="31"/>
      <c r="KFJ53" s="31"/>
      <c r="KFK53" s="31"/>
      <c r="KFL53" s="31"/>
      <c r="KFM53" s="31"/>
      <c r="KFN53" s="31"/>
      <c r="KFO53" s="31"/>
      <c r="KFP53" s="31"/>
      <c r="KFQ53" s="31"/>
      <c r="KFR53" s="31"/>
      <c r="KFS53" s="31"/>
      <c r="KFT53" s="31"/>
      <c r="KFU53" s="31"/>
      <c r="KFV53" s="31"/>
      <c r="KFW53" s="31"/>
      <c r="KFX53" s="31"/>
      <c r="KFY53" s="31"/>
      <c r="KFZ53" s="31"/>
      <c r="KGA53" s="31"/>
      <c r="KGB53" s="31"/>
      <c r="KGC53" s="31"/>
      <c r="KGD53" s="31"/>
      <c r="KGE53" s="31"/>
      <c r="KGF53" s="31"/>
      <c r="KGG53" s="31"/>
      <c r="KGH53" s="31"/>
      <c r="KGI53" s="31"/>
      <c r="KGJ53" s="31"/>
      <c r="KGK53" s="31"/>
      <c r="KGL53" s="31"/>
      <c r="KGM53" s="31"/>
      <c r="KGN53" s="31"/>
      <c r="KGO53" s="31"/>
      <c r="KGP53" s="31"/>
      <c r="KGQ53" s="31"/>
      <c r="KGR53" s="31"/>
      <c r="KGS53" s="31"/>
      <c r="KGT53" s="31"/>
      <c r="KGU53" s="31"/>
      <c r="KGV53" s="31"/>
      <c r="KGW53" s="31"/>
      <c r="KGX53" s="31"/>
      <c r="KGY53" s="31"/>
      <c r="KGZ53" s="31"/>
      <c r="KHA53" s="31"/>
      <c r="KHB53" s="31"/>
      <c r="KHC53" s="31"/>
      <c r="KHD53" s="31"/>
      <c r="KHE53" s="31"/>
      <c r="KHF53" s="31"/>
      <c r="KHG53" s="31"/>
      <c r="KHH53" s="31"/>
      <c r="KHI53" s="31"/>
      <c r="KHJ53" s="31"/>
      <c r="KHK53" s="31"/>
      <c r="KHL53" s="31"/>
      <c r="KHM53" s="31"/>
      <c r="KHN53" s="31"/>
      <c r="KHO53" s="31"/>
      <c r="KHP53" s="31"/>
      <c r="KHQ53" s="31"/>
      <c r="KHR53" s="31"/>
      <c r="KHS53" s="31"/>
      <c r="KHT53" s="31"/>
      <c r="KHU53" s="31"/>
      <c r="KHV53" s="31"/>
      <c r="KHW53" s="31"/>
      <c r="KHX53" s="31"/>
      <c r="KHY53" s="31"/>
      <c r="KHZ53" s="31"/>
      <c r="KIA53" s="31"/>
      <c r="KIB53" s="31"/>
      <c r="KIC53" s="31"/>
      <c r="KID53" s="31"/>
      <c r="KIE53" s="31"/>
      <c r="KIF53" s="31"/>
      <c r="KIG53" s="31"/>
      <c r="KIH53" s="31"/>
      <c r="KII53" s="31"/>
      <c r="KIJ53" s="31"/>
      <c r="KIK53" s="31"/>
      <c r="KIL53" s="31"/>
      <c r="KIM53" s="31"/>
      <c r="KIN53" s="31"/>
      <c r="KIO53" s="31"/>
      <c r="KIP53" s="31"/>
      <c r="KIQ53" s="31"/>
      <c r="KIR53" s="31"/>
      <c r="KIS53" s="31"/>
      <c r="KIT53" s="31"/>
      <c r="KIU53" s="31"/>
      <c r="KIV53" s="31"/>
      <c r="KIW53" s="31"/>
      <c r="KIX53" s="31"/>
      <c r="KIY53" s="31"/>
      <c r="KIZ53" s="31"/>
      <c r="KJA53" s="31"/>
      <c r="KJB53" s="31"/>
      <c r="KJC53" s="31"/>
      <c r="KJD53" s="31"/>
      <c r="KJE53" s="31"/>
      <c r="KJF53" s="31"/>
      <c r="KJG53" s="31"/>
      <c r="KJH53" s="31"/>
      <c r="KJI53" s="31"/>
      <c r="KJJ53" s="31"/>
      <c r="KJK53" s="31"/>
      <c r="KJL53" s="31"/>
      <c r="KJM53" s="31"/>
      <c r="KJN53" s="31"/>
      <c r="KJO53" s="31"/>
      <c r="KJP53" s="31"/>
      <c r="KJQ53" s="31"/>
      <c r="KJR53" s="31"/>
      <c r="KJS53" s="31"/>
      <c r="KJT53" s="31"/>
      <c r="KJU53" s="31"/>
      <c r="KJV53" s="31"/>
      <c r="KJW53" s="31"/>
      <c r="KJX53" s="31"/>
      <c r="KJY53" s="31"/>
      <c r="KJZ53" s="31"/>
      <c r="KKA53" s="31"/>
      <c r="KKB53" s="31"/>
      <c r="KKC53" s="31"/>
      <c r="KKD53" s="31"/>
      <c r="KKE53" s="31"/>
      <c r="KKF53" s="31"/>
      <c r="KKG53" s="31"/>
      <c r="KKH53" s="31"/>
      <c r="KKI53" s="31"/>
      <c r="KKJ53" s="31"/>
      <c r="KKK53" s="31"/>
      <c r="KKL53" s="31"/>
      <c r="KKM53" s="31"/>
      <c r="KKN53" s="31"/>
      <c r="KKO53" s="31"/>
      <c r="KKP53" s="31"/>
      <c r="KKQ53" s="31"/>
      <c r="KKR53" s="31"/>
      <c r="KKS53" s="31"/>
      <c r="KKT53" s="31"/>
      <c r="KKU53" s="31"/>
      <c r="KKV53" s="31"/>
      <c r="KKW53" s="31"/>
      <c r="KKX53" s="31"/>
      <c r="KKY53" s="31"/>
      <c r="KKZ53" s="31"/>
      <c r="KLA53" s="31"/>
      <c r="KLB53" s="31"/>
      <c r="KLC53" s="31"/>
      <c r="KLD53" s="31"/>
      <c r="KLE53" s="31"/>
      <c r="KLF53" s="31"/>
      <c r="KLG53" s="31"/>
      <c r="KLH53" s="31"/>
      <c r="KLI53" s="31"/>
      <c r="KLJ53" s="31"/>
      <c r="KLK53" s="31"/>
      <c r="KLL53" s="31"/>
      <c r="KLM53" s="31"/>
      <c r="KLN53" s="31"/>
      <c r="KLO53" s="31"/>
      <c r="KLP53" s="31"/>
      <c r="KLQ53" s="31"/>
      <c r="KLR53" s="31"/>
      <c r="KLS53" s="31"/>
      <c r="KLT53" s="31"/>
      <c r="KLU53" s="31"/>
      <c r="KLV53" s="31"/>
      <c r="KLW53" s="31"/>
      <c r="KLX53" s="31"/>
      <c r="KLY53" s="31"/>
      <c r="KLZ53" s="31"/>
      <c r="KMA53" s="31"/>
      <c r="KMB53" s="31"/>
      <c r="KMC53" s="31"/>
      <c r="KMD53" s="31"/>
      <c r="KME53" s="31"/>
      <c r="KMF53" s="31"/>
      <c r="KMG53" s="31"/>
      <c r="KMH53" s="31"/>
      <c r="KMI53" s="31"/>
      <c r="KMJ53" s="31"/>
      <c r="KMK53" s="31"/>
      <c r="KML53" s="31"/>
      <c r="KMM53" s="31"/>
      <c r="KMN53" s="31"/>
      <c r="KMO53" s="31"/>
      <c r="KMP53" s="31"/>
      <c r="KMQ53" s="31"/>
      <c r="KMR53" s="31"/>
      <c r="KMS53" s="31"/>
      <c r="KMT53" s="31"/>
      <c r="KMU53" s="31"/>
      <c r="KMV53" s="31"/>
      <c r="KMW53" s="31"/>
      <c r="KMX53" s="31"/>
      <c r="KMY53" s="31"/>
      <c r="KMZ53" s="31"/>
      <c r="KNA53" s="31"/>
      <c r="KNB53" s="31"/>
      <c r="KNC53" s="31"/>
      <c r="KND53" s="31"/>
      <c r="KNE53" s="31"/>
      <c r="KNF53" s="31"/>
      <c r="KNG53" s="31"/>
      <c r="KNH53" s="31"/>
      <c r="KNI53" s="31"/>
      <c r="KNJ53" s="31"/>
      <c r="KNK53" s="31"/>
      <c r="KNL53" s="31"/>
      <c r="KNM53" s="31"/>
      <c r="KNN53" s="31"/>
      <c r="KNO53" s="31"/>
      <c r="KNP53" s="31"/>
      <c r="KNQ53" s="31"/>
      <c r="KNR53" s="31"/>
      <c r="KNS53" s="31"/>
      <c r="KNT53" s="31"/>
      <c r="KNU53" s="31"/>
      <c r="KNV53" s="31"/>
      <c r="KNW53" s="31"/>
      <c r="KNX53" s="31"/>
      <c r="KNY53" s="31"/>
      <c r="KNZ53" s="31"/>
      <c r="KOA53" s="31"/>
      <c r="KOB53" s="31"/>
      <c r="KOC53" s="31"/>
      <c r="KOD53" s="31"/>
      <c r="KOE53" s="31"/>
      <c r="KOF53" s="31"/>
      <c r="KOG53" s="31"/>
      <c r="KOH53" s="31"/>
      <c r="KOI53" s="31"/>
      <c r="KOJ53" s="31"/>
      <c r="KOK53" s="31"/>
      <c r="KOL53" s="31"/>
      <c r="KOM53" s="31"/>
      <c r="KON53" s="31"/>
      <c r="KOO53" s="31"/>
      <c r="KOP53" s="31"/>
      <c r="KOQ53" s="31"/>
      <c r="KOR53" s="31"/>
      <c r="KOS53" s="31"/>
      <c r="KOT53" s="31"/>
      <c r="KOU53" s="31"/>
      <c r="KOV53" s="31"/>
      <c r="KOW53" s="31"/>
      <c r="KOX53" s="31"/>
      <c r="KOY53" s="31"/>
      <c r="KOZ53" s="31"/>
      <c r="KPA53" s="31"/>
      <c r="KPB53" s="31"/>
      <c r="KPC53" s="31"/>
      <c r="KPD53" s="31"/>
      <c r="KPE53" s="31"/>
      <c r="KPF53" s="31"/>
      <c r="KPG53" s="31"/>
      <c r="KPH53" s="31"/>
      <c r="KPI53" s="31"/>
      <c r="KPJ53" s="31"/>
      <c r="KPK53" s="31"/>
      <c r="KPL53" s="31"/>
      <c r="KPM53" s="31"/>
      <c r="KPN53" s="31"/>
      <c r="KPO53" s="31"/>
      <c r="KPP53" s="31"/>
      <c r="KPQ53" s="31"/>
      <c r="KPR53" s="31"/>
      <c r="KPS53" s="31"/>
      <c r="KPT53" s="31"/>
      <c r="KPU53" s="31"/>
      <c r="KPV53" s="31"/>
      <c r="KPW53" s="31"/>
      <c r="KPX53" s="31"/>
      <c r="KPY53" s="31"/>
      <c r="KPZ53" s="31"/>
      <c r="KQA53" s="31"/>
      <c r="KQB53" s="31"/>
      <c r="KQC53" s="31"/>
      <c r="KQD53" s="31"/>
      <c r="KQE53" s="31"/>
      <c r="KQF53" s="31"/>
      <c r="KQG53" s="31"/>
      <c r="KQH53" s="31"/>
      <c r="KQI53" s="31"/>
      <c r="KQJ53" s="31"/>
      <c r="KQK53" s="31"/>
      <c r="KQL53" s="31"/>
      <c r="KQM53" s="31"/>
      <c r="KQN53" s="31"/>
      <c r="KQO53" s="31"/>
      <c r="KQP53" s="31"/>
      <c r="KQQ53" s="31"/>
      <c r="KQR53" s="31"/>
      <c r="KQS53" s="31"/>
      <c r="KQT53" s="31"/>
      <c r="KQU53" s="31"/>
      <c r="KQV53" s="31"/>
      <c r="KQW53" s="31"/>
      <c r="KQX53" s="31"/>
      <c r="KQY53" s="31"/>
      <c r="KQZ53" s="31"/>
      <c r="KRA53" s="31"/>
      <c r="KRB53" s="31"/>
      <c r="KRC53" s="31"/>
      <c r="KRD53" s="31"/>
      <c r="KRE53" s="31"/>
      <c r="KRF53" s="31"/>
      <c r="KRG53" s="31"/>
      <c r="KRH53" s="31"/>
      <c r="KRI53" s="31"/>
      <c r="KRJ53" s="31"/>
      <c r="KRK53" s="31"/>
      <c r="KRL53" s="31"/>
      <c r="KRM53" s="31"/>
      <c r="KRN53" s="31"/>
      <c r="KRO53" s="31"/>
      <c r="KRP53" s="31"/>
      <c r="KRQ53" s="31"/>
      <c r="KRR53" s="31"/>
      <c r="KRS53" s="31"/>
      <c r="KRT53" s="31"/>
      <c r="KRU53" s="31"/>
      <c r="KRV53" s="31"/>
      <c r="KRW53" s="31"/>
      <c r="KRX53" s="31"/>
      <c r="KRY53" s="31"/>
      <c r="KRZ53" s="31"/>
      <c r="KSA53" s="31"/>
      <c r="KSB53" s="31"/>
      <c r="KSC53" s="31"/>
      <c r="KSD53" s="31"/>
      <c r="KSE53" s="31"/>
      <c r="KSF53" s="31"/>
      <c r="KSG53" s="31"/>
      <c r="KSH53" s="31"/>
      <c r="KSI53" s="31"/>
      <c r="KSJ53" s="31"/>
      <c r="KSK53" s="31"/>
      <c r="KSL53" s="31"/>
      <c r="KSM53" s="31"/>
      <c r="KSN53" s="31"/>
      <c r="KSO53" s="31"/>
      <c r="KSP53" s="31"/>
      <c r="KSQ53" s="31"/>
      <c r="KSR53" s="31"/>
      <c r="KSS53" s="31"/>
      <c r="KST53" s="31"/>
      <c r="KSU53" s="31"/>
      <c r="KSV53" s="31"/>
      <c r="KSW53" s="31"/>
      <c r="KSX53" s="31"/>
      <c r="KSY53" s="31"/>
      <c r="KSZ53" s="31"/>
      <c r="KTA53" s="31"/>
      <c r="KTB53" s="31"/>
      <c r="KTC53" s="31"/>
      <c r="KTD53" s="31"/>
      <c r="KTE53" s="31"/>
      <c r="KTF53" s="31"/>
      <c r="KTG53" s="31"/>
      <c r="KTH53" s="31"/>
      <c r="KTI53" s="31"/>
      <c r="KTJ53" s="31"/>
      <c r="KTK53" s="31"/>
      <c r="KTL53" s="31"/>
      <c r="KTM53" s="31"/>
      <c r="KTN53" s="31"/>
      <c r="KTO53" s="31"/>
      <c r="KTP53" s="31"/>
      <c r="KTQ53" s="31"/>
      <c r="KTR53" s="31"/>
      <c r="KTS53" s="31"/>
      <c r="KTT53" s="31"/>
      <c r="KTU53" s="31"/>
      <c r="KTV53" s="31"/>
      <c r="KTW53" s="31"/>
      <c r="KTX53" s="31"/>
      <c r="KTY53" s="31"/>
      <c r="KTZ53" s="31"/>
      <c r="KUA53" s="31"/>
      <c r="KUB53" s="31"/>
      <c r="KUC53" s="31"/>
      <c r="KUD53" s="31"/>
      <c r="KUE53" s="31"/>
      <c r="KUF53" s="31"/>
      <c r="KUG53" s="31"/>
      <c r="KUH53" s="31"/>
      <c r="KUI53" s="31"/>
      <c r="KUJ53" s="31"/>
      <c r="KUK53" s="31"/>
      <c r="KUL53" s="31"/>
      <c r="KUM53" s="31"/>
      <c r="KUN53" s="31"/>
      <c r="KUO53" s="31"/>
      <c r="KUP53" s="31"/>
      <c r="KUQ53" s="31"/>
      <c r="KUR53" s="31"/>
      <c r="KUS53" s="31"/>
      <c r="KUT53" s="31"/>
      <c r="KUU53" s="31"/>
      <c r="KUV53" s="31"/>
      <c r="KUW53" s="31"/>
      <c r="KUX53" s="31"/>
      <c r="KUY53" s="31"/>
      <c r="KUZ53" s="31"/>
      <c r="KVA53" s="31"/>
      <c r="KVB53" s="31"/>
      <c r="KVC53" s="31"/>
      <c r="KVD53" s="31"/>
      <c r="KVE53" s="31"/>
      <c r="KVF53" s="31"/>
      <c r="KVG53" s="31"/>
      <c r="KVH53" s="31"/>
      <c r="KVI53" s="31"/>
      <c r="KVJ53" s="31"/>
      <c r="KVK53" s="31"/>
      <c r="KVL53" s="31"/>
      <c r="KVM53" s="31"/>
      <c r="KVN53" s="31"/>
      <c r="KVO53" s="31"/>
      <c r="KVP53" s="31"/>
      <c r="KVQ53" s="31"/>
      <c r="KVR53" s="31"/>
      <c r="KVS53" s="31"/>
      <c r="KVT53" s="31"/>
      <c r="KVU53" s="31"/>
      <c r="KVV53" s="31"/>
      <c r="KVW53" s="31"/>
      <c r="KVX53" s="31"/>
      <c r="KVY53" s="31"/>
      <c r="KVZ53" s="31"/>
      <c r="KWA53" s="31"/>
      <c r="KWB53" s="31"/>
      <c r="KWC53" s="31"/>
      <c r="KWD53" s="31"/>
      <c r="KWE53" s="31"/>
      <c r="KWF53" s="31"/>
      <c r="KWG53" s="31"/>
      <c r="KWH53" s="31"/>
      <c r="KWI53" s="31"/>
      <c r="KWJ53" s="31"/>
      <c r="KWK53" s="31"/>
      <c r="KWL53" s="31"/>
      <c r="KWM53" s="31"/>
      <c r="KWN53" s="31"/>
      <c r="KWO53" s="31"/>
      <c r="KWP53" s="31"/>
      <c r="KWQ53" s="31"/>
      <c r="KWR53" s="31"/>
      <c r="KWS53" s="31"/>
      <c r="KWT53" s="31"/>
      <c r="KWU53" s="31"/>
      <c r="KWV53" s="31"/>
      <c r="KWW53" s="31"/>
      <c r="KWX53" s="31"/>
      <c r="KWY53" s="31"/>
      <c r="KWZ53" s="31"/>
      <c r="KXA53" s="31"/>
      <c r="KXB53" s="31"/>
      <c r="KXC53" s="31"/>
      <c r="KXD53" s="31"/>
      <c r="KXE53" s="31"/>
      <c r="KXF53" s="31"/>
      <c r="KXG53" s="31"/>
      <c r="KXH53" s="31"/>
      <c r="KXI53" s="31"/>
      <c r="KXJ53" s="31"/>
      <c r="KXK53" s="31"/>
      <c r="KXL53" s="31"/>
      <c r="KXM53" s="31"/>
      <c r="KXN53" s="31"/>
      <c r="KXO53" s="31"/>
      <c r="KXP53" s="31"/>
      <c r="KXQ53" s="31"/>
      <c r="KXR53" s="31"/>
      <c r="KXS53" s="31"/>
      <c r="KXT53" s="31"/>
      <c r="KXU53" s="31"/>
      <c r="KXV53" s="31"/>
      <c r="KXW53" s="31"/>
      <c r="KXX53" s="31"/>
      <c r="KXY53" s="31"/>
      <c r="KXZ53" s="31"/>
      <c r="KYA53" s="31"/>
      <c r="KYB53" s="31"/>
      <c r="KYC53" s="31"/>
      <c r="KYD53" s="31"/>
      <c r="KYE53" s="31"/>
      <c r="KYF53" s="31"/>
      <c r="KYG53" s="31"/>
      <c r="KYH53" s="31"/>
      <c r="KYI53" s="31"/>
      <c r="KYJ53" s="31"/>
      <c r="KYK53" s="31"/>
      <c r="KYL53" s="31"/>
      <c r="KYM53" s="31"/>
      <c r="KYN53" s="31"/>
      <c r="KYO53" s="31"/>
      <c r="KYP53" s="31"/>
      <c r="KYQ53" s="31"/>
      <c r="KYR53" s="31"/>
      <c r="KYS53" s="31"/>
      <c r="KYT53" s="31"/>
      <c r="KYU53" s="31"/>
      <c r="KYV53" s="31"/>
      <c r="KYW53" s="31"/>
      <c r="KYX53" s="31"/>
      <c r="KYY53" s="31"/>
      <c r="KYZ53" s="31"/>
      <c r="KZA53" s="31"/>
      <c r="KZB53" s="31"/>
      <c r="KZC53" s="31"/>
      <c r="KZD53" s="31"/>
      <c r="KZE53" s="31"/>
      <c r="KZF53" s="31"/>
      <c r="KZG53" s="31"/>
      <c r="KZH53" s="31"/>
      <c r="KZI53" s="31"/>
      <c r="KZJ53" s="31"/>
      <c r="KZK53" s="31"/>
      <c r="KZL53" s="31"/>
      <c r="KZM53" s="31"/>
      <c r="KZN53" s="31"/>
      <c r="KZO53" s="31"/>
      <c r="KZP53" s="31"/>
      <c r="KZQ53" s="31"/>
      <c r="KZR53" s="31"/>
      <c r="KZS53" s="31"/>
      <c r="KZT53" s="31"/>
      <c r="KZU53" s="31"/>
      <c r="KZV53" s="31"/>
      <c r="KZW53" s="31"/>
      <c r="KZX53" s="31"/>
      <c r="KZY53" s="31"/>
      <c r="KZZ53" s="31"/>
      <c r="LAA53" s="31"/>
      <c r="LAB53" s="31"/>
      <c r="LAC53" s="31"/>
      <c r="LAD53" s="31"/>
      <c r="LAE53" s="31"/>
      <c r="LAF53" s="31"/>
      <c r="LAG53" s="31"/>
      <c r="LAH53" s="31"/>
      <c r="LAI53" s="31"/>
      <c r="LAJ53" s="31"/>
      <c r="LAK53" s="31"/>
      <c r="LAL53" s="31"/>
      <c r="LAM53" s="31"/>
      <c r="LAN53" s="31"/>
      <c r="LAO53" s="31"/>
      <c r="LAP53" s="31"/>
      <c r="LAQ53" s="31"/>
      <c r="LAR53" s="31"/>
      <c r="LAS53" s="31"/>
      <c r="LAT53" s="31"/>
      <c r="LAU53" s="31"/>
      <c r="LAV53" s="31"/>
      <c r="LAW53" s="31"/>
      <c r="LAX53" s="31"/>
      <c r="LAY53" s="31"/>
      <c r="LAZ53" s="31"/>
      <c r="LBA53" s="31"/>
      <c r="LBB53" s="31"/>
      <c r="LBC53" s="31"/>
      <c r="LBD53" s="31"/>
      <c r="LBE53" s="31"/>
      <c r="LBF53" s="31"/>
      <c r="LBG53" s="31"/>
      <c r="LBH53" s="31"/>
      <c r="LBI53" s="31"/>
      <c r="LBJ53" s="31"/>
      <c r="LBK53" s="31"/>
      <c r="LBL53" s="31"/>
      <c r="LBM53" s="31"/>
      <c r="LBN53" s="31"/>
      <c r="LBO53" s="31"/>
      <c r="LBP53" s="31"/>
      <c r="LBQ53" s="31"/>
      <c r="LBR53" s="31"/>
      <c r="LBS53" s="31"/>
      <c r="LBT53" s="31"/>
      <c r="LBU53" s="31"/>
      <c r="LBV53" s="31"/>
      <c r="LBW53" s="31"/>
      <c r="LBX53" s="31"/>
      <c r="LBY53" s="31"/>
      <c r="LBZ53" s="31"/>
      <c r="LCA53" s="31"/>
      <c r="LCB53" s="31"/>
      <c r="LCC53" s="31"/>
      <c r="LCD53" s="31"/>
      <c r="LCE53" s="31"/>
      <c r="LCF53" s="31"/>
      <c r="LCG53" s="31"/>
      <c r="LCH53" s="31"/>
      <c r="LCI53" s="31"/>
      <c r="LCJ53" s="31"/>
      <c r="LCK53" s="31"/>
      <c r="LCL53" s="31"/>
      <c r="LCM53" s="31"/>
      <c r="LCN53" s="31"/>
      <c r="LCO53" s="31"/>
      <c r="LCP53" s="31"/>
      <c r="LCQ53" s="31"/>
      <c r="LCR53" s="31"/>
      <c r="LCS53" s="31"/>
      <c r="LCT53" s="31"/>
      <c r="LCU53" s="31"/>
      <c r="LCV53" s="31"/>
      <c r="LCW53" s="31"/>
      <c r="LCX53" s="31"/>
      <c r="LCY53" s="31"/>
      <c r="LCZ53" s="31"/>
      <c r="LDA53" s="31"/>
      <c r="LDB53" s="31"/>
      <c r="LDC53" s="31"/>
      <c r="LDD53" s="31"/>
      <c r="LDE53" s="31"/>
      <c r="LDF53" s="31"/>
      <c r="LDG53" s="31"/>
      <c r="LDH53" s="31"/>
      <c r="LDI53" s="31"/>
      <c r="LDJ53" s="31"/>
      <c r="LDK53" s="31"/>
      <c r="LDL53" s="31"/>
      <c r="LDM53" s="31"/>
      <c r="LDN53" s="31"/>
      <c r="LDO53" s="31"/>
      <c r="LDP53" s="31"/>
      <c r="LDQ53" s="31"/>
      <c r="LDR53" s="31"/>
      <c r="LDS53" s="31"/>
      <c r="LDT53" s="31"/>
      <c r="LDU53" s="31"/>
      <c r="LDV53" s="31"/>
      <c r="LDW53" s="31"/>
      <c r="LDX53" s="31"/>
      <c r="LDY53" s="31"/>
      <c r="LDZ53" s="31"/>
      <c r="LEA53" s="31"/>
      <c r="LEB53" s="31"/>
      <c r="LEC53" s="31"/>
      <c r="LED53" s="31"/>
      <c r="LEE53" s="31"/>
      <c r="LEF53" s="31"/>
      <c r="LEG53" s="31"/>
      <c r="LEH53" s="31"/>
      <c r="LEI53" s="31"/>
      <c r="LEJ53" s="31"/>
      <c r="LEK53" s="31"/>
      <c r="LEL53" s="31"/>
      <c r="LEM53" s="31"/>
      <c r="LEN53" s="31"/>
      <c r="LEO53" s="31"/>
      <c r="LEP53" s="31"/>
      <c r="LEQ53" s="31"/>
      <c r="LER53" s="31"/>
      <c r="LES53" s="31"/>
      <c r="LET53" s="31"/>
      <c r="LEU53" s="31"/>
      <c r="LEV53" s="31"/>
      <c r="LEW53" s="31"/>
      <c r="LEX53" s="31"/>
      <c r="LEY53" s="31"/>
      <c r="LEZ53" s="31"/>
      <c r="LFA53" s="31"/>
      <c r="LFB53" s="31"/>
      <c r="LFC53" s="31"/>
      <c r="LFD53" s="31"/>
      <c r="LFE53" s="31"/>
      <c r="LFF53" s="31"/>
      <c r="LFG53" s="31"/>
      <c r="LFH53" s="31"/>
      <c r="LFI53" s="31"/>
      <c r="LFJ53" s="31"/>
      <c r="LFK53" s="31"/>
      <c r="LFL53" s="31"/>
      <c r="LFM53" s="31"/>
      <c r="LFN53" s="31"/>
      <c r="LFO53" s="31"/>
      <c r="LFP53" s="31"/>
      <c r="LFQ53" s="31"/>
      <c r="LFR53" s="31"/>
      <c r="LFS53" s="31"/>
      <c r="LFT53" s="31"/>
      <c r="LFU53" s="31"/>
      <c r="LFV53" s="31"/>
      <c r="LFW53" s="31"/>
      <c r="LFX53" s="31"/>
      <c r="LFY53" s="31"/>
      <c r="LFZ53" s="31"/>
      <c r="LGA53" s="31"/>
      <c r="LGB53" s="31"/>
      <c r="LGC53" s="31"/>
      <c r="LGD53" s="31"/>
      <c r="LGE53" s="31"/>
      <c r="LGF53" s="31"/>
      <c r="LGG53" s="31"/>
      <c r="LGH53" s="31"/>
      <c r="LGI53" s="31"/>
      <c r="LGJ53" s="31"/>
      <c r="LGK53" s="31"/>
      <c r="LGL53" s="31"/>
      <c r="LGM53" s="31"/>
      <c r="LGN53" s="31"/>
      <c r="LGO53" s="31"/>
      <c r="LGP53" s="31"/>
      <c r="LGQ53" s="31"/>
      <c r="LGR53" s="31"/>
      <c r="LGS53" s="31"/>
      <c r="LGT53" s="31"/>
      <c r="LGU53" s="31"/>
      <c r="LGV53" s="31"/>
      <c r="LGW53" s="31"/>
      <c r="LGX53" s="31"/>
      <c r="LGY53" s="31"/>
      <c r="LGZ53" s="31"/>
      <c r="LHA53" s="31"/>
      <c r="LHB53" s="31"/>
      <c r="LHC53" s="31"/>
      <c r="LHD53" s="31"/>
      <c r="LHE53" s="31"/>
      <c r="LHF53" s="31"/>
      <c r="LHG53" s="31"/>
      <c r="LHH53" s="31"/>
      <c r="LHI53" s="31"/>
      <c r="LHJ53" s="31"/>
      <c r="LHK53" s="31"/>
      <c r="LHL53" s="31"/>
      <c r="LHM53" s="31"/>
      <c r="LHN53" s="31"/>
      <c r="LHO53" s="31"/>
      <c r="LHP53" s="31"/>
      <c r="LHQ53" s="31"/>
      <c r="LHR53" s="31"/>
      <c r="LHS53" s="31"/>
      <c r="LHT53" s="31"/>
      <c r="LHU53" s="31"/>
      <c r="LHV53" s="31"/>
      <c r="LHW53" s="31"/>
      <c r="LHX53" s="31"/>
      <c r="LHY53" s="31"/>
      <c r="LHZ53" s="31"/>
      <c r="LIA53" s="31"/>
      <c r="LIB53" s="31"/>
      <c r="LIC53" s="31"/>
      <c r="LID53" s="31"/>
      <c r="LIE53" s="31"/>
      <c r="LIF53" s="31"/>
      <c r="LIG53" s="31"/>
      <c r="LIH53" s="31"/>
      <c r="LII53" s="31"/>
      <c r="LIJ53" s="31"/>
      <c r="LIK53" s="31"/>
      <c r="LIL53" s="31"/>
      <c r="LIM53" s="31"/>
      <c r="LIN53" s="31"/>
      <c r="LIO53" s="31"/>
      <c r="LIP53" s="31"/>
      <c r="LIQ53" s="31"/>
      <c r="LIR53" s="31"/>
      <c r="LIS53" s="31"/>
      <c r="LIT53" s="31"/>
      <c r="LIU53" s="31"/>
      <c r="LIV53" s="31"/>
      <c r="LIW53" s="31"/>
      <c r="LIX53" s="31"/>
      <c r="LIY53" s="31"/>
      <c r="LIZ53" s="31"/>
      <c r="LJA53" s="31"/>
      <c r="LJB53" s="31"/>
      <c r="LJC53" s="31"/>
      <c r="LJD53" s="31"/>
      <c r="LJE53" s="31"/>
      <c r="LJF53" s="31"/>
      <c r="LJG53" s="31"/>
      <c r="LJH53" s="31"/>
      <c r="LJI53" s="31"/>
      <c r="LJJ53" s="31"/>
      <c r="LJK53" s="31"/>
      <c r="LJL53" s="31"/>
      <c r="LJM53" s="31"/>
      <c r="LJN53" s="31"/>
      <c r="LJO53" s="31"/>
      <c r="LJP53" s="31"/>
      <c r="LJQ53" s="31"/>
      <c r="LJR53" s="31"/>
      <c r="LJS53" s="31"/>
      <c r="LJT53" s="31"/>
      <c r="LJU53" s="31"/>
      <c r="LJV53" s="31"/>
      <c r="LJW53" s="31"/>
      <c r="LJX53" s="31"/>
      <c r="LJY53" s="31"/>
      <c r="LJZ53" s="31"/>
      <c r="LKA53" s="31"/>
      <c r="LKB53" s="31"/>
      <c r="LKC53" s="31"/>
      <c r="LKD53" s="31"/>
      <c r="LKE53" s="31"/>
      <c r="LKF53" s="31"/>
      <c r="LKG53" s="31"/>
      <c r="LKH53" s="31"/>
      <c r="LKI53" s="31"/>
      <c r="LKJ53" s="31"/>
      <c r="LKK53" s="31"/>
      <c r="LKL53" s="31"/>
      <c r="LKM53" s="31"/>
      <c r="LKN53" s="31"/>
      <c r="LKO53" s="31"/>
      <c r="LKP53" s="31"/>
      <c r="LKQ53" s="31"/>
      <c r="LKR53" s="31"/>
      <c r="LKS53" s="31"/>
      <c r="LKT53" s="31"/>
      <c r="LKU53" s="31"/>
      <c r="LKV53" s="31"/>
      <c r="LKW53" s="31"/>
      <c r="LKX53" s="31"/>
      <c r="LKY53" s="31"/>
      <c r="LKZ53" s="31"/>
      <c r="LLA53" s="31"/>
      <c r="LLB53" s="31"/>
      <c r="LLC53" s="31"/>
      <c r="LLD53" s="31"/>
      <c r="LLE53" s="31"/>
      <c r="LLF53" s="31"/>
      <c r="LLG53" s="31"/>
      <c r="LLH53" s="31"/>
      <c r="LLI53" s="31"/>
      <c r="LLJ53" s="31"/>
      <c r="LLK53" s="31"/>
      <c r="LLL53" s="31"/>
      <c r="LLM53" s="31"/>
      <c r="LLN53" s="31"/>
      <c r="LLO53" s="31"/>
      <c r="LLP53" s="31"/>
      <c r="LLQ53" s="31"/>
      <c r="LLR53" s="31"/>
      <c r="LLS53" s="31"/>
      <c r="LLT53" s="31"/>
      <c r="LLU53" s="31"/>
      <c r="LLV53" s="31"/>
      <c r="LLW53" s="31"/>
      <c r="LLX53" s="31"/>
      <c r="LLY53" s="31"/>
      <c r="LLZ53" s="31"/>
      <c r="LMA53" s="31"/>
      <c r="LMB53" s="31"/>
      <c r="LMC53" s="31"/>
      <c r="LMD53" s="31"/>
      <c r="LME53" s="31"/>
      <c r="LMF53" s="31"/>
      <c r="LMG53" s="31"/>
      <c r="LMH53" s="31"/>
      <c r="LMI53" s="31"/>
      <c r="LMJ53" s="31"/>
      <c r="LMK53" s="31"/>
      <c r="LML53" s="31"/>
      <c r="LMM53" s="31"/>
      <c r="LMN53" s="31"/>
      <c r="LMO53" s="31"/>
      <c r="LMP53" s="31"/>
      <c r="LMQ53" s="31"/>
      <c r="LMR53" s="31"/>
      <c r="LMS53" s="31"/>
      <c r="LMT53" s="31"/>
      <c r="LMU53" s="31"/>
      <c r="LMV53" s="31"/>
      <c r="LMW53" s="31"/>
      <c r="LMX53" s="31"/>
      <c r="LMY53" s="31"/>
      <c r="LMZ53" s="31"/>
      <c r="LNA53" s="31"/>
      <c r="LNB53" s="31"/>
      <c r="LNC53" s="31"/>
      <c r="LND53" s="31"/>
      <c r="LNE53" s="31"/>
      <c r="LNF53" s="31"/>
      <c r="LNG53" s="31"/>
      <c r="LNH53" s="31"/>
      <c r="LNI53" s="31"/>
      <c r="LNJ53" s="31"/>
      <c r="LNK53" s="31"/>
      <c r="LNL53" s="31"/>
      <c r="LNM53" s="31"/>
      <c r="LNN53" s="31"/>
      <c r="LNO53" s="31"/>
      <c r="LNP53" s="31"/>
      <c r="LNQ53" s="31"/>
      <c r="LNR53" s="31"/>
      <c r="LNS53" s="31"/>
      <c r="LNT53" s="31"/>
      <c r="LNU53" s="31"/>
      <c r="LNV53" s="31"/>
      <c r="LNW53" s="31"/>
      <c r="LNX53" s="31"/>
      <c r="LNY53" s="31"/>
      <c r="LNZ53" s="31"/>
      <c r="LOA53" s="31"/>
      <c r="LOB53" s="31"/>
      <c r="LOC53" s="31"/>
      <c r="LOD53" s="31"/>
      <c r="LOE53" s="31"/>
      <c r="LOF53" s="31"/>
      <c r="LOG53" s="31"/>
      <c r="LOH53" s="31"/>
      <c r="LOI53" s="31"/>
      <c r="LOJ53" s="31"/>
      <c r="LOK53" s="31"/>
      <c r="LOL53" s="31"/>
      <c r="LOM53" s="31"/>
      <c r="LON53" s="31"/>
      <c r="LOO53" s="31"/>
      <c r="LOP53" s="31"/>
      <c r="LOQ53" s="31"/>
      <c r="LOR53" s="31"/>
      <c r="LOS53" s="31"/>
      <c r="LOT53" s="31"/>
      <c r="LOU53" s="31"/>
      <c r="LOV53" s="31"/>
      <c r="LOW53" s="31"/>
      <c r="LOX53" s="31"/>
      <c r="LOY53" s="31"/>
      <c r="LOZ53" s="31"/>
      <c r="LPA53" s="31"/>
      <c r="LPB53" s="31"/>
      <c r="LPC53" s="31"/>
      <c r="LPD53" s="31"/>
      <c r="LPE53" s="31"/>
      <c r="LPF53" s="31"/>
      <c r="LPG53" s="31"/>
      <c r="LPH53" s="31"/>
      <c r="LPI53" s="31"/>
      <c r="LPJ53" s="31"/>
      <c r="LPK53" s="31"/>
      <c r="LPL53" s="31"/>
      <c r="LPM53" s="31"/>
      <c r="LPN53" s="31"/>
      <c r="LPO53" s="31"/>
      <c r="LPP53" s="31"/>
      <c r="LPQ53" s="31"/>
      <c r="LPR53" s="31"/>
      <c r="LPS53" s="31"/>
      <c r="LPT53" s="31"/>
      <c r="LPU53" s="31"/>
      <c r="LPV53" s="31"/>
      <c r="LPW53" s="31"/>
      <c r="LPX53" s="31"/>
      <c r="LPY53" s="31"/>
      <c r="LPZ53" s="31"/>
      <c r="LQA53" s="31"/>
      <c r="LQB53" s="31"/>
      <c r="LQC53" s="31"/>
      <c r="LQD53" s="31"/>
      <c r="LQE53" s="31"/>
      <c r="LQF53" s="31"/>
      <c r="LQG53" s="31"/>
      <c r="LQH53" s="31"/>
      <c r="LQI53" s="31"/>
      <c r="LQJ53" s="31"/>
      <c r="LQK53" s="31"/>
      <c r="LQL53" s="31"/>
      <c r="LQM53" s="31"/>
      <c r="LQN53" s="31"/>
      <c r="LQO53" s="31"/>
      <c r="LQP53" s="31"/>
      <c r="LQQ53" s="31"/>
      <c r="LQR53" s="31"/>
      <c r="LQS53" s="31"/>
      <c r="LQT53" s="31"/>
      <c r="LQU53" s="31"/>
      <c r="LQV53" s="31"/>
      <c r="LQW53" s="31"/>
      <c r="LQX53" s="31"/>
      <c r="LQY53" s="31"/>
      <c r="LQZ53" s="31"/>
      <c r="LRA53" s="31"/>
      <c r="LRB53" s="31"/>
      <c r="LRC53" s="31"/>
      <c r="LRD53" s="31"/>
      <c r="LRE53" s="31"/>
      <c r="LRF53" s="31"/>
      <c r="LRG53" s="31"/>
      <c r="LRH53" s="31"/>
      <c r="LRI53" s="31"/>
      <c r="LRJ53" s="31"/>
      <c r="LRK53" s="31"/>
      <c r="LRL53" s="31"/>
      <c r="LRM53" s="31"/>
      <c r="LRN53" s="31"/>
      <c r="LRO53" s="31"/>
      <c r="LRP53" s="31"/>
      <c r="LRQ53" s="31"/>
      <c r="LRR53" s="31"/>
      <c r="LRS53" s="31"/>
      <c r="LRT53" s="31"/>
      <c r="LRU53" s="31"/>
      <c r="LRV53" s="31"/>
      <c r="LRW53" s="31"/>
      <c r="LRX53" s="31"/>
      <c r="LRY53" s="31"/>
      <c r="LRZ53" s="31"/>
      <c r="LSA53" s="31"/>
      <c r="LSB53" s="31"/>
      <c r="LSC53" s="31"/>
      <c r="LSD53" s="31"/>
      <c r="LSE53" s="31"/>
      <c r="LSF53" s="31"/>
      <c r="LSG53" s="31"/>
      <c r="LSH53" s="31"/>
      <c r="LSI53" s="31"/>
      <c r="LSJ53" s="31"/>
      <c r="LSK53" s="31"/>
      <c r="LSL53" s="31"/>
      <c r="LSM53" s="31"/>
      <c r="LSN53" s="31"/>
      <c r="LSO53" s="31"/>
      <c r="LSP53" s="31"/>
      <c r="LSQ53" s="31"/>
      <c r="LSR53" s="31"/>
      <c r="LSS53" s="31"/>
      <c r="LST53" s="31"/>
      <c r="LSU53" s="31"/>
      <c r="LSV53" s="31"/>
      <c r="LSW53" s="31"/>
      <c r="LSX53" s="31"/>
      <c r="LSY53" s="31"/>
      <c r="LSZ53" s="31"/>
      <c r="LTA53" s="31"/>
      <c r="LTB53" s="31"/>
      <c r="LTC53" s="31"/>
      <c r="LTD53" s="31"/>
      <c r="LTE53" s="31"/>
      <c r="LTF53" s="31"/>
      <c r="LTG53" s="31"/>
      <c r="LTH53" s="31"/>
      <c r="LTI53" s="31"/>
      <c r="LTJ53" s="31"/>
      <c r="LTK53" s="31"/>
      <c r="LTL53" s="31"/>
      <c r="LTM53" s="31"/>
      <c r="LTN53" s="31"/>
      <c r="LTO53" s="31"/>
      <c r="LTP53" s="31"/>
      <c r="LTQ53" s="31"/>
      <c r="LTR53" s="31"/>
      <c r="LTS53" s="31"/>
      <c r="LTT53" s="31"/>
      <c r="LTU53" s="31"/>
      <c r="LTV53" s="31"/>
      <c r="LTW53" s="31"/>
      <c r="LTX53" s="31"/>
      <c r="LTY53" s="31"/>
      <c r="LTZ53" s="31"/>
      <c r="LUA53" s="31"/>
      <c r="LUB53" s="31"/>
      <c r="LUC53" s="31"/>
      <c r="LUD53" s="31"/>
      <c r="LUE53" s="31"/>
      <c r="LUF53" s="31"/>
      <c r="LUG53" s="31"/>
      <c r="LUH53" s="31"/>
      <c r="LUI53" s="31"/>
      <c r="LUJ53" s="31"/>
      <c r="LUK53" s="31"/>
      <c r="LUL53" s="31"/>
      <c r="LUM53" s="31"/>
      <c r="LUN53" s="31"/>
      <c r="LUO53" s="31"/>
      <c r="LUP53" s="31"/>
      <c r="LUQ53" s="31"/>
      <c r="LUR53" s="31"/>
      <c r="LUS53" s="31"/>
      <c r="LUT53" s="31"/>
      <c r="LUU53" s="31"/>
      <c r="LUV53" s="31"/>
      <c r="LUW53" s="31"/>
      <c r="LUX53" s="31"/>
      <c r="LUY53" s="31"/>
      <c r="LUZ53" s="31"/>
      <c r="LVA53" s="31"/>
      <c r="LVB53" s="31"/>
      <c r="LVC53" s="31"/>
      <c r="LVD53" s="31"/>
      <c r="LVE53" s="31"/>
      <c r="LVF53" s="31"/>
      <c r="LVG53" s="31"/>
      <c r="LVH53" s="31"/>
      <c r="LVI53" s="31"/>
      <c r="LVJ53" s="31"/>
      <c r="LVK53" s="31"/>
      <c r="LVL53" s="31"/>
      <c r="LVM53" s="31"/>
      <c r="LVN53" s="31"/>
      <c r="LVO53" s="31"/>
      <c r="LVP53" s="31"/>
      <c r="LVQ53" s="31"/>
      <c r="LVR53" s="31"/>
      <c r="LVS53" s="31"/>
      <c r="LVT53" s="31"/>
      <c r="LVU53" s="31"/>
      <c r="LVV53" s="31"/>
      <c r="LVW53" s="31"/>
      <c r="LVX53" s="31"/>
      <c r="LVY53" s="31"/>
      <c r="LVZ53" s="31"/>
      <c r="LWA53" s="31"/>
      <c r="LWB53" s="31"/>
      <c r="LWC53" s="31"/>
      <c r="LWD53" s="31"/>
      <c r="LWE53" s="31"/>
      <c r="LWF53" s="31"/>
      <c r="LWG53" s="31"/>
      <c r="LWH53" s="31"/>
      <c r="LWI53" s="31"/>
      <c r="LWJ53" s="31"/>
      <c r="LWK53" s="31"/>
      <c r="LWL53" s="31"/>
      <c r="LWM53" s="31"/>
      <c r="LWN53" s="31"/>
      <c r="LWO53" s="31"/>
      <c r="LWP53" s="31"/>
      <c r="LWQ53" s="31"/>
      <c r="LWR53" s="31"/>
      <c r="LWS53" s="31"/>
      <c r="LWT53" s="31"/>
      <c r="LWU53" s="31"/>
      <c r="LWV53" s="31"/>
      <c r="LWW53" s="31"/>
      <c r="LWX53" s="31"/>
      <c r="LWY53" s="31"/>
      <c r="LWZ53" s="31"/>
      <c r="LXA53" s="31"/>
      <c r="LXB53" s="31"/>
      <c r="LXC53" s="31"/>
      <c r="LXD53" s="31"/>
      <c r="LXE53" s="31"/>
      <c r="LXF53" s="31"/>
      <c r="LXG53" s="31"/>
      <c r="LXH53" s="31"/>
      <c r="LXI53" s="31"/>
      <c r="LXJ53" s="31"/>
      <c r="LXK53" s="31"/>
      <c r="LXL53" s="31"/>
      <c r="LXM53" s="31"/>
      <c r="LXN53" s="31"/>
      <c r="LXO53" s="31"/>
      <c r="LXP53" s="31"/>
      <c r="LXQ53" s="31"/>
      <c r="LXR53" s="31"/>
      <c r="LXS53" s="31"/>
      <c r="LXT53" s="31"/>
      <c r="LXU53" s="31"/>
      <c r="LXV53" s="31"/>
      <c r="LXW53" s="31"/>
      <c r="LXX53" s="31"/>
      <c r="LXY53" s="31"/>
      <c r="LXZ53" s="31"/>
      <c r="LYA53" s="31"/>
      <c r="LYB53" s="31"/>
      <c r="LYC53" s="31"/>
      <c r="LYD53" s="31"/>
      <c r="LYE53" s="31"/>
      <c r="LYF53" s="31"/>
      <c r="LYG53" s="31"/>
      <c r="LYH53" s="31"/>
      <c r="LYI53" s="31"/>
      <c r="LYJ53" s="31"/>
      <c r="LYK53" s="31"/>
      <c r="LYL53" s="31"/>
      <c r="LYM53" s="31"/>
      <c r="LYN53" s="31"/>
      <c r="LYO53" s="31"/>
      <c r="LYP53" s="31"/>
      <c r="LYQ53" s="31"/>
      <c r="LYR53" s="31"/>
      <c r="LYS53" s="31"/>
      <c r="LYT53" s="31"/>
      <c r="LYU53" s="31"/>
      <c r="LYV53" s="31"/>
      <c r="LYW53" s="31"/>
      <c r="LYX53" s="31"/>
      <c r="LYY53" s="31"/>
      <c r="LYZ53" s="31"/>
      <c r="LZA53" s="31"/>
      <c r="LZB53" s="31"/>
      <c r="LZC53" s="31"/>
      <c r="LZD53" s="31"/>
      <c r="LZE53" s="31"/>
      <c r="LZF53" s="31"/>
      <c r="LZG53" s="31"/>
      <c r="LZH53" s="31"/>
      <c r="LZI53" s="31"/>
      <c r="LZJ53" s="31"/>
      <c r="LZK53" s="31"/>
      <c r="LZL53" s="31"/>
      <c r="LZM53" s="31"/>
      <c r="LZN53" s="31"/>
      <c r="LZO53" s="31"/>
      <c r="LZP53" s="31"/>
      <c r="LZQ53" s="31"/>
      <c r="LZR53" s="31"/>
      <c r="LZS53" s="31"/>
      <c r="LZT53" s="31"/>
      <c r="LZU53" s="31"/>
      <c r="LZV53" s="31"/>
      <c r="LZW53" s="31"/>
      <c r="LZX53" s="31"/>
      <c r="LZY53" s="31"/>
      <c r="LZZ53" s="31"/>
      <c r="MAA53" s="31"/>
      <c r="MAB53" s="31"/>
      <c r="MAC53" s="31"/>
      <c r="MAD53" s="31"/>
      <c r="MAE53" s="31"/>
      <c r="MAF53" s="31"/>
      <c r="MAG53" s="31"/>
      <c r="MAH53" s="31"/>
      <c r="MAI53" s="31"/>
      <c r="MAJ53" s="31"/>
      <c r="MAK53" s="31"/>
      <c r="MAL53" s="31"/>
      <c r="MAM53" s="31"/>
      <c r="MAN53" s="31"/>
      <c r="MAO53" s="31"/>
      <c r="MAP53" s="31"/>
      <c r="MAQ53" s="31"/>
      <c r="MAR53" s="31"/>
      <c r="MAS53" s="31"/>
      <c r="MAT53" s="31"/>
      <c r="MAU53" s="31"/>
      <c r="MAV53" s="31"/>
      <c r="MAW53" s="31"/>
      <c r="MAX53" s="31"/>
      <c r="MAY53" s="31"/>
      <c r="MAZ53" s="31"/>
      <c r="MBA53" s="31"/>
      <c r="MBB53" s="31"/>
      <c r="MBC53" s="31"/>
      <c r="MBD53" s="31"/>
      <c r="MBE53" s="31"/>
      <c r="MBF53" s="31"/>
      <c r="MBG53" s="31"/>
      <c r="MBH53" s="31"/>
      <c r="MBI53" s="31"/>
      <c r="MBJ53" s="31"/>
      <c r="MBK53" s="31"/>
      <c r="MBL53" s="31"/>
      <c r="MBM53" s="31"/>
      <c r="MBN53" s="31"/>
      <c r="MBO53" s="31"/>
      <c r="MBP53" s="31"/>
      <c r="MBQ53" s="31"/>
      <c r="MBR53" s="31"/>
      <c r="MBS53" s="31"/>
      <c r="MBT53" s="31"/>
      <c r="MBU53" s="31"/>
      <c r="MBV53" s="31"/>
      <c r="MBW53" s="31"/>
      <c r="MBX53" s="31"/>
      <c r="MBY53" s="31"/>
      <c r="MBZ53" s="31"/>
      <c r="MCA53" s="31"/>
      <c r="MCB53" s="31"/>
      <c r="MCC53" s="31"/>
      <c r="MCD53" s="31"/>
      <c r="MCE53" s="31"/>
      <c r="MCF53" s="31"/>
      <c r="MCG53" s="31"/>
      <c r="MCH53" s="31"/>
      <c r="MCI53" s="31"/>
      <c r="MCJ53" s="31"/>
      <c r="MCK53" s="31"/>
      <c r="MCL53" s="31"/>
      <c r="MCM53" s="31"/>
      <c r="MCN53" s="31"/>
      <c r="MCO53" s="31"/>
      <c r="MCP53" s="31"/>
      <c r="MCQ53" s="31"/>
      <c r="MCR53" s="31"/>
      <c r="MCS53" s="31"/>
      <c r="MCT53" s="31"/>
      <c r="MCU53" s="31"/>
      <c r="MCV53" s="31"/>
      <c r="MCW53" s="31"/>
      <c r="MCX53" s="31"/>
      <c r="MCY53" s="31"/>
      <c r="MCZ53" s="31"/>
      <c r="MDA53" s="31"/>
      <c r="MDB53" s="31"/>
      <c r="MDC53" s="31"/>
      <c r="MDD53" s="31"/>
      <c r="MDE53" s="31"/>
      <c r="MDF53" s="31"/>
      <c r="MDG53" s="31"/>
      <c r="MDH53" s="31"/>
      <c r="MDI53" s="31"/>
      <c r="MDJ53" s="31"/>
      <c r="MDK53" s="31"/>
      <c r="MDL53" s="31"/>
      <c r="MDM53" s="31"/>
      <c r="MDN53" s="31"/>
      <c r="MDO53" s="31"/>
      <c r="MDP53" s="31"/>
      <c r="MDQ53" s="31"/>
      <c r="MDR53" s="31"/>
      <c r="MDS53" s="31"/>
      <c r="MDT53" s="31"/>
      <c r="MDU53" s="31"/>
      <c r="MDV53" s="31"/>
      <c r="MDW53" s="31"/>
      <c r="MDX53" s="31"/>
      <c r="MDY53" s="31"/>
      <c r="MDZ53" s="31"/>
      <c r="MEA53" s="31"/>
      <c r="MEB53" s="31"/>
      <c r="MEC53" s="31"/>
      <c r="MED53" s="31"/>
      <c r="MEE53" s="31"/>
      <c r="MEF53" s="31"/>
      <c r="MEG53" s="31"/>
      <c r="MEH53" s="31"/>
      <c r="MEI53" s="31"/>
      <c r="MEJ53" s="31"/>
      <c r="MEK53" s="31"/>
      <c r="MEL53" s="31"/>
      <c r="MEM53" s="31"/>
      <c r="MEN53" s="31"/>
      <c r="MEO53" s="31"/>
      <c r="MEP53" s="31"/>
      <c r="MEQ53" s="31"/>
      <c r="MER53" s="31"/>
      <c r="MES53" s="31"/>
      <c r="MET53" s="31"/>
      <c r="MEU53" s="31"/>
      <c r="MEV53" s="31"/>
      <c r="MEW53" s="31"/>
      <c r="MEX53" s="31"/>
      <c r="MEY53" s="31"/>
      <c r="MEZ53" s="31"/>
      <c r="MFA53" s="31"/>
      <c r="MFB53" s="31"/>
      <c r="MFC53" s="31"/>
      <c r="MFD53" s="31"/>
      <c r="MFE53" s="31"/>
      <c r="MFF53" s="31"/>
      <c r="MFG53" s="31"/>
      <c r="MFH53" s="31"/>
      <c r="MFI53" s="31"/>
      <c r="MFJ53" s="31"/>
      <c r="MFK53" s="31"/>
      <c r="MFL53" s="31"/>
      <c r="MFM53" s="31"/>
      <c r="MFN53" s="31"/>
      <c r="MFO53" s="31"/>
      <c r="MFP53" s="31"/>
      <c r="MFQ53" s="31"/>
      <c r="MFR53" s="31"/>
      <c r="MFS53" s="31"/>
      <c r="MFT53" s="31"/>
      <c r="MFU53" s="31"/>
      <c r="MFV53" s="31"/>
      <c r="MFW53" s="31"/>
      <c r="MFX53" s="31"/>
      <c r="MFY53" s="31"/>
      <c r="MFZ53" s="31"/>
      <c r="MGA53" s="31"/>
      <c r="MGB53" s="31"/>
      <c r="MGC53" s="31"/>
      <c r="MGD53" s="31"/>
      <c r="MGE53" s="31"/>
      <c r="MGF53" s="31"/>
      <c r="MGG53" s="31"/>
      <c r="MGH53" s="31"/>
      <c r="MGI53" s="31"/>
      <c r="MGJ53" s="31"/>
      <c r="MGK53" s="31"/>
      <c r="MGL53" s="31"/>
      <c r="MGM53" s="31"/>
      <c r="MGN53" s="31"/>
      <c r="MGO53" s="31"/>
      <c r="MGP53" s="31"/>
      <c r="MGQ53" s="31"/>
      <c r="MGR53" s="31"/>
      <c r="MGS53" s="31"/>
      <c r="MGT53" s="31"/>
      <c r="MGU53" s="31"/>
      <c r="MGV53" s="31"/>
      <c r="MGW53" s="31"/>
      <c r="MGX53" s="31"/>
      <c r="MGY53" s="31"/>
      <c r="MGZ53" s="31"/>
      <c r="MHA53" s="31"/>
      <c r="MHB53" s="31"/>
      <c r="MHC53" s="31"/>
      <c r="MHD53" s="31"/>
      <c r="MHE53" s="31"/>
      <c r="MHF53" s="31"/>
      <c r="MHG53" s="31"/>
      <c r="MHH53" s="31"/>
      <c r="MHI53" s="31"/>
      <c r="MHJ53" s="31"/>
      <c r="MHK53" s="31"/>
      <c r="MHL53" s="31"/>
      <c r="MHM53" s="31"/>
      <c r="MHN53" s="31"/>
      <c r="MHO53" s="31"/>
      <c r="MHP53" s="31"/>
      <c r="MHQ53" s="31"/>
      <c r="MHR53" s="31"/>
      <c r="MHS53" s="31"/>
      <c r="MHT53" s="31"/>
      <c r="MHU53" s="31"/>
      <c r="MHV53" s="31"/>
      <c r="MHW53" s="31"/>
      <c r="MHX53" s="31"/>
      <c r="MHY53" s="31"/>
      <c r="MHZ53" s="31"/>
      <c r="MIA53" s="31"/>
      <c r="MIB53" s="31"/>
      <c r="MIC53" s="31"/>
      <c r="MID53" s="31"/>
      <c r="MIE53" s="31"/>
      <c r="MIF53" s="31"/>
      <c r="MIG53" s="31"/>
      <c r="MIH53" s="31"/>
      <c r="MII53" s="31"/>
      <c r="MIJ53" s="31"/>
      <c r="MIK53" s="31"/>
      <c r="MIL53" s="31"/>
      <c r="MIM53" s="31"/>
      <c r="MIN53" s="31"/>
      <c r="MIO53" s="31"/>
      <c r="MIP53" s="31"/>
      <c r="MIQ53" s="31"/>
      <c r="MIR53" s="31"/>
      <c r="MIS53" s="31"/>
      <c r="MIT53" s="31"/>
      <c r="MIU53" s="31"/>
      <c r="MIV53" s="31"/>
      <c r="MIW53" s="31"/>
      <c r="MIX53" s="31"/>
      <c r="MIY53" s="31"/>
      <c r="MIZ53" s="31"/>
      <c r="MJA53" s="31"/>
      <c r="MJB53" s="31"/>
      <c r="MJC53" s="31"/>
      <c r="MJD53" s="31"/>
      <c r="MJE53" s="31"/>
      <c r="MJF53" s="31"/>
      <c r="MJG53" s="31"/>
      <c r="MJH53" s="31"/>
      <c r="MJI53" s="31"/>
      <c r="MJJ53" s="31"/>
      <c r="MJK53" s="31"/>
      <c r="MJL53" s="31"/>
      <c r="MJM53" s="31"/>
      <c r="MJN53" s="31"/>
      <c r="MJO53" s="31"/>
      <c r="MJP53" s="31"/>
      <c r="MJQ53" s="31"/>
      <c r="MJR53" s="31"/>
      <c r="MJS53" s="31"/>
      <c r="MJT53" s="31"/>
      <c r="MJU53" s="31"/>
      <c r="MJV53" s="31"/>
      <c r="MJW53" s="31"/>
      <c r="MJX53" s="31"/>
      <c r="MJY53" s="31"/>
      <c r="MJZ53" s="31"/>
      <c r="MKA53" s="31"/>
      <c r="MKB53" s="31"/>
      <c r="MKC53" s="31"/>
      <c r="MKD53" s="31"/>
      <c r="MKE53" s="31"/>
      <c r="MKF53" s="31"/>
      <c r="MKG53" s="31"/>
      <c r="MKH53" s="31"/>
      <c r="MKI53" s="31"/>
      <c r="MKJ53" s="31"/>
      <c r="MKK53" s="31"/>
      <c r="MKL53" s="31"/>
      <c r="MKM53" s="31"/>
      <c r="MKN53" s="31"/>
      <c r="MKO53" s="31"/>
      <c r="MKP53" s="31"/>
      <c r="MKQ53" s="31"/>
      <c r="MKR53" s="31"/>
      <c r="MKS53" s="31"/>
      <c r="MKT53" s="31"/>
      <c r="MKU53" s="31"/>
      <c r="MKV53" s="31"/>
      <c r="MKW53" s="31"/>
      <c r="MKX53" s="31"/>
      <c r="MKY53" s="31"/>
      <c r="MKZ53" s="31"/>
      <c r="MLA53" s="31"/>
      <c r="MLB53" s="31"/>
      <c r="MLC53" s="31"/>
      <c r="MLD53" s="31"/>
      <c r="MLE53" s="31"/>
      <c r="MLF53" s="31"/>
      <c r="MLG53" s="31"/>
      <c r="MLH53" s="31"/>
      <c r="MLI53" s="31"/>
      <c r="MLJ53" s="31"/>
      <c r="MLK53" s="31"/>
      <c r="MLL53" s="31"/>
      <c r="MLM53" s="31"/>
      <c r="MLN53" s="31"/>
      <c r="MLO53" s="31"/>
      <c r="MLP53" s="31"/>
      <c r="MLQ53" s="31"/>
      <c r="MLR53" s="31"/>
      <c r="MLS53" s="31"/>
      <c r="MLT53" s="31"/>
      <c r="MLU53" s="31"/>
      <c r="MLV53" s="31"/>
      <c r="MLW53" s="31"/>
      <c r="MLX53" s="31"/>
      <c r="MLY53" s="31"/>
      <c r="MLZ53" s="31"/>
      <c r="MMA53" s="31"/>
      <c r="MMB53" s="31"/>
      <c r="MMC53" s="31"/>
      <c r="MMD53" s="31"/>
      <c r="MME53" s="31"/>
      <c r="MMF53" s="31"/>
      <c r="MMG53" s="31"/>
      <c r="MMH53" s="31"/>
      <c r="MMI53" s="31"/>
      <c r="MMJ53" s="31"/>
      <c r="MMK53" s="31"/>
      <c r="MML53" s="31"/>
      <c r="MMM53" s="31"/>
      <c r="MMN53" s="31"/>
      <c r="MMO53" s="31"/>
      <c r="MMP53" s="31"/>
      <c r="MMQ53" s="31"/>
      <c r="MMR53" s="31"/>
      <c r="MMS53" s="31"/>
      <c r="MMT53" s="31"/>
      <c r="MMU53" s="31"/>
      <c r="MMV53" s="31"/>
      <c r="MMW53" s="31"/>
      <c r="MMX53" s="31"/>
      <c r="MMY53" s="31"/>
      <c r="MMZ53" s="31"/>
      <c r="MNA53" s="31"/>
      <c r="MNB53" s="31"/>
      <c r="MNC53" s="31"/>
      <c r="MND53" s="31"/>
      <c r="MNE53" s="31"/>
      <c r="MNF53" s="31"/>
      <c r="MNG53" s="31"/>
      <c r="MNH53" s="31"/>
      <c r="MNI53" s="31"/>
      <c r="MNJ53" s="31"/>
      <c r="MNK53" s="31"/>
      <c r="MNL53" s="31"/>
      <c r="MNM53" s="31"/>
      <c r="MNN53" s="31"/>
      <c r="MNO53" s="31"/>
      <c r="MNP53" s="31"/>
      <c r="MNQ53" s="31"/>
      <c r="MNR53" s="31"/>
      <c r="MNS53" s="31"/>
      <c r="MNT53" s="31"/>
      <c r="MNU53" s="31"/>
      <c r="MNV53" s="31"/>
      <c r="MNW53" s="31"/>
      <c r="MNX53" s="31"/>
      <c r="MNY53" s="31"/>
      <c r="MNZ53" s="31"/>
      <c r="MOA53" s="31"/>
      <c r="MOB53" s="31"/>
      <c r="MOC53" s="31"/>
      <c r="MOD53" s="31"/>
      <c r="MOE53" s="31"/>
      <c r="MOF53" s="31"/>
      <c r="MOG53" s="31"/>
      <c r="MOH53" s="31"/>
      <c r="MOI53" s="31"/>
      <c r="MOJ53" s="31"/>
      <c r="MOK53" s="31"/>
      <c r="MOL53" s="31"/>
      <c r="MOM53" s="31"/>
      <c r="MON53" s="31"/>
      <c r="MOO53" s="31"/>
      <c r="MOP53" s="31"/>
      <c r="MOQ53" s="31"/>
      <c r="MOR53" s="31"/>
      <c r="MOS53" s="31"/>
      <c r="MOT53" s="31"/>
      <c r="MOU53" s="31"/>
      <c r="MOV53" s="31"/>
      <c r="MOW53" s="31"/>
      <c r="MOX53" s="31"/>
      <c r="MOY53" s="31"/>
      <c r="MOZ53" s="31"/>
      <c r="MPA53" s="31"/>
      <c r="MPB53" s="31"/>
      <c r="MPC53" s="31"/>
      <c r="MPD53" s="31"/>
      <c r="MPE53" s="31"/>
      <c r="MPF53" s="31"/>
      <c r="MPG53" s="31"/>
      <c r="MPH53" s="31"/>
      <c r="MPI53" s="31"/>
      <c r="MPJ53" s="31"/>
      <c r="MPK53" s="31"/>
      <c r="MPL53" s="31"/>
      <c r="MPM53" s="31"/>
      <c r="MPN53" s="31"/>
      <c r="MPO53" s="31"/>
      <c r="MPP53" s="31"/>
      <c r="MPQ53" s="31"/>
      <c r="MPR53" s="31"/>
      <c r="MPS53" s="31"/>
      <c r="MPT53" s="31"/>
      <c r="MPU53" s="31"/>
      <c r="MPV53" s="31"/>
      <c r="MPW53" s="31"/>
      <c r="MPX53" s="31"/>
      <c r="MPY53" s="31"/>
      <c r="MPZ53" s="31"/>
      <c r="MQA53" s="31"/>
      <c r="MQB53" s="31"/>
      <c r="MQC53" s="31"/>
      <c r="MQD53" s="31"/>
      <c r="MQE53" s="31"/>
      <c r="MQF53" s="31"/>
      <c r="MQG53" s="31"/>
      <c r="MQH53" s="31"/>
      <c r="MQI53" s="31"/>
      <c r="MQJ53" s="31"/>
      <c r="MQK53" s="31"/>
      <c r="MQL53" s="31"/>
      <c r="MQM53" s="31"/>
      <c r="MQN53" s="31"/>
      <c r="MQO53" s="31"/>
      <c r="MQP53" s="31"/>
      <c r="MQQ53" s="31"/>
      <c r="MQR53" s="31"/>
      <c r="MQS53" s="31"/>
      <c r="MQT53" s="31"/>
      <c r="MQU53" s="31"/>
      <c r="MQV53" s="31"/>
      <c r="MQW53" s="31"/>
      <c r="MQX53" s="31"/>
      <c r="MQY53" s="31"/>
      <c r="MQZ53" s="31"/>
      <c r="MRA53" s="31"/>
      <c r="MRB53" s="31"/>
      <c r="MRC53" s="31"/>
      <c r="MRD53" s="31"/>
      <c r="MRE53" s="31"/>
      <c r="MRF53" s="31"/>
      <c r="MRG53" s="31"/>
      <c r="MRH53" s="31"/>
      <c r="MRI53" s="31"/>
      <c r="MRJ53" s="31"/>
      <c r="MRK53" s="31"/>
      <c r="MRL53" s="31"/>
      <c r="MRM53" s="31"/>
      <c r="MRN53" s="31"/>
      <c r="MRO53" s="31"/>
      <c r="MRP53" s="31"/>
      <c r="MRQ53" s="31"/>
      <c r="MRR53" s="31"/>
      <c r="MRS53" s="31"/>
      <c r="MRT53" s="31"/>
      <c r="MRU53" s="31"/>
      <c r="MRV53" s="31"/>
      <c r="MRW53" s="31"/>
      <c r="MRX53" s="31"/>
      <c r="MRY53" s="31"/>
      <c r="MRZ53" s="31"/>
      <c r="MSA53" s="31"/>
      <c r="MSB53" s="31"/>
      <c r="MSC53" s="31"/>
      <c r="MSD53" s="31"/>
      <c r="MSE53" s="31"/>
      <c r="MSF53" s="31"/>
      <c r="MSG53" s="31"/>
      <c r="MSH53" s="31"/>
      <c r="MSI53" s="31"/>
      <c r="MSJ53" s="31"/>
      <c r="MSK53" s="31"/>
      <c r="MSL53" s="31"/>
      <c r="MSM53" s="31"/>
      <c r="MSN53" s="31"/>
      <c r="MSO53" s="31"/>
      <c r="MSP53" s="31"/>
      <c r="MSQ53" s="31"/>
      <c r="MSR53" s="31"/>
      <c r="MSS53" s="31"/>
      <c r="MST53" s="31"/>
      <c r="MSU53" s="31"/>
      <c r="MSV53" s="31"/>
      <c r="MSW53" s="31"/>
      <c r="MSX53" s="31"/>
      <c r="MSY53" s="31"/>
      <c r="MSZ53" s="31"/>
      <c r="MTA53" s="31"/>
      <c r="MTB53" s="31"/>
      <c r="MTC53" s="31"/>
      <c r="MTD53" s="31"/>
      <c r="MTE53" s="31"/>
      <c r="MTF53" s="31"/>
      <c r="MTG53" s="31"/>
      <c r="MTH53" s="31"/>
      <c r="MTI53" s="31"/>
      <c r="MTJ53" s="31"/>
      <c r="MTK53" s="31"/>
      <c r="MTL53" s="31"/>
      <c r="MTM53" s="31"/>
      <c r="MTN53" s="31"/>
      <c r="MTO53" s="31"/>
      <c r="MTP53" s="31"/>
      <c r="MTQ53" s="31"/>
      <c r="MTR53" s="31"/>
      <c r="MTS53" s="31"/>
      <c r="MTT53" s="31"/>
      <c r="MTU53" s="31"/>
      <c r="MTV53" s="31"/>
      <c r="MTW53" s="31"/>
      <c r="MTX53" s="31"/>
      <c r="MTY53" s="31"/>
      <c r="MTZ53" s="31"/>
      <c r="MUA53" s="31"/>
      <c r="MUB53" s="31"/>
      <c r="MUC53" s="31"/>
      <c r="MUD53" s="31"/>
      <c r="MUE53" s="31"/>
      <c r="MUF53" s="31"/>
      <c r="MUG53" s="31"/>
      <c r="MUH53" s="31"/>
      <c r="MUI53" s="31"/>
      <c r="MUJ53" s="31"/>
      <c r="MUK53" s="31"/>
      <c r="MUL53" s="31"/>
      <c r="MUM53" s="31"/>
      <c r="MUN53" s="31"/>
      <c r="MUO53" s="31"/>
      <c r="MUP53" s="31"/>
      <c r="MUQ53" s="31"/>
      <c r="MUR53" s="31"/>
      <c r="MUS53" s="31"/>
      <c r="MUT53" s="31"/>
      <c r="MUU53" s="31"/>
      <c r="MUV53" s="31"/>
      <c r="MUW53" s="31"/>
      <c r="MUX53" s="31"/>
      <c r="MUY53" s="31"/>
      <c r="MUZ53" s="31"/>
      <c r="MVA53" s="31"/>
      <c r="MVB53" s="31"/>
      <c r="MVC53" s="31"/>
      <c r="MVD53" s="31"/>
      <c r="MVE53" s="31"/>
      <c r="MVF53" s="31"/>
      <c r="MVG53" s="31"/>
      <c r="MVH53" s="31"/>
      <c r="MVI53" s="31"/>
      <c r="MVJ53" s="31"/>
      <c r="MVK53" s="31"/>
      <c r="MVL53" s="31"/>
      <c r="MVM53" s="31"/>
      <c r="MVN53" s="31"/>
      <c r="MVO53" s="31"/>
      <c r="MVP53" s="31"/>
      <c r="MVQ53" s="31"/>
      <c r="MVR53" s="31"/>
      <c r="MVS53" s="31"/>
      <c r="MVT53" s="31"/>
      <c r="MVU53" s="31"/>
      <c r="MVV53" s="31"/>
      <c r="MVW53" s="31"/>
      <c r="MVX53" s="31"/>
      <c r="MVY53" s="31"/>
      <c r="MVZ53" s="31"/>
      <c r="MWA53" s="31"/>
      <c r="MWB53" s="31"/>
      <c r="MWC53" s="31"/>
      <c r="MWD53" s="31"/>
      <c r="MWE53" s="31"/>
      <c r="MWF53" s="31"/>
      <c r="MWG53" s="31"/>
      <c r="MWH53" s="31"/>
      <c r="MWI53" s="31"/>
      <c r="MWJ53" s="31"/>
      <c r="MWK53" s="31"/>
      <c r="MWL53" s="31"/>
      <c r="MWM53" s="31"/>
      <c r="MWN53" s="31"/>
      <c r="MWO53" s="31"/>
      <c r="MWP53" s="31"/>
      <c r="MWQ53" s="31"/>
      <c r="MWR53" s="31"/>
      <c r="MWS53" s="31"/>
      <c r="MWT53" s="31"/>
      <c r="MWU53" s="31"/>
      <c r="MWV53" s="31"/>
      <c r="MWW53" s="31"/>
      <c r="MWX53" s="31"/>
      <c r="MWY53" s="31"/>
      <c r="MWZ53" s="31"/>
      <c r="MXA53" s="31"/>
      <c r="MXB53" s="31"/>
      <c r="MXC53" s="31"/>
      <c r="MXD53" s="31"/>
      <c r="MXE53" s="31"/>
      <c r="MXF53" s="31"/>
      <c r="MXG53" s="31"/>
      <c r="MXH53" s="31"/>
      <c r="MXI53" s="31"/>
      <c r="MXJ53" s="31"/>
      <c r="MXK53" s="31"/>
      <c r="MXL53" s="31"/>
      <c r="MXM53" s="31"/>
      <c r="MXN53" s="31"/>
      <c r="MXO53" s="31"/>
      <c r="MXP53" s="31"/>
      <c r="MXQ53" s="31"/>
      <c r="MXR53" s="31"/>
      <c r="MXS53" s="31"/>
      <c r="MXT53" s="31"/>
      <c r="MXU53" s="31"/>
      <c r="MXV53" s="31"/>
      <c r="MXW53" s="31"/>
      <c r="MXX53" s="31"/>
      <c r="MXY53" s="31"/>
      <c r="MXZ53" s="31"/>
      <c r="MYA53" s="31"/>
      <c r="MYB53" s="31"/>
      <c r="MYC53" s="31"/>
      <c r="MYD53" s="31"/>
      <c r="MYE53" s="31"/>
      <c r="MYF53" s="31"/>
      <c r="MYG53" s="31"/>
      <c r="MYH53" s="31"/>
      <c r="MYI53" s="31"/>
      <c r="MYJ53" s="31"/>
      <c r="MYK53" s="31"/>
      <c r="MYL53" s="31"/>
      <c r="MYM53" s="31"/>
      <c r="MYN53" s="31"/>
      <c r="MYO53" s="31"/>
      <c r="MYP53" s="31"/>
      <c r="MYQ53" s="31"/>
      <c r="MYR53" s="31"/>
      <c r="MYS53" s="31"/>
      <c r="MYT53" s="31"/>
      <c r="MYU53" s="31"/>
      <c r="MYV53" s="31"/>
      <c r="MYW53" s="31"/>
      <c r="MYX53" s="31"/>
      <c r="MYY53" s="31"/>
      <c r="MYZ53" s="31"/>
      <c r="MZA53" s="31"/>
      <c r="MZB53" s="31"/>
      <c r="MZC53" s="31"/>
      <c r="MZD53" s="31"/>
      <c r="MZE53" s="31"/>
      <c r="MZF53" s="31"/>
      <c r="MZG53" s="31"/>
      <c r="MZH53" s="31"/>
      <c r="MZI53" s="31"/>
      <c r="MZJ53" s="31"/>
      <c r="MZK53" s="31"/>
      <c r="MZL53" s="31"/>
      <c r="MZM53" s="31"/>
      <c r="MZN53" s="31"/>
      <c r="MZO53" s="31"/>
      <c r="MZP53" s="31"/>
      <c r="MZQ53" s="31"/>
      <c r="MZR53" s="31"/>
      <c r="MZS53" s="31"/>
      <c r="MZT53" s="31"/>
      <c r="MZU53" s="31"/>
      <c r="MZV53" s="31"/>
      <c r="MZW53" s="31"/>
      <c r="MZX53" s="31"/>
      <c r="MZY53" s="31"/>
      <c r="MZZ53" s="31"/>
      <c r="NAA53" s="31"/>
      <c r="NAB53" s="31"/>
      <c r="NAC53" s="31"/>
      <c r="NAD53" s="31"/>
      <c r="NAE53" s="31"/>
      <c r="NAF53" s="31"/>
      <c r="NAG53" s="31"/>
      <c r="NAH53" s="31"/>
      <c r="NAI53" s="31"/>
      <c r="NAJ53" s="31"/>
      <c r="NAK53" s="31"/>
      <c r="NAL53" s="31"/>
      <c r="NAM53" s="31"/>
      <c r="NAN53" s="31"/>
      <c r="NAO53" s="31"/>
      <c r="NAP53" s="31"/>
      <c r="NAQ53" s="31"/>
      <c r="NAR53" s="31"/>
      <c r="NAS53" s="31"/>
      <c r="NAT53" s="31"/>
      <c r="NAU53" s="31"/>
      <c r="NAV53" s="31"/>
      <c r="NAW53" s="31"/>
      <c r="NAX53" s="31"/>
      <c r="NAY53" s="31"/>
      <c r="NAZ53" s="31"/>
      <c r="NBA53" s="31"/>
      <c r="NBB53" s="31"/>
      <c r="NBC53" s="31"/>
      <c r="NBD53" s="31"/>
      <c r="NBE53" s="31"/>
      <c r="NBF53" s="31"/>
      <c r="NBG53" s="31"/>
      <c r="NBH53" s="31"/>
      <c r="NBI53" s="31"/>
      <c r="NBJ53" s="31"/>
      <c r="NBK53" s="31"/>
      <c r="NBL53" s="31"/>
      <c r="NBM53" s="31"/>
      <c r="NBN53" s="31"/>
      <c r="NBO53" s="31"/>
      <c r="NBP53" s="31"/>
      <c r="NBQ53" s="31"/>
      <c r="NBR53" s="31"/>
      <c r="NBS53" s="31"/>
      <c r="NBT53" s="31"/>
      <c r="NBU53" s="31"/>
      <c r="NBV53" s="31"/>
      <c r="NBW53" s="31"/>
      <c r="NBX53" s="31"/>
      <c r="NBY53" s="31"/>
      <c r="NBZ53" s="31"/>
      <c r="NCA53" s="31"/>
      <c r="NCB53" s="31"/>
      <c r="NCC53" s="31"/>
      <c r="NCD53" s="31"/>
      <c r="NCE53" s="31"/>
      <c r="NCF53" s="31"/>
      <c r="NCG53" s="31"/>
      <c r="NCH53" s="31"/>
      <c r="NCI53" s="31"/>
      <c r="NCJ53" s="31"/>
      <c r="NCK53" s="31"/>
      <c r="NCL53" s="31"/>
      <c r="NCM53" s="31"/>
      <c r="NCN53" s="31"/>
      <c r="NCO53" s="31"/>
      <c r="NCP53" s="31"/>
      <c r="NCQ53" s="31"/>
      <c r="NCR53" s="31"/>
      <c r="NCS53" s="31"/>
      <c r="NCT53" s="31"/>
      <c r="NCU53" s="31"/>
      <c r="NCV53" s="31"/>
      <c r="NCW53" s="31"/>
      <c r="NCX53" s="31"/>
      <c r="NCY53" s="31"/>
      <c r="NCZ53" s="31"/>
      <c r="NDA53" s="31"/>
      <c r="NDB53" s="31"/>
      <c r="NDC53" s="31"/>
      <c r="NDD53" s="31"/>
      <c r="NDE53" s="31"/>
      <c r="NDF53" s="31"/>
      <c r="NDG53" s="31"/>
      <c r="NDH53" s="31"/>
      <c r="NDI53" s="31"/>
      <c r="NDJ53" s="31"/>
      <c r="NDK53" s="31"/>
      <c r="NDL53" s="31"/>
      <c r="NDM53" s="31"/>
      <c r="NDN53" s="31"/>
      <c r="NDO53" s="31"/>
      <c r="NDP53" s="31"/>
      <c r="NDQ53" s="31"/>
      <c r="NDR53" s="31"/>
      <c r="NDS53" s="31"/>
      <c r="NDT53" s="31"/>
      <c r="NDU53" s="31"/>
      <c r="NDV53" s="31"/>
      <c r="NDW53" s="31"/>
      <c r="NDX53" s="31"/>
      <c r="NDY53" s="31"/>
      <c r="NDZ53" s="31"/>
      <c r="NEA53" s="31"/>
      <c r="NEB53" s="31"/>
      <c r="NEC53" s="31"/>
      <c r="NED53" s="31"/>
      <c r="NEE53" s="31"/>
      <c r="NEF53" s="31"/>
      <c r="NEG53" s="31"/>
      <c r="NEH53" s="31"/>
      <c r="NEI53" s="31"/>
      <c r="NEJ53" s="31"/>
      <c r="NEK53" s="31"/>
      <c r="NEL53" s="31"/>
      <c r="NEM53" s="31"/>
      <c r="NEN53" s="31"/>
      <c r="NEO53" s="31"/>
      <c r="NEP53" s="31"/>
      <c r="NEQ53" s="31"/>
      <c r="NER53" s="31"/>
      <c r="NES53" s="31"/>
      <c r="NET53" s="31"/>
      <c r="NEU53" s="31"/>
      <c r="NEV53" s="31"/>
      <c r="NEW53" s="31"/>
      <c r="NEX53" s="31"/>
      <c r="NEY53" s="31"/>
      <c r="NEZ53" s="31"/>
      <c r="NFA53" s="31"/>
      <c r="NFB53" s="31"/>
      <c r="NFC53" s="31"/>
      <c r="NFD53" s="31"/>
      <c r="NFE53" s="31"/>
      <c r="NFF53" s="31"/>
      <c r="NFG53" s="31"/>
      <c r="NFH53" s="31"/>
      <c r="NFI53" s="31"/>
      <c r="NFJ53" s="31"/>
      <c r="NFK53" s="31"/>
      <c r="NFL53" s="31"/>
      <c r="NFM53" s="31"/>
      <c r="NFN53" s="31"/>
      <c r="NFO53" s="31"/>
      <c r="NFP53" s="31"/>
      <c r="NFQ53" s="31"/>
      <c r="NFR53" s="31"/>
      <c r="NFS53" s="31"/>
      <c r="NFT53" s="31"/>
      <c r="NFU53" s="31"/>
      <c r="NFV53" s="31"/>
      <c r="NFW53" s="31"/>
      <c r="NFX53" s="31"/>
      <c r="NFY53" s="31"/>
      <c r="NFZ53" s="31"/>
      <c r="NGA53" s="31"/>
      <c r="NGB53" s="31"/>
      <c r="NGC53" s="31"/>
      <c r="NGD53" s="31"/>
      <c r="NGE53" s="31"/>
      <c r="NGF53" s="31"/>
      <c r="NGG53" s="31"/>
      <c r="NGH53" s="31"/>
      <c r="NGI53" s="31"/>
      <c r="NGJ53" s="31"/>
      <c r="NGK53" s="31"/>
      <c r="NGL53" s="31"/>
      <c r="NGM53" s="31"/>
      <c r="NGN53" s="31"/>
      <c r="NGO53" s="31"/>
      <c r="NGP53" s="31"/>
      <c r="NGQ53" s="31"/>
      <c r="NGR53" s="31"/>
      <c r="NGS53" s="31"/>
      <c r="NGT53" s="31"/>
      <c r="NGU53" s="31"/>
      <c r="NGV53" s="31"/>
      <c r="NGW53" s="31"/>
      <c r="NGX53" s="31"/>
      <c r="NGY53" s="31"/>
      <c r="NGZ53" s="31"/>
      <c r="NHA53" s="31"/>
      <c r="NHB53" s="31"/>
      <c r="NHC53" s="31"/>
      <c r="NHD53" s="31"/>
      <c r="NHE53" s="31"/>
      <c r="NHF53" s="31"/>
      <c r="NHG53" s="31"/>
      <c r="NHH53" s="31"/>
      <c r="NHI53" s="31"/>
      <c r="NHJ53" s="31"/>
      <c r="NHK53" s="31"/>
      <c r="NHL53" s="31"/>
      <c r="NHM53" s="31"/>
      <c r="NHN53" s="31"/>
      <c r="NHO53" s="31"/>
      <c r="NHP53" s="31"/>
      <c r="NHQ53" s="31"/>
      <c r="NHR53" s="31"/>
      <c r="NHS53" s="31"/>
      <c r="NHT53" s="31"/>
      <c r="NHU53" s="31"/>
      <c r="NHV53" s="31"/>
      <c r="NHW53" s="31"/>
      <c r="NHX53" s="31"/>
      <c r="NHY53" s="31"/>
      <c r="NHZ53" s="31"/>
      <c r="NIA53" s="31"/>
      <c r="NIB53" s="31"/>
      <c r="NIC53" s="31"/>
      <c r="NID53" s="31"/>
      <c r="NIE53" s="31"/>
      <c r="NIF53" s="31"/>
      <c r="NIG53" s="31"/>
      <c r="NIH53" s="31"/>
      <c r="NII53" s="31"/>
      <c r="NIJ53" s="31"/>
      <c r="NIK53" s="31"/>
      <c r="NIL53" s="31"/>
      <c r="NIM53" s="31"/>
      <c r="NIN53" s="31"/>
      <c r="NIO53" s="31"/>
      <c r="NIP53" s="31"/>
      <c r="NIQ53" s="31"/>
      <c r="NIR53" s="31"/>
      <c r="NIS53" s="31"/>
      <c r="NIT53" s="31"/>
      <c r="NIU53" s="31"/>
      <c r="NIV53" s="31"/>
      <c r="NIW53" s="31"/>
      <c r="NIX53" s="31"/>
      <c r="NIY53" s="31"/>
      <c r="NIZ53" s="31"/>
      <c r="NJA53" s="31"/>
      <c r="NJB53" s="31"/>
      <c r="NJC53" s="31"/>
      <c r="NJD53" s="31"/>
      <c r="NJE53" s="31"/>
      <c r="NJF53" s="31"/>
      <c r="NJG53" s="31"/>
      <c r="NJH53" s="31"/>
      <c r="NJI53" s="31"/>
      <c r="NJJ53" s="31"/>
      <c r="NJK53" s="31"/>
      <c r="NJL53" s="31"/>
      <c r="NJM53" s="31"/>
      <c r="NJN53" s="31"/>
      <c r="NJO53" s="31"/>
      <c r="NJP53" s="31"/>
      <c r="NJQ53" s="31"/>
      <c r="NJR53" s="31"/>
      <c r="NJS53" s="31"/>
      <c r="NJT53" s="31"/>
      <c r="NJU53" s="31"/>
      <c r="NJV53" s="31"/>
      <c r="NJW53" s="31"/>
      <c r="NJX53" s="31"/>
      <c r="NJY53" s="31"/>
      <c r="NJZ53" s="31"/>
      <c r="NKA53" s="31"/>
      <c r="NKB53" s="31"/>
      <c r="NKC53" s="31"/>
      <c r="NKD53" s="31"/>
      <c r="NKE53" s="31"/>
      <c r="NKF53" s="31"/>
      <c r="NKG53" s="31"/>
      <c r="NKH53" s="31"/>
      <c r="NKI53" s="31"/>
      <c r="NKJ53" s="31"/>
      <c r="NKK53" s="31"/>
      <c r="NKL53" s="31"/>
      <c r="NKM53" s="31"/>
      <c r="NKN53" s="31"/>
      <c r="NKO53" s="31"/>
      <c r="NKP53" s="31"/>
      <c r="NKQ53" s="31"/>
      <c r="NKR53" s="31"/>
      <c r="NKS53" s="31"/>
      <c r="NKT53" s="31"/>
      <c r="NKU53" s="31"/>
      <c r="NKV53" s="31"/>
      <c r="NKW53" s="31"/>
      <c r="NKX53" s="31"/>
      <c r="NKY53" s="31"/>
      <c r="NKZ53" s="31"/>
      <c r="NLA53" s="31"/>
      <c r="NLB53" s="31"/>
      <c r="NLC53" s="31"/>
      <c r="NLD53" s="31"/>
      <c r="NLE53" s="31"/>
      <c r="NLF53" s="31"/>
      <c r="NLG53" s="31"/>
      <c r="NLH53" s="31"/>
      <c r="NLI53" s="31"/>
      <c r="NLJ53" s="31"/>
      <c r="NLK53" s="31"/>
      <c r="NLL53" s="31"/>
      <c r="NLM53" s="31"/>
      <c r="NLN53" s="31"/>
      <c r="NLO53" s="31"/>
      <c r="NLP53" s="31"/>
      <c r="NLQ53" s="31"/>
      <c r="NLR53" s="31"/>
      <c r="NLS53" s="31"/>
      <c r="NLT53" s="31"/>
      <c r="NLU53" s="31"/>
      <c r="NLV53" s="31"/>
      <c r="NLW53" s="31"/>
      <c r="NLX53" s="31"/>
      <c r="NLY53" s="31"/>
      <c r="NLZ53" s="31"/>
      <c r="NMA53" s="31"/>
      <c r="NMB53" s="31"/>
      <c r="NMC53" s="31"/>
      <c r="NMD53" s="31"/>
      <c r="NME53" s="31"/>
      <c r="NMF53" s="31"/>
      <c r="NMG53" s="31"/>
      <c r="NMH53" s="31"/>
      <c r="NMI53" s="31"/>
      <c r="NMJ53" s="31"/>
      <c r="NMK53" s="31"/>
      <c r="NML53" s="31"/>
      <c r="NMM53" s="31"/>
      <c r="NMN53" s="31"/>
      <c r="NMO53" s="31"/>
      <c r="NMP53" s="31"/>
      <c r="NMQ53" s="31"/>
      <c r="NMR53" s="31"/>
      <c r="NMS53" s="31"/>
      <c r="NMT53" s="31"/>
      <c r="NMU53" s="31"/>
      <c r="NMV53" s="31"/>
      <c r="NMW53" s="31"/>
      <c r="NMX53" s="31"/>
      <c r="NMY53" s="31"/>
      <c r="NMZ53" s="31"/>
      <c r="NNA53" s="31"/>
      <c r="NNB53" s="31"/>
      <c r="NNC53" s="31"/>
      <c r="NND53" s="31"/>
      <c r="NNE53" s="31"/>
      <c r="NNF53" s="31"/>
      <c r="NNG53" s="31"/>
      <c r="NNH53" s="31"/>
      <c r="NNI53" s="31"/>
      <c r="NNJ53" s="31"/>
      <c r="NNK53" s="31"/>
      <c r="NNL53" s="31"/>
      <c r="NNM53" s="31"/>
      <c r="NNN53" s="31"/>
      <c r="NNO53" s="31"/>
      <c r="NNP53" s="31"/>
      <c r="NNQ53" s="31"/>
      <c r="NNR53" s="31"/>
      <c r="NNS53" s="31"/>
      <c r="NNT53" s="31"/>
      <c r="NNU53" s="31"/>
      <c r="NNV53" s="31"/>
      <c r="NNW53" s="31"/>
      <c r="NNX53" s="31"/>
      <c r="NNY53" s="31"/>
      <c r="NNZ53" s="31"/>
      <c r="NOA53" s="31"/>
      <c r="NOB53" s="31"/>
      <c r="NOC53" s="31"/>
      <c r="NOD53" s="31"/>
      <c r="NOE53" s="31"/>
      <c r="NOF53" s="31"/>
      <c r="NOG53" s="31"/>
      <c r="NOH53" s="31"/>
      <c r="NOI53" s="31"/>
      <c r="NOJ53" s="31"/>
      <c r="NOK53" s="31"/>
      <c r="NOL53" s="31"/>
      <c r="NOM53" s="31"/>
      <c r="NON53" s="31"/>
      <c r="NOO53" s="31"/>
      <c r="NOP53" s="31"/>
      <c r="NOQ53" s="31"/>
      <c r="NOR53" s="31"/>
      <c r="NOS53" s="31"/>
      <c r="NOT53" s="31"/>
      <c r="NOU53" s="31"/>
      <c r="NOV53" s="31"/>
      <c r="NOW53" s="31"/>
      <c r="NOX53" s="31"/>
      <c r="NOY53" s="31"/>
      <c r="NOZ53" s="31"/>
      <c r="NPA53" s="31"/>
      <c r="NPB53" s="31"/>
      <c r="NPC53" s="31"/>
      <c r="NPD53" s="31"/>
      <c r="NPE53" s="31"/>
      <c r="NPF53" s="31"/>
      <c r="NPG53" s="31"/>
      <c r="NPH53" s="31"/>
      <c r="NPI53" s="31"/>
      <c r="NPJ53" s="31"/>
      <c r="NPK53" s="31"/>
      <c r="NPL53" s="31"/>
      <c r="NPM53" s="31"/>
      <c r="NPN53" s="31"/>
      <c r="NPO53" s="31"/>
      <c r="NPP53" s="31"/>
      <c r="NPQ53" s="31"/>
      <c r="NPR53" s="31"/>
      <c r="NPS53" s="31"/>
      <c r="NPT53" s="31"/>
      <c r="NPU53" s="31"/>
      <c r="NPV53" s="31"/>
      <c r="NPW53" s="31"/>
      <c r="NPX53" s="31"/>
      <c r="NPY53" s="31"/>
      <c r="NPZ53" s="31"/>
      <c r="NQA53" s="31"/>
      <c r="NQB53" s="31"/>
      <c r="NQC53" s="31"/>
      <c r="NQD53" s="31"/>
      <c r="NQE53" s="31"/>
      <c r="NQF53" s="31"/>
      <c r="NQG53" s="31"/>
      <c r="NQH53" s="31"/>
      <c r="NQI53" s="31"/>
      <c r="NQJ53" s="31"/>
      <c r="NQK53" s="31"/>
      <c r="NQL53" s="31"/>
      <c r="NQM53" s="31"/>
      <c r="NQN53" s="31"/>
      <c r="NQO53" s="31"/>
      <c r="NQP53" s="31"/>
      <c r="NQQ53" s="31"/>
      <c r="NQR53" s="31"/>
      <c r="NQS53" s="31"/>
      <c r="NQT53" s="31"/>
      <c r="NQU53" s="31"/>
      <c r="NQV53" s="31"/>
      <c r="NQW53" s="31"/>
      <c r="NQX53" s="31"/>
      <c r="NQY53" s="31"/>
      <c r="NQZ53" s="31"/>
      <c r="NRA53" s="31"/>
      <c r="NRB53" s="31"/>
      <c r="NRC53" s="31"/>
      <c r="NRD53" s="31"/>
      <c r="NRE53" s="31"/>
      <c r="NRF53" s="31"/>
      <c r="NRG53" s="31"/>
      <c r="NRH53" s="31"/>
      <c r="NRI53" s="31"/>
      <c r="NRJ53" s="31"/>
      <c r="NRK53" s="31"/>
      <c r="NRL53" s="31"/>
      <c r="NRM53" s="31"/>
      <c r="NRN53" s="31"/>
      <c r="NRO53" s="31"/>
      <c r="NRP53" s="31"/>
      <c r="NRQ53" s="31"/>
      <c r="NRR53" s="31"/>
      <c r="NRS53" s="31"/>
      <c r="NRT53" s="31"/>
      <c r="NRU53" s="31"/>
      <c r="NRV53" s="31"/>
      <c r="NRW53" s="31"/>
      <c r="NRX53" s="31"/>
      <c r="NRY53" s="31"/>
      <c r="NRZ53" s="31"/>
      <c r="NSA53" s="31"/>
      <c r="NSB53" s="31"/>
      <c r="NSC53" s="31"/>
      <c r="NSD53" s="31"/>
      <c r="NSE53" s="31"/>
      <c r="NSF53" s="31"/>
      <c r="NSG53" s="31"/>
      <c r="NSH53" s="31"/>
      <c r="NSI53" s="31"/>
      <c r="NSJ53" s="31"/>
      <c r="NSK53" s="31"/>
      <c r="NSL53" s="31"/>
      <c r="NSM53" s="31"/>
      <c r="NSN53" s="31"/>
      <c r="NSO53" s="31"/>
      <c r="NSP53" s="31"/>
      <c r="NSQ53" s="31"/>
      <c r="NSR53" s="31"/>
      <c r="NSS53" s="31"/>
      <c r="NST53" s="31"/>
      <c r="NSU53" s="31"/>
      <c r="NSV53" s="31"/>
      <c r="NSW53" s="31"/>
      <c r="NSX53" s="31"/>
      <c r="NSY53" s="31"/>
      <c r="NSZ53" s="31"/>
      <c r="NTA53" s="31"/>
      <c r="NTB53" s="31"/>
      <c r="NTC53" s="31"/>
      <c r="NTD53" s="31"/>
      <c r="NTE53" s="31"/>
      <c r="NTF53" s="31"/>
      <c r="NTG53" s="31"/>
      <c r="NTH53" s="31"/>
      <c r="NTI53" s="31"/>
      <c r="NTJ53" s="31"/>
      <c r="NTK53" s="31"/>
      <c r="NTL53" s="31"/>
      <c r="NTM53" s="31"/>
      <c r="NTN53" s="31"/>
      <c r="NTO53" s="31"/>
      <c r="NTP53" s="31"/>
      <c r="NTQ53" s="31"/>
      <c r="NTR53" s="31"/>
      <c r="NTS53" s="31"/>
      <c r="NTT53" s="31"/>
      <c r="NTU53" s="31"/>
      <c r="NTV53" s="31"/>
      <c r="NTW53" s="31"/>
      <c r="NTX53" s="31"/>
      <c r="NTY53" s="31"/>
      <c r="NTZ53" s="31"/>
      <c r="NUA53" s="31"/>
      <c r="NUB53" s="31"/>
      <c r="NUC53" s="31"/>
      <c r="NUD53" s="31"/>
      <c r="NUE53" s="31"/>
      <c r="NUF53" s="31"/>
      <c r="NUG53" s="31"/>
      <c r="NUH53" s="31"/>
      <c r="NUI53" s="31"/>
      <c r="NUJ53" s="31"/>
      <c r="NUK53" s="31"/>
      <c r="NUL53" s="31"/>
      <c r="NUM53" s="31"/>
      <c r="NUN53" s="31"/>
      <c r="NUO53" s="31"/>
      <c r="NUP53" s="31"/>
      <c r="NUQ53" s="31"/>
      <c r="NUR53" s="31"/>
      <c r="NUS53" s="31"/>
      <c r="NUT53" s="31"/>
      <c r="NUU53" s="31"/>
      <c r="NUV53" s="31"/>
      <c r="NUW53" s="31"/>
      <c r="NUX53" s="31"/>
      <c r="NUY53" s="31"/>
      <c r="NUZ53" s="31"/>
      <c r="NVA53" s="31"/>
      <c r="NVB53" s="31"/>
      <c r="NVC53" s="31"/>
      <c r="NVD53" s="31"/>
      <c r="NVE53" s="31"/>
      <c r="NVF53" s="31"/>
      <c r="NVG53" s="31"/>
      <c r="NVH53" s="31"/>
      <c r="NVI53" s="31"/>
      <c r="NVJ53" s="31"/>
      <c r="NVK53" s="31"/>
      <c r="NVL53" s="31"/>
      <c r="NVM53" s="31"/>
      <c r="NVN53" s="31"/>
      <c r="NVO53" s="31"/>
      <c r="NVP53" s="31"/>
      <c r="NVQ53" s="31"/>
      <c r="NVR53" s="31"/>
      <c r="NVS53" s="31"/>
      <c r="NVT53" s="31"/>
      <c r="NVU53" s="31"/>
      <c r="NVV53" s="31"/>
      <c r="NVW53" s="31"/>
      <c r="NVX53" s="31"/>
      <c r="NVY53" s="31"/>
      <c r="NVZ53" s="31"/>
      <c r="NWA53" s="31"/>
      <c r="NWB53" s="31"/>
      <c r="NWC53" s="31"/>
      <c r="NWD53" s="31"/>
      <c r="NWE53" s="31"/>
      <c r="NWF53" s="31"/>
      <c r="NWG53" s="31"/>
      <c r="NWH53" s="31"/>
      <c r="NWI53" s="31"/>
      <c r="NWJ53" s="31"/>
      <c r="NWK53" s="31"/>
      <c r="NWL53" s="31"/>
      <c r="NWM53" s="31"/>
      <c r="NWN53" s="31"/>
      <c r="NWO53" s="31"/>
      <c r="NWP53" s="31"/>
      <c r="NWQ53" s="31"/>
      <c r="NWR53" s="31"/>
      <c r="NWS53" s="31"/>
      <c r="NWT53" s="31"/>
      <c r="NWU53" s="31"/>
      <c r="NWV53" s="31"/>
      <c r="NWW53" s="31"/>
      <c r="NWX53" s="31"/>
      <c r="NWY53" s="31"/>
      <c r="NWZ53" s="31"/>
      <c r="NXA53" s="31"/>
      <c r="NXB53" s="31"/>
      <c r="NXC53" s="31"/>
      <c r="NXD53" s="31"/>
      <c r="NXE53" s="31"/>
      <c r="NXF53" s="31"/>
      <c r="NXG53" s="31"/>
      <c r="NXH53" s="31"/>
      <c r="NXI53" s="31"/>
      <c r="NXJ53" s="31"/>
      <c r="NXK53" s="31"/>
      <c r="NXL53" s="31"/>
      <c r="NXM53" s="31"/>
      <c r="NXN53" s="31"/>
      <c r="NXO53" s="31"/>
      <c r="NXP53" s="31"/>
      <c r="NXQ53" s="31"/>
      <c r="NXR53" s="31"/>
      <c r="NXS53" s="31"/>
      <c r="NXT53" s="31"/>
      <c r="NXU53" s="31"/>
      <c r="NXV53" s="31"/>
      <c r="NXW53" s="31"/>
      <c r="NXX53" s="31"/>
      <c r="NXY53" s="31"/>
      <c r="NXZ53" s="31"/>
      <c r="NYA53" s="31"/>
      <c r="NYB53" s="31"/>
      <c r="NYC53" s="31"/>
      <c r="NYD53" s="31"/>
      <c r="NYE53" s="31"/>
      <c r="NYF53" s="31"/>
      <c r="NYG53" s="31"/>
      <c r="NYH53" s="31"/>
      <c r="NYI53" s="31"/>
      <c r="NYJ53" s="31"/>
      <c r="NYK53" s="31"/>
      <c r="NYL53" s="31"/>
      <c r="NYM53" s="31"/>
      <c r="NYN53" s="31"/>
      <c r="NYO53" s="31"/>
      <c r="NYP53" s="31"/>
      <c r="NYQ53" s="31"/>
      <c r="NYR53" s="31"/>
      <c r="NYS53" s="31"/>
      <c r="NYT53" s="31"/>
      <c r="NYU53" s="31"/>
      <c r="NYV53" s="31"/>
      <c r="NYW53" s="31"/>
      <c r="NYX53" s="31"/>
      <c r="NYY53" s="31"/>
      <c r="NYZ53" s="31"/>
      <c r="NZA53" s="31"/>
      <c r="NZB53" s="31"/>
      <c r="NZC53" s="31"/>
      <c r="NZD53" s="31"/>
      <c r="NZE53" s="31"/>
      <c r="NZF53" s="31"/>
      <c r="NZG53" s="31"/>
      <c r="NZH53" s="31"/>
      <c r="NZI53" s="31"/>
      <c r="NZJ53" s="31"/>
      <c r="NZK53" s="31"/>
      <c r="NZL53" s="31"/>
      <c r="NZM53" s="31"/>
      <c r="NZN53" s="31"/>
      <c r="NZO53" s="31"/>
      <c r="NZP53" s="31"/>
      <c r="NZQ53" s="31"/>
      <c r="NZR53" s="31"/>
      <c r="NZS53" s="31"/>
      <c r="NZT53" s="31"/>
      <c r="NZU53" s="31"/>
      <c r="NZV53" s="31"/>
      <c r="NZW53" s="31"/>
      <c r="NZX53" s="31"/>
      <c r="NZY53" s="31"/>
      <c r="NZZ53" s="31"/>
      <c r="OAA53" s="31"/>
      <c r="OAB53" s="31"/>
      <c r="OAC53" s="31"/>
      <c r="OAD53" s="31"/>
      <c r="OAE53" s="31"/>
      <c r="OAF53" s="31"/>
      <c r="OAG53" s="31"/>
      <c r="OAH53" s="31"/>
      <c r="OAI53" s="31"/>
      <c r="OAJ53" s="31"/>
      <c r="OAK53" s="31"/>
      <c r="OAL53" s="31"/>
      <c r="OAM53" s="31"/>
      <c r="OAN53" s="31"/>
      <c r="OAO53" s="31"/>
      <c r="OAP53" s="31"/>
      <c r="OAQ53" s="31"/>
      <c r="OAR53" s="31"/>
      <c r="OAS53" s="31"/>
      <c r="OAT53" s="31"/>
      <c r="OAU53" s="31"/>
      <c r="OAV53" s="31"/>
      <c r="OAW53" s="31"/>
      <c r="OAX53" s="31"/>
      <c r="OAY53" s="31"/>
      <c r="OAZ53" s="31"/>
      <c r="OBA53" s="31"/>
      <c r="OBB53" s="31"/>
      <c r="OBC53" s="31"/>
      <c r="OBD53" s="31"/>
      <c r="OBE53" s="31"/>
      <c r="OBF53" s="31"/>
      <c r="OBG53" s="31"/>
      <c r="OBH53" s="31"/>
      <c r="OBI53" s="31"/>
      <c r="OBJ53" s="31"/>
      <c r="OBK53" s="31"/>
      <c r="OBL53" s="31"/>
      <c r="OBM53" s="31"/>
      <c r="OBN53" s="31"/>
      <c r="OBO53" s="31"/>
      <c r="OBP53" s="31"/>
      <c r="OBQ53" s="31"/>
      <c r="OBR53" s="31"/>
      <c r="OBS53" s="31"/>
      <c r="OBT53" s="31"/>
      <c r="OBU53" s="31"/>
      <c r="OBV53" s="31"/>
      <c r="OBW53" s="31"/>
      <c r="OBX53" s="31"/>
      <c r="OBY53" s="31"/>
      <c r="OBZ53" s="31"/>
      <c r="OCA53" s="31"/>
      <c r="OCB53" s="31"/>
      <c r="OCC53" s="31"/>
      <c r="OCD53" s="31"/>
      <c r="OCE53" s="31"/>
      <c r="OCF53" s="31"/>
      <c r="OCG53" s="31"/>
      <c r="OCH53" s="31"/>
      <c r="OCI53" s="31"/>
      <c r="OCJ53" s="31"/>
      <c r="OCK53" s="31"/>
      <c r="OCL53" s="31"/>
      <c r="OCM53" s="31"/>
      <c r="OCN53" s="31"/>
      <c r="OCO53" s="31"/>
      <c r="OCP53" s="31"/>
      <c r="OCQ53" s="31"/>
      <c r="OCR53" s="31"/>
      <c r="OCS53" s="31"/>
      <c r="OCT53" s="31"/>
      <c r="OCU53" s="31"/>
      <c r="OCV53" s="31"/>
      <c r="OCW53" s="31"/>
      <c r="OCX53" s="31"/>
      <c r="OCY53" s="31"/>
      <c r="OCZ53" s="31"/>
      <c r="ODA53" s="31"/>
      <c r="ODB53" s="31"/>
      <c r="ODC53" s="31"/>
      <c r="ODD53" s="31"/>
      <c r="ODE53" s="31"/>
      <c r="ODF53" s="31"/>
      <c r="ODG53" s="31"/>
      <c r="ODH53" s="31"/>
      <c r="ODI53" s="31"/>
      <c r="ODJ53" s="31"/>
      <c r="ODK53" s="31"/>
      <c r="ODL53" s="31"/>
      <c r="ODM53" s="31"/>
      <c r="ODN53" s="31"/>
      <c r="ODO53" s="31"/>
      <c r="ODP53" s="31"/>
      <c r="ODQ53" s="31"/>
      <c r="ODR53" s="31"/>
      <c r="ODS53" s="31"/>
      <c r="ODT53" s="31"/>
      <c r="ODU53" s="31"/>
      <c r="ODV53" s="31"/>
      <c r="ODW53" s="31"/>
      <c r="ODX53" s="31"/>
      <c r="ODY53" s="31"/>
      <c r="ODZ53" s="31"/>
      <c r="OEA53" s="31"/>
      <c r="OEB53" s="31"/>
      <c r="OEC53" s="31"/>
      <c r="OED53" s="31"/>
      <c r="OEE53" s="31"/>
      <c r="OEF53" s="31"/>
      <c r="OEG53" s="31"/>
      <c r="OEH53" s="31"/>
      <c r="OEI53" s="31"/>
      <c r="OEJ53" s="31"/>
      <c r="OEK53" s="31"/>
      <c r="OEL53" s="31"/>
      <c r="OEM53" s="31"/>
      <c r="OEN53" s="31"/>
      <c r="OEO53" s="31"/>
      <c r="OEP53" s="31"/>
      <c r="OEQ53" s="31"/>
      <c r="OER53" s="31"/>
      <c r="OES53" s="31"/>
      <c r="OET53" s="31"/>
      <c r="OEU53" s="31"/>
      <c r="OEV53" s="31"/>
      <c r="OEW53" s="31"/>
      <c r="OEX53" s="31"/>
      <c r="OEY53" s="31"/>
      <c r="OEZ53" s="31"/>
      <c r="OFA53" s="31"/>
      <c r="OFB53" s="31"/>
      <c r="OFC53" s="31"/>
      <c r="OFD53" s="31"/>
      <c r="OFE53" s="31"/>
      <c r="OFF53" s="31"/>
      <c r="OFG53" s="31"/>
      <c r="OFH53" s="31"/>
      <c r="OFI53" s="31"/>
      <c r="OFJ53" s="31"/>
      <c r="OFK53" s="31"/>
      <c r="OFL53" s="31"/>
      <c r="OFM53" s="31"/>
      <c r="OFN53" s="31"/>
      <c r="OFO53" s="31"/>
      <c r="OFP53" s="31"/>
      <c r="OFQ53" s="31"/>
      <c r="OFR53" s="31"/>
      <c r="OFS53" s="31"/>
      <c r="OFT53" s="31"/>
      <c r="OFU53" s="31"/>
      <c r="OFV53" s="31"/>
      <c r="OFW53" s="31"/>
      <c r="OFX53" s="31"/>
      <c r="OFY53" s="31"/>
      <c r="OFZ53" s="31"/>
      <c r="OGA53" s="31"/>
      <c r="OGB53" s="31"/>
      <c r="OGC53" s="31"/>
      <c r="OGD53" s="31"/>
      <c r="OGE53" s="31"/>
      <c r="OGF53" s="31"/>
      <c r="OGG53" s="31"/>
      <c r="OGH53" s="31"/>
      <c r="OGI53" s="31"/>
      <c r="OGJ53" s="31"/>
      <c r="OGK53" s="31"/>
      <c r="OGL53" s="31"/>
      <c r="OGM53" s="31"/>
      <c r="OGN53" s="31"/>
      <c r="OGO53" s="31"/>
      <c r="OGP53" s="31"/>
      <c r="OGQ53" s="31"/>
      <c r="OGR53" s="31"/>
      <c r="OGS53" s="31"/>
      <c r="OGT53" s="31"/>
      <c r="OGU53" s="31"/>
      <c r="OGV53" s="31"/>
      <c r="OGW53" s="31"/>
      <c r="OGX53" s="31"/>
      <c r="OGY53" s="31"/>
      <c r="OGZ53" s="31"/>
      <c r="OHA53" s="31"/>
      <c r="OHB53" s="31"/>
      <c r="OHC53" s="31"/>
      <c r="OHD53" s="31"/>
      <c r="OHE53" s="31"/>
      <c r="OHF53" s="31"/>
      <c r="OHG53" s="31"/>
      <c r="OHH53" s="31"/>
      <c r="OHI53" s="31"/>
      <c r="OHJ53" s="31"/>
      <c r="OHK53" s="31"/>
      <c r="OHL53" s="31"/>
      <c r="OHM53" s="31"/>
      <c r="OHN53" s="31"/>
      <c r="OHO53" s="31"/>
      <c r="OHP53" s="31"/>
      <c r="OHQ53" s="31"/>
      <c r="OHR53" s="31"/>
      <c r="OHS53" s="31"/>
      <c r="OHT53" s="31"/>
      <c r="OHU53" s="31"/>
      <c r="OHV53" s="31"/>
      <c r="OHW53" s="31"/>
      <c r="OHX53" s="31"/>
      <c r="OHY53" s="31"/>
      <c r="OHZ53" s="31"/>
      <c r="OIA53" s="31"/>
      <c r="OIB53" s="31"/>
      <c r="OIC53" s="31"/>
      <c r="OID53" s="31"/>
      <c r="OIE53" s="31"/>
      <c r="OIF53" s="31"/>
      <c r="OIG53" s="31"/>
      <c r="OIH53" s="31"/>
      <c r="OII53" s="31"/>
      <c r="OIJ53" s="31"/>
      <c r="OIK53" s="31"/>
      <c r="OIL53" s="31"/>
      <c r="OIM53" s="31"/>
      <c r="OIN53" s="31"/>
      <c r="OIO53" s="31"/>
      <c r="OIP53" s="31"/>
      <c r="OIQ53" s="31"/>
      <c r="OIR53" s="31"/>
      <c r="OIS53" s="31"/>
      <c r="OIT53" s="31"/>
      <c r="OIU53" s="31"/>
      <c r="OIV53" s="31"/>
      <c r="OIW53" s="31"/>
      <c r="OIX53" s="31"/>
      <c r="OIY53" s="31"/>
      <c r="OIZ53" s="31"/>
      <c r="OJA53" s="31"/>
      <c r="OJB53" s="31"/>
      <c r="OJC53" s="31"/>
      <c r="OJD53" s="31"/>
      <c r="OJE53" s="31"/>
      <c r="OJF53" s="31"/>
      <c r="OJG53" s="31"/>
      <c r="OJH53" s="31"/>
      <c r="OJI53" s="31"/>
      <c r="OJJ53" s="31"/>
      <c r="OJK53" s="31"/>
      <c r="OJL53" s="31"/>
      <c r="OJM53" s="31"/>
      <c r="OJN53" s="31"/>
      <c r="OJO53" s="31"/>
      <c r="OJP53" s="31"/>
      <c r="OJQ53" s="31"/>
      <c r="OJR53" s="31"/>
      <c r="OJS53" s="31"/>
      <c r="OJT53" s="31"/>
      <c r="OJU53" s="31"/>
      <c r="OJV53" s="31"/>
      <c r="OJW53" s="31"/>
      <c r="OJX53" s="31"/>
      <c r="OJY53" s="31"/>
      <c r="OJZ53" s="31"/>
      <c r="OKA53" s="31"/>
      <c r="OKB53" s="31"/>
      <c r="OKC53" s="31"/>
      <c r="OKD53" s="31"/>
      <c r="OKE53" s="31"/>
      <c r="OKF53" s="31"/>
      <c r="OKG53" s="31"/>
      <c r="OKH53" s="31"/>
      <c r="OKI53" s="31"/>
      <c r="OKJ53" s="31"/>
      <c r="OKK53" s="31"/>
      <c r="OKL53" s="31"/>
      <c r="OKM53" s="31"/>
      <c r="OKN53" s="31"/>
      <c r="OKO53" s="31"/>
      <c r="OKP53" s="31"/>
      <c r="OKQ53" s="31"/>
      <c r="OKR53" s="31"/>
      <c r="OKS53" s="31"/>
      <c r="OKT53" s="31"/>
      <c r="OKU53" s="31"/>
      <c r="OKV53" s="31"/>
      <c r="OKW53" s="31"/>
      <c r="OKX53" s="31"/>
      <c r="OKY53" s="31"/>
      <c r="OKZ53" s="31"/>
      <c r="OLA53" s="31"/>
      <c r="OLB53" s="31"/>
      <c r="OLC53" s="31"/>
      <c r="OLD53" s="31"/>
      <c r="OLE53" s="31"/>
      <c r="OLF53" s="31"/>
      <c r="OLG53" s="31"/>
      <c r="OLH53" s="31"/>
      <c r="OLI53" s="31"/>
      <c r="OLJ53" s="31"/>
      <c r="OLK53" s="31"/>
      <c r="OLL53" s="31"/>
      <c r="OLM53" s="31"/>
      <c r="OLN53" s="31"/>
      <c r="OLO53" s="31"/>
      <c r="OLP53" s="31"/>
      <c r="OLQ53" s="31"/>
      <c r="OLR53" s="31"/>
      <c r="OLS53" s="31"/>
      <c r="OLT53" s="31"/>
      <c r="OLU53" s="31"/>
      <c r="OLV53" s="31"/>
      <c r="OLW53" s="31"/>
      <c r="OLX53" s="31"/>
      <c r="OLY53" s="31"/>
      <c r="OLZ53" s="31"/>
      <c r="OMA53" s="31"/>
      <c r="OMB53" s="31"/>
      <c r="OMC53" s="31"/>
      <c r="OMD53" s="31"/>
      <c r="OME53" s="31"/>
      <c r="OMF53" s="31"/>
      <c r="OMG53" s="31"/>
      <c r="OMH53" s="31"/>
      <c r="OMI53" s="31"/>
      <c r="OMJ53" s="31"/>
      <c r="OMK53" s="31"/>
      <c r="OML53" s="31"/>
      <c r="OMM53" s="31"/>
      <c r="OMN53" s="31"/>
      <c r="OMO53" s="31"/>
      <c r="OMP53" s="31"/>
      <c r="OMQ53" s="31"/>
      <c r="OMR53" s="31"/>
      <c r="OMS53" s="31"/>
      <c r="OMT53" s="31"/>
      <c r="OMU53" s="31"/>
      <c r="OMV53" s="31"/>
      <c r="OMW53" s="31"/>
      <c r="OMX53" s="31"/>
      <c r="OMY53" s="31"/>
      <c r="OMZ53" s="31"/>
      <c r="ONA53" s="31"/>
      <c r="ONB53" s="31"/>
      <c r="ONC53" s="31"/>
      <c r="OND53" s="31"/>
      <c r="ONE53" s="31"/>
      <c r="ONF53" s="31"/>
      <c r="ONG53" s="31"/>
      <c r="ONH53" s="31"/>
      <c r="ONI53" s="31"/>
      <c r="ONJ53" s="31"/>
      <c r="ONK53" s="31"/>
      <c r="ONL53" s="31"/>
      <c r="ONM53" s="31"/>
      <c r="ONN53" s="31"/>
      <c r="ONO53" s="31"/>
      <c r="ONP53" s="31"/>
      <c r="ONQ53" s="31"/>
      <c r="ONR53" s="31"/>
      <c r="ONS53" s="31"/>
      <c r="ONT53" s="31"/>
      <c r="ONU53" s="31"/>
      <c r="ONV53" s="31"/>
      <c r="ONW53" s="31"/>
      <c r="ONX53" s="31"/>
      <c r="ONY53" s="31"/>
      <c r="ONZ53" s="31"/>
      <c r="OOA53" s="31"/>
      <c r="OOB53" s="31"/>
      <c r="OOC53" s="31"/>
      <c r="OOD53" s="31"/>
      <c r="OOE53" s="31"/>
      <c r="OOF53" s="31"/>
      <c r="OOG53" s="31"/>
      <c r="OOH53" s="31"/>
      <c r="OOI53" s="31"/>
      <c r="OOJ53" s="31"/>
      <c r="OOK53" s="31"/>
      <c r="OOL53" s="31"/>
      <c r="OOM53" s="31"/>
      <c r="OON53" s="31"/>
      <c r="OOO53" s="31"/>
      <c r="OOP53" s="31"/>
      <c r="OOQ53" s="31"/>
      <c r="OOR53" s="31"/>
      <c r="OOS53" s="31"/>
      <c r="OOT53" s="31"/>
      <c r="OOU53" s="31"/>
      <c r="OOV53" s="31"/>
      <c r="OOW53" s="31"/>
      <c r="OOX53" s="31"/>
      <c r="OOY53" s="31"/>
      <c r="OOZ53" s="31"/>
      <c r="OPA53" s="31"/>
      <c r="OPB53" s="31"/>
      <c r="OPC53" s="31"/>
      <c r="OPD53" s="31"/>
      <c r="OPE53" s="31"/>
      <c r="OPF53" s="31"/>
      <c r="OPG53" s="31"/>
      <c r="OPH53" s="31"/>
      <c r="OPI53" s="31"/>
      <c r="OPJ53" s="31"/>
      <c r="OPK53" s="31"/>
      <c r="OPL53" s="31"/>
      <c r="OPM53" s="31"/>
      <c r="OPN53" s="31"/>
      <c r="OPO53" s="31"/>
      <c r="OPP53" s="31"/>
      <c r="OPQ53" s="31"/>
      <c r="OPR53" s="31"/>
      <c r="OPS53" s="31"/>
      <c r="OPT53" s="31"/>
      <c r="OPU53" s="31"/>
      <c r="OPV53" s="31"/>
      <c r="OPW53" s="31"/>
      <c r="OPX53" s="31"/>
      <c r="OPY53" s="31"/>
      <c r="OPZ53" s="31"/>
      <c r="OQA53" s="31"/>
      <c r="OQB53" s="31"/>
      <c r="OQC53" s="31"/>
      <c r="OQD53" s="31"/>
      <c r="OQE53" s="31"/>
      <c r="OQF53" s="31"/>
      <c r="OQG53" s="31"/>
      <c r="OQH53" s="31"/>
      <c r="OQI53" s="31"/>
      <c r="OQJ53" s="31"/>
      <c r="OQK53" s="31"/>
      <c r="OQL53" s="31"/>
      <c r="OQM53" s="31"/>
      <c r="OQN53" s="31"/>
      <c r="OQO53" s="31"/>
      <c r="OQP53" s="31"/>
      <c r="OQQ53" s="31"/>
      <c r="OQR53" s="31"/>
      <c r="OQS53" s="31"/>
      <c r="OQT53" s="31"/>
      <c r="OQU53" s="31"/>
      <c r="OQV53" s="31"/>
      <c r="OQW53" s="31"/>
      <c r="OQX53" s="31"/>
      <c r="OQY53" s="31"/>
      <c r="OQZ53" s="31"/>
      <c r="ORA53" s="31"/>
      <c r="ORB53" s="31"/>
      <c r="ORC53" s="31"/>
      <c r="ORD53" s="31"/>
      <c r="ORE53" s="31"/>
      <c r="ORF53" s="31"/>
      <c r="ORG53" s="31"/>
      <c r="ORH53" s="31"/>
      <c r="ORI53" s="31"/>
      <c r="ORJ53" s="31"/>
      <c r="ORK53" s="31"/>
      <c r="ORL53" s="31"/>
      <c r="ORM53" s="31"/>
      <c r="ORN53" s="31"/>
      <c r="ORO53" s="31"/>
      <c r="ORP53" s="31"/>
      <c r="ORQ53" s="31"/>
      <c r="ORR53" s="31"/>
      <c r="ORS53" s="31"/>
      <c r="ORT53" s="31"/>
      <c r="ORU53" s="31"/>
      <c r="ORV53" s="31"/>
      <c r="ORW53" s="31"/>
      <c r="ORX53" s="31"/>
      <c r="ORY53" s="31"/>
      <c r="ORZ53" s="31"/>
      <c r="OSA53" s="31"/>
      <c r="OSB53" s="31"/>
      <c r="OSC53" s="31"/>
      <c r="OSD53" s="31"/>
      <c r="OSE53" s="31"/>
      <c r="OSF53" s="31"/>
      <c r="OSG53" s="31"/>
      <c r="OSH53" s="31"/>
      <c r="OSI53" s="31"/>
      <c r="OSJ53" s="31"/>
      <c r="OSK53" s="31"/>
      <c r="OSL53" s="31"/>
      <c r="OSM53" s="31"/>
      <c r="OSN53" s="31"/>
      <c r="OSO53" s="31"/>
      <c r="OSP53" s="31"/>
      <c r="OSQ53" s="31"/>
      <c r="OSR53" s="31"/>
      <c r="OSS53" s="31"/>
      <c r="OST53" s="31"/>
      <c r="OSU53" s="31"/>
      <c r="OSV53" s="31"/>
      <c r="OSW53" s="31"/>
      <c r="OSX53" s="31"/>
      <c r="OSY53" s="31"/>
      <c r="OSZ53" s="31"/>
      <c r="OTA53" s="31"/>
      <c r="OTB53" s="31"/>
      <c r="OTC53" s="31"/>
      <c r="OTD53" s="31"/>
      <c r="OTE53" s="31"/>
      <c r="OTF53" s="31"/>
      <c r="OTG53" s="31"/>
      <c r="OTH53" s="31"/>
      <c r="OTI53" s="31"/>
      <c r="OTJ53" s="31"/>
      <c r="OTK53" s="31"/>
      <c r="OTL53" s="31"/>
      <c r="OTM53" s="31"/>
      <c r="OTN53" s="31"/>
      <c r="OTO53" s="31"/>
      <c r="OTP53" s="31"/>
      <c r="OTQ53" s="31"/>
      <c r="OTR53" s="31"/>
      <c r="OTS53" s="31"/>
      <c r="OTT53" s="31"/>
      <c r="OTU53" s="31"/>
      <c r="OTV53" s="31"/>
      <c r="OTW53" s="31"/>
      <c r="OTX53" s="31"/>
      <c r="OTY53" s="31"/>
      <c r="OTZ53" s="31"/>
      <c r="OUA53" s="31"/>
      <c r="OUB53" s="31"/>
      <c r="OUC53" s="31"/>
      <c r="OUD53" s="31"/>
      <c r="OUE53" s="31"/>
      <c r="OUF53" s="31"/>
      <c r="OUG53" s="31"/>
      <c r="OUH53" s="31"/>
      <c r="OUI53" s="31"/>
      <c r="OUJ53" s="31"/>
      <c r="OUK53" s="31"/>
      <c r="OUL53" s="31"/>
      <c r="OUM53" s="31"/>
      <c r="OUN53" s="31"/>
      <c r="OUO53" s="31"/>
      <c r="OUP53" s="31"/>
      <c r="OUQ53" s="31"/>
      <c r="OUR53" s="31"/>
      <c r="OUS53" s="31"/>
      <c r="OUT53" s="31"/>
      <c r="OUU53" s="31"/>
      <c r="OUV53" s="31"/>
      <c r="OUW53" s="31"/>
      <c r="OUX53" s="31"/>
      <c r="OUY53" s="31"/>
      <c r="OUZ53" s="31"/>
      <c r="OVA53" s="31"/>
      <c r="OVB53" s="31"/>
      <c r="OVC53" s="31"/>
      <c r="OVD53" s="31"/>
      <c r="OVE53" s="31"/>
      <c r="OVF53" s="31"/>
      <c r="OVG53" s="31"/>
      <c r="OVH53" s="31"/>
      <c r="OVI53" s="31"/>
      <c r="OVJ53" s="31"/>
      <c r="OVK53" s="31"/>
      <c r="OVL53" s="31"/>
      <c r="OVM53" s="31"/>
      <c r="OVN53" s="31"/>
      <c r="OVO53" s="31"/>
      <c r="OVP53" s="31"/>
      <c r="OVQ53" s="31"/>
      <c r="OVR53" s="31"/>
      <c r="OVS53" s="31"/>
      <c r="OVT53" s="31"/>
      <c r="OVU53" s="31"/>
      <c r="OVV53" s="31"/>
      <c r="OVW53" s="31"/>
      <c r="OVX53" s="31"/>
      <c r="OVY53" s="31"/>
      <c r="OVZ53" s="31"/>
      <c r="OWA53" s="31"/>
      <c r="OWB53" s="31"/>
      <c r="OWC53" s="31"/>
      <c r="OWD53" s="31"/>
      <c r="OWE53" s="31"/>
      <c r="OWF53" s="31"/>
      <c r="OWG53" s="31"/>
      <c r="OWH53" s="31"/>
      <c r="OWI53" s="31"/>
      <c r="OWJ53" s="31"/>
      <c r="OWK53" s="31"/>
      <c r="OWL53" s="31"/>
      <c r="OWM53" s="31"/>
      <c r="OWN53" s="31"/>
      <c r="OWO53" s="31"/>
      <c r="OWP53" s="31"/>
      <c r="OWQ53" s="31"/>
      <c r="OWR53" s="31"/>
      <c r="OWS53" s="31"/>
      <c r="OWT53" s="31"/>
      <c r="OWU53" s="31"/>
      <c r="OWV53" s="31"/>
      <c r="OWW53" s="31"/>
      <c r="OWX53" s="31"/>
      <c r="OWY53" s="31"/>
      <c r="OWZ53" s="31"/>
      <c r="OXA53" s="31"/>
      <c r="OXB53" s="31"/>
      <c r="OXC53" s="31"/>
      <c r="OXD53" s="31"/>
      <c r="OXE53" s="31"/>
      <c r="OXF53" s="31"/>
      <c r="OXG53" s="31"/>
      <c r="OXH53" s="31"/>
      <c r="OXI53" s="31"/>
      <c r="OXJ53" s="31"/>
      <c r="OXK53" s="31"/>
      <c r="OXL53" s="31"/>
      <c r="OXM53" s="31"/>
      <c r="OXN53" s="31"/>
      <c r="OXO53" s="31"/>
      <c r="OXP53" s="31"/>
      <c r="OXQ53" s="31"/>
      <c r="OXR53" s="31"/>
      <c r="OXS53" s="31"/>
      <c r="OXT53" s="31"/>
      <c r="OXU53" s="31"/>
      <c r="OXV53" s="31"/>
      <c r="OXW53" s="31"/>
      <c r="OXX53" s="31"/>
      <c r="OXY53" s="31"/>
      <c r="OXZ53" s="31"/>
      <c r="OYA53" s="31"/>
      <c r="OYB53" s="31"/>
      <c r="OYC53" s="31"/>
      <c r="OYD53" s="31"/>
      <c r="OYE53" s="31"/>
      <c r="OYF53" s="31"/>
      <c r="OYG53" s="31"/>
      <c r="OYH53" s="31"/>
      <c r="OYI53" s="31"/>
      <c r="OYJ53" s="31"/>
      <c r="OYK53" s="31"/>
      <c r="OYL53" s="31"/>
      <c r="OYM53" s="31"/>
      <c r="OYN53" s="31"/>
      <c r="OYO53" s="31"/>
      <c r="OYP53" s="31"/>
      <c r="OYQ53" s="31"/>
      <c r="OYR53" s="31"/>
      <c r="OYS53" s="31"/>
      <c r="OYT53" s="31"/>
      <c r="OYU53" s="31"/>
      <c r="OYV53" s="31"/>
      <c r="OYW53" s="31"/>
      <c r="OYX53" s="31"/>
      <c r="OYY53" s="31"/>
      <c r="OYZ53" s="31"/>
      <c r="OZA53" s="31"/>
      <c r="OZB53" s="31"/>
      <c r="OZC53" s="31"/>
      <c r="OZD53" s="31"/>
      <c r="OZE53" s="31"/>
      <c r="OZF53" s="31"/>
      <c r="OZG53" s="31"/>
      <c r="OZH53" s="31"/>
      <c r="OZI53" s="31"/>
      <c r="OZJ53" s="31"/>
      <c r="OZK53" s="31"/>
      <c r="OZL53" s="31"/>
      <c r="OZM53" s="31"/>
      <c r="OZN53" s="31"/>
      <c r="OZO53" s="31"/>
      <c r="OZP53" s="31"/>
      <c r="OZQ53" s="31"/>
      <c r="OZR53" s="31"/>
      <c r="OZS53" s="31"/>
      <c r="OZT53" s="31"/>
      <c r="OZU53" s="31"/>
      <c r="OZV53" s="31"/>
      <c r="OZW53" s="31"/>
      <c r="OZX53" s="31"/>
      <c r="OZY53" s="31"/>
      <c r="OZZ53" s="31"/>
      <c r="PAA53" s="31"/>
      <c r="PAB53" s="31"/>
      <c r="PAC53" s="31"/>
      <c r="PAD53" s="31"/>
      <c r="PAE53" s="31"/>
      <c r="PAF53" s="31"/>
      <c r="PAG53" s="31"/>
      <c r="PAH53" s="31"/>
      <c r="PAI53" s="31"/>
      <c r="PAJ53" s="31"/>
      <c r="PAK53" s="31"/>
      <c r="PAL53" s="31"/>
      <c r="PAM53" s="31"/>
      <c r="PAN53" s="31"/>
      <c r="PAO53" s="31"/>
      <c r="PAP53" s="31"/>
      <c r="PAQ53" s="31"/>
      <c r="PAR53" s="31"/>
      <c r="PAS53" s="31"/>
      <c r="PAT53" s="31"/>
      <c r="PAU53" s="31"/>
      <c r="PAV53" s="31"/>
      <c r="PAW53" s="31"/>
      <c r="PAX53" s="31"/>
      <c r="PAY53" s="31"/>
      <c r="PAZ53" s="31"/>
      <c r="PBA53" s="31"/>
      <c r="PBB53" s="31"/>
      <c r="PBC53" s="31"/>
      <c r="PBD53" s="31"/>
      <c r="PBE53" s="31"/>
      <c r="PBF53" s="31"/>
      <c r="PBG53" s="31"/>
      <c r="PBH53" s="31"/>
      <c r="PBI53" s="31"/>
      <c r="PBJ53" s="31"/>
      <c r="PBK53" s="31"/>
      <c r="PBL53" s="31"/>
      <c r="PBM53" s="31"/>
      <c r="PBN53" s="31"/>
      <c r="PBO53" s="31"/>
      <c r="PBP53" s="31"/>
      <c r="PBQ53" s="31"/>
      <c r="PBR53" s="31"/>
      <c r="PBS53" s="31"/>
      <c r="PBT53" s="31"/>
      <c r="PBU53" s="31"/>
      <c r="PBV53" s="31"/>
      <c r="PBW53" s="31"/>
      <c r="PBX53" s="31"/>
      <c r="PBY53" s="31"/>
      <c r="PBZ53" s="31"/>
      <c r="PCA53" s="31"/>
      <c r="PCB53" s="31"/>
      <c r="PCC53" s="31"/>
      <c r="PCD53" s="31"/>
      <c r="PCE53" s="31"/>
      <c r="PCF53" s="31"/>
      <c r="PCG53" s="31"/>
      <c r="PCH53" s="31"/>
      <c r="PCI53" s="31"/>
      <c r="PCJ53" s="31"/>
      <c r="PCK53" s="31"/>
      <c r="PCL53" s="31"/>
      <c r="PCM53" s="31"/>
      <c r="PCN53" s="31"/>
      <c r="PCO53" s="31"/>
      <c r="PCP53" s="31"/>
      <c r="PCQ53" s="31"/>
      <c r="PCR53" s="31"/>
      <c r="PCS53" s="31"/>
      <c r="PCT53" s="31"/>
      <c r="PCU53" s="31"/>
      <c r="PCV53" s="31"/>
      <c r="PCW53" s="31"/>
      <c r="PCX53" s="31"/>
      <c r="PCY53" s="31"/>
      <c r="PCZ53" s="31"/>
      <c r="PDA53" s="31"/>
      <c r="PDB53" s="31"/>
      <c r="PDC53" s="31"/>
      <c r="PDD53" s="31"/>
      <c r="PDE53" s="31"/>
      <c r="PDF53" s="31"/>
      <c r="PDG53" s="31"/>
      <c r="PDH53" s="31"/>
      <c r="PDI53" s="31"/>
      <c r="PDJ53" s="31"/>
      <c r="PDK53" s="31"/>
      <c r="PDL53" s="31"/>
      <c r="PDM53" s="31"/>
      <c r="PDN53" s="31"/>
      <c r="PDO53" s="31"/>
      <c r="PDP53" s="31"/>
      <c r="PDQ53" s="31"/>
      <c r="PDR53" s="31"/>
      <c r="PDS53" s="31"/>
      <c r="PDT53" s="31"/>
      <c r="PDU53" s="31"/>
      <c r="PDV53" s="31"/>
      <c r="PDW53" s="31"/>
      <c r="PDX53" s="31"/>
      <c r="PDY53" s="31"/>
      <c r="PDZ53" s="31"/>
      <c r="PEA53" s="31"/>
      <c r="PEB53" s="31"/>
      <c r="PEC53" s="31"/>
      <c r="PED53" s="31"/>
      <c r="PEE53" s="31"/>
      <c r="PEF53" s="31"/>
      <c r="PEG53" s="31"/>
      <c r="PEH53" s="31"/>
      <c r="PEI53" s="31"/>
      <c r="PEJ53" s="31"/>
      <c r="PEK53" s="31"/>
      <c r="PEL53" s="31"/>
      <c r="PEM53" s="31"/>
      <c r="PEN53" s="31"/>
      <c r="PEO53" s="31"/>
      <c r="PEP53" s="31"/>
      <c r="PEQ53" s="31"/>
      <c r="PER53" s="31"/>
      <c r="PES53" s="31"/>
      <c r="PET53" s="31"/>
      <c r="PEU53" s="31"/>
      <c r="PEV53" s="31"/>
      <c r="PEW53" s="31"/>
      <c r="PEX53" s="31"/>
      <c r="PEY53" s="31"/>
      <c r="PEZ53" s="31"/>
      <c r="PFA53" s="31"/>
      <c r="PFB53" s="31"/>
      <c r="PFC53" s="31"/>
      <c r="PFD53" s="31"/>
      <c r="PFE53" s="31"/>
      <c r="PFF53" s="31"/>
      <c r="PFG53" s="31"/>
      <c r="PFH53" s="31"/>
      <c r="PFI53" s="31"/>
      <c r="PFJ53" s="31"/>
      <c r="PFK53" s="31"/>
      <c r="PFL53" s="31"/>
      <c r="PFM53" s="31"/>
      <c r="PFN53" s="31"/>
      <c r="PFO53" s="31"/>
      <c r="PFP53" s="31"/>
      <c r="PFQ53" s="31"/>
      <c r="PFR53" s="31"/>
      <c r="PFS53" s="31"/>
      <c r="PFT53" s="31"/>
      <c r="PFU53" s="31"/>
      <c r="PFV53" s="31"/>
      <c r="PFW53" s="31"/>
      <c r="PFX53" s="31"/>
      <c r="PFY53" s="31"/>
      <c r="PFZ53" s="31"/>
      <c r="PGA53" s="31"/>
      <c r="PGB53" s="31"/>
      <c r="PGC53" s="31"/>
      <c r="PGD53" s="31"/>
      <c r="PGE53" s="31"/>
      <c r="PGF53" s="31"/>
      <c r="PGG53" s="31"/>
      <c r="PGH53" s="31"/>
      <c r="PGI53" s="31"/>
      <c r="PGJ53" s="31"/>
      <c r="PGK53" s="31"/>
      <c r="PGL53" s="31"/>
      <c r="PGM53" s="31"/>
      <c r="PGN53" s="31"/>
      <c r="PGO53" s="31"/>
      <c r="PGP53" s="31"/>
      <c r="PGQ53" s="31"/>
      <c r="PGR53" s="31"/>
      <c r="PGS53" s="31"/>
      <c r="PGT53" s="31"/>
      <c r="PGU53" s="31"/>
      <c r="PGV53" s="31"/>
      <c r="PGW53" s="31"/>
      <c r="PGX53" s="31"/>
      <c r="PGY53" s="31"/>
      <c r="PGZ53" s="31"/>
      <c r="PHA53" s="31"/>
      <c r="PHB53" s="31"/>
      <c r="PHC53" s="31"/>
      <c r="PHD53" s="31"/>
      <c r="PHE53" s="31"/>
      <c r="PHF53" s="31"/>
      <c r="PHG53" s="31"/>
      <c r="PHH53" s="31"/>
      <c r="PHI53" s="31"/>
      <c r="PHJ53" s="31"/>
      <c r="PHK53" s="31"/>
      <c r="PHL53" s="31"/>
      <c r="PHM53" s="31"/>
      <c r="PHN53" s="31"/>
      <c r="PHO53" s="31"/>
      <c r="PHP53" s="31"/>
      <c r="PHQ53" s="31"/>
      <c r="PHR53" s="31"/>
      <c r="PHS53" s="31"/>
      <c r="PHT53" s="31"/>
      <c r="PHU53" s="31"/>
      <c r="PHV53" s="31"/>
      <c r="PHW53" s="31"/>
      <c r="PHX53" s="31"/>
      <c r="PHY53" s="31"/>
      <c r="PHZ53" s="31"/>
      <c r="PIA53" s="31"/>
      <c r="PIB53" s="31"/>
      <c r="PIC53" s="31"/>
      <c r="PID53" s="31"/>
      <c r="PIE53" s="31"/>
      <c r="PIF53" s="31"/>
      <c r="PIG53" s="31"/>
      <c r="PIH53" s="31"/>
      <c r="PII53" s="31"/>
      <c r="PIJ53" s="31"/>
      <c r="PIK53" s="31"/>
      <c r="PIL53" s="31"/>
      <c r="PIM53" s="31"/>
      <c r="PIN53" s="31"/>
      <c r="PIO53" s="31"/>
      <c r="PIP53" s="31"/>
      <c r="PIQ53" s="31"/>
      <c r="PIR53" s="31"/>
      <c r="PIS53" s="31"/>
      <c r="PIT53" s="31"/>
      <c r="PIU53" s="31"/>
      <c r="PIV53" s="31"/>
      <c r="PIW53" s="31"/>
      <c r="PIX53" s="31"/>
      <c r="PIY53" s="31"/>
      <c r="PIZ53" s="31"/>
      <c r="PJA53" s="31"/>
      <c r="PJB53" s="31"/>
      <c r="PJC53" s="31"/>
      <c r="PJD53" s="31"/>
      <c r="PJE53" s="31"/>
      <c r="PJF53" s="31"/>
      <c r="PJG53" s="31"/>
      <c r="PJH53" s="31"/>
      <c r="PJI53" s="31"/>
      <c r="PJJ53" s="31"/>
      <c r="PJK53" s="31"/>
      <c r="PJL53" s="31"/>
      <c r="PJM53" s="31"/>
      <c r="PJN53" s="31"/>
      <c r="PJO53" s="31"/>
      <c r="PJP53" s="31"/>
      <c r="PJQ53" s="31"/>
      <c r="PJR53" s="31"/>
      <c r="PJS53" s="31"/>
      <c r="PJT53" s="31"/>
      <c r="PJU53" s="31"/>
      <c r="PJV53" s="31"/>
      <c r="PJW53" s="31"/>
      <c r="PJX53" s="31"/>
      <c r="PJY53" s="31"/>
      <c r="PJZ53" s="31"/>
      <c r="PKA53" s="31"/>
      <c r="PKB53" s="31"/>
      <c r="PKC53" s="31"/>
      <c r="PKD53" s="31"/>
      <c r="PKE53" s="31"/>
      <c r="PKF53" s="31"/>
      <c r="PKG53" s="31"/>
      <c r="PKH53" s="31"/>
      <c r="PKI53" s="31"/>
      <c r="PKJ53" s="31"/>
      <c r="PKK53" s="31"/>
      <c r="PKL53" s="31"/>
      <c r="PKM53" s="31"/>
      <c r="PKN53" s="31"/>
      <c r="PKO53" s="31"/>
      <c r="PKP53" s="31"/>
      <c r="PKQ53" s="31"/>
      <c r="PKR53" s="31"/>
      <c r="PKS53" s="31"/>
      <c r="PKT53" s="31"/>
      <c r="PKU53" s="31"/>
      <c r="PKV53" s="31"/>
      <c r="PKW53" s="31"/>
      <c r="PKX53" s="31"/>
      <c r="PKY53" s="31"/>
      <c r="PKZ53" s="31"/>
      <c r="PLA53" s="31"/>
      <c r="PLB53" s="31"/>
      <c r="PLC53" s="31"/>
      <c r="PLD53" s="31"/>
      <c r="PLE53" s="31"/>
      <c r="PLF53" s="31"/>
      <c r="PLG53" s="31"/>
      <c r="PLH53" s="31"/>
      <c r="PLI53" s="31"/>
      <c r="PLJ53" s="31"/>
      <c r="PLK53" s="31"/>
      <c r="PLL53" s="31"/>
      <c r="PLM53" s="31"/>
      <c r="PLN53" s="31"/>
      <c r="PLO53" s="31"/>
      <c r="PLP53" s="31"/>
      <c r="PLQ53" s="31"/>
      <c r="PLR53" s="31"/>
      <c r="PLS53" s="31"/>
      <c r="PLT53" s="31"/>
      <c r="PLU53" s="31"/>
      <c r="PLV53" s="31"/>
      <c r="PLW53" s="31"/>
      <c r="PLX53" s="31"/>
      <c r="PLY53" s="31"/>
      <c r="PLZ53" s="31"/>
      <c r="PMA53" s="31"/>
      <c r="PMB53" s="31"/>
      <c r="PMC53" s="31"/>
      <c r="PMD53" s="31"/>
      <c r="PME53" s="31"/>
      <c r="PMF53" s="31"/>
      <c r="PMG53" s="31"/>
      <c r="PMH53" s="31"/>
      <c r="PMI53" s="31"/>
      <c r="PMJ53" s="31"/>
      <c r="PMK53" s="31"/>
      <c r="PML53" s="31"/>
      <c r="PMM53" s="31"/>
      <c r="PMN53" s="31"/>
      <c r="PMO53" s="31"/>
      <c r="PMP53" s="31"/>
      <c r="PMQ53" s="31"/>
      <c r="PMR53" s="31"/>
      <c r="PMS53" s="31"/>
      <c r="PMT53" s="31"/>
      <c r="PMU53" s="31"/>
      <c r="PMV53" s="31"/>
      <c r="PMW53" s="31"/>
      <c r="PMX53" s="31"/>
      <c r="PMY53" s="31"/>
      <c r="PMZ53" s="31"/>
      <c r="PNA53" s="31"/>
      <c r="PNB53" s="31"/>
      <c r="PNC53" s="31"/>
      <c r="PND53" s="31"/>
      <c r="PNE53" s="31"/>
      <c r="PNF53" s="31"/>
      <c r="PNG53" s="31"/>
      <c r="PNH53" s="31"/>
      <c r="PNI53" s="31"/>
      <c r="PNJ53" s="31"/>
      <c r="PNK53" s="31"/>
      <c r="PNL53" s="31"/>
      <c r="PNM53" s="31"/>
      <c r="PNN53" s="31"/>
      <c r="PNO53" s="31"/>
      <c r="PNP53" s="31"/>
      <c r="PNQ53" s="31"/>
      <c r="PNR53" s="31"/>
      <c r="PNS53" s="31"/>
      <c r="PNT53" s="31"/>
      <c r="PNU53" s="31"/>
      <c r="PNV53" s="31"/>
      <c r="PNW53" s="31"/>
      <c r="PNX53" s="31"/>
      <c r="PNY53" s="31"/>
      <c r="PNZ53" s="31"/>
      <c r="POA53" s="31"/>
      <c r="POB53" s="31"/>
      <c r="POC53" s="31"/>
      <c r="POD53" s="31"/>
      <c r="POE53" s="31"/>
      <c r="POF53" s="31"/>
      <c r="POG53" s="31"/>
      <c r="POH53" s="31"/>
      <c r="POI53" s="31"/>
      <c r="POJ53" s="31"/>
      <c r="POK53" s="31"/>
      <c r="POL53" s="31"/>
      <c r="POM53" s="31"/>
      <c r="PON53" s="31"/>
      <c r="POO53" s="31"/>
      <c r="POP53" s="31"/>
      <c r="POQ53" s="31"/>
      <c r="POR53" s="31"/>
      <c r="POS53" s="31"/>
      <c r="POT53" s="31"/>
      <c r="POU53" s="31"/>
      <c r="POV53" s="31"/>
      <c r="POW53" s="31"/>
      <c r="POX53" s="31"/>
      <c r="POY53" s="31"/>
      <c r="POZ53" s="31"/>
      <c r="PPA53" s="31"/>
      <c r="PPB53" s="31"/>
      <c r="PPC53" s="31"/>
      <c r="PPD53" s="31"/>
      <c r="PPE53" s="31"/>
      <c r="PPF53" s="31"/>
      <c r="PPG53" s="31"/>
      <c r="PPH53" s="31"/>
      <c r="PPI53" s="31"/>
      <c r="PPJ53" s="31"/>
      <c r="PPK53" s="31"/>
      <c r="PPL53" s="31"/>
      <c r="PPM53" s="31"/>
      <c r="PPN53" s="31"/>
      <c r="PPO53" s="31"/>
      <c r="PPP53" s="31"/>
      <c r="PPQ53" s="31"/>
      <c r="PPR53" s="31"/>
      <c r="PPS53" s="31"/>
      <c r="PPT53" s="31"/>
      <c r="PPU53" s="31"/>
      <c r="PPV53" s="31"/>
      <c r="PPW53" s="31"/>
      <c r="PPX53" s="31"/>
      <c r="PPY53" s="31"/>
      <c r="PPZ53" s="31"/>
      <c r="PQA53" s="31"/>
      <c r="PQB53" s="31"/>
      <c r="PQC53" s="31"/>
      <c r="PQD53" s="31"/>
      <c r="PQE53" s="31"/>
      <c r="PQF53" s="31"/>
      <c r="PQG53" s="31"/>
      <c r="PQH53" s="31"/>
      <c r="PQI53" s="31"/>
      <c r="PQJ53" s="31"/>
      <c r="PQK53" s="31"/>
      <c r="PQL53" s="31"/>
      <c r="PQM53" s="31"/>
      <c r="PQN53" s="31"/>
      <c r="PQO53" s="31"/>
      <c r="PQP53" s="31"/>
      <c r="PQQ53" s="31"/>
      <c r="PQR53" s="31"/>
      <c r="PQS53" s="31"/>
      <c r="PQT53" s="31"/>
      <c r="PQU53" s="31"/>
      <c r="PQV53" s="31"/>
      <c r="PQW53" s="31"/>
      <c r="PQX53" s="31"/>
      <c r="PQY53" s="31"/>
      <c r="PQZ53" s="31"/>
      <c r="PRA53" s="31"/>
      <c r="PRB53" s="31"/>
      <c r="PRC53" s="31"/>
      <c r="PRD53" s="31"/>
      <c r="PRE53" s="31"/>
      <c r="PRF53" s="31"/>
      <c r="PRG53" s="31"/>
      <c r="PRH53" s="31"/>
      <c r="PRI53" s="31"/>
      <c r="PRJ53" s="31"/>
      <c r="PRK53" s="31"/>
      <c r="PRL53" s="31"/>
      <c r="PRM53" s="31"/>
      <c r="PRN53" s="31"/>
      <c r="PRO53" s="31"/>
      <c r="PRP53" s="31"/>
      <c r="PRQ53" s="31"/>
      <c r="PRR53" s="31"/>
      <c r="PRS53" s="31"/>
      <c r="PRT53" s="31"/>
      <c r="PRU53" s="31"/>
      <c r="PRV53" s="31"/>
      <c r="PRW53" s="31"/>
      <c r="PRX53" s="31"/>
      <c r="PRY53" s="31"/>
      <c r="PRZ53" s="31"/>
      <c r="PSA53" s="31"/>
      <c r="PSB53" s="31"/>
      <c r="PSC53" s="31"/>
      <c r="PSD53" s="31"/>
      <c r="PSE53" s="31"/>
      <c r="PSF53" s="31"/>
      <c r="PSG53" s="31"/>
      <c r="PSH53" s="31"/>
      <c r="PSI53" s="31"/>
      <c r="PSJ53" s="31"/>
      <c r="PSK53" s="31"/>
      <c r="PSL53" s="31"/>
      <c r="PSM53" s="31"/>
      <c r="PSN53" s="31"/>
      <c r="PSO53" s="31"/>
      <c r="PSP53" s="31"/>
      <c r="PSQ53" s="31"/>
      <c r="PSR53" s="31"/>
      <c r="PSS53" s="31"/>
      <c r="PST53" s="31"/>
      <c r="PSU53" s="31"/>
      <c r="PSV53" s="31"/>
      <c r="PSW53" s="31"/>
      <c r="PSX53" s="31"/>
      <c r="PSY53" s="31"/>
      <c r="PSZ53" s="31"/>
      <c r="PTA53" s="31"/>
      <c r="PTB53" s="31"/>
      <c r="PTC53" s="31"/>
      <c r="PTD53" s="31"/>
      <c r="PTE53" s="31"/>
      <c r="PTF53" s="31"/>
      <c r="PTG53" s="31"/>
      <c r="PTH53" s="31"/>
      <c r="PTI53" s="31"/>
      <c r="PTJ53" s="31"/>
      <c r="PTK53" s="31"/>
      <c r="PTL53" s="31"/>
      <c r="PTM53" s="31"/>
      <c r="PTN53" s="31"/>
      <c r="PTO53" s="31"/>
      <c r="PTP53" s="31"/>
      <c r="PTQ53" s="31"/>
      <c r="PTR53" s="31"/>
      <c r="PTS53" s="31"/>
      <c r="PTT53" s="31"/>
      <c r="PTU53" s="31"/>
      <c r="PTV53" s="31"/>
      <c r="PTW53" s="31"/>
      <c r="PTX53" s="31"/>
      <c r="PTY53" s="31"/>
      <c r="PTZ53" s="31"/>
      <c r="PUA53" s="31"/>
      <c r="PUB53" s="31"/>
      <c r="PUC53" s="31"/>
      <c r="PUD53" s="31"/>
      <c r="PUE53" s="31"/>
      <c r="PUF53" s="31"/>
      <c r="PUG53" s="31"/>
      <c r="PUH53" s="31"/>
      <c r="PUI53" s="31"/>
      <c r="PUJ53" s="31"/>
      <c r="PUK53" s="31"/>
      <c r="PUL53" s="31"/>
      <c r="PUM53" s="31"/>
      <c r="PUN53" s="31"/>
      <c r="PUO53" s="31"/>
      <c r="PUP53" s="31"/>
      <c r="PUQ53" s="31"/>
      <c r="PUR53" s="31"/>
      <c r="PUS53" s="31"/>
      <c r="PUT53" s="31"/>
      <c r="PUU53" s="31"/>
      <c r="PUV53" s="31"/>
      <c r="PUW53" s="31"/>
      <c r="PUX53" s="31"/>
      <c r="PUY53" s="31"/>
      <c r="PUZ53" s="31"/>
      <c r="PVA53" s="31"/>
      <c r="PVB53" s="31"/>
      <c r="PVC53" s="31"/>
      <c r="PVD53" s="31"/>
      <c r="PVE53" s="31"/>
      <c r="PVF53" s="31"/>
      <c r="PVG53" s="31"/>
      <c r="PVH53" s="31"/>
      <c r="PVI53" s="31"/>
      <c r="PVJ53" s="31"/>
      <c r="PVK53" s="31"/>
      <c r="PVL53" s="31"/>
      <c r="PVM53" s="31"/>
      <c r="PVN53" s="31"/>
      <c r="PVO53" s="31"/>
      <c r="PVP53" s="31"/>
      <c r="PVQ53" s="31"/>
      <c r="PVR53" s="31"/>
      <c r="PVS53" s="31"/>
      <c r="PVT53" s="31"/>
      <c r="PVU53" s="31"/>
      <c r="PVV53" s="31"/>
      <c r="PVW53" s="31"/>
      <c r="PVX53" s="31"/>
      <c r="PVY53" s="31"/>
      <c r="PVZ53" s="31"/>
      <c r="PWA53" s="31"/>
      <c r="PWB53" s="31"/>
      <c r="PWC53" s="31"/>
      <c r="PWD53" s="31"/>
      <c r="PWE53" s="31"/>
      <c r="PWF53" s="31"/>
      <c r="PWG53" s="31"/>
      <c r="PWH53" s="31"/>
      <c r="PWI53" s="31"/>
      <c r="PWJ53" s="31"/>
      <c r="PWK53" s="31"/>
      <c r="PWL53" s="31"/>
      <c r="PWM53" s="31"/>
      <c r="PWN53" s="31"/>
      <c r="PWO53" s="31"/>
      <c r="PWP53" s="31"/>
      <c r="PWQ53" s="31"/>
      <c r="PWR53" s="31"/>
      <c r="PWS53" s="31"/>
      <c r="PWT53" s="31"/>
      <c r="PWU53" s="31"/>
      <c r="PWV53" s="31"/>
      <c r="PWW53" s="31"/>
      <c r="PWX53" s="31"/>
      <c r="PWY53" s="31"/>
      <c r="PWZ53" s="31"/>
      <c r="PXA53" s="31"/>
      <c r="PXB53" s="31"/>
      <c r="PXC53" s="31"/>
      <c r="PXD53" s="31"/>
      <c r="PXE53" s="31"/>
      <c r="PXF53" s="31"/>
      <c r="PXG53" s="31"/>
      <c r="PXH53" s="31"/>
      <c r="PXI53" s="31"/>
      <c r="PXJ53" s="31"/>
      <c r="PXK53" s="31"/>
      <c r="PXL53" s="31"/>
      <c r="PXM53" s="31"/>
      <c r="PXN53" s="31"/>
      <c r="PXO53" s="31"/>
      <c r="PXP53" s="31"/>
      <c r="PXQ53" s="31"/>
      <c r="PXR53" s="31"/>
      <c r="PXS53" s="31"/>
      <c r="PXT53" s="31"/>
      <c r="PXU53" s="31"/>
      <c r="PXV53" s="31"/>
      <c r="PXW53" s="31"/>
      <c r="PXX53" s="31"/>
      <c r="PXY53" s="31"/>
      <c r="PXZ53" s="31"/>
      <c r="PYA53" s="31"/>
      <c r="PYB53" s="31"/>
      <c r="PYC53" s="31"/>
      <c r="PYD53" s="31"/>
      <c r="PYE53" s="31"/>
      <c r="PYF53" s="31"/>
      <c r="PYG53" s="31"/>
      <c r="PYH53" s="31"/>
      <c r="PYI53" s="31"/>
      <c r="PYJ53" s="31"/>
      <c r="PYK53" s="31"/>
      <c r="PYL53" s="31"/>
      <c r="PYM53" s="31"/>
      <c r="PYN53" s="31"/>
      <c r="PYO53" s="31"/>
      <c r="PYP53" s="31"/>
      <c r="PYQ53" s="31"/>
      <c r="PYR53" s="31"/>
      <c r="PYS53" s="31"/>
      <c r="PYT53" s="31"/>
      <c r="PYU53" s="31"/>
      <c r="PYV53" s="31"/>
      <c r="PYW53" s="31"/>
      <c r="PYX53" s="31"/>
      <c r="PYY53" s="31"/>
      <c r="PYZ53" s="31"/>
      <c r="PZA53" s="31"/>
      <c r="PZB53" s="31"/>
      <c r="PZC53" s="31"/>
      <c r="PZD53" s="31"/>
      <c r="PZE53" s="31"/>
      <c r="PZF53" s="31"/>
      <c r="PZG53" s="31"/>
      <c r="PZH53" s="31"/>
      <c r="PZI53" s="31"/>
      <c r="PZJ53" s="31"/>
      <c r="PZK53" s="31"/>
      <c r="PZL53" s="31"/>
      <c r="PZM53" s="31"/>
      <c r="PZN53" s="31"/>
      <c r="PZO53" s="31"/>
      <c r="PZP53" s="31"/>
      <c r="PZQ53" s="31"/>
      <c r="PZR53" s="31"/>
      <c r="PZS53" s="31"/>
      <c r="PZT53" s="31"/>
      <c r="PZU53" s="31"/>
      <c r="PZV53" s="31"/>
      <c r="PZW53" s="31"/>
      <c r="PZX53" s="31"/>
      <c r="PZY53" s="31"/>
      <c r="PZZ53" s="31"/>
      <c r="QAA53" s="31"/>
      <c r="QAB53" s="31"/>
      <c r="QAC53" s="31"/>
      <c r="QAD53" s="31"/>
      <c r="QAE53" s="31"/>
      <c r="QAF53" s="31"/>
      <c r="QAG53" s="31"/>
      <c r="QAH53" s="31"/>
      <c r="QAI53" s="31"/>
      <c r="QAJ53" s="31"/>
      <c r="QAK53" s="31"/>
      <c r="QAL53" s="31"/>
      <c r="QAM53" s="31"/>
      <c r="QAN53" s="31"/>
      <c r="QAO53" s="31"/>
      <c r="QAP53" s="31"/>
      <c r="QAQ53" s="31"/>
      <c r="QAR53" s="31"/>
      <c r="QAS53" s="31"/>
      <c r="QAT53" s="31"/>
      <c r="QAU53" s="31"/>
      <c r="QAV53" s="31"/>
      <c r="QAW53" s="31"/>
      <c r="QAX53" s="31"/>
      <c r="QAY53" s="31"/>
      <c r="QAZ53" s="31"/>
      <c r="QBA53" s="31"/>
      <c r="QBB53" s="31"/>
      <c r="QBC53" s="31"/>
      <c r="QBD53" s="31"/>
      <c r="QBE53" s="31"/>
      <c r="QBF53" s="31"/>
      <c r="QBG53" s="31"/>
      <c r="QBH53" s="31"/>
      <c r="QBI53" s="31"/>
      <c r="QBJ53" s="31"/>
      <c r="QBK53" s="31"/>
      <c r="QBL53" s="31"/>
      <c r="QBM53" s="31"/>
      <c r="QBN53" s="31"/>
      <c r="QBO53" s="31"/>
      <c r="QBP53" s="31"/>
      <c r="QBQ53" s="31"/>
      <c r="QBR53" s="31"/>
      <c r="QBS53" s="31"/>
      <c r="QBT53" s="31"/>
      <c r="QBU53" s="31"/>
      <c r="QBV53" s="31"/>
      <c r="QBW53" s="31"/>
      <c r="QBX53" s="31"/>
      <c r="QBY53" s="31"/>
      <c r="QBZ53" s="31"/>
      <c r="QCA53" s="31"/>
      <c r="QCB53" s="31"/>
      <c r="QCC53" s="31"/>
      <c r="QCD53" s="31"/>
      <c r="QCE53" s="31"/>
      <c r="QCF53" s="31"/>
      <c r="QCG53" s="31"/>
      <c r="QCH53" s="31"/>
      <c r="QCI53" s="31"/>
      <c r="QCJ53" s="31"/>
      <c r="QCK53" s="31"/>
      <c r="QCL53" s="31"/>
      <c r="QCM53" s="31"/>
      <c r="QCN53" s="31"/>
      <c r="QCO53" s="31"/>
      <c r="QCP53" s="31"/>
      <c r="QCQ53" s="31"/>
      <c r="QCR53" s="31"/>
      <c r="QCS53" s="31"/>
      <c r="QCT53" s="31"/>
      <c r="QCU53" s="31"/>
      <c r="QCV53" s="31"/>
      <c r="QCW53" s="31"/>
      <c r="QCX53" s="31"/>
      <c r="QCY53" s="31"/>
      <c r="QCZ53" s="31"/>
      <c r="QDA53" s="31"/>
      <c r="QDB53" s="31"/>
      <c r="QDC53" s="31"/>
      <c r="QDD53" s="31"/>
      <c r="QDE53" s="31"/>
      <c r="QDF53" s="31"/>
      <c r="QDG53" s="31"/>
      <c r="QDH53" s="31"/>
      <c r="QDI53" s="31"/>
      <c r="QDJ53" s="31"/>
      <c r="QDK53" s="31"/>
      <c r="QDL53" s="31"/>
      <c r="QDM53" s="31"/>
      <c r="QDN53" s="31"/>
      <c r="QDO53" s="31"/>
      <c r="QDP53" s="31"/>
      <c r="QDQ53" s="31"/>
      <c r="QDR53" s="31"/>
      <c r="QDS53" s="31"/>
      <c r="QDT53" s="31"/>
      <c r="QDU53" s="31"/>
      <c r="QDV53" s="31"/>
      <c r="QDW53" s="31"/>
      <c r="QDX53" s="31"/>
      <c r="QDY53" s="31"/>
      <c r="QDZ53" s="31"/>
      <c r="QEA53" s="31"/>
      <c r="QEB53" s="31"/>
      <c r="QEC53" s="31"/>
      <c r="QED53" s="31"/>
      <c r="QEE53" s="31"/>
      <c r="QEF53" s="31"/>
      <c r="QEG53" s="31"/>
      <c r="QEH53" s="31"/>
      <c r="QEI53" s="31"/>
      <c r="QEJ53" s="31"/>
      <c r="QEK53" s="31"/>
      <c r="QEL53" s="31"/>
      <c r="QEM53" s="31"/>
      <c r="QEN53" s="31"/>
      <c r="QEO53" s="31"/>
      <c r="QEP53" s="31"/>
      <c r="QEQ53" s="31"/>
      <c r="QER53" s="31"/>
      <c r="QES53" s="31"/>
      <c r="QET53" s="31"/>
      <c r="QEU53" s="31"/>
      <c r="QEV53" s="31"/>
      <c r="QEW53" s="31"/>
      <c r="QEX53" s="31"/>
      <c r="QEY53" s="31"/>
      <c r="QEZ53" s="31"/>
      <c r="QFA53" s="31"/>
      <c r="QFB53" s="31"/>
      <c r="QFC53" s="31"/>
      <c r="QFD53" s="31"/>
      <c r="QFE53" s="31"/>
      <c r="QFF53" s="31"/>
      <c r="QFG53" s="31"/>
      <c r="QFH53" s="31"/>
      <c r="QFI53" s="31"/>
      <c r="QFJ53" s="31"/>
      <c r="QFK53" s="31"/>
      <c r="QFL53" s="31"/>
      <c r="QFM53" s="31"/>
      <c r="QFN53" s="31"/>
      <c r="QFO53" s="31"/>
      <c r="QFP53" s="31"/>
      <c r="QFQ53" s="31"/>
      <c r="QFR53" s="31"/>
      <c r="QFS53" s="31"/>
      <c r="QFT53" s="31"/>
      <c r="QFU53" s="31"/>
      <c r="QFV53" s="31"/>
      <c r="QFW53" s="31"/>
      <c r="QFX53" s="31"/>
      <c r="QFY53" s="31"/>
      <c r="QFZ53" s="31"/>
      <c r="QGA53" s="31"/>
      <c r="QGB53" s="31"/>
      <c r="QGC53" s="31"/>
      <c r="QGD53" s="31"/>
      <c r="QGE53" s="31"/>
      <c r="QGF53" s="31"/>
      <c r="QGG53" s="31"/>
      <c r="QGH53" s="31"/>
      <c r="QGI53" s="31"/>
      <c r="QGJ53" s="31"/>
      <c r="QGK53" s="31"/>
      <c r="QGL53" s="31"/>
      <c r="QGM53" s="31"/>
      <c r="QGN53" s="31"/>
      <c r="QGO53" s="31"/>
      <c r="QGP53" s="31"/>
      <c r="QGQ53" s="31"/>
      <c r="QGR53" s="31"/>
      <c r="QGS53" s="31"/>
      <c r="QGT53" s="31"/>
      <c r="QGU53" s="31"/>
      <c r="QGV53" s="31"/>
      <c r="QGW53" s="31"/>
      <c r="QGX53" s="31"/>
      <c r="QGY53" s="31"/>
      <c r="QGZ53" s="31"/>
      <c r="QHA53" s="31"/>
      <c r="QHB53" s="31"/>
      <c r="QHC53" s="31"/>
      <c r="QHD53" s="31"/>
      <c r="QHE53" s="31"/>
      <c r="QHF53" s="31"/>
      <c r="QHG53" s="31"/>
      <c r="QHH53" s="31"/>
      <c r="QHI53" s="31"/>
      <c r="QHJ53" s="31"/>
      <c r="QHK53" s="31"/>
      <c r="QHL53" s="31"/>
      <c r="QHM53" s="31"/>
      <c r="QHN53" s="31"/>
      <c r="QHO53" s="31"/>
      <c r="QHP53" s="31"/>
      <c r="QHQ53" s="31"/>
      <c r="QHR53" s="31"/>
      <c r="QHS53" s="31"/>
      <c r="QHT53" s="31"/>
      <c r="QHU53" s="31"/>
      <c r="QHV53" s="31"/>
      <c r="QHW53" s="31"/>
      <c r="QHX53" s="31"/>
      <c r="QHY53" s="31"/>
      <c r="QHZ53" s="31"/>
      <c r="QIA53" s="31"/>
      <c r="QIB53" s="31"/>
      <c r="QIC53" s="31"/>
      <c r="QID53" s="31"/>
      <c r="QIE53" s="31"/>
      <c r="QIF53" s="31"/>
      <c r="QIG53" s="31"/>
      <c r="QIH53" s="31"/>
      <c r="QII53" s="31"/>
      <c r="QIJ53" s="31"/>
      <c r="QIK53" s="31"/>
      <c r="QIL53" s="31"/>
      <c r="QIM53" s="31"/>
      <c r="QIN53" s="31"/>
      <c r="QIO53" s="31"/>
      <c r="QIP53" s="31"/>
      <c r="QIQ53" s="31"/>
      <c r="QIR53" s="31"/>
      <c r="QIS53" s="31"/>
      <c r="QIT53" s="31"/>
      <c r="QIU53" s="31"/>
      <c r="QIV53" s="31"/>
      <c r="QIW53" s="31"/>
      <c r="QIX53" s="31"/>
      <c r="QIY53" s="31"/>
      <c r="QIZ53" s="31"/>
      <c r="QJA53" s="31"/>
      <c r="QJB53" s="31"/>
      <c r="QJC53" s="31"/>
      <c r="QJD53" s="31"/>
      <c r="QJE53" s="31"/>
      <c r="QJF53" s="31"/>
      <c r="QJG53" s="31"/>
      <c r="QJH53" s="31"/>
      <c r="QJI53" s="31"/>
      <c r="QJJ53" s="31"/>
      <c r="QJK53" s="31"/>
      <c r="QJL53" s="31"/>
      <c r="QJM53" s="31"/>
      <c r="QJN53" s="31"/>
      <c r="QJO53" s="31"/>
      <c r="QJP53" s="31"/>
      <c r="QJQ53" s="31"/>
      <c r="QJR53" s="31"/>
      <c r="QJS53" s="31"/>
      <c r="QJT53" s="31"/>
      <c r="QJU53" s="31"/>
      <c r="QJV53" s="31"/>
      <c r="QJW53" s="31"/>
      <c r="QJX53" s="31"/>
      <c r="QJY53" s="31"/>
      <c r="QJZ53" s="31"/>
      <c r="QKA53" s="31"/>
      <c r="QKB53" s="31"/>
      <c r="QKC53" s="31"/>
      <c r="QKD53" s="31"/>
      <c r="QKE53" s="31"/>
      <c r="QKF53" s="31"/>
      <c r="QKG53" s="31"/>
      <c r="QKH53" s="31"/>
      <c r="QKI53" s="31"/>
      <c r="QKJ53" s="31"/>
      <c r="QKK53" s="31"/>
      <c r="QKL53" s="31"/>
      <c r="QKM53" s="31"/>
      <c r="QKN53" s="31"/>
      <c r="QKO53" s="31"/>
      <c r="QKP53" s="31"/>
      <c r="QKQ53" s="31"/>
      <c r="QKR53" s="31"/>
      <c r="QKS53" s="31"/>
      <c r="QKT53" s="31"/>
      <c r="QKU53" s="31"/>
      <c r="QKV53" s="31"/>
      <c r="QKW53" s="31"/>
      <c r="QKX53" s="31"/>
      <c r="QKY53" s="31"/>
      <c r="QKZ53" s="31"/>
      <c r="QLA53" s="31"/>
      <c r="QLB53" s="31"/>
      <c r="QLC53" s="31"/>
      <c r="QLD53" s="31"/>
      <c r="QLE53" s="31"/>
      <c r="QLF53" s="31"/>
      <c r="QLG53" s="31"/>
      <c r="QLH53" s="31"/>
      <c r="QLI53" s="31"/>
      <c r="QLJ53" s="31"/>
      <c r="QLK53" s="31"/>
      <c r="QLL53" s="31"/>
      <c r="QLM53" s="31"/>
      <c r="QLN53" s="31"/>
      <c r="QLO53" s="31"/>
      <c r="QLP53" s="31"/>
      <c r="QLQ53" s="31"/>
      <c r="QLR53" s="31"/>
      <c r="QLS53" s="31"/>
      <c r="QLT53" s="31"/>
      <c r="QLU53" s="31"/>
      <c r="QLV53" s="31"/>
      <c r="QLW53" s="31"/>
      <c r="QLX53" s="31"/>
      <c r="QLY53" s="31"/>
      <c r="QLZ53" s="31"/>
      <c r="QMA53" s="31"/>
      <c r="QMB53" s="31"/>
      <c r="QMC53" s="31"/>
      <c r="QMD53" s="31"/>
      <c r="QME53" s="31"/>
      <c r="QMF53" s="31"/>
      <c r="QMG53" s="31"/>
      <c r="QMH53" s="31"/>
      <c r="QMI53" s="31"/>
      <c r="QMJ53" s="31"/>
      <c r="QMK53" s="31"/>
      <c r="QML53" s="31"/>
      <c r="QMM53" s="31"/>
      <c r="QMN53" s="31"/>
      <c r="QMO53" s="31"/>
      <c r="QMP53" s="31"/>
      <c r="QMQ53" s="31"/>
      <c r="QMR53" s="31"/>
      <c r="QMS53" s="31"/>
      <c r="QMT53" s="31"/>
      <c r="QMU53" s="31"/>
      <c r="QMV53" s="31"/>
      <c r="QMW53" s="31"/>
      <c r="QMX53" s="31"/>
      <c r="QMY53" s="31"/>
      <c r="QMZ53" s="31"/>
      <c r="QNA53" s="31"/>
      <c r="QNB53" s="31"/>
      <c r="QNC53" s="31"/>
      <c r="QND53" s="31"/>
      <c r="QNE53" s="31"/>
      <c r="QNF53" s="31"/>
      <c r="QNG53" s="31"/>
      <c r="QNH53" s="31"/>
      <c r="QNI53" s="31"/>
      <c r="QNJ53" s="31"/>
      <c r="QNK53" s="31"/>
      <c r="QNL53" s="31"/>
      <c r="QNM53" s="31"/>
      <c r="QNN53" s="31"/>
      <c r="QNO53" s="31"/>
      <c r="QNP53" s="31"/>
      <c r="QNQ53" s="31"/>
      <c r="QNR53" s="31"/>
      <c r="QNS53" s="31"/>
      <c r="QNT53" s="31"/>
      <c r="QNU53" s="31"/>
      <c r="QNV53" s="31"/>
      <c r="QNW53" s="31"/>
      <c r="QNX53" s="31"/>
      <c r="QNY53" s="31"/>
      <c r="QNZ53" s="31"/>
      <c r="QOA53" s="31"/>
      <c r="QOB53" s="31"/>
      <c r="QOC53" s="31"/>
      <c r="QOD53" s="31"/>
      <c r="QOE53" s="31"/>
      <c r="QOF53" s="31"/>
      <c r="QOG53" s="31"/>
      <c r="QOH53" s="31"/>
      <c r="QOI53" s="31"/>
      <c r="QOJ53" s="31"/>
      <c r="QOK53" s="31"/>
      <c r="QOL53" s="31"/>
      <c r="QOM53" s="31"/>
      <c r="QON53" s="31"/>
      <c r="QOO53" s="31"/>
      <c r="QOP53" s="31"/>
      <c r="QOQ53" s="31"/>
      <c r="QOR53" s="31"/>
      <c r="QOS53" s="31"/>
      <c r="QOT53" s="31"/>
      <c r="QOU53" s="31"/>
      <c r="QOV53" s="31"/>
      <c r="QOW53" s="31"/>
      <c r="QOX53" s="31"/>
      <c r="QOY53" s="31"/>
      <c r="QOZ53" s="31"/>
      <c r="QPA53" s="31"/>
      <c r="QPB53" s="31"/>
      <c r="QPC53" s="31"/>
      <c r="QPD53" s="31"/>
      <c r="QPE53" s="31"/>
      <c r="QPF53" s="31"/>
      <c r="QPG53" s="31"/>
      <c r="QPH53" s="31"/>
      <c r="QPI53" s="31"/>
      <c r="QPJ53" s="31"/>
      <c r="QPK53" s="31"/>
      <c r="QPL53" s="31"/>
      <c r="QPM53" s="31"/>
      <c r="QPN53" s="31"/>
      <c r="QPO53" s="31"/>
      <c r="QPP53" s="31"/>
      <c r="QPQ53" s="31"/>
      <c r="QPR53" s="31"/>
      <c r="QPS53" s="31"/>
      <c r="QPT53" s="31"/>
      <c r="QPU53" s="31"/>
      <c r="QPV53" s="31"/>
      <c r="QPW53" s="31"/>
      <c r="QPX53" s="31"/>
      <c r="QPY53" s="31"/>
      <c r="QPZ53" s="31"/>
      <c r="QQA53" s="31"/>
      <c r="QQB53" s="31"/>
      <c r="QQC53" s="31"/>
      <c r="QQD53" s="31"/>
      <c r="QQE53" s="31"/>
      <c r="QQF53" s="31"/>
      <c r="QQG53" s="31"/>
      <c r="QQH53" s="31"/>
      <c r="QQI53" s="31"/>
      <c r="QQJ53" s="31"/>
      <c r="QQK53" s="31"/>
      <c r="QQL53" s="31"/>
      <c r="QQM53" s="31"/>
      <c r="QQN53" s="31"/>
      <c r="QQO53" s="31"/>
      <c r="QQP53" s="31"/>
      <c r="QQQ53" s="31"/>
      <c r="QQR53" s="31"/>
      <c r="QQS53" s="31"/>
      <c r="QQT53" s="31"/>
      <c r="QQU53" s="31"/>
      <c r="QQV53" s="31"/>
      <c r="QQW53" s="31"/>
      <c r="QQX53" s="31"/>
      <c r="QQY53" s="31"/>
      <c r="QQZ53" s="31"/>
      <c r="QRA53" s="31"/>
      <c r="QRB53" s="31"/>
      <c r="QRC53" s="31"/>
      <c r="QRD53" s="31"/>
      <c r="QRE53" s="31"/>
      <c r="QRF53" s="31"/>
      <c r="QRG53" s="31"/>
      <c r="QRH53" s="31"/>
      <c r="QRI53" s="31"/>
      <c r="QRJ53" s="31"/>
      <c r="QRK53" s="31"/>
      <c r="QRL53" s="31"/>
      <c r="QRM53" s="31"/>
      <c r="QRN53" s="31"/>
      <c r="QRO53" s="31"/>
      <c r="QRP53" s="31"/>
      <c r="QRQ53" s="31"/>
      <c r="QRR53" s="31"/>
      <c r="QRS53" s="31"/>
      <c r="QRT53" s="31"/>
      <c r="QRU53" s="31"/>
      <c r="QRV53" s="31"/>
      <c r="QRW53" s="31"/>
      <c r="QRX53" s="31"/>
      <c r="QRY53" s="31"/>
      <c r="QRZ53" s="31"/>
      <c r="QSA53" s="31"/>
      <c r="QSB53" s="31"/>
      <c r="QSC53" s="31"/>
      <c r="QSD53" s="31"/>
      <c r="QSE53" s="31"/>
      <c r="QSF53" s="31"/>
      <c r="QSG53" s="31"/>
      <c r="QSH53" s="31"/>
      <c r="QSI53" s="31"/>
      <c r="QSJ53" s="31"/>
      <c r="QSK53" s="31"/>
      <c r="QSL53" s="31"/>
      <c r="QSM53" s="31"/>
      <c r="QSN53" s="31"/>
      <c r="QSO53" s="31"/>
      <c r="QSP53" s="31"/>
      <c r="QSQ53" s="31"/>
      <c r="QSR53" s="31"/>
      <c r="QSS53" s="31"/>
      <c r="QST53" s="31"/>
      <c r="QSU53" s="31"/>
      <c r="QSV53" s="31"/>
      <c r="QSW53" s="31"/>
      <c r="QSX53" s="31"/>
      <c r="QSY53" s="31"/>
      <c r="QSZ53" s="31"/>
      <c r="QTA53" s="31"/>
      <c r="QTB53" s="31"/>
      <c r="QTC53" s="31"/>
      <c r="QTD53" s="31"/>
      <c r="QTE53" s="31"/>
      <c r="QTF53" s="31"/>
      <c r="QTG53" s="31"/>
      <c r="QTH53" s="31"/>
      <c r="QTI53" s="31"/>
      <c r="QTJ53" s="31"/>
      <c r="QTK53" s="31"/>
      <c r="QTL53" s="31"/>
      <c r="QTM53" s="31"/>
      <c r="QTN53" s="31"/>
      <c r="QTO53" s="31"/>
      <c r="QTP53" s="31"/>
      <c r="QTQ53" s="31"/>
      <c r="QTR53" s="31"/>
      <c r="QTS53" s="31"/>
      <c r="QTT53" s="31"/>
      <c r="QTU53" s="31"/>
      <c r="QTV53" s="31"/>
      <c r="QTW53" s="31"/>
      <c r="QTX53" s="31"/>
      <c r="QTY53" s="31"/>
      <c r="QTZ53" s="31"/>
      <c r="QUA53" s="31"/>
      <c r="QUB53" s="31"/>
      <c r="QUC53" s="31"/>
      <c r="QUD53" s="31"/>
      <c r="QUE53" s="31"/>
      <c r="QUF53" s="31"/>
      <c r="QUG53" s="31"/>
      <c r="QUH53" s="31"/>
      <c r="QUI53" s="31"/>
      <c r="QUJ53" s="31"/>
      <c r="QUK53" s="31"/>
      <c r="QUL53" s="31"/>
      <c r="QUM53" s="31"/>
      <c r="QUN53" s="31"/>
      <c r="QUO53" s="31"/>
      <c r="QUP53" s="31"/>
      <c r="QUQ53" s="31"/>
      <c r="QUR53" s="31"/>
      <c r="QUS53" s="31"/>
      <c r="QUT53" s="31"/>
      <c r="QUU53" s="31"/>
      <c r="QUV53" s="31"/>
      <c r="QUW53" s="31"/>
      <c r="QUX53" s="31"/>
      <c r="QUY53" s="31"/>
      <c r="QUZ53" s="31"/>
      <c r="QVA53" s="31"/>
      <c r="QVB53" s="31"/>
      <c r="QVC53" s="31"/>
      <c r="QVD53" s="31"/>
      <c r="QVE53" s="31"/>
      <c r="QVF53" s="31"/>
      <c r="QVG53" s="31"/>
      <c r="QVH53" s="31"/>
      <c r="QVI53" s="31"/>
      <c r="QVJ53" s="31"/>
      <c r="QVK53" s="31"/>
      <c r="QVL53" s="31"/>
      <c r="QVM53" s="31"/>
      <c r="QVN53" s="31"/>
      <c r="QVO53" s="31"/>
      <c r="QVP53" s="31"/>
      <c r="QVQ53" s="31"/>
      <c r="QVR53" s="31"/>
      <c r="QVS53" s="31"/>
      <c r="QVT53" s="31"/>
      <c r="QVU53" s="31"/>
      <c r="QVV53" s="31"/>
      <c r="QVW53" s="31"/>
      <c r="QVX53" s="31"/>
      <c r="QVY53" s="31"/>
      <c r="QVZ53" s="31"/>
      <c r="QWA53" s="31"/>
      <c r="QWB53" s="31"/>
      <c r="QWC53" s="31"/>
      <c r="QWD53" s="31"/>
      <c r="QWE53" s="31"/>
      <c r="QWF53" s="31"/>
      <c r="QWG53" s="31"/>
      <c r="QWH53" s="31"/>
      <c r="QWI53" s="31"/>
      <c r="QWJ53" s="31"/>
      <c r="QWK53" s="31"/>
      <c r="QWL53" s="31"/>
      <c r="QWM53" s="31"/>
      <c r="QWN53" s="31"/>
      <c r="QWO53" s="31"/>
      <c r="QWP53" s="31"/>
      <c r="QWQ53" s="31"/>
      <c r="QWR53" s="31"/>
      <c r="QWS53" s="31"/>
      <c r="QWT53" s="31"/>
      <c r="QWU53" s="31"/>
      <c r="QWV53" s="31"/>
      <c r="QWW53" s="31"/>
      <c r="QWX53" s="31"/>
      <c r="QWY53" s="31"/>
      <c r="QWZ53" s="31"/>
      <c r="QXA53" s="31"/>
      <c r="QXB53" s="31"/>
      <c r="QXC53" s="31"/>
      <c r="QXD53" s="31"/>
      <c r="QXE53" s="31"/>
      <c r="QXF53" s="31"/>
      <c r="QXG53" s="31"/>
      <c r="QXH53" s="31"/>
      <c r="QXI53" s="31"/>
      <c r="QXJ53" s="31"/>
      <c r="QXK53" s="31"/>
      <c r="QXL53" s="31"/>
      <c r="QXM53" s="31"/>
      <c r="QXN53" s="31"/>
      <c r="QXO53" s="31"/>
      <c r="QXP53" s="31"/>
      <c r="QXQ53" s="31"/>
      <c r="QXR53" s="31"/>
      <c r="QXS53" s="31"/>
      <c r="QXT53" s="31"/>
      <c r="QXU53" s="31"/>
      <c r="QXV53" s="31"/>
      <c r="QXW53" s="31"/>
      <c r="QXX53" s="31"/>
      <c r="QXY53" s="31"/>
      <c r="QXZ53" s="31"/>
      <c r="QYA53" s="31"/>
      <c r="QYB53" s="31"/>
      <c r="QYC53" s="31"/>
      <c r="QYD53" s="31"/>
      <c r="QYE53" s="31"/>
      <c r="QYF53" s="31"/>
      <c r="QYG53" s="31"/>
      <c r="QYH53" s="31"/>
      <c r="QYI53" s="31"/>
      <c r="QYJ53" s="31"/>
      <c r="QYK53" s="31"/>
      <c r="QYL53" s="31"/>
      <c r="QYM53" s="31"/>
      <c r="QYN53" s="31"/>
      <c r="QYO53" s="31"/>
      <c r="QYP53" s="31"/>
      <c r="QYQ53" s="31"/>
      <c r="QYR53" s="31"/>
      <c r="QYS53" s="31"/>
      <c r="QYT53" s="31"/>
      <c r="QYU53" s="31"/>
      <c r="QYV53" s="31"/>
      <c r="QYW53" s="31"/>
      <c r="QYX53" s="31"/>
      <c r="QYY53" s="31"/>
      <c r="QYZ53" s="31"/>
      <c r="QZA53" s="31"/>
      <c r="QZB53" s="31"/>
      <c r="QZC53" s="31"/>
      <c r="QZD53" s="31"/>
      <c r="QZE53" s="31"/>
      <c r="QZF53" s="31"/>
      <c r="QZG53" s="31"/>
      <c r="QZH53" s="31"/>
      <c r="QZI53" s="31"/>
      <c r="QZJ53" s="31"/>
      <c r="QZK53" s="31"/>
      <c r="QZL53" s="31"/>
      <c r="QZM53" s="31"/>
      <c r="QZN53" s="31"/>
      <c r="QZO53" s="31"/>
      <c r="QZP53" s="31"/>
      <c r="QZQ53" s="31"/>
      <c r="QZR53" s="31"/>
      <c r="QZS53" s="31"/>
      <c r="QZT53" s="31"/>
      <c r="QZU53" s="31"/>
      <c r="QZV53" s="31"/>
      <c r="QZW53" s="31"/>
      <c r="QZX53" s="31"/>
      <c r="QZY53" s="31"/>
      <c r="QZZ53" s="31"/>
      <c r="RAA53" s="31"/>
      <c r="RAB53" s="31"/>
      <c r="RAC53" s="31"/>
      <c r="RAD53" s="31"/>
      <c r="RAE53" s="31"/>
      <c r="RAF53" s="31"/>
      <c r="RAG53" s="31"/>
      <c r="RAH53" s="31"/>
      <c r="RAI53" s="31"/>
      <c r="RAJ53" s="31"/>
      <c r="RAK53" s="31"/>
      <c r="RAL53" s="31"/>
      <c r="RAM53" s="31"/>
      <c r="RAN53" s="31"/>
      <c r="RAO53" s="31"/>
      <c r="RAP53" s="31"/>
      <c r="RAQ53" s="31"/>
      <c r="RAR53" s="31"/>
      <c r="RAS53" s="31"/>
      <c r="RAT53" s="31"/>
      <c r="RAU53" s="31"/>
      <c r="RAV53" s="31"/>
      <c r="RAW53" s="31"/>
      <c r="RAX53" s="31"/>
      <c r="RAY53" s="31"/>
      <c r="RAZ53" s="31"/>
      <c r="RBA53" s="31"/>
      <c r="RBB53" s="31"/>
      <c r="RBC53" s="31"/>
      <c r="RBD53" s="31"/>
      <c r="RBE53" s="31"/>
      <c r="RBF53" s="31"/>
      <c r="RBG53" s="31"/>
      <c r="RBH53" s="31"/>
      <c r="RBI53" s="31"/>
      <c r="RBJ53" s="31"/>
      <c r="RBK53" s="31"/>
      <c r="RBL53" s="31"/>
      <c r="RBM53" s="31"/>
      <c r="RBN53" s="31"/>
      <c r="RBO53" s="31"/>
      <c r="RBP53" s="31"/>
      <c r="RBQ53" s="31"/>
      <c r="RBR53" s="31"/>
      <c r="RBS53" s="31"/>
      <c r="RBT53" s="31"/>
      <c r="RBU53" s="31"/>
      <c r="RBV53" s="31"/>
      <c r="RBW53" s="31"/>
      <c r="RBX53" s="31"/>
      <c r="RBY53" s="31"/>
      <c r="RBZ53" s="31"/>
      <c r="RCA53" s="31"/>
      <c r="RCB53" s="31"/>
      <c r="RCC53" s="31"/>
      <c r="RCD53" s="31"/>
      <c r="RCE53" s="31"/>
      <c r="RCF53" s="31"/>
      <c r="RCG53" s="31"/>
      <c r="RCH53" s="31"/>
      <c r="RCI53" s="31"/>
      <c r="RCJ53" s="31"/>
      <c r="RCK53" s="31"/>
      <c r="RCL53" s="31"/>
      <c r="RCM53" s="31"/>
      <c r="RCN53" s="31"/>
      <c r="RCO53" s="31"/>
      <c r="RCP53" s="31"/>
      <c r="RCQ53" s="31"/>
      <c r="RCR53" s="31"/>
      <c r="RCS53" s="31"/>
      <c r="RCT53" s="31"/>
      <c r="RCU53" s="31"/>
      <c r="RCV53" s="31"/>
      <c r="RCW53" s="31"/>
      <c r="RCX53" s="31"/>
      <c r="RCY53" s="31"/>
      <c r="RCZ53" s="31"/>
      <c r="RDA53" s="31"/>
      <c r="RDB53" s="31"/>
      <c r="RDC53" s="31"/>
      <c r="RDD53" s="31"/>
      <c r="RDE53" s="31"/>
      <c r="RDF53" s="31"/>
      <c r="RDG53" s="31"/>
      <c r="RDH53" s="31"/>
      <c r="RDI53" s="31"/>
      <c r="RDJ53" s="31"/>
      <c r="RDK53" s="31"/>
      <c r="RDL53" s="31"/>
      <c r="RDM53" s="31"/>
      <c r="RDN53" s="31"/>
      <c r="RDO53" s="31"/>
      <c r="RDP53" s="31"/>
      <c r="RDQ53" s="31"/>
      <c r="RDR53" s="31"/>
      <c r="RDS53" s="31"/>
      <c r="RDT53" s="31"/>
      <c r="RDU53" s="31"/>
      <c r="RDV53" s="31"/>
      <c r="RDW53" s="31"/>
      <c r="RDX53" s="31"/>
      <c r="RDY53" s="31"/>
      <c r="RDZ53" s="31"/>
      <c r="REA53" s="31"/>
      <c r="REB53" s="31"/>
      <c r="REC53" s="31"/>
      <c r="RED53" s="31"/>
      <c r="REE53" s="31"/>
      <c r="REF53" s="31"/>
      <c r="REG53" s="31"/>
      <c r="REH53" s="31"/>
      <c r="REI53" s="31"/>
      <c r="REJ53" s="31"/>
      <c r="REK53" s="31"/>
      <c r="REL53" s="31"/>
      <c r="REM53" s="31"/>
      <c r="REN53" s="31"/>
      <c r="REO53" s="31"/>
      <c r="REP53" s="31"/>
      <c r="REQ53" s="31"/>
      <c r="RER53" s="31"/>
      <c r="RES53" s="31"/>
      <c r="RET53" s="31"/>
      <c r="REU53" s="31"/>
      <c r="REV53" s="31"/>
      <c r="REW53" s="31"/>
      <c r="REX53" s="31"/>
      <c r="REY53" s="31"/>
      <c r="REZ53" s="31"/>
      <c r="RFA53" s="31"/>
      <c r="RFB53" s="31"/>
      <c r="RFC53" s="31"/>
      <c r="RFD53" s="31"/>
      <c r="RFE53" s="31"/>
      <c r="RFF53" s="31"/>
      <c r="RFG53" s="31"/>
      <c r="RFH53" s="31"/>
      <c r="RFI53" s="31"/>
      <c r="RFJ53" s="31"/>
      <c r="RFK53" s="31"/>
      <c r="RFL53" s="31"/>
      <c r="RFM53" s="31"/>
      <c r="RFN53" s="31"/>
      <c r="RFO53" s="31"/>
      <c r="RFP53" s="31"/>
      <c r="RFQ53" s="31"/>
      <c r="RFR53" s="31"/>
      <c r="RFS53" s="31"/>
      <c r="RFT53" s="31"/>
      <c r="RFU53" s="31"/>
      <c r="RFV53" s="31"/>
      <c r="RFW53" s="31"/>
      <c r="RFX53" s="31"/>
      <c r="RFY53" s="31"/>
      <c r="RFZ53" s="31"/>
      <c r="RGA53" s="31"/>
      <c r="RGB53" s="31"/>
      <c r="RGC53" s="31"/>
      <c r="RGD53" s="31"/>
      <c r="RGE53" s="31"/>
      <c r="RGF53" s="31"/>
      <c r="RGG53" s="31"/>
      <c r="RGH53" s="31"/>
      <c r="RGI53" s="31"/>
      <c r="RGJ53" s="31"/>
      <c r="RGK53" s="31"/>
      <c r="RGL53" s="31"/>
      <c r="RGM53" s="31"/>
      <c r="RGN53" s="31"/>
      <c r="RGO53" s="31"/>
      <c r="RGP53" s="31"/>
      <c r="RGQ53" s="31"/>
      <c r="RGR53" s="31"/>
      <c r="RGS53" s="31"/>
      <c r="RGT53" s="31"/>
      <c r="RGU53" s="31"/>
      <c r="RGV53" s="31"/>
      <c r="RGW53" s="31"/>
      <c r="RGX53" s="31"/>
      <c r="RGY53" s="31"/>
      <c r="RGZ53" s="31"/>
      <c r="RHA53" s="31"/>
      <c r="RHB53" s="31"/>
      <c r="RHC53" s="31"/>
      <c r="RHD53" s="31"/>
      <c r="RHE53" s="31"/>
      <c r="RHF53" s="31"/>
      <c r="RHG53" s="31"/>
      <c r="RHH53" s="31"/>
      <c r="RHI53" s="31"/>
      <c r="RHJ53" s="31"/>
      <c r="RHK53" s="31"/>
      <c r="RHL53" s="31"/>
      <c r="RHM53" s="31"/>
      <c r="RHN53" s="31"/>
      <c r="RHO53" s="31"/>
      <c r="RHP53" s="31"/>
      <c r="RHQ53" s="31"/>
      <c r="RHR53" s="31"/>
      <c r="RHS53" s="31"/>
      <c r="RHT53" s="31"/>
      <c r="RHU53" s="31"/>
      <c r="RHV53" s="31"/>
      <c r="RHW53" s="31"/>
      <c r="RHX53" s="31"/>
      <c r="RHY53" s="31"/>
      <c r="RHZ53" s="31"/>
      <c r="RIA53" s="31"/>
      <c r="RIB53" s="31"/>
      <c r="RIC53" s="31"/>
      <c r="RID53" s="31"/>
      <c r="RIE53" s="31"/>
      <c r="RIF53" s="31"/>
      <c r="RIG53" s="31"/>
      <c r="RIH53" s="31"/>
      <c r="RII53" s="31"/>
      <c r="RIJ53" s="31"/>
      <c r="RIK53" s="31"/>
      <c r="RIL53" s="31"/>
      <c r="RIM53" s="31"/>
      <c r="RIN53" s="31"/>
      <c r="RIO53" s="31"/>
      <c r="RIP53" s="31"/>
      <c r="RIQ53" s="31"/>
      <c r="RIR53" s="31"/>
      <c r="RIS53" s="31"/>
      <c r="RIT53" s="31"/>
      <c r="RIU53" s="31"/>
      <c r="RIV53" s="31"/>
      <c r="RIW53" s="31"/>
      <c r="RIX53" s="31"/>
      <c r="RIY53" s="31"/>
      <c r="RIZ53" s="31"/>
      <c r="RJA53" s="31"/>
      <c r="RJB53" s="31"/>
      <c r="RJC53" s="31"/>
      <c r="RJD53" s="31"/>
      <c r="RJE53" s="31"/>
      <c r="RJF53" s="31"/>
      <c r="RJG53" s="31"/>
      <c r="RJH53" s="31"/>
      <c r="RJI53" s="31"/>
      <c r="RJJ53" s="31"/>
      <c r="RJK53" s="31"/>
      <c r="RJL53" s="31"/>
      <c r="RJM53" s="31"/>
      <c r="RJN53" s="31"/>
      <c r="RJO53" s="31"/>
      <c r="RJP53" s="31"/>
      <c r="RJQ53" s="31"/>
      <c r="RJR53" s="31"/>
      <c r="RJS53" s="31"/>
      <c r="RJT53" s="31"/>
      <c r="RJU53" s="31"/>
      <c r="RJV53" s="31"/>
      <c r="RJW53" s="31"/>
      <c r="RJX53" s="31"/>
      <c r="RJY53" s="31"/>
      <c r="RJZ53" s="31"/>
      <c r="RKA53" s="31"/>
      <c r="RKB53" s="31"/>
      <c r="RKC53" s="31"/>
      <c r="RKD53" s="31"/>
      <c r="RKE53" s="31"/>
      <c r="RKF53" s="31"/>
      <c r="RKG53" s="31"/>
      <c r="RKH53" s="31"/>
      <c r="RKI53" s="31"/>
      <c r="RKJ53" s="31"/>
      <c r="RKK53" s="31"/>
      <c r="RKL53" s="31"/>
      <c r="RKM53" s="31"/>
      <c r="RKN53" s="31"/>
      <c r="RKO53" s="31"/>
      <c r="RKP53" s="31"/>
      <c r="RKQ53" s="31"/>
      <c r="RKR53" s="31"/>
      <c r="RKS53" s="31"/>
      <c r="RKT53" s="31"/>
      <c r="RKU53" s="31"/>
      <c r="RKV53" s="31"/>
      <c r="RKW53" s="31"/>
      <c r="RKX53" s="31"/>
      <c r="RKY53" s="31"/>
      <c r="RKZ53" s="31"/>
      <c r="RLA53" s="31"/>
      <c r="RLB53" s="31"/>
      <c r="RLC53" s="31"/>
      <c r="RLD53" s="31"/>
      <c r="RLE53" s="31"/>
      <c r="RLF53" s="31"/>
      <c r="RLG53" s="31"/>
      <c r="RLH53" s="31"/>
      <c r="RLI53" s="31"/>
      <c r="RLJ53" s="31"/>
      <c r="RLK53" s="31"/>
      <c r="RLL53" s="31"/>
      <c r="RLM53" s="31"/>
      <c r="RLN53" s="31"/>
      <c r="RLO53" s="31"/>
      <c r="RLP53" s="31"/>
      <c r="RLQ53" s="31"/>
      <c r="RLR53" s="31"/>
      <c r="RLS53" s="31"/>
      <c r="RLT53" s="31"/>
      <c r="RLU53" s="31"/>
      <c r="RLV53" s="31"/>
      <c r="RLW53" s="31"/>
      <c r="RLX53" s="31"/>
      <c r="RLY53" s="31"/>
      <c r="RLZ53" s="31"/>
      <c r="RMA53" s="31"/>
      <c r="RMB53" s="31"/>
      <c r="RMC53" s="31"/>
      <c r="RMD53" s="31"/>
      <c r="RME53" s="31"/>
      <c r="RMF53" s="31"/>
      <c r="RMG53" s="31"/>
      <c r="RMH53" s="31"/>
      <c r="RMI53" s="31"/>
      <c r="RMJ53" s="31"/>
      <c r="RMK53" s="31"/>
      <c r="RML53" s="31"/>
      <c r="RMM53" s="31"/>
      <c r="RMN53" s="31"/>
      <c r="RMO53" s="31"/>
      <c r="RMP53" s="31"/>
      <c r="RMQ53" s="31"/>
      <c r="RMR53" s="31"/>
      <c r="RMS53" s="31"/>
      <c r="RMT53" s="31"/>
      <c r="RMU53" s="31"/>
      <c r="RMV53" s="31"/>
      <c r="RMW53" s="31"/>
      <c r="RMX53" s="31"/>
      <c r="RMY53" s="31"/>
      <c r="RMZ53" s="31"/>
      <c r="RNA53" s="31"/>
      <c r="RNB53" s="31"/>
      <c r="RNC53" s="31"/>
      <c r="RND53" s="31"/>
      <c r="RNE53" s="31"/>
      <c r="RNF53" s="31"/>
      <c r="RNG53" s="31"/>
      <c r="RNH53" s="31"/>
      <c r="RNI53" s="31"/>
      <c r="RNJ53" s="31"/>
      <c r="RNK53" s="31"/>
      <c r="RNL53" s="31"/>
      <c r="RNM53" s="31"/>
      <c r="RNN53" s="31"/>
      <c r="RNO53" s="31"/>
      <c r="RNP53" s="31"/>
      <c r="RNQ53" s="31"/>
      <c r="RNR53" s="31"/>
      <c r="RNS53" s="31"/>
      <c r="RNT53" s="31"/>
      <c r="RNU53" s="31"/>
      <c r="RNV53" s="31"/>
      <c r="RNW53" s="31"/>
      <c r="RNX53" s="31"/>
      <c r="RNY53" s="31"/>
      <c r="RNZ53" s="31"/>
      <c r="ROA53" s="31"/>
      <c r="ROB53" s="31"/>
      <c r="ROC53" s="31"/>
      <c r="ROD53" s="31"/>
      <c r="ROE53" s="31"/>
      <c r="ROF53" s="31"/>
      <c r="ROG53" s="31"/>
      <c r="ROH53" s="31"/>
      <c r="ROI53" s="31"/>
      <c r="ROJ53" s="31"/>
      <c r="ROK53" s="31"/>
      <c r="ROL53" s="31"/>
      <c r="ROM53" s="31"/>
      <c r="RON53" s="31"/>
      <c r="ROO53" s="31"/>
      <c r="ROP53" s="31"/>
      <c r="ROQ53" s="31"/>
      <c r="ROR53" s="31"/>
      <c r="ROS53" s="31"/>
      <c r="ROT53" s="31"/>
      <c r="ROU53" s="31"/>
      <c r="ROV53" s="31"/>
      <c r="ROW53" s="31"/>
      <c r="ROX53" s="31"/>
      <c r="ROY53" s="31"/>
      <c r="ROZ53" s="31"/>
      <c r="RPA53" s="31"/>
      <c r="RPB53" s="31"/>
      <c r="RPC53" s="31"/>
      <c r="RPD53" s="31"/>
      <c r="RPE53" s="31"/>
      <c r="RPF53" s="31"/>
      <c r="RPG53" s="31"/>
      <c r="RPH53" s="31"/>
      <c r="RPI53" s="31"/>
      <c r="RPJ53" s="31"/>
      <c r="RPK53" s="31"/>
      <c r="RPL53" s="31"/>
      <c r="RPM53" s="31"/>
      <c r="RPN53" s="31"/>
      <c r="RPO53" s="31"/>
      <c r="RPP53" s="31"/>
      <c r="RPQ53" s="31"/>
      <c r="RPR53" s="31"/>
      <c r="RPS53" s="31"/>
      <c r="RPT53" s="31"/>
      <c r="RPU53" s="31"/>
      <c r="RPV53" s="31"/>
      <c r="RPW53" s="31"/>
      <c r="RPX53" s="31"/>
      <c r="RPY53" s="31"/>
      <c r="RPZ53" s="31"/>
      <c r="RQA53" s="31"/>
      <c r="RQB53" s="31"/>
      <c r="RQC53" s="31"/>
      <c r="RQD53" s="31"/>
      <c r="RQE53" s="31"/>
      <c r="RQF53" s="31"/>
      <c r="RQG53" s="31"/>
      <c r="RQH53" s="31"/>
      <c r="RQI53" s="31"/>
      <c r="RQJ53" s="31"/>
      <c r="RQK53" s="31"/>
      <c r="RQL53" s="31"/>
      <c r="RQM53" s="31"/>
      <c r="RQN53" s="31"/>
      <c r="RQO53" s="31"/>
      <c r="RQP53" s="31"/>
      <c r="RQQ53" s="31"/>
      <c r="RQR53" s="31"/>
      <c r="RQS53" s="31"/>
      <c r="RQT53" s="31"/>
      <c r="RQU53" s="31"/>
      <c r="RQV53" s="31"/>
      <c r="RQW53" s="31"/>
      <c r="RQX53" s="31"/>
      <c r="RQY53" s="31"/>
      <c r="RQZ53" s="31"/>
      <c r="RRA53" s="31"/>
      <c r="RRB53" s="31"/>
      <c r="RRC53" s="31"/>
      <c r="RRD53" s="31"/>
      <c r="RRE53" s="31"/>
      <c r="RRF53" s="31"/>
      <c r="RRG53" s="31"/>
      <c r="RRH53" s="31"/>
      <c r="RRI53" s="31"/>
      <c r="RRJ53" s="31"/>
      <c r="RRK53" s="31"/>
      <c r="RRL53" s="31"/>
      <c r="RRM53" s="31"/>
      <c r="RRN53" s="31"/>
      <c r="RRO53" s="31"/>
      <c r="RRP53" s="31"/>
      <c r="RRQ53" s="31"/>
      <c r="RRR53" s="31"/>
      <c r="RRS53" s="31"/>
      <c r="RRT53" s="31"/>
      <c r="RRU53" s="31"/>
      <c r="RRV53" s="31"/>
      <c r="RRW53" s="31"/>
      <c r="RRX53" s="31"/>
      <c r="RRY53" s="31"/>
      <c r="RRZ53" s="31"/>
      <c r="RSA53" s="31"/>
      <c r="RSB53" s="31"/>
      <c r="RSC53" s="31"/>
      <c r="RSD53" s="31"/>
      <c r="RSE53" s="31"/>
      <c r="RSF53" s="31"/>
      <c r="RSG53" s="31"/>
      <c r="RSH53" s="31"/>
      <c r="RSI53" s="31"/>
      <c r="RSJ53" s="31"/>
      <c r="RSK53" s="31"/>
      <c r="RSL53" s="31"/>
      <c r="RSM53" s="31"/>
      <c r="RSN53" s="31"/>
      <c r="RSO53" s="31"/>
      <c r="RSP53" s="31"/>
      <c r="RSQ53" s="31"/>
      <c r="RSR53" s="31"/>
      <c r="RSS53" s="31"/>
      <c r="RST53" s="31"/>
      <c r="RSU53" s="31"/>
      <c r="RSV53" s="31"/>
      <c r="RSW53" s="31"/>
      <c r="RSX53" s="31"/>
      <c r="RSY53" s="31"/>
      <c r="RSZ53" s="31"/>
      <c r="RTA53" s="31"/>
      <c r="RTB53" s="31"/>
      <c r="RTC53" s="31"/>
      <c r="RTD53" s="31"/>
      <c r="RTE53" s="31"/>
      <c r="RTF53" s="31"/>
      <c r="RTG53" s="31"/>
      <c r="RTH53" s="31"/>
      <c r="RTI53" s="31"/>
      <c r="RTJ53" s="31"/>
      <c r="RTK53" s="31"/>
      <c r="RTL53" s="31"/>
      <c r="RTM53" s="31"/>
      <c r="RTN53" s="31"/>
      <c r="RTO53" s="31"/>
      <c r="RTP53" s="31"/>
      <c r="RTQ53" s="31"/>
      <c r="RTR53" s="31"/>
      <c r="RTS53" s="31"/>
      <c r="RTT53" s="31"/>
      <c r="RTU53" s="31"/>
      <c r="RTV53" s="31"/>
      <c r="RTW53" s="31"/>
      <c r="RTX53" s="31"/>
      <c r="RTY53" s="31"/>
      <c r="RTZ53" s="31"/>
      <c r="RUA53" s="31"/>
      <c r="RUB53" s="31"/>
      <c r="RUC53" s="31"/>
      <c r="RUD53" s="31"/>
      <c r="RUE53" s="31"/>
      <c r="RUF53" s="31"/>
      <c r="RUG53" s="31"/>
      <c r="RUH53" s="31"/>
      <c r="RUI53" s="31"/>
      <c r="RUJ53" s="31"/>
      <c r="RUK53" s="31"/>
      <c r="RUL53" s="31"/>
      <c r="RUM53" s="31"/>
      <c r="RUN53" s="31"/>
      <c r="RUO53" s="31"/>
      <c r="RUP53" s="31"/>
      <c r="RUQ53" s="31"/>
      <c r="RUR53" s="31"/>
      <c r="RUS53" s="31"/>
      <c r="RUT53" s="31"/>
      <c r="RUU53" s="31"/>
      <c r="RUV53" s="31"/>
      <c r="RUW53" s="31"/>
      <c r="RUX53" s="31"/>
      <c r="RUY53" s="31"/>
      <c r="RUZ53" s="31"/>
      <c r="RVA53" s="31"/>
      <c r="RVB53" s="31"/>
      <c r="RVC53" s="31"/>
      <c r="RVD53" s="31"/>
      <c r="RVE53" s="31"/>
      <c r="RVF53" s="31"/>
      <c r="RVG53" s="31"/>
      <c r="RVH53" s="31"/>
      <c r="RVI53" s="31"/>
      <c r="RVJ53" s="31"/>
      <c r="RVK53" s="31"/>
      <c r="RVL53" s="31"/>
      <c r="RVM53" s="31"/>
      <c r="RVN53" s="31"/>
      <c r="RVO53" s="31"/>
      <c r="RVP53" s="31"/>
      <c r="RVQ53" s="31"/>
      <c r="RVR53" s="31"/>
      <c r="RVS53" s="31"/>
      <c r="RVT53" s="31"/>
      <c r="RVU53" s="31"/>
      <c r="RVV53" s="31"/>
      <c r="RVW53" s="31"/>
      <c r="RVX53" s="31"/>
      <c r="RVY53" s="31"/>
      <c r="RVZ53" s="31"/>
      <c r="RWA53" s="31"/>
      <c r="RWB53" s="31"/>
      <c r="RWC53" s="31"/>
      <c r="RWD53" s="31"/>
      <c r="RWE53" s="31"/>
      <c r="RWF53" s="31"/>
      <c r="RWG53" s="31"/>
      <c r="RWH53" s="31"/>
      <c r="RWI53" s="31"/>
      <c r="RWJ53" s="31"/>
      <c r="RWK53" s="31"/>
      <c r="RWL53" s="31"/>
      <c r="RWM53" s="31"/>
      <c r="RWN53" s="31"/>
      <c r="RWO53" s="31"/>
      <c r="RWP53" s="31"/>
      <c r="RWQ53" s="31"/>
      <c r="RWR53" s="31"/>
      <c r="RWS53" s="31"/>
      <c r="RWT53" s="31"/>
      <c r="RWU53" s="31"/>
      <c r="RWV53" s="31"/>
      <c r="RWW53" s="31"/>
      <c r="RWX53" s="31"/>
      <c r="RWY53" s="31"/>
      <c r="RWZ53" s="31"/>
      <c r="RXA53" s="31"/>
      <c r="RXB53" s="31"/>
      <c r="RXC53" s="31"/>
      <c r="RXD53" s="31"/>
      <c r="RXE53" s="31"/>
      <c r="RXF53" s="31"/>
      <c r="RXG53" s="31"/>
      <c r="RXH53" s="31"/>
      <c r="RXI53" s="31"/>
      <c r="RXJ53" s="31"/>
      <c r="RXK53" s="31"/>
      <c r="RXL53" s="31"/>
      <c r="RXM53" s="31"/>
      <c r="RXN53" s="31"/>
      <c r="RXO53" s="31"/>
      <c r="RXP53" s="31"/>
      <c r="RXQ53" s="31"/>
      <c r="RXR53" s="31"/>
      <c r="RXS53" s="31"/>
      <c r="RXT53" s="31"/>
      <c r="RXU53" s="31"/>
      <c r="RXV53" s="31"/>
      <c r="RXW53" s="31"/>
      <c r="RXX53" s="31"/>
      <c r="RXY53" s="31"/>
      <c r="RXZ53" s="31"/>
      <c r="RYA53" s="31"/>
      <c r="RYB53" s="31"/>
      <c r="RYC53" s="31"/>
      <c r="RYD53" s="31"/>
      <c r="RYE53" s="31"/>
      <c r="RYF53" s="31"/>
      <c r="RYG53" s="31"/>
      <c r="RYH53" s="31"/>
      <c r="RYI53" s="31"/>
      <c r="RYJ53" s="31"/>
      <c r="RYK53" s="31"/>
      <c r="RYL53" s="31"/>
      <c r="RYM53" s="31"/>
      <c r="RYN53" s="31"/>
      <c r="RYO53" s="31"/>
      <c r="RYP53" s="31"/>
      <c r="RYQ53" s="31"/>
      <c r="RYR53" s="31"/>
      <c r="RYS53" s="31"/>
      <c r="RYT53" s="31"/>
      <c r="RYU53" s="31"/>
      <c r="RYV53" s="31"/>
      <c r="RYW53" s="31"/>
      <c r="RYX53" s="31"/>
      <c r="RYY53" s="31"/>
      <c r="RYZ53" s="31"/>
      <c r="RZA53" s="31"/>
      <c r="RZB53" s="31"/>
      <c r="RZC53" s="31"/>
      <c r="RZD53" s="31"/>
      <c r="RZE53" s="31"/>
      <c r="RZF53" s="31"/>
      <c r="RZG53" s="31"/>
      <c r="RZH53" s="31"/>
      <c r="RZI53" s="31"/>
      <c r="RZJ53" s="31"/>
      <c r="RZK53" s="31"/>
      <c r="RZL53" s="31"/>
      <c r="RZM53" s="31"/>
      <c r="RZN53" s="31"/>
      <c r="RZO53" s="31"/>
      <c r="RZP53" s="31"/>
      <c r="RZQ53" s="31"/>
      <c r="RZR53" s="31"/>
      <c r="RZS53" s="31"/>
      <c r="RZT53" s="31"/>
      <c r="RZU53" s="31"/>
      <c r="RZV53" s="31"/>
      <c r="RZW53" s="31"/>
      <c r="RZX53" s="31"/>
      <c r="RZY53" s="31"/>
      <c r="RZZ53" s="31"/>
      <c r="SAA53" s="31"/>
      <c r="SAB53" s="31"/>
      <c r="SAC53" s="31"/>
      <c r="SAD53" s="31"/>
      <c r="SAE53" s="31"/>
      <c r="SAF53" s="31"/>
      <c r="SAG53" s="31"/>
      <c r="SAH53" s="31"/>
      <c r="SAI53" s="31"/>
      <c r="SAJ53" s="31"/>
      <c r="SAK53" s="31"/>
      <c r="SAL53" s="31"/>
      <c r="SAM53" s="31"/>
      <c r="SAN53" s="31"/>
      <c r="SAO53" s="31"/>
      <c r="SAP53" s="31"/>
      <c r="SAQ53" s="31"/>
      <c r="SAR53" s="31"/>
      <c r="SAS53" s="31"/>
      <c r="SAT53" s="31"/>
      <c r="SAU53" s="31"/>
      <c r="SAV53" s="31"/>
      <c r="SAW53" s="31"/>
      <c r="SAX53" s="31"/>
      <c r="SAY53" s="31"/>
      <c r="SAZ53" s="31"/>
      <c r="SBA53" s="31"/>
      <c r="SBB53" s="31"/>
      <c r="SBC53" s="31"/>
      <c r="SBD53" s="31"/>
      <c r="SBE53" s="31"/>
      <c r="SBF53" s="31"/>
      <c r="SBG53" s="31"/>
      <c r="SBH53" s="31"/>
      <c r="SBI53" s="31"/>
      <c r="SBJ53" s="31"/>
      <c r="SBK53" s="31"/>
      <c r="SBL53" s="31"/>
      <c r="SBM53" s="31"/>
      <c r="SBN53" s="31"/>
      <c r="SBO53" s="31"/>
      <c r="SBP53" s="31"/>
      <c r="SBQ53" s="31"/>
      <c r="SBR53" s="31"/>
      <c r="SBS53" s="31"/>
      <c r="SBT53" s="31"/>
      <c r="SBU53" s="31"/>
      <c r="SBV53" s="31"/>
      <c r="SBW53" s="31"/>
      <c r="SBX53" s="31"/>
      <c r="SBY53" s="31"/>
      <c r="SBZ53" s="31"/>
      <c r="SCA53" s="31"/>
      <c r="SCB53" s="31"/>
      <c r="SCC53" s="31"/>
      <c r="SCD53" s="31"/>
      <c r="SCE53" s="31"/>
      <c r="SCF53" s="31"/>
      <c r="SCG53" s="31"/>
      <c r="SCH53" s="31"/>
      <c r="SCI53" s="31"/>
      <c r="SCJ53" s="31"/>
      <c r="SCK53" s="31"/>
      <c r="SCL53" s="31"/>
      <c r="SCM53" s="31"/>
      <c r="SCN53" s="31"/>
      <c r="SCO53" s="31"/>
      <c r="SCP53" s="31"/>
      <c r="SCQ53" s="31"/>
      <c r="SCR53" s="31"/>
      <c r="SCS53" s="31"/>
      <c r="SCT53" s="31"/>
      <c r="SCU53" s="31"/>
      <c r="SCV53" s="31"/>
      <c r="SCW53" s="31"/>
      <c r="SCX53" s="31"/>
      <c r="SCY53" s="31"/>
      <c r="SCZ53" s="31"/>
      <c r="SDA53" s="31"/>
      <c r="SDB53" s="31"/>
      <c r="SDC53" s="31"/>
      <c r="SDD53" s="31"/>
      <c r="SDE53" s="31"/>
      <c r="SDF53" s="31"/>
      <c r="SDG53" s="31"/>
      <c r="SDH53" s="31"/>
      <c r="SDI53" s="31"/>
      <c r="SDJ53" s="31"/>
      <c r="SDK53" s="31"/>
      <c r="SDL53" s="31"/>
      <c r="SDM53" s="31"/>
      <c r="SDN53" s="31"/>
      <c r="SDO53" s="31"/>
      <c r="SDP53" s="31"/>
      <c r="SDQ53" s="31"/>
      <c r="SDR53" s="31"/>
      <c r="SDS53" s="31"/>
      <c r="SDT53" s="31"/>
      <c r="SDU53" s="31"/>
      <c r="SDV53" s="31"/>
      <c r="SDW53" s="31"/>
      <c r="SDX53" s="31"/>
      <c r="SDY53" s="31"/>
      <c r="SDZ53" s="31"/>
      <c r="SEA53" s="31"/>
      <c r="SEB53" s="31"/>
      <c r="SEC53" s="31"/>
      <c r="SED53" s="31"/>
      <c r="SEE53" s="31"/>
      <c r="SEF53" s="31"/>
      <c r="SEG53" s="31"/>
      <c r="SEH53" s="31"/>
      <c r="SEI53" s="31"/>
      <c r="SEJ53" s="31"/>
      <c r="SEK53" s="31"/>
      <c r="SEL53" s="31"/>
      <c r="SEM53" s="31"/>
      <c r="SEN53" s="31"/>
      <c r="SEO53" s="31"/>
      <c r="SEP53" s="31"/>
      <c r="SEQ53" s="31"/>
      <c r="SER53" s="31"/>
      <c r="SES53" s="31"/>
      <c r="SET53" s="31"/>
      <c r="SEU53" s="31"/>
      <c r="SEV53" s="31"/>
      <c r="SEW53" s="31"/>
      <c r="SEX53" s="31"/>
      <c r="SEY53" s="31"/>
      <c r="SEZ53" s="31"/>
      <c r="SFA53" s="31"/>
      <c r="SFB53" s="31"/>
      <c r="SFC53" s="31"/>
      <c r="SFD53" s="31"/>
      <c r="SFE53" s="31"/>
      <c r="SFF53" s="31"/>
      <c r="SFG53" s="31"/>
      <c r="SFH53" s="31"/>
      <c r="SFI53" s="31"/>
      <c r="SFJ53" s="31"/>
      <c r="SFK53" s="31"/>
      <c r="SFL53" s="31"/>
      <c r="SFM53" s="31"/>
      <c r="SFN53" s="31"/>
      <c r="SFO53" s="31"/>
      <c r="SFP53" s="31"/>
      <c r="SFQ53" s="31"/>
      <c r="SFR53" s="31"/>
      <c r="SFS53" s="31"/>
      <c r="SFT53" s="31"/>
      <c r="SFU53" s="31"/>
      <c r="SFV53" s="31"/>
      <c r="SFW53" s="31"/>
      <c r="SFX53" s="31"/>
      <c r="SFY53" s="31"/>
      <c r="SFZ53" s="31"/>
      <c r="SGA53" s="31"/>
      <c r="SGB53" s="31"/>
      <c r="SGC53" s="31"/>
      <c r="SGD53" s="31"/>
      <c r="SGE53" s="31"/>
      <c r="SGF53" s="31"/>
      <c r="SGG53" s="31"/>
      <c r="SGH53" s="31"/>
      <c r="SGI53" s="31"/>
      <c r="SGJ53" s="31"/>
      <c r="SGK53" s="31"/>
      <c r="SGL53" s="31"/>
      <c r="SGM53" s="31"/>
      <c r="SGN53" s="31"/>
      <c r="SGO53" s="31"/>
      <c r="SGP53" s="31"/>
      <c r="SGQ53" s="31"/>
      <c r="SGR53" s="31"/>
      <c r="SGS53" s="31"/>
      <c r="SGT53" s="31"/>
      <c r="SGU53" s="31"/>
      <c r="SGV53" s="31"/>
      <c r="SGW53" s="31"/>
      <c r="SGX53" s="31"/>
      <c r="SGY53" s="31"/>
      <c r="SGZ53" s="31"/>
      <c r="SHA53" s="31"/>
      <c r="SHB53" s="31"/>
      <c r="SHC53" s="31"/>
      <c r="SHD53" s="31"/>
      <c r="SHE53" s="31"/>
      <c r="SHF53" s="31"/>
      <c r="SHG53" s="31"/>
      <c r="SHH53" s="31"/>
      <c r="SHI53" s="31"/>
      <c r="SHJ53" s="31"/>
      <c r="SHK53" s="31"/>
      <c r="SHL53" s="31"/>
      <c r="SHM53" s="31"/>
      <c r="SHN53" s="31"/>
      <c r="SHO53" s="31"/>
      <c r="SHP53" s="31"/>
      <c r="SHQ53" s="31"/>
      <c r="SHR53" s="31"/>
      <c r="SHS53" s="31"/>
      <c r="SHT53" s="31"/>
      <c r="SHU53" s="31"/>
      <c r="SHV53" s="31"/>
      <c r="SHW53" s="31"/>
      <c r="SHX53" s="31"/>
      <c r="SHY53" s="31"/>
      <c r="SHZ53" s="31"/>
      <c r="SIA53" s="31"/>
      <c r="SIB53" s="31"/>
      <c r="SIC53" s="31"/>
      <c r="SID53" s="31"/>
      <c r="SIE53" s="31"/>
      <c r="SIF53" s="31"/>
      <c r="SIG53" s="31"/>
      <c r="SIH53" s="31"/>
      <c r="SII53" s="31"/>
      <c r="SIJ53" s="31"/>
      <c r="SIK53" s="31"/>
      <c r="SIL53" s="31"/>
      <c r="SIM53" s="31"/>
      <c r="SIN53" s="31"/>
      <c r="SIO53" s="31"/>
      <c r="SIP53" s="31"/>
      <c r="SIQ53" s="31"/>
      <c r="SIR53" s="31"/>
      <c r="SIS53" s="31"/>
      <c r="SIT53" s="31"/>
      <c r="SIU53" s="31"/>
      <c r="SIV53" s="31"/>
      <c r="SIW53" s="31"/>
      <c r="SIX53" s="31"/>
      <c r="SIY53" s="31"/>
      <c r="SIZ53" s="31"/>
      <c r="SJA53" s="31"/>
      <c r="SJB53" s="31"/>
      <c r="SJC53" s="31"/>
      <c r="SJD53" s="31"/>
      <c r="SJE53" s="31"/>
      <c r="SJF53" s="31"/>
      <c r="SJG53" s="31"/>
      <c r="SJH53" s="31"/>
      <c r="SJI53" s="31"/>
      <c r="SJJ53" s="31"/>
      <c r="SJK53" s="31"/>
      <c r="SJL53" s="31"/>
      <c r="SJM53" s="31"/>
      <c r="SJN53" s="31"/>
      <c r="SJO53" s="31"/>
      <c r="SJP53" s="31"/>
      <c r="SJQ53" s="31"/>
      <c r="SJR53" s="31"/>
      <c r="SJS53" s="31"/>
      <c r="SJT53" s="31"/>
      <c r="SJU53" s="31"/>
      <c r="SJV53" s="31"/>
      <c r="SJW53" s="31"/>
      <c r="SJX53" s="31"/>
      <c r="SJY53" s="31"/>
      <c r="SJZ53" s="31"/>
      <c r="SKA53" s="31"/>
      <c r="SKB53" s="31"/>
      <c r="SKC53" s="31"/>
      <c r="SKD53" s="31"/>
      <c r="SKE53" s="31"/>
      <c r="SKF53" s="31"/>
      <c r="SKG53" s="31"/>
      <c r="SKH53" s="31"/>
      <c r="SKI53" s="31"/>
      <c r="SKJ53" s="31"/>
      <c r="SKK53" s="31"/>
      <c r="SKL53" s="31"/>
      <c r="SKM53" s="31"/>
      <c r="SKN53" s="31"/>
      <c r="SKO53" s="31"/>
      <c r="SKP53" s="31"/>
      <c r="SKQ53" s="31"/>
      <c r="SKR53" s="31"/>
      <c r="SKS53" s="31"/>
      <c r="SKT53" s="31"/>
      <c r="SKU53" s="31"/>
      <c r="SKV53" s="31"/>
      <c r="SKW53" s="31"/>
      <c r="SKX53" s="31"/>
      <c r="SKY53" s="31"/>
      <c r="SKZ53" s="31"/>
      <c r="SLA53" s="31"/>
      <c r="SLB53" s="31"/>
      <c r="SLC53" s="31"/>
      <c r="SLD53" s="31"/>
      <c r="SLE53" s="31"/>
      <c r="SLF53" s="31"/>
      <c r="SLG53" s="31"/>
      <c r="SLH53" s="31"/>
      <c r="SLI53" s="31"/>
      <c r="SLJ53" s="31"/>
      <c r="SLK53" s="31"/>
      <c r="SLL53" s="31"/>
      <c r="SLM53" s="31"/>
      <c r="SLN53" s="31"/>
      <c r="SLO53" s="31"/>
      <c r="SLP53" s="31"/>
      <c r="SLQ53" s="31"/>
      <c r="SLR53" s="31"/>
      <c r="SLS53" s="31"/>
      <c r="SLT53" s="31"/>
      <c r="SLU53" s="31"/>
      <c r="SLV53" s="31"/>
      <c r="SLW53" s="31"/>
      <c r="SLX53" s="31"/>
      <c r="SLY53" s="31"/>
      <c r="SLZ53" s="31"/>
      <c r="SMA53" s="31"/>
      <c r="SMB53" s="31"/>
      <c r="SMC53" s="31"/>
      <c r="SMD53" s="31"/>
      <c r="SME53" s="31"/>
      <c r="SMF53" s="31"/>
      <c r="SMG53" s="31"/>
      <c r="SMH53" s="31"/>
      <c r="SMI53" s="31"/>
      <c r="SMJ53" s="31"/>
      <c r="SMK53" s="31"/>
      <c r="SML53" s="31"/>
      <c r="SMM53" s="31"/>
      <c r="SMN53" s="31"/>
      <c r="SMO53" s="31"/>
      <c r="SMP53" s="31"/>
      <c r="SMQ53" s="31"/>
      <c r="SMR53" s="31"/>
      <c r="SMS53" s="31"/>
      <c r="SMT53" s="31"/>
      <c r="SMU53" s="31"/>
      <c r="SMV53" s="31"/>
      <c r="SMW53" s="31"/>
      <c r="SMX53" s="31"/>
      <c r="SMY53" s="31"/>
      <c r="SMZ53" s="31"/>
      <c r="SNA53" s="31"/>
      <c r="SNB53" s="31"/>
      <c r="SNC53" s="31"/>
      <c r="SND53" s="31"/>
      <c r="SNE53" s="31"/>
      <c r="SNF53" s="31"/>
      <c r="SNG53" s="31"/>
      <c r="SNH53" s="31"/>
      <c r="SNI53" s="31"/>
      <c r="SNJ53" s="31"/>
      <c r="SNK53" s="31"/>
      <c r="SNL53" s="31"/>
      <c r="SNM53" s="31"/>
      <c r="SNN53" s="31"/>
      <c r="SNO53" s="31"/>
      <c r="SNP53" s="31"/>
      <c r="SNQ53" s="31"/>
      <c r="SNR53" s="31"/>
      <c r="SNS53" s="31"/>
      <c r="SNT53" s="31"/>
      <c r="SNU53" s="31"/>
      <c r="SNV53" s="31"/>
      <c r="SNW53" s="31"/>
      <c r="SNX53" s="31"/>
      <c r="SNY53" s="31"/>
      <c r="SNZ53" s="31"/>
      <c r="SOA53" s="31"/>
      <c r="SOB53" s="31"/>
      <c r="SOC53" s="31"/>
      <c r="SOD53" s="31"/>
      <c r="SOE53" s="31"/>
      <c r="SOF53" s="31"/>
      <c r="SOG53" s="31"/>
      <c r="SOH53" s="31"/>
      <c r="SOI53" s="31"/>
      <c r="SOJ53" s="31"/>
      <c r="SOK53" s="31"/>
      <c r="SOL53" s="31"/>
      <c r="SOM53" s="31"/>
      <c r="SON53" s="31"/>
      <c r="SOO53" s="31"/>
      <c r="SOP53" s="31"/>
      <c r="SOQ53" s="31"/>
      <c r="SOR53" s="31"/>
      <c r="SOS53" s="31"/>
      <c r="SOT53" s="31"/>
      <c r="SOU53" s="31"/>
      <c r="SOV53" s="31"/>
      <c r="SOW53" s="31"/>
      <c r="SOX53" s="31"/>
      <c r="SOY53" s="31"/>
      <c r="SOZ53" s="31"/>
      <c r="SPA53" s="31"/>
      <c r="SPB53" s="31"/>
      <c r="SPC53" s="31"/>
      <c r="SPD53" s="31"/>
      <c r="SPE53" s="31"/>
      <c r="SPF53" s="31"/>
      <c r="SPG53" s="31"/>
      <c r="SPH53" s="31"/>
      <c r="SPI53" s="31"/>
      <c r="SPJ53" s="31"/>
      <c r="SPK53" s="31"/>
      <c r="SPL53" s="31"/>
      <c r="SPM53" s="31"/>
      <c r="SPN53" s="31"/>
      <c r="SPO53" s="31"/>
      <c r="SPP53" s="31"/>
      <c r="SPQ53" s="31"/>
      <c r="SPR53" s="31"/>
      <c r="SPS53" s="31"/>
      <c r="SPT53" s="31"/>
      <c r="SPU53" s="31"/>
      <c r="SPV53" s="31"/>
      <c r="SPW53" s="31"/>
      <c r="SPX53" s="31"/>
      <c r="SPY53" s="31"/>
      <c r="SPZ53" s="31"/>
      <c r="SQA53" s="31"/>
      <c r="SQB53" s="31"/>
      <c r="SQC53" s="31"/>
      <c r="SQD53" s="31"/>
      <c r="SQE53" s="31"/>
      <c r="SQF53" s="31"/>
      <c r="SQG53" s="31"/>
      <c r="SQH53" s="31"/>
      <c r="SQI53" s="31"/>
      <c r="SQJ53" s="31"/>
      <c r="SQK53" s="31"/>
      <c r="SQL53" s="31"/>
      <c r="SQM53" s="31"/>
      <c r="SQN53" s="31"/>
      <c r="SQO53" s="31"/>
      <c r="SQP53" s="31"/>
      <c r="SQQ53" s="31"/>
      <c r="SQR53" s="31"/>
      <c r="SQS53" s="31"/>
      <c r="SQT53" s="31"/>
      <c r="SQU53" s="31"/>
      <c r="SQV53" s="31"/>
      <c r="SQW53" s="31"/>
      <c r="SQX53" s="31"/>
      <c r="SQY53" s="31"/>
      <c r="SQZ53" s="31"/>
      <c r="SRA53" s="31"/>
      <c r="SRB53" s="31"/>
      <c r="SRC53" s="31"/>
      <c r="SRD53" s="31"/>
      <c r="SRE53" s="31"/>
      <c r="SRF53" s="31"/>
      <c r="SRG53" s="31"/>
      <c r="SRH53" s="31"/>
      <c r="SRI53" s="31"/>
      <c r="SRJ53" s="31"/>
      <c r="SRK53" s="31"/>
      <c r="SRL53" s="31"/>
      <c r="SRM53" s="31"/>
      <c r="SRN53" s="31"/>
      <c r="SRO53" s="31"/>
      <c r="SRP53" s="31"/>
      <c r="SRQ53" s="31"/>
      <c r="SRR53" s="31"/>
      <c r="SRS53" s="31"/>
      <c r="SRT53" s="31"/>
      <c r="SRU53" s="31"/>
      <c r="SRV53" s="31"/>
      <c r="SRW53" s="31"/>
      <c r="SRX53" s="31"/>
      <c r="SRY53" s="31"/>
      <c r="SRZ53" s="31"/>
      <c r="SSA53" s="31"/>
      <c r="SSB53" s="31"/>
      <c r="SSC53" s="31"/>
      <c r="SSD53" s="31"/>
      <c r="SSE53" s="31"/>
      <c r="SSF53" s="31"/>
      <c r="SSG53" s="31"/>
      <c r="SSH53" s="31"/>
      <c r="SSI53" s="31"/>
      <c r="SSJ53" s="31"/>
      <c r="SSK53" s="31"/>
      <c r="SSL53" s="31"/>
      <c r="SSM53" s="31"/>
      <c r="SSN53" s="31"/>
      <c r="SSO53" s="31"/>
      <c r="SSP53" s="31"/>
      <c r="SSQ53" s="31"/>
      <c r="SSR53" s="31"/>
      <c r="SSS53" s="31"/>
      <c r="SST53" s="31"/>
      <c r="SSU53" s="31"/>
      <c r="SSV53" s="31"/>
      <c r="SSW53" s="31"/>
      <c r="SSX53" s="31"/>
      <c r="SSY53" s="31"/>
      <c r="SSZ53" s="31"/>
      <c r="STA53" s="31"/>
      <c r="STB53" s="31"/>
      <c r="STC53" s="31"/>
      <c r="STD53" s="31"/>
      <c r="STE53" s="31"/>
      <c r="STF53" s="31"/>
      <c r="STG53" s="31"/>
      <c r="STH53" s="31"/>
      <c r="STI53" s="31"/>
      <c r="STJ53" s="31"/>
      <c r="STK53" s="31"/>
      <c r="STL53" s="31"/>
      <c r="STM53" s="31"/>
      <c r="STN53" s="31"/>
      <c r="STO53" s="31"/>
      <c r="STP53" s="31"/>
      <c r="STQ53" s="31"/>
      <c r="STR53" s="31"/>
      <c r="STS53" s="31"/>
      <c r="STT53" s="31"/>
      <c r="STU53" s="31"/>
      <c r="STV53" s="31"/>
      <c r="STW53" s="31"/>
      <c r="STX53" s="31"/>
      <c r="STY53" s="31"/>
      <c r="STZ53" s="31"/>
      <c r="SUA53" s="31"/>
      <c r="SUB53" s="31"/>
      <c r="SUC53" s="31"/>
      <c r="SUD53" s="31"/>
      <c r="SUE53" s="31"/>
      <c r="SUF53" s="31"/>
      <c r="SUG53" s="31"/>
      <c r="SUH53" s="31"/>
      <c r="SUI53" s="31"/>
      <c r="SUJ53" s="31"/>
      <c r="SUK53" s="31"/>
      <c r="SUL53" s="31"/>
      <c r="SUM53" s="31"/>
      <c r="SUN53" s="31"/>
      <c r="SUO53" s="31"/>
      <c r="SUP53" s="31"/>
      <c r="SUQ53" s="31"/>
      <c r="SUR53" s="31"/>
      <c r="SUS53" s="31"/>
      <c r="SUT53" s="31"/>
      <c r="SUU53" s="31"/>
      <c r="SUV53" s="31"/>
      <c r="SUW53" s="31"/>
      <c r="SUX53" s="31"/>
      <c r="SUY53" s="31"/>
      <c r="SUZ53" s="31"/>
      <c r="SVA53" s="31"/>
      <c r="SVB53" s="31"/>
      <c r="SVC53" s="31"/>
      <c r="SVD53" s="31"/>
      <c r="SVE53" s="31"/>
      <c r="SVF53" s="31"/>
      <c r="SVG53" s="31"/>
      <c r="SVH53" s="31"/>
      <c r="SVI53" s="31"/>
      <c r="SVJ53" s="31"/>
      <c r="SVK53" s="31"/>
      <c r="SVL53" s="31"/>
      <c r="SVM53" s="31"/>
      <c r="SVN53" s="31"/>
      <c r="SVO53" s="31"/>
      <c r="SVP53" s="31"/>
      <c r="SVQ53" s="31"/>
      <c r="SVR53" s="31"/>
      <c r="SVS53" s="31"/>
      <c r="SVT53" s="31"/>
      <c r="SVU53" s="31"/>
      <c r="SVV53" s="31"/>
      <c r="SVW53" s="31"/>
      <c r="SVX53" s="31"/>
      <c r="SVY53" s="31"/>
      <c r="SVZ53" s="31"/>
      <c r="SWA53" s="31"/>
      <c r="SWB53" s="31"/>
      <c r="SWC53" s="31"/>
      <c r="SWD53" s="31"/>
      <c r="SWE53" s="31"/>
      <c r="SWF53" s="31"/>
      <c r="SWG53" s="31"/>
      <c r="SWH53" s="31"/>
      <c r="SWI53" s="31"/>
      <c r="SWJ53" s="31"/>
      <c r="SWK53" s="31"/>
      <c r="SWL53" s="31"/>
      <c r="SWM53" s="31"/>
      <c r="SWN53" s="31"/>
      <c r="SWO53" s="31"/>
      <c r="SWP53" s="31"/>
      <c r="SWQ53" s="31"/>
      <c r="SWR53" s="31"/>
      <c r="SWS53" s="31"/>
      <c r="SWT53" s="31"/>
      <c r="SWU53" s="31"/>
      <c r="SWV53" s="31"/>
      <c r="SWW53" s="31"/>
      <c r="SWX53" s="31"/>
      <c r="SWY53" s="31"/>
      <c r="SWZ53" s="31"/>
      <c r="SXA53" s="31"/>
      <c r="SXB53" s="31"/>
      <c r="SXC53" s="31"/>
      <c r="SXD53" s="31"/>
      <c r="SXE53" s="31"/>
      <c r="SXF53" s="31"/>
      <c r="SXG53" s="31"/>
      <c r="SXH53" s="31"/>
      <c r="SXI53" s="31"/>
      <c r="SXJ53" s="31"/>
      <c r="SXK53" s="31"/>
      <c r="SXL53" s="31"/>
      <c r="SXM53" s="31"/>
      <c r="SXN53" s="31"/>
      <c r="SXO53" s="31"/>
      <c r="SXP53" s="31"/>
      <c r="SXQ53" s="31"/>
      <c r="SXR53" s="31"/>
      <c r="SXS53" s="31"/>
      <c r="SXT53" s="31"/>
      <c r="SXU53" s="31"/>
      <c r="SXV53" s="31"/>
      <c r="SXW53" s="31"/>
      <c r="SXX53" s="31"/>
      <c r="SXY53" s="31"/>
      <c r="SXZ53" s="31"/>
      <c r="SYA53" s="31"/>
      <c r="SYB53" s="31"/>
      <c r="SYC53" s="31"/>
      <c r="SYD53" s="31"/>
      <c r="SYE53" s="31"/>
      <c r="SYF53" s="31"/>
      <c r="SYG53" s="31"/>
      <c r="SYH53" s="31"/>
      <c r="SYI53" s="31"/>
      <c r="SYJ53" s="31"/>
      <c r="SYK53" s="31"/>
      <c r="SYL53" s="31"/>
      <c r="SYM53" s="31"/>
      <c r="SYN53" s="31"/>
      <c r="SYO53" s="31"/>
      <c r="SYP53" s="31"/>
      <c r="SYQ53" s="31"/>
      <c r="SYR53" s="31"/>
      <c r="SYS53" s="31"/>
      <c r="SYT53" s="31"/>
      <c r="SYU53" s="31"/>
      <c r="SYV53" s="31"/>
      <c r="SYW53" s="31"/>
      <c r="SYX53" s="31"/>
      <c r="SYY53" s="31"/>
      <c r="SYZ53" s="31"/>
      <c r="SZA53" s="31"/>
      <c r="SZB53" s="31"/>
      <c r="SZC53" s="31"/>
      <c r="SZD53" s="31"/>
      <c r="SZE53" s="31"/>
      <c r="SZF53" s="31"/>
      <c r="SZG53" s="31"/>
      <c r="SZH53" s="31"/>
      <c r="SZI53" s="31"/>
      <c r="SZJ53" s="31"/>
      <c r="SZK53" s="31"/>
      <c r="SZL53" s="31"/>
      <c r="SZM53" s="31"/>
      <c r="SZN53" s="31"/>
      <c r="SZO53" s="31"/>
      <c r="SZP53" s="31"/>
      <c r="SZQ53" s="31"/>
      <c r="SZR53" s="31"/>
      <c r="SZS53" s="31"/>
      <c r="SZT53" s="31"/>
      <c r="SZU53" s="31"/>
      <c r="SZV53" s="31"/>
      <c r="SZW53" s="31"/>
      <c r="SZX53" s="31"/>
      <c r="SZY53" s="31"/>
      <c r="SZZ53" s="31"/>
      <c r="TAA53" s="31"/>
      <c r="TAB53" s="31"/>
      <c r="TAC53" s="31"/>
      <c r="TAD53" s="31"/>
      <c r="TAE53" s="31"/>
      <c r="TAF53" s="31"/>
      <c r="TAG53" s="31"/>
      <c r="TAH53" s="31"/>
      <c r="TAI53" s="31"/>
      <c r="TAJ53" s="31"/>
      <c r="TAK53" s="31"/>
      <c r="TAL53" s="31"/>
      <c r="TAM53" s="31"/>
      <c r="TAN53" s="31"/>
      <c r="TAO53" s="31"/>
      <c r="TAP53" s="31"/>
      <c r="TAQ53" s="31"/>
      <c r="TAR53" s="31"/>
      <c r="TAS53" s="31"/>
      <c r="TAT53" s="31"/>
      <c r="TAU53" s="31"/>
      <c r="TAV53" s="31"/>
      <c r="TAW53" s="31"/>
      <c r="TAX53" s="31"/>
      <c r="TAY53" s="31"/>
      <c r="TAZ53" s="31"/>
      <c r="TBA53" s="31"/>
      <c r="TBB53" s="31"/>
      <c r="TBC53" s="31"/>
      <c r="TBD53" s="31"/>
      <c r="TBE53" s="31"/>
      <c r="TBF53" s="31"/>
      <c r="TBG53" s="31"/>
      <c r="TBH53" s="31"/>
      <c r="TBI53" s="31"/>
      <c r="TBJ53" s="31"/>
      <c r="TBK53" s="31"/>
      <c r="TBL53" s="31"/>
      <c r="TBM53" s="31"/>
      <c r="TBN53" s="31"/>
      <c r="TBO53" s="31"/>
      <c r="TBP53" s="31"/>
      <c r="TBQ53" s="31"/>
      <c r="TBR53" s="31"/>
      <c r="TBS53" s="31"/>
      <c r="TBT53" s="31"/>
      <c r="TBU53" s="31"/>
      <c r="TBV53" s="31"/>
      <c r="TBW53" s="31"/>
      <c r="TBX53" s="31"/>
      <c r="TBY53" s="31"/>
      <c r="TBZ53" s="31"/>
      <c r="TCA53" s="31"/>
      <c r="TCB53" s="31"/>
      <c r="TCC53" s="31"/>
      <c r="TCD53" s="31"/>
      <c r="TCE53" s="31"/>
      <c r="TCF53" s="31"/>
      <c r="TCG53" s="31"/>
      <c r="TCH53" s="31"/>
      <c r="TCI53" s="31"/>
      <c r="TCJ53" s="31"/>
      <c r="TCK53" s="31"/>
      <c r="TCL53" s="31"/>
      <c r="TCM53" s="31"/>
      <c r="TCN53" s="31"/>
      <c r="TCO53" s="31"/>
      <c r="TCP53" s="31"/>
      <c r="TCQ53" s="31"/>
      <c r="TCR53" s="31"/>
      <c r="TCS53" s="31"/>
      <c r="TCT53" s="31"/>
      <c r="TCU53" s="31"/>
      <c r="TCV53" s="31"/>
      <c r="TCW53" s="31"/>
      <c r="TCX53" s="31"/>
      <c r="TCY53" s="31"/>
      <c r="TCZ53" s="31"/>
      <c r="TDA53" s="31"/>
      <c r="TDB53" s="31"/>
      <c r="TDC53" s="31"/>
      <c r="TDD53" s="31"/>
      <c r="TDE53" s="31"/>
      <c r="TDF53" s="31"/>
      <c r="TDG53" s="31"/>
      <c r="TDH53" s="31"/>
      <c r="TDI53" s="31"/>
      <c r="TDJ53" s="31"/>
      <c r="TDK53" s="31"/>
      <c r="TDL53" s="31"/>
      <c r="TDM53" s="31"/>
      <c r="TDN53" s="31"/>
      <c r="TDO53" s="31"/>
      <c r="TDP53" s="31"/>
      <c r="TDQ53" s="31"/>
      <c r="TDR53" s="31"/>
      <c r="TDS53" s="31"/>
      <c r="TDT53" s="31"/>
      <c r="TDU53" s="31"/>
      <c r="TDV53" s="31"/>
      <c r="TDW53" s="31"/>
      <c r="TDX53" s="31"/>
      <c r="TDY53" s="31"/>
      <c r="TDZ53" s="31"/>
      <c r="TEA53" s="31"/>
      <c r="TEB53" s="31"/>
      <c r="TEC53" s="31"/>
      <c r="TED53" s="31"/>
      <c r="TEE53" s="31"/>
      <c r="TEF53" s="31"/>
      <c r="TEG53" s="31"/>
      <c r="TEH53" s="31"/>
      <c r="TEI53" s="31"/>
      <c r="TEJ53" s="31"/>
      <c r="TEK53" s="31"/>
      <c r="TEL53" s="31"/>
      <c r="TEM53" s="31"/>
      <c r="TEN53" s="31"/>
      <c r="TEO53" s="31"/>
      <c r="TEP53" s="31"/>
      <c r="TEQ53" s="31"/>
      <c r="TER53" s="31"/>
      <c r="TES53" s="31"/>
      <c r="TET53" s="31"/>
      <c r="TEU53" s="31"/>
      <c r="TEV53" s="31"/>
      <c r="TEW53" s="31"/>
      <c r="TEX53" s="31"/>
      <c r="TEY53" s="31"/>
      <c r="TEZ53" s="31"/>
      <c r="TFA53" s="31"/>
      <c r="TFB53" s="31"/>
      <c r="TFC53" s="31"/>
      <c r="TFD53" s="31"/>
      <c r="TFE53" s="31"/>
      <c r="TFF53" s="31"/>
      <c r="TFG53" s="31"/>
      <c r="TFH53" s="31"/>
      <c r="TFI53" s="31"/>
      <c r="TFJ53" s="31"/>
      <c r="TFK53" s="31"/>
      <c r="TFL53" s="31"/>
      <c r="TFM53" s="31"/>
      <c r="TFN53" s="31"/>
      <c r="TFO53" s="31"/>
      <c r="TFP53" s="31"/>
      <c r="TFQ53" s="31"/>
      <c r="TFR53" s="31"/>
      <c r="TFS53" s="31"/>
      <c r="TFT53" s="31"/>
      <c r="TFU53" s="31"/>
      <c r="TFV53" s="31"/>
      <c r="TFW53" s="31"/>
      <c r="TFX53" s="31"/>
      <c r="TFY53" s="31"/>
      <c r="TFZ53" s="31"/>
      <c r="TGA53" s="31"/>
      <c r="TGB53" s="31"/>
      <c r="TGC53" s="31"/>
      <c r="TGD53" s="31"/>
      <c r="TGE53" s="31"/>
      <c r="TGF53" s="31"/>
      <c r="TGG53" s="31"/>
      <c r="TGH53" s="31"/>
      <c r="TGI53" s="31"/>
      <c r="TGJ53" s="31"/>
      <c r="TGK53" s="31"/>
      <c r="TGL53" s="31"/>
      <c r="TGM53" s="31"/>
      <c r="TGN53" s="31"/>
      <c r="TGO53" s="31"/>
      <c r="TGP53" s="31"/>
      <c r="TGQ53" s="31"/>
      <c r="TGR53" s="31"/>
      <c r="TGS53" s="31"/>
      <c r="TGT53" s="31"/>
      <c r="TGU53" s="31"/>
      <c r="TGV53" s="31"/>
      <c r="TGW53" s="31"/>
      <c r="TGX53" s="31"/>
      <c r="TGY53" s="31"/>
      <c r="TGZ53" s="31"/>
      <c r="THA53" s="31"/>
      <c r="THB53" s="31"/>
      <c r="THC53" s="31"/>
      <c r="THD53" s="31"/>
      <c r="THE53" s="31"/>
      <c r="THF53" s="31"/>
      <c r="THG53" s="31"/>
      <c r="THH53" s="31"/>
      <c r="THI53" s="31"/>
      <c r="THJ53" s="31"/>
      <c r="THK53" s="31"/>
      <c r="THL53" s="31"/>
      <c r="THM53" s="31"/>
      <c r="THN53" s="31"/>
      <c r="THO53" s="31"/>
      <c r="THP53" s="31"/>
      <c r="THQ53" s="31"/>
      <c r="THR53" s="31"/>
      <c r="THS53" s="31"/>
      <c r="THT53" s="31"/>
      <c r="THU53" s="31"/>
      <c r="THV53" s="31"/>
      <c r="THW53" s="31"/>
      <c r="THX53" s="31"/>
      <c r="THY53" s="31"/>
      <c r="THZ53" s="31"/>
      <c r="TIA53" s="31"/>
      <c r="TIB53" s="31"/>
      <c r="TIC53" s="31"/>
      <c r="TID53" s="31"/>
      <c r="TIE53" s="31"/>
      <c r="TIF53" s="31"/>
      <c r="TIG53" s="31"/>
      <c r="TIH53" s="31"/>
      <c r="TII53" s="31"/>
      <c r="TIJ53" s="31"/>
      <c r="TIK53" s="31"/>
      <c r="TIL53" s="31"/>
      <c r="TIM53" s="31"/>
      <c r="TIN53" s="31"/>
      <c r="TIO53" s="31"/>
      <c r="TIP53" s="31"/>
      <c r="TIQ53" s="31"/>
      <c r="TIR53" s="31"/>
      <c r="TIS53" s="31"/>
      <c r="TIT53" s="31"/>
      <c r="TIU53" s="31"/>
      <c r="TIV53" s="31"/>
      <c r="TIW53" s="31"/>
      <c r="TIX53" s="31"/>
      <c r="TIY53" s="31"/>
      <c r="TIZ53" s="31"/>
      <c r="TJA53" s="31"/>
      <c r="TJB53" s="31"/>
      <c r="TJC53" s="31"/>
      <c r="TJD53" s="31"/>
      <c r="TJE53" s="31"/>
      <c r="TJF53" s="31"/>
      <c r="TJG53" s="31"/>
      <c r="TJH53" s="31"/>
      <c r="TJI53" s="31"/>
      <c r="TJJ53" s="31"/>
      <c r="TJK53" s="31"/>
      <c r="TJL53" s="31"/>
      <c r="TJM53" s="31"/>
      <c r="TJN53" s="31"/>
      <c r="TJO53" s="31"/>
      <c r="TJP53" s="31"/>
      <c r="TJQ53" s="31"/>
      <c r="TJR53" s="31"/>
      <c r="TJS53" s="31"/>
      <c r="TJT53" s="31"/>
      <c r="TJU53" s="31"/>
      <c r="TJV53" s="31"/>
      <c r="TJW53" s="31"/>
      <c r="TJX53" s="31"/>
      <c r="TJY53" s="31"/>
      <c r="TJZ53" s="31"/>
      <c r="TKA53" s="31"/>
      <c r="TKB53" s="31"/>
      <c r="TKC53" s="31"/>
      <c r="TKD53" s="31"/>
      <c r="TKE53" s="31"/>
      <c r="TKF53" s="31"/>
      <c r="TKG53" s="31"/>
      <c r="TKH53" s="31"/>
      <c r="TKI53" s="31"/>
      <c r="TKJ53" s="31"/>
      <c r="TKK53" s="31"/>
      <c r="TKL53" s="31"/>
      <c r="TKM53" s="31"/>
      <c r="TKN53" s="31"/>
      <c r="TKO53" s="31"/>
      <c r="TKP53" s="31"/>
      <c r="TKQ53" s="31"/>
      <c r="TKR53" s="31"/>
      <c r="TKS53" s="31"/>
      <c r="TKT53" s="31"/>
      <c r="TKU53" s="31"/>
      <c r="TKV53" s="31"/>
      <c r="TKW53" s="31"/>
      <c r="TKX53" s="31"/>
      <c r="TKY53" s="31"/>
      <c r="TKZ53" s="31"/>
      <c r="TLA53" s="31"/>
      <c r="TLB53" s="31"/>
      <c r="TLC53" s="31"/>
      <c r="TLD53" s="31"/>
      <c r="TLE53" s="31"/>
      <c r="TLF53" s="31"/>
      <c r="TLG53" s="31"/>
      <c r="TLH53" s="31"/>
      <c r="TLI53" s="31"/>
      <c r="TLJ53" s="31"/>
      <c r="TLK53" s="31"/>
      <c r="TLL53" s="31"/>
      <c r="TLM53" s="31"/>
      <c r="TLN53" s="31"/>
      <c r="TLO53" s="31"/>
      <c r="TLP53" s="31"/>
      <c r="TLQ53" s="31"/>
      <c r="TLR53" s="31"/>
      <c r="TLS53" s="31"/>
      <c r="TLT53" s="31"/>
      <c r="TLU53" s="31"/>
      <c r="TLV53" s="31"/>
      <c r="TLW53" s="31"/>
      <c r="TLX53" s="31"/>
      <c r="TLY53" s="31"/>
      <c r="TLZ53" s="31"/>
      <c r="TMA53" s="31"/>
      <c r="TMB53" s="31"/>
      <c r="TMC53" s="31"/>
      <c r="TMD53" s="31"/>
      <c r="TME53" s="31"/>
      <c r="TMF53" s="31"/>
      <c r="TMG53" s="31"/>
      <c r="TMH53" s="31"/>
      <c r="TMI53" s="31"/>
      <c r="TMJ53" s="31"/>
      <c r="TMK53" s="31"/>
      <c r="TML53" s="31"/>
      <c r="TMM53" s="31"/>
      <c r="TMN53" s="31"/>
      <c r="TMO53" s="31"/>
      <c r="TMP53" s="31"/>
      <c r="TMQ53" s="31"/>
      <c r="TMR53" s="31"/>
      <c r="TMS53" s="31"/>
      <c r="TMT53" s="31"/>
      <c r="TMU53" s="31"/>
      <c r="TMV53" s="31"/>
      <c r="TMW53" s="31"/>
      <c r="TMX53" s="31"/>
      <c r="TMY53" s="31"/>
      <c r="TMZ53" s="31"/>
      <c r="TNA53" s="31"/>
      <c r="TNB53" s="31"/>
      <c r="TNC53" s="31"/>
      <c r="TND53" s="31"/>
      <c r="TNE53" s="31"/>
      <c r="TNF53" s="31"/>
      <c r="TNG53" s="31"/>
      <c r="TNH53" s="31"/>
      <c r="TNI53" s="31"/>
      <c r="TNJ53" s="31"/>
      <c r="TNK53" s="31"/>
      <c r="TNL53" s="31"/>
      <c r="TNM53" s="31"/>
      <c r="TNN53" s="31"/>
      <c r="TNO53" s="31"/>
      <c r="TNP53" s="31"/>
      <c r="TNQ53" s="31"/>
      <c r="TNR53" s="31"/>
      <c r="TNS53" s="31"/>
      <c r="TNT53" s="31"/>
      <c r="TNU53" s="31"/>
      <c r="TNV53" s="31"/>
      <c r="TNW53" s="31"/>
      <c r="TNX53" s="31"/>
      <c r="TNY53" s="31"/>
      <c r="TNZ53" s="31"/>
      <c r="TOA53" s="31"/>
      <c r="TOB53" s="31"/>
      <c r="TOC53" s="31"/>
      <c r="TOD53" s="31"/>
      <c r="TOE53" s="31"/>
      <c r="TOF53" s="31"/>
      <c r="TOG53" s="31"/>
      <c r="TOH53" s="31"/>
      <c r="TOI53" s="31"/>
      <c r="TOJ53" s="31"/>
      <c r="TOK53" s="31"/>
      <c r="TOL53" s="31"/>
      <c r="TOM53" s="31"/>
      <c r="TON53" s="31"/>
      <c r="TOO53" s="31"/>
      <c r="TOP53" s="31"/>
      <c r="TOQ53" s="31"/>
      <c r="TOR53" s="31"/>
      <c r="TOS53" s="31"/>
      <c r="TOT53" s="31"/>
      <c r="TOU53" s="31"/>
      <c r="TOV53" s="31"/>
      <c r="TOW53" s="31"/>
      <c r="TOX53" s="31"/>
      <c r="TOY53" s="31"/>
      <c r="TOZ53" s="31"/>
      <c r="TPA53" s="31"/>
      <c r="TPB53" s="31"/>
      <c r="TPC53" s="31"/>
      <c r="TPD53" s="31"/>
      <c r="TPE53" s="31"/>
      <c r="TPF53" s="31"/>
      <c r="TPG53" s="31"/>
      <c r="TPH53" s="31"/>
      <c r="TPI53" s="31"/>
      <c r="TPJ53" s="31"/>
      <c r="TPK53" s="31"/>
      <c r="TPL53" s="31"/>
      <c r="TPM53" s="31"/>
      <c r="TPN53" s="31"/>
      <c r="TPO53" s="31"/>
      <c r="TPP53" s="31"/>
      <c r="TPQ53" s="31"/>
      <c r="TPR53" s="31"/>
      <c r="TPS53" s="31"/>
      <c r="TPT53" s="31"/>
      <c r="TPU53" s="31"/>
      <c r="TPV53" s="31"/>
      <c r="TPW53" s="31"/>
      <c r="TPX53" s="31"/>
      <c r="TPY53" s="31"/>
      <c r="TPZ53" s="31"/>
      <c r="TQA53" s="31"/>
      <c r="TQB53" s="31"/>
      <c r="TQC53" s="31"/>
      <c r="TQD53" s="31"/>
      <c r="TQE53" s="31"/>
      <c r="TQF53" s="31"/>
      <c r="TQG53" s="31"/>
      <c r="TQH53" s="31"/>
      <c r="TQI53" s="31"/>
      <c r="TQJ53" s="31"/>
      <c r="TQK53" s="31"/>
      <c r="TQL53" s="31"/>
      <c r="TQM53" s="31"/>
      <c r="TQN53" s="31"/>
      <c r="TQO53" s="31"/>
      <c r="TQP53" s="31"/>
      <c r="TQQ53" s="31"/>
      <c r="TQR53" s="31"/>
      <c r="TQS53" s="31"/>
      <c r="TQT53" s="31"/>
      <c r="TQU53" s="31"/>
      <c r="TQV53" s="31"/>
      <c r="TQW53" s="31"/>
      <c r="TQX53" s="31"/>
      <c r="TQY53" s="31"/>
      <c r="TQZ53" s="31"/>
      <c r="TRA53" s="31"/>
      <c r="TRB53" s="31"/>
      <c r="TRC53" s="31"/>
      <c r="TRD53" s="31"/>
      <c r="TRE53" s="31"/>
      <c r="TRF53" s="31"/>
      <c r="TRG53" s="31"/>
      <c r="TRH53" s="31"/>
      <c r="TRI53" s="31"/>
      <c r="TRJ53" s="31"/>
      <c r="TRK53" s="31"/>
      <c r="TRL53" s="31"/>
      <c r="TRM53" s="31"/>
      <c r="TRN53" s="31"/>
      <c r="TRO53" s="31"/>
      <c r="TRP53" s="31"/>
      <c r="TRQ53" s="31"/>
      <c r="TRR53" s="31"/>
      <c r="TRS53" s="31"/>
      <c r="TRT53" s="31"/>
      <c r="TRU53" s="31"/>
      <c r="TRV53" s="31"/>
      <c r="TRW53" s="31"/>
      <c r="TRX53" s="31"/>
      <c r="TRY53" s="31"/>
      <c r="TRZ53" s="31"/>
      <c r="TSA53" s="31"/>
      <c r="TSB53" s="31"/>
      <c r="TSC53" s="31"/>
      <c r="TSD53" s="31"/>
      <c r="TSE53" s="31"/>
      <c r="TSF53" s="31"/>
      <c r="TSG53" s="31"/>
      <c r="TSH53" s="31"/>
      <c r="TSI53" s="31"/>
      <c r="TSJ53" s="31"/>
      <c r="TSK53" s="31"/>
      <c r="TSL53" s="31"/>
      <c r="TSM53" s="31"/>
      <c r="TSN53" s="31"/>
      <c r="TSO53" s="31"/>
      <c r="TSP53" s="31"/>
      <c r="TSQ53" s="31"/>
      <c r="TSR53" s="31"/>
      <c r="TSS53" s="31"/>
      <c r="TST53" s="31"/>
      <c r="TSU53" s="31"/>
      <c r="TSV53" s="31"/>
      <c r="TSW53" s="31"/>
      <c r="TSX53" s="31"/>
      <c r="TSY53" s="31"/>
      <c r="TSZ53" s="31"/>
      <c r="TTA53" s="31"/>
      <c r="TTB53" s="31"/>
      <c r="TTC53" s="31"/>
      <c r="TTD53" s="31"/>
      <c r="TTE53" s="31"/>
      <c r="TTF53" s="31"/>
      <c r="TTG53" s="31"/>
      <c r="TTH53" s="31"/>
      <c r="TTI53" s="31"/>
      <c r="TTJ53" s="31"/>
      <c r="TTK53" s="31"/>
      <c r="TTL53" s="31"/>
      <c r="TTM53" s="31"/>
      <c r="TTN53" s="31"/>
      <c r="TTO53" s="31"/>
      <c r="TTP53" s="31"/>
      <c r="TTQ53" s="31"/>
      <c r="TTR53" s="31"/>
      <c r="TTS53" s="31"/>
      <c r="TTT53" s="31"/>
      <c r="TTU53" s="31"/>
      <c r="TTV53" s="31"/>
      <c r="TTW53" s="31"/>
      <c r="TTX53" s="31"/>
      <c r="TTY53" s="31"/>
      <c r="TTZ53" s="31"/>
      <c r="TUA53" s="31"/>
      <c r="TUB53" s="31"/>
      <c r="TUC53" s="31"/>
      <c r="TUD53" s="31"/>
      <c r="TUE53" s="31"/>
      <c r="TUF53" s="31"/>
      <c r="TUG53" s="31"/>
      <c r="TUH53" s="31"/>
      <c r="TUI53" s="31"/>
      <c r="TUJ53" s="31"/>
      <c r="TUK53" s="31"/>
      <c r="TUL53" s="31"/>
      <c r="TUM53" s="31"/>
      <c r="TUN53" s="31"/>
      <c r="TUO53" s="31"/>
      <c r="TUP53" s="31"/>
      <c r="TUQ53" s="31"/>
      <c r="TUR53" s="31"/>
      <c r="TUS53" s="31"/>
      <c r="TUT53" s="31"/>
      <c r="TUU53" s="31"/>
      <c r="TUV53" s="31"/>
      <c r="TUW53" s="31"/>
      <c r="TUX53" s="31"/>
      <c r="TUY53" s="31"/>
      <c r="TUZ53" s="31"/>
      <c r="TVA53" s="31"/>
      <c r="TVB53" s="31"/>
      <c r="TVC53" s="31"/>
      <c r="TVD53" s="31"/>
      <c r="TVE53" s="31"/>
      <c r="TVF53" s="31"/>
      <c r="TVG53" s="31"/>
      <c r="TVH53" s="31"/>
      <c r="TVI53" s="31"/>
      <c r="TVJ53" s="31"/>
      <c r="TVK53" s="31"/>
      <c r="TVL53" s="31"/>
      <c r="TVM53" s="31"/>
      <c r="TVN53" s="31"/>
      <c r="TVO53" s="31"/>
      <c r="TVP53" s="31"/>
      <c r="TVQ53" s="31"/>
      <c r="TVR53" s="31"/>
      <c r="TVS53" s="31"/>
      <c r="TVT53" s="31"/>
      <c r="TVU53" s="31"/>
      <c r="TVV53" s="31"/>
      <c r="TVW53" s="31"/>
      <c r="TVX53" s="31"/>
      <c r="TVY53" s="31"/>
      <c r="TVZ53" s="31"/>
      <c r="TWA53" s="31"/>
      <c r="TWB53" s="31"/>
      <c r="TWC53" s="31"/>
      <c r="TWD53" s="31"/>
      <c r="TWE53" s="31"/>
      <c r="TWF53" s="31"/>
      <c r="TWG53" s="31"/>
      <c r="TWH53" s="31"/>
      <c r="TWI53" s="31"/>
      <c r="TWJ53" s="31"/>
      <c r="TWK53" s="31"/>
      <c r="TWL53" s="31"/>
      <c r="TWM53" s="31"/>
      <c r="TWN53" s="31"/>
      <c r="TWO53" s="31"/>
      <c r="TWP53" s="31"/>
      <c r="TWQ53" s="31"/>
      <c r="TWR53" s="31"/>
      <c r="TWS53" s="31"/>
      <c r="TWT53" s="31"/>
      <c r="TWU53" s="31"/>
      <c r="TWV53" s="31"/>
      <c r="TWW53" s="31"/>
      <c r="TWX53" s="31"/>
      <c r="TWY53" s="31"/>
      <c r="TWZ53" s="31"/>
      <c r="TXA53" s="31"/>
      <c r="TXB53" s="31"/>
      <c r="TXC53" s="31"/>
      <c r="TXD53" s="31"/>
      <c r="TXE53" s="31"/>
      <c r="TXF53" s="31"/>
      <c r="TXG53" s="31"/>
      <c r="TXH53" s="31"/>
      <c r="TXI53" s="31"/>
      <c r="TXJ53" s="31"/>
      <c r="TXK53" s="31"/>
      <c r="TXL53" s="31"/>
      <c r="TXM53" s="31"/>
      <c r="TXN53" s="31"/>
      <c r="TXO53" s="31"/>
      <c r="TXP53" s="31"/>
      <c r="TXQ53" s="31"/>
      <c r="TXR53" s="31"/>
      <c r="TXS53" s="31"/>
      <c r="TXT53" s="31"/>
      <c r="TXU53" s="31"/>
      <c r="TXV53" s="31"/>
      <c r="TXW53" s="31"/>
      <c r="TXX53" s="31"/>
      <c r="TXY53" s="31"/>
      <c r="TXZ53" s="31"/>
      <c r="TYA53" s="31"/>
      <c r="TYB53" s="31"/>
      <c r="TYC53" s="31"/>
      <c r="TYD53" s="31"/>
      <c r="TYE53" s="31"/>
      <c r="TYF53" s="31"/>
      <c r="TYG53" s="31"/>
      <c r="TYH53" s="31"/>
      <c r="TYI53" s="31"/>
      <c r="TYJ53" s="31"/>
      <c r="TYK53" s="31"/>
      <c r="TYL53" s="31"/>
      <c r="TYM53" s="31"/>
      <c r="TYN53" s="31"/>
      <c r="TYO53" s="31"/>
      <c r="TYP53" s="31"/>
      <c r="TYQ53" s="31"/>
      <c r="TYR53" s="31"/>
      <c r="TYS53" s="31"/>
      <c r="TYT53" s="31"/>
      <c r="TYU53" s="31"/>
      <c r="TYV53" s="31"/>
      <c r="TYW53" s="31"/>
      <c r="TYX53" s="31"/>
      <c r="TYY53" s="31"/>
      <c r="TYZ53" s="31"/>
      <c r="TZA53" s="31"/>
      <c r="TZB53" s="31"/>
      <c r="TZC53" s="31"/>
      <c r="TZD53" s="31"/>
      <c r="TZE53" s="31"/>
      <c r="TZF53" s="31"/>
      <c r="TZG53" s="31"/>
      <c r="TZH53" s="31"/>
      <c r="TZI53" s="31"/>
      <c r="TZJ53" s="31"/>
      <c r="TZK53" s="31"/>
      <c r="TZL53" s="31"/>
      <c r="TZM53" s="31"/>
      <c r="TZN53" s="31"/>
      <c r="TZO53" s="31"/>
      <c r="TZP53" s="31"/>
      <c r="TZQ53" s="31"/>
      <c r="TZR53" s="31"/>
      <c r="TZS53" s="31"/>
      <c r="TZT53" s="31"/>
      <c r="TZU53" s="31"/>
      <c r="TZV53" s="31"/>
      <c r="TZW53" s="31"/>
      <c r="TZX53" s="31"/>
      <c r="TZY53" s="31"/>
      <c r="TZZ53" s="31"/>
      <c r="UAA53" s="31"/>
      <c r="UAB53" s="31"/>
      <c r="UAC53" s="31"/>
      <c r="UAD53" s="31"/>
      <c r="UAE53" s="31"/>
      <c r="UAF53" s="31"/>
      <c r="UAG53" s="31"/>
      <c r="UAH53" s="31"/>
      <c r="UAI53" s="31"/>
      <c r="UAJ53" s="31"/>
      <c r="UAK53" s="31"/>
      <c r="UAL53" s="31"/>
      <c r="UAM53" s="31"/>
      <c r="UAN53" s="31"/>
      <c r="UAO53" s="31"/>
      <c r="UAP53" s="31"/>
      <c r="UAQ53" s="31"/>
      <c r="UAR53" s="31"/>
      <c r="UAS53" s="31"/>
      <c r="UAT53" s="31"/>
      <c r="UAU53" s="31"/>
      <c r="UAV53" s="31"/>
      <c r="UAW53" s="31"/>
      <c r="UAX53" s="31"/>
      <c r="UAY53" s="31"/>
      <c r="UAZ53" s="31"/>
      <c r="UBA53" s="31"/>
      <c r="UBB53" s="31"/>
      <c r="UBC53" s="31"/>
      <c r="UBD53" s="31"/>
      <c r="UBE53" s="31"/>
      <c r="UBF53" s="31"/>
      <c r="UBG53" s="31"/>
      <c r="UBH53" s="31"/>
      <c r="UBI53" s="31"/>
      <c r="UBJ53" s="31"/>
      <c r="UBK53" s="31"/>
      <c r="UBL53" s="31"/>
      <c r="UBM53" s="31"/>
      <c r="UBN53" s="31"/>
      <c r="UBO53" s="31"/>
      <c r="UBP53" s="31"/>
      <c r="UBQ53" s="31"/>
      <c r="UBR53" s="31"/>
      <c r="UBS53" s="31"/>
      <c r="UBT53" s="31"/>
      <c r="UBU53" s="31"/>
      <c r="UBV53" s="31"/>
      <c r="UBW53" s="31"/>
      <c r="UBX53" s="31"/>
      <c r="UBY53" s="31"/>
      <c r="UBZ53" s="31"/>
      <c r="UCA53" s="31"/>
      <c r="UCB53" s="31"/>
      <c r="UCC53" s="31"/>
      <c r="UCD53" s="31"/>
      <c r="UCE53" s="31"/>
      <c r="UCF53" s="31"/>
      <c r="UCG53" s="31"/>
      <c r="UCH53" s="31"/>
      <c r="UCI53" s="31"/>
      <c r="UCJ53" s="31"/>
      <c r="UCK53" s="31"/>
      <c r="UCL53" s="31"/>
      <c r="UCM53" s="31"/>
      <c r="UCN53" s="31"/>
      <c r="UCO53" s="31"/>
      <c r="UCP53" s="31"/>
      <c r="UCQ53" s="31"/>
      <c r="UCR53" s="31"/>
      <c r="UCS53" s="31"/>
      <c r="UCT53" s="31"/>
      <c r="UCU53" s="31"/>
      <c r="UCV53" s="31"/>
      <c r="UCW53" s="31"/>
      <c r="UCX53" s="31"/>
      <c r="UCY53" s="31"/>
      <c r="UCZ53" s="31"/>
      <c r="UDA53" s="31"/>
      <c r="UDB53" s="31"/>
      <c r="UDC53" s="31"/>
      <c r="UDD53" s="31"/>
      <c r="UDE53" s="31"/>
      <c r="UDF53" s="31"/>
      <c r="UDG53" s="31"/>
      <c r="UDH53" s="31"/>
      <c r="UDI53" s="31"/>
      <c r="UDJ53" s="31"/>
      <c r="UDK53" s="31"/>
      <c r="UDL53" s="31"/>
      <c r="UDM53" s="31"/>
      <c r="UDN53" s="31"/>
      <c r="UDO53" s="31"/>
      <c r="UDP53" s="31"/>
      <c r="UDQ53" s="31"/>
      <c r="UDR53" s="31"/>
      <c r="UDS53" s="31"/>
      <c r="UDT53" s="31"/>
      <c r="UDU53" s="31"/>
      <c r="UDV53" s="31"/>
      <c r="UDW53" s="31"/>
      <c r="UDX53" s="31"/>
      <c r="UDY53" s="31"/>
      <c r="UDZ53" s="31"/>
      <c r="UEA53" s="31"/>
      <c r="UEB53" s="31"/>
      <c r="UEC53" s="31"/>
      <c r="UED53" s="31"/>
      <c r="UEE53" s="31"/>
      <c r="UEF53" s="31"/>
      <c r="UEG53" s="31"/>
      <c r="UEH53" s="31"/>
      <c r="UEI53" s="31"/>
      <c r="UEJ53" s="31"/>
      <c r="UEK53" s="31"/>
      <c r="UEL53" s="31"/>
      <c r="UEM53" s="31"/>
      <c r="UEN53" s="31"/>
      <c r="UEO53" s="31"/>
      <c r="UEP53" s="31"/>
      <c r="UEQ53" s="31"/>
      <c r="UER53" s="31"/>
      <c r="UES53" s="31"/>
      <c r="UET53" s="31"/>
      <c r="UEU53" s="31"/>
      <c r="UEV53" s="31"/>
      <c r="UEW53" s="31"/>
      <c r="UEX53" s="31"/>
      <c r="UEY53" s="31"/>
      <c r="UEZ53" s="31"/>
      <c r="UFA53" s="31"/>
      <c r="UFB53" s="31"/>
      <c r="UFC53" s="31"/>
      <c r="UFD53" s="31"/>
      <c r="UFE53" s="31"/>
      <c r="UFF53" s="31"/>
      <c r="UFG53" s="31"/>
      <c r="UFH53" s="31"/>
      <c r="UFI53" s="31"/>
      <c r="UFJ53" s="31"/>
      <c r="UFK53" s="31"/>
      <c r="UFL53" s="31"/>
      <c r="UFM53" s="31"/>
      <c r="UFN53" s="31"/>
      <c r="UFO53" s="31"/>
      <c r="UFP53" s="31"/>
      <c r="UFQ53" s="31"/>
      <c r="UFR53" s="31"/>
      <c r="UFS53" s="31"/>
      <c r="UFT53" s="31"/>
      <c r="UFU53" s="31"/>
      <c r="UFV53" s="31"/>
      <c r="UFW53" s="31"/>
      <c r="UFX53" s="31"/>
      <c r="UFY53" s="31"/>
      <c r="UFZ53" s="31"/>
      <c r="UGA53" s="31"/>
      <c r="UGB53" s="31"/>
      <c r="UGC53" s="31"/>
      <c r="UGD53" s="31"/>
      <c r="UGE53" s="31"/>
      <c r="UGF53" s="31"/>
      <c r="UGG53" s="31"/>
      <c r="UGH53" s="31"/>
      <c r="UGI53" s="31"/>
      <c r="UGJ53" s="31"/>
      <c r="UGK53" s="31"/>
      <c r="UGL53" s="31"/>
      <c r="UGM53" s="31"/>
      <c r="UGN53" s="31"/>
      <c r="UGO53" s="31"/>
      <c r="UGP53" s="31"/>
      <c r="UGQ53" s="31"/>
      <c r="UGR53" s="31"/>
      <c r="UGS53" s="31"/>
      <c r="UGT53" s="31"/>
      <c r="UGU53" s="31"/>
      <c r="UGV53" s="31"/>
      <c r="UGW53" s="31"/>
      <c r="UGX53" s="31"/>
      <c r="UGY53" s="31"/>
      <c r="UGZ53" s="31"/>
      <c r="UHA53" s="31"/>
      <c r="UHB53" s="31"/>
      <c r="UHC53" s="31"/>
      <c r="UHD53" s="31"/>
      <c r="UHE53" s="31"/>
      <c r="UHF53" s="31"/>
      <c r="UHG53" s="31"/>
      <c r="UHH53" s="31"/>
      <c r="UHI53" s="31"/>
      <c r="UHJ53" s="31"/>
      <c r="UHK53" s="31"/>
      <c r="UHL53" s="31"/>
      <c r="UHM53" s="31"/>
      <c r="UHN53" s="31"/>
      <c r="UHO53" s="31"/>
      <c r="UHP53" s="31"/>
      <c r="UHQ53" s="31"/>
      <c r="UHR53" s="31"/>
      <c r="UHS53" s="31"/>
      <c r="UHT53" s="31"/>
      <c r="UHU53" s="31"/>
      <c r="UHV53" s="31"/>
      <c r="UHW53" s="31"/>
      <c r="UHX53" s="31"/>
      <c r="UHY53" s="31"/>
      <c r="UHZ53" s="31"/>
      <c r="UIA53" s="31"/>
      <c r="UIB53" s="31"/>
      <c r="UIC53" s="31"/>
      <c r="UID53" s="31"/>
      <c r="UIE53" s="31"/>
      <c r="UIF53" s="31"/>
      <c r="UIG53" s="31"/>
      <c r="UIH53" s="31"/>
      <c r="UII53" s="31"/>
      <c r="UIJ53" s="31"/>
      <c r="UIK53" s="31"/>
      <c r="UIL53" s="31"/>
      <c r="UIM53" s="31"/>
      <c r="UIN53" s="31"/>
      <c r="UIO53" s="31"/>
      <c r="UIP53" s="31"/>
      <c r="UIQ53" s="31"/>
      <c r="UIR53" s="31"/>
      <c r="UIS53" s="31"/>
      <c r="UIT53" s="31"/>
      <c r="UIU53" s="31"/>
      <c r="UIV53" s="31"/>
      <c r="UIW53" s="31"/>
      <c r="UIX53" s="31"/>
      <c r="UIY53" s="31"/>
      <c r="UIZ53" s="31"/>
      <c r="UJA53" s="31"/>
      <c r="UJB53" s="31"/>
      <c r="UJC53" s="31"/>
      <c r="UJD53" s="31"/>
      <c r="UJE53" s="31"/>
      <c r="UJF53" s="31"/>
      <c r="UJG53" s="31"/>
      <c r="UJH53" s="31"/>
      <c r="UJI53" s="31"/>
      <c r="UJJ53" s="31"/>
      <c r="UJK53" s="31"/>
      <c r="UJL53" s="31"/>
      <c r="UJM53" s="31"/>
      <c r="UJN53" s="31"/>
      <c r="UJO53" s="31"/>
      <c r="UJP53" s="31"/>
      <c r="UJQ53" s="31"/>
      <c r="UJR53" s="31"/>
      <c r="UJS53" s="31"/>
      <c r="UJT53" s="31"/>
      <c r="UJU53" s="31"/>
      <c r="UJV53" s="31"/>
      <c r="UJW53" s="31"/>
      <c r="UJX53" s="31"/>
      <c r="UJY53" s="31"/>
      <c r="UJZ53" s="31"/>
      <c r="UKA53" s="31"/>
      <c r="UKB53" s="31"/>
      <c r="UKC53" s="31"/>
      <c r="UKD53" s="31"/>
      <c r="UKE53" s="31"/>
      <c r="UKF53" s="31"/>
      <c r="UKG53" s="31"/>
      <c r="UKH53" s="31"/>
      <c r="UKI53" s="31"/>
      <c r="UKJ53" s="31"/>
      <c r="UKK53" s="31"/>
      <c r="UKL53" s="31"/>
      <c r="UKM53" s="31"/>
      <c r="UKN53" s="31"/>
      <c r="UKO53" s="31"/>
      <c r="UKP53" s="31"/>
      <c r="UKQ53" s="31"/>
      <c r="UKR53" s="31"/>
      <c r="UKS53" s="31"/>
      <c r="UKT53" s="31"/>
      <c r="UKU53" s="31"/>
      <c r="UKV53" s="31"/>
      <c r="UKW53" s="31"/>
      <c r="UKX53" s="31"/>
      <c r="UKY53" s="31"/>
      <c r="UKZ53" s="31"/>
      <c r="ULA53" s="31"/>
      <c r="ULB53" s="31"/>
      <c r="ULC53" s="31"/>
      <c r="ULD53" s="31"/>
      <c r="ULE53" s="31"/>
      <c r="ULF53" s="31"/>
      <c r="ULG53" s="31"/>
      <c r="ULH53" s="31"/>
      <c r="ULI53" s="31"/>
      <c r="ULJ53" s="31"/>
      <c r="ULK53" s="31"/>
      <c r="ULL53" s="31"/>
      <c r="ULM53" s="31"/>
      <c r="ULN53" s="31"/>
      <c r="ULO53" s="31"/>
      <c r="ULP53" s="31"/>
      <c r="ULQ53" s="31"/>
      <c r="ULR53" s="31"/>
      <c r="ULS53" s="31"/>
      <c r="ULT53" s="31"/>
      <c r="ULU53" s="31"/>
      <c r="ULV53" s="31"/>
      <c r="ULW53" s="31"/>
      <c r="ULX53" s="31"/>
      <c r="ULY53" s="31"/>
      <c r="ULZ53" s="31"/>
      <c r="UMA53" s="31"/>
      <c r="UMB53" s="31"/>
      <c r="UMC53" s="31"/>
      <c r="UMD53" s="31"/>
      <c r="UME53" s="31"/>
      <c r="UMF53" s="31"/>
      <c r="UMG53" s="31"/>
      <c r="UMH53" s="31"/>
      <c r="UMI53" s="31"/>
      <c r="UMJ53" s="31"/>
      <c r="UMK53" s="31"/>
      <c r="UML53" s="31"/>
      <c r="UMM53" s="31"/>
      <c r="UMN53" s="31"/>
      <c r="UMO53" s="31"/>
      <c r="UMP53" s="31"/>
      <c r="UMQ53" s="31"/>
      <c r="UMR53" s="31"/>
      <c r="UMS53" s="31"/>
      <c r="UMT53" s="31"/>
      <c r="UMU53" s="31"/>
      <c r="UMV53" s="31"/>
      <c r="UMW53" s="31"/>
      <c r="UMX53" s="31"/>
      <c r="UMY53" s="31"/>
      <c r="UMZ53" s="31"/>
      <c r="UNA53" s="31"/>
      <c r="UNB53" s="31"/>
      <c r="UNC53" s="31"/>
      <c r="UND53" s="31"/>
      <c r="UNE53" s="31"/>
      <c r="UNF53" s="31"/>
      <c r="UNG53" s="31"/>
      <c r="UNH53" s="31"/>
      <c r="UNI53" s="31"/>
      <c r="UNJ53" s="31"/>
      <c r="UNK53" s="31"/>
      <c r="UNL53" s="31"/>
      <c r="UNM53" s="31"/>
      <c r="UNN53" s="31"/>
      <c r="UNO53" s="31"/>
      <c r="UNP53" s="31"/>
      <c r="UNQ53" s="31"/>
      <c r="UNR53" s="31"/>
      <c r="UNS53" s="31"/>
      <c r="UNT53" s="31"/>
      <c r="UNU53" s="31"/>
      <c r="UNV53" s="31"/>
      <c r="UNW53" s="31"/>
      <c r="UNX53" s="31"/>
      <c r="UNY53" s="31"/>
      <c r="UNZ53" s="31"/>
      <c r="UOA53" s="31"/>
      <c r="UOB53" s="31"/>
      <c r="UOC53" s="31"/>
      <c r="UOD53" s="31"/>
      <c r="UOE53" s="31"/>
      <c r="UOF53" s="31"/>
      <c r="UOG53" s="31"/>
      <c r="UOH53" s="31"/>
      <c r="UOI53" s="31"/>
      <c r="UOJ53" s="31"/>
      <c r="UOK53" s="31"/>
      <c r="UOL53" s="31"/>
      <c r="UOM53" s="31"/>
      <c r="UON53" s="31"/>
      <c r="UOO53" s="31"/>
      <c r="UOP53" s="31"/>
      <c r="UOQ53" s="31"/>
      <c r="UOR53" s="31"/>
      <c r="UOS53" s="31"/>
      <c r="UOT53" s="31"/>
      <c r="UOU53" s="31"/>
      <c r="UOV53" s="31"/>
      <c r="UOW53" s="31"/>
      <c r="UOX53" s="31"/>
      <c r="UOY53" s="31"/>
      <c r="UOZ53" s="31"/>
      <c r="UPA53" s="31"/>
      <c r="UPB53" s="31"/>
      <c r="UPC53" s="31"/>
      <c r="UPD53" s="31"/>
      <c r="UPE53" s="31"/>
      <c r="UPF53" s="31"/>
      <c r="UPG53" s="31"/>
      <c r="UPH53" s="31"/>
      <c r="UPI53" s="31"/>
      <c r="UPJ53" s="31"/>
      <c r="UPK53" s="31"/>
      <c r="UPL53" s="31"/>
      <c r="UPM53" s="31"/>
      <c r="UPN53" s="31"/>
      <c r="UPO53" s="31"/>
      <c r="UPP53" s="31"/>
      <c r="UPQ53" s="31"/>
      <c r="UPR53" s="31"/>
      <c r="UPS53" s="31"/>
      <c r="UPT53" s="31"/>
      <c r="UPU53" s="31"/>
      <c r="UPV53" s="31"/>
      <c r="UPW53" s="31"/>
      <c r="UPX53" s="31"/>
      <c r="UPY53" s="31"/>
      <c r="UPZ53" s="31"/>
      <c r="UQA53" s="31"/>
      <c r="UQB53" s="31"/>
      <c r="UQC53" s="31"/>
      <c r="UQD53" s="31"/>
      <c r="UQE53" s="31"/>
      <c r="UQF53" s="31"/>
      <c r="UQG53" s="31"/>
      <c r="UQH53" s="31"/>
      <c r="UQI53" s="31"/>
      <c r="UQJ53" s="31"/>
      <c r="UQK53" s="31"/>
      <c r="UQL53" s="31"/>
      <c r="UQM53" s="31"/>
      <c r="UQN53" s="31"/>
      <c r="UQO53" s="31"/>
      <c r="UQP53" s="31"/>
      <c r="UQQ53" s="31"/>
      <c r="UQR53" s="31"/>
      <c r="UQS53" s="31"/>
      <c r="UQT53" s="31"/>
      <c r="UQU53" s="31"/>
      <c r="UQV53" s="31"/>
      <c r="UQW53" s="31"/>
      <c r="UQX53" s="31"/>
      <c r="UQY53" s="31"/>
      <c r="UQZ53" s="31"/>
      <c r="URA53" s="31"/>
      <c r="URB53" s="31"/>
      <c r="URC53" s="31"/>
      <c r="URD53" s="31"/>
      <c r="URE53" s="31"/>
      <c r="URF53" s="31"/>
      <c r="URG53" s="31"/>
      <c r="URH53" s="31"/>
      <c r="URI53" s="31"/>
      <c r="URJ53" s="31"/>
      <c r="URK53" s="31"/>
      <c r="URL53" s="31"/>
      <c r="URM53" s="31"/>
      <c r="URN53" s="31"/>
      <c r="URO53" s="31"/>
      <c r="URP53" s="31"/>
      <c r="URQ53" s="31"/>
      <c r="URR53" s="31"/>
      <c r="URS53" s="31"/>
      <c r="URT53" s="31"/>
      <c r="URU53" s="31"/>
      <c r="URV53" s="31"/>
      <c r="URW53" s="31"/>
      <c r="URX53" s="31"/>
      <c r="URY53" s="31"/>
      <c r="URZ53" s="31"/>
      <c r="USA53" s="31"/>
      <c r="USB53" s="31"/>
      <c r="USC53" s="31"/>
      <c r="USD53" s="31"/>
      <c r="USE53" s="31"/>
      <c r="USF53" s="31"/>
      <c r="USG53" s="31"/>
      <c r="USH53" s="31"/>
      <c r="USI53" s="31"/>
      <c r="USJ53" s="31"/>
      <c r="USK53" s="31"/>
      <c r="USL53" s="31"/>
      <c r="USM53" s="31"/>
      <c r="USN53" s="31"/>
      <c r="USO53" s="31"/>
      <c r="USP53" s="31"/>
      <c r="USQ53" s="31"/>
      <c r="USR53" s="31"/>
      <c r="USS53" s="31"/>
      <c r="UST53" s="31"/>
      <c r="USU53" s="31"/>
      <c r="USV53" s="31"/>
      <c r="USW53" s="31"/>
      <c r="USX53" s="31"/>
      <c r="USY53" s="31"/>
      <c r="USZ53" s="31"/>
      <c r="UTA53" s="31"/>
      <c r="UTB53" s="31"/>
      <c r="UTC53" s="31"/>
      <c r="UTD53" s="31"/>
      <c r="UTE53" s="31"/>
      <c r="UTF53" s="31"/>
      <c r="UTG53" s="31"/>
      <c r="UTH53" s="31"/>
      <c r="UTI53" s="31"/>
      <c r="UTJ53" s="31"/>
      <c r="UTK53" s="31"/>
      <c r="UTL53" s="31"/>
      <c r="UTM53" s="31"/>
      <c r="UTN53" s="31"/>
      <c r="UTO53" s="31"/>
      <c r="UTP53" s="31"/>
      <c r="UTQ53" s="31"/>
      <c r="UTR53" s="31"/>
      <c r="UTS53" s="31"/>
      <c r="UTT53" s="31"/>
      <c r="UTU53" s="31"/>
      <c r="UTV53" s="31"/>
      <c r="UTW53" s="31"/>
      <c r="UTX53" s="31"/>
      <c r="UTY53" s="31"/>
      <c r="UTZ53" s="31"/>
      <c r="UUA53" s="31"/>
      <c r="UUB53" s="31"/>
      <c r="UUC53" s="31"/>
      <c r="UUD53" s="31"/>
      <c r="UUE53" s="31"/>
      <c r="UUF53" s="31"/>
      <c r="UUG53" s="31"/>
      <c r="UUH53" s="31"/>
      <c r="UUI53" s="31"/>
      <c r="UUJ53" s="31"/>
      <c r="UUK53" s="31"/>
      <c r="UUL53" s="31"/>
      <c r="UUM53" s="31"/>
      <c r="UUN53" s="31"/>
      <c r="UUO53" s="31"/>
      <c r="UUP53" s="31"/>
      <c r="UUQ53" s="31"/>
      <c r="UUR53" s="31"/>
      <c r="UUS53" s="31"/>
      <c r="UUT53" s="31"/>
      <c r="UUU53" s="31"/>
      <c r="UUV53" s="31"/>
      <c r="UUW53" s="31"/>
      <c r="UUX53" s="31"/>
      <c r="UUY53" s="31"/>
      <c r="UUZ53" s="31"/>
      <c r="UVA53" s="31"/>
      <c r="UVB53" s="31"/>
      <c r="UVC53" s="31"/>
      <c r="UVD53" s="31"/>
      <c r="UVE53" s="31"/>
      <c r="UVF53" s="31"/>
      <c r="UVG53" s="31"/>
      <c r="UVH53" s="31"/>
      <c r="UVI53" s="31"/>
      <c r="UVJ53" s="31"/>
      <c r="UVK53" s="31"/>
      <c r="UVL53" s="31"/>
      <c r="UVM53" s="31"/>
      <c r="UVN53" s="31"/>
      <c r="UVO53" s="31"/>
      <c r="UVP53" s="31"/>
      <c r="UVQ53" s="31"/>
      <c r="UVR53" s="31"/>
      <c r="UVS53" s="31"/>
      <c r="UVT53" s="31"/>
      <c r="UVU53" s="31"/>
      <c r="UVV53" s="31"/>
      <c r="UVW53" s="31"/>
      <c r="UVX53" s="31"/>
      <c r="UVY53" s="31"/>
      <c r="UVZ53" s="31"/>
      <c r="UWA53" s="31"/>
      <c r="UWB53" s="31"/>
      <c r="UWC53" s="31"/>
      <c r="UWD53" s="31"/>
      <c r="UWE53" s="31"/>
      <c r="UWF53" s="31"/>
      <c r="UWG53" s="31"/>
      <c r="UWH53" s="31"/>
      <c r="UWI53" s="31"/>
      <c r="UWJ53" s="31"/>
      <c r="UWK53" s="31"/>
      <c r="UWL53" s="31"/>
      <c r="UWM53" s="31"/>
      <c r="UWN53" s="31"/>
      <c r="UWO53" s="31"/>
      <c r="UWP53" s="31"/>
      <c r="UWQ53" s="31"/>
      <c r="UWR53" s="31"/>
      <c r="UWS53" s="31"/>
      <c r="UWT53" s="31"/>
      <c r="UWU53" s="31"/>
      <c r="UWV53" s="31"/>
      <c r="UWW53" s="31"/>
      <c r="UWX53" s="31"/>
      <c r="UWY53" s="31"/>
      <c r="UWZ53" s="31"/>
      <c r="UXA53" s="31"/>
      <c r="UXB53" s="31"/>
      <c r="UXC53" s="31"/>
      <c r="UXD53" s="31"/>
      <c r="UXE53" s="31"/>
      <c r="UXF53" s="31"/>
      <c r="UXG53" s="31"/>
      <c r="UXH53" s="31"/>
      <c r="UXI53" s="31"/>
      <c r="UXJ53" s="31"/>
      <c r="UXK53" s="31"/>
      <c r="UXL53" s="31"/>
      <c r="UXM53" s="31"/>
      <c r="UXN53" s="31"/>
      <c r="UXO53" s="31"/>
      <c r="UXP53" s="31"/>
      <c r="UXQ53" s="31"/>
      <c r="UXR53" s="31"/>
      <c r="UXS53" s="31"/>
      <c r="UXT53" s="31"/>
      <c r="UXU53" s="31"/>
      <c r="UXV53" s="31"/>
      <c r="UXW53" s="31"/>
      <c r="UXX53" s="31"/>
      <c r="UXY53" s="31"/>
      <c r="UXZ53" s="31"/>
      <c r="UYA53" s="31"/>
      <c r="UYB53" s="31"/>
      <c r="UYC53" s="31"/>
      <c r="UYD53" s="31"/>
      <c r="UYE53" s="31"/>
      <c r="UYF53" s="31"/>
      <c r="UYG53" s="31"/>
      <c r="UYH53" s="31"/>
      <c r="UYI53" s="31"/>
      <c r="UYJ53" s="31"/>
      <c r="UYK53" s="31"/>
      <c r="UYL53" s="31"/>
      <c r="UYM53" s="31"/>
      <c r="UYN53" s="31"/>
      <c r="UYO53" s="31"/>
      <c r="UYP53" s="31"/>
      <c r="UYQ53" s="31"/>
      <c r="UYR53" s="31"/>
      <c r="UYS53" s="31"/>
      <c r="UYT53" s="31"/>
      <c r="UYU53" s="31"/>
      <c r="UYV53" s="31"/>
      <c r="UYW53" s="31"/>
      <c r="UYX53" s="31"/>
      <c r="UYY53" s="31"/>
      <c r="UYZ53" s="31"/>
      <c r="UZA53" s="31"/>
      <c r="UZB53" s="31"/>
      <c r="UZC53" s="31"/>
      <c r="UZD53" s="31"/>
      <c r="UZE53" s="31"/>
      <c r="UZF53" s="31"/>
      <c r="UZG53" s="31"/>
      <c r="UZH53" s="31"/>
      <c r="UZI53" s="31"/>
      <c r="UZJ53" s="31"/>
      <c r="UZK53" s="31"/>
      <c r="UZL53" s="31"/>
      <c r="UZM53" s="31"/>
      <c r="UZN53" s="31"/>
      <c r="UZO53" s="31"/>
      <c r="UZP53" s="31"/>
      <c r="UZQ53" s="31"/>
      <c r="UZR53" s="31"/>
      <c r="UZS53" s="31"/>
      <c r="UZT53" s="31"/>
      <c r="UZU53" s="31"/>
      <c r="UZV53" s="31"/>
      <c r="UZW53" s="31"/>
      <c r="UZX53" s="31"/>
      <c r="UZY53" s="31"/>
      <c r="UZZ53" s="31"/>
      <c r="VAA53" s="31"/>
      <c r="VAB53" s="31"/>
      <c r="VAC53" s="31"/>
      <c r="VAD53" s="31"/>
      <c r="VAE53" s="31"/>
      <c r="VAF53" s="31"/>
      <c r="VAG53" s="31"/>
      <c r="VAH53" s="31"/>
      <c r="VAI53" s="31"/>
      <c r="VAJ53" s="31"/>
      <c r="VAK53" s="31"/>
      <c r="VAL53" s="31"/>
      <c r="VAM53" s="31"/>
      <c r="VAN53" s="31"/>
      <c r="VAO53" s="31"/>
      <c r="VAP53" s="31"/>
      <c r="VAQ53" s="31"/>
      <c r="VAR53" s="31"/>
      <c r="VAS53" s="31"/>
      <c r="VAT53" s="31"/>
      <c r="VAU53" s="31"/>
      <c r="VAV53" s="31"/>
      <c r="VAW53" s="31"/>
      <c r="VAX53" s="31"/>
      <c r="VAY53" s="31"/>
      <c r="VAZ53" s="31"/>
      <c r="VBA53" s="31"/>
      <c r="VBB53" s="31"/>
      <c r="VBC53" s="31"/>
      <c r="VBD53" s="31"/>
      <c r="VBE53" s="31"/>
      <c r="VBF53" s="31"/>
      <c r="VBG53" s="31"/>
      <c r="VBH53" s="31"/>
      <c r="VBI53" s="31"/>
      <c r="VBJ53" s="31"/>
      <c r="VBK53" s="31"/>
      <c r="VBL53" s="31"/>
      <c r="VBM53" s="31"/>
      <c r="VBN53" s="31"/>
      <c r="VBO53" s="31"/>
      <c r="VBP53" s="31"/>
      <c r="VBQ53" s="31"/>
      <c r="VBR53" s="31"/>
      <c r="VBS53" s="31"/>
      <c r="VBT53" s="31"/>
      <c r="VBU53" s="31"/>
      <c r="VBV53" s="31"/>
      <c r="VBW53" s="31"/>
      <c r="VBX53" s="31"/>
      <c r="VBY53" s="31"/>
      <c r="VBZ53" s="31"/>
      <c r="VCA53" s="31"/>
      <c r="VCB53" s="31"/>
      <c r="VCC53" s="31"/>
      <c r="VCD53" s="31"/>
      <c r="VCE53" s="31"/>
      <c r="VCF53" s="31"/>
      <c r="VCG53" s="31"/>
      <c r="VCH53" s="31"/>
      <c r="VCI53" s="31"/>
      <c r="VCJ53" s="31"/>
      <c r="VCK53" s="31"/>
      <c r="VCL53" s="31"/>
      <c r="VCM53" s="31"/>
      <c r="VCN53" s="31"/>
      <c r="VCO53" s="31"/>
      <c r="VCP53" s="31"/>
      <c r="VCQ53" s="31"/>
      <c r="VCR53" s="31"/>
      <c r="VCS53" s="31"/>
      <c r="VCT53" s="31"/>
      <c r="VCU53" s="31"/>
      <c r="VCV53" s="31"/>
      <c r="VCW53" s="31"/>
      <c r="VCX53" s="31"/>
      <c r="VCY53" s="31"/>
      <c r="VCZ53" s="31"/>
      <c r="VDA53" s="31"/>
      <c r="VDB53" s="31"/>
      <c r="VDC53" s="31"/>
      <c r="VDD53" s="31"/>
      <c r="VDE53" s="31"/>
      <c r="VDF53" s="31"/>
      <c r="VDG53" s="31"/>
      <c r="VDH53" s="31"/>
      <c r="VDI53" s="31"/>
      <c r="VDJ53" s="31"/>
      <c r="VDK53" s="31"/>
      <c r="VDL53" s="31"/>
      <c r="VDM53" s="31"/>
      <c r="VDN53" s="31"/>
      <c r="VDO53" s="31"/>
      <c r="VDP53" s="31"/>
      <c r="VDQ53" s="31"/>
      <c r="VDR53" s="31"/>
      <c r="VDS53" s="31"/>
      <c r="VDT53" s="31"/>
      <c r="VDU53" s="31"/>
      <c r="VDV53" s="31"/>
      <c r="VDW53" s="31"/>
      <c r="VDX53" s="31"/>
      <c r="VDY53" s="31"/>
      <c r="VDZ53" s="31"/>
      <c r="VEA53" s="31"/>
      <c r="VEB53" s="31"/>
      <c r="VEC53" s="31"/>
      <c r="VED53" s="31"/>
      <c r="VEE53" s="31"/>
      <c r="VEF53" s="31"/>
      <c r="VEG53" s="31"/>
      <c r="VEH53" s="31"/>
      <c r="VEI53" s="31"/>
      <c r="VEJ53" s="31"/>
      <c r="VEK53" s="31"/>
      <c r="VEL53" s="31"/>
      <c r="VEM53" s="31"/>
      <c r="VEN53" s="31"/>
      <c r="VEO53" s="31"/>
      <c r="VEP53" s="31"/>
      <c r="VEQ53" s="31"/>
      <c r="VER53" s="31"/>
      <c r="VES53" s="31"/>
      <c r="VET53" s="31"/>
      <c r="VEU53" s="31"/>
      <c r="VEV53" s="31"/>
      <c r="VEW53" s="31"/>
      <c r="VEX53" s="31"/>
      <c r="VEY53" s="31"/>
      <c r="VEZ53" s="31"/>
      <c r="VFA53" s="31"/>
      <c r="VFB53" s="31"/>
      <c r="VFC53" s="31"/>
      <c r="VFD53" s="31"/>
      <c r="VFE53" s="31"/>
      <c r="VFF53" s="31"/>
      <c r="VFG53" s="31"/>
      <c r="VFH53" s="31"/>
      <c r="VFI53" s="31"/>
      <c r="VFJ53" s="31"/>
      <c r="VFK53" s="31"/>
      <c r="VFL53" s="31"/>
      <c r="VFM53" s="31"/>
      <c r="VFN53" s="31"/>
      <c r="VFO53" s="31"/>
      <c r="VFP53" s="31"/>
      <c r="VFQ53" s="31"/>
      <c r="VFR53" s="31"/>
      <c r="VFS53" s="31"/>
      <c r="VFT53" s="31"/>
      <c r="VFU53" s="31"/>
      <c r="VFV53" s="31"/>
      <c r="VFW53" s="31"/>
      <c r="VFX53" s="31"/>
      <c r="VFY53" s="31"/>
      <c r="VFZ53" s="31"/>
      <c r="VGA53" s="31"/>
      <c r="VGB53" s="31"/>
      <c r="VGC53" s="31"/>
      <c r="VGD53" s="31"/>
      <c r="VGE53" s="31"/>
      <c r="VGF53" s="31"/>
      <c r="VGG53" s="31"/>
      <c r="VGH53" s="31"/>
      <c r="VGI53" s="31"/>
      <c r="VGJ53" s="31"/>
      <c r="VGK53" s="31"/>
      <c r="VGL53" s="31"/>
      <c r="VGM53" s="31"/>
      <c r="VGN53" s="31"/>
      <c r="VGO53" s="31"/>
      <c r="VGP53" s="31"/>
      <c r="VGQ53" s="31"/>
      <c r="VGR53" s="31"/>
      <c r="VGS53" s="31"/>
      <c r="VGT53" s="31"/>
      <c r="VGU53" s="31"/>
      <c r="VGV53" s="31"/>
      <c r="VGW53" s="31"/>
      <c r="VGX53" s="31"/>
      <c r="VGY53" s="31"/>
      <c r="VGZ53" s="31"/>
      <c r="VHA53" s="31"/>
      <c r="VHB53" s="31"/>
      <c r="VHC53" s="31"/>
      <c r="VHD53" s="31"/>
      <c r="VHE53" s="31"/>
      <c r="VHF53" s="31"/>
      <c r="VHG53" s="31"/>
      <c r="VHH53" s="31"/>
      <c r="VHI53" s="31"/>
      <c r="VHJ53" s="31"/>
      <c r="VHK53" s="31"/>
      <c r="VHL53" s="31"/>
      <c r="VHM53" s="31"/>
      <c r="VHN53" s="31"/>
      <c r="VHO53" s="31"/>
      <c r="VHP53" s="31"/>
      <c r="VHQ53" s="31"/>
      <c r="VHR53" s="31"/>
      <c r="VHS53" s="31"/>
      <c r="VHT53" s="31"/>
      <c r="VHU53" s="31"/>
      <c r="VHV53" s="31"/>
      <c r="VHW53" s="31"/>
      <c r="VHX53" s="31"/>
      <c r="VHY53" s="31"/>
      <c r="VHZ53" s="31"/>
      <c r="VIA53" s="31"/>
      <c r="VIB53" s="31"/>
      <c r="VIC53" s="31"/>
      <c r="VID53" s="31"/>
      <c r="VIE53" s="31"/>
      <c r="VIF53" s="31"/>
      <c r="VIG53" s="31"/>
      <c r="VIH53" s="31"/>
      <c r="VII53" s="31"/>
      <c r="VIJ53" s="31"/>
      <c r="VIK53" s="31"/>
      <c r="VIL53" s="31"/>
      <c r="VIM53" s="31"/>
      <c r="VIN53" s="31"/>
      <c r="VIO53" s="31"/>
      <c r="VIP53" s="31"/>
      <c r="VIQ53" s="31"/>
      <c r="VIR53" s="31"/>
      <c r="VIS53" s="31"/>
      <c r="VIT53" s="31"/>
      <c r="VIU53" s="31"/>
      <c r="VIV53" s="31"/>
      <c r="VIW53" s="31"/>
      <c r="VIX53" s="31"/>
      <c r="VIY53" s="31"/>
      <c r="VIZ53" s="31"/>
      <c r="VJA53" s="31"/>
      <c r="VJB53" s="31"/>
      <c r="VJC53" s="31"/>
      <c r="VJD53" s="31"/>
      <c r="VJE53" s="31"/>
      <c r="VJF53" s="31"/>
      <c r="VJG53" s="31"/>
      <c r="VJH53" s="31"/>
      <c r="VJI53" s="31"/>
      <c r="VJJ53" s="31"/>
      <c r="VJK53" s="31"/>
      <c r="VJL53" s="31"/>
      <c r="VJM53" s="31"/>
      <c r="VJN53" s="31"/>
      <c r="VJO53" s="31"/>
      <c r="VJP53" s="31"/>
      <c r="VJQ53" s="31"/>
      <c r="VJR53" s="31"/>
      <c r="VJS53" s="31"/>
      <c r="VJT53" s="31"/>
      <c r="VJU53" s="31"/>
      <c r="VJV53" s="31"/>
      <c r="VJW53" s="31"/>
      <c r="VJX53" s="31"/>
      <c r="VJY53" s="31"/>
      <c r="VJZ53" s="31"/>
      <c r="VKA53" s="31"/>
      <c r="VKB53" s="31"/>
      <c r="VKC53" s="31"/>
      <c r="VKD53" s="31"/>
      <c r="VKE53" s="31"/>
      <c r="VKF53" s="31"/>
      <c r="VKG53" s="31"/>
      <c r="VKH53" s="31"/>
      <c r="VKI53" s="31"/>
      <c r="VKJ53" s="31"/>
      <c r="VKK53" s="31"/>
      <c r="VKL53" s="31"/>
      <c r="VKM53" s="31"/>
      <c r="VKN53" s="31"/>
      <c r="VKO53" s="31"/>
      <c r="VKP53" s="31"/>
      <c r="VKQ53" s="31"/>
      <c r="VKR53" s="31"/>
      <c r="VKS53" s="31"/>
      <c r="VKT53" s="31"/>
      <c r="VKU53" s="31"/>
      <c r="VKV53" s="31"/>
      <c r="VKW53" s="31"/>
      <c r="VKX53" s="31"/>
      <c r="VKY53" s="31"/>
      <c r="VKZ53" s="31"/>
      <c r="VLA53" s="31"/>
      <c r="VLB53" s="31"/>
      <c r="VLC53" s="31"/>
      <c r="VLD53" s="31"/>
      <c r="VLE53" s="31"/>
      <c r="VLF53" s="31"/>
      <c r="VLG53" s="31"/>
      <c r="VLH53" s="31"/>
      <c r="VLI53" s="31"/>
      <c r="VLJ53" s="31"/>
      <c r="VLK53" s="31"/>
      <c r="VLL53" s="31"/>
      <c r="VLM53" s="31"/>
      <c r="VLN53" s="31"/>
      <c r="VLO53" s="31"/>
      <c r="VLP53" s="31"/>
      <c r="VLQ53" s="31"/>
      <c r="VLR53" s="31"/>
      <c r="VLS53" s="31"/>
      <c r="VLT53" s="31"/>
      <c r="VLU53" s="31"/>
      <c r="VLV53" s="31"/>
      <c r="VLW53" s="31"/>
      <c r="VLX53" s="31"/>
      <c r="VLY53" s="31"/>
      <c r="VLZ53" s="31"/>
      <c r="VMA53" s="31"/>
      <c r="VMB53" s="31"/>
      <c r="VMC53" s="31"/>
      <c r="VMD53" s="31"/>
      <c r="VME53" s="31"/>
      <c r="VMF53" s="31"/>
      <c r="VMG53" s="31"/>
      <c r="VMH53" s="31"/>
      <c r="VMI53" s="31"/>
      <c r="VMJ53" s="31"/>
      <c r="VMK53" s="31"/>
      <c r="VML53" s="31"/>
      <c r="VMM53" s="31"/>
      <c r="VMN53" s="31"/>
      <c r="VMO53" s="31"/>
      <c r="VMP53" s="31"/>
      <c r="VMQ53" s="31"/>
      <c r="VMR53" s="31"/>
      <c r="VMS53" s="31"/>
      <c r="VMT53" s="31"/>
      <c r="VMU53" s="31"/>
      <c r="VMV53" s="31"/>
      <c r="VMW53" s="31"/>
      <c r="VMX53" s="31"/>
      <c r="VMY53" s="31"/>
      <c r="VMZ53" s="31"/>
      <c r="VNA53" s="31"/>
      <c r="VNB53" s="31"/>
      <c r="VNC53" s="31"/>
      <c r="VND53" s="31"/>
      <c r="VNE53" s="31"/>
      <c r="VNF53" s="31"/>
      <c r="VNG53" s="31"/>
      <c r="VNH53" s="31"/>
      <c r="VNI53" s="31"/>
      <c r="VNJ53" s="31"/>
      <c r="VNK53" s="31"/>
      <c r="VNL53" s="31"/>
      <c r="VNM53" s="31"/>
      <c r="VNN53" s="31"/>
      <c r="VNO53" s="31"/>
      <c r="VNP53" s="31"/>
      <c r="VNQ53" s="31"/>
      <c r="VNR53" s="31"/>
      <c r="VNS53" s="31"/>
      <c r="VNT53" s="31"/>
      <c r="VNU53" s="31"/>
      <c r="VNV53" s="31"/>
      <c r="VNW53" s="31"/>
      <c r="VNX53" s="31"/>
      <c r="VNY53" s="31"/>
      <c r="VNZ53" s="31"/>
      <c r="VOA53" s="31"/>
      <c r="VOB53" s="31"/>
      <c r="VOC53" s="31"/>
      <c r="VOD53" s="31"/>
      <c r="VOE53" s="31"/>
      <c r="VOF53" s="31"/>
      <c r="VOG53" s="31"/>
      <c r="VOH53" s="31"/>
      <c r="VOI53" s="31"/>
      <c r="VOJ53" s="31"/>
      <c r="VOK53" s="31"/>
      <c r="VOL53" s="31"/>
      <c r="VOM53" s="31"/>
      <c r="VON53" s="31"/>
      <c r="VOO53" s="31"/>
      <c r="VOP53" s="31"/>
      <c r="VOQ53" s="31"/>
      <c r="VOR53" s="31"/>
      <c r="VOS53" s="31"/>
      <c r="VOT53" s="31"/>
      <c r="VOU53" s="31"/>
      <c r="VOV53" s="31"/>
      <c r="VOW53" s="31"/>
      <c r="VOX53" s="31"/>
      <c r="VOY53" s="31"/>
      <c r="VOZ53" s="31"/>
      <c r="VPA53" s="31"/>
      <c r="VPB53" s="31"/>
      <c r="VPC53" s="31"/>
      <c r="VPD53" s="31"/>
      <c r="VPE53" s="31"/>
      <c r="VPF53" s="31"/>
      <c r="VPG53" s="31"/>
      <c r="VPH53" s="31"/>
      <c r="VPI53" s="31"/>
      <c r="VPJ53" s="31"/>
      <c r="VPK53" s="31"/>
      <c r="VPL53" s="31"/>
      <c r="VPM53" s="31"/>
      <c r="VPN53" s="31"/>
      <c r="VPO53" s="31"/>
      <c r="VPP53" s="31"/>
      <c r="VPQ53" s="31"/>
      <c r="VPR53" s="31"/>
      <c r="VPS53" s="31"/>
      <c r="VPT53" s="31"/>
      <c r="VPU53" s="31"/>
      <c r="VPV53" s="31"/>
      <c r="VPW53" s="31"/>
      <c r="VPX53" s="31"/>
      <c r="VPY53" s="31"/>
      <c r="VPZ53" s="31"/>
      <c r="VQA53" s="31"/>
      <c r="VQB53" s="31"/>
      <c r="VQC53" s="31"/>
      <c r="VQD53" s="31"/>
      <c r="VQE53" s="31"/>
      <c r="VQF53" s="31"/>
      <c r="VQG53" s="31"/>
      <c r="VQH53" s="31"/>
      <c r="VQI53" s="31"/>
      <c r="VQJ53" s="31"/>
      <c r="VQK53" s="31"/>
      <c r="VQL53" s="31"/>
      <c r="VQM53" s="31"/>
      <c r="VQN53" s="31"/>
      <c r="VQO53" s="31"/>
      <c r="VQP53" s="31"/>
      <c r="VQQ53" s="31"/>
      <c r="VQR53" s="31"/>
      <c r="VQS53" s="31"/>
      <c r="VQT53" s="31"/>
      <c r="VQU53" s="31"/>
      <c r="VQV53" s="31"/>
      <c r="VQW53" s="31"/>
      <c r="VQX53" s="31"/>
      <c r="VQY53" s="31"/>
      <c r="VQZ53" s="31"/>
      <c r="VRA53" s="31"/>
      <c r="VRB53" s="31"/>
      <c r="VRC53" s="31"/>
      <c r="VRD53" s="31"/>
      <c r="VRE53" s="31"/>
      <c r="VRF53" s="31"/>
      <c r="VRG53" s="31"/>
      <c r="VRH53" s="31"/>
      <c r="VRI53" s="31"/>
      <c r="VRJ53" s="31"/>
      <c r="VRK53" s="31"/>
      <c r="VRL53" s="31"/>
      <c r="VRM53" s="31"/>
      <c r="VRN53" s="31"/>
      <c r="VRO53" s="31"/>
      <c r="VRP53" s="31"/>
      <c r="VRQ53" s="31"/>
      <c r="VRR53" s="31"/>
      <c r="VRS53" s="31"/>
      <c r="VRT53" s="31"/>
      <c r="VRU53" s="31"/>
      <c r="VRV53" s="31"/>
      <c r="VRW53" s="31"/>
      <c r="VRX53" s="31"/>
      <c r="VRY53" s="31"/>
      <c r="VRZ53" s="31"/>
      <c r="VSA53" s="31"/>
      <c r="VSB53" s="31"/>
      <c r="VSC53" s="31"/>
      <c r="VSD53" s="31"/>
      <c r="VSE53" s="31"/>
      <c r="VSF53" s="31"/>
      <c r="VSG53" s="31"/>
      <c r="VSH53" s="31"/>
      <c r="VSI53" s="31"/>
      <c r="VSJ53" s="31"/>
      <c r="VSK53" s="31"/>
      <c r="VSL53" s="31"/>
      <c r="VSM53" s="31"/>
      <c r="VSN53" s="31"/>
      <c r="VSO53" s="31"/>
      <c r="VSP53" s="31"/>
      <c r="VSQ53" s="31"/>
      <c r="VSR53" s="31"/>
      <c r="VSS53" s="31"/>
      <c r="VST53" s="31"/>
      <c r="VSU53" s="31"/>
      <c r="VSV53" s="31"/>
      <c r="VSW53" s="31"/>
      <c r="VSX53" s="31"/>
      <c r="VSY53" s="31"/>
      <c r="VSZ53" s="31"/>
      <c r="VTA53" s="31"/>
      <c r="VTB53" s="31"/>
      <c r="VTC53" s="31"/>
      <c r="VTD53" s="31"/>
      <c r="VTE53" s="31"/>
      <c r="VTF53" s="31"/>
      <c r="VTG53" s="31"/>
      <c r="VTH53" s="31"/>
      <c r="VTI53" s="31"/>
      <c r="VTJ53" s="31"/>
      <c r="VTK53" s="31"/>
      <c r="VTL53" s="31"/>
      <c r="VTM53" s="31"/>
      <c r="VTN53" s="31"/>
      <c r="VTO53" s="31"/>
      <c r="VTP53" s="31"/>
      <c r="VTQ53" s="31"/>
      <c r="VTR53" s="31"/>
      <c r="VTS53" s="31"/>
      <c r="VTT53" s="31"/>
      <c r="VTU53" s="31"/>
      <c r="VTV53" s="31"/>
      <c r="VTW53" s="31"/>
      <c r="VTX53" s="31"/>
      <c r="VTY53" s="31"/>
      <c r="VTZ53" s="31"/>
      <c r="VUA53" s="31"/>
      <c r="VUB53" s="31"/>
      <c r="VUC53" s="31"/>
      <c r="VUD53" s="31"/>
      <c r="VUE53" s="31"/>
      <c r="VUF53" s="31"/>
      <c r="VUG53" s="31"/>
      <c r="VUH53" s="31"/>
      <c r="VUI53" s="31"/>
      <c r="VUJ53" s="31"/>
      <c r="VUK53" s="31"/>
      <c r="VUL53" s="31"/>
      <c r="VUM53" s="31"/>
      <c r="VUN53" s="31"/>
      <c r="VUO53" s="31"/>
      <c r="VUP53" s="31"/>
      <c r="VUQ53" s="31"/>
      <c r="VUR53" s="31"/>
      <c r="VUS53" s="31"/>
      <c r="VUT53" s="31"/>
      <c r="VUU53" s="31"/>
      <c r="VUV53" s="31"/>
      <c r="VUW53" s="31"/>
      <c r="VUX53" s="31"/>
      <c r="VUY53" s="31"/>
      <c r="VUZ53" s="31"/>
      <c r="VVA53" s="31"/>
      <c r="VVB53" s="31"/>
      <c r="VVC53" s="31"/>
      <c r="VVD53" s="31"/>
      <c r="VVE53" s="31"/>
      <c r="VVF53" s="31"/>
      <c r="VVG53" s="31"/>
      <c r="VVH53" s="31"/>
      <c r="VVI53" s="31"/>
      <c r="VVJ53" s="31"/>
      <c r="VVK53" s="31"/>
      <c r="VVL53" s="31"/>
      <c r="VVM53" s="31"/>
      <c r="VVN53" s="31"/>
      <c r="VVO53" s="31"/>
      <c r="VVP53" s="31"/>
      <c r="VVQ53" s="31"/>
      <c r="VVR53" s="31"/>
      <c r="VVS53" s="31"/>
      <c r="VVT53" s="31"/>
      <c r="VVU53" s="31"/>
      <c r="VVV53" s="31"/>
      <c r="VVW53" s="31"/>
      <c r="VVX53" s="31"/>
      <c r="VVY53" s="31"/>
      <c r="VVZ53" s="31"/>
      <c r="VWA53" s="31"/>
      <c r="VWB53" s="31"/>
      <c r="VWC53" s="31"/>
      <c r="VWD53" s="31"/>
      <c r="VWE53" s="31"/>
      <c r="VWF53" s="31"/>
      <c r="VWG53" s="31"/>
      <c r="VWH53" s="31"/>
      <c r="VWI53" s="31"/>
      <c r="VWJ53" s="31"/>
      <c r="VWK53" s="31"/>
      <c r="VWL53" s="31"/>
      <c r="VWM53" s="31"/>
      <c r="VWN53" s="31"/>
      <c r="VWO53" s="31"/>
      <c r="VWP53" s="31"/>
      <c r="VWQ53" s="31"/>
      <c r="VWR53" s="31"/>
      <c r="VWS53" s="31"/>
      <c r="VWT53" s="31"/>
      <c r="VWU53" s="31"/>
      <c r="VWV53" s="31"/>
      <c r="VWW53" s="31"/>
      <c r="VWX53" s="31"/>
      <c r="VWY53" s="31"/>
      <c r="VWZ53" s="31"/>
      <c r="VXA53" s="31"/>
      <c r="VXB53" s="31"/>
      <c r="VXC53" s="31"/>
      <c r="VXD53" s="31"/>
      <c r="VXE53" s="31"/>
      <c r="VXF53" s="31"/>
      <c r="VXG53" s="31"/>
      <c r="VXH53" s="31"/>
      <c r="VXI53" s="31"/>
      <c r="VXJ53" s="31"/>
      <c r="VXK53" s="31"/>
      <c r="VXL53" s="31"/>
      <c r="VXM53" s="31"/>
      <c r="VXN53" s="31"/>
      <c r="VXO53" s="31"/>
      <c r="VXP53" s="31"/>
      <c r="VXQ53" s="31"/>
      <c r="VXR53" s="31"/>
      <c r="VXS53" s="31"/>
      <c r="VXT53" s="31"/>
      <c r="VXU53" s="31"/>
      <c r="VXV53" s="31"/>
      <c r="VXW53" s="31"/>
      <c r="VXX53" s="31"/>
      <c r="VXY53" s="31"/>
      <c r="VXZ53" s="31"/>
      <c r="VYA53" s="31"/>
      <c r="VYB53" s="31"/>
      <c r="VYC53" s="31"/>
      <c r="VYD53" s="31"/>
      <c r="VYE53" s="31"/>
      <c r="VYF53" s="31"/>
      <c r="VYG53" s="31"/>
      <c r="VYH53" s="31"/>
      <c r="VYI53" s="31"/>
      <c r="VYJ53" s="31"/>
      <c r="VYK53" s="31"/>
      <c r="VYL53" s="31"/>
      <c r="VYM53" s="31"/>
      <c r="VYN53" s="31"/>
      <c r="VYO53" s="31"/>
      <c r="VYP53" s="31"/>
      <c r="VYQ53" s="31"/>
      <c r="VYR53" s="31"/>
      <c r="VYS53" s="31"/>
      <c r="VYT53" s="31"/>
      <c r="VYU53" s="31"/>
      <c r="VYV53" s="31"/>
      <c r="VYW53" s="31"/>
      <c r="VYX53" s="31"/>
      <c r="VYY53" s="31"/>
      <c r="VYZ53" s="31"/>
      <c r="VZA53" s="31"/>
      <c r="VZB53" s="31"/>
      <c r="VZC53" s="31"/>
      <c r="VZD53" s="31"/>
      <c r="VZE53" s="31"/>
      <c r="VZF53" s="31"/>
      <c r="VZG53" s="31"/>
      <c r="VZH53" s="31"/>
      <c r="VZI53" s="31"/>
      <c r="VZJ53" s="31"/>
      <c r="VZK53" s="31"/>
      <c r="VZL53" s="31"/>
      <c r="VZM53" s="31"/>
      <c r="VZN53" s="31"/>
      <c r="VZO53" s="31"/>
      <c r="VZP53" s="31"/>
      <c r="VZQ53" s="31"/>
      <c r="VZR53" s="31"/>
      <c r="VZS53" s="31"/>
      <c r="VZT53" s="31"/>
      <c r="VZU53" s="31"/>
      <c r="VZV53" s="31"/>
      <c r="VZW53" s="31"/>
      <c r="VZX53" s="31"/>
      <c r="VZY53" s="31"/>
      <c r="VZZ53" s="31"/>
      <c r="WAA53" s="31"/>
      <c r="WAB53" s="31"/>
      <c r="WAC53" s="31"/>
      <c r="WAD53" s="31"/>
      <c r="WAE53" s="31"/>
      <c r="WAF53" s="31"/>
      <c r="WAG53" s="31"/>
      <c r="WAH53" s="31"/>
      <c r="WAI53" s="31"/>
      <c r="WAJ53" s="31"/>
      <c r="WAK53" s="31"/>
      <c r="WAL53" s="31"/>
      <c r="WAM53" s="31"/>
      <c r="WAN53" s="31"/>
      <c r="WAO53" s="31"/>
      <c r="WAP53" s="31"/>
      <c r="WAQ53" s="31"/>
      <c r="WAR53" s="31"/>
      <c r="WAS53" s="31"/>
      <c r="WAT53" s="31"/>
      <c r="WAU53" s="31"/>
      <c r="WAV53" s="31"/>
      <c r="WAW53" s="31"/>
      <c r="WAX53" s="31"/>
      <c r="WAY53" s="31"/>
      <c r="WAZ53" s="31"/>
      <c r="WBA53" s="31"/>
      <c r="WBB53" s="31"/>
      <c r="WBC53" s="31"/>
      <c r="WBD53" s="31"/>
      <c r="WBE53" s="31"/>
      <c r="WBF53" s="31"/>
      <c r="WBG53" s="31"/>
      <c r="WBH53" s="31"/>
      <c r="WBI53" s="31"/>
      <c r="WBJ53" s="31"/>
      <c r="WBK53" s="31"/>
      <c r="WBL53" s="31"/>
      <c r="WBM53" s="31"/>
      <c r="WBN53" s="31"/>
      <c r="WBO53" s="31"/>
      <c r="WBP53" s="31"/>
      <c r="WBQ53" s="31"/>
      <c r="WBR53" s="31"/>
      <c r="WBS53" s="31"/>
      <c r="WBT53" s="31"/>
      <c r="WBU53" s="31"/>
      <c r="WBV53" s="31"/>
      <c r="WBW53" s="31"/>
      <c r="WBX53" s="31"/>
      <c r="WBY53" s="31"/>
      <c r="WBZ53" s="31"/>
      <c r="WCA53" s="31"/>
      <c r="WCB53" s="31"/>
      <c r="WCC53" s="31"/>
      <c r="WCD53" s="31"/>
      <c r="WCE53" s="31"/>
      <c r="WCF53" s="31"/>
      <c r="WCG53" s="31"/>
      <c r="WCH53" s="31"/>
      <c r="WCI53" s="31"/>
      <c r="WCJ53" s="31"/>
      <c r="WCK53" s="31"/>
      <c r="WCL53" s="31"/>
      <c r="WCM53" s="31"/>
      <c r="WCN53" s="31"/>
      <c r="WCO53" s="31"/>
      <c r="WCP53" s="31"/>
      <c r="WCQ53" s="31"/>
      <c r="WCR53" s="31"/>
      <c r="WCS53" s="31"/>
      <c r="WCT53" s="31"/>
      <c r="WCU53" s="31"/>
      <c r="WCV53" s="31"/>
      <c r="WCW53" s="31"/>
      <c r="WCX53" s="31"/>
      <c r="WCY53" s="31"/>
      <c r="WCZ53" s="31"/>
      <c r="WDA53" s="31"/>
      <c r="WDB53" s="31"/>
      <c r="WDC53" s="31"/>
      <c r="WDD53" s="31"/>
      <c r="WDE53" s="31"/>
      <c r="WDF53" s="31"/>
      <c r="WDG53" s="31"/>
      <c r="WDH53" s="31"/>
      <c r="WDI53" s="31"/>
      <c r="WDJ53" s="31"/>
      <c r="WDK53" s="31"/>
      <c r="WDL53" s="31"/>
      <c r="WDM53" s="31"/>
      <c r="WDN53" s="31"/>
      <c r="WDO53" s="31"/>
      <c r="WDP53" s="31"/>
      <c r="WDQ53" s="31"/>
      <c r="WDR53" s="31"/>
      <c r="WDS53" s="31"/>
      <c r="WDT53" s="31"/>
      <c r="WDU53" s="31"/>
      <c r="WDV53" s="31"/>
      <c r="WDW53" s="31"/>
      <c r="WDX53" s="31"/>
      <c r="WDY53" s="31"/>
      <c r="WDZ53" s="31"/>
      <c r="WEA53" s="31"/>
      <c r="WEB53" s="31"/>
      <c r="WEC53" s="31"/>
      <c r="WED53" s="31"/>
      <c r="WEE53" s="31"/>
      <c r="WEF53" s="31"/>
      <c r="WEG53" s="31"/>
      <c r="WEH53" s="31"/>
      <c r="WEI53" s="31"/>
      <c r="WEJ53" s="31"/>
      <c r="WEK53" s="31"/>
      <c r="WEL53" s="31"/>
      <c r="WEM53" s="31"/>
      <c r="WEN53" s="31"/>
      <c r="WEO53" s="31"/>
      <c r="WEP53" s="31"/>
      <c r="WEQ53" s="31"/>
      <c r="WER53" s="31"/>
      <c r="WES53" s="31"/>
      <c r="WET53" s="31"/>
      <c r="WEU53" s="31"/>
      <c r="WEV53" s="31"/>
      <c r="WEW53" s="31"/>
      <c r="WEX53" s="31"/>
      <c r="WEY53" s="31"/>
      <c r="WEZ53" s="31"/>
      <c r="WFA53" s="31"/>
      <c r="WFB53" s="31"/>
      <c r="WFC53" s="31"/>
      <c r="WFD53" s="31"/>
      <c r="WFE53" s="31"/>
      <c r="WFF53" s="31"/>
      <c r="WFG53" s="31"/>
      <c r="WFH53" s="31"/>
      <c r="WFI53" s="31"/>
      <c r="WFJ53" s="31"/>
      <c r="WFK53" s="31"/>
      <c r="WFL53" s="31"/>
      <c r="WFM53" s="31"/>
      <c r="WFN53" s="31"/>
      <c r="WFO53" s="31"/>
      <c r="WFP53" s="31"/>
      <c r="WFQ53" s="31"/>
      <c r="WFR53" s="31"/>
      <c r="WFS53" s="31"/>
      <c r="WFT53" s="31"/>
      <c r="WFU53" s="31"/>
      <c r="WFV53" s="31"/>
      <c r="WFW53" s="31"/>
      <c r="WFX53" s="31"/>
      <c r="WFY53" s="31"/>
      <c r="WFZ53" s="31"/>
      <c r="WGA53" s="31"/>
      <c r="WGB53" s="31"/>
      <c r="WGC53" s="31"/>
      <c r="WGD53" s="31"/>
      <c r="WGE53" s="31"/>
      <c r="WGF53" s="31"/>
      <c r="WGG53" s="31"/>
      <c r="WGH53" s="31"/>
      <c r="WGI53" s="31"/>
      <c r="WGJ53" s="31"/>
      <c r="WGK53" s="31"/>
      <c r="WGL53" s="31"/>
      <c r="WGM53" s="31"/>
      <c r="WGN53" s="31"/>
      <c r="WGO53" s="31"/>
      <c r="WGP53" s="31"/>
      <c r="WGQ53" s="31"/>
      <c r="WGR53" s="31"/>
      <c r="WGS53" s="31"/>
      <c r="WGT53" s="31"/>
      <c r="WGU53" s="31"/>
      <c r="WGV53" s="31"/>
      <c r="WGW53" s="31"/>
      <c r="WGX53" s="31"/>
      <c r="WGY53" s="31"/>
      <c r="WGZ53" s="31"/>
      <c r="WHA53" s="31"/>
      <c r="WHB53" s="31"/>
      <c r="WHC53" s="31"/>
      <c r="WHD53" s="31"/>
      <c r="WHE53" s="31"/>
      <c r="WHF53" s="31"/>
      <c r="WHG53" s="31"/>
      <c r="WHH53" s="31"/>
      <c r="WHI53" s="31"/>
      <c r="WHJ53" s="31"/>
      <c r="WHK53" s="31"/>
      <c r="WHL53" s="31"/>
      <c r="WHM53" s="31"/>
      <c r="WHN53" s="31"/>
      <c r="WHO53" s="31"/>
      <c r="WHP53" s="31"/>
      <c r="WHQ53" s="31"/>
      <c r="WHR53" s="31"/>
      <c r="WHS53" s="31"/>
      <c r="WHT53" s="31"/>
      <c r="WHU53" s="31"/>
      <c r="WHV53" s="31"/>
      <c r="WHW53" s="31"/>
      <c r="WHX53" s="31"/>
      <c r="WHY53" s="31"/>
      <c r="WHZ53" s="31"/>
      <c r="WIA53" s="31"/>
      <c r="WIB53" s="31"/>
      <c r="WIC53" s="31"/>
      <c r="WID53" s="31"/>
      <c r="WIE53" s="31"/>
      <c r="WIF53" s="31"/>
      <c r="WIG53" s="31"/>
      <c r="WIH53" s="31"/>
      <c r="WII53" s="31"/>
      <c r="WIJ53" s="31"/>
      <c r="WIK53" s="31"/>
      <c r="WIL53" s="31"/>
      <c r="WIM53" s="31"/>
      <c r="WIN53" s="31"/>
      <c r="WIO53" s="31"/>
      <c r="WIP53" s="31"/>
      <c r="WIQ53" s="31"/>
      <c r="WIR53" s="31"/>
      <c r="WIS53" s="31"/>
      <c r="WIT53" s="31"/>
      <c r="WIU53" s="31"/>
      <c r="WIV53" s="31"/>
      <c r="WIW53" s="31"/>
      <c r="WIX53" s="31"/>
      <c r="WIY53" s="31"/>
      <c r="WIZ53" s="31"/>
      <c r="WJA53" s="31"/>
      <c r="WJB53" s="31"/>
      <c r="WJC53" s="31"/>
      <c r="WJD53" s="31"/>
      <c r="WJE53" s="31"/>
      <c r="WJF53" s="31"/>
      <c r="WJG53" s="31"/>
      <c r="WJH53" s="31"/>
      <c r="WJI53" s="31"/>
      <c r="WJJ53" s="31"/>
      <c r="WJK53" s="31"/>
      <c r="WJL53" s="31"/>
      <c r="WJM53" s="31"/>
      <c r="WJN53" s="31"/>
      <c r="WJO53" s="31"/>
      <c r="WJP53" s="31"/>
      <c r="WJQ53" s="31"/>
      <c r="WJR53" s="31"/>
      <c r="WJS53" s="31"/>
      <c r="WJT53" s="31"/>
      <c r="WJU53" s="31"/>
      <c r="WJV53" s="31"/>
      <c r="WJW53" s="31"/>
      <c r="WJX53" s="31"/>
      <c r="WJY53" s="31"/>
      <c r="WJZ53" s="31"/>
      <c r="WKA53" s="31"/>
      <c r="WKB53" s="31"/>
      <c r="WKC53" s="31"/>
      <c r="WKD53" s="31"/>
      <c r="WKE53" s="31"/>
      <c r="WKF53" s="31"/>
      <c r="WKG53" s="31"/>
      <c r="WKH53" s="31"/>
      <c r="WKI53" s="31"/>
      <c r="WKJ53" s="31"/>
      <c r="WKK53" s="31"/>
      <c r="WKL53" s="31"/>
      <c r="WKM53" s="31"/>
      <c r="WKN53" s="31"/>
      <c r="WKO53" s="31"/>
      <c r="WKP53" s="31"/>
      <c r="WKQ53" s="31"/>
      <c r="WKR53" s="31"/>
      <c r="WKS53" s="31"/>
      <c r="WKT53" s="31"/>
      <c r="WKU53" s="31"/>
      <c r="WKV53" s="31"/>
      <c r="WKW53" s="31"/>
      <c r="WKX53" s="31"/>
      <c r="WKY53" s="31"/>
      <c r="WKZ53" s="31"/>
      <c r="WLA53" s="31"/>
      <c r="WLB53" s="31"/>
      <c r="WLC53" s="31"/>
      <c r="WLD53" s="31"/>
      <c r="WLE53" s="31"/>
      <c r="WLF53" s="31"/>
      <c r="WLG53" s="31"/>
      <c r="WLH53" s="31"/>
      <c r="WLI53" s="31"/>
      <c r="WLJ53" s="31"/>
      <c r="WLK53" s="31"/>
      <c r="WLL53" s="31"/>
      <c r="WLM53" s="31"/>
      <c r="WLN53" s="31"/>
      <c r="WLO53" s="31"/>
      <c r="WLP53" s="31"/>
      <c r="WLQ53" s="31"/>
      <c r="WLR53" s="31"/>
      <c r="WLS53" s="31"/>
      <c r="WLT53" s="31"/>
      <c r="WLU53" s="31"/>
      <c r="WLV53" s="31"/>
      <c r="WLW53" s="31"/>
      <c r="WLX53" s="31"/>
      <c r="WLY53" s="31"/>
      <c r="WLZ53" s="31"/>
      <c r="WMA53" s="31"/>
      <c r="WMB53" s="31"/>
      <c r="WMC53" s="31"/>
      <c r="WMD53" s="31"/>
      <c r="WME53" s="31"/>
      <c r="WMF53" s="31"/>
      <c r="WMG53" s="31"/>
      <c r="WMH53" s="31"/>
      <c r="WMI53" s="31"/>
      <c r="WMJ53" s="31"/>
      <c r="WMK53" s="31"/>
      <c r="WML53" s="31"/>
      <c r="WMM53" s="31"/>
      <c r="WMN53" s="31"/>
      <c r="WMO53" s="31"/>
      <c r="WMP53" s="31"/>
      <c r="WMQ53" s="31"/>
      <c r="WMR53" s="31"/>
      <c r="WMS53" s="31"/>
      <c r="WMT53" s="31"/>
      <c r="WMU53" s="31"/>
      <c r="WMV53" s="31"/>
      <c r="WMW53" s="31"/>
      <c r="WMX53" s="31"/>
      <c r="WMY53" s="31"/>
      <c r="WMZ53" s="31"/>
      <c r="WNA53" s="31"/>
      <c r="WNB53" s="31"/>
      <c r="WNC53" s="31"/>
      <c r="WND53" s="31"/>
      <c r="WNE53" s="31"/>
      <c r="WNF53" s="31"/>
      <c r="WNG53" s="31"/>
      <c r="WNH53" s="31"/>
      <c r="WNI53" s="31"/>
      <c r="WNJ53" s="31"/>
      <c r="WNK53" s="31"/>
      <c r="WNL53" s="31"/>
      <c r="WNM53" s="31"/>
      <c r="WNN53" s="31"/>
      <c r="WNO53" s="31"/>
      <c r="WNP53" s="31"/>
      <c r="WNQ53" s="31"/>
      <c r="WNR53" s="31"/>
      <c r="WNS53" s="31"/>
      <c r="WNT53" s="31"/>
      <c r="WNU53" s="31"/>
      <c r="WNV53" s="31"/>
      <c r="WNW53" s="31"/>
      <c r="WNX53" s="31"/>
      <c r="WNY53" s="31"/>
      <c r="WNZ53" s="31"/>
      <c r="WOA53" s="31"/>
      <c r="WOB53" s="31"/>
      <c r="WOC53" s="31"/>
      <c r="WOD53" s="31"/>
      <c r="WOE53" s="31"/>
      <c r="WOF53" s="31"/>
      <c r="WOG53" s="31"/>
      <c r="WOH53" s="31"/>
      <c r="WOI53" s="31"/>
      <c r="WOJ53" s="31"/>
      <c r="WOK53" s="31"/>
      <c r="WOL53" s="31"/>
      <c r="WOM53" s="31"/>
      <c r="WON53" s="31"/>
      <c r="WOO53" s="31"/>
      <c r="WOP53" s="31"/>
      <c r="WOQ53" s="31"/>
      <c r="WOR53" s="31"/>
      <c r="WOS53" s="31"/>
      <c r="WOT53" s="31"/>
      <c r="WOU53" s="31"/>
      <c r="WOV53" s="31"/>
      <c r="WOW53" s="31"/>
      <c r="WOX53" s="31"/>
      <c r="WOY53" s="31"/>
      <c r="WOZ53" s="31"/>
      <c r="WPA53" s="31"/>
      <c r="WPB53" s="31"/>
      <c r="WPC53" s="31"/>
      <c r="WPD53" s="31"/>
      <c r="WPE53" s="31"/>
      <c r="WPF53" s="31"/>
      <c r="WPG53" s="31"/>
      <c r="WPH53" s="31"/>
      <c r="WPI53" s="31"/>
      <c r="WPJ53" s="31"/>
      <c r="WPK53" s="31"/>
      <c r="WPL53" s="31"/>
      <c r="WPM53" s="31"/>
      <c r="WPN53" s="31"/>
      <c r="WPO53" s="31"/>
      <c r="WPP53" s="31"/>
      <c r="WPQ53" s="31"/>
      <c r="WPR53" s="31"/>
      <c r="WPS53" s="31"/>
      <c r="WPT53" s="31"/>
      <c r="WPU53" s="31"/>
      <c r="WPV53" s="31"/>
      <c r="WPW53" s="31"/>
      <c r="WPX53" s="31"/>
      <c r="WPY53" s="31"/>
      <c r="WPZ53" s="31"/>
      <c r="WQA53" s="31"/>
      <c r="WQB53" s="31"/>
      <c r="WQC53" s="31"/>
      <c r="WQD53" s="31"/>
      <c r="WQE53" s="31"/>
      <c r="WQF53" s="31"/>
      <c r="WQG53" s="31"/>
      <c r="WQH53" s="31"/>
      <c r="WQI53" s="31"/>
      <c r="WQJ53" s="31"/>
      <c r="WQK53" s="31"/>
      <c r="WQL53" s="31"/>
      <c r="WQM53" s="31"/>
      <c r="WQN53" s="31"/>
      <c r="WQO53" s="31"/>
      <c r="WQP53" s="31"/>
      <c r="WQQ53" s="31"/>
      <c r="WQR53" s="31"/>
      <c r="WQS53" s="31"/>
      <c r="WQT53" s="31"/>
      <c r="WQU53" s="31"/>
      <c r="WQV53" s="31"/>
      <c r="WQW53" s="31"/>
      <c r="WQX53" s="31"/>
      <c r="WQY53" s="31"/>
      <c r="WQZ53" s="31"/>
      <c r="WRA53" s="31"/>
      <c r="WRB53" s="31"/>
      <c r="WRC53" s="31"/>
      <c r="WRD53" s="31"/>
      <c r="WRE53" s="31"/>
      <c r="WRF53" s="31"/>
      <c r="WRG53" s="31"/>
      <c r="WRH53" s="31"/>
      <c r="WRI53" s="31"/>
      <c r="WRJ53" s="31"/>
      <c r="WRK53" s="31"/>
      <c r="WRL53" s="31"/>
      <c r="WRM53" s="31"/>
      <c r="WRN53" s="31"/>
      <c r="WRO53" s="31"/>
      <c r="WRP53" s="31"/>
      <c r="WRQ53" s="31"/>
      <c r="WRR53" s="31"/>
      <c r="WRS53" s="31"/>
      <c r="WRT53" s="31"/>
      <c r="WRU53" s="31"/>
      <c r="WRV53" s="31"/>
      <c r="WRW53" s="31"/>
      <c r="WRX53" s="31"/>
      <c r="WRY53" s="31"/>
      <c r="WRZ53" s="31"/>
      <c r="WSA53" s="31"/>
      <c r="WSB53" s="31"/>
      <c r="WSC53" s="31"/>
      <c r="WSD53" s="31"/>
      <c r="WSE53" s="31"/>
      <c r="WSF53" s="31"/>
      <c r="WSG53" s="31"/>
      <c r="WSH53" s="31"/>
      <c r="WSI53" s="31"/>
      <c r="WSJ53" s="31"/>
      <c r="WSK53" s="31"/>
      <c r="WSL53" s="31"/>
      <c r="WSM53" s="31"/>
      <c r="WSN53" s="31"/>
      <c r="WSO53" s="31"/>
      <c r="WSP53" s="31"/>
      <c r="WSQ53" s="31"/>
      <c r="WSR53" s="31"/>
      <c r="WSS53" s="31"/>
      <c r="WST53" s="31"/>
      <c r="WSU53" s="31"/>
      <c r="WSV53" s="31"/>
      <c r="WSW53" s="31"/>
      <c r="WSX53" s="31"/>
      <c r="WSY53" s="31"/>
      <c r="WSZ53" s="31"/>
      <c r="WTA53" s="31"/>
      <c r="WTB53" s="31"/>
      <c r="WTC53" s="31"/>
      <c r="WTD53" s="31"/>
      <c r="WTE53" s="31"/>
      <c r="WTF53" s="31"/>
      <c r="WTG53" s="31"/>
      <c r="WTH53" s="31"/>
      <c r="WTI53" s="31"/>
      <c r="WTJ53" s="31"/>
      <c r="WTK53" s="31"/>
      <c r="WTL53" s="31"/>
      <c r="WTM53" s="31"/>
      <c r="WTN53" s="31"/>
      <c r="WTO53" s="31"/>
      <c r="WTP53" s="31"/>
      <c r="WTQ53" s="31"/>
      <c r="WTR53" s="31"/>
      <c r="WTS53" s="31"/>
      <c r="WTT53" s="31"/>
      <c r="WTU53" s="31"/>
      <c r="WTV53" s="31"/>
      <c r="WTW53" s="31"/>
      <c r="WTX53" s="31"/>
      <c r="WTY53" s="31"/>
      <c r="WTZ53" s="31"/>
      <c r="WUA53" s="31"/>
      <c r="WUB53" s="31"/>
    </row>
    <row r="54" spans="1:16096" s="1" customFormat="1" ht="27.75" customHeight="1" thickTop="1" x14ac:dyDescent="0.35">
      <c r="A54" s="1">
        <v>46</v>
      </c>
      <c r="B54" s="19"/>
      <c r="C54" s="38" t="s">
        <v>61</v>
      </c>
      <c r="D54" s="39">
        <f>SUM(D44:D52)</f>
        <v>123665</v>
      </c>
      <c r="E54" s="29">
        <f>SUM(E44:E52)</f>
        <v>0</v>
      </c>
      <c r="F54" s="29"/>
      <c r="G54" s="40">
        <f>SUM(G44:G53)</f>
        <v>123665</v>
      </c>
      <c r="H54" s="40">
        <f>SUM(H44:H53)</f>
        <v>3176</v>
      </c>
      <c r="I54" s="40"/>
      <c r="J54" s="29">
        <f>SUM(J44:J53)</f>
        <v>126841</v>
      </c>
      <c r="K54" s="29">
        <f>SUM(K44:K53)</f>
        <v>0</v>
      </c>
      <c r="L54" s="29"/>
      <c r="M54" s="29">
        <f t="shared" ref="M54:Q54" si="19">SUM(M44:M53)</f>
        <v>127741</v>
      </c>
      <c r="N54" s="29">
        <f t="shared" si="19"/>
        <v>0</v>
      </c>
      <c r="O54" s="29">
        <f t="shared" si="19"/>
        <v>127741</v>
      </c>
      <c r="P54" s="40">
        <f t="shared" si="19"/>
        <v>34782.42</v>
      </c>
      <c r="Q54" s="40">
        <f t="shared" si="19"/>
        <v>127624</v>
      </c>
      <c r="R54" s="40">
        <f>SUM(R44:R53)</f>
        <v>117</v>
      </c>
      <c r="S54" s="140">
        <f t="shared" ref="S54:V54" si="20">SUM(S44:S53)</f>
        <v>184200</v>
      </c>
      <c r="T54" s="40"/>
      <c r="U54" s="158">
        <f>SUM(U44:U53)</f>
        <v>121253.16</v>
      </c>
      <c r="V54" s="40">
        <f t="shared" si="20"/>
        <v>0</v>
      </c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  <c r="QR54" s="31"/>
      <c r="QS54" s="31"/>
      <c r="QT54" s="31"/>
      <c r="QU54" s="31"/>
      <c r="QV54" s="31"/>
      <c r="QW54" s="31"/>
      <c r="QX54" s="31"/>
      <c r="QY54" s="31"/>
      <c r="QZ54" s="31"/>
      <c r="RA54" s="31"/>
      <c r="RB54" s="31"/>
      <c r="RC54" s="31"/>
      <c r="RD54" s="31"/>
      <c r="RE54" s="31"/>
      <c r="RF54" s="31"/>
      <c r="RG54" s="31"/>
      <c r="RH54" s="31"/>
      <c r="RI54" s="31"/>
      <c r="RJ54" s="31"/>
      <c r="RK54" s="31"/>
      <c r="RL54" s="31"/>
      <c r="RM54" s="31"/>
      <c r="RN54" s="31"/>
      <c r="RO54" s="31"/>
      <c r="RP54" s="31"/>
      <c r="RQ54" s="31"/>
      <c r="RR54" s="31"/>
      <c r="RS54" s="31"/>
      <c r="RT54" s="31"/>
      <c r="RU54" s="31"/>
      <c r="RV54" s="31"/>
      <c r="RW54" s="31"/>
      <c r="RX54" s="31"/>
      <c r="RY54" s="31"/>
      <c r="RZ54" s="31"/>
      <c r="SA54" s="31"/>
      <c r="SB54" s="31"/>
      <c r="SC54" s="31"/>
      <c r="SD54" s="31"/>
      <c r="SE54" s="31"/>
      <c r="SF54" s="31"/>
      <c r="SG54" s="31"/>
      <c r="SH54" s="31"/>
      <c r="SI54" s="31"/>
      <c r="SJ54" s="31"/>
      <c r="SK54" s="31"/>
      <c r="SL54" s="31"/>
      <c r="SM54" s="31"/>
      <c r="SN54" s="31"/>
      <c r="SO54" s="31"/>
      <c r="SP54" s="31"/>
      <c r="SQ54" s="31"/>
      <c r="SR54" s="31"/>
      <c r="SS54" s="31"/>
      <c r="ST54" s="31"/>
      <c r="SU54" s="31"/>
      <c r="SV54" s="31"/>
      <c r="SW54" s="31"/>
      <c r="SX54" s="31"/>
      <c r="SY54" s="31"/>
      <c r="SZ54" s="31"/>
      <c r="TA54" s="31"/>
      <c r="TB54" s="31"/>
      <c r="TC54" s="31"/>
      <c r="TD54" s="31"/>
      <c r="TE54" s="31"/>
      <c r="TF54" s="31"/>
      <c r="TG54" s="31"/>
      <c r="TH54" s="31"/>
      <c r="TI54" s="31"/>
      <c r="TJ54" s="31"/>
      <c r="TK54" s="31"/>
      <c r="TL54" s="31"/>
      <c r="TM54" s="31"/>
      <c r="TN54" s="31"/>
      <c r="TO54" s="31"/>
      <c r="TP54" s="31"/>
      <c r="TQ54" s="31"/>
      <c r="TR54" s="31"/>
      <c r="TS54" s="31"/>
      <c r="TT54" s="31"/>
      <c r="TU54" s="31"/>
      <c r="TV54" s="31"/>
      <c r="TW54" s="31"/>
      <c r="TX54" s="31"/>
      <c r="TY54" s="31"/>
      <c r="TZ54" s="31"/>
      <c r="UA54" s="31"/>
      <c r="UB54" s="31"/>
      <c r="UC54" s="31"/>
      <c r="UD54" s="31"/>
      <c r="UE54" s="31"/>
      <c r="UF54" s="31"/>
      <c r="UG54" s="31"/>
      <c r="UH54" s="31"/>
      <c r="UI54" s="31"/>
      <c r="UJ54" s="31"/>
      <c r="UK54" s="31"/>
      <c r="UL54" s="31"/>
      <c r="UM54" s="31"/>
      <c r="UN54" s="31"/>
      <c r="UO54" s="31"/>
      <c r="UP54" s="31"/>
      <c r="UQ54" s="31"/>
      <c r="UR54" s="31"/>
      <c r="US54" s="31"/>
      <c r="UT54" s="31"/>
      <c r="UU54" s="31"/>
      <c r="UV54" s="31"/>
      <c r="UW54" s="31"/>
      <c r="UX54" s="31"/>
      <c r="UY54" s="31"/>
      <c r="UZ54" s="31"/>
      <c r="VA54" s="31"/>
      <c r="VB54" s="31"/>
      <c r="VC54" s="31"/>
      <c r="VD54" s="31"/>
      <c r="VE54" s="31"/>
      <c r="VF54" s="31"/>
      <c r="VG54" s="31"/>
      <c r="VH54" s="31"/>
      <c r="VI54" s="31"/>
      <c r="VJ54" s="31"/>
      <c r="VK54" s="31"/>
      <c r="VL54" s="31"/>
      <c r="VM54" s="31"/>
      <c r="VN54" s="31"/>
      <c r="VO54" s="31"/>
      <c r="VP54" s="31"/>
      <c r="VQ54" s="31"/>
      <c r="VR54" s="31"/>
      <c r="VS54" s="31"/>
      <c r="VT54" s="31"/>
      <c r="VU54" s="31"/>
      <c r="VV54" s="31"/>
      <c r="VW54" s="31"/>
      <c r="VX54" s="31"/>
      <c r="VY54" s="31"/>
      <c r="VZ54" s="31"/>
      <c r="WA54" s="31"/>
      <c r="WB54" s="31"/>
      <c r="WC54" s="31"/>
      <c r="WD54" s="31"/>
      <c r="WE54" s="31"/>
      <c r="WF54" s="31"/>
      <c r="WG54" s="31"/>
      <c r="WH54" s="31"/>
      <c r="WI54" s="31"/>
      <c r="WJ54" s="31"/>
      <c r="WK54" s="31"/>
      <c r="WL54" s="31"/>
      <c r="WM54" s="31"/>
      <c r="WN54" s="31"/>
      <c r="WO54" s="31"/>
      <c r="WP54" s="31"/>
      <c r="WQ54" s="31"/>
      <c r="WR54" s="31"/>
      <c r="WS54" s="31"/>
      <c r="WT54" s="31"/>
      <c r="WU54" s="31"/>
      <c r="WV54" s="31"/>
      <c r="WW54" s="31"/>
      <c r="WX54" s="31"/>
      <c r="WY54" s="31"/>
      <c r="WZ54" s="31"/>
      <c r="XA54" s="31"/>
      <c r="XB54" s="31"/>
      <c r="XC54" s="31"/>
      <c r="XD54" s="31"/>
      <c r="XE54" s="31"/>
      <c r="XF54" s="31"/>
      <c r="XG54" s="31"/>
      <c r="XH54" s="31"/>
      <c r="XI54" s="31"/>
      <c r="XJ54" s="31"/>
      <c r="XK54" s="31"/>
      <c r="XL54" s="31"/>
      <c r="XM54" s="31"/>
      <c r="XN54" s="31"/>
      <c r="XO54" s="31"/>
      <c r="XP54" s="31"/>
      <c r="XQ54" s="31"/>
      <c r="XR54" s="31"/>
      <c r="XS54" s="31"/>
      <c r="XT54" s="31"/>
      <c r="XU54" s="31"/>
      <c r="XV54" s="31"/>
      <c r="XW54" s="31"/>
      <c r="XX54" s="31"/>
      <c r="XY54" s="31"/>
      <c r="XZ54" s="31"/>
      <c r="YA54" s="31"/>
      <c r="YB54" s="31"/>
      <c r="YC54" s="31"/>
      <c r="YD54" s="31"/>
      <c r="YE54" s="31"/>
      <c r="YF54" s="31"/>
      <c r="YG54" s="31"/>
      <c r="YH54" s="31"/>
      <c r="YI54" s="31"/>
      <c r="YJ54" s="31"/>
      <c r="YK54" s="31"/>
      <c r="YL54" s="31"/>
      <c r="YM54" s="31"/>
      <c r="YN54" s="31"/>
      <c r="YO54" s="31"/>
      <c r="YP54" s="31"/>
      <c r="YQ54" s="31"/>
      <c r="YR54" s="31"/>
      <c r="YS54" s="31"/>
      <c r="YT54" s="31"/>
      <c r="YU54" s="31"/>
      <c r="YV54" s="31"/>
      <c r="YW54" s="31"/>
      <c r="YX54" s="31"/>
      <c r="YY54" s="31"/>
      <c r="YZ54" s="31"/>
      <c r="ZA54" s="31"/>
      <c r="ZB54" s="31"/>
      <c r="ZC54" s="31"/>
      <c r="ZD54" s="31"/>
      <c r="ZE54" s="31"/>
      <c r="ZF54" s="31"/>
      <c r="ZG54" s="31"/>
      <c r="ZH54" s="31"/>
      <c r="ZI54" s="31"/>
      <c r="ZJ54" s="31"/>
      <c r="ZK54" s="31"/>
      <c r="ZL54" s="31"/>
      <c r="ZM54" s="31"/>
      <c r="ZN54" s="31"/>
      <c r="ZO54" s="31"/>
      <c r="ZP54" s="31"/>
      <c r="ZQ54" s="31"/>
      <c r="ZR54" s="31"/>
      <c r="ZS54" s="31"/>
      <c r="ZT54" s="31"/>
      <c r="ZU54" s="31"/>
      <c r="ZV54" s="31"/>
      <c r="ZW54" s="31"/>
      <c r="ZX54" s="31"/>
      <c r="ZY54" s="31"/>
      <c r="ZZ54" s="31"/>
      <c r="AAA54" s="31"/>
      <c r="AAB54" s="31"/>
      <c r="AAC54" s="31"/>
      <c r="AAD54" s="31"/>
      <c r="AAE54" s="31"/>
      <c r="AAF54" s="31"/>
      <c r="AAG54" s="31"/>
      <c r="AAH54" s="31"/>
      <c r="AAI54" s="31"/>
      <c r="AAJ54" s="31"/>
      <c r="AAK54" s="31"/>
      <c r="AAL54" s="31"/>
      <c r="AAM54" s="31"/>
      <c r="AAN54" s="31"/>
      <c r="AAO54" s="31"/>
      <c r="AAP54" s="31"/>
      <c r="AAQ54" s="31"/>
      <c r="AAR54" s="31"/>
      <c r="AAS54" s="31"/>
      <c r="AAT54" s="31"/>
      <c r="AAU54" s="31"/>
      <c r="AAV54" s="31"/>
      <c r="AAW54" s="31"/>
      <c r="AAX54" s="31"/>
      <c r="AAY54" s="31"/>
      <c r="AAZ54" s="31"/>
      <c r="ABA54" s="31"/>
      <c r="ABB54" s="31"/>
      <c r="ABC54" s="31"/>
      <c r="ABD54" s="31"/>
      <c r="ABE54" s="31"/>
      <c r="ABF54" s="31"/>
      <c r="ABG54" s="31"/>
      <c r="ABH54" s="31"/>
      <c r="ABI54" s="31"/>
      <c r="ABJ54" s="31"/>
      <c r="ABK54" s="31"/>
      <c r="ABL54" s="31"/>
      <c r="ABM54" s="31"/>
      <c r="ABN54" s="31"/>
      <c r="ABO54" s="31"/>
      <c r="ABP54" s="31"/>
      <c r="ABQ54" s="31"/>
      <c r="ABR54" s="31"/>
      <c r="ABS54" s="31"/>
      <c r="ABT54" s="31"/>
      <c r="ABU54" s="31"/>
      <c r="ABV54" s="31"/>
      <c r="ABW54" s="31"/>
      <c r="ABX54" s="31"/>
      <c r="ABY54" s="31"/>
      <c r="ABZ54" s="31"/>
      <c r="ACA54" s="31"/>
      <c r="ACB54" s="31"/>
      <c r="ACC54" s="31"/>
      <c r="ACD54" s="31"/>
      <c r="ACE54" s="31"/>
      <c r="ACF54" s="31"/>
      <c r="ACG54" s="31"/>
      <c r="ACH54" s="31"/>
      <c r="ACI54" s="31"/>
      <c r="ACJ54" s="31"/>
      <c r="ACK54" s="31"/>
      <c r="ACL54" s="31"/>
      <c r="ACM54" s="31"/>
      <c r="ACN54" s="31"/>
      <c r="ACO54" s="31"/>
      <c r="ACP54" s="31"/>
      <c r="ACQ54" s="31"/>
      <c r="ACR54" s="31"/>
      <c r="ACS54" s="31"/>
      <c r="ACT54" s="31"/>
      <c r="ACU54" s="31"/>
      <c r="ACV54" s="31"/>
      <c r="ACW54" s="31"/>
      <c r="ACX54" s="31"/>
      <c r="ACY54" s="31"/>
      <c r="ACZ54" s="31"/>
      <c r="ADA54" s="31"/>
      <c r="ADB54" s="31"/>
      <c r="ADC54" s="31"/>
      <c r="ADD54" s="31"/>
      <c r="ADE54" s="31"/>
      <c r="ADF54" s="31"/>
      <c r="ADG54" s="31"/>
      <c r="ADH54" s="31"/>
      <c r="ADI54" s="31"/>
      <c r="ADJ54" s="31"/>
      <c r="ADK54" s="31"/>
      <c r="ADL54" s="31"/>
      <c r="ADM54" s="31"/>
      <c r="ADN54" s="31"/>
      <c r="ADO54" s="31"/>
      <c r="ADP54" s="31"/>
      <c r="ADQ54" s="31"/>
      <c r="ADR54" s="31"/>
      <c r="ADS54" s="31"/>
      <c r="ADT54" s="31"/>
      <c r="ADU54" s="31"/>
      <c r="ADV54" s="31"/>
      <c r="ADW54" s="31"/>
      <c r="ADX54" s="31"/>
      <c r="ADY54" s="31"/>
      <c r="ADZ54" s="31"/>
      <c r="AEA54" s="31"/>
      <c r="AEB54" s="31"/>
      <c r="AEC54" s="31"/>
      <c r="AED54" s="31"/>
      <c r="AEE54" s="31"/>
      <c r="AEF54" s="31"/>
      <c r="AEG54" s="31"/>
      <c r="AEH54" s="31"/>
      <c r="AEI54" s="31"/>
      <c r="AEJ54" s="31"/>
      <c r="AEK54" s="31"/>
      <c r="AEL54" s="31"/>
      <c r="AEM54" s="31"/>
      <c r="AEN54" s="31"/>
      <c r="AEO54" s="31"/>
      <c r="AEP54" s="31"/>
      <c r="AEQ54" s="31"/>
      <c r="AER54" s="31"/>
      <c r="AES54" s="31"/>
      <c r="AET54" s="31"/>
      <c r="AEU54" s="31"/>
      <c r="AEV54" s="31"/>
      <c r="AEW54" s="31"/>
      <c r="AEX54" s="31"/>
      <c r="AEY54" s="31"/>
      <c r="AEZ54" s="31"/>
      <c r="AFA54" s="31"/>
      <c r="AFB54" s="31"/>
      <c r="AFC54" s="31"/>
      <c r="AFD54" s="31"/>
      <c r="AFE54" s="31"/>
      <c r="AFF54" s="31"/>
      <c r="AFG54" s="31"/>
      <c r="AFH54" s="31"/>
      <c r="AFI54" s="31"/>
      <c r="AFJ54" s="31"/>
      <c r="AFK54" s="31"/>
      <c r="AFL54" s="31"/>
      <c r="AFM54" s="31"/>
      <c r="AFN54" s="31"/>
      <c r="AFO54" s="31"/>
      <c r="AFP54" s="31"/>
      <c r="AFQ54" s="31"/>
      <c r="AFR54" s="31"/>
      <c r="AFS54" s="31"/>
      <c r="AFT54" s="31"/>
      <c r="AFU54" s="31"/>
      <c r="AFV54" s="31"/>
      <c r="AFW54" s="31"/>
      <c r="AFX54" s="31"/>
      <c r="AFY54" s="31"/>
      <c r="AFZ54" s="31"/>
      <c r="AGA54" s="31"/>
      <c r="AGB54" s="31"/>
      <c r="AGC54" s="31"/>
      <c r="AGD54" s="31"/>
      <c r="AGE54" s="31"/>
      <c r="AGF54" s="31"/>
      <c r="AGG54" s="31"/>
      <c r="AGH54" s="31"/>
      <c r="AGI54" s="31"/>
      <c r="AGJ54" s="31"/>
      <c r="AGK54" s="31"/>
      <c r="AGL54" s="31"/>
      <c r="AGM54" s="31"/>
      <c r="AGN54" s="31"/>
      <c r="AGO54" s="31"/>
      <c r="AGP54" s="31"/>
      <c r="AGQ54" s="31"/>
      <c r="AGR54" s="31"/>
      <c r="AGS54" s="31"/>
      <c r="AGT54" s="31"/>
      <c r="AGU54" s="31"/>
      <c r="AGV54" s="31"/>
      <c r="AGW54" s="31"/>
      <c r="AGX54" s="31"/>
      <c r="AGY54" s="31"/>
      <c r="AGZ54" s="31"/>
      <c r="AHA54" s="31"/>
      <c r="AHB54" s="31"/>
      <c r="AHC54" s="31"/>
      <c r="AHD54" s="31"/>
      <c r="AHE54" s="31"/>
      <c r="AHF54" s="31"/>
      <c r="AHG54" s="31"/>
      <c r="AHH54" s="31"/>
      <c r="AHI54" s="31"/>
      <c r="AHJ54" s="31"/>
      <c r="AHK54" s="31"/>
      <c r="AHL54" s="31"/>
      <c r="AHM54" s="31"/>
      <c r="AHN54" s="31"/>
      <c r="AHO54" s="31"/>
      <c r="AHP54" s="31"/>
      <c r="AHQ54" s="31"/>
      <c r="AHR54" s="31"/>
      <c r="AHS54" s="31"/>
      <c r="AHT54" s="31"/>
      <c r="AHU54" s="31"/>
      <c r="AHV54" s="31"/>
      <c r="AHW54" s="31"/>
      <c r="AHX54" s="31"/>
      <c r="AHY54" s="31"/>
      <c r="AHZ54" s="31"/>
      <c r="AIA54" s="31"/>
      <c r="AIB54" s="31"/>
      <c r="AIC54" s="31"/>
      <c r="AID54" s="31"/>
      <c r="AIE54" s="31"/>
      <c r="AIF54" s="31"/>
      <c r="AIG54" s="31"/>
      <c r="AIH54" s="31"/>
      <c r="AII54" s="31"/>
      <c r="AIJ54" s="31"/>
      <c r="AIK54" s="31"/>
      <c r="AIL54" s="31"/>
      <c r="AIM54" s="31"/>
      <c r="AIN54" s="31"/>
      <c r="AIO54" s="31"/>
      <c r="AIP54" s="31"/>
      <c r="AIQ54" s="31"/>
      <c r="AIR54" s="31"/>
      <c r="AIS54" s="31"/>
      <c r="AIT54" s="31"/>
      <c r="AIU54" s="31"/>
      <c r="AIV54" s="31"/>
      <c r="AIW54" s="31"/>
      <c r="AIX54" s="31"/>
      <c r="AIY54" s="31"/>
      <c r="AIZ54" s="31"/>
      <c r="AJA54" s="31"/>
      <c r="AJB54" s="31"/>
      <c r="AJC54" s="31"/>
      <c r="AJD54" s="31"/>
      <c r="AJE54" s="31"/>
      <c r="AJF54" s="31"/>
      <c r="AJG54" s="31"/>
      <c r="AJH54" s="31"/>
      <c r="AJI54" s="31"/>
      <c r="AJJ54" s="31"/>
      <c r="AJK54" s="31"/>
      <c r="AJL54" s="31"/>
      <c r="AJM54" s="31"/>
      <c r="AJN54" s="31"/>
      <c r="AJO54" s="31"/>
      <c r="AJP54" s="31"/>
      <c r="AJQ54" s="31"/>
      <c r="AJR54" s="31"/>
      <c r="AJS54" s="31"/>
      <c r="AJT54" s="31"/>
      <c r="AJU54" s="31"/>
      <c r="AJV54" s="31"/>
      <c r="AJW54" s="31"/>
      <c r="AJX54" s="31"/>
      <c r="AJY54" s="31"/>
      <c r="AJZ54" s="31"/>
      <c r="AKA54" s="31"/>
      <c r="AKB54" s="31"/>
      <c r="AKC54" s="31"/>
      <c r="AKD54" s="31"/>
      <c r="AKE54" s="31"/>
      <c r="AKF54" s="31"/>
      <c r="AKG54" s="31"/>
      <c r="AKH54" s="31"/>
      <c r="AKI54" s="31"/>
      <c r="AKJ54" s="31"/>
      <c r="AKK54" s="31"/>
      <c r="AKL54" s="31"/>
      <c r="AKM54" s="31"/>
      <c r="AKN54" s="31"/>
      <c r="AKO54" s="31"/>
      <c r="AKP54" s="31"/>
      <c r="AKQ54" s="31"/>
      <c r="AKR54" s="31"/>
      <c r="AKS54" s="31"/>
      <c r="AKT54" s="31"/>
      <c r="AKU54" s="31"/>
      <c r="AKV54" s="31"/>
      <c r="AKW54" s="31"/>
      <c r="AKX54" s="31"/>
      <c r="AKY54" s="31"/>
      <c r="AKZ54" s="31"/>
      <c r="ALA54" s="31"/>
      <c r="ALB54" s="31"/>
      <c r="ALC54" s="31"/>
      <c r="ALD54" s="31"/>
      <c r="ALE54" s="31"/>
      <c r="ALF54" s="31"/>
      <c r="ALG54" s="31"/>
      <c r="ALH54" s="31"/>
      <c r="ALI54" s="31"/>
      <c r="ALJ54" s="31"/>
      <c r="ALK54" s="31"/>
      <c r="ALL54" s="31"/>
      <c r="ALM54" s="31"/>
      <c r="ALN54" s="31"/>
      <c r="ALO54" s="31"/>
      <c r="ALP54" s="31"/>
      <c r="ALQ54" s="31"/>
      <c r="ALR54" s="31"/>
      <c r="ALS54" s="31"/>
      <c r="ALT54" s="31"/>
      <c r="ALU54" s="31"/>
      <c r="ALV54" s="31"/>
      <c r="ALW54" s="31"/>
      <c r="ALX54" s="31"/>
      <c r="ALY54" s="31"/>
      <c r="ALZ54" s="31"/>
      <c r="AMA54" s="31"/>
      <c r="AMB54" s="31"/>
      <c r="AMC54" s="31"/>
      <c r="AMD54" s="31"/>
      <c r="AME54" s="31"/>
      <c r="AMF54" s="31"/>
      <c r="AMG54" s="31"/>
      <c r="AMH54" s="31"/>
      <c r="AMI54" s="31"/>
      <c r="AMJ54" s="31"/>
      <c r="AMK54" s="31"/>
      <c r="AML54" s="31"/>
      <c r="AMM54" s="31"/>
      <c r="AMN54" s="31"/>
      <c r="AMO54" s="31"/>
      <c r="AMP54" s="31"/>
      <c r="AMQ54" s="31"/>
      <c r="AMR54" s="31"/>
      <c r="AMS54" s="31"/>
      <c r="AMT54" s="31"/>
      <c r="AMU54" s="31"/>
      <c r="AMV54" s="31"/>
      <c r="AMW54" s="31"/>
      <c r="AMX54" s="31"/>
      <c r="AMY54" s="31"/>
      <c r="AMZ54" s="31"/>
      <c r="ANA54" s="31"/>
      <c r="ANB54" s="31"/>
      <c r="ANC54" s="31"/>
      <c r="AND54" s="31"/>
      <c r="ANE54" s="31"/>
      <c r="ANF54" s="31"/>
      <c r="ANG54" s="31"/>
      <c r="ANH54" s="31"/>
      <c r="ANI54" s="31"/>
      <c r="ANJ54" s="31"/>
      <c r="ANK54" s="31"/>
      <c r="ANL54" s="31"/>
      <c r="ANM54" s="31"/>
      <c r="ANN54" s="31"/>
      <c r="ANO54" s="31"/>
      <c r="ANP54" s="31"/>
      <c r="ANQ54" s="31"/>
      <c r="ANR54" s="31"/>
      <c r="ANS54" s="31"/>
      <c r="ANT54" s="31"/>
      <c r="ANU54" s="31"/>
      <c r="ANV54" s="31"/>
      <c r="ANW54" s="31"/>
      <c r="ANX54" s="31"/>
      <c r="ANY54" s="31"/>
      <c r="ANZ54" s="31"/>
      <c r="AOA54" s="31"/>
      <c r="AOB54" s="31"/>
      <c r="AOC54" s="31"/>
      <c r="AOD54" s="31"/>
      <c r="AOE54" s="31"/>
      <c r="AOF54" s="31"/>
      <c r="AOG54" s="31"/>
      <c r="AOH54" s="31"/>
      <c r="AOI54" s="31"/>
      <c r="AOJ54" s="31"/>
      <c r="AOK54" s="31"/>
      <c r="AOL54" s="31"/>
      <c r="AOM54" s="31"/>
      <c r="AON54" s="31"/>
      <c r="AOO54" s="31"/>
      <c r="AOP54" s="31"/>
      <c r="AOQ54" s="31"/>
      <c r="AOR54" s="31"/>
      <c r="AOS54" s="31"/>
      <c r="AOT54" s="31"/>
      <c r="AOU54" s="31"/>
      <c r="AOV54" s="31"/>
      <c r="AOW54" s="31"/>
      <c r="AOX54" s="31"/>
      <c r="AOY54" s="31"/>
      <c r="AOZ54" s="31"/>
      <c r="APA54" s="31"/>
      <c r="APB54" s="31"/>
      <c r="APC54" s="31"/>
      <c r="APD54" s="31"/>
      <c r="APE54" s="31"/>
      <c r="APF54" s="31"/>
      <c r="APG54" s="31"/>
      <c r="APH54" s="31"/>
      <c r="API54" s="31"/>
      <c r="APJ54" s="31"/>
      <c r="APK54" s="31"/>
      <c r="APL54" s="31"/>
      <c r="APM54" s="31"/>
      <c r="APN54" s="31"/>
      <c r="APO54" s="31"/>
      <c r="APP54" s="31"/>
      <c r="APQ54" s="31"/>
      <c r="APR54" s="31"/>
      <c r="APS54" s="31"/>
      <c r="APT54" s="31"/>
      <c r="APU54" s="31"/>
      <c r="APV54" s="31"/>
      <c r="APW54" s="31"/>
      <c r="APX54" s="31"/>
      <c r="APY54" s="31"/>
      <c r="APZ54" s="31"/>
      <c r="AQA54" s="31"/>
      <c r="AQB54" s="31"/>
      <c r="AQC54" s="31"/>
      <c r="AQD54" s="31"/>
      <c r="AQE54" s="31"/>
      <c r="AQF54" s="31"/>
      <c r="AQG54" s="31"/>
      <c r="AQH54" s="31"/>
      <c r="AQI54" s="31"/>
      <c r="AQJ54" s="31"/>
      <c r="AQK54" s="31"/>
      <c r="AQL54" s="31"/>
      <c r="AQM54" s="31"/>
      <c r="AQN54" s="31"/>
      <c r="AQO54" s="31"/>
      <c r="AQP54" s="31"/>
      <c r="AQQ54" s="31"/>
      <c r="AQR54" s="31"/>
      <c r="AQS54" s="31"/>
      <c r="AQT54" s="31"/>
      <c r="AQU54" s="31"/>
      <c r="AQV54" s="31"/>
      <c r="AQW54" s="31"/>
      <c r="AQX54" s="31"/>
      <c r="AQY54" s="31"/>
      <c r="AQZ54" s="31"/>
      <c r="ARA54" s="31"/>
      <c r="ARB54" s="31"/>
      <c r="ARC54" s="31"/>
      <c r="ARD54" s="31"/>
      <c r="ARE54" s="31"/>
      <c r="ARF54" s="31"/>
      <c r="ARG54" s="31"/>
      <c r="ARH54" s="31"/>
      <c r="ARI54" s="31"/>
      <c r="ARJ54" s="31"/>
      <c r="ARK54" s="31"/>
      <c r="ARL54" s="31"/>
      <c r="ARM54" s="31"/>
      <c r="ARN54" s="31"/>
      <c r="ARO54" s="31"/>
      <c r="ARP54" s="31"/>
      <c r="ARQ54" s="31"/>
      <c r="ARR54" s="31"/>
      <c r="ARS54" s="31"/>
      <c r="ART54" s="31"/>
      <c r="ARU54" s="31"/>
      <c r="ARV54" s="31"/>
      <c r="ARW54" s="31"/>
      <c r="ARX54" s="31"/>
      <c r="ARY54" s="31"/>
      <c r="ARZ54" s="31"/>
      <c r="ASA54" s="31"/>
      <c r="ASB54" s="31"/>
      <c r="ASC54" s="31"/>
      <c r="ASD54" s="31"/>
      <c r="ASE54" s="31"/>
      <c r="ASF54" s="31"/>
      <c r="ASG54" s="31"/>
      <c r="ASH54" s="31"/>
      <c r="ASI54" s="31"/>
      <c r="ASJ54" s="31"/>
      <c r="ASK54" s="31"/>
      <c r="ASL54" s="31"/>
      <c r="ASM54" s="31"/>
      <c r="ASN54" s="31"/>
      <c r="ASO54" s="31"/>
      <c r="ASP54" s="31"/>
      <c r="ASQ54" s="31"/>
      <c r="ASR54" s="31"/>
      <c r="ASS54" s="31"/>
      <c r="AST54" s="31"/>
      <c r="ASU54" s="31"/>
      <c r="ASV54" s="31"/>
      <c r="ASW54" s="31"/>
      <c r="ASX54" s="31"/>
      <c r="ASY54" s="31"/>
      <c r="ASZ54" s="31"/>
      <c r="ATA54" s="31"/>
      <c r="ATB54" s="31"/>
      <c r="ATC54" s="31"/>
      <c r="ATD54" s="31"/>
      <c r="ATE54" s="31"/>
      <c r="ATF54" s="31"/>
      <c r="ATG54" s="31"/>
      <c r="ATH54" s="31"/>
      <c r="ATI54" s="31"/>
      <c r="ATJ54" s="31"/>
      <c r="ATK54" s="31"/>
      <c r="ATL54" s="31"/>
      <c r="ATM54" s="31"/>
      <c r="ATN54" s="31"/>
      <c r="ATO54" s="31"/>
      <c r="ATP54" s="31"/>
      <c r="ATQ54" s="31"/>
      <c r="ATR54" s="31"/>
      <c r="ATS54" s="31"/>
      <c r="ATT54" s="31"/>
      <c r="ATU54" s="31"/>
      <c r="ATV54" s="31"/>
      <c r="ATW54" s="31"/>
      <c r="ATX54" s="31"/>
      <c r="ATY54" s="31"/>
      <c r="ATZ54" s="31"/>
      <c r="AUA54" s="31"/>
      <c r="AUB54" s="31"/>
      <c r="AUC54" s="31"/>
      <c r="AUD54" s="31"/>
      <c r="AUE54" s="31"/>
      <c r="AUF54" s="31"/>
      <c r="AUG54" s="31"/>
      <c r="AUH54" s="31"/>
      <c r="AUI54" s="31"/>
      <c r="AUJ54" s="31"/>
      <c r="AUK54" s="31"/>
      <c r="AUL54" s="31"/>
      <c r="AUM54" s="31"/>
      <c r="AUN54" s="31"/>
      <c r="AUO54" s="31"/>
      <c r="AUP54" s="31"/>
      <c r="AUQ54" s="31"/>
      <c r="AUR54" s="31"/>
      <c r="AUS54" s="31"/>
      <c r="AUT54" s="31"/>
      <c r="AUU54" s="31"/>
      <c r="AUV54" s="31"/>
      <c r="AUW54" s="31"/>
      <c r="AUX54" s="31"/>
      <c r="AUY54" s="31"/>
      <c r="AUZ54" s="31"/>
      <c r="AVA54" s="31"/>
      <c r="AVB54" s="31"/>
      <c r="AVC54" s="31"/>
      <c r="AVD54" s="31"/>
      <c r="AVE54" s="31"/>
      <c r="AVF54" s="31"/>
      <c r="AVG54" s="31"/>
      <c r="AVH54" s="31"/>
      <c r="AVI54" s="31"/>
      <c r="AVJ54" s="31"/>
      <c r="AVK54" s="31"/>
      <c r="AVL54" s="31"/>
      <c r="AVM54" s="31"/>
      <c r="AVN54" s="31"/>
      <c r="AVO54" s="31"/>
      <c r="AVP54" s="31"/>
      <c r="AVQ54" s="31"/>
      <c r="AVR54" s="31"/>
      <c r="AVS54" s="31"/>
      <c r="AVT54" s="31"/>
      <c r="AVU54" s="31"/>
      <c r="AVV54" s="31"/>
      <c r="AVW54" s="31"/>
      <c r="AVX54" s="31"/>
      <c r="AVY54" s="31"/>
      <c r="AVZ54" s="31"/>
      <c r="AWA54" s="31"/>
      <c r="AWB54" s="31"/>
      <c r="AWC54" s="31"/>
      <c r="AWD54" s="31"/>
      <c r="AWE54" s="31"/>
      <c r="AWF54" s="31"/>
      <c r="AWG54" s="31"/>
      <c r="AWH54" s="31"/>
      <c r="AWI54" s="31"/>
      <c r="AWJ54" s="31"/>
      <c r="AWK54" s="31"/>
      <c r="AWL54" s="31"/>
      <c r="AWM54" s="31"/>
      <c r="AWN54" s="31"/>
      <c r="AWO54" s="31"/>
      <c r="AWP54" s="31"/>
      <c r="AWQ54" s="31"/>
      <c r="AWR54" s="31"/>
      <c r="AWS54" s="31"/>
      <c r="AWT54" s="31"/>
      <c r="AWU54" s="31"/>
      <c r="AWV54" s="31"/>
      <c r="AWW54" s="31"/>
      <c r="AWX54" s="31"/>
      <c r="AWY54" s="31"/>
      <c r="AWZ54" s="31"/>
      <c r="AXA54" s="31"/>
      <c r="AXB54" s="31"/>
      <c r="AXC54" s="31"/>
      <c r="AXD54" s="31"/>
      <c r="AXE54" s="31"/>
      <c r="AXF54" s="31"/>
      <c r="AXG54" s="31"/>
      <c r="AXH54" s="31"/>
      <c r="AXI54" s="31"/>
      <c r="AXJ54" s="31"/>
      <c r="AXK54" s="31"/>
      <c r="AXL54" s="31"/>
      <c r="AXM54" s="31"/>
      <c r="AXN54" s="31"/>
      <c r="AXO54" s="31"/>
      <c r="AXP54" s="31"/>
      <c r="AXQ54" s="31"/>
      <c r="AXR54" s="31"/>
      <c r="AXS54" s="31"/>
      <c r="AXT54" s="31"/>
      <c r="AXU54" s="31"/>
      <c r="AXV54" s="31"/>
      <c r="AXW54" s="31"/>
      <c r="AXX54" s="31"/>
      <c r="AXY54" s="31"/>
      <c r="AXZ54" s="31"/>
      <c r="AYA54" s="31"/>
      <c r="AYB54" s="31"/>
      <c r="AYC54" s="31"/>
      <c r="AYD54" s="31"/>
      <c r="AYE54" s="31"/>
      <c r="AYF54" s="31"/>
      <c r="AYG54" s="31"/>
      <c r="AYH54" s="31"/>
      <c r="AYI54" s="31"/>
      <c r="AYJ54" s="31"/>
      <c r="AYK54" s="31"/>
      <c r="AYL54" s="31"/>
      <c r="AYM54" s="31"/>
      <c r="AYN54" s="31"/>
      <c r="AYO54" s="31"/>
      <c r="AYP54" s="31"/>
      <c r="AYQ54" s="31"/>
      <c r="AYR54" s="31"/>
      <c r="AYS54" s="31"/>
      <c r="AYT54" s="31"/>
      <c r="AYU54" s="31"/>
      <c r="AYV54" s="31"/>
      <c r="AYW54" s="31"/>
      <c r="AYX54" s="31"/>
      <c r="AYY54" s="31"/>
      <c r="AYZ54" s="31"/>
      <c r="AZA54" s="31"/>
      <c r="AZB54" s="31"/>
      <c r="AZC54" s="31"/>
      <c r="AZD54" s="31"/>
      <c r="AZE54" s="31"/>
      <c r="AZF54" s="31"/>
      <c r="AZG54" s="31"/>
      <c r="AZH54" s="31"/>
      <c r="AZI54" s="31"/>
      <c r="AZJ54" s="31"/>
      <c r="AZK54" s="31"/>
      <c r="AZL54" s="31"/>
      <c r="AZM54" s="31"/>
      <c r="AZN54" s="31"/>
      <c r="AZO54" s="31"/>
      <c r="AZP54" s="31"/>
      <c r="AZQ54" s="31"/>
      <c r="AZR54" s="31"/>
      <c r="AZS54" s="31"/>
      <c r="AZT54" s="31"/>
      <c r="AZU54" s="31"/>
      <c r="AZV54" s="31"/>
      <c r="AZW54" s="31"/>
      <c r="AZX54" s="31"/>
      <c r="AZY54" s="31"/>
      <c r="AZZ54" s="31"/>
      <c r="BAA54" s="31"/>
      <c r="BAB54" s="31"/>
      <c r="BAC54" s="31"/>
      <c r="BAD54" s="31"/>
      <c r="BAE54" s="31"/>
      <c r="BAF54" s="31"/>
      <c r="BAG54" s="31"/>
      <c r="BAH54" s="31"/>
      <c r="BAI54" s="31"/>
      <c r="BAJ54" s="31"/>
      <c r="BAK54" s="31"/>
      <c r="BAL54" s="31"/>
      <c r="BAM54" s="31"/>
      <c r="BAN54" s="31"/>
      <c r="BAO54" s="31"/>
      <c r="BAP54" s="31"/>
      <c r="BAQ54" s="31"/>
      <c r="BAR54" s="31"/>
      <c r="BAS54" s="31"/>
      <c r="BAT54" s="31"/>
      <c r="BAU54" s="31"/>
      <c r="BAV54" s="31"/>
      <c r="BAW54" s="31"/>
      <c r="BAX54" s="31"/>
      <c r="BAY54" s="31"/>
      <c r="BAZ54" s="31"/>
      <c r="BBA54" s="31"/>
      <c r="BBB54" s="31"/>
      <c r="BBC54" s="31"/>
      <c r="BBD54" s="31"/>
      <c r="BBE54" s="31"/>
      <c r="BBF54" s="31"/>
      <c r="BBG54" s="31"/>
      <c r="BBH54" s="31"/>
      <c r="BBI54" s="31"/>
      <c r="BBJ54" s="31"/>
      <c r="BBK54" s="31"/>
      <c r="BBL54" s="31"/>
      <c r="BBM54" s="31"/>
      <c r="BBN54" s="31"/>
      <c r="BBO54" s="31"/>
      <c r="BBP54" s="31"/>
      <c r="BBQ54" s="31"/>
      <c r="BBR54" s="31"/>
      <c r="BBS54" s="31"/>
      <c r="BBT54" s="31"/>
      <c r="BBU54" s="31"/>
      <c r="BBV54" s="31"/>
      <c r="BBW54" s="31"/>
      <c r="BBX54" s="31"/>
      <c r="BBY54" s="31"/>
      <c r="BBZ54" s="31"/>
      <c r="BCA54" s="31"/>
      <c r="BCB54" s="31"/>
      <c r="BCC54" s="31"/>
      <c r="BCD54" s="31"/>
      <c r="BCE54" s="31"/>
      <c r="BCF54" s="31"/>
      <c r="BCG54" s="31"/>
      <c r="BCH54" s="31"/>
      <c r="BCI54" s="31"/>
      <c r="BCJ54" s="31"/>
      <c r="BCK54" s="31"/>
      <c r="BCL54" s="31"/>
      <c r="BCM54" s="31"/>
      <c r="BCN54" s="31"/>
      <c r="BCO54" s="31"/>
      <c r="BCP54" s="31"/>
      <c r="BCQ54" s="31"/>
      <c r="BCR54" s="31"/>
      <c r="BCS54" s="31"/>
      <c r="BCT54" s="31"/>
      <c r="BCU54" s="31"/>
      <c r="BCV54" s="31"/>
      <c r="BCW54" s="31"/>
      <c r="BCX54" s="31"/>
      <c r="BCY54" s="31"/>
      <c r="BCZ54" s="31"/>
      <c r="BDA54" s="31"/>
      <c r="BDB54" s="31"/>
      <c r="BDC54" s="31"/>
      <c r="BDD54" s="31"/>
      <c r="BDE54" s="31"/>
      <c r="BDF54" s="31"/>
      <c r="BDG54" s="31"/>
      <c r="BDH54" s="31"/>
      <c r="BDI54" s="31"/>
      <c r="BDJ54" s="31"/>
      <c r="BDK54" s="31"/>
      <c r="BDL54" s="31"/>
      <c r="BDM54" s="31"/>
      <c r="BDN54" s="31"/>
      <c r="BDO54" s="31"/>
      <c r="BDP54" s="31"/>
      <c r="BDQ54" s="31"/>
      <c r="BDR54" s="31"/>
      <c r="BDS54" s="31"/>
      <c r="BDT54" s="31"/>
      <c r="BDU54" s="31"/>
      <c r="BDV54" s="31"/>
      <c r="BDW54" s="31"/>
      <c r="BDX54" s="31"/>
      <c r="BDY54" s="31"/>
      <c r="BDZ54" s="31"/>
      <c r="BEA54" s="31"/>
      <c r="BEB54" s="31"/>
      <c r="BEC54" s="31"/>
      <c r="BED54" s="31"/>
      <c r="BEE54" s="31"/>
      <c r="BEF54" s="31"/>
      <c r="BEG54" s="31"/>
      <c r="BEH54" s="31"/>
      <c r="BEI54" s="31"/>
      <c r="BEJ54" s="31"/>
      <c r="BEK54" s="31"/>
      <c r="BEL54" s="31"/>
      <c r="BEM54" s="31"/>
      <c r="BEN54" s="31"/>
      <c r="BEO54" s="31"/>
      <c r="BEP54" s="31"/>
      <c r="BEQ54" s="31"/>
      <c r="BER54" s="31"/>
      <c r="BES54" s="31"/>
      <c r="BET54" s="31"/>
      <c r="BEU54" s="31"/>
      <c r="BEV54" s="31"/>
      <c r="BEW54" s="31"/>
      <c r="BEX54" s="31"/>
      <c r="BEY54" s="31"/>
      <c r="BEZ54" s="31"/>
      <c r="BFA54" s="31"/>
      <c r="BFB54" s="31"/>
      <c r="BFC54" s="31"/>
      <c r="BFD54" s="31"/>
      <c r="BFE54" s="31"/>
      <c r="BFF54" s="31"/>
      <c r="BFG54" s="31"/>
      <c r="BFH54" s="31"/>
      <c r="BFI54" s="31"/>
      <c r="BFJ54" s="31"/>
      <c r="BFK54" s="31"/>
      <c r="BFL54" s="31"/>
      <c r="BFM54" s="31"/>
      <c r="BFN54" s="31"/>
      <c r="BFO54" s="31"/>
      <c r="BFP54" s="31"/>
      <c r="BFQ54" s="31"/>
      <c r="BFR54" s="31"/>
      <c r="BFS54" s="31"/>
      <c r="BFT54" s="31"/>
      <c r="BFU54" s="31"/>
      <c r="BFV54" s="31"/>
      <c r="BFW54" s="31"/>
      <c r="BFX54" s="31"/>
      <c r="BFY54" s="31"/>
      <c r="BFZ54" s="31"/>
      <c r="BGA54" s="31"/>
      <c r="BGB54" s="31"/>
      <c r="BGC54" s="31"/>
      <c r="BGD54" s="31"/>
      <c r="BGE54" s="31"/>
      <c r="BGF54" s="31"/>
      <c r="BGG54" s="31"/>
      <c r="BGH54" s="31"/>
      <c r="BGI54" s="31"/>
      <c r="BGJ54" s="31"/>
      <c r="BGK54" s="31"/>
      <c r="BGL54" s="31"/>
      <c r="BGM54" s="31"/>
      <c r="BGN54" s="31"/>
      <c r="BGO54" s="31"/>
      <c r="BGP54" s="31"/>
      <c r="BGQ54" s="31"/>
      <c r="BGR54" s="31"/>
      <c r="BGS54" s="31"/>
      <c r="BGT54" s="31"/>
      <c r="BGU54" s="31"/>
      <c r="BGV54" s="31"/>
      <c r="BGW54" s="31"/>
      <c r="BGX54" s="31"/>
      <c r="BGY54" s="31"/>
      <c r="BGZ54" s="31"/>
      <c r="BHA54" s="31"/>
      <c r="BHB54" s="31"/>
      <c r="BHC54" s="31"/>
      <c r="BHD54" s="31"/>
      <c r="BHE54" s="31"/>
      <c r="BHF54" s="31"/>
      <c r="BHG54" s="31"/>
      <c r="BHH54" s="31"/>
      <c r="BHI54" s="31"/>
      <c r="BHJ54" s="31"/>
      <c r="BHK54" s="31"/>
      <c r="BHL54" s="31"/>
      <c r="BHM54" s="31"/>
      <c r="BHN54" s="31"/>
      <c r="BHO54" s="31"/>
      <c r="BHP54" s="31"/>
      <c r="BHQ54" s="31"/>
      <c r="BHR54" s="31"/>
      <c r="BHS54" s="31"/>
      <c r="BHT54" s="31"/>
      <c r="BHU54" s="31"/>
      <c r="BHV54" s="31"/>
      <c r="BHW54" s="31"/>
      <c r="BHX54" s="31"/>
      <c r="BHY54" s="31"/>
      <c r="BHZ54" s="31"/>
      <c r="BIA54" s="31"/>
      <c r="BIB54" s="31"/>
      <c r="BIC54" s="31"/>
      <c r="BID54" s="31"/>
      <c r="BIE54" s="31"/>
      <c r="BIF54" s="31"/>
      <c r="BIG54" s="31"/>
      <c r="BIH54" s="31"/>
      <c r="BII54" s="31"/>
      <c r="BIJ54" s="31"/>
      <c r="BIK54" s="31"/>
      <c r="BIL54" s="31"/>
      <c r="BIM54" s="31"/>
      <c r="BIN54" s="31"/>
      <c r="BIO54" s="31"/>
      <c r="BIP54" s="31"/>
      <c r="BIQ54" s="31"/>
      <c r="BIR54" s="31"/>
      <c r="BIS54" s="31"/>
      <c r="BIT54" s="31"/>
      <c r="BIU54" s="31"/>
      <c r="BIV54" s="31"/>
      <c r="BIW54" s="31"/>
      <c r="BIX54" s="31"/>
      <c r="BIY54" s="31"/>
      <c r="BIZ54" s="31"/>
      <c r="BJA54" s="31"/>
      <c r="BJB54" s="31"/>
      <c r="BJC54" s="31"/>
      <c r="BJD54" s="31"/>
      <c r="BJE54" s="31"/>
      <c r="BJF54" s="31"/>
      <c r="BJG54" s="31"/>
      <c r="BJH54" s="31"/>
      <c r="BJI54" s="31"/>
      <c r="BJJ54" s="31"/>
      <c r="BJK54" s="31"/>
      <c r="BJL54" s="31"/>
      <c r="BJM54" s="31"/>
      <c r="BJN54" s="31"/>
      <c r="BJO54" s="31"/>
      <c r="BJP54" s="31"/>
      <c r="BJQ54" s="31"/>
      <c r="BJR54" s="31"/>
      <c r="BJS54" s="31"/>
      <c r="BJT54" s="31"/>
      <c r="BJU54" s="31"/>
      <c r="BJV54" s="31"/>
      <c r="BJW54" s="31"/>
      <c r="BJX54" s="31"/>
      <c r="BJY54" s="31"/>
      <c r="BJZ54" s="31"/>
      <c r="BKA54" s="31"/>
      <c r="BKB54" s="31"/>
      <c r="BKC54" s="31"/>
      <c r="BKD54" s="31"/>
      <c r="BKE54" s="31"/>
      <c r="BKF54" s="31"/>
      <c r="BKG54" s="31"/>
      <c r="BKH54" s="31"/>
      <c r="BKI54" s="31"/>
      <c r="BKJ54" s="31"/>
      <c r="BKK54" s="31"/>
      <c r="BKL54" s="31"/>
      <c r="BKM54" s="31"/>
      <c r="BKN54" s="31"/>
      <c r="BKO54" s="31"/>
      <c r="BKP54" s="31"/>
      <c r="BKQ54" s="31"/>
      <c r="BKR54" s="31"/>
      <c r="BKS54" s="31"/>
      <c r="BKT54" s="31"/>
      <c r="BKU54" s="31"/>
      <c r="BKV54" s="31"/>
      <c r="BKW54" s="31"/>
      <c r="BKX54" s="31"/>
      <c r="BKY54" s="31"/>
      <c r="BKZ54" s="31"/>
      <c r="BLA54" s="31"/>
      <c r="BLB54" s="31"/>
      <c r="BLC54" s="31"/>
      <c r="BLD54" s="31"/>
      <c r="BLE54" s="31"/>
      <c r="BLF54" s="31"/>
      <c r="BLG54" s="31"/>
      <c r="BLH54" s="31"/>
      <c r="BLI54" s="31"/>
      <c r="BLJ54" s="31"/>
      <c r="BLK54" s="31"/>
      <c r="BLL54" s="31"/>
      <c r="BLM54" s="31"/>
      <c r="BLN54" s="31"/>
      <c r="BLO54" s="31"/>
      <c r="BLP54" s="31"/>
      <c r="BLQ54" s="31"/>
      <c r="BLR54" s="31"/>
      <c r="BLS54" s="31"/>
      <c r="BLT54" s="31"/>
      <c r="BLU54" s="31"/>
      <c r="BLV54" s="31"/>
      <c r="BLW54" s="31"/>
      <c r="BLX54" s="31"/>
      <c r="BLY54" s="31"/>
      <c r="BLZ54" s="31"/>
      <c r="BMA54" s="31"/>
      <c r="BMB54" s="31"/>
      <c r="BMC54" s="31"/>
      <c r="BMD54" s="31"/>
      <c r="BME54" s="31"/>
      <c r="BMF54" s="31"/>
      <c r="BMG54" s="31"/>
      <c r="BMH54" s="31"/>
      <c r="BMI54" s="31"/>
      <c r="BMJ54" s="31"/>
      <c r="BMK54" s="31"/>
      <c r="BML54" s="31"/>
      <c r="BMM54" s="31"/>
      <c r="BMN54" s="31"/>
      <c r="BMO54" s="31"/>
      <c r="BMP54" s="31"/>
      <c r="BMQ54" s="31"/>
      <c r="BMR54" s="31"/>
      <c r="BMS54" s="31"/>
      <c r="BMT54" s="31"/>
      <c r="BMU54" s="31"/>
      <c r="BMV54" s="31"/>
      <c r="BMW54" s="31"/>
      <c r="BMX54" s="31"/>
      <c r="BMY54" s="31"/>
      <c r="BMZ54" s="31"/>
      <c r="BNA54" s="31"/>
      <c r="BNB54" s="31"/>
      <c r="BNC54" s="31"/>
      <c r="BND54" s="31"/>
      <c r="BNE54" s="31"/>
      <c r="BNF54" s="31"/>
      <c r="BNG54" s="31"/>
      <c r="BNH54" s="31"/>
      <c r="BNI54" s="31"/>
      <c r="BNJ54" s="31"/>
      <c r="BNK54" s="31"/>
      <c r="BNL54" s="31"/>
      <c r="BNM54" s="31"/>
      <c r="BNN54" s="31"/>
      <c r="BNO54" s="31"/>
      <c r="BNP54" s="31"/>
      <c r="BNQ54" s="31"/>
      <c r="BNR54" s="31"/>
      <c r="BNS54" s="31"/>
      <c r="BNT54" s="31"/>
      <c r="BNU54" s="31"/>
      <c r="BNV54" s="31"/>
      <c r="BNW54" s="31"/>
      <c r="BNX54" s="31"/>
      <c r="BNY54" s="31"/>
      <c r="BNZ54" s="31"/>
      <c r="BOA54" s="31"/>
      <c r="BOB54" s="31"/>
      <c r="BOC54" s="31"/>
      <c r="BOD54" s="31"/>
      <c r="BOE54" s="31"/>
      <c r="BOF54" s="31"/>
      <c r="BOG54" s="31"/>
      <c r="BOH54" s="31"/>
      <c r="BOI54" s="31"/>
      <c r="BOJ54" s="31"/>
      <c r="BOK54" s="31"/>
      <c r="BOL54" s="31"/>
      <c r="BOM54" s="31"/>
      <c r="BON54" s="31"/>
      <c r="BOO54" s="31"/>
      <c r="BOP54" s="31"/>
      <c r="BOQ54" s="31"/>
      <c r="BOR54" s="31"/>
      <c r="BOS54" s="31"/>
      <c r="BOT54" s="31"/>
      <c r="BOU54" s="31"/>
      <c r="BOV54" s="31"/>
      <c r="BOW54" s="31"/>
      <c r="BOX54" s="31"/>
      <c r="BOY54" s="31"/>
      <c r="BOZ54" s="31"/>
      <c r="BPA54" s="31"/>
      <c r="BPB54" s="31"/>
      <c r="BPC54" s="31"/>
      <c r="BPD54" s="31"/>
      <c r="BPE54" s="31"/>
      <c r="BPF54" s="31"/>
      <c r="BPG54" s="31"/>
      <c r="BPH54" s="31"/>
      <c r="BPI54" s="31"/>
      <c r="BPJ54" s="31"/>
      <c r="BPK54" s="31"/>
      <c r="BPL54" s="31"/>
      <c r="BPM54" s="31"/>
      <c r="BPN54" s="31"/>
      <c r="BPO54" s="31"/>
      <c r="BPP54" s="31"/>
      <c r="BPQ54" s="31"/>
      <c r="BPR54" s="31"/>
      <c r="BPS54" s="31"/>
      <c r="BPT54" s="31"/>
      <c r="BPU54" s="31"/>
      <c r="BPV54" s="31"/>
      <c r="BPW54" s="31"/>
      <c r="BPX54" s="31"/>
      <c r="BPY54" s="31"/>
      <c r="BPZ54" s="31"/>
      <c r="BQA54" s="31"/>
      <c r="BQB54" s="31"/>
      <c r="BQC54" s="31"/>
      <c r="BQD54" s="31"/>
      <c r="BQE54" s="31"/>
      <c r="BQF54" s="31"/>
      <c r="BQG54" s="31"/>
      <c r="BQH54" s="31"/>
      <c r="BQI54" s="31"/>
      <c r="BQJ54" s="31"/>
      <c r="BQK54" s="31"/>
      <c r="BQL54" s="31"/>
      <c r="BQM54" s="31"/>
      <c r="BQN54" s="31"/>
      <c r="BQO54" s="31"/>
      <c r="BQP54" s="31"/>
      <c r="BQQ54" s="31"/>
      <c r="BQR54" s="31"/>
      <c r="BQS54" s="31"/>
      <c r="BQT54" s="31"/>
      <c r="BQU54" s="31"/>
      <c r="BQV54" s="31"/>
      <c r="BQW54" s="31"/>
      <c r="BQX54" s="31"/>
      <c r="BQY54" s="31"/>
      <c r="BQZ54" s="31"/>
      <c r="BRA54" s="31"/>
      <c r="BRB54" s="31"/>
      <c r="BRC54" s="31"/>
      <c r="BRD54" s="31"/>
      <c r="BRE54" s="31"/>
      <c r="BRF54" s="31"/>
      <c r="BRG54" s="31"/>
      <c r="BRH54" s="31"/>
      <c r="BRI54" s="31"/>
      <c r="BRJ54" s="31"/>
      <c r="BRK54" s="31"/>
      <c r="BRL54" s="31"/>
      <c r="BRM54" s="31"/>
      <c r="BRN54" s="31"/>
      <c r="BRO54" s="31"/>
      <c r="BRP54" s="31"/>
      <c r="BRQ54" s="31"/>
      <c r="BRR54" s="31"/>
      <c r="BRS54" s="31"/>
      <c r="BRT54" s="31"/>
      <c r="BRU54" s="31"/>
      <c r="BRV54" s="31"/>
      <c r="BRW54" s="31"/>
      <c r="BRX54" s="31"/>
      <c r="BRY54" s="31"/>
      <c r="BRZ54" s="31"/>
      <c r="BSA54" s="31"/>
      <c r="BSB54" s="31"/>
      <c r="BSC54" s="31"/>
      <c r="BSD54" s="31"/>
      <c r="BSE54" s="31"/>
      <c r="BSF54" s="31"/>
      <c r="BSG54" s="31"/>
      <c r="BSH54" s="31"/>
      <c r="BSI54" s="31"/>
      <c r="BSJ54" s="31"/>
      <c r="BSK54" s="31"/>
      <c r="BSL54" s="31"/>
      <c r="BSM54" s="31"/>
      <c r="BSN54" s="31"/>
      <c r="BSO54" s="31"/>
      <c r="BSP54" s="31"/>
      <c r="BSQ54" s="31"/>
      <c r="BSR54" s="31"/>
      <c r="BSS54" s="31"/>
      <c r="BST54" s="31"/>
      <c r="BSU54" s="31"/>
      <c r="BSV54" s="31"/>
      <c r="BSW54" s="31"/>
      <c r="BSX54" s="31"/>
      <c r="BSY54" s="31"/>
      <c r="BSZ54" s="31"/>
      <c r="BTA54" s="31"/>
      <c r="BTB54" s="31"/>
      <c r="BTC54" s="31"/>
      <c r="BTD54" s="31"/>
      <c r="BTE54" s="31"/>
      <c r="BTF54" s="31"/>
      <c r="BTG54" s="31"/>
      <c r="BTH54" s="31"/>
      <c r="BTI54" s="31"/>
      <c r="BTJ54" s="31"/>
      <c r="BTK54" s="31"/>
      <c r="BTL54" s="31"/>
      <c r="BTM54" s="31"/>
      <c r="BTN54" s="31"/>
      <c r="BTO54" s="31"/>
      <c r="BTP54" s="31"/>
      <c r="BTQ54" s="31"/>
      <c r="BTR54" s="31"/>
      <c r="BTS54" s="31"/>
      <c r="BTT54" s="31"/>
      <c r="BTU54" s="31"/>
      <c r="BTV54" s="31"/>
      <c r="BTW54" s="31"/>
      <c r="BTX54" s="31"/>
      <c r="BTY54" s="31"/>
      <c r="BTZ54" s="31"/>
      <c r="BUA54" s="31"/>
      <c r="BUB54" s="31"/>
      <c r="BUC54" s="31"/>
      <c r="BUD54" s="31"/>
      <c r="BUE54" s="31"/>
      <c r="BUF54" s="31"/>
      <c r="BUG54" s="31"/>
      <c r="BUH54" s="31"/>
      <c r="BUI54" s="31"/>
      <c r="BUJ54" s="31"/>
      <c r="BUK54" s="31"/>
      <c r="BUL54" s="31"/>
      <c r="BUM54" s="31"/>
      <c r="BUN54" s="31"/>
      <c r="BUO54" s="31"/>
      <c r="BUP54" s="31"/>
      <c r="BUQ54" s="31"/>
      <c r="BUR54" s="31"/>
      <c r="BUS54" s="31"/>
      <c r="BUT54" s="31"/>
      <c r="BUU54" s="31"/>
      <c r="BUV54" s="31"/>
      <c r="BUW54" s="31"/>
      <c r="BUX54" s="31"/>
      <c r="BUY54" s="31"/>
      <c r="BUZ54" s="31"/>
      <c r="BVA54" s="31"/>
      <c r="BVB54" s="31"/>
      <c r="BVC54" s="31"/>
      <c r="BVD54" s="31"/>
      <c r="BVE54" s="31"/>
      <c r="BVF54" s="31"/>
      <c r="BVG54" s="31"/>
      <c r="BVH54" s="31"/>
      <c r="BVI54" s="31"/>
      <c r="BVJ54" s="31"/>
      <c r="BVK54" s="31"/>
      <c r="BVL54" s="31"/>
      <c r="BVM54" s="31"/>
      <c r="BVN54" s="31"/>
      <c r="BVO54" s="31"/>
      <c r="BVP54" s="31"/>
      <c r="BVQ54" s="31"/>
      <c r="BVR54" s="31"/>
      <c r="BVS54" s="31"/>
      <c r="BVT54" s="31"/>
      <c r="BVU54" s="31"/>
      <c r="BVV54" s="31"/>
      <c r="BVW54" s="31"/>
      <c r="BVX54" s="31"/>
      <c r="BVY54" s="31"/>
      <c r="BVZ54" s="31"/>
      <c r="BWA54" s="31"/>
      <c r="BWB54" s="31"/>
      <c r="BWC54" s="31"/>
      <c r="BWD54" s="31"/>
      <c r="BWE54" s="31"/>
      <c r="BWF54" s="31"/>
      <c r="BWG54" s="31"/>
      <c r="BWH54" s="31"/>
      <c r="BWI54" s="31"/>
      <c r="BWJ54" s="31"/>
      <c r="BWK54" s="31"/>
      <c r="BWL54" s="31"/>
      <c r="BWM54" s="31"/>
      <c r="BWN54" s="31"/>
      <c r="BWO54" s="31"/>
      <c r="BWP54" s="31"/>
      <c r="BWQ54" s="31"/>
      <c r="BWR54" s="31"/>
      <c r="BWS54" s="31"/>
      <c r="BWT54" s="31"/>
      <c r="BWU54" s="31"/>
      <c r="BWV54" s="31"/>
      <c r="BWW54" s="31"/>
      <c r="BWX54" s="31"/>
      <c r="BWY54" s="31"/>
      <c r="BWZ54" s="31"/>
      <c r="BXA54" s="31"/>
      <c r="BXB54" s="31"/>
      <c r="BXC54" s="31"/>
      <c r="BXD54" s="31"/>
      <c r="BXE54" s="31"/>
      <c r="BXF54" s="31"/>
      <c r="BXG54" s="31"/>
      <c r="BXH54" s="31"/>
      <c r="BXI54" s="31"/>
      <c r="BXJ54" s="31"/>
      <c r="BXK54" s="31"/>
      <c r="BXL54" s="31"/>
      <c r="BXM54" s="31"/>
      <c r="BXN54" s="31"/>
      <c r="BXO54" s="31"/>
      <c r="BXP54" s="31"/>
      <c r="BXQ54" s="31"/>
      <c r="BXR54" s="31"/>
      <c r="BXS54" s="31"/>
      <c r="BXT54" s="31"/>
      <c r="BXU54" s="31"/>
      <c r="BXV54" s="31"/>
      <c r="BXW54" s="31"/>
      <c r="BXX54" s="31"/>
      <c r="BXY54" s="31"/>
      <c r="BXZ54" s="31"/>
      <c r="BYA54" s="31"/>
      <c r="BYB54" s="31"/>
      <c r="BYC54" s="31"/>
      <c r="BYD54" s="31"/>
      <c r="BYE54" s="31"/>
      <c r="BYF54" s="31"/>
      <c r="BYG54" s="31"/>
      <c r="BYH54" s="31"/>
      <c r="BYI54" s="31"/>
      <c r="BYJ54" s="31"/>
      <c r="BYK54" s="31"/>
      <c r="BYL54" s="31"/>
      <c r="BYM54" s="31"/>
      <c r="BYN54" s="31"/>
      <c r="BYO54" s="31"/>
      <c r="BYP54" s="31"/>
      <c r="BYQ54" s="31"/>
      <c r="BYR54" s="31"/>
      <c r="BYS54" s="31"/>
      <c r="BYT54" s="31"/>
      <c r="BYU54" s="31"/>
      <c r="BYV54" s="31"/>
      <c r="BYW54" s="31"/>
      <c r="BYX54" s="31"/>
      <c r="BYY54" s="31"/>
      <c r="BYZ54" s="31"/>
      <c r="BZA54" s="31"/>
      <c r="BZB54" s="31"/>
      <c r="BZC54" s="31"/>
      <c r="BZD54" s="31"/>
      <c r="BZE54" s="31"/>
      <c r="BZF54" s="31"/>
      <c r="BZG54" s="31"/>
      <c r="BZH54" s="31"/>
      <c r="BZI54" s="31"/>
      <c r="BZJ54" s="31"/>
      <c r="BZK54" s="31"/>
      <c r="BZL54" s="31"/>
      <c r="BZM54" s="31"/>
      <c r="BZN54" s="31"/>
      <c r="BZO54" s="31"/>
      <c r="BZP54" s="31"/>
      <c r="BZQ54" s="31"/>
      <c r="BZR54" s="31"/>
      <c r="BZS54" s="31"/>
      <c r="BZT54" s="31"/>
      <c r="BZU54" s="31"/>
      <c r="BZV54" s="31"/>
      <c r="BZW54" s="31"/>
      <c r="BZX54" s="31"/>
      <c r="BZY54" s="31"/>
      <c r="BZZ54" s="31"/>
      <c r="CAA54" s="31"/>
      <c r="CAB54" s="31"/>
      <c r="CAC54" s="31"/>
      <c r="CAD54" s="31"/>
      <c r="CAE54" s="31"/>
      <c r="CAF54" s="31"/>
      <c r="CAG54" s="31"/>
      <c r="CAH54" s="31"/>
      <c r="CAI54" s="31"/>
      <c r="CAJ54" s="31"/>
      <c r="CAK54" s="31"/>
      <c r="CAL54" s="31"/>
      <c r="CAM54" s="31"/>
      <c r="CAN54" s="31"/>
      <c r="CAO54" s="31"/>
      <c r="CAP54" s="31"/>
      <c r="CAQ54" s="31"/>
      <c r="CAR54" s="31"/>
      <c r="CAS54" s="31"/>
      <c r="CAT54" s="31"/>
      <c r="CAU54" s="31"/>
      <c r="CAV54" s="31"/>
      <c r="CAW54" s="31"/>
      <c r="CAX54" s="31"/>
      <c r="CAY54" s="31"/>
      <c r="CAZ54" s="31"/>
      <c r="CBA54" s="31"/>
      <c r="CBB54" s="31"/>
      <c r="CBC54" s="31"/>
      <c r="CBD54" s="31"/>
      <c r="CBE54" s="31"/>
      <c r="CBF54" s="31"/>
      <c r="CBG54" s="31"/>
      <c r="CBH54" s="31"/>
      <c r="CBI54" s="31"/>
      <c r="CBJ54" s="31"/>
      <c r="CBK54" s="31"/>
      <c r="CBL54" s="31"/>
      <c r="CBM54" s="31"/>
      <c r="CBN54" s="31"/>
      <c r="CBO54" s="31"/>
      <c r="CBP54" s="31"/>
      <c r="CBQ54" s="31"/>
      <c r="CBR54" s="31"/>
      <c r="CBS54" s="31"/>
      <c r="CBT54" s="31"/>
      <c r="CBU54" s="31"/>
      <c r="CBV54" s="31"/>
      <c r="CBW54" s="31"/>
      <c r="CBX54" s="31"/>
      <c r="CBY54" s="31"/>
      <c r="CBZ54" s="31"/>
      <c r="CCA54" s="31"/>
      <c r="CCB54" s="31"/>
      <c r="CCC54" s="31"/>
      <c r="CCD54" s="31"/>
      <c r="CCE54" s="31"/>
      <c r="CCF54" s="31"/>
      <c r="CCG54" s="31"/>
      <c r="CCH54" s="31"/>
      <c r="CCI54" s="31"/>
      <c r="CCJ54" s="31"/>
      <c r="CCK54" s="31"/>
      <c r="CCL54" s="31"/>
      <c r="CCM54" s="31"/>
      <c r="CCN54" s="31"/>
      <c r="CCO54" s="31"/>
      <c r="CCP54" s="31"/>
      <c r="CCQ54" s="31"/>
      <c r="CCR54" s="31"/>
      <c r="CCS54" s="31"/>
      <c r="CCT54" s="31"/>
      <c r="CCU54" s="31"/>
      <c r="CCV54" s="31"/>
      <c r="CCW54" s="31"/>
      <c r="CCX54" s="31"/>
      <c r="CCY54" s="31"/>
      <c r="CCZ54" s="31"/>
      <c r="CDA54" s="31"/>
      <c r="CDB54" s="31"/>
      <c r="CDC54" s="31"/>
      <c r="CDD54" s="31"/>
      <c r="CDE54" s="31"/>
      <c r="CDF54" s="31"/>
      <c r="CDG54" s="31"/>
      <c r="CDH54" s="31"/>
      <c r="CDI54" s="31"/>
      <c r="CDJ54" s="31"/>
      <c r="CDK54" s="31"/>
      <c r="CDL54" s="31"/>
      <c r="CDM54" s="31"/>
      <c r="CDN54" s="31"/>
      <c r="CDO54" s="31"/>
      <c r="CDP54" s="31"/>
      <c r="CDQ54" s="31"/>
      <c r="CDR54" s="31"/>
      <c r="CDS54" s="31"/>
      <c r="CDT54" s="31"/>
      <c r="CDU54" s="31"/>
      <c r="CDV54" s="31"/>
      <c r="CDW54" s="31"/>
      <c r="CDX54" s="31"/>
      <c r="CDY54" s="31"/>
      <c r="CDZ54" s="31"/>
      <c r="CEA54" s="31"/>
      <c r="CEB54" s="31"/>
      <c r="CEC54" s="31"/>
      <c r="CED54" s="31"/>
      <c r="CEE54" s="31"/>
      <c r="CEF54" s="31"/>
      <c r="CEG54" s="31"/>
      <c r="CEH54" s="31"/>
      <c r="CEI54" s="31"/>
      <c r="CEJ54" s="31"/>
      <c r="CEK54" s="31"/>
      <c r="CEL54" s="31"/>
      <c r="CEM54" s="31"/>
      <c r="CEN54" s="31"/>
      <c r="CEO54" s="31"/>
      <c r="CEP54" s="31"/>
      <c r="CEQ54" s="31"/>
      <c r="CER54" s="31"/>
      <c r="CES54" s="31"/>
      <c r="CET54" s="31"/>
      <c r="CEU54" s="31"/>
      <c r="CEV54" s="31"/>
      <c r="CEW54" s="31"/>
      <c r="CEX54" s="31"/>
      <c r="CEY54" s="31"/>
      <c r="CEZ54" s="31"/>
      <c r="CFA54" s="31"/>
      <c r="CFB54" s="31"/>
      <c r="CFC54" s="31"/>
      <c r="CFD54" s="31"/>
      <c r="CFE54" s="31"/>
      <c r="CFF54" s="31"/>
      <c r="CFG54" s="31"/>
      <c r="CFH54" s="31"/>
      <c r="CFI54" s="31"/>
      <c r="CFJ54" s="31"/>
      <c r="CFK54" s="31"/>
      <c r="CFL54" s="31"/>
      <c r="CFM54" s="31"/>
      <c r="CFN54" s="31"/>
      <c r="CFO54" s="31"/>
      <c r="CFP54" s="31"/>
      <c r="CFQ54" s="31"/>
      <c r="CFR54" s="31"/>
      <c r="CFS54" s="31"/>
      <c r="CFT54" s="31"/>
      <c r="CFU54" s="31"/>
      <c r="CFV54" s="31"/>
      <c r="CFW54" s="31"/>
      <c r="CFX54" s="31"/>
      <c r="CFY54" s="31"/>
      <c r="CFZ54" s="31"/>
      <c r="CGA54" s="31"/>
      <c r="CGB54" s="31"/>
      <c r="CGC54" s="31"/>
      <c r="CGD54" s="31"/>
      <c r="CGE54" s="31"/>
      <c r="CGF54" s="31"/>
      <c r="CGG54" s="31"/>
      <c r="CGH54" s="31"/>
      <c r="CGI54" s="31"/>
      <c r="CGJ54" s="31"/>
      <c r="CGK54" s="31"/>
      <c r="CGL54" s="31"/>
      <c r="CGM54" s="31"/>
      <c r="CGN54" s="31"/>
      <c r="CGO54" s="31"/>
      <c r="CGP54" s="31"/>
      <c r="CGQ54" s="31"/>
      <c r="CGR54" s="31"/>
      <c r="CGS54" s="31"/>
      <c r="CGT54" s="31"/>
      <c r="CGU54" s="31"/>
      <c r="CGV54" s="31"/>
      <c r="CGW54" s="31"/>
      <c r="CGX54" s="31"/>
      <c r="CGY54" s="31"/>
      <c r="CGZ54" s="31"/>
      <c r="CHA54" s="31"/>
      <c r="CHB54" s="31"/>
      <c r="CHC54" s="31"/>
      <c r="CHD54" s="31"/>
      <c r="CHE54" s="31"/>
      <c r="CHF54" s="31"/>
      <c r="CHG54" s="31"/>
      <c r="CHH54" s="31"/>
      <c r="CHI54" s="31"/>
      <c r="CHJ54" s="31"/>
      <c r="CHK54" s="31"/>
      <c r="CHL54" s="31"/>
      <c r="CHM54" s="31"/>
      <c r="CHN54" s="31"/>
      <c r="CHO54" s="31"/>
      <c r="CHP54" s="31"/>
      <c r="CHQ54" s="31"/>
      <c r="CHR54" s="31"/>
      <c r="CHS54" s="31"/>
      <c r="CHT54" s="31"/>
      <c r="CHU54" s="31"/>
      <c r="CHV54" s="31"/>
      <c r="CHW54" s="31"/>
      <c r="CHX54" s="31"/>
      <c r="CHY54" s="31"/>
      <c r="CHZ54" s="31"/>
      <c r="CIA54" s="31"/>
      <c r="CIB54" s="31"/>
      <c r="CIC54" s="31"/>
      <c r="CID54" s="31"/>
      <c r="CIE54" s="31"/>
      <c r="CIF54" s="31"/>
      <c r="CIG54" s="31"/>
      <c r="CIH54" s="31"/>
      <c r="CII54" s="31"/>
      <c r="CIJ54" s="31"/>
      <c r="CIK54" s="31"/>
      <c r="CIL54" s="31"/>
      <c r="CIM54" s="31"/>
      <c r="CIN54" s="31"/>
      <c r="CIO54" s="31"/>
      <c r="CIP54" s="31"/>
      <c r="CIQ54" s="31"/>
      <c r="CIR54" s="31"/>
      <c r="CIS54" s="31"/>
      <c r="CIT54" s="31"/>
      <c r="CIU54" s="31"/>
      <c r="CIV54" s="31"/>
      <c r="CIW54" s="31"/>
      <c r="CIX54" s="31"/>
      <c r="CIY54" s="31"/>
      <c r="CIZ54" s="31"/>
      <c r="CJA54" s="31"/>
      <c r="CJB54" s="31"/>
      <c r="CJC54" s="31"/>
      <c r="CJD54" s="31"/>
      <c r="CJE54" s="31"/>
      <c r="CJF54" s="31"/>
      <c r="CJG54" s="31"/>
      <c r="CJH54" s="31"/>
      <c r="CJI54" s="31"/>
      <c r="CJJ54" s="31"/>
      <c r="CJK54" s="31"/>
      <c r="CJL54" s="31"/>
      <c r="CJM54" s="31"/>
      <c r="CJN54" s="31"/>
      <c r="CJO54" s="31"/>
      <c r="CJP54" s="31"/>
      <c r="CJQ54" s="31"/>
      <c r="CJR54" s="31"/>
      <c r="CJS54" s="31"/>
      <c r="CJT54" s="31"/>
      <c r="CJU54" s="31"/>
      <c r="CJV54" s="31"/>
      <c r="CJW54" s="31"/>
      <c r="CJX54" s="31"/>
      <c r="CJY54" s="31"/>
      <c r="CJZ54" s="31"/>
      <c r="CKA54" s="31"/>
      <c r="CKB54" s="31"/>
      <c r="CKC54" s="31"/>
      <c r="CKD54" s="31"/>
      <c r="CKE54" s="31"/>
      <c r="CKF54" s="31"/>
      <c r="CKG54" s="31"/>
      <c r="CKH54" s="31"/>
      <c r="CKI54" s="31"/>
      <c r="CKJ54" s="31"/>
      <c r="CKK54" s="31"/>
      <c r="CKL54" s="31"/>
      <c r="CKM54" s="31"/>
      <c r="CKN54" s="31"/>
      <c r="CKO54" s="31"/>
      <c r="CKP54" s="31"/>
      <c r="CKQ54" s="31"/>
      <c r="CKR54" s="31"/>
      <c r="CKS54" s="31"/>
      <c r="CKT54" s="31"/>
      <c r="CKU54" s="31"/>
      <c r="CKV54" s="31"/>
      <c r="CKW54" s="31"/>
      <c r="CKX54" s="31"/>
      <c r="CKY54" s="31"/>
      <c r="CKZ54" s="31"/>
      <c r="CLA54" s="31"/>
      <c r="CLB54" s="31"/>
      <c r="CLC54" s="31"/>
      <c r="CLD54" s="31"/>
      <c r="CLE54" s="31"/>
      <c r="CLF54" s="31"/>
      <c r="CLG54" s="31"/>
      <c r="CLH54" s="31"/>
      <c r="CLI54" s="31"/>
      <c r="CLJ54" s="31"/>
      <c r="CLK54" s="31"/>
      <c r="CLL54" s="31"/>
      <c r="CLM54" s="31"/>
      <c r="CLN54" s="31"/>
      <c r="CLO54" s="31"/>
      <c r="CLP54" s="31"/>
      <c r="CLQ54" s="31"/>
      <c r="CLR54" s="31"/>
      <c r="CLS54" s="31"/>
      <c r="CLT54" s="31"/>
      <c r="CLU54" s="31"/>
      <c r="CLV54" s="31"/>
      <c r="CLW54" s="31"/>
      <c r="CLX54" s="31"/>
      <c r="CLY54" s="31"/>
      <c r="CLZ54" s="31"/>
      <c r="CMA54" s="31"/>
      <c r="CMB54" s="31"/>
      <c r="CMC54" s="31"/>
      <c r="CMD54" s="31"/>
      <c r="CME54" s="31"/>
      <c r="CMF54" s="31"/>
      <c r="CMG54" s="31"/>
      <c r="CMH54" s="31"/>
      <c r="CMI54" s="31"/>
      <c r="CMJ54" s="31"/>
      <c r="CMK54" s="31"/>
      <c r="CML54" s="31"/>
      <c r="CMM54" s="31"/>
      <c r="CMN54" s="31"/>
      <c r="CMO54" s="31"/>
      <c r="CMP54" s="31"/>
      <c r="CMQ54" s="31"/>
      <c r="CMR54" s="31"/>
      <c r="CMS54" s="31"/>
      <c r="CMT54" s="31"/>
      <c r="CMU54" s="31"/>
      <c r="CMV54" s="31"/>
      <c r="CMW54" s="31"/>
      <c r="CMX54" s="31"/>
      <c r="CMY54" s="31"/>
      <c r="CMZ54" s="31"/>
      <c r="CNA54" s="31"/>
      <c r="CNB54" s="31"/>
      <c r="CNC54" s="31"/>
      <c r="CND54" s="31"/>
      <c r="CNE54" s="31"/>
      <c r="CNF54" s="31"/>
      <c r="CNG54" s="31"/>
      <c r="CNH54" s="31"/>
      <c r="CNI54" s="31"/>
      <c r="CNJ54" s="31"/>
      <c r="CNK54" s="31"/>
      <c r="CNL54" s="31"/>
      <c r="CNM54" s="31"/>
      <c r="CNN54" s="31"/>
      <c r="CNO54" s="31"/>
      <c r="CNP54" s="31"/>
      <c r="CNQ54" s="31"/>
      <c r="CNR54" s="31"/>
      <c r="CNS54" s="31"/>
      <c r="CNT54" s="31"/>
      <c r="CNU54" s="31"/>
      <c r="CNV54" s="31"/>
      <c r="CNW54" s="31"/>
      <c r="CNX54" s="31"/>
      <c r="CNY54" s="31"/>
      <c r="CNZ54" s="31"/>
      <c r="COA54" s="31"/>
      <c r="COB54" s="31"/>
      <c r="COC54" s="31"/>
      <c r="COD54" s="31"/>
      <c r="COE54" s="31"/>
      <c r="COF54" s="31"/>
      <c r="COG54" s="31"/>
      <c r="COH54" s="31"/>
      <c r="COI54" s="31"/>
      <c r="COJ54" s="31"/>
      <c r="COK54" s="31"/>
      <c r="COL54" s="31"/>
      <c r="COM54" s="31"/>
      <c r="CON54" s="31"/>
      <c r="COO54" s="31"/>
      <c r="COP54" s="31"/>
      <c r="COQ54" s="31"/>
      <c r="COR54" s="31"/>
      <c r="COS54" s="31"/>
      <c r="COT54" s="31"/>
      <c r="COU54" s="31"/>
      <c r="COV54" s="31"/>
      <c r="COW54" s="31"/>
      <c r="COX54" s="31"/>
      <c r="COY54" s="31"/>
      <c r="COZ54" s="31"/>
      <c r="CPA54" s="31"/>
      <c r="CPB54" s="31"/>
      <c r="CPC54" s="31"/>
      <c r="CPD54" s="31"/>
      <c r="CPE54" s="31"/>
      <c r="CPF54" s="31"/>
      <c r="CPG54" s="31"/>
      <c r="CPH54" s="31"/>
      <c r="CPI54" s="31"/>
      <c r="CPJ54" s="31"/>
      <c r="CPK54" s="31"/>
      <c r="CPL54" s="31"/>
      <c r="CPM54" s="31"/>
      <c r="CPN54" s="31"/>
      <c r="CPO54" s="31"/>
      <c r="CPP54" s="31"/>
      <c r="CPQ54" s="31"/>
      <c r="CPR54" s="31"/>
      <c r="CPS54" s="31"/>
      <c r="CPT54" s="31"/>
      <c r="CPU54" s="31"/>
      <c r="CPV54" s="31"/>
      <c r="CPW54" s="31"/>
      <c r="CPX54" s="31"/>
      <c r="CPY54" s="31"/>
      <c r="CPZ54" s="31"/>
      <c r="CQA54" s="31"/>
      <c r="CQB54" s="31"/>
      <c r="CQC54" s="31"/>
      <c r="CQD54" s="31"/>
      <c r="CQE54" s="31"/>
      <c r="CQF54" s="31"/>
      <c r="CQG54" s="31"/>
      <c r="CQH54" s="31"/>
      <c r="CQI54" s="31"/>
      <c r="CQJ54" s="31"/>
      <c r="CQK54" s="31"/>
      <c r="CQL54" s="31"/>
      <c r="CQM54" s="31"/>
      <c r="CQN54" s="31"/>
      <c r="CQO54" s="31"/>
      <c r="CQP54" s="31"/>
      <c r="CQQ54" s="31"/>
      <c r="CQR54" s="31"/>
      <c r="CQS54" s="31"/>
      <c r="CQT54" s="31"/>
      <c r="CQU54" s="31"/>
      <c r="CQV54" s="31"/>
      <c r="CQW54" s="31"/>
      <c r="CQX54" s="31"/>
      <c r="CQY54" s="31"/>
      <c r="CQZ54" s="31"/>
      <c r="CRA54" s="31"/>
      <c r="CRB54" s="31"/>
      <c r="CRC54" s="31"/>
      <c r="CRD54" s="31"/>
      <c r="CRE54" s="31"/>
      <c r="CRF54" s="31"/>
      <c r="CRG54" s="31"/>
      <c r="CRH54" s="31"/>
      <c r="CRI54" s="31"/>
      <c r="CRJ54" s="31"/>
      <c r="CRK54" s="31"/>
      <c r="CRL54" s="31"/>
      <c r="CRM54" s="31"/>
      <c r="CRN54" s="31"/>
      <c r="CRO54" s="31"/>
      <c r="CRP54" s="31"/>
      <c r="CRQ54" s="31"/>
      <c r="CRR54" s="31"/>
      <c r="CRS54" s="31"/>
      <c r="CRT54" s="31"/>
      <c r="CRU54" s="31"/>
      <c r="CRV54" s="31"/>
      <c r="CRW54" s="31"/>
      <c r="CRX54" s="31"/>
      <c r="CRY54" s="31"/>
      <c r="CRZ54" s="31"/>
      <c r="CSA54" s="31"/>
      <c r="CSB54" s="31"/>
      <c r="CSC54" s="31"/>
      <c r="CSD54" s="31"/>
      <c r="CSE54" s="31"/>
      <c r="CSF54" s="31"/>
      <c r="CSG54" s="31"/>
      <c r="CSH54" s="31"/>
      <c r="CSI54" s="31"/>
      <c r="CSJ54" s="31"/>
      <c r="CSK54" s="31"/>
      <c r="CSL54" s="31"/>
      <c r="CSM54" s="31"/>
      <c r="CSN54" s="31"/>
      <c r="CSO54" s="31"/>
      <c r="CSP54" s="31"/>
      <c r="CSQ54" s="31"/>
      <c r="CSR54" s="31"/>
      <c r="CSS54" s="31"/>
      <c r="CST54" s="31"/>
      <c r="CSU54" s="31"/>
      <c r="CSV54" s="31"/>
      <c r="CSW54" s="31"/>
      <c r="CSX54" s="31"/>
      <c r="CSY54" s="31"/>
      <c r="CSZ54" s="31"/>
      <c r="CTA54" s="31"/>
      <c r="CTB54" s="31"/>
      <c r="CTC54" s="31"/>
      <c r="CTD54" s="31"/>
      <c r="CTE54" s="31"/>
      <c r="CTF54" s="31"/>
      <c r="CTG54" s="31"/>
      <c r="CTH54" s="31"/>
      <c r="CTI54" s="31"/>
      <c r="CTJ54" s="31"/>
      <c r="CTK54" s="31"/>
      <c r="CTL54" s="31"/>
      <c r="CTM54" s="31"/>
      <c r="CTN54" s="31"/>
      <c r="CTO54" s="31"/>
      <c r="CTP54" s="31"/>
      <c r="CTQ54" s="31"/>
      <c r="CTR54" s="31"/>
      <c r="CTS54" s="31"/>
      <c r="CTT54" s="31"/>
      <c r="CTU54" s="31"/>
      <c r="CTV54" s="31"/>
      <c r="CTW54" s="31"/>
      <c r="CTX54" s="31"/>
      <c r="CTY54" s="31"/>
      <c r="CTZ54" s="31"/>
      <c r="CUA54" s="31"/>
      <c r="CUB54" s="31"/>
      <c r="CUC54" s="31"/>
      <c r="CUD54" s="31"/>
      <c r="CUE54" s="31"/>
      <c r="CUF54" s="31"/>
      <c r="CUG54" s="31"/>
      <c r="CUH54" s="31"/>
      <c r="CUI54" s="31"/>
      <c r="CUJ54" s="31"/>
      <c r="CUK54" s="31"/>
      <c r="CUL54" s="31"/>
      <c r="CUM54" s="31"/>
      <c r="CUN54" s="31"/>
      <c r="CUO54" s="31"/>
      <c r="CUP54" s="31"/>
      <c r="CUQ54" s="31"/>
      <c r="CUR54" s="31"/>
      <c r="CUS54" s="31"/>
      <c r="CUT54" s="31"/>
      <c r="CUU54" s="31"/>
      <c r="CUV54" s="31"/>
      <c r="CUW54" s="31"/>
      <c r="CUX54" s="31"/>
      <c r="CUY54" s="31"/>
      <c r="CUZ54" s="31"/>
      <c r="CVA54" s="31"/>
      <c r="CVB54" s="31"/>
      <c r="CVC54" s="31"/>
      <c r="CVD54" s="31"/>
      <c r="CVE54" s="31"/>
      <c r="CVF54" s="31"/>
      <c r="CVG54" s="31"/>
      <c r="CVH54" s="31"/>
      <c r="CVI54" s="31"/>
      <c r="CVJ54" s="31"/>
      <c r="CVK54" s="31"/>
      <c r="CVL54" s="31"/>
      <c r="CVM54" s="31"/>
      <c r="CVN54" s="31"/>
      <c r="CVO54" s="31"/>
      <c r="CVP54" s="31"/>
      <c r="CVQ54" s="31"/>
      <c r="CVR54" s="31"/>
      <c r="CVS54" s="31"/>
      <c r="CVT54" s="31"/>
      <c r="CVU54" s="31"/>
      <c r="CVV54" s="31"/>
      <c r="CVW54" s="31"/>
      <c r="CVX54" s="31"/>
      <c r="CVY54" s="31"/>
      <c r="CVZ54" s="31"/>
      <c r="CWA54" s="31"/>
      <c r="CWB54" s="31"/>
      <c r="CWC54" s="31"/>
      <c r="CWD54" s="31"/>
      <c r="CWE54" s="31"/>
      <c r="CWF54" s="31"/>
      <c r="CWG54" s="31"/>
      <c r="CWH54" s="31"/>
      <c r="CWI54" s="31"/>
      <c r="CWJ54" s="31"/>
      <c r="CWK54" s="31"/>
      <c r="CWL54" s="31"/>
      <c r="CWM54" s="31"/>
      <c r="CWN54" s="31"/>
      <c r="CWO54" s="31"/>
      <c r="CWP54" s="31"/>
      <c r="CWQ54" s="31"/>
      <c r="CWR54" s="31"/>
      <c r="CWS54" s="31"/>
      <c r="CWT54" s="31"/>
      <c r="CWU54" s="31"/>
      <c r="CWV54" s="31"/>
      <c r="CWW54" s="31"/>
      <c r="CWX54" s="31"/>
      <c r="CWY54" s="31"/>
      <c r="CWZ54" s="31"/>
      <c r="CXA54" s="31"/>
      <c r="CXB54" s="31"/>
      <c r="CXC54" s="31"/>
      <c r="CXD54" s="31"/>
      <c r="CXE54" s="31"/>
      <c r="CXF54" s="31"/>
      <c r="CXG54" s="31"/>
      <c r="CXH54" s="31"/>
      <c r="CXI54" s="31"/>
      <c r="CXJ54" s="31"/>
      <c r="CXK54" s="31"/>
      <c r="CXL54" s="31"/>
      <c r="CXM54" s="31"/>
      <c r="CXN54" s="31"/>
      <c r="CXO54" s="31"/>
      <c r="CXP54" s="31"/>
      <c r="CXQ54" s="31"/>
      <c r="CXR54" s="31"/>
      <c r="CXS54" s="31"/>
      <c r="CXT54" s="31"/>
      <c r="CXU54" s="31"/>
      <c r="CXV54" s="31"/>
      <c r="CXW54" s="31"/>
      <c r="CXX54" s="31"/>
      <c r="CXY54" s="31"/>
      <c r="CXZ54" s="31"/>
      <c r="CYA54" s="31"/>
      <c r="CYB54" s="31"/>
      <c r="CYC54" s="31"/>
      <c r="CYD54" s="31"/>
      <c r="CYE54" s="31"/>
      <c r="CYF54" s="31"/>
      <c r="CYG54" s="31"/>
      <c r="CYH54" s="31"/>
      <c r="CYI54" s="31"/>
      <c r="CYJ54" s="31"/>
      <c r="CYK54" s="31"/>
      <c r="CYL54" s="31"/>
      <c r="CYM54" s="31"/>
      <c r="CYN54" s="31"/>
      <c r="CYO54" s="31"/>
      <c r="CYP54" s="31"/>
      <c r="CYQ54" s="31"/>
      <c r="CYR54" s="31"/>
      <c r="CYS54" s="31"/>
      <c r="CYT54" s="31"/>
      <c r="CYU54" s="31"/>
      <c r="CYV54" s="31"/>
      <c r="CYW54" s="31"/>
      <c r="CYX54" s="31"/>
      <c r="CYY54" s="31"/>
      <c r="CYZ54" s="31"/>
      <c r="CZA54" s="31"/>
      <c r="CZB54" s="31"/>
      <c r="CZC54" s="31"/>
      <c r="CZD54" s="31"/>
      <c r="CZE54" s="31"/>
      <c r="CZF54" s="31"/>
      <c r="CZG54" s="31"/>
      <c r="CZH54" s="31"/>
      <c r="CZI54" s="31"/>
      <c r="CZJ54" s="31"/>
      <c r="CZK54" s="31"/>
      <c r="CZL54" s="31"/>
      <c r="CZM54" s="31"/>
      <c r="CZN54" s="31"/>
      <c r="CZO54" s="31"/>
      <c r="CZP54" s="31"/>
      <c r="CZQ54" s="31"/>
      <c r="CZR54" s="31"/>
      <c r="CZS54" s="31"/>
      <c r="CZT54" s="31"/>
      <c r="CZU54" s="31"/>
      <c r="CZV54" s="31"/>
      <c r="CZW54" s="31"/>
      <c r="CZX54" s="31"/>
      <c r="CZY54" s="31"/>
      <c r="CZZ54" s="31"/>
      <c r="DAA54" s="31"/>
      <c r="DAB54" s="31"/>
      <c r="DAC54" s="31"/>
      <c r="DAD54" s="31"/>
      <c r="DAE54" s="31"/>
      <c r="DAF54" s="31"/>
      <c r="DAG54" s="31"/>
      <c r="DAH54" s="31"/>
      <c r="DAI54" s="31"/>
      <c r="DAJ54" s="31"/>
      <c r="DAK54" s="31"/>
      <c r="DAL54" s="31"/>
      <c r="DAM54" s="31"/>
      <c r="DAN54" s="31"/>
      <c r="DAO54" s="31"/>
      <c r="DAP54" s="31"/>
      <c r="DAQ54" s="31"/>
      <c r="DAR54" s="31"/>
      <c r="DAS54" s="31"/>
      <c r="DAT54" s="31"/>
      <c r="DAU54" s="31"/>
      <c r="DAV54" s="31"/>
      <c r="DAW54" s="31"/>
      <c r="DAX54" s="31"/>
      <c r="DAY54" s="31"/>
      <c r="DAZ54" s="31"/>
      <c r="DBA54" s="31"/>
      <c r="DBB54" s="31"/>
      <c r="DBC54" s="31"/>
      <c r="DBD54" s="31"/>
      <c r="DBE54" s="31"/>
      <c r="DBF54" s="31"/>
      <c r="DBG54" s="31"/>
      <c r="DBH54" s="31"/>
      <c r="DBI54" s="31"/>
      <c r="DBJ54" s="31"/>
      <c r="DBK54" s="31"/>
      <c r="DBL54" s="31"/>
      <c r="DBM54" s="31"/>
      <c r="DBN54" s="31"/>
      <c r="DBO54" s="31"/>
      <c r="DBP54" s="31"/>
      <c r="DBQ54" s="31"/>
      <c r="DBR54" s="31"/>
      <c r="DBS54" s="31"/>
      <c r="DBT54" s="31"/>
      <c r="DBU54" s="31"/>
      <c r="DBV54" s="31"/>
      <c r="DBW54" s="31"/>
      <c r="DBX54" s="31"/>
      <c r="DBY54" s="31"/>
      <c r="DBZ54" s="31"/>
      <c r="DCA54" s="31"/>
      <c r="DCB54" s="31"/>
      <c r="DCC54" s="31"/>
      <c r="DCD54" s="31"/>
      <c r="DCE54" s="31"/>
      <c r="DCF54" s="31"/>
      <c r="DCG54" s="31"/>
      <c r="DCH54" s="31"/>
      <c r="DCI54" s="31"/>
      <c r="DCJ54" s="31"/>
      <c r="DCK54" s="31"/>
      <c r="DCL54" s="31"/>
      <c r="DCM54" s="31"/>
      <c r="DCN54" s="31"/>
      <c r="DCO54" s="31"/>
      <c r="DCP54" s="31"/>
      <c r="DCQ54" s="31"/>
      <c r="DCR54" s="31"/>
      <c r="DCS54" s="31"/>
      <c r="DCT54" s="31"/>
      <c r="DCU54" s="31"/>
      <c r="DCV54" s="31"/>
      <c r="DCW54" s="31"/>
      <c r="DCX54" s="31"/>
      <c r="DCY54" s="31"/>
      <c r="DCZ54" s="31"/>
      <c r="DDA54" s="31"/>
      <c r="DDB54" s="31"/>
      <c r="DDC54" s="31"/>
      <c r="DDD54" s="31"/>
      <c r="DDE54" s="31"/>
      <c r="DDF54" s="31"/>
      <c r="DDG54" s="31"/>
      <c r="DDH54" s="31"/>
      <c r="DDI54" s="31"/>
      <c r="DDJ54" s="31"/>
      <c r="DDK54" s="31"/>
      <c r="DDL54" s="31"/>
      <c r="DDM54" s="31"/>
      <c r="DDN54" s="31"/>
      <c r="DDO54" s="31"/>
      <c r="DDP54" s="31"/>
      <c r="DDQ54" s="31"/>
      <c r="DDR54" s="31"/>
      <c r="DDS54" s="31"/>
      <c r="DDT54" s="31"/>
      <c r="DDU54" s="31"/>
      <c r="DDV54" s="31"/>
      <c r="DDW54" s="31"/>
      <c r="DDX54" s="31"/>
      <c r="DDY54" s="31"/>
      <c r="DDZ54" s="31"/>
      <c r="DEA54" s="31"/>
      <c r="DEB54" s="31"/>
      <c r="DEC54" s="31"/>
      <c r="DED54" s="31"/>
      <c r="DEE54" s="31"/>
      <c r="DEF54" s="31"/>
      <c r="DEG54" s="31"/>
      <c r="DEH54" s="31"/>
      <c r="DEI54" s="31"/>
      <c r="DEJ54" s="31"/>
      <c r="DEK54" s="31"/>
      <c r="DEL54" s="31"/>
      <c r="DEM54" s="31"/>
      <c r="DEN54" s="31"/>
      <c r="DEO54" s="31"/>
      <c r="DEP54" s="31"/>
      <c r="DEQ54" s="31"/>
      <c r="DER54" s="31"/>
      <c r="DES54" s="31"/>
      <c r="DET54" s="31"/>
      <c r="DEU54" s="31"/>
      <c r="DEV54" s="31"/>
      <c r="DEW54" s="31"/>
      <c r="DEX54" s="31"/>
      <c r="DEY54" s="31"/>
      <c r="DEZ54" s="31"/>
      <c r="DFA54" s="31"/>
      <c r="DFB54" s="31"/>
      <c r="DFC54" s="31"/>
      <c r="DFD54" s="31"/>
      <c r="DFE54" s="31"/>
      <c r="DFF54" s="31"/>
      <c r="DFG54" s="31"/>
      <c r="DFH54" s="31"/>
      <c r="DFI54" s="31"/>
      <c r="DFJ54" s="31"/>
      <c r="DFK54" s="31"/>
      <c r="DFL54" s="31"/>
      <c r="DFM54" s="31"/>
      <c r="DFN54" s="31"/>
      <c r="DFO54" s="31"/>
      <c r="DFP54" s="31"/>
      <c r="DFQ54" s="31"/>
      <c r="DFR54" s="31"/>
      <c r="DFS54" s="31"/>
      <c r="DFT54" s="31"/>
      <c r="DFU54" s="31"/>
      <c r="DFV54" s="31"/>
      <c r="DFW54" s="31"/>
      <c r="DFX54" s="31"/>
      <c r="DFY54" s="31"/>
      <c r="DFZ54" s="31"/>
      <c r="DGA54" s="31"/>
      <c r="DGB54" s="31"/>
      <c r="DGC54" s="31"/>
      <c r="DGD54" s="31"/>
      <c r="DGE54" s="31"/>
      <c r="DGF54" s="31"/>
      <c r="DGG54" s="31"/>
      <c r="DGH54" s="31"/>
      <c r="DGI54" s="31"/>
      <c r="DGJ54" s="31"/>
      <c r="DGK54" s="31"/>
      <c r="DGL54" s="31"/>
      <c r="DGM54" s="31"/>
      <c r="DGN54" s="31"/>
      <c r="DGO54" s="31"/>
      <c r="DGP54" s="31"/>
      <c r="DGQ54" s="31"/>
      <c r="DGR54" s="31"/>
      <c r="DGS54" s="31"/>
      <c r="DGT54" s="31"/>
      <c r="DGU54" s="31"/>
      <c r="DGV54" s="31"/>
      <c r="DGW54" s="31"/>
      <c r="DGX54" s="31"/>
      <c r="DGY54" s="31"/>
      <c r="DGZ54" s="31"/>
      <c r="DHA54" s="31"/>
      <c r="DHB54" s="31"/>
      <c r="DHC54" s="31"/>
      <c r="DHD54" s="31"/>
      <c r="DHE54" s="31"/>
      <c r="DHF54" s="31"/>
      <c r="DHG54" s="31"/>
      <c r="DHH54" s="31"/>
      <c r="DHI54" s="31"/>
      <c r="DHJ54" s="31"/>
      <c r="DHK54" s="31"/>
      <c r="DHL54" s="31"/>
      <c r="DHM54" s="31"/>
      <c r="DHN54" s="31"/>
      <c r="DHO54" s="31"/>
      <c r="DHP54" s="31"/>
      <c r="DHQ54" s="31"/>
      <c r="DHR54" s="31"/>
      <c r="DHS54" s="31"/>
      <c r="DHT54" s="31"/>
      <c r="DHU54" s="31"/>
      <c r="DHV54" s="31"/>
      <c r="DHW54" s="31"/>
      <c r="DHX54" s="31"/>
      <c r="DHY54" s="31"/>
      <c r="DHZ54" s="31"/>
      <c r="DIA54" s="31"/>
      <c r="DIB54" s="31"/>
      <c r="DIC54" s="31"/>
      <c r="DID54" s="31"/>
      <c r="DIE54" s="31"/>
      <c r="DIF54" s="31"/>
      <c r="DIG54" s="31"/>
      <c r="DIH54" s="31"/>
      <c r="DII54" s="31"/>
      <c r="DIJ54" s="31"/>
      <c r="DIK54" s="31"/>
      <c r="DIL54" s="31"/>
      <c r="DIM54" s="31"/>
      <c r="DIN54" s="31"/>
      <c r="DIO54" s="31"/>
      <c r="DIP54" s="31"/>
      <c r="DIQ54" s="31"/>
      <c r="DIR54" s="31"/>
      <c r="DIS54" s="31"/>
      <c r="DIT54" s="31"/>
      <c r="DIU54" s="31"/>
      <c r="DIV54" s="31"/>
      <c r="DIW54" s="31"/>
      <c r="DIX54" s="31"/>
      <c r="DIY54" s="31"/>
      <c r="DIZ54" s="31"/>
      <c r="DJA54" s="31"/>
      <c r="DJB54" s="31"/>
      <c r="DJC54" s="31"/>
      <c r="DJD54" s="31"/>
      <c r="DJE54" s="31"/>
      <c r="DJF54" s="31"/>
      <c r="DJG54" s="31"/>
      <c r="DJH54" s="31"/>
      <c r="DJI54" s="31"/>
      <c r="DJJ54" s="31"/>
      <c r="DJK54" s="31"/>
      <c r="DJL54" s="31"/>
      <c r="DJM54" s="31"/>
      <c r="DJN54" s="31"/>
      <c r="DJO54" s="31"/>
      <c r="DJP54" s="31"/>
      <c r="DJQ54" s="31"/>
      <c r="DJR54" s="31"/>
      <c r="DJS54" s="31"/>
      <c r="DJT54" s="31"/>
      <c r="DJU54" s="31"/>
      <c r="DJV54" s="31"/>
      <c r="DJW54" s="31"/>
      <c r="DJX54" s="31"/>
      <c r="DJY54" s="31"/>
      <c r="DJZ54" s="31"/>
      <c r="DKA54" s="31"/>
      <c r="DKB54" s="31"/>
      <c r="DKC54" s="31"/>
      <c r="DKD54" s="31"/>
      <c r="DKE54" s="31"/>
      <c r="DKF54" s="31"/>
      <c r="DKG54" s="31"/>
      <c r="DKH54" s="31"/>
      <c r="DKI54" s="31"/>
      <c r="DKJ54" s="31"/>
      <c r="DKK54" s="31"/>
      <c r="DKL54" s="31"/>
      <c r="DKM54" s="31"/>
      <c r="DKN54" s="31"/>
      <c r="DKO54" s="31"/>
      <c r="DKP54" s="31"/>
      <c r="DKQ54" s="31"/>
      <c r="DKR54" s="31"/>
      <c r="DKS54" s="31"/>
      <c r="DKT54" s="31"/>
      <c r="DKU54" s="31"/>
      <c r="DKV54" s="31"/>
      <c r="DKW54" s="31"/>
      <c r="DKX54" s="31"/>
      <c r="DKY54" s="31"/>
      <c r="DKZ54" s="31"/>
      <c r="DLA54" s="31"/>
      <c r="DLB54" s="31"/>
      <c r="DLC54" s="31"/>
      <c r="DLD54" s="31"/>
      <c r="DLE54" s="31"/>
      <c r="DLF54" s="31"/>
      <c r="DLG54" s="31"/>
      <c r="DLH54" s="31"/>
      <c r="DLI54" s="31"/>
      <c r="DLJ54" s="31"/>
      <c r="DLK54" s="31"/>
      <c r="DLL54" s="31"/>
      <c r="DLM54" s="31"/>
      <c r="DLN54" s="31"/>
      <c r="DLO54" s="31"/>
      <c r="DLP54" s="31"/>
      <c r="DLQ54" s="31"/>
      <c r="DLR54" s="31"/>
      <c r="DLS54" s="31"/>
      <c r="DLT54" s="31"/>
      <c r="DLU54" s="31"/>
      <c r="DLV54" s="31"/>
      <c r="DLW54" s="31"/>
      <c r="DLX54" s="31"/>
      <c r="DLY54" s="31"/>
      <c r="DLZ54" s="31"/>
      <c r="DMA54" s="31"/>
      <c r="DMB54" s="31"/>
      <c r="DMC54" s="31"/>
      <c r="DMD54" s="31"/>
      <c r="DME54" s="31"/>
      <c r="DMF54" s="31"/>
      <c r="DMG54" s="31"/>
      <c r="DMH54" s="31"/>
      <c r="DMI54" s="31"/>
      <c r="DMJ54" s="31"/>
      <c r="DMK54" s="31"/>
      <c r="DML54" s="31"/>
      <c r="DMM54" s="31"/>
      <c r="DMN54" s="31"/>
      <c r="DMO54" s="31"/>
      <c r="DMP54" s="31"/>
      <c r="DMQ54" s="31"/>
      <c r="DMR54" s="31"/>
      <c r="DMS54" s="31"/>
      <c r="DMT54" s="31"/>
      <c r="DMU54" s="31"/>
      <c r="DMV54" s="31"/>
      <c r="DMW54" s="31"/>
      <c r="DMX54" s="31"/>
      <c r="DMY54" s="31"/>
      <c r="DMZ54" s="31"/>
      <c r="DNA54" s="31"/>
      <c r="DNB54" s="31"/>
      <c r="DNC54" s="31"/>
      <c r="DND54" s="31"/>
      <c r="DNE54" s="31"/>
      <c r="DNF54" s="31"/>
      <c r="DNG54" s="31"/>
      <c r="DNH54" s="31"/>
      <c r="DNI54" s="31"/>
      <c r="DNJ54" s="31"/>
      <c r="DNK54" s="31"/>
      <c r="DNL54" s="31"/>
      <c r="DNM54" s="31"/>
      <c r="DNN54" s="31"/>
      <c r="DNO54" s="31"/>
      <c r="DNP54" s="31"/>
      <c r="DNQ54" s="31"/>
      <c r="DNR54" s="31"/>
      <c r="DNS54" s="31"/>
      <c r="DNT54" s="31"/>
      <c r="DNU54" s="31"/>
      <c r="DNV54" s="31"/>
      <c r="DNW54" s="31"/>
      <c r="DNX54" s="31"/>
      <c r="DNY54" s="31"/>
      <c r="DNZ54" s="31"/>
      <c r="DOA54" s="31"/>
      <c r="DOB54" s="31"/>
      <c r="DOC54" s="31"/>
      <c r="DOD54" s="31"/>
      <c r="DOE54" s="31"/>
      <c r="DOF54" s="31"/>
      <c r="DOG54" s="31"/>
      <c r="DOH54" s="31"/>
      <c r="DOI54" s="31"/>
      <c r="DOJ54" s="31"/>
      <c r="DOK54" s="31"/>
      <c r="DOL54" s="31"/>
      <c r="DOM54" s="31"/>
      <c r="DON54" s="31"/>
      <c r="DOO54" s="31"/>
      <c r="DOP54" s="31"/>
      <c r="DOQ54" s="31"/>
      <c r="DOR54" s="31"/>
      <c r="DOS54" s="31"/>
      <c r="DOT54" s="31"/>
      <c r="DOU54" s="31"/>
      <c r="DOV54" s="31"/>
      <c r="DOW54" s="31"/>
      <c r="DOX54" s="31"/>
      <c r="DOY54" s="31"/>
      <c r="DOZ54" s="31"/>
      <c r="DPA54" s="31"/>
      <c r="DPB54" s="31"/>
      <c r="DPC54" s="31"/>
      <c r="DPD54" s="31"/>
      <c r="DPE54" s="31"/>
      <c r="DPF54" s="31"/>
      <c r="DPG54" s="31"/>
      <c r="DPH54" s="31"/>
      <c r="DPI54" s="31"/>
      <c r="DPJ54" s="31"/>
      <c r="DPK54" s="31"/>
      <c r="DPL54" s="31"/>
      <c r="DPM54" s="31"/>
      <c r="DPN54" s="31"/>
      <c r="DPO54" s="31"/>
      <c r="DPP54" s="31"/>
      <c r="DPQ54" s="31"/>
      <c r="DPR54" s="31"/>
      <c r="DPS54" s="31"/>
      <c r="DPT54" s="31"/>
      <c r="DPU54" s="31"/>
      <c r="DPV54" s="31"/>
      <c r="DPW54" s="31"/>
      <c r="DPX54" s="31"/>
      <c r="DPY54" s="31"/>
      <c r="DPZ54" s="31"/>
      <c r="DQA54" s="31"/>
      <c r="DQB54" s="31"/>
      <c r="DQC54" s="31"/>
      <c r="DQD54" s="31"/>
      <c r="DQE54" s="31"/>
      <c r="DQF54" s="31"/>
      <c r="DQG54" s="31"/>
      <c r="DQH54" s="31"/>
      <c r="DQI54" s="31"/>
      <c r="DQJ54" s="31"/>
      <c r="DQK54" s="31"/>
      <c r="DQL54" s="31"/>
      <c r="DQM54" s="31"/>
      <c r="DQN54" s="31"/>
      <c r="DQO54" s="31"/>
      <c r="DQP54" s="31"/>
      <c r="DQQ54" s="31"/>
      <c r="DQR54" s="31"/>
      <c r="DQS54" s="31"/>
      <c r="DQT54" s="31"/>
      <c r="DQU54" s="31"/>
      <c r="DQV54" s="31"/>
      <c r="DQW54" s="31"/>
      <c r="DQX54" s="31"/>
      <c r="DQY54" s="31"/>
      <c r="DQZ54" s="31"/>
      <c r="DRA54" s="31"/>
      <c r="DRB54" s="31"/>
      <c r="DRC54" s="31"/>
      <c r="DRD54" s="31"/>
      <c r="DRE54" s="31"/>
      <c r="DRF54" s="31"/>
      <c r="DRG54" s="31"/>
      <c r="DRH54" s="31"/>
      <c r="DRI54" s="31"/>
      <c r="DRJ54" s="31"/>
      <c r="DRK54" s="31"/>
      <c r="DRL54" s="31"/>
      <c r="DRM54" s="31"/>
      <c r="DRN54" s="31"/>
      <c r="DRO54" s="31"/>
      <c r="DRP54" s="31"/>
      <c r="DRQ54" s="31"/>
      <c r="DRR54" s="31"/>
      <c r="DRS54" s="31"/>
      <c r="DRT54" s="31"/>
      <c r="DRU54" s="31"/>
      <c r="DRV54" s="31"/>
      <c r="DRW54" s="31"/>
      <c r="DRX54" s="31"/>
      <c r="DRY54" s="31"/>
      <c r="DRZ54" s="31"/>
      <c r="DSA54" s="31"/>
      <c r="DSB54" s="31"/>
      <c r="DSC54" s="31"/>
      <c r="DSD54" s="31"/>
      <c r="DSE54" s="31"/>
      <c r="DSF54" s="31"/>
      <c r="DSG54" s="31"/>
      <c r="DSH54" s="31"/>
      <c r="DSI54" s="31"/>
      <c r="DSJ54" s="31"/>
      <c r="DSK54" s="31"/>
      <c r="DSL54" s="31"/>
      <c r="DSM54" s="31"/>
      <c r="DSN54" s="31"/>
      <c r="DSO54" s="31"/>
      <c r="DSP54" s="31"/>
      <c r="DSQ54" s="31"/>
      <c r="DSR54" s="31"/>
      <c r="DSS54" s="31"/>
      <c r="DST54" s="31"/>
      <c r="DSU54" s="31"/>
      <c r="DSV54" s="31"/>
      <c r="DSW54" s="31"/>
      <c r="DSX54" s="31"/>
      <c r="DSY54" s="31"/>
      <c r="DSZ54" s="31"/>
      <c r="DTA54" s="31"/>
      <c r="DTB54" s="31"/>
      <c r="DTC54" s="31"/>
      <c r="DTD54" s="31"/>
      <c r="DTE54" s="31"/>
      <c r="DTF54" s="31"/>
      <c r="DTG54" s="31"/>
      <c r="DTH54" s="31"/>
      <c r="DTI54" s="31"/>
      <c r="DTJ54" s="31"/>
      <c r="DTK54" s="31"/>
      <c r="DTL54" s="31"/>
      <c r="DTM54" s="31"/>
      <c r="DTN54" s="31"/>
      <c r="DTO54" s="31"/>
      <c r="DTP54" s="31"/>
      <c r="DTQ54" s="31"/>
      <c r="DTR54" s="31"/>
      <c r="DTS54" s="31"/>
      <c r="DTT54" s="31"/>
      <c r="DTU54" s="31"/>
      <c r="DTV54" s="31"/>
      <c r="DTW54" s="31"/>
      <c r="DTX54" s="31"/>
      <c r="DTY54" s="31"/>
      <c r="DTZ54" s="31"/>
      <c r="DUA54" s="31"/>
      <c r="DUB54" s="31"/>
      <c r="DUC54" s="31"/>
      <c r="DUD54" s="31"/>
      <c r="DUE54" s="31"/>
      <c r="DUF54" s="31"/>
      <c r="DUG54" s="31"/>
      <c r="DUH54" s="31"/>
      <c r="DUI54" s="31"/>
      <c r="DUJ54" s="31"/>
      <c r="DUK54" s="31"/>
      <c r="DUL54" s="31"/>
      <c r="DUM54" s="31"/>
      <c r="DUN54" s="31"/>
      <c r="DUO54" s="31"/>
      <c r="DUP54" s="31"/>
      <c r="DUQ54" s="31"/>
      <c r="DUR54" s="31"/>
      <c r="DUS54" s="31"/>
      <c r="DUT54" s="31"/>
      <c r="DUU54" s="31"/>
      <c r="DUV54" s="31"/>
      <c r="DUW54" s="31"/>
      <c r="DUX54" s="31"/>
      <c r="DUY54" s="31"/>
      <c r="DUZ54" s="31"/>
      <c r="DVA54" s="31"/>
      <c r="DVB54" s="31"/>
      <c r="DVC54" s="31"/>
      <c r="DVD54" s="31"/>
      <c r="DVE54" s="31"/>
      <c r="DVF54" s="31"/>
      <c r="DVG54" s="31"/>
      <c r="DVH54" s="31"/>
      <c r="DVI54" s="31"/>
      <c r="DVJ54" s="31"/>
      <c r="DVK54" s="31"/>
      <c r="DVL54" s="31"/>
      <c r="DVM54" s="31"/>
      <c r="DVN54" s="31"/>
      <c r="DVO54" s="31"/>
      <c r="DVP54" s="31"/>
      <c r="DVQ54" s="31"/>
      <c r="DVR54" s="31"/>
      <c r="DVS54" s="31"/>
      <c r="DVT54" s="31"/>
      <c r="DVU54" s="31"/>
      <c r="DVV54" s="31"/>
      <c r="DVW54" s="31"/>
      <c r="DVX54" s="31"/>
      <c r="DVY54" s="31"/>
      <c r="DVZ54" s="31"/>
      <c r="DWA54" s="31"/>
      <c r="DWB54" s="31"/>
      <c r="DWC54" s="31"/>
      <c r="DWD54" s="31"/>
      <c r="DWE54" s="31"/>
      <c r="DWF54" s="31"/>
      <c r="DWG54" s="31"/>
      <c r="DWH54" s="31"/>
      <c r="DWI54" s="31"/>
      <c r="DWJ54" s="31"/>
      <c r="DWK54" s="31"/>
      <c r="DWL54" s="31"/>
      <c r="DWM54" s="31"/>
      <c r="DWN54" s="31"/>
      <c r="DWO54" s="31"/>
      <c r="DWP54" s="31"/>
      <c r="DWQ54" s="31"/>
      <c r="DWR54" s="31"/>
      <c r="DWS54" s="31"/>
      <c r="DWT54" s="31"/>
      <c r="DWU54" s="31"/>
      <c r="DWV54" s="31"/>
      <c r="DWW54" s="31"/>
      <c r="DWX54" s="31"/>
      <c r="DWY54" s="31"/>
      <c r="DWZ54" s="31"/>
      <c r="DXA54" s="31"/>
      <c r="DXB54" s="31"/>
      <c r="DXC54" s="31"/>
      <c r="DXD54" s="31"/>
      <c r="DXE54" s="31"/>
      <c r="DXF54" s="31"/>
      <c r="DXG54" s="31"/>
      <c r="DXH54" s="31"/>
      <c r="DXI54" s="31"/>
      <c r="DXJ54" s="31"/>
      <c r="DXK54" s="31"/>
      <c r="DXL54" s="31"/>
      <c r="DXM54" s="31"/>
      <c r="DXN54" s="31"/>
      <c r="DXO54" s="31"/>
      <c r="DXP54" s="31"/>
      <c r="DXQ54" s="31"/>
      <c r="DXR54" s="31"/>
      <c r="DXS54" s="31"/>
      <c r="DXT54" s="31"/>
      <c r="DXU54" s="31"/>
      <c r="DXV54" s="31"/>
      <c r="DXW54" s="31"/>
      <c r="DXX54" s="31"/>
      <c r="DXY54" s="31"/>
      <c r="DXZ54" s="31"/>
      <c r="DYA54" s="31"/>
      <c r="DYB54" s="31"/>
      <c r="DYC54" s="31"/>
      <c r="DYD54" s="31"/>
      <c r="DYE54" s="31"/>
      <c r="DYF54" s="31"/>
      <c r="DYG54" s="31"/>
      <c r="DYH54" s="31"/>
      <c r="DYI54" s="31"/>
      <c r="DYJ54" s="31"/>
      <c r="DYK54" s="31"/>
      <c r="DYL54" s="31"/>
      <c r="DYM54" s="31"/>
      <c r="DYN54" s="31"/>
      <c r="DYO54" s="31"/>
      <c r="DYP54" s="31"/>
      <c r="DYQ54" s="31"/>
      <c r="DYR54" s="31"/>
      <c r="DYS54" s="31"/>
      <c r="DYT54" s="31"/>
      <c r="DYU54" s="31"/>
      <c r="DYV54" s="31"/>
      <c r="DYW54" s="31"/>
      <c r="DYX54" s="31"/>
      <c r="DYY54" s="31"/>
      <c r="DYZ54" s="31"/>
      <c r="DZA54" s="31"/>
      <c r="DZB54" s="31"/>
      <c r="DZC54" s="31"/>
      <c r="DZD54" s="31"/>
      <c r="DZE54" s="31"/>
      <c r="DZF54" s="31"/>
      <c r="DZG54" s="31"/>
      <c r="DZH54" s="31"/>
      <c r="DZI54" s="31"/>
      <c r="DZJ54" s="31"/>
      <c r="DZK54" s="31"/>
      <c r="DZL54" s="31"/>
      <c r="DZM54" s="31"/>
      <c r="DZN54" s="31"/>
      <c r="DZO54" s="31"/>
      <c r="DZP54" s="31"/>
      <c r="DZQ54" s="31"/>
      <c r="DZR54" s="31"/>
      <c r="DZS54" s="31"/>
      <c r="DZT54" s="31"/>
      <c r="DZU54" s="31"/>
      <c r="DZV54" s="31"/>
      <c r="DZW54" s="31"/>
      <c r="DZX54" s="31"/>
      <c r="DZY54" s="31"/>
      <c r="DZZ54" s="31"/>
      <c r="EAA54" s="31"/>
      <c r="EAB54" s="31"/>
      <c r="EAC54" s="31"/>
      <c r="EAD54" s="31"/>
      <c r="EAE54" s="31"/>
      <c r="EAF54" s="31"/>
      <c r="EAG54" s="31"/>
      <c r="EAH54" s="31"/>
      <c r="EAI54" s="31"/>
      <c r="EAJ54" s="31"/>
      <c r="EAK54" s="31"/>
      <c r="EAL54" s="31"/>
      <c r="EAM54" s="31"/>
      <c r="EAN54" s="31"/>
      <c r="EAO54" s="31"/>
      <c r="EAP54" s="31"/>
      <c r="EAQ54" s="31"/>
      <c r="EAR54" s="31"/>
      <c r="EAS54" s="31"/>
      <c r="EAT54" s="31"/>
      <c r="EAU54" s="31"/>
      <c r="EAV54" s="31"/>
      <c r="EAW54" s="31"/>
      <c r="EAX54" s="31"/>
      <c r="EAY54" s="31"/>
      <c r="EAZ54" s="31"/>
      <c r="EBA54" s="31"/>
      <c r="EBB54" s="31"/>
      <c r="EBC54" s="31"/>
      <c r="EBD54" s="31"/>
      <c r="EBE54" s="31"/>
      <c r="EBF54" s="31"/>
      <c r="EBG54" s="31"/>
      <c r="EBH54" s="31"/>
      <c r="EBI54" s="31"/>
      <c r="EBJ54" s="31"/>
      <c r="EBK54" s="31"/>
      <c r="EBL54" s="31"/>
      <c r="EBM54" s="31"/>
      <c r="EBN54" s="31"/>
      <c r="EBO54" s="31"/>
      <c r="EBP54" s="31"/>
      <c r="EBQ54" s="31"/>
      <c r="EBR54" s="31"/>
      <c r="EBS54" s="31"/>
      <c r="EBT54" s="31"/>
      <c r="EBU54" s="31"/>
      <c r="EBV54" s="31"/>
      <c r="EBW54" s="31"/>
      <c r="EBX54" s="31"/>
      <c r="EBY54" s="31"/>
      <c r="EBZ54" s="31"/>
      <c r="ECA54" s="31"/>
      <c r="ECB54" s="31"/>
      <c r="ECC54" s="31"/>
      <c r="ECD54" s="31"/>
      <c r="ECE54" s="31"/>
      <c r="ECF54" s="31"/>
      <c r="ECG54" s="31"/>
      <c r="ECH54" s="31"/>
      <c r="ECI54" s="31"/>
      <c r="ECJ54" s="31"/>
      <c r="ECK54" s="31"/>
      <c r="ECL54" s="31"/>
      <c r="ECM54" s="31"/>
      <c r="ECN54" s="31"/>
      <c r="ECO54" s="31"/>
      <c r="ECP54" s="31"/>
      <c r="ECQ54" s="31"/>
      <c r="ECR54" s="31"/>
      <c r="ECS54" s="31"/>
      <c r="ECT54" s="31"/>
      <c r="ECU54" s="31"/>
      <c r="ECV54" s="31"/>
      <c r="ECW54" s="31"/>
      <c r="ECX54" s="31"/>
      <c r="ECY54" s="31"/>
      <c r="ECZ54" s="31"/>
      <c r="EDA54" s="31"/>
      <c r="EDB54" s="31"/>
      <c r="EDC54" s="31"/>
      <c r="EDD54" s="31"/>
      <c r="EDE54" s="31"/>
      <c r="EDF54" s="31"/>
      <c r="EDG54" s="31"/>
      <c r="EDH54" s="31"/>
      <c r="EDI54" s="31"/>
      <c r="EDJ54" s="31"/>
      <c r="EDK54" s="31"/>
      <c r="EDL54" s="31"/>
      <c r="EDM54" s="31"/>
      <c r="EDN54" s="31"/>
      <c r="EDO54" s="31"/>
      <c r="EDP54" s="31"/>
      <c r="EDQ54" s="31"/>
      <c r="EDR54" s="31"/>
      <c r="EDS54" s="31"/>
      <c r="EDT54" s="31"/>
      <c r="EDU54" s="31"/>
      <c r="EDV54" s="31"/>
      <c r="EDW54" s="31"/>
      <c r="EDX54" s="31"/>
      <c r="EDY54" s="31"/>
      <c r="EDZ54" s="31"/>
      <c r="EEA54" s="31"/>
      <c r="EEB54" s="31"/>
      <c r="EEC54" s="31"/>
      <c r="EED54" s="31"/>
      <c r="EEE54" s="31"/>
      <c r="EEF54" s="31"/>
      <c r="EEG54" s="31"/>
      <c r="EEH54" s="31"/>
      <c r="EEI54" s="31"/>
      <c r="EEJ54" s="31"/>
      <c r="EEK54" s="31"/>
      <c r="EEL54" s="31"/>
      <c r="EEM54" s="31"/>
      <c r="EEN54" s="31"/>
      <c r="EEO54" s="31"/>
      <c r="EEP54" s="31"/>
      <c r="EEQ54" s="31"/>
      <c r="EER54" s="31"/>
      <c r="EES54" s="31"/>
      <c r="EET54" s="31"/>
      <c r="EEU54" s="31"/>
      <c r="EEV54" s="31"/>
      <c r="EEW54" s="31"/>
      <c r="EEX54" s="31"/>
      <c r="EEY54" s="31"/>
      <c r="EEZ54" s="31"/>
      <c r="EFA54" s="31"/>
      <c r="EFB54" s="31"/>
      <c r="EFC54" s="31"/>
      <c r="EFD54" s="31"/>
      <c r="EFE54" s="31"/>
      <c r="EFF54" s="31"/>
      <c r="EFG54" s="31"/>
      <c r="EFH54" s="31"/>
      <c r="EFI54" s="31"/>
      <c r="EFJ54" s="31"/>
      <c r="EFK54" s="31"/>
      <c r="EFL54" s="31"/>
      <c r="EFM54" s="31"/>
      <c r="EFN54" s="31"/>
      <c r="EFO54" s="31"/>
      <c r="EFP54" s="31"/>
      <c r="EFQ54" s="31"/>
      <c r="EFR54" s="31"/>
      <c r="EFS54" s="31"/>
      <c r="EFT54" s="31"/>
      <c r="EFU54" s="31"/>
      <c r="EFV54" s="31"/>
      <c r="EFW54" s="31"/>
      <c r="EFX54" s="31"/>
      <c r="EFY54" s="31"/>
      <c r="EFZ54" s="31"/>
      <c r="EGA54" s="31"/>
      <c r="EGB54" s="31"/>
      <c r="EGC54" s="31"/>
      <c r="EGD54" s="31"/>
      <c r="EGE54" s="31"/>
      <c r="EGF54" s="31"/>
      <c r="EGG54" s="31"/>
      <c r="EGH54" s="31"/>
      <c r="EGI54" s="31"/>
      <c r="EGJ54" s="31"/>
      <c r="EGK54" s="31"/>
      <c r="EGL54" s="31"/>
      <c r="EGM54" s="31"/>
      <c r="EGN54" s="31"/>
      <c r="EGO54" s="31"/>
      <c r="EGP54" s="31"/>
      <c r="EGQ54" s="31"/>
      <c r="EGR54" s="31"/>
      <c r="EGS54" s="31"/>
      <c r="EGT54" s="31"/>
      <c r="EGU54" s="31"/>
      <c r="EGV54" s="31"/>
      <c r="EGW54" s="31"/>
      <c r="EGX54" s="31"/>
      <c r="EGY54" s="31"/>
      <c r="EGZ54" s="31"/>
      <c r="EHA54" s="31"/>
      <c r="EHB54" s="31"/>
      <c r="EHC54" s="31"/>
      <c r="EHD54" s="31"/>
      <c r="EHE54" s="31"/>
      <c r="EHF54" s="31"/>
      <c r="EHG54" s="31"/>
      <c r="EHH54" s="31"/>
      <c r="EHI54" s="31"/>
      <c r="EHJ54" s="31"/>
      <c r="EHK54" s="31"/>
      <c r="EHL54" s="31"/>
      <c r="EHM54" s="31"/>
      <c r="EHN54" s="31"/>
      <c r="EHO54" s="31"/>
      <c r="EHP54" s="31"/>
      <c r="EHQ54" s="31"/>
      <c r="EHR54" s="31"/>
      <c r="EHS54" s="31"/>
      <c r="EHT54" s="31"/>
      <c r="EHU54" s="31"/>
      <c r="EHV54" s="31"/>
      <c r="EHW54" s="31"/>
      <c r="EHX54" s="31"/>
      <c r="EHY54" s="31"/>
      <c r="EHZ54" s="31"/>
      <c r="EIA54" s="31"/>
      <c r="EIB54" s="31"/>
      <c r="EIC54" s="31"/>
      <c r="EID54" s="31"/>
      <c r="EIE54" s="31"/>
      <c r="EIF54" s="31"/>
      <c r="EIG54" s="31"/>
      <c r="EIH54" s="31"/>
      <c r="EII54" s="31"/>
      <c r="EIJ54" s="31"/>
      <c r="EIK54" s="31"/>
      <c r="EIL54" s="31"/>
      <c r="EIM54" s="31"/>
      <c r="EIN54" s="31"/>
      <c r="EIO54" s="31"/>
      <c r="EIP54" s="31"/>
      <c r="EIQ54" s="31"/>
      <c r="EIR54" s="31"/>
      <c r="EIS54" s="31"/>
      <c r="EIT54" s="31"/>
      <c r="EIU54" s="31"/>
      <c r="EIV54" s="31"/>
      <c r="EIW54" s="31"/>
      <c r="EIX54" s="31"/>
      <c r="EIY54" s="31"/>
      <c r="EIZ54" s="31"/>
      <c r="EJA54" s="31"/>
      <c r="EJB54" s="31"/>
      <c r="EJC54" s="31"/>
      <c r="EJD54" s="31"/>
      <c r="EJE54" s="31"/>
      <c r="EJF54" s="31"/>
      <c r="EJG54" s="31"/>
      <c r="EJH54" s="31"/>
      <c r="EJI54" s="31"/>
      <c r="EJJ54" s="31"/>
      <c r="EJK54" s="31"/>
      <c r="EJL54" s="31"/>
      <c r="EJM54" s="31"/>
      <c r="EJN54" s="31"/>
      <c r="EJO54" s="31"/>
      <c r="EJP54" s="31"/>
      <c r="EJQ54" s="31"/>
      <c r="EJR54" s="31"/>
      <c r="EJS54" s="31"/>
      <c r="EJT54" s="31"/>
      <c r="EJU54" s="31"/>
      <c r="EJV54" s="31"/>
      <c r="EJW54" s="31"/>
      <c r="EJX54" s="31"/>
      <c r="EJY54" s="31"/>
      <c r="EJZ54" s="31"/>
      <c r="EKA54" s="31"/>
      <c r="EKB54" s="31"/>
      <c r="EKC54" s="31"/>
      <c r="EKD54" s="31"/>
      <c r="EKE54" s="31"/>
      <c r="EKF54" s="31"/>
      <c r="EKG54" s="31"/>
      <c r="EKH54" s="31"/>
      <c r="EKI54" s="31"/>
      <c r="EKJ54" s="31"/>
      <c r="EKK54" s="31"/>
      <c r="EKL54" s="31"/>
      <c r="EKM54" s="31"/>
      <c r="EKN54" s="31"/>
      <c r="EKO54" s="31"/>
      <c r="EKP54" s="31"/>
      <c r="EKQ54" s="31"/>
      <c r="EKR54" s="31"/>
      <c r="EKS54" s="31"/>
      <c r="EKT54" s="31"/>
      <c r="EKU54" s="31"/>
      <c r="EKV54" s="31"/>
      <c r="EKW54" s="31"/>
      <c r="EKX54" s="31"/>
      <c r="EKY54" s="31"/>
      <c r="EKZ54" s="31"/>
      <c r="ELA54" s="31"/>
      <c r="ELB54" s="31"/>
      <c r="ELC54" s="31"/>
      <c r="ELD54" s="31"/>
      <c r="ELE54" s="31"/>
      <c r="ELF54" s="31"/>
      <c r="ELG54" s="31"/>
      <c r="ELH54" s="31"/>
      <c r="ELI54" s="31"/>
      <c r="ELJ54" s="31"/>
      <c r="ELK54" s="31"/>
      <c r="ELL54" s="31"/>
      <c r="ELM54" s="31"/>
      <c r="ELN54" s="31"/>
      <c r="ELO54" s="31"/>
      <c r="ELP54" s="31"/>
      <c r="ELQ54" s="31"/>
      <c r="ELR54" s="31"/>
      <c r="ELS54" s="31"/>
      <c r="ELT54" s="31"/>
      <c r="ELU54" s="31"/>
      <c r="ELV54" s="31"/>
      <c r="ELW54" s="31"/>
      <c r="ELX54" s="31"/>
      <c r="ELY54" s="31"/>
      <c r="ELZ54" s="31"/>
      <c r="EMA54" s="31"/>
      <c r="EMB54" s="31"/>
      <c r="EMC54" s="31"/>
      <c r="EMD54" s="31"/>
      <c r="EME54" s="31"/>
      <c r="EMF54" s="31"/>
      <c r="EMG54" s="31"/>
      <c r="EMH54" s="31"/>
      <c r="EMI54" s="31"/>
      <c r="EMJ54" s="31"/>
      <c r="EMK54" s="31"/>
      <c r="EML54" s="31"/>
      <c r="EMM54" s="31"/>
      <c r="EMN54" s="31"/>
      <c r="EMO54" s="31"/>
      <c r="EMP54" s="31"/>
      <c r="EMQ54" s="31"/>
      <c r="EMR54" s="31"/>
      <c r="EMS54" s="31"/>
      <c r="EMT54" s="31"/>
      <c r="EMU54" s="31"/>
      <c r="EMV54" s="31"/>
      <c r="EMW54" s="31"/>
      <c r="EMX54" s="31"/>
      <c r="EMY54" s="31"/>
      <c r="EMZ54" s="31"/>
      <c r="ENA54" s="31"/>
      <c r="ENB54" s="31"/>
      <c r="ENC54" s="31"/>
      <c r="END54" s="31"/>
      <c r="ENE54" s="31"/>
      <c r="ENF54" s="31"/>
      <c r="ENG54" s="31"/>
      <c r="ENH54" s="31"/>
      <c r="ENI54" s="31"/>
      <c r="ENJ54" s="31"/>
      <c r="ENK54" s="31"/>
      <c r="ENL54" s="31"/>
      <c r="ENM54" s="31"/>
      <c r="ENN54" s="31"/>
      <c r="ENO54" s="31"/>
      <c r="ENP54" s="31"/>
      <c r="ENQ54" s="31"/>
      <c r="ENR54" s="31"/>
      <c r="ENS54" s="31"/>
      <c r="ENT54" s="31"/>
      <c r="ENU54" s="31"/>
      <c r="ENV54" s="31"/>
      <c r="ENW54" s="31"/>
      <c r="ENX54" s="31"/>
      <c r="ENY54" s="31"/>
      <c r="ENZ54" s="31"/>
      <c r="EOA54" s="31"/>
      <c r="EOB54" s="31"/>
      <c r="EOC54" s="31"/>
      <c r="EOD54" s="31"/>
      <c r="EOE54" s="31"/>
      <c r="EOF54" s="31"/>
      <c r="EOG54" s="31"/>
      <c r="EOH54" s="31"/>
      <c r="EOI54" s="31"/>
      <c r="EOJ54" s="31"/>
      <c r="EOK54" s="31"/>
      <c r="EOL54" s="31"/>
      <c r="EOM54" s="31"/>
      <c r="EON54" s="31"/>
      <c r="EOO54" s="31"/>
      <c r="EOP54" s="31"/>
      <c r="EOQ54" s="31"/>
      <c r="EOR54" s="31"/>
      <c r="EOS54" s="31"/>
      <c r="EOT54" s="31"/>
      <c r="EOU54" s="31"/>
      <c r="EOV54" s="31"/>
      <c r="EOW54" s="31"/>
      <c r="EOX54" s="31"/>
      <c r="EOY54" s="31"/>
      <c r="EOZ54" s="31"/>
      <c r="EPA54" s="31"/>
      <c r="EPB54" s="31"/>
      <c r="EPC54" s="31"/>
      <c r="EPD54" s="31"/>
      <c r="EPE54" s="31"/>
      <c r="EPF54" s="31"/>
      <c r="EPG54" s="31"/>
      <c r="EPH54" s="31"/>
      <c r="EPI54" s="31"/>
      <c r="EPJ54" s="31"/>
      <c r="EPK54" s="31"/>
      <c r="EPL54" s="31"/>
      <c r="EPM54" s="31"/>
      <c r="EPN54" s="31"/>
      <c r="EPO54" s="31"/>
      <c r="EPP54" s="31"/>
      <c r="EPQ54" s="31"/>
      <c r="EPR54" s="31"/>
      <c r="EPS54" s="31"/>
      <c r="EPT54" s="31"/>
      <c r="EPU54" s="31"/>
      <c r="EPV54" s="31"/>
      <c r="EPW54" s="31"/>
      <c r="EPX54" s="31"/>
      <c r="EPY54" s="31"/>
      <c r="EPZ54" s="31"/>
      <c r="EQA54" s="31"/>
      <c r="EQB54" s="31"/>
      <c r="EQC54" s="31"/>
      <c r="EQD54" s="31"/>
      <c r="EQE54" s="31"/>
      <c r="EQF54" s="31"/>
      <c r="EQG54" s="31"/>
      <c r="EQH54" s="31"/>
      <c r="EQI54" s="31"/>
      <c r="EQJ54" s="31"/>
      <c r="EQK54" s="31"/>
      <c r="EQL54" s="31"/>
      <c r="EQM54" s="31"/>
      <c r="EQN54" s="31"/>
      <c r="EQO54" s="31"/>
      <c r="EQP54" s="31"/>
      <c r="EQQ54" s="31"/>
      <c r="EQR54" s="31"/>
      <c r="EQS54" s="31"/>
      <c r="EQT54" s="31"/>
      <c r="EQU54" s="31"/>
      <c r="EQV54" s="31"/>
      <c r="EQW54" s="31"/>
      <c r="EQX54" s="31"/>
      <c r="EQY54" s="31"/>
      <c r="EQZ54" s="31"/>
      <c r="ERA54" s="31"/>
      <c r="ERB54" s="31"/>
      <c r="ERC54" s="31"/>
      <c r="ERD54" s="31"/>
      <c r="ERE54" s="31"/>
      <c r="ERF54" s="31"/>
      <c r="ERG54" s="31"/>
      <c r="ERH54" s="31"/>
      <c r="ERI54" s="31"/>
      <c r="ERJ54" s="31"/>
      <c r="ERK54" s="31"/>
      <c r="ERL54" s="31"/>
      <c r="ERM54" s="31"/>
      <c r="ERN54" s="31"/>
      <c r="ERO54" s="31"/>
      <c r="ERP54" s="31"/>
      <c r="ERQ54" s="31"/>
      <c r="ERR54" s="31"/>
      <c r="ERS54" s="31"/>
      <c r="ERT54" s="31"/>
      <c r="ERU54" s="31"/>
      <c r="ERV54" s="31"/>
      <c r="ERW54" s="31"/>
      <c r="ERX54" s="31"/>
      <c r="ERY54" s="31"/>
      <c r="ERZ54" s="31"/>
      <c r="ESA54" s="31"/>
      <c r="ESB54" s="31"/>
      <c r="ESC54" s="31"/>
      <c r="ESD54" s="31"/>
      <c r="ESE54" s="31"/>
      <c r="ESF54" s="31"/>
      <c r="ESG54" s="31"/>
      <c r="ESH54" s="31"/>
      <c r="ESI54" s="31"/>
      <c r="ESJ54" s="31"/>
      <c r="ESK54" s="31"/>
      <c r="ESL54" s="31"/>
      <c r="ESM54" s="31"/>
      <c r="ESN54" s="31"/>
      <c r="ESO54" s="31"/>
      <c r="ESP54" s="31"/>
      <c r="ESQ54" s="31"/>
      <c r="ESR54" s="31"/>
      <c r="ESS54" s="31"/>
      <c r="EST54" s="31"/>
      <c r="ESU54" s="31"/>
      <c r="ESV54" s="31"/>
      <c r="ESW54" s="31"/>
      <c r="ESX54" s="31"/>
      <c r="ESY54" s="31"/>
      <c r="ESZ54" s="31"/>
      <c r="ETA54" s="31"/>
      <c r="ETB54" s="31"/>
      <c r="ETC54" s="31"/>
      <c r="ETD54" s="31"/>
      <c r="ETE54" s="31"/>
      <c r="ETF54" s="31"/>
      <c r="ETG54" s="31"/>
      <c r="ETH54" s="31"/>
      <c r="ETI54" s="31"/>
      <c r="ETJ54" s="31"/>
      <c r="ETK54" s="31"/>
      <c r="ETL54" s="31"/>
      <c r="ETM54" s="31"/>
      <c r="ETN54" s="31"/>
      <c r="ETO54" s="31"/>
      <c r="ETP54" s="31"/>
      <c r="ETQ54" s="31"/>
      <c r="ETR54" s="31"/>
      <c r="ETS54" s="31"/>
      <c r="ETT54" s="31"/>
      <c r="ETU54" s="31"/>
      <c r="ETV54" s="31"/>
      <c r="ETW54" s="31"/>
      <c r="ETX54" s="31"/>
      <c r="ETY54" s="31"/>
      <c r="ETZ54" s="31"/>
      <c r="EUA54" s="31"/>
      <c r="EUB54" s="31"/>
      <c r="EUC54" s="31"/>
      <c r="EUD54" s="31"/>
      <c r="EUE54" s="31"/>
      <c r="EUF54" s="31"/>
      <c r="EUG54" s="31"/>
      <c r="EUH54" s="31"/>
      <c r="EUI54" s="31"/>
      <c r="EUJ54" s="31"/>
      <c r="EUK54" s="31"/>
      <c r="EUL54" s="31"/>
      <c r="EUM54" s="31"/>
      <c r="EUN54" s="31"/>
      <c r="EUO54" s="31"/>
      <c r="EUP54" s="31"/>
      <c r="EUQ54" s="31"/>
      <c r="EUR54" s="31"/>
      <c r="EUS54" s="31"/>
      <c r="EUT54" s="31"/>
      <c r="EUU54" s="31"/>
      <c r="EUV54" s="31"/>
      <c r="EUW54" s="31"/>
      <c r="EUX54" s="31"/>
      <c r="EUY54" s="31"/>
      <c r="EUZ54" s="31"/>
      <c r="EVA54" s="31"/>
      <c r="EVB54" s="31"/>
      <c r="EVC54" s="31"/>
      <c r="EVD54" s="31"/>
      <c r="EVE54" s="31"/>
      <c r="EVF54" s="31"/>
      <c r="EVG54" s="31"/>
      <c r="EVH54" s="31"/>
      <c r="EVI54" s="31"/>
      <c r="EVJ54" s="31"/>
      <c r="EVK54" s="31"/>
      <c r="EVL54" s="31"/>
      <c r="EVM54" s="31"/>
      <c r="EVN54" s="31"/>
      <c r="EVO54" s="31"/>
      <c r="EVP54" s="31"/>
      <c r="EVQ54" s="31"/>
      <c r="EVR54" s="31"/>
      <c r="EVS54" s="31"/>
      <c r="EVT54" s="31"/>
      <c r="EVU54" s="31"/>
      <c r="EVV54" s="31"/>
      <c r="EVW54" s="31"/>
      <c r="EVX54" s="31"/>
      <c r="EVY54" s="31"/>
      <c r="EVZ54" s="31"/>
      <c r="EWA54" s="31"/>
      <c r="EWB54" s="31"/>
      <c r="EWC54" s="31"/>
      <c r="EWD54" s="31"/>
      <c r="EWE54" s="31"/>
      <c r="EWF54" s="31"/>
      <c r="EWG54" s="31"/>
      <c r="EWH54" s="31"/>
      <c r="EWI54" s="31"/>
      <c r="EWJ54" s="31"/>
      <c r="EWK54" s="31"/>
      <c r="EWL54" s="31"/>
      <c r="EWM54" s="31"/>
      <c r="EWN54" s="31"/>
      <c r="EWO54" s="31"/>
      <c r="EWP54" s="31"/>
      <c r="EWQ54" s="31"/>
      <c r="EWR54" s="31"/>
      <c r="EWS54" s="31"/>
      <c r="EWT54" s="31"/>
      <c r="EWU54" s="31"/>
      <c r="EWV54" s="31"/>
      <c r="EWW54" s="31"/>
      <c r="EWX54" s="31"/>
      <c r="EWY54" s="31"/>
      <c r="EWZ54" s="31"/>
      <c r="EXA54" s="31"/>
      <c r="EXB54" s="31"/>
      <c r="EXC54" s="31"/>
      <c r="EXD54" s="31"/>
      <c r="EXE54" s="31"/>
      <c r="EXF54" s="31"/>
      <c r="EXG54" s="31"/>
      <c r="EXH54" s="31"/>
      <c r="EXI54" s="31"/>
      <c r="EXJ54" s="31"/>
      <c r="EXK54" s="31"/>
      <c r="EXL54" s="31"/>
      <c r="EXM54" s="31"/>
      <c r="EXN54" s="31"/>
      <c r="EXO54" s="31"/>
      <c r="EXP54" s="31"/>
      <c r="EXQ54" s="31"/>
      <c r="EXR54" s="31"/>
      <c r="EXS54" s="31"/>
      <c r="EXT54" s="31"/>
      <c r="EXU54" s="31"/>
      <c r="EXV54" s="31"/>
      <c r="EXW54" s="31"/>
      <c r="EXX54" s="31"/>
      <c r="EXY54" s="31"/>
      <c r="EXZ54" s="31"/>
      <c r="EYA54" s="31"/>
      <c r="EYB54" s="31"/>
      <c r="EYC54" s="31"/>
      <c r="EYD54" s="31"/>
      <c r="EYE54" s="31"/>
      <c r="EYF54" s="31"/>
      <c r="EYG54" s="31"/>
      <c r="EYH54" s="31"/>
      <c r="EYI54" s="31"/>
      <c r="EYJ54" s="31"/>
      <c r="EYK54" s="31"/>
      <c r="EYL54" s="31"/>
      <c r="EYM54" s="31"/>
      <c r="EYN54" s="31"/>
      <c r="EYO54" s="31"/>
      <c r="EYP54" s="31"/>
      <c r="EYQ54" s="31"/>
      <c r="EYR54" s="31"/>
      <c r="EYS54" s="31"/>
      <c r="EYT54" s="31"/>
      <c r="EYU54" s="31"/>
      <c r="EYV54" s="31"/>
      <c r="EYW54" s="31"/>
      <c r="EYX54" s="31"/>
      <c r="EYY54" s="31"/>
      <c r="EYZ54" s="31"/>
      <c r="EZA54" s="31"/>
      <c r="EZB54" s="31"/>
      <c r="EZC54" s="31"/>
      <c r="EZD54" s="31"/>
      <c r="EZE54" s="31"/>
      <c r="EZF54" s="31"/>
      <c r="EZG54" s="31"/>
      <c r="EZH54" s="31"/>
      <c r="EZI54" s="31"/>
      <c r="EZJ54" s="31"/>
      <c r="EZK54" s="31"/>
      <c r="EZL54" s="31"/>
      <c r="EZM54" s="31"/>
      <c r="EZN54" s="31"/>
      <c r="EZO54" s="31"/>
      <c r="EZP54" s="31"/>
      <c r="EZQ54" s="31"/>
      <c r="EZR54" s="31"/>
      <c r="EZS54" s="31"/>
      <c r="EZT54" s="31"/>
      <c r="EZU54" s="31"/>
      <c r="EZV54" s="31"/>
      <c r="EZW54" s="31"/>
      <c r="EZX54" s="31"/>
      <c r="EZY54" s="31"/>
      <c r="EZZ54" s="31"/>
      <c r="FAA54" s="31"/>
      <c r="FAB54" s="31"/>
      <c r="FAC54" s="31"/>
      <c r="FAD54" s="31"/>
      <c r="FAE54" s="31"/>
      <c r="FAF54" s="31"/>
      <c r="FAG54" s="31"/>
      <c r="FAH54" s="31"/>
      <c r="FAI54" s="31"/>
      <c r="FAJ54" s="31"/>
      <c r="FAK54" s="31"/>
      <c r="FAL54" s="31"/>
      <c r="FAM54" s="31"/>
      <c r="FAN54" s="31"/>
      <c r="FAO54" s="31"/>
      <c r="FAP54" s="31"/>
      <c r="FAQ54" s="31"/>
      <c r="FAR54" s="31"/>
      <c r="FAS54" s="31"/>
      <c r="FAT54" s="31"/>
      <c r="FAU54" s="31"/>
      <c r="FAV54" s="31"/>
      <c r="FAW54" s="31"/>
      <c r="FAX54" s="31"/>
      <c r="FAY54" s="31"/>
      <c r="FAZ54" s="31"/>
      <c r="FBA54" s="31"/>
      <c r="FBB54" s="31"/>
      <c r="FBC54" s="31"/>
      <c r="FBD54" s="31"/>
      <c r="FBE54" s="31"/>
      <c r="FBF54" s="31"/>
      <c r="FBG54" s="31"/>
      <c r="FBH54" s="31"/>
      <c r="FBI54" s="31"/>
      <c r="FBJ54" s="31"/>
      <c r="FBK54" s="31"/>
      <c r="FBL54" s="31"/>
      <c r="FBM54" s="31"/>
      <c r="FBN54" s="31"/>
      <c r="FBO54" s="31"/>
      <c r="FBP54" s="31"/>
      <c r="FBQ54" s="31"/>
      <c r="FBR54" s="31"/>
      <c r="FBS54" s="31"/>
      <c r="FBT54" s="31"/>
      <c r="FBU54" s="31"/>
      <c r="FBV54" s="31"/>
      <c r="FBW54" s="31"/>
      <c r="FBX54" s="31"/>
      <c r="FBY54" s="31"/>
      <c r="FBZ54" s="31"/>
      <c r="FCA54" s="31"/>
      <c r="FCB54" s="31"/>
      <c r="FCC54" s="31"/>
      <c r="FCD54" s="31"/>
      <c r="FCE54" s="31"/>
      <c r="FCF54" s="31"/>
      <c r="FCG54" s="31"/>
      <c r="FCH54" s="31"/>
      <c r="FCI54" s="31"/>
      <c r="FCJ54" s="31"/>
      <c r="FCK54" s="31"/>
      <c r="FCL54" s="31"/>
      <c r="FCM54" s="31"/>
      <c r="FCN54" s="31"/>
      <c r="FCO54" s="31"/>
      <c r="FCP54" s="31"/>
      <c r="FCQ54" s="31"/>
      <c r="FCR54" s="31"/>
      <c r="FCS54" s="31"/>
      <c r="FCT54" s="31"/>
      <c r="FCU54" s="31"/>
      <c r="FCV54" s="31"/>
      <c r="FCW54" s="31"/>
      <c r="FCX54" s="31"/>
      <c r="FCY54" s="31"/>
      <c r="FCZ54" s="31"/>
      <c r="FDA54" s="31"/>
      <c r="FDB54" s="31"/>
      <c r="FDC54" s="31"/>
      <c r="FDD54" s="31"/>
      <c r="FDE54" s="31"/>
      <c r="FDF54" s="31"/>
      <c r="FDG54" s="31"/>
      <c r="FDH54" s="31"/>
      <c r="FDI54" s="31"/>
      <c r="FDJ54" s="31"/>
      <c r="FDK54" s="31"/>
      <c r="FDL54" s="31"/>
      <c r="FDM54" s="31"/>
      <c r="FDN54" s="31"/>
      <c r="FDO54" s="31"/>
      <c r="FDP54" s="31"/>
      <c r="FDQ54" s="31"/>
      <c r="FDR54" s="31"/>
      <c r="FDS54" s="31"/>
      <c r="FDT54" s="31"/>
      <c r="FDU54" s="31"/>
      <c r="FDV54" s="31"/>
      <c r="FDW54" s="31"/>
      <c r="FDX54" s="31"/>
      <c r="FDY54" s="31"/>
      <c r="FDZ54" s="31"/>
      <c r="FEA54" s="31"/>
      <c r="FEB54" s="31"/>
      <c r="FEC54" s="31"/>
      <c r="FED54" s="31"/>
      <c r="FEE54" s="31"/>
      <c r="FEF54" s="31"/>
      <c r="FEG54" s="31"/>
      <c r="FEH54" s="31"/>
      <c r="FEI54" s="31"/>
      <c r="FEJ54" s="31"/>
      <c r="FEK54" s="31"/>
      <c r="FEL54" s="31"/>
      <c r="FEM54" s="31"/>
      <c r="FEN54" s="31"/>
      <c r="FEO54" s="31"/>
      <c r="FEP54" s="31"/>
      <c r="FEQ54" s="31"/>
      <c r="FER54" s="31"/>
      <c r="FES54" s="31"/>
      <c r="FET54" s="31"/>
      <c r="FEU54" s="31"/>
      <c r="FEV54" s="31"/>
      <c r="FEW54" s="31"/>
      <c r="FEX54" s="31"/>
      <c r="FEY54" s="31"/>
      <c r="FEZ54" s="31"/>
      <c r="FFA54" s="31"/>
      <c r="FFB54" s="31"/>
      <c r="FFC54" s="31"/>
      <c r="FFD54" s="31"/>
      <c r="FFE54" s="31"/>
      <c r="FFF54" s="31"/>
      <c r="FFG54" s="31"/>
      <c r="FFH54" s="31"/>
      <c r="FFI54" s="31"/>
      <c r="FFJ54" s="31"/>
      <c r="FFK54" s="31"/>
      <c r="FFL54" s="31"/>
      <c r="FFM54" s="31"/>
      <c r="FFN54" s="31"/>
      <c r="FFO54" s="31"/>
      <c r="FFP54" s="31"/>
      <c r="FFQ54" s="31"/>
      <c r="FFR54" s="31"/>
      <c r="FFS54" s="31"/>
      <c r="FFT54" s="31"/>
      <c r="FFU54" s="31"/>
      <c r="FFV54" s="31"/>
      <c r="FFW54" s="31"/>
      <c r="FFX54" s="31"/>
      <c r="FFY54" s="31"/>
      <c r="FFZ54" s="31"/>
      <c r="FGA54" s="31"/>
      <c r="FGB54" s="31"/>
      <c r="FGC54" s="31"/>
      <c r="FGD54" s="31"/>
      <c r="FGE54" s="31"/>
      <c r="FGF54" s="31"/>
      <c r="FGG54" s="31"/>
      <c r="FGH54" s="31"/>
      <c r="FGI54" s="31"/>
      <c r="FGJ54" s="31"/>
      <c r="FGK54" s="31"/>
      <c r="FGL54" s="31"/>
      <c r="FGM54" s="31"/>
      <c r="FGN54" s="31"/>
      <c r="FGO54" s="31"/>
      <c r="FGP54" s="31"/>
      <c r="FGQ54" s="31"/>
      <c r="FGR54" s="31"/>
      <c r="FGS54" s="31"/>
      <c r="FGT54" s="31"/>
      <c r="FGU54" s="31"/>
      <c r="FGV54" s="31"/>
      <c r="FGW54" s="31"/>
      <c r="FGX54" s="31"/>
      <c r="FGY54" s="31"/>
      <c r="FGZ54" s="31"/>
      <c r="FHA54" s="31"/>
      <c r="FHB54" s="31"/>
      <c r="FHC54" s="31"/>
      <c r="FHD54" s="31"/>
      <c r="FHE54" s="31"/>
      <c r="FHF54" s="31"/>
      <c r="FHG54" s="31"/>
      <c r="FHH54" s="31"/>
      <c r="FHI54" s="31"/>
      <c r="FHJ54" s="31"/>
      <c r="FHK54" s="31"/>
      <c r="FHL54" s="31"/>
      <c r="FHM54" s="31"/>
      <c r="FHN54" s="31"/>
      <c r="FHO54" s="31"/>
      <c r="FHP54" s="31"/>
      <c r="FHQ54" s="31"/>
      <c r="FHR54" s="31"/>
      <c r="FHS54" s="31"/>
      <c r="FHT54" s="31"/>
      <c r="FHU54" s="31"/>
      <c r="FHV54" s="31"/>
      <c r="FHW54" s="31"/>
      <c r="FHX54" s="31"/>
      <c r="FHY54" s="31"/>
      <c r="FHZ54" s="31"/>
      <c r="FIA54" s="31"/>
      <c r="FIB54" s="31"/>
      <c r="FIC54" s="31"/>
      <c r="FID54" s="31"/>
      <c r="FIE54" s="31"/>
      <c r="FIF54" s="31"/>
      <c r="FIG54" s="31"/>
      <c r="FIH54" s="31"/>
      <c r="FII54" s="31"/>
      <c r="FIJ54" s="31"/>
      <c r="FIK54" s="31"/>
      <c r="FIL54" s="31"/>
      <c r="FIM54" s="31"/>
      <c r="FIN54" s="31"/>
      <c r="FIO54" s="31"/>
      <c r="FIP54" s="31"/>
      <c r="FIQ54" s="31"/>
      <c r="FIR54" s="31"/>
      <c r="FIS54" s="31"/>
      <c r="FIT54" s="31"/>
      <c r="FIU54" s="31"/>
      <c r="FIV54" s="31"/>
      <c r="FIW54" s="31"/>
      <c r="FIX54" s="31"/>
      <c r="FIY54" s="31"/>
      <c r="FIZ54" s="31"/>
      <c r="FJA54" s="31"/>
      <c r="FJB54" s="31"/>
      <c r="FJC54" s="31"/>
      <c r="FJD54" s="31"/>
      <c r="FJE54" s="31"/>
      <c r="FJF54" s="31"/>
      <c r="FJG54" s="31"/>
      <c r="FJH54" s="31"/>
      <c r="FJI54" s="31"/>
      <c r="FJJ54" s="31"/>
      <c r="FJK54" s="31"/>
      <c r="FJL54" s="31"/>
      <c r="FJM54" s="31"/>
      <c r="FJN54" s="31"/>
      <c r="FJO54" s="31"/>
      <c r="FJP54" s="31"/>
      <c r="FJQ54" s="31"/>
      <c r="FJR54" s="31"/>
      <c r="FJS54" s="31"/>
      <c r="FJT54" s="31"/>
      <c r="FJU54" s="31"/>
      <c r="FJV54" s="31"/>
      <c r="FJW54" s="31"/>
      <c r="FJX54" s="31"/>
      <c r="FJY54" s="31"/>
      <c r="FJZ54" s="31"/>
      <c r="FKA54" s="31"/>
      <c r="FKB54" s="31"/>
      <c r="FKC54" s="31"/>
      <c r="FKD54" s="31"/>
      <c r="FKE54" s="31"/>
      <c r="FKF54" s="31"/>
      <c r="FKG54" s="31"/>
      <c r="FKH54" s="31"/>
      <c r="FKI54" s="31"/>
      <c r="FKJ54" s="31"/>
      <c r="FKK54" s="31"/>
      <c r="FKL54" s="31"/>
      <c r="FKM54" s="31"/>
      <c r="FKN54" s="31"/>
      <c r="FKO54" s="31"/>
      <c r="FKP54" s="31"/>
      <c r="FKQ54" s="31"/>
      <c r="FKR54" s="31"/>
      <c r="FKS54" s="31"/>
      <c r="FKT54" s="31"/>
      <c r="FKU54" s="31"/>
      <c r="FKV54" s="31"/>
      <c r="FKW54" s="31"/>
      <c r="FKX54" s="31"/>
      <c r="FKY54" s="31"/>
      <c r="FKZ54" s="31"/>
      <c r="FLA54" s="31"/>
      <c r="FLB54" s="31"/>
      <c r="FLC54" s="31"/>
      <c r="FLD54" s="31"/>
      <c r="FLE54" s="31"/>
      <c r="FLF54" s="31"/>
      <c r="FLG54" s="31"/>
      <c r="FLH54" s="31"/>
      <c r="FLI54" s="31"/>
      <c r="FLJ54" s="31"/>
      <c r="FLK54" s="31"/>
      <c r="FLL54" s="31"/>
      <c r="FLM54" s="31"/>
      <c r="FLN54" s="31"/>
      <c r="FLO54" s="31"/>
      <c r="FLP54" s="31"/>
      <c r="FLQ54" s="31"/>
      <c r="FLR54" s="31"/>
      <c r="FLS54" s="31"/>
      <c r="FLT54" s="31"/>
      <c r="FLU54" s="31"/>
      <c r="FLV54" s="31"/>
      <c r="FLW54" s="31"/>
      <c r="FLX54" s="31"/>
      <c r="FLY54" s="31"/>
      <c r="FLZ54" s="31"/>
      <c r="FMA54" s="31"/>
      <c r="FMB54" s="31"/>
      <c r="FMC54" s="31"/>
      <c r="FMD54" s="31"/>
      <c r="FME54" s="31"/>
      <c r="FMF54" s="31"/>
      <c r="FMG54" s="31"/>
      <c r="FMH54" s="31"/>
      <c r="FMI54" s="31"/>
      <c r="FMJ54" s="31"/>
      <c r="FMK54" s="31"/>
      <c r="FML54" s="31"/>
      <c r="FMM54" s="31"/>
      <c r="FMN54" s="31"/>
      <c r="FMO54" s="31"/>
      <c r="FMP54" s="31"/>
      <c r="FMQ54" s="31"/>
      <c r="FMR54" s="31"/>
      <c r="FMS54" s="31"/>
      <c r="FMT54" s="31"/>
      <c r="FMU54" s="31"/>
      <c r="FMV54" s="31"/>
      <c r="FMW54" s="31"/>
      <c r="FMX54" s="31"/>
      <c r="FMY54" s="31"/>
      <c r="FMZ54" s="31"/>
      <c r="FNA54" s="31"/>
      <c r="FNB54" s="31"/>
      <c r="FNC54" s="31"/>
      <c r="FND54" s="31"/>
      <c r="FNE54" s="31"/>
      <c r="FNF54" s="31"/>
      <c r="FNG54" s="31"/>
      <c r="FNH54" s="31"/>
      <c r="FNI54" s="31"/>
      <c r="FNJ54" s="31"/>
      <c r="FNK54" s="31"/>
      <c r="FNL54" s="31"/>
      <c r="FNM54" s="31"/>
      <c r="FNN54" s="31"/>
      <c r="FNO54" s="31"/>
      <c r="FNP54" s="31"/>
      <c r="FNQ54" s="31"/>
      <c r="FNR54" s="31"/>
      <c r="FNS54" s="31"/>
      <c r="FNT54" s="31"/>
      <c r="FNU54" s="31"/>
      <c r="FNV54" s="31"/>
      <c r="FNW54" s="31"/>
      <c r="FNX54" s="31"/>
      <c r="FNY54" s="31"/>
      <c r="FNZ54" s="31"/>
      <c r="FOA54" s="31"/>
      <c r="FOB54" s="31"/>
      <c r="FOC54" s="31"/>
      <c r="FOD54" s="31"/>
      <c r="FOE54" s="31"/>
      <c r="FOF54" s="31"/>
      <c r="FOG54" s="31"/>
      <c r="FOH54" s="31"/>
      <c r="FOI54" s="31"/>
      <c r="FOJ54" s="31"/>
      <c r="FOK54" s="31"/>
      <c r="FOL54" s="31"/>
      <c r="FOM54" s="31"/>
      <c r="FON54" s="31"/>
      <c r="FOO54" s="31"/>
      <c r="FOP54" s="31"/>
      <c r="FOQ54" s="31"/>
      <c r="FOR54" s="31"/>
      <c r="FOS54" s="31"/>
      <c r="FOT54" s="31"/>
      <c r="FOU54" s="31"/>
      <c r="FOV54" s="31"/>
      <c r="FOW54" s="31"/>
      <c r="FOX54" s="31"/>
      <c r="FOY54" s="31"/>
      <c r="FOZ54" s="31"/>
      <c r="FPA54" s="31"/>
      <c r="FPB54" s="31"/>
      <c r="FPC54" s="31"/>
      <c r="FPD54" s="31"/>
      <c r="FPE54" s="31"/>
      <c r="FPF54" s="31"/>
      <c r="FPG54" s="31"/>
      <c r="FPH54" s="31"/>
      <c r="FPI54" s="31"/>
      <c r="FPJ54" s="31"/>
      <c r="FPK54" s="31"/>
      <c r="FPL54" s="31"/>
      <c r="FPM54" s="31"/>
      <c r="FPN54" s="31"/>
      <c r="FPO54" s="31"/>
      <c r="FPP54" s="31"/>
      <c r="FPQ54" s="31"/>
      <c r="FPR54" s="31"/>
      <c r="FPS54" s="31"/>
      <c r="FPT54" s="31"/>
      <c r="FPU54" s="31"/>
      <c r="FPV54" s="31"/>
      <c r="FPW54" s="31"/>
      <c r="FPX54" s="31"/>
      <c r="FPY54" s="31"/>
      <c r="FPZ54" s="31"/>
      <c r="FQA54" s="31"/>
      <c r="FQB54" s="31"/>
      <c r="FQC54" s="31"/>
      <c r="FQD54" s="31"/>
      <c r="FQE54" s="31"/>
      <c r="FQF54" s="31"/>
      <c r="FQG54" s="31"/>
      <c r="FQH54" s="31"/>
      <c r="FQI54" s="31"/>
      <c r="FQJ54" s="31"/>
      <c r="FQK54" s="31"/>
      <c r="FQL54" s="31"/>
      <c r="FQM54" s="31"/>
      <c r="FQN54" s="31"/>
      <c r="FQO54" s="31"/>
      <c r="FQP54" s="31"/>
      <c r="FQQ54" s="31"/>
      <c r="FQR54" s="31"/>
      <c r="FQS54" s="31"/>
      <c r="FQT54" s="31"/>
      <c r="FQU54" s="31"/>
      <c r="FQV54" s="31"/>
      <c r="FQW54" s="31"/>
      <c r="FQX54" s="31"/>
      <c r="FQY54" s="31"/>
      <c r="FQZ54" s="31"/>
      <c r="FRA54" s="31"/>
      <c r="FRB54" s="31"/>
      <c r="FRC54" s="31"/>
      <c r="FRD54" s="31"/>
      <c r="FRE54" s="31"/>
      <c r="FRF54" s="31"/>
      <c r="FRG54" s="31"/>
      <c r="FRH54" s="31"/>
      <c r="FRI54" s="31"/>
      <c r="FRJ54" s="31"/>
      <c r="FRK54" s="31"/>
      <c r="FRL54" s="31"/>
      <c r="FRM54" s="31"/>
      <c r="FRN54" s="31"/>
      <c r="FRO54" s="31"/>
      <c r="FRP54" s="31"/>
      <c r="FRQ54" s="31"/>
      <c r="FRR54" s="31"/>
      <c r="FRS54" s="31"/>
      <c r="FRT54" s="31"/>
      <c r="FRU54" s="31"/>
      <c r="FRV54" s="31"/>
      <c r="FRW54" s="31"/>
      <c r="FRX54" s="31"/>
      <c r="FRY54" s="31"/>
      <c r="FRZ54" s="31"/>
      <c r="FSA54" s="31"/>
      <c r="FSB54" s="31"/>
      <c r="FSC54" s="31"/>
      <c r="FSD54" s="31"/>
      <c r="FSE54" s="31"/>
      <c r="FSF54" s="31"/>
      <c r="FSG54" s="31"/>
      <c r="FSH54" s="31"/>
      <c r="FSI54" s="31"/>
      <c r="FSJ54" s="31"/>
      <c r="FSK54" s="31"/>
      <c r="FSL54" s="31"/>
      <c r="FSM54" s="31"/>
      <c r="FSN54" s="31"/>
      <c r="FSO54" s="31"/>
      <c r="FSP54" s="31"/>
      <c r="FSQ54" s="31"/>
      <c r="FSR54" s="31"/>
      <c r="FSS54" s="31"/>
      <c r="FST54" s="31"/>
      <c r="FSU54" s="31"/>
      <c r="FSV54" s="31"/>
      <c r="FSW54" s="31"/>
      <c r="FSX54" s="31"/>
      <c r="FSY54" s="31"/>
      <c r="FSZ54" s="31"/>
      <c r="FTA54" s="31"/>
      <c r="FTB54" s="31"/>
      <c r="FTC54" s="31"/>
      <c r="FTD54" s="31"/>
      <c r="FTE54" s="31"/>
      <c r="FTF54" s="31"/>
      <c r="FTG54" s="31"/>
      <c r="FTH54" s="31"/>
      <c r="FTI54" s="31"/>
      <c r="FTJ54" s="31"/>
      <c r="FTK54" s="31"/>
      <c r="FTL54" s="31"/>
      <c r="FTM54" s="31"/>
      <c r="FTN54" s="31"/>
      <c r="FTO54" s="31"/>
      <c r="FTP54" s="31"/>
      <c r="FTQ54" s="31"/>
      <c r="FTR54" s="31"/>
      <c r="FTS54" s="31"/>
      <c r="FTT54" s="31"/>
      <c r="FTU54" s="31"/>
      <c r="FTV54" s="31"/>
      <c r="FTW54" s="31"/>
      <c r="FTX54" s="31"/>
      <c r="FTY54" s="31"/>
      <c r="FTZ54" s="31"/>
      <c r="FUA54" s="31"/>
      <c r="FUB54" s="31"/>
      <c r="FUC54" s="31"/>
      <c r="FUD54" s="31"/>
      <c r="FUE54" s="31"/>
      <c r="FUF54" s="31"/>
      <c r="FUG54" s="31"/>
      <c r="FUH54" s="31"/>
      <c r="FUI54" s="31"/>
      <c r="FUJ54" s="31"/>
      <c r="FUK54" s="31"/>
      <c r="FUL54" s="31"/>
      <c r="FUM54" s="31"/>
      <c r="FUN54" s="31"/>
      <c r="FUO54" s="31"/>
      <c r="FUP54" s="31"/>
      <c r="FUQ54" s="31"/>
      <c r="FUR54" s="31"/>
      <c r="FUS54" s="31"/>
      <c r="FUT54" s="31"/>
      <c r="FUU54" s="31"/>
      <c r="FUV54" s="31"/>
      <c r="FUW54" s="31"/>
      <c r="FUX54" s="31"/>
      <c r="FUY54" s="31"/>
      <c r="FUZ54" s="31"/>
      <c r="FVA54" s="31"/>
      <c r="FVB54" s="31"/>
      <c r="FVC54" s="31"/>
      <c r="FVD54" s="31"/>
      <c r="FVE54" s="31"/>
      <c r="FVF54" s="31"/>
      <c r="FVG54" s="31"/>
      <c r="FVH54" s="31"/>
      <c r="FVI54" s="31"/>
      <c r="FVJ54" s="31"/>
      <c r="FVK54" s="31"/>
      <c r="FVL54" s="31"/>
      <c r="FVM54" s="31"/>
      <c r="FVN54" s="31"/>
      <c r="FVO54" s="31"/>
      <c r="FVP54" s="31"/>
      <c r="FVQ54" s="31"/>
      <c r="FVR54" s="31"/>
      <c r="FVS54" s="31"/>
      <c r="FVT54" s="31"/>
      <c r="FVU54" s="31"/>
      <c r="FVV54" s="31"/>
      <c r="FVW54" s="31"/>
      <c r="FVX54" s="31"/>
      <c r="FVY54" s="31"/>
      <c r="FVZ54" s="31"/>
      <c r="FWA54" s="31"/>
      <c r="FWB54" s="31"/>
      <c r="FWC54" s="31"/>
      <c r="FWD54" s="31"/>
      <c r="FWE54" s="31"/>
      <c r="FWF54" s="31"/>
      <c r="FWG54" s="31"/>
      <c r="FWH54" s="31"/>
      <c r="FWI54" s="31"/>
      <c r="FWJ54" s="31"/>
      <c r="FWK54" s="31"/>
      <c r="FWL54" s="31"/>
      <c r="FWM54" s="31"/>
      <c r="FWN54" s="31"/>
      <c r="FWO54" s="31"/>
      <c r="FWP54" s="31"/>
      <c r="FWQ54" s="31"/>
      <c r="FWR54" s="31"/>
      <c r="FWS54" s="31"/>
      <c r="FWT54" s="31"/>
      <c r="FWU54" s="31"/>
      <c r="FWV54" s="31"/>
      <c r="FWW54" s="31"/>
      <c r="FWX54" s="31"/>
      <c r="FWY54" s="31"/>
      <c r="FWZ54" s="31"/>
      <c r="FXA54" s="31"/>
      <c r="FXB54" s="31"/>
      <c r="FXC54" s="31"/>
      <c r="FXD54" s="31"/>
      <c r="FXE54" s="31"/>
      <c r="FXF54" s="31"/>
      <c r="FXG54" s="31"/>
      <c r="FXH54" s="31"/>
      <c r="FXI54" s="31"/>
      <c r="FXJ54" s="31"/>
      <c r="FXK54" s="31"/>
      <c r="FXL54" s="31"/>
      <c r="FXM54" s="31"/>
      <c r="FXN54" s="31"/>
      <c r="FXO54" s="31"/>
      <c r="FXP54" s="31"/>
      <c r="FXQ54" s="31"/>
      <c r="FXR54" s="31"/>
      <c r="FXS54" s="31"/>
      <c r="FXT54" s="31"/>
      <c r="FXU54" s="31"/>
      <c r="FXV54" s="31"/>
      <c r="FXW54" s="31"/>
      <c r="FXX54" s="31"/>
      <c r="FXY54" s="31"/>
      <c r="FXZ54" s="31"/>
      <c r="FYA54" s="31"/>
      <c r="FYB54" s="31"/>
      <c r="FYC54" s="31"/>
      <c r="FYD54" s="31"/>
      <c r="FYE54" s="31"/>
      <c r="FYF54" s="31"/>
      <c r="FYG54" s="31"/>
      <c r="FYH54" s="31"/>
      <c r="FYI54" s="31"/>
      <c r="FYJ54" s="31"/>
      <c r="FYK54" s="31"/>
      <c r="FYL54" s="31"/>
      <c r="FYM54" s="31"/>
      <c r="FYN54" s="31"/>
      <c r="FYO54" s="31"/>
      <c r="FYP54" s="31"/>
      <c r="FYQ54" s="31"/>
      <c r="FYR54" s="31"/>
      <c r="FYS54" s="31"/>
      <c r="FYT54" s="31"/>
      <c r="FYU54" s="31"/>
      <c r="FYV54" s="31"/>
      <c r="FYW54" s="31"/>
      <c r="FYX54" s="31"/>
      <c r="FYY54" s="31"/>
      <c r="FYZ54" s="31"/>
      <c r="FZA54" s="31"/>
      <c r="FZB54" s="31"/>
      <c r="FZC54" s="31"/>
      <c r="FZD54" s="31"/>
      <c r="FZE54" s="31"/>
      <c r="FZF54" s="31"/>
      <c r="FZG54" s="31"/>
      <c r="FZH54" s="31"/>
      <c r="FZI54" s="31"/>
      <c r="FZJ54" s="31"/>
      <c r="FZK54" s="31"/>
      <c r="FZL54" s="31"/>
      <c r="FZM54" s="31"/>
      <c r="FZN54" s="31"/>
      <c r="FZO54" s="31"/>
      <c r="FZP54" s="31"/>
      <c r="FZQ54" s="31"/>
      <c r="FZR54" s="31"/>
      <c r="FZS54" s="31"/>
      <c r="FZT54" s="31"/>
      <c r="FZU54" s="31"/>
      <c r="FZV54" s="31"/>
      <c r="FZW54" s="31"/>
      <c r="FZX54" s="31"/>
      <c r="FZY54" s="31"/>
      <c r="FZZ54" s="31"/>
      <c r="GAA54" s="31"/>
      <c r="GAB54" s="31"/>
      <c r="GAC54" s="31"/>
      <c r="GAD54" s="31"/>
      <c r="GAE54" s="31"/>
      <c r="GAF54" s="31"/>
      <c r="GAG54" s="31"/>
      <c r="GAH54" s="31"/>
      <c r="GAI54" s="31"/>
      <c r="GAJ54" s="31"/>
      <c r="GAK54" s="31"/>
      <c r="GAL54" s="31"/>
      <c r="GAM54" s="31"/>
      <c r="GAN54" s="31"/>
      <c r="GAO54" s="31"/>
      <c r="GAP54" s="31"/>
      <c r="GAQ54" s="31"/>
      <c r="GAR54" s="31"/>
      <c r="GAS54" s="31"/>
      <c r="GAT54" s="31"/>
      <c r="GAU54" s="31"/>
      <c r="GAV54" s="31"/>
      <c r="GAW54" s="31"/>
      <c r="GAX54" s="31"/>
      <c r="GAY54" s="31"/>
      <c r="GAZ54" s="31"/>
      <c r="GBA54" s="31"/>
      <c r="GBB54" s="31"/>
      <c r="GBC54" s="31"/>
      <c r="GBD54" s="31"/>
      <c r="GBE54" s="31"/>
      <c r="GBF54" s="31"/>
      <c r="GBG54" s="31"/>
      <c r="GBH54" s="31"/>
      <c r="GBI54" s="31"/>
      <c r="GBJ54" s="31"/>
      <c r="GBK54" s="31"/>
      <c r="GBL54" s="31"/>
      <c r="GBM54" s="31"/>
      <c r="GBN54" s="31"/>
      <c r="GBO54" s="31"/>
      <c r="GBP54" s="31"/>
      <c r="GBQ54" s="31"/>
      <c r="GBR54" s="31"/>
      <c r="GBS54" s="31"/>
      <c r="GBT54" s="31"/>
      <c r="GBU54" s="31"/>
      <c r="GBV54" s="31"/>
      <c r="GBW54" s="31"/>
      <c r="GBX54" s="31"/>
      <c r="GBY54" s="31"/>
      <c r="GBZ54" s="31"/>
      <c r="GCA54" s="31"/>
      <c r="GCB54" s="31"/>
      <c r="GCC54" s="31"/>
      <c r="GCD54" s="31"/>
      <c r="GCE54" s="31"/>
      <c r="GCF54" s="31"/>
      <c r="GCG54" s="31"/>
      <c r="GCH54" s="31"/>
      <c r="GCI54" s="31"/>
      <c r="GCJ54" s="31"/>
      <c r="GCK54" s="31"/>
      <c r="GCL54" s="31"/>
      <c r="GCM54" s="31"/>
      <c r="GCN54" s="31"/>
      <c r="GCO54" s="31"/>
      <c r="GCP54" s="31"/>
      <c r="GCQ54" s="31"/>
      <c r="GCR54" s="31"/>
      <c r="GCS54" s="31"/>
      <c r="GCT54" s="31"/>
      <c r="GCU54" s="31"/>
      <c r="GCV54" s="31"/>
      <c r="GCW54" s="31"/>
      <c r="GCX54" s="31"/>
      <c r="GCY54" s="31"/>
      <c r="GCZ54" s="31"/>
      <c r="GDA54" s="31"/>
      <c r="GDB54" s="31"/>
      <c r="GDC54" s="31"/>
      <c r="GDD54" s="31"/>
      <c r="GDE54" s="31"/>
      <c r="GDF54" s="31"/>
      <c r="GDG54" s="31"/>
      <c r="GDH54" s="31"/>
      <c r="GDI54" s="31"/>
      <c r="GDJ54" s="31"/>
      <c r="GDK54" s="31"/>
      <c r="GDL54" s="31"/>
      <c r="GDM54" s="31"/>
      <c r="GDN54" s="31"/>
      <c r="GDO54" s="31"/>
      <c r="GDP54" s="31"/>
      <c r="GDQ54" s="31"/>
      <c r="GDR54" s="31"/>
      <c r="GDS54" s="31"/>
      <c r="GDT54" s="31"/>
      <c r="GDU54" s="31"/>
      <c r="GDV54" s="31"/>
      <c r="GDW54" s="31"/>
      <c r="GDX54" s="31"/>
      <c r="GDY54" s="31"/>
      <c r="GDZ54" s="31"/>
      <c r="GEA54" s="31"/>
      <c r="GEB54" s="31"/>
      <c r="GEC54" s="31"/>
      <c r="GED54" s="31"/>
      <c r="GEE54" s="31"/>
      <c r="GEF54" s="31"/>
      <c r="GEG54" s="31"/>
      <c r="GEH54" s="31"/>
      <c r="GEI54" s="31"/>
      <c r="GEJ54" s="31"/>
      <c r="GEK54" s="31"/>
      <c r="GEL54" s="31"/>
      <c r="GEM54" s="31"/>
      <c r="GEN54" s="31"/>
      <c r="GEO54" s="31"/>
      <c r="GEP54" s="31"/>
      <c r="GEQ54" s="31"/>
      <c r="GER54" s="31"/>
      <c r="GES54" s="31"/>
      <c r="GET54" s="31"/>
      <c r="GEU54" s="31"/>
      <c r="GEV54" s="31"/>
      <c r="GEW54" s="31"/>
      <c r="GEX54" s="31"/>
      <c r="GEY54" s="31"/>
      <c r="GEZ54" s="31"/>
      <c r="GFA54" s="31"/>
      <c r="GFB54" s="31"/>
      <c r="GFC54" s="31"/>
      <c r="GFD54" s="31"/>
      <c r="GFE54" s="31"/>
      <c r="GFF54" s="31"/>
      <c r="GFG54" s="31"/>
      <c r="GFH54" s="31"/>
      <c r="GFI54" s="31"/>
      <c r="GFJ54" s="31"/>
      <c r="GFK54" s="31"/>
      <c r="GFL54" s="31"/>
      <c r="GFM54" s="31"/>
      <c r="GFN54" s="31"/>
      <c r="GFO54" s="31"/>
      <c r="GFP54" s="31"/>
      <c r="GFQ54" s="31"/>
      <c r="GFR54" s="31"/>
      <c r="GFS54" s="31"/>
      <c r="GFT54" s="31"/>
      <c r="GFU54" s="31"/>
      <c r="GFV54" s="31"/>
      <c r="GFW54" s="31"/>
      <c r="GFX54" s="31"/>
      <c r="GFY54" s="31"/>
      <c r="GFZ54" s="31"/>
      <c r="GGA54" s="31"/>
      <c r="GGB54" s="31"/>
      <c r="GGC54" s="31"/>
      <c r="GGD54" s="31"/>
      <c r="GGE54" s="31"/>
      <c r="GGF54" s="31"/>
      <c r="GGG54" s="31"/>
      <c r="GGH54" s="31"/>
      <c r="GGI54" s="31"/>
      <c r="GGJ54" s="31"/>
      <c r="GGK54" s="31"/>
      <c r="GGL54" s="31"/>
      <c r="GGM54" s="31"/>
      <c r="GGN54" s="31"/>
      <c r="GGO54" s="31"/>
      <c r="GGP54" s="31"/>
      <c r="GGQ54" s="31"/>
      <c r="GGR54" s="31"/>
      <c r="GGS54" s="31"/>
      <c r="GGT54" s="31"/>
      <c r="GGU54" s="31"/>
      <c r="GGV54" s="31"/>
      <c r="GGW54" s="31"/>
      <c r="GGX54" s="31"/>
      <c r="GGY54" s="31"/>
      <c r="GGZ54" s="31"/>
      <c r="GHA54" s="31"/>
      <c r="GHB54" s="31"/>
      <c r="GHC54" s="31"/>
      <c r="GHD54" s="31"/>
      <c r="GHE54" s="31"/>
      <c r="GHF54" s="31"/>
      <c r="GHG54" s="31"/>
      <c r="GHH54" s="31"/>
      <c r="GHI54" s="31"/>
      <c r="GHJ54" s="31"/>
      <c r="GHK54" s="31"/>
      <c r="GHL54" s="31"/>
      <c r="GHM54" s="31"/>
      <c r="GHN54" s="31"/>
      <c r="GHO54" s="31"/>
      <c r="GHP54" s="31"/>
      <c r="GHQ54" s="31"/>
      <c r="GHR54" s="31"/>
      <c r="GHS54" s="31"/>
      <c r="GHT54" s="31"/>
      <c r="GHU54" s="31"/>
      <c r="GHV54" s="31"/>
      <c r="GHW54" s="31"/>
      <c r="GHX54" s="31"/>
      <c r="GHY54" s="31"/>
      <c r="GHZ54" s="31"/>
      <c r="GIA54" s="31"/>
      <c r="GIB54" s="31"/>
      <c r="GIC54" s="31"/>
      <c r="GID54" s="31"/>
      <c r="GIE54" s="31"/>
      <c r="GIF54" s="31"/>
      <c r="GIG54" s="31"/>
      <c r="GIH54" s="31"/>
      <c r="GII54" s="31"/>
      <c r="GIJ54" s="31"/>
      <c r="GIK54" s="31"/>
      <c r="GIL54" s="31"/>
      <c r="GIM54" s="31"/>
      <c r="GIN54" s="31"/>
      <c r="GIO54" s="31"/>
      <c r="GIP54" s="31"/>
      <c r="GIQ54" s="31"/>
      <c r="GIR54" s="31"/>
      <c r="GIS54" s="31"/>
      <c r="GIT54" s="31"/>
      <c r="GIU54" s="31"/>
      <c r="GIV54" s="31"/>
      <c r="GIW54" s="31"/>
      <c r="GIX54" s="31"/>
      <c r="GIY54" s="31"/>
      <c r="GIZ54" s="31"/>
      <c r="GJA54" s="31"/>
      <c r="GJB54" s="31"/>
      <c r="GJC54" s="31"/>
      <c r="GJD54" s="31"/>
      <c r="GJE54" s="31"/>
      <c r="GJF54" s="31"/>
      <c r="GJG54" s="31"/>
      <c r="GJH54" s="31"/>
      <c r="GJI54" s="31"/>
      <c r="GJJ54" s="31"/>
      <c r="GJK54" s="31"/>
      <c r="GJL54" s="31"/>
      <c r="GJM54" s="31"/>
      <c r="GJN54" s="31"/>
      <c r="GJO54" s="31"/>
      <c r="GJP54" s="31"/>
      <c r="GJQ54" s="31"/>
      <c r="GJR54" s="31"/>
      <c r="GJS54" s="31"/>
      <c r="GJT54" s="31"/>
      <c r="GJU54" s="31"/>
      <c r="GJV54" s="31"/>
      <c r="GJW54" s="31"/>
      <c r="GJX54" s="31"/>
      <c r="GJY54" s="31"/>
      <c r="GJZ54" s="31"/>
      <c r="GKA54" s="31"/>
      <c r="GKB54" s="31"/>
      <c r="GKC54" s="31"/>
      <c r="GKD54" s="31"/>
      <c r="GKE54" s="31"/>
      <c r="GKF54" s="31"/>
      <c r="GKG54" s="31"/>
      <c r="GKH54" s="31"/>
      <c r="GKI54" s="31"/>
      <c r="GKJ54" s="31"/>
      <c r="GKK54" s="31"/>
      <c r="GKL54" s="31"/>
      <c r="GKM54" s="31"/>
      <c r="GKN54" s="31"/>
      <c r="GKO54" s="31"/>
      <c r="GKP54" s="31"/>
      <c r="GKQ54" s="31"/>
      <c r="GKR54" s="31"/>
      <c r="GKS54" s="31"/>
      <c r="GKT54" s="31"/>
      <c r="GKU54" s="31"/>
      <c r="GKV54" s="31"/>
      <c r="GKW54" s="31"/>
      <c r="GKX54" s="31"/>
      <c r="GKY54" s="31"/>
      <c r="GKZ54" s="31"/>
      <c r="GLA54" s="31"/>
      <c r="GLB54" s="31"/>
      <c r="GLC54" s="31"/>
      <c r="GLD54" s="31"/>
      <c r="GLE54" s="31"/>
      <c r="GLF54" s="31"/>
      <c r="GLG54" s="31"/>
      <c r="GLH54" s="31"/>
      <c r="GLI54" s="31"/>
      <c r="GLJ54" s="31"/>
      <c r="GLK54" s="31"/>
      <c r="GLL54" s="31"/>
      <c r="GLM54" s="31"/>
      <c r="GLN54" s="31"/>
      <c r="GLO54" s="31"/>
      <c r="GLP54" s="31"/>
      <c r="GLQ54" s="31"/>
      <c r="GLR54" s="31"/>
      <c r="GLS54" s="31"/>
      <c r="GLT54" s="31"/>
      <c r="GLU54" s="31"/>
      <c r="GLV54" s="31"/>
      <c r="GLW54" s="31"/>
      <c r="GLX54" s="31"/>
      <c r="GLY54" s="31"/>
      <c r="GLZ54" s="31"/>
      <c r="GMA54" s="31"/>
      <c r="GMB54" s="31"/>
      <c r="GMC54" s="31"/>
      <c r="GMD54" s="31"/>
      <c r="GME54" s="31"/>
      <c r="GMF54" s="31"/>
      <c r="GMG54" s="31"/>
      <c r="GMH54" s="31"/>
      <c r="GMI54" s="31"/>
      <c r="GMJ54" s="31"/>
      <c r="GMK54" s="31"/>
      <c r="GML54" s="31"/>
      <c r="GMM54" s="31"/>
      <c r="GMN54" s="31"/>
      <c r="GMO54" s="31"/>
      <c r="GMP54" s="31"/>
      <c r="GMQ54" s="31"/>
      <c r="GMR54" s="31"/>
      <c r="GMS54" s="31"/>
      <c r="GMT54" s="31"/>
      <c r="GMU54" s="31"/>
      <c r="GMV54" s="31"/>
      <c r="GMW54" s="31"/>
      <c r="GMX54" s="31"/>
      <c r="GMY54" s="31"/>
      <c r="GMZ54" s="31"/>
      <c r="GNA54" s="31"/>
      <c r="GNB54" s="31"/>
      <c r="GNC54" s="31"/>
      <c r="GND54" s="31"/>
      <c r="GNE54" s="31"/>
      <c r="GNF54" s="31"/>
      <c r="GNG54" s="31"/>
      <c r="GNH54" s="31"/>
      <c r="GNI54" s="31"/>
      <c r="GNJ54" s="31"/>
      <c r="GNK54" s="31"/>
      <c r="GNL54" s="31"/>
      <c r="GNM54" s="31"/>
      <c r="GNN54" s="31"/>
      <c r="GNO54" s="31"/>
      <c r="GNP54" s="31"/>
      <c r="GNQ54" s="31"/>
      <c r="GNR54" s="31"/>
      <c r="GNS54" s="31"/>
      <c r="GNT54" s="31"/>
      <c r="GNU54" s="31"/>
      <c r="GNV54" s="31"/>
      <c r="GNW54" s="31"/>
      <c r="GNX54" s="31"/>
      <c r="GNY54" s="31"/>
      <c r="GNZ54" s="31"/>
      <c r="GOA54" s="31"/>
      <c r="GOB54" s="31"/>
      <c r="GOC54" s="31"/>
      <c r="GOD54" s="31"/>
      <c r="GOE54" s="31"/>
      <c r="GOF54" s="31"/>
      <c r="GOG54" s="31"/>
      <c r="GOH54" s="31"/>
      <c r="GOI54" s="31"/>
      <c r="GOJ54" s="31"/>
      <c r="GOK54" s="31"/>
      <c r="GOL54" s="31"/>
      <c r="GOM54" s="31"/>
      <c r="GON54" s="31"/>
      <c r="GOO54" s="31"/>
      <c r="GOP54" s="31"/>
      <c r="GOQ54" s="31"/>
      <c r="GOR54" s="31"/>
      <c r="GOS54" s="31"/>
      <c r="GOT54" s="31"/>
      <c r="GOU54" s="31"/>
      <c r="GOV54" s="31"/>
      <c r="GOW54" s="31"/>
      <c r="GOX54" s="31"/>
      <c r="GOY54" s="31"/>
      <c r="GOZ54" s="31"/>
      <c r="GPA54" s="31"/>
      <c r="GPB54" s="31"/>
      <c r="GPC54" s="31"/>
      <c r="GPD54" s="31"/>
      <c r="GPE54" s="31"/>
      <c r="GPF54" s="31"/>
      <c r="GPG54" s="31"/>
      <c r="GPH54" s="31"/>
      <c r="GPI54" s="31"/>
      <c r="GPJ54" s="31"/>
      <c r="GPK54" s="31"/>
      <c r="GPL54" s="31"/>
      <c r="GPM54" s="31"/>
      <c r="GPN54" s="31"/>
      <c r="GPO54" s="31"/>
      <c r="GPP54" s="31"/>
      <c r="GPQ54" s="31"/>
      <c r="GPR54" s="31"/>
      <c r="GPS54" s="31"/>
      <c r="GPT54" s="31"/>
      <c r="GPU54" s="31"/>
      <c r="GPV54" s="31"/>
      <c r="GPW54" s="31"/>
      <c r="GPX54" s="31"/>
      <c r="GPY54" s="31"/>
      <c r="GPZ54" s="31"/>
      <c r="GQA54" s="31"/>
      <c r="GQB54" s="31"/>
      <c r="GQC54" s="31"/>
      <c r="GQD54" s="31"/>
      <c r="GQE54" s="31"/>
      <c r="GQF54" s="31"/>
      <c r="GQG54" s="31"/>
      <c r="GQH54" s="31"/>
      <c r="GQI54" s="31"/>
      <c r="GQJ54" s="31"/>
      <c r="GQK54" s="31"/>
      <c r="GQL54" s="31"/>
      <c r="GQM54" s="31"/>
      <c r="GQN54" s="31"/>
      <c r="GQO54" s="31"/>
      <c r="GQP54" s="31"/>
      <c r="GQQ54" s="31"/>
      <c r="GQR54" s="31"/>
      <c r="GQS54" s="31"/>
      <c r="GQT54" s="31"/>
      <c r="GQU54" s="31"/>
      <c r="GQV54" s="31"/>
      <c r="GQW54" s="31"/>
      <c r="GQX54" s="31"/>
      <c r="GQY54" s="31"/>
      <c r="GQZ54" s="31"/>
      <c r="GRA54" s="31"/>
      <c r="GRB54" s="31"/>
      <c r="GRC54" s="31"/>
      <c r="GRD54" s="31"/>
      <c r="GRE54" s="31"/>
      <c r="GRF54" s="31"/>
      <c r="GRG54" s="31"/>
      <c r="GRH54" s="31"/>
      <c r="GRI54" s="31"/>
      <c r="GRJ54" s="31"/>
      <c r="GRK54" s="31"/>
      <c r="GRL54" s="31"/>
      <c r="GRM54" s="31"/>
      <c r="GRN54" s="31"/>
      <c r="GRO54" s="31"/>
      <c r="GRP54" s="31"/>
      <c r="GRQ54" s="31"/>
      <c r="GRR54" s="31"/>
      <c r="GRS54" s="31"/>
      <c r="GRT54" s="31"/>
      <c r="GRU54" s="31"/>
      <c r="GRV54" s="31"/>
      <c r="GRW54" s="31"/>
      <c r="GRX54" s="31"/>
      <c r="GRY54" s="31"/>
      <c r="GRZ54" s="31"/>
      <c r="GSA54" s="31"/>
      <c r="GSB54" s="31"/>
      <c r="GSC54" s="31"/>
      <c r="GSD54" s="31"/>
      <c r="GSE54" s="31"/>
      <c r="GSF54" s="31"/>
      <c r="GSG54" s="31"/>
      <c r="GSH54" s="31"/>
      <c r="GSI54" s="31"/>
      <c r="GSJ54" s="31"/>
      <c r="GSK54" s="31"/>
      <c r="GSL54" s="31"/>
      <c r="GSM54" s="31"/>
      <c r="GSN54" s="31"/>
      <c r="GSO54" s="31"/>
      <c r="GSP54" s="31"/>
      <c r="GSQ54" s="31"/>
      <c r="GSR54" s="31"/>
      <c r="GSS54" s="31"/>
      <c r="GST54" s="31"/>
      <c r="GSU54" s="31"/>
      <c r="GSV54" s="31"/>
      <c r="GSW54" s="31"/>
      <c r="GSX54" s="31"/>
      <c r="GSY54" s="31"/>
      <c r="GSZ54" s="31"/>
      <c r="GTA54" s="31"/>
      <c r="GTB54" s="31"/>
      <c r="GTC54" s="31"/>
      <c r="GTD54" s="31"/>
      <c r="GTE54" s="31"/>
      <c r="GTF54" s="31"/>
      <c r="GTG54" s="31"/>
      <c r="GTH54" s="31"/>
      <c r="GTI54" s="31"/>
      <c r="GTJ54" s="31"/>
      <c r="GTK54" s="31"/>
      <c r="GTL54" s="31"/>
      <c r="GTM54" s="31"/>
      <c r="GTN54" s="31"/>
      <c r="GTO54" s="31"/>
      <c r="GTP54" s="31"/>
      <c r="GTQ54" s="31"/>
      <c r="GTR54" s="31"/>
      <c r="GTS54" s="31"/>
      <c r="GTT54" s="31"/>
      <c r="GTU54" s="31"/>
      <c r="GTV54" s="31"/>
      <c r="GTW54" s="31"/>
      <c r="GTX54" s="31"/>
      <c r="GTY54" s="31"/>
      <c r="GTZ54" s="31"/>
      <c r="GUA54" s="31"/>
      <c r="GUB54" s="31"/>
      <c r="GUC54" s="31"/>
      <c r="GUD54" s="31"/>
      <c r="GUE54" s="31"/>
      <c r="GUF54" s="31"/>
      <c r="GUG54" s="31"/>
      <c r="GUH54" s="31"/>
      <c r="GUI54" s="31"/>
      <c r="GUJ54" s="31"/>
      <c r="GUK54" s="31"/>
      <c r="GUL54" s="31"/>
      <c r="GUM54" s="31"/>
      <c r="GUN54" s="31"/>
      <c r="GUO54" s="31"/>
      <c r="GUP54" s="31"/>
      <c r="GUQ54" s="31"/>
      <c r="GUR54" s="31"/>
      <c r="GUS54" s="31"/>
      <c r="GUT54" s="31"/>
      <c r="GUU54" s="31"/>
      <c r="GUV54" s="31"/>
      <c r="GUW54" s="31"/>
      <c r="GUX54" s="31"/>
      <c r="GUY54" s="31"/>
      <c r="GUZ54" s="31"/>
      <c r="GVA54" s="31"/>
      <c r="GVB54" s="31"/>
      <c r="GVC54" s="31"/>
      <c r="GVD54" s="31"/>
      <c r="GVE54" s="31"/>
      <c r="GVF54" s="31"/>
      <c r="GVG54" s="31"/>
      <c r="GVH54" s="31"/>
      <c r="GVI54" s="31"/>
      <c r="GVJ54" s="31"/>
      <c r="GVK54" s="31"/>
      <c r="GVL54" s="31"/>
      <c r="GVM54" s="31"/>
      <c r="GVN54" s="31"/>
      <c r="GVO54" s="31"/>
      <c r="GVP54" s="31"/>
      <c r="GVQ54" s="31"/>
      <c r="GVR54" s="31"/>
      <c r="GVS54" s="31"/>
      <c r="GVT54" s="31"/>
      <c r="GVU54" s="31"/>
      <c r="GVV54" s="31"/>
      <c r="GVW54" s="31"/>
      <c r="GVX54" s="31"/>
      <c r="GVY54" s="31"/>
      <c r="GVZ54" s="31"/>
      <c r="GWA54" s="31"/>
      <c r="GWB54" s="31"/>
      <c r="GWC54" s="31"/>
      <c r="GWD54" s="31"/>
      <c r="GWE54" s="31"/>
      <c r="GWF54" s="31"/>
      <c r="GWG54" s="31"/>
      <c r="GWH54" s="31"/>
      <c r="GWI54" s="31"/>
      <c r="GWJ54" s="31"/>
      <c r="GWK54" s="31"/>
      <c r="GWL54" s="31"/>
      <c r="GWM54" s="31"/>
      <c r="GWN54" s="31"/>
      <c r="GWO54" s="31"/>
      <c r="GWP54" s="31"/>
      <c r="GWQ54" s="31"/>
      <c r="GWR54" s="31"/>
      <c r="GWS54" s="31"/>
      <c r="GWT54" s="31"/>
      <c r="GWU54" s="31"/>
      <c r="GWV54" s="31"/>
      <c r="GWW54" s="31"/>
      <c r="GWX54" s="31"/>
      <c r="GWY54" s="31"/>
      <c r="GWZ54" s="31"/>
      <c r="GXA54" s="31"/>
      <c r="GXB54" s="31"/>
      <c r="GXC54" s="31"/>
      <c r="GXD54" s="31"/>
      <c r="GXE54" s="31"/>
      <c r="GXF54" s="31"/>
      <c r="GXG54" s="31"/>
      <c r="GXH54" s="31"/>
      <c r="GXI54" s="31"/>
      <c r="GXJ54" s="31"/>
      <c r="GXK54" s="31"/>
      <c r="GXL54" s="31"/>
      <c r="GXM54" s="31"/>
      <c r="GXN54" s="31"/>
      <c r="GXO54" s="31"/>
      <c r="GXP54" s="31"/>
      <c r="GXQ54" s="31"/>
      <c r="GXR54" s="31"/>
      <c r="GXS54" s="31"/>
      <c r="GXT54" s="31"/>
      <c r="GXU54" s="31"/>
      <c r="GXV54" s="31"/>
      <c r="GXW54" s="31"/>
      <c r="GXX54" s="31"/>
      <c r="GXY54" s="31"/>
      <c r="GXZ54" s="31"/>
      <c r="GYA54" s="31"/>
      <c r="GYB54" s="31"/>
      <c r="GYC54" s="31"/>
      <c r="GYD54" s="31"/>
      <c r="GYE54" s="31"/>
      <c r="GYF54" s="31"/>
      <c r="GYG54" s="31"/>
      <c r="GYH54" s="31"/>
      <c r="GYI54" s="31"/>
      <c r="GYJ54" s="31"/>
      <c r="GYK54" s="31"/>
      <c r="GYL54" s="31"/>
      <c r="GYM54" s="31"/>
      <c r="GYN54" s="31"/>
      <c r="GYO54" s="31"/>
      <c r="GYP54" s="31"/>
      <c r="GYQ54" s="31"/>
      <c r="GYR54" s="31"/>
      <c r="GYS54" s="31"/>
      <c r="GYT54" s="31"/>
      <c r="GYU54" s="31"/>
      <c r="GYV54" s="31"/>
      <c r="GYW54" s="31"/>
      <c r="GYX54" s="31"/>
      <c r="GYY54" s="31"/>
      <c r="GYZ54" s="31"/>
      <c r="GZA54" s="31"/>
      <c r="GZB54" s="31"/>
      <c r="GZC54" s="31"/>
      <c r="GZD54" s="31"/>
      <c r="GZE54" s="31"/>
      <c r="GZF54" s="31"/>
      <c r="GZG54" s="31"/>
      <c r="GZH54" s="31"/>
      <c r="GZI54" s="31"/>
      <c r="GZJ54" s="31"/>
      <c r="GZK54" s="31"/>
      <c r="GZL54" s="31"/>
      <c r="GZM54" s="31"/>
      <c r="GZN54" s="31"/>
      <c r="GZO54" s="31"/>
      <c r="GZP54" s="31"/>
      <c r="GZQ54" s="31"/>
      <c r="GZR54" s="31"/>
      <c r="GZS54" s="31"/>
      <c r="GZT54" s="31"/>
      <c r="GZU54" s="31"/>
      <c r="GZV54" s="31"/>
      <c r="GZW54" s="31"/>
      <c r="GZX54" s="31"/>
      <c r="GZY54" s="31"/>
      <c r="GZZ54" s="31"/>
      <c r="HAA54" s="31"/>
      <c r="HAB54" s="31"/>
      <c r="HAC54" s="31"/>
      <c r="HAD54" s="31"/>
      <c r="HAE54" s="31"/>
      <c r="HAF54" s="31"/>
      <c r="HAG54" s="31"/>
      <c r="HAH54" s="31"/>
      <c r="HAI54" s="31"/>
      <c r="HAJ54" s="31"/>
      <c r="HAK54" s="31"/>
      <c r="HAL54" s="31"/>
      <c r="HAM54" s="31"/>
      <c r="HAN54" s="31"/>
      <c r="HAO54" s="31"/>
      <c r="HAP54" s="31"/>
      <c r="HAQ54" s="31"/>
      <c r="HAR54" s="31"/>
      <c r="HAS54" s="31"/>
      <c r="HAT54" s="31"/>
      <c r="HAU54" s="31"/>
      <c r="HAV54" s="31"/>
      <c r="HAW54" s="31"/>
      <c r="HAX54" s="31"/>
      <c r="HAY54" s="31"/>
      <c r="HAZ54" s="31"/>
      <c r="HBA54" s="31"/>
      <c r="HBB54" s="31"/>
      <c r="HBC54" s="31"/>
      <c r="HBD54" s="31"/>
      <c r="HBE54" s="31"/>
      <c r="HBF54" s="31"/>
      <c r="HBG54" s="31"/>
      <c r="HBH54" s="31"/>
      <c r="HBI54" s="31"/>
      <c r="HBJ54" s="31"/>
      <c r="HBK54" s="31"/>
      <c r="HBL54" s="31"/>
      <c r="HBM54" s="31"/>
      <c r="HBN54" s="31"/>
      <c r="HBO54" s="31"/>
      <c r="HBP54" s="31"/>
      <c r="HBQ54" s="31"/>
      <c r="HBR54" s="31"/>
      <c r="HBS54" s="31"/>
      <c r="HBT54" s="31"/>
      <c r="HBU54" s="31"/>
      <c r="HBV54" s="31"/>
      <c r="HBW54" s="31"/>
      <c r="HBX54" s="31"/>
      <c r="HBY54" s="31"/>
      <c r="HBZ54" s="31"/>
      <c r="HCA54" s="31"/>
      <c r="HCB54" s="31"/>
      <c r="HCC54" s="31"/>
      <c r="HCD54" s="31"/>
      <c r="HCE54" s="31"/>
      <c r="HCF54" s="31"/>
      <c r="HCG54" s="31"/>
      <c r="HCH54" s="31"/>
      <c r="HCI54" s="31"/>
      <c r="HCJ54" s="31"/>
      <c r="HCK54" s="31"/>
      <c r="HCL54" s="31"/>
      <c r="HCM54" s="31"/>
      <c r="HCN54" s="31"/>
      <c r="HCO54" s="31"/>
      <c r="HCP54" s="31"/>
      <c r="HCQ54" s="31"/>
      <c r="HCR54" s="31"/>
      <c r="HCS54" s="31"/>
      <c r="HCT54" s="31"/>
      <c r="HCU54" s="31"/>
      <c r="HCV54" s="31"/>
      <c r="HCW54" s="31"/>
      <c r="HCX54" s="31"/>
      <c r="HCY54" s="31"/>
      <c r="HCZ54" s="31"/>
      <c r="HDA54" s="31"/>
      <c r="HDB54" s="31"/>
      <c r="HDC54" s="31"/>
      <c r="HDD54" s="31"/>
      <c r="HDE54" s="31"/>
      <c r="HDF54" s="31"/>
      <c r="HDG54" s="31"/>
      <c r="HDH54" s="31"/>
      <c r="HDI54" s="31"/>
      <c r="HDJ54" s="31"/>
      <c r="HDK54" s="31"/>
      <c r="HDL54" s="31"/>
      <c r="HDM54" s="31"/>
      <c r="HDN54" s="31"/>
      <c r="HDO54" s="31"/>
      <c r="HDP54" s="31"/>
      <c r="HDQ54" s="31"/>
      <c r="HDR54" s="31"/>
      <c r="HDS54" s="31"/>
      <c r="HDT54" s="31"/>
      <c r="HDU54" s="31"/>
      <c r="HDV54" s="31"/>
      <c r="HDW54" s="31"/>
      <c r="HDX54" s="31"/>
      <c r="HDY54" s="31"/>
      <c r="HDZ54" s="31"/>
      <c r="HEA54" s="31"/>
      <c r="HEB54" s="31"/>
      <c r="HEC54" s="31"/>
      <c r="HED54" s="31"/>
      <c r="HEE54" s="31"/>
      <c r="HEF54" s="31"/>
      <c r="HEG54" s="31"/>
      <c r="HEH54" s="31"/>
      <c r="HEI54" s="31"/>
      <c r="HEJ54" s="31"/>
      <c r="HEK54" s="31"/>
      <c r="HEL54" s="31"/>
      <c r="HEM54" s="31"/>
      <c r="HEN54" s="31"/>
      <c r="HEO54" s="31"/>
      <c r="HEP54" s="31"/>
      <c r="HEQ54" s="31"/>
      <c r="HER54" s="31"/>
      <c r="HES54" s="31"/>
      <c r="HET54" s="31"/>
      <c r="HEU54" s="31"/>
      <c r="HEV54" s="31"/>
      <c r="HEW54" s="31"/>
      <c r="HEX54" s="31"/>
      <c r="HEY54" s="31"/>
      <c r="HEZ54" s="31"/>
      <c r="HFA54" s="31"/>
      <c r="HFB54" s="31"/>
      <c r="HFC54" s="31"/>
      <c r="HFD54" s="31"/>
      <c r="HFE54" s="31"/>
      <c r="HFF54" s="31"/>
      <c r="HFG54" s="31"/>
      <c r="HFH54" s="31"/>
      <c r="HFI54" s="31"/>
      <c r="HFJ54" s="31"/>
      <c r="HFK54" s="31"/>
      <c r="HFL54" s="31"/>
      <c r="HFM54" s="31"/>
      <c r="HFN54" s="31"/>
      <c r="HFO54" s="31"/>
      <c r="HFP54" s="31"/>
      <c r="HFQ54" s="31"/>
      <c r="HFR54" s="31"/>
      <c r="HFS54" s="31"/>
      <c r="HFT54" s="31"/>
      <c r="HFU54" s="31"/>
      <c r="HFV54" s="31"/>
      <c r="HFW54" s="31"/>
      <c r="HFX54" s="31"/>
      <c r="HFY54" s="31"/>
      <c r="HFZ54" s="31"/>
      <c r="HGA54" s="31"/>
      <c r="HGB54" s="31"/>
      <c r="HGC54" s="31"/>
      <c r="HGD54" s="31"/>
      <c r="HGE54" s="31"/>
      <c r="HGF54" s="31"/>
      <c r="HGG54" s="31"/>
      <c r="HGH54" s="31"/>
      <c r="HGI54" s="31"/>
      <c r="HGJ54" s="31"/>
      <c r="HGK54" s="31"/>
      <c r="HGL54" s="31"/>
      <c r="HGM54" s="31"/>
      <c r="HGN54" s="31"/>
      <c r="HGO54" s="31"/>
      <c r="HGP54" s="31"/>
      <c r="HGQ54" s="31"/>
      <c r="HGR54" s="31"/>
      <c r="HGS54" s="31"/>
      <c r="HGT54" s="31"/>
      <c r="HGU54" s="31"/>
      <c r="HGV54" s="31"/>
      <c r="HGW54" s="31"/>
      <c r="HGX54" s="31"/>
      <c r="HGY54" s="31"/>
      <c r="HGZ54" s="31"/>
      <c r="HHA54" s="31"/>
      <c r="HHB54" s="31"/>
      <c r="HHC54" s="31"/>
      <c r="HHD54" s="31"/>
      <c r="HHE54" s="31"/>
      <c r="HHF54" s="31"/>
      <c r="HHG54" s="31"/>
      <c r="HHH54" s="31"/>
      <c r="HHI54" s="31"/>
      <c r="HHJ54" s="31"/>
      <c r="HHK54" s="31"/>
      <c r="HHL54" s="31"/>
      <c r="HHM54" s="31"/>
      <c r="HHN54" s="31"/>
      <c r="HHO54" s="31"/>
      <c r="HHP54" s="31"/>
      <c r="HHQ54" s="31"/>
      <c r="HHR54" s="31"/>
      <c r="HHS54" s="31"/>
      <c r="HHT54" s="31"/>
      <c r="HHU54" s="31"/>
      <c r="HHV54" s="31"/>
      <c r="HHW54" s="31"/>
      <c r="HHX54" s="31"/>
      <c r="HHY54" s="31"/>
      <c r="HHZ54" s="31"/>
      <c r="HIA54" s="31"/>
      <c r="HIB54" s="31"/>
      <c r="HIC54" s="31"/>
      <c r="HID54" s="31"/>
      <c r="HIE54" s="31"/>
      <c r="HIF54" s="31"/>
      <c r="HIG54" s="31"/>
      <c r="HIH54" s="31"/>
      <c r="HII54" s="31"/>
      <c r="HIJ54" s="31"/>
      <c r="HIK54" s="31"/>
      <c r="HIL54" s="31"/>
      <c r="HIM54" s="31"/>
      <c r="HIN54" s="31"/>
      <c r="HIO54" s="31"/>
      <c r="HIP54" s="31"/>
      <c r="HIQ54" s="31"/>
      <c r="HIR54" s="31"/>
      <c r="HIS54" s="31"/>
      <c r="HIT54" s="31"/>
      <c r="HIU54" s="31"/>
      <c r="HIV54" s="31"/>
      <c r="HIW54" s="31"/>
      <c r="HIX54" s="31"/>
      <c r="HIY54" s="31"/>
      <c r="HIZ54" s="31"/>
      <c r="HJA54" s="31"/>
      <c r="HJB54" s="31"/>
      <c r="HJC54" s="31"/>
      <c r="HJD54" s="31"/>
      <c r="HJE54" s="31"/>
      <c r="HJF54" s="31"/>
      <c r="HJG54" s="31"/>
      <c r="HJH54" s="31"/>
      <c r="HJI54" s="31"/>
      <c r="HJJ54" s="31"/>
      <c r="HJK54" s="31"/>
      <c r="HJL54" s="31"/>
      <c r="HJM54" s="31"/>
      <c r="HJN54" s="31"/>
      <c r="HJO54" s="31"/>
      <c r="HJP54" s="31"/>
      <c r="HJQ54" s="31"/>
      <c r="HJR54" s="31"/>
      <c r="HJS54" s="31"/>
      <c r="HJT54" s="31"/>
      <c r="HJU54" s="31"/>
      <c r="HJV54" s="31"/>
      <c r="HJW54" s="31"/>
      <c r="HJX54" s="31"/>
      <c r="HJY54" s="31"/>
      <c r="HJZ54" s="31"/>
      <c r="HKA54" s="31"/>
      <c r="HKB54" s="31"/>
      <c r="HKC54" s="31"/>
      <c r="HKD54" s="31"/>
      <c r="HKE54" s="31"/>
      <c r="HKF54" s="31"/>
      <c r="HKG54" s="31"/>
      <c r="HKH54" s="31"/>
      <c r="HKI54" s="31"/>
      <c r="HKJ54" s="31"/>
      <c r="HKK54" s="31"/>
      <c r="HKL54" s="31"/>
      <c r="HKM54" s="31"/>
      <c r="HKN54" s="31"/>
      <c r="HKO54" s="31"/>
      <c r="HKP54" s="31"/>
      <c r="HKQ54" s="31"/>
      <c r="HKR54" s="31"/>
      <c r="HKS54" s="31"/>
      <c r="HKT54" s="31"/>
      <c r="HKU54" s="31"/>
      <c r="HKV54" s="31"/>
      <c r="HKW54" s="31"/>
      <c r="HKX54" s="31"/>
      <c r="HKY54" s="31"/>
      <c r="HKZ54" s="31"/>
      <c r="HLA54" s="31"/>
      <c r="HLB54" s="31"/>
      <c r="HLC54" s="31"/>
      <c r="HLD54" s="31"/>
      <c r="HLE54" s="31"/>
      <c r="HLF54" s="31"/>
      <c r="HLG54" s="31"/>
      <c r="HLH54" s="31"/>
      <c r="HLI54" s="31"/>
      <c r="HLJ54" s="31"/>
      <c r="HLK54" s="31"/>
      <c r="HLL54" s="31"/>
      <c r="HLM54" s="31"/>
      <c r="HLN54" s="31"/>
      <c r="HLO54" s="31"/>
      <c r="HLP54" s="31"/>
      <c r="HLQ54" s="31"/>
      <c r="HLR54" s="31"/>
      <c r="HLS54" s="31"/>
      <c r="HLT54" s="31"/>
      <c r="HLU54" s="31"/>
      <c r="HLV54" s="31"/>
      <c r="HLW54" s="31"/>
      <c r="HLX54" s="31"/>
      <c r="HLY54" s="31"/>
      <c r="HLZ54" s="31"/>
      <c r="HMA54" s="31"/>
      <c r="HMB54" s="31"/>
      <c r="HMC54" s="31"/>
      <c r="HMD54" s="31"/>
      <c r="HME54" s="31"/>
      <c r="HMF54" s="31"/>
      <c r="HMG54" s="31"/>
      <c r="HMH54" s="31"/>
      <c r="HMI54" s="31"/>
      <c r="HMJ54" s="31"/>
      <c r="HMK54" s="31"/>
      <c r="HML54" s="31"/>
      <c r="HMM54" s="31"/>
      <c r="HMN54" s="31"/>
      <c r="HMO54" s="31"/>
      <c r="HMP54" s="31"/>
      <c r="HMQ54" s="31"/>
      <c r="HMR54" s="31"/>
      <c r="HMS54" s="31"/>
      <c r="HMT54" s="31"/>
      <c r="HMU54" s="31"/>
      <c r="HMV54" s="31"/>
      <c r="HMW54" s="31"/>
      <c r="HMX54" s="31"/>
      <c r="HMY54" s="31"/>
      <c r="HMZ54" s="31"/>
      <c r="HNA54" s="31"/>
      <c r="HNB54" s="31"/>
      <c r="HNC54" s="31"/>
      <c r="HND54" s="31"/>
      <c r="HNE54" s="31"/>
      <c r="HNF54" s="31"/>
      <c r="HNG54" s="31"/>
      <c r="HNH54" s="31"/>
      <c r="HNI54" s="31"/>
      <c r="HNJ54" s="31"/>
      <c r="HNK54" s="31"/>
      <c r="HNL54" s="31"/>
      <c r="HNM54" s="31"/>
      <c r="HNN54" s="31"/>
      <c r="HNO54" s="31"/>
      <c r="HNP54" s="31"/>
      <c r="HNQ54" s="31"/>
      <c r="HNR54" s="31"/>
      <c r="HNS54" s="31"/>
      <c r="HNT54" s="31"/>
      <c r="HNU54" s="31"/>
      <c r="HNV54" s="31"/>
      <c r="HNW54" s="31"/>
      <c r="HNX54" s="31"/>
      <c r="HNY54" s="31"/>
      <c r="HNZ54" s="31"/>
      <c r="HOA54" s="31"/>
      <c r="HOB54" s="31"/>
      <c r="HOC54" s="31"/>
      <c r="HOD54" s="31"/>
      <c r="HOE54" s="31"/>
      <c r="HOF54" s="31"/>
      <c r="HOG54" s="31"/>
      <c r="HOH54" s="31"/>
      <c r="HOI54" s="31"/>
      <c r="HOJ54" s="31"/>
      <c r="HOK54" s="31"/>
      <c r="HOL54" s="31"/>
      <c r="HOM54" s="31"/>
      <c r="HON54" s="31"/>
      <c r="HOO54" s="31"/>
      <c r="HOP54" s="31"/>
      <c r="HOQ54" s="31"/>
      <c r="HOR54" s="31"/>
      <c r="HOS54" s="31"/>
      <c r="HOT54" s="31"/>
      <c r="HOU54" s="31"/>
      <c r="HOV54" s="31"/>
      <c r="HOW54" s="31"/>
      <c r="HOX54" s="31"/>
      <c r="HOY54" s="31"/>
      <c r="HOZ54" s="31"/>
      <c r="HPA54" s="31"/>
      <c r="HPB54" s="31"/>
      <c r="HPC54" s="31"/>
      <c r="HPD54" s="31"/>
      <c r="HPE54" s="31"/>
      <c r="HPF54" s="31"/>
      <c r="HPG54" s="31"/>
      <c r="HPH54" s="31"/>
      <c r="HPI54" s="31"/>
      <c r="HPJ54" s="31"/>
      <c r="HPK54" s="31"/>
      <c r="HPL54" s="31"/>
      <c r="HPM54" s="31"/>
      <c r="HPN54" s="31"/>
      <c r="HPO54" s="31"/>
      <c r="HPP54" s="31"/>
      <c r="HPQ54" s="31"/>
      <c r="HPR54" s="31"/>
      <c r="HPS54" s="31"/>
      <c r="HPT54" s="31"/>
      <c r="HPU54" s="31"/>
      <c r="HPV54" s="31"/>
      <c r="HPW54" s="31"/>
      <c r="HPX54" s="31"/>
      <c r="HPY54" s="31"/>
      <c r="HPZ54" s="31"/>
      <c r="HQA54" s="31"/>
      <c r="HQB54" s="31"/>
      <c r="HQC54" s="31"/>
      <c r="HQD54" s="31"/>
      <c r="HQE54" s="31"/>
      <c r="HQF54" s="31"/>
      <c r="HQG54" s="31"/>
      <c r="HQH54" s="31"/>
      <c r="HQI54" s="31"/>
      <c r="HQJ54" s="31"/>
      <c r="HQK54" s="31"/>
      <c r="HQL54" s="31"/>
      <c r="HQM54" s="31"/>
      <c r="HQN54" s="31"/>
      <c r="HQO54" s="31"/>
      <c r="HQP54" s="31"/>
      <c r="HQQ54" s="31"/>
      <c r="HQR54" s="31"/>
      <c r="HQS54" s="31"/>
      <c r="HQT54" s="31"/>
      <c r="HQU54" s="31"/>
      <c r="HQV54" s="31"/>
      <c r="HQW54" s="31"/>
      <c r="HQX54" s="31"/>
      <c r="HQY54" s="31"/>
      <c r="HQZ54" s="31"/>
      <c r="HRA54" s="31"/>
      <c r="HRB54" s="31"/>
      <c r="HRC54" s="31"/>
      <c r="HRD54" s="31"/>
      <c r="HRE54" s="31"/>
      <c r="HRF54" s="31"/>
      <c r="HRG54" s="31"/>
      <c r="HRH54" s="31"/>
      <c r="HRI54" s="31"/>
      <c r="HRJ54" s="31"/>
      <c r="HRK54" s="31"/>
      <c r="HRL54" s="31"/>
      <c r="HRM54" s="31"/>
      <c r="HRN54" s="31"/>
      <c r="HRO54" s="31"/>
      <c r="HRP54" s="31"/>
      <c r="HRQ54" s="31"/>
      <c r="HRR54" s="31"/>
      <c r="HRS54" s="31"/>
      <c r="HRT54" s="31"/>
      <c r="HRU54" s="31"/>
      <c r="HRV54" s="31"/>
      <c r="HRW54" s="31"/>
      <c r="HRX54" s="31"/>
      <c r="HRY54" s="31"/>
      <c r="HRZ54" s="31"/>
      <c r="HSA54" s="31"/>
      <c r="HSB54" s="31"/>
      <c r="HSC54" s="31"/>
      <c r="HSD54" s="31"/>
      <c r="HSE54" s="31"/>
      <c r="HSF54" s="31"/>
      <c r="HSG54" s="31"/>
      <c r="HSH54" s="31"/>
      <c r="HSI54" s="31"/>
      <c r="HSJ54" s="31"/>
      <c r="HSK54" s="31"/>
      <c r="HSL54" s="31"/>
      <c r="HSM54" s="31"/>
      <c r="HSN54" s="31"/>
      <c r="HSO54" s="31"/>
      <c r="HSP54" s="31"/>
      <c r="HSQ54" s="31"/>
      <c r="HSR54" s="31"/>
      <c r="HSS54" s="31"/>
      <c r="HST54" s="31"/>
      <c r="HSU54" s="31"/>
      <c r="HSV54" s="31"/>
      <c r="HSW54" s="31"/>
      <c r="HSX54" s="31"/>
      <c r="HSY54" s="31"/>
      <c r="HSZ54" s="31"/>
      <c r="HTA54" s="31"/>
      <c r="HTB54" s="31"/>
      <c r="HTC54" s="31"/>
      <c r="HTD54" s="31"/>
      <c r="HTE54" s="31"/>
      <c r="HTF54" s="31"/>
      <c r="HTG54" s="31"/>
      <c r="HTH54" s="31"/>
      <c r="HTI54" s="31"/>
      <c r="HTJ54" s="31"/>
      <c r="HTK54" s="31"/>
      <c r="HTL54" s="31"/>
      <c r="HTM54" s="31"/>
      <c r="HTN54" s="31"/>
      <c r="HTO54" s="31"/>
      <c r="HTP54" s="31"/>
      <c r="HTQ54" s="31"/>
      <c r="HTR54" s="31"/>
      <c r="HTS54" s="31"/>
      <c r="HTT54" s="31"/>
      <c r="HTU54" s="31"/>
      <c r="HTV54" s="31"/>
      <c r="HTW54" s="31"/>
      <c r="HTX54" s="31"/>
      <c r="HTY54" s="31"/>
      <c r="HTZ54" s="31"/>
      <c r="HUA54" s="31"/>
      <c r="HUB54" s="31"/>
      <c r="HUC54" s="31"/>
      <c r="HUD54" s="31"/>
      <c r="HUE54" s="31"/>
      <c r="HUF54" s="31"/>
      <c r="HUG54" s="31"/>
      <c r="HUH54" s="31"/>
      <c r="HUI54" s="31"/>
      <c r="HUJ54" s="31"/>
      <c r="HUK54" s="31"/>
      <c r="HUL54" s="31"/>
      <c r="HUM54" s="31"/>
      <c r="HUN54" s="31"/>
      <c r="HUO54" s="31"/>
      <c r="HUP54" s="31"/>
      <c r="HUQ54" s="31"/>
      <c r="HUR54" s="31"/>
      <c r="HUS54" s="31"/>
      <c r="HUT54" s="31"/>
      <c r="HUU54" s="31"/>
      <c r="HUV54" s="31"/>
      <c r="HUW54" s="31"/>
      <c r="HUX54" s="31"/>
      <c r="HUY54" s="31"/>
      <c r="HUZ54" s="31"/>
      <c r="HVA54" s="31"/>
      <c r="HVB54" s="31"/>
      <c r="HVC54" s="31"/>
      <c r="HVD54" s="31"/>
      <c r="HVE54" s="31"/>
      <c r="HVF54" s="31"/>
      <c r="HVG54" s="31"/>
      <c r="HVH54" s="31"/>
      <c r="HVI54" s="31"/>
      <c r="HVJ54" s="31"/>
      <c r="HVK54" s="31"/>
      <c r="HVL54" s="31"/>
      <c r="HVM54" s="31"/>
      <c r="HVN54" s="31"/>
      <c r="HVO54" s="31"/>
      <c r="HVP54" s="31"/>
      <c r="HVQ54" s="31"/>
      <c r="HVR54" s="31"/>
      <c r="HVS54" s="31"/>
      <c r="HVT54" s="31"/>
      <c r="HVU54" s="31"/>
      <c r="HVV54" s="31"/>
      <c r="HVW54" s="31"/>
      <c r="HVX54" s="31"/>
      <c r="HVY54" s="31"/>
      <c r="HVZ54" s="31"/>
      <c r="HWA54" s="31"/>
      <c r="HWB54" s="31"/>
      <c r="HWC54" s="31"/>
      <c r="HWD54" s="31"/>
      <c r="HWE54" s="31"/>
      <c r="HWF54" s="31"/>
      <c r="HWG54" s="31"/>
      <c r="HWH54" s="31"/>
      <c r="HWI54" s="31"/>
      <c r="HWJ54" s="31"/>
      <c r="HWK54" s="31"/>
      <c r="HWL54" s="31"/>
      <c r="HWM54" s="31"/>
      <c r="HWN54" s="31"/>
      <c r="HWO54" s="31"/>
      <c r="HWP54" s="31"/>
      <c r="HWQ54" s="31"/>
      <c r="HWR54" s="31"/>
      <c r="HWS54" s="31"/>
      <c r="HWT54" s="31"/>
      <c r="HWU54" s="31"/>
      <c r="HWV54" s="31"/>
      <c r="HWW54" s="31"/>
      <c r="HWX54" s="31"/>
      <c r="HWY54" s="31"/>
      <c r="HWZ54" s="31"/>
      <c r="HXA54" s="31"/>
      <c r="HXB54" s="31"/>
      <c r="HXC54" s="31"/>
      <c r="HXD54" s="31"/>
      <c r="HXE54" s="31"/>
      <c r="HXF54" s="31"/>
      <c r="HXG54" s="31"/>
      <c r="HXH54" s="31"/>
      <c r="HXI54" s="31"/>
      <c r="HXJ54" s="31"/>
      <c r="HXK54" s="31"/>
      <c r="HXL54" s="31"/>
      <c r="HXM54" s="31"/>
      <c r="HXN54" s="31"/>
      <c r="HXO54" s="31"/>
      <c r="HXP54" s="31"/>
      <c r="HXQ54" s="31"/>
      <c r="HXR54" s="31"/>
      <c r="HXS54" s="31"/>
      <c r="HXT54" s="31"/>
      <c r="HXU54" s="31"/>
      <c r="HXV54" s="31"/>
      <c r="HXW54" s="31"/>
      <c r="HXX54" s="31"/>
      <c r="HXY54" s="31"/>
      <c r="HXZ54" s="31"/>
      <c r="HYA54" s="31"/>
      <c r="HYB54" s="31"/>
      <c r="HYC54" s="31"/>
      <c r="HYD54" s="31"/>
      <c r="HYE54" s="31"/>
      <c r="HYF54" s="31"/>
      <c r="HYG54" s="31"/>
      <c r="HYH54" s="31"/>
      <c r="HYI54" s="31"/>
      <c r="HYJ54" s="31"/>
      <c r="HYK54" s="31"/>
      <c r="HYL54" s="31"/>
      <c r="HYM54" s="31"/>
      <c r="HYN54" s="31"/>
      <c r="HYO54" s="31"/>
      <c r="HYP54" s="31"/>
      <c r="HYQ54" s="31"/>
      <c r="HYR54" s="31"/>
      <c r="HYS54" s="31"/>
      <c r="HYT54" s="31"/>
      <c r="HYU54" s="31"/>
      <c r="HYV54" s="31"/>
      <c r="HYW54" s="31"/>
      <c r="HYX54" s="31"/>
      <c r="HYY54" s="31"/>
      <c r="HYZ54" s="31"/>
      <c r="HZA54" s="31"/>
      <c r="HZB54" s="31"/>
      <c r="HZC54" s="31"/>
      <c r="HZD54" s="31"/>
      <c r="HZE54" s="31"/>
      <c r="HZF54" s="31"/>
      <c r="HZG54" s="31"/>
      <c r="HZH54" s="31"/>
      <c r="HZI54" s="31"/>
      <c r="HZJ54" s="31"/>
      <c r="HZK54" s="31"/>
      <c r="HZL54" s="31"/>
      <c r="HZM54" s="31"/>
      <c r="HZN54" s="31"/>
      <c r="HZO54" s="31"/>
      <c r="HZP54" s="31"/>
      <c r="HZQ54" s="31"/>
      <c r="HZR54" s="31"/>
      <c r="HZS54" s="31"/>
      <c r="HZT54" s="31"/>
      <c r="HZU54" s="31"/>
      <c r="HZV54" s="31"/>
      <c r="HZW54" s="31"/>
      <c r="HZX54" s="31"/>
      <c r="HZY54" s="31"/>
      <c r="HZZ54" s="31"/>
      <c r="IAA54" s="31"/>
      <c r="IAB54" s="31"/>
      <c r="IAC54" s="31"/>
      <c r="IAD54" s="31"/>
      <c r="IAE54" s="31"/>
      <c r="IAF54" s="31"/>
      <c r="IAG54" s="31"/>
      <c r="IAH54" s="31"/>
      <c r="IAI54" s="31"/>
      <c r="IAJ54" s="31"/>
      <c r="IAK54" s="31"/>
      <c r="IAL54" s="31"/>
      <c r="IAM54" s="31"/>
      <c r="IAN54" s="31"/>
      <c r="IAO54" s="31"/>
      <c r="IAP54" s="31"/>
      <c r="IAQ54" s="31"/>
      <c r="IAR54" s="31"/>
      <c r="IAS54" s="31"/>
      <c r="IAT54" s="31"/>
      <c r="IAU54" s="31"/>
      <c r="IAV54" s="31"/>
      <c r="IAW54" s="31"/>
      <c r="IAX54" s="31"/>
      <c r="IAY54" s="31"/>
      <c r="IAZ54" s="31"/>
      <c r="IBA54" s="31"/>
      <c r="IBB54" s="31"/>
      <c r="IBC54" s="31"/>
      <c r="IBD54" s="31"/>
      <c r="IBE54" s="31"/>
      <c r="IBF54" s="31"/>
      <c r="IBG54" s="31"/>
      <c r="IBH54" s="31"/>
      <c r="IBI54" s="31"/>
      <c r="IBJ54" s="31"/>
      <c r="IBK54" s="31"/>
      <c r="IBL54" s="31"/>
      <c r="IBM54" s="31"/>
      <c r="IBN54" s="31"/>
      <c r="IBO54" s="31"/>
      <c r="IBP54" s="31"/>
      <c r="IBQ54" s="31"/>
      <c r="IBR54" s="31"/>
      <c r="IBS54" s="31"/>
      <c r="IBT54" s="31"/>
      <c r="IBU54" s="31"/>
      <c r="IBV54" s="31"/>
      <c r="IBW54" s="31"/>
      <c r="IBX54" s="31"/>
      <c r="IBY54" s="31"/>
      <c r="IBZ54" s="31"/>
      <c r="ICA54" s="31"/>
      <c r="ICB54" s="31"/>
      <c r="ICC54" s="31"/>
      <c r="ICD54" s="31"/>
      <c r="ICE54" s="31"/>
      <c r="ICF54" s="31"/>
      <c r="ICG54" s="31"/>
      <c r="ICH54" s="31"/>
      <c r="ICI54" s="31"/>
      <c r="ICJ54" s="31"/>
      <c r="ICK54" s="31"/>
      <c r="ICL54" s="31"/>
      <c r="ICM54" s="31"/>
      <c r="ICN54" s="31"/>
      <c r="ICO54" s="31"/>
      <c r="ICP54" s="31"/>
      <c r="ICQ54" s="31"/>
      <c r="ICR54" s="31"/>
      <c r="ICS54" s="31"/>
      <c r="ICT54" s="31"/>
      <c r="ICU54" s="31"/>
      <c r="ICV54" s="31"/>
      <c r="ICW54" s="31"/>
      <c r="ICX54" s="31"/>
      <c r="ICY54" s="31"/>
      <c r="ICZ54" s="31"/>
      <c r="IDA54" s="31"/>
      <c r="IDB54" s="31"/>
      <c r="IDC54" s="31"/>
      <c r="IDD54" s="31"/>
      <c r="IDE54" s="31"/>
      <c r="IDF54" s="31"/>
      <c r="IDG54" s="31"/>
      <c r="IDH54" s="31"/>
      <c r="IDI54" s="31"/>
      <c r="IDJ54" s="31"/>
      <c r="IDK54" s="31"/>
      <c r="IDL54" s="31"/>
      <c r="IDM54" s="31"/>
      <c r="IDN54" s="31"/>
      <c r="IDO54" s="31"/>
      <c r="IDP54" s="31"/>
      <c r="IDQ54" s="31"/>
      <c r="IDR54" s="31"/>
      <c r="IDS54" s="31"/>
      <c r="IDT54" s="31"/>
      <c r="IDU54" s="31"/>
      <c r="IDV54" s="31"/>
      <c r="IDW54" s="31"/>
      <c r="IDX54" s="31"/>
      <c r="IDY54" s="31"/>
      <c r="IDZ54" s="31"/>
      <c r="IEA54" s="31"/>
      <c r="IEB54" s="31"/>
      <c r="IEC54" s="31"/>
      <c r="IED54" s="31"/>
      <c r="IEE54" s="31"/>
      <c r="IEF54" s="31"/>
      <c r="IEG54" s="31"/>
      <c r="IEH54" s="31"/>
      <c r="IEI54" s="31"/>
      <c r="IEJ54" s="31"/>
      <c r="IEK54" s="31"/>
      <c r="IEL54" s="31"/>
      <c r="IEM54" s="31"/>
      <c r="IEN54" s="31"/>
      <c r="IEO54" s="31"/>
      <c r="IEP54" s="31"/>
      <c r="IEQ54" s="31"/>
      <c r="IER54" s="31"/>
      <c r="IES54" s="31"/>
      <c r="IET54" s="31"/>
      <c r="IEU54" s="31"/>
      <c r="IEV54" s="31"/>
      <c r="IEW54" s="31"/>
      <c r="IEX54" s="31"/>
      <c r="IEY54" s="31"/>
      <c r="IEZ54" s="31"/>
      <c r="IFA54" s="31"/>
      <c r="IFB54" s="31"/>
      <c r="IFC54" s="31"/>
      <c r="IFD54" s="31"/>
      <c r="IFE54" s="31"/>
      <c r="IFF54" s="31"/>
      <c r="IFG54" s="31"/>
      <c r="IFH54" s="31"/>
      <c r="IFI54" s="31"/>
      <c r="IFJ54" s="31"/>
      <c r="IFK54" s="31"/>
      <c r="IFL54" s="31"/>
      <c r="IFM54" s="31"/>
      <c r="IFN54" s="31"/>
      <c r="IFO54" s="31"/>
      <c r="IFP54" s="31"/>
      <c r="IFQ54" s="31"/>
      <c r="IFR54" s="31"/>
      <c r="IFS54" s="31"/>
      <c r="IFT54" s="31"/>
      <c r="IFU54" s="31"/>
      <c r="IFV54" s="31"/>
      <c r="IFW54" s="31"/>
      <c r="IFX54" s="31"/>
      <c r="IFY54" s="31"/>
      <c r="IFZ54" s="31"/>
      <c r="IGA54" s="31"/>
      <c r="IGB54" s="31"/>
      <c r="IGC54" s="31"/>
      <c r="IGD54" s="31"/>
      <c r="IGE54" s="31"/>
      <c r="IGF54" s="31"/>
      <c r="IGG54" s="31"/>
      <c r="IGH54" s="31"/>
      <c r="IGI54" s="31"/>
      <c r="IGJ54" s="31"/>
      <c r="IGK54" s="31"/>
      <c r="IGL54" s="31"/>
      <c r="IGM54" s="31"/>
      <c r="IGN54" s="31"/>
      <c r="IGO54" s="31"/>
      <c r="IGP54" s="31"/>
      <c r="IGQ54" s="31"/>
      <c r="IGR54" s="31"/>
      <c r="IGS54" s="31"/>
      <c r="IGT54" s="31"/>
      <c r="IGU54" s="31"/>
      <c r="IGV54" s="31"/>
      <c r="IGW54" s="31"/>
      <c r="IGX54" s="31"/>
      <c r="IGY54" s="31"/>
      <c r="IGZ54" s="31"/>
      <c r="IHA54" s="31"/>
      <c r="IHB54" s="31"/>
      <c r="IHC54" s="31"/>
      <c r="IHD54" s="31"/>
      <c r="IHE54" s="31"/>
      <c r="IHF54" s="31"/>
      <c r="IHG54" s="31"/>
      <c r="IHH54" s="31"/>
      <c r="IHI54" s="31"/>
      <c r="IHJ54" s="31"/>
      <c r="IHK54" s="31"/>
      <c r="IHL54" s="31"/>
      <c r="IHM54" s="31"/>
      <c r="IHN54" s="31"/>
      <c r="IHO54" s="31"/>
      <c r="IHP54" s="31"/>
      <c r="IHQ54" s="31"/>
      <c r="IHR54" s="31"/>
      <c r="IHS54" s="31"/>
      <c r="IHT54" s="31"/>
      <c r="IHU54" s="31"/>
      <c r="IHV54" s="31"/>
      <c r="IHW54" s="31"/>
      <c r="IHX54" s="31"/>
      <c r="IHY54" s="31"/>
      <c r="IHZ54" s="31"/>
      <c r="IIA54" s="31"/>
      <c r="IIB54" s="31"/>
      <c r="IIC54" s="31"/>
      <c r="IID54" s="31"/>
      <c r="IIE54" s="31"/>
      <c r="IIF54" s="31"/>
      <c r="IIG54" s="31"/>
      <c r="IIH54" s="31"/>
      <c r="III54" s="31"/>
      <c r="IIJ54" s="31"/>
      <c r="IIK54" s="31"/>
      <c r="IIL54" s="31"/>
      <c r="IIM54" s="31"/>
      <c r="IIN54" s="31"/>
      <c r="IIO54" s="31"/>
      <c r="IIP54" s="31"/>
      <c r="IIQ54" s="31"/>
      <c r="IIR54" s="31"/>
      <c r="IIS54" s="31"/>
      <c r="IIT54" s="31"/>
      <c r="IIU54" s="31"/>
      <c r="IIV54" s="31"/>
      <c r="IIW54" s="31"/>
      <c r="IIX54" s="31"/>
      <c r="IIY54" s="31"/>
      <c r="IIZ54" s="31"/>
      <c r="IJA54" s="31"/>
      <c r="IJB54" s="31"/>
      <c r="IJC54" s="31"/>
      <c r="IJD54" s="31"/>
      <c r="IJE54" s="31"/>
      <c r="IJF54" s="31"/>
      <c r="IJG54" s="31"/>
      <c r="IJH54" s="31"/>
      <c r="IJI54" s="31"/>
      <c r="IJJ54" s="31"/>
      <c r="IJK54" s="31"/>
      <c r="IJL54" s="31"/>
      <c r="IJM54" s="31"/>
      <c r="IJN54" s="31"/>
      <c r="IJO54" s="31"/>
      <c r="IJP54" s="31"/>
      <c r="IJQ54" s="31"/>
      <c r="IJR54" s="31"/>
      <c r="IJS54" s="31"/>
      <c r="IJT54" s="31"/>
      <c r="IJU54" s="31"/>
      <c r="IJV54" s="31"/>
      <c r="IJW54" s="31"/>
      <c r="IJX54" s="31"/>
      <c r="IJY54" s="31"/>
      <c r="IJZ54" s="31"/>
      <c r="IKA54" s="31"/>
      <c r="IKB54" s="31"/>
      <c r="IKC54" s="31"/>
      <c r="IKD54" s="31"/>
      <c r="IKE54" s="31"/>
      <c r="IKF54" s="31"/>
      <c r="IKG54" s="31"/>
      <c r="IKH54" s="31"/>
      <c r="IKI54" s="31"/>
      <c r="IKJ54" s="31"/>
      <c r="IKK54" s="31"/>
      <c r="IKL54" s="31"/>
      <c r="IKM54" s="31"/>
      <c r="IKN54" s="31"/>
      <c r="IKO54" s="31"/>
      <c r="IKP54" s="31"/>
      <c r="IKQ54" s="31"/>
      <c r="IKR54" s="31"/>
      <c r="IKS54" s="31"/>
      <c r="IKT54" s="31"/>
      <c r="IKU54" s="31"/>
      <c r="IKV54" s="31"/>
      <c r="IKW54" s="31"/>
      <c r="IKX54" s="31"/>
      <c r="IKY54" s="31"/>
      <c r="IKZ54" s="31"/>
      <c r="ILA54" s="31"/>
      <c r="ILB54" s="31"/>
      <c r="ILC54" s="31"/>
      <c r="ILD54" s="31"/>
      <c r="ILE54" s="31"/>
      <c r="ILF54" s="31"/>
      <c r="ILG54" s="31"/>
      <c r="ILH54" s="31"/>
      <c r="ILI54" s="31"/>
      <c r="ILJ54" s="31"/>
      <c r="ILK54" s="31"/>
      <c r="ILL54" s="31"/>
      <c r="ILM54" s="31"/>
      <c r="ILN54" s="31"/>
      <c r="ILO54" s="31"/>
      <c r="ILP54" s="31"/>
      <c r="ILQ54" s="31"/>
      <c r="ILR54" s="31"/>
      <c r="ILS54" s="31"/>
      <c r="ILT54" s="31"/>
      <c r="ILU54" s="31"/>
      <c r="ILV54" s="31"/>
      <c r="ILW54" s="31"/>
      <c r="ILX54" s="31"/>
      <c r="ILY54" s="31"/>
      <c r="ILZ54" s="31"/>
      <c r="IMA54" s="31"/>
      <c r="IMB54" s="31"/>
      <c r="IMC54" s="31"/>
      <c r="IMD54" s="31"/>
      <c r="IME54" s="31"/>
      <c r="IMF54" s="31"/>
      <c r="IMG54" s="31"/>
      <c r="IMH54" s="31"/>
      <c r="IMI54" s="31"/>
      <c r="IMJ54" s="31"/>
      <c r="IMK54" s="31"/>
      <c r="IML54" s="31"/>
      <c r="IMM54" s="31"/>
      <c r="IMN54" s="31"/>
      <c r="IMO54" s="31"/>
      <c r="IMP54" s="31"/>
      <c r="IMQ54" s="31"/>
      <c r="IMR54" s="31"/>
      <c r="IMS54" s="31"/>
      <c r="IMT54" s="31"/>
      <c r="IMU54" s="31"/>
      <c r="IMV54" s="31"/>
      <c r="IMW54" s="31"/>
      <c r="IMX54" s="31"/>
      <c r="IMY54" s="31"/>
      <c r="IMZ54" s="31"/>
      <c r="INA54" s="31"/>
      <c r="INB54" s="31"/>
      <c r="INC54" s="31"/>
      <c r="IND54" s="31"/>
      <c r="INE54" s="31"/>
      <c r="INF54" s="31"/>
      <c r="ING54" s="31"/>
      <c r="INH54" s="31"/>
      <c r="INI54" s="31"/>
      <c r="INJ54" s="31"/>
      <c r="INK54" s="31"/>
      <c r="INL54" s="31"/>
      <c r="INM54" s="31"/>
      <c r="INN54" s="31"/>
      <c r="INO54" s="31"/>
      <c r="INP54" s="31"/>
      <c r="INQ54" s="31"/>
      <c r="INR54" s="31"/>
      <c r="INS54" s="31"/>
      <c r="INT54" s="31"/>
      <c r="INU54" s="31"/>
      <c r="INV54" s="31"/>
      <c r="INW54" s="31"/>
      <c r="INX54" s="31"/>
      <c r="INY54" s="31"/>
      <c r="INZ54" s="31"/>
      <c r="IOA54" s="31"/>
      <c r="IOB54" s="31"/>
      <c r="IOC54" s="31"/>
      <c r="IOD54" s="31"/>
      <c r="IOE54" s="31"/>
      <c r="IOF54" s="31"/>
      <c r="IOG54" s="31"/>
      <c r="IOH54" s="31"/>
      <c r="IOI54" s="31"/>
      <c r="IOJ54" s="31"/>
      <c r="IOK54" s="31"/>
      <c r="IOL54" s="31"/>
      <c r="IOM54" s="31"/>
      <c r="ION54" s="31"/>
      <c r="IOO54" s="31"/>
      <c r="IOP54" s="31"/>
      <c r="IOQ54" s="31"/>
      <c r="IOR54" s="31"/>
      <c r="IOS54" s="31"/>
      <c r="IOT54" s="31"/>
      <c r="IOU54" s="31"/>
      <c r="IOV54" s="31"/>
      <c r="IOW54" s="31"/>
      <c r="IOX54" s="31"/>
      <c r="IOY54" s="31"/>
      <c r="IOZ54" s="31"/>
      <c r="IPA54" s="31"/>
      <c r="IPB54" s="31"/>
      <c r="IPC54" s="31"/>
      <c r="IPD54" s="31"/>
      <c r="IPE54" s="31"/>
      <c r="IPF54" s="31"/>
      <c r="IPG54" s="31"/>
      <c r="IPH54" s="31"/>
      <c r="IPI54" s="31"/>
      <c r="IPJ54" s="31"/>
      <c r="IPK54" s="31"/>
      <c r="IPL54" s="31"/>
      <c r="IPM54" s="31"/>
      <c r="IPN54" s="31"/>
      <c r="IPO54" s="31"/>
      <c r="IPP54" s="31"/>
      <c r="IPQ54" s="31"/>
      <c r="IPR54" s="31"/>
      <c r="IPS54" s="31"/>
      <c r="IPT54" s="31"/>
      <c r="IPU54" s="31"/>
      <c r="IPV54" s="31"/>
      <c r="IPW54" s="31"/>
      <c r="IPX54" s="31"/>
      <c r="IPY54" s="31"/>
      <c r="IPZ54" s="31"/>
      <c r="IQA54" s="31"/>
      <c r="IQB54" s="31"/>
      <c r="IQC54" s="31"/>
      <c r="IQD54" s="31"/>
      <c r="IQE54" s="31"/>
      <c r="IQF54" s="31"/>
      <c r="IQG54" s="31"/>
      <c r="IQH54" s="31"/>
      <c r="IQI54" s="31"/>
      <c r="IQJ54" s="31"/>
      <c r="IQK54" s="31"/>
      <c r="IQL54" s="31"/>
      <c r="IQM54" s="31"/>
      <c r="IQN54" s="31"/>
      <c r="IQO54" s="31"/>
      <c r="IQP54" s="31"/>
      <c r="IQQ54" s="31"/>
      <c r="IQR54" s="31"/>
      <c r="IQS54" s="31"/>
      <c r="IQT54" s="31"/>
      <c r="IQU54" s="31"/>
      <c r="IQV54" s="31"/>
      <c r="IQW54" s="31"/>
      <c r="IQX54" s="31"/>
      <c r="IQY54" s="31"/>
      <c r="IQZ54" s="31"/>
      <c r="IRA54" s="31"/>
      <c r="IRB54" s="31"/>
      <c r="IRC54" s="31"/>
      <c r="IRD54" s="31"/>
      <c r="IRE54" s="31"/>
      <c r="IRF54" s="31"/>
      <c r="IRG54" s="31"/>
      <c r="IRH54" s="31"/>
      <c r="IRI54" s="31"/>
      <c r="IRJ54" s="31"/>
      <c r="IRK54" s="31"/>
      <c r="IRL54" s="31"/>
      <c r="IRM54" s="31"/>
      <c r="IRN54" s="31"/>
      <c r="IRO54" s="31"/>
      <c r="IRP54" s="31"/>
      <c r="IRQ54" s="31"/>
      <c r="IRR54" s="31"/>
      <c r="IRS54" s="31"/>
      <c r="IRT54" s="31"/>
      <c r="IRU54" s="31"/>
      <c r="IRV54" s="31"/>
      <c r="IRW54" s="31"/>
      <c r="IRX54" s="31"/>
      <c r="IRY54" s="31"/>
      <c r="IRZ54" s="31"/>
      <c r="ISA54" s="31"/>
      <c r="ISB54" s="31"/>
      <c r="ISC54" s="31"/>
      <c r="ISD54" s="31"/>
      <c r="ISE54" s="31"/>
      <c r="ISF54" s="31"/>
      <c r="ISG54" s="31"/>
      <c r="ISH54" s="31"/>
      <c r="ISI54" s="31"/>
      <c r="ISJ54" s="31"/>
      <c r="ISK54" s="31"/>
      <c r="ISL54" s="31"/>
      <c r="ISM54" s="31"/>
      <c r="ISN54" s="31"/>
      <c r="ISO54" s="31"/>
      <c r="ISP54" s="31"/>
      <c r="ISQ54" s="31"/>
      <c r="ISR54" s="31"/>
      <c r="ISS54" s="31"/>
      <c r="IST54" s="31"/>
      <c r="ISU54" s="31"/>
      <c r="ISV54" s="31"/>
      <c r="ISW54" s="31"/>
      <c r="ISX54" s="31"/>
      <c r="ISY54" s="31"/>
      <c r="ISZ54" s="31"/>
      <c r="ITA54" s="31"/>
      <c r="ITB54" s="31"/>
      <c r="ITC54" s="31"/>
      <c r="ITD54" s="31"/>
      <c r="ITE54" s="31"/>
      <c r="ITF54" s="31"/>
      <c r="ITG54" s="31"/>
      <c r="ITH54" s="31"/>
      <c r="ITI54" s="31"/>
      <c r="ITJ54" s="31"/>
      <c r="ITK54" s="31"/>
      <c r="ITL54" s="31"/>
      <c r="ITM54" s="31"/>
      <c r="ITN54" s="31"/>
      <c r="ITO54" s="31"/>
      <c r="ITP54" s="31"/>
      <c r="ITQ54" s="31"/>
      <c r="ITR54" s="31"/>
      <c r="ITS54" s="31"/>
      <c r="ITT54" s="31"/>
      <c r="ITU54" s="31"/>
      <c r="ITV54" s="31"/>
      <c r="ITW54" s="31"/>
      <c r="ITX54" s="31"/>
      <c r="ITY54" s="31"/>
      <c r="ITZ54" s="31"/>
      <c r="IUA54" s="31"/>
      <c r="IUB54" s="31"/>
      <c r="IUC54" s="31"/>
      <c r="IUD54" s="31"/>
      <c r="IUE54" s="31"/>
      <c r="IUF54" s="31"/>
      <c r="IUG54" s="31"/>
      <c r="IUH54" s="31"/>
      <c r="IUI54" s="31"/>
      <c r="IUJ54" s="31"/>
      <c r="IUK54" s="31"/>
      <c r="IUL54" s="31"/>
      <c r="IUM54" s="31"/>
      <c r="IUN54" s="31"/>
      <c r="IUO54" s="31"/>
      <c r="IUP54" s="31"/>
      <c r="IUQ54" s="31"/>
      <c r="IUR54" s="31"/>
      <c r="IUS54" s="31"/>
      <c r="IUT54" s="31"/>
      <c r="IUU54" s="31"/>
      <c r="IUV54" s="31"/>
      <c r="IUW54" s="31"/>
      <c r="IUX54" s="31"/>
      <c r="IUY54" s="31"/>
      <c r="IUZ54" s="31"/>
      <c r="IVA54" s="31"/>
      <c r="IVB54" s="31"/>
      <c r="IVC54" s="31"/>
      <c r="IVD54" s="31"/>
      <c r="IVE54" s="31"/>
      <c r="IVF54" s="31"/>
      <c r="IVG54" s="31"/>
      <c r="IVH54" s="31"/>
      <c r="IVI54" s="31"/>
      <c r="IVJ54" s="31"/>
      <c r="IVK54" s="31"/>
      <c r="IVL54" s="31"/>
      <c r="IVM54" s="31"/>
      <c r="IVN54" s="31"/>
      <c r="IVO54" s="31"/>
      <c r="IVP54" s="31"/>
      <c r="IVQ54" s="31"/>
      <c r="IVR54" s="31"/>
      <c r="IVS54" s="31"/>
      <c r="IVT54" s="31"/>
      <c r="IVU54" s="31"/>
      <c r="IVV54" s="31"/>
      <c r="IVW54" s="31"/>
      <c r="IVX54" s="31"/>
      <c r="IVY54" s="31"/>
      <c r="IVZ54" s="31"/>
      <c r="IWA54" s="31"/>
      <c r="IWB54" s="31"/>
      <c r="IWC54" s="31"/>
      <c r="IWD54" s="31"/>
      <c r="IWE54" s="31"/>
      <c r="IWF54" s="31"/>
      <c r="IWG54" s="31"/>
      <c r="IWH54" s="31"/>
      <c r="IWI54" s="31"/>
      <c r="IWJ54" s="31"/>
      <c r="IWK54" s="31"/>
      <c r="IWL54" s="31"/>
      <c r="IWM54" s="31"/>
      <c r="IWN54" s="31"/>
      <c r="IWO54" s="31"/>
      <c r="IWP54" s="31"/>
      <c r="IWQ54" s="31"/>
      <c r="IWR54" s="31"/>
      <c r="IWS54" s="31"/>
      <c r="IWT54" s="31"/>
      <c r="IWU54" s="31"/>
      <c r="IWV54" s="31"/>
      <c r="IWW54" s="31"/>
      <c r="IWX54" s="31"/>
      <c r="IWY54" s="31"/>
      <c r="IWZ54" s="31"/>
      <c r="IXA54" s="31"/>
      <c r="IXB54" s="31"/>
      <c r="IXC54" s="31"/>
      <c r="IXD54" s="31"/>
      <c r="IXE54" s="31"/>
      <c r="IXF54" s="31"/>
      <c r="IXG54" s="31"/>
      <c r="IXH54" s="31"/>
      <c r="IXI54" s="31"/>
      <c r="IXJ54" s="31"/>
      <c r="IXK54" s="31"/>
      <c r="IXL54" s="31"/>
      <c r="IXM54" s="31"/>
      <c r="IXN54" s="31"/>
      <c r="IXO54" s="31"/>
      <c r="IXP54" s="31"/>
      <c r="IXQ54" s="31"/>
      <c r="IXR54" s="31"/>
      <c r="IXS54" s="31"/>
      <c r="IXT54" s="31"/>
      <c r="IXU54" s="31"/>
      <c r="IXV54" s="31"/>
      <c r="IXW54" s="31"/>
      <c r="IXX54" s="31"/>
      <c r="IXY54" s="31"/>
      <c r="IXZ54" s="31"/>
      <c r="IYA54" s="31"/>
      <c r="IYB54" s="31"/>
      <c r="IYC54" s="31"/>
      <c r="IYD54" s="31"/>
      <c r="IYE54" s="31"/>
      <c r="IYF54" s="31"/>
      <c r="IYG54" s="31"/>
      <c r="IYH54" s="31"/>
      <c r="IYI54" s="31"/>
      <c r="IYJ54" s="31"/>
      <c r="IYK54" s="31"/>
      <c r="IYL54" s="31"/>
      <c r="IYM54" s="31"/>
      <c r="IYN54" s="31"/>
      <c r="IYO54" s="31"/>
      <c r="IYP54" s="31"/>
      <c r="IYQ54" s="31"/>
      <c r="IYR54" s="31"/>
      <c r="IYS54" s="31"/>
      <c r="IYT54" s="31"/>
      <c r="IYU54" s="31"/>
      <c r="IYV54" s="31"/>
      <c r="IYW54" s="31"/>
      <c r="IYX54" s="31"/>
      <c r="IYY54" s="31"/>
      <c r="IYZ54" s="31"/>
      <c r="IZA54" s="31"/>
      <c r="IZB54" s="31"/>
      <c r="IZC54" s="31"/>
      <c r="IZD54" s="31"/>
      <c r="IZE54" s="31"/>
      <c r="IZF54" s="31"/>
      <c r="IZG54" s="31"/>
      <c r="IZH54" s="31"/>
      <c r="IZI54" s="31"/>
      <c r="IZJ54" s="31"/>
      <c r="IZK54" s="31"/>
      <c r="IZL54" s="31"/>
      <c r="IZM54" s="31"/>
      <c r="IZN54" s="31"/>
      <c r="IZO54" s="31"/>
      <c r="IZP54" s="31"/>
      <c r="IZQ54" s="31"/>
      <c r="IZR54" s="31"/>
      <c r="IZS54" s="31"/>
      <c r="IZT54" s="31"/>
      <c r="IZU54" s="31"/>
      <c r="IZV54" s="31"/>
      <c r="IZW54" s="31"/>
      <c r="IZX54" s="31"/>
      <c r="IZY54" s="31"/>
      <c r="IZZ54" s="31"/>
      <c r="JAA54" s="31"/>
      <c r="JAB54" s="31"/>
      <c r="JAC54" s="31"/>
      <c r="JAD54" s="31"/>
      <c r="JAE54" s="31"/>
      <c r="JAF54" s="31"/>
      <c r="JAG54" s="31"/>
      <c r="JAH54" s="31"/>
      <c r="JAI54" s="31"/>
      <c r="JAJ54" s="31"/>
      <c r="JAK54" s="31"/>
      <c r="JAL54" s="31"/>
      <c r="JAM54" s="31"/>
      <c r="JAN54" s="31"/>
      <c r="JAO54" s="31"/>
      <c r="JAP54" s="31"/>
      <c r="JAQ54" s="31"/>
      <c r="JAR54" s="31"/>
      <c r="JAS54" s="31"/>
      <c r="JAT54" s="31"/>
      <c r="JAU54" s="31"/>
      <c r="JAV54" s="31"/>
      <c r="JAW54" s="31"/>
      <c r="JAX54" s="31"/>
      <c r="JAY54" s="31"/>
      <c r="JAZ54" s="31"/>
      <c r="JBA54" s="31"/>
      <c r="JBB54" s="31"/>
      <c r="JBC54" s="31"/>
      <c r="JBD54" s="31"/>
      <c r="JBE54" s="31"/>
      <c r="JBF54" s="31"/>
      <c r="JBG54" s="31"/>
      <c r="JBH54" s="31"/>
      <c r="JBI54" s="31"/>
      <c r="JBJ54" s="31"/>
      <c r="JBK54" s="31"/>
      <c r="JBL54" s="31"/>
      <c r="JBM54" s="31"/>
      <c r="JBN54" s="31"/>
      <c r="JBO54" s="31"/>
      <c r="JBP54" s="31"/>
      <c r="JBQ54" s="31"/>
      <c r="JBR54" s="31"/>
      <c r="JBS54" s="31"/>
      <c r="JBT54" s="31"/>
      <c r="JBU54" s="31"/>
      <c r="JBV54" s="31"/>
      <c r="JBW54" s="31"/>
      <c r="JBX54" s="31"/>
      <c r="JBY54" s="31"/>
      <c r="JBZ54" s="31"/>
      <c r="JCA54" s="31"/>
      <c r="JCB54" s="31"/>
      <c r="JCC54" s="31"/>
      <c r="JCD54" s="31"/>
      <c r="JCE54" s="31"/>
      <c r="JCF54" s="31"/>
      <c r="JCG54" s="31"/>
      <c r="JCH54" s="31"/>
      <c r="JCI54" s="31"/>
      <c r="JCJ54" s="31"/>
      <c r="JCK54" s="31"/>
      <c r="JCL54" s="31"/>
      <c r="JCM54" s="31"/>
      <c r="JCN54" s="31"/>
      <c r="JCO54" s="31"/>
      <c r="JCP54" s="31"/>
      <c r="JCQ54" s="31"/>
      <c r="JCR54" s="31"/>
      <c r="JCS54" s="31"/>
      <c r="JCT54" s="31"/>
      <c r="JCU54" s="31"/>
      <c r="JCV54" s="31"/>
      <c r="JCW54" s="31"/>
      <c r="JCX54" s="31"/>
      <c r="JCY54" s="31"/>
      <c r="JCZ54" s="31"/>
      <c r="JDA54" s="31"/>
      <c r="JDB54" s="31"/>
      <c r="JDC54" s="31"/>
      <c r="JDD54" s="31"/>
      <c r="JDE54" s="31"/>
      <c r="JDF54" s="31"/>
      <c r="JDG54" s="31"/>
      <c r="JDH54" s="31"/>
      <c r="JDI54" s="31"/>
      <c r="JDJ54" s="31"/>
      <c r="JDK54" s="31"/>
      <c r="JDL54" s="31"/>
      <c r="JDM54" s="31"/>
      <c r="JDN54" s="31"/>
      <c r="JDO54" s="31"/>
      <c r="JDP54" s="31"/>
      <c r="JDQ54" s="31"/>
      <c r="JDR54" s="31"/>
      <c r="JDS54" s="31"/>
      <c r="JDT54" s="31"/>
      <c r="JDU54" s="31"/>
      <c r="JDV54" s="31"/>
      <c r="JDW54" s="31"/>
      <c r="JDX54" s="31"/>
      <c r="JDY54" s="31"/>
      <c r="JDZ54" s="31"/>
      <c r="JEA54" s="31"/>
      <c r="JEB54" s="31"/>
      <c r="JEC54" s="31"/>
      <c r="JED54" s="31"/>
      <c r="JEE54" s="31"/>
      <c r="JEF54" s="31"/>
      <c r="JEG54" s="31"/>
      <c r="JEH54" s="31"/>
      <c r="JEI54" s="31"/>
      <c r="JEJ54" s="31"/>
      <c r="JEK54" s="31"/>
      <c r="JEL54" s="31"/>
      <c r="JEM54" s="31"/>
      <c r="JEN54" s="31"/>
      <c r="JEO54" s="31"/>
      <c r="JEP54" s="31"/>
      <c r="JEQ54" s="31"/>
      <c r="JER54" s="31"/>
      <c r="JES54" s="31"/>
      <c r="JET54" s="31"/>
      <c r="JEU54" s="31"/>
      <c r="JEV54" s="31"/>
      <c r="JEW54" s="31"/>
      <c r="JEX54" s="31"/>
      <c r="JEY54" s="31"/>
      <c r="JEZ54" s="31"/>
      <c r="JFA54" s="31"/>
      <c r="JFB54" s="31"/>
      <c r="JFC54" s="31"/>
      <c r="JFD54" s="31"/>
      <c r="JFE54" s="31"/>
      <c r="JFF54" s="31"/>
      <c r="JFG54" s="31"/>
      <c r="JFH54" s="31"/>
      <c r="JFI54" s="31"/>
      <c r="JFJ54" s="31"/>
      <c r="JFK54" s="31"/>
      <c r="JFL54" s="31"/>
      <c r="JFM54" s="31"/>
      <c r="JFN54" s="31"/>
      <c r="JFO54" s="31"/>
      <c r="JFP54" s="31"/>
      <c r="JFQ54" s="31"/>
      <c r="JFR54" s="31"/>
      <c r="JFS54" s="31"/>
      <c r="JFT54" s="31"/>
      <c r="JFU54" s="31"/>
      <c r="JFV54" s="31"/>
      <c r="JFW54" s="31"/>
      <c r="JFX54" s="31"/>
      <c r="JFY54" s="31"/>
      <c r="JFZ54" s="31"/>
      <c r="JGA54" s="31"/>
      <c r="JGB54" s="31"/>
      <c r="JGC54" s="31"/>
      <c r="JGD54" s="31"/>
      <c r="JGE54" s="31"/>
      <c r="JGF54" s="31"/>
      <c r="JGG54" s="31"/>
      <c r="JGH54" s="31"/>
      <c r="JGI54" s="31"/>
      <c r="JGJ54" s="31"/>
      <c r="JGK54" s="31"/>
      <c r="JGL54" s="31"/>
      <c r="JGM54" s="31"/>
      <c r="JGN54" s="31"/>
      <c r="JGO54" s="31"/>
      <c r="JGP54" s="31"/>
      <c r="JGQ54" s="31"/>
      <c r="JGR54" s="31"/>
      <c r="JGS54" s="31"/>
      <c r="JGT54" s="31"/>
      <c r="JGU54" s="31"/>
      <c r="JGV54" s="31"/>
      <c r="JGW54" s="31"/>
      <c r="JGX54" s="31"/>
      <c r="JGY54" s="31"/>
      <c r="JGZ54" s="31"/>
      <c r="JHA54" s="31"/>
      <c r="JHB54" s="31"/>
      <c r="JHC54" s="31"/>
      <c r="JHD54" s="31"/>
      <c r="JHE54" s="31"/>
      <c r="JHF54" s="31"/>
      <c r="JHG54" s="31"/>
      <c r="JHH54" s="31"/>
      <c r="JHI54" s="31"/>
      <c r="JHJ54" s="31"/>
      <c r="JHK54" s="31"/>
      <c r="JHL54" s="31"/>
      <c r="JHM54" s="31"/>
      <c r="JHN54" s="31"/>
      <c r="JHO54" s="31"/>
      <c r="JHP54" s="31"/>
      <c r="JHQ54" s="31"/>
      <c r="JHR54" s="31"/>
      <c r="JHS54" s="31"/>
      <c r="JHT54" s="31"/>
      <c r="JHU54" s="31"/>
      <c r="JHV54" s="31"/>
      <c r="JHW54" s="31"/>
      <c r="JHX54" s="31"/>
      <c r="JHY54" s="31"/>
      <c r="JHZ54" s="31"/>
      <c r="JIA54" s="31"/>
      <c r="JIB54" s="31"/>
      <c r="JIC54" s="31"/>
      <c r="JID54" s="31"/>
      <c r="JIE54" s="31"/>
      <c r="JIF54" s="31"/>
      <c r="JIG54" s="31"/>
      <c r="JIH54" s="31"/>
      <c r="JII54" s="31"/>
      <c r="JIJ54" s="31"/>
      <c r="JIK54" s="31"/>
      <c r="JIL54" s="31"/>
      <c r="JIM54" s="31"/>
      <c r="JIN54" s="31"/>
      <c r="JIO54" s="31"/>
      <c r="JIP54" s="31"/>
      <c r="JIQ54" s="31"/>
      <c r="JIR54" s="31"/>
      <c r="JIS54" s="31"/>
      <c r="JIT54" s="31"/>
      <c r="JIU54" s="31"/>
      <c r="JIV54" s="31"/>
      <c r="JIW54" s="31"/>
      <c r="JIX54" s="31"/>
      <c r="JIY54" s="31"/>
      <c r="JIZ54" s="31"/>
      <c r="JJA54" s="31"/>
      <c r="JJB54" s="31"/>
      <c r="JJC54" s="31"/>
      <c r="JJD54" s="31"/>
      <c r="JJE54" s="31"/>
      <c r="JJF54" s="31"/>
      <c r="JJG54" s="31"/>
      <c r="JJH54" s="31"/>
      <c r="JJI54" s="31"/>
      <c r="JJJ54" s="31"/>
      <c r="JJK54" s="31"/>
      <c r="JJL54" s="31"/>
      <c r="JJM54" s="31"/>
      <c r="JJN54" s="31"/>
      <c r="JJO54" s="31"/>
      <c r="JJP54" s="31"/>
      <c r="JJQ54" s="31"/>
      <c r="JJR54" s="31"/>
      <c r="JJS54" s="31"/>
      <c r="JJT54" s="31"/>
      <c r="JJU54" s="31"/>
      <c r="JJV54" s="31"/>
      <c r="JJW54" s="31"/>
      <c r="JJX54" s="31"/>
      <c r="JJY54" s="31"/>
      <c r="JJZ54" s="31"/>
      <c r="JKA54" s="31"/>
      <c r="JKB54" s="31"/>
      <c r="JKC54" s="31"/>
      <c r="JKD54" s="31"/>
      <c r="JKE54" s="31"/>
      <c r="JKF54" s="31"/>
      <c r="JKG54" s="31"/>
      <c r="JKH54" s="31"/>
      <c r="JKI54" s="31"/>
      <c r="JKJ54" s="31"/>
      <c r="JKK54" s="31"/>
      <c r="JKL54" s="31"/>
      <c r="JKM54" s="31"/>
      <c r="JKN54" s="31"/>
      <c r="JKO54" s="31"/>
      <c r="JKP54" s="31"/>
      <c r="JKQ54" s="31"/>
      <c r="JKR54" s="31"/>
      <c r="JKS54" s="31"/>
      <c r="JKT54" s="31"/>
      <c r="JKU54" s="31"/>
      <c r="JKV54" s="31"/>
      <c r="JKW54" s="31"/>
      <c r="JKX54" s="31"/>
      <c r="JKY54" s="31"/>
      <c r="JKZ54" s="31"/>
      <c r="JLA54" s="31"/>
      <c r="JLB54" s="31"/>
      <c r="JLC54" s="31"/>
      <c r="JLD54" s="31"/>
      <c r="JLE54" s="31"/>
      <c r="JLF54" s="31"/>
      <c r="JLG54" s="31"/>
      <c r="JLH54" s="31"/>
      <c r="JLI54" s="31"/>
      <c r="JLJ54" s="31"/>
      <c r="JLK54" s="31"/>
      <c r="JLL54" s="31"/>
      <c r="JLM54" s="31"/>
      <c r="JLN54" s="31"/>
      <c r="JLO54" s="31"/>
      <c r="JLP54" s="31"/>
      <c r="JLQ54" s="31"/>
      <c r="JLR54" s="31"/>
      <c r="JLS54" s="31"/>
      <c r="JLT54" s="31"/>
      <c r="JLU54" s="31"/>
      <c r="JLV54" s="31"/>
      <c r="JLW54" s="31"/>
      <c r="JLX54" s="31"/>
      <c r="JLY54" s="31"/>
      <c r="JLZ54" s="31"/>
      <c r="JMA54" s="31"/>
      <c r="JMB54" s="31"/>
      <c r="JMC54" s="31"/>
      <c r="JMD54" s="31"/>
      <c r="JME54" s="31"/>
      <c r="JMF54" s="31"/>
      <c r="JMG54" s="31"/>
      <c r="JMH54" s="31"/>
      <c r="JMI54" s="31"/>
      <c r="JMJ54" s="31"/>
      <c r="JMK54" s="31"/>
      <c r="JML54" s="31"/>
      <c r="JMM54" s="31"/>
      <c r="JMN54" s="31"/>
      <c r="JMO54" s="31"/>
      <c r="JMP54" s="31"/>
      <c r="JMQ54" s="31"/>
      <c r="JMR54" s="31"/>
      <c r="JMS54" s="31"/>
      <c r="JMT54" s="31"/>
      <c r="JMU54" s="31"/>
      <c r="JMV54" s="31"/>
      <c r="JMW54" s="31"/>
      <c r="JMX54" s="31"/>
      <c r="JMY54" s="31"/>
      <c r="JMZ54" s="31"/>
      <c r="JNA54" s="31"/>
      <c r="JNB54" s="31"/>
      <c r="JNC54" s="31"/>
      <c r="JND54" s="31"/>
      <c r="JNE54" s="31"/>
      <c r="JNF54" s="31"/>
      <c r="JNG54" s="31"/>
      <c r="JNH54" s="31"/>
      <c r="JNI54" s="31"/>
      <c r="JNJ54" s="31"/>
      <c r="JNK54" s="31"/>
      <c r="JNL54" s="31"/>
      <c r="JNM54" s="31"/>
      <c r="JNN54" s="31"/>
      <c r="JNO54" s="31"/>
      <c r="JNP54" s="31"/>
      <c r="JNQ54" s="31"/>
      <c r="JNR54" s="31"/>
      <c r="JNS54" s="31"/>
      <c r="JNT54" s="31"/>
      <c r="JNU54" s="31"/>
      <c r="JNV54" s="31"/>
      <c r="JNW54" s="31"/>
      <c r="JNX54" s="31"/>
      <c r="JNY54" s="31"/>
      <c r="JNZ54" s="31"/>
      <c r="JOA54" s="31"/>
      <c r="JOB54" s="31"/>
      <c r="JOC54" s="31"/>
      <c r="JOD54" s="31"/>
      <c r="JOE54" s="31"/>
      <c r="JOF54" s="31"/>
      <c r="JOG54" s="31"/>
      <c r="JOH54" s="31"/>
      <c r="JOI54" s="31"/>
      <c r="JOJ54" s="31"/>
      <c r="JOK54" s="31"/>
      <c r="JOL54" s="31"/>
      <c r="JOM54" s="31"/>
      <c r="JON54" s="31"/>
      <c r="JOO54" s="31"/>
      <c r="JOP54" s="31"/>
      <c r="JOQ54" s="31"/>
      <c r="JOR54" s="31"/>
      <c r="JOS54" s="31"/>
      <c r="JOT54" s="31"/>
      <c r="JOU54" s="31"/>
      <c r="JOV54" s="31"/>
      <c r="JOW54" s="31"/>
      <c r="JOX54" s="31"/>
      <c r="JOY54" s="31"/>
      <c r="JOZ54" s="31"/>
      <c r="JPA54" s="31"/>
      <c r="JPB54" s="31"/>
      <c r="JPC54" s="31"/>
      <c r="JPD54" s="31"/>
      <c r="JPE54" s="31"/>
      <c r="JPF54" s="31"/>
      <c r="JPG54" s="31"/>
      <c r="JPH54" s="31"/>
      <c r="JPI54" s="31"/>
      <c r="JPJ54" s="31"/>
      <c r="JPK54" s="31"/>
      <c r="JPL54" s="31"/>
      <c r="JPM54" s="31"/>
      <c r="JPN54" s="31"/>
      <c r="JPO54" s="31"/>
      <c r="JPP54" s="31"/>
      <c r="JPQ54" s="31"/>
      <c r="JPR54" s="31"/>
      <c r="JPS54" s="31"/>
      <c r="JPT54" s="31"/>
      <c r="JPU54" s="31"/>
      <c r="JPV54" s="31"/>
      <c r="JPW54" s="31"/>
      <c r="JPX54" s="31"/>
      <c r="JPY54" s="31"/>
      <c r="JPZ54" s="31"/>
      <c r="JQA54" s="31"/>
      <c r="JQB54" s="31"/>
      <c r="JQC54" s="31"/>
      <c r="JQD54" s="31"/>
      <c r="JQE54" s="31"/>
      <c r="JQF54" s="31"/>
      <c r="JQG54" s="31"/>
      <c r="JQH54" s="31"/>
      <c r="JQI54" s="31"/>
      <c r="JQJ54" s="31"/>
      <c r="JQK54" s="31"/>
      <c r="JQL54" s="31"/>
      <c r="JQM54" s="31"/>
      <c r="JQN54" s="31"/>
      <c r="JQO54" s="31"/>
      <c r="JQP54" s="31"/>
      <c r="JQQ54" s="31"/>
      <c r="JQR54" s="31"/>
      <c r="JQS54" s="31"/>
      <c r="JQT54" s="31"/>
      <c r="JQU54" s="31"/>
      <c r="JQV54" s="31"/>
      <c r="JQW54" s="31"/>
      <c r="JQX54" s="31"/>
      <c r="JQY54" s="31"/>
      <c r="JQZ54" s="31"/>
      <c r="JRA54" s="31"/>
      <c r="JRB54" s="31"/>
      <c r="JRC54" s="31"/>
      <c r="JRD54" s="31"/>
      <c r="JRE54" s="31"/>
      <c r="JRF54" s="31"/>
      <c r="JRG54" s="31"/>
      <c r="JRH54" s="31"/>
      <c r="JRI54" s="31"/>
      <c r="JRJ54" s="31"/>
      <c r="JRK54" s="31"/>
      <c r="JRL54" s="31"/>
      <c r="JRM54" s="31"/>
      <c r="JRN54" s="31"/>
      <c r="JRO54" s="31"/>
      <c r="JRP54" s="31"/>
      <c r="JRQ54" s="31"/>
      <c r="JRR54" s="31"/>
      <c r="JRS54" s="31"/>
      <c r="JRT54" s="31"/>
      <c r="JRU54" s="31"/>
      <c r="JRV54" s="31"/>
      <c r="JRW54" s="31"/>
      <c r="JRX54" s="31"/>
      <c r="JRY54" s="31"/>
      <c r="JRZ54" s="31"/>
      <c r="JSA54" s="31"/>
      <c r="JSB54" s="31"/>
      <c r="JSC54" s="31"/>
      <c r="JSD54" s="31"/>
      <c r="JSE54" s="31"/>
      <c r="JSF54" s="31"/>
      <c r="JSG54" s="31"/>
      <c r="JSH54" s="31"/>
      <c r="JSI54" s="31"/>
      <c r="JSJ54" s="31"/>
      <c r="JSK54" s="31"/>
      <c r="JSL54" s="31"/>
      <c r="JSM54" s="31"/>
      <c r="JSN54" s="31"/>
      <c r="JSO54" s="31"/>
      <c r="JSP54" s="31"/>
      <c r="JSQ54" s="31"/>
      <c r="JSR54" s="31"/>
      <c r="JSS54" s="31"/>
      <c r="JST54" s="31"/>
      <c r="JSU54" s="31"/>
      <c r="JSV54" s="31"/>
      <c r="JSW54" s="31"/>
      <c r="JSX54" s="31"/>
      <c r="JSY54" s="31"/>
      <c r="JSZ54" s="31"/>
      <c r="JTA54" s="31"/>
      <c r="JTB54" s="31"/>
      <c r="JTC54" s="31"/>
      <c r="JTD54" s="31"/>
      <c r="JTE54" s="31"/>
      <c r="JTF54" s="31"/>
      <c r="JTG54" s="31"/>
      <c r="JTH54" s="31"/>
      <c r="JTI54" s="31"/>
      <c r="JTJ54" s="31"/>
      <c r="JTK54" s="31"/>
      <c r="JTL54" s="31"/>
      <c r="JTM54" s="31"/>
      <c r="JTN54" s="31"/>
      <c r="JTO54" s="31"/>
      <c r="JTP54" s="31"/>
      <c r="JTQ54" s="31"/>
      <c r="JTR54" s="31"/>
      <c r="JTS54" s="31"/>
      <c r="JTT54" s="31"/>
      <c r="JTU54" s="31"/>
      <c r="JTV54" s="31"/>
      <c r="JTW54" s="31"/>
      <c r="JTX54" s="31"/>
      <c r="JTY54" s="31"/>
      <c r="JTZ54" s="31"/>
      <c r="JUA54" s="31"/>
      <c r="JUB54" s="31"/>
      <c r="JUC54" s="31"/>
      <c r="JUD54" s="31"/>
      <c r="JUE54" s="31"/>
      <c r="JUF54" s="31"/>
      <c r="JUG54" s="31"/>
      <c r="JUH54" s="31"/>
      <c r="JUI54" s="31"/>
      <c r="JUJ54" s="31"/>
      <c r="JUK54" s="31"/>
      <c r="JUL54" s="31"/>
      <c r="JUM54" s="31"/>
      <c r="JUN54" s="31"/>
      <c r="JUO54" s="31"/>
      <c r="JUP54" s="31"/>
      <c r="JUQ54" s="31"/>
      <c r="JUR54" s="31"/>
      <c r="JUS54" s="31"/>
      <c r="JUT54" s="31"/>
      <c r="JUU54" s="31"/>
      <c r="JUV54" s="31"/>
      <c r="JUW54" s="31"/>
      <c r="JUX54" s="31"/>
      <c r="JUY54" s="31"/>
      <c r="JUZ54" s="31"/>
      <c r="JVA54" s="31"/>
      <c r="JVB54" s="31"/>
      <c r="JVC54" s="31"/>
      <c r="JVD54" s="31"/>
      <c r="JVE54" s="31"/>
      <c r="JVF54" s="31"/>
      <c r="JVG54" s="31"/>
      <c r="JVH54" s="31"/>
      <c r="JVI54" s="31"/>
      <c r="JVJ54" s="31"/>
      <c r="JVK54" s="31"/>
      <c r="JVL54" s="31"/>
      <c r="JVM54" s="31"/>
      <c r="JVN54" s="31"/>
      <c r="JVO54" s="31"/>
      <c r="JVP54" s="31"/>
      <c r="JVQ54" s="31"/>
      <c r="JVR54" s="31"/>
      <c r="JVS54" s="31"/>
      <c r="JVT54" s="31"/>
      <c r="JVU54" s="31"/>
      <c r="JVV54" s="31"/>
      <c r="JVW54" s="31"/>
      <c r="JVX54" s="31"/>
      <c r="JVY54" s="31"/>
      <c r="JVZ54" s="31"/>
      <c r="JWA54" s="31"/>
      <c r="JWB54" s="31"/>
      <c r="JWC54" s="31"/>
      <c r="JWD54" s="31"/>
      <c r="JWE54" s="31"/>
      <c r="JWF54" s="31"/>
      <c r="JWG54" s="31"/>
      <c r="JWH54" s="31"/>
      <c r="JWI54" s="31"/>
      <c r="JWJ54" s="31"/>
      <c r="JWK54" s="31"/>
      <c r="JWL54" s="31"/>
      <c r="JWM54" s="31"/>
      <c r="JWN54" s="31"/>
      <c r="JWO54" s="31"/>
      <c r="JWP54" s="31"/>
      <c r="JWQ54" s="31"/>
      <c r="JWR54" s="31"/>
      <c r="JWS54" s="31"/>
      <c r="JWT54" s="31"/>
      <c r="JWU54" s="31"/>
      <c r="JWV54" s="31"/>
      <c r="JWW54" s="31"/>
      <c r="JWX54" s="31"/>
      <c r="JWY54" s="31"/>
      <c r="JWZ54" s="31"/>
      <c r="JXA54" s="31"/>
      <c r="JXB54" s="31"/>
      <c r="JXC54" s="31"/>
      <c r="JXD54" s="31"/>
      <c r="JXE54" s="31"/>
      <c r="JXF54" s="31"/>
      <c r="JXG54" s="31"/>
      <c r="JXH54" s="31"/>
      <c r="JXI54" s="31"/>
      <c r="JXJ54" s="31"/>
      <c r="JXK54" s="31"/>
      <c r="JXL54" s="31"/>
      <c r="JXM54" s="31"/>
      <c r="JXN54" s="31"/>
      <c r="JXO54" s="31"/>
      <c r="JXP54" s="31"/>
      <c r="JXQ54" s="31"/>
      <c r="JXR54" s="31"/>
      <c r="JXS54" s="31"/>
      <c r="JXT54" s="31"/>
      <c r="JXU54" s="31"/>
      <c r="JXV54" s="31"/>
      <c r="JXW54" s="31"/>
      <c r="JXX54" s="31"/>
      <c r="JXY54" s="31"/>
      <c r="JXZ54" s="31"/>
      <c r="JYA54" s="31"/>
      <c r="JYB54" s="31"/>
      <c r="JYC54" s="31"/>
      <c r="JYD54" s="31"/>
      <c r="JYE54" s="31"/>
      <c r="JYF54" s="31"/>
      <c r="JYG54" s="31"/>
      <c r="JYH54" s="31"/>
      <c r="JYI54" s="31"/>
      <c r="JYJ54" s="31"/>
      <c r="JYK54" s="31"/>
      <c r="JYL54" s="31"/>
      <c r="JYM54" s="31"/>
      <c r="JYN54" s="31"/>
      <c r="JYO54" s="31"/>
      <c r="JYP54" s="31"/>
      <c r="JYQ54" s="31"/>
      <c r="JYR54" s="31"/>
      <c r="JYS54" s="31"/>
      <c r="JYT54" s="31"/>
      <c r="JYU54" s="31"/>
      <c r="JYV54" s="31"/>
      <c r="JYW54" s="31"/>
      <c r="JYX54" s="31"/>
      <c r="JYY54" s="31"/>
      <c r="JYZ54" s="31"/>
      <c r="JZA54" s="31"/>
      <c r="JZB54" s="31"/>
      <c r="JZC54" s="31"/>
      <c r="JZD54" s="31"/>
      <c r="JZE54" s="31"/>
      <c r="JZF54" s="31"/>
      <c r="JZG54" s="31"/>
      <c r="JZH54" s="31"/>
      <c r="JZI54" s="31"/>
      <c r="JZJ54" s="31"/>
      <c r="JZK54" s="31"/>
      <c r="JZL54" s="31"/>
      <c r="JZM54" s="31"/>
      <c r="JZN54" s="31"/>
      <c r="JZO54" s="31"/>
      <c r="JZP54" s="31"/>
      <c r="JZQ54" s="31"/>
      <c r="JZR54" s="31"/>
      <c r="JZS54" s="31"/>
      <c r="JZT54" s="31"/>
      <c r="JZU54" s="31"/>
      <c r="JZV54" s="31"/>
      <c r="JZW54" s="31"/>
      <c r="JZX54" s="31"/>
      <c r="JZY54" s="31"/>
      <c r="JZZ54" s="31"/>
      <c r="KAA54" s="31"/>
      <c r="KAB54" s="31"/>
      <c r="KAC54" s="31"/>
      <c r="KAD54" s="31"/>
      <c r="KAE54" s="31"/>
      <c r="KAF54" s="31"/>
      <c r="KAG54" s="31"/>
      <c r="KAH54" s="31"/>
      <c r="KAI54" s="31"/>
      <c r="KAJ54" s="31"/>
      <c r="KAK54" s="31"/>
      <c r="KAL54" s="31"/>
      <c r="KAM54" s="31"/>
      <c r="KAN54" s="31"/>
      <c r="KAO54" s="31"/>
      <c r="KAP54" s="31"/>
      <c r="KAQ54" s="31"/>
      <c r="KAR54" s="31"/>
      <c r="KAS54" s="31"/>
      <c r="KAT54" s="31"/>
      <c r="KAU54" s="31"/>
      <c r="KAV54" s="31"/>
      <c r="KAW54" s="31"/>
      <c r="KAX54" s="31"/>
      <c r="KAY54" s="31"/>
      <c r="KAZ54" s="31"/>
      <c r="KBA54" s="31"/>
      <c r="KBB54" s="31"/>
      <c r="KBC54" s="31"/>
      <c r="KBD54" s="31"/>
      <c r="KBE54" s="31"/>
      <c r="KBF54" s="31"/>
      <c r="KBG54" s="31"/>
      <c r="KBH54" s="31"/>
      <c r="KBI54" s="31"/>
      <c r="KBJ54" s="31"/>
      <c r="KBK54" s="31"/>
      <c r="KBL54" s="31"/>
      <c r="KBM54" s="31"/>
      <c r="KBN54" s="31"/>
      <c r="KBO54" s="31"/>
      <c r="KBP54" s="31"/>
      <c r="KBQ54" s="31"/>
      <c r="KBR54" s="31"/>
      <c r="KBS54" s="31"/>
      <c r="KBT54" s="31"/>
      <c r="KBU54" s="31"/>
      <c r="KBV54" s="31"/>
      <c r="KBW54" s="31"/>
      <c r="KBX54" s="31"/>
      <c r="KBY54" s="31"/>
      <c r="KBZ54" s="31"/>
      <c r="KCA54" s="31"/>
      <c r="KCB54" s="31"/>
      <c r="KCC54" s="31"/>
      <c r="KCD54" s="31"/>
      <c r="KCE54" s="31"/>
      <c r="KCF54" s="31"/>
      <c r="KCG54" s="31"/>
      <c r="KCH54" s="31"/>
      <c r="KCI54" s="31"/>
      <c r="KCJ54" s="31"/>
      <c r="KCK54" s="31"/>
      <c r="KCL54" s="31"/>
      <c r="KCM54" s="31"/>
      <c r="KCN54" s="31"/>
      <c r="KCO54" s="31"/>
      <c r="KCP54" s="31"/>
      <c r="KCQ54" s="31"/>
      <c r="KCR54" s="31"/>
      <c r="KCS54" s="31"/>
      <c r="KCT54" s="31"/>
      <c r="KCU54" s="31"/>
      <c r="KCV54" s="31"/>
      <c r="KCW54" s="31"/>
      <c r="KCX54" s="31"/>
      <c r="KCY54" s="31"/>
      <c r="KCZ54" s="31"/>
      <c r="KDA54" s="31"/>
      <c r="KDB54" s="31"/>
      <c r="KDC54" s="31"/>
      <c r="KDD54" s="31"/>
      <c r="KDE54" s="31"/>
      <c r="KDF54" s="31"/>
      <c r="KDG54" s="31"/>
      <c r="KDH54" s="31"/>
      <c r="KDI54" s="31"/>
      <c r="KDJ54" s="31"/>
      <c r="KDK54" s="31"/>
      <c r="KDL54" s="31"/>
      <c r="KDM54" s="31"/>
      <c r="KDN54" s="31"/>
      <c r="KDO54" s="31"/>
      <c r="KDP54" s="31"/>
      <c r="KDQ54" s="31"/>
      <c r="KDR54" s="31"/>
      <c r="KDS54" s="31"/>
      <c r="KDT54" s="31"/>
      <c r="KDU54" s="31"/>
      <c r="KDV54" s="31"/>
      <c r="KDW54" s="31"/>
      <c r="KDX54" s="31"/>
      <c r="KDY54" s="31"/>
      <c r="KDZ54" s="31"/>
      <c r="KEA54" s="31"/>
      <c r="KEB54" s="31"/>
      <c r="KEC54" s="31"/>
      <c r="KED54" s="31"/>
      <c r="KEE54" s="31"/>
      <c r="KEF54" s="31"/>
      <c r="KEG54" s="31"/>
      <c r="KEH54" s="31"/>
      <c r="KEI54" s="31"/>
      <c r="KEJ54" s="31"/>
      <c r="KEK54" s="31"/>
      <c r="KEL54" s="31"/>
      <c r="KEM54" s="31"/>
      <c r="KEN54" s="31"/>
      <c r="KEO54" s="31"/>
      <c r="KEP54" s="31"/>
      <c r="KEQ54" s="31"/>
      <c r="KER54" s="31"/>
      <c r="KES54" s="31"/>
      <c r="KET54" s="31"/>
      <c r="KEU54" s="31"/>
      <c r="KEV54" s="31"/>
      <c r="KEW54" s="31"/>
      <c r="KEX54" s="31"/>
      <c r="KEY54" s="31"/>
      <c r="KEZ54" s="31"/>
      <c r="KFA54" s="31"/>
      <c r="KFB54" s="31"/>
      <c r="KFC54" s="31"/>
      <c r="KFD54" s="31"/>
      <c r="KFE54" s="31"/>
      <c r="KFF54" s="31"/>
      <c r="KFG54" s="31"/>
      <c r="KFH54" s="31"/>
      <c r="KFI54" s="31"/>
      <c r="KFJ54" s="31"/>
      <c r="KFK54" s="31"/>
      <c r="KFL54" s="31"/>
      <c r="KFM54" s="31"/>
      <c r="KFN54" s="31"/>
      <c r="KFO54" s="31"/>
      <c r="KFP54" s="31"/>
      <c r="KFQ54" s="31"/>
      <c r="KFR54" s="31"/>
      <c r="KFS54" s="31"/>
      <c r="KFT54" s="31"/>
      <c r="KFU54" s="31"/>
      <c r="KFV54" s="31"/>
      <c r="KFW54" s="31"/>
      <c r="KFX54" s="31"/>
      <c r="KFY54" s="31"/>
      <c r="KFZ54" s="31"/>
      <c r="KGA54" s="31"/>
      <c r="KGB54" s="31"/>
      <c r="KGC54" s="31"/>
      <c r="KGD54" s="31"/>
      <c r="KGE54" s="31"/>
      <c r="KGF54" s="31"/>
      <c r="KGG54" s="31"/>
      <c r="KGH54" s="31"/>
      <c r="KGI54" s="31"/>
      <c r="KGJ54" s="31"/>
      <c r="KGK54" s="31"/>
      <c r="KGL54" s="31"/>
      <c r="KGM54" s="31"/>
      <c r="KGN54" s="31"/>
      <c r="KGO54" s="31"/>
      <c r="KGP54" s="31"/>
      <c r="KGQ54" s="31"/>
      <c r="KGR54" s="31"/>
      <c r="KGS54" s="31"/>
      <c r="KGT54" s="31"/>
      <c r="KGU54" s="31"/>
      <c r="KGV54" s="31"/>
      <c r="KGW54" s="31"/>
      <c r="KGX54" s="31"/>
      <c r="KGY54" s="31"/>
      <c r="KGZ54" s="31"/>
      <c r="KHA54" s="31"/>
      <c r="KHB54" s="31"/>
      <c r="KHC54" s="31"/>
      <c r="KHD54" s="31"/>
      <c r="KHE54" s="31"/>
      <c r="KHF54" s="31"/>
      <c r="KHG54" s="31"/>
      <c r="KHH54" s="31"/>
      <c r="KHI54" s="31"/>
      <c r="KHJ54" s="31"/>
      <c r="KHK54" s="31"/>
      <c r="KHL54" s="31"/>
      <c r="KHM54" s="31"/>
      <c r="KHN54" s="31"/>
      <c r="KHO54" s="31"/>
      <c r="KHP54" s="31"/>
      <c r="KHQ54" s="31"/>
      <c r="KHR54" s="31"/>
      <c r="KHS54" s="31"/>
      <c r="KHT54" s="31"/>
      <c r="KHU54" s="31"/>
      <c r="KHV54" s="31"/>
      <c r="KHW54" s="31"/>
      <c r="KHX54" s="31"/>
      <c r="KHY54" s="31"/>
      <c r="KHZ54" s="31"/>
      <c r="KIA54" s="31"/>
      <c r="KIB54" s="31"/>
      <c r="KIC54" s="31"/>
      <c r="KID54" s="31"/>
      <c r="KIE54" s="31"/>
      <c r="KIF54" s="31"/>
      <c r="KIG54" s="31"/>
      <c r="KIH54" s="31"/>
      <c r="KII54" s="31"/>
      <c r="KIJ54" s="31"/>
      <c r="KIK54" s="31"/>
      <c r="KIL54" s="31"/>
      <c r="KIM54" s="31"/>
      <c r="KIN54" s="31"/>
      <c r="KIO54" s="31"/>
      <c r="KIP54" s="31"/>
      <c r="KIQ54" s="31"/>
      <c r="KIR54" s="31"/>
      <c r="KIS54" s="31"/>
      <c r="KIT54" s="31"/>
      <c r="KIU54" s="31"/>
      <c r="KIV54" s="31"/>
      <c r="KIW54" s="31"/>
      <c r="KIX54" s="31"/>
      <c r="KIY54" s="31"/>
      <c r="KIZ54" s="31"/>
      <c r="KJA54" s="31"/>
      <c r="KJB54" s="31"/>
      <c r="KJC54" s="31"/>
      <c r="KJD54" s="31"/>
      <c r="KJE54" s="31"/>
      <c r="KJF54" s="31"/>
      <c r="KJG54" s="31"/>
      <c r="KJH54" s="31"/>
      <c r="KJI54" s="31"/>
      <c r="KJJ54" s="31"/>
      <c r="KJK54" s="31"/>
      <c r="KJL54" s="31"/>
      <c r="KJM54" s="31"/>
      <c r="KJN54" s="31"/>
      <c r="KJO54" s="31"/>
      <c r="KJP54" s="31"/>
      <c r="KJQ54" s="31"/>
      <c r="KJR54" s="31"/>
      <c r="KJS54" s="31"/>
      <c r="KJT54" s="31"/>
      <c r="KJU54" s="31"/>
      <c r="KJV54" s="31"/>
      <c r="KJW54" s="31"/>
      <c r="KJX54" s="31"/>
      <c r="KJY54" s="31"/>
      <c r="KJZ54" s="31"/>
      <c r="KKA54" s="31"/>
      <c r="KKB54" s="31"/>
      <c r="KKC54" s="31"/>
      <c r="KKD54" s="31"/>
      <c r="KKE54" s="31"/>
      <c r="KKF54" s="31"/>
      <c r="KKG54" s="31"/>
      <c r="KKH54" s="31"/>
      <c r="KKI54" s="31"/>
      <c r="KKJ54" s="31"/>
      <c r="KKK54" s="31"/>
      <c r="KKL54" s="31"/>
      <c r="KKM54" s="31"/>
      <c r="KKN54" s="31"/>
      <c r="KKO54" s="31"/>
      <c r="KKP54" s="31"/>
      <c r="KKQ54" s="31"/>
      <c r="KKR54" s="31"/>
      <c r="KKS54" s="31"/>
      <c r="KKT54" s="31"/>
      <c r="KKU54" s="31"/>
      <c r="KKV54" s="31"/>
      <c r="KKW54" s="31"/>
      <c r="KKX54" s="31"/>
      <c r="KKY54" s="31"/>
      <c r="KKZ54" s="31"/>
      <c r="KLA54" s="31"/>
      <c r="KLB54" s="31"/>
      <c r="KLC54" s="31"/>
      <c r="KLD54" s="31"/>
      <c r="KLE54" s="31"/>
      <c r="KLF54" s="31"/>
      <c r="KLG54" s="31"/>
      <c r="KLH54" s="31"/>
      <c r="KLI54" s="31"/>
      <c r="KLJ54" s="31"/>
      <c r="KLK54" s="31"/>
      <c r="KLL54" s="31"/>
      <c r="KLM54" s="31"/>
      <c r="KLN54" s="31"/>
      <c r="KLO54" s="31"/>
      <c r="KLP54" s="31"/>
      <c r="KLQ54" s="31"/>
      <c r="KLR54" s="31"/>
      <c r="KLS54" s="31"/>
      <c r="KLT54" s="31"/>
      <c r="KLU54" s="31"/>
      <c r="KLV54" s="31"/>
      <c r="KLW54" s="31"/>
      <c r="KLX54" s="31"/>
      <c r="KLY54" s="31"/>
      <c r="KLZ54" s="31"/>
      <c r="KMA54" s="31"/>
      <c r="KMB54" s="31"/>
      <c r="KMC54" s="31"/>
      <c r="KMD54" s="31"/>
      <c r="KME54" s="31"/>
      <c r="KMF54" s="31"/>
      <c r="KMG54" s="31"/>
      <c r="KMH54" s="31"/>
      <c r="KMI54" s="31"/>
      <c r="KMJ54" s="31"/>
      <c r="KMK54" s="31"/>
      <c r="KML54" s="31"/>
      <c r="KMM54" s="31"/>
      <c r="KMN54" s="31"/>
      <c r="KMO54" s="31"/>
      <c r="KMP54" s="31"/>
      <c r="KMQ54" s="31"/>
      <c r="KMR54" s="31"/>
      <c r="KMS54" s="31"/>
      <c r="KMT54" s="31"/>
      <c r="KMU54" s="31"/>
      <c r="KMV54" s="31"/>
      <c r="KMW54" s="31"/>
      <c r="KMX54" s="31"/>
      <c r="KMY54" s="31"/>
      <c r="KMZ54" s="31"/>
      <c r="KNA54" s="31"/>
      <c r="KNB54" s="31"/>
      <c r="KNC54" s="31"/>
      <c r="KND54" s="31"/>
      <c r="KNE54" s="31"/>
      <c r="KNF54" s="31"/>
      <c r="KNG54" s="31"/>
      <c r="KNH54" s="31"/>
      <c r="KNI54" s="31"/>
      <c r="KNJ54" s="31"/>
      <c r="KNK54" s="31"/>
      <c r="KNL54" s="31"/>
      <c r="KNM54" s="31"/>
      <c r="KNN54" s="31"/>
      <c r="KNO54" s="31"/>
      <c r="KNP54" s="31"/>
      <c r="KNQ54" s="31"/>
      <c r="KNR54" s="31"/>
      <c r="KNS54" s="31"/>
      <c r="KNT54" s="31"/>
      <c r="KNU54" s="31"/>
      <c r="KNV54" s="31"/>
      <c r="KNW54" s="31"/>
      <c r="KNX54" s="31"/>
      <c r="KNY54" s="31"/>
      <c r="KNZ54" s="31"/>
      <c r="KOA54" s="31"/>
      <c r="KOB54" s="31"/>
      <c r="KOC54" s="31"/>
      <c r="KOD54" s="31"/>
      <c r="KOE54" s="31"/>
      <c r="KOF54" s="31"/>
      <c r="KOG54" s="31"/>
      <c r="KOH54" s="31"/>
      <c r="KOI54" s="31"/>
      <c r="KOJ54" s="31"/>
      <c r="KOK54" s="31"/>
      <c r="KOL54" s="31"/>
      <c r="KOM54" s="31"/>
      <c r="KON54" s="31"/>
      <c r="KOO54" s="31"/>
      <c r="KOP54" s="31"/>
      <c r="KOQ54" s="31"/>
      <c r="KOR54" s="31"/>
      <c r="KOS54" s="31"/>
      <c r="KOT54" s="31"/>
      <c r="KOU54" s="31"/>
      <c r="KOV54" s="31"/>
      <c r="KOW54" s="31"/>
      <c r="KOX54" s="31"/>
      <c r="KOY54" s="31"/>
      <c r="KOZ54" s="31"/>
      <c r="KPA54" s="31"/>
      <c r="KPB54" s="31"/>
      <c r="KPC54" s="31"/>
      <c r="KPD54" s="31"/>
      <c r="KPE54" s="31"/>
      <c r="KPF54" s="31"/>
      <c r="KPG54" s="31"/>
      <c r="KPH54" s="31"/>
      <c r="KPI54" s="31"/>
      <c r="KPJ54" s="31"/>
      <c r="KPK54" s="31"/>
      <c r="KPL54" s="31"/>
      <c r="KPM54" s="31"/>
      <c r="KPN54" s="31"/>
      <c r="KPO54" s="31"/>
      <c r="KPP54" s="31"/>
      <c r="KPQ54" s="31"/>
      <c r="KPR54" s="31"/>
      <c r="KPS54" s="31"/>
      <c r="KPT54" s="31"/>
      <c r="KPU54" s="31"/>
      <c r="KPV54" s="31"/>
      <c r="KPW54" s="31"/>
      <c r="KPX54" s="31"/>
      <c r="KPY54" s="31"/>
      <c r="KPZ54" s="31"/>
      <c r="KQA54" s="31"/>
      <c r="KQB54" s="31"/>
      <c r="KQC54" s="31"/>
      <c r="KQD54" s="31"/>
      <c r="KQE54" s="31"/>
      <c r="KQF54" s="31"/>
      <c r="KQG54" s="31"/>
      <c r="KQH54" s="31"/>
      <c r="KQI54" s="31"/>
      <c r="KQJ54" s="31"/>
      <c r="KQK54" s="31"/>
      <c r="KQL54" s="31"/>
      <c r="KQM54" s="31"/>
      <c r="KQN54" s="31"/>
      <c r="KQO54" s="31"/>
      <c r="KQP54" s="31"/>
      <c r="KQQ54" s="31"/>
      <c r="KQR54" s="31"/>
      <c r="KQS54" s="31"/>
      <c r="KQT54" s="31"/>
      <c r="KQU54" s="31"/>
      <c r="KQV54" s="31"/>
      <c r="KQW54" s="31"/>
      <c r="KQX54" s="31"/>
      <c r="KQY54" s="31"/>
      <c r="KQZ54" s="31"/>
      <c r="KRA54" s="31"/>
      <c r="KRB54" s="31"/>
      <c r="KRC54" s="31"/>
      <c r="KRD54" s="31"/>
      <c r="KRE54" s="31"/>
      <c r="KRF54" s="31"/>
      <c r="KRG54" s="31"/>
      <c r="KRH54" s="31"/>
      <c r="KRI54" s="31"/>
      <c r="KRJ54" s="31"/>
      <c r="KRK54" s="31"/>
      <c r="KRL54" s="31"/>
      <c r="KRM54" s="31"/>
      <c r="KRN54" s="31"/>
      <c r="KRO54" s="31"/>
      <c r="KRP54" s="31"/>
      <c r="KRQ54" s="31"/>
      <c r="KRR54" s="31"/>
      <c r="KRS54" s="31"/>
      <c r="KRT54" s="31"/>
      <c r="KRU54" s="31"/>
      <c r="KRV54" s="31"/>
      <c r="KRW54" s="31"/>
      <c r="KRX54" s="31"/>
      <c r="KRY54" s="31"/>
      <c r="KRZ54" s="31"/>
      <c r="KSA54" s="31"/>
      <c r="KSB54" s="31"/>
      <c r="KSC54" s="31"/>
      <c r="KSD54" s="31"/>
      <c r="KSE54" s="31"/>
      <c r="KSF54" s="31"/>
      <c r="KSG54" s="31"/>
      <c r="KSH54" s="31"/>
      <c r="KSI54" s="31"/>
      <c r="KSJ54" s="31"/>
      <c r="KSK54" s="31"/>
      <c r="KSL54" s="31"/>
      <c r="KSM54" s="31"/>
      <c r="KSN54" s="31"/>
      <c r="KSO54" s="31"/>
      <c r="KSP54" s="31"/>
      <c r="KSQ54" s="31"/>
      <c r="KSR54" s="31"/>
      <c r="KSS54" s="31"/>
      <c r="KST54" s="31"/>
      <c r="KSU54" s="31"/>
      <c r="KSV54" s="31"/>
      <c r="KSW54" s="31"/>
      <c r="KSX54" s="31"/>
      <c r="KSY54" s="31"/>
      <c r="KSZ54" s="31"/>
      <c r="KTA54" s="31"/>
      <c r="KTB54" s="31"/>
      <c r="KTC54" s="31"/>
      <c r="KTD54" s="31"/>
      <c r="KTE54" s="31"/>
      <c r="KTF54" s="31"/>
      <c r="KTG54" s="31"/>
      <c r="KTH54" s="31"/>
      <c r="KTI54" s="31"/>
      <c r="KTJ54" s="31"/>
      <c r="KTK54" s="31"/>
      <c r="KTL54" s="31"/>
      <c r="KTM54" s="31"/>
      <c r="KTN54" s="31"/>
      <c r="KTO54" s="31"/>
      <c r="KTP54" s="31"/>
      <c r="KTQ54" s="31"/>
      <c r="KTR54" s="31"/>
      <c r="KTS54" s="31"/>
      <c r="KTT54" s="31"/>
      <c r="KTU54" s="31"/>
      <c r="KTV54" s="31"/>
      <c r="KTW54" s="31"/>
      <c r="KTX54" s="31"/>
      <c r="KTY54" s="31"/>
      <c r="KTZ54" s="31"/>
      <c r="KUA54" s="31"/>
      <c r="KUB54" s="31"/>
      <c r="KUC54" s="31"/>
      <c r="KUD54" s="31"/>
      <c r="KUE54" s="31"/>
      <c r="KUF54" s="31"/>
      <c r="KUG54" s="31"/>
      <c r="KUH54" s="31"/>
      <c r="KUI54" s="31"/>
      <c r="KUJ54" s="31"/>
      <c r="KUK54" s="31"/>
      <c r="KUL54" s="31"/>
      <c r="KUM54" s="31"/>
      <c r="KUN54" s="31"/>
      <c r="KUO54" s="31"/>
      <c r="KUP54" s="31"/>
      <c r="KUQ54" s="31"/>
      <c r="KUR54" s="31"/>
      <c r="KUS54" s="31"/>
      <c r="KUT54" s="31"/>
      <c r="KUU54" s="31"/>
      <c r="KUV54" s="31"/>
      <c r="KUW54" s="31"/>
      <c r="KUX54" s="31"/>
      <c r="KUY54" s="31"/>
      <c r="KUZ54" s="31"/>
      <c r="KVA54" s="31"/>
      <c r="KVB54" s="31"/>
      <c r="KVC54" s="31"/>
      <c r="KVD54" s="31"/>
      <c r="KVE54" s="31"/>
      <c r="KVF54" s="31"/>
      <c r="KVG54" s="31"/>
      <c r="KVH54" s="31"/>
      <c r="KVI54" s="31"/>
      <c r="KVJ54" s="31"/>
      <c r="KVK54" s="31"/>
      <c r="KVL54" s="31"/>
      <c r="KVM54" s="31"/>
      <c r="KVN54" s="31"/>
      <c r="KVO54" s="31"/>
      <c r="KVP54" s="31"/>
      <c r="KVQ54" s="31"/>
      <c r="KVR54" s="31"/>
      <c r="KVS54" s="31"/>
      <c r="KVT54" s="31"/>
      <c r="KVU54" s="31"/>
      <c r="KVV54" s="31"/>
      <c r="KVW54" s="31"/>
      <c r="KVX54" s="31"/>
      <c r="KVY54" s="31"/>
      <c r="KVZ54" s="31"/>
      <c r="KWA54" s="31"/>
      <c r="KWB54" s="31"/>
      <c r="KWC54" s="31"/>
      <c r="KWD54" s="31"/>
      <c r="KWE54" s="31"/>
      <c r="KWF54" s="31"/>
      <c r="KWG54" s="31"/>
      <c r="KWH54" s="31"/>
      <c r="KWI54" s="31"/>
      <c r="KWJ54" s="31"/>
      <c r="KWK54" s="31"/>
      <c r="KWL54" s="31"/>
      <c r="KWM54" s="31"/>
      <c r="KWN54" s="31"/>
      <c r="KWO54" s="31"/>
      <c r="KWP54" s="31"/>
      <c r="KWQ54" s="31"/>
      <c r="KWR54" s="31"/>
      <c r="KWS54" s="31"/>
      <c r="KWT54" s="31"/>
      <c r="KWU54" s="31"/>
      <c r="KWV54" s="31"/>
      <c r="KWW54" s="31"/>
      <c r="KWX54" s="31"/>
      <c r="KWY54" s="31"/>
      <c r="KWZ54" s="31"/>
      <c r="KXA54" s="31"/>
      <c r="KXB54" s="31"/>
      <c r="KXC54" s="31"/>
      <c r="KXD54" s="31"/>
      <c r="KXE54" s="31"/>
      <c r="KXF54" s="31"/>
      <c r="KXG54" s="31"/>
      <c r="KXH54" s="31"/>
      <c r="KXI54" s="31"/>
      <c r="KXJ54" s="31"/>
      <c r="KXK54" s="31"/>
      <c r="KXL54" s="31"/>
      <c r="KXM54" s="31"/>
      <c r="KXN54" s="31"/>
      <c r="KXO54" s="31"/>
      <c r="KXP54" s="31"/>
      <c r="KXQ54" s="31"/>
      <c r="KXR54" s="31"/>
      <c r="KXS54" s="31"/>
      <c r="KXT54" s="31"/>
      <c r="KXU54" s="31"/>
      <c r="KXV54" s="31"/>
      <c r="KXW54" s="31"/>
      <c r="KXX54" s="31"/>
      <c r="KXY54" s="31"/>
      <c r="KXZ54" s="31"/>
      <c r="KYA54" s="31"/>
      <c r="KYB54" s="31"/>
      <c r="KYC54" s="31"/>
      <c r="KYD54" s="31"/>
      <c r="KYE54" s="31"/>
      <c r="KYF54" s="31"/>
      <c r="KYG54" s="31"/>
      <c r="KYH54" s="31"/>
      <c r="KYI54" s="31"/>
      <c r="KYJ54" s="31"/>
      <c r="KYK54" s="31"/>
      <c r="KYL54" s="31"/>
      <c r="KYM54" s="31"/>
      <c r="KYN54" s="31"/>
      <c r="KYO54" s="31"/>
      <c r="KYP54" s="31"/>
      <c r="KYQ54" s="31"/>
      <c r="KYR54" s="31"/>
      <c r="KYS54" s="31"/>
      <c r="KYT54" s="31"/>
      <c r="KYU54" s="31"/>
      <c r="KYV54" s="31"/>
      <c r="KYW54" s="31"/>
      <c r="KYX54" s="31"/>
      <c r="KYY54" s="31"/>
      <c r="KYZ54" s="31"/>
      <c r="KZA54" s="31"/>
      <c r="KZB54" s="31"/>
      <c r="KZC54" s="31"/>
      <c r="KZD54" s="31"/>
      <c r="KZE54" s="31"/>
      <c r="KZF54" s="31"/>
      <c r="KZG54" s="31"/>
      <c r="KZH54" s="31"/>
      <c r="KZI54" s="31"/>
      <c r="KZJ54" s="31"/>
      <c r="KZK54" s="31"/>
      <c r="KZL54" s="31"/>
      <c r="KZM54" s="31"/>
      <c r="KZN54" s="31"/>
      <c r="KZO54" s="31"/>
      <c r="KZP54" s="31"/>
      <c r="KZQ54" s="31"/>
      <c r="KZR54" s="31"/>
      <c r="KZS54" s="31"/>
      <c r="KZT54" s="31"/>
      <c r="KZU54" s="31"/>
      <c r="KZV54" s="31"/>
      <c r="KZW54" s="31"/>
      <c r="KZX54" s="31"/>
      <c r="KZY54" s="31"/>
      <c r="KZZ54" s="31"/>
      <c r="LAA54" s="31"/>
      <c r="LAB54" s="31"/>
      <c r="LAC54" s="31"/>
      <c r="LAD54" s="31"/>
      <c r="LAE54" s="31"/>
      <c r="LAF54" s="31"/>
      <c r="LAG54" s="31"/>
      <c r="LAH54" s="31"/>
      <c r="LAI54" s="31"/>
      <c r="LAJ54" s="31"/>
      <c r="LAK54" s="31"/>
      <c r="LAL54" s="31"/>
      <c r="LAM54" s="31"/>
      <c r="LAN54" s="31"/>
      <c r="LAO54" s="31"/>
      <c r="LAP54" s="31"/>
      <c r="LAQ54" s="31"/>
      <c r="LAR54" s="31"/>
      <c r="LAS54" s="31"/>
      <c r="LAT54" s="31"/>
      <c r="LAU54" s="31"/>
      <c r="LAV54" s="31"/>
      <c r="LAW54" s="31"/>
      <c r="LAX54" s="31"/>
      <c r="LAY54" s="31"/>
      <c r="LAZ54" s="31"/>
      <c r="LBA54" s="31"/>
      <c r="LBB54" s="31"/>
      <c r="LBC54" s="31"/>
      <c r="LBD54" s="31"/>
      <c r="LBE54" s="31"/>
      <c r="LBF54" s="31"/>
      <c r="LBG54" s="31"/>
      <c r="LBH54" s="31"/>
      <c r="LBI54" s="31"/>
      <c r="LBJ54" s="31"/>
      <c r="LBK54" s="31"/>
      <c r="LBL54" s="31"/>
      <c r="LBM54" s="31"/>
      <c r="LBN54" s="31"/>
      <c r="LBO54" s="31"/>
      <c r="LBP54" s="31"/>
      <c r="LBQ54" s="31"/>
      <c r="LBR54" s="31"/>
      <c r="LBS54" s="31"/>
      <c r="LBT54" s="31"/>
      <c r="LBU54" s="31"/>
      <c r="LBV54" s="31"/>
      <c r="LBW54" s="31"/>
      <c r="LBX54" s="31"/>
      <c r="LBY54" s="31"/>
      <c r="LBZ54" s="31"/>
      <c r="LCA54" s="31"/>
      <c r="LCB54" s="31"/>
      <c r="LCC54" s="31"/>
      <c r="LCD54" s="31"/>
      <c r="LCE54" s="31"/>
      <c r="LCF54" s="31"/>
      <c r="LCG54" s="31"/>
      <c r="LCH54" s="31"/>
      <c r="LCI54" s="31"/>
      <c r="LCJ54" s="31"/>
      <c r="LCK54" s="31"/>
      <c r="LCL54" s="31"/>
      <c r="LCM54" s="31"/>
      <c r="LCN54" s="31"/>
      <c r="LCO54" s="31"/>
      <c r="LCP54" s="31"/>
      <c r="LCQ54" s="31"/>
      <c r="LCR54" s="31"/>
      <c r="LCS54" s="31"/>
      <c r="LCT54" s="31"/>
      <c r="LCU54" s="31"/>
      <c r="LCV54" s="31"/>
      <c r="LCW54" s="31"/>
      <c r="LCX54" s="31"/>
      <c r="LCY54" s="31"/>
      <c r="LCZ54" s="31"/>
      <c r="LDA54" s="31"/>
      <c r="LDB54" s="31"/>
      <c r="LDC54" s="31"/>
      <c r="LDD54" s="31"/>
      <c r="LDE54" s="31"/>
      <c r="LDF54" s="31"/>
      <c r="LDG54" s="31"/>
      <c r="LDH54" s="31"/>
      <c r="LDI54" s="31"/>
      <c r="LDJ54" s="31"/>
      <c r="LDK54" s="31"/>
      <c r="LDL54" s="31"/>
      <c r="LDM54" s="31"/>
      <c r="LDN54" s="31"/>
      <c r="LDO54" s="31"/>
      <c r="LDP54" s="31"/>
      <c r="LDQ54" s="31"/>
      <c r="LDR54" s="31"/>
      <c r="LDS54" s="31"/>
      <c r="LDT54" s="31"/>
      <c r="LDU54" s="31"/>
      <c r="LDV54" s="31"/>
      <c r="LDW54" s="31"/>
      <c r="LDX54" s="31"/>
      <c r="LDY54" s="31"/>
      <c r="LDZ54" s="31"/>
      <c r="LEA54" s="31"/>
      <c r="LEB54" s="31"/>
      <c r="LEC54" s="31"/>
      <c r="LED54" s="31"/>
      <c r="LEE54" s="31"/>
      <c r="LEF54" s="31"/>
      <c r="LEG54" s="31"/>
      <c r="LEH54" s="31"/>
      <c r="LEI54" s="31"/>
      <c r="LEJ54" s="31"/>
      <c r="LEK54" s="31"/>
      <c r="LEL54" s="31"/>
      <c r="LEM54" s="31"/>
      <c r="LEN54" s="31"/>
      <c r="LEO54" s="31"/>
      <c r="LEP54" s="31"/>
      <c r="LEQ54" s="31"/>
      <c r="LER54" s="31"/>
      <c r="LES54" s="31"/>
      <c r="LET54" s="31"/>
      <c r="LEU54" s="31"/>
      <c r="LEV54" s="31"/>
      <c r="LEW54" s="31"/>
      <c r="LEX54" s="31"/>
      <c r="LEY54" s="31"/>
      <c r="LEZ54" s="31"/>
      <c r="LFA54" s="31"/>
      <c r="LFB54" s="31"/>
      <c r="LFC54" s="31"/>
      <c r="LFD54" s="31"/>
      <c r="LFE54" s="31"/>
      <c r="LFF54" s="31"/>
      <c r="LFG54" s="31"/>
      <c r="LFH54" s="31"/>
      <c r="LFI54" s="31"/>
      <c r="LFJ54" s="31"/>
      <c r="LFK54" s="31"/>
      <c r="LFL54" s="31"/>
      <c r="LFM54" s="31"/>
      <c r="LFN54" s="31"/>
      <c r="LFO54" s="31"/>
      <c r="LFP54" s="31"/>
      <c r="LFQ54" s="31"/>
      <c r="LFR54" s="31"/>
      <c r="LFS54" s="31"/>
      <c r="LFT54" s="31"/>
      <c r="LFU54" s="31"/>
      <c r="LFV54" s="31"/>
      <c r="LFW54" s="31"/>
      <c r="LFX54" s="31"/>
      <c r="LFY54" s="31"/>
      <c r="LFZ54" s="31"/>
      <c r="LGA54" s="31"/>
      <c r="LGB54" s="31"/>
      <c r="LGC54" s="31"/>
      <c r="LGD54" s="31"/>
      <c r="LGE54" s="31"/>
      <c r="LGF54" s="31"/>
      <c r="LGG54" s="31"/>
      <c r="LGH54" s="31"/>
      <c r="LGI54" s="31"/>
      <c r="LGJ54" s="31"/>
      <c r="LGK54" s="31"/>
      <c r="LGL54" s="31"/>
      <c r="LGM54" s="31"/>
      <c r="LGN54" s="31"/>
      <c r="LGO54" s="31"/>
      <c r="LGP54" s="31"/>
      <c r="LGQ54" s="31"/>
      <c r="LGR54" s="31"/>
      <c r="LGS54" s="31"/>
      <c r="LGT54" s="31"/>
      <c r="LGU54" s="31"/>
      <c r="LGV54" s="31"/>
      <c r="LGW54" s="31"/>
      <c r="LGX54" s="31"/>
      <c r="LGY54" s="31"/>
      <c r="LGZ54" s="31"/>
      <c r="LHA54" s="31"/>
      <c r="LHB54" s="31"/>
      <c r="LHC54" s="31"/>
      <c r="LHD54" s="31"/>
      <c r="LHE54" s="31"/>
      <c r="LHF54" s="31"/>
      <c r="LHG54" s="31"/>
      <c r="LHH54" s="31"/>
      <c r="LHI54" s="31"/>
      <c r="LHJ54" s="31"/>
      <c r="LHK54" s="31"/>
      <c r="LHL54" s="31"/>
      <c r="LHM54" s="31"/>
      <c r="LHN54" s="31"/>
      <c r="LHO54" s="31"/>
      <c r="LHP54" s="31"/>
      <c r="LHQ54" s="31"/>
      <c r="LHR54" s="31"/>
      <c r="LHS54" s="31"/>
      <c r="LHT54" s="31"/>
      <c r="LHU54" s="31"/>
      <c r="LHV54" s="31"/>
      <c r="LHW54" s="31"/>
      <c r="LHX54" s="31"/>
      <c r="LHY54" s="31"/>
      <c r="LHZ54" s="31"/>
      <c r="LIA54" s="31"/>
      <c r="LIB54" s="31"/>
      <c r="LIC54" s="31"/>
      <c r="LID54" s="31"/>
      <c r="LIE54" s="31"/>
      <c r="LIF54" s="31"/>
      <c r="LIG54" s="31"/>
      <c r="LIH54" s="31"/>
      <c r="LII54" s="31"/>
      <c r="LIJ54" s="31"/>
      <c r="LIK54" s="31"/>
      <c r="LIL54" s="31"/>
      <c r="LIM54" s="31"/>
      <c r="LIN54" s="31"/>
      <c r="LIO54" s="31"/>
      <c r="LIP54" s="31"/>
      <c r="LIQ54" s="31"/>
      <c r="LIR54" s="31"/>
      <c r="LIS54" s="31"/>
      <c r="LIT54" s="31"/>
      <c r="LIU54" s="31"/>
      <c r="LIV54" s="31"/>
      <c r="LIW54" s="31"/>
      <c r="LIX54" s="31"/>
      <c r="LIY54" s="31"/>
      <c r="LIZ54" s="31"/>
      <c r="LJA54" s="31"/>
      <c r="LJB54" s="31"/>
      <c r="LJC54" s="31"/>
      <c r="LJD54" s="31"/>
      <c r="LJE54" s="31"/>
      <c r="LJF54" s="31"/>
      <c r="LJG54" s="31"/>
      <c r="LJH54" s="31"/>
      <c r="LJI54" s="31"/>
      <c r="LJJ54" s="31"/>
      <c r="LJK54" s="31"/>
      <c r="LJL54" s="31"/>
      <c r="LJM54" s="31"/>
      <c r="LJN54" s="31"/>
      <c r="LJO54" s="31"/>
      <c r="LJP54" s="31"/>
      <c r="LJQ54" s="31"/>
      <c r="LJR54" s="31"/>
      <c r="LJS54" s="31"/>
      <c r="LJT54" s="31"/>
      <c r="LJU54" s="31"/>
      <c r="LJV54" s="31"/>
      <c r="LJW54" s="31"/>
      <c r="LJX54" s="31"/>
      <c r="LJY54" s="31"/>
      <c r="LJZ54" s="31"/>
      <c r="LKA54" s="31"/>
      <c r="LKB54" s="31"/>
      <c r="LKC54" s="31"/>
      <c r="LKD54" s="31"/>
      <c r="LKE54" s="31"/>
      <c r="LKF54" s="31"/>
      <c r="LKG54" s="31"/>
      <c r="LKH54" s="31"/>
      <c r="LKI54" s="31"/>
      <c r="LKJ54" s="31"/>
      <c r="LKK54" s="31"/>
      <c r="LKL54" s="31"/>
      <c r="LKM54" s="31"/>
      <c r="LKN54" s="31"/>
      <c r="LKO54" s="31"/>
      <c r="LKP54" s="31"/>
      <c r="LKQ54" s="31"/>
      <c r="LKR54" s="31"/>
      <c r="LKS54" s="31"/>
      <c r="LKT54" s="31"/>
      <c r="LKU54" s="31"/>
      <c r="LKV54" s="31"/>
      <c r="LKW54" s="31"/>
      <c r="LKX54" s="31"/>
      <c r="LKY54" s="31"/>
      <c r="LKZ54" s="31"/>
      <c r="LLA54" s="31"/>
      <c r="LLB54" s="31"/>
      <c r="LLC54" s="31"/>
      <c r="LLD54" s="31"/>
      <c r="LLE54" s="31"/>
      <c r="LLF54" s="31"/>
      <c r="LLG54" s="31"/>
      <c r="LLH54" s="31"/>
      <c r="LLI54" s="31"/>
      <c r="LLJ54" s="31"/>
      <c r="LLK54" s="31"/>
      <c r="LLL54" s="31"/>
      <c r="LLM54" s="31"/>
      <c r="LLN54" s="31"/>
      <c r="LLO54" s="31"/>
      <c r="LLP54" s="31"/>
      <c r="LLQ54" s="31"/>
      <c r="LLR54" s="31"/>
      <c r="LLS54" s="31"/>
      <c r="LLT54" s="31"/>
      <c r="LLU54" s="31"/>
      <c r="LLV54" s="31"/>
      <c r="LLW54" s="31"/>
      <c r="LLX54" s="31"/>
      <c r="LLY54" s="31"/>
      <c r="LLZ54" s="31"/>
      <c r="LMA54" s="31"/>
      <c r="LMB54" s="31"/>
      <c r="LMC54" s="31"/>
      <c r="LMD54" s="31"/>
      <c r="LME54" s="31"/>
      <c r="LMF54" s="31"/>
      <c r="LMG54" s="31"/>
      <c r="LMH54" s="31"/>
      <c r="LMI54" s="31"/>
      <c r="LMJ54" s="31"/>
      <c r="LMK54" s="31"/>
      <c r="LML54" s="31"/>
      <c r="LMM54" s="31"/>
      <c r="LMN54" s="31"/>
      <c r="LMO54" s="31"/>
      <c r="LMP54" s="31"/>
      <c r="LMQ54" s="31"/>
      <c r="LMR54" s="31"/>
      <c r="LMS54" s="31"/>
      <c r="LMT54" s="31"/>
      <c r="LMU54" s="31"/>
      <c r="LMV54" s="31"/>
      <c r="LMW54" s="31"/>
      <c r="LMX54" s="31"/>
      <c r="LMY54" s="31"/>
      <c r="LMZ54" s="31"/>
      <c r="LNA54" s="31"/>
      <c r="LNB54" s="31"/>
      <c r="LNC54" s="31"/>
      <c r="LND54" s="31"/>
      <c r="LNE54" s="31"/>
      <c r="LNF54" s="31"/>
      <c r="LNG54" s="31"/>
      <c r="LNH54" s="31"/>
      <c r="LNI54" s="31"/>
      <c r="LNJ54" s="31"/>
      <c r="LNK54" s="31"/>
      <c r="LNL54" s="31"/>
      <c r="LNM54" s="31"/>
      <c r="LNN54" s="31"/>
      <c r="LNO54" s="31"/>
      <c r="LNP54" s="31"/>
      <c r="LNQ54" s="31"/>
      <c r="LNR54" s="31"/>
      <c r="LNS54" s="31"/>
      <c r="LNT54" s="31"/>
      <c r="LNU54" s="31"/>
      <c r="LNV54" s="31"/>
      <c r="LNW54" s="31"/>
      <c r="LNX54" s="31"/>
      <c r="LNY54" s="31"/>
      <c r="LNZ54" s="31"/>
      <c r="LOA54" s="31"/>
      <c r="LOB54" s="31"/>
      <c r="LOC54" s="31"/>
      <c r="LOD54" s="31"/>
      <c r="LOE54" s="31"/>
      <c r="LOF54" s="31"/>
      <c r="LOG54" s="31"/>
      <c r="LOH54" s="31"/>
      <c r="LOI54" s="31"/>
      <c r="LOJ54" s="31"/>
      <c r="LOK54" s="31"/>
      <c r="LOL54" s="31"/>
      <c r="LOM54" s="31"/>
      <c r="LON54" s="31"/>
      <c r="LOO54" s="31"/>
      <c r="LOP54" s="31"/>
      <c r="LOQ54" s="31"/>
      <c r="LOR54" s="31"/>
      <c r="LOS54" s="31"/>
      <c r="LOT54" s="31"/>
      <c r="LOU54" s="31"/>
      <c r="LOV54" s="31"/>
      <c r="LOW54" s="31"/>
      <c r="LOX54" s="31"/>
      <c r="LOY54" s="31"/>
      <c r="LOZ54" s="31"/>
      <c r="LPA54" s="31"/>
      <c r="LPB54" s="31"/>
      <c r="LPC54" s="31"/>
      <c r="LPD54" s="31"/>
      <c r="LPE54" s="31"/>
      <c r="LPF54" s="31"/>
      <c r="LPG54" s="31"/>
      <c r="LPH54" s="31"/>
      <c r="LPI54" s="31"/>
      <c r="LPJ54" s="31"/>
      <c r="LPK54" s="31"/>
      <c r="LPL54" s="31"/>
      <c r="LPM54" s="31"/>
      <c r="LPN54" s="31"/>
      <c r="LPO54" s="31"/>
      <c r="LPP54" s="31"/>
      <c r="LPQ54" s="31"/>
      <c r="LPR54" s="31"/>
      <c r="LPS54" s="31"/>
      <c r="LPT54" s="31"/>
      <c r="LPU54" s="31"/>
      <c r="LPV54" s="31"/>
      <c r="LPW54" s="31"/>
      <c r="LPX54" s="31"/>
      <c r="LPY54" s="31"/>
      <c r="LPZ54" s="31"/>
      <c r="LQA54" s="31"/>
      <c r="LQB54" s="31"/>
      <c r="LQC54" s="31"/>
      <c r="LQD54" s="31"/>
      <c r="LQE54" s="31"/>
      <c r="LQF54" s="31"/>
      <c r="LQG54" s="31"/>
      <c r="LQH54" s="31"/>
      <c r="LQI54" s="31"/>
      <c r="LQJ54" s="31"/>
      <c r="LQK54" s="31"/>
      <c r="LQL54" s="31"/>
      <c r="LQM54" s="31"/>
      <c r="LQN54" s="31"/>
      <c r="LQO54" s="31"/>
      <c r="LQP54" s="31"/>
      <c r="LQQ54" s="31"/>
      <c r="LQR54" s="31"/>
      <c r="LQS54" s="31"/>
      <c r="LQT54" s="31"/>
      <c r="LQU54" s="31"/>
      <c r="LQV54" s="31"/>
      <c r="LQW54" s="31"/>
      <c r="LQX54" s="31"/>
      <c r="LQY54" s="31"/>
      <c r="LQZ54" s="31"/>
      <c r="LRA54" s="31"/>
      <c r="LRB54" s="31"/>
      <c r="LRC54" s="31"/>
      <c r="LRD54" s="31"/>
      <c r="LRE54" s="31"/>
      <c r="LRF54" s="31"/>
      <c r="LRG54" s="31"/>
      <c r="LRH54" s="31"/>
      <c r="LRI54" s="31"/>
      <c r="LRJ54" s="31"/>
      <c r="LRK54" s="31"/>
      <c r="LRL54" s="31"/>
      <c r="LRM54" s="31"/>
      <c r="LRN54" s="31"/>
      <c r="LRO54" s="31"/>
      <c r="LRP54" s="31"/>
      <c r="LRQ54" s="31"/>
      <c r="LRR54" s="31"/>
      <c r="LRS54" s="31"/>
      <c r="LRT54" s="31"/>
      <c r="LRU54" s="31"/>
      <c r="LRV54" s="31"/>
      <c r="LRW54" s="31"/>
      <c r="LRX54" s="31"/>
      <c r="LRY54" s="31"/>
      <c r="LRZ54" s="31"/>
      <c r="LSA54" s="31"/>
      <c r="LSB54" s="31"/>
      <c r="LSC54" s="31"/>
      <c r="LSD54" s="31"/>
      <c r="LSE54" s="31"/>
      <c r="LSF54" s="31"/>
      <c r="LSG54" s="31"/>
      <c r="LSH54" s="31"/>
      <c r="LSI54" s="31"/>
      <c r="LSJ54" s="31"/>
      <c r="LSK54" s="31"/>
      <c r="LSL54" s="31"/>
      <c r="LSM54" s="31"/>
      <c r="LSN54" s="31"/>
      <c r="LSO54" s="31"/>
      <c r="LSP54" s="31"/>
      <c r="LSQ54" s="31"/>
      <c r="LSR54" s="31"/>
      <c r="LSS54" s="31"/>
      <c r="LST54" s="31"/>
      <c r="LSU54" s="31"/>
      <c r="LSV54" s="31"/>
      <c r="LSW54" s="31"/>
      <c r="LSX54" s="31"/>
      <c r="LSY54" s="31"/>
      <c r="LSZ54" s="31"/>
      <c r="LTA54" s="31"/>
      <c r="LTB54" s="31"/>
      <c r="LTC54" s="31"/>
      <c r="LTD54" s="31"/>
      <c r="LTE54" s="31"/>
      <c r="LTF54" s="31"/>
      <c r="LTG54" s="31"/>
      <c r="LTH54" s="31"/>
      <c r="LTI54" s="31"/>
      <c r="LTJ54" s="31"/>
      <c r="LTK54" s="31"/>
      <c r="LTL54" s="31"/>
      <c r="LTM54" s="31"/>
      <c r="LTN54" s="31"/>
      <c r="LTO54" s="31"/>
      <c r="LTP54" s="31"/>
      <c r="LTQ54" s="31"/>
      <c r="LTR54" s="31"/>
      <c r="LTS54" s="31"/>
      <c r="LTT54" s="31"/>
      <c r="LTU54" s="31"/>
      <c r="LTV54" s="31"/>
      <c r="LTW54" s="31"/>
      <c r="LTX54" s="31"/>
      <c r="LTY54" s="31"/>
      <c r="LTZ54" s="31"/>
      <c r="LUA54" s="31"/>
      <c r="LUB54" s="31"/>
      <c r="LUC54" s="31"/>
      <c r="LUD54" s="31"/>
      <c r="LUE54" s="31"/>
      <c r="LUF54" s="31"/>
      <c r="LUG54" s="31"/>
      <c r="LUH54" s="31"/>
      <c r="LUI54" s="31"/>
      <c r="LUJ54" s="31"/>
      <c r="LUK54" s="31"/>
      <c r="LUL54" s="31"/>
      <c r="LUM54" s="31"/>
      <c r="LUN54" s="31"/>
      <c r="LUO54" s="31"/>
      <c r="LUP54" s="31"/>
      <c r="LUQ54" s="31"/>
      <c r="LUR54" s="31"/>
      <c r="LUS54" s="31"/>
      <c r="LUT54" s="31"/>
      <c r="LUU54" s="31"/>
      <c r="LUV54" s="31"/>
      <c r="LUW54" s="31"/>
      <c r="LUX54" s="31"/>
      <c r="LUY54" s="31"/>
      <c r="LUZ54" s="31"/>
      <c r="LVA54" s="31"/>
      <c r="LVB54" s="31"/>
      <c r="LVC54" s="31"/>
      <c r="LVD54" s="31"/>
      <c r="LVE54" s="31"/>
      <c r="LVF54" s="31"/>
      <c r="LVG54" s="31"/>
      <c r="LVH54" s="31"/>
      <c r="LVI54" s="31"/>
      <c r="LVJ54" s="31"/>
      <c r="LVK54" s="31"/>
      <c r="LVL54" s="31"/>
      <c r="LVM54" s="31"/>
      <c r="LVN54" s="31"/>
      <c r="LVO54" s="31"/>
      <c r="LVP54" s="31"/>
      <c r="LVQ54" s="31"/>
      <c r="LVR54" s="31"/>
      <c r="LVS54" s="31"/>
      <c r="LVT54" s="31"/>
      <c r="LVU54" s="31"/>
      <c r="LVV54" s="31"/>
      <c r="LVW54" s="31"/>
      <c r="LVX54" s="31"/>
      <c r="LVY54" s="31"/>
      <c r="LVZ54" s="31"/>
      <c r="LWA54" s="31"/>
      <c r="LWB54" s="31"/>
      <c r="LWC54" s="31"/>
      <c r="LWD54" s="31"/>
      <c r="LWE54" s="31"/>
      <c r="LWF54" s="31"/>
      <c r="LWG54" s="31"/>
      <c r="LWH54" s="31"/>
      <c r="LWI54" s="31"/>
      <c r="LWJ54" s="31"/>
      <c r="LWK54" s="31"/>
      <c r="LWL54" s="31"/>
      <c r="LWM54" s="31"/>
      <c r="LWN54" s="31"/>
      <c r="LWO54" s="31"/>
      <c r="LWP54" s="31"/>
      <c r="LWQ54" s="31"/>
      <c r="LWR54" s="31"/>
      <c r="LWS54" s="31"/>
      <c r="LWT54" s="31"/>
      <c r="LWU54" s="31"/>
      <c r="LWV54" s="31"/>
      <c r="LWW54" s="31"/>
      <c r="LWX54" s="31"/>
      <c r="LWY54" s="31"/>
      <c r="LWZ54" s="31"/>
      <c r="LXA54" s="31"/>
      <c r="LXB54" s="31"/>
      <c r="LXC54" s="31"/>
      <c r="LXD54" s="31"/>
      <c r="LXE54" s="31"/>
      <c r="LXF54" s="31"/>
      <c r="LXG54" s="31"/>
      <c r="LXH54" s="31"/>
      <c r="LXI54" s="31"/>
      <c r="LXJ54" s="31"/>
      <c r="LXK54" s="31"/>
      <c r="LXL54" s="31"/>
      <c r="LXM54" s="31"/>
      <c r="LXN54" s="31"/>
      <c r="LXO54" s="31"/>
      <c r="LXP54" s="31"/>
      <c r="LXQ54" s="31"/>
      <c r="LXR54" s="31"/>
      <c r="LXS54" s="31"/>
      <c r="LXT54" s="31"/>
      <c r="LXU54" s="31"/>
      <c r="LXV54" s="31"/>
      <c r="LXW54" s="31"/>
      <c r="LXX54" s="31"/>
      <c r="LXY54" s="31"/>
      <c r="LXZ54" s="31"/>
      <c r="LYA54" s="31"/>
      <c r="LYB54" s="31"/>
      <c r="LYC54" s="31"/>
      <c r="LYD54" s="31"/>
      <c r="LYE54" s="31"/>
      <c r="LYF54" s="31"/>
      <c r="LYG54" s="31"/>
      <c r="LYH54" s="31"/>
      <c r="LYI54" s="31"/>
      <c r="LYJ54" s="31"/>
      <c r="LYK54" s="31"/>
      <c r="LYL54" s="31"/>
      <c r="LYM54" s="31"/>
      <c r="LYN54" s="31"/>
      <c r="LYO54" s="31"/>
      <c r="LYP54" s="31"/>
      <c r="LYQ54" s="31"/>
      <c r="LYR54" s="31"/>
      <c r="LYS54" s="31"/>
      <c r="LYT54" s="31"/>
      <c r="LYU54" s="31"/>
      <c r="LYV54" s="31"/>
      <c r="LYW54" s="31"/>
      <c r="LYX54" s="31"/>
      <c r="LYY54" s="31"/>
      <c r="LYZ54" s="31"/>
      <c r="LZA54" s="31"/>
      <c r="LZB54" s="31"/>
      <c r="LZC54" s="31"/>
      <c r="LZD54" s="31"/>
      <c r="LZE54" s="31"/>
      <c r="LZF54" s="31"/>
      <c r="LZG54" s="31"/>
      <c r="LZH54" s="31"/>
      <c r="LZI54" s="31"/>
      <c r="LZJ54" s="31"/>
      <c r="LZK54" s="31"/>
      <c r="LZL54" s="31"/>
      <c r="LZM54" s="31"/>
      <c r="LZN54" s="31"/>
      <c r="LZO54" s="31"/>
      <c r="LZP54" s="31"/>
      <c r="LZQ54" s="31"/>
      <c r="LZR54" s="31"/>
      <c r="LZS54" s="31"/>
      <c r="LZT54" s="31"/>
      <c r="LZU54" s="31"/>
      <c r="LZV54" s="31"/>
      <c r="LZW54" s="31"/>
      <c r="LZX54" s="31"/>
      <c r="LZY54" s="31"/>
      <c r="LZZ54" s="31"/>
      <c r="MAA54" s="31"/>
      <c r="MAB54" s="31"/>
      <c r="MAC54" s="31"/>
      <c r="MAD54" s="31"/>
      <c r="MAE54" s="31"/>
      <c r="MAF54" s="31"/>
      <c r="MAG54" s="31"/>
      <c r="MAH54" s="31"/>
      <c r="MAI54" s="31"/>
      <c r="MAJ54" s="31"/>
      <c r="MAK54" s="31"/>
      <c r="MAL54" s="31"/>
      <c r="MAM54" s="31"/>
      <c r="MAN54" s="31"/>
      <c r="MAO54" s="31"/>
      <c r="MAP54" s="31"/>
      <c r="MAQ54" s="31"/>
      <c r="MAR54" s="31"/>
      <c r="MAS54" s="31"/>
      <c r="MAT54" s="31"/>
      <c r="MAU54" s="31"/>
      <c r="MAV54" s="31"/>
      <c r="MAW54" s="31"/>
      <c r="MAX54" s="31"/>
      <c r="MAY54" s="31"/>
      <c r="MAZ54" s="31"/>
      <c r="MBA54" s="31"/>
      <c r="MBB54" s="31"/>
      <c r="MBC54" s="31"/>
      <c r="MBD54" s="31"/>
      <c r="MBE54" s="31"/>
      <c r="MBF54" s="31"/>
      <c r="MBG54" s="31"/>
      <c r="MBH54" s="31"/>
      <c r="MBI54" s="31"/>
      <c r="MBJ54" s="31"/>
      <c r="MBK54" s="31"/>
      <c r="MBL54" s="31"/>
      <c r="MBM54" s="31"/>
      <c r="MBN54" s="31"/>
      <c r="MBO54" s="31"/>
      <c r="MBP54" s="31"/>
      <c r="MBQ54" s="31"/>
      <c r="MBR54" s="31"/>
      <c r="MBS54" s="31"/>
      <c r="MBT54" s="31"/>
      <c r="MBU54" s="31"/>
      <c r="MBV54" s="31"/>
      <c r="MBW54" s="31"/>
      <c r="MBX54" s="31"/>
      <c r="MBY54" s="31"/>
      <c r="MBZ54" s="31"/>
      <c r="MCA54" s="31"/>
      <c r="MCB54" s="31"/>
      <c r="MCC54" s="31"/>
      <c r="MCD54" s="31"/>
      <c r="MCE54" s="31"/>
      <c r="MCF54" s="31"/>
      <c r="MCG54" s="31"/>
      <c r="MCH54" s="31"/>
      <c r="MCI54" s="31"/>
      <c r="MCJ54" s="31"/>
      <c r="MCK54" s="31"/>
      <c r="MCL54" s="31"/>
      <c r="MCM54" s="31"/>
      <c r="MCN54" s="31"/>
      <c r="MCO54" s="31"/>
      <c r="MCP54" s="31"/>
      <c r="MCQ54" s="31"/>
      <c r="MCR54" s="31"/>
      <c r="MCS54" s="31"/>
      <c r="MCT54" s="31"/>
      <c r="MCU54" s="31"/>
      <c r="MCV54" s="31"/>
      <c r="MCW54" s="31"/>
      <c r="MCX54" s="31"/>
      <c r="MCY54" s="31"/>
      <c r="MCZ54" s="31"/>
      <c r="MDA54" s="31"/>
      <c r="MDB54" s="31"/>
      <c r="MDC54" s="31"/>
      <c r="MDD54" s="31"/>
      <c r="MDE54" s="31"/>
      <c r="MDF54" s="31"/>
      <c r="MDG54" s="31"/>
      <c r="MDH54" s="31"/>
      <c r="MDI54" s="31"/>
      <c r="MDJ54" s="31"/>
      <c r="MDK54" s="31"/>
      <c r="MDL54" s="31"/>
      <c r="MDM54" s="31"/>
      <c r="MDN54" s="31"/>
      <c r="MDO54" s="31"/>
      <c r="MDP54" s="31"/>
      <c r="MDQ54" s="31"/>
      <c r="MDR54" s="31"/>
      <c r="MDS54" s="31"/>
      <c r="MDT54" s="31"/>
      <c r="MDU54" s="31"/>
      <c r="MDV54" s="31"/>
      <c r="MDW54" s="31"/>
      <c r="MDX54" s="31"/>
      <c r="MDY54" s="31"/>
      <c r="MDZ54" s="31"/>
      <c r="MEA54" s="31"/>
      <c r="MEB54" s="31"/>
      <c r="MEC54" s="31"/>
      <c r="MED54" s="31"/>
      <c r="MEE54" s="31"/>
      <c r="MEF54" s="31"/>
      <c r="MEG54" s="31"/>
      <c r="MEH54" s="31"/>
      <c r="MEI54" s="31"/>
      <c r="MEJ54" s="31"/>
      <c r="MEK54" s="31"/>
      <c r="MEL54" s="31"/>
      <c r="MEM54" s="31"/>
      <c r="MEN54" s="31"/>
      <c r="MEO54" s="31"/>
      <c r="MEP54" s="31"/>
      <c r="MEQ54" s="31"/>
      <c r="MER54" s="31"/>
      <c r="MES54" s="31"/>
      <c r="MET54" s="31"/>
      <c r="MEU54" s="31"/>
      <c r="MEV54" s="31"/>
      <c r="MEW54" s="31"/>
      <c r="MEX54" s="31"/>
      <c r="MEY54" s="31"/>
      <c r="MEZ54" s="31"/>
      <c r="MFA54" s="31"/>
      <c r="MFB54" s="31"/>
      <c r="MFC54" s="31"/>
      <c r="MFD54" s="31"/>
      <c r="MFE54" s="31"/>
      <c r="MFF54" s="31"/>
      <c r="MFG54" s="31"/>
      <c r="MFH54" s="31"/>
      <c r="MFI54" s="31"/>
      <c r="MFJ54" s="31"/>
      <c r="MFK54" s="31"/>
      <c r="MFL54" s="31"/>
      <c r="MFM54" s="31"/>
      <c r="MFN54" s="31"/>
      <c r="MFO54" s="31"/>
      <c r="MFP54" s="31"/>
      <c r="MFQ54" s="31"/>
      <c r="MFR54" s="31"/>
      <c r="MFS54" s="31"/>
      <c r="MFT54" s="31"/>
      <c r="MFU54" s="31"/>
      <c r="MFV54" s="31"/>
      <c r="MFW54" s="31"/>
      <c r="MFX54" s="31"/>
      <c r="MFY54" s="31"/>
      <c r="MFZ54" s="31"/>
      <c r="MGA54" s="31"/>
      <c r="MGB54" s="31"/>
      <c r="MGC54" s="31"/>
      <c r="MGD54" s="31"/>
      <c r="MGE54" s="31"/>
      <c r="MGF54" s="31"/>
      <c r="MGG54" s="31"/>
      <c r="MGH54" s="31"/>
      <c r="MGI54" s="31"/>
      <c r="MGJ54" s="31"/>
      <c r="MGK54" s="31"/>
      <c r="MGL54" s="31"/>
      <c r="MGM54" s="31"/>
      <c r="MGN54" s="31"/>
      <c r="MGO54" s="31"/>
      <c r="MGP54" s="31"/>
      <c r="MGQ54" s="31"/>
      <c r="MGR54" s="31"/>
      <c r="MGS54" s="31"/>
      <c r="MGT54" s="31"/>
      <c r="MGU54" s="31"/>
      <c r="MGV54" s="31"/>
      <c r="MGW54" s="31"/>
      <c r="MGX54" s="31"/>
      <c r="MGY54" s="31"/>
      <c r="MGZ54" s="31"/>
      <c r="MHA54" s="31"/>
      <c r="MHB54" s="31"/>
      <c r="MHC54" s="31"/>
      <c r="MHD54" s="31"/>
      <c r="MHE54" s="31"/>
      <c r="MHF54" s="31"/>
      <c r="MHG54" s="31"/>
      <c r="MHH54" s="31"/>
      <c r="MHI54" s="31"/>
      <c r="MHJ54" s="31"/>
      <c r="MHK54" s="31"/>
      <c r="MHL54" s="31"/>
      <c r="MHM54" s="31"/>
      <c r="MHN54" s="31"/>
      <c r="MHO54" s="31"/>
      <c r="MHP54" s="31"/>
      <c r="MHQ54" s="31"/>
      <c r="MHR54" s="31"/>
      <c r="MHS54" s="31"/>
      <c r="MHT54" s="31"/>
      <c r="MHU54" s="31"/>
      <c r="MHV54" s="31"/>
      <c r="MHW54" s="31"/>
      <c r="MHX54" s="31"/>
      <c r="MHY54" s="31"/>
      <c r="MHZ54" s="31"/>
      <c r="MIA54" s="31"/>
      <c r="MIB54" s="31"/>
      <c r="MIC54" s="31"/>
      <c r="MID54" s="31"/>
      <c r="MIE54" s="31"/>
      <c r="MIF54" s="31"/>
      <c r="MIG54" s="31"/>
      <c r="MIH54" s="31"/>
      <c r="MII54" s="31"/>
      <c r="MIJ54" s="31"/>
      <c r="MIK54" s="31"/>
      <c r="MIL54" s="31"/>
      <c r="MIM54" s="31"/>
      <c r="MIN54" s="31"/>
      <c r="MIO54" s="31"/>
      <c r="MIP54" s="31"/>
      <c r="MIQ54" s="31"/>
      <c r="MIR54" s="31"/>
      <c r="MIS54" s="31"/>
      <c r="MIT54" s="31"/>
      <c r="MIU54" s="31"/>
      <c r="MIV54" s="31"/>
      <c r="MIW54" s="31"/>
      <c r="MIX54" s="31"/>
      <c r="MIY54" s="31"/>
      <c r="MIZ54" s="31"/>
      <c r="MJA54" s="31"/>
      <c r="MJB54" s="31"/>
      <c r="MJC54" s="31"/>
      <c r="MJD54" s="31"/>
      <c r="MJE54" s="31"/>
      <c r="MJF54" s="31"/>
      <c r="MJG54" s="31"/>
      <c r="MJH54" s="31"/>
      <c r="MJI54" s="31"/>
      <c r="MJJ54" s="31"/>
      <c r="MJK54" s="31"/>
      <c r="MJL54" s="31"/>
      <c r="MJM54" s="31"/>
      <c r="MJN54" s="31"/>
      <c r="MJO54" s="31"/>
      <c r="MJP54" s="31"/>
      <c r="MJQ54" s="31"/>
      <c r="MJR54" s="31"/>
      <c r="MJS54" s="31"/>
      <c r="MJT54" s="31"/>
      <c r="MJU54" s="31"/>
      <c r="MJV54" s="31"/>
      <c r="MJW54" s="31"/>
      <c r="MJX54" s="31"/>
      <c r="MJY54" s="31"/>
      <c r="MJZ54" s="31"/>
      <c r="MKA54" s="31"/>
      <c r="MKB54" s="31"/>
      <c r="MKC54" s="31"/>
      <c r="MKD54" s="31"/>
      <c r="MKE54" s="31"/>
      <c r="MKF54" s="31"/>
      <c r="MKG54" s="31"/>
      <c r="MKH54" s="31"/>
      <c r="MKI54" s="31"/>
      <c r="MKJ54" s="31"/>
      <c r="MKK54" s="31"/>
      <c r="MKL54" s="31"/>
      <c r="MKM54" s="31"/>
      <c r="MKN54" s="31"/>
      <c r="MKO54" s="31"/>
      <c r="MKP54" s="31"/>
      <c r="MKQ54" s="31"/>
      <c r="MKR54" s="31"/>
      <c r="MKS54" s="31"/>
      <c r="MKT54" s="31"/>
      <c r="MKU54" s="31"/>
      <c r="MKV54" s="31"/>
      <c r="MKW54" s="31"/>
      <c r="MKX54" s="31"/>
      <c r="MKY54" s="31"/>
      <c r="MKZ54" s="31"/>
      <c r="MLA54" s="31"/>
      <c r="MLB54" s="31"/>
      <c r="MLC54" s="31"/>
      <c r="MLD54" s="31"/>
      <c r="MLE54" s="31"/>
      <c r="MLF54" s="31"/>
      <c r="MLG54" s="31"/>
      <c r="MLH54" s="31"/>
      <c r="MLI54" s="31"/>
      <c r="MLJ54" s="31"/>
      <c r="MLK54" s="31"/>
      <c r="MLL54" s="31"/>
      <c r="MLM54" s="31"/>
      <c r="MLN54" s="31"/>
      <c r="MLO54" s="31"/>
      <c r="MLP54" s="31"/>
      <c r="MLQ54" s="31"/>
      <c r="MLR54" s="31"/>
      <c r="MLS54" s="31"/>
      <c r="MLT54" s="31"/>
      <c r="MLU54" s="31"/>
      <c r="MLV54" s="31"/>
      <c r="MLW54" s="31"/>
      <c r="MLX54" s="31"/>
      <c r="MLY54" s="31"/>
      <c r="MLZ54" s="31"/>
      <c r="MMA54" s="31"/>
      <c r="MMB54" s="31"/>
      <c r="MMC54" s="31"/>
      <c r="MMD54" s="31"/>
      <c r="MME54" s="31"/>
      <c r="MMF54" s="31"/>
      <c r="MMG54" s="31"/>
      <c r="MMH54" s="31"/>
      <c r="MMI54" s="31"/>
      <c r="MMJ54" s="31"/>
      <c r="MMK54" s="31"/>
      <c r="MML54" s="31"/>
      <c r="MMM54" s="31"/>
      <c r="MMN54" s="31"/>
      <c r="MMO54" s="31"/>
      <c r="MMP54" s="31"/>
      <c r="MMQ54" s="31"/>
      <c r="MMR54" s="31"/>
      <c r="MMS54" s="31"/>
      <c r="MMT54" s="31"/>
      <c r="MMU54" s="31"/>
      <c r="MMV54" s="31"/>
      <c r="MMW54" s="31"/>
      <c r="MMX54" s="31"/>
      <c r="MMY54" s="31"/>
      <c r="MMZ54" s="31"/>
      <c r="MNA54" s="31"/>
      <c r="MNB54" s="31"/>
      <c r="MNC54" s="31"/>
      <c r="MND54" s="31"/>
      <c r="MNE54" s="31"/>
      <c r="MNF54" s="31"/>
      <c r="MNG54" s="31"/>
      <c r="MNH54" s="31"/>
      <c r="MNI54" s="31"/>
      <c r="MNJ54" s="31"/>
      <c r="MNK54" s="31"/>
      <c r="MNL54" s="31"/>
      <c r="MNM54" s="31"/>
      <c r="MNN54" s="31"/>
      <c r="MNO54" s="31"/>
      <c r="MNP54" s="31"/>
      <c r="MNQ54" s="31"/>
      <c r="MNR54" s="31"/>
      <c r="MNS54" s="31"/>
      <c r="MNT54" s="31"/>
      <c r="MNU54" s="31"/>
      <c r="MNV54" s="31"/>
      <c r="MNW54" s="31"/>
      <c r="MNX54" s="31"/>
      <c r="MNY54" s="31"/>
      <c r="MNZ54" s="31"/>
      <c r="MOA54" s="31"/>
      <c r="MOB54" s="31"/>
      <c r="MOC54" s="31"/>
      <c r="MOD54" s="31"/>
      <c r="MOE54" s="31"/>
      <c r="MOF54" s="31"/>
      <c r="MOG54" s="31"/>
      <c r="MOH54" s="31"/>
      <c r="MOI54" s="31"/>
      <c r="MOJ54" s="31"/>
      <c r="MOK54" s="31"/>
      <c r="MOL54" s="31"/>
      <c r="MOM54" s="31"/>
      <c r="MON54" s="31"/>
      <c r="MOO54" s="31"/>
      <c r="MOP54" s="31"/>
      <c r="MOQ54" s="31"/>
      <c r="MOR54" s="31"/>
      <c r="MOS54" s="31"/>
      <c r="MOT54" s="31"/>
      <c r="MOU54" s="31"/>
      <c r="MOV54" s="31"/>
      <c r="MOW54" s="31"/>
      <c r="MOX54" s="31"/>
      <c r="MOY54" s="31"/>
      <c r="MOZ54" s="31"/>
      <c r="MPA54" s="31"/>
      <c r="MPB54" s="31"/>
      <c r="MPC54" s="31"/>
      <c r="MPD54" s="31"/>
      <c r="MPE54" s="31"/>
      <c r="MPF54" s="31"/>
      <c r="MPG54" s="31"/>
      <c r="MPH54" s="31"/>
      <c r="MPI54" s="31"/>
      <c r="MPJ54" s="31"/>
      <c r="MPK54" s="31"/>
      <c r="MPL54" s="31"/>
      <c r="MPM54" s="31"/>
      <c r="MPN54" s="31"/>
      <c r="MPO54" s="31"/>
      <c r="MPP54" s="31"/>
      <c r="MPQ54" s="31"/>
      <c r="MPR54" s="31"/>
      <c r="MPS54" s="31"/>
      <c r="MPT54" s="31"/>
      <c r="MPU54" s="31"/>
      <c r="MPV54" s="31"/>
      <c r="MPW54" s="31"/>
      <c r="MPX54" s="31"/>
      <c r="MPY54" s="31"/>
      <c r="MPZ54" s="31"/>
      <c r="MQA54" s="31"/>
      <c r="MQB54" s="31"/>
      <c r="MQC54" s="31"/>
      <c r="MQD54" s="31"/>
      <c r="MQE54" s="31"/>
      <c r="MQF54" s="31"/>
      <c r="MQG54" s="31"/>
      <c r="MQH54" s="31"/>
      <c r="MQI54" s="31"/>
      <c r="MQJ54" s="31"/>
      <c r="MQK54" s="31"/>
      <c r="MQL54" s="31"/>
      <c r="MQM54" s="31"/>
      <c r="MQN54" s="31"/>
      <c r="MQO54" s="31"/>
      <c r="MQP54" s="31"/>
      <c r="MQQ54" s="31"/>
      <c r="MQR54" s="31"/>
      <c r="MQS54" s="31"/>
      <c r="MQT54" s="31"/>
      <c r="MQU54" s="31"/>
      <c r="MQV54" s="31"/>
      <c r="MQW54" s="31"/>
      <c r="MQX54" s="31"/>
      <c r="MQY54" s="31"/>
      <c r="MQZ54" s="31"/>
      <c r="MRA54" s="31"/>
      <c r="MRB54" s="31"/>
      <c r="MRC54" s="31"/>
      <c r="MRD54" s="31"/>
      <c r="MRE54" s="31"/>
      <c r="MRF54" s="31"/>
      <c r="MRG54" s="31"/>
      <c r="MRH54" s="31"/>
      <c r="MRI54" s="31"/>
      <c r="MRJ54" s="31"/>
      <c r="MRK54" s="31"/>
      <c r="MRL54" s="31"/>
      <c r="MRM54" s="31"/>
      <c r="MRN54" s="31"/>
      <c r="MRO54" s="31"/>
      <c r="MRP54" s="31"/>
      <c r="MRQ54" s="31"/>
      <c r="MRR54" s="31"/>
      <c r="MRS54" s="31"/>
      <c r="MRT54" s="31"/>
      <c r="MRU54" s="31"/>
      <c r="MRV54" s="31"/>
      <c r="MRW54" s="31"/>
      <c r="MRX54" s="31"/>
      <c r="MRY54" s="31"/>
      <c r="MRZ54" s="31"/>
      <c r="MSA54" s="31"/>
      <c r="MSB54" s="31"/>
      <c r="MSC54" s="31"/>
      <c r="MSD54" s="31"/>
      <c r="MSE54" s="31"/>
      <c r="MSF54" s="31"/>
      <c r="MSG54" s="31"/>
      <c r="MSH54" s="31"/>
      <c r="MSI54" s="31"/>
      <c r="MSJ54" s="31"/>
      <c r="MSK54" s="31"/>
      <c r="MSL54" s="31"/>
      <c r="MSM54" s="31"/>
      <c r="MSN54" s="31"/>
      <c r="MSO54" s="31"/>
      <c r="MSP54" s="31"/>
      <c r="MSQ54" s="31"/>
      <c r="MSR54" s="31"/>
      <c r="MSS54" s="31"/>
      <c r="MST54" s="31"/>
      <c r="MSU54" s="31"/>
      <c r="MSV54" s="31"/>
      <c r="MSW54" s="31"/>
      <c r="MSX54" s="31"/>
      <c r="MSY54" s="31"/>
      <c r="MSZ54" s="31"/>
      <c r="MTA54" s="31"/>
      <c r="MTB54" s="31"/>
      <c r="MTC54" s="31"/>
      <c r="MTD54" s="31"/>
      <c r="MTE54" s="31"/>
      <c r="MTF54" s="31"/>
      <c r="MTG54" s="31"/>
      <c r="MTH54" s="31"/>
      <c r="MTI54" s="31"/>
      <c r="MTJ54" s="31"/>
      <c r="MTK54" s="31"/>
      <c r="MTL54" s="31"/>
      <c r="MTM54" s="31"/>
      <c r="MTN54" s="31"/>
      <c r="MTO54" s="31"/>
      <c r="MTP54" s="31"/>
      <c r="MTQ54" s="31"/>
      <c r="MTR54" s="31"/>
      <c r="MTS54" s="31"/>
      <c r="MTT54" s="31"/>
      <c r="MTU54" s="31"/>
      <c r="MTV54" s="31"/>
      <c r="MTW54" s="31"/>
      <c r="MTX54" s="31"/>
      <c r="MTY54" s="31"/>
      <c r="MTZ54" s="31"/>
      <c r="MUA54" s="31"/>
      <c r="MUB54" s="31"/>
      <c r="MUC54" s="31"/>
      <c r="MUD54" s="31"/>
      <c r="MUE54" s="31"/>
      <c r="MUF54" s="31"/>
      <c r="MUG54" s="31"/>
      <c r="MUH54" s="31"/>
      <c r="MUI54" s="31"/>
      <c r="MUJ54" s="31"/>
      <c r="MUK54" s="31"/>
      <c r="MUL54" s="31"/>
      <c r="MUM54" s="31"/>
      <c r="MUN54" s="31"/>
      <c r="MUO54" s="31"/>
      <c r="MUP54" s="31"/>
      <c r="MUQ54" s="31"/>
      <c r="MUR54" s="31"/>
      <c r="MUS54" s="31"/>
      <c r="MUT54" s="31"/>
      <c r="MUU54" s="31"/>
      <c r="MUV54" s="31"/>
      <c r="MUW54" s="31"/>
      <c r="MUX54" s="31"/>
      <c r="MUY54" s="31"/>
      <c r="MUZ54" s="31"/>
      <c r="MVA54" s="31"/>
      <c r="MVB54" s="31"/>
      <c r="MVC54" s="31"/>
      <c r="MVD54" s="31"/>
      <c r="MVE54" s="31"/>
      <c r="MVF54" s="31"/>
      <c r="MVG54" s="31"/>
      <c r="MVH54" s="31"/>
      <c r="MVI54" s="31"/>
      <c r="MVJ54" s="31"/>
      <c r="MVK54" s="31"/>
      <c r="MVL54" s="31"/>
      <c r="MVM54" s="31"/>
      <c r="MVN54" s="31"/>
      <c r="MVO54" s="31"/>
      <c r="MVP54" s="31"/>
      <c r="MVQ54" s="31"/>
      <c r="MVR54" s="31"/>
      <c r="MVS54" s="31"/>
      <c r="MVT54" s="31"/>
      <c r="MVU54" s="31"/>
      <c r="MVV54" s="31"/>
      <c r="MVW54" s="31"/>
      <c r="MVX54" s="31"/>
      <c r="MVY54" s="31"/>
      <c r="MVZ54" s="31"/>
      <c r="MWA54" s="31"/>
      <c r="MWB54" s="31"/>
      <c r="MWC54" s="31"/>
      <c r="MWD54" s="31"/>
      <c r="MWE54" s="31"/>
      <c r="MWF54" s="31"/>
      <c r="MWG54" s="31"/>
      <c r="MWH54" s="31"/>
      <c r="MWI54" s="31"/>
      <c r="MWJ54" s="31"/>
      <c r="MWK54" s="31"/>
      <c r="MWL54" s="31"/>
      <c r="MWM54" s="31"/>
      <c r="MWN54" s="31"/>
      <c r="MWO54" s="31"/>
      <c r="MWP54" s="31"/>
      <c r="MWQ54" s="31"/>
      <c r="MWR54" s="31"/>
      <c r="MWS54" s="31"/>
      <c r="MWT54" s="31"/>
      <c r="MWU54" s="31"/>
      <c r="MWV54" s="31"/>
      <c r="MWW54" s="31"/>
      <c r="MWX54" s="31"/>
      <c r="MWY54" s="31"/>
      <c r="MWZ54" s="31"/>
      <c r="MXA54" s="31"/>
      <c r="MXB54" s="31"/>
      <c r="MXC54" s="31"/>
      <c r="MXD54" s="31"/>
      <c r="MXE54" s="31"/>
      <c r="MXF54" s="31"/>
      <c r="MXG54" s="31"/>
      <c r="MXH54" s="31"/>
      <c r="MXI54" s="31"/>
      <c r="MXJ54" s="31"/>
      <c r="MXK54" s="31"/>
      <c r="MXL54" s="31"/>
      <c r="MXM54" s="31"/>
      <c r="MXN54" s="31"/>
      <c r="MXO54" s="31"/>
      <c r="MXP54" s="31"/>
      <c r="MXQ54" s="31"/>
      <c r="MXR54" s="31"/>
      <c r="MXS54" s="31"/>
      <c r="MXT54" s="31"/>
      <c r="MXU54" s="31"/>
      <c r="MXV54" s="31"/>
      <c r="MXW54" s="31"/>
      <c r="MXX54" s="31"/>
      <c r="MXY54" s="31"/>
      <c r="MXZ54" s="31"/>
      <c r="MYA54" s="31"/>
      <c r="MYB54" s="31"/>
      <c r="MYC54" s="31"/>
      <c r="MYD54" s="31"/>
      <c r="MYE54" s="31"/>
      <c r="MYF54" s="31"/>
      <c r="MYG54" s="31"/>
      <c r="MYH54" s="31"/>
      <c r="MYI54" s="31"/>
      <c r="MYJ54" s="31"/>
      <c r="MYK54" s="31"/>
      <c r="MYL54" s="31"/>
      <c r="MYM54" s="31"/>
      <c r="MYN54" s="31"/>
      <c r="MYO54" s="31"/>
      <c r="MYP54" s="31"/>
      <c r="MYQ54" s="31"/>
      <c r="MYR54" s="31"/>
      <c r="MYS54" s="31"/>
      <c r="MYT54" s="31"/>
      <c r="MYU54" s="31"/>
      <c r="MYV54" s="31"/>
      <c r="MYW54" s="31"/>
      <c r="MYX54" s="31"/>
      <c r="MYY54" s="31"/>
      <c r="MYZ54" s="31"/>
      <c r="MZA54" s="31"/>
      <c r="MZB54" s="31"/>
      <c r="MZC54" s="31"/>
      <c r="MZD54" s="31"/>
      <c r="MZE54" s="31"/>
      <c r="MZF54" s="31"/>
      <c r="MZG54" s="31"/>
      <c r="MZH54" s="31"/>
      <c r="MZI54" s="31"/>
      <c r="MZJ54" s="31"/>
      <c r="MZK54" s="31"/>
      <c r="MZL54" s="31"/>
      <c r="MZM54" s="31"/>
      <c r="MZN54" s="31"/>
      <c r="MZO54" s="31"/>
      <c r="MZP54" s="31"/>
      <c r="MZQ54" s="31"/>
      <c r="MZR54" s="31"/>
      <c r="MZS54" s="31"/>
      <c r="MZT54" s="31"/>
      <c r="MZU54" s="31"/>
      <c r="MZV54" s="31"/>
      <c r="MZW54" s="31"/>
      <c r="MZX54" s="31"/>
      <c r="MZY54" s="31"/>
      <c r="MZZ54" s="31"/>
      <c r="NAA54" s="31"/>
      <c r="NAB54" s="31"/>
      <c r="NAC54" s="31"/>
      <c r="NAD54" s="31"/>
      <c r="NAE54" s="31"/>
      <c r="NAF54" s="31"/>
      <c r="NAG54" s="31"/>
      <c r="NAH54" s="31"/>
      <c r="NAI54" s="31"/>
      <c r="NAJ54" s="31"/>
      <c r="NAK54" s="31"/>
      <c r="NAL54" s="31"/>
      <c r="NAM54" s="31"/>
      <c r="NAN54" s="31"/>
      <c r="NAO54" s="31"/>
      <c r="NAP54" s="31"/>
      <c r="NAQ54" s="31"/>
      <c r="NAR54" s="31"/>
      <c r="NAS54" s="31"/>
      <c r="NAT54" s="31"/>
      <c r="NAU54" s="31"/>
      <c r="NAV54" s="31"/>
      <c r="NAW54" s="31"/>
      <c r="NAX54" s="31"/>
      <c r="NAY54" s="31"/>
      <c r="NAZ54" s="31"/>
      <c r="NBA54" s="31"/>
      <c r="NBB54" s="31"/>
      <c r="NBC54" s="31"/>
      <c r="NBD54" s="31"/>
      <c r="NBE54" s="31"/>
      <c r="NBF54" s="31"/>
      <c r="NBG54" s="31"/>
      <c r="NBH54" s="31"/>
      <c r="NBI54" s="31"/>
      <c r="NBJ54" s="31"/>
      <c r="NBK54" s="31"/>
      <c r="NBL54" s="31"/>
      <c r="NBM54" s="31"/>
      <c r="NBN54" s="31"/>
      <c r="NBO54" s="31"/>
      <c r="NBP54" s="31"/>
      <c r="NBQ54" s="31"/>
      <c r="NBR54" s="31"/>
      <c r="NBS54" s="31"/>
      <c r="NBT54" s="31"/>
      <c r="NBU54" s="31"/>
      <c r="NBV54" s="31"/>
      <c r="NBW54" s="31"/>
      <c r="NBX54" s="31"/>
      <c r="NBY54" s="31"/>
      <c r="NBZ54" s="31"/>
      <c r="NCA54" s="31"/>
      <c r="NCB54" s="31"/>
      <c r="NCC54" s="31"/>
      <c r="NCD54" s="31"/>
      <c r="NCE54" s="31"/>
      <c r="NCF54" s="31"/>
      <c r="NCG54" s="31"/>
      <c r="NCH54" s="31"/>
      <c r="NCI54" s="31"/>
      <c r="NCJ54" s="31"/>
      <c r="NCK54" s="31"/>
      <c r="NCL54" s="31"/>
      <c r="NCM54" s="31"/>
      <c r="NCN54" s="31"/>
      <c r="NCO54" s="31"/>
      <c r="NCP54" s="31"/>
      <c r="NCQ54" s="31"/>
      <c r="NCR54" s="31"/>
      <c r="NCS54" s="31"/>
      <c r="NCT54" s="31"/>
      <c r="NCU54" s="31"/>
      <c r="NCV54" s="31"/>
      <c r="NCW54" s="31"/>
      <c r="NCX54" s="31"/>
      <c r="NCY54" s="31"/>
      <c r="NCZ54" s="31"/>
      <c r="NDA54" s="31"/>
      <c r="NDB54" s="31"/>
      <c r="NDC54" s="31"/>
      <c r="NDD54" s="31"/>
      <c r="NDE54" s="31"/>
      <c r="NDF54" s="31"/>
      <c r="NDG54" s="31"/>
      <c r="NDH54" s="31"/>
      <c r="NDI54" s="31"/>
      <c r="NDJ54" s="31"/>
      <c r="NDK54" s="31"/>
      <c r="NDL54" s="31"/>
      <c r="NDM54" s="31"/>
      <c r="NDN54" s="31"/>
      <c r="NDO54" s="31"/>
      <c r="NDP54" s="31"/>
      <c r="NDQ54" s="31"/>
      <c r="NDR54" s="31"/>
      <c r="NDS54" s="31"/>
      <c r="NDT54" s="31"/>
      <c r="NDU54" s="31"/>
      <c r="NDV54" s="31"/>
      <c r="NDW54" s="31"/>
      <c r="NDX54" s="31"/>
      <c r="NDY54" s="31"/>
      <c r="NDZ54" s="31"/>
      <c r="NEA54" s="31"/>
      <c r="NEB54" s="31"/>
      <c r="NEC54" s="31"/>
      <c r="NED54" s="31"/>
      <c r="NEE54" s="31"/>
      <c r="NEF54" s="31"/>
      <c r="NEG54" s="31"/>
      <c r="NEH54" s="31"/>
      <c r="NEI54" s="31"/>
      <c r="NEJ54" s="31"/>
      <c r="NEK54" s="31"/>
      <c r="NEL54" s="31"/>
      <c r="NEM54" s="31"/>
      <c r="NEN54" s="31"/>
      <c r="NEO54" s="31"/>
      <c r="NEP54" s="31"/>
      <c r="NEQ54" s="31"/>
      <c r="NER54" s="31"/>
      <c r="NES54" s="31"/>
      <c r="NET54" s="31"/>
      <c r="NEU54" s="31"/>
      <c r="NEV54" s="31"/>
      <c r="NEW54" s="31"/>
      <c r="NEX54" s="31"/>
      <c r="NEY54" s="31"/>
      <c r="NEZ54" s="31"/>
      <c r="NFA54" s="31"/>
      <c r="NFB54" s="31"/>
      <c r="NFC54" s="31"/>
      <c r="NFD54" s="31"/>
      <c r="NFE54" s="31"/>
      <c r="NFF54" s="31"/>
      <c r="NFG54" s="31"/>
      <c r="NFH54" s="31"/>
      <c r="NFI54" s="31"/>
      <c r="NFJ54" s="31"/>
      <c r="NFK54" s="31"/>
      <c r="NFL54" s="31"/>
      <c r="NFM54" s="31"/>
      <c r="NFN54" s="31"/>
      <c r="NFO54" s="31"/>
      <c r="NFP54" s="31"/>
      <c r="NFQ54" s="31"/>
      <c r="NFR54" s="31"/>
      <c r="NFS54" s="31"/>
      <c r="NFT54" s="31"/>
      <c r="NFU54" s="31"/>
      <c r="NFV54" s="31"/>
      <c r="NFW54" s="31"/>
      <c r="NFX54" s="31"/>
      <c r="NFY54" s="31"/>
      <c r="NFZ54" s="31"/>
      <c r="NGA54" s="31"/>
      <c r="NGB54" s="31"/>
      <c r="NGC54" s="31"/>
      <c r="NGD54" s="31"/>
      <c r="NGE54" s="31"/>
      <c r="NGF54" s="31"/>
      <c r="NGG54" s="31"/>
      <c r="NGH54" s="31"/>
      <c r="NGI54" s="31"/>
      <c r="NGJ54" s="31"/>
      <c r="NGK54" s="31"/>
      <c r="NGL54" s="31"/>
      <c r="NGM54" s="31"/>
      <c r="NGN54" s="31"/>
      <c r="NGO54" s="31"/>
      <c r="NGP54" s="31"/>
      <c r="NGQ54" s="31"/>
      <c r="NGR54" s="31"/>
      <c r="NGS54" s="31"/>
      <c r="NGT54" s="31"/>
      <c r="NGU54" s="31"/>
      <c r="NGV54" s="31"/>
      <c r="NGW54" s="31"/>
      <c r="NGX54" s="31"/>
      <c r="NGY54" s="31"/>
      <c r="NGZ54" s="31"/>
      <c r="NHA54" s="31"/>
      <c r="NHB54" s="31"/>
      <c r="NHC54" s="31"/>
      <c r="NHD54" s="31"/>
      <c r="NHE54" s="31"/>
      <c r="NHF54" s="31"/>
      <c r="NHG54" s="31"/>
      <c r="NHH54" s="31"/>
      <c r="NHI54" s="31"/>
      <c r="NHJ54" s="31"/>
      <c r="NHK54" s="31"/>
      <c r="NHL54" s="31"/>
      <c r="NHM54" s="31"/>
      <c r="NHN54" s="31"/>
      <c r="NHO54" s="31"/>
      <c r="NHP54" s="31"/>
      <c r="NHQ54" s="31"/>
      <c r="NHR54" s="31"/>
      <c r="NHS54" s="31"/>
      <c r="NHT54" s="31"/>
      <c r="NHU54" s="31"/>
      <c r="NHV54" s="31"/>
      <c r="NHW54" s="31"/>
      <c r="NHX54" s="31"/>
      <c r="NHY54" s="31"/>
      <c r="NHZ54" s="31"/>
      <c r="NIA54" s="31"/>
      <c r="NIB54" s="31"/>
      <c r="NIC54" s="31"/>
      <c r="NID54" s="31"/>
      <c r="NIE54" s="31"/>
      <c r="NIF54" s="31"/>
      <c r="NIG54" s="31"/>
      <c r="NIH54" s="31"/>
      <c r="NII54" s="31"/>
      <c r="NIJ54" s="31"/>
      <c r="NIK54" s="31"/>
      <c r="NIL54" s="31"/>
      <c r="NIM54" s="31"/>
      <c r="NIN54" s="31"/>
      <c r="NIO54" s="31"/>
      <c r="NIP54" s="31"/>
      <c r="NIQ54" s="31"/>
      <c r="NIR54" s="31"/>
      <c r="NIS54" s="31"/>
      <c r="NIT54" s="31"/>
      <c r="NIU54" s="31"/>
      <c r="NIV54" s="31"/>
      <c r="NIW54" s="31"/>
      <c r="NIX54" s="31"/>
      <c r="NIY54" s="31"/>
      <c r="NIZ54" s="31"/>
      <c r="NJA54" s="31"/>
      <c r="NJB54" s="31"/>
      <c r="NJC54" s="31"/>
      <c r="NJD54" s="31"/>
      <c r="NJE54" s="31"/>
      <c r="NJF54" s="31"/>
      <c r="NJG54" s="31"/>
      <c r="NJH54" s="31"/>
      <c r="NJI54" s="31"/>
      <c r="NJJ54" s="31"/>
      <c r="NJK54" s="31"/>
      <c r="NJL54" s="31"/>
      <c r="NJM54" s="31"/>
      <c r="NJN54" s="31"/>
      <c r="NJO54" s="31"/>
      <c r="NJP54" s="31"/>
      <c r="NJQ54" s="31"/>
      <c r="NJR54" s="31"/>
      <c r="NJS54" s="31"/>
      <c r="NJT54" s="31"/>
      <c r="NJU54" s="31"/>
      <c r="NJV54" s="31"/>
      <c r="NJW54" s="31"/>
      <c r="NJX54" s="31"/>
      <c r="NJY54" s="31"/>
      <c r="NJZ54" s="31"/>
      <c r="NKA54" s="31"/>
      <c r="NKB54" s="31"/>
      <c r="NKC54" s="31"/>
      <c r="NKD54" s="31"/>
      <c r="NKE54" s="31"/>
      <c r="NKF54" s="31"/>
      <c r="NKG54" s="31"/>
      <c r="NKH54" s="31"/>
      <c r="NKI54" s="31"/>
      <c r="NKJ54" s="31"/>
      <c r="NKK54" s="31"/>
      <c r="NKL54" s="31"/>
      <c r="NKM54" s="31"/>
      <c r="NKN54" s="31"/>
      <c r="NKO54" s="31"/>
      <c r="NKP54" s="31"/>
      <c r="NKQ54" s="31"/>
      <c r="NKR54" s="31"/>
      <c r="NKS54" s="31"/>
      <c r="NKT54" s="31"/>
      <c r="NKU54" s="31"/>
      <c r="NKV54" s="31"/>
      <c r="NKW54" s="31"/>
      <c r="NKX54" s="31"/>
      <c r="NKY54" s="31"/>
      <c r="NKZ54" s="31"/>
      <c r="NLA54" s="31"/>
      <c r="NLB54" s="31"/>
      <c r="NLC54" s="31"/>
      <c r="NLD54" s="31"/>
      <c r="NLE54" s="31"/>
      <c r="NLF54" s="31"/>
      <c r="NLG54" s="31"/>
      <c r="NLH54" s="31"/>
      <c r="NLI54" s="31"/>
      <c r="NLJ54" s="31"/>
      <c r="NLK54" s="31"/>
      <c r="NLL54" s="31"/>
      <c r="NLM54" s="31"/>
      <c r="NLN54" s="31"/>
      <c r="NLO54" s="31"/>
      <c r="NLP54" s="31"/>
      <c r="NLQ54" s="31"/>
      <c r="NLR54" s="31"/>
      <c r="NLS54" s="31"/>
      <c r="NLT54" s="31"/>
      <c r="NLU54" s="31"/>
      <c r="NLV54" s="31"/>
      <c r="NLW54" s="31"/>
      <c r="NLX54" s="31"/>
      <c r="NLY54" s="31"/>
      <c r="NLZ54" s="31"/>
      <c r="NMA54" s="31"/>
      <c r="NMB54" s="31"/>
      <c r="NMC54" s="31"/>
      <c r="NMD54" s="31"/>
      <c r="NME54" s="31"/>
      <c r="NMF54" s="31"/>
      <c r="NMG54" s="31"/>
      <c r="NMH54" s="31"/>
      <c r="NMI54" s="31"/>
      <c r="NMJ54" s="31"/>
      <c r="NMK54" s="31"/>
      <c r="NML54" s="31"/>
      <c r="NMM54" s="31"/>
      <c r="NMN54" s="31"/>
      <c r="NMO54" s="31"/>
      <c r="NMP54" s="31"/>
      <c r="NMQ54" s="31"/>
      <c r="NMR54" s="31"/>
      <c r="NMS54" s="31"/>
      <c r="NMT54" s="31"/>
      <c r="NMU54" s="31"/>
      <c r="NMV54" s="31"/>
      <c r="NMW54" s="31"/>
      <c r="NMX54" s="31"/>
      <c r="NMY54" s="31"/>
      <c r="NMZ54" s="31"/>
      <c r="NNA54" s="31"/>
      <c r="NNB54" s="31"/>
      <c r="NNC54" s="31"/>
      <c r="NND54" s="31"/>
      <c r="NNE54" s="31"/>
      <c r="NNF54" s="31"/>
      <c r="NNG54" s="31"/>
      <c r="NNH54" s="31"/>
      <c r="NNI54" s="31"/>
      <c r="NNJ54" s="31"/>
      <c r="NNK54" s="31"/>
      <c r="NNL54" s="31"/>
      <c r="NNM54" s="31"/>
      <c r="NNN54" s="31"/>
      <c r="NNO54" s="31"/>
      <c r="NNP54" s="31"/>
      <c r="NNQ54" s="31"/>
      <c r="NNR54" s="31"/>
      <c r="NNS54" s="31"/>
      <c r="NNT54" s="31"/>
      <c r="NNU54" s="31"/>
      <c r="NNV54" s="31"/>
      <c r="NNW54" s="31"/>
      <c r="NNX54" s="31"/>
      <c r="NNY54" s="31"/>
      <c r="NNZ54" s="31"/>
      <c r="NOA54" s="31"/>
      <c r="NOB54" s="31"/>
      <c r="NOC54" s="31"/>
      <c r="NOD54" s="31"/>
      <c r="NOE54" s="31"/>
      <c r="NOF54" s="31"/>
      <c r="NOG54" s="31"/>
      <c r="NOH54" s="31"/>
      <c r="NOI54" s="31"/>
      <c r="NOJ54" s="31"/>
      <c r="NOK54" s="31"/>
      <c r="NOL54" s="31"/>
      <c r="NOM54" s="31"/>
      <c r="NON54" s="31"/>
      <c r="NOO54" s="31"/>
      <c r="NOP54" s="31"/>
      <c r="NOQ54" s="31"/>
      <c r="NOR54" s="31"/>
      <c r="NOS54" s="31"/>
      <c r="NOT54" s="31"/>
      <c r="NOU54" s="31"/>
      <c r="NOV54" s="31"/>
      <c r="NOW54" s="31"/>
      <c r="NOX54" s="31"/>
      <c r="NOY54" s="31"/>
      <c r="NOZ54" s="31"/>
      <c r="NPA54" s="31"/>
      <c r="NPB54" s="31"/>
      <c r="NPC54" s="31"/>
      <c r="NPD54" s="31"/>
      <c r="NPE54" s="31"/>
      <c r="NPF54" s="31"/>
      <c r="NPG54" s="31"/>
      <c r="NPH54" s="31"/>
      <c r="NPI54" s="31"/>
      <c r="NPJ54" s="31"/>
      <c r="NPK54" s="31"/>
      <c r="NPL54" s="31"/>
      <c r="NPM54" s="31"/>
      <c r="NPN54" s="31"/>
      <c r="NPO54" s="31"/>
      <c r="NPP54" s="31"/>
      <c r="NPQ54" s="31"/>
      <c r="NPR54" s="31"/>
      <c r="NPS54" s="31"/>
      <c r="NPT54" s="31"/>
      <c r="NPU54" s="31"/>
      <c r="NPV54" s="31"/>
      <c r="NPW54" s="31"/>
      <c r="NPX54" s="31"/>
      <c r="NPY54" s="31"/>
      <c r="NPZ54" s="31"/>
      <c r="NQA54" s="31"/>
      <c r="NQB54" s="31"/>
      <c r="NQC54" s="31"/>
      <c r="NQD54" s="31"/>
      <c r="NQE54" s="31"/>
      <c r="NQF54" s="31"/>
      <c r="NQG54" s="31"/>
      <c r="NQH54" s="31"/>
      <c r="NQI54" s="31"/>
      <c r="NQJ54" s="31"/>
      <c r="NQK54" s="31"/>
      <c r="NQL54" s="31"/>
      <c r="NQM54" s="31"/>
      <c r="NQN54" s="31"/>
      <c r="NQO54" s="31"/>
      <c r="NQP54" s="31"/>
      <c r="NQQ54" s="31"/>
      <c r="NQR54" s="31"/>
      <c r="NQS54" s="31"/>
      <c r="NQT54" s="31"/>
      <c r="NQU54" s="31"/>
      <c r="NQV54" s="31"/>
      <c r="NQW54" s="31"/>
      <c r="NQX54" s="31"/>
      <c r="NQY54" s="31"/>
      <c r="NQZ54" s="31"/>
      <c r="NRA54" s="31"/>
      <c r="NRB54" s="31"/>
      <c r="NRC54" s="31"/>
      <c r="NRD54" s="31"/>
      <c r="NRE54" s="31"/>
      <c r="NRF54" s="31"/>
      <c r="NRG54" s="31"/>
      <c r="NRH54" s="31"/>
      <c r="NRI54" s="31"/>
      <c r="NRJ54" s="31"/>
      <c r="NRK54" s="31"/>
      <c r="NRL54" s="31"/>
      <c r="NRM54" s="31"/>
      <c r="NRN54" s="31"/>
      <c r="NRO54" s="31"/>
      <c r="NRP54" s="31"/>
      <c r="NRQ54" s="31"/>
      <c r="NRR54" s="31"/>
      <c r="NRS54" s="31"/>
      <c r="NRT54" s="31"/>
      <c r="NRU54" s="31"/>
      <c r="NRV54" s="31"/>
      <c r="NRW54" s="31"/>
      <c r="NRX54" s="31"/>
      <c r="NRY54" s="31"/>
      <c r="NRZ54" s="31"/>
      <c r="NSA54" s="31"/>
      <c r="NSB54" s="31"/>
      <c r="NSC54" s="31"/>
      <c r="NSD54" s="31"/>
      <c r="NSE54" s="31"/>
      <c r="NSF54" s="31"/>
      <c r="NSG54" s="31"/>
      <c r="NSH54" s="31"/>
      <c r="NSI54" s="31"/>
      <c r="NSJ54" s="31"/>
      <c r="NSK54" s="31"/>
      <c r="NSL54" s="31"/>
      <c r="NSM54" s="31"/>
      <c r="NSN54" s="31"/>
      <c r="NSO54" s="31"/>
      <c r="NSP54" s="31"/>
      <c r="NSQ54" s="31"/>
      <c r="NSR54" s="31"/>
      <c r="NSS54" s="31"/>
      <c r="NST54" s="31"/>
      <c r="NSU54" s="31"/>
      <c r="NSV54" s="31"/>
      <c r="NSW54" s="31"/>
      <c r="NSX54" s="31"/>
      <c r="NSY54" s="31"/>
      <c r="NSZ54" s="31"/>
      <c r="NTA54" s="31"/>
      <c r="NTB54" s="31"/>
      <c r="NTC54" s="31"/>
      <c r="NTD54" s="31"/>
      <c r="NTE54" s="31"/>
      <c r="NTF54" s="31"/>
      <c r="NTG54" s="31"/>
      <c r="NTH54" s="31"/>
      <c r="NTI54" s="31"/>
      <c r="NTJ54" s="31"/>
      <c r="NTK54" s="31"/>
      <c r="NTL54" s="31"/>
      <c r="NTM54" s="31"/>
      <c r="NTN54" s="31"/>
      <c r="NTO54" s="31"/>
      <c r="NTP54" s="31"/>
      <c r="NTQ54" s="31"/>
      <c r="NTR54" s="31"/>
      <c r="NTS54" s="31"/>
      <c r="NTT54" s="31"/>
      <c r="NTU54" s="31"/>
      <c r="NTV54" s="31"/>
      <c r="NTW54" s="31"/>
      <c r="NTX54" s="31"/>
      <c r="NTY54" s="31"/>
      <c r="NTZ54" s="31"/>
      <c r="NUA54" s="31"/>
      <c r="NUB54" s="31"/>
      <c r="NUC54" s="31"/>
      <c r="NUD54" s="31"/>
      <c r="NUE54" s="31"/>
      <c r="NUF54" s="31"/>
      <c r="NUG54" s="31"/>
      <c r="NUH54" s="31"/>
      <c r="NUI54" s="31"/>
      <c r="NUJ54" s="31"/>
      <c r="NUK54" s="31"/>
      <c r="NUL54" s="31"/>
      <c r="NUM54" s="31"/>
      <c r="NUN54" s="31"/>
      <c r="NUO54" s="31"/>
      <c r="NUP54" s="31"/>
      <c r="NUQ54" s="31"/>
      <c r="NUR54" s="31"/>
      <c r="NUS54" s="31"/>
      <c r="NUT54" s="31"/>
      <c r="NUU54" s="31"/>
      <c r="NUV54" s="31"/>
      <c r="NUW54" s="31"/>
      <c r="NUX54" s="31"/>
      <c r="NUY54" s="31"/>
      <c r="NUZ54" s="31"/>
      <c r="NVA54" s="31"/>
      <c r="NVB54" s="31"/>
      <c r="NVC54" s="31"/>
      <c r="NVD54" s="31"/>
      <c r="NVE54" s="31"/>
      <c r="NVF54" s="31"/>
      <c r="NVG54" s="31"/>
      <c r="NVH54" s="31"/>
      <c r="NVI54" s="31"/>
      <c r="NVJ54" s="31"/>
      <c r="NVK54" s="31"/>
      <c r="NVL54" s="31"/>
      <c r="NVM54" s="31"/>
      <c r="NVN54" s="31"/>
      <c r="NVO54" s="31"/>
      <c r="NVP54" s="31"/>
      <c r="NVQ54" s="31"/>
      <c r="NVR54" s="31"/>
      <c r="NVS54" s="31"/>
      <c r="NVT54" s="31"/>
      <c r="NVU54" s="31"/>
      <c r="NVV54" s="31"/>
      <c r="NVW54" s="31"/>
      <c r="NVX54" s="31"/>
      <c r="NVY54" s="31"/>
      <c r="NVZ54" s="31"/>
      <c r="NWA54" s="31"/>
      <c r="NWB54" s="31"/>
      <c r="NWC54" s="31"/>
      <c r="NWD54" s="31"/>
      <c r="NWE54" s="31"/>
      <c r="NWF54" s="31"/>
      <c r="NWG54" s="31"/>
      <c r="NWH54" s="31"/>
      <c r="NWI54" s="31"/>
      <c r="NWJ54" s="31"/>
      <c r="NWK54" s="31"/>
      <c r="NWL54" s="31"/>
      <c r="NWM54" s="31"/>
      <c r="NWN54" s="31"/>
      <c r="NWO54" s="31"/>
      <c r="NWP54" s="31"/>
      <c r="NWQ54" s="31"/>
      <c r="NWR54" s="31"/>
      <c r="NWS54" s="31"/>
      <c r="NWT54" s="31"/>
      <c r="NWU54" s="31"/>
      <c r="NWV54" s="31"/>
      <c r="NWW54" s="31"/>
      <c r="NWX54" s="31"/>
      <c r="NWY54" s="31"/>
      <c r="NWZ54" s="31"/>
      <c r="NXA54" s="31"/>
      <c r="NXB54" s="31"/>
      <c r="NXC54" s="31"/>
      <c r="NXD54" s="31"/>
      <c r="NXE54" s="31"/>
      <c r="NXF54" s="31"/>
      <c r="NXG54" s="31"/>
      <c r="NXH54" s="31"/>
      <c r="NXI54" s="31"/>
      <c r="NXJ54" s="31"/>
      <c r="NXK54" s="31"/>
      <c r="NXL54" s="31"/>
      <c r="NXM54" s="31"/>
      <c r="NXN54" s="31"/>
      <c r="NXO54" s="31"/>
      <c r="NXP54" s="31"/>
      <c r="NXQ54" s="31"/>
      <c r="NXR54" s="31"/>
      <c r="NXS54" s="31"/>
      <c r="NXT54" s="31"/>
      <c r="NXU54" s="31"/>
      <c r="NXV54" s="31"/>
      <c r="NXW54" s="31"/>
      <c r="NXX54" s="31"/>
      <c r="NXY54" s="31"/>
      <c r="NXZ54" s="31"/>
      <c r="NYA54" s="31"/>
      <c r="NYB54" s="31"/>
      <c r="NYC54" s="31"/>
      <c r="NYD54" s="31"/>
      <c r="NYE54" s="31"/>
      <c r="NYF54" s="31"/>
      <c r="NYG54" s="31"/>
      <c r="NYH54" s="31"/>
      <c r="NYI54" s="31"/>
      <c r="NYJ54" s="31"/>
      <c r="NYK54" s="31"/>
      <c r="NYL54" s="31"/>
      <c r="NYM54" s="31"/>
      <c r="NYN54" s="31"/>
      <c r="NYO54" s="31"/>
      <c r="NYP54" s="31"/>
      <c r="NYQ54" s="31"/>
      <c r="NYR54" s="31"/>
      <c r="NYS54" s="31"/>
      <c r="NYT54" s="31"/>
      <c r="NYU54" s="31"/>
      <c r="NYV54" s="31"/>
      <c r="NYW54" s="31"/>
      <c r="NYX54" s="31"/>
      <c r="NYY54" s="31"/>
      <c r="NYZ54" s="31"/>
      <c r="NZA54" s="31"/>
      <c r="NZB54" s="31"/>
      <c r="NZC54" s="31"/>
      <c r="NZD54" s="31"/>
      <c r="NZE54" s="31"/>
      <c r="NZF54" s="31"/>
      <c r="NZG54" s="31"/>
      <c r="NZH54" s="31"/>
      <c r="NZI54" s="31"/>
      <c r="NZJ54" s="31"/>
      <c r="NZK54" s="31"/>
      <c r="NZL54" s="31"/>
      <c r="NZM54" s="31"/>
      <c r="NZN54" s="31"/>
      <c r="NZO54" s="31"/>
      <c r="NZP54" s="31"/>
      <c r="NZQ54" s="31"/>
      <c r="NZR54" s="31"/>
      <c r="NZS54" s="31"/>
      <c r="NZT54" s="31"/>
      <c r="NZU54" s="31"/>
      <c r="NZV54" s="31"/>
      <c r="NZW54" s="31"/>
      <c r="NZX54" s="31"/>
      <c r="NZY54" s="31"/>
      <c r="NZZ54" s="31"/>
      <c r="OAA54" s="31"/>
      <c r="OAB54" s="31"/>
      <c r="OAC54" s="31"/>
      <c r="OAD54" s="31"/>
      <c r="OAE54" s="31"/>
      <c r="OAF54" s="31"/>
      <c r="OAG54" s="31"/>
      <c r="OAH54" s="31"/>
      <c r="OAI54" s="31"/>
      <c r="OAJ54" s="31"/>
      <c r="OAK54" s="31"/>
      <c r="OAL54" s="31"/>
      <c r="OAM54" s="31"/>
      <c r="OAN54" s="31"/>
      <c r="OAO54" s="31"/>
      <c r="OAP54" s="31"/>
      <c r="OAQ54" s="31"/>
      <c r="OAR54" s="31"/>
      <c r="OAS54" s="31"/>
      <c r="OAT54" s="31"/>
      <c r="OAU54" s="31"/>
      <c r="OAV54" s="31"/>
      <c r="OAW54" s="31"/>
      <c r="OAX54" s="31"/>
      <c r="OAY54" s="31"/>
      <c r="OAZ54" s="31"/>
      <c r="OBA54" s="31"/>
      <c r="OBB54" s="31"/>
      <c r="OBC54" s="31"/>
      <c r="OBD54" s="31"/>
      <c r="OBE54" s="31"/>
      <c r="OBF54" s="31"/>
      <c r="OBG54" s="31"/>
      <c r="OBH54" s="31"/>
      <c r="OBI54" s="31"/>
      <c r="OBJ54" s="31"/>
      <c r="OBK54" s="31"/>
      <c r="OBL54" s="31"/>
      <c r="OBM54" s="31"/>
      <c r="OBN54" s="31"/>
      <c r="OBO54" s="31"/>
      <c r="OBP54" s="31"/>
      <c r="OBQ54" s="31"/>
      <c r="OBR54" s="31"/>
      <c r="OBS54" s="31"/>
      <c r="OBT54" s="31"/>
      <c r="OBU54" s="31"/>
      <c r="OBV54" s="31"/>
      <c r="OBW54" s="31"/>
      <c r="OBX54" s="31"/>
      <c r="OBY54" s="31"/>
      <c r="OBZ54" s="31"/>
      <c r="OCA54" s="31"/>
      <c r="OCB54" s="31"/>
      <c r="OCC54" s="31"/>
      <c r="OCD54" s="31"/>
      <c r="OCE54" s="31"/>
      <c r="OCF54" s="31"/>
      <c r="OCG54" s="31"/>
      <c r="OCH54" s="31"/>
      <c r="OCI54" s="31"/>
      <c r="OCJ54" s="31"/>
      <c r="OCK54" s="31"/>
      <c r="OCL54" s="31"/>
      <c r="OCM54" s="31"/>
      <c r="OCN54" s="31"/>
      <c r="OCO54" s="31"/>
      <c r="OCP54" s="31"/>
      <c r="OCQ54" s="31"/>
      <c r="OCR54" s="31"/>
      <c r="OCS54" s="31"/>
      <c r="OCT54" s="31"/>
      <c r="OCU54" s="31"/>
      <c r="OCV54" s="31"/>
      <c r="OCW54" s="31"/>
      <c r="OCX54" s="31"/>
      <c r="OCY54" s="31"/>
      <c r="OCZ54" s="31"/>
      <c r="ODA54" s="31"/>
      <c r="ODB54" s="31"/>
      <c r="ODC54" s="31"/>
      <c r="ODD54" s="31"/>
      <c r="ODE54" s="31"/>
      <c r="ODF54" s="31"/>
      <c r="ODG54" s="31"/>
      <c r="ODH54" s="31"/>
      <c r="ODI54" s="31"/>
      <c r="ODJ54" s="31"/>
      <c r="ODK54" s="31"/>
      <c r="ODL54" s="31"/>
      <c r="ODM54" s="31"/>
      <c r="ODN54" s="31"/>
      <c r="ODO54" s="31"/>
      <c r="ODP54" s="31"/>
      <c r="ODQ54" s="31"/>
      <c r="ODR54" s="31"/>
      <c r="ODS54" s="31"/>
      <c r="ODT54" s="31"/>
      <c r="ODU54" s="31"/>
      <c r="ODV54" s="31"/>
      <c r="ODW54" s="31"/>
      <c r="ODX54" s="31"/>
      <c r="ODY54" s="31"/>
      <c r="ODZ54" s="31"/>
      <c r="OEA54" s="31"/>
      <c r="OEB54" s="31"/>
      <c r="OEC54" s="31"/>
      <c r="OED54" s="31"/>
      <c r="OEE54" s="31"/>
      <c r="OEF54" s="31"/>
      <c r="OEG54" s="31"/>
      <c r="OEH54" s="31"/>
      <c r="OEI54" s="31"/>
      <c r="OEJ54" s="31"/>
      <c r="OEK54" s="31"/>
      <c r="OEL54" s="31"/>
      <c r="OEM54" s="31"/>
      <c r="OEN54" s="31"/>
      <c r="OEO54" s="31"/>
      <c r="OEP54" s="31"/>
      <c r="OEQ54" s="31"/>
      <c r="OER54" s="31"/>
      <c r="OES54" s="31"/>
      <c r="OET54" s="31"/>
      <c r="OEU54" s="31"/>
      <c r="OEV54" s="31"/>
      <c r="OEW54" s="31"/>
      <c r="OEX54" s="31"/>
      <c r="OEY54" s="31"/>
      <c r="OEZ54" s="31"/>
      <c r="OFA54" s="31"/>
      <c r="OFB54" s="31"/>
      <c r="OFC54" s="31"/>
      <c r="OFD54" s="31"/>
      <c r="OFE54" s="31"/>
      <c r="OFF54" s="31"/>
      <c r="OFG54" s="31"/>
      <c r="OFH54" s="31"/>
      <c r="OFI54" s="31"/>
      <c r="OFJ54" s="31"/>
      <c r="OFK54" s="31"/>
      <c r="OFL54" s="31"/>
      <c r="OFM54" s="31"/>
      <c r="OFN54" s="31"/>
      <c r="OFO54" s="31"/>
      <c r="OFP54" s="31"/>
      <c r="OFQ54" s="31"/>
      <c r="OFR54" s="31"/>
      <c r="OFS54" s="31"/>
      <c r="OFT54" s="31"/>
      <c r="OFU54" s="31"/>
      <c r="OFV54" s="31"/>
      <c r="OFW54" s="31"/>
      <c r="OFX54" s="31"/>
      <c r="OFY54" s="31"/>
      <c r="OFZ54" s="31"/>
      <c r="OGA54" s="31"/>
      <c r="OGB54" s="31"/>
      <c r="OGC54" s="31"/>
      <c r="OGD54" s="31"/>
      <c r="OGE54" s="31"/>
      <c r="OGF54" s="31"/>
      <c r="OGG54" s="31"/>
      <c r="OGH54" s="31"/>
      <c r="OGI54" s="31"/>
      <c r="OGJ54" s="31"/>
      <c r="OGK54" s="31"/>
      <c r="OGL54" s="31"/>
      <c r="OGM54" s="31"/>
      <c r="OGN54" s="31"/>
      <c r="OGO54" s="31"/>
      <c r="OGP54" s="31"/>
      <c r="OGQ54" s="31"/>
      <c r="OGR54" s="31"/>
      <c r="OGS54" s="31"/>
      <c r="OGT54" s="31"/>
      <c r="OGU54" s="31"/>
      <c r="OGV54" s="31"/>
      <c r="OGW54" s="31"/>
      <c r="OGX54" s="31"/>
      <c r="OGY54" s="31"/>
      <c r="OGZ54" s="31"/>
      <c r="OHA54" s="31"/>
      <c r="OHB54" s="31"/>
      <c r="OHC54" s="31"/>
      <c r="OHD54" s="31"/>
      <c r="OHE54" s="31"/>
      <c r="OHF54" s="31"/>
      <c r="OHG54" s="31"/>
      <c r="OHH54" s="31"/>
      <c r="OHI54" s="31"/>
      <c r="OHJ54" s="31"/>
      <c r="OHK54" s="31"/>
      <c r="OHL54" s="31"/>
      <c r="OHM54" s="31"/>
      <c r="OHN54" s="31"/>
      <c r="OHO54" s="31"/>
      <c r="OHP54" s="31"/>
      <c r="OHQ54" s="31"/>
      <c r="OHR54" s="31"/>
      <c r="OHS54" s="31"/>
      <c r="OHT54" s="31"/>
      <c r="OHU54" s="31"/>
      <c r="OHV54" s="31"/>
      <c r="OHW54" s="31"/>
      <c r="OHX54" s="31"/>
      <c r="OHY54" s="31"/>
      <c r="OHZ54" s="31"/>
      <c r="OIA54" s="31"/>
      <c r="OIB54" s="31"/>
      <c r="OIC54" s="31"/>
      <c r="OID54" s="31"/>
      <c r="OIE54" s="31"/>
      <c r="OIF54" s="31"/>
      <c r="OIG54" s="31"/>
      <c r="OIH54" s="31"/>
      <c r="OII54" s="31"/>
      <c r="OIJ54" s="31"/>
      <c r="OIK54" s="31"/>
      <c r="OIL54" s="31"/>
      <c r="OIM54" s="31"/>
      <c r="OIN54" s="31"/>
      <c r="OIO54" s="31"/>
      <c r="OIP54" s="31"/>
      <c r="OIQ54" s="31"/>
      <c r="OIR54" s="31"/>
      <c r="OIS54" s="31"/>
      <c r="OIT54" s="31"/>
      <c r="OIU54" s="31"/>
      <c r="OIV54" s="31"/>
      <c r="OIW54" s="31"/>
      <c r="OIX54" s="31"/>
      <c r="OIY54" s="31"/>
      <c r="OIZ54" s="31"/>
      <c r="OJA54" s="31"/>
      <c r="OJB54" s="31"/>
      <c r="OJC54" s="31"/>
      <c r="OJD54" s="31"/>
      <c r="OJE54" s="31"/>
      <c r="OJF54" s="31"/>
      <c r="OJG54" s="31"/>
      <c r="OJH54" s="31"/>
      <c r="OJI54" s="31"/>
      <c r="OJJ54" s="31"/>
      <c r="OJK54" s="31"/>
      <c r="OJL54" s="31"/>
      <c r="OJM54" s="31"/>
      <c r="OJN54" s="31"/>
      <c r="OJO54" s="31"/>
      <c r="OJP54" s="31"/>
      <c r="OJQ54" s="31"/>
      <c r="OJR54" s="31"/>
      <c r="OJS54" s="31"/>
      <c r="OJT54" s="31"/>
      <c r="OJU54" s="31"/>
      <c r="OJV54" s="31"/>
      <c r="OJW54" s="31"/>
      <c r="OJX54" s="31"/>
      <c r="OJY54" s="31"/>
      <c r="OJZ54" s="31"/>
      <c r="OKA54" s="31"/>
      <c r="OKB54" s="31"/>
      <c r="OKC54" s="31"/>
      <c r="OKD54" s="31"/>
      <c r="OKE54" s="31"/>
      <c r="OKF54" s="31"/>
      <c r="OKG54" s="31"/>
      <c r="OKH54" s="31"/>
      <c r="OKI54" s="31"/>
      <c r="OKJ54" s="31"/>
      <c r="OKK54" s="31"/>
      <c r="OKL54" s="31"/>
      <c r="OKM54" s="31"/>
      <c r="OKN54" s="31"/>
      <c r="OKO54" s="31"/>
      <c r="OKP54" s="31"/>
      <c r="OKQ54" s="31"/>
      <c r="OKR54" s="31"/>
      <c r="OKS54" s="31"/>
      <c r="OKT54" s="31"/>
      <c r="OKU54" s="31"/>
      <c r="OKV54" s="31"/>
      <c r="OKW54" s="31"/>
      <c r="OKX54" s="31"/>
      <c r="OKY54" s="31"/>
      <c r="OKZ54" s="31"/>
      <c r="OLA54" s="31"/>
      <c r="OLB54" s="31"/>
      <c r="OLC54" s="31"/>
      <c r="OLD54" s="31"/>
      <c r="OLE54" s="31"/>
      <c r="OLF54" s="31"/>
      <c r="OLG54" s="31"/>
      <c r="OLH54" s="31"/>
      <c r="OLI54" s="31"/>
      <c r="OLJ54" s="31"/>
      <c r="OLK54" s="31"/>
      <c r="OLL54" s="31"/>
      <c r="OLM54" s="31"/>
      <c r="OLN54" s="31"/>
      <c r="OLO54" s="31"/>
      <c r="OLP54" s="31"/>
      <c r="OLQ54" s="31"/>
      <c r="OLR54" s="31"/>
      <c r="OLS54" s="31"/>
      <c r="OLT54" s="31"/>
      <c r="OLU54" s="31"/>
      <c r="OLV54" s="31"/>
      <c r="OLW54" s="31"/>
      <c r="OLX54" s="31"/>
      <c r="OLY54" s="31"/>
      <c r="OLZ54" s="31"/>
      <c r="OMA54" s="31"/>
      <c r="OMB54" s="31"/>
      <c r="OMC54" s="31"/>
      <c r="OMD54" s="31"/>
      <c r="OME54" s="31"/>
      <c r="OMF54" s="31"/>
      <c r="OMG54" s="31"/>
      <c r="OMH54" s="31"/>
      <c r="OMI54" s="31"/>
      <c r="OMJ54" s="31"/>
      <c r="OMK54" s="31"/>
      <c r="OML54" s="31"/>
      <c r="OMM54" s="31"/>
      <c r="OMN54" s="31"/>
      <c r="OMO54" s="31"/>
      <c r="OMP54" s="31"/>
      <c r="OMQ54" s="31"/>
      <c r="OMR54" s="31"/>
      <c r="OMS54" s="31"/>
      <c r="OMT54" s="31"/>
      <c r="OMU54" s="31"/>
      <c r="OMV54" s="31"/>
      <c r="OMW54" s="31"/>
      <c r="OMX54" s="31"/>
      <c r="OMY54" s="31"/>
      <c r="OMZ54" s="31"/>
      <c r="ONA54" s="31"/>
      <c r="ONB54" s="31"/>
      <c r="ONC54" s="31"/>
      <c r="OND54" s="31"/>
      <c r="ONE54" s="31"/>
      <c r="ONF54" s="31"/>
      <c r="ONG54" s="31"/>
      <c r="ONH54" s="31"/>
      <c r="ONI54" s="31"/>
      <c r="ONJ54" s="31"/>
      <c r="ONK54" s="31"/>
      <c r="ONL54" s="31"/>
      <c r="ONM54" s="31"/>
      <c r="ONN54" s="31"/>
      <c r="ONO54" s="31"/>
      <c r="ONP54" s="31"/>
      <c r="ONQ54" s="31"/>
      <c r="ONR54" s="31"/>
      <c r="ONS54" s="31"/>
      <c r="ONT54" s="31"/>
      <c r="ONU54" s="31"/>
      <c r="ONV54" s="31"/>
      <c r="ONW54" s="31"/>
      <c r="ONX54" s="31"/>
      <c r="ONY54" s="31"/>
      <c r="ONZ54" s="31"/>
      <c r="OOA54" s="31"/>
      <c r="OOB54" s="31"/>
      <c r="OOC54" s="31"/>
      <c r="OOD54" s="31"/>
      <c r="OOE54" s="31"/>
      <c r="OOF54" s="31"/>
      <c r="OOG54" s="31"/>
      <c r="OOH54" s="31"/>
      <c r="OOI54" s="31"/>
      <c r="OOJ54" s="31"/>
      <c r="OOK54" s="31"/>
      <c r="OOL54" s="31"/>
      <c r="OOM54" s="31"/>
      <c r="OON54" s="31"/>
      <c r="OOO54" s="31"/>
      <c r="OOP54" s="31"/>
      <c r="OOQ54" s="31"/>
      <c r="OOR54" s="31"/>
      <c r="OOS54" s="31"/>
      <c r="OOT54" s="31"/>
      <c r="OOU54" s="31"/>
      <c r="OOV54" s="31"/>
      <c r="OOW54" s="31"/>
      <c r="OOX54" s="31"/>
      <c r="OOY54" s="31"/>
      <c r="OOZ54" s="31"/>
      <c r="OPA54" s="31"/>
      <c r="OPB54" s="31"/>
      <c r="OPC54" s="31"/>
      <c r="OPD54" s="31"/>
      <c r="OPE54" s="31"/>
      <c r="OPF54" s="31"/>
      <c r="OPG54" s="31"/>
      <c r="OPH54" s="31"/>
      <c r="OPI54" s="31"/>
      <c r="OPJ54" s="31"/>
      <c r="OPK54" s="31"/>
      <c r="OPL54" s="31"/>
      <c r="OPM54" s="31"/>
      <c r="OPN54" s="31"/>
      <c r="OPO54" s="31"/>
      <c r="OPP54" s="31"/>
      <c r="OPQ54" s="31"/>
      <c r="OPR54" s="31"/>
      <c r="OPS54" s="31"/>
      <c r="OPT54" s="31"/>
      <c r="OPU54" s="31"/>
      <c r="OPV54" s="31"/>
      <c r="OPW54" s="31"/>
      <c r="OPX54" s="31"/>
      <c r="OPY54" s="31"/>
      <c r="OPZ54" s="31"/>
      <c r="OQA54" s="31"/>
      <c r="OQB54" s="31"/>
      <c r="OQC54" s="31"/>
      <c r="OQD54" s="31"/>
      <c r="OQE54" s="31"/>
      <c r="OQF54" s="31"/>
      <c r="OQG54" s="31"/>
      <c r="OQH54" s="31"/>
      <c r="OQI54" s="31"/>
      <c r="OQJ54" s="31"/>
      <c r="OQK54" s="31"/>
      <c r="OQL54" s="31"/>
      <c r="OQM54" s="31"/>
      <c r="OQN54" s="31"/>
      <c r="OQO54" s="31"/>
      <c r="OQP54" s="31"/>
      <c r="OQQ54" s="31"/>
      <c r="OQR54" s="31"/>
      <c r="OQS54" s="31"/>
      <c r="OQT54" s="31"/>
      <c r="OQU54" s="31"/>
      <c r="OQV54" s="31"/>
      <c r="OQW54" s="31"/>
      <c r="OQX54" s="31"/>
      <c r="OQY54" s="31"/>
      <c r="OQZ54" s="31"/>
      <c r="ORA54" s="31"/>
      <c r="ORB54" s="31"/>
      <c r="ORC54" s="31"/>
      <c r="ORD54" s="31"/>
      <c r="ORE54" s="31"/>
      <c r="ORF54" s="31"/>
      <c r="ORG54" s="31"/>
      <c r="ORH54" s="31"/>
      <c r="ORI54" s="31"/>
      <c r="ORJ54" s="31"/>
      <c r="ORK54" s="31"/>
      <c r="ORL54" s="31"/>
      <c r="ORM54" s="31"/>
      <c r="ORN54" s="31"/>
      <c r="ORO54" s="31"/>
      <c r="ORP54" s="31"/>
      <c r="ORQ54" s="31"/>
      <c r="ORR54" s="31"/>
      <c r="ORS54" s="31"/>
      <c r="ORT54" s="31"/>
      <c r="ORU54" s="31"/>
      <c r="ORV54" s="31"/>
      <c r="ORW54" s="31"/>
      <c r="ORX54" s="31"/>
      <c r="ORY54" s="31"/>
      <c r="ORZ54" s="31"/>
      <c r="OSA54" s="31"/>
      <c r="OSB54" s="31"/>
      <c r="OSC54" s="31"/>
      <c r="OSD54" s="31"/>
      <c r="OSE54" s="31"/>
      <c r="OSF54" s="31"/>
      <c r="OSG54" s="31"/>
      <c r="OSH54" s="31"/>
      <c r="OSI54" s="31"/>
      <c r="OSJ54" s="31"/>
      <c r="OSK54" s="31"/>
      <c r="OSL54" s="31"/>
      <c r="OSM54" s="31"/>
      <c r="OSN54" s="31"/>
      <c r="OSO54" s="31"/>
      <c r="OSP54" s="31"/>
      <c r="OSQ54" s="31"/>
      <c r="OSR54" s="31"/>
      <c r="OSS54" s="31"/>
      <c r="OST54" s="31"/>
      <c r="OSU54" s="31"/>
      <c r="OSV54" s="31"/>
      <c r="OSW54" s="31"/>
      <c r="OSX54" s="31"/>
      <c r="OSY54" s="31"/>
      <c r="OSZ54" s="31"/>
      <c r="OTA54" s="31"/>
      <c r="OTB54" s="31"/>
      <c r="OTC54" s="31"/>
      <c r="OTD54" s="31"/>
      <c r="OTE54" s="31"/>
      <c r="OTF54" s="31"/>
      <c r="OTG54" s="31"/>
      <c r="OTH54" s="31"/>
      <c r="OTI54" s="31"/>
      <c r="OTJ54" s="31"/>
      <c r="OTK54" s="31"/>
      <c r="OTL54" s="31"/>
      <c r="OTM54" s="31"/>
      <c r="OTN54" s="31"/>
      <c r="OTO54" s="31"/>
      <c r="OTP54" s="31"/>
      <c r="OTQ54" s="31"/>
      <c r="OTR54" s="31"/>
      <c r="OTS54" s="31"/>
      <c r="OTT54" s="31"/>
      <c r="OTU54" s="31"/>
      <c r="OTV54" s="31"/>
      <c r="OTW54" s="31"/>
      <c r="OTX54" s="31"/>
      <c r="OTY54" s="31"/>
      <c r="OTZ54" s="31"/>
      <c r="OUA54" s="31"/>
      <c r="OUB54" s="31"/>
      <c r="OUC54" s="31"/>
      <c r="OUD54" s="31"/>
      <c r="OUE54" s="31"/>
      <c r="OUF54" s="31"/>
      <c r="OUG54" s="31"/>
      <c r="OUH54" s="31"/>
      <c r="OUI54" s="31"/>
      <c r="OUJ54" s="31"/>
      <c r="OUK54" s="31"/>
      <c r="OUL54" s="31"/>
      <c r="OUM54" s="31"/>
      <c r="OUN54" s="31"/>
      <c r="OUO54" s="31"/>
      <c r="OUP54" s="31"/>
      <c r="OUQ54" s="31"/>
      <c r="OUR54" s="31"/>
      <c r="OUS54" s="31"/>
      <c r="OUT54" s="31"/>
      <c r="OUU54" s="31"/>
      <c r="OUV54" s="31"/>
      <c r="OUW54" s="31"/>
      <c r="OUX54" s="31"/>
      <c r="OUY54" s="31"/>
      <c r="OUZ54" s="31"/>
      <c r="OVA54" s="31"/>
      <c r="OVB54" s="31"/>
      <c r="OVC54" s="31"/>
      <c r="OVD54" s="31"/>
      <c r="OVE54" s="31"/>
      <c r="OVF54" s="31"/>
      <c r="OVG54" s="31"/>
      <c r="OVH54" s="31"/>
      <c r="OVI54" s="31"/>
      <c r="OVJ54" s="31"/>
      <c r="OVK54" s="31"/>
      <c r="OVL54" s="31"/>
      <c r="OVM54" s="31"/>
      <c r="OVN54" s="31"/>
      <c r="OVO54" s="31"/>
      <c r="OVP54" s="31"/>
      <c r="OVQ54" s="31"/>
      <c r="OVR54" s="31"/>
      <c r="OVS54" s="31"/>
      <c r="OVT54" s="31"/>
      <c r="OVU54" s="31"/>
      <c r="OVV54" s="31"/>
      <c r="OVW54" s="31"/>
      <c r="OVX54" s="31"/>
      <c r="OVY54" s="31"/>
      <c r="OVZ54" s="31"/>
      <c r="OWA54" s="31"/>
      <c r="OWB54" s="31"/>
      <c r="OWC54" s="31"/>
      <c r="OWD54" s="31"/>
      <c r="OWE54" s="31"/>
      <c r="OWF54" s="31"/>
      <c r="OWG54" s="31"/>
      <c r="OWH54" s="31"/>
      <c r="OWI54" s="31"/>
      <c r="OWJ54" s="31"/>
      <c r="OWK54" s="31"/>
      <c r="OWL54" s="31"/>
      <c r="OWM54" s="31"/>
      <c r="OWN54" s="31"/>
      <c r="OWO54" s="31"/>
      <c r="OWP54" s="31"/>
      <c r="OWQ54" s="31"/>
      <c r="OWR54" s="31"/>
      <c r="OWS54" s="31"/>
      <c r="OWT54" s="31"/>
      <c r="OWU54" s="31"/>
      <c r="OWV54" s="31"/>
      <c r="OWW54" s="31"/>
      <c r="OWX54" s="31"/>
      <c r="OWY54" s="31"/>
      <c r="OWZ54" s="31"/>
      <c r="OXA54" s="31"/>
      <c r="OXB54" s="31"/>
      <c r="OXC54" s="31"/>
      <c r="OXD54" s="31"/>
      <c r="OXE54" s="31"/>
      <c r="OXF54" s="31"/>
      <c r="OXG54" s="31"/>
      <c r="OXH54" s="31"/>
      <c r="OXI54" s="31"/>
      <c r="OXJ54" s="31"/>
      <c r="OXK54" s="31"/>
      <c r="OXL54" s="31"/>
      <c r="OXM54" s="31"/>
      <c r="OXN54" s="31"/>
      <c r="OXO54" s="31"/>
      <c r="OXP54" s="31"/>
      <c r="OXQ54" s="31"/>
      <c r="OXR54" s="31"/>
      <c r="OXS54" s="31"/>
      <c r="OXT54" s="31"/>
      <c r="OXU54" s="31"/>
      <c r="OXV54" s="31"/>
      <c r="OXW54" s="31"/>
      <c r="OXX54" s="31"/>
      <c r="OXY54" s="31"/>
      <c r="OXZ54" s="31"/>
      <c r="OYA54" s="31"/>
      <c r="OYB54" s="31"/>
      <c r="OYC54" s="31"/>
      <c r="OYD54" s="31"/>
      <c r="OYE54" s="31"/>
      <c r="OYF54" s="31"/>
      <c r="OYG54" s="31"/>
      <c r="OYH54" s="31"/>
      <c r="OYI54" s="31"/>
      <c r="OYJ54" s="31"/>
      <c r="OYK54" s="31"/>
      <c r="OYL54" s="31"/>
      <c r="OYM54" s="31"/>
      <c r="OYN54" s="31"/>
      <c r="OYO54" s="31"/>
      <c r="OYP54" s="31"/>
      <c r="OYQ54" s="31"/>
      <c r="OYR54" s="31"/>
      <c r="OYS54" s="31"/>
      <c r="OYT54" s="31"/>
      <c r="OYU54" s="31"/>
      <c r="OYV54" s="31"/>
      <c r="OYW54" s="31"/>
      <c r="OYX54" s="31"/>
      <c r="OYY54" s="31"/>
      <c r="OYZ54" s="31"/>
      <c r="OZA54" s="31"/>
      <c r="OZB54" s="31"/>
      <c r="OZC54" s="31"/>
      <c r="OZD54" s="31"/>
      <c r="OZE54" s="31"/>
      <c r="OZF54" s="31"/>
      <c r="OZG54" s="31"/>
      <c r="OZH54" s="31"/>
      <c r="OZI54" s="31"/>
      <c r="OZJ54" s="31"/>
      <c r="OZK54" s="31"/>
      <c r="OZL54" s="31"/>
      <c r="OZM54" s="31"/>
      <c r="OZN54" s="31"/>
      <c r="OZO54" s="31"/>
      <c r="OZP54" s="31"/>
      <c r="OZQ54" s="31"/>
      <c r="OZR54" s="31"/>
      <c r="OZS54" s="31"/>
      <c r="OZT54" s="31"/>
      <c r="OZU54" s="31"/>
      <c r="OZV54" s="31"/>
      <c r="OZW54" s="31"/>
      <c r="OZX54" s="31"/>
      <c r="OZY54" s="31"/>
      <c r="OZZ54" s="31"/>
      <c r="PAA54" s="31"/>
      <c r="PAB54" s="31"/>
      <c r="PAC54" s="31"/>
      <c r="PAD54" s="31"/>
      <c r="PAE54" s="31"/>
      <c r="PAF54" s="31"/>
      <c r="PAG54" s="31"/>
      <c r="PAH54" s="31"/>
      <c r="PAI54" s="31"/>
      <c r="PAJ54" s="31"/>
      <c r="PAK54" s="31"/>
      <c r="PAL54" s="31"/>
      <c r="PAM54" s="31"/>
      <c r="PAN54" s="31"/>
      <c r="PAO54" s="31"/>
      <c r="PAP54" s="31"/>
      <c r="PAQ54" s="31"/>
      <c r="PAR54" s="31"/>
      <c r="PAS54" s="31"/>
      <c r="PAT54" s="31"/>
      <c r="PAU54" s="31"/>
      <c r="PAV54" s="31"/>
      <c r="PAW54" s="31"/>
      <c r="PAX54" s="31"/>
      <c r="PAY54" s="31"/>
      <c r="PAZ54" s="31"/>
      <c r="PBA54" s="31"/>
      <c r="PBB54" s="31"/>
      <c r="PBC54" s="31"/>
      <c r="PBD54" s="31"/>
      <c r="PBE54" s="31"/>
      <c r="PBF54" s="31"/>
      <c r="PBG54" s="31"/>
      <c r="PBH54" s="31"/>
      <c r="PBI54" s="31"/>
      <c r="PBJ54" s="31"/>
      <c r="PBK54" s="31"/>
      <c r="PBL54" s="31"/>
      <c r="PBM54" s="31"/>
      <c r="PBN54" s="31"/>
      <c r="PBO54" s="31"/>
      <c r="PBP54" s="31"/>
      <c r="PBQ54" s="31"/>
      <c r="PBR54" s="31"/>
      <c r="PBS54" s="31"/>
      <c r="PBT54" s="31"/>
      <c r="PBU54" s="31"/>
      <c r="PBV54" s="31"/>
      <c r="PBW54" s="31"/>
      <c r="PBX54" s="31"/>
      <c r="PBY54" s="31"/>
      <c r="PBZ54" s="31"/>
      <c r="PCA54" s="31"/>
      <c r="PCB54" s="31"/>
      <c r="PCC54" s="31"/>
      <c r="PCD54" s="31"/>
      <c r="PCE54" s="31"/>
      <c r="PCF54" s="31"/>
      <c r="PCG54" s="31"/>
      <c r="PCH54" s="31"/>
      <c r="PCI54" s="31"/>
      <c r="PCJ54" s="31"/>
      <c r="PCK54" s="31"/>
      <c r="PCL54" s="31"/>
      <c r="PCM54" s="31"/>
      <c r="PCN54" s="31"/>
      <c r="PCO54" s="31"/>
      <c r="PCP54" s="31"/>
      <c r="PCQ54" s="31"/>
      <c r="PCR54" s="31"/>
      <c r="PCS54" s="31"/>
      <c r="PCT54" s="31"/>
      <c r="PCU54" s="31"/>
      <c r="PCV54" s="31"/>
      <c r="PCW54" s="31"/>
      <c r="PCX54" s="31"/>
      <c r="PCY54" s="31"/>
      <c r="PCZ54" s="31"/>
      <c r="PDA54" s="31"/>
      <c r="PDB54" s="31"/>
      <c r="PDC54" s="31"/>
      <c r="PDD54" s="31"/>
      <c r="PDE54" s="31"/>
      <c r="PDF54" s="31"/>
      <c r="PDG54" s="31"/>
      <c r="PDH54" s="31"/>
      <c r="PDI54" s="31"/>
      <c r="PDJ54" s="31"/>
      <c r="PDK54" s="31"/>
      <c r="PDL54" s="31"/>
      <c r="PDM54" s="31"/>
      <c r="PDN54" s="31"/>
      <c r="PDO54" s="31"/>
      <c r="PDP54" s="31"/>
      <c r="PDQ54" s="31"/>
      <c r="PDR54" s="31"/>
      <c r="PDS54" s="31"/>
      <c r="PDT54" s="31"/>
      <c r="PDU54" s="31"/>
      <c r="PDV54" s="31"/>
      <c r="PDW54" s="31"/>
      <c r="PDX54" s="31"/>
      <c r="PDY54" s="31"/>
      <c r="PDZ54" s="31"/>
      <c r="PEA54" s="31"/>
      <c r="PEB54" s="31"/>
      <c r="PEC54" s="31"/>
      <c r="PED54" s="31"/>
      <c r="PEE54" s="31"/>
      <c r="PEF54" s="31"/>
      <c r="PEG54" s="31"/>
      <c r="PEH54" s="31"/>
      <c r="PEI54" s="31"/>
      <c r="PEJ54" s="31"/>
      <c r="PEK54" s="31"/>
      <c r="PEL54" s="31"/>
      <c r="PEM54" s="31"/>
      <c r="PEN54" s="31"/>
      <c r="PEO54" s="31"/>
      <c r="PEP54" s="31"/>
      <c r="PEQ54" s="31"/>
      <c r="PER54" s="31"/>
      <c r="PES54" s="31"/>
      <c r="PET54" s="31"/>
      <c r="PEU54" s="31"/>
      <c r="PEV54" s="31"/>
      <c r="PEW54" s="31"/>
      <c r="PEX54" s="31"/>
      <c r="PEY54" s="31"/>
      <c r="PEZ54" s="31"/>
      <c r="PFA54" s="31"/>
      <c r="PFB54" s="31"/>
      <c r="PFC54" s="31"/>
      <c r="PFD54" s="31"/>
      <c r="PFE54" s="31"/>
      <c r="PFF54" s="31"/>
      <c r="PFG54" s="31"/>
      <c r="PFH54" s="31"/>
      <c r="PFI54" s="31"/>
      <c r="PFJ54" s="31"/>
      <c r="PFK54" s="31"/>
      <c r="PFL54" s="31"/>
      <c r="PFM54" s="31"/>
      <c r="PFN54" s="31"/>
      <c r="PFO54" s="31"/>
      <c r="PFP54" s="31"/>
      <c r="PFQ54" s="31"/>
      <c r="PFR54" s="31"/>
      <c r="PFS54" s="31"/>
      <c r="PFT54" s="31"/>
      <c r="PFU54" s="31"/>
      <c r="PFV54" s="31"/>
      <c r="PFW54" s="31"/>
      <c r="PFX54" s="31"/>
      <c r="PFY54" s="31"/>
      <c r="PFZ54" s="31"/>
      <c r="PGA54" s="31"/>
      <c r="PGB54" s="31"/>
      <c r="PGC54" s="31"/>
      <c r="PGD54" s="31"/>
      <c r="PGE54" s="31"/>
      <c r="PGF54" s="31"/>
      <c r="PGG54" s="31"/>
      <c r="PGH54" s="31"/>
      <c r="PGI54" s="31"/>
      <c r="PGJ54" s="31"/>
      <c r="PGK54" s="31"/>
      <c r="PGL54" s="31"/>
      <c r="PGM54" s="31"/>
      <c r="PGN54" s="31"/>
      <c r="PGO54" s="31"/>
      <c r="PGP54" s="31"/>
      <c r="PGQ54" s="31"/>
      <c r="PGR54" s="31"/>
      <c r="PGS54" s="31"/>
      <c r="PGT54" s="31"/>
      <c r="PGU54" s="31"/>
      <c r="PGV54" s="31"/>
      <c r="PGW54" s="31"/>
      <c r="PGX54" s="31"/>
      <c r="PGY54" s="31"/>
      <c r="PGZ54" s="31"/>
      <c r="PHA54" s="31"/>
      <c r="PHB54" s="31"/>
      <c r="PHC54" s="31"/>
      <c r="PHD54" s="31"/>
      <c r="PHE54" s="31"/>
      <c r="PHF54" s="31"/>
      <c r="PHG54" s="31"/>
      <c r="PHH54" s="31"/>
      <c r="PHI54" s="31"/>
      <c r="PHJ54" s="31"/>
      <c r="PHK54" s="31"/>
      <c r="PHL54" s="31"/>
      <c r="PHM54" s="31"/>
      <c r="PHN54" s="31"/>
      <c r="PHO54" s="31"/>
      <c r="PHP54" s="31"/>
      <c r="PHQ54" s="31"/>
      <c r="PHR54" s="31"/>
      <c r="PHS54" s="31"/>
      <c r="PHT54" s="31"/>
      <c r="PHU54" s="31"/>
      <c r="PHV54" s="31"/>
      <c r="PHW54" s="31"/>
      <c r="PHX54" s="31"/>
      <c r="PHY54" s="31"/>
      <c r="PHZ54" s="31"/>
      <c r="PIA54" s="31"/>
      <c r="PIB54" s="31"/>
      <c r="PIC54" s="31"/>
      <c r="PID54" s="31"/>
      <c r="PIE54" s="31"/>
      <c r="PIF54" s="31"/>
      <c r="PIG54" s="31"/>
      <c r="PIH54" s="31"/>
      <c r="PII54" s="31"/>
      <c r="PIJ54" s="31"/>
      <c r="PIK54" s="31"/>
      <c r="PIL54" s="31"/>
      <c r="PIM54" s="31"/>
      <c r="PIN54" s="31"/>
      <c r="PIO54" s="31"/>
      <c r="PIP54" s="31"/>
      <c r="PIQ54" s="31"/>
      <c r="PIR54" s="31"/>
      <c r="PIS54" s="31"/>
      <c r="PIT54" s="31"/>
      <c r="PIU54" s="31"/>
      <c r="PIV54" s="31"/>
      <c r="PIW54" s="31"/>
      <c r="PIX54" s="31"/>
      <c r="PIY54" s="31"/>
      <c r="PIZ54" s="31"/>
      <c r="PJA54" s="31"/>
      <c r="PJB54" s="31"/>
      <c r="PJC54" s="31"/>
      <c r="PJD54" s="31"/>
      <c r="PJE54" s="31"/>
      <c r="PJF54" s="31"/>
      <c r="PJG54" s="31"/>
      <c r="PJH54" s="31"/>
      <c r="PJI54" s="31"/>
      <c r="PJJ54" s="31"/>
      <c r="PJK54" s="31"/>
      <c r="PJL54" s="31"/>
      <c r="PJM54" s="31"/>
      <c r="PJN54" s="31"/>
      <c r="PJO54" s="31"/>
      <c r="PJP54" s="31"/>
      <c r="PJQ54" s="31"/>
      <c r="PJR54" s="31"/>
      <c r="PJS54" s="31"/>
      <c r="PJT54" s="31"/>
      <c r="PJU54" s="31"/>
      <c r="PJV54" s="31"/>
      <c r="PJW54" s="31"/>
      <c r="PJX54" s="31"/>
      <c r="PJY54" s="31"/>
      <c r="PJZ54" s="31"/>
      <c r="PKA54" s="31"/>
      <c r="PKB54" s="31"/>
      <c r="PKC54" s="31"/>
      <c r="PKD54" s="31"/>
      <c r="PKE54" s="31"/>
      <c r="PKF54" s="31"/>
      <c r="PKG54" s="31"/>
      <c r="PKH54" s="31"/>
      <c r="PKI54" s="31"/>
      <c r="PKJ54" s="31"/>
      <c r="PKK54" s="31"/>
      <c r="PKL54" s="31"/>
      <c r="PKM54" s="31"/>
      <c r="PKN54" s="31"/>
      <c r="PKO54" s="31"/>
      <c r="PKP54" s="31"/>
      <c r="PKQ54" s="31"/>
      <c r="PKR54" s="31"/>
      <c r="PKS54" s="31"/>
      <c r="PKT54" s="31"/>
      <c r="PKU54" s="31"/>
      <c r="PKV54" s="31"/>
      <c r="PKW54" s="31"/>
      <c r="PKX54" s="31"/>
      <c r="PKY54" s="31"/>
      <c r="PKZ54" s="31"/>
      <c r="PLA54" s="31"/>
      <c r="PLB54" s="31"/>
      <c r="PLC54" s="31"/>
      <c r="PLD54" s="31"/>
      <c r="PLE54" s="31"/>
      <c r="PLF54" s="31"/>
      <c r="PLG54" s="31"/>
      <c r="PLH54" s="31"/>
      <c r="PLI54" s="31"/>
      <c r="PLJ54" s="31"/>
      <c r="PLK54" s="31"/>
      <c r="PLL54" s="31"/>
      <c r="PLM54" s="31"/>
      <c r="PLN54" s="31"/>
      <c r="PLO54" s="31"/>
      <c r="PLP54" s="31"/>
      <c r="PLQ54" s="31"/>
      <c r="PLR54" s="31"/>
      <c r="PLS54" s="31"/>
      <c r="PLT54" s="31"/>
      <c r="PLU54" s="31"/>
      <c r="PLV54" s="31"/>
      <c r="PLW54" s="31"/>
      <c r="PLX54" s="31"/>
      <c r="PLY54" s="31"/>
      <c r="PLZ54" s="31"/>
      <c r="PMA54" s="31"/>
      <c r="PMB54" s="31"/>
      <c r="PMC54" s="31"/>
      <c r="PMD54" s="31"/>
      <c r="PME54" s="31"/>
      <c r="PMF54" s="31"/>
      <c r="PMG54" s="31"/>
      <c r="PMH54" s="31"/>
      <c r="PMI54" s="31"/>
      <c r="PMJ54" s="31"/>
      <c r="PMK54" s="31"/>
      <c r="PML54" s="31"/>
      <c r="PMM54" s="31"/>
      <c r="PMN54" s="31"/>
      <c r="PMO54" s="31"/>
      <c r="PMP54" s="31"/>
      <c r="PMQ54" s="31"/>
      <c r="PMR54" s="31"/>
      <c r="PMS54" s="31"/>
      <c r="PMT54" s="31"/>
      <c r="PMU54" s="31"/>
      <c r="PMV54" s="31"/>
      <c r="PMW54" s="31"/>
      <c r="PMX54" s="31"/>
      <c r="PMY54" s="31"/>
      <c r="PMZ54" s="31"/>
      <c r="PNA54" s="31"/>
      <c r="PNB54" s="31"/>
      <c r="PNC54" s="31"/>
      <c r="PND54" s="31"/>
      <c r="PNE54" s="31"/>
      <c r="PNF54" s="31"/>
      <c r="PNG54" s="31"/>
      <c r="PNH54" s="31"/>
      <c r="PNI54" s="31"/>
      <c r="PNJ54" s="31"/>
      <c r="PNK54" s="31"/>
      <c r="PNL54" s="31"/>
      <c r="PNM54" s="31"/>
      <c r="PNN54" s="31"/>
      <c r="PNO54" s="31"/>
      <c r="PNP54" s="31"/>
      <c r="PNQ54" s="31"/>
      <c r="PNR54" s="31"/>
      <c r="PNS54" s="31"/>
      <c r="PNT54" s="31"/>
      <c r="PNU54" s="31"/>
      <c r="PNV54" s="31"/>
      <c r="PNW54" s="31"/>
      <c r="PNX54" s="31"/>
      <c r="PNY54" s="31"/>
      <c r="PNZ54" s="31"/>
      <c r="POA54" s="31"/>
      <c r="POB54" s="31"/>
      <c r="POC54" s="31"/>
      <c r="POD54" s="31"/>
      <c r="POE54" s="31"/>
      <c r="POF54" s="31"/>
      <c r="POG54" s="31"/>
      <c r="POH54" s="31"/>
      <c r="POI54" s="31"/>
      <c r="POJ54" s="31"/>
      <c r="POK54" s="31"/>
      <c r="POL54" s="31"/>
      <c r="POM54" s="31"/>
      <c r="PON54" s="31"/>
      <c r="POO54" s="31"/>
      <c r="POP54" s="31"/>
      <c r="POQ54" s="31"/>
      <c r="POR54" s="31"/>
      <c r="POS54" s="31"/>
      <c r="POT54" s="31"/>
      <c r="POU54" s="31"/>
      <c r="POV54" s="31"/>
      <c r="POW54" s="31"/>
      <c r="POX54" s="31"/>
      <c r="POY54" s="31"/>
      <c r="POZ54" s="31"/>
      <c r="PPA54" s="31"/>
      <c r="PPB54" s="31"/>
      <c r="PPC54" s="31"/>
      <c r="PPD54" s="31"/>
      <c r="PPE54" s="31"/>
      <c r="PPF54" s="31"/>
      <c r="PPG54" s="31"/>
      <c r="PPH54" s="31"/>
      <c r="PPI54" s="31"/>
      <c r="PPJ54" s="31"/>
      <c r="PPK54" s="31"/>
      <c r="PPL54" s="31"/>
      <c r="PPM54" s="31"/>
      <c r="PPN54" s="31"/>
      <c r="PPO54" s="31"/>
      <c r="PPP54" s="31"/>
      <c r="PPQ54" s="31"/>
      <c r="PPR54" s="31"/>
      <c r="PPS54" s="31"/>
      <c r="PPT54" s="31"/>
      <c r="PPU54" s="31"/>
      <c r="PPV54" s="31"/>
      <c r="PPW54" s="31"/>
      <c r="PPX54" s="31"/>
      <c r="PPY54" s="31"/>
      <c r="PPZ54" s="31"/>
      <c r="PQA54" s="31"/>
      <c r="PQB54" s="31"/>
      <c r="PQC54" s="31"/>
      <c r="PQD54" s="31"/>
      <c r="PQE54" s="31"/>
      <c r="PQF54" s="31"/>
      <c r="PQG54" s="31"/>
      <c r="PQH54" s="31"/>
      <c r="PQI54" s="31"/>
      <c r="PQJ54" s="31"/>
      <c r="PQK54" s="31"/>
      <c r="PQL54" s="31"/>
      <c r="PQM54" s="31"/>
      <c r="PQN54" s="31"/>
      <c r="PQO54" s="31"/>
      <c r="PQP54" s="31"/>
      <c r="PQQ54" s="31"/>
      <c r="PQR54" s="31"/>
      <c r="PQS54" s="31"/>
      <c r="PQT54" s="31"/>
      <c r="PQU54" s="31"/>
      <c r="PQV54" s="31"/>
      <c r="PQW54" s="31"/>
      <c r="PQX54" s="31"/>
      <c r="PQY54" s="31"/>
      <c r="PQZ54" s="31"/>
      <c r="PRA54" s="31"/>
      <c r="PRB54" s="31"/>
      <c r="PRC54" s="31"/>
      <c r="PRD54" s="31"/>
      <c r="PRE54" s="31"/>
      <c r="PRF54" s="31"/>
      <c r="PRG54" s="31"/>
      <c r="PRH54" s="31"/>
      <c r="PRI54" s="31"/>
      <c r="PRJ54" s="31"/>
      <c r="PRK54" s="31"/>
      <c r="PRL54" s="31"/>
      <c r="PRM54" s="31"/>
      <c r="PRN54" s="31"/>
      <c r="PRO54" s="31"/>
      <c r="PRP54" s="31"/>
      <c r="PRQ54" s="31"/>
      <c r="PRR54" s="31"/>
      <c r="PRS54" s="31"/>
      <c r="PRT54" s="31"/>
      <c r="PRU54" s="31"/>
      <c r="PRV54" s="31"/>
      <c r="PRW54" s="31"/>
      <c r="PRX54" s="31"/>
      <c r="PRY54" s="31"/>
      <c r="PRZ54" s="31"/>
      <c r="PSA54" s="31"/>
      <c r="PSB54" s="31"/>
      <c r="PSC54" s="31"/>
      <c r="PSD54" s="31"/>
      <c r="PSE54" s="31"/>
      <c r="PSF54" s="31"/>
      <c r="PSG54" s="31"/>
      <c r="PSH54" s="31"/>
      <c r="PSI54" s="31"/>
      <c r="PSJ54" s="31"/>
      <c r="PSK54" s="31"/>
      <c r="PSL54" s="31"/>
      <c r="PSM54" s="31"/>
      <c r="PSN54" s="31"/>
      <c r="PSO54" s="31"/>
      <c r="PSP54" s="31"/>
      <c r="PSQ54" s="31"/>
      <c r="PSR54" s="31"/>
      <c r="PSS54" s="31"/>
      <c r="PST54" s="31"/>
      <c r="PSU54" s="31"/>
      <c r="PSV54" s="31"/>
      <c r="PSW54" s="31"/>
      <c r="PSX54" s="31"/>
      <c r="PSY54" s="31"/>
      <c r="PSZ54" s="31"/>
      <c r="PTA54" s="31"/>
      <c r="PTB54" s="31"/>
      <c r="PTC54" s="31"/>
      <c r="PTD54" s="31"/>
      <c r="PTE54" s="31"/>
      <c r="PTF54" s="31"/>
      <c r="PTG54" s="31"/>
      <c r="PTH54" s="31"/>
      <c r="PTI54" s="31"/>
      <c r="PTJ54" s="31"/>
      <c r="PTK54" s="31"/>
      <c r="PTL54" s="31"/>
      <c r="PTM54" s="31"/>
      <c r="PTN54" s="31"/>
      <c r="PTO54" s="31"/>
      <c r="PTP54" s="31"/>
      <c r="PTQ54" s="31"/>
      <c r="PTR54" s="31"/>
      <c r="PTS54" s="31"/>
      <c r="PTT54" s="31"/>
      <c r="PTU54" s="31"/>
      <c r="PTV54" s="31"/>
      <c r="PTW54" s="31"/>
      <c r="PTX54" s="31"/>
      <c r="PTY54" s="31"/>
      <c r="PTZ54" s="31"/>
      <c r="PUA54" s="31"/>
      <c r="PUB54" s="31"/>
      <c r="PUC54" s="31"/>
      <c r="PUD54" s="31"/>
      <c r="PUE54" s="31"/>
      <c r="PUF54" s="31"/>
      <c r="PUG54" s="31"/>
      <c r="PUH54" s="31"/>
      <c r="PUI54" s="31"/>
      <c r="PUJ54" s="31"/>
      <c r="PUK54" s="31"/>
      <c r="PUL54" s="31"/>
      <c r="PUM54" s="31"/>
      <c r="PUN54" s="31"/>
      <c r="PUO54" s="31"/>
      <c r="PUP54" s="31"/>
      <c r="PUQ54" s="31"/>
      <c r="PUR54" s="31"/>
      <c r="PUS54" s="31"/>
      <c r="PUT54" s="31"/>
      <c r="PUU54" s="31"/>
      <c r="PUV54" s="31"/>
      <c r="PUW54" s="31"/>
      <c r="PUX54" s="31"/>
      <c r="PUY54" s="31"/>
      <c r="PUZ54" s="31"/>
      <c r="PVA54" s="31"/>
      <c r="PVB54" s="31"/>
      <c r="PVC54" s="31"/>
      <c r="PVD54" s="31"/>
      <c r="PVE54" s="31"/>
      <c r="PVF54" s="31"/>
      <c r="PVG54" s="31"/>
      <c r="PVH54" s="31"/>
      <c r="PVI54" s="31"/>
      <c r="PVJ54" s="31"/>
      <c r="PVK54" s="31"/>
      <c r="PVL54" s="31"/>
      <c r="PVM54" s="31"/>
      <c r="PVN54" s="31"/>
      <c r="PVO54" s="31"/>
      <c r="PVP54" s="31"/>
      <c r="PVQ54" s="31"/>
      <c r="PVR54" s="31"/>
      <c r="PVS54" s="31"/>
      <c r="PVT54" s="31"/>
      <c r="PVU54" s="31"/>
      <c r="PVV54" s="31"/>
      <c r="PVW54" s="31"/>
      <c r="PVX54" s="31"/>
      <c r="PVY54" s="31"/>
      <c r="PVZ54" s="31"/>
      <c r="PWA54" s="31"/>
      <c r="PWB54" s="31"/>
      <c r="PWC54" s="31"/>
      <c r="PWD54" s="31"/>
      <c r="PWE54" s="31"/>
      <c r="PWF54" s="31"/>
      <c r="PWG54" s="31"/>
      <c r="PWH54" s="31"/>
      <c r="PWI54" s="31"/>
      <c r="PWJ54" s="31"/>
      <c r="PWK54" s="31"/>
      <c r="PWL54" s="31"/>
      <c r="PWM54" s="31"/>
      <c r="PWN54" s="31"/>
      <c r="PWO54" s="31"/>
      <c r="PWP54" s="31"/>
      <c r="PWQ54" s="31"/>
      <c r="PWR54" s="31"/>
      <c r="PWS54" s="31"/>
      <c r="PWT54" s="31"/>
      <c r="PWU54" s="31"/>
      <c r="PWV54" s="31"/>
      <c r="PWW54" s="31"/>
      <c r="PWX54" s="31"/>
      <c r="PWY54" s="31"/>
      <c r="PWZ54" s="31"/>
      <c r="PXA54" s="31"/>
      <c r="PXB54" s="31"/>
      <c r="PXC54" s="31"/>
      <c r="PXD54" s="31"/>
      <c r="PXE54" s="31"/>
      <c r="PXF54" s="31"/>
      <c r="PXG54" s="31"/>
      <c r="PXH54" s="31"/>
      <c r="PXI54" s="31"/>
      <c r="PXJ54" s="31"/>
      <c r="PXK54" s="31"/>
      <c r="PXL54" s="31"/>
      <c r="PXM54" s="31"/>
      <c r="PXN54" s="31"/>
      <c r="PXO54" s="31"/>
      <c r="PXP54" s="31"/>
      <c r="PXQ54" s="31"/>
      <c r="PXR54" s="31"/>
      <c r="PXS54" s="31"/>
      <c r="PXT54" s="31"/>
      <c r="PXU54" s="31"/>
      <c r="PXV54" s="31"/>
      <c r="PXW54" s="31"/>
      <c r="PXX54" s="31"/>
      <c r="PXY54" s="31"/>
      <c r="PXZ54" s="31"/>
      <c r="PYA54" s="31"/>
      <c r="PYB54" s="31"/>
      <c r="PYC54" s="31"/>
      <c r="PYD54" s="31"/>
      <c r="PYE54" s="31"/>
      <c r="PYF54" s="31"/>
      <c r="PYG54" s="31"/>
      <c r="PYH54" s="31"/>
      <c r="PYI54" s="31"/>
      <c r="PYJ54" s="31"/>
      <c r="PYK54" s="31"/>
      <c r="PYL54" s="31"/>
      <c r="PYM54" s="31"/>
      <c r="PYN54" s="31"/>
      <c r="PYO54" s="31"/>
      <c r="PYP54" s="31"/>
      <c r="PYQ54" s="31"/>
      <c r="PYR54" s="31"/>
      <c r="PYS54" s="31"/>
      <c r="PYT54" s="31"/>
      <c r="PYU54" s="31"/>
      <c r="PYV54" s="31"/>
      <c r="PYW54" s="31"/>
      <c r="PYX54" s="31"/>
      <c r="PYY54" s="31"/>
      <c r="PYZ54" s="31"/>
      <c r="PZA54" s="31"/>
      <c r="PZB54" s="31"/>
      <c r="PZC54" s="31"/>
      <c r="PZD54" s="31"/>
      <c r="PZE54" s="31"/>
      <c r="PZF54" s="31"/>
      <c r="PZG54" s="31"/>
      <c r="PZH54" s="31"/>
      <c r="PZI54" s="31"/>
      <c r="PZJ54" s="31"/>
      <c r="PZK54" s="31"/>
      <c r="PZL54" s="31"/>
      <c r="PZM54" s="31"/>
      <c r="PZN54" s="31"/>
      <c r="PZO54" s="31"/>
      <c r="PZP54" s="31"/>
      <c r="PZQ54" s="31"/>
      <c r="PZR54" s="31"/>
      <c r="PZS54" s="31"/>
      <c r="PZT54" s="31"/>
      <c r="PZU54" s="31"/>
      <c r="PZV54" s="31"/>
      <c r="PZW54" s="31"/>
      <c r="PZX54" s="31"/>
      <c r="PZY54" s="31"/>
      <c r="PZZ54" s="31"/>
      <c r="QAA54" s="31"/>
      <c r="QAB54" s="31"/>
      <c r="QAC54" s="31"/>
      <c r="QAD54" s="31"/>
      <c r="QAE54" s="31"/>
      <c r="QAF54" s="31"/>
      <c r="QAG54" s="31"/>
      <c r="QAH54" s="31"/>
      <c r="QAI54" s="31"/>
      <c r="QAJ54" s="31"/>
      <c r="QAK54" s="31"/>
      <c r="QAL54" s="31"/>
      <c r="QAM54" s="31"/>
      <c r="QAN54" s="31"/>
      <c r="QAO54" s="31"/>
      <c r="QAP54" s="31"/>
      <c r="QAQ54" s="31"/>
      <c r="QAR54" s="31"/>
      <c r="QAS54" s="31"/>
      <c r="QAT54" s="31"/>
      <c r="QAU54" s="31"/>
      <c r="QAV54" s="31"/>
      <c r="QAW54" s="31"/>
      <c r="QAX54" s="31"/>
      <c r="QAY54" s="31"/>
      <c r="QAZ54" s="31"/>
      <c r="QBA54" s="31"/>
      <c r="QBB54" s="31"/>
      <c r="QBC54" s="31"/>
      <c r="QBD54" s="31"/>
      <c r="QBE54" s="31"/>
      <c r="QBF54" s="31"/>
      <c r="QBG54" s="31"/>
      <c r="QBH54" s="31"/>
      <c r="QBI54" s="31"/>
      <c r="QBJ54" s="31"/>
      <c r="QBK54" s="31"/>
      <c r="QBL54" s="31"/>
      <c r="QBM54" s="31"/>
      <c r="QBN54" s="31"/>
      <c r="QBO54" s="31"/>
      <c r="QBP54" s="31"/>
      <c r="QBQ54" s="31"/>
      <c r="QBR54" s="31"/>
      <c r="QBS54" s="31"/>
      <c r="QBT54" s="31"/>
      <c r="QBU54" s="31"/>
      <c r="QBV54" s="31"/>
      <c r="QBW54" s="31"/>
      <c r="QBX54" s="31"/>
      <c r="QBY54" s="31"/>
      <c r="QBZ54" s="31"/>
      <c r="QCA54" s="31"/>
      <c r="QCB54" s="31"/>
      <c r="QCC54" s="31"/>
      <c r="QCD54" s="31"/>
      <c r="QCE54" s="31"/>
      <c r="QCF54" s="31"/>
      <c r="QCG54" s="31"/>
      <c r="QCH54" s="31"/>
      <c r="QCI54" s="31"/>
      <c r="QCJ54" s="31"/>
      <c r="QCK54" s="31"/>
      <c r="QCL54" s="31"/>
      <c r="QCM54" s="31"/>
      <c r="QCN54" s="31"/>
      <c r="QCO54" s="31"/>
      <c r="QCP54" s="31"/>
      <c r="QCQ54" s="31"/>
      <c r="QCR54" s="31"/>
      <c r="QCS54" s="31"/>
      <c r="QCT54" s="31"/>
      <c r="QCU54" s="31"/>
      <c r="QCV54" s="31"/>
      <c r="QCW54" s="31"/>
      <c r="QCX54" s="31"/>
      <c r="QCY54" s="31"/>
      <c r="QCZ54" s="31"/>
      <c r="QDA54" s="31"/>
      <c r="QDB54" s="31"/>
      <c r="QDC54" s="31"/>
      <c r="QDD54" s="31"/>
      <c r="QDE54" s="31"/>
      <c r="QDF54" s="31"/>
      <c r="QDG54" s="31"/>
      <c r="QDH54" s="31"/>
      <c r="QDI54" s="31"/>
      <c r="QDJ54" s="31"/>
      <c r="QDK54" s="31"/>
      <c r="QDL54" s="31"/>
      <c r="QDM54" s="31"/>
      <c r="QDN54" s="31"/>
      <c r="QDO54" s="31"/>
      <c r="QDP54" s="31"/>
      <c r="QDQ54" s="31"/>
      <c r="QDR54" s="31"/>
      <c r="QDS54" s="31"/>
      <c r="QDT54" s="31"/>
      <c r="QDU54" s="31"/>
      <c r="QDV54" s="31"/>
      <c r="QDW54" s="31"/>
      <c r="QDX54" s="31"/>
      <c r="QDY54" s="31"/>
      <c r="QDZ54" s="31"/>
      <c r="QEA54" s="31"/>
      <c r="QEB54" s="31"/>
      <c r="QEC54" s="31"/>
      <c r="QED54" s="31"/>
      <c r="QEE54" s="31"/>
      <c r="QEF54" s="31"/>
      <c r="QEG54" s="31"/>
      <c r="QEH54" s="31"/>
      <c r="QEI54" s="31"/>
      <c r="QEJ54" s="31"/>
      <c r="QEK54" s="31"/>
      <c r="QEL54" s="31"/>
      <c r="QEM54" s="31"/>
      <c r="QEN54" s="31"/>
      <c r="QEO54" s="31"/>
      <c r="QEP54" s="31"/>
      <c r="QEQ54" s="31"/>
      <c r="QER54" s="31"/>
      <c r="QES54" s="31"/>
      <c r="QET54" s="31"/>
      <c r="QEU54" s="31"/>
      <c r="QEV54" s="31"/>
      <c r="QEW54" s="31"/>
      <c r="QEX54" s="31"/>
      <c r="QEY54" s="31"/>
      <c r="QEZ54" s="31"/>
      <c r="QFA54" s="31"/>
      <c r="QFB54" s="31"/>
      <c r="QFC54" s="31"/>
      <c r="QFD54" s="31"/>
      <c r="QFE54" s="31"/>
      <c r="QFF54" s="31"/>
      <c r="QFG54" s="31"/>
      <c r="QFH54" s="31"/>
      <c r="QFI54" s="31"/>
      <c r="QFJ54" s="31"/>
      <c r="QFK54" s="31"/>
      <c r="QFL54" s="31"/>
      <c r="QFM54" s="31"/>
      <c r="QFN54" s="31"/>
      <c r="QFO54" s="31"/>
      <c r="QFP54" s="31"/>
      <c r="QFQ54" s="31"/>
      <c r="QFR54" s="31"/>
      <c r="QFS54" s="31"/>
      <c r="QFT54" s="31"/>
      <c r="QFU54" s="31"/>
      <c r="QFV54" s="31"/>
      <c r="QFW54" s="31"/>
      <c r="QFX54" s="31"/>
      <c r="QFY54" s="31"/>
      <c r="QFZ54" s="31"/>
      <c r="QGA54" s="31"/>
      <c r="QGB54" s="31"/>
      <c r="QGC54" s="31"/>
      <c r="QGD54" s="31"/>
      <c r="QGE54" s="31"/>
      <c r="QGF54" s="31"/>
      <c r="QGG54" s="31"/>
      <c r="QGH54" s="31"/>
      <c r="QGI54" s="31"/>
      <c r="QGJ54" s="31"/>
      <c r="QGK54" s="31"/>
      <c r="QGL54" s="31"/>
      <c r="QGM54" s="31"/>
      <c r="QGN54" s="31"/>
      <c r="QGO54" s="31"/>
      <c r="QGP54" s="31"/>
      <c r="QGQ54" s="31"/>
      <c r="QGR54" s="31"/>
      <c r="QGS54" s="31"/>
      <c r="QGT54" s="31"/>
      <c r="QGU54" s="31"/>
      <c r="QGV54" s="31"/>
      <c r="QGW54" s="31"/>
      <c r="QGX54" s="31"/>
      <c r="QGY54" s="31"/>
      <c r="QGZ54" s="31"/>
      <c r="QHA54" s="31"/>
      <c r="QHB54" s="31"/>
      <c r="QHC54" s="31"/>
      <c r="QHD54" s="31"/>
      <c r="QHE54" s="31"/>
      <c r="QHF54" s="31"/>
      <c r="QHG54" s="31"/>
      <c r="QHH54" s="31"/>
      <c r="QHI54" s="31"/>
      <c r="QHJ54" s="31"/>
      <c r="QHK54" s="31"/>
      <c r="QHL54" s="31"/>
      <c r="QHM54" s="31"/>
      <c r="QHN54" s="31"/>
      <c r="QHO54" s="31"/>
      <c r="QHP54" s="31"/>
      <c r="QHQ54" s="31"/>
      <c r="QHR54" s="31"/>
      <c r="QHS54" s="31"/>
      <c r="QHT54" s="31"/>
      <c r="QHU54" s="31"/>
      <c r="QHV54" s="31"/>
      <c r="QHW54" s="31"/>
      <c r="QHX54" s="31"/>
      <c r="QHY54" s="31"/>
      <c r="QHZ54" s="31"/>
      <c r="QIA54" s="31"/>
      <c r="QIB54" s="31"/>
      <c r="QIC54" s="31"/>
      <c r="QID54" s="31"/>
      <c r="QIE54" s="31"/>
      <c r="QIF54" s="31"/>
      <c r="QIG54" s="31"/>
      <c r="QIH54" s="31"/>
      <c r="QII54" s="31"/>
      <c r="QIJ54" s="31"/>
      <c r="QIK54" s="31"/>
      <c r="QIL54" s="31"/>
      <c r="QIM54" s="31"/>
      <c r="QIN54" s="31"/>
      <c r="QIO54" s="31"/>
      <c r="QIP54" s="31"/>
      <c r="QIQ54" s="31"/>
      <c r="QIR54" s="31"/>
      <c r="QIS54" s="31"/>
      <c r="QIT54" s="31"/>
      <c r="QIU54" s="31"/>
      <c r="QIV54" s="31"/>
      <c r="QIW54" s="31"/>
      <c r="QIX54" s="31"/>
      <c r="QIY54" s="31"/>
      <c r="QIZ54" s="31"/>
      <c r="QJA54" s="31"/>
      <c r="QJB54" s="31"/>
      <c r="QJC54" s="31"/>
      <c r="QJD54" s="31"/>
      <c r="QJE54" s="31"/>
      <c r="QJF54" s="31"/>
      <c r="QJG54" s="31"/>
      <c r="QJH54" s="31"/>
      <c r="QJI54" s="31"/>
      <c r="QJJ54" s="31"/>
      <c r="QJK54" s="31"/>
      <c r="QJL54" s="31"/>
      <c r="QJM54" s="31"/>
      <c r="QJN54" s="31"/>
      <c r="QJO54" s="31"/>
      <c r="QJP54" s="31"/>
      <c r="QJQ54" s="31"/>
      <c r="QJR54" s="31"/>
      <c r="QJS54" s="31"/>
      <c r="QJT54" s="31"/>
      <c r="QJU54" s="31"/>
      <c r="QJV54" s="31"/>
      <c r="QJW54" s="31"/>
      <c r="QJX54" s="31"/>
      <c r="QJY54" s="31"/>
      <c r="QJZ54" s="31"/>
      <c r="QKA54" s="31"/>
      <c r="QKB54" s="31"/>
      <c r="QKC54" s="31"/>
      <c r="QKD54" s="31"/>
      <c r="QKE54" s="31"/>
      <c r="QKF54" s="31"/>
      <c r="QKG54" s="31"/>
      <c r="QKH54" s="31"/>
      <c r="QKI54" s="31"/>
      <c r="QKJ54" s="31"/>
      <c r="QKK54" s="31"/>
      <c r="QKL54" s="31"/>
      <c r="QKM54" s="31"/>
      <c r="QKN54" s="31"/>
      <c r="QKO54" s="31"/>
      <c r="QKP54" s="31"/>
      <c r="QKQ54" s="31"/>
      <c r="QKR54" s="31"/>
      <c r="QKS54" s="31"/>
      <c r="QKT54" s="31"/>
      <c r="QKU54" s="31"/>
      <c r="QKV54" s="31"/>
      <c r="QKW54" s="31"/>
      <c r="QKX54" s="31"/>
      <c r="QKY54" s="31"/>
      <c r="QKZ54" s="31"/>
      <c r="QLA54" s="31"/>
      <c r="QLB54" s="31"/>
      <c r="QLC54" s="31"/>
      <c r="QLD54" s="31"/>
      <c r="QLE54" s="31"/>
      <c r="QLF54" s="31"/>
      <c r="QLG54" s="31"/>
      <c r="QLH54" s="31"/>
      <c r="QLI54" s="31"/>
      <c r="QLJ54" s="31"/>
      <c r="QLK54" s="31"/>
      <c r="QLL54" s="31"/>
      <c r="QLM54" s="31"/>
      <c r="QLN54" s="31"/>
      <c r="QLO54" s="31"/>
      <c r="QLP54" s="31"/>
      <c r="QLQ54" s="31"/>
      <c r="QLR54" s="31"/>
      <c r="QLS54" s="31"/>
      <c r="QLT54" s="31"/>
      <c r="QLU54" s="31"/>
      <c r="QLV54" s="31"/>
      <c r="QLW54" s="31"/>
      <c r="QLX54" s="31"/>
      <c r="QLY54" s="31"/>
      <c r="QLZ54" s="31"/>
      <c r="QMA54" s="31"/>
      <c r="QMB54" s="31"/>
      <c r="QMC54" s="31"/>
      <c r="QMD54" s="31"/>
      <c r="QME54" s="31"/>
      <c r="QMF54" s="31"/>
      <c r="QMG54" s="31"/>
      <c r="QMH54" s="31"/>
      <c r="QMI54" s="31"/>
      <c r="QMJ54" s="31"/>
      <c r="QMK54" s="31"/>
      <c r="QML54" s="31"/>
      <c r="QMM54" s="31"/>
      <c r="QMN54" s="31"/>
      <c r="QMO54" s="31"/>
      <c r="QMP54" s="31"/>
      <c r="QMQ54" s="31"/>
      <c r="QMR54" s="31"/>
      <c r="QMS54" s="31"/>
      <c r="QMT54" s="31"/>
      <c r="QMU54" s="31"/>
      <c r="QMV54" s="31"/>
      <c r="QMW54" s="31"/>
      <c r="QMX54" s="31"/>
      <c r="QMY54" s="31"/>
      <c r="QMZ54" s="31"/>
      <c r="QNA54" s="31"/>
      <c r="QNB54" s="31"/>
      <c r="QNC54" s="31"/>
      <c r="QND54" s="31"/>
      <c r="QNE54" s="31"/>
      <c r="QNF54" s="31"/>
      <c r="QNG54" s="31"/>
      <c r="QNH54" s="31"/>
      <c r="QNI54" s="31"/>
      <c r="QNJ54" s="31"/>
      <c r="QNK54" s="31"/>
      <c r="QNL54" s="31"/>
      <c r="QNM54" s="31"/>
      <c r="QNN54" s="31"/>
      <c r="QNO54" s="31"/>
      <c r="QNP54" s="31"/>
      <c r="QNQ54" s="31"/>
      <c r="QNR54" s="31"/>
      <c r="QNS54" s="31"/>
      <c r="QNT54" s="31"/>
      <c r="QNU54" s="31"/>
      <c r="QNV54" s="31"/>
      <c r="QNW54" s="31"/>
      <c r="QNX54" s="31"/>
      <c r="QNY54" s="31"/>
      <c r="QNZ54" s="31"/>
      <c r="QOA54" s="31"/>
      <c r="QOB54" s="31"/>
      <c r="QOC54" s="31"/>
      <c r="QOD54" s="31"/>
      <c r="QOE54" s="31"/>
      <c r="QOF54" s="31"/>
      <c r="QOG54" s="31"/>
      <c r="QOH54" s="31"/>
      <c r="QOI54" s="31"/>
      <c r="QOJ54" s="31"/>
      <c r="QOK54" s="31"/>
      <c r="QOL54" s="31"/>
      <c r="QOM54" s="31"/>
      <c r="QON54" s="31"/>
      <c r="QOO54" s="31"/>
      <c r="QOP54" s="31"/>
      <c r="QOQ54" s="31"/>
      <c r="QOR54" s="31"/>
      <c r="QOS54" s="31"/>
      <c r="QOT54" s="31"/>
      <c r="QOU54" s="31"/>
      <c r="QOV54" s="31"/>
      <c r="QOW54" s="31"/>
      <c r="QOX54" s="31"/>
      <c r="QOY54" s="31"/>
      <c r="QOZ54" s="31"/>
      <c r="QPA54" s="31"/>
      <c r="QPB54" s="31"/>
      <c r="QPC54" s="31"/>
      <c r="QPD54" s="31"/>
      <c r="QPE54" s="31"/>
      <c r="QPF54" s="31"/>
      <c r="QPG54" s="31"/>
      <c r="QPH54" s="31"/>
      <c r="QPI54" s="31"/>
      <c r="QPJ54" s="31"/>
      <c r="QPK54" s="31"/>
      <c r="QPL54" s="31"/>
      <c r="QPM54" s="31"/>
      <c r="QPN54" s="31"/>
      <c r="QPO54" s="31"/>
      <c r="QPP54" s="31"/>
      <c r="QPQ54" s="31"/>
      <c r="QPR54" s="31"/>
      <c r="QPS54" s="31"/>
      <c r="QPT54" s="31"/>
      <c r="QPU54" s="31"/>
      <c r="QPV54" s="31"/>
      <c r="QPW54" s="31"/>
      <c r="QPX54" s="31"/>
      <c r="QPY54" s="31"/>
      <c r="QPZ54" s="31"/>
      <c r="QQA54" s="31"/>
      <c r="QQB54" s="31"/>
      <c r="QQC54" s="31"/>
      <c r="QQD54" s="31"/>
      <c r="QQE54" s="31"/>
      <c r="QQF54" s="31"/>
      <c r="QQG54" s="31"/>
      <c r="QQH54" s="31"/>
      <c r="QQI54" s="31"/>
      <c r="QQJ54" s="31"/>
      <c r="QQK54" s="31"/>
      <c r="QQL54" s="31"/>
      <c r="QQM54" s="31"/>
      <c r="QQN54" s="31"/>
      <c r="QQO54" s="31"/>
      <c r="QQP54" s="31"/>
      <c r="QQQ54" s="31"/>
      <c r="QQR54" s="31"/>
      <c r="QQS54" s="31"/>
      <c r="QQT54" s="31"/>
      <c r="QQU54" s="31"/>
      <c r="QQV54" s="31"/>
      <c r="QQW54" s="31"/>
      <c r="QQX54" s="31"/>
      <c r="QQY54" s="31"/>
      <c r="QQZ54" s="31"/>
      <c r="QRA54" s="31"/>
      <c r="QRB54" s="31"/>
      <c r="QRC54" s="31"/>
      <c r="QRD54" s="31"/>
      <c r="QRE54" s="31"/>
      <c r="QRF54" s="31"/>
      <c r="QRG54" s="31"/>
      <c r="QRH54" s="31"/>
      <c r="QRI54" s="31"/>
      <c r="QRJ54" s="31"/>
      <c r="QRK54" s="31"/>
      <c r="QRL54" s="31"/>
      <c r="QRM54" s="31"/>
      <c r="QRN54" s="31"/>
      <c r="QRO54" s="31"/>
      <c r="QRP54" s="31"/>
      <c r="QRQ54" s="31"/>
      <c r="QRR54" s="31"/>
      <c r="QRS54" s="31"/>
      <c r="QRT54" s="31"/>
      <c r="QRU54" s="31"/>
      <c r="QRV54" s="31"/>
      <c r="QRW54" s="31"/>
      <c r="QRX54" s="31"/>
      <c r="QRY54" s="31"/>
      <c r="QRZ54" s="31"/>
      <c r="QSA54" s="31"/>
      <c r="QSB54" s="31"/>
      <c r="QSC54" s="31"/>
      <c r="QSD54" s="31"/>
      <c r="QSE54" s="31"/>
      <c r="QSF54" s="31"/>
      <c r="QSG54" s="31"/>
      <c r="QSH54" s="31"/>
      <c r="QSI54" s="31"/>
      <c r="QSJ54" s="31"/>
      <c r="QSK54" s="31"/>
      <c r="QSL54" s="31"/>
      <c r="QSM54" s="31"/>
      <c r="QSN54" s="31"/>
      <c r="QSO54" s="31"/>
      <c r="QSP54" s="31"/>
      <c r="QSQ54" s="31"/>
      <c r="QSR54" s="31"/>
      <c r="QSS54" s="31"/>
      <c r="QST54" s="31"/>
      <c r="QSU54" s="31"/>
      <c r="QSV54" s="31"/>
      <c r="QSW54" s="31"/>
      <c r="QSX54" s="31"/>
      <c r="QSY54" s="31"/>
      <c r="QSZ54" s="31"/>
      <c r="QTA54" s="31"/>
      <c r="QTB54" s="31"/>
      <c r="QTC54" s="31"/>
      <c r="QTD54" s="31"/>
      <c r="QTE54" s="31"/>
      <c r="QTF54" s="31"/>
      <c r="QTG54" s="31"/>
      <c r="QTH54" s="31"/>
      <c r="QTI54" s="31"/>
      <c r="QTJ54" s="31"/>
      <c r="QTK54" s="31"/>
      <c r="QTL54" s="31"/>
      <c r="QTM54" s="31"/>
      <c r="QTN54" s="31"/>
      <c r="QTO54" s="31"/>
      <c r="QTP54" s="31"/>
      <c r="QTQ54" s="31"/>
      <c r="QTR54" s="31"/>
      <c r="QTS54" s="31"/>
      <c r="QTT54" s="31"/>
      <c r="QTU54" s="31"/>
      <c r="QTV54" s="31"/>
      <c r="QTW54" s="31"/>
      <c r="QTX54" s="31"/>
      <c r="QTY54" s="31"/>
      <c r="QTZ54" s="31"/>
      <c r="QUA54" s="31"/>
      <c r="QUB54" s="31"/>
      <c r="QUC54" s="31"/>
      <c r="QUD54" s="31"/>
      <c r="QUE54" s="31"/>
      <c r="QUF54" s="31"/>
      <c r="QUG54" s="31"/>
      <c r="QUH54" s="31"/>
      <c r="QUI54" s="31"/>
      <c r="QUJ54" s="31"/>
      <c r="QUK54" s="31"/>
      <c r="QUL54" s="31"/>
      <c r="QUM54" s="31"/>
      <c r="QUN54" s="31"/>
      <c r="QUO54" s="31"/>
      <c r="QUP54" s="31"/>
      <c r="QUQ54" s="31"/>
      <c r="QUR54" s="31"/>
      <c r="QUS54" s="31"/>
      <c r="QUT54" s="31"/>
      <c r="QUU54" s="31"/>
      <c r="QUV54" s="31"/>
      <c r="QUW54" s="31"/>
      <c r="QUX54" s="31"/>
      <c r="QUY54" s="31"/>
      <c r="QUZ54" s="31"/>
      <c r="QVA54" s="31"/>
      <c r="QVB54" s="31"/>
      <c r="QVC54" s="31"/>
      <c r="QVD54" s="31"/>
      <c r="QVE54" s="31"/>
      <c r="QVF54" s="31"/>
      <c r="QVG54" s="31"/>
      <c r="QVH54" s="31"/>
      <c r="QVI54" s="31"/>
      <c r="QVJ54" s="31"/>
      <c r="QVK54" s="31"/>
      <c r="QVL54" s="31"/>
      <c r="QVM54" s="31"/>
      <c r="QVN54" s="31"/>
      <c r="QVO54" s="31"/>
      <c r="QVP54" s="31"/>
      <c r="QVQ54" s="31"/>
      <c r="QVR54" s="31"/>
      <c r="QVS54" s="31"/>
      <c r="QVT54" s="31"/>
      <c r="QVU54" s="31"/>
      <c r="QVV54" s="31"/>
      <c r="QVW54" s="31"/>
      <c r="QVX54" s="31"/>
      <c r="QVY54" s="31"/>
      <c r="QVZ54" s="31"/>
      <c r="QWA54" s="31"/>
      <c r="QWB54" s="31"/>
      <c r="QWC54" s="31"/>
      <c r="QWD54" s="31"/>
      <c r="QWE54" s="31"/>
      <c r="QWF54" s="31"/>
      <c r="QWG54" s="31"/>
      <c r="QWH54" s="31"/>
      <c r="QWI54" s="31"/>
      <c r="QWJ54" s="31"/>
      <c r="QWK54" s="31"/>
      <c r="QWL54" s="31"/>
      <c r="QWM54" s="31"/>
      <c r="QWN54" s="31"/>
      <c r="QWO54" s="31"/>
      <c r="QWP54" s="31"/>
      <c r="QWQ54" s="31"/>
      <c r="QWR54" s="31"/>
      <c r="QWS54" s="31"/>
      <c r="QWT54" s="31"/>
      <c r="QWU54" s="31"/>
      <c r="QWV54" s="31"/>
      <c r="QWW54" s="31"/>
      <c r="QWX54" s="31"/>
      <c r="QWY54" s="31"/>
      <c r="QWZ54" s="31"/>
      <c r="QXA54" s="31"/>
      <c r="QXB54" s="31"/>
      <c r="QXC54" s="31"/>
      <c r="QXD54" s="31"/>
      <c r="QXE54" s="31"/>
      <c r="QXF54" s="31"/>
      <c r="QXG54" s="31"/>
      <c r="QXH54" s="31"/>
      <c r="QXI54" s="31"/>
      <c r="QXJ54" s="31"/>
      <c r="QXK54" s="31"/>
      <c r="QXL54" s="31"/>
      <c r="QXM54" s="31"/>
      <c r="QXN54" s="31"/>
      <c r="QXO54" s="31"/>
      <c r="QXP54" s="31"/>
      <c r="QXQ54" s="31"/>
      <c r="QXR54" s="31"/>
      <c r="QXS54" s="31"/>
      <c r="QXT54" s="31"/>
      <c r="QXU54" s="31"/>
      <c r="QXV54" s="31"/>
      <c r="QXW54" s="31"/>
      <c r="QXX54" s="31"/>
      <c r="QXY54" s="31"/>
      <c r="QXZ54" s="31"/>
      <c r="QYA54" s="31"/>
      <c r="QYB54" s="31"/>
      <c r="QYC54" s="31"/>
      <c r="QYD54" s="31"/>
      <c r="QYE54" s="31"/>
      <c r="QYF54" s="31"/>
      <c r="QYG54" s="31"/>
      <c r="QYH54" s="31"/>
      <c r="QYI54" s="31"/>
      <c r="QYJ54" s="31"/>
      <c r="QYK54" s="31"/>
      <c r="QYL54" s="31"/>
      <c r="QYM54" s="31"/>
      <c r="QYN54" s="31"/>
      <c r="QYO54" s="31"/>
      <c r="QYP54" s="31"/>
      <c r="QYQ54" s="31"/>
      <c r="QYR54" s="31"/>
      <c r="QYS54" s="31"/>
      <c r="QYT54" s="31"/>
      <c r="QYU54" s="31"/>
      <c r="QYV54" s="31"/>
      <c r="QYW54" s="31"/>
      <c r="QYX54" s="31"/>
      <c r="QYY54" s="31"/>
      <c r="QYZ54" s="31"/>
      <c r="QZA54" s="31"/>
      <c r="QZB54" s="31"/>
      <c r="QZC54" s="31"/>
      <c r="QZD54" s="31"/>
      <c r="QZE54" s="31"/>
      <c r="QZF54" s="31"/>
      <c r="QZG54" s="31"/>
      <c r="QZH54" s="31"/>
      <c r="QZI54" s="31"/>
      <c r="QZJ54" s="31"/>
      <c r="QZK54" s="31"/>
      <c r="QZL54" s="31"/>
      <c r="QZM54" s="31"/>
      <c r="QZN54" s="31"/>
      <c r="QZO54" s="31"/>
      <c r="QZP54" s="31"/>
      <c r="QZQ54" s="31"/>
      <c r="QZR54" s="31"/>
      <c r="QZS54" s="31"/>
      <c r="QZT54" s="31"/>
      <c r="QZU54" s="31"/>
      <c r="QZV54" s="31"/>
      <c r="QZW54" s="31"/>
      <c r="QZX54" s="31"/>
      <c r="QZY54" s="31"/>
      <c r="QZZ54" s="31"/>
      <c r="RAA54" s="31"/>
      <c r="RAB54" s="31"/>
      <c r="RAC54" s="31"/>
      <c r="RAD54" s="31"/>
      <c r="RAE54" s="31"/>
      <c r="RAF54" s="31"/>
      <c r="RAG54" s="31"/>
      <c r="RAH54" s="31"/>
      <c r="RAI54" s="31"/>
      <c r="RAJ54" s="31"/>
      <c r="RAK54" s="31"/>
      <c r="RAL54" s="31"/>
      <c r="RAM54" s="31"/>
      <c r="RAN54" s="31"/>
      <c r="RAO54" s="31"/>
      <c r="RAP54" s="31"/>
      <c r="RAQ54" s="31"/>
      <c r="RAR54" s="31"/>
      <c r="RAS54" s="31"/>
      <c r="RAT54" s="31"/>
      <c r="RAU54" s="31"/>
      <c r="RAV54" s="31"/>
      <c r="RAW54" s="31"/>
      <c r="RAX54" s="31"/>
      <c r="RAY54" s="31"/>
      <c r="RAZ54" s="31"/>
      <c r="RBA54" s="31"/>
      <c r="RBB54" s="31"/>
      <c r="RBC54" s="31"/>
      <c r="RBD54" s="31"/>
      <c r="RBE54" s="31"/>
      <c r="RBF54" s="31"/>
      <c r="RBG54" s="31"/>
      <c r="RBH54" s="31"/>
      <c r="RBI54" s="31"/>
      <c r="RBJ54" s="31"/>
      <c r="RBK54" s="31"/>
      <c r="RBL54" s="31"/>
      <c r="RBM54" s="31"/>
      <c r="RBN54" s="31"/>
      <c r="RBO54" s="31"/>
      <c r="RBP54" s="31"/>
      <c r="RBQ54" s="31"/>
      <c r="RBR54" s="31"/>
      <c r="RBS54" s="31"/>
      <c r="RBT54" s="31"/>
      <c r="RBU54" s="31"/>
      <c r="RBV54" s="31"/>
      <c r="RBW54" s="31"/>
      <c r="RBX54" s="31"/>
      <c r="RBY54" s="31"/>
      <c r="RBZ54" s="31"/>
      <c r="RCA54" s="31"/>
      <c r="RCB54" s="31"/>
      <c r="RCC54" s="31"/>
      <c r="RCD54" s="31"/>
      <c r="RCE54" s="31"/>
      <c r="RCF54" s="31"/>
      <c r="RCG54" s="31"/>
      <c r="RCH54" s="31"/>
      <c r="RCI54" s="31"/>
      <c r="RCJ54" s="31"/>
      <c r="RCK54" s="31"/>
      <c r="RCL54" s="31"/>
      <c r="RCM54" s="31"/>
      <c r="RCN54" s="31"/>
      <c r="RCO54" s="31"/>
      <c r="RCP54" s="31"/>
      <c r="RCQ54" s="31"/>
      <c r="RCR54" s="31"/>
      <c r="RCS54" s="31"/>
      <c r="RCT54" s="31"/>
      <c r="RCU54" s="31"/>
      <c r="RCV54" s="31"/>
      <c r="RCW54" s="31"/>
      <c r="RCX54" s="31"/>
      <c r="RCY54" s="31"/>
      <c r="RCZ54" s="31"/>
      <c r="RDA54" s="31"/>
      <c r="RDB54" s="31"/>
      <c r="RDC54" s="31"/>
      <c r="RDD54" s="31"/>
      <c r="RDE54" s="31"/>
      <c r="RDF54" s="31"/>
      <c r="RDG54" s="31"/>
      <c r="RDH54" s="31"/>
      <c r="RDI54" s="31"/>
      <c r="RDJ54" s="31"/>
      <c r="RDK54" s="31"/>
      <c r="RDL54" s="31"/>
      <c r="RDM54" s="31"/>
      <c r="RDN54" s="31"/>
      <c r="RDO54" s="31"/>
      <c r="RDP54" s="31"/>
      <c r="RDQ54" s="31"/>
      <c r="RDR54" s="31"/>
      <c r="RDS54" s="31"/>
      <c r="RDT54" s="31"/>
      <c r="RDU54" s="31"/>
      <c r="RDV54" s="31"/>
      <c r="RDW54" s="31"/>
      <c r="RDX54" s="31"/>
      <c r="RDY54" s="31"/>
      <c r="RDZ54" s="31"/>
      <c r="REA54" s="31"/>
      <c r="REB54" s="31"/>
      <c r="REC54" s="31"/>
      <c r="RED54" s="31"/>
      <c r="REE54" s="31"/>
      <c r="REF54" s="31"/>
      <c r="REG54" s="31"/>
      <c r="REH54" s="31"/>
      <c r="REI54" s="31"/>
      <c r="REJ54" s="31"/>
      <c r="REK54" s="31"/>
      <c r="REL54" s="31"/>
      <c r="REM54" s="31"/>
      <c r="REN54" s="31"/>
      <c r="REO54" s="31"/>
      <c r="REP54" s="31"/>
      <c r="REQ54" s="31"/>
      <c r="RER54" s="31"/>
      <c r="RES54" s="31"/>
      <c r="RET54" s="31"/>
      <c r="REU54" s="31"/>
      <c r="REV54" s="31"/>
      <c r="REW54" s="31"/>
      <c r="REX54" s="31"/>
      <c r="REY54" s="31"/>
      <c r="REZ54" s="31"/>
      <c r="RFA54" s="31"/>
      <c r="RFB54" s="31"/>
      <c r="RFC54" s="31"/>
      <c r="RFD54" s="31"/>
      <c r="RFE54" s="31"/>
      <c r="RFF54" s="31"/>
      <c r="RFG54" s="31"/>
      <c r="RFH54" s="31"/>
      <c r="RFI54" s="31"/>
      <c r="RFJ54" s="31"/>
      <c r="RFK54" s="31"/>
      <c r="RFL54" s="31"/>
      <c r="RFM54" s="31"/>
      <c r="RFN54" s="31"/>
      <c r="RFO54" s="31"/>
      <c r="RFP54" s="31"/>
      <c r="RFQ54" s="31"/>
      <c r="RFR54" s="31"/>
      <c r="RFS54" s="31"/>
      <c r="RFT54" s="31"/>
      <c r="RFU54" s="31"/>
      <c r="RFV54" s="31"/>
      <c r="RFW54" s="31"/>
      <c r="RFX54" s="31"/>
      <c r="RFY54" s="31"/>
      <c r="RFZ54" s="31"/>
      <c r="RGA54" s="31"/>
      <c r="RGB54" s="31"/>
      <c r="RGC54" s="31"/>
      <c r="RGD54" s="31"/>
      <c r="RGE54" s="31"/>
      <c r="RGF54" s="31"/>
      <c r="RGG54" s="31"/>
      <c r="RGH54" s="31"/>
      <c r="RGI54" s="31"/>
      <c r="RGJ54" s="31"/>
      <c r="RGK54" s="31"/>
      <c r="RGL54" s="31"/>
      <c r="RGM54" s="31"/>
      <c r="RGN54" s="31"/>
      <c r="RGO54" s="31"/>
      <c r="RGP54" s="31"/>
      <c r="RGQ54" s="31"/>
      <c r="RGR54" s="31"/>
      <c r="RGS54" s="31"/>
      <c r="RGT54" s="31"/>
      <c r="RGU54" s="31"/>
      <c r="RGV54" s="31"/>
      <c r="RGW54" s="31"/>
      <c r="RGX54" s="31"/>
      <c r="RGY54" s="31"/>
      <c r="RGZ54" s="31"/>
      <c r="RHA54" s="31"/>
      <c r="RHB54" s="31"/>
      <c r="RHC54" s="31"/>
      <c r="RHD54" s="31"/>
      <c r="RHE54" s="31"/>
      <c r="RHF54" s="31"/>
      <c r="RHG54" s="31"/>
      <c r="RHH54" s="31"/>
      <c r="RHI54" s="31"/>
      <c r="RHJ54" s="31"/>
      <c r="RHK54" s="31"/>
      <c r="RHL54" s="31"/>
      <c r="RHM54" s="31"/>
      <c r="RHN54" s="31"/>
      <c r="RHO54" s="31"/>
      <c r="RHP54" s="31"/>
      <c r="RHQ54" s="31"/>
      <c r="RHR54" s="31"/>
      <c r="RHS54" s="31"/>
      <c r="RHT54" s="31"/>
      <c r="RHU54" s="31"/>
      <c r="RHV54" s="31"/>
      <c r="RHW54" s="31"/>
      <c r="RHX54" s="31"/>
      <c r="RHY54" s="31"/>
      <c r="RHZ54" s="31"/>
      <c r="RIA54" s="31"/>
      <c r="RIB54" s="31"/>
      <c r="RIC54" s="31"/>
      <c r="RID54" s="31"/>
      <c r="RIE54" s="31"/>
      <c r="RIF54" s="31"/>
      <c r="RIG54" s="31"/>
      <c r="RIH54" s="31"/>
      <c r="RII54" s="31"/>
      <c r="RIJ54" s="31"/>
      <c r="RIK54" s="31"/>
      <c r="RIL54" s="31"/>
      <c r="RIM54" s="31"/>
      <c r="RIN54" s="31"/>
      <c r="RIO54" s="31"/>
      <c r="RIP54" s="31"/>
      <c r="RIQ54" s="31"/>
      <c r="RIR54" s="31"/>
      <c r="RIS54" s="31"/>
      <c r="RIT54" s="31"/>
      <c r="RIU54" s="31"/>
      <c r="RIV54" s="31"/>
      <c r="RIW54" s="31"/>
      <c r="RIX54" s="31"/>
      <c r="RIY54" s="31"/>
      <c r="RIZ54" s="31"/>
      <c r="RJA54" s="31"/>
      <c r="RJB54" s="31"/>
      <c r="RJC54" s="31"/>
      <c r="RJD54" s="31"/>
      <c r="RJE54" s="31"/>
      <c r="RJF54" s="31"/>
      <c r="RJG54" s="31"/>
      <c r="RJH54" s="31"/>
      <c r="RJI54" s="31"/>
      <c r="RJJ54" s="31"/>
      <c r="RJK54" s="31"/>
      <c r="RJL54" s="31"/>
      <c r="RJM54" s="31"/>
      <c r="RJN54" s="31"/>
      <c r="RJO54" s="31"/>
      <c r="RJP54" s="31"/>
      <c r="RJQ54" s="31"/>
      <c r="RJR54" s="31"/>
      <c r="RJS54" s="31"/>
      <c r="RJT54" s="31"/>
      <c r="RJU54" s="31"/>
      <c r="RJV54" s="31"/>
      <c r="RJW54" s="31"/>
      <c r="RJX54" s="31"/>
      <c r="RJY54" s="31"/>
      <c r="RJZ54" s="31"/>
      <c r="RKA54" s="31"/>
      <c r="RKB54" s="31"/>
      <c r="RKC54" s="31"/>
      <c r="RKD54" s="31"/>
      <c r="RKE54" s="31"/>
      <c r="RKF54" s="31"/>
      <c r="RKG54" s="31"/>
      <c r="RKH54" s="31"/>
      <c r="RKI54" s="31"/>
      <c r="RKJ54" s="31"/>
      <c r="RKK54" s="31"/>
      <c r="RKL54" s="31"/>
      <c r="RKM54" s="31"/>
      <c r="RKN54" s="31"/>
      <c r="RKO54" s="31"/>
      <c r="RKP54" s="31"/>
      <c r="RKQ54" s="31"/>
      <c r="RKR54" s="31"/>
      <c r="RKS54" s="31"/>
      <c r="RKT54" s="31"/>
      <c r="RKU54" s="31"/>
      <c r="RKV54" s="31"/>
      <c r="RKW54" s="31"/>
      <c r="RKX54" s="31"/>
      <c r="RKY54" s="31"/>
      <c r="RKZ54" s="31"/>
      <c r="RLA54" s="31"/>
      <c r="RLB54" s="31"/>
      <c r="RLC54" s="31"/>
      <c r="RLD54" s="31"/>
      <c r="RLE54" s="31"/>
      <c r="RLF54" s="31"/>
      <c r="RLG54" s="31"/>
      <c r="RLH54" s="31"/>
      <c r="RLI54" s="31"/>
      <c r="RLJ54" s="31"/>
      <c r="RLK54" s="31"/>
      <c r="RLL54" s="31"/>
      <c r="RLM54" s="31"/>
      <c r="RLN54" s="31"/>
      <c r="RLO54" s="31"/>
      <c r="RLP54" s="31"/>
      <c r="RLQ54" s="31"/>
      <c r="RLR54" s="31"/>
      <c r="RLS54" s="31"/>
      <c r="RLT54" s="31"/>
      <c r="RLU54" s="31"/>
      <c r="RLV54" s="31"/>
      <c r="RLW54" s="31"/>
      <c r="RLX54" s="31"/>
      <c r="RLY54" s="31"/>
      <c r="RLZ54" s="31"/>
      <c r="RMA54" s="31"/>
      <c r="RMB54" s="31"/>
      <c r="RMC54" s="31"/>
      <c r="RMD54" s="31"/>
      <c r="RME54" s="31"/>
      <c r="RMF54" s="31"/>
      <c r="RMG54" s="31"/>
      <c r="RMH54" s="31"/>
      <c r="RMI54" s="31"/>
      <c r="RMJ54" s="31"/>
      <c r="RMK54" s="31"/>
      <c r="RML54" s="31"/>
      <c r="RMM54" s="31"/>
      <c r="RMN54" s="31"/>
      <c r="RMO54" s="31"/>
      <c r="RMP54" s="31"/>
      <c r="RMQ54" s="31"/>
      <c r="RMR54" s="31"/>
      <c r="RMS54" s="31"/>
      <c r="RMT54" s="31"/>
      <c r="RMU54" s="31"/>
      <c r="RMV54" s="31"/>
      <c r="RMW54" s="31"/>
      <c r="RMX54" s="31"/>
      <c r="RMY54" s="31"/>
      <c r="RMZ54" s="31"/>
      <c r="RNA54" s="31"/>
      <c r="RNB54" s="31"/>
      <c r="RNC54" s="31"/>
      <c r="RND54" s="31"/>
      <c r="RNE54" s="31"/>
      <c r="RNF54" s="31"/>
      <c r="RNG54" s="31"/>
      <c r="RNH54" s="31"/>
      <c r="RNI54" s="31"/>
      <c r="RNJ54" s="31"/>
      <c r="RNK54" s="31"/>
      <c r="RNL54" s="31"/>
      <c r="RNM54" s="31"/>
      <c r="RNN54" s="31"/>
      <c r="RNO54" s="31"/>
      <c r="RNP54" s="31"/>
      <c r="RNQ54" s="31"/>
      <c r="RNR54" s="31"/>
      <c r="RNS54" s="31"/>
      <c r="RNT54" s="31"/>
      <c r="RNU54" s="31"/>
      <c r="RNV54" s="31"/>
      <c r="RNW54" s="31"/>
      <c r="RNX54" s="31"/>
      <c r="RNY54" s="31"/>
      <c r="RNZ54" s="31"/>
      <c r="ROA54" s="31"/>
      <c r="ROB54" s="31"/>
      <c r="ROC54" s="31"/>
      <c r="ROD54" s="31"/>
      <c r="ROE54" s="31"/>
      <c r="ROF54" s="31"/>
      <c r="ROG54" s="31"/>
      <c r="ROH54" s="31"/>
      <c r="ROI54" s="31"/>
      <c r="ROJ54" s="31"/>
      <c r="ROK54" s="31"/>
      <c r="ROL54" s="31"/>
      <c r="ROM54" s="31"/>
      <c r="RON54" s="31"/>
      <c r="ROO54" s="31"/>
      <c r="ROP54" s="31"/>
      <c r="ROQ54" s="31"/>
      <c r="ROR54" s="31"/>
      <c r="ROS54" s="31"/>
      <c r="ROT54" s="31"/>
      <c r="ROU54" s="31"/>
      <c r="ROV54" s="31"/>
      <c r="ROW54" s="31"/>
      <c r="ROX54" s="31"/>
      <c r="ROY54" s="31"/>
      <c r="ROZ54" s="31"/>
      <c r="RPA54" s="31"/>
      <c r="RPB54" s="31"/>
      <c r="RPC54" s="31"/>
      <c r="RPD54" s="31"/>
      <c r="RPE54" s="31"/>
      <c r="RPF54" s="31"/>
      <c r="RPG54" s="31"/>
      <c r="RPH54" s="31"/>
      <c r="RPI54" s="31"/>
      <c r="RPJ54" s="31"/>
      <c r="RPK54" s="31"/>
      <c r="RPL54" s="31"/>
      <c r="RPM54" s="31"/>
      <c r="RPN54" s="31"/>
      <c r="RPO54" s="31"/>
      <c r="RPP54" s="31"/>
      <c r="RPQ54" s="31"/>
      <c r="RPR54" s="31"/>
      <c r="RPS54" s="31"/>
      <c r="RPT54" s="31"/>
      <c r="RPU54" s="31"/>
      <c r="RPV54" s="31"/>
      <c r="RPW54" s="31"/>
      <c r="RPX54" s="31"/>
      <c r="RPY54" s="31"/>
      <c r="RPZ54" s="31"/>
      <c r="RQA54" s="31"/>
      <c r="RQB54" s="31"/>
      <c r="RQC54" s="31"/>
      <c r="RQD54" s="31"/>
      <c r="RQE54" s="31"/>
      <c r="RQF54" s="31"/>
      <c r="RQG54" s="31"/>
      <c r="RQH54" s="31"/>
      <c r="RQI54" s="31"/>
      <c r="RQJ54" s="31"/>
      <c r="RQK54" s="31"/>
      <c r="RQL54" s="31"/>
      <c r="RQM54" s="31"/>
      <c r="RQN54" s="31"/>
      <c r="RQO54" s="31"/>
      <c r="RQP54" s="31"/>
      <c r="RQQ54" s="31"/>
      <c r="RQR54" s="31"/>
      <c r="RQS54" s="31"/>
      <c r="RQT54" s="31"/>
      <c r="RQU54" s="31"/>
      <c r="RQV54" s="31"/>
      <c r="RQW54" s="31"/>
      <c r="RQX54" s="31"/>
      <c r="RQY54" s="31"/>
      <c r="RQZ54" s="31"/>
      <c r="RRA54" s="31"/>
      <c r="RRB54" s="31"/>
      <c r="RRC54" s="31"/>
      <c r="RRD54" s="31"/>
      <c r="RRE54" s="31"/>
      <c r="RRF54" s="31"/>
      <c r="RRG54" s="31"/>
      <c r="RRH54" s="31"/>
      <c r="RRI54" s="31"/>
      <c r="RRJ54" s="31"/>
      <c r="RRK54" s="31"/>
      <c r="RRL54" s="31"/>
      <c r="RRM54" s="31"/>
      <c r="RRN54" s="31"/>
      <c r="RRO54" s="31"/>
      <c r="RRP54" s="31"/>
      <c r="RRQ54" s="31"/>
      <c r="RRR54" s="31"/>
      <c r="RRS54" s="31"/>
      <c r="RRT54" s="31"/>
      <c r="RRU54" s="31"/>
      <c r="RRV54" s="31"/>
      <c r="RRW54" s="31"/>
      <c r="RRX54" s="31"/>
      <c r="RRY54" s="31"/>
      <c r="RRZ54" s="31"/>
      <c r="RSA54" s="31"/>
      <c r="RSB54" s="31"/>
      <c r="RSC54" s="31"/>
      <c r="RSD54" s="31"/>
      <c r="RSE54" s="31"/>
      <c r="RSF54" s="31"/>
      <c r="RSG54" s="31"/>
      <c r="RSH54" s="31"/>
      <c r="RSI54" s="31"/>
      <c r="RSJ54" s="31"/>
      <c r="RSK54" s="31"/>
      <c r="RSL54" s="31"/>
      <c r="RSM54" s="31"/>
      <c r="RSN54" s="31"/>
      <c r="RSO54" s="31"/>
      <c r="RSP54" s="31"/>
      <c r="RSQ54" s="31"/>
      <c r="RSR54" s="31"/>
      <c r="RSS54" s="31"/>
      <c r="RST54" s="31"/>
      <c r="RSU54" s="31"/>
      <c r="RSV54" s="31"/>
      <c r="RSW54" s="31"/>
      <c r="RSX54" s="31"/>
      <c r="RSY54" s="31"/>
      <c r="RSZ54" s="31"/>
      <c r="RTA54" s="31"/>
      <c r="RTB54" s="31"/>
      <c r="RTC54" s="31"/>
      <c r="RTD54" s="31"/>
      <c r="RTE54" s="31"/>
      <c r="RTF54" s="31"/>
      <c r="RTG54" s="31"/>
      <c r="RTH54" s="31"/>
      <c r="RTI54" s="31"/>
      <c r="RTJ54" s="31"/>
      <c r="RTK54" s="31"/>
      <c r="RTL54" s="31"/>
      <c r="RTM54" s="31"/>
      <c r="RTN54" s="31"/>
      <c r="RTO54" s="31"/>
      <c r="RTP54" s="31"/>
      <c r="RTQ54" s="31"/>
      <c r="RTR54" s="31"/>
      <c r="RTS54" s="31"/>
      <c r="RTT54" s="31"/>
      <c r="RTU54" s="31"/>
      <c r="RTV54" s="31"/>
      <c r="RTW54" s="31"/>
      <c r="RTX54" s="31"/>
      <c r="RTY54" s="31"/>
      <c r="RTZ54" s="31"/>
      <c r="RUA54" s="31"/>
      <c r="RUB54" s="31"/>
      <c r="RUC54" s="31"/>
      <c r="RUD54" s="31"/>
      <c r="RUE54" s="31"/>
      <c r="RUF54" s="31"/>
      <c r="RUG54" s="31"/>
      <c r="RUH54" s="31"/>
      <c r="RUI54" s="31"/>
      <c r="RUJ54" s="31"/>
      <c r="RUK54" s="31"/>
      <c r="RUL54" s="31"/>
      <c r="RUM54" s="31"/>
      <c r="RUN54" s="31"/>
      <c r="RUO54" s="31"/>
      <c r="RUP54" s="31"/>
      <c r="RUQ54" s="31"/>
      <c r="RUR54" s="31"/>
      <c r="RUS54" s="31"/>
      <c r="RUT54" s="31"/>
      <c r="RUU54" s="31"/>
      <c r="RUV54" s="31"/>
      <c r="RUW54" s="31"/>
      <c r="RUX54" s="31"/>
      <c r="RUY54" s="31"/>
      <c r="RUZ54" s="31"/>
      <c r="RVA54" s="31"/>
      <c r="RVB54" s="31"/>
      <c r="RVC54" s="31"/>
      <c r="RVD54" s="31"/>
      <c r="RVE54" s="31"/>
      <c r="RVF54" s="31"/>
      <c r="RVG54" s="31"/>
      <c r="RVH54" s="31"/>
      <c r="RVI54" s="31"/>
      <c r="RVJ54" s="31"/>
      <c r="RVK54" s="31"/>
      <c r="RVL54" s="31"/>
      <c r="RVM54" s="31"/>
      <c r="RVN54" s="31"/>
      <c r="RVO54" s="31"/>
      <c r="RVP54" s="31"/>
      <c r="RVQ54" s="31"/>
      <c r="RVR54" s="31"/>
      <c r="RVS54" s="31"/>
      <c r="RVT54" s="31"/>
      <c r="RVU54" s="31"/>
      <c r="RVV54" s="31"/>
      <c r="RVW54" s="31"/>
      <c r="RVX54" s="31"/>
      <c r="RVY54" s="31"/>
      <c r="RVZ54" s="31"/>
      <c r="RWA54" s="31"/>
      <c r="RWB54" s="31"/>
      <c r="RWC54" s="31"/>
      <c r="RWD54" s="31"/>
      <c r="RWE54" s="31"/>
      <c r="RWF54" s="31"/>
      <c r="RWG54" s="31"/>
      <c r="RWH54" s="31"/>
      <c r="RWI54" s="31"/>
      <c r="RWJ54" s="31"/>
      <c r="RWK54" s="31"/>
      <c r="RWL54" s="31"/>
      <c r="RWM54" s="31"/>
      <c r="RWN54" s="31"/>
      <c r="RWO54" s="31"/>
      <c r="RWP54" s="31"/>
      <c r="RWQ54" s="31"/>
      <c r="RWR54" s="31"/>
      <c r="RWS54" s="31"/>
      <c r="RWT54" s="31"/>
      <c r="RWU54" s="31"/>
      <c r="RWV54" s="31"/>
      <c r="RWW54" s="31"/>
      <c r="RWX54" s="31"/>
      <c r="RWY54" s="31"/>
      <c r="RWZ54" s="31"/>
      <c r="RXA54" s="31"/>
      <c r="RXB54" s="31"/>
      <c r="RXC54" s="31"/>
      <c r="RXD54" s="31"/>
      <c r="RXE54" s="31"/>
      <c r="RXF54" s="31"/>
      <c r="RXG54" s="31"/>
      <c r="RXH54" s="31"/>
      <c r="RXI54" s="31"/>
      <c r="RXJ54" s="31"/>
      <c r="RXK54" s="31"/>
      <c r="RXL54" s="31"/>
      <c r="RXM54" s="31"/>
      <c r="RXN54" s="31"/>
      <c r="RXO54" s="31"/>
      <c r="RXP54" s="31"/>
      <c r="RXQ54" s="31"/>
      <c r="RXR54" s="31"/>
      <c r="RXS54" s="31"/>
      <c r="RXT54" s="31"/>
      <c r="RXU54" s="31"/>
      <c r="RXV54" s="31"/>
      <c r="RXW54" s="31"/>
      <c r="RXX54" s="31"/>
      <c r="RXY54" s="31"/>
      <c r="RXZ54" s="31"/>
      <c r="RYA54" s="31"/>
      <c r="RYB54" s="31"/>
      <c r="RYC54" s="31"/>
      <c r="RYD54" s="31"/>
      <c r="RYE54" s="31"/>
      <c r="RYF54" s="31"/>
      <c r="RYG54" s="31"/>
      <c r="RYH54" s="31"/>
      <c r="RYI54" s="31"/>
      <c r="RYJ54" s="31"/>
      <c r="RYK54" s="31"/>
      <c r="RYL54" s="31"/>
      <c r="RYM54" s="31"/>
      <c r="RYN54" s="31"/>
      <c r="RYO54" s="31"/>
      <c r="RYP54" s="31"/>
      <c r="RYQ54" s="31"/>
      <c r="RYR54" s="31"/>
      <c r="RYS54" s="31"/>
      <c r="RYT54" s="31"/>
      <c r="RYU54" s="31"/>
      <c r="RYV54" s="31"/>
      <c r="RYW54" s="31"/>
      <c r="RYX54" s="31"/>
      <c r="RYY54" s="31"/>
      <c r="RYZ54" s="31"/>
      <c r="RZA54" s="31"/>
      <c r="RZB54" s="31"/>
      <c r="RZC54" s="31"/>
      <c r="RZD54" s="31"/>
      <c r="RZE54" s="31"/>
      <c r="RZF54" s="31"/>
      <c r="RZG54" s="31"/>
      <c r="RZH54" s="31"/>
      <c r="RZI54" s="31"/>
      <c r="RZJ54" s="31"/>
      <c r="RZK54" s="31"/>
      <c r="RZL54" s="31"/>
      <c r="RZM54" s="31"/>
      <c r="RZN54" s="31"/>
      <c r="RZO54" s="31"/>
      <c r="RZP54" s="31"/>
      <c r="RZQ54" s="31"/>
      <c r="RZR54" s="31"/>
      <c r="RZS54" s="31"/>
      <c r="RZT54" s="31"/>
      <c r="RZU54" s="31"/>
      <c r="RZV54" s="31"/>
      <c r="RZW54" s="31"/>
      <c r="RZX54" s="31"/>
      <c r="RZY54" s="31"/>
      <c r="RZZ54" s="31"/>
      <c r="SAA54" s="31"/>
      <c r="SAB54" s="31"/>
      <c r="SAC54" s="31"/>
      <c r="SAD54" s="31"/>
      <c r="SAE54" s="31"/>
      <c r="SAF54" s="31"/>
      <c r="SAG54" s="31"/>
      <c r="SAH54" s="31"/>
      <c r="SAI54" s="31"/>
      <c r="SAJ54" s="31"/>
      <c r="SAK54" s="31"/>
      <c r="SAL54" s="31"/>
      <c r="SAM54" s="31"/>
      <c r="SAN54" s="31"/>
      <c r="SAO54" s="31"/>
      <c r="SAP54" s="31"/>
      <c r="SAQ54" s="31"/>
      <c r="SAR54" s="31"/>
      <c r="SAS54" s="31"/>
      <c r="SAT54" s="31"/>
      <c r="SAU54" s="31"/>
      <c r="SAV54" s="31"/>
      <c r="SAW54" s="31"/>
      <c r="SAX54" s="31"/>
      <c r="SAY54" s="31"/>
      <c r="SAZ54" s="31"/>
      <c r="SBA54" s="31"/>
      <c r="SBB54" s="31"/>
      <c r="SBC54" s="31"/>
      <c r="SBD54" s="31"/>
      <c r="SBE54" s="31"/>
      <c r="SBF54" s="31"/>
      <c r="SBG54" s="31"/>
      <c r="SBH54" s="31"/>
      <c r="SBI54" s="31"/>
      <c r="SBJ54" s="31"/>
      <c r="SBK54" s="31"/>
      <c r="SBL54" s="31"/>
      <c r="SBM54" s="31"/>
      <c r="SBN54" s="31"/>
      <c r="SBO54" s="31"/>
      <c r="SBP54" s="31"/>
      <c r="SBQ54" s="31"/>
      <c r="SBR54" s="31"/>
      <c r="SBS54" s="31"/>
      <c r="SBT54" s="31"/>
      <c r="SBU54" s="31"/>
      <c r="SBV54" s="31"/>
      <c r="SBW54" s="31"/>
      <c r="SBX54" s="31"/>
      <c r="SBY54" s="31"/>
      <c r="SBZ54" s="31"/>
      <c r="SCA54" s="31"/>
      <c r="SCB54" s="31"/>
      <c r="SCC54" s="31"/>
      <c r="SCD54" s="31"/>
      <c r="SCE54" s="31"/>
      <c r="SCF54" s="31"/>
      <c r="SCG54" s="31"/>
      <c r="SCH54" s="31"/>
      <c r="SCI54" s="31"/>
      <c r="SCJ54" s="31"/>
      <c r="SCK54" s="31"/>
      <c r="SCL54" s="31"/>
      <c r="SCM54" s="31"/>
      <c r="SCN54" s="31"/>
      <c r="SCO54" s="31"/>
      <c r="SCP54" s="31"/>
      <c r="SCQ54" s="31"/>
      <c r="SCR54" s="31"/>
      <c r="SCS54" s="31"/>
      <c r="SCT54" s="31"/>
      <c r="SCU54" s="31"/>
      <c r="SCV54" s="31"/>
      <c r="SCW54" s="31"/>
      <c r="SCX54" s="31"/>
      <c r="SCY54" s="31"/>
      <c r="SCZ54" s="31"/>
      <c r="SDA54" s="31"/>
      <c r="SDB54" s="31"/>
      <c r="SDC54" s="31"/>
      <c r="SDD54" s="31"/>
      <c r="SDE54" s="31"/>
      <c r="SDF54" s="31"/>
      <c r="SDG54" s="31"/>
      <c r="SDH54" s="31"/>
      <c r="SDI54" s="31"/>
      <c r="SDJ54" s="31"/>
      <c r="SDK54" s="31"/>
      <c r="SDL54" s="31"/>
      <c r="SDM54" s="31"/>
      <c r="SDN54" s="31"/>
      <c r="SDO54" s="31"/>
      <c r="SDP54" s="31"/>
      <c r="SDQ54" s="31"/>
      <c r="SDR54" s="31"/>
      <c r="SDS54" s="31"/>
      <c r="SDT54" s="31"/>
      <c r="SDU54" s="31"/>
      <c r="SDV54" s="31"/>
      <c r="SDW54" s="31"/>
      <c r="SDX54" s="31"/>
      <c r="SDY54" s="31"/>
      <c r="SDZ54" s="31"/>
      <c r="SEA54" s="31"/>
      <c r="SEB54" s="31"/>
      <c r="SEC54" s="31"/>
      <c r="SED54" s="31"/>
      <c r="SEE54" s="31"/>
      <c r="SEF54" s="31"/>
      <c r="SEG54" s="31"/>
      <c r="SEH54" s="31"/>
      <c r="SEI54" s="31"/>
      <c r="SEJ54" s="31"/>
      <c r="SEK54" s="31"/>
      <c r="SEL54" s="31"/>
      <c r="SEM54" s="31"/>
      <c r="SEN54" s="31"/>
      <c r="SEO54" s="31"/>
      <c r="SEP54" s="31"/>
      <c r="SEQ54" s="31"/>
      <c r="SER54" s="31"/>
      <c r="SES54" s="31"/>
      <c r="SET54" s="31"/>
      <c r="SEU54" s="31"/>
      <c r="SEV54" s="31"/>
      <c r="SEW54" s="31"/>
      <c r="SEX54" s="31"/>
      <c r="SEY54" s="31"/>
      <c r="SEZ54" s="31"/>
      <c r="SFA54" s="31"/>
      <c r="SFB54" s="31"/>
      <c r="SFC54" s="31"/>
      <c r="SFD54" s="31"/>
      <c r="SFE54" s="31"/>
      <c r="SFF54" s="31"/>
      <c r="SFG54" s="31"/>
      <c r="SFH54" s="31"/>
      <c r="SFI54" s="31"/>
      <c r="SFJ54" s="31"/>
      <c r="SFK54" s="31"/>
      <c r="SFL54" s="31"/>
      <c r="SFM54" s="31"/>
      <c r="SFN54" s="31"/>
      <c r="SFO54" s="31"/>
      <c r="SFP54" s="31"/>
      <c r="SFQ54" s="31"/>
      <c r="SFR54" s="31"/>
      <c r="SFS54" s="31"/>
      <c r="SFT54" s="31"/>
      <c r="SFU54" s="31"/>
      <c r="SFV54" s="31"/>
      <c r="SFW54" s="31"/>
      <c r="SFX54" s="31"/>
      <c r="SFY54" s="31"/>
      <c r="SFZ54" s="31"/>
      <c r="SGA54" s="31"/>
      <c r="SGB54" s="31"/>
      <c r="SGC54" s="31"/>
      <c r="SGD54" s="31"/>
      <c r="SGE54" s="31"/>
      <c r="SGF54" s="31"/>
      <c r="SGG54" s="31"/>
      <c r="SGH54" s="31"/>
      <c r="SGI54" s="31"/>
      <c r="SGJ54" s="31"/>
      <c r="SGK54" s="31"/>
      <c r="SGL54" s="31"/>
      <c r="SGM54" s="31"/>
      <c r="SGN54" s="31"/>
      <c r="SGO54" s="31"/>
      <c r="SGP54" s="31"/>
      <c r="SGQ54" s="31"/>
      <c r="SGR54" s="31"/>
      <c r="SGS54" s="31"/>
      <c r="SGT54" s="31"/>
      <c r="SGU54" s="31"/>
      <c r="SGV54" s="31"/>
      <c r="SGW54" s="31"/>
      <c r="SGX54" s="31"/>
      <c r="SGY54" s="31"/>
      <c r="SGZ54" s="31"/>
      <c r="SHA54" s="31"/>
      <c r="SHB54" s="31"/>
      <c r="SHC54" s="31"/>
      <c r="SHD54" s="31"/>
      <c r="SHE54" s="31"/>
      <c r="SHF54" s="31"/>
      <c r="SHG54" s="31"/>
      <c r="SHH54" s="31"/>
      <c r="SHI54" s="31"/>
      <c r="SHJ54" s="31"/>
      <c r="SHK54" s="31"/>
      <c r="SHL54" s="31"/>
      <c r="SHM54" s="31"/>
      <c r="SHN54" s="31"/>
      <c r="SHO54" s="31"/>
      <c r="SHP54" s="31"/>
      <c r="SHQ54" s="31"/>
      <c r="SHR54" s="31"/>
      <c r="SHS54" s="31"/>
      <c r="SHT54" s="31"/>
      <c r="SHU54" s="31"/>
      <c r="SHV54" s="31"/>
      <c r="SHW54" s="31"/>
      <c r="SHX54" s="31"/>
      <c r="SHY54" s="31"/>
      <c r="SHZ54" s="31"/>
      <c r="SIA54" s="31"/>
      <c r="SIB54" s="31"/>
      <c r="SIC54" s="31"/>
      <c r="SID54" s="31"/>
      <c r="SIE54" s="31"/>
      <c r="SIF54" s="31"/>
      <c r="SIG54" s="31"/>
      <c r="SIH54" s="31"/>
      <c r="SII54" s="31"/>
      <c r="SIJ54" s="31"/>
      <c r="SIK54" s="31"/>
      <c r="SIL54" s="31"/>
      <c r="SIM54" s="31"/>
      <c r="SIN54" s="31"/>
      <c r="SIO54" s="31"/>
      <c r="SIP54" s="31"/>
      <c r="SIQ54" s="31"/>
      <c r="SIR54" s="31"/>
      <c r="SIS54" s="31"/>
      <c r="SIT54" s="31"/>
      <c r="SIU54" s="31"/>
      <c r="SIV54" s="31"/>
      <c r="SIW54" s="31"/>
      <c r="SIX54" s="31"/>
      <c r="SIY54" s="31"/>
      <c r="SIZ54" s="31"/>
      <c r="SJA54" s="31"/>
      <c r="SJB54" s="31"/>
      <c r="SJC54" s="31"/>
      <c r="SJD54" s="31"/>
      <c r="SJE54" s="31"/>
      <c r="SJF54" s="31"/>
      <c r="SJG54" s="31"/>
      <c r="SJH54" s="31"/>
      <c r="SJI54" s="31"/>
      <c r="SJJ54" s="31"/>
      <c r="SJK54" s="31"/>
      <c r="SJL54" s="31"/>
      <c r="SJM54" s="31"/>
      <c r="SJN54" s="31"/>
      <c r="SJO54" s="31"/>
      <c r="SJP54" s="31"/>
      <c r="SJQ54" s="31"/>
      <c r="SJR54" s="31"/>
      <c r="SJS54" s="31"/>
      <c r="SJT54" s="31"/>
      <c r="SJU54" s="31"/>
      <c r="SJV54" s="31"/>
      <c r="SJW54" s="31"/>
      <c r="SJX54" s="31"/>
      <c r="SJY54" s="31"/>
      <c r="SJZ54" s="31"/>
      <c r="SKA54" s="31"/>
      <c r="SKB54" s="31"/>
      <c r="SKC54" s="31"/>
      <c r="SKD54" s="31"/>
      <c r="SKE54" s="31"/>
      <c r="SKF54" s="31"/>
      <c r="SKG54" s="31"/>
      <c r="SKH54" s="31"/>
      <c r="SKI54" s="31"/>
      <c r="SKJ54" s="31"/>
      <c r="SKK54" s="31"/>
      <c r="SKL54" s="31"/>
      <c r="SKM54" s="31"/>
      <c r="SKN54" s="31"/>
      <c r="SKO54" s="31"/>
      <c r="SKP54" s="31"/>
      <c r="SKQ54" s="31"/>
      <c r="SKR54" s="31"/>
      <c r="SKS54" s="31"/>
      <c r="SKT54" s="31"/>
      <c r="SKU54" s="31"/>
      <c r="SKV54" s="31"/>
      <c r="SKW54" s="31"/>
      <c r="SKX54" s="31"/>
      <c r="SKY54" s="31"/>
      <c r="SKZ54" s="31"/>
      <c r="SLA54" s="31"/>
      <c r="SLB54" s="31"/>
      <c r="SLC54" s="31"/>
      <c r="SLD54" s="31"/>
      <c r="SLE54" s="31"/>
      <c r="SLF54" s="31"/>
      <c r="SLG54" s="31"/>
      <c r="SLH54" s="31"/>
      <c r="SLI54" s="31"/>
      <c r="SLJ54" s="31"/>
      <c r="SLK54" s="31"/>
      <c r="SLL54" s="31"/>
      <c r="SLM54" s="31"/>
      <c r="SLN54" s="31"/>
      <c r="SLO54" s="31"/>
      <c r="SLP54" s="31"/>
      <c r="SLQ54" s="31"/>
      <c r="SLR54" s="31"/>
      <c r="SLS54" s="31"/>
      <c r="SLT54" s="31"/>
      <c r="SLU54" s="31"/>
      <c r="SLV54" s="31"/>
      <c r="SLW54" s="31"/>
      <c r="SLX54" s="31"/>
      <c r="SLY54" s="31"/>
      <c r="SLZ54" s="31"/>
      <c r="SMA54" s="31"/>
      <c r="SMB54" s="31"/>
      <c r="SMC54" s="31"/>
      <c r="SMD54" s="31"/>
      <c r="SME54" s="31"/>
      <c r="SMF54" s="31"/>
      <c r="SMG54" s="31"/>
      <c r="SMH54" s="31"/>
      <c r="SMI54" s="31"/>
      <c r="SMJ54" s="31"/>
      <c r="SMK54" s="31"/>
      <c r="SML54" s="31"/>
      <c r="SMM54" s="31"/>
      <c r="SMN54" s="31"/>
      <c r="SMO54" s="31"/>
      <c r="SMP54" s="31"/>
      <c r="SMQ54" s="31"/>
      <c r="SMR54" s="31"/>
      <c r="SMS54" s="31"/>
      <c r="SMT54" s="31"/>
      <c r="SMU54" s="31"/>
      <c r="SMV54" s="31"/>
      <c r="SMW54" s="31"/>
      <c r="SMX54" s="31"/>
      <c r="SMY54" s="31"/>
      <c r="SMZ54" s="31"/>
      <c r="SNA54" s="31"/>
      <c r="SNB54" s="31"/>
      <c r="SNC54" s="31"/>
      <c r="SND54" s="31"/>
      <c r="SNE54" s="31"/>
      <c r="SNF54" s="31"/>
      <c r="SNG54" s="31"/>
      <c r="SNH54" s="31"/>
      <c r="SNI54" s="31"/>
      <c r="SNJ54" s="31"/>
      <c r="SNK54" s="31"/>
      <c r="SNL54" s="31"/>
      <c r="SNM54" s="31"/>
      <c r="SNN54" s="31"/>
      <c r="SNO54" s="31"/>
      <c r="SNP54" s="31"/>
      <c r="SNQ54" s="31"/>
      <c r="SNR54" s="31"/>
      <c r="SNS54" s="31"/>
      <c r="SNT54" s="31"/>
      <c r="SNU54" s="31"/>
      <c r="SNV54" s="31"/>
      <c r="SNW54" s="31"/>
      <c r="SNX54" s="31"/>
      <c r="SNY54" s="31"/>
      <c r="SNZ54" s="31"/>
      <c r="SOA54" s="31"/>
      <c r="SOB54" s="31"/>
      <c r="SOC54" s="31"/>
      <c r="SOD54" s="31"/>
      <c r="SOE54" s="31"/>
      <c r="SOF54" s="31"/>
      <c r="SOG54" s="31"/>
      <c r="SOH54" s="31"/>
      <c r="SOI54" s="31"/>
      <c r="SOJ54" s="31"/>
      <c r="SOK54" s="31"/>
      <c r="SOL54" s="31"/>
      <c r="SOM54" s="31"/>
      <c r="SON54" s="31"/>
      <c r="SOO54" s="31"/>
      <c r="SOP54" s="31"/>
      <c r="SOQ54" s="31"/>
      <c r="SOR54" s="31"/>
      <c r="SOS54" s="31"/>
      <c r="SOT54" s="31"/>
      <c r="SOU54" s="31"/>
      <c r="SOV54" s="31"/>
      <c r="SOW54" s="31"/>
      <c r="SOX54" s="31"/>
      <c r="SOY54" s="31"/>
      <c r="SOZ54" s="31"/>
      <c r="SPA54" s="31"/>
      <c r="SPB54" s="31"/>
      <c r="SPC54" s="31"/>
      <c r="SPD54" s="31"/>
      <c r="SPE54" s="31"/>
      <c r="SPF54" s="31"/>
      <c r="SPG54" s="31"/>
      <c r="SPH54" s="31"/>
      <c r="SPI54" s="31"/>
      <c r="SPJ54" s="31"/>
      <c r="SPK54" s="31"/>
      <c r="SPL54" s="31"/>
      <c r="SPM54" s="31"/>
      <c r="SPN54" s="31"/>
      <c r="SPO54" s="31"/>
      <c r="SPP54" s="31"/>
      <c r="SPQ54" s="31"/>
      <c r="SPR54" s="31"/>
      <c r="SPS54" s="31"/>
      <c r="SPT54" s="31"/>
      <c r="SPU54" s="31"/>
      <c r="SPV54" s="31"/>
      <c r="SPW54" s="31"/>
      <c r="SPX54" s="31"/>
      <c r="SPY54" s="31"/>
      <c r="SPZ54" s="31"/>
      <c r="SQA54" s="31"/>
      <c r="SQB54" s="31"/>
      <c r="SQC54" s="31"/>
      <c r="SQD54" s="31"/>
      <c r="SQE54" s="31"/>
      <c r="SQF54" s="31"/>
      <c r="SQG54" s="31"/>
      <c r="SQH54" s="31"/>
      <c r="SQI54" s="31"/>
      <c r="SQJ54" s="31"/>
      <c r="SQK54" s="31"/>
      <c r="SQL54" s="31"/>
      <c r="SQM54" s="31"/>
      <c r="SQN54" s="31"/>
      <c r="SQO54" s="31"/>
      <c r="SQP54" s="31"/>
      <c r="SQQ54" s="31"/>
      <c r="SQR54" s="31"/>
      <c r="SQS54" s="31"/>
      <c r="SQT54" s="31"/>
      <c r="SQU54" s="31"/>
      <c r="SQV54" s="31"/>
      <c r="SQW54" s="31"/>
      <c r="SQX54" s="31"/>
      <c r="SQY54" s="31"/>
      <c r="SQZ54" s="31"/>
      <c r="SRA54" s="31"/>
      <c r="SRB54" s="31"/>
      <c r="SRC54" s="31"/>
      <c r="SRD54" s="31"/>
      <c r="SRE54" s="31"/>
      <c r="SRF54" s="31"/>
      <c r="SRG54" s="31"/>
      <c r="SRH54" s="31"/>
      <c r="SRI54" s="31"/>
      <c r="SRJ54" s="31"/>
      <c r="SRK54" s="31"/>
      <c r="SRL54" s="31"/>
      <c r="SRM54" s="31"/>
      <c r="SRN54" s="31"/>
      <c r="SRO54" s="31"/>
      <c r="SRP54" s="31"/>
      <c r="SRQ54" s="31"/>
      <c r="SRR54" s="31"/>
      <c r="SRS54" s="31"/>
      <c r="SRT54" s="31"/>
      <c r="SRU54" s="31"/>
      <c r="SRV54" s="31"/>
      <c r="SRW54" s="31"/>
      <c r="SRX54" s="31"/>
      <c r="SRY54" s="31"/>
      <c r="SRZ54" s="31"/>
      <c r="SSA54" s="31"/>
      <c r="SSB54" s="31"/>
      <c r="SSC54" s="31"/>
      <c r="SSD54" s="31"/>
      <c r="SSE54" s="31"/>
      <c r="SSF54" s="31"/>
      <c r="SSG54" s="31"/>
      <c r="SSH54" s="31"/>
      <c r="SSI54" s="31"/>
      <c r="SSJ54" s="31"/>
      <c r="SSK54" s="31"/>
      <c r="SSL54" s="31"/>
      <c r="SSM54" s="31"/>
      <c r="SSN54" s="31"/>
      <c r="SSO54" s="31"/>
      <c r="SSP54" s="31"/>
      <c r="SSQ54" s="31"/>
      <c r="SSR54" s="31"/>
      <c r="SSS54" s="31"/>
      <c r="SST54" s="31"/>
      <c r="SSU54" s="31"/>
      <c r="SSV54" s="31"/>
      <c r="SSW54" s="31"/>
      <c r="SSX54" s="31"/>
      <c r="SSY54" s="31"/>
      <c r="SSZ54" s="31"/>
      <c r="STA54" s="31"/>
      <c r="STB54" s="31"/>
      <c r="STC54" s="31"/>
      <c r="STD54" s="31"/>
      <c r="STE54" s="31"/>
      <c r="STF54" s="31"/>
      <c r="STG54" s="31"/>
      <c r="STH54" s="31"/>
      <c r="STI54" s="31"/>
      <c r="STJ54" s="31"/>
      <c r="STK54" s="31"/>
      <c r="STL54" s="31"/>
      <c r="STM54" s="31"/>
      <c r="STN54" s="31"/>
      <c r="STO54" s="31"/>
      <c r="STP54" s="31"/>
      <c r="STQ54" s="31"/>
      <c r="STR54" s="31"/>
      <c r="STS54" s="31"/>
      <c r="STT54" s="31"/>
      <c r="STU54" s="31"/>
      <c r="STV54" s="31"/>
      <c r="STW54" s="31"/>
      <c r="STX54" s="31"/>
      <c r="STY54" s="31"/>
      <c r="STZ54" s="31"/>
      <c r="SUA54" s="31"/>
      <c r="SUB54" s="31"/>
      <c r="SUC54" s="31"/>
      <c r="SUD54" s="31"/>
      <c r="SUE54" s="31"/>
      <c r="SUF54" s="31"/>
      <c r="SUG54" s="31"/>
      <c r="SUH54" s="31"/>
      <c r="SUI54" s="31"/>
      <c r="SUJ54" s="31"/>
      <c r="SUK54" s="31"/>
      <c r="SUL54" s="31"/>
      <c r="SUM54" s="31"/>
      <c r="SUN54" s="31"/>
      <c r="SUO54" s="31"/>
      <c r="SUP54" s="31"/>
      <c r="SUQ54" s="31"/>
      <c r="SUR54" s="31"/>
      <c r="SUS54" s="31"/>
      <c r="SUT54" s="31"/>
      <c r="SUU54" s="31"/>
      <c r="SUV54" s="31"/>
      <c r="SUW54" s="31"/>
      <c r="SUX54" s="31"/>
      <c r="SUY54" s="31"/>
      <c r="SUZ54" s="31"/>
      <c r="SVA54" s="31"/>
      <c r="SVB54" s="31"/>
      <c r="SVC54" s="31"/>
      <c r="SVD54" s="31"/>
      <c r="SVE54" s="31"/>
      <c r="SVF54" s="31"/>
      <c r="SVG54" s="31"/>
      <c r="SVH54" s="31"/>
      <c r="SVI54" s="31"/>
      <c r="SVJ54" s="31"/>
      <c r="SVK54" s="31"/>
      <c r="SVL54" s="31"/>
      <c r="SVM54" s="31"/>
      <c r="SVN54" s="31"/>
      <c r="SVO54" s="31"/>
      <c r="SVP54" s="31"/>
      <c r="SVQ54" s="31"/>
      <c r="SVR54" s="31"/>
      <c r="SVS54" s="31"/>
      <c r="SVT54" s="31"/>
      <c r="SVU54" s="31"/>
      <c r="SVV54" s="31"/>
      <c r="SVW54" s="31"/>
      <c r="SVX54" s="31"/>
      <c r="SVY54" s="31"/>
      <c r="SVZ54" s="31"/>
      <c r="SWA54" s="31"/>
      <c r="SWB54" s="31"/>
      <c r="SWC54" s="31"/>
      <c r="SWD54" s="31"/>
      <c r="SWE54" s="31"/>
      <c r="SWF54" s="31"/>
      <c r="SWG54" s="31"/>
      <c r="SWH54" s="31"/>
      <c r="SWI54" s="31"/>
      <c r="SWJ54" s="31"/>
      <c r="SWK54" s="31"/>
      <c r="SWL54" s="31"/>
      <c r="SWM54" s="31"/>
      <c r="SWN54" s="31"/>
      <c r="SWO54" s="31"/>
      <c r="SWP54" s="31"/>
      <c r="SWQ54" s="31"/>
      <c r="SWR54" s="31"/>
      <c r="SWS54" s="31"/>
      <c r="SWT54" s="31"/>
      <c r="SWU54" s="31"/>
      <c r="SWV54" s="31"/>
      <c r="SWW54" s="31"/>
      <c r="SWX54" s="31"/>
      <c r="SWY54" s="31"/>
      <c r="SWZ54" s="31"/>
      <c r="SXA54" s="31"/>
      <c r="SXB54" s="31"/>
      <c r="SXC54" s="31"/>
      <c r="SXD54" s="31"/>
      <c r="SXE54" s="31"/>
      <c r="SXF54" s="31"/>
      <c r="SXG54" s="31"/>
      <c r="SXH54" s="31"/>
      <c r="SXI54" s="31"/>
      <c r="SXJ54" s="31"/>
      <c r="SXK54" s="31"/>
      <c r="SXL54" s="31"/>
      <c r="SXM54" s="31"/>
      <c r="SXN54" s="31"/>
      <c r="SXO54" s="31"/>
      <c r="SXP54" s="31"/>
      <c r="SXQ54" s="31"/>
      <c r="SXR54" s="31"/>
      <c r="SXS54" s="31"/>
      <c r="SXT54" s="31"/>
      <c r="SXU54" s="31"/>
      <c r="SXV54" s="31"/>
      <c r="SXW54" s="31"/>
      <c r="SXX54" s="31"/>
      <c r="SXY54" s="31"/>
      <c r="SXZ54" s="31"/>
      <c r="SYA54" s="31"/>
      <c r="SYB54" s="31"/>
      <c r="SYC54" s="31"/>
      <c r="SYD54" s="31"/>
      <c r="SYE54" s="31"/>
      <c r="SYF54" s="31"/>
      <c r="SYG54" s="31"/>
      <c r="SYH54" s="31"/>
      <c r="SYI54" s="31"/>
      <c r="SYJ54" s="31"/>
      <c r="SYK54" s="31"/>
      <c r="SYL54" s="31"/>
      <c r="SYM54" s="31"/>
      <c r="SYN54" s="31"/>
      <c r="SYO54" s="31"/>
      <c r="SYP54" s="31"/>
      <c r="SYQ54" s="31"/>
      <c r="SYR54" s="31"/>
      <c r="SYS54" s="31"/>
      <c r="SYT54" s="31"/>
      <c r="SYU54" s="31"/>
      <c r="SYV54" s="31"/>
      <c r="SYW54" s="31"/>
      <c r="SYX54" s="31"/>
      <c r="SYY54" s="31"/>
      <c r="SYZ54" s="31"/>
      <c r="SZA54" s="31"/>
      <c r="SZB54" s="31"/>
      <c r="SZC54" s="31"/>
      <c r="SZD54" s="31"/>
      <c r="SZE54" s="31"/>
      <c r="SZF54" s="31"/>
      <c r="SZG54" s="31"/>
      <c r="SZH54" s="31"/>
      <c r="SZI54" s="31"/>
      <c r="SZJ54" s="31"/>
      <c r="SZK54" s="31"/>
      <c r="SZL54" s="31"/>
      <c r="SZM54" s="31"/>
      <c r="SZN54" s="31"/>
      <c r="SZO54" s="31"/>
      <c r="SZP54" s="31"/>
      <c r="SZQ54" s="31"/>
      <c r="SZR54" s="31"/>
      <c r="SZS54" s="31"/>
      <c r="SZT54" s="31"/>
      <c r="SZU54" s="31"/>
      <c r="SZV54" s="31"/>
      <c r="SZW54" s="31"/>
      <c r="SZX54" s="31"/>
      <c r="SZY54" s="31"/>
      <c r="SZZ54" s="31"/>
      <c r="TAA54" s="31"/>
      <c r="TAB54" s="31"/>
      <c r="TAC54" s="31"/>
      <c r="TAD54" s="31"/>
      <c r="TAE54" s="31"/>
      <c r="TAF54" s="31"/>
      <c r="TAG54" s="31"/>
      <c r="TAH54" s="31"/>
      <c r="TAI54" s="31"/>
      <c r="TAJ54" s="31"/>
      <c r="TAK54" s="31"/>
      <c r="TAL54" s="31"/>
      <c r="TAM54" s="31"/>
      <c r="TAN54" s="31"/>
      <c r="TAO54" s="31"/>
      <c r="TAP54" s="31"/>
      <c r="TAQ54" s="31"/>
      <c r="TAR54" s="31"/>
      <c r="TAS54" s="31"/>
      <c r="TAT54" s="31"/>
      <c r="TAU54" s="31"/>
      <c r="TAV54" s="31"/>
      <c r="TAW54" s="31"/>
      <c r="TAX54" s="31"/>
      <c r="TAY54" s="31"/>
      <c r="TAZ54" s="31"/>
      <c r="TBA54" s="31"/>
      <c r="TBB54" s="31"/>
      <c r="TBC54" s="31"/>
      <c r="TBD54" s="31"/>
      <c r="TBE54" s="31"/>
      <c r="TBF54" s="31"/>
      <c r="TBG54" s="31"/>
      <c r="TBH54" s="31"/>
      <c r="TBI54" s="31"/>
      <c r="TBJ54" s="31"/>
      <c r="TBK54" s="31"/>
      <c r="TBL54" s="31"/>
      <c r="TBM54" s="31"/>
      <c r="TBN54" s="31"/>
      <c r="TBO54" s="31"/>
      <c r="TBP54" s="31"/>
      <c r="TBQ54" s="31"/>
      <c r="TBR54" s="31"/>
      <c r="TBS54" s="31"/>
      <c r="TBT54" s="31"/>
      <c r="TBU54" s="31"/>
      <c r="TBV54" s="31"/>
      <c r="TBW54" s="31"/>
      <c r="TBX54" s="31"/>
      <c r="TBY54" s="31"/>
      <c r="TBZ54" s="31"/>
      <c r="TCA54" s="31"/>
      <c r="TCB54" s="31"/>
      <c r="TCC54" s="31"/>
      <c r="TCD54" s="31"/>
      <c r="TCE54" s="31"/>
      <c r="TCF54" s="31"/>
      <c r="TCG54" s="31"/>
      <c r="TCH54" s="31"/>
      <c r="TCI54" s="31"/>
      <c r="TCJ54" s="31"/>
      <c r="TCK54" s="31"/>
      <c r="TCL54" s="31"/>
      <c r="TCM54" s="31"/>
      <c r="TCN54" s="31"/>
      <c r="TCO54" s="31"/>
      <c r="TCP54" s="31"/>
      <c r="TCQ54" s="31"/>
      <c r="TCR54" s="31"/>
      <c r="TCS54" s="31"/>
      <c r="TCT54" s="31"/>
      <c r="TCU54" s="31"/>
      <c r="TCV54" s="31"/>
      <c r="TCW54" s="31"/>
      <c r="TCX54" s="31"/>
      <c r="TCY54" s="31"/>
      <c r="TCZ54" s="31"/>
      <c r="TDA54" s="31"/>
      <c r="TDB54" s="31"/>
      <c r="TDC54" s="31"/>
      <c r="TDD54" s="31"/>
      <c r="TDE54" s="31"/>
      <c r="TDF54" s="31"/>
      <c r="TDG54" s="31"/>
      <c r="TDH54" s="31"/>
      <c r="TDI54" s="31"/>
      <c r="TDJ54" s="31"/>
      <c r="TDK54" s="31"/>
      <c r="TDL54" s="31"/>
      <c r="TDM54" s="31"/>
      <c r="TDN54" s="31"/>
      <c r="TDO54" s="31"/>
      <c r="TDP54" s="31"/>
      <c r="TDQ54" s="31"/>
      <c r="TDR54" s="31"/>
      <c r="TDS54" s="31"/>
      <c r="TDT54" s="31"/>
      <c r="TDU54" s="31"/>
      <c r="TDV54" s="31"/>
      <c r="TDW54" s="31"/>
      <c r="TDX54" s="31"/>
      <c r="TDY54" s="31"/>
      <c r="TDZ54" s="31"/>
      <c r="TEA54" s="31"/>
      <c r="TEB54" s="31"/>
      <c r="TEC54" s="31"/>
      <c r="TED54" s="31"/>
      <c r="TEE54" s="31"/>
      <c r="TEF54" s="31"/>
      <c r="TEG54" s="31"/>
      <c r="TEH54" s="31"/>
      <c r="TEI54" s="31"/>
      <c r="TEJ54" s="31"/>
      <c r="TEK54" s="31"/>
      <c r="TEL54" s="31"/>
      <c r="TEM54" s="31"/>
      <c r="TEN54" s="31"/>
      <c r="TEO54" s="31"/>
      <c r="TEP54" s="31"/>
      <c r="TEQ54" s="31"/>
      <c r="TER54" s="31"/>
      <c r="TES54" s="31"/>
      <c r="TET54" s="31"/>
      <c r="TEU54" s="31"/>
      <c r="TEV54" s="31"/>
      <c r="TEW54" s="31"/>
      <c r="TEX54" s="31"/>
      <c r="TEY54" s="31"/>
      <c r="TEZ54" s="31"/>
      <c r="TFA54" s="31"/>
      <c r="TFB54" s="31"/>
      <c r="TFC54" s="31"/>
      <c r="TFD54" s="31"/>
      <c r="TFE54" s="31"/>
      <c r="TFF54" s="31"/>
      <c r="TFG54" s="31"/>
      <c r="TFH54" s="31"/>
      <c r="TFI54" s="31"/>
      <c r="TFJ54" s="31"/>
      <c r="TFK54" s="31"/>
      <c r="TFL54" s="31"/>
      <c r="TFM54" s="31"/>
      <c r="TFN54" s="31"/>
      <c r="TFO54" s="31"/>
      <c r="TFP54" s="31"/>
      <c r="TFQ54" s="31"/>
      <c r="TFR54" s="31"/>
      <c r="TFS54" s="31"/>
      <c r="TFT54" s="31"/>
      <c r="TFU54" s="31"/>
      <c r="TFV54" s="31"/>
      <c r="TFW54" s="31"/>
      <c r="TFX54" s="31"/>
      <c r="TFY54" s="31"/>
      <c r="TFZ54" s="31"/>
      <c r="TGA54" s="31"/>
      <c r="TGB54" s="31"/>
      <c r="TGC54" s="31"/>
      <c r="TGD54" s="31"/>
      <c r="TGE54" s="31"/>
      <c r="TGF54" s="31"/>
      <c r="TGG54" s="31"/>
      <c r="TGH54" s="31"/>
      <c r="TGI54" s="31"/>
      <c r="TGJ54" s="31"/>
      <c r="TGK54" s="31"/>
      <c r="TGL54" s="31"/>
      <c r="TGM54" s="31"/>
      <c r="TGN54" s="31"/>
      <c r="TGO54" s="31"/>
      <c r="TGP54" s="31"/>
      <c r="TGQ54" s="31"/>
      <c r="TGR54" s="31"/>
      <c r="TGS54" s="31"/>
      <c r="TGT54" s="31"/>
      <c r="TGU54" s="31"/>
      <c r="TGV54" s="31"/>
      <c r="TGW54" s="31"/>
      <c r="TGX54" s="31"/>
      <c r="TGY54" s="31"/>
      <c r="TGZ54" s="31"/>
      <c r="THA54" s="31"/>
      <c r="THB54" s="31"/>
      <c r="THC54" s="31"/>
      <c r="THD54" s="31"/>
      <c r="THE54" s="31"/>
      <c r="THF54" s="31"/>
      <c r="THG54" s="31"/>
      <c r="THH54" s="31"/>
      <c r="THI54" s="31"/>
      <c r="THJ54" s="31"/>
      <c r="THK54" s="31"/>
      <c r="THL54" s="31"/>
      <c r="THM54" s="31"/>
      <c r="THN54" s="31"/>
      <c r="THO54" s="31"/>
      <c r="THP54" s="31"/>
      <c r="THQ54" s="31"/>
      <c r="THR54" s="31"/>
      <c r="THS54" s="31"/>
      <c r="THT54" s="31"/>
      <c r="THU54" s="31"/>
      <c r="THV54" s="31"/>
      <c r="THW54" s="31"/>
      <c r="THX54" s="31"/>
      <c r="THY54" s="31"/>
      <c r="THZ54" s="31"/>
      <c r="TIA54" s="31"/>
      <c r="TIB54" s="31"/>
      <c r="TIC54" s="31"/>
      <c r="TID54" s="31"/>
      <c r="TIE54" s="31"/>
      <c r="TIF54" s="31"/>
      <c r="TIG54" s="31"/>
      <c r="TIH54" s="31"/>
      <c r="TII54" s="31"/>
      <c r="TIJ54" s="31"/>
      <c r="TIK54" s="31"/>
      <c r="TIL54" s="31"/>
      <c r="TIM54" s="31"/>
      <c r="TIN54" s="31"/>
      <c r="TIO54" s="31"/>
      <c r="TIP54" s="31"/>
      <c r="TIQ54" s="31"/>
      <c r="TIR54" s="31"/>
      <c r="TIS54" s="31"/>
      <c r="TIT54" s="31"/>
      <c r="TIU54" s="31"/>
      <c r="TIV54" s="31"/>
      <c r="TIW54" s="31"/>
      <c r="TIX54" s="31"/>
      <c r="TIY54" s="31"/>
      <c r="TIZ54" s="31"/>
      <c r="TJA54" s="31"/>
      <c r="TJB54" s="31"/>
      <c r="TJC54" s="31"/>
      <c r="TJD54" s="31"/>
      <c r="TJE54" s="31"/>
      <c r="TJF54" s="31"/>
      <c r="TJG54" s="31"/>
      <c r="TJH54" s="31"/>
      <c r="TJI54" s="31"/>
      <c r="TJJ54" s="31"/>
      <c r="TJK54" s="31"/>
      <c r="TJL54" s="31"/>
      <c r="TJM54" s="31"/>
      <c r="TJN54" s="31"/>
      <c r="TJO54" s="31"/>
      <c r="TJP54" s="31"/>
      <c r="TJQ54" s="31"/>
      <c r="TJR54" s="31"/>
      <c r="TJS54" s="31"/>
      <c r="TJT54" s="31"/>
      <c r="TJU54" s="31"/>
      <c r="TJV54" s="31"/>
      <c r="TJW54" s="31"/>
      <c r="TJX54" s="31"/>
      <c r="TJY54" s="31"/>
      <c r="TJZ54" s="31"/>
      <c r="TKA54" s="31"/>
      <c r="TKB54" s="31"/>
      <c r="TKC54" s="31"/>
      <c r="TKD54" s="31"/>
      <c r="TKE54" s="31"/>
      <c r="TKF54" s="31"/>
      <c r="TKG54" s="31"/>
      <c r="TKH54" s="31"/>
      <c r="TKI54" s="31"/>
      <c r="TKJ54" s="31"/>
      <c r="TKK54" s="31"/>
      <c r="TKL54" s="31"/>
      <c r="TKM54" s="31"/>
      <c r="TKN54" s="31"/>
      <c r="TKO54" s="31"/>
      <c r="TKP54" s="31"/>
      <c r="TKQ54" s="31"/>
      <c r="TKR54" s="31"/>
      <c r="TKS54" s="31"/>
      <c r="TKT54" s="31"/>
      <c r="TKU54" s="31"/>
      <c r="TKV54" s="31"/>
      <c r="TKW54" s="31"/>
      <c r="TKX54" s="31"/>
      <c r="TKY54" s="31"/>
      <c r="TKZ54" s="31"/>
      <c r="TLA54" s="31"/>
      <c r="TLB54" s="31"/>
      <c r="TLC54" s="31"/>
      <c r="TLD54" s="31"/>
      <c r="TLE54" s="31"/>
      <c r="TLF54" s="31"/>
      <c r="TLG54" s="31"/>
      <c r="TLH54" s="31"/>
      <c r="TLI54" s="31"/>
      <c r="TLJ54" s="31"/>
      <c r="TLK54" s="31"/>
      <c r="TLL54" s="31"/>
      <c r="TLM54" s="31"/>
      <c r="TLN54" s="31"/>
      <c r="TLO54" s="31"/>
      <c r="TLP54" s="31"/>
      <c r="TLQ54" s="31"/>
      <c r="TLR54" s="31"/>
      <c r="TLS54" s="31"/>
      <c r="TLT54" s="31"/>
      <c r="TLU54" s="31"/>
      <c r="TLV54" s="31"/>
      <c r="TLW54" s="31"/>
      <c r="TLX54" s="31"/>
      <c r="TLY54" s="31"/>
      <c r="TLZ54" s="31"/>
      <c r="TMA54" s="31"/>
      <c r="TMB54" s="31"/>
      <c r="TMC54" s="31"/>
      <c r="TMD54" s="31"/>
      <c r="TME54" s="31"/>
      <c r="TMF54" s="31"/>
      <c r="TMG54" s="31"/>
      <c r="TMH54" s="31"/>
      <c r="TMI54" s="31"/>
      <c r="TMJ54" s="31"/>
      <c r="TMK54" s="31"/>
      <c r="TML54" s="31"/>
      <c r="TMM54" s="31"/>
      <c r="TMN54" s="31"/>
      <c r="TMO54" s="31"/>
      <c r="TMP54" s="31"/>
      <c r="TMQ54" s="31"/>
      <c r="TMR54" s="31"/>
      <c r="TMS54" s="31"/>
      <c r="TMT54" s="31"/>
      <c r="TMU54" s="31"/>
      <c r="TMV54" s="31"/>
      <c r="TMW54" s="31"/>
      <c r="TMX54" s="31"/>
      <c r="TMY54" s="31"/>
      <c r="TMZ54" s="31"/>
      <c r="TNA54" s="31"/>
      <c r="TNB54" s="31"/>
      <c r="TNC54" s="31"/>
      <c r="TND54" s="31"/>
      <c r="TNE54" s="31"/>
      <c r="TNF54" s="31"/>
      <c r="TNG54" s="31"/>
      <c r="TNH54" s="31"/>
      <c r="TNI54" s="31"/>
      <c r="TNJ54" s="31"/>
      <c r="TNK54" s="31"/>
      <c r="TNL54" s="31"/>
      <c r="TNM54" s="31"/>
      <c r="TNN54" s="31"/>
      <c r="TNO54" s="31"/>
      <c r="TNP54" s="31"/>
      <c r="TNQ54" s="31"/>
      <c r="TNR54" s="31"/>
      <c r="TNS54" s="31"/>
      <c r="TNT54" s="31"/>
      <c r="TNU54" s="31"/>
      <c r="TNV54" s="31"/>
      <c r="TNW54" s="31"/>
      <c r="TNX54" s="31"/>
      <c r="TNY54" s="31"/>
      <c r="TNZ54" s="31"/>
      <c r="TOA54" s="31"/>
      <c r="TOB54" s="31"/>
      <c r="TOC54" s="31"/>
      <c r="TOD54" s="31"/>
      <c r="TOE54" s="31"/>
      <c r="TOF54" s="31"/>
      <c r="TOG54" s="31"/>
      <c r="TOH54" s="31"/>
      <c r="TOI54" s="31"/>
      <c r="TOJ54" s="31"/>
      <c r="TOK54" s="31"/>
      <c r="TOL54" s="31"/>
      <c r="TOM54" s="31"/>
      <c r="TON54" s="31"/>
      <c r="TOO54" s="31"/>
      <c r="TOP54" s="31"/>
      <c r="TOQ54" s="31"/>
      <c r="TOR54" s="31"/>
      <c r="TOS54" s="31"/>
      <c r="TOT54" s="31"/>
      <c r="TOU54" s="31"/>
      <c r="TOV54" s="31"/>
      <c r="TOW54" s="31"/>
      <c r="TOX54" s="31"/>
      <c r="TOY54" s="31"/>
      <c r="TOZ54" s="31"/>
      <c r="TPA54" s="31"/>
      <c r="TPB54" s="31"/>
      <c r="TPC54" s="31"/>
      <c r="TPD54" s="31"/>
      <c r="TPE54" s="31"/>
      <c r="TPF54" s="31"/>
      <c r="TPG54" s="31"/>
      <c r="TPH54" s="31"/>
      <c r="TPI54" s="31"/>
      <c r="TPJ54" s="31"/>
      <c r="TPK54" s="31"/>
      <c r="TPL54" s="31"/>
      <c r="TPM54" s="31"/>
      <c r="TPN54" s="31"/>
      <c r="TPO54" s="31"/>
      <c r="TPP54" s="31"/>
      <c r="TPQ54" s="31"/>
      <c r="TPR54" s="31"/>
      <c r="TPS54" s="31"/>
      <c r="TPT54" s="31"/>
      <c r="TPU54" s="31"/>
      <c r="TPV54" s="31"/>
      <c r="TPW54" s="31"/>
      <c r="TPX54" s="31"/>
      <c r="TPY54" s="31"/>
      <c r="TPZ54" s="31"/>
      <c r="TQA54" s="31"/>
      <c r="TQB54" s="31"/>
      <c r="TQC54" s="31"/>
      <c r="TQD54" s="31"/>
      <c r="TQE54" s="31"/>
      <c r="TQF54" s="31"/>
      <c r="TQG54" s="31"/>
      <c r="TQH54" s="31"/>
      <c r="TQI54" s="31"/>
      <c r="TQJ54" s="31"/>
      <c r="TQK54" s="31"/>
      <c r="TQL54" s="31"/>
      <c r="TQM54" s="31"/>
      <c r="TQN54" s="31"/>
      <c r="TQO54" s="31"/>
      <c r="TQP54" s="31"/>
      <c r="TQQ54" s="31"/>
      <c r="TQR54" s="31"/>
      <c r="TQS54" s="31"/>
      <c r="TQT54" s="31"/>
      <c r="TQU54" s="31"/>
      <c r="TQV54" s="31"/>
      <c r="TQW54" s="31"/>
      <c r="TQX54" s="31"/>
      <c r="TQY54" s="31"/>
      <c r="TQZ54" s="31"/>
      <c r="TRA54" s="31"/>
      <c r="TRB54" s="31"/>
      <c r="TRC54" s="31"/>
      <c r="TRD54" s="31"/>
      <c r="TRE54" s="31"/>
      <c r="TRF54" s="31"/>
      <c r="TRG54" s="31"/>
      <c r="TRH54" s="31"/>
      <c r="TRI54" s="31"/>
      <c r="TRJ54" s="31"/>
      <c r="TRK54" s="31"/>
      <c r="TRL54" s="31"/>
      <c r="TRM54" s="31"/>
      <c r="TRN54" s="31"/>
      <c r="TRO54" s="31"/>
      <c r="TRP54" s="31"/>
      <c r="TRQ54" s="31"/>
      <c r="TRR54" s="31"/>
      <c r="TRS54" s="31"/>
      <c r="TRT54" s="31"/>
      <c r="TRU54" s="31"/>
      <c r="TRV54" s="31"/>
      <c r="TRW54" s="31"/>
      <c r="TRX54" s="31"/>
      <c r="TRY54" s="31"/>
      <c r="TRZ54" s="31"/>
      <c r="TSA54" s="31"/>
      <c r="TSB54" s="31"/>
      <c r="TSC54" s="31"/>
      <c r="TSD54" s="31"/>
      <c r="TSE54" s="31"/>
      <c r="TSF54" s="31"/>
      <c r="TSG54" s="31"/>
      <c r="TSH54" s="31"/>
      <c r="TSI54" s="31"/>
      <c r="TSJ54" s="31"/>
      <c r="TSK54" s="31"/>
      <c r="TSL54" s="31"/>
      <c r="TSM54" s="31"/>
      <c r="TSN54" s="31"/>
      <c r="TSO54" s="31"/>
      <c r="TSP54" s="31"/>
      <c r="TSQ54" s="31"/>
      <c r="TSR54" s="31"/>
      <c r="TSS54" s="31"/>
      <c r="TST54" s="31"/>
      <c r="TSU54" s="31"/>
      <c r="TSV54" s="31"/>
      <c r="TSW54" s="31"/>
      <c r="TSX54" s="31"/>
      <c r="TSY54" s="31"/>
      <c r="TSZ54" s="31"/>
      <c r="TTA54" s="31"/>
      <c r="TTB54" s="31"/>
      <c r="TTC54" s="31"/>
      <c r="TTD54" s="31"/>
      <c r="TTE54" s="31"/>
      <c r="TTF54" s="31"/>
      <c r="TTG54" s="31"/>
      <c r="TTH54" s="31"/>
      <c r="TTI54" s="31"/>
      <c r="TTJ54" s="31"/>
      <c r="TTK54" s="31"/>
      <c r="TTL54" s="31"/>
      <c r="TTM54" s="31"/>
      <c r="TTN54" s="31"/>
      <c r="TTO54" s="31"/>
      <c r="TTP54" s="31"/>
      <c r="TTQ54" s="31"/>
      <c r="TTR54" s="31"/>
      <c r="TTS54" s="31"/>
      <c r="TTT54" s="31"/>
      <c r="TTU54" s="31"/>
      <c r="TTV54" s="31"/>
      <c r="TTW54" s="31"/>
      <c r="TTX54" s="31"/>
      <c r="TTY54" s="31"/>
      <c r="TTZ54" s="31"/>
      <c r="TUA54" s="31"/>
      <c r="TUB54" s="31"/>
      <c r="TUC54" s="31"/>
      <c r="TUD54" s="31"/>
      <c r="TUE54" s="31"/>
      <c r="TUF54" s="31"/>
      <c r="TUG54" s="31"/>
      <c r="TUH54" s="31"/>
      <c r="TUI54" s="31"/>
      <c r="TUJ54" s="31"/>
      <c r="TUK54" s="31"/>
      <c r="TUL54" s="31"/>
      <c r="TUM54" s="31"/>
      <c r="TUN54" s="31"/>
      <c r="TUO54" s="31"/>
      <c r="TUP54" s="31"/>
      <c r="TUQ54" s="31"/>
      <c r="TUR54" s="31"/>
      <c r="TUS54" s="31"/>
      <c r="TUT54" s="31"/>
      <c r="TUU54" s="31"/>
      <c r="TUV54" s="31"/>
      <c r="TUW54" s="31"/>
      <c r="TUX54" s="31"/>
      <c r="TUY54" s="31"/>
      <c r="TUZ54" s="31"/>
      <c r="TVA54" s="31"/>
      <c r="TVB54" s="31"/>
      <c r="TVC54" s="31"/>
      <c r="TVD54" s="31"/>
      <c r="TVE54" s="31"/>
      <c r="TVF54" s="31"/>
      <c r="TVG54" s="31"/>
      <c r="TVH54" s="31"/>
      <c r="TVI54" s="31"/>
      <c r="TVJ54" s="31"/>
      <c r="TVK54" s="31"/>
      <c r="TVL54" s="31"/>
      <c r="TVM54" s="31"/>
      <c r="TVN54" s="31"/>
      <c r="TVO54" s="31"/>
      <c r="TVP54" s="31"/>
      <c r="TVQ54" s="31"/>
      <c r="TVR54" s="31"/>
      <c r="TVS54" s="31"/>
      <c r="TVT54" s="31"/>
      <c r="TVU54" s="31"/>
      <c r="TVV54" s="31"/>
      <c r="TVW54" s="31"/>
      <c r="TVX54" s="31"/>
      <c r="TVY54" s="31"/>
      <c r="TVZ54" s="31"/>
      <c r="TWA54" s="31"/>
      <c r="TWB54" s="31"/>
      <c r="TWC54" s="31"/>
      <c r="TWD54" s="31"/>
      <c r="TWE54" s="31"/>
      <c r="TWF54" s="31"/>
      <c r="TWG54" s="31"/>
      <c r="TWH54" s="31"/>
      <c r="TWI54" s="31"/>
      <c r="TWJ54" s="31"/>
      <c r="TWK54" s="31"/>
      <c r="TWL54" s="31"/>
      <c r="TWM54" s="31"/>
      <c r="TWN54" s="31"/>
      <c r="TWO54" s="31"/>
      <c r="TWP54" s="31"/>
      <c r="TWQ54" s="31"/>
      <c r="TWR54" s="31"/>
      <c r="TWS54" s="31"/>
      <c r="TWT54" s="31"/>
      <c r="TWU54" s="31"/>
      <c r="TWV54" s="31"/>
      <c r="TWW54" s="31"/>
      <c r="TWX54" s="31"/>
      <c r="TWY54" s="31"/>
      <c r="TWZ54" s="31"/>
      <c r="TXA54" s="31"/>
      <c r="TXB54" s="31"/>
      <c r="TXC54" s="31"/>
      <c r="TXD54" s="31"/>
      <c r="TXE54" s="31"/>
      <c r="TXF54" s="31"/>
      <c r="TXG54" s="31"/>
      <c r="TXH54" s="31"/>
      <c r="TXI54" s="31"/>
      <c r="TXJ54" s="31"/>
      <c r="TXK54" s="31"/>
      <c r="TXL54" s="31"/>
      <c r="TXM54" s="31"/>
      <c r="TXN54" s="31"/>
      <c r="TXO54" s="31"/>
      <c r="TXP54" s="31"/>
      <c r="TXQ54" s="31"/>
      <c r="TXR54" s="31"/>
      <c r="TXS54" s="31"/>
      <c r="TXT54" s="31"/>
      <c r="TXU54" s="31"/>
      <c r="TXV54" s="31"/>
      <c r="TXW54" s="31"/>
      <c r="TXX54" s="31"/>
      <c r="TXY54" s="31"/>
      <c r="TXZ54" s="31"/>
      <c r="TYA54" s="31"/>
      <c r="TYB54" s="31"/>
      <c r="TYC54" s="31"/>
      <c r="TYD54" s="31"/>
      <c r="TYE54" s="31"/>
      <c r="TYF54" s="31"/>
      <c r="TYG54" s="31"/>
      <c r="TYH54" s="31"/>
      <c r="TYI54" s="31"/>
      <c r="TYJ54" s="31"/>
      <c r="TYK54" s="31"/>
      <c r="TYL54" s="31"/>
      <c r="TYM54" s="31"/>
      <c r="TYN54" s="31"/>
      <c r="TYO54" s="31"/>
      <c r="TYP54" s="31"/>
      <c r="TYQ54" s="31"/>
      <c r="TYR54" s="31"/>
      <c r="TYS54" s="31"/>
      <c r="TYT54" s="31"/>
      <c r="TYU54" s="31"/>
      <c r="TYV54" s="31"/>
      <c r="TYW54" s="31"/>
      <c r="TYX54" s="31"/>
      <c r="TYY54" s="31"/>
      <c r="TYZ54" s="31"/>
      <c r="TZA54" s="31"/>
      <c r="TZB54" s="31"/>
      <c r="TZC54" s="31"/>
      <c r="TZD54" s="31"/>
      <c r="TZE54" s="31"/>
      <c r="TZF54" s="31"/>
      <c r="TZG54" s="31"/>
      <c r="TZH54" s="31"/>
      <c r="TZI54" s="31"/>
      <c r="TZJ54" s="31"/>
      <c r="TZK54" s="31"/>
      <c r="TZL54" s="31"/>
      <c r="TZM54" s="31"/>
      <c r="TZN54" s="31"/>
      <c r="TZO54" s="31"/>
      <c r="TZP54" s="31"/>
      <c r="TZQ54" s="31"/>
      <c r="TZR54" s="31"/>
      <c r="TZS54" s="31"/>
      <c r="TZT54" s="31"/>
      <c r="TZU54" s="31"/>
      <c r="TZV54" s="31"/>
      <c r="TZW54" s="31"/>
      <c r="TZX54" s="31"/>
      <c r="TZY54" s="31"/>
      <c r="TZZ54" s="31"/>
      <c r="UAA54" s="31"/>
      <c r="UAB54" s="31"/>
      <c r="UAC54" s="31"/>
      <c r="UAD54" s="31"/>
      <c r="UAE54" s="31"/>
      <c r="UAF54" s="31"/>
      <c r="UAG54" s="31"/>
      <c r="UAH54" s="31"/>
      <c r="UAI54" s="31"/>
      <c r="UAJ54" s="31"/>
      <c r="UAK54" s="31"/>
      <c r="UAL54" s="31"/>
      <c r="UAM54" s="31"/>
      <c r="UAN54" s="31"/>
      <c r="UAO54" s="31"/>
      <c r="UAP54" s="31"/>
      <c r="UAQ54" s="31"/>
      <c r="UAR54" s="31"/>
      <c r="UAS54" s="31"/>
      <c r="UAT54" s="31"/>
      <c r="UAU54" s="31"/>
      <c r="UAV54" s="31"/>
      <c r="UAW54" s="31"/>
      <c r="UAX54" s="31"/>
      <c r="UAY54" s="31"/>
      <c r="UAZ54" s="31"/>
      <c r="UBA54" s="31"/>
      <c r="UBB54" s="31"/>
      <c r="UBC54" s="31"/>
      <c r="UBD54" s="31"/>
      <c r="UBE54" s="31"/>
      <c r="UBF54" s="31"/>
      <c r="UBG54" s="31"/>
      <c r="UBH54" s="31"/>
      <c r="UBI54" s="31"/>
      <c r="UBJ54" s="31"/>
      <c r="UBK54" s="31"/>
      <c r="UBL54" s="31"/>
      <c r="UBM54" s="31"/>
      <c r="UBN54" s="31"/>
      <c r="UBO54" s="31"/>
      <c r="UBP54" s="31"/>
      <c r="UBQ54" s="31"/>
      <c r="UBR54" s="31"/>
      <c r="UBS54" s="31"/>
      <c r="UBT54" s="31"/>
      <c r="UBU54" s="31"/>
      <c r="UBV54" s="31"/>
      <c r="UBW54" s="31"/>
      <c r="UBX54" s="31"/>
      <c r="UBY54" s="31"/>
      <c r="UBZ54" s="31"/>
      <c r="UCA54" s="31"/>
      <c r="UCB54" s="31"/>
      <c r="UCC54" s="31"/>
      <c r="UCD54" s="31"/>
      <c r="UCE54" s="31"/>
      <c r="UCF54" s="31"/>
      <c r="UCG54" s="31"/>
      <c r="UCH54" s="31"/>
      <c r="UCI54" s="31"/>
      <c r="UCJ54" s="31"/>
      <c r="UCK54" s="31"/>
      <c r="UCL54" s="31"/>
      <c r="UCM54" s="31"/>
      <c r="UCN54" s="31"/>
      <c r="UCO54" s="31"/>
      <c r="UCP54" s="31"/>
      <c r="UCQ54" s="31"/>
      <c r="UCR54" s="31"/>
      <c r="UCS54" s="31"/>
      <c r="UCT54" s="31"/>
      <c r="UCU54" s="31"/>
      <c r="UCV54" s="31"/>
      <c r="UCW54" s="31"/>
      <c r="UCX54" s="31"/>
      <c r="UCY54" s="31"/>
      <c r="UCZ54" s="31"/>
      <c r="UDA54" s="31"/>
      <c r="UDB54" s="31"/>
      <c r="UDC54" s="31"/>
      <c r="UDD54" s="31"/>
      <c r="UDE54" s="31"/>
      <c r="UDF54" s="31"/>
      <c r="UDG54" s="31"/>
      <c r="UDH54" s="31"/>
      <c r="UDI54" s="31"/>
      <c r="UDJ54" s="31"/>
      <c r="UDK54" s="31"/>
      <c r="UDL54" s="31"/>
      <c r="UDM54" s="31"/>
      <c r="UDN54" s="31"/>
      <c r="UDO54" s="31"/>
      <c r="UDP54" s="31"/>
      <c r="UDQ54" s="31"/>
      <c r="UDR54" s="31"/>
      <c r="UDS54" s="31"/>
      <c r="UDT54" s="31"/>
      <c r="UDU54" s="31"/>
      <c r="UDV54" s="31"/>
      <c r="UDW54" s="31"/>
      <c r="UDX54" s="31"/>
      <c r="UDY54" s="31"/>
      <c r="UDZ54" s="31"/>
      <c r="UEA54" s="31"/>
      <c r="UEB54" s="31"/>
      <c r="UEC54" s="31"/>
      <c r="UED54" s="31"/>
      <c r="UEE54" s="31"/>
      <c r="UEF54" s="31"/>
      <c r="UEG54" s="31"/>
      <c r="UEH54" s="31"/>
      <c r="UEI54" s="31"/>
      <c r="UEJ54" s="31"/>
      <c r="UEK54" s="31"/>
      <c r="UEL54" s="31"/>
      <c r="UEM54" s="31"/>
      <c r="UEN54" s="31"/>
      <c r="UEO54" s="31"/>
      <c r="UEP54" s="31"/>
      <c r="UEQ54" s="31"/>
      <c r="UER54" s="31"/>
      <c r="UES54" s="31"/>
      <c r="UET54" s="31"/>
      <c r="UEU54" s="31"/>
      <c r="UEV54" s="31"/>
      <c r="UEW54" s="31"/>
      <c r="UEX54" s="31"/>
      <c r="UEY54" s="31"/>
      <c r="UEZ54" s="31"/>
      <c r="UFA54" s="31"/>
      <c r="UFB54" s="31"/>
      <c r="UFC54" s="31"/>
      <c r="UFD54" s="31"/>
      <c r="UFE54" s="31"/>
      <c r="UFF54" s="31"/>
      <c r="UFG54" s="31"/>
      <c r="UFH54" s="31"/>
      <c r="UFI54" s="31"/>
      <c r="UFJ54" s="31"/>
      <c r="UFK54" s="31"/>
      <c r="UFL54" s="31"/>
      <c r="UFM54" s="31"/>
      <c r="UFN54" s="31"/>
      <c r="UFO54" s="31"/>
      <c r="UFP54" s="31"/>
      <c r="UFQ54" s="31"/>
      <c r="UFR54" s="31"/>
      <c r="UFS54" s="31"/>
      <c r="UFT54" s="31"/>
      <c r="UFU54" s="31"/>
      <c r="UFV54" s="31"/>
      <c r="UFW54" s="31"/>
      <c r="UFX54" s="31"/>
      <c r="UFY54" s="31"/>
      <c r="UFZ54" s="31"/>
      <c r="UGA54" s="31"/>
      <c r="UGB54" s="31"/>
      <c r="UGC54" s="31"/>
      <c r="UGD54" s="31"/>
      <c r="UGE54" s="31"/>
      <c r="UGF54" s="31"/>
      <c r="UGG54" s="31"/>
      <c r="UGH54" s="31"/>
      <c r="UGI54" s="31"/>
      <c r="UGJ54" s="31"/>
      <c r="UGK54" s="31"/>
      <c r="UGL54" s="31"/>
      <c r="UGM54" s="31"/>
      <c r="UGN54" s="31"/>
      <c r="UGO54" s="31"/>
      <c r="UGP54" s="31"/>
      <c r="UGQ54" s="31"/>
      <c r="UGR54" s="31"/>
      <c r="UGS54" s="31"/>
      <c r="UGT54" s="31"/>
      <c r="UGU54" s="31"/>
      <c r="UGV54" s="31"/>
      <c r="UGW54" s="31"/>
      <c r="UGX54" s="31"/>
      <c r="UGY54" s="31"/>
      <c r="UGZ54" s="31"/>
      <c r="UHA54" s="31"/>
      <c r="UHB54" s="31"/>
      <c r="UHC54" s="31"/>
      <c r="UHD54" s="31"/>
      <c r="UHE54" s="31"/>
      <c r="UHF54" s="31"/>
      <c r="UHG54" s="31"/>
      <c r="UHH54" s="31"/>
      <c r="UHI54" s="31"/>
      <c r="UHJ54" s="31"/>
      <c r="UHK54" s="31"/>
      <c r="UHL54" s="31"/>
      <c r="UHM54" s="31"/>
      <c r="UHN54" s="31"/>
      <c r="UHO54" s="31"/>
      <c r="UHP54" s="31"/>
      <c r="UHQ54" s="31"/>
      <c r="UHR54" s="31"/>
      <c r="UHS54" s="31"/>
      <c r="UHT54" s="31"/>
      <c r="UHU54" s="31"/>
      <c r="UHV54" s="31"/>
      <c r="UHW54" s="31"/>
      <c r="UHX54" s="31"/>
      <c r="UHY54" s="31"/>
      <c r="UHZ54" s="31"/>
      <c r="UIA54" s="31"/>
      <c r="UIB54" s="31"/>
      <c r="UIC54" s="31"/>
      <c r="UID54" s="31"/>
      <c r="UIE54" s="31"/>
      <c r="UIF54" s="31"/>
      <c r="UIG54" s="31"/>
      <c r="UIH54" s="31"/>
      <c r="UII54" s="31"/>
      <c r="UIJ54" s="31"/>
      <c r="UIK54" s="31"/>
      <c r="UIL54" s="31"/>
      <c r="UIM54" s="31"/>
      <c r="UIN54" s="31"/>
      <c r="UIO54" s="31"/>
      <c r="UIP54" s="31"/>
      <c r="UIQ54" s="31"/>
      <c r="UIR54" s="31"/>
      <c r="UIS54" s="31"/>
      <c r="UIT54" s="31"/>
      <c r="UIU54" s="31"/>
      <c r="UIV54" s="31"/>
      <c r="UIW54" s="31"/>
      <c r="UIX54" s="31"/>
      <c r="UIY54" s="31"/>
      <c r="UIZ54" s="31"/>
      <c r="UJA54" s="31"/>
      <c r="UJB54" s="31"/>
      <c r="UJC54" s="31"/>
      <c r="UJD54" s="31"/>
      <c r="UJE54" s="31"/>
      <c r="UJF54" s="31"/>
      <c r="UJG54" s="31"/>
      <c r="UJH54" s="31"/>
      <c r="UJI54" s="31"/>
      <c r="UJJ54" s="31"/>
      <c r="UJK54" s="31"/>
      <c r="UJL54" s="31"/>
      <c r="UJM54" s="31"/>
      <c r="UJN54" s="31"/>
      <c r="UJO54" s="31"/>
      <c r="UJP54" s="31"/>
      <c r="UJQ54" s="31"/>
      <c r="UJR54" s="31"/>
      <c r="UJS54" s="31"/>
      <c r="UJT54" s="31"/>
      <c r="UJU54" s="31"/>
      <c r="UJV54" s="31"/>
      <c r="UJW54" s="31"/>
      <c r="UJX54" s="31"/>
      <c r="UJY54" s="31"/>
      <c r="UJZ54" s="31"/>
      <c r="UKA54" s="31"/>
      <c r="UKB54" s="31"/>
      <c r="UKC54" s="31"/>
      <c r="UKD54" s="31"/>
      <c r="UKE54" s="31"/>
      <c r="UKF54" s="31"/>
      <c r="UKG54" s="31"/>
      <c r="UKH54" s="31"/>
      <c r="UKI54" s="31"/>
      <c r="UKJ54" s="31"/>
      <c r="UKK54" s="31"/>
      <c r="UKL54" s="31"/>
      <c r="UKM54" s="31"/>
      <c r="UKN54" s="31"/>
      <c r="UKO54" s="31"/>
      <c r="UKP54" s="31"/>
      <c r="UKQ54" s="31"/>
      <c r="UKR54" s="31"/>
      <c r="UKS54" s="31"/>
      <c r="UKT54" s="31"/>
      <c r="UKU54" s="31"/>
      <c r="UKV54" s="31"/>
      <c r="UKW54" s="31"/>
      <c r="UKX54" s="31"/>
      <c r="UKY54" s="31"/>
      <c r="UKZ54" s="31"/>
      <c r="ULA54" s="31"/>
      <c r="ULB54" s="31"/>
      <c r="ULC54" s="31"/>
      <c r="ULD54" s="31"/>
      <c r="ULE54" s="31"/>
      <c r="ULF54" s="31"/>
      <c r="ULG54" s="31"/>
      <c r="ULH54" s="31"/>
      <c r="ULI54" s="31"/>
      <c r="ULJ54" s="31"/>
      <c r="ULK54" s="31"/>
      <c r="ULL54" s="31"/>
      <c r="ULM54" s="31"/>
      <c r="ULN54" s="31"/>
      <c r="ULO54" s="31"/>
      <c r="ULP54" s="31"/>
      <c r="ULQ54" s="31"/>
      <c r="ULR54" s="31"/>
      <c r="ULS54" s="31"/>
      <c r="ULT54" s="31"/>
      <c r="ULU54" s="31"/>
      <c r="ULV54" s="31"/>
      <c r="ULW54" s="31"/>
      <c r="ULX54" s="31"/>
      <c r="ULY54" s="31"/>
      <c r="ULZ54" s="31"/>
      <c r="UMA54" s="31"/>
      <c r="UMB54" s="31"/>
      <c r="UMC54" s="31"/>
      <c r="UMD54" s="31"/>
      <c r="UME54" s="31"/>
      <c r="UMF54" s="31"/>
      <c r="UMG54" s="31"/>
      <c r="UMH54" s="31"/>
      <c r="UMI54" s="31"/>
      <c r="UMJ54" s="31"/>
      <c r="UMK54" s="31"/>
      <c r="UML54" s="31"/>
      <c r="UMM54" s="31"/>
      <c r="UMN54" s="31"/>
      <c r="UMO54" s="31"/>
      <c r="UMP54" s="31"/>
      <c r="UMQ54" s="31"/>
      <c r="UMR54" s="31"/>
      <c r="UMS54" s="31"/>
      <c r="UMT54" s="31"/>
      <c r="UMU54" s="31"/>
      <c r="UMV54" s="31"/>
      <c r="UMW54" s="31"/>
      <c r="UMX54" s="31"/>
      <c r="UMY54" s="31"/>
      <c r="UMZ54" s="31"/>
      <c r="UNA54" s="31"/>
      <c r="UNB54" s="31"/>
      <c r="UNC54" s="31"/>
      <c r="UND54" s="31"/>
      <c r="UNE54" s="31"/>
      <c r="UNF54" s="31"/>
      <c r="UNG54" s="31"/>
      <c r="UNH54" s="31"/>
      <c r="UNI54" s="31"/>
      <c r="UNJ54" s="31"/>
      <c r="UNK54" s="31"/>
      <c r="UNL54" s="31"/>
      <c r="UNM54" s="31"/>
      <c r="UNN54" s="31"/>
      <c r="UNO54" s="31"/>
      <c r="UNP54" s="31"/>
      <c r="UNQ54" s="31"/>
      <c r="UNR54" s="31"/>
      <c r="UNS54" s="31"/>
      <c r="UNT54" s="31"/>
      <c r="UNU54" s="31"/>
      <c r="UNV54" s="31"/>
      <c r="UNW54" s="31"/>
      <c r="UNX54" s="31"/>
      <c r="UNY54" s="31"/>
      <c r="UNZ54" s="31"/>
      <c r="UOA54" s="31"/>
      <c r="UOB54" s="31"/>
      <c r="UOC54" s="31"/>
      <c r="UOD54" s="31"/>
      <c r="UOE54" s="31"/>
      <c r="UOF54" s="31"/>
      <c r="UOG54" s="31"/>
      <c r="UOH54" s="31"/>
      <c r="UOI54" s="31"/>
      <c r="UOJ54" s="31"/>
      <c r="UOK54" s="31"/>
      <c r="UOL54" s="31"/>
      <c r="UOM54" s="31"/>
      <c r="UON54" s="31"/>
      <c r="UOO54" s="31"/>
      <c r="UOP54" s="31"/>
      <c r="UOQ54" s="31"/>
      <c r="UOR54" s="31"/>
      <c r="UOS54" s="31"/>
      <c r="UOT54" s="31"/>
      <c r="UOU54" s="31"/>
      <c r="UOV54" s="31"/>
      <c r="UOW54" s="31"/>
      <c r="UOX54" s="31"/>
      <c r="UOY54" s="31"/>
      <c r="UOZ54" s="31"/>
      <c r="UPA54" s="31"/>
      <c r="UPB54" s="31"/>
      <c r="UPC54" s="31"/>
      <c r="UPD54" s="31"/>
      <c r="UPE54" s="31"/>
      <c r="UPF54" s="31"/>
      <c r="UPG54" s="31"/>
      <c r="UPH54" s="31"/>
      <c r="UPI54" s="31"/>
      <c r="UPJ54" s="31"/>
      <c r="UPK54" s="31"/>
      <c r="UPL54" s="31"/>
      <c r="UPM54" s="31"/>
      <c r="UPN54" s="31"/>
      <c r="UPO54" s="31"/>
      <c r="UPP54" s="31"/>
      <c r="UPQ54" s="31"/>
      <c r="UPR54" s="31"/>
      <c r="UPS54" s="31"/>
      <c r="UPT54" s="31"/>
      <c r="UPU54" s="31"/>
      <c r="UPV54" s="31"/>
      <c r="UPW54" s="31"/>
      <c r="UPX54" s="31"/>
      <c r="UPY54" s="31"/>
      <c r="UPZ54" s="31"/>
      <c r="UQA54" s="31"/>
      <c r="UQB54" s="31"/>
      <c r="UQC54" s="31"/>
      <c r="UQD54" s="31"/>
      <c r="UQE54" s="31"/>
      <c r="UQF54" s="31"/>
      <c r="UQG54" s="31"/>
      <c r="UQH54" s="31"/>
      <c r="UQI54" s="31"/>
      <c r="UQJ54" s="31"/>
      <c r="UQK54" s="31"/>
      <c r="UQL54" s="31"/>
      <c r="UQM54" s="31"/>
      <c r="UQN54" s="31"/>
      <c r="UQO54" s="31"/>
      <c r="UQP54" s="31"/>
      <c r="UQQ54" s="31"/>
      <c r="UQR54" s="31"/>
      <c r="UQS54" s="31"/>
      <c r="UQT54" s="31"/>
      <c r="UQU54" s="31"/>
      <c r="UQV54" s="31"/>
      <c r="UQW54" s="31"/>
      <c r="UQX54" s="31"/>
      <c r="UQY54" s="31"/>
      <c r="UQZ54" s="31"/>
      <c r="URA54" s="31"/>
      <c r="URB54" s="31"/>
      <c r="URC54" s="31"/>
      <c r="URD54" s="31"/>
      <c r="URE54" s="31"/>
      <c r="URF54" s="31"/>
      <c r="URG54" s="31"/>
      <c r="URH54" s="31"/>
      <c r="URI54" s="31"/>
      <c r="URJ54" s="31"/>
      <c r="URK54" s="31"/>
      <c r="URL54" s="31"/>
      <c r="URM54" s="31"/>
      <c r="URN54" s="31"/>
      <c r="URO54" s="31"/>
      <c r="URP54" s="31"/>
      <c r="URQ54" s="31"/>
      <c r="URR54" s="31"/>
      <c r="URS54" s="31"/>
      <c r="URT54" s="31"/>
      <c r="URU54" s="31"/>
      <c r="URV54" s="31"/>
      <c r="URW54" s="31"/>
      <c r="URX54" s="31"/>
      <c r="URY54" s="31"/>
      <c r="URZ54" s="31"/>
      <c r="USA54" s="31"/>
      <c r="USB54" s="31"/>
      <c r="USC54" s="31"/>
      <c r="USD54" s="31"/>
      <c r="USE54" s="31"/>
      <c r="USF54" s="31"/>
      <c r="USG54" s="31"/>
      <c r="USH54" s="31"/>
      <c r="USI54" s="31"/>
      <c r="USJ54" s="31"/>
      <c r="USK54" s="31"/>
      <c r="USL54" s="31"/>
      <c r="USM54" s="31"/>
      <c r="USN54" s="31"/>
      <c r="USO54" s="31"/>
      <c r="USP54" s="31"/>
      <c r="USQ54" s="31"/>
      <c r="USR54" s="31"/>
      <c r="USS54" s="31"/>
      <c r="UST54" s="31"/>
      <c r="USU54" s="31"/>
      <c r="USV54" s="31"/>
      <c r="USW54" s="31"/>
      <c r="USX54" s="31"/>
      <c r="USY54" s="31"/>
      <c r="USZ54" s="31"/>
      <c r="UTA54" s="31"/>
      <c r="UTB54" s="31"/>
      <c r="UTC54" s="31"/>
      <c r="UTD54" s="31"/>
      <c r="UTE54" s="31"/>
      <c r="UTF54" s="31"/>
      <c r="UTG54" s="31"/>
      <c r="UTH54" s="31"/>
      <c r="UTI54" s="31"/>
      <c r="UTJ54" s="31"/>
      <c r="UTK54" s="31"/>
      <c r="UTL54" s="31"/>
      <c r="UTM54" s="31"/>
      <c r="UTN54" s="31"/>
      <c r="UTO54" s="31"/>
      <c r="UTP54" s="31"/>
      <c r="UTQ54" s="31"/>
      <c r="UTR54" s="31"/>
      <c r="UTS54" s="31"/>
      <c r="UTT54" s="31"/>
      <c r="UTU54" s="31"/>
      <c r="UTV54" s="31"/>
      <c r="UTW54" s="31"/>
      <c r="UTX54" s="31"/>
      <c r="UTY54" s="31"/>
      <c r="UTZ54" s="31"/>
      <c r="UUA54" s="31"/>
      <c r="UUB54" s="31"/>
      <c r="UUC54" s="31"/>
      <c r="UUD54" s="31"/>
      <c r="UUE54" s="31"/>
      <c r="UUF54" s="31"/>
      <c r="UUG54" s="31"/>
      <c r="UUH54" s="31"/>
      <c r="UUI54" s="31"/>
      <c r="UUJ54" s="31"/>
      <c r="UUK54" s="31"/>
      <c r="UUL54" s="31"/>
      <c r="UUM54" s="31"/>
      <c r="UUN54" s="31"/>
      <c r="UUO54" s="31"/>
      <c r="UUP54" s="31"/>
      <c r="UUQ54" s="31"/>
      <c r="UUR54" s="31"/>
      <c r="UUS54" s="31"/>
      <c r="UUT54" s="31"/>
      <c r="UUU54" s="31"/>
      <c r="UUV54" s="31"/>
      <c r="UUW54" s="31"/>
      <c r="UUX54" s="31"/>
      <c r="UUY54" s="31"/>
      <c r="UUZ54" s="31"/>
      <c r="UVA54" s="31"/>
      <c r="UVB54" s="31"/>
      <c r="UVC54" s="31"/>
      <c r="UVD54" s="31"/>
      <c r="UVE54" s="31"/>
      <c r="UVF54" s="31"/>
      <c r="UVG54" s="31"/>
      <c r="UVH54" s="31"/>
      <c r="UVI54" s="31"/>
      <c r="UVJ54" s="31"/>
      <c r="UVK54" s="31"/>
      <c r="UVL54" s="31"/>
      <c r="UVM54" s="31"/>
      <c r="UVN54" s="31"/>
      <c r="UVO54" s="31"/>
      <c r="UVP54" s="31"/>
      <c r="UVQ54" s="31"/>
      <c r="UVR54" s="31"/>
      <c r="UVS54" s="31"/>
      <c r="UVT54" s="31"/>
      <c r="UVU54" s="31"/>
      <c r="UVV54" s="31"/>
      <c r="UVW54" s="31"/>
      <c r="UVX54" s="31"/>
      <c r="UVY54" s="31"/>
      <c r="UVZ54" s="31"/>
      <c r="UWA54" s="31"/>
      <c r="UWB54" s="31"/>
      <c r="UWC54" s="31"/>
      <c r="UWD54" s="31"/>
      <c r="UWE54" s="31"/>
      <c r="UWF54" s="31"/>
      <c r="UWG54" s="31"/>
      <c r="UWH54" s="31"/>
      <c r="UWI54" s="31"/>
      <c r="UWJ54" s="31"/>
      <c r="UWK54" s="31"/>
      <c r="UWL54" s="31"/>
      <c r="UWM54" s="31"/>
      <c r="UWN54" s="31"/>
      <c r="UWO54" s="31"/>
      <c r="UWP54" s="31"/>
      <c r="UWQ54" s="31"/>
      <c r="UWR54" s="31"/>
      <c r="UWS54" s="31"/>
      <c r="UWT54" s="31"/>
      <c r="UWU54" s="31"/>
      <c r="UWV54" s="31"/>
      <c r="UWW54" s="31"/>
      <c r="UWX54" s="31"/>
      <c r="UWY54" s="31"/>
      <c r="UWZ54" s="31"/>
      <c r="UXA54" s="31"/>
      <c r="UXB54" s="31"/>
      <c r="UXC54" s="31"/>
      <c r="UXD54" s="31"/>
      <c r="UXE54" s="31"/>
      <c r="UXF54" s="31"/>
      <c r="UXG54" s="31"/>
      <c r="UXH54" s="31"/>
      <c r="UXI54" s="31"/>
      <c r="UXJ54" s="31"/>
      <c r="UXK54" s="31"/>
      <c r="UXL54" s="31"/>
      <c r="UXM54" s="31"/>
      <c r="UXN54" s="31"/>
      <c r="UXO54" s="31"/>
      <c r="UXP54" s="31"/>
      <c r="UXQ54" s="31"/>
      <c r="UXR54" s="31"/>
      <c r="UXS54" s="31"/>
      <c r="UXT54" s="31"/>
      <c r="UXU54" s="31"/>
      <c r="UXV54" s="31"/>
      <c r="UXW54" s="31"/>
      <c r="UXX54" s="31"/>
      <c r="UXY54" s="31"/>
      <c r="UXZ54" s="31"/>
      <c r="UYA54" s="31"/>
      <c r="UYB54" s="31"/>
      <c r="UYC54" s="31"/>
      <c r="UYD54" s="31"/>
      <c r="UYE54" s="31"/>
      <c r="UYF54" s="31"/>
      <c r="UYG54" s="31"/>
      <c r="UYH54" s="31"/>
      <c r="UYI54" s="31"/>
      <c r="UYJ54" s="31"/>
      <c r="UYK54" s="31"/>
      <c r="UYL54" s="31"/>
      <c r="UYM54" s="31"/>
      <c r="UYN54" s="31"/>
      <c r="UYO54" s="31"/>
      <c r="UYP54" s="31"/>
      <c r="UYQ54" s="31"/>
      <c r="UYR54" s="31"/>
      <c r="UYS54" s="31"/>
      <c r="UYT54" s="31"/>
      <c r="UYU54" s="31"/>
      <c r="UYV54" s="31"/>
      <c r="UYW54" s="31"/>
      <c r="UYX54" s="31"/>
      <c r="UYY54" s="31"/>
      <c r="UYZ54" s="31"/>
      <c r="UZA54" s="31"/>
      <c r="UZB54" s="31"/>
      <c r="UZC54" s="31"/>
      <c r="UZD54" s="31"/>
      <c r="UZE54" s="31"/>
      <c r="UZF54" s="31"/>
      <c r="UZG54" s="31"/>
      <c r="UZH54" s="31"/>
      <c r="UZI54" s="31"/>
      <c r="UZJ54" s="31"/>
      <c r="UZK54" s="31"/>
      <c r="UZL54" s="31"/>
      <c r="UZM54" s="31"/>
      <c r="UZN54" s="31"/>
      <c r="UZO54" s="31"/>
      <c r="UZP54" s="31"/>
      <c r="UZQ54" s="31"/>
      <c r="UZR54" s="31"/>
      <c r="UZS54" s="31"/>
      <c r="UZT54" s="31"/>
      <c r="UZU54" s="31"/>
      <c r="UZV54" s="31"/>
      <c r="UZW54" s="31"/>
      <c r="UZX54" s="31"/>
      <c r="UZY54" s="31"/>
      <c r="UZZ54" s="31"/>
      <c r="VAA54" s="31"/>
      <c r="VAB54" s="31"/>
      <c r="VAC54" s="31"/>
      <c r="VAD54" s="31"/>
      <c r="VAE54" s="31"/>
      <c r="VAF54" s="31"/>
      <c r="VAG54" s="31"/>
      <c r="VAH54" s="31"/>
      <c r="VAI54" s="31"/>
      <c r="VAJ54" s="31"/>
      <c r="VAK54" s="31"/>
      <c r="VAL54" s="31"/>
      <c r="VAM54" s="31"/>
      <c r="VAN54" s="31"/>
      <c r="VAO54" s="31"/>
      <c r="VAP54" s="31"/>
      <c r="VAQ54" s="31"/>
      <c r="VAR54" s="31"/>
      <c r="VAS54" s="31"/>
      <c r="VAT54" s="31"/>
      <c r="VAU54" s="31"/>
      <c r="VAV54" s="31"/>
      <c r="VAW54" s="31"/>
      <c r="VAX54" s="31"/>
      <c r="VAY54" s="31"/>
      <c r="VAZ54" s="31"/>
      <c r="VBA54" s="31"/>
      <c r="VBB54" s="31"/>
      <c r="VBC54" s="31"/>
      <c r="VBD54" s="31"/>
      <c r="VBE54" s="31"/>
      <c r="VBF54" s="31"/>
      <c r="VBG54" s="31"/>
      <c r="VBH54" s="31"/>
      <c r="VBI54" s="31"/>
      <c r="VBJ54" s="31"/>
      <c r="VBK54" s="31"/>
      <c r="VBL54" s="31"/>
      <c r="VBM54" s="31"/>
      <c r="VBN54" s="31"/>
      <c r="VBO54" s="31"/>
      <c r="VBP54" s="31"/>
      <c r="VBQ54" s="31"/>
      <c r="VBR54" s="31"/>
      <c r="VBS54" s="31"/>
      <c r="VBT54" s="31"/>
      <c r="VBU54" s="31"/>
      <c r="VBV54" s="31"/>
      <c r="VBW54" s="31"/>
      <c r="VBX54" s="31"/>
      <c r="VBY54" s="31"/>
      <c r="VBZ54" s="31"/>
      <c r="VCA54" s="31"/>
      <c r="VCB54" s="31"/>
      <c r="VCC54" s="31"/>
      <c r="VCD54" s="31"/>
      <c r="VCE54" s="31"/>
      <c r="VCF54" s="31"/>
      <c r="VCG54" s="31"/>
      <c r="VCH54" s="31"/>
      <c r="VCI54" s="31"/>
      <c r="VCJ54" s="31"/>
      <c r="VCK54" s="31"/>
      <c r="VCL54" s="31"/>
      <c r="VCM54" s="31"/>
      <c r="VCN54" s="31"/>
      <c r="VCO54" s="31"/>
      <c r="VCP54" s="31"/>
      <c r="VCQ54" s="31"/>
      <c r="VCR54" s="31"/>
      <c r="VCS54" s="31"/>
      <c r="VCT54" s="31"/>
      <c r="VCU54" s="31"/>
      <c r="VCV54" s="31"/>
      <c r="VCW54" s="31"/>
      <c r="VCX54" s="31"/>
      <c r="VCY54" s="31"/>
      <c r="VCZ54" s="31"/>
      <c r="VDA54" s="31"/>
      <c r="VDB54" s="31"/>
      <c r="VDC54" s="31"/>
      <c r="VDD54" s="31"/>
      <c r="VDE54" s="31"/>
      <c r="VDF54" s="31"/>
      <c r="VDG54" s="31"/>
      <c r="VDH54" s="31"/>
      <c r="VDI54" s="31"/>
      <c r="VDJ54" s="31"/>
      <c r="VDK54" s="31"/>
      <c r="VDL54" s="31"/>
      <c r="VDM54" s="31"/>
      <c r="VDN54" s="31"/>
      <c r="VDO54" s="31"/>
      <c r="VDP54" s="31"/>
      <c r="VDQ54" s="31"/>
      <c r="VDR54" s="31"/>
      <c r="VDS54" s="31"/>
      <c r="VDT54" s="31"/>
      <c r="VDU54" s="31"/>
      <c r="VDV54" s="31"/>
      <c r="VDW54" s="31"/>
      <c r="VDX54" s="31"/>
      <c r="VDY54" s="31"/>
      <c r="VDZ54" s="31"/>
      <c r="VEA54" s="31"/>
      <c r="VEB54" s="31"/>
      <c r="VEC54" s="31"/>
      <c r="VED54" s="31"/>
      <c r="VEE54" s="31"/>
      <c r="VEF54" s="31"/>
      <c r="VEG54" s="31"/>
      <c r="VEH54" s="31"/>
      <c r="VEI54" s="31"/>
      <c r="VEJ54" s="31"/>
      <c r="VEK54" s="31"/>
      <c r="VEL54" s="31"/>
      <c r="VEM54" s="31"/>
      <c r="VEN54" s="31"/>
      <c r="VEO54" s="31"/>
      <c r="VEP54" s="31"/>
      <c r="VEQ54" s="31"/>
      <c r="VER54" s="31"/>
      <c r="VES54" s="31"/>
      <c r="VET54" s="31"/>
      <c r="VEU54" s="31"/>
      <c r="VEV54" s="31"/>
      <c r="VEW54" s="31"/>
      <c r="VEX54" s="31"/>
      <c r="VEY54" s="31"/>
      <c r="VEZ54" s="31"/>
      <c r="VFA54" s="31"/>
      <c r="VFB54" s="31"/>
      <c r="VFC54" s="31"/>
      <c r="VFD54" s="31"/>
      <c r="VFE54" s="31"/>
      <c r="VFF54" s="31"/>
      <c r="VFG54" s="31"/>
      <c r="VFH54" s="31"/>
      <c r="VFI54" s="31"/>
      <c r="VFJ54" s="31"/>
      <c r="VFK54" s="31"/>
      <c r="VFL54" s="31"/>
      <c r="VFM54" s="31"/>
      <c r="VFN54" s="31"/>
      <c r="VFO54" s="31"/>
      <c r="VFP54" s="31"/>
      <c r="VFQ54" s="31"/>
      <c r="VFR54" s="31"/>
      <c r="VFS54" s="31"/>
      <c r="VFT54" s="31"/>
      <c r="VFU54" s="31"/>
      <c r="VFV54" s="31"/>
      <c r="VFW54" s="31"/>
      <c r="VFX54" s="31"/>
      <c r="VFY54" s="31"/>
      <c r="VFZ54" s="31"/>
      <c r="VGA54" s="31"/>
      <c r="VGB54" s="31"/>
      <c r="VGC54" s="31"/>
      <c r="VGD54" s="31"/>
      <c r="VGE54" s="31"/>
      <c r="VGF54" s="31"/>
      <c r="VGG54" s="31"/>
      <c r="VGH54" s="31"/>
      <c r="VGI54" s="31"/>
      <c r="VGJ54" s="31"/>
      <c r="VGK54" s="31"/>
      <c r="VGL54" s="31"/>
      <c r="VGM54" s="31"/>
      <c r="VGN54" s="31"/>
      <c r="VGO54" s="31"/>
      <c r="VGP54" s="31"/>
      <c r="VGQ54" s="31"/>
      <c r="VGR54" s="31"/>
      <c r="VGS54" s="31"/>
      <c r="VGT54" s="31"/>
      <c r="VGU54" s="31"/>
      <c r="VGV54" s="31"/>
      <c r="VGW54" s="31"/>
      <c r="VGX54" s="31"/>
      <c r="VGY54" s="31"/>
      <c r="VGZ54" s="31"/>
      <c r="VHA54" s="31"/>
      <c r="VHB54" s="31"/>
      <c r="VHC54" s="31"/>
      <c r="VHD54" s="31"/>
      <c r="VHE54" s="31"/>
      <c r="VHF54" s="31"/>
      <c r="VHG54" s="31"/>
      <c r="VHH54" s="31"/>
      <c r="VHI54" s="31"/>
      <c r="VHJ54" s="31"/>
      <c r="VHK54" s="31"/>
      <c r="VHL54" s="31"/>
      <c r="VHM54" s="31"/>
      <c r="VHN54" s="31"/>
      <c r="VHO54" s="31"/>
      <c r="VHP54" s="31"/>
      <c r="VHQ54" s="31"/>
      <c r="VHR54" s="31"/>
      <c r="VHS54" s="31"/>
      <c r="VHT54" s="31"/>
      <c r="VHU54" s="31"/>
      <c r="VHV54" s="31"/>
      <c r="VHW54" s="31"/>
      <c r="VHX54" s="31"/>
      <c r="VHY54" s="31"/>
      <c r="VHZ54" s="31"/>
      <c r="VIA54" s="31"/>
      <c r="VIB54" s="31"/>
      <c r="VIC54" s="31"/>
      <c r="VID54" s="31"/>
      <c r="VIE54" s="31"/>
      <c r="VIF54" s="31"/>
      <c r="VIG54" s="31"/>
      <c r="VIH54" s="31"/>
      <c r="VII54" s="31"/>
      <c r="VIJ54" s="31"/>
      <c r="VIK54" s="31"/>
      <c r="VIL54" s="31"/>
      <c r="VIM54" s="31"/>
      <c r="VIN54" s="31"/>
      <c r="VIO54" s="31"/>
      <c r="VIP54" s="31"/>
      <c r="VIQ54" s="31"/>
      <c r="VIR54" s="31"/>
      <c r="VIS54" s="31"/>
      <c r="VIT54" s="31"/>
      <c r="VIU54" s="31"/>
      <c r="VIV54" s="31"/>
      <c r="VIW54" s="31"/>
      <c r="VIX54" s="31"/>
      <c r="VIY54" s="31"/>
      <c r="VIZ54" s="31"/>
      <c r="VJA54" s="31"/>
      <c r="VJB54" s="31"/>
      <c r="VJC54" s="31"/>
      <c r="VJD54" s="31"/>
      <c r="VJE54" s="31"/>
      <c r="VJF54" s="31"/>
      <c r="VJG54" s="31"/>
      <c r="VJH54" s="31"/>
      <c r="VJI54" s="31"/>
      <c r="VJJ54" s="31"/>
      <c r="VJK54" s="31"/>
      <c r="VJL54" s="31"/>
      <c r="VJM54" s="31"/>
      <c r="VJN54" s="31"/>
      <c r="VJO54" s="31"/>
      <c r="VJP54" s="31"/>
      <c r="VJQ54" s="31"/>
      <c r="VJR54" s="31"/>
      <c r="VJS54" s="31"/>
      <c r="VJT54" s="31"/>
      <c r="VJU54" s="31"/>
      <c r="VJV54" s="31"/>
      <c r="VJW54" s="31"/>
      <c r="VJX54" s="31"/>
      <c r="VJY54" s="31"/>
      <c r="VJZ54" s="31"/>
      <c r="VKA54" s="31"/>
      <c r="VKB54" s="31"/>
      <c r="VKC54" s="31"/>
      <c r="VKD54" s="31"/>
      <c r="VKE54" s="31"/>
      <c r="VKF54" s="31"/>
      <c r="VKG54" s="31"/>
      <c r="VKH54" s="31"/>
      <c r="VKI54" s="31"/>
      <c r="VKJ54" s="31"/>
      <c r="VKK54" s="31"/>
      <c r="VKL54" s="31"/>
      <c r="VKM54" s="31"/>
      <c r="VKN54" s="31"/>
      <c r="VKO54" s="31"/>
      <c r="VKP54" s="31"/>
      <c r="VKQ54" s="31"/>
      <c r="VKR54" s="31"/>
      <c r="VKS54" s="31"/>
      <c r="VKT54" s="31"/>
      <c r="VKU54" s="31"/>
      <c r="VKV54" s="31"/>
      <c r="VKW54" s="31"/>
      <c r="VKX54" s="31"/>
      <c r="VKY54" s="31"/>
      <c r="VKZ54" s="31"/>
      <c r="VLA54" s="31"/>
      <c r="VLB54" s="31"/>
      <c r="VLC54" s="31"/>
      <c r="VLD54" s="31"/>
      <c r="VLE54" s="31"/>
      <c r="VLF54" s="31"/>
      <c r="VLG54" s="31"/>
      <c r="VLH54" s="31"/>
      <c r="VLI54" s="31"/>
      <c r="VLJ54" s="31"/>
      <c r="VLK54" s="31"/>
      <c r="VLL54" s="31"/>
      <c r="VLM54" s="31"/>
      <c r="VLN54" s="31"/>
      <c r="VLO54" s="31"/>
      <c r="VLP54" s="31"/>
      <c r="VLQ54" s="31"/>
      <c r="VLR54" s="31"/>
      <c r="VLS54" s="31"/>
      <c r="VLT54" s="31"/>
      <c r="VLU54" s="31"/>
      <c r="VLV54" s="31"/>
      <c r="VLW54" s="31"/>
      <c r="VLX54" s="31"/>
      <c r="VLY54" s="31"/>
      <c r="VLZ54" s="31"/>
      <c r="VMA54" s="31"/>
      <c r="VMB54" s="31"/>
      <c r="VMC54" s="31"/>
      <c r="VMD54" s="31"/>
      <c r="VME54" s="31"/>
      <c r="VMF54" s="31"/>
      <c r="VMG54" s="31"/>
      <c r="VMH54" s="31"/>
      <c r="VMI54" s="31"/>
      <c r="VMJ54" s="31"/>
      <c r="VMK54" s="31"/>
      <c r="VML54" s="31"/>
      <c r="VMM54" s="31"/>
      <c r="VMN54" s="31"/>
      <c r="VMO54" s="31"/>
      <c r="VMP54" s="31"/>
      <c r="VMQ54" s="31"/>
      <c r="VMR54" s="31"/>
      <c r="VMS54" s="31"/>
      <c r="VMT54" s="31"/>
      <c r="VMU54" s="31"/>
      <c r="VMV54" s="31"/>
      <c r="VMW54" s="31"/>
      <c r="VMX54" s="31"/>
      <c r="VMY54" s="31"/>
      <c r="VMZ54" s="31"/>
      <c r="VNA54" s="31"/>
      <c r="VNB54" s="31"/>
      <c r="VNC54" s="31"/>
      <c r="VND54" s="31"/>
      <c r="VNE54" s="31"/>
      <c r="VNF54" s="31"/>
      <c r="VNG54" s="31"/>
      <c r="VNH54" s="31"/>
      <c r="VNI54" s="31"/>
      <c r="VNJ54" s="31"/>
      <c r="VNK54" s="31"/>
      <c r="VNL54" s="31"/>
      <c r="VNM54" s="31"/>
      <c r="VNN54" s="31"/>
      <c r="VNO54" s="31"/>
      <c r="VNP54" s="31"/>
      <c r="VNQ54" s="31"/>
      <c r="VNR54" s="31"/>
      <c r="VNS54" s="31"/>
      <c r="VNT54" s="31"/>
      <c r="VNU54" s="31"/>
      <c r="VNV54" s="31"/>
      <c r="VNW54" s="31"/>
      <c r="VNX54" s="31"/>
      <c r="VNY54" s="31"/>
      <c r="VNZ54" s="31"/>
      <c r="VOA54" s="31"/>
      <c r="VOB54" s="31"/>
      <c r="VOC54" s="31"/>
      <c r="VOD54" s="31"/>
      <c r="VOE54" s="31"/>
      <c r="VOF54" s="31"/>
      <c r="VOG54" s="31"/>
      <c r="VOH54" s="31"/>
      <c r="VOI54" s="31"/>
      <c r="VOJ54" s="31"/>
      <c r="VOK54" s="31"/>
      <c r="VOL54" s="31"/>
      <c r="VOM54" s="31"/>
      <c r="VON54" s="31"/>
      <c r="VOO54" s="31"/>
      <c r="VOP54" s="31"/>
      <c r="VOQ54" s="31"/>
      <c r="VOR54" s="31"/>
      <c r="VOS54" s="31"/>
      <c r="VOT54" s="31"/>
      <c r="VOU54" s="31"/>
      <c r="VOV54" s="31"/>
      <c r="VOW54" s="31"/>
      <c r="VOX54" s="31"/>
      <c r="VOY54" s="31"/>
      <c r="VOZ54" s="31"/>
      <c r="VPA54" s="31"/>
      <c r="VPB54" s="31"/>
      <c r="VPC54" s="31"/>
      <c r="VPD54" s="31"/>
      <c r="VPE54" s="31"/>
      <c r="VPF54" s="31"/>
      <c r="VPG54" s="31"/>
      <c r="VPH54" s="31"/>
      <c r="VPI54" s="31"/>
      <c r="VPJ54" s="31"/>
      <c r="VPK54" s="31"/>
      <c r="VPL54" s="31"/>
      <c r="VPM54" s="31"/>
      <c r="VPN54" s="31"/>
      <c r="VPO54" s="31"/>
      <c r="VPP54" s="31"/>
      <c r="VPQ54" s="31"/>
      <c r="VPR54" s="31"/>
      <c r="VPS54" s="31"/>
      <c r="VPT54" s="31"/>
      <c r="VPU54" s="31"/>
      <c r="VPV54" s="31"/>
      <c r="VPW54" s="31"/>
      <c r="VPX54" s="31"/>
      <c r="VPY54" s="31"/>
      <c r="VPZ54" s="31"/>
      <c r="VQA54" s="31"/>
      <c r="VQB54" s="31"/>
      <c r="VQC54" s="31"/>
      <c r="VQD54" s="31"/>
      <c r="VQE54" s="31"/>
      <c r="VQF54" s="31"/>
      <c r="VQG54" s="31"/>
      <c r="VQH54" s="31"/>
      <c r="VQI54" s="31"/>
      <c r="VQJ54" s="31"/>
      <c r="VQK54" s="31"/>
      <c r="VQL54" s="31"/>
      <c r="VQM54" s="31"/>
      <c r="VQN54" s="31"/>
      <c r="VQO54" s="31"/>
      <c r="VQP54" s="31"/>
      <c r="VQQ54" s="31"/>
      <c r="VQR54" s="31"/>
      <c r="VQS54" s="31"/>
      <c r="VQT54" s="31"/>
      <c r="VQU54" s="31"/>
      <c r="VQV54" s="31"/>
      <c r="VQW54" s="31"/>
      <c r="VQX54" s="31"/>
      <c r="VQY54" s="31"/>
      <c r="VQZ54" s="31"/>
      <c r="VRA54" s="31"/>
      <c r="VRB54" s="31"/>
      <c r="VRC54" s="31"/>
      <c r="VRD54" s="31"/>
      <c r="VRE54" s="31"/>
      <c r="VRF54" s="31"/>
      <c r="VRG54" s="31"/>
      <c r="VRH54" s="31"/>
      <c r="VRI54" s="31"/>
      <c r="VRJ54" s="31"/>
      <c r="VRK54" s="31"/>
      <c r="VRL54" s="31"/>
      <c r="VRM54" s="31"/>
      <c r="VRN54" s="31"/>
      <c r="VRO54" s="31"/>
      <c r="VRP54" s="31"/>
      <c r="VRQ54" s="31"/>
      <c r="VRR54" s="31"/>
      <c r="VRS54" s="31"/>
      <c r="VRT54" s="31"/>
      <c r="VRU54" s="31"/>
      <c r="VRV54" s="31"/>
      <c r="VRW54" s="31"/>
      <c r="VRX54" s="31"/>
      <c r="VRY54" s="31"/>
      <c r="VRZ54" s="31"/>
      <c r="VSA54" s="31"/>
      <c r="VSB54" s="31"/>
      <c r="VSC54" s="31"/>
      <c r="VSD54" s="31"/>
      <c r="VSE54" s="31"/>
      <c r="VSF54" s="31"/>
      <c r="VSG54" s="31"/>
      <c r="VSH54" s="31"/>
      <c r="VSI54" s="31"/>
      <c r="VSJ54" s="31"/>
      <c r="VSK54" s="31"/>
      <c r="VSL54" s="31"/>
      <c r="VSM54" s="31"/>
      <c r="VSN54" s="31"/>
      <c r="VSO54" s="31"/>
      <c r="VSP54" s="31"/>
      <c r="VSQ54" s="31"/>
      <c r="VSR54" s="31"/>
      <c r="VSS54" s="31"/>
      <c r="VST54" s="31"/>
      <c r="VSU54" s="31"/>
      <c r="VSV54" s="31"/>
      <c r="VSW54" s="31"/>
      <c r="VSX54" s="31"/>
      <c r="VSY54" s="31"/>
      <c r="VSZ54" s="31"/>
      <c r="VTA54" s="31"/>
      <c r="VTB54" s="31"/>
      <c r="VTC54" s="31"/>
      <c r="VTD54" s="31"/>
      <c r="VTE54" s="31"/>
      <c r="VTF54" s="31"/>
      <c r="VTG54" s="31"/>
      <c r="VTH54" s="31"/>
      <c r="VTI54" s="31"/>
      <c r="VTJ54" s="31"/>
      <c r="VTK54" s="31"/>
      <c r="VTL54" s="31"/>
      <c r="VTM54" s="31"/>
      <c r="VTN54" s="31"/>
      <c r="VTO54" s="31"/>
      <c r="VTP54" s="31"/>
      <c r="VTQ54" s="31"/>
      <c r="VTR54" s="31"/>
      <c r="VTS54" s="31"/>
      <c r="VTT54" s="31"/>
      <c r="VTU54" s="31"/>
      <c r="VTV54" s="31"/>
      <c r="VTW54" s="31"/>
      <c r="VTX54" s="31"/>
      <c r="VTY54" s="31"/>
      <c r="VTZ54" s="31"/>
      <c r="VUA54" s="31"/>
      <c r="VUB54" s="31"/>
      <c r="VUC54" s="31"/>
      <c r="VUD54" s="31"/>
      <c r="VUE54" s="31"/>
      <c r="VUF54" s="31"/>
      <c r="VUG54" s="31"/>
      <c r="VUH54" s="31"/>
      <c r="VUI54" s="31"/>
      <c r="VUJ54" s="31"/>
      <c r="VUK54" s="31"/>
      <c r="VUL54" s="31"/>
      <c r="VUM54" s="31"/>
      <c r="VUN54" s="31"/>
      <c r="VUO54" s="31"/>
      <c r="VUP54" s="31"/>
      <c r="VUQ54" s="31"/>
      <c r="VUR54" s="31"/>
      <c r="VUS54" s="31"/>
      <c r="VUT54" s="31"/>
      <c r="VUU54" s="31"/>
      <c r="VUV54" s="31"/>
      <c r="VUW54" s="31"/>
      <c r="VUX54" s="31"/>
      <c r="VUY54" s="31"/>
      <c r="VUZ54" s="31"/>
      <c r="VVA54" s="31"/>
      <c r="VVB54" s="31"/>
      <c r="VVC54" s="31"/>
      <c r="VVD54" s="31"/>
      <c r="VVE54" s="31"/>
      <c r="VVF54" s="31"/>
      <c r="VVG54" s="31"/>
      <c r="VVH54" s="31"/>
      <c r="VVI54" s="31"/>
      <c r="VVJ54" s="31"/>
      <c r="VVK54" s="31"/>
      <c r="VVL54" s="31"/>
      <c r="VVM54" s="31"/>
      <c r="VVN54" s="31"/>
      <c r="VVO54" s="31"/>
      <c r="VVP54" s="31"/>
      <c r="VVQ54" s="31"/>
      <c r="VVR54" s="31"/>
      <c r="VVS54" s="31"/>
      <c r="VVT54" s="31"/>
      <c r="VVU54" s="31"/>
      <c r="VVV54" s="31"/>
      <c r="VVW54" s="31"/>
      <c r="VVX54" s="31"/>
      <c r="VVY54" s="31"/>
      <c r="VVZ54" s="31"/>
      <c r="VWA54" s="31"/>
      <c r="VWB54" s="31"/>
      <c r="VWC54" s="31"/>
      <c r="VWD54" s="31"/>
      <c r="VWE54" s="31"/>
      <c r="VWF54" s="31"/>
      <c r="VWG54" s="31"/>
      <c r="VWH54" s="31"/>
      <c r="VWI54" s="31"/>
      <c r="VWJ54" s="31"/>
      <c r="VWK54" s="31"/>
      <c r="VWL54" s="31"/>
      <c r="VWM54" s="31"/>
      <c r="VWN54" s="31"/>
      <c r="VWO54" s="31"/>
      <c r="VWP54" s="31"/>
      <c r="VWQ54" s="31"/>
      <c r="VWR54" s="31"/>
      <c r="VWS54" s="31"/>
      <c r="VWT54" s="31"/>
      <c r="VWU54" s="31"/>
      <c r="VWV54" s="31"/>
      <c r="VWW54" s="31"/>
      <c r="VWX54" s="31"/>
      <c r="VWY54" s="31"/>
      <c r="VWZ54" s="31"/>
      <c r="VXA54" s="31"/>
      <c r="VXB54" s="31"/>
      <c r="VXC54" s="31"/>
      <c r="VXD54" s="31"/>
      <c r="VXE54" s="31"/>
      <c r="VXF54" s="31"/>
      <c r="VXG54" s="31"/>
      <c r="VXH54" s="31"/>
      <c r="VXI54" s="31"/>
      <c r="VXJ54" s="31"/>
      <c r="VXK54" s="31"/>
      <c r="VXL54" s="31"/>
      <c r="VXM54" s="31"/>
      <c r="VXN54" s="31"/>
      <c r="VXO54" s="31"/>
      <c r="VXP54" s="31"/>
      <c r="VXQ54" s="31"/>
      <c r="VXR54" s="31"/>
      <c r="VXS54" s="31"/>
      <c r="VXT54" s="31"/>
      <c r="VXU54" s="31"/>
      <c r="VXV54" s="31"/>
      <c r="VXW54" s="31"/>
      <c r="VXX54" s="31"/>
      <c r="VXY54" s="31"/>
      <c r="VXZ54" s="31"/>
      <c r="VYA54" s="31"/>
      <c r="VYB54" s="31"/>
      <c r="VYC54" s="31"/>
      <c r="VYD54" s="31"/>
      <c r="VYE54" s="31"/>
      <c r="VYF54" s="31"/>
      <c r="VYG54" s="31"/>
      <c r="VYH54" s="31"/>
      <c r="VYI54" s="31"/>
      <c r="VYJ54" s="31"/>
      <c r="VYK54" s="31"/>
      <c r="VYL54" s="31"/>
      <c r="VYM54" s="31"/>
      <c r="VYN54" s="31"/>
      <c r="VYO54" s="31"/>
      <c r="VYP54" s="31"/>
      <c r="VYQ54" s="31"/>
      <c r="VYR54" s="31"/>
      <c r="VYS54" s="31"/>
      <c r="VYT54" s="31"/>
      <c r="VYU54" s="31"/>
      <c r="VYV54" s="31"/>
      <c r="VYW54" s="31"/>
      <c r="VYX54" s="31"/>
      <c r="VYY54" s="31"/>
      <c r="VYZ54" s="31"/>
      <c r="VZA54" s="31"/>
      <c r="VZB54" s="31"/>
      <c r="VZC54" s="31"/>
      <c r="VZD54" s="31"/>
      <c r="VZE54" s="31"/>
      <c r="VZF54" s="31"/>
      <c r="VZG54" s="31"/>
      <c r="VZH54" s="31"/>
      <c r="VZI54" s="31"/>
      <c r="VZJ54" s="31"/>
      <c r="VZK54" s="31"/>
      <c r="VZL54" s="31"/>
      <c r="VZM54" s="31"/>
      <c r="VZN54" s="31"/>
      <c r="VZO54" s="31"/>
      <c r="VZP54" s="31"/>
      <c r="VZQ54" s="31"/>
      <c r="VZR54" s="31"/>
      <c r="VZS54" s="31"/>
      <c r="VZT54" s="31"/>
      <c r="VZU54" s="31"/>
      <c r="VZV54" s="31"/>
      <c r="VZW54" s="31"/>
      <c r="VZX54" s="31"/>
      <c r="VZY54" s="31"/>
      <c r="VZZ54" s="31"/>
      <c r="WAA54" s="31"/>
      <c r="WAB54" s="31"/>
      <c r="WAC54" s="31"/>
      <c r="WAD54" s="31"/>
      <c r="WAE54" s="31"/>
      <c r="WAF54" s="31"/>
      <c r="WAG54" s="31"/>
      <c r="WAH54" s="31"/>
      <c r="WAI54" s="31"/>
      <c r="WAJ54" s="31"/>
      <c r="WAK54" s="31"/>
      <c r="WAL54" s="31"/>
      <c r="WAM54" s="31"/>
      <c r="WAN54" s="31"/>
      <c r="WAO54" s="31"/>
      <c r="WAP54" s="31"/>
      <c r="WAQ54" s="31"/>
      <c r="WAR54" s="31"/>
      <c r="WAS54" s="31"/>
      <c r="WAT54" s="31"/>
      <c r="WAU54" s="31"/>
      <c r="WAV54" s="31"/>
      <c r="WAW54" s="31"/>
      <c r="WAX54" s="31"/>
      <c r="WAY54" s="31"/>
      <c r="WAZ54" s="31"/>
      <c r="WBA54" s="31"/>
      <c r="WBB54" s="31"/>
      <c r="WBC54" s="31"/>
      <c r="WBD54" s="31"/>
      <c r="WBE54" s="31"/>
      <c r="WBF54" s="31"/>
      <c r="WBG54" s="31"/>
      <c r="WBH54" s="31"/>
      <c r="WBI54" s="31"/>
      <c r="WBJ54" s="31"/>
      <c r="WBK54" s="31"/>
      <c r="WBL54" s="31"/>
      <c r="WBM54" s="31"/>
      <c r="WBN54" s="31"/>
      <c r="WBO54" s="31"/>
      <c r="WBP54" s="31"/>
      <c r="WBQ54" s="31"/>
      <c r="WBR54" s="31"/>
      <c r="WBS54" s="31"/>
      <c r="WBT54" s="31"/>
      <c r="WBU54" s="31"/>
      <c r="WBV54" s="31"/>
      <c r="WBW54" s="31"/>
      <c r="WBX54" s="31"/>
      <c r="WBY54" s="31"/>
      <c r="WBZ54" s="31"/>
      <c r="WCA54" s="31"/>
      <c r="WCB54" s="31"/>
      <c r="WCC54" s="31"/>
      <c r="WCD54" s="31"/>
      <c r="WCE54" s="31"/>
      <c r="WCF54" s="31"/>
      <c r="WCG54" s="31"/>
      <c r="WCH54" s="31"/>
      <c r="WCI54" s="31"/>
      <c r="WCJ54" s="31"/>
      <c r="WCK54" s="31"/>
      <c r="WCL54" s="31"/>
      <c r="WCM54" s="31"/>
      <c r="WCN54" s="31"/>
      <c r="WCO54" s="31"/>
      <c r="WCP54" s="31"/>
      <c r="WCQ54" s="31"/>
      <c r="WCR54" s="31"/>
      <c r="WCS54" s="31"/>
      <c r="WCT54" s="31"/>
      <c r="WCU54" s="31"/>
      <c r="WCV54" s="31"/>
      <c r="WCW54" s="31"/>
      <c r="WCX54" s="31"/>
      <c r="WCY54" s="31"/>
      <c r="WCZ54" s="31"/>
      <c r="WDA54" s="31"/>
      <c r="WDB54" s="31"/>
      <c r="WDC54" s="31"/>
      <c r="WDD54" s="31"/>
      <c r="WDE54" s="31"/>
      <c r="WDF54" s="31"/>
      <c r="WDG54" s="31"/>
      <c r="WDH54" s="31"/>
      <c r="WDI54" s="31"/>
      <c r="WDJ54" s="31"/>
      <c r="WDK54" s="31"/>
      <c r="WDL54" s="31"/>
      <c r="WDM54" s="31"/>
      <c r="WDN54" s="31"/>
      <c r="WDO54" s="31"/>
      <c r="WDP54" s="31"/>
      <c r="WDQ54" s="31"/>
      <c r="WDR54" s="31"/>
      <c r="WDS54" s="31"/>
      <c r="WDT54" s="31"/>
      <c r="WDU54" s="31"/>
      <c r="WDV54" s="31"/>
      <c r="WDW54" s="31"/>
      <c r="WDX54" s="31"/>
      <c r="WDY54" s="31"/>
      <c r="WDZ54" s="31"/>
      <c r="WEA54" s="31"/>
      <c r="WEB54" s="31"/>
      <c r="WEC54" s="31"/>
      <c r="WED54" s="31"/>
      <c r="WEE54" s="31"/>
      <c r="WEF54" s="31"/>
      <c r="WEG54" s="31"/>
      <c r="WEH54" s="31"/>
      <c r="WEI54" s="31"/>
      <c r="WEJ54" s="31"/>
      <c r="WEK54" s="31"/>
      <c r="WEL54" s="31"/>
      <c r="WEM54" s="31"/>
      <c r="WEN54" s="31"/>
      <c r="WEO54" s="31"/>
      <c r="WEP54" s="31"/>
      <c r="WEQ54" s="31"/>
      <c r="WER54" s="31"/>
      <c r="WES54" s="31"/>
      <c r="WET54" s="31"/>
      <c r="WEU54" s="31"/>
      <c r="WEV54" s="31"/>
      <c r="WEW54" s="31"/>
      <c r="WEX54" s="31"/>
      <c r="WEY54" s="31"/>
      <c r="WEZ54" s="31"/>
      <c r="WFA54" s="31"/>
      <c r="WFB54" s="31"/>
      <c r="WFC54" s="31"/>
      <c r="WFD54" s="31"/>
      <c r="WFE54" s="31"/>
      <c r="WFF54" s="31"/>
      <c r="WFG54" s="31"/>
      <c r="WFH54" s="31"/>
      <c r="WFI54" s="31"/>
      <c r="WFJ54" s="31"/>
      <c r="WFK54" s="31"/>
      <c r="WFL54" s="31"/>
      <c r="WFM54" s="31"/>
      <c r="WFN54" s="31"/>
      <c r="WFO54" s="31"/>
      <c r="WFP54" s="31"/>
      <c r="WFQ54" s="31"/>
      <c r="WFR54" s="31"/>
      <c r="WFS54" s="31"/>
      <c r="WFT54" s="31"/>
      <c r="WFU54" s="31"/>
      <c r="WFV54" s="31"/>
      <c r="WFW54" s="31"/>
      <c r="WFX54" s="31"/>
      <c r="WFY54" s="31"/>
      <c r="WFZ54" s="31"/>
      <c r="WGA54" s="31"/>
      <c r="WGB54" s="31"/>
      <c r="WGC54" s="31"/>
      <c r="WGD54" s="31"/>
      <c r="WGE54" s="31"/>
      <c r="WGF54" s="31"/>
      <c r="WGG54" s="31"/>
      <c r="WGH54" s="31"/>
      <c r="WGI54" s="31"/>
      <c r="WGJ54" s="31"/>
      <c r="WGK54" s="31"/>
      <c r="WGL54" s="31"/>
      <c r="WGM54" s="31"/>
      <c r="WGN54" s="31"/>
      <c r="WGO54" s="31"/>
      <c r="WGP54" s="31"/>
      <c r="WGQ54" s="31"/>
      <c r="WGR54" s="31"/>
      <c r="WGS54" s="31"/>
      <c r="WGT54" s="31"/>
      <c r="WGU54" s="31"/>
      <c r="WGV54" s="31"/>
      <c r="WGW54" s="31"/>
      <c r="WGX54" s="31"/>
      <c r="WGY54" s="31"/>
      <c r="WGZ54" s="31"/>
      <c r="WHA54" s="31"/>
      <c r="WHB54" s="31"/>
      <c r="WHC54" s="31"/>
      <c r="WHD54" s="31"/>
      <c r="WHE54" s="31"/>
      <c r="WHF54" s="31"/>
      <c r="WHG54" s="31"/>
      <c r="WHH54" s="31"/>
      <c r="WHI54" s="31"/>
      <c r="WHJ54" s="31"/>
      <c r="WHK54" s="31"/>
      <c r="WHL54" s="31"/>
      <c r="WHM54" s="31"/>
      <c r="WHN54" s="31"/>
      <c r="WHO54" s="31"/>
      <c r="WHP54" s="31"/>
      <c r="WHQ54" s="31"/>
      <c r="WHR54" s="31"/>
      <c r="WHS54" s="31"/>
      <c r="WHT54" s="31"/>
      <c r="WHU54" s="31"/>
      <c r="WHV54" s="31"/>
      <c r="WHW54" s="31"/>
      <c r="WHX54" s="31"/>
      <c r="WHY54" s="31"/>
      <c r="WHZ54" s="31"/>
      <c r="WIA54" s="31"/>
      <c r="WIB54" s="31"/>
      <c r="WIC54" s="31"/>
      <c r="WID54" s="31"/>
      <c r="WIE54" s="31"/>
      <c r="WIF54" s="31"/>
      <c r="WIG54" s="31"/>
      <c r="WIH54" s="31"/>
      <c r="WII54" s="31"/>
      <c r="WIJ54" s="31"/>
      <c r="WIK54" s="31"/>
      <c r="WIL54" s="31"/>
      <c r="WIM54" s="31"/>
      <c r="WIN54" s="31"/>
      <c r="WIO54" s="31"/>
      <c r="WIP54" s="31"/>
      <c r="WIQ54" s="31"/>
      <c r="WIR54" s="31"/>
      <c r="WIS54" s="31"/>
      <c r="WIT54" s="31"/>
      <c r="WIU54" s="31"/>
      <c r="WIV54" s="31"/>
      <c r="WIW54" s="31"/>
      <c r="WIX54" s="31"/>
      <c r="WIY54" s="31"/>
      <c r="WIZ54" s="31"/>
      <c r="WJA54" s="31"/>
      <c r="WJB54" s="31"/>
      <c r="WJC54" s="31"/>
      <c r="WJD54" s="31"/>
      <c r="WJE54" s="31"/>
      <c r="WJF54" s="31"/>
      <c r="WJG54" s="31"/>
      <c r="WJH54" s="31"/>
      <c r="WJI54" s="31"/>
      <c r="WJJ54" s="31"/>
      <c r="WJK54" s="31"/>
      <c r="WJL54" s="31"/>
      <c r="WJM54" s="31"/>
      <c r="WJN54" s="31"/>
      <c r="WJO54" s="31"/>
      <c r="WJP54" s="31"/>
      <c r="WJQ54" s="31"/>
      <c r="WJR54" s="31"/>
      <c r="WJS54" s="31"/>
      <c r="WJT54" s="31"/>
      <c r="WJU54" s="31"/>
      <c r="WJV54" s="31"/>
      <c r="WJW54" s="31"/>
      <c r="WJX54" s="31"/>
      <c r="WJY54" s="31"/>
      <c r="WJZ54" s="31"/>
      <c r="WKA54" s="31"/>
      <c r="WKB54" s="31"/>
      <c r="WKC54" s="31"/>
      <c r="WKD54" s="31"/>
      <c r="WKE54" s="31"/>
      <c r="WKF54" s="31"/>
      <c r="WKG54" s="31"/>
      <c r="WKH54" s="31"/>
      <c r="WKI54" s="31"/>
      <c r="WKJ54" s="31"/>
      <c r="WKK54" s="31"/>
      <c r="WKL54" s="31"/>
      <c r="WKM54" s="31"/>
      <c r="WKN54" s="31"/>
      <c r="WKO54" s="31"/>
      <c r="WKP54" s="31"/>
      <c r="WKQ54" s="31"/>
      <c r="WKR54" s="31"/>
      <c r="WKS54" s="31"/>
      <c r="WKT54" s="31"/>
      <c r="WKU54" s="31"/>
      <c r="WKV54" s="31"/>
      <c r="WKW54" s="31"/>
      <c r="WKX54" s="31"/>
      <c r="WKY54" s="31"/>
      <c r="WKZ54" s="31"/>
      <c r="WLA54" s="31"/>
      <c r="WLB54" s="31"/>
      <c r="WLC54" s="31"/>
      <c r="WLD54" s="31"/>
      <c r="WLE54" s="31"/>
      <c r="WLF54" s="31"/>
      <c r="WLG54" s="31"/>
      <c r="WLH54" s="31"/>
      <c r="WLI54" s="31"/>
      <c r="WLJ54" s="31"/>
      <c r="WLK54" s="31"/>
      <c r="WLL54" s="31"/>
      <c r="WLM54" s="31"/>
      <c r="WLN54" s="31"/>
      <c r="WLO54" s="31"/>
      <c r="WLP54" s="31"/>
      <c r="WLQ54" s="31"/>
      <c r="WLR54" s="31"/>
      <c r="WLS54" s="31"/>
      <c r="WLT54" s="31"/>
      <c r="WLU54" s="31"/>
      <c r="WLV54" s="31"/>
      <c r="WLW54" s="31"/>
      <c r="WLX54" s="31"/>
      <c r="WLY54" s="31"/>
      <c r="WLZ54" s="31"/>
      <c r="WMA54" s="31"/>
      <c r="WMB54" s="31"/>
      <c r="WMC54" s="31"/>
      <c r="WMD54" s="31"/>
      <c r="WME54" s="31"/>
      <c r="WMF54" s="31"/>
      <c r="WMG54" s="31"/>
      <c r="WMH54" s="31"/>
      <c r="WMI54" s="31"/>
      <c r="WMJ54" s="31"/>
      <c r="WMK54" s="31"/>
      <c r="WML54" s="31"/>
      <c r="WMM54" s="31"/>
      <c r="WMN54" s="31"/>
      <c r="WMO54" s="31"/>
      <c r="WMP54" s="31"/>
      <c r="WMQ54" s="31"/>
      <c r="WMR54" s="31"/>
      <c r="WMS54" s="31"/>
      <c r="WMT54" s="31"/>
      <c r="WMU54" s="31"/>
      <c r="WMV54" s="31"/>
      <c r="WMW54" s="31"/>
      <c r="WMX54" s="31"/>
      <c r="WMY54" s="31"/>
      <c r="WMZ54" s="31"/>
      <c r="WNA54" s="31"/>
      <c r="WNB54" s="31"/>
      <c r="WNC54" s="31"/>
      <c r="WND54" s="31"/>
      <c r="WNE54" s="31"/>
      <c r="WNF54" s="31"/>
      <c r="WNG54" s="31"/>
      <c r="WNH54" s="31"/>
      <c r="WNI54" s="31"/>
      <c r="WNJ54" s="31"/>
      <c r="WNK54" s="31"/>
      <c r="WNL54" s="31"/>
      <c r="WNM54" s="31"/>
      <c r="WNN54" s="31"/>
      <c r="WNO54" s="31"/>
      <c r="WNP54" s="31"/>
      <c r="WNQ54" s="31"/>
      <c r="WNR54" s="31"/>
      <c r="WNS54" s="31"/>
      <c r="WNT54" s="31"/>
      <c r="WNU54" s="31"/>
      <c r="WNV54" s="31"/>
      <c r="WNW54" s="31"/>
      <c r="WNX54" s="31"/>
      <c r="WNY54" s="31"/>
      <c r="WNZ54" s="31"/>
      <c r="WOA54" s="31"/>
      <c r="WOB54" s="31"/>
      <c r="WOC54" s="31"/>
      <c r="WOD54" s="31"/>
      <c r="WOE54" s="31"/>
      <c r="WOF54" s="31"/>
      <c r="WOG54" s="31"/>
      <c r="WOH54" s="31"/>
      <c r="WOI54" s="31"/>
      <c r="WOJ54" s="31"/>
      <c r="WOK54" s="31"/>
      <c r="WOL54" s="31"/>
      <c r="WOM54" s="31"/>
      <c r="WON54" s="31"/>
      <c r="WOO54" s="31"/>
      <c r="WOP54" s="31"/>
      <c r="WOQ54" s="31"/>
      <c r="WOR54" s="31"/>
      <c r="WOS54" s="31"/>
      <c r="WOT54" s="31"/>
      <c r="WOU54" s="31"/>
      <c r="WOV54" s="31"/>
      <c r="WOW54" s="31"/>
      <c r="WOX54" s="31"/>
      <c r="WOY54" s="31"/>
      <c r="WOZ54" s="31"/>
      <c r="WPA54" s="31"/>
      <c r="WPB54" s="31"/>
      <c r="WPC54" s="31"/>
      <c r="WPD54" s="31"/>
      <c r="WPE54" s="31"/>
      <c r="WPF54" s="31"/>
      <c r="WPG54" s="31"/>
      <c r="WPH54" s="31"/>
      <c r="WPI54" s="31"/>
      <c r="WPJ54" s="31"/>
      <c r="WPK54" s="31"/>
      <c r="WPL54" s="31"/>
      <c r="WPM54" s="31"/>
      <c r="WPN54" s="31"/>
      <c r="WPO54" s="31"/>
      <c r="WPP54" s="31"/>
      <c r="WPQ54" s="31"/>
      <c r="WPR54" s="31"/>
      <c r="WPS54" s="31"/>
      <c r="WPT54" s="31"/>
      <c r="WPU54" s="31"/>
      <c r="WPV54" s="31"/>
      <c r="WPW54" s="31"/>
      <c r="WPX54" s="31"/>
      <c r="WPY54" s="31"/>
      <c r="WPZ54" s="31"/>
      <c r="WQA54" s="31"/>
      <c r="WQB54" s="31"/>
      <c r="WQC54" s="31"/>
      <c r="WQD54" s="31"/>
      <c r="WQE54" s="31"/>
      <c r="WQF54" s="31"/>
      <c r="WQG54" s="31"/>
      <c r="WQH54" s="31"/>
      <c r="WQI54" s="31"/>
      <c r="WQJ54" s="31"/>
      <c r="WQK54" s="31"/>
      <c r="WQL54" s="31"/>
      <c r="WQM54" s="31"/>
      <c r="WQN54" s="31"/>
      <c r="WQO54" s="31"/>
      <c r="WQP54" s="31"/>
      <c r="WQQ54" s="31"/>
      <c r="WQR54" s="31"/>
      <c r="WQS54" s="31"/>
      <c r="WQT54" s="31"/>
      <c r="WQU54" s="31"/>
      <c r="WQV54" s="31"/>
      <c r="WQW54" s="31"/>
      <c r="WQX54" s="31"/>
      <c r="WQY54" s="31"/>
      <c r="WQZ54" s="31"/>
      <c r="WRA54" s="31"/>
      <c r="WRB54" s="31"/>
      <c r="WRC54" s="31"/>
      <c r="WRD54" s="31"/>
      <c r="WRE54" s="31"/>
      <c r="WRF54" s="31"/>
      <c r="WRG54" s="31"/>
      <c r="WRH54" s="31"/>
      <c r="WRI54" s="31"/>
      <c r="WRJ54" s="31"/>
      <c r="WRK54" s="31"/>
      <c r="WRL54" s="31"/>
      <c r="WRM54" s="31"/>
      <c r="WRN54" s="31"/>
      <c r="WRO54" s="31"/>
      <c r="WRP54" s="31"/>
      <c r="WRQ54" s="31"/>
      <c r="WRR54" s="31"/>
      <c r="WRS54" s="31"/>
      <c r="WRT54" s="31"/>
      <c r="WRU54" s="31"/>
      <c r="WRV54" s="31"/>
      <c r="WRW54" s="31"/>
      <c r="WRX54" s="31"/>
      <c r="WRY54" s="31"/>
      <c r="WRZ54" s="31"/>
      <c r="WSA54" s="31"/>
      <c r="WSB54" s="31"/>
      <c r="WSC54" s="31"/>
      <c r="WSD54" s="31"/>
      <c r="WSE54" s="31"/>
      <c r="WSF54" s="31"/>
      <c r="WSG54" s="31"/>
      <c r="WSH54" s="31"/>
      <c r="WSI54" s="31"/>
      <c r="WSJ54" s="31"/>
      <c r="WSK54" s="31"/>
      <c r="WSL54" s="31"/>
      <c r="WSM54" s="31"/>
      <c r="WSN54" s="31"/>
      <c r="WSO54" s="31"/>
      <c r="WSP54" s="31"/>
      <c r="WSQ54" s="31"/>
      <c r="WSR54" s="31"/>
      <c r="WSS54" s="31"/>
      <c r="WST54" s="31"/>
      <c r="WSU54" s="31"/>
      <c r="WSV54" s="31"/>
      <c r="WSW54" s="31"/>
      <c r="WSX54" s="31"/>
      <c r="WSY54" s="31"/>
      <c r="WSZ54" s="31"/>
      <c r="WTA54" s="31"/>
      <c r="WTB54" s="31"/>
      <c r="WTC54" s="31"/>
      <c r="WTD54" s="31"/>
      <c r="WTE54" s="31"/>
      <c r="WTF54" s="31"/>
      <c r="WTG54" s="31"/>
      <c r="WTH54" s="31"/>
      <c r="WTI54" s="31"/>
      <c r="WTJ54" s="31"/>
      <c r="WTK54" s="31"/>
      <c r="WTL54" s="31"/>
      <c r="WTM54" s="31"/>
      <c r="WTN54" s="31"/>
      <c r="WTO54" s="31"/>
      <c r="WTP54" s="31"/>
      <c r="WTQ54" s="31"/>
      <c r="WTR54" s="31"/>
      <c r="WTS54" s="31"/>
      <c r="WTT54" s="31"/>
      <c r="WTU54" s="31"/>
      <c r="WTV54" s="31"/>
      <c r="WTW54" s="31"/>
      <c r="WTX54" s="31"/>
      <c r="WTY54" s="31"/>
      <c r="WTZ54" s="31"/>
      <c r="WUA54" s="31"/>
      <c r="WUB54" s="31"/>
    </row>
    <row r="55" spans="1:16096" s="1" customFormat="1" ht="27.75" customHeight="1" x14ac:dyDescent="0.35">
      <c r="A55" s="1">
        <v>47</v>
      </c>
      <c r="B55" s="19" t="s">
        <v>62</v>
      </c>
      <c r="C55" s="19"/>
      <c r="D55" s="32"/>
      <c r="E55" s="12"/>
      <c r="F55" s="12"/>
      <c r="G55" s="41"/>
      <c r="H55" s="8"/>
      <c r="I55" s="8"/>
      <c r="J55" s="8"/>
      <c r="K55" s="8"/>
      <c r="L55" s="8"/>
      <c r="M55" s="8"/>
      <c r="N55" s="8"/>
      <c r="O55" s="8"/>
      <c r="P55" s="12"/>
      <c r="Q55" s="12"/>
      <c r="R55" s="32"/>
      <c r="S55" s="135"/>
      <c r="T55" s="12"/>
      <c r="U55" s="134"/>
      <c r="V55" s="9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  <c r="QR55" s="31"/>
      <c r="QS55" s="31"/>
      <c r="QT55" s="31"/>
      <c r="QU55" s="31"/>
      <c r="QV55" s="31"/>
      <c r="QW55" s="31"/>
      <c r="QX55" s="31"/>
      <c r="QY55" s="31"/>
      <c r="QZ55" s="31"/>
      <c r="RA55" s="31"/>
      <c r="RB55" s="31"/>
      <c r="RC55" s="31"/>
      <c r="RD55" s="31"/>
      <c r="RE55" s="31"/>
      <c r="RF55" s="31"/>
      <c r="RG55" s="31"/>
      <c r="RH55" s="31"/>
      <c r="RI55" s="31"/>
      <c r="RJ55" s="31"/>
      <c r="RK55" s="31"/>
      <c r="RL55" s="31"/>
      <c r="RM55" s="31"/>
      <c r="RN55" s="31"/>
      <c r="RO55" s="31"/>
      <c r="RP55" s="31"/>
      <c r="RQ55" s="31"/>
      <c r="RR55" s="31"/>
      <c r="RS55" s="31"/>
      <c r="RT55" s="31"/>
      <c r="RU55" s="31"/>
      <c r="RV55" s="31"/>
      <c r="RW55" s="31"/>
      <c r="RX55" s="31"/>
      <c r="RY55" s="31"/>
      <c r="RZ55" s="31"/>
      <c r="SA55" s="31"/>
      <c r="SB55" s="31"/>
      <c r="SC55" s="31"/>
      <c r="SD55" s="31"/>
      <c r="SE55" s="31"/>
      <c r="SF55" s="31"/>
      <c r="SG55" s="31"/>
      <c r="SH55" s="31"/>
      <c r="SI55" s="31"/>
      <c r="SJ55" s="31"/>
      <c r="SK55" s="31"/>
      <c r="SL55" s="31"/>
      <c r="SM55" s="31"/>
      <c r="SN55" s="31"/>
      <c r="SO55" s="31"/>
      <c r="SP55" s="31"/>
      <c r="SQ55" s="31"/>
      <c r="SR55" s="31"/>
      <c r="SS55" s="31"/>
      <c r="ST55" s="31"/>
      <c r="SU55" s="31"/>
      <c r="SV55" s="31"/>
      <c r="SW55" s="31"/>
      <c r="SX55" s="31"/>
      <c r="SY55" s="31"/>
      <c r="SZ55" s="31"/>
      <c r="TA55" s="31"/>
      <c r="TB55" s="31"/>
      <c r="TC55" s="31"/>
      <c r="TD55" s="31"/>
      <c r="TE55" s="31"/>
      <c r="TF55" s="31"/>
      <c r="TG55" s="31"/>
      <c r="TH55" s="31"/>
      <c r="TI55" s="31"/>
      <c r="TJ55" s="31"/>
      <c r="TK55" s="31"/>
      <c r="TL55" s="31"/>
      <c r="TM55" s="31"/>
      <c r="TN55" s="31"/>
      <c r="TO55" s="31"/>
      <c r="TP55" s="31"/>
      <c r="TQ55" s="31"/>
      <c r="TR55" s="31"/>
      <c r="TS55" s="31"/>
      <c r="TT55" s="31"/>
      <c r="TU55" s="31"/>
      <c r="TV55" s="31"/>
      <c r="TW55" s="31"/>
      <c r="TX55" s="31"/>
      <c r="TY55" s="31"/>
      <c r="TZ55" s="31"/>
      <c r="UA55" s="31"/>
      <c r="UB55" s="31"/>
      <c r="UC55" s="31"/>
      <c r="UD55" s="31"/>
      <c r="UE55" s="31"/>
      <c r="UF55" s="31"/>
      <c r="UG55" s="31"/>
      <c r="UH55" s="31"/>
      <c r="UI55" s="31"/>
      <c r="UJ55" s="31"/>
      <c r="UK55" s="31"/>
      <c r="UL55" s="31"/>
      <c r="UM55" s="31"/>
      <c r="UN55" s="31"/>
      <c r="UO55" s="31"/>
      <c r="UP55" s="31"/>
      <c r="UQ55" s="31"/>
      <c r="UR55" s="31"/>
      <c r="US55" s="31"/>
      <c r="UT55" s="31"/>
      <c r="UU55" s="31"/>
      <c r="UV55" s="31"/>
      <c r="UW55" s="31"/>
      <c r="UX55" s="31"/>
      <c r="UY55" s="31"/>
      <c r="UZ55" s="31"/>
      <c r="VA55" s="31"/>
      <c r="VB55" s="31"/>
      <c r="VC55" s="31"/>
      <c r="VD55" s="31"/>
      <c r="VE55" s="31"/>
      <c r="VF55" s="31"/>
      <c r="VG55" s="31"/>
      <c r="VH55" s="31"/>
      <c r="VI55" s="31"/>
      <c r="VJ55" s="31"/>
      <c r="VK55" s="31"/>
      <c r="VL55" s="31"/>
      <c r="VM55" s="31"/>
      <c r="VN55" s="31"/>
      <c r="VO55" s="31"/>
      <c r="VP55" s="31"/>
      <c r="VQ55" s="31"/>
      <c r="VR55" s="31"/>
      <c r="VS55" s="31"/>
      <c r="VT55" s="31"/>
      <c r="VU55" s="31"/>
      <c r="VV55" s="31"/>
      <c r="VW55" s="31"/>
      <c r="VX55" s="31"/>
      <c r="VY55" s="31"/>
      <c r="VZ55" s="31"/>
      <c r="WA55" s="31"/>
      <c r="WB55" s="31"/>
      <c r="WC55" s="31"/>
      <c r="WD55" s="31"/>
      <c r="WE55" s="31"/>
      <c r="WF55" s="31"/>
      <c r="WG55" s="31"/>
      <c r="WH55" s="31"/>
      <c r="WI55" s="31"/>
      <c r="WJ55" s="31"/>
      <c r="WK55" s="31"/>
      <c r="WL55" s="31"/>
      <c r="WM55" s="31"/>
      <c r="WN55" s="31"/>
      <c r="WO55" s="31"/>
      <c r="WP55" s="31"/>
      <c r="WQ55" s="31"/>
      <c r="WR55" s="31"/>
      <c r="WS55" s="31"/>
      <c r="WT55" s="31"/>
      <c r="WU55" s="31"/>
      <c r="WV55" s="31"/>
      <c r="WW55" s="31"/>
      <c r="WX55" s="31"/>
      <c r="WY55" s="31"/>
      <c r="WZ55" s="31"/>
      <c r="XA55" s="31"/>
      <c r="XB55" s="31"/>
      <c r="XC55" s="31"/>
      <c r="XD55" s="31"/>
      <c r="XE55" s="31"/>
      <c r="XF55" s="31"/>
      <c r="XG55" s="31"/>
      <c r="XH55" s="31"/>
      <c r="XI55" s="31"/>
      <c r="XJ55" s="31"/>
      <c r="XK55" s="31"/>
      <c r="XL55" s="31"/>
      <c r="XM55" s="31"/>
      <c r="XN55" s="31"/>
      <c r="XO55" s="31"/>
      <c r="XP55" s="31"/>
      <c r="XQ55" s="31"/>
      <c r="XR55" s="31"/>
      <c r="XS55" s="31"/>
      <c r="XT55" s="31"/>
      <c r="XU55" s="31"/>
      <c r="XV55" s="31"/>
      <c r="XW55" s="31"/>
      <c r="XX55" s="31"/>
      <c r="XY55" s="31"/>
      <c r="XZ55" s="31"/>
      <c r="YA55" s="31"/>
      <c r="YB55" s="31"/>
      <c r="YC55" s="31"/>
      <c r="YD55" s="31"/>
      <c r="YE55" s="31"/>
      <c r="YF55" s="31"/>
      <c r="YG55" s="31"/>
      <c r="YH55" s="31"/>
      <c r="YI55" s="31"/>
      <c r="YJ55" s="31"/>
      <c r="YK55" s="31"/>
      <c r="YL55" s="31"/>
      <c r="YM55" s="31"/>
      <c r="YN55" s="31"/>
      <c r="YO55" s="31"/>
      <c r="YP55" s="31"/>
      <c r="YQ55" s="31"/>
      <c r="YR55" s="31"/>
      <c r="YS55" s="31"/>
      <c r="YT55" s="31"/>
      <c r="YU55" s="31"/>
      <c r="YV55" s="31"/>
      <c r="YW55" s="31"/>
      <c r="YX55" s="31"/>
      <c r="YY55" s="31"/>
      <c r="YZ55" s="31"/>
      <c r="ZA55" s="31"/>
      <c r="ZB55" s="31"/>
      <c r="ZC55" s="31"/>
      <c r="ZD55" s="31"/>
      <c r="ZE55" s="31"/>
      <c r="ZF55" s="31"/>
      <c r="ZG55" s="31"/>
      <c r="ZH55" s="31"/>
      <c r="ZI55" s="31"/>
      <c r="ZJ55" s="31"/>
      <c r="ZK55" s="31"/>
      <c r="ZL55" s="31"/>
      <c r="ZM55" s="31"/>
      <c r="ZN55" s="31"/>
      <c r="ZO55" s="31"/>
      <c r="ZP55" s="31"/>
      <c r="ZQ55" s="31"/>
      <c r="ZR55" s="31"/>
      <c r="ZS55" s="31"/>
      <c r="ZT55" s="31"/>
      <c r="ZU55" s="31"/>
      <c r="ZV55" s="31"/>
      <c r="ZW55" s="31"/>
      <c r="ZX55" s="31"/>
      <c r="ZY55" s="31"/>
      <c r="ZZ55" s="31"/>
      <c r="AAA55" s="31"/>
      <c r="AAB55" s="31"/>
      <c r="AAC55" s="31"/>
      <c r="AAD55" s="31"/>
      <c r="AAE55" s="31"/>
      <c r="AAF55" s="31"/>
      <c r="AAG55" s="31"/>
      <c r="AAH55" s="31"/>
      <c r="AAI55" s="31"/>
      <c r="AAJ55" s="31"/>
      <c r="AAK55" s="31"/>
      <c r="AAL55" s="31"/>
      <c r="AAM55" s="31"/>
      <c r="AAN55" s="31"/>
      <c r="AAO55" s="31"/>
      <c r="AAP55" s="31"/>
      <c r="AAQ55" s="31"/>
      <c r="AAR55" s="31"/>
      <c r="AAS55" s="31"/>
      <c r="AAT55" s="31"/>
      <c r="AAU55" s="31"/>
      <c r="AAV55" s="31"/>
      <c r="AAW55" s="31"/>
      <c r="AAX55" s="31"/>
      <c r="AAY55" s="31"/>
      <c r="AAZ55" s="31"/>
      <c r="ABA55" s="31"/>
      <c r="ABB55" s="31"/>
      <c r="ABC55" s="31"/>
      <c r="ABD55" s="31"/>
      <c r="ABE55" s="31"/>
      <c r="ABF55" s="31"/>
      <c r="ABG55" s="31"/>
      <c r="ABH55" s="31"/>
      <c r="ABI55" s="31"/>
      <c r="ABJ55" s="31"/>
      <c r="ABK55" s="31"/>
      <c r="ABL55" s="31"/>
      <c r="ABM55" s="31"/>
      <c r="ABN55" s="31"/>
      <c r="ABO55" s="31"/>
      <c r="ABP55" s="31"/>
      <c r="ABQ55" s="31"/>
      <c r="ABR55" s="31"/>
      <c r="ABS55" s="31"/>
      <c r="ABT55" s="31"/>
      <c r="ABU55" s="31"/>
      <c r="ABV55" s="31"/>
      <c r="ABW55" s="31"/>
      <c r="ABX55" s="31"/>
      <c r="ABY55" s="31"/>
      <c r="ABZ55" s="31"/>
      <c r="ACA55" s="31"/>
      <c r="ACB55" s="31"/>
      <c r="ACC55" s="31"/>
      <c r="ACD55" s="31"/>
      <c r="ACE55" s="31"/>
      <c r="ACF55" s="31"/>
      <c r="ACG55" s="31"/>
      <c r="ACH55" s="31"/>
      <c r="ACI55" s="31"/>
      <c r="ACJ55" s="31"/>
      <c r="ACK55" s="31"/>
      <c r="ACL55" s="31"/>
      <c r="ACM55" s="31"/>
      <c r="ACN55" s="31"/>
      <c r="ACO55" s="31"/>
      <c r="ACP55" s="31"/>
      <c r="ACQ55" s="31"/>
      <c r="ACR55" s="31"/>
      <c r="ACS55" s="31"/>
      <c r="ACT55" s="31"/>
      <c r="ACU55" s="31"/>
      <c r="ACV55" s="31"/>
      <c r="ACW55" s="31"/>
      <c r="ACX55" s="31"/>
      <c r="ACY55" s="31"/>
      <c r="ACZ55" s="31"/>
      <c r="ADA55" s="31"/>
      <c r="ADB55" s="31"/>
      <c r="ADC55" s="31"/>
      <c r="ADD55" s="31"/>
      <c r="ADE55" s="31"/>
      <c r="ADF55" s="31"/>
      <c r="ADG55" s="31"/>
      <c r="ADH55" s="31"/>
      <c r="ADI55" s="31"/>
      <c r="ADJ55" s="31"/>
      <c r="ADK55" s="31"/>
      <c r="ADL55" s="31"/>
      <c r="ADM55" s="31"/>
      <c r="ADN55" s="31"/>
      <c r="ADO55" s="31"/>
      <c r="ADP55" s="31"/>
      <c r="ADQ55" s="31"/>
      <c r="ADR55" s="31"/>
      <c r="ADS55" s="31"/>
      <c r="ADT55" s="31"/>
      <c r="ADU55" s="31"/>
      <c r="ADV55" s="31"/>
      <c r="ADW55" s="31"/>
      <c r="ADX55" s="31"/>
      <c r="ADY55" s="31"/>
      <c r="ADZ55" s="31"/>
      <c r="AEA55" s="31"/>
      <c r="AEB55" s="31"/>
      <c r="AEC55" s="31"/>
      <c r="AED55" s="31"/>
      <c r="AEE55" s="31"/>
      <c r="AEF55" s="31"/>
      <c r="AEG55" s="31"/>
      <c r="AEH55" s="31"/>
      <c r="AEI55" s="31"/>
      <c r="AEJ55" s="31"/>
      <c r="AEK55" s="31"/>
      <c r="AEL55" s="31"/>
      <c r="AEM55" s="31"/>
      <c r="AEN55" s="31"/>
      <c r="AEO55" s="31"/>
      <c r="AEP55" s="31"/>
      <c r="AEQ55" s="31"/>
      <c r="AER55" s="31"/>
      <c r="AES55" s="31"/>
      <c r="AET55" s="31"/>
      <c r="AEU55" s="31"/>
      <c r="AEV55" s="31"/>
      <c r="AEW55" s="31"/>
      <c r="AEX55" s="31"/>
      <c r="AEY55" s="31"/>
      <c r="AEZ55" s="31"/>
      <c r="AFA55" s="31"/>
      <c r="AFB55" s="31"/>
      <c r="AFC55" s="31"/>
      <c r="AFD55" s="31"/>
      <c r="AFE55" s="31"/>
      <c r="AFF55" s="31"/>
      <c r="AFG55" s="31"/>
      <c r="AFH55" s="31"/>
      <c r="AFI55" s="31"/>
      <c r="AFJ55" s="31"/>
      <c r="AFK55" s="31"/>
      <c r="AFL55" s="31"/>
      <c r="AFM55" s="31"/>
      <c r="AFN55" s="31"/>
      <c r="AFO55" s="31"/>
      <c r="AFP55" s="31"/>
      <c r="AFQ55" s="31"/>
      <c r="AFR55" s="31"/>
      <c r="AFS55" s="31"/>
      <c r="AFT55" s="31"/>
      <c r="AFU55" s="31"/>
      <c r="AFV55" s="31"/>
      <c r="AFW55" s="31"/>
      <c r="AFX55" s="31"/>
      <c r="AFY55" s="31"/>
      <c r="AFZ55" s="31"/>
      <c r="AGA55" s="31"/>
      <c r="AGB55" s="31"/>
      <c r="AGC55" s="31"/>
      <c r="AGD55" s="31"/>
      <c r="AGE55" s="31"/>
      <c r="AGF55" s="31"/>
      <c r="AGG55" s="31"/>
      <c r="AGH55" s="31"/>
      <c r="AGI55" s="31"/>
      <c r="AGJ55" s="31"/>
      <c r="AGK55" s="31"/>
      <c r="AGL55" s="31"/>
      <c r="AGM55" s="31"/>
      <c r="AGN55" s="31"/>
      <c r="AGO55" s="31"/>
      <c r="AGP55" s="31"/>
      <c r="AGQ55" s="31"/>
      <c r="AGR55" s="31"/>
      <c r="AGS55" s="31"/>
      <c r="AGT55" s="31"/>
      <c r="AGU55" s="31"/>
      <c r="AGV55" s="31"/>
      <c r="AGW55" s="31"/>
      <c r="AGX55" s="31"/>
      <c r="AGY55" s="31"/>
      <c r="AGZ55" s="31"/>
      <c r="AHA55" s="31"/>
      <c r="AHB55" s="31"/>
      <c r="AHC55" s="31"/>
      <c r="AHD55" s="31"/>
      <c r="AHE55" s="31"/>
      <c r="AHF55" s="31"/>
      <c r="AHG55" s="31"/>
      <c r="AHH55" s="31"/>
      <c r="AHI55" s="31"/>
      <c r="AHJ55" s="31"/>
      <c r="AHK55" s="31"/>
      <c r="AHL55" s="31"/>
      <c r="AHM55" s="31"/>
      <c r="AHN55" s="31"/>
      <c r="AHO55" s="31"/>
      <c r="AHP55" s="31"/>
      <c r="AHQ55" s="31"/>
      <c r="AHR55" s="31"/>
      <c r="AHS55" s="31"/>
      <c r="AHT55" s="31"/>
      <c r="AHU55" s="31"/>
      <c r="AHV55" s="31"/>
      <c r="AHW55" s="31"/>
      <c r="AHX55" s="31"/>
      <c r="AHY55" s="31"/>
      <c r="AHZ55" s="31"/>
      <c r="AIA55" s="31"/>
      <c r="AIB55" s="31"/>
      <c r="AIC55" s="31"/>
      <c r="AID55" s="31"/>
      <c r="AIE55" s="31"/>
      <c r="AIF55" s="31"/>
      <c r="AIG55" s="31"/>
      <c r="AIH55" s="31"/>
      <c r="AII55" s="31"/>
      <c r="AIJ55" s="31"/>
      <c r="AIK55" s="31"/>
      <c r="AIL55" s="31"/>
      <c r="AIM55" s="31"/>
      <c r="AIN55" s="31"/>
      <c r="AIO55" s="31"/>
      <c r="AIP55" s="31"/>
      <c r="AIQ55" s="31"/>
      <c r="AIR55" s="31"/>
      <c r="AIS55" s="31"/>
      <c r="AIT55" s="31"/>
      <c r="AIU55" s="31"/>
      <c r="AIV55" s="31"/>
      <c r="AIW55" s="31"/>
      <c r="AIX55" s="31"/>
      <c r="AIY55" s="31"/>
      <c r="AIZ55" s="31"/>
      <c r="AJA55" s="31"/>
      <c r="AJB55" s="31"/>
      <c r="AJC55" s="31"/>
      <c r="AJD55" s="31"/>
      <c r="AJE55" s="31"/>
      <c r="AJF55" s="31"/>
      <c r="AJG55" s="31"/>
      <c r="AJH55" s="31"/>
      <c r="AJI55" s="31"/>
      <c r="AJJ55" s="31"/>
      <c r="AJK55" s="31"/>
      <c r="AJL55" s="31"/>
      <c r="AJM55" s="31"/>
      <c r="AJN55" s="31"/>
      <c r="AJO55" s="31"/>
      <c r="AJP55" s="31"/>
      <c r="AJQ55" s="31"/>
      <c r="AJR55" s="31"/>
      <c r="AJS55" s="31"/>
      <c r="AJT55" s="31"/>
      <c r="AJU55" s="31"/>
      <c r="AJV55" s="31"/>
      <c r="AJW55" s="31"/>
      <c r="AJX55" s="31"/>
      <c r="AJY55" s="31"/>
      <c r="AJZ55" s="31"/>
      <c r="AKA55" s="31"/>
      <c r="AKB55" s="31"/>
      <c r="AKC55" s="31"/>
      <c r="AKD55" s="31"/>
      <c r="AKE55" s="31"/>
      <c r="AKF55" s="31"/>
      <c r="AKG55" s="31"/>
      <c r="AKH55" s="31"/>
      <c r="AKI55" s="31"/>
      <c r="AKJ55" s="31"/>
      <c r="AKK55" s="31"/>
      <c r="AKL55" s="31"/>
      <c r="AKM55" s="31"/>
      <c r="AKN55" s="31"/>
      <c r="AKO55" s="31"/>
      <c r="AKP55" s="31"/>
      <c r="AKQ55" s="31"/>
      <c r="AKR55" s="31"/>
      <c r="AKS55" s="31"/>
      <c r="AKT55" s="31"/>
      <c r="AKU55" s="31"/>
      <c r="AKV55" s="31"/>
      <c r="AKW55" s="31"/>
      <c r="AKX55" s="31"/>
      <c r="AKY55" s="31"/>
      <c r="AKZ55" s="31"/>
      <c r="ALA55" s="31"/>
      <c r="ALB55" s="31"/>
      <c r="ALC55" s="31"/>
      <c r="ALD55" s="31"/>
      <c r="ALE55" s="31"/>
      <c r="ALF55" s="31"/>
      <c r="ALG55" s="31"/>
      <c r="ALH55" s="31"/>
      <c r="ALI55" s="31"/>
      <c r="ALJ55" s="31"/>
      <c r="ALK55" s="31"/>
      <c r="ALL55" s="31"/>
      <c r="ALM55" s="31"/>
      <c r="ALN55" s="31"/>
      <c r="ALO55" s="31"/>
      <c r="ALP55" s="31"/>
      <c r="ALQ55" s="31"/>
      <c r="ALR55" s="31"/>
      <c r="ALS55" s="31"/>
      <c r="ALT55" s="31"/>
      <c r="ALU55" s="31"/>
      <c r="ALV55" s="31"/>
      <c r="ALW55" s="31"/>
      <c r="ALX55" s="31"/>
      <c r="ALY55" s="31"/>
      <c r="ALZ55" s="31"/>
      <c r="AMA55" s="31"/>
      <c r="AMB55" s="31"/>
      <c r="AMC55" s="31"/>
      <c r="AMD55" s="31"/>
      <c r="AME55" s="31"/>
      <c r="AMF55" s="31"/>
      <c r="AMG55" s="31"/>
      <c r="AMH55" s="31"/>
      <c r="AMI55" s="31"/>
      <c r="AMJ55" s="31"/>
      <c r="AMK55" s="31"/>
      <c r="AML55" s="31"/>
      <c r="AMM55" s="31"/>
      <c r="AMN55" s="31"/>
      <c r="AMO55" s="31"/>
      <c r="AMP55" s="31"/>
      <c r="AMQ55" s="31"/>
      <c r="AMR55" s="31"/>
      <c r="AMS55" s="31"/>
      <c r="AMT55" s="31"/>
      <c r="AMU55" s="31"/>
      <c r="AMV55" s="31"/>
      <c r="AMW55" s="31"/>
      <c r="AMX55" s="31"/>
      <c r="AMY55" s="31"/>
      <c r="AMZ55" s="31"/>
      <c r="ANA55" s="31"/>
      <c r="ANB55" s="31"/>
      <c r="ANC55" s="31"/>
      <c r="AND55" s="31"/>
      <c r="ANE55" s="31"/>
      <c r="ANF55" s="31"/>
      <c r="ANG55" s="31"/>
      <c r="ANH55" s="31"/>
      <c r="ANI55" s="31"/>
      <c r="ANJ55" s="31"/>
      <c r="ANK55" s="31"/>
      <c r="ANL55" s="31"/>
      <c r="ANM55" s="31"/>
      <c r="ANN55" s="31"/>
      <c r="ANO55" s="31"/>
      <c r="ANP55" s="31"/>
      <c r="ANQ55" s="31"/>
      <c r="ANR55" s="31"/>
      <c r="ANS55" s="31"/>
      <c r="ANT55" s="31"/>
      <c r="ANU55" s="31"/>
      <c r="ANV55" s="31"/>
      <c r="ANW55" s="31"/>
      <c r="ANX55" s="31"/>
      <c r="ANY55" s="31"/>
      <c r="ANZ55" s="31"/>
      <c r="AOA55" s="31"/>
      <c r="AOB55" s="31"/>
      <c r="AOC55" s="31"/>
      <c r="AOD55" s="31"/>
      <c r="AOE55" s="31"/>
      <c r="AOF55" s="31"/>
      <c r="AOG55" s="31"/>
      <c r="AOH55" s="31"/>
      <c r="AOI55" s="31"/>
      <c r="AOJ55" s="31"/>
      <c r="AOK55" s="31"/>
      <c r="AOL55" s="31"/>
      <c r="AOM55" s="31"/>
      <c r="AON55" s="31"/>
      <c r="AOO55" s="31"/>
      <c r="AOP55" s="31"/>
      <c r="AOQ55" s="31"/>
      <c r="AOR55" s="31"/>
      <c r="AOS55" s="31"/>
      <c r="AOT55" s="31"/>
      <c r="AOU55" s="31"/>
      <c r="AOV55" s="31"/>
      <c r="AOW55" s="31"/>
      <c r="AOX55" s="31"/>
      <c r="AOY55" s="31"/>
      <c r="AOZ55" s="31"/>
      <c r="APA55" s="31"/>
      <c r="APB55" s="31"/>
      <c r="APC55" s="31"/>
      <c r="APD55" s="31"/>
      <c r="APE55" s="31"/>
      <c r="APF55" s="31"/>
      <c r="APG55" s="31"/>
      <c r="APH55" s="31"/>
      <c r="API55" s="31"/>
      <c r="APJ55" s="31"/>
      <c r="APK55" s="31"/>
      <c r="APL55" s="31"/>
      <c r="APM55" s="31"/>
      <c r="APN55" s="31"/>
      <c r="APO55" s="31"/>
      <c r="APP55" s="31"/>
      <c r="APQ55" s="31"/>
      <c r="APR55" s="31"/>
      <c r="APS55" s="31"/>
      <c r="APT55" s="31"/>
      <c r="APU55" s="31"/>
      <c r="APV55" s="31"/>
      <c r="APW55" s="31"/>
      <c r="APX55" s="31"/>
      <c r="APY55" s="31"/>
      <c r="APZ55" s="31"/>
      <c r="AQA55" s="31"/>
      <c r="AQB55" s="31"/>
      <c r="AQC55" s="31"/>
      <c r="AQD55" s="31"/>
      <c r="AQE55" s="31"/>
      <c r="AQF55" s="31"/>
      <c r="AQG55" s="31"/>
      <c r="AQH55" s="31"/>
      <c r="AQI55" s="31"/>
      <c r="AQJ55" s="31"/>
      <c r="AQK55" s="31"/>
      <c r="AQL55" s="31"/>
      <c r="AQM55" s="31"/>
      <c r="AQN55" s="31"/>
      <c r="AQO55" s="31"/>
      <c r="AQP55" s="31"/>
      <c r="AQQ55" s="31"/>
      <c r="AQR55" s="31"/>
      <c r="AQS55" s="31"/>
      <c r="AQT55" s="31"/>
      <c r="AQU55" s="31"/>
      <c r="AQV55" s="31"/>
      <c r="AQW55" s="31"/>
      <c r="AQX55" s="31"/>
      <c r="AQY55" s="31"/>
      <c r="AQZ55" s="31"/>
      <c r="ARA55" s="31"/>
      <c r="ARB55" s="31"/>
      <c r="ARC55" s="31"/>
      <c r="ARD55" s="31"/>
      <c r="ARE55" s="31"/>
      <c r="ARF55" s="31"/>
      <c r="ARG55" s="31"/>
      <c r="ARH55" s="31"/>
      <c r="ARI55" s="31"/>
      <c r="ARJ55" s="31"/>
      <c r="ARK55" s="31"/>
      <c r="ARL55" s="31"/>
      <c r="ARM55" s="31"/>
      <c r="ARN55" s="31"/>
      <c r="ARO55" s="31"/>
      <c r="ARP55" s="31"/>
      <c r="ARQ55" s="31"/>
      <c r="ARR55" s="31"/>
      <c r="ARS55" s="31"/>
      <c r="ART55" s="31"/>
      <c r="ARU55" s="31"/>
      <c r="ARV55" s="31"/>
      <c r="ARW55" s="31"/>
      <c r="ARX55" s="31"/>
      <c r="ARY55" s="31"/>
      <c r="ARZ55" s="31"/>
      <c r="ASA55" s="31"/>
      <c r="ASB55" s="31"/>
      <c r="ASC55" s="31"/>
      <c r="ASD55" s="31"/>
      <c r="ASE55" s="31"/>
      <c r="ASF55" s="31"/>
      <c r="ASG55" s="31"/>
      <c r="ASH55" s="31"/>
      <c r="ASI55" s="31"/>
      <c r="ASJ55" s="31"/>
      <c r="ASK55" s="31"/>
      <c r="ASL55" s="31"/>
      <c r="ASM55" s="31"/>
      <c r="ASN55" s="31"/>
      <c r="ASO55" s="31"/>
      <c r="ASP55" s="31"/>
      <c r="ASQ55" s="31"/>
      <c r="ASR55" s="31"/>
      <c r="ASS55" s="31"/>
      <c r="AST55" s="31"/>
      <c r="ASU55" s="31"/>
      <c r="ASV55" s="31"/>
      <c r="ASW55" s="31"/>
      <c r="ASX55" s="31"/>
      <c r="ASY55" s="31"/>
      <c r="ASZ55" s="31"/>
      <c r="ATA55" s="31"/>
      <c r="ATB55" s="31"/>
      <c r="ATC55" s="31"/>
      <c r="ATD55" s="31"/>
      <c r="ATE55" s="31"/>
      <c r="ATF55" s="31"/>
      <c r="ATG55" s="31"/>
      <c r="ATH55" s="31"/>
      <c r="ATI55" s="31"/>
      <c r="ATJ55" s="31"/>
      <c r="ATK55" s="31"/>
      <c r="ATL55" s="31"/>
      <c r="ATM55" s="31"/>
      <c r="ATN55" s="31"/>
      <c r="ATO55" s="31"/>
      <c r="ATP55" s="31"/>
      <c r="ATQ55" s="31"/>
      <c r="ATR55" s="31"/>
      <c r="ATS55" s="31"/>
      <c r="ATT55" s="31"/>
      <c r="ATU55" s="31"/>
      <c r="ATV55" s="31"/>
      <c r="ATW55" s="31"/>
      <c r="ATX55" s="31"/>
      <c r="ATY55" s="31"/>
      <c r="ATZ55" s="31"/>
      <c r="AUA55" s="31"/>
      <c r="AUB55" s="31"/>
      <c r="AUC55" s="31"/>
      <c r="AUD55" s="31"/>
      <c r="AUE55" s="31"/>
      <c r="AUF55" s="31"/>
      <c r="AUG55" s="31"/>
      <c r="AUH55" s="31"/>
      <c r="AUI55" s="31"/>
      <c r="AUJ55" s="31"/>
      <c r="AUK55" s="31"/>
      <c r="AUL55" s="31"/>
      <c r="AUM55" s="31"/>
      <c r="AUN55" s="31"/>
      <c r="AUO55" s="31"/>
      <c r="AUP55" s="31"/>
      <c r="AUQ55" s="31"/>
      <c r="AUR55" s="31"/>
      <c r="AUS55" s="31"/>
      <c r="AUT55" s="31"/>
      <c r="AUU55" s="31"/>
      <c r="AUV55" s="31"/>
      <c r="AUW55" s="31"/>
      <c r="AUX55" s="31"/>
      <c r="AUY55" s="31"/>
      <c r="AUZ55" s="31"/>
      <c r="AVA55" s="31"/>
      <c r="AVB55" s="31"/>
      <c r="AVC55" s="31"/>
      <c r="AVD55" s="31"/>
      <c r="AVE55" s="31"/>
      <c r="AVF55" s="31"/>
      <c r="AVG55" s="31"/>
      <c r="AVH55" s="31"/>
      <c r="AVI55" s="31"/>
      <c r="AVJ55" s="31"/>
      <c r="AVK55" s="31"/>
      <c r="AVL55" s="31"/>
      <c r="AVM55" s="31"/>
      <c r="AVN55" s="31"/>
      <c r="AVO55" s="31"/>
      <c r="AVP55" s="31"/>
      <c r="AVQ55" s="31"/>
      <c r="AVR55" s="31"/>
      <c r="AVS55" s="31"/>
      <c r="AVT55" s="31"/>
      <c r="AVU55" s="31"/>
      <c r="AVV55" s="31"/>
      <c r="AVW55" s="31"/>
      <c r="AVX55" s="31"/>
      <c r="AVY55" s="31"/>
      <c r="AVZ55" s="31"/>
      <c r="AWA55" s="31"/>
      <c r="AWB55" s="31"/>
      <c r="AWC55" s="31"/>
      <c r="AWD55" s="31"/>
      <c r="AWE55" s="31"/>
      <c r="AWF55" s="31"/>
      <c r="AWG55" s="31"/>
      <c r="AWH55" s="31"/>
      <c r="AWI55" s="31"/>
      <c r="AWJ55" s="31"/>
      <c r="AWK55" s="31"/>
      <c r="AWL55" s="31"/>
      <c r="AWM55" s="31"/>
      <c r="AWN55" s="31"/>
      <c r="AWO55" s="31"/>
      <c r="AWP55" s="31"/>
      <c r="AWQ55" s="31"/>
      <c r="AWR55" s="31"/>
      <c r="AWS55" s="31"/>
      <c r="AWT55" s="31"/>
      <c r="AWU55" s="31"/>
      <c r="AWV55" s="31"/>
      <c r="AWW55" s="31"/>
      <c r="AWX55" s="31"/>
      <c r="AWY55" s="31"/>
      <c r="AWZ55" s="31"/>
      <c r="AXA55" s="31"/>
      <c r="AXB55" s="31"/>
      <c r="AXC55" s="31"/>
      <c r="AXD55" s="31"/>
      <c r="AXE55" s="31"/>
      <c r="AXF55" s="31"/>
      <c r="AXG55" s="31"/>
      <c r="AXH55" s="31"/>
      <c r="AXI55" s="31"/>
      <c r="AXJ55" s="31"/>
      <c r="AXK55" s="31"/>
      <c r="AXL55" s="31"/>
      <c r="AXM55" s="31"/>
      <c r="AXN55" s="31"/>
      <c r="AXO55" s="31"/>
      <c r="AXP55" s="31"/>
      <c r="AXQ55" s="31"/>
      <c r="AXR55" s="31"/>
      <c r="AXS55" s="31"/>
      <c r="AXT55" s="31"/>
      <c r="AXU55" s="31"/>
      <c r="AXV55" s="31"/>
      <c r="AXW55" s="31"/>
      <c r="AXX55" s="31"/>
      <c r="AXY55" s="31"/>
      <c r="AXZ55" s="31"/>
      <c r="AYA55" s="31"/>
      <c r="AYB55" s="31"/>
      <c r="AYC55" s="31"/>
      <c r="AYD55" s="31"/>
      <c r="AYE55" s="31"/>
      <c r="AYF55" s="31"/>
      <c r="AYG55" s="31"/>
      <c r="AYH55" s="31"/>
      <c r="AYI55" s="31"/>
      <c r="AYJ55" s="31"/>
      <c r="AYK55" s="31"/>
      <c r="AYL55" s="31"/>
      <c r="AYM55" s="31"/>
      <c r="AYN55" s="31"/>
      <c r="AYO55" s="31"/>
      <c r="AYP55" s="31"/>
      <c r="AYQ55" s="31"/>
      <c r="AYR55" s="31"/>
      <c r="AYS55" s="31"/>
      <c r="AYT55" s="31"/>
      <c r="AYU55" s="31"/>
      <c r="AYV55" s="31"/>
      <c r="AYW55" s="31"/>
      <c r="AYX55" s="31"/>
      <c r="AYY55" s="31"/>
      <c r="AYZ55" s="31"/>
      <c r="AZA55" s="31"/>
      <c r="AZB55" s="31"/>
      <c r="AZC55" s="31"/>
      <c r="AZD55" s="31"/>
      <c r="AZE55" s="31"/>
      <c r="AZF55" s="31"/>
      <c r="AZG55" s="31"/>
      <c r="AZH55" s="31"/>
      <c r="AZI55" s="31"/>
      <c r="AZJ55" s="31"/>
      <c r="AZK55" s="31"/>
      <c r="AZL55" s="31"/>
      <c r="AZM55" s="31"/>
      <c r="AZN55" s="31"/>
      <c r="AZO55" s="31"/>
      <c r="AZP55" s="31"/>
      <c r="AZQ55" s="31"/>
      <c r="AZR55" s="31"/>
      <c r="AZS55" s="31"/>
      <c r="AZT55" s="31"/>
      <c r="AZU55" s="31"/>
      <c r="AZV55" s="31"/>
      <c r="AZW55" s="31"/>
      <c r="AZX55" s="31"/>
      <c r="AZY55" s="31"/>
      <c r="AZZ55" s="31"/>
      <c r="BAA55" s="31"/>
      <c r="BAB55" s="31"/>
      <c r="BAC55" s="31"/>
      <c r="BAD55" s="31"/>
      <c r="BAE55" s="31"/>
      <c r="BAF55" s="31"/>
      <c r="BAG55" s="31"/>
      <c r="BAH55" s="31"/>
      <c r="BAI55" s="31"/>
      <c r="BAJ55" s="31"/>
      <c r="BAK55" s="31"/>
      <c r="BAL55" s="31"/>
      <c r="BAM55" s="31"/>
      <c r="BAN55" s="31"/>
      <c r="BAO55" s="31"/>
      <c r="BAP55" s="31"/>
      <c r="BAQ55" s="31"/>
      <c r="BAR55" s="31"/>
      <c r="BAS55" s="31"/>
      <c r="BAT55" s="31"/>
      <c r="BAU55" s="31"/>
      <c r="BAV55" s="31"/>
      <c r="BAW55" s="31"/>
      <c r="BAX55" s="31"/>
      <c r="BAY55" s="31"/>
      <c r="BAZ55" s="31"/>
      <c r="BBA55" s="31"/>
      <c r="BBB55" s="31"/>
      <c r="BBC55" s="31"/>
      <c r="BBD55" s="31"/>
      <c r="BBE55" s="31"/>
      <c r="BBF55" s="31"/>
      <c r="BBG55" s="31"/>
      <c r="BBH55" s="31"/>
      <c r="BBI55" s="31"/>
      <c r="BBJ55" s="31"/>
      <c r="BBK55" s="31"/>
      <c r="BBL55" s="31"/>
      <c r="BBM55" s="31"/>
      <c r="BBN55" s="31"/>
      <c r="BBO55" s="31"/>
      <c r="BBP55" s="31"/>
      <c r="BBQ55" s="31"/>
      <c r="BBR55" s="31"/>
      <c r="BBS55" s="31"/>
      <c r="BBT55" s="31"/>
      <c r="BBU55" s="31"/>
      <c r="BBV55" s="31"/>
      <c r="BBW55" s="31"/>
      <c r="BBX55" s="31"/>
      <c r="BBY55" s="31"/>
      <c r="BBZ55" s="31"/>
      <c r="BCA55" s="31"/>
      <c r="BCB55" s="31"/>
      <c r="BCC55" s="31"/>
      <c r="BCD55" s="31"/>
      <c r="BCE55" s="31"/>
      <c r="BCF55" s="31"/>
      <c r="BCG55" s="31"/>
      <c r="BCH55" s="31"/>
      <c r="BCI55" s="31"/>
      <c r="BCJ55" s="31"/>
      <c r="BCK55" s="31"/>
      <c r="BCL55" s="31"/>
      <c r="BCM55" s="31"/>
      <c r="BCN55" s="31"/>
      <c r="BCO55" s="31"/>
      <c r="BCP55" s="31"/>
      <c r="BCQ55" s="31"/>
      <c r="BCR55" s="31"/>
      <c r="BCS55" s="31"/>
      <c r="BCT55" s="31"/>
      <c r="BCU55" s="31"/>
      <c r="BCV55" s="31"/>
      <c r="BCW55" s="31"/>
      <c r="BCX55" s="31"/>
      <c r="BCY55" s="31"/>
      <c r="BCZ55" s="31"/>
      <c r="BDA55" s="31"/>
      <c r="BDB55" s="31"/>
      <c r="BDC55" s="31"/>
      <c r="BDD55" s="31"/>
      <c r="BDE55" s="31"/>
      <c r="BDF55" s="31"/>
      <c r="BDG55" s="31"/>
      <c r="BDH55" s="31"/>
      <c r="BDI55" s="31"/>
      <c r="BDJ55" s="31"/>
      <c r="BDK55" s="31"/>
      <c r="BDL55" s="31"/>
      <c r="BDM55" s="31"/>
      <c r="BDN55" s="31"/>
      <c r="BDO55" s="31"/>
      <c r="BDP55" s="31"/>
      <c r="BDQ55" s="31"/>
      <c r="BDR55" s="31"/>
      <c r="BDS55" s="31"/>
      <c r="BDT55" s="31"/>
      <c r="BDU55" s="31"/>
      <c r="BDV55" s="31"/>
      <c r="BDW55" s="31"/>
      <c r="BDX55" s="31"/>
      <c r="BDY55" s="31"/>
      <c r="BDZ55" s="31"/>
      <c r="BEA55" s="31"/>
      <c r="BEB55" s="31"/>
      <c r="BEC55" s="31"/>
      <c r="BED55" s="31"/>
      <c r="BEE55" s="31"/>
      <c r="BEF55" s="31"/>
      <c r="BEG55" s="31"/>
      <c r="BEH55" s="31"/>
      <c r="BEI55" s="31"/>
      <c r="BEJ55" s="31"/>
      <c r="BEK55" s="31"/>
      <c r="BEL55" s="31"/>
      <c r="BEM55" s="31"/>
      <c r="BEN55" s="31"/>
      <c r="BEO55" s="31"/>
      <c r="BEP55" s="31"/>
      <c r="BEQ55" s="31"/>
      <c r="BER55" s="31"/>
      <c r="BES55" s="31"/>
      <c r="BET55" s="31"/>
      <c r="BEU55" s="31"/>
      <c r="BEV55" s="31"/>
      <c r="BEW55" s="31"/>
      <c r="BEX55" s="31"/>
      <c r="BEY55" s="31"/>
      <c r="BEZ55" s="31"/>
      <c r="BFA55" s="31"/>
      <c r="BFB55" s="31"/>
      <c r="BFC55" s="31"/>
      <c r="BFD55" s="31"/>
      <c r="BFE55" s="31"/>
      <c r="BFF55" s="31"/>
      <c r="BFG55" s="31"/>
      <c r="BFH55" s="31"/>
      <c r="BFI55" s="31"/>
      <c r="BFJ55" s="31"/>
      <c r="BFK55" s="31"/>
      <c r="BFL55" s="31"/>
      <c r="BFM55" s="31"/>
      <c r="BFN55" s="31"/>
      <c r="BFO55" s="31"/>
      <c r="BFP55" s="31"/>
      <c r="BFQ55" s="31"/>
      <c r="BFR55" s="31"/>
      <c r="BFS55" s="31"/>
      <c r="BFT55" s="31"/>
      <c r="BFU55" s="31"/>
      <c r="BFV55" s="31"/>
      <c r="BFW55" s="31"/>
      <c r="BFX55" s="31"/>
      <c r="BFY55" s="31"/>
      <c r="BFZ55" s="31"/>
      <c r="BGA55" s="31"/>
      <c r="BGB55" s="31"/>
      <c r="BGC55" s="31"/>
      <c r="BGD55" s="31"/>
      <c r="BGE55" s="31"/>
      <c r="BGF55" s="31"/>
      <c r="BGG55" s="31"/>
      <c r="BGH55" s="31"/>
      <c r="BGI55" s="31"/>
      <c r="BGJ55" s="31"/>
      <c r="BGK55" s="31"/>
      <c r="BGL55" s="31"/>
      <c r="BGM55" s="31"/>
      <c r="BGN55" s="31"/>
      <c r="BGO55" s="31"/>
      <c r="BGP55" s="31"/>
      <c r="BGQ55" s="31"/>
      <c r="BGR55" s="31"/>
      <c r="BGS55" s="31"/>
      <c r="BGT55" s="31"/>
      <c r="BGU55" s="31"/>
      <c r="BGV55" s="31"/>
      <c r="BGW55" s="31"/>
      <c r="BGX55" s="31"/>
      <c r="BGY55" s="31"/>
      <c r="BGZ55" s="31"/>
      <c r="BHA55" s="31"/>
      <c r="BHB55" s="31"/>
      <c r="BHC55" s="31"/>
      <c r="BHD55" s="31"/>
      <c r="BHE55" s="31"/>
      <c r="BHF55" s="31"/>
      <c r="BHG55" s="31"/>
      <c r="BHH55" s="31"/>
      <c r="BHI55" s="31"/>
      <c r="BHJ55" s="31"/>
      <c r="BHK55" s="31"/>
      <c r="BHL55" s="31"/>
      <c r="BHM55" s="31"/>
      <c r="BHN55" s="31"/>
      <c r="BHO55" s="31"/>
      <c r="BHP55" s="31"/>
      <c r="BHQ55" s="31"/>
      <c r="BHR55" s="31"/>
      <c r="BHS55" s="31"/>
      <c r="BHT55" s="31"/>
      <c r="BHU55" s="31"/>
      <c r="BHV55" s="31"/>
      <c r="BHW55" s="31"/>
      <c r="BHX55" s="31"/>
      <c r="BHY55" s="31"/>
      <c r="BHZ55" s="31"/>
      <c r="BIA55" s="31"/>
      <c r="BIB55" s="31"/>
      <c r="BIC55" s="31"/>
      <c r="BID55" s="31"/>
      <c r="BIE55" s="31"/>
      <c r="BIF55" s="31"/>
      <c r="BIG55" s="31"/>
      <c r="BIH55" s="31"/>
      <c r="BII55" s="31"/>
      <c r="BIJ55" s="31"/>
      <c r="BIK55" s="31"/>
      <c r="BIL55" s="31"/>
      <c r="BIM55" s="31"/>
      <c r="BIN55" s="31"/>
      <c r="BIO55" s="31"/>
      <c r="BIP55" s="31"/>
      <c r="BIQ55" s="31"/>
      <c r="BIR55" s="31"/>
      <c r="BIS55" s="31"/>
      <c r="BIT55" s="31"/>
      <c r="BIU55" s="31"/>
      <c r="BIV55" s="31"/>
      <c r="BIW55" s="31"/>
      <c r="BIX55" s="31"/>
      <c r="BIY55" s="31"/>
      <c r="BIZ55" s="31"/>
      <c r="BJA55" s="31"/>
      <c r="BJB55" s="31"/>
      <c r="BJC55" s="31"/>
      <c r="BJD55" s="31"/>
      <c r="BJE55" s="31"/>
      <c r="BJF55" s="31"/>
      <c r="BJG55" s="31"/>
      <c r="BJH55" s="31"/>
      <c r="BJI55" s="31"/>
      <c r="BJJ55" s="31"/>
      <c r="BJK55" s="31"/>
      <c r="BJL55" s="31"/>
      <c r="BJM55" s="31"/>
      <c r="BJN55" s="31"/>
      <c r="BJO55" s="31"/>
      <c r="BJP55" s="31"/>
      <c r="BJQ55" s="31"/>
      <c r="BJR55" s="31"/>
      <c r="BJS55" s="31"/>
      <c r="BJT55" s="31"/>
      <c r="BJU55" s="31"/>
      <c r="BJV55" s="31"/>
      <c r="BJW55" s="31"/>
      <c r="BJX55" s="31"/>
      <c r="BJY55" s="31"/>
      <c r="BJZ55" s="31"/>
      <c r="BKA55" s="31"/>
      <c r="BKB55" s="31"/>
      <c r="BKC55" s="31"/>
      <c r="BKD55" s="31"/>
      <c r="BKE55" s="31"/>
      <c r="BKF55" s="31"/>
      <c r="BKG55" s="31"/>
      <c r="BKH55" s="31"/>
      <c r="BKI55" s="31"/>
      <c r="BKJ55" s="31"/>
      <c r="BKK55" s="31"/>
      <c r="BKL55" s="31"/>
      <c r="BKM55" s="31"/>
      <c r="BKN55" s="31"/>
      <c r="BKO55" s="31"/>
      <c r="BKP55" s="31"/>
      <c r="BKQ55" s="31"/>
      <c r="BKR55" s="31"/>
      <c r="BKS55" s="31"/>
      <c r="BKT55" s="31"/>
      <c r="BKU55" s="31"/>
      <c r="BKV55" s="31"/>
      <c r="BKW55" s="31"/>
      <c r="BKX55" s="31"/>
      <c r="BKY55" s="31"/>
      <c r="BKZ55" s="31"/>
      <c r="BLA55" s="31"/>
      <c r="BLB55" s="31"/>
      <c r="BLC55" s="31"/>
      <c r="BLD55" s="31"/>
      <c r="BLE55" s="31"/>
      <c r="BLF55" s="31"/>
      <c r="BLG55" s="31"/>
      <c r="BLH55" s="31"/>
      <c r="BLI55" s="31"/>
      <c r="BLJ55" s="31"/>
      <c r="BLK55" s="31"/>
      <c r="BLL55" s="31"/>
      <c r="BLM55" s="31"/>
      <c r="BLN55" s="31"/>
      <c r="BLO55" s="31"/>
      <c r="BLP55" s="31"/>
      <c r="BLQ55" s="31"/>
      <c r="BLR55" s="31"/>
      <c r="BLS55" s="31"/>
      <c r="BLT55" s="31"/>
      <c r="BLU55" s="31"/>
      <c r="BLV55" s="31"/>
      <c r="BLW55" s="31"/>
      <c r="BLX55" s="31"/>
      <c r="BLY55" s="31"/>
      <c r="BLZ55" s="31"/>
      <c r="BMA55" s="31"/>
      <c r="BMB55" s="31"/>
      <c r="BMC55" s="31"/>
      <c r="BMD55" s="31"/>
      <c r="BME55" s="31"/>
      <c r="BMF55" s="31"/>
      <c r="BMG55" s="31"/>
      <c r="BMH55" s="31"/>
      <c r="BMI55" s="31"/>
      <c r="BMJ55" s="31"/>
      <c r="BMK55" s="31"/>
      <c r="BML55" s="31"/>
      <c r="BMM55" s="31"/>
      <c r="BMN55" s="31"/>
      <c r="BMO55" s="31"/>
      <c r="BMP55" s="31"/>
      <c r="BMQ55" s="31"/>
      <c r="BMR55" s="31"/>
      <c r="BMS55" s="31"/>
      <c r="BMT55" s="31"/>
      <c r="BMU55" s="31"/>
      <c r="BMV55" s="31"/>
      <c r="BMW55" s="31"/>
      <c r="BMX55" s="31"/>
      <c r="BMY55" s="31"/>
      <c r="BMZ55" s="31"/>
      <c r="BNA55" s="31"/>
      <c r="BNB55" s="31"/>
      <c r="BNC55" s="31"/>
      <c r="BND55" s="31"/>
      <c r="BNE55" s="31"/>
      <c r="BNF55" s="31"/>
      <c r="BNG55" s="31"/>
      <c r="BNH55" s="31"/>
      <c r="BNI55" s="31"/>
      <c r="BNJ55" s="31"/>
      <c r="BNK55" s="31"/>
      <c r="BNL55" s="31"/>
      <c r="BNM55" s="31"/>
      <c r="BNN55" s="31"/>
      <c r="BNO55" s="31"/>
      <c r="BNP55" s="31"/>
      <c r="BNQ55" s="31"/>
      <c r="BNR55" s="31"/>
      <c r="BNS55" s="31"/>
      <c r="BNT55" s="31"/>
      <c r="BNU55" s="31"/>
      <c r="BNV55" s="31"/>
      <c r="BNW55" s="31"/>
      <c r="BNX55" s="31"/>
      <c r="BNY55" s="31"/>
      <c r="BNZ55" s="31"/>
      <c r="BOA55" s="31"/>
      <c r="BOB55" s="31"/>
      <c r="BOC55" s="31"/>
      <c r="BOD55" s="31"/>
      <c r="BOE55" s="31"/>
      <c r="BOF55" s="31"/>
      <c r="BOG55" s="31"/>
      <c r="BOH55" s="31"/>
      <c r="BOI55" s="31"/>
      <c r="BOJ55" s="31"/>
      <c r="BOK55" s="31"/>
      <c r="BOL55" s="31"/>
      <c r="BOM55" s="31"/>
      <c r="BON55" s="31"/>
      <c r="BOO55" s="31"/>
      <c r="BOP55" s="31"/>
      <c r="BOQ55" s="31"/>
      <c r="BOR55" s="31"/>
      <c r="BOS55" s="31"/>
      <c r="BOT55" s="31"/>
      <c r="BOU55" s="31"/>
      <c r="BOV55" s="31"/>
      <c r="BOW55" s="31"/>
      <c r="BOX55" s="31"/>
      <c r="BOY55" s="31"/>
      <c r="BOZ55" s="31"/>
      <c r="BPA55" s="31"/>
      <c r="BPB55" s="31"/>
      <c r="BPC55" s="31"/>
      <c r="BPD55" s="31"/>
      <c r="BPE55" s="31"/>
      <c r="BPF55" s="31"/>
      <c r="BPG55" s="31"/>
      <c r="BPH55" s="31"/>
      <c r="BPI55" s="31"/>
      <c r="BPJ55" s="31"/>
      <c r="BPK55" s="31"/>
      <c r="BPL55" s="31"/>
      <c r="BPM55" s="31"/>
      <c r="BPN55" s="31"/>
      <c r="BPO55" s="31"/>
      <c r="BPP55" s="31"/>
      <c r="BPQ55" s="31"/>
      <c r="BPR55" s="31"/>
      <c r="BPS55" s="31"/>
      <c r="BPT55" s="31"/>
      <c r="BPU55" s="31"/>
      <c r="BPV55" s="31"/>
      <c r="BPW55" s="31"/>
      <c r="BPX55" s="31"/>
      <c r="BPY55" s="31"/>
      <c r="BPZ55" s="31"/>
      <c r="BQA55" s="31"/>
      <c r="BQB55" s="31"/>
      <c r="BQC55" s="31"/>
      <c r="BQD55" s="31"/>
      <c r="BQE55" s="31"/>
      <c r="BQF55" s="31"/>
      <c r="BQG55" s="31"/>
      <c r="BQH55" s="31"/>
      <c r="BQI55" s="31"/>
      <c r="BQJ55" s="31"/>
      <c r="BQK55" s="31"/>
      <c r="BQL55" s="31"/>
      <c r="BQM55" s="31"/>
      <c r="BQN55" s="31"/>
      <c r="BQO55" s="31"/>
      <c r="BQP55" s="31"/>
      <c r="BQQ55" s="31"/>
      <c r="BQR55" s="31"/>
      <c r="BQS55" s="31"/>
      <c r="BQT55" s="31"/>
      <c r="BQU55" s="31"/>
      <c r="BQV55" s="31"/>
      <c r="BQW55" s="31"/>
      <c r="BQX55" s="31"/>
      <c r="BQY55" s="31"/>
      <c r="BQZ55" s="31"/>
      <c r="BRA55" s="31"/>
      <c r="BRB55" s="31"/>
      <c r="BRC55" s="31"/>
      <c r="BRD55" s="31"/>
      <c r="BRE55" s="31"/>
      <c r="BRF55" s="31"/>
      <c r="BRG55" s="31"/>
      <c r="BRH55" s="31"/>
      <c r="BRI55" s="31"/>
      <c r="BRJ55" s="31"/>
      <c r="BRK55" s="31"/>
      <c r="BRL55" s="31"/>
      <c r="BRM55" s="31"/>
      <c r="BRN55" s="31"/>
      <c r="BRO55" s="31"/>
      <c r="BRP55" s="31"/>
      <c r="BRQ55" s="31"/>
      <c r="BRR55" s="31"/>
      <c r="BRS55" s="31"/>
      <c r="BRT55" s="31"/>
      <c r="BRU55" s="31"/>
      <c r="BRV55" s="31"/>
      <c r="BRW55" s="31"/>
      <c r="BRX55" s="31"/>
      <c r="BRY55" s="31"/>
      <c r="BRZ55" s="31"/>
      <c r="BSA55" s="31"/>
      <c r="BSB55" s="31"/>
      <c r="BSC55" s="31"/>
      <c r="BSD55" s="31"/>
      <c r="BSE55" s="31"/>
      <c r="BSF55" s="31"/>
      <c r="BSG55" s="31"/>
      <c r="BSH55" s="31"/>
      <c r="BSI55" s="31"/>
      <c r="BSJ55" s="31"/>
      <c r="BSK55" s="31"/>
      <c r="BSL55" s="31"/>
      <c r="BSM55" s="31"/>
      <c r="BSN55" s="31"/>
      <c r="BSO55" s="31"/>
      <c r="BSP55" s="31"/>
      <c r="BSQ55" s="31"/>
      <c r="BSR55" s="31"/>
      <c r="BSS55" s="31"/>
      <c r="BST55" s="31"/>
      <c r="BSU55" s="31"/>
      <c r="BSV55" s="31"/>
      <c r="BSW55" s="31"/>
      <c r="BSX55" s="31"/>
      <c r="BSY55" s="31"/>
      <c r="BSZ55" s="31"/>
      <c r="BTA55" s="31"/>
      <c r="BTB55" s="31"/>
      <c r="BTC55" s="31"/>
      <c r="BTD55" s="31"/>
      <c r="BTE55" s="31"/>
      <c r="BTF55" s="31"/>
      <c r="BTG55" s="31"/>
      <c r="BTH55" s="31"/>
      <c r="BTI55" s="31"/>
      <c r="BTJ55" s="31"/>
      <c r="BTK55" s="31"/>
      <c r="BTL55" s="31"/>
      <c r="BTM55" s="31"/>
      <c r="BTN55" s="31"/>
      <c r="BTO55" s="31"/>
      <c r="BTP55" s="31"/>
      <c r="BTQ55" s="31"/>
      <c r="BTR55" s="31"/>
      <c r="BTS55" s="31"/>
      <c r="BTT55" s="31"/>
      <c r="BTU55" s="31"/>
      <c r="BTV55" s="31"/>
      <c r="BTW55" s="31"/>
      <c r="BTX55" s="31"/>
      <c r="BTY55" s="31"/>
      <c r="BTZ55" s="31"/>
      <c r="BUA55" s="31"/>
      <c r="BUB55" s="31"/>
      <c r="BUC55" s="31"/>
      <c r="BUD55" s="31"/>
      <c r="BUE55" s="31"/>
      <c r="BUF55" s="31"/>
      <c r="BUG55" s="31"/>
      <c r="BUH55" s="31"/>
      <c r="BUI55" s="31"/>
      <c r="BUJ55" s="31"/>
      <c r="BUK55" s="31"/>
      <c r="BUL55" s="31"/>
      <c r="BUM55" s="31"/>
      <c r="BUN55" s="31"/>
      <c r="BUO55" s="31"/>
      <c r="BUP55" s="31"/>
      <c r="BUQ55" s="31"/>
      <c r="BUR55" s="31"/>
      <c r="BUS55" s="31"/>
      <c r="BUT55" s="31"/>
      <c r="BUU55" s="31"/>
      <c r="BUV55" s="31"/>
      <c r="BUW55" s="31"/>
      <c r="BUX55" s="31"/>
      <c r="BUY55" s="31"/>
      <c r="BUZ55" s="31"/>
      <c r="BVA55" s="31"/>
      <c r="BVB55" s="31"/>
      <c r="BVC55" s="31"/>
      <c r="BVD55" s="31"/>
      <c r="BVE55" s="31"/>
      <c r="BVF55" s="31"/>
      <c r="BVG55" s="31"/>
      <c r="BVH55" s="31"/>
      <c r="BVI55" s="31"/>
      <c r="BVJ55" s="31"/>
      <c r="BVK55" s="31"/>
      <c r="BVL55" s="31"/>
      <c r="BVM55" s="31"/>
      <c r="BVN55" s="31"/>
      <c r="BVO55" s="31"/>
      <c r="BVP55" s="31"/>
      <c r="BVQ55" s="31"/>
      <c r="BVR55" s="31"/>
      <c r="BVS55" s="31"/>
      <c r="BVT55" s="31"/>
      <c r="BVU55" s="31"/>
      <c r="BVV55" s="31"/>
      <c r="BVW55" s="31"/>
      <c r="BVX55" s="31"/>
      <c r="BVY55" s="31"/>
      <c r="BVZ55" s="31"/>
      <c r="BWA55" s="31"/>
      <c r="BWB55" s="31"/>
      <c r="BWC55" s="31"/>
      <c r="BWD55" s="31"/>
      <c r="BWE55" s="31"/>
      <c r="BWF55" s="31"/>
      <c r="BWG55" s="31"/>
      <c r="BWH55" s="31"/>
      <c r="BWI55" s="31"/>
      <c r="BWJ55" s="31"/>
      <c r="BWK55" s="31"/>
      <c r="BWL55" s="31"/>
      <c r="BWM55" s="31"/>
      <c r="BWN55" s="31"/>
      <c r="BWO55" s="31"/>
      <c r="BWP55" s="31"/>
      <c r="BWQ55" s="31"/>
      <c r="BWR55" s="31"/>
      <c r="BWS55" s="31"/>
      <c r="BWT55" s="31"/>
      <c r="BWU55" s="31"/>
      <c r="BWV55" s="31"/>
      <c r="BWW55" s="31"/>
      <c r="BWX55" s="31"/>
      <c r="BWY55" s="31"/>
      <c r="BWZ55" s="31"/>
      <c r="BXA55" s="31"/>
      <c r="BXB55" s="31"/>
      <c r="BXC55" s="31"/>
      <c r="BXD55" s="31"/>
      <c r="BXE55" s="31"/>
      <c r="BXF55" s="31"/>
      <c r="BXG55" s="31"/>
      <c r="BXH55" s="31"/>
      <c r="BXI55" s="31"/>
      <c r="BXJ55" s="31"/>
      <c r="BXK55" s="31"/>
      <c r="BXL55" s="31"/>
      <c r="BXM55" s="31"/>
      <c r="BXN55" s="31"/>
      <c r="BXO55" s="31"/>
      <c r="BXP55" s="31"/>
      <c r="BXQ55" s="31"/>
      <c r="BXR55" s="31"/>
      <c r="BXS55" s="31"/>
      <c r="BXT55" s="31"/>
      <c r="BXU55" s="31"/>
      <c r="BXV55" s="31"/>
      <c r="BXW55" s="31"/>
      <c r="BXX55" s="31"/>
      <c r="BXY55" s="31"/>
      <c r="BXZ55" s="31"/>
      <c r="BYA55" s="31"/>
      <c r="BYB55" s="31"/>
      <c r="BYC55" s="31"/>
      <c r="BYD55" s="31"/>
      <c r="BYE55" s="31"/>
      <c r="BYF55" s="31"/>
      <c r="BYG55" s="31"/>
      <c r="BYH55" s="31"/>
      <c r="BYI55" s="31"/>
      <c r="BYJ55" s="31"/>
      <c r="BYK55" s="31"/>
      <c r="BYL55" s="31"/>
      <c r="BYM55" s="31"/>
      <c r="BYN55" s="31"/>
      <c r="BYO55" s="31"/>
      <c r="BYP55" s="31"/>
      <c r="BYQ55" s="31"/>
      <c r="BYR55" s="31"/>
      <c r="BYS55" s="31"/>
      <c r="BYT55" s="31"/>
      <c r="BYU55" s="31"/>
      <c r="BYV55" s="31"/>
      <c r="BYW55" s="31"/>
      <c r="BYX55" s="31"/>
      <c r="BYY55" s="31"/>
      <c r="BYZ55" s="31"/>
      <c r="BZA55" s="31"/>
      <c r="BZB55" s="31"/>
      <c r="BZC55" s="31"/>
      <c r="BZD55" s="31"/>
      <c r="BZE55" s="31"/>
      <c r="BZF55" s="31"/>
      <c r="BZG55" s="31"/>
      <c r="BZH55" s="31"/>
      <c r="BZI55" s="31"/>
      <c r="BZJ55" s="31"/>
      <c r="BZK55" s="31"/>
      <c r="BZL55" s="31"/>
      <c r="BZM55" s="31"/>
      <c r="BZN55" s="31"/>
      <c r="BZO55" s="31"/>
      <c r="BZP55" s="31"/>
      <c r="BZQ55" s="31"/>
      <c r="BZR55" s="31"/>
      <c r="BZS55" s="31"/>
      <c r="BZT55" s="31"/>
      <c r="BZU55" s="31"/>
      <c r="BZV55" s="31"/>
      <c r="BZW55" s="31"/>
      <c r="BZX55" s="31"/>
      <c r="BZY55" s="31"/>
      <c r="BZZ55" s="31"/>
      <c r="CAA55" s="31"/>
      <c r="CAB55" s="31"/>
      <c r="CAC55" s="31"/>
      <c r="CAD55" s="31"/>
      <c r="CAE55" s="31"/>
      <c r="CAF55" s="31"/>
      <c r="CAG55" s="31"/>
      <c r="CAH55" s="31"/>
      <c r="CAI55" s="31"/>
      <c r="CAJ55" s="31"/>
      <c r="CAK55" s="31"/>
      <c r="CAL55" s="31"/>
      <c r="CAM55" s="31"/>
      <c r="CAN55" s="31"/>
      <c r="CAO55" s="31"/>
      <c r="CAP55" s="31"/>
      <c r="CAQ55" s="31"/>
      <c r="CAR55" s="31"/>
      <c r="CAS55" s="31"/>
      <c r="CAT55" s="31"/>
      <c r="CAU55" s="31"/>
      <c r="CAV55" s="31"/>
      <c r="CAW55" s="31"/>
      <c r="CAX55" s="31"/>
      <c r="CAY55" s="31"/>
      <c r="CAZ55" s="31"/>
      <c r="CBA55" s="31"/>
      <c r="CBB55" s="31"/>
      <c r="CBC55" s="31"/>
      <c r="CBD55" s="31"/>
      <c r="CBE55" s="31"/>
      <c r="CBF55" s="31"/>
      <c r="CBG55" s="31"/>
      <c r="CBH55" s="31"/>
      <c r="CBI55" s="31"/>
      <c r="CBJ55" s="31"/>
      <c r="CBK55" s="31"/>
      <c r="CBL55" s="31"/>
      <c r="CBM55" s="31"/>
      <c r="CBN55" s="31"/>
      <c r="CBO55" s="31"/>
      <c r="CBP55" s="31"/>
      <c r="CBQ55" s="31"/>
      <c r="CBR55" s="31"/>
      <c r="CBS55" s="31"/>
      <c r="CBT55" s="31"/>
      <c r="CBU55" s="31"/>
      <c r="CBV55" s="31"/>
      <c r="CBW55" s="31"/>
      <c r="CBX55" s="31"/>
      <c r="CBY55" s="31"/>
      <c r="CBZ55" s="31"/>
      <c r="CCA55" s="31"/>
      <c r="CCB55" s="31"/>
      <c r="CCC55" s="31"/>
      <c r="CCD55" s="31"/>
      <c r="CCE55" s="31"/>
      <c r="CCF55" s="31"/>
      <c r="CCG55" s="31"/>
      <c r="CCH55" s="31"/>
      <c r="CCI55" s="31"/>
      <c r="CCJ55" s="31"/>
      <c r="CCK55" s="31"/>
      <c r="CCL55" s="31"/>
      <c r="CCM55" s="31"/>
      <c r="CCN55" s="31"/>
      <c r="CCO55" s="31"/>
      <c r="CCP55" s="31"/>
      <c r="CCQ55" s="31"/>
      <c r="CCR55" s="31"/>
      <c r="CCS55" s="31"/>
      <c r="CCT55" s="31"/>
      <c r="CCU55" s="31"/>
      <c r="CCV55" s="31"/>
      <c r="CCW55" s="31"/>
      <c r="CCX55" s="31"/>
      <c r="CCY55" s="31"/>
      <c r="CCZ55" s="31"/>
      <c r="CDA55" s="31"/>
      <c r="CDB55" s="31"/>
      <c r="CDC55" s="31"/>
      <c r="CDD55" s="31"/>
      <c r="CDE55" s="31"/>
      <c r="CDF55" s="31"/>
      <c r="CDG55" s="31"/>
      <c r="CDH55" s="31"/>
      <c r="CDI55" s="31"/>
      <c r="CDJ55" s="31"/>
      <c r="CDK55" s="31"/>
      <c r="CDL55" s="31"/>
      <c r="CDM55" s="31"/>
      <c r="CDN55" s="31"/>
      <c r="CDO55" s="31"/>
      <c r="CDP55" s="31"/>
      <c r="CDQ55" s="31"/>
      <c r="CDR55" s="31"/>
      <c r="CDS55" s="31"/>
      <c r="CDT55" s="31"/>
      <c r="CDU55" s="31"/>
      <c r="CDV55" s="31"/>
      <c r="CDW55" s="31"/>
      <c r="CDX55" s="31"/>
      <c r="CDY55" s="31"/>
      <c r="CDZ55" s="31"/>
      <c r="CEA55" s="31"/>
      <c r="CEB55" s="31"/>
      <c r="CEC55" s="31"/>
      <c r="CED55" s="31"/>
      <c r="CEE55" s="31"/>
      <c r="CEF55" s="31"/>
      <c r="CEG55" s="31"/>
      <c r="CEH55" s="31"/>
      <c r="CEI55" s="31"/>
      <c r="CEJ55" s="31"/>
      <c r="CEK55" s="31"/>
      <c r="CEL55" s="31"/>
      <c r="CEM55" s="31"/>
      <c r="CEN55" s="31"/>
      <c r="CEO55" s="31"/>
      <c r="CEP55" s="31"/>
      <c r="CEQ55" s="31"/>
      <c r="CER55" s="31"/>
      <c r="CES55" s="31"/>
      <c r="CET55" s="31"/>
      <c r="CEU55" s="31"/>
      <c r="CEV55" s="31"/>
      <c r="CEW55" s="31"/>
      <c r="CEX55" s="31"/>
      <c r="CEY55" s="31"/>
      <c r="CEZ55" s="31"/>
      <c r="CFA55" s="31"/>
      <c r="CFB55" s="31"/>
      <c r="CFC55" s="31"/>
      <c r="CFD55" s="31"/>
      <c r="CFE55" s="31"/>
      <c r="CFF55" s="31"/>
      <c r="CFG55" s="31"/>
      <c r="CFH55" s="31"/>
      <c r="CFI55" s="31"/>
      <c r="CFJ55" s="31"/>
      <c r="CFK55" s="31"/>
      <c r="CFL55" s="31"/>
      <c r="CFM55" s="31"/>
      <c r="CFN55" s="31"/>
      <c r="CFO55" s="31"/>
      <c r="CFP55" s="31"/>
      <c r="CFQ55" s="31"/>
      <c r="CFR55" s="31"/>
      <c r="CFS55" s="31"/>
      <c r="CFT55" s="31"/>
      <c r="CFU55" s="31"/>
      <c r="CFV55" s="31"/>
      <c r="CFW55" s="31"/>
      <c r="CFX55" s="31"/>
      <c r="CFY55" s="31"/>
      <c r="CFZ55" s="31"/>
      <c r="CGA55" s="31"/>
      <c r="CGB55" s="31"/>
      <c r="CGC55" s="31"/>
      <c r="CGD55" s="31"/>
      <c r="CGE55" s="31"/>
      <c r="CGF55" s="31"/>
      <c r="CGG55" s="31"/>
      <c r="CGH55" s="31"/>
      <c r="CGI55" s="31"/>
      <c r="CGJ55" s="31"/>
      <c r="CGK55" s="31"/>
      <c r="CGL55" s="31"/>
      <c r="CGM55" s="31"/>
      <c r="CGN55" s="31"/>
      <c r="CGO55" s="31"/>
      <c r="CGP55" s="31"/>
      <c r="CGQ55" s="31"/>
      <c r="CGR55" s="31"/>
      <c r="CGS55" s="31"/>
      <c r="CGT55" s="31"/>
      <c r="CGU55" s="31"/>
      <c r="CGV55" s="31"/>
      <c r="CGW55" s="31"/>
      <c r="CGX55" s="31"/>
      <c r="CGY55" s="31"/>
      <c r="CGZ55" s="31"/>
      <c r="CHA55" s="31"/>
      <c r="CHB55" s="31"/>
      <c r="CHC55" s="31"/>
      <c r="CHD55" s="31"/>
      <c r="CHE55" s="31"/>
      <c r="CHF55" s="31"/>
      <c r="CHG55" s="31"/>
      <c r="CHH55" s="31"/>
      <c r="CHI55" s="31"/>
      <c r="CHJ55" s="31"/>
      <c r="CHK55" s="31"/>
      <c r="CHL55" s="31"/>
      <c r="CHM55" s="31"/>
      <c r="CHN55" s="31"/>
      <c r="CHO55" s="31"/>
      <c r="CHP55" s="31"/>
      <c r="CHQ55" s="31"/>
      <c r="CHR55" s="31"/>
      <c r="CHS55" s="31"/>
      <c r="CHT55" s="31"/>
      <c r="CHU55" s="31"/>
      <c r="CHV55" s="31"/>
      <c r="CHW55" s="31"/>
      <c r="CHX55" s="31"/>
      <c r="CHY55" s="31"/>
      <c r="CHZ55" s="31"/>
      <c r="CIA55" s="31"/>
      <c r="CIB55" s="31"/>
      <c r="CIC55" s="31"/>
      <c r="CID55" s="31"/>
      <c r="CIE55" s="31"/>
      <c r="CIF55" s="31"/>
      <c r="CIG55" s="31"/>
      <c r="CIH55" s="31"/>
      <c r="CII55" s="31"/>
      <c r="CIJ55" s="31"/>
      <c r="CIK55" s="31"/>
      <c r="CIL55" s="31"/>
      <c r="CIM55" s="31"/>
      <c r="CIN55" s="31"/>
      <c r="CIO55" s="31"/>
      <c r="CIP55" s="31"/>
      <c r="CIQ55" s="31"/>
      <c r="CIR55" s="31"/>
      <c r="CIS55" s="31"/>
      <c r="CIT55" s="31"/>
      <c r="CIU55" s="31"/>
      <c r="CIV55" s="31"/>
      <c r="CIW55" s="31"/>
      <c r="CIX55" s="31"/>
      <c r="CIY55" s="31"/>
      <c r="CIZ55" s="31"/>
      <c r="CJA55" s="31"/>
      <c r="CJB55" s="31"/>
      <c r="CJC55" s="31"/>
      <c r="CJD55" s="31"/>
      <c r="CJE55" s="31"/>
      <c r="CJF55" s="31"/>
      <c r="CJG55" s="31"/>
      <c r="CJH55" s="31"/>
      <c r="CJI55" s="31"/>
      <c r="CJJ55" s="31"/>
      <c r="CJK55" s="31"/>
      <c r="CJL55" s="31"/>
      <c r="CJM55" s="31"/>
      <c r="CJN55" s="31"/>
      <c r="CJO55" s="31"/>
      <c r="CJP55" s="31"/>
      <c r="CJQ55" s="31"/>
      <c r="CJR55" s="31"/>
      <c r="CJS55" s="31"/>
      <c r="CJT55" s="31"/>
      <c r="CJU55" s="31"/>
      <c r="CJV55" s="31"/>
      <c r="CJW55" s="31"/>
      <c r="CJX55" s="31"/>
      <c r="CJY55" s="31"/>
      <c r="CJZ55" s="31"/>
      <c r="CKA55" s="31"/>
      <c r="CKB55" s="31"/>
      <c r="CKC55" s="31"/>
      <c r="CKD55" s="31"/>
      <c r="CKE55" s="31"/>
      <c r="CKF55" s="31"/>
      <c r="CKG55" s="31"/>
      <c r="CKH55" s="31"/>
      <c r="CKI55" s="31"/>
      <c r="CKJ55" s="31"/>
      <c r="CKK55" s="31"/>
      <c r="CKL55" s="31"/>
      <c r="CKM55" s="31"/>
      <c r="CKN55" s="31"/>
      <c r="CKO55" s="31"/>
      <c r="CKP55" s="31"/>
      <c r="CKQ55" s="31"/>
      <c r="CKR55" s="31"/>
      <c r="CKS55" s="31"/>
      <c r="CKT55" s="31"/>
      <c r="CKU55" s="31"/>
      <c r="CKV55" s="31"/>
      <c r="CKW55" s="31"/>
      <c r="CKX55" s="31"/>
      <c r="CKY55" s="31"/>
      <c r="CKZ55" s="31"/>
      <c r="CLA55" s="31"/>
      <c r="CLB55" s="31"/>
      <c r="CLC55" s="31"/>
      <c r="CLD55" s="31"/>
      <c r="CLE55" s="31"/>
      <c r="CLF55" s="31"/>
      <c r="CLG55" s="31"/>
      <c r="CLH55" s="31"/>
      <c r="CLI55" s="31"/>
      <c r="CLJ55" s="31"/>
      <c r="CLK55" s="31"/>
      <c r="CLL55" s="31"/>
      <c r="CLM55" s="31"/>
      <c r="CLN55" s="31"/>
      <c r="CLO55" s="31"/>
      <c r="CLP55" s="31"/>
      <c r="CLQ55" s="31"/>
      <c r="CLR55" s="31"/>
      <c r="CLS55" s="31"/>
      <c r="CLT55" s="31"/>
      <c r="CLU55" s="31"/>
      <c r="CLV55" s="31"/>
      <c r="CLW55" s="31"/>
      <c r="CLX55" s="31"/>
      <c r="CLY55" s="31"/>
      <c r="CLZ55" s="31"/>
      <c r="CMA55" s="31"/>
      <c r="CMB55" s="31"/>
      <c r="CMC55" s="31"/>
      <c r="CMD55" s="31"/>
      <c r="CME55" s="31"/>
      <c r="CMF55" s="31"/>
      <c r="CMG55" s="31"/>
      <c r="CMH55" s="31"/>
      <c r="CMI55" s="31"/>
      <c r="CMJ55" s="31"/>
      <c r="CMK55" s="31"/>
      <c r="CML55" s="31"/>
      <c r="CMM55" s="31"/>
      <c r="CMN55" s="31"/>
      <c r="CMO55" s="31"/>
      <c r="CMP55" s="31"/>
      <c r="CMQ55" s="31"/>
      <c r="CMR55" s="31"/>
      <c r="CMS55" s="31"/>
      <c r="CMT55" s="31"/>
      <c r="CMU55" s="31"/>
      <c r="CMV55" s="31"/>
      <c r="CMW55" s="31"/>
      <c r="CMX55" s="31"/>
      <c r="CMY55" s="31"/>
      <c r="CMZ55" s="31"/>
      <c r="CNA55" s="31"/>
      <c r="CNB55" s="31"/>
      <c r="CNC55" s="31"/>
      <c r="CND55" s="31"/>
      <c r="CNE55" s="31"/>
      <c r="CNF55" s="31"/>
      <c r="CNG55" s="31"/>
      <c r="CNH55" s="31"/>
      <c r="CNI55" s="31"/>
      <c r="CNJ55" s="31"/>
      <c r="CNK55" s="31"/>
      <c r="CNL55" s="31"/>
      <c r="CNM55" s="31"/>
      <c r="CNN55" s="31"/>
      <c r="CNO55" s="31"/>
      <c r="CNP55" s="31"/>
      <c r="CNQ55" s="31"/>
      <c r="CNR55" s="31"/>
      <c r="CNS55" s="31"/>
      <c r="CNT55" s="31"/>
      <c r="CNU55" s="31"/>
      <c r="CNV55" s="31"/>
      <c r="CNW55" s="31"/>
      <c r="CNX55" s="31"/>
      <c r="CNY55" s="31"/>
      <c r="CNZ55" s="31"/>
      <c r="COA55" s="31"/>
      <c r="COB55" s="31"/>
      <c r="COC55" s="31"/>
      <c r="COD55" s="31"/>
      <c r="COE55" s="31"/>
      <c r="COF55" s="31"/>
      <c r="COG55" s="31"/>
      <c r="COH55" s="31"/>
      <c r="COI55" s="31"/>
      <c r="COJ55" s="31"/>
      <c r="COK55" s="31"/>
      <c r="COL55" s="31"/>
      <c r="COM55" s="31"/>
      <c r="CON55" s="31"/>
      <c r="COO55" s="31"/>
      <c r="COP55" s="31"/>
      <c r="COQ55" s="31"/>
      <c r="COR55" s="31"/>
      <c r="COS55" s="31"/>
      <c r="COT55" s="31"/>
      <c r="COU55" s="31"/>
      <c r="COV55" s="31"/>
      <c r="COW55" s="31"/>
      <c r="COX55" s="31"/>
      <c r="COY55" s="31"/>
      <c r="COZ55" s="31"/>
      <c r="CPA55" s="31"/>
      <c r="CPB55" s="31"/>
      <c r="CPC55" s="31"/>
      <c r="CPD55" s="31"/>
      <c r="CPE55" s="31"/>
      <c r="CPF55" s="31"/>
      <c r="CPG55" s="31"/>
      <c r="CPH55" s="31"/>
      <c r="CPI55" s="31"/>
      <c r="CPJ55" s="31"/>
      <c r="CPK55" s="31"/>
      <c r="CPL55" s="31"/>
      <c r="CPM55" s="31"/>
      <c r="CPN55" s="31"/>
      <c r="CPO55" s="31"/>
      <c r="CPP55" s="31"/>
      <c r="CPQ55" s="31"/>
      <c r="CPR55" s="31"/>
      <c r="CPS55" s="31"/>
      <c r="CPT55" s="31"/>
      <c r="CPU55" s="31"/>
      <c r="CPV55" s="31"/>
      <c r="CPW55" s="31"/>
      <c r="CPX55" s="31"/>
      <c r="CPY55" s="31"/>
      <c r="CPZ55" s="31"/>
      <c r="CQA55" s="31"/>
      <c r="CQB55" s="31"/>
      <c r="CQC55" s="31"/>
      <c r="CQD55" s="31"/>
      <c r="CQE55" s="31"/>
      <c r="CQF55" s="31"/>
      <c r="CQG55" s="31"/>
      <c r="CQH55" s="31"/>
      <c r="CQI55" s="31"/>
      <c r="CQJ55" s="31"/>
      <c r="CQK55" s="31"/>
      <c r="CQL55" s="31"/>
      <c r="CQM55" s="31"/>
      <c r="CQN55" s="31"/>
      <c r="CQO55" s="31"/>
      <c r="CQP55" s="31"/>
      <c r="CQQ55" s="31"/>
      <c r="CQR55" s="31"/>
      <c r="CQS55" s="31"/>
      <c r="CQT55" s="31"/>
      <c r="CQU55" s="31"/>
      <c r="CQV55" s="31"/>
      <c r="CQW55" s="31"/>
      <c r="CQX55" s="31"/>
      <c r="CQY55" s="31"/>
      <c r="CQZ55" s="31"/>
      <c r="CRA55" s="31"/>
      <c r="CRB55" s="31"/>
      <c r="CRC55" s="31"/>
      <c r="CRD55" s="31"/>
      <c r="CRE55" s="31"/>
      <c r="CRF55" s="31"/>
      <c r="CRG55" s="31"/>
      <c r="CRH55" s="31"/>
      <c r="CRI55" s="31"/>
      <c r="CRJ55" s="31"/>
      <c r="CRK55" s="31"/>
      <c r="CRL55" s="31"/>
      <c r="CRM55" s="31"/>
      <c r="CRN55" s="31"/>
      <c r="CRO55" s="31"/>
      <c r="CRP55" s="31"/>
      <c r="CRQ55" s="31"/>
      <c r="CRR55" s="31"/>
      <c r="CRS55" s="31"/>
      <c r="CRT55" s="31"/>
      <c r="CRU55" s="31"/>
      <c r="CRV55" s="31"/>
      <c r="CRW55" s="31"/>
      <c r="CRX55" s="31"/>
      <c r="CRY55" s="31"/>
      <c r="CRZ55" s="31"/>
      <c r="CSA55" s="31"/>
      <c r="CSB55" s="31"/>
      <c r="CSC55" s="31"/>
      <c r="CSD55" s="31"/>
      <c r="CSE55" s="31"/>
      <c r="CSF55" s="31"/>
      <c r="CSG55" s="31"/>
      <c r="CSH55" s="31"/>
      <c r="CSI55" s="31"/>
      <c r="CSJ55" s="31"/>
      <c r="CSK55" s="31"/>
      <c r="CSL55" s="31"/>
      <c r="CSM55" s="31"/>
      <c r="CSN55" s="31"/>
      <c r="CSO55" s="31"/>
      <c r="CSP55" s="31"/>
      <c r="CSQ55" s="31"/>
      <c r="CSR55" s="31"/>
      <c r="CSS55" s="31"/>
      <c r="CST55" s="31"/>
      <c r="CSU55" s="31"/>
      <c r="CSV55" s="31"/>
      <c r="CSW55" s="31"/>
      <c r="CSX55" s="31"/>
      <c r="CSY55" s="31"/>
      <c r="CSZ55" s="31"/>
      <c r="CTA55" s="31"/>
      <c r="CTB55" s="31"/>
      <c r="CTC55" s="31"/>
      <c r="CTD55" s="31"/>
      <c r="CTE55" s="31"/>
      <c r="CTF55" s="31"/>
      <c r="CTG55" s="31"/>
      <c r="CTH55" s="31"/>
      <c r="CTI55" s="31"/>
      <c r="CTJ55" s="31"/>
      <c r="CTK55" s="31"/>
      <c r="CTL55" s="31"/>
      <c r="CTM55" s="31"/>
      <c r="CTN55" s="31"/>
      <c r="CTO55" s="31"/>
      <c r="CTP55" s="31"/>
      <c r="CTQ55" s="31"/>
      <c r="CTR55" s="31"/>
      <c r="CTS55" s="31"/>
      <c r="CTT55" s="31"/>
      <c r="CTU55" s="31"/>
      <c r="CTV55" s="31"/>
      <c r="CTW55" s="31"/>
      <c r="CTX55" s="31"/>
      <c r="CTY55" s="31"/>
      <c r="CTZ55" s="31"/>
      <c r="CUA55" s="31"/>
      <c r="CUB55" s="31"/>
      <c r="CUC55" s="31"/>
      <c r="CUD55" s="31"/>
      <c r="CUE55" s="31"/>
      <c r="CUF55" s="31"/>
      <c r="CUG55" s="31"/>
      <c r="CUH55" s="31"/>
      <c r="CUI55" s="31"/>
      <c r="CUJ55" s="31"/>
      <c r="CUK55" s="31"/>
      <c r="CUL55" s="31"/>
      <c r="CUM55" s="31"/>
      <c r="CUN55" s="31"/>
      <c r="CUO55" s="31"/>
      <c r="CUP55" s="31"/>
      <c r="CUQ55" s="31"/>
      <c r="CUR55" s="31"/>
      <c r="CUS55" s="31"/>
      <c r="CUT55" s="31"/>
      <c r="CUU55" s="31"/>
      <c r="CUV55" s="31"/>
      <c r="CUW55" s="31"/>
      <c r="CUX55" s="31"/>
      <c r="CUY55" s="31"/>
      <c r="CUZ55" s="31"/>
      <c r="CVA55" s="31"/>
      <c r="CVB55" s="31"/>
      <c r="CVC55" s="31"/>
      <c r="CVD55" s="31"/>
      <c r="CVE55" s="31"/>
      <c r="CVF55" s="31"/>
      <c r="CVG55" s="31"/>
      <c r="CVH55" s="31"/>
      <c r="CVI55" s="31"/>
      <c r="CVJ55" s="31"/>
      <c r="CVK55" s="31"/>
      <c r="CVL55" s="31"/>
      <c r="CVM55" s="31"/>
      <c r="CVN55" s="31"/>
      <c r="CVO55" s="31"/>
      <c r="CVP55" s="31"/>
      <c r="CVQ55" s="31"/>
      <c r="CVR55" s="31"/>
      <c r="CVS55" s="31"/>
      <c r="CVT55" s="31"/>
      <c r="CVU55" s="31"/>
      <c r="CVV55" s="31"/>
      <c r="CVW55" s="31"/>
      <c r="CVX55" s="31"/>
      <c r="CVY55" s="31"/>
      <c r="CVZ55" s="31"/>
      <c r="CWA55" s="31"/>
      <c r="CWB55" s="31"/>
      <c r="CWC55" s="31"/>
      <c r="CWD55" s="31"/>
      <c r="CWE55" s="31"/>
      <c r="CWF55" s="31"/>
      <c r="CWG55" s="31"/>
      <c r="CWH55" s="31"/>
      <c r="CWI55" s="31"/>
      <c r="CWJ55" s="31"/>
      <c r="CWK55" s="31"/>
      <c r="CWL55" s="31"/>
      <c r="CWM55" s="31"/>
      <c r="CWN55" s="31"/>
      <c r="CWO55" s="31"/>
      <c r="CWP55" s="31"/>
      <c r="CWQ55" s="31"/>
      <c r="CWR55" s="31"/>
      <c r="CWS55" s="31"/>
      <c r="CWT55" s="31"/>
      <c r="CWU55" s="31"/>
      <c r="CWV55" s="31"/>
      <c r="CWW55" s="31"/>
      <c r="CWX55" s="31"/>
      <c r="CWY55" s="31"/>
      <c r="CWZ55" s="31"/>
      <c r="CXA55" s="31"/>
      <c r="CXB55" s="31"/>
      <c r="CXC55" s="31"/>
      <c r="CXD55" s="31"/>
      <c r="CXE55" s="31"/>
      <c r="CXF55" s="31"/>
      <c r="CXG55" s="31"/>
      <c r="CXH55" s="31"/>
      <c r="CXI55" s="31"/>
      <c r="CXJ55" s="31"/>
      <c r="CXK55" s="31"/>
      <c r="CXL55" s="31"/>
      <c r="CXM55" s="31"/>
      <c r="CXN55" s="31"/>
      <c r="CXO55" s="31"/>
      <c r="CXP55" s="31"/>
      <c r="CXQ55" s="31"/>
      <c r="CXR55" s="31"/>
      <c r="CXS55" s="31"/>
      <c r="CXT55" s="31"/>
      <c r="CXU55" s="31"/>
      <c r="CXV55" s="31"/>
      <c r="CXW55" s="31"/>
      <c r="CXX55" s="31"/>
      <c r="CXY55" s="31"/>
      <c r="CXZ55" s="31"/>
      <c r="CYA55" s="31"/>
      <c r="CYB55" s="31"/>
      <c r="CYC55" s="31"/>
      <c r="CYD55" s="31"/>
      <c r="CYE55" s="31"/>
      <c r="CYF55" s="31"/>
      <c r="CYG55" s="31"/>
      <c r="CYH55" s="31"/>
      <c r="CYI55" s="31"/>
      <c r="CYJ55" s="31"/>
      <c r="CYK55" s="31"/>
      <c r="CYL55" s="31"/>
      <c r="CYM55" s="31"/>
      <c r="CYN55" s="31"/>
      <c r="CYO55" s="31"/>
      <c r="CYP55" s="31"/>
      <c r="CYQ55" s="31"/>
      <c r="CYR55" s="31"/>
      <c r="CYS55" s="31"/>
      <c r="CYT55" s="31"/>
      <c r="CYU55" s="31"/>
      <c r="CYV55" s="31"/>
      <c r="CYW55" s="31"/>
      <c r="CYX55" s="31"/>
      <c r="CYY55" s="31"/>
      <c r="CYZ55" s="31"/>
      <c r="CZA55" s="31"/>
      <c r="CZB55" s="31"/>
      <c r="CZC55" s="31"/>
      <c r="CZD55" s="31"/>
      <c r="CZE55" s="31"/>
      <c r="CZF55" s="31"/>
      <c r="CZG55" s="31"/>
      <c r="CZH55" s="31"/>
      <c r="CZI55" s="31"/>
      <c r="CZJ55" s="31"/>
      <c r="CZK55" s="31"/>
      <c r="CZL55" s="31"/>
      <c r="CZM55" s="31"/>
      <c r="CZN55" s="31"/>
      <c r="CZO55" s="31"/>
      <c r="CZP55" s="31"/>
      <c r="CZQ55" s="31"/>
      <c r="CZR55" s="31"/>
      <c r="CZS55" s="31"/>
      <c r="CZT55" s="31"/>
      <c r="CZU55" s="31"/>
      <c r="CZV55" s="31"/>
      <c r="CZW55" s="31"/>
      <c r="CZX55" s="31"/>
      <c r="CZY55" s="31"/>
      <c r="CZZ55" s="31"/>
      <c r="DAA55" s="31"/>
      <c r="DAB55" s="31"/>
      <c r="DAC55" s="31"/>
      <c r="DAD55" s="31"/>
      <c r="DAE55" s="31"/>
      <c r="DAF55" s="31"/>
      <c r="DAG55" s="31"/>
      <c r="DAH55" s="31"/>
      <c r="DAI55" s="31"/>
      <c r="DAJ55" s="31"/>
      <c r="DAK55" s="31"/>
      <c r="DAL55" s="31"/>
      <c r="DAM55" s="31"/>
      <c r="DAN55" s="31"/>
      <c r="DAO55" s="31"/>
      <c r="DAP55" s="31"/>
      <c r="DAQ55" s="31"/>
      <c r="DAR55" s="31"/>
      <c r="DAS55" s="31"/>
      <c r="DAT55" s="31"/>
      <c r="DAU55" s="31"/>
      <c r="DAV55" s="31"/>
      <c r="DAW55" s="31"/>
      <c r="DAX55" s="31"/>
      <c r="DAY55" s="31"/>
      <c r="DAZ55" s="31"/>
      <c r="DBA55" s="31"/>
      <c r="DBB55" s="31"/>
      <c r="DBC55" s="31"/>
      <c r="DBD55" s="31"/>
      <c r="DBE55" s="31"/>
      <c r="DBF55" s="31"/>
      <c r="DBG55" s="31"/>
      <c r="DBH55" s="31"/>
      <c r="DBI55" s="31"/>
      <c r="DBJ55" s="31"/>
      <c r="DBK55" s="31"/>
      <c r="DBL55" s="31"/>
      <c r="DBM55" s="31"/>
      <c r="DBN55" s="31"/>
      <c r="DBO55" s="31"/>
      <c r="DBP55" s="31"/>
      <c r="DBQ55" s="31"/>
      <c r="DBR55" s="31"/>
      <c r="DBS55" s="31"/>
      <c r="DBT55" s="31"/>
      <c r="DBU55" s="31"/>
      <c r="DBV55" s="31"/>
      <c r="DBW55" s="31"/>
      <c r="DBX55" s="31"/>
      <c r="DBY55" s="31"/>
      <c r="DBZ55" s="31"/>
      <c r="DCA55" s="31"/>
      <c r="DCB55" s="31"/>
      <c r="DCC55" s="31"/>
      <c r="DCD55" s="31"/>
      <c r="DCE55" s="31"/>
      <c r="DCF55" s="31"/>
      <c r="DCG55" s="31"/>
      <c r="DCH55" s="31"/>
      <c r="DCI55" s="31"/>
      <c r="DCJ55" s="31"/>
      <c r="DCK55" s="31"/>
      <c r="DCL55" s="31"/>
      <c r="DCM55" s="31"/>
      <c r="DCN55" s="31"/>
      <c r="DCO55" s="31"/>
      <c r="DCP55" s="31"/>
      <c r="DCQ55" s="31"/>
      <c r="DCR55" s="31"/>
      <c r="DCS55" s="31"/>
      <c r="DCT55" s="31"/>
      <c r="DCU55" s="31"/>
      <c r="DCV55" s="31"/>
      <c r="DCW55" s="31"/>
      <c r="DCX55" s="31"/>
      <c r="DCY55" s="31"/>
      <c r="DCZ55" s="31"/>
      <c r="DDA55" s="31"/>
      <c r="DDB55" s="31"/>
      <c r="DDC55" s="31"/>
      <c r="DDD55" s="31"/>
      <c r="DDE55" s="31"/>
      <c r="DDF55" s="31"/>
      <c r="DDG55" s="31"/>
      <c r="DDH55" s="31"/>
      <c r="DDI55" s="31"/>
      <c r="DDJ55" s="31"/>
      <c r="DDK55" s="31"/>
      <c r="DDL55" s="31"/>
      <c r="DDM55" s="31"/>
      <c r="DDN55" s="31"/>
      <c r="DDO55" s="31"/>
      <c r="DDP55" s="31"/>
      <c r="DDQ55" s="31"/>
      <c r="DDR55" s="31"/>
      <c r="DDS55" s="31"/>
      <c r="DDT55" s="31"/>
      <c r="DDU55" s="31"/>
      <c r="DDV55" s="31"/>
      <c r="DDW55" s="31"/>
      <c r="DDX55" s="31"/>
      <c r="DDY55" s="31"/>
      <c r="DDZ55" s="31"/>
      <c r="DEA55" s="31"/>
      <c r="DEB55" s="31"/>
      <c r="DEC55" s="31"/>
      <c r="DED55" s="31"/>
      <c r="DEE55" s="31"/>
      <c r="DEF55" s="31"/>
      <c r="DEG55" s="31"/>
      <c r="DEH55" s="31"/>
      <c r="DEI55" s="31"/>
      <c r="DEJ55" s="31"/>
      <c r="DEK55" s="31"/>
      <c r="DEL55" s="31"/>
      <c r="DEM55" s="31"/>
      <c r="DEN55" s="31"/>
      <c r="DEO55" s="31"/>
      <c r="DEP55" s="31"/>
      <c r="DEQ55" s="31"/>
      <c r="DER55" s="31"/>
      <c r="DES55" s="31"/>
      <c r="DET55" s="31"/>
      <c r="DEU55" s="31"/>
      <c r="DEV55" s="31"/>
      <c r="DEW55" s="31"/>
      <c r="DEX55" s="31"/>
      <c r="DEY55" s="31"/>
      <c r="DEZ55" s="31"/>
      <c r="DFA55" s="31"/>
      <c r="DFB55" s="31"/>
      <c r="DFC55" s="31"/>
      <c r="DFD55" s="31"/>
      <c r="DFE55" s="31"/>
      <c r="DFF55" s="31"/>
      <c r="DFG55" s="31"/>
      <c r="DFH55" s="31"/>
      <c r="DFI55" s="31"/>
      <c r="DFJ55" s="31"/>
      <c r="DFK55" s="31"/>
      <c r="DFL55" s="31"/>
      <c r="DFM55" s="31"/>
      <c r="DFN55" s="31"/>
      <c r="DFO55" s="31"/>
      <c r="DFP55" s="31"/>
      <c r="DFQ55" s="31"/>
      <c r="DFR55" s="31"/>
      <c r="DFS55" s="31"/>
      <c r="DFT55" s="31"/>
      <c r="DFU55" s="31"/>
      <c r="DFV55" s="31"/>
      <c r="DFW55" s="31"/>
      <c r="DFX55" s="31"/>
      <c r="DFY55" s="31"/>
      <c r="DFZ55" s="31"/>
      <c r="DGA55" s="31"/>
      <c r="DGB55" s="31"/>
      <c r="DGC55" s="31"/>
      <c r="DGD55" s="31"/>
      <c r="DGE55" s="31"/>
      <c r="DGF55" s="31"/>
      <c r="DGG55" s="31"/>
      <c r="DGH55" s="31"/>
      <c r="DGI55" s="31"/>
      <c r="DGJ55" s="31"/>
      <c r="DGK55" s="31"/>
      <c r="DGL55" s="31"/>
      <c r="DGM55" s="31"/>
      <c r="DGN55" s="31"/>
      <c r="DGO55" s="31"/>
      <c r="DGP55" s="31"/>
      <c r="DGQ55" s="31"/>
      <c r="DGR55" s="31"/>
      <c r="DGS55" s="31"/>
      <c r="DGT55" s="31"/>
      <c r="DGU55" s="31"/>
      <c r="DGV55" s="31"/>
      <c r="DGW55" s="31"/>
      <c r="DGX55" s="31"/>
      <c r="DGY55" s="31"/>
      <c r="DGZ55" s="31"/>
      <c r="DHA55" s="31"/>
      <c r="DHB55" s="31"/>
      <c r="DHC55" s="31"/>
      <c r="DHD55" s="31"/>
      <c r="DHE55" s="31"/>
      <c r="DHF55" s="31"/>
      <c r="DHG55" s="31"/>
      <c r="DHH55" s="31"/>
      <c r="DHI55" s="31"/>
      <c r="DHJ55" s="31"/>
      <c r="DHK55" s="31"/>
      <c r="DHL55" s="31"/>
      <c r="DHM55" s="31"/>
      <c r="DHN55" s="31"/>
      <c r="DHO55" s="31"/>
      <c r="DHP55" s="31"/>
      <c r="DHQ55" s="31"/>
      <c r="DHR55" s="31"/>
      <c r="DHS55" s="31"/>
      <c r="DHT55" s="31"/>
      <c r="DHU55" s="31"/>
      <c r="DHV55" s="31"/>
      <c r="DHW55" s="31"/>
      <c r="DHX55" s="31"/>
      <c r="DHY55" s="31"/>
      <c r="DHZ55" s="31"/>
      <c r="DIA55" s="31"/>
      <c r="DIB55" s="31"/>
      <c r="DIC55" s="31"/>
      <c r="DID55" s="31"/>
      <c r="DIE55" s="31"/>
      <c r="DIF55" s="31"/>
      <c r="DIG55" s="31"/>
      <c r="DIH55" s="31"/>
      <c r="DII55" s="31"/>
      <c r="DIJ55" s="31"/>
      <c r="DIK55" s="31"/>
      <c r="DIL55" s="31"/>
      <c r="DIM55" s="31"/>
      <c r="DIN55" s="31"/>
      <c r="DIO55" s="31"/>
      <c r="DIP55" s="31"/>
      <c r="DIQ55" s="31"/>
      <c r="DIR55" s="31"/>
      <c r="DIS55" s="31"/>
      <c r="DIT55" s="31"/>
      <c r="DIU55" s="31"/>
      <c r="DIV55" s="31"/>
      <c r="DIW55" s="31"/>
      <c r="DIX55" s="31"/>
      <c r="DIY55" s="31"/>
      <c r="DIZ55" s="31"/>
      <c r="DJA55" s="31"/>
      <c r="DJB55" s="31"/>
      <c r="DJC55" s="31"/>
      <c r="DJD55" s="31"/>
      <c r="DJE55" s="31"/>
      <c r="DJF55" s="31"/>
      <c r="DJG55" s="31"/>
      <c r="DJH55" s="31"/>
      <c r="DJI55" s="31"/>
      <c r="DJJ55" s="31"/>
      <c r="DJK55" s="31"/>
      <c r="DJL55" s="31"/>
      <c r="DJM55" s="31"/>
      <c r="DJN55" s="31"/>
      <c r="DJO55" s="31"/>
      <c r="DJP55" s="31"/>
      <c r="DJQ55" s="31"/>
      <c r="DJR55" s="31"/>
      <c r="DJS55" s="31"/>
      <c r="DJT55" s="31"/>
      <c r="DJU55" s="31"/>
      <c r="DJV55" s="31"/>
      <c r="DJW55" s="31"/>
      <c r="DJX55" s="31"/>
      <c r="DJY55" s="31"/>
      <c r="DJZ55" s="31"/>
      <c r="DKA55" s="31"/>
      <c r="DKB55" s="31"/>
      <c r="DKC55" s="31"/>
      <c r="DKD55" s="31"/>
      <c r="DKE55" s="31"/>
      <c r="DKF55" s="31"/>
      <c r="DKG55" s="31"/>
      <c r="DKH55" s="31"/>
      <c r="DKI55" s="31"/>
      <c r="DKJ55" s="31"/>
      <c r="DKK55" s="31"/>
      <c r="DKL55" s="31"/>
      <c r="DKM55" s="31"/>
      <c r="DKN55" s="31"/>
      <c r="DKO55" s="31"/>
      <c r="DKP55" s="31"/>
      <c r="DKQ55" s="31"/>
      <c r="DKR55" s="31"/>
      <c r="DKS55" s="31"/>
      <c r="DKT55" s="31"/>
      <c r="DKU55" s="31"/>
      <c r="DKV55" s="31"/>
      <c r="DKW55" s="31"/>
      <c r="DKX55" s="31"/>
      <c r="DKY55" s="31"/>
      <c r="DKZ55" s="31"/>
      <c r="DLA55" s="31"/>
      <c r="DLB55" s="31"/>
      <c r="DLC55" s="31"/>
      <c r="DLD55" s="31"/>
      <c r="DLE55" s="31"/>
      <c r="DLF55" s="31"/>
      <c r="DLG55" s="31"/>
      <c r="DLH55" s="31"/>
      <c r="DLI55" s="31"/>
      <c r="DLJ55" s="31"/>
      <c r="DLK55" s="31"/>
      <c r="DLL55" s="31"/>
      <c r="DLM55" s="31"/>
      <c r="DLN55" s="31"/>
      <c r="DLO55" s="31"/>
      <c r="DLP55" s="31"/>
      <c r="DLQ55" s="31"/>
      <c r="DLR55" s="31"/>
      <c r="DLS55" s="31"/>
      <c r="DLT55" s="31"/>
      <c r="DLU55" s="31"/>
      <c r="DLV55" s="31"/>
      <c r="DLW55" s="31"/>
      <c r="DLX55" s="31"/>
      <c r="DLY55" s="31"/>
      <c r="DLZ55" s="31"/>
      <c r="DMA55" s="31"/>
      <c r="DMB55" s="31"/>
      <c r="DMC55" s="31"/>
      <c r="DMD55" s="31"/>
      <c r="DME55" s="31"/>
      <c r="DMF55" s="31"/>
      <c r="DMG55" s="31"/>
      <c r="DMH55" s="31"/>
      <c r="DMI55" s="31"/>
      <c r="DMJ55" s="31"/>
      <c r="DMK55" s="31"/>
      <c r="DML55" s="31"/>
      <c r="DMM55" s="31"/>
      <c r="DMN55" s="31"/>
      <c r="DMO55" s="31"/>
      <c r="DMP55" s="31"/>
      <c r="DMQ55" s="31"/>
      <c r="DMR55" s="31"/>
      <c r="DMS55" s="31"/>
      <c r="DMT55" s="31"/>
      <c r="DMU55" s="31"/>
      <c r="DMV55" s="31"/>
      <c r="DMW55" s="31"/>
      <c r="DMX55" s="31"/>
      <c r="DMY55" s="31"/>
      <c r="DMZ55" s="31"/>
      <c r="DNA55" s="31"/>
      <c r="DNB55" s="31"/>
      <c r="DNC55" s="31"/>
      <c r="DND55" s="31"/>
      <c r="DNE55" s="31"/>
      <c r="DNF55" s="31"/>
      <c r="DNG55" s="31"/>
      <c r="DNH55" s="31"/>
      <c r="DNI55" s="31"/>
      <c r="DNJ55" s="31"/>
      <c r="DNK55" s="31"/>
      <c r="DNL55" s="31"/>
      <c r="DNM55" s="31"/>
      <c r="DNN55" s="31"/>
      <c r="DNO55" s="31"/>
      <c r="DNP55" s="31"/>
      <c r="DNQ55" s="31"/>
      <c r="DNR55" s="31"/>
      <c r="DNS55" s="31"/>
      <c r="DNT55" s="31"/>
      <c r="DNU55" s="31"/>
      <c r="DNV55" s="31"/>
      <c r="DNW55" s="31"/>
      <c r="DNX55" s="31"/>
      <c r="DNY55" s="31"/>
      <c r="DNZ55" s="31"/>
      <c r="DOA55" s="31"/>
      <c r="DOB55" s="31"/>
      <c r="DOC55" s="31"/>
      <c r="DOD55" s="31"/>
      <c r="DOE55" s="31"/>
      <c r="DOF55" s="31"/>
      <c r="DOG55" s="31"/>
      <c r="DOH55" s="31"/>
      <c r="DOI55" s="31"/>
      <c r="DOJ55" s="31"/>
      <c r="DOK55" s="31"/>
      <c r="DOL55" s="31"/>
      <c r="DOM55" s="31"/>
      <c r="DON55" s="31"/>
      <c r="DOO55" s="31"/>
      <c r="DOP55" s="31"/>
      <c r="DOQ55" s="31"/>
      <c r="DOR55" s="31"/>
      <c r="DOS55" s="31"/>
      <c r="DOT55" s="31"/>
      <c r="DOU55" s="31"/>
      <c r="DOV55" s="31"/>
      <c r="DOW55" s="31"/>
      <c r="DOX55" s="31"/>
      <c r="DOY55" s="31"/>
      <c r="DOZ55" s="31"/>
      <c r="DPA55" s="31"/>
      <c r="DPB55" s="31"/>
      <c r="DPC55" s="31"/>
      <c r="DPD55" s="31"/>
      <c r="DPE55" s="31"/>
      <c r="DPF55" s="31"/>
      <c r="DPG55" s="31"/>
      <c r="DPH55" s="31"/>
      <c r="DPI55" s="31"/>
      <c r="DPJ55" s="31"/>
      <c r="DPK55" s="31"/>
      <c r="DPL55" s="31"/>
      <c r="DPM55" s="31"/>
      <c r="DPN55" s="31"/>
      <c r="DPO55" s="31"/>
      <c r="DPP55" s="31"/>
      <c r="DPQ55" s="31"/>
      <c r="DPR55" s="31"/>
      <c r="DPS55" s="31"/>
      <c r="DPT55" s="31"/>
      <c r="DPU55" s="31"/>
      <c r="DPV55" s="31"/>
      <c r="DPW55" s="31"/>
      <c r="DPX55" s="31"/>
      <c r="DPY55" s="31"/>
      <c r="DPZ55" s="31"/>
      <c r="DQA55" s="31"/>
      <c r="DQB55" s="31"/>
      <c r="DQC55" s="31"/>
      <c r="DQD55" s="31"/>
      <c r="DQE55" s="31"/>
      <c r="DQF55" s="31"/>
      <c r="DQG55" s="31"/>
      <c r="DQH55" s="31"/>
      <c r="DQI55" s="31"/>
      <c r="DQJ55" s="31"/>
      <c r="DQK55" s="31"/>
      <c r="DQL55" s="31"/>
      <c r="DQM55" s="31"/>
      <c r="DQN55" s="31"/>
      <c r="DQO55" s="31"/>
      <c r="DQP55" s="31"/>
      <c r="DQQ55" s="31"/>
      <c r="DQR55" s="31"/>
      <c r="DQS55" s="31"/>
      <c r="DQT55" s="31"/>
      <c r="DQU55" s="31"/>
      <c r="DQV55" s="31"/>
      <c r="DQW55" s="31"/>
      <c r="DQX55" s="31"/>
      <c r="DQY55" s="31"/>
      <c r="DQZ55" s="31"/>
      <c r="DRA55" s="31"/>
      <c r="DRB55" s="31"/>
      <c r="DRC55" s="31"/>
      <c r="DRD55" s="31"/>
      <c r="DRE55" s="31"/>
      <c r="DRF55" s="31"/>
      <c r="DRG55" s="31"/>
      <c r="DRH55" s="31"/>
      <c r="DRI55" s="31"/>
      <c r="DRJ55" s="31"/>
      <c r="DRK55" s="31"/>
      <c r="DRL55" s="31"/>
      <c r="DRM55" s="31"/>
      <c r="DRN55" s="31"/>
      <c r="DRO55" s="31"/>
      <c r="DRP55" s="31"/>
      <c r="DRQ55" s="31"/>
      <c r="DRR55" s="31"/>
      <c r="DRS55" s="31"/>
      <c r="DRT55" s="31"/>
      <c r="DRU55" s="31"/>
      <c r="DRV55" s="31"/>
      <c r="DRW55" s="31"/>
      <c r="DRX55" s="31"/>
      <c r="DRY55" s="31"/>
      <c r="DRZ55" s="31"/>
      <c r="DSA55" s="31"/>
      <c r="DSB55" s="31"/>
      <c r="DSC55" s="31"/>
      <c r="DSD55" s="31"/>
      <c r="DSE55" s="31"/>
      <c r="DSF55" s="31"/>
      <c r="DSG55" s="31"/>
      <c r="DSH55" s="31"/>
      <c r="DSI55" s="31"/>
      <c r="DSJ55" s="31"/>
      <c r="DSK55" s="31"/>
      <c r="DSL55" s="31"/>
      <c r="DSM55" s="31"/>
      <c r="DSN55" s="31"/>
      <c r="DSO55" s="31"/>
      <c r="DSP55" s="31"/>
      <c r="DSQ55" s="31"/>
      <c r="DSR55" s="31"/>
      <c r="DSS55" s="31"/>
      <c r="DST55" s="31"/>
      <c r="DSU55" s="31"/>
      <c r="DSV55" s="31"/>
      <c r="DSW55" s="31"/>
      <c r="DSX55" s="31"/>
      <c r="DSY55" s="31"/>
      <c r="DSZ55" s="31"/>
      <c r="DTA55" s="31"/>
      <c r="DTB55" s="31"/>
      <c r="DTC55" s="31"/>
      <c r="DTD55" s="31"/>
      <c r="DTE55" s="31"/>
      <c r="DTF55" s="31"/>
      <c r="DTG55" s="31"/>
      <c r="DTH55" s="31"/>
      <c r="DTI55" s="31"/>
      <c r="DTJ55" s="31"/>
      <c r="DTK55" s="31"/>
      <c r="DTL55" s="31"/>
      <c r="DTM55" s="31"/>
      <c r="DTN55" s="31"/>
      <c r="DTO55" s="31"/>
      <c r="DTP55" s="31"/>
      <c r="DTQ55" s="31"/>
      <c r="DTR55" s="31"/>
      <c r="DTS55" s="31"/>
      <c r="DTT55" s="31"/>
      <c r="DTU55" s="31"/>
      <c r="DTV55" s="31"/>
      <c r="DTW55" s="31"/>
      <c r="DTX55" s="31"/>
      <c r="DTY55" s="31"/>
      <c r="DTZ55" s="31"/>
      <c r="DUA55" s="31"/>
      <c r="DUB55" s="31"/>
      <c r="DUC55" s="31"/>
      <c r="DUD55" s="31"/>
      <c r="DUE55" s="31"/>
      <c r="DUF55" s="31"/>
      <c r="DUG55" s="31"/>
      <c r="DUH55" s="31"/>
      <c r="DUI55" s="31"/>
      <c r="DUJ55" s="31"/>
      <c r="DUK55" s="31"/>
      <c r="DUL55" s="31"/>
      <c r="DUM55" s="31"/>
      <c r="DUN55" s="31"/>
      <c r="DUO55" s="31"/>
      <c r="DUP55" s="31"/>
      <c r="DUQ55" s="31"/>
      <c r="DUR55" s="31"/>
      <c r="DUS55" s="31"/>
      <c r="DUT55" s="31"/>
      <c r="DUU55" s="31"/>
      <c r="DUV55" s="31"/>
      <c r="DUW55" s="31"/>
      <c r="DUX55" s="31"/>
      <c r="DUY55" s="31"/>
      <c r="DUZ55" s="31"/>
      <c r="DVA55" s="31"/>
      <c r="DVB55" s="31"/>
      <c r="DVC55" s="31"/>
      <c r="DVD55" s="31"/>
      <c r="DVE55" s="31"/>
      <c r="DVF55" s="31"/>
      <c r="DVG55" s="31"/>
      <c r="DVH55" s="31"/>
      <c r="DVI55" s="31"/>
      <c r="DVJ55" s="31"/>
      <c r="DVK55" s="31"/>
      <c r="DVL55" s="31"/>
      <c r="DVM55" s="31"/>
      <c r="DVN55" s="31"/>
      <c r="DVO55" s="31"/>
      <c r="DVP55" s="31"/>
      <c r="DVQ55" s="31"/>
      <c r="DVR55" s="31"/>
      <c r="DVS55" s="31"/>
      <c r="DVT55" s="31"/>
      <c r="DVU55" s="31"/>
      <c r="DVV55" s="31"/>
      <c r="DVW55" s="31"/>
      <c r="DVX55" s="31"/>
      <c r="DVY55" s="31"/>
      <c r="DVZ55" s="31"/>
      <c r="DWA55" s="31"/>
      <c r="DWB55" s="31"/>
      <c r="DWC55" s="31"/>
      <c r="DWD55" s="31"/>
      <c r="DWE55" s="31"/>
      <c r="DWF55" s="31"/>
      <c r="DWG55" s="31"/>
      <c r="DWH55" s="31"/>
      <c r="DWI55" s="31"/>
      <c r="DWJ55" s="31"/>
      <c r="DWK55" s="31"/>
      <c r="DWL55" s="31"/>
      <c r="DWM55" s="31"/>
      <c r="DWN55" s="31"/>
      <c r="DWO55" s="31"/>
      <c r="DWP55" s="31"/>
      <c r="DWQ55" s="31"/>
      <c r="DWR55" s="31"/>
      <c r="DWS55" s="31"/>
      <c r="DWT55" s="31"/>
      <c r="DWU55" s="31"/>
      <c r="DWV55" s="31"/>
      <c r="DWW55" s="31"/>
      <c r="DWX55" s="31"/>
      <c r="DWY55" s="31"/>
      <c r="DWZ55" s="31"/>
      <c r="DXA55" s="31"/>
      <c r="DXB55" s="31"/>
      <c r="DXC55" s="31"/>
      <c r="DXD55" s="31"/>
      <c r="DXE55" s="31"/>
      <c r="DXF55" s="31"/>
      <c r="DXG55" s="31"/>
      <c r="DXH55" s="31"/>
      <c r="DXI55" s="31"/>
      <c r="DXJ55" s="31"/>
      <c r="DXK55" s="31"/>
      <c r="DXL55" s="31"/>
      <c r="DXM55" s="31"/>
      <c r="DXN55" s="31"/>
      <c r="DXO55" s="31"/>
      <c r="DXP55" s="31"/>
      <c r="DXQ55" s="31"/>
      <c r="DXR55" s="31"/>
      <c r="DXS55" s="31"/>
      <c r="DXT55" s="31"/>
      <c r="DXU55" s="31"/>
      <c r="DXV55" s="31"/>
      <c r="DXW55" s="31"/>
      <c r="DXX55" s="31"/>
      <c r="DXY55" s="31"/>
      <c r="DXZ55" s="31"/>
      <c r="DYA55" s="31"/>
      <c r="DYB55" s="31"/>
      <c r="DYC55" s="31"/>
      <c r="DYD55" s="31"/>
      <c r="DYE55" s="31"/>
      <c r="DYF55" s="31"/>
      <c r="DYG55" s="31"/>
      <c r="DYH55" s="31"/>
      <c r="DYI55" s="31"/>
      <c r="DYJ55" s="31"/>
      <c r="DYK55" s="31"/>
      <c r="DYL55" s="31"/>
      <c r="DYM55" s="31"/>
      <c r="DYN55" s="31"/>
      <c r="DYO55" s="31"/>
      <c r="DYP55" s="31"/>
      <c r="DYQ55" s="31"/>
      <c r="DYR55" s="31"/>
      <c r="DYS55" s="31"/>
      <c r="DYT55" s="31"/>
      <c r="DYU55" s="31"/>
      <c r="DYV55" s="31"/>
      <c r="DYW55" s="31"/>
      <c r="DYX55" s="31"/>
      <c r="DYY55" s="31"/>
      <c r="DYZ55" s="31"/>
      <c r="DZA55" s="31"/>
      <c r="DZB55" s="31"/>
      <c r="DZC55" s="31"/>
      <c r="DZD55" s="31"/>
      <c r="DZE55" s="31"/>
      <c r="DZF55" s="31"/>
      <c r="DZG55" s="31"/>
      <c r="DZH55" s="31"/>
      <c r="DZI55" s="31"/>
      <c r="DZJ55" s="31"/>
      <c r="DZK55" s="31"/>
      <c r="DZL55" s="31"/>
      <c r="DZM55" s="31"/>
      <c r="DZN55" s="31"/>
      <c r="DZO55" s="31"/>
      <c r="DZP55" s="31"/>
      <c r="DZQ55" s="31"/>
      <c r="DZR55" s="31"/>
      <c r="DZS55" s="31"/>
      <c r="DZT55" s="31"/>
      <c r="DZU55" s="31"/>
      <c r="DZV55" s="31"/>
      <c r="DZW55" s="31"/>
      <c r="DZX55" s="31"/>
      <c r="DZY55" s="31"/>
      <c r="DZZ55" s="31"/>
      <c r="EAA55" s="31"/>
      <c r="EAB55" s="31"/>
      <c r="EAC55" s="31"/>
      <c r="EAD55" s="31"/>
      <c r="EAE55" s="31"/>
      <c r="EAF55" s="31"/>
      <c r="EAG55" s="31"/>
      <c r="EAH55" s="31"/>
      <c r="EAI55" s="31"/>
      <c r="EAJ55" s="31"/>
      <c r="EAK55" s="31"/>
      <c r="EAL55" s="31"/>
      <c r="EAM55" s="31"/>
      <c r="EAN55" s="31"/>
      <c r="EAO55" s="31"/>
      <c r="EAP55" s="31"/>
      <c r="EAQ55" s="31"/>
      <c r="EAR55" s="31"/>
      <c r="EAS55" s="31"/>
      <c r="EAT55" s="31"/>
      <c r="EAU55" s="31"/>
      <c r="EAV55" s="31"/>
      <c r="EAW55" s="31"/>
      <c r="EAX55" s="31"/>
      <c r="EAY55" s="31"/>
      <c r="EAZ55" s="31"/>
      <c r="EBA55" s="31"/>
      <c r="EBB55" s="31"/>
      <c r="EBC55" s="31"/>
      <c r="EBD55" s="31"/>
      <c r="EBE55" s="31"/>
      <c r="EBF55" s="31"/>
      <c r="EBG55" s="31"/>
      <c r="EBH55" s="31"/>
      <c r="EBI55" s="31"/>
      <c r="EBJ55" s="31"/>
      <c r="EBK55" s="31"/>
      <c r="EBL55" s="31"/>
      <c r="EBM55" s="31"/>
      <c r="EBN55" s="31"/>
      <c r="EBO55" s="31"/>
      <c r="EBP55" s="31"/>
      <c r="EBQ55" s="31"/>
      <c r="EBR55" s="31"/>
      <c r="EBS55" s="31"/>
      <c r="EBT55" s="31"/>
      <c r="EBU55" s="31"/>
      <c r="EBV55" s="31"/>
      <c r="EBW55" s="31"/>
      <c r="EBX55" s="31"/>
      <c r="EBY55" s="31"/>
      <c r="EBZ55" s="31"/>
      <c r="ECA55" s="31"/>
      <c r="ECB55" s="31"/>
      <c r="ECC55" s="31"/>
      <c r="ECD55" s="31"/>
      <c r="ECE55" s="31"/>
      <c r="ECF55" s="31"/>
      <c r="ECG55" s="31"/>
      <c r="ECH55" s="31"/>
      <c r="ECI55" s="31"/>
      <c r="ECJ55" s="31"/>
      <c r="ECK55" s="31"/>
      <c r="ECL55" s="31"/>
      <c r="ECM55" s="31"/>
      <c r="ECN55" s="31"/>
      <c r="ECO55" s="31"/>
      <c r="ECP55" s="31"/>
      <c r="ECQ55" s="31"/>
      <c r="ECR55" s="31"/>
      <c r="ECS55" s="31"/>
      <c r="ECT55" s="31"/>
      <c r="ECU55" s="31"/>
      <c r="ECV55" s="31"/>
      <c r="ECW55" s="31"/>
      <c r="ECX55" s="31"/>
      <c r="ECY55" s="31"/>
      <c r="ECZ55" s="31"/>
      <c r="EDA55" s="31"/>
      <c r="EDB55" s="31"/>
      <c r="EDC55" s="31"/>
      <c r="EDD55" s="31"/>
      <c r="EDE55" s="31"/>
      <c r="EDF55" s="31"/>
      <c r="EDG55" s="31"/>
      <c r="EDH55" s="31"/>
      <c r="EDI55" s="31"/>
      <c r="EDJ55" s="31"/>
      <c r="EDK55" s="31"/>
      <c r="EDL55" s="31"/>
      <c r="EDM55" s="31"/>
      <c r="EDN55" s="31"/>
      <c r="EDO55" s="31"/>
      <c r="EDP55" s="31"/>
      <c r="EDQ55" s="31"/>
      <c r="EDR55" s="31"/>
      <c r="EDS55" s="31"/>
      <c r="EDT55" s="31"/>
      <c r="EDU55" s="31"/>
      <c r="EDV55" s="31"/>
      <c r="EDW55" s="31"/>
      <c r="EDX55" s="31"/>
      <c r="EDY55" s="31"/>
      <c r="EDZ55" s="31"/>
      <c r="EEA55" s="31"/>
      <c r="EEB55" s="31"/>
      <c r="EEC55" s="31"/>
      <c r="EED55" s="31"/>
      <c r="EEE55" s="31"/>
      <c r="EEF55" s="31"/>
      <c r="EEG55" s="31"/>
      <c r="EEH55" s="31"/>
      <c r="EEI55" s="31"/>
      <c r="EEJ55" s="31"/>
      <c r="EEK55" s="31"/>
      <c r="EEL55" s="31"/>
      <c r="EEM55" s="31"/>
      <c r="EEN55" s="31"/>
      <c r="EEO55" s="31"/>
      <c r="EEP55" s="31"/>
      <c r="EEQ55" s="31"/>
      <c r="EER55" s="31"/>
      <c r="EES55" s="31"/>
      <c r="EET55" s="31"/>
      <c r="EEU55" s="31"/>
      <c r="EEV55" s="31"/>
      <c r="EEW55" s="31"/>
      <c r="EEX55" s="31"/>
      <c r="EEY55" s="31"/>
      <c r="EEZ55" s="31"/>
      <c r="EFA55" s="31"/>
      <c r="EFB55" s="31"/>
      <c r="EFC55" s="31"/>
      <c r="EFD55" s="31"/>
      <c r="EFE55" s="31"/>
      <c r="EFF55" s="31"/>
      <c r="EFG55" s="31"/>
      <c r="EFH55" s="31"/>
      <c r="EFI55" s="31"/>
      <c r="EFJ55" s="31"/>
      <c r="EFK55" s="31"/>
      <c r="EFL55" s="31"/>
      <c r="EFM55" s="31"/>
      <c r="EFN55" s="31"/>
      <c r="EFO55" s="31"/>
      <c r="EFP55" s="31"/>
      <c r="EFQ55" s="31"/>
      <c r="EFR55" s="31"/>
      <c r="EFS55" s="31"/>
      <c r="EFT55" s="31"/>
      <c r="EFU55" s="31"/>
      <c r="EFV55" s="31"/>
      <c r="EFW55" s="31"/>
      <c r="EFX55" s="31"/>
      <c r="EFY55" s="31"/>
      <c r="EFZ55" s="31"/>
      <c r="EGA55" s="31"/>
      <c r="EGB55" s="31"/>
      <c r="EGC55" s="31"/>
      <c r="EGD55" s="31"/>
      <c r="EGE55" s="31"/>
      <c r="EGF55" s="31"/>
      <c r="EGG55" s="31"/>
      <c r="EGH55" s="31"/>
      <c r="EGI55" s="31"/>
      <c r="EGJ55" s="31"/>
      <c r="EGK55" s="31"/>
      <c r="EGL55" s="31"/>
      <c r="EGM55" s="31"/>
      <c r="EGN55" s="31"/>
      <c r="EGO55" s="31"/>
      <c r="EGP55" s="31"/>
      <c r="EGQ55" s="31"/>
      <c r="EGR55" s="31"/>
      <c r="EGS55" s="31"/>
      <c r="EGT55" s="31"/>
      <c r="EGU55" s="31"/>
      <c r="EGV55" s="31"/>
      <c r="EGW55" s="31"/>
      <c r="EGX55" s="31"/>
      <c r="EGY55" s="31"/>
      <c r="EGZ55" s="31"/>
      <c r="EHA55" s="31"/>
      <c r="EHB55" s="31"/>
      <c r="EHC55" s="31"/>
      <c r="EHD55" s="31"/>
      <c r="EHE55" s="31"/>
      <c r="EHF55" s="31"/>
      <c r="EHG55" s="31"/>
      <c r="EHH55" s="31"/>
      <c r="EHI55" s="31"/>
      <c r="EHJ55" s="31"/>
      <c r="EHK55" s="31"/>
      <c r="EHL55" s="31"/>
      <c r="EHM55" s="31"/>
      <c r="EHN55" s="31"/>
      <c r="EHO55" s="31"/>
      <c r="EHP55" s="31"/>
      <c r="EHQ55" s="31"/>
      <c r="EHR55" s="31"/>
      <c r="EHS55" s="31"/>
      <c r="EHT55" s="31"/>
      <c r="EHU55" s="31"/>
      <c r="EHV55" s="31"/>
      <c r="EHW55" s="31"/>
      <c r="EHX55" s="31"/>
      <c r="EHY55" s="31"/>
      <c r="EHZ55" s="31"/>
      <c r="EIA55" s="31"/>
      <c r="EIB55" s="31"/>
      <c r="EIC55" s="31"/>
      <c r="EID55" s="31"/>
      <c r="EIE55" s="31"/>
      <c r="EIF55" s="31"/>
      <c r="EIG55" s="31"/>
      <c r="EIH55" s="31"/>
      <c r="EII55" s="31"/>
      <c r="EIJ55" s="31"/>
      <c r="EIK55" s="31"/>
      <c r="EIL55" s="31"/>
      <c r="EIM55" s="31"/>
      <c r="EIN55" s="31"/>
      <c r="EIO55" s="31"/>
      <c r="EIP55" s="31"/>
      <c r="EIQ55" s="31"/>
      <c r="EIR55" s="31"/>
      <c r="EIS55" s="31"/>
      <c r="EIT55" s="31"/>
      <c r="EIU55" s="31"/>
      <c r="EIV55" s="31"/>
      <c r="EIW55" s="31"/>
      <c r="EIX55" s="31"/>
      <c r="EIY55" s="31"/>
      <c r="EIZ55" s="31"/>
      <c r="EJA55" s="31"/>
      <c r="EJB55" s="31"/>
      <c r="EJC55" s="31"/>
      <c r="EJD55" s="31"/>
      <c r="EJE55" s="31"/>
      <c r="EJF55" s="31"/>
      <c r="EJG55" s="31"/>
      <c r="EJH55" s="31"/>
      <c r="EJI55" s="31"/>
      <c r="EJJ55" s="31"/>
      <c r="EJK55" s="31"/>
      <c r="EJL55" s="31"/>
      <c r="EJM55" s="31"/>
      <c r="EJN55" s="31"/>
      <c r="EJO55" s="31"/>
      <c r="EJP55" s="31"/>
      <c r="EJQ55" s="31"/>
      <c r="EJR55" s="31"/>
      <c r="EJS55" s="31"/>
      <c r="EJT55" s="31"/>
      <c r="EJU55" s="31"/>
      <c r="EJV55" s="31"/>
      <c r="EJW55" s="31"/>
      <c r="EJX55" s="31"/>
      <c r="EJY55" s="31"/>
      <c r="EJZ55" s="31"/>
      <c r="EKA55" s="31"/>
      <c r="EKB55" s="31"/>
      <c r="EKC55" s="31"/>
      <c r="EKD55" s="31"/>
      <c r="EKE55" s="31"/>
      <c r="EKF55" s="31"/>
      <c r="EKG55" s="31"/>
      <c r="EKH55" s="31"/>
      <c r="EKI55" s="31"/>
      <c r="EKJ55" s="31"/>
      <c r="EKK55" s="31"/>
      <c r="EKL55" s="31"/>
      <c r="EKM55" s="31"/>
      <c r="EKN55" s="31"/>
      <c r="EKO55" s="31"/>
      <c r="EKP55" s="31"/>
      <c r="EKQ55" s="31"/>
      <c r="EKR55" s="31"/>
      <c r="EKS55" s="31"/>
      <c r="EKT55" s="31"/>
      <c r="EKU55" s="31"/>
      <c r="EKV55" s="31"/>
      <c r="EKW55" s="31"/>
      <c r="EKX55" s="31"/>
      <c r="EKY55" s="31"/>
      <c r="EKZ55" s="31"/>
      <c r="ELA55" s="31"/>
      <c r="ELB55" s="31"/>
      <c r="ELC55" s="31"/>
      <c r="ELD55" s="31"/>
      <c r="ELE55" s="31"/>
      <c r="ELF55" s="31"/>
      <c r="ELG55" s="31"/>
      <c r="ELH55" s="31"/>
      <c r="ELI55" s="31"/>
      <c r="ELJ55" s="31"/>
      <c r="ELK55" s="31"/>
      <c r="ELL55" s="31"/>
      <c r="ELM55" s="31"/>
      <c r="ELN55" s="31"/>
      <c r="ELO55" s="31"/>
      <c r="ELP55" s="31"/>
      <c r="ELQ55" s="31"/>
      <c r="ELR55" s="31"/>
      <c r="ELS55" s="31"/>
      <c r="ELT55" s="31"/>
      <c r="ELU55" s="31"/>
      <c r="ELV55" s="31"/>
      <c r="ELW55" s="31"/>
      <c r="ELX55" s="31"/>
      <c r="ELY55" s="31"/>
      <c r="ELZ55" s="31"/>
      <c r="EMA55" s="31"/>
      <c r="EMB55" s="31"/>
      <c r="EMC55" s="31"/>
      <c r="EMD55" s="31"/>
      <c r="EME55" s="31"/>
      <c r="EMF55" s="31"/>
      <c r="EMG55" s="31"/>
      <c r="EMH55" s="31"/>
      <c r="EMI55" s="31"/>
      <c r="EMJ55" s="31"/>
      <c r="EMK55" s="31"/>
      <c r="EML55" s="31"/>
      <c r="EMM55" s="31"/>
      <c r="EMN55" s="31"/>
      <c r="EMO55" s="31"/>
      <c r="EMP55" s="31"/>
      <c r="EMQ55" s="31"/>
      <c r="EMR55" s="31"/>
      <c r="EMS55" s="31"/>
      <c r="EMT55" s="31"/>
      <c r="EMU55" s="31"/>
      <c r="EMV55" s="31"/>
      <c r="EMW55" s="31"/>
      <c r="EMX55" s="31"/>
      <c r="EMY55" s="31"/>
      <c r="EMZ55" s="31"/>
      <c r="ENA55" s="31"/>
      <c r="ENB55" s="31"/>
      <c r="ENC55" s="31"/>
      <c r="END55" s="31"/>
      <c r="ENE55" s="31"/>
      <c r="ENF55" s="31"/>
      <c r="ENG55" s="31"/>
      <c r="ENH55" s="31"/>
      <c r="ENI55" s="31"/>
      <c r="ENJ55" s="31"/>
      <c r="ENK55" s="31"/>
      <c r="ENL55" s="31"/>
      <c r="ENM55" s="31"/>
      <c r="ENN55" s="31"/>
      <c r="ENO55" s="31"/>
      <c r="ENP55" s="31"/>
      <c r="ENQ55" s="31"/>
      <c r="ENR55" s="31"/>
      <c r="ENS55" s="31"/>
      <c r="ENT55" s="31"/>
      <c r="ENU55" s="31"/>
      <c r="ENV55" s="31"/>
      <c r="ENW55" s="31"/>
      <c r="ENX55" s="31"/>
      <c r="ENY55" s="31"/>
      <c r="ENZ55" s="31"/>
      <c r="EOA55" s="31"/>
      <c r="EOB55" s="31"/>
      <c r="EOC55" s="31"/>
      <c r="EOD55" s="31"/>
      <c r="EOE55" s="31"/>
      <c r="EOF55" s="31"/>
      <c r="EOG55" s="31"/>
      <c r="EOH55" s="31"/>
      <c r="EOI55" s="31"/>
      <c r="EOJ55" s="31"/>
      <c r="EOK55" s="31"/>
      <c r="EOL55" s="31"/>
      <c r="EOM55" s="31"/>
      <c r="EON55" s="31"/>
      <c r="EOO55" s="31"/>
      <c r="EOP55" s="31"/>
      <c r="EOQ55" s="31"/>
      <c r="EOR55" s="31"/>
      <c r="EOS55" s="31"/>
      <c r="EOT55" s="31"/>
      <c r="EOU55" s="31"/>
      <c r="EOV55" s="31"/>
      <c r="EOW55" s="31"/>
      <c r="EOX55" s="31"/>
      <c r="EOY55" s="31"/>
      <c r="EOZ55" s="31"/>
      <c r="EPA55" s="31"/>
      <c r="EPB55" s="31"/>
      <c r="EPC55" s="31"/>
      <c r="EPD55" s="31"/>
      <c r="EPE55" s="31"/>
      <c r="EPF55" s="31"/>
      <c r="EPG55" s="31"/>
      <c r="EPH55" s="31"/>
      <c r="EPI55" s="31"/>
      <c r="EPJ55" s="31"/>
      <c r="EPK55" s="31"/>
      <c r="EPL55" s="31"/>
      <c r="EPM55" s="31"/>
      <c r="EPN55" s="31"/>
      <c r="EPO55" s="31"/>
      <c r="EPP55" s="31"/>
      <c r="EPQ55" s="31"/>
      <c r="EPR55" s="31"/>
      <c r="EPS55" s="31"/>
      <c r="EPT55" s="31"/>
      <c r="EPU55" s="31"/>
      <c r="EPV55" s="31"/>
      <c r="EPW55" s="31"/>
      <c r="EPX55" s="31"/>
      <c r="EPY55" s="31"/>
      <c r="EPZ55" s="31"/>
      <c r="EQA55" s="31"/>
      <c r="EQB55" s="31"/>
      <c r="EQC55" s="31"/>
      <c r="EQD55" s="31"/>
      <c r="EQE55" s="31"/>
      <c r="EQF55" s="31"/>
      <c r="EQG55" s="31"/>
      <c r="EQH55" s="31"/>
      <c r="EQI55" s="31"/>
      <c r="EQJ55" s="31"/>
      <c r="EQK55" s="31"/>
      <c r="EQL55" s="31"/>
      <c r="EQM55" s="31"/>
      <c r="EQN55" s="31"/>
      <c r="EQO55" s="31"/>
      <c r="EQP55" s="31"/>
      <c r="EQQ55" s="31"/>
      <c r="EQR55" s="31"/>
      <c r="EQS55" s="31"/>
      <c r="EQT55" s="31"/>
      <c r="EQU55" s="31"/>
      <c r="EQV55" s="31"/>
      <c r="EQW55" s="31"/>
      <c r="EQX55" s="31"/>
      <c r="EQY55" s="31"/>
      <c r="EQZ55" s="31"/>
      <c r="ERA55" s="31"/>
      <c r="ERB55" s="31"/>
      <c r="ERC55" s="31"/>
      <c r="ERD55" s="31"/>
      <c r="ERE55" s="31"/>
      <c r="ERF55" s="31"/>
      <c r="ERG55" s="31"/>
      <c r="ERH55" s="31"/>
      <c r="ERI55" s="31"/>
      <c r="ERJ55" s="31"/>
      <c r="ERK55" s="31"/>
      <c r="ERL55" s="31"/>
      <c r="ERM55" s="31"/>
      <c r="ERN55" s="31"/>
      <c r="ERO55" s="31"/>
      <c r="ERP55" s="31"/>
      <c r="ERQ55" s="31"/>
      <c r="ERR55" s="31"/>
      <c r="ERS55" s="31"/>
      <c r="ERT55" s="31"/>
      <c r="ERU55" s="31"/>
      <c r="ERV55" s="31"/>
      <c r="ERW55" s="31"/>
      <c r="ERX55" s="31"/>
      <c r="ERY55" s="31"/>
      <c r="ERZ55" s="31"/>
      <c r="ESA55" s="31"/>
      <c r="ESB55" s="31"/>
      <c r="ESC55" s="31"/>
      <c r="ESD55" s="31"/>
      <c r="ESE55" s="31"/>
      <c r="ESF55" s="31"/>
      <c r="ESG55" s="31"/>
      <c r="ESH55" s="31"/>
      <c r="ESI55" s="31"/>
      <c r="ESJ55" s="31"/>
      <c r="ESK55" s="31"/>
      <c r="ESL55" s="31"/>
      <c r="ESM55" s="31"/>
      <c r="ESN55" s="31"/>
      <c r="ESO55" s="31"/>
      <c r="ESP55" s="31"/>
      <c r="ESQ55" s="31"/>
      <c r="ESR55" s="31"/>
      <c r="ESS55" s="31"/>
      <c r="EST55" s="31"/>
      <c r="ESU55" s="31"/>
      <c r="ESV55" s="31"/>
      <c r="ESW55" s="31"/>
      <c r="ESX55" s="31"/>
      <c r="ESY55" s="31"/>
      <c r="ESZ55" s="31"/>
      <c r="ETA55" s="31"/>
      <c r="ETB55" s="31"/>
      <c r="ETC55" s="31"/>
      <c r="ETD55" s="31"/>
      <c r="ETE55" s="31"/>
      <c r="ETF55" s="31"/>
      <c r="ETG55" s="31"/>
      <c r="ETH55" s="31"/>
      <c r="ETI55" s="31"/>
      <c r="ETJ55" s="31"/>
      <c r="ETK55" s="31"/>
      <c r="ETL55" s="31"/>
      <c r="ETM55" s="31"/>
      <c r="ETN55" s="31"/>
      <c r="ETO55" s="31"/>
      <c r="ETP55" s="31"/>
      <c r="ETQ55" s="31"/>
      <c r="ETR55" s="31"/>
      <c r="ETS55" s="31"/>
      <c r="ETT55" s="31"/>
      <c r="ETU55" s="31"/>
      <c r="ETV55" s="31"/>
      <c r="ETW55" s="31"/>
      <c r="ETX55" s="31"/>
      <c r="ETY55" s="31"/>
      <c r="ETZ55" s="31"/>
      <c r="EUA55" s="31"/>
      <c r="EUB55" s="31"/>
      <c r="EUC55" s="31"/>
      <c r="EUD55" s="31"/>
      <c r="EUE55" s="31"/>
      <c r="EUF55" s="31"/>
      <c r="EUG55" s="31"/>
      <c r="EUH55" s="31"/>
      <c r="EUI55" s="31"/>
      <c r="EUJ55" s="31"/>
      <c r="EUK55" s="31"/>
      <c r="EUL55" s="31"/>
      <c r="EUM55" s="31"/>
      <c r="EUN55" s="31"/>
      <c r="EUO55" s="31"/>
      <c r="EUP55" s="31"/>
      <c r="EUQ55" s="31"/>
      <c r="EUR55" s="31"/>
      <c r="EUS55" s="31"/>
      <c r="EUT55" s="31"/>
      <c r="EUU55" s="31"/>
      <c r="EUV55" s="31"/>
      <c r="EUW55" s="31"/>
      <c r="EUX55" s="31"/>
      <c r="EUY55" s="31"/>
      <c r="EUZ55" s="31"/>
      <c r="EVA55" s="31"/>
      <c r="EVB55" s="31"/>
      <c r="EVC55" s="31"/>
      <c r="EVD55" s="31"/>
      <c r="EVE55" s="31"/>
      <c r="EVF55" s="31"/>
      <c r="EVG55" s="31"/>
      <c r="EVH55" s="31"/>
      <c r="EVI55" s="31"/>
      <c r="EVJ55" s="31"/>
      <c r="EVK55" s="31"/>
      <c r="EVL55" s="31"/>
      <c r="EVM55" s="31"/>
      <c r="EVN55" s="31"/>
      <c r="EVO55" s="31"/>
      <c r="EVP55" s="31"/>
      <c r="EVQ55" s="31"/>
      <c r="EVR55" s="31"/>
      <c r="EVS55" s="31"/>
      <c r="EVT55" s="31"/>
      <c r="EVU55" s="31"/>
      <c r="EVV55" s="31"/>
      <c r="EVW55" s="31"/>
      <c r="EVX55" s="31"/>
      <c r="EVY55" s="31"/>
      <c r="EVZ55" s="31"/>
      <c r="EWA55" s="31"/>
      <c r="EWB55" s="31"/>
      <c r="EWC55" s="31"/>
      <c r="EWD55" s="31"/>
      <c r="EWE55" s="31"/>
      <c r="EWF55" s="31"/>
      <c r="EWG55" s="31"/>
      <c r="EWH55" s="31"/>
      <c r="EWI55" s="31"/>
      <c r="EWJ55" s="31"/>
      <c r="EWK55" s="31"/>
      <c r="EWL55" s="31"/>
      <c r="EWM55" s="31"/>
      <c r="EWN55" s="31"/>
      <c r="EWO55" s="31"/>
      <c r="EWP55" s="31"/>
      <c r="EWQ55" s="31"/>
      <c r="EWR55" s="31"/>
      <c r="EWS55" s="31"/>
      <c r="EWT55" s="31"/>
      <c r="EWU55" s="31"/>
      <c r="EWV55" s="31"/>
      <c r="EWW55" s="31"/>
      <c r="EWX55" s="31"/>
      <c r="EWY55" s="31"/>
      <c r="EWZ55" s="31"/>
      <c r="EXA55" s="31"/>
      <c r="EXB55" s="31"/>
      <c r="EXC55" s="31"/>
      <c r="EXD55" s="31"/>
      <c r="EXE55" s="31"/>
      <c r="EXF55" s="31"/>
      <c r="EXG55" s="31"/>
      <c r="EXH55" s="31"/>
      <c r="EXI55" s="31"/>
      <c r="EXJ55" s="31"/>
      <c r="EXK55" s="31"/>
      <c r="EXL55" s="31"/>
      <c r="EXM55" s="31"/>
      <c r="EXN55" s="31"/>
      <c r="EXO55" s="31"/>
      <c r="EXP55" s="31"/>
      <c r="EXQ55" s="31"/>
      <c r="EXR55" s="31"/>
      <c r="EXS55" s="31"/>
      <c r="EXT55" s="31"/>
      <c r="EXU55" s="31"/>
      <c r="EXV55" s="31"/>
      <c r="EXW55" s="31"/>
      <c r="EXX55" s="31"/>
      <c r="EXY55" s="31"/>
      <c r="EXZ55" s="31"/>
      <c r="EYA55" s="31"/>
      <c r="EYB55" s="31"/>
      <c r="EYC55" s="31"/>
      <c r="EYD55" s="31"/>
      <c r="EYE55" s="31"/>
      <c r="EYF55" s="31"/>
      <c r="EYG55" s="31"/>
      <c r="EYH55" s="31"/>
      <c r="EYI55" s="31"/>
      <c r="EYJ55" s="31"/>
      <c r="EYK55" s="31"/>
      <c r="EYL55" s="31"/>
      <c r="EYM55" s="31"/>
      <c r="EYN55" s="31"/>
      <c r="EYO55" s="31"/>
      <c r="EYP55" s="31"/>
      <c r="EYQ55" s="31"/>
      <c r="EYR55" s="31"/>
      <c r="EYS55" s="31"/>
      <c r="EYT55" s="31"/>
      <c r="EYU55" s="31"/>
      <c r="EYV55" s="31"/>
      <c r="EYW55" s="31"/>
      <c r="EYX55" s="31"/>
      <c r="EYY55" s="31"/>
      <c r="EYZ55" s="31"/>
      <c r="EZA55" s="31"/>
      <c r="EZB55" s="31"/>
      <c r="EZC55" s="31"/>
      <c r="EZD55" s="31"/>
      <c r="EZE55" s="31"/>
      <c r="EZF55" s="31"/>
      <c r="EZG55" s="31"/>
      <c r="EZH55" s="31"/>
      <c r="EZI55" s="31"/>
      <c r="EZJ55" s="31"/>
      <c r="EZK55" s="31"/>
      <c r="EZL55" s="31"/>
      <c r="EZM55" s="31"/>
      <c r="EZN55" s="31"/>
      <c r="EZO55" s="31"/>
      <c r="EZP55" s="31"/>
      <c r="EZQ55" s="31"/>
      <c r="EZR55" s="31"/>
      <c r="EZS55" s="31"/>
      <c r="EZT55" s="31"/>
      <c r="EZU55" s="31"/>
      <c r="EZV55" s="31"/>
      <c r="EZW55" s="31"/>
      <c r="EZX55" s="31"/>
      <c r="EZY55" s="31"/>
      <c r="EZZ55" s="31"/>
      <c r="FAA55" s="31"/>
      <c r="FAB55" s="31"/>
      <c r="FAC55" s="31"/>
      <c r="FAD55" s="31"/>
      <c r="FAE55" s="31"/>
      <c r="FAF55" s="31"/>
      <c r="FAG55" s="31"/>
      <c r="FAH55" s="31"/>
      <c r="FAI55" s="31"/>
      <c r="FAJ55" s="31"/>
      <c r="FAK55" s="31"/>
      <c r="FAL55" s="31"/>
      <c r="FAM55" s="31"/>
      <c r="FAN55" s="31"/>
      <c r="FAO55" s="31"/>
      <c r="FAP55" s="31"/>
      <c r="FAQ55" s="31"/>
      <c r="FAR55" s="31"/>
      <c r="FAS55" s="31"/>
      <c r="FAT55" s="31"/>
      <c r="FAU55" s="31"/>
      <c r="FAV55" s="31"/>
      <c r="FAW55" s="31"/>
      <c r="FAX55" s="31"/>
      <c r="FAY55" s="31"/>
      <c r="FAZ55" s="31"/>
      <c r="FBA55" s="31"/>
      <c r="FBB55" s="31"/>
      <c r="FBC55" s="31"/>
      <c r="FBD55" s="31"/>
      <c r="FBE55" s="31"/>
      <c r="FBF55" s="31"/>
      <c r="FBG55" s="31"/>
      <c r="FBH55" s="31"/>
      <c r="FBI55" s="31"/>
      <c r="FBJ55" s="31"/>
      <c r="FBK55" s="31"/>
      <c r="FBL55" s="31"/>
      <c r="FBM55" s="31"/>
      <c r="FBN55" s="31"/>
      <c r="FBO55" s="31"/>
      <c r="FBP55" s="31"/>
      <c r="FBQ55" s="31"/>
      <c r="FBR55" s="31"/>
      <c r="FBS55" s="31"/>
      <c r="FBT55" s="31"/>
      <c r="FBU55" s="31"/>
      <c r="FBV55" s="31"/>
      <c r="FBW55" s="31"/>
      <c r="FBX55" s="31"/>
      <c r="FBY55" s="31"/>
      <c r="FBZ55" s="31"/>
      <c r="FCA55" s="31"/>
      <c r="FCB55" s="31"/>
      <c r="FCC55" s="31"/>
      <c r="FCD55" s="31"/>
      <c r="FCE55" s="31"/>
      <c r="FCF55" s="31"/>
      <c r="FCG55" s="31"/>
      <c r="FCH55" s="31"/>
      <c r="FCI55" s="31"/>
      <c r="FCJ55" s="31"/>
      <c r="FCK55" s="31"/>
      <c r="FCL55" s="31"/>
      <c r="FCM55" s="31"/>
      <c r="FCN55" s="31"/>
      <c r="FCO55" s="31"/>
      <c r="FCP55" s="31"/>
      <c r="FCQ55" s="31"/>
      <c r="FCR55" s="31"/>
      <c r="FCS55" s="31"/>
      <c r="FCT55" s="31"/>
      <c r="FCU55" s="31"/>
      <c r="FCV55" s="31"/>
      <c r="FCW55" s="31"/>
      <c r="FCX55" s="31"/>
      <c r="FCY55" s="31"/>
      <c r="FCZ55" s="31"/>
      <c r="FDA55" s="31"/>
      <c r="FDB55" s="31"/>
      <c r="FDC55" s="31"/>
      <c r="FDD55" s="31"/>
      <c r="FDE55" s="31"/>
      <c r="FDF55" s="31"/>
      <c r="FDG55" s="31"/>
      <c r="FDH55" s="31"/>
      <c r="FDI55" s="31"/>
      <c r="FDJ55" s="31"/>
      <c r="FDK55" s="31"/>
      <c r="FDL55" s="31"/>
      <c r="FDM55" s="31"/>
      <c r="FDN55" s="31"/>
      <c r="FDO55" s="31"/>
      <c r="FDP55" s="31"/>
      <c r="FDQ55" s="31"/>
      <c r="FDR55" s="31"/>
      <c r="FDS55" s="31"/>
      <c r="FDT55" s="31"/>
      <c r="FDU55" s="31"/>
      <c r="FDV55" s="31"/>
      <c r="FDW55" s="31"/>
      <c r="FDX55" s="31"/>
      <c r="FDY55" s="31"/>
      <c r="FDZ55" s="31"/>
      <c r="FEA55" s="31"/>
      <c r="FEB55" s="31"/>
      <c r="FEC55" s="31"/>
      <c r="FED55" s="31"/>
      <c r="FEE55" s="31"/>
      <c r="FEF55" s="31"/>
      <c r="FEG55" s="31"/>
      <c r="FEH55" s="31"/>
      <c r="FEI55" s="31"/>
      <c r="FEJ55" s="31"/>
      <c r="FEK55" s="31"/>
      <c r="FEL55" s="31"/>
      <c r="FEM55" s="31"/>
      <c r="FEN55" s="31"/>
      <c r="FEO55" s="31"/>
      <c r="FEP55" s="31"/>
      <c r="FEQ55" s="31"/>
      <c r="FER55" s="31"/>
      <c r="FES55" s="31"/>
      <c r="FET55" s="31"/>
      <c r="FEU55" s="31"/>
      <c r="FEV55" s="31"/>
      <c r="FEW55" s="31"/>
      <c r="FEX55" s="31"/>
      <c r="FEY55" s="31"/>
      <c r="FEZ55" s="31"/>
      <c r="FFA55" s="31"/>
      <c r="FFB55" s="31"/>
      <c r="FFC55" s="31"/>
      <c r="FFD55" s="31"/>
      <c r="FFE55" s="31"/>
      <c r="FFF55" s="31"/>
      <c r="FFG55" s="31"/>
      <c r="FFH55" s="31"/>
      <c r="FFI55" s="31"/>
      <c r="FFJ55" s="31"/>
      <c r="FFK55" s="31"/>
      <c r="FFL55" s="31"/>
      <c r="FFM55" s="31"/>
      <c r="FFN55" s="31"/>
      <c r="FFO55" s="31"/>
      <c r="FFP55" s="31"/>
      <c r="FFQ55" s="31"/>
      <c r="FFR55" s="31"/>
      <c r="FFS55" s="31"/>
      <c r="FFT55" s="31"/>
      <c r="FFU55" s="31"/>
      <c r="FFV55" s="31"/>
      <c r="FFW55" s="31"/>
      <c r="FFX55" s="31"/>
      <c r="FFY55" s="31"/>
      <c r="FFZ55" s="31"/>
      <c r="FGA55" s="31"/>
      <c r="FGB55" s="31"/>
      <c r="FGC55" s="31"/>
      <c r="FGD55" s="31"/>
      <c r="FGE55" s="31"/>
      <c r="FGF55" s="31"/>
      <c r="FGG55" s="31"/>
      <c r="FGH55" s="31"/>
      <c r="FGI55" s="31"/>
      <c r="FGJ55" s="31"/>
      <c r="FGK55" s="31"/>
      <c r="FGL55" s="31"/>
      <c r="FGM55" s="31"/>
      <c r="FGN55" s="31"/>
      <c r="FGO55" s="31"/>
      <c r="FGP55" s="31"/>
      <c r="FGQ55" s="31"/>
      <c r="FGR55" s="31"/>
      <c r="FGS55" s="31"/>
      <c r="FGT55" s="31"/>
      <c r="FGU55" s="31"/>
      <c r="FGV55" s="31"/>
      <c r="FGW55" s="31"/>
      <c r="FGX55" s="31"/>
      <c r="FGY55" s="31"/>
      <c r="FGZ55" s="31"/>
      <c r="FHA55" s="31"/>
      <c r="FHB55" s="31"/>
      <c r="FHC55" s="31"/>
      <c r="FHD55" s="31"/>
      <c r="FHE55" s="31"/>
      <c r="FHF55" s="31"/>
      <c r="FHG55" s="31"/>
      <c r="FHH55" s="31"/>
      <c r="FHI55" s="31"/>
      <c r="FHJ55" s="31"/>
      <c r="FHK55" s="31"/>
      <c r="FHL55" s="31"/>
      <c r="FHM55" s="31"/>
      <c r="FHN55" s="31"/>
      <c r="FHO55" s="31"/>
      <c r="FHP55" s="31"/>
      <c r="FHQ55" s="31"/>
      <c r="FHR55" s="31"/>
      <c r="FHS55" s="31"/>
      <c r="FHT55" s="31"/>
      <c r="FHU55" s="31"/>
      <c r="FHV55" s="31"/>
      <c r="FHW55" s="31"/>
      <c r="FHX55" s="31"/>
      <c r="FHY55" s="31"/>
      <c r="FHZ55" s="31"/>
      <c r="FIA55" s="31"/>
      <c r="FIB55" s="31"/>
      <c r="FIC55" s="31"/>
      <c r="FID55" s="31"/>
      <c r="FIE55" s="31"/>
      <c r="FIF55" s="31"/>
      <c r="FIG55" s="31"/>
      <c r="FIH55" s="31"/>
      <c r="FII55" s="31"/>
      <c r="FIJ55" s="31"/>
      <c r="FIK55" s="31"/>
      <c r="FIL55" s="31"/>
      <c r="FIM55" s="31"/>
      <c r="FIN55" s="31"/>
      <c r="FIO55" s="31"/>
      <c r="FIP55" s="31"/>
      <c r="FIQ55" s="31"/>
      <c r="FIR55" s="31"/>
      <c r="FIS55" s="31"/>
      <c r="FIT55" s="31"/>
      <c r="FIU55" s="31"/>
      <c r="FIV55" s="31"/>
      <c r="FIW55" s="31"/>
      <c r="FIX55" s="31"/>
      <c r="FIY55" s="31"/>
      <c r="FIZ55" s="31"/>
      <c r="FJA55" s="31"/>
      <c r="FJB55" s="31"/>
      <c r="FJC55" s="31"/>
      <c r="FJD55" s="31"/>
      <c r="FJE55" s="31"/>
      <c r="FJF55" s="31"/>
      <c r="FJG55" s="31"/>
      <c r="FJH55" s="31"/>
      <c r="FJI55" s="31"/>
      <c r="FJJ55" s="31"/>
      <c r="FJK55" s="31"/>
      <c r="FJL55" s="31"/>
      <c r="FJM55" s="31"/>
      <c r="FJN55" s="31"/>
      <c r="FJO55" s="31"/>
      <c r="FJP55" s="31"/>
      <c r="FJQ55" s="31"/>
      <c r="FJR55" s="31"/>
      <c r="FJS55" s="31"/>
      <c r="FJT55" s="31"/>
      <c r="FJU55" s="31"/>
      <c r="FJV55" s="31"/>
      <c r="FJW55" s="31"/>
      <c r="FJX55" s="31"/>
      <c r="FJY55" s="31"/>
      <c r="FJZ55" s="31"/>
      <c r="FKA55" s="31"/>
      <c r="FKB55" s="31"/>
      <c r="FKC55" s="31"/>
      <c r="FKD55" s="31"/>
      <c r="FKE55" s="31"/>
      <c r="FKF55" s="31"/>
      <c r="FKG55" s="31"/>
      <c r="FKH55" s="31"/>
      <c r="FKI55" s="31"/>
      <c r="FKJ55" s="31"/>
      <c r="FKK55" s="31"/>
      <c r="FKL55" s="31"/>
      <c r="FKM55" s="31"/>
      <c r="FKN55" s="31"/>
      <c r="FKO55" s="31"/>
      <c r="FKP55" s="31"/>
      <c r="FKQ55" s="31"/>
      <c r="FKR55" s="31"/>
      <c r="FKS55" s="31"/>
      <c r="FKT55" s="31"/>
      <c r="FKU55" s="31"/>
      <c r="FKV55" s="31"/>
      <c r="FKW55" s="31"/>
      <c r="FKX55" s="31"/>
      <c r="FKY55" s="31"/>
      <c r="FKZ55" s="31"/>
      <c r="FLA55" s="31"/>
      <c r="FLB55" s="31"/>
      <c r="FLC55" s="31"/>
      <c r="FLD55" s="31"/>
      <c r="FLE55" s="31"/>
      <c r="FLF55" s="31"/>
      <c r="FLG55" s="31"/>
      <c r="FLH55" s="31"/>
      <c r="FLI55" s="31"/>
      <c r="FLJ55" s="31"/>
      <c r="FLK55" s="31"/>
      <c r="FLL55" s="31"/>
      <c r="FLM55" s="31"/>
      <c r="FLN55" s="31"/>
      <c r="FLO55" s="31"/>
      <c r="FLP55" s="31"/>
      <c r="FLQ55" s="31"/>
      <c r="FLR55" s="31"/>
      <c r="FLS55" s="31"/>
      <c r="FLT55" s="31"/>
      <c r="FLU55" s="31"/>
      <c r="FLV55" s="31"/>
      <c r="FLW55" s="31"/>
      <c r="FLX55" s="31"/>
      <c r="FLY55" s="31"/>
      <c r="FLZ55" s="31"/>
      <c r="FMA55" s="31"/>
      <c r="FMB55" s="31"/>
      <c r="FMC55" s="31"/>
      <c r="FMD55" s="31"/>
      <c r="FME55" s="31"/>
      <c r="FMF55" s="31"/>
      <c r="FMG55" s="31"/>
      <c r="FMH55" s="31"/>
      <c r="FMI55" s="31"/>
      <c r="FMJ55" s="31"/>
      <c r="FMK55" s="31"/>
      <c r="FML55" s="31"/>
      <c r="FMM55" s="31"/>
      <c r="FMN55" s="31"/>
      <c r="FMO55" s="31"/>
      <c r="FMP55" s="31"/>
      <c r="FMQ55" s="31"/>
      <c r="FMR55" s="31"/>
      <c r="FMS55" s="31"/>
      <c r="FMT55" s="31"/>
      <c r="FMU55" s="31"/>
      <c r="FMV55" s="31"/>
      <c r="FMW55" s="31"/>
      <c r="FMX55" s="31"/>
      <c r="FMY55" s="31"/>
      <c r="FMZ55" s="31"/>
      <c r="FNA55" s="31"/>
      <c r="FNB55" s="31"/>
      <c r="FNC55" s="31"/>
      <c r="FND55" s="31"/>
      <c r="FNE55" s="31"/>
      <c r="FNF55" s="31"/>
      <c r="FNG55" s="31"/>
      <c r="FNH55" s="31"/>
      <c r="FNI55" s="31"/>
      <c r="FNJ55" s="31"/>
      <c r="FNK55" s="31"/>
      <c r="FNL55" s="31"/>
      <c r="FNM55" s="31"/>
      <c r="FNN55" s="31"/>
      <c r="FNO55" s="31"/>
      <c r="FNP55" s="31"/>
      <c r="FNQ55" s="31"/>
      <c r="FNR55" s="31"/>
      <c r="FNS55" s="31"/>
      <c r="FNT55" s="31"/>
      <c r="FNU55" s="31"/>
      <c r="FNV55" s="31"/>
      <c r="FNW55" s="31"/>
      <c r="FNX55" s="31"/>
      <c r="FNY55" s="31"/>
      <c r="FNZ55" s="31"/>
      <c r="FOA55" s="31"/>
      <c r="FOB55" s="31"/>
      <c r="FOC55" s="31"/>
      <c r="FOD55" s="31"/>
      <c r="FOE55" s="31"/>
      <c r="FOF55" s="31"/>
      <c r="FOG55" s="31"/>
      <c r="FOH55" s="31"/>
      <c r="FOI55" s="31"/>
      <c r="FOJ55" s="31"/>
      <c r="FOK55" s="31"/>
      <c r="FOL55" s="31"/>
      <c r="FOM55" s="31"/>
      <c r="FON55" s="31"/>
      <c r="FOO55" s="31"/>
      <c r="FOP55" s="31"/>
      <c r="FOQ55" s="31"/>
      <c r="FOR55" s="31"/>
      <c r="FOS55" s="31"/>
      <c r="FOT55" s="31"/>
      <c r="FOU55" s="31"/>
      <c r="FOV55" s="31"/>
      <c r="FOW55" s="31"/>
      <c r="FOX55" s="31"/>
      <c r="FOY55" s="31"/>
      <c r="FOZ55" s="31"/>
      <c r="FPA55" s="31"/>
      <c r="FPB55" s="31"/>
      <c r="FPC55" s="31"/>
      <c r="FPD55" s="31"/>
      <c r="FPE55" s="31"/>
      <c r="FPF55" s="31"/>
      <c r="FPG55" s="31"/>
      <c r="FPH55" s="31"/>
      <c r="FPI55" s="31"/>
      <c r="FPJ55" s="31"/>
      <c r="FPK55" s="31"/>
      <c r="FPL55" s="31"/>
      <c r="FPM55" s="31"/>
      <c r="FPN55" s="31"/>
      <c r="FPO55" s="31"/>
      <c r="FPP55" s="31"/>
      <c r="FPQ55" s="31"/>
      <c r="FPR55" s="31"/>
      <c r="FPS55" s="31"/>
      <c r="FPT55" s="31"/>
      <c r="FPU55" s="31"/>
      <c r="FPV55" s="31"/>
      <c r="FPW55" s="31"/>
      <c r="FPX55" s="31"/>
      <c r="FPY55" s="31"/>
      <c r="FPZ55" s="31"/>
      <c r="FQA55" s="31"/>
      <c r="FQB55" s="31"/>
      <c r="FQC55" s="31"/>
      <c r="FQD55" s="31"/>
      <c r="FQE55" s="31"/>
      <c r="FQF55" s="31"/>
      <c r="FQG55" s="31"/>
      <c r="FQH55" s="31"/>
      <c r="FQI55" s="31"/>
      <c r="FQJ55" s="31"/>
      <c r="FQK55" s="31"/>
      <c r="FQL55" s="31"/>
      <c r="FQM55" s="31"/>
      <c r="FQN55" s="31"/>
      <c r="FQO55" s="31"/>
      <c r="FQP55" s="31"/>
      <c r="FQQ55" s="31"/>
      <c r="FQR55" s="31"/>
      <c r="FQS55" s="31"/>
      <c r="FQT55" s="31"/>
      <c r="FQU55" s="31"/>
      <c r="FQV55" s="31"/>
      <c r="FQW55" s="31"/>
      <c r="FQX55" s="31"/>
      <c r="FQY55" s="31"/>
      <c r="FQZ55" s="31"/>
      <c r="FRA55" s="31"/>
      <c r="FRB55" s="31"/>
      <c r="FRC55" s="31"/>
      <c r="FRD55" s="31"/>
      <c r="FRE55" s="31"/>
      <c r="FRF55" s="31"/>
      <c r="FRG55" s="31"/>
      <c r="FRH55" s="31"/>
      <c r="FRI55" s="31"/>
      <c r="FRJ55" s="31"/>
      <c r="FRK55" s="31"/>
      <c r="FRL55" s="31"/>
      <c r="FRM55" s="31"/>
      <c r="FRN55" s="31"/>
      <c r="FRO55" s="31"/>
      <c r="FRP55" s="31"/>
      <c r="FRQ55" s="31"/>
      <c r="FRR55" s="31"/>
      <c r="FRS55" s="31"/>
      <c r="FRT55" s="31"/>
      <c r="FRU55" s="31"/>
      <c r="FRV55" s="31"/>
      <c r="FRW55" s="31"/>
      <c r="FRX55" s="31"/>
      <c r="FRY55" s="31"/>
      <c r="FRZ55" s="31"/>
      <c r="FSA55" s="31"/>
      <c r="FSB55" s="31"/>
      <c r="FSC55" s="31"/>
      <c r="FSD55" s="31"/>
      <c r="FSE55" s="31"/>
      <c r="FSF55" s="31"/>
      <c r="FSG55" s="31"/>
      <c r="FSH55" s="31"/>
      <c r="FSI55" s="31"/>
      <c r="FSJ55" s="31"/>
      <c r="FSK55" s="31"/>
      <c r="FSL55" s="31"/>
      <c r="FSM55" s="31"/>
      <c r="FSN55" s="31"/>
      <c r="FSO55" s="31"/>
      <c r="FSP55" s="31"/>
      <c r="FSQ55" s="31"/>
      <c r="FSR55" s="31"/>
      <c r="FSS55" s="31"/>
      <c r="FST55" s="31"/>
      <c r="FSU55" s="31"/>
      <c r="FSV55" s="31"/>
      <c r="FSW55" s="31"/>
      <c r="FSX55" s="31"/>
      <c r="FSY55" s="31"/>
      <c r="FSZ55" s="31"/>
      <c r="FTA55" s="31"/>
      <c r="FTB55" s="31"/>
      <c r="FTC55" s="31"/>
      <c r="FTD55" s="31"/>
      <c r="FTE55" s="31"/>
      <c r="FTF55" s="31"/>
      <c r="FTG55" s="31"/>
      <c r="FTH55" s="31"/>
      <c r="FTI55" s="31"/>
      <c r="FTJ55" s="31"/>
      <c r="FTK55" s="31"/>
      <c r="FTL55" s="31"/>
      <c r="FTM55" s="31"/>
      <c r="FTN55" s="31"/>
      <c r="FTO55" s="31"/>
      <c r="FTP55" s="31"/>
      <c r="FTQ55" s="31"/>
      <c r="FTR55" s="31"/>
      <c r="FTS55" s="31"/>
      <c r="FTT55" s="31"/>
      <c r="FTU55" s="31"/>
      <c r="FTV55" s="31"/>
      <c r="FTW55" s="31"/>
      <c r="FTX55" s="31"/>
      <c r="FTY55" s="31"/>
      <c r="FTZ55" s="31"/>
      <c r="FUA55" s="31"/>
      <c r="FUB55" s="31"/>
      <c r="FUC55" s="31"/>
      <c r="FUD55" s="31"/>
      <c r="FUE55" s="31"/>
      <c r="FUF55" s="31"/>
      <c r="FUG55" s="31"/>
      <c r="FUH55" s="31"/>
      <c r="FUI55" s="31"/>
      <c r="FUJ55" s="31"/>
      <c r="FUK55" s="31"/>
      <c r="FUL55" s="31"/>
      <c r="FUM55" s="31"/>
      <c r="FUN55" s="31"/>
      <c r="FUO55" s="31"/>
      <c r="FUP55" s="31"/>
      <c r="FUQ55" s="31"/>
      <c r="FUR55" s="31"/>
      <c r="FUS55" s="31"/>
      <c r="FUT55" s="31"/>
      <c r="FUU55" s="31"/>
      <c r="FUV55" s="31"/>
      <c r="FUW55" s="31"/>
      <c r="FUX55" s="31"/>
      <c r="FUY55" s="31"/>
      <c r="FUZ55" s="31"/>
      <c r="FVA55" s="31"/>
      <c r="FVB55" s="31"/>
      <c r="FVC55" s="31"/>
      <c r="FVD55" s="31"/>
      <c r="FVE55" s="31"/>
      <c r="FVF55" s="31"/>
      <c r="FVG55" s="31"/>
      <c r="FVH55" s="31"/>
      <c r="FVI55" s="31"/>
      <c r="FVJ55" s="31"/>
      <c r="FVK55" s="31"/>
      <c r="FVL55" s="31"/>
      <c r="FVM55" s="31"/>
      <c r="FVN55" s="31"/>
      <c r="FVO55" s="31"/>
      <c r="FVP55" s="31"/>
      <c r="FVQ55" s="31"/>
      <c r="FVR55" s="31"/>
      <c r="FVS55" s="31"/>
      <c r="FVT55" s="31"/>
      <c r="FVU55" s="31"/>
      <c r="FVV55" s="31"/>
      <c r="FVW55" s="31"/>
      <c r="FVX55" s="31"/>
      <c r="FVY55" s="31"/>
      <c r="FVZ55" s="31"/>
      <c r="FWA55" s="31"/>
      <c r="FWB55" s="31"/>
      <c r="FWC55" s="31"/>
      <c r="FWD55" s="31"/>
      <c r="FWE55" s="31"/>
      <c r="FWF55" s="31"/>
      <c r="FWG55" s="31"/>
      <c r="FWH55" s="31"/>
      <c r="FWI55" s="31"/>
      <c r="FWJ55" s="31"/>
      <c r="FWK55" s="31"/>
      <c r="FWL55" s="31"/>
      <c r="FWM55" s="31"/>
      <c r="FWN55" s="31"/>
      <c r="FWO55" s="31"/>
      <c r="FWP55" s="31"/>
      <c r="FWQ55" s="31"/>
      <c r="FWR55" s="31"/>
      <c r="FWS55" s="31"/>
      <c r="FWT55" s="31"/>
      <c r="FWU55" s="31"/>
      <c r="FWV55" s="31"/>
      <c r="FWW55" s="31"/>
      <c r="FWX55" s="31"/>
      <c r="FWY55" s="31"/>
      <c r="FWZ55" s="31"/>
      <c r="FXA55" s="31"/>
      <c r="FXB55" s="31"/>
      <c r="FXC55" s="31"/>
      <c r="FXD55" s="31"/>
      <c r="FXE55" s="31"/>
      <c r="FXF55" s="31"/>
      <c r="FXG55" s="31"/>
      <c r="FXH55" s="31"/>
      <c r="FXI55" s="31"/>
      <c r="FXJ55" s="31"/>
      <c r="FXK55" s="31"/>
      <c r="FXL55" s="31"/>
      <c r="FXM55" s="31"/>
      <c r="FXN55" s="31"/>
      <c r="FXO55" s="31"/>
      <c r="FXP55" s="31"/>
      <c r="FXQ55" s="31"/>
      <c r="FXR55" s="31"/>
      <c r="FXS55" s="31"/>
      <c r="FXT55" s="31"/>
      <c r="FXU55" s="31"/>
      <c r="FXV55" s="31"/>
      <c r="FXW55" s="31"/>
      <c r="FXX55" s="31"/>
      <c r="FXY55" s="31"/>
      <c r="FXZ55" s="31"/>
      <c r="FYA55" s="31"/>
      <c r="FYB55" s="31"/>
      <c r="FYC55" s="31"/>
      <c r="FYD55" s="31"/>
      <c r="FYE55" s="31"/>
      <c r="FYF55" s="31"/>
      <c r="FYG55" s="31"/>
      <c r="FYH55" s="31"/>
      <c r="FYI55" s="31"/>
      <c r="FYJ55" s="31"/>
      <c r="FYK55" s="31"/>
      <c r="FYL55" s="31"/>
      <c r="FYM55" s="31"/>
      <c r="FYN55" s="31"/>
      <c r="FYO55" s="31"/>
      <c r="FYP55" s="31"/>
      <c r="FYQ55" s="31"/>
      <c r="FYR55" s="31"/>
      <c r="FYS55" s="31"/>
      <c r="FYT55" s="31"/>
      <c r="FYU55" s="31"/>
      <c r="FYV55" s="31"/>
      <c r="FYW55" s="31"/>
      <c r="FYX55" s="31"/>
      <c r="FYY55" s="31"/>
      <c r="FYZ55" s="31"/>
      <c r="FZA55" s="31"/>
      <c r="FZB55" s="31"/>
      <c r="FZC55" s="31"/>
      <c r="FZD55" s="31"/>
      <c r="FZE55" s="31"/>
      <c r="FZF55" s="31"/>
      <c r="FZG55" s="31"/>
      <c r="FZH55" s="31"/>
      <c r="FZI55" s="31"/>
      <c r="FZJ55" s="31"/>
      <c r="FZK55" s="31"/>
      <c r="FZL55" s="31"/>
      <c r="FZM55" s="31"/>
      <c r="FZN55" s="31"/>
      <c r="FZO55" s="31"/>
      <c r="FZP55" s="31"/>
      <c r="FZQ55" s="31"/>
      <c r="FZR55" s="31"/>
      <c r="FZS55" s="31"/>
      <c r="FZT55" s="31"/>
      <c r="FZU55" s="31"/>
      <c r="FZV55" s="31"/>
      <c r="FZW55" s="31"/>
      <c r="FZX55" s="31"/>
      <c r="FZY55" s="31"/>
      <c r="FZZ55" s="31"/>
      <c r="GAA55" s="31"/>
      <c r="GAB55" s="31"/>
      <c r="GAC55" s="31"/>
      <c r="GAD55" s="31"/>
      <c r="GAE55" s="31"/>
      <c r="GAF55" s="31"/>
      <c r="GAG55" s="31"/>
      <c r="GAH55" s="31"/>
      <c r="GAI55" s="31"/>
      <c r="GAJ55" s="31"/>
      <c r="GAK55" s="31"/>
      <c r="GAL55" s="31"/>
      <c r="GAM55" s="31"/>
      <c r="GAN55" s="31"/>
      <c r="GAO55" s="31"/>
      <c r="GAP55" s="31"/>
      <c r="GAQ55" s="31"/>
      <c r="GAR55" s="31"/>
      <c r="GAS55" s="31"/>
      <c r="GAT55" s="31"/>
      <c r="GAU55" s="31"/>
      <c r="GAV55" s="31"/>
      <c r="GAW55" s="31"/>
      <c r="GAX55" s="31"/>
      <c r="GAY55" s="31"/>
      <c r="GAZ55" s="31"/>
      <c r="GBA55" s="31"/>
      <c r="GBB55" s="31"/>
      <c r="GBC55" s="31"/>
      <c r="GBD55" s="31"/>
      <c r="GBE55" s="31"/>
      <c r="GBF55" s="31"/>
      <c r="GBG55" s="31"/>
      <c r="GBH55" s="31"/>
      <c r="GBI55" s="31"/>
      <c r="GBJ55" s="31"/>
      <c r="GBK55" s="31"/>
      <c r="GBL55" s="31"/>
      <c r="GBM55" s="31"/>
      <c r="GBN55" s="31"/>
      <c r="GBO55" s="31"/>
      <c r="GBP55" s="31"/>
      <c r="GBQ55" s="31"/>
      <c r="GBR55" s="31"/>
      <c r="GBS55" s="31"/>
      <c r="GBT55" s="31"/>
      <c r="GBU55" s="31"/>
      <c r="GBV55" s="31"/>
      <c r="GBW55" s="31"/>
      <c r="GBX55" s="31"/>
      <c r="GBY55" s="31"/>
      <c r="GBZ55" s="31"/>
      <c r="GCA55" s="31"/>
      <c r="GCB55" s="31"/>
      <c r="GCC55" s="31"/>
      <c r="GCD55" s="31"/>
      <c r="GCE55" s="31"/>
      <c r="GCF55" s="31"/>
      <c r="GCG55" s="31"/>
      <c r="GCH55" s="31"/>
      <c r="GCI55" s="31"/>
      <c r="GCJ55" s="31"/>
      <c r="GCK55" s="31"/>
      <c r="GCL55" s="31"/>
      <c r="GCM55" s="31"/>
      <c r="GCN55" s="31"/>
      <c r="GCO55" s="31"/>
      <c r="GCP55" s="31"/>
      <c r="GCQ55" s="31"/>
      <c r="GCR55" s="31"/>
      <c r="GCS55" s="31"/>
      <c r="GCT55" s="31"/>
      <c r="GCU55" s="31"/>
      <c r="GCV55" s="31"/>
      <c r="GCW55" s="31"/>
      <c r="GCX55" s="31"/>
      <c r="GCY55" s="31"/>
      <c r="GCZ55" s="31"/>
      <c r="GDA55" s="31"/>
      <c r="GDB55" s="31"/>
      <c r="GDC55" s="31"/>
      <c r="GDD55" s="31"/>
      <c r="GDE55" s="31"/>
      <c r="GDF55" s="31"/>
      <c r="GDG55" s="31"/>
      <c r="GDH55" s="31"/>
      <c r="GDI55" s="31"/>
      <c r="GDJ55" s="31"/>
      <c r="GDK55" s="31"/>
      <c r="GDL55" s="31"/>
      <c r="GDM55" s="31"/>
      <c r="GDN55" s="31"/>
      <c r="GDO55" s="31"/>
      <c r="GDP55" s="31"/>
      <c r="GDQ55" s="31"/>
      <c r="GDR55" s="31"/>
      <c r="GDS55" s="31"/>
      <c r="GDT55" s="31"/>
      <c r="GDU55" s="31"/>
      <c r="GDV55" s="31"/>
      <c r="GDW55" s="31"/>
      <c r="GDX55" s="31"/>
      <c r="GDY55" s="31"/>
      <c r="GDZ55" s="31"/>
      <c r="GEA55" s="31"/>
      <c r="GEB55" s="31"/>
      <c r="GEC55" s="31"/>
      <c r="GED55" s="31"/>
      <c r="GEE55" s="31"/>
      <c r="GEF55" s="31"/>
      <c r="GEG55" s="31"/>
      <c r="GEH55" s="31"/>
      <c r="GEI55" s="31"/>
      <c r="GEJ55" s="31"/>
      <c r="GEK55" s="31"/>
      <c r="GEL55" s="31"/>
      <c r="GEM55" s="31"/>
      <c r="GEN55" s="31"/>
      <c r="GEO55" s="31"/>
      <c r="GEP55" s="31"/>
      <c r="GEQ55" s="31"/>
      <c r="GER55" s="31"/>
      <c r="GES55" s="31"/>
      <c r="GET55" s="31"/>
      <c r="GEU55" s="31"/>
      <c r="GEV55" s="31"/>
      <c r="GEW55" s="31"/>
      <c r="GEX55" s="31"/>
      <c r="GEY55" s="31"/>
      <c r="GEZ55" s="31"/>
      <c r="GFA55" s="31"/>
      <c r="GFB55" s="31"/>
      <c r="GFC55" s="31"/>
      <c r="GFD55" s="31"/>
      <c r="GFE55" s="31"/>
      <c r="GFF55" s="31"/>
      <c r="GFG55" s="31"/>
      <c r="GFH55" s="31"/>
      <c r="GFI55" s="31"/>
      <c r="GFJ55" s="31"/>
      <c r="GFK55" s="31"/>
      <c r="GFL55" s="31"/>
      <c r="GFM55" s="31"/>
      <c r="GFN55" s="31"/>
      <c r="GFO55" s="31"/>
      <c r="GFP55" s="31"/>
      <c r="GFQ55" s="31"/>
      <c r="GFR55" s="31"/>
      <c r="GFS55" s="31"/>
      <c r="GFT55" s="31"/>
      <c r="GFU55" s="31"/>
      <c r="GFV55" s="31"/>
      <c r="GFW55" s="31"/>
      <c r="GFX55" s="31"/>
      <c r="GFY55" s="31"/>
      <c r="GFZ55" s="31"/>
      <c r="GGA55" s="31"/>
      <c r="GGB55" s="31"/>
      <c r="GGC55" s="31"/>
      <c r="GGD55" s="31"/>
      <c r="GGE55" s="31"/>
      <c r="GGF55" s="31"/>
      <c r="GGG55" s="31"/>
      <c r="GGH55" s="31"/>
      <c r="GGI55" s="31"/>
      <c r="GGJ55" s="31"/>
      <c r="GGK55" s="31"/>
      <c r="GGL55" s="31"/>
      <c r="GGM55" s="31"/>
      <c r="GGN55" s="31"/>
      <c r="GGO55" s="31"/>
      <c r="GGP55" s="31"/>
      <c r="GGQ55" s="31"/>
      <c r="GGR55" s="31"/>
      <c r="GGS55" s="31"/>
      <c r="GGT55" s="31"/>
      <c r="GGU55" s="31"/>
      <c r="GGV55" s="31"/>
      <c r="GGW55" s="31"/>
      <c r="GGX55" s="31"/>
      <c r="GGY55" s="31"/>
      <c r="GGZ55" s="31"/>
      <c r="GHA55" s="31"/>
      <c r="GHB55" s="31"/>
      <c r="GHC55" s="31"/>
      <c r="GHD55" s="31"/>
      <c r="GHE55" s="31"/>
      <c r="GHF55" s="31"/>
      <c r="GHG55" s="31"/>
      <c r="GHH55" s="31"/>
      <c r="GHI55" s="31"/>
      <c r="GHJ55" s="31"/>
      <c r="GHK55" s="31"/>
      <c r="GHL55" s="31"/>
      <c r="GHM55" s="31"/>
      <c r="GHN55" s="31"/>
      <c r="GHO55" s="31"/>
      <c r="GHP55" s="31"/>
      <c r="GHQ55" s="31"/>
      <c r="GHR55" s="31"/>
      <c r="GHS55" s="31"/>
      <c r="GHT55" s="31"/>
      <c r="GHU55" s="31"/>
      <c r="GHV55" s="31"/>
      <c r="GHW55" s="31"/>
      <c r="GHX55" s="31"/>
      <c r="GHY55" s="31"/>
      <c r="GHZ55" s="31"/>
      <c r="GIA55" s="31"/>
      <c r="GIB55" s="31"/>
      <c r="GIC55" s="31"/>
      <c r="GID55" s="31"/>
      <c r="GIE55" s="31"/>
      <c r="GIF55" s="31"/>
      <c r="GIG55" s="31"/>
      <c r="GIH55" s="31"/>
      <c r="GII55" s="31"/>
      <c r="GIJ55" s="31"/>
      <c r="GIK55" s="31"/>
      <c r="GIL55" s="31"/>
      <c r="GIM55" s="31"/>
      <c r="GIN55" s="31"/>
      <c r="GIO55" s="31"/>
      <c r="GIP55" s="31"/>
      <c r="GIQ55" s="31"/>
      <c r="GIR55" s="31"/>
      <c r="GIS55" s="31"/>
      <c r="GIT55" s="31"/>
      <c r="GIU55" s="31"/>
      <c r="GIV55" s="31"/>
      <c r="GIW55" s="31"/>
      <c r="GIX55" s="31"/>
      <c r="GIY55" s="31"/>
      <c r="GIZ55" s="31"/>
      <c r="GJA55" s="31"/>
      <c r="GJB55" s="31"/>
      <c r="GJC55" s="31"/>
      <c r="GJD55" s="31"/>
      <c r="GJE55" s="31"/>
      <c r="GJF55" s="31"/>
      <c r="GJG55" s="31"/>
      <c r="GJH55" s="31"/>
      <c r="GJI55" s="31"/>
      <c r="GJJ55" s="31"/>
      <c r="GJK55" s="31"/>
      <c r="GJL55" s="31"/>
      <c r="GJM55" s="31"/>
      <c r="GJN55" s="31"/>
      <c r="GJO55" s="31"/>
      <c r="GJP55" s="31"/>
      <c r="GJQ55" s="31"/>
      <c r="GJR55" s="31"/>
      <c r="GJS55" s="31"/>
      <c r="GJT55" s="31"/>
      <c r="GJU55" s="31"/>
      <c r="GJV55" s="31"/>
      <c r="GJW55" s="31"/>
      <c r="GJX55" s="31"/>
      <c r="GJY55" s="31"/>
      <c r="GJZ55" s="31"/>
      <c r="GKA55" s="31"/>
      <c r="GKB55" s="31"/>
      <c r="GKC55" s="31"/>
      <c r="GKD55" s="31"/>
      <c r="GKE55" s="31"/>
      <c r="GKF55" s="31"/>
      <c r="GKG55" s="31"/>
      <c r="GKH55" s="31"/>
      <c r="GKI55" s="31"/>
      <c r="GKJ55" s="31"/>
      <c r="GKK55" s="31"/>
      <c r="GKL55" s="31"/>
      <c r="GKM55" s="31"/>
      <c r="GKN55" s="31"/>
      <c r="GKO55" s="31"/>
      <c r="GKP55" s="31"/>
      <c r="GKQ55" s="31"/>
      <c r="GKR55" s="31"/>
      <c r="GKS55" s="31"/>
      <c r="GKT55" s="31"/>
      <c r="GKU55" s="31"/>
      <c r="GKV55" s="31"/>
      <c r="GKW55" s="31"/>
      <c r="GKX55" s="31"/>
      <c r="GKY55" s="31"/>
      <c r="GKZ55" s="31"/>
      <c r="GLA55" s="31"/>
      <c r="GLB55" s="31"/>
      <c r="GLC55" s="31"/>
      <c r="GLD55" s="31"/>
      <c r="GLE55" s="31"/>
      <c r="GLF55" s="31"/>
      <c r="GLG55" s="31"/>
      <c r="GLH55" s="31"/>
      <c r="GLI55" s="31"/>
      <c r="GLJ55" s="31"/>
      <c r="GLK55" s="31"/>
      <c r="GLL55" s="31"/>
      <c r="GLM55" s="31"/>
      <c r="GLN55" s="31"/>
      <c r="GLO55" s="31"/>
      <c r="GLP55" s="31"/>
      <c r="GLQ55" s="31"/>
      <c r="GLR55" s="31"/>
      <c r="GLS55" s="31"/>
      <c r="GLT55" s="31"/>
      <c r="GLU55" s="31"/>
      <c r="GLV55" s="31"/>
      <c r="GLW55" s="31"/>
      <c r="GLX55" s="31"/>
      <c r="GLY55" s="31"/>
      <c r="GLZ55" s="31"/>
      <c r="GMA55" s="31"/>
      <c r="GMB55" s="31"/>
      <c r="GMC55" s="31"/>
      <c r="GMD55" s="31"/>
      <c r="GME55" s="31"/>
      <c r="GMF55" s="31"/>
      <c r="GMG55" s="31"/>
      <c r="GMH55" s="31"/>
      <c r="GMI55" s="31"/>
      <c r="GMJ55" s="31"/>
      <c r="GMK55" s="31"/>
      <c r="GML55" s="31"/>
      <c r="GMM55" s="31"/>
      <c r="GMN55" s="31"/>
      <c r="GMO55" s="31"/>
      <c r="GMP55" s="31"/>
      <c r="GMQ55" s="31"/>
      <c r="GMR55" s="31"/>
      <c r="GMS55" s="31"/>
      <c r="GMT55" s="31"/>
      <c r="GMU55" s="31"/>
      <c r="GMV55" s="31"/>
      <c r="GMW55" s="31"/>
      <c r="GMX55" s="31"/>
      <c r="GMY55" s="31"/>
      <c r="GMZ55" s="31"/>
      <c r="GNA55" s="31"/>
      <c r="GNB55" s="31"/>
      <c r="GNC55" s="31"/>
      <c r="GND55" s="31"/>
      <c r="GNE55" s="31"/>
      <c r="GNF55" s="31"/>
      <c r="GNG55" s="31"/>
      <c r="GNH55" s="31"/>
      <c r="GNI55" s="31"/>
      <c r="GNJ55" s="31"/>
      <c r="GNK55" s="31"/>
      <c r="GNL55" s="31"/>
      <c r="GNM55" s="31"/>
      <c r="GNN55" s="31"/>
      <c r="GNO55" s="31"/>
      <c r="GNP55" s="31"/>
      <c r="GNQ55" s="31"/>
      <c r="GNR55" s="31"/>
      <c r="GNS55" s="31"/>
      <c r="GNT55" s="31"/>
      <c r="GNU55" s="31"/>
      <c r="GNV55" s="31"/>
      <c r="GNW55" s="31"/>
      <c r="GNX55" s="31"/>
      <c r="GNY55" s="31"/>
      <c r="GNZ55" s="31"/>
      <c r="GOA55" s="31"/>
      <c r="GOB55" s="31"/>
      <c r="GOC55" s="31"/>
      <c r="GOD55" s="31"/>
      <c r="GOE55" s="31"/>
      <c r="GOF55" s="31"/>
      <c r="GOG55" s="31"/>
      <c r="GOH55" s="31"/>
      <c r="GOI55" s="31"/>
      <c r="GOJ55" s="31"/>
      <c r="GOK55" s="31"/>
      <c r="GOL55" s="31"/>
      <c r="GOM55" s="31"/>
      <c r="GON55" s="31"/>
      <c r="GOO55" s="31"/>
      <c r="GOP55" s="31"/>
      <c r="GOQ55" s="31"/>
      <c r="GOR55" s="31"/>
      <c r="GOS55" s="31"/>
      <c r="GOT55" s="31"/>
      <c r="GOU55" s="31"/>
      <c r="GOV55" s="31"/>
      <c r="GOW55" s="31"/>
      <c r="GOX55" s="31"/>
      <c r="GOY55" s="31"/>
      <c r="GOZ55" s="31"/>
      <c r="GPA55" s="31"/>
      <c r="GPB55" s="31"/>
      <c r="GPC55" s="31"/>
      <c r="GPD55" s="31"/>
      <c r="GPE55" s="31"/>
      <c r="GPF55" s="31"/>
      <c r="GPG55" s="31"/>
      <c r="GPH55" s="31"/>
      <c r="GPI55" s="31"/>
      <c r="GPJ55" s="31"/>
      <c r="GPK55" s="31"/>
      <c r="GPL55" s="31"/>
      <c r="GPM55" s="31"/>
      <c r="GPN55" s="31"/>
      <c r="GPO55" s="31"/>
      <c r="GPP55" s="31"/>
      <c r="GPQ55" s="31"/>
      <c r="GPR55" s="31"/>
      <c r="GPS55" s="31"/>
      <c r="GPT55" s="31"/>
      <c r="GPU55" s="31"/>
      <c r="GPV55" s="31"/>
      <c r="GPW55" s="31"/>
      <c r="GPX55" s="31"/>
      <c r="GPY55" s="31"/>
      <c r="GPZ55" s="31"/>
      <c r="GQA55" s="31"/>
      <c r="GQB55" s="31"/>
      <c r="GQC55" s="31"/>
      <c r="GQD55" s="31"/>
      <c r="GQE55" s="31"/>
      <c r="GQF55" s="31"/>
      <c r="GQG55" s="31"/>
      <c r="GQH55" s="31"/>
      <c r="GQI55" s="31"/>
      <c r="GQJ55" s="31"/>
      <c r="GQK55" s="31"/>
      <c r="GQL55" s="31"/>
      <c r="GQM55" s="31"/>
      <c r="GQN55" s="31"/>
      <c r="GQO55" s="31"/>
      <c r="GQP55" s="31"/>
      <c r="GQQ55" s="31"/>
      <c r="GQR55" s="31"/>
      <c r="GQS55" s="31"/>
      <c r="GQT55" s="31"/>
      <c r="GQU55" s="31"/>
      <c r="GQV55" s="31"/>
      <c r="GQW55" s="31"/>
      <c r="GQX55" s="31"/>
      <c r="GQY55" s="31"/>
      <c r="GQZ55" s="31"/>
      <c r="GRA55" s="31"/>
      <c r="GRB55" s="31"/>
      <c r="GRC55" s="31"/>
      <c r="GRD55" s="31"/>
      <c r="GRE55" s="31"/>
      <c r="GRF55" s="31"/>
      <c r="GRG55" s="31"/>
      <c r="GRH55" s="31"/>
      <c r="GRI55" s="31"/>
      <c r="GRJ55" s="31"/>
      <c r="GRK55" s="31"/>
      <c r="GRL55" s="31"/>
      <c r="GRM55" s="31"/>
      <c r="GRN55" s="31"/>
      <c r="GRO55" s="31"/>
      <c r="GRP55" s="31"/>
      <c r="GRQ55" s="31"/>
      <c r="GRR55" s="31"/>
      <c r="GRS55" s="31"/>
      <c r="GRT55" s="31"/>
      <c r="GRU55" s="31"/>
      <c r="GRV55" s="31"/>
      <c r="GRW55" s="31"/>
      <c r="GRX55" s="31"/>
      <c r="GRY55" s="31"/>
      <c r="GRZ55" s="31"/>
      <c r="GSA55" s="31"/>
      <c r="GSB55" s="31"/>
      <c r="GSC55" s="31"/>
      <c r="GSD55" s="31"/>
      <c r="GSE55" s="31"/>
      <c r="GSF55" s="31"/>
      <c r="GSG55" s="31"/>
      <c r="GSH55" s="31"/>
      <c r="GSI55" s="31"/>
      <c r="GSJ55" s="31"/>
      <c r="GSK55" s="31"/>
      <c r="GSL55" s="31"/>
      <c r="GSM55" s="31"/>
      <c r="GSN55" s="31"/>
      <c r="GSO55" s="31"/>
      <c r="GSP55" s="31"/>
      <c r="GSQ55" s="31"/>
      <c r="GSR55" s="31"/>
      <c r="GSS55" s="31"/>
      <c r="GST55" s="31"/>
      <c r="GSU55" s="31"/>
      <c r="GSV55" s="31"/>
      <c r="GSW55" s="31"/>
      <c r="GSX55" s="31"/>
      <c r="GSY55" s="31"/>
      <c r="GSZ55" s="31"/>
      <c r="GTA55" s="31"/>
      <c r="GTB55" s="31"/>
      <c r="GTC55" s="31"/>
      <c r="GTD55" s="31"/>
      <c r="GTE55" s="31"/>
      <c r="GTF55" s="31"/>
      <c r="GTG55" s="31"/>
      <c r="GTH55" s="31"/>
      <c r="GTI55" s="31"/>
      <c r="GTJ55" s="31"/>
      <c r="GTK55" s="31"/>
      <c r="GTL55" s="31"/>
      <c r="GTM55" s="31"/>
      <c r="GTN55" s="31"/>
      <c r="GTO55" s="31"/>
      <c r="GTP55" s="31"/>
      <c r="GTQ55" s="31"/>
      <c r="GTR55" s="31"/>
      <c r="GTS55" s="31"/>
      <c r="GTT55" s="31"/>
      <c r="GTU55" s="31"/>
      <c r="GTV55" s="31"/>
      <c r="GTW55" s="31"/>
      <c r="GTX55" s="31"/>
      <c r="GTY55" s="31"/>
      <c r="GTZ55" s="31"/>
      <c r="GUA55" s="31"/>
      <c r="GUB55" s="31"/>
      <c r="GUC55" s="31"/>
      <c r="GUD55" s="31"/>
      <c r="GUE55" s="31"/>
      <c r="GUF55" s="31"/>
      <c r="GUG55" s="31"/>
      <c r="GUH55" s="31"/>
      <c r="GUI55" s="31"/>
      <c r="GUJ55" s="31"/>
      <c r="GUK55" s="31"/>
      <c r="GUL55" s="31"/>
      <c r="GUM55" s="31"/>
      <c r="GUN55" s="31"/>
      <c r="GUO55" s="31"/>
      <c r="GUP55" s="31"/>
      <c r="GUQ55" s="31"/>
      <c r="GUR55" s="31"/>
      <c r="GUS55" s="31"/>
      <c r="GUT55" s="31"/>
      <c r="GUU55" s="31"/>
      <c r="GUV55" s="31"/>
      <c r="GUW55" s="31"/>
      <c r="GUX55" s="31"/>
      <c r="GUY55" s="31"/>
      <c r="GUZ55" s="31"/>
      <c r="GVA55" s="31"/>
      <c r="GVB55" s="31"/>
      <c r="GVC55" s="31"/>
      <c r="GVD55" s="31"/>
      <c r="GVE55" s="31"/>
      <c r="GVF55" s="31"/>
      <c r="GVG55" s="31"/>
      <c r="GVH55" s="31"/>
      <c r="GVI55" s="31"/>
      <c r="GVJ55" s="31"/>
      <c r="GVK55" s="31"/>
      <c r="GVL55" s="31"/>
      <c r="GVM55" s="31"/>
      <c r="GVN55" s="31"/>
      <c r="GVO55" s="31"/>
      <c r="GVP55" s="31"/>
      <c r="GVQ55" s="31"/>
      <c r="GVR55" s="31"/>
      <c r="GVS55" s="31"/>
      <c r="GVT55" s="31"/>
      <c r="GVU55" s="31"/>
      <c r="GVV55" s="31"/>
      <c r="GVW55" s="31"/>
      <c r="GVX55" s="31"/>
      <c r="GVY55" s="31"/>
      <c r="GVZ55" s="31"/>
      <c r="GWA55" s="31"/>
      <c r="GWB55" s="31"/>
      <c r="GWC55" s="31"/>
      <c r="GWD55" s="31"/>
      <c r="GWE55" s="31"/>
      <c r="GWF55" s="31"/>
      <c r="GWG55" s="31"/>
      <c r="GWH55" s="31"/>
      <c r="GWI55" s="31"/>
      <c r="GWJ55" s="31"/>
      <c r="GWK55" s="31"/>
      <c r="GWL55" s="31"/>
      <c r="GWM55" s="31"/>
      <c r="GWN55" s="31"/>
      <c r="GWO55" s="31"/>
      <c r="GWP55" s="31"/>
      <c r="GWQ55" s="31"/>
      <c r="GWR55" s="31"/>
      <c r="GWS55" s="31"/>
      <c r="GWT55" s="31"/>
      <c r="GWU55" s="31"/>
      <c r="GWV55" s="31"/>
      <c r="GWW55" s="31"/>
      <c r="GWX55" s="31"/>
      <c r="GWY55" s="31"/>
      <c r="GWZ55" s="31"/>
      <c r="GXA55" s="31"/>
      <c r="GXB55" s="31"/>
      <c r="GXC55" s="31"/>
      <c r="GXD55" s="31"/>
      <c r="GXE55" s="31"/>
      <c r="GXF55" s="31"/>
      <c r="GXG55" s="31"/>
      <c r="GXH55" s="31"/>
      <c r="GXI55" s="31"/>
      <c r="GXJ55" s="31"/>
      <c r="GXK55" s="31"/>
      <c r="GXL55" s="31"/>
      <c r="GXM55" s="31"/>
      <c r="GXN55" s="31"/>
      <c r="GXO55" s="31"/>
      <c r="GXP55" s="31"/>
      <c r="GXQ55" s="31"/>
      <c r="GXR55" s="31"/>
      <c r="GXS55" s="31"/>
      <c r="GXT55" s="31"/>
      <c r="GXU55" s="31"/>
      <c r="GXV55" s="31"/>
      <c r="GXW55" s="31"/>
      <c r="GXX55" s="31"/>
      <c r="GXY55" s="31"/>
      <c r="GXZ55" s="31"/>
      <c r="GYA55" s="31"/>
      <c r="GYB55" s="31"/>
      <c r="GYC55" s="31"/>
      <c r="GYD55" s="31"/>
      <c r="GYE55" s="31"/>
      <c r="GYF55" s="31"/>
      <c r="GYG55" s="31"/>
      <c r="GYH55" s="31"/>
      <c r="GYI55" s="31"/>
      <c r="GYJ55" s="31"/>
      <c r="GYK55" s="31"/>
      <c r="GYL55" s="31"/>
      <c r="GYM55" s="31"/>
      <c r="GYN55" s="31"/>
      <c r="GYO55" s="31"/>
      <c r="GYP55" s="31"/>
      <c r="GYQ55" s="31"/>
      <c r="GYR55" s="31"/>
      <c r="GYS55" s="31"/>
      <c r="GYT55" s="31"/>
      <c r="GYU55" s="31"/>
      <c r="GYV55" s="31"/>
      <c r="GYW55" s="31"/>
      <c r="GYX55" s="31"/>
      <c r="GYY55" s="31"/>
      <c r="GYZ55" s="31"/>
      <c r="GZA55" s="31"/>
      <c r="GZB55" s="31"/>
      <c r="GZC55" s="31"/>
      <c r="GZD55" s="31"/>
      <c r="GZE55" s="31"/>
      <c r="GZF55" s="31"/>
      <c r="GZG55" s="31"/>
      <c r="GZH55" s="31"/>
      <c r="GZI55" s="31"/>
      <c r="GZJ55" s="31"/>
      <c r="GZK55" s="31"/>
      <c r="GZL55" s="31"/>
      <c r="GZM55" s="31"/>
      <c r="GZN55" s="31"/>
      <c r="GZO55" s="31"/>
      <c r="GZP55" s="31"/>
      <c r="GZQ55" s="31"/>
      <c r="GZR55" s="31"/>
      <c r="GZS55" s="31"/>
      <c r="GZT55" s="31"/>
      <c r="GZU55" s="31"/>
      <c r="GZV55" s="31"/>
      <c r="GZW55" s="31"/>
      <c r="GZX55" s="31"/>
      <c r="GZY55" s="31"/>
      <c r="GZZ55" s="31"/>
      <c r="HAA55" s="31"/>
      <c r="HAB55" s="31"/>
      <c r="HAC55" s="31"/>
      <c r="HAD55" s="31"/>
      <c r="HAE55" s="31"/>
      <c r="HAF55" s="31"/>
      <c r="HAG55" s="31"/>
      <c r="HAH55" s="31"/>
      <c r="HAI55" s="31"/>
      <c r="HAJ55" s="31"/>
      <c r="HAK55" s="31"/>
      <c r="HAL55" s="31"/>
      <c r="HAM55" s="31"/>
      <c r="HAN55" s="31"/>
      <c r="HAO55" s="31"/>
      <c r="HAP55" s="31"/>
      <c r="HAQ55" s="31"/>
      <c r="HAR55" s="31"/>
      <c r="HAS55" s="31"/>
      <c r="HAT55" s="31"/>
      <c r="HAU55" s="31"/>
      <c r="HAV55" s="31"/>
      <c r="HAW55" s="31"/>
      <c r="HAX55" s="31"/>
      <c r="HAY55" s="31"/>
      <c r="HAZ55" s="31"/>
      <c r="HBA55" s="31"/>
      <c r="HBB55" s="31"/>
      <c r="HBC55" s="31"/>
      <c r="HBD55" s="31"/>
      <c r="HBE55" s="31"/>
      <c r="HBF55" s="31"/>
      <c r="HBG55" s="31"/>
      <c r="HBH55" s="31"/>
      <c r="HBI55" s="31"/>
      <c r="HBJ55" s="31"/>
      <c r="HBK55" s="31"/>
      <c r="HBL55" s="31"/>
      <c r="HBM55" s="31"/>
      <c r="HBN55" s="31"/>
      <c r="HBO55" s="31"/>
      <c r="HBP55" s="31"/>
      <c r="HBQ55" s="31"/>
      <c r="HBR55" s="31"/>
      <c r="HBS55" s="31"/>
      <c r="HBT55" s="31"/>
      <c r="HBU55" s="31"/>
      <c r="HBV55" s="31"/>
      <c r="HBW55" s="31"/>
      <c r="HBX55" s="31"/>
      <c r="HBY55" s="31"/>
      <c r="HBZ55" s="31"/>
      <c r="HCA55" s="31"/>
      <c r="HCB55" s="31"/>
      <c r="HCC55" s="31"/>
      <c r="HCD55" s="31"/>
      <c r="HCE55" s="31"/>
      <c r="HCF55" s="31"/>
      <c r="HCG55" s="31"/>
      <c r="HCH55" s="31"/>
      <c r="HCI55" s="31"/>
      <c r="HCJ55" s="31"/>
      <c r="HCK55" s="31"/>
      <c r="HCL55" s="31"/>
      <c r="HCM55" s="31"/>
      <c r="HCN55" s="31"/>
      <c r="HCO55" s="31"/>
      <c r="HCP55" s="31"/>
      <c r="HCQ55" s="31"/>
      <c r="HCR55" s="31"/>
      <c r="HCS55" s="31"/>
      <c r="HCT55" s="31"/>
      <c r="HCU55" s="31"/>
      <c r="HCV55" s="31"/>
      <c r="HCW55" s="31"/>
      <c r="HCX55" s="31"/>
      <c r="HCY55" s="31"/>
      <c r="HCZ55" s="31"/>
      <c r="HDA55" s="31"/>
      <c r="HDB55" s="31"/>
      <c r="HDC55" s="31"/>
      <c r="HDD55" s="31"/>
      <c r="HDE55" s="31"/>
      <c r="HDF55" s="31"/>
      <c r="HDG55" s="31"/>
      <c r="HDH55" s="31"/>
      <c r="HDI55" s="31"/>
      <c r="HDJ55" s="31"/>
      <c r="HDK55" s="31"/>
      <c r="HDL55" s="31"/>
      <c r="HDM55" s="31"/>
      <c r="HDN55" s="31"/>
      <c r="HDO55" s="31"/>
      <c r="HDP55" s="31"/>
      <c r="HDQ55" s="31"/>
      <c r="HDR55" s="31"/>
      <c r="HDS55" s="31"/>
      <c r="HDT55" s="31"/>
      <c r="HDU55" s="31"/>
      <c r="HDV55" s="31"/>
      <c r="HDW55" s="31"/>
      <c r="HDX55" s="31"/>
      <c r="HDY55" s="31"/>
      <c r="HDZ55" s="31"/>
      <c r="HEA55" s="31"/>
      <c r="HEB55" s="31"/>
      <c r="HEC55" s="31"/>
      <c r="HED55" s="31"/>
      <c r="HEE55" s="31"/>
      <c r="HEF55" s="31"/>
      <c r="HEG55" s="31"/>
      <c r="HEH55" s="31"/>
      <c r="HEI55" s="31"/>
      <c r="HEJ55" s="31"/>
      <c r="HEK55" s="31"/>
      <c r="HEL55" s="31"/>
      <c r="HEM55" s="31"/>
      <c r="HEN55" s="31"/>
      <c r="HEO55" s="31"/>
      <c r="HEP55" s="31"/>
      <c r="HEQ55" s="31"/>
      <c r="HER55" s="31"/>
      <c r="HES55" s="31"/>
      <c r="HET55" s="31"/>
      <c r="HEU55" s="31"/>
      <c r="HEV55" s="31"/>
      <c r="HEW55" s="31"/>
      <c r="HEX55" s="31"/>
      <c r="HEY55" s="31"/>
      <c r="HEZ55" s="31"/>
      <c r="HFA55" s="31"/>
      <c r="HFB55" s="31"/>
      <c r="HFC55" s="31"/>
      <c r="HFD55" s="31"/>
      <c r="HFE55" s="31"/>
      <c r="HFF55" s="31"/>
      <c r="HFG55" s="31"/>
      <c r="HFH55" s="31"/>
      <c r="HFI55" s="31"/>
      <c r="HFJ55" s="31"/>
      <c r="HFK55" s="31"/>
      <c r="HFL55" s="31"/>
      <c r="HFM55" s="31"/>
      <c r="HFN55" s="31"/>
      <c r="HFO55" s="31"/>
      <c r="HFP55" s="31"/>
      <c r="HFQ55" s="31"/>
      <c r="HFR55" s="31"/>
      <c r="HFS55" s="31"/>
      <c r="HFT55" s="31"/>
      <c r="HFU55" s="31"/>
      <c r="HFV55" s="31"/>
      <c r="HFW55" s="31"/>
      <c r="HFX55" s="31"/>
      <c r="HFY55" s="31"/>
      <c r="HFZ55" s="31"/>
      <c r="HGA55" s="31"/>
      <c r="HGB55" s="31"/>
      <c r="HGC55" s="31"/>
      <c r="HGD55" s="31"/>
      <c r="HGE55" s="31"/>
      <c r="HGF55" s="31"/>
      <c r="HGG55" s="31"/>
      <c r="HGH55" s="31"/>
      <c r="HGI55" s="31"/>
      <c r="HGJ55" s="31"/>
      <c r="HGK55" s="31"/>
      <c r="HGL55" s="31"/>
      <c r="HGM55" s="31"/>
      <c r="HGN55" s="31"/>
      <c r="HGO55" s="31"/>
      <c r="HGP55" s="31"/>
      <c r="HGQ55" s="31"/>
      <c r="HGR55" s="31"/>
      <c r="HGS55" s="31"/>
      <c r="HGT55" s="31"/>
      <c r="HGU55" s="31"/>
      <c r="HGV55" s="31"/>
      <c r="HGW55" s="31"/>
      <c r="HGX55" s="31"/>
      <c r="HGY55" s="31"/>
      <c r="HGZ55" s="31"/>
      <c r="HHA55" s="31"/>
      <c r="HHB55" s="31"/>
      <c r="HHC55" s="31"/>
      <c r="HHD55" s="31"/>
      <c r="HHE55" s="31"/>
      <c r="HHF55" s="31"/>
      <c r="HHG55" s="31"/>
      <c r="HHH55" s="31"/>
      <c r="HHI55" s="31"/>
      <c r="HHJ55" s="31"/>
      <c r="HHK55" s="31"/>
      <c r="HHL55" s="31"/>
      <c r="HHM55" s="31"/>
      <c r="HHN55" s="31"/>
      <c r="HHO55" s="31"/>
      <c r="HHP55" s="31"/>
      <c r="HHQ55" s="31"/>
      <c r="HHR55" s="31"/>
      <c r="HHS55" s="31"/>
      <c r="HHT55" s="31"/>
      <c r="HHU55" s="31"/>
      <c r="HHV55" s="31"/>
      <c r="HHW55" s="31"/>
      <c r="HHX55" s="31"/>
      <c r="HHY55" s="31"/>
      <c r="HHZ55" s="31"/>
      <c r="HIA55" s="31"/>
      <c r="HIB55" s="31"/>
      <c r="HIC55" s="31"/>
      <c r="HID55" s="31"/>
      <c r="HIE55" s="31"/>
      <c r="HIF55" s="31"/>
      <c r="HIG55" s="31"/>
      <c r="HIH55" s="31"/>
      <c r="HII55" s="31"/>
      <c r="HIJ55" s="31"/>
      <c r="HIK55" s="31"/>
      <c r="HIL55" s="31"/>
      <c r="HIM55" s="31"/>
      <c r="HIN55" s="31"/>
      <c r="HIO55" s="31"/>
      <c r="HIP55" s="31"/>
      <c r="HIQ55" s="31"/>
      <c r="HIR55" s="31"/>
      <c r="HIS55" s="31"/>
      <c r="HIT55" s="31"/>
      <c r="HIU55" s="31"/>
      <c r="HIV55" s="31"/>
      <c r="HIW55" s="31"/>
      <c r="HIX55" s="31"/>
      <c r="HIY55" s="31"/>
      <c r="HIZ55" s="31"/>
      <c r="HJA55" s="31"/>
      <c r="HJB55" s="31"/>
      <c r="HJC55" s="31"/>
      <c r="HJD55" s="31"/>
      <c r="HJE55" s="31"/>
      <c r="HJF55" s="31"/>
      <c r="HJG55" s="31"/>
      <c r="HJH55" s="31"/>
      <c r="HJI55" s="31"/>
      <c r="HJJ55" s="31"/>
      <c r="HJK55" s="31"/>
      <c r="HJL55" s="31"/>
      <c r="HJM55" s="31"/>
      <c r="HJN55" s="31"/>
      <c r="HJO55" s="31"/>
      <c r="HJP55" s="31"/>
      <c r="HJQ55" s="31"/>
      <c r="HJR55" s="31"/>
      <c r="HJS55" s="31"/>
      <c r="HJT55" s="31"/>
      <c r="HJU55" s="31"/>
      <c r="HJV55" s="31"/>
      <c r="HJW55" s="31"/>
      <c r="HJX55" s="31"/>
      <c r="HJY55" s="31"/>
      <c r="HJZ55" s="31"/>
      <c r="HKA55" s="31"/>
      <c r="HKB55" s="31"/>
      <c r="HKC55" s="31"/>
      <c r="HKD55" s="31"/>
      <c r="HKE55" s="31"/>
      <c r="HKF55" s="31"/>
      <c r="HKG55" s="31"/>
      <c r="HKH55" s="31"/>
      <c r="HKI55" s="31"/>
      <c r="HKJ55" s="31"/>
      <c r="HKK55" s="31"/>
      <c r="HKL55" s="31"/>
      <c r="HKM55" s="31"/>
      <c r="HKN55" s="31"/>
      <c r="HKO55" s="31"/>
      <c r="HKP55" s="31"/>
      <c r="HKQ55" s="31"/>
      <c r="HKR55" s="31"/>
      <c r="HKS55" s="31"/>
      <c r="HKT55" s="31"/>
      <c r="HKU55" s="31"/>
      <c r="HKV55" s="31"/>
      <c r="HKW55" s="31"/>
      <c r="HKX55" s="31"/>
      <c r="HKY55" s="31"/>
      <c r="HKZ55" s="31"/>
      <c r="HLA55" s="31"/>
      <c r="HLB55" s="31"/>
      <c r="HLC55" s="31"/>
      <c r="HLD55" s="31"/>
      <c r="HLE55" s="31"/>
      <c r="HLF55" s="31"/>
      <c r="HLG55" s="31"/>
      <c r="HLH55" s="31"/>
      <c r="HLI55" s="31"/>
      <c r="HLJ55" s="31"/>
      <c r="HLK55" s="31"/>
      <c r="HLL55" s="31"/>
      <c r="HLM55" s="31"/>
      <c r="HLN55" s="31"/>
      <c r="HLO55" s="31"/>
      <c r="HLP55" s="31"/>
      <c r="HLQ55" s="31"/>
      <c r="HLR55" s="31"/>
      <c r="HLS55" s="31"/>
      <c r="HLT55" s="31"/>
      <c r="HLU55" s="31"/>
      <c r="HLV55" s="31"/>
      <c r="HLW55" s="31"/>
      <c r="HLX55" s="31"/>
      <c r="HLY55" s="31"/>
      <c r="HLZ55" s="31"/>
      <c r="HMA55" s="31"/>
      <c r="HMB55" s="31"/>
      <c r="HMC55" s="31"/>
      <c r="HMD55" s="31"/>
      <c r="HME55" s="31"/>
      <c r="HMF55" s="31"/>
      <c r="HMG55" s="31"/>
      <c r="HMH55" s="31"/>
      <c r="HMI55" s="31"/>
      <c r="HMJ55" s="31"/>
      <c r="HMK55" s="31"/>
      <c r="HML55" s="31"/>
      <c r="HMM55" s="31"/>
      <c r="HMN55" s="31"/>
      <c r="HMO55" s="31"/>
      <c r="HMP55" s="31"/>
      <c r="HMQ55" s="31"/>
      <c r="HMR55" s="31"/>
      <c r="HMS55" s="31"/>
      <c r="HMT55" s="31"/>
      <c r="HMU55" s="31"/>
      <c r="HMV55" s="31"/>
      <c r="HMW55" s="31"/>
      <c r="HMX55" s="31"/>
      <c r="HMY55" s="31"/>
      <c r="HMZ55" s="31"/>
      <c r="HNA55" s="31"/>
      <c r="HNB55" s="31"/>
      <c r="HNC55" s="31"/>
      <c r="HND55" s="31"/>
      <c r="HNE55" s="31"/>
      <c r="HNF55" s="31"/>
      <c r="HNG55" s="31"/>
      <c r="HNH55" s="31"/>
      <c r="HNI55" s="31"/>
      <c r="HNJ55" s="31"/>
      <c r="HNK55" s="31"/>
      <c r="HNL55" s="31"/>
      <c r="HNM55" s="31"/>
      <c r="HNN55" s="31"/>
      <c r="HNO55" s="31"/>
      <c r="HNP55" s="31"/>
      <c r="HNQ55" s="31"/>
      <c r="HNR55" s="31"/>
      <c r="HNS55" s="31"/>
      <c r="HNT55" s="31"/>
      <c r="HNU55" s="31"/>
      <c r="HNV55" s="31"/>
      <c r="HNW55" s="31"/>
      <c r="HNX55" s="31"/>
      <c r="HNY55" s="31"/>
      <c r="HNZ55" s="31"/>
      <c r="HOA55" s="31"/>
      <c r="HOB55" s="31"/>
      <c r="HOC55" s="31"/>
      <c r="HOD55" s="31"/>
      <c r="HOE55" s="31"/>
      <c r="HOF55" s="31"/>
      <c r="HOG55" s="31"/>
      <c r="HOH55" s="31"/>
      <c r="HOI55" s="31"/>
      <c r="HOJ55" s="31"/>
      <c r="HOK55" s="31"/>
      <c r="HOL55" s="31"/>
      <c r="HOM55" s="31"/>
      <c r="HON55" s="31"/>
      <c r="HOO55" s="31"/>
      <c r="HOP55" s="31"/>
      <c r="HOQ55" s="31"/>
      <c r="HOR55" s="31"/>
      <c r="HOS55" s="31"/>
      <c r="HOT55" s="31"/>
      <c r="HOU55" s="31"/>
      <c r="HOV55" s="31"/>
      <c r="HOW55" s="31"/>
      <c r="HOX55" s="31"/>
      <c r="HOY55" s="31"/>
      <c r="HOZ55" s="31"/>
      <c r="HPA55" s="31"/>
      <c r="HPB55" s="31"/>
      <c r="HPC55" s="31"/>
      <c r="HPD55" s="31"/>
      <c r="HPE55" s="31"/>
      <c r="HPF55" s="31"/>
      <c r="HPG55" s="31"/>
      <c r="HPH55" s="31"/>
      <c r="HPI55" s="31"/>
      <c r="HPJ55" s="31"/>
      <c r="HPK55" s="31"/>
      <c r="HPL55" s="31"/>
      <c r="HPM55" s="31"/>
      <c r="HPN55" s="31"/>
      <c r="HPO55" s="31"/>
      <c r="HPP55" s="31"/>
      <c r="HPQ55" s="31"/>
      <c r="HPR55" s="31"/>
      <c r="HPS55" s="31"/>
      <c r="HPT55" s="31"/>
      <c r="HPU55" s="31"/>
      <c r="HPV55" s="31"/>
      <c r="HPW55" s="31"/>
      <c r="HPX55" s="31"/>
      <c r="HPY55" s="31"/>
      <c r="HPZ55" s="31"/>
      <c r="HQA55" s="31"/>
      <c r="HQB55" s="31"/>
      <c r="HQC55" s="31"/>
      <c r="HQD55" s="31"/>
      <c r="HQE55" s="31"/>
      <c r="HQF55" s="31"/>
      <c r="HQG55" s="31"/>
      <c r="HQH55" s="31"/>
      <c r="HQI55" s="31"/>
      <c r="HQJ55" s="31"/>
      <c r="HQK55" s="31"/>
      <c r="HQL55" s="31"/>
      <c r="HQM55" s="31"/>
      <c r="HQN55" s="31"/>
      <c r="HQO55" s="31"/>
      <c r="HQP55" s="31"/>
      <c r="HQQ55" s="31"/>
      <c r="HQR55" s="31"/>
      <c r="HQS55" s="31"/>
      <c r="HQT55" s="31"/>
      <c r="HQU55" s="31"/>
      <c r="HQV55" s="31"/>
      <c r="HQW55" s="31"/>
      <c r="HQX55" s="31"/>
      <c r="HQY55" s="31"/>
      <c r="HQZ55" s="31"/>
      <c r="HRA55" s="31"/>
      <c r="HRB55" s="31"/>
      <c r="HRC55" s="31"/>
      <c r="HRD55" s="31"/>
      <c r="HRE55" s="31"/>
      <c r="HRF55" s="31"/>
      <c r="HRG55" s="31"/>
      <c r="HRH55" s="31"/>
      <c r="HRI55" s="31"/>
      <c r="HRJ55" s="31"/>
      <c r="HRK55" s="31"/>
      <c r="HRL55" s="31"/>
      <c r="HRM55" s="31"/>
      <c r="HRN55" s="31"/>
      <c r="HRO55" s="31"/>
      <c r="HRP55" s="31"/>
      <c r="HRQ55" s="31"/>
      <c r="HRR55" s="31"/>
      <c r="HRS55" s="31"/>
      <c r="HRT55" s="31"/>
      <c r="HRU55" s="31"/>
      <c r="HRV55" s="31"/>
      <c r="HRW55" s="31"/>
      <c r="HRX55" s="31"/>
      <c r="HRY55" s="31"/>
      <c r="HRZ55" s="31"/>
      <c r="HSA55" s="31"/>
      <c r="HSB55" s="31"/>
      <c r="HSC55" s="31"/>
      <c r="HSD55" s="31"/>
      <c r="HSE55" s="31"/>
      <c r="HSF55" s="31"/>
      <c r="HSG55" s="31"/>
      <c r="HSH55" s="31"/>
      <c r="HSI55" s="31"/>
      <c r="HSJ55" s="31"/>
      <c r="HSK55" s="31"/>
      <c r="HSL55" s="31"/>
      <c r="HSM55" s="31"/>
      <c r="HSN55" s="31"/>
      <c r="HSO55" s="31"/>
      <c r="HSP55" s="31"/>
      <c r="HSQ55" s="31"/>
      <c r="HSR55" s="31"/>
      <c r="HSS55" s="31"/>
      <c r="HST55" s="31"/>
      <c r="HSU55" s="31"/>
      <c r="HSV55" s="31"/>
      <c r="HSW55" s="31"/>
      <c r="HSX55" s="31"/>
      <c r="HSY55" s="31"/>
      <c r="HSZ55" s="31"/>
      <c r="HTA55" s="31"/>
      <c r="HTB55" s="31"/>
      <c r="HTC55" s="31"/>
      <c r="HTD55" s="31"/>
      <c r="HTE55" s="31"/>
      <c r="HTF55" s="31"/>
      <c r="HTG55" s="31"/>
      <c r="HTH55" s="31"/>
      <c r="HTI55" s="31"/>
      <c r="HTJ55" s="31"/>
      <c r="HTK55" s="31"/>
      <c r="HTL55" s="31"/>
      <c r="HTM55" s="31"/>
      <c r="HTN55" s="31"/>
      <c r="HTO55" s="31"/>
      <c r="HTP55" s="31"/>
      <c r="HTQ55" s="31"/>
      <c r="HTR55" s="31"/>
      <c r="HTS55" s="31"/>
      <c r="HTT55" s="31"/>
      <c r="HTU55" s="31"/>
      <c r="HTV55" s="31"/>
      <c r="HTW55" s="31"/>
      <c r="HTX55" s="31"/>
      <c r="HTY55" s="31"/>
      <c r="HTZ55" s="31"/>
      <c r="HUA55" s="31"/>
      <c r="HUB55" s="31"/>
      <c r="HUC55" s="31"/>
      <c r="HUD55" s="31"/>
      <c r="HUE55" s="31"/>
      <c r="HUF55" s="31"/>
      <c r="HUG55" s="31"/>
      <c r="HUH55" s="31"/>
      <c r="HUI55" s="31"/>
      <c r="HUJ55" s="31"/>
      <c r="HUK55" s="31"/>
      <c r="HUL55" s="31"/>
      <c r="HUM55" s="31"/>
      <c r="HUN55" s="31"/>
      <c r="HUO55" s="31"/>
      <c r="HUP55" s="31"/>
      <c r="HUQ55" s="31"/>
      <c r="HUR55" s="31"/>
      <c r="HUS55" s="31"/>
      <c r="HUT55" s="31"/>
      <c r="HUU55" s="31"/>
      <c r="HUV55" s="31"/>
      <c r="HUW55" s="31"/>
      <c r="HUX55" s="31"/>
      <c r="HUY55" s="31"/>
      <c r="HUZ55" s="31"/>
      <c r="HVA55" s="31"/>
      <c r="HVB55" s="31"/>
      <c r="HVC55" s="31"/>
      <c r="HVD55" s="31"/>
      <c r="HVE55" s="31"/>
      <c r="HVF55" s="31"/>
      <c r="HVG55" s="31"/>
      <c r="HVH55" s="31"/>
      <c r="HVI55" s="31"/>
      <c r="HVJ55" s="31"/>
      <c r="HVK55" s="31"/>
      <c r="HVL55" s="31"/>
      <c r="HVM55" s="31"/>
      <c r="HVN55" s="31"/>
      <c r="HVO55" s="31"/>
      <c r="HVP55" s="31"/>
      <c r="HVQ55" s="31"/>
      <c r="HVR55" s="31"/>
      <c r="HVS55" s="31"/>
      <c r="HVT55" s="31"/>
      <c r="HVU55" s="31"/>
      <c r="HVV55" s="31"/>
      <c r="HVW55" s="31"/>
      <c r="HVX55" s="31"/>
      <c r="HVY55" s="31"/>
      <c r="HVZ55" s="31"/>
      <c r="HWA55" s="31"/>
      <c r="HWB55" s="31"/>
      <c r="HWC55" s="31"/>
      <c r="HWD55" s="31"/>
      <c r="HWE55" s="31"/>
      <c r="HWF55" s="31"/>
      <c r="HWG55" s="31"/>
      <c r="HWH55" s="31"/>
      <c r="HWI55" s="31"/>
      <c r="HWJ55" s="31"/>
      <c r="HWK55" s="31"/>
      <c r="HWL55" s="31"/>
      <c r="HWM55" s="31"/>
      <c r="HWN55" s="31"/>
      <c r="HWO55" s="31"/>
      <c r="HWP55" s="31"/>
      <c r="HWQ55" s="31"/>
      <c r="HWR55" s="31"/>
      <c r="HWS55" s="31"/>
      <c r="HWT55" s="31"/>
      <c r="HWU55" s="31"/>
      <c r="HWV55" s="31"/>
      <c r="HWW55" s="31"/>
      <c r="HWX55" s="31"/>
      <c r="HWY55" s="31"/>
      <c r="HWZ55" s="31"/>
      <c r="HXA55" s="31"/>
      <c r="HXB55" s="31"/>
      <c r="HXC55" s="31"/>
      <c r="HXD55" s="31"/>
      <c r="HXE55" s="31"/>
      <c r="HXF55" s="31"/>
      <c r="HXG55" s="31"/>
      <c r="HXH55" s="31"/>
      <c r="HXI55" s="31"/>
      <c r="HXJ55" s="31"/>
      <c r="HXK55" s="31"/>
      <c r="HXL55" s="31"/>
      <c r="HXM55" s="31"/>
      <c r="HXN55" s="31"/>
      <c r="HXO55" s="31"/>
      <c r="HXP55" s="31"/>
      <c r="HXQ55" s="31"/>
      <c r="HXR55" s="31"/>
      <c r="HXS55" s="31"/>
      <c r="HXT55" s="31"/>
      <c r="HXU55" s="31"/>
      <c r="HXV55" s="31"/>
      <c r="HXW55" s="31"/>
      <c r="HXX55" s="31"/>
      <c r="HXY55" s="31"/>
      <c r="HXZ55" s="31"/>
      <c r="HYA55" s="31"/>
      <c r="HYB55" s="31"/>
      <c r="HYC55" s="31"/>
      <c r="HYD55" s="31"/>
      <c r="HYE55" s="31"/>
      <c r="HYF55" s="31"/>
      <c r="HYG55" s="31"/>
      <c r="HYH55" s="31"/>
      <c r="HYI55" s="31"/>
      <c r="HYJ55" s="31"/>
      <c r="HYK55" s="31"/>
      <c r="HYL55" s="31"/>
      <c r="HYM55" s="31"/>
      <c r="HYN55" s="31"/>
      <c r="HYO55" s="31"/>
      <c r="HYP55" s="31"/>
      <c r="HYQ55" s="31"/>
      <c r="HYR55" s="31"/>
      <c r="HYS55" s="31"/>
      <c r="HYT55" s="31"/>
      <c r="HYU55" s="31"/>
      <c r="HYV55" s="31"/>
      <c r="HYW55" s="31"/>
      <c r="HYX55" s="31"/>
      <c r="HYY55" s="31"/>
      <c r="HYZ55" s="31"/>
      <c r="HZA55" s="31"/>
      <c r="HZB55" s="31"/>
      <c r="HZC55" s="31"/>
      <c r="HZD55" s="31"/>
      <c r="HZE55" s="31"/>
      <c r="HZF55" s="31"/>
      <c r="HZG55" s="31"/>
      <c r="HZH55" s="31"/>
      <c r="HZI55" s="31"/>
      <c r="HZJ55" s="31"/>
      <c r="HZK55" s="31"/>
      <c r="HZL55" s="31"/>
      <c r="HZM55" s="31"/>
      <c r="HZN55" s="31"/>
      <c r="HZO55" s="31"/>
      <c r="HZP55" s="31"/>
      <c r="HZQ55" s="31"/>
      <c r="HZR55" s="31"/>
      <c r="HZS55" s="31"/>
      <c r="HZT55" s="31"/>
      <c r="HZU55" s="31"/>
      <c r="HZV55" s="31"/>
      <c r="HZW55" s="31"/>
      <c r="HZX55" s="31"/>
      <c r="HZY55" s="31"/>
      <c r="HZZ55" s="31"/>
      <c r="IAA55" s="31"/>
      <c r="IAB55" s="31"/>
      <c r="IAC55" s="31"/>
      <c r="IAD55" s="31"/>
      <c r="IAE55" s="31"/>
      <c r="IAF55" s="31"/>
      <c r="IAG55" s="31"/>
      <c r="IAH55" s="31"/>
      <c r="IAI55" s="31"/>
      <c r="IAJ55" s="31"/>
      <c r="IAK55" s="31"/>
      <c r="IAL55" s="31"/>
      <c r="IAM55" s="31"/>
      <c r="IAN55" s="31"/>
      <c r="IAO55" s="31"/>
      <c r="IAP55" s="31"/>
      <c r="IAQ55" s="31"/>
      <c r="IAR55" s="31"/>
      <c r="IAS55" s="31"/>
      <c r="IAT55" s="31"/>
      <c r="IAU55" s="31"/>
      <c r="IAV55" s="31"/>
      <c r="IAW55" s="31"/>
      <c r="IAX55" s="31"/>
      <c r="IAY55" s="31"/>
      <c r="IAZ55" s="31"/>
      <c r="IBA55" s="31"/>
      <c r="IBB55" s="31"/>
      <c r="IBC55" s="31"/>
      <c r="IBD55" s="31"/>
      <c r="IBE55" s="31"/>
      <c r="IBF55" s="31"/>
      <c r="IBG55" s="31"/>
      <c r="IBH55" s="31"/>
      <c r="IBI55" s="31"/>
      <c r="IBJ55" s="31"/>
      <c r="IBK55" s="31"/>
      <c r="IBL55" s="31"/>
      <c r="IBM55" s="31"/>
      <c r="IBN55" s="31"/>
      <c r="IBO55" s="31"/>
      <c r="IBP55" s="31"/>
      <c r="IBQ55" s="31"/>
      <c r="IBR55" s="31"/>
      <c r="IBS55" s="31"/>
      <c r="IBT55" s="31"/>
      <c r="IBU55" s="31"/>
      <c r="IBV55" s="31"/>
      <c r="IBW55" s="31"/>
      <c r="IBX55" s="31"/>
      <c r="IBY55" s="31"/>
      <c r="IBZ55" s="31"/>
      <c r="ICA55" s="31"/>
      <c r="ICB55" s="31"/>
      <c r="ICC55" s="31"/>
      <c r="ICD55" s="31"/>
      <c r="ICE55" s="31"/>
      <c r="ICF55" s="31"/>
      <c r="ICG55" s="31"/>
      <c r="ICH55" s="31"/>
      <c r="ICI55" s="31"/>
      <c r="ICJ55" s="31"/>
      <c r="ICK55" s="31"/>
      <c r="ICL55" s="31"/>
      <c r="ICM55" s="31"/>
      <c r="ICN55" s="31"/>
      <c r="ICO55" s="31"/>
      <c r="ICP55" s="31"/>
      <c r="ICQ55" s="31"/>
      <c r="ICR55" s="31"/>
      <c r="ICS55" s="31"/>
      <c r="ICT55" s="31"/>
      <c r="ICU55" s="31"/>
      <c r="ICV55" s="31"/>
      <c r="ICW55" s="31"/>
      <c r="ICX55" s="31"/>
      <c r="ICY55" s="31"/>
      <c r="ICZ55" s="31"/>
      <c r="IDA55" s="31"/>
      <c r="IDB55" s="31"/>
      <c r="IDC55" s="31"/>
      <c r="IDD55" s="31"/>
      <c r="IDE55" s="31"/>
      <c r="IDF55" s="31"/>
      <c r="IDG55" s="31"/>
      <c r="IDH55" s="31"/>
      <c r="IDI55" s="31"/>
      <c r="IDJ55" s="31"/>
      <c r="IDK55" s="31"/>
      <c r="IDL55" s="31"/>
      <c r="IDM55" s="31"/>
      <c r="IDN55" s="31"/>
      <c r="IDO55" s="31"/>
      <c r="IDP55" s="31"/>
      <c r="IDQ55" s="31"/>
      <c r="IDR55" s="31"/>
      <c r="IDS55" s="31"/>
      <c r="IDT55" s="31"/>
      <c r="IDU55" s="31"/>
      <c r="IDV55" s="31"/>
      <c r="IDW55" s="31"/>
      <c r="IDX55" s="31"/>
      <c r="IDY55" s="31"/>
      <c r="IDZ55" s="31"/>
      <c r="IEA55" s="31"/>
      <c r="IEB55" s="31"/>
      <c r="IEC55" s="31"/>
      <c r="IED55" s="31"/>
      <c r="IEE55" s="31"/>
      <c r="IEF55" s="31"/>
      <c r="IEG55" s="31"/>
      <c r="IEH55" s="31"/>
      <c r="IEI55" s="31"/>
      <c r="IEJ55" s="31"/>
      <c r="IEK55" s="31"/>
      <c r="IEL55" s="31"/>
      <c r="IEM55" s="31"/>
      <c r="IEN55" s="31"/>
      <c r="IEO55" s="31"/>
      <c r="IEP55" s="31"/>
      <c r="IEQ55" s="31"/>
      <c r="IER55" s="31"/>
      <c r="IES55" s="31"/>
      <c r="IET55" s="31"/>
      <c r="IEU55" s="31"/>
      <c r="IEV55" s="31"/>
      <c r="IEW55" s="31"/>
      <c r="IEX55" s="31"/>
      <c r="IEY55" s="31"/>
      <c r="IEZ55" s="31"/>
      <c r="IFA55" s="31"/>
      <c r="IFB55" s="31"/>
      <c r="IFC55" s="31"/>
      <c r="IFD55" s="31"/>
      <c r="IFE55" s="31"/>
      <c r="IFF55" s="31"/>
      <c r="IFG55" s="31"/>
      <c r="IFH55" s="31"/>
      <c r="IFI55" s="31"/>
      <c r="IFJ55" s="31"/>
      <c r="IFK55" s="31"/>
      <c r="IFL55" s="31"/>
      <c r="IFM55" s="31"/>
      <c r="IFN55" s="31"/>
      <c r="IFO55" s="31"/>
      <c r="IFP55" s="31"/>
      <c r="IFQ55" s="31"/>
      <c r="IFR55" s="31"/>
      <c r="IFS55" s="31"/>
      <c r="IFT55" s="31"/>
      <c r="IFU55" s="31"/>
      <c r="IFV55" s="31"/>
      <c r="IFW55" s="31"/>
      <c r="IFX55" s="31"/>
      <c r="IFY55" s="31"/>
      <c r="IFZ55" s="31"/>
      <c r="IGA55" s="31"/>
      <c r="IGB55" s="31"/>
      <c r="IGC55" s="31"/>
      <c r="IGD55" s="31"/>
      <c r="IGE55" s="31"/>
      <c r="IGF55" s="31"/>
      <c r="IGG55" s="31"/>
      <c r="IGH55" s="31"/>
      <c r="IGI55" s="31"/>
      <c r="IGJ55" s="31"/>
      <c r="IGK55" s="31"/>
      <c r="IGL55" s="31"/>
      <c r="IGM55" s="31"/>
      <c r="IGN55" s="31"/>
      <c r="IGO55" s="31"/>
      <c r="IGP55" s="31"/>
      <c r="IGQ55" s="31"/>
      <c r="IGR55" s="31"/>
      <c r="IGS55" s="31"/>
      <c r="IGT55" s="31"/>
      <c r="IGU55" s="31"/>
      <c r="IGV55" s="31"/>
      <c r="IGW55" s="31"/>
      <c r="IGX55" s="31"/>
      <c r="IGY55" s="31"/>
      <c r="IGZ55" s="31"/>
      <c r="IHA55" s="31"/>
      <c r="IHB55" s="31"/>
      <c r="IHC55" s="31"/>
      <c r="IHD55" s="31"/>
      <c r="IHE55" s="31"/>
      <c r="IHF55" s="31"/>
      <c r="IHG55" s="31"/>
      <c r="IHH55" s="31"/>
      <c r="IHI55" s="31"/>
      <c r="IHJ55" s="31"/>
      <c r="IHK55" s="31"/>
      <c r="IHL55" s="31"/>
      <c r="IHM55" s="31"/>
      <c r="IHN55" s="31"/>
      <c r="IHO55" s="31"/>
      <c r="IHP55" s="31"/>
      <c r="IHQ55" s="31"/>
      <c r="IHR55" s="31"/>
      <c r="IHS55" s="31"/>
      <c r="IHT55" s="31"/>
      <c r="IHU55" s="31"/>
      <c r="IHV55" s="31"/>
      <c r="IHW55" s="31"/>
      <c r="IHX55" s="31"/>
      <c r="IHY55" s="31"/>
      <c r="IHZ55" s="31"/>
      <c r="IIA55" s="31"/>
      <c r="IIB55" s="31"/>
      <c r="IIC55" s="31"/>
      <c r="IID55" s="31"/>
      <c r="IIE55" s="31"/>
      <c r="IIF55" s="31"/>
      <c r="IIG55" s="31"/>
      <c r="IIH55" s="31"/>
      <c r="III55" s="31"/>
      <c r="IIJ55" s="31"/>
      <c r="IIK55" s="31"/>
      <c r="IIL55" s="31"/>
      <c r="IIM55" s="31"/>
      <c r="IIN55" s="31"/>
      <c r="IIO55" s="31"/>
      <c r="IIP55" s="31"/>
      <c r="IIQ55" s="31"/>
      <c r="IIR55" s="31"/>
      <c r="IIS55" s="31"/>
      <c r="IIT55" s="31"/>
      <c r="IIU55" s="31"/>
      <c r="IIV55" s="31"/>
      <c r="IIW55" s="31"/>
      <c r="IIX55" s="31"/>
      <c r="IIY55" s="31"/>
      <c r="IIZ55" s="31"/>
      <c r="IJA55" s="31"/>
      <c r="IJB55" s="31"/>
      <c r="IJC55" s="31"/>
      <c r="IJD55" s="31"/>
      <c r="IJE55" s="31"/>
      <c r="IJF55" s="31"/>
      <c r="IJG55" s="31"/>
      <c r="IJH55" s="31"/>
      <c r="IJI55" s="31"/>
      <c r="IJJ55" s="31"/>
      <c r="IJK55" s="31"/>
      <c r="IJL55" s="31"/>
      <c r="IJM55" s="31"/>
      <c r="IJN55" s="31"/>
      <c r="IJO55" s="31"/>
      <c r="IJP55" s="31"/>
      <c r="IJQ55" s="31"/>
      <c r="IJR55" s="31"/>
      <c r="IJS55" s="31"/>
      <c r="IJT55" s="31"/>
      <c r="IJU55" s="31"/>
      <c r="IJV55" s="31"/>
      <c r="IJW55" s="31"/>
      <c r="IJX55" s="31"/>
      <c r="IJY55" s="31"/>
      <c r="IJZ55" s="31"/>
      <c r="IKA55" s="31"/>
      <c r="IKB55" s="31"/>
      <c r="IKC55" s="31"/>
      <c r="IKD55" s="31"/>
      <c r="IKE55" s="31"/>
      <c r="IKF55" s="31"/>
      <c r="IKG55" s="31"/>
      <c r="IKH55" s="31"/>
      <c r="IKI55" s="31"/>
      <c r="IKJ55" s="31"/>
      <c r="IKK55" s="31"/>
      <c r="IKL55" s="31"/>
      <c r="IKM55" s="31"/>
      <c r="IKN55" s="31"/>
      <c r="IKO55" s="31"/>
      <c r="IKP55" s="31"/>
      <c r="IKQ55" s="31"/>
      <c r="IKR55" s="31"/>
      <c r="IKS55" s="31"/>
      <c r="IKT55" s="31"/>
      <c r="IKU55" s="31"/>
      <c r="IKV55" s="31"/>
      <c r="IKW55" s="31"/>
      <c r="IKX55" s="31"/>
      <c r="IKY55" s="31"/>
      <c r="IKZ55" s="31"/>
      <c r="ILA55" s="31"/>
      <c r="ILB55" s="31"/>
      <c r="ILC55" s="31"/>
      <c r="ILD55" s="31"/>
      <c r="ILE55" s="31"/>
      <c r="ILF55" s="31"/>
      <c r="ILG55" s="31"/>
      <c r="ILH55" s="31"/>
      <c r="ILI55" s="31"/>
      <c r="ILJ55" s="31"/>
      <c r="ILK55" s="31"/>
      <c r="ILL55" s="31"/>
      <c r="ILM55" s="31"/>
      <c r="ILN55" s="31"/>
      <c r="ILO55" s="31"/>
      <c r="ILP55" s="31"/>
      <c r="ILQ55" s="31"/>
      <c r="ILR55" s="31"/>
      <c r="ILS55" s="31"/>
      <c r="ILT55" s="31"/>
      <c r="ILU55" s="31"/>
      <c r="ILV55" s="31"/>
      <c r="ILW55" s="31"/>
      <c r="ILX55" s="31"/>
      <c r="ILY55" s="31"/>
      <c r="ILZ55" s="31"/>
      <c r="IMA55" s="31"/>
      <c r="IMB55" s="31"/>
      <c r="IMC55" s="31"/>
      <c r="IMD55" s="31"/>
      <c r="IME55" s="31"/>
      <c r="IMF55" s="31"/>
      <c r="IMG55" s="31"/>
      <c r="IMH55" s="31"/>
      <c r="IMI55" s="31"/>
      <c r="IMJ55" s="31"/>
      <c r="IMK55" s="31"/>
      <c r="IML55" s="31"/>
      <c r="IMM55" s="31"/>
      <c r="IMN55" s="31"/>
      <c r="IMO55" s="31"/>
      <c r="IMP55" s="31"/>
      <c r="IMQ55" s="31"/>
      <c r="IMR55" s="31"/>
      <c r="IMS55" s="31"/>
      <c r="IMT55" s="31"/>
      <c r="IMU55" s="31"/>
      <c r="IMV55" s="31"/>
      <c r="IMW55" s="31"/>
      <c r="IMX55" s="31"/>
      <c r="IMY55" s="31"/>
      <c r="IMZ55" s="31"/>
      <c r="INA55" s="31"/>
      <c r="INB55" s="31"/>
      <c r="INC55" s="31"/>
      <c r="IND55" s="31"/>
      <c r="INE55" s="31"/>
      <c r="INF55" s="31"/>
      <c r="ING55" s="31"/>
      <c r="INH55" s="31"/>
      <c r="INI55" s="31"/>
      <c r="INJ55" s="31"/>
      <c r="INK55" s="31"/>
      <c r="INL55" s="31"/>
      <c r="INM55" s="31"/>
      <c r="INN55" s="31"/>
      <c r="INO55" s="31"/>
      <c r="INP55" s="31"/>
      <c r="INQ55" s="31"/>
      <c r="INR55" s="31"/>
      <c r="INS55" s="31"/>
      <c r="INT55" s="31"/>
      <c r="INU55" s="31"/>
      <c r="INV55" s="31"/>
      <c r="INW55" s="31"/>
      <c r="INX55" s="31"/>
      <c r="INY55" s="31"/>
      <c r="INZ55" s="31"/>
      <c r="IOA55" s="31"/>
      <c r="IOB55" s="31"/>
      <c r="IOC55" s="31"/>
      <c r="IOD55" s="31"/>
      <c r="IOE55" s="31"/>
      <c r="IOF55" s="31"/>
      <c r="IOG55" s="31"/>
      <c r="IOH55" s="31"/>
      <c r="IOI55" s="31"/>
      <c r="IOJ55" s="31"/>
      <c r="IOK55" s="31"/>
      <c r="IOL55" s="31"/>
      <c r="IOM55" s="31"/>
      <c r="ION55" s="31"/>
      <c r="IOO55" s="31"/>
      <c r="IOP55" s="31"/>
      <c r="IOQ55" s="31"/>
      <c r="IOR55" s="31"/>
      <c r="IOS55" s="31"/>
      <c r="IOT55" s="31"/>
      <c r="IOU55" s="31"/>
      <c r="IOV55" s="31"/>
      <c r="IOW55" s="31"/>
      <c r="IOX55" s="31"/>
      <c r="IOY55" s="31"/>
      <c r="IOZ55" s="31"/>
      <c r="IPA55" s="31"/>
      <c r="IPB55" s="31"/>
      <c r="IPC55" s="31"/>
      <c r="IPD55" s="31"/>
      <c r="IPE55" s="31"/>
      <c r="IPF55" s="31"/>
      <c r="IPG55" s="31"/>
      <c r="IPH55" s="31"/>
      <c r="IPI55" s="31"/>
      <c r="IPJ55" s="31"/>
      <c r="IPK55" s="31"/>
      <c r="IPL55" s="31"/>
      <c r="IPM55" s="31"/>
      <c r="IPN55" s="31"/>
      <c r="IPO55" s="31"/>
      <c r="IPP55" s="31"/>
      <c r="IPQ55" s="31"/>
      <c r="IPR55" s="31"/>
      <c r="IPS55" s="31"/>
      <c r="IPT55" s="31"/>
      <c r="IPU55" s="31"/>
      <c r="IPV55" s="31"/>
      <c r="IPW55" s="31"/>
      <c r="IPX55" s="31"/>
      <c r="IPY55" s="31"/>
      <c r="IPZ55" s="31"/>
      <c r="IQA55" s="31"/>
      <c r="IQB55" s="31"/>
      <c r="IQC55" s="31"/>
      <c r="IQD55" s="31"/>
      <c r="IQE55" s="31"/>
      <c r="IQF55" s="31"/>
      <c r="IQG55" s="31"/>
      <c r="IQH55" s="31"/>
      <c r="IQI55" s="31"/>
      <c r="IQJ55" s="31"/>
      <c r="IQK55" s="31"/>
      <c r="IQL55" s="31"/>
      <c r="IQM55" s="31"/>
      <c r="IQN55" s="31"/>
      <c r="IQO55" s="31"/>
      <c r="IQP55" s="31"/>
      <c r="IQQ55" s="31"/>
      <c r="IQR55" s="31"/>
      <c r="IQS55" s="31"/>
      <c r="IQT55" s="31"/>
      <c r="IQU55" s="31"/>
      <c r="IQV55" s="31"/>
      <c r="IQW55" s="31"/>
      <c r="IQX55" s="31"/>
      <c r="IQY55" s="31"/>
      <c r="IQZ55" s="31"/>
      <c r="IRA55" s="31"/>
      <c r="IRB55" s="31"/>
      <c r="IRC55" s="31"/>
      <c r="IRD55" s="31"/>
      <c r="IRE55" s="31"/>
      <c r="IRF55" s="31"/>
      <c r="IRG55" s="31"/>
      <c r="IRH55" s="31"/>
      <c r="IRI55" s="31"/>
      <c r="IRJ55" s="31"/>
      <c r="IRK55" s="31"/>
      <c r="IRL55" s="31"/>
      <c r="IRM55" s="31"/>
      <c r="IRN55" s="31"/>
      <c r="IRO55" s="31"/>
      <c r="IRP55" s="31"/>
      <c r="IRQ55" s="31"/>
      <c r="IRR55" s="31"/>
      <c r="IRS55" s="31"/>
      <c r="IRT55" s="31"/>
      <c r="IRU55" s="31"/>
      <c r="IRV55" s="31"/>
      <c r="IRW55" s="31"/>
      <c r="IRX55" s="31"/>
      <c r="IRY55" s="31"/>
      <c r="IRZ55" s="31"/>
      <c r="ISA55" s="31"/>
      <c r="ISB55" s="31"/>
      <c r="ISC55" s="31"/>
      <c r="ISD55" s="31"/>
      <c r="ISE55" s="31"/>
      <c r="ISF55" s="31"/>
      <c r="ISG55" s="31"/>
      <c r="ISH55" s="31"/>
      <c r="ISI55" s="31"/>
      <c r="ISJ55" s="31"/>
      <c r="ISK55" s="31"/>
      <c r="ISL55" s="31"/>
      <c r="ISM55" s="31"/>
      <c r="ISN55" s="31"/>
      <c r="ISO55" s="31"/>
      <c r="ISP55" s="31"/>
      <c r="ISQ55" s="31"/>
      <c r="ISR55" s="31"/>
      <c r="ISS55" s="31"/>
      <c r="IST55" s="31"/>
      <c r="ISU55" s="31"/>
      <c r="ISV55" s="31"/>
      <c r="ISW55" s="31"/>
      <c r="ISX55" s="31"/>
      <c r="ISY55" s="31"/>
      <c r="ISZ55" s="31"/>
      <c r="ITA55" s="31"/>
      <c r="ITB55" s="31"/>
      <c r="ITC55" s="31"/>
      <c r="ITD55" s="31"/>
      <c r="ITE55" s="31"/>
      <c r="ITF55" s="31"/>
      <c r="ITG55" s="31"/>
      <c r="ITH55" s="31"/>
      <c r="ITI55" s="31"/>
      <c r="ITJ55" s="31"/>
      <c r="ITK55" s="31"/>
      <c r="ITL55" s="31"/>
      <c r="ITM55" s="31"/>
      <c r="ITN55" s="31"/>
      <c r="ITO55" s="31"/>
      <c r="ITP55" s="31"/>
      <c r="ITQ55" s="31"/>
      <c r="ITR55" s="31"/>
      <c r="ITS55" s="31"/>
      <c r="ITT55" s="31"/>
      <c r="ITU55" s="31"/>
      <c r="ITV55" s="31"/>
      <c r="ITW55" s="31"/>
      <c r="ITX55" s="31"/>
      <c r="ITY55" s="31"/>
      <c r="ITZ55" s="31"/>
      <c r="IUA55" s="31"/>
      <c r="IUB55" s="31"/>
      <c r="IUC55" s="31"/>
      <c r="IUD55" s="31"/>
      <c r="IUE55" s="31"/>
      <c r="IUF55" s="31"/>
      <c r="IUG55" s="31"/>
      <c r="IUH55" s="31"/>
      <c r="IUI55" s="31"/>
      <c r="IUJ55" s="31"/>
      <c r="IUK55" s="31"/>
      <c r="IUL55" s="31"/>
      <c r="IUM55" s="31"/>
      <c r="IUN55" s="31"/>
      <c r="IUO55" s="31"/>
      <c r="IUP55" s="31"/>
      <c r="IUQ55" s="31"/>
      <c r="IUR55" s="31"/>
      <c r="IUS55" s="31"/>
      <c r="IUT55" s="31"/>
      <c r="IUU55" s="31"/>
      <c r="IUV55" s="31"/>
      <c r="IUW55" s="31"/>
      <c r="IUX55" s="31"/>
      <c r="IUY55" s="31"/>
      <c r="IUZ55" s="31"/>
      <c r="IVA55" s="31"/>
      <c r="IVB55" s="31"/>
      <c r="IVC55" s="31"/>
      <c r="IVD55" s="31"/>
      <c r="IVE55" s="31"/>
      <c r="IVF55" s="31"/>
      <c r="IVG55" s="31"/>
      <c r="IVH55" s="31"/>
      <c r="IVI55" s="31"/>
      <c r="IVJ55" s="31"/>
      <c r="IVK55" s="31"/>
      <c r="IVL55" s="31"/>
      <c r="IVM55" s="31"/>
      <c r="IVN55" s="31"/>
      <c r="IVO55" s="31"/>
      <c r="IVP55" s="31"/>
      <c r="IVQ55" s="31"/>
      <c r="IVR55" s="31"/>
      <c r="IVS55" s="31"/>
      <c r="IVT55" s="31"/>
      <c r="IVU55" s="31"/>
      <c r="IVV55" s="31"/>
      <c r="IVW55" s="31"/>
      <c r="IVX55" s="31"/>
      <c r="IVY55" s="31"/>
      <c r="IVZ55" s="31"/>
      <c r="IWA55" s="31"/>
      <c r="IWB55" s="31"/>
      <c r="IWC55" s="31"/>
      <c r="IWD55" s="31"/>
      <c r="IWE55" s="31"/>
      <c r="IWF55" s="31"/>
      <c r="IWG55" s="31"/>
      <c r="IWH55" s="31"/>
      <c r="IWI55" s="31"/>
      <c r="IWJ55" s="31"/>
      <c r="IWK55" s="31"/>
      <c r="IWL55" s="31"/>
      <c r="IWM55" s="31"/>
      <c r="IWN55" s="31"/>
      <c r="IWO55" s="31"/>
      <c r="IWP55" s="31"/>
      <c r="IWQ55" s="31"/>
      <c r="IWR55" s="31"/>
      <c r="IWS55" s="31"/>
      <c r="IWT55" s="31"/>
      <c r="IWU55" s="31"/>
      <c r="IWV55" s="31"/>
      <c r="IWW55" s="31"/>
      <c r="IWX55" s="31"/>
      <c r="IWY55" s="31"/>
      <c r="IWZ55" s="31"/>
      <c r="IXA55" s="31"/>
      <c r="IXB55" s="31"/>
      <c r="IXC55" s="31"/>
      <c r="IXD55" s="31"/>
      <c r="IXE55" s="31"/>
      <c r="IXF55" s="31"/>
      <c r="IXG55" s="31"/>
      <c r="IXH55" s="31"/>
      <c r="IXI55" s="31"/>
      <c r="IXJ55" s="31"/>
      <c r="IXK55" s="31"/>
      <c r="IXL55" s="31"/>
      <c r="IXM55" s="31"/>
      <c r="IXN55" s="31"/>
      <c r="IXO55" s="31"/>
      <c r="IXP55" s="31"/>
      <c r="IXQ55" s="31"/>
      <c r="IXR55" s="31"/>
      <c r="IXS55" s="31"/>
      <c r="IXT55" s="31"/>
      <c r="IXU55" s="31"/>
      <c r="IXV55" s="31"/>
      <c r="IXW55" s="31"/>
      <c r="IXX55" s="31"/>
      <c r="IXY55" s="31"/>
      <c r="IXZ55" s="31"/>
      <c r="IYA55" s="31"/>
      <c r="IYB55" s="31"/>
      <c r="IYC55" s="31"/>
      <c r="IYD55" s="31"/>
      <c r="IYE55" s="31"/>
      <c r="IYF55" s="31"/>
      <c r="IYG55" s="31"/>
      <c r="IYH55" s="31"/>
      <c r="IYI55" s="31"/>
      <c r="IYJ55" s="31"/>
      <c r="IYK55" s="31"/>
      <c r="IYL55" s="31"/>
      <c r="IYM55" s="31"/>
      <c r="IYN55" s="31"/>
      <c r="IYO55" s="31"/>
      <c r="IYP55" s="31"/>
      <c r="IYQ55" s="31"/>
      <c r="IYR55" s="31"/>
      <c r="IYS55" s="31"/>
      <c r="IYT55" s="31"/>
      <c r="IYU55" s="31"/>
      <c r="IYV55" s="31"/>
      <c r="IYW55" s="31"/>
      <c r="IYX55" s="31"/>
      <c r="IYY55" s="31"/>
      <c r="IYZ55" s="31"/>
      <c r="IZA55" s="31"/>
      <c r="IZB55" s="31"/>
      <c r="IZC55" s="31"/>
      <c r="IZD55" s="31"/>
      <c r="IZE55" s="31"/>
      <c r="IZF55" s="31"/>
      <c r="IZG55" s="31"/>
      <c r="IZH55" s="31"/>
      <c r="IZI55" s="31"/>
      <c r="IZJ55" s="31"/>
      <c r="IZK55" s="31"/>
      <c r="IZL55" s="31"/>
      <c r="IZM55" s="31"/>
      <c r="IZN55" s="31"/>
      <c r="IZO55" s="31"/>
      <c r="IZP55" s="31"/>
      <c r="IZQ55" s="31"/>
      <c r="IZR55" s="31"/>
      <c r="IZS55" s="31"/>
      <c r="IZT55" s="31"/>
      <c r="IZU55" s="31"/>
      <c r="IZV55" s="31"/>
      <c r="IZW55" s="31"/>
      <c r="IZX55" s="31"/>
      <c r="IZY55" s="31"/>
      <c r="IZZ55" s="31"/>
      <c r="JAA55" s="31"/>
      <c r="JAB55" s="31"/>
      <c r="JAC55" s="31"/>
      <c r="JAD55" s="31"/>
      <c r="JAE55" s="31"/>
      <c r="JAF55" s="31"/>
      <c r="JAG55" s="31"/>
      <c r="JAH55" s="31"/>
      <c r="JAI55" s="31"/>
      <c r="JAJ55" s="31"/>
      <c r="JAK55" s="31"/>
      <c r="JAL55" s="31"/>
      <c r="JAM55" s="31"/>
      <c r="JAN55" s="31"/>
      <c r="JAO55" s="31"/>
      <c r="JAP55" s="31"/>
      <c r="JAQ55" s="31"/>
      <c r="JAR55" s="31"/>
      <c r="JAS55" s="31"/>
      <c r="JAT55" s="31"/>
      <c r="JAU55" s="31"/>
      <c r="JAV55" s="31"/>
      <c r="JAW55" s="31"/>
      <c r="JAX55" s="31"/>
      <c r="JAY55" s="31"/>
      <c r="JAZ55" s="31"/>
      <c r="JBA55" s="31"/>
      <c r="JBB55" s="31"/>
      <c r="JBC55" s="31"/>
      <c r="JBD55" s="31"/>
      <c r="JBE55" s="31"/>
      <c r="JBF55" s="31"/>
      <c r="JBG55" s="31"/>
      <c r="JBH55" s="31"/>
      <c r="JBI55" s="31"/>
      <c r="JBJ55" s="31"/>
      <c r="JBK55" s="31"/>
      <c r="JBL55" s="31"/>
      <c r="JBM55" s="31"/>
      <c r="JBN55" s="31"/>
      <c r="JBO55" s="31"/>
      <c r="JBP55" s="31"/>
      <c r="JBQ55" s="31"/>
      <c r="JBR55" s="31"/>
      <c r="JBS55" s="31"/>
      <c r="JBT55" s="31"/>
      <c r="JBU55" s="31"/>
      <c r="JBV55" s="31"/>
      <c r="JBW55" s="31"/>
      <c r="JBX55" s="31"/>
      <c r="JBY55" s="31"/>
      <c r="JBZ55" s="31"/>
      <c r="JCA55" s="31"/>
      <c r="JCB55" s="31"/>
      <c r="JCC55" s="31"/>
      <c r="JCD55" s="31"/>
      <c r="JCE55" s="31"/>
      <c r="JCF55" s="31"/>
      <c r="JCG55" s="31"/>
      <c r="JCH55" s="31"/>
      <c r="JCI55" s="31"/>
      <c r="JCJ55" s="31"/>
      <c r="JCK55" s="31"/>
      <c r="JCL55" s="31"/>
      <c r="JCM55" s="31"/>
      <c r="JCN55" s="31"/>
      <c r="JCO55" s="31"/>
      <c r="JCP55" s="31"/>
      <c r="JCQ55" s="31"/>
      <c r="JCR55" s="31"/>
      <c r="JCS55" s="31"/>
      <c r="JCT55" s="31"/>
      <c r="JCU55" s="31"/>
      <c r="JCV55" s="31"/>
      <c r="JCW55" s="31"/>
      <c r="JCX55" s="31"/>
      <c r="JCY55" s="31"/>
      <c r="JCZ55" s="31"/>
      <c r="JDA55" s="31"/>
      <c r="JDB55" s="31"/>
      <c r="JDC55" s="31"/>
      <c r="JDD55" s="31"/>
      <c r="JDE55" s="31"/>
      <c r="JDF55" s="31"/>
      <c r="JDG55" s="31"/>
      <c r="JDH55" s="31"/>
      <c r="JDI55" s="31"/>
      <c r="JDJ55" s="31"/>
      <c r="JDK55" s="31"/>
      <c r="JDL55" s="31"/>
      <c r="JDM55" s="31"/>
      <c r="JDN55" s="31"/>
      <c r="JDO55" s="31"/>
      <c r="JDP55" s="31"/>
      <c r="JDQ55" s="31"/>
      <c r="JDR55" s="31"/>
      <c r="JDS55" s="31"/>
      <c r="JDT55" s="31"/>
      <c r="JDU55" s="31"/>
      <c r="JDV55" s="31"/>
      <c r="JDW55" s="31"/>
      <c r="JDX55" s="31"/>
      <c r="JDY55" s="31"/>
      <c r="JDZ55" s="31"/>
      <c r="JEA55" s="31"/>
      <c r="JEB55" s="31"/>
      <c r="JEC55" s="31"/>
      <c r="JED55" s="31"/>
      <c r="JEE55" s="31"/>
      <c r="JEF55" s="31"/>
      <c r="JEG55" s="31"/>
      <c r="JEH55" s="31"/>
      <c r="JEI55" s="31"/>
      <c r="JEJ55" s="31"/>
      <c r="JEK55" s="31"/>
      <c r="JEL55" s="31"/>
      <c r="JEM55" s="31"/>
      <c r="JEN55" s="31"/>
      <c r="JEO55" s="31"/>
      <c r="JEP55" s="31"/>
      <c r="JEQ55" s="31"/>
      <c r="JER55" s="31"/>
      <c r="JES55" s="31"/>
      <c r="JET55" s="31"/>
      <c r="JEU55" s="31"/>
      <c r="JEV55" s="31"/>
      <c r="JEW55" s="31"/>
      <c r="JEX55" s="31"/>
      <c r="JEY55" s="31"/>
      <c r="JEZ55" s="31"/>
      <c r="JFA55" s="31"/>
      <c r="JFB55" s="31"/>
      <c r="JFC55" s="31"/>
      <c r="JFD55" s="31"/>
      <c r="JFE55" s="31"/>
      <c r="JFF55" s="31"/>
      <c r="JFG55" s="31"/>
      <c r="JFH55" s="31"/>
      <c r="JFI55" s="31"/>
      <c r="JFJ55" s="31"/>
      <c r="JFK55" s="31"/>
      <c r="JFL55" s="31"/>
      <c r="JFM55" s="31"/>
      <c r="JFN55" s="31"/>
      <c r="JFO55" s="31"/>
      <c r="JFP55" s="31"/>
      <c r="JFQ55" s="31"/>
      <c r="JFR55" s="31"/>
      <c r="JFS55" s="31"/>
      <c r="JFT55" s="31"/>
      <c r="JFU55" s="31"/>
      <c r="JFV55" s="31"/>
      <c r="JFW55" s="31"/>
      <c r="JFX55" s="31"/>
      <c r="JFY55" s="31"/>
      <c r="JFZ55" s="31"/>
      <c r="JGA55" s="31"/>
      <c r="JGB55" s="31"/>
      <c r="JGC55" s="31"/>
      <c r="JGD55" s="31"/>
      <c r="JGE55" s="31"/>
      <c r="JGF55" s="31"/>
      <c r="JGG55" s="31"/>
      <c r="JGH55" s="31"/>
      <c r="JGI55" s="31"/>
      <c r="JGJ55" s="31"/>
      <c r="JGK55" s="31"/>
      <c r="JGL55" s="31"/>
      <c r="JGM55" s="31"/>
      <c r="JGN55" s="31"/>
      <c r="JGO55" s="31"/>
      <c r="JGP55" s="31"/>
      <c r="JGQ55" s="31"/>
      <c r="JGR55" s="31"/>
      <c r="JGS55" s="31"/>
      <c r="JGT55" s="31"/>
      <c r="JGU55" s="31"/>
      <c r="JGV55" s="31"/>
      <c r="JGW55" s="31"/>
      <c r="JGX55" s="31"/>
      <c r="JGY55" s="31"/>
      <c r="JGZ55" s="31"/>
      <c r="JHA55" s="31"/>
      <c r="JHB55" s="31"/>
      <c r="JHC55" s="31"/>
      <c r="JHD55" s="31"/>
      <c r="JHE55" s="31"/>
      <c r="JHF55" s="31"/>
      <c r="JHG55" s="31"/>
      <c r="JHH55" s="31"/>
      <c r="JHI55" s="31"/>
      <c r="JHJ55" s="31"/>
      <c r="JHK55" s="31"/>
      <c r="JHL55" s="31"/>
      <c r="JHM55" s="31"/>
      <c r="JHN55" s="31"/>
      <c r="JHO55" s="31"/>
      <c r="JHP55" s="31"/>
      <c r="JHQ55" s="31"/>
      <c r="JHR55" s="31"/>
      <c r="JHS55" s="31"/>
      <c r="JHT55" s="31"/>
      <c r="JHU55" s="31"/>
      <c r="JHV55" s="31"/>
      <c r="JHW55" s="31"/>
      <c r="JHX55" s="31"/>
      <c r="JHY55" s="31"/>
      <c r="JHZ55" s="31"/>
      <c r="JIA55" s="31"/>
      <c r="JIB55" s="31"/>
      <c r="JIC55" s="31"/>
      <c r="JID55" s="31"/>
      <c r="JIE55" s="31"/>
      <c r="JIF55" s="31"/>
      <c r="JIG55" s="31"/>
      <c r="JIH55" s="31"/>
      <c r="JII55" s="31"/>
      <c r="JIJ55" s="31"/>
      <c r="JIK55" s="31"/>
      <c r="JIL55" s="31"/>
      <c r="JIM55" s="31"/>
      <c r="JIN55" s="31"/>
      <c r="JIO55" s="31"/>
      <c r="JIP55" s="31"/>
      <c r="JIQ55" s="31"/>
      <c r="JIR55" s="31"/>
      <c r="JIS55" s="31"/>
      <c r="JIT55" s="31"/>
      <c r="JIU55" s="31"/>
      <c r="JIV55" s="31"/>
      <c r="JIW55" s="31"/>
      <c r="JIX55" s="31"/>
      <c r="JIY55" s="31"/>
      <c r="JIZ55" s="31"/>
      <c r="JJA55" s="31"/>
      <c r="JJB55" s="31"/>
      <c r="JJC55" s="31"/>
      <c r="JJD55" s="31"/>
      <c r="JJE55" s="31"/>
      <c r="JJF55" s="31"/>
      <c r="JJG55" s="31"/>
      <c r="JJH55" s="31"/>
      <c r="JJI55" s="31"/>
      <c r="JJJ55" s="31"/>
      <c r="JJK55" s="31"/>
      <c r="JJL55" s="31"/>
      <c r="JJM55" s="31"/>
      <c r="JJN55" s="31"/>
      <c r="JJO55" s="31"/>
      <c r="JJP55" s="31"/>
      <c r="JJQ55" s="31"/>
      <c r="JJR55" s="31"/>
      <c r="JJS55" s="31"/>
      <c r="JJT55" s="31"/>
      <c r="JJU55" s="31"/>
      <c r="JJV55" s="31"/>
      <c r="JJW55" s="31"/>
      <c r="JJX55" s="31"/>
      <c r="JJY55" s="31"/>
      <c r="JJZ55" s="31"/>
      <c r="JKA55" s="31"/>
      <c r="JKB55" s="31"/>
      <c r="JKC55" s="31"/>
      <c r="JKD55" s="31"/>
      <c r="JKE55" s="31"/>
      <c r="JKF55" s="31"/>
      <c r="JKG55" s="31"/>
      <c r="JKH55" s="31"/>
      <c r="JKI55" s="31"/>
      <c r="JKJ55" s="31"/>
      <c r="JKK55" s="31"/>
      <c r="JKL55" s="31"/>
      <c r="JKM55" s="31"/>
      <c r="JKN55" s="31"/>
      <c r="JKO55" s="31"/>
      <c r="JKP55" s="31"/>
      <c r="JKQ55" s="31"/>
      <c r="JKR55" s="31"/>
      <c r="JKS55" s="31"/>
      <c r="JKT55" s="31"/>
      <c r="JKU55" s="31"/>
      <c r="JKV55" s="31"/>
      <c r="JKW55" s="31"/>
      <c r="JKX55" s="31"/>
      <c r="JKY55" s="31"/>
      <c r="JKZ55" s="31"/>
      <c r="JLA55" s="31"/>
      <c r="JLB55" s="31"/>
      <c r="JLC55" s="31"/>
      <c r="JLD55" s="31"/>
      <c r="JLE55" s="31"/>
      <c r="JLF55" s="31"/>
      <c r="JLG55" s="31"/>
      <c r="JLH55" s="31"/>
      <c r="JLI55" s="31"/>
      <c r="JLJ55" s="31"/>
      <c r="JLK55" s="31"/>
      <c r="JLL55" s="31"/>
      <c r="JLM55" s="31"/>
      <c r="JLN55" s="31"/>
      <c r="JLO55" s="31"/>
      <c r="JLP55" s="31"/>
      <c r="JLQ55" s="31"/>
      <c r="JLR55" s="31"/>
      <c r="JLS55" s="31"/>
      <c r="JLT55" s="31"/>
      <c r="JLU55" s="31"/>
      <c r="JLV55" s="31"/>
      <c r="JLW55" s="31"/>
      <c r="JLX55" s="31"/>
      <c r="JLY55" s="31"/>
      <c r="JLZ55" s="31"/>
      <c r="JMA55" s="31"/>
      <c r="JMB55" s="31"/>
      <c r="JMC55" s="31"/>
      <c r="JMD55" s="31"/>
      <c r="JME55" s="31"/>
      <c r="JMF55" s="31"/>
      <c r="JMG55" s="31"/>
      <c r="JMH55" s="31"/>
      <c r="JMI55" s="31"/>
      <c r="JMJ55" s="31"/>
      <c r="JMK55" s="31"/>
      <c r="JML55" s="31"/>
      <c r="JMM55" s="31"/>
      <c r="JMN55" s="31"/>
      <c r="JMO55" s="31"/>
      <c r="JMP55" s="31"/>
      <c r="JMQ55" s="31"/>
      <c r="JMR55" s="31"/>
      <c r="JMS55" s="31"/>
      <c r="JMT55" s="31"/>
      <c r="JMU55" s="31"/>
      <c r="JMV55" s="31"/>
      <c r="JMW55" s="31"/>
      <c r="JMX55" s="31"/>
      <c r="JMY55" s="31"/>
      <c r="JMZ55" s="31"/>
      <c r="JNA55" s="31"/>
      <c r="JNB55" s="31"/>
      <c r="JNC55" s="31"/>
      <c r="JND55" s="31"/>
      <c r="JNE55" s="31"/>
      <c r="JNF55" s="31"/>
      <c r="JNG55" s="31"/>
      <c r="JNH55" s="31"/>
      <c r="JNI55" s="31"/>
      <c r="JNJ55" s="31"/>
      <c r="JNK55" s="31"/>
      <c r="JNL55" s="31"/>
      <c r="JNM55" s="31"/>
      <c r="JNN55" s="31"/>
      <c r="JNO55" s="31"/>
      <c r="JNP55" s="31"/>
      <c r="JNQ55" s="31"/>
      <c r="JNR55" s="31"/>
      <c r="JNS55" s="31"/>
      <c r="JNT55" s="31"/>
      <c r="JNU55" s="31"/>
      <c r="JNV55" s="31"/>
      <c r="JNW55" s="31"/>
      <c r="JNX55" s="31"/>
      <c r="JNY55" s="31"/>
      <c r="JNZ55" s="31"/>
      <c r="JOA55" s="31"/>
      <c r="JOB55" s="31"/>
      <c r="JOC55" s="31"/>
      <c r="JOD55" s="31"/>
      <c r="JOE55" s="31"/>
      <c r="JOF55" s="31"/>
      <c r="JOG55" s="31"/>
      <c r="JOH55" s="31"/>
      <c r="JOI55" s="31"/>
      <c r="JOJ55" s="31"/>
      <c r="JOK55" s="31"/>
      <c r="JOL55" s="31"/>
      <c r="JOM55" s="31"/>
      <c r="JON55" s="31"/>
      <c r="JOO55" s="31"/>
      <c r="JOP55" s="31"/>
      <c r="JOQ55" s="31"/>
      <c r="JOR55" s="31"/>
      <c r="JOS55" s="31"/>
      <c r="JOT55" s="31"/>
      <c r="JOU55" s="31"/>
      <c r="JOV55" s="31"/>
      <c r="JOW55" s="31"/>
      <c r="JOX55" s="31"/>
      <c r="JOY55" s="31"/>
      <c r="JOZ55" s="31"/>
      <c r="JPA55" s="31"/>
      <c r="JPB55" s="31"/>
      <c r="JPC55" s="31"/>
      <c r="JPD55" s="31"/>
      <c r="JPE55" s="31"/>
      <c r="JPF55" s="31"/>
      <c r="JPG55" s="31"/>
      <c r="JPH55" s="31"/>
      <c r="JPI55" s="31"/>
      <c r="JPJ55" s="31"/>
      <c r="JPK55" s="31"/>
      <c r="JPL55" s="31"/>
      <c r="JPM55" s="31"/>
      <c r="JPN55" s="31"/>
      <c r="JPO55" s="31"/>
      <c r="JPP55" s="31"/>
      <c r="JPQ55" s="31"/>
      <c r="JPR55" s="31"/>
      <c r="JPS55" s="31"/>
      <c r="JPT55" s="31"/>
      <c r="JPU55" s="31"/>
      <c r="JPV55" s="31"/>
      <c r="JPW55" s="31"/>
      <c r="JPX55" s="31"/>
      <c r="JPY55" s="31"/>
      <c r="JPZ55" s="31"/>
      <c r="JQA55" s="31"/>
      <c r="JQB55" s="31"/>
      <c r="JQC55" s="31"/>
      <c r="JQD55" s="31"/>
      <c r="JQE55" s="31"/>
      <c r="JQF55" s="31"/>
      <c r="JQG55" s="31"/>
      <c r="JQH55" s="31"/>
      <c r="JQI55" s="31"/>
      <c r="JQJ55" s="31"/>
      <c r="JQK55" s="31"/>
      <c r="JQL55" s="31"/>
      <c r="JQM55" s="31"/>
      <c r="JQN55" s="31"/>
      <c r="JQO55" s="31"/>
      <c r="JQP55" s="31"/>
      <c r="JQQ55" s="31"/>
      <c r="JQR55" s="31"/>
      <c r="JQS55" s="31"/>
      <c r="JQT55" s="31"/>
      <c r="JQU55" s="31"/>
      <c r="JQV55" s="31"/>
      <c r="JQW55" s="31"/>
      <c r="JQX55" s="31"/>
      <c r="JQY55" s="31"/>
      <c r="JQZ55" s="31"/>
      <c r="JRA55" s="31"/>
      <c r="JRB55" s="31"/>
      <c r="JRC55" s="31"/>
      <c r="JRD55" s="31"/>
      <c r="JRE55" s="31"/>
      <c r="JRF55" s="31"/>
      <c r="JRG55" s="31"/>
      <c r="JRH55" s="31"/>
      <c r="JRI55" s="31"/>
      <c r="JRJ55" s="31"/>
      <c r="JRK55" s="31"/>
      <c r="JRL55" s="31"/>
      <c r="JRM55" s="31"/>
      <c r="JRN55" s="31"/>
      <c r="JRO55" s="31"/>
      <c r="JRP55" s="31"/>
      <c r="JRQ55" s="31"/>
      <c r="JRR55" s="31"/>
      <c r="JRS55" s="31"/>
      <c r="JRT55" s="31"/>
      <c r="JRU55" s="31"/>
      <c r="JRV55" s="31"/>
      <c r="JRW55" s="31"/>
      <c r="JRX55" s="31"/>
      <c r="JRY55" s="31"/>
      <c r="JRZ55" s="31"/>
      <c r="JSA55" s="31"/>
      <c r="JSB55" s="31"/>
      <c r="JSC55" s="31"/>
      <c r="JSD55" s="31"/>
      <c r="JSE55" s="31"/>
      <c r="JSF55" s="31"/>
      <c r="JSG55" s="31"/>
      <c r="JSH55" s="31"/>
      <c r="JSI55" s="31"/>
      <c r="JSJ55" s="31"/>
      <c r="JSK55" s="31"/>
      <c r="JSL55" s="31"/>
      <c r="JSM55" s="31"/>
      <c r="JSN55" s="31"/>
      <c r="JSO55" s="31"/>
      <c r="JSP55" s="31"/>
      <c r="JSQ55" s="31"/>
      <c r="JSR55" s="31"/>
      <c r="JSS55" s="31"/>
      <c r="JST55" s="31"/>
      <c r="JSU55" s="31"/>
      <c r="JSV55" s="31"/>
      <c r="JSW55" s="31"/>
      <c r="JSX55" s="31"/>
      <c r="JSY55" s="31"/>
      <c r="JSZ55" s="31"/>
      <c r="JTA55" s="31"/>
      <c r="JTB55" s="31"/>
      <c r="JTC55" s="31"/>
      <c r="JTD55" s="31"/>
      <c r="JTE55" s="31"/>
      <c r="JTF55" s="31"/>
      <c r="JTG55" s="31"/>
      <c r="JTH55" s="31"/>
      <c r="JTI55" s="31"/>
      <c r="JTJ55" s="31"/>
      <c r="JTK55" s="31"/>
      <c r="JTL55" s="31"/>
      <c r="JTM55" s="31"/>
      <c r="JTN55" s="31"/>
      <c r="JTO55" s="31"/>
      <c r="JTP55" s="31"/>
      <c r="JTQ55" s="31"/>
      <c r="JTR55" s="31"/>
      <c r="JTS55" s="31"/>
      <c r="JTT55" s="31"/>
      <c r="JTU55" s="31"/>
      <c r="JTV55" s="31"/>
      <c r="JTW55" s="31"/>
      <c r="JTX55" s="31"/>
      <c r="JTY55" s="31"/>
      <c r="JTZ55" s="31"/>
      <c r="JUA55" s="31"/>
      <c r="JUB55" s="31"/>
      <c r="JUC55" s="31"/>
      <c r="JUD55" s="31"/>
      <c r="JUE55" s="31"/>
      <c r="JUF55" s="31"/>
      <c r="JUG55" s="31"/>
      <c r="JUH55" s="31"/>
      <c r="JUI55" s="31"/>
      <c r="JUJ55" s="31"/>
      <c r="JUK55" s="31"/>
      <c r="JUL55" s="31"/>
      <c r="JUM55" s="31"/>
      <c r="JUN55" s="31"/>
      <c r="JUO55" s="31"/>
      <c r="JUP55" s="31"/>
      <c r="JUQ55" s="31"/>
      <c r="JUR55" s="31"/>
      <c r="JUS55" s="31"/>
      <c r="JUT55" s="31"/>
      <c r="JUU55" s="31"/>
      <c r="JUV55" s="31"/>
      <c r="JUW55" s="31"/>
      <c r="JUX55" s="31"/>
      <c r="JUY55" s="31"/>
      <c r="JUZ55" s="31"/>
      <c r="JVA55" s="31"/>
      <c r="JVB55" s="31"/>
      <c r="JVC55" s="31"/>
      <c r="JVD55" s="31"/>
      <c r="JVE55" s="31"/>
      <c r="JVF55" s="31"/>
      <c r="JVG55" s="31"/>
      <c r="JVH55" s="31"/>
      <c r="JVI55" s="31"/>
      <c r="JVJ55" s="31"/>
      <c r="JVK55" s="31"/>
      <c r="JVL55" s="31"/>
      <c r="JVM55" s="31"/>
      <c r="JVN55" s="31"/>
      <c r="JVO55" s="31"/>
      <c r="JVP55" s="31"/>
      <c r="JVQ55" s="31"/>
      <c r="JVR55" s="31"/>
      <c r="JVS55" s="31"/>
      <c r="JVT55" s="31"/>
      <c r="JVU55" s="31"/>
      <c r="JVV55" s="31"/>
      <c r="JVW55" s="31"/>
      <c r="JVX55" s="31"/>
      <c r="JVY55" s="31"/>
      <c r="JVZ55" s="31"/>
      <c r="JWA55" s="31"/>
      <c r="JWB55" s="31"/>
      <c r="JWC55" s="31"/>
      <c r="JWD55" s="31"/>
      <c r="JWE55" s="31"/>
      <c r="JWF55" s="31"/>
      <c r="JWG55" s="31"/>
      <c r="JWH55" s="31"/>
      <c r="JWI55" s="31"/>
      <c r="JWJ55" s="31"/>
      <c r="JWK55" s="31"/>
      <c r="JWL55" s="31"/>
      <c r="JWM55" s="31"/>
      <c r="JWN55" s="31"/>
      <c r="JWO55" s="31"/>
      <c r="JWP55" s="31"/>
      <c r="JWQ55" s="31"/>
      <c r="JWR55" s="31"/>
      <c r="JWS55" s="31"/>
      <c r="JWT55" s="31"/>
      <c r="JWU55" s="31"/>
      <c r="JWV55" s="31"/>
      <c r="JWW55" s="31"/>
      <c r="JWX55" s="31"/>
      <c r="JWY55" s="31"/>
      <c r="JWZ55" s="31"/>
      <c r="JXA55" s="31"/>
      <c r="JXB55" s="31"/>
      <c r="JXC55" s="31"/>
      <c r="JXD55" s="31"/>
      <c r="JXE55" s="31"/>
      <c r="JXF55" s="31"/>
      <c r="JXG55" s="31"/>
      <c r="JXH55" s="31"/>
      <c r="JXI55" s="31"/>
      <c r="JXJ55" s="31"/>
      <c r="JXK55" s="31"/>
      <c r="JXL55" s="31"/>
      <c r="JXM55" s="31"/>
      <c r="JXN55" s="31"/>
      <c r="JXO55" s="31"/>
      <c r="JXP55" s="31"/>
      <c r="JXQ55" s="31"/>
      <c r="JXR55" s="31"/>
      <c r="JXS55" s="31"/>
      <c r="JXT55" s="31"/>
      <c r="JXU55" s="31"/>
      <c r="JXV55" s="31"/>
      <c r="JXW55" s="31"/>
      <c r="JXX55" s="31"/>
      <c r="JXY55" s="31"/>
      <c r="JXZ55" s="31"/>
      <c r="JYA55" s="31"/>
      <c r="JYB55" s="31"/>
      <c r="JYC55" s="31"/>
      <c r="JYD55" s="31"/>
      <c r="JYE55" s="31"/>
      <c r="JYF55" s="31"/>
      <c r="JYG55" s="31"/>
      <c r="JYH55" s="31"/>
      <c r="JYI55" s="31"/>
      <c r="JYJ55" s="31"/>
      <c r="JYK55" s="31"/>
      <c r="JYL55" s="31"/>
      <c r="JYM55" s="31"/>
      <c r="JYN55" s="31"/>
      <c r="JYO55" s="31"/>
      <c r="JYP55" s="31"/>
      <c r="JYQ55" s="31"/>
      <c r="JYR55" s="31"/>
      <c r="JYS55" s="31"/>
      <c r="JYT55" s="31"/>
      <c r="JYU55" s="31"/>
      <c r="JYV55" s="31"/>
      <c r="JYW55" s="31"/>
      <c r="JYX55" s="31"/>
      <c r="JYY55" s="31"/>
      <c r="JYZ55" s="31"/>
      <c r="JZA55" s="31"/>
      <c r="JZB55" s="31"/>
      <c r="JZC55" s="31"/>
      <c r="JZD55" s="31"/>
      <c r="JZE55" s="31"/>
      <c r="JZF55" s="31"/>
      <c r="JZG55" s="31"/>
      <c r="JZH55" s="31"/>
      <c r="JZI55" s="31"/>
      <c r="JZJ55" s="31"/>
      <c r="JZK55" s="31"/>
      <c r="JZL55" s="31"/>
      <c r="JZM55" s="31"/>
      <c r="JZN55" s="31"/>
      <c r="JZO55" s="31"/>
      <c r="JZP55" s="31"/>
      <c r="JZQ55" s="31"/>
      <c r="JZR55" s="31"/>
      <c r="JZS55" s="31"/>
      <c r="JZT55" s="31"/>
      <c r="JZU55" s="31"/>
      <c r="JZV55" s="31"/>
      <c r="JZW55" s="31"/>
      <c r="JZX55" s="31"/>
      <c r="JZY55" s="31"/>
      <c r="JZZ55" s="31"/>
      <c r="KAA55" s="31"/>
      <c r="KAB55" s="31"/>
      <c r="KAC55" s="31"/>
      <c r="KAD55" s="31"/>
      <c r="KAE55" s="31"/>
      <c r="KAF55" s="31"/>
      <c r="KAG55" s="31"/>
      <c r="KAH55" s="31"/>
      <c r="KAI55" s="31"/>
      <c r="KAJ55" s="31"/>
      <c r="KAK55" s="31"/>
      <c r="KAL55" s="31"/>
      <c r="KAM55" s="31"/>
      <c r="KAN55" s="31"/>
      <c r="KAO55" s="31"/>
      <c r="KAP55" s="31"/>
      <c r="KAQ55" s="31"/>
      <c r="KAR55" s="31"/>
      <c r="KAS55" s="31"/>
      <c r="KAT55" s="31"/>
      <c r="KAU55" s="31"/>
      <c r="KAV55" s="31"/>
      <c r="KAW55" s="31"/>
      <c r="KAX55" s="31"/>
      <c r="KAY55" s="31"/>
      <c r="KAZ55" s="31"/>
      <c r="KBA55" s="31"/>
      <c r="KBB55" s="31"/>
      <c r="KBC55" s="31"/>
      <c r="KBD55" s="31"/>
      <c r="KBE55" s="31"/>
      <c r="KBF55" s="31"/>
      <c r="KBG55" s="31"/>
      <c r="KBH55" s="31"/>
      <c r="KBI55" s="31"/>
      <c r="KBJ55" s="31"/>
      <c r="KBK55" s="31"/>
      <c r="KBL55" s="31"/>
      <c r="KBM55" s="31"/>
      <c r="KBN55" s="31"/>
      <c r="KBO55" s="31"/>
      <c r="KBP55" s="31"/>
      <c r="KBQ55" s="31"/>
      <c r="KBR55" s="31"/>
      <c r="KBS55" s="31"/>
      <c r="KBT55" s="31"/>
      <c r="KBU55" s="31"/>
      <c r="KBV55" s="31"/>
      <c r="KBW55" s="31"/>
      <c r="KBX55" s="31"/>
      <c r="KBY55" s="31"/>
      <c r="KBZ55" s="31"/>
      <c r="KCA55" s="31"/>
      <c r="KCB55" s="31"/>
      <c r="KCC55" s="31"/>
      <c r="KCD55" s="31"/>
      <c r="KCE55" s="31"/>
      <c r="KCF55" s="31"/>
      <c r="KCG55" s="31"/>
      <c r="KCH55" s="31"/>
      <c r="KCI55" s="31"/>
      <c r="KCJ55" s="31"/>
      <c r="KCK55" s="31"/>
      <c r="KCL55" s="31"/>
      <c r="KCM55" s="31"/>
      <c r="KCN55" s="31"/>
      <c r="KCO55" s="31"/>
      <c r="KCP55" s="31"/>
      <c r="KCQ55" s="31"/>
      <c r="KCR55" s="31"/>
      <c r="KCS55" s="31"/>
      <c r="KCT55" s="31"/>
      <c r="KCU55" s="31"/>
      <c r="KCV55" s="31"/>
      <c r="KCW55" s="31"/>
      <c r="KCX55" s="31"/>
      <c r="KCY55" s="31"/>
      <c r="KCZ55" s="31"/>
      <c r="KDA55" s="31"/>
      <c r="KDB55" s="31"/>
      <c r="KDC55" s="31"/>
      <c r="KDD55" s="31"/>
      <c r="KDE55" s="31"/>
      <c r="KDF55" s="31"/>
      <c r="KDG55" s="31"/>
      <c r="KDH55" s="31"/>
      <c r="KDI55" s="31"/>
      <c r="KDJ55" s="31"/>
      <c r="KDK55" s="31"/>
      <c r="KDL55" s="31"/>
      <c r="KDM55" s="31"/>
      <c r="KDN55" s="31"/>
      <c r="KDO55" s="31"/>
      <c r="KDP55" s="31"/>
      <c r="KDQ55" s="31"/>
      <c r="KDR55" s="31"/>
      <c r="KDS55" s="31"/>
      <c r="KDT55" s="31"/>
      <c r="KDU55" s="31"/>
      <c r="KDV55" s="31"/>
      <c r="KDW55" s="31"/>
      <c r="KDX55" s="31"/>
      <c r="KDY55" s="31"/>
      <c r="KDZ55" s="31"/>
      <c r="KEA55" s="31"/>
      <c r="KEB55" s="31"/>
      <c r="KEC55" s="31"/>
      <c r="KED55" s="31"/>
      <c r="KEE55" s="31"/>
      <c r="KEF55" s="31"/>
      <c r="KEG55" s="31"/>
      <c r="KEH55" s="31"/>
      <c r="KEI55" s="31"/>
      <c r="KEJ55" s="31"/>
      <c r="KEK55" s="31"/>
      <c r="KEL55" s="31"/>
      <c r="KEM55" s="31"/>
      <c r="KEN55" s="31"/>
      <c r="KEO55" s="31"/>
      <c r="KEP55" s="31"/>
      <c r="KEQ55" s="31"/>
      <c r="KER55" s="31"/>
      <c r="KES55" s="31"/>
      <c r="KET55" s="31"/>
      <c r="KEU55" s="31"/>
      <c r="KEV55" s="31"/>
      <c r="KEW55" s="31"/>
      <c r="KEX55" s="31"/>
      <c r="KEY55" s="31"/>
      <c r="KEZ55" s="31"/>
      <c r="KFA55" s="31"/>
      <c r="KFB55" s="31"/>
      <c r="KFC55" s="31"/>
      <c r="KFD55" s="31"/>
      <c r="KFE55" s="31"/>
      <c r="KFF55" s="31"/>
      <c r="KFG55" s="31"/>
      <c r="KFH55" s="31"/>
      <c r="KFI55" s="31"/>
      <c r="KFJ55" s="31"/>
      <c r="KFK55" s="31"/>
      <c r="KFL55" s="31"/>
      <c r="KFM55" s="31"/>
      <c r="KFN55" s="31"/>
      <c r="KFO55" s="31"/>
      <c r="KFP55" s="31"/>
      <c r="KFQ55" s="31"/>
      <c r="KFR55" s="31"/>
      <c r="KFS55" s="31"/>
      <c r="KFT55" s="31"/>
      <c r="KFU55" s="31"/>
      <c r="KFV55" s="31"/>
      <c r="KFW55" s="31"/>
      <c r="KFX55" s="31"/>
      <c r="KFY55" s="31"/>
      <c r="KFZ55" s="31"/>
      <c r="KGA55" s="31"/>
      <c r="KGB55" s="31"/>
      <c r="KGC55" s="31"/>
      <c r="KGD55" s="31"/>
      <c r="KGE55" s="31"/>
      <c r="KGF55" s="31"/>
      <c r="KGG55" s="31"/>
      <c r="KGH55" s="31"/>
      <c r="KGI55" s="31"/>
      <c r="KGJ55" s="31"/>
      <c r="KGK55" s="31"/>
      <c r="KGL55" s="31"/>
      <c r="KGM55" s="31"/>
      <c r="KGN55" s="31"/>
      <c r="KGO55" s="31"/>
      <c r="KGP55" s="31"/>
      <c r="KGQ55" s="31"/>
      <c r="KGR55" s="31"/>
      <c r="KGS55" s="31"/>
      <c r="KGT55" s="31"/>
      <c r="KGU55" s="31"/>
      <c r="KGV55" s="31"/>
      <c r="KGW55" s="31"/>
      <c r="KGX55" s="31"/>
      <c r="KGY55" s="31"/>
      <c r="KGZ55" s="31"/>
      <c r="KHA55" s="31"/>
      <c r="KHB55" s="31"/>
      <c r="KHC55" s="31"/>
      <c r="KHD55" s="31"/>
      <c r="KHE55" s="31"/>
      <c r="KHF55" s="31"/>
      <c r="KHG55" s="31"/>
      <c r="KHH55" s="31"/>
      <c r="KHI55" s="31"/>
      <c r="KHJ55" s="31"/>
      <c r="KHK55" s="31"/>
      <c r="KHL55" s="31"/>
      <c r="KHM55" s="31"/>
      <c r="KHN55" s="31"/>
      <c r="KHO55" s="31"/>
      <c r="KHP55" s="31"/>
      <c r="KHQ55" s="31"/>
      <c r="KHR55" s="31"/>
      <c r="KHS55" s="31"/>
      <c r="KHT55" s="31"/>
      <c r="KHU55" s="31"/>
      <c r="KHV55" s="31"/>
      <c r="KHW55" s="31"/>
      <c r="KHX55" s="31"/>
      <c r="KHY55" s="31"/>
      <c r="KHZ55" s="31"/>
      <c r="KIA55" s="31"/>
      <c r="KIB55" s="31"/>
      <c r="KIC55" s="31"/>
      <c r="KID55" s="31"/>
      <c r="KIE55" s="31"/>
      <c r="KIF55" s="31"/>
      <c r="KIG55" s="31"/>
      <c r="KIH55" s="31"/>
      <c r="KII55" s="31"/>
      <c r="KIJ55" s="31"/>
      <c r="KIK55" s="31"/>
      <c r="KIL55" s="31"/>
      <c r="KIM55" s="31"/>
      <c r="KIN55" s="31"/>
      <c r="KIO55" s="31"/>
      <c r="KIP55" s="31"/>
      <c r="KIQ55" s="31"/>
      <c r="KIR55" s="31"/>
      <c r="KIS55" s="31"/>
      <c r="KIT55" s="31"/>
      <c r="KIU55" s="31"/>
      <c r="KIV55" s="31"/>
      <c r="KIW55" s="31"/>
      <c r="KIX55" s="31"/>
      <c r="KIY55" s="31"/>
      <c r="KIZ55" s="31"/>
      <c r="KJA55" s="31"/>
      <c r="KJB55" s="31"/>
      <c r="KJC55" s="31"/>
      <c r="KJD55" s="31"/>
      <c r="KJE55" s="31"/>
      <c r="KJF55" s="31"/>
      <c r="KJG55" s="31"/>
      <c r="KJH55" s="31"/>
      <c r="KJI55" s="31"/>
      <c r="KJJ55" s="31"/>
      <c r="KJK55" s="31"/>
      <c r="KJL55" s="31"/>
      <c r="KJM55" s="31"/>
      <c r="KJN55" s="31"/>
      <c r="KJO55" s="31"/>
      <c r="KJP55" s="31"/>
      <c r="KJQ55" s="31"/>
      <c r="KJR55" s="31"/>
      <c r="KJS55" s="31"/>
      <c r="KJT55" s="31"/>
      <c r="KJU55" s="31"/>
      <c r="KJV55" s="31"/>
      <c r="KJW55" s="31"/>
      <c r="KJX55" s="31"/>
      <c r="KJY55" s="31"/>
      <c r="KJZ55" s="31"/>
      <c r="KKA55" s="31"/>
      <c r="KKB55" s="31"/>
      <c r="KKC55" s="31"/>
      <c r="KKD55" s="31"/>
      <c r="KKE55" s="31"/>
      <c r="KKF55" s="31"/>
      <c r="KKG55" s="31"/>
      <c r="KKH55" s="31"/>
      <c r="KKI55" s="31"/>
      <c r="KKJ55" s="31"/>
      <c r="KKK55" s="31"/>
      <c r="KKL55" s="31"/>
      <c r="KKM55" s="31"/>
      <c r="KKN55" s="31"/>
      <c r="KKO55" s="31"/>
      <c r="KKP55" s="31"/>
      <c r="KKQ55" s="31"/>
      <c r="KKR55" s="31"/>
      <c r="KKS55" s="31"/>
      <c r="KKT55" s="31"/>
      <c r="KKU55" s="31"/>
      <c r="KKV55" s="31"/>
      <c r="KKW55" s="31"/>
      <c r="KKX55" s="31"/>
      <c r="KKY55" s="31"/>
      <c r="KKZ55" s="31"/>
      <c r="KLA55" s="31"/>
      <c r="KLB55" s="31"/>
      <c r="KLC55" s="31"/>
      <c r="KLD55" s="31"/>
      <c r="KLE55" s="31"/>
      <c r="KLF55" s="31"/>
      <c r="KLG55" s="31"/>
      <c r="KLH55" s="31"/>
      <c r="KLI55" s="31"/>
      <c r="KLJ55" s="31"/>
      <c r="KLK55" s="31"/>
      <c r="KLL55" s="31"/>
      <c r="KLM55" s="31"/>
      <c r="KLN55" s="31"/>
      <c r="KLO55" s="31"/>
      <c r="KLP55" s="31"/>
      <c r="KLQ55" s="31"/>
      <c r="KLR55" s="31"/>
      <c r="KLS55" s="31"/>
      <c r="KLT55" s="31"/>
      <c r="KLU55" s="31"/>
      <c r="KLV55" s="31"/>
      <c r="KLW55" s="31"/>
      <c r="KLX55" s="31"/>
      <c r="KLY55" s="31"/>
      <c r="KLZ55" s="31"/>
      <c r="KMA55" s="31"/>
      <c r="KMB55" s="31"/>
      <c r="KMC55" s="31"/>
      <c r="KMD55" s="31"/>
      <c r="KME55" s="31"/>
      <c r="KMF55" s="31"/>
      <c r="KMG55" s="31"/>
      <c r="KMH55" s="31"/>
      <c r="KMI55" s="31"/>
      <c r="KMJ55" s="31"/>
      <c r="KMK55" s="31"/>
      <c r="KML55" s="31"/>
      <c r="KMM55" s="31"/>
      <c r="KMN55" s="31"/>
      <c r="KMO55" s="31"/>
      <c r="KMP55" s="31"/>
      <c r="KMQ55" s="31"/>
      <c r="KMR55" s="31"/>
      <c r="KMS55" s="31"/>
      <c r="KMT55" s="31"/>
      <c r="KMU55" s="31"/>
      <c r="KMV55" s="31"/>
      <c r="KMW55" s="31"/>
      <c r="KMX55" s="31"/>
      <c r="KMY55" s="31"/>
      <c r="KMZ55" s="31"/>
      <c r="KNA55" s="31"/>
      <c r="KNB55" s="31"/>
      <c r="KNC55" s="31"/>
      <c r="KND55" s="31"/>
      <c r="KNE55" s="31"/>
      <c r="KNF55" s="31"/>
      <c r="KNG55" s="31"/>
      <c r="KNH55" s="31"/>
      <c r="KNI55" s="31"/>
      <c r="KNJ55" s="31"/>
      <c r="KNK55" s="31"/>
      <c r="KNL55" s="31"/>
      <c r="KNM55" s="31"/>
      <c r="KNN55" s="31"/>
      <c r="KNO55" s="31"/>
      <c r="KNP55" s="31"/>
      <c r="KNQ55" s="31"/>
      <c r="KNR55" s="31"/>
      <c r="KNS55" s="31"/>
      <c r="KNT55" s="31"/>
      <c r="KNU55" s="31"/>
      <c r="KNV55" s="31"/>
      <c r="KNW55" s="31"/>
      <c r="KNX55" s="31"/>
      <c r="KNY55" s="31"/>
      <c r="KNZ55" s="31"/>
      <c r="KOA55" s="31"/>
      <c r="KOB55" s="31"/>
      <c r="KOC55" s="31"/>
      <c r="KOD55" s="31"/>
      <c r="KOE55" s="31"/>
      <c r="KOF55" s="31"/>
      <c r="KOG55" s="31"/>
      <c r="KOH55" s="31"/>
      <c r="KOI55" s="31"/>
      <c r="KOJ55" s="31"/>
      <c r="KOK55" s="31"/>
      <c r="KOL55" s="31"/>
      <c r="KOM55" s="31"/>
      <c r="KON55" s="31"/>
      <c r="KOO55" s="31"/>
      <c r="KOP55" s="31"/>
      <c r="KOQ55" s="31"/>
      <c r="KOR55" s="31"/>
      <c r="KOS55" s="31"/>
      <c r="KOT55" s="31"/>
      <c r="KOU55" s="31"/>
      <c r="KOV55" s="31"/>
      <c r="KOW55" s="31"/>
      <c r="KOX55" s="31"/>
      <c r="KOY55" s="31"/>
      <c r="KOZ55" s="31"/>
      <c r="KPA55" s="31"/>
      <c r="KPB55" s="31"/>
      <c r="KPC55" s="31"/>
      <c r="KPD55" s="31"/>
      <c r="KPE55" s="31"/>
      <c r="KPF55" s="31"/>
      <c r="KPG55" s="31"/>
      <c r="KPH55" s="31"/>
      <c r="KPI55" s="31"/>
      <c r="KPJ55" s="31"/>
      <c r="KPK55" s="31"/>
      <c r="KPL55" s="31"/>
      <c r="KPM55" s="31"/>
      <c r="KPN55" s="31"/>
      <c r="KPO55" s="31"/>
      <c r="KPP55" s="31"/>
      <c r="KPQ55" s="31"/>
      <c r="KPR55" s="31"/>
      <c r="KPS55" s="31"/>
      <c r="KPT55" s="31"/>
      <c r="KPU55" s="31"/>
      <c r="KPV55" s="31"/>
      <c r="KPW55" s="31"/>
      <c r="KPX55" s="31"/>
      <c r="KPY55" s="31"/>
      <c r="KPZ55" s="31"/>
      <c r="KQA55" s="31"/>
      <c r="KQB55" s="31"/>
      <c r="KQC55" s="31"/>
      <c r="KQD55" s="31"/>
      <c r="KQE55" s="31"/>
      <c r="KQF55" s="31"/>
      <c r="KQG55" s="31"/>
      <c r="KQH55" s="31"/>
      <c r="KQI55" s="31"/>
      <c r="KQJ55" s="31"/>
      <c r="KQK55" s="31"/>
      <c r="KQL55" s="31"/>
      <c r="KQM55" s="31"/>
      <c r="KQN55" s="31"/>
      <c r="KQO55" s="31"/>
      <c r="KQP55" s="31"/>
      <c r="KQQ55" s="31"/>
      <c r="KQR55" s="31"/>
      <c r="KQS55" s="31"/>
      <c r="KQT55" s="31"/>
      <c r="KQU55" s="31"/>
      <c r="KQV55" s="31"/>
      <c r="KQW55" s="31"/>
      <c r="KQX55" s="31"/>
      <c r="KQY55" s="31"/>
      <c r="KQZ55" s="31"/>
      <c r="KRA55" s="31"/>
      <c r="KRB55" s="31"/>
      <c r="KRC55" s="31"/>
      <c r="KRD55" s="31"/>
      <c r="KRE55" s="31"/>
      <c r="KRF55" s="31"/>
      <c r="KRG55" s="31"/>
      <c r="KRH55" s="31"/>
      <c r="KRI55" s="31"/>
      <c r="KRJ55" s="31"/>
      <c r="KRK55" s="31"/>
      <c r="KRL55" s="31"/>
      <c r="KRM55" s="31"/>
      <c r="KRN55" s="31"/>
      <c r="KRO55" s="31"/>
      <c r="KRP55" s="31"/>
      <c r="KRQ55" s="31"/>
      <c r="KRR55" s="31"/>
      <c r="KRS55" s="31"/>
      <c r="KRT55" s="31"/>
      <c r="KRU55" s="31"/>
      <c r="KRV55" s="31"/>
      <c r="KRW55" s="31"/>
      <c r="KRX55" s="31"/>
      <c r="KRY55" s="31"/>
      <c r="KRZ55" s="31"/>
      <c r="KSA55" s="31"/>
      <c r="KSB55" s="31"/>
      <c r="KSC55" s="31"/>
      <c r="KSD55" s="31"/>
      <c r="KSE55" s="31"/>
      <c r="KSF55" s="31"/>
      <c r="KSG55" s="31"/>
      <c r="KSH55" s="31"/>
      <c r="KSI55" s="31"/>
      <c r="KSJ55" s="31"/>
      <c r="KSK55" s="31"/>
      <c r="KSL55" s="31"/>
      <c r="KSM55" s="31"/>
      <c r="KSN55" s="31"/>
      <c r="KSO55" s="31"/>
      <c r="KSP55" s="31"/>
      <c r="KSQ55" s="31"/>
      <c r="KSR55" s="31"/>
      <c r="KSS55" s="31"/>
      <c r="KST55" s="31"/>
      <c r="KSU55" s="31"/>
      <c r="KSV55" s="31"/>
      <c r="KSW55" s="31"/>
      <c r="KSX55" s="31"/>
      <c r="KSY55" s="31"/>
      <c r="KSZ55" s="31"/>
      <c r="KTA55" s="31"/>
      <c r="KTB55" s="31"/>
      <c r="KTC55" s="31"/>
      <c r="KTD55" s="31"/>
      <c r="KTE55" s="31"/>
      <c r="KTF55" s="31"/>
      <c r="KTG55" s="31"/>
      <c r="KTH55" s="31"/>
      <c r="KTI55" s="31"/>
      <c r="KTJ55" s="31"/>
      <c r="KTK55" s="31"/>
      <c r="KTL55" s="31"/>
      <c r="KTM55" s="31"/>
      <c r="KTN55" s="31"/>
      <c r="KTO55" s="31"/>
      <c r="KTP55" s="31"/>
      <c r="KTQ55" s="31"/>
      <c r="KTR55" s="31"/>
      <c r="KTS55" s="31"/>
      <c r="KTT55" s="31"/>
      <c r="KTU55" s="31"/>
      <c r="KTV55" s="31"/>
      <c r="KTW55" s="31"/>
      <c r="KTX55" s="31"/>
      <c r="KTY55" s="31"/>
      <c r="KTZ55" s="31"/>
      <c r="KUA55" s="31"/>
      <c r="KUB55" s="31"/>
      <c r="KUC55" s="31"/>
      <c r="KUD55" s="31"/>
      <c r="KUE55" s="31"/>
      <c r="KUF55" s="31"/>
      <c r="KUG55" s="31"/>
      <c r="KUH55" s="31"/>
      <c r="KUI55" s="31"/>
      <c r="KUJ55" s="31"/>
      <c r="KUK55" s="31"/>
      <c r="KUL55" s="31"/>
      <c r="KUM55" s="31"/>
      <c r="KUN55" s="31"/>
      <c r="KUO55" s="31"/>
      <c r="KUP55" s="31"/>
      <c r="KUQ55" s="31"/>
      <c r="KUR55" s="31"/>
      <c r="KUS55" s="31"/>
      <c r="KUT55" s="31"/>
      <c r="KUU55" s="31"/>
      <c r="KUV55" s="31"/>
      <c r="KUW55" s="31"/>
      <c r="KUX55" s="31"/>
      <c r="KUY55" s="31"/>
      <c r="KUZ55" s="31"/>
      <c r="KVA55" s="31"/>
      <c r="KVB55" s="31"/>
      <c r="KVC55" s="31"/>
      <c r="KVD55" s="31"/>
      <c r="KVE55" s="31"/>
      <c r="KVF55" s="31"/>
      <c r="KVG55" s="31"/>
      <c r="KVH55" s="31"/>
      <c r="KVI55" s="31"/>
      <c r="KVJ55" s="31"/>
      <c r="KVK55" s="31"/>
      <c r="KVL55" s="31"/>
      <c r="KVM55" s="31"/>
      <c r="KVN55" s="31"/>
      <c r="KVO55" s="31"/>
      <c r="KVP55" s="31"/>
      <c r="KVQ55" s="31"/>
      <c r="KVR55" s="31"/>
      <c r="KVS55" s="31"/>
      <c r="KVT55" s="31"/>
      <c r="KVU55" s="31"/>
      <c r="KVV55" s="31"/>
      <c r="KVW55" s="31"/>
      <c r="KVX55" s="31"/>
      <c r="KVY55" s="31"/>
      <c r="KVZ55" s="31"/>
      <c r="KWA55" s="31"/>
      <c r="KWB55" s="31"/>
      <c r="KWC55" s="31"/>
      <c r="KWD55" s="31"/>
      <c r="KWE55" s="31"/>
      <c r="KWF55" s="31"/>
      <c r="KWG55" s="31"/>
      <c r="KWH55" s="31"/>
      <c r="KWI55" s="31"/>
      <c r="KWJ55" s="31"/>
      <c r="KWK55" s="31"/>
      <c r="KWL55" s="31"/>
      <c r="KWM55" s="31"/>
      <c r="KWN55" s="31"/>
      <c r="KWO55" s="31"/>
      <c r="KWP55" s="31"/>
      <c r="KWQ55" s="31"/>
      <c r="KWR55" s="31"/>
      <c r="KWS55" s="31"/>
      <c r="KWT55" s="31"/>
      <c r="KWU55" s="31"/>
      <c r="KWV55" s="31"/>
      <c r="KWW55" s="31"/>
      <c r="KWX55" s="31"/>
      <c r="KWY55" s="31"/>
      <c r="KWZ55" s="31"/>
      <c r="KXA55" s="31"/>
      <c r="KXB55" s="31"/>
      <c r="KXC55" s="31"/>
      <c r="KXD55" s="31"/>
      <c r="KXE55" s="31"/>
      <c r="KXF55" s="31"/>
      <c r="KXG55" s="31"/>
      <c r="KXH55" s="31"/>
      <c r="KXI55" s="31"/>
      <c r="KXJ55" s="31"/>
      <c r="KXK55" s="31"/>
      <c r="KXL55" s="31"/>
      <c r="KXM55" s="31"/>
      <c r="KXN55" s="31"/>
      <c r="KXO55" s="31"/>
      <c r="KXP55" s="31"/>
      <c r="KXQ55" s="31"/>
      <c r="KXR55" s="31"/>
      <c r="KXS55" s="31"/>
      <c r="KXT55" s="31"/>
      <c r="KXU55" s="31"/>
      <c r="KXV55" s="31"/>
      <c r="KXW55" s="31"/>
      <c r="KXX55" s="31"/>
      <c r="KXY55" s="31"/>
      <c r="KXZ55" s="31"/>
      <c r="KYA55" s="31"/>
      <c r="KYB55" s="31"/>
      <c r="KYC55" s="31"/>
      <c r="KYD55" s="31"/>
      <c r="KYE55" s="31"/>
      <c r="KYF55" s="31"/>
      <c r="KYG55" s="31"/>
      <c r="KYH55" s="31"/>
      <c r="KYI55" s="31"/>
      <c r="KYJ55" s="31"/>
      <c r="KYK55" s="31"/>
      <c r="KYL55" s="31"/>
      <c r="KYM55" s="31"/>
      <c r="KYN55" s="31"/>
      <c r="KYO55" s="31"/>
      <c r="KYP55" s="31"/>
      <c r="KYQ55" s="31"/>
      <c r="KYR55" s="31"/>
      <c r="KYS55" s="31"/>
      <c r="KYT55" s="31"/>
      <c r="KYU55" s="31"/>
      <c r="KYV55" s="31"/>
      <c r="KYW55" s="31"/>
      <c r="KYX55" s="31"/>
      <c r="KYY55" s="31"/>
      <c r="KYZ55" s="31"/>
      <c r="KZA55" s="31"/>
      <c r="KZB55" s="31"/>
      <c r="KZC55" s="31"/>
      <c r="KZD55" s="31"/>
      <c r="KZE55" s="31"/>
      <c r="KZF55" s="31"/>
      <c r="KZG55" s="31"/>
      <c r="KZH55" s="31"/>
      <c r="KZI55" s="31"/>
      <c r="KZJ55" s="31"/>
      <c r="KZK55" s="31"/>
      <c r="KZL55" s="31"/>
      <c r="KZM55" s="31"/>
      <c r="KZN55" s="31"/>
      <c r="KZO55" s="31"/>
      <c r="KZP55" s="31"/>
      <c r="KZQ55" s="31"/>
      <c r="KZR55" s="31"/>
      <c r="KZS55" s="31"/>
      <c r="KZT55" s="31"/>
      <c r="KZU55" s="31"/>
      <c r="KZV55" s="31"/>
      <c r="KZW55" s="31"/>
      <c r="KZX55" s="31"/>
      <c r="KZY55" s="31"/>
      <c r="KZZ55" s="31"/>
      <c r="LAA55" s="31"/>
      <c r="LAB55" s="31"/>
      <c r="LAC55" s="31"/>
      <c r="LAD55" s="31"/>
      <c r="LAE55" s="31"/>
      <c r="LAF55" s="31"/>
      <c r="LAG55" s="31"/>
      <c r="LAH55" s="31"/>
      <c r="LAI55" s="31"/>
      <c r="LAJ55" s="31"/>
      <c r="LAK55" s="31"/>
      <c r="LAL55" s="31"/>
      <c r="LAM55" s="31"/>
      <c r="LAN55" s="31"/>
      <c r="LAO55" s="31"/>
      <c r="LAP55" s="31"/>
      <c r="LAQ55" s="31"/>
      <c r="LAR55" s="31"/>
      <c r="LAS55" s="31"/>
      <c r="LAT55" s="31"/>
      <c r="LAU55" s="31"/>
      <c r="LAV55" s="31"/>
      <c r="LAW55" s="31"/>
      <c r="LAX55" s="31"/>
      <c r="LAY55" s="31"/>
      <c r="LAZ55" s="31"/>
      <c r="LBA55" s="31"/>
      <c r="LBB55" s="31"/>
      <c r="LBC55" s="31"/>
      <c r="LBD55" s="31"/>
      <c r="LBE55" s="31"/>
      <c r="LBF55" s="31"/>
      <c r="LBG55" s="31"/>
      <c r="LBH55" s="31"/>
      <c r="LBI55" s="31"/>
      <c r="LBJ55" s="31"/>
      <c r="LBK55" s="31"/>
      <c r="LBL55" s="31"/>
      <c r="LBM55" s="31"/>
      <c r="LBN55" s="31"/>
      <c r="LBO55" s="31"/>
      <c r="LBP55" s="31"/>
      <c r="LBQ55" s="31"/>
      <c r="LBR55" s="31"/>
      <c r="LBS55" s="31"/>
      <c r="LBT55" s="31"/>
      <c r="LBU55" s="31"/>
      <c r="LBV55" s="31"/>
      <c r="LBW55" s="31"/>
      <c r="LBX55" s="31"/>
      <c r="LBY55" s="31"/>
      <c r="LBZ55" s="31"/>
      <c r="LCA55" s="31"/>
      <c r="LCB55" s="31"/>
      <c r="LCC55" s="31"/>
      <c r="LCD55" s="31"/>
      <c r="LCE55" s="31"/>
      <c r="LCF55" s="31"/>
      <c r="LCG55" s="31"/>
      <c r="LCH55" s="31"/>
      <c r="LCI55" s="31"/>
      <c r="LCJ55" s="31"/>
      <c r="LCK55" s="31"/>
      <c r="LCL55" s="31"/>
      <c r="LCM55" s="31"/>
      <c r="LCN55" s="31"/>
      <c r="LCO55" s="31"/>
      <c r="LCP55" s="31"/>
      <c r="LCQ55" s="31"/>
      <c r="LCR55" s="31"/>
      <c r="LCS55" s="31"/>
      <c r="LCT55" s="31"/>
      <c r="LCU55" s="31"/>
      <c r="LCV55" s="31"/>
      <c r="LCW55" s="31"/>
      <c r="LCX55" s="31"/>
      <c r="LCY55" s="31"/>
      <c r="LCZ55" s="31"/>
      <c r="LDA55" s="31"/>
      <c r="LDB55" s="31"/>
      <c r="LDC55" s="31"/>
      <c r="LDD55" s="31"/>
      <c r="LDE55" s="31"/>
      <c r="LDF55" s="31"/>
      <c r="LDG55" s="31"/>
      <c r="LDH55" s="31"/>
      <c r="LDI55" s="31"/>
      <c r="LDJ55" s="31"/>
      <c r="LDK55" s="31"/>
      <c r="LDL55" s="31"/>
      <c r="LDM55" s="31"/>
      <c r="LDN55" s="31"/>
      <c r="LDO55" s="31"/>
      <c r="LDP55" s="31"/>
      <c r="LDQ55" s="31"/>
      <c r="LDR55" s="31"/>
      <c r="LDS55" s="31"/>
      <c r="LDT55" s="31"/>
      <c r="LDU55" s="31"/>
      <c r="LDV55" s="31"/>
      <c r="LDW55" s="31"/>
      <c r="LDX55" s="31"/>
      <c r="LDY55" s="31"/>
      <c r="LDZ55" s="31"/>
      <c r="LEA55" s="31"/>
      <c r="LEB55" s="31"/>
      <c r="LEC55" s="31"/>
      <c r="LED55" s="31"/>
      <c r="LEE55" s="31"/>
      <c r="LEF55" s="31"/>
      <c r="LEG55" s="31"/>
      <c r="LEH55" s="31"/>
      <c r="LEI55" s="31"/>
      <c r="LEJ55" s="31"/>
      <c r="LEK55" s="31"/>
      <c r="LEL55" s="31"/>
      <c r="LEM55" s="31"/>
      <c r="LEN55" s="31"/>
      <c r="LEO55" s="31"/>
      <c r="LEP55" s="31"/>
      <c r="LEQ55" s="31"/>
      <c r="LER55" s="31"/>
      <c r="LES55" s="31"/>
      <c r="LET55" s="31"/>
      <c r="LEU55" s="31"/>
      <c r="LEV55" s="31"/>
      <c r="LEW55" s="31"/>
      <c r="LEX55" s="31"/>
      <c r="LEY55" s="31"/>
      <c r="LEZ55" s="31"/>
      <c r="LFA55" s="31"/>
      <c r="LFB55" s="31"/>
      <c r="LFC55" s="31"/>
      <c r="LFD55" s="31"/>
      <c r="LFE55" s="31"/>
      <c r="LFF55" s="31"/>
      <c r="LFG55" s="31"/>
      <c r="LFH55" s="31"/>
      <c r="LFI55" s="31"/>
      <c r="LFJ55" s="31"/>
      <c r="LFK55" s="31"/>
      <c r="LFL55" s="31"/>
      <c r="LFM55" s="31"/>
      <c r="LFN55" s="31"/>
      <c r="LFO55" s="31"/>
      <c r="LFP55" s="31"/>
      <c r="LFQ55" s="31"/>
      <c r="LFR55" s="31"/>
      <c r="LFS55" s="31"/>
      <c r="LFT55" s="31"/>
      <c r="LFU55" s="31"/>
      <c r="LFV55" s="31"/>
      <c r="LFW55" s="31"/>
      <c r="LFX55" s="31"/>
      <c r="LFY55" s="31"/>
      <c r="LFZ55" s="31"/>
      <c r="LGA55" s="31"/>
      <c r="LGB55" s="31"/>
      <c r="LGC55" s="31"/>
      <c r="LGD55" s="31"/>
      <c r="LGE55" s="31"/>
      <c r="LGF55" s="31"/>
      <c r="LGG55" s="31"/>
      <c r="LGH55" s="31"/>
      <c r="LGI55" s="31"/>
      <c r="LGJ55" s="31"/>
      <c r="LGK55" s="31"/>
      <c r="LGL55" s="31"/>
      <c r="LGM55" s="31"/>
      <c r="LGN55" s="31"/>
      <c r="LGO55" s="31"/>
      <c r="LGP55" s="31"/>
      <c r="LGQ55" s="31"/>
      <c r="LGR55" s="31"/>
      <c r="LGS55" s="31"/>
      <c r="LGT55" s="31"/>
      <c r="LGU55" s="31"/>
      <c r="LGV55" s="31"/>
      <c r="LGW55" s="31"/>
      <c r="LGX55" s="31"/>
      <c r="LGY55" s="31"/>
      <c r="LGZ55" s="31"/>
      <c r="LHA55" s="31"/>
      <c r="LHB55" s="31"/>
      <c r="LHC55" s="31"/>
      <c r="LHD55" s="31"/>
      <c r="LHE55" s="31"/>
      <c r="LHF55" s="31"/>
      <c r="LHG55" s="31"/>
      <c r="LHH55" s="31"/>
      <c r="LHI55" s="31"/>
      <c r="LHJ55" s="31"/>
      <c r="LHK55" s="31"/>
      <c r="LHL55" s="31"/>
      <c r="LHM55" s="31"/>
      <c r="LHN55" s="31"/>
      <c r="LHO55" s="31"/>
      <c r="LHP55" s="31"/>
      <c r="LHQ55" s="31"/>
      <c r="LHR55" s="31"/>
      <c r="LHS55" s="31"/>
      <c r="LHT55" s="31"/>
      <c r="LHU55" s="31"/>
      <c r="LHV55" s="31"/>
      <c r="LHW55" s="31"/>
      <c r="LHX55" s="31"/>
      <c r="LHY55" s="31"/>
      <c r="LHZ55" s="31"/>
      <c r="LIA55" s="31"/>
      <c r="LIB55" s="31"/>
      <c r="LIC55" s="31"/>
      <c r="LID55" s="31"/>
      <c r="LIE55" s="31"/>
      <c r="LIF55" s="31"/>
      <c r="LIG55" s="31"/>
      <c r="LIH55" s="31"/>
      <c r="LII55" s="31"/>
      <c r="LIJ55" s="31"/>
      <c r="LIK55" s="31"/>
      <c r="LIL55" s="31"/>
      <c r="LIM55" s="31"/>
      <c r="LIN55" s="31"/>
      <c r="LIO55" s="31"/>
      <c r="LIP55" s="31"/>
      <c r="LIQ55" s="31"/>
      <c r="LIR55" s="31"/>
      <c r="LIS55" s="31"/>
      <c r="LIT55" s="31"/>
      <c r="LIU55" s="31"/>
      <c r="LIV55" s="31"/>
      <c r="LIW55" s="31"/>
      <c r="LIX55" s="31"/>
      <c r="LIY55" s="31"/>
      <c r="LIZ55" s="31"/>
      <c r="LJA55" s="31"/>
      <c r="LJB55" s="31"/>
      <c r="LJC55" s="31"/>
      <c r="LJD55" s="31"/>
      <c r="LJE55" s="31"/>
      <c r="LJF55" s="31"/>
      <c r="LJG55" s="31"/>
      <c r="LJH55" s="31"/>
      <c r="LJI55" s="31"/>
      <c r="LJJ55" s="31"/>
      <c r="LJK55" s="31"/>
      <c r="LJL55" s="31"/>
      <c r="LJM55" s="31"/>
      <c r="LJN55" s="31"/>
      <c r="LJO55" s="31"/>
      <c r="LJP55" s="31"/>
      <c r="LJQ55" s="31"/>
      <c r="LJR55" s="31"/>
      <c r="LJS55" s="31"/>
      <c r="LJT55" s="31"/>
      <c r="LJU55" s="31"/>
      <c r="LJV55" s="31"/>
      <c r="LJW55" s="31"/>
      <c r="LJX55" s="31"/>
      <c r="LJY55" s="31"/>
      <c r="LJZ55" s="31"/>
      <c r="LKA55" s="31"/>
      <c r="LKB55" s="31"/>
      <c r="LKC55" s="31"/>
      <c r="LKD55" s="31"/>
      <c r="LKE55" s="31"/>
      <c r="LKF55" s="31"/>
      <c r="LKG55" s="31"/>
      <c r="LKH55" s="31"/>
      <c r="LKI55" s="31"/>
      <c r="LKJ55" s="31"/>
      <c r="LKK55" s="31"/>
      <c r="LKL55" s="31"/>
      <c r="LKM55" s="31"/>
      <c r="LKN55" s="31"/>
      <c r="LKO55" s="31"/>
      <c r="LKP55" s="31"/>
      <c r="LKQ55" s="31"/>
      <c r="LKR55" s="31"/>
      <c r="LKS55" s="31"/>
      <c r="LKT55" s="31"/>
      <c r="LKU55" s="31"/>
      <c r="LKV55" s="31"/>
      <c r="LKW55" s="31"/>
      <c r="LKX55" s="31"/>
      <c r="LKY55" s="31"/>
      <c r="LKZ55" s="31"/>
      <c r="LLA55" s="31"/>
      <c r="LLB55" s="31"/>
      <c r="LLC55" s="31"/>
      <c r="LLD55" s="31"/>
      <c r="LLE55" s="31"/>
      <c r="LLF55" s="31"/>
      <c r="LLG55" s="31"/>
      <c r="LLH55" s="31"/>
      <c r="LLI55" s="31"/>
      <c r="LLJ55" s="31"/>
      <c r="LLK55" s="31"/>
      <c r="LLL55" s="31"/>
      <c r="LLM55" s="31"/>
      <c r="LLN55" s="31"/>
      <c r="LLO55" s="31"/>
      <c r="LLP55" s="31"/>
      <c r="LLQ55" s="31"/>
      <c r="LLR55" s="31"/>
      <c r="LLS55" s="31"/>
      <c r="LLT55" s="31"/>
      <c r="LLU55" s="31"/>
      <c r="LLV55" s="31"/>
      <c r="LLW55" s="31"/>
      <c r="LLX55" s="31"/>
      <c r="LLY55" s="31"/>
      <c r="LLZ55" s="31"/>
      <c r="LMA55" s="31"/>
      <c r="LMB55" s="31"/>
      <c r="LMC55" s="31"/>
      <c r="LMD55" s="31"/>
      <c r="LME55" s="31"/>
      <c r="LMF55" s="31"/>
      <c r="LMG55" s="31"/>
      <c r="LMH55" s="31"/>
      <c r="LMI55" s="31"/>
      <c r="LMJ55" s="31"/>
      <c r="LMK55" s="31"/>
      <c r="LML55" s="31"/>
      <c r="LMM55" s="31"/>
      <c r="LMN55" s="31"/>
      <c r="LMO55" s="31"/>
      <c r="LMP55" s="31"/>
      <c r="LMQ55" s="31"/>
      <c r="LMR55" s="31"/>
      <c r="LMS55" s="31"/>
      <c r="LMT55" s="31"/>
      <c r="LMU55" s="31"/>
      <c r="LMV55" s="31"/>
      <c r="LMW55" s="31"/>
      <c r="LMX55" s="31"/>
      <c r="LMY55" s="31"/>
      <c r="LMZ55" s="31"/>
      <c r="LNA55" s="31"/>
      <c r="LNB55" s="31"/>
      <c r="LNC55" s="31"/>
      <c r="LND55" s="31"/>
      <c r="LNE55" s="31"/>
      <c r="LNF55" s="31"/>
      <c r="LNG55" s="31"/>
      <c r="LNH55" s="31"/>
      <c r="LNI55" s="31"/>
      <c r="LNJ55" s="31"/>
      <c r="LNK55" s="31"/>
      <c r="LNL55" s="31"/>
      <c r="LNM55" s="31"/>
      <c r="LNN55" s="31"/>
      <c r="LNO55" s="31"/>
      <c r="LNP55" s="31"/>
      <c r="LNQ55" s="31"/>
      <c r="LNR55" s="31"/>
      <c r="LNS55" s="31"/>
      <c r="LNT55" s="31"/>
      <c r="LNU55" s="31"/>
      <c r="LNV55" s="31"/>
      <c r="LNW55" s="31"/>
      <c r="LNX55" s="31"/>
      <c r="LNY55" s="31"/>
      <c r="LNZ55" s="31"/>
      <c r="LOA55" s="31"/>
      <c r="LOB55" s="31"/>
      <c r="LOC55" s="31"/>
      <c r="LOD55" s="31"/>
      <c r="LOE55" s="31"/>
      <c r="LOF55" s="31"/>
      <c r="LOG55" s="31"/>
      <c r="LOH55" s="31"/>
      <c r="LOI55" s="31"/>
      <c r="LOJ55" s="31"/>
      <c r="LOK55" s="31"/>
      <c r="LOL55" s="31"/>
      <c r="LOM55" s="31"/>
      <c r="LON55" s="31"/>
      <c r="LOO55" s="31"/>
      <c r="LOP55" s="31"/>
      <c r="LOQ55" s="31"/>
      <c r="LOR55" s="31"/>
      <c r="LOS55" s="31"/>
      <c r="LOT55" s="31"/>
      <c r="LOU55" s="31"/>
      <c r="LOV55" s="31"/>
      <c r="LOW55" s="31"/>
      <c r="LOX55" s="31"/>
      <c r="LOY55" s="31"/>
      <c r="LOZ55" s="31"/>
      <c r="LPA55" s="31"/>
      <c r="LPB55" s="31"/>
      <c r="LPC55" s="31"/>
      <c r="LPD55" s="31"/>
      <c r="LPE55" s="31"/>
      <c r="LPF55" s="31"/>
      <c r="LPG55" s="31"/>
      <c r="LPH55" s="31"/>
      <c r="LPI55" s="31"/>
      <c r="LPJ55" s="31"/>
      <c r="LPK55" s="31"/>
      <c r="LPL55" s="31"/>
      <c r="LPM55" s="31"/>
      <c r="LPN55" s="31"/>
      <c r="LPO55" s="31"/>
      <c r="LPP55" s="31"/>
      <c r="LPQ55" s="31"/>
      <c r="LPR55" s="31"/>
      <c r="LPS55" s="31"/>
      <c r="LPT55" s="31"/>
      <c r="LPU55" s="31"/>
      <c r="LPV55" s="31"/>
      <c r="LPW55" s="31"/>
      <c r="LPX55" s="31"/>
      <c r="LPY55" s="31"/>
      <c r="LPZ55" s="31"/>
      <c r="LQA55" s="31"/>
      <c r="LQB55" s="31"/>
      <c r="LQC55" s="31"/>
      <c r="LQD55" s="31"/>
      <c r="LQE55" s="31"/>
      <c r="LQF55" s="31"/>
      <c r="LQG55" s="31"/>
      <c r="LQH55" s="31"/>
      <c r="LQI55" s="31"/>
      <c r="LQJ55" s="31"/>
      <c r="LQK55" s="31"/>
      <c r="LQL55" s="31"/>
      <c r="LQM55" s="31"/>
      <c r="LQN55" s="31"/>
      <c r="LQO55" s="31"/>
      <c r="LQP55" s="31"/>
      <c r="LQQ55" s="31"/>
      <c r="LQR55" s="31"/>
      <c r="LQS55" s="31"/>
      <c r="LQT55" s="31"/>
      <c r="LQU55" s="31"/>
      <c r="LQV55" s="31"/>
      <c r="LQW55" s="31"/>
      <c r="LQX55" s="31"/>
      <c r="LQY55" s="31"/>
      <c r="LQZ55" s="31"/>
      <c r="LRA55" s="31"/>
      <c r="LRB55" s="31"/>
      <c r="LRC55" s="31"/>
      <c r="LRD55" s="31"/>
      <c r="LRE55" s="31"/>
      <c r="LRF55" s="31"/>
      <c r="LRG55" s="31"/>
      <c r="LRH55" s="31"/>
      <c r="LRI55" s="31"/>
      <c r="LRJ55" s="31"/>
      <c r="LRK55" s="31"/>
      <c r="LRL55" s="31"/>
      <c r="LRM55" s="31"/>
      <c r="LRN55" s="31"/>
      <c r="LRO55" s="31"/>
      <c r="LRP55" s="31"/>
      <c r="LRQ55" s="31"/>
      <c r="LRR55" s="31"/>
      <c r="LRS55" s="31"/>
      <c r="LRT55" s="31"/>
      <c r="LRU55" s="31"/>
      <c r="LRV55" s="31"/>
      <c r="LRW55" s="31"/>
      <c r="LRX55" s="31"/>
      <c r="LRY55" s="31"/>
      <c r="LRZ55" s="31"/>
      <c r="LSA55" s="31"/>
      <c r="LSB55" s="31"/>
      <c r="LSC55" s="31"/>
      <c r="LSD55" s="31"/>
      <c r="LSE55" s="31"/>
      <c r="LSF55" s="31"/>
      <c r="LSG55" s="31"/>
      <c r="LSH55" s="31"/>
      <c r="LSI55" s="31"/>
      <c r="LSJ55" s="31"/>
      <c r="LSK55" s="31"/>
      <c r="LSL55" s="31"/>
      <c r="LSM55" s="31"/>
      <c r="LSN55" s="31"/>
      <c r="LSO55" s="31"/>
      <c r="LSP55" s="31"/>
      <c r="LSQ55" s="31"/>
      <c r="LSR55" s="31"/>
      <c r="LSS55" s="31"/>
      <c r="LST55" s="31"/>
      <c r="LSU55" s="31"/>
      <c r="LSV55" s="31"/>
      <c r="LSW55" s="31"/>
      <c r="LSX55" s="31"/>
      <c r="LSY55" s="31"/>
      <c r="LSZ55" s="31"/>
      <c r="LTA55" s="31"/>
      <c r="LTB55" s="31"/>
      <c r="LTC55" s="31"/>
      <c r="LTD55" s="31"/>
      <c r="LTE55" s="31"/>
      <c r="LTF55" s="31"/>
      <c r="LTG55" s="31"/>
      <c r="LTH55" s="31"/>
      <c r="LTI55" s="31"/>
      <c r="LTJ55" s="31"/>
      <c r="LTK55" s="31"/>
      <c r="LTL55" s="31"/>
      <c r="LTM55" s="31"/>
      <c r="LTN55" s="31"/>
      <c r="LTO55" s="31"/>
      <c r="LTP55" s="31"/>
      <c r="LTQ55" s="31"/>
      <c r="LTR55" s="31"/>
      <c r="LTS55" s="31"/>
      <c r="LTT55" s="31"/>
      <c r="LTU55" s="31"/>
      <c r="LTV55" s="31"/>
      <c r="LTW55" s="31"/>
      <c r="LTX55" s="31"/>
      <c r="LTY55" s="31"/>
      <c r="LTZ55" s="31"/>
      <c r="LUA55" s="31"/>
      <c r="LUB55" s="31"/>
      <c r="LUC55" s="31"/>
      <c r="LUD55" s="31"/>
      <c r="LUE55" s="31"/>
      <c r="LUF55" s="31"/>
      <c r="LUG55" s="31"/>
      <c r="LUH55" s="31"/>
      <c r="LUI55" s="31"/>
      <c r="LUJ55" s="31"/>
      <c r="LUK55" s="31"/>
      <c r="LUL55" s="31"/>
      <c r="LUM55" s="31"/>
      <c r="LUN55" s="31"/>
      <c r="LUO55" s="31"/>
      <c r="LUP55" s="31"/>
      <c r="LUQ55" s="31"/>
      <c r="LUR55" s="31"/>
      <c r="LUS55" s="31"/>
      <c r="LUT55" s="31"/>
      <c r="LUU55" s="31"/>
      <c r="LUV55" s="31"/>
      <c r="LUW55" s="31"/>
      <c r="LUX55" s="31"/>
      <c r="LUY55" s="31"/>
      <c r="LUZ55" s="31"/>
      <c r="LVA55" s="31"/>
      <c r="LVB55" s="31"/>
      <c r="LVC55" s="31"/>
      <c r="LVD55" s="31"/>
      <c r="LVE55" s="31"/>
      <c r="LVF55" s="31"/>
      <c r="LVG55" s="31"/>
      <c r="LVH55" s="31"/>
      <c r="LVI55" s="31"/>
      <c r="LVJ55" s="31"/>
      <c r="LVK55" s="31"/>
      <c r="LVL55" s="31"/>
      <c r="LVM55" s="31"/>
      <c r="LVN55" s="31"/>
      <c r="LVO55" s="31"/>
      <c r="LVP55" s="31"/>
      <c r="LVQ55" s="31"/>
      <c r="LVR55" s="31"/>
      <c r="LVS55" s="31"/>
      <c r="LVT55" s="31"/>
      <c r="LVU55" s="31"/>
      <c r="LVV55" s="31"/>
      <c r="LVW55" s="31"/>
      <c r="LVX55" s="31"/>
      <c r="LVY55" s="31"/>
      <c r="LVZ55" s="31"/>
      <c r="LWA55" s="31"/>
      <c r="LWB55" s="31"/>
      <c r="LWC55" s="31"/>
      <c r="LWD55" s="31"/>
      <c r="LWE55" s="31"/>
      <c r="LWF55" s="31"/>
      <c r="LWG55" s="31"/>
      <c r="LWH55" s="31"/>
      <c r="LWI55" s="31"/>
      <c r="LWJ55" s="31"/>
      <c r="LWK55" s="31"/>
      <c r="LWL55" s="31"/>
      <c r="LWM55" s="31"/>
      <c r="LWN55" s="31"/>
      <c r="LWO55" s="31"/>
      <c r="LWP55" s="31"/>
      <c r="LWQ55" s="31"/>
      <c r="LWR55" s="31"/>
      <c r="LWS55" s="31"/>
      <c r="LWT55" s="31"/>
      <c r="LWU55" s="31"/>
      <c r="LWV55" s="31"/>
      <c r="LWW55" s="31"/>
      <c r="LWX55" s="31"/>
      <c r="LWY55" s="31"/>
      <c r="LWZ55" s="31"/>
      <c r="LXA55" s="31"/>
      <c r="LXB55" s="31"/>
      <c r="LXC55" s="31"/>
      <c r="LXD55" s="31"/>
      <c r="LXE55" s="31"/>
      <c r="LXF55" s="31"/>
      <c r="LXG55" s="31"/>
      <c r="LXH55" s="31"/>
      <c r="LXI55" s="31"/>
      <c r="LXJ55" s="31"/>
      <c r="LXK55" s="31"/>
      <c r="LXL55" s="31"/>
      <c r="LXM55" s="31"/>
      <c r="LXN55" s="31"/>
      <c r="LXO55" s="31"/>
      <c r="LXP55" s="31"/>
      <c r="LXQ55" s="31"/>
      <c r="LXR55" s="31"/>
      <c r="LXS55" s="31"/>
      <c r="LXT55" s="31"/>
      <c r="LXU55" s="31"/>
      <c r="LXV55" s="31"/>
      <c r="LXW55" s="31"/>
      <c r="LXX55" s="31"/>
      <c r="LXY55" s="31"/>
      <c r="LXZ55" s="31"/>
      <c r="LYA55" s="31"/>
      <c r="LYB55" s="31"/>
      <c r="LYC55" s="31"/>
      <c r="LYD55" s="31"/>
      <c r="LYE55" s="31"/>
      <c r="LYF55" s="31"/>
      <c r="LYG55" s="31"/>
      <c r="LYH55" s="31"/>
      <c r="LYI55" s="31"/>
      <c r="LYJ55" s="31"/>
      <c r="LYK55" s="31"/>
      <c r="LYL55" s="31"/>
      <c r="LYM55" s="31"/>
      <c r="LYN55" s="31"/>
      <c r="LYO55" s="31"/>
      <c r="LYP55" s="31"/>
      <c r="LYQ55" s="31"/>
      <c r="LYR55" s="31"/>
      <c r="LYS55" s="31"/>
      <c r="LYT55" s="31"/>
      <c r="LYU55" s="31"/>
      <c r="LYV55" s="31"/>
      <c r="LYW55" s="31"/>
      <c r="LYX55" s="31"/>
      <c r="LYY55" s="31"/>
      <c r="LYZ55" s="31"/>
      <c r="LZA55" s="31"/>
      <c r="LZB55" s="31"/>
      <c r="LZC55" s="31"/>
      <c r="LZD55" s="31"/>
      <c r="LZE55" s="31"/>
      <c r="LZF55" s="31"/>
      <c r="LZG55" s="31"/>
      <c r="LZH55" s="31"/>
      <c r="LZI55" s="31"/>
      <c r="LZJ55" s="31"/>
      <c r="LZK55" s="31"/>
      <c r="LZL55" s="31"/>
      <c r="LZM55" s="31"/>
      <c r="LZN55" s="31"/>
      <c r="LZO55" s="31"/>
      <c r="LZP55" s="31"/>
      <c r="LZQ55" s="31"/>
      <c r="LZR55" s="31"/>
      <c r="LZS55" s="31"/>
      <c r="LZT55" s="31"/>
      <c r="LZU55" s="31"/>
      <c r="LZV55" s="31"/>
      <c r="LZW55" s="31"/>
      <c r="LZX55" s="31"/>
      <c r="LZY55" s="31"/>
      <c r="LZZ55" s="31"/>
      <c r="MAA55" s="31"/>
      <c r="MAB55" s="31"/>
      <c r="MAC55" s="31"/>
      <c r="MAD55" s="31"/>
      <c r="MAE55" s="31"/>
      <c r="MAF55" s="31"/>
      <c r="MAG55" s="31"/>
      <c r="MAH55" s="31"/>
      <c r="MAI55" s="31"/>
      <c r="MAJ55" s="31"/>
      <c r="MAK55" s="31"/>
      <c r="MAL55" s="31"/>
      <c r="MAM55" s="31"/>
      <c r="MAN55" s="31"/>
      <c r="MAO55" s="31"/>
      <c r="MAP55" s="31"/>
      <c r="MAQ55" s="31"/>
      <c r="MAR55" s="31"/>
      <c r="MAS55" s="31"/>
      <c r="MAT55" s="31"/>
      <c r="MAU55" s="31"/>
      <c r="MAV55" s="31"/>
      <c r="MAW55" s="31"/>
      <c r="MAX55" s="31"/>
      <c r="MAY55" s="31"/>
      <c r="MAZ55" s="31"/>
      <c r="MBA55" s="31"/>
      <c r="MBB55" s="31"/>
      <c r="MBC55" s="31"/>
      <c r="MBD55" s="31"/>
      <c r="MBE55" s="31"/>
      <c r="MBF55" s="31"/>
      <c r="MBG55" s="31"/>
      <c r="MBH55" s="31"/>
      <c r="MBI55" s="31"/>
      <c r="MBJ55" s="31"/>
      <c r="MBK55" s="31"/>
      <c r="MBL55" s="31"/>
      <c r="MBM55" s="31"/>
      <c r="MBN55" s="31"/>
      <c r="MBO55" s="31"/>
      <c r="MBP55" s="31"/>
      <c r="MBQ55" s="31"/>
      <c r="MBR55" s="31"/>
      <c r="MBS55" s="31"/>
      <c r="MBT55" s="31"/>
      <c r="MBU55" s="31"/>
      <c r="MBV55" s="31"/>
      <c r="MBW55" s="31"/>
      <c r="MBX55" s="31"/>
      <c r="MBY55" s="31"/>
      <c r="MBZ55" s="31"/>
      <c r="MCA55" s="31"/>
      <c r="MCB55" s="31"/>
      <c r="MCC55" s="31"/>
      <c r="MCD55" s="31"/>
      <c r="MCE55" s="31"/>
      <c r="MCF55" s="31"/>
      <c r="MCG55" s="31"/>
      <c r="MCH55" s="31"/>
      <c r="MCI55" s="31"/>
      <c r="MCJ55" s="31"/>
      <c r="MCK55" s="31"/>
      <c r="MCL55" s="31"/>
      <c r="MCM55" s="31"/>
      <c r="MCN55" s="31"/>
      <c r="MCO55" s="31"/>
      <c r="MCP55" s="31"/>
      <c r="MCQ55" s="31"/>
      <c r="MCR55" s="31"/>
      <c r="MCS55" s="31"/>
      <c r="MCT55" s="31"/>
      <c r="MCU55" s="31"/>
      <c r="MCV55" s="31"/>
      <c r="MCW55" s="31"/>
      <c r="MCX55" s="31"/>
      <c r="MCY55" s="31"/>
      <c r="MCZ55" s="31"/>
      <c r="MDA55" s="31"/>
      <c r="MDB55" s="31"/>
      <c r="MDC55" s="31"/>
      <c r="MDD55" s="31"/>
      <c r="MDE55" s="31"/>
      <c r="MDF55" s="31"/>
      <c r="MDG55" s="31"/>
      <c r="MDH55" s="31"/>
      <c r="MDI55" s="31"/>
      <c r="MDJ55" s="31"/>
      <c r="MDK55" s="31"/>
      <c r="MDL55" s="31"/>
      <c r="MDM55" s="31"/>
      <c r="MDN55" s="31"/>
      <c r="MDO55" s="31"/>
      <c r="MDP55" s="31"/>
      <c r="MDQ55" s="31"/>
      <c r="MDR55" s="31"/>
      <c r="MDS55" s="31"/>
      <c r="MDT55" s="31"/>
      <c r="MDU55" s="31"/>
      <c r="MDV55" s="31"/>
      <c r="MDW55" s="31"/>
      <c r="MDX55" s="31"/>
      <c r="MDY55" s="31"/>
      <c r="MDZ55" s="31"/>
      <c r="MEA55" s="31"/>
      <c r="MEB55" s="31"/>
      <c r="MEC55" s="31"/>
      <c r="MED55" s="31"/>
      <c r="MEE55" s="31"/>
      <c r="MEF55" s="31"/>
      <c r="MEG55" s="31"/>
      <c r="MEH55" s="31"/>
      <c r="MEI55" s="31"/>
      <c r="MEJ55" s="31"/>
      <c r="MEK55" s="31"/>
      <c r="MEL55" s="31"/>
      <c r="MEM55" s="31"/>
      <c r="MEN55" s="31"/>
      <c r="MEO55" s="31"/>
      <c r="MEP55" s="31"/>
      <c r="MEQ55" s="31"/>
      <c r="MER55" s="31"/>
      <c r="MES55" s="31"/>
      <c r="MET55" s="31"/>
      <c r="MEU55" s="31"/>
      <c r="MEV55" s="31"/>
      <c r="MEW55" s="31"/>
      <c r="MEX55" s="31"/>
      <c r="MEY55" s="31"/>
      <c r="MEZ55" s="31"/>
      <c r="MFA55" s="31"/>
      <c r="MFB55" s="31"/>
      <c r="MFC55" s="31"/>
      <c r="MFD55" s="31"/>
      <c r="MFE55" s="31"/>
      <c r="MFF55" s="31"/>
      <c r="MFG55" s="31"/>
      <c r="MFH55" s="31"/>
      <c r="MFI55" s="31"/>
      <c r="MFJ55" s="31"/>
      <c r="MFK55" s="31"/>
      <c r="MFL55" s="31"/>
      <c r="MFM55" s="31"/>
      <c r="MFN55" s="31"/>
      <c r="MFO55" s="31"/>
      <c r="MFP55" s="31"/>
      <c r="MFQ55" s="31"/>
      <c r="MFR55" s="31"/>
      <c r="MFS55" s="31"/>
      <c r="MFT55" s="31"/>
      <c r="MFU55" s="31"/>
      <c r="MFV55" s="31"/>
      <c r="MFW55" s="31"/>
      <c r="MFX55" s="31"/>
      <c r="MFY55" s="31"/>
      <c r="MFZ55" s="31"/>
      <c r="MGA55" s="31"/>
      <c r="MGB55" s="31"/>
      <c r="MGC55" s="31"/>
      <c r="MGD55" s="31"/>
      <c r="MGE55" s="31"/>
      <c r="MGF55" s="31"/>
      <c r="MGG55" s="31"/>
      <c r="MGH55" s="31"/>
      <c r="MGI55" s="31"/>
      <c r="MGJ55" s="31"/>
      <c r="MGK55" s="31"/>
      <c r="MGL55" s="31"/>
      <c r="MGM55" s="31"/>
      <c r="MGN55" s="31"/>
      <c r="MGO55" s="31"/>
      <c r="MGP55" s="31"/>
      <c r="MGQ55" s="31"/>
      <c r="MGR55" s="31"/>
      <c r="MGS55" s="31"/>
      <c r="MGT55" s="31"/>
      <c r="MGU55" s="31"/>
      <c r="MGV55" s="31"/>
      <c r="MGW55" s="31"/>
      <c r="MGX55" s="31"/>
      <c r="MGY55" s="31"/>
      <c r="MGZ55" s="31"/>
      <c r="MHA55" s="31"/>
      <c r="MHB55" s="31"/>
      <c r="MHC55" s="31"/>
      <c r="MHD55" s="31"/>
      <c r="MHE55" s="31"/>
      <c r="MHF55" s="31"/>
      <c r="MHG55" s="31"/>
      <c r="MHH55" s="31"/>
      <c r="MHI55" s="31"/>
      <c r="MHJ55" s="31"/>
      <c r="MHK55" s="31"/>
      <c r="MHL55" s="31"/>
      <c r="MHM55" s="31"/>
      <c r="MHN55" s="31"/>
      <c r="MHO55" s="31"/>
      <c r="MHP55" s="31"/>
      <c r="MHQ55" s="31"/>
      <c r="MHR55" s="31"/>
      <c r="MHS55" s="31"/>
      <c r="MHT55" s="31"/>
      <c r="MHU55" s="31"/>
      <c r="MHV55" s="31"/>
      <c r="MHW55" s="31"/>
      <c r="MHX55" s="31"/>
      <c r="MHY55" s="31"/>
      <c r="MHZ55" s="31"/>
      <c r="MIA55" s="31"/>
      <c r="MIB55" s="31"/>
      <c r="MIC55" s="31"/>
      <c r="MID55" s="31"/>
      <c r="MIE55" s="31"/>
      <c r="MIF55" s="31"/>
      <c r="MIG55" s="31"/>
      <c r="MIH55" s="31"/>
      <c r="MII55" s="31"/>
      <c r="MIJ55" s="31"/>
      <c r="MIK55" s="31"/>
      <c r="MIL55" s="31"/>
      <c r="MIM55" s="31"/>
      <c r="MIN55" s="31"/>
      <c r="MIO55" s="31"/>
      <c r="MIP55" s="31"/>
      <c r="MIQ55" s="31"/>
      <c r="MIR55" s="31"/>
      <c r="MIS55" s="31"/>
      <c r="MIT55" s="31"/>
      <c r="MIU55" s="31"/>
      <c r="MIV55" s="31"/>
      <c r="MIW55" s="31"/>
      <c r="MIX55" s="31"/>
      <c r="MIY55" s="31"/>
      <c r="MIZ55" s="31"/>
      <c r="MJA55" s="31"/>
      <c r="MJB55" s="31"/>
      <c r="MJC55" s="31"/>
      <c r="MJD55" s="31"/>
      <c r="MJE55" s="31"/>
      <c r="MJF55" s="31"/>
      <c r="MJG55" s="31"/>
      <c r="MJH55" s="31"/>
      <c r="MJI55" s="31"/>
      <c r="MJJ55" s="31"/>
      <c r="MJK55" s="31"/>
      <c r="MJL55" s="31"/>
      <c r="MJM55" s="31"/>
      <c r="MJN55" s="31"/>
      <c r="MJO55" s="31"/>
      <c r="MJP55" s="31"/>
      <c r="MJQ55" s="31"/>
      <c r="MJR55" s="31"/>
      <c r="MJS55" s="31"/>
      <c r="MJT55" s="31"/>
      <c r="MJU55" s="31"/>
      <c r="MJV55" s="31"/>
      <c r="MJW55" s="31"/>
      <c r="MJX55" s="31"/>
      <c r="MJY55" s="31"/>
      <c r="MJZ55" s="31"/>
      <c r="MKA55" s="31"/>
      <c r="MKB55" s="31"/>
      <c r="MKC55" s="31"/>
      <c r="MKD55" s="31"/>
      <c r="MKE55" s="31"/>
      <c r="MKF55" s="31"/>
      <c r="MKG55" s="31"/>
      <c r="MKH55" s="31"/>
      <c r="MKI55" s="31"/>
      <c r="MKJ55" s="31"/>
      <c r="MKK55" s="31"/>
      <c r="MKL55" s="31"/>
      <c r="MKM55" s="31"/>
      <c r="MKN55" s="31"/>
      <c r="MKO55" s="31"/>
      <c r="MKP55" s="31"/>
      <c r="MKQ55" s="31"/>
      <c r="MKR55" s="31"/>
      <c r="MKS55" s="31"/>
      <c r="MKT55" s="31"/>
      <c r="MKU55" s="31"/>
      <c r="MKV55" s="31"/>
      <c r="MKW55" s="31"/>
      <c r="MKX55" s="31"/>
      <c r="MKY55" s="31"/>
      <c r="MKZ55" s="31"/>
      <c r="MLA55" s="31"/>
      <c r="MLB55" s="31"/>
      <c r="MLC55" s="31"/>
      <c r="MLD55" s="31"/>
      <c r="MLE55" s="31"/>
      <c r="MLF55" s="31"/>
      <c r="MLG55" s="31"/>
      <c r="MLH55" s="31"/>
      <c r="MLI55" s="31"/>
      <c r="MLJ55" s="31"/>
      <c r="MLK55" s="31"/>
      <c r="MLL55" s="31"/>
      <c r="MLM55" s="31"/>
      <c r="MLN55" s="31"/>
      <c r="MLO55" s="31"/>
      <c r="MLP55" s="31"/>
      <c r="MLQ55" s="31"/>
      <c r="MLR55" s="31"/>
      <c r="MLS55" s="31"/>
      <c r="MLT55" s="31"/>
      <c r="MLU55" s="31"/>
      <c r="MLV55" s="31"/>
      <c r="MLW55" s="31"/>
      <c r="MLX55" s="31"/>
      <c r="MLY55" s="31"/>
      <c r="MLZ55" s="31"/>
      <c r="MMA55" s="31"/>
      <c r="MMB55" s="31"/>
      <c r="MMC55" s="31"/>
      <c r="MMD55" s="31"/>
      <c r="MME55" s="31"/>
      <c r="MMF55" s="31"/>
      <c r="MMG55" s="31"/>
      <c r="MMH55" s="31"/>
      <c r="MMI55" s="31"/>
      <c r="MMJ55" s="31"/>
      <c r="MMK55" s="31"/>
      <c r="MML55" s="31"/>
      <c r="MMM55" s="31"/>
      <c r="MMN55" s="31"/>
      <c r="MMO55" s="31"/>
      <c r="MMP55" s="31"/>
      <c r="MMQ55" s="31"/>
      <c r="MMR55" s="31"/>
      <c r="MMS55" s="31"/>
      <c r="MMT55" s="31"/>
      <c r="MMU55" s="31"/>
      <c r="MMV55" s="31"/>
      <c r="MMW55" s="31"/>
      <c r="MMX55" s="31"/>
      <c r="MMY55" s="31"/>
      <c r="MMZ55" s="31"/>
      <c r="MNA55" s="31"/>
      <c r="MNB55" s="31"/>
      <c r="MNC55" s="31"/>
      <c r="MND55" s="31"/>
      <c r="MNE55" s="31"/>
      <c r="MNF55" s="31"/>
      <c r="MNG55" s="31"/>
      <c r="MNH55" s="31"/>
      <c r="MNI55" s="31"/>
      <c r="MNJ55" s="31"/>
      <c r="MNK55" s="31"/>
      <c r="MNL55" s="31"/>
      <c r="MNM55" s="31"/>
      <c r="MNN55" s="31"/>
      <c r="MNO55" s="31"/>
      <c r="MNP55" s="31"/>
      <c r="MNQ55" s="31"/>
      <c r="MNR55" s="31"/>
      <c r="MNS55" s="31"/>
      <c r="MNT55" s="31"/>
      <c r="MNU55" s="31"/>
      <c r="MNV55" s="31"/>
      <c r="MNW55" s="31"/>
      <c r="MNX55" s="31"/>
      <c r="MNY55" s="31"/>
      <c r="MNZ55" s="31"/>
      <c r="MOA55" s="31"/>
      <c r="MOB55" s="31"/>
      <c r="MOC55" s="31"/>
      <c r="MOD55" s="31"/>
      <c r="MOE55" s="31"/>
      <c r="MOF55" s="31"/>
      <c r="MOG55" s="31"/>
      <c r="MOH55" s="31"/>
      <c r="MOI55" s="31"/>
      <c r="MOJ55" s="31"/>
      <c r="MOK55" s="31"/>
      <c r="MOL55" s="31"/>
      <c r="MOM55" s="31"/>
      <c r="MON55" s="31"/>
      <c r="MOO55" s="31"/>
      <c r="MOP55" s="31"/>
      <c r="MOQ55" s="31"/>
      <c r="MOR55" s="31"/>
      <c r="MOS55" s="31"/>
      <c r="MOT55" s="31"/>
      <c r="MOU55" s="31"/>
      <c r="MOV55" s="31"/>
      <c r="MOW55" s="31"/>
      <c r="MOX55" s="31"/>
      <c r="MOY55" s="31"/>
      <c r="MOZ55" s="31"/>
      <c r="MPA55" s="31"/>
      <c r="MPB55" s="31"/>
      <c r="MPC55" s="31"/>
      <c r="MPD55" s="31"/>
      <c r="MPE55" s="31"/>
      <c r="MPF55" s="31"/>
      <c r="MPG55" s="31"/>
      <c r="MPH55" s="31"/>
      <c r="MPI55" s="31"/>
      <c r="MPJ55" s="31"/>
      <c r="MPK55" s="31"/>
      <c r="MPL55" s="31"/>
      <c r="MPM55" s="31"/>
      <c r="MPN55" s="31"/>
      <c r="MPO55" s="31"/>
      <c r="MPP55" s="31"/>
      <c r="MPQ55" s="31"/>
      <c r="MPR55" s="31"/>
      <c r="MPS55" s="31"/>
      <c r="MPT55" s="31"/>
      <c r="MPU55" s="31"/>
      <c r="MPV55" s="31"/>
      <c r="MPW55" s="31"/>
      <c r="MPX55" s="31"/>
      <c r="MPY55" s="31"/>
      <c r="MPZ55" s="31"/>
      <c r="MQA55" s="31"/>
      <c r="MQB55" s="31"/>
      <c r="MQC55" s="31"/>
      <c r="MQD55" s="31"/>
      <c r="MQE55" s="31"/>
      <c r="MQF55" s="31"/>
      <c r="MQG55" s="31"/>
      <c r="MQH55" s="31"/>
      <c r="MQI55" s="31"/>
      <c r="MQJ55" s="31"/>
      <c r="MQK55" s="31"/>
      <c r="MQL55" s="31"/>
      <c r="MQM55" s="31"/>
      <c r="MQN55" s="31"/>
      <c r="MQO55" s="31"/>
      <c r="MQP55" s="31"/>
      <c r="MQQ55" s="31"/>
      <c r="MQR55" s="31"/>
      <c r="MQS55" s="31"/>
      <c r="MQT55" s="31"/>
      <c r="MQU55" s="31"/>
      <c r="MQV55" s="31"/>
      <c r="MQW55" s="31"/>
      <c r="MQX55" s="31"/>
      <c r="MQY55" s="31"/>
      <c r="MQZ55" s="31"/>
      <c r="MRA55" s="31"/>
      <c r="MRB55" s="31"/>
      <c r="MRC55" s="31"/>
      <c r="MRD55" s="31"/>
      <c r="MRE55" s="31"/>
      <c r="MRF55" s="31"/>
      <c r="MRG55" s="31"/>
      <c r="MRH55" s="31"/>
      <c r="MRI55" s="31"/>
      <c r="MRJ55" s="31"/>
      <c r="MRK55" s="31"/>
      <c r="MRL55" s="31"/>
      <c r="MRM55" s="31"/>
      <c r="MRN55" s="31"/>
      <c r="MRO55" s="31"/>
      <c r="MRP55" s="31"/>
      <c r="MRQ55" s="31"/>
      <c r="MRR55" s="31"/>
      <c r="MRS55" s="31"/>
      <c r="MRT55" s="31"/>
      <c r="MRU55" s="31"/>
      <c r="MRV55" s="31"/>
      <c r="MRW55" s="31"/>
      <c r="MRX55" s="31"/>
      <c r="MRY55" s="31"/>
      <c r="MRZ55" s="31"/>
      <c r="MSA55" s="31"/>
      <c r="MSB55" s="31"/>
      <c r="MSC55" s="31"/>
      <c r="MSD55" s="31"/>
      <c r="MSE55" s="31"/>
      <c r="MSF55" s="31"/>
      <c r="MSG55" s="31"/>
      <c r="MSH55" s="31"/>
      <c r="MSI55" s="31"/>
      <c r="MSJ55" s="31"/>
      <c r="MSK55" s="31"/>
      <c r="MSL55" s="31"/>
      <c r="MSM55" s="31"/>
      <c r="MSN55" s="31"/>
      <c r="MSO55" s="31"/>
      <c r="MSP55" s="31"/>
      <c r="MSQ55" s="31"/>
      <c r="MSR55" s="31"/>
      <c r="MSS55" s="31"/>
      <c r="MST55" s="31"/>
      <c r="MSU55" s="31"/>
      <c r="MSV55" s="31"/>
      <c r="MSW55" s="31"/>
      <c r="MSX55" s="31"/>
      <c r="MSY55" s="31"/>
      <c r="MSZ55" s="31"/>
      <c r="MTA55" s="31"/>
      <c r="MTB55" s="31"/>
      <c r="MTC55" s="31"/>
      <c r="MTD55" s="31"/>
      <c r="MTE55" s="31"/>
      <c r="MTF55" s="31"/>
      <c r="MTG55" s="31"/>
      <c r="MTH55" s="31"/>
      <c r="MTI55" s="31"/>
      <c r="MTJ55" s="31"/>
      <c r="MTK55" s="31"/>
      <c r="MTL55" s="31"/>
      <c r="MTM55" s="31"/>
      <c r="MTN55" s="31"/>
      <c r="MTO55" s="31"/>
      <c r="MTP55" s="31"/>
      <c r="MTQ55" s="31"/>
      <c r="MTR55" s="31"/>
      <c r="MTS55" s="31"/>
      <c r="MTT55" s="31"/>
      <c r="MTU55" s="31"/>
      <c r="MTV55" s="31"/>
      <c r="MTW55" s="31"/>
      <c r="MTX55" s="31"/>
      <c r="MTY55" s="31"/>
      <c r="MTZ55" s="31"/>
      <c r="MUA55" s="31"/>
      <c r="MUB55" s="31"/>
      <c r="MUC55" s="31"/>
      <c r="MUD55" s="31"/>
      <c r="MUE55" s="31"/>
      <c r="MUF55" s="31"/>
      <c r="MUG55" s="31"/>
      <c r="MUH55" s="31"/>
      <c r="MUI55" s="31"/>
      <c r="MUJ55" s="31"/>
      <c r="MUK55" s="31"/>
      <c r="MUL55" s="31"/>
      <c r="MUM55" s="31"/>
      <c r="MUN55" s="31"/>
      <c r="MUO55" s="31"/>
      <c r="MUP55" s="31"/>
      <c r="MUQ55" s="31"/>
      <c r="MUR55" s="31"/>
      <c r="MUS55" s="31"/>
      <c r="MUT55" s="31"/>
      <c r="MUU55" s="31"/>
      <c r="MUV55" s="31"/>
      <c r="MUW55" s="31"/>
      <c r="MUX55" s="31"/>
      <c r="MUY55" s="31"/>
      <c r="MUZ55" s="31"/>
      <c r="MVA55" s="31"/>
      <c r="MVB55" s="31"/>
      <c r="MVC55" s="31"/>
      <c r="MVD55" s="31"/>
      <c r="MVE55" s="31"/>
      <c r="MVF55" s="31"/>
      <c r="MVG55" s="31"/>
      <c r="MVH55" s="31"/>
      <c r="MVI55" s="31"/>
      <c r="MVJ55" s="31"/>
      <c r="MVK55" s="31"/>
      <c r="MVL55" s="31"/>
      <c r="MVM55" s="31"/>
      <c r="MVN55" s="31"/>
      <c r="MVO55" s="31"/>
      <c r="MVP55" s="31"/>
      <c r="MVQ55" s="31"/>
      <c r="MVR55" s="31"/>
      <c r="MVS55" s="31"/>
      <c r="MVT55" s="31"/>
      <c r="MVU55" s="31"/>
      <c r="MVV55" s="31"/>
      <c r="MVW55" s="31"/>
      <c r="MVX55" s="31"/>
      <c r="MVY55" s="31"/>
      <c r="MVZ55" s="31"/>
      <c r="MWA55" s="31"/>
      <c r="MWB55" s="31"/>
      <c r="MWC55" s="31"/>
      <c r="MWD55" s="31"/>
      <c r="MWE55" s="31"/>
      <c r="MWF55" s="31"/>
      <c r="MWG55" s="31"/>
      <c r="MWH55" s="31"/>
      <c r="MWI55" s="31"/>
      <c r="MWJ55" s="31"/>
      <c r="MWK55" s="31"/>
      <c r="MWL55" s="31"/>
      <c r="MWM55" s="31"/>
      <c r="MWN55" s="31"/>
      <c r="MWO55" s="31"/>
      <c r="MWP55" s="31"/>
      <c r="MWQ55" s="31"/>
      <c r="MWR55" s="31"/>
      <c r="MWS55" s="31"/>
      <c r="MWT55" s="31"/>
      <c r="MWU55" s="31"/>
      <c r="MWV55" s="31"/>
      <c r="MWW55" s="31"/>
      <c r="MWX55" s="31"/>
      <c r="MWY55" s="31"/>
      <c r="MWZ55" s="31"/>
      <c r="MXA55" s="31"/>
      <c r="MXB55" s="31"/>
      <c r="MXC55" s="31"/>
      <c r="MXD55" s="31"/>
      <c r="MXE55" s="31"/>
      <c r="MXF55" s="31"/>
      <c r="MXG55" s="31"/>
      <c r="MXH55" s="31"/>
      <c r="MXI55" s="31"/>
      <c r="MXJ55" s="31"/>
      <c r="MXK55" s="31"/>
      <c r="MXL55" s="31"/>
      <c r="MXM55" s="31"/>
      <c r="MXN55" s="31"/>
      <c r="MXO55" s="31"/>
      <c r="MXP55" s="31"/>
      <c r="MXQ55" s="31"/>
      <c r="MXR55" s="31"/>
      <c r="MXS55" s="31"/>
      <c r="MXT55" s="31"/>
      <c r="MXU55" s="31"/>
      <c r="MXV55" s="31"/>
      <c r="MXW55" s="31"/>
      <c r="MXX55" s="31"/>
      <c r="MXY55" s="31"/>
      <c r="MXZ55" s="31"/>
      <c r="MYA55" s="31"/>
      <c r="MYB55" s="31"/>
      <c r="MYC55" s="31"/>
      <c r="MYD55" s="31"/>
      <c r="MYE55" s="31"/>
      <c r="MYF55" s="31"/>
      <c r="MYG55" s="31"/>
      <c r="MYH55" s="31"/>
      <c r="MYI55" s="31"/>
      <c r="MYJ55" s="31"/>
      <c r="MYK55" s="31"/>
      <c r="MYL55" s="31"/>
      <c r="MYM55" s="31"/>
      <c r="MYN55" s="31"/>
      <c r="MYO55" s="31"/>
      <c r="MYP55" s="31"/>
      <c r="MYQ55" s="31"/>
      <c r="MYR55" s="31"/>
      <c r="MYS55" s="31"/>
      <c r="MYT55" s="31"/>
      <c r="MYU55" s="31"/>
      <c r="MYV55" s="31"/>
      <c r="MYW55" s="31"/>
      <c r="MYX55" s="31"/>
      <c r="MYY55" s="31"/>
      <c r="MYZ55" s="31"/>
      <c r="MZA55" s="31"/>
      <c r="MZB55" s="31"/>
      <c r="MZC55" s="31"/>
      <c r="MZD55" s="31"/>
      <c r="MZE55" s="31"/>
      <c r="MZF55" s="31"/>
      <c r="MZG55" s="31"/>
      <c r="MZH55" s="31"/>
      <c r="MZI55" s="31"/>
      <c r="MZJ55" s="31"/>
      <c r="MZK55" s="31"/>
      <c r="MZL55" s="31"/>
      <c r="MZM55" s="31"/>
      <c r="MZN55" s="31"/>
      <c r="MZO55" s="31"/>
      <c r="MZP55" s="31"/>
      <c r="MZQ55" s="31"/>
      <c r="MZR55" s="31"/>
      <c r="MZS55" s="31"/>
      <c r="MZT55" s="31"/>
      <c r="MZU55" s="31"/>
      <c r="MZV55" s="31"/>
      <c r="MZW55" s="31"/>
      <c r="MZX55" s="31"/>
      <c r="MZY55" s="31"/>
      <c r="MZZ55" s="31"/>
      <c r="NAA55" s="31"/>
      <c r="NAB55" s="31"/>
      <c r="NAC55" s="31"/>
      <c r="NAD55" s="31"/>
      <c r="NAE55" s="31"/>
      <c r="NAF55" s="31"/>
      <c r="NAG55" s="31"/>
      <c r="NAH55" s="31"/>
      <c r="NAI55" s="31"/>
      <c r="NAJ55" s="31"/>
      <c r="NAK55" s="31"/>
      <c r="NAL55" s="31"/>
      <c r="NAM55" s="31"/>
      <c r="NAN55" s="31"/>
      <c r="NAO55" s="31"/>
      <c r="NAP55" s="31"/>
      <c r="NAQ55" s="31"/>
      <c r="NAR55" s="31"/>
      <c r="NAS55" s="31"/>
      <c r="NAT55" s="31"/>
      <c r="NAU55" s="31"/>
      <c r="NAV55" s="31"/>
      <c r="NAW55" s="31"/>
      <c r="NAX55" s="31"/>
      <c r="NAY55" s="31"/>
      <c r="NAZ55" s="31"/>
      <c r="NBA55" s="31"/>
      <c r="NBB55" s="31"/>
      <c r="NBC55" s="31"/>
      <c r="NBD55" s="31"/>
      <c r="NBE55" s="31"/>
      <c r="NBF55" s="31"/>
      <c r="NBG55" s="31"/>
      <c r="NBH55" s="31"/>
      <c r="NBI55" s="31"/>
      <c r="NBJ55" s="31"/>
      <c r="NBK55" s="31"/>
      <c r="NBL55" s="31"/>
      <c r="NBM55" s="31"/>
      <c r="NBN55" s="31"/>
      <c r="NBO55" s="31"/>
      <c r="NBP55" s="31"/>
      <c r="NBQ55" s="31"/>
      <c r="NBR55" s="31"/>
      <c r="NBS55" s="31"/>
      <c r="NBT55" s="31"/>
      <c r="NBU55" s="31"/>
      <c r="NBV55" s="31"/>
      <c r="NBW55" s="31"/>
      <c r="NBX55" s="31"/>
      <c r="NBY55" s="31"/>
      <c r="NBZ55" s="31"/>
      <c r="NCA55" s="31"/>
      <c r="NCB55" s="31"/>
      <c r="NCC55" s="31"/>
      <c r="NCD55" s="31"/>
      <c r="NCE55" s="31"/>
      <c r="NCF55" s="31"/>
      <c r="NCG55" s="31"/>
      <c r="NCH55" s="31"/>
      <c r="NCI55" s="31"/>
      <c r="NCJ55" s="31"/>
      <c r="NCK55" s="31"/>
      <c r="NCL55" s="31"/>
      <c r="NCM55" s="31"/>
      <c r="NCN55" s="31"/>
      <c r="NCO55" s="31"/>
      <c r="NCP55" s="31"/>
      <c r="NCQ55" s="31"/>
      <c r="NCR55" s="31"/>
      <c r="NCS55" s="31"/>
      <c r="NCT55" s="31"/>
      <c r="NCU55" s="31"/>
      <c r="NCV55" s="31"/>
      <c r="NCW55" s="31"/>
      <c r="NCX55" s="31"/>
      <c r="NCY55" s="31"/>
      <c r="NCZ55" s="31"/>
      <c r="NDA55" s="31"/>
      <c r="NDB55" s="31"/>
      <c r="NDC55" s="31"/>
      <c r="NDD55" s="31"/>
      <c r="NDE55" s="31"/>
      <c r="NDF55" s="31"/>
      <c r="NDG55" s="31"/>
      <c r="NDH55" s="31"/>
      <c r="NDI55" s="31"/>
      <c r="NDJ55" s="31"/>
      <c r="NDK55" s="31"/>
      <c r="NDL55" s="31"/>
      <c r="NDM55" s="31"/>
      <c r="NDN55" s="31"/>
      <c r="NDO55" s="31"/>
      <c r="NDP55" s="31"/>
      <c r="NDQ55" s="31"/>
      <c r="NDR55" s="31"/>
      <c r="NDS55" s="31"/>
      <c r="NDT55" s="31"/>
      <c r="NDU55" s="31"/>
      <c r="NDV55" s="31"/>
      <c r="NDW55" s="31"/>
      <c r="NDX55" s="31"/>
      <c r="NDY55" s="31"/>
      <c r="NDZ55" s="31"/>
      <c r="NEA55" s="31"/>
      <c r="NEB55" s="31"/>
      <c r="NEC55" s="31"/>
      <c r="NED55" s="31"/>
      <c r="NEE55" s="31"/>
      <c r="NEF55" s="31"/>
      <c r="NEG55" s="31"/>
      <c r="NEH55" s="31"/>
      <c r="NEI55" s="31"/>
      <c r="NEJ55" s="31"/>
      <c r="NEK55" s="31"/>
      <c r="NEL55" s="31"/>
      <c r="NEM55" s="31"/>
      <c r="NEN55" s="31"/>
      <c r="NEO55" s="31"/>
      <c r="NEP55" s="31"/>
      <c r="NEQ55" s="31"/>
      <c r="NER55" s="31"/>
      <c r="NES55" s="31"/>
      <c r="NET55" s="31"/>
      <c r="NEU55" s="31"/>
      <c r="NEV55" s="31"/>
      <c r="NEW55" s="31"/>
      <c r="NEX55" s="31"/>
      <c r="NEY55" s="31"/>
      <c r="NEZ55" s="31"/>
      <c r="NFA55" s="31"/>
      <c r="NFB55" s="31"/>
      <c r="NFC55" s="31"/>
      <c r="NFD55" s="31"/>
      <c r="NFE55" s="31"/>
      <c r="NFF55" s="31"/>
      <c r="NFG55" s="31"/>
      <c r="NFH55" s="31"/>
      <c r="NFI55" s="31"/>
      <c r="NFJ55" s="31"/>
      <c r="NFK55" s="31"/>
      <c r="NFL55" s="31"/>
      <c r="NFM55" s="31"/>
      <c r="NFN55" s="31"/>
      <c r="NFO55" s="31"/>
      <c r="NFP55" s="31"/>
      <c r="NFQ55" s="31"/>
      <c r="NFR55" s="31"/>
      <c r="NFS55" s="31"/>
      <c r="NFT55" s="31"/>
      <c r="NFU55" s="31"/>
      <c r="NFV55" s="31"/>
      <c r="NFW55" s="31"/>
      <c r="NFX55" s="31"/>
      <c r="NFY55" s="31"/>
      <c r="NFZ55" s="31"/>
      <c r="NGA55" s="31"/>
      <c r="NGB55" s="31"/>
      <c r="NGC55" s="31"/>
      <c r="NGD55" s="31"/>
      <c r="NGE55" s="31"/>
      <c r="NGF55" s="31"/>
      <c r="NGG55" s="31"/>
      <c r="NGH55" s="31"/>
      <c r="NGI55" s="31"/>
      <c r="NGJ55" s="31"/>
      <c r="NGK55" s="31"/>
      <c r="NGL55" s="31"/>
      <c r="NGM55" s="31"/>
      <c r="NGN55" s="31"/>
      <c r="NGO55" s="31"/>
      <c r="NGP55" s="31"/>
      <c r="NGQ55" s="31"/>
      <c r="NGR55" s="31"/>
      <c r="NGS55" s="31"/>
      <c r="NGT55" s="31"/>
      <c r="NGU55" s="31"/>
      <c r="NGV55" s="31"/>
      <c r="NGW55" s="31"/>
      <c r="NGX55" s="31"/>
      <c r="NGY55" s="31"/>
      <c r="NGZ55" s="31"/>
      <c r="NHA55" s="31"/>
      <c r="NHB55" s="31"/>
      <c r="NHC55" s="31"/>
      <c r="NHD55" s="31"/>
      <c r="NHE55" s="31"/>
      <c r="NHF55" s="31"/>
      <c r="NHG55" s="31"/>
      <c r="NHH55" s="31"/>
      <c r="NHI55" s="31"/>
      <c r="NHJ55" s="31"/>
      <c r="NHK55" s="31"/>
      <c r="NHL55" s="31"/>
      <c r="NHM55" s="31"/>
      <c r="NHN55" s="31"/>
      <c r="NHO55" s="31"/>
      <c r="NHP55" s="31"/>
      <c r="NHQ55" s="31"/>
      <c r="NHR55" s="31"/>
      <c r="NHS55" s="31"/>
      <c r="NHT55" s="31"/>
      <c r="NHU55" s="31"/>
      <c r="NHV55" s="31"/>
      <c r="NHW55" s="31"/>
      <c r="NHX55" s="31"/>
      <c r="NHY55" s="31"/>
      <c r="NHZ55" s="31"/>
      <c r="NIA55" s="31"/>
      <c r="NIB55" s="31"/>
      <c r="NIC55" s="31"/>
      <c r="NID55" s="31"/>
      <c r="NIE55" s="31"/>
      <c r="NIF55" s="31"/>
      <c r="NIG55" s="31"/>
      <c r="NIH55" s="31"/>
      <c r="NII55" s="31"/>
      <c r="NIJ55" s="31"/>
      <c r="NIK55" s="31"/>
      <c r="NIL55" s="31"/>
      <c r="NIM55" s="31"/>
      <c r="NIN55" s="31"/>
      <c r="NIO55" s="31"/>
      <c r="NIP55" s="31"/>
      <c r="NIQ55" s="31"/>
      <c r="NIR55" s="31"/>
      <c r="NIS55" s="31"/>
      <c r="NIT55" s="31"/>
      <c r="NIU55" s="31"/>
      <c r="NIV55" s="31"/>
      <c r="NIW55" s="31"/>
      <c r="NIX55" s="31"/>
      <c r="NIY55" s="31"/>
      <c r="NIZ55" s="31"/>
      <c r="NJA55" s="31"/>
      <c r="NJB55" s="31"/>
      <c r="NJC55" s="31"/>
      <c r="NJD55" s="31"/>
      <c r="NJE55" s="31"/>
      <c r="NJF55" s="31"/>
      <c r="NJG55" s="31"/>
      <c r="NJH55" s="31"/>
      <c r="NJI55" s="31"/>
      <c r="NJJ55" s="31"/>
      <c r="NJK55" s="31"/>
      <c r="NJL55" s="31"/>
      <c r="NJM55" s="31"/>
      <c r="NJN55" s="31"/>
      <c r="NJO55" s="31"/>
      <c r="NJP55" s="31"/>
      <c r="NJQ55" s="31"/>
      <c r="NJR55" s="31"/>
      <c r="NJS55" s="31"/>
      <c r="NJT55" s="31"/>
      <c r="NJU55" s="31"/>
      <c r="NJV55" s="31"/>
      <c r="NJW55" s="31"/>
      <c r="NJX55" s="31"/>
      <c r="NJY55" s="31"/>
      <c r="NJZ55" s="31"/>
      <c r="NKA55" s="31"/>
      <c r="NKB55" s="31"/>
      <c r="NKC55" s="31"/>
      <c r="NKD55" s="31"/>
      <c r="NKE55" s="31"/>
      <c r="NKF55" s="31"/>
      <c r="NKG55" s="31"/>
      <c r="NKH55" s="31"/>
      <c r="NKI55" s="31"/>
      <c r="NKJ55" s="31"/>
      <c r="NKK55" s="31"/>
      <c r="NKL55" s="31"/>
      <c r="NKM55" s="31"/>
      <c r="NKN55" s="31"/>
      <c r="NKO55" s="31"/>
      <c r="NKP55" s="31"/>
      <c r="NKQ55" s="31"/>
      <c r="NKR55" s="31"/>
      <c r="NKS55" s="31"/>
      <c r="NKT55" s="31"/>
      <c r="NKU55" s="31"/>
      <c r="NKV55" s="31"/>
      <c r="NKW55" s="31"/>
      <c r="NKX55" s="31"/>
      <c r="NKY55" s="31"/>
      <c r="NKZ55" s="31"/>
      <c r="NLA55" s="31"/>
      <c r="NLB55" s="31"/>
      <c r="NLC55" s="31"/>
      <c r="NLD55" s="31"/>
      <c r="NLE55" s="31"/>
      <c r="NLF55" s="31"/>
      <c r="NLG55" s="31"/>
      <c r="NLH55" s="31"/>
      <c r="NLI55" s="31"/>
      <c r="NLJ55" s="31"/>
      <c r="NLK55" s="31"/>
      <c r="NLL55" s="31"/>
      <c r="NLM55" s="31"/>
      <c r="NLN55" s="31"/>
      <c r="NLO55" s="31"/>
      <c r="NLP55" s="31"/>
      <c r="NLQ55" s="31"/>
      <c r="NLR55" s="31"/>
      <c r="NLS55" s="31"/>
      <c r="NLT55" s="31"/>
      <c r="NLU55" s="31"/>
      <c r="NLV55" s="31"/>
      <c r="NLW55" s="31"/>
      <c r="NLX55" s="31"/>
      <c r="NLY55" s="31"/>
      <c r="NLZ55" s="31"/>
      <c r="NMA55" s="31"/>
      <c r="NMB55" s="31"/>
      <c r="NMC55" s="31"/>
      <c r="NMD55" s="31"/>
      <c r="NME55" s="31"/>
      <c r="NMF55" s="31"/>
      <c r="NMG55" s="31"/>
      <c r="NMH55" s="31"/>
      <c r="NMI55" s="31"/>
      <c r="NMJ55" s="31"/>
      <c r="NMK55" s="31"/>
      <c r="NML55" s="31"/>
      <c r="NMM55" s="31"/>
      <c r="NMN55" s="31"/>
      <c r="NMO55" s="31"/>
      <c r="NMP55" s="31"/>
      <c r="NMQ55" s="31"/>
      <c r="NMR55" s="31"/>
      <c r="NMS55" s="31"/>
      <c r="NMT55" s="31"/>
      <c r="NMU55" s="31"/>
      <c r="NMV55" s="31"/>
      <c r="NMW55" s="31"/>
      <c r="NMX55" s="31"/>
      <c r="NMY55" s="31"/>
      <c r="NMZ55" s="31"/>
      <c r="NNA55" s="31"/>
      <c r="NNB55" s="31"/>
      <c r="NNC55" s="31"/>
      <c r="NND55" s="31"/>
      <c r="NNE55" s="31"/>
      <c r="NNF55" s="31"/>
      <c r="NNG55" s="31"/>
      <c r="NNH55" s="31"/>
      <c r="NNI55" s="31"/>
      <c r="NNJ55" s="31"/>
      <c r="NNK55" s="31"/>
      <c r="NNL55" s="31"/>
      <c r="NNM55" s="31"/>
      <c r="NNN55" s="31"/>
      <c r="NNO55" s="31"/>
      <c r="NNP55" s="31"/>
      <c r="NNQ55" s="31"/>
      <c r="NNR55" s="31"/>
      <c r="NNS55" s="31"/>
      <c r="NNT55" s="31"/>
      <c r="NNU55" s="31"/>
      <c r="NNV55" s="31"/>
      <c r="NNW55" s="31"/>
      <c r="NNX55" s="31"/>
      <c r="NNY55" s="31"/>
      <c r="NNZ55" s="31"/>
      <c r="NOA55" s="31"/>
      <c r="NOB55" s="31"/>
      <c r="NOC55" s="31"/>
      <c r="NOD55" s="31"/>
      <c r="NOE55" s="31"/>
      <c r="NOF55" s="31"/>
      <c r="NOG55" s="31"/>
      <c r="NOH55" s="31"/>
      <c r="NOI55" s="31"/>
      <c r="NOJ55" s="31"/>
      <c r="NOK55" s="31"/>
      <c r="NOL55" s="31"/>
      <c r="NOM55" s="31"/>
      <c r="NON55" s="31"/>
      <c r="NOO55" s="31"/>
      <c r="NOP55" s="31"/>
      <c r="NOQ55" s="31"/>
      <c r="NOR55" s="31"/>
      <c r="NOS55" s="31"/>
      <c r="NOT55" s="31"/>
      <c r="NOU55" s="31"/>
      <c r="NOV55" s="31"/>
      <c r="NOW55" s="31"/>
      <c r="NOX55" s="31"/>
      <c r="NOY55" s="31"/>
      <c r="NOZ55" s="31"/>
      <c r="NPA55" s="31"/>
      <c r="NPB55" s="31"/>
      <c r="NPC55" s="31"/>
      <c r="NPD55" s="31"/>
      <c r="NPE55" s="31"/>
      <c r="NPF55" s="31"/>
      <c r="NPG55" s="31"/>
      <c r="NPH55" s="31"/>
      <c r="NPI55" s="31"/>
      <c r="NPJ55" s="31"/>
      <c r="NPK55" s="31"/>
      <c r="NPL55" s="31"/>
      <c r="NPM55" s="31"/>
      <c r="NPN55" s="31"/>
      <c r="NPO55" s="31"/>
      <c r="NPP55" s="31"/>
      <c r="NPQ55" s="31"/>
      <c r="NPR55" s="31"/>
      <c r="NPS55" s="31"/>
      <c r="NPT55" s="31"/>
      <c r="NPU55" s="31"/>
      <c r="NPV55" s="31"/>
      <c r="NPW55" s="31"/>
      <c r="NPX55" s="31"/>
      <c r="NPY55" s="31"/>
      <c r="NPZ55" s="31"/>
      <c r="NQA55" s="31"/>
      <c r="NQB55" s="31"/>
      <c r="NQC55" s="31"/>
      <c r="NQD55" s="31"/>
      <c r="NQE55" s="31"/>
      <c r="NQF55" s="31"/>
      <c r="NQG55" s="31"/>
      <c r="NQH55" s="31"/>
      <c r="NQI55" s="31"/>
      <c r="NQJ55" s="31"/>
      <c r="NQK55" s="31"/>
      <c r="NQL55" s="31"/>
      <c r="NQM55" s="31"/>
      <c r="NQN55" s="31"/>
      <c r="NQO55" s="31"/>
      <c r="NQP55" s="31"/>
      <c r="NQQ55" s="31"/>
      <c r="NQR55" s="31"/>
      <c r="NQS55" s="31"/>
      <c r="NQT55" s="31"/>
      <c r="NQU55" s="31"/>
      <c r="NQV55" s="31"/>
      <c r="NQW55" s="31"/>
      <c r="NQX55" s="31"/>
      <c r="NQY55" s="31"/>
      <c r="NQZ55" s="31"/>
      <c r="NRA55" s="31"/>
      <c r="NRB55" s="31"/>
      <c r="NRC55" s="31"/>
      <c r="NRD55" s="31"/>
      <c r="NRE55" s="31"/>
      <c r="NRF55" s="31"/>
      <c r="NRG55" s="31"/>
      <c r="NRH55" s="31"/>
      <c r="NRI55" s="31"/>
      <c r="NRJ55" s="31"/>
      <c r="NRK55" s="31"/>
      <c r="NRL55" s="31"/>
      <c r="NRM55" s="31"/>
      <c r="NRN55" s="31"/>
      <c r="NRO55" s="31"/>
      <c r="NRP55" s="31"/>
      <c r="NRQ55" s="31"/>
      <c r="NRR55" s="31"/>
      <c r="NRS55" s="31"/>
      <c r="NRT55" s="31"/>
      <c r="NRU55" s="31"/>
      <c r="NRV55" s="31"/>
      <c r="NRW55" s="31"/>
      <c r="NRX55" s="31"/>
      <c r="NRY55" s="31"/>
      <c r="NRZ55" s="31"/>
      <c r="NSA55" s="31"/>
      <c r="NSB55" s="31"/>
      <c r="NSC55" s="31"/>
      <c r="NSD55" s="31"/>
      <c r="NSE55" s="31"/>
      <c r="NSF55" s="31"/>
      <c r="NSG55" s="31"/>
      <c r="NSH55" s="31"/>
      <c r="NSI55" s="31"/>
      <c r="NSJ55" s="31"/>
      <c r="NSK55" s="31"/>
      <c r="NSL55" s="31"/>
      <c r="NSM55" s="31"/>
      <c r="NSN55" s="31"/>
      <c r="NSO55" s="31"/>
      <c r="NSP55" s="31"/>
      <c r="NSQ55" s="31"/>
      <c r="NSR55" s="31"/>
      <c r="NSS55" s="31"/>
      <c r="NST55" s="31"/>
      <c r="NSU55" s="31"/>
      <c r="NSV55" s="31"/>
      <c r="NSW55" s="31"/>
      <c r="NSX55" s="31"/>
      <c r="NSY55" s="31"/>
      <c r="NSZ55" s="31"/>
      <c r="NTA55" s="31"/>
      <c r="NTB55" s="31"/>
      <c r="NTC55" s="31"/>
      <c r="NTD55" s="31"/>
      <c r="NTE55" s="31"/>
      <c r="NTF55" s="31"/>
      <c r="NTG55" s="31"/>
      <c r="NTH55" s="31"/>
      <c r="NTI55" s="31"/>
      <c r="NTJ55" s="31"/>
      <c r="NTK55" s="31"/>
      <c r="NTL55" s="31"/>
      <c r="NTM55" s="31"/>
      <c r="NTN55" s="31"/>
      <c r="NTO55" s="31"/>
      <c r="NTP55" s="31"/>
      <c r="NTQ55" s="31"/>
      <c r="NTR55" s="31"/>
      <c r="NTS55" s="31"/>
      <c r="NTT55" s="31"/>
      <c r="NTU55" s="31"/>
      <c r="NTV55" s="31"/>
      <c r="NTW55" s="31"/>
      <c r="NTX55" s="31"/>
      <c r="NTY55" s="31"/>
      <c r="NTZ55" s="31"/>
      <c r="NUA55" s="31"/>
      <c r="NUB55" s="31"/>
      <c r="NUC55" s="31"/>
      <c r="NUD55" s="31"/>
      <c r="NUE55" s="31"/>
      <c r="NUF55" s="31"/>
      <c r="NUG55" s="31"/>
      <c r="NUH55" s="31"/>
      <c r="NUI55" s="31"/>
      <c r="NUJ55" s="31"/>
      <c r="NUK55" s="31"/>
      <c r="NUL55" s="31"/>
      <c r="NUM55" s="31"/>
      <c r="NUN55" s="31"/>
      <c r="NUO55" s="31"/>
      <c r="NUP55" s="31"/>
      <c r="NUQ55" s="31"/>
      <c r="NUR55" s="31"/>
      <c r="NUS55" s="31"/>
      <c r="NUT55" s="31"/>
      <c r="NUU55" s="31"/>
      <c r="NUV55" s="31"/>
      <c r="NUW55" s="31"/>
      <c r="NUX55" s="31"/>
      <c r="NUY55" s="31"/>
      <c r="NUZ55" s="31"/>
      <c r="NVA55" s="31"/>
      <c r="NVB55" s="31"/>
      <c r="NVC55" s="31"/>
      <c r="NVD55" s="31"/>
      <c r="NVE55" s="31"/>
      <c r="NVF55" s="31"/>
      <c r="NVG55" s="31"/>
      <c r="NVH55" s="31"/>
      <c r="NVI55" s="31"/>
      <c r="NVJ55" s="31"/>
      <c r="NVK55" s="31"/>
      <c r="NVL55" s="31"/>
      <c r="NVM55" s="31"/>
      <c r="NVN55" s="31"/>
      <c r="NVO55" s="31"/>
      <c r="NVP55" s="31"/>
      <c r="NVQ55" s="31"/>
      <c r="NVR55" s="31"/>
      <c r="NVS55" s="31"/>
      <c r="NVT55" s="31"/>
      <c r="NVU55" s="31"/>
      <c r="NVV55" s="31"/>
      <c r="NVW55" s="31"/>
      <c r="NVX55" s="31"/>
      <c r="NVY55" s="31"/>
      <c r="NVZ55" s="31"/>
      <c r="NWA55" s="31"/>
      <c r="NWB55" s="31"/>
      <c r="NWC55" s="31"/>
      <c r="NWD55" s="31"/>
      <c r="NWE55" s="31"/>
      <c r="NWF55" s="31"/>
      <c r="NWG55" s="31"/>
      <c r="NWH55" s="31"/>
      <c r="NWI55" s="31"/>
      <c r="NWJ55" s="31"/>
      <c r="NWK55" s="31"/>
      <c r="NWL55" s="31"/>
      <c r="NWM55" s="31"/>
      <c r="NWN55" s="31"/>
      <c r="NWO55" s="31"/>
      <c r="NWP55" s="31"/>
      <c r="NWQ55" s="31"/>
      <c r="NWR55" s="31"/>
      <c r="NWS55" s="31"/>
      <c r="NWT55" s="31"/>
      <c r="NWU55" s="31"/>
      <c r="NWV55" s="31"/>
      <c r="NWW55" s="31"/>
      <c r="NWX55" s="31"/>
      <c r="NWY55" s="31"/>
      <c r="NWZ55" s="31"/>
      <c r="NXA55" s="31"/>
      <c r="NXB55" s="31"/>
      <c r="NXC55" s="31"/>
      <c r="NXD55" s="31"/>
      <c r="NXE55" s="31"/>
      <c r="NXF55" s="31"/>
      <c r="NXG55" s="31"/>
      <c r="NXH55" s="31"/>
      <c r="NXI55" s="31"/>
      <c r="NXJ55" s="31"/>
      <c r="NXK55" s="31"/>
      <c r="NXL55" s="31"/>
      <c r="NXM55" s="31"/>
      <c r="NXN55" s="31"/>
      <c r="NXO55" s="31"/>
      <c r="NXP55" s="31"/>
      <c r="NXQ55" s="31"/>
      <c r="NXR55" s="31"/>
      <c r="NXS55" s="31"/>
      <c r="NXT55" s="31"/>
      <c r="NXU55" s="31"/>
      <c r="NXV55" s="31"/>
      <c r="NXW55" s="31"/>
      <c r="NXX55" s="31"/>
      <c r="NXY55" s="31"/>
      <c r="NXZ55" s="31"/>
      <c r="NYA55" s="31"/>
      <c r="NYB55" s="31"/>
      <c r="NYC55" s="31"/>
      <c r="NYD55" s="31"/>
      <c r="NYE55" s="31"/>
      <c r="NYF55" s="31"/>
      <c r="NYG55" s="31"/>
      <c r="NYH55" s="31"/>
      <c r="NYI55" s="31"/>
      <c r="NYJ55" s="31"/>
      <c r="NYK55" s="31"/>
      <c r="NYL55" s="31"/>
      <c r="NYM55" s="31"/>
      <c r="NYN55" s="31"/>
      <c r="NYO55" s="31"/>
      <c r="NYP55" s="31"/>
      <c r="NYQ55" s="31"/>
      <c r="NYR55" s="31"/>
      <c r="NYS55" s="31"/>
      <c r="NYT55" s="31"/>
      <c r="NYU55" s="31"/>
      <c r="NYV55" s="31"/>
      <c r="NYW55" s="31"/>
      <c r="NYX55" s="31"/>
      <c r="NYY55" s="31"/>
      <c r="NYZ55" s="31"/>
      <c r="NZA55" s="31"/>
      <c r="NZB55" s="31"/>
      <c r="NZC55" s="31"/>
      <c r="NZD55" s="31"/>
      <c r="NZE55" s="31"/>
      <c r="NZF55" s="31"/>
      <c r="NZG55" s="31"/>
      <c r="NZH55" s="31"/>
      <c r="NZI55" s="31"/>
      <c r="NZJ55" s="31"/>
      <c r="NZK55" s="31"/>
      <c r="NZL55" s="31"/>
      <c r="NZM55" s="31"/>
      <c r="NZN55" s="31"/>
      <c r="NZO55" s="31"/>
      <c r="NZP55" s="31"/>
      <c r="NZQ55" s="31"/>
      <c r="NZR55" s="31"/>
      <c r="NZS55" s="31"/>
      <c r="NZT55" s="31"/>
      <c r="NZU55" s="31"/>
      <c r="NZV55" s="31"/>
      <c r="NZW55" s="31"/>
      <c r="NZX55" s="31"/>
      <c r="NZY55" s="31"/>
      <c r="NZZ55" s="31"/>
      <c r="OAA55" s="31"/>
      <c r="OAB55" s="31"/>
      <c r="OAC55" s="31"/>
      <c r="OAD55" s="31"/>
      <c r="OAE55" s="31"/>
      <c r="OAF55" s="31"/>
      <c r="OAG55" s="31"/>
      <c r="OAH55" s="31"/>
      <c r="OAI55" s="31"/>
      <c r="OAJ55" s="31"/>
      <c r="OAK55" s="31"/>
      <c r="OAL55" s="31"/>
      <c r="OAM55" s="31"/>
      <c r="OAN55" s="31"/>
      <c r="OAO55" s="31"/>
      <c r="OAP55" s="31"/>
      <c r="OAQ55" s="31"/>
      <c r="OAR55" s="31"/>
      <c r="OAS55" s="31"/>
      <c r="OAT55" s="31"/>
      <c r="OAU55" s="31"/>
      <c r="OAV55" s="31"/>
      <c r="OAW55" s="31"/>
      <c r="OAX55" s="31"/>
      <c r="OAY55" s="31"/>
      <c r="OAZ55" s="31"/>
      <c r="OBA55" s="31"/>
      <c r="OBB55" s="31"/>
      <c r="OBC55" s="31"/>
      <c r="OBD55" s="31"/>
      <c r="OBE55" s="31"/>
      <c r="OBF55" s="31"/>
      <c r="OBG55" s="31"/>
      <c r="OBH55" s="31"/>
      <c r="OBI55" s="31"/>
      <c r="OBJ55" s="31"/>
      <c r="OBK55" s="31"/>
      <c r="OBL55" s="31"/>
      <c r="OBM55" s="31"/>
      <c r="OBN55" s="31"/>
      <c r="OBO55" s="31"/>
      <c r="OBP55" s="31"/>
      <c r="OBQ55" s="31"/>
      <c r="OBR55" s="31"/>
      <c r="OBS55" s="31"/>
      <c r="OBT55" s="31"/>
      <c r="OBU55" s="31"/>
      <c r="OBV55" s="31"/>
      <c r="OBW55" s="31"/>
      <c r="OBX55" s="31"/>
      <c r="OBY55" s="31"/>
      <c r="OBZ55" s="31"/>
      <c r="OCA55" s="31"/>
      <c r="OCB55" s="31"/>
      <c r="OCC55" s="31"/>
      <c r="OCD55" s="31"/>
      <c r="OCE55" s="31"/>
      <c r="OCF55" s="31"/>
      <c r="OCG55" s="31"/>
      <c r="OCH55" s="31"/>
      <c r="OCI55" s="31"/>
      <c r="OCJ55" s="31"/>
      <c r="OCK55" s="31"/>
      <c r="OCL55" s="31"/>
      <c r="OCM55" s="31"/>
      <c r="OCN55" s="31"/>
      <c r="OCO55" s="31"/>
      <c r="OCP55" s="31"/>
      <c r="OCQ55" s="31"/>
      <c r="OCR55" s="31"/>
      <c r="OCS55" s="31"/>
      <c r="OCT55" s="31"/>
      <c r="OCU55" s="31"/>
      <c r="OCV55" s="31"/>
      <c r="OCW55" s="31"/>
      <c r="OCX55" s="31"/>
      <c r="OCY55" s="31"/>
      <c r="OCZ55" s="31"/>
      <c r="ODA55" s="31"/>
      <c r="ODB55" s="31"/>
      <c r="ODC55" s="31"/>
      <c r="ODD55" s="31"/>
      <c r="ODE55" s="31"/>
      <c r="ODF55" s="31"/>
      <c r="ODG55" s="31"/>
      <c r="ODH55" s="31"/>
      <c r="ODI55" s="31"/>
      <c r="ODJ55" s="31"/>
      <c r="ODK55" s="31"/>
      <c r="ODL55" s="31"/>
      <c r="ODM55" s="31"/>
      <c r="ODN55" s="31"/>
      <c r="ODO55" s="31"/>
      <c r="ODP55" s="31"/>
      <c r="ODQ55" s="31"/>
      <c r="ODR55" s="31"/>
      <c r="ODS55" s="31"/>
      <c r="ODT55" s="31"/>
      <c r="ODU55" s="31"/>
      <c r="ODV55" s="31"/>
      <c r="ODW55" s="31"/>
      <c r="ODX55" s="31"/>
      <c r="ODY55" s="31"/>
      <c r="ODZ55" s="31"/>
      <c r="OEA55" s="31"/>
      <c r="OEB55" s="31"/>
      <c r="OEC55" s="31"/>
      <c r="OED55" s="31"/>
      <c r="OEE55" s="31"/>
      <c r="OEF55" s="31"/>
      <c r="OEG55" s="31"/>
      <c r="OEH55" s="31"/>
      <c r="OEI55" s="31"/>
      <c r="OEJ55" s="31"/>
      <c r="OEK55" s="31"/>
      <c r="OEL55" s="31"/>
      <c r="OEM55" s="31"/>
      <c r="OEN55" s="31"/>
      <c r="OEO55" s="31"/>
      <c r="OEP55" s="31"/>
      <c r="OEQ55" s="31"/>
      <c r="OER55" s="31"/>
      <c r="OES55" s="31"/>
      <c r="OET55" s="31"/>
      <c r="OEU55" s="31"/>
      <c r="OEV55" s="31"/>
      <c r="OEW55" s="31"/>
      <c r="OEX55" s="31"/>
      <c r="OEY55" s="31"/>
      <c r="OEZ55" s="31"/>
      <c r="OFA55" s="31"/>
      <c r="OFB55" s="31"/>
      <c r="OFC55" s="31"/>
      <c r="OFD55" s="31"/>
      <c r="OFE55" s="31"/>
      <c r="OFF55" s="31"/>
      <c r="OFG55" s="31"/>
      <c r="OFH55" s="31"/>
      <c r="OFI55" s="31"/>
      <c r="OFJ55" s="31"/>
      <c r="OFK55" s="31"/>
      <c r="OFL55" s="31"/>
      <c r="OFM55" s="31"/>
      <c r="OFN55" s="31"/>
      <c r="OFO55" s="31"/>
      <c r="OFP55" s="31"/>
      <c r="OFQ55" s="31"/>
      <c r="OFR55" s="31"/>
      <c r="OFS55" s="31"/>
      <c r="OFT55" s="31"/>
      <c r="OFU55" s="31"/>
      <c r="OFV55" s="31"/>
      <c r="OFW55" s="31"/>
      <c r="OFX55" s="31"/>
      <c r="OFY55" s="31"/>
      <c r="OFZ55" s="31"/>
      <c r="OGA55" s="31"/>
      <c r="OGB55" s="31"/>
      <c r="OGC55" s="31"/>
      <c r="OGD55" s="31"/>
      <c r="OGE55" s="31"/>
      <c r="OGF55" s="31"/>
      <c r="OGG55" s="31"/>
      <c r="OGH55" s="31"/>
      <c r="OGI55" s="31"/>
      <c r="OGJ55" s="31"/>
      <c r="OGK55" s="31"/>
      <c r="OGL55" s="31"/>
      <c r="OGM55" s="31"/>
      <c r="OGN55" s="31"/>
      <c r="OGO55" s="31"/>
      <c r="OGP55" s="31"/>
      <c r="OGQ55" s="31"/>
      <c r="OGR55" s="31"/>
      <c r="OGS55" s="31"/>
      <c r="OGT55" s="31"/>
      <c r="OGU55" s="31"/>
      <c r="OGV55" s="31"/>
      <c r="OGW55" s="31"/>
      <c r="OGX55" s="31"/>
      <c r="OGY55" s="31"/>
      <c r="OGZ55" s="31"/>
      <c r="OHA55" s="31"/>
      <c r="OHB55" s="31"/>
      <c r="OHC55" s="31"/>
      <c r="OHD55" s="31"/>
      <c r="OHE55" s="31"/>
      <c r="OHF55" s="31"/>
      <c r="OHG55" s="31"/>
      <c r="OHH55" s="31"/>
      <c r="OHI55" s="31"/>
      <c r="OHJ55" s="31"/>
      <c r="OHK55" s="31"/>
      <c r="OHL55" s="31"/>
      <c r="OHM55" s="31"/>
      <c r="OHN55" s="31"/>
      <c r="OHO55" s="31"/>
      <c r="OHP55" s="31"/>
      <c r="OHQ55" s="31"/>
      <c r="OHR55" s="31"/>
      <c r="OHS55" s="31"/>
      <c r="OHT55" s="31"/>
      <c r="OHU55" s="31"/>
      <c r="OHV55" s="31"/>
      <c r="OHW55" s="31"/>
      <c r="OHX55" s="31"/>
      <c r="OHY55" s="31"/>
      <c r="OHZ55" s="31"/>
      <c r="OIA55" s="31"/>
      <c r="OIB55" s="31"/>
      <c r="OIC55" s="31"/>
      <c r="OID55" s="31"/>
      <c r="OIE55" s="31"/>
      <c r="OIF55" s="31"/>
      <c r="OIG55" s="31"/>
      <c r="OIH55" s="31"/>
      <c r="OII55" s="31"/>
      <c r="OIJ55" s="31"/>
      <c r="OIK55" s="31"/>
      <c r="OIL55" s="31"/>
      <c r="OIM55" s="31"/>
      <c r="OIN55" s="31"/>
      <c r="OIO55" s="31"/>
      <c r="OIP55" s="31"/>
      <c r="OIQ55" s="31"/>
      <c r="OIR55" s="31"/>
      <c r="OIS55" s="31"/>
      <c r="OIT55" s="31"/>
      <c r="OIU55" s="31"/>
      <c r="OIV55" s="31"/>
      <c r="OIW55" s="31"/>
      <c r="OIX55" s="31"/>
      <c r="OIY55" s="31"/>
      <c r="OIZ55" s="31"/>
      <c r="OJA55" s="31"/>
      <c r="OJB55" s="31"/>
      <c r="OJC55" s="31"/>
      <c r="OJD55" s="31"/>
      <c r="OJE55" s="31"/>
      <c r="OJF55" s="31"/>
      <c r="OJG55" s="31"/>
      <c r="OJH55" s="31"/>
      <c r="OJI55" s="31"/>
      <c r="OJJ55" s="31"/>
      <c r="OJK55" s="31"/>
      <c r="OJL55" s="31"/>
      <c r="OJM55" s="31"/>
      <c r="OJN55" s="31"/>
      <c r="OJO55" s="31"/>
      <c r="OJP55" s="31"/>
      <c r="OJQ55" s="31"/>
      <c r="OJR55" s="31"/>
      <c r="OJS55" s="31"/>
      <c r="OJT55" s="31"/>
      <c r="OJU55" s="31"/>
      <c r="OJV55" s="31"/>
      <c r="OJW55" s="31"/>
      <c r="OJX55" s="31"/>
      <c r="OJY55" s="31"/>
      <c r="OJZ55" s="31"/>
      <c r="OKA55" s="31"/>
      <c r="OKB55" s="31"/>
      <c r="OKC55" s="31"/>
      <c r="OKD55" s="31"/>
      <c r="OKE55" s="31"/>
      <c r="OKF55" s="31"/>
      <c r="OKG55" s="31"/>
      <c r="OKH55" s="31"/>
      <c r="OKI55" s="31"/>
      <c r="OKJ55" s="31"/>
      <c r="OKK55" s="31"/>
      <c r="OKL55" s="31"/>
      <c r="OKM55" s="31"/>
      <c r="OKN55" s="31"/>
      <c r="OKO55" s="31"/>
      <c r="OKP55" s="31"/>
      <c r="OKQ55" s="31"/>
      <c r="OKR55" s="31"/>
      <c r="OKS55" s="31"/>
      <c r="OKT55" s="31"/>
      <c r="OKU55" s="31"/>
      <c r="OKV55" s="31"/>
      <c r="OKW55" s="31"/>
      <c r="OKX55" s="31"/>
      <c r="OKY55" s="31"/>
      <c r="OKZ55" s="31"/>
      <c r="OLA55" s="31"/>
      <c r="OLB55" s="31"/>
      <c r="OLC55" s="31"/>
      <c r="OLD55" s="31"/>
      <c r="OLE55" s="31"/>
      <c r="OLF55" s="31"/>
      <c r="OLG55" s="31"/>
      <c r="OLH55" s="31"/>
      <c r="OLI55" s="31"/>
      <c r="OLJ55" s="31"/>
      <c r="OLK55" s="31"/>
      <c r="OLL55" s="31"/>
      <c r="OLM55" s="31"/>
      <c r="OLN55" s="31"/>
      <c r="OLO55" s="31"/>
      <c r="OLP55" s="31"/>
      <c r="OLQ55" s="31"/>
      <c r="OLR55" s="31"/>
      <c r="OLS55" s="31"/>
      <c r="OLT55" s="31"/>
      <c r="OLU55" s="31"/>
      <c r="OLV55" s="31"/>
      <c r="OLW55" s="31"/>
      <c r="OLX55" s="31"/>
      <c r="OLY55" s="31"/>
      <c r="OLZ55" s="31"/>
      <c r="OMA55" s="31"/>
      <c r="OMB55" s="31"/>
      <c r="OMC55" s="31"/>
      <c r="OMD55" s="31"/>
      <c r="OME55" s="31"/>
      <c r="OMF55" s="31"/>
      <c r="OMG55" s="31"/>
      <c r="OMH55" s="31"/>
      <c r="OMI55" s="31"/>
      <c r="OMJ55" s="31"/>
      <c r="OMK55" s="31"/>
      <c r="OML55" s="31"/>
      <c r="OMM55" s="31"/>
      <c r="OMN55" s="31"/>
      <c r="OMO55" s="31"/>
      <c r="OMP55" s="31"/>
      <c r="OMQ55" s="31"/>
      <c r="OMR55" s="31"/>
      <c r="OMS55" s="31"/>
      <c r="OMT55" s="31"/>
      <c r="OMU55" s="31"/>
      <c r="OMV55" s="31"/>
      <c r="OMW55" s="31"/>
      <c r="OMX55" s="31"/>
      <c r="OMY55" s="31"/>
      <c r="OMZ55" s="31"/>
      <c r="ONA55" s="31"/>
      <c r="ONB55" s="31"/>
      <c r="ONC55" s="31"/>
      <c r="OND55" s="31"/>
      <c r="ONE55" s="31"/>
      <c r="ONF55" s="31"/>
      <c r="ONG55" s="31"/>
      <c r="ONH55" s="31"/>
      <c r="ONI55" s="31"/>
      <c r="ONJ55" s="31"/>
      <c r="ONK55" s="31"/>
      <c r="ONL55" s="31"/>
      <c r="ONM55" s="31"/>
      <c r="ONN55" s="31"/>
      <c r="ONO55" s="31"/>
      <c r="ONP55" s="31"/>
      <c r="ONQ55" s="31"/>
      <c r="ONR55" s="31"/>
      <c r="ONS55" s="31"/>
      <c r="ONT55" s="31"/>
      <c r="ONU55" s="31"/>
      <c r="ONV55" s="31"/>
      <c r="ONW55" s="31"/>
      <c r="ONX55" s="31"/>
      <c r="ONY55" s="31"/>
      <c r="ONZ55" s="31"/>
      <c r="OOA55" s="31"/>
      <c r="OOB55" s="31"/>
      <c r="OOC55" s="31"/>
      <c r="OOD55" s="31"/>
      <c r="OOE55" s="31"/>
      <c r="OOF55" s="31"/>
      <c r="OOG55" s="31"/>
      <c r="OOH55" s="31"/>
      <c r="OOI55" s="31"/>
      <c r="OOJ55" s="31"/>
      <c r="OOK55" s="31"/>
      <c r="OOL55" s="31"/>
      <c r="OOM55" s="31"/>
      <c r="OON55" s="31"/>
      <c r="OOO55" s="31"/>
      <c r="OOP55" s="31"/>
      <c r="OOQ55" s="31"/>
      <c r="OOR55" s="31"/>
      <c r="OOS55" s="31"/>
      <c r="OOT55" s="31"/>
      <c r="OOU55" s="31"/>
      <c r="OOV55" s="31"/>
      <c r="OOW55" s="31"/>
      <c r="OOX55" s="31"/>
      <c r="OOY55" s="31"/>
      <c r="OOZ55" s="31"/>
      <c r="OPA55" s="31"/>
      <c r="OPB55" s="31"/>
      <c r="OPC55" s="31"/>
      <c r="OPD55" s="31"/>
      <c r="OPE55" s="31"/>
      <c r="OPF55" s="31"/>
      <c r="OPG55" s="31"/>
      <c r="OPH55" s="31"/>
      <c r="OPI55" s="31"/>
      <c r="OPJ55" s="31"/>
      <c r="OPK55" s="31"/>
      <c r="OPL55" s="31"/>
      <c r="OPM55" s="31"/>
      <c r="OPN55" s="31"/>
      <c r="OPO55" s="31"/>
      <c r="OPP55" s="31"/>
      <c r="OPQ55" s="31"/>
      <c r="OPR55" s="31"/>
      <c r="OPS55" s="31"/>
      <c r="OPT55" s="31"/>
      <c r="OPU55" s="31"/>
      <c r="OPV55" s="31"/>
      <c r="OPW55" s="31"/>
      <c r="OPX55" s="31"/>
      <c r="OPY55" s="31"/>
      <c r="OPZ55" s="31"/>
      <c r="OQA55" s="31"/>
      <c r="OQB55" s="31"/>
      <c r="OQC55" s="31"/>
      <c r="OQD55" s="31"/>
      <c r="OQE55" s="31"/>
      <c r="OQF55" s="31"/>
      <c r="OQG55" s="31"/>
      <c r="OQH55" s="31"/>
      <c r="OQI55" s="31"/>
      <c r="OQJ55" s="31"/>
      <c r="OQK55" s="31"/>
      <c r="OQL55" s="31"/>
      <c r="OQM55" s="31"/>
      <c r="OQN55" s="31"/>
      <c r="OQO55" s="31"/>
      <c r="OQP55" s="31"/>
      <c r="OQQ55" s="31"/>
      <c r="OQR55" s="31"/>
      <c r="OQS55" s="31"/>
      <c r="OQT55" s="31"/>
      <c r="OQU55" s="31"/>
      <c r="OQV55" s="31"/>
      <c r="OQW55" s="31"/>
      <c r="OQX55" s="31"/>
      <c r="OQY55" s="31"/>
      <c r="OQZ55" s="31"/>
      <c r="ORA55" s="31"/>
      <c r="ORB55" s="31"/>
      <c r="ORC55" s="31"/>
      <c r="ORD55" s="31"/>
      <c r="ORE55" s="31"/>
      <c r="ORF55" s="31"/>
      <c r="ORG55" s="31"/>
      <c r="ORH55" s="31"/>
      <c r="ORI55" s="31"/>
      <c r="ORJ55" s="31"/>
      <c r="ORK55" s="31"/>
      <c r="ORL55" s="31"/>
      <c r="ORM55" s="31"/>
      <c r="ORN55" s="31"/>
      <c r="ORO55" s="31"/>
      <c r="ORP55" s="31"/>
      <c r="ORQ55" s="31"/>
      <c r="ORR55" s="31"/>
      <c r="ORS55" s="31"/>
      <c r="ORT55" s="31"/>
      <c r="ORU55" s="31"/>
      <c r="ORV55" s="31"/>
      <c r="ORW55" s="31"/>
      <c r="ORX55" s="31"/>
      <c r="ORY55" s="31"/>
      <c r="ORZ55" s="31"/>
      <c r="OSA55" s="31"/>
      <c r="OSB55" s="31"/>
      <c r="OSC55" s="31"/>
      <c r="OSD55" s="31"/>
      <c r="OSE55" s="31"/>
      <c r="OSF55" s="31"/>
      <c r="OSG55" s="31"/>
      <c r="OSH55" s="31"/>
      <c r="OSI55" s="31"/>
      <c r="OSJ55" s="31"/>
      <c r="OSK55" s="31"/>
      <c r="OSL55" s="31"/>
      <c r="OSM55" s="31"/>
      <c r="OSN55" s="31"/>
      <c r="OSO55" s="31"/>
      <c r="OSP55" s="31"/>
      <c r="OSQ55" s="31"/>
      <c r="OSR55" s="31"/>
      <c r="OSS55" s="31"/>
      <c r="OST55" s="31"/>
      <c r="OSU55" s="31"/>
      <c r="OSV55" s="31"/>
      <c r="OSW55" s="31"/>
      <c r="OSX55" s="31"/>
      <c r="OSY55" s="31"/>
      <c r="OSZ55" s="31"/>
      <c r="OTA55" s="31"/>
      <c r="OTB55" s="31"/>
      <c r="OTC55" s="31"/>
      <c r="OTD55" s="31"/>
      <c r="OTE55" s="31"/>
      <c r="OTF55" s="31"/>
      <c r="OTG55" s="31"/>
      <c r="OTH55" s="31"/>
      <c r="OTI55" s="31"/>
      <c r="OTJ55" s="31"/>
      <c r="OTK55" s="31"/>
      <c r="OTL55" s="31"/>
      <c r="OTM55" s="31"/>
      <c r="OTN55" s="31"/>
      <c r="OTO55" s="31"/>
      <c r="OTP55" s="31"/>
      <c r="OTQ55" s="31"/>
      <c r="OTR55" s="31"/>
      <c r="OTS55" s="31"/>
      <c r="OTT55" s="31"/>
      <c r="OTU55" s="31"/>
      <c r="OTV55" s="31"/>
      <c r="OTW55" s="31"/>
      <c r="OTX55" s="31"/>
      <c r="OTY55" s="31"/>
      <c r="OTZ55" s="31"/>
      <c r="OUA55" s="31"/>
      <c r="OUB55" s="31"/>
      <c r="OUC55" s="31"/>
      <c r="OUD55" s="31"/>
      <c r="OUE55" s="31"/>
      <c r="OUF55" s="31"/>
      <c r="OUG55" s="31"/>
      <c r="OUH55" s="31"/>
      <c r="OUI55" s="31"/>
      <c r="OUJ55" s="31"/>
      <c r="OUK55" s="31"/>
      <c r="OUL55" s="31"/>
      <c r="OUM55" s="31"/>
      <c r="OUN55" s="31"/>
      <c r="OUO55" s="31"/>
      <c r="OUP55" s="31"/>
      <c r="OUQ55" s="31"/>
      <c r="OUR55" s="31"/>
      <c r="OUS55" s="31"/>
      <c r="OUT55" s="31"/>
      <c r="OUU55" s="31"/>
      <c r="OUV55" s="31"/>
      <c r="OUW55" s="31"/>
      <c r="OUX55" s="31"/>
      <c r="OUY55" s="31"/>
      <c r="OUZ55" s="31"/>
      <c r="OVA55" s="31"/>
      <c r="OVB55" s="31"/>
      <c r="OVC55" s="31"/>
      <c r="OVD55" s="31"/>
      <c r="OVE55" s="31"/>
      <c r="OVF55" s="31"/>
      <c r="OVG55" s="31"/>
      <c r="OVH55" s="31"/>
      <c r="OVI55" s="31"/>
      <c r="OVJ55" s="31"/>
      <c r="OVK55" s="31"/>
      <c r="OVL55" s="31"/>
      <c r="OVM55" s="31"/>
      <c r="OVN55" s="31"/>
      <c r="OVO55" s="31"/>
      <c r="OVP55" s="31"/>
      <c r="OVQ55" s="31"/>
      <c r="OVR55" s="31"/>
      <c r="OVS55" s="31"/>
      <c r="OVT55" s="31"/>
      <c r="OVU55" s="31"/>
      <c r="OVV55" s="31"/>
      <c r="OVW55" s="31"/>
      <c r="OVX55" s="31"/>
      <c r="OVY55" s="31"/>
      <c r="OVZ55" s="31"/>
      <c r="OWA55" s="31"/>
      <c r="OWB55" s="31"/>
      <c r="OWC55" s="31"/>
      <c r="OWD55" s="31"/>
      <c r="OWE55" s="31"/>
      <c r="OWF55" s="31"/>
      <c r="OWG55" s="31"/>
      <c r="OWH55" s="31"/>
      <c r="OWI55" s="31"/>
      <c r="OWJ55" s="31"/>
      <c r="OWK55" s="31"/>
      <c r="OWL55" s="31"/>
      <c r="OWM55" s="31"/>
      <c r="OWN55" s="31"/>
      <c r="OWO55" s="31"/>
      <c r="OWP55" s="31"/>
      <c r="OWQ55" s="31"/>
      <c r="OWR55" s="31"/>
      <c r="OWS55" s="31"/>
      <c r="OWT55" s="31"/>
      <c r="OWU55" s="31"/>
      <c r="OWV55" s="31"/>
      <c r="OWW55" s="31"/>
      <c r="OWX55" s="31"/>
      <c r="OWY55" s="31"/>
      <c r="OWZ55" s="31"/>
      <c r="OXA55" s="31"/>
      <c r="OXB55" s="31"/>
      <c r="OXC55" s="31"/>
      <c r="OXD55" s="31"/>
      <c r="OXE55" s="31"/>
      <c r="OXF55" s="31"/>
      <c r="OXG55" s="31"/>
      <c r="OXH55" s="31"/>
      <c r="OXI55" s="31"/>
      <c r="OXJ55" s="31"/>
      <c r="OXK55" s="31"/>
      <c r="OXL55" s="31"/>
      <c r="OXM55" s="31"/>
      <c r="OXN55" s="31"/>
      <c r="OXO55" s="31"/>
      <c r="OXP55" s="31"/>
      <c r="OXQ55" s="31"/>
      <c r="OXR55" s="31"/>
      <c r="OXS55" s="31"/>
      <c r="OXT55" s="31"/>
      <c r="OXU55" s="31"/>
      <c r="OXV55" s="31"/>
      <c r="OXW55" s="31"/>
      <c r="OXX55" s="31"/>
      <c r="OXY55" s="31"/>
      <c r="OXZ55" s="31"/>
      <c r="OYA55" s="31"/>
      <c r="OYB55" s="31"/>
      <c r="OYC55" s="31"/>
      <c r="OYD55" s="31"/>
      <c r="OYE55" s="31"/>
      <c r="OYF55" s="31"/>
      <c r="OYG55" s="31"/>
      <c r="OYH55" s="31"/>
      <c r="OYI55" s="31"/>
      <c r="OYJ55" s="31"/>
      <c r="OYK55" s="31"/>
      <c r="OYL55" s="31"/>
      <c r="OYM55" s="31"/>
      <c r="OYN55" s="31"/>
      <c r="OYO55" s="31"/>
      <c r="OYP55" s="31"/>
      <c r="OYQ55" s="31"/>
      <c r="OYR55" s="31"/>
      <c r="OYS55" s="31"/>
      <c r="OYT55" s="31"/>
      <c r="OYU55" s="31"/>
      <c r="OYV55" s="31"/>
      <c r="OYW55" s="31"/>
      <c r="OYX55" s="31"/>
      <c r="OYY55" s="31"/>
      <c r="OYZ55" s="31"/>
      <c r="OZA55" s="31"/>
      <c r="OZB55" s="31"/>
      <c r="OZC55" s="31"/>
      <c r="OZD55" s="31"/>
      <c r="OZE55" s="31"/>
      <c r="OZF55" s="31"/>
      <c r="OZG55" s="31"/>
      <c r="OZH55" s="31"/>
      <c r="OZI55" s="31"/>
      <c r="OZJ55" s="31"/>
      <c r="OZK55" s="31"/>
      <c r="OZL55" s="31"/>
      <c r="OZM55" s="31"/>
      <c r="OZN55" s="31"/>
      <c r="OZO55" s="31"/>
      <c r="OZP55" s="31"/>
      <c r="OZQ55" s="31"/>
      <c r="OZR55" s="31"/>
      <c r="OZS55" s="31"/>
      <c r="OZT55" s="31"/>
      <c r="OZU55" s="31"/>
      <c r="OZV55" s="31"/>
      <c r="OZW55" s="31"/>
      <c r="OZX55" s="31"/>
      <c r="OZY55" s="31"/>
      <c r="OZZ55" s="31"/>
      <c r="PAA55" s="31"/>
      <c r="PAB55" s="31"/>
      <c r="PAC55" s="31"/>
      <c r="PAD55" s="31"/>
      <c r="PAE55" s="31"/>
      <c r="PAF55" s="31"/>
      <c r="PAG55" s="31"/>
      <c r="PAH55" s="31"/>
      <c r="PAI55" s="31"/>
      <c r="PAJ55" s="31"/>
      <c r="PAK55" s="31"/>
      <c r="PAL55" s="31"/>
      <c r="PAM55" s="31"/>
      <c r="PAN55" s="31"/>
      <c r="PAO55" s="31"/>
      <c r="PAP55" s="31"/>
      <c r="PAQ55" s="31"/>
      <c r="PAR55" s="31"/>
      <c r="PAS55" s="31"/>
      <c r="PAT55" s="31"/>
      <c r="PAU55" s="31"/>
      <c r="PAV55" s="31"/>
      <c r="PAW55" s="31"/>
      <c r="PAX55" s="31"/>
      <c r="PAY55" s="31"/>
      <c r="PAZ55" s="31"/>
      <c r="PBA55" s="31"/>
      <c r="PBB55" s="31"/>
      <c r="PBC55" s="31"/>
      <c r="PBD55" s="31"/>
      <c r="PBE55" s="31"/>
      <c r="PBF55" s="31"/>
      <c r="PBG55" s="31"/>
      <c r="PBH55" s="31"/>
      <c r="PBI55" s="31"/>
      <c r="PBJ55" s="31"/>
      <c r="PBK55" s="31"/>
      <c r="PBL55" s="31"/>
      <c r="PBM55" s="31"/>
      <c r="PBN55" s="31"/>
      <c r="PBO55" s="31"/>
      <c r="PBP55" s="31"/>
      <c r="PBQ55" s="31"/>
      <c r="PBR55" s="31"/>
      <c r="PBS55" s="31"/>
      <c r="PBT55" s="31"/>
      <c r="PBU55" s="31"/>
      <c r="PBV55" s="31"/>
      <c r="PBW55" s="31"/>
      <c r="PBX55" s="31"/>
      <c r="PBY55" s="31"/>
      <c r="PBZ55" s="31"/>
      <c r="PCA55" s="31"/>
      <c r="PCB55" s="31"/>
      <c r="PCC55" s="31"/>
      <c r="PCD55" s="31"/>
      <c r="PCE55" s="31"/>
      <c r="PCF55" s="31"/>
      <c r="PCG55" s="31"/>
      <c r="PCH55" s="31"/>
      <c r="PCI55" s="31"/>
      <c r="PCJ55" s="31"/>
      <c r="PCK55" s="31"/>
      <c r="PCL55" s="31"/>
      <c r="PCM55" s="31"/>
      <c r="PCN55" s="31"/>
      <c r="PCO55" s="31"/>
      <c r="PCP55" s="31"/>
      <c r="PCQ55" s="31"/>
      <c r="PCR55" s="31"/>
      <c r="PCS55" s="31"/>
      <c r="PCT55" s="31"/>
      <c r="PCU55" s="31"/>
      <c r="PCV55" s="31"/>
      <c r="PCW55" s="31"/>
      <c r="PCX55" s="31"/>
      <c r="PCY55" s="31"/>
      <c r="PCZ55" s="31"/>
      <c r="PDA55" s="31"/>
      <c r="PDB55" s="31"/>
      <c r="PDC55" s="31"/>
      <c r="PDD55" s="31"/>
      <c r="PDE55" s="31"/>
      <c r="PDF55" s="31"/>
      <c r="PDG55" s="31"/>
      <c r="PDH55" s="31"/>
      <c r="PDI55" s="31"/>
      <c r="PDJ55" s="31"/>
      <c r="PDK55" s="31"/>
      <c r="PDL55" s="31"/>
      <c r="PDM55" s="31"/>
      <c r="PDN55" s="31"/>
      <c r="PDO55" s="31"/>
      <c r="PDP55" s="31"/>
      <c r="PDQ55" s="31"/>
      <c r="PDR55" s="31"/>
      <c r="PDS55" s="31"/>
      <c r="PDT55" s="31"/>
      <c r="PDU55" s="31"/>
      <c r="PDV55" s="31"/>
      <c r="PDW55" s="31"/>
      <c r="PDX55" s="31"/>
      <c r="PDY55" s="31"/>
      <c r="PDZ55" s="31"/>
      <c r="PEA55" s="31"/>
      <c r="PEB55" s="31"/>
      <c r="PEC55" s="31"/>
      <c r="PED55" s="31"/>
      <c r="PEE55" s="31"/>
      <c r="PEF55" s="31"/>
      <c r="PEG55" s="31"/>
      <c r="PEH55" s="31"/>
      <c r="PEI55" s="31"/>
      <c r="PEJ55" s="31"/>
      <c r="PEK55" s="31"/>
      <c r="PEL55" s="31"/>
      <c r="PEM55" s="31"/>
      <c r="PEN55" s="31"/>
      <c r="PEO55" s="31"/>
      <c r="PEP55" s="31"/>
      <c r="PEQ55" s="31"/>
      <c r="PER55" s="31"/>
      <c r="PES55" s="31"/>
      <c r="PET55" s="31"/>
      <c r="PEU55" s="31"/>
      <c r="PEV55" s="31"/>
      <c r="PEW55" s="31"/>
      <c r="PEX55" s="31"/>
      <c r="PEY55" s="31"/>
      <c r="PEZ55" s="31"/>
      <c r="PFA55" s="31"/>
      <c r="PFB55" s="31"/>
      <c r="PFC55" s="31"/>
      <c r="PFD55" s="31"/>
      <c r="PFE55" s="31"/>
      <c r="PFF55" s="31"/>
      <c r="PFG55" s="31"/>
      <c r="PFH55" s="31"/>
      <c r="PFI55" s="31"/>
      <c r="PFJ55" s="31"/>
      <c r="PFK55" s="31"/>
      <c r="PFL55" s="31"/>
      <c r="PFM55" s="31"/>
      <c r="PFN55" s="31"/>
      <c r="PFO55" s="31"/>
      <c r="PFP55" s="31"/>
      <c r="PFQ55" s="31"/>
      <c r="PFR55" s="31"/>
      <c r="PFS55" s="31"/>
      <c r="PFT55" s="31"/>
      <c r="PFU55" s="31"/>
      <c r="PFV55" s="31"/>
      <c r="PFW55" s="31"/>
      <c r="PFX55" s="31"/>
      <c r="PFY55" s="31"/>
      <c r="PFZ55" s="31"/>
      <c r="PGA55" s="31"/>
      <c r="PGB55" s="31"/>
      <c r="PGC55" s="31"/>
      <c r="PGD55" s="31"/>
      <c r="PGE55" s="31"/>
      <c r="PGF55" s="31"/>
      <c r="PGG55" s="31"/>
      <c r="PGH55" s="31"/>
      <c r="PGI55" s="31"/>
      <c r="PGJ55" s="31"/>
      <c r="PGK55" s="31"/>
      <c r="PGL55" s="31"/>
      <c r="PGM55" s="31"/>
      <c r="PGN55" s="31"/>
      <c r="PGO55" s="31"/>
      <c r="PGP55" s="31"/>
      <c r="PGQ55" s="31"/>
      <c r="PGR55" s="31"/>
      <c r="PGS55" s="31"/>
      <c r="PGT55" s="31"/>
      <c r="PGU55" s="31"/>
      <c r="PGV55" s="31"/>
      <c r="PGW55" s="31"/>
      <c r="PGX55" s="31"/>
      <c r="PGY55" s="31"/>
      <c r="PGZ55" s="31"/>
      <c r="PHA55" s="31"/>
      <c r="PHB55" s="31"/>
      <c r="PHC55" s="31"/>
      <c r="PHD55" s="31"/>
      <c r="PHE55" s="31"/>
      <c r="PHF55" s="31"/>
      <c r="PHG55" s="31"/>
      <c r="PHH55" s="31"/>
      <c r="PHI55" s="31"/>
      <c r="PHJ55" s="31"/>
      <c r="PHK55" s="31"/>
      <c r="PHL55" s="31"/>
      <c r="PHM55" s="31"/>
      <c r="PHN55" s="31"/>
      <c r="PHO55" s="31"/>
      <c r="PHP55" s="31"/>
      <c r="PHQ55" s="31"/>
      <c r="PHR55" s="31"/>
      <c r="PHS55" s="31"/>
      <c r="PHT55" s="31"/>
      <c r="PHU55" s="31"/>
      <c r="PHV55" s="31"/>
      <c r="PHW55" s="31"/>
      <c r="PHX55" s="31"/>
      <c r="PHY55" s="31"/>
      <c r="PHZ55" s="31"/>
      <c r="PIA55" s="31"/>
      <c r="PIB55" s="31"/>
      <c r="PIC55" s="31"/>
      <c r="PID55" s="31"/>
      <c r="PIE55" s="31"/>
      <c r="PIF55" s="31"/>
      <c r="PIG55" s="31"/>
      <c r="PIH55" s="31"/>
      <c r="PII55" s="31"/>
      <c r="PIJ55" s="31"/>
      <c r="PIK55" s="31"/>
      <c r="PIL55" s="31"/>
      <c r="PIM55" s="31"/>
      <c r="PIN55" s="31"/>
      <c r="PIO55" s="31"/>
      <c r="PIP55" s="31"/>
      <c r="PIQ55" s="31"/>
      <c r="PIR55" s="31"/>
      <c r="PIS55" s="31"/>
      <c r="PIT55" s="31"/>
      <c r="PIU55" s="31"/>
      <c r="PIV55" s="31"/>
      <c r="PIW55" s="31"/>
      <c r="PIX55" s="31"/>
      <c r="PIY55" s="31"/>
      <c r="PIZ55" s="31"/>
      <c r="PJA55" s="31"/>
      <c r="PJB55" s="31"/>
      <c r="PJC55" s="31"/>
      <c r="PJD55" s="31"/>
      <c r="PJE55" s="31"/>
      <c r="PJF55" s="31"/>
      <c r="PJG55" s="31"/>
      <c r="PJH55" s="31"/>
      <c r="PJI55" s="31"/>
      <c r="PJJ55" s="31"/>
      <c r="PJK55" s="31"/>
      <c r="PJL55" s="31"/>
      <c r="PJM55" s="31"/>
      <c r="PJN55" s="31"/>
      <c r="PJO55" s="31"/>
      <c r="PJP55" s="31"/>
      <c r="PJQ55" s="31"/>
      <c r="PJR55" s="31"/>
      <c r="PJS55" s="31"/>
      <c r="PJT55" s="31"/>
      <c r="PJU55" s="31"/>
      <c r="PJV55" s="31"/>
      <c r="PJW55" s="31"/>
      <c r="PJX55" s="31"/>
      <c r="PJY55" s="31"/>
      <c r="PJZ55" s="31"/>
      <c r="PKA55" s="31"/>
      <c r="PKB55" s="31"/>
      <c r="PKC55" s="31"/>
      <c r="PKD55" s="31"/>
      <c r="PKE55" s="31"/>
      <c r="PKF55" s="31"/>
      <c r="PKG55" s="31"/>
      <c r="PKH55" s="31"/>
      <c r="PKI55" s="31"/>
      <c r="PKJ55" s="31"/>
      <c r="PKK55" s="31"/>
      <c r="PKL55" s="31"/>
      <c r="PKM55" s="31"/>
      <c r="PKN55" s="31"/>
      <c r="PKO55" s="31"/>
      <c r="PKP55" s="31"/>
      <c r="PKQ55" s="31"/>
      <c r="PKR55" s="31"/>
      <c r="PKS55" s="31"/>
      <c r="PKT55" s="31"/>
      <c r="PKU55" s="31"/>
      <c r="PKV55" s="31"/>
      <c r="PKW55" s="31"/>
      <c r="PKX55" s="31"/>
      <c r="PKY55" s="31"/>
      <c r="PKZ55" s="31"/>
      <c r="PLA55" s="31"/>
      <c r="PLB55" s="31"/>
      <c r="PLC55" s="31"/>
      <c r="PLD55" s="31"/>
      <c r="PLE55" s="31"/>
      <c r="PLF55" s="31"/>
      <c r="PLG55" s="31"/>
      <c r="PLH55" s="31"/>
      <c r="PLI55" s="31"/>
      <c r="PLJ55" s="31"/>
      <c r="PLK55" s="31"/>
      <c r="PLL55" s="31"/>
      <c r="PLM55" s="31"/>
      <c r="PLN55" s="31"/>
      <c r="PLO55" s="31"/>
      <c r="PLP55" s="31"/>
      <c r="PLQ55" s="31"/>
      <c r="PLR55" s="31"/>
      <c r="PLS55" s="31"/>
      <c r="PLT55" s="31"/>
      <c r="PLU55" s="31"/>
      <c r="PLV55" s="31"/>
      <c r="PLW55" s="31"/>
      <c r="PLX55" s="31"/>
      <c r="PLY55" s="31"/>
      <c r="PLZ55" s="31"/>
      <c r="PMA55" s="31"/>
      <c r="PMB55" s="31"/>
      <c r="PMC55" s="31"/>
      <c r="PMD55" s="31"/>
      <c r="PME55" s="31"/>
      <c r="PMF55" s="31"/>
      <c r="PMG55" s="31"/>
      <c r="PMH55" s="31"/>
      <c r="PMI55" s="31"/>
      <c r="PMJ55" s="31"/>
      <c r="PMK55" s="31"/>
      <c r="PML55" s="31"/>
      <c r="PMM55" s="31"/>
      <c r="PMN55" s="31"/>
      <c r="PMO55" s="31"/>
      <c r="PMP55" s="31"/>
      <c r="PMQ55" s="31"/>
      <c r="PMR55" s="31"/>
      <c r="PMS55" s="31"/>
      <c r="PMT55" s="31"/>
      <c r="PMU55" s="31"/>
      <c r="PMV55" s="31"/>
      <c r="PMW55" s="31"/>
      <c r="PMX55" s="31"/>
      <c r="PMY55" s="31"/>
      <c r="PMZ55" s="31"/>
      <c r="PNA55" s="31"/>
      <c r="PNB55" s="31"/>
      <c r="PNC55" s="31"/>
      <c r="PND55" s="31"/>
      <c r="PNE55" s="31"/>
      <c r="PNF55" s="31"/>
      <c r="PNG55" s="31"/>
      <c r="PNH55" s="31"/>
      <c r="PNI55" s="31"/>
      <c r="PNJ55" s="31"/>
      <c r="PNK55" s="31"/>
      <c r="PNL55" s="31"/>
      <c r="PNM55" s="31"/>
      <c r="PNN55" s="31"/>
      <c r="PNO55" s="31"/>
      <c r="PNP55" s="31"/>
      <c r="PNQ55" s="31"/>
      <c r="PNR55" s="31"/>
      <c r="PNS55" s="31"/>
      <c r="PNT55" s="31"/>
      <c r="PNU55" s="31"/>
      <c r="PNV55" s="31"/>
      <c r="PNW55" s="31"/>
      <c r="PNX55" s="31"/>
      <c r="PNY55" s="31"/>
      <c r="PNZ55" s="31"/>
      <c r="POA55" s="31"/>
      <c r="POB55" s="31"/>
      <c r="POC55" s="31"/>
      <c r="POD55" s="31"/>
      <c r="POE55" s="31"/>
      <c r="POF55" s="31"/>
      <c r="POG55" s="31"/>
      <c r="POH55" s="31"/>
      <c r="POI55" s="31"/>
      <c r="POJ55" s="31"/>
      <c r="POK55" s="31"/>
      <c r="POL55" s="31"/>
      <c r="POM55" s="31"/>
      <c r="PON55" s="31"/>
      <c r="POO55" s="31"/>
      <c r="POP55" s="31"/>
      <c r="POQ55" s="31"/>
      <c r="POR55" s="31"/>
      <c r="POS55" s="31"/>
      <c r="POT55" s="31"/>
      <c r="POU55" s="31"/>
      <c r="POV55" s="31"/>
      <c r="POW55" s="31"/>
      <c r="POX55" s="31"/>
      <c r="POY55" s="31"/>
      <c r="POZ55" s="31"/>
      <c r="PPA55" s="31"/>
      <c r="PPB55" s="31"/>
      <c r="PPC55" s="31"/>
      <c r="PPD55" s="31"/>
      <c r="PPE55" s="31"/>
      <c r="PPF55" s="31"/>
      <c r="PPG55" s="31"/>
      <c r="PPH55" s="31"/>
      <c r="PPI55" s="31"/>
      <c r="PPJ55" s="31"/>
      <c r="PPK55" s="31"/>
      <c r="PPL55" s="31"/>
      <c r="PPM55" s="31"/>
      <c r="PPN55" s="31"/>
      <c r="PPO55" s="31"/>
      <c r="PPP55" s="31"/>
      <c r="PPQ55" s="31"/>
      <c r="PPR55" s="31"/>
      <c r="PPS55" s="31"/>
      <c r="PPT55" s="31"/>
      <c r="PPU55" s="31"/>
      <c r="PPV55" s="31"/>
      <c r="PPW55" s="31"/>
      <c r="PPX55" s="31"/>
      <c r="PPY55" s="31"/>
      <c r="PPZ55" s="31"/>
      <c r="PQA55" s="31"/>
      <c r="PQB55" s="31"/>
      <c r="PQC55" s="31"/>
      <c r="PQD55" s="31"/>
      <c r="PQE55" s="31"/>
      <c r="PQF55" s="31"/>
      <c r="PQG55" s="31"/>
      <c r="PQH55" s="31"/>
      <c r="PQI55" s="31"/>
      <c r="PQJ55" s="31"/>
      <c r="PQK55" s="31"/>
      <c r="PQL55" s="31"/>
      <c r="PQM55" s="31"/>
      <c r="PQN55" s="31"/>
      <c r="PQO55" s="31"/>
      <c r="PQP55" s="31"/>
      <c r="PQQ55" s="31"/>
      <c r="PQR55" s="31"/>
      <c r="PQS55" s="31"/>
      <c r="PQT55" s="31"/>
      <c r="PQU55" s="31"/>
      <c r="PQV55" s="31"/>
      <c r="PQW55" s="31"/>
      <c r="PQX55" s="31"/>
      <c r="PQY55" s="31"/>
      <c r="PQZ55" s="31"/>
      <c r="PRA55" s="31"/>
      <c r="PRB55" s="31"/>
      <c r="PRC55" s="31"/>
      <c r="PRD55" s="31"/>
      <c r="PRE55" s="31"/>
      <c r="PRF55" s="31"/>
      <c r="PRG55" s="31"/>
      <c r="PRH55" s="31"/>
      <c r="PRI55" s="31"/>
      <c r="PRJ55" s="31"/>
      <c r="PRK55" s="31"/>
      <c r="PRL55" s="31"/>
      <c r="PRM55" s="31"/>
      <c r="PRN55" s="31"/>
      <c r="PRO55" s="31"/>
      <c r="PRP55" s="31"/>
      <c r="PRQ55" s="31"/>
      <c r="PRR55" s="31"/>
      <c r="PRS55" s="31"/>
      <c r="PRT55" s="31"/>
      <c r="PRU55" s="31"/>
      <c r="PRV55" s="31"/>
      <c r="PRW55" s="31"/>
      <c r="PRX55" s="31"/>
      <c r="PRY55" s="31"/>
      <c r="PRZ55" s="31"/>
      <c r="PSA55" s="31"/>
      <c r="PSB55" s="31"/>
      <c r="PSC55" s="31"/>
      <c r="PSD55" s="31"/>
      <c r="PSE55" s="31"/>
      <c r="PSF55" s="31"/>
      <c r="PSG55" s="31"/>
      <c r="PSH55" s="31"/>
      <c r="PSI55" s="31"/>
      <c r="PSJ55" s="31"/>
      <c r="PSK55" s="31"/>
      <c r="PSL55" s="31"/>
      <c r="PSM55" s="31"/>
      <c r="PSN55" s="31"/>
      <c r="PSO55" s="31"/>
      <c r="PSP55" s="31"/>
      <c r="PSQ55" s="31"/>
      <c r="PSR55" s="31"/>
      <c r="PSS55" s="31"/>
      <c r="PST55" s="31"/>
      <c r="PSU55" s="31"/>
      <c r="PSV55" s="31"/>
      <c r="PSW55" s="31"/>
      <c r="PSX55" s="31"/>
      <c r="PSY55" s="31"/>
      <c r="PSZ55" s="31"/>
      <c r="PTA55" s="31"/>
      <c r="PTB55" s="31"/>
      <c r="PTC55" s="31"/>
      <c r="PTD55" s="31"/>
      <c r="PTE55" s="31"/>
      <c r="PTF55" s="31"/>
      <c r="PTG55" s="31"/>
      <c r="PTH55" s="31"/>
      <c r="PTI55" s="31"/>
      <c r="PTJ55" s="31"/>
      <c r="PTK55" s="31"/>
      <c r="PTL55" s="31"/>
      <c r="PTM55" s="31"/>
      <c r="PTN55" s="31"/>
      <c r="PTO55" s="31"/>
      <c r="PTP55" s="31"/>
      <c r="PTQ55" s="31"/>
      <c r="PTR55" s="31"/>
      <c r="PTS55" s="31"/>
      <c r="PTT55" s="31"/>
      <c r="PTU55" s="31"/>
      <c r="PTV55" s="31"/>
      <c r="PTW55" s="31"/>
      <c r="PTX55" s="31"/>
      <c r="PTY55" s="31"/>
      <c r="PTZ55" s="31"/>
      <c r="PUA55" s="31"/>
      <c r="PUB55" s="31"/>
      <c r="PUC55" s="31"/>
      <c r="PUD55" s="31"/>
      <c r="PUE55" s="31"/>
      <c r="PUF55" s="31"/>
      <c r="PUG55" s="31"/>
      <c r="PUH55" s="31"/>
      <c r="PUI55" s="31"/>
      <c r="PUJ55" s="31"/>
      <c r="PUK55" s="31"/>
      <c r="PUL55" s="31"/>
      <c r="PUM55" s="31"/>
      <c r="PUN55" s="31"/>
      <c r="PUO55" s="31"/>
      <c r="PUP55" s="31"/>
      <c r="PUQ55" s="31"/>
      <c r="PUR55" s="31"/>
      <c r="PUS55" s="31"/>
      <c r="PUT55" s="31"/>
      <c r="PUU55" s="31"/>
      <c r="PUV55" s="31"/>
      <c r="PUW55" s="31"/>
      <c r="PUX55" s="31"/>
      <c r="PUY55" s="31"/>
      <c r="PUZ55" s="31"/>
      <c r="PVA55" s="31"/>
      <c r="PVB55" s="31"/>
      <c r="PVC55" s="31"/>
      <c r="PVD55" s="31"/>
      <c r="PVE55" s="31"/>
      <c r="PVF55" s="31"/>
      <c r="PVG55" s="31"/>
      <c r="PVH55" s="31"/>
      <c r="PVI55" s="31"/>
      <c r="PVJ55" s="31"/>
      <c r="PVK55" s="31"/>
      <c r="PVL55" s="31"/>
      <c r="PVM55" s="31"/>
      <c r="PVN55" s="31"/>
      <c r="PVO55" s="31"/>
      <c r="PVP55" s="31"/>
      <c r="PVQ55" s="31"/>
      <c r="PVR55" s="31"/>
      <c r="PVS55" s="31"/>
      <c r="PVT55" s="31"/>
      <c r="PVU55" s="31"/>
      <c r="PVV55" s="31"/>
      <c r="PVW55" s="31"/>
      <c r="PVX55" s="31"/>
      <c r="PVY55" s="31"/>
      <c r="PVZ55" s="31"/>
      <c r="PWA55" s="31"/>
      <c r="PWB55" s="31"/>
      <c r="PWC55" s="31"/>
      <c r="PWD55" s="31"/>
      <c r="PWE55" s="31"/>
      <c r="PWF55" s="31"/>
      <c r="PWG55" s="31"/>
      <c r="PWH55" s="31"/>
      <c r="PWI55" s="31"/>
      <c r="PWJ55" s="31"/>
      <c r="PWK55" s="31"/>
      <c r="PWL55" s="31"/>
      <c r="PWM55" s="31"/>
      <c r="PWN55" s="31"/>
      <c r="PWO55" s="31"/>
      <c r="PWP55" s="31"/>
      <c r="PWQ55" s="31"/>
      <c r="PWR55" s="31"/>
      <c r="PWS55" s="31"/>
      <c r="PWT55" s="31"/>
      <c r="PWU55" s="31"/>
      <c r="PWV55" s="31"/>
      <c r="PWW55" s="31"/>
      <c r="PWX55" s="31"/>
      <c r="PWY55" s="31"/>
      <c r="PWZ55" s="31"/>
      <c r="PXA55" s="31"/>
      <c r="PXB55" s="31"/>
      <c r="PXC55" s="31"/>
      <c r="PXD55" s="31"/>
      <c r="PXE55" s="31"/>
      <c r="PXF55" s="31"/>
      <c r="PXG55" s="31"/>
      <c r="PXH55" s="31"/>
      <c r="PXI55" s="31"/>
      <c r="PXJ55" s="31"/>
      <c r="PXK55" s="31"/>
      <c r="PXL55" s="31"/>
      <c r="PXM55" s="31"/>
      <c r="PXN55" s="31"/>
      <c r="PXO55" s="31"/>
      <c r="PXP55" s="31"/>
      <c r="PXQ55" s="31"/>
      <c r="PXR55" s="31"/>
      <c r="PXS55" s="31"/>
      <c r="PXT55" s="31"/>
      <c r="PXU55" s="31"/>
      <c r="PXV55" s="31"/>
      <c r="PXW55" s="31"/>
      <c r="PXX55" s="31"/>
      <c r="PXY55" s="31"/>
      <c r="PXZ55" s="31"/>
      <c r="PYA55" s="31"/>
      <c r="PYB55" s="31"/>
      <c r="PYC55" s="31"/>
      <c r="PYD55" s="31"/>
      <c r="PYE55" s="31"/>
      <c r="PYF55" s="31"/>
      <c r="PYG55" s="31"/>
      <c r="PYH55" s="31"/>
      <c r="PYI55" s="31"/>
      <c r="PYJ55" s="31"/>
      <c r="PYK55" s="31"/>
      <c r="PYL55" s="31"/>
      <c r="PYM55" s="31"/>
      <c r="PYN55" s="31"/>
      <c r="PYO55" s="31"/>
      <c r="PYP55" s="31"/>
      <c r="PYQ55" s="31"/>
      <c r="PYR55" s="31"/>
      <c r="PYS55" s="31"/>
      <c r="PYT55" s="31"/>
      <c r="PYU55" s="31"/>
      <c r="PYV55" s="31"/>
      <c r="PYW55" s="31"/>
      <c r="PYX55" s="31"/>
      <c r="PYY55" s="31"/>
      <c r="PYZ55" s="31"/>
      <c r="PZA55" s="31"/>
      <c r="PZB55" s="31"/>
      <c r="PZC55" s="31"/>
      <c r="PZD55" s="31"/>
      <c r="PZE55" s="31"/>
      <c r="PZF55" s="31"/>
      <c r="PZG55" s="31"/>
      <c r="PZH55" s="31"/>
      <c r="PZI55" s="31"/>
      <c r="PZJ55" s="31"/>
      <c r="PZK55" s="31"/>
      <c r="PZL55" s="31"/>
      <c r="PZM55" s="31"/>
      <c r="PZN55" s="31"/>
      <c r="PZO55" s="31"/>
      <c r="PZP55" s="31"/>
      <c r="PZQ55" s="31"/>
      <c r="PZR55" s="31"/>
      <c r="PZS55" s="31"/>
      <c r="PZT55" s="31"/>
      <c r="PZU55" s="31"/>
      <c r="PZV55" s="31"/>
      <c r="PZW55" s="31"/>
      <c r="PZX55" s="31"/>
      <c r="PZY55" s="31"/>
      <c r="PZZ55" s="31"/>
      <c r="QAA55" s="31"/>
      <c r="QAB55" s="31"/>
      <c r="QAC55" s="31"/>
      <c r="QAD55" s="31"/>
      <c r="QAE55" s="31"/>
      <c r="QAF55" s="31"/>
      <c r="QAG55" s="31"/>
      <c r="QAH55" s="31"/>
      <c r="QAI55" s="31"/>
      <c r="QAJ55" s="31"/>
      <c r="QAK55" s="31"/>
      <c r="QAL55" s="31"/>
      <c r="QAM55" s="31"/>
      <c r="QAN55" s="31"/>
      <c r="QAO55" s="31"/>
      <c r="QAP55" s="31"/>
      <c r="QAQ55" s="31"/>
      <c r="QAR55" s="31"/>
      <c r="QAS55" s="31"/>
      <c r="QAT55" s="31"/>
      <c r="QAU55" s="31"/>
      <c r="QAV55" s="31"/>
      <c r="QAW55" s="31"/>
      <c r="QAX55" s="31"/>
      <c r="QAY55" s="31"/>
      <c r="QAZ55" s="31"/>
      <c r="QBA55" s="31"/>
      <c r="QBB55" s="31"/>
      <c r="QBC55" s="31"/>
      <c r="QBD55" s="31"/>
      <c r="QBE55" s="31"/>
      <c r="QBF55" s="31"/>
      <c r="QBG55" s="31"/>
      <c r="QBH55" s="31"/>
      <c r="QBI55" s="31"/>
      <c r="QBJ55" s="31"/>
      <c r="QBK55" s="31"/>
      <c r="QBL55" s="31"/>
      <c r="QBM55" s="31"/>
      <c r="QBN55" s="31"/>
      <c r="QBO55" s="31"/>
      <c r="QBP55" s="31"/>
      <c r="QBQ55" s="31"/>
      <c r="QBR55" s="31"/>
      <c r="QBS55" s="31"/>
      <c r="QBT55" s="31"/>
      <c r="QBU55" s="31"/>
      <c r="QBV55" s="31"/>
      <c r="QBW55" s="31"/>
      <c r="QBX55" s="31"/>
      <c r="QBY55" s="31"/>
      <c r="QBZ55" s="31"/>
      <c r="QCA55" s="31"/>
      <c r="QCB55" s="31"/>
      <c r="QCC55" s="31"/>
      <c r="QCD55" s="31"/>
      <c r="QCE55" s="31"/>
      <c r="QCF55" s="31"/>
      <c r="QCG55" s="31"/>
      <c r="QCH55" s="31"/>
      <c r="QCI55" s="31"/>
      <c r="QCJ55" s="31"/>
      <c r="QCK55" s="31"/>
      <c r="QCL55" s="31"/>
      <c r="QCM55" s="31"/>
      <c r="QCN55" s="31"/>
      <c r="QCO55" s="31"/>
      <c r="QCP55" s="31"/>
      <c r="QCQ55" s="31"/>
      <c r="QCR55" s="31"/>
      <c r="QCS55" s="31"/>
      <c r="QCT55" s="31"/>
      <c r="QCU55" s="31"/>
      <c r="QCV55" s="31"/>
      <c r="QCW55" s="31"/>
      <c r="QCX55" s="31"/>
      <c r="QCY55" s="31"/>
      <c r="QCZ55" s="31"/>
      <c r="QDA55" s="31"/>
      <c r="QDB55" s="31"/>
      <c r="QDC55" s="31"/>
      <c r="QDD55" s="31"/>
      <c r="QDE55" s="31"/>
      <c r="QDF55" s="31"/>
      <c r="QDG55" s="31"/>
      <c r="QDH55" s="31"/>
      <c r="QDI55" s="31"/>
      <c r="QDJ55" s="31"/>
      <c r="QDK55" s="31"/>
      <c r="QDL55" s="31"/>
      <c r="QDM55" s="31"/>
      <c r="QDN55" s="31"/>
      <c r="QDO55" s="31"/>
      <c r="QDP55" s="31"/>
      <c r="QDQ55" s="31"/>
      <c r="QDR55" s="31"/>
      <c r="QDS55" s="31"/>
      <c r="QDT55" s="31"/>
      <c r="QDU55" s="31"/>
      <c r="QDV55" s="31"/>
      <c r="QDW55" s="31"/>
      <c r="QDX55" s="31"/>
      <c r="QDY55" s="31"/>
      <c r="QDZ55" s="31"/>
      <c r="QEA55" s="31"/>
      <c r="QEB55" s="31"/>
      <c r="QEC55" s="31"/>
      <c r="QED55" s="31"/>
      <c r="QEE55" s="31"/>
      <c r="QEF55" s="31"/>
      <c r="QEG55" s="31"/>
      <c r="QEH55" s="31"/>
      <c r="QEI55" s="31"/>
      <c r="QEJ55" s="31"/>
      <c r="QEK55" s="31"/>
      <c r="QEL55" s="31"/>
      <c r="QEM55" s="31"/>
      <c r="QEN55" s="31"/>
      <c r="QEO55" s="31"/>
      <c r="QEP55" s="31"/>
      <c r="QEQ55" s="31"/>
      <c r="QER55" s="31"/>
      <c r="QES55" s="31"/>
      <c r="QET55" s="31"/>
      <c r="QEU55" s="31"/>
      <c r="QEV55" s="31"/>
      <c r="QEW55" s="31"/>
      <c r="QEX55" s="31"/>
      <c r="QEY55" s="31"/>
      <c r="QEZ55" s="31"/>
      <c r="QFA55" s="31"/>
      <c r="QFB55" s="31"/>
      <c r="QFC55" s="31"/>
      <c r="QFD55" s="31"/>
      <c r="QFE55" s="31"/>
      <c r="QFF55" s="31"/>
      <c r="QFG55" s="31"/>
      <c r="QFH55" s="31"/>
      <c r="QFI55" s="31"/>
      <c r="QFJ55" s="31"/>
      <c r="QFK55" s="31"/>
      <c r="QFL55" s="31"/>
      <c r="QFM55" s="31"/>
      <c r="QFN55" s="31"/>
      <c r="QFO55" s="31"/>
      <c r="QFP55" s="31"/>
      <c r="QFQ55" s="31"/>
      <c r="QFR55" s="31"/>
      <c r="QFS55" s="31"/>
      <c r="QFT55" s="31"/>
      <c r="QFU55" s="31"/>
      <c r="QFV55" s="31"/>
      <c r="QFW55" s="31"/>
      <c r="QFX55" s="31"/>
      <c r="QFY55" s="31"/>
      <c r="QFZ55" s="31"/>
      <c r="QGA55" s="31"/>
      <c r="QGB55" s="31"/>
      <c r="QGC55" s="31"/>
      <c r="QGD55" s="31"/>
      <c r="QGE55" s="31"/>
      <c r="QGF55" s="31"/>
      <c r="QGG55" s="31"/>
      <c r="QGH55" s="31"/>
      <c r="QGI55" s="31"/>
      <c r="QGJ55" s="31"/>
      <c r="QGK55" s="31"/>
      <c r="QGL55" s="31"/>
      <c r="QGM55" s="31"/>
      <c r="QGN55" s="31"/>
      <c r="QGO55" s="31"/>
      <c r="QGP55" s="31"/>
      <c r="QGQ55" s="31"/>
      <c r="QGR55" s="31"/>
      <c r="QGS55" s="31"/>
      <c r="QGT55" s="31"/>
      <c r="QGU55" s="31"/>
      <c r="QGV55" s="31"/>
      <c r="QGW55" s="31"/>
      <c r="QGX55" s="31"/>
      <c r="QGY55" s="31"/>
      <c r="QGZ55" s="31"/>
      <c r="QHA55" s="31"/>
      <c r="QHB55" s="31"/>
      <c r="QHC55" s="31"/>
      <c r="QHD55" s="31"/>
      <c r="QHE55" s="31"/>
      <c r="QHF55" s="31"/>
      <c r="QHG55" s="31"/>
      <c r="QHH55" s="31"/>
      <c r="QHI55" s="31"/>
      <c r="QHJ55" s="31"/>
      <c r="QHK55" s="31"/>
      <c r="QHL55" s="31"/>
      <c r="QHM55" s="31"/>
      <c r="QHN55" s="31"/>
      <c r="QHO55" s="31"/>
      <c r="QHP55" s="31"/>
      <c r="QHQ55" s="31"/>
      <c r="QHR55" s="31"/>
      <c r="QHS55" s="31"/>
      <c r="QHT55" s="31"/>
      <c r="QHU55" s="31"/>
      <c r="QHV55" s="31"/>
      <c r="QHW55" s="31"/>
      <c r="QHX55" s="31"/>
      <c r="QHY55" s="31"/>
      <c r="QHZ55" s="31"/>
      <c r="QIA55" s="31"/>
      <c r="QIB55" s="31"/>
      <c r="QIC55" s="31"/>
      <c r="QID55" s="31"/>
      <c r="QIE55" s="31"/>
      <c r="QIF55" s="31"/>
      <c r="QIG55" s="31"/>
      <c r="QIH55" s="31"/>
      <c r="QII55" s="31"/>
      <c r="QIJ55" s="31"/>
      <c r="QIK55" s="31"/>
      <c r="QIL55" s="31"/>
      <c r="QIM55" s="31"/>
      <c r="QIN55" s="31"/>
      <c r="QIO55" s="31"/>
      <c r="QIP55" s="31"/>
      <c r="QIQ55" s="31"/>
      <c r="QIR55" s="31"/>
      <c r="QIS55" s="31"/>
      <c r="QIT55" s="31"/>
      <c r="QIU55" s="31"/>
      <c r="QIV55" s="31"/>
      <c r="QIW55" s="31"/>
      <c r="QIX55" s="31"/>
      <c r="QIY55" s="31"/>
      <c r="QIZ55" s="31"/>
      <c r="QJA55" s="31"/>
      <c r="QJB55" s="31"/>
      <c r="QJC55" s="31"/>
      <c r="QJD55" s="31"/>
      <c r="QJE55" s="31"/>
      <c r="QJF55" s="31"/>
      <c r="QJG55" s="31"/>
      <c r="QJH55" s="31"/>
      <c r="QJI55" s="31"/>
      <c r="QJJ55" s="31"/>
      <c r="QJK55" s="31"/>
      <c r="QJL55" s="31"/>
      <c r="QJM55" s="31"/>
      <c r="QJN55" s="31"/>
      <c r="QJO55" s="31"/>
      <c r="QJP55" s="31"/>
      <c r="QJQ55" s="31"/>
      <c r="QJR55" s="31"/>
      <c r="QJS55" s="31"/>
      <c r="QJT55" s="31"/>
      <c r="QJU55" s="31"/>
      <c r="QJV55" s="31"/>
      <c r="QJW55" s="31"/>
      <c r="QJX55" s="31"/>
      <c r="QJY55" s="31"/>
      <c r="QJZ55" s="31"/>
      <c r="QKA55" s="31"/>
      <c r="QKB55" s="31"/>
      <c r="QKC55" s="31"/>
      <c r="QKD55" s="31"/>
      <c r="QKE55" s="31"/>
      <c r="QKF55" s="31"/>
      <c r="QKG55" s="31"/>
      <c r="QKH55" s="31"/>
      <c r="QKI55" s="31"/>
      <c r="QKJ55" s="31"/>
      <c r="QKK55" s="31"/>
      <c r="QKL55" s="31"/>
      <c r="QKM55" s="31"/>
      <c r="QKN55" s="31"/>
      <c r="QKO55" s="31"/>
      <c r="QKP55" s="31"/>
      <c r="QKQ55" s="31"/>
      <c r="QKR55" s="31"/>
      <c r="QKS55" s="31"/>
      <c r="QKT55" s="31"/>
      <c r="QKU55" s="31"/>
      <c r="QKV55" s="31"/>
      <c r="QKW55" s="31"/>
      <c r="QKX55" s="31"/>
      <c r="QKY55" s="31"/>
      <c r="QKZ55" s="31"/>
      <c r="QLA55" s="31"/>
      <c r="QLB55" s="31"/>
      <c r="QLC55" s="31"/>
      <c r="QLD55" s="31"/>
      <c r="QLE55" s="31"/>
      <c r="QLF55" s="31"/>
      <c r="QLG55" s="31"/>
      <c r="QLH55" s="31"/>
      <c r="QLI55" s="31"/>
      <c r="QLJ55" s="31"/>
      <c r="QLK55" s="31"/>
      <c r="QLL55" s="31"/>
      <c r="QLM55" s="31"/>
      <c r="QLN55" s="31"/>
      <c r="QLO55" s="31"/>
      <c r="QLP55" s="31"/>
      <c r="QLQ55" s="31"/>
      <c r="QLR55" s="31"/>
      <c r="QLS55" s="31"/>
      <c r="QLT55" s="31"/>
      <c r="QLU55" s="31"/>
      <c r="QLV55" s="31"/>
      <c r="QLW55" s="31"/>
      <c r="QLX55" s="31"/>
      <c r="QLY55" s="31"/>
      <c r="QLZ55" s="31"/>
      <c r="QMA55" s="31"/>
      <c r="QMB55" s="31"/>
      <c r="QMC55" s="31"/>
      <c r="QMD55" s="31"/>
      <c r="QME55" s="31"/>
      <c r="QMF55" s="31"/>
      <c r="QMG55" s="31"/>
      <c r="QMH55" s="31"/>
      <c r="QMI55" s="31"/>
      <c r="QMJ55" s="31"/>
      <c r="QMK55" s="31"/>
      <c r="QML55" s="31"/>
      <c r="QMM55" s="31"/>
      <c r="QMN55" s="31"/>
      <c r="QMO55" s="31"/>
      <c r="QMP55" s="31"/>
      <c r="QMQ55" s="31"/>
      <c r="QMR55" s="31"/>
      <c r="QMS55" s="31"/>
      <c r="QMT55" s="31"/>
      <c r="QMU55" s="31"/>
      <c r="QMV55" s="31"/>
      <c r="QMW55" s="31"/>
      <c r="QMX55" s="31"/>
      <c r="QMY55" s="31"/>
      <c r="QMZ55" s="31"/>
      <c r="QNA55" s="31"/>
      <c r="QNB55" s="31"/>
      <c r="QNC55" s="31"/>
      <c r="QND55" s="31"/>
      <c r="QNE55" s="31"/>
      <c r="QNF55" s="31"/>
      <c r="QNG55" s="31"/>
      <c r="QNH55" s="31"/>
      <c r="QNI55" s="31"/>
      <c r="QNJ55" s="31"/>
      <c r="QNK55" s="31"/>
      <c r="QNL55" s="31"/>
      <c r="QNM55" s="31"/>
      <c r="QNN55" s="31"/>
      <c r="QNO55" s="31"/>
      <c r="QNP55" s="31"/>
      <c r="QNQ55" s="31"/>
      <c r="QNR55" s="31"/>
      <c r="QNS55" s="31"/>
      <c r="QNT55" s="31"/>
      <c r="QNU55" s="31"/>
      <c r="QNV55" s="31"/>
      <c r="QNW55" s="31"/>
      <c r="QNX55" s="31"/>
      <c r="QNY55" s="31"/>
      <c r="QNZ55" s="31"/>
      <c r="QOA55" s="31"/>
      <c r="QOB55" s="31"/>
      <c r="QOC55" s="31"/>
      <c r="QOD55" s="31"/>
      <c r="QOE55" s="31"/>
      <c r="QOF55" s="31"/>
      <c r="QOG55" s="31"/>
      <c r="QOH55" s="31"/>
      <c r="QOI55" s="31"/>
      <c r="QOJ55" s="31"/>
      <c r="QOK55" s="31"/>
      <c r="QOL55" s="31"/>
      <c r="QOM55" s="31"/>
      <c r="QON55" s="31"/>
      <c r="QOO55" s="31"/>
      <c r="QOP55" s="31"/>
      <c r="QOQ55" s="31"/>
      <c r="QOR55" s="31"/>
      <c r="QOS55" s="31"/>
      <c r="QOT55" s="31"/>
      <c r="QOU55" s="31"/>
      <c r="QOV55" s="31"/>
      <c r="QOW55" s="31"/>
      <c r="QOX55" s="31"/>
      <c r="QOY55" s="31"/>
      <c r="QOZ55" s="31"/>
      <c r="QPA55" s="31"/>
      <c r="QPB55" s="31"/>
      <c r="QPC55" s="31"/>
      <c r="QPD55" s="31"/>
      <c r="QPE55" s="31"/>
      <c r="QPF55" s="31"/>
      <c r="QPG55" s="31"/>
      <c r="QPH55" s="31"/>
      <c r="QPI55" s="31"/>
      <c r="QPJ55" s="31"/>
      <c r="QPK55" s="31"/>
      <c r="QPL55" s="31"/>
      <c r="QPM55" s="31"/>
      <c r="QPN55" s="31"/>
      <c r="QPO55" s="31"/>
      <c r="QPP55" s="31"/>
      <c r="QPQ55" s="31"/>
      <c r="QPR55" s="31"/>
      <c r="QPS55" s="31"/>
      <c r="QPT55" s="31"/>
      <c r="QPU55" s="31"/>
      <c r="QPV55" s="31"/>
      <c r="QPW55" s="31"/>
      <c r="QPX55" s="31"/>
      <c r="QPY55" s="31"/>
      <c r="QPZ55" s="31"/>
      <c r="QQA55" s="31"/>
      <c r="QQB55" s="31"/>
      <c r="QQC55" s="31"/>
      <c r="QQD55" s="31"/>
      <c r="QQE55" s="31"/>
      <c r="QQF55" s="31"/>
      <c r="QQG55" s="31"/>
      <c r="QQH55" s="31"/>
      <c r="QQI55" s="31"/>
      <c r="QQJ55" s="31"/>
      <c r="QQK55" s="31"/>
      <c r="QQL55" s="31"/>
      <c r="QQM55" s="31"/>
      <c r="QQN55" s="31"/>
      <c r="QQO55" s="31"/>
      <c r="QQP55" s="31"/>
      <c r="QQQ55" s="31"/>
      <c r="QQR55" s="31"/>
      <c r="QQS55" s="31"/>
      <c r="QQT55" s="31"/>
      <c r="QQU55" s="31"/>
      <c r="QQV55" s="31"/>
      <c r="QQW55" s="31"/>
      <c r="QQX55" s="31"/>
      <c r="QQY55" s="31"/>
      <c r="QQZ55" s="31"/>
      <c r="QRA55" s="31"/>
      <c r="QRB55" s="31"/>
      <c r="QRC55" s="31"/>
      <c r="QRD55" s="31"/>
      <c r="QRE55" s="31"/>
      <c r="QRF55" s="31"/>
      <c r="QRG55" s="31"/>
      <c r="QRH55" s="31"/>
      <c r="QRI55" s="31"/>
      <c r="QRJ55" s="31"/>
      <c r="QRK55" s="31"/>
      <c r="QRL55" s="31"/>
      <c r="QRM55" s="31"/>
      <c r="QRN55" s="31"/>
      <c r="QRO55" s="31"/>
      <c r="QRP55" s="31"/>
      <c r="QRQ55" s="31"/>
      <c r="QRR55" s="31"/>
      <c r="QRS55" s="31"/>
      <c r="QRT55" s="31"/>
      <c r="QRU55" s="31"/>
      <c r="QRV55" s="31"/>
      <c r="QRW55" s="31"/>
      <c r="QRX55" s="31"/>
      <c r="QRY55" s="31"/>
      <c r="QRZ55" s="31"/>
      <c r="QSA55" s="31"/>
      <c r="QSB55" s="31"/>
      <c r="QSC55" s="31"/>
      <c r="QSD55" s="31"/>
      <c r="QSE55" s="31"/>
      <c r="QSF55" s="31"/>
      <c r="QSG55" s="31"/>
      <c r="QSH55" s="31"/>
      <c r="QSI55" s="31"/>
      <c r="QSJ55" s="31"/>
      <c r="QSK55" s="31"/>
      <c r="QSL55" s="31"/>
      <c r="QSM55" s="31"/>
      <c r="QSN55" s="31"/>
      <c r="QSO55" s="31"/>
      <c r="QSP55" s="31"/>
      <c r="QSQ55" s="31"/>
      <c r="QSR55" s="31"/>
      <c r="QSS55" s="31"/>
      <c r="QST55" s="31"/>
      <c r="QSU55" s="31"/>
      <c r="QSV55" s="31"/>
      <c r="QSW55" s="31"/>
      <c r="QSX55" s="31"/>
      <c r="QSY55" s="31"/>
      <c r="QSZ55" s="31"/>
      <c r="QTA55" s="31"/>
      <c r="QTB55" s="31"/>
      <c r="QTC55" s="31"/>
      <c r="QTD55" s="31"/>
      <c r="QTE55" s="31"/>
      <c r="QTF55" s="31"/>
      <c r="QTG55" s="31"/>
      <c r="QTH55" s="31"/>
      <c r="QTI55" s="31"/>
      <c r="QTJ55" s="31"/>
      <c r="QTK55" s="31"/>
      <c r="QTL55" s="31"/>
      <c r="QTM55" s="31"/>
      <c r="QTN55" s="31"/>
      <c r="QTO55" s="31"/>
      <c r="QTP55" s="31"/>
      <c r="QTQ55" s="31"/>
      <c r="QTR55" s="31"/>
      <c r="QTS55" s="31"/>
      <c r="QTT55" s="31"/>
      <c r="QTU55" s="31"/>
      <c r="QTV55" s="31"/>
      <c r="QTW55" s="31"/>
      <c r="QTX55" s="31"/>
      <c r="QTY55" s="31"/>
      <c r="QTZ55" s="31"/>
      <c r="QUA55" s="31"/>
      <c r="QUB55" s="31"/>
      <c r="QUC55" s="31"/>
      <c r="QUD55" s="31"/>
      <c r="QUE55" s="31"/>
      <c r="QUF55" s="31"/>
      <c r="QUG55" s="31"/>
      <c r="QUH55" s="31"/>
      <c r="QUI55" s="31"/>
      <c r="QUJ55" s="31"/>
      <c r="QUK55" s="31"/>
      <c r="QUL55" s="31"/>
      <c r="QUM55" s="31"/>
      <c r="QUN55" s="31"/>
      <c r="QUO55" s="31"/>
      <c r="QUP55" s="31"/>
      <c r="QUQ55" s="31"/>
      <c r="QUR55" s="31"/>
      <c r="QUS55" s="31"/>
      <c r="QUT55" s="31"/>
      <c r="QUU55" s="31"/>
      <c r="QUV55" s="31"/>
      <c r="QUW55" s="31"/>
      <c r="QUX55" s="31"/>
      <c r="QUY55" s="31"/>
      <c r="QUZ55" s="31"/>
      <c r="QVA55" s="31"/>
      <c r="QVB55" s="31"/>
      <c r="QVC55" s="31"/>
      <c r="QVD55" s="31"/>
      <c r="QVE55" s="31"/>
      <c r="QVF55" s="31"/>
      <c r="QVG55" s="31"/>
      <c r="QVH55" s="31"/>
      <c r="QVI55" s="31"/>
      <c r="QVJ55" s="31"/>
      <c r="QVK55" s="31"/>
      <c r="QVL55" s="31"/>
      <c r="QVM55" s="31"/>
      <c r="QVN55" s="31"/>
      <c r="QVO55" s="31"/>
      <c r="QVP55" s="31"/>
      <c r="QVQ55" s="31"/>
      <c r="QVR55" s="31"/>
      <c r="QVS55" s="31"/>
      <c r="QVT55" s="31"/>
      <c r="QVU55" s="31"/>
      <c r="QVV55" s="31"/>
      <c r="QVW55" s="31"/>
      <c r="QVX55" s="31"/>
      <c r="QVY55" s="31"/>
      <c r="QVZ55" s="31"/>
      <c r="QWA55" s="31"/>
      <c r="QWB55" s="31"/>
      <c r="QWC55" s="31"/>
      <c r="QWD55" s="31"/>
      <c r="QWE55" s="31"/>
      <c r="QWF55" s="31"/>
      <c r="QWG55" s="31"/>
      <c r="QWH55" s="31"/>
      <c r="QWI55" s="31"/>
      <c r="QWJ55" s="31"/>
      <c r="QWK55" s="31"/>
      <c r="QWL55" s="31"/>
      <c r="QWM55" s="31"/>
      <c r="QWN55" s="31"/>
      <c r="QWO55" s="31"/>
      <c r="QWP55" s="31"/>
      <c r="QWQ55" s="31"/>
      <c r="QWR55" s="31"/>
      <c r="QWS55" s="31"/>
      <c r="QWT55" s="31"/>
      <c r="QWU55" s="31"/>
      <c r="QWV55" s="31"/>
      <c r="QWW55" s="31"/>
      <c r="QWX55" s="31"/>
      <c r="QWY55" s="31"/>
      <c r="QWZ55" s="31"/>
      <c r="QXA55" s="31"/>
      <c r="QXB55" s="31"/>
      <c r="QXC55" s="31"/>
      <c r="QXD55" s="31"/>
      <c r="QXE55" s="31"/>
      <c r="QXF55" s="31"/>
      <c r="QXG55" s="31"/>
      <c r="QXH55" s="31"/>
      <c r="QXI55" s="31"/>
      <c r="QXJ55" s="31"/>
      <c r="QXK55" s="31"/>
      <c r="QXL55" s="31"/>
      <c r="QXM55" s="31"/>
      <c r="QXN55" s="31"/>
      <c r="QXO55" s="31"/>
      <c r="QXP55" s="31"/>
      <c r="QXQ55" s="31"/>
      <c r="QXR55" s="31"/>
      <c r="QXS55" s="31"/>
      <c r="QXT55" s="31"/>
      <c r="QXU55" s="31"/>
      <c r="QXV55" s="31"/>
      <c r="QXW55" s="31"/>
      <c r="QXX55" s="31"/>
      <c r="QXY55" s="31"/>
      <c r="QXZ55" s="31"/>
      <c r="QYA55" s="31"/>
      <c r="QYB55" s="31"/>
      <c r="QYC55" s="31"/>
      <c r="QYD55" s="31"/>
      <c r="QYE55" s="31"/>
      <c r="QYF55" s="31"/>
      <c r="QYG55" s="31"/>
      <c r="QYH55" s="31"/>
      <c r="QYI55" s="31"/>
      <c r="QYJ55" s="31"/>
      <c r="QYK55" s="31"/>
      <c r="QYL55" s="31"/>
      <c r="QYM55" s="31"/>
      <c r="QYN55" s="31"/>
      <c r="QYO55" s="31"/>
      <c r="QYP55" s="31"/>
      <c r="QYQ55" s="31"/>
      <c r="QYR55" s="31"/>
      <c r="QYS55" s="31"/>
      <c r="QYT55" s="31"/>
      <c r="QYU55" s="31"/>
      <c r="QYV55" s="31"/>
      <c r="QYW55" s="31"/>
      <c r="QYX55" s="31"/>
      <c r="QYY55" s="31"/>
      <c r="QYZ55" s="31"/>
      <c r="QZA55" s="31"/>
      <c r="QZB55" s="31"/>
      <c r="QZC55" s="31"/>
      <c r="QZD55" s="31"/>
      <c r="QZE55" s="31"/>
      <c r="QZF55" s="31"/>
      <c r="QZG55" s="31"/>
      <c r="QZH55" s="31"/>
      <c r="QZI55" s="31"/>
      <c r="QZJ55" s="31"/>
      <c r="QZK55" s="31"/>
      <c r="QZL55" s="31"/>
      <c r="QZM55" s="31"/>
      <c r="QZN55" s="31"/>
      <c r="QZO55" s="31"/>
      <c r="QZP55" s="31"/>
      <c r="QZQ55" s="31"/>
      <c r="QZR55" s="31"/>
      <c r="QZS55" s="31"/>
      <c r="QZT55" s="31"/>
      <c r="QZU55" s="31"/>
      <c r="QZV55" s="31"/>
      <c r="QZW55" s="31"/>
      <c r="QZX55" s="31"/>
      <c r="QZY55" s="31"/>
      <c r="QZZ55" s="31"/>
      <c r="RAA55" s="31"/>
      <c r="RAB55" s="31"/>
      <c r="RAC55" s="31"/>
      <c r="RAD55" s="31"/>
      <c r="RAE55" s="31"/>
      <c r="RAF55" s="31"/>
      <c r="RAG55" s="31"/>
      <c r="RAH55" s="31"/>
      <c r="RAI55" s="31"/>
      <c r="RAJ55" s="31"/>
      <c r="RAK55" s="31"/>
      <c r="RAL55" s="31"/>
      <c r="RAM55" s="31"/>
      <c r="RAN55" s="31"/>
      <c r="RAO55" s="31"/>
      <c r="RAP55" s="31"/>
      <c r="RAQ55" s="31"/>
      <c r="RAR55" s="31"/>
      <c r="RAS55" s="31"/>
      <c r="RAT55" s="31"/>
      <c r="RAU55" s="31"/>
      <c r="RAV55" s="31"/>
      <c r="RAW55" s="31"/>
      <c r="RAX55" s="31"/>
      <c r="RAY55" s="31"/>
      <c r="RAZ55" s="31"/>
      <c r="RBA55" s="31"/>
      <c r="RBB55" s="31"/>
      <c r="RBC55" s="31"/>
      <c r="RBD55" s="31"/>
      <c r="RBE55" s="31"/>
      <c r="RBF55" s="31"/>
      <c r="RBG55" s="31"/>
      <c r="RBH55" s="31"/>
      <c r="RBI55" s="31"/>
      <c r="RBJ55" s="31"/>
      <c r="RBK55" s="31"/>
      <c r="RBL55" s="31"/>
      <c r="RBM55" s="31"/>
      <c r="RBN55" s="31"/>
      <c r="RBO55" s="31"/>
      <c r="RBP55" s="31"/>
      <c r="RBQ55" s="31"/>
      <c r="RBR55" s="31"/>
      <c r="RBS55" s="31"/>
      <c r="RBT55" s="31"/>
      <c r="RBU55" s="31"/>
      <c r="RBV55" s="31"/>
      <c r="RBW55" s="31"/>
      <c r="RBX55" s="31"/>
      <c r="RBY55" s="31"/>
      <c r="RBZ55" s="31"/>
      <c r="RCA55" s="31"/>
      <c r="RCB55" s="31"/>
      <c r="RCC55" s="31"/>
      <c r="RCD55" s="31"/>
      <c r="RCE55" s="31"/>
      <c r="RCF55" s="31"/>
      <c r="RCG55" s="31"/>
      <c r="RCH55" s="31"/>
      <c r="RCI55" s="31"/>
      <c r="RCJ55" s="31"/>
      <c r="RCK55" s="31"/>
      <c r="RCL55" s="31"/>
      <c r="RCM55" s="31"/>
      <c r="RCN55" s="31"/>
      <c r="RCO55" s="31"/>
      <c r="RCP55" s="31"/>
      <c r="RCQ55" s="31"/>
      <c r="RCR55" s="31"/>
      <c r="RCS55" s="31"/>
      <c r="RCT55" s="31"/>
      <c r="RCU55" s="31"/>
      <c r="RCV55" s="31"/>
      <c r="RCW55" s="31"/>
      <c r="RCX55" s="31"/>
      <c r="RCY55" s="31"/>
      <c r="RCZ55" s="31"/>
      <c r="RDA55" s="31"/>
      <c r="RDB55" s="31"/>
      <c r="RDC55" s="31"/>
      <c r="RDD55" s="31"/>
      <c r="RDE55" s="31"/>
      <c r="RDF55" s="31"/>
      <c r="RDG55" s="31"/>
      <c r="RDH55" s="31"/>
      <c r="RDI55" s="31"/>
      <c r="RDJ55" s="31"/>
      <c r="RDK55" s="31"/>
      <c r="RDL55" s="31"/>
      <c r="RDM55" s="31"/>
      <c r="RDN55" s="31"/>
      <c r="RDO55" s="31"/>
      <c r="RDP55" s="31"/>
      <c r="RDQ55" s="31"/>
      <c r="RDR55" s="31"/>
      <c r="RDS55" s="31"/>
      <c r="RDT55" s="31"/>
      <c r="RDU55" s="31"/>
      <c r="RDV55" s="31"/>
      <c r="RDW55" s="31"/>
      <c r="RDX55" s="31"/>
      <c r="RDY55" s="31"/>
      <c r="RDZ55" s="31"/>
      <c r="REA55" s="31"/>
      <c r="REB55" s="31"/>
      <c r="REC55" s="31"/>
      <c r="RED55" s="31"/>
      <c r="REE55" s="31"/>
      <c r="REF55" s="31"/>
      <c r="REG55" s="31"/>
      <c r="REH55" s="31"/>
      <c r="REI55" s="31"/>
      <c r="REJ55" s="31"/>
      <c r="REK55" s="31"/>
      <c r="REL55" s="31"/>
      <c r="REM55" s="31"/>
      <c r="REN55" s="31"/>
      <c r="REO55" s="31"/>
      <c r="REP55" s="31"/>
      <c r="REQ55" s="31"/>
      <c r="RER55" s="31"/>
      <c r="RES55" s="31"/>
      <c r="RET55" s="31"/>
      <c r="REU55" s="31"/>
      <c r="REV55" s="31"/>
      <c r="REW55" s="31"/>
      <c r="REX55" s="31"/>
      <c r="REY55" s="31"/>
      <c r="REZ55" s="31"/>
      <c r="RFA55" s="31"/>
      <c r="RFB55" s="31"/>
      <c r="RFC55" s="31"/>
      <c r="RFD55" s="31"/>
      <c r="RFE55" s="31"/>
      <c r="RFF55" s="31"/>
      <c r="RFG55" s="31"/>
      <c r="RFH55" s="31"/>
      <c r="RFI55" s="31"/>
      <c r="RFJ55" s="31"/>
      <c r="RFK55" s="31"/>
      <c r="RFL55" s="31"/>
      <c r="RFM55" s="31"/>
      <c r="RFN55" s="31"/>
      <c r="RFO55" s="31"/>
      <c r="RFP55" s="31"/>
      <c r="RFQ55" s="31"/>
      <c r="RFR55" s="31"/>
      <c r="RFS55" s="31"/>
      <c r="RFT55" s="31"/>
      <c r="RFU55" s="31"/>
      <c r="RFV55" s="31"/>
      <c r="RFW55" s="31"/>
      <c r="RFX55" s="31"/>
      <c r="RFY55" s="31"/>
      <c r="RFZ55" s="31"/>
      <c r="RGA55" s="31"/>
      <c r="RGB55" s="31"/>
      <c r="RGC55" s="31"/>
      <c r="RGD55" s="31"/>
      <c r="RGE55" s="31"/>
      <c r="RGF55" s="31"/>
      <c r="RGG55" s="31"/>
      <c r="RGH55" s="31"/>
      <c r="RGI55" s="31"/>
      <c r="RGJ55" s="31"/>
      <c r="RGK55" s="31"/>
      <c r="RGL55" s="31"/>
      <c r="RGM55" s="31"/>
      <c r="RGN55" s="31"/>
      <c r="RGO55" s="31"/>
      <c r="RGP55" s="31"/>
      <c r="RGQ55" s="31"/>
      <c r="RGR55" s="31"/>
      <c r="RGS55" s="31"/>
      <c r="RGT55" s="31"/>
      <c r="RGU55" s="31"/>
      <c r="RGV55" s="31"/>
      <c r="RGW55" s="31"/>
      <c r="RGX55" s="31"/>
      <c r="RGY55" s="31"/>
      <c r="RGZ55" s="31"/>
      <c r="RHA55" s="31"/>
      <c r="RHB55" s="31"/>
      <c r="RHC55" s="31"/>
      <c r="RHD55" s="31"/>
      <c r="RHE55" s="31"/>
      <c r="RHF55" s="31"/>
      <c r="RHG55" s="31"/>
      <c r="RHH55" s="31"/>
      <c r="RHI55" s="31"/>
      <c r="RHJ55" s="31"/>
      <c r="RHK55" s="31"/>
      <c r="RHL55" s="31"/>
      <c r="RHM55" s="31"/>
      <c r="RHN55" s="31"/>
      <c r="RHO55" s="31"/>
      <c r="RHP55" s="31"/>
      <c r="RHQ55" s="31"/>
      <c r="RHR55" s="31"/>
      <c r="RHS55" s="31"/>
      <c r="RHT55" s="31"/>
      <c r="RHU55" s="31"/>
      <c r="RHV55" s="31"/>
      <c r="RHW55" s="31"/>
      <c r="RHX55" s="31"/>
      <c r="RHY55" s="31"/>
      <c r="RHZ55" s="31"/>
      <c r="RIA55" s="31"/>
      <c r="RIB55" s="31"/>
      <c r="RIC55" s="31"/>
      <c r="RID55" s="31"/>
      <c r="RIE55" s="31"/>
      <c r="RIF55" s="31"/>
      <c r="RIG55" s="31"/>
      <c r="RIH55" s="31"/>
      <c r="RII55" s="31"/>
      <c r="RIJ55" s="31"/>
      <c r="RIK55" s="31"/>
      <c r="RIL55" s="31"/>
      <c r="RIM55" s="31"/>
      <c r="RIN55" s="31"/>
      <c r="RIO55" s="31"/>
      <c r="RIP55" s="31"/>
      <c r="RIQ55" s="31"/>
      <c r="RIR55" s="31"/>
      <c r="RIS55" s="31"/>
      <c r="RIT55" s="31"/>
      <c r="RIU55" s="31"/>
      <c r="RIV55" s="31"/>
      <c r="RIW55" s="31"/>
      <c r="RIX55" s="31"/>
      <c r="RIY55" s="31"/>
      <c r="RIZ55" s="31"/>
      <c r="RJA55" s="31"/>
      <c r="RJB55" s="31"/>
      <c r="RJC55" s="31"/>
      <c r="RJD55" s="31"/>
      <c r="RJE55" s="31"/>
      <c r="RJF55" s="31"/>
      <c r="RJG55" s="31"/>
      <c r="RJH55" s="31"/>
      <c r="RJI55" s="31"/>
      <c r="RJJ55" s="31"/>
      <c r="RJK55" s="31"/>
      <c r="RJL55" s="31"/>
      <c r="RJM55" s="31"/>
      <c r="RJN55" s="31"/>
      <c r="RJO55" s="31"/>
      <c r="RJP55" s="31"/>
      <c r="RJQ55" s="31"/>
      <c r="RJR55" s="31"/>
      <c r="RJS55" s="31"/>
      <c r="RJT55" s="31"/>
      <c r="RJU55" s="31"/>
      <c r="RJV55" s="31"/>
      <c r="RJW55" s="31"/>
      <c r="RJX55" s="31"/>
      <c r="RJY55" s="31"/>
      <c r="RJZ55" s="31"/>
      <c r="RKA55" s="31"/>
      <c r="RKB55" s="31"/>
      <c r="RKC55" s="31"/>
      <c r="RKD55" s="31"/>
      <c r="RKE55" s="31"/>
      <c r="RKF55" s="31"/>
      <c r="RKG55" s="31"/>
      <c r="RKH55" s="31"/>
      <c r="RKI55" s="31"/>
      <c r="RKJ55" s="31"/>
      <c r="RKK55" s="31"/>
      <c r="RKL55" s="31"/>
      <c r="RKM55" s="31"/>
      <c r="RKN55" s="31"/>
      <c r="RKO55" s="31"/>
      <c r="RKP55" s="31"/>
      <c r="RKQ55" s="31"/>
      <c r="RKR55" s="31"/>
      <c r="RKS55" s="31"/>
      <c r="RKT55" s="31"/>
      <c r="RKU55" s="31"/>
      <c r="RKV55" s="31"/>
      <c r="RKW55" s="31"/>
      <c r="RKX55" s="31"/>
      <c r="RKY55" s="31"/>
      <c r="RKZ55" s="31"/>
      <c r="RLA55" s="31"/>
      <c r="RLB55" s="31"/>
      <c r="RLC55" s="31"/>
      <c r="RLD55" s="31"/>
      <c r="RLE55" s="31"/>
      <c r="RLF55" s="31"/>
      <c r="RLG55" s="31"/>
      <c r="RLH55" s="31"/>
      <c r="RLI55" s="31"/>
      <c r="RLJ55" s="31"/>
      <c r="RLK55" s="31"/>
      <c r="RLL55" s="31"/>
      <c r="RLM55" s="31"/>
      <c r="RLN55" s="31"/>
      <c r="RLO55" s="31"/>
      <c r="RLP55" s="31"/>
      <c r="RLQ55" s="31"/>
      <c r="RLR55" s="31"/>
      <c r="RLS55" s="31"/>
      <c r="RLT55" s="31"/>
      <c r="RLU55" s="31"/>
      <c r="RLV55" s="31"/>
      <c r="RLW55" s="31"/>
      <c r="RLX55" s="31"/>
      <c r="RLY55" s="31"/>
      <c r="RLZ55" s="31"/>
      <c r="RMA55" s="31"/>
      <c r="RMB55" s="31"/>
      <c r="RMC55" s="31"/>
      <c r="RMD55" s="31"/>
      <c r="RME55" s="31"/>
      <c r="RMF55" s="31"/>
      <c r="RMG55" s="31"/>
      <c r="RMH55" s="31"/>
      <c r="RMI55" s="31"/>
      <c r="RMJ55" s="31"/>
      <c r="RMK55" s="31"/>
      <c r="RML55" s="31"/>
      <c r="RMM55" s="31"/>
      <c r="RMN55" s="31"/>
      <c r="RMO55" s="31"/>
      <c r="RMP55" s="31"/>
      <c r="RMQ55" s="31"/>
      <c r="RMR55" s="31"/>
      <c r="RMS55" s="31"/>
      <c r="RMT55" s="31"/>
      <c r="RMU55" s="31"/>
      <c r="RMV55" s="31"/>
      <c r="RMW55" s="31"/>
      <c r="RMX55" s="31"/>
      <c r="RMY55" s="31"/>
      <c r="RMZ55" s="31"/>
      <c r="RNA55" s="31"/>
      <c r="RNB55" s="31"/>
      <c r="RNC55" s="31"/>
      <c r="RND55" s="31"/>
      <c r="RNE55" s="31"/>
      <c r="RNF55" s="31"/>
      <c r="RNG55" s="31"/>
      <c r="RNH55" s="31"/>
      <c r="RNI55" s="31"/>
      <c r="RNJ55" s="31"/>
      <c r="RNK55" s="31"/>
      <c r="RNL55" s="31"/>
      <c r="RNM55" s="31"/>
      <c r="RNN55" s="31"/>
      <c r="RNO55" s="31"/>
      <c r="RNP55" s="31"/>
      <c r="RNQ55" s="31"/>
      <c r="RNR55" s="31"/>
      <c r="RNS55" s="31"/>
      <c r="RNT55" s="31"/>
      <c r="RNU55" s="31"/>
      <c r="RNV55" s="31"/>
      <c r="RNW55" s="31"/>
      <c r="RNX55" s="31"/>
      <c r="RNY55" s="31"/>
      <c r="RNZ55" s="31"/>
      <c r="ROA55" s="31"/>
      <c r="ROB55" s="31"/>
      <c r="ROC55" s="31"/>
      <c r="ROD55" s="31"/>
      <c r="ROE55" s="31"/>
      <c r="ROF55" s="31"/>
      <c r="ROG55" s="31"/>
      <c r="ROH55" s="31"/>
      <c r="ROI55" s="31"/>
      <c r="ROJ55" s="31"/>
      <c r="ROK55" s="31"/>
      <c r="ROL55" s="31"/>
      <c r="ROM55" s="31"/>
      <c r="RON55" s="31"/>
      <c r="ROO55" s="31"/>
      <c r="ROP55" s="31"/>
      <c r="ROQ55" s="31"/>
      <c r="ROR55" s="31"/>
      <c r="ROS55" s="31"/>
      <c r="ROT55" s="31"/>
      <c r="ROU55" s="31"/>
      <c r="ROV55" s="31"/>
      <c r="ROW55" s="31"/>
      <c r="ROX55" s="31"/>
      <c r="ROY55" s="31"/>
      <c r="ROZ55" s="31"/>
      <c r="RPA55" s="31"/>
      <c r="RPB55" s="31"/>
      <c r="RPC55" s="31"/>
      <c r="RPD55" s="31"/>
      <c r="RPE55" s="31"/>
      <c r="RPF55" s="31"/>
      <c r="RPG55" s="31"/>
      <c r="RPH55" s="31"/>
      <c r="RPI55" s="31"/>
      <c r="RPJ55" s="31"/>
      <c r="RPK55" s="31"/>
      <c r="RPL55" s="31"/>
      <c r="RPM55" s="31"/>
      <c r="RPN55" s="31"/>
      <c r="RPO55" s="31"/>
      <c r="RPP55" s="31"/>
      <c r="RPQ55" s="31"/>
      <c r="RPR55" s="31"/>
      <c r="RPS55" s="31"/>
      <c r="RPT55" s="31"/>
      <c r="RPU55" s="31"/>
      <c r="RPV55" s="31"/>
      <c r="RPW55" s="31"/>
      <c r="RPX55" s="31"/>
      <c r="RPY55" s="31"/>
      <c r="RPZ55" s="31"/>
      <c r="RQA55" s="31"/>
      <c r="RQB55" s="31"/>
      <c r="RQC55" s="31"/>
      <c r="RQD55" s="31"/>
      <c r="RQE55" s="31"/>
      <c r="RQF55" s="31"/>
      <c r="RQG55" s="31"/>
      <c r="RQH55" s="31"/>
      <c r="RQI55" s="31"/>
      <c r="RQJ55" s="31"/>
      <c r="RQK55" s="31"/>
      <c r="RQL55" s="31"/>
      <c r="RQM55" s="31"/>
      <c r="RQN55" s="31"/>
      <c r="RQO55" s="31"/>
      <c r="RQP55" s="31"/>
      <c r="RQQ55" s="31"/>
      <c r="RQR55" s="31"/>
      <c r="RQS55" s="31"/>
      <c r="RQT55" s="31"/>
      <c r="RQU55" s="31"/>
      <c r="RQV55" s="31"/>
      <c r="RQW55" s="31"/>
      <c r="RQX55" s="31"/>
      <c r="RQY55" s="31"/>
      <c r="RQZ55" s="31"/>
      <c r="RRA55" s="31"/>
      <c r="RRB55" s="31"/>
      <c r="RRC55" s="31"/>
      <c r="RRD55" s="31"/>
      <c r="RRE55" s="31"/>
      <c r="RRF55" s="31"/>
      <c r="RRG55" s="31"/>
      <c r="RRH55" s="31"/>
      <c r="RRI55" s="31"/>
      <c r="RRJ55" s="31"/>
      <c r="RRK55" s="31"/>
      <c r="RRL55" s="31"/>
      <c r="RRM55" s="31"/>
      <c r="RRN55" s="31"/>
      <c r="RRO55" s="31"/>
      <c r="RRP55" s="31"/>
      <c r="RRQ55" s="31"/>
      <c r="RRR55" s="31"/>
      <c r="RRS55" s="31"/>
      <c r="RRT55" s="31"/>
      <c r="RRU55" s="31"/>
      <c r="RRV55" s="31"/>
      <c r="RRW55" s="31"/>
      <c r="RRX55" s="31"/>
      <c r="RRY55" s="31"/>
      <c r="RRZ55" s="31"/>
      <c r="RSA55" s="31"/>
      <c r="RSB55" s="31"/>
      <c r="RSC55" s="31"/>
      <c r="RSD55" s="31"/>
      <c r="RSE55" s="31"/>
      <c r="RSF55" s="31"/>
      <c r="RSG55" s="31"/>
      <c r="RSH55" s="31"/>
      <c r="RSI55" s="31"/>
      <c r="RSJ55" s="31"/>
      <c r="RSK55" s="31"/>
      <c r="RSL55" s="31"/>
      <c r="RSM55" s="31"/>
      <c r="RSN55" s="31"/>
      <c r="RSO55" s="31"/>
      <c r="RSP55" s="31"/>
      <c r="RSQ55" s="31"/>
      <c r="RSR55" s="31"/>
      <c r="RSS55" s="31"/>
      <c r="RST55" s="31"/>
      <c r="RSU55" s="31"/>
      <c r="RSV55" s="31"/>
      <c r="RSW55" s="31"/>
      <c r="RSX55" s="31"/>
      <c r="RSY55" s="31"/>
      <c r="RSZ55" s="31"/>
      <c r="RTA55" s="31"/>
      <c r="RTB55" s="31"/>
      <c r="RTC55" s="31"/>
      <c r="RTD55" s="31"/>
      <c r="RTE55" s="31"/>
      <c r="RTF55" s="31"/>
      <c r="RTG55" s="31"/>
      <c r="RTH55" s="31"/>
      <c r="RTI55" s="31"/>
      <c r="RTJ55" s="31"/>
      <c r="RTK55" s="31"/>
      <c r="RTL55" s="31"/>
      <c r="RTM55" s="31"/>
      <c r="RTN55" s="31"/>
      <c r="RTO55" s="31"/>
      <c r="RTP55" s="31"/>
      <c r="RTQ55" s="31"/>
      <c r="RTR55" s="31"/>
      <c r="RTS55" s="31"/>
      <c r="RTT55" s="31"/>
      <c r="RTU55" s="31"/>
      <c r="RTV55" s="31"/>
      <c r="RTW55" s="31"/>
      <c r="RTX55" s="31"/>
      <c r="RTY55" s="31"/>
      <c r="RTZ55" s="31"/>
      <c r="RUA55" s="31"/>
      <c r="RUB55" s="31"/>
      <c r="RUC55" s="31"/>
      <c r="RUD55" s="31"/>
      <c r="RUE55" s="31"/>
      <c r="RUF55" s="31"/>
      <c r="RUG55" s="31"/>
      <c r="RUH55" s="31"/>
      <c r="RUI55" s="31"/>
      <c r="RUJ55" s="31"/>
      <c r="RUK55" s="31"/>
      <c r="RUL55" s="31"/>
      <c r="RUM55" s="31"/>
      <c r="RUN55" s="31"/>
      <c r="RUO55" s="31"/>
      <c r="RUP55" s="31"/>
      <c r="RUQ55" s="31"/>
      <c r="RUR55" s="31"/>
      <c r="RUS55" s="31"/>
      <c r="RUT55" s="31"/>
      <c r="RUU55" s="31"/>
      <c r="RUV55" s="31"/>
      <c r="RUW55" s="31"/>
      <c r="RUX55" s="31"/>
      <c r="RUY55" s="31"/>
      <c r="RUZ55" s="31"/>
      <c r="RVA55" s="31"/>
      <c r="RVB55" s="31"/>
      <c r="RVC55" s="31"/>
      <c r="RVD55" s="31"/>
      <c r="RVE55" s="31"/>
      <c r="RVF55" s="31"/>
      <c r="RVG55" s="31"/>
      <c r="RVH55" s="31"/>
      <c r="RVI55" s="31"/>
      <c r="RVJ55" s="31"/>
      <c r="RVK55" s="31"/>
      <c r="RVL55" s="31"/>
      <c r="RVM55" s="31"/>
      <c r="RVN55" s="31"/>
      <c r="RVO55" s="31"/>
      <c r="RVP55" s="31"/>
      <c r="RVQ55" s="31"/>
      <c r="RVR55" s="31"/>
      <c r="RVS55" s="31"/>
      <c r="RVT55" s="31"/>
      <c r="RVU55" s="31"/>
      <c r="RVV55" s="31"/>
      <c r="RVW55" s="31"/>
      <c r="RVX55" s="31"/>
      <c r="RVY55" s="31"/>
      <c r="RVZ55" s="31"/>
      <c r="RWA55" s="31"/>
      <c r="RWB55" s="31"/>
      <c r="RWC55" s="31"/>
      <c r="RWD55" s="31"/>
      <c r="RWE55" s="31"/>
      <c r="RWF55" s="31"/>
      <c r="RWG55" s="31"/>
      <c r="RWH55" s="31"/>
      <c r="RWI55" s="31"/>
      <c r="RWJ55" s="31"/>
      <c r="RWK55" s="31"/>
      <c r="RWL55" s="31"/>
      <c r="RWM55" s="31"/>
      <c r="RWN55" s="31"/>
      <c r="RWO55" s="31"/>
      <c r="RWP55" s="31"/>
      <c r="RWQ55" s="31"/>
      <c r="RWR55" s="31"/>
      <c r="RWS55" s="31"/>
      <c r="RWT55" s="31"/>
      <c r="RWU55" s="31"/>
      <c r="RWV55" s="31"/>
      <c r="RWW55" s="31"/>
      <c r="RWX55" s="31"/>
      <c r="RWY55" s="31"/>
      <c r="RWZ55" s="31"/>
      <c r="RXA55" s="31"/>
      <c r="RXB55" s="31"/>
      <c r="RXC55" s="31"/>
      <c r="RXD55" s="31"/>
      <c r="RXE55" s="31"/>
      <c r="RXF55" s="31"/>
      <c r="RXG55" s="31"/>
      <c r="RXH55" s="31"/>
      <c r="RXI55" s="31"/>
      <c r="RXJ55" s="31"/>
      <c r="RXK55" s="31"/>
      <c r="RXL55" s="31"/>
      <c r="RXM55" s="31"/>
      <c r="RXN55" s="31"/>
      <c r="RXO55" s="31"/>
      <c r="RXP55" s="31"/>
      <c r="RXQ55" s="31"/>
      <c r="RXR55" s="31"/>
      <c r="RXS55" s="31"/>
      <c r="RXT55" s="31"/>
      <c r="RXU55" s="31"/>
      <c r="RXV55" s="31"/>
      <c r="RXW55" s="31"/>
      <c r="RXX55" s="31"/>
      <c r="RXY55" s="31"/>
      <c r="RXZ55" s="31"/>
      <c r="RYA55" s="31"/>
      <c r="RYB55" s="31"/>
      <c r="RYC55" s="31"/>
      <c r="RYD55" s="31"/>
      <c r="RYE55" s="31"/>
      <c r="RYF55" s="31"/>
      <c r="RYG55" s="31"/>
      <c r="RYH55" s="31"/>
      <c r="RYI55" s="31"/>
      <c r="RYJ55" s="31"/>
      <c r="RYK55" s="31"/>
      <c r="RYL55" s="31"/>
      <c r="RYM55" s="31"/>
      <c r="RYN55" s="31"/>
      <c r="RYO55" s="31"/>
      <c r="RYP55" s="31"/>
      <c r="RYQ55" s="31"/>
      <c r="RYR55" s="31"/>
      <c r="RYS55" s="31"/>
      <c r="RYT55" s="31"/>
      <c r="RYU55" s="31"/>
      <c r="RYV55" s="31"/>
      <c r="RYW55" s="31"/>
      <c r="RYX55" s="31"/>
      <c r="RYY55" s="31"/>
      <c r="RYZ55" s="31"/>
      <c r="RZA55" s="31"/>
      <c r="RZB55" s="31"/>
      <c r="RZC55" s="31"/>
      <c r="RZD55" s="31"/>
      <c r="RZE55" s="31"/>
      <c r="RZF55" s="31"/>
      <c r="RZG55" s="31"/>
      <c r="RZH55" s="31"/>
      <c r="RZI55" s="31"/>
      <c r="RZJ55" s="31"/>
      <c r="RZK55" s="31"/>
      <c r="RZL55" s="31"/>
      <c r="RZM55" s="31"/>
      <c r="RZN55" s="31"/>
      <c r="RZO55" s="31"/>
      <c r="RZP55" s="31"/>
      <c r="RZQ55" s="31"/>
      <c r="RZR55" s="31"/>
      <c r="RZS55" s="31"/>
      <c r="RZT55" s="31"/>
      <c r="RZU55" s="31"/>
      <c r="RZV55" s="31"/>
      <c r="RZW55" s="31"/>
      <c r="RZX55" s="31"/>
      <c r="RZY55" s="31"/>
      <c r="RZZ55" s="31"/>
      <c r="SAA55" s="31"/>
      <c r="SAB55" s="31"/>
      <c r="SAC55" s="31"/>
      <c r="SAD55" s="31"/>
      <c r="SAE55" s="31"/>
      <c r="SAF55" s="31"/>
      <c r="SAG55" s="31"/>
      <c r="SAH55" s="31"/>
      <c r="SAI55" s="31"/>
      <c r="SAJ55" s="31"/>
      <c r="SAK55" s="31"/>
      <c r="SAL55" s="31"/>
      <c r="SAM55" s="31"/>
      <c r="SAN55" s="31"/>
      <c r="SAO55" s="31"/>
      <c r="SAP55" s="31"/>
      <c r="SAQ55" s="31"/>
      <c r="SAR55" s="31"/>
      <c r="SAS55" s="31"/>
      <c r="SAT55" s="31"/>
      <c r="SAU55" s="31"/>
      <c r="SAV55" s="31"/>
      <c r="SAW55" s="31"/>
      <c r="SAX55" s="31"/>
      <c r="SAY55" s="31"/>
      <c r="SAZ55" s="31"/>
      <c r="SBA55" s="31"/>
      <c r="SBB55" s="31"/>
      <c r="SBC55" s="31"/>
      <c r="SBD55" s="31"/>
      <c r="SBE55" s="31"/>
      <c r="SBF55" s="31"/>
      <c r="SBG55" s="31"/>
      <c r="SBH55" s="31"/>
      <c r="SBI55" s="31"/>
      <c r="SBJ55" s="31"/>
      <c r="SBK55" s="31"/>
      <c r="SBL55" s="31"/>
      <c r="SBM55" s="31"/>
      <c r="SBN55" s="31"/>
      <c r="SBO55" s="31"/>
      <c r="SBP55" s="31"/>
      <c r="SBQ55" s="31"/>
      <c r="SBR55" s="31"/>
      <c r="SBS55" s="31"/>
      <c r="SBT55" s="31"/>
      <c r="SBU55" s="31"/>
      <c r="SBV55" s="31"/>
      <c r="SBW55" s="31"/>
      <c r="SBX55" s="31"/>
      <c r="SBY55" s="31"/>
      <c r="SBZ55" s="31"/>
      <c r="SCA55" s="31"/>
      <c r="SCB55" s="31"/>
      <c r="SCC55" s="31"/>
      <c r="SCD55" s="31"/>
      <c r="SCE55" s="31"/>
      <c r="SCF55" s="31"/>
      <c r="SCG55" s="31"/>
      <c r="SCH55" s="31"/>
      <c r="SCI55" s="31"/>
      <c r="SCJ55" s="31"/>
      <c r="SCK55" s="31"/>
      <c r="SCL55" s="31"/>
      <c r="SCM55" s="31"/>
      <c r="SCN55" s="31"/>
      <c r="SCO55" s="31"/>
      <c r="SCP55" s="31"/>
      <c r="SCQ55" s="31"/>
      <c r="SCR55" s="31"/>
      <c r="SCS55" s="31"/>
      <c r="SCT55" s="31"/>
      <c r="SCU55" s="31"/>
      <c r="SCV55" s="31"/>
      <c r="SCW55" s="31"/>
      <c r="SCX55" s="31"/>
      <c r="SCY55" s="31"/>
      <c r="SCZ55" s="31"/>
      <c r="SDA55" s="31"/>
      <c r="SDB55" s="31"/>
      <c r="SDC55" s="31"/>
      <c r="SDD55" s="31"/>
      <c r="SDE55" s="31"/>
      <c r="SDF55" s="31"/>
      <c r="SDG55" s="31"/>
      <c r="SDH55" s="31"/>
      <c r="SDI55" s="31"/>
      <c r="SDJ55" s="31"/>
      <c r="SDK55" s="31"/>
      <c r="SDL55" s="31"/>
      <c r="SDM55" s="31"/>
      <c r="SDN55" s="31"/>
      <c r="SDO55" s="31"/>
      <c r="SDP55" s="31"/>
      <c r="SDQ55" s="31"/>
      <c r="SDR55" s="31"/>
      <c r="SDS55" s="31"/>
      <c r="SDT55" s="31"/>
      <c r="SDU55" s="31"/>
      <c r="SDV55" s="31"/>
      <c r="SDW55" s="31"/>
      <c r="SDX55" s="31"/>
      <c r="SDY55" s="31"/>
      <c r="SDZ55" s="31"/>
      <c r="SEA55" s="31"/>
      <c r="SEB55" s="31"/>
      <c r="SEC55" s="31"/>
      <c r="SED55" s="31"/>
      <c r="SEE55" s="31"/>
      <c r="SEF55" s="31"/>
      <c r="SEG55" s="31"/>
      <c r="SEH55" s="31"/>
      <c r="SEI55" s="31"/>
      <c r="SEJ55" s="31"/>
      <c r="SEK55" s="31"/>
      <c r="SEL55" s="31"/>
      <c r="SEM55" s="31"/>
      <c r="SEN55" s="31"/>
      <c r="SEO55" s="31"/>
      <c r="SEP55" s="31"/>
      <c r="SEQ55" s="31"/>
      <c r="SER55" s="31"/>
      <c r="SES55" s="31"/>
      <c r="SET55" s="31"/>
      <c r="SEU55" s="31"/>
      <c r="SEV55" s="31"/>
      <c r="SEW55" s="31"/>
      <c r="SEX55" s="31"/>
      <c r="SEY55" s="31"/>
      <c r="SEZ55" s="31"/>
      <c r="SFA55" s="31"/>
      <c r="SFB55" s="31"/>
      <c r="SFC55" s="31"/>
      <c r="SFD55" s="31"/>
      <c r="SFE55" s="31"/>
      <c r="SFF55" s="31"/>
      <c r="SFG55" s="31"/>
      <c r="SFH55" s="31"/>
      <c r="SFI55" s="31"/>
      <c r="SFJ55" s="31"/>
      <c r="SFK55" s="31"/>
      <c r="SFL55" s="31"/>
      <c r="SFM55" s="31"/>
      <c r="SFN55" s="31"/>
      <c r="SFO55" s="31"/>
      <c r="SFP55" s="31"/>
      <c r="SFQ55" s="31"/>
      <c r="SFR55" s="31"/>
      <c r="SFS55" s="31"/>
      <c r="SFT55" s="31"/>
      <c r="SFU55" s="31"/>
      <c r="SFV55" s="31"/>
      <c r="SFW55" s="31"/>
      <c r="SFX55" s="31"/>
      <c r="SFY55" s="31"/>
      <c r="SFZ55" s="31"/>
      <c r="SGA55" s="31"/>
      <c r="SGB55" s="31"/>
      <c r="SGC55" s="31"/>
      <c r="SGD55" s="31"/>
      <c r="SGE55" s="31"/>
      <c r="SGF55" s="31"/>
      <c r="SGG55" s="31"/>
      <c r="SGH55" s="31"/>
      <c r="SGI55" s="31"/>
      <c r="SGJ55" s="31"/>
      <c r="SGK55" s="31"/>
      <c r="SGL55" s="31"/>
      <c r="SGM55" s="31"/>
      <c r="SGN55" s="31"/>
      <c r="SGO55" s="31"/>
      <c r="SGP55" s="31"/>
      <c r="SGQ55" s="31"/>
      <c r="SGR55" s="31"/>
      <c r="SGS55" s="31"/>
      <c r="SGT55" s="31"/>
      <c r="SGU55" s="31"/>
      <c r="SGV55" s="31"/>
      <c r="SGW55" s="31"/>
      <c r="SGX55" s="31"/>
      <c r="SGY55" s="31"/>
      <c r="SGZ55" s="31"/>
      <c r="SHA55" s="31"/>
      <c r="SHB55" s="31"/>
      <c r="SHC55" s="31"/>
      <c r="SHD55" s="31"/>
      <c r="SHE55" s="31"/>
      <c r="SHF55" s="31"/>
      <c r="SHG55" s="31"/>
      <c r="SHH55" s="31"/>
      <c r="SHI55" s="31"/>
      <c r="SHJ55" s="31"/>
      <c r="SHK55" s="31"/>
      <c r="SHL55" s="31"/>
      <c r="SHM55" s="31"/>
      <c r="SHN55" s="31"/>
      <c r="SHO55" s="31"/>
      <c r="SHP55" s="31"/>
      <c r="SHQ55" s="31"/>
      <c r="SHR55" s="31"/>
      <c r="SHS55" s="31"/>
      <c r="SHT55" s="31"/>
      <c r="SHU55" s="31"/>
      <c r="SHV55" s="31"/>
      <c r="SHW55" s="31"/>
      <c r="SHX55" s="31"/>
      <c r="SHY55" s="31"/>
      <c r="SHZ55" s="31"/>
      <c r="SIA55" s="31"/>
      <c r="SIB55" s="31"/>
      <c r="SIC55" s="31"/>
      <c r="SID55" s="31"/>
      <c r="SIE55" s="31"/>
      <c r="SIF55" s="31"/>
      <c r="SIG55" s="31"/>
      <c r="SIH55" s="31"/>
      <c r="SII55" s="31"/>
      <c r="SIJ55" s="31"/>
      <c r="SIK55" s="31"/>
      <c r="SIL55" s="31"/>
      <c r="SIM55" s="31"/>
      <c r="SIN55" s="31"/>
      <c r="SIO55" s="31"/>
      <c r="SIP55" s="31"/>
      <c r="SIQ55" s="31"/>
      <c r="SIR55" s="31"/>
      <c r="SIS55" s="31"/>
      <c r="SIT55" s="31"/>
      <c r="SIU55" s="31"/>
      <c r="SIV55" s="31"/>
      <c r="SIW55" s="31"/>
      <c r="SIX55" s="31"/>
      <c r="SIY55" s="31"/>
      <c r="SIZ55" s="31"/>
      <c r="SJA55" s="31"/>
      <c r="SJB55" s="31"/>
      <c r="SJC55" s="31"/>
      <c r="SJD55" s="31"/>
      <c r="SJE55" s="31"/>
      <c r="SJF55" s="31"/>
      <c r="SJG55" s="31"/>
      <c r="SJH55" s="31"/>
      <c r="SJI55" s="31"/>
      <c r="SJJ55" s="31"/>
      <c r="SJK55" s="31"/>
      <c r="SJL55" s="31"/>
      <c r="SJM55" s="31"/>
      <c r="SJN55" s="31"/>
      <c r="SJO55" s="31"/>
      <c r="SJP55" s="31"/>
      <c r="SJQ55" s="31"/>
      <c r="SJR55" s="31"/>
      <c r="SJS55" s="31"/>
      <c r="SJT55" s="31"/>
      <c r="SJU55" s="31"/>
      <c r="SJV55" s="31"/>
      <c r="SJW55" s="31"/>
      <c r="SJX55" s="31"/>
      <c r="SJY55" s="31"/>
      <c r="SJZ55" s="31"/>
      <c r="SKA55" s="31"/>
      <c r="SKB55" s="31"/>
      <c r="SKC55" s="31"/>
      <c r="SKD55" s="31"/>
      <c r="SKE55" s="31"/>
      <c r="SKF55" s="31"/>
      <c r="SKG55" s="31"/>
      <c r="SKH55" s="31"/>
      <c r="SKI55" s="31"/>
      <c r="SKJ55" s="31"/>
      <c r="SKK55" s="31"/>
      <c r="SKL55" s="31"/>
      <c r="SKM55" s="31"/>
      <c r="SKN55" s="31"/>
      <c r="SKO55" s="31"/>
      <c r="SKP55" s="31"/>
      <c r="SKQ55" s="31"/>
      <c r="SKR55" s="31"/>
      <c r="SKS55" s="31"/>
      <c r="SKT55" s="31"/>
      <c r="SKU55" s="31"/>
      <c r="SKV55" s="31"/>
      <c r="SKW55" s="31"/>
      <c r="SKX55" s="31"/>
      <c r="SKY55" s="31"/>
      <c r="SKZ55" s="31"/>
      <c r="SLA55" s="31"/>
      <c r="SLB55" s="31"/>
      <c r="SLC55" s="31"/>
      <c r="SLD55" s="31"/>
      <c r="SLE55" s="31"/>
      <c r="SLF55" s="31"/>
      <c r="SLG55" s="31"/>
      <c r="SLH55" s="31"/>
      <c r="SLI55" s="31"/>
      <c r="SLJ55" s="31"/>
      <c r="SLK55" s="31"/>
      <c r="SLL55" s="31"/>
      <c r="SLM55" s="31"/>
      <c r="SLN55" s="31"/>
      <c r="SLO55" s="31"/>
      <c r="SLP55" s="31"/>
      <c r="SLQ55" s="31"/>
      <c r="SLR55" s="31"/>
      <c r="SLS55" s="31"/>
      <c r="SLT55" s="31"/>
      <c r="SLU55" s="31"/>
      <c r="SLV55" s="31"/>
      <c r="SLW55" s="31"/>
      <c r="SLX55" s="31"/>
      <c r="SLY55" s="31"/>
      <c r="SLZ55" s="31"/>
      <c r="SMA55" s="31"/>
      <c r="SMB55" s="31"/>
      <c r="SMC55" s="31"/>
      <c r="SMD55" s="31"/>
      <c r="SME55" s="31"/>
      <c r="SMF55" s="31"/>
      <c r="SMG55" s="31"/>
      <c r="SMH55" s="31"/>
      <c r="SMI55" s="31"/>
      <c r="SMJ55" s="31"/>
      <c r="SMK55" s="31"/>
      <c r="SML55" s="31"/>
      <c r="SMM55" s="31"/>
      <c r="SMN55" s="31"/>
      <c r="SMO55" s="31"/>
      <c r="SMP55" s="31"/>
      <c r="SMQ55" s="31"/>
      <c r="SMR55" s="31"/>
      <c r="SMS55" s="31"/>
      <c r="SMT55" s="31"/>
      <c r="SMU55" s="31"/>
      <c r="SMV55" s="31"/>
      <c r="SMW55" s="31"/>
      <c r="SMX55" s="31"/>
      <c r="SMY55" s="31"/>
      <c r="SMZ55" s="31"/>
      <c r="SNA55" s="31"/>
      <c r="SNB55" s="31"/>
      <c r="SNC55" s="31"/>
      <c r="SND55" s="31"/>
      <c r="SNE55" s="31"/>
      <c r="SNF55" s="31"/>
      <c r="SNG55" s="31"/>
      <c r="SNH55" s="31"/>
      <c r="SNI55" s="31"/>
      <c r="SNJ55" s="31"/>
      <c r="SNK55" s="31"/>
      <c r="SNL55" s="31"/>
      <c r="SNM55" s="31"/>
      <c r="SNN55" s="31"/>
      <c r="SNO55" s="31"/>
      <c r="SNP55" s="31"/>
      <c r="SNQ55" s="31"/>
      <c r="SNR55" s="31"/>
      <c r="SNS55" s="31"/>
      <c r="SNT55" s="31"/>
      <c r="SNU55" s="31"/>
      <c r="SNV55" s="31"/>
      <c r="SNW55" s="31"/>
      <c r="SNX55" s="31"/>
      <c r="SNY55" s="31"/>
      <c r="SNZ55" s="31"/>
      <c r="SOA55" s="31"/>
      <c r="SOB55" s="31"/>
      <c r="SOC55" s="31"/>
      <c r="SOD55" s="31"/>
      <c r="SOE55" s="31"/>
      <c r="SOF55" s="31"/>
      <c r="SOG55" s="31"/>
      <c r="SOH55" s="31"/>
      <c r="SOI55" s="31"/>
      <c r="SOJ55" s="31"/>
      <c r="SOK55" s="31"/>
      <c r="SOL55" s="31"/>
      <c r="SOM55" s="31"/>
      <c r="SON55" s="31"/>
      <c r="SOO55" s="31"/>
      <c r="SOP55" s="31"/>
      <c r="SOQ55" s="31"/>
      <c r="SOR55" s="31"/>
      <c r="SOS55" s="31"/>
      <c r="SOT55" s="31"/>
      <c r="SOU55" s="31"/>
      <c r="SOV55" s="31"/>
      <c r="SOW55" s="31"/>
      <c r="SOX55" s="31"/>
      <c r="SOY55" s="31"/>
      <c r="SOZ55" s="31"/>
      <c r="SPA55" s="31"/>
      <c r="SPB55" s="31"/>
      <c r="SPC55" s="31"/>
      <c r="SPD55" s="31"/>
      <c r="SPE55" s="31"/>
      <c r="SPF55" s="31"/>
      <c r="SPG55" s="31"/>
      <c r="SPH55" s="31"/>
      <c r="SPI55" s="31"/>
      <c r="SPJ55" s="31"/>
      <c r="SPK55" s="31"/>
      <c r="SPL55" s="31"/>
      <c r="SPM55" s="31"/>
      <c r="SPN55" s="31"/>
      <c r="SPO55" s="31"/>
      <c r="SPP55" s="31"/>
      <c r="SPQ55" s="31"/>
      <c r="SPR55" s="31"/>
      <c r="SPS55" s="31"/>
      <c r="SPT55" s="31"/>
      <c r="SPU55" s="31"/>
      <c r="SPV55" s="31"/>
      <c r="SPW55" s="31"/>
      <c r="SPX55" s="31"/>
      <c r="SPY55" s="31"/>
      <c r="SPZ55" s="31"/>
      <c r="SQA55" s="31"/>
      <c r="SQB55" s="31"/>
      <c r="SQC55" s="31"/>
      <c r="SQD55" s="31"/>
      <c r="SQE55" s="31"/>
      <c r="SQF55" s="31"/>
      <c r="SQG55" s="31"/>
      <c r="SQH55" s="31"/>
      <c r="SQI55" s="31"/>
      <c r="SQJ55" s="31"/>
      <c r="SQK55" s="31"/>
      <c r="SQL55" s="31"/>
      <c r="SQM55" s="31"/>
      <c r="SQN55" s="31"/>
      <c r="SQO55" s="31"/>
      <c r="SQP55" s="31"/>
      <c r="SQQ55" s="31"/>
      <c r="SQR55" s="31"/>
      <c r="SQS55" s="31"/>
      <c r="SQT55" s="31"/>
      <c r="SQU55" s="31"/>
      <c r="SQV55" s="31"/>
      <c r="SQW55" s="31"/>
      <c r="SQX55" s="31"/>
      <c r="SQY55" s="31"/>
      <c r="SQZ55" s="31"/>
      <c r="SRA55" s="31"/>
      <c r="SRB55" s="31"/>
      <c r="SRC55" s="31"/>
      <c r="SRD55" s="31"/>
      <c r="SRE55" s="31"/>
      <c r="SRF55" s="31"/>
      <c r="SRG55" s="31"/>
      <c r="SRH55" s="31"/>
      <c r="SRI55" s="31"/>
      <c r="SRJ55" s="31"/>
      <c r="SRK55" s="31"/>
      <c r="SRL55" s="31"/>
      <c r="SRM55" s="31"/>
      <c r="SRN55" s="31"/>
      <c r="SRO55" s="31"/>
      <c r="SRP55" s="31"/>
      <c r="SRQ55" s="31"/>
      <c r="SRR55" s="31"/>
      <c r="SRS55" s="31"/>
      <c r="SRT55" s="31"/>
      <c r="SRU55" s="31"/>
      <c r="SRV55" s="31"/>
      <c r="SRW55" s="31"/>
      <c r="SRX55" s="31"/>
      <c r="SRY55" s="31"/>
      <c r="SRZ55" s="31"/>
      <c r="SSA55" s="31"/>
      <c r="SSB55" s="31"/>
      <c r="SSC55" s="31"/>
      <c r="SSD55" s="31"/>
      <c r="SSE55" s="31"/>
      <c r="SSF55" s="31"/>
      <c r="SSG55" s="31"/>
      <c r="SSH55" s="31"/>
      <c r="SSI55" s="31"/>
      <c r="SSJ55" s="31"/>
      <c r="SSK55" s="31"/>
      <c r="SSL55" s="31"/>
      <c r="SSM55" s="31"/>
      <c r="SSN55" s="31"/>
      <c r="SSO55" s="31"/>
      <c r="SSP55" s="31"/>
      <c r="SSQ55" s="31"/>
      <c r="SSR55" s="31"/>
      <c r="SSS55" s="31"/>
      <c r="SST55" s="31"/>
      <c r="SSU55" s="31"/>
      <c r="SSV55" s="31"/>
      <c r="SSW55" s="31"/>
      <c r="SSX55" s="31"/>
      <c r="SSY55" s="31"/>
      <c r="SSZ55" s="31"/>
      <c r="STA55" s="31"/>
      <c r="STB55" s="31"/>
      <c r="STC55" s="31"/>
      <c r="STD55" s="31"/>
      <c r="STE55" s="31"/>
      <c r="STF55" s="31"/>
      <c r="STG55" s="31"/>
      <c r="STH55" s="31"/>
      <c r="STI55" s="31"/>
      <c r="STJ55" s="31"/>
      <c r="STK55" s="31"/>
      <c r="STL55" s="31"/>
      <c r="STM55" s="31"/>
      <c r="STN55" s="31"/>
      <c r="STO55" s="31"/>
      <c r="STP55" s="31"/>
      <c r="STQ55" s="31"/>
      <c r="STR55" s="31"/>
      <c r="STS55" s="31"/>
      <c r="STT55" s="31"/>
      <c r="STU55" s="31"/>
      <c r="STV55" s="31"/>
      <c r="STW55" s="31"/>
      <c r="STX55" s="31"/>
      <c r="STY55" s="31"/>
      <c r="STZ55" s="31"/>
      <c r="SUA55" s="31"/>
      <c r="SUB55" s="31"/>
      <c r="SUC55" s="31"/>
      <c r="SUD55" s="31"/>
      <c r="SUE55" s="31"/>
      <c r="SUF55" s="31"/>
      <c r="SUG55" s="31"/>
      <c r="SUH55" s="31"/>
      <c r="SUI55" s="31"/>
      <c r="SUJ55" s="31"/>
      <c r="SUK55" s="31"/>
      <c r="SUL55" s="31"/>
      <c r="SUM55" s="31"/>
      <c r="SUN55" s="31"/>
      <c r="SUO55" s="31"/>
      <c r="SUP55" s="31"/>
      <c r="SUQ55" s="31"/>
      <c r="SUR55" s="31"/>
      <c r="SUS55" s="31"/>
      <c r="SUT55" s="31"/>
      <c r="SUU55" s="31"/>
      <c r="SUV55" s="31"/>
      <c r="SUW55" s="31"/>
      <c r="SUX55" s="31"/>
      <c r="SUY55" s="31"/>
      <c r="SUZ55" s="31"/>
      <c r="SVA55" s="31"/>
      <c r="SVB55" s="31"/>
      <c r="SVC55" s="31"/>
      <c r="SVD55" s="31"/>
      <c r="SVE55" s="31"/>
      <c r="SVF55" s="31"/>
      <c r="SVG55" s="31"/>
      <c r="SVH55" s="31"/>
      <c r="SVI55" s="31"/>
      <c r="SVJ55" s="31"/>
      <c r="SVK55" s="31"/>
      <c r="SVL55" s="31"/>
      <c r="SVM55" s="31"/>
      <c r="SVN55" s="31"/>
      <c r="SVO55" s="31"/>
      <c r="SVP55" s="31"/>
      <c r="SVQ55" s="31"/>
      <c r="SVR55" s="31"/>
      <c r="SVS55" s="31"/>
      <c r="SVT55" s="31"/>
      <c r="SVU55" s="31"/>
      <c r="SVV55" s="31"/>
      <c r="SVW55" s="31"/>
      <c r="SVX55" s="31"/>
      <c r="SVY55" s="31"/>
      <c r="SVZ55" s="31"/>
      <c r="SWA55" s="31"/>
      <c r="SWB55" s="31"/>
      <c r="SWC55" s="31"/>
      <c r="SWD55" s="31"/>
      <c r="SWE55" s="31"/>
      <c r="SWF55" s="31"/>
      <c r="SWG55" s="31"/>
      <c r="SWH55" s="31"/>
      <c r="SWI55" s="31"/>
      <c r="SWJ55" s="31"/>
      <c r="SWK55" s="31"/>
      <c r="SWL55" s="31"/>
      <c r="SWM55" s="31"/>
      <c r="SWN55" s="31"/>
      <c r="SWO55" s="31"/>
      <c r="SWP55" s="31"/>
      <c r="SWQ55" s="31"/>
      <c r="SWR55" s="31"/>
      <c r="SWS55" s="31"/>
      <c r="SWT55" s="31"/>
      <c r="SWU55" s="31"/>
      <c r="SWV55" s="31"/>
      <c r="SWW55" s="31"/>
      <c r="SWX55" s="31"/>
      <c r="SWY55" s="31"/>
      <c r="SWZ55" s="31"/>
      <c r="SXA55" s="31"/>
      <c r="SXB55" s="31"/>
      <c r="SXC55" s="31"/>
      <c r="SXD55" s="31"/>
      <c r="SXE55" s="31"/>
      <c r="SXF55" s="31"/>
      <c r="SXG55" s="31"/>
      <c r="SXH55" s="31"/>
      <c r="SXI55" s="31"/>
      <c r="SXJ55" s="31"/>
      <c r="SXK55" s="31"/>
      <c r="SXL55" s="31"/>
      <c r="SXM55" s="31"/>
      <c r="SXN55" s="31"/>
      <c r="SXO55" s="31"/>
      <c r="SXP55" s="31"/>
      <c r="SXQ55" s="31"/>
      <c r="SXR55" s="31"/>
      <c r="SXS55" s="31"/>
      <c r="SXT55" s="31"/>
      <c r="SXU55" s="31"/>
      <c r="SXV55" s="31"/>
      <c r="SXW55" s="31"/>
      <c r="SXX55" s="31"/>
      <c r="SXY55" s="31"/>
      <c r="SXZ55" s="31"/>
      <c r="SYA55" s="31"/>
      <c r="SYB55" s="31"/>
      <c r="SYC55" s="31"/>
      <c r="SYD55" s="31"/>
      <c r="SYE55" s="31"/>
      <c r="SYF55" s="31"/>
      <c r="SYG55" s="31"/>
      <c r="SYH55" s="31"/>
      <c r="SYI55" s="31"/>
      <c r="SYJ55" s="31"/>
      <c r="SYK55" s="31"/>
      <c r="SYL55" s="31"/>
      <c r="SYM55" s="31"/>
      <c r="SYN55" s="31"/>
      <c r="SYO55" s="31"/>
      <c r="SYP55" s="31"/>
      <c r="SYQ55" s="31"/>
      <c r="SYR55" s="31"/>
      <c r="SYS55" s="31"/>
      <c r="SYT55" s="31"/>
      <c r="SYU55" s="31"/>
      <c r="SYV55" s="31"/>
      <c r="SYW55" s="31"/>
      <c r="SYX55" s="31"/>
      <c r="SYY55" s="31"/>
      <c r="SYZ55" s="31"/>
      <c r="SZA55" s="31"/>
      <c r="SZB55" s="31"/>
      <c r="SZC55" s="31"/>
      <c r="SZD55" s="31"/>
      <c r="SZE55" s="31"/>
      <c r="SZF55" s="31"/>
      <c r="SZG55" s="31"/>
      <c r="SZH55" s="31"/>
      <c r="SZI55" s="31"/>
      <c r="SZJ55" s="31"/>
      <c r="SZK55" s="31"/>
      <c r="SZL55" s="31"/>
      <c r="SZM55" s="31"/>
      <c r="SZN55" s="31"/>
      <c r="SZO55" s="31"/>
      <c r="SZP55" s="31"/>
      <c r="SZQ55" s="31"/>
      <c r="SZR55" s="31"/>
      <c r="SZS55" s="31"/>
      <c r="SZT55" s="31"/>
      <c r="SZU55" s="31"/>
      <c r="SZV55" s="31"/>
      <c r="SZW55" s="31"/>
      <c r="SZX55" s="31"/>
      <c r="SZY55" s="31"/>
      <c r="SZZ55" s="31"/>
      <c r="TAA55" s="31"/>
      <c r="TAB55" s="31"/>
      <c r="TAC55" s="31"/>
      <c r="TAD55" s="31"/>
      <c r="TAE55" s="31"/>
      <c r="TAF55" s="31"/>
      <c r="TAG55" s="31"/>
      <c r="TAH55" s="31"/>
      <c r="TAI55" s="31"/>
      <c r="TAJ55" s="31"/>
      <c r="TAK55" s="31"/>
      <c r="TAL55" s="31"/>
      <c r="TAM55" s="31"/>
      <c r="TAN55" s="31"/>
      <c r="TAO55" s="31"/>
      <c r="TAP55" s="31"/>
      <c r="TAQ55" s="31"/>
      <c r="TAR55" s="31"/>
      <c r="TAS55" s="31"/>
      <c r="TAT55" s="31"/>
      <c r="TAU55" s="31"/>
      <c r="TAV55" s="31"/>
      <c r="TAW55" s="31"/>
      <c r="TAX55" s="31"/>
      <c r="TAY55" s="31"/>
      <c r="TAZ55" s="31"/>
      <c r="TBA55" s="31"/>
      <c r="TBB55" s="31"/>
      <c r="TBC55" s="31"/>
      <c r="TBD55" s="31"/>
      <c r="TBE55" s="31"/>
      <c r="TBF55" s="31"/>
      <c r="TBG55" s="31"/>
      <c r="TBH55" s="31"/>
      <c r="TBI55" s="31"/>
      <c r="TBJ55" s="31"/>
      <c r="TBK55" s="31"/>
      <c r="TBL55" s="31"/>
      <c r="TBM55" s="31"/>
      <c r="TBN55" s="31"/>
      <c r="TBO55" s="31"/>
      <c r="TBP55" s="31"/>
      <c r="TBQ55" s="31"/>
      <c r="TBR55" s="31"/>
      <c r="TBS55" s="31"/>
      <c r="TBT55" s="31"/>
      <c r="TBU55" s="31"/>
      <c r="TBV55" s="31"/>
      <c r="TBW55" s="31"/>
      <c r="TBX55" s="31"/>
      <c r="TBY55" s="31"/>
      <c r="TBZ55" s="31"/>
      <c r="TCA55" s="31"/>
      <c r="TCB55" s="31"/>
      <c r="TCC55" s="31"/>
      <c r="TCD55" s="31"/>
      <c r="TCE55" s="31"/>
      <c r="TCF55" s="31"/>
      <c r="TCG55" s="31"/>
      <c r="TCH55" s="31"/>
      <c r="TCI55" s="31"/>
      <c r="TCJ55" s="31"/>
      <c r="TCK55" s="31"/>
      <c r="TCL55" s="31"/>
      <c r="TCM55" s="31"/>
      <c r="TCN55" s="31"/>
      <c r="TCO55" s="31"/>
      <c r="TCP55" s="31"/>
      <c r="TCQ55" s="31"/>
      <c r="TCR55" s="31"/>
      <c r="TCS55" s="31"/>
      <c r="TCT55" s="31"/>
      <c r="TCU55" s="31"/>
      <c r="TCV55" s="31"/>
      <c r="TCW55" s="31"/>
      <c r="TCX55" s="31"/>
      <c r="TCY55" s="31"/>
      <c r="TCZ55" s="31"/>
      <c r="TDA55" s="31"/>
      <c r="TDB55" s="31"/>
      <c r="TDC55" s="31"/>
      <c r="TDD55" s="31"/>
      <c r="TDE55" s="31"/>
      <c r="TDF55" s="31"/>
      <c r="TDG55" s="31"/>
      <c r="TDH55" s="31"/>
      <c r="TDI55" s="31"/>
      <c r="TDJ55" s="31"/>
      <c r="TDK55" s="31"/>
      <c r="TDL55" s="31"/>
      <c r="TDM55" s="31"/>
      <c r="TDN55" s="31"/>
      <c r="TDO55" s="31"/>
      <c r="TDP55" s="31"/>
      <c r="TDQ55" s="31"/>
      <c r="TDR55" s="31"/>
      <c r="TDS55" s="31"/>
      <c r="TDT55" s="31"/>
      <c r="TDU55" s="31"/>
      <c r="TDV55" s="31"/>
      <c r="TDW55" s="31"/>
      <c r="TDX55" s="31"/>
      <c r="TDY55" s="31"/>
      <c r="TDZ55" s="31"/>
      <c r="TEA55" s="31"/>
      <c r="TEB55" s="31"/>
      <c r="TEC55" s="31"/>
      <c r="TED55" s="31"/>
      <c r="TEE55" s="31"/>
      <c r="TEF55" s="31"/>
      <c r="TEG55" s="31"/>
      <c r="TEH55" s="31"/>
      <c r="TEI55" s="31"/>
      <c r="TEJ55" s="31"/>
      <c r="TEK55" s="31"/>
      <c r="TEL55" s="31"/>
      <c r="TEM55" s="31"/>
      <c r="TEN55" s="31"/>
      <c r="TEO55" s="31"/>
      <c r="TEP55" s="31"/>
      <c r="TEQ55" s="31"/>
      <c r="TER55" s="31"/>
      <c r="TES55" s="31"/>
      <c r="TET55" s="31"/>
      <c r="TEU55" s="31"/>
      <c r="TEV55" s="31"/>
      <c r="TEW55" s="31"/>
      <c r="TEX55" s="31"/>
      <c r="TEY55" s="31"/>
      <c r="TEZ55" s="31"/>
      <c r="TFA55" s="31"/>
      <c r="TFB55" s="31"/>
      <c r="TFC55" s="31"/>
      <c r="TFD55" s="31"/>
      <c r="TFE55" s="31"/>
      <c r="TFF55" s="31"/>
      <c r="TFG55" s="31"/>
      <c r="TFH55" s="31"/>
      <c r="TFI55" s="31"/>
      <c r="TFJ55" s="31"/>
      <c r="TFK55" s="31"/>
      <c r="TFL55" s="31"/>
      <c r="TFM55" s="31"/>
      <c r="TFN55" s="31"/>
      <c r="TFO55" s="31"/>
      <c r="TFP55" s="31"/>
      <c r="TFQ55" s="31"/>
      <c r="TFR55" s="31"/>
      <c r="TFS55" s="31"/>
      <c r="TFT55" s="31"/>
      <c r="TFU55" s="31"/>
      <c r="TFV55" s="31"/>
      <c r="TFW55" s="31"/>
      <c r="TFX55" s="31"/>
      <c r="TFY55" s="31"/>
      <c r="TFZ55" s="31"/>
      <c r="TGA55" s="31"/>
      <c r="TGB55" s="31"/>
      <c r="TGC55" s="31"/>
      <c r="TGD55" s="31"/>
      <c r="TGE55" s="31"/>
      <c r="TGF55" s="31"/>
      <c r="TGG55" s="31"/>
      <c r="TGH55" s="31"/>
      <c r="TGI55" s="31"/>
      <c r="TGJ55" s="31"/>
      <c r="TGK55" s="31"/>
      <c r="TGL55" s="31"/>
      <c r="TGM55" s="31"/>
      <c r="TGN55" s="31"/>
      <c r="TGO55" s="31"/>
      <c r="TGP55" s="31"/>
      <c r="TGQ55" s="31"/>
      <c r="TGR55" s="31"/>
      <c r="TGS55" s="31"/>
      <c r="TGT55" s="31"/>
      <c r="TGU55" s="31"/>
      <c r="TGV55" s="31"/>
      <c r="TGW55" s="31"/>
      <c r="TGX55" s="31"/>
      <c r="TGY55" s="31"/>
      <c r="TGZ55" s="31"/>
      <c r="THA55" s="31"/>
      <c r="THB55" s="31"/>
      <c r="THC55" s="31"/>
      <c r="THD55" s="31"/>
      <c r="THE55" s="31"/>
      <c r="THF55" s="31"/>
      <c r="THG55" s="31"/>
      <c r="THH55" s="31"/>
      <c r="THI55" s="31"/>
      <c r="THJ55" s="31"/>
      <c r="THK55" s="31"/>
      <c r="THL55" s="31"/>
      <c r="THM55" s="31"/>
      <c r="THN55" s="31"/>
      <c r="THO55" s="31"/>
      <c r="THP55" s="31"/>
      <c r="THQ55" s="31"/>
      <c r="THR55" s="31"/>
      <c r="THS55" s="31"/>
      <c r="THT55" s="31"/>
      <c r="THU55" s="31"/>
      <c r="THV55" s="31"/>
      <c r="THW55" s="31"/>
      <c r="THX55" s="31"/>
      <c r="THY55" s="31"/>
      <c r="THZ55" s="31"/>
      <c r="TIA55" s="31"/>
      <c r="TIB55" s="31"/>
      <c r="TIC55" s="31"/>
      <c r="TID55" s="31"/>
      <c r="TIE55" s="31"/>
      <c r="TIF55" s="31"/>
      <c r="TIG55" s="31"/>
      <c r="TIH55" s="31"/>
      <c r="TII55" s="31"/>
      <c r="TIJ55" s="31"/>
      <c r="TIK55" s="31"/>
      <c r="TIL55" s="31"/>
      <c r="TIM55" s="31"/>
      <c r="TIN55" s="31"/>
      <c r="TIO55" s="31"/>
      <c r="TIP55" s="31"/>
      <c r="TIQ55" s="31"/>
      <c r="TIR55" s="31"/>
      <c r="TIS55" s="31"/>
      <c r="TIT55" s="31"/>
      <c r="TIU55" s="31"/>
      <c r="TIV55" s="31"/>
      <c r="TIW55" s="31"/>
      <c r="TIX55" s="31"/>
      <c r="TIY55" s="31"/>
      <c r="TIZ55" s="31"/>
      <c r="TJA55" s="31"/>
      <c r="TJB55" s="31"/>
      <c r="TJC55" s="31"/>
      <c r="TJD55" s="31"/>
      <c r="TJE55" s="31"/>
      <c r="TJF55" s="31"/>
      <c r="TJG55" s="31"/>
      <c r="TJH55" s="31"/>
      <c r="TJI55" s="31"/>
      <c r="TJJ55" s="31"/>
      <c r="TJK55" s="31"/>
      <c r="TJL55" s="31"/>
      <c r="TJM55" s="31"/>
      <c r="TJN55" s="31"/>
      <c r="TJO55" s="31"/>
      <c r="TJP55" s="31"/>
      <c r="TJQ55" s="31"/>
      <c r="TJR55" s="31"/>
      <c r="TJS55" s="31"/>
      <c r="TJT55" s="31"/>
      <c r="TJU55" s="31"/>
      <c r="TJV55" s="31"/>
      <c r="TJW55" s="31"/>
      <c r="TJX55" s="31"/>
      <c r="TJY55" s="31"/>
      <c r="TJZ55" s="31"/>
      <c r="TKA55" s="31"/>
      <c r="TKB55" s="31"/>
      <c r="TKC55" s="31"/>
      <c r="TKD55" s="31"/>
      <c r="TKE55" s="31"/>
      <c r="TKF55" s="31"/>
      <c r="TKG55" s="31"/>
      <c r="TKH55" s="31"/>
      <c r="TKI55" s="31"/>
      <c r="TKJ55" s="31"/>
      <c r="TKK55" s="31"/>
      <c r="TKL55" s="31"/>
      <c r="TKM55" s="31"/>
      <c r="TKN55" s="31"/>
      <c r="TKO55" s="31"/>
      <c r="TKP55" s="31"/>
      <c r="TKQ55" s="31"/>
      <c r="TKR55" s="31"/>
      <c r="TKS55" s="31"/>
      <c r="TKT55" s="31"/>
      <c r="TKU55" s="31"/>
      <c r="TKV55" s="31"/>
      <c r="TKW55" s="31"/>
      <c r="TKX55" s="31"/>
      <c r="TKY55" s="31"/>
      <c r="TKZ55" s="31"/>
      <c r="TLA55" s="31"/>
      <c r="TLB55" s="31"/>
      <c r="TLC55" s="31"/>
      <c r="TLD55" s="31"/>
      <c r="TLE55" s="31"/>
      <c r="TLF55" s="31"/>
      <c r="TLG55" s="31"/>
      <c r="TLH55" s="31"/>
      <c r="TLI55" s="31"/>
      <c r="TLJ55" s="31"/>
      <c r="TLK55" s="31"/>
      <c r="TLL55" s="31"/>
      <c r="TLM55" s="31"/>
      <c r="TLN55" s="31"/>
      <c r="TLO55" s="31"/>
      <c r="TLP55" s="31"/>
      <c r="TLQ55" s="31"/>
      <c r="TLR55" s="31"/>
      <c r="TLS55" s="31"/>
      <c r="TLT55" s="31"/>
      <c r="TLU55" s="31"/>
      <c r="TLV55" s="31"/>
      <c r="TLW55" s="31"/>
      <c r="TLX55" s="31"/>
      <c r="TLY55" s="31"/>
      <c r="TLZ55" s="31"/>
      <c r="TMA55" s="31"/>
      <c r="TMB55" s="31"/>
      <c r="TMC55" s="31"/>
      <c r="TMD55" s="31"/>
      <c r="TME55" s="31"/>
      <c r="TMF55" s="31"/>
      <c r="TMG55" s="31"/>
      <c r="TMH55" s="31"/>
      <c r="TMI55" s="31"/>
      <c r="TMJ55" s="31"/>
      <c r="TMK55" s="31"/>
      <c r="TML55" s="31"/>
      <c r="TMM55" s="31"/>
      <c r="TMN55" s="31"/>
      <c r="TMO55" s="31"/>
      <c r="TMP55" s="31"/>
      <c r="TMQ55" s="31"/>
      <c r="TMR55" s="31"/>
      <c r="TMS55" s="31"/>
      <c r="TMT55" s="31"/>
      <c r="TMU55" s="31"/>
      <c r="TMV55" s="31"/>
      <c r="TMW55" s="31"/>
      <c r="TMX55" s="31"/>
      <c r="TMY55" s="31"/>
      <c r="TMZ55" s="31"/>
      <c r="TNA55" s="31"/>
      <c r="TNB55" s="31"/>
      <c r="TNC55" s="31"/>
      <c r="TND55" s="31"/>
      <c r="TNE55" s="31"/>
      <c r="TNF55" s="31"/>
      <c r="TNG55" s="31"/>
      <c r="TNH55" s="31"/>
      <c r="TNI55" s="31"/>
      <c r="TNJ55" s="31"/>
      <c r="TNK55" s="31"/>
      <c r="TNL55" s="31"/>
      <c r="TNM55" s="31"/>
      <c r="TNN55" s="31"/>
      <c r="TNO55" s="31"/>
      <c r="TNP55" s="31"/>
      <c r="TNQ55" s="31"/>
      <c r="TNR55" s="31"/>
      <c r="TNS55" s="31"/>
      <c r="TNT55" s="31"/>
      <c r="TNU55" s="31"/>
      <c r="TNV55" s="31"/>
      <c r="TNW55" s="31"/>
      <c r="TNX55" s="31"/>
      <c r="TNY55" s="31"/>
      <c r="TNZ55" s="31"/>
      <c r="TOA55" s="31"/>
      <c r="TOB55" s="31"/>
      <c r="TOC55" s="31"/>
      <c r="TOD55" s="31"/>
      <c r="TOE55" s="31"/>
      <c r="TOF55" s="31"/>
      <c r="TOG55" s="31"/>
      <c r="TOH55" s="31"/>
      <c r="TOI55" s="31"/>
      <c r="TOJ55" s="31"/>
      <c r="TOK55" s="31"/>
      <c r="TOL55" s="31"/>
      <c r="TOM55" s="31"/>
      <c r="TON55" s="31"/>
      <c r="TOO55" s="31"/>
      <c r="TOP55" s="31"/>
      <c r="TOQ55" s="31"/>
      <c r="TOR55" s="31"/>
      <c r="TOS55" s="31"/>
      <c r="TOT55" s="31"/>
      <c r="TOU55" s="31"/>
      <c r="TOV55" s="31"/>
      <c r="TOW55" s="31"/>
      <c r="TOX55" s="31"/>
      <c r="TOY55" s="31"/>
      <c r="TOZ55" s="31"/>
      <c r="TPA55" s="31"/>
      <c r="TPB55" s="31"/>
      <c r="TPC55" s="31"/>
      <c r="TPD55" s="31"/>
      <c r="TPE55" s="31"/>
      <c r="TPF55" s="31"/>
      <c r="TPG55" s="31"/>
      <c r="TPH55" s="31"/>
      <c r="TPI55" s="31"/>
      <c r="TPJ55" s="31"/>
      <c r="TPK55" s="31"/>
      <c r="TPL55" s="31"/>
      <c r="TPM55" s="31"/>
      <c r="TPN55" s="31"/>
      <c r="TPO55" s="31"/>
      <c r="TPP55" s="31"/>
      <c r="TPQ55" s="31"/>
      <c r="TPR55" s="31"/>
      <c r="TPS55" s="31"/>
      <c r="TPT55" s="31"/>
      <c r="TPU55" s="31"/>
      <c r="TPV55" s="31"/>
      <c r="TPW55" s="31"/>
      <c r="TPX55" s="31"/>
      <c r="TPY55" s="31"/>
      <c r="TPZ55" s="31"/>
      <c r="TQA55" s="31"/>
      <c r="TQB55" s="31"/>
      <c r="TQC55" s="31"/>
      <c r="TQD55" s="31"/>
      <c r="TQE55" s="31"/>
      <c r="TQF55" s="31"/>
      <c r="TQG55" s="31"/>
      <c r="TQH55" s="31"/>
      <c r="TQI55" s="31"/>
      <c r="TQJ55" s="31"/>
      <c r="TQK55" s="31"/>
      <c r="TQL55" s="31"/>
      <c r="TQM55" s="31"/>
      <c r="TQN55" s="31"/>
      <c r="TQO55" s="31"/>
      <c r="TQP55" s="31"/>
      <c r="TQQ55" s="31"/>
      <c r="TQR55" s="31"/>
      <c r="TQS55" s="31"/>
      <c r="TQT55" s="31"/>
      <c r="TQU55" s="31"/>
      <c r="TQV55" s="31"/>
      <c r="TQW55" s="31"/>
      <c r="TQX55" s="31"/>
      <c r="TQY55" s="31"/>
      <c r="TQZ55" s="31"/>
      <c r="TRA55" s="31"/>
      <c r="TRB55" s="31"/>
      <c r="TRC55" s="31"/>
      <c r="TRD55" s="31"/>
      <c r="TRE55" s="31"/>
      <c r="TRF55" s="31"/>
      <c r="TRG55" s="31"/>
      <c r="TRH55" s="31"/>
      <c r="TRI55" s="31"/>
      <c r="TRJ55" s="31"/>
      <c r="TRK55" s="31"/>
      <c r="TRL55" s="31"/>
      <c r="TRM55" s="31"/>
      <c r="TRN55" s="31"/>
      <c r="TRO55" s="31"/>
      <c r="TRP55" s="31"/>
      <c r="TRQ55" s="31"/>
      <c r="TRR55" s="31"/>
      <c r="TRS55" s="31"/>
      <c r="TRT55" s="31"/>
      <c r="TRU55" s="31"/>
      <c r="TRV55" s="31"/>
      <c r="TRW55" s="31"/>
      <c r="TRX55" s="31"/>
      <c r="TRY55" s="31"/>
      <c r="TRZ55" s="31"/>
      <c r="TSA55" s="31"/>
      <c r="TSB55" s="31"/>
      <c r="TSC55" s="31"/>
      <c r="TSD55" s="31"/>
      <c r="TSE55" s="31"/>
      <c r="TSF55" s="31"/>
      <c r="TSG55" s="31"/>
      <c r="TSH55" s="31"/>
      <c r="TSI55" s="31"/>
      <c r="TSJ55" s="31"/>
      <c r="TSK55" s="31"/>
      <c r="TSL55" s="31"/>
      <c r="TSM55" s="31"/>
      <c r="TSN55" s="31"/>
      <c r="TSO55" s="31"/>
      <c r="TSP55" s="31"/>
      <c r="TSQ55" s="31"/>
      <c r="TSR55" s="31"/>
      <c r="TSS55" s="31"/>
      <c r="TST55" s="31"/>
      <c r="TSU55" s="31"/>
      <c r="TSV55" s="31"/>
      <c r="TSW55" s="31"/>
      <c r="TSX55" s="31"/>
      <c r="TSY55" s="31"/>
      <c r="TSZ55" s="31"/>
      <c r="TTA55" s="31"/>
      <c r="TTB55" s="31"/>
      <c r="TTC55" s="31"/>
      <c r="TTD55" s="31"/>
      <c r="TTE55" s="31"/>
      <c r="TTF55" s="31"/>
      <c r="TTG55" s="31"/>
      <c r="TTH55" s="31"/>
      <c r="TTI55" s="31"/>
      <c r="TTJ55" s="31"/>
      <c r="TTK55" s="31"/>
      <c r="TTL55" s="31"/>
      <c r="TTM55" s="31"/>
      <c r="TTN55" s="31"/>
      <c r="TTO55" s="31"/>
      <c r="TTP55" s="31"/>
      <c r="TTQ55" s="31"/>
      <c r="TTR55" s="31"/>
      <c r="TTS55" s="31"/>
      <c r="TTT55" s="31"/>
      <c r="TTU55" s="31"/>
      <c r="TTV55" s="31"/>
      <c r="TTW55" s="31"/>
      <c r="TTX55" s="31"/>
      <c r="TTY55" s="31"/>
      <c r="TTZ55" s="31"/>
      <c r="TUA55" s="31"/>
      <c r="TUB55" s="31"/>
      <c r="TUC55" s="31"/>
      <c r="TUD55" s="31"/>
      <c r="TUE55" s="31"/>
      <c r="TUF55" s="31"/>
      <c r="TUG55" s="31"/>
      <c r="TUH55" s="31"/>
      <c r="TUI55" s="31"/>
      <c r="TUJ55" s="31"/>
      <c r="TUK55" s="31"/>
      <c r="TUL55" s="31"/>
      <c r="TUM55" s="31"/>
      <c r="TUN55" s="31"/>
      <c r="TUO55" s="31"/>
      <c r="TUP55" s="31"/>
      <c r="TUQ55" s="31"/>
      <c r="TUR55" s="31"/>
      <c r="TUS55" s="31"/>
      <c r="TUT55" s="31"/>
      <c r="TUU55" s="31"/>
      <c r="TUV55" s="31"/>
      <c r="TUW55" s="31"/>
      <c r="TUX55" s="31"/>
      <c r="TUY55" s="31"/>
      <c r="TUZ55" s="31"/>
      <c r="TVA55" s="31"/>
      <c r="TVB55" s="31"/>
      <c r="TVC55" s="31"/>
      <c r="TVD55" s="31"/>
      <c r="TVE55" s="31"/>
      <c r="TVF55" s="31"/>
      <c r="TVG55" s="31"/>
      <c r="TVH55" s="31"/>
      <c r="TVI55" s="31"/>
      <c r="TVJ55" s="31"/>
      <c r="TVK55" s="31"/>
      <c r="TVL55" s="31"/>
      <c r="TVM55" s="31"/>
      <c r="TVN55" s="31"/>
      <c r="TVO55" s="31"/>
      <c r="TVP55" s="31"/>
      <c r="TVQ55" s="31"/>
      <c r="TVR55" s="31"/>
      <c r="TVS55" s="31"/>
      <c r="TVT55" s="31"/>
      <c r="TVU55" s="31"/>
      <c r="TVV55" s="31"/>
      <c r="TVW55" s="31"/>
      <c r="TVX55" s="31"/>
      <c r="TVY55" s="31"/>
      <c r="TVZ55" s="31"/>
      <c r="TWA55" s="31"/>
      <c r="TWB55" s="31"/>
      <c r="TWC55" s="31"/>
      <c r="TWD55" s="31"/>
      <c r="TWE55" s="31"/>
      <c r="TWF55" s="31"/>
      <c r="TWG55" s="31"/>
      <c r="TWH55" s="31"/>
      <c r="TWI55" s="31"/>
      <c r="TWJ55" s="31"/>
      <c r="TWK55" s="31"/>
      <c r="TWL55" s="31"/>
      <c r="TWM55" s="31"/>
      <c r="TWN55" s="31"/>
      <c r="TWO55" s="31"/>
      <c r="TWP55" s="31"/>
      <c r="TWQ55" s="31"/>
      <c r="TWR55" s="31"/>
      <c r="TWS55" s="31"/>
      <c r="TWT55" s="31"/>
      <c r="TWU55" s="31"/>
      <c r="TWV55" s="31"/>
      <c r="TWW55" s="31"/>
      <c r="TWX55" s="31"/>
      <c r="TWY55" s="31"/>
      <c r="TWZ55" s="31"/>
      <c r="TXA55" s="31"/>
      <c r="TXB55" s="31"/>
      <c r="TXC55" s="31"/>
      <c r="TXD55" s="31"/>
      <c r="TXE55" s="31"/>
      <c r="TXF55" s="31"/>
      <c r="TXG55" s="31"/>
      <c r="TXH55" s="31"/>
      <c r="TXI55" s="31"/>
      <c r="TXJ55" s="31"/>
      <c r="TXK55" s="31"/>
      <c r="TXL55" s="31"/>
      <c r="TXM55" s="31"/>
      <c r="TXN55" s="31"/>
      <c r="TXO55" s="31"/>
      <c r="TXP55" s="31"/>
      <c r="TXQ55" s="31"/>
      <c r="TXR55" s="31"/>
      <c r="TXS55" s="31"/>
      <c r="TXT55" s="31"/>
      <c r="TXU55" s="31"/>
      <c r="TXV55" s="31"/>
      <c r="TXW55" s="31"/>
      <c r="TXX55" s="31"/>
      <c r="TXY55" s="31"/>
      <c r="TXZ55" s="31"/>
      <c r="TYA55" s="31"/>
      <c r="TYB55" s="31"/>
      <c r="TYC55" s="31"/>
      <c r="TYD55" s="31"/>
      <c r="TYE55" s="31"/>
      <c r="TYF55" s="31"/>
      <c r="TYG55" s="31"/>
      <c r="TYH55" s="31"/>
      <c r="TYI55" s="31"/>
      <c r="TYJ55" s="31"/>
      <c r="TYK55" s="31"/>
      <c r="TYL55" s="31"/>
      <c r="TYM55" s="31"/>
      <c r="TYN55" s="31"/>
      <c r="TYO55" s="31"/>
      <c r="TYP55" s="31"/>
      <c r="TYQ55" s="31"/>
      <c r="TYR55" s="31"/>
      <c r="TYS55" s="31"/>
      <c r="TYT55" s="31"/>
      <c r="TYU55" s="31"/>
      <c r="TYV55" s="31"/>
      <c r="TYW55" s="31"/>
      <c r="TYX55" s="31"/>
      <c r="TYY55" s="31"/>
      <c r="TYZ55" s="31"/>
      <c r="TZA55" s="31"/>
      <c r="TZB55" s="31"/>
      <c r="TZC55" s="31"/>
      <c r="TZD55" s="31"/>
      <c r="TZE55" s="31"/>
      <c r="TZF55" s="31"/>
      <c r="TZG55" s="31"/>
      <c r="TZH55" s="31"/>
      <c r="TZI55" s="31"/>
      <c r="TZJ55" s="31"/>
      <c r="TZK55" s="31"/>
      <c r="TZL55" s="31"/>
      <c r="TZM55" s="31"/>
      <c r="TZN55" s="31"/>
      <c r="TZO55" s="31"/>
      <c r="TZP55" s="31"/>
      <c r="TZQ55" s="31"/>
      <c r="TZR55" s="31"/>
      <c r="TZS55" s="31"/>
      <c r="TZT55" s="31"/>
      <c r="TZU55" s="31"/>
      <c r="TZV55" s="31"/>
      <c r="TZW55" s="31"/>
      <c r="TZX55" s="31"/>
      <c r="TZY55" s="31"/>
      <c r="TZZ55" s="31"/>
      <c r="UAA55" s="31"/>
      <c r="UAB55" s="31"/>
      <c r="UAC55" s="31"/>
      <c r="UAD55" s="31"/>
      <c r="UAE55" s="31"/>
      <c r="UAF55" s="31"/>
      <c r="UAG55" s="31"/>
      <c r="UAH55" s="31"/>
      <c r="UAI55" s="31"/>
      <c r="UAJ55" s="31"/>
      <c r="UAK55" s="31"/>
      <c r="UAL55" s="31"/>
      <c r="UAM55" s="31"/>
      <c r="UAN55" s="31"/>
      <c r="UAO55" s="31"/>
      <c r="UAP55" s="31"/>
      <c r="UAQ55" s="31"/>
      <c r="UAR55" s="31"/>
      <c r="UAS55" s="31"/>
      <c r="UAT55" s="31"/>
      <c r="UAU55" s="31"/>
      <c r="UAV55" s="31"/>
      <c r="UAW55" s="31"/>
      <c r="UAX55" s="31"/>
      <c r="UAY55" s="31"/>
      <c r="UAZ55" s="31"/>
      <c r="UBA55" s="31"/>
      <c r="UBB55" s="31"/>
      <c r="UBC55" s="31"/>
      <c r="UBD55" s="31"/>
      <c r="UBE55" s="31"/>
      <c r="UBF55" s="31"/>
      <c r="UBG55" s="31"/>
      <c r="UBH55" s="31"/>
      <c r="UBI55" s="31"/>
      <c r="UBJ55" s="31"/>
      <c r="UBK55" s="31"/>
      <c r="UBL55" s="31"/>
      <c r="UBM55" s="31"/>
      <c r="UBN55" s="31"/>
      <c r="UBO55" s="31"/>
      <c r="UBP55" s="31"/>
      <c r="UBQ55" s="31"/>
      <c r="UBR55" s="31"/>
      <c r="UBS55" s="31"/>
      <c r="UBT55" s="31"/>
      <c r="UBU55" s="31"/>
      <c r="UBV55" s="31"/>
      <c r="UBW55" s="31"/>
      <c r="UBX55" s="31"/>
      <c r="UBY55" s="31"/>
      <c r="UBZ55" s="31"/>
      <c r="UCA55" s="31"/>
      <c r="UCB55" s="31"/>
      <c r="UCC55" s="31"/>
      <c r="UCD55" s="31"/>
      <c r="UCE55" s="31"/>
      <c r="UCF55" s="31"/>
      <c r="UCG55" s="31"/>
      <c r="UCH55" s="31"/>
      <c r="UCI55" s="31"/>
      <c r="UCJ55" s="31"/>
      <c r="UCK55" s="31"/>
      <c r="UCL55" s="31"/>
      <c r="UCM55" s="31"/>
      <c r="UCN55" s="31"/>
      <c r="UCO55" s="31"/>
      <c r="UCP55" s="31"/>
      <c r="UCQ55" s="31"/>
      <c r="UCR55" s="31"/>
      <c r="UCS55" s="31"/>
      <c r="UCT55" s="31"/>
      <c r="UCU55" s="31"/>
      <c r="UCV55" s="31"/>
      <c r="UCW55" s="31"/>
      <c r="UCX55" s="31"/>
      <c r="UCY55" s="31"/>
      <c r="UCZ55" s="31"/>
      <c r="UDA55" s="31"/>
      <c r="UDB55" s="31"/>
      <c r="UDC55" s="31"/>
      <c r="UDD55" s="31"/>
      <c r="UDE55" s="31"/>
      <c r="UDF55" s="31"/>
      <c r="UDG55" s="31"/>
      <c r="UDH55" s="31"/>
      <c r="UDI55" s="31"/>
      <c r="UDJ55" s="31"/>
      <c r="UDK55" s="31"/>
      <c r="UDL55" s="31"/>
      <c r="UDM55" s="31"/>
      <c r="UDN55" s="31"/>
      <c r="UDO55" s="31"/>
      <c r="UDP55" s="31"/>
      <c r="UDQ55" s="31"/>
      <c r="UDR55" s="31"/>
      <c r="UDS55" s="31"/>
      <c r="UDT55" s="31"/>
      <c r="UDU55" s="31"/>
      <c r="UDV55" s="31"/>
      <c r="UDW55" s="31"/>
      <c r="UDX55" s="31"/>
      <c r="UDY55" s="31"/>
      <c r="UDZ55" s="31"/>
      <c r="UEA55" s="31"/>
      <c r="UEB55" s="31"/>
      <c r="UEC55" s="31"/>
      <c r="UED55" s="31"/>
      <c r="UEE55" s="31"/>
      <c r="UEF55" s="31"/>
      <c r="UEG55" s="31"/>
      <c r="UEH55" s="31"/>
      <c r="UEI55" s="31"/>
      <c r="UEJ55" s="31"/>
      <c r="UEK55" s="31"/>
      <c r="UEL55" s="31"/>
      <c r="UEM55" s="31"/>
      <c r="UEN55" s="31"/>
      <c r="UEO55" s="31"/>
      <c r="UEP55" s="31"/>
      <c r="UEQ55" s="31"/>
      <c r="UER55" s="31"/>
      <c r="UES55" s="31"/>
      <c r="UET55" s="31"/>
      <c r="UEU55" s="31"/>
      <c r="UEV55" s="31"/>
      <c r="UEW55" s="31"/>
      <c r="UEX55" s="31"/>
      <c r="UEY55" s="31"/>
      <c r="UEZ55" s="31"/>
      <c r="UFA55" s="31"/>
      <c r="UFB55" s="31"/>
      <c r="UFC55" s="31"/>
      <c r="UFD55" s="31"/>
      <c r="UFE55" s="31"/>
      <c r="UFF55" s="31"/>
      <c r="UFG55" s="31"/>
      <c r="UFH55" s="31"/>
      <c r="UFI55" s="31"/>
      <c r="UFJ55" s="31"/>
      <c r="UFK55" s="31"/>
      <c r="UFL55" s="31"/>
      <c r="UFM55" s="31"/>
      <c r="UFN55" s="31"/>
      <c r="UFO55" s="31"/>
      <c r="UFP55" s="31"/>
      <c r="UFQ55" s="31"/>
      <c r="UFR55" s="31"/>
      <c r="UFS55" s="31"/>
      <c r="UFT55" s="31"/>
      <c r="UFU55" s="31"/>
      <c r="UFV55" s="31"/>
      <c r="UFW55" s="31"/>
      <c r="UFX55" s="31"/>
      <c r="UFY55" s="31"/>
      <c r="UFZ55" s="31"/>
      <c r="UGA55" s="31"/>
      <c r="UGB55" s="31"/>
      <c r="UGC55" s="31"/>
      <c r="UGD55" s="31"/>
      <c r="UGE55" s="31"/>
      <c r="UGF55" s="31"/>
      <c r="UGG55" s="31"/>
      <c r="UGH55" s="31"/>
      <c r="UGI55" s="31"/>
      <c r="UGJ55" s="31"/>
      <c r="UGK55" s="31"/>
      <c r="UGL55" s="31"/>
      <c r="UGM55" s="31"/>
      <c r="UGN55" s="31"/>
      <c r="UGO55" s="31"/>
      <c r="UGP55" s="31"/>
      <c r="UGQ55" s="31"/>
      <c r="UGR55" s="31"/>
      <c r="UGS55" s="31"/>
      <c r="UGT55" s="31"/>
      <c r="UGU55" s="31"/>
      <c r="UGV55" s="31"/>
      <c r="UGW55" s="31"/>
      <c r="UGX55" s="31"/>
      <c r="UGY55" s="31"/>
      <c r="UGZ55" s="31"/>
      <c r="UHA55" s="31"/>
      <c r="UHB55" s="31"/>
      <c r="UHC55" s="31"/>
      <c r="UHD55" s="31"/>
      <c r="UHE55" s="31"/>
      <c r="UHF55" s="31"/>
      <c r="UHG55" s="31"/>
      <c r="UHH55" s="31"/>
      <c r="UHI55" s="31"/>
      <c r="UHJ55" s="31"/>
      <c r="UHK55" s="31"/>
      <c r="UHL55" s="31"/>
      <c r="UHM55" s="31"/>
      <c r="UHN55" s="31"/>
      <c r="UHO55" s="31"/>
      <c r="UHP55" s="31"/>
      <c r="UHQ55" s="31"/>
      <c r="UHR55" s="31"/>
      <c r="UHS55" s="31"/>
      <c r="UHT55" s="31"/>
      <c r="UHU55" s="31"/>
      <c r="UHV55" s="31"/>
      <c r="UHW55" s="31"/>
      <c r="UHX55" s="31"/>
      <c r="UHY55" s="31"/>
      <c r="UHZ55" s="31"/>
      <c r="UIA55" s="31"/>
      <c r="UIB55" s="31"/>
      <c r="UIC55" s="31"/>
      <c r="UID55" s="31"/>
      <c r="UIE55" s="31"/>
      <c r="UIF55" s="31"/>
      <c r="UIG55" s="31"/>
      <c r="UIH55" s="31"/>
      <c r="UII55" s="31"/>
      <c r="UIJ55" s="31"/>
      <c r="UIK55" s="31"/>
      <c r="UIL55" s="31"/>
      <c r="UIM55" s="31"/>
      <c r="UIN55" s="31"/>
      <c r="UIO55" s="31"/>
      <c r="UIP55" s="31"/>
      <c r="UIQ55" s="31"/>
      <c r="UIR55" s="31"/>
      <c r="UIS55" s="31"/>
      <c r="UIT55" s="31"/>
      <c r="UIU55" s="31"/>
      <c r="UIV55" s="31"/>
      <c r="UIW55" s="31"/>
      <c r="UIX55" s="31"/>
      <c r="UIY55" s="31"/>
      <c r="UIZ55" s="31"/>
      <c r="UJA55" s="31"/>
      <c r="UJB55" s="31"/>
      <c r="UJC55" s="31"/>
      <c r="UJD55" s="31"/>
      <c r="UJE55" s="31"/>
      <c r="UJF55" s="31"/>
      <c r="UJG55" s="31"/>
      <c r="UJH55" s="31"/>
      <c r="UJI55" s="31"/>
      <c r="UJJ55" s="31"/>
      <c r="UJK55" s="31"/>
      <c r="UJL55" s="31"/>
      <c r="UJM55" s="31"/>
      <c r="UJN55" s="31"/>
      <c r="UJO55" s="31"/>
      <c r="UJP55" s="31"/>
      <c r="UJQ55" s="31"/>
      <c r="UJR55" s="31"/>
      <c r="UJS55" s="31"/>
      <c r="UJT55" s="31"/>
      <c r="UJU55" s="31"/>
      <c r="UJV55" s="31"/>
      <c r="UJW55" s="31"/>
      <c r="UJX55" s="31"/>
      <c r="UJY55" s="31"/>
      <c r="UJZ55" s="31"/>
      <c r="UKA55" s="31"/>
      <c r="UKB55" s="31"/>
      <c r="UKC55" s="31"/>
      <c r="UKD55" s="31"/>
      <c r="UKE55" s="31"/>
      <c r="UKF55" s="31"/>
      <c r="UKG55" s="31"/>
      <c r="UKH55" s="31"/>
      <c r="UKI55" s="31"/>
      <c r="UKJ55" s="31"/>
      <c r="UKK55" s="31"/>
      <c r="UKL55" s="31"/>
      <c r="UKM55" s="31"/>
      <c r="UKN55" s="31"/>
      <c r="UKO55" s="31"/>
      <c r="UKP55" s="31"/>
      <c r="UKQ55" s="31"/>
      <c r="UKR55" s="31"/>
      <c r="UKS55" s="31"/>
      <c r="UKT55" s="31"/>
      <c r="UKU55" s="31"/>
      <c r="UKV55" s="31"/>
      <c r="UKW55" s="31"/>
      <c r="UKX55" s="31"/>
      <c r="UKY55" s="31"/>
      <c r="UKZ55" s="31"/>
      <c r="ULA55" s="31"/>
      <c r="ULB55" s="31"/>
      <c r="ULC55" s="31"/>
      <c r="ULD55" s="31"/>
      <c r="ULE55" s="31"/>
      <c r="ULF55" s="31"/>
      <c r="ULG55" s="31"/>
      <c r="ULH55" s="31"/>
      <c r="ULI55" s="31"/>
      <c r="ULJ55" s="31"/>
      <c r="ULK55" s="31"/>
      <c r="ULL55" s="31"/>
      <c r="ULM55" s="31"/>
      <c r="ULN55" s="31"/>
      <c r="ULO55" s="31"/>
      <c r="ULP55" s="31"/>
      <c r="ULQ55" s="31"/>
      <c r="ULR55" s="31"/>
      <c r="ULS55" s="31"/>
      <c r="ULT55" s="31"/>
      <c r="ULU55" s="31"/>
      <c r="ULV55" s="31"/>
      <c r="ULW55" s="31"/>
      <c r="ULX55" s="31"/>
      <c r="ULY55" s="31"/>
      <c r="ULZ55" s="31"/>
      <c r="UMA55" s="31"/>
      <c r="UMB55" s="31"/>
      <c r="UMC55" s="31"/>
      <c r="UMD55" s="31"/>
      <c r="UME55" s="31"/>
      <c r="UMF55" s="31"/>
      <c r="UMG55" s="31"/>
      <c r="UMH55" s="31"/>
      <c r="UMI55" s="31"/>
      <c r="UMJ55" s="31"/>
      <c r="UMK55" s="31"/>
      <c r="UML55" s="31"/>
      <c r="UMM55" s="31"/>
      <c r="UMN55" s="31"/>
      <c r="UMO55" s="31"/>
      <c r="UMP55" s="31"/>
      <c r="UMQ55" s="31"/>
      <c r="UMR55" s="31"/>
      <c r="UMS55" s="31"/>
      <c r="UMT55" s="31"/>
      <c r="UMU55" s="31"/>
      <c r="UMV55" s="31"/>
      <c r="UMW55" s="31"/>
      <c r="UMX55" s="31"/>
      <c r="UMY55" s="31"/>
      <c r="UMZ55" s="31"/>
      <c r="UNA55" s="31"/>
      <c r="UNB55" s="31"/>
      <c r="UNC55" s="31"/>
      <c r="UND55" s="31"/>
      <c r="UNE55" s="31"/>
      <c r="UNF55" s="31"/>
      <c r="UNG55" s="31"/>
      <c r="UNH55" s="31"/>
      <c r="UNI55" s="31"/>
      <c r="UNJ55" s="31"/>
      <c r="UNK55" s="31"/>
      <c r="UNL55" s="31"/>
      <c r="UNM55" s="31"/>
      <c r="UNN55" s="31"/>
      <c r="UNO55" s="31"/>
      <c r="UNP55" s="31"/>
      <c r="UNQ55" s="31"/>
      <c r="UNR55" s="31"/>
      <c r="UNS55" s="31"/>
      <c r="UNT55" s="31"/>
      <c r="UNU55" s="31"/>
      <c r="UNV55" s="31"/>
      <c r="UNW55" s="31"/>
      <c r="UNX55" s="31"/>
      <c r="UNY55" s="31"/>
      <c r="UNZ55" s="31"/>
      <c r="UOA55" s="31"/>
      <c r="UOB55" s="31"/>
      <c r="UOC55" s="31"/>
      <c r="UOD55" s="31"/>
      <c r="UOE55" s="31"/>
      <c r="UOF55" s="31"/>
      <c r="UOG55" s="31"/>
      <c r="UOH55" s="31"/>
      <c r="UOI55" s="31"/>
      <c r="UOJ55" s="31"/>
      <c r="UOK55" s="31"/>
      <c r="UOL55" s="31"/>
      <c r="UOM55" s="31"/>
      <c r="UON55" s="31"/>
      <c r="UOO55" s="31"/>
      <c r="UOP55" s="31"/>
      <c r="UOQ55" s="31"/>
      <c r="UOR55" s="31"/>
      <c r="UOS55" s="31"/>
      <c r="UOT55" s="31"/>
      <c r="UOU55" s="31"/>
      <c r="UOV55" s="31"/>
      <c r="UOW55" s="31"/>
      <c r="UOX55" s="31"/>
      <c r="UOY55" s="31"/>
      <c r="UOZ55" s="31"/>
      <c r="UPA55" s="31"/>
      <c r="UPB55" s="31"/>
      <c r="UPC55" s="31"/>
      <c r="UPD55" s="31"/>
      <c r="UPE55" s="31"/>
      <c r="UPF55" s="31"/>
      <c r="UPG55" s="31"/>
      <c r="UPH55" s="31"/>
      <c r="UPI55" s="31"/>
      <c r="UPJ55" s="31"/>
      <c r="UPK55" s="31"/>
      <c r="UPL55" s="31"/>
      <c r="UPM55" s="31"/>
      <c r="UPN55" s="31"/>
      <c r="UPO55" s="31"/>
      <c r="UPP55" s="31"/>
      <c r="UPQ55" s="31"/>
      <c r="UPR55" s="31"/>
      <c r="UPS55" s="31"/>
      <c r="UPT55" s="31"/>
      <c r="UPU55" s="31"/>
      <c r="UPV55" s="31"/>
      <c r="UPW55" s="31"/>
      <c r="UPX55" s="31"/>
      <c r="UPY55" s="31"/>
      <c r="UPZ55" s="31"/>
      <c r="UQA55" s="31"/>
      <c r="UQB55" s="31"/>
      <c r="UQC55" s="31"/>
      <c r="UQD55" s="31"/>
      <c r="UQE55" s="31"/>
      <c r="UQF55" s="31"/>
      <c r="UQG55" s="31"/>
      <c r="UQH55" s="31"/>
      <c r="UQI55" s="31"/>
      <c r="UQJ55" s="31"/>
      <c r="UQK55" s="31"/>
      <c r="UQL55" s="31"/>
      <c r="UQM55" s="31"/>
      <c r="UQN55" s="31"/>
      <c r="UQO55" s="31"/>
      <c r="UQP55" s="31"/>
      <c r="UQQ55" s="31"/>
      <c r="UQR55" s="31"/>
      <c r="UQS55" s="31"/>
      <c r="UQT55" s="31"/>
      <c r="UQU55" s="31"/>
      <c r="UQV55" s="31"/>
      <c r="UQW55" s="31"/>
      <c r="UQX55" s="31"/>
      <c r="UQY55" s="31"/>
      <c r="UQZ55" s="31"/>
      <c r="URA55" s="31"/>
      <c r="URB55" s="31"/>
      <c r="URC55" s="31"/>
      <c r="URD55" s="31"/>
      <c r="URE55" s="31"/>
      <c r="URF55" s="31"/>
      <c r="URG55" s="31"/>
      <c r="URH55" s="31"/>
      <c r="URI55" s="31"/>
      <c r="URJ55" s="31"/>
      <c r="URK55" s="31"/>
      <c r="URL55" s="31"/>
      <c r="URM55" s="31"/>
      <c r="URN55" s="31"/>
      <c r="URO55" s="31"/>
      <c r="URP55" s="31"/>
      <c r="URQ55" s="31"/>
      <c r="URR55" s="31"/>
      <c r="URS55" s="31"/>
      <c r="URT55" s="31"/>
      <c r="URU55" s="31"/>
      <c r="URV55" s="31"/>
      <c r="URW55" s="31"/>
      <c r="URX55" s="31"/>
      <c r="URY55" s="31"/>
      <c r="URZ55" s="31"/>
      <c r="USA55" s="31"/>
      <c r="USB55" s="31"/>
      <c r="USC55" s="31"/>
      <c r="USD55" s="31"/>
      <c r="USE55" s="31"/>
      <c r="USF55" s="31"/>
      <c r="USG55" s="31"/>
      <c r="USH55" s="31"/>
      <c r="USI55" s="31"/>
      <c r="USJ55" s="31"/>
      <c r="USK55" s="31"/>
      <c r="USL55" s="31"/>
      <c r="USM55" s="31"/>
      <c r="USN55" s="31"/>
      <c r="USO55" s="31"/>
      <c r="USP55" s="31"/>
      <c r="USQ55" s="31"/>
      <c r="USR55" s="31"/>
      <c r="USS55" s="31"/>
      <c r="UST55" s="31"/>
      <c r="USU55" s="31"/>
      <c r="USV55" s="31"/>
      <c r="USW55" s="31"/>
      <c r="USX55" s="31"/>
      <c r="USY55" s="31"/>
      <c r="USZ55" s="31"/>
      <c r="UTA55" s="31"/>
      <c r="UTB55" s="31"/>
      <c r="UTC55" s="31"/>
      <c r="UTD55" s="31"/>
      <c r="UTE55" s="31"/>
      <c r="UTF55" s="31"/>
      <c r="UTG55" s="31"/>
      <c r="UTH55" s="31"/>
      <c r="UTI55" s="31"/>
      <c r="UTJ55" s="31"/>
      <c r="UTK55" s="31"/>
      <c r="UTL55" s="31"/>
      <c r="UTM55" s="31"/>
      <c r="UTN55" s="31"/>
      <c r="UTO55" s="31"/>
      <c r="UTP55" s="31"/>
      <c r="UTQ55" s="31"/>
      <c r="UTR55" s="31"/>
      <c r="UTS55" s="31"/>
      <c r="UTT55" s="31"/>
      <c r="UTU55" s="31"/>
      <c r="UTV55" s="31"/>
      <c r="UTW55" s="31"/>
      <c r="UTX55" s="31"/>
      <c r="UTY55" s="31"/>
      <c r="UTZ55" s="31"/>
      <c r="UUA55" s="31"/>
      <c r="UUB55" s="31"/>
      <c r="UUC55" s="31"/>
      <c r="UUD55" s="31"/>
      <c r="UUE55" s="31"/>
      <c r="UUF55" s="31"/>
      <c r="UUG55" s="31"/>
      <c r="UUH55" s="31"/>
      <c r="UUI55" s="31"/>
      <c r="UUJ55" s="31"/>
      <c r="UUK55" s="31"/>
      <c r="UUL55" s="31"/>
      <c r="UUM55" s="31"/>
      <c r="UUN55" s="31"/>
      <c r="UUO55" s="31"/>
      <c r="UUP55" s="31"/>
      <c r="UUQ55" s="31"/>
      <c r="UUR55" s="31"/>
      <c r="UUS55" s="31"/>
      <c r="UUT55" s="31"/>
      <c r="UUU55" s="31"/>
      <c r="UUV55" s="31"/>
      <c r="UUW55" s="31"/>
      <c r="UUX55" s="31"/>
      <c r="UUY55" s="31"/>
      <c r="UUZ55" s="31"/>
      <c r="UVA55" s="31"/>
      <c r="UVB55" s="31"/>
      <c r="UVC55" s="31"/>
      <c r="UVD55" s="31"/>
      <c r="UVE55" s="31"/>
      <c r="UVF55" s="31"/>
      <c r="UVG55" s="31"/>
      <c r="UVH55" s="31"/>
      <c r="UVI55" s="31"/>
      <c r="UVJ55" s="31"/>
      <c r="UVK55" s="31"/>
      <c r="UVL55" s="31"/>
      <c r="UVM55" s="31"/>
      <c r="UVN55" s="31"/>
      <c r="UVO55" s="31"/>
      <c r="UVP55" s="31"/>
      <c r="UVQ55" s="31"/>
      <c r="UVR55" s="31"/>
      <c r="UVS55" s="31"/>
      <c r="UVT55" s="31"/>
      <c r="UVU55" s="31"/>
      <c r="UVV55" s="31"/>
      <c r="UVW55" s="31"/>
      <c r="UVX55" s="31"/>
      <c r="UVY55" s="31"/>
      <c r="UVZ55" s="31"/>
      <c r="UWA55" s="31"/>
      <c r="UWB55" s="31"/>
      <c r="UWC55" s="31"/>
      <c r="UWD55" s="31"/>
      <c r="UWE55" s="31"/>
      <c r="UWF55" s="31"/>
      <c r="UWG55" s="31"/>
      <c r="UWH55" s="31"/>
      <c r="UWI55" s="31"/>
      <c r="UWJ55" s="31"/>
      <c r="UWK55" s="31"/>
      <c r="UWL55" s="31"/>
      <c r="UWM55" s="31"/>
      <c r="UWN55" s="31"/>
      <c r="UWO55" s="31"/>
      <c r="UWP55" s="31"/>
      <c r="UWQ55" s="31"/>
      <c r="UWR55" s="31"/>
      <c r="UWS55" s="31"/>
      <c r="UWT55" s="31"/>
      <c r="UWU55" s="31"/>
      <c r="UWV55" s="31"/>
      <c r="UWW55" s="31"/>
      <c r="UWX55" s="31"/>
      <c r="UWY55" s="31"/>
      <c r="UWZ55" s="31"/>
      <c r="UXA55" s="31"/>
      <c r="UXB55" s="31"/>
      <c r="UXC55" s="31"/>
      <c r="UXD55" s="31"/>
      <c r="UXE55" s="31"/>
      <c r="UXF55" s="31"/>
      <c r="UXG55" s="31"/>
      <c r="UXH55" s="31"/>
      <c r="UXI55" s="31"/>
      <c r="UXJ55" s="31"/>
      <c r="UXK55" s="31"/>
      <c r="UXL55" s="31"/>
      <c r="UXM55" s="31"/>
      <c r="UXN55" s="31"/>
      <c r="UXO55" s="31"/>
      <c r="UXP55" s="31"/>
      <c r="UXQ55" s="31"/>
      <c r="UXR55" s="31"/>
      <c r="UXS55" s="31"/>
      <c r="UXT55" s="31"/>
      <c r="UXU55" s="31"/>
      <c r="UXV55" s="31"/>
      <c r="UXW55" s="31"/>
      <c r="UXX55" s="31"/>
      <c r="UXY55" s="31"/>
      <c r="UXZ55" s="31"/>
      <c r="UYA55" s="31"/>
      <c r="UYB55" s="31"/>
      <c r="UYC55" s="31"/>
      <c r="UYD55" s="31"/>
      <c r="UYE55" s="31"/>
      <c r="UYF55" s="31"/>
      <c r="UYG55" s="31"/>
      <c r="UYH55" s="31"/>
      <c r="UYI55" s="31"/>
      <c r="UYJ55" s="31"/>
      <c r="UYK55" s="31"/>
      <c r="UYL55" s="31"/>
      <c r="UYM55" s="31"/>
      <c r="UYN55" s="31"/>
      <c r="UYO55" s="31"/>
      <c r="UYP55" s="31"/>
      <c r="UYQ55" s="31"/>
      <c r="UYR55" s="31"/>
      <c r="UYS55" s="31"/>
      <c r="UYT55" s="31"/>
      <c r="UYU55" s="31"/>
      <c r="UYV55" s="31"/>
      <c r="UYW55" s="31"/>
      <c r="UYX55" s="31"/>
      <c r="UYY55" s="31"/>
      <c r="UYZ55" s="31"/>
      <c r="UZA55" s="31"/>
      <c r="UZB55" s="31"/>
      <c r="UZC55" s="31"/>
      <c r="UZD55" s="31"/>
      <c r="UZE55" s="31"/>
      <c r="UZF55" s="31"/>
      <c r="UZG55" s="31"/>
      <c r="UZH55" s="31"/>
      <c r="UZI55" s="31"/>
      <c r="UZJ55" s="31"/>
      <c r="UZK55" s="31"/>
      <c r="UZL55" s="31"/>
      <c r="UZM55" s="31"/>
      <c r="UZN55" s="31"/>
      <c r="UZO55" s="31"/>
      <c r="UZP55" s="31"/>
      <c r="UZQ55" s="31"/>
      <c r="UZR55" s="31"/>
      <c r="UZS55" s="31"/>
      <c r="UZT55" s="31"/>
      <c r="UZU55" s="31"/>
      <c r="UZV55" s="31"/>
      <c r="UZW55" s="31"/>
      <c r="UZX55" s="31"/>
      <c r="UZY55" s="31"/>
      <c r="UZZ55" s="31"/>
      <c r="VAA55" s="31"/>
      <c r="VAB55" s="31"/>
      <c r="VAC55" s="31"/>
      <c r="VAD55" s="31"/>
      <c r="VAE55" s="31"/>
      <c r="VAF55" s="31"/>
      <c r="VAG55" s="31"/>
      <c r="VAH55" s="31"/>
      <c r="VAI55" s="31"/>
      <c r="VAJ55" s="31"/>
      <c r="VAK55" s="31"/>
      <c r="VAL55" s="31"/>
      <c r="VAM55" s="31"/>
      <c r="VAN55" s="31"/>
      <c r="VAO55" s="31"/>
      <c r="VAP55" s="31"/>
      <c r="VAQ55" s="31"/>
      <c r="VAR55" s="31"/>
      <c r="VAS55" s="31"/>
      <c r="VAT55" s="31"/>
      <c r="VAU55" s="31"/>
      <c r="VAV55" s="31"/>
      <c r="VAW55" s="31"/>
      <c r="VAX55" s="31"/>
      <c r="VAY55" s="31"/>
      <c r="VAZ55" s="31"/>
      <c r="VBA55" s="31"/>
      <c r="VBB55" s="31"/>
      <c r="VBC55" s="31"/>
      <c r="VBD55" s="31"/>
      <c r="VBE55" s="31"/>
      <c r="VBF55" s="31"/>
      <c r="VBG55" s="31"/>
      <c r="VBH55" s="31"/>
      <c r="VBI55" s="31"/>
      <c r="VBJ55" s="31"/>
      <c r="VBK55" s="31"/>
      <c r="VBL55" s="31"/>
      <c r="VBM55" s="31"/>
      <c r="VBN55" s="31"/>
      <c r="VBO55" s="31"/>
      <c r="VBP55" s="31"/>
      <c r="VBQ55" s="31"/>
      <c r="VBR55" s="31"/>
      <c r="VBS55" s="31"/>
      <c r="VBT55" s="31"/>
      <c r="VBU55" s="31"/>
      <c r="VBV55" s="31"/>
      <c r="VBW55" s="31"/>
      <c r="VBX55" s="31"/>
      <c r="VBY55" s="31"/>
      <c r="VBZ55" s="31"/>
      <c r="VCA55" s="31"/>
      <c r="VCB55" s="31"/>
      <c r="VCC55" s="31"/>
      <c r="VCD55" s="31"/>
      <c r="VCE55" s="31"/>
      <c r="VCF55" s="31"/>
      <c r="VCG55" s="31"/>
      <c r="VCH55" s="31"/>
      <c r="VCI55" s="31"/>
      <c r="VCJ55" s="31"/>
      <c r="VCK55" s="31"/>
      <c r="VCL55" s="31"/>
      <c r="VCM55" s="31"/>
      <c r="VCN55" s="31"/>
      <c r="VCO55" s="31"/>
      <c r="VCP55" s="31"/>
      <c r="VCQ55" s="31"/>
      <c r="VCR55" s="31"/>
      <c r="VCS55" s="31"/>
      <c r="VCT55" s="31"/>
      <c r="VCU55" s="31"/>
      <c r="VCV55" s="31"/>
      <c r="VCW55" s="31"/>
      <c r="VCX55" s="31"/>
      <c r="VCY55" s="31"/>
      <c r="VCZ55" s="31"/>
      <c r="VDA55" s="31"/>
      <c r="VDB55" s="31"/>
      <c r="VDC55" s="31"/>
      <c r="VDD55" s="31"/>
      <c r="VDE55" s="31"/>
      <c r="VDF55" s="31"/>
      <c r="VDG55" s="31"/>
      <c r="VDH55" s="31"/>
      <c r="VDI55" s="31"/>
      <c r="VDJ55" s="31"/>
      <c r="VDK55" s="31"/>
      <c r="VDL55" s="31"/>
      <c r="VDM55" s="31"/>
      <c r="VDN55" s="31"/>
      <c r="VDO55" s="31"/>
      <c r="VDP55" s="31"/>
      <c r="VDQ55" s="31"/>
      <c r="VDR55" s="31"/>
      <c r="VDS55" s="31"/>
      <c r="VDT55" s="31"/>
      <c r="VDU55" s="31"/>
      <c r="VDV55" s="31"/>
      <c r="VDW55" s="31"/>
      <c r="VDX55" s="31"/>
      <c r="VDY55" s="31"/>
      <c r="VDZ55" s="31"/>
      <c r="VEA55" s="31"/>
      <c r="VEB55" s="31"/>
      <c r="VEC55" s="31"/>
      <c r="VED55" s="31"/>
      <c r="VEE55" s="31"/>
      <c r="VEF55" s="31"/>
      <c r="VEG55" s="31"/>
      <c r="VEH55" s="31"/>
      <c r="VEI55" s="31"/>
      <c r="VEJ55" s="31"/>
      <c r="VEK55" s="31"/>
      <c r="VEL55" s="31"/>
      <c r="VEM55" s="31"/>
      <c r="VEN55" s="31"/>
      <c r="VEO55" s="31"/>
      <c r="VEP55" s="31"/>
      <c r="VEQ55" s="31"/>
      <c r="VER55" s="31"/>
      <c r="VES55" s="31"/>
      <c r="VET55" s="31"/>
      <c r="VEU55" s="31"/>
      <c r="VEV55" s="31"/>
      <c r="VEW55" s="31"/>
      <c r="VEX55" s="31"/>
      <c r="VEY55" s="31"/>
      <c r="VEZ55" s="31"/>
      <c r="VFA55" s="31"/>
      <c r="VFB55" s="31"/>
      <c r="VFC55" s="31"/>
      <c r="VFD55" s="31"/>
      <c r="VFE55" s="31"/>
      <c r="VFF55" s="31"/>
      <c r="VFG55" s="31"/>
      <c r="VFH55" s="31"/>
      <c r="VFI55" s="31"/>
      <c r="VFJ55" s="31"/>
      <c r="VFK55" s="31"/>
      <c r="VFL55" s="31"/>
      <c r="VFM55" s="31"/>
      <c r="VFN55" s="31"/>
      <c r="VFO55" s="31"/>
      <c r="VFP55" s="31"/>
      <c r="VFQ55" s="31"/>
      <c r="VFR55" s="31"/>
      <c r="VFS55" s="31"/>
      <c r="VFT55" s="31"/>
      <c r="VFU55" s="31"/>
      <c r="VFV55" s="31"/>
      <c r="VFW55" s="31"/>
      <c r="VFX55" s="31"/>
      <c r="VFY55" s="31"/>
      <c r="VFZ55" s="31"/>
      <c r="VGA55" s="31"/>
      <c r="VGB55" s="31"/>
      <c r="VGC55" s="31"/>
      <c r="VGD55" s="31"/>
      <c r="VGE55" s="31"/>
      <c r="VGF55" s="31"/>
      <c r="VGG55" s="31"/>
      <c r="VGH55" s="31"/>
      <c r="VGI55" s="31"/>
      <c r="VGJ55" s="31"/>
      <c r="VGK55" s="31"/>
      <c r="VGL55" s="31"/>
      <c r="VGM55" s="31"/>
      <c r="VGN55" s="31"/>
      <c r="VGO55" s="31"/>
      <c r="VGP55" s="31"/>
      <c r="VGQ55" s="31"/>
      <c r="VGR55" s="31"/>
      <c r="VGS55" s="31"/>
      <c r="VGT55" s="31"/>
      <c r="VGU55" s="31"/>
      <c r="VGV55" s="31"/>
      <c r="VGW55" s="31"/>
      <c r="VGX55" s="31"/>
      <c r="VGY55" s="31"/>
      <c r="VGZ55" s="31"/>
      <c r="VHA55" s="31"/>
      <c r="VHB55" s="31"/>
      <c r="VHC55" s="31"/>
      <c r="VHD55" s="31"/>
      <c r="VHE55" s="31"/>
      <c r="VHF55" s="31"/>
      <c r="VHG55" s="31"/>
      <c r="VHH55" s="31"/>
      <c r="VHI55" s="31"/>
      <c r="VHJ55" s="31"/>
      <c r="VHK55" s="31"/>
      <c r="VHL55" s="31"/>
      <c r="VHM55" s="31"/>
      <c r="VHN55" s="31"/>
      <c r="VHO55" s="31"/>
      <c r="VHP55" s="31"/>
      <c r="VHQ55" s="31"/>
      <c r="VHR55" s="31"/>
      <c r="VHS55" s="31"/>
      <c r="VHT55" s="31"/>
      <c r="VHU55" s="31"/>
      <c r="VHV55" s="31"/>
      <c r="VHW55" s="31"/>
      <c r="VHX55" s="31"/>
      <c r="VHY55" s="31"/>
      <c r="VHZ55" s="31"/>
      <c r="VIA55" s="31"/>
      <c r="VIB55" s="31"/>
      <c r="VIC55" s="31"/>
      <c r="VID55" s="31"/>
      <c r="VIE55" s="31"/>
      <c r="VIF55" s="31"/>
      <c r="VIG55" s="31"/>
      <c r="VIH55" s="31"/>
      <c r="VII55" s="31"/>
      <c r="VIJ55" s="31"/>
      <c r="VIK55" s="31"/>
      <c r="VIL55" s="31"/>
      <c r="VIM55" s="31"/>
      <c r="VIN55" s="31"/>
      <c r="VIO55" s="31"/>
      <c r="VIP55" s="31"/>
      <c r="VIQ55" s="31"/>
      <c r="VIR55" s="31"/>
      <c r="VIS55" s="31"/>
      <c r="VIT55" s="31"/>
      <c r="VIU55" s="31"/>
      <c r="VIV55" s="31"/>
      <c r="VIW55" s="31"/>
      <c r="VIX55" s="31"/>
      <c r="VIY55" s="31"/>
      <c r="VIZ55" s="31"/>
      <c r="VJA55" s="31"/>
      <c r="VJB55" s="31"/>
      <c r="VJC55" s="31"/>
      <c r="VJD55" s="31"/>
      <c r="VJE55" s="31"/>
      <c r="VJF55" s="31"/>
      <c r="VJG55" s="31"/>
      <c r="VJH55" s="31"/>
      <c r="VJI55" s="31"/>
      <c r="VJJ55" s="31"/>
      <c r="VJK55" s="31"/>
      <c r="VJL55" s="31"/>
      <c r="VJM55" s="31"/>
      <c r="VJN55" s="31"/>
      <c r="VJO55" s="31"/>
      <c r="VJP55" s="31"/>
      <c r="VJQ55" s="31"/>
      <c r="VJR55" s="31"/>
      <c r="VJS55" s="31"/>
      <c r="VJT55" s="31"/>
      <c r="VJU55" s="31"/>
      <c r="VJV55" s="31"/>
      <c r="VJW55" s="31"/>
      <c r="VJX55" s="31"/>
      <c r="VJY55" s="31"/>
      <c r="VJZ55" s="31"/>
      <c r="VKA55" s="31"/>
      <c r="VKB55" s="31"/>
      <c r="VKC55" s="31"/>
      <c r="VKD55" s="31"/>
      <c r="VKE55" s="31"/>
      <c r="VKF55" s="31"/>
      <c r="VKG55" s="31"/>
      <c r="VKH55" s="31"/>
      <c r="VKI55" s="31"/>
      <c r="VKJ55" s="31"/>
      <c r="VKK55" s="31"/>
      <c r="VKL55" s="31"/>
      <c r="VKM55" s="31"/>
      <c r="VKN55" s="31"/>
      <c r="VKO55" s="31"/>
      <c r="VKP55" s="31"/>
      <c r="VKQ55" s="31"/>
      <c r="VKR55" s="31"/>
      <c r="VKS55" s="31"/>
      <c r="VKT55" s="31"/>
      <c r="VKU55" s="31"/>
      <c r="VKV55" s="31"/>
      <c r="VKW55" s="31"/>
      <c r="VKX55" s="31"/>
      <c r="VKY55" s="31"/>
      <c r="VKZ55" s="31"/>
      <c r="VLA55" s="31"/>
      <c r="VLB55" s="31"/>
      <c r="VLC55" s="31"/>
      <c r="VLD55" s="31"/>
      <c r="VLE55" s="31"/>
      <c r="VLF55" s="31"/>
      <c r="VLG55" s="31"/>
      <c r="VLH55" s="31"/>
      <c r="VLI55" s="31"/>
      <c r="VLJ55" s="31"/>
      <c r="VLK55" s="31"/>
      <c r="VLL55" s="31"/>
      <c r="VLM55" s="31"/>
      <c r="VLN55" s="31"/>
      <c r="VLO55" s="31"/>
      <c r="VLP55" s="31"/>
      <c r="VLQ55" s="31"/>
      <c r="VLR55" s="31"/>
      <c r="VLS55" s="31"/>
      <c r="VLT55" s="31"/>
      <c r="VLU55" s="31"/>
      <c r="VLV55" s="31"/>
      <c r="VLW55" s="31"/>
      <c r="VLX55" s="31"/>
      <c r="VLY55" s="31"/>
      <c r="VLZ55" s="31"/>
      <c r="VMA55" s="31"/>
      <c r="VMB55" s="31"/>
      <c r="VMC55" s="31"/>
      <c r="VMD55" s="31"/>
      <c r="VME55" s="31"/>
      <c r="VMF55" s="31"/>
      <c r="VMG55" s="31"/>
      <c r="VMH55" s="31"/>
      <c r="VMI55" s="31"/>
      <c r="VMJ55" s="31"/>
      <c r="VMK55" s="31"/>
      <c r="VML55" s="31"/>
      <c r="VMM55" s="31"/>
      <c r="VMN55" s="31"/>
      <c r="VMO55" s="31"/>
      <c r="VMP55" s="31"/>
      <c r="VMQ55" s="31"/>
      <c r="VMR55" s="31"/>
      <c r="VMS55" s="31"/>
      <c r="VMT55" s="31"/>
      <c r="VMU55" s="31"/>
      <c r="VMV55" s="31"/>
      <c r="VMW55" s="31"/>
      <c r="VMX55" s="31"/>
      <c r="VMY55" s="31"/>
      <c r="VMZ55" s="31"/>
      <c r="VNA55" s="31"/>
      <c r="VNB55" s="31"/>
      <c r="VNC55" s="31"/>
      <c r="VND55" s="31"/>
      <c r="VNE55" s="31"/>
      <c r="VNF55" s="31"/>
      <c r="VNG55" s="31"/>
      <c r="VNH55" s="31"/>
      <c r="VNI55" s="31"/>
      <c r="VNJ55" s="31"/>
      <c r="VNK55" s="31"/>
      <c r="VNL55" s="31"/>
      <c r="VNM55" s="31"/>
      <c r="VNN55" s="31"/>
      <c r="VNO55" s="31"/>
      <c r="VNP55" s="31"/>
      <c r="VNQ55" s="31"/>
      <c r="VNR55" s="31"/>
      <c r="VNS55" s="31"/>
      <c r="VNT55" s="31"/>
      <c r="VNU55" s="31"/>
      <c r="VNV55" s="31"/>
      <c r="VNW55" s="31"/>
      <c r="VNX55" s="31"/>
      <c r="VNY55" s="31"/>
      <c r="VNZ55" s="31"/>
      <c r="VOA55" s="31"/>
      <c r="VOB55" s="31"/>
      <c r="VOC55" s="31"/>
      <c r="VOD55" s="31"/>
      <c r="VOE55" s="31"/>
      <c r="VOF55" s="31"/>
      <c r="VOG55" s="31"/>
      <c r="VOH55" s="31"/>
      <c r="VOI55" s="31"/>
      <c r="VOJ55" s="31"/>
      <c r="VOK55" s="31"/>
      <c r="VOL55" s="31"/>
      <c r="VOM55" s="31"/>
      <c r="VON55" s="31"/>
      <c r="VOO55" s="31"/>
      <c r="VOP55" s="31"/>
      <c r="VOQ55" s="31"/>
      <c r="VOR55" s="31"/>
      <c r="VOS55" s="31"/>
      <c r="VOT55" s="31"/>
      <c r="VOU55" s="31"/>
      <c r="VOV55" s="31"/>
      <c r="VOW55" s="31"/>
      <c r="VOX55" s="31"/>
      <c r="VOY55" s="31"/>
      <c r="VOZ55" s="31"/>
      <c r="VPA55" s="31"/>
      <c r="VPB55" s="31"/>
      <c r="VPC55" s="31"/>
      <c r="VPD55" s="31"/>
      <c r="VPE55" s="31"/>
      <c r="VPF55" s="31"/>
      <c r="VPG55" s="31"/>
      <c r="VPH55" s="31"/>
      <c r="VPI55" s="31"/>
      <c r="VPJ55" s="31"/>
      <c r="VPK55" s="31"/>
      <c r="VPL55" s="31"/>
      <c r="VPM55" s="31"/>
      <c r="VPN55" s="31"/>
      <c r="VPO55" s="31"/>
      <c r="VPP55" s="31"/>
      <c r="VPQ55" s="31"/>
      <c r="VPR55" s="31"/>
      <c r="VPS55" s="31"/>
      <c r="VPT55" s="31"/>
      <c r="VPU55" s="31"/>
      <c r="VPV55" s="31"/>
      <c r="VPW55" s="31"/>
      <c r="VPX55" s="31"/>
      <c r="VPY55" s="31"/>
      <c r="VPZ55" s="31"/>
      <c r="VQA55" s="31"/>
      <c r="VQB55" s="31"/>
      <c r="VQC55" s="31"/>
      <c r="VQD55" s="31"/>
      <c r="VQE55" s="31"/>
      <c r="VQF55" s="31"/>
      <c r="VQG55" s="31"/>
      <c r="VQH55" s="31"/>
      <c r="VQI55" s="31"/>
      <c r="VQJ55" s="31"/>
      <c r="VQK55" s="31"/>
      <c r="VQL55" s="31"/>
      <c r="VQM55" s="31"/>
      <c r="VQN55" s="31"/>
      <c r="VQO55" s="31"/>
      <c r="VQP55" s="31"/>
      <c r="VQQ55" s="31"/>
      <c r="VQR55" s="31"/>
      <c r="VQS55" s="31"/>
      <c r="VQT55" s="31"/>
      <c r="VQU55" s="31"/>
      <c r="VQV55" s="31"/>
      <c r="VQW55" s="31"/>
      <c r="VQX55" s="31"/>
      <c r="VQY55" s="31"/>
      <c r="VQZ55" s="31"/>
      <c r="VRA55" s="31"/>
      <c r="VRB55" s="31"/>
      <c r="VRC55" s="31"/>
      <c r="VRD55" s="31"/>
      <c r="VRE55" s="31"/>
      <c r="VRF55" s="31"/>
      <c r="VRG55" s="31"/>
      <c r="VRH55" s="31"/>
      <c r="VRI55" s="31"/>
      <c r="VRJ55" s="31"/>
      <c r="VRK55" s="31"/>
      <c r="VRL55" s="31"/>
      <c r="VRM55" s="31"/>
      <c r="VRN55" s="31"/>
      <c r="VRO55" s="31"/>
      <c r="VRP55" s="31"/>
      <c r="VRQ55" s="31"/>
      <c r="VRR55" s="31"/>
      <c r="VRS55" s="31"/>
      <c r="VRT55" s="31"/>
      <c r="VRU55" s="31"/>
      <c r="VRV55" s="31"/>
      <c r="VRW55" s="31"/>
      <c r="VRX55" s="31"/>
      <c r="VRY55" s="31"/>
      <c r="VRZ55" s="31"/>
      <c r="VSA55" s="31"/>
      <c r="VSB55" s="31"/>
      <c r="VSC55" s="31"/>
      <c r="VSD55" s="31"/>
      <c r="VSE55" s="31"/>
      <c r="VSF55" s="31"/>
      <c r="VSG55" s="31"/>
      <c r="VSH55" s="31"/>
      <c r="VSI55" s="31"/>
      <c r="VSJ55" s="31"/>
      <c r="VSK55" s="31"/>
      <c r="VSL55" s="31"/>
      <c r="VSM55" s="31"/>
      <c r="VSN55" s="31"/>
      <c r="VSO55" s="31"/>
      <c r="VSP55" s="31"/>
      <c r="VSQ55" s="31"/>
      <c r="VSR55" s="31"/>
      <c r="VSS55" s="31"/>
      <c r="VST55" s="31"/>
      <c r="VSU55" s="31"/>
      <c r="VSV55" s="31"/>
      <c r="VSW55" s="31"/>
      <c r="VSX55" s="31"/>
      <c r="VSY55" s="31"/>
      <c r="VSZ55" s="31"/>
      <c r="VTA55" s="31"/>
      <c r="VTB55" s="31"/>
      <c r="VTC55" s="31"/>
      <c r="VTD55" s="31"/>
      <c r="VTE55" s="31"/>
      <c r="VTF55" s="31"/>
      <c r="VTG55" s="31"/>
      <c r="VTH55" s="31"/>
      <c r="VTI55" s="31"/>
      <c r="VTJ55" s="31"/>
      <c r="VTK55" s="31"/>
      <c r="VTL55" s="31"/>
      <c r="VTM55" s="31"/>
      <c r="VTN55" s="31"/>
      <c r="VTO55" s="31"/>
      <c r="VTP55" s="31"/>
      <c r="VTQ55" s="31"/>
      <c r="VTR55" s="31"/>
      <c r="VTS55" s="31"/>
      <c r="VTT55" s="31"/>
      <c r="VTU55" s="31"/>
      <c r="VTV55" s="31"/>
      <c r="VTW55" s="31"/>
      <c r="VTX55" s="31"/>
      <c r="VTY55" s="31"/>
      <c r="VTZ55" s="31"/>
      <c r="VUA55" s="31"/>
      <c r="VUB55" s="31"/>
      <c r="VUC55" s="31"/>
      <c r="VUD55" s="31"/>
      <c r="VUE55" s="31"/>
      <c r="VUF55" s="31"/>
      <c r="VUG55" s="31"/>
      <c r="VUH55" s="31"/>
      <c r="VUI55" s="31"/>
      <c r="VUJ55" s="31"/>
      <c r="VUK55" s="31"/>
      <c r="VUL55" s="31"/>
      <c r="VUM55" s="31"/>
      <c r="VUN55" s="31"/>
      <c r="VUO55" s="31"/>
      <c r="VUP55" s="31"/>
      <c r="VUQ55" s="31"/>
      <c r="VUR55" s="31"/>
      <c r="VUS55" s="31"/>
      <c r="VUT55" s="31"/>
      <c r="VUU55" s="31"/>
      <c r="VUV55" s="31"/>
      <c r="VUW55" s="31"/>
      <c r="VUX55" s="31"/>
      <c r="VUY55" s="31"/>
      <c r="VUZ55" s="31"/>
      <c r="VVA55" s="31"/>
      <c r="VVB55" s="31"/>
      <c r="VVC55" s="31"/>
      <c r="VVD55" s="31"/>
      <c r="VVE55" s="31"/>
      <c r="VVF55" s="31"/>
      <c r="VVG55" s="31"/>
      <c r="VVH55" s="31"/>
      <c r="VVI55" s="31"/>
      <c r="VVJ55" s="31"/>
      <c r="VVK55" s="31"/>
      <c r="VVL55" s="31"/>
      <c r="VVM55" s="31"/>
      <c r="VVN55" s="31"/>
      <c r="VVO55" s="31"/>
      <c r="VVP55" s="31"/>
      <c r="VVQ55" s="31"/>
      <c r="VVR55" s="31"/>
      <c r="VVS55" s="31"/>
      <c r="VVT55" s="31"/>
      <c r="VVU55" s="31"/>
      <c r="VVV55" s="31"/>
      <c r="VVW55" s="31"/>
      <c r="VVX55" s="31"/>
      <c r="VVY55" s="31"/>
      <c r="VVZ55" s="31"/>
      <c r="VWA55" s="31"/>
      <c r="VWB55" s="31"/>
      <c r="VWC55" s="31"/>
      <c r="VWD55" s="31"/>
      <c r="VWE55" s="31"/>
      <c r="VWF55" s="31"/>
      <c r="VWG55" s="31"/>
      <c r="VWH55" s="31"/>
      <c r="VWI55" s="31"/>
      <c r="VWJ55" s="31"/>
      <c r="VWK55" s="31"/>
      <c r="VWL55" s="31"/>
      <c r="VWM55" s="31"/>
      <c r="VWN55" s="31"/>
      <c r="VWO55" s="31"/>
      <c r="VWP55" s="31"/>
      <c r="VWQ55" s="31"/>
      <c r="VWR55" s="31"/>
      <c r="VWS55" s="31"/>
      <c r="VWT55" s="31"/>
      <c r="VWU55" s="31"/>
      <c r="VWV55" s="31"/>
      <c r="VWW55" s="31"/>
      <c r="VWX55" s="31"/>
      <c r="VWY55" s="31"/>
      <c r="VWZ55" s="31"/>
      <c r="VXA55" s="31"/>
      <c r="VXB55" s="31"/>
      <c r="VXC55" s="31"/>
      <c r="VXD55" s="31"/>
      <c r="VXE55" s="31"/>
      <c r="VXF55" s="31"/>
      <c r="VXG55" s="31"/>
      <c r="VXH55" s="31"/>
      <c r="VXI55" s="31"/>
      <c r="VXJ55" s="31"/>
      <c r="VXK55" s="31"/>
      <c r="VXL55" s="31"/>
      <c r="VXM55" s="31"/>
      <c r="VXN55" s="31"/>
      <c r="VXO55" s="31"/>
      <c r="VXP55" s="31"/>
      <c r="VXQ55" s="31"/>
      <c r="VXR55" s="31"/>
      <c r="VXS55" s="31"/>
      <c r="VXT55" s="31"/>
      <c r="VXU55" s="31"/>
      <c r="VXV55" s="31"/>
      <c r="VXW55" s="31"/>
      <c r="VXX55" s="31"/>
      <c r="VXY55" s="31"/>
      <c r="VXZ55" s="31"/>
      <c r="VYA55" s="31"/>
      <c r="VYB55" s="31"/>
      <c r="VYC55" s="31"/>
      <c r="VYD55" s="31"/>
      <c r="VYE55" s="31"/>
      <c r="VYF55" s="31"/>
      <c r="VYG55" s="31"/>
      <c r="VYH55" s="31"/>
      <c r="VYI55" s="31"/>
      <c r="VYJ55" s="31"/>
      <c r="VYK55" s="31"/>
      <c r="VYL55" s="31"/>
      <c r="VYM55" s="31"/>
      <c r="VYN55" s="31"/>
      <c r="VYO55" s="31"/>
      <c r="VYP55" s="31"/>
      <c r="VYQ55" s="31"/>
      <c r="VYR55" s="31"/>
      <c r="VYS55" s="31"/>
      <c r="VYT55" s="31"/>
      <c r="VYU55" s="31"/>
      <c r="VYV55" s="31"/>
      <c r="VYW55" s="31"/>
      <c r="VYX55" s="31"/>
      <c r="VYY55" s="31"/>
      <c r="VYZ55" s="31"/>
      <c r="VZA55" s="31"/>
      <c r="VZB55" s="31"/>
      <c r="VZC55" s="31"/>
      <c r="VZD55" s="31"/>
      <c r="VZE55" s="31"/>
      <c r="VZF55" s="31"/>
      <c r="VZG55" s="31"/>
      <c r="VZH55" s="31"/>
      <c r="VZI55" s="31"/>
      <c r="VZJ55" s="31"/>
      <c r="VZK55" s="31"/>
      <c r="VZL55" s="31"/>
      <c r="VZM55" s="31"/>
      <c r="VZN55" s="31"/>
      <c r="VZO55" s="31"/>
      <c r="VZP55" s="31"/>
      <c r="VZQ55" s="31"/>
      <c r="VZR55" s="31"/>
      <c r="VZS55" s="31"/>
      <c r="VZT55" s="31"/>
      <c r="VZU55" s="31"/>
      <c r="VZV55" s="31"/>
      <c r="VZW55" s="31"/>
      <c r="VZX55" s="31"/>
      <c r="VZY55" s="31"/>
      <c r="VZZ55" s="31"/>
      <c r="WAA55" s="31"/>
      <c r="WAB55" s="31"/>
      <c r="WAC55" s="31"/>
      <c r="WAD55" s="31"/>
      <c r="WAE55" s="31"/>
      <c r="WAF55" s="31"/>
      <c r="WAG55" s="31"/>
      <c r="WAH55" s="31"/>
      <c r="WAI55" s="31"/>
      <c r="WAJ55" s="31"/>
      <c r="WAK55" s="31"/>
      <c r="WAL55" s="31"/>
      <c r="WAM55" s="31"/>
      <c r="WAN55" s="31"/>
      <c r="WAO55" s="31"/>
      <c r="WAP55" s="31"/>
      <c r="WAQ55" s="31"/>
      <c r="WAR55" s="31"/>
      <c r="WAS55" s="31"/>
      <c r="WAT55" s="31"/>
      <c r="WAU55" s="31"/>
      <c r="WAV55" s="31"/>
      <c r="WAW55" s="31"/>
      <c r="WAX55" s="31"/>
      <c r="WAY55" s="31"/>
      <c r="WAZ55" s="31"/>
      <c r="WBA55" s="31"/>
      <c r="WBB55" s="31"/>
      <c r="WBC55" s="31"/>
      <c r="WBD55" s="31"/>
      <c r="WBE55" s="31"/>
      <c r="WBF55" s="31"/>
      <c r="WBG55" s="31"/>
      <c r="WBH55" s="31"/>
      <c r="WBI55" s="31"/>
      <c r="WBJ55" s="31"/>
      <c r="WBK55" s="31"/>
      <c r="WBL55" s="31"/>
      <c r="WBM55" s="31"/>
      <c r="WBN55" s="31"/>
      <c r="WBO55" s="31"/>
      <c r="WBP55" s="31"/>
      <c r="WBQ55" s="31"/>
      <c r="WBR55" s="31"/>
      <c r="WBS55" s="31"/>
      <c r="WBT55" s="31"/>
      <c r="WBU55" s="31"/>
      <c r="WBV55" s="31"/>
      <c r="WBW55" s="31"/>
      <c r="WBX55" s="31"/>
      <c r="WBY55" s="31"/>
      <c r="WBZ55" s="31"/>
      <c r="WCA55" s="31"/>
      <c r="WCB55" s="31"/>
      <c r="WCC55" s="31"/>
      <c r="WCD55" s="31"/>
      <c r="WCE55" s="31"/>
      <c r="WCF55" s="31"/>
      <c r="WCG55" s="31"/>
      <c r="WCH55" s="31"/>
      <c r="WCI55" s="31"/>
      <c r="WCJ55" s="31"/>
      <c r="WCK55" s="31"/>
      <c r="WCL55" s="31"/>
      <c r="WCM55" s="31"/>
      <c r="WCN55" s="31"/>
      <c r="WCO55" s="31"/>
      <c r="WCP55" s="31"/>
      <c r="WCQ55" s="31"/>
      <c r="WCR55" s="31"/>
      <c r="WCS55" s="31"/>
      <c r="WCT55" s="31"/>
      <c r="WCU55" s="31"/>
      <c r="WCV55" s="31"/>
      <c r="WCW55" s="31"/>
      <c r="WCX55" s="31"/>
      <c r="WCY55" s="31"/>
      <c r="WCZ55" s="31"/>
      <c r="WDA55" s="31"/>
      <c r="WDB55" s="31"/>
      <c r="WDC55" s="31"/>
      <c r="WDD55" s="31"/>
      <c r="WDE55" s="31"/>
      <c r="WDF55" s="31"/>
      <c r="WDG55" s="31"/>
      <c r="WDH55" s="31"/>
      <c r="WDI55" s="31"/>
      <c r="WDJ55" s="31"/>
      <c r="WDK55" s="31"/>
      <c r="WDL55" s="31"/>
      <c r="WDM55" s="31"/>
      <c r="WDN55" s="31"/>
      <c r="WDO55" s="31"/>
      <c r="WDP55" s="31"/>
      <c r="WDQ55" s="31"/>
      <c r="WDR55" s="31"/>
      <c r="WDS55" s="31"/>
      <c r="WDT55" s="31"/>
      <c r="WDU55" s="31"/>
      <c r="WDV55" s="31"/>
      <c r="WDW55" s="31"/>
      <c r="WDX55" s="31"/>
      <c r="WDY55" s="31"/>
      <c r="WDZ55" s="31"/>
      <c r="WEA55" s="31"/>
      <c r="WEB55" s="31"/>
      <c r="WEC55" s="31"/>
      <c r="WED55" s="31"/>
      <c r="WEE55" s="31"/>
      <c r="WEF55" s="31"/>
      <c r="WEG55" s="31"/>
      <c r="WEH55" s="31"/>
      <c r="WEI55" s="31"/>
      <c r="WEJ55" s="31"/>
      <c r="WEK55" s="31"/>
      <c r="WEL55" s="31"/>
      <c r="WEM55" s="31"/>
      <c r="WEN55" s="31"/>
      <c r="WEO55" s="31"/>
      <c r="WEP55" s="31"/>
      <c r="WEQ55" s="31"/>
      <c r="WER55" s="31"/>
      <c r="WES55" s="31"/>
      <c r="WET55" s="31"/>
      <c r="WEU55" s="31"/>
      <c r="WEV55" s="31"/>
      <c r="WEW55" s="31"/>
      <c r="WEX55" s="31"/>
      <c r="WEY55" s="31"/>
      <c r="WEZ55" s="31"/>
      <c r="WFA55" s="31"/>
      <c r="WFB55" s="31"/>
      <c r="WFC55" s="31"/>
      <c r="WFD55" s="31"/>
      <c r="WFE55" s="31"/>
      <c r="WFF55" s="31"/>
      <c r="WFG55" s="31"/>
      <c r="WFH55" s="31"/>
      <c r="WFI55" s="31"/>
      <c r="WFJ55" s="31"/>
      <c r="WFK55" s="31"/>
      <c r="WFL55" s="31"/>
      <c r="WFM55" s="31"/>
      <c r="WFN55" s="31"/>
      <c r="WFO55" s="31"/>
      <c r="WFP55" s="31"/>
      <c r="WFQ55" s="31"/>
      <c r="WFR55" s="31"/>
      <c r="WFS55" s="31"/>
      <c r="WFT55" s="31"/>
      <c r="WFU55" s="31"/>
      <c r="WFV55" s="31"/>
      <c r="WFW55" s="31"/>
      <c r="WFX55" s="31"/>
      <c r="WFY55" s="31"/>
      <c r="WFZ55" s="31"/>
      <c r="WGA55" s="31"/>
      <c r="WGB55" s="31"/>
      <c r="WGC55" s="31"/>
      <c r="WGD55" s="31"/>
      <c r="WGE55" s="31"/>
      <c r="WGF55" s="31"/>
      <c r="WGG55" s="31"/>
      <c r="WGH55" s="31"/>
      <c r="WGI55" s="31"/>
      <c r="WGJ55" s="31"/>
      <c r="WGK55" s="31"/>
      <c r="WGL55" s="31"/>
      <c r="WGM55" s="31"/>
      <c r="WGN55" s="31"/>
      <c r="WGO55" s="31"/>
      <c r="WGP55" s="31"/>
      <c r="WGQ55" s="31"/>
      <c r="WGR55" s="31"/>
      <c r="WGS55" s="31"/>
      <c r="WGT55" s="31"/>
      <c r="WGU55" s="31"/>
      <c r="WGV55" s="31"/>
      <c r="WGW55" s="31"/>
      <c r="WGX55" s="31"/>
      <c r="WGY55" s="31"/>
      <c r="WGZ55" s="31"/>
      <c r="WHA55" s="31"/>
      <c r="WHB55" s="31"/>
      <c r="WHC55" s="31"/>
      <c r="WHD55" s="31"/>
      <c r="WHE55" s="31"/>
      <c r="WHF55" s="31"/>
      <c r="WHG55" s="31"/>
      <c r="WHH55" s="31"/>
      <c r="WHI55" s="31"/>
      <c r="WHJ55" s="31"/>
      <c r="WHK55" s="31"/>
      <c r="WHL55" s="31"/>
      <c r="WHM55" s="31"/>
      <c r="WHN55" s="31"/>
      <c r="WHO55" s="31"/>
      <c r="WHP55" s="31"/>
      <c r="WHQ55" s="31"/>
      <c r="WHR55" s="31"/>
      <c r="WHS55" s="31"/>
      <c r="WHT55" s="31"/>
      <c r="WHU55" s="31"/>
      <c r="WHV55" s="31"/>
      <c r="WHW55" s="31"/>
      <c r="WHX55" s="31"/>
      <c r="WHY55" s="31"/>
      <c r="WHZ55" s="31"/>
      <c r="WIA55" s="31"/>
      <c r="WIB55" s="31"/>
      <c r="WIC55" s="31"/>
      <c r="WID55" s="31"/>
      <c r="WIE55" s="31"/>
      <c r="WIF55" s="31"/>
      <c r="WIG55" s="31"/>
      <c r="WIH55" s="31"/>
      <c r="WII55" s="31"/>
      <c r="WIJ55" s="31"/>
      <c r="WIK55" s="31"/>
      <c r="WIL55" s="31"/>
      <c r="WIM55" s="31"/>
      <c r="WIN55" s="31"/>
      <c r="WIO55" s="31"/>
      <c r="WIP55" s="31"/>
      <c r="WIQ55" s="31"/>
      <c r="WIR55" s="31"/>
      <c r="WIS55" s="31"/>
      <c r="WIT55" s="31"/>
      <c r="WIU55" s="31"/>
      <c r="WIV55" s="31"/>
      <c r="WIW55" s="31"/>
      <c r="WIX55" s="31"/>
      <c r="WIY55" s="31"/>
      <c r="WIZ55" s="31"/>
      <c r="WJA55" s="31"/>
      <c r="WJB55" s="31"/>
      <c r="WJC55" s="31"/>
      <c r="WJD55" s="31"/>
      <c r="WJE55" s="31"/>
      <c r="WJF55" s="31"/>
      <c r="WJG55" s="31"/>
      <c r="WJH55" s="31"/>
      <c r="WJI55" s="31"/>
      <c r="WJJ55" s="31"/>
      <c r="WJK55" s="31"/>
      <c r="WJL55" s="31"/>
      <c r="WJM55" s="31"/>
      <c r="WJN55" s="31"/>
      <c r="WJO55" s="31"/>
      <c r="WJP55" s="31"/>
      <c r="WJQ55" s="31"/>
      <c r="WJR55" s="31"/>
      <c r="WJS55" s="31"/>
      <c r="WJT55" s="31"/>
      <c r="WJU55" s="31"/>
      <c r="WJV55" s="31"/>
      <c r="WJW55" s="31"/>
      <c r="WJX55" s="31"/>
      <c r="WJY55" s="31"/>
      <c r="WJZ55" s="31"/>
      <c r="WKA55" s="31"/>
      <c r="WKB55" s="31"/>
      <c r="WKC55" s="31"/>
      <c r="WKD55" s="31"/>
      <c r="WKE55" s="31"/>
      <c r="WKF55" s="31"/>
      <c r="WKG55" s="31"/>
      <c r="WKH55" s="31"/>
      <c r="WKI55" s="31"/>
      <c r="WKJ55" s="31"/>
      <c r="WKK55" s="31"/>
      <c r="WKL55" s="31"/>
      <c r="WKM55" s="31"/>
      <c r="WKN55" s="31"/>
      <c r="WKO55" s="31"/>
      <c r="WKP55" s="31"/>
      <c r="WKQ55" s="31"/>
      <c r="WKR55" s="31"/>
      <c r="WKS55" s="31"/>
      <c r="WKT55" s="31"/>
      <c r="WKU55" s="31"/>
      <c r="WKV55" s="31"/>
      <c r="WKW55" s="31"/>
      <c r="WKX55" s="31"/>
      <c r="WKY55" s="31"/>
      <c r="WKZ55" s="31"/>
      <c r="WLA55" s="31"/>
      <c r="WLB55" s="31"/>
      <c r="WLC55" s="31"/>
      <c r="WLD55" s="31"/>
      <c r="WLE55" s="31"/>
      <c r="WLF55" s="31"/>
      <c r="WLG55" s="31"/>
      <c r="WLH55" s="31"/>
      <c r="WLI55" s="31"/>
      <c r="WLJ55" s="31"/>
      <c r="WLK55" s="31"/>
      <c r="WLL55" s="31"/>
      <c r="WLM55" s="31"/>
      <c r="WLN55" s="31"/>
      <c r="WLO55" s="31"/>
      <c r="WLP55" s="31"/>
      <c r="WLQ55" s="31"/>
      <c r="WLR55" s="31"/>
      <c r="WLS55" s="31"/>
      <c r="WLT55" s="31"/>
      <c r="WLU55" s="31"/>
      <c r="WLV55" s="31"/>
      <c r="WLW55" s="31"/>
      <c r="WLX55" s="31"/>
      <c r="WLY55" s="31"/>
      <c r="WLZ55" s="31"/>
      <c r="WMA55" s="31"/>
      <c r="WMB55" s="31"/>
      <c r="WMC55" s="31"/>
      <c r="WMD55" s="31"/>
      <c r="WME55" s="31"/>
      <c r="WMF55" s="31"/>
      <c r="WMG55" s="31"/>
      <c r="WMH55" s="31"/>
      <c r="WMI55" s="31"/>
      <c r="WMJ55" s="31"/>
      <c r="WMK55" s="31"/>
      <c r="WML55" s="31"/>
      <c r="WMM55" s="31"/>
      <c r="WMN55" s="31"/>
      <c r="WMO55" s="31"/>
      <c r="WMP55" s="31"/>
      <c r="WMQ55" s="31"/>
      <c r="WMR55" s="31"/>
      <c r="WMS55" s="31"/>
      <c r="WMT55" s="31"/>
      <c r="WMU55" s="31"/>
      <c r="WMV55" s="31"/>
      <c r="WMW55" s="31"/>
      <c r="WMX55" s="31"/>
      <c r="WMY55" s="31"/>
      <c r="WMZ55" s="31"/>
      <c r="WNA55" s="31"/>
      <c r="WNB55" s="31"/>
      <c r="WNC55" s="31"/>
      <c r="WND55" s="31"/>
      <c r="WNE55" s="31"/>
      <c r="WNF55" s="31"/>
      <c r="WNG55" s="31"/>
      <c r="WNH55" s="31"/>
      <c r="WNI55" s="31"/>
      <c r="WNJ55" s="31"/>
      <c r="WNK55" s="31"/>
      <c r="WNL55" s="31"/>
      <c r="WNM55" s="31"/>
      <c r="WNN55" s="31"/>
      <c r="WNO55" s="31"/>
      <c r="WNP55" s="31"/>
      <c r="WNQ55" s="31"/>
      <c r="WNR55" s="31"/>
      <c r="WNS55" s="31"/>
      <c r="WNT55" s="31"/>
      <c r="WNU55" s="31"/>
      <c r="WNV55" s="31"/>
      <c r="WNW55" s="31"/>
      <c r="WNX55" s="31"/>
      <c r="WNY55" s="31"/>
      <c r="WNZ55" s="31"/>
      <c r="WOA55" s="31"/>
      <c r="WOB55" s="31"/>
      <c r="WOC55" s="31"/>
      <c r="WOD55" s="31"/>
      <c r="WOE55" s="31"/>
      <c r="WOF55" s="31"/>
      <c r="WOG55" s="31"/>
      <c r="WOH55" s="31"/>
      <c r="WOI55" s="31"/>
      <c r="WOJ55" s="31"/>
      <c r="WOK55" s="31"/>
      <c r="WOL55" s="31"/>
      <c r="WOM55" s="31"/>
      <c r="WON55" s="31"/>
      <c r="WOO55" s="31"/>
      <c r="WOP55" s="31"/>
      <c r="WOQ55" s="31"/>
      <c r="WOR55" s="31"/>
      <c r="WOS55" s="31"/>
      <c r="WOT55" s="31"/>
      <c r="WOU55" s="31"/>
      <c r="WOV55" s="31"/>
      <c r="WOW55" s="31"/>
      <c r="WOX55" s="31"/>
      <c r="WOY55" s="31"/>
      <c r="WOZ55" s="31"/>
      <c r="WPA55" s="31"/>
      <c r="WPB55" s="31"/>
      <c r="WPC55" s="31"/>
      <c r="WPD55" s="31"/>
      <c r="WPE55" s="31"/>
      <c r="WPF55" s="31"/>
      <c r="WPG55" s="31"/>
      <c r="WPH55" s="31"/>
      <c r="WPI55" s="31"/>
      <c r="WPJ55" s="31"/>
      <c r="WPK55" s="31"/>
      <c r="WPL55" s="31"/>
      <c r="WPM55" s="31"/>
      <c r="WPN55" s="31"/>
      <c r="WPO55" s="31"/>
      <c r="WPP55" s="31"/>
      <c r="WPQ55" s="31"/>
      <c r="WPR55" s="31"/>
      <c r="WPS55" s="31"/>
      <c r="WPT55" s="31"/>
      <c r="WPU55" s="31"/>
      <c r="WPV55" s="31"/>
      <c r="WPW55" s="31"/>
      <c r="WPX55" s="31"/>
      <c r="WPY55" s="31"/>
      <c r="WPZ55" s="31"/>
      <c r="WQA55" s="31"/>
      <c r="WQB55" s="31"/>
      <c r="WQC55" s="31"/>
      <c r="WQD55" s="31"/>
      <c r="WQE55" s="31"/>
      <c r="WQF55" s="31"/>
      <c r="WQG55" s="31"/>
      <c r="WQH55" s="31"/>
      <c r="WQI55" s="31"/>
      <c r="WQJ55" s="31"/>
      <c r="WQK55" s="31"/>
      <c r="WQL55" s="31"/>
      <c r="WQM55" s="31"/>
      <c r="WQN55" s="31"/>
      <c r="WQO55" s="31"/>
      <c r="WQP55" s="31"/>
      <c r="WQQ55" s="31"/>
      <c r="WQR55" s="31"/>
      <c r="WQS55" s="31"/>
      <c r="WQT55" s="31"/>
      <c r="WQU55" s="31"/>
      <c r="WQV55" s="31"/>
      <c r="WQW55" s="31"/>
      <c r="WQX55" s="31"/>
      <c r="WQY55" s="31"/>
      <c r="WQZ55" s="31"/>
      <c r="WRA55" s="31"/>
      <c r="WRB55" s="31"/>
      <c r="WRC55" s="31"/>
      <c r="WRD55" s="31"/>
      <c r="WRE55" s="31"/>
      <c r="WRF55" s="31"/>
      <c r="WRG55" s="31"/>
      <c r="WRH55" s="31"/>
      <c r="WRI55" s="31"/>
      <c r="WRJ55" s="31"/>
      <c r="WRK55" s="31"/>
      <c r="WRL55" s="31"/>
      <c r="WRM55" s="31"/>
      <c r="WRN55" s="31"/>
      <c r="WRO55" s="31"/>
      <c r="WRP55" s="31"/>
      <c r="WRQ55" s="31"/>
      <c r="WRR55" s="31"/>
      <c r="WRS55" s="31"/>
      <c r="WRT55" s="31"/>
      <c r="WRU55" s="31"/>
      <c r="WRV55" s="31"/>
      <c r="WRW55" s="31"/>
      <c r="WRX55" s="31"/>
      <c r="WRY55" s="31"/>
      <c r="WRZ55" s="31"/>
      <c r="WSA55" s="31"/>
      <c r="WSB55" s="31"/>
      <c r="WSC55" s="31"/>
      <c r="WSD55" s="31"/>
      <c r="WSE55" s="31"/>
      <c r="WSF55" s="31"/>
      <c r="WSG55" s="31"/>
      <c r="WSH55" s="31"/>
      <c r="WSI55" s="31"/>
      <c r="WSJ55" s="31"/>
      <c r="WSK55" s="31"/>
      <c r="WSL55" s="31"/>
      <c r="WSM55" s="31"/>
      <c r="WSN55" s="31"/>
      <c r="WSO55" s="31"/>
      <c r="WSP55" s="31"/>
      <c r="WSQ55" s="31"/>
      <c r="WSR55" s="31"/>
      <c r="WSS55" s="31"/>
      <c r="WST55" s="31"/>
      <c r="WSU55" s="31"/>
      <c r="WSV55" s="31"/>
      <c r="WSW55" s="31"/>
      <c r="WSX55" s="31"/>
      <c r="WSY55" s="31"/>
      <c r="WSZ55" s="31"/>
      <c r="WTA55" s="31"/>
      <c r="WTB55" s="31"/>
      <c r="WTC55" s="31"/>
      <c r="WTD55" s="31"/>
      <c r="WTE55" s="31"/>
      <c r="WTF55" s="31"/>
      <c r="WTG55" s="31"/>
      <c r="WTH55" s="31"/>
      <c r="WTI55" s="31"/>
      <c r="WTJ55" s="31"/>
      <c r="WTK55" s="31"/>
      <c r="WTL55" s="31"/>
      <c r="WTM55" s="31"/>
      <c r="WTN55" s="31"/>
      <c r="WTO55" s="31"/>
      <c r="WTP55" s="31"/>
      <c r="WTQ55" s="31"/>
      <c r="WTR55" s="31"/>
      <c r="WTS55" s="31"/>
      <c r="WTT55" s="31"/>
      <c r="WTU55" s="31"/>
      <c r="WTV55" s="31"/>
      <c r="WTW55" s="31"/>
      <c r="WTX55" s="31"/>
      <c r="WTY55" s="31"/>
      <c r="WTZ55" s="31"/>
      <c r="WUA55" s="31"/>
      <c r="WUB55" s="31"/>
    </row>
    <row r="56" spans="1:16096" s="1" customFormat="1" ht="27.75" customHeight="1" x14ac:dyDescent="0.35">
      <c r="A56" s="1">
        <v>48</v>
      </c>
      <c r="B56" s="19"/>
      <c r="C56" s="20" t="s">
        <v>52</v>
      </c>
      <c r="D56" s="32">
        <v>3000</v>
      </c>
      <c r="E56" s="12">
        <v>3000</v>
      </c>
      <c r="F56" s="12"/>
      <c r="G56" s="33">
        <f t="shared" ref="G56:G61" si="21">+D56+E56</f>
        <v>6000</v>
      </c>
      <c r="H56" s="32"/>
      <c r="I56" s="32"/>
      <c r="J56" s="12">
        <f t="shared" ref="J56:J62" si="22">+G56+H56</f>
        <v>6000</v>
      </c>
      <c r="K56" s="12"/>
      <c r="L56" s="12"/>
      <c r="M56" s="32">
        <f t="shared" ref="M56:M61" si="23">+J56+K56</f>
        <v>6000</v>
      </c>
      <c r="N56" s="32"/>
      <c r="O56" s="32">
        <f>+M56+N56</f>
        <v>6000</v>
      </c>
      <c r="P56" s="12">
        <v>1708.17</v>
      </c>
      <c r="Q56" s="32">
        <v>6000</v>
      </c>
      <c r="R56" s="32">
        <f t="shared" ref="R56:R62" si="24">+O56-Q56</f>
        <v>0</v>
      </c>
      <c r="S56" s="135">
        <v>6000</v>
      </c>
      <c r="T56" s="12"/>
      <c r="U56" s="138">
        <v>3000</v>
      </c>
      <c r="V56" s="9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  <c r="QR56" s="31"/>
      <c r="QS56" s="31"/>
      <c r="QT56" s="31"/>
      <c r="QU56" s="31"/>
      <c r="QV56" s="31"/>
      <c r="QW56" s="31"/>
      <c r="QX56" s="31"/>
      <c r="QY56" s="31"/>
      <c r="QZ56" s="31"/>
      <c r="RA56" s="31"/>
      <c r="RB56" s="31"/>
      <c r="RC56" s="31"/>
      <c r="RD56" s="31"/>
      <c r="RE56" s="31"/>
      <c r="RF56" s="31"/>
      <c r="RG56" s="31"/>
      <c r="RH56" s="31"/>
      <c r="RI56" s="31"/>
      <c r="RJ56" s="31"/>
      <c r="RK56" s="31"/>
      <c r="RL56" s="31"/>
      <c r="RM56" s="31"/>
      <c r="RN56" s="31"/>
      <c r="RO56" s="31"/>
      <c r="RP56" s="31"/>
      <c r="RQ56" s="31"/>
      <c r="RR56" s="31"/>
      <c r="RS56" s="31"/>
      <c r="RT56" s="31"/>
      <c r="RU56" s="31"/>
      <c r="RV56" s="31"/>
      <c r="RW56" s="31"/>
      <c r="RX56" s="31"/>
      <c r="RY56" s="31"/>
      <c r="RZ56" s="31"/>
      <c r="SA56" s="31"/>
      <c r="SB56" s="31"/>
      <c r="SC56" s="31"/>
      <c r="SD56" s="31"/>
      <c r="SE56" s="31"/>
      <c r="SF56" s="31"/>
      <c r="SG56" s="31"/>
      <c r="SH56" s="31"/>
      <c r="SI56" s="31"/>
      <c r="SJ56" s="31"/>
      <c r="SK56" s="31"/>
      <c r="SL56" s="31"/>
      <c r="SM56" s="31"/>
      <c r="SN56" s="31"/>
      <c r="SO56" s="31"/>
      <c r="SP56" s="31"/>
      <c r="SQ56" s="31"/>
      <c r="SR56" s="31"/>
      <c r="SS56" s="31"/>
      <c r="ST56" s="31"/>
      <c r="SU56" s="31"/>
      <c r="SV56" s="31"/>
      <c r="SW56" s="31"/>
      <c r="SX56" s="31"/>
      <c r="SY56" s="31"/>
      <c r="SZ56" s="31"/>
      <c r="TA56" s="31"/>
      <c r="TB56" s="31"/>
      <c r="TC56" s="31"/>
      <c r="TD56" s="31"/>
      <c r="TE56" s="31"/>
      <c r="TF56" s="31"/>
      <c r="TG56" s="31"/>
      <c r="TH56" s="31"/>
      <c r="TI56" s="31"/>
      <c r="TJ56" s="31"/>
      <c r="TK56" s="31"/>
      <c r="TL56" s="31"/>
      <c r="TM56" s="31"/>
      <c r="TN56" s="31"/>
      <c r="TO56" s="31"/>
      <c r="TP56" s="31"/>
      <c r="TQ56" s="31"/>
      <c r="TR56" s="31"/>
      <c r="TS56" s="31"/>
      <c r="TT56" s="31"/>
      <c r="TU56" s="31"/>
      <c r="TV56" s="31"/>
      <c r="TW56" s="31"/>
      <c r="TX56" s="31"/>
      <c r="TY56" s="31"/>
      <c r="TZ56" s="31"/>
      <c r="UA56" s="31"/>
      <c r="UB56" s="31"/>
      <c r="UC56" s="31"/>
      <c r="UD56" s="31"/>
      <c r="UE56" s="31"/>
      <c r="UF56" s="31"/>
      <c r="UG56" s="31"/>
      <c r="UH56" s="31"/>
      <c r="UI56" s="31"/>
      <c r="UJ56" s="31"/>
      <c r="UK56" s="31"/>
      <c r="UL56" s="31"/>
      <c r="UM56" s="31"/>
      <c r="UN56" s="31"/>
      <c r="UO56" s="31"/>
      <c r="UP56" s="31"/>
      <c r="UQ56" s="31"/>
      <c r="UR56" s="31"/>
      <c r="US56" s="31"/>
      <c r="UT56" s="31"/>
      <c r="UU56" s="31"/>
      <c r="UV56" s="31"/>
      <c r="UW56" s="31"/>
      <c r="UX56" s="31"/>
      <c r="UY56" s="31"/>
      <c r="UZ56" s="31"/>
      <c r="VA56" s="31"/>
      <c r="VB56" s="31"/>
      <c r="VC56" s="31"/>
      <c r="VD56" s="31"/>
      <c r="VE56" s="31"/>
      <c r="VF56" s="31"/>
      <c r="VG56" s="31"/>
      <c r="VH56" s="31"/>
      <c r="VI56" s="31"/>
      <c r="VJ56" s="31"/>
      <c r="VK56" s="31"/>
      <c r="VL56" s="31"/>
      <c r="VM56" s="31"/>
      <c r="VN56" s="31"/>
      <c r="VO56" s="31"/>
      <c r="VP56" s="31"/>
      <c r="VQ56" s="31"/>
      <c r="VR56" s="31"/>
      <c r="VS56" s="31"/>
      <c r="VT56" s="31"/>
      <c r="VU56" s="31"/>
      <c r="VV56" s="31"/>
      <c r="VW56" s="31"/>
      <c r="VX56" s="31"/>
      <c r="VY56" s="31"/>
      <c r="VZ56" s="31"/>
      <c r="WA56" s="31"/>
      <c r="WB56" s="31"/>
      <c r="WC56" s="31"/>
      <c r="WD56" s="31"/>
      <c r="WE56" s="31"/>
      <c r="WF56" s="31"/>
      <c r="WG56" s="31"/>
      <c r="WH56" s="31"/>
      <c r="WI56" s="31"/>
      <c r="WJ56" s="31"/>
      <c r="WK56" s="31"/>
      <c r="WL56" s="31"/>
      <c r="WM56" s="31"/>
      <c r="WN56" s="31"/>
      <c r="WO56" s="31"/>
      <c r="WP56" s="31"/>
      <c r="WQ56" s="31"/>
      <c r="WR56" s="31"/>
      <c r="WS56" s="31"/>
      <c r="WT56" s="31"/>
      <c r="WU56" s="31"/>
      <c r="WV56" s="31"/>
      <c r="WW56" s="31"/>
      <c r="WX56" s="31"/>
      <c r="WY56" s="31"/>
      <c r="WZ56" s="31"/>
      <c r="XA56" s="31"/>
      <c r="XB56" s="31"/>
      <c r="XC56" s="31"/>
      <c r="XD56" s="31"/>
      <c r="XE56" s="31"/>
      <c r="XF56" s="31"/>
      <c r="XG56" s="31"/>
      <c r="XH56" s="31"/>
      <c r="XI56" s="31"/>
      <c r="XJ56" s="31"/>
      <c r="XK56" s="31"/>
      <c r="XL56" s="31"/>
      <c r="XM56" s="31"/>
      <c r="XN56" s="31"/>
      <c r="XO56" s="31"/>
      <c r="XP56" s="31"/>
      <c r="XQ56" s="31"/>
      <c r="XR56" s="31"/>
      <c r="XS56" s="31"/>
      <c r="XT56" s="31"/>
      <c r="XU56" s="31"/>
      <c r="XV56" s="31"/>
      <c r="XW56" s="31"/>
      <c r="XX56" s="31"/>
      <c r="XY56" s="31"/>
      <c r="XZ56" s="31"/>
      <c r="YA56" s="31"/>
      <c r="YB56" s="31"/>
      <c r="YC56" s="31"/>
      <c r="YD56" s="31"/>
      <c r="YE56" s="31"/>
      <c r="YF56" s="31"/>
      <c r="YG56" s="31"/>
      <c r="YH56" s="31"/>
      <c r="YI56" s="31"/>
      <c r="YJ56" s="31"/>
      <c r="YK56" s="31"/>
      <c r="YL56" s="31"/>
      <c r="YM56" s="31"/>
      <c r="YN56" s="31"/>
      <c r="YO56" s="31"/>
      <c r="YP56" s="31"/>
      <c r="YQ56" s="31"/>
      <c r="YR56" s="31"/>
      <c r="YS56" s="31"/>
      <c r="YT56" s="31"/>
      <c r="YU56" s="31"/>
      <c r="YV56" s="31"/>
      <c r="YW56" s="31"/>
      <c r="YX56" s="31"/>
      <c r="YY56" s="31"/>
      <c r="YZ56" s="31"/>
      <c r="ZA56" s="31"/>
      <c r="ZB56" s="31"/>
      <c r="ZC56" s="31"/>
      <c r="ZD56" s="31"/>
      <c r="ZE56" s="31"/>
      <c r="ZF56" s="31"/>
      <c r="ZG56" s="31"/>
      <c r="ZH56" s="31"/>
      <c r="ZI56" s="31"/>
      <c r="ZJ56" s="31"/>
      <c r="ZK56" s="31"/>
      <c r="ZL56" s="31"/>
      <c r="ZM56" s="31"/>
      <c r="ZN56" s="31"/>
      <c r="ZO56" s="31"/>
      <c r="ZP56" s="31"/>
      <c r="ZQ56" s="31"/>
      <c r="ZR56" s="31"/>
      <c r="ZS56" s="31"/>
      <c r="ZT56" s="31"/>
      <c r="ZU56" s="31"/>
      <c r="ZV56" s="31"/>
      <c r="ZW56" s="31"/>
      <c r="ZX56" s="31"/>
      <c r="ZY56" s="31"/>
      <c r="ZZ56" s="31"/>
      <c r="AAA56" s="31"/>
      <c r="AAB56" s="31"/>
      <c r="AAC56" s="31"/>
      <c r="AAD56" s="31"/>
      <c r="AAE56" s="31"/>
      <c r="AAF56" s="31"/>
      <c r="AAG56" s="31"/>
      <c r="AAH56" s="31"/>
      <c r="AAI56" s="31"/>
      <c r="AAJ56" s="31"/>
      <c r="AAK56" s="31"/>
      <c r="AAL56" s="31"/>
      <c r="AAM56" s="31"/>
      <c r="AAN56" s="31"/>
      <c r="AAO56" s="31"/>
      <c r="AAP56" s="31"/>
      <c r="AAQ56" s="31"/>
      <c r="AAR56" s="31"/>
      <c r="AAS56" s="31"/>
      <c r="AAT56" s="31"/>
      <c r="AAU56" s="31"/>
      <c r="AAV56" s="31"/>
      <c r="AAW56" s="31"/>
      <c r="AAX56" s="31"/>
      <c r="AAY56" s="31"/>
      <c r="AAZ56" s="31"/>
      <c r="ABA56" s="31"/>
      <c r="ABB56" s="31"/>
      <c r="ABC56" s="31"/>
      <c r="ABD56" s="31"/>
      <c r="ABE56" s="31"/>
      <c r="ABF56" s="31"/>
      <c r="ABG56" s="31"/>
      <c r="ABH56" s="31"/>
      <c r="ABI56" s="31"/>
      <c r="ABJ56" s="31"/>
      <c r="ABK56" s="31"/>
      <c r="ABL56" s="31"/>
      <c r="ABM56" s="31"/>
      <c r="ABN56" s="31"/>
      <c r="ABO56" s="31"/>
      <c r="ABP56" s="31"/>
      <c r="ABQ56" s="31"/>
      <c r="ABR56" s="31"/>
      <c r="ABS56" s="31"/>
      <c r="ABT56" s="31"/>
      <c r="ABU56" s="31"/>
      <c r="ABV56" s="31"/>
      <c r="ABW56" s="31"/>
      <c r="ABX56" s="31"/>
      <c r="ABY56" s="31"/>
      <c r="ABZ56" s="31"/>
      <c r="ACA56" s="31"/>
      <c r="ACB56" s="31"/>
      <c r="ACC56" s="31"/>
      <c r="ACD56" s="31"/>
      <c r="ACE56" s="31"/>
      <c r="ACF56" s="31"/>
      <c r="ACG56" s="31"/>
      <c r="ACH56" s="31"/>
      <c r="ACI56" s="31"/>
      <c r="ACJ56" s="31"/>
      <c r="ACK56" s="31"/>
      <c r="ACL56" s="31"/>
      <c r="ACM56" s="31"/>
      <c r="ACN56" s="31"/>
      <c r="ACO56" s="31"/>
      <c r="ACP56" s="31"/>
      <c r="ACQ56" s="31"/>
      <c r="ACR56" s="31"/>
      <c r="ACS56" s="31"/>
      <c r="ACT56" s="31"/>
      <c r="ACU56" s="31"/>
      <c r="ACV56" s="31"/>
      <c r="ACW56" s="31"/>
      <c r="ACX56" s="31"/>
      <c r="ACY56" s="31"/>
      <c r="ACZ56" s="31"/>
      <c r="ADA56" s="31"/>
      <c r="ADB56" s="31"/>
      <c r="ADC56" s="31"/>
      <c r="ADD56" s="31"/>
      <c r="ADE56" s="31"/>
      <c r="ADF56" s="31"/>
      <c r="ADG56" s="31"/>
      <c r="ADH56" s="31"/>
      <c r="ADI56" s="31"/>
      <c r="ADJ56" s="31"/>
      <c r="ADK56" s="31"/>
      <c r="ADL56" s="31"/>
      <c r="ADM56" s="31"/>
      <c r="ADN56" s="31"/>
      <c r="ADO56" s="31"/>
      <c r="ADP56" s="31"/>
      <c r="ADQ56" s="31"/>
      <c r="ADR56" s="31"/>
      <c r="ADS56" s="31"/>
      <c r="ADT56" s="31"/>
      <c r="ADU56" s="31"/>
      <c r="ADV56" s="31"/>
      <c r="ADW56" s="31"/>
      <c r="ADX56" s="31"/>
      <c r="ADY56" s="31"/>
      <c r="ADZ56" s="31"/>
      <c r="AEA56" s="31"/>
      <c r="AEB56" s="31"/>
      <c r="AEC56" s="31"/>
      <c r="AED56" s="31"/>
      <c r="AEE56" s="31"/>
      <c r="AEF56" s="31"/>
      <c r="AEG56" s="31"/>
      <c r="AEH56" s="31"/>
      <c r="AEI56" s="31"/>
      <c r="AEJ56" s="31"/>
      <c r="AEK56" s="31"/>
      <c r="AEL56" s="31"/>
      <c r="AEM56" s="31"/>
      <c r="AEN56" s="31"/>
      <c r="AEO56" s="31"/>
      <c r="AEP56" s="31"/>
      <c r="AEQ56" s="31"/>
      <c r="AER56" s="31"/>
      <c r="AES56" s="31"/>
      <c r="AET56" s="31"/>
      <c r="AEU56" s="31"/>
      <c r="AEV56" s="31"/>
      <c r="AEW56" s="31"/>
      <c r="AEX56" s="31"/>
      <c r="AEY56" s="31"/>
      <c r="AEZ56" s="31"/>
      <c r="AFA56" s="31"/>
      <c r="AFB56" s="31"/>
      <c r="AFC56" s="31"/>
      <c r="AFD56" s="31"/>
      <c r="AFE56" s="31"/>
      <c r="AFF56" s="31"/>
      <c r="AFG56" s="31"/>
      <c r="AFH56" s="31"/>
      <c r="AFI56" s="31"/>
      <c r="AFJ56" s="31"/>
      <c r="AFK56" s="31"/>
      <c r="AFL56" s="31"/>
      <c r="AFM56" s="31"/>
      <c r="AFN56" s="31"/>
      <c r="AFO56" s="31"/>
      <c r="AFP56" s="31"/>
      <c r="AFQ56" s="31"/>
      <c r="AFR56" s="31"/>
      <c r="AFS56" s="31"/>
      <c r="AFT56" s="31"/>
      <c r="AFU56" s="31"/>
      <c r="AFV56" s="31"/>
      <c r="AFW56" s="31"/>
      <c r="AFX56" s="31"/>
      <c r="AFY56" s="31"/>
      <c r="AFZ56" s="31"/>
      <c r="AGA56" s="31"/>
      <c r="AGB56" s="31"/>
      <c r="AGC56" s="31"/>
      <c r="AGD56" s="31"/>
      <c r="AGE56" s="31"/>
      <c r="AGF56" s="31"/>
      <c r="AGG56" s="31"/>
      <c r="AGH56" s="31"/>
      <c r="AGI56" s="31"/>
      <c r="AGJ56" s="31"/>
      <c r="AGK56" s="31"/>
      <c r="AGL56" s="31"/>
      <c r="AGM56" s="31"/>
      <c r="AGN56" s="31"/>
      <c r="AGO56" s="31"/>
      <c r="AGP56" s="31"/>
      <c r="AGQ56" s="31"/>
      <c r="AGR56" s="31"/>
      <c r="AGS56" s="31"/>
      <c r="AGT56" s="31"/>
      <c r="AGU56" s="31"/>
      <c r="AGV56" s="31"/>
      <c r="AGW56" s="31"/>
      <c r="AGX56" s="31"/>
      <c r="AGY56" s="31"/>
      <c r="AGZ56" s="31"/>
      <c r="AHA56" s="31"/>
      <c r="AHB56" s="31"/>
      <c r="AHC56" s="31"/>
      <c r="AHD56" s="31"/>
      <c r="AHE56" s="31"/>
      <c r="AHF56" s="31"/>
      <c r="AHG56" s="31"/>
      <c r="AHH56" s="31"/>
      <c r="AHI56" s="31"/>
      <c r="AHJ56" s="31"/>
      <c r="AHK56" s="31"/>
      <c r="AHL56" s="31"/>
      <c r="AHM56" s="31"/>
      <c r="AHN56" s="31"/>
      <c r="AHO56" s="31"/>
      <c r="AHP56" s="31"/>
      <c r="AHQ56" s="31"/>
      <c r="AHR56" s="31"/>
      <c r="AHS56" s="31"/>
      <c r="AHT56" s="31"/>
      <c r="AHU56" s="31"/>
      <c r="AHV56" s="31"/>
      <c r="AHW56" s="31"/>
      <c r="AHX56" s="31"/>
      <c r="AHY56" s="31"/>
      <c r="AHZ56" s="31"/>
      <c r="AIA56" s="31"/>
      <c r="AIB56" s="31"/>
      <c r="AIC56" s="31"/>
      <c r="AID56" s="31"/>
      <c r="AIE56" s="31"/>
      <c r="AIF56" s="31"/>
      <c r="AIG56" s="31"/>
      <c r="AIH56" s="31"/>
      <c r="AII56" s="31"/>
      <c r="AIJ56" s="31"/>
      <c r="AIK56" s="31"/>
      <c r="AIL56" s="31"/>
      <c r="AIM56" s="31"/>
      <c r="AIN56" s="31"/>
      <c r="AIO56" s="31"/>
      <c r="AIP56" s="31"/>
      <c r="AIQ56" s="31"/>
      <c r="AIR56" s="31"/>
      <c r="AIS56" s="31"/>
      <c r="AIT56" s="31"/>
      <c r="AIU56" s="31"/>
      <c r="AIV56" s="31"/>
      <c r="AIW56" s="31"/>
      <c r="AIX56" s="31"/>
      <c r="AIY56" s="31"/>
      <c r="AIZ56" s="31"/>
      <c r="AJA56" s="31"/>
      <c r="AJB56" s="31"/>
      <c r="AJC56" s="31"/>
      <c r="AJD56" s="31"/>
      <c r="AJE56" s="31"/>
      <c r="AJF56" s="31"/>
      <c r="AJG56" s="31"/>
      <c r="AJH56" s="31"/>
      <c r="AJI56" s="31"/>
      <c r="AJJ56" s="31"/>
      <c r="AJK56" s="31"/>
      <c r="AJL56" s="31"/>
      <c r="AJM56" s="31"/>
      <c r="AJN56" s="31"/>
      <c r="AJO56" s="31"/>
      <c r="AJP56" s="31"/>
      <c r="AJQ56" s="31"/>
      <c r="AJR56" s="31"/>
      <c r="AJS56" s="31"/>
      <c r="AJT56" s="31"/>
      <c r="AJU56" s="31"/>
      <c r="AJV56" s="31"/>
      <c r="AJW56" s="31"/>
      <c r="AJX56" s="31"/>
      <c r="AJY56" s="31"/>
      <c r="AJZ56" s="31"/>
      <c r="AKA56" s="31"/>
      <c r="AKB56" s="31"/>
      <c r="AKC56" s="31"/>
      <c r="AKD56" s="31"/>
      <c r="AKE56" s="31"/>
      <c r="AKF56" s="31"/>
      <c r="AKG56" s="31"/>
      <c r="AKH56" s="31"/>
      <c r="AKI56" s="31"/>
      <c r="AKJ56" s="31"/>
      <c r="AKK56" s="31"/>
      <c r="AKL56" s="31"/>
      <c r="AKM56" s="31"/>
      <c r="AKN56" s="31"/>
      <c r="AKO56" s="31"/>
      <c r="AKP56" s="31"/>
      <c r="AKQ56" s="31"/>
      <c r="AKR56" s="31"/>
      <c r="AKS56" s="31"/>
      <c r="AKT56" s="31"/>
      <c r="AKU56" s="31"/>
      <c r="AKV56" s="31"/>
      <c r="AKW56" s="31"/>
      <c r="AKX56" s="31"/>
      <c r="AKY56" s="31"/>
      <c r="AKZ56" s="31"/>
      <c r="ALA56" s="31"/>
      <c r="ALB56" s="31"/>
      <c r="ALC56" s="31"/>
      <c r="ALD56" s="31"/>
      <c r="ALE56" s="31"/>
      <c r="ALF56" s="31"/>
      <c r="ALG56" s="31"/>
      <c r="ALH56" s="31"/>
      <c r="ALI56" s="31"/>
      <c r="ALJ56" s="31"/>
      <c r="ALK56" s="31"/>
      <c r="ALL56" s="31"/>
      <c r="ALM56" s="31"/>
      <c r="ALN56" s="31"/>
      <c r="ALO56" s="31"/>
      <c r="ALP56" s="31"/>
      <c r="ALQ56" s="31"/>
      <c r="ALR56" s="31"/>
      <c r="ALS56" s="31"/>
      <c r="ALT56" s="31"/>
      <c r="ALU56" s="31"/>
      <c r="ALV56" s="31"/>
      <c r="ALW56" s="31"/>
      <c r="ALX56" s="31"/>
      <c r="ALY56" s="31"/>
      <c r="ALZ56" s="31"/>
      <c r="AMA56" s="31"/>
      <c r="AMB56" s="31"/>
      <c r="AMC56" s="31"/>
      <c r="AMD56" s="31"/>
      <c r="AME56" s="31"/>
      <c r="AMF56" s="31"/>
      <c r="AMG56" s="31"/>
      <c r="AMH56" s="31"/>
      <c r="AMI56" s="31"/>
      <c r="AMJ56" s="31"/>
      <c r="AMK56" s="31"/>
      <c r="AML56" s="31"/>
      <c r="AMM56" s="31"/>
      <c r="AMN56" s="31"/>
      <c r="AMO56" s="31"/>
      <c r="AMP56" s="31"/>
      <c r="AMQ56" s="31"/>
      <c r="AMR56" s="31"/>
      <c r="AMS56" s="31"/>
      <c r="AMT56" s="31"/>
      <c r="AMU56" s="31"/>
      <c r="AMV56" s="31"/>
      <c r="AMW56" s="31"/>
      <c r="AMX56" s="31"/>
      <c r="AMY56" s="31"/>
      <c r="AMZ56" s="31"/>
      <c r="ANA56" s="31"/>
      <c r="ANB56" s="31"/>
      <c r="ANC56" s="31"/>
      <c r="AND56" s="31"/>
      <c r="ANE56" s="31"/>
      <c r="ANF56" s="31"/>
      <c r="ANG56" s="31"/>
      <c r="ANH56" s="31"/>
      <c r="ANI56" s="31"/>
      <c r="ANJ56" s="31"/>
      <c r="ANK56" s="31"/>
      <c r="ANL56" s="31"/>
      <c r="ANM56" s="31"/>
      <c r="ANN56" s="31"/>
      <c r="ANO56" s="31"/>
      <c r="ANP56" s="31"/>
      <c r="ANQ56" s="31"/>
      <c r="ANR56" s="31"/>
      <c r="ANS56" s="31"/>
      <c r="ANT56" s="31"/>
      <c r="ANU56" s="31"/>
      <c r="ANV56" s="31"/>
      <c r="ANW56" s="31"/>
      <c r="ANX56" s="31"/>
      <c r="ANY56" s="31"/>
      <c r="ANZ56" s="31"/>
      <c r="AOA56" s="31"/>
      <c r="AOB56" s="31"/>
      <c r="AOC56" s="31"/>
      <c r="AOD56" s="31"/>
      <c r="AOE56" s="31"/>
      <c r="AOF56" s="31"/>
      <c r="AOG56" s="31"/>
      <c r="AOH56" s="31"/>
      <c r="AOI56" s="31"/>
      <c r="AOJ56" s="31"/>
      <c r="AOK56" s="31"/>
      <c r="AOL56" s="31"/>
      <c r="AOM56" s="31"/>
      <c r="AON56" s="31"/>
      <c r="AOO56" s="31"/>
      <c r="AOP56" s="31"/>
      <c r="AOQ56" s="31"/>
      <c r="AOR56" s="31"/>
      <c r="AOS56" s="31"/>
      <c r="AOT56" s="31"/>
      <c r="AOU56" s="31"/>
      <c r="AOV56" s="31"/>
      <c r="AOW56" s="31"/>
      <c r="AOX56" s="31"/>
      <c r="AOY56" s="31"/>
      <c r="AOZ56" s="31"/>
      <c r="APA56" s="31"/>
      <c r="APB56" s="31"/>
      <c r="APC56" s="31"/>
      <c r="APD56" s="31"/>
      <c r="APE56" s="31"/>
      <c r="APF56" s="31"/>
      <c r="APG56" s="31"/>
      <c r="APH56" s="31"/>
      <c r="API56" s="31"/>
      <c r="APJ56" s="31"/>
      <c r="APK56" s="31"/>
      <c r="APL56" s="31"/>
      <c r="APM56" s="31"/>
      <c r="APN56" s="31"/>
      <c r="APO56" s="31"/>
      <c r="APP56" s="31"/>
      <c r="APQ56" s="31"/>
      <c r="APR56" s="31"/>
      <c r="APS56" s="31"/>
      <c r="APT56" s="31"/>
      <c r="APU56" s="31"/>
      <c r="APV56" s="31"/>
      <c r="APW56" s="31"/>
      <c r="APX56" s="31"/>
      <c r="APY56" s="31"/>
      <c r="APZ56" s="31"/>
      <c r="AQA56" s="31"/>
      <c r="AQB56" s="31"/>
      <c r="AQC56" s="31"/>
      <c r="AQD56" s="31"/>
      <c r="AQE56" s="31"/>
      <c r="AQF56" s="31"/>
      <c r="AQG56" s="31"/>
      <c r="AQH56" s="31"/>
      <c r="AQI56" s="31"/>
      <c r="AQJ56" s="31"/>
      <c r="AQK56" s="31"/>
      <c r="AQL56" s="31"/>
      <c r="AQM56" s="31"/>
      <c r="AQN56" s="31"/>
      <c r="AQO56" s="31"/>
      <c r="AQP56" s="31"/>
      <c r="AQQ56" s="31"/>
      <c r="AQR56" s="31"/>
      <c r="AQS56" s="31"/>
      <c r="AQT56" s="31"/>
      <c r="AQU56" s="31"/>
      <c r="AQV56" s="31"/>
      <c r="AQW56" s="31"/>
      <c r="AQX56" s="31"/>
      <c r="AQY56" s="31"/>
      <c r="AQZ56" s="31"/>
      <c r="ARA56" s="31"/>
      <c r="ARB56" s="31"/>
      <c r="ARC56" s="31"/>
      <c r="ARD56" s="31"/>
      <c r="ARE56" s="31"/>
      <c r="ARF56" s="31"/>
      <c r="ARG56" s="31"/>
      <c r="ARH56" s="31"/>
      <c r="ARI56" s="31"/>
      <c r="ARJ56" s="31"/>
      <c r="ARK56" s="31"/>
      <c r="ARL56" s="31"/>
      <c r="ARM56" s="31"/>
      <c r="ARN56" s="31"/>
      <c r="ARO56" s="31"/>
      <c r="ARP56" s="31"/>
      <c r="ARQ56" s="31"/>
      <c r="ARR56" s="31"/>
      <c r="ARS56" s="31"/>
      <c r="ART56" s="31"/>
      <c r="ARU56" s="31"/>
      <c r="ARV56" s="31"/>
      <c r="ARW56" s="31"/>
      <c r="ARX56" s="31"/>
      <c r="ARY56" s="31"/>
      <c r="ARZ56" s="31"/>
      <c r="ASA56" s="31"/>
      <c r="ASB56" s="31"/>
      <c r="ASC56" s="31"/>
      <c r="ASD56" s="31"/>
      <c r="ASE56" s="31"/>
      <c r="ASF56" s="31"/>
      <c r="ASG56" s="31"/>
      <c r="ASH56" s="31"/>
      <c r="ASI56" s="31"/>
      <c r="ASJ56" s="31"/>
      <c r="ASK56" s="31"/>
      <c r="ASL56" s="31"/>
      <c r="ASM56" s="31"/>
      <c r="ASN56" s="31"/>
      <c r="ASO56" s="31"/>
      <c r="ASP56" s="31"/>
      <c r="ASQ56" s="31"/>
      <c r="ASR56" s="31"/>
      <c r="ASS56" s="31"/>
      <c r="AST56" s="31"/>
      <c r="ASU56" s="31"/>
      <c r="ASV56" s="31"/>
      <c r="ASW56" s="31"/>
      <c r="ASX56" s="31"/>
      <c r="ASY56" s="31"/>
      <c r="ASZ56" s="31"/>
      <c r="ATA56" s="31"/>
      <c r="ATB56" s="31"/>
      <c r="ATC56" s="31"/>
      <c r="ATD56" s="31"/>
      <c r="ATE56" s="31"/>
      <c r="ATF56" s="31"/>
      <c r="ATG56" s="31"/>
      <c r="ATH56" s="31"/>
      <c r="ATI56" s="31"/>
      <c r="ATJ56" s="31"/>
      <c r="ATK56" s="31"/>
      <c r="ATL56" s="31"/>
      <c r="ATM56" s="31"/>
      <c r="ATN56" s="31"/>
      <c r="ATO56" s="31"/>
      <c r="ATP56" s="31"/>
      <c r="ATQ56" s="31"/>
      <c r="ATR56" s="31"/>
      <c r="ATS56" s="31"/>
      <c r="ATT56" s="31"/>
      <c r="ATU56" s="31"/>
      <c r="ATV56" s="31"/>
      <c r="ATW56" s="31"/>
      <c r="ATX56" s="31"/>
      <c r="ATY56" s="31"/>
      <c r="ATZ56" s="31"/>
      <c r="AUA56" s="31"/>
      <c r="AUB56" s="31"/>
      <c r="AUC56" s="31"/>
      <c r="AUD56" s="31"/>
      <c r="AUE56" s="31"/>
      <c r="AUF56" s="31"/>
      <c r="AUG56" s="31"/>
      <c r="AUH56" s="31"/>
      <c r="AUI56" s="31"/>
      <c r="AUJ56" s="31"/>
      <c r="AUK56" s="31"/>
      <c r="AUL56" s="31"/>
      <c r="AUM56" s="31"/>
      <c r="AUN56" s="31"/>
      <c r="AUO56" s="31"/>
      <c r="AUP56" s="31"/>
      <c r="AUQ56" s="31"/>
      <c r="AUR56" s="31"/>
      <c r="AUS56" s="31"/>
      <c r="AUT56" s="31"/>
      <c r="AUU56" s="31"/>
      <c r="AUV56" s="31"/>
      <c r="AUW56" s="31"/>
      <c r="AUX56" s="31"/>
      <c r="AUY56" s="31"/>
      <c r="AUZ56" s="31"/>
      <c r="AVA56" s="31"/>
      <c r="AVB56" s="31"/>
      <c r="AVC56" s="31"/>
      <c r="AVD56" s="31"/>
      <c r="AVE56" s="31"/>
      <c r="AVF56" s="31"/>
      <c r="AVG56" s="31"/>
      <c r="AVH56" s="31"/>
      <c r="AVI56" s="31"/>
      <c r="AVJ56" s="31"/>
      <c r="AVK56" s="31"/>
      <c r="AVL56" s="31"/>
      <c r="AVM56" s="31"/>
      <c r="AVN56" s="31"/>
      <c r="AVO56" s="31"/>
      <c r="AVP56" s="31"/>
      <c r="AVQ56" s="31"/>
      <c r="AVR56" s="31"/>
      <c r="AVS56" s="31"/>
      <c r="AVT56" s="31"/>
      <c r="AVU56" s="31"/>
      <c r="AVV56" s="31"/>
      <c r="AVW56" s="31"/>
      <c r="AVX56" s="31"/>
      <c r="AVY56" s="31"/>
      <c r="AVZ56" s="31"/>
      <c r="AWA56" s="31"/>
      <c r="AWB56" s="31"/>
      <c r="AWC56" s="31"/>
      <c r="AWD56" s="31"/>
      <c r="AWE56" s="31"/>
      <c r="AWF56" s="31"/>
      <c r="AWG56" s="31"/>
      <c r="AWH56" s="31"/>
      <c r="AWI56" s="31"/>
      <c r="AWJ56" s="31"/>
      <c r="AWK56" s="31"/>
      <c r="AWL56" s="31"/>
      <c r="AWM56" s="31"/>
      <c r="AWN56" s="31"/>
      <c r="AWO56" s="31"/>
      <c r="AWP56" s="31"/>
      <c r="AWQ56" s="31"/>
      <c r="AWR56" s="31"/>
      <c r="AWS56" s="31"/>
      <c r="AWT56" s="31"/>
      <c r="AWU56" s="31"/>
      <c r="AWV56" s="31"/>
      <c r="AWW56" s="31"/>
      <c r="AWX56" s="31"/>
      <c r="AWY56" s="31"/>
      <c r="AWZ56" s="31"/>
      <c r="AXA56" s="31"/>
      <c r="AXB56" s="31"/>
      <c r="AXC56" s="31"/>
      <c r="AXD56" s="31"/>
      <c r="AXE56" s="31"/>
      <c r="AXF56" s="31"/>
      <c r="AXG56" s="31"/>
      <c r="AXH56" s="31"/>
      <c r="AXI56" s="31"/>
      <c r="AXJ56" s="31"/>
      <c r="AXK56" s="31"/>
      <c r="AXL56" s="31"/>
      <c r="AXM56" s="31"/>
      <c r="AXN56" s="31"/>
      <c r="AXO56" s="31"/>
      <c r="AXP56" s="31"/>
      <c r="AXQ56" s="31"/>
      <c r="AXR56" s="31"/>
      <c r="AXS56" s="31"/>
      <c r="AXT56" s="31"/>
      <c r="AXU56" s="31"/>
      <c r="AXV56" s="31"/>
      <c r="AXW56" s="31"/>
      <c r="AXX56" s="31"/>
      <c r="AXY56" s="31"/>
      <c r="AXZ56" s="31"/>
      <c r="AYA56" s="31"/>
      <c r="AYB56" s="31"/>
      <c r="AYC56" s="31"/>
      <c r="AYD56" s="31"/>
      <c r="AYE56" s="31"/>
      <c r="AYF56" s="31"/>
      <c r="AYG56" s="31"/>
      <c r="AYH56" s="31"/>
      <c r="AYI56" s="31"/>
      <c r="AYJ56" s="31"/>
      <c r="AYK56" s="31"/>
      <c r="AYL56" s="31"/>
      <c r="AYM56" s="31"/>
      <c r="AYN56" s="31"/>
      <c r="AYO56" s="31"/>
      <c r="AYP56" s="31"/>
      <c r="AYQ56" s="31"/>
      <c r="AYR56" s="31"/>
      <c r="AYS56" s="31"/>
      <c r="AYT56" s="31"/>
      <c r="AYU56" s="31"/>
      <c r="AYV56" s="31"/>
      <c r="AYW56" s="31"/>
      <c r="AYX56" s="31"/>
      <c r="AYY56" s="31"/>
      <c r="AYZ56" s="31"/>
      <c r="AZA56" s="31"/>
      <c r="AZB56" s="31"/>
      <c r="AZC56" s="31"/>
      <c r="AZD56" s="31"/>
      <c r="AZE56" s="31"/>
      <c r="AZF56" s="31"/>
      <c r="AZG56" s="31"/>
      <c r="AZH56" s="31"/>
      <c r="AZI56" s="31"/>
      <c r="AZJ56" s="31"/>
      <c r="AZK56" s="31"/>
      <c r="AZL56" s="31"/>
      <c r="AZM56" s="31"/>
      <c r="AZN56" s="31"/>
      <c r="AZO56" s="31"/>
      <c r="AZP56" s="31"/>
      <c r="AZQ56" s="31"/>
      <c r="AZR56" s="31"/>
      <c r="AZS56" s="31"/>
      <c r="AZT56" s="31"/>
      <c r="AZU56" s="31"/>
      <c r="AZV56" s="31"/>
      <c r="AZW56" s="31"/>
      <c r="AZX56" s="31"/>
      <c r="AZY56" s="31"/>
      <c r="AZZ56" s="31"/>
      <c r="BAA56" s="31"/>
      <c r="BAB56" s="31"/>
      <c r="BAC56" s="31"/>
      <c r="BAD56" s="31"/>
      <c r="BAE56" s="31"/>
      <c r="BAF56" s="31"/>
      <c r="BAG56" s="31"/>
      <c r="BAH56" s="31"/>
      <c r="BAI56" s="31"/>
      <c r="BAJ56" s="31"/>
      <c r="BAK56" s="31"/>
      <c r="BAL56" s="31"/>
      <c r="BAM56" s="31"/>
      <c r="BAN56" s="31"/>
      <c r="BAO56" s="31"/>
      <c r="BAP56" s="31"/>
      <c r="BAQ56" s="31"/>
      <c r="BAR56" s="31"/>
      <c r="BAS56" s="31"/>
      <c r="BAT56" s="31"/>
      <c r="BAU56" s="31"/>
      <c r="BAV56" s="31"/>
      <c r="BAW56" s="31"/>
      <c r="BAX56" s="31"/>
      <c r="BAY56" s="31"/>
      <c r="BAZ56" s="31"/>
      <c r="BBA56" s="31"/>
      <c r="BBB56" s="31"/>
      <c r="BBC56" s="31"/>
      <c r="BBD56" s="31"/>
      <c r="BBE56" s="31"/>
      <c r="BBF56" s="31"/>
      <c r="BBG56" s="31"/>
      <c r="BBH56" s="31"/>
      <c r="BBI56" s="31"/>
      <c r="BBJ56" s="31"/>
      <c r="BBK56" s="31"/>
      <c r="BBL56" s="31"/>
      <c r="BBM56" s="31"/>
      <c r="BBN56" s="31"/>
      <c r="BBO56" s="31"/>
      <c r="BBP56" s="31"/>
      <c r="BBQ56" s="31"/>
      <c r="BBR56" s="31"/>
      <c r="BBS56" s="31"/>
      <c r="BBT56" s="31"/>
      <c r="BBU56" s="31"/>
      <c r="BBV56" s="31"/>
      <c r="BBW56" s="31"/>
      <c r="BBX56" s="31"/>
      <c r="BBY56" s="31"/>
      <c r="BBZ56" s="31"/>
      <c r="BCA56" s="31"/>
      <c r="BCB56" s="31"/>
      <c r="BCC56" s="31"/>
      <c r="BCD56" s="31"/>
      <c r="BCE56" s="31"/>
      <c r="BCF56" s="31"/>
      <c r="BCG56" s="31"/>
      <c r="BCH56" s="31"/>
      <c r="BCI56" s="31"/>
      <c r="BCJ56" s="31"/>
      <c r="BCK56" s="31"/>
      <c r="BCL56" s="31"/>
      <c r="BCM56" s="31"/>
      <c r="BCN56" s="31"/>
      <c r="BCO56" s="31"/>
      <c r="BCP56" s="31"/>
      <c r="BCQ56" s="31"/>
      <c r="BCR56" s="31"/>
      <c r="BCS56" s="31"/>
      <c r="BCT56" s="31"/>
      <c r="BCU56" s="31"/>
      <c r="BCV56" s="31"/>
      <c r="BCW56" s="31"/>
      <c r="BCX56" s="31"/>
      <c r="BCY56" s="31"/>
      <c r="BCZ56" s="31"/>
      <c r="BDA56" s="31"/>
      <c r="BDB56" s="31"/>
      <c r="BDC56" s="31"/>
      <c r="BDD56" s="31"/>
      <c r="BDE56" s="31"/>
      <c r="BDF56" s="31"/>
      <c r="BDG56" s="31"/>
      <c r="BDH56" s="31"/>
      <c r="BDI56" s="31"/>
      <c r="BDJ56" s="31"/>
      <c r="BDK56" s="31"/>
      <c r="BDL56" s="31"/>
      <c r="BDM56" s="31"/>
      <c r="BDN56" s="31"/>
      <c r="BDO56" s="31"/>
      <c r="BDP56" s="31"/>
      <c r="BDQ56" s="31"/>
      <c r="BDR56" s="31"/>
      <c r="BDS56" s="31"/>
      <c r="BDT56" s="31"/>
      <c r="BDU56" s="31"/>
      <c r="BDV56" s="31"/>
      <c r="BDW56" s="31"/>
      <c r="BDX56" s="31"/>
      <c r="BDY56" s="31"/>
      <c r="BDZ56" s="31"/>
      <c r="BEA56" s="31"/>
      <c r="BEB56" s="31"/>
      <c r="BEC56" s="31"/>
      <c r="BED56" s="31"/>
      <c r="BEE56" s="31"/>
      <c r="BEF56" s="31"/>
      <c r="BEG56" s="31"/>
      <c r="BEH56" s="31"/>
      <c r="BEI56" s="31"/>
      <c r="BEJ56" s="31"/>
      <c r="BEK56" s="31"/>
      <c r="BEL56" s="31"/>
      <c r="BEM56" s="31"/>
      <c r="BEN56" s="31"/>
      <c r="BEO56" s="31"/>
      <c r="BEP56" s="31"/>
      <c r="BEQ56" s="31"/>
      <c r="BER56" s="31"/>
      <c r="BES56" s="31"/>
      <c r="BET56" s="31"/>
      <c r="BEU56" s="31"/>
      <c r="BEV56" s="31"/>
      <c r="BEW56" s="31"/>
      <c r="BEX56" s="31"/>
      <c r="BEY56" s="31"/>
      <c r="BEZ56" s="31"/>
      <c r="BFA56" s="31"/>
      <c r="BFB56" s="31"/>
      <c r="BFC56" s="31"/>
      <c r="BFD56" s="31"/>
      <c r="BFE56" s="31"/>
      <c r="BFF56" s="31"/>
      <c r="BFG56" s="31"/>
      <c r="BFH56" s="31"/>
      <c r="BFI56" s="31"/>
      <c r="BFJ56" s="31"/>
      <c r="BFK56" s="31"/>
      <c r="BFL56" s="31"/>
      <c r="BFM56" s="31"/>
      <c r="BFN56" s="31"/>
      <c r="BFO56" s="31"/>
      <c r="BFP56" s="31"/>
      <c r="BFQ56" s="31"/>
      <c r="BFR56" s="31"/>
      <c r="BFS56" s="31"/>
      <c r="BFT56" s="31"/>
      <c r="BFU56" s="31"/>
      <c r="BFV56" s="31"/>
      <c r="BFW56" s="31"/>
      <c r="BFX56" s="31"/>
      <c r="BFY56" s="31"/>
      <c r="BFZ56" s="31"/>
      <c r="BGA56" s="31"/>
      <c r="BGB56" s="31"/>
      <c r="BGC56" s="31"/>
      <c r="BGD56" s="31"/>
      <c r="BGE56" s="31"/>
      <c r="BGF56" s="31"/>
      <c r="BGG56" s="31"/>
      <c r="BGH56" s="31"/>
      <c r="BGI56" s="31"/>
      <c r="BGJ56" s="31"/>
      <c r="BGK56" s="31"/>
      <c r="BGL56" s="31"/>
      <c r="BGM56" s="31"/>
      <c r="BGN56" s="31"/>
      <c r="BGO56" s="31"/>
      <c r="BGP56" s="31"/>
      <c r="BGQ56" s="31"/>
      <c r="BGR56" s="31"/>
      <c r="BGS56" s="31"/>
      <c r="BGT56" s="31"/>
      <c r="BGU56" s="31"/>
      <c r="BGV56" s="31"/>
      <c r="BGW56" s="31"/>
      <c r="BGX56" s="31"/>
      <c r="BGY56" s="31"/>
      <c r="BGZ56" s="31"/>
      <c r="BHA56" s="31"/>
      <c r="BHB56" s="31"/>
      <c r="BHC56" s="31"/>
      <c r="BHD56" s="31"/>
      <c r="BHE56" s="31"/>
      <c r="BHF56" s="31"/>
      <c r="BHG56" s="31"/>
      <c r="BHH56" s="31"/>
      <c r="BHI56" s="31"/>
      <c r="BHJ56" s="31"/>
      <c r="BHK56" s="31"/>
      <c r="BHL56" s="31"/>
      <c r="BHM56" s="31"/>
      <c r="BHN56" s="31"/>
      <c r="BHO56" s="31"/>
      <c r="BHP56" s="31"/>
      <c r="BHQ56" s="31"/>
      <c r="BHR56" s="31"/>
      <c r="BHS56" s="31"/>
      <c r="BHT56" s="31"/>
      <c r="BHU56" s="31"/>
      <c r="BHV56" s="31"/>
      <c r="BHW56" s="31"/>
      <c r="BHX56" s="31"/>
      <c r="BHY56" s="31"/>
      <c r="BHZ56" s="31"/>
      <c r="BIA56" s="31"/>
      <c r="BIB56" s="31"/>
      <c r="BIC56" s="31"/>
      <c r="BID56" s="31"/>
      <c r="BIE56" s="31"/>
      <c r="BIF56" s="31"/>
      <c r="BIG56" s="31"/>
      <c r="BIH56" s="31"/>
      <c r="BII56" s="31"/>
      <c r="BIJ56" s="31"/>
      <c r="BIK56" s="31"/>
      <c r="BIL56" s="31"/>
      <c r="BIM56" s="31"/>
      <c r="BIN56" s="31"/>
      <c r="BIO56" s="31"/>
      <c r="BIP56" s="31"/>
      <c r="BIQ56" s="31"/>
      <c r="BIR56" s="31"/>
      <c r="BIS56" s="31"/>
      <c r="BIT56" s="31"/>
      <c r="BIU56" s="31"/>
      <c r="BIV56" s="31"/>
      <c r="BIW56" s="31"/>
      <c r="BIX56" s="31"/>
      <c r="BIY56" s="31"/>
      <c r="BIZ56" s="31"/>
      <c r="BJA56" s="31"/>
      <c r="BJB56" s="31"/>
      <c r="BJC56" s="31"/>
      <c r="BJD56" s="31"/>
      <c r="BJE56" s="31"/>
      <c r="BJF56" s="31"/>
      <c r="BJG56" s="31"/>
      <c r="BJH56" s="31"/>
      <c r="BJI56" s="31"/>
      <c r="BJJ56" s="31"/>
      <c r="BJK56" s="31"/>
      <c r="BJL56" s="31"/>
      <c r="BJM56" s="31"/>
      <c r="BJN56" s="31"/>
      <c r="BJO56" s="31"/>
      <c r="BJP56" s="31"/>
      <c r="BJQ56" s="31"/>
      <c r="BJR56" s="31"/>
      <c r="BJS56" s="31"/>
      <c r="BJT56" s="31"/>
      <c r="BJU56" s="31"/>
      <c r="BJV56" s="31"/>
      <c r="BJW56" s="31"/>
      <c r="BJX56" s="31"/>
      <c r="BJY56" s="31"/>
      <c r="BJZ56" s="31"/>
      <c r="BKA56" s="31"/>
      <c r="BKB56" s="31"/>
      <c r="BKC56" s="31"/>
      <c r="BKD56" s="31"/>
      <c r="BKE56" s="31"/>
      <c r="BKF56" s="31"/>
      <c r="BKG56" s="31"/>
      <c r="BKH56" s="31"/>
      <c r="BKI56" s="31"/>
      <c r="BKJ56" s="31"/>
      <c r="BKK56" s="31"/>
      <c r="BKL56" s="31"/>
      <c r="BKM56" s="31"/>
      <c r="BKN56" s="31"/>
      <c r="BKO56" s="31"/>
      <c r="BKP56" s="31"/>
      <c r="BKQ56" s="31"/>
      <c r="BKR56" s="31"/>
      <c r="BKS56" s="31"/>
      <c r="BKT56" s="31"/>
      <c r="BKU56" s="31"/>
      <c r="BKV56" s="31"/>
      <c r="BKW56" s="31"/>
      <c r="BKX56" s="31"/>
      <c r="BKY56" s="31"/>
      <c r="BKZ56" s="31"/>
      <c r="BLA56" s="31"/>
      <c r="BLB56" s="31"/>
      <c r="BLC56" s="31"/>
      <c r="BLD56" s="31"/>
      <c r="BLE56" s="31"/>
      <c r="BLF56" s="31"/>
      <c r="BLG56" s="31"/>
      <c r="BLH56" s="31"/>
      <c r="BLI56" s="31"/>
      <c r="BLJ56" s="31"/>
      <c r="BLK56" s="31"/>
      <c r="BLL56" s="31"/>
      <c r="BLM56" s="31"/>
      <c r="BLN56" s="31"/>
      <c r="BLO56" s="31"/>
      <c r="BLP56" s="31"/>
      <c r="BLQ56" s="31"/>
      <c r="BLR56" s="31"/>
      <c r="BLS56" s="31"/>
      <c r="BLT56" s="31"/>
      <c r="BLU56" s="31"/>
      <c r="BLV56" s="31"/>
      <c r="BLW56" s="31"/>
      <c r="BLX56" s="31"/>
      <c r="BLY56" s="31"/>
      <c r="BLZ56" s="31"/>
      <c r="BMA56" s="31"/>
      <c r="BMB56" s="31"/>
      <c r="BMC56" s="31"/>
      <c r="BMD56" s="31"/>
      <c r="BME56" s="31"/>
      <c r="BMF56" s="31"/>
      <c r="BMG56" s="31"/>
      <c r="BMH56" s="31"/>
      <c r="BMI56" s="31"/>
      <c r="BMJ56" s="31"/>
      <c r="BMK56" s="31"/>
      <c r="BML56" s="31"/>
      <c r="BMM56" s="31"/>
      <c r="BMN56" s="31"/>
      <c r="BMO56" s="31"/>
      <c r="BMP56" s="31"/>
      <c r="BMQ56" s="31"/>
      <c r="BMR56" s="31"/>
      <c r="BMS56" s="31"/>
      <c r="BMT56" s="31"/>
      <c r="BMU56" s="31"/>
      <c r="BMV56" s="31"/>
      <c r="BMW56" s="31"/>
      <c r="BMX56" s="31"/>
      <c r="BMY56" s="31"/>
      <c r="BMZ56" s="31"/>
      <c r="BNA56" s="31"/>
      <c r="BNB56" s="31"/>
      <c r="BNC56" s="31"/>
      <c r="BND56" s="31"/>
      <c r="BNE56" s="31"/>
      <c r="BNF56" s="31"/>
      <c r="BNG56" s="31"/>
      <c r="BNH56" s="31"/>
      <c r="BNI56" s="31"/>
      <c r="BNJ56" s="31"/>
      <c r="BNK56" s="31"/>
      <c r="BNL56" s="31"/>
      <c r="BNM56" s="31"/>
      <c r="BNN56" s="31"/>
      <c r="BNO56" s="31"/>
      <c r="BNP56" s="31"/>
      <c r="BNQ56" s="31"/>
      <c r="BNR56" s="31"/>
      <c r="BNS56" s="31"/>
      <c r="BNT56" s="31"/>
      <c r="BNU56" s="31"/>
      <c r="BNV56" s="31"/>
      <c r="BNW56" s="31"/>
      <c r="BNX56" s="31"/>
      <c r="BNY56" s="31"/>
      <c r="BNZ56" s="31"/>
      <c r="BOA56" s="31"/>
      <c r="BOB56" s="31"/>
      <c r="BOC56" s="31"/>
      <c r="BOD56" s="31"/>
      <c r="BOE56" s="31"/>
      <c r="BOF56" s="31"/>
      <c r="BOG56" s="31"/>
      <c r="BOH56" s="31"/>
      <c r="BOI56" s="31"/>
      <c r="BOJ56" s="31"/>
      <c r="BOK56" s="31"/>
      <c r="BOL56" s="31"/>
      <c r="BOM56" s="31"/>
      <c r="BON56" s="31"/>
      <c r="BOO56" s="31"/>
      <c r="BOP56" s="31"/>
      <c r="BOQ56" s="31"/>
      <c r="BOR56" s="31"/>
      <c r="BOS56" s="31"/>
      <c r="BOT56" s="31"/>
      <c r="BOU56" s="31"/>
      <c r="BOV56" s="31"/>
      <c r="BOW56" s="31"/>
      <c r="BOX56" s="31"/>
      <c r="BOY56" s="31"/>
      <c r="BOZ56" s="31"/>
      <c r="BPA56" s="31"/>
      <c r="BPB56" s="31"/>
      <c r="BPC56" s="31"/>
      <c r="BPD56" s="31"/>
      <c r="BPE56" s="31"/>
      <c r="BPF56" s="31"/>
      <c r="BPG56" s="31"/>
      <c r="BPH56" s="31"/>
      <c r="BPI56" s="31"/>
      <c r="BPJ56" s="31"/>
      <c r="BPK56" s="31"/>
      <c r="BPL56" s="31"/>
      <c r="BPM56" s="31"/>
      <c r="BPN56" s="31"/>
      <c r="BPO56" s="31"/>
      <c r="BPP56" s="31"/>
      <c r="BPQ56" s="31"/>
      <c r="BPR56" s="31"/>
      <c r="BPS56" s="31"/>
      <c r="BPT56" s="31"/>
      <c r="BPU56" s="31"/>
      <c r="BPV56" s="31"/>
      <c r="BPW56" s="31"/>
      <c r="BPX56" s="31"/>
      <c r="BPY56" s="31"/>
      <c r="BPZ56" s="31"/>
      <c r="BQA56" s="31"/>
      <c r="BQB56" s="31"/>
      <c r="BQC56" s="31"/>
      <c r="BQD56" s="31"/>
      <c r="BQE56" s="31"/>
      <c r="BQF56" s="31"/>
      <c r="BQG56" s="31"/>
      <c r="BQH56" s="31"/>
      <c r="BQI56" s="31"/>
      <c r="BQJ56" s="31"/>
      <c r="BQK56" s="31"/>
      <c r="BQL56" s="31"/>
      <c r="BQM56" s="31"/>
      <c r="BQN56" s="31"/>
      <c r="BQO56" s="31"/>
      <c r="BQP56" s="31"/>
      <c r="BQQ56" s="31"/>
      <c r="BQR56" s="31"/>
      <c r="BQS56" s="31"/>
      <c r="BQT56" s="31"/>
      <c r="BQU56" s="31"/>
      <c r="BQV56" s="31"/>
      <c r="BQW56" s="31"/>
      <c r="BQX56" s="31"/>
      <c r="BQY56" s="31"/>
      <c r="BQZ56" s="31"/>
      <c r="BRA56" s="31"/>
      <c r="BRB56" s="31"/>
      <c r="BRC56" s="31"/>
      <c r="BRD56" s="31"/>
      <c r="BRE56" s="31"/>
      <c r="BRF56" s="31"/>
      <c r="BRG56" s="31"/>
      <c r="BRH56" s="31"/>
      <c r="BRI56" s="31"/>
      <c r="BRJ56" s="31"/>
      <c r="BRK56" s="31"/>
      <c r="BRL56" s="31"/>
      <c r="BRM56" s="31"/>
      <c r="BRN56" s="31"/>
      <c r="BRO56" s="31"/>
      <c r="BRP56" s="31"/>
      <c r="BRQ56" s="31"/>
      <c r="BRR56" s="31"/>
      <c r="BRS56" s="31"/>
      <c r="BRT56" s="31"/>
      <c r="BRU56" s="31"/>
      <c r="BRV56" s="31"/>
      <c r="BRW56" s="31"/>
      <c r="BRX56" s="31"/>
      <c r="BRY56" s="31"/>
      <c r="BRZ56" s="31"/>
      <c r="BSA56" s="31"/>
      <c r="BSB56" s="31"/>
      <c r="BSC56" s="31"/>
      <c r="BSD56" s="31"/>
      <c r="BSE56" s="31"/>
      <c r="BSF56" s="31"/>
      <c r="BSG56" s="31"/>
      <c r="BSH56" s="31"/>
      <c r="BSI56" s="31"/>
      <c r="BSJ56" s="31"/>
      <c r="BSK56" s="31"/>
      <c r="BSL56" s="31"/>
      <c r="BSM56" s="31"/>
      <c r="BSN56" s="31"/>
      <c r="BSO56" s="31"/>
      <c r="BSP56" s="31"/>
      <c r="BSQ56" s="31"/>
      <c r="BSR56" s="31"/>
      <c r="BSS56" s="31"/>
      <c r="BST56" s="31"/>
      <c r="BSU56" s="31"/>
      <c r="BSV56" s="31"/>
      <c r="BSW56" s="31"/>
      <c r="BSX56" s="31"/>
      <c r="BSY56" s="31"/>
      <c r="BSZ56" s="31"/>
      <c r="BTA56" s="31"/>
      <c r="BTB56" s="31"/>
      <c r="BTC56" s="31"/>
      <c r="BTD56" s="31"/>
      <c r="BTE56" s="31"/>
      <c r="BTF56" s="31"/>
      <c r="BTG56" s="31"/>
      <c r="BTH56" s="31"/>
      <c r="BTI56" s="31"/>
      <c r="BTJ56" s="31"/>
      <c r="BTK56" s="31"/>
      <c r="BTL56" s="31"/>
      <c r="BTM56" s="31"/>
      <c r="BTN56" s="31"/>
      <c r="BTO56" s="31"/>
      <c r="BTP56" s="31"/>
      <c r="BTQ56" s="31"/>
      <c r="BTR56" s="31"/>
      <c r="BTS56" s="31"/>
      <c r="BTT56" s="31"/>
      <c r="BTU56" s="31"/>
      <c r="BTV56" s="31"/>
      <c r="BTW56" s="31"/>
      <c r="BTX56" s="31"/>
      <c r="BTY56" s="31"/>
      <c r="BTZ56" s="31"/>
      <c r="BUA56" s="31"/>
      <c r="BUB56" s="31"/>
      <c r="BUC56" s="31"/>
      <c r="BUD56" s="31"/>
      <c r="BUE56" s="31"/>
      <c r="BUF56" s="31"/>
      <c r="BUG56" s="31"/>
      <c r="BUH56" s="31"/>
      <c r="BUI56" s="31"/>
      <c r="BUJ56" s="31"/>
      <c r="BUK56" s="31"/>
      <c r="BUL56" s="31"/>
      <c r="BUM56" s="31"/>
      <c r="BUN56" s="31"/>
      <c r="BUO56" s="31"/>
      <c r="BUP56" s="31"/>
      <c r="BUQ56" s="31"/>
      <c r="BUR56" s="31"/>
      <c r="BUS56" s="31"/>
      <c r="BUT56" s="31"/>
      <c r="BUU56" s="31"/>
      <c r="BUV56" s="31"/>
      <c r="BUW56" s="31"/>
      <c r="BUX56" s="31"/>
      <c r="BUY56" s="31"/>
      <c r="BUZ56" s="31"/>
      <c r="BVA56" s="31"/>
      <c r="BVB56" s="31"/>
      <c r="BVC56" s="31"/>
      <c r="BVD56" s="31"/>
      <c r="BVE56" s="31"/>
      <c r="BVF56" s="31"/>
      <c r="BVG56" s="31"/>
      <c r="BVH56" s="31"/>
      <c r="BVI56" s="31"/>
      <c r="BVJ56" s="31"/>
      <c r="BVK56" s="31"/>
      <c r="BVL56" s="31"/>
      <c r="BVM56" s="31"/>
      <c r="BVN56" s="31"/>
      <c r="BVO56" s="31"/>
      <c r="BVP56" s="31"/>
      <c r="BVQ56" s="31"/>
      <c r="BVR56" s="31"/>
      <c r="BVS56" s="31"/>
      <c r="BVT56" s="31"/>
      <c r="BVU56" s="31"/>
      <c r="BVV56" s="31"/>
      <c r="BVW56" s="31"/>
      <c r="BVX56" s="31"/>
      <c r="BVY56" s="31"/>
      <c r="BVZ56" s="31"/>
      <c r="BWA56" s="31"/>
      <c r="BWB56" s="31"/>
      <c r="BWC56" s="31"/>
      <c r="BWD56" s="31"/>
      <c r="BWE56" s="31"/>
      <c r="BWF56" s="31"/>
      <c r="BWG56" s="31"/>
      <c r="BWH56" s="31"/>
      <c r="BWI56" s="31"/>
      <c r="BWJ56" s="31"/>
      <c r="BWK56" s="31"/>
      <c r="BWL56" s="31"/>
      <c r="BWM56" s="31"/>
      <c r="BWN56" s="31"/>
      <c r="BWO56" s="31"/>
      <c r="BWP56" s="31"/>
      <c r="BWQ56" s="31"/>
      <c r="BWR56" s="31"/>
      <c r="BWS56" s="31"/>
      <c r="BWT56" s="31"/>
      <c r="BWU56" s="31"/>
      <c r="BWV56" s="31"/>
      <c r="BWW56" s="31"/>
      <c r="BWX56" s="31"/>
      <c r="BWY56" s="31"/>
      <c r="BWZ56" s="31"/>
      <c r="BXA56" s="31"/>
      <c r="BXB56" s="31"/>
      <c r="BXC56" s="31"/>
      <c r="BXD56" s="31"/>
      <c r="BXE56" s="31"/>
      <c r="BXF56" s="31"/>
      <c r="BXG56" s="31"/>
      <c r="BXH56" s="31"/>
      <c r="BXI56" s="31"/>
      <c r="BXJ56" s="31"/>
      <c r="BXK56" s="31"/>
      <c r="BXL56" s="31"/>
      <c r="BXM56" s="31"/>
      <c r="BXN56" s="31"/>
      <c r="BXO56" s="31"/>
      <c r="BXP56" s="31"/>
      <c r="BXQ56" s="31"/>
      <c r="BXR56" s="31"/>
      <c r="BXS56" s="31"/>
      <c r="BXT56" s="31"/>
      <c r="BXU56" s="31"/>
      <c r="BXV56" s="31"/>
      <c r="BXW56" s="31"/>
      <c r="BXX56" s="31"/>
      <c r="BXY56" s="31"/>
      <c r="BXZ56" s="31"/>
      <c r="BYA56" s="31"/>
      <c r="BYB56" s="31"/>
      <c r="BYC56" s="31"/>
      <c r="BYD56" s="31"/>
      <c r="BYE56" s="31"/>
      <c r="BYF56" s="31"/>
      <c r="BYG56" s="31"/>
      <c r="BYH56" s="31"/>
      <c r="BYI56" s="31"/>
      <c r="BYJ56" s="31"/>
      <c r="BYK56" s="31"/>
      <c r="BYL56" s="31"/>
      <c r="BYM56" s="31"/>
      <c r="BYN56" s="31"/>
      <c r="BYO56" s="31"/>
      <c r="BYP56" s="31"/>
      <c r="BYQ56" s="31"/>
      <c r="BYR56" s="31"/>
      <c r="BYS56" s="31"/>
      <c r="BYT56" s="31"/>
      <c r="BYU56" s="31"/>
      <c r="BYV56" s="31"/>
      <c r="BYW56" s="31"/>
      <c r="BYX56" s="31"/>
      <c r="BYY56" s="31"/>
      <c r="BYZ56" s="31"/>
      <c r="BZA56" s="31"/>
      <c r="BZB56" s="31"/>
      <c r="BZC56" s="31"/>
      <c r="BZD56" s="31"/>
      <c r="BZE56" s="31"/>
      <c r="BZF56" s="31"/>
      <c r="BZG56" s="31"/>
      <c r="BZH56" s="31"/>
      <c r="BZI56" s="31"/>
      <c r="BZJ56" s="31"/>
      <c r="BZK56" s="31"/>
      <c r="BZL56" s="31"/>
      <c r="BZM56" s="31"/>
      <c r="BZN56" s="31"/>
      <c r="BZO56" s="31"/>
      <c r="BZP56" s="31"/>
      <c r="BZQ56" s="31"/>
      <c r="BZR56" s="31"/>
      <c r="BZS56" s="31"/>
      <c r="BZT56" s="31"/>
      <c r="BZU56" s="31"/>
      <c r="BZV56" s="31"/>
      <c r="BZW56" s="31"/>
      <c r="BZX56" s="31"/>
      <c r="BZY56" s="31"/>
      <c r="BZZ56" s="31"/>
      <c r="CAA56" s="31"/>
      <c r="CAB56" s="31"/>
      <c r="CAC56" s="31"/>
      <c r="CAD56" s="31"/>
      <c r="CAE56" s="31"/>
      <c r="CAF56" s="31"/>
      <c r="CAG56" s="31"/>
      <c r="CAH56" s="31"/>
      <c r="CAI56" s="31"/>
      <c r="CAJ56" s="31"/>
      <c r="CAK56" s="31"/>
      <c r="CAL56" s="31"/>
      <c r="CAM56" s="31"/>
      <c r="CAN56" s="31"/>
      <c r="CAO56" s="31"/>
      <c r="CAP56" s="31"/>
      <c r="CAQ56" s="31"/>
      <c r="CAR56" s="31"/>
      <c r="CAS56" s="31"/>
      <c r="CAT56" s="31"/>
      <c r="CAU56" s="31"/>
      <c r="CAV56" s="31"/>
      <c r="CAW56" s="31"/>
      <c r="CAX56" s="31"/>
      <c r="CAY56" s="31"/>
      <c r="CAZ56" s="31"/>
      <c r="CBA56" s="31"/>
      <c r="CBB56" s="31"/>
      <c r="CBC56" s="31"/>
      <c r="CBD56" s="31"/>
      <c r="CBE56" s="31"/>
      <c r="CBF56" s="31"/>
      <c r="CBG56" s="31"/>
      <c r="CBH56" s="31"/>
      <c r="CBI56" s="31"/>
      <c r="CBJ56" s="31"/>
      <c r="CBK56" s="31"/>
      <c r="CBL56" s="31"/>
      <c r="CBM56" s="31"/>
      <c r="CBN56" s="31"/>
      <c r="CBO56" s="31"/>
      <c r="CBP56" s="31"/>
      <c r="CBQ56" s="31"/>
      <c r="CBR56" s="31"/>
      <c r="CBS56" s="31"/>
      <c r="CBT56" s="31"/>
      <c r="CBU56" s="31"/>
      <c r="CBV56" s="31"/>
      <c r="CBW56" s="31"/>
      <c r="CBX56" s="31"/>
      <c r="CBY56" s="31"/>
      <c r="CBZ56" s="31"/>
      <c r="CCA56" s="31"/>
      <c r="CCB56" s="31"/>
      <c r="CCC56" s="31"/>
      <c r="CCD56" s="31"/>
      <c r="CCE56" s="31"/>
      <c r="CCF56" s="31"/>
      <c r="CCG56" s="31"/>
      <c r="CCH56" s="31"/>
      <c r="CCI56" s="31"/>
      <c r="CCJ56" s="31"/>
      <c r="CCK56" s="31"/>
      <c r="CCL56" s="31"/>
      <c r="CCM56" s="31"/>
      <c r="CCN56" s="31"/>
      <c r="CCO56" s="31"/>
      <c r="CCP56" s="31"/>
      <c r="CCQ56" s="31"/>
      <c r="CCR56" s="31"/>
      <c r="CCS56" s="31"/>
      <c r="CCT56" s="31"/>
      <c r="CCU56" s="31"/>
      <c r="CCV56" s="31"/>
      <c r="CCW56" s="31"/>
      <c r="CCX56" s="31"/>
      <c r="CCY56" s="31"/>
      <c r="CCZ56" s="31"/>
      <c r="CDA56" s="31"/>
      <c r="CDB56" s="31"/>
      <c r="CDC56" s="31"/>
      <c r="CDD56" s="31"/>
      <c r="CDE56" s="31"/>
      <c r="CDF56" s="31"/>
      <c r="CDG56" s="31"/>
      <c r="CDH56" s="31"/>
      <c r="CDI56" s="31"/>
      <c r="CDJ56" s="31"/>
      <c r="CDK56" s="31"/>
      <c r="CDL56" s="31"/>
      <c r="CDM56" s="31"/>
      <c r="CDN56" s="31"/>
      <c r="CDO56" s="31"/>
      <c r="CDP56" s="31"/>
      <c r="CDQ56" s="31"/>
      <c r="CDR56" s="31"/>
      <c r="CDS56" s="31"/>
      <c r="CDT56" s="31"/>
      <c r="CDU56" s="31"/>
      <c r="CDV56" s="31"/>
      <c r="CDW56" s="31"/>
      <c r="CDX56" s="31"/>
      <c r="CDY56" s="31"/>
      <c r="CDZ56" s="31"/>
      <c r="CEA56" s="31"/>
      <c r="CEB56" s="31"/>
      <c r="CEC56" s="31"/>
      <c r="CED56" s="31"/>
      <c r="CEE56" s="31"/>
      <c r="CEF56" s="31"/>
      <c r="CEG56" s="31"/>
      <c r="CEH56" s="31"/>
      <c r="CEI56" s="31"/>
      <c r="CEJ56" s="31"/>
      <c r="CEK56" s="31"/>
      <c r="CEL56" s="31"/>
      <c r="CEM56" s="31"/>
      <c r="CEN56" s="31"/>
      <c r="CEO56" s="31"/>
      <c r="CEP56" s="31"/>
      <c r="CEQ56" s="31"/>
      <c r="CER56" s="31"/>
      <c r="CES56" s="31"/>
      <c r="CET56" s="31"/>
      <c r="CEU56" s="31"/>
      <c r="CEV56" s="31"/>
      <c r="CEW56" s="31"/>
      <c r="CEX56" s="31"/>
      <c r="CEY56" s="31"/>
      <c r="CEZ56" s="31"/>
      <c r="CFA56" s="31"/>
      <c r="CFB56" s="31"/>
      <c r="CFC56" s="31"/>
      <c r="CFD56" s="31"/>
      <c r="CFE56" s="31"/>
      <c r="CFF56" s="31"/>
      <c r="CFG56" s="31"/>
      <c r="CFH56" s="31"/>
      <c r="CFI56" s="31"/>
      <c r="CFJ56" s="31"/>
      <c r="CFK56" s="31"/>
      <c r="CFL56" s="31"/>
      <c r="CFM56" s="31"/>
      <c r="CFN56" s="31"/>
      <c r="CFO56" s="31"/>
      <c r="CFP56" s="31"/>
      <c r="CFQ56" s="31"/>
      <c r="CFR56" s="31"/>
      <c r="CFS56" s="31"/>
      <c r="CFT56" s="31"/>
      <c r="CFU56" s="31"/>
      <c r="CFV56" s="31"/>
      <c r="CFW56" s="31"/>
      <c r="CFX56" s="31"/>
      <c r="CFY56" s="31"/>
      <c r="CFZ56" s="31"/>
      <c r="CGA56" s="31"/>
      <c r="CGB56" s="31"/>
      <c r="CGC56" s="31"/>
      <c r="CGD56" s="31"/>
      <c r="CGE56" s="31"/>
      <c r="CGF56" s="31"/>
      <c r="CGG56" s="31"/>
      <c r="CGH56" s="31"/>
      <c r="CGI56" s="31"/>
      <c r="CGJ56" s="31"/>
      <c r="CGK56" s="31"/>
      <c r="CGL56" s="31"/>
      <c r="CGM56" s="31"/>
      <c r="CGN56" s="31"/>
      <c r="CGO56" s="31"/>
      <c r="CGP56" s="31"/>
      <c r="CGQ56" s="31"/>
      <c r="CGR56" s="31"/>
      <c r="CGS56" s="31"/>
      <c r="CGT56" s="31"/>
      <c r="CGU56" s="31"/>
      <c r="CGV56" s="31"/>
      <c r="CGW56" s="31"/>
      <c r="CGX56" s="31"/>
      <c r="CGY56" s="31"/>
      <c r="CGZ56" s="31"/>
      <c r="CHA56" s="31"/>
      <c r="CHB56" s="31"/>
      <c r="CHC56" s="31"/>
      <c r="CHD56" s="31"/>
      <c r="CHE56" s="31"/>
      <c r="CHF56" s="31"/>
      <c r="CHG56" s="31"/>
      <c r="CHH56" s="31"/>
      <c r="CHI56" s="31"/>
      <c r="CHJ56" s="31"/>
      <c r="CHK56" s="31"/>
      <c r="CHL56" s="31"/>
      <c r="CHM56" s="31"/>
      <c r="CHN56" s="31"/>
      <c r="CHO56" s="31"/>
      <c r="CHP56" s="31"/>
      <c r="CHQ56" s="31"/>
      <c r="CHR56" s="31"/>
      <c r="CHS56" s="31"/>
      <c r="CHT56" s="31"/>
      <c r="CHU56" s="31"/>
      <c r="CHV56" s="31"/>
      <c r="CHW56" s="31"/>
      <c r="CHX56" s="31"/>
      <c r="CHY56" s="31"/>
      <c r="CHZ56" s="31"/>
      <c r="CIA56" s="31"/>
      <c r="CIB56" s="31"/>
      <c r="CIC56" s="31"/>
      <c r="CID56" s="31"/>
      <c r="CIE56" s="31"/>
      <c r="CIF56" s="31"/>
      <c r="CIG56" s="31"/>
      <c r="CIH56" s="31"/>
      <c r="CII56" s="31"/>
      <c r="CIJ56" s="31"/>
      <c r="CIK56" s="31"/>
      <c r="CIL56" s="31"/>
      <c r="CIM56" s="31"/>
      <c r="CIN56" s="31"/>
      <c r="CIO56" s="31"/>
      <c r="CIP56" s="31"/>
      <c r="CIQ56" s="31"/>
      <c r="CIR56" s="31"/>
      <c r="CIS56" s="31"/>
      <c r="CIT56" s="31"/>
      <c r="CIU56" s="31"/>
      <c r="CIV56" s="31"/>
      <c r="CIW56" s="31"/>
      <c r="CIX56" s="31"/>
      <c r="CIY56" s="31"/>
      <c r="CIZ56" s="31"/>
      <c r="CJA56" s="31"/>
      <c r="CJB56" s="31"/>
      <c r="CJC56" s="31"/>
      <c r="CJD56" s="31"/>
      <c r="CJE56" s="31"/>
      <c r="CJF56" s="31"/>
      <c r="CJG56" s="31"/>
      <c r="CJH56" s="31"/>
      <c r="CJI56" s="31"/>
      <c r="CJJ56" s="31"/>
      <c r="CJK56" s="31"/>
      <c r="CJL56" s="31"/>
      <c r="CJM56" s="31"/>
      <c r="CJN56" s="31"/>
      <c r="CJO56" s="31"/>
      <c r="CJP56" s="31"/>
      <c r="CJQ56" s="31"/>
      <c r="CJR56" s="31"/>
      <c r="CJS56" s="31"/>
      <c r="CJT56" s="31"/>
      <c r="CJU56" s="31"/>
      <c r="CJV56" s="31"/>
      <c r="CJW56" s="31"/>
      <c r="CJX56" s="31"/>
      <c r="CJY56" s="31"/>
      <c r="CJZ56" s="31"/>
      <c r="CKA56" s="31"/>
      <c r="CKB56" s="31"/>
      <c r="CKC56" s="31"/>
      <c r="CKD56" s="31"/>
      <c r="CKE56" s="31"/>
      <c r="CKF56" s="31"/>
      <c r="CKG56" s="31"/>
      <c r="CKH56" s="31"/>
      <c r="CKI56" s="31"/>
      <c r="CKJ56" s="31"/>
      <c r="CKK56" s="31"/>
      <c r="CKL56" s="31"/>
      <c r="CKM56" s="31"/>
      <c r="CKN56" s="31"/>
      <c r="CKO56" s="31"/>
      <c r="CKP56" s="31"/>
      <c r="CKQ56" s="31"/>
      <c r="CKR56" s="31"/>
      <c r="CKS56" s="31"/>
      <c r="CKT56" s="31"/>
      <c r="CKU56" s="31"/>
      <c r="CKV56" s="31"/>
      <c r="CKW56" s="31"/>
      <c r="CKX56" s="31"/>
      <c r="CKY56" s="31"/>
      <c r="CKZ56" s="31"/>
      <c r="CLA56" s="31"/>
      <c r="CLB56" s="31"/>
      <c r="CLC56" s="31"/>
      <c r="CLD56" s="31"/>
      <c r="CLE56" s="31"/>
      <c r="CLF56" s="31"/>
      <c r="CLG56" s="31"/>
      <c r="CLH56" s="31"/>
      <c r="CLI56" s="31"/>
      <c r="CLJ56" s="31"/>
      <c r="CLK56" s="31"/>
      <c r="CLL56" s="31"/>
      <c r="CLM56" s="31"/>
      <c r="CLN56" s="31"/>
      <c r="CLO56" s="31"/>
      <c r="CLP56" s="31"/>
      <c r="CLQ56" s="31"/>
      <c r="CLR56" s="31"/>
      <c r="CLS56" s="31"/>
      <c r="CLT56" s="31"/>
      <c r="CLU56" s="31"/>
      <c r="CLV56" s="31"/>
      <c r="CLW56" s="31"/>
      <c r="CLX56" s="31"/>
      <c r="CLY56" s="31"/>
      <c r="CLZ56" s="31"/>
      <c r="CMA56" s="31"/>
      <c r="CMB56" s="31"/>
      <c r="CMC56" s="31"/>
      <c r="CMD56" s="31"/>
      <c r="CME56" s="31"/>
      <c r="CMF56" s="31"/>
      <c r="CMG56" s="31"/>
      <c r="CMH56" s="31"/>
      <c r="CMI56" s="31"/>
      <c r="CMJ56" s="31"/>
      <c r="CMK56" s="31"/>
      <c r="CML56" s="31"/>
      <c r="CMM56" s="31"/>
      <c r="CMN56" s="31"/>
      <c r="CMO56" s="31"/>
      <c r="CMP56" s="31"/>
      <c r="CMQ56" s="31"/>
      <c r="CMR56" s="31"/>
      <c r="CMS56" s="31"/>
      <c r="CMT56" s="31"/>
      <c r="CMU56" s="31"/>
      <c r="CMV56" s="31"/>
      <c r="CMW56" s="31"/>
      <c r="CMX56" s="31"/>
      <c r="CMY56" s="31"/>
      <c r="CMZ56" s="31"/>
      <c r="CNA56" s="31"/>
      <c r="CNB56" s="31"/>
      <c r="CNC56" s="31"/>
      <c r="CND56" s="31"/>
      <c r="CNE56" s="31"/>
      <c r="CNF56" s="31"/>
      <c r="CNG56" s="31"/>
      <c r="CNH56" s="31"/>
      <c r="CNI56" s="31"/>
      <c r="CNJ56" s="31"/>
      <c r="CNK56" s="31"/>
      <c r="CNL56" s="31"/>
      <c r="CNM56" s="31"/>
      <c r="CNN56" s="31"/>
      <c r="CNO56" s="31"/>
      <c r="CNP56" s="31"/>
      <c r="CNQ56" s="31"/>
      <c r="CNR56" s="31"/>
      <c r="CNS56" s="31"/>
      <c r="CNT56" s="31"/>
      <c r="CNU56" s="31"/>
      <c r="CNV56" s="31"/>
      <c r="CNW56" s="31"/>
      <c r="CNX56" s="31"/>
      <c r="CNY56" s="31"/>
      <c r="CNZ56" s="31"/>
      <c r="COA56" s="31"/>
      <c r="COB56" s="31"/>
      <c r="COC56" s="31"/>
      <c r="COD56" s="31"/>
      <c r="COE56" s="31"/>
      <c r="COF56" s="31"/>
      <c r="COG56" s="31"/>
      <c r="COH56" s="31"/>
      <c r="COI56" s="31"/>
      <c r="COJ56" s="31"/>
      <c r="COK56" s="31"/>
      <c r="COL56" s="31"/>
      <c r="COM56" s="31"/>
      <c r="CON56" s="31"/>
      <c r="COO56" s="31"/>
      <c r="COP56" s="31"/>
      <c r="COQ56" s="31"/>
      <c r="COR56" s="31"/>
      <c r="COS56" s="31"/>
      <c r="COT56" s="31"/>
      <c r="COU56" s="31"/>
      <c r="COV56" s="31"/>
      <c r="COW56" s="31"/>
      <c r="COX56" s="31"/>
      <c r="COY56" s="31"/>
      <c r="COZ56" s="31"/>
      <c r="CPA56" s="31"/>
      <c r="CPB56" s="31"/>
      <c r="CPC56" s="31"/>
      <c r="CPD56" s="31"/>
      <c r="CPE56" s="31"/>
      <c r="CPF56" s="31"/>
      <c r="CPG56" s="31"/>
      <c r="CPH56" s="31"/>
      <c r="CPI56" s="31"/>
      <c r="CPJ56" s="31"/>
      <c r="CPK56" s="31"/>
      <c r="CPL56" s="31"/>
      <c r="CPM56" s="31"/>
      <c r="CPN56" s="31"/>
      <c r="CPO56" s="31"/>
      <c r="CPP56" s="31"/>
      <c r="CPQ56" s="31"/>
      <c r="CPR56" s="31"/>
      <c r="CPS56" s="31"/>
      <c r="CPT56" s="31"/>
      <c r="CPU56" s="31"/>
      <c r="CPV56" s="31"/>
      <c r="CPW56" s="31"/>
      <c r="CPX56" s="31"/>
      <c r="CPY56" s="31"/>
      <c r="CPZ56" s="31"/>
      <c r="CQA56" s="31"/>
      <c r="CQB56" s="31"/>
      <c r="CQC56" s="31"/>
      <c r="CQD56" s="31"/>
      <c r="CQE56" s="31"/>
      <c r="CQF56" s="31"/>
      <c r="CQG56" s="31"/>
      <c r="CQH56" s="31"/>
      <c r="CQI56" s="31"/>
      <c r="CQJ56" s="31"/>
      <c r="CQK56" s="31"/>
      <c r="CQL56" s="31"/>
      <c r="CQM56" s="31"/>
      <c r="CQN56" s="31"/>
      <c r="CQO56" s="31"/>
      <c r="CQP56" s="31"/>
      <c r="CQQ56" s="31"/>
      <c r="CQR56" s="31"/>
      <c r="CQS56" s="31"/>
      <c r="CQT56" s="31"/>
      <c r="CQU56" s="31"/>
      <c r="CQV56" s="31"/>
      <c r="CQW56" s="31"/>
      <c r="CQX56" s="31"/>
      <c r="CQY56" s="31"/>
      <c r="CQZ56" s="31"/>
      <c r="CRA56" s="31"/>
      <c r="CRB56" s="31"/>
      <c r="CRC56" s="31"/>
      <c r="CRD56" s="31"/>
      <c r="CRE56" s="31"/>
      <c r="CRF56" s="31"/>
      <c r="CRG56" s="31"/>
      <c r="CRH56" s="31"/>
      <c r="CRI56" s="31"/>
      <c r="CRJ56" s="31"/>
      <c r="CRK56" s="31"/>
      <c r="CRL56" s="31"/>
      <c r="CRM56" s="31"/>
      <c r="CRN56" s="31"/>
      <c r="CRO56" s="31"/>
      <c r="CRP56" s="31"/>
      <c r="CRQ56" s="31"/>
      <c r="CRR56" s="31"/>
      <c r="CRS56" s="31"/>
      <c r="CRT56" s="31"/>
      <c r="CRU56" s="31"/>
      <c r="CRV56" s="31"/>
      <c r="CRW56" s="31"/>
      <c r="CRX56" s="31"/>
      <c r="CRY56" s="31"/>
      <c r="CRZ56" s="31"/>
      <c r="CSA56" s="31"/>
      <c r="CSB56" s="31"/>
      <c r="CSC56" s="31"/>
      <c r="CSD56" s="31"/>
      <c r="CSE56" s="31"/>
      <c r="CSF56" s="31"/>
      <c r="CSG56" s="31"/>
      <c r="CSH56" s="31"/>
      <c r="CSI56" s="31"/>
      <c r="CSJ56" s="31"/>
      <c r="CSK56" s="31"/>
      <c r="CSL56" s="31"/>
      <c r="CSM56" s="31"/>
      <c r="CSN56" s="31"/>
      <c r="CSO56" s="31"/>
      <c r="CSP56" s="31"/>
      <c r="CSQ56" s="31"/>
      <c r="CSR56" s="31"/>
      <c r="CSS56" s="31"/>
      <c r="CST56" s="31"/>
      <c r="CSU56" s="31"/>
      <c r="CSV56" s="31"/>
      <c r="CSW56" s="31"/>
      <c r="CSX56" s="31"/>
      <c r="CSY56" s="31"/>
      <c r="CSZ56" s="31"/>
      <c r="CTA56" s="31"/>
      <c r="CTB56" s="31"/>
      <c r="CTC56" s="31"/>
      <c r="CTD56" s="31"/>
      <c r="CTE56" s="31"/>
      <c r="CTF56" s="31"/>
      <c r="CTG56" s="31"/>
      <c r="CTH56" s="31"/>
      <c r="CTI56" s="31"/>
      <c r="CTJ56" s="31"/>
      <c r="CTK56" s="31"/>
      <c r="CTL56" s="31"/>
      <c r="CTM56" s="31"/>
      <c r="CTN56" s="31"/>
      <c r="CTO56" s="31"/>
      <c r="CTP56" s="31"/>
      <c r="CTQ56" s="31"/>
      <c r="CTR56" s="31"/>
      <c r="CTS56" s="31"/>
      <c r="CTT56" s="31"/>
      <c r="CTU56" s="31"/>
      <c r="CTV56" s="31"/>
      <c r="CTW56" s="31"/>
      <c r="CTX56" s="31"/>
      <c r="CTY56" s="31"/>
      <c r="CTZ56" s="31"/>
      <c r="CUA56" s="31"/>
      <c r="CUB56" s="31"/>
      <c r="CUC56" s="31"/>
      <c r="CUD56" s="31"/>
      <c r="CUE56" s="31"/>
      <c r="CUF56" s="31"/>
      <c r="CUG56" s="31"/>
      <c r="CUH56" s="31"/>
      <c r="CUI56" s="31"/>
      <c r="CUJ56" s="31"/>
      <c r="CUK56" s="31"/>
      <c r="CUL56" s="31"/>
      <c r="CUM56" s="31"/>
      <c r="CUN56" s="31"/>
      <c r="CUO56" s="31"/>
      <c r="CUP56" s="31"/>
      <c r="CUQ56" s="31"/>
      <c r="CUR56" s="31"/>
      <c r="CUS56" s="31"/>
      <c r="CUT56" s="31"/>
      <c r="CUU56" s="31"/>
      <c r="CUV56" s="31"/>
      <c r="CUW56" s="31"/>
      <c r="CUX56" s="31"/>
      <c r="CUY56" s="31"/>
      <c r="CUZ56" s="31"/>
      <c r="CVA56" s="31"/>
      <c r="CVB56" s="31"/>
      <c r="CVC56" s="31"/>
      <c r="CVD56" s="31"/>
      <c r="CVE56" s="31"/>
      <c r="CVF56" s="31"/>
      <c r="CVG56" s="31"/>
      <c r="CVH56" s="31"/>
      <c r="CVI56" s="31"/>
      <c r="CVJ56" s="31"/>
      <c r="CVK56" s="31"/>
      <c r="CVL56" s="31"/>
      <c r="CVM56" s="31"/>
      <c r="CVN56" s="31"/>
      <c r="CVO56" s="31"/>
      <c r="CVP56" s="31"/>
      <c r="CVQ56" s="31"/>
      <c r="CVR56" s="31"/>
      <c r="CVS56" s="31"/>
      <c r="CVT56" s="31"/>
      <c r="CVU56" s="31"/>
      <c r="CVV56" s="31"/>
      <c r="CVW56" s="31"/>
      <c r="CVX56" s="31"/>
      <c r="CVY56" s="31"/>
      <c r="CVZ56" s="31"/>
      <c r="CWA56" s="31"/>
      <c r="CWB56" s="31"/>
      <c r="CWC56" s="31"/>
      <c r="CWD56" s="31"/>
      <c r="CWE56" s="31"/>
      <c r="CWF56" s="31"/>
      <c r="CWG56" s="31"/>
      <c r="CWH56" s="31"/>
      <c r="CWI56" s="31"/>
      <c r="CWJ56" s="31"/>
      <c r="CWK56" s="31"/>
      <c r="CWL56" s="31"/>
      <c r="CWM56" s="31"/>
      <c r="CWN56" s="31"/>
      <c r="CWO56" s="31"/>
      <c r="CWP56" s="31"/>
      <c r="CWQ56" s="31"/>
      <c r="CWR56" s="31"/>
      <c r="CWS56" s="31"/>
      <c r="CWT56" s="31"/>
      <c r="CWU56" s="31"/>
      <c r="CWV56" s="31"/>
      <c r="CWW56" s="31"/>
      <c r="CWX56" s="31"/>
      <c r="CWY56" s="31"/>
      <c r="CWZ56" s="31"/>
      <c r="CXA56" s="31"/>
      <c r="CXB56" s="31"/>
      <c r="CXC56" s="31"/>
      <c r="CXD56" s="31"/>
      <c r="CXE56" s="31"/>
      <c r="CXF56" s="31"/>
      <c r="CXG56" s="31"/>
      <c r="CXH56" s="31"/>
      <c r="CXI56" s="31"/>
      <c r="CXJ56" s="31"/>
      <c r="CXK56" s="31"/>
      <c r="CXL56" s="31"/>
      <c r="CXM56" s="31"/>
      <c r="CXN56" s="31"/>
      <c r="CXO56" s="31"/>
      <c r="CXP56" s="31"/>
      <c r="CXQ56" s="31"/>
      <c r="CXR56" s="31"/>
      <c r="CXS56" s="31"/>
      <c r="CXT56" s="31"/>
      <c r="CXU56" s="31"/>
      <c r="CXV56" s="31"/>
      <c r="CXW56" s="31"/>
      <c r="CXX56" s="31"/>
      <c r="CXY56" s="31"/>
      <c r="CXZ56" s="31"/>
      <c r="CYA56" s="31"/>
      <c r="CYB56" s="31"/>
      <c r="CYC56" s="31"/>
      <c r="CYD56" s="31"/>
      <c r="CYE56" s="31"/>
      <c r="CYF56" s="31"/>
      <c r="CYG56" s="31"/>
      <c r="CYH56" s="31"/>
      <c r="CYI56" s="31"/>
      <c r="CYJ56" s="31"/>
      <c r="CYK56" s="31"/>
      <c r="CYL56" s="31"/>
      <c r="CYM56" s="31"/>
      <c r="CYN56" s="31"/>
      <c r="CYO56" s="31"/>
      <c r="CYP56" s="31"/>
      <c r="CYQ56" s="31"/>
      <c r="CYR56" s="31"/>
      <c r="CYS56" s="31"/>
      <c r="CYT56" s="31"/>
      <c r="CYU56" s="31"/>
      <c r="CYV56" s="31"/>
      <c r="CYW56" s="31"/>
      <c r="CYX56" s="31"/>
      <c r="CYY56" s="31"/>
      <c r="CYZ56" s="31"/>
      <c r="CZA56" s="31"/>
      <c r="CZB56" s="31"/>
      <c r="CZC56" s="31"/>
      <c r="CZD56" s="31"/>
      <c r="CZE56" s="31"/>
      <c r="CZF56" s="31"/>
      <c r="CZG56" s="31"/>
      <c r="CZH56" s="31"/>
      <c r="CZI56" s="31"/>
      <c r="CZJ56" s="31"/>
      <c r="CZK56" s="31"/>
      <c r="CZL56" s="31"/>
      <c r="CZM56" s="31"/>
      <c r="CZN56" s="31"/>
      <c r="CZO56" s="31"/>
      <c r="CZP56" s="31"/>
      <c r="CZQ56" s="31"/>
      <c r="CZR56" s="31"/>
      <c r="CZS56" s="31"/>
      <c r="CZT56" s="31"/>
      <c r="CZU56" s="31"/>
      <c r="CZV56" s="31"/>
      <c r="CZW56" s="31"/>
      <c r="CZX56" s="31"/>
      <c r="CZY56" s="31"/>
      <c r="CZZ56" s="31"/>
      <c r="DAA56" s="31"/>
      <c r="DAB56" s="31"/>
      <c r="DAC56" s="31"/>
      <c r="DAD56" s="31"/>
      <c r="DAE56" s="31"/>
      <c r="DAF56" s="31"/>
      <c r="DAG56" s="31"/>
      <c r="DAH56" s="31"/>
      <c r="DAI56" s="31"/>
      <c r="DAJ56" s="31"/>
      <c r="DAK56" s="31"/>
      <c r="DAL56" s="31"/>
      <c r="DAM56" s="31"/>
      <c r="DAN56" s="31"/>
      <c r="DAO56" s="31"/>
      <c r="DAP56" s="31"/>
      <c r="DAQ56" s="31"/>
      <c r="DAR56" s="31"/>
      <c r="DAS56" s="31"/>
      <c r="DAT56" s="31"/>
      <c r="DAU56" s="31"/>
      <c r="DAV56" s="31"/>
      <c r="DAW56" s="31"/>
      <c r="DAX56" s="31"/>
      <c r="DAY56" s="31"/>
      <c r="DAZ56" s="31"/>
      <c r="DBA56" s="31"/>
      <c r="DBB56" s="31"/>
      <c r="DBC56" s="31"/>
      <c r="DBD56" s="31"/>
      <c r="DBE56" s="31"/>
      <c r="DBF56" s="31"/>
      <c r="DBG56" s="31"/>
      <c r="DBH56" s="31"/>
      <c r="DBI56" s="31"/>
      <c r="DBJ56" s="31"/>
      <c r="DBK56" s="31"/>
      <c r="DBL56" s="31"/>
      <c r="DBM56" s="31"/>
      <c r="DBN56" s="31"/>
      <c r="DBO56" s="31"/>
      <c r="DBP56" s="31"/>
      <c r="DBQ56" s="31"/>
      <c r="DBR56" s="31"/>
      <c r="DBS56" s="31"/>
      <c r="DBT56" s="31"/>
      <c r="DBU56" s="31"/>
      <c r="DBV56" s="31"/>
      <c r="DBW56" s="31"/>
      <c r="DBX56" s="31"/>
      <c r="DBY56" s="31"/>
      <c r="DBZ56" s="31"/>
      <c r="DCA56" s="31"/>
      <c r="DCB56" s="31"/>
      <c r="DCC56" s="31"/>
      <c r="DCD56" s="31"/>
      <c r="DCE56" s="31"/>
      <c r="DCF56" s="31"/>
      <c r="DCG56" s="31"/>
      <c r="DCH56" s="31"/>
      <c r="DCI56" s="31"/>
      <c r="DCJ56" s="31"/>
      <c r="DCK56" s="31"/>
      <c r="DCL56" s="31"/>
      <c r="DCM56" s="31"/>
      <c r="DCN56" s="31"/>
      <c r="DCO56" s="31"/>
      <c r="DCP56" s="31"/>
      <c r="DCQ56" s="31"/>
      <c r="DCR56" s="31"/>
      <c r="DCS56" s="31"/>
      <c r="DCT56" s="31"/>
      <c r="DCU56" s="31"/>
      <c r="DCV56" s="31"/>
      <c r="DCW56" s="31"/>
      <c r="DCX56" s="31"/>
      <c r="DCY56" s="31"/>
      <c r="DCZ56" s="31"/>
      <c r="DDA56" s="31"/>
      <c r="DDB56" s="31"/>
      <c r="DDC56" s="31"/>
      <c r="DDD56" s="31"/>
      <c r="DDE56" s="31"/>
      <c r="DDF56" s="31"/>
      <c r="DDG56" s="31"/>
      <c r="DDH56" s="31"/>
      <c r="DDI56" s="31"/>
      <c r="DDJ56" s="31"/>
      <c r="DDK56" s="31"/>
      <c r="DDL56" s="31"/>
      <c r="DDM56" s="31"/>
      <c r="DDN56" s="31"/>
      <c r="DDO56" s="31"/>
      <c r="DDP56" s="31"/>
      <c r="DDQ56" s="31"/>
      <c r="DDR56" s="31"/>
      <c r="DDS56" s="31"/>
      <c r="DDT56" s="31"/>
      <c r="DDU56" s="31"/>
      <c r="DDV56" s="31"/>
      <c r="DDW56" s="31"/>
      <c r="DDX56" s="31"/>
      <c r="DDY56" s="31"/>
      <c r="DDZ56" s="31"/>
      <c r="DEA56" s="31"/>
      <c r="DEB56" s="31"/>
      <c r="DEC56" s="31"/>
      <c r="DED56" s="31"/>
      <c r="DEE56" s="31"/>
      <c r="DEF56" s="31"/>
      <c r="DEG56" s="31"/>
      <c r="DEH56" s="31"/>
      <c r="DEI56" s="31"/>
      <c r="DEJ56" s="31"/>
      <c r="DEK56" s="31"/>
      <c r="DEL56" s="31"/>
      <c r="DEM56" s="31"/>
      <c r="DEN56" s="31"/>
      <c r="DEO56" s="31"/>
      <c r="DEP56" s="31"/>
      <c r="DEQ56" s="31"/>
      <c r="DER56" s="31"/>
      <c r="DES56" s="31"/>
      <c r="DET56" s="31"/>
      <c r="DEU56" s="31"/>
      <c r="DEV56" s="31"/>
      <c r="DEW56" s="31"/>
      <c r="DEX56" s="31"/>
      <c r="DEY56" s="31"/>
      <c r="DEZ56" s="31"/>
      <c r="DFA56" s="31"/>
      <c r="DFB56" s="31"/>
      <c r="DFC56" s="31"/>
      <c r="DFD56" s="31"/>
      <c r="DFE56" s="31"/>
      <c r="DFF56" s="31"/>
      <c r="DFG56" s="31"/>
      <c r="DFH56" s="31"/>
      <c r="DFI56" s="31"/>
      <c r="DFJ56" s="31"/>
      <c r="DFK56" s="31"/>
      <c r="DFL56" s="31"/>
      <c r="DFM56" s="31"/>
      <c r="DFN56" s="31"/>
      <c r="DFO56" s="31"/>
      <c r="DFP56" s="31"/>
      <c r="DFQ56" s="31"/>
      <c r="DFR56" s="31"/>
      <c r="DFS56" s="31"/>
      <c r="DFT56" s="31"/>
      <c r="DFU56" s="31"/>
      <c r="DFV56" s="31"/>
      <c r="DFW56" s="31"/>
      <c r="DFX56" s="31"/>
      <c r="DFY56" s="31"/>
      <c r="DFZ56" s="31"/>
      <c r="DGA56" s="31"/>
      <c r="DGB56" s="31"/>
      <c r="DGC56" s="31"/>
      <c r="DGD56" s="31"/>
      <c r="DGE56" s="31"/>
      <c r="DGF56" s="31"/>
      <c r="DGG56" s="31"/>
      <c r="DGH56" s="31"/>
      <c r="DGI56" s="31"/>
      <c r="DGJ56" s="31"/>
      <c r="DGK56" s="31"/>
      <c r="DGL56" s="31"/>
      <c r="DGM56" s="31"/>
      <c r="DGN56" s="31"/>
      <c r="DGO56" s="31"/>
      <c r="DGP56" s="31"/>
      <c r="DGQ56" s="31"/>
      <c r="DGR56" s="31"/>
      <c r="DGS56" s="31"/>
      <c r="DGT56" s="31"/>
      <c r="DGU56" s="31"/>
      <c r="DGV56" s="31"/>
      <c r="DGW56" s="31"/>
      <c r="DGX56" s="31"/>
      <c r="DGY56" s="31"/>
      <c r="DGZ56" s="31"/>
      <c r="DHA56" s="31"/>
      <c r="DHB56" s="31"/>
      <c r="DHC56" s="31"/>
      <c r="DHD56" s="31"/>
      <c r="DHE56" s="31"/>
      <c r="DHF56" s="31"/>
      <c r="DHG56" s="31"/>
      <c r="DHH56" s="31"/>
      <c r="DHI56" s="31"/>
      <c r="DHJ56" s="31"/>
      <c r="DHK56" s="31"/>
      <c r="DHL56" s="31"/>
      <c r="DHM56" s="31"/>
      <c r="DHN56" s="31"/>
      <c r="DHO56" s="31"/>
      <c r="DHP56" s="31"/>
      <c r="DHQ56" s="31"/>
      <c r="DHR56" s="31"/>
      <c r="DHS56" s="31"/>
      <c r="DHT56" s="31"/>
      <c r="DHU56" s="31"/>
      <c r="DHV56" s="31"/>
      <c r="DHW56" s="31"/>
      <c r="DHX56" s="31"/>
      <c r="DHY56" s="31"/>
      <c r="DHZ56" s="31"/>
      <c r="DIA56" s="31"/>
      <c r="DIB56" s="31"/>
      <c r="DIC56" s="31"/>
      <c r="DID56" s="31"/>
      <c r="DIE56" s="31"/>
      <c r="DIF56" s="31"/>
      <c r="DIG56" s="31"/>
      <c r="DIH56" s="31"/>
      <c r="DII56" s="31"/>
      <c r="DIJ56" s="31"/>
      <c r="DIK56" s="31"/>
      <c r="DIL56" s="31"/>
      <c r="DIM56" s="31"/>
      <c r="DIN56" s="31"/>
      <c r="DIO56" s="31"/>
      <c r="DIP56" s="31"/>
      <c r="DIQ56" s="31"/>
      <c r="DIR56" s="31"/>
      <c r="DIS56" s="31"/>
      <c r="DIT56" s="31"/>
      <c r="DIU56" s="31"/>
      <c r="DIV56" s="31"/>
      <c r="DIW56" s="31"/>
      <c r="DIX56" s="31"/>
      <c r="DIY56" s="31"/>
      <c r="DIZ56" s="31"/>
      <c r="DJA56" s="31"/>
      <c r="DJB56" s="31"/>
      <c r="DJC56" s="31"/>
      <c r="DJD56" s="31"/>
      <c r="DJE56" s="31"/>
      <c r="DJF56" s="31"/>
      <c r="DJG56" s="31"/>
      <c r="DJH56" s="31"/>
      <c r="DJI56" s="31"/>
      <c r="DJJ56" s="31"/>
      <c r="DJK56" s="31"/>
      <c r="DJL56" s="31"/>
      <c r="DJM56" s="31"/>
      <c r="DJN56" s="31"/>
      <c r="DJO56" s="31"/>
      <c r="DJP56" s="31"/>
      <c r="DJQ56" s="31"/>
      <c r="DJR56" s="31"/>
      <c r="DJS56" s="31"/>
      <c r="DJT56" s="31"/>
      <c r="DJU56" s="31"/>
      <c r="DJV56" s="31"/>
      <c r="DJW56" s="31"/>
      <c r="DJX56" s="31"/>
      <c r="DJY56" s="31"/>
      <c r="DJZ56" s="31"/>
      <c r="DKA56" s="31"/>
      <c r="DKB56" s="31"/>
      <c r="DKC56" s="31"/>
      <c r="DKD56" s="31"/>
      <c r="DKE56" s="31"/>
      <c r="DKF56" s="31"/>
      <c r="DKG56" s="31"/>
      <c r="DKH56" s="31"/>
      <c r="DKI56" s="31"/>
      <c r="DKJ56" s="31"/>
      <c r="DKK56" s="31"/>
      <c r="DKL56" s="31"/>
      <c r="DKM56" s="31"/>
      <c r="DKN56" s="31"/>
      <c r="DKO56" s="31"/>
      <c r="DKP56" s="31"/>
      <c r="DKQ56" s="31"/>
      <c r="DKR56" s="31"/>
      <c r="DKS56" s="31"/>
      <c r="DKT56" s="31"/>
      <c r="DKU56" s="31"/>
      <c r="DKV56" s="31"/>
      <c r="DKW56" s="31"/>
      <c r="DKX56" s="31"/>
      <c r="DKY56" s="31"/>
      <c r="DKZ56" s="31"/>
      <c r="DLA56" s="31"/>
      <c r="DLB56" s="31"/>
      <c r="DLC56" s="31"/>
      <c r="DLD56" s="31"/>
      <c r="DLE56" s="31"/>
      <c r="DLF56" s="31"/>
      <c r="DLG56" s="31"/>
      <c r="DLH56" s="31"/>
      <c r="DLI56" s="31"/>
      <c r="DLJ56" s="31"/>
      <c r="DLK56" s="31"/>
      <c r="DLL56" s="31"/>
      <c r="DLM56" s="31"/>
      <c r="DLN56" s="31"/>
      <c r="DLO56" s="31"/>
      <c r="DLP56" s="31"/>
      <c r="DLQ56" s="31"/>
      <c r="DLR56" s="31"/>
      <c r="DLS56" s="31"/>
      <c r="DLT56" s="31"/>
      <c r="DLU56" s="31"/>
      <c r="DLV56" s="31"/>
      <c r="DLW56" s="31"/>
      <c r="DLX56" s="31"/>
      <c r="DLY56" s="31"/>
      <c r="DLZ56" s="31"/>
      <c r="DMA56" s="31"/>
      <c r="DMB56" s="31"/>
      <c r="DMC56" s="31"/>
      <c r="DMD56" s="31"/>
      <c r="DME56" s="31"/>
      <c r="DMF56" s="31"/>
      <c r="DMG56" s="31"/>
      <c r="DMH56" s="31"/>
      <c r="DMI56" s="31"/>
      <c r="DMJ56" s="31"/>
      <c r="DMK56" s="31"/>
      <c r="DML56" s="31"/>
      <c r="DMM56" s="31"/>
      <c r="DMN56" s="31"/>
      <c r="DMO56" s="31"/>
      <c r="DMP56" s="31"/>
      <c r="DMQ56" s="31"/>
      <c r="DMR56" s="31"/>
      <c r="DMS56" s="31"/>
      <c r="DMT56" s="31"/>
      <c r="DMU56" s="31"/>
      <c r="DMV56" s="31"/>
      <c r="DMW56" s="31"/>
      <c r="DMX56" s="31"/>
      <c r="DMY56" s="31"/>
      <c r="DMZ56" s="31"/>
      <c r="DNA56" s="31"/>
      <c r="DNB56" s="31"/>
      <c r="DNC56" s="31"/>
      <c r="DND56" s="31"/>
      <c r="DNE56" s="31"/>
      <c r="DNF56" s="31"/>
      <c r="DNG56" s="31"/>
      <c r="DNH56" s="31"/>
      <c r="DNI56" s="31"/>
      <c r="DNJ56" s="31"/>
      <c r="DNK56" s="31"/>
      <c r="DNL56" s="31"/>
      <c r="DNM56" s="31"/>
      <c r="DNN56" s="31"/>
      <c r="DNO56" s="31"/>
      <c r="DNP56" s="31"/>
      <c r="DNQ56" s="31"/>
      <c r="DNR56" s="31"/>
      <c r="DNS56" s="31"/>
      <c r="DNT56" s="31"/>
      <c r="DNU56" s="31"/>
      <c r="DNV56" s="31"/>
      <c r="DNW56" s="31"/>
      <c r="DNX56" s="31"/>
      <c r="DNY56" s="31"/>
      <c r="DNZ56" s="31"/>
      <c r="DOA56" s="31"/>
      <c r="DOB56" s="31"/>
      <c r="DOC56" s="31"/>
      <c r="DOD56" s="31"/>
      <c r="DOE56" s="31"/>
      <c r="DOF56" s="31"/>
      <c r="DOG56" s="31"/>
      <c r="DOH56" s="31"/>
      <c r="DOI56" s="31"/>
      <c r="DOJ56" s="31"/>
      <c r="DOK56" s="31"/>
      <c r="DOL56" s="31"/>
      <c r="DOM56" s="31"/>
      <c r="DON56" s="31"/>
      <c r="DOO56" s="31"/>
      <c r="DOP56" s="31"/>
      <c r="DOQ56" s="31"/>
      <c r="DOR56" s="31"/>
      <c r="DOS56" s="31"/>
      <c r="DOT56" s="31"/>
      <c r="DOU56" s="31"/>
      <c r="DOV56" s="31"/>
      <c r="DOW56" s="31"/>
      <c r="DOX56" s="31"/>
      <c r="DOY56" s="31"/>
      <c r="DOZ56" s="31"/>
      <c r="DPA56" s="31"/>
      <c r="DPB56" s="31"/>
      <c r="DPC56" s="31"/>
      <c r="DPD56" s="31"/>
      <c r="DPE56" s="31"/>
      <c r="DPF56" s="31"/>
      <c r="DPG56" s="31"/>
      <c r="DPH56" s="31"/>
      <c r="DPI56" s="31"/>
      <c r="DPJ56" s="31"/>
      <c r="DPK56" s="31"/>
      <c r="DPL56" s="31"/>
      <c r="DPM56" s="31"/>
      <c r="DPN56" s="31"/>
      <c r="DPO56" s="31"/>
      <c r="DPP56" s="31"/>
      <c r="DPQ56" s="31"/>
      <c r="DPR56" s="31"/>
      <c r="DPS56" s="31"/>
      <c r="DPT56" s="31"/>
      <c r="DPU56" s="31"/>
      <c r="DPV56" s="31"/>
      <c r="DPW56" s="31"/>
      <c r="DPX56" s="31"/>
      <c r="DPY56" s="31"/>
      <c r="DPZ56" s="31"/>
      <c r="DQA56" s="31"/>
      <c r="DQB56" s="31"/>
      <c r="DQC56" s="31"/>
      <c r="DQD56" s="31"/>
      <c r="DQE56" s="31"/>
      <c r="DQF56" s="31"/>
      <c r="DQG56" s="31"/>
      <c r="DQH56" s="31"/>
      <c r="DQI56" s="31"/>
      <c r="DQJ56" s="31"/>
      <c r="DQK56" s="31"/>
      <c r="DQL56" s="31"/>
      <c r="DQM56" s="31"/>
      <c r="DQN56" s="31"/>
      <c r="DQO56" s="31"/>
      <c r="DQP56" s="31"/>
      <c r="DQQ56" s="31"/>
      <c r="DQR56" s="31"/>
      <c r="DQS56" s="31"/>
      <c r="DQT56" s="31"/>
      <c r="DQU56" s="31"/>
      <c r="DQV56" s="31"/>
      <c r="DQW56" s="31"/>
      <c r="DQX56" s="31"/>
      <c r="DQY56" s="31"/>
      <c r="DQZ56" s="31"/>
      <c r="DRA56" s="31"/>
      <c r="DRB56" s="31"/>
      <c r="DRC56" s="31"/>
      <c r="DRD56" s="31"/>
      <c r="DRE56" s="31"/>
      <c r="DRF56" s="31"/>
      <c r="DRG56" s="31"/>
      <c r="DRH56" s="31"/>
      <c r="DRI56" s="31"/>
      <c r="DRJ56" s="31"/>
      <c r="DRK56" s="31"/>
      <c r="DRL56" s="31"/>
      <c r="DRM56" s="31"/>
      <c r="DRN56" s="31"/>
      <c r="DRO56" s="31"/>
      <c r="DRP56" s="31"/>
      <c r="DRQ56" s="31"/>
      <c r="DRR56" s="31"/>
      <c r="DRS56" s="31"/>
      <c r="DRT56" s="31"/>
      <c r="DRU56" s="31"/>
      <c r="DRV56" s="31"/>
      <c r="DRW56" s="31"/>
      <c r="DRX56" s="31"/>
      <c r="DRY56" s="31"/>
      <c r="DRZ56" s="31"/>
      <c r="DSA56" s="31"/>
      <c r="DSB56" s="31"/>
      <c r="DSC56" s="31"/>
      <c r="DSD56" s="31"/>
      <c r="DSE56" s="31"/>
      <c r="DSF56" s="31"/>
      <c r="DSG56" s="31"/>
      <c r="DSH56" s="31"/>
      <c r="DSI56" s="31"/>
      <c r="DSJ56" s="31"/>
      <c r="DSK56" s="31"/>
      <c r="DSL56" s="31"/>
      <c r="DSM56" s="31"/>
      <c r="DSN56" s="31"/>
      <c r="DSO56" s="31"/>
      <c r="DSP56" s="31"/>
      <c r="DSQ56" s="31"/>
      <c r="DSR56" s="31"/>
      <c r="DSS56" s="31"/>
      <c r="DST56" s="31"/>
      <c r="DSU56" s="31"/>
      <c r="DSV56" s="31"/>
      <c r="DSW56" s="31"/>
      <c r="DSX56" s="31"/>
      <c r="DSY56" s="31"/>
      <c r="DSZ56" s="31"/>
      <c r="DTA56" s="31"/>
      <c r="DTB56" s="31"/>
      <c r="DTC56" s="31"/>
      <c r="DTD56" s="31"/>
      <c r="DTE56" s="31"/>
      <c r="DTF56" s="31"/>
      <c r="DTG56" s="31"/>
      <c r="DTH56" s="31"/>
      <c r="DTI56" s="31"/>
      <c r="DTJ56" s="31"/>
      <c r="DTK56" s="31"/>
      <c r="DTL56" s="31"/>
      <c r="DTM56" s="31"/>
      <c r="DTN56" s="31"/>
      <c r="DTO56" s="31"/>
      <c r="DTP56" s="31"/>
      <c r="DTQ56" s="31"/>
      <c r="DTR56" s="31"/>
      <c r="DTS56" s="31"/>
      <c r="DTT56" s="31"/>
      <c r="DTU56" s="31"/>
      <c r="DTV56" s="31"/>
      <c r="DTW56" s="31"/>
      <c r="DTX56" s="31"/>
      <c r="DTY56" s="31"/>
      <c r="DTZ56" s="31"/>
      <c r="DUA56" s="31"/>
      <c r="DUB56" s="31"/>
      <c r="DUC56" s="31"/>
      <c r="DUD56" s="31"/>
      <c r="DUE56" s="31"/>
      <c r="DUF56" s="31"/>
      <c r="DUG56" s="31"/>
      <c r="DUH56" s="31"/>
      <c r="DUI56" s="31"/>
      <c r="DUJ56" s="31"/>
      <c r="DUK56" s="31"/>
      <c r="DUL56" s="31"/>
      <c r="DUM56" s="31"/>
      <c r="DUN56" s="31"/>
      <c r="DUO56" s="31"/>
      <c r="DUP56" s="31"/>
      <c r="DUQ56" s="31"/>
      <c r="DUR56" s="31"/>
      <c r="DUS56" s="31"/>
      <c r="DUT56" s="31"/>
      <c r="DUU56" s="31"/>
      <c r="DUV56" s="31"/>
      <c r="DUW56" s="31"/>
      <c r="DUX56" s="31"/>
      <c r="DUY56" s="31"/>
      <c r="DUZ56" s="31"/>
      <c r="DVA56" s="31"/>
      <c r="DVB56" s="31"/>
      <c r="DVC56" s="31"/>
      <c r="DVD56" s="31"/>
      <c r="DVE56" s="31"/>
      <c r="DVF56" s="31"/>
      <c r="DVG56" s="31"/>
      <c r="DVH56" s="31"/>
      <c r="DVI56" s="31"/>
      <c r="DVJ56" s="31"/>
      <c r="DVK56" s="31"/>
      <c r="DVL56" s="31"/>
      <c r="DVM56" s="31"/>
      <c r="DVN56" s="31"/>
      <c r="DVO56" s="31"/>
      <c r="DVP56" s="31"/>
      <c r="DVQ56" s="31"/>
      <c r="DVR56" s="31"/>
      <c r="DVS56" s="31"/>
      <c r="DVT56" s="31"/>
      <c r="DVU56" s="31"/>
      <c r="DVV56" s="31"/>
      <c r="DVW56" s="31"/>
      <c r="DVX56" s="31"/>
      <c r="DVY56" s="31"/>
      <c r="DVZ56" s="31"/>
      <c r="DWA56" s="31"/>
      <c r="DWB56" s="31"/>
      <c r="DWC56" s="31"/>
      <c r="DWD56" s="31"/>
      <c r="DWE56" s="31"/>
      <c r="DWF56" s="31"/>
      <c r="DWG56" s="31"/>
      <c r="DWH56" s="31"/>
      <c r="DWI56" s="31"/>
      <c r="DWJ56" s="31"/>
      <c r="DWK56" s="31"/>
      <c r="DWL56" s="31"/>
      <c r="DWM56" s="31"/>
      <c r="DWN56" s="31"/>
      <c r="DWO56" s="31"/>
      <c r="DWP56" s="31"/>
      <c r="DWQ56" s="31"/>
      <c r="DWR56" s="31"/>
      <c r="DWS56" s="31"/>
      <c r="DWT56" s="31"/>
      <c r="DWU56" s="31"/>
      <c r="DWV56" s="31"/>
      <c r="DWW56" s="31"/>
      <c r="DWX56" s="31"/>
      <c r="DWY56" s="31"/>
      <c r="DWZ56" s="31"/>
      <c r="DXA56" s="31"/>
      <c r="DXB56" s="31"/>
      <c r="DXC56" s="31"/>
      <c r="DXD56" s="31"/>
      <c r="DXE56" s="31"/>
      <c r="DXF56" s="31"/>
      <c r="DXG56" s="31"/>
      <c r="DXH56" s="31"/>
      <c r="DXI56" s="31"/>
      <c r="DXJ56" s="31"/>
      <c r="DXK56" s="31"/>
      <c r="DXL56" s="31"/>
      <c r="DXM56" s="31"/>
      <c r="DXN56" s="31"/>
      <c r="DXO56" s="31"/>
      <c r="DXP56" s="31"/>
      <c r="DXQ56" s="31"/>
      <c r="DXR56" s="31"/>
      <c r="DXS56" s="31"/>
      <c r="DXT56" s="31"/>
      <c r="DXU56" s="31"/>
      <c r="DXV56" s="31"/>
      <c r="DXW56" s="31"/>
      <c r="DXX56" s="31"/>
      <c r="DXY56" s="31"/>
      <c r="DXZ56" s="31"/>
      <c r="DYA56" s="31"/>
      <c r="DYB56" s="31"/>
      <c r="DYC56" s="31"/>
      <c r="DYD56" s="31"/>
      <c r="DYE56" s="31"/>
      <c r="DYF56" s="31"/>
      <c r="DYG56" s="31"/>
      <c r="DYH56" s="31"/>
      <c r="DYI56" s="31"/>
      <c r="DYJ56" s="31"/>
      <c r="DYK56" s="31"/>
      <c r="DYL56" s="31"/>
      <c r="DYM56" s="31"/>
      <c r="DYN56" s="31"/>
      <c r="DYO56" s="31"/>
      <c r="DYP56" s="31"/>
      <c r="DYQ56" s="31"/>
      <c r="DYR56" s="31"/>
      <c r="DYS56" s="31"/>
      <c r="DYT56" s="31"/>
      <c r="DYU56" s="31"/>
      <c r="DYV56" s="31"/>
      <c r="DYW56" s="31"/>
      <c r="DYX56" s="31"/>
      <c r="DYY56" s="31"/>
      <c r="DYZ56" s="31"/>
      <c r="DZA56" s="31"/>
      <c r="DZB56" s="31"/>
      <c r="DZC56" s="31"/>
      <c r="DZD56" s="31"/>
      <c r="DZE56" s="31"/>
      <c r="DZF56" s="31"/>
      <c r="DZG56" s="31"/>
      <c r="DZH56" s="31"/>
      <c r="DZI56" s="31"/>
      <c r="DZJ56" s="31"/>
      <c r="DZK56" s="31"/>
      <c r="DZL56" s="31"/>
      <c r="DZM56" s="31"/>
      <c r="DZN56" s="31"/>
      <c r="DZO56" s="31"/>
      <c r="DZP56" s="31"/>
      <c r="DZQ56" s="31"/>
      <c r="DZR56" s="31"/>
      <c r="DZS56" s="31"/>
      <c r="DZT56" s="31"/>
      <c r="DZU56" s="31"/>
      <c r="DZV56" s="31"/>
      <c r="DZW56" s="31"/>
      <c r="DZX56" s="31"/>
      <c r="DZY56" s="31"/>
      <c r="DZZ56" s="31"/>
      <c r="EAA56" s="31"/>
      <c r="EAB56" s="31"/>
      <c r="EAC56" s="31"/>
      <c r="EAD56" s="31"/>
      <c r="EAE56" s="31"/>
      <c r="EAF56" s="31"/>
      <c r="EAG56" s="31"/>
      <c r="EAH56" s="31"/>
      <c r="EAI56" s="31"/>
      <c r="EAJ56" s="31"/>
      <c r="EAK56" s="31"/>
      <c r="EAL56" s="31"/>
      <c r="EAM56" s="31"/>
      <c r="EAN56" s="31"/>
      <c r="EAO56" s="31"/>
      <c r="EAP56" s="31"/>
      <c r="EAQ56" s="31"/>
      <c r="EAR56" s="31"/>
      <c r="EAS56" s="31"/>
      <c r="EAT56" s="31"/>
      <c r="EAU56" s="31"/>
      <c r="EAV56" s="31"/>
      <c r="EAW56" s="31"/>
      <c r="EAX56" s="31"/>
      <c r="EAY56" s="31"/>
      <c r="EAZ56" s="31"/>
      <c r="EBA56" s="31"/>
      <c r="EBB56" s="31"/>
      <c r="EBC56" s="31"/>
      <c r="EBD56" s="31"/>
      <c r="EBE56" s="31"/>
      <c r="EBF56" s="31"/>
      <c r="EBG56" s="31"/>
      <c r="EBH56" s="31"/>
      <c r="EBI56" s="31"/>
      <c r="EBJ56" s="31"/>
      <c r="EBK56" s="31"/>
      <c r="EBL56" s="31"/>
      <c r="EBM56" s="31"/>
      <c r="EBN56" s="31"/>
      <c r="EBO56" s="31"/>
      <c r="EBP56" s="31"/>
      <c r="EBQ56" s="31"/>
      <c r="EBR56" s="31"/>
      <c r="EBS56" s="31"/>
      <c r="EBT56" s="31"/>
      <c r="EBU56" s="31"/>
      <c r="EBV56" s="31"/>
      <c r="EBW56" s="31"/>
      <c r="EBX56" s="31"/>
      <c r="EBY56" s="31"/>
      <c r="EBZ56" s="31"/>
      <c r="ECA56" s="31"/>
      <c r="ECB56" s="31"/>
      <c r="ECC56" s="31"/>
      <c r="ECD56" s="31"/>
      <c r="ECE56" s="31"/>
      <c r="ECF56" s="31"/>
      <c r="ECG56" s="31"/>
      <c r="ECH56" s="31"/>
      <c r="ECI56" s="31"/>
      <c r="ECJ56" s="31"/>
      <c r="ECK56" s="31"/>
      <c r="ECL56" s="31"/>
      <c r="ECM56" s="31"/>
      <c r="ECN56" s="31"/>
      <c r="ECO56" s="31"/>
      <c r="ECP56" s="31"/>
      <c r="ECQ56" s="31"/>
      <c r="ECR56" s="31"/>
      <c r="ECS56" s="31"/>
      <c r="ECT56" s="31"/>
      <c r="ECU56" s="31"/>
      <c r="ECV56" s="31"/>
      <c r="ECW56" s="31"/>
      <c r="ECX56" s="31"/>
      <c r="ECY56" s="31"/>
      <c r="ECZ56" s="31"/>
      <c r="EDA56" s="31"/>
      <c r="EDB56" s="31"/>
      <c r="EDC56" s="31"/>
      <c r="EDD56" s="31"/>
      <c r="EDE56" s="31"/>
      <c r="EDF56" s="31"/>
      <c r="EDG56" s="31"/>
      <c r="EDH56" s="31"/>
      <c r="EDI56" s="31"/>
      <c r="EDJ56" s="31"/>
      <c r="EDK56" s="31"/>
      <c r="EDL56" s="31"/>
      <c r="EDM56" s="31"/>
      <c r="EDN56" s="31"/>
      <c r="EDO56" s="31"/>
      <c r="EDP56" s="31"/>
      <c r="EDQ56" s="31"/>
      <c r="EDR56" s="31"/>
      <c r="EDS56" s="31"/>
      <c r="EDT56" s="31"/>
      <c r="EDU56" s="31"/>
      <c r="EDV56" s="31"/>
      <c r="EDW56" s="31"/>
      <c r="EDX56" s="31"/>
      <c r="EDY56" s="31"/>
      <c r="EDZ56" s="31"/>
      <c r="EEA56" s="31"/>
      <c r="EEB56" s="31"/>
      <c r="EEC56" s="31"/>
      <c r="EED56" s="31"/>
      <c r="EEE56" s="31"/>
      <c r="EEF56" s="31"/>
      <c r="EEG56" s="31"/>
      <c r="EEH56" s="31"/>
      <c r="EEI56" s="31"/>
      <c r="EEJ56" s="31"/>
      <c r="EEK56" s="31"/>
      <c r="EEL56" s="31"/>
      <c r="EEM56" s="31"/>
      <c r="EEN56" s="31"/>
      <c r="EEO56" s="31"/>
      <c r="EEP56" s="31"/>
      <c r="EEQ56" s="31"/>
      <c r="EER56" s="31"/>
      <c r="EES56" s="31"/>
      <c r="EET56" s="31"/>
      <c r="EEU56" s="31"/>
      <c r="EEV56" s="31"/>
      <c r="EEW56" s="31"/>
      <c r="EEX56" s="31"/>
      <c r="EEY56" s="31"/>
      <c r="EEZ56" s="31"/>
      <c r="EFA56" s="31"/>
      <c r="EFB56" s="31"/>
      <c r="EFC56" s="31"/>
      <c r="EFD56" s="31"/>
      <c r="EFE56" s="31"/>
      <c r="EFF56" s="31"/>
      <c r="EFG56" s="31"/>
      <c r="EFH56" s="31"/>
      <c r="EFI56" s="31"/>
      <c r="EFJ56" s="31"/>
      <c r="EFK56" s="31"/>
      <c r="EFL56" s="31"/>
      <c r="EFM56" s="31"/>
      <c r="EFN56" s="31"/>
      <c r="EFO56" s="31"/>
      <c r="EFP56" s="31"/>
      <c r="EFQ56" s="31"/>
      <c r="EFR56" s="31"/>
      <c r="EFS56" s="31"/>
      <c r="EFT56" s="31"/>
      <c r="EFU56" s="31"/>
      <c r="EFV56" s="31"/>
      <c r="EFW56" s="31"/>
      <c r="EFX56" s="31"/>
      <c r="EFY56" s="31"/>
      <c r="EFZ56" s="31"/>
      <c r="EGA56" s="31"/>
      <c r="EGB56" s="31"/>
      <c r="EGC56" s="31"/>
      <c r="EGD56" s="31"/>
      <c r="EGE56" s="31"/>
      <c r="EGF56" s="31"/>
      <c r="EGG56" s="31"/>
      <c r="EGH56" s="31"/>
      <c r="EGI56" s="31"/>
      <c r="EGJ56" s="31"/>
      <c r="EGK56" s="31"/>
      <c r="EGL56" s="31"/>
      <c r="EGM56" s="31"/>
      <c r="EGN56" s="31"/>
      <c r="EGO56" s="31"/>
      <c r="EGP56" s="31"/>
      <c r="EGQ56" s="31"/>
      <c r="EGR56" s="31"/>
      <c r="EGS56" s="31"/>
      <c r="EGT56" s="31"/>
      <c r="EGU56" s="31"/>
      <c r="EGV56" s="31"/>
      <c r="EGW56" s="31"/>
      <c r="EGX56" s="31"/>
      <c r="EGY56" s="31"/>
      <c r="EGZ56" s="31"/>
      <c r="EHA56" s="31"/>
      <c r="EHB56" s="31"/>
      <c r="EHC56" s="31"/>
      <c r="EHD56" s="31"/>
      <c r="EHE56" s="31"/>
      <c r="EHF56" s="31"/>
      <c r="EHG56" s="31"/>
      <c r="EHH56" s="31"/>
      <c r="EHI56" s="31"/>
      <c r="EHJ56" s="31"/>
      <c r="EHK56" s="31"/>
      <c r="EHL56" s="31"/>
      <c r="EHM56" s="31"/>
      <c r="EHN56" s="31"/>
      <c r="EHO56" s="31"/>
      <c r="EHP56" s="31"/>
      <c r="EHQ56" s="31"/>
      <c r="EHR56" s="31"/>
      <c r="EHS56" s="31"/>
      <c r="EHT56" s="31"/>
      <c r="EHU56" s="31"/>
      <c r="EHV56" s="31"/>
      <c r="EHW56" s="31"/>
      <c r="EHX56" s="31"/>
      <c r="EHY56" s="31"/>
      <c r="EHZ56" s="31"/>
      <c r="EIA56" s="31"/>
      <c r="EIB56" s="31"/>
      <c r="EIC56" s="31"/>
      <c r="EID56" s="31"/>
      <c r="EIE56" s="31"/>
      <c r="EIF56" s="31"/>
      <c r="EIG56" s="31"/>
      <c r="EIH56" s="31"/>
      <c r="EII56" s="31"/>
      <c r="EIJ56" s="31"/>
      <c r="EIK56" s="31"/>
      <c r="EIL56" s="31"/>
      <c r="EIM56" s="31"/>
      <c r="EIN56" s="31"/>
      <c r="EIO56" s="31"/>
      <c r="EIP56" s="31"/>
      <c r="EIQ56" s="31"/>
      <c r="EIR56" s="31"/>
      <c r="EIS56" s="31"/>
      <c r="EIT56" s="31"/>
      <c r="EIU56" s="31"/>
      <c r="EIV56" s="31"/>
      <c r="EIW56" s="31"/>
      <c r="EIX56" s="31"/>
      <c r="EIY56" s="31"/>
      <c r="EIZ56" s="31"/>
      <c r="EJA56" s="31"/>
      <c r="EJB56" s="31"/>
      <c r="EJC56" s="31"/>
      <c r="EJD56" s="31"/>
      <c r="EJE56" s="31"/>
      <c r="EJF56" s="31"/>
      <c r="EJG56" s="31"/>
      <c r="EJH56" s="31"/>
      <c r="EJI56" s="31"/>
      <c r="EJJ56" s="31"/>
      <c r="EJK56" s="31"/>
      <c r="EJL56" s="31"/>
      <c r="EJM56" s="31"/>
      <c r="EJN56" s="31"/>
      <c r="EJO56" s="31"/>
      <c r="EJP56" s="31"/>
      <c r="EJQ56" s="31"/>
      <c r="EJR56" s="31"/>
      <c r="EJS56" s="31"/>
      <c r="EJT56" s="31"/>
      <c r="EJU56" s="31"/>
      <c r="EJV56" s="31"/>
      <c r="EJW56" s="31"/>
      <c r="EJX56" s="31"/>
      <c r="EJY56" s="31"/>
      <c r="EJZ56" s="31"/>
      <c r="EKA56" s="31"/>
      <c r="EKB56" s="31"/>
      <c r="EKC56" s="31"/>
      <c r="EKD56" s="31"/>
      <c r="EKE56" s="31"/>
      <c r="EKF56" s="31"/>
      <c r="EKG56" s="31"/>
      <c r="EKH56" s="31"/>
      <c r="EKI56" s="31"/>
      <c r="EKJ56" s="31"/>
      <c r="EKK56" s="31"/>
      <c r="EKL56" s="31"/>
      <c r="EKM56" s="31"/>
      <c r="EKN56" s="31"/>
      <c r="EKO56" s="31"/>
      <c r="EKP56" s="31"/>
      <c r="EKQ56" s="31"/>
      <c r="EKR56" s="31"/>
      <c r="EKS56" s="31"/>
      <c r="EKT56" s="31"/>
      <c r="EKU56" s="31"/>
      <c r="EKV56" s="31"/>
      <c r="EKW56" s="31"/>
      <c r="EKX56" s="31"/>
      <c r="EKY56" s="31"/>
      <c r="EKZ56" s="31"/>
      <c r="ELA56" s="31"/>
      <c r="ELB56" s="31"/>
      <c r="ELC56" s="31"/>
      <c r="ELD56" s="31"/>
      <c r="ELE56" s="31"/>
      <c r="ELF56" s="31"/>
      <c r="ELG56" s="31"/>
      <c r="ELH56" s="31"/>
      <c r="ELI56" s="31"/>
      <c r="ELJ56" s="31"/>
      <c r="ELK56" s="31"/>
      <c r="ELL56" s="31"/>
      <c r="ELM56" s="31"/>
      <c r="ELN56" s="31"/>
      <c r="ELO56" s="31"/>
      <c r="ELP56" s="31"/>
      <c r="ELQ56" s="31"/>
      <c r="ELR56" s="31"/>
      <c r="ELS56" s="31"/>
      <c r="ELT56" s="31"/>
      <c r="ELU56" s="31"/>
      <c r="ELV56" s="31"/>
      <c r="ELW56" s="31"/>
      <c r="ELX56" s="31"/>
      <c r="ELY56" s="31"/>
      <c r="ELZ56" s="31"/>
      <c r="EMA56" s="31"/>
      <c r="EMB56" s="31"/>
      <c r="EMC56" s="31"/>
      <c r="EMD56" s="31"/>
      <c r="EME56" s="31"/>
      <c r="EMF56" s="31"/>
      <c r="EMG56" s="31"/>
      <c r="EMH56" s="31"/>
      <c r="EMI56" s="31"/>
      <c r="EMJ56" s="31"/>
      <c r="EMK56" s="31"/>
      <c r="EML56" s="31"/>
      <c r="EMM56" s="31"/>
      <c r="EMN56" s="31"/>
      <c r="EMO56" s="31"/>
      <c r="EMP56" s="31"/>
      <c r="EMQ56" s="31"/>
      <c r="EMR56" s="31"/>
      <c r="EMS56" s="31"/>
      <c r="EMT56" s="31"/>
      <c r="EMU56" s="31"/>
      <c r="EMV56" s="31"/>
      <c r="EMW56" s="31"/>
      <c r="EMX56" s="31"/>
      <c r="EMY56" s="31"/>
      <c r="EMZ56" s="31"/>
      <c r="ENA56" s="31"/>
      <c r="ENB56" s="31"/>
      <c r="ENC56" s="31"/>
      <c r="END56" s="31"/>
      <c r="ENE56" s="31"/>
      <c r="ENF56" s="31"/>
      <c r="ENG56" s="31"/>
      <c r="ENH56" s="31"/>
      <c r="ENI56" s="31"/>
      <c r="ENJ56" s="31"/>
      <c r="ENK56" s="31"/>
      <c r="ENL56" s="31"/>
      <c r="ENM56" s="31"/>
      <c r="ENN56" s="31"/>
      <c r="ENO56" s="31"/>
      <c r="ENP56" s="31"/>
      <c r="ENQ56" s="31"/>
      <c r="ENR56" s="31"/>
      <c r="ENS56" s="31"/>
      <c r="ENT56" s="31"/>
      <c r="ENU56" s="31"/>
      <c r="ENV56" s="31"/>
      <c r="ENW56" s="31"/>
      <c r="ENX56" s="31"/>
      <c r="ENY56" s="31"/>
      <c r="ENZ56" s="31"/>
      <c r="EOA56" s="31"/>
      <c r="EOB56" s="31"/>
      <c r="EOC56" s="31"/>
      <c r="EOD56" s="31"/>
      <c r="EOE56" s="31"/>
      <c r="EOF56" s="31"/>
      <c r="EOG56" s="31"/>
      <c r="EOH56" s="31"/>
      <c r="EOI56" s="31"/>
      <c r="EOJ56" s="31"/>
      <c r="EOK56" s="31"/>
      <c r="EOL56" s="31"/>
      <c r="EOM56" s="31"/>
      <c r="EON56" s="31"/>
      <c r="EOO56" s="31"/>
      <c r="EOP56" s="31"/>
      <c r="EOQ56" s="31"/>
      <c r="EOR56" s="31"/>
      <c r="EOS56" s="31"/>
      <c r="EOT56" s="31"/>
      <c r="EOU56" s="31"/>
      <c r="EOV56" s="31"/>
      <c r="EOW56" s="31"/>
      <c r="EOX56" s="31"/>
      <c r="EOY56" s="31"/>
      <c r="EOZ56" s="31"/>
      <c r="EPA56" s="31"/>
      <c r="EPB56" s="31"/>
      <c r="EPC56" s="31"/>
      <c r="EPD56" s="31"/>
      <c r="EPE56" s="31"/>
      <c r="EPF56" s="31"/>
      <c r="EPG56" s="31"/>
      <c r="EPH56" s="31"/>
      <c r="EPI56" s="31"/>
      <c r="EPJ56" s="31"/>
      <c r="EPK56" s="31"/>
      <c r="EPL56" s="31"/>
      <c r="EPM56" s="31"/>
      <c r="EPN56" s="31"/>
      <c r="EPO56" s="31"/>
      <c r="EPP56" s="31"/>
      <c r="EPQ56" s="31"/>
      <c r="EPR56" s="31"/>
      <c r="EPS56" s="31"/>
      <c r="EPT56" s="31"/>
      <c r="EPU56" s="31"/>
      <c r="EPV56" s="31"/>
      <c r="EPW56" s="31"/>
      <c r="EPX56" s="31"/>
      <c r="EPY56" s="31"/>
      <c r="EPZ56" s="31"/>
      <c r="EQA56" s="31"/>
      <c r="EQB56" s="31"/>
      <c r="EQC56" s="31"/>
      <c r="EQD56" s="31"/>
      <c r="EQE56" s="31"/>
      <c r="EQF56" s="31"/>
      <c r="EQG56" s="31"/>
      <c r="EQH56" s="31"/>
      <c r="EQI56" s="31"/>
      <c r="EQJ56" s="31"/>
      <c r="EQK56" s="31"/>
      <c r="EQL56" s="31"/>
      <c r="EQM56" s="31"/>
      <c r="EQN56" s="31"/>
      <c r="EQO56" s="31"/>
      <c r="EQP56" s="31"/>
      <c r="EQQ56" s="31"/>
      <c r="EQR56" s="31"/>
      <c r="EQS56" s="31"/>
      <c r="EQT56" s="31"/>
      <c r="EQU56" s="31"/>
      <c r="EQV56" s="31"/>
      <c r="EQW56" s="31"/>
      <c r="EQX56" s="31"/>
      <c r="EQY56" s="31"/>
      <c r="EQZ56" s="31"/>
      <c r="ERA56" s="31"/>
      <c r="ERB56" s="31"/>
      <c r="ERC56" s="31"/>
      <c r="ERD56" s="31"/>
      <c r="ERE56" s="31"/>
      <c r="ERF56" s="31"/>
      <c r="ERG56" s="31"/>
      <c r="ERH56" s="31"/>
      <c r="ERI56" s="31"/>
      <c r="ERJ56" s="31"/>
      <c r="ERK56" s="31"/>
      <c r="ERL56" s="31"/>
      <c r="ERM56" s="31"/>
      <c r="ERN56" s="31"/>
      <c r="ERO56" s="31"/>
      <c r="ERP56" s="31"/>
      <c r="ERQ56" s="31"/>
      <c r="ERR56" s="31"/>
      <c r="ERS56" s="31"/>
      <c r="ERT56" s="31"/>
      <c r="ERU56" s="31"/>
      <c r="ERV56" s="31"/>
      <c r="ERW56" s="31"/>
      <c r="ERX56" s="31"/>
      <c r="ERY56" s="31"/>
      <c r="ERZ56" s="31"/>
      <c r="ESA56" s="31"/>
      <c r="ESB56" s="31"/>
      <c r="ESC56" s="31"/>
      <c r="ESD56" s="31"/>
      <c r="ESE56" s="31"/>
      <c r="ESF56" s="31"/>
      <c r="ESG56" s="31"/>
      <c r="ESH56" s="31"/>
      <c r="ESI56" s="31"/>
      <c r="ESJ56" s="31"/>
      <c r="ESK56" s="31"/>
      <c r="ESL56" s="31"/>
      <c r="ESM56" s="31"/>
      <c r="ESN56" s="31"/>
      <c r="ESO56" s="31"/>
      <c r="ESP56" s="31"/>
      <c r="ESQ56" s="31"/>
      <c r="ESR56" s="31"/>
      <c r="ESS56" s="31"/>
      <c r="EST56" s="31"/>
      <c r="ESU56" s="31"/>
      <c r="ESV56" s="31"/>
      <c r="ESW56" s="31"/>
      <c r="ESX56" s="31"/>
      <c r="ESY56" s="31"/>
      <c r="ESZ56" s="31"/>
      <c r="ETA56" s="31"/>
      <c r="ETB56" s="31"/>
      <c r="ETC56" s="31"/>
      <c r="ETD56" s="31"/>
      <c r="ETE56" s="31"/>
      <c r="ETF56" s="31"/>
      <c r="ETG56" s="31"/>
      <c r="ETH56" s="31"/>
      <c r="ETI56" s="31"/>
      <c r="ETJ56" s="31"/>
      <c r="ETK56" s="31"/>
      <c r="ETL56" s="31"/>
      <c r="ETM56" s="31"/>
      <c r="ETN56" s="31"/>
      <c r="ETO56" s="31"/>
      <c r="ETP56" s="31"/>
      <c r="ETQ56" s="31"/>
      <c r="ETR56" s="31"/>
      <c r="ETS56" s="31"/>
      <c r="ETT56" s="31"/>
      <c r="ETU56" s="31"/>
      <c r="ETV56" s="31"/>
      <c r="ETW56" s="31"/>
      <c r="ETX56" s="31"/>
      <c r="ETY56" s="31"/>
      <c r="ETZ56" s="31"/>
      <c r="EUA56" s="31"/>
      <c r="EUB56" s="31"/>
      <c r="EUC56" s="31"/>
      <c r="EUD56" s="31"/>
      <c r="EUE56" s="31"/>
      <c r="EUF56" s="31"/>
      <c r="EUG56" s="31"/>
      <c r="EUH56" s="31"/>
      <c r="EUI56" s="31"/>
      <c r="EUJ56" s="31"/>
      <c r="EUK56" s="31"/>
      <c r="EUL56" s="31"/>
      <c r="EUM56" s="31"/>
      <c r="EUN56" s="31"/>
      <c r="EUO56" s="31"/>
      <c r="EUP56" s="31"/>
      <c r="EUQ56" s="31"/>
      <c r="EUR56" s="31"/>
      <c r="EUS56" s="31"/>
      <c r="EUT56" s="31"/>
      <c r="EUU56" s="31"/>
      <c r="EUV56" s="31"/>
      <c r="EUW56" s="31"/>
      <c r="EUX56" s="31"/>
      <c r="EUY56" s="31"/>
      <c r="EUZ56" s="31"/>
      <c r="EVA56" s="31"/>
      <c r="EVB56" s="31"/>
      <c r="EVC56" s="31"/>
      <c r="EVD56" s="31"/>
      <c r="EVE56" s="31"/>
      <c r="EVF56" s="31"/>
      <c r="EVG56" s="31"/>
      <c r="EVH56" s="31"/>
      <c r="EVI56" s="31"/>
      <c r="EVJ56" s="31"/>
      <c r="EVK56" s="31"/>
      <c r="EVL56" s="31"/>
      <c r="EVM56" s="31"/>
      <c r="EVN56" s="31"/>
      <c r="EVO56" s="31"/>
      <c r="EVP56" s="31"/>
      <c r="EVQ56" s="31"/>
      <c r="EVR56" s="31"/>
      <c r="EVS56" s="31"/>
      <c r="EVT56" s="31"/>
      <c r="EVU56" s="31"/>
      <c r="EVV56" s="31"/>
      <c r="EVW56" s="31"/>
      <c r="EVX56" s="31"/>
      <c r="EVY56" s="31"/>
      <c r="EVZ56" s="31"/>
      <c r="EWA56" s="31"/>
      <c r="EWB56" s="31"/>
      <c r="EWC56" s="31"/>
      <c r="EWD56" s="31"/>
      <c r="EWE56" s="31"/>
      <c r="EWF56" s="31"/>
      <c r="EWG56" s="31"/>
      <c r="EWH56" s="31"/>
      <c r="EWI56" s="31"/>
      <c r="EWJ56" s="31"/>
      <c r="EWK56" s="31"/>
      <c r="EWL56" s="31"/>
      <c r="EWM56" s="31"/>
      <c r="EWN56" s="31"/>
      <c r="EWO56" s="31"/>
      <c r="EWP56" s="31"/>
      <c r="EWQ56" s="31"/>
      <c r="EWR56" s="31"/>
      <c r="EWS56" s="31"/>
      <c r="EWT56" s="31"/>
      <c r="EWU56" s="31"/>
      <c r="EWV56" s="31"/>
      <c r="EWW56" s="31"/>
      <c r="EWX56" s="31"/>
      <c r="EWY56" s="31"/>
      <c r="EWZ56" s="31"/>
      <c r="EXA56" s="31"/>
      <c r="EXB56" s="31"/>
      <c r="EXC56" s="31"/>
      <c r="EXD56" s="31"/>
      <c r="EXE56" s="31"/>
      <c r="EXF56" s="31"/>
      <c r="EXG56" s="31"/>
      <c r="EXH56" s="31"/>
      <c r="EXI56" s="31"/>
      <c r="EXJ56" s="31"/>
      <c r="EXK56" s="31"/>
      <c r="EXL56" s="31"/>
      <c r="EXM56" s="31"/>
      <c r="EXN56" s="31"/>
      <c r="EXO56" s="31"/>
      <c r="EXP56" s="31"/>
      <c r="EXQ56" s="31"/>
      <c r="EXR56" s="31"/>
      <c r="EXS56" s="31"/>
      <c r="EXT56" s="31"/>
      <c r="EXU56" s="31"/>
      <c r="EXV56" s="31"/>
      <c r="EXW56" s="31"/>
      <c r="EXX56" s="31"/>
      <c r="EXY56" s="31"/>
      <c r="EXZ56" s="31"/>
      <c r="EYA56" s="31"/>
      <c r="EYB56" s="31"/>
      <c r="EYC56" s="31"/>
      <c r="EYD56" s="31"/>
      <c r="EYE56" s="31"/>
      <c r="EYF56" s="31"/>
      <c r="EYG56" s="31"/>
      <c r="EYH56" s="31"/>
      <c r="EYI56" s="31"/>
      <c r="EYJ56" s="31"/>
      <c r="EYK56" s="31"/>
      <c r="EYL56" s="31"/>
      <c r="EYM56" s="31"/>
      <c r="EYN56" s="31"/>
      <c r="EYO56" s="31"/>
      <c r="EYP56" s="31"/>
      <c r="EYQ56" s="31"/>
      <c r="EYR56" s="31"/>
      <c r="EYS56" s="31"/>
      <c r="EYT56" s="31"/>
      <c r="EYU56" s="31"/>
      <c r="EYV56" s="31"/>
      <c r="EYW56" s="31"/>
      <c r="EYX56" s="31"/>
      <c r="EYY56" s="31"/>
      <c r="EYZ56" s="31"/>
      <c r="EZA56" s="31"/>
      <c r="EZB56" s="31"/>
      <c r="EZC56" s="31"/>
      <c r="EZD56" s="31"/>
      <c r="EZE56" s="31"/>
      <c r="EZF56" s="31"/>
      <c r="EZG56" s="31"/>
      <c r="EZH56" s="31"/>
      <c r="EZI56" s="31"/>
      <c r="EZJ56" s="31"/>
      <c r="EZK56" s="31"/>
      <c r="EZL56" s="31"/>
      <c r="EZM56" s="31"/>
      <c r="EZN56" s="31"/>
      <c r="EZO56" s="31"/>
      <c r="EZP56" s="31"/>
      <c r="EZQ56" s="31"/>
      <c r="EZR56" s="31"/>
      <c r="EZS56" s="31"/>
      <c r="EZT56" s="31"/>
      <c r="EZU56" s="31"/>
      <c r="EZV56" s="31"/>
      <c r="EZW56" s="31"/>
      <c r="EZX56" s="31"/>
      <c r="EZY56" s="31"/>
      <c r="EZZ56" s="31"/>
      <c r="FAA56" s="31"/>
      <c r="FAB56" s="31"/>
      <c r="FAC56" s="31"/>
      <c r="FAD56" s="31"/>
      <c r="FAE56" s="31"/>
      <c r="FAF56" s="31"/>
      <c r="FAG56" s="31"/>
      <c r="FAH56" s="31"/>
      <c r="FAI56" s="31"/>
      <c r="FAJ56" s="31"/>
      <c r="FAK56" s="31"/>
      <c r="FAL56" s="31"/>
      <c r="FAM56" s="31"/>
      <c r="FAN56" s="31"/>
      <c r="FAO56" s="31"/>
      <c r="FAP56" s="31"/>
      <c r="FAQ56" s="31"/>
      <c r="FAR56" s="31"/>
      <c r="FAS56" s="31"/>
      <c r="FAT56" s="31"/>
      <c r="FAU56" s="31"/>
      <c r="FAV56" s="31"/>
      <c r="FAW56" s="31"/>
      <c r="FAX56" s="31"/>
      <c r="FAY56" s="31"/>
      <c r="FAZ56" s="31"/>
      <c r="FBA56" s="31"/>
      <c r="FBB56" s="31"/>
      <c r="FBC56" s="31"/>
      <c r="FBD56" s="31"/>
      <c r="FBE56" s="31"/>
      <c r="FBF56" s="31"/>
      <c r="FBG56" s="31"/>
      <c r="FBH56" s="31"/>
      <c r="FBI56" s="31"/>
      <c r="FBJ56" s="31"/>
      <c r="FBK56" s="31"/>
      <c r="FBL56" s="31"/>
      <c r="FBM56" s="31"/>
      <c r="FBN56" s="31"/>
      <c r="FBO56" s="31"/>
      <c r="FBP56" s="31"/>
      <c r="FBQ56" s="31"/>
      <c r="FBR56" s="31"/>
      <c r="FBS56" s="31"/>
      <c r="FBT56" s="31"/>
      <c r="FBU56" s="31"/>
      <c r="FBV56" s="31"/>
      <c r="FBW56" s="31"/>
      <c r="FBX56" s="31"/>
      <c r="FBY56" s="31"/>
      <c r="FBZ56" s="31"/>
      <c r="FCA56" s="31"/>
      <c r="FCB56" s="31"/>
      <c r="FCC56" s="31"/>
      <c r="FCD56" s="31"/>
      <c r="FCE56" s="31"/>
      <c r="FCF56" s="31"/>
      <c r="FCG56" s="31"/>
      <c r="FCH56" s="31"/>
      <c r="FCI56" s="31"/>
      <c r="FCJ56" s="31"/>
      <c r="FCK56" s="31"/>
      <c r="FCL56" s="31"/>
      <c r="FCM56" s="31"/>
      <c r="FCN56" s="31"/>
      <c r="FCO56" s="31"/>
      <c r="FCP56" s="31"/>
      <c r="FCQ56" s="31"/>
      <c r="FCR56" s="31"/>
      <c r="FCS56" s="31"/>
      <c r="FCT56" s="31"/>
      <c r="FCU56" s="31"/>
      <c r="FCV56" s="31"/>
      <c r="FCW56" s="31"/>
      <c r="FCX56" s="31"/>
      <c r="FCY56" s="31"/>
      <c r="FCZ56" s="31"/>
      <c r="FDA56" s="31"/>
      <c r="FDB56" s="31"/>
      <c r="FDC56" s="31"/>
      <c r="FDD56" s="31"/>
      <c r="FDE56" s="31"/>
      <c r="FDF56" s="31"/>
      <c r="FDG56" s="31"/>
      <c r="FDH56" s="31"/>
      <c r="FDI56" s="31"/>
      <c r="FDJ56" s="31"/>
      <c r="FDK56" s="31"/>
      <c r="FDL56" s="31"/>
      <c r="FDM56" s="31"/>
      <c r="FDN56" s="31"/>
      <c r="FDO56" s="31"/>
      <c r="FDP56" s="31"/>
      <c r="FDQ56" s="31"/>
      <c r="FDR56" s="31"/>
      <c r="FDS56" s="31"/>
      <c r="FDT56" s="31"/>
      <c r="FDU56" s="31"/>
      <c r="FDV56" s="31"/>
      <c r="FDW56" s="31"/>
      <c r="FDX56" s="31"/>
      <c r="FDY56" s="31"/>
      <c r="FDZ56" s="31"/>
      <c r="FEA56" s="31"/>
      <c r="FEB56" s="31"/>
      <c r="FEC56" s="31"/>
      <c r="FED56" s="31"/>
      <c r="FEE56" s="31"/>
      <c r="FEF56" s="31"/>
      <c r="FEG56" s="31"/>
      <c r="FEH56" s="31"/>
      <c r="FEI56" s="31"/>
      <c r="FEJ56" s="31"/>
      <c r="FEK56" s="31"/>
      <c r="FEL56" s="31"/>
      <c r="FEM56" s="31"/>
      <c r="FEN56" s="31"/>
      <c r="FEO56" s="31"/>
      <c r="FEP56" s="31"/>
      <c r="FEQ56" s="31"/>
      <c r="FER56" s="31"/>
      <c r="FES56" s="31"/>
      <c r="FET56" s="31"/>
      <c r="FEU56" s="31"/>
      <c r="FEV56" s="31"/>
      <c r="FEW56" s="31"/>
      <c r="FEX56" s="31"/>
      <c r="FEY56" s="31"/>
      <c r="FEZ56" s="31"/>
      <c r="FFA56" s="31"/>
      <c r="FFB56" s="31"/>
      <c r="FFC56" s="31"/>
      <c r="FFD56" s="31"/>
      <c r="FFE56" s="31"/>
      <c r="FFF56" s="31"/>
      <c r="FFG56" s="31"/>
      <c r="FFH56" s="31"/>
      <c r="FFI56" s="31"/>
      <c r="FFJ56" s="31"/>
      <c r="FFK56" s="31"/>
      <c r="FFL56" s="31"/>
      <c r="FFM56" s="31"/>
      <c r="FFN56" s="31"/>
      <c r="FFO56" s="31"/>
      <c r="FFP56" s="31"/>
      <c r="FFQ56" s="31"/>
      <c r="FFR56" s="31"/>
      <c r="FFS56" s="31"/>
      <c r="FFT56" s="31"/>
      <c r="FFU56" s="31"/>
      <c r="FFV56" s="31"/>
      <c r="FFW56" s="31"/>
      <c r="FFX56" s="31"/>
      <c r="FFY56" s="31"/>
      <c r="FFZ56" s="31"/>
      <c r="FGA56" s="31"/>
      <c r="FGB56" s="31"/>
      <c r="FGC56" s="31"/>
      <c r="FGD56" s="31"/>
      <c r="FGE56" s="31"/>
      <c r="FGF56" s="31"/>
      <c r="FGG56" s="31"/>
      <c r="FGH56" s="31"/>
      <c r="FGI56" s="31"/>
      <c r="FGJ56" s="31"/>
      <c r="FGK56" s="31"/>
      <c r="FGL56" s="31"/>
      <c r="FGM56" s="31"/>
      <c r="FGN56" s="31"/>
      <c r="FGO56" s="31"/>
      <c r="FGP56" s="31"/>
      <c r="FGQ56" s="31"/>
      <c r="FGR56" s="31"/>
      <c r="FGS56" s="31"/>
      <c r="FGT56" s="31"/>
      <c r="FGU56" s="31"/>
      <c r="FGV56" s="31"/>
      <c r="FGW56" s="31"/>
      <c r="FGX56" s="31"/>
      <c r="FGY56" s="31"/>
      <c r="FGZ56" s="31"/>
      <c r="FHA56" s="31"/>
      <c r="FHB56" s="31"/>
      <c r="FHC56" s="31"/>
      <c r="FHD56" s="31"/>
      <c r="FHE56" s="31"/>
      <c r="FHF56" s="31"/>
      <c r="FHG56" s="31"/>
      <c r="FHH56" s="31"/>
      <c r="FHI56" s="31"/>
      <c r="FHJ56" s="31"/>
      <c r="FHK56" s="31"/>
      <c r="FHL56" s="31"/>
      <c r="FHM56" s="31"/>
      <c r="FHN56" s="31"/>
      <c r="FHO56" s="31"/>
      <c r="FHP56" s="31"/>
      <c r="FHQ56" s="31"/>
      <c r="FHR56" s="31"/>
      <c r="FHS56" s="31"/>
      <c r="FHT56" s="31"/>
      <c r="FHU56" s="31"/>
      <c r="FHV56" s="31"/>
      <c r="FHW56" s="31"/>
      <c r="FHX56" s="31"/>
      <c r="FHY56" s="31"/>
      <c r="FHZ56" s="31"/>
      <c r="FIA56" s="31"/>
      <c r="FIB56" s="31"/>
      <c r="FIC56" s="31"/>
      <c r="FID56" s="31"/>
      <c r="FIE56" s="31"/>
      <c r="FIF56" s="31"/>
      <c r="FIG56" s="31"/>
      <c r="FIH56" s="31"/>
      <c r="FII56" s="31"/>
      <c r="FIJ56" s="31"/>
      <c r="FIK56" s="31"/>
      <c r="FIL56" s="31"/>
      <c r="FIM56" s="31"/>
      <c r="FIN56" s="31"/>
      <c r="FIO56" s="31"/>
      <c r="FIP56" s="31"/>
      <c r="FIQ56" s="31"/>
      <c r="FIR56" s="31"/>
      <c r="FIS56" s="31"/>
      <c r="FIT56" s="31"/>
      <c r="FIU56" s="31"/>
      <c r="FIV56" s="31"/>
      <c r="FIW56" s="31"/>
      <c r="FIX56" s="31"/>
      <c r="FIY56" s="31"/>
      <c r="FIZ56" s="31"/>
      <c r="FJA56" s="31"/>
      <c r="FJB56" s="31"/>
      <c r="FJC56" s="31"/>
      <c r="FJD56" s="31"/>
      <c r="FJE56" s="31"/>
      <c r="FJF56" s="31"/>
      <c r="FJG56" s="31"/>
      <c r="FJH56" s="31"/>
      <c r="FJI56" s="31"/>
      <c r="FJJ56" s="31"/>
      <c r="FJK56" s="31"/>
      <c r="FJL56" s="31"/>
      <c r="FJM56" s="31"/>
      <c r="FJN56" s="31"/>
      <c r="FJO56" s="31"/>
      <c r="FJP56" s="31"/>
      <c r="FJQ56" s="31"/>
      <c r="FJR56" s="31"/>
      <c r="FJS56" s="31"/>
      <c r="FJT56" s="31"/>
      <c r="FJU56" s="31"/>
      <c r="FJV56" s="31"/>
      <c r="FJW56" s="31"/>
      <c r="FJX56" s="31"/>
      <c r="FJY56" s="31"/>
      <c r="FJZ56" s="31"/>
      <c r="FKA56" s="31"/>
      <c r="FKB56" s="31"/>
      <c r="FKC56" s="31"/>
      <c r="FKD56" s="31"/>
      <c r="FKE56" s="31"/>
      <c r="FKF56" s="31"/>
      <c r="FKG56" s="31"/>
      <c r="FKH56" s="31"/>
      <c r="FKI56" s="31"/>
      <c r="FKJ56" s="31"/>
      <c r="FKK56" s="31"/>
      <c r="FKL56" s="31"/>
      <c r="FKM56" s="31"/>
      <c r="FKN56" s="31"/>
      <c r="FKO56" s="31"/>
      <c r="FKP56" s="31"/>
      <c r="FKQ56" s="31"/>
      <c r="FKR56" s="31"/>
      <c r="FKS56" s="31"/>
      <c r="FKT56" s="31"/>
      <c r="FKU56" s="31"/>
      <c r="FKV56" s="31"/>
      <c r="FKW56" s="31"/>
      <c r="FKX56" s="31"/>
      <c r="FKY56" s="31"/>
      <c r="FKZ56" s="31"/>
      <c r="FLA56" s="31"/>
      <c r="FLB56" s="31"/>
      <c r="FLC56" s="31"/>
      <c r="FLD56" s="31"/>
      <c r="FLE56" s="31"/>
      <c r="FLF56" s="31"/>
      <c r="FLG56" s="31"/>
      <c r="FLH56" s="31"/>
      <c r="FLI56" s="31"/>
      <c r="FLJ56" s="31"/>
      <c r="FLK56" s="31"/>
      <c r="FLL56" s="31"/>
      <c r="FLM56" s="31"/>
      <c r="FLN56" s="31"/>
      <c r="FLO56" s="31"/>
      <c r="FLP56" s="31"/>
      <c r="FLQ56" s="31"/>
      <c r="FLR56" s="31"/>
      <c r="FLS56" s="31"/>
      <c r="FLT56" s="31"/>
      <c r="FLU56" s="31"/>
      <c r="FLV56" s="31"/>
      <c r="FLW56" s="31"/>
      <c r="FLX56" s="31"/>
      <c r="FLY56" s="31"/>
      <c r="FLZ56" s="31"/>
      <c r="FMA56" s="31"/>
      <c r="FMB56" s="31"/>
      <c r="FMC56" s="31"/>
      <c r="FMD56" s="31"/>
      <c r="FME56" s="31"/>
      <c r="FMF56" s="31"/>
      <c r="FMG56" s="31"/>
      <c r="FMH56" s="31"/>
      <c r="FMI56" s="31"/>
      <c r="FMJ56" s="31"/>
      <c r="FMK56" s="31"/>
      <c r="FML56" s="31"/>
      <c r="FMM56" s="31"/>
      <c r="FMN56" s="31"/>
      <c r="FMO56" s="31"/>
      <c r="FMP56" s="31"/>
      <c r="FMQ56" s="31"/>
      <c r="FMR56" s="31"/>
      <c r="FMS56" s="31"/>
      <c r="FMT56" s="31"/>
      <c r="FMU56" s="31"/>
      <c r="FMV56" s="31"/>
      <c r="FMW56" s="31"/>
      <c r="FMX56" s="31"/>
      <c r="FMY56" s="31"/>
      <c r="FMZ56" s="31"/>
      <c r="FNA56" s="31"/>
      <c r="FNB56" s="31"/>
      <c r="FNC56" s="31"/>
      <c r="FND56" s="31"/>
      <c r="FNE56" s="31"/>
      <c r="FNF56" s="31"/>
      <c r="FNG56" s="31"/>
      <c r="FNH56" s="31"/>
      <c r="FNI56" s="31"/>
      <c r="FNJ56" s="31"/>
      <c r="FNK56" s="31"/>
      <c r="FNL56" s="31"/>
      <c r="FNM56" s="31"/>
      <c r="FNN56" s="31"/>
      <c r="FNO56" s="31"/>
      <c r="FNP56" s="31"/>
      <c r="FNQ56" s="31"/>
      <c r="FNR56" s="31"/>
      <c r="FNS56" s="31"/>
      <c r="FNT56" s="31"/>
      <c r="FNU56" s="31"/>
      <c r="FNV56" s="31"/>
      <c r="FNW56" s="31"/>
      <c r="FNX56" s="31"/>
      <c r="FNY56" s="31"/>
      <c r="FNZ56" s="31"/>
      <c r="FOA56" s="31"/>
      <c r="FOB56" s="31"/>
      <c r="FOC56" s="31"/>
      <c r="FOD56" s="31"/>
      <c r="FOE56" s="31"/>
      <c r="FOF56" s="31"/>
      <c r="FOG56" s="31"/>
      <c r="FOH56" s="31"/>
      <c r="FOI56" s="31"/>
      <c r="FOJ56" s="31"/>
      <c r="FOK56" s="31"/>
      <c r="FOL56" s="31"/>
      <c r="FOM56" s="31"/>
      <c r="FON56" s="31"/>
      <c r="FOO56" s="31"/>
      <c r="FOP56" s="31"/>
      <c r="FOQ56" s="31"/>
      <c r="FOR56" s="31"/>
      <c r="FOS56" s="31"/>
      <c r="FOT56" s="31"/>
      <c r="FOU56" s="31"/>
      <c r="FOV56" s="31"/>
      <c r="FOW56" s="31"/>
      <c r="FOX56" s="31"/>
      <c r="FOY56" s="31"/>
      <c r="FOZ56" s="31"/>
      <c r="FPA56" s="31"/>
      <c r="FPB56" s="31"/>
      <c r="FPC56" s="31"/>
      <c r="FPD56" s="31"/>
      <c r="FPE56" s="31"/>
      <c r="FPF56" s="31"/>
      <c r="FPG56" s="31"/>
      <c r="FPH56" s="31"/>
      <c r="FPI56" s="31"/>
      <c r="FPJ56" s="31"/>
      <c r="FPK56" s="31"/>
      <c r="FPL56" s="31"/>
      <c r="FPM56" s="31"/>
      <c r="FPN56" s="31"/>
      <c r="FPO56" s="31"/>
      <c r="FPP56" s="31"/>
      <c r="FPQ56" s="31"/>
      <c r="FPR56" s="31"/>
      <c r="FPS56" s="31"/>
      <c r="FPT56" s="31"/>
      <c r="FPU56" s="31"/>
      <c r="FPV56" s="31"/>
      <c r="FPW56" s="31"/>
      <c r="FPX56" s="31"/>
      <c r="FPY56" s="31"/>
      <c r="FPZ56" s="31"/>
      <c r="FQA56" s="31"/>
      <c r="FQB56" s="31"/>
      <c r="FQC56" s="31"/>
      <c r="FQD56" s="31"/>
      <c r="FQE56" s="31"/>
      <c r="FQF56" s="31"/>
      <c r="FQG56" s="31"/>
      <c r="FQH56" s="31"/>
      <c r="FQI56" s="31"/>
      <c r="FQJ56" s="31"/>
      <c r="FQK56" s="31"/>
      <c r="FQL56" s="31"/>
      <c r="FQM56" s="31"/>
      <c r="FQN56" s="31"/>
      <c r="FQO56" s="31"/>
      <c r="FQP56" s="31"/>
      <c r="FQQ56" s="31"/>
      <c r="FQR56" s="31"/>
      <c r="FQS56" s="31"/>
      <c r="FQT56" s="31"/>
      <c r="FQU56" s="31"/>
      <c r="FQV56" s="31"/>
      <c r="FQW56" s="31"/>
      <c r="FQX56" s="31"/>
      <c r="FQY56" s="31"/>
      <c r="FQZ56" s="31"/>
      <c r="FRA56" s="31"/>
      <c r="FRB56" s="31"/>
      <c r="FRC56" s="31"/>
      <c r="FRD56" s="31"/>
      <c r="FRE56" s="31"/>
      <c r="FRF56" s="31"/>
      <c r="FRG56" s="31"/>
      <c r="FRH56" s="31"/>
      <c r="FRI56" s="31"/>
      <c r="FRJ56" s="31"/>
      <c r="FRK56" s="31"/>
      <c r="FRL56" s="31"/>
      <c r="FRM56" s="31"/>
      <c r="FRN56" s="31"/>
      <c r="FRO56" s="31"/>
      <c r="FRP56" s="31"/>
      <c r="FRQ56" s="31"/>
      <c r="FRR56" s="31"/>
      <c r="FRS56" s="31"/>
      <c r="FRT56" s="31"/>
      <c r="FRU56" s="31"/>
      <c r="FRV56" s="31"/>
      <c r="FRW56" s="31"/>
      <c r="FRX56" s="31"/>
      <c r="FRY56" s="31"/>
      <c r="FRZ56" s="31"/>
      <c r="FSA56" s="31"/>
      <c r="FSB56" s="31"/>
      <c r="FSC56" s="31"/>
      <c r="FSD56" s="31"/>
      <c r="FSE56" s="31"/>
      <c r="FSF56" s="31"/>
      <c r="FSG56" s="31"/>
      <c r="FSH56" s="31"/>
      <c r="FSI56" s="31"/>
      <c r="FSJ56" s="31"/>
      <c r="FSK56" s="31"/>
      <c r="FSL56" s="31"/>
      <c r="FSM56" s="31"/>
      <c r="FSN56" s="31"/>
      <c r="FSO56" s="31"/>
      <c r="FSP56" s="31"/>
      <c r="FSQ56" s="31"/>
      <c r="FSR56" s="31"/>
      <c r="FSS56" s="31"/>
      <c r="FST56" s="31"/>
      <c r="FSU56" s="31"/>
      <c r="FSV56" s="31"/>
      <c r="FSW56" s="31"/>
      <c r="FSX56" s="31"/>
      <c r="FSY56" s="31"/>
      <c r="FSZ56" s="31"/>
      <c r="FTA56" s="31"/>
      <c r="FTB56" s="31"/>
      <c r="FTC56" s="31"/>
      <c r="FTD56" s="31"/>
      <c r="FTE56" s="31"/>
      <c r="FTF56" s="31"/>
      <c r="FTG56" s="31"/>
      <c r="FTH56" s="31"/>
      <c r="FTI56" s="31"/>
      <c r="FTJ56" s="31"/>
      <c r="FTK56" s="31"/>
      <c r="FTL56" s="31"/>
      <c r="FTM56" s="31"/>
      <c r="FTN56" s="31"/>
      <c r="FTO56" s="31"/>
      <c r="FTP56" s="31"/>
      <c r="FTQ56" s="31"/>
      <c r="FTR56" s="31"/>
      <c r="FTS56" s="31"/>
      <c r="FTT56" s="31"/>
      <c r="FTU56" s="31"/>
      <c r="FTV56" s="31"/>
      <c r="FTW56" s="31"/>
      <c r="FTX56" s="31"/>
      <c r="FTY56" s="31"/>
      <c r="FTZ56" s="31"/>
      <c r="FUA56" s="31"/>
      <c r="FUB56" s="31"/>
      <c r="FUC56" s="31"/>
      <c r="FUD56" s="31"/>
      <c r="FUE56" s="31"/>
      <c r="FUF56" s="31"/>
      <c r="FUG56" s="31"/>
      <c r="FUH56" s="31"/>
      <c r="FUI56" s="31"/>
      <c r="FUJ56" s="31"/>
      <c r="FUK56" s="31"/>
      <c r="FUL56" s="31"/>
      <c r="FUM56" s="31"/>
      <c r="FUN56" s="31"/>
      <c r="FUO56" s="31"/>
      <c r="FUP56" s="31"/>
      <c r="FUQ56" s="31"/>
      <c r="FUR56" s="31"/>
      <c r="FUS56" s="31"/>
      <c r="FUT56" s="31"/>
      <c r="FUU56" s="31"/>
      <c r="FUV56" s="31"/>
      <c r="FUW56" s="31"/>
      <c r="FUX56" s="31"/>
      <c r="FUY56" s="31"/>
      <c r="FUZ56" s="31"/>
      <c r="FVA56" s="31"/>
      <c r="FVB56" s="31"/>
      <c r="FVC56" s="31"/>
      <c r="FVD56" s="31"/>
      <c r="FVE56" s="31"/>
      <c r="FVF56" s="31"/>
      <c r="FVG56" s="31"/>
      <c r="FVH56" s="31"/>
      <c r="FVI56" s="31"/>
      <c r="FVJ56" s="31"/>
      <c r="FVK56" s="31"/>
      <c r="FVL56" s="31"/>
      <c r="FVM56" s="31"/>
      <c r="FVN56" s="31"/>
      <c r="FVO56" s="31"/>
      <c r="FVP56" s="31"/>
      <c r="FVQ56" s="31"/>
      <c r="FVR56" s="31"/>
      <c r="FVS56" s="31"/>
      <c r="FVT56" s="31"/>
      <c r="FVU56" s="31"/>
      <c r="FVV56" s="31"/>
      <c r="FVW56" s="31"/>
      <c r="FVX56" s="31"/>
      <c r="FVY56" s="31"/>
      <c r="FVZ56" s="31"/>
      <c r="FWA56" s="31"/>
      <c r="FWB56" s="31"/>
      <c r="FWC56" s="31"/>
      <c r="FWD56" s="31"/>
      <c r="FWE56" s="31"/>
      <c r="FWF56" s="31"/>
      <c r="FWG56" s="31"/>
      <c r="FWH56" s="31"/>
      <c r="FWI56" s="31"/>
      <c r="FWJ56" s="31"/>
      <c r="FWK56" s="31"/>
      <c r="FWL56" s="31"/>
      <c r="FWM56" s="31"/>
      <c r="FWN56" s="31"/>
      <c r="FWO56" s="31"/>
      <c r="FWP56" s="31"/>
      <c r="FWQ56" s="31"/>
      <c r="FWR56" s="31"/>
      <c r="FWS56" s="31"/>
      <c r="FWT56" s="31"/>
      <c r="FWU56" s="31"/>
      <c r="FWV56" s="31"/>
      <c r="FWW56" s="31"/>
      <c r="FWX56" s="31"/>
      <c r="FWY56" s="31"/>
      <c r="FWZ56" s="31"/>
      <c r="FXA56" s="31"/>
      <c r="FXB56" s="31"/>
      <c r="FXC56" s="31"/>
      <c r="FXD56" s="31"/>
      <c r="FXE56" s="31"/>
      <c r="FXF56" s="31"/>
      <c r="FXG56" s="31"/>
      <c r="FXH56" s="31"/>
      <c r="FXI56" s="31"/>
      <c r="FXJ56" s="31"/>
      <c r="FXK56" s="31"/>
      <c r="FXL56" s="31"/>
      <c r="FXM56" s="31"/>
      <c r="FXN56" s="31"/>
      <c r="FXO56" s="31"/>
      <c r="FXP56" s="31"/>
      <c r="FXQ56" s="31"/>
      <c r="FXR56" s="31"/>
      <c r="FXS56" s="31"/>
      <c r="FXT56" s="31"/>
      <c r="FXU56" s="31"/>
      <c r="FXV56" s="31"/>
      <c r="FXW56" s="31"/>
      <c r="FXX56" s="31"/>
      <c r="FXY56" s="31"/>
      <c r="FXZ56" s="31"/>
      <c r="FYA56" s="31"/>
      <c r="FYB56" s="31"/>
      <c r="FYC56" s="31"/>
      <c r="FYD56" s="31"/>
      <c r="FYE56" s="31"/>
      <c r="FYF56" s="31"/>
      <c r="FYG56" s="31"/>
      <c r="FYH56" s="31"/>
      <c r="FYI56" s="31"/>
      <c r="FYJ56" s="31"/>
      <c r="FYK56" s="31"/>
      <c r="FYL56" s="31"/>
      <c r="FYM56" s="31"/>
      <c r="FYN56" s="31"/>
      <c r="FYO56" s="31"/>
      <c r="FYP56" s="31"/>
      <c r="FYQ56" s="31"/>
      <c r="FYR56" s="31"/>
      <c r="FYS56" s="31"/>
      <c r="FYT56" s="31"/>
      <c r="FYU56" s="31"/>
      <c r="FYV56" s="31"/>
      <c r="FYW56" s="31"/>
      <c r="FYX56" s="31"/>
      <c r="FYY56" s="31"/>
      <c r="FYZ56" s="31"/>
      <c r="FZA56" s="31"/>
      <c r="FZB56" s="31"/>
      <c r="FZC56" s="31"/>
      <c r="FZD56" s="31"/>
      <c r="FZE56" s="31"/>
      <c r="FZF56" s="31"/>
      <c r="FZG56" s="31"/>
      <c r="FZH56" s="31"/>
      <c r="FZI56" s="31"/>
      <c r="FZJ56" s="31"/>
      <c r="FZK56" s="31"/>
      <c r="FZL56" s="31"/>
      <c r="FZM56" s="31"/>
      <c r="FZN56" s="31"/>
      <c r="FZO56" s="31"/>
      <c r="FZP56" s="31"/>
      <c r="FZQ56" s="31"/>
      <c r="FZR56" s="31"/>
      <c r="FZS56" s="31"/>
      <c r="FZT56" s="31"/>
      <c r="FZU56" s="31"/>
      <c r="FZV56" s="31"/>
      <c r="FZW56" s="31"/>
      <c r="FZX56" s="31"/>
      <c r="FZY56" s="31"/>
      <c r="FZZ56" s="31"/>
      <c r="GAA56" s="31"/>
      <c r="GAB56" s="31"/>
      <c r="GAC56" s="31"/>
      <c r="GAD56" s="31"/>
      <c r="GAE56" s="31"/>
      <c r="GAF56" s="31"/>
      <c r="GAG56" s="31"/>
      <c r="GAH56" s="31"/>
      <c r="GAI56" s="31"/>
      <c r="GAJ56" s="31"/>
      <c r="GAK56" s="31"/>
      <c r="GAL56" s="31"/>
      <c r="GAM56" s="31"/>
      <c r="GAN56" s="31"/>
      <c r="GAO56" s="31"/>
      <c r="GAP56" s="31"/>
      <c r="GAQ56" s="31"/>
      <c r="GAR56" s="31"/>
      <c r="GAS56" s="31"/>
      <c r="GAT56" s="31"/>
      <c r="GAU56" s="31"/>
      <c r="GAV56" s="31"/>
      <c r="GAW56" s="31"/>
      <c r="GAX56" s="31"/>
      <c r="GAY56" s="31"/>
      <c r="GAZ56" s="31"/>
      <c r="GBA56" s="31"/>
      <c r="GBB56" s="31"/>
      <c r="GBC56" s="31"/>
      <c r="GBD56" s="31"/>
      <c r="GBE56" s="31"/>
      <c r="GBF56" s="31"/>
      <c r="GBG56" s="31"/>
      <c r="GBH56" s="31"/>
      <c r="GBI56" s="31"/>
      <c r="GBJ56" s="31"/>
      <c r="GBK56" s="31"/>
      <c r="GBL56" s="31"/>
      <c r="GBM56" s="31"/>
      <c r="GBN56" s="31"/>
      <c r="GBO56" s="31"/>
      <c r="GBP56" s="31"/>
      <c r="GBQ56" s="31"/>
      <c r="GBR56" s="31"/>
      <c r="GBS56" s="31"/>
      <c r="GBT56" s="31"/>
      <c r="GBU56" s="31"/>
      <c r="GBV56" s="31"/>
      <c r="GBW56" s="31"/>
      <c r="GBX56" s="31"/>
      <c r="GBY56" s="31"/>
      <c r="GBZ56" s="31"/>
      <c r="GCA56" s="31"/>
      <c r="GCB56" s="31"/>
      <c r="GCC56" s="31"/>
      <c r="GCD56" s="31"/>
      <c r="GCE56" s="31"/>
      <c r="GCF56" s="31"/>
      <c r="GCG56" s="31"/>
      <c r="GCH56" s="31"/>
      <c r="GCI56" s="31"/>
      <c r="GCJ56" s="31"/>
      <c r="GCK56" s="31"/>
      <c r="GCL56" s="31"/>
      <c r="GCM56" s="31"/>
      <c r="GCN56" s="31"/>
      <c r="GCO56" s="31"/>
      <c r="GCP56" s="31"/>
      <c r="GCQ56" s="31"/>
      <c r="GCR56" s="31"/>
      <c r="GCS56" s="31"/>
      <c r="GCT56" s="31"/>
      <c r="GCU56" s="31"/>
      <c r="GCV56" s="31"/>
      <c r="GCW56" s="31"/>
      <c r="GCX56" s="31"/>
      <c r="GCY56" s="31"/>
      <c r="GCZ56" s="31"/>
      <c r="GDA56" s="31"/>
      <c r="GDB56" s="31"/>
      <c r="GDC56" s="31"/>
      <c r="GDD56" s="31"/>
      <c r="GDE56" s="31"/>
      <c r="GDF56" s="31"/>
      <c r="GDG56" s="31"/>
      <c r="GDH56" s="31"/>
      <c r="GDI56" s="31"/>
      <c r="GDJ56" s="31"/>
      <c r="GDK56" s="31"/>
      <c r="GDL56" s="31"/>
      <c r="GDM56" s="31"/>
      <c r="GDN56" s="31"/>
      <c r="GDO56" s="31"/>
      <c r="GDP56" s="31"/>
      <c r="GDQ56" s="31"/>
      <c r="GDR56" s="31"/>
      <c r="GDS56" s="31"/>
      <c r="GDT56" s="31"/>
      <c r="GDU56" s="31"/>
      <c r="GDV56" s="31"/>
      <c r="GDW56" s="31"/>
      <c r="GDX56" s="31"/>
      <c r="GDY56" s="31"/>
      <c r="GDZ56" s="31"/>
      <c r="GEA56" s="31"/>
      <c r="GEB56" s="31"/>
      <c r="GEC56" s="31"/>
      <c r="GED56" s="31"/>
      <c r="GEE56" s="31"/>
      <c r="GEF56" s="31"/>
      <c r="GEG56" s="31"/>
      <c r="GEH56" s="31"/>
      <c r="GEI56" s="31"/>
      <c r="GEJ56" s="31"/>
      <c r="GEK56" s="31"/>
      <c r="GEL56" s="31"/>
      <c r="GEM56" s="31"/>
      <c r="GEN56" s="31"/>
      <c r="GEO56" s="31"/>
      <c r="GEP56" s="31"/>
      <c r="GEQ56" s="31"/>
      <c r="GER56" s="31"/>
      <c r="GES56" s="31"/>
      <c r="GET56" s="31"/>
      <c r="GEU56" s="31"/>
      <c r="GEV56" s="31"/>
      <c r="GEW56" s="31"/>
      <c r="GEX56" s="31"/>
      <c r="GEY56" s="31"/>
      <c r="GEZ56" s="31"/>
      <c r="GFA56" s="31"/>
      <c r="GFB56" s="31"/>
      <c r="GFC56" s="31"/>
      <c r="GFD56" s="31"/>
      <c r="GFE56" s="31"/>
      <c r="GFF56" s="31"/>
      <c r="GFG56" s="31"/>
      <c r="GFH56" s="31"/>
      <c r="GFI56" s="31"/>
      <c r="GFJ56" s="31"/>
      <c r="GFK56" s="31"/>
      <c r="GFL56" s="31"/>
      <c r="GFM56" s="31"/>
      <c r="GFN56" s="31"/>
      <c r="GFO56" s="31"/>
      <c r="GFP56" s="31"/>
      <c r="GFQ56" s="31"/>
      <c r="GFR56" s="31"/>
      <c r="GFS56" s="31"/>
      <c r="GFT56" s="31"/>
      <c r="GFU56" s="31"/>
      <c r="GFV56" s="31"/>
      <c r="GFW56" s="31"/>
      <c r="GFX56" s="31"/>
      <c r="GFY56" s="31"/>
      <c r="GFZ56" s="31"/>
      <c r="GGA56" s="31"/>
      <c r="GGB56" s="31"/>
      <c r="GGC56" s="31"/>
      <c r="GGD56" s="31"/>
      <c r="GGE56" s="31"/>
      <c r="GGF56" s="31"/>
      <c r="GGG56" s="31"/>
      <c r="GGH56" s="31"/>
      <c r="GGI56" s="31"/>
      <c r="GGJ56" s="31"/>
      <c r="GGK56" s="31"/>
      <c r="GGL56" s="31"/>
      <c r="GGM56" s="31"/>
      <c r="GGN56" s="31"/>
      <c r="GGO56" s="31"/>
      <c r="GGP56" s="31"/>
      <c r="GGQ56" s="31"/>
      <c r="GGR56" s="31"/>
      <c r="GGS56" s="31"/>
      <c r="GGT56" s="31"/>
      <c r="GGU56" s="31"/>
      <c r="GGV56" s="31"/>
      <c r="GGW56" s="31"/>
      <c r="GGX56" s="31"/>
      <c r="GGY56" s="31"/>
      <c r="GGZ56" s="31"/>
      <c r="GHA56" s="31"/>
      <c r="GHB56" s="31"/>
      <c r="GHC56" s="31"/>
      <c r="GHD56" s="31"/>
      <c r="GHE56" s="31"/>
      <c r="GHF56" s="31"/>
      <c r="GHG56" s="31"/>
      <c r="GHH56" s="31"/>
      <c r="GHI56" s="31"/>
      <c r="GHJ56" s="31"/>
      <c r="GHK56" s="31"/>
      <c r="GHL56" s="31"/>
      <c r="GHM56" s="31"/>
      <c r="GHN56" s="31"/>
      <c r="GHO56" s="31"/>
      <c r="GHP56" s="31"/>
      <c r="GHQ56" s="31"/>
      <c r="GHR56" s="31"/>
      <c r="GHS56" s="31"/>
      <c r="GHT56" s="31"/>
      <c r="GHU56" s="31"/>
      <c r="GHV56" s="31"/>
      <c r="GHW56" s="31"/>
      <c r="GHX56" s="31"/>
      <c r="GHY56" s="31"/>
      <c r="GHZ56" s="31"/>
      <c r="GIA56" s="31"/>
      <c r="GIB56" s="31"/>
      <c r="GIC56" s="31"/>
      <c r="GID56" s="31"/>
      <c r="GIE56" s="31"/>
      <c r="GIF56" s="31"/>
      <c r="GIG56" s="31"/>
      <c r="GIH56" s="31"/>
      <c r="GII56" s="31"/>
      <c r="GIJ56" s="31"/>
      <c r="GIK56" s="31"/>
      <c r="GIL56" s="31"/>
      <c r="GIM56" s="31"/>
      <c r="GIN56" s="31"/>
      <c r="GIO56" s="31"/>
      <c r="GIP56" s="31"/>
      <c r="GIQ56" s="31"/>
      <c r="GIR56" s="31"/>
      <c r="GIS56" s="31"/>
      <c r="GIT56" s="31"/>
      <c r="GIU56" s="31"/>
      <c r="GIV56" s="31"/>
      <c r="GIW56" s="31"/>
      <c r="GIX56" s="31"/>
      <c r="GIY56" s="31"/>
      <c r="GIZ56" s="31"/>
      <c r="GJA56" s="31"/>
      <c r="GJB56" s="31"/>
      <c r="GJC56" s="31"/>
      <c r="GJD56" s="31"/>
      <c r="GJE56" s="31"/>
      <c r="GJF56" s="31"/>
      <c r="GJG56" s="31"/>
      <c r="GJH56" s="31"/>
      <c r="GJI56" s="31"/>
      <c r="GJJ56" s="31"/>
      <c r="GJK56" s="31"/>
      <c r="GJL56" s="31"/>
      <c r="GJM56" s="31"/>
      <c r="GJN56" s="31"/>
      <c r="GJO56" s="31"/>
      <c r="GJP56" s="31"/>
      <c r="GJQ56" s="31"/>
      <c r="GJR56" s="31"/>
      <c r="GJS56" s="31"/>
      <c r="GJT56" s="31"/>
      <c r="GJU56" s="31"/>
      <c r="GJV56" s="31"/>
      <c r="GJW56" s="31"/>
      <c r="GJX56" s="31"/>
      <c r="GJY56" s="31"/>
      <c r="GJZ56" s="31"/>
      <c r="GKA56" s="31"/>
      <c r="GKB56" s="31"/>
      <c r="GKC56" s="31"/>
      <c r="GKD56" s="31"/>
      <c r="GKE56" s="31"/>
      <c r="GKF56" s="31"/>
      <c r="GKG56" s="31"/>
      <c r="GKH56" s="31"/>
      <c r="GKI56" s="31"/>
      <c r="GKJ56" s="31"/>
      <c r="GKK56" s="31"/>
      <c r="GKL56" s="31"/>
      <c r="GKM56" s="31"/>
      <c r="GKN56" s="31"/>
      <c r="GKO56" s="31"/>
      <c r="GKP56" s="31"/>
      <c r="GKQ56" s="31"/>
      <c r="GKR56" s="31"/>
      <c r="GKS56" s="31"/>
      <c r="GKT56" s="31"/>
      <c r="GKU56" s="31"/>
      <c r="GKV56" s="31"/>
      <c r="GKW56" s="31"/>
      <c r="GKX56" s="31"/>
      <c r="GKY56" s="31"/>
      <c r="GKZ56" s="31"/>
      <c r="GLA56" s="31"/>
      <c r="GLB56" s="31"/>
      <c r="GLC56" s="31"/>
      <c r="GLD56" s="31"/>
      <c r="GLE56" s="31"/>
      <c r="GLF56" s="31"/>
      <c r="GLG56" s="31"/>
      <c r="GLH56" s="31"/>
      <c r="GLI56" s="31"/>
      <c r="GLJ56" s="31"/>
      <c r="GLK56" s="31"/>
      <c r="GLL56" s="31"/>
      <c r="GLM56" s="31"/>
      <c r="GLN56" s="31"/>
      <c r="GLO56" s="31"/>
      <c r="GLP56" s="31"/>
      <c r="GLQ56" s="31"/>
      <c r="GLR56" s="31"/>
      <c r="GLS56" s="31"/>
      <c r="GLT56" s="31"/>
      <c r="GLU56" s="31"/>
      <c r="GLV56" s="31"/>
      <c r="GLW56" s="31"/>
      <c r="GLX56" s="31"/>
      <c r="GLY56" s="31"/>
      <c r="GLZ56" s="31"/>
      <c r="GMA56" s="31"/>
      <c r="GMB56" s="31"/>
      <c r="GMC56" s="31"/>
      <c r="GMD56" s="31"/>
      <c r="GME56" s="31"/>
      <c r="GMF56" s="31"/>
      <c r="GMG56" s="31"/>
      <c r="GMH56" s="31"/>
      <c r="GMI56" s="31"/>
      <c r="GMJ56" s="31"/>
      <c r="GMK56" s="31"/>
      <c r="GML56" s="31"/>
      <c r="GMM56" s="31"/>
      <c r="GMN56" s="31"/>
      <c r="GMO56" s="31"/>
      <c r="GMP56" s="31"/>
      <c r="GMQ56" s="31"/>
      <c r="GMR56" s="31"/>
      <c r="GMS56" s="31"/>
      <c r="GMT56" s="31"/>
      <c r="GMU56" s="31"/>
      <c r="GMV56" s="31"/>
      <c r="GMW56" s="31"/>
      <c r="GMX56" s="31"/>
      <c r="GMY56" s="31"/>
      <c r="GMZ56" s="31"/>
      <c r="GNA56" s="31"/>
      <c r="GNB56" s="31"/>
      <c r="GNC56" s="31"/>
      <c r="GND56" s="31"/>
      <c r="GNE56" s="31"/>
      <c r="GNF56" s="31"/>
      <c r="GNG56" s="31"/>
      <c r="GNH56" s="31"/>
      <c r="GNI56" s="31"/>
      <c r="GNJ56" s="31"/>
      <c r="GNK56" s="31"/>
      <c r="GNL56" s="31"/>
      <c r="GNM56" s="31"/>
      <c r="GNN56" s="31"/>
      <c r="GNO56" s="31"/>
      <c r="GNP56" s="31"/>
      <c r="GNQ56" s="31"/>
      <c r="GNR56" s="31"/>
      <c r="GNS56" s="31"/>
      <c r="GNT56" s="31"/>
      <c r="GNU56" s="31"/>
      <c r="GNV56" s="31"/>
      <c r="GNW56" s="31"/>
      <c r="GNX56" s="31"/>
      <c r="GNY56" s="31"/>
      <c r="GNZ56" s="31"/>
      <c r="GOA56" s="31"/>
      <c r="GOB56" s="31"/>
      <c r="GOC56" s="31"/>
      <c r="GOD56" s="31"/>
      <c r="GOE56" s="31"/>
      <c r="GOF56" s="31"/>
      <c r="GOG56" s="31"/>
      <c r="GOH56" s="31"/>
      <c r="GOI56" s="31"/>
      <c r="GOJ56" s="31"/>
      <c r="GOK56" s="31"/>
      <c r="GOL56" s="31"/>
      <c r="GOM56" s="31"/>
      <c r="GON56" s="31"/>
      <c r="GOO56" s="31"/>
      <c r="GOP56" s="31"/>
      <c r="GOQ56" s="31"/>
      <c r="GOR56" s="31"/>
      <c r="GOS56" s="31"/>
      <c r="GOT56" s="31"/>
      <c r="GOU56" s="31"/>
      <c r="GOV56" s="31"/>
      <c r="GOW56" s="31"/>
      <c r="GOX56" s="31"/>
      <c r="GOY56" s="31"/>
      <c r="GOZ56" s="31"/>
      <c r="GPA56" s="31"/>
      <c r="GPB56" s="31"/>
      <c r="GPC56" s="31"/>
      <c r="GPD56" s="31"/>
      <c r="GPE56" s="31"/>
      <c r="GPF56" s="31"/>
      <c r="GPG56" s="31"/>
      <c r="GPH56" s="31"/>
      <c r="GPI56" s="31"/>
      <c r="GPJ56" s="31"/>
      <c r="GPK56" s="31"/>
      <c r="GPL56" s="31"/>
      <c r="GPM56" s="31"/>
      <c r="GPN56" s="31"/>
      <c r="GPO56" s="31"/>
      <c r="GPP56" s="31"/>
      <c r="GPQ56" s="31"/>
      <c r="GPR56" s="31"/>
      <c r="GPS56" s="31"/>
      <c r="GPT56" s="31"/>
      <c r="GPU56" s="31"/>
      <c r="GPV56" s="31"/>
      <c r="GPW56" s="31"/>
      <c r="GPX56" s="31"/>
      <c r="GPY56" s="31"/>
      <c r="GPZ56" s="31"/>
      <c r="GQA56" s="31"/>
      <c r="GQB56" s="31"/>
      <c r="GQC56" s="31"/>
      <c r="GQD56" s="31"/>
      <c r="GQE56" s="31"/>
      <c r="GQF56" s="31"/>
      <c r="GQG56" s="31"/>
      <c r="GQH56" s="31"/>
      <c r="GQI56" s="31"/>
      <c r="GQJ56" s="31"/>
      <c r="GQK56" s="31"/>
      <c r="GQL56" s="31"/>
      <c r="GQM56" s="31"/>
      <c r="GQN56" s="31"/>
      <c r="GQO56" s="31"/>
      <c r="GQP56" s="31"/>
      <c r="GQQ56" s="31"/>
      <c r="GQR56" s="31"/>
      <c r="GQS56" s="31"/>
      <c r="GQT56" s="31"/>
      <c r="GQU56" s="31"/>
      <c r="GQV56" s="31"/>
      <c r="GQW56" s="31"/>
      <c r="GQX56" s="31"/>
      <c r="GQY56" s="31"/>
      <c r="GQZ56" s="31"/>
      <c r="GRA56" s="31"/>
      <c r="GRB56" s="31"/>
      <c r="GRC56" s="31"/>
      <c r="GRD56" s="31"/>
      <c r="GRE56" s="31"/>
      <c r="GRF56" s="31"/>
      <c r="GRG56" s="31"/>
      <c r="GRH56" s="31"/>
      <c r="GRI56" s="31"/>
      <c r="GRJ56" s="31"/>
      <c r="GRK56" s="31"/>
      <c r="GRL56" s="31"/>
      <c r="GRM56" s="31"/>
      <c r="GRN56" s="31"/>
      <c r="GRO56" s="31"/>
      <c r="GRP56" s="31"/>
      <c r="GRQ56" s="31"/>
      <c r="GRR56" s="31"/>
      <c r="GRS56" s="31"/>
      <c r="GRT56" s="31"/>
      <c r="GRU56" s="31"/>
      <c r="GRV56" s="31"/>
      <c r="GRW56" s="31"/>
      <c r="GRX56" s="31"/>
      <c r="GRY56" s="31"/>
      <c r="GRZ56" s="31"/>
      <c r="GSA56" s="31"/>
      <c r="GSB56" s="31"/>
      <c r="GSC56" s="31"/>
      <c r="GSD56" s="31"/>
      <c r="GSE56" s="31"/>
      <c r="GSF56" s="31"/>
      <c r="GSG56" s="31"/>
      <c r="GSH56" s="31"/>
      <c r="GSI56" s="31"/>
      <c r="GSJ56" s="31"/>
      <c r="GSK56" s="31"/>
      <c r="GSL56" s="31"/>
      <c r="GSM56" s="31"/>
      <c r="GSN56" s="31"/>
      <c r="GSO56" s="31"/>
      <c r="GSP56" s="31"/>
      <c r="GSQ56" s="31"/>
      <c r="GSR56" s="31"/>
      <c r="GSS56" s="31"/>
      <c r="GST56" s="31"/>
      <c r="GSU56" s="31"/>
      <c r="GSV56" s="31"/>
      <c r="GSW56" s="31"/>
      <c r="GSX56" s="31"/>
      <c r="GSY56" s="31"/>
      <c r="GSZ56" s="31"/>
      <c r="GTA56" s="31"/>
      <c r="GTB56" s="31"/>
      <c r="GTC56" s="31"/>
      <c r="GTD56" s="31"/>
      <c r="GTE56" s="31"/>
      <c r="GTF56" s="31"/>
      <c r="GTG56" s="31"/>
      <c r="GTH56" s="31"/>
      <c r="GTI56" s="31"/>
      <c r="GTJ56" s="31"/>
      <c r="GTK56" s="31"/>
      <c r="GTL56" s="31"/>
      <c r="GTM56" s="31"/>
      <c r="GTN56" s="31"/>
      <c r="GTO56" s="31"/>
      <c r="GTP56" s="31"/>
      <c r="GTQ56" s="31"/>
      <c r="GTR56" s="31"/>
      <c r="GTS56" s="31"/>
      <c r="GTT56" s="31"/>
      <c r="GTU56" s="31"/>
      <c r="GTV56" s="31"/>
      <c r="GTW56" s="31"/>
      <c r="GTX56" s="31"/>
      <c r="GTY56" s="31"/>
      <c r="GTZ56" s="31"/>
      <c r="GUA56" s="31"/>
      <c r="GUB56" s="31"/>
      <c r="GUC56" s="31"/>
      <c r="GUD56" s="31"/>
      <c r="GUE56" s="31"/>
      <c r="GUF56" s="31"/>
      <c r="GUG56" s="31"/>
      <c r="GUH56" s="31"/>
      <c r="GUI56" s="31"/>
      <c r="GUJ56" s="31"/>
      <c r="GUK56" s="31"/>
      <c r="GUL56" s="31"/>
      <c r="GUM56" s="31"/>
      <c r="GUN56" s="31"/>
      <c r="GUO56" s="31"/>
      <c r="GUP56" s="31"/>
      <c r="GUQ56" s="31"/>
      <c r="GUR56" s="31"/>
      <c r="GUS56" s="31"/>
      <c r="GUT56" s="31"/>
      <c r="GUU56" s="31"/>
      <c r="GUV56" s="31"/>
      <c r="GUW56" s="31"/>
      <c r="GUX56" s="31"/>
      <c r="GUY56" s="31"/>
      <c r="GUZ56" s="31"/>
      <c r="GVA56" s="31"/>
      <c r="GVB56" s="31"/>
      <c r="GVC56" s="31"/>
      <c r="GVD56" s="31"/>
      <c r="GVE56" s="31"/>
      <c r="GVF56" s="31"/>
      <c r="GVG56" s="31"/>
      <c r="GVH56" s="31"/>
      <c r="GVI56" s="31"/>
      <c r="GVJ56" s="31"/>
      <c r="GVK56" s="31"/>
      <c r="GVL56" s="31"/>
      <c r="GVM56" s="31"/>
      <c r="GVN56" s="31"/>
      <c r="GVO56" s="31"/>
      <c r="GVP56" s="31"/>
      <c r="GVQ56" s="31"/>
      <c r="GVR56" s="31"/>
      <c r="GVS56" s="31"/>
      <c r="GVT56" s="31"/>
      <c r="GVU56" s="31"/>
      <c r="GVV56" s="31"/>
      <c r="GVW56" s="31"/>
      <c r="GVX56" s="31"/>
      <c r="GVY56" s="31"/>
      <c r="GVZ56" s="31"/>
      <c r="GWA56" s="31"/>
      <c r="GWB56" s="31"/>
      <c r="GWC56" s="31"/>
      <c r="GWD56" s="31"/>
      <c r="GWE56" s="31"/>
      <c r="GWF56" s="31"/>
      <c r="GWG56" s="31"/>
      <c r="GWH56" s="31"/>
      <c r="GWI56" s="31"/>
      <c r="GWJ56" s="31"/>
      <c r="GWK56" s="31"/>
      <c r="GWL56" s="31"/>
      <c r="GWM56" s="31"/>
      <c r="GWN56" s="31"/>
      <c r="GWO56" s="31"/>
      <c r="GWP56" s="31"/>
      <c r="GWQ56" s="31"/>
      <c r="GWR56" s="31"/>
      <c r="GWS56" s="31"/>
      <c r="GWT56" s="31"/>
      <c r="GWU56" s="31"/>
      <c r="GWV56" s="31"/>
      <c r="GWW56" s="31"/>
      <c r="GWX56" s="31"/>
      <c r="GWY56" s="31"/>
      <c r="GWZ56" s="31"/>
      <c r="GXA56" s="31"/>
      <c r="GXB56" s="31"/>
      <c r="GXC56" s="31"/>
      <c r="GXD56" s="31"/>
      <c r="GXE56" s="31"/>
      <c r="GXF56" s="31"/>
      <c r="GXG56" s="31"/>
      <c r="GXH56" s="31"/>
      <c r="GXI56" s="31"/>
      <c r="GXJ56" s="31"/>
      <c r="GXK56" s="31"/>
      <c r="GXL56" s="31"/>
      <c r="GXM56" s="31"/>
      <c r="GXN56" s="31"/>
      <c r="GXO56" s="31"/>
      <c r="GXP56" s="31"/>
      <c r="GXQ56" s="31"/>
      <c r="GXR56" s="31"/>
      <c r="GXS56" s="31"/>
      <c r="GXT56" s="31"/>
      <c r="GXU56" s="31"/>
      <c r="GXV56" s="31"/>
      <c r="GXW56" s="31"/>
      <c r="GXX56" s="31"/>
      <c r="GXY56" s="31"/>
      <c r="GXZ56" s="31"/>
      <c r="GYA56" s="31"/>
      <c r="GYB56" s="31"/>
      <c r="GYC56" s="31"/>
      <c r="GYD56" s="31"/>
      <c r="GYE56" s="31"/>
      <c r="GYF56" s="31"/>
      <c r="GYG56" s="31"/>
      <c r="GYH56" s="31"/>
      <c r="GYI56" s="31"/>
      <c r="GYJ56" s="31"/>
      <c r="GYK56" s="31"/>
      <c r="GYL56" s="31"/>
      <c r="GYM56" s="31"/>
      <c r="GYN56" s="31"/>
      <c r="GYO56" s="31"/>
      <c r="GYP56" s="31"/>
      <c r="GYQ56" s="31"/>
      <c r="GYR56" s="31"/>
      <c r="GYS56" s="31"/>
      <c r="GYT56" s="31"/>
      <c r="GYU56" s="31"/>
      <c r="GYV56" s="31"/>
      <c r="GYW56" s="31"/>
      <c r="GYX56" s="31"/>
      <c r="GYY56" s="31"/>
      <c r="GYZ56" s="31"/>
      <c r="GZA56" s="31"/>
      <c r="GZB56" s="31"/>
      <c r="GZC56" s="31"/>
      <c r="GZD56" s="31"/>
      <c r="GZE56" s="31"/>
      <c r="GZF56" s="31"/>
      <c r="GZG56" s="31"/>
      <c r="GZH56" s="31"/>
      <c r="GZI56" s="31"/>
      <c r="GZJ56" s="31"/>
      <c r="GZK56" s="31"/>
      <c r="GZL56" s="31"/>
      <c r="GZM56" s="31"/>
      <c r="GZN56" s="31"/>
      <c r="GZO56" s="31"/>
      <c r="GZP56" s="31"/>
      <c r="GZQ56" s="31"/>
      <c r="GZR56" s="31"/>
      <c r="GZS56" s="31"/>
      <c r="GZT56" s="31"/>
      <c r="GZU56" s="31"/>
      <c r="GZV56" s="31"/>
      <c r="GZW56" s="31"/>
      <c r="GZX56" s="31"/>
      <c r="GZY56" s="31"/>
      <c r="GZZ56" s="31"/>
      <c r="HAA56" s="31"/>
      <c r="HAB56" s="31"/>
      <c r="HAC56" s="31"/>
      <c r="HAD56" s="31"/>
      <c r="HAE56" s="31"/>
      <c r="HAF56" s="31"/>
      <c r="HAG56" s="31"/>
      <c r="HAH56" s="31"/>
      <c r="HAI56" s="31"/>
      <c r="HAJ56" s="31"/>
      <c r="HAK56" s="31"/>
      <c r="HAL56" s="31"/>
      <c r="HAM56" s="31"/>
      <c r="HAN56" s="31"/>
      <c r="HAO56" s="31"/>
      <c r="HAP56" s="31"/>
      <c r="HAQ56" s="31"/>
      <c r="HAR56" s="31"/>
      <c r="HAS56" s="31"/>
      <c r="HAT56" s="31"/>
      <c r="HAU56" s="31"/>
      <c r="HAV56" s="31"/>
      <c r="HAW56" s="31"/>
      <c r="HAX56" s="31"/>
      <c r="HAY56" s="31"/>
      <c r="HAZ56" s="31"/>
      <c r="HBA56" s="31"/>
      <c r="HBB56" s="31"/>
      <c r="HBC56" s="31"/>
      <c r="HBD56" s="31"/>
      <c r="HBE56" s="31"/>
      <c r="HBF56" s="31"/>
      <c r="HBG56" s="31"/>
      <c r="HBH56" s="31"/>
      <c r="HBI56" s="31"/>
      <c r="HBJ56" s="31"/>
      <c r="HBK56" s="31"/>
      <c r="HBL56" s="31"/>
      <c r="HBM56" s="31"/>
      <c r="HBN56" s="31"/>
      <c r="HBO56" s="31"/>
      <c r="HBP56" s="31"/>
      <c r="HBQ56" s="31"/>
      <c r="HBR56" s="31"/>
      <c r="HBS56" s="31"/>
      <c r="HBT56" s="31"/>
      <c r="HBU56" s="31"/>
      <c r="HBV56" s="31"/>
      <c r="HBW56" s="31"/>
      <c r="HBX56" s="31"/>
      <c r="HBY56" s="31"/>
      <c r="HBZ56" s="31"/>
      <c r="HCA56" s="31"/>
      <c r="HCB56" s="31"/>
      <c r="HCC56" s="31"/>
      <c r="HCD56" s="31"/>
      <c r="HCE56" s="31"/>
      <c r="HCF56" s="31"/>
      <c r="HCG56" s="31"/>
      <c r="HCH56" s="31"/>
      <c r="HCI56" s="31"/>
      <c r="HCJ56" s="31"/>
      <c r="HCK56" s="31"/>
      <c r="HCL56" s="31"/>
      <c r="HCM56" s="31"/>
      <c r="HCN56" s="31"/>
      <c r="HCO56" s="31"/>
      <c r="HCP56" s="31"/>
      <c r="HCQ56" s="31"/>
      <c r="HCR56" s="31"/>
      <c r="HCS56" s="31"/>
      <c r="HCT56" s="31"/>
      <c r="HCU56" s="31"/>
      <c r="HCV56" s="31"/>
      <c r="HCW56" s="31"/>
      <c r="HCX56" s="31"/>
      <c r="HCY56" s="31"/>
      <c r="HCZ56" s="31"/>
      <c r="HDA56" s="31"/>
      <c r="HDB56" s="31"/>
      <c r="HDC56" s="31"/>
      <c r="HDD56" s="31"/>
      <c r="HDE56" s="31"/>
      <c r="HDF56" s="31"/>
      <c r="HDG56" s="31"/>
      <c r="HDH56" s="31"/>
      <c r="HDI56" s="31"/>
      <c r="HDJ56" s="31"/>
      <c r="HDK56" s="31"/>
      <c r="HDL56" s="31"/>
      <c r="HDM56" s="31"/>
      <c r="HDN56" s="31"/>
      <c r="HDO56" s="31"/>
      <c r="HDP56" s="31"/>
      <c r="HDQ56" s="31"/>
      <c r="HDR56" s="31"/>
      <c r="HDS56" s="31"/>
      <c r="HDT56" s="31"/>
      <c r="HDU56" s="31"/>
      <c r="HDV56" s="31"/>
      <c r="HDW56" s="31"/>
      <c r="HDX56" s="31"/>
      <c r="HDY56" s="31"/>
      <c r="HDZ56" s="31"/>
      <c r="HEA56" s="31"/>
      <c r="HEB56" s="31"/>
      <c r="HEC56" s="31"/>
      <c r="HED56" s="31"/>
      <c r="HEE56" s="31"/>
      <c r="HEF56" s="31"/>
      <c r="HEG56" s="31"/>
      <c r="HEH56" s="31"/>
      <c r="HEI56" s="31"/>
      <c r="HEJ56" s="31"/>
      <c r="HEK56" s="31"/>
      <c r="HEL56" s="31"/>
      <c r="HEM56" s="31"/>
      <c r="HEN56" s="31"/>
      <c r="HEO56" s="31"/>
      <c r="HEP56" s="31"/>
      <c r="HEQ56" s="31"/>
      <c r="HER56" s="31"/>
      <c r="HES56" s="31"/>
      <c r="HET56" s="31"/>
      <c r="HEU56" s="31"/>
      <c r="HEV56" s="31"/>
      <c r="HEW56" s="31"/>
      <c r="HEX56" s="31"/>
      <c r="HEY56" s="31"/>
      <c r="HEZ56" s="31"/>
      <c r="HFA56" s="31"/>
      <c r="HFB56" s="31"/>
      <c r="HFC56" s="31"/>
      <c r="HFD56" s="31"/>
      <c r="HFE56" s="31"/>
      <c r="HFF56" s="31"/>
      <c r="HFG56" s="31"/>
      <c r="HFH56" s="31"/>
      <c r="HFI56" s="31"/>
      <c r="HFJ56" s="31"/>
      <c r="HFK56" s="31"/>
      <c r="HFL56" s="31"/>
      <c r="HFM56" s="31"/>
      <c r="HFN56" s="31"/>
      <c r="HFO56" s="31"/>
      <c r="HFP56" s="31"/>
      <c r="HFQ56" s="31"/>
      <c r="HFR56" s="31"/>
      <c r="HFS56" s="31"/>
      <c r="HFT56" s="31"/>
      <c r="HFU56" s="31"/>
      <c r="HFV56" s="31"/>
      <c r="HFW56" s="31"/>
      <c r="HFX56" s="31"/>
      <c r="HFY56" s="31"/>
      <c r="HFZ56" s="31"/>
      <c r="HGA56" s="31"/>
      <c r="HGB56" s="31"/>
      <c r="HGC56" s="31"/>
      <c r="HGD56" s="31"/>
      <c r="HGE56" s="31"/>
      <c r="HGF56" s="31"/>
      <c r="HGG56" s="31"/>
      <c r="HGH56" s="31"/>
      <c r="HGI56" s="31"/>
      <c r="HGJ56" s="31"/>
      <c r="HGK56" s="31"/>
      <c r="HGL56" s="31"/>
      <c r="HGM56" s="31"/>
      <c r="HGN56" s="31"/>
      <c r="HGO56" s="31"/>
      <c r="HGP56" s="31"/>
      <c r="HGQ56" s="31"/>
      <c r="HGR56" s="31"/>
      <c r="HGS56" s="31"/>
      <c r="HGT56" s="31"/>
      <c r="HGU56" s="31"/>
      <c r="HGV56" s="31"/>
      <c r="HGW56" s="31"/>
      <c r="HGX56" s="31"/>
      <c r="HGY56" s="31"/>
      <c r="HGZ56" s="31"/>
      <c r="HHA56" s="31"/>
      <c r="HHB56" s="31"/>
      <c r="HHC56" s="31"/>
      <c r="HHD56" s="31"/>
      <c r="HHE56" s="31"/>
      <c r="HHF56" s="31"/>
      <c r="HHG56" s="31"/>
      <c r="HHH56" s="31"/>
      <c r="HHI56" s="31"/>
      <c r="HHJ56" s="31"/>
      <c r="HHK56" s="31"/>
      <c r="HHL56" s="31"/>
      <c r="HHM56" s="31"/>
      <c r="HHN56" s="31"/>
      <c r="HHO56" s="31"/>
      <c r="HHP56" s="31"/>
      <c r="HHQ56" s="31"/>
      <c r="HHR56" s="31"/>
      <c r="HHS56" s="31"/>
      <c r="HHT56" s="31"/>
      <c r="HHU56" s="31"/>
      <c r="HHV56" s="31"/>
      <c r="HHW56" s="31"/>
      <c r="HHX56" s="31"/>
      <c r="HHY56" s="31"/>
      <c r="HHZ56" s="31"/>
      <c r="HIA56" s="31"/>
      <c r="HIB56" s="31"/>
      <c r="HIC56" s="31"/>
      <c r="HID56" s="31"/>
      <c r="HIE56" s="31"/>
      <c r="HIF56" s="31"/>
      <c r="HIG56" s="31"/>
      <c r="HIH56" s="31"/>
      <c r="HII56" s="31"/>
      <c r="HIJ56" s="31"/>
      <c r="HIK56" s="31"/>
      <c r="HIL56" s="31"/>
      <c r="HIM56" s="31"/>
      <c r="HIN56" s="31"/>
      <c r="HIO56" s="31"/>
      <c r="HIP56" s="31"/>
      <c r="HIQ56" s="31"/>
      <c r="HIR56" s="31"/>
      <c r="HIS56" s="31"/>
      <c r="HIT56" s="31"/>
      <c r="HIU56" s="31"/>
      <c r="HIV56" s="31"/>
      <c r="HIW56" s="31"/>
      <c r="HIX56" s="31"/>
      <c r="HIY56" s="31"/>
      <c r="HIZ56" s="31"/>
      <c r="HJA56" s="31"/>
      <c r="HJB56" s="31"/>
      <c r="HJC56" s="31"/>
      <c r="HJD56" s="31"/>
      <c r="HJE56" s="31"/>
      <c r="HJF56" s="31"/>
      <c r="HJG56" s="31"/>
      <c r="HJH56" s="31"/>
      <c r="HJI56" s="31"/>
      <c r="HJJ56" s="31"/>
      <c r="HJK56" s="31"/>
      <c r="HJL56" s="31"/>
      <c r="HJM56" s="31"/>
      <c r="HJN56" s="31"/>
      <c r="HJO56" s="31"/>
      <c r="HJP56" s="31"/>
      <c r="HJQ56" s="31"/>
      <c r="HJR56" s="31"/>
      <c r="HJS56" s="31"/>
      <c r="HJT56" s="31"/>
      <c r="HJU56" s="31"/>
      <c r="HJV56" s="31"/>
      <c r="HJW56" s="31"/>
      <c r="HJX56" s="31"/>
      <c r="HJY56" s="31"/>
      <c r="HJZ56" s="31"/>
      <c r="HKA56" s="31"/>
      <c r="HKB56" s="31"/>
      <c r="HKC56" s="31"/>
      <c r="HKD56" s="31"/>
      <c r="HKE56" s="31"/>
      <c r="HKF56" s="31"/>
      <c r="HKG56" s="31"/>
      <c r="HKH56" s="31"/>
      <c r="HKI56" s="31"/>
      <c r="HKJ56" s="31"/>
      <c r="HKK56" s="31"/>
      <c r="HKL56" s="31"/>
      <c r="HKM56" s="31"/>
      <c r="HKN56" s="31"/>
      <c r="HKO56" s="31"/>
      <c r="HKP56" s="31"/>
      <c r="HKQ56" s="31"/>
      <c r="HKR56" s="31"/>
      <c r="HKS56" s="31"/>
      <c r="HKT56" s="31"/>
      <c r="HKU56" s="31"/>
      <c r="HKV56" s="31"/>
      <c r="HKW56" s="31"/>
      <c r="HKX56" s="31"/>
      <c r="HKY56" s="31"/>
      <c r="HKZ56" s="31"/>
      <c r="HLA56" s="31"/>
      <c r="HLB56" s="31"/>
      <c r="HLC56" s="31"/>
      <c r="HLD56" s="31"/>
      <c r="HLE56" s="31"/>
      <c r="HLF56" s="31"/>
      <c r="HLG56" s="31"/>
      <c r="HLH56" s="31"/>
      <c r="HLI56" s="31"/>
      <c r="HLJ56" s="31"/>
      <c r="HLK56" s="31"/>
      <c r="HLL56" s="31"/>
      <c r="HLM56" s="31"/>
      <c r="HLN56" s="31"/>
      <c r="HLO56" s="31"/>
      <c r="HLP56" s="31"/>
      <c r="HLQ56" s="31"/>
      <c r="HLR56" s="31"/>
      <c r="HLS56" s="31"/>
      <c r="HLT56" s="31"/>
      <c r="HLU56" s="31"/>
      <c r="HLV56" s="31"/>
      <c r="HLW56" s="31"/>
      <c r="HLX56" s="31"/>
      <c r="HLY56" s="31"/>
      <c r="HLZ56" s="31"/>
      <c r="HMA56" s="31"/>
      <c r="HMB56" s="31"/>
      <c r="HMC56" s="31"/>
      <c r="HMD56" s="31"/>
      <c r="HME56" s="31"/>
      <c r="HMF56" s="31"/>
      <c r="HMG56" s="31"/>
      <c r="HMH56" s="31"/>
      <c r="HMI56" s="31"/>
      <c r="HMJ56" s="31"/>
      <c r="HMK56" s="31"/>
      <c r="HML56" s="31"/>
      <c r="HMM56" s="31"/>
      <c r="HMN56" s="31"/>
      <c r="HMO56" s="31"/>
      <c r="HMP56" s="31"/>
      <c r="HMQ56" s="31"/>
      <c r="HMR56" s="31"/>
      <c r="HMS56" s="31"/>
      <c r="HMT56" s="31"/>
      <c r="HMU56" s="31"/>
      <c r="HMV56" s="31"/>
      <c r="HMW56" s="31"/>
      <c r="HMX56" s="31"/>
      <c r="HMY56" s="31"/>
      <c r="HMZ56" s="31"/>
      <c r="HNA56" s="31"/>
      <c r="HNB56" s="31"/>
      <c r="HNC56" s="31"/>
      <c r="HND56" s="31"/>
      <c r="HNE56" s="31"/>
      <c r="HNF56" s="31"/>
      <c r="HNG56" s="31"/>
      <c r="HNH56" s="31"/>
      <c r="HNI56" s="31"/>
      <c r="HNJ56" s="31"/>
      <c r="HNK56" s="31"/>
      <c r="HNL56" s="31"/>
      <c r="HNM56" s="31"/>
      <c r="HNN56" s="31"/>
      <c r="HNO56" s="31"/>
      <c r="HNP56" s="31"/>
      <c r="HNQ56" s="31"/>
      <c r="HNR56" s="31"/>
      <c r="HNS56" s="31"/>
      <c r="HNT56" s="31"/>
      <c r="HNU56" s="31"/>
      <c r="HNV56" s="31"/>
      <c r="HNW56" s="31"/>
      <c r="HNX56" s="31"/>
      <c r="HNY56" s="31"/>
      <c r="HNZ56" s="31"/>
      <c r="HOA56" s="31"/>
      <c r="HOB56" s="31"/>
      <c r="HOC56" s="31"/>
      <c r="HOD56" s="31"/>
      <c r="HOE56" s="31"/>
      <c r="HOF56" s="31"/>
      <c r="HOG56" s="31"/>
      <c r="HOH56" s="31"/>
      <c r="HOI56" s="31"/>
      <c r="HOJ56" s="31"/>
      <c r="HOK56" s="31"/>
      <c r="HOL56" s="31"/>
      <c r="HOM56" s="31"/>
      <c r="HON56" s="31"/>
      <c r="HOO56" s="31"/>
      <c r="HOP56" s="31"/>
      <c r="HOQ56" s="31"/>
      <c r="HOR56" s="31"/>
      <c r="HOS56" s="31"/>
      <c r="HOT56" s="31"/>
      <c r="HOU56" s="31"/>
      <c r="HOV56" s="31"/>
      <c r="HOW56" s="31"/>
      <c r="HOX56" s="31"/>
      <c r="HOY56" s="31"/>
      <c r="HOZ56" s="31"/>
      <c r="HPA56" s="31"/>
      <c r="HPB56" s="31"/>
      <c r="HPC56" s="31"/>
      <c r="HPD56" s="31"/>
      <c r="HPE56" s="31"/>
      <c r="HPF56" s="31"/>
      <c r="HPG56" s="31"/>
      <c r="HPH56" s="31"/>
      <c r="HPI56" s="31"/>
      <c r="HPJ56" s="31"/>
      <c r="HPK56" s="31"/>
      <c r="HPL56" s="31"/>
      <c r="HPM56" s="31"/>
      <c r="HPN56" s="31"/>
      <c r="HPO56" s="31"/>
      <c r="HPP56" s="31"/>
      <c r="HPQ56" s="31"/>
      <c r="HPR56" s="31"/>
      <c r="HPS56" s="31"/>
      <c r="HPT56" s="31"/>
      <c r="HPU56" s="31"/>
      <c r="HPV56" s="31"/>
      <c r="HPW56" s="31"/>
      <c r="HPX56" s="31"/>
      <c r="HPY56" s="31"/>
      <c r="HPZ56" s="31"/>
      <c r="HQA56" s="31"/>
      <c r="HQB56" s="31"/>
      <c r="HQC56" s="31"/>
      <c r="HQD56" s="31"/>
      <c r="HQE56" s="31"/>
      <c r="HQF56" s="31"/>
      <c r="HQG56" s="31"/>
      <c r="HQH56" s="31"/>
      <c r="HQI56" s="31"/>
      <c r="HQJ56" s="31"/>
      <c r="HQK56" s="31"/>
      <c r="HQL56" s="31"/>
      <c r="HQM56" s="31"/>
      <c r="HQN56" s="31"/>
      <c r="HQO56" s="31"/>
      <c r="HQP56" s="31"/>
      <c r="HQQ56" s="31"/>
      <c r="HQR56" s="31"/>
      <c r="HQS56" s="31"/>
      <c r="HQT56" s="31"/>
      <c r="HQU56" s="31"/>
      <c r="HQV56" s="31"/>
      <c r="HQW56" s="31"/>
      <c r="HQX56" s="31"/>
      <c r="HQY56" s="31"/>
      <c r="HQZ56" s="31"/>
      <c r="HRA56" s="31"/>
      <c r="HRB56" s="31"/>
      <c r="HRC56" s="31"/>
      <c r="HRD56" s="31"/>
      <c r="HRE56" s="31"/>
      <c r="HRF56" s="31"/>
      <c r="HRG56" s="31"/>
      <c r="HRH56" s="31"/>
      <c r="HRI56" s="31"/>
      <c r="HRJ56" s="31"/>
      <c r="HRK56" s="31"/>
      <c r="HRL56" s="31"/>
      <c r="HRM56" s="31"/>
      <c r="HRN56" s="31"/>
      <c r="HRO56" s="31"/>
      <c r="HRP56" s="31"/>
      <c r="HRQ56" s="31"/>
      <c r="HRR56" s="31"/>
      <c r="HRS56" s="31"/>
      <c r="HRT56" s="31"/>
      <c r="HRU56" s="31"/>
      <c r="HRV56" s="31"/>
      <c r="HRW56" s="31"/>
      <c r="HRX56" s="31"/>
      <c r="HRY56" s="31"/>
      <c r="HRZ56" s="31"/>
      <c r="HSA56" s="31"/>
      <c r="HSB56" s="31"/>
      <c r="HSC56" s="31"/>
      <c r="HSD56" s="31"/>
      <c r="HSE56" s="31"/>
      <c r="HSF56" s="31"/>
      <c r="HSG56" s="31"/>
      <c r="HSH56" s="31"/>
      <c r="HSI56" s="31"/>
      <c r="HSJ56" s="31"/>
      <c r="HSK56" s="31"/>
      <c r="HSL56" s="31"/>
      <c r="HSM56" s="31"/>
      <c r="HSN56" s="31"/>
      <c r="HSO56" s="31"/>
      <c r="HSP56" s="31"/>
      <c r="HSQ56" s="31"/>
      <c r="HSR56" s="31"/>
      <c r="HSS56" s="31"/>
      <c r="HST56" s="31"/>
      <c r="HSU56" s="31"/>
      <c r="HSV56" s="31"/>
      <c r="HSW56" s="31"/>
      <c r="HSX56" s="31"/>
      <c r="HSY56" s="31"/>
      <c r="HSZ56" s="31"/>
      <c r="HTA56" s="31"/>
      <c r="HTB56" s="31"/>
      <c r="HTC56" s="31"/>
      <c r="HTD56" s="31"/>
      <c r="HTE56" s="31"/>
      <c r="HTF56" s="31"/>
      <c r="HTG56" s="31"/>
      <c r="HTH56" s="31"/>
      <c r="HTI56" s="31"/>
      <c r="HTJ56" s="31"/>
      <c r="HTK56" s="31"/>
      <c r="HTL56" s="31"/>
      <c r="HTM56" s="31"/>
      <c r="HTN56" s="31"/>
      <c r="HTO56" s="31"/>
      <c r="HTP56" s="31"/>
      <c r="HTQ56" s="31"/>
      <c r="HTR56" s="31"/>
      <c r="HTS56" s="31"/>
      <c r="HTT56" s="31"/>
      <c r="HTU56" s="31"/>
      <c r="HTV56" s="31"/>
      <c r="HTW56" s="31"/>
      <c r="HTX56" s="31"/>
      <c r="HTY56" s="31"/>
      <c r="HTZ56" s="31"/>
      <c r="HUA56" s="31"/>
      <c r="HUB56" s="31"/>
      <c r="HUC56" s="31"/>
      <c r="HUD56" s="31"/>
      <c r="HUE56" s="31"/>
      <c r="HUF56" s="31"/>
      <c r="HUG56" s="31"/>
      <c r="HUH56" s="31"/>
      <c r="HUI56" s="31"/>
      <c r="HUJ56" s="31"/>
      <c r="HUK56" s="31"/>
      <c r="HUL56" s="31"/>
      <c r="HUM56" s="31"/>
      <c r="HUN56" s="31"/>
      <c r="HUO56" s="31"/>
      <c r="HUP56" s="31"/>
      <c r="HUQ56" s="31"/>
      <c r="HUR56" s="31"/>
      <c r="HUS56" s="31"/>
      <c r="HUT56" s="31"/>
      <c r="HUU56" s="31"/>
      <c r="HUV56" s="31"/>
      <c r="HUW56" s="31"/>
      <c r="HUX56" s="31"/>
      <c r="HUY56" s="31"/>
      <c r="HUZ56" s="31"/>
      <c r="HVA56" s="31"/>
      <c r="HVB56" s="31"/>
      <c r="HVC56" s="31"/>
      <c r="HVD56" s="31"/>
      <c r="HVE56" s="31"/>
      <c r="HVF56" s="31"/>
      <c r="HVG56" s="31"/>
      <c r="HVH56" s="31"/>
      <c r="HVI56" s="31"/>
      <c r="HVJ56" s="31"/>
      <c r="HVK56" s="31"/>
      <c r="HVL56" s="31"/>
      <c r="HVM56" s="31"/>
      <c r="HVN56" s="31"/>
      <c r="HVO56" s="31"/>
      <c r="HVP56" s="31"/>
      <c r="HVQ56" s="31"/>
      <c r="HVR56" s="31"/>
      <c r="HVS56" s="31"/>
      <c r="HVT56" s="31"/>
      <c r="HVU56" s="31"/>
      <c r="HVV56" s="31"/>
      <c r="HVW56" s="31"/>
      <c r="HVX56" s="31"/>
      <c r="HVY56" s="31"/>
      <c r="HVZ56" s="31"/>
      <c r="HWA56" s="31"/>
      <c r="HWB56" s="31"/>
      <c r="HWC56" s="31"/>
      <c r="HWD56" s="31"/>
      <c r="HWE56" s="31"/>
      <c r="HWF56" s="31"/>
      <c r="HWG56" s="31"/>
      <c r="HWH56" s="31"/>
      <c r="HWI56" s="31"/>
      <c r="HWJ56" s="31"/>
      <c r="HWK56" s="31"/>
      <c r="HWL56" s="31"/>
      <c r="HWM56" s="31"/>
      <c r="HWN56" s="31"/>
      <c r="HWO56" s="31"/>
      <c r="HWP56" s="31"/>
      <c r="HWQ56" s="31"/>
      <c r="HWR56" s="31"/>
      <c r="HWS56" s="31"/>
      <c r="HWT56" s="31"/>
      <c r="HWU56" s="31"/>
      <c r="HWV56" s="31"/>
      <c r="HWW56" s="31"/>
      <c r="HWX56" s="31"/>
      <c r="HWY56" s="31"/>
      <c r="HWZ56" s="31"/>
      <c r="HXA56" s="31"/>
      <c r="HXB56" s="31"/>
      <c r="HXC56" s="31"/>
      <c r="HXD56" s="31"/>
      <c r="HXE56" s="31"/>
      <c r="HXF56" s="31"/>
      <c r="HXG56" s="31"/>
      <c r="HXH56" s="31"/>
      <c r="HXI56" s="31"/>
      <c r="HXJ56" s="31"/>
      <c r="HXK56" s="31"/>
      <c r="HXL56" s="31"/>
      <c r="HXM56" s="31"/>
      <c r="HXN56" s="31"/>
      <c r="HXO56" s="31"/>
      <c r="HXP56" s="31"/>
      <c r="HXQ56" s="31"/>
      <c r="HXR56" s="31"/>
      <c r="HXS56" s="31"/>
      <c r="HXT56" s="31"/>
      <c r="HXU56" s="31"/>
      <c r="HXV56" s="31"/>
      <c r="HXW56" s="31"/>
      <c r="HXX56" s="31"/>
      <c r="HXY56" s="31"/>
      <c r="HXZ56" s="31"/>
      <c r="HYA56" s="31"/>
      <c r="HYB56" s="31"/>
      <c r="HYC56" s="31"/>
      <c r="HYD56" s="31"/>
      <c r="HYE56" s="31"/>
      <c r="HYF56" s="31"/>
      <c r="HYG56" s="31"/>
      <c r="HYH56" s="31"/>
      <c r="HYI56" s="31"/>
      <c r="HYJ56" s="31"/>
      <c r="HYK56" s="31"/>
      <c r="HYL56" s="31"/>
      <c r="HYM56" s="31"/>
      <c r="HYN56" s="31"/>
      <c r="HYO56" s="31"/>
      <c r="HYP56" s="31"/>
      <c r="HYQ56" s="31"/>
      <c r="HYR56" s="31"/>
      <c r="HYS56" s="31"/>
      <c r="HYT56" s="31"/>
      <c r="HYU56" s="31"/>
      <c r="HYV56" s="31"/>
      <c r="HYW56" s="31"/>
      <c r="HYX56" s="31"/>
      <c r="HYY56" s="31"/>
      <c r="HYZ56" s="31"/>
      <c r="HZA56" s="31"/>
      <c r="HZB56" s="31"/>
      <c r="HZC56" s="31"/>
      <c r="HZD56" s="31"/>
      <c r="HZE56" s="31"/>
      <c r="HZF56" s="31"/>
      <c r="HZG56" s="31"/>
      <c r="HZH56" s="31"/>
      <c r="HZI56" s="31"/>
      <c r="HZJ56" s="31"/>
      <c r="HZK56" s="31"/>
      <c r="HZL56" s="31"/>
      <c r="HZM56" s="31"/>
      <c r="HZN56" s="31"/>
      <c r="HZO56" s="31"/>
      <c r="HZP56" s="31"/>
      <c r="HZQ56" s="31"/>
      <c r="HZR56" s="31"/>
      <c r="HZS56" s="31"/>
      <c r="HZT56" s="31"/>
      <c r="HZU56" s="31"/>
      <c r="HZV56" s="31"/>
      <c r="HZW56" s="31"/>
      <c r="HZX56" s="31"/>
      <c r="HZY56" s="31"/>
      <c r="HZZ56" s="31"/>
      <c r="IAA56" s="31"/>
      <c r="IAB56" s="31"/>
      <c r="IAC56" s="31"/>
      <c r="IAD56" s="31"/>
      <c r="IAE56" s="31"/>
      <c r="IAF56" s="31"/>
      <c r="IAG56" s="31"/>
      <c r="IAH56" s="31"/>
      <c r="IAI56" s="31"/>
      <c r="IAJ56" s="31"/>
      <c r="IAK56" s="31"/>
      <c r="IAL56" s="31"/>
      <c r="IAM56" s="31"/>
      <c r="IAN56" s="31"/>
      <c r="IAO56" s="31"/>
      <c r="IAP56" s="31"/>
      <c r="IAQ56" s="31"/>
      <c r="IAR56" s="31"/>
      <c r="IAS56" s="31"/>
      <c r="IAT56" s="31"/>
      <c r="IAU56" s="31"/>
      <c r="IAV56" s="31"/>
      <c r="IAW56" s="31"/>
      <c r="IAX56" s="31"/>
      <c r="IAY56" s="31"/>
      <c r="IAZ56" s="31"/>
      <c r="IBA56" s="31"/>
      <c r="IBB56" s="31"/>
      <c r="IBC56" s="31"/>
      <c r="IBD56" s="31"/>
      <c r="IBE56" s="31"/>
      <c r="IBF56" s="31"/>
      <c r="IBG56" s="31"/>
      <c r="IBH56" s="31"/>
      <c r="IBI56" s="31"/>
      <c r="IBJ56" s="31"/>
      <c r="IBK56" s="31"/>
      <c r="IBL56" s="31"/>
      <c r="IBM56" s="31"/>
      <c r="IBN56" s="31"/>
      <c r="IBO56" s="31"/>
      <c r="IBP56" s="31"/>
      <c r="IBQ56" s="31"/>
      <c r="IBR56" s="31"/>
      <c r="IBS56" s="31"/>
      <c r="IBT56" s="31"/>
      <c r="IBU56" s="31"/>
      <c r="IBV56" s="31"/>
      <c r="IBW56" s="31"/>
      <c r="IBX56" s="31"/>
      <c r="IBY56" s="31"/>
      <c r="IBZ56" s="31"/>
      <c r="ICA56" s="31"/>
      <c r="ICB56" s="31"/>
      <c r="ICC56" s="31"/>
      <c r="ICD56" s="31"/>
      <c r="ICE56" s="31"/>
      <c r="ICF56" s="31"/>
      <c r="ICG56" s="31"/>
      <c r="ICH56" s="31"/>
      <c r="ICI56" s="31"/>
      <c r="ICJ56" s="31"/>
      <c r="ICK56" s="31"/>
      <c r="ICL56" s="31"/>
      <c r="ICM56" s="31"/>
      <c r="ICN56" s="31"/>
      <c r="ICO56" s="31"/>
      <c r="ICP56" s="31"/>
      <c r="ICQ56" s="31"/>
      <c r="ICR56" s="31"/>
      <c r="ICS56" s="31"/>
      <c r="ICT56" s="31"/>
      <c r="ICU56" s="31"/>
      <c r="ICV56" s="31"/>
      <c r="ICW56" s="31"/>
      <c r="ICX56" s="31"/>
      <c r="ICY56" s="31"/>
      <c r="ICZ56" s="31"/>
      <c r="IDA56" s="31"/>
      <c r="IDB56" s="31"/>
      <c r="IDC56" s="31"/>
      <c r="IDD56" s="31"/>
      <c r="IDE56" s="31"/>
      <c r="IDF56" s="31"/>
      <c r="IDG56" s="31"/>
      <c r="IDH56" s="31"/>
      <c r="IDI56" s="31"/>
      <c r="IDJ56" s="31"/>
      <c r="IDK56" s="31"/>
      <c r="IDL56" s="31"/>
      <c r="IDM56" s="31"/>
      <c r="IDN56" s="31"/>
      <c r="IDO56" s="31"/>
      <c r="IDP56" s="31"/>
      <c r="IDQ56" s="31"/>
      <c r="IDR56" s="31"/>
      <c r="IDS56" s="31"/>
      <c r="IDT56" s="31"/>
      <c r="IDU56" s="31"/>
      <c r="IDV56" s="31"/>
      <c r="IDW56" s="31"/>
      <c r="IDX56" s="31"/>
      <c r="IDY56" s="31"/>
      <c r="IDZ56" s="31"/>
      <c r="IEA56" s="31"/>
      <c r="IEB56" s="31"/>
      <c r="IEC56" s="31"/>
      <c r="IED56" s="31"/>
      <c r="IEE56" s="31"/>
      <c r="IEF56" s="31"/>
      <c r="IEG56" s="31"/>
      <c r="IEH56" s="31"/>
      <c r="IEI56" s="31"/>
      <c r="IEJ56" s="31"/>
      <c r="IEK56" s="31"/>
      <c r="IEL56" s="31"/>
      <c r="IEM56" s="31"/>
      <c r="IEN56" s="31"/>
      <c r="IEO56" s="31"/>
      <c r="IEP56" s="31"/>
      <c r="IEQ56" s="31"/>
      <c r="IER56" s="31"/>
      <c r="IES56" s="31"/>
      <c r="IET56" s="31"/>
      <c r="IEU56" s="31"/>
      <c r="IEV56" s="31"/>
      <c r="IEW56" s="31"/>
      <c r="IEX56" s="31"/>
      <c r="IEY56" s="31"/>
      <c r="IEZ56" s="31"/>
      <c r="IFA56" s="31"/>
      <c r="IFB56" s="31"/>
      <c r="IFC56" s="31"/>
      <c r="IFD56" s="31"/>
      <c r="IFE56" s="31"/>
      <c r="IFF56" s="31"/>
      <c r="IFG56" s="31"/>
      <c r="IFH56" s="31"/>
      <c r="IFI56" s="31"/>
      <c r="IFJ56" s="31"/>
      <c r="IFK56" s="31"/>
      <c r="IFL56" s="31"/>
      <c r="IFM56" s="31"/>
      <c r="IFN56" s="31"/>
      <c r="IFO56" s="31"/>
      <c r="IFP56" s="31"/>
      <c r="IFQ56" s="31"/>
      <c r="IFR56" s="31"/>
      <c r="IFS56" s="31"/>
      <c r="IFT56" s="31"/>
      <c r="IFU56" s="31"/>
      <c r="IFV56" s="31"/>
      <c r="IFW56" s="31"/>
      <c r="IFX56" s="31"/>
      <c r="IFY56" s="31"/>
      <c r="IFZ56" s="31"/>
      <c r="IGA56" s="31"/>
      <c r="IGB56" s="31"/>
      <c r="IGC56" s="31"/>
      <c r="IGD56" s="31"/>
      <c r="IGE56" s="31"/>
      <c r="IGF56" s="31"/>
      <c r="IGG56" s="31"/>
      <c r="IGH56" s="31"/>
      <c r="IGI56" s="31"/>
      <c r="IGJ56" s="31"/>
      <c r="IGK56" s="31"/>
      <c r="IGL56" s="31"/>
      <c r="IGM56" s="31"/>
      <c r="IGN56" s="31"/>
      <c r="IGO56" s="31"/>
      <c r="IGP56" s="31"/>
      <c r="IGQ56" s="31"/>
      <c r="IGR56" s="31"/>
      <c r="IGS56" s="31"/>
      <c r="IGT56" s="31"/>
      <c r="IGU56" s="31"/>
      <c r="IGV56" s="31"/>
      <c r="IGW56" s="31"/>
      <c r="IGX56" s="31"/>
      <c r="IGY56" s="31"/>
      <c r="IGZ56" s="31"/>
      <c r="IHA56" s="31"/>
      <c r="IHB56" s="31"/>
      <c r="IHC56" s="31"/>
      <c r="IHD56" s="31"/>
      <c r="IHE56" s="31"/>
      <c r="IHF56" s="31"/>
      <c r="IHG56" s="31"/>
      <c r="IHH56" s="31"/>
      <c r="IHI56" s="31"/>
      <c r="IHJ56" s="31"/>
      <c r="IHK56" s="31"/>
      <c r="IHL56" s="31"/>
      <c r="IHM56" s="31"/>
      <c r="IHN56" s="31"/>
      <c r="IHO56" s="31"/>
      <c r="IHP56" s="31"/>
      <c r="IHQ56" s="31"/>
      <c r="IHR56" s="31"/>
      <c r="IHS56" s="31"/>
      <c r="IHT56" s="31"/>
      <c r="IHU56" s="31"/>
      <c r="IHV56" s="31"/>
      <c r="IHW56" s="31"/>
      <c r="IHX56" s="31"/>
      <c r="IHY56" s="31"/>
      <c r="IHZ56" s="31"/>
      <c r="IIA56" s="31"/>
      <c r="IIB56" s="31"/>
      <c r="IIC56" s="31"/>
      <c r="IID56" s="31"/>
      <c r="IIE56" s="31"/>
      <c r="IIF56" s="31"/>
      <c r="IIG56" s="31"/>
      <c r="IIH56" s="31"/>
      <c r="III56" s="31"/>
      <c r="IIJ56" s="31"/>
      <c r="IIK56" s="31"/>
      <c r="IIL56" s="31"/>
      <c r="IIM56" s="31"/>
      <c r="IIN56" s="31"/>
      <c r="IIO56" s="31"/>
      <c r="IIP56" s="31"/>
      <c r="IIQ56" s="31"/>
      <c r="IIR56" s="31"/>
      <c r="IIS56" s="31"/>
      <c r="IIT56" s="31"/>
      <c r="IIU56" s="31"/>
      <c r="IIV56" s="31"/>
      <c r="IIW56" s="31"/>
      <c r="IIX56" s="31"/>
      <c r="IIY56" s="31"/>
      <c r="IIZ56" s="31"/>
      <c r="IJA56" s="31"/>
      <c r="IJB56" s="31"/>
      <c r="IJC56" s="31"/>
      <c r="IJD56" s="31"/>
      <c r="IJE56" s="31"/>
      <c r="IJF56" s="31"/>
      <c r="IJG56" s="31"/>
      <c r="IJH56" s="31"/>
      <c r="IJI56" s="31"/>
      <c r="IJJ56" s="31"/>
      <c r="IJK56" s="31"/>
      <c r="IJL56" s="31"/>
      <c r="IJM56" s="31"/>
      <c r="IJN56" s="31"/>
      <c r="IJO56" s="31"/>
      <c r="IJP56" s="31"/>
      <c r="IJQ56" s="31"/>
      <c r="IJR56" s="31"/>
      <c r="IJS56" s="31"/>
      <c r="IJT56" s="31"/>
      <c r="IJU56" s="31"/>
      <c r="IJV56" s="31"/>
      <c r="IJW56" s="31"/>
      <c r="IJX56" s="31"/>
      <c r="IJY56" s="31"/>
      <c r="IJZ56" s="31"/>
      <c r="IKA56" s="31"/>
      <c r="IKB56" s="31"/>
      <c r="IKC56" s="31"/>
      <c r="IKD56" s="31"/>
      <c r="IKE56" s="31"/>
      <c r="IKF56" s="31"/>
      <c r="IKG56" s="31"/>
      <c r="IKH56" s="31"/>
      <c r="IKI56" s="31"/>
      <c r="IKJ56" s="31"/>
      <c r="IKK56" s="31"/>
      <c r="IKL56" s="31"/>
      <c r="IKM56" s="31"/>
      <c r="IKN56" s="31"/>
      <c r="IKO56" s="31"/>
      <c r="IKP56" s="31"/>
      <c r="IKQ56" s="31"/>
      <c r="IKR56" s="31"/>
      <c r="IKS56" s="31"/>
      <c r="IKT56" s="31"/>
      <c r="IKU56" s="31"/>
      <c r="IKV56" s="31"/>
      <c r="IKW56" s="31"/>
      <c r="IKX56" s="31"/>
      <c r="IKY56" s="31"/>
      <c r="IKZ56" s="31"/>
      <c r="ILA56" s="31"/>
      <c r="ILB56" s="31"/>
      <c r="ILC56" s="31"/>
      <c r="ILD56" s="31"/>
      <c r="ILE56" s="31"/>
      <c r="ILF56" s="31"/>
      <c r="ILG56" s="31"/>
      <c r="ILH56" s="31"/>
      <c r="ILI56" s="31"/>
      <c r="ILJ56" s="31"/>
      <c r="ILK56" s="31"/>
      <c r="ILL56" s="31"/>
      <c r="ILM56" s="31"/>
      <c r="ILN56" s="31"/>
      <c r="ILO56" s="31"/>
      <c r="ILP56" s="31"/>
      <c r="ILQ56" s="31"/>
      <c r="ILR56" s="31"/>
      <c r="ILS56" s="31"/>
      <c r="ILT56" s="31"/>
      <c r="ILU56" s="31"/>
      <c r="ILV56" s="31"/>
      <c r="ILW56" s="31"/>
      <c r="ILX56" s="31"/>
      <c r="ILY56" s="31"/>
      <c r="ILZ56" s="31"/>
      <c r="IMA56" s="31"/>
      <c r="IMB56" s="31"/>
      <c r="IMC56" s="31"/>
      <c r="IMD56" s="31"/>
      <c r="IME56" s="31"/>
      <c r="IMF56" s="31"/>
      <c r="IMG56" s="31"/>
      <c r="IMH56" s="31"/>
      <c r="IMI56" s="31"/>
      <c r="IMJ56" s="31"/>
      <c r="IMK56" s="31"/>
      <c r="IML56" s="31"/>
      <c r="IMM56" s="31"/>
      <c r="IMN56" s="31"/>
      <c r="IMO56" s="31"/>
      <c r="IMP56" s="31"/>
      <c r="IMQ56" s="31"/>
      <c r="IMR56" s="31"/>
      <c r="IMS56" s="31"/>
      <c r="IMT56" s="31"/>
      <c r="IMU56" s="31"/>
      <c r="IMV56" s="31"/>
      <c r="IMW56" s="31"/>
      <c r="IMX56" s="31"/>
      <c r="IMY56" s="31"/>
      <c r="IMZ56" s="31"/>
      <c r="INA56" s="31"/>
      <c r="INB56" s="31"/>
      <c r="INC56" s="31"/>
      <c r="IND56" s="31"/>
      <c r="INE56" s="31"/>
      <c r="INF56" s="31"/>
      <c r="ING56" s="31"/>
      <c r="INH56" s="31"/>
      <c r="INI56" s="31"/>
      <c r="INJ56" s="31"/>
      <c r="INK56" s="31"/>
      <c r="INL56" s="31"/>
      <c r="INM56" s="31"/>
      <c r="INN56" s="31"/>
      <c r="INO56" s="31"/>
      <c r="INP56" s="31"/>
      <c r="INQ56" s="31"/>
      <c r="INR56" s="31"/>
      <c r="INS56" s="31"/>
      <c r="INT56" s="31"/>
      <c r="INU56" s="31"/>
      <c r="INV56" s="31"/>
      <c r="INW56" s="31"/>
      <c r="INX56" s="31"/>
      <c r="INY56" s="31"/>
      <c r="INZ56" s="31"/>
      <c r="IOA56" s="31"/>
      <c r="IOB56" s="31"/>
      <c r="IOC56" s="31"/>
      <c r="IOD56" s="31"/>
      <c r="IOE56" s="31"/>
      <c r="IOF56" s="31"/>
      <c r="IOG56" s="31"/>
      <c r="IOH56" s="31"/>
      <c r="IOI56" s="31"/>
      <c r="IOJ56" s="31"/>
      <c r="IOK56" s="31"/>
      <c r="IOL56" s="31"/>
      <c r="IOM56" s="31"/>
      <c r="ION56" s="31"/>
      <c r="IOO56" s="31"/>
      <c r="IOP56" s="31"/>
      <c r="IOQ56" s="31"/>
      <c r="IOR56" s="31"/>
      <c r="IOS56" s="31"/>
      <c r="IOT56" s="31"/>
      <c r="IOU56" s="31"/>
      <c r="IOV56" s="31"/>
      <c r="IOW56" s="31"/>
      <c r="IOX56" s="31"/>
      <c r="IOY56" s="31"/>
      <c r="IOZ56" s="31"/>
      <c r="IPA56" s="31"/>
      <c r="IPB56" s="31"/>
      <c r="IPC56" s="31"/>
      <c r="IPD56" s="31"/>
      <c r="IPE56" s="31"/>
      <c r="IPF56" s="31"/>
      <c r="IPG56" s="31"/>
      <c r="IPH56" s="31"/>
      <c r="IPI56" s="31"/>
      <c r="IPJ56" s="31"/>
      <c r="IPK56" s="31"/>
      <c r="IPL56" s="31"/>
      <c r="IPM56" s="31"/>
      <c r="IPN56" s="31"/>
      <c r="IPO56" s="31"/>
      <c r="IPP56" s="31"/>
      <c r="IPQ56" s="31"/>
      <c r="IPR56" s="31"/>
      <c r="IPS56" s="31"/>
      <c r="IPT56" s="31"/>
      <c r="IPU56" s="31"/>
      <c r="IPV56" s="31"/>
      <c r="IPW56" s="31"/>
      <c r="IPX56" s="31"/>
      <c r="IPY56" s="31"/>
      <c r="IPZ56" s="31"/>
      <c r="IQA56" s="31"/>
      <c r="IQB56" s="31"/>
      <c r="IQC56" s="31"/>
      <c r="IQD56" s="31"/>
      <c r="IQE56" s="31"/>
      <c r="IQF56" s="31"/>
      <c r="IQG56" s="31"/>
      <c r="IQH56" s="31"/>
      <c r="IQI56" s="31"/>
      <c r="IQJ56" s="31"/>
      <c r="IQK56" s="31"/>
      <c r="IQL56" s="31"/>
      <c r="IQM56" s="31"/>
      <c r="IQN56" s="31"/>
      <c r="IQO56" s="31"/>
      <c r="IQP56" s="31"/>
      <c r="IQQ56" s="31"/>
      <c r="IQR56" s="31"/>
      <c r="IQS56" s="31"/>
      <c r="IQT56" s="31"/>
      <c r="IQU56" s="31"/>
      <c r="IQV56" s="31"/>
      <c r="IQW56" s="31"/>
      <c r="IQX56" s="31"/>
      <c r="IQY56" s="31"/>
      <c r="IQZ56" s="31"/>
      <c r="IRA56" s="31"/>
      <c r="IRB56" s="31"/>
      <c r="IRC56" s="31"/>
      <c r="IRD56" s="31"/>
      <c r="IRE56" s="31"/>
      <c r="IRF56" s="31"/>
      <c r="IRG56" s="31"/>
      <c r="IRH56" s="31"/>
      <c r="IRI56" s="31"/>
      <c r="IRJ56" s="31"/>
      <c r="IRK56" s="31"/>
      <c r="IRL56" s="31"/>
      <c r="IRM56" s="31"/>
      <c r="IRN56" s="31"/>
      <c r="IRO56" s="31"/>
      <c r="IRP56" s="31"/>
      <c r="IRQ56" s="31"/>
      <c r="IRR56" s="31"/>
      <c r="IRS56" s="31"/>
      <c r="IRT56" s="31"/>
      <c r="IRU56" s="31"/>
      <c r="IRV56" s="31"/>
      <c r="IRW56" s="31"/>
      <c r="IRX56" s="31"/>
      <c r="IRY56" s="31"/>
      <c r="IRZ56" s="31"/>
      <c r="ISA56" s="31"/>
      <c r="ISB56" s="31"/>
      <c r="ISC56" s="31"/>
      <c r="ISD56" s="31"/>
      <c r="ISE56" s="31"/>
      <c r="ISF56" s="31"/>
      <c r="ISG56" s="31"/>
      <c r="ISH56" s="31"/>
      <c r="ISI56" s="31"/>
      <c r="ISJ56" s="31"/>
      <c r="ISK56" s="31"/>
      <c r="ISL56" s="31"/>
      <c r="ISM56" s="31"/>
      <c r="ISN56" s="31"/>
      <c r="ISO56" s="31"/>
      <c r="ISP56" s="31"/>
      <c r="ISQ56" s="31"/>
      <c r="ISR56" s="31"/>
      <c r="ISS56" s="31"/>
      <c r="IST56" s="31"/>
      <c r="ISU56" s="31"/>
      <c r="ISV56" s="31"/>
      <c r="ISW56" s="31"/>
      <c r="ISX56" s="31"/>
      <c r="ISY56" s="31"/>
      <c r="ISZ56" s="31"/>
      <c r="ITA56" s="31"/>
      <c r="ITB56" s="31"/>
      <c r="ITC56" s="31"/>
      <c r="ITD56" s="31"/>
      <c r="ITE56" s="31"/>
      <c r="ITF56" s="31"/>
      <c r="ITG56" s="31"/>
      <c r="ITH56" s="31"/>
      <c r="ITI56" s="31"/>
      <c r="ITJ56" s="31"/>
      <c r="ITK56" s="31"/>
      <c r="ITL56" s="31"/>
      <c r="ITM56" s="31"/>
      <c r="ITN56" s="31"/>
      <c r="ITO56" s="31"/>
      <c r="ITP56" s="31"/>
      <c r="ITQ56" s="31"/>
      <c r="ITR56" s="31"/>
      <c r="ITS56" s="31"/>
      <c r="ITT56" s="31"/>
      <c r="ITU56" s="31"/>
      <c r="ITV56" s="31"/>
      <c r="ITW56" s="31"/>
      <c r="ITX56" s="31"/>
      <c r="ITY56" s="31"/>
      <c r="ITZ56" s="31"/>
      <c r="IUA56" s="31"/>
      <c r="IUB56" s="31"/>
      <c r="IUC56" s="31"/>
      <c r="IUD56" s="31"/>
      <c r="IUE56" s="31"/>
      <c r="IUF56" s="31"/>
      <c r="IUG56" s="31"/>
      <c r="IUH56" s="31"/>
      <c r="IUI56" s="31"/>
      <c r="IUJ56" s="31"/>
      <c r="IUK56" s="31"/>
      <c r="IUL56" s="31"/>
      <c r="IUM56" s="31"/>
      <c r="IUN56" s="31"/>
      <c r="IUO56" s="31"/>
      <c r="IUP56" s="31"/>
      <c r="IUQ56" s="31"/>
      <c r="IUR56" s="31"/>
      <c r="IUS56" s="31"/>
      <c r="IUT56" s="31"/>
      <c r="IUU56" s="31"/>
      <c r="IUV56" s="31"/>
      <c r="IUW56" s="31"/>
      <c r="IUX56" s="31"/>
      <c r="IUY56" s="31"/>
      <c r="IUZ56" s="31"/>
      <c r="IVA56" s="31"/>
      <c r="IVB56" s="31"/>
      <c r="IVC56" s="31"/>
      <c r="IVD56" s="31"/>
      <c r="IVE56" s="31"/>
      <c r="IVF56" s="31"/>
      <c r="IVG56" s="31"/>
      <c r="IVH56" s="31"/>
      <c r="IVI56" s="31"/>
      <c r="IVJ56" s="31"/>
      <c r="IVK56" s="31"/>
      <c r="IVL56" s="31"/>
      <c r="IVM56" s="31"/>
      <c r="IVN56" s="31"/>
      <c r="IVO56" s="31"/>
      <c r="IVP56" s="31"/>
      <c r="IVQ56" s="31"/>
      <c r="IVR56" s="31"/>
      <c r="IVS56" s="31"/>
      <c r="IVT56" s="31"/>
      <c r="IVU56" s="31"/>
      <c r="IVV56" s="31"/>
      <c r="IVW56" s="31"/>
      <c r="IVX56" s="31"/>
      <c r="IVY56" s="31"/>
      <c r="IVZ56" s="31"/>
      <c r="IWA56" s="31"/>
      <c r="IWB56" s="31"/>
      <c r="IWC56" s="31"/>
      <c r="IWD56" s="31"/>
      <c r="IWE56" s="31"/>
      <c r="IWF56" s="31"/>
      <c r="IWG56" s="31"/>
      <c r="IWH56" s="31"/>
      <c r="IWI56" s="31"/>
      <c r="IWJ56" s="31"/>
      <c r="IWK56" s="31"/>
      <c r="IWL56" s="31"/>
      <c r="IWM56" s="31"/>
      <c r="IWN56" s="31"/>
      <c r="IWO56" s="31"/>
      <c r="IWP56" s="31"/>
      <c r="IWQ56" s="31"/>
      <c r="IWR56" s="31"/>
      <c r="IWS56" s="31"/>
      <c r="IWT56" s="31"/>
      <c r="IWU56" s="31"/>
      <c r="IWV56" s="31"/>
      <c r="IWW56" s="31"/>
      <c r="IWX56" s="31"/>
      <c r="IWY56" s="31"/>
      <c r="IWZ56" s="31"/>
      <c r="IXA56" s="31"/>
      <c r="IXB56" s="31"/>
      <c r="IXC56" s="31"/>
      <c r="IXD56" s="31"/>
      <c r="IXE56" s="31"/>
      <c r="IXF56" s="31"/>
      <c r="IXG56" s="31"/>
      <c r="IXH56" s="31"/>
      <c r="IXI56" s="31"/>
      <c r="IXJ56" s="31"/>
      <c r="IXK56" s="31"/>
      <c r="IXL56" s="31"/>
      <c r="IXM56" s="31"/>
      <c r="IXN56" s="31"/>
      <c r="IXO56" s="31"/>
      <c r="IXP56" s="31"/>
      <c r="IXQ56" s="31"/>
      <c r="IXR56" s="31"/>
      <c r="IXS56" s="31"/>
      <c r="IXT56" s="31"/>
      <c r="IXU56" s="31"/>
      <c r="IXV56" s="31"/>
      <c r="IXW56" s="31"/>
      <c r="IXX56" s="31"/>
      <c r="IXY56" s="31"/>
      <c r="IXZ56" s="31"/>
      <c r="IYA56" s="31"/>
      <c r="IYB56" s="31"/>
      <c r="IYC56" s="31"/>
      <c r="IYD56" s="31"/>
      <c r="IYE56" s="31"/>
      <c r="IYF56" s="31"/>
      <c r="IYG56" s="31"/>
      <c r="IYH56" s="31"/>
      <c r="IYI56" s="31"/>
      <c r="IYJ56" s="31"/>
      <c r="IYK56" s="31"/>
      <c r="IYL56" s="31"/>
      <c r="IYM56" s="31"/>
      <c r="IYN56" s="31"/>
      <c r="IYO56" s="31"/>
      <c r="IYP56" s="31"/>
      <c r="IYQ56" s="31"/>
      <c r="IYR56" s="31"/>
      <c r="IYS56" s="31"/>
      <c r="IYT56" s="31"/>
      <c r="IYU56" s="31"/>
      <c r="IYV56" s="31"/>
      <c r="IYW56" s="31"/>
      <c r="IYX56" s="31"/>
      <c r="IYY56" s="31"/>
      <c r="IYZ56" s="31"/>
      <c r="IZA56" s="31"/>
      <c r="IZB56" s="31"/>
      <c r="IZC56" s="31"/>
      <c r="IZD56" s="31"/>
      <c r="IZE56" s="31"/>
      <c r="IZF56" s="31"/>
      <c r="IZG56" s="31"/>
      <c r="IZH56" s="31"/>
      <c r="IZI56" s="31"/>
      <c r="IZJ56" s="31"/>
      <c r="IZK56" s="31"/>
      <c r="IZL56" s="31"/>
      <c r="IZM56" s="31"/>
      <c r="IZN56" s="31"/>
      <c r="IZO56" s="31"/>
      <c r="IZP56" s="31"/>
      <c r="IZQ56" s="31"/>
      <c r="IZR56" s="31"/>
      <c r="IZS56" s="31"/>
      <c r="IZT56" s="31"/>
      <c r="IZU56" s="31"/>
      <c r="IZV56" s="31"/>
      <c r="IZW56" s="31"/>
      <c r="IZX56" s="31"/>
      <c r="IZY56" s="31"/>
      <c r="IZZ56" s="31"/>
      <c r="JAA56" s="31"/>
      <c r="JAB56" s="31"/>
      <c r="JAC56" s="31"/>
      <c r="JAD56" s="31"/>
      <c r="JAE56" s="31"/>
      <c r="JAF56" s="31"/>
      <c r="JAG56" s="31"/>
      <c r="JAH56" s="31"/>
      <c r="JAI56" s="31"/>
      <c r="JAJ56" s="31"/>
      <c r="JAK56" s="31"/>
      <c r="JAL56" s="31"/>
      <c r="JAM56" s="31"/>
      <c r="JAN56" s="31"/>
      <c r="JAO56" s="31"/>
      <c r="JAP56" s="31"/>
      <c r="JAQ56" s="31"/>
      <c r="JAR56" s="31"/>
      <c r="JAS56" s="31"/>
      <c r="JAT56" s="31"/>
      <c r="JAU56" s="31"/>
      <c r="JAV56" s="31"/>
      <c r="JAW56" s="31"/>
      <c r="JAX56" s="31"/>
      <c r="JAY56" s="31"/>
      <c r="JAZ56" s="31"/>
      <c r="JBA56" s="31"/>
      <c r="JBB56" s="31"/>
      <c r="JBC56" s="31"/>
      <c r="JBD56" s="31"/>
      <c r="JBE56" s="31"/>
      <c r="JBF56" s="31"/>
      <c r="JBG56" s="31"/>
      <c r="JBH56" s="31"/>
      <c r="JBI56" s="31"/>
      <c r="JBJ56" s="31"/>
      <c r="JBK56" s="31"/>
      <c r="JBL56" s="31"/>
      <c r="JBM56" s="31"/>
      <c r="JBN56" s="31"/>
      <c r="JBO56" s="31"/>
      <c r="JBP56" s="31"/>
      <c r="JBQ56" s="31"/>
      <c r="JBR56" s="31"/>
      <c r="JBS56" s="31"/>
      <c r="JBT56" s="31"/>
      <c r="JBU56" s="31"/>
      <c r="JBV56" s="31"/>
      <c r="JBW56" s="31"/>
      <c r="JBX56" s="31"/>
      <c r="JBY56" s="31"/>
      <c r="JBZ56" s="31"/>
      <c r="JCA56" s="31"/>
      <c r="JCB56" s="31"/>
      <c r="JCC56" s="31"/>
      <c r="JCD56" s="31"/>
      <c r="JCE56" s="31"/>
      <c r="JCF56" s="31"/>
      <c r="JCG56" s="31"/>
      <c r="JCH56" s="31"/>
      <c r="JCI56" s="31"/>
      <c r="JCJ56" s="31"/>
      <c r="JCK56" s="31"/>
      <c r="JCL56" s="31"/>
      <c r="JCM56" s="31"/>
      <c r="JCN56" s="31"/>
      <c r="JCO56" s="31"/>
      <c r="JCP56" s="31"/>
      <c r="JCQ56" s="31"/>
      <c r="JCR56" s="31"/>
      <c r="JCS56" s="31"/>
      <c r="JCT56" s="31"/>
      <c r="JCU56" s="31"/>
      <c r="JCV56" s="31"/>
      <c r="JCW56" s="31"/>
      <c r="JCX56" s="31"/>
      <c r="JCY56" s="31"/>
      <c r="JCZ56" s="31"/>
      <c r="JDA56" s="31"/>
      <c r="JDB56" s="31"/>
      <c r="JDC56" s="31"/>
      <c r="JDD56" s="31"/>
      <c r="JDE56" s="31"/>
      <c r="JDF56" s="31"/>
      <c r="JDG56" s="31"/>
      <c r="JDH56" s="31"/>
      <c r="JDI56" s="31"/>
      <c r="JDJ56" s="31"/>
      <c r="JDK56" s="31"/>
      <c r="JDL56" s="31"/>
      <c r="JDM56" s="31"/>
      <c r="JDN56" s="31"/>
      <c r="JDO56" s="31"/>
      <c r="JDP56" s="31"/>
      <c r="JDQ56" s="31"/>
      <c r="JDR56" s="31"/>
      <c r="JDS56" s="31"/>
      <c r="JDT56" s="31"/>
      <c r="JDU56" s="31"/>
      <c r="JDV56" s="31"/>
      <c r="JDW56" s="31"/>
      <c r="JDX56" s="31"/>
      <c r="JDY56" s="31"/>
      <c r="JDZ56" s="31"/>
      <c r="JEA56" s="31"/>
      <c r="JEB56" s="31"/>
      <c r="JEC56" s="31"/>
      <c r="JED56" s="31"/>
      <c r="JEE56" s="31"/>
      <c r="JEF56" s="31"/>
      <c r="JEG56" s="31"/>
      <c r="JEH56" s="31"/>
      <c r="JEI56" s="31"/>
      <c r="JEJ56" s="31"/>
      <c r="JEK56" s="31"/>
      <c r="JEL56" s="31"/>
      <c r="JEM56" s="31"/>
      <c r="JEN56" s="31"/>
      <c r="JEO56" s="31"/>
      <c r="JEP56" s="31"/>
      <c r="JEQ56" s="31"/>
      <c r="JER56" s="31"/>
      <c r="JES56" s="31"/>
      <c r="JET56" s="31"/>
      <c r="JEU56" s="31"/>
      <c r="JEV56" s="31"/>
      <c r="JEW56" s="31"/>
      <c r="JEX56" s="31"/>
      <c r="JEY56" s="31"/>
      <c r="JEZ56" s="31"/>
      <c r="JFA56" s="31"/>
      <c r="JFB56" s="31"/>
      <c r="JFC56" s="31"/>
      <c r="JFD56" s="31"/>
      <c r="JFE56" s="31"/>
      <c r="JFF56" s="31"/>
      <c r="JFG56" s="31"/>
      <c r="JFH56" s="31"/>
      <c r="JFI56" s="31"/>
      <c r="JFJ56" s="31"/>
      <c r="JFK56" s="31"/>
      <c r="JFL56" s="31"/>
      <c r="JFM56" s="31"/>
      <c r="JFN56" s="31"/>
      <c r="JFO56" s="31"/>
      <c r="JFP56" s="31"/>
      <c r="JFQ56" s="31"/>
      <c r="JFR56" s="31"/>
      <c r="JFS56" s="31"/>
      <c r="JFT56" s="31"/>
      <c r="JFU56" s="31"/>
      <c r="JFV56" s="31"/>
      <c r="JFW56" s="31"/>
      <c r="JFX56" s="31"/>
      <c r="JFY56" s="31"/>
      <c r="JFZ56" s="31"/>
      <c r="JGA56" s="31"/>
      <c r="JGB56" s="31"/>
      <c r="JGC56" s="31"/>
      <c r="JGD56" s="31"/>
      <c r="JGE56" s="31"/>
      <c r="JGF56" s="31"/>
      <c r="JGG56" s="31"/>
      <c r="JGH56" s="31"/>
      <c r="JGI56" s="31"/>
      <c r="JGJ56" s="31"/>
      <c r="JGK56" s="31"/>
      <c r="JGL56" s="31"/>
      <c r="JGM56" s="31"/>
      <c r="JGN56" s="31"/>
      <c r="JGO56" s="31"/>
      <c r="JGP56" s="31"/>
      <c r="JGQ56" s="31"/>
      <c r="JGR56" s="31"/>
      <c r="JGS56" s="31"/>
      <c r="JGT56" s="31"/>
      <c r="JGU56" s="31"/>
      <c r="JGV56" s="31"/>
      <c r="JGW56" s="31"/>
      <c r="JGX56" s="31"/>
      <c r="JGY56" s="31"/>
      <c r="JGZ56" s="31"/>
      <c r="JHA56" s="31"/>
      <c r="JHB56" s="31"/>
      <c r="JHC56" s="31"/>
      <c r="JHD56" s="31"/>
      <c r="JHE56" s="31"/>
      <c r="JHF56" s="31"/>
      <c r="JHG56" s="31"/>
      <c r="JHH56" s="31"/>
      <c r="JHI56" s="31"/>
      <c r="JHJ56" s="31"/>
      <c r="JHK56" s="31"/>
      <c r="JHL56" s="31"/>
      <c r="JHM56" s="31"/>
      <c r="JHN56" s="31"/>
      <c r="JHO56" s="31"/>
      <c r="JHP56" s="31"/>
      <c r="JHQ56" s="31"/>
      <c r="JHR56" s="31"/>
      <c r="JHS56" s="31"/>
      <c r="JHT56" s="31"/>
      <c r="JHU56" s="31"/>
      <c r="JHV56" s="31"/>
      <c r="JHW56" s="31"/>
      <c r="JHX56" s="31"/>
      <c r="JHY56" s="31"/>
      <c r="JHZ56" s="31"/>
      <c r="JIA56" s="31"/>
      <c r="JIB56" s="31"/>
      <c r="JIC56" s="31"/>
      <c r="JID56" s="31"/>
      <c r="JIE56" s="31"/>
      <c r="JIF56" s="31"/>
      <c r="JIG56" s="31"/>
      <c r="JIH56" s="31"/>
      <c r="JII56" s="31"/>
      <c r="JIJ56" s="31"/>
      <c r="JIK56" s="31"/>
      <c r="JIL56" s="31"/>
      <c r="JIM56" s="31"/>
      <c r="JIN56" s="31"/>
      <c r="JIO56" s="31"/>
      <c r="JIP56" s="31"/>
      <c r="JIQ56" s="31"/>
      <c r="JIR56" s="31"/>
      <c r="JIS56" s="31"/>
      <c r="JIT56" s="31"/>
      <c r="JIU56" s="31"/>
      <c r="JIV56" s="31"/>
      <c r="JIW56" s="31"/>
      <c r="JIX56" s="31"/>
      <c r="JIY56" s="31"/>
      <c r="JIZ56" s="31"/>
      <c r="JJA56" s="31"/>
      <c r="JJB56" s="31"/>
      <c r="JJC56" s="31"/>
      <c r="JJD56" s="31"/>
      <c r="JJE56" s="31"/>
      <c r="JJF56" s="31"/>
      <c r="JJG56" s="31"/>
      <c r="JJH56" s="31"/>
      <c r="JJI56" s="31"/>
      <c r="JJJ56" s="31"/>
      <c r="JJK56" s="31"/>
      <c r="JJL56" s="31"/>
      <c r="JJM56" s="31"/>
      <c r="JJN56" s="31"/>
      <c r="JJO56" s="31"/>
      <c r="JJP56" s="31"/>
      <c r="JJQ56" s="31"/>
      <c r="JJR56" s="31"/>
      <c r="JJS56" s="31"/>
      <c r="JJT56" s="31"/>
      <c r="JJU56" s="31"/>
      <c r="JJV56" s="31"/>
      <c r="JJW56" s="31"/>
      <c r="JJX56" s="31"/>
      <c r="JJY56" s="31"/>
      <c r="JJZ56" s="31"/>
      <c r="JKA56" s="31"/>
      <c r="JKB56" s="31"/>
      <c r="JKC56" s="31"/>
      <c r="JKD56" s="31"/>
      <c r="JKE56" s="31"/>
      <c r="JKF56" s="31"/>
      <c r="JKG56" s="31"/>
      <c r="JKH56" s="31"/>
      <c r="JKI56" s="31"/>
      <c r="JKJ56" s="31"/>
      <c r="JKK56" s="31"/>
      <c r="JKL56" s="31"/>
      <c r="JKM56" s="31"/>
      <c r="JKN56" s="31"/>
      <c r="JKO56" s="31"/>
      <c r="JKP56" s="31"/>
      <c r="JKQ56" s="31"/>
      <c r="JKR56" s="31"/>
      <c r="JKS56" s="31"/>
      <c r="JKT56" s="31"/>
      <c r="JKU56" s="31"/>
      <c r="JKV56" s="31"/>
      <c r="JKW56" s="31"/>
      <c r="JKX56" s="31"/>
      <c r="JKY56" s="31"/>
      <c r="JKZ56" s="31"/>
      <c r="JLA56" s="31"/>
      <c r="JLB56" s="31"/>
      <c r="JLC56" s="31"/>
      <c r="JLD56" s="31"/>
      <c r="JLE56" s="31"/>
      <c r="JLF56" s="31"/>
      <c r="JLG56" s="31"/>
      <c r="JLH56" s="31"/>
      <c r="JLI56" s="31"/>
      <c r="JLJ56" s="31"/>
      <c r="JLK56" s="31"/>
      <c r="JLL56" s="31"/>
      <c r="JLM56" s="31"/>
      <c r="JLN56" s="31"/>
      <c r="JLO56" s="31"/>
      <c r="JLP56" s="31"/>
      <c r="JLQ56" s="31"/>
      <c r="JLR56" s="31"/>
      <c r="JLS56" s="31"/>
      <c r="JLT56" s="31"/>
      <c r="JLU56" s="31"/>
      <c r="JLV56" s="31"/>
      <c r="JLW56" s="31"/>
      <c r="JLX56" s="31"/>
      <c r="JLY56" s="31"/>
      <c r="JLZ56" s="31"/>
      <c r="JMA56" s="31"/>
      <c r="JMB56" s="31"/>
      <c r="JMC56" s="31"/>
      <c r="JMD56" s="31"/>
      <c r="JME56" s="31"/>
      <c r="JMF56" s="31"/>
      <c r="JMG56" s="31"/>
      <c r="JMH56" s="31"/>
      <c r="JMI56" s="31"/>
      <c r="JMJ56" s="31"/>
      <c r="JMK56" s="31"/>
      <c r="JML56" s="31"/>
      <c r="JMM56" s="31"/>
      <c r="JMN56" s="31"/>
      <c r="JMO56" s="31"/>
      <c r="JMP56" s="31"/>
      <c r="JMQ56" s="31"/>
      <c r="JMR56" s="31"/>
      <c r="JMS56" s="31"/>
      <c r="JMT56" s="31"/>
      <c r="JMU56" s="31"/>
      <c r="JMV56" s="31"/>
      <c r="JMW56" s="31"/>
      <c r="JMX56" s="31"/>
      <c r="JMY56" s="31"/>
      <c r="JMZ56" s="31"/>
      <c r="JNA56" s="31"/>
      <c r="JNB56" s="31"/>
      <c r="JNC56" s="31"/>
      <c r="JND56" s="31"/>
      <c r="JNE56" s="31"/>
      <c r="JNF56" s="31"/>
      <c r="JNG56" s="31"/>
      <c r="JNH56" s="31"/>
      <c r="JNI56" s="31"/>
      <c r="JNJ56" s="31"/>
      <c r="JNK56" s="31"/>
      <c r="JNL56" s="31"/>
      <c r="JNM56" s="31"/>
      <c r="JNN56" s="31"/>
      <c r="JNO56" s="31"/>
      <c r="JNP56" s="31"/>
      <c r="JNQ56" s="31"/>
      <c r="JNR56" s="31"/>
      <c r="JNS56" s="31"/>
      <c r="JNT56" s="31"/>
      <c r="JNU56" s="31"/>
      <c r="JNV56" s="31"/>
      <c r="JNW56" s="31"/>
      <c r="JNX56" s="31"/>
      <c r="JNY56" s="31"/>
      <c r="JNZ56" s="31"/>
      <c r="JOA56" s="31"/>
      <c r="JOB56" s="31"/>
      <c r="JOC56" s="31"/>
      <c r="JOD56" s="31"/>
      <c r="JOE56" s="31"/>
      <c r="JOF56" s="31"/>
      <c r="JOG56" s="31"/>
      <c r="JOH56" s="31"/>
      <c r="JOI56" s="31"/>
      <c r="JOJ56" s="31"/>
      <c r="JOK56" s="31"/>
      <c r="JOL56" s="31"/>
      <c r="JOM56" s="31"/>
      <c r="JON56" s="31"/>
      <c r="JOO56" s="31"/>
      <c r="JOP56" s="31"/>
      <c r="JOQ56" s="31"/>
      <c r="JOR56" s="31"/>
      <c r="JOS56" s="31"/>
      <c r="JOT56" s="31"/>
      <c r="JOU56" s="31"/>
      <c r="JOV56" s="31"/>
      <c r="JOW56" s="31"/>
      <c r="JOX56" s="31"/>
      <c r="JOY56" s="31"/>
      <c r="JOZ56" s="31"/>
      <c r="JPA56" s="31"/>
      <c r="JPB56" s="31"/>
      <c r="JPC56" s="31"/>
      <c r="JPD56" s="31"/>
      <c r="JPE56" s="31"/>
      <c r="JPF56" s="31"/>
      <c r="JPG56" s="31"/>
      <c r="JPH56" s="31"/>
      <c r="JPI56" s="31"/>
      <c r="JPJ56" s="31"/>
      <c r="JPK56" s="31"/>
      <c r="JPL56" s="31"/>
      <c r="JPM56" s="31"/>
      <c r="JPN56" s="31"/>
      <c r="JPO56" s="31"/>
      <c r="JPP56" s="31"/>
      <c r="JPQ56" s="31"/>
      <c r="JPR56" s="31"/>
      <c r="JPS56" s="31"/>
      <c r="JPT56" s="31"/>
      <c r="JPU56" s="31"/>
      <c r="JPV56" s="31"/>
      <c r="JPW56" s="31"/>
      <c r="JPX56" s="31"/>
      <c r="JPY56" s="31"/>
      <c r="JPZ56" s="31"/>
      <c r="JQA56" s="31"/>
      <c r="JQB56" s="31"/>
      <c r="JQC56" s="31"/>
      <c r="JQD56" s="31"/>
      <c r="JQE56" s="31"/>
      <c r="JQF56" s="31"/>
      <c r="JQG56" s="31"/>
      <c r="JQH56" s="31"/>
      <c r="JQI56" s="31"/>
      <c r="JQJ56" s="31"/>
      <c r="JQK56" s="31"/>
      <c r="JQL56" s="31"/>
      <c r="JQM56" s="31"/>
      <c r="JQN56" s="31"/>
      <c r="JQO56" s="31"/>
      <c r="JQP56" s="31"/>
      <c r="JQQ56" s="31"/>
      <c r="JQR56" s="31"/>
      <c r="JQS56" s="31"/>
      <c r="JQT56" s="31"/>
      <c r="JQU56" s="31"/>
      <c r="JQV56" s="31"/>
      <c r="JQW56" s="31"/>
      <c r="JQX56" s="31"/>
      <c r="JQY56" s="31"/>
      <c r="JQZ56" s="31"/>
      <c r="JRA56" s="31"/>
      <c r="JRB56" s="31"/>
      <c r="JRC56" s="31"/>
      <c r="JRD56" s="31"/>
      <c r="JRE56" s="31"/>
      <c r="JRF56" s="31"/>
      <c r="JRG56" s="31"/>
      <c r="JRH56" s="31"/>
      <c r="JRI56" s="31"/>
      <c r="JRJ56" s="31"/>
      <c r="JRK56" s="31"/>
      <c r="JRL56" s="31"/>
      <c r="JRM56" s="31"/>
      <c r="JRN56" s="31"/>
      <c r="JRO56" s="31"/>
      <c r="JRP56" s="31"/>
      <c r="JRQ56" s="31"/>
      <c r="JRR56" s="31"/>
      <c r="JRS56" s="31"/>
      <c r="JRT56" s="31"/>
      <c r="JRU56" s="31"/>
      <c r="JRV56" s="31"/>
      <c r="JRW56" s="31"/>
      <c r="JRX56" s="31"/>
      <c r="JRY56" s="31"/>
      <c r="JRZ56" s="31"/>
      <c r="JSA56" s="31"/>
      <c r="JSB56" s="31"/>
      <c r="JSC56" s="31"/>
      <c r="JSD56" s="31"/>
      <c r="JSE56" s="31"/>
      <c r="JSF56" s="31"/>
      <c r="JSG56" s="31"/>
      <c r="JSH56" s="31"/>
      <c r="JSI56" s="31"/>
      <c r="JSJ56" s="31"/>
      <c r="JSK56" s="31"/>
      <c r="JSL56" s="31"/>
      <c r="JSM56" s="31"/>
      <c r="JSN56" s="31"/>
      <c r="JSO56" s="31"/>
      <c r="JSP56" s="31"/>
      <c r="JSQ56" s="31"/>
      <c r="JSR56" s="31"/>
      <c r="JSS56" s="31"/>
      <c r="JST56" s="31"/>
      <c r="JSU56" s="31"/>
      <c r="JSV56" s="31"/>
      <c r="JSW56" s="31"/>
      <c r="JSX56" s="31"/>
      <c r="JSY56" s="31"/>
      <c r="JSZ56" s="31"/>
      <c r="JTA56" s="31"/>
      <c r="JTB56" s="31"/>
      <c r="JTC56" s="31"/>
      <c r="JTD56" s="31"/>
      <c r="JTE56" s="31"/>
      <c r="JTF56" s="31"/>
      <c r="JTG56" s="31"/>
      <c r="JTH56" s="31"/>
      <c r="JTI56" s="31"/>
      <c r="JTJ56" s="31"/>
      <c r="JTK56" s="31"/>
      <c r="JTL56" s="31"/>
      <c r="JTM56" s="31"/>
      <c r="JTN56" s="31"/>
      <c r="JTO56" s="31"/>
      <c r="JTP56" s="31"/>
      <c r="JTQ56" s="31"/>
      <c r="JTR56" s="31"/>
      <c r="JTS56" s="31"/>
      <c r="JTT56" s="31"/>
      <c r="JTU56" s="31"/>
      <c r="JTV56" s="31"/>
      <c r="JTW56" s="31"/>
      <c r="JTX56" s="31"/>
      <c r="JTY56" s="31"/>
      <c r="JTZ56" s="31"/>
      <c r="JUA56" s="31"/>
      <c r="JUB56" s="31"/>
      <c r="JUC56" s="31"/>
      <c r="JUD56" s="31"/>
      <c r="JUE56" s="31"/>
      <c r="JUF56" s="31"/>
      <c r="JUG56" s="31"/>
      <c r="JUH56" s="31"/>
      <c r="JUI56" s="31"/>
      <c r="JUJ56" s="31"/>
      <c r="JUK56" s="31"/>
      <c r="JUL56" s="31"/>
      <c r="JUM56" s="31"/>
      <c r="JUN56" s="31"/>
      <c r="JUO56" s="31"/>
      <c r="JUP56" s="31"/>
      <c r="JUQ56" s="31"/>
      <c r="JUR56" s="31"/>
      <c r="JUS56" s="31"/>
      <c r="JUT56" s="31"/>
      <c r="JUU56" s="31"/>
      <c r="JUV56" s="31"/>
      <c r="JUW56" s="31"/>
      <c r="JUX56" s="31"/>
      <c r="JUY56" s="31"/>
      <c r="JUZ56" s="31"/>
      <c r="JVA56" s="31"/>
      <c r="JVB56" s="31"/>
      <c r="JVC56" s="31"/>
      <c r="JVD56" s="31"/>
      <c r="JVE56" s="31"/>
      <c r="JVF56" s="31"/>
      <c r="JVG56" s="31"/>
      <c r="JVH56" s="31"/>
      <c r="JVI56" s="31"/>
      <c r="JVJ56" s="31"/>
      <c r="JVK56" s="31"/>
      <c r="JVL56" s="31"/>
      <c r="JVM56" s="31"/>
      <c r="JVN56" s="31"/>
      <c r="JVO56" s="31"/>
      <c r="JVP56" s="31"/>
      <c r="JVQ56" s="31"/>
      <c r="JVR56" s="31"/>
      <c r="JVS56" s="31"/>
      <c r="JVT56" s="31"/>
      <c r="JVU56" s="31"/>
      <c r="JVV56" s="31"/>
      <c r="JVW56" s="31"/>
      <c r="JVX56" s="31"/>
      <c r="JVY56" s="31"/>
      <c r="JVZ56" s="31"/>
      <c r="JWA56" s="31"/>
      <c r="JWB56" s="31"/>
      <c r="JWC56" s="31"/>
      <c r="JWD56" s="31"/>
      <c r="JWE56" s="31"/>
      <c r="JWF56" s="31"/>
      <c r="JWG56" s="31"/>
      <c r="JWH56" s="31"/>
      <c r="JWI56" s="31"/>
      <c r="JWJ56" s="31"/>
      <c r="JWK56" s="31"/>
      <c r="JWL56" s="31"/>
      <c r="JWM56" s="31"/>
      <c r="JWN56" s="31"/>
      <c r="JWO56" s="31"/>
      <c r="JWP56" s="31"/>
      <c r="JWQ56" s="31"/>
      <c r="JWR56" s="31"/>
      <c r="JWS56" s="31"/>
      <c r="JWT56" s="31"/>
      <c r="JWU56" s="31"/>
      <c r="JWV56" s="31"/>
      <c r="JWW56" s="31"/>
      <c r="JWX56" s="31"/>
      <c r="JWY56" s="31"/>
      <c r="JWZ56" s="31"/>
      <c r="JXA56" s="31"/>
      <c r="JXB56" s="31"/>
      <c r="JXC56" s="31"/>
      <c r="JXD56" s="31"/>
      <c r="JXE56" s="31"/>
      <c r="JXF56" s="31"/>
      <c r="JXG56" s="31"/>
      <c r="JXH56" s="31"/>
      <c r="JXI56" s="31"/>
      <c r="JXJ56" s="31"/>
      <c r="JXK56" s="31"/>
      <c r="JXL56" s="31"/>
      <c r="JXM56" s="31"/>
      <c r="JXN56" s="31"/>
      <c r="JXO56" s="31"/>
      <c r="JXP56" s="31"/>
      <c r="JXQ56" s="31"/>
      <c r="JXR56" s="31"/>
      <c r="JXS56" s="31"/>
      <c r="JXT56" s="31"/>
      <c r="JXU56" s="31"/>
      <c r="JXV56" s="31"/>
      <c r="JXW56" s="31"/>
      <c r="JXX56" s="31"/>
      <c r="JXY56" s="31"/>
      <c r="JXZ56" s="31"/>
      <c r="JYA56" s="31"/>
      <c r="JYB56" s="31"/>
      <c r="JYC56" s="31"/>
      <c r="JYD56" s="31"/>
      <c r="JYE56" s="31"/>
      <c r="JYF56" s="31"/>
      <c r="JYG56" s="31"/>
      <c r="JYH56" s="31"/>
      <c r="JYI56" s="31"/>
      <c r="JYJ56" s="31"/>
      <c r="JYK56" s="31"/>
      <c r="JYL56" s="31"/>
      <c r="JYM56" s="31"/>
      <c r="JYN56" s="31"/>
      <c r="JYO56" s="31"/>
      <c r="JYP56" s="31"/>
      <c r="JYQ56" s="31"/>
      <c r="JYR56" s="31"/>
      <c r="JYS56" s="31"/>
      <c r="JYT56" s="31"/>
      <c r="JYU56" s="31"/>
      <c r="JYV56" s="31"/>
      <c r="JYW56" s="31"/>
      <c r="JYX56" s="31"/>
      <c r="JYY56" s="31"/>
      <c r="JYZ56" s="31"/>
      <c r="JZA56" s="31"/>
      <c r="JZB56" s="31"/>
      <c r="JZC56" s="31"/>
      <c r="JZD56" s="31"/>
      <c r="JZE56" s="31"/>
      <c r="JZF56" s="31"/>
      <c r="JZG56" s="31"/>
      <c r="JZH56" s="31"/>
      <c r="JZI56" s="31"/>
      <c r="JZJ56" s="31"/>
      <c r="JZK56" s="31"/>
      <c r="JZL56" s="31"/>
      <c r="JZM56" s="31"/>
      <c r="JZN56" s="31"/>
      <c r="JZO56" s="31"/>
      <c r="JZP56" s="31"/>
      <c r="JZQ56" s="31"/>
      <c r="JZR56" s="31"/>
      <c r="JZS56" s="31"/>
      <c r="JZT56" s="31"/>
      <c r="JZU56" s="31"/>
      <c r="JZV56" s="31"/>
      <c r="JZW56" s="31"/>
      <c r="JZX56" s="31"/>
      <c r="JZY56" s="31"/>
      <c r="JZZ56" s="31"/>
      <c r="KAA56" s="31"/>
      <c r="KAB56" s="31"/>
      <c r="KAC56" s="31"/>
      <c r="KAD56" s="31"/>
      <c r="KAE56" s="31"/>
      <c r="KAF56" s="31"/>
      <c r="KAG56" s="31"/>
      <c r="KAH56" s="31"/>
      <c r="KAI56" s="31"/>
      <c r="KAJ56" s="31"/>
      <c r="KAK56" s="31"/>
      <c r="KAL56" s="31"/>
      <c r="KAM56" s="31"/>
      <c r="KAN56" s="31"/>
      <c r="KAO56" s="31"/>
      <c r="KAP56" s="31"/>
      <c r="KAQ56" s="31"/>
      <c r="KAR56" s="31"/>
      <c r="KAS56" s="31"/>
      <c r="KAT56" s="31"/>
      <c r="KAU56" s="31"/>
      <c r="KAV56" s="31"/>
      <c r="KAW56" s="31"/>
      <c r="KAX56" s="31"/>
      <c r="KAY56" s="31"/>
      <c r="KAZ56" s="31"/>
      <c r="KBA56" s="31"/>
      <c r="KBB56" s="31"/>
      <c r="KBC56" s="31"/>
      <c r="KBD56" s="31"/>
      <c r="KBE56" s="31"/>
      <c r="KBF56" s="31"/>
      <c r="KBG56" s="31"/>
      <c r="KBH56" s="31"/>
      <c r="KBI56" s="31"/>
      <c r="KBJ56" s="31"/>
      <c r="KBK56" s="31"/>
      <c r="KBL56" s="31"/>
      <c r="KBM56" s="31"/>
      <c r="KBN56" s="31"/>
      <c r="KBO56" s="31"/>
      <c r="KBP56" s="31"/>
      <c r="KBQ56" s="31"/>
      <c r="KBR56" s="31"/>
      <c r="KBS56" s="31"/>
      <c r="KBT56" s="31"/>
      <c r="KBU56" s="31"/>
      <c r="KBV56" s="31"/>
      <c r="KBW56" s="31"/>
      <c r="KBX56" s="31"/>
      <c r="KBY56" s="31"/>
      <c r="KBZ56" s="31"/>
      <c r="KCA56" s="31"/>
      <c r="KCB56" s="31"/>
      <c r="KCC56" s="31"/>
      <c r="KCD56" s="31"/>
      <c r="KCE56" s="31"/>
      <c r="KCF56" s="31"/>
      <c r="KCG56" s="31"/>
      <c r="KCH56" s="31"/>
      <c r="KCI56" s="31"/>
      <c r="KCJ56" s="31"/>
      <c r="KCK56" s="31"/>
      <c r="KCL56" s="31"/>
      <c r="KCM56" s="31"/>
      <c r="KCN56" s="31"/>
      <c r="KCO56" s="31"/>
      <c r="KCP56" s="31"/>
      <c r="KCQ56" s="31"/>
      <c r="KCR56" s="31"/>
      <c r="KCS56" s="31"/>
      <c r="KCT56" s="31"/>
      <c r="KCU56" s="31"/>
      <c r="KCV56" s="31"/>
      <c r="KCW56" s="31"/>
      <c r="KCX56" s="31"/>
      <c r="KCY56" s="31"/>
      <c r="KCZ56" s="31"/>
      <c r="KDA56" s="31"/>
      <c r="KDB56" s="31"/>
      <c r="KDC56" s="31"/>
      <c r="KDD56" s="31"/>
      <c r="KDE56" s="31"/>
      <c r="KDF56" s="31"/>
      <c r="KDG56" s="31"/>
      <c r="KDH56" s="31"/>
      <c r="KDI56" s="31"/>
      <c r="KDJ56" s="31"/>
      <c r="KDK56" s="31"/>
      <c r="KDL56" s="31"/>
      <c r="KDM56" s="31"/>
      <c r="KDN56" s="31"/>
      <c r="KDO56" s="31"/>
      <c r="KDP56" s="31"/>
      <c r="KDQ56" s="31"/>
      <c r="KDR56" s="31"/>
      <c r="KDS56" s="31"/>
      <c r="KDT56" s="31"/>
      <c r="KDU56" s="31"/>
      <c r="KDV56" s="31"/>
      <c r="KDW56" s="31"/>
      <c r="KDX56" s="31"/>
      <c r="KDY56" s="31"/>
      <c r="KDZ56" s="31"/>
      <c r="KEA56" s="31"/>
      <c r="KEB56" s="31"/>
      <c r="KEC56" s="31"/>
      <c r="KED56" s="31"/>
      <c r="KEE56" s="31"/>
      <c r="KEF56" s="31"/>
      <c r="KEG56" s="31"/>
      <c r="KEH56" s="31"/>
      <c r="KEI56" s="31"/>
      <c r="KEJ56" s="31"/>
      <c r="KEK56" s="31"/>
      <c r="KEL56" s="31"/>
      <c r="KEM56" s="31"/>
      <c r="KEN56" s="31"/>
      <c r="KEO56" s="31"/>
      <c r="KEP56" s="31"/>
      <c r="KEQ56" s="31"/>
      <c r="KER56" s="31"/>
      <c r="KES56" s="31"/>
      <c r="KET56" s="31"/>
      <c r="KEU56" s="31"/>
      <c r="KEV56" s="31"/>
      <c r="KEW56" s="31"/>
      <c r="KEX56" s="31"/>
      <c r="KEY56" s="31"/>
      <c r="KEZ56" s="31"/>
      <c r="KFA56" s="31"/>
      <c r="KFB56" s="31"/>
      <c r="KFC56" s="31"/>
      <c r="KFD56" s="31"/>
      <c r="KFE56" s="31"/>
      <c r="KFF56" s="31"/>
      <c r="KFG56" s="31"/>
      <c r="KFH56" s="31"/>
      <c r="KFI56" s="31"/>
      <c r="KFJ56" s="31"/>
      <c r="KFK56" s="31"/>
      <c r="KFL56" s="31"/>
      <c r="KFM56" s="31"/>
      <c r="KFN56" s="31"/>
      <c r="KFO56" s="31"/>
      <c r="KFP56" s="31"/>
      <c r="KFQ56" s="31"/>
      <c r="KFR56" s="31"/>
      <c r="KFS56" s="31"/>
      <c r="KFT56" s="31"/>
      <c r="KFU56" s="31"/>
      <c r="KFV56" s="31"/>
      <c r="KFW56" s="31"/>
      <c r="KFX56" s="31"/>
      <c r="KFY56" s="31"/>
      <c r="KFZ56" s="31"/>
      <c r="KGA56" s="31"/>
      <c r="KGB56" s="31"/>
      <c r="KGC56" s="31"/>
      <c r="KGD56" s="31"/>
      <c r="KGE56" s="31"/>
      <c r="KGF56" s="31"/>
      <c r="KGG56" s="31"/>
      <c r="KGH56" s="31"/>
      <c r="KGI56" s="31"/>
      <c r="KGJ56" s="31"/>
      <c r="KGK56" s="31"/>
      <c r="KGL56" s="31"/>
      <c r="KGM56" s="31"/>
      <c r="KGN56" s="31"/>
      <c r="KGO56" s="31"/>
      <c r="KGP56" s="31"/>
      <c r="KGQ56" s="31"/>
      <c r="KGR56" s="31"/>
      <c r="KGS56" s="31"/>
      <c r="KGT56" s="31"/>
      <c r="KGU56" s="31"/>
      <c r="KGV56" s="31"/>
      <c r="KGW56" s="31"/>
      <c r="KGX56" s="31"/>
      <c r="KGY56" s="31"/>
      <c r="KGZ56" s="31"/>
      <c r="KHA56" s="31"/>
      <c r="KHB56" s="31"/>
      <c r="KHC56" s="31"/>
      <c r="KHD56" s="31"/>
      <c r="KHE56" s="31"/>
      <c r="KHF56" s="31"/>
      <c r="KHG56" s="31"/>
      <c r="KHH56" s="31"/>
      <c r="KHI56" s="31"/>
      <c r="KHJ56" s="31"/>
      <c r="KHK56" s="31"/>
      <c r="KHL56" s="31"/>
      <c r="KHM56" s="31"/>
      <c r="KHN56" s="31"/>
      <c r="KHO56" s="31"/>
      <c r="KHP56" s="31"/>
      <c r="KHQ56" s="31"/>
      <c r="KHR56" s="31"/>
      <c r="KHS56" s="31"/>
      <c r="KHT56" s="31"/>
      <c r="KHU56" s="31"/>
      <c r="KHV56" s="31"/>
      <c r="KHW56" s="31"/>
      <c r="KHX56" s="31"/>
      <c r="KHY56" s="31"/>
      <c r="KHZ56" s="31"/>
      <c r="KIA56" s="31"/>
      <c r="KIB56" s="31"/>
      <c r="KIC56" s="31"/>
      <c r="KID56" s="31"/>
      <c r="KIE56" s="31"/>
      <c r="KIF56" s="31"/>
      <c r="KIG56" s="31"/>
      <c r="KIH56" s="31"/>
      <c r="KII56" s="31"/>
      <c r="KIJ56" s="31"/>
      <c r="KIK56" s="31"/>
      <c r="KIL56" s="31"/>
      <c r="KIM56" s="31"/>
      <c r="KIN56" s="31"/>
      <c r="KIO56" s="31"/>
      <c r="KIP56" s="31"/>
      <c r="KIQ56" s="31"/>
      <c r="KIR56" s="31"/>
      <c r="KIS56" s="31"/>
      <c r="KIT56" s="31"/>
      <c r="KIU56" s="31"/>
      <c r="KIV56" s="31"/>
      <c r="KIW56" s="31"/>
      <c r="KIX56" s="31"/>
      <c r="KIY56" s="31"/>
      <c r="KIZ56" s="31"/>
      <c r="KJA56" s="31"/>
      <c r="KJB56" s="31"/>
      <c r="KJC56" s="31"/>
      <c r="KJD56" s="31"/>
      <c r="KJE56" s="31"/>
      <c r="KJF56" s="31"/>
      <c r="KJG56" s="31"/>
      <c r="KJH56" s="31"/>
      <c r="KJI56" s="31"/>
      <c r="KJJ56" s="31"/>
      <c r="KJK56" s="31"/>
      <c r="KJL56" s="31"/>
      <c r="KJM56" s="31"/>
      <c r="KJN56" s="31"/>
      <c r="KJO56" s="31"/>
      <c r="KJP56" s="31"/>
      <c r="KJQ56" s="31"/>
      <c r="KJR56" s="31"/>
      <c r="KJS56" s="31"/>
      <c r="KJT56" s="31"/>
      <c r="KJU56" s="31"/>
      <c r="KJV56" s="31"/>
      <c r="KJW56" s="31"/>
      <c r="KJX56" s="31"/>
      <c r="KJY56" s="31"/>
      <c r="KJZ56" s="31"/>
      <c r="KKA56" s="31"/>
      <c r="KKB56" s="31"/>
      <c r="KKC56" s="31"/>
      <c r="KKD56" s="31"/>
      <c r="KKE56" s="31"/>
      <c r="KKF56" s="31"/>
      <c r="KKG56" s="31"/>
      <c r="KKH56" s="31"/>
      <c r="KKI56" s="31"/>
      <c r="KKJ56" s="31"/>
      <c r="KKK56" s="31"/>
      <c r="KKL56" s="31"/>
      <c r="KKM56" s="31"/>
      <c r="KKN56" s="31"/>
      <c r="KKO56" s="31"/>
      <c r="KKP56" s="31"/>
      <c r="KKQ56" s="31"/>
      <c r="KKR56" s="31"/>
      <c r="KKS56" s="31"/>
      <c r="KKT56" s="31"/>
      <c r="KKU56" s="31"/>
      <c r="KKV56" s="31"/>
      <c r="KKW56" s="31"/>
      <c r="KKX56" s="31"/>
      <c r="KKY56" s="31"/>
      <c r="KKZ56" s="31"/>
      <c r="KLA56" s="31"/>
      <c r="KLB56" s="31"/>
      <c r="KLC56" s="31"/>
      <c r="KLD56" s="31"/>
      <c r="KLE56" s="31"/>
      <c r="KLF56" s="31"/>
      <c r="KLG56" s="31"/>
      <c r="KLH56" s="31"/>
      <c r="KLI56" s="31"/>
      <c r="KLJ56" s="31"/>
      <c r="KLK56" s="31"/>
      <c r="KLL56" s="31"/>
      <c r="KLM56" s="31"/>
      <c r="KLN56" s="31"/>
      <c r="KLO56" s="31"/>
      <c r="KLP56" s="31"/>
      <c r="KLQ56" s="31"/>
      <c r="KLR56" s="31"/>
      <c r="KLS56" s="31"/>
      <c r="KLT56" s="31"/>
      <c r="KLU56" s="31"/>
      <c r="KLV56" s="31"/>
      <c r="KLW56" s="31"/>
      <c r="KLX56" s="31"/>
      <c r="KLY56" s="31"/>
      <c r="KLZ56" s="31"/>
      <c r="KMA56" s="31"/>
      <c r="KMB56" s="31"/>
      <c r="KMC56" s="31"/>
      <c r="KMD56" s="31"/>
      <c r="KME56" s="31"/>
      <c r="KMF56" s="31"/>
      <c r="KMG56" s="31"/>
      <c r="KMH56" s="31"/>
      <c r="KMI56" s="31"/>
      <c r="KMJ56" s="31"/>
      <c r="KMK56" s="31"/>
      <c r="KML56" s="31"/>
      <c r="KMM56" s="31"/>
      <c r="KMN56" s="31"/>
      <c r="KMO56" s="31"/>
      <c r="KMP56" s="31"/>
      <c r="KMQ56" s="31"/>
      <c r="KMR56" s="31"/>
      <c r="KMS56" s="31"/>
      <c r="KMT56" s="31"/>
      <c r="KMU56" s="31"/>
      <c r="KMV56" s="31"/>
      <c r="KMW56" s="31"/>
      <c r="KMX56" s="31"/>
      <c r="KMY56" s="31"/>
      <c r="KMZ56" s="31"/>
      <c r="KNA56" s="31"/>
      <c r="KNB56" s="31"/>
      <c r="KNC56" s="31"/>
      <c r="KND56" s="31"/>
      <c r="KNE56" s="31"/>
      <c r="KNF56" s="31"/>
      <c r="KNG56" s="31"/>
      <c r="KNH56" s="31"/>
      <c r="KNI56" s="31"/>
      <c r="KNJ56" s="31"/>
      <c r="KNK56" s="31"/>
      <c r="KNL56" s="31"/>
      <c r="KNM56" s="31"/>
      <c r="KNN56" s="31"/>
      <c r="KNO56" s="31"/>
      <c r="KNP56" s="31"/>
      <c r="KNQ56" s="31"/>
      <c r="KNR56" s="31"/>
      <c r="KNS56" s="31"/>
      <c r="KNT56" s="31"/>
      <c r="KNU56" s="31"/>
      <c r="KNV56" s="31"/>
      <c r="KNW56" s="31"/>
      <c r="KNX56" s="31"/>
      <c r="KNY56" s="31"/>
      <c r="KNZ56" s="31"/>
      <c r="KOA56" s="31"/>
      <c r="KOB56" s="31"/>
      <c r="KOC56" s="31"/>
      <c r="KOD56" s="31"/>
      <c r="KOE56" s="31"/>
      <c r="KOF56" s="31"/>
      <c r="KOG56" s="31"/>
      <c r="KOH56" s="31"/>
      <c r="KOI56" s="31"/>
      <c r="KOJ56" s="31"/>
      <c r="KOK56" s="31"/>
      <c r="KOL56" s="31"/>
      <c r="KOM56" s="31"/>
      <c r="KON56" s="31"/>
      <c r="KOO56" s="31"/>
      <c r="KOP56" s="31"/>
      <c r="KOQ56" s="31"/>
      <c r="KOR56" s="31"/>
      <c r="KOS56" s="31"/>
      <c r="KOT56" s="31"/>
      <c r="KOU56" s="31"/>
      <c r="KOV56" s="31"/>
      <c r="KOW56" s="31"/>
      <c r="KOX56" s="31"/>
      <c r="KOY56" s="31"/>
      <c r="KOZ56" s="31"/>
      <c r="KPA56" s="31"/>
      <c r="KPB56" s="31"/>
      <c r="KPC56" s="31"/>
      <c r="KPD56" s="31"/>
      <c r="KPE56" s="31"/>
      <c r="KPF56" s="31"/>
      <c r="KPG56" s="31"/>
      <c r="KPH56" s="31"/>
      <c r="KPI56" s="31"/>
      <c r="KPJ56" s="31"/>
      <c r="KPK56" s="31"/>
      <c r="KPL56" s="31"/>
      <c r="KPM56" s="31"/>
      <c r="KPN56" s="31"/>
      <c r="KPO56" s="31"/>
      <c r="KPP56" s="31"/>
      <c r="KPQ56" s="31"/>
      <c r="KPR56" s="31"/>
      <c r="KPS56" s="31"/>
      <c r="KPT56" s="31"/>
      <c r="KPU56" s="31"/>
      <c r="KPV56" s="31"/>
      <c r="KPW56" s="31"/>
      <c r="KPX56" s="31"/>
      <c r="KPY56" s="31"/>
      <c r="KPZ56" s="31"/>
      <c r="KQA56" s="31"/>
      <c r="KQB56" s="31"/>
      <c r="KQC56" s="31"/>
      <c r="KQD56" s="31"/>
      <c r="KQE56" s="31"/>
      <c r="KQF56" s="31"/>
      <c r="KQG56" s="31"/>
      <c r="KQH56" s="31"/>
      <c r="KQI56" s="31"/>
      <c r="KQJ56" s="31"/>
      <c r="KQK56" s="31"/>
      <c r="KQL56" s="31"/>
      <c r="KQM56" s="31"/>
      <c r="KQN56" s="31"/>
      <c r="KQO56" s="31"/>
      <c r="KQP56" s="31"/>
      <c r="KQQ56" s="31"/>
      <c r="KQR56" s="31"/>
      <c r="KQS56" s="31"/>
      <c r="KQT56" s="31"/>
      <c r="KQU56" s="31"/>
      <c r="KQV56" s="31"/>
      <c r="KQW56" s="31"/>
      <c r="KQX56" s="31"/>
      <c r="KQY56" s="31"/>
      <c r="KQZ56" s="31"/>
      <c r="KRA56" s="31"/>
      <c r="KRB56" s="31"/>
      <c r="KRC56" s="31"/>
      <c r="KRD56" s="31"/>
      <c r="KRE56" s="31"/>
      <c r="KRF56" s="31"/>
      <c r="KRG56" s="31"/>
      <c r="KRH56" s="31"/>
      <c r="KRI56" s="31"/>
      <c r="KRJ56" s="31"/>
      <c r="KRK56" s="31"/>
      <c r="KRL56" s="31"/>
      <c r="KRM56" s="31"/>
      <c r="KRN56" s="31"/>
      <c r="KRO56" s="31"/>
      <c r="KRP56" s="31"/>
      <c r="KRQ56" s="31"/>
      <c r="KRR56" s="31"/>
      <c r="KRS56" s="31"/>
      <c r="KRT56" s="31"/>
      <c r="KRU56" s="31"/>
      <c r="KRV56" s="31"/>
      <c r="KRW56" s="31"/>
      <c r="KRX56" s="31"/>
      <c r="KRY56" s="31"/>
      <c r="KRZ56" s="31"/>
      <c r="KSA56" s="31"/>
      <c r="KSB56" s="31"/>
      <c r="KSC56" s="31"/>
      <c r="KSD56" s="31"/>
      <c r="KSE56" s="31"/>
      <c r="KSF56" s="31"/>
      <c r="KSG56" s="31"/>
      <c r="KSH56" s="31"/>
      <c r="KSI56" s="31"/>
      <c r="KSJ56" s="31"/>
      <c r="KSK56" s="31"/>
      <c r="KSL56" s="31"/>
      <c r="KSM56" s="31"/>
      <c r="KSN56" s="31"/>
      <c r="KSO56" s="31"/>
      <c r="KSP56" s="31"/>
      <c r="KSQ56" s="31"/>
      <c r="KSR56" s="31"/>
      <c r="KSS56" s="31"/>
      <c r="KST56" s="31"/>
      <c r="KSU56" s="31"/>
      <c r="KSV56" s="31"/>
      <c r="KSW56" s="31"/>
      <c r="KSX56" s="31"/>
      <c r="KSY56" s="31"/>
      <c r="KSZ56" s="31"/>
      <c r="KTA56" s="31"/>
      <c r="KTB56" s="31"/>
      <c r="KTC56" s="31"/>
      <c r="KTD56" s="31"/>
      <c r="KTE56" s="31"/>
      <c r="KTF56" s="31"/>
      <c r="KTG56" s="31"/>
      <c r="KTH56" s="31"/>
      <c r="KTI56" s="31"/>
      <c r="KTJ56" s="31"/>
      <c r="KTK56" s="31"/>
      <c r="KTL56" s="31"/>
      <c r="KTM56" s="31"/>
      <c r="KTN56" s="31"/>
      <c r="KTO56" s="31"/>
      <c r="KTP56" s="31"/>
      <c r="KTQ56" s="31"/>
      <c r="KTR56" s="31"/>
      <c r="KTS56" s="31"/>
      <c r="KTT56" s="31"/>
      <c r="KTU56" s="31"/>
      <c r="KTV56" s="31"/>
      <c r="KTW56" s="31"/>
      <c r="KTX56" s="31"/>
      <c r="KTY56" s="31"/>
      <c r="KTZ56" s="31"/>
      <c r="KUA56" s="31"/>
      <c r="KUB56" s="31"/>
      <c r="KUC56" s="31"/>
      <c r="KUD56" s="31"/>
      <c r="KUE56" s="31"/>
      <c r="KUF56" s="31"/>
      <c r="KUG56" s="31"/>
      <c r="KUH56" s="31"/>
      <c r="KUI56" s="31"/>
      <c r="KUJ56" s="31"/>
      <c r="KUK56" s="31"/>
      <c r="KUL56" s="31"/>
      <c r="KUM56" s="31"/>
      <c r="KUN56" s="31"/>
      <c r="KUO56" s="31"/>
      <c r="KUP56" s="31"/>
      <c r="KUQ56" s="31"/>
      <c r="KUR56" s="31"/>
      <c r="KUS56" s="31"/>
      <c r="KUT56" s="31"/>
      <c r="KUU56" s="31"/>
      <c r="KUV56" s="31"/>
      <c r="KUW56" s="31"/>
      <c r="KUX56" s="31"/>
      <c r="KUY56" s="31"/>
      <c r="KUZ56" s="31"/>
      <c r="KVA56" s="31"/>
      <c r="KVB56" s="31"/>
      <c r="KVC56" s="31"/>
      <c r="KVD56" s="31"/>
      <c r="KVE56" s="31"/>
      <c r="KVF56" s="31"/>
      <c r="KVG56" s="31"/>
      <c r="KVH56" s="31"/>
      <c r="KVI56" s="31"/>
      <c r="KVJ56" s="31"/>
      <c r="KVK56" s="31"/>
      <c r="KVL56" s="31"/>
      <c r="KVM56" s="31"/>
      <c r="KVN56" s="31"/>
      <c r="KVO56" s="31"/>
      <c r="KVP56" s="31"/>
      <c r="KVQ56" s="31"/>
      <c r="KVR56" s="31"/>
      <c r="KVS56" s="31"/>
      <c r="KVT56" s="31"/>
      <c r="KVU56" s="31"/>
      <c r="KVV56" s="31"/>
      <c r="KVW56" s="31"/>
      <c r="KVX56" s="31"/>
      <c r="KVY56" s="31"/>
      <c r="KVZ56" s="31"/>
      <c r="KWA56" s="31"/>
      <c r="KWB56" s="31"/>
      <c r="KWC56" s="31"/>
      <c r="KWD56" s="31"/>
      <c r="KWE56" s="31"/>
      <c r="KWF56" s="31"/>
      <c r="KWG56" s="31"/>
      <c r="KWH56" s="31"/>
      <c r="KWI56" s="31"/>
      <c r="KWJ56" s="31"/>
      <c r="KWK56" s="31"/>
      <c r="KWL56" s="31"/>
      <c r="KWM56" s="31"/>
      <c r="KWN56" s="31"/>
      <c r="KWO56" s="31"/>
      <c r="KWP56" s="31"/>
      <c r="KWQ56" s="31"/>
      <c r="KWR56" s="31"/>
      <c r="KWS56" s="31"/>
      <c r="KWT56" s="31"/>
      <c r="KWU56" s="31"/>
      <c r="KWV56" s="31"/>
      <c r="KWW56" s="31"/>
      <c r="KWX56" s="31"/>
      <c r="KWY56" s="31"/>
      <c r="KWZ56" s="31"/>
      <c r="KXA56" s="31"/>
      <c r="KXB56" s="31"/>
      <c r="KXC56" s="31"/>
      <c r="KXD56" s="31"/>
      <c r="KXE56" s="31"/>
      <c r="KXF56" s="31"/>
      <c r="KXG56" s="31"/>
      <c r="KXH56" s="31"/>
      <c r="KXI56" s="31"/>
      <c r="KXJ56" s="31"/>
      <c r="KXK56" s="31"/>
      <c r="KXL56" s="31"/>
      <c r="KXM56" s="31"/>
      <c r="KXN56" s="31"/>
      <c r="KXO56" s="31"/>
      <c r="KXP56" s="31"/>
      <c r="KXQ56" s="31"/>
      <c r="KXR56" s="31"/>
      <c r="KXS56" s="31"/>
      <c r="KXT56" s="31"/>
      <c r="KXU56" s="31"/>
      <c r="KXV56" s="31"/>
      <c r="KXW56" s="31"/>
      <c r="KXX56" s="31"/>
      <c r="KXY56" s="31"/>
      <c r="KXZ56" s="31"/>
      <c r="KYA56" s="31"/>
      <c r="KYB56" s="31"/>
      <c r="KYC56" s="31"/>
      <c r="KYD56" s="31"/>
      <c r="KYE56" s="31"/>
      <c r="KYF56" s="31"/>
      <c r="KYG56" s="31"/>
      <c r="KYH56" s="31"/>
      <c r="KYI56" s="31"/>
      <c r="KYJ56" s="31"/>
      <c r="KYK56" s="31"/>
      <c r="KYL56" s="31"/>
      <c r="KYM56" s="31"/>
      <c r="KYN56" s="31"/>
      <c r="KYO56" s="31"/>
      <c r="KYP56" s="31"/>
      <c r="KYQ56" s="31"/>
      <c r="KYR56" s="31"/>
      <c r="KYS56" s="31"/>
      <c r="KYT56" s="31"/>
      <c r="KYU56" s="31"/>
      <c r="KYV56" s="31"/>
      <c r="KYW56" s="31"/>
      <c r="KYX56" s="31"/>
      <c r="KYY56" s="31"/>
      <c r="KYZ56" s="31"/>
      <c r="KZA56" s="31"/>
      <c r="KZB56" s="31"/>
      <c r="KZC56" s="31"/>
      <c r="KZD56" s="31"/>
      <c r="KZE56" s="31"/>
      <c r="KZF56" s="31"/>
      <c r="KZG56" s="31"/>
      <c r="KZH56" s="31"/>
      <c r="KZI56" s="31"/>
      <c r="KZJ56" s="31"/>
      <c r="KZK56" s="31"/>
      <c r="KZL56" s="31"/>
      <c r="KZM56" s="31"/>
      <c r="KZN56" s="31"/>
      <c r="KZO56" s="31"/>
      <c r="KZP56" s="31"/>
      <c r="KZQ56" s="31"/>
      <c r="KZR56" s="31"/>
      <c r="KZS56" s="31"/>
      <c r="KZT56" s="31"/>
      <c r="KZU56" s="31"/>
      <c r="KZV56" s="31"/>
      <c r="KZW56" s="31"/>
      <c r="KZX56" s="31"/>
      <c r="KZY56" s="31"/>
      <c r="KZZ56" s="31"/>
      <c r="LAA56" s="31"/>
      <c r="LAB56" s="31"/>
      <c r="LAC56" s="31"/>
      <c r="LAD56" s="31"/>
      <c r="LAE56" s="31"/>
      <c r="LAF56" s="31"/>
      <c r="LAG56" s="31"/>
      <c r="LAH56" s="31"/>
      <c r="LAI56" s="31"/>
      <c r="LAJ56" s="31"/>
      <c r="LAK56" s="31"/>
      <c r="LAL56" s="31"/>
      <c r="LAM56" s="31"/>
      <c r="LAN56" s="31"/>
      <c r="LAO56" s="31"/>
      <c r="LAP56" s="31"/>
      <c r="LAQ56" s="31"/>
      <c r="LAR56" s="31"/>
      <c r="LAS56" s="31"/>
      <c r="LAT56" s="31"/>
      <c r="LAU56" s="31"/>
      <c r="LAV56" s="31"/>
      <c r="LAW56" s="31"/>
      <c r="LAX56" s="31"/>
      <c r="LAY56" s="31"/>
      <c r="LAZ56" s="31"/>
      <c r="LBA56" s="31"/>
      <c r="LBB56" s="31"/>
      <c r="LBC56" s="31"/>
      <c r="LBD56" s="31"/>
      <c r="LBE56" s="31"/>
      <c r="LBF56" s="31"/>
      <c r="LBG56" s="31"/>
      <c r="LBH56" s="31"/>
      <c r="LBI56" s="31"/>
      <c r="LBJ56" s="31"/>
      <c r="LBK56" s="31"/>
      <c r="LBL56" s="31"/>
      <c r="LBM56" s="31"/>
      <c r="LBN56" s="31"/>
      <c r="LBO56" s="31"/>
      <c r="LBP56" s="31"/>
      <c r="LBQ56" s="31"/>
      <c r="LBR56" s="31"/>
      <c r="LBS56" s="31"/>
      <c r="LBT56" s="31"/>
      <c r="LBU56" s="31"/>
      <c r="LBV56" s="31"/>
      <c r="LBW56" s="31"/>
      <c r="LBX56" s="31"/>
      <c r="LBY56" s="31"/>
      <c r="LBZ56" s="31"/>
      <c r="LCA56" s="31"/>
      <c r="LCB56" s="31"/>
      <c r="LCC56" s="31"/>
      <c r="LCD56" s="31"/>
      <c r="LCE56" s="31"/>
      <c r="LCF56" s="31"/>
      <c r="LCG56" s="31"/>
      <c r="LCH56" s="31"/>
      <c r="LCI56" s="31"/>
      <c r="LCJ56" s="31"/>
      <c r="LCK56" s="31"/>
      <c r="LCL56" s="31"/>
      <c r="LCM56" s="31"/>
      <c r="LCN56" s="31"/>
      <c r="LCO56" s="31"/>
      <c r="LCP56" s="31"/>
      <c r="LCQ56" s="31"/>
      <c r="LCR56" s="31"/>
      <c r="LCS56" s="31"/>
      <c r="LCT56" s="31"/>
      <c r="LCU56" s="31"/>
      <c r="LCV56" s="31"/>
      <c r="LCW56" s="31"/>
      <c r="LCX56" s="31"/>
      <c r="LCY56" s="31"/>
      <c r="LCZ56" s="31"/>
      <c r="LDA56" s="31"/>
      <c r="LDB56" s="31"/>
      <c r="LDC56" s="31"/>
      <c r="LDD56" s="31"/>
      <c r="LDE56" s="31"/>
      <c r="LDF56" s="31"/>
      <c r="LDG56" s="31"/>
      <c r="LDH56" s="31"/>
      <c r="LDI56" s="31"/>
      <c r="LDJ56" s="31"/>
      <c r="LDK56" s="31"/>
      <c r="LDL56" s="31"/>
      <c r="LDM56" s="31"/>
      <c r="LDN56" s="31"/>
      <c r="LDO56" s="31"/>
      <c r="LDP56" s="31"/>
      <c r="LDQ56" s="31"/>
      <c r="LDR56" s="31"/>
      <c r="LDS56" s="31"/>
      <c r="LDT56" s="31"/>
      <c r="LDU56" s="31"/>
      <c r="LDV56" s="31"/>
      <c r="LDW56" s="31"/>
      <c r="LDX56" s="31"/>
      <c r="LDY56" s="31"/>
      <c r="LDZ56" s="31"/>
      <c r="LEA56" s="31"/>
      <c r="LEB56" s="31"/>
      <c r="LEC56" s="31"/>
      <c r="LED56" s="31"/>
      <c r="LEE56" s="31"/>
      <c r="LEF56" s="31"/>
      <c r="LEG56" s="31"/>
      <c r="LEH56" s="31"/>
      <c r="LEI56" s="31"/>
      <c r="LEJ56" s="31"/>
      <c r="LEK56" s="31"/>
      <c r="LEL56" s="31"/>
      <c r="LEM56" s="31"/>
      <c r="LEN56" s="31"/>
      <c r="LEO56" s="31"/>
      <c r="LEP56" s="31"/>
      <c r="LEQ56" s="31"/>
      <c r="LER56" s="31"/>
      <c r="LES56" s="31"/>
      <c r="LET56" s="31"/>
      <c r="LEU56" s="31"/>
      <c r="LEV56" s="31"/>
      <c r="LEW56" s="31"/>
      <c r="LEX56" s="31"/>
      <c r="LEY56" s="31"/>
      <c r="LEZ56" s="31"/>
      <c r="LFA56" s="31"/>
      <c r="LFB56" s="31"/>
      <c r="LFC56" s="31"/>
      <c r="LFD56" s="31"/>
      <c r="LFE56" s="31"/>
      <c r="LFF56" s="31"/>
      <c r="LFG56" s="31"/>
      <c r="LFH56" s="31"/>
      <c r="LFI56" s="31"/>
      <c r="LFJ56" s="31"/>
      <c r="LFK56" s="31"/>
      <c r="LFL56" s="31"/>
      <c r="LFM56" s="31"/>
      <c r="LFN56" s="31"/>
      <c r="LFO56" s="31"/>
      <c r="LFP56" s="31"/>
      <c r="LFQ56" s="31"/>
      <c r="LFR56" s="31"/>
      <c r="LFS56" s="31"/>
      <c r="LFT56" s="31"/>
      <c r="LFU56" s="31"/>
      <c r="LFV56" s="31"/>
      <c r="LFW56" s="31"/>
      <c r="LFX56" s="31"/>
      <c r="LFY56" s="31"/>
      <c r="LFZ56" s="31"/>
      <c r="LGA56" s="31"/>
      <c r="LGB56" s="31"/>
      <c r="LGC56" s="31"/>
      <c r="LGD56" s="31"/>
      <c r="LGE56" s="31"/>
      <c r="LGF56" s="31"/>
      <c r="LGG56" s="31"/>
      <c r="LGH56" s="31"/>
      <c r="LGI56" s="31"/>
      <c r="LGJ56" s="31"/>
      <c r="LGK56" s="31"/>
      <c r="LGL56" s="31"/>
      <c r="LGM56" s="31"/>
      <c r="LGN56" s="31"/>
      <c r="LGO56" s="31"/>
      <c r="LGP56" s="31"/>
      <c r="LGQ56" s="31"/>
      <c r="LGR56" s="31"/>
      <c r="LGS56" s="31"/>
      <c r="LGT56" s="31"/>
      <c r="LGU56" s="31"/>
      <c r="LGV56" s="31"/>
      <c r="LGW56" s="31"/>
      <c r="LGX56" s="31"/>
      <c r="LGY56" s="31"/>
      <c r="LGZ56" s="31"/>
      <c r="LHA56" s="31"/>
      <c r="LHB56" s="31"/>
      <c r="LHC56" s="31"/>
      <c r="LHD56" s="31"/>
      <c r="LHE56" s="31"/>
      <c r="LHF56" s="31"/>
      <c r="LHG56" s="31"/>
      <c r="LHH56" s="31"/>
      <c r="LHI56" s="31"/>
      <c r="LHJ56" s="31"/>
      <c r="LHK56" s="31"/>
      <c r="LHL56" s="31"/>
      <c r="LHM56" s="31"/>
      <c r="LHN56" s="31"/>
      <c r="LHO56" s="31"/>
      <c r="LHP56" s="31"/>
      <c r="LHQ56" s="31"/>
      <c r="LHR56" s="31"/>
      <c r="LHS56" s="31"/>
      <c r="LHT56" s="31"/>
      <c r="LHU56" s="31"/>
      <c r="LHV56" s="31"/>
      <c r="LHW56" s="31"/>
      <c r="LHX56" s="31"/>
      <c r="LHY56" s="31"/>
      <c r="LHZ56" s="31"/>
      <c r="LIA56" s="31"/>
      <c r="LIB56" s="31"/>
      <c r="LIC56" s="31"/>
      <c r="LID56" s="31"/>
      <c r="LIE56" s="31"/>
      <c r="LIF56" s="31"/>
      <c r="LIG56" s="31"/>
      <c r="LIH56" s="31"/>
      <c r="LII56" s="31"/>
      <c r="LIJ56" s="31"/>
      <c r="LIK56" s="31"/>
      <c r="LIL56" s="31"/>
      <c r="LIM56" s="31"/>
      <c r="LIN56" s="31"/>
      <c r="LIO56" s="31"/>
      <c r="LIP56" s="31"/>
      <c r="LIQ56" s="31"/>
      <c r="LIR56" s="31"/>
      <c r="LIS56" s="31"/>
      <c r="LIT56" s="31"/>
      <c r="LIU56" s="31"/>
      <c r="LIV56" s="31"/>
      <c r="LIW56" s="31"/>
      <c r="LIX56" s="31"/>
      <c r="LIY56" s="31"/>
      <c r="LIZ56" s="31"/>
      <c r="LJA56" s="31"/>
      <c r="LJB56" s="31"/>
      <c r="LJC56" s="31"/>
      <c r="LJD56" s="31"/>
      <c r="LJE56" s="31"/>
      <c r="LJF56" s="31"/>
      <c r="LJG56" s="31"/>
      <c r="LJH56" s="31"/>
      <c r="LJI56" s="31"/>
      <c r="LJJ56" s="31"/>
      <c r="LJK56" s="31"/>
      <c r="LJL56" s="31"/>
      <c r="LJM56" s="31"/>
      <c r="LJN56" s="31"/>
      <c r="LJO56" s="31"/>
      <c r="LJP56" s="31"/>
      <c r="LJQ56" s="31"/>
      <c r="LJR56" s="31"/>
      <c r="LJS56" s="31"/>
      <c r="LJT56" s="31"/>
      <c r="LJU56" s="31"/>
      <c r="LJV56" s="31"/>
      <c r="LJW56" s="31"/>
      <c r="LJX56" s="31"/>
      <c r="LJY56" s="31"/>
      <c r="LJZ56" s="31"/>
      <c r="LKA56" s="31"/>
      <c r="LKB56" s="31"/>
      <c r="LKC56" s="31"/>
      <c r="LKD56" s="31"/>
      <c r="LKE56" s="31"/>
      <c r="LKF56" s="31"/>
      <c r="LKG56" s="31"/>
      <c r="LKH56" s="31"/>
      <c r="LKI56" s="31"/>
      <c r="LKJ56" s="31"/>
      <c r="LKK56" s="31"/>
      <c r="LKL56" s="31"/>
      <c r="LKM56" s="31"/>
      <c r="LKN56" s="31"/>
      <c r="LKO56" s="31"/>
      <c r="LKP56" s="31"/>
      <c r="LKQ56" s="31"/>
      <c r="LKR56" s="31"/>
      <c r="LKS56" s="31"/>
      <c r="LKT56" s="31"/>
      <c r="LKU56" s="31"/>
      <c r="LKV56" s="31"/>
      <c r="LKW56" s="31"/>
      <c r="LKX56" s="31"/>
      <c r="LKY56" s="31"/>
      <c r="LKZ56" s="31"/>
      <c r="LLA56" s="31"/>
      <c r="LLB56" s="31"/>
      <c r="LLC56" s="31"/>
      <c r="LLD56" s="31"/>
      <c r="LLE56" s="31"/>
      <c r="LLF56" s="31"/>
      <c r="LLG56" s="31"/>
      <c r="LLH56" s="31"/>
      <c r="LLI56" s="31"/>
      <c r="LLJ56" s="31"/>
      <c r="LLK56" s="31"/>
      <c r="LLL56" s="31"/>
      <c r="LLM56" s="31"/>
      <c r="LLN56" s="31"/>
      <c r="LLO56" s="31"/>
      <c r="LLP56" s="31"/>
      <c r="LLQ56" s="31"/>
      <c r="LLR56" s="31"/>
      <c r="LLS56" s="31"/>
      <c r="LLT56" s="31"/>
      <c r="LLU56" s="31"/>
      <c r="LLV56" s="31"/>
      <c r="LLW56" s="31"/>
      <c r="LLX56" s="31"/>
      <c r="LLY56" s="31"/>
      <c r="LLZ56" s="31"/>
      <c r="LMA56" s="31"/>
      <c r="LMB56" s="31"/>
      <c r="LMC56" s="31"/>
      <c r="LMD56" s="31"/>
      <c r="LME56" s="31"/>
      <c r="LMF56" s="31"/>
      <c r="LMG56" s="31"/>
      <c r="LMH56" s="31"/>
      <c r="LMI56" s="31"/>
      <c r="LMJ56" s="31"/>
      <c r="LMK56" s="31"/>
      <c r="LML56" s="31"/>
      <c r="LMM56" s="31"/>
      <c r="LMN56" s="31"/>
      <c r="LMO56" s="31"/>
      <c r="LMP56" s="31"/>
      <c r="LMQ56" s="31"/>
      <c r="LMR56" s="31"/>
      <c r="LMS56" s="31"/>
      <c r="LMT56" s="31"/>
      <c r="LMU56" s="31"/>
      <c r="LMV56" s="31"/>
      <c r="LMW56" s="31"/>
      <c r="LMX56" s="31"/>
      <c r="LMY56" s="31"/>
      <c r="LMZ56" s="31"/>
      <c r="LNA56" s="31"/>
      <c r="LNB56" s="31"/>
      <c r="LNC56" s="31"/>
      <c r="LND56" s="31"/>
      <c r="LNE56" s="31"/>
      <c r="LNF56" s="31"/>
      <c r="LNG56" s="31"/>
      <c r="LNH56" s="31"/>
      <c r="LNI56" s="31"/>
      <c r="LNJ56" s="31"/>
      <c r="LNK56" s="31"/>
      <c r="LNL56" s="31"/>
      <c r="LNM56" s="31"/>
      <c r="LNN56" s="31"/>
      <c r="LNO56" s="31"/>
      <c r="LNP56" s="31"/>
      <c r="LNQ56" s="31"/>
      <c r="LNR56" s="31"/>
      <c r="LNS56" s="31"/>
      <c r="LNT56" s="31"/>
      <c r="LNU56" s="31"/>
      <c r="LNV56" s="31"/>
      <c r="LNW56" s="31"/>
      <c r="LNX56" s="31"/>
      <c r="LNY56" s="31"/>
      <c r="LNZ56" s="31"/>
      <c r="LOA56" s="31"/>
      <c r="LOB56" s="31"/>
      <c r="LOC56" s="31"/>
      <c r="LOD56" s="31"/>
      <c r="LOE56" s="31"/>
      <c r="LOF56" s="31"/>
      <c r="LOG56" s="31"/>
      <c r="LOH56" s="31"/>
      <c r="LOI56" s="31"/>
      <c r="LOJ56" s="31"/>
      <c r="LOK56" s="31"/>
      <c r="LOL56" s="31"/>
      <c r="LOM56" s="31"/>
      <c r="LON56" s="31"/>
      <c r="LOO56" s="31"/>
      <c r="LOP56" s="31"/>
      <c r="LOQ56" s="31"/>
      <c r="LOR56" s="31"/>
      <c r="LOS56" s="31"/>
      <c r="LOT56" s="31"/>
      <c r="LOU56" s="31"/>
      <c r="LOV56" s="31"/>
      <c r="LOW56" s="31"/>
      <c r="LOX56" s="31"/>
      <c r="LOY56" s="31"/>
      <c r="LOZ56" s="31"/>
      <c r="LPA56" s="31"/>
      <c r="LPB56" s="31"/>
      <c r="LPC56" s="31"/>
      <c r="LPD56" s="31"/>
      <c r="LPE56" s="31"/>
      <c r="LPF56" s="31"/>
      <c r="LPG56" s="31"/>
      <c r="LPH56" s="31"/>
      <c r="LPI56" s="31"/>
      <c r="LPJ56" s="31"/>
      <c r="LPK56" s="31"/>
      <c r="LPL56" s="31"/>
      <c r="LPM56" s="31"/>
      <c r="LPN56" s="31"/>
      <c r="LPO56" s="31"/>
      <c r="LPP56" s="31"/>
      <c r="LPQ56" s="31"/>
      <c r="LPR56" s="31"/>
      <c r="LPS56" s="31"/>
      <c r="LPT56" s="31"/>
      <c r="LPU56" s="31"/>
      <c r="LPV56" s="31"/>
      <c r="LPW56" s="31"/>
      <c r="LPX56" s="31"/>
      <c r="LPY56" s="31"/>
      <c r="LPZ56" s="31"/>
      <c r="LQA56" s="31"/>
      <c r="LQB56" s="31"/>
      <c r="LQC56" s="31"/>
      <c r="LQD56" s="31"/>
      <c r="LQE56" s="31"/>
      <c r="LQF56" s="31"/>
      <c r="LQG56" s="31"/>
      <c r="LQH56" s="31"/>
      <c r="LQI56" s="31"/>
      <c r="LQJ56" s="31"/>
      <c r="LQK56" s="31"/>
      <c r="LQL56" s="31"/>
      <c r="LQM56" s="31"/>
      <c r="LQN56" s="31"/>
      <c r="LQO56" s="31"/>
      <c r="LQP56" s="31"/>
      <c r="LQQ56" s="31"/>
      <c r="LQR56" s="31"/>
      <c r="LQS56" s="31"/>
      <c r="LQT56" s="31"/>
      <c r="LQU56" s="31"/>
      <c r="LQV56" s="31"/>
      <c r="LQW56" s="31"/>
      <c r="LQX56" s="31"/>
      <c r="LQY56" s="31"/>
      <c r="LQZ56" s="31"/>
      <c r="LRA56" s="31"/>
      <c r="LRB56" s="31"/>
      <c r="LRC56" s="31"/>
      <c r="LRD56" s="31"/>
      <c r="LRE56" s="31"/>
      <c r="LRF56" s="31"/>
      <c r="LRG56" s="31"/>
      <c r="LRH56" s="31"/>
      <c r="LRI56" s="31"/>
      <c r="LRJ56" s="31"/>
      <c r="LRK56" s="31"/>
      <c r="LRL56" s="31"/>
      <c r="LRM56" s="31"/>
      <c r="LRN56" s="31"/>
      <c r="LRO56" s="31"/>
      <c r="LRP56" s="31"/>
      <c r="LRQ56" s="31"/>
      <c r="LRR56" s="31"/>
      <c r="LRS56" s="31"/>
      <c r="LRT56" s="31"/>
      <c r="LRU56" s="31"/>
      <c r="LRV56" s="31"/>
      <c r="LRW56" s="31"/>
      <c r="LRX56" s="31"/>
      <c r="LRY56" s="31"/>
      <c r="LRZ56" s="31"/>
      <c r="LSA56" s="31"/>
      <c r="LSB56" s="31"/>
      <c r="LSC56" s="31"/>
      <c r="LSD56" s="31"/>
      <c r="LSE56" s="31"/>
      <c r="LSF56" s="31"/>
      <c r="LSG56" s="31"/>
      <c r="LSH56" s="31"/>
      <c r="LSI56" s="31"/>
      <c r="LSJ56" s="31"/>
      <c r="LSK56" s="31"/>
      <c r="LSL56" s="31"/>
      <c r="LSM56" s="31"/>
      <c r="LSN56" s="31"/>
      <c r="LSO56" s="31"/>
      <c r="LSP56" s="31"/>
      <c r="LSQ56" s="31"/>
      <c r="LSR56" s="31"/>
      <c r="LSS56" s="31"/>
      <c r="LST56" s="31"/>
      <c r="LSU56" s="31"/>
      <c r="LSV56" s="31"/>
      <c r="LSW56" s="31"/>
      <c r="LSX56" s="31"/>
      <c r="LSY56" s="31"/>
      <c r="LSZ56" s="31"/>
      <c r="LTA56" s="31"/>
      <c r="LTB56" s="31"/>
      <c r="LTC56" s="31"/>
      <c r="LTD56" s="31"/>
      <c r="LTE56" s="31"/>
      <c r="LTF56" s="31"/>
      <c r="LTG56" s="31"/>
      <c r="LTH56" s="31"/>
      <c r="LTI56" s="31"/>
      <c r="LTJ56" s="31"/>
      <c r="LTK56" s="31"/>
      <c r="LTL56" s="31"/>
      <c r="LTM56" s="31"/>
      <c r="LTN56" s="31"/>
      <c r="LTO56" s="31"/>
      <c r="LTP56" s="31"/>
      <c r="LTQ56" s="31"/>
      <c r="LTR56" s="31"/>
      <c r="LTS56" s="31"/>
      <c r="LTT56" s="31"/>
      <c r="LTU56" s="31"/>
      <c r="LTV56" s="31"/>
      <c r="LTW56" s="31"/>
      <c r="LTX56" s="31"/>
      <c r="LTY56" s="31"/>
      <c r="LTZ56" s="31"/>
      <c r="LUA56" s="31"/>
      <c r="LUB56" s="31"/>
      <c r="LUC56" s="31"/>
      <c r="LUD56" s="31"/>
      <c r="LUE56" s="31"/>
      <c r="LUF56" s="31"/>
      <c r="LUG56" s="31"/>
      <c r="LUH56" s="31"/>
      <c r="LUI56" s="31"/>
      <c r="LUJ56" s="31"/>
      <c r="LUK56" s="31"/>
      <c r="LUL56" s="31"/>
      <c r="LUM56" s="31"/>
      <c r="LUN56" s="31"/>
      <c r="LUO56" s="31"/>
      <c r="LUP56" s="31"/>
      <c r="LUQ56" s="31"/>
      <c r="LUR56" s="31"/>
      <c r="LUS56" s="31"/>
      <c r="LUT56" s="31"/>
      <c r="LUU56" s="31"/>
      <c r="LUV56" s="31"/>
      <c r="LUW56" s="31"/>
      <c r="LUX56" s="31"/>
      <c r="LUY56" s="31"/>
      <c r="LUZ56" s="31"/>
      <c r="LVA56" s="31"/>
      <c r="LVB56" s="31"/>
      <c r="LVC56" s="31"/>
      <c r="LVD56" s="31"/>
      <c r="LVE56" s="31"/>
      <c r="LVF56" s="31"/>
      <c r="LVG56" s="31"/>
      <c r="LVH56" s="31"/>
      <c r="LVI56" s="31"/>
      <c r="LVJ56" s="31"/>
      <c r="LVK56" s="31"/>
      <c r="LVL56" s="31"/>
      <c r="LVM56" s="31"/>
      <c r="LVN56" s="31"/>
      <c r="LVO56" s="31"/>
      <c r="LVP56" s="31"/>
      <c r="LVQ56" s="31"/>
      <c r="LVR56" s="31"/>
      <c r="LVS56" s="31"/>
      <c r="LVT56" s="31"/>
      <c r="LVU56" s="31"/>
      <c r="LVV56" s="31"/>
      <c r="LVW56" s="31"/>
      <c r="LVX56" s="31"/>
      <c r="LVY56" s="31"/>
      <c r="LVZ56" s="31"/>
      <c r="LWA56" s="31"/>
      <c r="LWB56" s="31"/>
      <c r="LWC56" s="31"/>
      <c r="LWD56" s="31"/>
      <c r="LWE56" s="31"/>
      <c r="LWF56" s="31"/>
      <c r="LWG56" s="31"/>
      <c r="LWH56" s="31"/>
      <c r="LWI56" s="31"/>
      <c r="LWJ56" s="31"/>
      <c r="LWK56" s="31"/>
      <c r="LWL56" s="31"/>
      <c r="LWM56" s="31"/>
      <c r="LWN56" s="31"/>
      <c r="LWO56" s="31"/>
      <c r="LWP56" s="31"/>
      <c r="LWQ56" s="31"/>
      <c r="LWR56" s="31"/>
      <c r="LWS56" s="31"/>
      <c r="LWT56" s="31"/>
      <c r="LWU56" s="31"/>
      <c r="LWV56" s="31"/>
      <c r="LWW56" s="31"/>
      <c r="LWX56" s="31"/>
      <c r="LWY56" s="31"/>
      <c r="LWZ56" s="31"/>
      <c r="LXA56" s="31"/>
      <c r="LXB56" s="31"/>
      <c r="LXC56" s="31"/>
      <c r="LXD56" s="31"/>
      <c r="LXE56" s="31"/>
      <c r="LXF56" s="31"/>
      <c r="LXG56" s="31"/>
      <c r="LXH56" s="31"/>
      <c r="LXI56" s="31"/>
      <c r="LXJ56" s="31"/>
      <c r="LXK56" s="31"/>
      <c r="LXL56" s="31"/>
      <c r="LXM56" s="31"/>
      <c r="LXN56" s="31"/>
      <c r="LXO56" s="31"/>
      <c r="LXP56" s="31"/>
      <c r="LXQ56" s="31"/>
      <c r="LXR56" s="31"/>
      <c r="LXS56" s="31"/>
      <c r="LXT56" s="31"/>
      <c r="LXU56" s="31"/>
      <c r="LXV56" s="31"/>
      <c r="LXW56" s="31"/>
      <c r="LXX56" s="31"/>
      <c r="LXY56" s="31"/>
      <c r="LXZ56" s="31"/>
      <c r="LYA56" s="31"/>
      <c r="LYB56" s="31"/>
      <c r="LYC56" s="31"/>
      <c r="LYD56" s="31"/>
      <c r="LYE56" s="31"/>
      <c r="LYF56" s="31"/>
      <c r="LYG56" s="31"/>
      <c r="LYH56" s="31"/>
      <c r="LYI56" s="31"/>
      <c r="LYJ56" s="31"/>
      <c r="LYK56" s="31"/>
      <c r="LYL56" s="31"/>
      <c r="LYM56" s="31"/>
      <c r="LYN56" s="31"/>
      <c r="LYO56" s="31"/>
      <c r="LYP56" s="31"/>
      <c r="LYQ56" s="31"/>
      <c r="LYR56" s="31"/>
      <c r="LYS56" s="31"/>
      <c r="LYT56" s="31"/>
      <c r="LYU56" s="31"/>
      <c r="LYV56" s="31"/>
      <c r="LYW56" s="31"/>
      <c r="LYX56" s="31"/>
      <c r="LYY56" s="31"/>
      <c r="LYZ56" s="31"/>
      <c r="LZA56" s="31"/>
      <c r="LZB56" s="31"/>
      <c r="LZC56" s="31"/>
      <c r="LZD56" s="31"/>
      <c r="LZE56" s="31"/>
      <c r="LZF56" s="31"/>
      <c r="LZG56" s="31"/>
      <c r="LZH56" s="31"/>
      <c r="LZI56" s="31"/>
      <c r="LZJ56" s="31"/>
      <c r="LZK56" s="31"/>
      <c r="LZL56" s="31"/>
      <c r="LZM56" s="31"/>
      <c r="LZN56" s="31"/>
      <c r="LZO56" s="31"/>
      <c r="LZP56" s="31"/>
      <c r="LZQ56" s="31"/>
      <c r="LZR56" s="31"/>
      <c r="LZS56" s="31"/>
      <c r="LZT56" s="31"/>
      <c r="LZU56" s="31"/>
      <c r="LZV56" s="31"/>
      <c r="LZW56" s="31"/>
      <c r="LZX56" s="31"/>
      <c r="LZY56" s="31"/>
      <c r="LZZ56" s="31"/>
      <c r="MAA56" s="31"/>
      <c r="MAB56" s="31"/>
      <c r="MAC56" s="31"/>
      <c r="MAD56" s="31"/>
      <c r="MAE56" s="31"/>
      <c r="MAF56" s="31"/>
      <c r="MAG56" s="31"/>
      <c r="MAH56" s="31"/>
      <c r="MAI56" s="31"/>
      <c r="MAJ56" s="31"/>
      <c r="MAK56" s="31"/>
      <c r="MAL56" s="31"/>
      <c r="MAM56" s="31"/>
      <c r="MAN56" s="31"/>
      <c r="MAO56" s="31"/>
      <c r="MAP56" s="31"/>
      <c r="MAQ56" s="31"/>
      <c r="MAR56" s="31"/>
      <c r="MAS56" s="31"/>
      <c r="MAT56" s="31"/>
      <c r="MAU56" s="31"/>
      <c r="MAV56" s="31"/>
      <c r="MAW56" s="31"/>
      <c r="MAX56" s="31"/>
      <c r="MAY56" s="31"/>
      <c r="MAZ56" s="31"/>
      <c r="MBA56" s="31"/>
      <c r="MBB56" s="31"/>
      <c r="MBC56" s="31"/>
      <c r="MBD56" s="31"/>
      <c r="MBE56" s="31"/>
      <c r="MBF56" s="31"/>
      <c r="MBG56" s="31"/>
      <c r="MBH56" s="31"/>
      <c r="MBI56" s="31"/>
      <c r="MBJ56" s="31"/>
      <c r="MBK56" s="31"/>
      <c r="MBL56" s="31"/>
      <c r="MBM56" s="31"/>
      <c r="MBN56" s="31"/>
      <c r="MBO56" s="31"/>
      <c r="MBP56" s="31"/>
      <c r="MBQ56" s="31"/>
      <c r="MBR56" s="31"/>
      <c r="MBS56" s="31"/>
      <c r="MBT56" s="31"/>
      <c r="MBU56" s="31"/>
      <c r="MBV56" s="31"/>
      <c r="MBW56" s="31"/>
      <c r="MBX56" s="31"/>
      <c r="MBY56" s="31"/>
      <c r="MBZ56" s="31"/>
      <c r="MCA56" s="31"/>
      <c r="MCB56" s="31"/>
      <c r="MCC56" s="31"/>
      <c r="MCD56" s="31"/>
      <c r="MCE56" s="31"/>
      <c r="MCF56" s="31"/>
      <c r="MCG56" s="31"/>
      <c r="MCH56" s="31"/>
      <c r="MCI56" s="31"/>
      <c r="MCJ56" s="31"/>
      <c r="MCK56" s="31"/>
      <c r="MCL56" s="31"/>
      <c r="MCM56" s="31"/>
      <c r="MCN56" s="31"/>
      <c r="MCO56" s="31"/>
      <c r="MCP56" s="31"/>
      <c r="MCQ56" s="31"/>
      <c r="MCR56" s="31"/>
      <c r="MCS56" s="31"/>
      <c r="MCT56" s="31"/>
      <c r="MCU56" s="31"/>
      <c r="MCV56" s="31"/>
      <c r="MCW56" s="31"/>
      <c r="MCX56" s="31"/>
      <c r="MCY56" s="31"/>
      <c r="MCZ56" s="31"/>
      <c r="MDA56" s="31"/>
      <c r="MDB56" s="31"/>
      <c r="MDC56" s="31"/>
      <c r="MDD56" s="31"/>
      <c r="MDE56" s="31"/>
      <c r="MDF56" s="31"/>
      <c r="MDG56" s="31"/>
      <c r="MDH56" s="31"/>
      <c r="MDI56" s="31"/>
      <c r="MDJ56" s="31"/>
      <c r="MDK56" s="31"/>
      <c r="MDL56" s="31"/>
      <c r="MDM56" s="31"/>
      <c r="MDN56" s="31"/>
      <c r="MDO56" s="31"/>
      <c r="MDP56" s="31"/>
      <c r="MDQ56" s="31"/>
      <c r="MDR56" s="31"/>
      <c r="MDS56" s="31"/>
      <c r="MDT56" s="31"/>
      <c r="MDU56" s="31"/>
      <c r="MDV56" s="31"/>
      <c r="MDW56" s="31"/>
      <c r="MDX56" s="31"/>
      <c r="MDY56" s="31"/>
      <c r="MDZ56" s="31"/>
      <c r="MEA56" s="31"/>
      <c r="MEB56" s="31"/>
      <c r="MEC56" s="31"/>
      <c r="MED56" s="31"/>
      <c r="MEE56" s="31"/>
      <c r="MEF56" s="31"/>
      <c r="MEG56" s="31"/>
      <c r="MEH56" s="31"/>
      <c r="MEI56" s="31"/>
      <c r="MEJ56" s="31"/>
      <c r="MEK56" s="31"/>
      <c r="MEL56" s="31"/>
      <c r="MEM56" s="31"/>
      <c r="MEN56" s="31"/>
      <c r="MEO56" s="31"/>
      <c r="MEP56" s="31"/>
      <c r="MEQ56" s="31"/>
      <c r="MER56" s="31"/>
      <c r="MES56" s="31"/>
      <c r="MET56" s="31"/>
      <c r="MEU56" s="31"/>
      <c r="MEV56" s="31"/>
      <c r="MEW56" s="31"/>
      <c r="MEX56" s="31"/>
      <c r="MEY56" s="31"/>
      <c r="MEZ56" s="31"/>
      <c r="MFA56" s="31"/>
      <c r="MFB56" s="31"/>
      <c r="MFC56" s="31"/>
      <c r="MFD56" s="31"/>
      <c r="MFE56" s="31"/>
      <c r="MFF56" s="31"/>
      <c r="MFG56" s="31"/>
      <c r="MFH56" s="31"/>
      <c r="MFI56" s="31"/>
      <c r="MFJ56" s="31"/>
      <c r="MFK56" s="31"/>
      <c r="MFL56" s="31"/>
      <c r="MFM56" s="31"/>
      <c r="MFN56" s="31"/>
      <c r="MFO56" s="31"/>
      <c r="MFP56" s="31"/>
      <c r="MFQ56" s="31"/>
      <c r="MFR56" s="31"/>
      <c r="MFS56" s="31"/>
      <c r="MFT56" s="31"/>
      <c r="MFU56" s="31"/>
      <c r="MFV56" s="31"/>
      <c r="MFW56" s="31"/>
      <c r="MFX56" s="31"/>
      <c r="MFY56" s="31"/>
      <c r="MFZ56" s="31"/>
      <c r="MGA56" s="31"/>
      <c r="MGB56" s="31"/>
      <c r="MGC56" s="31"/>
      <c r="MGD56" s="31"/>
      <c r="MGE56" s="31"/>
      <c r="MGF56" s="31"/>
      <c r="MGG56" s="31"/>
      <c r="MGH56" s="31"/>
      <c r="MGI56" s="31"/>
      <c r="MGJ56" s="31"/>
      <c r="MGK56" s="31"/>
      <c r="MGL56" s="31"/>
      <c r="MGM56" s="31"/>
      <c r="MGN56" s="31"/>
      <c r="MGO56" s="31"/>
      <c r="MGP56" s="31"/>
      <c r="MGQ56" s="31"/>
      <c r="MGR56" s="31"/>
      <c r="MGS56" s="31"/>
      <c r="MGT56" s="31"/>
      <c r="MGU56" s="31"/>
      <c r="MGV56" s="31"/>
      <c r="MGW56" s="31"/>
      <c r="MGX56" s="31"/>
      <c r="MGY56" s="31"/>
      <c r="MGZ56" s="31"/>
      <c r="MHA56" s="31"/>
      <c r="MHB56" s="31"/>
      <c r="MHC56" s="31"/>
      <c r="MHD56" s="31"/>
      <c r="MHE56" s="31"/>
      <c r="MHF56" s="31"/>
      <c r="MHG56" s="31"/>
      <c r="MHH56" s="31"/>
      <c r="MHI56" s="31"/>
      <c r="MHJ56" s="31"/>
      <c r="MHK56" s="31"/>
      <c r="MHL56" s="31"/>
      <c r="MHM56" s="31"/>
      <c r="MHN56" s="31"/>
      <c r="MHO56" s="31"/>
      <c r="MHP56" s="31"/>
      <c r="MHQ56" s="31"/>
      <c r="MHR56" s="31"/>
      <c r="MHS56" s="31"/>
      <c r="MHT56" s="31"/>
      <c r="MHU56" s="31"/>
      <c r="MHV56" s="31"/>
      <c r="MHW56" s="31"/>
      <c r="MHX56" s="31"/>
      <c r="MHY56" s="31"/>
      <c r="MHZ56" s="31"/>
      <c r="MIA56" s="31"/>
      <c r="MIB56" s="31"/>
      <c r="MIC56" s="31"/>
      <c r="MID56" s="31"/>
      <c r="MIE56" s="31"/>
      <c r="MIF56" s="31"/>
      <c r="MIG56" s="31"/>
      <c r="MIH56" s="31"/>
      <c r="MII56" s="31"/>
      <c r="MIJ56" s="31"/>
      <c r="MIK56" s="31"/>
      <c r="MIL56" s="31"/>
      <c r="MIM56" s="31"/>
      <c r="MIN56" s="31"/>
      <c r="MIO56" s="31"/>
      <c r="MIP56" s="31"/>
      <c r="MIQ56" s="31"/>
      <c r="MIR56" s="31"/>
      <c r="MIS56" s="31"/>
      <c r="MIT56" s="31"/>
      <c r="MIU56" s="31"/>
      <c r="MIV56" s="31"/>
      <c r="MIW56" s="31"/>
      <c r="MIX56" s="31"/>
      <c r="MIY56" s="31"/>
      <c r="MIZ56" s="31"/>
      <c r="MJA56" s="31"/>
      <c r="MJB56" s="31"/>
      <c r="MJC56" s="31"/>
      <c r="MJD56" s="31"/>
      <c r="MJE56" s="31"/>
      <c r="MJF56" s="31"/>
      <c r="MJG56" s="31"/>
      <c r="MJH56" s="31"/>
      <c r="MJI56" s="31"/>
      <c r="MJJ56" s="31"/>
      <c r="MJK56" s="31"/>
      <c r="MJL56" s="31"/>
      <c r="MJM56" s="31"/>
      <c r="MJN56" s="31"/>
      <c r="MJO56" s="31"/>
      <c r="MJP56" s="31"/>
      <c r="MJQ56" s="31"/>
      <c r="MJR56" s="31"/>
      <c r="MJS56" s="31"/>
      <c r="MJT56" s="31"/>
      <c r="MJU56" s="31"/>
      <c r="MJV56" s="31"/>
      <c r="MJW56" s="31"/>
      <c r="MJX56" s="31"/>
      <c r="MJY56" s="31"/>
      <c r="MJZ56" s="31"/>
      <c r="MKA56" s="31"/>
      <c r="MKB56" s="31"/>
      <c r="MKC56" s="31"/>
      <c r="MKD56" s="31"/>
      <c r="MKE56" s="31"/>
      <c r="MKF56" s="31"/>
      <c r="MKG56" s="31"/>
      <c r="MKH56" s="31"/>
      <c r="MKI56" s="31"/>
      <c r="MKJ56" s="31"/>
      <c r="MKK56" s="31"/>
      <c r="MKL56" s="31"/>
      <c r="MKM56" s="31"/>
      <c r="MKN56" s="31"/>
      <c r="MKO56" s="31"/>
      <c r="MKP56" s="31"/>
      <c r="MKQ56" s="31"/>
      <c r="MKR56" s="31"/>
      <c r="MKS56" s="31"/>
      <c r="MKT56" s="31"/>
      <c r="MKU56" s="31"/>
      <c r="MKV56" s="31"/>
      <c r="MKW56" s="31"/>
      <c r="MKX56" s="31"/>
      <c r="MKY56" s="31"/>
      <c r="MKZ56" s="31"/>
      <c r="MLA56" s="31"/>
      <c r="MLB56" s="31"/>
      <c r="MLC56" s="31"/>
      <c r="MLD56" s="31"/>
      <c r="MLE56" s="31"/>
      <c r="MLF56" s="31"/>
      <c r="MLG56" s="31"/>
      <c r="MLH56" s="31"/>
      <c r="MLI56" s="31"/>
      <c r="MLJ56" s="31"/>
      <c r="MLK56" s="31"/>
      <c r="MLL56" s="31"/>
      <c r="MLM56" s="31"/>
      <c r="MLN56" s="31"/>
      <c r="MLO56" s="31"/>
      <c r="MLP56" s="31"/>
      <c r="MLQ56" s="31"/>
      <c r="MLR56" s="31"/>
      <c r="MLS56" s="31"/>
      <c r="MLT56" s="31"/>
      <c r="MLU56" s="31"/>
      <c r="MLV56" s="31"/>
      <c r="MLW56" s="31"/>
      <c r="MLX56" s="31"/>
      <c r="MLY56" s="31"/>
      <c r="MLZ56" s="31"/>
      <c r="MMA56" s="31"/>
      <c r="MMB56" s="31"/>
      <c r="MMC56" s="31"/>
      <c r="MMD56" s="31"/>
      <c r="MME56" s="31"/>
      <c r="MMF56" s="31"/>
      <c r="MMG56" s="31"/>
      <c r="MMH56" s="31"/>
      <c r="MMI56" s="31"/>
      <c r="MMJ56" s="31"/>
      <c r="MMK56" s="31"/>
      <c r="MML56" s="31"/>
      <c r="MMM56" s="31"/>
      <c r="MMN56" s="31"/>
      <c r="MMO56" s="31"/>
      <c r="MMP56" s="31"/>
      <c r="MMQ56" s="31"/>
      <c r="MMR56" s="31"/>
      <c r="MMS56" s="31"/>
      <c r="MMT56" s="31"/>
      <c r="MMU56" s="31"/>
      <c r="MMV56" s="31"/>
      <c r="MMW56" s="31"/>
      <c r="MMX56" s="31"/>
      <c r="MMY56" s="31"/>
      <c r="MMZ56" s="31"/>
      <c r="MNA56" s="31"/>
      <c r="MNB56" s="31"/>
      <c r="MNC56" s="31"/>
      <c r="MND56" s="31"/>
      <c r="MNE56" s="31"/>
      <c r="MNF56" s="31"/>
      <c r="MNG56" s="31"/>
      <c r="MNH56" s="31"/>
      <c r="MNI56" s="31"/>
      <c r="MNJ56" s="31"/>
      <c r="MNK56" s="31"/>
      <c r="MNL56" s="31"/>
      <c r="MNM56" s="31"/>
      <c r="MNN56" s="31"/>
      <c r="MNO56" s="31"/>
      <c r="MNP56" s="31"/>
      <c r="MNQ56" s="31"/>
      <c r="MNR56" s="31"/>
      <c r="MNS56" s="31"/>
      <c r="MNT56" s="31"/>
      <c r="MNU56" s="31"/>
      <c r="MNV56" s="31"/>
      <c r="MNW56" s="31"/>
      <c r="MNX56" s="31"/>
      <c r="MNY56" s="31"/>
      <c r="MNZ56" s="31"/>
      <c r="MOA56" s="31"/>
      <c r="MOB56" s="31"/>
      <c r="MOC56" s="31"/>
      <c r="MOD56" s="31"/>
      <c r="MOE56" s="31"/>
      <c r="MOF56" s="31"/>
      <c r="MOG56" s="31"/>
      <c r="MOH56" s="31"/>
      <c r="MOI56" s="31"/>
      <c r="MOJ56" s="31"/>
      <c r="MOK56" s="31"/>
      <c r="MOL56" s="31"/>
      <c r="MOM56" s="31"/>
      <c r="MON56" s="31"/>
      <c r="MOO56" s="31"/>
      <c r="MOP56" s="31"/>
      <c r="MOQ56" s="31"/>
      <c r="MOR56" s="31"/>
      <c r="MOS56" s="31"/>
      <c r="MOT56" s="31"/>
      <c r="MOU56" s="31"/>
      <c r="MOV56" s="31"/>
      <c r="MOW56" s="31"/>
      <c r="MOX56" s="31"/>
      <c r="MOY56" s="31"/>
      <c r="MOZ56" s="31"/>
      <c r="MPA56" s="31"/>
      <c r="MPB56" s="31"/>
      <c r="MPC56" s="31"/>
      <c r="MPD56" s="31"/>
      <c r="MPE56" s="31"/>
      <c r="MPF56" s="31"/>
      <c r="MPG56" s="31"/>
      <c r="MPH56" s="31"/>
      <c r="MPI56" s="31"/>
      <c r="MPJ56" s="31"/>
      <c r="MPK56" s="31"/>
      <c r="MPL56" s="31"/>
      <c r="MPM56" s="31"/>
      <c r="MPN56" s="31"/>
      <c r="MPO56" s="31"/>
      <c r="MPP56" s="31"/>
      <c r="MPQ56" s="31"/>
      <c r="MPR56" s="31"/>
      <c r="MPS56" s="31"/>
      <c r="MPT56" s="31"/>
      <c r="MPU56" s="31"/>
      <c r="MPV56" s="31"/>
      <c r="MPW56" s="31"/>
      <c r="MPX56" s="31"/>
      <c r="MPY56" s="31"/>
      <c r="MPZ56" s="31"/>
      <c r="MQA56" s="31"/>
      <c r="MQB56" s="31"/>
      <c r="MQC56" s="31"/>
      <c r="MQD56" s="31"/>
      <c r="MQE56" s="31"/>
      <c r="MQF56" s="31"/>
      <c r="MQG56" s="31"/>
      <c r="MQH56" s="31"/>
      <c r="MQI56" s="31"/>
      <c r="MQJ56" s="31"/>
      <c r="MQK56" s="31"/>
      <c r="MQL56" s="31"/>
      <c r="MQM56" s="31"/>
      <c r="MQN56" s="31"/>
      <c r="MQO56" s="31"/>
      <c r="MQP56" s="31"/>
      <c r="MQQ56" s="31"/>
      <c r="MQR56" s="31"/>
      <c r="MQS56" s="31"/>
      <c r="MQT56" s="31"/>
      <c r="MQU56" s="31"/>
      <c r="MQV56" s="31"/>
      <c r="MQW56" s="31"/>
      <c r="MQX56" s="31"/>
      <c r="MQY56" s="31"/>
      <c r="MQZ56" s="31"/>
      <c r="MRA56" s="31"/>
      <c r="MRB56" s="31"/>
      <c r="MRC56" s="31"/>
      <c r="MRD56" s="31"/>
      <c r="MRE56" s="31"/>
      <c r="MRF56" s="31"/>
      <c r="MRG56" s="31"/>
      <c r="MRH56" s="31"/>
      <c r="MRI56" s="31"/>
      <c r="MRJ56" s="31"/>
      <c r="MRK56" s="31"/>
      <c r="MRL56" s="31"/>
      <c r="MRM56" s="31"/>
      <c r="MRN56" s="31"/>
      <c r="MRO56" s="31"/>
      <c r="MRP56" s="31"/>
      <c r="MRQ56" s="31"/>
      <c r="MRR56" s="31"/>
      <c r="MRS56" s="31"/>
      <c r="MRT56" s="31"/>
      <c r="MRU56" s="31"/>
      <c r="MRV56" s="31"/>
      <c r="MRW56" s="31"/>
      <c r="MRX56" s="31"/>
      <c r="MRY56" s="31"/>
      <c r="MRZ56" s="31"/>
      <c r="MSA56" s="31"/>
      <c r="MSB56" s="31"/>
      <c r="MSC56" s="31"/>
      <c r="MSD56" s="31"/>
      <c r="MSE56" s="31"/>
      <c r="MSF56" s="31"/>
      <c r="MSG56" s="31"/>
      <c r="MSH56" s="31"/>
      <c r="MSI56" s="31"/>
      <c r="MSJ56" s="31"/>
      <c r="MSK56" s="31"/>
      <c r="MSL56" s="31"/>
      <c r="MSM56" s="31"/>
      <c r="MSN56" s="31"/>
      <c r="MSO56" s="31"/>
      <c r="MSP56" s="31"/>
      <c r="MSQ56" s="31"/>
      <c r="MSR56" s="31"/>
      <c r="MSS56" s="31"/>
      <c r="MST56" s="31"/>
      <c r="MSU56" s="31"/>
      <c r="MSV56" s="31"/>
      <c r="MSW56" s="31"/>
      <c r="MSX56" s="31"/>
      <c r="MSY56" s="31"/>
      <c r="MSZ56" s="31"/>
      <c r="MTA56" s="31"/>
      <c r="MTB56" s="31"/>
      <c r="MTC56" s="31"/>
      <c r="MTD56" s="31"/>
      <c r="MTE56" s="31"/>
      <c r="MTF56" s="31"/>
      <c r="MTG56" s="31"/>
      <c r="MTH56" s="31"/>
      <c r="MTI56" s="31"/>
      <c r="MTJ56" s="31"/>
      <c r="MTK56" s="31"/>
      <c r="MTL56" s="31"/>
      <c r="MTM56" s="31"/>
      <c r="MTN56" s="31"/>
      <c r="MTO56" s="31"/>
      <c r="MTP56" s="31"/>
      <c r="MTQ56" s="31"/>
      <c r="MTR56" s="31"/>
      <c r="MTS56" s="31"/>
      <c r="MTT56" s="31"/>
      <c r="MTU56" s="31"/>
      <c r="MTV56" s="31"/>
      <c r="MTW56" s="31"/>
      <c r="MTX56" s="31"/>
      <c r="MTY56" s="31"/>
      <c r="MTZ56" s="31"/>
      <c r="MUA56" s="31"/>
      <c r="MUB56" s="31"/>
      <c r="MUC56" s="31"/>
      <c r="MUD56" s="31"/>
      <c r="MUE56" s="31"/>
      <c r="MUF56" s="31"/>
      <c r="MUG56" s="31"/>
      <c r="MUH56" s="31"/>
      <c r="MUI56" s="31"/>
      <c r="MUJ56" s="31"/>
      <c r="MUK56" s="31"/>
      <c r="MUL56" s="31"/>
      <c r="MUM56" s="31"/>
      <c r="MUN56" s="31"/>
      <c r="MUO56" s="31"/>
      <c r="MUP56" s="31"/>
      <c r="MUQ56" s="31"/>
      <c r="MUR56" s="31"/>
      <c r="MUS56" s="31"/>
      <c r="MUT56" s="31"/>
      <c r="MUU56" s="31"/>
      <c r="MUV56" s="31"/>
      <c r="MUW56" s="31"/>
      <c r="MUX56" s="31"/>
      <c r="MUY56" s="31"/>
      <c r="MUZ56" s="31"/>
      <c r="MVA56" s="31"/>
      <c r="MVB56" s="31"/>
      <c r="MVC56" s="31"/>
      <c r="MVD56" s="31"/>
      <c r="MVE56" s="31"/>
      <c r="MVF56" s="31"/>
      <c r="MVG56" s="31"/>
      <c r="MVH56" s="31"/>
      <c r="MVI56" s="31"/>
      <c r="MVJ56" s="31"/>
      <c r="MVK56" s="31"/>
      <c r="MVL56" s="31"/>
      <c r="MVM56" s="31"/>
      <c r="MVN56" s="31"/>
      <c r="MVO56" s="31"/>
      <c r="MVP56" s="31"/>
      <c r="MVQ56" s="31"/>
      <c r="MVR56" s="31"/>
      <c r="MVS56" s="31"/>
      <c r="MVT56" s="31"/>
      <c r="MVU56" s="31"/>
      <c r="MVV56" s="31"/>
      <c r="MVW56" s="31"/>
      <c r="MVX56" s="31"/>
      <c r="MVY56" s="31"/>
      <c r="MVZ56" s="31"/>
      <c r="MWA56" s="31"/>
      <c r="MWB56" s="31"/>
      <c r="MWC56" s="31"/>
      <c r="MWD56" s="31"/>
      <c r="MWE56" s="31"/>
      <c r="MWF56" s="31"/>
      <c r="MWG56" s="31"/>
      <c r="MWH56" s="31"/>
      <c r="MWI56" s="31"/>
      <c r="MWJ56" s="31"/>
      <c r="MWK56" s="31"/>
      <c r="MWL56" s="31"/>
      <c r="MWM56" s="31"/>
      <c r="MWN56" s="31"/>
      <c r="MWO56" s="31"/>
      <c r="MWP56" s="31"/>
      <c r="MWQ56" s="31"/>
      <c r="MWR56" s="31"/>
      <c r="MWS56" s="31"/>
      <c r="MWT56" s="31"/>
      <c r="MWU56" s="31"/>
      <c r="MWV56" s="31"/>
      <c r="MWW56" s="31"/>
      <c r="MWX56" s="31"/>
      <c r="MWY56" s="31"/>
      <c r="MWZ56" s="31"/>
      <c r="MXA56" s="31"/>
      <c r="MXB56" s="31"/>
      <c r="MXC56" s="31"/>
      <c r="MXD56" s="31"/>
      <c r="MXE56" s="31"/>
      <c r="MXF56" s="31"/>
      <c r="MXG56" s="31"/>
      <c r="MXH56" s="31"/>
      <c r="MXI56" s="31"/>
      <c r="MXJ56" s="31"/>
      <c r="MXK56" s="31"/>
      <c r="MXL56" s="31"/>
      <c r="MXM56" s="31"/>
      <c r="MXN56" s="31"/>
      <c r="MXO56" s="31"/>
      <c r="MXP56" s="31"/>
      <c r="MXQ56" s="31"/>
      <c r="MXR56" s="31"/>
      <c r="MXS56" s="31"/>
      <c r="MXT56" s="31"/>
      <c r="MXU56" s="31"/>
      <c r="MXV56" s="31"/>
      <c r="MXW56" s="31"/>
      <c r="MXX56" s="31"/>
      <c r="MXY56" s="31"/>
      <c r="MXZ56" s="31"/>
      <c r="MYA56" s="31"/>
      <c r="MYB56" s="31"/>
      <c r="MYC56" s="31"/>
      <c r="MYD56" s="31"/>
      <c r="MYE56" s="31"/>
      <c r="MYF56" s="31"/>
      <c r="MYG56" s="31"/>
      <c r="MYH56" s="31"/>
      <c r="MYI56" s="31"/>
      <c r="MYJ56" s="31"/>
      <c r="MYK56" s="31"/>
      <c r="MYL56" s="31"/>
      <c r="MYM56" s="31"/>
      <c r="MYN56" s="31"/>
      <c r="MYO56" s="31"/>
      <c r="MYP56" s="31"/>
      <c r="MYQ56" s="31"/>
      <c r="MYR56" s="31"/>
      <c r="MYS56" s="31"/>
      <c r="MYT56" s="31"/>
      <c r="MYU56" s="31"/>
      <c r="MYV56" s="31"/>
      <c r="MYW56" s="31"/>
      <c r="MYX56" s="31"/>
      <c r="MYY56" s="31"/>
      <c r="MYZ56" s="31"/>
      <c r="MZA56" s="31"/>
      <c r="MZB56" s="31"/>
      <c r="MZC56" s="31"/>
      <c r="MZD56" s="31"/>
      <c r="MZE56" s="31"/>
      <c r="MZF56" s="31"/>
      <c r="MZG56" s="31"/>
      <c r="MZH56" s="31"/>
      <c r="MZI56" s="31"/>
      <c r="MZJ56" s="31"/>
      <c r="MZK56" s="31"/>
      <c r="MZL56" s="31"/>
      <c r="MZM56" s="31"/>
      <c r="MZN56" s="31"/>
      <c r="MZO56" s="31"/>
      <c r="MZP56" s="31"/>
      <c r="MZQ56" s="31"/>
      <c r="MZR56" s="31"/>
      <c r="MZS56" s="31"/>
      <c r="MZT56" s="31"/>
      <c r="MZU56" s="31"/>
      <c r="MZV56" s="31"/>
      <c r="MZW56" s="31"/>
      <c r="MZX56" s="31"/>
      <c r="MZY56" s="31"/>
      <c r="MZZ56" s="31"/>
      <c r="NAA56" s="31"/>
      <c r="NAB56" s="31"/>
      <c r="NAC56" s="31"/>
      <c r="NAD56" s="31"/>
      <c r="NAE56" s="31"/>
      <c r="NAF56" s="31"/>
      <c r="NAG56" s="31"/>
      <c r="NAH56" s="31"/>
      <c r="NAI56" s="31"/>
      <c r="NAJ56" s="31"/>
      <c r="NAK56" s="31"/>
      <c r="NAL56" s="31"/>
      <c r="NAM56" s="31"/>
      <c r="NAN56" s="31"/>
      <c r="NAO56" s="31"/>
      <c r="NAP56" s="31"/>
      <c r="NAQ56" s="31"/>
      <c r="NAR56" s="31"/>
      <c r="NAS56" s="31"/>
      <c r="NAT56" s="31"/>
      <c r="NAU56" s="31"/>
      <c r="NAV56" s="31"/>
      <c r="NAW56" s="31"/>
      <c r="NAX56" s="31"/>
      <c r="NAY56" s="31"/>
      <c r="NAZ56" s="31"/>
      <c r="NBA56" s="31"/>
      <c r="NBB56" s="31"/>
      <c r="NBC56" s="31"/>
      <c r="NBD56" s="31"/>
      <c r="NBE56" s="31"/>
      <c r="NBF56" s="31"/>
      <c r="NBG56" s="31"/>
      <c r="NBH56" s="31"/>
      <c r="NBI56" s="31"/>
      <c r="NBJ56" s="31"/>
      <c r="NBK56" s="31"/>
      <c r="NBL56" s="31"/>
      <c r="NBM56" s="31"/>
      <c r="NBN56" s="31"/>
      <c r="NBO56" s="31"/>
      <c r="NBP56" s="31"/>
      <c r="NBQ56" s="31"/>
      <c r="NBR56" s="31"/>
      <c r="NBS56" s="31"/>
      <c r="NBT56" s="31"/>
      <c r="NBU56" s="31"/>
      <c r="NBV56" s="31"/>
      <c r="NBW56" s="31"/>
      <c r="NBX56" s="31"/>
      <c r="NBY56" s="31"/>
      <c r="NBZ56" s="31"/>
      <c r="NCA56" s="31"/>
      <c r="NCB56" s="31"/>
      <c r="NCC56" s="31"/>
      <c r="NCD56" s="31"/>
      <c r="NCE56" s="31"/>
      <c r="NCF56" s="31"/>
      <c r="NCG56" s="31"/>
      <c r="NCH56" s="31"/>
      <c r="NCI56" s="31"/>
      <c r="NCJ56" s="31"/>
      <c r="NCK56" s="31"/>
      <c r="NCL56" s="31"/>
      <c r="NCM56" s="31"/>
      <c r="NCN56" s="31"/>
      <c r="NCO56" s="31"/>
      <c r="NCP56" s="31"/>
      <c r="NCQ56" s="31"/>
      <c r="NCR56" s="31"/>
      <c r="NCS56" s="31"/>
      <c r="NCT56" s="31"/>
      <c r="NCU56" s="31"/>
      <c r="NCV56" s="31"/>
      <c r="NCW56" s="31"/>
      <c r="NCX56" s="31"/>
      <c r="NCY56" s="31"/>
      <c r="NCZ56" s="31"/>
      <c r="NDA56" s="31"/>
      <c r="NDB56" s="31"/>
      <c r="NDC56" s="31"/>
      <c r="NDD56" s="31"/>
      <c r="NDE56" s="31"/>
      <c r="NDF56" s="31"/>
      <c r="NDG56" s="31"/>
      <c r="NDH56" s="31"/>
      <c r="NDI56" s="31"/>
      <c r="NDJ56" s="31"/>
      <c r="NDK56" s="31"/>
      <c r="NDL56" s="31"/>
      <c r="NDM56" s="31"/>
      <c r="NDN56" s="31"/>
      <c r="NDO56" s="31"/>
      <c r="NDP56" s="31"/>
      <c r="NDQ56" s="31"/>
      <c r="NDR56" s="31"/>
      <c r="NDS56" s="31"/>
      <c r="NDT56" s="31"/>
      <c r="NDU56" s="31"/>
      <c r="NDV56" s="31"/>
      <c r="NDW56" s="31"/>
      <c r="NDX56" s="31"/>
      <c r="NDY56" s="31"/>
      <c r="NDZ56" s="31"/>
      <c r="NEA56" s="31"/>
      <c r="NEB56" s="31"/>
      <c r="NEC56" s="31"/>
      <c r="NED56" s="31"/>
      <c r="NEE56" s="31"/>
      <c r="NEF56" s="31"/>
      <c r="NEG56" s="31"/>
      <c r="NEH56" s="31"/>
      <c r="NEI56" s="31"/>
      <c r="NEJ56" s="31"/>
      <c r="NEK56" s="31"/>
      <c r="NEL56" s="31"/>
      <c r="NEM56" s="31"/>
      <c r="NEN56" s="31"/>
      <c r="NEO56" s="31"/>
      <c r="NEP56" s="31"/>
      <c r="NEQ56" s="31"/>
      <c r="NER56" s="31"/>
      <c r="NES56" s="31"/>
      <c r="NET56" s="31"/>
      <c r="NEU56" s="31"/>
      <c r="NEV56" s="31"/>
      <c r="NEW56" s="31"/>
      <c r="NEX56" s="31"/>
      <c r="NEY56" s="31"/>
      <c r="NEZ56" s="31"/>
      <c r="NFA56" s="31"/>
      <c r="NFB56" s="31"/>
      <c r="NFC56" s="31"/>
      <c r="NFD56" s="31"/>
      <c r="NFE56" s="31"/>
      <c r="NFF56" s="31"/>
      <c r="NFG56" s="31"/>
      <c r="NFH56" s="31"/>
      <c r="NFI56" s="31"/>
      <c r="NFJ56" s="31"/>
      <c r="NFK56" s="31"/>
      <c r="NFL56" s="31"/>
      <c r="NFM56" s="31"/>
      <c r="NFN56" s="31"/>
      <c r="NFO56" s="31"/>
      <c r="NFP56" s="31"/>
      <c r="NFQ56" s="31"/>
      <c r="NFR56" s="31"/>
      <c r="NFS56" s="31"/>
      <c r="NFT56" s="31"/>
      <c r="NFU56" s="31"/>
      <c r="NFV56" s="31"/>
      <c r="NFW56" s="31"/>
      <c r="NFX56" s="31"/>
      <c r="NFY56" s="31"/>
      <c r="NFZ56" s="31"/>
      <c r="NGA56" s="31"/>
      <c r="NGB56" s="31"/>
      <c r="NGC56" s="31"/>
      <c r="NGD56" s="31"/>
      <c r="NGE56" s="31"/>
      <c r="NGF56" s="31"/>
      <c r="NGG56" s="31"/>
      <c r="NGH56" s="31"/>
      <c r="NGI56" s="31"/>
      <c r="NGJ56" s="31"/>
      <c r="NGK56" s="31"/>
      <c r="NGL56" s="31"/>
      <c r="NGM56" s="31"/>
      <c r="NGN56" s="31"/>
      <c r="NGO56" s="31"/>
      <c r="NGP56" s="31"/>
      <c r="NGQ56" s="31"/>
      <c r="NGR56" s="31"/>
      <c r="NGS56" s="31"/>
      <c r="NGT56" s="31"/>
      <c r="NGU56" s="31"/>
      <c r="NGV56" s="31"/>
      <c r="NGW56" s="31"/>
      <c r="NGX56" s="31"/>
      <c r="NGY56" s="31"/>
      <c r="NGZ56" s="31"/>
      <c r="NHA56" s="31"/>
      <c r="NHB56" s="31"/>
      <c r="NHC56" s="31"/>
      <c r="NHD56" s="31"/>
      <c r="NHE56" s="31"/>
      <c r="NHF56" s="31"/>
      <c r="NHG56" s="31"/>
      <c r="NHH56" s="31"/>
      <c r="NHI56" s="31"/>
      <c r="NHJ56" s="31"/>
      <c r="NHK56" s="31"/>
      <c r="NHL56" s="31"/>
      <c r="NHM56" s="31"/>
      <c r="NHN56" s="31"/>
      <c r="NHO56" s="31"/>
      <c r="NHP56" s="31"/>
      <c r="NHQ56" s="31"/>
      <c r="NHR56" s="31"/>
      <c r="NHS56" s="31"/>
      <c r="NHT56" s="31"/>
      <c r="NHU56" s="31"/>
      <c r="NHV56" s="31"/>
      <c r="NHW56" s="31"/>
      <c r="NHX56" s="31"/>
      <c r="NHY56" s="31"/>
      <c r="NHZ56" s="31"/>
      <c r="NIA56" s="31"/>
      <c r="NIB56" s="31"/>
      <c r="NIC56" s="31"/>
      <c r="NID56" s="31"/>
      <c r="NIE56" s="31"/>
      <c r="NIF56" s="31"/>
      <c r="NIG56" s="31"/>
      <c r="NIH56" s="31"/>
      <c r="NII56" s="31"/>
      <c r="NIJ56" s="31"/>
      <c r="NIK56" s="31"/>
      <c r="NIL56" s="31"/>
      <c r="NIM56" s="31"/>
      <c r="NIN56" s="31"/>
      <c r="NIO56" s="31"/>
      <c r="NIP56" s="31"/>
      <c r="NIQ56" s="31"/>
      <c r="NIR56" s="31"/>
      <c r="NIS56" s="31"/>
      <c r="NIT56" s="31"/>
      <c r="NIU56" s="31"/>
      <c r="NIV56" s="31"/>
      <c r="NIW56" s="31"/>
      <c r="NIX56" s="31"/>
      <c r="NIY56" s="31"/>
      <c r="NIZ56" s="31"/>
      <c r="NJA56" s="31"/>
      <c r="NJB56" s="31"/>
      <c r="NJC56" s="31"/>
      <c r="NJD56" s="31"/>
      <c r="NJE56" s="31"/>
      <c r="NJF56" s="31"/>
      <c r="NJG56" s="31"/>
      <c r="NJH56" s="31"/>
      <c r="NJI56" s="31"/>
      <c r="NJJ56" s="31"/>
      <c r="NJK56" s="31"/>
      <c r="NJL56" s="31"/>
      <c r="NJM56" s="31"/>
      <c r="NJN56" s="31"/>
      <c r="NJO56" s="31"/>
      <c r="NJP56" s="31"/>
      <c r="NJQ56" s="31"/>
      <c r="NJR56" s="31"/>
      <c r="NJS56" s="31"/>
      <c r="NJT56" s="31"/>
      <c r="NJU56" s="31"/>
      <c r="NJV56" s="31"/>
      <c r="NJW56" s="31"/>
      <c r="NJX56" s="31"/>
      <c r="NJY56" s="31"/>
      <c r="NJZ56" s="31"/>
      <c r="NKA56" s="31"/>
      <c r="NKB56" s="31"/>
      <c r="NKC56" s="31"/>
      <c r="NKD56" s="31"/>
      <c r="NKE56" s="31"/>
      <c r="NKF56" s="31"/>
      <c r="NKG56" s="31"/>
      <c r="NKH56" s="31"/>
      <c r="NKI56" s="31"/>
      <c r="NKJ56" s="31"/>
      <c r="NKK56" s="31"/>
      <c r="NKL56" s="31"/>
      <c r="NKM56" s="31"/>
      <c r="NKN56" s="31"/>
      <c r="NKO56" s="31"/>
      <c r="NKP56" s="31"/>
      <c r="NKQ56" s="31"/>
      <c r="NKR56" s="31"/>
      <c r="NKS56" s="31"/>
      <c r="NKT56" s="31"/>
      <c r="NKU56" s="31"/>
      <c r="NKV56" s="31"/>
      <c r="NKW56" s="31"/>
      <c r="NKX56" s="31"/>
      <c r="NKY56" s="31"/>
      <c r="NKZ56" s="31"/>
      <c r="NLA56" s="31"/>
      <c r="NLB56" s="31"/>
      <c r="NLC56" s="31"/>
      <c r="NLD56" s="31"/>
      <c r="NLE56" s="31"/>
      <c r="NLF56" s="31"/>
      <c r="NLG56" s="31"/>
      <c r="NLH56" s="31"/>
      <c r="NLI56" s="31"/>
      <c r="NLJ56" s="31"/>
      <c r="NLK56" s="31"/>
      <c r="NLL56" s="31"/>
      <c r="NLM56" s="31"/>
      <c r="NLN56" s="31"/>
      <c r="NLO56" s="31"/>
      <c r="NLP56" s="31"/>
      <c r="NLQ56" s="31"/>
      <c r="NLR56" s="31"/>
      <c r="NLS56" s="31"/>
      <c r="NLT56" s="31"/>
      <c r="NLU56" s="31"/>
      <c r="NLV56" s="31"/>
      <c r="NLW56" s="31"/>
      <c r="NLX56" s="31"/>
      <c r="NLY56" s="31"/>
      <c r="NLZ56" s="31"/>
      <c r="NMA56" s="31"/>
      <c r="NMB56" s="31"/>
      <c r="NMC56" s="31"/>
      <c r="NMD56" s="31"/>
      <c r="NME56" s="31"/>
      <c r="NMF56" s="31"/>
      <c r="NMG56" s="31"/>
      <c r="NMH56" s="31"/>
      <c r="NMI56" s="31"/>
      <c r="NMJ56" s="31"/>
      <c r="NMK56" s="31"/>
      <c r="NML56" s="31"/>
      <c r="NMM56" s="31"/>
      <c r="NMN56" s="31"/>
      <c r="NMO56" s="31"/>
      <c r="NMP56" s="31"/>
      <c r="NMQ56" s="31"/>
      <c r="NMR56" s="31"/>
      <c r="NMS56" s="31"/>
      <c r="NMT56" s="31"/>
      <c r="NMU56" s="31"/>
      <c r="NMV56" s="31"/>
      <c r="NMW56" s="31"/>
      <c r="NMX56" s="31"/>
      <c r="NMY56" s="31"/>
      <c r="NMZ56" s="31"/>
      <c r="NNA56" s="31"/>
      <c r="NNB56" s="31"/>
      <c r="NNC56" s="31"/>
      <c r="NND56" s="31"/>
      <c r="NNE56" s="31"/>
      <c r="NNF56" s="31"/>
      <c r="NNG56" s="31"/>
      <c r="NNH56" s="31"/>
      <c r="NNI56" s="31"/>
      <c r="NNJ56" s="31"/>
      <c r="NNK56" s="31"/>
      <c r="NNL56" s="31"/>
      <c r="NNM56" s="31"/>
      <c r="NNN56" s="31"/>
      <c r="NNO56" s="31"/>
      <c r="NNP56" s="31"/>
      <c r="NNQ56" s="31"/>
      <c r="NNR56" s="31"/>
      <c r="NNS56" s="31"/>
      <c r="NNT56" s="31"/>
      <c r="NNU56" s="31"/>
      <c r="NNV56" s="31"/>
      <c r="NNW56" s="31"/>
      <c r="NNX56" s="31"/>
      <c r="NNY56" s="31"/>
      <c r="NNZ56" s="31"/>
      <c r="NOA56" s="31"/>
      <c r="NOB56" s="31"/>
      <c r="NOC56" s="31"/>
      <c r="NOD56" s="31"/>
      <c r="NOE56" s="31"/>
      <c r="NOF56" s="31"/>
      <c r="NOG56" s="31"/>
      <c r="NOH56" s="31"/>
      <c r="NOI56" s="31"/>
      <c r="NOJ56" s="31"/>
      <c r="NOK56" s="31"/>
      <c r="NOL56" s="31"/>
      <c r="NOM56" s="31"/>
      <c r="NON56" s="31"/>
      <c r="NOO56" s="31"/>
      <c r="NOP56" s="31"/>
      <c r="NOQ56" s="31"/>
      <c r="NOR56" s="31"/>
      <c r="NOS56" s="31"/>
      <c r="NOT56" s="31"/>
      <c r="NOU56" s="31"/>
      <c r="NOV56" s="31"/>
      <c r="NOW56" s="31"/>
      <c r="NOX56" s="31"/>
      <c r="NOY56" s="31"/>
      <c r="NOZ56" s="31"/>
      <c r="NPA56" s="31"/>
      <c r="NPB56" s="31"/>
      <c r="NPC56" s="31"/>
      <c r="NPD56" s="31"/>
      <c r="NPE56" s="31"/>
      <c r="NPF56" s="31"/>
      <c r="NPG56" s="31"/>
      <c r="NPH56" s="31"/>
      <c r="NPI56" s="31"/>
      <c r="NPJ56" s="31"/>
      <c r="NPK56" s="31"/>
      <c r="NPL56" s="31"/>
      <c r="NPM56" s="31"/>
      <c r="NPN56" s="31"/>
      <c r="NPO56" s="31"/>
      <c r="NPP56" s="31"/>
      <c r="NPQ56" s="31"/>
      <c r="NPR56" s="31"/>
      <c r="NPS56" s="31"/>
      <c r="NPT56" s="31"/>
      <c r="NPU56" s="31"/>
      <c r="NPV56" s="31"/>
      <c r="NPW56" s="31"/>
      <c r="NPX56" s="31"/>
      <c r="NPY56" s="31"/>
      <c r="NPZ56" s="31"/>
      <c r="NQA56" s="31"/>
      <c r="NQB56" s="31"/>
      <c r="NQC56" s="31"/>
      <c r="NQD56" s="31"/>
      <c r="NQE56" s="31"/>
      <c r="NQF56" s="31"/>
      <c r="NQG56" s="31"/>
      <c r="NQH56" s="31"/>
      <c r="NQI56" s="31"/>
      <c r="NQJ56" s="31"/>
      <c r="NQK56" s="31"/>
      <c r="NQL56" s="31"/>
      <c r="NQM56" s="31"/>
      <c r="NQN56" s="31"/>
      <c r="NQO56" s="31"/>
      <c r="NQP56" s="31"/>
      <c r="NQQ56" s="31"/>
      <c r="NQR56" s="31"/>
      <c r="NQS56" s="31"/>
      <c r="NQT56" s="31"/>
      <c r="NQU56" s="31"/>
      <c r="NQV56" s="31"/>
      <c r="NQW56" s="31"/>
      <c r="NQX56" s="31"/>
      <c r="NQY56" s="31"/>
      <c r="NQZ56" s="31"/>
      <c r="NRA56" s="31"/>
      <c r="NRB56" s="31"/>
      <c r="NRC56" s="31"/>
      <c r="NRD56" s="31"/>
      <c r="NRE56" s="31"/>
      <c r="NRF56" s="31"/>
      <c r="NRG56" s="31"/>
      <c r="NRH56" s="31"/>
      <c r="NRI56" s="31"/>
      <c r="NRJ56" s="31"/>
      <c r="NRK56" s="31"/>
      <c r="NRL56" s="31"/>
      <c r="NRM56" s="31"/>
      <c r="NRN56" s="31"/>
      <c r="NRO56" s="31"/>
      <c r="NRP56" s="31"/>
      <c r="NRQ56" s="31"/>
      <c r="NRR56" s="31"/>
      <c r="NRS56" s="31"/>
      <c r="NRT56" s="31"/>
      <c r="NRU56" s="31"/>
      <c r="NRV56" s="31"/>
      <c r="NRW56" s="31"/>
      <c r="NRX56" s="31"/>
      <c r="NRY56" s="31"/>
      <c r="NRZ56" s="31"/>
      <c r="NSA56" s="31"/>
      <c r="NSB56" s="31"/>
      <c r="NSC56" s="31"/>
      <c r="NSD56" s="31"/>
      <c r="NSE56" s="31"/>
      <c r="NSF56" s="31"/>
      <c r="NSG56" s="31"/>
      <c r="NSH56" s="31"/>
      <c r="NSI56" s="31"/>
      <c r="NSJ56" s="31"/>
      <c r="NSK56" s="31"/>
      <c r="NSL56" s="31"/>
      <c r="NSM56" s="31"/>
      <c r="NSN56" s="31"/>
      <c r="NSO56" s="31"/>
      <c r="NSP56" s="31"/>
      <c r="NSQ56" s="31"/>
      <c r="NSR56" s="31"/>
      <c r="NSS56" s="31"/>
      <c r="NST56" s="31"/>
      <c r="NSU56" s="31"/>
      <c r="NSV56" s="31"/>
      <c r="NSW56" s="31"/>
      <c r="NSX56" s="31"/>
      <c r="NSY56" s="31"/>
      <c r="NSZ56" s="31"/>
      <c r="NTA56" s="31"/>
      <c r="NTB56" s="31"/>
      <c r="NTC56" s="31"/>
      <c r="NTD56" s="31"/>
      <c r="NTE56" s="31"/>
      <c r="NTF56" s="31"/>
      <c r="NTG56" s="31"/>
      <c r="NTH56" s="31"/>
      <c r="NTI56" s="31"/>
      <c r="NTJ56" s="31"/>
      <c r="NTK56" s="31"/>
      <c r="NTL56" s="31"/>
      <c r="NTM56" s="31"/>
      <c r="NTN56" s="31"/>
      <c r="NTO56" s="31"/>
      <c r="NTP56" s="31"/>
      <c r="NTQ56" s="31"/>
      <c r="NTR56" s="31"/>
      <c r="NTS56" s="31"/>
      <c r="NTT56" s="31"/>
      <c r="NTU56" s="31"/>
      <c r="NTV56" s="31"/>
      <c r="NTW56" s="31"/>
      <c r="NTX56" s="31"/>
      <c r="NTY56" s="31"/>
      <c r="NTZ56" s="31"/>
      <c r="NUA56" s="31"/>
      <c r="NUB56" s="31"/>
      <c r="NUC56" s="31"/>
      <c r="NUD56" s="31"/>
      <c r="NUE56" s="31"/>
      <c r="NUF56" s="31"/>
      <c r="NUG56" s="31"/>
      <c r="NUH56" s="31"/>
      <c r="NUI56" s="31"/>
      <c r="NUJ56" s="31"/>
      <c r="NUK56" s="31"/>
      <c r="NUL56" s="31"/>
      <c r="NUM56" s="31"/>
      <c r="NUN56" s="31"/>
      <c r="NUO56" s="31"/>
      <c r="NUP56" s="31"/>
      <c r="NUQ56" s="31"/>
      <c r="NUR56" s="31"/>
      <c r="NUS56" s="31"/>
      <c r="NUT56" s="31"/>
      <c r="NUU56" s="31"/>
      <c r="NUV56" s="31"/>
      <c r="NUW56" s="31"/>
      <c r="NUX56" s="31"/>
      <c r="NUY56" s="31"/>
      <c r="NUZ56" s="31"/>
      <c r="NVA56" s="31"/>
      <c r="NVB56" s="31"/>
      <c r="NVC56" s="31"/>
      <c r="NVD56" s="31"/>
      <c r="NVE56" s="31"/>
      <c r="NVF56" s="31"/>
      <c r="NVG56" s="31"/>
      <c r="NVH56" s="31"/>
      <c r="NVI56" s="31"/>
      <c r="NVJ56" s="31"/>
      <c r="NVK56" s="31"/>
      <c r="NVL56" s="31"/>
      <c r="NVM56" s="31"/>
      <c r="NVN56" s="31"/>
      <c r="NVO56" s="31"/>
      <c r="NVP56" s="31"/>
      <c r="NVQ56" s="31"/>
      <c r="NVR56" s="31"/>
      <c r="NVS56" s="31"/>
      <c r="NVT56" s="31"/>
      <c r="NVU56" s="31"/>
      <c r="NVV56" s="31"/>
      <c r="NVW56" s="31"/>
      <c r="NVX56" s="31"/>
      <c r="NVY56" s="31"/>
      <c r="NVZ56" s="31"/>
      <c r="NWA56" s="31"/>
      <c r="NWB56" s="31"/>
      <c r="NWC56" s="31"/>
      <c r="NWD56" s="31"/>
      <c r="NWE56" s="31"/>
      <c r="NWF56" s="31"/>
      <c r="NWG56" s="31"/>
      <c r="NWH56" s="31"/>
      <c r="NWI56" s="31"/>
      <c r="NWJ56" s="31"/>
      <c r="NWK56" s="31"/>
      <c r="NWL56" s="31"/>
      <c r="NWM56" s="31"/>
      <c r="NWN56" s="31"/>
      <c r="NWO56" s="31"/>
      <c r="NWP56" s="31"/>
      <c r="NWQ56" s="31"/>
      <c r="NWR56" s="31"/>
      <c r="NWS56" s="31"/>
      <c r="NWT56" s="31"/>
      <c r="NWU56" s="31"/>
      <c r="NWV56" s="31"/>
      <c r="NWW56" s="31"/>
      <c r="NWX56" s="31"/>
      <c r="NWY56" s="31"/>
      <c r="NWZ56" s="31"/>
      <c r="NXA56" s="31"/>
      <c r="NXB56" s="31"/>
      <c r="NXC56" s="31"/>
      <c r="NXD56" s="31"/>
      <c r="NXE56" s="31"/>
      <c r="NXF56" s="31"/>
      <c r="NXG56" s="31"/>
      <c r="NXH56" s="31"/>
      <c r="NXI56" s="31"/>
      <c r="NXJ56" s="31"/>
      <c r="NXK56" s="31"/>
      <c r="NXL56" s="31"/>
      <c r="NXM56" s="31"/>
      <c r="NXN56" s="31"/>
      <c r="NXO56" s="31"/>
      <c r="NXP56" s="31"/>
      <c r="NXQ56" s="31"/>
      <c r="NXR56" s="31"/>
      <c r="NXS56" s="31"/>
      <c r="NXT56" s="31"/>
      <c r="NXU56" s="31"/>
      <c r="NXV56" s="31"/>
      <c r="NXW56" s="31"/>
      <c r="NXX56" s="31"/>
      <c r="NXY56" s="31"/>
      <c r="NXZ56" s="31"/>
      <c r="NYA56" s="31"/>
      <c r="NYB56" s="31"/>
      <c r="NYC56" s="31"/>
      <c r="NYD56" s="31"/>
      <c r="NYE56" s="31"/>
      <c r="NYF56" s="31"/>
      <c r="NYG56" s="31"/>
      <c r="NYH56" s="31"/>
      <c r="NYI56" s="31"/>
      <c r="NYJ56" s="31"/>
      <c r="NYK56" s="31"/>
      <c r="NYL56" s="31"/>
      <c r="NYM56" s="31"/>
      <c r="NYN56" s="31"/>
      <c r="NYO56" s="31"/>
      <c r="NYP56" s="31"/>
      <c r="NYQ56" s="31"/>
      <c r="NYR56" s="31"/>
      <c r="NYS56" s="31"/>
      <c r="NYT56" s="31"/>
      <c r="NYU56" s="31"/>
      <c r="NYV56" s="31"/>
      <c r="NYW56" s="31"/>
      <c r="NYX56" s="31"/>
      <c r="NYY56" s="31"/>
      <c r="NYZ56" s="31"/>
      <c r="NZA56" s="31"/>
      <c r="NZB56" s="31"/>
      <c r="NZC56" s="31"/>
      <c r="NZD56" s="31"/>
      <c r="NZE56" s="31"/>
      <c r="NZF56" s="31"/>
      <c r="NZG56" s="31"/>
      <c r="NZH56" s="31"/>
      <c r="NZI56" s="31"/>
      <c r="NZJ56" s="31"/>
      <c r="NZK56" s="31"/>
      <c r="NZL56" s="31"/>
      <c r="NZM56" s="31"/>
      <c r="NZN56" s="31"/>
      <c r="NZO56" s="31"/>
      <c r="NZP56" s="31"/>
      <c r="NZQ56" s="31"/>
      <c r="NZR56" s="31"/>
      <c r="NZS56" s="31"/>
      <c r="NZT56" s="31"/>
      <c r="NZU56" s="31"/>
      <c r="NZV56" s="31"/>
      <c r="NZW56" s="31"/>
      <c r="NZX56" s="31"/>
      <c r="NZY56" s="31"/>
      <c r="NZZ56" s="31"/>
      <c r="OAA56" s="31"/>
      <c r="OAB56" s="31"/>
      <c r="OAC56" s="31"/>
      <c r="OAD56" s="31"/>
      <c r="OAE56" s="31"/>
      <c r="OAF56" s="31"/>
      <c r="OAG56" s="31"/>
      <c r="OAH56" s="31"/>
      <c r="OAI56" s="31"/>
      <c r="OAJ56" s="31"/>
      <c r="OAK56" s="31"/>
      <c r="OAL56" s="31"/>
      <c r="OAM56" s="31"/>
      <c r="OAN56" s="31"/>
      <c r="OAO56" s="31"/>
      <c r="OAP56" s="31"/>
      <c r="OAQ56" s="31"/>
      <c r="OAR56" s="31"/>
      <c r="OAS56" s="31"/>
      <c r="OAT56" s="31"/>
      <c r="OAU56" s="31"/>
      <c r="OAV56" s="31"/>
      <c r="OAW56" s="31"/>
      <c r="OAX56" s="31"/>
      <c r="OAY56" s="31"/>
      <c r="OAZ56" s="31"/>
      <c r="OBA56" s="31"/>
      <c r="OBB56" s="31"/>
      <c r="OBC56" s="31"/>
      <c r="OBD56" s="31"/>
      <c r="OBE56" s="31"/>
      <c r="OBF56" s="31"/>
      <c r="OBG56" s="31"/>
      <c r="OBH56" s="31"/>
      <c r="OBI56" s="31"/>
      <c r="OBJ56" s="31"/>
      <c r="OBK56" s="31"/>
      <c r="OBL56" s="31"/>
      <c r="OBM56" s="31"/>
      <c r="OBN56" s="31"/>
      <c r="OBO56" s="31"/>
      <c r="OBP56" s="31"/>
      <c r="OBQ56" s="31"/>
      <c r="OBR56" s="31"/>
      <c r="OBS56" s="31"/>
      <c r="OBT56" s="31"/>
      <c r="OBU56" s="31"/>
      <c r="OBV56" s="31"/>
      <c r="OBW56" s="31"/>
      <c r="OBX56" s="31"/>
      <c r="OBY56" s="31"/>
      <c r="OBZ56" s="31"/>
      <c r="OCA56" s="31"/>
      <c r="OCB56" s="31"/>
      <c r="OCC56" s="31"/>
      <c r="OCD56" s="31"/>
      <c r="OCE56" s="31"/>
      <c r="OCF56" s="31"/>
      <c r="OCG56" s="31"/>
      <c r="OCH56" s="31"/>
      <c r="OCI56" s="31"/>
      <c r="OCJ56" s="31"/>
      <c r="OCK56" s="31"/>
      <c r="OCL56" s="31"/>
      <c r="OCM56" s="31"/>
      <c r="OCN56" s="31"/>
      <c r="OCO56" s="31"/>
      <c r="OCP56" s="31"/>
      <c r="OCQ56" s="31"/>
      <c r="OCR56" s="31"/>
      <c r="OCS56" s="31"/>
      <c r="OCT56" s="31"/>
      <c r="OCU56" s="31"/>
      <c r="OCV56" s="31"/>
      <c r="OCW56" s="31"/>
      <c r="OCX56" s="31"/>
      <c r="OCY56" s="31"/>
      <c r="OCZ56" s="31"/>
      <c r="ODA56" s="31"/>
      <c r="ODB56" s="31"/>
      <c r="ODC56" s="31"/>
      <c r="ODD56" s="31"/>
      <c r="ODE56" s="31"/>
      <c r="ODF56" s="31"/>
      <c r="ODG56" s="31"/>
      <c r="ODH56" s="31"/>
      <c r="ODI56" s="31"/>
      <c r="ODJ56" s="31"/>
      <c r="ODK56" s="31"/>
      <c r="ODL56" s="31"/>
      <c r="ODM56" s="31"/>
      <c r="ODN56" s="31"/>
      <c r="ODO56" s="31"/>
      <c r="ODP56" s="31"/>
      <c r="ODQ56" s="31"/>
      <c r="ODR56" s="31"/>
      <c r="ODS56" s="31"/>
      <c r="ODT56" s="31"/>
      <c r="ODU56" s="31"/>
      <c r="ODV56" s="31"/>
      <c r="ODW56" s="31"/>
      <c r="ODX56" s="31"/>
      <c r="ODY56" s="31"/>
      <c r="ODZ56" s="31"/>
      <c r="OEA56" s="31"/>
      <c r="OEB56" s="31"/>
      <c r="OEC56" s="31"/>
      <c r="OED56" s="31"/>
      <c r="OEE56" s="31"/>
      <c r="OEF56" s="31"/>
      <c r="OEG56" s="31"/>
      <c r="OEH56" s="31"/>
      <c r="OEI56" s="31"/>
      <c r="OEJ56" s="31"/>
      <c r="OEK56" s="31"/>
      <c r="OEL56" s="31"/>
      <c r="OEM56" s="31"/>
      <c r="OEN56" s="31"/>
      <c r="OEO56" s="31"/>
      <c r="OEP56" s="31"/>
      <c r="OEQ56" s="31"/>
      <c r="OER56" s="31"/>
      <c r="OES56" s="31"/>
      <c r="OET56" s="31"/>
      <c r="OEU56" s="31"/>
      <c r="OEV56" s="31"/>
      <c r="OEW56" s="31"/>
      <c r="OEX56" s="31"/>
      <c r="OEY56" s="31"/>
      <c r="OEZ56" s="31"/>
      <c r="OFA56" s="31"/>
      <c r="OFB56" s="31"/>
      <c r="OFC56" s="31"/>
      <c r="OFD56" s="31"/>
      <c r="OFE56" s="31"/>
      <c r="OFF56" s="31"/>
      <c r="OFG56" s="31"/>
      <c r="OFH56" s="31"/>
      <c r="OFI56" s="31"/>
      <c r="OFJ56" s="31"/>
      <c r="OFK56" s="31"/>
      <c r="OFL56" s="31"/>
      <c r="OFM56" s="31"/>
      <c r="OFN56" s="31"/>
      <c r="OFO56" s="31"/>
      <c r="OFP56" s="31"/>
      <c r="OFQ56" s="31"/>
      <c r="OFR56" s="31"/>
      <c r="OFS56" s="31"/>
      <c r="OFT56" s="31"/>
      <c r="OFU56" s="31"/>
      <c r="OFV56" s="31"/>
      <c r="OFW56" s="31"/>
      <c r="OFX56" s="31"/>
      <c r="OFY56" s="31"/>
      <c r="OFZ56" s="31"/>
      <c r="OGA56" s="31"/>
      <c r="OGB56" s="31"/>
      <c r="OGC56" s="31"/>
      <c r="OGD56" s="31"/>
      <c r="OGE56" s="31"/>
      <c r="OGF56" s="31"/>
      <c r="OGG56" s="31"/>
      <c r="OGH56" s="31"/>
      <c r="OGI56" s="31"/>
      <c r="OGJ56" s="31"/>
      <c r="OGK56" s="31"/>
      <c r="OGL56" s="31"/>
      <c r="OGM56" s="31"/>
      <c r="OGN56" s="31"/>
      <c r="OGO56" s="31"/>
      <c r="OGP56" s="31"/>
      <c r="OGQ56" s="31"/>
      <c r="OGR56" s="31"/>
      <c r="OGS56" s="31"/>
      <c r="OGT56" s="31"/>
      <c r="OGU56" s="31"/>
      <c r="OGV56" s="31"/>
      <c r="OGW56" s="31"/>
      <c r="OGX56" s="31"/>
      <c r="OGY56" s="31"/>
      <c r="OGZ56" s="31"/>
      <c r="OHA56" s="31"/>
      <c r="OHB56" s="31"/>
      <c r="OHC56" s="31"/>
      <c r="OHD56" s="31"/>
      <c r="OHE56" s="31"/>
      <c r="OHF56" s="31"/>
      <c r="OHG56" s="31"/>
      <c r="OHH56" s="31"/>
      <c r="OHI56" s="31"/>
      <c r="OHJ56" s="31"/>
      <c r="OHK56" s="31"/>
      <c r="OHL56" s="31"/>
      <c r="OHM56" s="31"/>
      <c r="OHN56" s="31"/>
      <c r="OHO56" s="31"/>
      <c r="OHP56" s="31"/>
      <c r="OHQ56" s="31"/>
      <c r="OHR56" s="31"/>
      <c r="OHS56" s="31"/>
      <c r="OHT56" s="31"/>
      <c r="OHU56" s="31"/>
      <c r="OHV56" s="31"/>
      <c r="OHW56" s="31"/>
      <c r="OHX56" s="31"/>
      <c r="OHY56" s="31"/>
      <c r="OHZ56" s="31"/>
      <c r="OIA56" s="31"/>
      <c r="OIB56" s="31"/>
      <c r="OIC56" s="31"/>
      <c r="OID56" s="31"/>
      <c r="OIE56" s="31"/>
      <c r="OIF56" s="31"/>
      <c r="OIG56" s="31"/>
      <c r="OIH56" s="31"/>
      <c r="OII56" s="31"/>
      <c r="OIJ56" s="31"/>
      <c r="OIK56" s="31"/>
      <c r="OIL56" s="31"/>
      <c r="OIM56" s="31"/>
      <c r="OIN56" s="31"/>
      <c r="OIO56" s="31"/>
      <c r="OIP56" s="31"/>
      <c r="OIQ56" s="31"/>
      <c r="OIR56" s="31"/>
      <c r="OIS56" s="31"/>
      <c r="OIT56" s="31"/>
      <c r="OIU56" s="31"/>
      <c r="OIV56" s="31"/>
      <c r="OIW56" s="31"/>
      <c r="OIX56" s="31"/>
      <c r="OIY56" s="31"/>
      <c r="OIZ56" s="31"/>
      <c r="OJA56" s="31"/>
      <c r="OJB56" s="31"/>
      <c r="OJC56" s="31"/>
      <c r="OJD56" s="31"/>
      <c r="OJE56" s="31"/>
      <c r="OJF56" s="31"/>
      <c r="OJG56" s="31"/>
      <c r="OJH56" s="31"/>
      <c r="OJI56" s="31"/>
      <c r="OJJ56" s="31"/>
      <c r="OJK56" s="31"/>
      <c r="OJL56" s="31"/>
      <c r="OJM56" s="31"/>
      <c r="OJN56" s="31"/>
      <c r="OJO56" s="31"/>
      <c r="OJP56" s="31"/>
      <c r="OJQ56" s="31"/>
      <c r="OJR56" s="31"/>
      <c r="OJS56" s="31"/>
      <c r="OJT56" s="31"/>
      <c r="OJU56" s="31"/>
      <c r="OJV56" s="31"/>
      <c r="OJW56" s="31"/>
      <c r="OJX56" s="31"/>
      <c r="OJY56" s="31"/>
      <c r="OJZ56" s="31"/>
      <c r="OKA56" s="31"/>
      <c r="OKB56" s="31"/>
      <c r="OKC56" s="31"/>
      <c r="OKD56" s="31"/>
      <c r="OKE56" s="31"/>
      <c r="OKF56" s="31"/>
      <c r="OKG56" s="31"/>
      <c r="OKH56" s="31"/>
      <c r="OKI56" s="31"/>
      <c r="OKJ56" s="31"/>
      <c r="OKK56" s="31"/>
      <c r="OKL56" s="31"/>
      <c r="OKM56" s="31"/>
      <c r="OKN56" s="31"/>
      <c r="OKO56" s="31"/>
      <c r="OKP56" s="31"/>
      <c r="OKQ56" s="31"/>
      <c r="OKR56" s="31"/>
      <c r="OKS56" s="31"/>
      <c r="OKT56" s="31"/>
      <c r="OKU56" s="31"/>
      <c r="OKV56" s="31"/>
      <c r="OKW56" s="31"/>
      <c r="OKX56" s="31"/>
      <c r="OKY56" s="31"/>
      <c r="OKZ56" s="31"/>
      <c r="OLA56" s="31"/>
      <c r="OLB56" s="31"/>
      <c r="OLC56" s="31"/>
      <c r="OLD56" s="31"/>
      <c r="OLE56" s="31"/>
      <c r="OLF56" s="31"/>
      <c r="OLG56" s="31"/>
      <c r="OLH56" s="31"/>
      <c r="OLI56" s="31"/>
      <c r="OLJ56" s="31"/>
      <c r="OLK56" s="31"/>
      <c r="OLL56" s="31"/>
      <c r="OLM56" s="31"/>
      <c r="OLN56" s="31"/>
      <c r="OLO56" s="31"/>
      <c r="OLP56" s="31"/>
      <c r="OLQ56" s="31"/>
      <c r="OLR56" s="31"/>
      <c r="OLS56" s="31"/>
      <c r="OLT56" s="31"/>
      <c r="OLU56" s="31"/>
      <c r="OLV56" s="31"/>
      <c r="OLW56" s="31"/>
      <c r="OLX56" s="31"/>
      <c r="OLY56" s="31"/>
      <c r="OLZ56" s="31"/>
      <c r="OMA56" s="31"/>
      <c r="OMB56" s="31"/>
      <c r="OMC56" s="31"/>
      <c r="OMD56" s="31"/>
      <c r="OME56" s="31"/>
      <c r="OMF56" s="31"/>
      <c r="OMG56" s="31"/>
      <c r="OMH56" s="31"/>
      <c r="OMI56" s="31"/>
      <c r="OMJ56" s="31"/>
      <c r="OMK56" s="31"/>
      <c r="OML56" s="31"/>
      <c r="OMM56" s="31"/>
      <c r="OMN56" s="31"/>
      <c r="OMO56" s="31"/>
      <c r="OMP56" s="31"/>
      <c r="OMQ56" s="31"/>
      <c r="OMR56" s="31"/>
      <c r="OMS56" s="31"/>
      <c r="OMT56" s="31"/>
      <c r="OMU56" s="31"/>
      <c r="OMV56" s="31"/>
      <c r="OMW56" s="31"/>
      <c r="OMX56" s="31"/>
      <c r="OMY56" s="31"/>
      <c r="OMZ56" s="31"/>
      <c r="ONA56" s="31"/>
      <c r="ONB56" s="31"/>
      <c r="ONC56" s="31"/>
      <c r="OND56" s="31"/>
      <c r="ONE56" s="31"/>
      <c r="ONF56" s="31"/>
      <c r="ONG56" s="31"/>
      <c r="ONH56" s="31"/>
      <c r="ONI56" s="31"/>
      <c r="ONJ56" s="31"/>
      <c r="ONK56" s="31"/>
      <c r="ONL56" s="31"/>
      <c r="ONM56" s="31"/>
      <c r="ONN56" s="31"/>
      <c r="ONO56" s="31"/>
      <c r="ONP56" s="31"/>
      <c r="ONQ56" s="31"/>
      <c r="ONR56" s="31"/>
      <c r="ONS56" s="31"/>
      <c r="ONT56" s="31"/>
      <c r="ONU56" s="31"/>
      <c r="ONV56" s="31"/>
      <c r="ONW56" s="31"/>
      <c r="ONX56" s="31"/>
      <c r="ONY56" s="31"/>
      <c r="ONZ56" s="31"/>
      <c r="OOA56" s="31"/>
      <c r="OOB56" s="31"/>
      <c r="OOC56" s="31"/>
      <c r="OOD56" s="31"/>
      <c r="OOE56" s="31"/>
      <c r="OOF56" s="31"/>
      <c r="OOG56" s="31"/>
      <c r="OOH56" s="31"/>
      <c r="OOI56" s="31"/>
      <c r="OOJ56" s="31"/>
      <c r="OOK56" s="31"/>
      <c r="OOL56" s="31"/>
      <c r="OOM56" s="31"/>
      <c r="OON56" s="31"/>
      <c r="OOO56" s="31"/>
      <c r="OOP56" s="31"/>
      <c r="OOQ56" s="31"/>
      <c r="OOR56" s="31"/>
      <c r="OOS56" s="31"/>
      <c r="OOT56" s="31"/>
      <c r="OOU56" s="31"/>
      <c r="OOV56" s="31"/>
      <c r="OOW56" s="31"/>
      <c r="OOX56" s="31"/>
      <c r="OOY56" s="31"/>
      <c r="OOZ56" s="31"/>
      <c r="OPA56" s="31"/>
      <c r="OPB56" s="31"/>
      <c r="OPC56" s="31"/>
      <c r="OPD56" s="31"/>
      <c r="OPE56" s="31"/>
      <c r="OPF56" s="31"/>
      <c r="OPG56" s="31"/>
      <c r="OPH56" s="31"/>
      <c r="OPI56" s="31"/>
      <c r="OPJ56" s="31"/>
      <c r="OPK56" s="31"/>
      <c r="OPL56" s="31"/>
      <c r="OPM56" s="31"/>
      <c r="OPN56" s="31"/>
      <c r="OPO56" s="31"/>
      <c r="OPP56" s="31"/>
      <c r="OPQ56" s="31"/>
      <c r="OPR56" s="31"/>
      <c r="OPS56" s="31"/>
      <c r="OPT56" s="31"/>
      <c r="OPU56" s="31"/>
      <c r="OPV56" s="31"/>
      <c r="OPW56" s="31"/>
      <c r="OPX56" s="31"/>
      <c r="OPY56" s="31"/>
      <c r="OPZ56" s="31"/>
      <c r="OQA56" s="31"/>
      <c r="OQB56" s="31"/>
      <c r="OQC56" s="31"/>
      <c r="OQD56" s="31"/>
      <c r="OQE56" s="31"/>
      <c r="OQF56" s="31"/>
      <c r="OQG56" s="31"/>
      <c r="OQH56" s="31"/>
      <c r="OQI56" s="31"/>
      <c r="OQJ56" s="31"/>
      <c r="OQK56" s="31"/>
      <c r="OQL56" s="31"/>
      <c r="OQM56" s="31"/>
      <c r="OQN56" s="31"/>
      <c r="OQO56" s="31"/>
      <c r="OQP56" s="31"/>
      <c r="OQQ56" s="31"/>
      <c r="OQR56" s="31"/>
      <c r="OQS56" s="31"/>
      <c r="OQT56" s="31"/>
      <c r="OQU56" s="31"/>
      <c r="OQV56" s="31"/>
      <c r="OQW56" s="31"/>
      <c r="OQX56" s="31"/>
      <c r="OQY56" s="31"/>
      <c r="OQZ56" s="31"/>
      <c r="ORA56" s="31"/>
      <c r="ORB56" s="31"/>
      <c r="ORC56" s="31"/>
      <c r="ORD56" s="31"/>
      <c r="ORE56" s="31"/>
      <c r="ORF56" s="31"/>
      <c r="ORG56" s="31"/>
      <c r="ORH56" s="31"/>
      <c r="ORI56" s="31"/>
      <c r="ORJ56" s="31"/>
      <c r="ORK56" s="31"/>
      <c r="ORL56" s="31"/>
      <c r="ORM56" s="31"/>
      <c r="ORN56" s="31"/>
      <c r="ORO56" s="31"/>
      <c r="ORP56" s="31"/>
      <c r="ORQ56" s="31"/>
      <c r="ORR56" s="31"/>
      <c r="ORS56" s="31"/>
      <c r="ORT56" s="31"/>
      <c r="ORU56" s="31"/>
      <c r="ORV56" s="31"/>
      <c r="ORW56" s="31"/>
      <c r="ORX56" s="31"/>
      <c r="ORY56" s="31"/>
      <c r="ORZ56" s="31"/>
      <c r="OSA56" s="31"/>
      <c r="OSB56" s="31"/>
      <c r="OSC56" s="31"/>
      <c r="OSD56" s="31"/>
      <c r="OSE56" s="31"/>
      <c r="OSF56" s="31"/>
      <c r="OSG56" s="31"/>
      <c r="OSH56" s="31"/>
      <c r="OSI56" s="31"/>
      <c r="OSJ56" s="31"/>
      <c r="OSK56" s="31"/>
      <c r="OSL56" s="31"/>
      <c r="OSM56" s="31"/>
      <c r="OSN56" s="31"/>
      <c r="OSO56" s="31"/>
      <c r="OSP56" s="31"/>
      <c r="OSQ56" s="31"/>
      <c r="OSR56" s="31"/>
      <c r="OSS56" s="31"/>
      <c r="OST56" s="31"/>
      <c r="OSU56" s="31"/>
      <c r="OSV56" s="31"/>
      <c r="OSW56" s="31"/>
      <c r="OSX56" s="31"/>
      <c r="OSY56" s="31"/>
      <c r="OSZ56" s="31"/>
      <c r="OTA56" s="31"/>
      <c r="OTB56" s="31"/>
      <c r="OTC56" s="31"/>
      <c r="OTD56" s="31"/>
      <c r="OTE56" s="31"/>
      <c r="OTF56" s="31"/>
      <c r="OTG56" s="31"/>
      <c r="OTH56" s="31"/>
      <c r="OTI56" s="31"/>
      <c r="OTJ56" s="31"/>
      <c r="OTK56" s="31"/>
      <c r="OTL56" s="31"/>
      <c r="OTM56" s="31"/>
      <c r="OTN56" s="31"/>
      <c r="OTO56" s="31"/>
      <c r="OTP56" s="31"/>
      <c r="OTQ56" s="31"/>
      <c r="OTR56" s="31"/>
      <c r="OTS56" s="31"/>
      <c r="OTT56" s="31"/>
      <c r="OTU56" s="31"/>
      <c r="OTV56" s="31"/>
      <c r="OTW56" s="31"/>
      <c r="OTX56" s="31"/>
      <c r="OTY56" s="31"/>
      <c r="OTZ56" s="31"/>
      <c r="OUA56" s="31"/>
      <c r="OUB56" s="31"/>
      <c r="OUC56" s="31"/>
      <c r="OUD56" s="31"/>
      <c r="OUE56" s="31"/>
      <c r="OUF56" s="31"/>
      <c r="OUG56" s="31"/>
      <c r="OUH56" s="31"/>
      <c r="OUI56" s="31"/>
      <c r="OUJ56" s="31"/>
      <c r="OUK56" s="31"/>
      <c r="OUL56" s="31"/>
      <c r="OUM56" s="31"/>
      <c r="OUN56" s="31"/>
      <c r="OUO56" s="31"/>
      <c r="OUP56" s="31"/>
      <c r="OUQ56" s="31"/>
      <c r="OUR56" s="31"/>
      <c r="OUS56" s="31"/>
      <c r="OUT56" s="31"/>
      <c r="OUU56" s="31"/>
      <c r="OUV56" s="31"/>
      <c r="OUW56" s="31"/>
      <c r="OUX56" s="31"/>
      <c r="OUY56" s="31"/>
      <c r="OUZ56" s="31"/>
      <c r="OVA56" s="31"/>
      <c r="OVB56" s="31"/>
      <c r="OVC56" s="31"/>
      <c r="OVD56" s="31"/>
      <c r="OVE56" s="31"/>
      <c r="OVF56" s="31"/>
      <c r="OVG56" s="31"/>
      <c r="OVH56" s="31"/>
      <c r="OVI56" s="31"/>
      <c r="OVJ56" s="31"/>
      <c r="OVK56" s="31"/>
      <c r="OVL56" s="31"/>
      <c r="OVM56" s="31"/>
      <c r="OVN56" s="31"/>
      <c r="OVO56" s="31"/>
      <c r="OVP56" s="31"/>
      <c r="OVQ56" s="31"/>
      <c r="OVR56" s="31"/>
      <c r="OVS56" s="31"/>
      <c r="OVT56" s="31"/>
      <c r="OVU56" s="31"/>
      <c r="OVV56" s="31"/>
      <c r="OVW56" s="31"/>
      <c r="OVX56" s="31"/>
      <c r="OVY56" s="31"/>
      <c r="OVZ56" s="31"/>
      <c r="OWA56" s="31"/>
      <c r="OWB56" s="31"/>
      <c r="OWC56" s="31"/>
      <c r="OWD56" s="31"/>
      <c r="OWE56" s="31"/>
      <c r="OWF56" s="31"/>
      <c r="OWG56" s="31"/>
      <c r="OWH56" s="31"/>
      <c r="OWI56" s="31"/>
      <c r="OWJ56" s="31"/>
      <c r="OWK56" s="31"/>
      <c r="OWL56" s="31"/>
      <c r="OWM56" s="31"/>
      <c r="OWN56" s="31"/>
      <c r="OWO56" s="31"/>
      <c r="OWP56" s="31"/>
      <c r="OWQ56" s="31"/>
      <c r="OWR56" s="31"/>
      <c r="OWS56" s="31"/>
      <c r="OWT56" s="31"/>
      <c r="OWU56" s="31"/>
      <c r="OWV56" s="31"/>
      <c r="OWW56" s="31"/>
      <c r="OWX56" s="31"/>
      <c r="OWY56" s="31"/>
      <c r="OWZ56" s="31"/>
      <c r="OXA56" s="31"/>
      <c r="OXB56" s="31"/>
      <c r="OXC56" s="31"/>
      <c r="OXD56" s="31"/>
      <c r="OXE56" s="31"/>
      <c r="OXF56" s="31"/>
      <c r="OXG56" s="31"/>
      <c r="OXH56" s="31"/>
      <c r="OXI56" s="31"/>
      <c r="OXJ56" s="31"/>
      <c r="OXK56" s="31"/>
      <c r="OXL56" s="31"/>
      <c r="OXM56" s="31"/>
      <c r="OXN56" s="31"/>
      <c r="OXO56" s="31"/>
      <c r="OXP56" s="31"/>
      <c r="OXQ56" s="31"/>
      <c r="OXR56" s="31"/>
      <c r="OXS56" s="31"/>
      <c r="OXT56" s="31"/>
      <c r="OXU56" s="31"/>
      <c r="OXV56" s="31"/>
      <c r="OXW56" s="31"/>
      <c r="OXX56" s="31"/>
      <c r="OXY56" s="31"/>
      <c r="OXZ56" s="31"/>
      <c r="OYA56" s="31"/>
      <c r="OYB56" s="31"/>
      <c r="OYC56" s="31"/>
      <c r="OYD56" s="31"/>
      <c r="OYE56" s="31"/>
      <c r="OYF56" s="31"/>
      <c r="OYG56" s="31"/>
      <c r="OYH56" s="31"/>
      <c r="OYI56" s="31"/>
      <c r="OYJ56" s="31"/>
      <c r="OYK56" s="31"/>
      <c r="OYL56" s="31"/>
      <c r="OYM56" s="31"/>
      <c r="OYN56" s="31"/>
      <c r="OYO56" s="31"/>
      <c r="OYP56" s="31"/>
      <c r="OYQ56" s="31"/>
      <c r="OYR56" s="31"/>
      <c r="OYS56" s="31"/>
      <c r="OYT56" s="31"/>
      <c r="OYU56" s="31"/>
      <c r="OYV56" s="31"/>
      <c r="OYW56" s="31"/>
      <c r="OYX56" s="31"/>
      <c r="OYY56" s="31"/>
      <c r="OYZ56" s="31"/>
      <c r="OZA56" s="31"/>
      <c r="OZB56" s="31"/>
      <c r="OZC56" s="31"/>
      <c r="OZD56" s="31"/>
      <c r="OZE56" s="31"/>
      <c r="OZF56" s="31"/>
      <c r="OZG56" s="31"/>
      <c r="OZH56" s="31"/>
      <c r="OZI56" s="31"/>
      <c r="OZJ56" s="31"/>
      <c r="OZK56" s="31"/>
      <c r="OZL56" s="31"/>
      <c r="OZM56" s="31"/>
      <c r="OZN56" s="31"/>
      <c r="OZO56" s="31"/>
      <c r="OZP56" s="31"/>
      <c r="OZQ56" s="31"/>
      <c r="OZR56" s="31"/>
      <c r="OZS56" s="31"/>
      <c r="OZT56" s="31"/>
      <c r="OZU56" s="31"/>
      <c r="OZV56" s="31"/>
      <c r="OZW56" s="31"/>
      <c r="OZX56" s="31"/>
      <c r="OZY56" s="31"/>
      <c r="OZZ56" s="31"/>
      <c r="PAA56" s="31"/>
      <c r="PAB56" s="31"/>
      <c r="PAC56" s="31"/>
      <c r="PAD56" s="31"/>
      <c r="PAE56" s="31"/>
      <c r="PAF56" s="31"/>
      <c r="PAG56" s="31"/>
      <c r="PAH56" s="31"/>
      <c r="PAI56" s="31"/>
      <c r="PAJ56" s="31"/>
      <c r="PAK56" s="31"/>
      <c r="PAL56" s="31"/>
      <c r="PAM56" s="31"/>
      <c r="PAN56" s="31"/>
      <c r="PAO56" s="31"/>
      <c r="PAP56" s="31"/>
      <c r="PAQ56" s="31"/>
      <c r="PAR56" s="31"/>
      <c r="PAS56" s="31"/>
      <c r="PAT56" s="31"/>
      <c r="PAU56" s="31"/>
      <c r="PAV56" s="31"/>
      <c r="PAW56" s="31"/>
      <c r="PAX56" s="31"/>
      <c r="PAY56" s="31"/>
      <c r="PAZ56" s="31"/>
      <c r="PBA56" s="31"/>
      <c r="PBB56" s="31"/>
      <c r="PBC56" s="31"/>
      <c r="PBD56" s="31"/>
      <c r="PBE56" s="31"/>
      <c r="PBF56" s="31"/>
      <c r="PBG56" s="31"/>
      <c r="PBH56" s="31"/>
      <c r="PBI56" s="31"/>
      <c r="PBJ56" s="31"/>
      <c r="PBK56" s="31"/>
      <c r="PBL56" s="31"/>
      <c r="PBM56" s="31"/>
      <c r="PBN56" s="31"/>
      <c r="PBO56" s="31"/>
      <c r="PBP56" s="31"/>
      <c r="PBQ56" s="31"/>
      <c r="PBR56" s="31"/>
      <c r="PBS56" s="31"/>
      <c r="PBT56" s="31"/>
      <c r="PBU56" s="31"/>
      <c r="PBV56" s="31"/>
      <c r="PBW56" s="31"/>
      <c r="PBX56" s="31"/>
      <c r="PBY56" s="31"/>
      <c r="PBZ56" s="31"/>
      <c r="PCA56" s="31"/>
      <c r="PCB56" s="31"/>
      <c r="PCC56" s="31"/>
      <c r="PCD56" s="31"/>
      <c r="PCE56" s="31"/>
      <c r="PCF56" s="31"/>
      <c r="PCG56" s="31"/>
      <c r="PCH56" s="31"/>
      <c r="PCI56" s="31"/>
      <c r="PCJ56" s="31"/>
      <c r="PCK56" s="31"/>
      <c r="PCL56" s="31"/>
      <c r="PCM56" s="31"/>
      <c r="PCN56" s="31"/>
      <c r="PCO56" s="31"/>
      <c r="PCP56" s="31"/>
      <c r="PCQ56" s="31"/>
      <c r="PCR56" s="31"/>
      <c r="PCS56" s="31"/>
      <c r="PCT56" s="31"/>
      <c r="PCU56" s="31"/>
      <c r="PCV56" s="31"/>
      <c r="PCW56" s="31"/>
      <c r="PCX56" s="31"/>
      <c r="PCY56" s="31"/>
      <c r="PCZ56" s="31"/>
      <c r="PDA56" s="31"/>
      <c r="PDB56" s="31"/>
      <c r="PDC56" s="31"/>
      <c r="PDD56" s="31"/>
      <c r="PDE56" s="31"/>
      <c r="PDF56" s="31"/>
      <c r="PDG56" s="31"/>
      <c r="PDH56" s="31"/>
      <c r="PDI56" s="31"/>
      <c r="PDJ56" s="31"/>
      <c r="PDK56" s="31"/>
      <c r="PDL56" s="31"/>
      <c r="PDM56" s="31"/>
      <c r="PDN56" s="31"/>
      <c r="PDO56" s="31"/>
      <c r="PDP56" s="31"/>
      <c r="PDQ56" s="31"/>
      <c r="PDR56" s="31"/>
      <c r="PDS56" s="31"/>
      <c r="PDT56" s="31"/>
      <c r="PDU56" s="31"/>
      <c r="PDV56" s="31"/>
      <c r="PDW56" s="31"/>
      <c r="PDX56" s="31"/>
      <c r="PDY56" s="31"/>
      <c r="PDZ56" s="31"/>
      <c r="PEA56" s="31"/>
      <c r="PEB56" s="31"/>
      <c r="PEC56" s="31"/>
      <c r="PED56" s="31"/>
      <c r="PEE56" s="31"/>
      <c r="PEF56" s="31"/>
      <c r="PEG56" s="31"/>
      <c r="PEH56" s="31"/>
      <c r="PEI56" s="31"/>
      <c r="PEJ56" s="31"/>
      <c r="PEK56" s="31"/>
      <c r="PEL56" s="31"/>
      <c r="PEM56" s="31"/>
      <c r="PEN56" s="31"/>
      <c r="PEO56" s="31"/>
      <c r="PEP56" s="31"/>
      <c r="PEQ56" s="31"/>
      <c r="PER56" s="31"/>
      <c r="PES56" s="31"/>
      <c r="PET56" s="31"/>
      <c r="PEU56" s="31"/>
      <c r="PEV56" s="31"/>
      <c r="PEW56" s="31"/>
      <c r="PEX56" s="31"/>
      <c r="PEY56" s="31"/>
      <c r="PEZ56" s="31"/>
      <c r="PFA56" s="31"/>
      <c r="PFB56" s="31"/>
      <c r="PFC56" s="31"/>
      <c r="PFD56" s="31"/>
      <c r="PFE56" s="31"/>
      <c r="PFF56" s="31"/>
      <c r="PFG56" s="31"/>
      <c r="PFH56" s="31"/>
      <c r="PFI56" s="31"/>
      <c r="PFJ56" s="31"/>
      <c r="PFK56" s="31"/>
      <c r="PFL56" s="31"/>
      <c r="PFM56" s="31"/>
      <c r="PFN56" s="31"/>
      <c r="PFO56" s="31"/>
      <c r="PFP56" s="31"/>
      <c r="PFQ56" s="31"/>
      <c r="PFR56" s="31"/>
      <c r="PFS56" s="31"/>
      <c r="PFT56" s="31"/>
      <c r="PFU56" s="31"/>
      <c r="PFV56" s="31"/>
      <c r="PFW56" s="31"/>
      <c r="PFX56" s="31"/>
      <c r="PFY56" s="31"/>
      <c r="PFZ56" s="31"/>
      <c r="PGA56" s="31"/>
      <c r="PGB56" s="31"/>
      <c r="PGC56" s="31"/>
      <c r="PGD56" s="31"/>
      <c r="PGE56" s="31"/>
      <c r="PGF56" s="31"/>
      <c r="PGG56" s="31"/>
      <c r="PGH56" s="31"/>
      <c r="PGI56" s="31"/>
      <c r="PGJ56" s="31"/>
      <c r="PGK56" s="31"/>
      <c r="PGL56" s="31"/>
      <c r="PGM56" s="31"/>
      <c r="PGN56" s="31"/>
      <c r="PGO56" s="31"/>
      <c r="PGP56" s="31"/>
      <c r="PGQ56" s="31"/>
      <c r="PGR56" s="31"/>
      <c r="PGS56" s="31"/>
      <c r="PGT56" s="31"/>
      <c r="PGU56" s="31"/>
      <c r="PGV56" s="31"/>
      <c r="PGW56" s="31"/>
      <c r="PGX56" s="31"/>
      <c r="PGY56" s="31"/>
      <c r="PGZ56" s="31"/>
      <c r="PHA56" s="31"/>
      <c r="PHB56" s="31"/>
      <c r="PHC56" s="31"/>
      <c r="PHD56" s="31"/>
      <c r="PHE56" s="31"/>
      <c r="PHF56" s="31"/>
      <c r="PHG56" s="31"/>
      <c r="PHH56" s="31"/>
      <c r="PHI56" s="31"/>
      <c r="PHJ56" s="31"/>
      <c r="PHK56" s="31"/>
      <c r="PHL56" s="31"/>
      <c r="PHM56" s="31"/>
      <c r="PHN56" s="31"/>
      <c r="PHO56" s="31"/>
      <c r="PHP56" s="31"/>
      <c r="PHQ56" s="31"/>
      <c r="PHR56" s="31"/>
      <c r="PHS56" s="31"/>
      <c r="PHT56" s="31"/>
      <c r="PHU56" s="31"/>
      <c r="PHV56" s="31"/>
      <c r="PHW56" s="31"/>
      <c r="PHX56" s="31"/>
      <c r="PHY56" s="31"/>
      <c r="PHZ56" s="31"/>
      <c r="PIA56" s="31"/>
      <c r="PIB56" s="31"/>
      <c r="PIC56" s="31"/>
      <c r="PID56" s="31"/>
      <c r="PIE56" s="31"/>
      <c r="PIF56" s="31"/>
      <c r="PIG56" s="31"/>
      <c r="PIH56" s="31"/>
      <c r="PII56" s="31"/>
      <c r="PIJ56" s="31"/>
      <c r="PIK56" s="31"/>
      <c r="PIL56" s="31"/>
      <c r="PIM56" s="31"/>
      <c r="PIN56" s="31"/>
      <c r="PIO56" s="31"/>
      <c r="PIP56" s="31"/>
      <c r="PIQ56" s="31"/>
      <c r="PIR56" s="31"/>
      <c r="PIS56" s="31"/>
      <c r="PIT56" s="31"/>
      <c r="PIU56" s="31"/>
      <c r="PIV56" s="31"/>
      <c r="PIW56" s="31"/>
      <c r="PIX56" s="31"/>
      <c r="PIY56" s="31"/>
      <c r="PIZ56" s="31"/>
      <c r="PJA56" s="31"/>
      <c r="PJB56" s="31"/>
      <c r="PJC56" s="31"/>
      <c r="PJD56" s="31"/>
      <c r="PJE56" s="31"/>
      <c r="PJF56" s="31"/>
      <c r="PJG56" s="31"/>
      <c r="PJH56" s="31"/>
      <c r="PJI56" s="31"/>
      <c r="PJJ56" s="31"/>
      <c r="PJK56" s="31"/>
      <c r="PJL56" s="31"/>
      <c r="PJM56" s="31"/>
      <c r="PJN56" s="31"/>
      <c r="PJO56" s="31"/>
      <c r="PJP56" s="31"/>
      <c r="PJQ56" s="31"/>
      <c r="PJR56" s="31"/>
      <c r="PJS56" s="31"/>
      <c r="PJT56" s="31"/>
      <c r="PJU56" s="31"/>
      <c r="PJV56" s="31"/>
      <c r="PJW56" s="31"/>
      <c r="PJX56" s="31"/>
      <c r="PJY56" s="31"/>
      <c r="PJZ56" s="31"/>
      <c r="PKA56" s="31"/>
      <c r="PKB56" s="31"/>
      <c r="PKC56" s="31"/>
      <c r="PKD56" s="31"/>
      <c r="PKE56" s="31"/>
      <c r="PKF56" s="31"/>
      <c r="PKG56" s="31"/>
      <c r="PKH56" s="31"/>
      <c r="PKI56" s="31"/>
      <c r="PKJ56" s="31"/>
      <c r="PKK56" s="31"/>
      <c r="PKL56" s="31"/>
      <c r="PKM56" s="31"/>
      <c r="PKN56" s="31"/>
      <c r="PKO56" s="31"/>
      <c r="PKP56" s="31"/>
      <c r="PKQ56" s="31"/>
      <c r="PKR56" s="31"/>
      <c r="PKS56" s="31"/>
      <c r="PKT56" s="31"/>
      <c r="PKU56" s="31"/>
      <c r="PKV56" s="31"/>
      <c r="PKW56" s="31"/>
      <c r="PKX56" s="31"/>
      <c r="PKY56" s="31"/>
      <c r="PKZ56" s="31"/>
      <c r="PLA56" s="31"/>
      <c r="PLB56" s="31"/>
      <c r="PLC56" s="31"/>
      <c r="PLD56" s="31"/>
      <c r="PLE56" s="31"/>
      <c r="PLF56" s="31"/>
      <c r="PLG56" s="31"/>
      <c r="PLH56" s="31"/>
      <c r="PLI56" s="31"/>
      <c r="PLJ56" s="31"/>
      <c r="PLK56" s="31"/>
      <c r="PLL56" s="31"/>
      <c r="PLM56" s="31"/>
      <c r="PLN56" s="31"/>
      <c r="PLO56" s="31"/>
      <c r="PLP56" s="31"/>
      <c r="PLQ56" s="31"/>
      <c r="PLR56" s="31"/>
      <c r="PLS56" s="31"/>
      <c r="PLT56" s="31"/>
      <c r="PLU56" s="31"/>
      <c r="PLV56" s="31"/>
      <c r="PLW56" s="31"/>
      <c r="PLX56" s="31"/>
      <c r="PLY56" s="31"/>
      <c r="PLZ56" s="31"/>
      <c r="PMA56" s="31"/>
      <c r="PMB56" s="31"/>
      <c r="PMC56" s="31"/>
      <c r="PMD56" s="31"/>
      <c r="PME56" s="31"/>
      <c r="PMF56" s="31"/>
      <c r="PMG56" s="31"/>
      <c r="PMH56" s="31"/>
      <c r="PMI56" s="31"/>
      <c r="PMJ56" s="31"/>
      <c r="PMK56" s="31"/>
      <c r="PML56" s="31"/>
      <c r="PMM56" s="31"/>
      <c r="PMN56" s="31"/>
      <c r="PMO56" s="31"/>
      <c r="PMP56" s="31"/>
      <c r="PMQ56" s="31"/>
      <c r="PMR56" s="31"/>
      <c r="PMS56" s="31"/>
      <c r="PMT56" s="31"/>
      <c r="PMU56" s="31"/>
      <c r="PMV56" s="31"/>
      <c r="PMW56" s="31"/>
      <c r="PMX56" s="31"/>
      <c r="PMY56" s="31"/>
      <c r="PMZ56" s="31"/>
      <c r="PNA56" s="31"/>
      <c r="PNB56" s="31"/>
      <c r="PNC56" s="31"/>
      <c r="PND56" s="31"/>
      <c r="PNE56" s="31"/>
      <c r="PNF56" s="31"/>
      <c r="PNG56" s="31"/>
      <c r="PNH56" s="31"/>
      <c r="PNI56" s="31"/>
      <c r="PNJ56" s="31"/>
      <c r="PNK56" s="31"/>
      <c r="PNL56" s="31"/>
      <c r="PNM56" s="31"/>
      <c r="PNN56" s="31"/>
      <c r="PNO56" s="31"/>
      <c r="PNP56" s="31"/>
      <c r="PNQ56" s="31"/>
      <c r="PNR56" s="31"/>
      <c r="PNS56" s="31"/>
      <c r="PNT56" s="31"/>
      <c r="PNU56" s="31"/>
      <c r="PNV56" s="31"/>
      <c r="PNW56" s="31"/>
      <c r="PNX56" s="31"/>
      <c r="PNY56" s="31"/>
      <c r="PNZ56" s="31"/>
      <c r="POA56" s="31"/>
      <c r="POB56" s="31"/>
      <c r="POC56" s="31"/>
      <c r="POD56" s="31"/>
      <c r="POE56" s="31"/>
      <c r="POF56" s="31"/>
      <c r="POG56" s="31"/>
      <c r="POH56" s="31"/>
      <c r="POI56" s="31"/>
      <c r="POJ56" s="31"/>
      <c r="POK56" s="31"/>
      <c r="POL56" s="31"/>
      <c r="POM56" s="31"/>
      <c r="PON56" s="31"/>
      <c r="POO56" s="31"/>
      <c r="POP56" s="31"/>
      <c r="POQ56" s="31"/>
      <c r="POR56" s="31"/>
      <c r="POS56" s="31"/>
      <c r="POT56" s="31"/>
      <c r="POU56" s="31"/>
      <c r="POV56" s="31"/>
      <c r="POW56" s="31"/>
      <c r="POX56" s="31"/>
      <c r="POY56" s="31"/>
      <c r="POZ56" s="31"/>
      <c r="PPA56" s="31"/>
      <c r="PPB56" s="31"/>
      <c r="PPC56" s="31"/>
      <c r="PPD56" s="31"/>
      <c r="PPE56" s="31"/>
      <c r="PPF56" s="31"/>
      <c r="PPG56" s="31"/>
      <c r="PPH56" s="31"/>
      <c r="PPI56" s="31"/>
      <c r="PPJ56" s="31"/>
      <c r="PPK56" s="31"/>
      <c r="PPL56" s="31"/>
      <c r="PPM56" s="31"/>
      <c r="PPN56" s="31"/>
      <c r="PPO56" s="31"/>
      <c r="PPP56" s="31"/>
      <c r="PPQ56" s="31"/>
      <c r="PPR56" s="31"/>
      <c r="PPS56" s="31"/>
      <c r="PPT56" s="31"/>
      <c r="PPU56" s="31"/>
      <c r="PPV56" s="31"/>
      <c r="PPW56" s="31"/>
      <c r="PPX56" s="31"/>
      <c r="PPY56" s="31"/>
      <c r="PPZ56" s="31"/>
      <c r="PQA56" s="31"/>
      <c r="PQB56" s="31"/>
      <c r="PQC56" s="31"/>
      <c r="PQD56" s="31"/>
      <c r="PQE56" s="31"/>
      <c r="PQF56" s="31"/>
      <c r="PQG56" s="31"/>
      <c r="PQH56" s="31"/>
      <c r="PQI56" s="31"/>
      <c r="PQJ56" s="31"/>
      <c r="PQK56" s="31"/>
      <c r="PQL56" s="31"/>
      <c r="PQM56" s="31"/>
      <c r="PQN56" s="31"/>
      <c r="PQO56" s="31"/>
      <c r="PQP56" s="31"/>
      <c r="PQQ56" s="31"/>
      <c r="PQR56" s="31"/>
      <c r="PQS56" s="31"/>
      <c r="PQT56" s="31"/>
      <c r="PQU56" s="31"/>
      <c r="PQV56" s="31"/>
      <c r="PQW56" s="31"/>
      <c r="PQX56" s="31"/>
      <c r="PQY56" s="31"/>
      <c r="PQZ56" s="31"/>
      <c r="PRA56" s="31"/>
      <c r="PRB56" s="31"/>
      <c r="PRC56" s="31"/>
      <c r="PRD56" s="31"/>
      <c r="PRE56" s="31"/>
      <c r="PRF56" s="31"/>
      <c r="PRG56" s="31"/>
      <c r="PRH56" s="31"/>
      <c r="PRI56" s="31"/>
      <c r="PRJ56" s="31"/>
      <c r="PRK56" s="31"/>
      <c r="PRL56" s="31"/>
      <c r="PRM56" s="31"/>
      <c r="PRN56" s="31"/>
      <c r="PRO56" s="31"/>
      <c r="PRP56" s="31"/>
      <c r="PRQ56" s="31"/>
      <c r="PRR56" s="31"/>
      <c r="PRS56" s="31"/>
      <c r="PRT56" s="31"/>
      <c r="PRU56" s="31"/>
      <c r="PRV56" s="31"/>
      <c r="PRW56" s="31"/>
      <c r="PRX56" s="31"/>
      <c r="PRY56" s="31"/>
      <c r="PRZ56" s="31"/>
      <c r="PSA56" s="31"/>
      <c r="PSB56" s="31"/>
      <c r="PSC56" s="31"/>
      <c r="PSD56" s="31"/>
      <c r="PSE56" s="31"/>
      <c r="PSF56" s="31"/>
      <c r="PSG56" s="31"/>
      <c r="PSH56" s="31"/>
      <c r="PSI56" s="31"/>
      <c r="PSJ56" s="31"/>
      <c r="PSK56" s="31"/>
      <c r="PSL56" s="31"/>
      <c r="PSM56" s="31"/>
      <c r="PSN56" s="31"/>
      <c r="PSO56" s="31"/>
      <c r="PSP56" s="31"/>
      <c r="PSQ56" s="31"/>
      <c r="PSR56" s="31"/>
      <c r="PSS56" s="31"/>
      <c r="PST56" s="31"/>
      <c r="PSU56" s="31"/>
      <c r="PSV56" s="31"/>
      <c r="PSW56" s="31"/>
      <c r="PSX56" s="31"/>
      <c r="PSY56" s="31"/>
      <c r="PSZ56" s="31"/>
      <c r="PTA56" s="31"/>
      <c r="PTB56" s="31"/>
      <c r="PTC56" s="31"/>
      <c r="PTD56" s="31"/>
      <c r="PTE56" s="31"/>
      <c r="PTF56" s="31"/>
      <c r="PTG56" s="31"/>
      <c r="PTH56" s="31"/>
      <c r="PTI56" s="31"/>
      <c r="PTJ56" s="31"/>
      <c r="PTK56" s="31"/>
      <c r="PTL56" s="31"/>
      <c r="PTM56" s="31"/>
      <c r="PTN56" s="31"/>
      <c r="PTO56" s="31"/>
      <c r="PTP56" s="31"/>
      <c r="PTQ56" s="31"/>
      <c r="PTR56" s="31"/>
      <c r="PTS56" s="31"/>
      <c r="PTT56" s="31"/>
      <c r="PTU56" s="31"/>
      <c r="PTV56" s="31"/>
      <c r="PTW56" s="31"/>
      <c r="PTX56" s="31"/>
      <c r="PTY56" s="31"/>
      <c r="PTZ56" s="31"/>
      <c r="PUA56" s="31"/>
      <c r="PUB56" s="31"/>
      <c r="PUC56" s="31"/>
      <c r="PUD56" s="31"/>
      <c r="PUE56" s="31"/>
      <c r="PUF56" s="31"/>
      <c r="PUG56" s="31"/>
      <c r="PUH56" s="31"/>
      <c r="PUI56" s="31"/>
      <c r="PUJ56" s="31"/>
      <c r="PUK56" s="31"/>
      <c r="PUL56" s="31"/>
      <c r="PUM56" s="31"/>
      <c r="PUN56" s="31"/>
      <c r="PUO56" s="31"/>
      <c r="PUP56" s="31"/>
      <c r="PUQ56" s="31"/>
      <c r="PUR56" s="31"/>
      <c r="PUS56" s="31"/>
      <c r="PUT56" s="31"/>
      <c r="PUU56" s="31"/>
      <c r="PUV56" s="31"/>
      <c r="PUW56" s="31"/>
      <c r="PUX56" s="31"/>
      <c r="PUY56" s="31"/>
      <c r="PUZ56" s="31"/>
      <c r="PVA56" s="31"/>
      <c r="PVB56" s="31"/>
      <c r="PVC56" s="31"/>
      <c r="PVD56" s="31"/>
      <c r="PVE56" s="31"/>
      <c r="PVF56" s="31"/>
      <c r="PVG56" s="31"/>
      <c r="PVH56" s="31"/>
      <c r="PVI56" s="31"/>
      <c r="PVJ56" s="31"/>
      <c r="PVK56" s="31"/>
      <c r="PVL56" s="31"/>
      <c r="PVM56" s="31"/>
      <c r="PVN56" s="31"/>
      <c r="PVO56" s="31"/>
      <c r="PVP56" s="31"/>
      <c r="PVQ56" s="31"/>
      <c r="PVR56" s="31"/>
      <c r="PVS56" s="31"/>
      <c r="PVT56" s="31"/>
      <c r="PVU56" s="31"/>
      <c r="PVV56" s="31"/>
      <c r="PVW56" s="31"/>
      <c r="PVX56" s="31"/>
      <c r="PVY56" s="31"/>
      <c r="PVZ56" s="31"/>
      <c r="PWA56" s="31"/>
      <c r="PWB56" s="31"/>
      <c r="PWC56" s="31"/>
      <c r="PWD56" s="31"/>
      <c r="PWE56" s="31"/>
      <c r="PWF56" s="31"/>
      <c r="PWG56" s="31"/>
      <c r="PWH56" s="31"/>
      <c r="PWI56" s="31"/>
      <c r="PWJ56" s="31"/>
      <c r="PWK56" s="31"/>
      <c r="PWL56" s="31"/>
      <c r="PWM56" s="31"/>
      <c r="PWN56" s="31"/>
      <c r="PWO56" s="31"/>
      <c r="PWP56" s="31"/>
      <c r="PWQ56" s="31"/>
      <c r="PWR56" s="31"/>
      <c r="PWS56" s="31"/>
      <c r="PWT56" s="31"/>
      <c r="PWU56" s="31"/>
      <c r="PWV56" s="31"/>
      <c r="PWW56" s="31"/>
      <c r="PWX56" s="31"/>
      <c r="PWY56" s="31"/>
      <c r="PWZ56" s="31"/>
      <c r="PXA56" s="31"/>
      <c r="PXB56" s="31"/>
      <c r="PXC56" s="31"/>
      <c r="PXD56" s="31"/>
      <c r="PXE56" s="31"/>
      <c r="PXF56" s="31"/>
      <c r="PXG56" s="31"/>
      <c r="PXH56" s="31"/>
      <c r="PXI56" s="31"/>
      <c r="PXJ56" s="31"/>
      <c r="PXK56" s="31"/>
      <c r="PXL56" s="31"/>
      <c r="PXM56" s="31"/>
      <c r="PXN56" s="31"/>
      <c r="PXO56" s="31"/>
      <c r="PXP56" s="31"/>
      <c r="PXQ56" s="31"/>
      <c r="PXR56" s="31"/>
      <c r="PXS56" s="31"/>
      <c r="PXT56" s="31"/>
      <c r="PXU56" s="31"/>
      <c r="PXV56" s="31"/>
      <c r="PXW56" s="31"/>
      <c r="PXX56" s="31"/>
      <c r="PXY56" s="31"/>
      <c r="PXZ56" s="31"/>
      <c r="PYA56" s="31"/>
      <c r="PYB56" s="31"/>
      <c r="PYC56" s="31"/>
      <c r="PYD56" s="31"/>
      <c r="PYE56" s="31"/>
      <c r="PYF56" s="31"/>
      <c r="PYG56" s="31"/>
      <c r="PYH56" s="31"/>
      <c r="PYI56" s="31"/>
      <c r="PYJ56" s="31"/>
      <c r="PYK56" s="31"/>
      <c r="PYL56" s="31"/>
      <c r="PYM56" s="31"/>
      <c r="PYN56" s="31"/>
      <c r="PYO56" s="31"/>
      <c r="PYP56" s="31"/>
      <c r="PYQ56" s="31"/>
      <c r="PYR56" s="31"/>
      <c r="PYS56" s="31"/>
      <c r="PYT56" s="31"/>
      <c r="PYU56" s="31"/>
      <c r="PYV56" s="31"/>
      <c r="PYW56" s="31"/>
      <c r="PYX56" s="31"/>
      <c r="PYY56" s="31"/>
      <c r="PYZ56" s="31"/>
      <c r="PZA56" s="31"/>
      <c r="PZB56" s="31"/>
      <c r="PZC56" s="31"/>
      <c r="PZD56" s="31"/>
      <c r="PZE56" s="31"/>
      <c r="PZF56" s="31"/>
      <c r="PZG56" s="31"/>
      <c r="PZH56" s="31"/>
      <c r="PZI56" s="31"/>
      <c r="PZJ56" s="31"/>
      <c r="PZK56" s="31"/>
      <c r="PZL56" s="31"/>
      <c r="PZM56" s="31"/>
      <c r="PZN56" s="31"/>
      <c r="PZO56" s="31"/>
      <c r="PZP56" s="31"/>
      <c r="PZQ56" s="31"/>
      <c r="PZR56" s="31"/>
      <c r="PZS56" s="31"/>
      <c r="PZT56" s="31"/>
      <c r="PZU56" s="31"/>
      <c r="PZV56" s="31"/>
      <c r="PZW56" s="31"/>
      <c r="PZX56" s="31"/>
      <c r="PZY56" s="31"/>
      <c r="PZZ56" s="31"/>
      <c r="QAA56" s="31"/>
      <c r="QAB56" s="31"/>
      <c r="QAC56" s="31"/>
      <c r="QAD56" s="31"/>
      <c r="QAE56" s="31"/>
      <c r="QAF56" s="31"/>
      <c r="QAG56" s="31"/>
      <c r="QAH56" s="31"/>
      <c r="QAI56" s="31"/>
      <c r="QAJ56" s="31"/>
      <c r="QAK56" s="31"/>
      <c r="QAL56" s="31"/>
      <c r="QAM56" s="31"/>
      <c r="QAN56" s="31"/>
      <c r="QAO56" s="31"/>
      <c r="QAP56" s="31"/>
      <c r="QAQ56" s="31"/>
      <c r="QAR56" s="31"/>
      <c r="QAS56" s="31"/>
      <c r="QAT56" s="31"/>
      <c r="QAU56" s="31"/>
      <c r="QAV56" s="31"/>
      <c r="QAW56" s="31"/>
      <c r="QAX56" s="31"/>
      <c r="QAY56" s="31"/>
      <c r="QAZ56" s="31"/>
      <c r="QBA56" s="31"/>
      <c r="QBB56" s="31"/>
      <c r="QBC56" s="31"/>
      <c r="QBD56" s="31"/>
      <c r="QBE56" s="31"/>
      <c r="QBF56" s="31"/>
      <c r="QBG56" s="31"/>
      <c r="QBH56" s="31"/>
      <c r="QBI56" s="31"/>
      <c r="QBJ56" s="31"/>
      <c r="QBK56" s="31"/>
      <c r="QBL56" s="31"/>
      <c r="QBM56" s="31"/>
      <c r="QBN56" s="31"/>
      <c r="QBO56" s="31"/>
      <c r="QBP56" s="31"/>
      <c r="QBQ56" s="31"/>
      <c r="QBR56" s="31"/>
      <c r="QBS56" s="31"/>
      <c r="QBT56" s="31"/>
      <c r="QBU56" s="31"/>
      <c r="QBV56" s="31"/>
      <c r="QBW56" s="31"/>
      <c r="QBX56" s="31"/>
      <c r="QBY56" s="31"/>
      <c r="QBZ56" s="31"/>
      <c r="QCA56" s="31"/>
      <c r="QCB56" s="31"/>
      <c r="QCC56" s="31"/>
      <c r="QCD56" s="31"/>
      <c r="QCE56" s="31"/>
      <c r="QCF56" s="31"/>
      <c r="QCG56" s="31"/>
      <c r="QCH56" s="31"/>
      <c r="QCI56" s="31"/>
      <c r="QCJ56" s="31"/>
      <c r="QCK56" s="31"/>
      <c r="QCL56" s="31"/>
      <c r="QCM56" s="31"/>
      <c r="QCN56" s="31"/>
      <c r="QCO56" s="31"/>
      <c r="QCP56" s="31"/>
      <c r="QCQ56" s="31"/>
      <c r="QCR56" s="31"/>
      <c r="QCS56" s="31"/>
      <c r="QCT56" s="31"/>
      <c r="QCU56" s="31"/>
      <c r="QCV56" s="31"/>
      <c r="QCW56" s="31"/>
      <c r="QCX56" s="31"/>
      <c r="QCY56" s="31"/>
      <c r="QCZ56" s="31"/>
      <c r="QDA56" s="31"/>
      <c r="QDB56" s="31"/>
      <c r="QDC56" s="31"/>
      <c r="QDD56" s="31"/>
      <c r="QDE56" s="31"/>
      <c r="QDF56" s="31"/>
      <c r="QDG56" s="31"/>
      <c r="QDH56" s="31"/>
      <c r="QDI56" s="31"/>
      <c r="QDJ56" s="31"/>
      <c r="QDK56" s="31"/>
      <c r="QDL56" s="31"/>
      <c r="QDM56" s="31"/>
      <c r="QDN56" s="31"/>
      <c r="QDO56" s="31"/>
      <c r="QDP56" s="31"/>
      <c r="QDQ56" s="31"/>
      <c r="QDR56" s="31"/>
      <c r="QDS56" s="31"/>
      <c r="QDT56" s="31"/>
      <c r="QDU56" s="31"/>
      <c r="QDV56" s="31"/>
      <c r="QDW56" s="31"/>
      <c r="QDX56" s="31"/>
      <c r="QDY56" s="31"/>
      <c r="QDZ56" s="31"/>
      <c r="QEA56" s="31"/>
      <c r="QEB56" s="31"/>
      <c r="QEC56" s="31"/>
      <c r="QED56" s="31"/>
      <c r="QEE56" s="31"/>
      <c r="QEF56" s="31"/>
      <c r="QEG56" s="31"/>
      <c r="QEH56" s="31"/>
      <c r="QEI56" s="31"/>
      <c r="QEJ56" s="31"/>
      <c r="QEK56" s="31"/>
      <c r="QEL56" s="31"/>
      <c r="QEM56" s="31"/>
      <c r="QEN56" s="31"/>
      <c r="QEO56" s="31"/>
      <c r="QEP56" s="31"/>
      <c r="QEQ56" s="31"/>
      <c r="QER56" s="31"/>
      <c r="QES56" s="31"/>
      <c r="QET56" s="31"/>
      <c r="QEU56" s="31"/>
      <c r="QEV56" s="31"/>
      <c r="QEW56" s="31"/>
      <c r="QEX56" s="31"/>
      <c r="QEY56" s="31"/>
      <c r="QEZ56" s="31"/>
      <c r="QFA56" s="31"/>
      <c r="QFB56" s="31"/>
      <c r="QFC56" s="31"/>
      <c r="QFD56" s="31"/>
      <c r="QFE56" s="31"/>
      <c r="QFF56" s="31"/>
      <c r="QFG56" s="31"/>
      <c r="QFH56" s="31"/>
      <c r="QFI56" s="31"/>
      <c r="QFJ56" s="31"/>
      <c r="QFK56" s="31"/>
      <c r="QFL56" s="31"/>
      <c r="QFM56" s="31"/>
      <c r="QFN56" s="31"/>
      <c r="QFO56" s="31"/>
      <c r="QFP56" s="31"/>
      <c r="QFQ56" s="31"/>
      <c r="QFR56" s="31"/>
      <c r="QFS56" s="31"/>
      <c r="QFT56" s="31"/>
      <c r="QFU56" s="31"/>
      <c r="QFV56" s="31"/>
      <c r="QFW56" s="31"/>
      <c r="QFX56" s="31"/>
      <c r="QFY56" s="31"/>
      <c r="QFZ56" s="31"/>
      <c r="QGA56" s="31"/>
      <c r="QGB56" s="31"/>
      <c r="QGC56" s="31"/>
      <c r="QGD56" s="31"/>
      <c r="QGE56" s="31"/>
      <c r="QGF56" s="31"/>
      <c r="QGG56" s="31"/>
      <c r="QGH56" s="31"/>
      <c r="QGI56" s="31"/>
      <c r="QGJ56" s="31"/>
      <c r="QGK56" s="31"/>
      <c r="QGL56" s="31"/>
      <c r="QGM56" s="31"/>
      <c r="QGN56" s="31"/>
      <c r="QGO56" s="31"/>
      <c r="QGP56" s="31"/>
      <c r="QGQ56" s="31"/>
      <c r="QGR56" s="31"/>
      <c r="QGS56" s="31"/>
      <c r="QGT56" s="31"/>
      <c r="QGU56" s="31"/>
      <c r="QGV56" s="31"/>
      <c r="QGW56" s="31"/>
      <c r="QGX56" s="31"/>
      <c r="QGY56" s="31"/>
      <c r="QGZ56" s="31"/>
      <c r="QHA56" s="31"/>
      <c r="QHB56" s="31"/>
      <c r="QHC56" s="31"/>
      <c r="QHD56" s="31"/>
      <c r="QHE56" s="31"/>
      <c r="QHF56" s="31"/>
      <c r="QHG56" s="31"/>
      <c r="QHH56" s="31"/>
      <c r="QHI56" s="31"/>
      <c r="QHJ56" s="31"/>
      <c r="QHK56" s="31"/>
      <c r="QHL56" s="31"/>
      <c r="QHM56" s="31"/>
      <c r="QHN56" s="31"/>
      <c r="QHO56" s="31"/>
      <c r="QHP56" s="31"/>
      <c r="QHQ56" s="31"/>
      <c r="QHR56" s="31"/>
      <c r="QHS56" s="31"/>
      <c r="QHT56" s="31"/>
      <c r="QHU56" s="31"/>
      <c r="QHV56" s="31"/>
      <c r="QHW56" s="31"/>
      <c r="QHX56" s="31"/>
      <c r="QHY56" s="31"/>
      <c r="QHZ56" s="31"/>
      <c r="QIA56" s="31"/>
      <c r="QIB56" s="31"/>
      <c r="QIC56" s="31"/>
      <c r="QID56" s="31"/>
      <c r="QIE56" s="31"/>
      <c r="QIF56" s="31"/>
      <c r="QIG56" s="31"/>
      <c r="QIH56" s="31"/>
      <c r="QII56" s="31"/>
      <c r="QIJ56" s="31"/>
      <c r="QIK56" s="31"/>
      <c r="QIL56" s="31"/>
      <c r="QIM56" s="31"/>
      <c r="QIN56" s="31"/>
      <c r="QIO56" s="31"/>
      <c r="QIP56" s="31"/>
      <c r="QIQ56" s="31"/>
      <c r="QIR56" s="31"/>
      <c r="QIS56" s="31"/>
      <c r="QIT56" s="31"/>
      <c r="QIU56" s="31"/>
      <c r="QIV56" s="31"/>
      <c r="QIW56" s="31"/>
      <c r="QIX56" s="31"/>
      <c r="QIY56" s="31"/>
      <c r="QIZ56" s="31"/>
      <c r="QJA56" s="31"/>
      <c r="QJB56" s="31"/>
      <c r="QJC56" s="31"/>
      <c r="QJD56" s="31"/>
      <c r="QJE56" s="31"/>
      <c r="QJF56" s="31"/>
      <c r="QJG56" s="31"/>
      <c r="QJH56" s="31"/>
      <c r="QJI56" s="31"/>
      <c r="QJJ56" s="31"/>
      <c r="QJK56" s="31"/>
      <c r="QJL56" s="31"/>
      <c r="QJM56" s="31"/>
      <c r="QJN56" s="31"/>
      <c r="QJO56" s="31"/>
      <c r="QJP56" s="31"/>
      <c r="QJQ56" s="31"/>
      <c r="QJR56" s="31"/>
      <c r="QJS56" s="31"/>
      <c r="QJT56" s="31"/>
      <c r="QJU56" s="31"/>
      <c r="QJV56" s="31"/>
      <c r="QJW56" s="31"/>
      <c r="QJX56" s="31"/>
      <c r="QJY56" s="31"/>
      <c r="QJZ56" s="31"/>
      <c r="QKA56" s="31"/>
      <c r="QKB56" s="31"/>
      <c r="QKC56" s="31"/>
      <c r="QKD56" s="31"/>
      <c r="QKE56" s="31"/>
      <c r="QKF56" s="31"/>
      <c r="QKG56" s="31"/>
      <c r="QKH56" s="31"/>
      <c r="QKI56" s="31"/>
      <c r="QKJ56" s="31"/>
      <c r="QKK56" s="31"/>
      <c r="QKL56" s="31"/>
      <c r="QKM56" s="31"/>
      <c r="QKN56" s="31"/>
      <c r="QKO56" s="31"/>
      <c r="QKP56" s="31"/>
      <c r="QKQ56" s="31"/>
      <c r="QKR56" s="31"/>
      <c r="QKS56" s="31"/>
      <c r="QKT56" s="31"/>
      <c r="QKU56" s="31"/>
      <c r="QKV56" s="31"/>
      <c r="QKW56" s="31"/>
      <c r="QKX56" s="31"/>
      <c r="QKY56" s="31"/>
      <c r="QKZ56" s="31"/>
      <c r="QLA56" s="31"/>
      <c r="QLB56" s="31"/>
      <c r="QLC56" s="31"/>
      <c r="QLD56" s="31"/>
      <c r="QLE56" s="31"/>
      <c r="QLF56" s="31"/>
      <c r="QLG56" s="31"/>
      <c r="QLH56" s="31"/>
      <c r="QLI56" s="31"/>
      <c r="QLJ56" s="31"/>
      <c r="QLK56" s="31"/>
      <c r="QLL56" s="31"/>
      <c r="QLM56" s="31"/>
      <c r="QLN56" s="31"/>
      <c r="QLO56" s="31"/>
      <c r="QLP56" s="31"/>
      <c r="QLQ56" s="31"/>
      <c r="QLR56" s="31"/>
      <c r="QLS56" s="31"/>
      <c r="QLT56" s="31"/>
      <c r="QLU56" s="31"/>
      <c r="QLV56" s="31"/>
      <c r="QLW56" s="31"/>
      <c r="QLX56" s="31"/>
      <c r="QLY56" s="31"/>
      <c r="QLZ56" s="31"/>
      <c r="QMA56" s="31"/>
      <c r="QMB56" s="31"/>
      <c r="QMC56" s="31"/>
      <c r="QMD56" s="31"/>
      <c r="QME56" s="31"/>
      <c r="QMF56" s="31"/>
      <c r="QMG56" s="31"/>
      <c r="QMH56" s="31"/>
      <c r="QMI56" s="31"/>
      <c r="QMJ56" s="31"/>
      <c r="QMK56" s="31"/>
      <c r="QML56" s="31"/>
      <c r="QMM56" s="31"/>
      <c r="QMN56" s="31"/>
      <c r="QMO56" s="31"/>
      <c r="QMP56" s="31"/>
      <c r="QMQ56" s="31"/>
      <c r="QMR56" s="31"/>
      <c r="QMS56" s="31"/>
      <c r="QMT56" s="31"/>
      <c r="QMU56" s="31"/>
      <c r="QMV56" s="31"/>
      <c r="QMW56" s="31"/>
      <c r="QMX56" s="31"/>
      <c r="QMY56" s="31"/>
      <c r="QMZ56" s="31"/>
      <c r="QNA56" s="31"/>
      <c r="QNB56" s="31"/>
      <c r="QNC56" s="31"/>
      <c r="QND56" s="31"/>
      <c r="QNE56" s="31"/>
      <c r="QNF56" s="31"/>
      <c r="QNG56" s="31"/>
      <c r="QNH56" s="31"/>
      <c r="QNI56" s="31"/>
      <c r="QNJ56" s="31"/>
      <c r="QNK56" s="31"/>
      <c r="QNL56" s="31"/>
      <c r="QNM56" s="31"/>
      <c r="QNN56" s="31"/>
      <c r="QNO56" s="31"/>
      <c r="QNP56" s="31"/>
      <c r="QNQ56" s="31"/>
      <c r="QNR56" s="31"/>
      <c r="QNS56" s="31"/>
      <c r="QNT56" s="31"/>
      <c r="QNU56" s="31"/>
      <c r="QNV56" s="31"/>
      <c r="QNW56" s="31"/>
      <c r="QNX56" s="31"/>
      <c r="QNY56" s="31"/>
      <c r="QNZ56" s="31"/>
      <c r="QOA56" s="31"/>
      <c r="QOB56" s="31"/>
      <c r="QOC56" s="31"/>
      <c r="QOD56" s="31"/>
      <c r="QOE56" s="31"/>
      <c r="QOF56" s="31"/>
      <c r="QOG56" s="31"/>
      <c r="QOH56" s="31"/>
      <c r="QOI56" s="31"/>
      <c r="QOJ56" s="31"/>
      <c r="QOK56" s="31"/>
      <c r="QOL56" s="31"/>
      <c r="QOM56" s="31"/>
      <c r="QON56" s="31"/>
      <c r="QOO56" s="31"/>
      <c r="QOP56" s="31"/>
      <c r="QOQ56" s="31"/>
      <c r="QOR56" s="31"/>
      <c r="QOS56" s="31"/>
      <c r="QOT56" s="31"/>
      <c r="QOU56" s="31"/>
      <c r="QOV56" s="31"/>
      <c r="QOW56" s="31"/>
      <c r="QOX56" s="31"/>
      <c r="QOY56" s="31"/>
      <c r="QOZ56" s="31"/>
      <c r="QPA56" s="31"/>
      <c r="QPB56" s="31"/>
      <c r="QPC56" s="31"/>
      <c r="QPD56" s="31"/>
      <c r="QPE56" s="31"/>
      <c r="QPF56" s="31"/>
      <c r="QPG56" s="31"/>
      <c r="QPH56" s="31"/>
      <c r="QPI56" s="31"/>
      <c r="QPJ56" s="31"/>
      <c r="QPK56" s="31"/>
      <c r="QPL56" s="31"/>
      <c r="QPM56" s="31"/>
      <c r="QPN56" s="31"/>
      <c r="QPO56" s="31"/>
      <c r="QPP56" s="31"/>
      <c r="QPQ56" s="31"/>
      <c r="QPR56" s="31"/>
      <c r="QPS56" s="31"/>
      <c r="QPT56" s="31"/>
      <c r="QPU56" s="31"/>
      <c r="QPV56" s="31"/>
      <c r="QPW56" s="31"/>
      <c r="QPX56" s="31"/>
      <c r="QPY56" s="31"/>
      <c r="QPZ56" s="31"/>
      <c r="QQA56" s="31"/>
      <c r="QQB56" s="31"/>
      <c r="QQC56" s="31"/>
      <c r="QQD56" s="31"/>
      <c r="QQE56" s="31"/>
      <c r="QQF56" s="31"/>
      <c r="QQG56" s="31"/>
      <c r="QQH56" s="31"/>
      <c r="QQI56" s="31"/>
      <c r="QQJ56" s="31"/>
      <c r="QQK56" s="31"/>
      <c r="QQL56" s="31"/>
      <c r="QQM56" s="31"/>
      <c r="QQN56" s="31"/>
      <c r="QQO56" s="31"/>
      <c r="QQP56" s="31"/>
      <c r="QQQ56" s="31"/>
      <c r="QQR56" s="31"/>
      <c r="QQS56" s="31"/>
      <c r="QQT56" s="31"/>
      <c r="QQU56" s="31"/>
      <c r="QQV56" s="31"/>
      <c r="QQW56" s="31"/>
      <c r="QQX56" s="31"/>
      <c r="QQY56" s="31"/>
      <c r="QQZ56" s="31"/>
      <c r="QRA56" s="31"/>
      <c r="QRB56" s="31"/>
      <c r="QRC56" s="31"/>
      <c r="QRD56" s="31"/>
      <c r="QRE56" s="31"/>
      <c r="QRF56" s="31"/>
      <c r="QRG56" s="31"/>
      <c r="QRH56" s="31"/>
      <c r="QRI56" s="31"/>
      <c r="QRJ56" s="31"/>
      <c r="QRK56" s="31"/>
      <c r="QRL56" s="31"/>
      <c r="QRM56" s="31"/>
      <c r="QRN56" s="31"/>
      <c r="QRO56" s="31"/>
      <c r="QRP56" s="31"/>
      <c r="QRQ56" s="31"/>
      <c r="QRR56" s="31"/>
      <c r="QRS56" s="31"/>
      <c r="QRT56" s="31"/>
      <c r="QRU56" s="31"/>
      <c r="QRV56" s="31"/>
      <c r="QRW56" s="31"/>
      <c r="QRX56" s="31"/>
      <c r="QRY56" s="31"/>
      <c r="QRZ56" s="31"/>
      <c r="QSA56" s="31"/>
      <c r="QSB56" s="31"/>
      <c r="QSC56" s="31"/>
      <c r="QSD56" s="31"/>
      <c r="QSE56" s="31"/>
      <c r="QSF56" s="31"/>
      <c r="QSG56" s="31"/>
      <c r="QSH56" s="31"/>
      <c r="QSI56" s="31"/>
      <c r="QSJ56" s="31"/>
      <c r="QSK56" s="31"/>
      <c r="QSL56" s="31"/>
      <c r="QSM56" s="31"/>
      <c r="QSN56" s="31"/>
      <c r="QSO56" s="31"/>
      <c r="QSP56" s="31"/>
      <c r="QSQ56" s="31"/>
      <c r="QSR56" s="31"/>
      <c r="QSS56" s="31"/>
      <c r="QST56" s="31"/>
      <c r="QSU56" s="31"/>
      <c r="QSV56" s="31"/>
      <c r="QSW56" s="31"/>
      <c r="QSX56" s="31"/>
      <c r="QSY56" s="31"/>
      <c r="QSZ56" s="31"/>
      <c r="QTA56" s="31"/>
      <c r="QTB56" s="31"/>
      <c r="QTC56" s="31"/>
      <c r="QTD56" s="31"/>
      <c r="QTE56" s="31"/>
      <c r="QTF56" s="31"/>
      <c r="QTG56" s="31"/>
      <c r="QTH56" s="31"/>
      <c r="QTI56" s="31"/>
      <c r="QTJ56" s="31"/>
      <c r="QTK56" s="31"/>
      <c r="QTL56" s="31"/>
      <c r="QTM56" s="31"/>
      <c r="QTN56" s="31"/>
      <c r="QTO56" s="31"/>
      <c r="QTP56" s="31"/>
      <c r="QTQ56" s="31"/>
      <c r="QTR56" s="31"/>
      <c r="QTS56" s="31"/>
      <c r="QTT56" s="31"/>
      <c r="QTU56" s="31"/>
      <c r="QTV56" s="31"/>
      <c r="QTW56" s="31"/>
      <c r="QTX56" s="31"/>
      <c r="QTY56" s="31"/>
      <c r="QTZ56" s="31"/>
      <c r="QUA56" s="31"/>
      <c r="QUB56" s="31"/>
      <c r="QUC56" s="31"/>
      <c r="QUD56" s="31"/>
      <c r="QUE56" s="31"/>
      <c r="QUF56" s="31"/>
      <c r="QUG56" s="31"/>
      <c r="QUH56" s="31"/>
      <c r="QUI56" s="31"/>
      <c r="QUJ56" s="31"/>
      <c r="QUK56" s="31"/>
      <c r="QUL56" s="31"/>
      <c r="QUM56" s="31"/>
      <c r="QUN56" s="31"/>
      <c r="QUO56" s="31"/>
      <c r="QUP56" s="31"/>
      <c r="QUQ56" s="31"/>
      <c r="QUR56" s="31"/>
      <c r="QUS56" s="31"/>
      <c r="QUT56" s="31"/>
      <c r="QUU56" s="31"/>
      <c r="QUV56" s="31"/>
      <c r="QUW56" s="31"/>
      <c r="QUX56" s="31"/>
      <c r="QUY56" s="31"/>
      <c r="QUZ56" s="31"/>
      <c r="QVA56" s="31"/>
      <c r="QVB56" s="31"/>
      <c r="QVC56" s="31"/>
      <c r="QVD56" s="31"/>
      <c r="QVE56" s="31"/>
      <c r="QVF56" s="31"/>
      <c r="QVG56" s="31"/>
      <c r="QVH56" s="31"/>
      <c r="QVI56" s="31"/>
      <c r="QVJ56" s="31"/>
      <c r="QVK56" s="31"/>
      <c r="QVL56" s="31"/>
      <c r="QVM56" s="31"/>
      <c r="QVN56" s="31"/>
      <c r="QVO56" s="31"/>
      <c r="QVP56" s="31"/>
      <c r="QVQ56" s="31"/>
      <c r="QVR56" s="31"/>
      <c r="QVS56" s="31"/>
      <c r="QVT56" s="31"/>
      <c r="QVU56" s="31"/>
      <c r="QVV56" s="31"/>
      <c r="QVW56" s="31"/>
      <c r="QVX56" s="31"/>
      <c r="QVY56" s="31"/>
      <c r="QVZ56" s="31"/>
      <c r="QWA56" s="31"/>
      <c r="QWB56" s="31"/>
      <c r="QWC56" s="31"/>
      <c r="QWD56" s="31"/>
      <c r="QWE56" s="31"/>
      <c r="QWF56" s="31"/>
      <c r="QWG56" s="31"/>
      <c r="QWH56" s="31"/>
      <c r="QWI56" s="31"/>
      <c r="QWJ56" s="31"/>
      <c r="QWK56" s="31"/>
      <c r="QWL56" s="31"/>
      <c r="QWM56" s="31"/>
      <c r="QWN56" s="31"/>
      <c r="QWO56" s="31"/>
      <c r="QWP56" s="31"/>
      <c r="QWQ56" s="31"/>
      <c r="QWR56" s="31"/>
      <c r="QWS56" s="31"/>
      <c r="QWT56" s="31"/>
      <c r="QWU56" s="31"/>
      <c r="QWV56" s="31"/>
      <c r="QWW56" s="31"/>
      <c r="QWX56" s="31"/>
      <c r="QWY56" s="31"/>
      <c r="QWZ56" s="31"/>
      <c r="QXA56" s="31"/>
      <c r="QXB56" s="31"/>
      <c r="QXC56" s="31"/>
      <c r="QXD56" s="31"/>
      <c r="QXE56" s="31"/>
      <c r="QXF56" s="31"/>
      <c r="QXG56" s="31"/>
      <c r="QXH56" s="31"/>
      <c r="QXI56" s="31"/>
      <c r="QXJ56" s="31"/>
      <c r="QXK56" s="31"/>
      <c r="QXL56" s="31"/>
      <c r="QXM56" s="31"/>
      <c r="QXN56" s="31"/>
      <c r="QXO56" s="31"/>
      <c r="QXP56" s="31"/>
      <c r="QXQ56" s="31"/>
      <c r="QXR56" s="31"/>
      <c r="QXS56" s="31"/>
      <c r="QXT56" s="31"/>
      <c r="QXU56" s="31"/>
      <c r="QXV56" s="31"/>
      <c r="QXW56" s="31"/>
      <c r="QXX56" s="31"/>
      <c r="QXY56" s="31"/>
      <c r="QXZ56" s="31"/>
      <c r="QYA56" s="31"/>
      <c r="QYB56" s="31"/>
      <c r="QYC56" s="31"/>
      <c r="QYD56" s="31"/>
      <c r="QYE56" s="31"/>
      <c r="QYF56" s="31"/>
      <c r="QYG56" s="31"/>
      <c r="QYH56" s="31"/>
      <c r="QYI56" s="31"/>
      <c r="QYJ56" s="31"/>
      <c r="QYK56" s="31"/>
      <c r="QYL56" s="31"/>
      <c r="QYM56" s="31"/>
      <c r="QYN56" s="31"/>
      <c r="QYO56" s="31"/>
      <c r="QYP56" s="31"/>
      <c r="QYQ56" s="31"/>
      <c r="QYR56" s="31"/>
      <c r="QYS56" s="31"/>
      <c r="QYT56" s="31"/>
      <c r="QYU56" s="31"/>
      <c r="QYV56" s="31"/>
      <c r="QYW56" s="31"/>
      <c r="QYX56" s="31"/>
      <c r="QYY56" s="31"/>
      <c r="QYZ56" s="31"/>
      <c r="QZA56" s="31"/>
      <c r="QZB56" s="31"/>
      <c r="QZC56" s="31"/>
      <c r="QZD56" s="31"/>
      <c r="QZE56" s="31"/>
      <c r="QZF56" s="31"/>
      <c r="QZG56" s="31"/>
      <c r="QZH56" s="31"/>
      <c r="QZI56" s="31"/>
      <c r="QZJ56" s="31"/>
      <c r="QZK56" s="31"/>
      <c r="QZL56" s="31"/>
      <c r="QZM56" s="31"/>
      <c r="QZN56" s="31"/>
      <c r="QZO56" s="31"/>
      <c r="QZP56" s="31"/>
      <c r="QZQ56" s="31"/>
      <c r="QZR56" s="31"/>
      <c r="QZS56" s="31"/>
      <c r="QZT56" s="31"/>
      <c r="QZU56" s="31"/>
      <c r="QZV56" s="31"/>
      <c r="QZW56" s="31"/>
      <c r="QZX56" s="31"/>
      <c r="QZY56" s="31"/>
      <c r="QZZ56" s="31"/>
      <c r="RAA56" s="31"/>
      <c r="RAB56" s="31"/>
      <c r="RAC56" s="31"/>
      <c r="RAD56" s="31"/>
      <c r="RAE56" s="31"/>
      <c r="RAF56" s="31"/>
      <c r="RAG56" s="31"/>
      <c r="RAH56" s="31"/>
      <c r="RAI56" s="31"/>
      <c r="RAJ56" s="31"/>
      <c r="RAK56" s="31"/>
      <c r="RAL56" s="31"/>
      <c r="RAM56" s="31"/>
      <c r="RAN56" s="31"/>
      <c r="RAO56" s="31"/>
      <c r="RAP56" s="31"/>
      <c r="RAQ56" s="31"/>
      <c r="RAR56" s="31"/>
      <c r="RAS56" s="31"/>
      <c r="RAT56" s="31"/>
      <c r="RAU56" s="31"/>
      <c r="RAV56" s="31"/>
      <c r="RAW56" s="31"/>
      <c r="RAX56" s="31"/>
      <c r="RAY56" s="31"/>
      <c r="RAZ56" s="31"/>
      <c r="RBA56" s="31"/>
      <c r="RBB56" s="31"/>
      <c r="RBC56" s="31"/>
      <c r="RBD56" s="31"/>
      <c r="RBE56" s="31"/>
      <c r="RBF56" s="31"/>
      <c r="RBG56" s="31"/>
      <c r="RBH56" s="31"/>
      <c r="RBI56" s="31"/>
      <c r="RBJ56" s="31"/>
      <c r="RBK56" s="31"/>
      <c r="RBL56" s="31"/>
      <c r="RBM56" s="31"/>
      <c r="RBN56" s="31"/>
      <c r="RBO56" s="31"/>
      <c r="RBP56" s="31"/>
      <c r="RBQ56" s="31"/>
      <c r="RBR56" s="31"/>
      <c r="RBS56" s="31"/>
      <c r="RBT56" s="31"/>
      <c r="RBU56" s="31"/>
      <c r="RBV56" s="31"/>
      <c r="RBW56" s="31"/>
      <c r="RBX56" s="31"/>
      <c r="RBY56" s="31"/>
      <c r="RBZ56" s="31"/>
      <c r="RCA56" s="31"/>
      <c r="RCB56" s="31"/>
      <c r="RCC56" s="31"/>
      <c r="RCD56" s="31"/>
      <c r="RCE56" s="31"/>
      <c r="RCF56" s="31"/>
      <c r="RCG56" s="31"/>
      <c r="RCH56" s="31"/>
      <c r="RCI56" s="31"/>
      <c r="RCJ56" s="31"/>
      <c r="RCK56" s="31"/>
      <c r="RCL56" s="31"/>
      <c r="RCM56" s="31"/>
      <c r="RCN56" s="31"/>
      <c r="RCO56" s="31"/>
      <c r="RCP56" s="31"/>
      <c r="RCQ56" s="31"/>
      <c r="RCR56" s="31"/>
      <c r="RCS56" s="31"/>
      <c r="RCT56" s="31"/>
      <c r="RCU56" s="31"/>
      <c r="RCV56" s="31"/>
      <c r="RCW56" s="31"/>
      <c r="RCX56" s="31"/>
      <c r="RCY56" s="31"/>
      <c r="RCZ56" s="31"/>
      <c r="RDA56" s="31"/>
      <c r="RDB56" s="31"/>
      <c r="RDC56" s="31"/>
      <c r="RDD56" s="31"/>
      <c r="RDE56" s="31"/>
      <c r="RDF56" s="31"/>
      <c r="RDG56" s="31"/>
      <c r="RDH56" s="31"/>
      <c r="RDI56" s="31"/>
      <c r="RDJ56" s="31"/>
      <c r="RDK56" s="31"/>
      <c r="RDL56" s="31"/>
      <c r="RDM56" s="31"/>
      <c r="RDN56" s="31"/>
      <c r="RDO56" s="31"/>
      <c r="RDP56" s="31"/>
      <c r="RDQ56" s="31"/>
      <c r="RDR56" s="31"/>
      <c r="RDS56" s="31"/>
      <c r="RDT56" s="31"/>
      <c r="RDU56" s="31"/>
      <c r="RDV56" s="31"/>
      <c r="RDW56" s="31"/>
      <c r="RDX56" s="31"/>
      <c r="RDY56" s="31"/>
      <c r="RDZ56" s="31"/>
      <c r="REA56" s="31"/>
      <c r="REB56" s="31"/>
      <c r="REC56" s="31"/>
      <c r="RED56" s="31"/>
      <c r="REE56" s="31"/>
      <c r="REF56" s="31"/>
      <c r="REG56" s="31"/>
      <c r="REH56" s="31"/>
      <c r="REI56" s="31"/>
      <c r="REJ56" s="31"/>
      <c r="REK56" s="31"/>
      <c r="REL56" s="31"/>
      <c r="REM56" s="31"/>
      <c r="REN56" s="31"/>
      <c r="REO56" s="31"/>
      <c r="REP56" s="31"/>
      <c r="REQ56" s="31"/>
      <c r="RER56" s="31"/>
      <c r="RES56" s="31"/>
      <c r="RET56" s="31"/>
      <c r="REU56" s="31"/>
      <c r="REV56" s="31"/>
      <c r="REW56" s="31"/>
      <c r="REX56" s="31"/>
      <c r="REY56" s="31"/>
      <c r="REZ56" s="31"/>
      <c r="RFA56" s="31"/>
      <c r="RFB56" s="31"/>
      <c r="RFC56" s="31"/>
      <c r="RFD56" s="31"/>
      <c r="RFE56" s="31"/>
      <c r="RFF56" s="31"/>
      <c r="RFG56" s="31"/>
      <c r="RFH56" s="31"/>
      <c r="RFI56" s="31"/>
      <c r="RFJ56" s="31"/>
      <c r="RFK56" s="31"/>
      <c r="RFL56" s="31"/>
      <c r="RFM56" s="31"/>
      <c r="RFN56" s="31"/>
      <c r="RFO56" s="31"/>
      <c r="RFP56" s="31"/>
      <c r="RFQ56" s="31"/>
      <c r="RFR56" s="31"/>
      <c r="RFS56" s="31"/>
      <c r="RFT56" s="31"/>
      <c r="RFU56" s="31"/>
      <c r="RFV56" s="31"/>
      <c r="RFW56" s="31"/>
      <c r="RFX56" s="31"/>
      <c r="RFY56" s="31"/>
      <c r="RFZ56" s="31"/>
      <c r="RGA56" s="31"/>
      <c r="RGB56" s="31"/>
      <c r="RGC56" s="31"/>
      <c r="RGD56" s="31"/>
      <c r="RGE56" s="31"/>
      <c r="RGF56" s="31"/>
      <c r="RGG56" s="31"/>
      <c r="RGH56" s="31"/>
      <c r="RGI56" s="31"/>
      <c r="RGJ56" s="31"/>
      <c r="RGK56" s="31"/>
      <c r="RGL56" s="31"/>
      <c r="RGM56" s="31"/>
      <c r="RGN56" s="31"/>
      <c r="RGO56" s="31"/>
      <c r="RGP56" s="31"/>
      <c r="RGQ56" s="31"/>
      <c r="RGR56" s="31"/>
      <c r="RGS56" s="31"/>
      <c r="RGT56" s="31"/>
      <c r="RGU56" s="31"/>
      <c r="RGV56" s="31"/>
      <c r="RGW56" s="31"/>
      <c r="RGX56" s="31"/>
      <c r="RGY56" s="31"/>
      <c r="RGZ56" s="31"/>
      <c r="RHA56" s="31"/>
      <c r="RHB56" s="31"/>
      <c r="RHC56" s="31"/>
      <c r="RHD56" s="31"/>
      <c r="RHE56" s="31"/>
      <c r="RHF56" s="31"/>
      <c r="RHG56" s="31"/>
      <c r="RHH56" s="31"/>
      <c r="RHI56" s="31"/>
      <c r="RHJ56" s="31"/>
      <c r="RHK56" s="31"/>
      <c r="RHL56" s="31"/>
      <c r="RHM56" s="31"/>
      <c r="RHN56" s="31"/>
      <c r="RHO56" s="31"/>
      <c r="RHP56" s="31"/>
      <c r="RHQ56" s="31"/>
      <c r="RHR56" s="31"/>
      <c r="RHS56" s="31"/>
      <c r="RHT56" s="31"/>
      <c r="RHU56" s="31"/>
      <c r="RHV56" s="31"/>
      <c r="RHW56" s="31"/>
      <c r="RHX56" s="31"/>
      <c r="RHY56" s="31"/>
      <c r="RHZ56" s="31"/>
      <c r="RIA56" s="31"/>
      <c r="RIB56" s="31"/>
      <c r="RIC56" s="31"/>
      <c r="RID56" s="31"/>
      <c r="RIE56" s="31"/>
      <c r="RIF56" s="31"/>
      <c r="RIG56" s="31"/>
      <c r="RIH56" s="31"/>
      <c r="RII56" s="31"/>
      <c r="RIJ56" s="31"/>
      <c r="RIK56" s="31"/>
      <c r="RIL56" s="31"/>
      <c r="RIM56" s="31"/>
      <c r="RIN56" s="31"/>
      <c r="RIO56" s="31"/>
      <c r="RIP56" s="31"/>
      <c r="RIQ56" s="31"/>
      <c r="RIR56" s="31"/>
      <c r="RIS56" s="31"/>
      <c r="RIT56" s="31"/>
      <c r="RIU56" s="31"/>
      <c r="RIV56" s="31"/>
      <c r="RIW56" s="31"/>
      <c r="RIX56" s="31"/>
      <c r="RIY56" s="31"/>
      <c r="RIZ56" s="31"/>
      <c r="RJA56" s="31"/>
      <c r="RJB56" s="31"/>
      <c r="RJC56" s="31"/>
      <c r="RJD56" s="31"/>
      <c r="RJE56" s="31"/>
      <c r="RJF56" s="31"/>
      <c r="RJG56" s="31"/>
      <c r="RJH56" s="31"/>
      <c r="RJI56" s="31"/>
      <c r="RJJ56" s="31"/>
      <c r="RJK56" s="31"/>
      <c r="RJL56" s="31"/>
      <c r="RJM56" s="31"/>
      <c r="RJN56" s="31"/>
      <c r="RJO56" s="31"/>
      <c r="RJP56" s="31"/>
      <c r="RJQ56" s="31"/>
      <c r="RJR56" s="31"/>
      <c r="RJS56" s="31"/>
      <c r="RJT56" s="31"/>
      <c r="RJU56" s="31"/>
      <c r="RJV56" s="31"/>
      <c r="RJW56" s="31"/>
      <c r="RJX56" s="31"/>
      <c r="RJY56" s="31"/>
      <c r="RJZ56" s="31"/>
      <c r="RKA56" s="31"/>
      <c r="RKB56" s="31"/>
      <c r="RKC56" s="31"/>
      <c r="RKD56" s="31"/>
      <c r="RKE56" s="31"/>
      <c r="RKF56" s="31"/>
      <c r="RKG56" s="31"/>
      <c r="RKH56" s="31"/>
      <c r="RKI56" s="31"/>
      <c r="RKJ56" s="31"/>
      <c r="RKK56" s="31"/>
      <c r="RKL56" s="31"/>
      <c r="RKM56" s="31"/>
      <c r="RKN56" s="31"/>
      <c r="RKO56" s="31"/>
      <c r="RKP56" s="31"/>
      <c r="RKQ56" s="31"/>
      <c r="RKR56" s="31"/>
      <c r="RKS56" s="31"/>
      <c r="RKT56" s="31"/>
      <c r="RKU56" s="31"/>
      <c r="RKV56" s="31"/>
      <c r="RKW56" s="31"/>
      <c r="RKX56" s="31"/>
      <c r="RKY56" s="31"/>
      <c r="RKZ56" s="31"/>
      <c r="RLA56" s="31"/>
      <c r="RLB56" s="31"/>
      <c r="RLC56" s="31"/>
      <c r="RLD56" s="31"/>
      <c r="RLE56" s="31"/>
      <c r="RLF56" s="31"/>
      <c r="RLG56" s="31"/>
      <c r="RLH56" s="31"/>
      <c r="RLI56" s="31"/>
      <c r="RLJ56" s="31"/>
      <c r="RLK56" s="31"/>
      <c r="RLL56" s="31"/>
      <c r="RLM56" s="31"/>
      <c r="RLN56" s="31"/>
      <c r="RLO56" s="31"/>
      <c r="RLP56" s="31"/>
      <c r="RLQ56" s="31"/>
      <c r="RLR56" s="31"/>
      <c r="RLS56" s="31"/>
      <c r="RLT56" s="31"/>
      <c r="RLU56" s="31"/>
      <c r="RLV56" s="31"/>
      <c r="RLW56" s="31"/>
      <c r="RLX56" s="31"/>
      <c r="RLY56" s="31"/>
      <c r="RLZ56" s="31"/>
      <c r="RMA56" s="31"/>
      <c r="RMB56" s="31"/>
      <c r="RMC56" s="31"/>
      <c r="RMD56" s="31"/>
      <c r="RME56" s="31"/>
      <c r="RMF56" s="31"/>
      <c r="RMG56" s="31"/>
      <c r="RMH56" s="31"/>
      <c r="RMI56" s="31"/>
      <c r="RMJ56" s="31"/>
      <c r="RMK56" s="31"/>
      <c r="RML56" s="31"/>
      <c r="RMM56" s="31"/>
      <c r="RMN56" s="31"/>
      <c r="RMO56" s="31"/>
      <c r="RMP56" s="31"/>
      <c r="RMQ56" s="31"/>
      <c r="RMR56" s="31"/>
      <c r="RMS56" s="31"/>
      <c r="RMT56" s="31"/>
      <c r="RMU56" s="31"/>
      <c r="RMV56" s="31"/>
      <c r="RMW56" s="31"/>
      <c r="RMX56" s="31"/>
      <c r="RMY56" s="31"/>
      <c r="RMZ56" s="31"/>
      <c r="RNA56" s="31"/>
      <c r="RNB56" s="31"/>
      <c r="RNC56" s="31"/>
      <c r="RND56" s="31"/>
      <c r="RNE56" s="31"/>
      <c r="RNF56" s="31"/>
      <c r="RNG56" s="31"/>
      <c r="RNH56" s="31"/>
      <c r="RNI56" s="31"/>
      <c r="RNJ56" s="31"/>
      <c r="RNK56" s="31"/>
      <c r="RNL56" s="31"/>
      <c r="RNM56" s="31"/>
      <c r="RNN56" s="31"/>
      <c r="RNO56" s="31"/>
      <c r="RNP56" s="31"/>
      <c r="RNQ56" s="31"/>
      <c r="RNR56" s="31"/>
      <c r="RNS56" s="31"/>
      <c r="RNT56" s="31"/>
      <c r="RNU56" s="31"/>
      <c r="RNV56" s="31"/>
      <c r="RNW56" s="31"/>
      <c r="RNX56" s="31"/>
      <c r="RNY56" s="31"/>
      <c r="RNZ56" s="31"/>
      <c r="ROA56" s="31"/>
      <c r="ROB56" s="31"/>
      <c r="ROC56" s="31"/>
      <c r="ROD56" s="31"/>
      <c r="ROE56" s="31"/>
      <c r="ROF56" s="31"/>
      <c r="ROG56" s="31"/>
      <c r="ROH56" s="31"/>
      <c r="ROI56" s="31"/>
      <c r="ROJ56" s="31"/>
      <c r="ROK56" s="31"/>
      <c r="ROL56" s="31"/>
      <c r="ROM56" s="31"/>
      <c r="RON56" s="31"/>
      <c r="ROO56" s="31"/>
      <c r="ROP56" s="31"/>
      <c r="ROQ56" s="31"/>
      <c r="ROR56" s="31"/>
      <c r="ROS56" s="31"/>
      <c r="ROT56" s="31"/>
      <c r="ROU56" s="31"/>
      <c r="ROV56" s="31"/>
      <c r="ROW56" s="31"/>
      <c r="ROX56" s="31"/>
      <c r="ROY56" s="31"/>
      <c r="ROZ56" s="31"/>
      <c r="RPA56" s="31"/>
      <c r="RPB56" s="31"/>
      <c r="RPC56" s="31"/>
      <c r="RPD56" s="31"/>
      <c r="RPE56" s="31"/>
      <c r="RPF56" s="31"/>
      <c r="RPG56" s="31"/>
      <c r="RPH56" s="31"/>
      <c r="RPI56" s="31"/>
      <c r="RPJ56" s="31"/>
      <c r="RPK56" s="31"/>
      <c r="RPL56" s="31"/>
      <c r="RPM56" s="31"/>
      <c r="RPN56" s="31"/>
      <c r="RPO56" s="31"/>
      <c r="RPP56" s="31"/>
      <c r="RPQ56" s="31"/>
      <c r="RPR56" s="31"/>
      <c r="RPS56" s="31"/>
      <c r="RPT56" s="31"/>
      <c r="RPU56" s="31"/>
      <c r="RPV56" s="31"/>
      <c r="RPW56" s="31"/>
      <c r="RPX56" s="31"/>
      <c r="RPY56" s="31"/>
      <c r="RPZ56" s="31"/>
      <c r="RQA56" s="31"/>
      <c r="RQB56" s="31"/>
      <c r="RQC56" s="31"/>
      <c r="RQD56" s="31"/>
      <c r="RQE56" s="31"/>
      <c r="RQF56" s="31"/>
      <c r="RQG56" s="31"/>
      <c r="RQH56" s="31"/>
      <c r="RQI56" s="31"/>
      <c r="RQJ56" s="31"/>
      <c r="RQK56" s="31"/>
      <c r="RQL56" s="31"/>
      <c r="RQM56" s="31"/>
      <c r="RQN56" s="31"/>
      <c r="RQO56" s="31"/>
      <c r="RQP56" s="31"/>
      <c r="RQQ56" s="31"/>
      <c r="RQR56" s="31"/>
      <c r="RQS56" s="31"/>
      <c r="RQT56" s="31"/>
      <c r="RQU56" s="31"/>
      <c r="RQV56" s="31"/>
      <c r="RQW56" s="31"/>
      <c r="RQX56" s="31"/>
      <c r="RQY56" s="31"/>
      <c r="RQZ56" s="31"/>
      <c r="RRA56" s="31"/>
      <c r="RRB56" s="31"/>
      <c r="RRC56" s="31"/>
      <c r="RRD56" s="31"/>
      <c r="RRE56" s="31"/>
      <c r="RRF56" s="31"/>
      <c r="RRG56" s="31"/>
      <c r="RRH56" s="31"/>
      <c r="RRI56" s="31"/>
      <c r="RRJ56" s="31"/>
      <c r="RRK56" s="31"/>
      <c r="RRL56" s="31"/>
      <c r="RRM56" s="31"/>
      <c r="RRN56" s="31"/>
      <c r="RRO56" s="31"/>
      <c r="RRP56" s="31"/>
      <c r="RRQ56" s="31"/>
      <c r="RRR56" s="31"/>
      <c r="RRS56" s="31"/>
      <c r="RRT56" s="31"/>
      <c r="RRU56" s="31"/>
      <c r="RRV56" s="31"/>
      <c r="RRW56" s="31"/>
      <c r="RRX56" s="31"/>
      <c r="RRY56" s="31"/>
      <c r="RRZ56" s="31"/>
      <c r="RSA56" s="31"/>
      <c r="RSB56" s="31"/>
      <c r="RSC56" s="31"/>
      <c r="RSD56" s="31"/>
      <c r="RSE56" s="31"/>
      <c r="RSF56" s="31"/>
      <c r="RSG56" s="31"/>
      <c r="RSH56" s="31"/>
      <c r="RSI56" s="31"/>
      <c r="RSJ56" s="31"/>
      <c r="RSK56" s="31"/>
      <c r="RSL56" s="31"/>
      <c r="RSM56" s="31"/>
      <c r="RSN56" s="31"/>
      <c r="RSO56" s="31"/>
      <c r="RSP56" s="31"/>
      <c r="RSQ56" s="31"/>
      <c r="RSR56" s="31"/>
      <c r="RSS56" s="31"/>
      <c r="RST56" s="31"/>
      <c r="RSU56" s="31"/>
      <c r="RSV56" s="31"/>
      <c r="RSW56" s="31"/>
      <c r="RSX56" s="31"/>
      <c r="RSY56" s="31"/>
      <c r="RSZ56" s="31"/>
      <c r="RTA56" s="31"/>
      <c r="RTB56" s="31"/>
      <c r="RTC56" s="31"/>
      <c r="RTD56" s="31"/>
      <c r="RTE56" s="31"/>
      <c r="RTF56" s="31"/>
      <c r="RTG56" s="31"/>
      <c r="RTH56" s="31"/>
      <c r="RTI56" s="31"/>
      <c r="RTJ56" s="31"/>
      <c r="RTK56" s="31"/>
      <c r="RTL56" s="31"/>
      <c r="RTM56" s="31"/>
      <c r="RTN56" s="31"/>
      <c r="RTO56" s="31"/>
      <c r="RTP56" s="31"/>
      <c r="RTQ56" s="31"/>
      <c r="RTR56" s="31"/>
      <c r="RTS56" s="31"/>
      <c r="RTT56" s="31"/>
      <c r="RTU56" s="31"/>
      <c r="RTV56" s="31"/>
      <c r="RTW56" s="31"/>
      <c r="RTX56" s="31"/>
      <c r="RTY56" s="31"/>
      <c r="RTZ56" s="31"/>
      <c r="RUA56" s="31"/>
      <c r="RUB56" s="31"/>
      <c r="RUC56" s="31"/>
      <c r="RUD56" s="31"/>
      <c r="RUE56" s="31"/>
      <c r="RUF56" s="31"/>
      <c r="RUG56" s="31"/>
      <c r="RUH56" s="31"/>
      <c r="RUI56" s="31"/>
      <c r="RUJ56" s="31"/>
      <c r="RUK56" s="31"/>
      <c r="RUL56" s="31"/>
      <c r="RUM56" s="31"/>
      <c r="RUN56" s="31"/>
      <c r="RUO56" s="31"/>
      <c r="RUP56" s="31"/>
      <c r="RUQ56" s="31"/>
      <c r="RUR56" s="31"/>
      <c r="RUS56" s="31"/>
      <c r="RUT56" s="31"/>
      <c r="RUU56" s="31"/>
      <c r="RUV56" s="31"/>
      <c r="RUW56" s="31"/>
      <c r="RUX56" s="31"/>
      <c r="RUY56" s="31"/>
      <c r="RUZ56" s="31"/>
      <c r="RVA56" s="31"/>
      <c r="RVB56" s="31"/>
      <c r="RVC56" s="31"/>
      <c r="RVD56" s="31"/>
      <c r="RVE56" s="31"/>
      <c r="RVF56" s="31"/>
      <c r="RVG56" s="31"/>
      <c r="RVH56" s="31"/>
      <c r="RVI56" s="31"/>
      <c r="RVJ56" s="31"/>
      <c r="RVK56" s="31"/>
      <c r="RVL56" s="31"/>
      <c r="RVM56" s="31"/>
      <c r="RVN56" s="31"/>
      <c r="RVO56" s="31"/>
      <c r="RVP56" s="31"/>
      <c r="RVQ56" s="31"/>
      <c r="RVR56" s="31"/>
      <c r="RVS56" s="31"/>
      <c r="RVT56" s="31"/>
      <c r="RVU56" s="31"/>
      <c r="RVV56" s="31"/>
      <c r="RVW56" s="31"/>
      <c r="RVX56" s="31"/>
      <c r="RVY56" s="31"/>
      <c r="RVZ56" s="31"/>
      <c r="RWA56" s="31"/>
      <c r="RWB56" s="31"/>
      <c r="RWC56" s="31"/>
      <c r="RWD56" s="31"/>
      <c r="RWE56" s="31"/>
      <c r="RWF56" s="31"/>
      <c r="RWG56" s="31"/>
      <c r="RWH56" s="31"/>
      <c r="RWI56" s="31"/>
      <c r="RWJ56" s="31"/>
      <c r="RWK56" s="31"/>
      <c r="RWL56" s="31"/>
      <c r="RWM56" s="31"/>
      <c r="RWN56" s="31"/>
      <c r="RWO56" s="31"/>
      <c r="RWP56" s="31"/>
      <c r="RWQ56" s="31"/>
      <c r="RWR56" s="31"/>
      <c r="RWS56" s="31"/>
      <c r="RWT56" s="31"/>
      <c r="RWU56" s="31"/>
      <c r="RWV56" s="31"/>
      <c r="RWW56" s="31"/>
      <c r="RWX56" s="31"/>
      <c r="RWY56" s="31"/>
      <c r="RWZ56" s="31"/>
      <c r="RXA56" s="31"/>
      <c r="RXB56" s="31"/>
      <c r="RXC56" s="31"/>
      <c r="RXD56" s="31"/>
      <c r="RXE56" s="31"/>
      <c r="RXF56" s="31"/>
      <c r="RXG56" s="31"/>
      <c r="RXH56" s="31"/>
      <c r="RXI56" s="31"/>
      <c r="RXJ56" s="31"/>
      <c r="RXK56" s="31"/>
      <c r="RXL56" s="31"/>
      <c r="RXM56" s="31"/>
      <c r="RXN56" s="31"/>
      <c r="RXO56" s="31"/>
      <c r="RXP56" s="31"/>
      <c r="RXQ56" s="31"/>
      <c r="RXR56" s="31"/>
      <c r="RXS56" s="31"/>
      <c r="RXT56" s="31"/>
      <c r="RXU56" s="31"/>
      <c r="RXV56" s="31"/>
      <c r="RXW56" s="31"/>
      <c r="RXX56" s="31"/>
      <c r="RXY56" s="31"/>
      <c r="RXZ56" s="31"/>
      <c r="RYA56" s="31"/>
      <c r="RYB56" s="31"/>
      <c r="RYC56" s="31"/>
      <c r="RYD56" s="31"/>
      <c r="RYE56" s="31"/>
      <c r="RYF56" s="31"/>
      <c r="RYG56" s="31"/>
      <c r="RYH56" s="31"/>
      <c r="RYI56" s="31"/>
      <c r="RYJ56" s="31"/>
      <c r="RYK56" s="31"/>
      <c r="RYL56" s="31"/>
      <c r="RYM56" s="31"/>
      <c r="RYN56" s="31"/>
      <c r="RYO56" s="31"/>
      <c r="RYP56" s="31"/>
      <c r="RYQ56" s="31"/>
      <c r="RYR56" s="31"/>
      <c r="RYS56" s="31"/>
      <c r="RYT56" s="31"/>
      <c r="RYU56" s="31"/>
      <c r="RYV56" s="31"/>
      <c r="RYW56" s="31"/>
      <c r="RYX56" s="31"/>
      <c r="RYY56" s="31"/>
      <c r="RYZ56" s="31"/>
      <c r="RZA56" s="31"/>
      <c r="RZB56" s="31"/>
      <c r="RZC56" s="31"/>
      <c r="RZD56" s="31"/>
      <c r="RZE56" s="31"/>
      <c r="RZF56" s="31"/>
      <c r="RZG56" s="31"/>
      <c r="RZH56" s="31"/>
      <c r="RZI56" s="31"/>
      <c r="RZJ56" s="31"/>
      <c r="RZK56" s="31"/>
      <c r="RZL56" s="31"/>
      <c r="RZM56" s="31"/>
      <c r="RZN56" s="31"/>
      <c r="RZO56" s="31"/>
      <c r="RZP56" s="31"/>
      <c r="RZQ56" s="31"/>
      <c r="RZR56" s="31"/>
      <c r="RZS56" s="31"/>
      <c r="RZT56" s="31"/>
      <c r="RZU56" s="31"/>
      <c r="RZV56" s="31"/>
      <c r="RZW56" s="31"/>
      <c r="RZX56" s="31"/>
      <c r="RZY56" s="31"/>
      <c r="RZZ56" s="31"/>
      <c r="SAA56" s="31"/>
      <c r="SAB56" s="31"/>
      <c r="SAC56" s="31"/>
      <c r="SAD56" s="31"/>
      <c r="SAE56" s="31"/>
      <c r="SAF56" s="31"/>
      <c r="SAG56" s="31"/>
      <c r="SAH56" s="31"/>
      <c r="SAI56" s="31"/>
      <c r="SAJ56" s="31"/>
      <c r="SAK56" s="31"/>
      <c r="SAL56" s="31"/>
      <c r="SAM56" s="31"/>
      <c r="SAN56" s="31"/>
      <c r="SAO56" s="31"/>
      <c r="SAP56" s="31"/>
      <c r="SAQ56" s="31"/>
      <c r="SAR56" s="31"/>
      <c r="SAS56" s="31"/>
      <c r="SAT56" s="31"/>
      <c r="SAU56" s="31"/>
      <c r="SAV56" s="31"/>
      <c r="SAW56" s="31"/>
      <c r="SAX56" s="31"/>
      <c r="SAY56" s="31"/>
      <c r="SAZ56" s="31"/>
      <c r="SBA56" s="31"/>
      <c r="SBB56" s="31"/>
      <c r="SBC56" s="31"/>
      <c r="SBD56" s="31"/>
      <c r="SBE56" s="31"/>
      <c r="SBF56" s="31"/>
      <c r="SBG56" s="31"/>
      <c r="SBH56" s="31"/>
      <c r="SBI56" s="31"/>
      <c r="SBJ56" s="31"/>
      <c r="SBK56" s="31"/>
      <c r="SBL56" s="31"/>
      <c r="SBM56" s="31"/>
      <c r="SBN56" s="31"/>
      <c r="SBO56" s="31"/>
      <c r="SBP56" s="31"/>
      <c r="SBQ56" s="31"/>
      <c r="SBR56" s="31"/>
      <c r="SBS56" s="31"/>
      <c r="SBT56" s="31"/>
      <c r="SBU56" s="31"/>
      <c r="SBV56" s="31"/>
      <c r="SBW56" s="31"/>
      <c r="SBX56" s="31"/>
      <c r="SBY56" s="31"/>
      <c r="SBZ56" s="31"/>
      <c r="SCA56" s="31"/>
      <c r="SCB56" s="31"/>
      <c r="SCC56" s="31"/>
      <c r="SCD56" s="31"/>
      <c r="SCE56" s="31"/>
      <c r="SCF56" s="31"/>
      <c r="SCG56" s="31"/>
      <c r="SCH56" s="31"/>
      <c r="SCI56" s="31"/>
      <c r="SCJ56" s="31"/>
      <c r="SCK56" s="31"/>
      <c r="SCL56" s="31"/>
      <c r="SCM56" s="31"/>
      <c r="SCN56" s="31"/>
      <c r="SCO56" s="31"/>
      <c r="SCP56" s="31"/>
      <c r="SCQ56" s="31"/>
      <c r="SCR56" s="31"/>
      <c r="SCS56" s="31"/>
      <c r="SCT56" s="31"/>
      <c r="SCU56" s="31"/>
      <c r="SCV56" s="31"/>
      <c r="SCW56" s="31"/>
      <c r="SCX56" s="31"/>
      <c r="SCY56" s="31"/>
      <c r="SCZ56" s="31"/>
      <c r="SDA56" s="31"/>
      <c r="SDB56" s="31"/>
      <c r="SDC56" s="31"/>
      <c r="SDD56" s="31"/>
      <c r="SDE56" s="31"/>
      <c r="SDF56" s="31"/>
      <c r="SDG56" s="31"/>
      <c r="SDH56" s="31"/>
      <c r="SDI56" s="31"/>
      <c r="SDJ56" s="31"/>
      <c r="SDK56" s="31"/>
      <c r="SDL56" s="31"/>
      <c r="SDM56" s="31"/>
      <c r="SDN56" s="31"/>
      <c r="SDO56" s="31"/>
      <c r="SDP56" s="31"/>
      <c r="SDQ56" s="31"/>
      <c r="SDR56" s="31"/>
      <c r="SDS56" s="31"/>
      <c r="SDT56" s="31"/>
      <c r="SDU56" s="31"/>
      <c r="SDV56" s="31"/>
      <c r="SDW56" s="31"/>
      <c r="SDX56" s="31"/>
      <c r="SDY56" s="31"/>
      <c r="SDZ56" s="31"/>
      <c r="SEA56" s="31"/>
      <c r="SEB56" s="31"/>
      <c r="SEC56" s="31"/>
      <c r="SED56" s="31"/>
      <c r="SEE56" s="31"/>
      <c r="SEF56" s="31"/>
      <c r="SEG56" s="31"/>
      <c r="SEH56" s="31"/>
      <c r="SEI56" s="31"/>
      <c r="SEJ56" s="31"/>
      <c r="SEK56" s="31"/>
      <c r="SEL56" s="31"/>
      <c r="SEM56" s="31"/>
      <c r="SEN56" s="31"/>
      <c r="SEO56" s="31"/>
      <c r="SEP56" s="31"/>
      <c r="SEQ56" s="31"/>
      <c r="SER56" s="31"/>
      <c r="SES56" s="31"/>
      <c r="SET56" s="31"/>
      <c r="SEU56" s="31"/>
      <c r="SEV56" s="31"/>
      <c r="SEW56" s="31"/>
      <c r="SEX56" s="31"/>
      <c r="SEY56" s="31"/>
      <c r="SEZ56" s="31"/>
      <c r="SFA56" s="31"/>
      <c r="SFB56" s="31"/>
      <c r="SFC56" s="31"/>
      <c r="SFD56" s="31"/>
      <c r="SFE56" s="31"/>
      <c r="SFF56" s="31"/>
      <c r="SFG56" s="31"/>
      <c r="SFH56" s="31"/>
      <c r="SFI56" s="31"/>
      <c r="SFJ56" s="31"/>
      <c r="SFK56" s="31"/>
      <c r="SFL56" s="31"/>
      <c r="SFM56" s="31"/>
      <c r="SFN56" s="31"/>
      <c r="SFO56" s="31"/>
      <c r="SFP56" s="31"/>
      <c r="SFQ56" s="31"/>
      <c r="SFR56" s="31"/>
      <c r="SFS56" s="31"/>
      <c r="SFT56" s="31"/>
      <c r="SFU56" s="31"/>
      <c r="SFV56" s="31"/>
      <c r="SFW56" s="31"/>
      <c r="SFX56" s="31"/>
      <c r="SFY56" s="31"/>
      <c r="SFZ56" s="31"/>
      <c r="SGA56" s="31"/>
      <c r="SGB56" s="31"/>
      <c r="SGC56" s="31"/>
      <c r="SGD56" s="31"/>
      <c r="SGE56" s="31"/>
      <c r="SGF56" s="31"/>
      <c r="SGG56" s="31"/>
      <c r="SGH56" s="31"/>
      <c r="SGI56" s="31"/>
      <c r="SGJ56" s="31"/>
      <c r="SGK56" s="31"/>
      <c r="SGL56" s="31"/>
      <c r="SGM56" s="31"/>
      <c r="SGN56" s="31"/>
      <c r="SGO56" s="31"/>
      <c r="SGP56" s="31"/>
      <c r="SGQ56" s="31"/>
      <c r="SGR56" s="31"/>
      <c r="SGS56" s="31"/>
      <c r="SGT56" s="31"/>
      <c r="SGU56" s="31"/>
      <c r="SGV56" s="31"/>
      <c r="SGW56" s="31"/>
      <c r="SGX56" s="31"/>
      <c r="SGY56" s="31"/>
      <c r="SGZ56" s="31"/>
      <c r="SHA56" s="31"/>
      <c r="SHB56" s="31"/>
      <c r="SHC56" s="31"/>
      <c r="SHD56" s="31"/>
      <c r="SHE56" s="31"/>
      <c r="SHF56" s="31"/>
      <c r="SHG56" s="31"/>
      <c r="SHH56" s="31"/>
      <c r="SHI56" s="31"/>
      <c r="SHJ56" s="31"/>
      <c r="SHK56" s="31"/>
      <c r="SHL56" s="31"/>
      <c r="SHM56" s="31"/>
      <c r="SHN56" s="31"/>
      <c r="SHO56" s="31"/>
      <c r="SHP56" s="31"/>
      <c r="SHQ56" s="31"/>
      <c r="SHR56" s="31"/>
      <c r="SHS56" s="31"/>
      <c r="SHT56" s="31"/>
      <c r="SHU56" s="31"/>
      <c r="SHV56" s="31"/>
      <c r="SHW56" s="31"/>
      <c r="SHX56" s="31"/>
      <c r="SHY56" s="31"/>
      <c r="SHZ56" s="31"/>
      <c r="SIA56" s="31"/>
      <c r="SIB56" s="31"/>
      <c r="SIC56" s="31"/>
      <c r="SID56" s="31"/>
      <c r="SIE56" s="31"/>
      <c r="SIF56" s="31"/>
      <c r="SIG56" s="31"/>
      <c r="SIH56" s="31"/>
      <c r="SII56" s="31"/>
      <c r="SIJ56" s="31"/>
      <c r="SIK56" s="31"/>
      <c r="SIL56" s="31"/>
      <c r="SIM56" s="31"/>
      <c r="SIN56" s="31"/>
      <c r="SIO56" s="31"/>
      <c r="SIP56" s="31"/>
      <c r="SIQ56" s="31"/>
      <c r="SIR56" s="31"/>
      <c r="SIS56" s="31"/>
      <c r="SIT56" s="31"/>
      <c r="SIU56" s="31"/>
      <c r="SIV56" s="31"/>
      <c r="SIW56" s="31"/>
      <c r="SIX56" s="31"/>
      <c r="SIY56" s="31"/>
      <c r="SIZ56" s="31"/>
      <c r="SJA56" s="31"/>
      <c r="SJB56" s="31"/>
      <c r="SJC56" s="31"/>
      <c r="SJD56" s="31"/>
      <c r="SJE56" s="31"/>
      <c r="SJF56" s="31"/>
      <c r="SJG56" s="31"/>
      <c r="SJH56" s="31"/>
      <c r="SJI56" s="31"/>
      <c r="SJJ56" s="31"/>
      <c r="SJK56" s="31"/>
      <c r="SJL56" s="31"/>
      <c r="SJM56" s="31"/>
      <c r="SJN56" s="31"/>
      <c r="SJO56" s="31"/>
      <c r="SJP56" s="31"/>
      <c r="SJQ56" s="31"/>
      <c r="SJR56" s="31"/>
      <c r="SJS56" s="31"/>
      <c r="SJT56" s="31"/>
      <c r="SJU56" s="31"/>
      <c r="SJV56" s="31"/>
      <c r="SJW56" s="31"/>
      <c r="SJX56" s="31"/>
      <c r="SJY56" s="31"/>
      <c r="SJZ56" s="31"/>
      <c r="SKA56" s="31"/>
      <c r="SKB56" s="31"/>
      <c r="SKC56" s="31"/>
      <c r="SKD56" s="31"/>
      <c r="SKE56" s="31"/>
      <c r="SKF56" s="31"/>
      <c r="SKG56" s="31"/>
      <c r="SKH56" s="31"/>
      <c r="SKI56" s="31"/>
      <c r="SKJ56" s="31"/>
      <c r="SKK56" s="31"/>
      <c r="SKL56" s="31"/>
      <c r="SKM56" s="31"/>
      <c r="SKN56" s="31"/>
      <c r="SKO56" s="31"/>
      <c r="SKP56" s="31"/>
      <c r="SKQ56" s="31"/>
      <c r="SKR56" s="31"/>
      <c r="SKS56" s="31"/>
      <c r="SKT56" s="31"/>
      <c r="SKU56" s="31"/>
      <c r="SKV56" s="31"/>
      <c r="SKW56" s="31"/>
      <c r="SKX56" s="31"/>
      <c r="SKY56" s="31"/>
      <c r="SKZ56" s="31"/>
      <c r="SLA56" s="31"/>
      <c r="SLB56" s="31"/>
      <c r="SLC56" s="31"/>
      <c r="SLD56" s="31"/>
      <c r="SLE56" s="31"/>
      <c r="SLF56" s="31"/>
      <c r="SLG56" s="31"/>
      <c r="SLH56" s="31"/>
      <c r="SLI56" s="31"/>
      <c r="SLJ56" s="31"/>
      <c r="SLK56" s="31"/>
      <c r="SLL56" s="31"/>
      <c r="SLM56" s="31"/>
      <c r="SLN56" s="31"/>
      <c r="SLO56" s="31"/>
      <c r="SLP56" s="31"/>
      <c r="SLQ56" s="31"/>
      <c r="SLR56" s="31"/>
      <c r="SLS56" s="31"/>
      <c r="SLT56" s="31"/>
      <c r="SLU56" s="31"/>
      <c r="SLV56" s="31"/>
      <c r="SLW56" s="31"/>
      <c r="SLX56" s="31"/>
      <c r="SLY56" s="31"/>
      <c r="SLZ56" s="31"/>
      <c r="SMA56" s="31"/>
      <c r="SMB56" s="31"/>
      <c r="SMC56" s="31"/>
      <c r="SMD56" s="31"/>
      <c r="SME56" s="31"/>
      <c r="SMF56" s="31"/>
      <c r="SMG56" s="31"/>
      <c r="SMH56" s="31"/>
      <c r="SMI56" s="31"/>
      <c r="SMJ56" s="31"/>
      <c r="SMK56" s="31"/>
      <c r="SML56" s="31"/>
      <c r="SMM56" s="31"/>
      <c r="SMN56" s="31"/>
      <c r="SMO56" s="31"/>
      <c r="SMP56" s="31"/>
      <c r="SMQ56" s="31"/>
      <c r="SMR56" s="31"/>
      <c r="SMS56" s="31"/>
      <c r="SMT56" s="31"/>
      <c r="SMU56" s="31"/>
      <c r="SMV56" s="31"/>
      <c r="SMW56" s="31"/>
      <c r="SMX56" s="31"/>
      <c r="SMY56" s="31"/>
      <c r="SMZ56" s="31"/>
      <c r="SNA56" s="31"/>
      <c r="SNB56" s="31"/>
      <c r="SNC56" s="31"/>
      <c r="SND56" s="31"/>
      <c r="SNE56" s="31"/>
      <c r="SNF56" s="31"/>
      <c r="SNG56" s="31"/>
      <c r="SNH56" s="31"/>
      <c r="SNI56" s="31"/>
      <c r="SNJ56" s="31"/>
      <c r="SNK56" s="31"/>
      <c r="SNL56" s="31"/>
      <c r="SNM56" s="31"/>
      <c r="SNN56" s="31"/>
      <c r="SNO56" s="31"/>
      <c r="SNP56" s="31"/>
      <c r="SNQ56" s="31"/>
      <c r="SNR56" s="31"/>
      <c r="SNS56" s="31"/>
      <c r="SNT56" s="31"/>
      <c r="SNU56" s="31"/>
      <c r="SNV56" s="31"/>
      <c r="SNW56" s="31"/>
      <c r="SNX56" s="31"/>
      <c r="SNY56" s="31"/>
      <c r="SNZ56" s="31"/>
      <c r="SOA56" s="31"/>
      <c r="SOB56" s="31"/>
      <c r="SOC56" s="31"/>
      <c r="SOD56" s="31"/>
      <c r="SOE56" s="31"/>
      <c r="SOF56" s="31"/>
      <c r="SOG56" s="31"/>
      <c r="SOH56" s="31"/>
      <c r="SOI56" s="31"/>
      <c r="SOJ56" s="31"/>
      <c r="SOK56" s="31"/>
      <c r="SOL56" s="31"/>
      <c r="SOM56" s="31"/>
      <c r="SON56" s="31"/>
      <c r="SOO56" s="31"/>
      <c r="SOP56" s="31"/>
      <c r="SOQ56" s="31"/>
      <c r="SOR56" s="31"/>
      <c r="SOS56" s="31"/>
      <c r="SOT56" s="31"/>
      <c r="SOU56" s="31"/>
      <c r="SOV56" s="31"/>
      <c r="SOW56" s="31"/>
      <c r="SOX56" s="31"/>
      <c r="SOY56" s="31"/>
      <c r="SOZ56" s="31"/>
      <c r="SPA56" s="31"/>
      <c r="SPB56" s="31"/>
      <c r="SPC56" s="31"/>
      <c r="SPD56" s="31"/>
      <c r="SPE56" s="31"/>
      <c r="SPF56" s="31"/>
      <c r="SPG56" s="31"/>
      <c r="SPH56" s="31"/>
      <c r="SPI56" s="31"/>
      <c r="SPJ56" s="31"/>
      <c r="SPK56" s="31"/>
      <c r="SPL56" s="31"/>
      <c r="SPM56" s="31"/>
      <c r="SPN56" s="31"/>
      <c r="SPO56" s="31"/>
      <c r="SPP56" s="31"/>
      <c r="SPQ56" s="31"/>
      <c r="SPR56" s="31"/>
      <c r="SPS56" s="31"/>
      <c r="SPT56" s="31"/>
      <c r="SPU56" s="31"/>
      <c r="SPV56" s="31"/>
      <c r="SPW56" s="31"/>
      <c r="SPX56" s="31"/>
      <c r="SPY56" s="31"/>
      <c r="SPZ56" s="31"/>
      <c r="SQA56" s="31"/>
      <c r="SQB56" s="31"/>
      <c r="SQC56" s="31"/>
      <c r="SQD56" s="31"/>
      <c r="SQE56" s="31"/>
      <c r="SQF56" s="31"/>
      <c r="SQG56" s="31"/>
      <c r="SQH56" s="31"/>
      <c r="SQI56" s="31"/>
      <c r="SQJ56" s="31"/>
      <c r="SQK56" s="31"/>
      <c r="SQL56" s="31"/>
      <c r="SQM56" s="31"/>
      <c r="SQN56" s="31"/>
      <c r="SQO56" s="31"/>
      <c r="SQP56" s="31"/>
      <c r="SQQ56" s="31"/>
      <c r="SQR56" s="31"/>
      <c r="SQS56" s="31"/>
      <c r="SQT56" s="31"/>
      <c r="SQU56" s="31"/>
      <c r="SQV56" s="31"/>
      <c r="SQW56" s="31"/>
      <c r="SQX56" s="31"/>
      <c r="SQY56" s="31"/>
      <c r="SQZ56" s="31"/>
      <c r="SRA56" s="31"/>
      <c r="SRB56" s="31"/>
      <c r="SRC56" s="31"/>
      <c r="SRD56" s="31"/>
      <c r="SRE56" s="31"/>
      <c r="SRF56" s="31"/>
      <c r="SRG56" s="31"/>
      <c r="SRH56" s="31"/>
      <c r="SRI56" s="31"/>
      <c r="SRJ56" s="31"/>
      <c r="SRK56" s="31"/>
      <c r="SRL56" s="31"/>
      <c r="SRM56" s="31"/>
      <c r="SRN56" s="31"/>
      <c r="SRO56" s="31"/>
      <c r="SRP56" s="31"/>
      <c r="SRQ56" s="31"/>
      <c r="SRR56" s="31"/>
      <c r="SRS56" s="31"/>
      <c r="SRT56" s="31"/>
      <c r="SRU56" s="31"/>
      <c r="SRV56" s="31"/>
      <c r="SRW56" s="31"/>
      <c r="SRX56" s="31"/>
      <c r="SRY56" s="31"/>
      <c r="SRZ56" s="31"/>
      <c r="SSA56" s="31"/>
      <c r="SSB56" s="31"/>
      <c r="SSC56" s="31"/>
      <c r="SSD56" s="31"/>
      <c r="SSE56" s="31"/>
      <c r="SSF56" s="31"/>
      <c r="SSG56" s="31"/>
      <c r="SSH56" s="31"/>
      <c r="SSI56" s="31"/>
      <c r="SSJ56" s="31"/>
      <c r="SSK56" s="31"/>
      <c r="SSL56" s="31"/>
      <c r="SSM56" s="31"/>
      <c r="SSN56" s="31"/>
      <c r="SSO56" s="31"/>
      <c r="SSP56" s="31"/>
      <c r="SSQ56" s="31"/>
      <c r="SSR56" s="31"/>
      <c r="SSS56" s="31"/>
      <c r="SST56" s="31"/>
      <c r="SSU56" s="31"/>
      <c r="SSV56" s="31"/>
      <c r="SSW56" s="31"/>
      <c r="SSX56" s="31"/>
      <c r="SSY56" s="31"/>
      <c r="SSZ56" s="31"/>
      <c r="STA56" s="31"/>
      <c r="STB56" s="31"/>
      <c r="STC56" s="31"/>
      <c r="STD56" s="31"/>
      <c r="STE56" s="31"/>
      <c r="STF56" s="31"/>
      <c r="STG56" s="31"/>
      <c r="STH56" s="31"/>
      <c r="STI56" s="31"/>
      <c r="STJ56" s="31"/>
      <c r="STK56" s="31"/>
      <c r="STL56" s="31"/>
      <c r="STM56" s="31"/>
      <c r="STN56" s="31"/>
      <c r="STO56" s="31"/>
      <c r="STP56" s="31"/>
      <c r="STQ56" s="31"/>
      <c r="STR56" s="31"/>
      <c r="STS56" s="31"/>
      <c r="STT56" s="31"/>
      <c r="STU56" s="31"/>
      <c r="STV56" s="31"/>
      <c r="STW56" s="31"/>
      <c r="STX56" s="31"/>
      <c r="STY56" s="31"/>
      <c r="STZ56" s="31"/>
      <c r="SUA56" s="31"/>
      <c r="SUB56" s="31"/>
      <c r="SUC56" s="31"/>
      <c r="SUD56" s="31"/>
      <c r="SUE56" s="31"/>
      <c r="SUF56" s="31"/>
      <c r="SUG56" s="31"/>
      <c r="SUH56" s="31"/>
      <c r="SUI56" s="31"/>
      <c r="SUJ56" s="31"/>
      <c r="SUK56" s="31"/>
      <c r="SUL56" s="31"/>
      <c r="SUM56" s="31"/>
      <c r="SUN56" s="31"/>
      <c r="SUO56" s="31"/>
      <c r="SUP56" s="31"/>
      <c r="SUQ56" s="31"/>
      <c r="SUR56" s="31"/>
      <c r="SUS56" s="31"/>
      <c r="SUT56" s="31"/>
      <c r="SUU56" s="31"/>
      <c r="SUV56" s="31"/>
      <c r="SUW56" s="31"/>
      <c r="SUX56" s="31"/>
      <c r="SUY56" s="31"/>
      <c r="SUZ56" s="31"/>
      <c r="SVA56" s="31"/>
      <c r="SVB56" s="31"/>
      <c r="SVC56" s="31"/>
      <c r="SVD56" s="31"/>
      <c r="SVE56" s="31"/>
      <c r="SVF56" s="31"/>
      <c r="SVG56" s="31"/>
      <c r="SVH56" s="31"/>
      <c r="SVI56" s="31"/>
      <c r="SVJ56" s="31"/>
      <c r="SVK56" s="31"/>
      <c r="SVL56" s="31"/>
      <c r="SVM56" s="31"/>
      <c r="SVN56" s="31"/>
      <c r="SVO56" s="31"/>
      <c r="SVP56" s="31"/>
      <c r="SVQ56" s="31"/>
      <c r="SVR56" s="31"/>
      <c r="SVS56" s="31"/>
      <c r="SVT56" s="31"/>
      <c r="SVU56" s="31"/>
      <c r="SVV56" s="31"/>
      <c r="SVW56" s="31"/>
      <c r="SVX56" s="31"/>
      <c r="SVY56" s="31"/>
      <c r="SVZ56" s="31"/>
      <c r="SWA56" s="31"/>
      <c r="SWB56" s="31"/>
      <c r="SWC56" s="31"/>
      <c r="SWD56" s="31"/>
      <c r="SWE56" s="31"/>
      <c r="SWF56" s="31"/>
      <c r="SWG56" s="31"/>
      <c r="SWH56" s="31"/>
      <c r="SWI56" s="31"/>
      <c r="SWJ56" s="31"/>
      <c r="SWK56" s="31"/>
      <c r="SWL56" s="31"/>
      <c r="SWM56" s="31"/>
      <c r="SWN56" s="31"/>
      <c r="SWO56" s="31"/>
      <c r="SWP56" s="31"/>
      <c r="SWQ56" s="31"/>
      <c r="SWR56" s="31"/>
      <c r="SWS56" s="31"/>
      <c r="SWT56" s="31"/>
      <c r="SWU56" s="31"/>
      <c r="SWV56" s="31"/>
      <c r="SWW56" s="31"/>
      <c r="SWX56" s="31"/>
      <c r="SWY56" s="31"/>
      <c r="SWZ56" s="31"/>
      <c r="SXA56" s="31"/>
      <c r="SXB56" s="31"/>
      <c r="SXC56" s="31"/>
      <c r="SXD56" s="31"/>
      <c r="SXE56" s="31"/>
      <c r="SXF56" s="31"/>
      <c r="SXG56" s="31"/>
      <c r="SXH56" s="31"/>
      <c r="SXI56" s="31"/>
      <c r="SXJ56" s="31"/>
      <c r="SXK56" s="31"/>
      <c r="SXL56" s="31"/>
      <c r="SXM56" s="31"/>
      <c r="SXN56" s="31"/>
      <c r="SXO56" s="31"/>
      <c r="SXP56" s="31"/>
      <c r="SXQ56" s="31"/>
      <c r="SXR56" s="31"/>
      <c r="SXS56" s="31"/>
      <c r="SXT56" s="31"/>
      <c r="SXU56" s="31"/>
      <c r="SXV56" s="31"/>
      <c r="SXW56" s="31"/>
      <c r="SXX56" s="31"/>
      <c r="SXY56" s="31"/>
      <c r="SXZ56" s="31"/>
      <c r="SYA56" s="31"/>
      <c r="SYB56" s="31"/>
      <c r="SYC56" s="31"/>
      <c r="SYD56" s="31"/>
      <c r="SYE56" s="31"/>
      <c r="SYF56" s="31"/>
      <c r="SYG56" s="31"/>
      <c r="SYH56" s="31"/>
      <c r="SYI56" s="31"/>
      <c r="SYJ56" s="31"/>
      <c r="SYK56" s="31"/>
      <c r="SYL56" s="31"/>
      <c r="SYM56" s="31"/>
      <c r="SYN56" s="31"/>
      <c r="SYO56" s="31"/>
      <c r="SYP56" s="31"/>
      <c r="SYQ56" s="31"/>
      <c r="SYR56" s="31"/>
      <c r="SYS56" s="31"/>
      <c r="SYT56" s="31"/>
      <c r="SYU56" s="31"/>
      <c r="SYV56" s="31"/>
      <c r="SYW56" s="31"/>
      <c r="SYX56" s="31"/>
      <c r="SYY56" s="31"/>
      <c r="SYZ56" s="31"/>
      <c r="SZA56" s="31"/>
      <c r="SZB56" s="31"/>
      <c r="SZC56" s="31"/>
      <c r="SZD56" s="31"/>
      <c r="SZE56" s="31"/>
      <c r="SZF56" s="31"/>
      <c r="SZG56" s="31"/>
      <c r="SZH56" s="31"/>
      <c r="SZI56" s="31"/>
      <c r="SZJ56" s="31"/>
      <c r="SZK56" s="31"/>
      <c r="SZL56" s="31"/>
      <c r="SZM56" s="31"/>
      <c r="SZN56" s="31"/>
      <c r="SZO56" s="31"/>
      <c r="SZP56" s="31"/>
      <c r="SZQ56" s="31"/>
      <c r="SZR56" s="31"/>
      <c r="SZS56" s="31"/>
      <c r="SZT56" s="31"/>
      <c r="SZU56" s="31"/>
      <c r="SZV56" s="31"/>
      <c r="SZW56" s="31"/>
      <c r="SZX56" s="31"/>
      <c r="SZY56" s="31"/>
      <c r="SZZ56" s="31"/>
      <c r="TAA56" s="31"/>
      <c r="TAB56" s="31"/>
      <c r="TAC56" s="31"/>
      <c r="TAD56" s="31"/>
      <c r="TAE56" s="31"/>
      <c r="TAF56" s="31"/>
      <c r="TAG56" s="31"/>
      <c r="TAH56" s="31"/>
      <c r="TAI56" s="31"/>
      <c r="TAJ56" s="31"/>
      <c r="TAK56" s="31"/>
      <c r="TAL56" s="31"/>
      <c r="TAM56" s="31"/>
      <c r="TAN56" s="31"/>
      <c r="TAO56" s="31"/>
      <c r="TAP56" s="31"/>
      <c r="TAQ56" s="31"/>
      <c r="TAR56" s="31"/>
      <c r="TAS56" s="31"/>
      <c r="TAT56" s="31"/>
      <c r="TAU56" s="31"/>
      <c r="TAV56" s="31"/>
      <c r="TAW56" s="31"/>
      <c r="TAX56" s="31"/>
      <c r="TAY56" s="31"/>
      <c r="TAZ56" s="31"/>
      <c r="TBA56" s="31"/>
      <c r="TBB56" s="31"/>
      <c r="TBC56" s="31"/>
      <c r="TBD56" s="31"/>
      <c r="TBE56" s="31"/>
      <c r="TBF56" s="31"/>
      <c r="TBG56" s="31"/>
      <c r="TBH56" s="31"/>
      <c r="TBI56" s="31"/>
      <c r="TBJ56" s="31"/>
      <c r="TBK56" s="31"/>
      <c r="TBL56" s="31"/>
      <c r="TBM56" s="31"/>
      <c r="TBN56" s="31"/>
      <c r="TBO56" s="31"/>
      <c r="TBP56" s="31"/>
      <c r="TBQ56" s="31"/>
      <c r="TBR56" s="31"/>
      <c r="TBS56" s="31"/>
      <c r="TBT56" s="31"/>
      <c r="TBU56" s="31"/>
      <c r="TBV56" s="31"/>
      <c r="TBW56" s="31"/>
      <c r="TBX56" s="31"/>
      <c r="TBY56" s="31"/>
      <c r="TBZ56" s="31"/>
      <c r="TCA56" s="31"/>
      <c r="TCB56" s="31"/>
      <c r="TCC56" s="31"/>
      <c r="TCD56" s="31"/>
      <c r="TCE56" s="31"/>
      <c r="TCF56" s="31"/>
      <c r="TCG56" s="31"/>
      <c r="TCH56" s="31"/>
      <c r="TCI56" s="31"/>
      <c r="TCJ56" s="31"/>
      <c r="TCK56" s="31"/>
      <c r="TCL56" s="31"/>
      <c r="TCM56" s="31"/>
      <c r="TCN56" s="31"/>
      <c r="TCO56" s="31"/>
      <c r="TCP56" s="31"/>
      <c r="TCQ56" s="31"/>
      <c r="TCR56" s="31"/>
      <c r="TCS56" s="31"/>
      <c r="TCT56" s="31"/>
      <c r="TCU56" s="31"/>
      <c r="TCV56" s="31"/>
      <c r="TCW56" s="31"/>
      <c r="TCX56" s="31"/>
      <c r="TCY56" s="31"/>
      <c r="TCZ56" s="31"/>
      <c r="TDA56" s="31"/>
      <c r="TDB56" s="31"/>
      <c r="TDC56" s="31"/>
      <c r="TDD56" s="31"/>
      <c r="TDE56" s="31"/>
      <c r="TDF56" s="31"/>
      <c r="TDG56" s="31"/>
      <c r="TDH56" s="31"/>
      <c r="TDI56" s="31"/>
      <c r="TDJ56" s="31"/>
      <c r="TDK56" s="31"/>
      <c r="TDL56" s="31"/>
      <c r="TDM56" s="31"/>
      <c r="TDN56" s="31"/>
      <c r="TDO56" s="31"/>
      <c r="TDP56" s="31"/>
      <c r="TDQ56" s="31"/>
      <c r="TDR56" s="31"/>
      <c r="TDS56" s="31"/>
      <c r="TDT56" s="31"/>
      <c r="TDU56" s="31"/>
      <c r="TDV56" s="31"/>
      <c r="TDW56" s="31"/>
      <c r="TDX56" s="31"/>
      <c r="TDY56" s="31"/>
      <c r="TDZ56" s="31"/>
      <c r="TEA56" s="31"/>
      <c r="TEB56" s="31"/>
      <c r="TEC56" s="31"/>
      <c r="TED56" s="31"/>
      <c r="TEE56" s="31"/>
      <c r="TEF56" s="31"/>
      <c r="TEG56" s="31"/>
      <c r="TEH56" s="31"/>
      <c r="TEI56" s="31"/>
      <c r="TEJ56" s="31"/>
      <c r="TEK56" s="31"/>
      <c r="TEL56" s="31"/>
      <c r="TEM56" s="31"/>
      <c r="TEN56" s="31"/>
      <c r="TEO56" s="31"/>
      <c r="TEP56" s="31"/>
      <c r="TEQ56" s="31"/>
      <c r="TER56" s="31"/>
      <c r="TES56" s="31"/>
      <c r="TET56" s="31"/>
      <c r="TEU56" s="31"/>
      <c r="TEV56" s="31"/>
      <c r="TEW56" s="31"/>
      <c r="TEX56" s="31"/>
      <c r="TEY56" s="31"/>
      <c r="TEZ56" s="31"/>
      <c r="TFA56" s="31"/>
      <c r="TFB56" s="31"/>
      <c r="TFC56" s="31"/>
      <c r="TFD56" s="31"/>
      <c r="TFE56" s="31"/>
      <c r="TFF56" s="31"/>
      <c r="TFG56" s="31"/>
      <c r="TFH56" s="31"/>
      <c r="TFI56" s="31"/>
      <c r="TFJ56" s="31"/>
      <c r="TFK56" s="31"/>
      <c r="TFL56" s="31"/>
      <c r="TFM56" s="31"/>
      <c r="TFN56" s="31"/>
      <c r="TFO56" s="31"/>
      <c r="TFP56" s="31"/>
      <c r="TFQ56" s="31"/>
      <c r="TFR56" s="31"/>
      <c r="TFS56" s="31"/>
      <c r="TFT56" s="31"/>
      <c r="TFU56" s="31"/>
      <c r="TFV56" s="31"/>
      <c r="TFW56" s="31"/>
      <c r="TFX56" s="31"/>
      <c r="TFY56" s="31"/>
      <c r="TFZ56" s="31"/>
      <c r="TGA56" s="31"/>
      <c r="TGB56" s="31"/>
      <c r="TGC56" s="31"/>
      <c r="TGD56" s="31"/>
      <c r="TGE56" s="31"/>
      <c r="TGF56" s="31"/>
      <c r="TGG56" s="31"/>
      <c r="TGH56" s="31"/>
      <c r="TGI56" s="31"/>
      <c r="TGJ56" s="31"/>
      <c r="TGK56" s="31"/>
      <c r="TGL56" s="31"/>
      <c r="TGM56" s="31"/>
      <c r="TGN56" s="31"/>
      <c r="TGO56" s="31"/>
      <c r="TGP56" s="31"/>
      <c r="TGQ56" s="31"/>
      <c r="TGR56" s="31"/>
      <c r="TGS56" s="31"/>
      <c r="TGT56" s="31"/>
      <c r="TGU56" s="31"/>
      <c r="TGV56" s="31"/>
      <c r="TGW56" s="31"/>
      <c r="TGX56" s="31"/>
      <c r="TGY56" s="31"/>
      <c r="TGZ56" s="31"/>
      <c r="THA56" s="31"/>
      <c r="THB56" s="31"/>
      <c r="THC56" s="31"/>
      <c r="THD56" s="31"/>
      <c r="THE56" s="31"/>
      <c r="THF56" s="31"/>
      <c r="THG56" s="31"/>
      <c r="THH56" s="31"/>
      <c r="THI56" s="31"/>
      <c r="THJ56" s="31"/>
      <c r="THK56" s="31"/>
      <c r="THL56" s="31"/>
      <c r="THM56" s="31"/>
      <c r="THN56" s="31"/>
      <c r="THO56" s="31"/>
      <c r="THP56" s="31"/>
      <c r="THQ56" s="31"/>
      <c r="THR56" s="31"/>
      <c r="THS56" s="31"/>
      <c r="THT56" s="31"/>
      <c r="THU56" s="31"/>
      <c r="THV56" s="31"/>
      <c r="THW56" s="31"/>
      <c r="THX56" s="31"/>
      <c r="THY56" s="31"/>
      <c r="THZ56" s="31"/>
      <c r="TIA56" s="31"/>
      <c r="TIB56" s="31"/>
      <c r="TIC56" s="31"/>
      <c r="TID56" s="31"/>
      <c r="TIE56" s="31"/>
      <c r="TIF56" s="31"/>
      <c r="TIG56" s="31"/>
      <c r="TIH56" s="31"/>
      <c r="TII56" s="31"/>
      <c r="TIJ56" s="31"/>
      <c r="TIK56" s="31"/>
      <c r="TIL56" s="31"/>
      <c r="TIM56" s="31"/>
      <c r="TIN56" s="31"/>
      <c r="TIO56" s="31"/>
      <c r="TIP56" s="31"/>
      <c r="TIQ56" s="31"/>
      <c r="TIR56" s="31"/>
      <c r="TIS56" s="31"/>
      <c r="TIT56" s="31"/>
      <c r="TIU56" s="31"/>
      <c r="TIV56" s="31"/>
      <c r="TIW56" s="31"/>
      <c r="TIX56" s="31"/>
      <c r="TIY56" s="31"/>
      <c r="TIZ56" s="31"/>
      <c r="TJA56" s="31"/>
      <c r="TJB56" s="31"/>
      <c r="TJC56" s="31"/>
      <c r="TJD56" s="31"/>
      <c r="TJE56" s="31"/>
      <c r="TJF56" s="31"/>
      <c r="TJG56" s="31"/>
      <c r="TJH56" s="31"/>
      <c r="TJI56" s="31"/>
      <c r="TJJ56" s="31"/>
      <c r="TJK56" s="31"/>
      <c r="TJL56" s="31"/>
      <c r="TJM56" s="31"/>
      <c r="TJN56" s="31"/>
      <c r="TJO56" s="31"/>
      <c r="TJP56" s="31"/>
      <c r="TJQ56" s="31"/>
      <c r="TJR56" s="31"/>
      <c r="TJS56" s="31"/>
      <c r="TJT56" s="31"/>
      <c r="TJU56" s="31"/>
      <c r="TJV56" s="31"/>
      <c r="TJW56" s="31"/>
      <c r="TJX56" s="31"/>
      <c r="TJY56" s="31"/>
      <c r="TJZ56" s="31"/>
      <c r="TKA56" s="31"/>
      <c r="TKB56" s="31"/>
      <c r="TKC56" s="31"/>
      <c r="TKD56" s="31"/>
      <c r="TKE56" s="31"/>
      <c r="TKF56" s="31"/>
      <c r="TKG56" s="31"/>
      <c r="TKH56" s="31"/>
      <c r="TKI56" s="31"/>
      <c r="TKJ56" s="31"/>
      <c r="TKK56" s="31"/>
      <c r="TKL56" s="31"/>
      <c r="TKM56" s="31"/>
      <c r="TKN56" s="31"/>
      <c r="TKO56" s="31"/>
      <c r="TKP56" s="31"/>
      <c r="TKQ56" s="31"/>
      <c r="TKR56" s="31"/>
      <c r="TKS56" s="31"/>
      <c r="TKT56" s="31"/>
      <c r="TKU56" s="31"/>
      <c r="TKV56" s="31"/>
      <c r="TKW56" s="31"/>
      <c r="TKX56" s="31"/>
      <c r="TKY56" s="31"/>
      <c r="TKZ56" s="31"/>
      <c r="TLA56" s="31"/>
      <c r="TLB56" s="31"/>
      <c r="TLC56" s="31"/>
      <c r="TLD56" s="31"/>
      <c r="TLE56" s="31"/>
      <c r="TLF56" s="31"/>
      <c r="TLG56" s="31"/>
      <c r="TLH56" s="31"/>
      <c r="TLI56" s="31"/>
      <c r="TLJ56" s="31"/>
      <c r="TLK56" s="31"/>
      <c r="TLL56" s="31"/>
      <c r="TLM56" s="31"/>
      <c r="TLN56" s="31"/>
      <c r="TLO56" s="31"/>
      <c r="TLP56" s="31"/>
      <c r="TLQ56" s="31"/>
      <c r="TLR56" s="31"/>
      <c r="TLS56" s="31"/>
      <c r="TLT56" s="31"/>
      <c r="TLU56" s="31"/>
      <c r="TLV56" s="31"/>
      <c r="TLW56" s="31"/>
      <c r="TLX56" s="31"/>
      <c r="TLY56" s="31"/>
      <c r="TLZ56" s="31"/>
      <c r="TMA56" s="31"/>
      <c r="TMB56" s="31"/>
      <c r="TMC56" s="31"/>
      <c r="TMD56" s="31"/>
      <c r="TME56" s="31"/>
      <c r="TMF56" s="31"/>
      <c r="TMG56" s="31"/>
      <c r="TMH56" s="31"/>
      <c r="TMI56" s="31"/>
      <c r="TMJ56" s="31"/>
      <c r="TMK56" s="31"/>
      <c r="TML56" s="31"/>
      <c r="TMM56" s="31"/>
      <c r="TMN56" s="31"/>
      <c r="TMO56" s="31"/>
      <c r="TMP56" s="31"/>
      <c r="TMQ56" s="31"/>
      <c r="TMR56" s="31"/>
      <c r="TMS56" s="31"/>
      <c r="TMT56" s="31"/>
      <c r="TMU56" s="31"/>
      <c r="TMV56" s="31"/>
      <c r="TMW56" s="31"/>
      <c r="TMX56" s="31"/>
      <c r="TMY56" s="31"/>
      <c r="TMZ56" s="31"/>
      <c r="TNA56" s="31"/>
      <c r="TNB56" s="31"/>
      <c r="TNC56" s="31"/>
      <c r="TND56" s="31"/>
      <c r="TNE56" s="31"/>
      <c r="TNF56" s="31"/>
      <c r="TNG56" s="31"/>
      <c r="TNH56" s="31"/>
      <c r="TNI56" s="31"/>
      <c r="TNJ56" s="31"/>
      <c r="TNK56" s="31"/>
      <c r="TNL56" s="31"/>
      <c r="TNM56" s="31"/>
      <c r="TNN56" s="31"/>
      <c r="TNO56" s="31"/>
      <c r="TNP56" s="31"/>
      <c r="TNQ56" s="31"/>
      <c r="TNR56" s="31"/>
      <c r="TNS56" s="31"/>
      <c r="TNT56" s="31"/>
      <c r="TNU56" s="31"/>
      <c r="TNV56" s="31"/>
      <c r="TNW56" s="31"/>
      <c r="TNX56" s="31"/>
      <c r="TNY56" s="31"/>
      <c r="TNZ56" s="31"/>
      <c r="TOA56" s="31"/>
      <c r="TOB56" s="31"/>
      <c r="TOC56" s="31"/>
      <c r="TOD56" s="31"/>
      <c r="TOE56" s="31"/>
      <c r="TOF56" s="31"/>
      <c r="TOG56" s="31"/>
      <c r="TOH56" s="31"/>
      <c r="TOI56" s="31"/>
      <c r="TOJ56" s="31"/>
      <c r="TOK56" s="31"/>
      <c r="TOL56" s="31"/>
      <c r="TOM56" s="31"/>
      <c r="TON56" s="31"/>
      <c r="TOO56" s="31"/>
      <c r="TOP56" s="31"/>
      <c r="TOQ56" s="31"/>
      <c r="TOR56" s="31"/>
      <c r="TOS56" s="31"/>
      <c r="TOT56" s="31"/>
      <c r="TOU56" s="31"/>
      <c r="TOV56" s="31"/>
      <c r="TOW56" s="31"/>
      <c r="TOX56" s="31"/>
      <c r="TOY56" s="31"/>
      <c r="TOZ56" s="31"/>
      <c r="TPA56" s="31"/>
      <c r="TPB56" s="31"/>
      <c r="TPC56" s="31"/>
      <c r="TPD56" s="31"/>
      <c r="TPE56" s="31"/>
      <c r="TPF56" s="31"/>
      <c r="TPG56" s="31"/>
      <c r="TPH56" s="31"/>
      <c r="TPI56" s="31"/>
      <c r="TPJ56" s="31"/>
      <c r="TPK56" s="31"/>
      <c r="TPL56" s="31"/>
      <c r="TPM56" s="31"/>
      <c r="TPN56" s="31"/>
      <c r="TPO56" s="31"/>
      <c r="TPP56" s="31"/>
      <c r="TPQ56" s="31"/>
      <c r="TPR56" s="31"/>
      <c r="TPS56" s="31"/>
      <c r="TPT56" s="31"/>
      <c r="TPU56" s="31"/>
      <c r="TPV56" s="31"/>
      <c r="TPW56" s="31"/>
      <c r="TPX56" s="31"/>
      <c r="TPY56" s="31"/>
      <c r="TPZ56" s="31"/>
      <c r="TQA56" s="31"/>
      <c r="TQB56" s="31"/>
      <c r="TQC56" s="31"/>
      <c r="TQD56" s="31"/>
      <c r="TQE56" s="31"/>
      <c r="TQF56" s="31"/>
      <c r="TQG56" s="31"/>
      <c r="TQH56" s="31"/>
      <c r="TQI56" s="31"/>
      <c r="TQJ56" s="31"/>
      <c r="TQK56" s="31"/>
      <c r="TQL56" s="31"/>
      <c r="TQM56" s="31"/>
      <c r="TQN56" s="31"/>
      <c r="TQO56" s="31"/>
      <c r="TQP56" s="31"/>
      <c r="TQQ56" s="31"/>
      <c r="TQR56" s="31"/>
      <c r="TQS56" s="31"/>
      <c r="TQT56" s="31"/>
      <c r="TQU56" s="31"/>
      <c r="TQV56" s="31"/>
      <c r="TQW56" s="31"/>
      <c r="TQX56" s="31"/>
      <c r="TQY56" s="31"/>
      <c r="TQZ56" s="31"/>
      <c r="TRA56" s="31"/>
      <c r="TRB56" s="31"/>
      <c r="TRC56" s="31"/>
      <c r="TRD56" s="31"/>
      <c r="TRE56" s="31"/>
      <c r="TRF56" s="31"/>
      <c r="TRG56" s="31"/>
      <c r="TRH56" s="31"/>
      <c r="TRI56" s="31"/>
      <c r="TRJ56" s="31"/>
      <c r="TRK56" s="31"/>
      <c r="TRL56" s="31"/>
      <c r="TRM56" s="31"/>
      <c r="TRN56" s="31"/>
      <c r="TRO56" s="31"/>
      <c r="TRP56" s="31"/>
      <c r="TRQ56" s="31"/>
      <c r="TRR56" s="31"/>
      <c r="TRS56" s="31"/>
      <c r="TRT56" s="31"/>
      <c r="TRU56" s="31"/>
      <c r="TRV56" s="31"/>
      <c r="TRW56" s="31"/>
      <c r="TRX56" s="31"/>
      <c r="TRY56" s="31"/>
      <c r="TRZ56" s="31"/>
      <c r="TSA56" s="31"/>
      <c r="TSB56" s="31"/>
      <c r="TSC56" s="31"/>
      <c r="TSD56" s="31"/>
      <c r="TSE56" s="31"/>
      <c r="TSF56" s="31"/>
      <c r="TSG56" s="31"/>
      <c r="TSH56" s="31"/>
      <c r="TSI56" s="31"/>
      <c r="TSJ56" s="31"/>
      <c r="TSK56" s="31"/>
      <c r="TSL56" s="31"/>
      <c r="TSM56" s="31"/>
      <c r="TSN56" s="31"/>
      <c r="TSO56" s="31"/>
      <c r="TSP56" s="31"/>
      <c r="TSQ56" s="31"/>
      <c r="TSR56" s="31"/>
      <c r="TSS56" s="31"/>
      <c r="TST56" s="31"/>
      <c r="TSU56" s="31"/>
      <c r="TSV56" s="31"/>
      <c r="TSW56" s="31"/>
      <c r="TSX56" s="31"/>
      <c r="TSY56" s="31"/>
      <c r="TSZ56" s="31"/>
      <c r="TTA56" s="31"/>
      <c r="TTB56" s="31"/>
      <c r="TTC56" s="31"/>
      <c r="TTD56" s="31"/>
      <c r="TTE56" s="31"/>
      <c r="TTF56" s="31"/>
      <c r="TTG56" s="31"/>
      <c r="TTH56" s="31"/>
      <c r="TTI56" s="31"/>
      <c r="TTJ56" s="31"/>
      <c r="TTK56" s="31"/>
      <c r="TTL56" s="31"/>
      <c r="TTM56" s="31"/>
      <c r="TTN56" s="31"/>
      <c r="TTO56" s="31"/>
      <c r="TTP56" s="31"/>
      <c r="TTQ56" s="31"/>
      <c r="TTR56" s="31"/>
      <c r="TTS56" s="31"/>
      <c r="TTT56" s="31"/>
      <c r="TTU56" s="31"/>
      <c r="TTV56" s="31"/>
      <c r="TTW56" s="31"/>
      <c r="TTX56" s="31"/>
      <c r="TTY56" s="31"/>
      <c r="TTZ56" s="31"/>
      <c r="TUA56" s="31"/>
      <c r="TUB56" s="31"/>
      <c r="TUC56" s="31"/>
      <c r="TUD56" s="31"/>
      <c r="TUE56" s="31"/>
      <c r="TUF56" s="31"/>
      <c r="TUG56" s="31"/>
      <c r="TUH56" s="31"/>
      <c r="TUI56" s="31"/>
      <c r="TUJ56" s="31"/>
      <c r="TUK56" s="31"/>
      <c r="TUL56" s="31"/>
      <c r="TUM56" s="31"/>
      <c r="TUN56" s="31"/>
      <c r="TUO56" s="31"/>
      <c r="TUP56" s="31"/>
      <c r="TUQ56" s="31"/>
      <c r="TUR56" s="31"/>
      <c r="TUS56" s="31"/>
      <c r="TUT56" s="31"/>
      <c r="TUU56" s="31"/>
      <c r="TUV56" s="31"/>
      <c r="TUW56" s="31"/>
      <c r="TUX56" s="31"/>
      <c r="TUY56" s="31"/>
      <c r="TUZ56" s="31"/>
      <c r="TVA56" s="31"/>
      <c r="TVB56" s="31"/>
      <c r="TVC56" s="31"/>
      <c r="TVD56" s="31"/>
      <c r="TVE56" s="31"/>
      <c r="TVF56" s="31"/>
      <c r="TVG56" s="31"/>
      <c r="TVH56" s="31"/>
      <c r="TVI56" s="31"/>
      <c r="TVJ56" s="31"/>
      <c r="TVK56" s="31"/>
      <c r="TVL56" s="31"/>
      <c r="TVM56" s="31"/>
      <c r="TVN56" s="31"/>
      <c r="TVO56" s="31"/>
      <c r="TVP56" s="31"/>
      <c r="TVQ56" s="31"/>
      <c r="TVR56" s="31"/>
      <c r="TVS56" s="31"/>
      <c r="TVT56" s="31"/>
      <c r="TVU56" s="31"/>
      <c r="TVV56" s="31"/>
      <c r="TVW56" s="31"/>
      <c r="TVX56" s="31"/>
      <c r="TVY56" s="31"/>
      <c r="TVZ56" s="31"/>
      <c r="TWA56" s="31"/>
      <c r="TWB56" s="31"/>
      <c r="TWC56" s="31"/>
      <c r="TWD56" s="31"/>
      <c r="TWE56" s="31"/>
      <c r="TWF56" s="31"/>
      <c r="TWG56" s="31"/>
      <c r="TWH56" s="31"/>
      <c r="TWI56" s="31"/>
      <c r="TWJ56" s="31"/>
      <c r="TWK56" s="31"/>
      <c r="TWL56" s="31"/>
      <c r="TWM56" s="31"/>
      <c r="TWN56" s="31"/>
      <c r="TWO56" s="31"/>
      <c r="TWP56" s="31"/>
      <c r="TWQ56" s="31"/>
      <c r="TWR56" s="31"/>
      <c r="TWS56" s="31"/>
      <c r="TWT56" s="31"/>
      <c r="TWU56" s="31"/>
      <c r="TWV56" s="31"/>
      <c r="TWW56" s="31"/>
      <c r="TWX56" s="31"/>
      <c r="TWY56" s="31"/>
      <c r="TWZ56" s="31"/>
      <c r="TXA56" s="31"/>
      <c r="TXB56" s="31"/>
      <c r="TXC56" s="31"/>
      <c r="TXD56" s="31"/>
      <c r="TXE56" s="31"/>
      <c r="TXF56" s="31"/>
      <c r="TXG56" s="31"/>
      <c r="TXH56" s="31"/>
      <c r="TXI56" s="31"/>
      <c r="TXJ56" s="31"/>
      <c r="TXK56" s="31"/>
      <c r="TXL56" s="31"/>
      <c r="TXM56" s="31"/>
      <c r="TXN56" s="31"/>
      <c r="TXO56" s="31"/>
      <c r="TXP56" s="31"/>
      <c r="TXQ56" s="31"/>
      <c r="TXR56" s="31"/>
      <c r="TXS56" s="31"/>
      <c r="TXT56" s="31"/>
      <c r="TXU56" s="31"/>
      <c r="TXV56" s="31"/>
      <c r="TXW56" s="31"/>
      <c r="TXX56" s="31"/>
      <c r="TXY56" s="31"/>
      <c r="TXZ56" s="31"/>
      <c r="TYA56" s="31"/>
      <c r="TYB56" s="31"/>
      <c r="TYC56" s="31"/>
      <c r="TYD56" s="31"/>
      <c r="TYE56" s="31"/>
      <c r="TYF56" s="31"/>
      <c r="TYG56" s="31"/>
      <c r="TYH56" s="31"/>
      <c r="TYI56" s="31"/>
      <c r="TYJ56" s="31"/>
      <c r="TYK56" s="31"/>
      <c r="TYL56" s="31"/>
      <c r="TYM56" s="31"/>
      <c r="TYN56" s="31"/>
      <c r="TYO56" s="31"/>
      <c r="TYP56" s="31"/>
      <c r="TYQ56" s="31"/>
      <c r="TYR56" s="31"/>
      <c r="TYS56" s="31"/>
      <c r="TYT56" s="31"/>
      <c r="TYU56" s="31"/>
      <c r="TYV56" s="31"/>
      <c r="TYW56" s="31"/>
      <c r="TYX56" s="31"/>
      <c r="TYY56" s="31"/>
      <c r="TYZ56" s="31"/>
      <c r="TZA56" s="31"/>
      <c r="TZB56" s="31"/>
      <c r="TZC56" s="31"/>
      <c r="TZD56" s="31"/>
      <c r="TZE56" s="31"/>
      <c r="TZF56" s="31"/>
      <c r="TZG56" s="31"/>
      <c r="TZH56" s="31"/>
      <c r="TZI56" s="31"/>
      <c r="TZJ56" s="31"/>
      <c r="TZK56" s="31"/>
      <c r="TZL56" s="31"/>
      <c r="TZM56" s="31"/>
      <c r="TZN56" s="31"/>
      <c r="TZO56" s="31"/>
      <c r="TZP56" s="31"/>
      <c r="TZQ56" s="31"/>
      <c r="TZR56" s="31"/>
      <c r="TZS56" s="31"/>
      <c r="TZT56" s="31"/>
      <c r="TZU56" s="31"/>
      <c r="TZV56" s="31"/>
      <c r="TZW56" s="31"/>
      <c r="TZX56" s="31"/>
      <c r="TZY56" s="31"/>
      <c r="TZZ56" s="31"/>
      <c r="UAA56" s="31"/>
      <c r="UAB56" s="31"/>
      <c r="UAC56" s="31"/>
      <c r="UAD56" s="31"/>
      <c r="UAE56" s="31"/>
      <c r="UAF56" s="31"/>
      <c r="UAG56" s="31"/>
      <c r="UAH56" s="31"/>
      <c r="UAI56" s="31"/>
      <c r="UAJ56" s="31"/>
      <c r="UAK56" s="31"/>
      <c r="UAL56" s="31"/>
      <c r="UAM56" s="31"/>
      <c r="UAN56" s="31"/>
      <c r="UAO56" s="31"/>
      <c r="UAP56" s="31"/>
      <c r="UAQ56" s="31"/>
      <c r="UAR56" s="31"/>
      <c r="UAS56" s="31"/>
      <c r="UAT56" s="31"/>
      <c r="UAU56" s="31"/>
      <c r="UAV56" s="31"/>
      <c r="UAW56" s="31"/>
      <c r="UAX56" s="31"/>
      <c r="UAY56" s="31"/>
      <c r="UAZ56" s="31"/>
      <c r="UBA56" s="31"/>
      <c r="UBB56" s="31"/>
      <c r="UBC56" s="31"/>
      <c r="UBD56" s="31"/>
      <c r="UBE56" s="31"/>
      <c r="UBF56" s="31"/>
      <c r="UBG56" s="31"/>
      <c r="UBH56" s="31"/>
      <c r="UBI56" s="31"/>
      <c r="UBJ56" s="31"/>
      <c r="UBK56" s="31"/>
      <c r="UBL56" s="31"/>
      <c r="UBM56" s="31"/>
      <c r="UBN56" s="31"/>
      <c r="UBO56" s="31"/>
      <c r="UBP56" s="31"/>
      <c r="UBQ56" s="31"/>
      <c r="UBR56" s="31"/>
      <c r="UBS56" s="31"/>
      <c r="UBT56" s="31"/>
      <c r="UBU56" s="31"/>
      <c r="UBV56" s="31"/>
      <c r="UBW56" s="31"/>
      <c r="UBX56" s="31"/>
      <c r="UBY56" s="31"/>
      <c r="UBZ56" s="31"/>
      <c r="UCA56" s="31"/>
      <c r="UCB56" s="31"/>
      <c r="UCC56" s="31"/>
      <c r="UCD56" s="31"/>
      <c r="UCE56" s="31"/>
      <c r="UCF56" s="31"/>
      <c r="UCG56" s="31"/>
      <c r="UCH56" s="31"/>
      <c r="UCI56" s="31"/>
      <c r="UCJ56" s="31"/>
      <c r="UCK56" s="31"/>
      <c r="UCL56" s="31"/>
      <c r="UCM56" s="31"/>
      <c r="UCN56" s="31"/>
      <c r="UCO56" s="31"/>
      <c r="UCP56" s="31"/>
      <c r="UCQ56" s="31"/>
      <c r="UCR56" s="31"/>
      <c r="UCS56" s="31"/>
      <c r="UCT56" s="31"/>
      <c r="UCU56" s="31"/>
      <c r="UCV56" s="31"/>
      <c r="UCW56" s="31"/>
      <c r="UCX56" s="31"/>
      <c r="UCY56" s="31"/>
      <c r="UCZ56" s="31"/>
      <c r="UDA56" s="31"/>
      <c r="UDB56" s="31"/>
      <c r="UDC56" s="31"/>
      <c r="UDD56" s="31"/>
      <c r="UDE56" s="31"/>
      <c r="UDF56" s="31"/>
      <c r="UDG56" s="31"/>
      <c r="UDH56" s="31"/>
      <c r="UDI56" s="31"/>
      <c r="UDJ56" s="31"/>
      <c r="UDK56" s="31"/>
      <c r="UDL56" s="31"/>
      <c r="UDM56" s="31"/>
      <c r="UDN56" s="31"/>
      <c r="UDO56" s="31"/>
      <c r="UDP56" s="31"/>
      <c r="UDQ56" s="31"/>
      <c r="UDR56" s="31"/>
      <c r="UDS56" s="31"/>
      <c r="UDT56" s="31"/>
      <c r="UDU56" s="31"/>
      <c r="UDV56" s="31"/>
      <c r="UDW56" s="31"/>
      <c r="UDX56" s="31"/>
      <c r="UDY56" s="31"/>
      <c r="UDZ56" s="31"/>
      <c r="UEA56" s="31"/>
      <c r="UEB56" s="31"/>
      <c r="UEC56" s="31"/>
      <c r="UED56" s="31"/>
      <c r="UEE56" s="31"/>
      <c r="UEF56" s="31"/>
      <c r="UEG56" s="31"/>
      <c r="UEH56" s="31"/>
      <c r="UEI56" s="31"/>
      <c r="UEJ56" s="31"/>
      <c r="UEK56" s="31"/>
      <c r="UEL56" s="31"/>
      <c r="UEM56" s="31"/>
      <c r="UEN56" s="31"/>
      <c r="UEO56" s="31"/>
      <c r="UEP56" s="31"/>
      <c r="UEQ56" s="31"/>
      <c r="UER56" s="31"/>
      <c r="UES56" s="31"/>
      <c r="UET56" s="31"/>
      <c r="UEU56" s="31"/>
      <c r="UEV56" s="31"/>
      <c r="UEW56" s="31"/>
      <c r="UEX56" s="31"/>
      <c r="UEY56" s="31"/>
      <c r="UEZ56" s="31"/>
      <c r="UFA56" s="31"/>
      <c r="UFB56" s="31"/>
      <c r="UFC56" s="31"/>
      <c r="UFD56" s="31"/>
      <c r="UFE56" s="31"/>
      <c r="UFF56" s="31"/>
      <c r="UFG56" s="31"/>
      <c r="UFH56" s="31"/>
      <c r="UFI56" s="31"/>
      <c r="UFJ56" s="31"/>
      <c r="UFK56" s="31"/>
      <c r="UFL56" s="31"/>
      <c r="UFM56" s="31"/>
      <c r="UFN56" s="31"/>
      <c r="UFO56" s="31"/>
      <c r="UFP56" s="31"/>
      <c r="UFQ56" s="31"/>
      <c r="UFR56" s="31"/>
      <c r="UFS56" s="31"/>
      <c r="UFT56" s="31"/>
      <c r="UFU56" s="31"/>
      <c r="UFV56" s="31"/>
      <c r="UFW56" s="31"/>
      <c r="UFX56" s="31"/>
      <c r="UFY56" s="31"/>
      <c r="UFZ56" s="31"/>
      <c r="UGA56" s="31"/>
      <c r="UGB56" s="31"/>
      <c r="UGC56" s="31"/>
      <c r="UGD56" s="31"/>
      <c r="UGE56" s="31"/>
      <c r="UGF56" s="31"/>
      <c r="UGG56" s="31"/>
      <c r="UGH56" s="31"/>
      <c r="UGI56" s="31"/>
      <c r="UGJ56" s="31"/>
      <c r="UGK56" s="31"/>
      <c r="UGL56" s="31"/>
      <c r="UGM56" s="31"/>
      <c r="UGN56" s="31"/>
      <c r="UGO56" s="31"/>
      <c r="UGP56" s="31"/>
      <c r="UGQ56" s="31"/>
      <c r="UGR56" s="31"/>
      <c r="UGS56" s="31"/>
      <c r="UGT56" s="31"/>
      <c r="UGU56" s="31"/>
      <c r="UGV56" s="31"/>
      <c r="UGW56" s="31"/>
      <c r="UGX56" s="31"/>
      <c r="UGY56" s="31"/>
      <c r="UGZ56" s="31"/>
      <c r="UHA56" s="31"/>
      <c r="UHB56" s="31"/>
      <c r="UHC56" s="31"/>
      <c r="UHD56" s="31"/>
      <c r="UHE56" s="31"/>
      <c r="UHF56" s="31"/>
      <c r="UHG56" s="31"/>
      <c r="UHH56" s="31"/>
      <c r="UHI56" s="31"/>
      <c r="UHJ56" s="31"/>
      <c r="UHK56" s="31"/>
      <c r="UHL56" s="31"/>
      <c r="UHM56" s="31"/>
      <c r="UHN56" s="31"/>
      <c r="UHO56" s="31"/>
      <c r="UHP56" s="31"/>
      <c r="UHQ56" s="31"/>
      <c r="UHR56" s="31"/>
      <c r="UHS56" s="31"/>
      <c r="UHT56" s="31"/>
      <c r="UHU56" s="31"/>
      <c r="UHV56" s="31"/>
      <c r="UHW56" s="31"/>
      <c r="UHX56" s="31"/>
      <c r="UHY56" s="31"/>
      <c r="UHZ56" s="31"/>
      <c r="UIA56" s="31"/>
      <c r="UIB56" s="31"/>
      <c r="UIC56" s="31"/>
      <c r="UID56" s="31"/>
      <c r="UIE56" s="31"/>
      <c r="UIF56" s="31"/>
      <c r="UIG56" s="31"/>
      <c r="UIH56" s="31"/>
      <c r="UII56" s="31"/>
      <c r="UIJ56" s="31"/>
      <c r="UIK56" s="31"/>
      <c r="UIL56" s="31"/>
      <c r="UIM56" s="31"/>
      <c r="UIN56" s="31"/>
      <c r="UIO56" s="31"/>
      <c r="UIP56" s="31"/>
      <c r="UIQ56" s="31"/>
      <c r="UIR56" s="31"/>
      <c r="UIS56" s="31"/>
      <c r="UIT56" s="31"/>
      <c r="UIU56" s="31"/>
      <c r="UIV56" s="31"/>
      <c r="UIW56" s="31"/>
      <c r="UIX56" s="31"/>
      <c r="UIY56" s="31"/>
      <c r="UIZ56" s="31"/>
      <c r="UJA56" s="31"/>
      <c r="UJB56" s="31"/>
      <c r="UJC56" s="31"/>
      <c r="UJD56" s="31"/>
      <c r="UJE56" s="31"/>
      <c r="UJF56" s="31"/>
      <c r="UJG56" s="31"/>
      <c r="UJH56" s="31"/>
      <c r="UJI56" s="31"/>
      <c r="UJJ56" s="31"/>
      <c r="UJK56" s="31"/>
      <c r="UJL56" s="31"/>
      <c r="UJM56" s="31"/>
      <c r="UJN56" s="31"/>
      <c r="UJO56" s="31"/>
      <c r="UJP56" s="31"/>
      <c r="UJQ56" s="31"/>
      <c r="UJR56" s="31"/>
      <c r="UJS56" s="31"/>
      <c r="UJT56" s="31"/>
      <c r="UJU56" s="31"/>
      <c r="UJV56" s="31"/>
      <c r="UJW56" s="31"/>
      <c r="UJX56" s="31"/>
      <c r="UJY56" s="31"/>
      <c r="UJZ56" s="31"/>
      <c r="UKA56" s="31"/>
      <c r="UKB56" s="31"/>
      <c r="UKC56" s="31"/>
      <c r="UKD56" s="31"/>
      <c r="UKE56" s="31"/>
      <c r="UKF56" s="31"/>
      <c r="UKG56" s="31"/>
      <c r="UKH56" s="31"/>
      <c r="UKI56" s="31"/>
      <c r="UKJ56" s="31"/>
      <c r="UKK56" s="31"/>
      <c r="UKL56" s="31"/>
      <c r="UKM56" s="31"/>
      <c r="UKN56" s="31"/>
      <c r="UKO56" s="31"/>
      <c r="UKP56" s="31"/>
      <c r="UKQ56" s="31"/>
      <c r="UKR56" s="31"/>
      <c r="UKS56" s="31"/>
      <c r="UKT56" s="31"/>
      <c r="UKU56" s="31"/>
      <c r="UKV56" s="31"/>
      <c r="UKW56" s="31"/>
      <c r="UKX56" s="31"/>
      <c r="UKY56" s="31"/>
      <c r="UKZ56" s="31"/>
      <c r="ULA56" s="31"/>
      <c r="ULB56" s="31"/>
      <c r="ULC56" s="31"/>
      <c r="ULD56" s="31"/>
      <c r="ULE56" s="31"/>
      <c r="ULF56" s="31"/>
      <c r="ULG56" s="31"/>
      <c r="ULH56" s="31"/>
      <c r="ULI56" s="31"/>
      <c r="ULJ56" s="31"/>
      <c r="ULK56" s="31"/>
      <c r="ULL56" s="31"/>
      <c r="ULM56" s="31"/>
      <c r="ULN56" s="31"/>
      <c r="ULO56" s="31"/>
      <c r="ULP56" s="31"/>
      <c r="ULQ56" s="31"/>
      <c r="ULR56" s="31"/>
      <c r="ULS56" s="31"/>
      <c r="ULT56" s="31"/>
      <c r="ULU56" s="31"/>
      <c r="ULV56" s="31"/>
      <c r="ULW56" s="31"/>
      <c r="ULX56" s="31"/>
      <c r="ULY56" s="31"/>
      <c r="ULZ56" s="31"/>
      <c r="UMA56" s="31"/>
      <c r="UMB56" s="31"/>
      <c r="UMC56" s="31"/>
      <c r="UMD56" s="31"/>
      <c r="UME56" s="31"/>
      <c r="UMF56" s="31"/>
      <c r="UMG56" s="31"/>
      <c r="UMH56" s="31"/>
      <c r="UMI56" s="31"/>
      <c r="UMJ56" s="31"/>
      <c r="UMK56" s="31"/>
      <c r="UML56" s="31"/>
      <c r="UMM56" s="31"/>
      <c r="UMN56" s="31"/>
      <c r="UMO56" s="31"/>
      <c r="UMP56" s="31"/>
      <c r="UMQ56" s="31"/>
      <c r="UMR56" s="31"/>
      <c r="UMS56" s="31"/>
      <c r="UMT56" s="31"/>
      <c r="UMU56" s="31"/>
      <c r="UMV56" s="31"/>
      <c r="UMW56" s="31"/>
      <c r="UMX56" s="31"/>
      <c r="UMY56" s="31"/>
      <c r="UMZ56" s="31"/>
      <c r="UNA56" s="31"/>
      <c r="UNB56" s="31"/>
      <c r="UNC56" s="31"/>
      <c r="UND56" s="31"/>
      <c r="UNE56" s="31"/>
      <c r="UNF56" s="31"/>
      <c r="UNG56" s="31"/>
      <c r="UNH56" s="31"/>
      <c r="UNI56" s="31"/>
      <c r="UNJ56" s="31"/>
      <c r="UNK56" s="31"/>
      <c r="UNL56" s="31"/>
      <c r="UNM56" s="31"/>
      <c r="UNN56" s="31"/>
      <c r="UNO56" s="31"/>
      <c r="UNP56" s="31"/>
      <c r="UNQ56" s="31"/>
      <c r="UNR56" s="31"/>
      <c r="UNS56" s="31"/>
      <c r="UNT56" s="31"/>
      <c r="UNU56" s="31"/>
      <c r="UNV56" s="31"/>
      <c r="UNW56" s="31"/>
      <c r="UNX56" s="31"/>
      <c r="UNY56" s="31"/>
      <c r="UNZ56" s="31"/>
      <c r="UOA56" s="31"/>
      <c r="UOB56" s="31"/>
      <c r="UOC56" s="31"/>
      <c r="UOD56" s="31"/>
      <c r="UOE56" s="31"/>
      <c r="UOF56" s="31"/>
      <c r="UOG56" s="31"/>
      <c r="UOH56" s="31"/>
      <c r="UOI56" s="31"/>
      <c r="UOJ56" s="31"/>
      <c r="UOK56" s="31"/>
      <c r="UOL56" s="31"/>
      <c r="UOM56" s="31"/>
      <c r="UON56" s="31"/>
      <c r="UOO56" s="31"/>
      <c r="UOP56" s="31"/>
      <c r="UOQ56" s="31"/>
      <c r="UOR56" s="31"/>
      <c r="UOS56" s="31"/>
      <c r="UOT56" s="31"/>
      <c r="UOU56" s="31"/>
      <c r="UOV56" s="31"/>
      <c r="UOW56" s="31"/>
      <c r="UOX56" s="31"/>
      <c r="UOY56" s="31"/>
      <c r="UOZ56" s="31"/>
      <c r="UPA56" s="31"/>
      <c r="UPB56" s="31"/>
      <c r="UPC56" s="31"/>
      <c r="UPD56" s="31"/>
      <c r="UPE56" s="31"/>
      <c r="UPF56" s="31"/>
      <c r="UPG56" s="31"/>
      <c r="UPH56" s="31"/>
      <c r="UPI56" s="31"/>
      <c r="UPJ56" s="31"/>
      <c r="UPK56" s="31"/>
      <c r="UPL56" s="31"/>
      <c r="UPM56" s="31"/>
      <c r="UPN56" s="31"/>
      <c r="UPO56" s="31"/>
      <c r="UPP56" s="31"/>
      <c r="UPQ56" s="31"/>
      <c r="UPR56" s="31"/>
      <c r="UPS56" s="31"/>
      <c r="UPT56" s="31"/>
      <c r="UPU56" s="31"/>
      <c r="UPV56" s="31"/>
      <c r="UPW56" s="31"/>
      <c r="UPX56" s="31"/>
      <c r="UPY56" s="31"/>
      <c r="UPZ56" s="31"/>
      <c r="UQA56" s="31"/>
      <c r="UQB56" s="31"/>
      <c r="UQC56" s="31"/>
      <c r="UQD56" s="31"/>
      <c r="UQE56" s="31"/>
      <c r="UQF56" s="31"/>
      <c r="UQG56" s="31"/>
      <c r="UQH56" s="31"/>
      <c r="UQI56" s="31"/>
      <c r="UQJ56" s="31"/>
      <c r="UQK56" s="31"/>
      <c r="UQL56" s="31"/>
      <c r="UQM56" s="31"/>
      <c r="UQN56" s="31"/>
      <c r="UQO56" s="31"/>
      <c r="UQP56" s="31"/>
      <c r="UQQ56" s="31"/>
      <c r="UQR56" s="31"/>
      <c r="UQS56" s="31"/>
      <c r="UQT56" s="31"/>
      <c r="UQU56" s="31"/>
      <c r="UQV56" s="31"/>
      <c r="UQW56" s="31"/>
      <c r="UQX56" s="31"/>
      <c r="UQY56" s="31"/>
      <c r="UQZ56" s="31"/>
      <c r="URA56" s="31"/>
      <c r="URB56" s="31"/>
      <c r="URC56" s="31"/>
      <c r="URD56" s="31"/>
      <c r="URE56" s="31"/>
      <c r="URF56" s="31"/>
      <c r="URG56" s="31"/>
      <c r="URH56" s="31"/>
      <c r="URI56" s="31"/>
      <c r="URJ56" s="31"/>
      <c r="URK56" s="31"/>
      <c r="URL56" s="31"/>
      <c r="URM56" s="31"/>
      <c r="URN56" s="31"/>
      <c r="URO56" s="31"/>
      <c r="URP56" s="31"/>
      <c r="URQ56" s="31"/>
      <c r="URR56" s="31"/>
      <c r="URS56" s="31"/>
      <c r="URT56" s="31"/>
      <c r="URU56" s="31"/>
      <c r="URV56" s="31"/>
      <c r="URW56" s="31"/>
      <c r="URX56" s="31"/>
      <c r="URY56" s="31"/>
      <c r="URZ56" s="31"/>
      <c r="USA56" s="31"/>
      <c r="USB56" s="31"/>
      <c r="USC56" s="31"/>
      <c r="USD56" s="31"/>
      <c r="USE56" s="31"/>
      <c r="USF56" s="31"/>
      <c r="USG56" s="31"/>
      <c r="USH56" s="31"/>
      <c r="USI56" s="31"/>
      <c r="USJ56" s="31"/>
      <c r="USK56" s="31"/>
      <c r="USL56" s="31"/>
      <c r="USM56" s="31"/>
      <c r="USN56" s="31"/>
      <c r="USO56" s="31"/>
      <c r="USP56" s="31"/>
      <c r="USQ56" s="31"/>
      <c r="USR56" s="31"/>
      <c r="USS56" s="31"/>
      <c r="UST56" s="31"/>
      <c r="USU56" s="31"/>
      <c r="USV56" s="31"/>
      <c r="USW56" s="31"/>
      <c r="USX56" s="31"/>
      <c r="USY56" s="31"/>
      <c r="USZ56" s="31"/>
      <c r="UTA56" s="31"/>
      <c r="UTB56" s="31"/>
      <c r="UTC56" s="31"/>
      <c r="UTD56" s="31"/>
      <c r="UTE56" s="31"/>
      <c r="UTF56" s="31"/>
      <c r="UTG56" s="31"/>
      <c r="UTH56" s="31"/>
      <c r="UTI56" s="31"/>
      <c r="UTJ56" s="31"/>
      <c r="UTK56" s="31"/>
      <c r="UTL56" s="31"/>
      <c r="UTM56" s="31"/>
      <c r="UTN56" s="31"/>
      <c r="UTO56" s="31"/>
      <c r="UTP56" s="31"/>
      <c r="UTQ56" s="31"/>
      <c r="UTR56" s="31"/>
      <c r="UTS56" s="31"/>
      <c r="UTT56" s="31"/>
      <c r="UTU56" s="31"/>
      <c r="UTV56" s="31"/>
      <c r="UTW56" s="31"/>
      <c r="UTX56" s="31"/>
      <c r="UTY56" s="31"/>
      <c r="UTZ56" s="31"/>
      <c r="UUA56" s="31"/>
      <c r="UUB56" s="31"/>
      <c r="UUC56" s="31"/>
      <c r="UUD56" s="31"/>
      <c r="UUE56" s="31"/>
      <c r="UUF56" s="31"/>
      <c r="UUG56" s="31"/>
      <c r="UUH56" s="31"/>
      <c r="UUI56" s="31"/>
      <c r="UUJ56" s="31"/>
      <c r="UUK56" s="31"/>
      <c r="UUL56" s="31"/>
      <c r="UUM56" s="31"/>
      <c r="UUN56" s="31"/>
      <c r="UUO56" s="31"/>
      <c r="UUP56" s="31"/>
      <c r="UUQ56" s="31"/>
      <c r="UUR56" s="31"/>
      <c r="UUS56" s="31"/>
      <c r="UUT56" s="31"/>
      <c r="UUU56" s="31"/>
      <c r="UUV56" s="31"/>
      <c r="UUW56" s="31"/>
      <c r="UUX56" s="31"/>
      <c r="UUY56" s="31"/>
      <c r="UUZ56" s="31"/>
      <c r="UVA56" s="31"/>
      <c r="UVB56" s="31"/>
      <c r="UVC56" s="31"/>
      <c r="UVD56" s="31"/>
      <c r="UVE56" s="31"/>
      <c r="UVF56" s="31"/>
      <c r="UVG56" s="31"/>
      <c r="UVH56" s="31"/>
      <c r="UVI56" s="31"/>
      <c r="UVJ56" s="31"/>
      <c r="UVK56" s="31"/>
      <c r="UVL56" s="31"/>
      <c r="UVM56" s="31"/>
      <c r="UVN56" s="31"/>
      <c r="UVO56" s="31"/>
      <c r="UVP56" s="31"/>
      <c r="UVQ56" s="31"/>
      <c r="UVR56" s="31"/>
      <c r="UVS56" s="31"/>
      <c r="UVT56" s="31"/>
      <c r="UVU56" s="31"/>
      <c r="UVV56" s="31"/>
      <c r="UVW56" s="31"/>
      <c r="UVX56" s="31"/>
      <c r="UVY56" s="31"/>
      <c r="UVZ56" s="31"/>
      <c r="UWA56" s="31"/>
      <c r="UWB56" s="31"/>
      <c r="UWC56" s="31"/>
      <c r="UWD56" s="31"/>
      <c r="UWE56" s="31"/>
      <c r="UWF56" s="31"/>
      <c r="UWG56" s="31"/>
      <c r="UWH56" s="31"/>
      <c r="UWI56" s="31"/>
      <c r="UWJ56" s="31"/>
      <c r="UWK56" s="31"/>
      <c r="UWL56" s="31"/>
      <c r="UWM56" s="31"/>
      <c r="UWN56" s="31"/>
      <c r="UWO56" s="31"/>
      <c r="UWP56" s="31"/>
      <c r="UWQ56" s="31"/>
      <c r="UWR56" s="31"/>
      <c r="UWS56" s="31"/>
      <c r="UWT56" s="31"/>
      <c r="UWU56" s="31"/>
      <c r="UWV56" s="31"/>
      <c r="UWW56" s="31"/>
      <c r="UWX56" s="31"/>
      <c r="UWY56" s="31"/>
      <c r="UWZ56" s="31"/>
      <c r="UXA56" s="31"/>
      <c r="UXB56" s="31"/>
      <c r="UXC56" s="31"/>
      <c r="UXD56" s="31"/>
      <c r="UXE56" s="31"/>
      <c r="UXF56" s="31"/>
      <c r="UXG56" s="31"/>
      <c r="UXH56" s="31"/>
      <c r="UXI56" s="31"/>
      <c r="UXJ56" s="31"/>
      <c r="UXK56" s="31"/>
      <c r="UXL56" s="31"/>
      <c r="UXM56" s="31"/>
      <c r="UXN56" s="31"/>
      <c r="UXO56" s="31"/>
      <c r="UXP56" s="31"/>
      <c r="UXQ56" s="31"/>
      <c r="UXR56" s="31"/>
      <c r="UXS56" s="31"/>
      <c r="UXT56" s="31"/>
      <c r="UXU56" s="31"/>
      <c r="UXV56" s="31"/>
      <c r="UXW56" s="31"/>
      <c r="UXX56" s="31"/>
      <c r="UXY56" s="31"/>
      <c r="UXZ56" s="31"/>
      <c r="UYA56" s="31"/>
      <c r="UYB56" s="31"/>
      <c r="UYC56" s="31"/>
      <c r="UYD56" s="31"/>
      <c r="UYE56" s="31"/>
      <c r="UYF56" s="31"/>
      <c r="UYG56" s="31"/>
      <c r="UYH56" s="31"/>
      <c r="UYI56" s="31"/>
      <c r="UYJ56" s="31"/>
      <c r="UYK56" s="31"/>
      <c r="UYL56" s="31"/>
      <c r="UYM56" s="31"/>
      <c r="UYN56" s="31"/>
      <c r="UYO56" s="31"/>
      <c r="UYP56" s="31"/>
      <c r="UYQ56" s="31"/>
      <c r="UYR56" s="31"/>
      <c r="UYS56" s="31"/>
      <c r="UYT56" s="31"/>
      <c r="UYU56" s="31"/>
      <c r="UYV56" s="31"/>
      <c r="UYW56" s="31"/>
      <c r="UYX56" s="31"/>
      <c r="UYY56" s="31"/>
      <c r="UYZ56" s="31"/>
      <c r="UZA56" s="31"/>
      <c r="UZB56" s="31"/>
      <c r="UZC56" s="31"/>
      <c r="UZD56" s="31"/>
      <c r="UZE56" s="31"/>
      <c r="UZF56" s="31"/>
      <c r="UZG56" s="31"/>
      <c r="UZH56" s="31"/>
      <c r="UZI56" s="31"/>
      <c r="UZJ56" s="31"/>
      <c r="UZK56" s="31"/>
      <c r="UZL56" s="31"/>
      <c r="UZM56" s="31"/>
      <c r="UZN56" s="31"/>
      <c r="UZO56" s="31"/>
      <c r="UZP56" s="31"/>
      <c r="UZQ56" s="31"/>
      <c r="UZR56" s="31"/>
      <c r="UZS56" s="31"/>
      <c r="UZT56" s="31"/>
      <c r="UZU56" s="31"/>
      <c r="UZV56" s="31"/>
      <c r="UZW56" s="31"/>
      <c r="UZX56" s="31"/>
      <c r="UZY56" s="31"/>
      <c r="UZZ56" s="31"/>
      <c r="VAA56" s="31"/>
      <c r="VAB56" s="31"/>
      <c r="VAC56" s="31"/>
      <c r="VAD56" s="31"/>
      <c r="VAE56" s="31"/>
      <c r="VAF56" s="31"/>
      <c r="VAG56" s="31"/>
      <c r="VAH56" s="31"/>
      <c r="VAI56" s="31"/>
      <c r="VAJ56" s="31"/>
      <c r="VAK56" s="31"/>
      <c r="VAL56" s="31"/>
      <c r="VAM56" s="31"/>
      <c r="VAN56" s="31"/>
      <c r="VAO56" s="31"/>
      <c r="VAP56" s="31"/>
      <c r="VAQ56" s="31"/>
      <c r="VAR56" s="31"/>
      <c r="VAS56" s="31"/>
      <c r="VAT56" s="31"/>
      <c r="VAU56" s="31"/>
      <c r="VAV56" s="31"/>
      <c r="VAW56" s="31"/>
      <c r="VAX56" s="31"/>
      <c r="VAY56" s="31"/>
      <c r="VAZ56" s="31"/>
      <c r="VBA56" s="31"/>
      <c r="VBB56" s="31"/>
      <c r="VBC56" s="31"/>
      <c r="VBD56" s="31"/>
      <c r="VBE56" s="31"/>
      <c r="VBF56" s="31"/>
      <c r="VBG56" s="31"/>
      <c r="VBH56" s="31"/>
      <c r="VBI56" s="31"/>
      <c r="VBJ56" s="31"/>
      <c r="VBK56" s="31"/>
      <c r="VBL56" s="31"/>
      <c r="VBM56" s="31"/>
      <c r="VBN56" s="31"/>
      <c r="VBO56" s="31"/>
      <c r="VBP56" s="31"/>
      <c r="VBQ56" s="31"/>
      <c r="VBR56" s="31"/>
      <c r="VBS56" s="31"/>
      <c r="VBT56" s="31"/>
      <c r="VBU56" s="31"/>
      <c r="VBV56" s="31"/>
      <c r="VBW56" s="31"/>
      <c r="VBX56" s="31"/>
      <c r="VBY56" s="31"/>
      <c r="VBZ56" s="31"/>
      <c r="VCA56" s="31"/>
      <c r="VCB56" s="31"/>
      <c r="VCC56" s="31"/>
      <c r="VCD56" s="31"/>
      <c r="VCE56" s="31"/>
      <c r="VCF56" s="31"/>
      <c r="VCG56" s="31"/>
      <c r="VCH56" s="31"/>
      <c r="VCI56" s="31"/>
      <c r="VCJ56" s="31"/>
      <c r="VCK56" s="31"/>
      <c r="VCL56" s="31"/>
      <c r="VCM56" s="31"/>
      <c r="VCN56" s="31"/>
      <c r="VCO56" s="31"/>
      <c r="VCP56" s="31"/>
      <c r="VCQ56" s="31"/>
      <c r="VCR56" s="31"/>
      <c r="VCS56" s="31"/>
      <c r="VCT56" s="31"/>
      <c r="VCU56" s="31"/>
      <c r="VCV56" s="31"/>
      <c r="VCW56" s="31"/>
      <c r="VCX56" s="31"/>
      <c r="VCY56" s="31"/>
      <c r="VCZ56" s="31"/>
      <c r="VDA56" s="31"/>
      <c r="VDB56" s="31"/>
      <c r="VDC56" s="31"/>
      <c r="VDD56" s="31"/>
      <c r="VDE56" s="31"/>
      <c r="VDF56" s="31"/>
      <c r="VDG56" s="31"/>
      <c r="VDH56" s="31"/>
      <c r="VDI56" s="31"/>
      <c r="VDJ56" s="31"/>
      <c r="VDK56" s="31"/>
      <c r="VDL56" s="31"/>
      <c r="VDM56" s="31"/>
      <c r="VDN56" s="31"/>
      <c r="VDO56" s="31"/>
      <c r="VDP56" s="31"/>
      <c r="VDQ56" s="31"/>
      <c r="VDR56" s="31"/>
      <c r="VDS56" s="31"/>
      <c r="VDT56" s="31"/>
      <c r="VDU56" s="31"/>
      <c r="VDV56" s="31"/>
      <c r="VDW56" s="31"/>
      <c r="VDX56" s="31"/>
      <c r="VDY56" s="31"/>
      <c r="VDZ56" s="31"/>
      <c r="VEA56" s="31"/>
      <c r="VEB56" s="31"/>
      <c r="VEC56" s="31"/>
      <c r="VED56" s="31"/>
      <c r="VEE56" s="31"/>
      <c r="VEF56" s="31"/>
      <c r="VEG56" s="31"/>
      <c r="VEH56" s="31"/>
      <c r="VEI56" s="31"/>
      <c r="VEJ56" s="31"/>
      <c r="VEK56" s="31"/>
      <c r="VEL56" s="31"/>
      <c r="VEM56" s="31"/>
      <c r="VEN56" s="31"/>
      <c r="VEO56" s="31"/>
      <c r="VEP56" s="31"/>
      <c r="VEQ56" s="31"/>
      <c r="VER56" s="31"/>
      <c r="VES56" s="31"/>
      <c r="VET56" s="31"/>
      <c r="VEU56" s="31"/>
      <c r="VEV56" s="31"/>
      <c r="VEW56" s="31"/>
      <c r="VEX56" s="31"/>
      <c r="VEY56" s="31"/>
      <c r="VEZ56" s="31"/>
      <c r="VFA56" s="31"/>
      <c r="VFB56" s="31"/>
      <c r="VFC56" s="31"/>
      <c r="VFD56" s="31"/>
      <c r="VFE56" s="31"/>
      <c r="VFF56" s="31"/>
      <c r="VFG56" s="31"/>
      <c r="VFH56" s="31"/>
      <c r="VFI56" s="31"/>
      <c r="VFJ56" s="31"/>
      <c r="VFK56" s="31"/>
      <c r="VFL56" s="31"/>
      <c r="VFM56" s="31"/>
      <c r="VFN56" s="31"/>
      <c r="VFO56" s="31"/>
      <c r="VFP56" s="31"/>
      <c r="VFQ56" s="31"/>
      <c r="VFR56" s="31"/>
      <c r="VFS56" s="31"/>
      <c r="VFT56" s="31"/>
      <c r="VFU56" s="31"/>
      <c r="VFV56" s="31"/>
      <c r="VFW56" s="31"/>
      <c r="VFX56" s="31"/>
      <c r="VFY56" s="31"/>
      <c r="VFZ56" s="31"/>
      <c r="VGA56" s="31"/>
      <c r="VGB56" s="31"/>
      <c r="VGC56" s="31"/>
      <c r="VGD56" s="31"/>
      <c r="VGE56" s="31"/>
      <c r="VGF56" s="31"/>
      <c r="VGG56" s="31"/>
      <c r="VGH56" s="31"/>
      <c r="VGI56" s="31"/>
      <c r="VGJ56" s="31"/>
      <c r="VGK56" s="31"/>
      <c r="VGL56" s="31"/>
      <c r="VGM56" s="31"/>
      <c r="VGN56" s="31"/>
      <c r="VGO56" s="31"/>
      <c r="VGP56" s="31"/>
      <c r="VGQ56" s="31"/>
      <c r="VGR56" s="31"/>
      <c r="VGS56" s="31"/>
      <c r="VGT56" s="31"/>
      <c r="VGU56" s="31"/>
      <c r="VGV56" s="31"/>
      <c r="VGW56" s="31"/>
      <c r="VGX56" s="31"/>
      <c r="VGY56" s="31"/>
      <c r="VGZ56" s="31"/>
      <c r="VHA56" s="31"/>
      <c r="VHB56" s="31"/>
      <c r="VHC56" s="31"/>
      <c r="VHD56" s="31"/>
      <c r="VHE56" s="31"/>
      <c r="VHF56" s="31"/>
      <c r="VHG56" s="31"/>
      <c r="VHH56" s="31"/>
      <c r="VHI56" s="31"/>
      <c r="VHJ56" s="31"/>
      <c r="VHK56" s="31"/>
      <c r="VHL56" s="31"/>
      <c r="VHM56" s="31"/>
      <c r="VHN56" s="31"/>
      <c r="VHO56" s="31"/>
      <c r="VHP56" s="31"/>
      <c r="VHQ56" s="31"/>
      <c r="VHR56" s="31"/>
      <c r="VHS56" s="31"/>
      <c r="VHT56" s="31"/>
      <c r="VHU56" s="31"/>
      <c r="VHV56" s="31"/>
      <c r="VHW56" s="31"/>
      <c r="VHX56" s="31"/>
      <c r="VHY56" s="31"/>
      <c r="VHZ56" s="31"/>
      <c r="VIA56" s="31"/>
      <c r="VIB56" s="31"/>
      <c r="VIC56" s="31"/>
      <c r="VID56" s="31"/>
      <c r="VIE56" s="31"/>
      <c r="VIF56" s="31"/>
      <c r="VIG56" s="31"/>
      <c r="VIH56" s="31"/>
      <c r="VII56" s="31"/>
      <c r="VIJ56" s="31"/>
      <c r="VIK56" s="31"/>
      <c r="VIL56" s="31"/>
      <c r="VIM56" s="31"/>
      <c r="VIN56" s="31"/>
      <c r="VIO56" s="31"/>
      <c r="VIP56" s="31"/>
      <c r="VIQ56" s="31"/>
      <c r="VIR56" s="31"/>
      <c r="VIS56" s="31"/>
      <c r="VIT56" s="31"/>
      <c r="VIU56" s="31"/>
      <c r="VIV56" s="31"/>
      <c r="VIW56" s="31"/>
      <c r="VIX56" s="31"/>
      <c r="VIY56" s="31"/>
      <c r="VIZ56" s="31"/>
      <c r="VJA56" s="31"/>
      <c r="VJB56" s="31"/>
      <c r="VJC56" s="31"/>
      <c r="VJD56" s="31"/>
      <c r="VJE56" s="31"/>
      <c r="VJF56" s="31"/>
      <c r="VJG56" s="31"/>
      <c r="VJH56" s="31"/>
      <c r="VJI56" s="31"/>
      <c r="VJJ56" s="31"/>
      <c r="VJK56" s="31"/>
      <c r="VJL56" s="31"/>
      <c r="VJM56" s="31"/>
      <c r="VJN56" s="31"/>
      <c r="VJO56" s="31"/>
      <c r="VJP56" s="31"/>
      <c r="VJQ56" s="31"/>
      <c r="VJR56" s="31"/>
      <c r="VJS56" s="31"/>
      <c r="VJT56" s="31"/>
      <c r="VJU56" s="31"/>
      <c r="VJV56" s="31"/>
      <c r="VJW56" s="31"/>
      <c r="VJX56" s="31"/>
      <c r="VJY56" s="31"/>
      <c r="VJZ56" s="31"/>
      <c r="VKA56" s="31"/>
      <c r="VKB56" s="31"/>
      <c r="VKC56" s="31"/>
      <c r="VKD56" s="31"/>
      <c r="VKE56" s="31"/>
      <c r="VKF56" s="31"/>
      <c r="VKG56" s="31"/>
      <c r="VKH56" s="31"/>
      <c r="VKI56" s="31"/>
      <c r="VKJ56" s="31"/>
      <c r="VKK56" s="31"/>
      <c r="VKL56" s="31"/>
      <c r="VKM56" s="31"/>
      <c r="VKN56" s="31"/>
      <c r="VKO56" s="31"/>
      <c r="VKP56" s="31"/>
      <c r="VKQ56" s="31"/>
      <c r="VKR56" s="31"/>
      <c r="VKS56" s="31"/>
      <c r="VKT56" s="31"/>
      <c r="VKU56" s="31"/>
      <c r="VKV56" s="31"/>
      <c r="VKW56" s="31"/>
      <c r="VKX56" s="31"/>
      <c r="VKY56" s="31"/>
      <c r="VKZ56" s="31"/>
      <c r="VLA56" s="31"/>
      <c r="VLB56" s="31"/>
      <c r="VLC56" s="31"/>
      <c r="VLD56" s="31"/>
      <c r="VLE56" s="31"/>
      <c r="VLF56" s="31"/>
      <c r="VLG56" s="31"/>
      <c r="VLH56" s="31"/>
      <c r="VLI56" s="31"/>
      <c r="VLJ56" s="31"/>
      <c r="VLK56" s="31"/>
      <c r="VLL56" s="31"/>
      <c r="VLM56" s="31"/>
      <c r="VLN56" s="31"/>
      <c r="VLO56" s="31"/>
      <c r="VLP56" s="31"/>
      <c r="VLQ56" s="31"/>
      <c r="VLR56" s="31"/>
      <c r="VLS56" s="31"/>
      <c r="VLT56" s="31"/>
      <c r="VLU56" s="31"/>
      <c r="VLV56" s="31"/>
      <c r="VLW56" s="31"/>
      <c r="VLX56" s="31"/>
      <c r="VLY56" s="31"/>
      <c r="VLZ56" s="31"/>
      <c r="VMA56" s="31"/>
      <c r="VMB56" s="31"/>
      <c r="VMC56" s="31"/>
      <c r="VMD56" s="31"/>
      <c r="VME56" s="31"/>
      <c r="VMF56" s="31"/>
      <c r="VMG56" s="31"/>
      <c r="VMH56" s="31"/>
      <c r="VMI56" s="31"/>
      <c r="VMJ56" s="31"/>
      <c r="VMK56" s="31"/>
      <c r="VML56" s="31"/>
      <c r="VMM56" s="31"/>
      <c r="VMN56" s="31"/>
      <c r="VMO56" s="31"/>
      <c r="VMP56" s="31"/>
      <c r="VMQ56" s="31"/>
      <c r="VMR56" s="31"/>
      <c r="VMS56" s="31"/>
      <c r="VMT56" s="31"/>
      <c r="VMU56" s="31"/>
      <c r="VMV56" s="31"/>
      <c r="VMW56" s="31"/>
      <c r="VMX56" s="31"/>
      <c r="VMY56" s="31"/>
      <c r="VMZ56" s="31"/>
      <c r="VNA56" s="31"/>
      <c r="VNB56" s="31"/>
      <c r="VNC56" s="31"/>
      <c r="VND56" s="31"/>
      <c r="VNE56" s="31"/>
      <c r="VNF56" s="31"/>
      <c r="VNG56" s="31"/>
      <c r="VNH56" s="31"/>
      <c r="VNI56" s="31"/>
      <c r="VNJ56" s="31"/>
      <c r="VNK56" s="31"/>
      <c r="VNL56" s="31"/>
      <c r="VNM56" s="31"/>
      <c r="VNN56" s="31"/>
      <c r="VNO56" s="31"/>
      <c r="VNP56" s="31"/>
      <c r="VNQ56" s="31"/>
      <c r="VNR56" s="31"/>
      <c r="VNS56" s="31"/>
      <c r="VNT56" s="31"/>
      <c r="VNU56" s="31"/>
      <c r="VNV56" s="31"/>
      <c r="VNW56" s="31"/>
      <c r="VNX56" s="31"/>
      <c r="VNY56" s="31"/>
      <c r="VNZ56" s="31"/>
      <c r="VOA56" s="31"/>
      <c r="VOB56" s="31"/>
      <c r="VOC56" s="31"/>
      <c r="VOD56" s="31"/>
      <c r="VOE56" s="31"/>
      <c r="VOF56" s="31"/>
      <c r="VOG56" s="31"/>
      <c r="VOH56" s="31"/>
      <c r="VOI56" s="31"/>
      <c r="VOJ56" s="31"/>
      <c r="VOK56" s="31"/>
      <c r="VOL56" s="31"/>
      <c r="VOM56" s="31"/>
      <c r="VON56" s="31"/>
      <c r="VOO56" s="31"/>
      <c r="VOP56" s="31"/>
      <c r="VOQ56" s="31"/>
      <c r="VOR56" s="31"/>
      <c r="VOS56" s="31"/>
      <c r="VOT56" s="31"/>
      <c r="VOU56" s="31"/>
      <c r="VOV56" s="31"/>
      <c r="VOW56" s="31"/>
      <c r="VOX56" s="31"/>
      <c r="VOY56" s="31"/>
      <c r="VOZ56" s="31"/>
      <c r="VPA56" s="31"/>
      <c r="VPB56" s="31"/>
      <c r="VPC56" s="31"/>
      <c r="VPD56" s="31"/>
      <c r="VPE56" s="31"/>
      <c r="VPF56" s="31"/>
      <c r="VPG56" s="31"/>
      <c r="VPH56" s="31"/>
      <c r="VPI56" s="31"/>
      <c r="VPJ56" s="31"/>
      <c r="VPK56" s="31"/>
      <c r="VPL56" s="31"/>
      <c r="VPM56" s="31"/>
      <c r="VPN56" s="31"/>
      <c r="VPO56" s="31"/>
      <c r="VPP56" s="31"/>
      <c r="VPQ56" s="31"/>
      <c r="VPR56" s="31"/>
      <c r="VPS56" s="31"/>
      <c r="VPT56" s="31"/>
      <c r="VPU56" s="31"/>
      <c r="VPV56" s="31"/>
      <c r="VPW56" s="31"/>
      <c r="VPX56" s="31"/>
      <c r="VPY56" s="31"/>
      <c r="VPZ56" s="31"/>
      <c r="VQA56" s="31"/>
      <c r="VQB56" s="31"/>
      <c r="VQC56" s="31"/>
      <c r="VQD56" s="31"/>
      <c r="VQE56" s="31"/>
      <c r="VQF56" s="31"/>
      <c r="VQG56" s="31"/>
      <c r="VQH56" s="31"/>
      <c r="VQI56" s="31"/>
      <c r="VQJ56" s="31"/>
      <c r="VQK56" s="31"/>
      <c r="VQL56" s="31"/>
      <c r="VQM56" s="31"/>
      <c r="VQN56" s="31"/>
      <c r="VQO56" s="31"/>
      <c r="VQP56" s="31"/>
      <c r="VQQ56" s="31"/>
      <c r="VQR56" s="31"/>
      <c r="VQS56" s="31"/>
      <c r="VQT56" s="31"/>
      <c r="VQU56" s="31"/>
      <c r="VQV56" s="31"/>
      <c r="VQW56" s="31"/>
      <c r="VQX56" s="31"/>
      <c r="VQY56" s="31"/>
      <c r="VQZ56" s="31"/>
      <c r="VRA56" s="31"/>
      <c r="VRB56" s="31"/>
      <c r="VRC56" s="31"/>
      <c r="VRD56" s="31"/>
      <c r="VRE56" s="31"/>
      <c r="VRF56" s="31"/>
      <c r="VRG56" s="31"/>
      <c r="VRH56" s="31"/>
      <c r="VRI56" s="31"/>
      <c r="VRJ56" s="31"/>
      <c r="VRK56" s="31"/>
      <c r="VRL56" s="31"/>
      <c r="VRM56" s="31"/>
      <c r="VRN56" s="31"/>
      <c r="VRO56" s="31"/>
      <c r="VRP56" s="31"/>
      <c r="VRQ56" s="31"/>
      <c r="VRR56" s="31"/>
      <c r="VRS56" s="31"/>
      <c r="VRT56" s="31"/>
      <c r="VRU56" s="31"/>
      <c r="VRV56" s="31"/>
      <c r="VRW56" s="31"/>
      <c r="VRX56" s="31"/>
      <c r="VRY56" s="31"/>
      <c r="VRZ56" s="31"/>
      <c r="VSA56" s="31"/>
      <c r="VSB56" s="31"/>
      <c r="VSC56" s="31"/>
      <c r="VSD56" s="31"/>
      <c r="VSE56" s="31"/>
      <c r="VSF56" s="31"/>
      <c r="VSG56" s="31"/>
      <c r="VSH56" s="31"/>
      <c r="VSI56" s="31"/>
      <c r="VSJ56" s="31"/>
      <c r="VSK56" s="31"/>
      <c r="VSL56" s="31"/>
      <c r="VSM56" s="31"/>
      <c r="VSN56" s="31"/>
      <c r="VSO56" s="31"/>
      <c r="VSP56" s="31"/>
      <c r="VSQ56" s="31"/>
      <c r="VSR56" s="31"/>
      <c r="VSS56" s="31"/>
      <c r="VST56" s="31"/>
      <c r="VSU56" s="31"/>
      <c r="VSV56" s="31"/>
      <c r="VSW56" s="31"/>
      <c r="VSX56" s="31"/>
      <c r="VSY56" s="31"/>
      <c r="VSZ56" s="31"/>
      <c r="VTA56" s="31"/>
      <c r="VTB56" s="31"/>
      <c r="VTC56" s="31"/>
      <c r="VTD56" s="31"/>
      <c r="VTE56" s="31"/>
      <c r="VTF56" s="31"/>
      <c r="VTG56" s="31"/>
      <c r="VTH56" s="31"/>
      <c r="VTI56" s="31"/>
      <c r="VTJ56" s="31"/>
      <c r="VTK56" s="31"/>
      <c r="VTL56" s="31"/>
      <c r="VTM56" s="31"/>
      <c r="VTN56" s="31"/>
      <c r="VTO56" s="31"/>
      <c r="VTP56" s="31"/>
      <c r="VTQ56" s="31"/>
      <c r="VTR56" s="31"/>
      <c r="VTS56" s="31"/>
      <c r="VTT56" s="31"/>
      <c r="VTU56" s="31"/>
      <c r="VTV56" s="31"/>
      <c r="VTW56" s="31"/>
      <c r="VTX56" s="31"/>
      <c r="VTY56" s="31"/>
      <c r="VTZ56" s="31"/>
      <c r="VUA56" s="31"/>
      <c r="VUB56" s="31"/>
      <c r="VUC56" s="31"/>
      <c r="VUD56" s="31"/>
      <c r="VUE56" s="31"/>
      <c r="VUF56" s="31"/>
      <c r="VUG56" s="31"/>
      <c r="VUH56" s="31"/>
      <c r="VUI56" s="31"/>
      <c r="VUJ56" s="31"/>
      <c r="VUK56" s="31"/>
      <c r="VUL56" s="31"/>
      <c r="VUM56" s="31"/>
      <c r="VUN56" s="31"/>
      <c r="VUO56" s="31"/>
      <c r="VUP56" s="31"/>
      <c r="VUQ56" s="31"/>
      <c r="VUR56" s="31"/>
      <c r="VUS56" s="31"/>
      <c r="VUT56" s="31"/>
      <c r="VUU56" s="31"/>
      <c r="VUV56" s="31"/>
      <c r="VUW56" s="31"/>
      <c r="VUX56" s="31"/>
      <c r="VUY56" s="31"/>
      <c r="VUZ56" s="31"/>
      <c r="VVA56" s="31"/>
      <c r="VVB56" s="31"/>
      <c r="VVC56" s="31"/>
      <c r="VVD56" s="31"/>
      <c r="VVE56" s="31"/>
      <c r="VVF56" s="31"/>
      <c r="VVG56" s="31"/>
      <c r="VVH56" s="31"/>
      <c r="VVI56" s="31"/>
      <c r="VVJ56" s="31"/>
      <c r="VVK56" s="31"/>
      <c r="VVL56" s="31"/>
      <c r="VVM56" s="31"/>
      <c r="VVN56" s="31"/>
      <c r="VVO56" s="31"/>
      <c r="VVP56" s="31"/>
      <c r="VVQ56" s="31"/>
      <c r="VVR56" s="31"/>
      <c r="VVS56" s="31"/>
      <c r="VVT56" s="31"/>
      <c r="VVU56" s="31"/>
      <c r="VVV56" s="31"/>
      <c r="VVW56" s="31"/>
      <c r="VVX56" s="31"/>
      <c r="VVY56" s="31"/>
      <c r="VVZ56" s="31"/>
      <c r="VWA56" s="31"/>
      <c r="VWB56" s="31"/>
      <c r="VWC56" s="31"/>
      <c r="VWD56" s="31"/>
      <c r="VWE56" s="31"/>
      <c r="VWF56" s="31"/>
      <c r="VWG56" s="31"/>
      <c r="VWH56" s="31"/>
      <c r="VWI56" s="31"/>
      <c r="VWJ56" s="31"/>
      <c r="VWK56" s="31"/>
      <c r="VWL56" s="31"/>
      <c r="VWM56" s="31"/>
      <c r="VWN56" s="31"/>
      <c r="VWO56" s="31"/>
      <c r="VWP56" s="31"/>
      <c r="VWQ56" s="31"/>
      <c r="VWR56" s="31"/>
      <c r="VWS56" s="31"/>
      <c r="VWT56" s="31"/>
      <c r="VWU56" s="31"/>
      <c r="VWV56" s="31"/>
      <c r="VWW56" s="31"/>
      <c r="VWX56" s="31"/>
      <c r="VWY56" s="31"/>
      <c r="VWZ56" s="31"/>
      <c r="VXA56" s="31"/>
      <c r="VXB56" s="31"/>
      <c r="VXC56" s="31"/>
      <c r="VXD56" s="31"/>
      <c r="VXE56" s="31"/>
      <c r="VXF56" s="31"/>
      <c r="VXG56" s="31"/>
      <c r="VXH56" s="31"/>
      <c r="VXI56" s="31"/>
      <c r="VXJ56" s="31"/>
      <c r="VXK56" s="31"/>
      <c r="VXL56" s="31"/>
      <c r="VXM56" s="31"/>
      <c r="VXN56" s="31"/>
      <c r="VXO56" s="31"/>
      <c r="VXP56" s="31"/>
      <c r="VXQ56" s="31"/>
      <c r="VXR56" s="31"/>
      <c r="VXS56" s="31"/>
      <c r="VXT56" s="31"/>
      <c r="VXU56" s="31"/>
      <c r="VXV56" s="31"/>
      <c r="VXW56" s="31"/>
      <c r="VXX56" s="31"/>
      <c r="VXY56" s="31"/>
      <c r="VXZ56" s="31"/>
      <c r="VYA56" s="31"/>
      <c r="VYB56" s="31"/>
      <c r="VYC56" s="31"/>
      <c r="VYD56" s="31"/>
      <c r="VYE56" s="31"/>
      <c r="VYF56" s="31"/>
      <c r="VYG56" s="31"/>
      <c r="VYH56" s="31"/>
      <c r="VYI56" s="31"/>
      <c r="VYJ56" s="31"/>
      <c r="VYK56" s="31"/>
      <c r="VYL56" s="31"/>
      <c r="VYM56" s="31"/>
      <c r="VYN56" s="31"/>
      <c r="VYO56" s="31"/>
      <c r="VYP56" s="31"/>
      <c r="VYQ56" s="31"/>
      <c r="VYR56" s="31"/>
      <c r="VYS56" s="31"/>
      <c r="VYT56" s="31"/>
      <c r="VYU56" s="31"/>
      <c r="VYV56" s="31"/>
      <c r="VYW56" s="31"/>
      <c r="VYX56" s="31"/>
      <c r="VYY56" s="31"/>
      <c r="VYZ56" s="31"/>
      <c r="VZA56" s="31"/>
      <c r="VZB56" s="31"/>
      <c r="VZC56" s="31"/>
      <c r="VZD56" s="31"/>
      <c r="VZE56" s="31"/>
      <c r="VZF56" s="31"/>
      <c r="VZG56" s="31"/>
      <c r="VZH56" s="31"/>
      <c r="VZI56" s="31"/>
      <c r="VZJ56" s="31"/>
      <c r="VZK56" s="31"/>
      <c r="VZL56" s="31"/>
      <c r="VZM56" s="31"/>
      <c r="VZN56" s="31"/>
      <c r="VZO56" s="31"/>
      <c r="VZP56" s="31"/>
      <c r="VZQ56" s="31"/>
      <c r="VZR56" s="31"/>
      <c r="VZS56" s="31"/>
      <c r="VZT56" s="31"/>
      <c r="VZU56" s="31"/>
      <c r="VZV56" s="31"/>
      <c r="VZW56" s="31"/>
      <c r="VZX56" s="31"/>
      <c r="VZY56" s="31"/>
      <c r="VZZ56" s="31"/>
      <c r="WAA56" s="31"/>
      <c r="WAB56" s="31"/>
      <c r="WAC56" s="31"/>
      <c r="WAD56" s="31"/>
      <c r="WAE56" s="31"/>
      <c r="WAF56" s="31"/>
      <c r="WAG56" s="31"/>
      <c r="WAH56" s="31"/>
      <c r="WAI56" s="31"/>
      <c r="WAJ56" s="31"/>
      <c r="WAK56" s="31"/>
      <c r="WAL56" s="31"/>
      <c r="WAM56" s="31"/>
      <c r="WAN56" s="31"/>
      <c r="WAO56" s="31"/>
      <c r="WAP56" s="31"/>
      <c r="WAQ56" s="31"/>
      <c r="WAR56" s="31"/>
      <c r="WAS56" s="31"/>
      <c r="WAT56" s="31"/>
      <c r="WAU56" s="31"/>
      <c r="WAV56" s="31"/>
      <c r="WAW56" s="31"/>
      <c r="WAX56" s="31"/>
      <c r="WAY56" s="31"/>
      <c r="WAZ56" s="31"/>
      <c r="WBA56" s="31"/>
      <c r="WBB56" s="31"/>
      <c r="WBC56" s="31"/>
      <c r="WBD56" s="31"/>
      <c r="WBE56" s="31"/>
      <c r="WBF56" s="31"/>
      <c r="WBG56" s="31"/>
      <c r="WBH56" s="31"/>
      <c r="WBI56" s="31"/>
      <c r="WBJ56" s="31"/>
      <c r="WBK56" s="31"/>
      <c r="WBL56" s="31"/>
      <c r="WBM56" s="31"/>
      <c r="WBN56" s="31"/>
      <c r="WBO56" s="31"/>
      <c r="WBP56" s="31"/>
      <c r="WBQ56" s="31"/>
      <c r="WBR56" s="31"/>
      <c r="WBS56" s="31"/>
      <c r="WBT56" s="31"/>
      <c r="WBU56" s="31"/>
      <c r="WBV56" s="31"/>
      <c r="WBW56" s="31"/>
      <c r="WBX56" s="31"/>
      <c r="WBY56" s="31"/>
      <c r="WBZ56" s="31"/>
      <c r="WCA56" s="31"/>
      <c r="WCB56" s="31"/>
      <c r="WCC56" s="31"/>
      <c r="WCD56" s="31"/>
      <c r="WCE56" s="31"/>
      <c r="WCF56" s="31"/>
      <c r="WCG56" s="31"/>
      <c r="WCH56" s="31"/>
      <c r="WCI56" s="31"/>
      <c r="WCJ56" s="31"/>
      <c r="WCK56" s="31"/>
      <c r="WCL56" s="31"/>
      <c r="WCM56" s="31"/>
      <c r="WCN56" s="31"/>
      <c r="WCO56" s="31"/>
      <c r="WCP56" s="31"/>
      <c r="WCQ56" s="31"/>
      <c r="WCR56" s="31"/>
      <c r="WCS56" s="31"/>
      <c r="WCT56" s="31"/>
      <c r="WCU56" s="31"/>
      <c r="WCV56" s="31"/>
      <c r="WCW56" s="31"/>
      <c r="WCX56" s="31"/>
      <c r="WCY56" s="31"/>
      <c r="WCZ56" s="31"/>
      <c r="WDA56" s="31"/>
      <c r="WDB56" s="31"/>
      <c r="WDC56" s="31"/>
      <c r="WDD56" s="31"/>
      <c r="WDE56" s="31"/>
      <c r="WDF56" s="31"/>
      <c r="WDG56" s="31"/>
      <c r="WDH56" s="31"/>
      <c r="WDI56" s="31"/>
      <c r="WDJ56" s="31"/>
      <c r="WDK56" s="31"/>
      <c r="WDL56" s="31"/>
      <c r="WDM56" s="31"/>
      <c r="WDN56" s="31"/>
      <c r="WDO56" s="31"/>
      <c r="WDP56" s="31"/>
      <c r="WDQ56" s="31"/>
      <c r="WDR56" s="31"/>
      <c r="WDS56" s="31"/>
      <c r="WDT56" s="31"/>
      <c r="WDU56" s="31"/>
      <c r="WDV56" s="31"/>
      <c r="WDW56" s="31"/>
      <c r="WDX56" s="31"/>
      <c r="WDY56" s="31"/>
      <c r="WDZ56" s="31"/>
      <c r="WEA56" s="31"/>
      <c r="WEB56" s="31"/>
      <c r="WEC56" s="31"/>
      <c r="WED56" s="31"/>
      <c r="WEE56" s="31"/>
      <c r="WEF56" s="31"/>
      <c r="WEG56" s="31"/>
      <c r="WEH56" s="31"/>
      <c r="WEI56" s="31"/>
      <c r="WEJ56" s="31"/>
      <c r="WEK56" s="31"/>
      <c r="WEL56" s="31"/>
      <c r="WEM56" s="31"/>
      <c r="WEN56" s="31"/>
      <c r="WEO56" s="31"/>
      <c r="WEP56" s="31"/>
      <c r="WEQ56" s="31"/>
      <c r="WER56" s="31"/>
      <c r="WES56" s="31"/>
      <c r="WET56" s="31"/>
      <c r="WEU56" s="31"/>
      <c r="WEV56" s="31"/>
      <c r="WEW56" s="31"/>
      <c r="WEX56" s="31"/>
      <c r="WEY56" s="31"/>
      <c r="WEZ56" s="31"/>
      <c r="WFA56" s="31"/>
      <c r="WFB56" s="31"/>
      <c r="WFC56" s="31"/>
      <c r="WFD56" s="31"/>
      <c r="WFE56" s="31"/>
      <c r="WFF56" s="31"/>
      <c r="WFG56" s="31"/>
      <c r="WFH56" s="31"/>
      <c r="WFI56" s="31"/>
      <c r="WFJ56" s="31"/>
      <c r="WFK56" s="31"/>
      <c r="WFL56" s="31"/>
      <c r="WFM56" s="31"/>
      <c r="WFN56" s="31"/>
      <c r="WFO56" s="31"/>
      <c r="WFP56" s="31"/>
      <c r="WFQ56" s="31"/>
      <c r="WFR56" s="31"/>
      <c r="WFS56" s="31"/>
      <c r="WFT56" s="31"/>
      <c r="WFU56" s="31"/>
      <c r="WFV56" s="31"/>
      <c r="WFW56" s="31"/>
      <c r="WFX56" s="31"/>
      <c r="WFY56" s="31"/>
      <c r="WFZ56" s="31"/>
      <c r="WGA56" s="31"/>
      <c r="WGB56" s="31"/>
      <c r="WGC56" s="31"/>
      <c r="WGD56" s="31"/>
      <c r="WGE56" s="31"/>
      <c r="WGF56" s="31"/>
      <c r="WGG56" s="31"/>
      <c r="WGH56" s="31"/>
      <c r="WGI56" s="31"/>
      <c r="WGJ56" s="31"/>
      <c r="WGK56" s="31"/>
      <c r="WGL56" s="31"/>
      <c r="WGM56" s="31"/>
      <c r="WGN56" s="31"/>
      <c r="WGO56" s="31"/>
      <c r="WGP56" s="31"/>
      <c r="WGQ56" s="31"/>
      <c r="WGR56" s="31"/>
      <c r="WGS56" s="31"/>
      <c r="WGT56" s="31"/>
      <c r="WGU56" s="31"/>
      <c r="WGV56" s="31"/>
      <c r="WGW56" s="31"/>
      <c r="WGX56" s="31"/>
      <c r="WGY56" s="31"/>
      <c r="WGZ56" s="31"/>
      <c r="WHA56" s="31"/>
      <c r="WHB56" s="31"/>
      <c r="WHC56" s="31"/>
      <c r="WHD56" s="31"/>
      <c r="WHE56" s="31"/>
      <c r="WHF56" s="31"/>
      <c r="WHG56" s="31"/>
      <c r="WHH56" s="31"/>
      <c r="WHI56" s="31"/>
      <c r="WHJ56" s="31"/>
      <c r="WHK56" s="31"/>
      <c r="WHL56" s="31"/>
      <c r="WHM56" s="31"/>
      <c r="WHN56" s="31"/>
      <c r="WHO56" s="31"/>
      <c r="WHP56" s="31"/>
      <c r="WHQ56" s="31"/>
      <c r="WHR56" s="31"/>
      <c r="WHS56" s="31"/>
      <c r="WHT56" s="31"/>
      <c r="WHU56" s="31"/>
      <c r="WHV56" s="31"/>
      <c r="WHW56" s="31"/>
      <c r="WHX56" s="31"/>
      <c r="WHY56" s="31"/>
      <c r="WHZ56" s="31"/>
      <c r="WIA56" s="31"/>
      <c r="WIB56" s="31"/>
      <c r="WIC56" s="31"/>
      <c r="WID56" s="31"/>
      <c r="WIE56" s="31"/>
      <c r="WIF56" s="31"/>
      <c r="WIG56" s="31"/>
      <c r="WIH56" s="31"/>
      <c r="WII56" s="31"/>
      <c r="WIJ56" s="31"/>
      <c r="WIK56" s="31"/>
      <c r="WIL56" s="31"/>
      <c r="WIM56" s="31"/>
      <c r="WIN56" s="31"/>
      <c r="WIO56" s="31"/>
      <c r="WIP56" s="31"/>
      <c r="WIQ56" s="31"/>
      <c r="WIR56" s="31"/>
      <c r="WIS56" s="31"/>
      <c r="WIT56" s="31"/>
      <c r="WIU56" s="31"/>
      <c r="WIV56" s="31"/>
      <c r="WIW56" s="31"/>
      <c r="WIX56" s="31"/>
      <c r="WIY56" s="31"/>
      <c r="WIZ56" s="31"/>
      <c r="WJA56" s="31"/>
      <c r="WJB56" s="31"/>
      <c r="WJC56" s="31"/>
      <c r="WJD56" s="31"/>
      <c r="WJE56" s="31"/>
      <c r="WJF56" s="31"/>
      <c r="WJG56" s="31"/>
      <c r="WJH56" s="31"/>
      <c r="WJI56" s="31"/>
      <c r="WJJ56" s="31"/>
      <c r="WJK56" s="31"/>
      <c r="WJL56" s="31"/>
      <c r="WJM56" s="31"/>
      <c r="WJN56" s="31"/>
      <c r="WJO56" s="31"/>
      <c r="WJP56" s="31"/>
      <c r="WJQ56" s="31"/>
      <c r="WJR56" s="31"/>
      <c r="WJS56" s="31"/>
      <c r="WJT56" s="31"/>
      <c r="WJU56" s="31"/>
      <c r="WJV56" s="31"/>
      <c r="WJW56" s="31"/>
      <c r="WJX56" s="31"/>
      <c r="WJY56" s="31"/>
      <c r="WJZ56" s="31"/>
      <c r="WKA56" s="31"/>
      <c r="WKB56" s="31"/>
      <c r="WKC56" s="31"/>
      <c r="WKD56" s="31"/>
      <c r="WKE56" s="31"/>
      <c r="WKF56" s="31"/>
      <c r="WKG56" s="31"/>
      <c r="WKH56" s="31"/>
      <c r="WKI56" s="31"/>
      <c r="WKJ56" s="31"/>
      <c r="WKK56" s="31"/>
      <c r="WKL56" s="31"/>
      <c r="WKM56" s="31"/>
      <c r="WKN56" s="31"/>
      <c r="WKO56" s="31"/>
      <c r="WKP56" s="31"/>
      <c r="WKQ56" s="31"/>
      <c r="WKR56" s="31"/>
      <c r="WKS56" s="31"/>
      <c r="WKT56" s="31"/>
      <c r="WKU56" s="31"/>
      <c r="WKV56" s="31"/>
      <c r="WKW56" s="31"/>
      <c r="WKX56" s="31"/>
      <c r="WKY56" s="31"/>
      <c r="WKZ56" s="31"/>
      <c r="WLA56" s="31"/>
      <c r="WLB56" s="31"/>
      <c r="WLC56" s="31"/>
      <c r="WLD56" s="31"/>
      <c r="WLE56" s="31"/>
      <c r="WLF56" s="31"/>
      <c r="WLG56" s="31"/>
      <c r="WLH56" s="31"/>
      <c r="WLI56" s="31"/>
      <c r="WLJ56" s="31"/>
      <c r="WLK56" s="31"/>
      <c r="WLL56" s="31"/>
      <c r="WLM56" s="31"/>
      <c r="WLN56" s="31"/>
      <c r="WLO56" s="31"/>
      <c r="WLP56" s="31"/>
      <c r="WLQ56" s="31"/>
      <c r="WLR56" s="31"/>
      <c r="WLS56" s="31"/>
      <c r="WLT56" s="31"/>
      <c r="WLU56" s="31"/>
      <c r="WLV56" s="31"/>
      <c r="WLW56" s="31"/>
      <c r="WLX56" s="31"/>
      <c r="WLY56" s="31"/>
      <c r="WLZ56" s="31"/>
      <c r="WMA56" s="31"/>
      <c r="WMB56" s="31"/>
      <c r="WMC56" s="31"/>
      <c r="WMD56" s="31"/>
      <c r="WME56" s="31"/>
      <c r="WMF56" s="31"/>
      <c r="WMG56" s="31"/>
      <c r="WMH56" s="31"/>
      <c r="WMI56" s="31"/>
      <c r="WMJ56" s="31"/>
      <c r="WMK56" s="31"/>
      <c r="WML56" s="31"/>
      <c r="WMM56" s="31"/>
      <c r="WMN56" s="31"/>
      <c r="WMO56" s="31"/>
      <c r="WMP56" s="31"/>
      <c r="WMQ56" s="31"/>
      <c r="WMR56" s="31"/>
      <c r="WMS56" s="31"/>
      <c r="WMT56" s="31"/>
      <c r="WMU56" s="31"/>
      <c r="WMV56" s="31"/>
      <c r="WMW56" s="31"/>
      <c r="WMX56" s="31"/>
      <c r="WMY56" s="31"/>
      <c r="WMZ56" s="31"/>
      <c r="WNA56" s="31"/>
      <c r="WNB56" s="31"/>
      <c r="WNC56" s="31"/>
      <c r="WND56" s="31"/>
      <c r="WNE56" s="31"/>
      <c r="WNF56" s="31"/>
      <c r="WNG56" s="31"/>
      <c r="WNH56" s="31"/>
      <c r="WNI56" s="31"/>
      <c r="WNJ56" s="31"/>
      <c r="WNK56" s="31"/>
      <c r="WNL56" s="31"/>
      <c r="WNM56" s="31"/>
      <c r="WNN56" s="31"/>
      <c r="WNO56" s="31"/>
      <c r="WNP56" s="31"/>
      <c r="WNQ56" s="31"/>
      <c r="WNR56" s="31"/>
      <c r="WNS56" s="31"/>
      <c r="WNT56" s="31"/>
      <c r="WNU56" s="31"/>
      <c r="WNV56" s="31"/>
      <c r="WNW56" s="31"/>
      <c r="WNX56" s="31"/>
      <c r="WNY56" s="31"/>
      <c r="WNZ56" s="31"/>
      <c r="WOA56" s="31"/>
      <c r="WOB56" s="31"/>
      <c r="WOC56" s="31"/>
      <c r="WOD56" s="31"/>
      <c r="WOE56" s="31"/>
      <c r="WOF56" s="31"/>
      <c r="WOG56" s="31"/>
      <c r="WOH56" s="31"/>
      <c r="WOI56" s="31"/>
      <c r="WOJ56" s="31"/>
      <c r="WOK56" s="31"/>
      <c r="WOL56" s="31"/>
      <c r="WOM56" s="31"/>
      <c r="WON56" s="31"/>
      <c r="WOO56" s="31"/>
      <c r="WOP56" s="31"/>
      <c r="WOQ56" s="31"/>
      <c r="WOR56" s="31"/>
      <c r="WOS56" s="31"/>
      <c r="WOT56" s="31"/>
      <c r="WOU56" s="31"/>
      <c r="WOV56" s="31"/>
      <c r="WOW56" s="31"/>
      <c r="WOX56" s="31"/>
      <c r="WOY56" s="31"/>
      <c r="WOZ56" s="31"/>
      <c r="WPA56" s="31"/>
      <c r="WPB56" s="31"/>
      <c r="WPC56" s="31"/>
      <c r="WPD56" s="31"/>
      <c r="WPE56" s="31"/>
      <c r="WPF56" s="31"/>
      <c r="WPG56" s="31"/>
      <c r="WPH56" s="31"/>
      <c r="WPI56" s="31"/>
      <c r="WPJ56" s="31"/>
      <c r="WPK56" s="31"/>
      <c r="WPL56" s="31"/>
      <c r="WPM56" s="31"/>
      <c r="WPN56" s="31"/>
      <c r="WPO56" s="31"/>
      <c r="WPP56" s="31"/>
      <c r="WPQ56" s="31"/>
      <c r="WPR56" s="31"/>
      <c r="WPS56" s="31"/>
      <c r="WPT56" s="31"/>
      <c r="WPU56" s="31"/>
      <c r="WPV56" s="31"/>
      <c r="WPW56" s="31"/>
      <c r="WPX56" s="31"/>
      <c r="WPY56" s="31"/>
      <c r="WPZ56" s="31"/>
      <c r="WQA56" s="31"/>
      <c r="WQB56" s="31"/>
      <c r="WQC56" s="31"/>
      <c r="WQD56" s="31"/>
      <c r="WQE56" s="31"/>
      <c r="WQF56" s="31"/>
      <c r="WQG56" s="31"/>
      <c r="WQH56" s="31"/>
      <c r="WQI56" s="31"/>
      <c r="WQJ56" s="31"/>
      <c r="WQK56" s="31"/>
      <c r="WQL56" s="31"/>
      <c r="WQM56" s="31"/>
      <c r="WQN56" s="31"/>
      <c r="WQO56" s="31"/>
      <c r="WQP56" s="31"/>
      <c r="WQQ56" s="31"/>
      <c r="WQR56" s="31"/>
      <c r="WQS56" s="31"/>
      <c r="WQT56" s="31"/>
      <c r="WQU56" s="31"/>
      <c r="WQV56" s="31"/>
      <c r="WQW56" s="31"/>
      <c r="WQX56" s="31"/>
      <c r="WQY56" s="31"/>
      <c r="WQZ56" s="31"/>
      <c r="WRA56" s="31"/>
      <c r="WRB56" s="31"/>
      <c r="WRC56" s="31"/>
      <c r="WRD56" s="31"/>
      <c r="WRE56" s="31"/>
      <c r="WRF56" s="31"/>
      <c r="WRG56" s="31"/>
      <c r="WRH56" s="31"/>
      <c r="WRI56" s="31"/>
      <c r="WRJ56" s="31"/>
      <c r="WRK56" s="31"/>
      <c r="WRL56" s="31"/>
      <c r="WRM56" s="31"/>
      <c r="WRN56" s="31"/>
      <c r="WRO56" s="31"/>
      <c r="WRP56" s="31"/>
      <c r="WRQ56" s="31"/>
      <c r="WRR56" s="31"/>
      <c r="WRS56" s="31"/>
      <c r="WRT56" s="31"/>
      <c r="WRU56" s="31"/>
      <c r="WRV56" s="31"/>
      <c r="WRW56" s="31"/>
      <c r="WRX56" s="31"/>
      <c r="WRY56" s="31"/>
      <c r="WRZ56" s="31"/>
      <c r="WSA56" s="31"/>
      <c r="WSB56" s="31"/>
      <c r="WSC56" s="31"/>
      <c r="WSD56" s="31"/>
      <c r="WSE56" s="31"/>
      <c r="WSF56" s="31"/>
      <c r="WSG56" s="31"/>
      <c r="WSH56" s="31"/>
      <c r="WSI56" s="31"/>
      <c r="WSJ56" s="31"/>
      <c r="WSK56" s="31"/>
      <c r="WSL56" s="31"/>
      <c r="WSM56" s="31"/>
      <c r="WSN56" s="31"/>
      <c r="WSO56" s="31"/>
      <c r="WSP56" s="31"/>
      <c r="WSQ56" s="31"/>
      <c r="WSR56" s="31"/>
      <c r="WSS56" s="31"/>
      <c r="WST56" s="31"/>
      <c r="WSU56" s="31"/>
      <c r="WSV56" s="31"/>
      <c r="WSW56" s="31"/>
      <c r="WSX56" s="31"/>
      <c r="WSY56" s="31"/>
      <c r="WSZ56" s="31"/>
      <c r="WTA56" s="31"/>
      <c r="WTB56" s="31"/>
      <c r="WTC56" s="31"/>
      <c r="WTD56" s="31"/>
      <c r="WTE56" s="31"/>
      <c r="WTF56" s="31"/>
      <c r="WTG56" s="31"/>
      <c r="WTH56" s="31"/>
      <c r="WTI56" s="31"/>
      <c r="WTJ56" s="31"/>
      <c r="WTK56" s="31"/>
      <c r="WTL56" s="31"/>
      <c r="WTM56" s="31"/>
      <c r="WTN56" s="31"/>
      <c r="WTO56" s="31"/>
      <c r="WTP56" s="31"/>
      <c r="WTQ56" s="31"/>
      <c r="WTR56" s="31"/>
      <c r="WTS56" s="31"/>
      <c r="WTT56" s="31"/>
      <c r="WTU56" s="31"/>
      <c r="WTV56" s="31"/>
      <c r="WTW56" s="31"/>
      <c r="WTX56" s="31"/>
      <c r="WTY56" s="31"/>
      <c r="WTZ56" s="31"/>
      <c r="WUA56" s="31"/>
      <c r="WUB56" s="31"/>
    </row>
    <row r="57" spans="1:16096" s="1" customFormat="1" ht="27.75" customHeight="1" x14ac:dyDescent="0.35">
      <c r="A57" s="1">
        <v>49</v>
      </c>
      <c r="B57" s="19"/>
      <c r="C57" s="20" t="s">
        <v>53</v>
      </c>
      <c r="D57" s="32">
        <v>4000</v>
      </c>
      <c r="E57" s="12"/>
      <c r="F57" s="12"/>
      <c r="G57" s="33">
        <f t="shared" si="21"/>
        <v>4000</v>
      </c>
      <c r="H57" s="32"/>
      <c r="I57" s="32"/>
      <c r="J57" s="12">
        <f t="shared" si="22"/>
        <v>4000</v>
      </c>
      <c r="K57" s="12"/>
      <c r="L57" s="12"/>
      <c r="M57" s="32">
        <f t="shared" si="23"/>
        <v>4000</v>
      </c>
      <c r="N57" s="32"/>
      <c r="O57" s="32">
        <f t="shared" ref="O57:O63" si="25">+M57+N57</f>
        <v>4000</v>
      </c>
      <c r="P57" s="12">
        <v>266</v>
      </c>
      <c r="Q57" s="32">
        <v>4000</v>
      </c>
      <c r="R57" s="32">
        <f t="shared" si="24"/>
        <v>0</v>
      </c>
      <c r="S57" s="135">
        <v>4000</v>
      </c>
      <c r="T57" s="12"/>
      <c r="U57" s="138">
        <v>4000</v>
      </c>
      <c r="V57" s="9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  <c r="QR57" s="31"/>
      <c r="QS57" s="31"/>
      <c r="QT57" s="31"/>
      <c r="QU57" s="31"/>
      <c r="QV57" s="31"/>
      <c r="QW57" s="31"/>
      <c r="QX57" s="31"/>
      <c r="QY57" s="31"/>
      <c r="QZ57" s="31"/>
      <c r="RA57" s="31"/>
      <c r="RB57" s="31"/>
      <c r="RC57" s="31"/>
      <c r="RD57" s="31"/>
      <c r="RE57" s="31"/>
      <c r="RF57" s="31"/>
      <c r="RG57" s="31"/>
      <c r="RH57" s="31"/>
      <c r="RI57" s="31"/>
      <c r="RJ57" s="31"/>
      <c r="RK57" s="31"/>
      <c r="RL57" s="31"/>
      <c r="RM57" s="31"/>
      <c r="RN57" s="31"/>
      <c r="RO57" s="31"/>
      <c r="RP57" s="31"/>
      <c r="RQ57" s="31"/>
      <c r="RR57" s="31"/>
      <c r="RS57" s="31"/>
      <c r="RT57" s="31"/>
      <c r="RU57" s="31"/>
      <c r="RV57" s="31"/>
      <c r="RW57" s="31"/>
      <c r="RX57" s="31"/>
      <c r="RY57" s="31"/>
      <c r="RZ57" s="31"/>
      <c r="SA57" s="31"/>
      <c r="SB57" s="31"/>
      <c r="SC57" s="31"/>
      <c r="SD57" s="31"/>
      <c r="SE57" s="31"/>
      <c r="SF57" s="31"/>
      <c r="SG57" s="31"/>
      <c r="SH57" s="31"/>
      <c r="SI57" s="31"/>
      <c r="SJ57" s="31"/>
      <c r="SK57" s="31"/>
      <c r="SL57" s="31"/>
      <c r="SM57" s="31"/>
      <c r="SN57" s="31"/>
      <c r="SO57" s="31"/>
      <c r="SP57" s="31"/>
      <c r="SQ57" s="31"/>
      <c r="SR57" s="31"/>
      <c r="SS57" s="31"/>
      <c r="ST57" s="31"/>
      <c r="SU57" s="31"/>
      <c r="SV57" s="31"/>
      <c r="SW57" s="31"/>
      <c r="SX57" s="31"/>
      <c r="SY57" s="31"/>
      <c r="SZ57" s="31"/>
      <c r="TA57" s="31"/>
      <c r="TB57" s="31"/>
      <c r="TC57" s="31"/>
      <c r="TD57" s="31"/>
      <c r="TE57" s="31"/>
      <c r="TF57" s="31"/>
      <c r="TG57" s="31"/>
      <c r="TH57" s="31"/>
      <c r="TI57" s="31"/>
      <c r="TJ57" s="31"/>
      <c r="TK57" s="31"/>
      <c r="TL57" s="31"/>
      <c r="TM57" s="31"/>
      <c r="TN57" s="31"/>
      <c r="TO57" s="31"/>
      <c r="TP57" s="31"/>
      <c r="TQ57" s="31"/>
      <c r="TR57" s="31"/>
      <c r="TS57" s="31"/>
      <c r="TT57" s="31"/>
      <c r="TU57" s="31"/>
      <c r="TV57" s="31"/>
      <c r="TW57" s="31"/>
      <c r="TX57" s="31"/>
      <c r="TY57" s="31"/>
      <c r="TZ57" s="31"/>
      <c r="UA57" s="31"/>
      <c r="UB57" s="31"/>
      <c r="UC57" s="31"/>
      <c r="UD57" s="31"/>
      <c r="UE57" s="31"/>
      <c r="UF57" s="31"/>
      <c r="UG57" s="31"/>
      <c r="UH57" s="31"/>
      <c r="UI57" s="31"/>
      <c r="UJ57" s="31"/>
      <c r="UK57" s="31"/>
      <c r="UL57" s="31"/>
      <c r="UM57" s="31"/>
      <c r="UN57" s="31"/>
      <c r="UO57" s="31"/>
      <c r="UP57" s="31"/>
      <c r="UQ57" s="31"/>
      <c r="UR57" s="31"/>
      <c r="US57" s="31"/>
      <c r="UT57" s="31"/>
      <c r="UU57" s="31"/>
      <c r="UV57" s="31"/>
      <c r="UW57" s="31"/>
      <c r="UX57" s="31"/>
      <c r="UY57" s="31"/>
      <c r="UZ57" s="31"/>
      <c r="VA57" s="31"/>
      <c r="VB57" s="31"/>
      <c r="VC57" s="31"/>
      <c r="VD57" s="31"/>
      <c r="VE57" s="31"/>
      <c r="VF57" s="31"/>
      <c r="VG57" s="31"/>
      <c r="VH57" s="31"/>
      <c r="VI57" s="31"/>
      <c r="VJ57" s="31"/>
      <c r="VK57" s="31"/>
      <c r="VL57" s="31"/>
      <c r="VM57" s="31"/>
      <c r="VN57" s="31"/>
      <c r="VO57" s="31"/>
      <c r="VP57" s="31"/>
      <c r="VQ57" s="31"/>
      <c r="VR57" s="31"/>
      <c r="VS57" s="31"/>
      <c r="VT57" s="31"/>
      <c r="VU57" s="31"/>
      <c r="VV57" s="31"/>
      <c r="VW57" s="31"/>
      <c r="VX57" s="31"/>
      <c r="VY57" s="31"/>
      <c r="VZ57" s="31"/>
      <c r="WA57" s="31"/>
      <c r="WB57" s="31"/>
      <c r="WC57" s="31"/>
      <c r="WD57" s="31"/>
      <c r="WE57" s="31"/>
      <c r="WF57" s="31"/>
      <c r="WG57" s="31"/>
      <c r="WH57" s="31"/>
      <c r="WI57" s="31"/>
      <c r="WJ57" s="31"/>
      <c r="WK57" s="31"/>
      <c r="WL57" s="31"/>
      <c r="WM57" s="31"/>
      <c r="WN57" s="31"/>
      <c r="WO57" s="31"/>
      <c r="WP57" s="31"/>
      <c r="WQ57" s="31"/>
      <c r="WR57" s="31"/>
      <c r="WS57" s="31"/>
      <c r="WT57" s="31"/>
      <c r="WU57" s="31"/>
      <c r="WV57" s="31"/>
      <c r="WW57" s="31"/>
      <c r="WX57" s="31"/>
      <c r="WY57" s="31"/>
      <c r="WZ57" s="31"/>
      <c r="XA57" s="31"/>
      <c r="XB57" s="31"/>
      <c r="XC57" s="31"/>
      <c r="XD57" s="31"/>
      <c r="XE57" s="31"/>
      <c r="XF57" s="31"/>
      <c r="XG57" s="31"/>
      <c r="XH57" s="31"/>
      <c r="XI57" s="31"/>
      <c r="XJ57" s="31"/>
      <c r="XK57" s="31"/>
      <c r="XL57" s="31"/>
      <c r="XM57" s="31"/>
      <c r="XN57" s="31"/>
      <c r="XO57" s="31"/>
      <c r="XP57" s="31"/>
      <c r="XQ57" s="31"/>
      <c r="XR57" s="31"/>
      <c r="XS57" s="31"/>
      <c r="XT57" s="31"/>
      <c r="XU57" s="31"/>
      <c r="XV57" s="31"/>
      <c r="XW57" s="31"/>
      <c r="XX57" s="31"/>
      <c r="XY57" s="31"/>
      <c r="XZ57" s="31"/>
      <c r="YA57" s="31"/>
      <c r="YB57" s="31"/>
      <c r="YC57" s="31"/>
      <c r="YD57" s="31"/>
      <c r="YE57" s="31"/>
      <c r="YF57" s="31"/>
      <c r="YG57" s="31"/>
      <c r="YH57" s="31"/>
      <c r="YI57" s="31"/>
      <c r="YJ57" s="31"/>
      <c r="YK57" s="31"/>
      <c r="YL57" s="31"/>
      <c r="YM57" s="31"/>
      <c r="YN57" s="31"/>
      <c r="YO57" s="31"/>
      <c r="YP57" s="31"/>
      <c r="YQ57" s="31"/>
      <c r="YR57" s="31"/>
      <c r="YS57" s="31"/>
      <c r="YT57" s="31"/>
      <c r="YU57" s="31"/>
      <c r="YV57" s="31"/>
      <c r="YW57" s="31"/>
      <c r="YX57" s="31"/>
      <c r="YY57" s="31"/>
      <c r="YZ57" s="31"/>
      <c r="ZA57" s="31"/>
      <c r="ZB57" s="31"/>
      <c r="ZC57" s="31"/>
      <c r="ZD57" s="31"/>
      <c r="ZE57" s="31"/>
      <c r="ZF57" s="31"/>
      <c r="ZG57" s="31"/>
      <c r="ZH57" s="31"/>
      <c r="ZI57" s="31"/>
      <c r="ZJ57" s="31"/>
      <c r="ZK57" s="31"/>
      <c r="ZL57" s="31"/>
      <c r="ZM57" s="31"/>
      <c r="ZN57" s="31"/>
      <c r="ZO57" s="31"/>
      <c r="ZP57" s="31"/>
      <c r="ZQ57" s="31"/>
      <c r="ZR57" s="31"/>
      <c r="ZS57" s="31"/>
      <c r="ZT57" s="31"/>
      <c r="ZU57" s="31"/>
      <c r="ZV57" s="31"/>
      <c r="ZW57" s="31"/>
      <c r="ZX57" s="31"/>
      <c r="ZY57" s="31"/>
      <c r="ZZ57" s="31"/>
      <c r="AAA57" s="31"/>
      <c r="AAB57" s="31"/>
      <c r="AAC57" s="31"/>
      <c r="AAD57" s="31"/>
      <c r="AAE57" s="31"/>
      <c r="AAF57" s="31"/>
      <c r="AAG57" s="31"/>
      <c r="AAH57" s="31"/>
      <c r="AAI57" s="31"/>
      <c r="AAJ57" s="31"/>
      <c r="AAK57" s="31"/>
      <c r="AAL57" s="31"/>
      <c r="AAM57" s="31"/>
      <c r="AAN57" s="31"/>
      <c r="AAO57" s="31"/>
      <c r="AAP57" s="31"/>
      <c r="AAQ57" s="31"/>
      <c r="AAR57" s="31"/>
      <c r="AAS57" s="31"/>
      <c r="AAT57" s="31"/>
      <c r="AAU57" s="31"/>
      <c r="AAV57" s="31"/>
      <c r="AAW57" s="31"/>
      <c r="AAX57" s="31"/>
      <c r="AAY57" s="31"/>
      <c r="AAZ57" s="31"/>
      <c r="ABA57" s="31"/>
      <c r="ABB57" s="31"/>
      <c r="ABC57" s="31"/>
      <c r="ABD57" s="31"/>
      <c r="ABE57" s="31"/>
      <c r="ABF57" s="31"/>
      <c r="ABG57" s="31"/>
      <c r="ABH57" s="31"/>
      <c r="ABI57" s="31"/>
      <c r="ABJ57" s="31"/>
      <c r="ABK57" s="31"/>
      <c r="ABL57" s="31"/>
      <c r="ABM57" s="31"/>
      <c r="ABN57" s="31"/>
      <c r="ABO57" s="31"/>
      <c r="ABP57" s="31"/>
      <c r="ABQ57" s="31"/>
      <c r="ABR57" s="31"/>
      <c r="ABS57" s="31"/>
      <c r="ABT57" s="31"/>
      <c r="ABU57" s="31"/>
      <c r="ABV57" s="31"/>
      <c r="ABW57" s="31"/>
      <c r="ABX57" s="31"/>
      <c r="ABY57" s="31"/>
      <c r="ABZ57" s="31"/>
      <c r="ACA57" s="31"/>
      <c r="ACB57" s="31"/>
      <c r="ACC57" s="31"/>
      <c r="ACD57" s="31"/>
      <c r="ACE57" s="31"/>
      <c r="ACF57" s="31"/>
      <c r="ACG57" s="31"/>
      <c r="ACH57" s="31"/>
      <c r="ACI57" s="31"/>
      <c r="ACJ57" s="31"/>
      <c r="ACK57" s="31"/>
      <c r="ACL57" s="31"/>
      <c r="ACM57" s="31"/>
      <c r="ACN57" s="31"/>
      <c r="ACO57" s="31"/>
      <c r="ACP57" s="31"/>
      <c r="ACQ57" s="31"/>
      <c r="ACR57" s="31"/>
      <c r="ACS57" s="31"/>
      <c r="ACT57" s="31"/>
      <c r="ACU57" s="31"/>
      <c r="ACV57" s="31"/>
      <c r="ACW57" s="31"/>
      <c r="ACX57" s="31"/>
      <c r="ACY57" s="31"/>
      <c r="ACZ57" s="31"/>
      <c r="ADA57" s="31"/>
      <c r="ADB57" s="31"/>
      <c r="ADC57" s="31"/>
      <c r="ADD57" s="31"/>
      <c r="ADE57" s="31"/>
      <c r="ADF57" s="31"/>
      <c r="ADG57" s="31"/>
      <c r="ADH57" s="31"/>
      <c r="ADI57" s="31"/>
      <c r="ADJ57" s="31"/>
      <c r="ADK57" s="31"/>
      <c r="ADL57" s="31"/>
      <c r="ADM57" s="31"/>
      <c r="ADN57" s="31"/>
      <c r="ADO57" s="31"/>
      <c r="ADP57" s="31"/>
      <c r="ADQ57" s="31"/>
      <c r="ADR57" s="31"/>
      <c r="ADS57" s="31"/>
      <c r="ADT57" s="31"/>
      <c r="ADU57" s="31"/>
      <c r="ADV57" s="31"/>
      <c r="ADW57" s="31"/>
      <c r="ADX57" s="31"/>
      <c r="ADY57" s="31"/>
      <c r="ADZ57" s="31"/>
      <c r="AEA57" s="31"/>
      <c r="AEB57" s="31"/>
      <c r="AEC57" s="31"/>
      <c r="AED57" s="31"/>
      <c r="AEE57" s="31"/>
      <c r="AEF57" s="31"/>
      <c r="AEG57" s="31"/>
      <c r="AEH57" s="31"/>
      <c r="AEI57" s="31"/>
      <c r="AEJ57" s="31"/>
      <c r="AEK57" s="31"/>
      <c r="AEL57" s="31"/>
      <c r="AEM57" s="31"/>
      <c r="AEN57" s="31"/>
      <c r="AEO57" s="31"/>
      <c r="AEP57" s="31"/>
      <c r="AEQ57" s="31"/>
      <c r="AER57" s="31"/>
      <c r="AES57" s="31"/>
      <c r="AET57" s="31"/>
      <c r="AEU57" s="31"/>
      <c r="AEV57" s="31"/>
      <c r="AEW57" s="31"/>
      <c r="AEX57" s="31"/>
      <c r="AEY57" s="31"/>
      <c r="AEZ57" s="31"/>
      <c r="AFA57" s="31"/>
      <c r="AFB57" s="31"/>
      <c r="AFC57" s="31"/>
      <c r="AFD57" s="31"/>
      <c r="AFE57" s="31"/>
      <c r="AFF57" s="31"/>
      <c r="AFG57" s="31"/>
      <c r="AFH57" s="31"/>
      <c r="AFI57" s="31"/>
      <c r="AFJ57" s="31"/>
      <c r="AFK57" s="31"/>
      <c r="AFL57" s="31"/>
      <c r="AFM57" s="31"/>
      <c r="AFN57" s="31"/>
      <c r="AFO57" s="31"/>
      <c r="AFP57" s="31"/>
      <c r="AFQ57" s="31"/>
      <c r="AFR57" s="31"/>
      <c r="AFS57" s="31"/>
      <c r="AFT57" s="31"/>
      <c r="AFU57" s="31"/>
      <c r="AFV57" s="31"/>
      <c r="AFW57" s="31"/>
      <c r="AFX57" s="31"/>
      <c r="AFY57" s="31"/>
      <c r="AFZ57" s="31"/>
      <c r="AGA57" s="31"/>
      <c r="AGB57" s="31"/>
      <c r="AGC57" s="31"/>
      <c r="AGD57" s="31"/>
      <c r="AGE57" s="31"/>
      <c r="AGF57" s="31"/>
      <c r="AGG57" s="31"/>
      <c r="AGH57" s="31"/>
      <c r="AGI57" s="31"/>
      <c r="AGJ57" s="31"/>
      <c r="AGK57" s="31"/>
      <c r="AGL57" s="31"/>
      <c r="AGM57" s="31"/>
      <c r="AGN57" s="31"/>
      <c r="AGO57" s="31"/>
      <c r="AGP57" s="31"/>
      <c r="AGQ57" s="31"/>
      <c r="AGR57" s="31"/>
      <c r="AGS57" s="31"/>
      <c r="AGT57" s="31"/>
      <c r="AGU57" s="31"/>
      <c r="AGV57" s="31"/>
      <c r="AGW57" s="31"/>
      <c r="AGX57" s="31"/>
      <c r="AGY57" s="31"/>
      <c r="AGZ57" s="31"/>
      <c r="AHA57" s="31"/>
      <c r="AHB57" s="31"/>
      <c r="AHC57" s="31"/>
      <c r="AHD57" s="31"/>
      <c r="AHE57" s="31"/>
      <c r="AHF57" s="31"/>
      <c r="AHG57" s="31"/>
      <c r="AHH57" s="31"/>
      <c r="AHI57" s="31"/>
      <c r="AHJ57" s="31"/>
      <c r="AHK57" s="31"/>
      <c r="AHL57" s="31"/>
      <c r="AHM57" s="31"/>
      <c r="AHN57" s="31"/>
      <c r="AHO57" s="31"/>
      <c r="AHP57" s="31"/>
      <c r="AHQ57" s="31"/>
      <c r="AHR57" s="31"/>
      <c r="AHS57" s="31"/>
      <c r="AHT57" s="31"/>
      <c r="AHU57" s="31"/>
      <c r="AHV57" s="31"/>
      <c r="AHW57" s="31"/>
      <c r="AHX57" s="31"/>
      <c r="AHY57" s="31"/>
      <c r="AHZ57" s="31"/>
      <c r="AIA57" s="31"/>
      <c r="AIB57" s="31"/>
      <c r="AIC57" s="31"/>
      <c r="AID57" s="31"/>
      <c r="AIE57" s="31"/>
      <c r="AIF57" s="31"/>
      <c r="AIG57" s="31"/>
      <c r="AIH57" s="31"/>
      <c r="AII57" s="31"/>
      <c r="AIJ57" s="31"/>
      <c r="AIK57" s="31"/>
      <c r="AIL57" s="31"/>
      <c r="AIM57" s="31"/>
      <c r="AIN57" s="31"/>
      <c r="AIO57" s="31"/>
      <c r="AIP57" s="31"/>
      <c r="AIQ57" s="31"/>
      <c r="AIR57" s="31"/>
      <c r="AIS57" s="31"/>
      <c r="AIT57" s="31"/>
      <c r="AIU57" s="31"/>
      <c r="AIV57" s="31"/>
      <c r="AIW57" s="31"/>
      <c r="AIX57" s="31"/>
      <c r="AIY57" s="31"/>
      <c r="AIZ57" s="31"/>
      <c r="AJA57" s="31"/>
      <c r="AJB57" s="31"/>
      <c r="AJC57" s="31"/>
      <c r="AJD57" s="31"/>
      <c r="AJE57" s="31"/>
      <c r="AJF57" s="31"/>
      <c r="AJG57" s="31"/>
      <c r="AJH57" s="31"/>
      <c r="AJI57" s="31"/>
      <c r="AJJ57" s="31"/>
      <c r="AJK57" s="31"/>
      <c r="AJL57" s="31"/>
      <c r="AJM57" s="31"/>
      <c r="AJN57" s="31"/>
      <c r="AJO57" s="31"/>
      <c r="AJP57" s="31"/>
      <c r="AJQ57" s="31"/>
      <c r="AJR57" s="31"/>
      <c r="AJS57" s="31"/>
      <c r="AJT57" s="31"/>
      <c r="AJU57" s="31"/>
      <c r="AJV57" s="31"/>
      <c r="AJW57" s="31"/>
      <c r="AJX57" s="31"/>
      <c r="AJY57" s="31"/>
      <c r="AJZ57" s="31"/>
      <c r="AKA57" s="31"/>
      <c r="AKB57" s="31"/>
      <c r="AKC57" s="31"/>
      <c r="AKD57" s="31"/>
      <c r="AKE57" s="31"/>
      <c r="AKF57" s="31"/>
      <c r="AKG57" s="31"/>
      <c r="AKH57" s="31"/>
      <c r="AKI57" s="31"/>
      <c r="AKJ57" s="31"/>
      <c r="AKK57" s="31"/>
      <c r="AKL57" s="31"/>
      <c r="AKM57" s="31"/>
      <c r="AKN57" s="31"/>
      <c r="AKO57" s="31"/>
      <c r="AKP57" s="31"/>
      <c r="AKQ57" s="31"/>
      <c r="AKR57" s="31"/>
      <c r="AKS57" s="31"/>
      <c r="AKT57" s="31"/>
      <c r="AKU57" s="31"/>
      <c r="AKV57" s="31"/>
      <c r="AKW57" s="31"/>
      <c r="AKX57" s="31"/>
      <c r="AKY57" s="31"/>
      <c r="AKZ57" s="31"/>
      <c r="ALA57" s="31"/>
      <c r="ALB57" s="31"/>
      <c r="ALC57" s="31"/>
      <c r="ALD57" s="31"/>
      <c r="ALE57" s="31"/>
      <c r="ALF57" s="31"/>
      <c r="ALG57" s="31"/>
      <c r="ALH57" s="31"/>
      <c r="ALI57" s="31"/>
      <c r="ALJ57" s="31"/>
      <c r="ALK57" s="31"/>
      <c r="ALL57" s="31"/>
      <c r="ALM57" s="31"/>
      <c r="ALN57" s="31"/>
      <c r="ALO57" s="31"/>
      <c r="ALP57" s="31"/>
      <c r="ALQ57" s="31"/>
      <c r="ALR57" s="31"/>
      <c r="ALS57" s="31"/>
      <c r="ALT57" s="31"/>
      <c r="ALU57" s="31"/>
      <c r="ALV57" s="31"/>
      <c r="ALW57" s="31"/>
      <c r="ALX57" s="31"/>
      <c r="ALY57" s="31"/>
      <c r="ALZ57" s="31"/>
      <c r="AMA57" s="31"/>
      <c r="AMB57" s="31"/>
      <c r="AMC57" s="31"/>
      <c r="AMD57" s="31"/>
      <c r="AME57" s="31"/>
      <c r="AMF57" s="31"/>
      <c r="AMG57" s="31"/>
      <c r="AMH57" s="31"/>
      <c r="AMI57" s="31"/>
      <c r="AMJ57" s="31"/>
      <c r="AMK57" s="31"/>
      <c r="AML57" s="31"/>
      <c r="AMM57" s="31"/>
      <c r="AMN57" s="31"/>
      <c r="AMO57" s="31"/>
      <c r="AMP57" s="31"/>
      <c r="AMQ57" s="31"/>
      <c r="AMR57" s="31"/>
      <c r="AMS57" s="31"/>
      <c r="AMT57" s="31"/>
      <c r="AMU57" s="31"/>
      <c r="AMV57" s="31"/>
      <c r="AMW57" s="31"/>
      <c r="AMX57" s="31"/>
      <c r="AMY57" s="31"/>
      <c r="AMZ57" s="31"/>
      <c r="ANA57" s="31"/>
      <c r="ANB57" s="31"/>
      <c r="ANC57" s="31"/>
      <c r="AND57" s="31"/>
      <c r="ANE57" s="31"/>
      <c r="ANF57" s="31"/>
      <c r="ANG57" s="31"/>
      <c r="ANH57" s="31"/>
      <c r="ANI57" s="31"/>
      <c r="ANJ57" s="31"/>
      <c r="ANK57" s="31"/>
      <c r="ANL57" s="31"/>
      <c r="ANM57" s="31"/>
      <c r="ANN57" s="31"/>
      <c r="ANO57" s="31"/>
      <c r="ANP57" s="31"/>
      <c r="ANQ57" s="31"/>
      <c r="ANR57" s="31"/>
      <c r="ANS57" s="31"/>
      <c r="ANT57" s="31"/>
      <c r="ANU57" s="31"/>
      <c r="ANV57" s="31"/>
      <c r="ANW57" s="31"/>
      <c r="ANX57" s="31"/>
      <c r="ANY57" s="31"/>
      <c r="ANZ57" s="31"/>
      <c r="AOA57" s="31"/>
      <c r="AOB57" s="31"/>
      <c r="AOC57" s="31"/>
      <c r="AOD57" s="31"/>
      <c r="AOE57" s="31"/>
      <c r="AOF57" s="31"/>
      <c r="AOG57" s="31"/>
      <c r="AOH57" s="31"/>
      <c r="AOI57" s="31"/>
      <c r="AOJ57" s="31"/>
      <c r="AOK57" s="31"/>
      <c r="AOL57" s="31"/>
      <c r="AOM57" s="31"/>
      <c r="AON57" s="31"/>
      <c r="AOO57" s="31"/>
      <c r="AOP57" s="31"/>
      <c r="AOQ57" s="31"/>
      <c r="AOR57" s="31"/>
      <c r="AOS57" s="31"/>
      <c r="AOT57" s="31"/>
      <c r="AOU57" s="31"/>
      <c r="AOV57" s="31"/>
      <c r="AOW57" s="31"/>
      <c r="AOX57" s="31"/>
      <c r="AOY57" s="31"/>
      <c r="AOZ57" s="31"/>
      <c r="APA57" s="31"/>
      <c r="APB57" s="31"/>
      <c r="APC57" s="31"/>
      <c r="APD57" s="31"/>
      <c r="APE57" s="31"/>
      <c r="APF57" s="31"/>
      <c r="APG57" s="31"/>
      <c r="APH57" s="31"/>
      <c r="API57" s="31"/>
      <c r="APJ57" s="31"/>
      <c r="APK57" s="31"/>
      <c r="APL57" s="31"/>
      <c r="APM57" s="31"/>
      <c r="APN57" s="31"/>
      <c r="APO57" s="31"/>
      <c r="APP57" s="31"/>
      <c r="APQ57" s="31"/>
      <c r="APR57" s="31"/>
      <c r="APS57" s="31"/>
      <c r="APT57" s="31"/>
      <c r="APU57" s="31"/>
      <c r="APV57" s="31"/>
      <c r="APW57" s="31"/>
      <c r="APX57" s="31"/>
      <c r="APY57" s="31"/>
      <c r="APZ57" s="31"/>
      <c r="AQA57" s="31"/>
      <c r="AQB57" s="31"/>
      <c r="AQC57" s="31"/>
      <c r="AQD57" s="31"/>
      <c r="AQE57" s="31"/>
      <c r="AQF57" s="31"/>
      <c r="AQG57" s="31"/>
      <c r="AQH57" s="31"/>
      <c r="AQI57" s="31"/>
      <c r="AQJ57" s="31"/>
      <c r="AQK57" s="31"/>
      <c r="AQL57" s="31"/>
      <c r="AQM57" s="31"/>
      <c r="AQN57" s="31"/>
      <c r="AQO57" s="31"/>
      <c r="AQP57" s="31"/>
      <c r="AQQ57" s="31"/>
      <c r="AQR57" s="31"/>
      <c r="AQS57" s="31"/>
      <c r="AQT57" s="31"/>
      <c r="AQU57" s="31"/>
      <c r="AQV57" s="31"/>
      <c r="AQW57" s="31"/>
      <c r="AQX57" s="31"/>
      <c r="AQY57" s="31"/>
      <c r="AQZ57" s="31"/>
      <c r="ARA57" s="31"/>
      <c r="ARB57" s="31"/>
      <c r="ARC57" s="31"/>
      <c r="ARD57" s="31"/>
      <c r="ARE57" s="31"/>
      <c r="ARF57" s="31"/>
      <c r="ARG57" s="31"/>
      <c r="ARH57" s="31"/>
      <c r="ARI57" s="31"/>
      <c r="ARJ57" s="31"/>
      <c r="ARK57" s="31"/>
      <c r="ARL57" s="31"/>
      <c r="ARM57" s="31"/>
      <c r="ARN57" s="31"/>
      <c r="ARO57" s="31"/>
      <c r="ARP57" s="31"/>
      <c r="ARQ57" s="31"/>
      <c r="ARR57" s="31"/>
      <c r="ARS57" s="31"/>
      <c r="ART57" s="31"/>
      <c r="ARU57" s="31"/>
      <c r="ARV57" s="31"/>
      <c r="ARW57" s="31"/>
      <c r="ARX57" s="31"/>
      <c r="ARY57" s="31"/>
      <c r="ARZ57" s="31"/>
      <c r="ASA57" s="31"/>
      <c r="ASB57" s="31"/>
      <c r="ASC57" s="31"/>
      <c r="ASD57" s="31"/>
      <c r="ASE57" s="31"/>
      <c r="ASF57" s="31"/>
      <c r="ASG57" s="31"/>
      <c r="ASH57" s="31"/>
      <c r="ASI57" s="31"/>
      <c r="ASJ57" s="31"/>
      <c r="ASK57" s="31"/>
      <c r="ASL57" s="31"/>
      <c r="ASM57" s="31"/>
      <c r="ASN57" s="31"/>
      <c r="ASO57" s="31"/>
      <c r="ASP57" s="31"/>
      <c r="ASQ57" s="31"/>
      <c r="ASR57" s="31"/>
      <c r="ASS57" s="31"/>
      <c r="AST57" s="31"/>
      <c r="ASU57" s="31"/>
      <c r="ASV57" s="31"/>
      <c r="ASW57" s="31"/>
      <c r="ASX57" s="31"/>
      <c r="ASY57" s="31"/>
      <c r="ASZ57" s="31"/>
      <c r="ATA57" s="31"/>
      <c r="ATB57" s="31"/>
      <c r="ATC57" s="31"/>
      <c r="ATD57" s="31"/>
      <c r="ATE57" s="31"/>
      <c r="ATF57" s="31"/>
      <c r="ATG57" s="31"/>
      <c r="ATH57" s="31"/>
      <c r="ATI57" s="31"/>
      <c r="ATJ57" s="31"/>
      <c r="ATK57" s="31"/>
      <c r="ATL57" s="31"/>
      <c r="ATM57" s="31"/>
      <c r="ATN57" s="31"/>
      <c r="ATO57" s="31"/>
      <c r="ATP57" s="31"/>
      <c r="ATQ57" s="31"/>
      <c r="ATR57" s="31"/>
      <c r="ATS57" s="31"/>
      <c r="ATT57" s="31"/>
      <c r="ATU57" s="31"/>
      <c r="ATV57" s="31"/>
      <c r="ATW57" s="31"/>
      <c r="ATX57" s="31"/>
      <c r="ATY57" s="31"/>
      <c r="ATZ57" s="31"/>
      <c r="AUA57" s="31"/>
      <c r="AUB57" s="31"/>
      <c r="AUC57" s="31"/>
      <c r="AUD57" s="31"/>
      <c r="AUE57" s="31"/>
      <c r="AUF57" s="31"/>
      <c r="AUG57" s="31"/>
      <c r="AUH57" s="31"/>
      <c r="AUI57" s="31"/>
      <c r="AUJ57" s="31"/>
      <c r="AUK57" s="31"/>
      <c r="AUL57" s="31"/>
      <c r="AUM57" s="31"/>
      <c r="AUN57" s="31"/>
      <c r="AUO57" s="31"/>
      <c r="AUP57" s="31"/>
      <c r="AUQ57" s="31"/>
      <c r="AUR57" s="31"/>
      <c r="AUS57" s="31"/>
      <c r="AUT57" s="31"/>
      <c r="AUU57" s="31"/>
      <c r="AUV57" s="31"/>
      <c r="AUW57" s="31"/>
      <c r="AUX57" s="31"/>
      <c r="AUY57" s="31"/>
      <c r="AUZ57" s="31"/>
      <c r="AVA57" s="31"/>
      <c r="AVB57" s="31"/>
      <c r="AVC57" s="31"/>
      <c r="AVD57" s="31"/>
      <c r="AVE57" s="31"/>
      <c r="AVF57" s="31"/>
      <c r="AVG57" s="31"/>
      <c r="AVH57" s="31"/>
      <c r="AVI57" s="31"/>
      <c r="AVJ57" s="31"/>
      <c r="AVK57" s="31"/>
      <c r="AVL57" s="31"/>
      <c r="AVM57" s="31"/>
      <c r="AVN57" s="31"/>
      <c r="AVO57" s="31"/>
      <c r="AVP57" s="31"/>
      <c r="AVQ57" s="31"/>
      <c r="AVR57" s="31"/>
      <c r="AVS57" s="31"/>
      <c r="AVT57" s="31"/>
      <c r="AVU57" s="31"/>
      <c r="AVV57" s="31"/>
      <c r="AVW57" s="31"/>
      <c r="AVX57" s="31"/>
      <c r="AVY57" s="31"/>
      <c r="AVZ57" s="31"/>
      <c r="AWA57" s="31"/>
      <c r="AWB57" s="31"/>
      <c r="AWC57" s="31"/>
      <c r="AWD57" s="31"/>
      <c r="AWE57" s="31"/>
      <c r="AWF57" s="31"/>
      <c r="AWG57" s="31"/>
      <c r="AWH57" s="31"/>
      <c r="AWI57" s="31"/>
      <c r="AWJ57" s="31"/>
      <c r="AWK57" s="31"/>
      <c r="AWL57" s="31"/>
      <c r="AWM57" s="31"/>
      <c r="AWN57" s="31"/>
      <c r="AWO57" s="31"/>
      <c r="AWP57" s="31"/>
      <c r="AWQ57" s="31"/>
      <c r="AWR57" s="31"/>
      <c r="AWS57" s="31"/>
      <c r="AWT57" s="31"/>
      <c r="AWU57" s="31"/>
      <c r="AWV57" s="31"/>
      <c r="AWW57" s="31"/>
      <c r="AWX57" s="31"/>
      <c r="AWY57" s="31"/>
      <c r="AWZ57" s="31"/>
      <c r="AXA57" s="31"/>
      <c r="AXB57" s="31"/>
      <c r="AXC57" s="31"/>
      <c r="AXD57" s="31"/>
      <c r="AXE57" s="31"/>
      <c r="AXF57" s="31"/>
      <c r="AXG57" s="31"/>
      <c r="AXH57" s="31"/>
      <c r="AXI57" s="31"/>
      <c r="AXJ57" s="31"/>
      <c r="AXK57" s="31"/>
      <c r="AXL57" s="31"/>
      <c r="AXM57" s="31"/>
      <c r="AXN57" s="31"/>
      <c r="AXO57" s="31"/>
      <c r="AXP57" s="31"/>
      <c r="AXQ57" s="31"/>
      <c r="AXR57" s="31"/>
      <c r="AXS57" s="31"/>
      <c r="AXT57" s="31"/>
      <c r="AXU57" s="31"/>
      <c r="AXV57" s="31"/>
      <c r="AXW57" s="31"/>
      <c r="AXX57" s="31"/>
      <c r="AXY57" s="31"/>
      <c r="AXZ57" s="31"/>
      <c r="AYA57" s="31"/>
      <c r="AYB57" s="31"/>
      <c r="AYC57" s="31"/>
      <c r="AYD57" s="31"/>
      <c r="AYE57" s="31"/>
      <c r="AYF57" s="31"/>
      <c r="AYG57" s="31"/>
      <c r="AYH57" s="31"/>
      <c r="AYI57" s="31"/>
      <c r="AYJ57" s="31"/>
      <c r="AYK57" s="31"/>
      <c r="AYL57" s="31"/>
      <c r="AYM57" s="31"/>
      <c r="AYN57" s="31"/>
      <c r="AYO57" s="31"/>
      <c r="AYP57" s="31"/>
      <c r="AYQ57" s="31"/>
      <c r="AYR57" s="31"/>
      <c r="AYS57" s="31"/>
      <c r="AYT57" s="31"/>
      <c r="AYU57" s="31"/>
      <c r="AYV57" s="31"/>
      <c r="AYW57" s="31"/>
      <c r="AYX57" s="31"/>
      <c r="AYY57" s="31"/>
      <c r="AYZ57" s="31"/>
      <c r="AZA57" s="31"/>
      <c r="AZB57" s="31"/>
      <c r="AZC57" s="31"/>
      <c r="AZD57" s="31"/>
      <c r="AZE57" s="31"/>
      <c r="AZF57" s="31"/>
      <c r="AZG57" s="31"/>
      <c r="AZH57" s="31"/>
      <c r="AZI57" s="31"/>
      <c r="AZJ57" s="31"/>
      <c r="AZK57" s="31"/>
      <c r="AZL57" s="31"/>
      <c r="AZM57" s="31"/>
      <c r="AZN57" s="31"/>
      <c r="AZO57" s="31"/>
      <c r="AZP57" s="31"/>
      <c r="AZQ57" s="31"/>
      <c r="AZR57" s="31"/>
      <c r="AZS57" s="31"/>
      <c r="AZT57" s="31"/>
      <c r="AZU57" s="31"/>
      <c r="AZV57" s="31"/>
      <c r="AZW57" s="31"/>
      <c r="AZX57" s="31"/>
      <c r="AZY57" s="31"/>
      <c r="AZZ57" s="31"/>
      <c r="BAA57" s="31"/>
      <c r="BAB57" s="31"/>
      <c r="BAC57" s="31"/>
      <c r="BAD57" s="31"/>
      <c r="BAE57" s="31"/>
      <c r="BAF57" s="31"/>
      <c r="BAG57" s="31"/>
      <c r="BAH57" s="31"/>
      <c r="BAI57" s="31"/>
      <c r="BAJ57" s="31"/>
      <c r="BAK57" s="31"/>
      <c r="BAL57" s="31"/>
      <c r="BAM57" s="31"/>
      <c r="BAN57" s="31"/>
      <c r="BAO57" s="31"/>
      <c r="BAP57" s="31"/>
      <c r="BAQ57" s="31"/>
      <c r="BAR57" s="31"/>
      <c r="BAS57" s="31"/>
      <c r="BAT57" s="31"/>
      <c r="BAU57" s="31"/>
      <c r="BAV57" s="31"/>
      <c r="BAW57" s="31"/>
      <c r="BAX57" s="31"/>
      <c r="BAY57" s="31"/>
      <c r="BAZ57" s="31"/>
      <c r="BBA57" s="31"/>
      <c r="BBB57" s="31"/>
      <c r="BBC57" s="31"/>
      <c r="BBD57" s="31"/>
      <c r="BBE57" s="31"/>
      <c r="BBF57" s="31"/>
      <c r="BBG57" s="31"/>
      <c r="BBH57" s="31"/>
      <c r="BBI57" s="31"/>
      <c r="BBJ57" s="31"/>
      <c r="BBK57" s="31"/>
      <c r="BBL57" s="31"/>
      <c r="BBM57" s="31"/>
      <c r="BBN57" s="31"/>
      <c r="BBO57" s="31"/>
      <c r="BBP57" s="31"/>
      <c r="BBQ57" s="31"/>
      <c r="BBR57" s="31"/>
      <c r="BBS57" s="31"/>
      <c r="BBT57" s="31"/>
      <c r="BBU57" s="31"/>
      <c r="BBV57" s="31"/>
      <c r="BBW57" s="31"/>
      <c r="BBX57" s="31"/>
      <c r="BBY57" s="31"/>
      <c r="BBZ57" s="31"/>
      <c r="BCA57" s="31"/>
      <c r="BCB57" s="31"/>
      <c r="BCC57" s="31"/>
      <c r="BCD57" s="31"/>
      <c r="BCE57" s="31"/>
      <c r="BCF57" s="31"/>
      <c r="BCG57" s="31"/>
      <c r="BCH57" s="31"/>
      <c r="BCI57" s="31"/>
      <c r="BCJ57" s="31"/>
      <c r="BCK57" s="31"/>
      <c r="BCL57" s="31"/>
      <c r="BCM57" s="31"/>
      <c r="BCN57" s="31"/>
      <c r="BCO57" s="31"/>
      <c r="BCP57" s="31"/>
      <c r="BCQ57" s="31"/>
      <c r="BCR57" s="31"/>
      <c r="BCS57" s="31"/>
      <c r="BCT57" s="31"/>
      <c r="BCU57" s="31"/>
      <c r="BCV57" s="31"/>
      <c r="BCW57" s="31"/>
      <c r="BCX57" s="31"/>
      <c r="BCY57" s="31"/>
      <c r="BCZ57" s="31"/>
      <c r="BDA57" s="31"/>
      <c r="BDB57" s="31"/>
      <c r="BDC57" s="31"/>
      <c r="BDD57" s="31"/>
      <c r="BDE57" s="31"/>
      <c r="BDF57" s="31"/>
      <c r="BDG57" s="31"/>
      <c r="BDH57" s="31"/>
      <c r="BDI57" s="31"/>
      <c r="BDJ57" s="31"/>
      <c r="BDK57" s="31"/>
      <c r="BDL57" s="31"/>
      <c r="BDM57" s="31"/>
      <c r="BDN57" s="31"/>
      <c r="BDO57" s="31"/>
      <c r="BDP57" s="31"/>
      <c r="BDQ57" s="31"/>
      <c r="BDR57" s="31"/>
      <c r="BDS57" s="31"/>
      <c r="BDT57" s="31"/>
      <c r="BDU57" s="31"/>
      <c r="BDV57" s="31"/>
      <c r="BDW57" s="31"/>
      <c r="BDX57" s="31"/>
      <c r="BDY57" s="31"/>
      <c r="BDZ57" s="31"/>
      <c r="BEA57" s="31"/>
      <c r="BEB57" s="31"/>
      <c r="BEC57" s="31"/>
      <c r="BED57" s="31"/>
      <c r="BEE57" s="31"/>
      <c r="BEF57" s="31"/>
      <c r="BEG57" s="31"/>
      <c r="BEH57" s="31"/>
      <c r="BEI57" s="31"/>
      <c r="BEJ57" s="31"/>
      <c r="BEK57" s="31"/>
      <c r="BEL57" s="31"/>
      <c r="BEM57" s="31"/>
      <c r="BEN57" s="31"/>
      <c r="BEO57" s="31"/>
      <c r="BEP57" s="31"/>
      <c r="BEQ57" s="31"/>
      <c r="BER57" s="31"/>
      <c r="BES57" s="31"/>
      <c r="BET57" s="31"/>
      <c r="BEU57" s="31"/>
      <c r="BEV57" s="31"/>
      <c r="BEW57" s="31"/>
      <c r="BEX57" s="31"/>
      <c r="BEY57" s="31"/>
      <c r="BEZ57" s="31"/>
      <c r="BFA57" s="31"/>
      <c r="BFB57" s="31"/>
      <c r="BFC57" s="31"/>
      <c r="BFD57" s="31"/>
      <c r="BFE57" s="31"/>
      <c r="BFF57" s="31"/>
      <c r="BFG57" s="31"/>
      <c r="BFH57" s="31"/>
      <c r="BFI57" s="31"/>
      <c r="BFJ57" s="31"/>
      <c r="BFK57" s="31"/>
      <c r="BFL57" s="31"/>
      <c r="BFM57" s="31"/>
      <c r="BFN57" s="31"/>
      <c r="BFO57" s="31"/>
      <c r="BFP57" s="31"/>
      <c r="BFQ57" s="31"/>
      <c r="BFR57" s="31"/>
      <c r="BFS57" s="31"/>
      <c r="BFT57" s="31"/>
      <c r="BFU57" s="31"/>
      <c r="BFV57" s="31"/>
      <c r="BFW57" s="31"/>
      <c r="BFX57" s="31"/>
      <c r="BFY57" s="31"/>
      <c r="BFZ57" s="31"/>
      <c r="BGA57" s="31"/>
      <c r="BGB57" s="31"/>
      <c r="BGC57" s="31"/>
      <c r="BGD57" s="31"/>
      <c r="BGE57" s="31"/>
      <c r="BGF57" s="31"/>
      <c r="BGG57" s="31"/>
      <c r="BGH57" s="31"/>
      <c r="BGI57" s="31"/>
      <c r="BGJ57" s="31"/>
      <c r="BGK57" s="31"/>
      <c r="BGL57" s="31"/>
      <c r="BGM57" s="31"/>
      <c r="BGN57" s="31"/>
      <c r="BGO57" s="31"/>
      <c r="BGP57" s="31"/>
      <c r="BGQ57" s="31"/>
      <c r="BGR57" s="31"/>
      <c r="BGS57" s="31"/>
      <c r="BGT57" s="31"/>
      <c r="BGU57" s="31"/>
      <c r="BGV57" s="31"/>
      <c r="BGW57" s="31"/>
      <c r="BGX57" s="31"/>
      <c r="BGY57" s="31"/>
      <c r="BGZ57" s="31"/>
      <c r="BHA57" s="31"/>
      <c r="BHB57" s="31"/>
      <c r="BHC57" s="31"/>
      <c r="BHD57" s="31"/>
      <c r="BHE57" s="31"/>
      <c r="BHF57" s="31"/>
      <c r="BHG57" s="31"/>
      <c r="BHH57" s="31"/>
      <c r="BHI57" s="31"/>
      <c r="BHJ57" s="31"/>
      <c r="BHK57" s="31"/>
      <c r="BHL57" s="31"/>
      <c r="BHM57" s="31"/>
      <c r="BHN57" s="31"/>
      <c r="BHO57" s="31"/>
      <c r="BHP57" s="31"/>
      <c r="BHQ57" s="31"/>
      <c r="BHR57" s="31"/>
      <c r="BHS57" s="31"/>
      <c r="BHT57" s="31"/>
      <c r="BHU57" s="31"/>
      <c r="BHV57" s="31"/>
      <c r="BHW57" s="31"/>
      <c r="BHX57" s="31"/>
      <c r="BHY57" s="31"/>
      <c r="BHZ57" s="31"/>
      <c r="BIA57" s="31"/>
      <c r="BIB57" s="31"/>
      <c r="BIC57" s="31"/>
      <c r="BID57" s="31"/>
      <c r="BIE57" s="31"/>
      <c r="BIF57" s="31"/>
      <c r="BIG57" s="31"/>
      <c r="BIH57" s="31"/>
      <c r="BII57" s="31"/>
      <c r="BIJ57" s="31"/>
      <c r="BIK57" s="31"/>
      <c r="BIL57" s="31"/>
      <c r="BIM57" s="31"/>
      <c r="BIN57" s="31"/>
      <c r="BIO57" s="31"/>
      <c r="BIP57" s="31"/>
      <c r="BIQ57" s="31"/>
      <c r="BIR57" s="31"/>
      <c r="BIS57" s="31"/>
      <c r="BIT57" s="31"/>
      <c r="BIU57" s="31"/>
      <c r="BIV57" s="31"/>
      <c r="BIW57" s="31"/>
      <c r="BIX57" s="31"/>
      <c r="BIY57" s="31"/>
      <c r="BIZ57" s="31"/>
      <c r="BJA57" s="31"/>
      <c r="BJB57" s="31"/>
      <c r="BJC57" s="31"/>
      <c r="BJD57" s="31"/>
      <c r="BJE57" s="31"/>
      <c r="BJF57" s="31"/>
      <c r="BJG57" s="31"/>
      <c r="BJH57" s="31"/>
      <c r="BJI57" s="31"/>
      <c r="BJJ57" s="31"/>
      <c r="BJK57" s="31"/>
      <c r="BJL57" s="31"/>
      <c r="BJM57" s="31"/>
      <c r="BJN57" s="31"/>
      <c r="BJO57" s="31"/>
      <c r="BJP57" s="31"/>
      <c r="BJQ57" s="31"/>
      <c r="BJR57" s="31"/>
      <c r="BJS57" s="31"/>
      <c r="BJT57" s="31"/>
      <c r="BJU57" s="31"/>
      <c r="BJV57" s="31"/>
      <c r="BJW57" s="31"/>
      <c r="BJX57" s="31"/>
      <c r="BJY57" s="31"/>
      <c r="BJZ57" s="31"/>
      <c r="BKA57" s="31"/>
      <c r="BKB57" s="31"/>
      <c r="BKC57" s="31"/>
      <c r="BKD57" s="31"/>
      <c r="BKE57" s="31"/>
      <c r="BKF57" s="31"/>
      <c r="BKG57" s="31"/>
      <c r="BKH57" s="31"/>
      <c r="BKI57" s="31"/>
      <c r="BKJ57" s="31"/>
      <c r="BKK57" s="31"/>
      <c r="BKL57" s="31"/>
      <c r="BKM57" s="31"/>
      <c r="BKN57" s="31"/>
      <c r="BKO57" s="31"/>
      <c r="BKP57" s="31"/>
      <c r="BKQ57" s="31"/>
      <c r="BKR57" s="31"/>
      <c r="BKS57" s="31"/>
      <c r="BKT57" s="31"/>
      <c r="BKU57" s="31"/>
      <c r="BKV57" s="31"/>
      <c r="BKW57" s="31"/>
      <c r="BKX57" s="31"/>
      <c r="BKY57" s="31"/>
      <c r="BKZ57" s="31"/>
      <c r="BLA57" s="31"/>
      <c r="BLB57" s="31"/>
      <c r="BLC57" s="31"/>
      <c r="BLD57" s="31"/>
      <c r="BLE57" s="31"/>
      <c r="BLF57" s="31"/>
      <c r="BLG57" s="31"/>
      <c r="BLH57" s="31"/>
      <c r="BLI57" s="31"/>
      <c r="BLJ57" s="31"/>
      <c r="BLK57" s="31"/>
      <c r="BLL57" s="31"/>
      <c r="BLM57" s="31"/>
      <c r="BLN57" s="31"/>
      <c r="BLO57" s="31"/>
      <c r="BLP57" s="31"/>
      <c r="BLQ57" s="31"/>
      <c r="BLR57" s="31"/>
      <c r="BLS57" s="31"/>
      <c r="BLT57" s="31"/>
      <c r="BLU57" s="31"/>
      <c r="BLV57" s="31"/>
      <c r="BLW57" s="31"/>
      <c r="BLX57" s="31"/>
      <c r="BLY57" s="31"/>
      <c r="BLZ57" s="31"/>
      <c r="BMA57" s="31"/>
      <c r="BMB57" s="31"/>
      <c r="BMC57" s="31"/>
      <c r="BMD57" s="31"/>
      <c r="BME57" s="31"/>
      <c r="BMF57" s="31"/>
      <c r="BMG57" s="31"/>
      <c r="BMH57" s="31"/>
      <c r="BMI57" s="31"/>
      <c r="BMJ57" s="31"/>
      <c r="BMK57" s="31"/>
      <c r="BML57" s="31"/>
      <c r="BMM57" s="31"/>
      <c r="BMN57" s="31"/>
      <c r="BMO57" s="31"/>
      <c r="BMP57" s="31"/>
      <c r="BMQ57" s="31"/>
      <c r="BMR57" s="31"/>
      <c r="BMS57" s="31"/>
      <c r="BMT57" s="31"/>
      <c r="BMU57" s="31"/>
      <c r="BMV57" s="31"/>
      <c r="BMW57" s="31"/>
      <c r="BMX57" s="31"/>
      <c r="BMY57" s="31"/>
      <c r="BMZ57" s="31"/>
      <c r="BNA57" s="31"/>
      <c r="BNB57" s="31"/>
      <c r="BNC57" s="31"/>
      <c r="BND57" s="31"/>
      <c r="BNE57" s="31"/>
      <c r="BNF57" s="31"/>
      <c r="BNG57" s="31"/>
      <c r="BNH57" s="31"/>
      <c r="BNI57" s="31"/>
      <c r="BNJ57" s="31"/>
      <c r="BNK57" s="31"/>
      <c r="BNL57" s="31"/>
      <c r="BNM57" s="31"/>
      <c r="BNN57" s="31"/>
      <c r="BNO57" s="31"/>
      <c r="BNP57" s="31"/>
      <c r="BNQ57" s="31"/>
      <c r="BNR57" s="31"/>
      <c r="BNS57" s="31"/>
      <c r="BNT57" s="31"/>
      <c r="BNU57" s="31"/>
      <c r="BNV57" s="31"/>
      <c r="BNW57" s="31"/>
      <c r="BNX57" s="31"/>
      <c r="BNY57" s="31"/>
      <c r="BNZ57" s="31"/>
      <c r="BOA57" s="31"/>
      <c r="BOB57" s="31"/>
      <c r="BOC57" s="31"/>
      <c r="BOD57" s="31"/>
      <c r="BOE57" s="31"/>
      <c r="BOF57" s="31"/>
      <c r="BOG57" s="31"/>
      <c r="BOH57" s="31"/>
      <c r="BOI57" s="31"/>
      <c r="BOJ57" s="31"/>
      <c r="BOK57" s="31"/>
      <c r="BOL57" s="31"/>
      <c r="BOM57" s="31"/>
      <c r="BON57" s="31"/>
      <c r="BOO57" s="31"/>
      <c r="BOP57" s="31"/>
      <c r="BOQ57" s="31"/>
      <c r="BOR57" s="31"/>
      <c r="BOS57" s="31"/>
      <c r="BOT57" s="31"/>
      <c r="BOU57" s="31"/>
      <c r="BOV57" s="31"/>
      <c r="BOW57" s="31"/>
      <c r="BOX57" s="31"/>
      <c r="BOY57" s="31"/>
      <c r="BOZ57" s="31"/>
      <c r="BPA57" s="31"/>
      <c r="BPB57" s="31"/>
      <c r="BPC57" s="31"/>
      <c r="BPD57" s="31"/>
      <c r="BPE57" s="31"/>
      <c r="BPF57" s="31"/>
      <c r="BPG57" s="31"/>
      <c r="BPH57" s="31"/>
      <c r="BPI57" s="31"/>
      <c r="BPJ57" s="31"/>
      <c r="BPK57" s="31"/>
      <c r="BPL57" s="31"/>
      <c r="BPM57" s="31"/>
      <c r="BPN57" s="31"/>
      <c r="BPO57" s="31"/>
      <c r="BPP57" s="31"/>
      <c r="BPQ57" s="31"/>
      <c r="BPR57" s="31"/>
      <c r="BPS57" s="31"/>
      <c r="BPT57" s="31"/>
      <c r="BPU57" s="31"/>
      <c r="BPV57" s="31"/>
      <c r="BPW57" s="31"/>
      <c r="BPX57" s="31"/>
      <c r="BPY57" s="31"/>
      <c r="BPZ57" s="31"/>
      <c r="BQA57" s="31"/>
      <c r="BQB57" s="31"/>
      <c r="BQC57" s="31"/>
      <c r="BQD57" s="31"/>
      <c r="BQE57" s="31"/>
      <c r="BQF57" s="31"/>
      <c r="BQG57" s="31"/>
      <c r="BQH57" s="31"/>
      <c r="BQI57" s="31"/>
      <c r="BQJ57" s="31"/>
      <c r="BQK57" s="31"/>
      <c r="BQL57" s="31"/>
      <c r="BQM57" s="31"/>
      <c r="BQN57" s="31"/>
      <c r="BQO57" s="31"/>
      <c r="BQP57" s="31"/>
      <c r="BQQ57" s="31"/>
      <c r="BQR57" s="31"/>
      <c r="BQS57" s="31"/>
      <c r="BQT57" s="31"/>
      <c r="BQU57" s="31"/>
      <c r="BQV57" s="31"/>
      <c r="BQW57" s="31"/>
      <c r="BQX57" s="31"/>
      <c r="BQY57" s="31"/>
      <c r="BQZ57" s="31"/>
      <c r="BRA57" s="31"/>
      <c r="BRB57" s="31"/>
      <c r="BRC57" s="31"/>
      <c r="BRD57" s="31"/>
      <c r="BRE57" s="31"/>
      <c r="BRF57" s="31"/>
      <c r="BRG57" s="31"/>
      <c r="BRH57" s="31"/>
      <c r="BRI57" s="31"/>
      <c r="BRJ57" s="31"/>
      <c r="BRK57" s="31"/>
      <c r="BRL57" s="31"/>
      <c r="BRM57" s="31"/>
      <c r="BRN57" s="31"/>
      <c r="BRO57" s="31"/>
      <c r="BRP57" s="31"/>
      <c r="BRQ57" s="31"/>
      <c r="BRR57" s="31"/>
      <c r="BRS57" s="31"/>
      <c r="BRT57" s="31"/>
      <c r="BRU57" s="31"/>
      <c r="BRV57" s="31"/>
      <c r="BRW57" s="31"/>
      <c r="BRX57" s="31"/>
      <c r="BRY57" s="31"/>
      <c r="BRZ57" s="31"/>
      <c r="BSA57" s="31"/>
      <c r="BSB57" s="31"/>
      <c r="BSC57" s="31"/>
      <c r="BSD57" s="31"/>
      <c r="BSE57" s="31"/>
      <c r="BSF57" s="31"/>
      <c r="BSG57" s="31"/>
      <c r="BSH57" s="31"/>
      <c r="BSI57" s="31"/>
      <c r="BSJ57" s="31"/>
      <c r="BSK57" s="31"/>
      <c r="BSL57" s="31"/>
      <c r="BSM57" s="31"/>
      <c r="BSN57" s="31"/>
      <c r="BSO57" s="31"/>
      <c r="BSP57" s="31"/>
      <c r="BSQ57" s="31"/>
      <c r="BSR57" s="31"/>
      <c r="BSS57" s="31"/>
      <c r="BST57" s="31"/>
      <c r="BSU57" s="31"/>
      <c r="BSV57" s="31"/>
      <c r="BSW57" s="31"/>
      <c r="BSX57" s="31"/>
      <c r="BSY57" s="31"/>
      <c r="BSZ57" s="31"/>
      <c r="BTA57" s="31"/>
      <c r="BTB57" s="31"/>
      <c r="BTC57" s="31"/>
      <c r="BTD57" s="31"/>
      <c r="BTE57" s="31"/>
      <c r="BTF57" s="31"/>
      <c r="BTG57" s="31"/>
      <c r="BTH57" s="31"/>
      <c r="BTI57" s="31"/>
      <c r="BTJ57" s="31"/>
      <c r="BTK57" s="31"/>
      <c r="BTL57" s="31"/>
      <c r="BTM57" s="31"/>
      <c r="BTN57" s="31"/>
      <c r="BTO57" s="31"/>
      <c r="BTP57" s="31"/>
      <c r="BTQ57" s="31"/>
      <c r="BTR57" s="31"/>
      <c r="BTS57" s="31"/>
      <c r="BTT57" s="31"/>
      <c r="BTU57" s="31"/>
      <c r="BTV57" s="31"/>
      <c r="BTW57" s="31"/>
      <c r="BTX57" s="31"/>
      <c r="BTY57" s="31"/>
      <c r="BTZ57" s="31"/>
      <c r="BUA57" s="31"/>
      <c r="BUB57" s="31"/>
      <c r="BUC57" s="31"/>
      <c r="BUD57" s="31"/>
      <c r="BUE57" s="31"/>
      <c r="BUF57" s="31"/>
      <c r="BUG57" s="31"/>
      <c r="BUH57" s="31"/>
      <c r="BUI57" s="31"/>
      <c r="BUJ57" s="31"/>
      <c r="BUK57" s="31"/>
      <c r="BUL57" s="31"/>
      <c r="BUM57" s="31"/>
      <c r="BUN57" s="31"/>
      <c r="BUO57" s="31"/>
      <c r="BUP57" s="31"/>
      <c r="BUQ57" s="31"/>
      <c r="BUR57" s="31"/>
      <c r="BUS57" s="31"/>
      <c r="BUT57" s="31"/>
      <c r="BUU57" s="31"/>
      <c r="BUV57" s="31"/>
      <c r="BUW57" s="31"/>
      <c r="BUX57" s="31"/>
      <c r="BUY57" s="31"/>
      <c r="BUZ57" s="31"/>
      <c r="BVA57" s="31"/>
      <c r="BVB57" s="31"/>
      <c r="BVC57" s="31"/>
      <c r="BVD57" s="31"/>
      <c r="BVE57" s="31"/>
      <c r="BVF57" s="31"/>
      <c r="BVG57" s="31"/>
      <c r="BVH57" s="31"/>
      <c r="BVI57" s="31"/>
      <c r="BVJ57" s="31"/>
      <c r="BVK57" s="31"/>
      <c r="BVL57" s="31"/>
      <c r="BVM57" s="31"/>
      <c r="BVN57" s="31"/>
      <c r="BVO57" s="31"/>
      <c r="BVP57" s="31"/>
      <c r="BVQ57" s="31"/>
      <c r="BVR57" s="31"/>
      <c r="BVS57" s="31"/>
      <c r="BVT57" s="31"/>
      <c r="BVU57" s="31"/>
      <c r="BVV57" s="31"/>
      <c r="BVW57" s="31"/>
      <c r="BVX57" s="31"/>
      <c r="BVY57" s="31"/>
      <c r="BVZ57" s="31"/>
      <c r="BWA57" s="31"/>
      <c r="BWB57" s="31"/>
      <c r="BWC57" s="31"/>
      <c r="BWD57" s="31"/>
      <c r="BWE57" s="31"/>
      <c r="BWF57" s="31"/>
      <c r="BWG57" s="31"/>
      <c r="BWH57" s="31"/>
      <c r="BWI57" s="31"/>
      <c r="BWJ57" s="31"/>
      <c r="BWK57" s="31"/>
      <c r="BWL57" s="31"/>
      <c r="BWM57" s="31"/>
      <c r="BWN57" s="31"/>
      <c r="BWO57" s="31"/>
      <c r="BWP57" s="31"/>
      <c r="BWQ57" s="31"/>
      <c r="BWR57" s="31"/>
      <c r="BWS57" s="31"/>
      <c r="BWT57" s="31"/>
      <c r="BWU57" s="31"/>
      <c r="BWV57" s="31"/>
      <c r="BWW57" s="31"/>
      <c r="BWX57" s="31"/>
      <c r="BWY57" s="31"/>
      <c r="BWZ57" s="31"/>
      <c r="BXA57" s="31"/>
      <c r="BXB57" s="31"/>
      <c r="BXC57" s="31"/>
      <c r="BXD57" s="31"/>
      <c r="BXE57" s="31"/>
      <c r="BXF57" s="31"/>
      <c r="BXG57" s="31"/>
      <c r="BXH57" s="31"/>
      <c r="BXI57" s="31"/>
      <c r="BXJ57" s="31"/>
      <c r="BXK57" s="31"/>
      <c r="BXL57" s="31"/>
      <c r="BXM57" s="31"/>
      <c r="BXN57" s="31"/>
      <c r="BXO57" s="31"/>
      <c r="BXP57" s="31"/>
      <c r="BXQ57" s="31"/>
      <c r="BXR57" s="31"/>
      <c r="BXS57" s="31"/>
      <c r="BXT57" s="31"/>
      <c r="BXU57" s="31"/>
      <c r="BXV57" s="31"/>
      <c r="BXW57" s="31"/>
      <c r="BXX57" s="31"/>
      <c r="BXY57" s="31"/>
      <c r="BXZ57" s="31"/>
      <c r="BYA57" s="31"/>
      <c r="BYB57" s="31"/>
      <c r="BYC57" s="31"/>
      <c r="BYD57" s="31"/>
      <c r="BYE57" s="31"/>
      <c r="BYF57" s="31"/>
      <c r="BYG57" s="31"/>
      <c r="BYH57" s="31"/>
      <c r="BYI57" s="31"/>
      <c r="BYJ57" s="31"/>
      <c r="BYK57" s="31"/>
      <c r="BYL57" s="31"/>
      <c r="BYM57" s="31"/>
      <c r="BYN57" s="31"/>
      <c r="BYO57" s="31"/>
      <c r="BYP57" s="31"/>
      <c r="BYQ57" s="31"/>
      <c r="BYR57" s="31"/>
      <c r="BYS57" s="31"/>
      <c r="BYT57" s="31"/>
      <c r="BYU57" s="31"/>
      <c r="BYV57" s="31"/>
      <c r="BYW57" s="31"/>
      <c r="BYX57" s="31"/>
      <c r="BYY57" s="31"/>
      <c r="BYZ57" s="31"/>
      <c r="BZA57" s="31"/>
      <c r="BZB57" s="31"/>
      <c r="BZC57" s="31"/>
      <c r="BZD57" s="31"/>
      <c r="BZE57" s="31"/>
      <c r="BZF57" s="31"/>
      <c r="BZG57" s="31"/>
      <c r="BZH57" s="31"/>
      <c r="BZI57" s="31"/>
      <c r="BZJ57" s="31"/>
      <c r="BZK57" s="31"/>
      <c r="BZL57" s="31"/>
      <c r="BZM57" s="31"/>
      <c r="BZN57" s="31"/>
      <c r="BZO57" s="31"/>
      <c r="BZP57" s="31"/>
      <c r="BZQ57" s="31"/>
      <c r="BZR57" s="31"/>
      <c r="BZS57" s="31"/>
      <c r="BZT57" s="31"/>
      <c r="BZU57" s="31"/>
      <c r="BZV57" s="31"/>
      <c r="BZW57" s="31"/>
      <c r="BZX57" s="31"/>
      <c r="BZY57" s="31"/>
      <c r="BZZ57" s="31"/>
      <c r="CAA57" s="31"/>
      <c r="CAB57" s="31"/>
      <c r="CAC57" s="31"/>
      <c r="CAD57" s="31"/>
      <c r="CAE57" s="31"/>
      <c r="CAF57" s="31"/>
      <c r="CAG57" s="31"/>
      <c r="CAH57" s="31"/>
      <c r="CAI57" s="31"/>
      <c r="CAJ57" s="31"/>
      <c r="CAK57" s="31"/>
      <c r="CAL57" s="31"/>
      <c r="CAM57" s="31"/>
      <c r="CAN57" s="31"/>
      <c r="CAO57" s="31"/>
      <c r="CAP57" s="31"/>
      <c r="CAQ57" s="31"/>
      <c r="CAR57" s="31"/>
      <c r="CAS57" s="31"/>
      <c r="CAT57" s="31"/>
      <c r="CAU57" s="31"/>
      <c r="CAV57" s="31"/>
      <c r="CAW57" s="31"/>
      <c r="CAX57" s="31"/>
      <c r="CAY57" s="31"/>
      <c r="CAZ57" s="31"/>
      <c r="CBA57" s="31"/>
      <c r="CBB57" s="31"/>
      <c r="CBC57" s="31"/>
      <c r="CBD57" s="31"/>
      <c r="CBE57" s="31"/>
      <c r="CBF57" s="31"/>
      <c r="CBG57" s="31"/>
      <c r="CBH57" s="31"/>
      <c r="CBI57" s="31"/>
      <c r="CBJ57" s="31"/>
      <c r="CBK57" s="31"/>
      <c r="CBL57" s="31"/>
      <c r="CBM57" s="31"/>
      <c r="CBN57" s="31"/>
      <c r="CBO57" s="31"/>
      <c r="CBP57" s="31"/>
      <c r="CBQ57" s="31"/>
      <c r="CBR57" s="31"/>
      <c r="CBS57" s="31"/>
      <c r="CBT57" s="31"/>
      <c r="CBU57" s="31"/>
      <c r="CBV57" s="31"/>
      <c r="CBW57" s="31"/>
      <c r="CBX57" s="31"/>
      <c r="CBY57" s="31"/>
      <c r="CBZ57" s="31"/>
      <c r="CCA57" s="31"/>
      <c r="CCB57" s="31"/>
      <c r="CCC57" s="31"/>
      <c r="CCD57" s="31"/>
      <c r="CCE57" s="31"/>
      <c r="CCF57" s="31"/>
      <c r="CCG57" s="31"/>
      <c r="CCH57" s="31"/>
      <c r="CCI57" s="31"/>
      <c r="CCJ57" s="31"/>
      <c r="CCK57" s="31"/>
      <c r="CCL57" s="31"/>
      <c r="CCM57" s="31"/>
      <c r="CCN57" s="31"/>
      <c r="CCO57" s="31"/>
      <c r="CCP57" s="31"/>
      <c r="CCQ57" s="31"/>
      <c r="CCR57" s="31"/>
      <c r="CCS57" s="31"/>
      <c r="CCT57" s="31"/>
      <c r="CCU57" s="31"/>
      <c r="CCV57" s="31"/>
      <c r="CCW57" s="31"/>
      <c r="CCX57" s="31"/>
      <c r="CCY57" s="31"/>
      <c r="CCZ57" s="31"/>
      <c r="CDA57" s="31"/>
      <c r="CDB57" s="31"/>
      <c r="CDC57" s="31"/>
      <c r="CDD57" s="31"/>
      <c r="CDE57" s="31"/>
      <c r="CDF57" s="31"/>
      <c r="CDG57" s="31"/>
      <c r="CDH57" s="31"/>
      <c r="CDI57" s="31"/>
      <c r="CDJ57" s="31"/>
      <c r="CDK57" s="31"/>
      <c r="CDL57" s="31"/>
      <c r="CDM57" s="31"/>
      <c r="CDN57" s="31"/>
      <c r="CDO57" s="31"/>
      <c r="CDP57" s="31"/>
      <c r="CDQ57" s="31"/>
      <c r="CDR57" s="31"/>
      <c r="CDS57" s="31"/>
      <c r="CDT57" s="31"/>
      <c r="CDU57" s="31"/>
      <c r="CDV57" s="31"/>
      <c r="CDW57" s="31"/>
      <c r="CDX57" s="31"/>
      <c r="CDY57" s="31"/>
      <c r="CDZ57" s="31"/>
      <c r="CEA57" s="31"/>
      <c r="CEB57" s="31"/>
      <c r="CEC57" s="31"/>
      <c r="CED57" s="31"/>
      <c r="CEE57" s="31"/>
      <c r="CEF57" s="31"/>
      <c r="CEG57" s="31"/>
      <c r="CEH57" s="31"/>
      <c r="CEI57" s="31"/>
      <c r="CEJ57" s="31"/>
      <c r="CEK57" s="31"/>
      <c r="CEL57" s="31"/>
      <c r="CEM57" s="31"/>
      <c r="CEN57" s="31"/>
      <c r="CEO57" s="31"/>
      <c r="CEP57" s="31"/>
      <c r="CEQ57" s="31"/>
      <c r="CER57" s="31"/>
      <c r="CES57" s="31"/>
      <c r="CET57" s="31"/>
      <c r="CEU57" s="31"/>
      <c r="CEV57" s="31"/>
      <c r="CEW57" s="31"/>
      <c r="CEX57" s="31"/>
      <c r="CEY57" s="31"/>
      <c r="CEZ57" s="31"/>
      <c r="CFA57" s="31"/>
      <c r="CFB57" s="31"/>
      <c r="CFC57" s="31"/>
      <c r="CFD57" s="31"/>
      <c r="CFE57" s="31"/>
      <c r="CFF57" s="31"/>
      <c r="CFG57" s="31"/>
      <c r="CFH57" s="31"/>
      <c r="CFI57" s="31"/>
      <c r="CFJ57" s="31"/>
      <c r="CFK57" s="31"/>
      <c r="CFL57" s="31"/>
      <c r="CFM57" s="31"/>
      <c r="CFN57" s="31"/>
      <c r="CFO57" s="31"/>
      <c r="CFP57" s="31"/>
      <c r="CFQ57" s="31"/>
      <c r="CFR57" s="31"/>
      <c r="CFS57" s="31"/>
      <c r="CFT57" s="31"/>
      <c r="CFU57" s="31"/>
      <c r="CFV57" s="31"/>
      <c r="CFW57" s="31"/>
      <c r="CFX57" s="31"/>
      <c r="CFY57" s="31"/>
      <c r="CFZ57" s="31"/>
      <c r="CGA57" s="31"/>
      <c r="CGB57" s="31"/>
      <c r="CGC57" s="31"/>
      <c r="CGD57" s="31"/>
      <c r="CGE57" s="31"/>
      <c r="CGF57" s="31"/>
      <c r="CGG57" s="31"/>
      <c r="CGH57" s="31"/>
      <c r="CGI57" s="31"/>
      <c r="CGJ57" s="31"/>
      <c r="CGK57" s="31"/>
      <c r="CGL57" s="31"/>
      <c r="CGM57" s="31"/>
      <c r="CGN57" s="31"/>
      <c r="CGO57" s="31"/>
      <c r="CGP57" s="31"/>
      <c r="CGQ57" s="31"/>
      <c r="CGR57" s="31"/>
      <c r="CGS57" s="31"/>
      <c r="CGT57" s="31"/>
      <c r="CGU57" s="31"/>
      <c r="CGV57" s="31"/>
      <c r="CGW57" s="31"/>
      <c r="CGX57" s="31"/>
      <c r="CGY57" s="31"/>
      <c r="CGZ57" s="31"/>
      <c r="CHA57" s="31"/>
      <c r="CHB57" s="31"/>
      <c r="CHC57" s="31"/>
      <c r="CHD57" s="31"/>
      <c r="CHE57" s="31"/>
      <c r="CHF57" s="31"/>
      <c r="CHG57" s="31"/>
      <c r="CHH57" s="31"/>
      <c r="CHI57" s="31"/>
      <c r="CHJ57" s="31"/>
      <c r="CHK57" s="31"/>
      <c r="CHL57" s="31"/>
      <c r="CHM57" s="31"/>
      <c r="CHN57" s="31"/>
      <c r="CHO57" s="31"/>
      <c r="CHP57" s="31"/>
      <c r="CHQ57" s="31"/>
      <c r="CHR57" s="31"/>
      <c r="CHS57" s="31"/>
      <c r="CHT57" s="31"/>
      <c r="CHU57" s="31"/>
      <c r="CHV57" s="31"/>
      <c r="CHW57" s="31"/>
      <c r="CHX57" s="31"/>
      <c r="CHY57" s="31"/>
      <c r="CHZ57" s="31"/>
      <c r="CIA57" s="31"/>
      <c r="CIB57" s="31"/>
      <c r="CIC57" s="31"/>
      <c r="CID57" s="31"/>
      <c r="CIE57" s="31"/>
      <c r="CIF57" s="31"/>
      <c r="CIG57" s="31"/>
      <c r="CIH57" s="31"/>
      <c r="CII57" s="31"/>
      <c r="CIJ57" s="31"/>
      <c r="CIK57" s="31"/>
      <c r="CIL57" s="31"/>
      <c r="CIM57" s="31"/>
      <c r="CIN57" s="31"/>
      <c r="CIO57" s="31"/>
      <c r="CIP57" s="31"/>
      <c r="CIQ57" s="31"/>
      <c r="CIR57" s="31"/>
      <c r="CIS57" s="31"/>
      <c r="CIT57" s="31"/>
      <c r="CIU57" s="31"/>
      <c r="CIV57" s="31"/>
      <c r="CIW57" s="31"/>
      <c r="CIX57" s="31"/>
      <c r="CIY57" s="31"/>
      <c r="CIZ57" s="31"/>
      <c r="CJA57" s="31"/>
      <c r="CJB57" s="31"/>
      <c r="CJC57" s="31"/>
      <c r="CJD57" s="31"/>
      <c r="CJE57" s="31"/>
      <c r="CJF57" s="31"/>
      <c r="CJG57" s="31"/>
      <c r="CJH57" s="31"/>
      <c r="CJI57" s="31"/>
      <c r="CJJ57" s="31"/>
      <c r="CJK57" s="31"/>
      <c r="CJL57" s="31"/>
      <c r="CJM57" s="31"/>
      <c r="CJN57" s="31"/>
      <c r="CJO57" s="31"/>
      <c r="CJP57" s="31"/>
      <c r="CJQ57" s="31"/>
      <c r="CJR57" s="31"/>
      <c r="CJS57" s="31"/>
      <c r="CJT57" s="31"/>
      <c r="CJU57" s="31"/>
      <c r="CJV57" s="31"/>
      <c r="CJW57" s="31"/>
      <c r="CJX57" s="31"/>
      <c r="CJY57" s="31"/>
      <c r="CJZ57" s="31"/>
      <c r="CKA57" s="31"/>
      <c r="CKB57" s="31"/>
      <c r="CKC57" s="31"/>
      <c r="CKD57" s="31"/>
      <c r="CKE57" s="31"/>
      <c r="CKF57" s="31"/>
      <c r="CKG57" s="31"/>
      <c r="CKH57" s="31"/>
      <c r="CKI57" s="31"/>
      <c r="CKJ57" s="31"/>
      <c r="CKK57" s="31"/>
      <c r="CKL57" s="31"/>
      <c r="CKM57" s="31"/>
      <c r="CKN57" s="31"/>
      <c r="CKO57" s="31"/>
      <c r="CKP57" s="31"/>
      <c r="CKQ57" s="31"/>
      <c r="CKR57" s="31"/>
      <c r="CKS57" s="31"/>
      <c r="CKT57" s="31"/>
      <c r="CKU57" s="31"/>
      <c r="CKV57" s="31"/>
      <c r="CKW57" s="31"/>
      <c r="CKX57" s="31"/>
      <c r="CKY57" s="31"/>
      <c r="CKZ57" s="31"/>
      <c r="CLA57" s="31"/>
      <c r="CLB57" s="31"/>
      <c r="CLC57" s="31"/>
      <c r="CLD57" s="31"/>
      <c r="CLE57" s="31"/>
      <c r="CLF57" s="31"/>
      <c r="CLG57" s="31"/>
      <c r="CLH57" s="31"/>
      <c r="CLI57" s="31"/>
      <c r="CLJ57" s="31"/>
      <c r="CLK57" s="31"/>
      <c r="CLL57" s="31"/>
      <c r="CLM57" s="31"/>
      <c r="CLN57" s="31"/>
      <c r="CLO57" s="31"/>
      <c r="CLP57" s="31"/>
      <c r="CLQ57" s="31"/>
      <c r="CLR57" s="31"/>
      <c r="CLS57" s="31"/>
      <c r="CLT57" s="31"/>
      <c r="CLU57" s="31"/>
      <c r="CLV57" s="31"/>
      <c r="CLW57" s="31"/>
      <c r="CLX57" s="31"/>
      <c r="CLY57" s="31"/>
      <c r="CLZ57" s="31"/>
      <c r="CMA57" s="31"/>
      <c r="CMB57" s="31"/>
      <c r="CMC57" s="31"/>
      <c r="CMD57" s="31"/>
      <c r="CME57" s="31"/>
      <c r="CMF57" s="31"/>
      <c r="CMG57" s="31"/>
      <c r="CMH57" s="31"/>
      <c r="CMI57" s="31"/>
      <c r="CMJ57" s="31"/>
      <c r="CMK57" s="31"/>
      <c r="CML57" s="31"/>
      <c r="CMM57" s="31"/>
      <c r="CMN57" s="31"/>
      <c r="CMO57" s="31"/>
      <c r="CMP57" s="31"/>
      <c r="CMQ57" s="31"/>
      <c r="CMR57" s="31"/>
      <c r="CMS57" s="31"/>
      <c r="CMT57" s="31"/>
      <c r="CMU57" s="31"/>
      <c r="CMV57" s="31"/>
      <c r="CMW57" s="31"/>
      <c r="CMX57" s="31"/>
      <c r="CMY57" s="31"/>
      <c r="CMZ57" s="31"/>
      <c r="CNA57" s="31"/>
      <c r="CNB57" s="31"/>
      <c r="CNC57" s="31"/>
      <c r="CND57" s="31"/>
      <c r="CNE57" s="31"/>
      <c r="CNF57" s="31"/>
      <c r="CNG57" s="31"/>
      <c r="CNH57" s="31"/>
      <c r="CNI57" s="31"/>
      <c r="CNJ57" s="31"/>
      <c r="CNK57" s="31"/>
      <c r="CNL57" s="31"/>
      <c r="CNM57" s="31"/>
      <c r="CNN57" s="31"/>
      <c r="CNO57" s="31"/>
      <c r="CNP57" s="31"/>
      <c r="CNQ57" s="31"/>
      <c r="CNR57" s="31"/>
      <c r="CNS57" s="31"/>
      <c r="CNT57" s="31"/>
      <c r="CNU57" s="31"/>
      <c r="CNV57" s="31"/>
      <c r="CNW57" s="31"/>
      <c r="CNX57" s="31"/>
      <c r="CNY57" s="31"/>
      <c r="CNZ57" s="31"/>
      <c r="COA57" s="31"/>
      <c r="COB57" s="31"/>
      <c r="COC57" s="31"/>
      <c r="COD57" s="31"/>
      <c r="COE57" s="31"/>
      <c r="COF57" s="31"/>
      <c r="COG57" s="31"/>
      <c r="COH57" s="31"/>
      <c r="COI57" s="31"/>
      <c r="COJ57" s="31"/>
      <c r="COK57" s="31"/>
      <c r="COL57" s="31"/>
      <c r="COM57" s="31"/>
      <c r="CON57" s="31"/>
      <c r="COO57" s="31"/>
      <c r="COP57" s="31"/>
      <c r="COQ57" s="31"/>
      <c r="COR57" s="31"/>
      <c r="COS57" s="31"/>
      <c r="COT57" s="31"/>
      <c r="COU57" s="31"/>
      <c r="COV57" s="31"/>
      <c r="COW57" s="31"/>
      <c r="COX57" s="31"/>
      <c r="COY57" s="31"/>
      <c r="COZ57" s="31"/>
      <c r="CPA57" s="31"/>
      <c r="CPB57" s="31"/>
      <c r="CPC57" s="31"/>
      <c r="CPD57" s="31"/>
      <c r="CPE57" s="31"/>
      <c r="CPF57" s="31"/>
      <c r="CPG57" s="31"/>
      <c r="CPH57" s="31"/>
      <c r="CPI57" s="31"/>
      <c r="CPJ57" s="31"/>
      <c r="CPK57" s="31"/>
      <c r="CPL57" s="31"/>
      <c r="CPM57" s="31"/>
      <c r="CPN57" s="31"/>
      <c r="CPO57" s="31"/>
      <c r="CPP57" s="31"/>
      <c r="CPQ57" s="31"/>
      <c r="CPR57" s="31"/>
      <c r="CPS57" s="31"/>
      <c r="CPT57" s="31"/>
      <c r="CPU57" s="31"/>
      <c r="CPV57" s="31"/>
      <c r="CPW57" s="31"/>
      <c r="CPX57" s="31"/>
      <c r="CPY57" s="31"/>
      <c r="CPZ57" s="31"/>
      <c r="CQA57" s="31"/>
      <c r="CQB57" s="31"/>
      <c r="CQC57" s="31"/>
      <c r="CQD57" s="31"/>
      <c r="CQE57" s="31"/>
      <c r="CQF57" s="31"/>
      <c r="CQG57" s="31"/>
      <c r="CQH57" s="31"/>
      <c r="CQI57" s="31"/>
      <c r="CQJ57" s="31"/>
      <c r="CQK57" s="31"/>
      <c r="CQL57" s="31"/>
      <c r="CQM57" s="31"/>
      <c r="CQN57" s="31"/>
      <c r="CQO57" s="31"/>
      <c r="CQP57" s="31"/>
      <c r="CQQ57" s="31"/>
      <c r="CQR57" s="31"/>
      <c r="CQS57" s="31"/>
      <c r="CQT57" s="31"/>
      <c r="CQU57" s="31"/>
      <c r="CQV57" s="31"/>
      <c r="CQW57" s="31"/>
      <c r="CQX57" s="31"/>
      <c r="CQY57" s="31"/>
      <c r="CQZ57" s="31"/>
      <c r="CRA57" s="31"/>
      <c r="CRB57" s="31"/>
      <c r="CRC57" s="31"/>
      <c r="CRD57" s="31"/>
      <c r="CRE57" s="31"/>
      <c r="CRF57" s="31"/>
      <c r="CRG57" s="31"/>
      <c r="CRH57" s="31"/>
      <c r="CRI57" s="31"/>
      <c r="CRJ57" s="31"/>
      <c r="CRK57" s="31"/>
      <c r="CRL57" s="31"/>
      <c r="CRM57" s="31"/>
      <c r="CRN57" s="31"/>
      <c r="CRO57" s="31"/>
      <c r="CRP57" s="31"/>
      <c r="CRQ57" s="31"/>
      <c r="CRR57" s="31"/>
      <c r="CRS57" s="31"/>
      <c r="CRT57" s="31"/>
      <c r="CRU57" s="31"/>
      <c r="CRV57" s="31"/>
      <c r="CRW57" s="31"/>
      <c r="CRX57" s="31"/>
      <c r="CRY57" s="31"/>
      <c r="CRZ57" s="31"/>
      <c r="CSA57" s="31"/>
      <c r="CSB57" s="31"/>
      <c r="CSC57" s="31"/>
      <c r="CSD57" s="31"/>
      <c r="CSE57" s="31"/>
      <c r="CSF57" s="31"/>
      <c r="CSG57" s="31"/>
      <c r="CSH57" s="31"/>
      <c r="CSI57" s="31"/>
      <c r="CSJ57" s="31"/>
      <c r="CSK57" s="31"/>
      <c r="CSL57" s="31"/>
      <c r="CSM57" s="31"/>
      <c r="CSN57" s="31"/>
      <c r="CSO57" s="31"/>
      <c r="CSP57" s="31"/>
      <c r="CSQ57" s="31"/>
      <c r="CSR57" s="31"/>
      <c r="CSS57" s="31"/>
      <c r="CST57" s="31"/>
      <c r="CSU57" s="31"/>
      <c r="CSV57" s="31"/>
      <c r="CSW57" s="31"/>
      <c r="CSX57" s="31"/>
      <c r="CSY57" s="31"/>
      <c r="CSZ57" s="31"/>
      <c r="CTA57" s="31"/>
      <c r="CTB57" s="31"/>
      <c r="CTC57" s="31"/>
      <c r="CTD57" s="31"/>
      <c r="CTE57" s="31"/>
      <c r="CTF57" s="31"/>
      <c r="CTG57" s="31"/>
      <c r="CTH57" s="31"/>
      <c r="CTI57" s="31"/>
      <c r="CTJ57" s="31"/>
      <c r="CTK57" s="31"/>
      <c r="CTL57" s="31"/>
      <c r="CTM57" s="31"/>
      <c r="CTN57" s="31"/>
      <c r="CTO57" s="31"/>
      <c r="CTP57" s="31"/>
      <c r="CTQ57" s="31"/>
      <c r="CTR57" s="31"/>
      <c r="CTS57" s="31"/>
      <c r="CTT57" s="31"/>
      <c r="CTU57" s="31"/>
      <c r="CTV57" s="31"/>
      <c r="CTW57" s="31"/>
      <c r="CTX57" s="31"/>
      <c r="CTY57" s="31"/>
      <c r="CTZ57" s="31"/>
      <c r="CUA57" s="31"/>
      <c r="CUB57" s="31"/>
      <c r="CUC57" s="31"/>
      <c r="CUD57" s="31"/>
      <c r="CUE57" s="31"/>
      <c r="CUF57" s="31"/>
      <c r="CUG57" s="31"/>
      <c r="CUH57" s="31"/>
      <c r="CUI57" s="31"/>
      <c r="CUJ57" s="31"/>
      <c r="CUK57" s="31"/>
      <c r="CUL57" s="31"/>
      <c r="CUM57" s="31"/>
      <c r="CUN57" s="31"/>
      <c r="CUO57" s="31"/>
      <c r="CUP57" s="31"/>
      <c r="CUQ57" s="31"/>
      <c r="CUR57" s="31"/>
      <c r="CUS57" s="31"/>
      <c r="CUT57" s="31"/>
      <c r="CUU57" s="31"/>
      <c r="CUV57" s="31"/>
      <c r="CUW57" s="31"/>
      <c r="CUX57" s="31"/>
      <c r="CUY57" s="31"/>
      <c r="CUZ57" s="31"/>
      <c r="CVA57" s="31"/>
      <c r="CVB57" s="31"/>
      <c r="CVC57" s="31"/>
      <c r="CVD57" s="31"/>
      <c r="CVE57" s="31"/>
      <c r="CVF57" s="31"/>
      <c r="CVG57" s="31"/>
      <c r="CVH57" s="31"/>
      <c r="CVI57" s="31"/>
      <c r="CVJ57" s="31"/>
      <c r="CVK57" s="31"/>
      <c r="CVL57" s="31"/>
      <c r="CVM57" s="31"/>
      <c r="CVN57" s="31"/>
      <c r="CVO57" s="31"/>
      <c r="CVP57" s="31"/>
      <c r="CVQ57" s="31"/>
      <c r="CVR57" s="31"/>
      <c r="CVS57" s="31"/>
      <c r="CVT57" s="31"/>
      <c r="CVU57" s="31"/>
      <c r="CVV57" s="31"/>
      <c r="CVW57" s="31"/>
      <c r="CVX57" s="31"/>
      <c r="CVY57" s="31"/>
      <c r="CVZ57" s="31"/>
      <c r="CWA57" s="31"/>
      <c r="CWB57" s="31"/>
      <c r="CWC57" s="31"/>
      <c r="CWD57" s="31"/>
      <c r="CWE57" s="31"/>
      <c r="CWF57" s="31"/>
      <c r="CWG57" s="31"/>
      <c r="CWH57" s="31"/>
      <c r="CWI57" s="31"/>
      <c r="CWJ57" s="31"/>
      <c r="CWK57" s="31"/>
      <c r="CWL57" s="31"/>
      <c r="CWM57" s="31"/>
      <c r="CWN57" s="31"/>
      <c r="CWO57" s="31"/>
      <c r="CWP57" s="31"/>
      <c r="CWQ57" s="31"/>
      <c r="CWR57" s="31"/>
      <c r="CWS57" s="31"/>
      <c r="CWT57" s="31"/>
      <c r="CWU57" s="31"/>
      <c r="CWV57" s="31"/>
      <c r="CWW57" s="31"/>
      <c r="CWX57" s="31"/>
      <c r="CWY57" s="31"/>
      <c r="CWZ57" s="31"/>
      <c r="CXA57" s="31"/>
      <c r="CXB57" s="31"/>
      <c r="CXC57" s="31"/>
      <c r="CXD57" s="31"/>
      <c r="CXE57" s="31"/>
      <c r="CXF57" s="31"/>
      <c r="CXG57" s="31"/>
      <c r="CXH57" s="31"/>
      <c r="CXI57" s="31"/>
      <c r="CXJ57" s="31"/>
      <c r="CXK57" s="31"/>
      <c r="CXL57" s="31"/>
      <c r="CXM57" s="31"/>
      <c r="CXN57" s="31"/>
      <c r="CXO57" s="31"/>
      <c r="CXP57" s="31"/>
      <c r="CXQ57" s="31"/>
      <c r="CXR57" s="31"/>
      <c r="CXS57" s="31"/>
      <c r="CXT57" s="31"/>
      <c r="CXU57" s="31"/>
      <c r="CXV57" s="31"/>
      <c r="CXW57" s="31"/>
      <c r="CXX57" s="31"/>
      <c r="CXY57" s="31"/>
      <c r="CXZ57" s="31"/>
      <c r="CYA57" s="31"/>
      <c r="CYB57" s="31"/>
      <c r="CYC57" s="31"/>
      <c r="CYD57" s="31"/>
      <c r="CYE57" s="31"/>
      <c r="CYF57" s="31"/>
      <c r="CYG57" s="31"/>
      <c r="CYH57" s="31"/>
      <c r="CYI57" s="31"/>
      <c r="CYJ57" s="31"/>
      <c r="CYK57" s="31"/>
      <c r="CYL57" s="31"/>
      <c r="CYM57" s="31"/>
      <c r="CYN57" s="31"/>
      <c r="CYO57" s="31"/>
      <c r="CYP57" s="31"/>
      <c r="CYQ57" s="31"/>
      <c r="CYR57" s="31"/>
      <c r="CYS57" s="31"/>
      <c r="CYT57" s="31"/>
      <c r="CYU57" s="31"/>
      <c r="CYV57" s="31"/>
      <c r="CYW57" s="31"/>
      <c r="CYX57" s="31"/>
      <c r="CYY57" s="31"/>
      <c r="CYZ57" s="31"/>
      <c r="CZA57" s="31"/>
      <c r="CZB57" s="31"/>
      <c r="CZC57" s="31"/>
      <c r="CZD57" s="31"/>
      <c r="CZE57" s="31"/>
      <c r="CZF57" s="31"/>
      <c r="CZG57" s="31"/>
      <c r="CZH57" s="31"/>
      <c r="CZI57" s="31"/>
      <c r="CZJ57" s="31"/>
      <c r="CZK57" s="31"/>
      <c r="CZL57" s="31"/>
      <c r="CZM57" s="31"/>
      <c r="CZN57" s="31"/>
      <c r="CZO57" s="31"/>
      <c r="CZP57" s="31"/>
      <c r="CZQ57" s="31"/>
      <c r="CZR57" s="31"/>
      <c r="CZS57" s="31"/>
      <c r="CZT57" s="31"/>
      <c r="CZU57" s="31"/>
      <c r="CZV57" s="31"/>
      <c r="CZW57" s="31"/>
      <c r="CZX57" s="31"/>
      <c r="CZY57" s="31"/>
      <c r="CZZ57" s="31"/>
      <c r="DAA57" s="31"/>
      <c r="DAB57" s="31"/>
      <c r="DAC57" s="31"/>
      <c r="DAD57" s="31"/>
      <c r="DAE57" s="31"/>
      <c r="DAF57" s="31"/>
      <c r="DAG57" s="31"/>
      <c r="DAH57" s="31"/>
      <c r="DAI57" s="31"/>
      <c r="DAJ57" s="31"/>
      <c r="DAK57" s="31"/>
      <c r="DAL57" s="31"/>
      <c r="DAM57" s="31"/>
      <c r="DAN57" s="31"/>
      <c r="DAO57" s="31"/>
      <c r="DAP57" s="31"/>
      <c r="DAQ57" s="31"/>
      <c r="DAR57" s="31"/>
      <c r="DAS57" s="31"/>
      <c r="DAT57" s="31"/>
      <c r="DAU57" s="31"/>
      <c r="DAV57" s="31"/>
      <c r="DAW57" s="31"/>
      <c r="DAX57" s="31"/>
      <c r="DAY57" s="31"/>
      <c r="DAZ57" s="31"/>
      <c r="DBA57" s="31"/>
      <c r="DBB57" s="31"/>
      <c r="DBC57" s="31"/>
      <c r="DBD57" s="31"/>
      <c r="DBE57" s="31"/>
      <c r="DBF57" s="31"/>
      <c r="DBG57" s="31"/>
      <c r="DBH57" s="31"/>
      <c r="DBI57" s="31"/>
      <c r="DBJ57" s="31"/>
      <c r="DBK57" s="31"/>
      <c r="DBL57" s="31"/>
      <c r="DBM57" s="31"/>
      <c r="DBN57" s="31"/>
      <c r="DBO57" s="31"/>
      <c r="DBP57" s="31"/>
      <c r="DBQ57" s="31"/>
      <c r="DBR57" s="31"/>
      <c r="DBS57" s="31"/>
      <c r="DBT57" s="31"/>
      <c r="DBU57" s="31"/>
      <c r="DBV57" s="31"/>
      <c r="DBW57" s="31"/>
      <c r="DBX57" s="31"/>
      <c r="DBY57" s="31"/>
      <c r="DBZ57" s="31"/>
      <c r="DCA57" s="31"/>
      <c r="DCB57" s="31"/>
      <c r="DCC57" s="31"/>
      <c r="DCD57" s="31"/>
      <c r="DCE57" s="31"/>
      <c r="DCF57" s="31"/>
      <c r="DCG57" s="31"/>
      <c r="DCH57" s="31"/>
      <c r="DCI57" s="31"/>
      <c r="DCJ57" s="31"/>
      <c r="DCK57" s="31"/>
      <c r="DCL57" s="31"/>
      <c r="DCM57" s="31"/>
      <c r="DCN57" s="31"/>
      <c r="DCO57" s="31"/>
      <c r="DCP57" s="31"/>
      <c r="DCQ57" s="31"/>
      <c r="DCR57" s="31"/>
      <c r="DCS57" s="31"/>
      <c r="DCT57" s="31"/>
      <c r="DCU57" s="31"/>
      <c r="DCV57" s="31"/>
      <c r="DCW57" s="31"/>
      <c r="DCX57" s="31"/>
      <c r="DCY57" s="31"/>
      <c r="DCZ57" s="31"/>
      <c r="DDA57" s="31"/>
      <c r="DDB57" s="31"/>
      <c r="DDC57" s="31"/>
      <c r="DDD57" s="31"/>
      <c r="DDE57" s="31"/>
      <c r="DDF57" s="31"/>
      <c r="DDG57" s="31"/>
      <c r="DDH57" s="31"/>
      <c r="DDI57" s="31"/>
      <c r="DDJ57" s="31"/>
      <c r="DDK57" s="31"/>
      <c r="DDL57" s="31"/>
      <c r="DDM57" s="31"/>
      <c r="DDN57" s="31"/>
      <c r="DDO57" s="31"/>
      <c r="DDP57" s="31"/>
      <c r="DDQ57" s="31"/>
      <c r="DDR57" s="31"/>
      <c r="DDS57" s="31"/>
      <c r="DDT57" s="31"/>
      <c r="DDU57" s="31"/>
      <c r="DDV57" s="31"/>
      <c r="DDW57" s="31"/>
      <c r="DDX57" s="31"/>
      <c r="DDY57" s="31"/>
      <c r="DDZ57" s="31"/>
      <c r="DEA57" s="31"/>
      <c r="DEB57" s="31"/>
      <c r="DEC57" s="31"/>
      <c r="DED57" s="31"/>
      <c r="DEE57" s="31"/>
      <c r="DEF57" s="31"/>
      <c r="DEG57" s="31"/>
      <c r="DEH57" s="31"/>
      <c r="DEI57" s="31"/>
      <c r="DEJ57" s="31"/>
      <c r="DEK57" s="31"/>
      <c r="DEL57" s="31"/>
      <c r="DEM57" s="31"/>
      <c r="DEN57" s="31"/>
      <c r="DEO57" s="31"/>
      <c r="DEP57" s="31"/>
      <c r="DEQ57" s="31"/>
      <c r="DER57" s="31"/>
      <c r="DES57" s="31"/>
      <c r="DET57" s="31"/>
      <c r="DEU57" s="31"/>
      <c r="DEV57" s="31"/>
      <c r="DEW57" s="31"/>
      <c r="DEX57" s="31"/>
      <c r="DEY57" s="31"/>
      <c r="DEZ57" s="31"/>
      <c r="DFA57" s="31"/>
      <c r="DFB57" s="31"/>
      <c r="DFC57" s="31"/>
      <c r="DFD57" s="31"/>
      <c r="DFE57" s="31"/>
      <c r="DFF57" s="31"/>
      <c r="DFG57" s="31"/>
      <c r="DFH57" s="31"/>
      <c r="DFI57" s="31"/>
      <c r="DFJ57" s="31"/>
      <c r="DFK57" s="31"/>
      <c r="DFL57" s="31"/>
      <c r="DFM57" s="31"/>
      <c r="DFN57" s="31"/>
      <c r="DFO57" s="31"/>
      <c r="DFP57" s="31"/>
      <c r="DFQ57" s="31"/>
      <c r="DFR57" s="31"/>
      <c r="DFS57" s="31"/>
      <c r="DFT57" s="31"/>
      <c r="DFU57" s="31"/>
      <c r="DFV57" s="31"/>
      <c r="DFW57" s="31"/>
      <c r="DFX57" s="31"/>
      <c r="DFY57" s="31"/>
      <c r="DFZ57" s="31"/>
      <c r="DGA57" s="31"/>
      <c r="DGB57" s="31"/>
      <c r="DGC57" s="31"/>
      <c r="DGD57" s="31"/>
      <c r="DGE57" s="31"/>
      <c r="DGF57" s="31"/>
      <c r="DGG57" s="31"/>
      <c r="DGH57" s="31"/>
      <c r="DGI57" s="31"/>
      <c r="DGJ57" s="31"/>
      <c r="DGK57" s="31"/>
      <c r="DGL57" s="31"/>
      <c r="DGM57" s="31"/>
      <c r="DGN57" s="31"/>
      <c r="DGO57" s="31"/>
      <c r="DGP57" s="31"/>
      <c r="DGQ57" s="31"/>
      <c r="DGR57" s="31"/>
      <c r="DGS57" s="31"/>
      <c r="DGT57" s="31"/>
      <c r="DGU57" s="31"/>
      <c r="DGV57" s="31"/>
      <c r="DGW57" s="31"/>
      <c r="DGX57" s="31"/>
      <c r="DGY57" s="31"/>
      <c r="DGZ57" s="31"/>
      <c r="DHA57" s="31"/>
      <c r="DHB57" s="31"/>
      <c r="DHC57" s="31"/>
      <c r="DHD57" s="31"/>
      <c r="DHE57" s="31"/>
      <c r="DHF57" s="31"/>
      <c r="DHG57" s="31"/>
      <c r="DHH57" s="31"/>
      <c r="DHI57" s="31"/>
      <c r="DHJ57" s="31"/>
      <c r="DHK57" s="31"/>
      <c r="DHL57" s="31"/>
      <c r="DHM57" s="31"/>
      <c r="DHN57" s="31"/>
      <c r="DHO57" s="31"/>
      <c r="DHP57" s="31"/>
      <c r="DHQ57" s="31"/>
      <c r="DHR57" s="31"/>
      <c r="DHS57" s="31"/>
      <c r="DHT57" s="31"/>
      <c r="DHU57" s="31"/>
      <c r="DHV57" s="31"/>
      <c r="DHW57" s="31"/>
      <c r="DHX57" s="31"/>
      <c r="DHY57" s="31"/>
      <c r="DHZ57" s="31"/>
      <c r="DIA57" s="31"/>
      <c r="DIB57" s="31"/>
      <c r="DIC57" s="31"/>
      <c r="DID57" s="31"/>
      <c r="DIE57" s="31"/>
      <c r="DIF57" s="31"/>
      <c r="DIG57" s="31"/>
      <c r="DIH57" s="31"/>
      <c r="DII57" s="31"/>
      <c r="DIJ57" s="31"/>
      <c r="DIK57" s="31"/>
      <c r="DIL57" s="31"/>
      <c r="DIM57" s="31"/>
      <c r="DIN57" s="31"/>
      <c r="DIO57" s="31"/>
      <c r="DIP57" s="31"/>
      <c r="DIQ57" s="31"/>
      <c r="DIR57" s="31"/>
      <c r="DIS57" s="31"/>
      <c r="DIT57" s="31"/>
      <c r="DIU57" s="31"/>
      <c r="DIV57" s="31"/>
      <c r="DIW57" s="31"/>
      <c r="DIX57" s="31"/>
      <c r="DIY57" s="31"/>
      <c r="DIZ57" s="31"/>
      <c r="DJA57" s="31"/>
      <c r="DJB57" s="31"/>
      <c r="DJC57" s="31"/>
      <c r="DJD57" s="31"/>
      <c r="DJE57" s="31"/>
      <c r="DJF57" s="31"/>
      <c r="DJG57" s="31"/>
      <c r="DJH57" s="31"/>
      <c r="DJI57" s="31"/>
      <c r="DJJ57" s="31"/>
      <c r="DJK57" s="31"/>
      <c r="DJL57" s="31"/>
      <c r="DJM57" s="31"/>
      <c r="DJN57" s="31"/>
      <c r="DJO57" s="31"/>
      <c r="DJP57" s="31"/>
      <c r="DJQ57" s="31"/>
      <c r="DJR57" s="31"/>
      <c r="DJS57" s="31"/>
      <c r="DJT57" s="31"/>
      <c r="DJU57" s="31"/>
      <c r="DJV57" s="31"/>
      <c r="DJW57" s="31"/>
      <c r="DJX57" s="31"/>
      <c r="DJY57" s="31"/>
      <c r="DJZ57" s="31"/>
      <c r="DKA57" s="31"/>
      <c r="DKB57" s="31"/>
      <c r="DKC57" s="31"/>
      <c r="DKD57" s="31"/>
      <c r="DKE57" s="31"/>
      <c r="DKF57" s="31"/>
      <c r="DKG57" s="31"/>
      <c r="DKH57" s="31"/>
      <c r="DKI57" s="31"/>
      <c r="DKJ57" s="31"/>
      <c r="DKK57" s="31"/>
      <c r="DKL57" s="31"/>
      <c r="DKM57" s="31"/>
      <c r="DKN57" s="31"/>
      <c r="DKO57" s="31"/>
      <c r="DKP57" s="31"/>
      <c r="DKQ57" s="31"/>
      <c r="DKR57" s="31"/>
      <c r="DKS57" s="31"/>
      <c r="DKT57" s="31"/>
      <c r="DKU57" s="31"/>
      <c r="DKV57" s="31"/>
      <c r="DKW57" s="31"/>
      <c r="DKX57" s="31"/>
      <c r="DKY57" s="31"/>
      <c r="DKZ57" s="31"/>
      <c r="DLA57" s="31"/>
      <c r="DLB57" s="31"/>
      <c r="DLC57" s="31"/>
      <c r="DLD57" s="31"/>
      <c r="DLE57" s="31"/>
      <c r="DLF57" s="31"/>
      <c r="DLG57" s="31"/>
      <c r="DLH57" s="31"/>
      <c r="DLI57" s="31"/>
      <c r="DLJ57" s="31"/>
      <c r="DLK57" s="31"/>
      <c r="DLL57" s="31"/>
      <c r="DLM57" s="31"/>
      <c r="DLN57" s="31"/>
      <c r="DLO57" s="31"/>
      <c r="DLP57" s="31"/>
      <c r="DLQ57" s="31"/>
      <c r="DLR57" s="31"/>
      <c r="DLS57" s="31"/>
      <c r="DLT57" s="31"/>
      <c r="DLU57" s="31"/>
      <c r="DLV57" s="31"/>
      <c r="DLW57" s="31"/>
      <c r="DLX57" s="31"/>
      <c r="DLY57" s="31"/>
      <c r="DLZ57" s="31"/>
      <c r="DMA57" s="31"/>
      <c r="DMB57" s="31"/>
      <c r="DMC57" s="31"/>
      <c r="DMD57" s="31"/>
      <c r="DME57" s="31"/>
      <c r="DMF57" s="31"/>
      <c r="DMG57" s="31"/>
      <c r="DMH57" s="31"/>
      <c r="DMI57" s="31"/>
      <c r="DMJ57" s="31"/>
      <c r="DMK57" s="31"/>
      <c r="DML57" s="31"/>
      <c r="DMM57" s="31"/>
      <c r="DMN57" s="31"/>
      <c r="DMO57" s="31"/>
      <c r="DMP57" s="31"/>
      <c r="DMQ57" s="31"/>
      <c r="DMR57" s="31"/>
      <c r="DMS57" s="31"/>
      <c r="DMT57" s="31"/>
      <c r="DMU57" s="31"/>
      <c r="DMV57" s="31"/>
      <c r="DMW57" s="31"/>
      <c r="DMX57" s="31"/>
      <c r="DMY57" s="31"/>
      <c r="DMZ57" s="31"/>
      <c r="DNA57" s="31"/>
      <c r="DNB57" s="31"/>
      <c r="DNC57" s="31"/>
      <c r="DND57" s="31"/>
      <c r="DNE57" s="31"/>
      <c r="DNF57" s="31"/>
      <c r="DNG57" s="31"/>
      <c r="DNH57" s="31"/>
      <c r="DNI57" s="31"/>
      <c r="DNJ57" s="31"/>
      <c r="DNK57" s="31"/>
      <c r="DNL57" s="31"/>
      <c r="DNM57" s="31"/>
      <c r="DNN57" s="31"/>
      <c r="DNO57" s="31"/>
      <c r="DNP57" s="31"/>
      <c r="DNQ57" s="31"/>
      <c r="DNR57" s="31"/>
      <c r="DNS57" s="31"/>
      <c r="DNT57" s="31"/>
      <c r="DNU57" s="31"/>
      <c r="DNV57" s="31"/>
      <c r="DNW57" s="31"/>
      <c r="DNX57" s="31"/>
      <c r="DNY57" s="31"/>
      <c r="DNZ57" s="31"/>
      <c r="DOA57" s="31"/>
      <c r="DOB57" s="31"/>
      <c r="DOC57" s="31"/>
      <c r="DOD57" s="31"/>
      <c r="DOE57" s="31"/>
      <c r="DOF57" s="31"/>
      <c r="DOG57" s="31"/>
      <c r="DOH57" s="31"/>
      <c r="DOI57" s="31"/>
      <c r="DOJ57" s="31"/>
      <c r="DOK57" s="31"/>
      <c r="DOL57" s="31"/>
      <c r="DOM57" s="31"/>
      <c r="DON57" s="31"/>
      <c r="DOO57" s="31"/>
      <c r="DOP57" s="31"/>
      <c r="DOQ57" s="31"/>
      <c r="DOR57" s="31"/>
      <c r="DOS57" s="31"/>
      <c r="DOT57" s="31"/>
      <c r="DOU57" s="31"/>
      <c r="DOV57" s="31"/>
      <c r="DOW57" s="31"/>
      <c r="DOX57" s="31"/>
      <c r="DOY57" s="31"/>
      <c r="DOZ57" s="31"/>
      <c r="DPA57" s="31"/>
      <c r="DPB57" s="31"/>
      <c r="DPC57" s="31"/>
      <c r="DPD57" s="31"/>
      <c r="DPE57" s="31"/>
      <c r="DPF57" s="31"/>
      <c r="DPG57" s="31"/>
      <c r="DPH57" s="31"/>
      <c r="DPI57" s="31"/>
      <c r="DPJ57" s="31"/>
      <c r="DPK57" s="31"/>
      <c r="DPL57" s="31"/>
      <c r="DPM57" s="31"/>
      <c r="DPN57" s="31"/>
      <c r="DPO57" s="31"/>
      <c r="DPP57" s="31"/>
      <c r="DPQ57" s="31"/>
      <c r="DPR57" s="31"/>
      <c r="DPS57" s="31"/>
      <c r="DPT57" s="31"/>
      <c r="DPU57" s="31"/>
      <c r="DPV57" s="31"/>
      <c r="DPW57" s="31"/>
      <c r="DPX57" s="31"/>
      <c r="DPY57" s="31"/>
      <c r="DPZ57" s="31"/>
      <c r="DQA57" s="31"/>
      <c r="DQB57" s="31"/>
      <c r="DQC57" s="31"/>
      <c r="DQD57" s="31"/>
      <c r="DQE57" s="31"/>
      <c r="DQF57" s="31"/>
      <c r="DQG57" s="31"/>
      <c r="DQH57" s="31"/>
      <c r="DQI57" s="31"/>
      <c r="DQJ57" s="31"/>
      <c r="DQK57" s="31"/>
      <c r="DQL57" s="31"/>
      <c r="DQM57" s="31"/>
      <c r="DQN57" s="31"/>
      <c r="DQO57" s="31"/>
      <c r="DQP57" s="31"/>
      <c r="DQQ57" s="31"/>
      <c r="DQR57" s="31"/>
      <c r="DQS57" s="31"/>
      <c r="DQT57" s="31"/>
      <c r="DQU57" s="31"/>
      <c r="DQV57" s="31"/>
      <c r="DQW57" s="31"/>
      <c r="DQX57" s="31"/>
      <c r="DQY57" s="31"/>
      <c r="DQZ57" s="31"/>
      <c r="DRA57" s="31"/>
      <c r="DRB57" s="31"/>
      <c r="DRC57" s="31"/>
      <c r="DRD57" s="31"/>
      <c r="DRE57" s="31"/>
      <c r="DRF57" s="31"/>
      <c r="DRG57" s="31"/>
      <c r="DRH57" s="31"/>
      <c r="DRI57" s="31"/>
      <c r="DRJ57" s="31"/>
      <c r="DRK57" s="31"/>
      <c r="DRL57" s="31"/>
      <c r="DRM57" s="31"/>
      <c r="DRN57" s="31"/>
      <c r="DRO57" s="31"/>
      <c r="DRP57" s="31"/>
      <c r="DRQ57" s="31"/>
      <c r="DRR57" s="31"/>
      <c r="DRS57" s="31"/>
      <c r="DRT57" s="31"/>
      <c r="DRU57" s="31"/>
      <c r="DRV57" s="31"/>
      <c r="DRW57" s="31"/>
      <c r="DRX57" s="31"/>
      <c r="DRY57" s="31"/>
      <c r="DRZ57" s="31"/>
      <c r="DSA57" s="31"/>
      <c r="DSB57" s="31"/>
      <c r="DSC57" s="31"/>
      <c r="DSD57" s="31"/>
      <c r="DSE57" s="31"/>
      <c r="DSF57" s="31"/>
      <c r="DSG57" s="31"/>
      <c r="DSH57" s="31"/>
      <c r="DSI57" s="31"/>
      <c r="DSJ57" s="31"/>
      <c r="DSK57" s="31"/>
      <c r="DSL57" s="31"/>
      <c r="DSM57" s="31"/>
      <c r="DSN57" s="31"/>
      <c r="DSO57" s="31"/>
      <c r="DSP57" s="31"/>
      <c r="DSQ57" s="31"/>
      <c r="DSR57" s="31"/>
      <c r="DSS57" s="31"/>
      <c r="DST57" s="31"/>
      <c r="DSU57" s="31"/>
      <c r="DSV57" s="31"/>
      <c r="DSW57" s="31"/>
      <c r="DSX57" s="31"/>
      <c r="DSY57" s="31"/>
      <c r="DSZ57" s="31"/>
      <c r="DTA57" s="31"/>
      <c r="DTB57" s="31"/>
      <c r="DTC57" s="31"/>
      <c r="DTD57" s="31"/>
      <c r="DTE57" s="31"/>
      <c r="DTF57" s="31"/>
      <c r="DTG57" s="31"/>
      <c r="DTH57" s="31"/>
      <c r="DTI57" s="31"/>
      <c r="DTJ57" s="31"/>
      <c r="DTK57" s="31"/>
      <c r="DTL57" s="31"/>
      <c r="DTM57" s="31"/>
      <c r="DTN57" s="31"/>
      <c r="DTO57" s="31"/>
      <c r="DTP57" s="31"/>
      <c r="DTQ57" s="31"/>
      <c r="DTR57" s="31"/>
      <c r="DTS57" s="31"/>
      <c r="DTT57" s="31"/>
      <c r="DTU57" s="31"/>
      <c r="DTV57" s="31"/>
      <c r="DTW57" s="31"/>
      <c r="DTX57" s="31"/>
      <c r="DTY57" s="31"/>
      <c r="DTZ57" s="31"/>
      <c r="DUA57" s="31"/>
      <c r="DUB57" s="31"/>
      <c r="DUC57" s="31"/>
      <c r="DUD57" s="31"/>
      <c r="DUE57" s="31"/>
      <c r="DUF57" s="31"/>
      <c r="DUG57" s="31"/>
      <c r="DUH57" s="31"/>
      <c r="DUI57" s="31"/>
      <c r="DUJ57" s="31"/>
      <c r="DUK57" s="31"/>
      <c r="DUL57" s="31"/>
      <c r="DUM57" s="31"/>
      <c r="DUN57" s="31"/>
      <c r="DUO57" s="31"/>
      <c r="DUP57" s="31"/>
      <c r="DUQ57" s="31"/>
      <c r="DUR57" s="31"/>
      <c r="DUS57" s="31"/>
      <c r="DUT57" s="31"/>
      <c r="DUU57" s="31"/>
      <c r="DUV57" s="31"/>
      <c r="DUW57" s="31"/>
      <c r="DUX57" s="31"/>
      <c r="DUY57" s="31"/>
      <c r="DUZ57" s="31"/>
      <c r="DVA57" s="31"/>
      <c r="DVB57" s="31"/>
      <c r="DVC57" s="31"/>
      <c r="DVD57" s="31"/>
      <c r="DVE57" s="31"/>
      <c r="DVF57" s="31"/>
      <c r="DVG57" s="31"/>
      <c r="DVH57" s="31"/>
      <c r="DVI57" s="31"/>
      <c r="DVJ57" s="31"/>
      <c r="DVK57" s="31"/>
      <c r="DVL57" s="31"/>
      <c r="DVM57" s="31"/>
      <c r="DVN57" s="31"/>
      <c r="DVO57" s="31"/>
      <c r="DVP57" s="31"/>
      <c r="DVQ57" s="31"/>
      <c r="DVR57" s="31"/>
      <c r="DVS57" s="31"/>
      <c r="DVT57" s="31"/>
      <c r="DVU57" s="31"/>
      <c r="DVV57" s="31"/>
      <c r="DVW57" s="31"/>
      <c r="DVX57" s="31"/>
      <c r="DVY57" s="31"/>
      <c r="DVZ57" s="31"/>
      <c r="DWA57" s="31"/>
      <c r="DWB57" s="31"/>
      <c r="DWC57" s="31"/>
      <c r="DWD57" s="31"/>
      <c r="DWE57" s="31"/>
      <c r="DWF57" s="31"/>
      <c r="DWG57" s="31"/>
      <c r="DWH57" s="31"/>
      <c r="DWI57" s="31"/>
      <c r="DWJ57" s="31"/>
      <c r="DWK57" s="31"/>
      <c r="DWL57" s="31"/>
      <c r="DWM57" s="31"/>
      <c r="DWN57" s="31"/>
      <c r="DWO57" s="31"/>
      <c r="DWP57" s="31"/>
      <c r="DWQ57" s="31"/>
      <c r="DWR57" s="31"/>
      <c r="DWS57" s="31"/>
      <c r="DWT57" s="31"/>
      <c r="DWU57" s="31"/>
      <c r="DWV57" s="31"/>
      <c r="DWW57" s="31"/>
      <c r="DWX57" s="31"/>
      <c r="DWY57" s="31"/>
      <c r="DWZ57" s="31"/>
      <c r="DXA57" s="31"/>
      <c r="DXB57" s="31"/>
      <c r="DXC57" s="31"/>
      <c r="DXD57" s="31"/>
      <c r="DXE57" s="31"/>
      <c r="DXF57" s="31"/>
      <c r="DXG57" s="31"/>
      <c r="DXH57" s="31"/>
      <c r="DXI57" s="31"/>
      <c r="DXJ57" s="31"/>
      <c r="DXK57" s="31"/>
      <c r="DXL57" s="31"/>
      <c r="DXM57" s="31"/>
      <c r="DXN57" s="31"/>
      <c r="DXO57" s="31"/>
      <c r="DXP57" s="31"/>
      <c r="DXQ57" s="31"/>
      <c r="DXR57" s="31"/>
      <c r="DXS57" s="31"/>
      <c r="DXT57" s="31"/>
      <c r="DXU57" s="31"/>
      <c r="DXV57" s="31"/>
      <c r="DXW57" s="31"/>
      <c r="DXX57" s="31"/>
      <c r="DXY57" s="31"/>
      <c r="DXZ57" s="31"/>
      <c r="DYA57" s="31"/>
      <c r="DYB57" s="31"/>
      <c r="DYC57" s="31"/>
      <c r="DYD57" s="31"/>
      <c r="DYE57" s="31"/>
      <c r="DYF57" s="31"/>
      <c r="DYG57" s="31"/>
      <c r="DYH57" s="31"/>
      <c r="DYI57" s="31"/>
      <c r="DYJ57" s="31"/>
      <c r="DYK57" s="31"/>
      <c r="DYL57" s="31"/>
      <c r="DYM57" s="31"/>
      <c r="DYN57" s="31"/>
      <c r="DYO57" s="31"/>
      <c r="DYP57" s="31"/>
      <c r="DYQ57" s="31"/>
      <c r="DYR57" s="31"/>
      <c r="DYS57" s="31"/>
      <c r="DYT57" s="31"/>
      <c r="DYU57" s="31"/>
      <c r="DYV57" s="31"/>
      <c r="DYW57" s="31"/>
      <c r="DYX57" s="31"/>
      <c r="DYY57" s="31"/>
      <c r="DYZ57" s="31"/>
      <c r="DZA57" s="31"/>
      <c r="DZB57" s="31"/>
      <c r="DZC57" s="31"/>
      <c r="DZD57" s="31"/>
      <c r="DZE57" s="31"/>
      <c r="DZF57" s="31"/>
      <c r="DZG57" s="31"/>
      <c r="DZH57" s="31"/>
      <c r="DZI57" s="31"/>
      <c r="DZJ57" s="31"/>
      <c r="DZK57" s="31"/>
      <c r="DZL57" s="31"/>
      <c r="DZM57" s="31"/>
      <c r="DZN57" s="31"/>
      <c r="DZO57" s="31"/>
      <c r="DZP57" s="31"/>
      <c r="DZQ57" s="31"/>
      <c r="DZR57" s="31"/>
      <c r="DZS57" s="31"/>
      <c r="DZT57" s="31"/>
      <c r="DZU57" s="31"/>
      <c r="DZV57" s="31"/>
      <c r="DZW57" s="31"/>
      <c r="DZX57" s="31"/>
      <c r="DZY57" s="31"/>
      <c r="DZZ57" s="31"/>
      <c r="EAA57" s="31"/>
      <c r="EAB57" s="31"/>
      <c r="EAC57" s="31"/>
      <c r="EAD57" s="31"/>
      <c r="EAE57" s="31"/>
      <c r="EAF57" s="31"/>
      <c r="EAG57" s="31"/>
      <c r="EAH57" s="31"/>
      <c r="EAI57" s="31"/>
      <c r="EAJ57" s="31"/>
      <c r="EAK57" s="31"/>
      <c r="EAL57" s="31"/>
      <c r="EAM57" s="31"/>
      <c r="EAN57" s="31"/>
      <c r="EAO57" s="31"/>
      <c r="EAP57" s="31"/>
      <c r="EAQ57" s="31"/>
      <c r="EAR57" s="31"/>
      <c r="EAS57" s="31"/>
      <c r="EAT57" s="31"/>
      <c r="EAU57" s="31"/>
      <c r="EAV57" s="31"/>
      <c r="EAW57" s="31"/>
      <c r="EAX57" s="31"/>
      <c r="EAY57" s="31"/>
      <c r="EAZ57" s="31"/>
      <c r="EBA57" s="31"/>
      <c r="EBB57" s="31"/>
      <c r="EBC57" s="31"/>
      <c r="EBD57" s="31"/>
      <c r="EBE57" s="31"/>
      <c r="EBF57" s="31"/>
      <c r="EBG57" s="31"/>
      <c r="EBH57" s="31"/>
      <c r="EBI57" s="31"/>
      <c r="EBJ57" s="31"/>
      <c r="EBK57" s="31"/>
      <c r="EBL57" s="31"/>
      <c r="EBM57" s="31"/>
      <c r="EBN57" s="31"/>
      <c r="EBO57" s="31"/>
      <c r="EBP57" s="31"/>
      <c r="EBQ57" s="31"/>
      <c r="EBR57" s="31"/>
      <c r="EBS57" s="31"/>
      <c r="EBT57" s="31"/>
      <c r="EBU57" s="31"/>
      <c r="EBV57" s="31"/>
      <c r="EBW57" s="31"/>
      <c r="EBX57" s="31"/>
      <c r="EBY57" s="31"/>
      <c r="EBZ57" s="31"/>
      <c r="ECA57" s="31"/>
      <c r="ECB57" s="31"/>
      <c r="ECC57" s="31"/>
      <c r="ECD57" s="31"/>
      <c r="ECE57" s="31"/>
      <c r="ECF57" s="31"/>
      <c r="ECG57" s="31"/>
      <c r="ECH57" s="31"/>
      <c r="ECI57" s="31"/>
      <c r="ECJ57" s="31"/>
      <c r="ECK57" s="31"/>
      <c r="ECL57" s="31"/>
      <c r="ECM57" s="31"/>
      <c r="ECN57" s="31"/>
      <c r="ECO57" s="31"/>
      <c r="ECP57" s="31"/>
      <c r="ECQ57" s="31"/>
      <c r="ECR57" s="31"/>
      <c r="ECS57" s="31"/>
      <c r="ECT57" s="31"/>
      <c r="ECU57" s="31"/>
      <c r="ECV57" s="31"/>
      <c r="ECW57" s="31"/>
      <c r="ECX57" s="31"/>
      <c r="ECY57" s="31"/>
      <c r="ECZ57" s="31"/>
      <c r="EDA57" s="31"/>
      <c r="EDB57" s="31"/>
      <c r="EDC57" s="31"/>
      <c r="EDD57" s="31"/>
      <c r="EDE57" s="31"/>
      <c r="EDF57" s="31"/>
      <c r="EDG57" s="31"/>
      <c r="EDH57" s="31"/>
      <c r="EDI57" s="31"/>
      <c r="EDJ57" s="31"/>
      <c r="EDK57" s="31"/>
      <c r="EDL57" s="31"/>
      <c r="EDM57" s="31"/>
      <c r="EDN57" s="31"/>
      <c r="EDO57" s="31"/>
      <c r="EDP57" s="31"/>
      <c r="EDQ57" s="31"/>
      <c r="EDR57" s="31"/>
      <c r="EDS57" s="31"/>
      <c r="EDT57" s="31"/>
      <c r="EDU57" s="31"/>
      <c r="EDV57" s="31"/>
      <c r="EDW57" s="31"/>
      <c r="EDX57" s="31"/>
      <c r="EDY57" s="31"/>
      <c r="EDZ57" s="31"/>
      <c r="EEA57" s="31"/>
      <c r="EEB57" s="31"/>
      <c r="EEC57" s="31"/>
      <c r="EED57" s="31"/>
      <c r="EEE57" s="31"/>
      <c r="EEF57" s="31"/>
      <c r="EEG57" s="31"/>
      <c r="EEH57" s="31"/>
      <c r="EEI57" s="31"/>
      <c r="EEJ57" s="31"/>
      <c r="EEK57" s="31"/>
      <c r="EEL57" s="31"/>
      <c r="EEM57" s="31"/>
      <c r="EEN57" s="31"/>
      <c r="EEO57" s="31"/>
      <c r="EEP57" s="31"/>
      <c r="EEQ57" s="31"/>
      <c r="EER57" s="31"/>
      <c r="EES57" s="31"/>
      <c r="EET57" s="31"/>
      <c r="EEU57" s="31"/>
      <c r="EEV57" s="31"/>
      <c r="EEW57" s="31"/>
      <c r="EEX57" s="31"/>
      <c r="EEY57" s="31"/>
      <c r="EEZ57" s="31"/>
      <c r="EFA57" s="31"/>
      <c r="EFB57" s="31"/>
      <c r="EFC57" s="31"/>
      <c r="EFD57" s="31"/>
      <c r="EFE57" s="31"/>
      <c r="EFF57" s="31"/>
      <c r="EFG57" s="31"/>
      <c r="EFH57" s="31"/>
      <c r="EFI57" s="31"/>
      <c r="EFJ57" s="31"/>
      <c r="EFK57" s="31"/>
      <c r="EFL57" s="31"/>
      <c r="EFM57" s="31"/>
      <c r="EFN57" s="31"/>
      <c r="EFO57" s="31"/>
      <c r="EFP57" s="31"/>
      <c r="EFQ57" s="31"/>
      <c r="EFR57" s="31"/>
      <c r="EFS57" s="31"/>
      <c r="EFT57" s="31"/>
      <c r="EFU57" s="31"/>
      <c r="EFV57" s="31"/>
      <c r="EFW57" s="31"/>
      <c r="EFX57" s="31"/>
      <c r="EFY57" s="31"/>
      <c r="EFZ57" s="31"/>
      <c r="EGA57" s="31"/>
      <c r="EGB57" s="31"/>
      <c r="EGC57" s="31"/>
      <c r="EGD57" s="31"/>
      <c r="EGE57" s="31"/>
      <c r="EGF57" s="31"/>
      <c r="EGG57" s="31"/>
      <c r="EGH57" s="31"/>
      <c r="EGI57" s="31"/>
      <c r="EGJ57" s="31"/>
      <c r="EGK57" s="31"/>
      <c r="EGL57" s="31"/>
      <c r="EGM57" s="31"/>
      <c r="EGN57" s="31"/>
      <c r="EGO57" s="31"/>
      <c r="EGP57" s="31"/>
      <c r="EGQ57" s="31"/>
      <c r="EGR57" s="31"/>
      <c r="EGS57" s="31"/>
      <c r="EGT57" s="31"/>
      <c r="EGU57" s="31"/>
      <c r="EGV57" s="31"/>
      <c r="EGW57" s="31"/>
      <c r="EGX57" s="31"/>
      <c r="EGY57" s="31"/>
      <c r="EGZ57" s="31"/>
      <c r="EHA57" s="31"/>
      <c r="EHB57" s="31"/>
      <c r="EHC57" s="31"/>
      <c r="EHD57" s="31"/>
      <c r="EHE57" s="31"/>
      <c r="EHF57" s="31"/>
      <c r="EHG57" s="31"/>
      <c r="EHH57" s="31"/>
      <c r="EHI57" s="31"/>
      <c r="EHJ57" s="31"/>
      <c r="EHK57" s="31"/>
      <c r="EHL57" s="31"/>
      <c r="EHM57" s="31"/>
      <c r="EHN57" s="31"/>
      <c r="EHO57" s="31"/>
      <c r="EHP57" s="31"/>
      <c r="EHQ57" s="31"/>
      <c r="EHR57" s="31"/>
      <c r="EHS57" s="31"/>
      <c r="EHT57" s="31"/>
      <c r="EHU57" s="31"/>
      <c r="EHV57" s="31"/>
      <c r="EHW57" s="31"/>
      <c r="EHX57" s="31"/>
      <c r="EHY57" s="31"/>
      <c r="EHZ57" s="31"/>
      <c r="EIA57" s="31"/>
      <c r="EIB57" s="31"/>
      <c r="EIC57" s="31"/>
      <c r="EID57" s="31"/>
      <c r="EIE57" s="31"/>
      <c r="EIF57" s="31"/>
      <c r="EIG57" s="31"/>
      <c r="EIH57" s="31"/>
      <c r="EII57" s="31"/>
      <c r="EIJ57" s="31"/>
      <c r="EIK57" s="31"/>
      <c r="EIL57" s="31"/>
      <c r="EIM57" s="31"/>
      <c r="EIN57" s="31"/>
      <c r="EIO57" s="31"/>
      <c r="EIP57" s="31"/>
      <c r="EIQ57" s="31"/>
      <c r="EIR57" s="31"/>
      <c r="EIS57" s="31"/>
      <c r="EIT57" s="31"/>
      <c r="EIU57" s="31"/>
      <c r="EIV57" s="31"/>
      <c r="EIW57" s="31"/>
      <c r="EIX57" s="31"/>
      <c r="EIY57" s="31"/>
      <c r="EIZ57" s="31"/>
      <c r="EJA57" s="31"/>
      <c r="EJB57" s="31"/>
      <c r="EJC57" s="31"/>
      <c r="EJD57" s="31"/>
      <c r="EJE57" s="31"/>
      <c r="EJF57" s="31"/>
      <c r="EJG57" s="31"/>
      <c r="EJH57" s="31"/>
      <c r="EJI57" s="31"/>
      <c r="EJJ57" s="31"/>
      <c r="EJK57" s="31"/>
      <c r="EJL57" s="31"/>
      <c r="EJM57" s="31"/>
      <c r="EJN57" s="31"/>
      <c r="EJO57" s="31"/>
      <c r="EJP57" s="31"/>
      <c r="EJQ57" s="31"/>
      <c r="EJR57" s="31"/>
      <c r="EJS57" s="31"/>
      <c r="EJT57" s="31"/>
      <c r="EJU57" s="31"/>
      <c r="EJV57" s="31"/>
      <c r="EJW57" s="31"/>
      <c r="EJX57" s="31"/>
      <c r="EJY57" s="31"/>
      <c r="EJZ57" s="31"/>
      <c r="EKA57" s="31"/>
      <c r="EKB57" s="31"/>
      <c r="EKC57" s="31"/>
      <c r="EKD57" s="31"/>
      <c r="EKE57" s="31"/>
      <c r="EKF57" s="31"/>
      <c r="EKG57" s="31"/>
      <c r="EKH57" s="31"/>
      <c r="EKI57" s="31"/>
      <c r="EKJ57" s="31"/>
      <c r="EKK57" s="31"/>
      <c r="EKL57" s="31"/>
      <c r="EKM57" s="31"/>
      <c r="EKN57" s="31"/>
      <c r="EKO57" s="31"/>
      <c r="EKP57" s="31"/>
      <c r="EKQ57" s="31"/>
      <c r="EKR57" s="31"/>
      <c r="EKS57" s="31"/>
      <c r="EKT57" s="31"/>
      <c r="EKU57" s="31"/>
      <c r="EKV57" s="31"/>
      <c r="EKW57" s="31"/>
      <c r="EKX57" s="31"/>
      <c r="EKY57" s="31"/>
      <c r="EKZ57" s="31"/>
      <c r="ELA57" s="31"/>
      <c r="ELB57" s="31"/>
      <c r="ELC57" s="31"/>
      <c r="ELD57" s="31"/>
      <c r="ELE57" s="31"/>
      <c r="ELF57" s="31"/>
      <c r="ELG57" s="31"/>
      <c r="ELH57" s="31"/>
      <c r="ELI57" s="31"/>
      <c r="ELJ57" s="31"/>
      <c r="ELK57" s="31"/>
      <c r="ELL57" s="31"/>
      <c r="ELM57" s="31"/>
      <c r="ELN57" s="31"/>
      <c r="ELO57" s="31"/>
      <c r="ELP57" s="31"/>
      <c r="ELQ57" s="31"/>
      <c r="ELR57" s="31"/>
      <c r="ELS57" s="31"/>
      <c r="ELT57" s="31"/>
      <c r="ELU57" s="31"/>
      <c r="ELV57" s="31"/>
      <c r="ELW57" s="31"/>
      <c r="ELX57" s="31"/>
      <c r="ELY57" s="31"/>
      <c r="ELZ57" s="31"/>
      <c r="EMA57" s="31"/>
      <c r="EMB57" s="31"/>
      <c r="EMC57" s="31"/>
      <c r="EMD57" s="31"/>
      <c r="EME57" s="31"/>
      <c r="EMF57" s="31"/>
      <c r="EMG57" s="31"/>
      <c r="EMH57" s="31"/>
      <c r="EMI57" s="31"/>
      <c r="EMJ57" s="31"/>
      <c r="EMK57" s="31"/>
      <c r="EML57" s="31"/>
      <c r="EMM57" s="31"/>
      <c r="EMN57" s="31"/>
      <c r="EMO57" s="31"/>
      <c r="EMP57" s="31"/>
      <c r="EMQ57" s="31"/>
      <c r="EMR57" s="31"/>
      <c r="EMS57" s="31"/>
      <c r="EMT57" s="31"/>
      <c r="EMU57" s="31"/>
      <c r="EMV57" s="31"/>
      <c r="EMW57" s="31"/>
      <c r="EMX57" s="31"/>
      <c r="EMY57" s="31"/>
      <c r="EMZ57" s="31"/>
      <c r="ENA57" s="31"/>
      <c r="ENB57" s="31"/>
      <c r="ENC57" s="31"/>
      <c r="END57" s="31"/>
      <c r="ENE57" s="31"/>
      <c r="ENF57" s="31"/>
      <c r="ENG57" s="31"/>
      <c r="ENH57" s="31"/>
      <c r="ENI57" s="31"/>
      <c r="ENJ57" s="31"/>
      <c r="ENK57" s="31"/>
      <c r="ENL57" s="31"/>
      <c r="ENM57" s="31"/>
      <c r="ENN57" s="31"/>
      <c r="ENO57" s="31"/>
      <c r="ENP57" s="31"/>
      <c r="ENQ57" s="31"/>
      <c r="ENR57" s="31"/>
      <c r="ENS57" s="31"/>
      <c r="ENT57" s="31"/>
      <c r="ENU57" s="31"/>
      <c r="ENV57" s="31"/>
      <c r="ENW57" s="31"/>
      <c r="ENX57" s="31"/>
      <c r="ENY57" s="31"/>
      <c r="ENZ57" s="31"/>
      <c r="EOA57" s="31"/>
      <c r="EOB57" s="31"/>
      <c r="EOC57" s="31"/>
      <c r="EOD57" s="31"/>
      <c r="EOE57" s="31"/>
      <c r="EOF57" s="31"/>
      <c r="EOG57" s="31"/>
      <c r="EOH57" s="31"/>
      <c r="EOI57" s="31"/>
      <c r="EOJ57" s="31"/>
      <c r="EOK57" s="31"/>
      <c r="EOL57" s="31"/>
      <c r="EOM57" s="31"/>
      <c r="EON57" s="31"/>
      <c r="EOO57" s="31"/>
      <c r="EOP57" s="31"/>
      <c r="EOQ57" s="31"/>
      <c r="EOR57" s="31"/>
      <c r="EOS57" s="31"/>
      <c r="EOT57" s="31"/>
      <c r="EOU57" s="31"/>
      <c r="EOV57" s="31"/>
      <c r="EOW57" s="31"/>
      <c r="EOX57" s="31"/>
      <c r="EOY57" s="31"/>
      <c r="EOZ57" s="31"/>
      <c r="EPA57" s="31"/>
      <c r="EPB57" s="31"/>
      <c r="EPC57" s="31"/>
      <c r="EPD57" s="31"/>
      <c r="EPE57" s="31"/>
      <c r="EPF57" s="31"/>
      <c r="EPG57" s="31"/>
      <c r="EPH57" s="31"/>
      <c r="EPI57" s="31"/>
      <c r="EPJ57" s="31"/>
      <c r="EPK57" s="31"/>
      <c r="EPL57" s="31"/>
      <c r="EPM57" s="31"/>
      <c r="EPN57" s="31"/>
      <c r="EPO57" s="31"/>
      <c r="EPP57" s="31"/>
      <c r="EPQ57" s="31"/>
      <c r="EPR57" s="31"/>
      <c r="EPS57" s="31"/>
      <c r="EPT57" s="31"/>
      <c r="EPU57" s="31"/>
      <c r="EPV57" s="31"/>
      <c r="EPW57" s="31"/>
      <c r="EPX57" s="31"/>
      <c r="EPY57" s="31"/>
      <c r="EPZ57" s="31"/>
      <c r="EQA57" s="31"/>
      <c r="EQB57" s="31"/>
      <c r="EQC57" s="31"/>
      <c r="EQD57" s="31"/>
      <c r="EQE57" s="31"/>
      <c r="EQF57" s="31"/>
      <c r="EQG57" s="31"/>
      <c r="EQH57" s="31"/>
      <c r="EQI57" s="31"/>
      <c r="EQJ57" s="31"/>
      <c r="EQK57" s="31"/>
      <c r="EQL57" s="31"/>
      <c r="EQM57" s="31"/>
      <c r="EQN57" s="31"/>
      <c r="EQO57" s="31"/>
      <c r="EQP57" s="31"/>
      <c r="EQQ57" s="31"/>
      <c r="EQR57" s="31"/>
      <c r="EQS57" s="31"/>
      <c r="EQT57" s="31"/>
      <c r="EQU57" s="31"/>
      <c r="EQV57" s="31"/>
      <c r="EQW57" s="31"/>
      <c r="EQX57" s="31"/>
      <c r="EQY57" s="31"/>
      <c r="EQZ57" s="31"/>
      <c r="ERA57" s="31"/>
      <c r="ERB57" s="31"/>
      <c r="ERC57" s="31"/>
      <c r="ERD57" s="31"/>
      <c r="ERE57" s="31"/>
      <c r="ERF57" s="31"/>
      <c r="ERG57" s="31"/>
      <c r="ERH57" s="31"/>
      <c r="ERI57" s="31"/>
      <c r="ERJ57" s="31"/>
      <c r="ERK57" s="31"/>
      <c r="ERL57" s="31"/>
      <c r="ERM57" s="31"/>
      <c r="ERN57" s="31"/>
      <c r="ERO57" s="31"/>
      <c r="ERP57" s="31"/>
      <c r="ERQ57" s="31"/>
      <c r="ERR57" s="31"/>
      <c r="ERS57" s="31"/>
      <c r="ERT57" s="31"/>
      <c r="ERU57" s="31"/>
      <c r="ERV57" s="31"/>
      <c r="ERW57" s="31"/>
      <c r="ERX57" s="31"/>
      <c r="ERY57" s="31"/>
      <c r="ERZ57" s="31"/>
      <c r="ESA57" s="31"/>
      <c r="ESB57" s="31"/>
      <c r="ESC57" s="31"/>
      <c r="ESD57" s="31"/>
      <c r="ESE57" s="31"/>
      <c r="ESF57" s="31"/>
      <c r="ESG57" s="31"/>
      <c r="ESH57" s="31"/>
      <c r="ESI57" s="31"/>
      <c r="ESJ57" s="31"/>
      <c r="ESK57" s="31"/>
      <c r="ESL57" s="31"/>
      <c r="ESM57" s="31"/>
      <c r="ESN57" s="31"/>
      <c r="ESO57" s="31"/>
      <c r="ESP57" s="31"/>
      <c r="ESQ57" s="31"/>
      <c r="ESR57" s="31"/>
      <c r="ESS57" s="31"/>
      <c r="EST57" s="31"/>
      <c r="ESU57" s="31"/>
      <c r="ESV57" s="31"/>
      <c r="ESW57" s="31"/>
      <c r="ESX57" s="31"/>
      <c r="ESY57" s="31"/>
      <c r="ESZ57" s="31"/>
      <c r="ETA57" s="31"/>
      <c r="ETB57" s="31"/>
      <c r="ETC57" s="31"/>
      <c r="ETD57" s="31"/>
      <c r="ETE57" s="31"/>
      <c r="ETF57" s="31"/>
      <c r="ETG57" s="31"/>
      <c r="ETH57" s="31"/>
      <c r="ETI57" s="31"/>
      <c r="ETJ57" s="31"/>
      <c r="ETK57" s="31"/>
      <c r="ETL57" s="31"/>
      <c r="ETM57" s="31"/>
      <c r="ETN57" s="31"/>
      <c r="ETO57" s="31"/>
      <c r="ETP57" s="31"/>
      <c r="ETQ57" s="31"/>
      <c r="ETR57" s="31"/>
      <c r="ETS57" s="31"/>
      <c r="ETT57" s="31"/>
      <c r="ETU57" s="31"/>
      <c r="ETV57" s="31"/>
      <c r="ETW57" s="31"/>
      <c r="ETX57" s="31"/>
      <c r="ETY57" s="31"/>
      <c r="ETZ57" s="31"/>
      <c r="EUA57" s="31"/>
      <c r="EUB57" s="31"/>
      <c r="EUC57" s="31"/>
      <c r="EUD57" s="31"/>
      <c r="EUE57" s="31"/>
      <c r="EUF57" s="31"/>
      <c r="EUG57" s="31"/>
      <c r="EUH57" s="31"/>
      <c r="EUI57" s="31"/>
      <c r="EUJ57" s="31"/>
      <c r="EUK57" s="31"/>
      <c r="EUL57" s="31"/>
      <c r="EUM57" s="31"/>
      <c r="EUN57" s="31"/>
      <c r="EUO57" s="31"/>
      <c r="EUP57" s="31"/>
      <c r="EUQ57" s="31"/>
      <c r="EUR57" s="31"/>
      <c r="EUS57" s="31"/>
      <c r="EUT57" s="31"/>
      <c r="EUU57" s="31"/>
      <c r="EUV57" s="31"/>
      <c r="EUW57" s="31"/>
      <c r="EUX57" s="31"/>
      <c r="EUY57" s="31"/>
      <c r="EUZ57" s="31"/>
      <c r="EVA57" s="31"/>
      <c r="EVB57" s="31"/>
      <c r="EVC57" s="31"/>
      <c r="EVD57" s="31"/>
      <c r="EVE57" s="31"/>
      <c r="EVF57" s="31"/>
      <c r="EVG57" s="31"/>
      <c r="EVH57" s="31"/>
      <c r="EVI57" s="31"/>
      <c r="EVJ57" s="31"/>
      <c r="EVK57" s="31"/>
      <c r="EVL57" s="31"/>
      <c r="EVM57" s="31"/>
      <c r="EVN57" s="31"/>
      <c r="EVO57" s="31"/>
      <c r="EVP57" s="31"/>
      <c r="EVQ57" s="31"/>
      <c r="EVR57" s="31"/>
      <c r="EVS57" s="31"/>
      <c r="EVT57" s="31"/>
      <c r="EVU57" s="31"/>
      <c r="EVV57" s="31"/>
      <c r="EVW57" s="31"/>
      <c r="EVX57" s="31"/>
      <c r="EVY57" s="31"/>
      <c r="EVZ57" s="31"/>
      <c r="EWA57" s="31"/>
      <c r="EWB57" s="31"/>
      <c r="EWC57" s="31"/>
      <c r="EWD57" s="31"/>
      <c r="EWE57" s="31"/>
      <c r="EWF57" s="31"/>
      <c r="EWG57" s="31"/>
      <c r="EWH57" s="31"/>
      <c r="EWI57" s="31"/>
      <c r="EWJ57" s="31"/>
      <c r="EWK57" s="31"/>
      <c r="EWL57" s="31"/>
      <c r="EWM57" s="31"/>
      <c r="EWN57" s="31"/>
      <c r="EWO57" s="31"/>
      <c r="EWP57" s="31"/>
      <c r="EWQ57" s="31"/>
      <c r="EWR57" s="31"/>
      <c r="EWS57" s="31"/>
      <c r="EWT57" s="31"/>
      <c r="EWU57" s="31"/>
      <c r="EWV57" s="31"/>
      <c r="EWW57" s="31"/>
      <c r="EWX57" s="31"/>
      <c r="EWY57" s="31"/>
      <c r="EWZ57" s="31"/>
      <c r="EXA57" s="31"/>
      <c r="EXB57" s="31"/>
      <c r="EXC57" s="31"/>
      <c r="EXD57" s="31"/>
      <c r="EXE57" s="31"/>
      <c r="EXF57" s="31"/>
      <c r="EXG57" s="31"/>
      <c r="EXH57" s="31"/>
      <c r="EXI57" s="31"/>
      <c r="EXJ57" s="31"/>
      <c r="EXK57" s="31"/>
      <c r="EXL57" s="31"/>
      <c r="EXM57" s="31"/>
      <c r="EXN57" s="31"/>
      <c r="EXO57" s="31"/>
      <c r="EXP57" s="31"/>
      <c r="EXQ57" s="31"/>
      <c r="EXR57" s="31"/>
      <c r="EXS57" s="31"/>
      <c r="EXT57" s="31"/>
      <c r="EXU57" s="31"/>
      <c r="EXV57" s="31"/>
      <c r="EXW57" s="31"/>
      <c r="EXX57" s="31"/>
      <c r="EXY57" s="31"/>
      <c r="EXZ57" s="31"/>
      <c r="EYA57" s="31"/>
      <c r="EYB57" s="31"/>
      <c r="EYC57" s="31"/>
      <c r="EYD57" s="31"/>
      <c r="EYE57" s="31"/>
      <c r="EYF57" s="31"/>
      <c r="EYG57" s="31"/>
      <c r="EYH57" s="31"/>
      <c r="EYI57" s="31"/>
      <c r="EYJ57" s="31"/>
      <c r="EYK57" s="31"/>
      <c r="EYL57" s="31"/>
      <c r="EYM57" s="31"/>
      <c r="EYN57" s="31"/>
      <c r="EYO57" s="31"/>
      <c r="EYP57" s="31"/>
      <c r="EYQ57" s="31"/>
      <c r="EYR57" s="31"/>
      <c r="EYS57" s="31"/>
      <c r="EYT57" s="31"/>
      <c r="EYU57" s="31"/>
      <c r="EYV57" s="31"/>
      <c r="EYW57" s="31"/>
      <c r="EYX57" s="31"/>
      <c r="EYY57" s="31"/>
      <c r="EYZ57" s="31"/>
      <c r="EZA57" s="31"/>
      <c r="EZB57" s="31"/>
      <c r="EZC57" s="31"/>
      <c r="EZD57" s="31"/>
      <c r="EZE57" s="31"/>
      <c r="EZF57" s="31"/>
      <c r="EZG57" s="31"/>
      <c r="EZH57" s="31"/>
      <c r="EZI57" s="31"/>
      <c r="EZJ57" s="31"/>
      <c r="EZK57" s="31"/>
      <c r="EZL57" s="31"/>
      <c r="EZM57" s="31"/>
      <c r="EZN57" s="31"/>
      <c r="EZO57" s="31"/>
      <c r="EZP57" s="31"/>
      <c r="EZQ57" s="31"/>
      <c r="EZR57" s="31"/>
      <c r="EZS57" s="31"/>
      <c r="EZT57" s="31"/>
      <c r="EZU57" s="31"/>
      <c r="EZV57" s="31"/>
      <c r="EZW57" s="31"/>
      <c r="EZX57" s="31"/>
      <c r="EZY57" s="31"/>
      <c r="EZZ57" s="31"/>
      <c r="FAA57" s="31"/>
      <c r="FAB57" s="31"/>
      <c r="FAC57" s="31"/>
      <c r="FAD57" s="31"/>
      <c r="FAE57" s="31"/>
      <c r="FAF57" s="31"/>
      <c r="FAG57" s="31"/>
      <c r="FAH57" s="31"/>
      <c r="FAI57" s="31"/>
      <c r="FAJ57" s="31"/>
      <c r="FAK57" s="31"/>
      <c r="FAL57" s="31"/>
      <c r="FAM57" s="31"/>
      <c r="FAN57" s="31"/>
      <c r="FAO57" s="31"/>
      <c r="FAP57" s="31"/>
      <c r="FAQ57" s="31"/>
      <c r="FAR57" s="31"/>
      <c r="FAS57" s="31"/>
      <c r="FAT57" s="31"/>
      <c r="FAU57" s="31"/>
      <c r="FAV57" s="31"/>
      <c r="FAW57" s="31"/>
      <c r="FAX57" s="31"/>
      <c r="FAY57" s="31"/>
      <c r="FAZ57" s="31"/>
      <c r="FBA57" s="31"/>
      <c r="FBB57" s="31"/>
      <c r="FBC57" s="31"/>
      <c r="FBD57" s="31"/>
      <c r="FBE57" s="31"/>
      <c r="FBF57" s="31"/>
      <c r="FBG57" s="31"/>
      <c r="FBH57" s="31"/>
      <c r="FBI57" s="31"/>
      <c r="FBJ57" s="31"/>
      <c r="FBK57" s="31"/>
      <c r="FBL57" s="31"/>
      <c r="FBM57" s="31"/>
      <c r="FBN57" s="31"/>
      <c r="FBO57" s="31"/>
      <c r="FBP57" s="31"/>
      <c r="FBQ57" s="31"/>
      <c r="FBR57" s="31"/>
      <c r="FBS57" s="31"/>
      <c r="FBT57" s="31"/>
      <c r="FBU57" s="31"/>
      <c r="FBV57" s="31"/>
      <c r="FBW57" s="31"/>
      <c r="FBX57" s="31"/>
      <c r="FBY57" s="31"/>
      <c r="FBZ57" s="31"/>
      <c r="FCA57" s="31"/>
      <c r="FCB57" s="31"/>
      <c r="FCC57" s="31"/>
      <c r="FCD57" s="31"/>
      <c r="FCE57" s="31"/>
      <c r="FCF57" s="31"/>
      <c r="FCG57" s="31"/>
      <c r="FCH57" s="31"/>
      <c r="FCI57" s="31"/>
      <c r="FCJ57" s="31"/>
      <c r="FCK57" s="31"/>
      <c r="FCL57" s="31"/>
      <c r="FCM57" s="31"/>
      <c r="FCN57" s="31"/>
      <c r="FCO57" s="31"/>
      <c r="FCP57" s="31"/>
      <c r="FCQ57" s="31"/>
      <c r="FCR57" s="31"/>
      <c r="FCS57" s="31"/>
      <c r="FCT57" s="31"/>
      <c r="FCU57" s="31"/>
      <c r="FCV57" s="31"/>
      <c r="FCW57" s="31"/>
      <c r="FCX57" s="31"/>
      <c r="FCY57" s="31"/>
      <c r="FCZ57" s="31"/>
      <c r="FDA57" s="31"/>
      <c r="FDB57" s="31"/>
      <c r="FDC57" s="31"/>
      <c r="FDD57" s="31"/>
      <c r="FDE57" s="31"/>
      <c r="FDF57" s="31"/>
      <c r="FDG57" s="31"/>
      <c r="FDH57" s="31"/>
      <c r="FDI57" s="31"/>
      <c r="FDJ57" s="31"/>
      <c r="FDK57" s="31"/>
      <c r="FDL57" s="31"/>
      <c r="FDM57" s="31"/>
      <c r="FDN57" s="31"/>
      <c r="FDO57" s="31"/>
      <c r="FDP57" s="31"/>
      <c r="FDQ57" s="31"/>
      <c r="FDR57" s="31"/>
      <c r="FDS57" s="31"/>
      <c r="FDT57" s="31"/>
      <c r="FDU57" s="31"/>
      <c r="FDV57" s="31"/>
      <c r="FDW57" s="31"/>
      <c r="FDX57" s="31"/>
      <c r="FDY57" s="31"/>
      <c r="FDZ57" s="31"/>
      <c r="FEA57" s="31"/>
      <c r="FEB57" s="31"/>
      <c r="FEC57" s="31"/>
      <c r="FED57" s="31"/>
      <c r="FEE57" s="31"/>
      <c r="FEF57" s="31"/>
      <c r="FEG57" s="31"/>
      <c r="FEH57" s="31"/>
      <c r="FEI57" s="31"/>
      <c r="FEJ57" s="31"/>
      <c r="FEK57" s="31"/>
      <c r="FEL57" s="31"/>
      <c r="FEM57" s="31"/>
      <c r="FEN57" s="31"/>
      <c r="FEO57" s="31"/>
      <c r="FEP57" s="31"/>
      <c r="FEQ57" s="31"/>
      <c r="FER57" s="31"/>
      <c r="FES57" s="31"/>
      <c r="FET57" s="31"/>
      <c r="FEU57" s="31"/>
      <c r="FEV57" s="31"/>
      <c r="FEW57" s="31"/>
      <c r="FEX57" s="31"/>
      <c r="FEY57" s="31"/>
      <c r="FEZ57" s="31"/>
      <c r="FFA57" s="31"/>
      <c r="FFB57" s="31"/>
      <c r="FFC57" s="31"/>
      <c r="FFD57" s="31"/>
      <c r="FFE57" s="31"/>
      <c r="FFF57" s="31"/>
      <c r="FFG57" s="31"/>
      <c r="FFH57" s="31"/>
      <c r="FFI57" s="31"/>
      <c r="FFJ57" s="31"/>
      <c r="FFK57" s="31"/>
      <c r="FFL57" s="31"/>
      <c r="FFM57" s="31"/>
      <c r="FFN57" s="31"/>
      <c r="FFO57" s="31"/>
      <c r="FFP57" s="31"/>
      <c r="FFQ57" s="31"/>
      <c r="FFR57" s="31"/>
      <c r="FFS57" s="31"/>
      <c r="FFT57" s="31"/>
      <c r="FFU57" s="31"/>
      <c r="FFV57" s="31"/>
      <c r="FFW57" s="31"/>
      <c r="FFX57" s="31"/>
      <c r="FFY57" s="31"/>
      <c r="FFZ57" s="31"/>
      <c r="FGA57" s="31"/>
      <c r="FGB57" s="31"/>
      <c r="FGC57" s="31"/>
      <c r="FGD57" s="31"/>
      <c r="FGE57" s="31"/>
      <c r="FGF57" s="31"/>
      <c r="FGG57" s="31"/>
      <c r="FGH57" s="31"/>
      <c r="FGI57" s="31"/>
      <c r="FGJ57" s="31"/>
      <c r="FGK57" s="31"/>
      <c r="FGL57" s="31"/>
      <c r="FGM57" s="31"/>
      <c r="FGN57" s="31"/>
      <c r="FGO57" s="31"/>
      <c r="FGP57" s="31"/>
      <c r="FGQ57" s="31"/>
      <c r="FGR57" s="31"/>
      <c r="FGS57" s="31"/>
      <c r="FGT57" s="31"/>
      <c r="FGU57" s="31"/>
      <c r="FGV57" s="31"/>
      <c r="FGW57" s="31"/>
      <c r="FGX57" s="31"/>
      <c r="FGY57" s="31"/>
      <c r="FGZ57" s="31"/>
      <c r="FHA57" s="31"/>
      <c r="FHB57" s="31"/>
      <c r="FHC57" s="31"/>
      <c r="FHD57" s="31"/>
      <c r="FHE57" s="31"/>
      <c r="FHF57" s="31"/>
      <c r="FHG57" s="31"/>
      <c r="FHH57" s="31"/>
      <c r="FHI57" s="31"/>
      <c r="FHJ57" s="31"/>
      <c r="FHK57" s="31"/>
      <c r="FHL57" s="31"/>
      <c r="FHM57" s="31"/>
      <c r="FHN57" s="31"/>
      <c r="FHO57" s="31"/>
      <c r="FHP57" s="31"/>
      <c r="FHQ57" s="31"/>
      <c r="FHR57" s="31"/>
      <c r="FHS57" s="31"/>
      <c r="FHT57" s="31"/>
      <c r="FHU57" s="31"/>
      <c r="FHV57" s="31"/>
      <c r="FHW57" s="31"/>
      <c r="FHX57" s="31"/>
      <c r="FHY57" s="31"/>
      <c r="FHZ57" s="31"/>
      <c r="FIA57" s="31"/>
      <c r="FIB57" s="31"/>
      <c r="FIC57" s="31"/>
      <c r="FID57" s="31"/>
      <c r="FIE57" s="31"/>
      <c r="FIF57" s="31"/>
      <c r="FIG57" s="31"/>
      <c r="FIH57" s="31"/>
      <c r="FII57" s="31"/>
      <c r="FIJ57" s="31"/>
      <c r="FIK57" s="31"/>
      <c r="FIL57" s="31"/>
      <c r="FIM57" s="31"/>
      <c r="FIN57" s="31"/>
      <c r="FIO57" s="31"/>
      <c r="FIP57" s="31"/>
      <c r="FIQ57" s="31"/>
      <c r="FIR57" s="31"/>
      <c r="FIS57" s="31"/>
      <c r="FIT57" s="31"/>
      <c r="FIU57" s="31"/>
      <c r="FIV57" s="31"/>
      <c r="FIW57" s="31"/>
      <c r="FIX57" s="31"/>
      <c r="FIY57" s="31"/>
      <c r="FIZ57" s="31"/>
      <c r="FJA57" s="31"/>
      <c r="FJB57" s="31"/>
      <c r="FJC57" s="31"/>
      <c r="FJD57" s="31"/>
      <c r="FJE57" s="31"/>
      <c r="FJF57" s="31"/>
      <c r="FJG57" s="31"/>
      <c r="FJH57" s="31"/>
      <c r="FJI57" s="31"/>
      <c r="FJJ57" s="31"/>
      <c r="FJK57" s="31"/>
      <c r="FJL57" s="31"/>
      <c r="FJM57" s="31"/>
      <c r="FJN57" s="31"/>
      <c r="FJO57" s="31"/>
      <c r="FJP57" s="31"/>
      <c r="FJQ57" s="31"/>
      <c r="FJR57" s="31"/>
      <c r="FJS57" s="31"/>
      <c r="FJT57" s="31"/>
      <c r="FJU57" s="31"/>
      <c r="FJV57" s="31"/>
      <c r="FJW57" s="31"/>
      <c r="FJX57" s="31"/>
      <c r="FJY57" s="31"/>
      <c r="FJZ57" s="31"/>
      <c r="FKA57" s="31"/>
      <c r="FKB57" s="31"/>
      <c r="FKC57" s="31"/>
      <c r="FKD57" s="31"/>
      <c r="FKE57" s="31"/>
      <c r="FKF57" s="31"/>
      <c r="FKG57" s="31"/>
      <c r="FKH57" s="31"/>
      <c r="FKI57" s="31"/>
      <c r="FKJ57" s="31"/>
      <c r="FKK57" s="31"/>
      <c r="FKL57" s="31"/>
      <c r="FKM57" s="31"/>
      <c r="FKN57" s="31"/>
      <c r="FKO57" s="31"/>
      <c r="FKP57" s="31"/>
      <c r="FKQ57" s="31"/>
      <c r="FKR57" s="31"/>
      <c r="FKS57" s="31"/>
      <c r="FKT57" s="31"/>
      <c r="FKU57" s="31"/>
      <c r="FKV57" s="31"/>
      <c r="FKW57" s="31"/>
      <c r="FKX57" s="31"/>
      <c r="FKY57" s="31"/>
      <c r="FKZ57" s="31"/>
      <c r="FLA57" s="31"/>
      <c r="FLB57" s="31"/>
      <c r="FLC57" s="31"/>
      <c r="FLD57" s="31"/>
      <c r="FLE57" s="31"/>
      <c r="FLF57" s="31"/>
      <c r="FLG57" s="31"/>
      <c r="FLH57" s="31"/>
      <c r="FLI57" s="31"/>
      <c r="FLJ57" s="31"/>
      <c r="FLK57" s="31"/>
      <c r="FLL57" s="31"/>
      <c r="FLM57" s="31"/>
      <c r="FLN57" s="31"/>
      <c r="FLO57" s="31"/>
      <c r="FLP57" s="31"/>
      <c r="FLQ57" s="31"/>
      <c r="FLR57" s="31"/>
      <c r="FLS57" s="31"/>
      <c r="FLT57" s="31"/>
      <c r="FLU57" s="31"/>
      <c r="FLV57" s="31"/>
      <c r="FLW57" s="31"/>
      <c r="FLX57" s="31"/>
      <c r="FLY57" s="31"/>
      <c r="FLZ57" s="31"/>
      <c r="FMA57" s="31"/>
      <c r="FMB57" s="31"/>
      <c r="FMC57" s="31"/>
      <c r="FMD57" s="31"/>
      <c r="FME57" s="31"/>
      <c r="FMF57" s="31"/>
      <c r="FMG57" s="31"/>
      <c r="FMH57" s="31"/>
      <c r="FMI57" s="31"/>
      <c r="FMJ57" s="31"/>
      <c r="FMK57" s="31"/>
      <c r="FML57" s="31"/>
      <c r="FMM57" s="31"/>
      <c r="FMN57" s="31"/>
      <c r="FMO57" s="31"/>
      <c r="FMP57" s="31"/>
      <c r="FMQ57" s="31"/>
      <c r="FMR57" s="31"/>
      <c r="FMS57" s="31"/>
      <c r="FMT57" s="31"/>
      <c r="FMU57" s="31"/>
      <c r="FMV57" s="31"/>
      <c r="FMW57" s="31"/>
      <c r="FMX57" s="31"/>
      <c r="FMY57" s="31"/>
      <c r="FMZ57" s="31"/>
      <c r="FNA57" s="31"/>
      <c r="FNB57" s="31"/>
      <c r="FNC57" s="31"/>
      <c r="FND57" s="31"/>
      <c r="FNE57" s="31"/>
      <c r="FNF57" s="31"/>
      <c r="FNG57" s="31"/>
      <c r="FNH57" s="31"/>
      <c r="FNI57" s="31"/>
      <c r="FNJ57" s="31"/>
      <c r="FNK57" s="31"/>
      <c r="FNL57" s="31"/>
      <c r="FNM57" s="31"/>
      <c r="FNN57" s="31"/>
      <c r="FNO57" s="31"/>
      <c r="FNP57" s="31"/>
      <c r="FNQ57" s="31"/>
      <c r="FNR57" s="31"/>
      <c r="FNS57" s="31"/>
      <c r="FNT57" s="31"/>
      <c r="FNU57" s="31"/>
      <c r="FNV57" s="31"/>
      <c r="FNW57" s="31"/>
      <c r="FNX57" s="31"/>
      <c r="FNY57" s="31"/>
      <c r="FNZ57" s="31"/>
      <c r="FOA57" s="31"/>
      <c r="FOB57" s="31"/>
      <c r="FOC57" s="31"/>
      <c r="FOD57" s="31"/>
      <c r="FOE57" s="31"/>
      <c r="FOF57" s="31"/>
      <c r="FOG57" s="31"/>
      <c r="FOH57" s="31"/>
      <c r="FOI57" s="31"/>
      <c r="FOJ57" s="31"/>
      <c r="FOK57" s="31"/>
      <c r="FOL57" s="31"/>
      <c r="FOM57" s="31"/>
      <c r="FON57" s="31"/>
      <c r="FOO57" s="31"/>
      <c r="FOP57" s="31"/>
      <c r="FOQ57" s="31"/>
      <c r="FOR57" s="31"/>
      <c r="FOS57" s="31"/>
      <c r="FOT57" s="31"/>
      <c r="FOU57" s="31"/>
      <c r="FOV57" s="31"/>
      <c r="FOW57" s="31"/>
      <c r="FOX57" s="31"/>
      <c r="FOY57" s="31"/>
      <c r="FOZ57" s="31"/>
      <c r="FPA57" s="31"/>
      <c r="FPB57" s="31"/>
      <c r="FPC57" s="31"/>
      <c r="FPD57" s="31"/>
      <c r="FPE57" s="31"/>
      <c r="FPF57" s="31"/>
      <c r="FPG57" s="31"/>
      <c r="FPH57" s="31"/>
      <c r="FPI57" s="31"/>
      <c r="FPJ57" s="31"/>
      <c r="FPK57" s="31"/>
      <c r="FPL57" s="31"/>
      <c r="FPM57" s="31"/>
      <c r="FPN57" s="31"/>
      <c r="FPO57" s="31"/>
      <c r="FPP57" s="31"/>
      <c r="FPQ57" s="31"/>
      <c r="FPR57" s="31"/>
      <c r="FPS57" s="31"/>
      <c r="FPT57" s="31"/>
      <c r="FPU57" s="31"/>
      <c r="FPV57" s="31"/>
      <c r="FPW57" s="31"/>
      <c r="FPX57" s="31"/>
      <c r="FPY57" s="31"/>
      <c r="FPZ57" s="31"/>
      <c r="FQA57" s="31"/>
      <c r="FQB57" s="31"/>
      <c r="FQC57" s="31"/>
      <c r="FQD57" s="31"/>
      <c r="FQE57" s="31"/>
      <c r="FQF57" s="31"/>
      <c r="FQG57" s="31"/>
      <c r="FQH57" s="31"/>
      <c r="FQI57" s="31"/>
      <c r="FQJ57" s="31"/>
      <c r="FQK57" s="31"/>
      <c r="FQL57" s="31"/>
      <c r="FQM57" s="31"/>
      <c r="FQN57" s="31"/>
      <c r="FQO57" s="31"/>
      <c r="FQP57" s="31"/>
      <c r="FQQ57" s="31"/>
      <c r="FQR57" s="31"/>
      <c r="FQS57" s="31"/>
      <c r="FQT57" s="31"/>
      <c r="FQU57" s="31"/>
      <c r="FQV57" s="31"/>
      <c r="FQW57" s="31"/>
      <c r="FQX57" s="31"/>
      <c r="FQY57" s="31"/>
      <c r="FQZ57" s="31"/>
      <c r="FRA57" s="31"/>
      <c r="FRB57" s="31"/>
      <c r="FRC57" s="31"/>
      <c r="FRD57" s="31"/>
      <c r="FRE57" s="31"/>
      <c r="FRF57" s="31"/>
      <c r="FRG57" s="31"/>
      <c r="FRH57" s="31"/>
      <c r="FRI57" s="31"/>
      <c r="FRJ57" s="31"/>
      <c r="FRK57" s="31"/>
      <c r="FRL57" s="31"/>
      <c r="FRM57" s="31"/>
      <c r="FRN57" s="31"/>
      <c r="FRO57" s="31"/>
      <c r="FRP57" s="31"/>
      <c r="FRQ57" s="31"/>
      <c r="FRR57" s="31"/>
      <c r="FRS57" s="31"/>
      <c r="FRT57" s="31"/>
      <c r="FRU57" s="31"/>
      <c r="FRV57" s="31"/>
      <c r="FRW57" s="31"/>
      <c r="FRX57" s="31"/>
      <c r="FRY57" s="31"/>
      <c r="FRZ57" s="31"/>
      <c r="FSA57" s="31"/>
      <c r="FSB57" s="31"/>
      <c r="FSC57" s="31"/>
      <c r="FSD57" s="31"/>
      <c r="FSE57" s="31"/>
      <c r="FSF57" s="31"/>
      <c r="FSG57" s="31"/>
      <c r="FSH57" s="31"/>
      <c r="FSI57" s="31"/>
      <c r="FSJ57" s="31"/>
      <c r="FSK57" s="31"/>
      <c r="FSL57" s="31"/>
      <c r="FSM57" s="31"/>
      <c r="FSN57" s="31"/>
      <c r="FSO57" s="31"/>
      <c r="FSP57" s="31"/>
      <c r="FSQ57" s="31"/>
      <c r="FSR57" s="31"/>
      <c r="FSS57" s="31"/>
      <c r="FST57" s="31"/>
      <c r="FSU57" s="31"/>
      <c r="FSV57" s="31"/>
      <c r="FSW57" s="31"/>
      <c r="FSX57" s="31"/>
      <c r="FSY57" s="31"/>
      <c r="FSZ57" s="31"/>
      <c r="FTA57" s="31"/>
      <c r="FTB57" s="31"/>
      <c r="FTC57" s="31"/>
      <c r="FTD57" s="31"/>
      <c r="FTE57" s="31"/>
      <c r="FTF57" s="31"/>
      <c r="FTG57" s="31"/>
      <c r="FTH57" s="31"/>
      <c r="FTI57" s="31"/>
      <c r="FTJ57" s="31"/>
      <c r="FTK57" s="31"/>
      <c r="FTL57" s="31"/>
      <c r="FTM57" s="31"/>
      <c r="FTN57" s="31"/>
      <c r="FTO57" s="31"/>
      <c r="FTP57" s="31"/>
      <c r="FTQ57" s="31"/>
      <c r="FTR57" s="31"/>
      <c r="FTS57" s="31"/>
      <c r="FTT57" s="31"/>
      <c r="FTU57" s="31"/>
      <c r="FTV57" s="31"/>
      <c r="FTW57" s="31"/>
      <c r="FTX57" s="31"/>
      <c r="FTY57" s="31"/>
      <c r="FTZ57" s="31"/>
      <c r="FUA57" s="31"/>
      <c r="FUB57" s="31"/>
      <c r="FUC57" s="31"/>
      <c r="FUD57" s="31"/>
      <c r="FUE57" s="31"/>
      <c r="FUF57" s="31"/>
      <c r="FUG57" s="31"/>
      <c r="FUH57" s="31"/>
      <c r="FUI57" s="31"/>
      <c r="FUJ57" s="31"/>
      <c r="FUK57" s="31"/>
      <c r="FUL57" s="31"/>
      <c r="FUM57" s="31"/>
      <c r="FUN57" s="31"/>
      <c r="FUO57" s="31"/>
      <c r="FUP57" s="31"/>
      <c r="FUQ57" s="31"/>
      <c r="FUR57" s="31"/>
      <c r="FUS57" s="31"/>
      <c r="FUT57" s="31"/>
      <c r="FUU57" s="31"/>
      <c r="FUV57" s="31"/>
      <c r="FUW57" s="31"/>
      <c r="FUX57" s="31"/>
      <c r="FUY57" s="31"/>
      <c r="FUZ57" s="31"/>
      <c r="FVA57" s="31"/>
      <c r="FVB57" s="31"/>
      <c r="FVC57" s="31"/>
      <c r="FVD57" s="31"/>
      <c r="FVE57" s="31"/>
      <c r="FVF57" s="31"/>
      <c r="FVG57" s="31"/>
      <c r="FVH57" s="31"/>
      <c r="FVI57" s="31"/>
      <c r="FVJ57" s="31"/>
      <c r="FVK57" s="31"/>
      <c r="FVL57" s="31"/>
      <c r="FVM57" s="31"/>
      <c r="FVN57" s="31"/>
      <c r="FVO57" s="31"/>
      <c r="FVP57" s="31"/>
      <c r="FVQ57" s="31"/>
      <c r="FVR57" s="31"/>
      <c r="FVS57" s="31"/>
      <c r="FVT57" s="31"/>
      <c r="FVU57" s="31"/>
      <c r="FVV57" s="31"/>
      <c r="FVW57" s="31"/>
      <c r="FVX57" s="31"/>
      <c r="FVY57" s="31"/>
      <c r="FVZ57" s="31"/>
      <c r="FWA57" s="31"/>
      <c r="FWB57" s="31"/>
      <c r="FWC57" s="31"/>
      <c r="FWD57" s="31"/>
      <c r="FWE57" s="31"/>
      <c r="FWF57" s="31"/>
      <c r="FWG57" s="31"/>
      <c r="FWH57" s="31"/>
      <c r="FWI57" s="31"/>
      <c r="FWJ57" s="31"/>
      <c r="FWK57" s="31"/>
      <c r="FWL57" s="31"/>
      <c r="FWM57" s="31"/>
      <c r="FWN57" s="31"/>
      <c r="FWO57" s="31"/>
      <c r="FWP57" s="31"/>
      <c r="FWQ57" s="31"/>
      <c r="FWR57" s="31"/>
      <c r="FWS57" s="31"/>
      <c r="FWT57" s="31"/>
      <c r="FWU57" s="31"/>
      <c r="FWV57" s="31"/>
      <c r="FWW57" s="31"/>
      <c r="FWX57" s="31"/>
      <c r="FWY57" s="31"/>
      <c r="FWZ57" s="31"/>
      <c r="FXA57" s="31"/>
      <c r="FXB57" s="31"/>
      <c r="FXC57" s="31"/>
      <c r="FXD57" s="31"/>
      <c r="FXE57" s="31"/>
      <c r="FXF57" s="31"/>
      <c r="FXG57" s="31"/>
      <c r="FXH57" s="31"/>
      <c r="FXI57" s="31"/>
      <c r="FXJ57" s="31"/>
      <c r="FXK57" s="31"/>
      <c r="FXL57" s="31"/>
      <c r="FXM57" s="31"/>
      <c r="FXN57" s="31"/>
      <c r="FXO57" s="31"/>
      <c r="FXP57" s="31"/>
      <c r="FXQ57" s="31"/>
      <c r="FXR57" s="31"/>
      <c r="FXS57" s="31"/>
      <c r="FXT57" s="31"/>
      <c r="FXU57" s="31"/>
      <c r="FXV57" s="31"/>
      <c r="FXW57" s="31"/>
      <c r="FXX57" s="31"/>
      <c r="FXY57" s="31"/>
      <c r="FXZ57" s="31"/>
      <c r="FYA57" s="31"/>
      <c r="FYB57" s="31"/>
      <c r="FYC57" s="31"/>
      <c r="FYD57" s="31"/>
      <c r="FYE57" s="31"/>
      <c r="FYF57" s="31"/>
      <c r="FYG57" s="31"/>
      <c r="FYH57" s="31"/>
      <c r="FYI57" s="31"/>
      <c r="FYJ57" s="31"/>
      <c r="FYK57" s="31"/>
      <c r="FYL57" s="31"/>
      <c r="FYM57" s="31"/>
      <c r="FYN57" s="31"/>
      <c r="FYO57" s="31"/>
      <c r="FYP57" s="31"/>
      <c r="FYQ57" s="31"/>
      <c r="FYR57" s="31"/>
      <c r="FYS57" s="31"/>
      <c r="FYT57" s="31"/>
      <c r="FYU57" s="31"/>
      <c r="FYV57" s="31"/>
      <c r="FYW57" s="31"/>
      <c r="FYX57" s="31"/>
      <c r="FYY57" s="31"/>
      <c r="FYZ57" s="31"/>
      <c r="FZA57" s="31"/>
      <c r="FZB57" s="31"/>
      <c r="FZC57" s="31"/>
      <c r="FZD57" s="31"/>
      <c r="FZE57" s="31"/>
      <c r="FZF57" s="31"/>
      <c r="FZG57" s="31"/>
      <c r="FZH57" s="31"/>
      <c r="FZI57" s="31"/>
      <c r="FZJ57" s="31"/>
      <c r="FZK57" s="31"/>
      <c r="FZL57" s="31"/>
      <c r="FZM57" s="31"/>
      <c r="FZN57" s="31"/>
      <c r="FZO57" s="31"/>
      <c r="FZP57" s="31"/>
      <c r="FZQ57" s="31"/>
      <c r="FZR57" s="31"/>
      <c r="FZS57" s="31"/>
      <c r="FZT57" s="31"/>
      <c r="FZU57" s="31"/>
      <c r="FZV57" s="31"/>
      <c r="FZW57" s="31"/>
      <c r="FZX57" s="31"/>
      <c r="FZY57" s="31"/>
      <c r="FZZ57" s="31"/>
      <c r="GAA57" s="31"/>
      <c r="GAB57" s="31"/>
      <c r="GAC57" s="31"/>
      <c r="GAD57" s="31"/>
      <c r="GAE57" s="31"/>
      <c r="GAF57" s="31"/>
      <c r="GAG57" s="31"/>
      <c r="GAH57" s="31"/>
      <c r="GAI57" s="31"/>
      <c r="GAJ57" s="31"/>
      <c r="GAK57" s="31"/>
      <c r="GAL57" s="31"/>
      <c r="GAM57" s="31"/>
      <c r="GAN57" s="31"/>
      <c r="GAO57" s="31"/>
      <c r="GAP57" s="31"/>
      <c r="GAQ57" s="31"/>
      <c r="GAR57" s="31"/>
      <c r="GAS57" s="31"/>
      <c r="GAT57" s="31"/>
      <c r="GAU57" s="31"/>
      <c r="GAV57" s="31"/>
      <c r="GAW57" s="31"/>
      <c r="GAX57" s="31"/>
      <c r="GAY57" s="31"/>
      <c r="GAZ57" s="31"/>
      <c r="GBA57" s="31"/>
      <c r="GBB57" s="31"/>
      <c r="GBC57" s="31"/>
      <c r="GBD57" s="31"/>
      <c r="GBE57" s="31"/>
      <c r="GBF57" s="31"/>
      <c r="GBG57" s="31"/>
      <c r="GBH57" s="31"/>
      <c r="GBI57" s="31"/>
      <c r="GBJ57" s="31"/>
      <c r="GBK57" s="31"/>
      <c r="GBL57" s="31"/>
      <c r="GBM57" s="31"/>
      <c r="GBN57" s="31"/>
      <c r="GBO57" s="31"/>
      <c r="GBP57" s="31"/>
      <c r="GBQ57" s="31"/>
      <c r="GBR57" s="31"/>
      <c r="GBS57" s="31"/>
      <c r="GBT57" s="31"/>
      <c r="GBU57" s="31"/>
      <c r="GBV57" s="31"/>
      <c r="GBW57" s="31"/>
      <c r="GBX57" s="31"/>
      <c r="GBY57" s="31"/>
      <c r="GBZ57" s="31"/>
      <c r="GCA57" s="31"/>
      <c r="GCB57" s="31"/>
      <c r="GCC57" s="31"/>
      <c r="GCD57" s="31"/>
      <c r="GCE57" s="31"/>
      <c r="GCF57" s="31"/>
      <c r="GCG57" s="31"/>
      <c r="GCH57" s="31"/>
      <c r="GCI57" s="31"/>
      <c r="GCJ57" s="31"/>
      <c r="GCK57" s="31"/>
      <c r="GCL57" s="31"/>
      <c r="GCM57" s="31"/>
      <c r="GCN57" s="31"/>
      <c r="GCO57" s="31"/>
      <c r="GCP57" s="31"/>
      <c r="GCQ57" s="31"/>
      <c r="GCR57" s="31"/>
      <c r="GCS57" s="31"/>
      <c r="GCT57" s="31"/>
      <c r="GCU57" s="31"/>
      <c r="GCV57" s="31"/>
      <c r="GCW57" s="31"/>
      <c r="GCX57" s="31"/>
      <c r="GCY57" s="31"/>
      <c r="GCZ57" s="31"/>
      <c r="GDA57" s="31"/>
      <c r="GDB57" s="31"/>
      <c r="GDC57" s="31"/>
      <c r="GDD57" s="31"/>
      <c r="GDE57" s="31"/>
      <c r="GDF57" s="31"/>
      <c r="GDG57" s="31"/>
      <c r="GDH57" s="31"/>
      <c r="GDI57" s="31"/>
      <c r="GDJ57" s="31"/>
      <c r="GDK57" s="31"/>
      <c r="GDL57" s="31"/>
      <c r="GDM57" s="31"/>
      <c r="GDN57" s="31"/>
      <c r="GDO57" s="31"/>
      <c r="GDP57" s="31"/>
      <c r="GDQ57" s="31"/>
      <c r="GDR57" s="31"/>
      <c r="GDS57" s="31"/>
      <c r="GDT57" s="31"/>
      <c r="GDU57" s="31"/>
      <c r="GDV57" s="31"/>
      <c r="GDW57" s="31"/>
      <c r="GDX57" s="31"/>
      <c r="GDY57" s="31"/>
      <c r="GDZ57" s="31"/>
      <c r="GEA57" s="31"/>
      <c r="GEB57" s="31"/>
      <c r="GEC57" s="31"/>
      <c r="GED57" s="31"/>
      <c r="GEE57" s="31"/>
      <c r="GEF57" s="31"/>
      <c r="GEG57" s="31"/>
      <c r="GEH57" s="31"/>
      <c r="GEI57" s="31"/>
      <c r="GEJ57" s="31"/>
      <c r="GEK57" s="31"/>
      <c r="GEL57" s="31"/>
      <c r="GEM57" s="31"/>
      <c r="GEN57" s="31"/>
      <c r="GEO57" s="31"/>
      <c r="GEP57" s="31"/>
      <c r="GEQ57" s="31"/>
      <c r="GER57" s="31"/>
      <c r="GES57" s="31"/>
      <c r="GET57" s="31"/>
      <c r="GEU57" s="31"/>
      <c r="GEV57" s="31"/>
      <c r="GEW57" s="31"/>
      <c r="GEX57" s="31"/>
      <c r="GEY57" s="31"/>
      <c r="GEZ57" s="31"/>
      <c r="GFA57" s="31"/>
      <c r="GFB57" s="31"/>
      <c r="GFC57" s="31"/>
      <c r="GFD57" s="31"/>
      <c r="GFE57" s="31"/>
      <c r="GFF57" s="31"/>
      <c r="GFG57" s="31"/>
      <c r="GFH57" s="31"/>
      <c r="GFI57" s="31"/>
      <c r="GFJ57" s="31"/>
      <c r="GFK57" s="31"/>
      <c r="GFL57" s="31"/>
      <c r="GFM57" s="31"/>
      <c r="GFN57" s="31"/>
      <c r="GFO57" s="31"/>
      <c r="GFP57" s="31"/>
      <c r="GFQ57" s="31"/>
      <c r="GFR57" s="31"/>
      <c r="GFS57" s="31"/>
      <c r="GFT57" s="31"/>
      <c r="GFU57" s="31"/>
      <c r="GFV57" s="31"/>
      <c r="GFW57" s="31"/>
      <c r="GFX57" s="31"/>
      <c r="GFY57" s="31"/>
      <c r="GFZ57" s="31"/>
      <c r="GGA57" s="31"/>
      <c r="GGB57" s="31"/>
      <c r="GGC57" s="31"/>
      <c r="GGD57" s="31"/>
      <c r="GGE57" s="31"/>
      <c r="GGF57" s="31"/>
      <c r="GGG57" s="31"/>
      <c r="GGH57" s="31"/>
      <c r="GGI57" s="31"/>
      <c r="GGJ57" s="31"/>
      <c r="GGK57" s="31"/>
      <c r="GGL57" s="31"/>
      <c r="GGM57" s="31"/>
      <c r="GGN57" s="31"/>
      <c r="GGO57" s="31"/>
      <c r="GGP57" s="31"/>
      <c r="GGQ57" s="31"/>
      <c r="GGR57" s="31"/>
      <c r="GGS57" s="31"/>
      <c r="GGT57" s="31"/>
      <c r="GGU57" s="31"/>
      <c r="GGV57" s="31"/>
      <c r="GGW57" s="31"/>
      <c r="GGX57" s="31"/>
      <c r="GGY57" s="31"/>
      <c r="GGZ57" s="31"/>
      <c r="GHA57" s="31"/>
      <c r="GHB57" s="31"/>
      <c r="GHC57" s="31"/>
      <c r="GHD57" s="31"/>
      <c r="GHE57" s="31"/>
      <c r="GHF57" s="31"/>
      <c r="GHG57" s="31"/>
      <c r="GHH57" s="31"/>
      <c r="GHI57" s="31"/>
      <c r="GHJ57" s="31"/>
      <c r="GHK57" s="31"/>
      <c r="GHL57" s="31"/>
      <c r="GHM57" s="31"/>
      <c r="GHN57" s="31"/>
      <c r="GHO57" s="31"/>
      <c r="GHP57" s="31"/>
      <c r="GHQ57" s="31"/>
      <c r="GHR57" s="31"/>
      <c r="GHS57" s="31"/>
      <c r="GHT57" s="31"/>
      <c r="GHU57" s="31"/>
      <c r="GHV57" s="31"/>
      <c r="GHW57" s="31"/>
      <c r="GHX57" s="31"/>
      <c r="GHY57" s="31"/>
      <c r="GHZ57" s="31"/>
      <c r="GIA57" s="31"/>
      <c r="GIB57" s="31"/>
      <c r="GIC57" s="31"/>
      <c r="GID57" s="31"/>
      <c r="GIE57" s="31"/>
      <c r="GIF57" s="31"/>
      <c r="GIG57" s="31"/>
      <c r="GIH57" s="31"/>
      <c r="GII57" s="31"/>
      <c r="GIJ57" s="31"/>
      <c r="GIK57" s="31"/>
      <c r="GIL57" s="31"/>
      <c r="GIM57" s="31"/>
      <c r="GIN57" s="31"/>
      <c r="GIO57" s="31"/>
      <c r="GIP57" s="31"/>
      <c r="GIQ57" s="31"/>
      <c r="GIR57" s="31"/>
      <c r="GIS57" s="31"/>
      <c r="GIT57" s="31"/>
      <c r="GIU57" s="31"/>
      <c r="GIV57" s="31"/>
      <c r="GIW57" s="31"/>
      <c r="GIX57" s="31"/>
      <c r="GIY57" s="31"/>
      <c r="GIZ57" s="31"/>
      <c r="GJA57" s="31"/>
      <c r="GJB57" s="31"/>
      <c r="GJC57" s="31"/>
      <c r="GJD57" s="31"/>
      <c r="GJE57" s="31"/>
      <c r="GJF57" s="31"/>
      <c r="GJG57" s="31"/>
      <c r="GJH57" s="31"/>
      <c r="GJI57" s="31"/>
      <c r="GJJ57" s="31"/>
      <c r="GJK57" s="31"/>
      <c r="GJL57" s="31"/>
      <c r="GJM57" s="31"/>
      <c r="GJN57" s="31"/>
      <c r="GJO57" s="31"/>
      <c r="GJP57" s="31"/>
      <c r="GJQ57" s="31"/>
      <c r="GJR57" s="31"/>
      <c r="GJS57" s="31"/>
      <c r="GJT57" s="31"/>
      <c r="GJU57" s="31"/>
      <c r="GJV57" s="31"/>
      <c r="GJW57" s="31"/>
      <c r="GJX57" s="31"/>
      <c r="GJY57" s="31"/>
      <c r="GJZ57" s="31"/>
      <c r="GKA57" s="31"/>
      <c r="GKB57" s="31"/>
      <c r="GKC57" s="31"/>
      <c r="GKD57" s="31"/>
      <c r="GKE57" s="31"/>
      <c r="GKF57" s="31"/>
      <c r="GKG57" s="31"/>
      <c r="GKH57" s="31"/>
      <c r="GKI57" s="31"/>
      <c r="GKJ57" s="31"/>
      <c r="GKK57" s="31"/>
      <c r="GKL57" s="31"/>
      <c r="GKM57" s="31"/>
      <c r="GKN57" s="31"/>
      <c r="GKO57" s="31"/>
      <c r="GKP57" s="31"/>
      <c r="GKQ57" s="31"/>
      <c r="GKR57" s="31"/>
      <c r="GKS57" s="31"/>
      <c r="GKT57" s="31"/>
      <c r="GKU57" s="31"/>
      <c r="GKV57" s="31"/>
      <c r="GKW57" s="31"/>
      <c r="GKX57" s="31"/>
      <c r="GKY57" s="31"/>
      <c r="GKZ57" s="31"/>
      <c r="GLA57" s="31"/>
      <c r="GLB57" s="31"/>
      <c r="GLC57" s="31"/>
      <c r="GLD57" s="31"/>
      <c r="GLE57" s="31"/>
      <c r="GLF57" s="31"/>
      <c r="GLG57" s="31"/>
      <c r="GLH57" s="31"/>
      <c r="GLI57" s="31"/>
      <c r="GLJ57" s="31"/>
      <c r="GLK57" s="31"/>
      <c r="GLL57" s="31"/>
      <c r="GLM57" s="31"/>
      <c r="GLN57" s="31"/>
      <c r="GLO57" s="31"/>
      <c r="GLP57" s="31"/>
      <c r="GLQ57" s="31"/>
      <c r="GLR57" s="31"/>
      <c r="GLS57" s="31"/>
      <c r="GLT57" s="31"/>
      <c r="GLU57" s="31"/>
      <c r="GLV57" s="31"/>
      <c r="GLW57" s="31"/>
      <c r="GLX57" s="31"/>
      <c r="GLY57" s="31"/>
      <c r="GLZ57" s="31"/>
      <c r="GMA57" s="31"/>
      <c r="GMB57" s="31"/>
      <c r="GMC57" s="31"/>
      <c r="GMD57" s="31"/>
      <c r="GME57" s="31"/>
      <c r="GMF57" s="31"/>
      <c r="GMG57" s="31"/>
      <c r="GMH57" s="31"/>
      <c r="GMI57" s="31"/>
      <c r="GMJ57" s="31"/>
      <c r="GMK57" s="31"/>
      <c r="GML57" s="31"/>
      <c r="GMM57" s="31"/>
      <c r="GMN57" s="31"/>
      <c r="GMO57" s="31"/>
      <c r="GMP57" s="31"/>
      <c r="GMQ57" s="31"/>
      <c r="GMR57" s="31"/>
      <c r="GMS57" s="31"/>
      <c r="GMT57" s="31"/>
      <c r="GMU57" s="31"/>
      <c r="GMV57" s="31"/>
      <c r="GMW57" s="31"/>
      <c r="GMX57" s="31"/>
      <c r="GMY57" s="31"/>
      <c r="GMZ57" s="31"/>
      <c r="GNA57" s="31"/>
      <c r="GNB57" s="31"/>
      <c r="GNC57" s="31"/>
      <c r="GND57" s="31"/>
      <c r="GNE57" s="31"/>
      <c r="GNF57" s="31"/>
      <c r="GNG57" s="31"/>
      <c r="GNH57" s="31"/>
      <c r="GNI57" s="31"/>
      <c r="GNJ57" s="31"/>
      <c r="GNK57" s="31"/>
      <c r="GNL57" s="31"/>
      <c r="GNM57" s="31"/>
      <c r="GNN57" s="31"/>
      <c r="GNO57" s="31"/>
      <c r="GNP57" s="31"/>
      <c r="GNQ57" s="31"/>
      <c r="GNR57" s="31"/>
      <c r="GNS57" s="31"/>
      <c r="GNT57" s="31"/>
      <c r="GNU57" s="31"/>
      <c r="GNV57" s="31"/>
      <c r="GNW57" s="31"/>
      <c r="GNX57" s="31"/>
      <c r="GNY57" s="31"/>
      <c r="GNZ57" s="31"/>
      <c r="GOA57" s="31"/>
      <c r="GOB57" s="31"/>
      <c r="GOC57" s="31"/>
      <c r="GOD57" s="31"/>
      <c r="GOE57" s="31"/>
      <c r="GOF57" s="31"/>
      <c r="GOG57" s="31"/>
      <c r="GOH57" s="31"/>
      <c r="GOI57" s="31"/>
      <c r="GOJ57" s="31"/>
      <c r="GOK57" s="31"/>
      <c r="GOL57" s="31"/>
      <c r="GOM57" s="31"/>
      <c r="GON57" s="31"/>
      <c r="GOO57" s="31"/>
      <c r="GOP57" s="31"/>
      <c r="GOQ57" s="31"/>
      <c r="GOR57" s="31"/>
      <c r="GOS57" s="31"/>
      <c r="GOT57" s="31"/>
      <c r="GOU57" s="31"/>
      <c r="GOV57" s="31"/>
      <c r="GOW57" s="31"/>
      <c r="GOX57" s="31"/>
      <c r="GOY57" s="31"/>
      <c r="GOZ57" s="31"/>
      <c r="GPA57" s="31"/>
      <c r="GPB57" s="31"/>
      <c r="GPC57" s="31"/>
      <c r="GPD57" s="31"/>
      <c r="GPE57" s="31"/>
      <c r="GPF57" s="31"/>
      <c r="GPG57" s="31"/>
      <c r="GPH57" s="31"/>
      <c r="GPI57" s="31"/>
      <c r="GPJ57" s="31"/>
      <c r="GPK57" s="31"/>
      <c r="GPL57" s="31"/>
      <c r="GPM57" s="31"/>
      <c r="GPN57" s="31"/>
      <c r="GPO57" s="31"/>
      <c r="GPP57" s="31"/>
      <c r="GPQ57" s="31"/>
      <c r="GPR57" s="31"/>
      <c r="GPS57" s="31"/>
      <c r="GPT57" s="31"/>
      <c r="GPU57" s="31"/>
      <c r="GPV57" s="31"/>
      <c r="GPW57" s="31"/>
      <c r="GPX57" s="31"/>
      <c r="GPY57" s="31"/>
      <c r="GPZ57" s="31"/>
      <c r="GQA57" s="31"/>
      <c r="GQB57" s="31"/>
      <c r="GQC57" s="31"/>
      <c r="GQD57" s="31"/>
      <c r="GQE57" s="31"/>
      <c r="GQF57" s="31"/>
      <c r="GQG57" s="31"/>
      <c r="GQH57" s="31"/>
      <c r="GQI57" s="31"/>
      <c r="GQJ57" s="31"/>
      <c r="GQK57" s="31"/>
      <c r="GQL57" s="31"/>
      <c r="GQM57" s="31"/>
      <c r="GQN57" s="31"/>
      <c r="GQO57" s="31"/>
      <c r="GQP57" s="31"/>
      <c r="GQQ57" s="31"/>
      <c r="GQR57" s="31"/>
      <c r="GQS57" s="31"/>
      <c r="GQT57" s="31"/>
      <c r="GQU57" s="31"/>
      <c r="GQV57" s="31"/>
      <c r="GQW57" s="31"/>
      <c r="GQX57" s="31"/>
      <c r="GQY57" s="31"/>
      <c r="GQZ57" s="31"/>
      <c r="GRA57" s="31"/>
      <c r="GRB57" s="31"/>
      <c r="GRC57" s="31"/>
      <c r="GRD57" s="31"/>
      <c r="GRE57" s="31"/>
      <c r="GRF57" s="31"/>
      <c r="GRG57" s="31"/>
      <c r="GRH57" s="31"/>
      <c r="GRI57" s="31"/>
      <c r="GRJ57" s="31"/>
      <c r="GRK57" s="31"/>
      <c r="GRL57" s="31"/>
      <c r="GRM57" s="31"/>
      <c r="GRN57" s="31"/>
      <c r="GRO57" s="31"/>
      <c r="GRP57" s="31"/>
      <c r="GRQ57" s="31"/>
      <c r="GRR57" s="31"/>
      <c r="GRS57" s="31"/>
      <c r="GRT57" s="31"/>
      <c r="GRU57" s="31"/>
      <c r="GRV57" s="31"/>
      <c r="GRW57" s="31"/>
      <c r="GRX57" s="31"/>
      <c r="GRY57" s="31"/>
      <c r="GRZ57" s="31"/>
      <c r="GSA57" s="31"/>
      <c r="GSB57" s="31"/>
      <c r="GSC57" s="31"/>
      <c r="GSD57" s="31"/>
      <c r="GSE57" s="31"/>
      <c r="GSF57" s="31"/>
      <c r="GSG57" s="31"/>
      <c r="GSH57" s="31"/>
      <c r="GSI57" s="31"/>
      <c r="GSJ57" s="31"/>
      <c r="GSK57" s="31"/>
      <c r="GSL57" s="31"/>
      <c r="GSM57" s="31"/>
      <c r="GSN57" s="31"/>
      <c r="GSO57" s="31"/>
      <c r="GSP57" s="31"/>
      <c r="GSQ57" s="31"/>
      <c r="GSR57" s="31"/>
      <c r="GSS57" s="31"/>
      <c r="GST57" s="31"/>
      <c r="GSU57" s="31"/>
      <c r="GSV57" s="31"/>
      <c r="GSW57" s="31"/>
      <c r="GSX57" s="31"/>
      <c r="GSY57" s="31"/>
      <c r="GSZ57" s="31"/>
      <c r="GTA57" s="31"/>
      <c r="GTB57" s="31"/>
      <c r="GTC57" s="31"/>
      <c r="GTD57" s="31"/>
      <c r="GTE57" s="31"/>
      <c r="GTF57" s="31"/>
      <c r="GTG57" s="31"/>
      <c r="GTH57" s="31"/>
      <c r="GTI57" s="31"/>
      <c r="GTJ57" s="31"/>
      <c r="GTK57" s="31"/>
      <c r="GTL57" s="31"/>
      <c r="GTM57" s="31"/>
      <c r="GTN57" s="31"/>
      <c r="GTO57" s="31"/>
      <c r="GTP57" s="31"/>
      <c r="GTQ57" s="31"/>
      <c r="GTR57" s="31"/>
      <c r="GTS57" s="31"/>
      <c r="GTT57" s="31"/>
      <c r="GTU57" s="31"/>
      <c r="GTV57" s="31"/>
      <c r="GTW57" s="31"/>
      <c r="GTX57" s="31"/>
      <c r="GTY57" s="31"/>
      <c r="GTZ57" s="31"/>
      <c r="GUA57" s="31"/>
      <c r="GUB57" s="31"/>
      <c r="GUC57" s="31"/>
      <c r="GUD57" s="31"/>
      <c r="GUE57" s="31"/>
      <c r="GUF57" s="31"/>
      <c r="GUG57" s="31"/>
      <c r="GUH57" s="31"/>
      <c r="GUI57" s="31"/>
      <c r="GUJ57" s="31"/>
      <c r="GUK57" s="31"/>
      <c r="GUL57" s="31"/>
      <c r="GUM57" s="31"/>
      <c r="GUN57" s="31"/>
      <c r="GUO57" s="31"/>
      <c r="GUP57" s="31"/>
      <c r="GUQ57" s="31"/>
      <c r="GUR57" s="31"/>
      <c r="GUS57" s="31"/>
      <c r="GUT57" s="31"/>
      <c r="GUU57" s="31"/>
      <c r="GUV57" s="31"/>
      <c r="GUW57" s="31"/>
      <c r="GUX57" s="31"/>
      <c r="GUY57" s="31"/>
      <c r="GUZ57" s="31"/>
      <c r="GVA57" s="31"/>
      <c r="GVB57" s="31"/>
      <c r="GVC57" s="31"/>
      <c r="GVD57" s="31"/>
      <c r="GVE57" s="31"/>
      <c r="GVF57" s="31"/>
      <c r="GVG57" s="31"/>
      <c r="GVH57" s="31"/>
      <c r="GVI57" s="31"/>
      <c r="GVJ57" s="31"/>
      <c r="GVK57" s="31"/>
      <c r="GVL57" s="31"/>
      <c r="GVM57" s="31"/>
      <c r="GVN57" s="31"/>
      <c r="GVO57" s="31"/>
      <c r="GVP57" s="31"/>
      <c r="GVQ57" s="31"/>
      <c r="GVR57" s="31"/>
      <c r="GVS57" s="31"/>
      <c r="GVT57" s="31"/>
      <c r="GVU57" s="31"/>
      <c r="GVV57" s="31"/>
      <c r="GVW57" s="31"/>
      <c r="GVX57" s="31"/>
      <c r="GVY57" s="31"/>
      <c r="GVZ57" s="31"/>
      <c r="GWA57" s="31"/>
      <c r="GWB57" s="31"/>
      <c r="GWC57" s="31"/>
      <c r="GWD57" s="31"/>
      <c r="GWE57" s="31"/>
      <c r="GWF57" s="31"/>
      <c r="GWG57" s="31"/>
      <c r="GWH57" s="31"/>
      <c r="GWI57" s="31"/>
      <c r="GWJ57" s="31"/>
      <c r="GWK57" s="31"/>
      <c r="GWL57" s="31"/>
      <c r="GWM57" s="31"/>
      <c r="GWN57" s="31"/>
      <c r="GWO57" s="31"/>
      <c r="GWP57" s="31"/>
      <c r="GWQ57" s="31"/>
      <c r="GWR57" s="31"/>
      <c r="GWS57" s="31"/>
      <c r="GWT57" s="31"/>
      <c r="GWU57" s="31"/>
      <c r="GWV57" s="31"/>
      <c r="GWW57" s="31"/>
      <c r="GWX57" s="31"/>
      <c r="GWY57" s="31"/>
      <c r="GWZ57" s="31"/>
      <c r="GXA57" s="31"/>
      <c r="GXB57" s="31"/>
      <c r="GXC57" s="31"/>
      <c r="GXD57" s="31"/>
      <c r="GXE57" s="31"/>
      <c r="GXF57" s="31"/>
      <c r="GXG57" s="31"/>
      <c r="GXH57" s="31"/>
      <c r="GXI57" s="31"/>
      <c r="GXJ57" s="31"/>
      <c r="GXK57" s="31"/>
      <c r="GXL57" s="31"/>
      <c r="GXM57" s="31"/>
      <c r="GXN57" s="31"/>
      <c r="GXO57" s="31"/>
      <c r="GXP57" s="31"/>
      <c r="GXQ57" s="31"/>
      <c r="GXR57" s="31"/>
      <c r="GXS57" s="31"/>
      <c r="GXT57" s="31"/>
      <c r="GXU57" s="31"/>
      <c r="GXV57" s="31"/>
      <c r="GXW57" s="31"/>
      <c r="GXX57" s="31"/>
      <c r="GXY57" s="31"/>
      <c r="GXZ57" s="31"/>
      <c r="GYA57" s="31"/>
      <c r="GYB57" s="31"/>
      <c r="GYC57" s="31"/>
      <c r="GYD57" s="31"/>
      <c r="GYE57" s="31"/>
      <c r="GYF57" s="31"/>
      <c r="GYG57" s="31"/>
      <c r="GYH57" s="31"/>
      <c r="GYI57" s="31"/>
      <c r="GYJ57" s="31"/>
      <c r="GYK57" s="31"/>
      <c r="GYL57" s="31"/>
      <c r="GYM57" s="31"/>
      <c r="GYN57" s="31"/>
      <c r="GYO57" s="31"/>
      <c r="GYP57" s="31"/>
      <c r="GYQ57" s="31"/>
      <c r="GYR57" s="31"/>
      <c r="GYS57" s="31"/>
      <c r="GYT57" s="31"/>
      <c r="GYU57" s="31"/>
      <c r="GYV57" s="31"/>
      <c r="GYW57" s="31"/>
      <c r="GYX57" s="31"/>
      <c r="GYY57" s="31"/>
      <c r="GYZ57" s="31"/>
      <c r="GZA57" s="31"/>
      <c r="GZB57" s="31"/>
      <c r="GZC57" s="31"/>
      <c r="GZD57" s="31"/>
      <c r="GZE57" s="31"/>
      <c r="GZF57" s="31"/>
      <c r="GZG57" s="31"/>
      <c r="GZH57" s="31"/>
      <c r="GZI57" s="31"/>
      <c r="GZJ57" s="31"/>
      <c r="GZK57" s="31"/>
      <c r="GZL57" s="31"/>
      <c r="GZM57" s="31"/>
      <c r="GZN57" s="31"/>
      <c r="GZO57" s="31"/>
      <c r="GZP57" s="31"/>
      <c r="GZQ57" s="31"/>
      <c r="GZR57" s="31"/>
      <c r="GZS57" s="31"/>
      <c r="GZT57" s="31"/>
      <c r="GZU57" s="31"/>
      <c r="GZV57" s="31"/>
      <c r="GZW57" s="31"/>
      <c r="GZX57" s="31"/>
      <c r="GZY57" s="31"/>
      <c r="GZZ57" s="31"/>
      <c r="HAA57" s="31"/>
      <c r="HAB57" s="31"/>
      <c r="HAC57" s="31"/>
      <c r="HAD57" s="31"/>
      <c r="HAE57" s="31"/>
      <c r="HAF57" s="31"/>
      <c r="HAG57" s="31"/>
      <c r="HAH57" s="31"/>
      <c r="HAI57" s="31"/>
      <c r="HAJ57" s="31"/>
      <c r="HAK57" s="31"/>
      <c r="HAL57" s="31"/>
      <c r="HAM57" s="31"/>
      <c r="HAN57" s="31"/>
      <c r="HAO57" s="31"/>
      <c r="HAP57" s="31"/>
      <c r="HAQ57" s="31"/>
      <c r="HAR57" s="31"/>
      <c r="HAS57" s="31"/>
      <c r="HAT57" s="31"/>
      <c r="HAU57" s="31"/>
      <c r="HAV57" s="31"/>
      <c r="HAW57" s="31"/>
      <c r="HAX57" s="31"/>
      <c r="HAY57" s="31"/>
      <c r="HAZ57" s="31"/>
      <c r="HBA57" s="31"/>
      <c r="HBB57" s="31"/>
      <c r="HBC57" s="31"/>
      <c r="HBD57" s="31"/>
      <c r="HBE57" s="31"/>
      <c r="HBF57" s="31"/>
      <c r="HBG57" s="31"/>
      <c r="HBH57" s="31"/>
      <c r="HBI57" s="31"/>
      <c r="HBJ57" s="31"/>
      <c r="HBK57" s="31"/>
      <c r="HBL57" s="31"/>
      <c r="HBM57" s="31"/>
      <c r="HBN57" s="31"/>
      <c r="HBO57" s="31"/>
      <c r="HBP57" s="31"/>
      <c r="HBQ57" s="31"/>
      <c r="HBR57" s="31"/>
      <c r="HBS57" s="31"/>
      <c r="HBT57" s="31"/>
      <c r="HBU57" s="31"/>
      <c r="HBV57" s="31"/>
      <c r="HBW57" s="31"/>
      <c r="HBX57" s="31"/>
      <c r="HBY57" s="31"/>
      <c r="HBZ57" s="31"/>
      <c r="HCA57" s="31"/>
      <c r="HCB57" s="31"/>
      <c r="HCC57" s="31"/>
      <c r="HCD57" s="31"/>
      <c r="HCE57" s="31"/>
      <c r="HCF57" s="31"/>
      <c r="HCG57" s="31"/>
      <c r="HCH57" s="31"/>
      <c r="HCI57" s="31"/>
      <c r="HCJ57" s="31"/>
      <c r="HCK57" s="31"/>
      <c r="HCL57" s="31"/>
      <c r="HCM57" s="31"/>
      <c r="HCN57" s="31"/>
      <c r="HCO57" s="31"/>
      <c r="HCP57" s="31"/>
      <c r="HCQ57" s="31"/>
      <c r="HCR57" s="31"/>
      <c r="HCS57" s="31"/>
      <c r="HCT57" s="31"/>
      <c r="HCU57" s="31"/>
      <c r="HCV57" s="31"/>
      <c r="HCW57" s="31"/>
      <c r="HCX57" s="31"/>
      <c r="HCY57" s="31"/>
      <c r="HCZ57" s="31"/>
      <c r="HDA57" s="31"/>
      <c r="HDB57" s="31"/>
      <c r="HDC57" s="31"/>
      <c r="HDD57" s="31"/>
      <c r="HDE57" s="31"/>
      <c r="HDF57" s="31"/>
      <c r="HDG57" s="31"/>
      <c r="HDH57" s="31"/>
      <c r="HDI57" s="31"/>
      <c r="HDJ57" s="31"/>
      <c r="HDK57" s="31"/>
      <c r="HDL57" s="31"/>
      <c r="HDM57" s="31"/>
      <c r="HDN57" s="31"/>
      <c r="HDO57" s="31"/>
      <c r="HDP57" s="31"/>
      <c r="HDQ57" s="31"/>
      <c r="HDR57" s="31"/>
      <c r="HDS57" s="31"/>
      <c r="HDT57" s="31"/>
      <c r="HDU57" s="31"/>
      <c r="HDV57" s="31"/>
      <c r="HDW57" s="31"/>
      <c r="HDX57" s="31"/>
      <c r="HDY57" s="31"/>
      <c r="HDZ57" s="31"/>
      <c r="HEA57" s="31"/>
      <c r="HEB57" s="31"/>
      <c r="HEC57" s="31"/>
      <c r="HED57" s="31"/>
      <c r="HEE57" s="31"/>
      <c r="HEF57" s="31"/>
      <c r="HEG57" s="31"/>
      <c r="HEH57" s="31"/>
      <c r="HEI57" s="31"/>
      <c r="HEJ57" s="31"/>
      <c r="HEK57" s="31"/>
      <c r="HEL57" s="31"/>
      <c r="HEM57" s="31"/>
      <c r="HEN57" s="31"/>
      <c r="HEO57" s="31"/>
      <c r="HEP57" s="31"/>
      <c r="HEQ57" s="31"/>
      <c r="HER57" s="31"/>
      <c r="HES57" s="31"/>
      <c r="HET57" s="31"/>
      <c r="HEU57" s="31"/>
      <c r="HEV57" s="31"/>
      <c r="HEW57" s="31"/>
      <c r="HEX57" s="31"/>
      <c r="HEY57" s="31"/>
      <c r="HEZ57" s="31"/>
      <c r="HFA57" s="31"/>
      <c r="HFB57" s="31"/>
      <c r="HFC57" s="31"/>
      <c r="HFD57" s="31"/>
      <c r="HFE57" s="31"/>
      <c r="HFF57" s="31"/>
      <c r="HFG57" s="31"/>
      <c r="HFH57" s="31"/>
      <c r="HFI57" s="31"/>
      <c r="HFJ57" s="31"/>
      <c r="HFK57" s="31"/>
      <c r="HFL57" s="31"/>
      <c r="HFM57" s="31"/>
      <c r="HFN57" s="31"/>
      <c r="HFO57" s="31"/>
      <c r="HFP57" s="31"/>
      <c r="HFQ57" s="31"/>
      <c r="HFR57" s="31"/>
      <c r="HFS57" s="31"/>
      <c r="HFT57" s="31"/>
      <c r="HFU57" s="31"/>
      <c r="HFV57" s="31"/>
      <c r="HFW57" s="31"/>
      <c r="HFX57" s="31"/>
      <c r="HFY57" s="31"/>
      <c r="HFZ57" s="31"/>
      <c r="HGA57" s="31"/>
      <c r="HGB57" s="31"/>
      <c r="HGC57" s="31"/>
      <c r="HGD57" s="31"/>
      <c r="HGE57" s="31"/>
      <c r="HGF57" s="31"/>
      <c r="HGG57" s="31"/>
      <c r="HGH57" s="31"/>
      <c r="HGI57" s="31"/>
      <c r="HGJ57" s="31"/>
      <c r="HGK57" s="31"/>
      <c r="HGL57" s="31"/>
      <c r="HGM57" s="31"/>
      <c r="HGN57" s="31"/>
      <c r="HGO57" s="31"/>
      <c r="HGP57" s="31"/>
      <c r="HGQ57" s="31"/>
      <c r="HGR57" s="31"/>
      <c r="HGS57" s="31"/>
      <c r="HGT57" s="31"/>
      <c r="HGU57" s="31"/>
      <c r="HGV57" s="31"/>
      <c r="HGW57" s="31"/>
      <c r="HGX57" s="31"/>
      <c r="HGY57" s="31"/>
      <c r="HGZ57" s="31"/>
      <c r="HHA57" s="31"/>
      <c r="HHB57" s="31"/>
      <c r="HHC57" s="31"/>
      <c r="HHD57" s="31"/>
      <c r="HHE57" s="31"/>
      <c r="HHF57" s="31"/>
      <c r="HHG57" s="31"/>
      <c r="HHH57" s="31"/>
      <c r="HHI57" s="31"/>
      <c r="HHJ57" s="31"/>
      <c r="HHK57" s="31"/>
      <c r="HHL57" s="31"/>
      <c r="HHM57" s="31"/>
      <c r="HHN57" s="31"/>
      <c r="HHO57" s="31"/>
      <c r="HHP57" s="31"/>
      <c r="HHQ57" s="31"/>
      <c r="HHR57" s="31"/>
      <c r="HHS57" s="31"/>
      <c r="HHT57" s="31"/>
      <c r="HHU57" s="31"/>
      <c r="HHV57" s="31"/>
      <c r="HHW57" s="31"/>
      <c r="HHX57" s="31"/>
      <c r="HHY57" s="31"/>
      <c r="HHZ57" s="31"/>
      <c r="HIA57" s="31"/>
      <c r="HIB57" s="31"/>
      <c r="HIC57" s="31"/>
      <c r="HID57" s="31"/>
      <c r="HIE57" s="31"/>
      <c r="HIF57" s="31"/>
      <c r="HIG57" s="31"/>
      <c r="HIH57" s="31"/>
      <c r="HII57" s="31"/>
      <c r="HIJ57" s="31"/>
      <c r="HIK57" s="31"/>
      <c r="HIL57" s="31"/>
      <c r="HIM57" s="31"/>
      <c r="HIN57" s="31"/>
      <c r="HIO57" s="31"/>
      <c r="HIP57" s="31"/>
      <c r="HIQ57" s="31"/>
      <c r="HIR57" s="31"/>
      <c r="HIS57" s="31"/>
      <c r="HIT57" s="31"/>
      <c r="HIU57" s="31"/>
      <c r="HIV57" s="31"/>
      <c r="HIW57" s="31"/>
      <c r="HIX57" s="31"/>
      <c r="HIY57" s="31"/>
      <c r="HIZ57" s="31"/>
      <c r="HJA57" s="31"/>
      <c r="HJB57" s="31"/>
      <c r="HJC57" s="31"/>
      <c r="HJD57" s="31"/>
      <c r="HJE57" s="31"/>
      <c r="HJF57" s="31"/>
      <c r="HJG57" s="31"/>
      <c r="HJH57" s="31"/>
      <c r="HJI57" s="31"/>
      <c r="HJJ57" s="31"/>
      <c r="HJK57" s="31"/>
      <c r="HJL57" s="31"/>
      <c r="HJM57" s="31"/>
      <c r="HJN57" s="31"/>
      <c r="HJO57" s="31"/>
      <c r="HJP57" s="31"/>
      <c r="HJQ57" s="31"/>
      <c r="HJR57" s="31"/>
      <c r="HJS57" s="31"/>
      <c r="HJT57" s="31"/>
      <c r="HJU57" s="31"/>
      <c r="HJV57" s="31"/>
      <c r="HJW57" s="31"/>
      <c r="HJX57" s="31"/>
      <c r="HJY57" s="31"/>
      <c r="HJZ57" s="31"/>
      <c r="HKA57" s="31"/>
      <c r="HKB57" s="31"/>
      <c r="HKC57" s="31"/>
      <c r="HKD57" s="31"/>
      <c r="HKE57" s="31"/>
      <c r="HKF57" s="31"/>
      <c r="HKG57" s="31"/>
      <c r="HKH57" s="31"/>
      <c r="HKI57" s="31"/>
      <c r="HKJ57" s="31"/>
      <c r="HKK57" s="31"/>
      <c r="HKL57" s="31"/>
      <c r="HKM57" s="31"/>
      <c r="HKN57" s="31"/>
      <c r="HKO57" s="31"/>
      <c r="HKP57" s="31"/>
      <c r="HKQ57" s="31"/>
      <c r="HKR57" s="31"/>
      <c r="HKS57" s="31"/>
      <c r="HKT57" s="31"/>
      <c r="HKU57" s="31"/>
      <c r="HKV57" s="31"/>
      <c r="HKW57" s="31"/>
      <c r="HKX57" s="31"/>
      <c r="HKY57" s="31"/>
      <c r="HKZ57" s="31"/>
      <c r="HLA57" s="31"/>
      <c r="HLB57" s="31"/>
      <c r="HLC57" s="31"/>
      <c r="HLD57" s="31"/>
      <c r="HLE57" s="31"/>
      <c r="HLF57" s="31"/>
      <c r="HLG57" s="31"/>
      <c r="HLH57" s="31"/>
      <c r="HLI57" s="31"/>
      <c r="HLJ57" s="31"/>
      <c r="HLK57" s="31"/>
      <c r="HLL57" s="31"/>
      <c r="HLM57" s="31"/>
      <c r="HLN57" s="31"/>
      <c r="HLO57" s="31"/>
      <c r="HLP57" s="31"/>
      <c r="HLQ57" s="31"/>
      <c r="HLR57" s="31"/>
      <c r="HLS57" s="31"/>
      <c r="HLT57" s="31"/>
      <c r="HLU57" s="31"/>
      <c r="HLV57" s="31"/>
      <c r="HLW57" s="31"/>
      <c r="HLX57" s="31"/>
      <c r="HLY57" s="31"/>
      <c r="HLZ57" s="31"/>
      <c r="HMA57" s="31"/>
      <c r="HMB57" s="31"/>
      <c r="HMC57" s="31"/>
      <c r="HMD57" s="31"/>
      <c r="HME57" s="31"/>
      <c r="HMF57" s="31"/>
      <c r="HMG57" s="31"/>
      <c r="HMH57" s="31"/>
      <c r="HMI57" s="31"/>
      <c r="HMJ57" s="31"/>
      <c r="HMK57" s="31"/>
      <c r="HML57" s="31"/>
      <c r="HMM57" s="31"/>
      <c r="HMN57" s="31"/>
      <c r="HMO57" s="31"/>
      <c r="HMP57" s="31"/>
      <c r="HMQ57" s="31"/>
      <c r="HMR57" s="31"/>
      <c r="HMS57" s="31"/>
      <c r="HMT57" s="31"/>
      <c r="HMU57" s="31"/>
      <c r="HMV57" s="31"/>
      <c r="HMW57" s="31"/>
      <c r="HMX57" s="31"/>
      <c r="HMY57" s="31"/>
      <c r="HMZ57" s="31"/>
      <c r="HNA57" s="31"/>
      <c r="HNB57" s="31"/>
      <c r="HNC57" s="31"/>
      <c r="HND57" s="31"/>
      <c r="HNE57" s="31"/>
      <c r="HNF57" s="31"/>
      <c r="HNG57" s="31"/>
      <c r="HNH57" s="31"/>
      <c r="HNI57" s="31"/>
      <c r="HNJ57" s="31"/>
      <c r="HNK57" s="31"/>
      <c r="HNL57" s="31"/>
      <c r="HNM57" s="31"/>
      <c r="HNN57" s="31"/>
      <c r="HNO57" s="31"/>
      <c r="HNP57" s="31"/>
      <c r="HNQ57" s="31"/>
      <c r="HNR57" s="31"/>
      <c r="HNS57" s="31"/>
      <c r="HNT57" s="31"/>
      <c r="HNU57" s="31"/>
      <c r="HNV57" s="31"/>
      <c r="HNW57" s="31"/>
      <c r="HNX57" s="31"/>
      <c r="HNY57" s="31"/>
      <c r="HNZ57" s="31"/>
      <c r="HOA57" s="31"/>
      <c r="HOB57" s="31"/>
      <c r="HOC57" s="31"/>
      <c r="HOD57" s="31"/>
      <c r="HOE57" s="31"/>
      <c r="HOF57" s="31"/>
      <c r="HOG57" s="31"/>
      <c r="HOH57" s="31"/>
      <c r="HOI57" s="31"/>
      <c r="HOJ57" s="31"/>
      <c r="HOK57" s="31"/>
      <c r="HOL57" s="31"/>
      <c r="HOM57" s="31"/>
      <c r="HON57" s="31"/>
      <c r="HOO57" s="31"/>
      <c r="HOP57" s="31"/>
      <c r="HOQ57" s="31"/>
      <c r="HOR57" s="31"/>
      <c r="HOS57" s="31"/>
      <c r="HOT57" s="31"/>
      <c r="HOU57" s="31"/>
      <c r="HOV57" s="31"/>
      <c r="HOW57" s="31"/>
      <c r="HOX57" s="31"/>
      <c r="HOY57" s="31"/>
      <c r="HOZ57" s="31"/>
      <c r="HPA57" s="31"/>
      <c r="HPB57" s="31"/>
      <c r="HPC57" s="31"/>
      <c r="HPD57" s="31"/>
      <c r="HPE57" s="31"/>
      <c r="HPF57" s="31"/>
      <c r="HPG57" s="31"/>
      <c r="HPH57" s="31"/>
      <c r="HPI57" s="31"/>
      <c r="HPJ57" s="31"/>
      <c r="HPK57" s="31"/>
      <c r="HPL57" s="31"/>
      <c r="HPM57" s="31"/>
      <c r="HPN57" s="31"/>
      <c r="HPO57" s="31"/>
      <c r="HPP57" s="31"/>
      <c r="HPQ57" s="31"/>
      <c r="HPR57" s="31"/>
      <c r="HPS57" s="31"/>
      <c r="HPT57" s="31"/>
      <c r="HPU57" s="31"/>
      <c r="HPV57" s="31"/>
      <c r="HPW57" s="31"/>
      <c r="HPX57" s="31"/>
      <c r="HPY57" s="31"/>
      <c r="HPZ57" s="31"/>
      <c r="HQA57" s="31"/>
      <c r="HQB57" s="31"/>
      <c r="HQC57" s="31"/>
      <c r="HQD57" s="31"/>
      <c r="HQE57" s="31"/>
      <c r="HQF57" s="31"/>
      <c r="HQG57" s="31"/>
      <c r="HQH57" s="31"/>
      <c r="HQI57" s="31"/>
      <c r="HQJ57" s="31"/>
      <c r="HQK57" s="31"/>
      <c r="HQL57" s="31"/>
      <c r="HQM57" s="31"/>
      <c r="HQN57" s="31"/>
      <c r="HQO57" s="31"/>
      <c r="HQP57" s="31"/>
      <c r="HQQ57" s="31"/>
      <c r="HQR57" s="31"/>
      <c r="HQS57" s="31"/>
      <c r="HQT57" s="31"/>
      <c r="HQU57" s="31"/>
      <c r="HQV57" s="31"/>
      <c r="HQW57" s="31"/>
      <c r="HQX57" s="31"/>
      <c r="HQY57" s="31"/>
      <c r="HQZ57" s="31"/>
      <c r="HRA57" s="31"/>
      <c r="HRB57" s="31"/>
      <c r="HRC57" s="31"/>
      <c r="HRD57" s="31"/>
      <c r="HRE57" s="31"/>
      <c r="HRF57" s="31"/>
      <c r="HRG57" s="31"/>
      <c r="HRH57" s="31"/>
      <c r="HRI57" s="31"/>
      <c r="HRJ57" s="31"/>
      <c r="HRK57" s="31"/>
      <c r="HRL57" s="31"/>
      <c r="HRM57" s="31"/>
      <c r="HRN57" s="31"/>
      <c r="HRO57" s="31"/>
      <c r="HRP57" s="31"/>
      <c r="HRQ57" s="31"/>
      <c r="HRR57" s="31"/>
      <c r="HRS57" s="31"/>
      <c r="HRT57" s="31"/>
      <c r="HRU57" s="31"/>
      <c r="HRV57" s="31"/>
      <c r="HRW57" s="31"/>
      <c r="HRX57" s="31"/>
      <c r="HRY57" s="31"/>
      <c r="HRZ57" s="31"/>
      <c r="HSA57" s="31"/>
      <c r="HSB57" s="31"/>
      <c r="HSC57" s="31"/>
      <c r="HSD57" s="31"/>
      <c r="HSE57" s="31"/>
      <c r="HSF57" s="31"/>
      <c r="HSG57" s="31"/>
      <c r="HSH57" s="31"/>
      <c r="HSI57" s="31"/>
      <c r="HSJ57" s="31"/>
      <c r="HSK57" s="31"/>
      <c r="HSL57" s="31"/>
      <c r="HSM57" s="31"/>
      <c r="HSN57" s="31"/>
      <c r="HSO57" s="31"/>
      <c r="HSP57" s="31"/>
      <c r="HSQ57" s="31"/>
      <c r="HSR57" s="31"/>
      <c r="HSS57" s="31"/>
      <c r="HST57" s="31"/>
      <c r="HSU57" s="31"/>
      <c r="HSV57" s="31"/>
      <c r="HSW57" s="31"/>
      <c r="HSX57" s="31"/>
      <c r="HSY57" s="31"/>
      <c r="HSZ57" s="31"/>
      <c r="HTA57" s="31"/>
      <c r="HTB57" s="31"/>
      <c r="HTC57" s="31"/>
      <c r="HTD57" s="31"/>
      <c r="HTE57" s="31"/>
      <c r="HTF57" s="31"/>
      <c r="HTG57" s="31"/>
      <c r="HTH57" s="31"/>
      <c r="HTI57" s="31"/>
      <c r="HTJ57" s="31"/>
      <c r="HTK57" s="31"/>
      <c r="HTL57" s="31"/>
      <c r="HTM57" s="31"/>
      <c r="HTN57" s="31"/>
      <c r="HTO57" s="31"/>
      <c r="HTP57" s="31"/>
      <c r="HTQ57" s="31"/>
      <c r="HTR57" s="31"/>
      <c r="HTS57" s="31"/>
      <c r="HTT57" s="31"/>
      <c r="HTU57" s="31"/>
      <c r="HTV57" s="31"/>
      <c r="HTW57" s="31"/>
      <c r="HTX57" s="31"/>
      <c r="HTY57" s="31"/>
      <c r="HTZ57" s="31"/>
      <c r="HUA57" s="31"/>
      <c r="HUB57" s="31"/>
      <c r="HUC57" s="31"/>
      <c r="HUD57" s="31"/>
      <c r="HUE57" s="31"/>
      <c r="HUF57" s="31"/>
      <c r="HUG57" s="31"/>
      <c r="HUH57" s="31"/>
      <c r="HUI57" s="31"/>
      <c r="HUJ57" s="31"/>
      <c r="HUK57" s="31"/>
      <c r="HUL57" s="31"/>
      <c r="HUM57" s="31"/>
      <c r="HUN57" s="31"/>
      <c r="HUO57" s="31"/>
      <c r="HUP57" s="31"/>
      <c r="HUQ57" s="31"/>
      <c r="HUR57" s="31"/>
      <c r="HUS57" s="31"/>
      <c r="HUT57" s="31"/>
      <c r="HUU57" s="31"/>
      <c r="HUV57" s="31"/>
      <c r="HUW57" s="31"/>
      <c r="HUX57" s="31"/>
      <c r="HUY57" s="31"/>
      <c r="HUZ57" s="31"/>
      <c r="HVA57" s="31"/>
      <c r="HVB57" s="31"/>
      <c r="HVC57" s="31"/>
      <c r="HVD57" s="31"/>
      <c r="HVE57" s="31"/>
      <c r="HVF57" s="31"/>
      <c r="HVG57" s="31"/>
      <c r="HVH57" s="31"/>
      <c r="HVI57" s="31"/>
      <c r="HVJ57" s="31"/>
      <c r="HVK57" s="31"/>
      <c r="HVL57" s="31"/>
      <c r="HVM57" s="31"/>
      <c r="HVN57" s="31"/>
      <c r="HVO57" s="31"/>
      <c r="HVP57" s="31"/>
      <c r="HVQ57" s="31"/>
      <c r="HVR57" s="31"/>
      <c r="HVS57" s="31"/>
      <c r="HVT57" s="31"/>
      <c r="HVU57" s="31"/>
      <c r="HVV57" s="31"/>
      <c r="HVW57" s="31"/>
      <c r="HVX57" s="31"/>
      <c r="HVY57" s="31"/>
      <c r="HVZ57" s="31"/>
      <c r="HWA57" s="31"/>
      <c r="HWB57" s="31"/>
      <c r="HWC57" s="31"/>
      <c r="HWD57" s="31"/>
      <c r="HWE57" s="31"/>
      <c r="HWF57" s="31"/>
      <c r="HWG57" s="31"/>
      <c r="HWH57" s="31"/>
      <c r="HWI57" s="31"/>
      <c r="HWJ57" s="31"/>
      <c r="HWK57" s="31"/>
      <c r="HWL57" s="31"/>
      <c r="HWM57" s="31"/>
      <c r="HWN57" s="31"/>
      <c r="HWO57" s="31"/>
      <c r="HWP57" s="31"/>
      <c r="HWQ57" s="31"/>
      <c r="HWR57" s="31"/>
      <c r="HWS57" s="31"/>
      <c r="HWT57" s="31"/>
      <c r="HWU57" s="31"/>
      <c r="HWV57" s="31"/>
      <c r="HWW57" s="31"/>
      <c r="HWX57" s="31"/>
      <c r="HWY57" s="31"/>
      <c r="HWZ57" s="31"/>
      <c r="HXA57" s="31"/>
      <c r="HXB57" s="31"/>
      <c r="HXC57" s="31"/>
      <c r="HXD57" s="31"/>
      <c r="HXE57" s="31"/>
      <c r="HXF57" s="31"/>
      <c r="HXG57" s="31"/>
      <c r="HXH57" s="31"/>
      <c r="HXI57" s="31"/>
      <c r="HXJ57" s="31"/>
      <c r="HXK57" s="31"/>
      <c r="HXL57" s="31"/>
      <c r="HXM57" s="31"/>
      <c r="HXN57" s="31"/>
      <c r="HXO57" s="31"/>
      <c r="HXP57" s="31"/>
      <c r="HXQ57" s="31"/>
      <c r="HXR57" s="31"/>
      <c r="HXS57" s="31"/>
      <c r="HXT57" s="31"/>
      <c r="HXU57" s="31"/>
      <c r="HXV57" s="31"/>
      <c r="HXW57" s="31"/>
      <c r="HXX57" s="31"/>
      <c r="HXY57" s="31"/>
      <c r="HXZ57" s="31"/>
      <c r="HYA57" s="31"/>
      <c r="HYB57" s="31"/>
      <c r="HYC57" s="31"/>
      <c r="HYD57" s="31"/>
      <c r="HYE57" s="31"/>
      <c r="HYF57" s="31"/>
      <c r="HYG57" s="31"/>
      <c r="HYH57" s="31"/>
      <c r="HYI57" s="31"/>
      <c r="HYJ57" s="31"/>
      <c r="HYK57" s="31"/>
      <c r="HYL57" s="31"/>
      <c r="HYM57" s="31"/>
      <c r="HYN57" s="31"/>
      <c r="HYO57" s="31"/>
      <c r="HYP57" s="31"/>
      <c r="HYQ57" s="31"/>
      <c r="HYR57" s="31"/>
      <c r="HYS57" s="31"/>
      <c r="HYT57" s="31"/>
      <c r="HYU57" s="31"/>
      <c r="HYV57" s="31"/>
      <c r="HYW57" s="31"/>
      <c r="HYX57" s="31"/>
      <c r="HYY57" s="31"/>
      <c r="HYZ57" s="31"/>
      <c r="HZA57" s="31"/>
      <c r="HZB57" s="31"/>
      <c r="HZC57" s="31"/>
      <c r="HZD57" s="31"/>
      <c r="HZE57" s="31"/>
      <c r="HZF57" s="31"/>
      <c r="HZG57" s="31"/>
      <c r="HZH57" s="31"/>
      <c r="HZI57" s="31"/>
      <c r="HZJ57" s="31"/>
      <c r="HZK57" s="31"/>
      <c r="HZL57" s="31"/>
      <c r="HZM57" s="31"/>
      <c r="HZN57" s="31"/>
      <c r="HZO57" s="31"/>
      <c r="HZP57" s="31"/>
      <c r="HZQ57" s="31"/>
      <c r="HZR57" s="31"/>
      <c r="HZS57" s="31"/>
      <c r="HZT57" s="31"/>
      <c r="HZU57" s="31"/>
      <c r="HZV57" s="31"/>
      <c r="HZW57" s="31"/>
      <c r="HZX57" s="31"/>
      <c r="HZY57" s="31"/>
      <c r="HZZ57" s="31"/>
      <c r="IAA57" s="31"/>
      <c r="IAB57" s="31"/>
      <c r="IAC57" s="31"/>
      <c r="IAD57" s="31"/>
      <c r="IAE57" s="31"/>
      <c r="IAF57" s="31"/>
      <c r="IAG57" s="31"/>
      <c r="IAH57" s="31"/>
      <c r="IAI57" s="31"/>
      <c r="IAJ57" s="31"/>
      <c r="IAK57" s="31"/>
      <c r="IAL57" s="31"/>
      <c r="IAM57" s="31"/>
      <c r="IAN57" s="31"/>
      <c r="IAO57" s="31"/>
      <c r="IAP57" s="31"/>
      <c r="IAQ57" s="31"/>
      <c r="IAR57" s="31"/>
      <c r="IAS57" s="31"/>
      <c r="IAT57" s="31"/>
      <c r="IAU57" s="31"/>
      <c r="IAV57" s="31"/>
      <c r="IAW57" s="31"/>
      <c r="IAX57" s="31"/>
      <c r="IAY57" s="31"/>
      <c r="IAZ57" s="31"/>
      <c r="IBA57" s="31"/>
      <c r="IBB57" s="31"/>
      <c r="IBC57" s="31"/>
      <c r="IBD57" s="31"/>
      <c r="IBE57" s="31"/>
      <c r="IBF57" s="31"/>
      <c r="IBG57" s="31"/>
      <c r="IBH57" s="31"/>
      <c r="IBI57" s="31"/>
      <c r="IBJ57" s="31"/>
      <c r="IBK57" s="31"/>
      <c r="IBL57" s="31"/>
      <c r="IBM57" s="31"/>
      <c r="IBN57" s="31"/>
      <c r="IBO57" s="31"/>
      <c r="IBP57" s="31"/>
      <c r="IBQ57" s="31"/>
      <c r="IBR57" s="31"/>
      <c r="IBS57" s="31"/>
      <c r="IBT57" s="31"/>
      <c r="IBU57" s="31"/>
      <c r="IBV57" s="31"/>
      <c r="IBW57" s="31"/>
      <c r="IBX57" s="31"/>
      <c r="IBY57" s="31"/>
      <c r="IBZ57" s="31"/>
      <c r="ICA57" s="31"/>
      <c r="ICB57" s="31"/>
      <c r="ICC57" s="31"/>
      <c r="ICD57" s="31"/>
      <c r="ICE57" s="31"/>
      <c r="ICF57" s="31"/>
      <c r="ICG57" s="31"/>
      <c r="ICH57" s="31"/>
      <c r="ICI57" s="31"/>
      <c r="ICJ57" s="31"/>
      <c r="ICK57" s="31"/>
      <c r="ICL57" s="31"/>
      <c r="ICM57" s="31"/>
      <c r="ICN57" s="31"/>
      <c r="ICO57" s="31"/>
      <c r="ICP57" s="31"/>
      <c r="ICQ57" s="31"/>
      <c r="ICR57" s="31"/>
      <c r="ICS57" s="31"/>
      <c r="ICT57" s="31"/>
      <c r="ICU57" s="31"/>
      <c r="ICV57" s="31"/>
      <c r="ICW57" s="31"/>
      <c r="ICX57" s="31"/>
      <c r="ICY57" s="31"/>
      <c r="ICZ57" s="31"/>
      <c r="IDA57" s="31"/>
      <c r="IDB57" s="31"/>
      <c r="IDC57" s="31"/>
      <c r="IDD57" s="31"/>
      <c r="IDE57" s="31"/>
      <c r="IDF57" s="31"/>
      <c r="IDG57" s="31"/>
      <c r="IDH57" s="31"/>
      <c r="IDI57" s="31"/>
      <c r="IDJ57" s="31"/>
      <c r="IDK57" s="31"/>
      <c r="IDL57" s="31"/>
      <c r="IDM57" s="31"/>
      <c r="IDN57" s="31"/>
      <c r="IDO57" s="31"/>
      <c r="IDP57" s="31"/>
      <c r="IDQ57" s="31"/>
      <c r="IDR57" s="31"/>
      <c r="IDS57" s="31"/>
      <c r="IDT57" s="31"/>
      <c r="IDU57" s="31"/>
      <c r="IDV57" s="31"/>
      <c r="IDW57" s="31"/>
      <c r="IDX57" s="31"/>
      <c r="IDY57" s="31"/>
      <c r="IDZ57" s="31"/>
      <c r="IEA57" s="31"/>
      <c r="IEB57" s="31"/>
      <c r="IEC57" s="31"/>
      <c r="IED57" s="31"/>
      <c r="IEE57" s="31"/>
      <c r="IEF57" s="31"/>
      <c r="IEG57" s="31"/>
      <c r="IEH57" s="31"/>
      <c r="IEI57" s="31"/>
      <c r="IEJ57" s="31"/>
      <c r="IEK57" s="31"/>
      <c r="IEL57" s="31"/>
      <c r="IEM57" s="31"/>
      <c r="IEN57" s="31"/>
      <c r="IEO57" s="31"/>
      <c r="IEP57" s="31"/>
      <c r="IEQ57" s="31"/>
      <c r="IER57" s="31"/>
      <c r="IES57" s="31"/>
      <c r="IET57" s="31"/>
      <c r="IEU57" s="31"/>
      <c r="IEV57" s="31"/>
      <c r="IEW57" s="31"/>
      <c r="IEX57" s="31"/>
      <c r="IEY57" s="31"/>
      <c r="IEZ57" s="31"/>
      <c r="IFA57" s="31"/>
      <c r="IFB57" s="31"/>
      <c r="IFC57" s="31"/>
      <c r="IFD57" s="31"/>
      <c r="IFE57" s="31"/>
      <c r="IFF57" s="31"/>
      <c r="IFG57" s="31"/>
      <c r="IFH57" s="31"/>
      <c r="IFI57" s="31"/>
      <c r="IFJ57" s="31"/>
      <c r="IFK57" s="31"/>
      <c r="IFL57" s="31"/>
      <c r="IFM57" s="31"/>
      <c r="IFN57" s="31"/>
      <c r="IFO57" s="31"/>
      <c r="IFP57" s="31"/>
      <c r="IFQ57" s="31"/>
      <c r="IFR57" s="31"/>
      <c r="IFS57" s="31"/>
      <c r="IFT57" s="31"/>
      <c r="IFU57" s="31"/>
      <c r="IFV57" s="31"/>
      <c r="IFW57" s="31"/>
      <c r="IFX57" s="31"/>
      <c r="IFY57" s="31"/>
      <c r="IFZ57" s="31"/>
      <c r="IGA57" s="31"/>
      <c r="IGB57" s="31"/>
      <c r="IGC57" s="31"/>
      <c r="IGD57" s="31"/>
      <c r="IGE57" s="31"/>
      <c r="IGF57" s="31"/>
      <c r="IGG57" s="31"/>
      <c r="IGH57" s="31"/>
      <c r="IGI57" s="31"/>
      <c r="IGJ57" s="31"/>
      <c r="IGK57" s="31"/>
      <c r="IGL57" s="31"/>
      <c r="IGM57" s="31"/>
      <c r="IGN57" s="31"/>
      <c r="IGO57" s="31"/>
      <c r="IGP57" s="31"/>
      <c r="IGQ57" s="31"/>
      <c r="IGR57" s="31"/>
      <c r="IGS57" s="31"/>
      <c r="IGT57" s="31"/>
      <c r="IGU57" s="31"/>
      <c r="IGV57" s="31"/>
      <c r="IGW57" s="31"/>
      <c r="IGX57" s="31"/>
      <c r="IGY57" s="31"/>
      <c r="IGZ57" s="31"/>
      <c r="IHA57" s="31"/>
      <c r="IHB57" s="31"/>
      <c r="IHC57" s="31"/>
      <c r="IHD57" s="31"/>
      <c r="IHE57" s="31"/>
      <c r="IHF57" s="31"/>
      <c r="IHG57" s="31"/>
      <c r="IHH57" s="31"/>
      <c r="IHI57" s="31"/>
      <c r="IHJ57" s="31"/>
      <c r="IHK57" s="31"/>
      <c r="IHL57" s="31"/>
      <c r="IHM57" s="31"/>
      <c r="IHN57" s="31"/>
      <c r="IHO57" s="31"/>
      <c r="IHP57" s="31"/>
      <c r="IHQ57" s="31"/>
      <c r="IHR57" s="31"/>
      <c r="IHS57" s="31"/>
      <c r="IHT57" s="31"/>
      <c r="IHU57" s="31"/>
      <c r="IHV57" s="31"/>
      <c r="IHW57" s="31"/>
      <c r="IHX57" s="31"/>
      <c r="IHY57" s="31"/>
      <c r="IHZ57" s="31"/>
      <c r="IIA57" s="31"/>
      <c r="IIB57" s="31"/>
      <c r="IIC57" s="31"/>
      <c r="IID57" s="31"/>
      <c r="IIE57" s="31"/>
      <c r="IIF57" s="31"/>
      <c r="IIG57" s="31"/>
      <c r="IIH57" s="31"/>
      <c r="III57" s="31"/>
      <c r="IIJ57" s="31"/>
      <c r="IIK57" s="31"/>
      <c r="IIL57" s="31"/>
      <c r="IIM57" s="31"/>
      <c r="IIN57" s="31"/>
      <c r="IIO57" s="31"/>
      <c r="IIP57" s="31"/>
      <c r="IIQ57" s="31"/>
      <c r="IIR57" s="31"/>
      <c r="IIS57" s="31"/>
      <c r="IIT57" s="31"/>
      <c r="IIU57" s="31"/>
      <c r="IIV57" s="31"/>
      <c r="IIW57" s="31"/>
      <c r="IIX57" s="31"/>
      <c r="IIY57" s="31"/>
      <c r="IIZ57" s="31"/>
      <c r="IJA57" s="31"/>
      <c r="IJB57" s="31"/>
      <c r="IJC57" s="31"/>
      <c r="IJD57" s="31"/>
      <c r="IJE57" s="31"/>
      <c r="IJF57" s="31"/>
      <c r="IJG57" s="31"/>
      <c r="IJH57" s="31"/>
      <c r="IJI57" s="31"/>
      <c r="IJJ57" s="31"/>
      <c r="IJK57" s="31"/>
      <c r="IJL57" s="31"/>
      <c r="IJM57" s="31"/>
      <c r="IJN57" s="31"/>
      <c r="IJO57" s="31"/>
      <c r="IJP57" s="31"/>
      <c r="IJQ57" s="31"/>
      <c r="IJR57" s="31"/>
      <c r="IJS57" s="31"/>
      <c r="IJT57" s="31"/>
      <c r="IJU57" s="31"/>
      <c r="IJV57" s="31"/>
      <c r="IJW57" s="31"/>
      <c r="IJX57" s="31"/>
      <c r="IJY57" s="31"/>
      <c r="IJZ57" s="31"/>
      <c r="IKA57" s="31"/>
      <c r="IKB57" s="31"/>
      <c r="IKC57" s="31"/>
      <c r="IKD57" s="31"/>
      <c r="IKE57" s="31"/>
      <c r="IKF57" s="31"/>
      <c r="IKG57" s="31"/>
      <c r="IKH57" s="31"/>
      <c r="IKI57" s="31"/>
      <c r="IKJ57" s="31"/>
      <c r="IKK57" s="31"/>
      <c r="IKL57" s="31"/>
      <c r="IKM57" s="31"/>
      <c r="IKN57" s="31"/>
      <c r="IKO57" s="31"/>
      <c r="IKP57" s="31"/>
      <c r="IKQ57" s="31"/>
      <c r="IKR57" s="31"/>
      <c r="IKS57" s="31"/>
      <c r="IKT57" s="31"/>
      <c r="IKU57" s="31"/>
      <c r="IKV57" s="31"/>
      <c r="IKW57" s="31"/>
      <c r="IKX57" s="31"/>
      <c r="IKY57" s="31"/>
      <c r="IKZ57" s="31"/>
      <c r="ILA57" s="31"/>
      <c r="ILB57" s="31"/>
      <c r="ILC57" s="31"/>
      <c r="ILD57" s="31"/>
      <c r="ILE57" s="31"/>
      <c r="ILF57" s="31"/>
      <c r="ILG57" s="31"/>
      <c r="ILH57" s="31"/>
      <c r="ILI57" s="31"/>
      <c r="ILJ57" s="31"/>
      <c r="ILK57" s="31"/>
      <c r="ILL57" s="31"/>
      <c r="ILM57" s="31"/>
      <c r="ILN57" s="31"/>
      <c r="ILO57" s="31"/>
      <c r="ILP57" s="31"/>
      <c r="ILQ57" s="31"/>
      <c r="ILR57" s="31"/>
      <c r="ILS57" s="31"/>
      <c r="ILT57" s="31"/>
      <c r="ILU57" s="31"/>
      <c r="ILV57" s="31"/>
      <c r="ILW57" s="31"/>
      <c r="ILX57" s="31"/>
      <c r="ILY57" s="31"/>
      <c r="ILZ57" s="31"/>
      <c r="IMA57" s="31"/>
      <c r="IMB57" s="31"/>
      <c r="IMC57" s="31"/>
      <c r="IMD57" s="31"/>
      <c r="IME57" s="31"/>
      <c r="IMF57" s="31"/>
      <c r="IMG57" s="31"/>
      <c r="IMH57" s="31"/>
      <c r="IMI57" s="31"/>
      <c r="IMJ57" s="31"/>
      <c r="IMK57" s="31"/>
      <c r="IML57" s="31"/>
      <c r="IMM57" s="31"/>
      <c r="IMN57" s="31"/>
      <c r="IMO57" s="31"/>
      <c r="IMP57" s="31"/>
      <c r="IMQ57" s="31"/>
      <c r="IMR57" s="31"/>
      <c r="IMS57" s="31"/>
      <c r="IMT57" s="31"/>
      <c r="IMU57" s="31"/>
      <c r="IMV57" s="31"/>
      <c r="IMW57" s="31"/>
      <c r="IMX57" s="31"/>
      <c r="IMY57" s="31"/>
      <c r="IMZ57" s="31"/>
      <c r="INA57" s="31"/>
      <c r="INB57" s="31"/>
      <c r="INC57" s="31"/>
      <c r="IND57" s="31"/>
      <c r="INE57" s="31"/>
      <c r="INF57" s="31"/>
      <c r="ING57" s="31"/>
      <c r="INH57" s="31"/>
      <c r="INI57" s="31"/>
      <c r="INJ57" s="31"/>
      <c r="INK57" s="31"/>
      <c r="INL57" s="31"/>
      <c r="INM57" s="31"/>
      <c r="INN57" s="31"/>
      <c r="INO57" s="31"/>
      <c r="INP57" s="31"/>
      <c r="INQ57" s="31"/>
      <c r="INR57" s="31"/>
      <c r="INS57" s="31"/>
      <c r="INT57" s="31"/>
      <c r="INU57" s="31"/>
      <c r="INV57" s="31"/>
      <c r="INW57" s="31"/>
      <c r="INX57" s="31"/>
      <c r="INY57" s="31"/>
      <c r="INZ57" s="31"/>
      <c r="IOA57" s="31"/>
      <c r="IOB57" s="31"/>
      <c r="IOC57" s="31"/>
      <c r="IOD57" s="31"/>
      <c r="IOE57" s="31"/>
      <c r="IOF57" s="31"/>
      <c r="IOG57" s="31"/>
      <c r="IOH57" s="31"/>
      <c r="IOI57" s="31"/>
      <c r="IOJ57" s="31"/>
      <c r="IOK57" s="31"/>
      <c r="IOL57" s="31"/>
      <c r="IOM57" s="31"/>
      <c r="ION57" s="31"/>
      <c r="IOO57" s="31"/>
      <c r="IOP57" s="31"/>
      <c r="IOQ57" s="31"/>
      <c r="IOR57" s="31"/>
      <c r="IOS57" s="31"/>
      <c r="IOT57" s="31"/>
      <c r="IOU57" s="31"/>
      <c r="IOV57" s="31"/>
      <c r="IOW57" s="31"/>
      <c r="IOX57" s="31"/>
      <c r="IOY57" s="31"/>
      <c r="IOZ57" s="31"/>
      <c r="IPA57" s="31"/>
      <c r="IPB57" s="31"/>
      <c r="IPC57" s="31"/>
      <c r="IPD57" s="31"/>
      <c r="IPE57" s="31"/>
      <c r="IPF57" s="31"/>
      <c r="IPG57" s="31"/>
      <c r="IPH57" s="31"/>
      <c r="IPI57" s="31"/>
      <c r="IPJ57" s="31"/>
      <c r="IPK57" s="31"/>
      <c r="IPL57" s="31"/>
      <c r="IPM57" s="31"/>
      <c r="IPN57" s="31"/>
      <c r="IPO57" s="31"/>
      <c r="IPP57" s="31"/>
      <c r="IPQ57" s="31"/>
      <c r="IPR57" s="31"/>
      <c r="IPS57" s="31"/>
      <c r="IPT57" s="31"/>
      <c r="IPU57" s="31"/>
      <c r="IPV57" s="31"/>
      <c r="IPW57" s="31"/>
      <c r="IPX57" s="31"/>
      <c r="IPY57" s="31"/>
      <c r="IPZ57" s="31"/>
      <c r="IQA57" s="31"/>
      <c r="IQB57" s="31"/>
      <c r="IQC57" s="31"/>
      <c r="IQD57" s="31"/>
      <c r="IQE57" s="31"/>
      <c r="IQF57" s="31"/>
      <c r="IQG57" s="31"/>
      <c r="IQH57" s="31"/>
      <c r="IQI57" s="31"/>
      <c r="IQJ57" s="31"/>
      <c r="IQK57" s="31"/>
      <c r="IQL57" s="31"/>
      <c r="IQM57" s="31"/>
      <c r="IQN57" s="31"/>
      <c r="IQO57" s="31"/>
      <c r="IQP57" s="31"/>
      <c r="IQQ57" s="31"/>
      <c r="IQR57" s="31"/>
      <c r="IQS57" s="31"/>
      <c r="IQT57" s="31"/>
      <c r="IQU57" s="31"/>
      <c r="IQV57" s="31"/>
      <c r="IQW57" s="31"/>
      <c r="IQX57" s="31"/>
      <c r="IQY57" s="31"/>
      <c r="IQZ57" s="31"/>
      <c r="IRA57" s="31"/>
      <c r="IRB57" s="31"/>
      <c r="IRC57" s="31"/>
      <c r="IRD57" s="31"/>
      <c r="IRE57" s="31"/>
      <c r="IRF57" s="31"/>
      <c r="IRG57" s="31"/>
      <c r="IRH57" s="31"/>
      <c r="IRI57" s="31"/>
      <c r="IRJ57" s="31"/>
      <c r="IRK57" s="31"/>
      <c r="IRL57" s="31"/>
      <c r="IRM57" s="31"/>
      <c r="IRN57" s="31"/>
      <c r="IRO57" s="31"/>
      <c r="IRP57" s="31"/>
      <c r="IRQ57" s="31"/>
      <c r="IRR57" s="31"/>
      <c r="IRS57" s="31"/>
      <c r="IRT57" s="31"/>
      <c r="IRU57" s="31"/>
      <c r="IRV57" s="31"/>
      <c r="IRW57" s="31"/>
      <c r="IRX57" s="31"/>
      <c r="IRY57" s="31"/>
      <c r="IRZ57" s="31"/>
      <c r="ISA57" s="31"/>
      <c r="ISB57" s="31"/>
      <c r="ISC57" s="31"/>
      <c r="ISD57" s="31"/>
      <c r="ISE57" s="31"/>
      <c r="ISF57" s="31"/>
      <c r="ISG57" s="31"/>
      <c r="ISH57" s="31"/>
      <c r="ISI57" s="31"/>
      <c r="ISJ57" s="31"/>
      <c r="ISK57" s="31"/>
      <c r="ISL57" s="31"/>
      <c r="ISM57" s="31"/>
      <c r="ISN57" s="31"/>
      <c r="ISO57" s="31"/>
      <c r="ISP57" s="31"/>
      <c r="ISQ57" s="31"/>
      <c r="ISR57" s="31"/>
      <c r="ISS57" s="31"/>
      <c r="IST57" s="31"/>
      <c r="ISU57" s="31"/>
      <c r="ISV57" s="31"/>
      <c r="ISW57" s="31"/>
      <c r="ISX57" s="31"/>
      <c r="ISY57" s="31"/>
      <c r="ISZ57" s="31"/>
      <c r="ITA57" s="31"/>
      <c r="ITB57" s="31"/>
      <c r="ITC57" s="31"/>
      <c r="ITD57" s="31"/>
      <c r="ITE57" s="31"/>
      <c r="ITF57" s="31"/>
      <c r="ITG57" s="31"/>
      <c r="ITH57" s="31"/>
      <c r="ITI57" s="31"/>
      <c r="ITJ57" s="31"/>
      <c r="ITK57" s="31"/>
      <c r="ITL57" s="31"/>
      <c r="ITM57" s="31"/>
      <c r="ITN57" s="31"/>
      <c r="ITO57" s="31"/>
      <c r="ITP57" s="31"/>
      <c r="ITQ57" s="31"/>
      <c r="ITR57" s="31"/>
      <c r="ITS57" s="31"/>
      <c r="ITT57" s="31"/>
      <c r="ITU57" s="31"/>
      <c r="ITV57" s="31"/>
      <c r="ITW57" s="31"/>
      <c r="ITX57" s="31"/>
      <c r="ITY57" s="31"/>
      <c r="ITZ57" s="31"/>
      <c r="IUA57" s="31"/>
      <c r="IUB57" s="31"/>
      <c r="IUC57" s="31"/>
      <c r="IUD57" s="31"/>
      <c r="IUE57" s="31"/>
      <c r="IUF57" s="31"/>
      <c r="IUG57" s="31"/>
      <c r="IUH57" s="31"/>
      <c r="IUI57" s="31"/>
      <c r="IUJ57" s="31"/>
      <c r="IUK57" s="31"/>
      <c r="IUL57" s="31"/>
      <c r="IUM57" s="31"/>
      <c r="IUN57" s="31"/>
      <c r="IUO57" s="31"/>
      <c r="IUP57" s="31"/>
      <c r="IUQ57" s="31"/>
      <c r="IUR57" s="31"/>
      <c r="IUS57" s="31"/>
      <c r="IUT57" s="31"/>
      <c r="IUU57" s="31"/>
      <c r="IUV57" s="31"/>
      <c r="IUW57" s="31"/>
      <c r="IUX57" s="31"/>
      <c r="IUY57" s="31"/>
      <c r="IUZ57" s="31"/>
      <c r="IVA57" s="31"/>
      <c r="IVB57" s="31"/>
      <c r="IVC57" s="31"/>
      <c r="IVD57" s="31"/>
      <c r="IVE57" s="31"/>
      <c r="IVF57" s="31"/>
      <c r="IVG57" s="31"/>
      <c r="IVH57" s="31"/>
      <c r="IVI57" s="31"/>
      <c r="IVJ57" s="31"/>
      <c r="IVK57" s="31"/>
      <c r="IVL57" s="31"/>
      <c r="IVM57" s="31"/>
      <c r="IVN57" s="31"/>
      <c r="IVO57" s="31"/>
      <c r="IVP57" s="31"/>
      <c r="IVQ57" s="31"/>
      <c r="IVR57" s="31"/>
      <c r="IVS57" s="31"/>
      <c r="IVT57" s="31"/>
      <c r="IVU57" s="31"/>
      <c r="IVV57" s="31"/>
      <c r="IVW57" s="31"/>
      <c r="IVX57" s="31"/>
      <c r="IVY57" s="31"/>
      <c r="IVZ57" s="31"/>
      <c r="IWA57" s="31"/>
      <c r="IWB57" s="31"/>
      <c r="IWC57" s="31"/>
      <c r="IWD57" s="31"/>
      <c r="IWE57" s="31"/>
      <c r="IWF57" s="31"/>
      <c r="IWG57" s="31"/>
      <c r="IWH57" s="31"/>
      <c r="IWI57" s="31"/>
      <c r="IWJ57" s="31"/>
      <c r="IWK57" s="31"/>
      <c r="IWL57" s="31"/>
      <c r="IWM57" s="31"/>
      <c r="IWN57" s="31"/>
      <c r="IWO57" s="31"/>
      <c r="IWP57" s="31"/>
      <c r="IWQ57" s="31"/>
      <c r="IWR57" s="31"/>
      <c r="IWS57" s="31"/>
      <c r="IWT57" s="31"/>
      <c r="IWU57" s="31"/>
      <c r="IWV57" s="31"/>
      <c r="IWW57" s="31"/>
      <c r="IWX57" s="31"/>
      <c r="IWY57" s="31"/>
      <c r="IWZ57" s="31"/>
      <c r="IXA57" s="31"/>
      <c r="IXB57" s="31"/>
      <c r="IXC57" s="31"/>
      <c r="IXD57" s="31"/>
      <c r="IXE57" s="31"/>
      <c r="IXF57" s="31"/>
      <c r="IXG57" s="31"/>
      <c r="IXH57" s="31"/>
      <c r="IXI57" s="31"/>
      <c r="IXJ57" s="31"/>
      <c r="IXK57" s="31"/>
      <c r="IXL57" s="31"/>
      <c r="IXM57" s="31"/>
      <c r="IXN57" s="31"/>
      <c r="IXO57" s="31"/>
      <c r="IXP57" s="31"/>
      <c r="IXQ57" s="31"/>
      <c r="IXR57" s="31"/>
      <c r="IXS57" s="31"/>
      <c r="IXT57" s="31"/>
      <c r="IXU57" s="31"/>
      <c r="IXV57" s="31"/>
      <c r="IXW57" s="31"/>
      <c r="IXX57" s="31"/>
      <c r="IXY57" s="31"/>
      <c r="IXZ57" s="31"/>
      <c r="IYA57" s="31"/>
      <c r="IYB57" s="31"/>
      <c r="IYC57" s="31"/>
      <c r="IYD57" s="31"/>
      <c r="IYE57" s="31"/>
      <c r="IYF57" s="31"/>
      <c r="IYG57" s="31"/>
      <c r="IYH57" s="31"/>
      <c r="IYI57" s="31"/>
      <c r="IYJ57" s="31"/>
      <c r="IYK57" s="31"/>
      <c r="IYL57" s="31"/>
      <c r="IYM57" s="31"/>
      <c r="IYN57" s="31"/>
      <c r="IYO57" s="31"/>
      <c r="IYP57" s="31"/>
      <c r="IYQ57" s="31"/>
      <c r="IYR57" s="31"/>
      <c r="IYS57" s="31"/>
      <c r="IYT57" s="31"/>
      <c r="IYU57" s="31"/>
      <c r="IYV57" s="31"/>
      <c r="IYW57" s="31"/>
      <c r="IYX57" s="31"/>
      <c r="IYY57" s="31"/>
      <c r="IYZ57" s="31"/>
      <c r="IZA57" s="31"/>
      <c r="IZB57" s="31"/>
      <c r="IZC57" s="31"/>
      <c r="IZD57" s="31"/>
      <c r="IZE57" s="31"/>
      <c r="IZF57" s="31"/>
      <c r="IZG57" s="31"/>
      <c r="IZH57" s="31"/>
      <c r="IZI57" s="31"/>
      <c r="IZJ57" s="31"/>
      <c r="IZK57" s="31"/>
      <c r="IZL57" s="31"/>
      <c r="IZM57" s="31"/>
      <c r="IZN57" s="31"/>
      <c r="IZO57" s="31"/>
      <c r="IZP57" s="31"/>
      <c r="IZQ57" s="31"/>
      <c r="IZR57" s="31"/>
      <c r="IZS57" s="31"/>
      <c r="IZT57" s="31"/>
      <c r="IZU57" s="31"/>
      <c r="IZV57" s="31"/>
      <c r="IZW57" s="31"/>
      <c r="IZX57" s="31"/>
      <c r="IZY57" s="31"/>
      <c r="IZZ57" s="31"/>
      <c r="JAA57" s="31"/>
      <c r="JAB57" s="31"/>
      <c r="JAC57" s="31"/>
      <c r="JAD57" s="31"/>
      <c r="JAE57" s="31"/>
      <c r="JAF57" s="31"/>
      <c r="JAG57" s="31"/>
      <c r="JAH57" s="31"/>
      <c r="JAI57" s="31"/>
      <c r="JAJ57" s="31"/>
      <c r="JAK57" s="31"/>
      <c r="JAL57" s="31"/>
      <c r="JAM57" s="31"/>
      <c r="JAN57" s="31"/>
      <c r="JAO57" s="31"/>
      <c r="JAP57" s="31"/>
      <c r="JAQ57" s="31"/>
      <c r="JAR57" s="31"/>
      <c r="JAS57" s="31"/>
      <c r="JAT57" s="31"/>
      <c r="JAU57" s="31"/>
      <c r="JAV57" s="31"/>
      <c r="JAW57" s="31"/>
      <c r="JAX57" s="31"/>
      <c r="JAY57" s="31"/>
      <c r="JAZ57" s="31"/>
      <c r="JBA57" s="31"/>
      <c r="JBB57" s="31"/>
      <c r="JBC57" s="31"/>
      <c r="JBD57" s="31"/>
      <c r="JBE57" s="31"/>
      <c r="JBF57" s="31"/>
      <c r="JBG57" s="31"/>
      <c r="JBH57" s="31"/>
      <c r="JBI57" s="31"/>
      <c r="JBJ57" s="31"/>
      <c r="JBK57" s="31"/>
      <c r="JBL57" s="31"/>
      <c r="JBM57" s="31"/>
      <c r="JBN57" s="31"/>
      <c r="JBO57" s="31"/>
      <c r="JBP57" s="31"/>
      <c r="JBQ57" s="31"/>
      <c r="JBR57" s="31"/>
      <c r="JBS57" s="31"/>
      <c r="JBT57" s="31"/>
      <c r="JBU57" s="31"/>
      <c r="JBV57" s="31"/>
      <c r="JBW57" s="31"/>
      <c r="JBX57" s="31"/>
      <c r="JBY57" s="31"/>
      <c r="JBZ57" s="31"/>
      <c r="JCA57" s="31"/>
      <c r="JCB57" s="31"/>
      <c r="JCC57" s="31"/>
      <c r="JCD57" s="31"/>
      <c r="JCE57" s="31"/>
      <c r="JCF57" s="31"/>
      <c r="JCG57" s="31"/>
      <c r="JCH57" s="31"/>
      <c r="JCI57" s="31"/>
      <c r="JCJ57" s="31"/>
      <c r="JCK57" s="31"/>
      <c r="JCL57" s="31"/>
      <c r="JCM57" s="31"/>
      <c r="JCN57" s="31"/>
      <c r="JCO57" s="31"/>
      <c r="JCP57" s="31"/>
      <c r="JCQ57" s="31"/>
      <c r="JCR57" s="31"/>
      <c r="JCS57" s="31"/>
      <c r="JCT57" s="31"/>
      <c r="JCU57" s="31"/>
      <c r="JCV57" s="31"/>
      <c r="JCW57" s="31"/>
      <c r="JCX57" s="31"/>
      <c r="JCY57" s="31"/>
      <c r="JCZ57" s="31"/>
      <c r="JDA57" s="31"/>
      <c r="JDB57" s="31"/>
      <c r="JDC57" s="31"/>
      <c r="JDD57" s="31"/>
      <c r="JDE57" s="31"/>
      <c r="JDF57" s="31"/>
      <c r="JDG57" s="31"/>
      <c r="JDH57" s="31"/>
      <c r="JDI57" s="31"/>
      <c r="JDJ57" s="31"/>
      <c r="JDK57" s="31"/>
      <c r="JDL57" s="31"/>
      <c r="JDM57" s="31"/>
      <c r="JDN57" s="31"/>
      <c r="JDO57" s="31"/>
      <c r="JDP57" s="31"/>
      <c r="JDQ57" s="31"/>
      <c r="JDR57" s="31"/>
      <c r="JDS57" s="31"/>
      <c r="JDT57" s="31"/>
      <c r="JDU57" s="31"/>
      <c r="JDV57" s="31"/>
      <c r="JDW57" s="31"/>
      <c r="JDX57" s="31"/>
      <c r="JDY57" s="31"/>
      <c r="JDZ57" s="31"/>
      <c r="JEA57" s="31"/>
      <c r="JEB57" s="31"/>
      <c r="JEC57" s="31"/>
      <c r="JED57" s="31"/>
      <c r="JEE57" s="31"/>
      <c r="JEF57" s="31"/>
      <c r="JEG57" s="31"/>
      <c r="JEH57" s="31"/>
      <c r="JEI57" s="31"/>
      <c r="JEJ57" s="31"/>
      <c r="JEK57" s="31"/>
      <c r="JEL57" s="31"/>
      <c r="JEM57" s="31"/>
      <c r="JEN57" s="31"/>
      <c r="JEO57" s="31"/>
      <c r="JEP57" s="31"/>
      <c r="JEQ57" s="31"/>
      <c r="JER57" s="31"/>
      <c r="JES57" s="31"/>
      <c r="JET57" s="31"/>
      <c r="JEU57" s="31"/>
      <c r="JEV57" s="31"/>
      <c r="JEW57" s="31"/>
      <c r="JEX57" s="31"/>
      <c r="JEY57" s="31"/>
      <c r="JEZ57" s="31"/>
      <c r="JFA57" s="31"/>
      <c r="JFB57" s="31"/>
      <c r="JFC57" s="31"/>
      <c r="JFD57" s="31"/>
      <c r="JFE57" s="31"/>
      <c r="JFF57" s="31"/>
      <c r="JFG57" s="31"/>
      <c r="JFH57" s="31"/>
      <c r="JFI57" s="31"/>
      <c r="JFJ57" s="31"/>
      <c r="JFK57" s="31"/>
      <c r="JFL57" s="31"/>
      <c r="JFM57" s="31"/>
      <c r="JFN57" s="31"/>
      <c r="JFO57" s="31"/>
      <c r="JFP57" s="31"/>
      <c r="JFQ57" s="31"/>
      <c r="JFR57" s="31"/>
      <c r="JFS57" s="31"/>
      <c r="JFT57" s="31"/>
      <c r="JFU57" s="31"/>
      <c r="JFV57" s="31"/>
      <c r="JFW57" s="31"/>
      <c r="JFX57" s="31"/>
      <c r="JFY57" s="31"/>
      <c r="JFZ57" s="31"/>
      <c r="JGA57" s="31"/>
      <c r="JGB57" s="31"/>
      <c r="JGC57" s="31"/>
      <c r="JGD57" s="31"/>
      <c r="JGE57" s="31"/>
      <c r="JGF57" s="31"/>
      <c r="JGG57" s="31"/>
      <c r="JGH57" s="31"/>
      <c r="JGI57" s="31"/>
      <c r="JGJ57" s="31"/>
      <c r="JGK57" s="31"/>
      <c r="JGL57" s="31"/>
      <c r="JGM57" s="31"/>
      <c r="JGN57" s="31"/>
      <c r="JGO57" s="31"/>
      <c r="JGP57" s="31"/>
      <c r="JGQ57" s="31"/>
      <c r="JGR57" s="31"/>
      <c r="JGS57" s="31"/>
      <c r="JGT57" s="31"/>
      <c r="JGU57" s="31"/>
      <c r="JGV57" s="31"/>
      <c r="JGW57" s="31"/>
      <c r="JGX57" s="31"/>
      <c r="JGY57" s="31"/>
      <c r="JGZ57" s="31"/>
      <c r="JHA57" s="31"/>
      <c r="JHB57" s="31"/>
      <c r="JHC57" s="31"/>
      <c r="JHD57" s="31"/>
      <c r="JHE57" s="31"/>
      <c r="JHF57" s="31"/>
      <c r="JHG57" s="31"/>
      <c r="JHH57" s="31"/>
      <c r="JHI57" s="31"/>
      <c r="JHJ57" s="31"/>
      <c r="JHK57" s="31"/>
      <c r="JHL57" s="31"/>
      <c r="JHM57" s="31"/>
      <c r="JHN57" s="31"/>
      <c r="JHO57" s="31"/>
      <c r="JHP57" s="31"/>
      <c r="JHQ57" s="31"/>
      <c r="JHR57" s="31"/>
      <c r="JHS57" s="31"/>
      <c r="JHT57" s="31"/>
      <c r="JHU57" s="31"/>
      <c r="JHV57" s="31"/>
      <c r="JHW57" s="31"/>
      <c r="JHX57" s="31"/>
      <c r="JHY57" s="31"/>
      <c r="JHZ57" s="31"/>
      <c r="JIA57" s="31"/>
      <c r="JIB57" s="31"/>
      <c r="JIC57" s="31"/>
      <c r="JID57" s="31"/>
      <c r="JIE57" s="31"/>
      <c r="JIF57" s="31"/>
      <c r="JIG57" s="31"/>
      <c r="JIH57" s="31"/>
      <c r="JII57" s="31"/>
      <c r="JIJ57" s="31"/>
      <c r="JIK57" s="31"/>
      <c r="JIL57" s="31"/>
      <c r="JIM57" s="31"/>
      <c r="JIN57" s="31"/>
      <c r="JIO57" s="31"/>
      <c r="JIP57" s="31"/>
      <c r="JIQ57" s="31"/>
      <c r="JIR57" s="31"/>
      <c r="JIS57" s="31"/>
      <c r="JIT57" s="31"/>
      <c r="JIU57" s="31"/>
      <c r="JIV57" s="31"/>
      <c r="JIW57" s="31"/>
      <c r="JIX57" s="31"/>
      <c r="JIY57" s="31"/>
      <c r="JIZ57" s="31"/>
      <c r="JJA57" s="31"/>
      <c r="JJB57" s="31"/>
      <c r="JJC57" s="31"/>
      <c r="JJD57" s="31"/>
      <c r="JJE57" s="31"/>
      <c r="JJF57" s="31"/>
      <c r="JJG57" s="31"/>
      <c r="JJH57" s="31"/>
      <c r="JJI57" s="31"/>
      <c r="JJJ57" s="31"/>
      <c r="JJK57" s="31"/>
      <c r="JJL57" s="31"/>
      <c r="JJM57" s="31"/>
      <c r="JJN57" s="31"/>
      <c r="JJO57" s="31"/>
      <c r="JJP57" s="31"/>
      <c r="JJQ57" s="31"/>
      <c r="JJR57" s="31"/>
      <c r="JJS57" s="31"/>
      <c r="JJT57" s="31"/>
      <c r="JJU57" s="31"/>
      <c r="JJV57" s="31"/>
      <c r="JJW57" s="31"/>
      <c r="JJX57" s="31"/>
      <c r="JJY57" s="31"/>
      <c r="JJZ57" s="31"/>
      <c r="JKA57" s="31"/>
      <c r="JKB57" s="31"/>
      <c r="JKC57" s="31"/>
      <c r="JKD57" s="31"/>
      <c r="JKE57" s="31"/>
      <c r="JKF57" s="31"/>
      <c r="JKG57" s="31"/>
      <c r="JKH57" s="31"/>
      <c r="JKI57" s="31"/>
      <c r="JKJ57" s="31"/>
      <c r="JKK57" s="31"/>
      <c r="JKL57" s="31"/>
      <c r="JKM57" s="31"/>
      <c r="JKN57" s="31"/>
      <c r="JKO57" s="31"/>
      <c r="JKP57" s="31"/>
      <c r="JKQ57" s="31"/>
      <c r="JKR57" s="31"/>
      <c r="JKS57" s="31"/>
      <c r="JKT57" s="31"/>
      <c r="JKU57" s="31"/>
      <c r="JKV57" s="31"/>
      <c r="JKW57" s="31"/>
      <c r="JKX57" s="31"/>
      <c r="JKY57" s="31"/>
      <c r="JKZ57" s="31"/>
      <c r="JLA57" s="31"/>
      <c r="JLB57" s="31"/>
      <c r="JLC57" s="31"/>
      <c r="JLD57" s="31"/>
      <c r="JLE57" s="31"/>
      <c r="JLF57" s="31"/>
      <c r="JLG57" s="31"/>
      <c r="JLH57" s="31"/>
      <c r="JLI57" s="31"/>
      <c r="JLJ57" s="31"/>
      <c r="JLK57" s="31"/>
      <c r="JLL57" s="31"/>
      <c r="JLM57" s="31"/>
      <c r="JLN57" s="31"/>
      <c r="JLO57" s="31"/>
      <c r="JLP57" s="31"/>
      <c r="JLQ57" s="31"/>
      <c r="JLR57" s="31"/>
      <c r="JLS57" s="31"/>
      <c r="JLT57" s="31"/>
      <c r="JLU57" s="31"/>
      <c r="JLV57" s="31"/>
      <c r="JLW57" s="31"/>
      <c r="JLX57" s="31"/>
      <c r="JLY57" s="31"/>
      <c r="JLZ57" s="31"/>
      <c r="JMA57" s="31"/>
      <c r="JMB57" s="31"/>
      <c r="JMC57" s="31"/>
      <c r="JMD57" s="31"/>
      <c r="JME57" s="31"/>
      <c r="JMF57" s="31"/>
      <c r="JMG57" s="31"/>
      <c r="JMH57" s="31"/>
      <c r="JMI57" s="31"/>
      <c r="JMJ57" s="31"/>
      <c r="JMK57" s="31"/>
      <c r="JML57" s="31"/>
      <c r="JMM57" s="31"/>
      <c r="JMN57" s="31"/>
      <c r="JMO57" s="31"/>
      <c r="JMP57" s="31"/>
      <c r="JMQ57" s="31"/>
      <c r="JMR57" s="31"/>
      <c r="JMS57" s="31"/>
      <c r="JMT57" s="31"/>
      <c r="JMU57" s="31"/>
      <c r="JMV57" s="31"/>
      <c r="JMW57" s="31"/>
      <c r="JMX57" s="31"/>
      <c r="JMY57" s="31"/>
      <c r="JMZ57" s="31"/>
      <c r="JNA57" s="31"/>
      <c r="JNB57" s="31"/>
      <c r="JNC57" s="31"/>
      <c r="JND57" s="31"/>
      <c r="JNE57" s="31"/>
      <c r="JNF57" s="31"/>
      <c r="JNG57" s="31"/>
      <c r="JNH57" s="31"/>
      <c r="JNI57" s="31"/>
      <c r="JNJ57" s="31"/>
      <c r="JNK57" s="31"/>
      <c r="JNL57" s="31"/>
      <c r="JNM57" s="31"/>
      <c r="JNN57" s="31"/>
      <c r="JNO57" s="31"/>
      <c r="JNP57" s="31"/>
      <c r="JNQ57" s="31"/>
      <c r="JNR57" s="31"/>
      <c r="JNS57" s="31"/>
      <c r="JNT57" s="31"/>
      <c r="JNU57" s="31"/>
      <c r="JNV57" s="31"/>
      <c r="JNW57" s="31"/>
      <c r="JNX57" s="31"/>
      <c r="JNY57" s="31"/>
      <c r="JNZ57" s="31"/>
      <c r="JOA57" s="31"/>
      <c r="JOB57" s="31"/>
      <c r="JOC57" s="31"/>
      <c r="JOD57" s="31"/>
      <c r="JOE57" s="31"/>
      <c r="JOF57" s="31"/>
      <c r="JOG57" s="31"/>
      <c r="JOH57" s="31"/>
      <c r="JOI57" s="31"/>
      <c r="JOJ57" s="31"/>
      <c r="JOK57" s="31"/>
      <c r="JOL57" s="31"/>
      <c r="JOM57" s="31"/>
      <c r="JON57" s="31"/>
      <c r="JOO57" s="31"/>
      <c r="JOP57" s="31"/>
      <c r="JOQ57" s="31"/>
      <c r="JOR57" s="31"/>
      <c r="JOS57" s="31"/>
      <c r="JOT57" s="31"/>
      <c r="JOU57" s="31"/>
      <c r="JOV57" s="31"/>
      <c r="JOW57" s="31"/>
      <c r="JOX57" s="31"/>
      <c r="JOY57" s="31"/>
      <c r="JOZ57" s="31"/>
      <c r="JPA57" s="31"/>
      <c r="JPB57" s="31"/>
      <c r="JPC57" s="31"/>
      <c r="JPD57" s="31"/>
      <c r="JPE57" s="31"/>
      <c r="JPF57" s="31"/>
      <c r="JPG57" s="31"/>
      <c r="JPH57" s="31"/>
      <c r="JPI57" s="31"/>
      <c r="JPJ57" s="31"/>
      <c r="JPK57" s="31"/>
      <c r="JPL57" s="31"/>
      <c r="JPM57" s="31"/>
      <c r="JPN57" s="31"/>
      <c r="JPO57" s="31"/>
      <c r="JPP57" s="31"/>
      <c r="JPQ57" s="31"/>
      <c r="JPR57" s="31"/>
      <c r="JPS57" s="31"/>
      <c r="JPT57" s="31"/>
      <c r="JPU57" s="31"/>
      <c r="JPV57" s="31"/>
      <c r="JPW57" s="31"/>
      <c r="JPX57" s="31"/>
      <c r="JPY57" s="31"/>
      <c r="JPZ57" s="31"/>
      <c r="JQA57" s="31"/>
      <c r="JQB57" s="31"/>
      <c r="JQC57" s="31"/>
      <c r="JQD57" s="31"/>
      <c r="JQE57" s="31"/>
      <c r="JQF57" s="31"/>
      <c r="JQG57" s="31"/>
      <c r="JQH57" s="31"/>
      <c r="JQI57" s="31"/>
      <c r="JQJ57" s="31"/>
      <c r="JQK57" s="31"/>
      <c r="JQL57" s="31"/>
      <c r="JQM57" s="31"/>
      <c r="JQN57" s="31"/>
      <c r="JQO57" s="31"/>
      <c r="JQP57" s="31"/>
      <c r="JQQ57" s="31"/>
      <c r="JQR57" s="31"/>
      <c r="JQS57" s="31"/>
      <c r="JQT57" s="31"/>
      <c r="JQU57" s="31"/>
      <c r="JQV57" s="31"/>
      <c r="JQW57" s="31"/>
      <c r="JQX57" s="31"/>
      <c r="JQY57" s="31"/>
      <c r="JQZ57" s="31"/>
      <c r="JRA57" s="31"/>
      <c r="JRB57" s="31"/>
      <c r="JRC57" s="31"/>
      <c r="JRD57" s="31"/>
      <c r="JRE57" s="31"/>
      <c r="JRF57" s="31"/>
      <c r="JRG57" s="31"/>
      <c r="JRH57" s="31"/>
      <c r="JRI57" s="31"/>
      <c r="JRJ57" s="31"/>
      <c r="JRK57" s="31"/>
      <c r="JRL57" s="31"/>
      <c r="JRM57" s="31"/>
      <c r="JRN57" s="31"/>
      <c r="JRO57" s="31"/>
      <c r="JRP57" s="31"/>
      <c r="JRQ57" s="31"/>
      <c r="JRR57" s="31"/>
      <c r="JRS57" s="31"/>
      <c r="JRT57" s="31"/>
      <c r="JRU57" s="31"/>
      <c r="JRV57" s="31"/>
      <c r="JRW57" s="31"/>
      <c r="JRX57" s="31"/>
      <c r="JRY57" s="31"/>
      <c r="JRZ57" s="31"/>
      <c r="JSA57" s="31"/>
      <c r="JSB57" s="31"/>
      <c r="JSC57" s="31"/>
      <c r="JSD57" s="31"/>
      <c r="JSE57" s="31"/>
      <c r="JSF57" s="31"/>
      <c r="JSG57" s="31"/>
      <c r="JSH57" s="31"/>
      <c r="JSI57" s="31"/>
      <c r="JSJ57" s="31"/>
      <c r="JSK57" s="31"/>
      <c r="JSL57" s="31"/>
      <c r="JSM57" s="31"/>
      <c r="JSN57" s="31"/>
      <c r="JSO57" s="31"/>
      <c r="JSP57" s="31"/>
      <c r="JSQ57" s="31"/>
      <c r="JSR57" s="31"/>
      <c r="JSS57" s="31"/>
      <c r="JST57" s="31"/>
      <c r="JSU57" s="31"/>
      <c r="JSV57" s="31"/>
      <c r="JSW57" s="31"/>
      <c r="JSX57" s="31"/>
      <c r="JSY57" s="31"/>
      <c r="JSZ57" s="31"/>
      <c r="JTA57" s="31"/>
      <c r="JTB57" s="31"/>
      <c r="JTC57" s="31"/>
      <c r="JTD57" s="31"/>
      <c r="JTE57" s="31"/>
      <c r="JTF57" s="31"/>
      <c r="JTG57" s="31"/>
      <c r="JTH57" s="31"/>
      <c r="JTI57" s="31"/>
      <c r="JTJ57" s="31"/>
      <c r="JTK57" s="31"/>
      <c r="JTL57" s="31"/>
      <c r="JTM57" s="31"/>
      <c r="JTN57" s="31"/>
      <c r="JTO57" s="31"/>
      <c r="JTP57" s="31"/>
      <c r="JTQ57" s="31"/>
      <c r="JTR57" s="31"/>
      <c r="JTS57" s="31"/>
      <c r="JTT57" s="31"/>
      <c r="JTU57" s="31"/>
      <c r="JTV57" s="31"/>
      <c r="JTW57" s="31"/>
      <c r="JTX57" s="31"/>
      <c r="JTY57" s="31"/>
      <c r="JTZ57" s="31"/>
      <c r="JUA57" s="31"/>
      <c r="JUB57" s="31"/>
      <c r="JUC57" s="31"/>
      <c r="JUD57" s="31"/>
      <c r="JUE57" s="31"/>
      <c r="JUF57" s="31"/>
      <c r="JUG57" s="31"/>
      <c r="JUH57" s="31"/>
      <c r="JUI57" s="31"/>
      <c r="JUJ57" s="31"/>
      <c r="JUK57" s="31"/>
      <c r="JUL57" s="31"/>
      <c r="JUM57" s="31"/>
      <c r="JUN57" s="31"/>
      <c r="JUO57" s="31"/>
      <c r="JUP57" s="31"/>
      <c r="JUQ57" s="31"/>
      <c r="JUR57" s="31"/>
      <c r="JUS57" s="31"/>
      <c r="JUT57" s="31"/>
      <c r="JUU57" s="31"/>
      <c r="JUV57" s="31"/>
      <c r="JUW57" s="31"/>
      <c r="JUX57" s="31"/>
      <c r="JUY57" s="31"/>
      <c r="JUZ57" s="31"/>
      <c r="JVA57" s="31"/>
      <c r="JVB57" s="31"/>
      <c r="JVC57" s="31"/>
      <c r="JVD57" s="31"/>
      <c r="JVE57" s="31"/>
      <c r="JVF57" s="31"/>
      <c r="JVG57" s="31"/>
      <c r="JVH57" s="31"/>
      <c r="JVI57" s="31"/>
      <c r="JVJ57" s="31"/>
      <c r="JVK57" s="31"/>
      <c r="JVL57" s="31"/>
      <c r="JVM57" s="31"/>
      <c r="JVN57" s="31"/>
      <c r="JVO57" s="31"/>
      <c r="JVP57" s="31"/>
      <c r="JVQ57" s="31"/>
      <c r="JVR57" s="31"/>
      <c r="JVS57" s="31"/>
      <c r="JVT57" s="31"/>
      <c r="JVU57" s="31"/>
      <c r="JVV57" s="31"/>
      <c r="JVW57" s="31"/>
      <c r="JVX57" s="31"/>
      <c r="JVY57" s="31"/>
      <c r="JVZ57" s="31"/>
      <c r="JWA57" s="31"/>
      <c r="JWB57" s="31"/>
      <c r="JWC57" s="31"/>
      <c r="JWD57" s="31"/>
      <c r="JWE57" s="31"/>
      <c r="JWF57" s="31"/>
      <c r="JWG57" s="31"/>
      <c r="JWH57" s="31"/>
      <c r="JWI57" s="31"/>
      <c r="JWJ57" s="31"/>
      <c r="JWK57" s="31"/>
      <c r="JWL57" s="31"/>
      <c r="JWM57" s="31"/>
      <c r="JWN57" s="31"/>
      <c r="JWO57" s="31"/>
      <c r="JWP57" s="31"/>
      <c r="JWQ57" s="31"/>
      <c r="JWR57" s="31"/>
      <c r="JWS57" s="31"/>
      <c r="JWT57" s="31"/>
      <c r="JWU57" s="31"/>
      <c r="JWV57" s="31"/>
      <c r="JWW57" s="31"/>
      <c r="JWX57" s="31"/>
      <c r="JWY57" s="31"/>
      <c r="JWZ57" s="31"/>
      <c r="JXA57" s="31"/>
      <c r="JXB57" s="31"/>
      <c r="JXC57" s="31"/>
      <c r="JXD57" s="31"/>
      <c r="JXE57" s="31"/>
      <c r="JXF57" s="31"/>
      <c r="JXG57" s="31"/>
      <c r="JXH57" s="31"/>
      <c r="JXI57" s="31"/>
      <c r="JXJ57" s="31"/>
      <c r="JXK57" s="31"/>
      <c r="JXL57" s="31"/>
      <c r="JXM57" s="31"/>
      <c r="JXN57" s="31"/>
      <c r="JXO57" s="31"/>
      <c r="JXP57" s="31"/>
      <c r="JXQ57" s="31"/>
      <c r="JXR57" s="31"/>
      <c r="JXS57" s="31"/>
      <c r="JXT57" s="31"/>
      <c r="JXU57" s="31"/>
      <c r="JXV57" s="31"/>
      <c r="JXW57" s="31"/>
      <c r="JXX57" s="31"/>
      <c r="JXY57" s="31"/>
      <c r="JXZ57" s="31"/>
      <c r="JYA57" s="31"/>
      <c r="JYB57" s="31"/>
      <c r="JYC57" s="31"/>
      <c r="JYD57" s="31"/>
      <c r="JYE57" s="31"/>
      <c r="JYF57" s="31"/>
      <c r="JYG57" s="31"/>
      <c r="JYH57" s="31"/>
      <c r="JYI57" s="31"/>
      <c r="JYJ57" s="31"/>
      <c r="JYK57" s="31"/>
      <c r="JYL57" s="31"/>
      <c r="JYM57" s="31"/>
      <c r="JYN57" s="31"/>
      <c r="JYO57" s="31"/>
      <c r="JYP57" s="31"/>
      <c r="JYQ57" s="31"/>
      <c r="JYR57" s="31"/>
      <c r="JYS57" s="31"/>
      <c r="JYT57" s="31"/>
      <c r="JYU57" s="31"/>
      <c r="JYV57" s="31"/>
      <c r="JYW57" s="31"/>
      <c r="JYX57" s="31"/>
      <c r="JYY57" s="31"/>
      <c r="JYZ57" s="31"/>
      <c r="JZA57" s="31"/>
      <c r="JZB57" s="31"/>
      <c r="JZC57" s="31"/>
      <c r="JZD57" s="31"/>
      <c r="JZE57" s="31"/>
      <c r="JZF57" s="31"/>
      <c r="JZG57" s="31"/>
      <c r="JZH57" s="31"/>
      <c r="JZI57" s="31"/>
      <c r="JZJ57" s="31"/>
      <c r="JZK57" s="31"/>
      <c r="JZL57" s="31"/>
      <c r="JZM57" s="31"/>
      <c r="JZN57" s="31"/>
      <c r="JZO57" s="31"/>
      <c r="JZP57" s="31"/>
      <c r="JZQ57" s="31"/>
      <c r="JZR57" s="31"/>
      <c r="JZS57" s="31"/>
      <c r="JZT57" s="31"/>
      <c r="JZU57" s="31"/>
      <c r="JZV57" s="31"/>
      <c r="JZW57" s="31"/>
      <c r="JZX57" s="31"/>
      <c r="JZY57" s="31"/>
      <c r="JZZ57" s="31"/>
      <c r="KAA57" s="31"/>
      <c r="KAB57" s="31"/>
      <c r="KAC57" s="31"/>
      <c r="KAD57" s="31"/>
      <c r="KAE57" s="31"/>
      <c r="KAF57" s="31"/>
      <c r="KAG57" s="31"/>
      <c r="KAH57" s="31"/>
      <c r="KAI57" s="31"/>
      <c r="KAJ57" s="31"/>
      <c r="KAK57" s="31"/>
      <c r="KAL57" s="31"/>
      <c r="KAM57" s="31"/>
      <c r="KAN57" s="31"/>
      <c r="KAO57" s="31"/>
      <c r="KAP57" s="31"/>
      <c r="KAQ57" s="31"/>
      <c r="KAR57" s="31"/>
      <c r="KAS57" s="31"/>
      <c r="KAT57" s="31"/>
      <c r="KAU57" s="31"/>
      <c r="KAV57" s="31"/>
      <c r="KAW57" s="31"/>
      <c r="KAX57" s="31"/>
      <c r="KAY57" s="31"/>
      <c r="KAZ57" s="31"/>
      <c r="KBA57" s="31"/>
      <c r="KBB57" s="31"/>
      <c r="KBC57" s="31"/>
      <c r="KBD57" s="31"/>
      <c r="KBE57" s="31"/>
      <c r="KBF57" s="31"/>
      <c r="KBG57" s="31"/>
      <c r="KBH57" s="31"/>
      <c r="KBI57" s="31"/>
      <c r="KBJ57" s="31"/>
      <c r="KBK57" s="31"/>
      <c r="KBL57" s="31"/>
      <c r="KBM57" s="31"/>
      <c r="KBN57" s="31"/>
      <c r="KBO57" s="31"/>
      <c r="KBP57" s="31"/>
      <c r="KBQ57" s="31"/>
      <c r="KBR57" s="31"/>
      <c r="KBS57" s="31"/>
      <c r="KBT57" s="31"/>
      <c r="KBU57" s="31"/>
      <c r="KBV57" s="31"/>
      <c r="KBW57" s="31"/>
      <c r="KBX57" s="31"/>
      <c r="KBY57" s="31"/>
      <c r="KBZ57" s="31"/>
      <c r="KCA57" s="31"/>
      <c r="KCB57" s="31"/>
      <c r="KCC57" s="31"/>
      <c r="KCD57" s="31"/>
      <c r="KCE57" s="31"/>
      <c r="KCF57" s="31"/>
      <c r="KCG57" s="31"/>
      <c r="KCH57" s="31"/>
      <c r="KCI57" s="31"/>
      <c r="KCJ57" s="31"/>
      <c r="KCK57" s="31"/>
      <c r="KCL57" s="31"/>
      <c r="KCM57" s="31"/>
      <c r="KCN57" s="31"/>
      <c r="KCO57" s="31"/>
      <c r="KCP57" s="31"/>
      <c r="KCQ57" s="31"/>
      <c r="KCR57" s="31"/>
      <c r="KCS57" s="31"/>
      <c r="KCT57" s="31"/>
      <c r="KCU57" s="31"/>
      <c r="KCV57" s="31"/>
      <c r="KCW57" s="31"/>
      <c r="KCX57" s="31"/>
      <c r="KCY57" s="31"/>
      <c r="KCZ57" s="31"/>
      <c r="KDA57" s="31"/>
      <c r="KDB57" s="31"/>
      <c r="KDC57" s="31"/>
      <c r="KDD57" s="31"/>
      <c r="KDE57" s="31"/>
      <c r="KDF57" s="31"/>
      <c r="KDG57" s="31"/>
      <c r="KDH57" s="31"/>
      <c r="KDI57" s="31"/>
      <c r="KDJ57" s="31"/>
      <c r="KDK57" s="31"/>
      <c r="KDL57" s="31"/>
      <c r="KDM57" s="31"/>
      <c r="KDN57" s="31"/>
      <c r="KDO57" s="31"/>
      <c r="KDP57" s="31"/>
      <c r="KDQ57" s="31"/>
      <c r="KDR57" s="31"/>
      <c r="KDS57" s="31"/>
      <c r="KDT57" s="31"/>
      <c r="KDU57" s="31"/>
      <c r="KDV57" s="31"/>
      <c r="KDW57" s="31"/>
      <c r="KDX57" s="31"/>
      <c r="KDY57" s="31"/>
      <c r="KDZ57" s="31"/>
      <c r="KEA57" s="31"/>
      <c r="KEB57" s="31"/>
      <c r="KEC57" s="31"/>
      <c r="KED57" s="31"/>
      <c r="KEE57" s="31"/>
      <c r="KEF57" s="31"/>
      <c r="KEG57" s="31"/>
      <c r="KEH57" s="31"/>
      <c r="KEI57" s="31"/>
      <c r="KEJ57" s="31"/>
      <c r="KEK57" s="31"/>
      <c r="KEL57" s="31"/>
      <c r="KEM57" s="31"/>
      <c r="KEN57" s="31"/>
      <c r="KEO57" s="31"/>
      <c r="KEP57" s="31"/>
      <c r="KEQ57" s="31"/>
      <c r="KER57" s="31"/>
      <c r="KES57" s="31"/>
      <c r="KET57" s="31"/>
      <c r="KEU57" s="31"/>
      <c r="KEV57" s="31"/>
      <c r="KEW57" s="31"/>
      <c r="KEX57" s="31"/>
      <c r="KEY57" s="31"/>
      <c r="KEZ57" s="31"/>
      <c r="KFA57" s="31"/>
      <c r="KFB57" s="31"/>
      <c r="KFC57" s="31"/>
      <c r="KFD57" s="31"/>
      <c r="KFE57" s="31"/>
      <c r="KFF57" s="31"/>
      <c r="KFG57" s="31"/>
      <c r="KFH57" s="31"/>
      <c r="KFI57" s="31"/>
      <c r="KFJ57" s="31"/>
      <c r="KFK57" s="31"/>
      <c r="KFL57" s="31"/>
      <c r="KFM57" s="31"/>
      <c r="KFN57" s="31"/>
      <c r="KFO57" s="31"/>
      <c r="KFP57" s="31"/>
      <c r="KFQ57" s="31"/>
      <c r="KFR57" s="31"/>
      <c r="KFS57" s="31"/>
      <c r="KFT57" s="31"/>
      <c r="KFU57" s="31"/>
      <c r="KFV57" s="31"/>
      <c r="KFW57" s="31"/>
      <c r="KFX57" s="31"/>
      <c r="KFY57" s="31"/>
      <c r="KFZ57" s="31"/>
      <c r="KGA57" s="31"/>
      <c r="KGB57" s="31"/>
      <c r="KGC57" s="31"/>
      <c r="KGD57" s="31"/>
      <c r="KGE57" s="31"/>
      <c r="KGF57" s="31"/>
      <c r="KGG57" s="31"/>
      <c r="KGH57" s="31"/>
      <c r="KGI57" s="31"/>
      <c r="KGJ57" s="31"/>
      <c r="KGK57" s="31"/>
      <c r="KGL57" s="31"/>
      <c r="KGM57" s="31"/>
      <c r="KGN57" s="31"/>
      <c r="KGO57" s="31"/>
      <c r="KGP57" s="31"/>
      <c r="KGQ57" s="31"/>
      <c r="KGR57" s="31"/>
      <c r="KGS57" s="31"/>
      <c r="KGT57" s="31"/>
      <c r="KGU57" s="31"/>
      <c r="KGV57" s="31"/>
      <c r="KGW57" s="31"/>
      <c r="KGX57" s="31"/>
      <c r="KGY57" s="31"/>
      <c r="KGZ57" s="31"/>
      <c r="KHA57" s="31"/>
      <c r="KHB57" s="31"/>
      <c r="KHC57" s="31"/>
      <c r="KHD57" s="31"/>
      <c r="KHE57" s="31"/>
      <c r="KHF57" s="31"/>
      <c r="KHG57" s="31"/>
      <c r="KHH57" s="31"/>
      <c r="KHI57" s="31"/>
      <c r="KHJ57" s="31"/>
      <c r="KHK57" s="31"/>
      <c r="KHL57" s="31"/>
      <c r="KHM57" s="31"/>
      <c r="KHN57" s="31"/>
      <c r="KHO57" s="31"/>
      <c r="KHP57" s="31"/>
      <c r="KHQ57" s="31"/>
      <c r="KHR57" s="31"/>
      <c r="KHS57" s="31"/>
      <c r="KHT57" s="31"/>
      <c r="KHU57" s="31"/>
      <c r="KHV57" s="31"/>
      <c r="KHW57" s="31"/>
      <c r="KHX57" s="31"/>
      <c r="KHY57" s="31"/>
      <c r="KHZ57" s="31"/>
      <c r="KIA57" s="31"/>
      <c r="KIB57" s="31"/>
      <c r="KIC57" s="31"/>
      <c r="KID57" s="31"/>
      <c r="KIE57" s="31"/>
      <c r="KIF57" s="31"/>
      <c r="KIG57" s="31"/>
      <c r="KIH57" s="31"/>
      <c r="KII57" s="31"/>
      <c r="KIJ57" s="31"/>
      <c r="KIK57" s="31"/>
      <c r="KIL57" s="31"/>
      <c r="KIM57" s="31"/>
      <c r="KIN57" s="31"/>
      <c r="KIO57" s="31"/>
      <c r="KIP57" s="31"/>
      <c r="KIQ57" s="31"/>
      <c r="KIR57" s="31"/>
      <c r="KIS57" s="31"/>
      <c r="KIT57" s="31"/>
      <c r="KIU57" s="31"/>
      <c r="KIV57" s="31"/>
      <c r="KIW57" s="31"/>
      <c r="KIX57" s="31"/>
      <c r="KIY57" s="31"/>
      <c r="KIZ57" s="31"/>
      <c r="KJA57" s="31"/>
      <c r="KJB57" s="31"/>
      <c r="KJC57" s="31"/>
      <c r="KJD57" s="31"/>
      <c r="KJE57" s="31"/>
      <c r="KJF57" s="31"/>
      <c r="KJG57" s="31"/>
      <c r="KJH57" s="31"/>
      <c r="KJI57" s="31"/>
      <c r="KJJ57" s="31"/>
      <c r="KJK57" s="31"/>
      <c r="KJL57" s="31"/>
      <c r="KJM57" s="31"/>
      <c r="KJN57" s="31"/>
      <c r="KJO57" s="31"/>
      <c r="KJP57" s="31"/>
      <c r="KJQ57" s="31"/>
      <c r="KJR57" s="31"/>
      <c r="KJS57" s="31"/>
      <c r="KJT57" s="31"/>
      <c r="KJU57" s="31"/>
      <c r="KJV57" s="31"/>
      <c r="KJW57" s="31"/>
      <c r="KJX57" s="31"/>
      <c r="KJY57" s="31"/>
      <c r="KJZ57" s="31"/>
      <c r="KKA57" s="31"/>
      <c r="KKB57" s="31"/>
      <c r="KKC57" s="31"/>
      <c r="KKD57" s="31"/>
      <c r="KKE57" s="31"/>
      <c r="KKF57" s="31"/>
      <c r="KKG57" s="31"/>
      <c r="KKH57" s="31"/>
      <c r="KKI57" s="31"/>
      <c r="KKJ57" s="31"/>
      <c r="KKK57" s="31"/>
      <c r="KKL57" s="31"/>
      <c r="KKM57" s="31"/>
      <c r="KKN57" s="31"/>
      <c r="KKO57" s="31"/>
      <c r="KKP57" s="31"/>
      <c r="KKQ57" s="31"/>
      <c r="KKR57" s="31"/>
      <c r="KKS57" s="31"/>
      <c r="KKT57" s="31"/>
      <c r="KKU57" s="31"/>
      <c r="KKV57" s="31"/>
      <c r="KKW57" s="31"/>
      <c r="KKX57" s="31"/>
      <c r="KKY57" s="31"/>
      <c r="KKZ57" s="31"/>
      <c r="KLA57" s="31"/>
      <c r="KLB57" s="31"/>
      <c r="KLC57" s="31"/>
      <c r="KLD57" s="31"/>
      <c r="KLE57" s="31"/>
      <c r="KLF57" s="31"/>
      <c r="KLG57" s="31"/>
      <c r="KLH57" s="31"/>
      <c r="KLI57" s="31"/>
      <c r="KLJ57" s="31"/>
      <c r="KLK57" s="31"/>
      <c r="KLL57" s="31"/>
      <c r="KLM57" s="31"/>
      <c r="KLN57" s="31"/>
      <c r="KLO57" s="31"/>
      <c r="KLP57" s="31"/>
      <c r="KLQ57" s="31"/>
      <c r="KLR57" s="31"/>
      <c r="KLS57" s="31"/>
      <c r="KLT57" s="31"/>
      <c r="KLU57" s="31"/>
      <c r="KLV57" s="31"/>
      <c r="KLW57" s="31"/>
      <c r="KLX57" s="31"/>
      <c r="KLY57" s="31"/>
      <c r="KLZ57" s="31"/>
      <c r="KMA57" s="31"/>
      <c r="KMB57" s="31"/>
      <c r="KMC57" s="31"/>
      <c r="KMD57" s="31"/>
      <c r="KME57" s="31"/>
      <c r="KMF57" s="31"/>
      <c r="KMG57" s="31"/>
      <c r="KMH57" s="31"/>
      <c r="KMI57" s="31"/>
      <c r="KMJ57" s="31"/>
      <c r="KMK57" s="31"/>
      <c r="KML57" s="31"/>
      <c r="KMM57" s="31"/>
      <c r="KMN57" s="31"/>
      <c r="KMO57" s="31"/>
      <c r="KMP57" s="31"/>
      <c r="KMQ57" s="31"/>
      <c r="KMR57" s="31"/>
      <c r="KMS57" s="31"/>
      <c r="KMT57" s="31"/>
      <c r="KMU57" s="31"/>
      <c r="KMV57" s="31"/>
      <c r="KMW57" s="31"/>
      <c r="KMX57" s="31"/>
      <c r="KMY57" s="31"/>
      <c r="KMZ57" s="31"/>
      <c r="KNA57" s="31"/>
      <c r="KNB57" s="31"/>
      <c r="KNC57" s="31"/>
      <c r="KND57" s="31"/>
      <c r="KNE57" s="31"/>
      <c r="KNF57" s="31"/>
      <c r="KNG57" s="31"/>
      <c r="KNH57" s="31"/>
      <c r="KNI57" s="31"/>
      <c r="KNJ57" s="31"/>
      <c r="KNK57" s="31"/>
      <c r="KNL57" s="31"/>
      <c r="KNM57" s="31"/>
      <c r="KNN57" s="31"/>
      <c r="KNO57" s="31"/>
      <c r="KNP57" s="31"/>
      <c r="KNQ57" s="31"/>
      <c r="KNR57" s="31"/>
      <c r="KNS57" s="31"/>
      <c r="KNT57" s="31"/>
      <c r="KNU57" s="31"/>
      <c r="KNV57" s="31"/>
      <c r="KNW57" s="31"/>
      <c r="KNX57" s="31"/>
      <c r="KNY57" s="31"/>
      <c r="KNZ57" s="31"/>
      <c r="KOA57" s="31"/>
      <c r="KOB57" s="31"/>
      <c r="KOC57" s="31"/>
      <c r="KOD57" s="31"/>
      <c r="KOE57" s="31"/>
      <c r="KOF57" s="31"/>
      <c r="KOG57" s="31"/>
      <c r="KOH57" s="31"/>
      <c r="KOI57" s="31"/>
      <c r="KOJ57" s="31"/>
      <c r="KOK57" s="31"/>
      <c r="KOL57" s="31"/>
      <c r="KOM57" s="31"/>
      <c r="KON57" s="31"/>
      <c r="KOO57" s="31"/>
      <c r="KOP57" s="31"/>
      <c r="KOQ57" s="31"/>
      <c r="KOR57" s="31"/>
      <c r="KOS57" s="31"/>
      <c r="KOT57" s="31"/>
      <c r="KOU57" s="31"/>
      <c r="KOV57" s="31"/>
      <c r="KOW57" s="31"/>
      <c r="KOX57" s="31"/>
      <c r="KOY57" s="31"/>
      <c r="KOZ57" s="31"/>
      <c r="KPA57" s="31"/>
      <c r="KPB57" s="31"/>
      <c r="KPC57" s="31"/>
      <c r="KPD57" s="31"/>
      <c r="KPE57" s="31"/>
      <c r="KPF57" s="31"/>
      <c r="KPG57" s="31"/>
      <c r="KPH57" s="31"/>
      <c r="KPI57" s="31"/>
      <c r="KPJ57" s="31"/>
      <c r="KPK57" s="31"/>
      <c r="KPL57" s="31"/>
      <c r="KPM57" s="31"/>
      <c r="KPN57" s="31"/>
      <c r="KPO57" s="31"/>
      <c r="KPP57" s="31"/>
      <c r="KPQ57" s="31"/>
      <c r="KPR57" s="31"/>
      <c r="KPS57" s="31"/>
      <c r="KPT57" s="31"/>
      <c r="KPU57" s="31"/>
      <c r="KPV57" s="31"/>
      <c r="KPW57" s="31"/>
      <c r="KPX57" s="31"/>
      <c r="KPY57" s="31"/>
      <c r="KPZ57" s="31"/>
      <c r="KQA57" s="31"/>
      <c r="KQB57" s="31"/>
      <c r="KQC57" s="31"/>
      <c r="KQD57" s="31"/>
      <c r="KQE57" s="31"/>
      <c r="KQF57" s="31"/>
      <c r="KQG57" s="31"/>
      <c r="KQH57" s="31"/>
      <c r="KQI57" s="31"/>
      <c r="KQJ57" s="31"/>
      <c r="KQK57" s="31"/>
      <c r="KQL57" s="31"/>
      <c r="KQM57" s="31"/>
      <c r="KQN57" s="31"/>
      <c r="KQO57" s="31"/>
      <c r="KQP57" s="31"/>
      <c r="KQQ57" s="31"/>
      <c r="KQR57" s="31"/>
      <c r="KQS57" s="31"/>
      <c r="KQT57" s="31"/>
      <c r="KQU57" s="31"/>
      <c r="KQV57" s="31"/>
      <c r="KQW57" s="31"/>
      <c r="KQX57" s="31"/>
      <c r="KQY57" s="31"/>
      <c r="KQZ57" s="31"/>
      <c r="KRA57" s="31"/>
      <c r="KRB57" s="31"/>
      <c r="KRC57" s="31"/>
      <c r="KRD57" s="31"/>
      <c r="KRE57" s="31"/>
      <c r="KRF57" s="31"/>
      <c r="KRG57" s="31"/>
      <c r="KRH57" s="31"/>
      <c r="KRI57" s="31"/>
      <c r="KRJ57" s="31"/>
      <c r="KRK57" s="31"/>
      <c r="KRL57" s="31"/>
      <c r="KRM57" s="31"/>
      <c r="KRN57" s="31"/>
      <c r="KRO57" s="31"/>
      <c r="KRP57" s="31"/>
      <c r="KRQ57" s="31"/>
      <c r="KRR57" s="31"/>
      <c r="KRS57" s="31"/>
      <c r="KRT57" s="31"/>
      <c r="KRU57" s="31"/>
      <c r="KRV57" s="31"/>
      <c r="KRW57" s="31"/>
      <c r="KRX57" s="31"/>
      <c r="KRY57" s="31"/>
      <c r="KRZ57" s="31"/>
      <c r="KSA57" s="31"/>
      <c r="KSB57" s="31"/>
      <c r="KSC57" s="31"/>
      <c r="KSD57" s="31"/>
      <c r="KSE57" s="31"/>
      <c r="KSF57" s="31"/>
      <c r="KSG57" s="31"/>
      <c r="KSH57" s="31"/>
      <c r="KSI57" s="31"/>
      <c r="KSJ57" s="31"/>
      <c r="KSK57" s="31"/>
      <c r="KSL57" s="31"/>
      <c r="KSM57" s="31"/>
      <c r="KSN57" s="31"/>
      <c r="KSO57" s="31"/>
      <c r="KSP57" s="31"/>
      <c r="KSQ57" s="31"/>
      <c r="KSR57" s="31"/>
      <c r="KSS57" s="31"/>
      <c r="KST57" s="31"/>
      <c r="KSU57" s="31"/>
      <c r="KSV57" s="31"/>
      <c r="KSW57" s="31"/>
      <c r="KSX57" s="31"/>
      <c r="KSY57" s="31"/>
      <c r="KSZ57" s="31"/>
      <c r="KTA57" s="31"/>
      <c r="KTB57" s="31"/>
      <c r="KTC57" s="31"/>
      <c r="KTD57" s="31"/>
      <c r="KTE57" s="31"/>
      <c r="KTF57" s="31"/>
      <c r="KTG57" s="31"/>
      <c r="KTH57" s="31"/>
      <c r="KTI57" s="31"/>
      <c r="KTJ57" s="31"/>
      <c r="KTK57" s="31"/>
      <c r="KTL57" s="31"/>
      <c r="KTM57" s="31"/>
      <c r="KTN57" s="31"/>
      <c r="KTO57" s="31"/>
      <c r="KTP57" s="31"/>
      <c r="KTQ57" s="31"/>
      <c r="KTR57" s="31"/>
      <c r="KTS57" s="31"/>
      <c r="KTT57" s="31"/>
      <c r="KTU57" s="31"/>
      <c r="KTV57" s="31"/>
      <c r="KTW57" s="31"/>
      <c r="KTX57" s="31"/>
      <c r="KTY57" s="31"/>
      <c r="KTZ57" s="31"/>
      <c r="KUA57" s="31"/>
      <c r="KUB57" s="31"/>
      <c r="KUC57" s="31"/>
      <c r="KUD57" s="31"/>
      <c r="KUE57" s="31"/>
      <c r="KUF57" s="31"/>
      <c r="KUG57" s="31"/>
      <c r="KUH57" s="31"/>
      <c r="KUI57" s="31"/>
      <c r="KUJ57" s="31"/>
      <c r="KUK57" s="31"/>
      <c r="KUL57" s="31"/>
      <c r="KUM57" s="31"/>
      <c r="KUN57" s="31"/>
      <c r="KUO57" s="31"/>
      <c r="KUP57" s="31"/>
      <c r="KUQ57" s="31"/>
      <c r="KUR57" s="31"/>
      <c r="KUS57" s="31"/>
      <c r="KUT57" s="31"/>
      <c r="KUU57" s="31"/>
      <c r="KUV57" s="31"/>
      <c r="KUW57" s="31"/>
      <c r="KUX57" s="31"/>
      <c r="KUY57" s="31"/>
      <c r="KUZ57" s="31"/>
      <c r="KVA57" s="31"/>
      <c r="KVB57" s="31"/>
      <c r="KVC57" s="31"/>
      <c r="KVD57" s="31"/>
      <c r="KVE57" s="31"/>
      <c r="KVF57" s="31"/>
      <c r="KVG57" s="31"/>
      <c r="KVH57" s="31"/>
      <c r="KVI57" s="31"/>
      <c r="KVJ57" s="31"/>
      <c r="KVK57" s="31"/>
      <c r="KVL57" s="31"/>
      <c r="KVM57" s="31"/>
      <c r="KVN57" s="31"/>
      <c r="KVO57" s="31"/>
      <c r="KVP57" s="31"/>
      <c r="KVQ57" s="31"/>
      <c r="KVR57" s="31"/>
      <c r="KVS57" s="31"/>
      <c r="KVT57" s="31"/>
      <c r="KVU57" s="31"/>
      <c r="KVV57" s="31"/>
      <c r="KVW57" s="31"/>
      <c r="KVX57" s="31"/>
      <c r="KVY57" s="31"/>
      <c r="KVZ57" s="31"/>
      <c r="KWA57" s="31"/>
      <c r="KWB57" s="31"/>
      <c r="KWC57" s="31"/>
      <c r="KWD57" s="31"/>
      <c r="KWE57" s="31"/>
      <c r="KWF57" s="31"/>
      <c r="KWG57" s="31"/>
      <c r="KWH57" s="31"/>
      <c r="KWI57" s="31"/>
      <c r="KWJ57" s="31"/>
      <c r="KWK57" s="31"/>
      <c r="KWL57" s="31"/>
      <c r="KWM57" s="31"/>
      <c r="KWN57" s="31"/>
      <c r="KWO57" s="31"/>
      <c r="KWP57" s="31"/>
      <c r="KWQ57" s="31"/>
      <c r="KWR57" s="31"/>
      <c r="KWS57" s="31"/>
      <c r="KWT57" s="31"/>
      <c r="KWU57" s="31"/>
      <c r="KWV57" s="31"/>
      <c r="KWW57" s="31"/>
      <c r="KWX57" s="31"/>
      <c r="KWY57" s="31"/>
      <c r="KWZ57" s="31"/>
      <c r="KXA57" s="31"/>
      <c r="KXB57" s="31"/>
      <c r="KXC57" s="31"/>
      <c r="KXD57" s="31"/>
      <c r="KXE57" s="31"/>
      <c r="KXF57" s="31"/>
      <c r="KXG57" s="31"/>
      <c r="KXH57" s="31"/>
      <c r="KXI57" s="31"/>
      <c r="KXJ57" s="31"/>
      <c r="KXK57" s="31"/>
      <c r="KXL57" s="31"/>
      <c r="KXM57" s="31"/>
      <c r="KXN57" s="31"/>
      <c r="KXO57" s="31"/>
      <c r="KXP57" s="31"/>
      <c r="KXQ57" s="31"/>
      <c r="KXR57" s="31"/>
      <c r="KXS57" s="31"/>
      <c r="KXT57" s="31"/>
      <c r="KXU57" s="31"/>
      <c r="KXV57" s="31"/>
      <c r="KXW57" s="31"/>
      <c r="KXX57" s="31"/>
      <c r="KXY57" s="31"/>
      <c r="KXZ57" s="31"/>
      <c r="KYA57" s="31"/>
      <c r="KYB57" s="31"/>
      <c r="KYC57" s="31"/>
      <c r="KYD57" s="31"/>
      <c r="KYE57" s="31"/>
      <c r="KYF57" s="31"/>
      <c r="KYG57" s="31"/>
      <c r="KYH57" s="31"/>
      <c r="KYI57" s="31"/>
      <c r="KYJ57" s="31"/>
      <c r="KYK57" s="31"/>
      <c r="KYL57" s="31"/>
      <c r="KYM57" s="31"/>
      <c r="KYN57" s="31"/>
      <c r="KYO57" s="31"/>
      <c r="KYP57" s="31"/>
      <c r="KYQ57" s="31"/>
      <c r="KYR57" s="31"/>
      <c r="KYS57" s="31"/>
      <c r="KYT57" s="31"/>
      <c r="KYU57" s="31"/>
      <c r="KYV57" s="31"/>
      <c r="KYW57" s="31"/>
      <c r="KYX57" s="31"/>
      <c r="KYY57" s="31"/>
      <c r="KYZ57" s="31"/>
      <c r="KZA57" s="31"/>
      <c r="KZB57" s="31"/>
      <c r="KZC57" s="31"/>
      <c r="KZD57" s="31"/>
      <c r="KZE57" s="31"/>
      <c r="KZF57" s="31"/>
      <c r="KZG57" s="31"/>
      <c r="KZH57" s="31"/>
      <c r="KZI57" s="31"/>
      <c r="KZJ57" s="31"/>
      <c r="KZK57" s="31"/>
      <c r="KZL57" s="31"/>
      <c r="KZM57" s="31"/>
      <c r="KZN57" s="31"/>
      <c r="KZO57" s="31"/>
      <c r="KZP57" s="31"/>
      <c r="KZQ57" s="31"/>
      <c r="KZR57" s="31"/>
      <c r="KZS57" s="31"/>
      <c r="KZT57" s="31"/>
      <c r="KZU57" s="31"/>
      <c r="KZV57" s="31"/>
      <c r="KZW57" s="31"/>
      <c r="KZX57" s="31"/>
      <c r="KZY57" s="31"/>
      <c r="KZZ57" s="31"/>
      <c r="LAA57" s="31"/>
      <c r="LAB57" s="31"/>
      <c r="LAC57" s="31"/>
      <c r="LAD57" s="31"/>
      <c r="LAE57" s="31"/>
      <c r="LAF57" s="31"/>
      <c r="LAG57" s="31"/>
      <c r="LAH57" s="31"/>
      <c r="LAI57" s="31"/>
      <c r="LAJ57" s="31"/>
      <c r="LAK57" s="31"/>
      <c r="LAL57" s="31"/>
      <c r="LAM57" s="31"/>
      <c r="LAN57" s="31"/>
      <c r="LAO57" s="31"/>
      <c r="LAP57" s="31"/>
      <c r="LAQ57" s="31"/>
      <c r="LAR57" s="31"/>
      <c r="LAS57" s="31"/>
      <c r="LAT57" s="31"/>
      <c r="LAU57" s="31"/>
      <c r="LAV57" s="31"/>
      <c r="LAW57" s="31"/>
      <c r="LAX57" s="31"/>
      <c r="LAY57" s="31"/>
      <c r="LAZ57" s="31"/>
      <c r="LBA57" s="31"/>
      <c r="LBB57" s="31"/>
      <c r="LBC57" s="31"/>
      <c r="LBD57" s="31"/>
      <c r="LBE57" s="31"/>
      <c r="LBF57" s="31"/>
      <c r="LBG57" s="31"/>
      <c r="LBH57" s="31"/>
      <c r="LBI57" s="31"/>
      <c r="LBJ57" s="31"/>
      <c r="LBK57" s="31"/>
      <c r="LBL57" s="31"/>
      <c r="LBM57" s="31"/>
      <c r="LBN57" s="31"/>
      <c r="LBO57" s="31"/>
      <c r="LBP57" s="31"/>
      <c r="LBQ57" s="31"/>
      <c r="LBR57" s="31"/>
      <c r="LBS57" s="31"/>
      <c r="LBT57" s="31"/>
      <c r="LBU57" s="31"/>
      <c r="LBV57" s="31"/>
      <c r="LBW57" s="31"/>
      <c r="LBX57" s="31"/>
      <c r="LBY57" s="31"/>
      <c r="LBZ57" s="31"/>
      <c r="LCA57" s="31"/>
      <c r="LCB57" s="31"/>
      <c r="LCC57" s="31"/>
      <c r="LCD57" s="31"/>
      <c r="LCE57" s="31"/>
      <c r="LCF57" s="31"/>
      <c r="LCG57" s="31"/>
      <c r="LCH57" s="31"/>
      <c r="LCI57" s="31"/>
      <c r="LCJ57" s="31"/>
      <c r="LCK57" s="31"/>
      <c r="LCL57" s="31"/>
      <c r="LCM57" s="31"/>
      <c r="LCN57" s="31"/>
      <c r="LCO57" s="31"/>
      <c r="LCP57" s="31"/>
      <c r="LCQ57" s="31"/>
      <c r="LCR57" s="31"/>
      <c r="LCS57" s="31"/>
      <c r="LCT57" s="31"/>
      <c r="LCU57" s="31"/>
      <c r="LCV57" s="31"/>
      <c r="LCW57" s="31"/>
      <c r="LCX57" s="31"/>
      <c r="LCY57" s="31"/>
      <c r="LCZ57" s="31"/>
      <c r="LDA57" s="31"/>
      <c r="LDB57" s="31"/>
      <c r="LDC57" s="31"/>
      <c r="LDD57" s="31"/>
      <c r="LDE57" s="31"/>
      <c r="LDF57" s="31"/>
      <c r="LDG57" s="31"/>
      <c r="LDH57" s="31"/>
      <c r="LDI57" s="31"/>
      <c r="LDJ57" s="31"/>
      <c r="LDK57" s="31"/>
      <c r="LDL57" s="31"/>
      <c r="LDM57" s="31"/>
      <c r="LDN57" s="31"/>
      <c r="LDO57" s="31"/>
      <c r="LDP57" s="31"/>
      <c r="LDQ57" s="31"/>
      <c r="LDR57" s="31"/>
      <c r="LDS57" s="31"/>
      <c r="LDT57" s="31"/>
      <c r="LDU57" s="31"/>
      <c r="LDV57" s="31"/>
      <c r="LDW57" s="31"/>
      <c r="LDX57" s="31"/>
      <c r="LDY57" s="31"/>
      <c r="LDZ57" s="31"/>
      <c r="LEA57" s="31"/>
      <c r="LEB57" s="31"/>
      <c r="LEC57" s="31"/>
      <c r="LED57" s="31"/>
      <c r="LEE57" s="31"/>
      <c r="LEF57" s="31"/>
      <c r="LEG57" s="31"/>
      <c r="LEH57" s="31"/>
      <c r="LEI57" s="31"/>
      <c r="LEJ57" s="31"/>
      <c r="LEK57" s="31"/>
      <c r="LEL57" s="31"/>
      <c r="LEM57" s="31"/>
      <c r="LEN57" s="31"/>
      <c r="LEO57" s="31"/>
      <c r="LEP57" s="31"/>
      <c r="LEQ57" s="31"/>
      <c r="LER57" s="31"/>
      <c r="LES57" s="31"/>
      <c r="LET57" s="31"/>
      <c r="LEU57" s="31"/>
      <c r="LEV57" s="31"/>
      <c r="LEW57" s="31"/>
      <c r="LEX57" s="31"/>
      <c r="LEY57" s="31"/>
      <c r="LEZ57" s="31"/>
      <c r="LFA57" s="31"/>
      <c r="LFB57" s="31"/>
      <c r="LFC57" s="31"/>
      <c r="LFD57" s="31"/>
      <c r="LFE57" s="31"/>
      <c r="LFF57" s="31"/>
      <c r="LFG57" s="31"/>
      <c r="LFH57" s="31"/>
      <c r="LFI57" s="31"/>
      <c r="LFJ57" s="31"/>
      <c r="LFK57" s="31"/>
      <c r="LFL57" s="31"/>
      <c r="LFM57" s="31"/>
      <c r="LFN57" s="31"/>
      <c r="LFO57" s="31"/>
      <c r="LFP57" s="31"/>
      <c r="LFQ57" s="31"/>
      <c r="LFR57" s="31"/>
      <c r="LFS57" s="31"/>
      <c r="LFT57" s="31"/>
      <c r="LFU57" s="31"/>
      <c r="LFV57" s="31"/>
      <c r="LFW57" s="31"/>
      <c r="LFX57" s="31"/>
      <c r="LFY57" s="31"/>
      <c r="LFZ57" s="31"/>
      <c r="LGA57" s="31"/>
      <c r="LGB57" s="31"/>
      <c r="LGC57" s="31"/>
      <c r="LGD57" s="31"/>
      <c r="LGE57" s="31"/>
      <c r="LGF57" s="31"/>
      <c r="LGG57" s="31"/>
      <c r="LGH57" s="31"/>
      <c r="LGI57" s="31"/>
      <c r="LGJ57" s="31"/>
      <c r="LGK57" s="31"/>
      <c r="LGL57" s="31"/>
      <c r="LGM57" s="31"/>
      <c r="LGN57" s="31"/>
      <c r="LGO57" s="31"/>
      <c r="LGP57" s="31"/>
      <c r="LGQ57" s="31"/>
      <c r="LGR57" s="31"/>
      <c r="LGS57" s="31"/>
      <c r="LGT57" s="31"/>
      <c r="LGU57" s="31"/>
      <c r="LGV57" s="31"/>
      <c r="LGW57" s="31"/>
      <c r="LGX57" s="31"/>
      <c r="LGY57" s="31"/>
      <c r="LGZ57" s="31"/>
      <c r="LHA57" s="31"/>
      <c r="LHB57" s="31"/>
      <c r="LHC57" s="31"/>
      <c r="LHD57" s="31"/>
      <c r="LHE57" s="31"/>
      <c r="LHF57" s="31"/>
      <c r="LHG57" s="31"/>
      <c r="LHH57" s="31"/>
      <c r="LHI57" s="31"/>
      <c r="LHJ57" s="31"/>
      <c r="LHK57" s="31"/>
      <c r="LHL57" s="31"/>
      <c r="LHM57" s="31"/>
      <c r="LHN57" s="31"/>
      <c r="LHO57" s="31"/>
      <c r="LHP57" s="31"/>
      <c r="LHQ57" s="31"/>
      <c r="LHR57" s="31"/>
      <c r="LHS57" s="31"/>
      <c r="LHT57" s="31"/>
      <c r="LHU57" s="31"/>
      <c r="LHV57" s="31"/>
      <c r="LHW57" s="31"/>
      <c r="LHX57" s="31"/>
      <c r="LHY57" s="31"/>
      <c r="LHZ57" s="31"/>
      <c r="LIA57" s="31"/>
      <c r="LIB57" s="31"/>
      <c r="LIC57" s="31"/>
      <c r="LID57" s="31"/>
      <c r="LIE57" s="31"/>
      <c r="LIF57" s="31"/>
      <c r="LIG57" s="31"/>
      <c r="LIH57" s="31"/>
      <c r="LII57" s="31"/>
      <c r="LIJ57" s="31"/>
      <c r="LIK57" s="31"/>
      <c r="LIL57" s="31"/>
      <c r="LIM57" s="31"/>
      <c r="LIN57" s="31"/>
      <c r="LIO57" s="31"/>
      <c r="LIP57" s="31"/>
      <c r="LIQ57" s="31"/>
      <c r="LIR57" s="31"/>
      <c r="LIS57" s="31"/>
      <c r="LIT57" s="31"/>
      <c r="LIU57" s="31"/>
      <c r="LIV57" s="31"/>
      <c r="LIW57" s="31"/>
      <c r="LIX57" s="31"/>
      <c r="LIY57" s="31"/>
      <c r="LIZ57" s="31"/>
      <c r="LJA57" s="31"/>
      <c r="LJB57" s="31"/>
      <c r="LJC57" s="31"/>
      <c r="LJD57" s="31"/>
      <c r="LJE57" s="31"/>
      <c r="LJF57" s="31"/>
      <c r="LJG57" s="31"/>
      <c r="LJH57" s="31"/>
      <c r="LJI57" s="31"/>
      <c r="LJJ57" s="31"/>
      <c r="LJK57" s="31"/>
      <c r="LJL57" s="31"/>
      <c r="LJM57" s="31"/>
      <c r="LJN57" s="31"/>
      <c r="LJO57" s="31"/>
      <c r="LJP57" s="31"/>
      <c r="LJQ57" s="31"/>
      <c r="LJR57" s="31"/>
      <c r="LJS57" s="31"/>
      <c r="LJT57" s="31"/>
      <c r="LJU57" s="31"/>
      <c r="LJV57" s="31"/>
      <c r="LJW57" s="31"/>
      <c r="LJX57" s="31"/>
      <c r="LJY57" s="31"/>
      <c r="LJZ57" s="31"/>
      <c r="LKA57" s="31"/>
      <c r="LKB57" s="31"/>
      <c r="LKC57" s="31"/>
      <c r="LKD57" s="31"/>
      <c r="LKE57" s="31"/>
      <c r="LKF57" s="31"/>
      <c r="LKG57" s="31"/>
      <c r="LKH57" s="31"/>
      <c r="LKI57" s="31"/>
      <c r="LKJ57" s="31"/>
      <c r="LKK57" s="31"/>
      <c r="LKL57" s="31"/>
      <c r="LKM57" s="31"/>
      <c r="LKN57" s="31"/>
      <c r="LKO57" s="31"/>
      <c r="LKP57" s="31"/>
      <c r="LKQ57" s="31"/>
      <c r="LKR57" s="31"/>
      <c r="LKS57" s="31"/>
      <c r="LKT57" s="31"/>
      <c r="LKU57" s="31"/>
      <c r="LKV57" s="31"/>
      <c r="LKW57" s="31"/>
      <c r="LKX57" s="31"/>
      <c r="LKY57" s="31"/>
      <c r="LKZ57" s="31"/>
      <c r="LLA57" s="31"/>
      <c r="LLB57" s="31"/>
      <c r="LLC57" s="31"/>
      <c r="LLD57" s="31"/>
      <c r="LLE57" s="31"/>
      <c r="LLF57" s="31"/>
      <c r="LLG57" s="31"/>
      <c r="LLH57" s="31"/>
      <c r="LLI57" s="31"/>
      <c r="LLJ57" s="31"/>
      <c r="LLK57" s="31"/>
      <c r="LLL57" s="31"/>
      <c r="LLM57" s="31"/>
      <c r="LLN57" s="31"/>
      <c r="LLO57" s="31"/>
      <c r="LLP57" s="31"/>
      <c r="LLQ57" s="31"/>
      <c r="LLR57" s="31"/>
      <c r="LLS57" s="31"/>
      <c r="LLT57" s="31"/>
      <c r="LLU57" s="31"/>
      <c r="LLV57" s="31"/>
      <c r="LLW57" s="31"/>
      <c r="LLX57" s="31"/>
      <c r="LLY57" s="31"/>
      <c r="LLZ57" s="31"/>
      <c r="LMA57" s="31"/>
      <c r="LMB57" s="31"/>
      <c r="LMC57" s="31"/>
      <c r="LMD57" s="31"/>
      <c r="LME57" s="31"/>
      <c r="LMF57" s="31"/>
      <c r="LMG57" s="31"/>
      <c r="LMH57" s="31"/>
      <c r="LMI57" s="31"/>
      <c r="LMJ57" s="31"/>
      <c r="LMK57" s="31"/>
      <c r="LML57" s="31"/>
      <c r="LMM57" s="31"/>
      <c r="LMN57" s="31"/>
      <c r="LMO57" s="31"/>
      <c r="LMP57" s="31"/>
      <c r="LMQ57" s="31"/>
      <c r="LMR57" s="31"/>
      <c r="LMS57" s="31"/>
      <c r="LMT57" s="31"/>
      <c r="LMU57" s="31"/>
      <c r="LMV57" s="31"/>
      <c r="LMW57" s="31"/>
      <c r="LMX57" s="31"/>
      <c r="LMY57" s="31"/>
      <c r="LMZ57" s="31"/>
      <c r="LNA57" s="31"/>
      <c r="LNB57" s="31"/>
      <c r="LNC57" s="31"/>
      <c r="LND57" s="31"/>
      <c r="LNE57" s="31"/>
      <c r="LNF57" s="31"/>
      <c r="LNG57" s="31"/>
      <c r="LNH57" s="31"/>
      <c r="LNI57" s="31"/>
      <c r="LNJ57" s="31"/>
      <c r="LNK57" s="31"/>
      <c r="LNL57" s="31"/>
      <c r="LNM57" s="31"/>
      <c r="LNN57" s="31"/>
      <c r="LNO57" s="31"/>
      <c r="LNP57" s="31"/>
      <c r="LNQ57" s="31"/>
      <c r="LNR57" s="31"/>
      <c r="LNS57" s="31"/>
      <c r="LNT57" s="31"/>
      <c r="LNU57" s="31"/>
      <c r="LNV57" s="31"/>
      <c r="LNW57" s="31"/>
      <c r="LNX57" s="31"/>
      <c r="LNY57" s="31"/>
      <c r="LNZ57" s="31"/>
      <c r="LOA57" s="31"/>
      <c r="LOB57" s="31"/>
      <c r="LOC57" s="31"/>
      <c r="LOD57" s="31"/>
      <c r="LOE57" s="31"/>
      <c r="LOF57" s="31"/>
      <c r="LOG57" s="31"/>
      <c r="LOH57" s="31"/>
      <c r="LOI57" s="31"/>
      <c r="LOJ57" s="31"/>
      <c r="LOK57" s="31"/>
      <c r="LOL57" s="31"/>
      <c r="LOM57" s="31"/>
      <c r="LON57" s="31"/>
      <c r="LOO57" s="31"/>
      <c r="LOP57" s="31"/>
      <c r="LOQ57" s="31"/>
      <c r="LOR57" s="31"/>
      <c r="LOS57" s="31"/>
      <c r="LOT57" s="31"/>
      <c r="LOU57" s="31"/>
      <c r="LOV57" s="31"/>
      <c r="LOW57" s="31"/>
      <c r="LOX57" s="31"/>
      <c r="LOY57" s="31"/>
      <c r="LOZ57" s="31"/>
      <c r="LPA57" s="31"/>
      <c r="LPB57" s="31"/>
      <c r="LPC57" s="31"/>
      <c r="LPD57" s="31"/>
      <c r="LPE57" s="31"/>
      <c r="LPF57" s="31"/>
      <c r="LPG57" s="31"/>
      <c r="LPH57" s="31"/>
      <c r="LPI57" s="31"/>
      <c r="LPJ57" s="31"/>
      <c r="LPK57" s="31"/>
      <c r="LPL57" s="31"/>
      <c r="LPM57" s="31"/>
      <c r="LPN57" s="31"/>
      <c r="LPO57" s="31"/>
      <c r="LPP57" s="31"/>
      <c r="LPQ57" s="31"/>
      <c r="LPR57" s="31"/>
      <c r="LPS57" s="31"/>
      <c r="LPT57" s="31"/>
      <c r="LPU57" s="31"/>
      <c r="LPV57" s="31"/>
      <c r="LPW57" s="31"/>
      <c r="LPX57" s="31"/>
      <c r="LPY57" s="31"/>
      <c r="LPZ57" s="31"/>
      <c r="LQA57" s="31"/>
      <c r="LQB57" s="31"/>
      <c r="LQC57" s="31"/>
      <c r="LQD57" s="31"/>
      <c r="LQE57" s="31"/>
      <c r="LQF57" s="31"/>
      <c r="LQG57" s="31"/>
      <c r="LQH57" s="31"/>
      <c r="LQI57" s="31"/>
      <c r="LQJ57" s="31"/>
      <c r="LQK57" s="31"/>
      <c r="LQL57" s="31"/>
      <c r="LQM57" s="31"/>
      <c r="LQN57" s="31"/>
      <c r="LQO57" s="31"/>
      <c r="LQP57" s="31"/>
      <c r="LQQ57" s="31"/>
      <c r="LQR57" s="31"/>
      <c r="LQS57" s="31"/>
      <c r="LQT57" s="31"/>
      <c r="LQU57" s="31"/>
      <c r="LQV57" s="31"/>
      <c r="LQW57" s="31"/>
      <c r="LQX57" s="31"/>
      <c r="LQY57" s="31"/>
      <c r="LQZ57" s="31"/>
      <c r="LRA57" s="31"/>
      <c r="LRB57" s="31"/>
      <c r="LRC57" s="31"/>
      <c r="LRD57" s="31"/>
      <c r="LRE57" s="31"/>
      <c r="LRF57" s="31"/>
      <c r="LRG57" s="31"/>
      <c r="LRH57" s="31"/>
      <c r="LRI57" s="31"/>
      <c r="LRJ57" s="31"/>
      <c r="LRK57" s="31"/>
      <c r="LRL57" s="31"/>
      <c r="LRM57" s="31"/>
      <c r="LRN57" s="31"/>
      <c r="LRO57" s="31"/>
      <c r="LRP57" s="31"/>
      <c r="LRQ57" s="31"/>
      <c r="LRR57" s="31"/>
      <c r="LRS57" s="31"/>
      <c r="LRT57" s="31"/>
      <c r="LRU57" s="31"/>
      <c r="LRV57" s="31"/>
      <c r="LRW57" s="31"/>
      <c r="LRX57" s="31"/>
      <c r="LRY57" s="31"/>
      <c r="LRZ57" s="31"/>
      <c r="LSA57" s="31"/>
      <c r="LSB57" s="31"/>
      <c r="LSC57" s="31"/>
      <c r="LSD57" s="31"/>
      <c r="LSE57" s="31"/>
      <c r="LSF57" s="31"/>
      <c r="LSG57" s="31"/>
      <c r="LSH57" s="31"/>
      <c r="LSI57" s="31"/>
      <c r="LSJ57" s="31"/>
      <c r="LSK57" s="31"/>
      <c r="LSL57" s="31"/>
      <c r="LSM57" s="31"/>
      <c r="LSN57" s="31"/>
      <c r="LSO57" s="31"/>
      <c r="LSP57" s="31"/>
      <c r="LSQ57" s="31"/>
      <c r="LSR57" s="31"/>
      <c r="LSS57" s="31"/>
      <c r="LST57" s="31"/>
      <c r="LSU57" s="31"/>
      <c r="LSV57" s="31"/>
      <c r="LSW57" s="31"/>
      <c r="LSX57" s="31"/>
      <c r="LSY57" s="31"/>
      <c r="LSZ57" s="31"/>
      <c r="LTA57" s="31"/>
      <c r="LTB57" s="31"/>
      <c r="LTC57" s="31"/>
      <c r="LTD57" s="31"/>
      <c r="LTE57" s="31"/>
      <c r="LTF57" s="31"/>
      <c r="LTG57" s="31"/>
      <c r="LTH57" s="31"/>
      <c r="LTI57" s="31"/>
      <c r="LTJ57" s="31"/>
      <c r="LTK57" s="31"/>
      <c r="LTL57" s="31"/>
      <c r="LTM57" s="31"/>
      <c r="LTN57" s="31"/>
      <c r="LTO57" s="31"/>
      <c r="LTP57" s="31"/>
      <c r="LTQ57" s="31"/>
      <c r="LTR57" s="31"/>
      <c r="LTS57" s="31"/>
      <c r="LTT57" s="31"/>
      <c r="LTU57" s="31"/>
      <c r="LTV57" s="31"/>
      <c r="LTW57" s="31"/>
      <c r="LTX57" s="31"/>
      <c r="LTY57" s="31"/>
      <c r="LTZ57" s="31"/>
      <c r="LUA57" s="31"/>
      <c r="LUB57" s="31"/>
      <c r="LUC57" s="31"/>
      <c r="LUD57" s="31"/>
      <c r="LUE57" s="31"/>
      <c r="LUF57" s="31"/>
      <c r="LUG57" s="31"/>
      <c r="LUH57" s="31"/>
      <c r="LUI57" s="31"/>
      <c r="LUJ57" s="31"/>
      <c r="LUK57" s="31"/>
      <c r="LUL57" s="31"/>
      <c r="LUM57" s="31"/>
      <c r="LUN57" s="31"/>
      <c r="LUO57" s="31"/>
      <c r="LUP57" s="31"/>
      <c r="LUQ57" s="31"/>
      <c r="LUR57" s="31"/>
      <c r="LUS57" s="31"/>
      <c r="LUT57" s="31"/>
      <c r="LUU57" s="31"/>
      <c r="LUV57" s="31"/>
      <c r="LUW57" s="31"/>
      <c r="LUX57" s="31"/>
      <c r="LUY57" s="31"/>
      <c r="LUZ57" s="31"/>
      <c r="LVA57" s="31"/>
      <c r="LVB57" s="31"/>
      <c r="LVC57" s="31"/>
      <c r="LVD57" s="31"/>
      <c r="LVE57" s="31"/>
      <c r="LVF57" s="31"/>
      <c r="LVG57" s="31"/>
      <c r="LVH57" s="31"/>
      <c r="LVI57" s="31"/>
      <c r="LVJ57" s="31"/>
      <c r="LVK57" s="31"/>
      <c r="LVL57" s="31"/>
      <c r="LVM57" s="31"/>
      <c r="LVN57" s="31"/>
      <c r="LVO57" s="31"/>
      <c r="LVP57" s="31"/>
      <c r="LVQ57" s="31"/>
      <c r="LVR57" s="31"/>
      <c r="LVS57" s="31"/>
      <c r="LVT57" s="31"/>
      <c r="LVU57" s="31"/>
      <c r="LVV57" s="31"/>
      <c r="LVW57" s="31"/>
      <c r="LVX57" s="31"/>
      <c r="LVY57" s="31"/>
      <c r="LVZ57" s="31"/>
      <c r="LWA57" s="31"/>
      <c r="LWB57" s="31"/>
      <c r="LWC57" s="31"/>
      <c r="LWD57" s="31"/>
      <c r="LWE57" s="31"/>
      <c r="LWF57" s="31"/>
      <c r="LWG57" s="31"/>
      <c r="LWH57" s="31"/>
      <c r="LWI57" s="31"/>
      <c r="LWJ57" s="31"/>
      <c r="LWK57" s="31"/>
      <c r="LWL57" s="31"/>
      <c r="LWM57" s="31"/>
      <c r="LWN57" s="31"/>
      <c r="LWO57" s="31"/>
      <c r="LWP57" s="31"/>
      <c r="LWQ57" s="31"/>
      <c r="LWR57" s="31"/>
      <c r="LWS57" s="31"/>
      <c r="LWT57" s="31"/>
      <c r="LWU57" s="31"/>
      <c r="LWV57" s="31"/>
      <c r="LWW57" s="31"/>
      <c r="LWX57" s="31"/>
      <c r="LWY57" s="31"/>
      <c r="LWZ57" s="31"/>
      <c r="LXA57" s="31"/>
      <c r="LXB57" s="31"/>
      <c r="LXC57" s="31"/>
      <c r="LXD57" s="31"/>
      <c r="LXE57" s="31"/>
      <c r="LXF57" s="31"/>
      <c r="LXG57" s="31"/>
      <c r="LXH57" s="31"/>
      <c r="LXI57" s="31"/>
      <c r="LXJ57" s="31"/>
      <c r="LXK57" s="31"/>
      <c r="LXL57" s="31"/>
      <c r="LXM57" s="31"/>
      <c r="LXN57" s="31"/>
      <c r="LXO57" s="31"/>
      <c r="LXP57" s="31"/>
      <c r="LXQ57" s="31"/>
      <c r="LXR57" s="31"/>
      <c r="LXS57" s="31"/>
      <c r="LXT57" s="31"/>
      <c r="LXU57" s="31"/>
      <c r="LXV57" s="31"/>
      <c r="LXW57" s="31"/>
      <c r="LXX57" s="31"/>
      <c r="LXY57" s="31"/>
      <c r="LXZ57" s="31"/>
      <c r="LYA57" s="31"/>
      <c r="LYB57" s="31"/>
      <c r="LYC57" s="31"/>
      <c r="LYD57" s="31"/>
      <c r="LYE57" s="31"/>
      <c r="LYF57" s="31"/>
      <c r="LYG57" s="31"/>
      <c r="LYH57" s="31"/>
      <c r="LYI57" s="31"/>
      <c r="LYJ57" s="31"/>
      <c r="LYK57" s="31"/>
      <c r="LYL57" s="31"/>
      <c r="LYM57" s="31"/>
      <c r="LYN57" s="31"/>
      <c r="LYO57" s="31"/>
      <c r="LYP57" s="31"/>
      <c r="LYQ57" s="31"/>
      <c r="LYR57" s="31"/>
      <c r="LYS57" s="31"/>
      <c r="LYT57" s="31"/>
      <c r="LYU57" s="31"/>
      <c r="LYV57" s="31"/>
      <c r="LYW57" s="31"/>
      <c r="LYX57" s="31"/>
      <c r="LYY57" s="31"/>
      <c r="LYZ57" s="31"/>
      <c r="LZA57" s="31"/>
      <c r="LZB57" s="31"/>
      <c r="LZC57" s="31"/>
      <c r="LZD57" s="31"/>
      <c r="LZE57" s="31"/>
      <c r="LZF57" s="31"/>
      <c r="LZG57" s="31"/>
      <c r="LZH57" s="31"/>
      <c r="LZI57" s="31"/>
      <c r="LZJ57" s="31"/>
      <c r="LZK57" s="31"/>
      <c r="LZL57" s="31"/>
      <c r="LZM57" s="31"/>
      <c r="LZN57" s="31"/>
      <c r="LZO57" s="31"/>
      <c r="LZP57" s="31"/>
      <c r="LZQ57" s="31"/>
      <c r="LZR57" s="31"/>
      <c r="LZS57" s="31"/>
      <c r="LZT57" s="31"/>
      <c r="LZU57" s="31"/>
      <c r="LZV57" s="31"/>
      <c r="LZW57" s="31"/>
      <c r="LZX57" s="31"/>
      <c r="LZY57" s="31"/>
      <c r="LZZ57" s="31"/>
      <c r="MAA57" s="31"/>
      <c r="MAB57" s="31"/>
      <c r="MAC57" s="31"/>
      <c r="MAD57" s="31"/>
      <c r="MAE57" s="31"/>
      <c r="MAF57" s="31"/>
      <c r="MAG57" s="31"/>
      <c r="MAH57" s="31"/>
      <c r="MAI57" s="31"/>
      <c r="MAJ57" s="31"/>
      <c r="MAK57" s="31"/>
      <c r="MAL57" s="31"/>
      <c r="MAM57" s="31"/>
      <c r="MAN57" s="31"/>
      <c r="MAO57" s="31"/>
      <c r="MAP57" s="31"/>
      <c r="MAQ57" s="31"/>
      <c r="MAR57" s="31"/>
      <c r="MAS57" s="31"/>
      <c r="MAT57" s="31"/>
      <c r="MAU57" s="31"/>
      <c r="MAV57" s="31"/>
      <c r="MAW57" s="31"/>
      <c r="MAX57" s="31"/>
      <c r="MAY57" s="31"/>
      <c r="MAZ57" s="31"/>
      <c r="MBA57" s="31"/>
      <c r="MBB57" s="31"/>
      <c r="MBC57" s="31"/>
      <c r="MBD57" s="31"/>
      <c r="MBE57" s="31"/>
      <c r="MBF57" s="31"/>
      <c r="MBG57" s="31"/>
      <c r="MBH57" s="31"/>
      <c r="MBI57" s="31"/>
      <c r="MBJ57" s="31"/>
      <c r="MBK57" s="31"/>
      <c r="MBL57" s="31"/>
      <c r="MBM57" s="31"/>
      <c r="MBN57" s="31"/>
      <c r="MBO57" s="31"/>
      <c r="MBP57" s="31"/>
      <c r="MBQ57" s="31"/>
      <c r="MBR57" s="31"/>
      <c r="MBS57" s="31"/>
      <c r="MBT57" s="31"/>
      <c r="MBU57" s="31"/>
      <c r="MBV57" s="31"/>
      <c r="MBW57" s="31"/>
      <c r="MBX57" s="31"/>
      <c r="MBY57" s="31"/>
      <c r="MBZ57" s="31"/>
      <c r="MCA57" s="31"/>
      <c r="MCB57" s="31"/>
      <c r="MCC57" s="31"/>
      <c r="MCD57" s="31"/>
      <c r="MCE57" s="31"/>
      <c r="MCF57" s="31"/>
      <c r="MCG57" s="31"/>
      <c r="MCH57" s="31"/>
      <c r="MCI57" s="31"/>
      <c r="MCJ57" s="31"/>
      <c r="MCK57" s="31"/>
      <c r="MCL57" s="31"/>
      <c r="MCM57" s="31"/>
      <c r="MCN57" s="31"/>
      <c r="MCO57" s="31"/>
      <c r="MCP57" s="31"/>
      <c r="MCQ57" s="31"/>
      <c r="MCR57" s="31"/>
      <c r="MCS57" s="31"/>
      <c r="MCT57" s="31"/>
      <c r="MCU57" s="31"/>
      <c r="MCV57" s="31"/>
      <c r="MCW57" s="31"/>
      <c r="MCX57" s="31"/>
      <c r="MCY57" s="31"/>
      <c r="MCZ57" s="31"/>
      <c r="MDA57" s="31"/>
      <c r="MDB57" s="31"/>
      <c r="MDC57" s="31"/>
      <c r="MDD57" s="31"/>
      <c r="MDE57" s="31"/>
      <c r="MDF57" s="31"/>
      <c r="MDG57" s="31"/>
      <c r="MDH57" s="31"/>
      <c r="MDI57" s="31"/>
      <c r="MDJ57" s="31"/>
      <c r="MDK57" s="31"/>
      <c r="MDL57" s="31"/>
      <c r="MDM57" s="31"/>
      <c r="MDN57" s="31"/>
      <c r="MDO57" s="31"/>
      <c r="MDP57" s="31"/>
      <c r="MDQ57" s="31"/>
      <c r="MDR57" s="31"/>
      <c r="MDS57" s="31"/>
      <c r="MDT57" s="31"/>
      <c r="MDU57" s="31"/>
      <c r="MDV57" s="31"/>
      <c r="MDW57" s="31"/>
      <c r="MDX57" s="31"/>
      <c r="MDY57" s="31"/>
      <c r="MDZ57" s="31"/>
      <c r="MEA57" s="31"/>
      <c r="MEB57" s="31"/>
      <c r="MEC57" s="31"/>
      <c r="MED57" s="31"/>
      <c r="MEE57" s="31"/>
      <c r="MEF57" s="31"/>
      <c r="MEG57" s="31"/>
      <c r="MEH57" s="31"/>
      <c r="MEI57" s="31"/>
      <c r="MEJ57" s="31"/>
      <c r="MEK57" s="31"/>
      <c r="MEL57" s="31"/>
      <c r="MEM57" s="31"/>
      <c r="MEN57" s="31"/>
      <c r="MEO57" s="31"/>
      <c r="MEP57" s="31"/>
      <c r="MEQ57" s="31"/>
      <c r="MER57" s="31"/>
      <c r="MES57" s="31"/>
      <c r="MET57" s="31"/>
      <c r="MEU57" s="31"/>
      <c r="MEV57" s="31"/>
      <c r="MEW57" s="31"/>
      <c r="MEX57" s="31"/>
      <c r="MEY57" s="31"/>
      <c r="MEZ57" s="31"/>
      <c r="MFA57" s="31"/>
      <c r="MFB57" s="31"/>
      <c r="MFC57" s="31"/>
      <c r="MFD57" s="31"/>
      <c r="MFE57" s="31"/>
      <c r="MFF57" s="31"/>
      <c r="MFG57" s="31"/>
      <c r="MFH57" s="31"/>
      <c r="MFI57" s="31"/>
      <c r="MFJ57" s="31"/>
      <c r="MFK57" s="31"/>
      <c r="MFL57" s="31"/>
      <c r="MFM57" s="31"/>
      <c r="MFN57" s="31"/>
      <c r="MFO57" s="31"/>
      <c r="MFP57" s="31"/>
      <c r="MFQ57" s="31"/>
      <c r="MFR57" s="31"/>
      <c r="MFS57" s="31"/>
      <c r="MFT57" s="31"/>
      <c r="MFU57" s="31"/>
      <c r="MFV57" s="31"/>
      <c r="MFW57" s="31"/>
      <c r="MFX57" s="31"/>
      <c r="MFY57" s="31"/>
      <c r="MFZ57" s="31"/>
      <c r="MGA57" s="31"/>
      <c r="MGB57" s="31"/>
      <c r="MGC57" s="31"/>
      <c r="MGD57" s="31"/>
      <c r="MGE57" s="31"/>
      <c r="MGF57" s="31"/>
      <c r="MGG57" s="31"/>
      <c r="MGH57" s="31"/>
      <c r="MGI57" s="31"/>
      <c r="MGJ57" s="31"/>
      <c r="MGK57" s="31"/>
      <c r="MGL57" s="31"/>
      <c r="MGM57" s="31"/>
      <c r="MGN57" s="31"/>
      <c r="MGO57" s="31"/>
      <c r="MGP57" s="31"/>
      <c r="MGQ57" s="31"/>
      <c r="MGR57" s="31"/>
      <c r="MGS57" s="31"/>
      <c r="MGT57" s="31"/>
      <c r="MGU57" s="31"/>
      <c r="MGV57" s="31"/>
      <c r="MGW57" s="31"/>
      <c r="MGX57" s="31"/>
      <c r="MGY57" s="31"/>
      <c r="MGZ57" s="31"/>
      <c r="MHA57" s="31"/>
      <c r="MHB57" s="31"/>
      <c r="MHC57" s="31"/>
      <c r="MHD57" s="31"/>
      <c r="MHE57" s="31"/>
      <c r="MHF57" s="31"/>
      <c r="MHG57" s="31"/>
      <c r="MHH57" s="31"/>
      <c r="MHI57" s="31"/>
      <c r="MHJ57" s="31"/>
      <c r="MHK57" s="31"/>
      <c r="MHL57" s="31"/>
      <c r="MHM57" s="31"/>
      <c r="MHN57" s="31"/>
      <c r="MHO57" s="31"/>
      <c r="MHP57" s="31"/>
      <c r="MHQ57" s="31"/>
      <c r="MHR57" s="31"/>
      <c r="MHS57" s="31"/>
      <c r="MHT57" s="31"/>
      <c r="MHU57" s="31"/>
      <c r="MHV57" s="31"/>
      <c r="MHW57" s="31"/>
      <c r="MHX57" s="31"/>
      <c r="MHY57" s="31"/>
      <c r="MHZ57" s="31"/>
      <c r="MIA57" s="31"/>
      <c r="MIB57" s="31"/>
      <c r="MIC57" s="31"/>
      <c r="MID57" s="31"/>
      <c r="MIE57" s="31"/>
      <c r="MIF57" s="31"/>
      <c r="MIG57" s="31"/>
      <c r="MIH57" s="31"/>
      <c r="MII57" s="31"/>
      <c r="MIJ57" s="31"/>
      <c r="MIK57" s="31"/>
      <c r="MIL57" s="31"/>
      <c r="MIM57" s="31"/>
      <c r="MIN57" s="31"/>
      <c r="MIO57" s="31"/>
      <c r="MIP57" s="31"/>
      <c r="MIQ57" s="31"/>
      <c r="MIR57" s="31"/>
      <c r="MIS57" s="31"/>
      <c r="MIT57" s="31"/>
      <c r="MIU57" s="31"/>
      <c r="MIV57" s="31"/>
      <c r="MIW57" s="31"/>
      <c r="MIX57" s="31"/>
      <c r="MIY57" s="31"/>
      <c r="MIZ57" s="31"/>
      <c r="MJA57" s="31"/>
      <c r="MJB57" s="31"/>
      <c r="MJC57" s="31"/>
      <c r="MJD57" s="31"/>
      <c r="MJE57" s="31"/>
      <c r="MJF57" s="31"/>
      <c r="MJG57" s="31"/>
      <c r="MJH57" s="31"/>
      <c r="MJI57" s="31"/>
      <c r="MJJ57" s="31"/>
      <c r="MJK57" s="31"/>
      <c r="MJL57" s="31"/>
      <c r="MJM57" s="31"/>
      <c r="MJN57" s="31"/>
      <c r="MJO57" s="31"/>
      <c r="MJP57" s="31"/>
      <c r="MJQ57" s="31"/>
      <c r="MJR57" s="31"/>
      <c r="MJS57" s="31"/>
      <c r="MJT57" s="31"/>
      <c r="MJU57" s="31"/>
      <c r="MJV57" s="31"/>
      <c r="MJW57" s="31"/>
      <c r="MJX57" s="31"/>
      <c r="MJY57" s="31"/>
      <c r="MJZ57" s="31"/>
      <c r="MKA57" s="31"/>
      <c r="MKB57" s="31"/>
      <c r="MKC57" s="31"/>
      <c r="MKD57" s="31"/>
      <c r="MKE57" s="31"/>
      <c r="MKF57" s="31"/>
      <c r="MKG57" s="31"/>
      <c r="MKH57" s="31"/>
      <c r="MKI57" s="31"/>
      <c r="MKJ57" s="31"/>
      <c r="MKK57" s="31"/>
      <c r="MKL57" s="31"/>
      <c r="MKM57" s="31"/>
      <c r="MKN57" s="31"/>
      <c r="MKO57" s="31"/>
      <c r="MKP57" s="31"/>
      <c r="MKQ57" s="31"/>
      <c r="MKR57" s="31"/>
      <c r="MKS57" s="31"/>
      <c r="MKT57" s="31"/>
      <c r="MKU57" s="31"/>
      <c r="MKV57" s="31"/>
      <c r="MKW57" s="31"/>
      <c r="MKX57" s="31"/>
      <c r="MKY57" s="31"/>
      <c r="MKZ57" s="31"/>
      <c r="MLA57" s="31"/>
      <c r="MLB57" s="31"/>
      <c r="MLC57" s="31"/>
      <c r="MLD57" s="31"/>
      <c r="MLE57" s="31"/>
      <c r="MLF57" s="31"/>
      <c r="MLG57" s="31"/>
      <c r="MLH57" s="31"/>
      <c r="MLI57" s="31"/>
      <c r="MLJ57" s="31"/>
      <c r="MLK57" s="31"/>
      <c r="MLL57" s="31"/>
      <c r="MLM57" s="31"/>
      <c r="MLN57" s="31"/>
      <c r="MLO57" s="31"/>
      <c r="MLP57" s="31"/>
      <c r="MLQ57" s="31"/>
      <c r="MLR57" s="31"/>
      <c r="MLS57" s="31"/>
      <c r="MLT57" s="31"/>
      <c r="MLU57" s="31"/>
      <c r="MLV57" s="31"/>
      <c r="MLW57" s="31"/>
      <c r="MLX57" s="31"/>
      <c r="MLY57" s="31"/>
      <c r="MLZ57" s="31"/>
      <c r="MMA57" s="31"/>
      <c r="MMB57" s="31"/>
      <c r="MMC57" s="31"/>
      <c r="MMD57" s="31"/>
      <c r="MME57" s="31"/>
      <c r="MMF57" s="31"/>
      <c r="MMG57" s="31"/>
      <c r="MMH57" s="31"/>
      <c r="MMI57" s="31"/>
      <c r="MMJ57" s="31"/>
      <c r="MMK57" s="31"/>
      <c r="MML57" s="31"/>
      <c r="MMM57" s="31"/>
      <c r="MMN57" s="31"/>
      <c r="MMO57" s="31"/>
      <c r="MMP57" s="31"/>
      <c r="MMQ57" s="31"/>
      <c r="MMR57" s="31"/>
      <c r="MMS57" s="31"/>
      <c r="MMT57" s="31"/>
      <c r="MMU57" s="31"/>
      <c r="MMV57" s="31"/>
      <c r="MMW57" s="31"/>
      <c r="MMX57" s="31"/>
      <c r="MMY57" s="31"/>
      <c r="MMZ57" s="31"/>
      <c r="MNA57" s="31"/>
      <c r="MNB57" s="31"/>
      <c r="MNC57" s="31"/>
      <c r="MND57" s="31"/>
      <c r="MNE57" s="31"/>
      <c r="MNF57" s="31"/>
      <c r="MNG57" s="31"/>
      <c r="MNH57" s="31"/>
      <c r="MNI57" s="31"/>
      <c r="MNJ57" s="31"/>
      <c r="MNK57" s="31"/>
      <c r="MNL57" s="31"/>
      <c r="MNM57" s="31"/>
      <c r="MNN57" s="31"/>
      <c r="MNO57" s="31"/>
      <c r="MNP57" s="31"/>
      <c r="MNQ57" s="31"/>
      <c r="MNR57" s="31"/>
      <c r="MNS57" s="31"/>
      <c r="MNT57" s="31"/>
      <c r="MNU57" s="31"/>
      <c r="MNV57" s="31"/>
      <c r="MNW57" s="31"/>
      <c r="MNX57" s="31"/>
      <c r="MNY57" s="31"/>
      <c r="MNZ57" s="31"/>
      <c r="MOA57" s="31"/>
      <c r="MOB57" s="31"/>
      <c r="MOC57" s="31"/>
      <c r="MOD57" s="31"/>
      <c r="MOE57" s="31"/>
      <c r="MOF57" s="31"/>
      <c r="MOG57" s="31"/>
      <c r="MOH57" s="31"/>
      <c r="MOI57" s="31"/>
      <c r="MOJ57" s="31"/>
      <c r="MOK57" s="31"/>
      <c r="MOL57" s="31"/>
      <c r="MOM57" s="31"/>
      <c r="MON57" s="31"/>
      <c r="MOO57" s="31"/>
      <c r="MOP57" s="31"/>
      <c r="MOQ57" s="31"/>
      <c r="MOR57" s="31"/>
      <c r="MOS57" s="31"/>
      <c r="MOT57" s="31"/>
      <c r="MOU57" s="31"/>
      <c r="MOV57" s="31"/>
      <c r="MOW57" s="31"/>
      <c r="MOX57" s="31"/>
      <c r="MOY57" s="31"/>
      <c r="MOZ57" s="31"/>
      <c r="MPA57" s="31"/>
      <c r="MPB57" s="31"/>
      <c r="MPC57" s="31"/>
      <c r="MPD57" s="31"/>
      <c r="MPE57" s="31"/>
      <c r="MPF57" s="31"/>
      <c r="MPG57" s="31"/>
      <c r="MPH57" s="31"/>
      <c r="MPI57" s="31"/>
      <c r="MPJ57" s="31"/>
      <c r="MPK57" s="31"/>
      <c r="MPL57" s="31"/>
      <c r="MPM57" s="31"/>
      <c r="MPN57" s="31"/>
      <c r="MPO57" s="31"/>
      <c r="MPP57" s="31"/>
      <c r="MPQ57" s="31"/>
      <c r="MPR57" s="31"/>
      <c r="MPS57" s="31"/>
      <c r="MPT57" s="31"/>
      <c r="MPU57" s="31"/>
      <c r="MPV57" s="31"/>
      <c r="MPW57" s="31"/>
      <c r="MPX57" s="31"/>
      <c r="MPY57" s="31"/>
      <c r="MPZ57" s="31"/>
      <c r="MQA57" s="31"/>
      <c r="MQB57" s="31"/>
      <c r="MQC57" s="31"/>
      <c r="MQD57" s="31"/>
      <c r="MQE57" s="31"/>
      <c r="MQF57" s="31"/>
      <c r="MQG57" s="31"/>
      <c r="MQH57" s="31"/>
      <c r="MQI57" s="31"/>
      <c r="MQJ57" s="31"/>
      <c r="MQK57" s="31"/>
      <c r="MQL57" s="31"/>
      <c r="MQM57" s="31"/>
      <c r="MQN57" s="31"/>
      <c r="MQO57" s="31"/>
      <c r="MQP57" s="31"/>
      <c r="MQQ57" s="31"/>
      <c r="MQR57" s="31"/>
      <c r="MQS57" s="31"/>
      <c r="MQT57" s="31"/>
      <c r="MQU57" s="31"/>
      <c r="MQV57" s="31"/>
      <c r="MQW57" s="31"/>
      <c r="MQX57" s="31"/>
      <c r="MQY57" s="31"/>
      <c r="MQZ57" s="31"/>
      <c r="MRA57" s="31"/>
      <c r="MRB57" s="31"/>
      <c r="MRC57" s="31"/>
      <c r="MRD57" s="31"/>
      <c r="MRE57" s="31"/>
      <c r="MRF57" s="31"/>
      <c r="MRG57" s="31"/>
      <c r="MRH57" s="31"/>
      <c r="MRI57" s="31"/>
      <c r="MRJ57" s="31"/>
      <c r="MRK57" s="31"/>
      <c r="MRL57" s="31"/>
      <c r="MRM57" s="31"/>
      <c r="MRN57" s="31"/>
      <c r="MRO57" s="31"/>
      <c r="MRP57" s="31"/>
      <c r="MRQ57" s="31"/>
      <c r="MRR57" s="31"/>
      <c r="MRS57" s="31"/>
      <c r="MRT57" s="31"/>
      <c r="MRU57" s="31"/>
      <c r="MRV57" s="31"/>
      <c r="MRW57" s="31"/>
      <c r="MRX57" s="31"/>
      <c r="MRY57" s="31"/>
      <c r="MRZ57" s="31"/>
      <c r="MSA57" s="31"/>
      <c r="MSB57" s="31"/>
      <c r="MSC57" s="31"/>
      <c r="MSD57" s="31"/>
      <c r="MSE57" s="31"/>
      <c r="MSF57" s="31"/>
      <c r="MSG57" s="31"/>
      <c r="MSH57" s="31"/>
      <c r="MSI57" s="31"/>
      <c r="MSJ57" s="31"/>
      <c r="MSK57" s="31"/>
      <c r="MSL57" s="31"/>
      <c r="MSM57" s="31"/>
      <c r="MSN57" s="31"/>
      <c r="MSO57" s="31"/>
      <c r="MSP57" s="31"/>
      <c r="MSQ57" s="31"/>
      <c r="MSR57" s="31"/>
      <c r="MSS57" s="31"/>
      <c r="MST57" s="31"/>
      <c r="MSU57" s="31"/>
      <c r="MSV57" s="31"/>
      <c r="MSW57" s="31"/>
      <c r="MSX57" s="31"/>
      <c r="MSY57" s="31"/>
      <c r="MSZ57" s="31"/>
      <c r="MTA57" s="31"/>
      <c r="MTB57" s="31"/>
      <c r="MTC57" s="31"/>
      <c r="MTD57" s="31"/>
      <c r="MTE57" s="31"/>
      <c r="MTF57" s="31"/>
      <c r="MTG57" s="31"/>
      <c r="MTH57" s="31"/>
      <c r="MTI57" s="31"/>
      <c r="MTJ57" s="31"/>
      <c r="MTK57" s="31"/>
      <c r="MTL57" s="31"/>
      <c r="MTM57" s="31"/>
      <c r="MTN57" s="31"/>
      <c r="MTO57" s="31"/>
      <c r="MTP57" s="31"/>
      <c r="MTQ57" s="31"/>
      <c r="MTR57" s="31"/>
      <c r="MTS57" s="31"/>
      <c r="MTT57" s="31"/>
      <c r="MTU57" s="31"/>
      <c r="MTV57" s="31"/>
      <c r="MTW57" s="31"/>
      <c r="MTX57" s="31"/>
      <c r="MTY57" s="31"/>
      <c r="MTZ57" s="31"/>
      <c r="MUA57" s="31"/>
      <c r="MUB57" s="31"/>
      <c r="MUC57" s="31"/>
      <c r="MUD57" s="31"/>
      <c r="MUE57" s="31"/>
      <c r="MUF57" s="31"/>
      <c r="MUG57" s="31"/>
      <c r="MUH57" s="31"/>
      <c r="MUI57" s="31"/>
      <c r="MUJ57" s="31"/>
      <c r="MUK57" s="31"/>
      <c r="MUL57" s="31"/>
      <c r="MUM57" s="31"/>
      <c r="MUN57" s="31"/>
      <c r="MUO57" s="31"/>
      <c r="MUP57" s="31"/>
      <c r="MUQ57" s="31"/>
      <c r="MUR57" s="31"/>
      <c r="MUS57" s="31"/>
      <c r="MUT57" s="31"/>
      <c r="MUU57" s="31"/>
      <c r="MUV57" s="31"/>
      <c r="MUW57" s="31"/>
      <c r="MUX57" s="31"/>
      <c r="MUY57" s="31"/>
      <c r="MUZ57" s="31"/>
      <c r="MVA57" s="31"/>
      <c r="MVB57" s="31"/>
      <c r="MVC57" s="31"/>
      <c r="MVD57" s="31"/>
      <c r="MVE57" s="31"/>
      <c r="MVF57" s="31"/>
      <c r="MVG57" s="31"/>
      <c r="MVH57" s="31"/>
      <c r="MVI57" s="31"/>
      <c r="MVJ57" s="31"/>
      <c r="MVK57" s="31"/>
      <c r="MVL57" s="31"/>
      <c r="MVM57" s="31"/>
      <c r="MVN57" s="31"/>
      <c r="MVO57" s="31"/>
      <c r="MVP57" s="31"/>
      <c r="MVQ57" s="31"/>
      <c r="MVR57" s="31"/>
      <c r="MVS57" s="31"/>
      <c r="MVT57" s="31"/>
      <c r="MVU57" s="31"/>
      <c r="MVV57" s="31"/>
      <c r="MVW57" s="31"/>
      <c r="MVX57" s="31"/>
      <c r="MVY57" s="31"/>
      <c r="MVZ57" s="31"/>
      <c r="MWA57" s="31"/>
      <c r="MWB57" s="31"/>
      <c r="MWC57" s="31"/>
      <c r="MWD57" s="31"/>
      <c r="MWE57" s="31"/>
      <c r="MWF57" s="31"/>
      <c r="MWG57" s="31"/>
      <c r="MWH57" s="31"/>
      <c r="MWI57" s="31"/>
      <c r="MWJ57" s="31"/>
      <c r="MWK57" s="31"/>
      <c r="MWL57" s="31"/>
      <c r="MWM57" s="31"/>
      <c r="MWN57" s="31"/>
      <c r="MWO57" s="31"/>
      <c r="MWP57" s="31"/>
      <c r="MWQ57" s="31"/>
      <c r="MWR57" s="31"/>
      <c r="MWS57" s="31"/>
      <c r="MWT57" s="31"/>
      <c r="MWU57" s="31"/>
      <c r="MWV57" s="31"/>
      <c r="MWW57" s="31"/>
      <c r="MWX57" s="31"/>
      <c r="MWY57" s="31"/>
      <c r="MWZ57" s="31"/>
      <c r="MXA57" s="31"/>
      <c r="MXB57" s="31"/>
      <c r="MXC57" s="31"/>
      <c r="MXD57" s="31"/>
      <c r="MXE57" s="31"/>
      <c r="MXF57" s="31"/>
      <c r="MXG57" s="31"/>
      <c r="MXH57" s="31"/>
      <c r="MXI57" s="31"/>
      <c r="MXJ57" s="31"/>
      <c r="MXK57" s="31"/>
      <c r="MXL57" s="31"/>
      <c r="MXM57" s="31"/>
      <c r="MXN57" s="31"/>
      <c r="MXO57" s="31"/>
      <c r="MXP57" s="31"/>
      <c r="MXQ57" s="31"/>
      <c r="MXR57" s="31"/>
      <c r="MXS57" s="31"/>
      <c r="MXT57" s="31"/>
      <c r="MXU57" s="31"/>
      <c r="MXV57" s="31"/>
      <c r="MXW57" s="31"/>
      <c r="MXX57" s="31"/>
      <c r="MXY57" s="31"/>
      <c r="MXZ57" s="31"/>
      <c r="MYA57" s="31"/>
      <c r="MYB57" s="31"/>
      <c r="MYC57" s="31"/>
      <c r="MYD57" s="31"/>
      <c r="MYE57" s="31"/>
      <c r="MYF57" s="31"/>
      <c r="MYG57" s="31"/>
      <c r="MYH57" s="31"/>
      <c r="MYI57" s="31"/>
      <c r="MYJ57" s="31"/>
      <c r="MYK57" s="31"/>
      <c r="MYL57" s="31"/>
      <c r="MYM57" s="31"/>
      <c r="MYN57" s="31"/>
      <c r="MYO57" s="31"/>
      <c r="MYP57" s="31"/>
      <c r="MYQ57" s="31"/>
      <c r="MYR57" s="31"/>
      <c r="MYS57" s="31"/>
      <c r="MYT57" s="31"/>
      <c r="MYU57" s="31"/>
      <c r="MYV57" s="31"/>
      <c r="MYW57" s="31"/>
      <c r="MYX57" s="31"/>
      <c r="MYY57" s="31"/>
      <c r="MYZ57" s="31"/>
      <c r="MZA57" s="31"/>
      <c r="MZB57" s="31"/>
      <c r="MZC57" s="31"/>
      <c r="MZD57" s="31"/>
      <c r="MZE57" s="31"/>
      <c r="MZF57" s="31"/>
      <c r="MZG57" s="31"/>
      <c r="MZH57" s="31"/>
      <c r="MZI57" s="31"/>
      <c r="MZJ57" s="31"/>
      <c r="MZK57" s="31"/>
      <c r="MZL57" s="31"/>
      <c r="MZM57" s="31"/>
      <c r="MZN57" s="31"/>
      <c r="MZO57" s="31"/>
      <c r="MZP57" s="31"/>
      <c r="MZQ57" s="31"/>
      <c r="MZR57" s="31"/>
      <c r="MZS57" s="31"/>
      <c r="MZT57" s="31"/>
      <c r="MZU57" s="31"/>
      <c r="MZV57" s="31"/>
      <c r="MZW57" s="31"/>
      <c r="MZX57" s="31"/>
      <c r="MZY57" s="31"/>
      <c r="MZZ57" s="31"/>
      <c r="NAA57" s="31"/>
      <c r="NAB57" s="31"/>
      <c r="NAC57" s="31"/>
      <c r="NAD57" s="31"/>
      <c r="NAE57" s="31"/>
      <c r="NAF57" s="31"/>
      <c r="NAG57" s="31"/>
      <c r="NAH57" s="31"/>
      <c r="NAI57" s="31"/>
      <c r="NAJ57" s="31"/>
      <c r="NAK57" s="31"/>
      <c r="NAL57" s="31"/>
      <c r="NAM57" s="31"/>
      <c r="NAN57" s="31"/>
      <c r="NAO57" s="31"/>
      <c r="NAP57" s="31"/>
      <c r="NAQ57" s="31"/>
      <c r="NAR57" s="31"/>
      <c r="NAS57" s="31"/>
      <c r="NAT57" s="31"/>
      <c r="NAU57" s="31"/>
      <c r="NAV57" s="31"/>
      <c r="NAW57" s="31"/>
      <c r="NAX57" s="31"/>
      <c r="NAY57" s="31"/>
      <c r="NAZ57" s="31"/>
      <c r="NBA57" s="31"/>
      <c r="NBB57" s="31"/>
      <c r="NBC57" s="31"/>
      <c r="NBD57" s="31"/>
      <c r="NBE57" s="31"/>
      <c r="NBF57" s="31"/>
      <c r="NBG57" s="31"/>
      <c r="NBH57" s="31"/>
      <c r="NBI57" s="31"/>
      <c r="NBJ57" s="31"/>
      <c r="NBK57" s="31"/>
      <c r="NBL57" s="31"/>
      <c r="NBM57" s="31"/>
      <c r="NBN57" s="31"/>
      <c r="NBO57" s="31"/>
      <c r="NBP57" s="31"/>
      <c r="NBQ57" s="31"/>
      <c r="NBR57" s="31"/>
      <c r="NBS57" s="31"/>
      <c r="NBT57" s="31"/>
      <c r="NBU57" s="31"/>
      <c r="NBV57" s="31"/>
      <c r="NBW57" s="31"/>
      <c r="NBX57" s="31"/>
      <c r="NBY57" s="31"/>
      <c r="NBZ57" s="31"/>
      <c r="NCA57" s="31"/>
      <c r="NCB57" s="31"/>
      <c r="NCC57" s="31"/>
      <c r="NCD57" s="31"/>
      <c r="NCE57" s="31"/>
      <c r="NCF57" s="31"/>
      <c r="NCG57" s="31"/>
      <c r="NCH57" s="31"/>
      <c r="NCI57" s="31"/>
      <c r="NCJ57" s="31"/>
      <c r="NCK57" s="31"/>
      <c r="NCL57" s="31"/>
      <c r="NCM57" s="31"/>
      <c r="NCN57" s="31"/>
      <c r="NCO57" s="31"/>
      <c r="NCP57" s="31"/>
      <c r="NCQ57" s="31"/>
      <c r="NCR57" s="31"/>
      <c r="NCS57" s="31"/>
      <c r="NCT57" s="31"/>
      <c r="NCU57" s="31"/>
      <c r="NCV57" s="31"/>
      <c r="NCW57" s="31"/>
      <c r="NCX57" s="31"/>
      <c r="NCY57" s="31"/>
      <c r="NCZ57" s="31"/>
      <c r="NDA57" s="31"/>
      <c r="NDB57" s="31"/>
      <c r="NDC57" s="31"/>
      <c r="NDD57" s="31"/>
      <c r="NDE57" s="31"/>
      <c r="NDF57" s="31"/>
      <c r="NDG57" s="31"/>
      <c r="NDH57" s="31"/>
      <c r="NDI57" s="31"/>
      <c r="NDJ57" s="31"/>
      <c r="NDK57" s="31"/>
      <c r="NDL57" s="31"/>
      <c r="NDM57" s="31"/>
      <c r="NDN57" s="31"/>
      <c r="NDO57" s="31"/>
      <c r="NDP57" s="31"/>
      <c r="NDQ57" s="31"/>
      <c r="NDR57" s="31"/>
      <c r="NDS57" s="31"/>
      <c r="NDT57" s="31"/>
      <c r="NDU57" s="31"/>
      <c r="NDV57" s="31"/>
      <c r="NDW57" s="31"/>
      <c r="NDX57" s="31"/>
      <c r="NDY57" s="31"/>
      <c r="NDZ57" s="31"/>
      <c r="NEA57" s="31"/>
      <c r="NEB57" s="31"/>
      <c r="NEC57" s="31"/>
      <c r="NED57" s="31"/>
      <c r="NEE57" s="31"/>
      <c r="NEF57" s="31"/>
      <c r="NEG57" s="31"/>
      <c r="NEH57" s="31"/>
      <c r="NEI57" s="31"/>
      <c r="NEJ57" s="31"/>
      <c r="NEK57" s="31"/>
      <c r="NEL57" s="31"/>
      <c r="NEM57" s="31"/>
      <c r="NEN57" s="31"/>
      <c r="NEO57" s="31"/>
      <c r="NEP57" s="31"/>
      <c r="NEQ57" s="31"/>
      <c r="NER57" s="31"/>
      <c r="NES57" s="31"/>
      <c r="NET57" s="31"/>
      <c r="NEU57" s="31"/>
      <c r="NEV57" s="31"/>
      <c r="NEW57" s="31"/>
      <c r="NEX57" s="31"/>
      <c r="NEY57" s="31"/>
      <c r="NEZ57" s="31"/>
      <c r="NFA57" s="31"/>
      <c r="NFB57" s="31"/>
      <c r="NFC57" s="31"/>
      <c r="NFD57" s="31"/>
      <c r="NFE57" s="31"/>
      <c r="NFF57" s="31"/>
      <c r="NFG57" s="31"/>
      <c r="NFH57" s="31"/>
      <c r="NFI57" s="31"/>
      <c r="NFJ57" s="31"/>
      <c r="NFK57" s="31"/>
      <c r="NFL57" s="31"/>
      <c r="NFM57" s="31"/>
      <c r="NFN57" s="31"/>
      <c r="NFO57" s="31"/>
      <c r="NFP57" s="31"/>
      <c r="NFQ57" s="31"/>
      <c r="NFR57" s="31"/>
      <c r="NFS57" s="31"/>
      <c r="NFT57" s="31"/>
      <c r="NFU57" s="31"/>
      <c r="NFV57" s="31"/>
      <c r="NFW57" s="31"/>
      <c r="NFX57" s="31"/>
      <c r="NFY57" s="31"/>
      <c r="NFZ57" s="31"/>
      <c r="NGA57" s="31"/>
      <c r="NGB57" s="31"/>
      <c r="NGC57" s="31"/>
      <c r="NGD57" s="31"/>
      <c r="NGE57" s="31"/>
      <c r="NGF57" s="31"/>
      <c r="NGG57" s="31"/>
      <c r="NGH57" s="31"/>
      <c r="NGI57" s="31"/>
      <c r="NGJ57" s="31"/>
      <c r="NGK57" s="31"/>
      <c r="NGL57" s="31"/>
      <c r="NGM57" s="31"/>
      <c r="NGN57" s="31"/>
      <c r="NGO57" s="31"/>
      <c r="NGP57" s="31"/>
      <c r="NGQ57" s="31"/>
      <c r="NGR57" s="31"/>
      <c r="NGS57" s="31"/>
      <c r="NGT57" s="31"/>
      <c r="NGU57" s="31"/>
      <c r="NGV57" s="31"/>
      <c r="NGW57" s="31"/>
      <c r="NGX57" s="31"/>
      <c r="NGY57" s="31"/>
      <c r="NGZ57" s="31"/>
      <c r="NHA57" s="31"/>
      <c r="NHB57" s="31"/>
      <c r="NHC57" s="31"/>
      <c r="NHD57" s="31"/>
      <c r="NHE57" s="31"/>
      <c r="NHF57" s="31"/>
      <c r="NHG57" s="31"/>
      <c r="NHH57" s="31"/>
      <c r="NHI57" s="31"/>
      <c r="NHJ57" s="31"/>
      <c r="NHK57" s="31"/>
      <c r="NHL57" s="31"/>
      <c r="NHM57" s="31"/>
      <c r="NHN57" s="31"/>
      <c r="NHO57" s="31"/>
      <c r="NHP57" s="31"/>
      <c r="NHQ57" s="31"/>
      <c r="NHR57" s="31"/>
      <c r="NHS57" s="31"/>
      <c r="NHT57" s="31"/>
      <c r="NHU57" s="31"/>
      <c r="NHV57" s="31"/>
      <c r="NHW57" s="31"/>
      <c r="NHX57" s="31"/>
      <c r="NHY57" s="31"/>
      <c r="NHZ57" s="31"/>
      <c r="NIA57" s="31"/>
      <c r="NIB57" s="31"/>
      <c r="NIC57" s="31"/>
      <c r="NID57" s="31"/>
      <c r="NIE57" s="31"/>
      <c r="NIF57" s="31"/>
      <c r="NIG57" s="31"/>
      <c r="NIH57" s="31"/>
      <c r="NII57" s="31"/>
      <c r="NIJ57" s="31"/>
      <c r="NIK57" s="31"/>
      <c r="NIL57" s="31"/>
      <c r="NIM57" s="31"/>
      <c r="NIN57" s="31"/>
      <c r="NIO57" s="31"/>
      <c r="NIP57" s="31"/>
      <c r="NIQ57" s="31"/>
      <c r="NIR57" s="31"/>
      <c r="NIS57" s="31"/>
      <c r="NIT57" s="31"/>
      <c r="NIU57" s="31"/>
      <c r="NIV57" s="31"/>
      <c r="NIW57" s="31"/>
      <c r="NIX57" s="31"/>
      <c r="NIY57" s="31"/>
      <c r="NIZ57" s="31"/>
      <c r="NJA57" s="31"/>
      <c r="NJB57" s="31"/>
      <c r="NJC57" s="31"/>
      <c r="NJD57" s="31"/>
      <c r="NJE57" s="31"/>
      <c r="NJF57" s="31"/>
      <c r="NJG57" s="31"/>
      <c r="NJH57" s="31"/>
      <c r="NJI57" s="31"/>
      <c r="NJJ57" s="31"/>
      <c r="NJK57" s="31"/>
      <c r="NJL57" s="31"/>
      <c r="NJM57" s="31"/>
      <c r="NJN57" s="31"/>
      <c r="NJO57" s="31"/>
      <c r="NJP57" s="31"/>
      <c r="NJQ57" s="31"/>
      <c r="NJR57" s="31"/>
      <c r="NJS57" s="31"/>
      <c r="NJT57" s="31"/>
      <c r="NJU57" s="31"/>
      <c r="NJV57" s="31"/>
      <c r="NJW57" s="31"/>
      <c r="NJX57" s="31"/>
      <c r="NJY57" s="31"/>
      <c r="NJZ57" s="31"/>
      <c r="NKA57" s="31"/>
      <c r="NKB57" s="31"/>
      <c r="NKC57" s="31"/>
      <c r="NKD57" s="31"/>
      <c r="NKE57" s="31"/>
      <c r="NKF57" s="31"/>
      <c r="NKG57" s="31"/>
      <c r="NKH57" s="31"/>
      <c r="NKI57" s="31"/>
      <c r="NKJ57" s="31"/>
      <c r="NKK57" s="31"/>
      <c r="NKL57" s="31"/>
      <c r="NKM57" s="31"/>
      <c r="NKN57" s="31"/>
      <c r="NKO57" s="31"/>
      <c r="NKP57" s="31"/>
      <c r="NKQ57" s="31"/>
      <c r="NKR57" s="31"/>
      <c r="NKS57" s="31"/>
      <c r="NKT57" s="31"/>
      <c r="NKU57" s="31"/>
      <c r="NKV57" s="31"/>
      <c r="NKW57" s="31"/>
      <c r="NKX57" s="31"/>
      <c r="NKY57" s="31"/>
      <c r="NKZ57" s="31"/>
      <c r="NLA57" s="31"/>
      <c r="NLB57" s="31"/>
      <c r="NLC57" s="31"/>
      <c r="NLD57" s="31"/>
      <c r="NLE57" s="31"/>
      <c r="NLF57" s="31"/>
      <c r="NLG57" s="31"/>
      <c r="NLH57" s="31"/>
      <c r="NLI57" s="31"/>
      <c r="NLJ57" s="31"/>
      <c r="NLK57" s="31"/>
      <c r="NLL57" s="31"/>
      <c r="NLM57" s="31"/>
      <c r="NLN57" s="31"/>
      <c r="NLO57" s="31"/>
      <c r="NLP57" s="31"/>
      <c r="NLQ57" s="31"/>
      <c r="NLR57" s="31"/>
      <c r="NLS57" s="31"/>
      <c r="NLT57" s="31"/>
      <c r="NLU57" s="31"/>
      <c r="NLV57" s="31"/>
      <c r="NLW57" s="31"/>
      <c r="NLX57" s="31"/>
      <c r="NLY57" s="31"/>
      <c r="NLZ57" s="31"/>
      <c r="NMA57" s="31"/>
      <c r="NMB57" s="31"/>
      <c r="NMC57" s="31"/>
      <c r="NMD57" s="31"/>
      <c r="NME57" s="31"/>
      <c r="NMF57" s="31"/>
      <c r="NMG57" s="31"/>
      <c r="NMH57" s="31"/>
      <c r="NMI57" s="31"/>
      <c r="NMJ57" s="31"/>
      <c r="NMK57" s="31"/>
      <c r="NML57" s="31"/>
      <c r="NMM57" s="31"/>
      <c r="NMN57" s="31"/>
      <c r="NMO57" s="31"/>
      <c r="NMP57" s="31"/>
      <c r="NMQ57" s="31"/>
      <c r="NMR57" s="31"/>
      <c r="NMS57" s="31"/>
      <c r="NMT57" s="31"/>
      <c r="NMU57" s="31"/>
      <c r="NMV57" s="31"/>
      <c r="NMW57" s="31"/>
      <c r="NMX57" s="31"/>
      <c r="NMY57" s="31"/>
      <c r="NMZ57" s="31"/>
      <c r="NNA57" s="31"/>
      <c r="NNB57" s="31"/>
      <c r="NNC57" s="31"/>
      <c r="NND57" s="31"/>
      <c r="NNE57" s="31"/>
      <c r="NNF57" s="31"/>
      <c r="NNG57" s="31"/>
      <c r="NNH57" s="31"/>
      <c r="NNI57" s="31"/>
      <c r="NNJ57" s="31"/>
      <c r="NNK57" s="31"/>
      <c r="NNL57" s="31"/>
      <c r="NNM57" s="31"/>
      <c r="NNN57" s="31"/>
      <c r="NNO57" s="31"/>
      <c r="NNP57" s="31"/>
      <c r="NNQ57" s="31"/>
      <c r="NNR57" s="31"/>
      <c r="NNS57" s="31"/>
      <c r="NNT57" s="31"/>
      <c r="NNU57" s="31"/>
      <c r="NNV57" s="31"/>
      <c r="NNW57" s="31"/>
      <c r="NNX57" s="31"/>
      <c r="NNY57" s="31"/>
      <c r="NNZ57" s="31"/>
      <c r="NOA57" s="31"/>
      <c r="NOB57" s="31"/>
      <c r="NOC57" s="31"/>
      <c r="NOD57" s="31"/>
      <c r="NOE57" s="31"/>
      <c r="NOF57" s="31"/>
      <c r="NOG57" s="31"/>
      <c r="NOH57" s="31"/>
      <c r="NOI57" s="31"/>
      <c r="NOJ57" s="31"/>
      <c r="NOK57" s="31"/>
      <c r="NOL57" s="31"/>
      <c r="NOM57" s="31"/>
      <c r="NON57" s="31"/>
      <c r="NOO57" s="31"/>
      <c r="NOP57" s="31"/>
      <c r="NOQ57" s="31"/>
      <c r="NOR57" s="31"/>
      <c r="NOS57" s="31"/>
      <c r="NOT57" s="31"/>
      <c r="NOU57" s="31"/>
      <c r="NOV57" s="31"/>
      <c r="NOW57" s="31"/>
      <c r="NOX57" s="31"/>
      <c r="NOY57" s="31"/>
      <c r="NOZ57" s="31"/>
      <c r="NPA57" s="31"/>
      <c r="NPB57" s="31"/>
      <c r="NPC57" s="31"/>
      <c r="NPD57" s="31"/>
      <c r="NPE57" s="31"/>
      <c r="NPF57" s="31"/>
      <c r="NPG57" s="31"/>
      <c r="NPH57" s="31"/>
      <c r="NPI57" s="31"/>
      <c r="NPJ57" s="31"/>
      <c r="NPK57" s="31"/>
      <c r="NPL57" s="31"/>
      <c r="NPM57" s="31"/>
      <c r="NPN57" s="31"/>
      <c r="NPO57" s="31"/>
      <c r="NPP57" s="31"/>
      <c r="NPQ57" s="31"/>
      <c r="NPR57" s="31"/>
      <c r="NPS57" s="31"/>
      <c r="NPT57" s="31"/>
      <c r="NPU57" s="31"/>
      <c r="NPV57" s="31"/>
      <c r="NPW57" s="31"/>
      <c r="NPX57" s="31"/>
      <c r="NPY57" s="31"/>
      <c r="NPZ57" s="31"/>
      <c r="NQA57" s="31"/>
      <c r="NQB57" s="31"/>
      <c r="NQC57" s="31"/>
      <c r="NQD57" s="31"/>
      <c r="NQE57" s="31"/>
      <c r="NQF57" s="31"/>
      <c r="NQG57" s="31"/>
      <c r="NQH57" s="31"/>
      <c r="NQI57" s="31"/>
      <c r="NQJ57" s="31"/>
      <c r="NQK57" s="31"/>
      <c r="NQL57" s="31"/>
      <c r="NQM57" s="31"/>
      <c r="NQN57" s="31"/>
      <c r="NQO57" s="31"/>
      <c r="NQP57" s="31"/>
      <c r="NQQ57" s="31"/>
      <c r="NQR57" s="31"/>
      <c r="NQS57" s="31"/>
      <c r="NQT57" s="31"/>
      <c r="NQU57" s="31"/>
      <c r="NQV57" s="31"/>
      <c r="NQW57" s="31"/>
      <c r="NQX57" s="31"/>
      <c r="NQY57" s="31"/>
      <c r="NQZ57" s="31"/>
      <c r="NRA57" s="31"/>
      <c r="NRB57" s="31"/>
      <c r="NRC57" s="31"/>
      <c r="NRD57" s="31"/>
      <c r="NRE57" s="31"/>
      <c r="NRF57" s="31"/>
      <c r="NRG57" s="31"/>
      <c r="NRH57" s="31"/>
      <c r="NRI57" s="31"/>
      <c r="NRJ57" s="31"/>
      <c r="NRK57" s="31"/>
      <c r="NRL57" s="31"/>
      <c r="NRM57" s="31"/>
      <c r="NRN57" s="31"/>
      <c r="NRO57" s="31"/>
      <c r="NRP57" s="31"/>
      <c r="NRQ57" s="31"/>
      <c r="NRR57" s="31"/>
      <c r="NRS57" s="31"/>
      <c r="NRT57" s="31"/>
      <c r="NRU57" s="31"/>
      <c r="NRV57" s="31"/>
      <c r="NRW57" s="31"/>
      <c r="NRX57" s="31"/>
      <c r="NRY57" s="31"/>
      <c r="NRZ57" s="31"/>
      <c r="NSA57" s="31"/>
      <c r="NSB57" s="31"/>
      <c r="NSC57" s="31"/>
      <c r="NSD57" s="31"/>
      <c r="NSE57" s="31"/>
      <c r="NSF57" s="31"/>
      <c r="NSG57" s="31"/>
      <c r="NSH57" s="31"/>
      <c r="NSI57" s="31"/>
      <c r="NSJ57" s="31"/>
      <c r="NSK57" s="31"/>
      <c r="NSL57" s="31"/>
      <c r="NSM57" s="31"/>
      <c r="NSN57" s="31"/>
      <c r="NSO57" s="31"/>
      <c r="NSP57" s="31"/>
      <c r="NSQ57" s="31"/>
      <c r="NSR57" s="31"/>
      <c r="NSS57" s="31"/>
      <c r="NST57" s="31"/>
      <c r="NSU57" s="31"/>
      <c r="NSV57" s="31"/>
      <c r="NSW57" s="31"/>
      <c r="NSX57" s="31"/>
      <c r="NSY57" s="31"/>
      <c r="NSZ57" s="31"/>
      <c r="NTA57" s="31"/>
      <c r="NTB57" s="31"/>
      <c r="NTC57" s="31"/>
      <c r="NTD57" s="31"/>
      <c r="NTE57" s="31"/>
      <c r="NTF57" s="31"/>
      <c r="NTG57" s="31"/>
      <c r="NTH57" s="31"/>
      <c r="NTI57" s="31"/>
      <c r="NTJ57" s="31"/>
      <c r="NTK57" s="31"/>
      <c r="NTL57" s="31"/>
      <c r="NTM57" s="31"/>
      <c r="NTN57" s="31"/>
      <c r="NTO57" s="31"/>
      <c r="NTP57" s="31"/>
      <c r="NTQ57" s="31"/>
      <c r="NTR57" s="31"/>
      <c r="NTS57" s="31"/>
      <c r="NTT57" s="31"/>
      <c r="NTU57" s="31"/>
      <c r="NTV57" s="31"/>
      <c r="NTW57" s="31"/>
      <c r="NTX57" s="31"/>
      <c r="NTY57" s="31"/>
      <c r="NTZ57" s="31"/>
      <c r="NUA57" s="31"/>
      <c r="NUB57" s="31"/>
      <c r="NUC57" s="31"/>
      <c r="NUD57" s="31"/>
      <c r="NUE57" s="31"/>
      <c r="NUF57" s="31"/>
      <c r="NUG57" s="31"/>
      <c r="NUH57" s="31"/>
      <c r="NUI57" s="31"/>
      <c r="NUJ57" s="31"/>
      <c r="NUK57" s="31"/>
      <c r="NUL57" s="31"/>
      <c r="NUM57" s="31"/>
      <c r="NUN57" s="31"/>
      <c r="NUO57" s="31"/>
      <c r="NUP57" s="31"/>
      <c r="NUQ57" s="31"/>
      <c r="NUR57" s="31"/>
      <c r="NUS57" s="31"/>
      <c r="NUT57" s="31"/>
      <c r="NUU57" s="31"/>
      <c r="NUV57" s="31"/>
      <c r="NUW57" s="31"/>
      <c r="NUX57" s="31"/>
      <c r="NUY57" s="31"/>
      <c r="NUZ57" s="31"/>
      <c r="NVA57" s="31"/>
      <c r="NVB57" s="31"/>
      <c r="NVC57" s="31"/>
      <c r="NVD57" s="31"/>
      <c r="NVE57" s="31"/>
      <c r="NVF57" s="31"/>
      <c r="NVG57" s="31"/>
      <c r="NVH57" s="31"/>
      <c r="NVI57" s="31"/>
      <c r="NVJ57" s="31"/>
      <c r="NVK57" s="31"/>
      <c r="NVL57" s="31"/>
      <c r="NVM57" s="31"/>
      <c r="NVN57" s="31"/>
      <c r="NVO57" s="31"/>
      <c r="NVP57" s="31"/>
      <c r="NVQ57" s="31"/>
      <c r="NVR57" s="31"/>
      <c r="NVS57" s="31"/>
      <c r="NVT57" s="31"/>
      <c r="NVU57" s="31"/>
      <c r="NVV57" s="31"/>
      <c r="NVW57" s="31"/>
      <c r="NVX57" s="31"/>
      <c r="NVY57" s="31"/>
      <c r="NVZ57" s="31"/>
      <c r="NWA57" s="31"/>
      <c r="NWB57" s="31"/>
      <c r="NWC57" s="31"/>
      <c r="NWD57" s="31"/>
      <c r="NWE57" s="31"/>
      <c r="NWF57" s="31"/>
      <c r="NWG57" s="31"/>
      <c r="NWH57" s="31"/>
      <c r="NWI57" s="31"/>
      <c r="NWJ57" s="31"/>
      <c r="NWK57" s="31"/>
      <c r="NWL57" s="31"/>
      <c r="NWM57" s="31"/>
      <c r="NWN57" s="31"/>
      <c r="NWO57" s="31"/>
      <c r="NWP57" s="31"/>
      <c r="NWQ57" s="31"/>
      <c r="NWR57" s="31"/>
      <c r="NWS57" s="31"/>
      <c r="NWT57" s="31"/>
      <c r="NWU57" s="31"/>
      <c r="NWV57" s="31"/>
      <c r="NWW57" s="31"/>
      <c r="NWX57" s="31"/>
      <c r="NWY57" s="31"/>
      <c r="NWZ57" s="31"/>
      <c r="NXA57" s="31"/>
      <c r="NXB57" s="31"/>
      <c r="NXC57" s="31"/>
      <c r="NXD57" s="31"/>
      <c r="NXE57" s="31"/>
      <c r="NXF57" s="31"/>
      <c r="NXG57" s="31"/>
      <c r="NXH57" s="31"/>
      <c r="NXI57" s="31"/>
      <c r="NXJ57" s="31"/>
      <c r="NXK57" s="31"/>
      <c r="NXL57" s="31"/>
      <c r="NXM57" s="31"/>
      <c r="NXN57" s="31"/>
      <c r="NXO57" s="31"/>
      <c r="NXP57" s="31"/>
      <c r="NXQ57" s="31"/>
      <c r="NXR57" s="31"/>
      <c r="NXS57" s="31"/>
      <c r="NXT57" s="31"/>
      <c r="NXU57" s="31"/>
      <c r="NXV57" s="31"/>
      <c r="NXW57" s="31"/>
      <c r="NXX57" s="31"/>
      <c r="NXY57" s="31"/>
      <c r="NXZ57" s="31"/>
      <c r="NYA57" s="31"/>
      <c r="NYB57" s="31"/>
      <c r="NYC57" s="31"/>
      <c r="NYD57" s="31"/>
      <c r="NYE57" s="31"/>
      <c r="NYF57" s="31"/>
      <c r="NYG57" s="31"/>
      <c r="NYH57" s="31"/>
      <c r="NYI57" s="31"/>
      <c r="NYJ57" s="31"/>
      <c r="NYK57" s="31"/>
      <c r="NYL57" s="31"/>
      <c r="NYM57" s="31"/>
      <c r="NYN57" s="31"/>
      <c r="NYO57" s="31"/>
      <c r="NYP57" s="31"/>
      <c r="NYQ57" s="31"/>
      <c r="NYR57" s="31"/>
      <c r="NYS57" s="31"/>
      <c r="NYT57" s="31"/>
      <c r="NYU57" s="31"/>
      <c r="NYV57" s="31"/>
      <c r="NYW57" s="31"/>
      <c r="NYX57" s="31"/>
      <c r="NYY57" s="31"/>
      <c r="NYZ57" s="31"/>
      <c r="NZA57" s="31"/>
      <c r="NZB57" s="31"/>
      <c r="NZC57" s="31"/>
      <c r="NZD57" s="31"/>
      <c r="NZE57" s="31"/>
      <c r="NZF57" s="31"/>
      <c r="NZG57" s="31"/>
      <c r="NZH57" s="31"/>
      <c r="NZI57" s="31"/>
      <c r="NZJ57" s="31"/>
      <c r="NZK57" s="31"/>
      <c r="NZL57" s="31"/>
      <c r="NZM57" s="31"/>
      <c r="NZN57" s="31"/>
      <c r="NZO57" s="31"/>
      <c r="NZP57" s="31"/>
      <c r="NZQ57" s="31"/>
      <c r="NZR57" s="31"/>
      <c r="NZS57" s="31"/>
      <c r="NZT57" s="31"/>
      <c r="NZU57" s="31"/>
      <c r="NZV57" s="31"/>
      <c r="NZW57" s="31"/>
      <c r="NZX57" s="31"/>
      <c r="NZY57" s="31"/>
      <c r="NZZ57" s="31"/>
      <c r="OAA57" s="31"/>
      <c r="OAB57" s="31"/>
      <c r="OAC57" s="31"/>
      <c r="OAD57" s="31"/>
      <c r="OAE57" s="31"/>
      <c r="OAF57" s="31"/>
      <c r="OAG57" s="31"/>
      <c r="OAH57" s="31"/>
      <c r="OAI57" s="31"/>
      <c r="OAJ57" s="31"/>
      <c r="OAK57" s="31"/>
      <c r="OAL57" s="31"/>
      <c r="OAM57" s="31"/>
      <c r="OAN57" s="31"/>
      <c r="OAO57" s="31"/>
      <c r="OAP57" s="31"/>
      <c r="OAQ57" s="31"/>
      <c r="OAR57" s="31"/>
      <c r="OAS57" s="31"/>
      <c r="OAT57" s="31"/>
      <c r="OAU57" s="31"/>
      <c r="OAV57" s="31"/>
      <c r="OAW57" s="31"/>
      <c r="OAX57" s="31"/>
      <c r="OAY57" s="31"/>
      <c r="OAZ57" s="31"/>
      <c r="OBA57" s="31"/>
      <c r="OBB57" s="31"/>
      <c r="OBC57" s="31"/>
      <c r="OBD57" s="31"/>
      <c r="OBE57" s="31"/>
      <c r="OBF57" s="31"/>
      <c r="OBG57" s="31"/>
      <c r="OBH57" s="31"/>
      <c r="OBI57" s="31"/>
      <c r="OBJ57" s="31"/>
      <c r="OBK57" s="31"/>
      <c r="OBL57" s="31"/>
      <c r="OBM57" s="31"/>
      <c r="OBN57" s="31"/>
      <c r="OBO57" s="31"/>
      <c r="OBP57" s="31"/>
      <c r="OBQ57" s="31"/>
      <c r="OBR57" s="31"/>
      <c r="OBS57" s="31"/>
      <c r="OBT57" s="31"/>
      <c r="OBU57" s="31"/>
      <c r="OBV57" s="31"/>
      <c r="OBW57" s="31"/>
      <c r="OBX57" s="31"/>
      <c r="OBY57" s="31"/>
      <c r="OBZ57" s="31"/>
      <c r="OCA57" s="31"/>
      <c r="OCB57" s="31"/>
      <c r="OCC57" s="31"/>
      <c r="OCD57" s="31"/>
      <c r="OCE57" s="31"/>
      <c r="OCF57" s="31"/>
      <c r="OCG57" s="31"/>
      <c r="OCH57" s="31"/>
      <c r="OCI57" s="31"/>
      <c r="OCJ57" s="31"/>
      <c r="OCK57" s="31"/>
      <c r="OCL57" s="31"/>
      <c r="OCM57" s="31"/>
      <c r="OCN57" s="31"/>
      <c r="OCO57" s="31"/>
      <c r="OCP57" s="31"/>
      <c r="OCQ57" s="31"/>
      <c r="OCR57" s="31"/>
      <c r="OCS57" s="31"/>
      <c r="OCT57" s="31"/>
      <c r="OCU57" s="31"/>
      <c r="OCV57" s="31"/>
      <c r="OCW57" s="31"/>
      <c r="OCX57" s="31"/>
      <c r="OCY57" s="31"/>
      <c r="OCZ57" s="31"/>
      <c r="ODA57" s="31"/>
      <c r="ODB57" s="31"/>
      <c r="ODC57" s="31"/>
      <c r="ODD57" s="31"/>
      <c r="ODE57" s="31"/>
      <c r="ODF57" s="31"/>
      <c r="ODG57" s="31"/>
      <c r="ODH57" s="31"/>
      <c r="ODI57" s="31"/>
      <c r="ODJ57" s="31"/>
      <c r="ODK57" s="31"/>
      <c r="ODL57" s="31"/>
      <c r="ODM57" s="31"/>
      <c r="ODN57" s="31"/>
      <c r="ODO57" s="31"/>
      <c r="ODP57" s="31"/>
      <c r="ODQ57" s="31"/>
      <c r="ODR57" s="31"/>
      <c r="ODS57" s="31"/>
      <c r="ODT57" s="31"/>
      <c r="ODU57" s="31"/>
      <c r="ODV57" s="31"/>
      <c r="ODW57" s="31"/>
      <c r="ODX57" s="31"/>
      <c r="ODY57" s="31"/>
      <c r="ODZ57" s="31"/>
      <c r="OEA57" s="31"/>
      <c r="OEB57" s="31"/>
      <c r="OEC57" s="31"/>
      <c r="OED57" s="31"/>
      <c r="OEE57" s="31"/>
      <c r="OEF57" s="31"/>
      <c r="OEG57" s="31"/>
      <c r="OEH57" s="31"/>
      <c r="OEI57" s="31"/>
      <c r="OEJ57" s="31"/>
      <c r="OEK57" s="31"/>
      <c r="OEL57" s="31"/>
      <c r="OEM57" s="31"/>
      <c r="OEN57" s="31"/>
      <c r="OEO57" s="31"/>
      <c r="OEP57" s="31"/>
      <c r="OEQ57" s="31"/>
      <c r="OER57" s="31"/>
      <c r="OES57" s="31"/>
      <c r="OET57" s="31"/>
      <c r="OEU57" s="31"/>
      <c r="OEV57" s="31"/>
      <c r="OEW57" s="31"/>
      <c r="OEX57" s="31"/>
      <c r="OEY57" s="31"/>
      <c r="OEZ57" s="31"/>
      <c r="OFA57" s="31"/>
      <c r="OFB57" s="31"/>
      <c r="OFC57" s="31"/>
      <c r="OFD57" s="31"/>
      <c r="OFE57" s="31"/>
      <c r="OFF57" s="31"/>
      <c r="OFG57" s="31"/>
      <c r="OFH57" s="31"/>
      <c r="OFI57" s="31"/>
      <c r="OFJ57" s="31"/>
      <c r="OFK57" s="31"/>
      <c r="OFL57" s="31"/>
      <c r="OFM57" s="31"/>
      <c r="OFN57" s="31"/>
      <c r="OFO57" s="31"/>
      <c r="OFP57" s="31"/>
      <c r="OFQ57" s="31"/>
      <c r="OFR57" s="31"/>
      <c r="OFS57" s="31"/>
      <c r="OFT57" s="31"/>
      <c r="OFU57" s="31"/>
      <c r="OFV57" s="31"/>
      <c r="OFW57" s="31"/>
      <c r="OFX57" s="31"/>
      <c r="OFY57" s="31"/>
      <c r="OFZ57" s="31"/>
      <c r="OGA57" s="31"/>
      <c r="OGB57" s="31"/>
      <c r="OGC57" s="31"/>
      <c r="OGD57" s="31"/>
      <c r="OGE57" s="31"/>
      <c r="OGF57" s="31"/>
      <c r="OGG57" s="31"/>
      <c r="OGH57" s="31"/>
      <c r="OGI57" s="31"/>
      <c r="OGJ57" s="31"/>
      <c r="OGK57" s="31"/>
      <c r="OGL57" s="31"/>
      <c r="OGM57" s="31"/>
      <c r="OGN57" s="31"/>
      <c r="OGO57" s="31"/>
      <c r="OGP57" s="31"/>
      <c r="OGQ57" s="31"/>
      <c r="OGR57" s="31"/>
      <c r="OGS57" s="31"/>
      <c r="OGT57" s="31"/>
      <c r="OGU57" s="31"/>
      <c r="OGV57" s="31"/>
      <c r="OGW57" s="31"/>
      <c r="OGX57" s="31"/>
      <c r="OGY57" s="31"/>
      <c r="OGZ57" s="31"/>
      <c r="OHA57" s="31"/>
      <c r="OHB57" s="31"/>
      <c r="OHC57" s="31"/>
      <c r="OHD57" s="31"/>
      <c r="OHE57" s="31"/>
      <c r="OHF57" s="31"/>
      <c r="OHG57" s="31"/>
      <c r="OHH57" s="31"/>
      <c r="OHI57" s="31"/>
      <c r="OHJ57" s="31"/>
      <c r="OHK57" s="31"/>
      <c r="OHL57" s="31"/>
      <c r="OHM57" s="31"/>
      <c r="OHN57" s="31"/>
      <c r="OHO57" s="31"/>
      <c r="OHP57" s="31"/>
      <c r="OHQ57" s="31"/>
      <c r="OHR57" s="31"/>
      <c r="OHS57" s="31"/>
      <c r="OHT57" s="31"/>
      <c r="OHU57" s="31"/>
      <c r="OHV57" s="31"/>
      <c r="OHW57" s="31"/>
      <c r="OHX57" s="31"/>
      <c r="OHY57" s="31"/>
      <c r="OHZ57" s="31"/>
      <c r="OIA57" s="31"/>
      <c r="OIB57" s="31"/>
      <c r="OIC57" s="31"/>
      <c r="OID57" s="31"/>
      <c r="OIE57" s="31"/>
      <c r="OIF57" s="31"/>
      <c r="OIG57" s="31"/>
      <c r="OIH57" s="31"/>
      <c r="OII57" s="31"/>
      <c r="OIJ57" s="31"/>
      <c r="OIK57" s="31"/>
      <c r="OIL57" s="31"/>
      <c r="OIM57" s="31"/>
      <c r="OIN57" s="31"/>
      <c r="OIO57" s="31"/>
      <c r="OIP57" s="31"/>
      <c r="OIQ57" s="31"/>
      <c r="OIR57" s="31"/>
      <c r="OIS57" s="31"/>
      <c r="OIT57" s="31"/>
      <c r="OIU57" s="31"/>
      <c r="OIV57" s="31"/>
      <c r="OIW57" s="31"/>
      <c r="OIX57" s="31"/>
      <c r="OIY57" s="31"/>
      <c r="OIZ57" s="31"/>
      <c r="OJA57" s="31"/>
      <c r="OJB57" s="31"/>
      <c r="OJC57" s="31"/>
      <c r="OJD57" s="31"/>
      <c r="OJE57" s="31"/>
      <c r="OJF57" s="31"/>
      <c r="OJG57" s="31"/>
      <c r="OJH57" s="31"/>
      <c r="OJI57" s="31"/>
      <c r="OJJ57" s="31"/>
      <c r="OJK57" s="31"/>
      <c r="OJL57" s="31"/>
      <c r="OJM57" s="31"/>
      <c r="OJN57" s="31"/>
      <c r="OJO57" s="31"/>
      <c r="OJP57" s="31"/>
      <c r="OJQ57" s="31"/>
      <c r="OJR57" s="31"/>
      <c r="OJS57" s="31"/>
      <c r="OJT57" s="31"/>
      <c r="OJU57" s="31"/>
      <c r="OJV57" s="31"/>
      <c r="OJW57" s="31"/>
      <c r="OJX57" s="31"/>
      <c r="OJY57" s="31"/>
      <c r="OJZ57" s="31"/>
      <c r="OKA57" s="31"/>
      <c r="OKB57" s="31"/>
      <c r="OKC57" s="31"/>
      <c r="OKD57" s="31"/>
      <c r="OKE57" s="31"/>
      <c r="OKF57" s="31"/>
      <c r="OKG57" s="31"/>
      <c r="OKH57" s="31"/>
      <c r="OKI57" s="31"/>
      <c r="OKJ57" s="31"/>
      <c r="OKK57" s="31"/>
      <c r="OKL57" s="31"/>
      <c r="OKM57" s="31"/>
      <c r="OKN57" s="31"/>
      <c r="OKO57" s="31"/>
      <c r="OKP57" s="31"/>
      <c r="OKQ57" s="31"/>
      <c r="OKR57" s="31"/>
      <c r="OKS57" s="31"/>
      <c r="OKT57" s="31"/>
      <c r="OKU57" s="31"/>
      <c r="OKV57" s="31"/>
      <c r="OKW57" s="31"/>
      <c r="OKX57" s="31"/>
      <c r="OKY57" s="31"/>
      <c r="OKZ57" s="31"/>
      <c r="OLA57" s="31"/>
      <c r="OLB57" s="31"/>
      <c r="OLC57" s="31"/>
      <c r="OLD57" s="31"/>
      <c r="OLE57" s="31"/>
      <c r="OLF57" s="31"/>
      <c r="OLG57" s="31"/>
      <c r="OLH57" s="31"/>
      <c r="OLI57" s="31"/>
      <c r="OLJ57" s="31"/>
      <c r="OLK57" s="31"/>
      <c r="OLL57" s="31"/>
      <c r="OLM57" s="31"/>
      <c r="OLN57" s="31"/>
      <c r="OLO57" s="31"/>
      <c r="OLP57" s="31"/>
      <c r="OLQ57" s="31"/>
      <c r="OLR57" s="31"/>
      <c r="OLS57" s="31"/>
      <c r="OLT57" s="31"/>
      <c r="OLU57" s="31"/>
      <c r="OLV57" s="31"/>
      <c r="OLW57" s="31"/>
      <c r="OLX57" s="31"/>
      <c r="OLY57" s="31"/>
      <c r="OLZ57" s="31"/>
      <c r="OMA57" s="31"/>
      <c r="OMB57" s="31"/>
      <c r="OMC57" s="31"/>
      <c r="OMD57" s="31"/>
      <c r="OME57" s="31"/>
      <c r="OMF57" s="31"/>
      <c r="OMG57" s="31"/>
      <c r="OMH57" s="31"/>
      <c r="OMI57" s="31"/>
      <c r="OMJ57" s="31"/>
      <c r="OMK57" s="31"/>
      <c r="OML57" s="31"/>
      <c r="OMM57" s="31"/>
      <c r="OMN57" s="31"/>
      <c r="OMO57" s="31"/>
      <c r="OMP57" s="31"/>
      <c r="OMQ57" s="31"/>
      <c r="OMR57" s="31"/>
      <c r="OMS57" s="31"/>
      <c r="OMT57" s="31"/>
      <c r="OMU57" s="31"/>
      <c r="OMV57" s="31"/>
      <c r="OMW57" s="31"/>
      <c r="OMX57" s="31"/>
      <c r="OMY57" s="31"/>
      <c r="OMZ57" s="31"/>
      <c r="ONA57" s="31"/>
      <c r="ONB57" s="31"/>
      <c r="ONC57" s="31"/>
      <c r="OND57" s="31"/>
      <c r="ONE57" s="31"/>
      <c r="ONF57" s="31"/>
      <c r="ONG57" s="31"/>
      <c r="ONH57" s="31"/>
      <c r="ONI57" s="31"/>
      <c r="ONJ57" s="31"/>
      <c r="ONK57" s="31"/>
      <c r="ONL57" s="31"/>
      <c r="ONM57" s="31"/>
      <c r="ONN57" s="31"/>
      <c r="ONO57" s="31"/>
      <c r="ONP57" s="31"/>
      <c r="ONQ57" s="31"/>
      <c r="ONR57" s="31"/>
      <c r="ONS57" s="31"/>
      <c r="ONT57" s="31"/>
      <c r="ONU57" s="31"/>
      <c r="ONV57" s="31"/>
      <c r="ONW57" s="31"/>
      <c r="ONX57" s="31"/>
      <c r="ONY57" s="31"/>
      <c r="ONZ57" s="31"/>
      <c r="OOA57" s="31"/>
      <c r="OOB57" s="31"/>
      <c r="OOC57" s="31"/>
      <c r="OOD57" s="31"/>
      <c r="OOE57" s="31"/>
      <c r="OOF57" s="31"/>
      <c r="OOG57" s="31"/>
      <c r="OOH57" s="31"/>
      <c r="OOI57" s="31"/>
      <c r="OOJ57" s="31"/>
      <c r="OOK57" s="31"/>
      <c r="OOL57" s="31"/>
      <c r="OOM57" s="31"/>
      <c r="OON57" s="31"/>
      <c r="OOO57" s="31"/>
      <c r="OOP57" s="31"/>
      <c r="OOQ57" s="31"/>
      <c r="OOR57" s="31"/>
      <c r="OOS57" s="31"/>
      <c r="OOT57" s="31"/>
      <c r="OOU57" s="31"/>
      <c r="OOV57" s="31"/>
      <c r="OOW57" s="31"/>
      <c r="OOX57" s="31"/>
      <c r="OOY57" s="31"/>
      <c r="OOZ57" s="31"/>
      <c r="OPA57" s="31"/>
      <c r="OPB57" s="31"/>
      <c r="OPC57" s="31"/>
      <c r="OPD57" s="31"/>
      <c r="OPE57" s="31"/>
      <c r="OPF57" s="31"/>
      <c r="OPG57" s="31"/>
      <c r="OPH57" s="31"/>
      <c r="OPI57" s="31"/>
      <c r="OPJ57" s="31"/>
      <c r="OPK57" s="31"/>
      <c r="OPL57" s="31"/>
      <c r="OPM57" s="31"/>
      <c r="OPN57" s="31"/>
      <c r="OPO57" s="31"/>
      <c r="OPP57" s="31"/>
      <c r="OPQ57" s="31"/>
      <c r="OPR57" s="31"/>
      <c r="OPS57" s="31"/>
      <c r="OPT57" s="31"/>
      <c r="OPU57" s="31"/>
      <c r="OPV57" s="31"/>
      <c r="OPW57" s="31"/>
      <c r="OPX57" s="31"/>
      <c r="OPY57" s="31"/>
      <c r="OPZ57" s="31"/>
      <c r="OQA57" s="31"/>
      <c r="OQB57" s="31"/>
      <c r="OQC57" s="31"/>
      <c r="OQD57" s="31"/>
      <c r="OQE57" s="31"/>
      <c r="OQF57" s="31"/>
      <c r="OQG57" s="31"/>
      <c r="OQH57" s="31"/>
      <c r="OQI57" s="31"/>
      <c r="OQJ57" s="31"/>
      <c r="OQK57" s="31"/>
      <c r="OQL57" s="31"/>
      <c r="OQM57" s="31"/>
      <c r="OQN57" s="31"/>
      <c r="OQO57" s="31"/>
      <c r="OQP57" s="31"/>
      <c r="OQQ57" s="31"/>
      <c r="OQR57" s="31"/>
      <c r="OQS57" s="31"/>
      <c r="OQT57" s="31"/>
      <c r="OQU57" s="31"/>
      <c r="OQV57" s="31"/>
      <c r="OQW57" s="31"/>
      <c r="OQX57" s="31"/>
      <c r="OQY57" s="31"/>
      <c r="OQZ57" s="31"/>
      <c r="ORA57" s="31"/>
      <c r="ORB57" s="31"/>
      <c r="ORC57" s="31"/>
      <c r="ORD57" s="31"/>
      <c r="ORE57" s="31"/>
      <c r="ORF57" s="31"/>
      <c r="ORG57" s="31"/>
      <c r="ORH57" s="31"/>
      <c r="ORI57" s="31"/>
      <c r="ORJ57" s="31"/>
      <c r="ORK57" s="31"/>
      <c r="ORL57" s="31"/>
      <c r="ORM57" s="31"/>
      <c r="ORN57" s="31"/>
      <c r="ORO57" s="31"/>
      <c r="ORP57" s="31"/>
      <c r="ORQ57" s="31"/>
      <c r="ORR57" s="31"/>
      <c r="ORS57" s="31"/>
      <c r="ORT57" s="31"/>
      <c r="ORU57" s="31"/>
      <c r="ORV57" s="31"/>
      <c r="ORW57" s="31"/>
      <c r="ORX57" s="31"/>
      <c r="ORY57" s="31"/>
      <c r="ORZ57" s="31"/>
      <c r="OSA57" s="31"/>
      <c r="OSB57" s="31"/>
      <c r="OSC57" s="31"/>
      <c r="OSD57" s="31"/>
      <c r="OSE57" s="31"/>
      <c r="OSF57" s="31"/>
      <c r="OSG57" s="31"/>
      <c r="OSH57" s="31"/>
      <c r="OSI57" s="31"/>
      <c r="OSJ57" s="31"/>
      <c r="OSK57" s="31"/>
      <c r="OSL57" s="31"/>
      <c r="OSM57" s="31"/>
      <c r="OSN57" s="31"/>
      <c r="OSO57" s="31"/>
      <c r="OSP57" s="31"/>
      <c r="OSQ57" s="31"/>
      <c r="OSR57" s="31"/>
      <c r="OSS57" s="31"/>
      <c r="OST57" s="31"/>
      <c r="OSU57" s="31"/>
      <c r="OSV57" s="31"/>
      <c r="OSW57" s="31"/>
      <c r="OSX57" s="31"/>
      <c r="OSY57" s="31"/>
      <c r="OSZ57" s="31"/>
      <c r="OTA57" s="31"/>
      <c r="OTB57" s="31"/>
      <c r="OTC57" s="31"/>
      <c r="OTD57" s="31"/>
      <c r="OTE57" s="31"/>
      <c r="OTF57" s="31"/>
      <c r="OTG57" s="31"/>
      <c r="OTH57" s="31"/>
      <c r="OTI57" s="31"/>
      <c r="OTJ57" s="31"/>
      <c r="OTK57" s="31"/>
      <c r="OTL57" s="31"/>
      <c r="OTM57" s="31"/>
      <c r="OTN57" s="31"/>
      <c r="OTO57" s="31"/>
      <c r="OTP57" s="31"/>
      <c r="OTQ57" s="31"/>
      <c r="OTR57" s="31"/>
      <c r="OTS57" s="31"/>
      <c r="OTT57" s="31"/>
      <c r="OTU57" s="31"/>
      <c r="OTV57" s="31"/>
      <c r="OTW57" s="31"/>
      <c r="OTX57" s="31"/>
      <c r="OTY57" s="31"/>
      <c r="OTZ57" s="31"/>
      <c r="OUA57" s="31"/>
      <c r="OUB57" s="31"/>
      <c r="OUC57" s="31"/>
      <c r="OUD57" s="31"/>
      <c r="OUE57" s="31"/>
      <c r="OUF57" s="31"/>
      <c r="OUG57" s="31"/>
      <c r="OUH57" s="31"/>
      <c r="OUI57" s="31"/>
      <c r="OUJ57" s="31"/>
      <c r="OUK57" s="31"/>
      <c r="OUL57" s="31"/>
      <c r="OUM57" s="31"/>
      <c r="OUN57" s="31"/>
      <c r="OUO57" s="31"/>
      <c r="OUP57" s="31"/>
      <c r="OUQ57" s="31"/>
      <c r="OUR57" s="31"/>
      <c r="OUS57" s="31"/>
      <c r="OUT57" s="31"/>
      <c r="OUU57" s="31"/>
      <c r="OUV57" s="31"/>
      <c r="OUW57" s="31"/>
      <c r="OUX57" s="31"/>
      <c r="OUY57" s="31"/>
      <c r="OUZ57" s="31"/>
      <c r="OVA57" s="31"/>
      <c r="OVB57" s="31"/>
      <c r="OVC57" s="31"/>
      <c r="OVD57" s="31"/>
      <c r="OVE57" s="31"/>
      <c r="OVF57" s="31"/>
      <c r="OVG57" s="31"/>
      <c r="OVH57" s="31"/>
      <c r="OVI57" s="31"/>
      <c r="OVJ57" s="31"/>
      <c r="OVK57" s="31"/>
      <c r="OVL57" s="31"/>
      <c r="OVM57" s="31"/>
      <c r="OVN57" s="31"/>
      <c r="OVO57" s="31"/>
      <c r="OVP57" s="31"/>
      <c r="OVQ57" s="31"/>
      <c r="OVR57" s="31"/>
      <c r="OVS57" s="31"/>
      <c r="OVT57" s="31"/>
      <c r="OVU57" s="31"/>
      <c r="OVV57" s="31"/>
      <c r="OVW57" s="31"/>
      <c r="OVX57" s="31"/>
      <c r="OVY57" s="31"/>
      <c r="OVZ57" s="31"/>
      <c r="OWA57" s="31"/>
      <c r="OWB57" s="31"/>
      <c r="OWC57" s="31"/>
      <c r="OWD57" s="31"/>
      <c r="OWE57" s="31"/>
      <c r="OWF57" s="31"/>
      <c r="OWG57" s="31"/>
      <c r="OWH57" s="31"/>
      <c r="OWI57" s="31"/>
      <c r="OWJ57" s="31"/>
      <c r="OWK57" s="31"/>
      <c r="OWL57" s="31"/>
      <c r="OWM57" s="31"/>
      <c r="OWN57" s="31"/>
      <c r="OWO57" s="31"/>
      <c r="OWP57" s="31"/>
      <c r="OWQ57" s="31"/>
      <c r="OWR57" s="31"/>
      <c r="OWS57" s="31"/>
      <c r="OWT57" s="31"/>
      <c r="OWU57" s="31"/>
      <c r="OWV57" s="31"/>
      <c r="OWW57" s="31"/>
      <c r="OWX57" s="31"/>
      <c r="OWY57" s="31"/>
      <c r="OWZ57" s="31"/>
      <c r="OXA57" s="31"/>
      <c r="OXB57" s="31"/>
      <c r="OXC57" s="31"/>
      <c r="OXD57" s="31"/>
      <c r="OXE57" s="31"/>
      <c r="OXF57" s="31"/>
      <c r="OXG57" s="31"/>
      <c r="OXH57" s="31"/>
      <c r="OXI57" s="31"/>
      <c r="OXJ57" s="31"/>
      <c r="OXK57" s="31"/>
      <c r="OXL57" s="31"/>
      <c r="OXM57" s="31"/>
      <c r="OXN57" s="31"/>
      <c r="OXO57" s="31"/>
      <c r="OXP57" s="31"/>
      <c r="OXQ57" s="31"/>
      <c r="OXR57" s="31"/>
      <c r="OXS57" s="31"/>
      <c r="OXT57" s="31"/>
      <c r="OXU57" s="31"/>
      <c r="OXV57" s="31"/>
      <c r="OXW57" s="31"/>
      <c r="OXX57" s="31"/>
      <c r="OXY57" s="31"/>
      <c r="OXZ57" s="31"/>
      <c r="OYA57" s="31"/>
      <c r="OYB57" s="31"/>
      <c r="OYC57" s="31"/>
      <c r="OYD57" s="31"/>
      <c r="OYE57" s="31"/>
      <c r="OYF57" s="31"/>
      <c r="OYG57" s="31"/>
      <c r="OYH57" s="31"/>
      <c r="OYI57" s="31"/>
      <c r="OYJ57" s="31"/>
      <c r="OYK57" s="31"/>
      <c r="OYL57" s="31"/>
      <c r="OYM57" s="31"/>
      <c r="OYN57" s="31"/>
      <c r="OYO57" s="31"/>
      <c r="OYP57" s="31"/>
      <c r="OYQ57" s="31"/>
      <c r="OYR57" s="31"/>
      <c r="OYS57" s="31"/>
      <c r="OYT57" s="31"/>
      <c r="OYU57" s="31"/>
      <c r="OYV57" s="31"/>
      <c r="OYW57" s="31"/>
      <c r="OYX57" s="31"/>
      <c r="OYY57" s="31"/>
      <c r="OYZ57" s="31"/>
      <c r="OZA57" s="31"/>
      <c r="OZB57" s="31"/>
      <c r="OZC57" s="31"/>
      <c r="OZD57" s="31"/>
      <c r="OZE57" s="31"/>
      <c r="OZF57" s="31"/>
      <c r="OZG57" s="31"/>
      <c r="OZH57" s="31"/>
      <c r="OZI57" s="31"/>
      <c r="OZJ57" s="31"/>
      <c r="OZK57" s="31"/>
      <c r="OZL57" s="31"/>
      <c r="OZM57" s="31"/>
      <c r="OZN57" s="31"/>
      <c r="OZO57" s="31"/>
      <c r="OZP57" s="31"/>
      <c r="OZQ57" s="31"/>
      <c r="OZR57" s="31"/>
      <c r="OZS57" s="31"/>
      <c r="OZT57" s="31"/>
      <c r="OZU57" s="31"/>
      <c r="OZV57" s="31"/>
      <c r="OZW57" s="31"/>
      <c r="OZX57" s="31"/>
      <c r="OZY57" s="31"/>
      <c r="OZZ57" s="31"/>
      <c r="PAA57" s="31"/>
      <c r="PAB57" s="31"/>
      <c r="PAC57" s="31"/>
      <c r="PAD57" s="31"/>
      <c r="PAE57" s="31"/>
      <c r="PAF57" s="31"/>
      <c r="PAG57" s="31"/>
      <c r="PAH57" s="31"/>
      <c r="PAI57" s="31"/>
      <c r="PAJ57" s="31"/>
      <c r="PAK57" s="31"/>
      <c r="PAL57" s="31"/>
      <c r="PAM57" s="31"/>
      <c r="PAN57" s="31"/>
      <c r="PAO57" s="31"/>
      <c r="PAP57" s="31"/>
      <c r="PAQ57" s="31"/>
      <c r="PAR57" s="31"/>
      <c r="PAS57" s="31"/>
      <c r="PAT57" s="31"/>
      <c r="PAU57" s="31"/>
      <c r="PAV57" s="31"/>
      <c r="PAW57" s="31"/>
      <c r="PAX57" s="31"/>
      <c r="PAY57" s="31"/>
      <c r="PAZ57" s="31"/>
      <c r="PBA57" s="31"/>
      <c r="PBB57" s="31"/>
      <c r="PBC57" s="31"/>
      <c r="PBD57" s="31"/>
      <c r="PBE57" s="31"/>
      <c r="PBF57" s="31"/>
      <c r="PBG57" s="31"/>
      <c r="PBH57" s="31"/>
      <c r="PBI57" s="31"/>
      <c r="PBJ57" s="31"/>
      <c r="PBK57" s="31"/>
      <c r="PBL57" s="31"/>
      <c r="PBM57" s="31"/>
      <c r="PBN57" s="31"/>
      <c r="PBO57" s="31"/>
      <c r="PBP57" s="31"/>
      <c r="PBQ57" s="31"/>
      <c r="PBR57" s="31"/>
      <c r="PBS57" s="31"/>
      <c r="PBT57" s="31"/>
      <c r="PBU57" s="31"/>
      <c r="PBV57" s="31"/>
      <c r="PBW57" s="31"/>
      <c r="PBX57" s="31"/>
      <c r="PBY57" s="31"/>
      <c r="PBZ57" s="31"/>
      <c r="PCA57" s="31"/>
      <c r="PCB57" s="31"/>
      <c r="PCC57" s="31"/>
      <c r="PCD57" s="31"/>
      <c r="PCE57" s="31"/>
      <c r="PCF57" s="31"/>
      <c r="PCG57" s="31"/>
      <c r="PCH57" s="31"/>
      <c r="PCI57" s="31"/>
      <c r="PCJ57" s="31"/>
      <c r="PCK57" s="31"/>
      <c r="PCL57" s="31"/>
      <c r="PCM57" s="31"/>
      <c r="PCN57" s="31"/>
      <c r="PCO57" s="31"/>
      <c r="PCP57" s="31"/>
      <c r="PCQ57" s="31"/>
      <c r="PCR57" s="31"/>
      <c r="PCS57" s="31"/>
      <c r="PCT57" s="31"/>
      <c r="PCU57" s="31"/>
      <c r="PCV57" s="31"/>
      <c r="PCW57" s="31"/>
      <c r="PCX57" s="31"/>
      <c r="PCY57" s="31"/>
      <c r="PCZ57" s="31"/>
      <c r="PDA57" s="31"/>
      <c r="PDB57" s="31"/>
      <c r="PDC57" s="31"/>
      <c r="PDD57" s="31"/>
      <c r="PDE57" s="31"/>
      <c r="PDF57" s="31"/>
      <c r="PDG57" s="31"/>
      <c r="PDH57" s="31"/>
      <c r="PDI57" s="31"/>
      <c r="PDJ57" s="31"/>
      <c r="PDK57" s="31"/>
      <c r="PDL57" s="31"/>
      <c r="PDM57" s="31"/>
      <c r="PDN57" s="31"/>
      <c r="PDO57" s="31"/>
      <c r="PDP57" s="31"/>
      <c r="PDQ57" s="31"/>
      <c r="PDR57" s="31"/>
      <c r="PDS57" s="31"/>
      <c r="PDT57" s="31"/>
      <c r="PDU57" s="31"/>
      <c r="PDV57" s="31"/>
      <c r="PDW57" s="31"/>
      <c r="PDX57" s="31"/>
      <c r="PDY57" s="31"/>
      <c r="PDZ57" s="31"/>
      <c r="PEA57" s="31"/>
      <c r="PEB57" s="31"/>
      <c r="PEC57" s="31"/>
      <c r="PED57" s="31"/>
      <c r="PEE57" s="31"/>
      <c r="PEF57" s="31"/>
      <c r="PEG57" s="31"/>
      <c r="PEH57" s="31"/>
      <c r="PEI57" s="31"/>
      <c r="PEJ57" s="31"/>
      <c r="PEK57" s="31"/>
      <c r="PEL57" s="31"/>
      <c r="PEM57" s="31"/>
      <c r="PEN57" s="31"/>
      <c r="PEO57" s="31"/>
      <c r="PEP57" s="31"/>
      <c r="PEQ57" s="31"/>
      <c r="PER57" s="31"/>
      <c r="PES57" s="31"/>
      <c r="PET57" s="31"/>
      <c r="PEU57" s="31"/>
      <c r="PEV57" s="31"/>
      <c r="PEW57" s="31"/>
      <c r="PEX57" s="31"/>
      <c r="PEY57" s="31"/>
      <c r="PEZ57" s="31"/>
      <c r="PFA57" s="31"/>
      <c r="PFB57" s="31"/>
      <c r="PFC57" s="31"/>
      <c r="PFD57" s="31"/>
      <c r="PFE57" s="31"/>
      <c r="PFF57" s="31"/>
      <c r="PFG57" s="31"/>
      <c r="PFH57" s="31"/>
      <c r="PFI57" s="31"/>
      <c r="PFJ57" s="31"/>
      <c r="PFK57" s="31"/>
      <c r="PFL57" s="31"/>
      <c r="PFM57" s="31"/>
      <c r="PFN57" s="31"/>
      <c r="PFO57" s="31"/>
      <c r="PFP57" s="31"/>
      <c r="PFQ57" s="31"/>
      <c r="PFR57" s="31"/>
      <c r="PFS57" s="31"/>
      <c r="PFT57" s="31"/>
      <c r="PFU57" s="31"/>
      <c r="PFV57" s="31"/>
      <c r="PFW57" s="31"/>
      <c r="PFX57" s="31"/>
      <c r="PFY57" s="31"/>
      <c r="PFZ57" s="31"/>
      <c r="PGA57" s="31"/>
      <c r="PGB57" s="31"/>
      <c r="PGC57" s="31"/>
      <c r="PGD57" s="31"/>
      <c r="PGE57" s="31"/>
      <c r="PGF57" s="31"/>
      <c r="PGG57" s="31"/>
      <c r="PGH57" s="31"/>
      <c r="PGI57" s="31"/>
      <c r="PGJ57" s="31"/>
      <c r="PGK57" s="31"/>
      <c r="PGL57" s="31"/>
      <c r="PGM57" s="31"/>
      <c r="PGN57" s="31"/>
      <c r="PGO57" s="31"/>
      <c r="PGP57" s="31"/>
      <c r="PGQ57" s="31"/>
      <c r="PGR57" s="31"/>
      <c r="PGS57" s="31"/>
      <c r="PGT57" s="31"/>
      <c r="PGU57" s="31"/>
      <c r="PGV57" s="31"/>
      <c r="PGW57" s="31"/>
      <c r="PGX57" s="31"/>
      <c r="PGY57" s="31"/>
      <c r="PGZ57" s="31"/>
      <c r="PHA57" s="31"/>
      <c r="PHB57" s="31"/>
      <c r="PHC57" s="31"/>
      <c r="PHD57" s="31"/>
      <c r="PHE57" s="31"/>
      <c r="PHF57" s="31"/>
      <c r="PHG57" s="31"/>
      <c r="PHH57" s="31"/>
      <c r="PHI57" s="31"/>
      <c r="PHJ57" s="31"/>
      <c r="PHK57" s="31"/>
      <c r="PHL57" s="31"/>
      <c r="PHM57" s="31"/>
      <c r="PHN57" s="31"/>
      <c r="PHO57" s="31"/>
      <c r="PHP57" s="31"/>
      <c r="PHQ57" s="31"/>
      <c r="PHR57" s="31"/>
      <c r="PHS57" s="31"/>
      <c r="PHT57" s="31"/>
      <c r="PHU57" s="31"/>
      <c r="PHV57" s="31"/>
      <c r="PHW57" s="31"/>
      <c r="PHX57" s="31"/>
      <c r="PHY57" s="31"/>
      <c r="PHZ57" s="31"/>
      <c r="PIA57" s="31"/>
      <c r="PIB57" s="31"/>
      <c r="PIC57" s="31"/>
      <c r="PID57" s="31"/>
      <c r="PIE57" s="31"/>
      <c r="PIF57" s="31"/>
      <c r="PIG57" s="31"/>
      <c r="PIH57" s="31"/>
      <c r="PII57" s="31"/>
      <c r="PIJ57" s="31"/>
      <c r="PIK57" s="31"/>
      <c r="PIL57" s="31"/>
      <c r="PIM57" s="31"/>
      <c r="PIN57" s="31"/>
      <c r="PIO57" s="31"/>
      <c r="PIP57" s="31"/>
      <c r="PIQ57" s="31"/>
      <c r="PIR57" s="31"/>
      <c r="PIS57" s="31"/>
      <c r="PIT57" s="31"/>
      <c r="PIU57" s="31"/>
      <c r="PIV57" s="31"/>
      <c r="PIW57" s="31"/>
      <c r="PIX57" s="31"/>
      <c r="PIY57" s="31"/>
      <c r="PIZ57" s="31"/>
      <c r="PJA57" s="31"/>
      <c r="PJB57" s="31"/>
      <c r="PJC57" s="31"/>
      <c r="PJD57" s="31"/>
      <c r="PJE57" s="31"/>
      <c r="PJF57" s="31"/>
      <c r="PJG57" s="31"/>
      <c r="PJH57" s="31"/>
      <c r="PJI57" s="31"/>
      <c r="PJJ57" s="31"/>
      <c r="PJK57" s="31"/>
      <c r="PJL57" s="31"/>
      <c r="PJM57" s="31"/>
      <c r="PJN57" s="31"/>
      <c r="PJO57" s="31"/>
      <c r="PJP57" s="31"/>
      <c r="PJQ57" s="31"/>
      <c r="PJR57" s="31"/>
      <c r="PJS57" s="31"/>
      <c r="PJT57" s="31"/>
      <c r="PJU57" s="31"/>
      <c r="PJV57" s="31"/>
      <c r="PJW57" s="31"/>
      <c r="PJX57" s="31"/>
      <c r="PJY57" s="31"/>
      <c r="PJZ57" s="31"/>
      <c r="PKA57" s="31"/>
      <c r="PKB57" s="31"/>
      <c r="PKC57" s="31"/>
      <c r="PKD57" s="31"/>
      <c r="PKE57" s="31"/>
      <c r="PKF57" s="31"/>
      <c r="PKG57" s="31"/>
      <c r="PKH57" s="31"/>
      <c r="PKI57" s="31"/>
      <c r="PKJ57" s="31"/>
      <c r="PKK57" s="31"/>
      <c r="PKL57" s="31"/>
      <c r="PKM57" s="31"/>
      <c r="PKN57" s="31"/>
      <c r="PKO57" s="31"/>
      <c r="PKP57" s="31"/>
      <c r="PKQ57" s="31"/>
      <c r="PKR57" s="31"/>
      <c r="PKS57" s="31"/>
      <c r="PKT57" s="31"/>
      <c r="PKU57" s="31"/>
      <c r="PKV57" s="31"/>
      <c r="PKW57" s="31"/>
      <c r="PKX57" s="31"/>
      <c r="PKY57" s="31"/>
      <c r="PKZ57" s="31"/>
      <c r="PLA57" s="31"/>
      <c r="PLB57" s="31"/>
      <c r="PLC57" s="31"/>
      <c r="PLD57" s="31"/>
      <c r="PLE57" s="31"/>
      <c r="PLF57" s="31"/>
      <c r="PLG57" s="31"/>
      <c r="PLH57" s="31"/>
      <c r="PLI57" s="31"/>
      <c r="PLJ57" s="31"/>
      <c r="PLK57" s="31"/>
      <c r="PLL57" s="31"/>
      <c r="PLM57" s="31"/>
      <c r="PLN57" s="31"/>
      <c r="PLO57" s="31"/>
      <c r="PLP57" s="31"/>
      <c r="PLQ57" s="31"/>
      <c r="PLR57" s="31"/>
      <c r="PLS57" s="31"/>
      <c r="PLT57" s="31"/>
      <c r="PLU57" s="31"/>
      <c r="PLV57" s="31"/>
      <c r="PLW57" s="31"/>
      <c r="PLX57" s="31"/>
      <c r="PLY57" s="31"/>
      <c r="PLZ57" s="31"/>
      <c r="PMA57" s="31"/>
      <c r="PMB57" s="31"/>
      <c r="PMC57" s="31"/>
      <c r="PMD57" s="31"/>
      <c r="PME57" s="31"/>
      <c r="PMF57" s="31"/>
      <c r="PMG57" s="31"/>
      <c r="PMH57" s="31"/>
      <c r="PMI57" s="31"/>
      <c r="PMJ57" s="31"/>
      <c r="PMK57" s="31"/>
      <c r="PML57" s="31"/>
      <c r="PMM57" s="31"/>
      <c r="PMN57" s="31"/>
      <c r="PMO57" s="31"/>
      <c r="PMP57" s="31"/>
      <c r="PMQ57" s="31"/>
      <c r="PMR57" s="31"/>
      <c r="PMS57" s="31"/>
      <c r="PMT57" s="31"/>
      <c r="PMU57" s="31"/>
      <c r="PMV57" s="31"/>
      <c r="PMW57" s="31"/>
      <c r="PMX57" s="31"/>
      <c r="PMY57" s="31"/>
      <c r="PMZ57" s="31"/>
      <c r="PNA57" s="31"/>
      <c r="PNB57" s="31"/>
      <c r="PNC57" s="31"/>
      <c r="PND57" s="31"/>
      <c r="PNE57" s="31"/>
      <c r="PNF57" s="31"/>
      <c r="PNG57" s="31"/>
      <c r="PNH57" s="31"/>
      <c r="PNI57" s="31"/>
      <c r="PNJ57" s="31"/>
      <c r="PNK57" s="31"/>
      <c r="PNL57" s="31"/>
      <c r="PNM57" s="31"/>
      <c r="PNN57" s="31"/>
      <c r="PNO57" s="31"/>
      <c r="PNP57" s="31"/>
      <c r="PNQ57" s="31"/>
      <c r="PNR57" s="31"/>
      <c r="PNS57" s="31"/>
      <c r="PNT57" s="31"/>
      <c r="PNU57" s="31"/>
      <c r="PNV57" s="31"/>
      <c r="PNW57" s="31"/>
      <c r="PNX57" s="31"/>
      <c r="PNY57" s="31"/>
      <c r="PNZ57" s="31"/>
      <c r="POA57" s="31"/>
      <c r="POB57" s="31"/>
      <c r="POC57" s="31"/>
      <c r="POD57" s="31"/>
      <c r="POE57" s="31"/>
      <c r="POF57" s="31"/>
      <c r="POG57" s="31"/>
      <c r="POH57" s="31"/>
      <c r="POI57" s="31"/>
      <c r="POJ57" s="31"/>
      <c r="POK57" s="31"/>
      <c r="POL57" s="31"/>
      <c r="POM57" s="31"/>
      <c r="PON57" s="31"/>
      <c r="POO57" s="31"/>
      <c r="POP57" s="31"/>
      <c r="POQ57" s="31"/>
      <c r="POR57" s="31"/>
      <c r="POS57" s="31"/>
      <c r="POT57" s="31"/>
      <c r="POU57" s="31"/>
      <c r="POV57" s="31"/>
      <c r="POW57" s="31"/>
      <c r="POX57" s="31"/>
      <c r="POY57" s="31"/>
      <c r="POZ57" s="31"/>
      <c r="PPA57" s="31"/>
      <c r="PPB57" s="31"/>
      <c r="PPC57" s="31"/>
      <c r="PPD57" s="31"/>
      <c r="PPE57" s="31"/>
      <c r="PPF57" s="31"/>
      <c r="PPG57" s="31"/>
      <c r="PPH57" s="31"/>
      <c r="PPI57" s="31"/>
      <c r="PPJ57" s="31"/>
      <c r="PPK57" s="31"/>
      <c r="PPL57" s="31"/>
      <c r="PPM57" s="31"/>
      <c r="PPN57" s="31"/>
      <c r="PPO57" s="31"/>
      <c r="PPP57" s="31"/>
      <c r="PPQ57" s="31"/>
      <c r="PPR57" s="31"/>
      <c r="PPS57" s="31"/>
      <c r="PPT57" s="31"/>
      <c r="PPU57" s="31"/>
      <c r="PPV57" s="31"/>
      <c r="PPW57" s="31"/>
      <c r="PPX57" s="31"/>
      <c r="PPY57" s="31"/>
      <c r="PPZ57" s="31"/>
      <c r="PQA57" s="31"/>
      <c r="PQB57" s="31"/>
      <c r="PQC57" s="31"/>
      <c r="PQD57" s="31"/>
      <c r="PQE57" s="31"/>
      <c r="PQF57" s="31"/>
      <c r="PQG57" s="31"/>
      <c r="PQH57" s="31"/>
      <c r="PQI57" s="31"/>
      <c r="PQJ57" s="31"/>
      <c r="PQK57" s="31"/>
      <c r="PQL57" s="31"/>
      <c r="PQM57" s="31"/>
      <c r="PQN57" s="31"/>
      <c r="PQO57" s="31"/>
      <c r="PQP57" s="31"/>
      <c r="PQQ57" s="31"/>
      <c r="PQR57" s="31"/>
      <c r="PQS57" s="31"/>
      <c r="PQT57" s="31"/>
      <c r="PQU57" s="31"/>
      <c r="PQV57" s="31"/>
      <c r="PQW57" s="31"/>
      <c r="PQX57" s="31"/>
      <c r="PQY57" s="31"/>
      <c r="PQZ57" s="31"/>
      <c r="PRA57" s="31"/>
      <c r="PRB57" s="31"/>
      <c r="PRC57" s="31"/>
      <c r="PRD57" s="31"/>
      <c r="PRE57" s="31"/>
      <c r="PRF57" s="31"/>
      <c r="PRG57" s="31"/>
      <c r="PRH57" s="31"/>
      <c r="PRI57" s="31"/>
      <c r="PRJ57" s="31"/>
      <c r="PRK57" s="31"/>
      <c r="PRL57" s="31"/>
      <c r="PRM57" s="31"/>
      <c r="PRN57" s="31"/>
      <c r="PRO57" s="31"/>
      <c r="PRP57" s="31"/>
      <c r="PRQ57" s="31"/>
      <c r="PRR57" s="31"/>
      <c r="PRS57" s="31"/>
      <c r="PRT57" s="31"/>
      <c r="PRU57" s="31"/>
      <c r="PRV57" s="31"/>
      <c r="PRW57" s="31"/>
      <c r="PRX57" s="31"/>
      <c r="PRY57" s="31"/>
      <c r="PRZ57" s="31"/>
      <c r="PSA57" s="31"/>
      <c r="PSB57" s="31"/>
      <c r="PSC57" s="31"/>
      <c r="PSD57" s="31"/>
      <c r="PSE57" s="31"/>
      <c r="PSF57" s="31"/>
      <c r="PSG57" s="31"/>
      <c r="PSH57" s="31"/>
      <c r="PSI57" s="31"/>
      <c r="PSJ57" s="31"/>
      <c r="PSK57" s="31"/>
      <c r="PSL57" s="31"/>
      <c r="PSM57" s="31"/>
      <c r="PSN57" s="31"/>
      <c r="PSO57" s="31"/>
      <c r="PSP57" s="31"/>
      <c r="PSQ57" s="31"/>
      <c r="PSR57" s="31"/>
      <c r="PSS57" s="31"/>
      <c r="PST57" s="31"/>
      <c r="PSU57" s="31"/>
      <c r="PSV57" s="31"/>
      <c r="PSW57" s="31"/>
      <c r="PSX57" s="31"/>
      <c r="PSY57" s="31"/>
      <c r="PSZ57" s="31"/>
      <c r="PTA57" s="31"/>
      <c r="PTB57" s="31"/>
      <c r="PTC57" s="31"/>
      <c r="PTD57" s="31"/>
      <c r="PTE57" s="31"/>
      <c r="PTF57" s="31"/>
      <c r="PTG57" s="31"/>
      <c r="PTH57" s="31"/>
      <c r="PTI57" s="31"/>
      <c r="PTJ57" s="31"/>
      <c r="PTK57" s="31"/>
      <c r="PTL57" s="31"/>
      <c r="PTM57" s="31"/>
      <c r="PTN57" s="31"/>
      <c r="PTO57" s="31"/>
      <c r="PTP57" s="31"/>
      <c r="PTQ57" s="31"/>
      <c r="PTR57" s="31"/>
      <c r="PTS57" s="31"/>
      <c r="PTT57" s="31"/>
      <c r="PTU57" s="31"/>
      <c r="PTV57" s="31"/>
      <c r="PTW57" s="31"/>
      <c r="PTX57" s="31"/>
      <c r="PTY57" s="31"/>
      <c r="PTZ57" s="31"/>
      <c r="PUA57" s="31"/>
      <c r="PUB57" s="31"/>
      <c r="PUC57" s="31"/>
      <c r="PUD57" s="31"/>
      <c r="PUE57" s="31"/>
      <c r="PUF57" s="31"/>
      <c r="PUG57" s="31"/>
      <c r="PUH57" s="31"/>
      <c r="PUI57" s="31"/>
      <c r="PUJ57" s="31"/>
      <c r="PUK57" s="31"/>
      <c r="PUL57" s="31"/>
      <c r="PUM57" s="31"/>
      <c r="PUN57" s="31"/>
      <c r="PUO57" s="31"/>
      <c r="PUP57" s="31"/>
      <c r="PUQ57" s="31"/>
      <c r="PUR57" s="31"/>
      <c r="PUS57" s="31"/>
      <c r="PUT57" s="31"/>
      <c r="PUU57" s="31"/>
      <c r="PUV57" s="31"/>
      <c r="PUW57" s="31"/>
      <c r="PUX57" s="31"/>
      <c r="PUY57" s="31"/>
      <c r="PUZ57" s="31"/>
      <c r="PVA57" s="31"/>
      <c r="PVB57" s="31"/>
      <c r="PVC57" s="31"/>
      <c r="PVD57" s="31"/>
      <c r="PVE57" s="31"/>
      <c r="PVF57" s="31"/>
      <c r="PVG57" s="31"/>
      <c r="PVH57" s="31"/>
      <c r="PVI57" s="31"/>
      <c r="PVJ57" s="31"/>
      <c r="PVK57" s="31"/>
      <c r="PVL57" s="31"/>
      <c r="PVM57" s="31"/>
      <c r="PVN57" s="31"/>
      <c r="PVO57" s="31"/>
      <c r="PVP57" s="31"/>
      <c r="PVQ57" s="31"/>
      <c r="PVR57" s="31"/>
      <c r="PVS57" s="31"/>
      <c r="PVT57" s="31"/>
      <c r="PVU57" s="31"/>
      <c r="PVV57" s="31"/>
      <c r="PVW57" s="31"/>
      <c r="PVX57" s="31"/>
      <c r="PVY57" s="31"/>
      <c r="PVZ57" s="31"/>
      <c r="PWA57" s="31"/>
      <c r="PWB57" s="31"/>
      <c r="PWC57" s="31"/>
      <c r="PWD57" s="31"/>
      <c r="PWE57" s="31"/>
      <c r="PWF57" s="31"/>
      <c r="PWG57" s="31"/>
      <c r="PWH57" s="31"/>
      <c r="PWI57" s="31"/>
      <c r="PWJ57" s="31"/>
      <c r="PWK57" s="31"/>
      <c r="PWL57" s="31"/>
      <c r="PWM57" s="31"/>
      <c r="PWN57" s="31"/>
      <c r="PWO57" s="31"/>
      <c r="PWP57" s="31"/>
      <c r="PWQ57" s="31"/>
      <c r="PWR57" s="31"/>
      <c r="PWS57" s="31"/>
      <c r="PWT57" s="31"/>
      <c r="PWU57" s="31"/>
      <c r="PWV57" s="31"/>
      <c r="PWW57" s="31"/>
      <c r="PWX57" s="31"/>
      <c r="PWY57" s="31"/>
      <c r="PWZ57" s="31"/>
      <c r="PXA57" s="31"/>
      <c r="PXB57" s="31"/>
      <c r="PXC57" s="31"/>
      <c r="PXD57" s="31"/>
      <c r="PXE57" s="31"/>
      <c r="PXF57" s="31"/>
      <c r="PXG57" s="31"/>
      <c r="PXH57" s="31"/>
      <c r="PXI57" s="31"/>
      <c r="PXJ57" s="31"/>
      <c r="PXK57" s="31"/>
      <c r="PXL57" s="31"/>
      <c r="PXM57" s="31"/>
      <c r="PXN57" s="31"/>
      <c r="PXO57" s="31"/>
      <c r="PXP57" s="31"/>
      <c r="PXQ57" s="31"/>
      <c r="PXR57" s="31"/>
      <c r="PXS57" s="31"/>
      <c r="PXT57" s="31"/>
      <c r="PXU57" s="31"/>
      <c r="PXV57" s="31"/>
      <c r="PXW57" s="31"/>
      <c r="PXX57" s="31"/>
      <c r="PXY57" s="31"/>
      <c r="PXZ57" s="31"/>
      <c r="PYA57" s="31"/>
      <c r="PYB57" s="31"/>
      <c r="PYC57" s="31"/>
      <c r="PYD57" s="31"/>
      <c r="PYE57" s="31"/>
      <c r="PYF57" s="31"/>
      <c r="PYG57" s="31"/>
      <c r="PYH57" s="31"/>
      <c r="PYI57" s="31"/>
      <c r="PYJ57" s="31"/>
      <c r="PYK57" s="31"/>
      <c r="PYL57" s="31"/>
      <c r="PYM57" s="31"/>
      <c r="PYN57" s="31"/>
      <c r="PYO57" s="31"/>
      <c r="PYP57" s="31"/>
      <c r="PYQ57" s="31"/>
      <c r="PYR57" s="31"/>
      <c r="PYS57" s="31"/>
      <c r="PYT57" s="31"/>
      <c r="PYU57" s="31"/>
      <c r="PYV57" s="31"/>
      <c r="PYW57" s="31"/>
      <c r="PYX57" s="31"/>
      <c r="PYY57" s="31"/>
      <c r="PYZ57" s="31"/>
      <c r="PZA57" s="31"/>
      <c r="PZB57" s="31"/>
      <c r="PZC57" s="31"/>
      <c r="PZD57" s="31"/>
      <c r="PZE57" s="31"/>
      <c r="PZF57" s="31"/>
      <c r="PZG57" s="31"/>
      <c r="PZH57" s="31"/>
      <c r="PZI57" s="31"/>
      <c r="PZJ57" s="31"/>
      <c r="PZK57" s="31"/>
      <c r="PZL57" s="31"/>
      <c r="PZM57" s="31"/>
      <c r="PZN57" s="31"/>
      <c r="PZO57" s="31"/>
      <c r="PZP57" s="31"/>
      <c r="PZQ57" s="31"/>
      <c r="PZR57" s="31"/>
      <c r="PZS57" s="31"/>
      <c r="PZT57" s="31"/>
      <c r="PZU57" s="31"/>
      <c r="PZV57" s="31"/>
      <c r="PZW57" s="31"/>
      <c r="PZX57" s="31"/>
      <c r="PZY57" s="31"/>
      <c r="PZZ57" s="31"/>
      <c r="QAA57" s="31"/>
      <c r="QAB57" s="31"/>
      <c r="QAC57" s="31"/>
      <c r="QAD57" s="31"/>
      <c r="QAE57" s="31"/>
      <c r="QAF57" s="31"/>
      <c r="QAG57" s="31"/>
      <c r="QAH57" s="31"/>
      <c r="QAI57" s="31"/>
      <c r="QAJ57" s="31"/>
      <c r="QAK57" s="31"/>
      <c r="QAL57" s="31"/>
      <c r="QAM57" s="31"/>
      <c r="QAN57" s="31"/>
      <c r="QAO57" s="31"/>
      <c r="QAP57" s="31"/>
      <c r="QAQ57" s="31"/>
      <c r="QAR57" s="31"/>
      <c r="QAS57" s="31"/>
      <c r="QAT57" s="31"/>
      <c r="QAU57" s="31"/>
      <c r="QAV57" s="31"/>
      <c r="QAW57" s="31"/>
      <c r="QAX57" s="31"/>
      <c r="QAY57" s="31"/>
      <c r="QAZ57" s="31"/>
      <c r="QBA57" s="31"/>
      <c r="QBB57" s="31"/>
      <c r="QBC57" s="31"/>
      <c r="QBD57" s="31"/>
      <c r="QBE57" s="31"/>
      <c r="QBF57" s="31"/>
      <c r="QBG57" s="31"/>
      <c r="QBH57" s="31"/>
      <c r="QBI57" s="31"/>
      <c r="QBJ57" s="31"/>
      <c r="QBK57" s="31"/>
      <c r="QBL57" s="31"/>
      <c r="QBM57" s="31"/>
      <c r="QBN57" s="31"/>
      <c r="QBO57" s="31"/>
      <c r="QBP57" s="31"/>
      <c r="QBQ57" s="31"/>
      <c r="QBR57" s="31"/>
      <c r="QBS57" s="31"/>
      <c r="QBT57" s="31"/>
      <c r="QBU57" s="31"/>
      <c r="QBV57" s="31"/>
      <c r="QBW57" s="31"/>
      <c r="QBX57" s="31"/>
      <c r="QBY57" s="31"/>
      <c r="QBZ57" s="31"/>
      <c r="QCA57" s="31"/>
      <c r="QCB57" s="31"/>
      <c r="QCC57" s="31"/>
      <c r="QCD57" s="31"/>
      <c r="QCE57" s="31"/>
      <c r="QCF57" s="31"/>
      <c r="QCG57" s="31"/>
      <c r="QCH57" s="31"/>
      <c r="QCI57" s="31"/>
      <c r="QCJ57" s="31"/>
      <c r="QCK57" s="31"/>
      <c r="QCL57" s="31"/>
      <c r="QCM57" s="31"/>
      <c r="QCN57" s="31"/>
      <c r="QCO57" s="31"/>
      <c r="QCP57" s="31"/>
      <c r="QCQ57" s="31"/>
      <c r="QCR57" s="31"/>
      <c r="QCS57" s="31"/>
      <c r="QCT57" s="31"/>
      <c r="QCU57" s="31"/>
      <c r="QCV57" s="31"/>
      <c r="QCW57" s="31"/>
      <c r="QCX57" s="31"/>
      <c r="QCY57" s="31"/>
      <c r="QCZ57" s="31"/>
      <c r="QDA57" s="31"/>
      <c r="QDB57" s="31"/>
      <c r="QDC57" s="31"/>
      <c r="QDD57" s="31"/>
      <c r="QDE57" s="31"/>
      <c r="QDF57" s="31"/>
      <c r="QDG57" s="31"/>
      <c r="QDH57" s="31"/>
      <c r="QDI57" s="31"/>
      <c r="QDJ57" s="31"/>
      <c r="QDK57" s="31"/>
      <c r="QDL57" s="31"/>
      <c r="QDM57" s="31"/>
      <c r="QDN57" s="31"/>
      <c r="QDO57" s="31"/>
      <c r="QDP57" s="31"/>
      <c r="QDQ57" s="31"/>
      <c r="QDR57" s="31"/>
      <c r="QDS57" s="31"/>
      <c r="QDT57" s="31"/>
      <c r="QDU57" s="31"/>
      <c r="QDV57" s="31"/>
      <c r="QDW57" s="31"/>
      <c r="QDX57" s="31"/>
      <c r="QDY57" s="31"/>
      <c r="QDZ57" s="31"/>
      <c r="QEA57" s="31"/>
      <c r="QEB57" s="31"/>
      <c r="QEC57" s="31"/>
      <c r="QED57" s="31"/>
      <c r="QEE57" s="31"/>
      <c r="QEF57" s="31"/>
      <c r="QEG57" s="31"/>
      <c r="QEH57" s="31"/>
      <c r="QEI57" s="31"/>
      <c r="QEJ57" s="31"/>
      <c r="QEK57" s="31"/>
      <c r="QEL57" s="31"/>
      <c r="QEM57" s="31"/>
      <c r="QEN57" s="31"/>
      <c r="QEO57" s="31"/>
      <c r="QEP57" s="31"/>
      <c r="QEQ57" s="31"/>
      <c r="QER57" s="31"/>
      <c r="QES57" s="31"/>
      <c r="QET57" s="31"/>
      <c r="QEU57" s="31"/>
      <c r="QEV57" s="31"/>
      <c r="QEW57" s="31"/>
      <c r="QEX57" s="31"/>
      <c r="QEY57" s="31"/>
      <c r="QEZ57" s="31"/>
      <c r="QFA57" s="31"/>
      <c r="QFB57" s="31"/>
      <c r="QFC57" s="31"/>
      <c r="QFD57" s="31"/>
      <c r="QFE57" s="31"/>
      <c r="QFF57" s="31"/>
      <c r="QFG57" s="31"/>
      <c r="QFH57" s="31"/>
      <c r="QFI57" s="31"/>
      <c r="QFJ57" s="31"/>
      <c r="QFK57" s="31"/>
      <c r="QFL57" s="31"/>
      <c r="QFM57" s="31"/>
      <c r="QFN57" s="31"/>
      <c r="QFO57" s="31"/>
      <c r="QFP57" s="31"/>
      <c r="QFQ57" s="31"/>
      <c r="QFR57" s="31"/>
      <c r="QFS57" s="31"/>
      <c r="QFT57" s="31"/>
      <c r="QFU57" s="31"/>
      <c r="QFV57" s="31"/>
      <c r="QFW57" s="31"/>
      <c r="QFX57" s="31"/>
      <c r="QFY57" s="31"/>
      <c r="QFZ57" s="31"/>
      <c r="QGA57" s="31"/>
      <c r="QGB57" s="31"/>
      <c r="QGC57" s="31"/>
      <c r="QGD57" s="31"/>
      <c r="QGE57" s="31"/>
      <c r="QGF57" s="31"/>
      <c r="QGG57" s="31"/>
      <c r="QGH57" s="31"/>
      <c r="QGI57" s="31"/>
      <c r="QGJ57" s="31"/>
      <c r="QGK57" s="31"/>
      <c r="QGL57" s="31"/>
      <c r="QGM57" s="31"/>
      <c r="QGN57" s="31"/>
      <c r="QGO57" s="31"/>
      <c r="QGP57" s="31"/>
      <c r="QGQ57" s="31"/>
      <c r="QGR57" s="31"/>
      <c r="QGS57" s="31"/>
      <c r="QGT57" s="31"/>
      <c r="QGU57" s="31"/>
      <c r="QGV57" s="31"/>
      <c r="QGW57" s="31"/>
      <c r="QGX57" s="31"/>
      <c r="QGY57" s="31"/>
      <c r="QGZ57" s="31"/>
      <c r="QHA57" s="31"/>
      <c r="QHB57" s="31"/>
      <c r="QHC57" s="31"/>
      <c r="QHD57" s="31"/>
      <c r="QHE57" s="31"/>
      <c r="QHF57" s="31"/>
      <c r="QHG57" s="31"/>
      <c r="QHH57" s="31"/>
      <c r="QHI57" s="31"/>
      <c r="QHJ57" s="31"/>
      <c r="QHK57" s="31"/>
      <c r="QHL57" s="31"/>
      <c r="QHM57" s="31"/>
      <c r="QHN57" s="31"/>
      <c r="QHO57" s="31"/>
      <c r="QHP57" s="31"/>
      <c r="QHQ57" s="31"/>
      <c r="QHR57" s="31"/>
      <c r="QHS57" s="31"/>
      <c r="QHT57" s="31"/>
      <c r="QHU57" s="31"/>
      <c r="QHV57" s="31"/>
      <c r="QHW57" s="31"/>
      <c r="QHX57" s="31"/>
      <c r="QHY57" s="31"/>
      <c r="QHZ57" s="31"/>
      <c r="QIA57" s="31"/>
      <c r="QIB57" s="31"/>
      <c r="QIC57" s="31"/>
      <c r="QID57" s="31"/>
      <c r="QIE57" s="31"/>
      <c r="QIF57" s="31"/>
      <c r="QIG57" s="31"/>
      <c r="QIH57" s="31"/>
      <c r="QII57" s="31"/>
      <c r="QIJ57" s="31"/>
      <c r="QIK57" s="31"/>
      <c r="QIL57" s="31"/>
      <c r="QIM57" s="31"/>
      <c r="QIN57" s="31"/>
      <c r="QIO57" s="31"/>
      <c r="QIP57" s="31"/>
      <c r="QIQ57" s="31"/>
      <c r="QIR57" s="31"/>
      <c r="QIS57" s="31"/>
      <c r="QIT57" s="31"/>
      <c r="QIU57" s="31"/>
      <c r="QIV57" s="31"/>
      <c r="QIW57" s="31"/>
      <c r="QIX57" s="31"/>
      <c r="QIY57" s="31"/>
      <c r="QIZ57" s="31"/>
      <c r="QJA57" s="31"/>
      <c r="QJB57" s="31"/>
      <c r="QJC57" s="31"/>
      <c r="QJD57" s="31"/>
      <c r="QJE57" s="31"/>
      <c r="QJF57" s="31"/>
      <c r="QJG57" s="31"/>
      <c r="QJH57" s="31"/>
      <c r="QJI57" s="31"/>
      <c r="QJJ57" s="31"/>
      <c r="QJK57" s="31"/>
      <c r="QJL57" s="31"/>
      <c r="QJM57" s="31"/>
      <c r="QJN57" s="31"/>
      <c r="QJO57" s="31"/>
      <c r="QJP57" s="31"/>
      <c r="QJQ57" s="31"/>
      <c r="QJR57" s="31"/>
      <c r="QJS57" s="31"/>
      <c r="QJT57" s="31"/>
      <c r="QJU57" s="31"/>
      <c r="QJV57" s="31"/>
      <c r="QJW57" s="31"/>
      <c r="QJX57" s="31"/>
      <c r="QJY57" s="31"/>
      <c r="QJZ57" s="31"/>
      <c r="QKA57" s="31"/>
      <c r="QKB57" s="31"/>
      <c r="QKC57" s="31"/>
      <c r="QKD57" s="31"/>
      <c r="QKE57" s="31"/>
      <c r="QKF57" s="31"/>
      <c r="QKG57" s="31"/>
      <c r="QKH57" s="31"/>
      <c r="QKI57" s="31"/>
      <c r="QKJ57" s="31"/>
      <c r="QKK57" s="31"/>
      <c r="QKL57" s="31"/>
      <c r="QKM57" s="31"/>
      <c r="QKN57" s="31"/>
      <c r="QKO57" s="31"/>
      <c r="QKP57" s="31"/>
      <c r="QKQ57" s="31"/>
      <c r="QKR57" s="31"/>
      <c r="QKS57" s="31"/>
      <c r="QKT57" s="31"/>
      <c r="QKU57" s="31"/>
      <c r="QKV57" s="31"/>
      <c r="QKW57" s="31"/>
      <c r="QKX57" s="31"/>
      <c r="QKY57" s="31"/>
      <c r="QKZ57" s="31"/>
      <c r="QLA57" s="31"/>
      <c r="QLB57" s="31"/>
      <c r="QLC57" s="31"/>
      <c r="QLD57" s="31"/>
      <c r="QLE57" s="31"/>
      <c r="QLF57" s="31"/>
      <c r="QLG57" s="31"/>
      <c r="QLH57" s="31"/>
      <c r="QLI57" s="31"/>
      <c r="QLJ57" s="31"/>
      <c r="QLK57" s="31"/>
      <c r="QLL57" s="31"/>
      <c r="QLM57" s="31"/>
      <c r="QLN57" s="31"/>
      <c r="QLO57" s="31"/>
      <c r="QLP57" s="31"/>
      <c r="QLQ57" s="31"/>
      <c r="QLR57" s="31"/>
      <c r="QLS57" s="31"/>
      <c r="QLT57" s="31"/>
      <c r="QLU57" s="31"/>
      <c r="QLV57" s="31"/>
      <c r="QLW57" s="31"/>
      <c r="QLX57" s="31"/>
      <c r="QLY57" s="31"/>
      <c r="QLZ57" s="31"/>
      <c r="QMA57" s="31"/>
      <c r="QMB57" s="31"/>
      <c r="QMC57" s="31"/>
      <c r="QMD57" s="31"/>
      <c r="QME57" s="31"/>
      <c r="QMF57" s="31"/>
      <c r="QMG57" s="31"/>
      <c r="QMH57" s="31"/>
      <c r="QMI57" s="31"/>
      <c r="QMJ57" s="31"/>
      <c r="QMK57" s="31"/>
      <c r="QML57" s="31"/>
      <c r="QMM57" s="31"/>
      <c r="QMN57" s="31"/>
      <c r="QMO57" s="31"/>
      <c r="QMP57" s="31"/>
      <c r="QMQ57" s="31"/>
      <c r="QMR57" s="31"/>
      <c r="QMS57" s="31"/>
      <c r="QMT57" s="31"/>
      <c r="QMU57" s="31"/>
      <c r="QMV57" s="31"/>
      <c r="QMW57" s="31"/>
      <c r="QMX57" s="31"/>
      <c r="QMY57" s="31"/>
      <c r="QMZ57" s="31"/>
      <c r="QNA57" s="31"/>
      <c r="QNB57" s="31"/>
      <c r="QNC57" s="31"/>
      <c r="QND57" s="31"/>
      <c r="QNE57" s="31"/>
      <c r="QNF57" s="31"/>
      <c r="QNG57" s="31"/>
      <c r="QNH57" s="31"/>
      <c r="QNI57" s="31"/>
      <c r="QNJ57" s="31"/>
      <c r="QNK57" s="31"/>
      <c r="QNL57" s="31"/>
      <c r="QNM57" s="31"/>
      <c r="QNN57" s="31"/>
      <c r="QNO57" s="31"/>
      <c r="QNP57" s="31"/>
      <c r="QNQ57" s="31"/>
      <c r="QNR57" s="31"/>
      <c r="QNS57" s="31"/>
      <c r="QNT57" s="31"/>
      <c r="QNU57" s="31"/>
      <c r="QNV57" s="31"/>
      <c r="QNW57" s="31"/>
      <c r="QNX57" s="31"/>
      <c r="QNY57" s="31"/>
      <c r="QNZ57" s="31"/>
      <c r="QOA57" s="31"/>
      <c r="QOB57" s="31"/>
      <c r="QOC57" s="31"/>
      <c r="QOD57" s="31"/>
      <c r="QOE57" s="31"/>
      <c r="QOF57" s="31"/>
      <c r="QOG57" s="31"/>
      <c r="QOH57" s="31"/>
      <c r="QOI57" s="31"/>
      <c r="QOJ57" s="31"/>
      <c r="QOK57" s="31"/>
      <c r="QOL57" s="31"/>
      <c r="QOM57" s="31"/>
      <c r="QON57" s="31"/>
      <c r="QOO57" s="31"/>
      <c r="QOP57" s="31"/>
      <c r="QOQ57" s="31"/>
      <c r="QOR57" s="31"/>
      <c r="QOS57" s="31"/>
      <c r="QOT57" s="31"/>
      <c r="QOU57" s="31"/>
      <c r="QOV57" s="31"/>
      <c r="QOW57" s="31"/>
      <c r="QOX57" s="31"/>
      <c r="QOY57" s="31"/>
      <c r="QOZ57" s="31"/>
      <c r="QPA57" s="31"/>
      <c r="QPB57" s="31"/>
      <c r="QPC57" s="31"/>
      <c r="QPD57" s="31"/>
      <c r="QPE57" s="31"/>
      <c r="QPF57" s="31"/>
      <c r="QPG57" s="31"/>
      <c r="QPH57" s="31"/>
      <c r="QPI57" s="31"/>
      <c r="QPJ57" s="31"/>
      <c r="QPK57" s="31"/>
      <c r="QPL57" s="31"/>
      <c r="QPM57" s="31"/>
      <c r="QPN57" s="31"/>
      <c r="QPO57" s="31"/>
      <c r="QPP57" s="31"/>
      <c r="QPQ57" s="31"/>
      <c r="QPR57" s="31"/>
      <c r="QPS57" s="31"/>
      <c r="QPT57" s="31"/>
      <c r="QPU57" s="31"/>
      <c r="QPV57" s="31"/>
      <c r="QPW57" s="31"/>
      <c r="QPX57" s="31"/>
      <c r="QPY57" s="31"/>
      <c r="QPZ57" s="31"/>
      <c r="QQA57" s="31"/>
      <c r="QQB57" s="31"/>
      <c r="QQC57" s="31"/>
      <c r="QQD57" s="31"/>
      <c r="QQE57" s="31"/>
      <c r="QQF57" s="31"/>
      <c r="QQG57" s="31"/>
      <c r="QQH57" s="31"/>
      <c r="QQI57" s="31"/>
      <c r="QQJ57" s="31"/>
      <c r="QQK57" s="31"/>
      <c r="QQL57" s="31"/>
      <c r="QQM57" s="31"/>
      <c r="QQN57" s="31"/>
      <c r="QQO57" s="31"/>
      <c r="QQP57" s="31"/>
      <c r="QQQ57" s="31"/>
      <c r="QQR57" s="31"/>
      <c r="QQS57" s="31"/>
      <c r="QQT57" s="31"/>
      <c r="QQU57" s="31"/>
      <c r="QQV57" s="31"/>
      <c r="QQW57" s="31"/>
      <c r="QQX57" s="31"/>
      <c r="QQY57" s="31"/>
      <c r="QQZ57" s="31"/>
      <c r="QRA57" s="31"/>
      <c r="QRB57" s="31"/>
      <c r="QRC57" s="31"/>
      <c r="QRD57" s="31"/>
      <c r="QRE57" s="31"/>
      <c r="QRF57" s="31"/>
      <c r="QRG57" s="31"/>
      <c r="QRH57" s="31"/>
      <c r="QRI57" s="31"/>
      <c r="QRJ57" s="31"/>
      <c r="QRK57" s="31"/>
      <c r="QRL57" s="31"/>
      <c r="QRM57" s="31"/>
      <c r="QRN57" s="31"/>
      <c r="QRO57" s="31"/>
      <c r="QRP57" s="31"/>
      <c r="QRQ57" s="31"/>
      <c r="QRR57" s="31"/>
      <c r="QRS57" s="31"/>
      <c r="QRT57" s="31"/>
      <c r="QRU57" s="31"/>
      <c r="QRV57" s="31"/>
      <c r="QRW57" s="31"/>
      <c r="QRX57" s="31"/>
      <c r="QRY57" s="31"/>
      <c r="QRZ57" s="31"/>
      <c r="QSA57" s="31"/>
      <c r="QSB57" s="31"/>
      <c r="QSC57" s="31"/>
      <c r="QSD57" s="31"/>
      <c r="QSE57" s="31"/>
      <c r="QSF57" s="31"/>
      <c r="QSG57" s="31"/>
      <c r="QSH57" s="31"/>
      <c r="QSI57" s="31"/>
      <c r="QSJ57" s="31"/>
      <c r="QSK57" s="31"/>
      <c r="QSL57" s="31"/>
      <c r="QSM57" s="31"/>
      <c r="QSN57" s="31"/>
      <c r="QSO57" s="31"/>
      <c r="QSP57" s="31"/>
      <c r="QSQ57" s="31"/>
      <c r="QSR57" s="31"/>
      <c r="QSS57" s="31"/>
      <c r="QST57" s="31"/>
      <c r="QSU57" s="31"/>
      <c r="QSV57" s="31"/>
      <c r="QSW57" s="31"/>
      <c r="QSX57" s="31"/>
      <c r="QSY57" s="31"/>
      <c r="QSZ57" s="31"/>
      <c r="QTA57" s="31"/>
      <c r="QTB57" s="31"/>
      <c r="QTC57" s="31"/>
      <c r="QTD57" s="31"/>
      <c r="QTE57" s="31"/>
      <c r="QTF57" s="31"/>
      <c r="QTG57" s="31"/>
      <c r="QTH57" s="31"/>
      <c r="QTI57" s="31"/>
      <c r="QTJ57" s="31"/>
      <c r="QTK57" s="31"/>
      <c r="QTL57" s="31"/>
      <c r="QTM57" s="31"/>
      <c r="QTN57" s="31"/>
      <c r="QTO57" s="31"/>
      <c r="QTP57" s="31"/>
      <c r="QTQ57" s="31"/>
      <c r="QTR57" s="31"/>
      <c r="QTS57" s="31"/>
      <c r="QTT57" s="31"/>
      <c r="QTU57" s="31"/>
      <c r="QTV57" s="31"/>
      <c r="QTW57" s="31"/>
      <c r="QTX57" s="31"/>
      <c r="QTY57" s="31"/>
      <c r="QTZ57" s="31"/>
      <c r="QUA57" s="31"/>
      <c r="QUB57" s="31"/>
      <c r="QUC57" s="31"/>
      <c r="QUD57" s="31"/>
      <c r="QUE57" s="31"/>
      <c r="QUF57" s="31"/>
      <c r="QUG57" s="31"/>
      <c r="QUH57" s="31"/>
      <c r="QUI57" s="31"/>
      <c r="QUJ57" s="31"/>
      <c r="QUK57" s="31"/>
      <c r="QUL57" s="31"/>
      <c r="QUM57" s="31"/>
      <c r="QUN57" s="31"/>
      <c r="QUO57" s="31"/>
      <c r="QUP57" s="31"/>
      <c r="QUQ57" s="31"/>
      <c r="QUR57" s="31"/>
      <c r="QUS57" s="31"/>
      <c r="QUT57" s="31"/>
      <c r="QUU57" s="31"/>
      <c r="QUV57" s="31"/>
      <c r="QUW57" s="31"/>
      <c r="QUX57" s="31"/>
      <c r="QUY57" s="31"/>
      <c r="QUZ57" s="31"/>
      <c r="QVA57" s="31"/>
      <c r="QVB57" s="31"/>
      <c r="QVC57" s="31"/>
      <c r="QVD57" s="31"/>
      <c r="QVE57" s="31"/>
      <c r="QVF57" s="31"/>
      <c r="QVG57" s="31"/>
      <c r="QVH57" s="31"/>
      <c r="QVI57" s="31"/>
      <c r="QVJ57" s="31"/>
      <c r="QVK57" s="31"/>
      <c r="QVL57" s="31"/>
      <c r="QVM57" s="31"/>
      <c r="QVN57" s="31"/>
      <c r="QVO57" s="31"/>
      <c r="QVP57" s="31"/>
      <c r="QVQ57" s="31"/>
      <c r="QVR57" s="31"/>
      <c r="QVS57" s="31"/>
      <c r="QVT57" s="31"/>
      <c r="QVU57" s="31"/>
      <c r="QVV57" s="31"/>
      <c r="QVW57" s="31"/>
      <c r="QVX57" s="31"/>
      <c r="QVY57" s="31"/>
      <c r="QVZ57" s="31"/>
      <c r="QWA57" s="31"/>
      <c r="QWB57" s="31"/>
      <c r="QWC57" s="31"/>
      <c r="QWD57" s="31"/>
      <c r="QWE57" s="31"/>
      <c r="QWF57" s="31"/>
      <c r="QWG57" s="31"/>
      <c r="QWH57" s="31"/>
      <c r="QWI57" s="31"/>
      <c r="QWJ57" s="31"/>
      <c r="QWK57" s="31"/>
      <c r="QWL57" s="31"/>
      <c r="QWM57" s="31"/>
      <c r="QWN57" s="31"/>
      <c r="QWO57" s="31"/>
      <c r="QWP57" s="31"/>
      <c r="QWQ57" s="31"/>
      <c r="QWR57" s="31"/>
      <c r="QWS57" s="31"/>
      <c r="QWT57" s="31"/>
      <c r="QWU57" s="31"/>
      <c r="QWV57" s="31"/>
      <c r="QWW57" s="31"/>
      <c r="QWX57" s="31"/>
      <c r="QWY57" s="31"/>
      <c r="QWZ57" s="31"/>
      <c r="QXA57" s="31"/>
      <c r="QXB57" s="31"/>
      <c r="QXC57" s="31"/>
      <c r="QXD57" s="31"/>
      <c r="QXE57" s="31"/>
      <c r="QXF57" s="31"/>
      <c r="QXG57" s="31"/>
      <c r="QXH57" s="31"/>
      <c r="QXI57" s="31"/>
      <c r="QXJ57" s="31"/>
      <c r="QXK57" s="31"/>
      <c r="QXL57" s="31"/>
      <c r="QXM57" s="31"/>
      <c r="QXN57" s="31"/>
      <c r="QXO57" s="31"/>
      <c r="QXP57" s="31"/>
      <c r="QXQ57" s="31"/>
      <c r="QXR57" s="31"/>
      <c r="QXS57" s="31"/>
      <c r="QXT57" s="31"/>
      <c r="QXU57" s="31"/>
      <c r="QXV57" s="31"/>
      <c r="QXW57" s="31"/>
      <c r="QXX57" s="31"/>
      <c r="QXY57" s="31"/>
      <c r="QXZ57" s="31"/>
      <c r="QYA57" s="31"/>
      <c r="QYB57" s="31"/>
      <c r="QYC57" s="31"/>
      <c r="QYD57" s="31"/>
      <c r="QYE57" s="31"/>
      <c r="QYF57" s="31"/>
      <c r="QYG57" s="31"/>
      <c r="QYH57" s="31"/>
      <c r="QYI57" s="31"/>
      <c r="QYJ57" s="31"/>
      <c r="QYK57" s="31"/>
      <c r="QYL57" s="31"/>
      <c r="QYM57" s="31"/>
      <c r="QYN57" s="31"/>
      <c r="QYO57" s="31"/>
      <c r="QYP57" s="31"/>
      <c r="QYQ57" s="31"/>
      <c r="QYR57" s="31"/>
      <c r="QYS57" s="31"/>
      <c r="QYT57" s="31"/>
      <c r="QYU57" s="31"/>
      <c r="QYV57" s="31"/>
      <c r="QYW57" s="31"/>
      <c r="QYX57" s="31"/>
      <c r="QYY57" s="31"/>
      <c r="QYZ57" s="31"/>
      <c r="QZA57" s="31"/>
      <c r="QZB57" s="31"/>
      <c r="QZC57" s="31"/>
      <c r="QZD57" s="31"/>
      <c r="QZE57" s="31"/>
      <c r="QZF57" s="31"/>
      <c r="QZG57" s="31"/>
      <c r="QZH57" s="31"/>
      <c r="QZI57" s="31"/>
      <c r="QZJ57" s="31"/>
      <c r="QZK57" s="31"/>
      <c r="QZL57" s="31"/>
      <c r="QZM57" s="31"/>
      <c r="QZN57" s="31"/>
      <c r="QZO57" s="31"/>
      <c r="QZP57" s="31"/>
      <c r="QZQ57" s="31"/>
      <c r="QZR57" s="31"/>
      <c r="QZS57" s="31"/>
      <c r="QZT57" s="31"/>
      <c r="QZU57" s="31"/>
      <c r="QZV57" s="31"/>
      <c r="QZW57" s="31"/>
      <c r="QZX57" s="31"/>
      <c r="QZY57" s="31"/>
      <c r="QZZ57" s="31"/>
      <c r="RAA57" s="31"/>
      <c r="RAB57" s="31"/>
      <c r="RAC57" s="31"/>
      <c r="RAD57" s="31"/>
      <c r="RAE57" s="31"/>
      <c r="RAF57" s="31"/>
      <c r="RAG57" s="31"/>
      <c r="RAH57" s="31"/>
      <c r="RAI57" s="31"/>
      <c r="RAJ57" s="31"/>
      <c r="RAK57" s="31"/>
      <c r="RAL57" s="31"/>
      <c r="RAM57" s="31"/>
      <c r="RAN57" s="31"/>
      <c r="RAO57" s="31"/>
      <c r="RAP57" s="31"/>
      <c r="RAQ57" s="31"/>
      <c r="RAR57" s="31"/>
      <c r="RAS57" s="31"/>
      <c r="RAT57" s="31"/>
      <c r="RAU57" s="31"/>
      <c r="RAV57" s="31"/>
      <c r="RAW57" s="31"/>
      <c r="RAX57" s="31"/>
      <c r="RAY57" s="31"/>
      <c r="RAZ57" s="31"/>
      <c r="RBA57" s="31"/>
      <c r="RBB57" s="31"/>
      <c r="RBC57" s="31"/>
      <c r="RBD57" s="31"/>
      <c r="RBE57" s="31"/>
      <c r="RBF57" s="31"/>
      <c r="RBG57" s="31"/>
      <c r="RBH57" s="31"/>
      <c r="RBI57" s="31"/>
      <c r="RBJ57" s="31"/>
      <c r="RBK57" s="31"/>
      <c r="RBL57" s="31"/>
      <c r="RBM57" s="31"/>
      <c r="RBN57" s="31"/>
      <c r="RBO57" s="31"/>
      <c r="RBP57" s="31"/>
      <c r="RBQ57" s="31"/>
      <c r="RBR57" s="31"/>
      <c r="RBS57" s="31"/>
      <c r="RBT57" s="31"/>
      <c r="RBU57" s="31"/>
      <c r="RBV57" s="31"/>
      <c r="RBW57" s="31"/>
      <c r="RBX57" s="31"/>
      <c r="RBY57" s="31"/>
      <c r="RBZ57" s="31"/>
      <c r="RCA57" s="31"/>
      <c r="RCB57" s="31"/>
      <c r="RCC57" s="31"/>
      <c r="RCD57" s="31"/>
      <c r="RCE57" s="31"/>
      <c r="RCF57" s="31"/>
      <c r="RCG57" s="31"/>
      <c r="RCH57" s="31"/>
      <c r="RCI57" s="31"/>
      <c r="RCJ57" s="31"/>
      <c r="RCK57" s="31"/>
      <c r="RCL57" s="31"/>
      <c r="RCM57" s="31"/>
      <c r="RCN57" s="31"/>
      <c r="RCO57" s="31"/>
      <c r="RCP57" s="31"/>
      <c r="RCQ57" s="31"/>
      <c r="RCR57" s="31"/>
      <c r="RCS57" s="31"/>
      <c r="RCT57" s="31"/>
      <c r="RCU57" s="31"/>
      <c r="RCV57" s="31"/>
      <c r="RCW57" s="31"/>
      <c r="RCX57" s="31"/>
      <c r="RCY57" s="31"/>
      <c r="RCZ57" s="31"/>
      <c r="RDA57" s="31"/>
      <c r="RDB57" s="31"/>
      <c r="RDC57" s="31"/>
      <c r="RDD57" s="31"/>
      <c r="RDE57" s="31"/>
      <c r="RDF57" s="31"/>
      <c r="RDG57" s="31"/>
      <c r="RDH57" s="31"/>
      <c r="RDI57" s="31"/>
      <c r="RDJ57" s="31"/>
      <c r="RDK57" s="31"/>
      <c r="RDL57" s="31"/>
      <c r="RDM57" s="31"/>
      <c r="RDN57" s="31"/>
      <c r="RDO57" s="31"/>
      <c r="RDP57" s="31"/>
      <c r="RDQ57" s="31"/>
      <c r="RDR57" s="31"/>
      <c r="RDS57" s="31"/>
      <c r="RDT57" s="31"/>
      <c r="RDU57" s="31"/>
      <c r="RDV57" s="31"/>
      <c r="RDW57" s="31"/>
      <c r="RDX57" s="31"/>
      <c r="RDY57" s="31"/>
      <c r="RDZ57" s="31"/>
      <c r="REA57" s="31"/>
      <c r="REB57" s="31"/>
      <c r="REC57" s="31"/>
      <c r="RED57" s="31"/>
      <c r="REE57" s="31"/>
      <c r="REF57" s="31"/>
      <c r="REG57" s="31"/>
      <c r="REH57" s="31"/>
      <c r="REI57" s="31"/>
      <c r="REJ57" s="31"/>
      <c r="REK57" s="31"/>
      <c r="REL57" s="31"/>
      <c r="REM57" s="31"/>
      <c r="REN57" s="31"/>
      <c r="REO57" s="31"/>
      <c r="REP57" s="31"/>
      <c r="REQ57" s="31"/>
      <c r="RER57" s="31"/>
      <c r="RES57" s="31"/>
      <c r="RET57" s="31"/>
      <c r="REU57" s="31"/>
      <c r="REV57" s="31"/>
      <c r="REW57" s="31"/>
      <c r="REX57" s="31"/>
      <c r="REY57" s="31"/>
      <c r="REZ57" s="31"/>
      <c r="RFA57" s="31"/>
      <c r="RFB57" s="31"/>
      <c r="RFC57" s="31"/>
      <c r="RFD57" s="31"/>
      <c r="RFE57" s="31"/>
      <c r="RFF57" s="31"/>
      <c r="RFG57" s="31"/>
      <c r="RFH57" s="31"/>
      <c r="RFI57" s="31"/>
      <c r="RFJ57" s="31"/>
      <c r="RFK57" s="31"/>
      <c r="RFL57" s="31"/>
      <c r="RFM57" s="31"/>
      <c r="RFN57" s="31"/>
      <c r="RFO57" s="31"/>
      <c r="RFP57" s="31"/>
      <c r="RFQ57" s="31"/>
      <c r="RFR57" s="31"/>
      <c r="RFS57" s="31"/>
      <c r="RFT57" s="31"/>
      <c r="RFU57" s="31"/>
      <c r="RFV57" s="31"/>
      <c r="RFW57" s="31"/>
      <c r="RFX57" s="31"/>
      <c r="RFY57" s="31"/>
      <c r="RFZ57" s="31"/>
      <c r="RGA57" s="31"/>
      <c r="RGB57" s="31"/>
      <c r="RGC57" s="31"/>
      <c r="RGD57" s="31"/>
      <c r="RGE57" s="31"/>
      <c r="RGF57" s="31"/>
      <c r="RGG57" s="31"/>
      <c r="RGH57" s="31"/>
      <c r="RGI57" s="31"/>
      <c r="RGJ57" s="31"/>
      <c r="RGK57" s="31"/>
      <c r="RGL57" s="31"/>
      <c r="RGM57" s="31"/>
      <c r="RGN57" s="31"/>
      <c r="RGO57" s="31"/>
      <c r="RGP57" s="31"/>
      <c r="RGQ57" s="31"/>
      <c r="RGR57" s="31"/>
      <c r="RGS57" s="31"/>
      <c r="RGT57" s="31"/>
      <c r="RGU57" s="31"/>
      <c r="RGV57" s="31"/>
      <c r="RGW57" s="31"/>
      <c r="RGX57" s="31"/>
      <c r="RGY57" s="31"/>
      <c r="RGZ57" s="31"/>
      <c r="RHA57" s="31"/>
      <c r="RHB57" s="31"/>
      <c r="RHC57" s="31"/>
      <c r="RHD57" s="31"/>
      <c r="RHE57" s="31"/>
      <c r="RHF57" s="31"/>
      <c r="RHG57" s="31"/>
      <c r="RHH57" s="31"/>
      <c r="RHI57" s="31"/>
      <c r="RHJ57" s="31"/>
      <c r="RHK57" s="31"/>
      <c r="RHL57" s="31"/>
      <c r="RHM57" s="31"/>
      <c r="RHN57" s="31"/>
      <c r="RHO57" s="31"/>
      <c r="RHP57" s="31"/>
      <c r="RHQ57" s="31"/>
      <c r="RHR57" s="31"/>
      <c r="RHS57" s="31"/>
      <c r="RHT57" s="31"/>
      <c r="RHU57" s="31"/>
      <c r="RHV57" s="31"/>
      <c r="RHW57" s="31"/>
      <c r="RHX57" s="31"/>
      <c r="RHY57" s="31"/>
      <c r="RHZ57" s="31"/>
      <c r="RIA57" s="31"/>
      <c r="RIB57" s="31"/>
      <c r="RIC57" s="31"/>
      <c r="RID57" s="31"/>
      <c r="RIE57" s="31"/>
      <c r="RIF57" s="31"/>
      <c r="RIG57" s="31"/>
      <c r="RIH57" s="31"/>
      <c r="RII57" s="31"/>
      <c r="RIJ57" s="31"/>
      <c r="RIK57" s="31"/>
      <c r="RIL57" s="31"/>
      <c r="RIM57" s="31"/>
      <c r="RIN57" s="31"/>
      <c r="RIO57" s="31"/>
      <c r="RIP57" s="31"/>
      <c r="RIQ57" s="31"/>
      <c r="RIR57" s="31"/>
      <c r="RIS57" s="31"/>
      <c r="RIT57" s="31"/>
      <c r="RIU57" s="31"/>
      <c r="RIV57" s="31"/>
      <c r="RIW57" s="31"/>
      <c r="RIX57" s="31"/>
      <c r="RIY57" s="31"/>
      <c r="RIZ57" s="31"/>
      <c r="RJA57" s="31"/>
      <c r="RJB57" s="31"/>
      <c r="RJC57" s="31"/>
      <c r="RJD57" s="31"/>
      <c r="RJE57" s="31"/>
      <c r="RJF57" s="31"/>
      <c r="RJG57" s="31"/>
      <c r="RJH57" s="31"/>
      <c r="RJI57" s="31"/>
      <c r="RJJ57" s="31"/>
      <c r="RJK57" s="31"/>
      <c r="RJL57" s="31"/>
      <c r="RJM57" s="31"/>
      <c r="RJN57" s="31"/>
      <c r="RJO57" s="31"/>
      <c r="RJP57" s="31"/>
      <c r="RJQ57" s="31"/>
      <c r="RJR57" s="31"/>
      <c r="RJS57" s="31"/>
      <c r="RJT57" s="31"/>
      <c r="RJU57" s="31"/>
      <c r="RJV57" s="31"/>
      <c r="RJW57" s="31"/>
      <c r="RJX57" s="31"/>
      <c r="RJY57" s="31"/>
      <c r="RJZ57" s="31"/>
      <c r="RKA57" s="31"/>
      <c r="RKB57" s="31"/>
      <c r="RKC57" s="31"/>
      <c r="RKD57" s="31"/>
      <c r="RKE57" s="31"/>
      <c r="RKF57" s="31"/>
      <c r="RKG57" s="31"/>
      <c r="RKH57" s="31"/>
      <c r="RKI57" s="31"/>
      <c r="RKJ57" s="31"/>
      <c r="RKK57" s="31"/>
      <c r="RKL57" s="31"/>
      <c r="RKM57" s="31"/>
      <c r="RKN57" s="31"/>
      <c r="RKO57" s="31"/>
      <c r="RKP57" s="31"/>
      <c r="RKQ57" s="31"/>
      <c r="RKR57" s="31"/>
      <c r="RKS57" s="31"/>
      <c r="RKT57" s="31"/>
      <c r="RKU57" s="31"/>
      <c r="RKV57" s="31"/>
      <c r="RKW57" s="31"/>
      <c r="RKX57" s="31"/>
      <c r="RKY57" s="31"/>
      <c r="RKZ57" s="31"/>
      <c r="RLA57" s="31"/>
      <c r="RLB57" s="31"/>
      <c r="RLC57" s="31"/>
      <c r="RLD57" s="31"/>
      <c r="RLE57" s="31"/>
      <c r="RLF57" s="31"/>
      <c r="RLG57" s="31"/>
      <c r="RLH57" s="31"/>
      <c r="RLI57" s="31"/>
      <c r="RLJ57" s="31"/>
      <c r="RLK57" s="31"/>
      <c r="RLL57" s="31"/>
      <c r="RLM57" s="31"/>
      <c r="RLN57" s="31"/>
      <c r="RLO57" s="31"/>
      <c r="RLP57" s="31"/>
      <c r="RLQ57" s="31"/>
      <c r="RLR57" s="31"/>
      <c r="RLS57" s="31"/>
      <c r="RLT57" s="31"/>
      <c r="RLU57" s="31"/>
      <c r="RLV57" s="31"/>
      <c r="RLW57" s="31"/>
      <c r="RLX57" s="31"/>
      <c r="RLY57" s="31"/>
      <c r="RLZ57" s="31"/>
      <c r="RMA57" s="31"/>
      <c r="RMB57" s="31"/>
      <c r="RMC57" s="31"/>
      <c r="RMD57" s="31"/>
      <c r="RME57" s="31"/>
      <c r="RMF57" s="31"/>
      <c r="RMG57" s="31"/>
      <c r="RMH57" s="31"/>
      <c r="RMI57" s="31"/>
      <c r="RMJ57" s="31"/>
      <c r="RMK57" s="31"/>
      <c r="RML57" s="31"/>
      <c r="RMM57" s="31"/>
      <c r="RMN57" s="31"/>
      <c r="RMO57" s="31"/>
      <c r="RMP57" s="31"/>
      <c r="RMQ57" s="31"/>
      <c r="RMR57" s="31"/>
      <c r="RMS57" s="31"/>
      <c r="RMT57" s="31"/>
      <c r="RMU57" s="31"/>
      <c r="RMV57" s="31"/>
      <c r="RMW57" s="31"/>
      <c r="RMX57" s="31"/>
      <c r="RMY57" s="31"/>
      <c r="RMZ57" s="31"/>
      <c r="RNA57" s="31"/>
      <c r="RNB57" s="31"/>
      <c r="RNC57" s="31"/>
      <c r="RND57" s="31"/>
      <c r="RNE57" s="31"/>
      <c r="RNF57" s="31"/>
      <c r="RNG57" s="31"/>
      <c r="RNH57" s="31"/>
      <c r="RNI57" s="31"/>
      <c r="RNJ57" s="31"/>
      <c r="RNK57" s="31"/>
      <c r="RNL57" s="31"/>
      <c r="RNM57" s="31"/>
      <c r="RNN57" s="31"/>
      <c r="RNO57" s="31"/>
      <c r="RNP57" s="31"/>
      <c r="RNQ57" s="31"/>
      <c r="RNR57" s="31"/>
      <c r="RNS57" s="31"/>
      <c r="RNT57" s="31"/>
      <c r="RNU57" s="31"/>
      <c r="RNV57" s="31"/>
      <c r="RNW57" s="31"/>
      <c r="RNX57" s="31"/>
      <c r="RNY57" s="31"/>
      <c r="RNZ57" s="31"/>
      <c r="ROA57" s="31"/>
      <c r="ROB57" s="31"/>
      <c r="ROC57" s="31"/>
      <c r="ROD57" s="31"/>
      <c r="ROE57" s="31"/>
      <c r="ROF57" s="31"/>
      <c r="ROG57" s="31"/>
      <c r="ROH57" s="31"/>
      <c r="ROI57" s="31"/>
      <c r="ROJ57" s="31"/>
      <c r="ROK57" s="31"/>
      <c r="ROL57" s="31"/>
      <c r="ROM57" s="31"/>
      <c r="RON57" s="31"/>
      <c r="ROO57" s="31"/>
      <c r="ROP57" s="31"/>
      <c r="ROQ57" s="31"/>
      <c r="ROR57" s="31"/>
      <c r="ROS57" s="31"/>
      <c r="ROT57" s="31"/>
      <c r="ROU57" s="31"/>
      <c r="ROV57" s="31"/>
      <c r="ROW57" s="31"/>
      <c r="ROX57" s="31"/>
      <c r="ROY57" s="31"/>
      <c r="ROZ57" s="31"/>
      <c r="RPA57" s="31"/>
      <c r="RPB57" s="31"/>
      <c r="RPC57" s="31"/>
      <c r="RPD57" s="31"/>
      <c r="RPE57" s="31"/>
      <c r="RPF57" s="31"/>
      <c r="RPG57" s="31"/>
      <c r="RPH57" s="31"/>
      <c r="RPI57" s="31"/>
      <c r="RPJ57" s="31"/>
      <c r="RPK57" s="31"/>
      <c r="RPL57" s="31"/>
      <c r="RPM57" s="31"/>
      <c r="RPN57" s="31"/>
      <c r="RPO57" s="31"/>
      <c r="RPP57" s="31"/>
      <c r="RPQ57" s="31"/>
      <c r="RPR57" s="31"/>
      <c r="RPS57" s="31"/>
      <c r="RPT57" s="31"/>
      <c r="RPU57" s="31"/>
      <c r="RPV57" s="31"/>
      <c r="RPW57" s="31"/>
      <c r="RPX57" s="31"/>
      <c r="RPY57" s="31"/>
      <c r="RPZ57" s="31"/>
      <c r="RQA57" s="31"/>
      <c r="RQB57" s="31"/>
      <c r="RQC57" s="31"/>
      <c r="RQD57" s="31"/>
      <c r="RQE57" s="31"/>
      <c r="RQF57" s="31"/>
      <c r="RQG57" s="31"/>
      <c r="RQH57" s="31"/>
      <c r="RQI57" s="31"/>
      <c r="RQJ57" s="31"/>
      <c r="RQK57" s="31"/>
      <c r="RQL57" s="31"/>
      <c r="RQM57" s="31"/>
      <c r="RQN57" s="31"/>
      <c r="RQO57" s="31"/>
      <c r="RQP57" s="31"/>
      <c r="RQQ57" s="31"/>
      <c r="RQR57" s="31"/>
      <c r="RQS57" s="31"/>
      <c r="RQT57" s="31"/>
      <c r="RQU57" s="31"/>
      <c r="RQV57" s="31"/>
      <c r="RQW57" s="31"/>
      <c r="RQX57" s="31"/>
      <c r="RQY57" s="31"/>
      <c r="RQZ57" s="31"/>
      <c r="RRA57" s="31"/>
      <c r="RRB57" s="31"/>
      <c r="RRC57" s="31"/>
      <c r="RRD57" s="31"/>
      <c r="RRE57" s="31"/>
      <c r="RRF57" s="31"/>
      <c r="RRG57" s="31"/>
      <c r="RRH57" s="31"/>
      <c r="RRI57" s="31"/>
      <c r="RRJ57" s="31"/>
      <c r="RRK57" s="31"/>
      <c r="RRL57" s="31"/>
      <c r="RRM57" s="31"/>
      <c r="RRN57" s="31"/>
      <c r="RRO57" s="31"/>
      <c r="RRP57" s="31"/>
      <c r="RRQ57" s="31"/>
      <c r="RRR57" s="31"/>
      <c r="RRS57" s="31"/>
      <c r="RRT57" s="31"/>
      <c r="RRU57" s="31"/>
      <c r="RRV57" s="31"/>
      <c r="RRW57" s="31"/>
      <c r="RRX57" s="31"/>
      <c r="RRY57" s="31"/>
      <c r="RRZ57" s="31"/>
      <c r="RSA57" s="31"/>
      <c r="RSB57" s="31"/>
      <c r="RSC57" s="31"/>
      <c r="RSD57" s="31"/>
      <c r="RSE57" s="31"/>
      <c r="RSF57" s="31"/>
      <c r="RSG57" s="31"/>
      <c r="RSH57" s="31"/>
      <c r="RSI57" s="31"/>
      <c r="RSJ57" s="31"/>
      <c r="RSK57" s="31"/>
      <c r="RSL57" s="31"/>
      <c r="RSM57" s="31"/>
      <c r="RSN57" s="31"/>
      <c r="RSO57" s="31"/>
      <c r="RSP57" s="31"/>
      <c r="RSQ57" s="31"/>
      <c r="RSR57" s="31"/>
      <c r="RSS57" s="31"/>
      <c r="RST57" s="31"/>
      <c r="RSU57" s="31"/>
      <c r="RSV57" s="31"/>
      <c r="RSW57" s="31"/>
      <c r="RSX57" s="31"/>
      <c r="RSY57" s="31"/>
      <c r="RSZ57" s="31"/>
      <c r="RTA57" s="31"/>
      <c r="RTB57" s="31"/>
      <c r="RTC57" s="31"/>
      <c r="RTD57" s="31"/>
      <c r="RTE57" s="31"/>
      <c r="RTF57" s="31"/>
      <c r="RTG57" s="31"/>
      <c r="RTH57" s="31"/>
      <c r="RTI57" s="31"/>
      <c r="RTJ57" s="31"/>
      <c r="RTK57" s="31"/>
      <c r="RTL57" s="31"/>
      <c r="RTM57" s="31"/>
      <c r="RTN57" s="31"/>
      <c r="RTO57" s="31"/>
      <c r="RTP57" s="31"/>
      <c r="RTQ57" s="31"/>
      <c r="RTR57" s="31"/>
      <c r="RTS57" s="31"/>
      <c r="RTT57" s="31"/>
      <c r="RTU57" s="31"/>
      <c r="RTV57" s="31"/>
      <c r="RTW57" s="31"/>
      <c r="RTX57" s="31"/>
      <c r="RTY57" s="31"/>
      <c r="RTZ57" s="31"/>
      <c r="RUA57" s="31"/>
      <c r="RUB57" s="31"/>
      <c r="RUC57" s="31"/>
      <c r="RUD57" s="31"/>
      <c r="RUE57" s="31"/>
      <c r="RUF57" s="31"/>
      <c r="RUG57" s="31"/>
      <c r="RUH57" s="31"/>
      <c r="RUI57" s="31"/>
      <c r="RUJ57" s="31"/>
      <c r="RUK57" s="31"/>
      <c r="RUL57" s="31"/>
      <c r="RUM57" s="31"/>
      <c r="RUN57" s="31"/>
      <c r="RUO57" s="31"/>
      <c r="RUP57" s="31"/>
      <c r="RUQ57" s="31"/>
      <c r="RUR57" s="31"/>
      <c r="RUS57" s="31"/>
      <c r="RUT57" s="31"/>
      <c r="RUU57" s="31"/>
      <c r="RUV57" s="31"/>
      <c r="RUW57" s="31"/>
      <c r="RUX57" s="31"/>
      <c r="RUY57" s="31"/>
      <c r="RUZ57" s="31"/>
      <c r="RVA57" s="31"/>
      <c r="RVB57" s="31"/>
      <c r="RVC57" s="31"/>
      <c r="RVD57" s="31"/>
      <c r="RVE57" s="31"/>
      <c r="RVF57" s="31"/>
      <c r="RVG57" s="31"/>
      <c r="RVH57" s="31"/>
      <c r="RVI57" s="31"/>
      <c r="RVJ57" s="31"/>
      <c r="RVK57" s="31"/>
      <c r="RVL57" s="31"/>
      <c r="RVM57" s="31"/>
      <c r="RVN57" s="31"/>
      <c r="RVO57" s="31"/>
      <c r="RVP57" s="31"/>
      <c r="RVQ57" s="31"/>
      <c r="RVR57" s="31"/>
      <c r="RVS57" s="31"/>
      <c r="RVT57" s="31"/>
      <c r="RVU57" s="31"/>
      <c r="RVV57" s="31"/>
      <c r="RVW57" s="31"/>
      <c r="RVX57" s="31"/>
      <c r="RVY57" s="31"/>
      <c r="RVZ57" s="31"/>
      <c r="RWA57" s="31"/>
      <c r="RWB57" s="31"/>
      <c r="RWC57" s="31"/>
      <c r="RWD57" s="31"/>
      <c r="RWE57" s="31"/>
      <c r="RWF57" s="31"/>
      <c r="RWG57" s="31"/>
      <c r="RWH57" s="31"/>
      <c r="RWI57" s="31"/>
      <c r="RWJ57" s="31"/>
      <c r="RWK57" s="31"/>
      <c r="RWL57" s="31"/>
      <c r="RWM57" s="31"/>
      <c r="RWN57" s="31"/>
      <c r="RWO57" s="31"/>
      <c r="RWP57" s="31"/>
      <c r="RWQ57" s="31"/>
      <c r="RWR57" s="31"/>
      <c r="RWS57" s="31"/>
      <c r="RWT57" s="31"/>
      <c r="RWU57" s="31"/>
      <c r="RWV57" s="31"/>
      <c r="RWW57" s="31"/>
      <c r="RWX57" s="31"/>
      <c r="RWY57" s="31"/>
      <c r="RWZ57" s="31"/>
      <c r="RXA57" s="31"/>
      <c r="RXB57" s="31"/>
      <c r="RXC57" s="31"/>
      <c r="RXD57" s="31"/>
      <c r="RXE57" s="31"/>
      <c r="RXF57" s="31"/>
      <c r="RXG57" s="31"/>
      <c r="RXH57" s="31"/>
      <c r="RXI57" s="31"/>
      <c r="RXJ57" s="31"/>
      <c r="RXK57" s="31"/>
      <c r="RXL57" s="31"/>
      <c r="RXM57" s="31"/>
      <c r="RXN57" s="31"/>
      <c r="RXO57" s="31"/>
      <c r="RXP57" s="31"/>
      <c r="RXQ57" s="31"/>
      <c r="RXR57" s="31"/>
      <c r="RXS57" s="31"/>
      <c r="RXT57" s="31"/>
      <c r="RXU57" s="31"/>
      <c r="RXV57" s="31"/>
      <c r="RXW57" s="31"/>
      <c r="RXX57" s="31"/>
      <c r="RXY57" s="31"/>
      <c r="RXZ57" s="31"/>
      <c r="RYA57" s="31"/>
      <c r="RYB57" s="31"/>
      <c r="RYC57" s="31"/>
      <c r="RYD57" s="31"/>
      <c r="RYE57" s="31"/>
      <c r="RYF57" s="31"/>
      <c r="RYG57" s="31"/>
      <c r="RYH57" s="31"/>
      <c r="RYI57" s="31"/>
      <c r="RYJ57" s="31"/>
      <c r="RYK57" s="31"/>
      <c r="RYL57" s="31"/>
      <c r="RYM57" s="31"/>
      <c r="RYN57" s="31"/>
      <c r="RYO57" s="31"/>
      <c r="RYP57" s="31"/>
      <c r="RYQ57" s="31"/>
      <c r="RYR57" s="31"/>
      <c r="RYS57" s="31"/>
      <c r="RYT57" s="31"/>
      <c r="RYU57" s="31"/>
      <c r="RYV57" s="31"/>
      <c r="RYW57" s="31"/>
      <c r="RYX57" s="31"/>
      <c r="RYY57" s="31"/>
      <c r="RYZ57" s="31"/>
      <c r="RZA57" s="31"/>
      <c r="RZB57" s="31"/>
      <c r="RZC57" s="31"/>
      <c r="RZD57" s="31"/>
      <c r="RZE57" s="31"/>
      <c r="RZF57" s="31"/>
      <c r="RZG57" s="31"/>
      <c r="RZH57" s="31"/>
      <c r="RZI57" s="31"/>
      <c r="RZJ57" s="31"/>
      <c r="RZK57" s="31"/>
      <c r="RZL57" s="31"/>
      <c r="RZM57" s="31"/>
      <c r="RZN57" s="31"/>
      <c r="RZO57" s="31"/>
      <c r="RZP57" s="31"/>
      <c r="RZQ57" s="31"/>
      <c r="RZR57" s="31"/>
      <c r="RZS57" s="31"/>
      <c r="RZT57" s="31"/>
      <c r="RZU57" s="31"/>
      <c r="RZV57" s="31"/>
      <c r="RZW57" s="31"/>
      <c r="RZX57" s="31"/>
      <c r="RZY57" s="31"/>
      <c r="RZZ57" s="31"/>
      <c r="SAA57" s="31"/>
      <c r="SAB57" s="31"/>
      <c r="SAC57" s="31"/>
      <c r="SAD57" s="31"/>
      <c r="SAE57" s="31"/>
      <c r="SAF57" s="31"/>
      <c r="SAG57" s="31"/>
      <c r="SAH57" s="31"/>
      <c r="SAI57" s="31"/>
      <c r="SAJ57" s="31"/>
      <c r="SAK57" s="31"/>
      <c r="SAL57" s="31"/>
      <c r="SAM57" s="31"/>
      <c r="SAN57" s="31"/>
      <c r="SAO57" s="31"/>
      <c r="SAP57" s="31"/>
      <c r="SAQ57" s="31"/>
      <c r="SAR57" s="31"/>
      <c r="SAS57" s="31"/>
      <c r="SAT57" s="31"/>
      <c r="SAU57" s="31"/>
      <c r="SAV57" s="31"/>
      <c r="SAW57" s="31"/>
      <c r="SAX57" s="31"/>
      <c r="SAY57" s="31"/>
      <c r="SAZ57" s="31"/>
      <c r="SBA57" s="31"/>
      <c r="SBB57" s="31"/>
      <c r="SBC57" s="31"/>
      <c r="SBD57" s="31"/>
      <c r="SBE57" s="31"/>
      <c r="SBF57" s="31"/>
      <c r="SBG57" s="31"/>
      <c r="SBH57" s="31"/>
      <c r="SBI57" s="31"/>
      <c r="SBJ57" s="31"/>
      <c r="SBK57" s="31"/>
      <c r="SBL57" s="31"/>
      <c r="SBM57" s="31"/>
      <c r="SBN57" s="31"/>
      <c r="SBO57" s="31"/>
      <c r="SBP57" s="31"/>
      <c r="SBQ57" s="31"/>
      <c r="SBR57" s="31"/>
      <c r="SBS57" s="31"/>
      <c r="SBT57" s="31"/>
      <c r="SBU57" s="31"/>
      <c r="SBV57" s="31"/>
      <c r="SBW57" s="31"/>
      <c r="SBX57" s="31"/>
      <c r="SBY57" s="31"/>
      <c r="SBZ57" s="31"/>
      <c r="SCA57" s="31"/>
      <c r="SCB57" s="31"/>
      <c r="SCC57" s="31"/>
      <c r="SCD57" s="31"/>
      <c r="SCE57" s="31"/>
      <c r="SCF57" s="31"/>
      <c r="SCG57" s="31"/>
      <c r="SCH57" s="31"/>
      <c r="SCI57" s="31"/>
      <c r="SCJ57" s="31"/>
      <c r="SCK57" s="31"/>
      <c r="SCL57" s="31"/>
      <c r="SCM57" s="31"/>
      <c r="SCN57" s="31"/>
      <c r="SCO57" s="31"/>
      <c r="SCP57" s="31"/>
      <c r="SCQ57" s="31"/>
      <c r="SCR57" s="31"/>
      <c r="SCS57" s="31"/>
      <c r="SCT57" s="31"/>
      <c r="SCU57" s="31"/>
      <c r="SCV57" s="31"/>
      <c r="SCW57" s="31"/>
      <c r="SCX57" s="31"/>
      <c r="SCY57" s="31"/>
      <c r="SCZ57" s="31"/>
      <c r="SDA57" s="31"/>
      <c r="SDB57" s="31"/>
      <c r="SDC57" s="31"/>
      <c r="SDD57" s="31"/>
      <c r="SDE57" s="31"/>
      <c r="SDF57" s="31"/>
      <c r="SDG57" s="31"/>
      <c r="SDH57" s="31"/>
      <c r="SDI57" s="31"/>
      <c r="SDJ57" s="31"/>
      <c r="SDK57" s="31"/>
      <c r="SDL57" s="31"/>
      <c r="SDM57" s="31"/>
      <c r="SDN57" s="31"/>
      <c r="SDO57" s="31"/>
      <c r="SDP57" s="31"/>
      <c r="SDQ57" s="31"/>
      <c r="SDR57" s="31"/>
      <c r="SDS57" s="31"/>
      <c r="SDT57" s="31"/>
      <c r="SDU57" s="31"/>
      <c r="SDV57" s="31"/>
      <c r="SDW57" s="31"/>
      <c r="SDX57" s="31"/>
      <c r="SDY57" s="31"/>
      <c r="SDZ57" s="31"/>
      <c r="SEA57" s="31"/>
      <c r="SEB57" s="31"/>
      <c r="SEC57" s="31"/>
      <c r="SED57" s="31"/>
      <c r="SEE57" s="31"/>
      <c r="SEF57" s="31"/>
      <c r="SEG57" s="31"/>
      <c r="SEH57" s="31"/>
      <c r="SEI57" s="31"/>
      <c r="SEJ57" s="31"/>
      <c r="SEK57" s="31"/>
      <c r="SEL57" s="31"/>
      <c r="SEM57" s="31"/>
      <c r="SEN57" s="31"/>
      <c r="SEO57" s="31"/>
      <c r="SEP57" s="31"/>
      <c r="SEQ57" s="31"/>
      <c r="SER57" s="31"/>
      <c r="SES57" s="31"/>
      <c r="SET57" s="31"/>
      <c r="SEU57" s="31"/>
      <c r="SEV57" s="31"/>
      <c r="SEW57" s="31"/>
      <c r="SEX57" s="31"/>
      <c r="SEY57" s="31"/>
      <c r="SEZ57" s="31"/>
      <c r="SFA57" s="31"/>
      <c r="SFB57" s="31"/>
      <c r="SFC57" s="31"/>
      <c r="SFD57" s="31"/>
      <c r="SFE57" s="31"/>
      <c r="SFF57" s="31"/>
      <c r="SFG57" s="31"/>
      <c r="SFH57" s="31"/>
      <c r="SFI57" s="31"/>
      <c r="SFJ57" s="31"/>
      <c r="SFK57" s="31"/>
      <c r="SFL57" s="31"/>
      <c r="SFM57" s="31"/>
      <c r="SFN57" s="31"/>
      <c r="SFO57" s="31"/>
      <c r="SFP57" s="31"/>
      <c r="SFQ57" s="31"/>
      <c r="SFR57" s="31"/>
      <c r="SFS57" s="31"/>
      <c r="SFT57" s="31"/>
      <c r="SFU57" s="31"/>
      <c r="SFV57" s="31"/>
      <c r="SFW57" s="31"/>
      <c r="SFX57" s="31"/>
      <c r="SFY57" s="31"/>
      <c r="SFZ57" s="31"/>
      <c r="SGA57" s="31"/>
      <c r="SGB57" s="31"/>
      <c r="SGC57" s="31"/>
      <c r="SGD57" s="31"/>
      <c r="SGE57" s="31"/>
      <c r="SGF57" s="31"/>
      <c r="SGG57" s="31"/>
      <c r="SGH57" s="31"/>
      <c r="SGI57" s="31"/>
      <c r="SGJ57" s="31"/>
      <c r="SGK57" s="31"/>
      <c r="SGL57" s="31"/>
      <c r="SGM57" s="31"/>
      <c r="SGN57" s="31"/>
      <c r="SGO57" s="31"/>
      <c r="SGP57" s="31"/>
      <c r="SGQ57" s="31"/>
      <c r="SGR57" s="31"/>
      <c r="SGS57" s="31"/>
      <c r="SGT57" s="31"/>
      <c r="SGU57" s="31"/>
      <c r="SGV57" s="31"/>
      <c r="SGW57" s="31"/>
      <c r="SGX57" s="31"/>
      <c r="SGY57" s="31"/>
      <c r="SGZ57" s="31"/>
      <c r="SHA57" s="31"/>
      <c r="SHB57" s="31"/>
      <c r="SHC57" s="31"/>
      <c r="SHD57" s="31"/>
      <c r="SHE57" s="31"/>
      <c r="SHF57" s="31"/>
      <c r="SHG57" s="31"/>
      <c r="SHH57" s="31"/>
      <c r="SHI57" s="31"/>
      <c r="SHJ57" s="31"/>
      <c r="SHK57" s="31"/>
      <c r="SHL57" s="31"/>
      <c r="SHM57" s="31"/>
      <c r="SHN57" s="31"/>
      <c r="SHO57" s="31"/>
      <c r="SHP57" s="31"/>
      <c r="SHQ57" s="31"/>
      <c r="SHR57" s="31"/>
      <c r="SHS57" s="31"/>
      <c r="SHT57" s="31"/>
      <c r="SHU57" s="31"/>
      <c r="SHV57" s="31"/>
      <c r="SHW57" s="31"/>
      <c r="SHX57" s="31"/>
      <c r="SHY57" s="31"/>
      <c r="SHZ57" s="31"/>
      <c r="SIA57" s="31"/>
      <c r="SIB57" s="31"/>
      <c r="SIC57" s="31"/>
      <c r="SID57" s="31"/>
      <c r="SIE57" s="31"/>
      <c r="SIF57" s="31"/>
      <c r="SIG57" s="31"/>
      <c r="SIH57" s="31"/>
      <c r="SII57" s="31"/>
      <c r="SIJ57" s="31"/>
      <c r="SIK57" s="31"/>
      <c r="SIL57" s="31"/>
      <c r="SIM57" s="31"/>
      <c r="SIN57" s="31"/>
      <c r="SIO57" s="31"/>
      <c r="SIP57" s="31"/>
      <c r="SIQ57" s="31"/>
      <c r="SIR57" s="31"/>
      <c r="SIS57" s="31"/>
      <c r="SIT57" s="31"/>
      <c r="SIU57" s="31"/>
      <c r="SIV57" s="31"/>
      <c r="SIW57" s="31"/>
      <c r="SIX57" s="31"/>
      <c r="SIY57" s="31"/>
      <c r="SIZ57" s="31"/>
      <c r="SJA57" s="31"/>
      <c r="SJB57" s="31"/>
      <c r="SJC57" s="31"/>
      <c r="SJD57" s="31"/>
      <c r="SJE57" s="31"/>
      <c r="SJF57" s="31"/>
      <c r="SJG57" s="31"/>
      <c r="SJH57" s="31"/>
      <c r="SJI57" s="31"/>
      <c r="SJJ57" s="31"/>
      <c r="SJK57" s="31"/>
      <c r="SJL57" s="31"/>
      <c r="SJM57" s="31"/>
      <c r="SJN57" s="31"/>
      <c r="SJO57" s="31"/>
      <c r="SJP57" s="31"/>
      <c r="SJQ57" s="31"/>
      <c r="SJR57" s="31"/>
      <c r="SJS57" s="31"/>
      <c r="SJT57" s="31"/>
      <c r="SJU57" s="31"/>
      <c r="SJV57" s="31"/>
      <c r="SJW57" s="31"/>
      <c r="SJX57" s="31"/>
      <c r="SJY57" s="31"/>
      <c r="SJZ57" s="31"/>
      <c r="SKA57" s="31"/>
      <c r="SKB57" s="31"/>
      <c r="SKC57" s="31"/>
      <c r="SKD57" s="31"/>
      <c r="SKE57" s="31"/>
      <c r="SKF57" s="31"/>
      <c r="SKG57" s="31"/>
      <c r="SKH57" s="31"/>
      <c r="SKI57" s="31"/>
      <c r="SKJ57" s="31"/>
      <c r="SKK57" s="31"/>
      <c r="SKL57" s="31"/>
      <c r="SKM57" s="31"/>
      <c r="SKN57" s="31"/>
      <c r="SKO57" s="31"/>
      <c r="SKP57" s="31"/>
      <c r="SKQ57" s="31"/>
      <c r="SKR57" s="31"/>
      <c r="SKS57" s="31"/>
      <c r="SKT57" s="31"/>
      <c r="SKU57" s="31"/>
      <c r="SKV57" s="31"/>
      <c r="SKW57" s="31"/>
      <c r="SKX57" s="31"/>
      <c r="SKY57" s="31"/>
      <c r="SKZ57" s="31"/>
      <c r="SLA57" s="31"/>
      <c r="SLB57" s="31"/>
      <c r="SLC57" s="31"/>
      <c r="SLD57" s="31"/>
      <c r="SLE57" s="31"/>
      <c r="SLF57" s="31"/>
      <c r="SLG57" s="31"/>
      <c r="SLH57" s="31"/>
      <c r="SLI57" s="31"/>
      <c r="SLJ57" s="31"/>
      <c r="SLK57" s="31"/>
      <c r="SLL57" s="31"/>
      <c r="SLM57" s="31"/>
      <c r="SLN57" s="31"/>
      <c r="SLO57" s="31"/>
      <c r="SLP57" s="31"/>
      <c r="SLQ57" s="31"/>
      <c r="SLR57" s="31"/>
      <c r="SLS57" s="31"/>
      <c r="SLT57" s="31"/>
      <c r="SLU57" s="31"/>
      <c r="SLV57" s="31"/>
      <c r="SLW57" s="31"/>
      <c r="SLX57" s="31"/>
      <c r="SLY57" s="31"/>
      <c r="SLZ57" s="31"/>
      <c r="SMA57" s="31"/>
      <c r="SMB57" s="31"/>
      <c r="SMC57" s="31"/>
      <c r="SMD57" s="31"/>
      <c r="SME57" s="31"/>
      <c r="SMF57" s="31"/>
      <c r="SMG57" s="31"/>
      <c r="SMH57" s="31"/>
      <c r="SMI57" s="31"/>
      <c r="SMJ57" s="31"/>
      <c r="SMK57" s="31"/>
      <c r="SML57" s="31"/>
      <c r="SMM57" s="31"/>
      <c r="SMN57" s="31"/>
      <c r="SMO57" s="31"/>
      <c r="SMP57" s="31"/>
      <c r="SMQ57" s="31"/>
      <c r="SMR57" s="31"/>
      <c r="SMS57" s="31"/>
      <c r="SMT57" s="31"/>
      <c r="SMU57" s="31"/>
      <c r="SMV57" s="31"/>
      <c r="SMW57" s="31"/>
      <c r="SMX57" s="31"/>
      <c r="SMY57" s="31"/>
      <c r="SMZ57" s="31"/>
      <c r="SNA57" s="31"/>
      <c r="SNB57" s="31"/>
      <c r="SNC57" s="31"/>
      <c r="SND57" s="31"/>
      <c r="SNE57" s="31"/>
      <c r="SNF57" s="31"/>
      <c r="SNG57" s="31"/>
      <c r="SNH57" s="31"/>
      <c r="SNI57" s="31"/>
      <c r="SNJ57" s="31"/>
      <c r="SNK57" s="31"/>
      <c r="SNL57" s="31"/>
      <c r="SNM57" s="31"/>
      <c r="SNN57" s="31"/>
      <c r="SNO57" s="31"/>
      <c r="SNP57" s="31"/>
      <c r="SNQ57" s="31"/>
      <c r="SNR57" s="31"/>
      <c r="SNS57" s="31"/>
      <c r="SNT57" s="31"/>
      <c r="SNU57" s="31"/>
      <c r="SNV57" s="31"/>
      <c r="SNW57" s="31"/>
      <c r="SNX57" s="31"/>
      <c r="SNY57" s="31"/>
      <c r="SNZ57" s="31"/>
      <c r="SOA57" s="31"/>
      <c r="SOB57" s="31"/>
      <c r="SOC57" s="31"/>
      <c r="SOD57" s="31"/>
      <c r="SOE57" s="31"/>
      <c r="SOF57" s="31"/>
      <c r="SOG57" s="31"/>
      <c r="SOH57" s="31"/>
      <c r="SOI57" s="31"/>
      <c r="SOJ57" s="31"/>
      <c r="SOK57" s="31"/>
      <c r="SOL57" s="31"/>
      <c r="SOM57" s="31"/>
      <c r="SON57" s="31"/>
      <c r="SOO57" s="31"/>
      <c r="SOP57" s="31"/>
      <c r="SOQ57" s="31"/>
      <c r="SOR57" s="31"/>
      <c r="SOS57" s="31"/>
      <c r="SOT57" s="31"/>
      <c r="SOU57" s="31"/>
      <c r="SOV57" s="31"/>
      <c r="SOW57" s="31"/>
      <c r="SOX57" s="31"/>
      <c r="SOY57" s="31"/>
      <c r="SOZ57" s="31"/>
      <c r="SPA57" s="31"/>
      <c r="SPB57" s="31"/>
      <c r="SPC57" s="31"/>
      <c r="SPD57" s="31"/>
      <c r="SPE57" s="31"/>
      <c r="SPF57" s="31"/>
      <c r="SPG57" s="31"/>
      <c r="SPH57" s="31"/>
      <c r="SPI57" s="31"/>
      <c r="SPJ57" s="31"/>
      <c r="SPK57" s="31"/>
      <c r="SPL57" s="31"/>
      <c r="SPM57" s="31"/>
      <c r="SPN57" s="31"/>
      <c r="SPO57" s="31"/>
      <c r="SPP57" s="31"/>
      <c r="SPQ57" s="31"/>
      <c r="SPR57" s="31"/>
      <c r="SPS57" s="31"/>
      <c r="SPT57" s="31"/>
      <c r="SPU57" s="31"/>
      <c r="SPV57" s="31"/>
      <c r="SPW57" s="31"/>
      <c r="SPX57" s="31"/>
      <c r="SPY57" s="31"/>
      <c r="SPZ57" s="31"/>
      <c r="SQA57" s="31"/>
      <c r="SQB57" s="31"/>
      <c r="SQC57" s="31"/>
      <c r="SQD57" s="31"/>
      <c r="SQE57" s="31"/>
      <c r="SQF57" s="31"/>
      <c r="SQG57" s="31"/>
      <c r="SQH57" s="31"/>
      <c r="SQI57" s="31"/>
      <c r="SQJ57" s="31"/>
      <c r="SQK57" s="31"/>
      <c r="SQL57" s="31"/>
      <c r="SQM57" s="31"/>
      <c r="SQN57" s="31"/>
      <c r="SQO57" s="31"/>
      <c r="SQP57" s="31"/>
      <c r="SQQ57" s="31"/>
      <c r="SQR57" s="31"/>
      <c r="SQS57" s="31"/>
      <c r="SQT57" s="31"/>
      <c r="SQU57" s="31"/>
      <c r="SQV57" s="31"/>
      <c r="SQW57" s="31"/>
      <c r="SQX57" s="31"/>
      <c r="SQY57" s="31"/>
      <c r="SQZ57" s="31"/>
      <c r="SRA57" s="31"/>
      <c r="SRB57" s="31"/>
      <c r="SRC57" s="31"/>
      <c r="SRD57" s="31"/>
      <c r="SRE57" s="31"/>
      <c r="SRF57" s="31"/>
      <c r="SRG57" s="31"/>
      <c r="SRH57" s="31"/>
      <c r="SRI57" s="31"/>
      <c r="SRJ57" s="31"/>
      <c r="SRK57" s="31"/>
      <c r="SRL57" s="31"/>
      <c r="SRM57" s="31"/>
      <c r="SRN57" s="31"/>
      <c r="SRO57" s="31"/>
      <c r="SRP57" s="31"/>
      <c r="SRQ57" s="31"/>
      <c r="SRR57" s="31"/>
      <c r="SRS57" s="31"/>
      <c r="SRT57" s="31"/>
      <c r="SRU57" s="31"/>
      <c r="SRV57" s="31"/>
      <c r="SRW57" s="31"/>
      <c r="SRX57" s="31"/>
      <c r="SRY57" s="31"/>
      <c r="SRZ57" s="31"/>
      <c r="SSA57" s="31"/>
      <c r="SSB57" s="31"/>
      <c r="SSC57" s="31"/>
      <c r="SSD57" s="31"/>
      <c r="SSE57" s="31"/>
      <c r="SSF57" s="31"/>
      <c r="SSG57" s="31"/>
      <c r="SSH57" s="31"/>
      <c r="SSI57" s="31"/>
      <c r="SSJ57" s="31"/>
      <c r="SSK57" s="31"/>
      <c r="SSL57" s="31"/>
      <c r="SSM57" s="31"/>
      <c r="SSN57" s="31"/>
      <c r="SSO57" s="31"/>
      <c r="SSP57" s="31"/>
      <c r="SSQ57" s="31"/>
      <c r="SSR57" s="31"/>
      <c r="SSS57" s="31"/>
      <c r="SST57" s="31"/>
      <c r="SSU57" s="31"/>
      <c r="SSV57" s="31"/>
      <c r="SSW57" s="31"/>
      <c r="SSX57" s="31"/>
      <c r="SSY57" s="31"/>
      <c r="SSZ57" s="31"/>
      <c r="STA57" s="31"/>
      <c r="STB57" s="31"/>
      <c r="STC57" s="31"/>
      <c r="STD57" s="31"/>
      <c r="STE57" s="31"/>
      <c r="STF57" s="31"/>
      <c r="STG57" s="31"/>
      <c r="STH57" s="31"/>
      <c r="STI57" s="31"/>
      <c r="STJ57" s="31"/>
      <c r="STK57" s="31"/>
      <c r="STL57" s="31"/>
      <c r="STM57" s="31"/>
      <c r="STN57" s="31"/>
      <c r="STO57" s="31"/>
      <c r="STP57" s="31"/>
      <c r="STQ57" s="31"/>
      <c r="STR57" s="31"/>
      <c r="STS57" s="31"/>
      <c r="STT57" s="31"/>
      <c r="STU57" s="31"/>
      <c r="STV57" s="31"/>
      <c r="STW57" s="31"/>
      <c r="STX57" s="31"/>
      <c r="STY57" s="31"/>
      <c r="STZ57" s="31"/>
      <c r="SUA57" s="31"/>
      <c r="SUB57" s="31"/>
      <c r="SUC57" s="31"/>
      <c r="SUD57" s="31"/>
      <c r="SUE57" s="31"/>
      <c r="SUF57" s="31"/>
      <c r="SUG57" s="31"/>
      <c r="SUH57" s="31"/>
      <c r="SUI57" s="31"/>
      <c r="SUJ57" s="31"/>
      <c r="SUK57" s="31"/>
      <c r="SUL57" s="31"/>
      <c r="SUM57" s="31"/>
      <c r="SUN57" s="31"/>
      <c r="SUO57" s="31"/>
      <c r="SUP57" s="31"/>
      <c r="SUQ57" s="31"/>
      <c r="SUR57" s="31"/>
      <c r="SUS57" s="31"/>
      <c r="SUT57" s="31"/>
      <c r="SUU57" s="31"/>
      <c r="SUV57" s="31"/>
      <c r="SUW57" s="31"/>
      <c r="SUX57" s="31"/>
      <c r="SUY57" s="31"/>
      <c r="SUZ57" s="31"/>
      <c r="SVA57" s="31"/>
      <c r="SVB57" s="31"/>
      <c r="SVC57" s="31"/>
      <c r="SVD57" s="31"/>
      <c r="SVE57" s="31"/>
      <c r="SVF57" s="31"/>
      <c r="SVG57" s="31"/>
      <c r="SVH57" s="31"/>
      <c r="SVI57" s="31"/>
      <c r="SVJ57" s="31"/>
      <c r="SVK57" s="31"/>
      <c r="SVL57" s="31"/>
      <c r="SVM57" s="31"/>
      <c r="SVN57" s="31"/>
      <c r="SVO57" s="31"/>
      <c r="SVP57" s="31"/>
      <c r="SVQ57" s="31"/>
      <c r="SVR57" s="31"/>
      <c r="SVS57" s="31"/>
      <c r="SVT57" s="31"/>
      <c r="SVU57" s="31"/>
      <c r="SVV57" s="31"/>
      <c r="SVW57" s="31"/>
      <c r="SVX57" s="31"/>
      <c r="SVY57" s="31"/>
      <c r="SVZ57" s="31"/>
      <c r="SWA57" s="31"/>
      <c r="SWB57" s="31"/>
      <c r="SWC57" s="31"/>
      <c r="SWD57" s="31"/>
      <c r="SWE57" s="31"/>
      <c r="SWF57" s="31"/>
      <c r="SWG57" s="31"/>
      <c r="SWH57" s="31"/>
      <c r="SWI57" s="31"/>
      <c r="SWJ57" s="31"/>
      <c r="SWK57" s="31"/>
      <c r="SWL57" s="31"/>
      <c r="SWM57" s="31"/>
      <c r="SWN57" s="31"/>
      <c r="SWO57" s="31"/>
      <c r="SWP57" s="31"/>
      <c r="SWQ57" s="31"/>
      <c r="SWR57" s="31"/>
      <c r="SWS57" s="31"/>
      <c r="SWT57" s="31"/>
      <c r="SWU57" s="31"/>
      <c r="SWV57" s="31"/>
      <c r="SWW57" s="31"/>
      <c r="SWX57" s="31"/>
      <c r="SWY57" s="31"/>
      <c r="SWZ57" s="31"/>
      <c r="SXA57" s="31"/>
      <c r="SXB57" s="31"/>
      <c r="SXC57" s="31"/>
      <c r="SXD57" s="31"/>
      <c r="SXE57" s="31"/>
      <c r="SXF57" s="31"/>
      <c r="SXG57" s="31"/>
      <c r="SXH57" s="31"/>
      <c r="SXI57" s="31"/>
      <c r="SXJ57" s="31"/>
      <c r="SXK57" s="31"/>
      <c r="SXL57" s="31"/>
      <c r="SXM57" s="31"/>
      <c r="SXN57" s="31"/>
      <c r="SXO57" s="31"/>
      <c r="SXP57" s="31"/>
      <c r="SXQ57" s="31"/>
      <c r="SXR57" s="31"/>
      <c r="SXS57" s="31"/>
      <c r="SXT57" s="31"/>
      <c r="SXU57" s="31"/>
      <c r="SXV57" s="31"/>
      <c r="SXW57" s="31"/>
      <c r="SXX57" s="31"/>
      <c r="SXY57" s="31"/>
      <c r="SXZ57" s="31"/>
      <c r="SYA57" s="31"/>
      <c r="SYB57" s="31"/>
      <c r="SYC57" s="31"/>
      <c r="SYD57" s="31"/>
      <c r="SYE57" s="31"/>
      <c r="SYF57" s="31"/>
      <c r="SYG57" s="31"/>
      <c r="SYH57" s="31"/>
      <c r="SYI57" s="31"/>
      <c r="SYJ57" s="31"/>
      <c r="SYK57" s="31"/>
      <c r="SYL57" s="31"/>
      <c r="SYM57" s="31"/>
      <c r="SYN57" s="31"/>
      <c r="SYO57" s="31"/>
      <c r="SYP57" s="31"/>
      <c r="SYQ57" s="31"/>
      <c r="SYR57" s="31"/>
      <c r="SYS57" s="31"/>
      <c r="SYT57" s="31"/>
      <c r="SYU57" s="31"/>
      <c r="SYV57" s="31"/>
      <c r="SYW57" s="31"/>
      <c r="SYX57" s="31"/>
      <c r="SYY57" s="31"/>
      <c r="SYZ57" s="31"/>
      <c r="SZA57" s="31"/>
      <c r="SZB57" s="31"/>
      <c r="SZC57" s="31"/>
      <c r="SZD57" s="31"/>
      <c r="SZE57" s="31"/>
      <c r="SZF57" s="31"/>
      <c r="SZG57" s="31"/>
      <c r="SZH57" s="31"/>
      <c r="SZI57" s="31"/>
      <c r="SZJ57" s="31"/>
      <c r="SZK57" s="31"/>
      <c r="SZL57" s="31"/>
      <c r="SZM57" s="31"/>
      <c r="SZN57" s="31"/>
      <c r="SZO57" s="31"/>
      <c r="SZP57" s="31"/>
      <c r="SZQ57" s="31"/>
      <c r="SZR57" s="31"/>
      <c r="SZS57" s="31"/>
      <c r="SZT57" s="31"/>
      <c r="SZU57" s="31"/>
      <c r="SZV57" s="31"/>
      <c r="SZW57" s="31"/>
      <c r="SZX57" s="31"/>
      <c r="SZY57" s="31"/>
      <c r="SZZ57" s="31"/>
      <c r="TAA57" s="31"/>
      <c r="TAB57" s="31"/>
      <c r="TAC57" s="31"/>
      <c r="TAD57" s="31"/>
      <c r="TAE57" s="31"/>
      <c r="TAF57" s="31"/>
      <c r="TAG57" s="31"/>
      <c r="TAH57" s="31"/>
      <c r="TAI57" s="31"/>
      <c r="TAJ57" s="31"/>
      <c r="TAK57" s="31"/>
      <c r="TAL57" s="31"/>
      <c r="TAM57" s="31"/>
      <c r="TAN57" s="31"/>
      <c r="TAO57" s="31"/>
      <c r="TAP57" s="31"/>
      <c r="TAQ57" s="31"/>
      <c r="TAR57" s="31"/>
      <c r="TAS57" s="31"/>
      <c r="TAT57" s="31"/>
      <c r="TAU57" s="31"/>
      <c r="TAV57" s="31"/>
      <c r="TAW57" s="31"/>
      <c r="TAX57" s="31"/>
      <c r="TAY57" s="31"/>
      <c r="TAZ57" s="31"/>
      <c r="TBA57" s="31"/>
      <c r="TBB57" s="31"/>
      <c r="TBC57" s="31"/>
      <c r="TBD57" s="31"/>
      <c r="TBE57" s="31"/>
      <c r="TBF57" s="31"/>
      <c r="TBG57" s="31"/>
      <c r="TBH57" s="31"/>
      <c r="TBI57" s="31"/>
      <c r="TBJ57" s="31"/>
      <c r="TBK57" s="31"/>
      <c r="TBL57" s="31"/>
      <c r="TBM57" s="31"/>
      <c r="TBN57" s="31"/>
      <c r="TBO57" s="31"/>
      <c r="TBP57" s="31"/>
      <c r="TBQ57" s="31"/>
      <c r="TBR57" s="31"/>
      <c r="TBS57" s="31"/>
      <c r="TBT57" s="31"/>
      <c r="TBU57" s="31"/>
      <c r="TBV57" s="31"/>
      <c r="TBW57" s="31"/>
      <c r="TBX57" s="31"/>
      <c r="TBY57" s="31"/>
      <c r="TBZ57" s="31"/>
      <c r="TCA57" s="31"/>
      <c r="TCB57" s="31"/>
      <c r="TCC57" s="31"/>
      <c r="TCD57" s="31"/>
      <c r="TCE57" s="31"/>
      <c r="TCF57" s="31"/>
      <c r="TCG57" s="31"/>
      <c r="TCH57" s="31"/>
      <c r="TCI57" s="31"/>
      <c r="TCJ57" s="31"/>
      <c r="TCK57" s="31"/>
      <c r="TCL57" s="31"/>
      <c r="TCM57" s="31"/>
      <c r="TCN57" s="31"/>
      <c r="TCO57" s="31"/>
      <c r="TCP57" s="31"/>
      <c r="TCQ57" s="31"/>
      <c r="TCR57" s="31"/>
      <c r="TCS57" s="31"/>
      <c r="TCT57" s="31"/>
      <c r="TCU57" s="31"/>
      <c r="TCV57" s="31"/>
      <c r="TCW57" s="31"/>
      <c r="TCX57" s="31"/>
      <c r="TCY57" s="31"/>
      <c r="TCZ57" s="31"/>
      <c r="TDA57" s="31"/>
      <c r="TDB57" s="31"/>
      <c r="TDC57" s="31"/>
      <c r="TDD57" s="31"/>
      <c r="TDE57" s="31"/>
      <c r="TDF57" s="31"/>
      <c r="TDG57" s="31"/>
      <c r="TDH57" s="31"/>
      <c r="TDI57" s="31"/>
      <c r="TDJ57" s="31"/>
      <c r="TDK57" s="31"/>
      <c r="TDL57" s="31"/>
      <c r="TDM57" s="31"/>
      <c r="TDN57" s="31"/>
      <c r="TDO57" s="31"/>
      <c r="TDP57" s="31"/>
      <c r="TDQ57" s="31"/>
      <c r="TDR57" s="31"/>
      <c r="TDS57" s="31"/>
      <c r="TDT57" s="31"/>
      <c r="TDU57" s="31"/>
      <c r="TDV57" s="31"/>
      <c r="TDW57" s="31"/>
      <c r="TDX57" s="31"/>
      <c r="TDY57" s="31"/>
      <c r="TDZ57" s="31"/>
      <c r="TEA57" s="31"/>
      <c r="TEB57" s="31"/>
      <c r="TEC57" s="31"/>
      <c r="TED57" s="31"/>
      <c r="TEE57" s="31"/>
      <c r="TEF57" s="31"/>
      <c r="TEG57" s="31"/>
      <c r="TEH57" s="31"/>
      <c r="TEI57" s="31"/>
      <c r="TEJ57" s="31"/>
      <c r="TEK57" s="31"/>
      <c r="TEL57" s="31"/>
      <c r="TEM57" s="31"/>
      <c r="TEN57" s="31"/>
      <c r="TEO57" s="31"/>
      <c r="TEP57" s="31"/>
      <c r="TEQ57" s="31"/>
      <c r="TER57" s="31"/>
      <c r="TES57" s="31"/>
      <c r="TET57" s="31"/>
      <c r="TEU57" s="31"/>
      <c r="TEV57" s="31"/>
      <c r="TEW57" s="31"/>
      <c r="TEX57" s="31"/>
      <c r="TEY57" s="31"/>
      <c r="TEZ57" s="31"/>
      <c r="TFA57" s="31"/>
      <c r="TFB57" s="31"/>
      <c r="TFC57" s="31"/>
      <c r="TFD57" s="31"/>
      <c r="TFE57" s="31"/>
      <c r="TFF57" s="31"/>
      <c r="TFG57" s="31"/>
      <c r="TFH57" s="31"/>
      <c r="TFI57" s="31"/>
      <c r="TFJ57" s="31"/>
      <c r="TFK57" s="31"/>
      <c r="TFL57" s="31"/>
      <c r="TFM57" s="31"/>
      <c r="TFN57" s="31"/>
      <c r="TFO57" s="31"/>
      <c r="TFP57" s="31"/>
      <c r="TFQ57" s="31"/>
      <c r="TFR57" s="31"/>
      <c r="TFS57" s="31"/>
      <c r="TFT57" s="31"/>
      <c r="TFU57" s="31"/>
      <c r="TFV57" s="31"/>
      <c r="TFW57" s="31"/>
      <c r="TFX57" s="31"/>
      <c r="TFY57" s="31"/>
      <c r="TFZ57" s="31"/>
      <c r="TGA57" s="31"/>
      <c r="TGB57" s="31"/>
      <c r="TGC57" s="31"/>
      <c r="TGD57" s="31"/>
      <c r="TGE57" s="31"/>
      <c r="TGF57" s="31"/>
      <c r="TGG57" s="31"/>
      <c r="TGH57" s="31"/>
      <c r="TGI57" s="31"/>
      <c r="TGJ57" s="31"/>
      <c r="TGK57" s="31"/>
      <c r="TGL57" s="31"/>
      <c r="TGM57" s="31"/>
      <c r="TGN57" s="31"/>
      <c r="TGO57" s="31"/>
      <c r="TGP57" s="31"/>
      <c r="TGQ57" s="31"/>
      <c r="TGR57" s="31"/>
      <c r="TGS57" s="31"/>
      <c r="TGT57" s="31"/>
      <c r="TGU57" s="31"/>
      <c r="TGV57" s="31"/>
      <c r="TGW57" s="31"/>
      <c r="TGX57" s="31"/>
      <c r="TGY57" s="31"/>
      <c r="TGZ57" s="31"/>
      <c r="THA57" s="31"/>
      <c r="THB57" s="31"/>
      <c r="THC57" s="31"/>
      <c r="THD57" s="31"/>
      <c r="THE57" s="31"/>
      <c r="THF57" s="31"/>
      <c r="THG57" s="31"/>
      <c r="THH57" s="31"/>
      <c r="THI57" s="31"/>
      <c r="THJ57" s="31"/>
      <c r="THK57" s="31"/>
      <c r="THL57" s="31"/>
      <c r="THM57" s="31"/>
      <c r="THN57" s="31"/>
      <c r="THO57" s="31"/>
      <c r="THP57" s="31"/>
      <c r="THQ57" s="31"/>
      <c r="THR57" s="31"/>
      <c r="THS57" s="31"/>
      <c r="THT57" s="31"/>
      <c r="THU57" s="31"/>
      <c r="THV57" s="31"/>
      <c r="THW57" s="31"/>
      <c r="THX57" s="31"/>
      <c r="THY57" s="31"/>
      <c r="THZ57" s="31"/>
      <c r="TIA57" s="31"/>
      <c r="TIB57" s="31"/>
      <c r="TIC57" s="31"/>
      <c r="TID57" s="31"/>
      <c r="TIE57" s="31"/>
      <c r="TIF57" s="31"/>
      <c r="TIG57" s="31"/>
      <c r="TIH57" s="31"/>
      <c r="TII57" s="31"/>
      <c r="TIJ57" s="31"/>
      <c r="TIK57" s="31"/>
      <c r="TIL57" s="31"/>
      <c r="TIM57" s="31"/>
      <c r="TIN57" s="31"/>
      <c r="TIO57" s="31"/>
      <c r="TIP57" s="31"/>
      <c r="TIQ57" s="31"/>
      <c r="TIR57" s="31"/>
      <c r="TIS57" s="31"/>
      <c r="TIT57" s="31"/>
      <c r="TIU57" s="31"/>
      <c r="TIV57" s="31"/>
      <c r="TIW57" s="31"/>
      <c r="TIX57" s="31"/>
      <c r="TIY57" s="31"/>
      <c r="TIZ57" s="31"/>
      <c r="TJA57" s="31"/>
      <c r="TJB57" s="31"/>
      <c r="TJC57" s="31"/>
      <c r="TJD57" s="31"/>
      <c r="TJE57" s="31"/>
      <c r="TJF57" s="31"/>
      <c r="TJG57" s="31"/>
      <c r="TJH57" s="31"/>
      <c r="TJI57" s="31"/>
      <c r="TJJ57" s="31"/>
      <c r="TJK57" s="31"/>
      <c r="TJL57" s="31"/>
      <c r="TJM57" s="31"/>
      <c r="TJN57" s="31"/>
      <c r="TJO57" s="31"/>
      <c r="TJP57" s="31"/>
      <c r="TJQ57" s="31"/>
      <c r="TJR57" s="31"/>
      <c r="TJS57" s="31"/>
      <c r="TJT57" s="31"/>
      <c r="TJU57" s="31"/>
      <c r="TJV57" s="31"/>
      <c r="TJW57" s="31"/>
      <c r="TJX57" s="31"/>
      <c r="TJY57" s="31"/>
      <c r="TJZ57" s="31"/>
      <c r="TKA57" s="31"/>
      <c r="TKB57" s="31"/>
      <c r="TKC57" s="31"/>
      <c r="TKD57" s="31"/>
      <c r="TKE57" s="31"/>
      <c r="TKF57" s="31"/>
      <c r="TKG57" s="31"/>
      <c r="TKH57" s="31"/>
      <c r="TKI57" s="31"/>
      <c r="TKJ57" s="31"/>
      <c r="TKK57" s="31"/>
      <c r="TKL57" s="31"/>
      <c r="TKM57" s="31"/>
      <c r="TKN57" s="31"/>
      <c r="TKO57" s="31"/>
      <c r="TKP57" s="31"/>
      <c r="TKQ57" s="31"/>
      <c r="TKR57" s="31"/>
      <c r="TKS57" s="31"/>
      <c r="TKT57" s="31"/>
      <c r="TKU57" s="31"/>
      <c r="TKV57" s="31"/>
      <c r="TKW57" s="31"/>
      <c r="TKX57" s="31"/>
      <c r="TKY57" s="31"/>
      <c r="TKZ57" s="31"/>
      <c r="TLA57" s="31"/>
      <c r="TLB57" s="31"/>
      <c r="TLC57" s="31"/>
      <c r="TLD57" s="31"/>
      <c r="TLE57" s="31"/>
      <c r="TLF57" s="31"/>
      <c r="TLG57" s="31"/>
      <c r="TLH57" s="31"/>
      <c r="TLI57" s="31"/>
      <c r="TLJ57" s="31"/>
      <c r="TLK57" s="31"/>
      <c r="TLL57" s="31"/>
      <c r="TLM57" s="31"/>
      <c r="TLN57" s="31"/>
      <c r="TLO57" s="31"/>
      <c r="TLP57" s="31"/>
      <c r="TLQ57" s="31"/>
      <c r="TLR57" s="31"/>
      <c r="TLS57" s="31"/>
      <c r="TLT57" s="31"/>
      <c r="TLU57" s="31"/>
      <c r="TLV57" s="31"/>
      <c r="TLW57" s="31"/>
      <c r="TLX57" s="31"/>
      <c r="TLY57" s="31"/>
      <c r="TLZ57" s="31"/>
      <c r="TMA57" s="31"/>
      <c r="TMB57" s="31"/>
      <c r="TMC57" s="31"/>
      <c r="TMD57" s="31"/>
      <c r="TME57" s="31"/>
      <c r="TMF57" s="31"/>
      <c r="TMG57" s="31"/>
      <c r="TMH57" s="31"/>
      <c r="TMI57" s="31"/>
      <c r="TMJ57" s="31"/>
      <c r="TMK57" s="31"/>
      <c r="TML57" s="31"/>
      <c r="TMM57" s="31"/>
      <c r="TMN57" s="31"/>
      <c r="TMO57" s="31"/>
      <c r="TMP57" s="31"/>
      <c r="TMQ57" s="31"/>
      <c r="TMR57" s="31"/>
      <c r="TMS57" s="31"/>
      <c r="TMT57" s="31"/>
      <c r="TMU57" s="31"/>
      <c r="TMV57" s="31"/>
      <c r="TMW57" s="31"/>
      <c r="TMX57" s="31"/>
      <c r="TMY57" s="31"/>
      <c r="TMZ57" s="31"/>
      <c r="TNA57" s="31"/>
      <c r="TNB57" s="31"/>
      <c r="TNC57" s="31"/>
      <c r="TND57" s="31"/>
      <c r="TNE57" s="31"/>
      <c r="TNF57" s="31"/>
      <c r="TNG57" s="31"/>
      <c r="TNH57" s="31"/>
      <c r="TNI57" s="31"/>
      <c r="TNJ57" s="31"/>
      <c r="TNK57" s="31"/>
      <c r="TNL57" s="31"/>
      <c r="TNM57" s="31"/>
      <c r="TNN57" s="31"/>
      <c r="TNO57" s="31"/>
      <c r="TNP57" s="31"/>
      <c r="TNQ57" s="31"/>
      <c r="TNR57" s="31"/>
      <c r="TNS57" s="31"/>
      <c r="TNT57" s="31"/>
      <c r="TNU57" s="31"/>
      <c r="TNV57" s="31"/>
      <c r="TNW57" s="31"/>
      <c r="TNX57" s="31"/>
      <c r="TNY57" s="31"/>
      <c r="TNZ57" s="31"/>
      <c r="TOA57" s="31"/>
      <c r="TOB57" s="31"/>
      <c r="TOC57" s="31"/>
      <c r="TOD57" s="31"/>
      <c r="TOE57" s="31"/>
      <c r="TOF57" s="31"/>
      <c r="TOG57" s="31"/>
      <c r="TOH57" s="31"/>
      <c r="TOI57" s="31"/>
      <c r="TOJ57" s="31"/>
      <c r="TOK57" s="31"/>
      <c r="TOL57" s="31"/>
      <c r="TOM57" s="31"/>
      <c r="TON57" s="31"/>
      <c r="TOO57" s="31"/>
      <c r="TOP57" s="31"/>
      <c r="TOQ57" s="31"/>
      <c r="TOR57" s="31"/>
      <c r="TOS57" s="31"/>
      <c r="TOT57" s="31"/>
      <c r="TOU57" s="31"/>
      <c r="TOV57" s="31"/>
      <c r="TOW57" s="31"/>
      <c r="TOX57" s="31"/>
      <c r="TOY57" s="31"/>
      <c r="TOZ57" s="31"/>
      <c r="TPA57" s="31"/>
      <c r="TPB57" s="31"/>
      <c r="TPC57" s="31"/>
      <c r="TPD57" s="31"/>
      <c r="TPE57" s="31"/>
      <c r="TPF57" s="31"/>
      <c r="TPG57" s="31"/>
      <c r="TPH57" s="31"/>
      <c r="TPI57" s="31"/>
      <c r="TPJ57" s="31"/>
      <c r="TPK57" s="31"/>
      <c r="TPL57" s="31"/>
      <c r="TPM57" s="31"/>
      <c r="TPN57" s="31"/>
      <c r="TPO57" s="31"/>
      <c r="TPP57" s="31"/>
      <c r="TPQ57" s="31"/>
      <c r="TPR57" s="31"/>
      <c r="TPS57" s="31"/>
      <c r="TPT57" s="31"/>
      <c r="TPU57" s="31"/>
      <c r="TPV57" s="31"/>
      <c r="TPW57" s="31"/>
      <c r="TPX57" s="31"/>
      <c r="TPY57" s="31"/>
      <c r="TPZ57" s="31"/>
      <c r="TQA57" s="31"/>
      <c r="TQB57" s="31"/>
      <c r="TQC57" s="31"/>
      <c r="TQD57" s="31"/>
      <c r="TQE57" s="31"/>
      <c r="TQF57" s="31"/>
      <c r="TQG57" s="31"/>
      <c r="TQH57" s="31"/>
      <c r="TQI57" s="31"/>
      <c r="TQJ57" s="31"/>
      <c r="TQK57" s="31"/>
      <c r="TQL57" s="31"/>
      <c r="TQM57" s="31"/>
      <c r="TQN57" s="31"/>
      <c r="TQO57" s="31"/>
      <c r="TQP57" s="31"/>
      <c r="TQQ57" s="31"/>
      <c r="TQR57" s="31"/>
      <c r="TQS57" s="31"/>
      <c r="TQT57" s="31"/>
      <c r="TQU57" s="31"/>
      <c r="TQV57" s="31"/>
      <c r="TQW57" s="31"/>
      <c r="TQX57" s="31"/>
      <c r="TQY57" s="31"/>
      <c r="TQZ57" s="31"/>
      <c r="TRA57" s="31"/>
      <c r="TRB57" s="31"/>
      <c r="TRC57" s="31"/>
      <c r="TRD57" s="31"/>
      <c r="TRE57" s="31"/>
      <c r="TRF57" s="31"/>
      <c r="TRG57" s="31"/>
      <c r="TRH57" s="31"/>
      <c r="TRI57" s="31"/>
      <c r="TRJ57" s="31"/>
      <c r="TRK57" s="31"/>
      <c r="TRL57" s="31"/>
      <c r="TRM57" s="31"/>
      <c r="TRN57" s="31"/>
      <c r="TRO57" s="31"/>
      <c r="TRP57" s="31"/>
      <c r="TRQ57" s="31"/>
      <c r="TRR57" s="31"/>
      <c r="TRS57" s="31"/>
      <c r="TRT57" s="31"/>
      <c r="TRU57" s="31"/>
      <c r="TRV57" s="31"/>
      <c r="TRW57" s="31"/>
      <c r="TRX57" s="31"/>
      <c r="TRY57" s="31"/>
      <c r="TRZ57" s="31"/>
      <c r="TSA57" s="31"/>
      <c r="TSB57" s="31"/>
      <c r="TSC57" s="31"/>
      <c r="TSD57" s="31"/>
      <c r="TSE57" s="31"/>
      <c r="TSF57" s="31"/>
      <c r="TSG57" s="31"/>
      <c r="TSH57" s="31"/>
      <c r="TSI57" s="31"/>
      <c r="TSJ57" s="31"/>
      <c r="TSK57" s="31"/>
      <c r="TSL57" s="31"/>
      <c r="TSM57" s="31"/>
      <c r="TSN57" s="31"/>
      <c r="TSO57" s="31"/>
      <c r="TSP57" s="31"/>
      <c r="TSQ57" s="31"/>
      <c r="TSR57" s="31"/>
      <c r="TSS57" s="31"/>
      <c r="TST57" s="31"/>
      <c r="TSU57" s="31"/>
      <c r="TSV57" s="31"/>
      <c r="TSW57" s="31"/>
      <c r="TSX57" s="31"/>
      <c r="TSY57" s="31"/>
      <c r="TSZ57" s="31"/>
      <c r="TTA57" s="31"/>
      <c r="TTB57" s="31"/>
      <c r="TTC57" s="31"/>
      <c r="TTD57" s="31"/>
      <c r="TTE57" s="31"/>
      <c r="TTF57" s="31"/>
      <c r="TTG57" s="31"/>
      <c r="TTH57" s="31"/>
      <c r="TTI57" s="31"/>
      <c r="TTJ57" s="31"/>
      <c r="TTK57" s="31"/>
      <c r="TTL57" s="31"/>
      <c r="TTM57" s="31"/>
      <c r="TTN57" s="31"/>
      <c r="TTO57" s="31"/>
      <c r="TTP57" s="31"/>
      <c r="TTQ57" s="31"/>
      <c r="TTR57" s="31"/>
      <c r="TTS57" s="31"/>
      <c r="TTT57" s="31"/>
      <c r="TTU57" s="31"/>
      <c r="TTV57" s="31"/>
      <c r="TTW57" s="31"/>
      <c r="TTX57" s="31"/>
      <c r="TTY57" s="31"/>
      <c r="TTZ57" s="31"/>
      <c r="TUA57" s="31"/>
      <c r="TUB57" s="31"/>
      <c r="TUC57" s="31"/>
      <c r="TUD57" s="31"/>
      <c r="TUE57" s="31"/>
      <c r="TUF57" s="31"/>
      <c r="TUG57" s="31"/>
      <c r="TUH57" s="31"/>
      <c r="TUI57" s="31"/>
      <c r="TUJ57" s="31"/>
      <c r="TUK57" s="31"/>
      <c r="TUL57" s="31"/>
      <c r="TUM57" s="31"/>
      <c r="TUN57" s="31"/>
      <c r="TUO57" s="31"/>
      <c r="TUP57" s="31"/>
      <c r="TUQ57" s="31"/>
      <c r="TUR57" s="31"/>
      <c r="TUS57" s="31"/>
      <c r="TUT57" s="31"/>
      <c r="TUU57" s="31"/>
      <c r="TUV57" s="31"/>
      <c r="TUW57" s="31"/>
      <c r="TUX57" s="31"/>
      <c r="TUY57" s="31"/>
      <c r="TUZ57" s="31"/>
      <c r="TVA57" s="31"/>
      <c r="TVB57" s="31"/>
      <c r="TVC57" s="31"/>
      <c r="TVD57" s="31"/>
      <c r="TVE57" s="31"/>
      <c r="TVF57" s="31"/>
      <c r="TVG57" s="31"/>
      <c r="TVH57" s="31"/>
      <c r="TVI57" s="31"/>
      <c r="TVJ57" s="31"/>
      <c r="TVK57" s="31"/>
      <c r="TVL57" s="31"/>
      <c r="TVM57" s="31"/>
      <c r="TVN57" s="31"/>
      <c r="TVO57" s="31"/>
      <c r="TVP57" s="31"/>
      <c r="TVQ57" s="31"/>
      <c r="TVR57" s="31"/>
      <c r="TVS57" s="31"/>
      <c r="TVT57" s="31"/>
      <c r="TVU57" s="31"/>
      <c r="TVV57" s="31"/>
      <c r="TVW57" s="31"/>
      <c r="TVX57" s="31"/>
      <c r="TVY57" s="31"/>
      <c r="TVZ57" s="31"/>
      <c r="TWA57" s="31"/>
      <c r="TWB57" s="31"/>
      <c r="TWC57" s="31"/>
      <c r="TWD57" s="31"/>
      <c r="TWE57" s="31"/>
      <c r="TWF57" s="31"/>
      <c r="TWG57" s="31"/>
      <c r="TWH57" s="31"/>
      <c r="TWI57" s="31"/>
      <c r="TWJ57" s="31"/>
      <c r="TWK57" s="31"/>
      <c r="TWL57" s="31"/>
      <c r="TWM57" s="31"/>
      <c r="TWN57" s="31"/>
      <c r="TWO57" s="31"/>
      <c r="TWP57" s="31"/>
      <c r="TWQ57" s="31"/>
      <c r="TWR57" s="31"/>
      <c r="TWS57" s="31"/>
      <c r="TWT57" s="31"/>
      <c r="TWU57" s="31"/>
      <c r="TWV57" s="31"/>
      <c r="TWW57" s="31"/>
      <c r="TWX57" s="31"/>
      <c r="TWY57" s="31"/>
      <c r="TWZ57" s="31"/>
      <c r="TXA57" s="31"/>
      <c r="TXB57" s="31"/>
      <c r="TXC57" s="31"/>
      <c r="TXD57" s="31"/>
      <c r="TXE57" s="31"/>
      <c r="TXF57" s="31"/>
      <c r="TXG57" s="31"/>
      <c r="TXH57" s="31"/>
      <c r="TXI57" s="31"/>
      <c r="TXJ57" s="31"/>
      <c r="TXK57" s="31"/>
      <c r="TXL57" s="31"/>
      <c r="TXM57" s="31"/>
      <c r="TXN57" s="31"/>
      <c r="TXO57" s="31"/>
      <c r="TXP57" s="31"/>
      <c r="TXQ57" s="31"/>
      <c r="TXR57" s="31"/>
      <c r="TXS57" s="31"/>
      <c r="TXT57" s="31"/>
      <c r="TXU57" s="31"/>
      <c r="TXV57" s="31"/>
      <c r="TXW57" s="31"/>
      <c r="TXX57" s="31"/>
      <c r="TXY57" s="31"/>
      <c r="TXZ57" s="31"/>
      <c r="TYA57" s="31"/>
      <c r="TYB57" s="31"/>
      <c r="TYC57" s="31"/>
      <c r="TYD57" s="31"/>
      <c r="TYE57" s="31"/>
      <c r="TYF57" s="31"/>
      <c r="TYG57" s="31"/>
      <c r="TYH57" s="31"/>
      <c r="TYI57" s="31"/>
      <c r="TYJ57" s="31"/>
      <c r="TYK57" s="31"/>
      <c r="TYL57" s="31"/>
      <c r="TYM57" s="31"/>
      <c r="TYN57" s="31"/>
      <c r="TYO57" s="31"/>
      <c r="TYP57" s="31"/>
      <c r="TYQ57" s="31"/>
      <c r="TYR57" s="31"/>
      <c r="TYS57" s="31"/>
      <c r="TYT57" s="31"/>
      <c r="TYU57" s="31"/>
      <c r="TYV57" s="31"/>
      <c r="TYW57" s="31"/>
      <c r="TYX57" s="31"/>
      <c r="TYY57" s="31"/>
      <c r="TYZ57" s="31"/>
      <c r="TZA57" s="31"/>
      <c r="TZB57" s="31"/>
      <c r="TZC57" s="31"/>
      <c r="TZD57" s="31"/>
      <c r="TZE57" s="31"/>
      <c r="TZF57" s="31"/>
      <c r="TZG57" s="31"/>
      <c r="TZH57" s="31"/>
      <c r="TZI57" s="31"/>
      <c r="TZJ57" s="31"/>
      <c r="TZK57" s="31"/>
      <c r="TZL57" s="31"/>
      <c r="TZM57" s="31"/>
      <c r="TZN57" s="31"/>
      <c r="TZO57" s="31"/>
      <c r="TZP57" s="31"/>
      <c r="TZQ57" s="31"/>
      <c r="TZR57" s="31"/>
      <c r="TZS57" s="31"/>
      <c r="TZT57" s="31"/>
      <c r="TZU57" s="31"/>
      <c r="TZV57" s="31"/>
      <c r="TZW57" s="31"/>
      <c r="TZX57" s="31"/>
      <c r="TZY57" s="31"/>
      <c r="TZZ57" s="31"/>
      <c r="UAA57" s="31"/>
      <c r="UAB57" s="31"/>
      <c r="UAC57" s="31"/>
      <c r="UAD57" s="31"/>
      <c r="UAE57" s="31"/>
      <c r="UAF57" s="31"/>
      <c r="UAG57" s="31"/>
      <c r="UAH57" s="31"/>
      <c r="UAI57" s="31"/>
      <c r="UAJ57" s="31"/>
      <c r="UAK57" s="31"/>
      <c r="UAL57" s="31"/>
      <c r="UAM57" s="31"/>
      <c r="UAN57" s="31"/>
      <c r="UAO57" s="31"/>
      <c r="UAP57" s="31"/>
      <c r="UAQ57" s="31"/>
      <c r="UAR57" s="31"/>
      <c r="UAS57" s="31"/>
      <c r="UAT57" s="31"/>
      <c r="UAU57" s="31"/>
      <c r="UAV57" s="31"/>
      <c r="UAW57" s="31"/>
      <c r="UAX57" s="31"/>
      <c r="UAY57" s="31"/>
      <c r="UAZ57" s="31"/>
      <c r="UBA57" s="31"/>
      <c r="UBB57" s="31"/>
      <c r="UBC57" s="31"/>
      <c r="UBD57" s="31"/>
      <c r="UBE57" s="31"/>
      <c r="UBF57" s="31"/>
      <c r="UBG57" s="31"/>
      <c r="UBH57" s="31"/>
      <c r="UBI57" s="31"/>
      <c r="UBJ57" s="31"/>
      <c r="UBK57" s="31"/>
      <c r="UBL57" s="31"/>
      <c r="UBM57" s="31"/>
      <c r="UBN57" s="31"/>
      <c r="UBO57" s="31"/>
      <c r="UBP57" s="31"/>
      <c r="UBQ57" s="31"/>
      <c r="UBR57" s="31"/>
      <c r="UBS57" s="31"/>
      <c r="UBT57" s="31"/>
      <c r="UBU57" s="31"/>
      <c r="UBV57" s="31"/>
      <c r="UBW57" s="31"/>
      <c r="UBX57" s="31"/>
      <c r="UBY57" s="31"/>
      <c r="UBZ57" s="31"/>
      <c r="UCA57" s="31"/>
      <c r="UCB57" s="31"/>
      <c r="UCC57" s="31"/>
      <c r="UCD57" s="31"/>
      <c r="UCE57" s="31"/>
      <c r="UCF57" s="31"/>
      <c r="UCG57" s="31"/>
      <c r="UCH57" s="31"/>
      <c r="UCI57" s="31"/>
      <c r="UCJ57" s="31"/>
      <c r="UCK57" s="31"/>
      <c r="UCL57" s="31"/>
      <c r="UCM57" s="31"/>
      <c r="UCN57" s="31"/>
      <c r="UCO57" s="31"/>
      <c r="UCP57" s="31"/>
      <c r="UCQ57" s="31"/>
      <c r="UCR57" s="31"/>
      <c r="UCS57" s="31"/>
      <c r="UCT57" s="31"/>
      <c r="UCU57" s="31"/>
      <c r="UCV57" s="31"/>
      <c r="UCW57" s="31"/>
      <c r="UCX57" s="31"/>
      <c r="UCY57" s="31"/>
      <c r="UCZ57" s="31"/>
      <c r="UDA57" s="31"/>
      <c r="UDB57" s="31"/>
      <c r="UDC57" s="31"/>
      <c r="UDD57" s="31"/>
      <c r="UDE57" s="31"/>
      <c r="UDF57" s="31"/>
      <c r="UDG57" s="31"/>
      <c r="UDH57" s="31"/>
      <c r="UDI57" s="31"/>
      <c r="UDJ57" s="31"/>
      <c r="UDK57" s="31"/>
      <c r="UDL57" s="31"/>
      <c r="UDM57" s="31"/>
      <c r="UDN57" s="31"/>
      <c r="UDO57" s="31"/>
      <c r="UDP57" s="31"/>
      <c r="UDQ57" s="31"/>
      <c r="UDR57" s="31"/>
      <c r="UDS57" s="31"/>
      <c r="UDT57" s="31"/>
      <c r="UDU57" s="31"/>
      <c r="UDV57" s="31"/>
      <c r="UDW57" s="31"/>
      <c r="UDX57" s="31"/>
      <c r="UDY57" s="31"/>
      <c r="UDZ57" s="31"/>
      <c r="UEA57" s="31"/>
      <c r="UEB57" s="31"/>
      <c r="UEC57" s="31"/>
      <c r="UED57" s="31"/>
      <c r="UEE57" s="31"/>
      <c r="UEF57" s="31"/>
      <c r="UEG57" s="31"/>
      <c r="UEH57" s="31"/>
      <c r="UEI57" s="31"/>
      <c r="UEJ57" s="31"/>
      <c r="UEK57" s="31"/>
      <c r="UEL57" s="31"/>
      <c r="UEM57" s="31"/>
      <c r="UEN57" s="31"/>
      <c r="UEO57" s="31"/>
      <c r="UEP57" s="31"/>
      <c r="UEQ57" s="31"/>
      <c r="UER57" s="31"/>
      <c r="UES57" s="31"/>
      <c r="UET57" s="31"/>
      <c r="UEU57" s="31"/>
      <c r="UEV57" s="31"/>
      <c r="UEW57" s="31"/>
      <c r="UEX57" s="31"/>
      <c r="UEY57" s="31"/>
      <c r="UEZ57" s="31"/>
      <c r="UFA57" s="31"/>
      <c r="UFB57" s="31"/>
      <c r="UFC57" s="31"/>
      <c r="UFD57" s="31"/>
      <c r="UFE57" s="31"/>
      <c r="UFF57" s="31"/>
      <c r="UFG57" s="31"/>
      <c r="UFH57" s="31"/>
      <c r="UFI57" s="31"/>
      <c r="UFJ57" s="31"/>
      <c r="UFK57" s="31"/>
      <c r="UFL57" s="31"/>
      <c r="UFM57" s="31"/>
      <c r="UFN57" s="31"/>
      <c r="UFO57" s="31"/>
      <c r="UFP57" s="31"/>
      <c r="UFQ57" s="31"/>
      <c r="UFR57" s="31"/>
      <c r="UFS57" s="31"/>
      <c r="UFT57" s="31"/>
      <c r="UFU57" s="31"/>
      <c r="UFV57" s="31"/>
      <c r="UFW57" s="31"/>
      <c r="UFX57" s="31"/>
      <c r="UFY57" s="31"/>
      <c r="UFZ57" s="31"/>
      <c r="UGA57" s="31"/>
      <c r="UGB57" s="31"/>
      <c r="UGC57" s="31"/>
      <c r="UGD57" s="31"/>
      <c r="UGE57" s="31"/>
      <c r="UGF57" s="31"/>
      <c r="UGG57" s="31"/>
      <c r="UGH57" s="31"/>
      <c r="UGI57" s="31"/>
      <c r="UGJ57" s="31"/>
      <c r="UGK57" s="31"/>
      <c r="UGL57" s="31"/>
      <c r="UGM57" s="31"/>
      <c r="UGN57" s="31"/>
      <c r="UGO57" s="31"/>
      <c r="UGP57" s="31"/>
      <c r="UGQ57" s="31"/>
      <c r="UGR57" s="31"/>
      <c r="UGS57" s="31"/>
      <c r="UGT57" s="31"/>
      <c r="UGU57" s="31"/>
      <c r="UGV57" s="31"/>
      <c r="UGW57" s="31"/>
      <c r="UGX57" s="31"/>
      <c r="UGY57" s="31"/>
      <c r="UGZ57" s="31"/>
      <c r="UHA57" s="31"/>
      <c r="UHB57" s="31"/>
      <c r="UHC57" s="31"/>
      <c r="UHD57" s="31"/>
      <c r="UHE57" s="31"/>
      <c r="UHF57" s="31"/>
      <c r="UHG57" s="31"/>
      <c r="UHH57" s="31"/>
      <c r="UHI57" s="31"/>
      <c r="UHJ57" s="31"/>
      <c r="UHK57" s="31"/>
      <c r="UHL57" s="31"/>
      <c r="UHM57" s="31"/>
      <c r="UHN57" s="31"/>
      <c r="UHO57" s="31"/>
      <c r="UHP57" s="31"/>
      <c r="UHQ57" s="31"/>
      <c r="UHR57" s="31"/>
      <c r="UHS57" s="31"/>
      <c r="UHT57" s="31"/>
      <c r="UHU57" s="31"/>
      <c r="UHV57" s="31"/>
      <c r="UHW57" s="31"/>
      <c r="UHX57" s="31"/>
      <c r="UHY57" s="31"/>
      <c r="UHZ57" s="31"/>
      <c r="UIA57" s="31"/>
      <c r="UIB57" s="31"/>
      <c r="UIC57" s="31"/>
      <c r="UID57" s="31"/>
      <c r="UIE57" s="31"/>
      <c r="UIF57" s="31"/>
      <c r="UIG57" s="31"/>
      <c r="UIH57" s="31"/>
      <c r="UII57" s="31"/>
      <c r="UIJ57" s="31"/>
      <c r="UIK57" s="31"/>
      <c r="UIL57" s="31"/>
      <c r="UIM57" s="31"/>
      <c r="UIN57" s="31"/>
      <c r="UIO57" s="31"/>
      <c r="UIP57" s="31"/>
      <c r="UIQ57" s="31"/>
      <c r="UIR57" s="31"/>
      <c r="UIS57" s="31"/>
      <c r="UIT57" s="31"/>
      <c r="UIU57" s="31"/>
      <c r="UIV57" s="31"/>
      <c r="UIW57" s="31"/>
      <c r="UIX57" s="31"/>
      <c r="UIY57" s="31"/>
      <c r="UIZ57" s="31"/>
      <c r="UJA57" s="31"/>
      <c r="UJB57" s="31"/>
      <c r="UJC57" s="31"/>
      <c r="UJD57" s="31"/>
      <c r="UJE57" s="31"/>
      <c r="UJF57" s="31"/>
      <c r="UJG57" s="31"/>
      <c r="UJH57" s="31"/>
      <c r="UJI57" s="31"/>
      <c r="UJJ57" s="31"/>
      <c r="UJK57" s="31"/>
      <c r="UJL57" s="31"/>
      <c r="UJM57" s="31"/>
      <c r="UJN57" s="31"/>
      <c r="UJO57" s="31"/>
      <c r="UJP57" s="31"/>
      <c r="UJQ57" s="31"/>
      <c r="UJR57" s="31"/>
      <c r="UJS57" s="31"/>
      <c r="UJT57" s="31"/>
      <c r="UJU57" s="31"/>
      <c r="UJV57" s="31"/>
      <c r="UJW57" s="31"/>
      <c r="UJX57" s="31"/>
      <c r="UJY57" s="31"/>
      <c r="UJZ57" s="31"/>
      <c r="UKA57" s="31"/>
      <c r="UKB57" s="31"/>
      <c r="UKC57" s="31"/>
      <c r="UKD57" s="31"/>
      <c r="UKE57" s="31"/>
      <c r="UKF57" s="31"/>
      <c r="UKG57" s="31"/>
      <c r="UKH57" s="31"/>
      <c r="UKI57" s="31"/>
      <c r="UKJ57" s="31"/>
      <c r="UKK57" s="31"/>
      <c r="UKL57" s="31"/>
      <c r="UKM57" s="31"/>
      <c r="UKN57" s="31"/>
      <c r="UKO57" s="31"/>
      <c r="UKP57" s="31"/>
      <c r="UKQ57" s="31"/>
      <c r="UKR57" s="31"/>
      <c r="UKS57" s="31"/>
      <c r="UKT57" s="31"/>
      <c r="UKU57" s="31"/>
      <c r="UKV57" s="31"/>
      <c r="UKW57" s="31"/>
      <c r="UKX57" s="31"/>
      <c r="UKY57" s="31"/>
      <c r="UKZ57" s="31"/>
      <c r="ULA57" s="31"/>
      <c r="ULB57" s="31"/>
      <c r="ULC57" s="31"/>
      <c r="ULD57" s="31"/>
      <c r="ULE57" s="31"/>
      <c r="ULF57" s="31"/>
      <c r="ULG57" s="31"/>
      <c r="ULH57" s="31"/>
      <c r="ULI57" s="31"/>
      <c r="ULJ57" s="31"/>
      <c r="ULK57" s="31"/>
      <c r="ULL57" s="31"/>
      <c r="ULM57" s="31"/>
      <c r="ULN57" s="31"/>
      <c r="ULO57" s="31"/>
      <c r="ULP57" s="31"/>
      <c r="ULQ57" s="31"/>
      <c r="ULR57" s="31"/>
      <c r="ULS57" s="31"/>
      <c r="ULT57" s="31"/>
      <c r="ULU57" s="31"/>
      <c r="ULV57" s="31"/>
      <c r="ULW57" s="31"/>
      <c r="ULX57" s="31"/>
      <c r="ULY57" s="31"/>
      <c r="ULZ57" s="31"/>
      <c r="UMA57" s="31"/>
      <c r="UMB57" s="31"/>
      <c r="UMC57" s="31"/>
      <c r="UMD57" s="31"/>
      <c r="UME57" s="31"/>
      <c r="UMF57" s="31"/>
      <c r="UMG57" s="31"/>
      <c r="UMH57" s="31"/>
      <c r="UMI57" s="31"/>
      <c r="UMJ57" s="31"/>
      <c r="UMK57" s="31"/>
      <c r="UML57" s="31"/>
      <c r="UMM57" s="31"/>
      <c r="UMN57" s="31"/>
      <c r="UMO57" s="31"/>
      <c r="UMP57" s="31"/>
      <c r="UMQ57" s="31"/>
      <c r="UMR57" s="31"/>
      <c r="UMS57" s="31"/>
      <c r="UMT57" s="31"/>
      <c r="UMU57" s="31"/>
      <c r="UMV57" s="31"/>
      <c r="UMW57" s="31"/>
      <c r="UMX57" s="31"/>
      <c r="UMY57" s="31"/>
      <c r="UMZ57" s="31"/>
      <c r="UNA57" s="31"/>
      <c r="UNB57" s="31"/>
      <c r="UNC57" s="31"/>
      <c r="UND57" s="31"/>
      <c r="UNE57" s="31"/>
      <c r="UNF57" s="31"/>
      <c r="UNG57" s="31"/>
      <c r="UNH57" s="31"/>
      <c r="UNI57" s="31"/>
      <c r="UNJ57" s="31"/>
      <c r="UNK57" s="31"/>
      <c r="UNL57" s="31"/>
      <c r="UNM57" s="31"/>
      <c r="UNN57" s="31"/>
      <c r="UNO57" s="31"/>
      <c r="UNP57" s="31"/>
      <c r="UNQ57" s="31"/>
      <c r="UNR57" s="31"/>
      <c r="UNS57" s="31"/>
      <c r="UNT57" s="31"/>
      <c r="UNU57" s="31"/>
      <c r="UNV57" s="31"/>
      <c r="UNW57" s="31"/>
      <c r="UNX57" s="31"/>
      <c r="UNY57" s="31"/>
      <c r="UNZ57" s="31"/>
      <c r="UOA57" s="31"/>
      <c r="UOB57" s="31"/>
      <c r="UOC57" s="31"/>
      <c r="UOD57" s="31"/>
      <c r="UOE57" s="31"/>
      <c r="UOF57" s="31"/>
      <c r="UOG57" s="31"/>
      <c r="UOH57" s="31"/>
      <c r="UOI57" s="31"/>
      <c r="UOJ57" s="31"/>
      <c r="UOK57" s="31"/>
      <c r="UOL57" s="31"/>
      <c r="UOM57" s="31"/>
      <c r="UON57" s="31"/>
      <c r="UOO57" s="31"/>
      <c r="UOP57" s="31"/>
      <c r="UOQ57" s="31"/>
      <c r="UOR57" s="31"/>
      <c r="UOS57" s="31"/>
      <c r="UOT57" s="31"/>
      <c r="UOU57" s="31"/>
      <c r="UOV57" s="31"/>
      <c r="UOW57" s="31"/>
      <c r="UOX57" s="31"/>
      <c r="UOY57" s="31"/>
      <c r="UOZ57" s="31"/>
      <c r="UPA57" s="31"/>
      <c r="UPB57" s="31"/>
      <c r="UPC57" s="31"/>
      <c r="UPD57" s="31"/>
      <c r="UPE57" s="31"/>
      <c r="UPF57" s="31"/>
      <c r="UPG57" s="31"/>
      <c r="UPH57" s="31"/>
      <c r="UPI57" s="31"/>
      <c r="UPJ57" s="31"/>
      <c r="UPK57" s="31"/>
      <c r="UPL57" s="31"/>
      <c r="UPM57" s="31"/>
      <c r="UPN57" s="31"/>
      <c r="UPO57" s="31"/>
      <c r="UPP57" s="31"/>
      <c r="UPQ57" s="31"/>
      <c r="UPR57" s="31"/>
      <c r="UPS57" s="31"/>
      <c r="UPT57" s="31"/>
      <c r="UPU57" s="31"/>
      <c r="UPV57" s="31"/>
      <c r="UPW57" s="31"/>
      <c r="UPX57" s="31"/>
      <c r="UPY57" s="31"/>
      <c r="UPZ57" s="31"/>
      <c r="UQA57" s="31"/>
      <c r="UQB57" s="31"/>
      <c r="UQC57" s="31"/>
      <c r="UQD57" s="31"/>
      <c r="UQE57" s="31"/>
      <c r="UQF57" s="31"/>
      <c r="UQG57" s="31"/>
      <c r="UQH57" s="31"/>
      <c r="UQI57" s="31"/>
      <c r="UQJ57" s="31"/>
      <c r="UQK57" s="31"/>
      <c r="UQL57" s="31"/>
      <c r="UQM57" s="31"/>
      <c r="UQN57" s="31"/>
      <c r="UQO57" s="31"/>
      <c r="UQP57" s="31"/>
      <c r="UQQ57" s="31"/>
      <c r="UQR57" s="31"/>
      <c r="UQS57" s="31"/>
      <c r="UQT57" s="31"/>
      <c r="UQU57" s="31"/>
      <c r="UQV57" s="31"/>
      <c r="UQW57" s="31"/>
      <c r="UQX57" s="31"/>
      <c r="UQY57" s="31"/>
      <c r="UQZ57" s="31"/>
      <c r="URA57" s="31"/>
      <c r="URB57" s="31"/>
      <c r="URC57" s="31"/>
      <c r="URD57" s="31"/>
      <c r="URE57" s="31"/>
      <c r="URF57" s="31"/>
      <c r="URG57" s="31"/>
      <c r="URH57" s="31"/>
      <c r="URI57" s="31"/>
      <c r="URJ57" s="31"/>
      <c r="URK57" s="31"/>
      <c r="URL57" s="31"/>
      <c r="URM57" s="31"/>
      <c r="URN57" s="31"/>
      <c r="URO57" s="31"/>
      <c r="URP57" s="31"/>
      <c r="URQ57" s="31"/>
      <c r="URR57" s="31"/>
      <c r="URS57" s="31"/>
      <c r="URT57" s="31"/>
      <c r="URU57" s="31"/>
      <c r="URV57" s="31"/>
      <c r="URW57" s="31"/>
      <c r="URX57" s="31"/>
      <c r="URY57" s="31"/>
      <c r="URZ57" s="31"/>
      <c r="USA57" s="31"/>
      <c r="USB57" s="31"/>
      <c r="USC57" s="31"/>
      <c r="USD57" s="31"/>
      <c r="USE57" s="31"/>
      <c r="USF57" s="31"/>
      <c r="USG57" s="31"/>
      <c r="USH57" s="31"/>
      <c r="USI57" s="31"/>
      <c r="USJ57" s="31"/>
      <c r="USK57" s="31"/>
      <c r="USL57" s="31"/>
      <c r="USM57" s="31"/>
      <c r="USN57" s="31"/>
      <c r="USO57" s="31"/>
      <c r="USP57" s="31"/>
      <c r="USQ57" s="31"/>
      <c r="USR57" s="31"/>
      <c r="USS57" s="31"/>
      <c r="UST57" s="31"/>
      <c r="USU57" s="31"/>
      <c r="USV57" s="31"/>
      <c r="USW57" s="31"/>
      <c r="USX57" s="31"/>
      <c r="USY57" s="31"/>
      <c r="USZ57" s="31"/>
      <c r="UTA57" s="31"/>
      <c r="UTB57" s="31"/>
      <c r="UTC57" s="31"/>
      <c r="UTD57" s="31"/>
      <c r="UTE57" s="31"/>
      <c r="UTF57" s="31"/>
      <c r="UTG57" s="31"/>
      <c r="UTH57" s="31"/>
      <c r="UTI57" s="31"/>
      <c r="UTJ57" s="31"/>
      <c r="UTK57" s="31"/>
      <c r="UTL57" s="31"/>
      <c r="UTM57" s="31"/>
      <c r="UTN57" s="31"/>
      <c r="UTO57" s="31"/>
      <c r="UTP57" s="31"/>
      <c r="UTQ57" s="31"/>
      <c r="UTR57" s="31"/>
      <c r="UTS57" s="31"/>
      <c r="UTT57" s="31"/>
      <c r="UTU57" s="31"/>
      <c r="UTV57" s="31"/>
      <c r="UTW57" s="31"/>
      <c r="UTX57" s="31"/>
      <c r="UTY57" s="31"/>
      <c r="UTZ57" s="31"/>
      <c r="UUA57" s="31"/>
      <c r="UUB57" s="31"/>
      <c r="UUC57" s="31"/>
      <c r="UUD57" s="31"/>
      <c r="UUE57" s="31"/>
      <c r="UUF57" s="31"/>
      <c r="UUG57" s="31"/>
      <c r="UUH57" s="31"/>
      <c r="UUI57" s="31"/>
      <c r="UUJ57" s="31"/>
      <c r="UUK57" s="31"/>
      <c r="UUL57" s="31"/>
      <c r="UUM57" s="31"/>
      <c r="UUN57" s="31"/>
      <c r="UUO57" s="31"/>
      <c r="UUP57" s="31"/>
      <c r="UUQ57" s="31"/>
      <c r="UUR57" s="31"/>
      <c r="UUS57" s="31"/>
      <c r="UUT57" s="31"/>
      <c r="UUU57" s="31"/>
      <c r="UUV57" s="31"/>
      <c r="UUW57" s="31"/>
      <c r="UUX57" s="31"/>
      <c r="UUY57" s="31"/>
      <c r="UUZ57" s="31"/>
      <c r="UVA57" s="31"/>
      <c r="UVB57" s="31"/>
      <c r="UVC57" s="31"/>
      <c r="UVD57" s="31"/>
      <c r="UVE57" s="31"/>
      <c r="UVF57" s="31"/>
      <c r="UVG57" s="31"/>
      <c r="UVH57" s="31"/>
      <c r="UVI57" s="31"/>
      <c r="UVJ57" s="31"/>
      <c r="UVK57" s="31"/>
      <c r="UVL57" s="31"/>
      <c r="UVM57" s="31"/>
      <c r="UVN57" s="31"/>
      <c r="UVO57" s="31"/>
      <c r="UVP57" s="31"/>
      <c r="UVQ57" s="31"/>
      <c r="UVR57" s="31"/>
      <c r="UVS57" s="31"/>
      <c r="UVT57" s="31"/>
      <c r="UVU57" s="31"/>
      <c r="UVV57" s="31"/>
      <c r="UVW57" s="31"/>
      <c r="UVX57" s="31"/>
      <c r="UVY57" s="31"/>
      <c r="UVZ57" s="31"/>
      <c r="UWA57" s="31"/>
      <c r="UWB57" s="31"/>
      <c r="UWC57" s="31"/>
      <c r="UWD57" s="31"/>
      <c r="UWE57" s="31"/>
      <c r="UWF57" s="31"/>
      <c r="UWG57" s="31"/>
      <c r="UWH57" s="31"/>
      <c r="UWI57" s="31"/>
      <c r="UWJ57" s="31"/>
      <c r="UWK57" s="31"/>
      <c r="UWL57" s="31"/>
      <c r="UWM57" s="31"/>
      <c r="UWN57" s="31"/>
      <c r="UWO57" s="31"/>
      <c r="UWP57" s="31"/>
      <c r="UWQ57" s="31"/>
      <c r="UWR57" s="31"/>
      <c r="UWS57" s="31"/>
      <c r="UWT57" s="31"/>
      <c r="UWU57" s="31"/>
      <c r="UWV57" s="31"/>
      <c r="UWW57" s="31"/>
      <c r="UWX57" s="31"/>
      <c r="UWY57" s="31"/>
      <c r="UWZ57" s="31"/>
      <c r="UXA57" s="31"/>
      <c r="UXB57" s="31"/>
      <c r="UXC57" s="31"/>
      <c r="UXD57" s="31"/>
      <c r="UXE57" s="31"/>
      <c r="UXF57" s="31"/>
      <c r="UXG57" s="31"/>
      <c r="UXH57" s="31"/>
      <c r="UXI57" s="31"/>
      <c r="UXJ57" s="31"/>
      <c r="UXK57" s="31"/>
      <c r="UXL57" s="31"/>
      <c r="UXM57" s="31"/>
      <c r="UXN57" s="31"/>
      <c r="UXO57" s="31"/>
      <c r="UXP57" s="31"/>
      <c r="UXQ57" s="31"/>
      <c r="UXR57" s="31"/>
      <c r="UXS57" s="31"/>
      <c r="UXT57" s="31"/>
      <c r="UXU57" s="31"/>
      <c r="UXV57" s="31"/>
      <c r="UXW57" s="31"/>
      <c r="UXX57" s="31"/>
      <c r="UXY57" s="31"/>
      <c r="UXZ57" s="31"/>
      <c r="UYA57" s="31"/>
      <c r="UYB57" s="31"/>
      <c r="UYC57" s="31"/>
      <c r="UYD57" s="31"/>
      <c r="UYE57" s="31"/>
      <c r="UYF57" s="31"/>
      <c r="UYG57" s="31"/>
      <c r="UYH57" s="31"/>
      <c r="UYI57" s="31"/>
      <c r="UYJ57" s="31"/>
      <c r="UYK57" s="31"/>
      <c r="UYL57" s="31"/>
      <c r="UYM57" s="31"/>
      <c r="UYN57" s="31"/>
      <c r="UYO57" s="31"/>
      <c r="UYP57" s="31"/>
      <c r="UYQ57" s="31"/>
      <c r="UYR57" s="31"/>
      <c r="UYS57" s="31"/>
      <c r="UYT57" s="31"/>
      <c r="UYU57" s="31"/>
      <c r="UYV57" s="31"/>
      <c r="UYW57" s="31"/>
      <c r="UYX57" s="31"/>
      <c r="UYY57" s="31"/>
      <c r="UYZ57" s="31"/>
      <c r="UZA57" s="31"/>
      <c r="UZB57" s="31"/>
      <c r="UZC57" s="31"/>
      <c r="UZD57" s="31"/>
      <c r="UZE57" s="31"/>
      <c r="UZF57" s="31"/>
      <c r="UZG57" s="31"/>
      <c r="UZH57" s="31"/>
      <c r="UZI57" s="31"/>
      <c r="UZJ57" s="31"/>
      <c r="UZK57" s="31"/>
      <c r="UZL57" s="31"/>
      <c r="UZM57" s="31"/>
      <c r="UZN57" s="31"/>
      <c r="UZO57" s="31"/>
      <c r="UZP57" s="31"/>
      <c r="UZQ57" s="31"/>
      <c r="UZR57" s="31"/>
      <c r="UZS57" s="31"/>
      <c r="UZT57" s="31"/>
      <c r="UZU57" s="31"/>
      <c r="UZV57" s="31"/>
      <c r="UZW57" s="31"/>
      <c r="UZX57" s="31"/>
      <c r="UZY57" s="31"/>
      <c r="UZZ57" s="31"/>
      <c r="VAA57" s="31"/>
      <c r="VAB57" s="31"/>
      <c r="VAC57" s="31"/>
      <c r="VAD57" s="31"/>
      <c r="VAE57" s="31"/>
      <c r="VAF57" s="31"/>
      <c r="VAG57" s="31"/>
      <c r="VAH57" s="31"/>
      <c r="VAI57" s="31"/>
      <c r="VAJ57" s="31"/>
      <c r="VAK57" s="31"/>
      <c r="VAL57" s="31"/>
      <c r="VAM57" s="31"/>
      <c r="VAN57" s="31"/>
      <c r="VAO57" s="31"/>
      <c r="VAP57" s="31"/>
      <c r="VAQ57" s="31"/>
      <c r="VAR57" s="31"/>
      <c r="VAS57" s="31"/>
      <c r="VAT57" s="31"/>
      <c r="VAU57" s="31"/>
      <c r="VAV57" s="31"/>
      <c r="VAW57" s="31"/>
      <c r="VAX57" s="31"/>
      <c r="VAY57" s="31"/>
      <c r="VAZ57" s="31"/>
      <c r="VBA57" s="31"/>
      <c r="VBB57" s="31"/>
      <c r="VBC57" s="31"/>
      <c r="VBD57" s="31"/>
      <c r="VBE57" s="31"/>
      <c r="VBF57" s="31"/>
      <c r="VBG57" s="31"/>
      <c r="VBH57" s="31"/>
      <c r="VBI57" s="31"/>
      <c r="VBJ57" s="31"/>
      <c r="VBK57" s="31"/>
      <c r="VBL57" s="31"/>
      <c r="VBM57" s="31"/>
      <c r="VBN57" s="31"/>
      <c r="VBO57" s="31"/>
      <c r="VBP57" s="31"/>
      <c r="VBQ57" s="31"/>
      <c r="VBR57" s="31"/>
      <c r="VBS57" s="31"/>
      <c r="VBT57" s="31"/>
      <c r="VBU57" s="31"/>
      <c r="VBV57" s="31"/>
      <c r="VBW57" s="31"/>
      <c r="VBX57" s="31"/>
      <c r="VBY57" s="31"/>
      <c r="VBZ57" s="31"/>
      <c r="VCA57" s="31"/>
      <c r="VCB57" s="31"/>
      <c r="VCC57" s="31"/>
      <c r="VCD57" s="31"/>
      <c r="VCE57" s="31"/>
      <c r="VCF57" s="31"/>
      <c r="VCG57" s="31"/>
      <c r="VCH57" s="31"/>
      <c r="VCI57" s="31"/>
      <c r="VCJ57" s="31"/>
      <c r="VCK57" s="31"/>
      <c r="VCL57" s="31"/>
      <c r="VCM57" s="31"/>
      <c r="VCN57" s="31"/>
      <c r="VCO57" s="31"/>
      <c r="VCP57" s="31"/>
      <c r="VCQ57" s="31"/>
      <c r="VCR57" s="31"/>
      <c r="VCS57" s="31"/>
      <c r="VCT57" s="31"/>
      <c r="VCU57" s="31"/>
      <c r="VCV57" s="31"/>
      <c r="VCW57" s="31"/>
      <c r="VCX57" s="31"/>
      <c r="VCY57" s="31"/>
      <c r="VCZ57" s="31"/>
      <c r="VDA57" s="31"/>
      <c r="VDB57" s="31"/>
      <c r="VDC57" s="31"/>
      <c r="VDD57" s="31"/>
      <c r="VDE57" s="31"/>
      <c r="VDF57" s="31"/>
      <c r="VDG57" s="31"/>
      <c r="VDH57" s="31"/>
      <c r="VDI57" s="31"/>
      <c r="VDJ57" s="31"/>
      <c r="VDK57" s="31"/>
      <c r="VDL57" s="31"/>
      <c r="VDM57" s="31"/>
      <c r="VDN57" s="31"/>
      <c r="VDO57" s="31"/>
      <c r="VDP57" s="31"/>
      <c r="VDQ57" s="31"/>
      <c r="VDR57" s="31"/>
      <c r="VDS57" s="31"/>
      <c r="VDT57" s="31"/>
      <c r="VDU57" s="31"/>
      <c r="VDV57" s="31"/>
      <c r="VDW57" s="31"/>
      <c r="VDX57" s="31"/>
      <c r="VDY57" s="31"/>
      <c r="VDZ57" s="31"/>
      <c r="VEA57" s="31"/>
      <c r="VEB57" s="31"/>
      <c r="VEC57" s="31"/>
      <c r="VED57" s="31"/>
      <c r="VEE57" s="31"/>
      <c r="VEF57" s="31"/>
      <c r="VEG57" s="31"/>
      <c r="VEH57" s="31"/>
      <c r="VEI57" s="31"/>
      <c r="VEJ57" s="31"/>
      <c r="VEK57" s="31"/>
      <c r="VEL57" s="31"/>
      <c r="VEM57" s="31"/>
      <c r="VEN57" s="31"/>
      <c r="VEO57" s="31"/>
      <c r="VEP57" s="31"/>
      <c r="VEQ57" s="31"/>
      <c r="VER57" s="31"/>
      <c r="VES57" s="31"/>
      <c r="VET57" s="31"/>
      <c r="VEU57" s="31"/>
      <c r="VEV57" s="31"/>
      <c r="VEW57" s="31"/>
      <c r="VEX57" s="31"/>
      <c r="VEY57" s="31"/>
      <c r="VEZ57" s="31"/>
      <c r="VFA57" s="31"/>
      <c r="VFB57" s="31"/>
      <c r="VFC57" s="31"/>
      <c r="VFD57" s="31"/>
      <c r="VFE57" s="31"/>
      <c r="VFF57" s="31"/>
      <c r="VFG57" s="31"/>
      <c r="VFH57" s="31"/>
      <c r="VFI57" s="31"/>
      <c r="VFJ57" s="31"/>
      <c r="VFK57" s="31"/>
      <c r="VFL57" s="31"/>
      <c r="VFM57" s="31"/>
      <c r="VFN57" s="31"/>
      <c r="VFO57" s="31"/>
      <c r="VFP57" s="31"/>
      <c r="VFQ57" s="31"/>
      <c r="VFR57" s="31"/>
      <c r="VFS57" s="31"/>
      <c r="VFT57" s="31"/>
      <c r="VFU57" s="31"/>
      <c r="VFV57" s="31"/>
      <c r="VFW57" s="31"/>
      <c r="VFX57" s="31"/>
      <c r="VFY57" s="31"/>
      <c r="VFZ57" s="31"/>
      <c r="VGA57" s="31"/>
      <c r="VGB57" s="31"/>
      <c r="VGC57" s="31"/>
      <c r="VGD57" s="31"/>
      <c r="VGE57" s="31"/>
      <c r="VGF57" s="31"/>
      <c r="VGG57" s="31"/>
      <c r="VGH57" s="31"/>
      <c r="VGI57" s="31"/>
      <c r="VGJ57" s="31"/>
      <c r="VGK57" s="31"/>
      <c r="VGL57" s="31"/>
      <c r="VGM57" s="31"/>
      <c r="VGN57" s="31"/>
      <c r="VGO57" s="31"/>
      <c r="VGP57" s="31"/>
      <c r="VGQ57" s="31"/>
      <c r="VGR57" s="31"/>
      <c r="VGS57" s="31"/>
      <c r="VGT57" s="31"/>
      <c r="VGU57" s="31"/>
      <c r="VGV57" s="31"/>
      <c r="VGW57" s="31"/>
      <c r="VGX57" s="31"/>
      <c r="VGY57" s="31"/>
      <c r="VGZ57" s="31"/>
      <c r="VHA57" s="31"/>
      <c r="VHB57" s="31"/>
      <c r="VHC57" s="31"/>
      <c r="VHD57" s="31"/>
      <c r="VHE57" s="31"/>
      <c r="VHF57" s="31"/>
      <c r="VHG57" s="31"/>
      <c r="VHH57" s="31"/>
      <c r="VHI57" s="31"/>
      <c r="VHJ57" s="31"/>
      <c r="VHK57" s="31"/>
      <c r="VHL57" s="31"/>
      <c r="VHM57" s="31"/>
      <c r="VHN57" s="31"/>
      <c r="VHO57" s="31"/>
      <c r="VHP57" s="31"/>
      <c r="VHQ57" s="31"/>
      <c r="VHR57" s="31"/>
      <c r="VHS57" s="31"/>
      <c r="VHT57" s="31"/>
      <c r="VHU57" s="31"/>
      <c r="VHV57" s="31"/>
      <c r="VHW57" s="31"/>
      <c r="VHX57" s="31"/>
      <c r="VHY57" s="31"/>
      <c r="VHZ57" s="31"/>
      <c r="VIA57" s="31"/>
      <c r="VIB57" s="31"/>
      <c r="VIC57" s="31"/>
      <c r="VID57" s="31"/>
      <c r="VIE57" s="31"/>
      <c r="VIF57" s="31"/>
      <c r="VIG57" s="31"/>
      <c r="VIH57" s="31"/>
      <c r="VII57" s="31"/>
      <c r="VIJ57" s="31"/>
      <c r="VIK57" s="31"/>
      <c r="VIL57" s="31"/>
      <c r="VIM57" s="31"/>
      <c r="VIN57" s="31"/>
      <c r="VIO57" s="31"/>
      <c r="VIP57" s="31"/>
      <c r="VIQ57" s="31"/>
      <c r="VIR57" s="31"/>
      <c r="VIS57" s="31"/>
      <c r="VIT57" s="31"/>
      <c r="VIU57" s="31"/>
      <c r="VIV57" s="31"/>
      <c r="VIW57" s="31"/>
      <c r="VIX57" s="31"/>
      <c r="VIY57" s="31"/>
      <c r="VIZ57" s="31"/>
      <c r="VJA57" s="31"/>
      <c r="VJB57" s="31"/>
      <c r="VJC57" s="31"/>
      <c r="VJD57" s="31"/>
      <c r="VJE57" s="31"/>
      <c r="VJF57" s="31"/>
      <c r="VJG57" s="31"/>
      <c r="VJH57" s="31"/>
      <c r="VJI57" s="31"/>
      <c r="VJJ57" s="31"/>
      <c r="VJK57" s="31"/>
      <c r="VJL57" s="31"/>
      <c r="VJM57" s="31"/>
      <c r="VJN57" s="31"/>
      <c r="VJO57" s="31"/>
      <c r="VJP57" s="31"/>
      <c r="VJQ57" s="31"/>
      <c r="VJR57" s="31"/>
      <c r="VJS57" s="31"/>
      <c r="VJT57" s="31"/>
      <c r="VJU57" s="31"/>
      <c r="VJV57" s="31"/>
      <c r="VJW57" s="31"/>
      <c r="VJX57" s="31"/>
      <c r="VJY57" s="31"/>
      <c r="VJZ57" s="31"/>
      <c r="VKA57" s="31"/>
      <c r="VKB57" s="31"/>
      <c r="VKC57" s="31"/>
      <c r="VKD57" s="31"/>
      <c r="VKE57" s="31"/>
      <c r="VKF57" s="31"/>
      <c r="VKG57" s="31"/>
      <c r="VKH57" s="31"/>
      <c r="VKI57" s="31"/>
      <c r="VKJ57" s="31"/>
      <c r="VKK57" s="31"/>
      <c r="VKL57" s="31"/>
      <c r="VKM57" s="31"/>
      <c r="VKN57" s="31"/>
      <c r="VKO57" s="31"/>
      <c r="VKP57" s="31"/>
      <c r="VKQ57" s="31"/>
      <c r="VKR57" s="31"/>
      <c r="VKS57" s="31"/>
      <c r="VKT57" s="31"/>
      <c r="VKU57" s="31"/>
      <c r="VKV57" s="31"/>
      <c r="VKW57" s="31"/>
      <c r="VKX57" s="31"/>
      <c r="VKY57" s="31"/>
      <c r="VKZ57" s="31"/>
      <c r="VLA57" s="31"/>
      <c r="VLB57" s="31"/>
      <c r="VLC57" s="31"/>
      <c r="VLD57" s="31"/>
      <c r="VLE57" s="31"/>
      <c r="VLF57" s="31"/>
      <c r="VLG57" s="31"/>
      <c r="VLH57" s="31"/>
      <c r="VLI57" s="31"/>
      <c r="VLJ57" s="31"/>
      <c r="VLK57" s="31"/>
      <c r="VLL57" s="31"/>
      <c r="VLM57" s="31"/>
      <c r="VLN57" s="31"/>
      <c r="VLO57" s="31"/>
      <c r="VLP57" s="31"/>
      <c r="VLQ57" s="31"/>
      <c r="VLR57" s="31"/>
      <c r="VLS57" s="31"/>
      <c r="VLT57" s="31"/>
      <c r="VLU57" s="31"/>
      <c r="VLV57" s="31"/>
      <c r="VLW57" s="31"/>
      <c r="VLX57" s="31"/>
      <c r="VLY57" s="31"/>
      <c r="VLZ57" s="31"/>
      <c r="VMA57" s="31"/>
      <c r="VMB57" s="31"/>
      <c r="VMC57" s="31"/>
      <c r="VMD57" s="31"/>
      <c r="VME57" s="31"/>
      <c r="VMF57" s="31"/>
      <c r="VMG57" s="31"/>
      <c r="VMH57" s="31"/>
      <c r="VMI57" s="31"/>
      <c r="VMJ57" s="31"/>
      <c r="VMK57" s="31"/>
      <c r="VML57" s="31"/>
      <c r="VMM57" s="31"/>
      <c r="VMN57" s="31"/>
      <c r="VMO57" s="31"/>
      <c r="VMP57" s="31"/>
      <c r="VMQ57" s="31"/>
      <c r="VMR57" s="31"/>
      <c r="VMS57" s="31"/>
      <c r="VMT57" s="31"/>
      <c r="VMU57" s="31"/>
      <c r="VMV57" s="31"/>
      <c r="VMW57" s="31"/>
      <c r="VMX57" s="31"/>
      <c r="VMY57" s="31"/>
      <c r="VMZ57" s="31"/>
      <c r="VNA57" s="31"/>
      <c r="VNB57" s="31"/>
      <c r="VNC57" s="31"/>
      <c r="VND57" s="31"/>
      <c r="VNE57" s="31"/>
      <c r="VNF57" s="31"/>
      <c r="VNG57" s="31"/>
      <c r="VNH57" s="31"/>
      <c r="VNI57" s="31"/>
      <c r="VNJ57" s="31"/>
      <c r="VNK57" s="31"/>
      <c r="VNL57" s="31"/>
      <c r="VNM57" s="31"/>
      <c r="VNN57" s="31"/>
      <c r="VNO57" s="31"/>
      <c r="VNP57" s="31"/>
      <c r="VNQ57" s="31"/>
      <c r="VNR57" s="31"/>
      <c r="VNS57" s="31"/>
      <c r="VNT57" s="31"/>
      <c r="VNU57" s="31"/>
      <c r="VNV57" s="31"/>
      <c r="VNW57" s="31"/>
      <c r="VNX57" s="31"/>
      <c r="VNY57" s="31"/>
      <c r="VNZ57" s="31"/>
      <c r="VOA57" s="31"/>
      <c r="VOB57" s="31"/>
      <c r="VOC57" s="31"/>
      <c r="VOD57" s="31"/>
      <c r="VOE57" s="31"/>
      <c r="VOF57" s="31"/>
      <c r="VOG57" s="31"/>
      <c r="VOH57" s="31"/>
      <c r="VOI57" s="31"/>
      <c r="VOJ57" s="31"/>
      <c r="VOK57" s="31"/>
      <c r="VOL57" s="31"/>
      <c r="VOM57" s="31"/>
      <c r="VON57" s="31"/>
      <c r="VOO57" s="31"/>
      <c r="VOP57" s="31"/>
      <c r="VOQ57" s="31"/>
      <c r="VOR57" s="31"/>
      <c r="VOS57" s="31"/>
      <c r="VOT57" s="31"/>
      <c r="VOU57" s="31"/>
      <c r="VOV57" s="31"/>
      <c r="VOW57" s="31"/>
      <c r="VOX57" s="31"/>
      <c r="VOY57" s="31"/>
      <c r="VOZ57" s="31"/>
      <c r="VPA57" s="31"/>
      <c r="VPB57" s="31"/>
      <c r="VPC57" s="31"/>
      <c r="VPD57" s="31"/>
      <c r="VPE57" s="31"/>
      <c r="VPF57" s="31"/>
      <c r="VPG57" s="31"/>
      <c r="VPH57" s="31"/>
      <c r="VPI57" s="31"/>
      <c r="VPJ57" s="31"/>
      <c r="VPK57" s="31"/>
      <c r="VPL57" s="31"/>
      <c r="VPM57" s="31"/>
      <c r="VPN57" s="31"/>
      <c r="VPO57" s="31"/>
      <c r="VPP57" s="31"/>
      <c r="VPQ57" s="31"/>
      <c r="VPR57" s="31"/>
      <c r="VPS57" s="31"/>
      <c r="VPT57" s="31"/>
      <c r="VPU57" s="31"/>
      <c r="VPV57" s="31"/>
      <c r="VPW57" s="31"/>
      <c r="VPX57" s="31"/>
      <c r="VPY57" s="31"/>
      <c r="VPZ57" s="31"/>
      <c r="VQA57" s="31"/>
      <c r="VQB57" s="31"/>
      <c r="VQC57" s="31"/>
      <c r="VQD57" s="31"/>
      <c r="VQE57" s="31"/>
      <c r="VQF57" s="31"/>
      <c r="VQG57" s="31"/>
      <c r="VQH57" s="31"/>
      <c r="VQI57" s="31"/>
      <c r="VQJ57" s="31"/>
      <c r="VQK57" s="31"/>
      <c r="VQL57" s="31"/>
      <c r="VQM57" s="31"/>
      <c r="VQN57" s="31"/>
      <c r="VQO57" s="31"/>
      <c r="VQP57" s="31"/>
      <c r="VQQ57" s="31"/>
      <c r="VQR57" s="31"/>
      <c r="VQS57" s="31"/>
      <c r="VQT57" s="31"/>
      <c r="VQU57" s="31"/>
      <c r="VQV57" s="31"/>
      <c r="VQW57" s="31"/>
      <c r="VQX57" s="31"/>
      <c r="VQY57" s="31"/>
      <c r="VQZ57" s="31"/>
      <c r="VRA57" s="31"/>
      <c r="VRB57" s="31"/>
      <c r="VRC57" s="31"/>
      <c r="VRD57" s="31"/>
      <c r="VRE57" s="31"/>
      <c r="VRF57" s="31"/>
      <c r="VRG57" s="31"/>
      <c r="VRH57" s="31"/>
      <c r="VRI57" s="31"/>
      <c r="VRJ57" s="31"/>
      <c r="VRK57" s="31"/>
      <c r="VRL57" s="31"/>
      <c r="VRM57" s="31"/>
      <c r="VRN57" s="31"/>
      <c r="VRO57" s="31"/>
      <c r="VRP57" s="31"/>
      <c r="VRQ57" s="31"/>
      <c r="VRR57" s="31"/>
      <c r="VRS57" s="31"/>
      <c r="VRT57" s="31"/>
      <c r="VRU57" s="31"/>
      <c r="VRV57" s="31"/>
      <c r="VRW57" s="31"/>
      <c r="VRX57" s="31"/>
      <c r="VRY57" s="31"/>
      <c r="VRZ57" s="31"/>
      <c r="VSA57" s="31"/>
      <c r="VSB57" s="31"/>
      <c r="VSC57" s="31"/>
      <c r="VSD57" s="31"/>
      <c r="VSE57" s="31"/>
      <c r="VSF57" s="31"/>
      <c r="VSG57" s="31"/>
      <c r="VSH57" s="31"/>
      <c r="VSI57" s="31"/>
      <c r="VSJ57" s="31"/>
      <c r="VSK57" s="31"/>
      <c r="VSL57" s="31"/>
      <c r="VSM57" s="31"/>
      <c r="VSN57" s="31"/>
      <c r="VSO57" s="31"/>
      <c r="VSP57" s="31"/>
      <c r="VSQ57" s="31"/>
      <c r="VSR57" s="31"/>
      <c r="VSS57" s="31"/>
      <c r="VST57" s="31"/>
      <c r="VSU57" s="31"/>
      <c r="VSV57" s="31"/>
      <c r="VSW57" s="31"/>
      <c r="VSX57" s="31"/>
      <c r="VSY57" s="31"/>
      <c r="VSZ57" s="31"/>
      <c r="VTA57" s="31"/>
      <c r="VTB57" s="31"/>
      <c r="VTC57" s="31"/>
      <c r="VTD57" s="31"/>
      <c r="VTE57" s="31"/>
      <c r="VTF57" s="31"/>
      <c r="VTG57" s="31"/>
      <c r="VTH57" s="31"/>
      <c r="VTI57" s="31"/>
      <c r="VTJ57" s="31"/>
      <c r="VTK57" s="31"/>
      <c r="VTL57" s="31"/>
      <c r="VTM57" s="31"/>
      <c r="VTN57" s="31"/>
      <c r="VTO57" s="31"/>
      <c r="VTP57" s="31"/>
      <c r="VTQ57" s="31"/>
      <c r="VTR57" s="31"/>
      <c r="VTS57" s="31"/>
      <c r="VTT57" s="31"/>
      <c r="VTU57" s="31"/>
      <c r="VTV57" s="31"/>
      <c r="VTW57" s="31"/>
      <c r="VTX57" s="31"/>
      <c r="VTY57" s="31"/>
      <c r="VTZ57" s="31"/>
      <c r="VUA57" s="31"/>
      <c r="VUB57" s="31"/>
      <c r="VUC57" s="31"/>
      <c r="VUD57" s="31"/>
      <c r="VUE57" s="31"/>
      <c r="VUF57" s="31"/>
      <c r="VUG57" s="31"/>
      <c r="VUH57" s="31"/>
      <c r="VUI57" s="31"/>
      <c r="VUJ57" s="31"/>
      <c r="VUK57" s="31"/>
      <c r="VUL57" s="31"/>
      <c r="VUM57" s="31"/>
      <c r="VUN57" s="31"/>
      <c r="VUO57" s="31"/>
      <c r="VUP57" s="31"/>
      <c r="VUQ57" s="31"/>
      <c r="VUR57" s="31"/>
      <c r="VUS57" s="31"/>
      <c r="VUT57" s="31"/>
      <c r="VUU57" s="31"/>
      <c r="VUV57" s="31"/>
      <c r="VUW57" s="31"/>
      <c r="VUX57" s="31"/>
      <c r="VUY57" s="31"/>
      <c r="VUZ57" s="31"/>
      <c r="VVA57" s="31"/>
      <c r="VVB57" s="31"/>
      <c r="VVC57" s="31"/>
      <c r="VVD57" s="31"/>
      <c r="VVE57" s="31"/>
      <c r="VVF57" s="31"/>
      <c r="VVG57" s="31"/>
      <c r="VVH57" s="31"/>
      <c r="VVI57" s="31"/>
      <c r="VVJ57" s="31"/>
      <c r="VVK57" s="31"/>
      <c r="VVL57" s="31"/>
      <c r="VVM57" s="31"/>
      <c r="VVN57" s="31"/>
      <c r="VVO57" s="31"/>
      <c r="VVP57" s="31"/>
      <c r="VVQ57" s="31"/>
      <c r="VVR57" s="31"/>
      <c r="VVS57" s="31"/>
      <c r="VVT57" s="31"/>
      <c r="VVU57" s="31"/>
      <c r="VVV57" s="31"/>
      <c r="VVW57" s="31"/>
      <c r="VVX57" s="31"/>
      <c r="VVY57" s="31"/>
      <c r="VVZ57" s="31"/>
      <c r="VWA57" s="31"/>
      <c r="VWB57" s="31"/>
      <c r="VWC57" s="31"/>
      <c r="VWD57" s="31"/>
      <c r="VWE57" s="31"/>
      <c r="VWF57" s="31"/>
      <c r="VWG57" s="31"/>
      <c r="VWH57" s="31"/>
      <c r="VWI57" s="31"/>
      <c r="VWJ57" s="31"/>
      <c r="VWK57" s="31"/>
      <c r="VWL57" s="31"/>
      <c r="VWM57" s="31"/>
      <c r="VWN57" s="31"/>
      <c r="VWO57" s="31"/>
      <c r="VWP57" s="31"/>
      <c r="VWQ57" s="31"/>
      <c r="VWR57" s="31"/>
      <c r="VWS57" s="31"/>
      <c r="VWT57" s="31"/>
      <c r="VWU57" s="31"/>
      <c r="VWV57" s="31"/>
      <c r="VWW57" s="31"/>
      <c r="VWX57" s="31"/>
      <c r="VWY57" s="31"/>
      <c r="VWZ57" s="31"/>
      <c r="VXA57" s="31"/>
      <c r="VXB57" s="31"/>
      <c r="VXC57" s="31"/>
      <c r="VXD57" s="31"/>
      <c r="VXE57" s="31"/>
      <c r="VXF57" s="31"/>
      <c r="VXG57" s="31"/>
      <c r="VXH57" s="31"/>
      <c r="VXI57" s="31"/>
      <c r="VXJ57" s="31"/>
      <c r="VXK57" s="31"/>
      <c r="VXL57" s="31"/>
      <c r="VXM57" s="31"/>
      <c r="VXN57" s="31"/>
      <c r="VXO57" s="31"/>
      <c r="VXP57" s="31"/>
      <c r="VXQ57" s="31"/>
      <c r="VXR57" s="31"/>
      <c r="VXS57" s="31"/>
      <c r="VXT57" s="31"/>
      <c r="VXU57" s="31"/>
      <c r="VXV57" s="31"/>
      <c r="VXW57" s="31"/>
      <c r="VXX57" s="31"/>
      <c r="VXY57" s="31"/>
      <c r="VXZ57" s="31"/>
      <c r="VYA57" s="31"/>
      <c r="VYB57" s="31"/>
      <c r="VYC57" s="31"/>
      <c r="VYD57" s="31"/>
      <c r="VYE57" s="31"/>
      <c r="VYF57" s="31"/>
      <c r="VYG57" s="31"/>
      <c r="VYH57" s="31"/>
      <c r="VYI57" s="31"/>
      <c r="VYJ57" s="31"/>
      <c r="VYK57" s="31"/>
      <c r="VYL57" s="31"/>
      <c r="VYM57" s="31"/>
      <c r="VYN57" s="31"/>
      <c r="VYO57" s="31"/>
      <c r="VYP57" s="31"/>
      <c r="VYQ57" s="31"/>
      <c r="VYR57" s="31"/>
      <c r="VYS57" s="31"/>
      <c r="VYT57" s="31"/>
      <c r="VYU57" s="31"/>
      <c r="VYV57" s="31"/>
      <c r="VYW57" s="31"/>
      <c r="VYX57" s="31"/>
      <c r="VYY57" s="31"/>
      <c r="VYZ57" s="31"/>
      <c r="VZA57" s="31"/>
      <c r="VZB57" s="31"/>
      <c r="VZC57" s="31"/>
      <c r="VZD57" s="31"/>
      <c r="VZE57" s="31"/>
      <c r="VZF57" s="31"/>
      <c r="VZG57" s="31"/>
      <c r="VZH57" s="31"/>
      <c r="VZI57" s="31"/>
      <c r="VZJ57" s="31"/>
      <c r="VZK57" s="31"/>
      <c r="VZL57" s="31"/>
      <c r="VZM57" s="31"/>
      <c r="VZN57" s="31"/>
      <c r="VZO57" s="31"/>
      <c r="VZP57" s="31"/>
      <c r="VZQ57" s="31"/>
      <c r="VZR57" s="31"/>
      <c r="VZS57" s="31"/>
      <c r="VZT57" s="31"/>
      <c r="VZU57" s="31"/>
      <c r="VZV57" s="31"/>
      <c r="VZW57" s="31"/>
      <c r="VZX57" s="31"/>
      <c r="VZY57" s="31"/>
      <c r="VZZ57" s="31"/>
      <c r="WAA57" s="31"/>
      <c r="WAB57" s="31"/>
      <c r="WAC57" s="31"/>
      <c r="WAD57" s="31"/>
      <c r="WAE57" s="31"/>
      <c r="WAF57" s="31"/>
      <c r="WAG57" s="31"/>
      <c r="WAH57" s="31"/>
      <c r="WAI57" s="31"/>
      <c r="WAJ57" s="31"/>
      <c r="WAK57" s="31"/>
      <c r="WAL57" s="31"/>
      <c r="WAM57" s="31"/>
      <c r="WAN57" s="31"/>
      <c r="WAO57" s="31"/>
      <c r="WAP57" s="31"/>
      <c r="WAQ57" s="31"/>
      <c r="WAR57" s="31"/>
      <c r="WAS57" s="31"/>
      <c r="WAT57" s="31"/>
      <c r="WAU57" s="31"/>
      <c r="WAV57" s="31"/>
      <c r="WAW57" s="31"/>
      <c r="WAX57" s="31"/>
      <c r="WAY57" s="31"/>
      <c r="WAZ57" s="31"/>
      <c r="WBA57" s="31"/>
      <c r="WBB57" s="31"/>
      <c r="WBC57" s="31"/>
      <c r="WBD57" s="31"/>
      <c r="WBE57" s="31"/>
      <c r="WBF57" s="31"/>
      <c r="WBG57" s="31"/>
      <c r="WBH57" s="31"/>
      <c r="WBI57" s="31"/>
      <c r="WBJ57" s="31"/>
      <c r="WBK57" s="31"/>
      <c r="WBL57" s="31"/>
      <c r="WBM57" s="31"/>
      <c r="WBN57" s="31"/>
      <c r="WBO57" s="31"/>
      <c r="WBP57" s="31"/>
      <c r="WBQ57" s="31"/>
      <c r="WBR57" s="31"/>
      <c r="WBS57" s="31"/>
      <c r="WBT57" s="31"/>
      <c r="WBU57" s="31"/>
      <c r="WBV57" s="31"/>
      <c r="WBW57" s="31"/>
      <c r="WBX57" s="31"/>
      <c r="WBY57" s="31"/>
      <c r="WBZ57" s="31"/>
      <c r="WCA57" s="31"/>
      <c r="WCB57" s="31"/>
      <c r="WCC57" s="31"/>
      <c r="WCD57" s="31"/>
      <c r="WCE57" s="31"/>
      <c r="WCF57" s="31"/>
      <c r="WCG57" s="31"/>
      <c r="WCH57" s="31"/>
      <c r="WCI57" s="31"/>
      <c r="WCJ57" s="31"/>
      <c r="WCK57" s="31"/>
      <c r="WCL57" s="31"/>
      <c r="WCM57" s="31"/>
      <c r="WCN57" s="31"/>
      <c r="WCO57" s="31"/>
      <c r="WCP57" s="31"/>
      <c r="WCQ57" s="31"/>
      <c r="WCR57" s="31"/>
      <c r="WCS57" s="31"/>
      <c r="WCT57" s="31"/>
      <c r="WCU57" s="31"/>
      <c r="WCV57" s="31"/>
      <c r="WCW57" s="31"/>
      <c r="WCX57" s="31"/>
      <c r="WCY57" s="31"/>
      <c r="WCZ57" s="31"/>
      <c r="WDA57" s="31"/>
      <c r="WDB57" s="31"/>
      <c r="WDC57" s="31"/>
      <c r="WDD57" s="31"/>
      <c r="WDE57" s="31"/>
      <c r="WDF57" s="31"/>
      <c r="WDG57" s="31"/>
      <c r="WDH57" s="31"/>
      <c r="WDI57" s="31"/>
      <c r="WDJ57" s="31"/>
      <c r="WDK57" s="31"/>
      <c r="WDL57" s="31"/>
      <c r="WDM57" s="31"/>
      <c r="WDN57" s="31"/>
      <c r="WDO57" s="31"/>
      <c r="WDP57" s="31"/>
      <c r="WDQ57" s="31"/>
      <c r="WDR57" s="31"/>
      <c r="WDS57" s="31"/>
      <c r="WDT57" s="31"/>
      <c r="WDU57" s="31"/>
      <c r="WDV57" s="31"/>
      <c r="WDW57" s="31"/>
      <c r="WDX57" s="31"/>
      <c r="WDY57" s="31"/>
      <c r="WDZ57" s="31"/>
      <c r="WEA57" s="31"/>
      <c r="WEB57" s="31"/>
      <c r="WEC57" s="31"/>
      <c r="WED57" s="31"/>
      <c r="WEE57" s="31"/>
      <c r="WEF57" s="31"/>
      <c r="WEG57" s="31"/>
      <c r="WEH57" s="31"/>
      <c r="WEI57" s="31"/>
      <c r="WEJ57" s="31"/>
      <c r="WEK57" s="31"/>
      <c r="WEL57" s="31"/>
      <c r="WEM57" s="31"/>
      <c r="WEN57" s="31"/>
      <c r="WEO57" s="31"/>
      <c r="WEP57" s="31"/>
      <c r="WEQ57" s="31"/>
      <c r="WER57" s="31"/>
      <c r="WES57" s="31"/>
      <c r="WET57" s="31"/>
      <c r="WEU57" s="31"/>
      <c r="WEV57" s="31"/>
      <c r="WEW57" s="31"/>
      <c r="WEX57" s="31"/>
      <c r="WEY57" s="31"/>
      <c r="WEZ57" s="31"/>
      <c r="WFA57" s="31"/>
      <c r="WFB57" s="31"/>
      <c r="WFC57" s="31"/>
      <c r="WFD57" s="31"/>
      <c r="WFE57" s="31"/>
      <c r="WFF57" s="31"/>
      <c r="WFG57" s="31"/>
      <c r="WFH57" s="31"/>
      <c r="WFI57" s="31"/>
      <c r="WFJ57" s="31"/>
      <c r="WFK57" s="31"/>
      <c r="WFL57" s="31"/>
      <c r="WFM57" s="31"/>
      <c r="WFN57" s="31"/>
      <c r="WFO57" s="31"/>
      <c r="WFP57" s="31"/>
      <c r="WFQ57" s="31"/>
      <c r="WFR57" s="31"/>
      <c r="WFS57" s="31"/>
      <c r="WFT57" s="31"/>
      <c r="WFU57" s="31"/>
      <c r="WFV57" s="31"/>
      <c r="WFW57" s="31"/>
      <c r="WFX57" s="31"/>
      <c r="WFY57" s="31"/>
      <c r="WFZ57" s="31"/>
      <c r="WGA57" s="31"/>
      <c r="WGB57" s="31"/>
      <c r="WGC57" s="31"/>
      <c r="WGD57" s="31"/>
      <c r="WGE57" s="31"/>
      <c r="WGF57" s="31"/>
      <c r="WGG57" s="31"/>
      <c r="WGH57" s="31"/>
      <c r="WGI57" s="31"/>
      <c r="WGJ57" s="31"/>
      <c r="WGK57" s="31"/>
      <c r="WGL57" s="31"/>
      <c r="WGM57" s="31"/>
      <c r="WGN57" s="31"/>
      <c r="WGO57" s="31"/>
      <c r="WGP57" s="31"/>
      <c r="WGQ57" s="31"/>
      <c r="WGR57" s="31"/>
      <c r="WGS57" s="31"/>
      <c r="WGT57" s="31"/>
      <c r="WGU57" s="31"/>
      <c r="WGV57" s="31"/>
      <c r="WGW57" s="31"/>
      <c r="WGX57" s="31"/>
      <c r="WGY57" s="31"/>
      <c r="WGZ57" s="31"/>
      <c r="WHA57" s="31"/>
      <c r="WHB57" s="31"/>
      <c r="WHC57" s="31"/>
      <c r="WHD57" s="31"/>
      <c r="WHE57" s="31"/>
      <c r="WHF57" s="31"/>
      <c r="WHG57" s="31"/>
      <c r="WHH57" s="31"/>
      <c r="WHI57" s="31"/>
      <c r="WHJ57" s="31"/>
      <c r="WHK57" s="31"/>
      <c r="WHL57" s="31"/>
      <c r="WHM57" s="31"/>
      <c r="WHN57" s="31"/>
      <c r="WHO57" s="31"/>
      <c r="WHP57" s="31"/>
      <c r="WHQ57" s="31"/>
      <c r="WHR57" s="31"/>
      <c r="WHS57" s="31"/>
      <c r="WHT57" s="31"/>
      <c r="WHU57" s="31"/>
      <c r="WHV57" s="31"/>
      <c r="WHW57" s="31"/>
      <c r="WHX57" s="31"/>
      <c r="WHY57" s="31"/>
      <c r="WHZ57" s="31"/>
      <c r="WIA57" s="31"/>
      <c r="WIB57" s="31"/>
      <c r="WIC57" s="31"/>
      <c r="WID57" s="31"/>
      <c r="WIE57" s="31"/>
      <c r="WIF57" s="31"/>
      <c r="WIG57" s="31"/>
      <c r="WIH57" s="31"/>
      <c r="WII57" s="31"/>
      <c r="WIJ57" s="31"/>
      <c r="WIK57" s="31"/>
      <c r="WIL57" s="31"/>
      <c r="WIM57" s="31"/>
      <c r="WIN57" s="31"/>
      <c r="WIO57" s="31"/>
      <c r="WIP57" s="31"/>
      <c r="WIQ57" s="31"/>
      <c r="WIR57" s="31"/>
      <c r="WIS57" s="31"/>
      <c r="WIT57" s="31"/>
      <c r="WIU57" s="31"/>
      <c r="WIV57" s="31"/>
      <c r="WIW57" s="31"/>
      <c r="WIX57" s="31"/>
      <c r="WIY57" s="31"/>
      <c r="WIZ57" s="31"/>
      <c r="WJA57" s="31"/>
      <c r="WJB57" s="31"/>
      <c r="WJC57" s="31"/>
      <c r="WJD57" s="31"/>
      <c r="WJE57" s="31"/>
      <c r="WJF57" s="31"/>
      <c r="WJG57" s="31"/>
      <c r="WJH57" s="31"/>
      <c r="WJI57" s="31"/>
      <c r="WJJ57" s="31"/>
      <c r="WJK57" s="31"/>
      <c r="WJL57" s="31"/>
      <c r="WJM57" s="31"/>
      <c r="WJN57" s="31"/>
      <c r="WJO57" s="31"/>
      <c r="WJP57" s="31"/>
      <c r="WJQ57" s="31"/>
      <c r="WJR57" s="31"/>
      <c r="WJS57" s="31"/>
      <c r="WJT57" s="31"/>
      <c r="WJU57" s="31"/>
      <c r="WJV57" s="31"/>
      <c r="WJW57" s="31"/>
      <c r="WJX57" s="31"/>
      <c r="WJY57" s="31"/>
      <c r="WJZ57" s="31"/>
      <c r="WKA57" s="31"/>
      <c r="WKB57" s="31"/>
      <c r="WKC57" s="31"/>
      <c r="WKD57" s="31"/>
      <c r="WKE57" s="31"/>
      <c r="WKF57" s="31"/>
      <c r="WKG57" s="31"/>
      <c r="WKH57" s="31"/>
      <c r="WKI57" s="31"/>
      <c r="WKJ57" s="31"/>
      <c r="WKK57" s="31"/>
      <c r="WKL57" s="31"/>
      <c r="WKM57" s="31"/>
      <c r="WKN57" s="31"/>
      <c r="WKO57" s="31"/>
      <c r="WKP57" s="31"/>
      <c r="WKQ57" s="31"/>
      <c r="WKR57" s="31"/>
      <c r="WKS57" s="31"/>
      <c r="WKT57" s="31"/>
      <c r="WKU57" s="31"/>
      <c r="WKV57" s="31"/>
      <c r="WKW57" s="31"/>
      <c r="WKX57" s="31"/>
      <c r="WKY57" s="31"/>
      <c r="WKZ57" s="31"/>
      <c r="WLA57" s="31"/>
      <c r="WLB57" s="31"/>
      <c r="WLC57" s="31"/>
      <c r="WLD57" s="31"/>
      <c r="WLE57" s="31"/>
      <c r="WLF57" s="31"/>
      <c r="WLG57" s="31"/>
      <c r="WLH57" s="31"/>
      <c r="WLI57" s="31"/>
      <c r="WLJ57" s="31"/>
      <c r="WLK57" s="31"/>
      <c r="WLL57" s="31"/>
      <c r="WLM57" s="31"/>
      <c r="WLN57" s="31"/>
      <c r="WLO57" s="31"/>
      <c r="WLP57" s="31"/>
      <c r="WLQ57" s="31"/>
      <c r="WLR57" s="31"/>
      <c r="WLS57" s="31"/>
      <c r="WLT57" s="31"/>
      <c r="WLU57" s="31"/>
      <c r="WLV57" s="31"/>
      <c r="WLW57" s="31"/>
      <c r="WLX57" s="31"/>
      <c r="WLY57" s="31"/>
      <c r="WLZ57" s="31"/>
      <c r="WMA57" s="31"/>
      <c r="WMB57" s="31"/>
      <c r="WMC57" s="31"/>
      <c r="WMD57" s="31"/>
      <c r="WME57" s="31"/>
      <c r="WMF57" s="31"/>
      <c r="WMG57" s="31"/>
      <c r="WMH57" s="31"/>
      <c r="WMI57" s="31"/>
      <c r="WMJ57" s="31"/>
      <c r="WMK57" s="31"/>
      <c r="WML57" s="31"/>
      <c r="WMM57" s="31"/>
      <c r="WMN57" s="31"/>
      <c r="WMO57" s="31"/>
      <c r="WMP57" s="31"/>
      <c r="WMQ57" s="31"/>
      <c r="WMR57" s="31"/>
      <c r="WMS57" s="31"/>
      <c r="WMT57" s="31"/>
      <c r="WMU57" s="31"/>
      <c r="WMV57" s="31"/>
      <c r="WMW57" s="31"/>
      <c r="WMX57" s="31"/>
      <c r="WMY57" s="31"/>
      <c r="WMZ57" s="31"/>
      <c r="WNA57" s="31"/>
      <c r="WNB57" s="31"/>
      <c r="WNC57" s="31"/>
      <c r="WND57" s="31"/>
      <c r="WNE57" s="31"/>
      <c r="WNF57" s="31"/>
      <c r="WNG57" s="31"/>
      <c r="WNH57" s="31"/>
      <c r="WNI57" s="31"/>
      <c r="WNJ57" s="31"/>
      <c r="WNK57" s="31"/>
      <c r="WNL57" s="31"/>
      <c r="WNM57" s="31"/>
      <c r="WNN57" s="31"/>
      <c r="WNO57" s="31"/>
      <c r="WNP57" s="31"/>
      <c r="WNQ57" s="31"/>
      <c r="WNR57" s="31"/>
      <c r="WNS57" s="31"/>
      <c r="WNT57" s="31"/>
      <c r="WNU57" s="31"/>
      <c r="WNV57" s="31"/>
      <c r="WNW57" s="31"/>
      <c r="WNX57" s="31"/>
      <c r="WNY57" s="31"/>
      <c r="WNZ57" s="31"/>
      <c r="WOA57" s="31"/>
      <c r="WOB57" s="31"/>
      <c r="WOC57" s="31"/>
      <c r="WOD57" s="31"/>
      <c r="WOE57" s="31"/>
      <c r="WOF57" s="31"/>
      <c r="WOG57" s="31"/>
      <c r="WOH57" s="31"/>
      <c r="WOI57" s="31"/>
      <c r="WOJ57" s="31"/>
      <c r="WOK57" s="31"/>
      <c r="WOL57" s="31"/>
      <c r="WOM57" s="31"/>
      <c r="WON57" s="31"/>
      <c r="WOO57" s="31"/>
      <c r="WOP57" s="31"/>
      <c r="WOQ57" s="31"/>
      <c r="WOR57" s="31"/>
      <c r="WOS57" s="31"/>
      <c r="WOT57" s="31"/>
      <c r="WOU57" s="31"/>
      <c r="WOV57" s="31"/>
      <c r="WOW57" s="31"/>
      <c r="WOX57" s="31"/>
      <c r="WOY57" s="31"/>
      <c r="WOZ57" s="31"/>
      <c r="WPA57" s="31"/>
      <c r="WPB57" s="31"/>
      <c r="WPC57" s="31"/>
      <c r="WPD57" s="31"/>
      <c r="WPE57" s="31"/>
      <c r="WPF57" s="31"/>
      <c r="WPG57" s="31"/>
      <c r="WPH57" s="31"/>
      <c r="WPI57" s="31"/>
      <c r="WPJ57" s="31"/>
      <c r="WPK57" s="31"/>
      <c r="WPL57" s="31"/>
      <c r="WPM57" s="31"/>
      <c r="WPN57" s="31"/>
      <c r="WPO57" s="31"/>
      <c r="WPP57" s="31"/>
      <c r="WPQ57" s="31"/>
      <c r="WPR57" s="31"/>
      <c r="WPS57" s="31"/>
      <c r="WPT57" s="31"/>
      <c r="WPU57" s="31"/>
      <c r="WPV57" s="31"/>
      <c r="WPW57" s="31"/>
      <c r="WPX57" s="31"/>
      <c r="WPY57" s="31"/>
      <c r="WPZ57" s="31"/>
      <c r="WQA57" s="31"/>
      <c r="WQB57" s="31"/>
      <c r="WQC57" s="31"/>
      <c r="WQD57" s="31"/>
      <c r="WQE57" s="31"/>
      <c r="WQF57" s="31"/>
      <c r="WQG57" s="31"/>
      <c r="WQH57" s="31"/>
      <c r="WQI57" s="31"/>
      <c r="WQJ57" s="31"/>
      <c r="WQK57" s="31"/>
      <c r="WQL57" s="31"/>
      <c r="WQM57" s="31"/>
      <c r="WQN57" s="31"/>
      <c r="WQO57" s="31"/>
      <c r="WQP57" s="31"/>
      <c r="WQQ57" s="31"/>
      <c r="WQR57" s="31"/>
      <c r="WQS57" s="31"/>
      <c r="WQT57" s="31"/>
      <c r="WQU57" s="31"/>
      <c r="WQV57" s="31"/>
      <c r="WQW57" s="31"/>
      <c r="WQX57" s="31"/>
      <c r="WQY57" s="31"/>
      <c r="WQZ57" s="31"/>
      <c r="WRA57" s="31"/>
      <c r="WRB57" s="31"/>
      <c r="WRC57" s="31"/>
      <c r="WRD57" s="31"/>
      <c r="WRE57" s="31"/>
      <c r="WRF57" s="31"/>
      <c r="WRG57" s="31"/>
      <c r="WRH57" s="31"/>
      <c r="WRI57" s="31"/>
      <c r="WRJ57" s="31"/>
      <c r="WRK57" s="31"/>
      <c r="WRL57" s="31"/>
      <c r="WRM57" s="31"/>
      <c r="WRN57" s="31"/>
      <c r="WRO57" s="31"/>
      <c r="WRP57" s="31"/>
      <c r="WRQ57" s="31"/>
      <c r="WRR57" s="31"/>
      <c r="WRS57" s="31"/>
      <c r="WRT57" s="31"/>
      <c r="WRU57" s="31"/>
      <c r="WRV57" s="31"/>
      <c r="WRW57" s="31"/>
      <c r="WRX57" s="31"/>
      <c r="WRY57" s="31"/>
      <c r="WRZ57" s="31"/>
      <c r="WSA57" s="31"/>
      <c r="WSB57" s="31"/>
      <c r="WSC57" s="31"/>
      <c r="WSD57" s="31"/>
      <c r="WSE57" s="31"/>
      <c r="WSF57" s="31"/>
      <c r="WSG57" s="31"/>
      <c r="WSH57" s="31"/>
      <c r="WSI57" s="31"/>
      <c r="WSJ57" s="31"/>
      <c r="WSK57" s="31"/>
      <c r="WSL57" s="31"/>
      <c r="WSM57" s="31"/>
      <c r="WSN57" s="31"/>
      <c r="WSO57" s="31"/>
      <c r="WSP57" s="31"/>
      <c r="WSQ57" s="31"/>
      <c r="WSR57" s="31"/>
      <c r="WSS57" s="31"/>
      <c r="WST57" s="31"/>
      <c r="WSU57" s="31"/>
      <c r="WSV57" s="31"/>
      <c r="WSW57" s="31"/>
      <c r="WSX57" s="31"/>
      <c r="WSY57" s="31"/>
      <c r="WSZ57" s="31"/>
      <c r="WTA57" s="31"/>
      <c r="WTB57" s="31"/>
      <c r="WTC57" s="31"/>
      <c r="WTD57" s="31"/>
      <c r="WTE57" s="31"/>
      <c r="WTF57" s="31"/>
      <c r="WTG57" s="31"/>
      <c r="WTH57" s="31"/>
      <c r="WTI57" s="31"/>
      <c r="WTJ57" s="31"/>
      <c r="WTK57" s="31"/>
      <c r="WTL57" s="31"/>
      <c r="WTM57" s="31"/>
      <c r="WTN57" s="31"/>
      <c r="WTO57" s="31"/>
      <c r="WTP57" s="31"/>
      <c r="WTQ57" s="31"/>
      <c r="WTR57" s="31"/>
      <c r="WTS57" s="31"/>
      <c r="WTT57" s="31"/>
      <c r="WTU57" s="31"/>
      <c r="WTV57" s="31"/>
      <c r="WTW57" s="31"/>
      <c r="WTX57" s="31"/>
      <c r="WTY57" s="31"/>
      <c r="WTZ57" s="31"/>
      <c r="WUA57" s="31"/>
      <c r="WUB57" s="31"/>
    </row>
    <row r="58" spans="1:16096" s="1" customFormat="1" ht="27.75" customHeight="1" x14ac:dyDescent="0.35">
      <c r="A58" s="1">
        <v>50</v>
      </c>
      <c r="B58" s="19"/>
      <c r="C58" s="20" t="s">
        <v>54</v>
      </c>
      <c r="D58" s="32">
        <f>10000+3117</f>
        <v>13117</v>
      </c>
      <c r="E58" s="12">
        <v>-3117</v>
      </c>
      <c r="F58" s="12"/>
      <c r="G58" s="33">
        <f t="shared" si="21"/>
        <v>10000</v>
      </c>
      <c r="H58" s="32"/>
      <c r="I58" s="32"/>
      <c r="J58" s="12">
        <f t="shared" si="22"/>
        <v>10000</v>
      </c>
      <c r="K58" s="12">
        <f>11995-J58</f>
        <v>1995</v>
      </c>
      <c r="L58" s="12"/>
      <c r="M58" s="32">
        <f t="shared" si="23"/>
        <v>11995</v>
      </c>
      <c r="N58" s="32"/>
      <c r="O58" s="32">
        <f t="shared" si="25"/>
        <v>11995</v>
      </c>
      <c r="P58" s="12">
        <v>3626.56</v>
      </c>
      <c r="Q58" s="32">
        <v>11995</v>
      </c>
      <c r="R58" s="32">
        <f t="shared" si="24"/>
        <v>0</v>
      </c>
      <c r="S58" s="135">
        <v>11995</v>
      </c>
      <c r="T58" s="12"/>
      <c r="U58" s="138">
        <f>10000+3117</f>
        <v>13117</v>
      </c>
      <c r="V58" s="9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  <c r="QR58" s="31"/>
      <c r="QS58" s="31"/>
      <c r="QT58" s="31"/>
      <c r="QU58" s="31"/>
      <c r="QV58" s="31"/>
      <c r="QW58" s="31"/>
      <c r="QX58" s="31"/>
      <c r="QY58" s="31"/>
      <c r="QZ58" s="31"/>
      <c r="RA58" s="31"/>
      <c r="RB58" s="31"/>
      <c r="RC58" s="31"/>
      <c r="RD58" s="31"/>
      <c r="RE58" s="31"/>
      <c r="RF58" s="31"/>
      <c r="RG58" s="31"/>
      <c r="RH58" s="31"/>
      <c r="RI58" s="31"/>
      <c r="RJ58" s="31"/>
      <c r="RK58" s="31"/>
      <c r="RL58" s="31"/>
      <c r="RM58" s="31"/>
      <c r="RN58" s="31"/>
      <c r="RO58" s="31"/>
      <c r="RP58" s="31"/>
      <c r="RQ58" s="31"/>
      <c r="RR58" s="31"/>
      <c r="RS58" s="31"/>
      <c r="RT58" s="31"/>
      <c r="RU58" s="31"/>
      <c r="RV58" s="31"/>
      <c r="RW58" s="31"/>
      <c r="RX58" s="31"/>
      <c r="RY58" s="31"/>
      <c r="RZ58" s="31"/>
      <c r="SA58" s="31"/>
      <c r="SB58" s="31"/>
      <c r="SC58" s="31"/>
      <c r="SD58" s="31"/>
      <c r="SE58" s="31"/>
      <c r="SF58" s="31"/>
      <c r="SG58" s="31"/>
      <c r="SH58" s="31"/>
      <c r="SI58" s="31"/>
      <c r="SJ58" s="31"/>
      <c r="SK58" s="31"/>
      <c r="SL58" s="31"/>
      <c r="SM58" s="31"/>
      <c r="SN58" s="31"/>
      <c r="SO58" s="31"/>
      <c r="SP58" s="31"/>
      <c r="SQ58" s="31"/>
      <c r="SR58" s="31"/>
      <c r="SS58" s="31"/>
      <c r="ST58" s="31"/>
      <c r="SU58" s="31"/>
      <c r="SV58" s="31"/>
      <c r="SW58" s="31"/>
      <c r="SX58" s="31"/>
      <c r="SY58" s="31"/>
      <c r="SZ58" s="31"/>
      <c r="TA58" s="31"/>
      <c r="TB58" s="31"/>
      <c r="TC58" s="31"/>
      <c r="TD58" s="31"/>
      <c r="TE58" s="31"/>
      <c r="TF58" s="31"/>
      <c r="TG58" s="31"/>
      <c r="TH58" s="31"/>
      <c r="TI58" s="31"/>
      <c r="TJ58" s="31"/>
      <c r="TK58" s="31"/>
      <c r="TL58" s="31"/>
      <c r="TM58" s="31"/>
      <c r="TN58" s="31"/>
      <c r="TO58" s="31"/>
      <c r="TP58" s="31"/>
      <c r="TQ58" s="31"/>
      <c r="TR58" s="31"/>
      <c r="TS58" s="31"/>
      <c r="TT58" s="31"/>
      <c r="TU58" s="31"/>
      <c r="TV58" s="31"/>
      <c r="TW58" s="31"/>
      <c r="TX58" s="31"/>
      <c r="TY58" s="31"/>
      <c r="TZ58" s="31"/>
      <c r="UA58" s="31"/>
      <c r="UB58" s="31"/>
      <c r="UC58" s="31"/>
      <c r="UD58" s="31"/>
      <c r="UE58" s="31"/>
      <c r="UF58" s="31"/>
      <c r="UG58" s="31"/>
      <c r="UH58" s="31"/>
      <c r="UI58" s="31"/>
      <c r="UJ58" s="31"/>
      <c r="UK58" s="31"/>
      <c r="UL58" s="31"/>
      <c r="UM58" s="31"/>
      <c r="UN58" s="31"/>
      <c r="UO58" s="31"/>
      <c r="UP58" s="31"/>
      <c r="UQ58" s="31"/>
      <c r="UR58" s="31"/>
      <c r="US58" s="31"/>
      <c r="UT58" s="31"/>
      <c r="UU58" s="31"/>
      <c r="UV58" s="31"/>
      <c r="UW58" s="31"/>
      <c r="UX58" s="31"/>
      <c r="UY58" s="31"/>
      <c r="UZ58" s="31"/>
      <c r="VA58" s="31"/>
      <c r="VB58" s="31"/>
      <c r="VC58" s="31"/>
      <c r="VD58" s="31"/>
      <c r="VE58" s="31"/>
      <c r="VF58" s="31"/>
      <c r="VG58" s="31"/>
      <c r="VH58" s="31"/>
      <c r="VI58" s="31"/>
      <c r="VJ58" s="31"/>
      <c r="VK58" s="31"/>
      <c r="VL58" s="31"/>
      <c r="VM58" s="31"/>
      <c r="VN58" s="31"/>
      <c r="VO58" s="31"/>
      <c r="VP58" s="31"/>
      <c r="VQ58" s="31"/>
      <c r="VR58" s="31"/>
      <c r="VS58" s="31"/>
      <c r="VT58" s="31"/>
      <c r="VU58" s="31"/>
      <c r="VV58" s="31"/>
      <c r="VW58" s="31"/>
      <c r="VX58" s="31"/>
      <c r="VY58" s="31"/>
      <c r="VZ58" s="31"/>
      <c r="WA58" s="31"/>
      <c r="WB58" s="31"/>
      <c r="WC58" s="31"/>
      <c r="WD58" s="31"/>
      <c r="WE58" s="31"/>
      <c r="WF58" s="31"/>
      <c r="WG58" s="31"/>
      <c r="WH58" s="31"/>
      <c r="WI58" s="31"/>
      <c r="WJ58" s="31"/>
      <c r="WK58" s="31"/>
      <c r="WL58" s="31"/>
      <c r="WM58" s="31"/>
      <c r="WN58" s="31"/>
      <c r="WO58" s="31"/>
      <c r="WP58" s="31"/>
      <c r="WQ58" s="31"/>
      <c r="WR58" s="31"/>
      <c r="WS58" s="31"/>
      <c r="WT58" s="31"/>
      <c r="WU58" s="31"/>
      <c r="WV58" s="31"/>
      <c r="WW58" s="31"/>
      <c r="WX58" s="31"/>
      <c r="WY58" s="31"/>
      <c r="WZ58" s="31"/>
      <c r="XA58" s="31"/>
      <c r="XB58" s="31"/>
      <c r="XC58" s="31"/>
      <c r="XD58" s="31"/>
      <c r="XE58" s="31"/>
      <c r="XF58" s="31"/>
      <c r="XG58" s="31"/>
      <c r="XH58" s="31"/>
      <c r="XI58" s="31"/>
      <c r="XJ58" s="31"/>
      <c r="XK58" s="31"/>
      <c r="XL58" s="31"/>
      <c r="XM58" s="31"/>
      <c r="XN58" s="31"/>
      <c r="XO58" s="31"/>
      <c r="XP58" s="31"/>
      <c r="XQ58" s="31"/>
      <c r="XR58" s="31"/>
      <c r="XS58" s="31"/>
      <c r="XT58" s="31"/>
      <c r="XU58" s="31"/>
      <c r="XV58" s="31"/>
      <c r="XW58" s="31"/>
      <c r="XX58" s="31"/>
      <c r="XY58" s="31"/>
      <c r="XZ58" s="31"/>
      <c r="YA58" s="31"/>
      <c r="YB58" s="31"/>
      <c r="YC58" s="31"/>
      <c r="YD58" s="31"/>
      <c r="YE58" s="31"/>
      <c r="YF58" s="31"/>
      <c r="YG58" s="31"/>
      <c r="YH58" s="31"/>
      <c r="YI58" s="31"/>
      <c r="YJ58" s="31"/>
      <c r="YK58" s="31"/>
      <c r="YL58" s="31"/>
      <c r="YM58" s="31"/>
      <c r="YN58" s="31"/>
      <c r="YO58" s="31"/>
      <c r="YP58" s="31"/>
      <c r="YQ58" s="31"/>
      <c r="YR58" s="31"/>
      <c r="YS58" s="31"/>
      <c r="YT58" s="31"/>
      <c r="YU58" s="31"/>
      <c r="YV58" s="31"/>
      <c r="YW58" s="31"/>
      <c r="YX58" s="31"/>
      <c r="YY58" s="31"/>
      <c r="YZ58" s="31"/>
      <c r="ZA58" s="31"/>
      <c r="ZB58" s="31"/>
      <c r="ZC58" s="31"/>
      <c r="ZD58" s="31"/>
      <c r="ZE58" s="31"/>
      <c r="ZF58" s="31"/>
      <c r="ZG58" s="31"/>
      <c r="ZH58" s="31"/>
      <c r="ZI58" s="31"/>
      <c r="ZJ58" s="31"/>
      <c r="ZK58" s="31"/>
      <c r="ZL58" s="31"/>
      <c r="ZM58" s="31"/>
      <c r="ZN58" s="31"/>
      <c r="ZO58" s="31"/>
      <c r="ZP58" s="31"/>
      <c r="ZQ58" s="31"/>
      <c r="ZR58" s="31"/>
      <c r="ZS58" s="31"/>
      <c r="ZT58" s="31"/>
      <c r="ZU58" s="31"/>
      <c r="ZV58" s="31"/>
      <c r="ZW58" s="31"/>
      <c r="ZX58" s="31"/>
      <c r="ZY58" s="31"/>
      <c r="ZZ58" s="31"/>
      <c r="AAA58" s="31"/>
      <c r="AAB58" s="31"/>
      <c r="AAC58" s="31"/>
      <c r="AAD58" s="31"/>
      <c r="AAE58" s="31"/>
      <c r="AAF58" s="31"/>
      <c r="AAG58" s="31"/>
      <c r="AAH58" s="31"/>
      <c r="AAI58" s="31"/>
      <c r="AAJ58" s="31"/>
      <c r="AAK58" s="31"/>
      <c r="AAL58" s="31"/>
      <c r="AAM58" s="31"/>
      <c r="AAN58" s="31"/>
      <c r="AAO58" s="31"/>
      <c r="AAP58" s="31"/>
      <c r="AAQ58" s="31"/>
      <c r="AAR58" s="31"/>
      <c r="AAS58" s="31"/>
      <c r="AAT58" s="31"/>
      <c r="AAU58" s="31"/>
      <c r="AAV58" s="31"/>
      <c r="AAW58" s="31"/>
      <c r="AAX58" s="31"/>
      <c r="AAY58" s="31"/>
      <c r="AAZ58" s="31"/>
      <c r="ABA58" s="31"/>
      <c r="ABB58" s="31"/>
      <c r="ABC58" s="31"/>
      <c r="ABD58" s="31"/>
      <c r="ABE58" s="31"/>
      <c r="ABF58" s="31"/>
      <c r="ABG58" s="31"/>
      <c r="ABH58" s="31"/>
      <c r="ABI58" s="31"/>
      <c r="ABJ58" s="31"/>
      <c r="ABK58" s="31"/>
      <c r="ABL58" s="31"/>
      <c r="ABM58" s="31"/>
      <c r="ABN58" s="31"/>
      <c r="ABO58" s="31"/>
      <c r="ABP58" s="31"/>
      <c r="ABQ58" s="31"/>
      <c r="ABR58" s="31"/>
      <c r="ABS58" s="31"/>
      <c r="ABT58" s="31"/>
      <c r="ABU58" s="31"/>
      <c r="ABV58" s="31"/>
      <c r="ABW58" s="31"/>
      <c r="ABX58" s="31"/>
      <c r="ABY58" s="31"/>
      <c r="ABZ58" s="31"/>
      <c r="ACA58" s="31"/>
      <c r="ACB58" s="31"/>
      <c r="ACC58" s="31"/>
      <c r="ACD58" s="31"/>
      <c r="ACE58" s="31"/>
      <c r="ACF58" s="31"/>
      <c r="ACG58" s="31"/>
      <c r="ACH58" s="31"/>
      <c r="ACI58" s="31"/>
      <c r="ACJ58" s="31"/>
      <c r="ACK58" s="31"/>
      <c r="ACL58" s="31"/>
      <c r="ACM58" s="31"/>
      <c r="ACN58" s="31"/>
      <c r="ACO58" s="31"/>
      <c r="ACP58" s="31"/>
      <c r="ACQ58" s="31"/>
      <c r="ACR58" s="31"/>
      <c r="ACS58" s="31"/>
      <c r="ACT58" s="31"/>
      <c r="ACU58" s="31"/>
      <c r="ACV58" s="31"/>
      <c r="ACW58" s="31"/>
      <c r="ACX58" s="31"/>
      <c r="ACY58" s="31"/>
      <c r="ACZ58" s="31"/>
      <c r="ADA58" s="31"/>
      <c r="ADB58" s="31"/>
      <c r="ADC58" s="31"/>
      <c r="ADD58" s="31"/>
      <c r="ADE58" s="31"/>
      <c r="ADF58" s="31"/>
      <c r="ADG58" s="31"/>
      <c r="ADH58" s="31"/>
      <c r="ADI58" s="31"/>
      <c r="ADJ58" s="31"/>
      <c r="ADK58" s="31"/>
      <c r="ADL58" s="31"/>
      <c r="ADM58" s="31"/>
      <c r="ADN58" s="31"/>
      <c r="ADO58" s="31"/>
      <c r="ADP58" s="31"/>
      <c r="ADQ58" s="31"/>
      <c r="ADR58" s="31"/>
      <c r="ADS58" s="31"/>
      <c r="ADT58" s="31"/>
      <c r="ADU58" s="31"/>
      <c r="ADV58" s="31"/>
      <c r="ADW58" s="31"/>
      <c r="ADX58" s="31"/>
      <c r="ADY58" s="31"/>
      <c r="ADZ58" s="31"/>
      <c r="AEA58" s="31"/>
      <c r="AEB58" s="31"/>
      <c r="AEC58" s="31"/>
      <c r="AED58" s="31"/>
      <c r="AEE58" s="31"/>
      <c r="AEF58" s="31"/>
      <c r="AEG58" s="31"/>
      <c r="AEH58" s="31"/>
      <c r="AEI58" s="31"/>
      <c r="AEJ58" s="31"/>
      <c r="AEK58" s="31"/>
      <c r="AEL58" s="31"/>
      <c r="AEM58" s="31"/>
      <c r="AEN58" s="31"/>
      <c r="AEO58" s="31"/>
      <c r="AEP58" s="31"/>
      <c r="AEQ58" s="31"/>
      <c r="AER58" s="31"/>
      <c r="AES58" s="31"/>
      <c r="AET58" s="31"/>
      <c r="AEU58" s="31"/>
      <c r="AEV58" s="31"/>
      <c r="AEW58" s="31"/>
      <c r="AEX58" s="31"/>
      <c r="AEY58" s="31"/>
      <c r="AEZ58" s="31"/>
      <c r="AFA58" s="31"/>
      <c r="AFB58" s="31"/>
      <c r="AFC58" s="31"/>
      <c r="AFD58" s="31"/>
      <c r="AFE58" s="31"/>
      <c r="AFF58" s="31"/>
      <c r="AFG58" s="31"/>
      <c r="AFH58" s="31"/>
      <c r="AFI58" s="31"/>
      <c r="AFJ58" s="31"/>
      <c r="AFK58" s="31"/>
      <c r="AFL58" s="31"/>
      <c r="AFM58" s="31"/>
      <c r="AFN58" s="31"/>
      <c r="AFO58" s="31"/>
      <c r="AFP58" s="31"/>
      <c r="AFQ58" s="31"/>
      <c r="AFR58" s="31"/>
      <c r="AFS58" s="31"/>
      <c r="AFT58" s="31"/>
      <c r="AFU58" s="31"/>
      <c r="AFV58" s="31"/>
      <c r="AFW58" s="31"/>
      <c r="AFX58" s="31"/>
      <c r="AFY58" s="31"/>
      <c r="AFZ58" s="31"/>
      <c r="AGA58" s="31"/>
      <c r="AGB58" s="31"/>
      <c r="AGC58" s="31"/>
      <c r="AGD58" s="31"/>
      <c r="AGE58" s="31"/>
      <c r="AGF58" s="31"/>
      <c r="AGG58" s="31"/>
      <c r="AGH58" s="31"/>
      <c r="AGI58" s="31"/>
      <c r="AGJ58" s="31"/>
      <c r="AGK58" s="31"/>
      <c r="AGL58" s="31"/>
      <c r="AGM58" s="31"/>
      <c r="AGN58" s="31"/>
      <c r="AGO58" s="31"/>
      <c r="AGP58" s="31"/>
      <c r="AGQ58" s="31"/>
      <c r="AGR58" s="31"/>
      <c r="AGS58" s="31"/>
      <c r="AGT58" s="31"/>
      <c r="AGU58" s="31"/>
      <c r="AGV58" s="31"/>
      <c r="AGW58" s="31"/>
      <c r="AGX58" s="31"/>
      <c r="AGY58" s="31"/>
      <c r="AGZ58" s="31"/>
      <c r="AHA58" s="31"/>
      <c r="AHB58" s="31"/>
      <c r="AHC58" s="31"/>
      <c r="AHD58" s="31"/>
      <c r="AHE58" s="31"/>
      <c r="AHF58" s="31"/>
      <c r="AHG58" s="31"/>
      <c r="AHH58" s="31"/>
      <c r="AHI58" s="31"/>
      <c r="AHJ58" s="31"/>
      <c r="AHK58" s="31"/>
      <c r="AHL58" s="31"/>
      <c r="AHM58" s="31"/>
      <c r="AHN58" s="31"/>
      <c r="AHO58" s="31"/>
      <c r="AHP58" s="31"/>
      <c r="AHQ58" s="31"/>
      <c r="AHR58" s="31"/>
      <c r="AHS58" s="31"/>
      <c r="AHT58" s="31"/>
      <c r="AHU58" s="31"/>
      <c r="AHV58" s="31"/>
      <c r="AHW58" s="31"/>
      <c r="AHX58" s="31"/>
      <c r="AHY58" s="31"/>
      <c r="AHZ58" s="31"/>
      <c r="AIA58" s="31"/>
      <c r="AIB58" s="31"/>
      <c r="AIC58" s="31"/>
      <c r="AID58" s="31"/>
      <c r="AIE58" s="31"/>
      <c r="AIF58" s="31"/>
      <c r="AIG58" s="31"/>
      <c r="AIH58" s="31"/>
      <c r="AII58" s="31"/>
      <c r="AIJ58" s="31"/>
      <c r="AIK58" s="31"/>
      <c r="AIL58" s="31"/>
      <c r="AIM58" s="31"/>
      <c r="AIN58" s="31"/>
      <c r="AIO58" s="31"/>
      <c r="AIP58" s="31"/>
      <c r="AIQ58" s="31"/>
      <c r="AIR58" s="31"/>
      <c r="AIS58" s="31"/>
      <c r="AIT58" s="31"/>
      <c r="AIU58" s="31"/>
      <c r="AIV58" s="31"/>
      <c r="AIW58" s="31"/>
      <c r="AIX58" s="31"/>
      <c r="AIY58" s="31"/>
      <c r="AIZ58" s="31"/>
      <c r="AJA58" s="31"/>
      <c r="AJB58" s="31"/>
      <c r="AJC58" s="31"/>
      <c r="AJD58" s="31"/>
      <c r="AJE58" s="31"/>
      <c r="AJF58" s="31"/>
      <c r="AJG58" s="31"/>
      <c r="AJH58" s="31"/>
      <c r="AJI58" s="31"/>
      <c r="AJJ58" s="31"/>
      <c r="AJK58" s="31"/>
      <c r="AJL58" s="31"/>
      <c r="AJM58" s="31"/>
      <c r="AJN58" s="31"/>
      <c r="AJO58" s="31"/>
      <c r="AJP58" s="31"/>
      <c r="AJQ58" s="31"/>
      <c r="AJR58" s="31"/>
      <c r="AJS58" s="31"/>
      <c r="AJT58" s="31"/>
      <c r="AJU58" s="31"/>
      <c r="AJV58" s="31"/>
      <c r="AJW58" s="31"/>
      <c r="AJX58" s="31"/>
      <c r="AJY58" s="31"/>
      <c r="AJZ58" s="31"/>
      <c r="AKA58" s="31"/>
      <c r="AKB58" s="31"/>
      <c r="AKC58" s="31"/>
      <c r="AKD58" s="31"/>
      <c r="AKE58" s="31"/>
      <c r="AKF58" s="31"/>
      <c r="AKG58" s="31"/>
      <c r="AKH58" s="31"/>
      <c r="AKI58" s="31"/>
      <c r="AKJ58" s="31"/>
      <c r="AKK58" s="31"/>
      <c r="AKL58" s="31"/>
      <c r="AKM58" s="31"/>
      <c r="AKN58" s="31"/>
      <c r="AKO58" s="31"/>
      <c r="AKP58" s="31"/>
      <c r="AKQ58" s="31"/>
      <c r="AKR58" s="31"/>
      <c r="AKS58" s="31"/>
      <c r="AKT58" s="31"/>
      <c r="AKU58" s="31"/>
      <c r="AKV58" s="31"/>
      <c r="AKW58" s="31"/>
      <c r="AKX58" s="31"/>
      <c r="AKY58" s="31"/>
      <c r="AKZ58" s="31"/>
      <c r="ALA58" s="31"/>
      <c r="ALB58" s="31"/>
      <c r="ALC58" s="31"/>
      <c r="ALD58" s="31"/>
      <c r="ALE58" s="31"/>
      <c r="ALF58" s="31"/>
      <c r="ALG58" s="31"/>
      <c r="ALH58" s="31"/>
      <c r="ALI58" s="31"/>
      <c r="ALJ58" s="31"/>
      <c r="ALK58" s="31"/>
      <c r="ALL58" s="31"/>
      <c r="ALM58" s="31"/>
      <c r="ALN58" s="31"/>
      <c r="ALO58" s="31"/>
      <c r="ALP58" s="31"/>
      <c r="ALQ58" s="31"/>
      <c r="ALR58" s="31"/>
      <c r="ALS58" s="31"/>
      <c r="ALT58" s="31"/>
      <c r="ALU58" s="31"/>
      <c r="ALV58" s="31"/>
      <c r="ALW58" s="31"/>
      <c r="ALX58" s="31"/>
      <c r="ALY58" s="31"/>
      <c r="ALZ58" s="31"/>
      <c r="AMA58" s="31"/>
      <c r="AMB58" s="31"/>
      <c r="AMC58" s="31"/>
      <c r="AMD58" s="31"/>
      <c r="AME58" s="31"/>
      <c r="AMF58" s="31"/>
      <c r="AMG58" s="31"/>
      <c r="AMH58" s="31"/>
      <c r="AMI58" s="31"/>
      <c r="AMJ58" s="31"/>
      <c r="AMK58" s="31"/>
      <c r="AML58" s="31"/>
      <c r="AMM58" s="31"/>
      <c r="AMN58" s="31"/>
      <c r="AMO58" s="31"/>
      <c r="AMP58" s="31"/>
      <c r="AMQ58" s="31"/>
      <c r="AMR58" s="31"/>
      <c r="AMS58" s="31"/>
      <c r="AMT58" s="31"/>
      <c r="AMU58" s="31"/>
      <c r="AMV58" s="31"/>
      <c r="AMW58" s="31"/>
      <c r="AMX58" s="31"/>
      <c r="AMY58" s="31"/>
      <c r="AMZ58" s="31"/>
      <c r="ANA58" s="31"/>
      <c r="ANB58" s="31"/>
      <c r="ANC58" s="31"/>
      <c r="AND58" s="31"/>
      <c r="ANE58" s="31"/>
      <c r="ANF58" s="31"/>
      <c r="ANG58" s="31"/>
      <c r="ANH58" s="31"/>
      <c r="ANI58" s="31"/>
      <c r="ANJ58" s="31"/>
      <c r="ANK58" s="31"/>
      <c r="ANL58" s="31"/>
      <c r="ANM58" s="31"/>
      <c r="ANN58" s="31"/>
      <c r="ANO58" s="31"/>
      <c r="ANP58" s="31"/>
      <c r="ANQ58" s="31"/>
      <c r="ANR58" s="31"/>
      <c r="ANS58" s="31"/>
      <c r="ANT58" s="31"/>
      <c r="ANU58" s="31"/>
      <c r="ANV58" s="31"/>
      <c r="ANW58" s="31"/>
      <c r="ANX58" s="31"/>
      <c r="ANY58" s="31"/>
      <c r="ANZ58" s="31"/>
      <c r="AOA58" s="31"/>
      <c r="AOB58" s="31"/>
      <c r="AOC58" s="31"/>
      <c r="AOD58" s="31"/>
      <c r="AOE58" s="31"/>
      <c r="AOF58" s="31"/>
      <c r="AOG58" s="31"/>
      <c r="AOH58" s="31"/>
      <c r="AOI58" s="31"/>
      <c r="AOJ58" s="31"/>
      <c r="AOK58" s="31"/>
      <c r="AOL58" s="31"/>
      <c r="AOM58" s="31"/>
      <c r="AON58" s="31"/>
      <c r="AOO58" s="31"/>
      <c r="AOP58" s="31"/>
      <c r="AOQ58" s="31"/>
      <c r="AOR58" s="31"/>
      <c r="AOS58" s="31"/>
      <c r="AOT58" s="31"/>
      <c r="AOU58" s="31"/>
      <c r="AOV58" s="31"/>
      <c r="AOW58" s="31"/>
      <c r="AOX58" s="31"/>
      <c r="AOY58" s="31"/>
      <c r="AOZ58" s="31"/>
      <c r="APA58" s="31"/>
      <c r="APB58" s="31"/>
      <c r="APC58" s="31"/>
      <c r="APD58" s="31"/>
      <c r="APE58" s="31"/>
      <c r="APF58" s="31"/>
      <c r="APG58" s="31"/>
      <c r="APH58" s="31"/>
      <c r="API58" s="31"/>
      <c r="APJ58" s="31"/>
      <c r="APK58" s="31"/>
      <c r="APL58" s="31"/>
      <c r="APM58" s="31"/>
      <c r="APN58" s="31"/>
      <c r="APO58" s="31"/>
      <c r="APP58" s="31"/>
      <c r="APQ58" s="31"/>
      <c r="APR58" s="31"/>
      <c r="APS58" s="31"/>
      <c r="APT58" s="31"/>
      <c r="APU58" s="31"/>
      <c r="APV58" s="31"/>
      <c r="APW58" s="31"/>
      <c r="APX58" s="31"/>
      <c r="APY58" s="31"/>
      <c r="APZ58" s="31"/>
      <c r="AQA58" s="31"/>
      <c r="AQB58" s="31"/>
      <c r="AQC58" s="31"/>
      <c r="AQD58" s="31"/>
      <c r="AQE58" s="31"/>
      <c r="AQF58" s="31"/>
      <c r="AQG58" s="31"/>
      <c r="AQH58" s="31"/>
      <c r="AQI58" s="31"/>
      <c r="AQJ58" s="31"/>
      <c r="AQK58" s="31"/>
      <c r="AQL58" s="31"/>
      <c r="AQM58" s="31"/>
      <c r="AQN58" s="31"/>
      <c r="AQO58" s="31"/>
      <c r="AQP58" s="31"/>
      <c r="AQQ58" s="31"/>
      <c r="AQR58" s="31"/>
      <c r="AQS58" s="31"/>
      <c r="AQT58" s="31"/>
      <c r="AQU58" s="31"/>
      <c r="AQV58" s="31"/>
      <c r="AQW58" s="31"/>
      <c r="AQX58" s="31"/>
      <c r="AQY58" s="31"/>
      <c r="AQZ58" s="31"/>
      <c r="ARA58" s="31"/>
      <c r="ARB58" s="31"/>
      <c r="ARC58" s="31"/>
      <c r="ARD58" s="31"/>
      <c r="ARE58" s="31"/>
      <c r="ARF58" s="31"/>
      <c r="ARG58" s="31"/>
      <c r="ARH58" s="31"/>
      <c r="ARI58" s="31"/>
      <c r="ARJ58" s="31"/>
      <c r="ARK58" s="31"/>
      <c r="ARL58" s="31"/>
      <c r="ARM58" s="31"/>
      <c r="ARN58" s="31"/>
      <c r="ARO58" s="31"/>
      <c r="ARP58" s="31"/>
      <c r="ARQ58" s="31"/>
      <c r="ARR58" s="31"/>
      <c r="ARS58" s="31"/>
      <c r="ART58" s="31"/>
      <c r="ARU58" s="31"/>
      <c r="ARV58" s="31"/>
      <c r="ARW58" s="31"/>
      <c r="ARX58" s="31"/>
      <c r="ARY58" s="31"/>
      <c r="ARZ58" s="31"/>
      <c r="ASA58" s="31"/>
      <c r="ASB58" s="31"/>
      <c r="ASC58" s="31"/>
      <c r="ASD58" s="31"/>
      <c r="ASE58" s="31"/>
      <c r="ASF58" s="31"/>
      <c r="ASG58" s="31"/>
      <c r="ASH58" s="31"/>
      <c r="ASI58" s="31"/>
      <c r="ASJ58" s="31"/>
      <c r="ASK58" s="31"/>
      <c r="ASL58" s="31"/>
      <c r="ASM58" s="31"/>
      <c r="ASN58" s="31"/>
      <c r="ASO58" s="31"/>
      <c r="ASP58" s="31"/>
      <c r="ASQ58" s="31"/>
      <c r="ASR58" s="31"/>
      <c r="ASS58" s="31"/>
      <c r="AST58" s="31"/>
      <c r="ASU58" s="31"/>
      <c r="ASV58" s="31"/>
      <c r="ASW58" s="31"/>
      <c r="ASX58" s="31"/>
      <c r="ASY58" s="31"/>
      <c r="ASZ58" s="31"/>
      <c r="ATA58" s="31"/>
      <c r="ATB58" s="31"/>
      <c r="ATC58" s="31"/>
      <c r="ATD58" s="31"/>
      <c r="ATE58" s="31"/>
      <c r="ATF58" s="31"/>
      <c r="ATG58" s="31"/>
      <c r="ATH58" s="31"/>
      <c r="ATI58" s="31"/>
      <c r="ATJ58" s="31"/>
      <c r="ATK58" s="31"/>
      <c r="ATL58" s="31"/>
      <c r="ATM58" s="31"/>
      <c r="ATN58" s="31"/>
      <c r="ATO58" s="31"/>
      <c r="ATP58" s="31"/>
      <c r="ATQ58" s="31"/>
      <c r="ATR58" s="31"/>
      <c r="ATS58" s="31"/>
      <c r="ATT58" s="31"/>
      <c r="ATU58" s="31"/>
      <c r="ATV58" s="31"/>
      <c r="ATW58" s="31"/>
      <c r="ATX58" s="31"/>
      <c r="ATY58" s="31"/>
      <c r="ATZ58" s="31"/>
      <c r="AUA58" s="31"/>
      <c r="AUB58" s="31"/>
      <c r="AUC58" s="31"/>
      <c r="AUD58" s="31"/>
      <c r="AUE58" s="31"/>
      <c r="AUF58" s="31"/>
      <c r="AUG58" s="31"/>
      <c r="AUH58" s="31"/>
      <c r="AUI58" s="31"/>
      <c r="AUJ58" s="31"/>
      <c r="AUK58" s="31"/>
      <c r="AUL58" s="31"/>
      <c r="AUM58" s="31"/>
      <c r="AUN58" s="31"/>
      <c r="AUO58" s="31"/>
      <c r="AUP58" s="31"/>
      <c r="AUQ58" s="31"/>
      <c r="AUR58" s="31"/>
      <c r="AUS58" s="31"/>
      <c r="AUT58" s="31"/>
      <c r="AUU58" s="31"/>
      <c r="AUV58" s="31"/>
      <c r="AUW58" s="31"/>
      <c r="AUX58" s="31"/>
      <c r="AUY58" s="31"/>
      <c r="AUZ58" s="31"/>
      <c r="AVA58" s="31"/>
      <c r="AVB58" s="31"/>
      <c r="AVC58" s="31"/>
      <c r="AVD58" s="31"/>
      <c r="AVE58" s="31"/>
      <c r="AVF58" s="31"/>
      <c r="AVG58" s="31"/>
      <c r="AVH58" s="31"/>
      <c r="AVI58" s="31"/>
      <c r="AVJ58" s="31"/>
      <c r="AVK58" s="31"/>
      <c r="AVL58" s="31"/>
      <c r="AVM58" s="31"/>
      <c r="AVN58" s="31"/>
      <c r="AVO58" s="31"/>
      <c r="AVP58" s="31"/>
      <c r="AVQ58" s="31"/>
      <c r="AVR58" s="31"/>
      <c r="AVS58" s="31"/>
      <c r="AVT58" s="31"/>
      <c r="AVU58" s="31"/>
      <c r="AVV58" s="31"/>
      <c r="AVW58" s="31"/>
      <c r="AVX58" s="31"/>
      <c r="AVY58" s="31"/>
      <c r="AVZ58" s="31"/>
      <c r="AWA58" s="31"/>
      <c r="AWB58" s="31"/>
      <c r="AWC58" s="31"/>
      <c r="AWD58" s="31"/>
      <c r="AWE58" s="31"/>
      <c r="AWF58" s="31"/>
      <c r="AWG58" s="31"/>
      <c r="AWH58" s="31"/>
      <c r="AWI58" s="31"/>
      <c r="AWJ58" s="31"/>
      <c r="AWK58" s="31"/>
      <c r="AWL58" s="31"/>
      <c r="AWM58" s="31"/>
      <c r="AWN58" s="31"/>
      <c r="AWO58" s="31"/>
      <c r="AWP58" s="31"/>
      <c r="AWQ58" s="31"/>
      <c r="AWR58" s="31"/>
      <c r="AWS58" s="31"/>
      <c r="AWT58" s="31"/>
      <c r="AWU58" s="31"/>
      <c r="AWV58" s="31"/>
      <c r="AWW58" s="31"/>
      <c r="AWX58" s="31"/>
      <c r="AWY58" s="31"/>
      <c r="AWZ58" s="31"/>
      <c r="AXA58" s="31"/>
      <c r="AXB58" s="31"/>
      <c r="AXC58" s="31"/>
      <c r="AXD58" s="31"/>
      <c r="AXE58" s="31"/>
      <c r="AXF58" s="31"/>
      <c r="AXG58" s="31"/>
      <c r="AXH58" s="31"/>
      <c r="AXI58" s="31"/>
      <c r="AXJ58" s="31"/>
      <c r="AXK58" s="31"/>
      <c r="AXL58" s="31"/>
      <c r="AXM58" s="31"/>
      <c r="AXN58" s="31"/>
      <c r="AXO58" s="31"/>
      <c r="AXP58" s="31"/>
      <c r="AXQ58" s="31"/>
      <c r="AXR58" s="31"/>
      <c r="AXS58" s="31"/>
      <c r="AXT58" s="31"/>
      <c r="AXU58" s="31"/>
      <c r="AXV58" s="31"/>
      <c r="AXW58" s="31"/>
      <c r="AXX58" s="31"/>
      <c r="AXY58" s="31"/>
      <c r="AXZ58" s="31"/>
      <c r="AYA58" s="31"/>
      <c r="AYB58" s="31"/>
      <c r="AYC58" s="31"/>
      <c r="AYD58" s="31"/>
      <c r="AYE58" s="31"/>
      <c r="AYF58" s="31"/>
      <c r="AYG58" s="31"/>
      <c r="AYH58" s="31"/>
      <c r="AYI58" s="31"/>
      <c r="AYJ58" s="31"/>
      <c r="AYK58" s="31"/>
      <c r="AYL58" s="31"/>
      <c r="AYM58" s="31"/>
      <c r="AYN58" s="31"/>
      <c r="AYO58" s="31"/>
      <c r="AYP58" s="31"/>
      <c r="AYQ58" s="31"/>
      <c r="AYR58" s="31"/>
      <c r="AYS58" s="31"/>
      <c r="AYT58" s="31"/>
      <c r="AYU58" s="31"/>
      <c r="AYV58" s="31"/>
      <c r="AYW58" s="31"/>
      <c r="AYX58" s="31"/>
      <c r="AYY58" s="31"/>
      <c r="AYZ58" s="31"/>
      <c r="AZA58" s="31"/>
      <c r="AZB58" s="31"/>
      <c r="AZC58" s="31"/>
      <c r="AZD58" s="31"/>
      <c r="AZE58" s="31"/>
      <c r="AZF58" s="31"/>
      <c r="AZG58" s="31"/>
      <c r="AZH58" s="31"/>
      <c r="AZI58" s="31"/>
      <c r="AZJ58" s="31"/>
      <c r="AZK58" s="31"/>
      <c r="AZL58" s="31"/>
      <c r="AZM58" s="31"/>
      <c r="AZN58" s="31"/>
      <c r="AZO58" s="31"/>
      <c r="AZP58" s="31"/>
      <c r="AZQ58" s="31"/>
      <c r="AZR58" s="31"/>
      <c r="AZS58" s="31"/>
      <c r="AZT58" s="31"/>
      <c r="AZU58" s="31"/>
      <c r="AZV58" s="31"/>
      <c r="AZW58" s="31"/>
      <c r="AZX58" s="31"/>
      <c r="AZY58" s="31"/>
      <c r="AZZ58" s="31"/>
      <c r="BAA58" s="31"/>
      <c r="BAB58" s="31"/>
      <c r="BAC58" s="31"/>
      <c r="BAD58" s="31"/>
      <c r="BAE58" s="31"/>
      <c r="BAF58" s="31"/>
      <c r="BAG58" s="31"/>
      <c r="BAH58" s="31"/>
      <c r="BAI58" s="31"/>
      <c r="BAJ58" s="31"/>
      <c r="BAK58" s="31"/>
      <c r="BAL58" s="31"/>
      <c r="BAM58" s="31"/>
      <c r="BAN58" s="31"/>
      <c r="BAO58" s="31"/>
      <c r="BAP58" s="31"/>
      <c r="BAQ58" s="31"/>
      <c r="BAR58" s="31"/>
      <c r="BAS58" s="31"/>
      <c r="BAT58" s="31"/>
      <c r="BAU58" s="31"/>
      <c r="BAV58" s="31"/>
      <c r="BAW58" s="31"/>
      <c r="BAX58" s="31"/>
      <c r="BAY58" s="31"/>
      <c r="BAZ58" s="31"/>
      <c r="BBA58" s="31"/>
      <c r="BBB58" s="31"/>
      <c r="BBC58" s="31"/>
      <c r="BBD58" s="31"/>
      <c r="BBE58" s="31"/>
      <c r="BBF58" s="31"/>
      <c r="BBG58" s="31"/>
      <c r="BBH58" s="31"/>
      <c r="BBI58" s="31"/>
      <c r="BBJ58" s="31"/>
      <c r="BBK58" s="31"/>
      <c r="BBL58" s="31"/>
      <c r="BBM58" s="31"/>
      <c r="BBN58" s="31"/>
      <c r="BBO58" s="31"/>
      <c r="BBP58" s="31"/>
      <c r="BBQ58" s="31"/>
      <c r="BBR58" s="31"/>
      <c r="BBS58" s="31"/>
      <c r="BBT58" s="31"/>
      <c r="BBU58" s="31"/>
      <c r="BBV58" s="31"/>
      <c r="BBW58" s="31"/>
      <c r="BBX58" s="31"/>
      <c r="BBY58" s="31"/>
      <c r="BBZ58" s="31"/>
      <c r="BCA58" s="31"/>
      <c r="BCB58" s="31"/>
      <c r="BCC58" s="31"/>
      <c r="BCD58" s="31"/>
      <c r="BCE58" s="31"/>
      <c r="BCF58" s="31"/>
      <c r="BCG58" s="31"/>
      <c r="BCH58" s="31"/>
      <c r="BCI58" s="31"/>
      <c r="BCJ58" s="31"/>
      <c r="BCK58" s="31"/>
      <c r="BCL58" s="31"/>
      <c r="BCM58" s="31"/>
      <c r="BCN58" s="31"/>
      <c r="BCO58" s="31"/>
      <c r="BCP58" s="31"/>
      <c r="BCQ58" s="31"/>
      <c r="BCR58" s="31"/>
      <c r="BCS58" s="31"/>
      <c r="BCT58" s="31"/>
      <c r="BCU58" s="31"/>
      <c r="BCV58" s="31"/>
      <c r="BCW58" s="31"/>
      <c r="BCX58" s="31"/>
      <c r="BCY58" s="31"/>
      <c r="BCZ58" s="31"/>
      <c r="BDA58" s="31"/>
      <c r="BDB58" s="31"/>
      <c r="BDC58" s="31"/>
      <c r="BDD58" s="31"/>
      <c r="BDE58" s="31"/>
      <c r="BDF58" s="31"/>
      <c r="BDG58" s="31"/>
      <c r="BDH58" s="31"/>
      <c r="BDI58" s="31"/>
      <c r="BDJ58" s="31"/>
      <c r="BDK58" s="31"/>
      <c r="BDL58" s="31"/>
      <c r="BDM58" s="31"/>
      <c r="BDN58" s="31"/>
      <c r="BDO58" s="31"/>
      <c r="BDP58" s="31"/>
      <c r="BDQ58" s="31"/>
      <c r="BDR58" s="31"/>
      <c r="BDS58" s="31"/>
      <c r="BDT58" s="31"/>
      <c r="BDU58" s="31"/>
      <c r="BDV58" s="31"/>
      <c r="BDW58" s="31"/>
      <c r="BDX58" s="31"/>
      <c r="BDY58" s="31"/>
      <c r="BDZ58" s="31"/>
      <c r="BEA58" s="31"/>
      <c r="BEB58" s="31"/>
      <c r="BEC58" s="31"/>
      <c r="BED58" s="31"/>
      <c r="BEE58" s="31"/>
      <c r="BEF58" s="31"/>
      <c r="BEG58" s="31"/>
      <c r="BEH58" s="31"/>
      <c r="BEI58" s="31"/>
      <c r="BEJ58" s="31"/>
      <c r="BEK58" s="31"/>
      <c r="BEL58" s="31"/>
      <c r="BEM58" s="31"/>
      <c r="BEN58" s="31"/>
      <c r="BEO58" s="31"/>
      <c r="BEP58" s="31"/>
      <c r="BEQ58" s="31"/>
      <c r="BER58" s="31"/>
      <c r="BES58" s="31"/>
      <c r="BET58" s="31"/>
      <c r="BEU58" s="31"/>
      <c r="BEV58" s="31"/>
      <c r="BEW58" s="31"/>
      <c r="BEX58" s="31"/>
      <c r="BEY58" s="31"/>
      <c r="BEZ58" s="31"/>
      <c r="BFA58" s="31"/>
      <c r="BFB58" s="31"/>
      <c r="BFC58" s="31"/>
      <c r="BFD58" s="31"/>
      <c r="BFE58" s="31"/>
      <c r="BFF58" s="31"/>
      <c r="BFG58" s="31"/>
      <c r="BFH58" s="31"/>
      <c r="BFI58" s="31"/>
      <c r="BFJ58" s="31"/>
      <c r="BFK58" s="31"/>
      <c r="BFL58" s="31"/>
      <c r="BFM58" s="31"/>
      <c r="BFN58" s="31"/>
      <c r="BFO58" s="31"/>
      <c r="BFP58" s="31"/>
      <c r="BFQ58" s="31"/>
      <c r="BFR58" s="31"/>
      <c r="BFS58" s="31"/>
      <c r="BFT58" s="31"/>
      <c r="BFU58" s="31"/>
      <c r="BFV58" s="31"/>
      <c r="BFW58" s="31"/>
      <c r="BFX58" s="31"/>
      <c r="BFY58" s="31"/>
      <c r="BFZ58" s="31"/>
      <c r="BGA58" s="31"/>
      <c r="BGB58" s="31"/>
      <c r="BGC58" s="31"/>
      <c r="BGD58" s="31"/>
      <c r="BGE58" s="31"/>
      <c r="BGF58" s="31"/>
      <c r="BGG58" s="31"/>
      <c r="BGH58" s="31"/>
      <c r="BGI58" s="31"/>
      <c r="BGJ58" s="31"/>
      <c r="BGK58" s="31"/>
      <c r="BGL58" s="31"/>
      <c r="BGM58" s="31"/>
      <c r="BGN58" s="31"/>
      <c r="BGO58" s="31"/>
      <c r="BGP58" s="31"/>
      <c r="BGQ58" s="31"/>
      <c r="BGR58" s="31"/>
      <c r="BGS58" s="31"/>
      <c r="BGT58" s="31"/>
      <c r="BGU58" s="31"/>
      <c r="BGV58" s="31"/>
      <c r="BGW58" s="31"/>
      <c r="BGX58" s="31"/>
      <c r="BGY58" s="31"/>
      <c r="BGZ58" s="31"/>
      <c r="BHA58" s="31"/>
      <c r="BHB58" s="31"/>
      <c r="BHC58" s="31"/>
      <c r="BHD58" s="31"/>
      <c r="BHE58" s="31"/>
      <c r="BHF58" s="31"/>
      <c r="BHG58" s="31"/>
      <c r="BHH58" s="31"/>
      <c r="BHI58" s="31"/>
      <c r="BHJ58" s="31"/>
      <c r="BHK58" s="31"/>
      <c r="BHL58" s="31"/>
      <c r="BHM58" s="31"/>
      <c r="BHN58" s="31"/>
      <c r="BHO58" s="31"/>
      <c r="BHP58" s="31"/>
      <c r="BHQ58" s="31"/>
      <c r="BHR58" s="31"/>
      <c r="BHS58" s="31"/>
      <c r="BHT58" s="31"/>
      <c r="BHU58" s="31"/>
      <c r="BHV58" s="31"/>
      <c r="BHW58" s="31"/>
      <c r="BHX58" s="31"/>
      <c r="BHY58" s="31"/>
      <c r="BHZ58" s="31"/>
      <c r="BIA58" s="31"/>
      <c r="BIB58" s="31"/>
      <c r="BIC58" s="31"/>
      <c r="BID58" s="31"/>
      <c r="BIE58" s="31"/>
      <c r="BIF58" s="31"/>
      <c r="BIG58" s="31"/>
      <c r="BIH58" s="31"/>
      <c r="BII58" s="31"/>
      <c r="BIJ58" s="31"/>
      <c r="BIK58" s="31"/>
      <c r="BIL58" s="31"/>
      <c r="BIM58" s="31"/>
      <c r="BIN58" s="31"/>
      <c r="BIO58" s="31"/>
      <c r="BIP58" s="31"/>
      <c r="BIQ58" s="31"/>
      <c r="BIR58" s="31"/>
      <c r="BIS58" s="31"/>
      <c r="BIT58" s="31"/>
      <c r="BIU58" s="31"/>
      <c r="BIV58" s="31"/>
      <c r="BIW58" s="31"/>
      <c r="BIX58" s="31"/>
      <c r="BIY58" s="31"/>
      <c r="BIZ58" s="31"/>
      <c r="BJA58" s="31"/>
      <c r="BJB58" s="31"/>
      <c r="BJC58" s="31"/>
      <c r="BJD58" s="31"/>
      <c r="BJE58" s="31"/>
      <c r="BJF58" s="31"/>
      <c r="BJG58" s="31"/>
      <c r="BJH58" s="31"/>
      <c r="BJI58" s="31"/>
      <c r="BJJ58" s="31"/>
      <c r="BJK58" s="31"/>
      <c r="BJL58" s="31"/>
      <c r="BJM58" s="31"/>
      <c r="BJN58" s="31"/>
      <c r="BJO58" s="31"/>
      <c r="BJP58" s="31"/>
      <c r="BJQ58" s="31"/>
      <c r="BJR58" s="31"/>
      <c r="BJS58" s="31"/>
      <c r="BJT58" s="31"/>
      <c r="BJU58" s="31"/>
      <c r="BJV58" s="31"/>
      <c r="BJW58" s="31"/>
      <c r="BJX58" s="31"/>
      <c r="BJY58" s="31"/>
      <c r="BJZ58" s="31"/>
      <c r="BKA58" s="31"/>
      <c r="BKB58" s="31"/>
      <c r="BKC58" s="31"/>
      <c r="BKD58" s="31"/>
      <c r="BKE58" s="31"/>
      <c r="BKF58" s="31"/>
      <c r="BKG58" s="31"/>
      <c r="BKH58" s="31"/>
      <c r="BKI58" s="31"/>
      <c r="BKJ58" s="31"/>
      <c r="BKK58" s="31"/>
      <c r="BKL58" s="31"/>
      <c r="BKM58" s="31"/>
      <c r="BKN58" s="31"/>
      <c r="BKO58" s="31"/>
      <c r="BKP58" s="31"/>
      <c r="BKQ58" s="31"/>
      <c r="BKR58" s="31"/>
      <c r="BKS58" s="31"/>
      <c r="BKT58" s="31"/>
      <c r="BKU58" s="31"/>
      <c r="BKV58" s="31"/>
      <c r="BKW58" s="31"/>
      <c r="BKX58" s="31"/>
      <c r="BKY58" s="31"/>
      <c r="BKZ58" s="31"/>
      <c r="BLA58" s="31"/>
      <c r="BLB58" s="31"/>
      <c r="BLC58" s="31"/>
      <c r="BLD58" s="31"/>
      <c r="BLE58" s="31"/>
      <c r="BLF58" s="31"/>
      <c r="BLG58" s="31"/>
      <c r="BLH58" s="31"/>
      <c r="BLI58" s="31"/>
      <c r="BLJ58" s="31"/>
      <c r="BLK58" s="31"/>
      <c r="BLL58" s="31"/>
      <c r="BLM58" s="31"/>
      <c r="BLN58" s="31"/>
      <c r="BLO58" s="31"/>
      <c r="BLP58" s="31"/>
      <c r="BLQ58" s="31"/>
      <c r="BLR58" s="31"/>
      <c r="BLS58" s="31"/>
      <c r="BLT58" s="31"/>
      <c r="BLU58" s="31"/>
      <c r="BLV58" s="31"/>
      <c r="BLW58" s="31"/>
      <c r="BLX58" s="31"/>
      <c r="BLY58" s="31"/>
      <c r="BLZ58" s="31"/>
      <c r="BMA58" s="31"/>
      <c r="BMB58" s="31"/>
      <c r="BMC58" s="31"/>
      <c r="BMD58" s="31"/>
      <c r="BME58" s="31"/>
      <c r="BMF58" s="31"/>
      <c r="BMG58" s="31"/>
      <c r="BMH58" s="31"/>
      <c r="BMI58" s="31"/>
      <c r="BMJ58" s="31"/>
      <c r="BMK58" s="31"/>
      <c r="BML58" s="31"/>
      <c r="BMM58" s="31"/>
      <c r="BMN58" s="31"/>
      <c r="BMO58" s="31"/>
      <c r="BMP58" s="31"/>
      <c r="BMQ58" s="31"/>
      <c r="BMR58" s="31"/>
      <c r="BMS58" s="31"/>
      <c r="BMT58" s="31"/>
      <c r="BMU58" s="31"/>
      <c r="BMV58" s="31"/>
      <c r="BMW58" s="31"/>
      <c r="BMX58" s="31"/>
      <c r="BMY58" s="31"/>
      <c r="BMZ58" s="31"/>
      <c r="BNA58" s="31"/>
      <c r="BNB58" s="31"/>
      <c r="BNC58" s="31"/>
      <c r="BND58" s="31"/>
      <c r="BNE58" s="31"/>
      <c r="BNF58" s="31"/>
      <c r="BNG58" s="31"/>
      <c r="BNH58" s="31"/>
      <c r="BNI58" s="31"/>
      <c r="BNJ58" s="31"/>
      <c r="BNK58" s="31"/>
      <c r="BNL58" s="31"/>
      <c r="BNM58" s="31"/>
      <c r="BNN58" s="31"/>
      <c r="BNO58" s="31"/>
      <c r="BNP58" s="31"/>
      <c r="BNQ58" s="31"/>
      <c r="BNR58" s="31"/>
      <c r="BNS58" s="31"/>
      <c r="BNT58" s="31"/>
      <c r="BNU58" s="31"/>
      <c r="BNV58" s="31"/>
      <c r="BNW58" s="31"/>
      <c r="BNX58" s="31"/>
      <c r="BNY58" s="31"/>
      <c r="BNZ58" s="31"/>
      <c r="BOA58" s="31"/>
      <c r="BOB58" s="31"/>
      <c r="BOC58" s="31"/>
      <c r="BOD58" s="31"/>
      <c r="BOE58" s="31"/>
      <c r="BOF58" s="31"/>
      <c r="BOG58" s="31"/>
      <c r="BOH58" s="31"/>
      <c r="BOI58" s="31"/>
      <c r="BOJ58" s="31"/>
      <c r="BOK58" s="31"/>
      <c r="BOL58" s="31"/>
      <c r="BOM58" s="31"/>
      <c r="BON58" s="31"/>
      <c r="BOO58" s="31"/>
      <c r="BOP58" s="31"/>
      <c r="BOQ58" s="31"/>
      <c r="BOR58" s="31"/>
      <c r="BOS58" s="31"/>
      <c r="BOT58" s="31"/>
      <c r="BOU58" s="31"/>
      <c r="BOV58" s="31"/>
      <c r="BOW58" s="31"/>
      <c r="BOX58" s="31"/>
      <c r="BOY58" s="31"/>
      <c r="BOZ58" s="31"/>
      <c r="BPA58" s="31"/>
      <c r="BPB58" s="31"/>
      <c r="BPC58" s="31"/>
      <c r="BPD58" s="31"/>
      <c r="BPE58" s="31"/>
      <c r="BPF58" s="31"/>
      <c r="BPG58" s="31"/>
      <c r="BPH58" s="31"/>
      <c r="BPI58" s="31"/>
      <c r="BPJ58" s="31"/>
      <c r="BPK58" s="31"/>
      <c r="BPL58" s="31"/>
      <c r="BPM58" s="31"/>
      <c r="BPN58" s="31"/>
      <c r="BPO58" s="31"/>
      <c r="BPP58" s="31"/>
      <c r="BPQ58" s="31"/>
      <c r="BPR58" s="31"/>
      <c r="BPS58" s="31"/>
      <c r="BPT58" s="31"/>
      <c r="BPU58" s="31"/>
      <c r="BPV58" s="31"/>
      <c r="BPW58" s="31"/>
      <c r="BPX58" s="31"/>
      <c r="BPY58" s="31"/>
      <c r="BPZ58" s="31"/>
      <c r="BQA58" s="31"/>
      <c r="BQB58" s="31"/>
      <c r="BQC58" s="31"/>
      <c r="BQD58" s="31"/>
      <c r="BQE58" s="31"/>
      <c r="BQF58" s="31"/>
      <c r="BQG58" s="31"/>
      <c r="BQH58" s="31"/>
      <c r="BQI58" s="31"/>
      <c r="BQJ58" s="31"/>
      <c r="BQK58" s="31"/>
      <c r="BQL58" s="31"/>
      <c r="BQM58" s="31"/>
      <c r="BQN58" s="31"/>
      <c r="BQO58" s="31"/>
      <c r="BQP58" s="31"/>
      <c r="BQQ58" s="31"/>
      <c r="BQR58" s="31"/>
      <c r="BQS58" s="31"/>
      <c r="BQT58" s="31"/>
      <c r="BQU58" s="31"/>
      <c r="BQV58" s="31"/>
      <c r="BQW58" s="31"/>
      <c r="BQX58" s="31"/>
      <c r="BQY58" s="31"/>
      <c r="BQZ58" s="31"/>
      <c r="BRA58" s="31"/>
      <c r="BRB58" s="31"/>
      <c r="BRC58" s="31"/>
      <c r="BRD58" s="31"/>
      <c r="BRE58" s="31"/>
      <c r="BRF58" s="31"/>
      <c r="BRG58" s="31"/>
      <c r="BRH58" s="31"/>
      <c r="BRI58" s="31"/>
      <c r="BRJ58" s="31"/>
      <c r="BRK58" s="31"/>
      <c r="BRL58" s="31"/>
      <c r="BRM58" s="31"/>
      <c r="BRN58" s="31"/>
      <c r="BRO58" s="31"/>
      <c r="BRP58" s="31"/>
      <c r="BRQ58" s="31"/>
      <c r="BRR58" s="31"/>
      <c r="BRS58" s="31"/>
      <c r="BRT58" s="31"/>
      <c r="BRU58" s="31"/>
      <c r="BRV58" s="31"/>
      <c r="BRW58" s="31"/>
      <c r="BRX58" s="31"/>
      <c r="BRY58" s="31"/>
      <c r="BRZ58" s="31"/>
      <c r="BSA58" s="31"/>
      <c r="BSB58" s="31"/>
      <c r="BSC58" s="31"/>
      <c r="BSD58" s="31"/>
      <c r="BSE58" s="31"/>
      <c r="BSF58" s="31"/>
      <c r="BSG58" s="31"/>
      <c r="BSH58" s="31"/>
      <c r="BSI58" s="31"/>
      <c r="BSJ58" s="31"/>
      <c r="BSK58" s="31"/>
      <c r="BSL58" s="31"/>
      <c r="BSM58" s="31"/>
      <c r="BSN58" s="31"/>
      <c r="BSO58" s="31"/>
      <c r="BSP58" s="31"/>
      <c r="BSQ58" s="31"/>
      <c r="BSR58" s="31"/>
      <c r="BSS58" s="31"/>
      <c r="BST58" s="31"/>
      <c r="BSU58" s="31"/>
      <c r="BSV58" s="31"/>
      <c r="BSW58" s="31"/>
      <c r="BSX58" s="31"/>
      <c r="BSY58" s="31"/>
      <c r="BSZ58" s="31"/>
      <c r="BTA58" s="31"/>
      <c r="BTB58" s="31"/>
      <c r="BTC58" s="31"/>
      <c r="BTD58" s="31"/>
      <c r="BTE58" s="31"/>
      <c r="BTF58" s="31"/>
      <c r="BTG58" s="31"/>
      <c r="BTH58" s="31"/>
      <c r="BTI58" s="31"/>
      <c r="BTJ58" s="31"/>
      <c r="BTK58" s="31"/>
      <c r="BTL58" s="31"/>
      <c r="BTM58" s="31"/>
      <c r="BTN58" s="31"/>
      <c r="BTO58" s="31"/>
      <c r="BTP58" s="31"/>
      <c r="BTQ58" s="31"/>
      <c r="BTR58" s="31"/>
      <c r="BTS58" s="31"/>
      <c r="BTT58" s="31"/>
      <c r="BTU58" s="31"/>
      <c r="BTV58" s="31"/>
      <c r="BTW58" s="31"/>
      <c r="BTX58" s="31"/>
      <c r="BTY58" s="31"/>
      <c r="BTZ58" s="31"/>
      <c r="BUA58" s="31"/>
      <c r="BUB58" s="31"/>
      <c r="BUC58" s="31"/>
      <c r="BUD58" s="31"/>
      <c r="BUE58" s="31"/>
      <c r="BUF58" s="31"/>
      <c r="BUG58" s="31"/>
      <c r="BUH58" s="31"/>
      <c r="BUI58" s="31"/>
      <c r="BUJ58" s="31"/>
      <c r="BUK58" s="31"/>
      <c r="BUL58" s="31"/>
      <c r="BUM58" s="31"/>
      <c r="BUN58" s="31"/>
      <c r="BUO58" s="31"/>
      <c r="BUP58" s="31"/>
      <c r="BUQ58" s="31"/>
      <c r="BUR58" s="31"/>
      <c r="BUS58" s="31"/>
      <c r="BUT58" s="31"/>
      <c r="BUU58" s="31"/>
      <c r="BUV58" s="31"/>
      <c r="BUW58" s="31"/>
      <c r="BUX58" s="31"/>
      <c r="BUY58" s="31"/>
      <c r="BUZ58" s="31"/>
      <c r="BVA58" s="31"/>
      <c r="BVB58" s="31"/>
      <c r="BVC58" s="31"/>
      <c r="BVD58" s="31"/>
      <c r="BVE58" s="31"/>
      <c r="BVF58" s="31"/>
      <c r="BVG58" s="31"/>
      <c r="BVH58" s="31"/>
      <c r="BVI58" s="31"/>
      <c r="BVJ58" s="31"/>
      <c r="BVK58" s="31"/>
      <c r="BVL58" s="31"/>
      <c r="BVM58" s="31"/>
      <c r="BVN58" s="31"/>
      <c r="BVO58" s="31"/>
      <c r="BVP58" s="31"/>
      <c r="BVQ58" s="31"/>
      <c r="BVR58" s="31"/>
      <c r="BVS58" s="31"/>
      <c r="BVT58" s="31"/>
      <c r="BVU58" s="31"/>
      <c r="BVV58" s="31"/>
      <c r="BVW58" s="31"/>
      <c r="BVX58" s="31"/>
      <c r="BVY58" s="31"/>
      <c r="BVZ58" s="31"/>
      <c r="BWA58" s="31"/>
      <c r="BWB58" s="31"/>
      <c r="BWC58" s="31"/>
      <c r="BWD58" s="31"/>
      <c r="BWE58" s="31"/>
      <c r="BWF58" s="31"/>
      <c r="BWG58" s="31"/>
      <c r="BWH58" s="31"/>
      <c r="BWI58" s="31"/>
      <c r="BWJ58" s="31"/>
      <c r="BWK58" s="31"/>
      <c r="BWL58" s="31"/>
      <c r="BWM58" s="31"/>
      <c r="BWN58" s="31"/>
      <c r="BWO58" s="31"/>
      <c r="BWP58" s="31"/>
      <c r="BWQ58" s="31"/>
      <c r="BWR58" s="31"/>
      <c r="BWS58" s="31"/>
      <c r="BWT58" s="31"/>
      <c r="BWU58" s="31"/>
      <c r="BWV58" s="31"/>
      <c r="BWW58" s="31"/>
      <c r="BWX58" s="31"/>
      <c r="BWY58" s="31"/>
      <c r="BWZ58" s="31"/>
      <c r="BXA58" s="31"/>
      <c r="BXB58" s="31"/>
      <c r="BXC58" s="31"/>
      <c r="BXD58" s="31"/>
      <c r="BXE58" s="31"/>
      <c r="BXF58" s="31"/>
      <c r="BXG58" s="31"/>
      <c r="BXH58" s="31"/>
      <c r="BXI58" s="31"/>
      <c r="BXJ58" s="31"/>
      <c r="BXK58" s="31"/>
      <c r="BXL58" s="31"/>
      <c r="BXM58" s="31"/>
      <c r="BXN58" s="31"/>
      <c r="BXO58" s="31"/>
      <c r="BXP58" s="31"/>
      <c r="BXQ58" s="31"/>
      <c r="BXR58" s="31"/>
      <c r="BXS58" s="31"/>
      <c r="BXT58" s="31"/>
      <c r="BXU58" s="31"/>
      <c r="BXV58" s="31"/>
      <c r="BXW58" s="31"/>
      <c r="BXX58" s="31"/>
      <c r="BXY58" s="31"/>
      <c r="BXZ58" s="31"/>
      <c r="BYA58" s="31"/>
      <c r="BYB58" s="31"/>
      <c r="BYC58" s="31"/>
      <c r="BYD58" s="31"/>
      <c r="BYE58" s="31"/>
      <c r="BYF58" s="31"/>
      <c r="BYG58" s="31"/>
      <c r="BYH58" s="31"/>
      <c r="BYI58" s="31"/>
      <c r="BYJ58" s="31"/>
      <c r="BYK58" s="31"/>
      <c r="BYL58" s="31"/>
      <c r="BYM58" s="31"/>
      <c r="BYN58" s="31"/>
      <c r="BYO58" s="31"/>
      <c r="BYP58" s="31"/>
      <c r="BYQ58" s="31"/>
      <c r="BYR58" s="31"/>
      <c r="BYS58" s="31"/>
      <c r="BYT58" s="31"/>
      <c r="BYU58" s="31"/>
      <c r="BYV58" s="31"/>
      <c r="BYW58" s="31"/>
      <c r="BYX58" s="31"/>
      <c r="BYY58" s="31"/>
      <c r="BYZ58" s="31"/>
      <c r="BZA58" s="31"/>
      <c r="BZB58" s="31"/>
      <c r="BZC58" s="31"/>
      <c r="BZD58" s="31"/>
      <c r="BZE58" s="31"/>
      <c r="BZF58" s="31"/>
      <c r="BZG58" s="31"/>
      <c r="BZH58" s="31"/>
      <c r="BZI58" s="31"/>
      <c r="BZJ58" s="31"/>
      <c r="BZK58" s="31"/>
      <c r="BZL58" s="31"/>
      <c r="BZM58" s="31"/>
      <c r="BZN58" s="31"/>
      <c r="BZO58" s="31"/>
      <c r="BZP58" s="31"/>
      <c r="BZQ58" s="31"/>
      <c r="BZR58" s="31"/>
      <c r="BZS58" s="31"/>
      <c r="BZT58" s="31"/>
      <c r="BZU58" s="31"/>
      <c r="BZV58" s="31"/>
      <c r="BZW58" s="31"/>
      <c r="BZX58" s="31"/>
      <c r="BZY58" s="31"/>
      <c r="BZZ58" s="31"/>
      <c r="CAA58" s="31"/>
      <c r="CAB58" s="31"/>
      <c r="CAC58" s="31"/>
      <c r="CAD58" s="31"/>
      <c r="CAE58" s="31"/>
      <c r="CAF58" s="31"/>
      <c r="CAG58" s="31"/>
      <c r="CAH58" s="31"/>
      <c r="CAI58" s="31"/>
      <c r="CAJ58" s="31"/>
      <c r="CAK58" s="31"/>
      <c r="CAL58" s="31"/>
      <c r="CAM58" s="31"/>
      <c r="CAN58" s="31"/>
      <c r="CAO58" s="31"/>
      <c r="CAP58" s="31"/>
      <c r="CAQ58" s="31"/>
      <c r="CAR58" s="31"/>
      <c r="CAS58" s="31"/>
      <c r="CAT58" s="31"/>
      <c r="CAU58" s="31"/>
      <c r="CAV58" s="31"/>
      <c r="CAW58" s="31"/>
      <c r="CAX58" s="31"/>
      <c r="CAY58" s="31"/>
      <c r="CAZ58" s="31"/>
      <c r="CBA58" s="31"/>
      <c r="CBB58" s="31"/>
      <c r="CBC58" s="31"/>
      <c r="CBD58" s="31"/>
      <c r="CBE58" s="31"/>
      <c r="CBF58" s="31"/>
      <c r="CBG58" s="31"/>
      <c r="CBH58" s="31"/>
      <c r="CBI58" s="31"/>
      <c r="CBJ58" s="31"/>
      <c r="CBK58" s="31"/>
      <c r="CBL58" s="31"/>
      <c r="CBM58" s="31"/>
      <c r="CBN58" s="31"/>
      <c r="CBO58" s="31"/>
      <c r="CBP58" s="31"/>
      <c r="CBQ58" s="31"/>
      <c r="CBR58" s="31"/>
      <c r="CBS58" s="31"/>
      <c r="CBT58" s="31"/>
      <c r="CBU58" s="31"/>
      <c r="CBV58" s="31"/>
      <c r="CBW58" s="31"/>
      <c r="CBX58" s="31"/>
      <c r="CBY58" s="31"/>
      <c r="CBZ58" s="31"/>
      <c r="CCA58" s="31"/>
      <c r="CCB58" s="31"/>
      <c r="CCC58" s="31"/>
      <c r="CCD58" s="31"/>
      <c r="CCE58" s="31"/>
      <c r="CCF58" s="31"/>
      <c r="CCG58" s="31"/>
      <c r="CCH58" s="31"/>
      <c r="CCI58" s="31"/>
      <c r="CCJ58" s="31"/>
      <c r="CCK58" s="31"/>
      <c r="CCL58" s="31"/>
      <c r="CCM58" s="31"/>
      <c r="CCN58" s="31"/>
      <c r="CCO58" s="31"/>
      <c r="CCP58" s="31"/>
      <c r="CCQ58" s="31"/>
      <c r="CCR58" s="31"/>
      <c r="CCS58" s="31"/>
      <c r="CCT58" s="31"/>
      <c r="CCU58" s="31"/>
      <c r="CCV58" s="31"/>
      <c r="CCW58" s="31"/>
      <c r="CCX58" s="31"/>
      <c r="CCY58" s="31"/>
      <c r="CCZ58" s="31"/>
      <c r="CDA58" s="31"/>
      <c r="CDB58" s="31"/>
      <c r="CDC58" s="31"/>
      <c r="CDD58" s="31"/>
      <c r="CDE58" s="31"/>
      <c r="CDF58" s="31"/>
      <c r="CDG58" s="31"/>
      <c r="CDH58" s="31"/>
      <c r="CDI58" s="31"/>
      <c r="CDJ58" s="31"/>
      <c r="CDK58" s="31"/>
      <c r="CDL58" s="31"/>
      <c r="CDM58" s="31"/>
      <c r="CDN58" s="31"/>
      <c r="CDO58" s="31"/>
      <c r="CDP58" s="31"/>
      <c r="CDQ58" s="31"/>
      <c r="CDR58" s="31"/>
      <c r="CDS58" s="31"/>
      <c r="CDT58" s="31"/>
      <c r="CDU58" s="31"/>
      <c r="CDV58" s="31"/>
      <c r="CDW58" s="31"/>
      <c r="CDX58" s="31"/>
      <c r="CDY58" s="31"/>
      <c r="CDZ58" s="31"/>
      <c r="CEA58" s="31"/>
      <c r="CEB58" s="31"/>
      <c r="CEC58" s="31"/>
      <c r="CED58" s="31"/>
      <c r="CEE58" s="31"/>
      <c r="CEF58" s="31"/>
      <c r="CEG58" s="31"/>
      <c r="CEH58" s="31"/>
      <c r="CEI58" s="31"/>
      <c r="CEJ58" s="31"/>
      <c r="CEK58" s="31"/>
      <c r="CEL58" s="31"/>
      <c r="CEM58" s="31"/>
      <c r="CEN58" s="31"/>
      <c r="CEO58" s="31"/>
      <c r="CEP58" s="31"/>
      <c r="CEQ58" s="31"/>
      <c r="CER58" s="31"/>
      <c r="CES58" s="31"/>
      <c r="CET58" s="31"/>
      <c r="CEU58" s="31"/>
      <c r="CEV58" s="31"/>
      <c r="CEW58" s="31"/>
      <c r="CEX58" s="31"/>
      <c r="CEY58" s="31"/>
      <c r="CEZ58" s="31"/>
      <c r="CFA58" s="31"/>
      <c r="CFB58" s="31"/>
      <c r="CFC58" s="31"/>
      <c r="CFD58" s="31"/>
      <c r="CFE58" s="31"/>
      <c r="CFF58" s="31"/>
      <c r="CFG58" s="31"/>
      <c r="CFH58" s="31"/>
      <c r="CFI58" s="31"/>
      <c r="CFJ58" s="31"/>
      <c r="CFK58" s="31"/>
      <c r="CFL58" s="31"/>
      <c r="CFM58" s="31"/>
      <c r="CFN58" s="31"/>
      <c r="CFO58" s="31"/>
      <c r="CFP58" s="31"/>
      <c r="CFQ58" s="31"/>
      <c r="CFR58" s="31"/>
      <c r="CFS58" s="31"/>
      <c r="CFT58" s="31"/>
      <c r="CFU58" s="31"/>
      <c r="CFV58" s="31"/>
      <c r="CFW58" s="31"/>
      <c r="CFX58" s="31"/>
      <c r="CFY58" s="31"/>
      <c r="CFZ58" s="31"/>
      <c r="CGA58" s="31"/>
      <c r="CGB58" s="31"/>
      <c r="CGC58" s="31"/>
      <c r="CGD58" s="31"/>
      <c r="CGE58" s="31"/>
      <c r="CGF58" s="31"/>
      <c r="CGG58" s="31"/>
      <c r="CGH58" s="31"/>
      <c r="CGI58" s="31"/>
      <c r="CGJ58" s="31"/>
      <c r="CGK58" s="31"/>
      <c r="CGL58" s="31"/>
      <c r="CGM58" s="31"/>
      <c r="CGN58" s="31"/>
      <c r="CGO58" s="31"/>
      <c r="CGP58" s="31"/>
      <c r="CGQ58" s="31"/>
      <c r="CGR58" s="31"/>
      <c r="CGS58" s="31"/>
      <c r="CGT58" s="31"/>
      <c r="CGU58" s="31"/>
      <c r="CGV58" s="31"/>
      <c r="CGW58" s="31"/>
      <c r="CGX58" s="31"/>
      <c r="CGY58" s="31"/>
      <c r="CGZ58" s="31"/>
      <c r="CHA58" s="31"/>
      <c r="CHB58" s="31"/>
      <c r="CHC58" s="31"/>
      <c r="CHD58" s="31"/>
      <c r="CHE58" s="31"/>
      <c r="CHF58" s="31"/>
      <c r="CHG58" s="31"/>
      <c r="CHH58" s="31"/>
      <c r="CHI58" s="31"/>
      <c r="CHJ58" s="31"/>
      <c r="CHK58" s="31"/>
      <c r="CHL58" s="31"/>
      <c r="CHM58" s="31"/>
      <c r="CHN58" s="31"/>
      <c r="CHO58" s="31"/>
      <c r="CHP58" s="31"/>
      <c r="CHQ58" s="31"/>
      <c r="CHR58" s="31"/>
      <c r="CHS58" s="31"/>
      <c r="CHT58" s="31"/>
      <c r="CHU58" s="31"/>
      <c r="CHV58" s="31"/>
      <c r="CHW58" s="31"/>
      <c r="CHX58" s="31"/>
      <c r="CHY58" s="31"/>
      <c r="CHZ58" s="31"/>
      <c r="CIA58" s="31"/>
      <c r="CIB58" s="31"/>
      <c r="CIC58" s="31"/>
      <c r="CID58" s="31"/>
      <c r="CIE58" s="31"/>
      <c r="CIF58" s="31"/>
      <c r="CIG58" s="31"/>
      <c r="CIH58" s="31"/>
      <c r="CII58" s="31"/>
      <c r="CIJ58" s="31"/>
      <c r="CIK58" s="31"/>
      <c r="CIL58" s="31"/>
      <c r="CIM58" s="31"/>
      <c r="CIN58" s="31"/>
      <c r="CIO58" s="31"/>
      <c r="CIP58" s="31"/>
      <c r="CIQ58" s="31"/>
      <c r="CIR58" s="31"/>
      <c r="CIS58" s="31"/>
      <c r="CIT58" s="31"/>
      <c r="CIU58" s="31"/>
      <c r="CIV58" s="31"/>
      <c r="CIW58" s="31"/>
      <c r="CIX58" s="31"/>
      <c r="CIY58" s="31"/>
      <c r="CIZ58" s="31"/>
      <c r="CJA58" s="31"/>
      <c r="CJB58" s="31"/>
      <c r="CJC58" s="31"/>
      <c r="CJD58" s="31"/>
      <c r="CJE58" s="31"/>
      <c r="CJF58" s="31"/>
      <c r="CJG58" s="31"/>
      <c r="CJH58" s="31"/>
      <c r="CJI58" s="31"/>
      <c r="CJJ58" s="31"/>
      <c r="CJK58" s="31"/>
      <c r="CJL58" s="31"/>
      <c r="CJM58" s="31"/>
      <c r="CJN58" s="31"/>
      <c r="CJO58" s="31"/>
      <c r="CJP58" s="31"/>
      <c r="CJQ58" s="31"/>
      <c r="CJR58" s="31"/>
      <c r="CJS58" s="31"/>
      <c r="CJT58" s="31"/>
      <c r="CJU58" s="31"/>
      <c r="CJV58" s="31"/>
      <c r="CJW58" s="31"/>
      <c r="CJX58" s="31"/>
      <c r="CJY58" s="31"/>
      <c r="CJZ58" s="31"/>
      <c r="CKA58" s="31"/>
      <c r="CKB58" s="31"/>
      <c r="CKC58" s="31"/>
      <c r="CKD58" s="31"/>
      <c r="CKE58" s="31"/>
      <c r="CKF58" s="31"/>
      <c r="CKG58" s="31"/>
      <c r="CKH58" s="31"/>
      <c r="CKI58" s="31"/>
      <c r="CKJ58" s="31"/>
      <c r="CKK58" s="31"/>
      <c r="CKL58" s="31"/>
      <c r="CKM58" s="31"/>
      <c r="CKN58" s="31"/>
      <c r="CKO58" s="31"/>
      <c r="CKP58" s="31"/>
      <c r="CKQ58" s="31"/>
      <c r="CKR58" s="31"/>
      <c r="CKS58" s="31"/>
      <c r="CKT58" s="31"/>
      <c r="CKU58" s="31"/>
      <c r="CKV58" s="31"/>
      <c r="CKW58" s="31"/>
      <c r="CKX58" s="31"/>
      <c r="CKY58" s="31"/>
      <c r="CKZ58" s="31"/>
      <c r="CLA58" s="31"/>
      <c r="CLB58" s="31"/>
      <c r="CLC58" s="31"/>
      <c r="CLD58" s="31"/>
      <c r="CLE58" s="31"/>
      <c r="CLF58" s="31"/>
      <c r="CLG58" s="31"/>
      <c r="CLH58" s="31"/>
      <c r="CLI58" s="31"/>
      <c r="CLJ58" s="31"/>
      <c r="CLK58" s="31"/>
      <c r="CLL58" s="31"/>
      <c r="CLM58" s="31"/>
      <c r="CLN58" s="31"/>
      <c r="CLO58" s="31"/>
      <c r="CLP58" s="31"/>
      <c r="CLQ58" s="31"/>
      <c r="CLR58" s="31"/>
      <c r="CLS58" s="31"/>
      <c r="CLT58" s="31"/>
      <c r="CLU58" s="31"/>
      <c r="CLV58" s="31"/>
      <c r="CLW58" s="31"/>
      <c r="CLX58" s="31"/>
      <c r="CLY58" s="31"/>
      <c r="CLZ58" s="31"/>
      <c r="CMA58" s="31"/>
      <c r="CMB58" s="31"/>
      <c r="CMC58" s="31"/>
      <c r="CMD58" s="31"/>
      <c r="CME58" s="31"/>
      <c r="CMF58" s="31"/>
      <c r="CMG58" s="31"/>
      <c r="CMH58" s="31"/>
      <c r="CMI58" s="31"/>
      <c r="CMJ58" s="31"/>
      <c r="CMK58" s="31"/>
      <c r="CML58" s="31"/>
      <c r="CMM58" s="31"/>
      <c r="CMN58" s="31"/>
      <c r="CMO58" s="31"/>
      <c r="CMP58" s="31"/>
      <c r="CMQ58" s="31"/>
      <c r="CMR58" s="31"/>
      <c r="CMS58" s="31"/>
      <c r="CMT58" s="31"/>
      <c r="CMU58" s="31"/>
      <c r="CMV58" s="31"/>
      <c r="CMW58" s="31"/>
      <c r="CMX58" s="31"/>
      <c r="CMY58" s="31"/>
      <c r="CMZ58" s="31"/>
      <c r="CNA58" s="31"/>
      <c r="CNB58" s="31"/>
      <c r="CNC58" s="31"/>
      <c r="CND58" s="31"/>
      <c r="CNE58" s="31"/>
      <c r="CNF58" s="31"/>
      <c r="CNG58" s="31"/>
      <c r="CNH58" s="31"/>
      <c r="CNI58" s="31"/>
      <c r="CNJ58" s="31"/>
      <c r="CNK58" s="31"/>
      <c r="CNL58" s="31"/>
      <c r="CNM58" s="31"/>
      <c r="CNN58" s="31"/>
      <c r="CNO58" s="31"/>
      <c r="CNP58" s="31"/>
      <c r="CNQ58" s="31"/>
      <c r="CNR58" s="31"/>
      <c r="CNS58" s="31"/>
      <c r="CNT58" s="31"/>
      <c r="CNU58" s="31"/>
      <c r="CNV58" s="31"/>
      <c r="CNW58" s="31"/>
      <c r="CNX58" s="31"/>
      <c r="CNY58" s="31"/>
      <c r="CNZ58" s="31"/>
      <c r="COA58" s="31"/>
      <c r="COB58" s="31"/>
      <c r="COC58" s="31"/>
      <c r="COD58" s="31"/>
      <c r="COE58" s="31"/>
      <c r="COF58" s="31"/>
      <c r="COG58" s="31"/>
      <c r="COH58" s="31"/>
      <c r="COI58" s="31"/>
      <c r="COJ58" s="31"/>
      <c r="COK58" s="31"/>
      <c r="COL58" s="31"/>
      <c r="COM58" s="31"/>
      <c r="CON58" s="31"/>
      <c r="COO58" s="31"/>
      <c r="COP58" s="31"/>
      <c r="COQ58" s="31"/>
      <c r="COR58" s="31"/>
      <c r="COS58" s="31"/>
      <c r="COT58" s="31"/>
      <c r="COU58" s="31"/>
      <c r="COV58" s="31"/>
      <c r="COW58" s="31"/>
      <c r="COX58" s="31"/>
      <c r="COY58" s="31"/>
      <c r="COZ58" s="31"/>
      <c r="CPA58" s="31"/>
      <c r="CPB58" s="31"/>
      <c r="CPC58" s="31"/>
      <c r="CPD58" s="31"/>
      <c r="CPE58" s="31"/>
      <c r="CPF58" s="31"/>
      <c r="CPG58" s="31"/>
      <c r="CPH58" s="31"/>
      <c r="CPI58" s="31"/>
      <c r="CPJ58" s="31"/>
      <c r="CPK58" s="31"/>
      <c r="CPL58" s="31"/>
      <c r="CPM58" s="31"/>
      <c r="CPN58" s="31"/>
      <c r="CPO58" s="31"/>
      <c r="CPP58" s="31"/>
      <c r="CPQ58" s="31"/>
      <c r="CPR58" s="31"/>
      <c r="CPS58" s="31"/>
      <c r="CPT58" s="31"/>
      <c r="CPU58" s="31"/>
      <c r="CPV58" s="31"/>
      <c r="CPW58" s="31"/>
      <c r="CPX58" s="31"/>
      <c r="CPY58" s="31"/>
      <c r="CPZ58" s="31"/>
      <c r="CQA58" s="31"/>
      <c r="CQB58" s="31"/>
      <c r="CQC58" s="31"/>
      <c r="CQD58" s="31"/>
      <c r="CQE58" s="31"/>
      <c r="CQF58" s="31"/>
      <c r="CQG58" s="31"/>
      <c r="CQH58" s="31"/>
      <c r="CQI58" s="31"/>
      <c r="CQJ58" s="31"/>
      <c r="CQK58" s="31"/>
      <c r="CQL58" s="31"/>
      <c r="CQM58" s="31"/>
      <c r="CQN58" s="31"/>
      <c r="CQO58" s="31"/>
      <c r="CQP58" s="31"/>
      <c r="CQQ58" s="31"/>
      <c r="CQR58" s="31"/>
      <c r="CQS58" s="31"/>
      <c r="CQT58" s="31"/>
      <c r="CQU58" s="31"/>
      <c r="CQV58" s="31"/>
      <c r="CQW58" s="31"/>
      <c r="CQX58" s="31"/>
      <c r="CQY58" s="31"/>
      <c r="CQZ58" s="31"/>
      <c r="CRA58" s="31"/>
      <c r="CRB58" s="31"/>
      <c r="CRC58" s="31"/>
      <c r="CRD58" s="31"/>
      <c r="CRE58" s="31"/>
      <c r="CRF58" s="31"/>
      <c r="CRG58" s="31"/>
      <c r="CRH58" s="31"/>
      <c r="CRI58" s="31"/>
      <c r="CRJ58" s="31"/>
      <c r="CRK58" s="31"/>
      <c r="CRL58" s="31"/>
      <c r="CRM58" s="31"/>
      <c r="CRN58" s="31"/>
      <c r="CRO58" s="31"/>
      <c r="CRP58" s="31"/>
      <c r="CRQ58" s="31"/>
      <c r="CRR58" s="31"/>
      <c r="CRS58" s="31"/>
      <c r="CRT58" s="31"/>
      <c r="CRU58" s="31"/>
      <c r="CRV58" s="31"/>
      <c r="CRW58" s="31"/>
      <c r="CRX58" s="31"/>
      <c r="CRY58" s="31"/>
      <c r="CRZ58" s="31"/>
      <c r="CSA58" s="31"/>
      <c r="CSB58" s="31"/>
      <c r="CSC58" s="31"/>
      <c r="CSD58" s="31"/>
      <c r="CSE58" s="31"/>
      <c r="CSF58" s="31"/>
      <c r="CSG58" s="31"/>
      <c r="CSH58" s="31"/>
      <c r="CSI58" s="31"/>
      <c r="CSJ58" s="31"/>
      <c r="CSK58" s="31"/>
      <c r="CSL58" s="31"/>
      <c r="CSM58" s="31"/>
      <c r="CSN58" s="31"/>
      <c r="CSO58" s="31"/>
      <c r="CSP58" s="31"/>
      <c r="CSQ58" s="31"/>
      <c r="CSR58" s="31"/>
      <c r="CSS58" s="31"/>
      <c r="CST58" s="31"/>
      <c r="CSU58" s="31"/>
      <c r="CSV58" s="31"/>
      <c r="CSW58" s="31"/>
      <c r="CSX58" s="31"/>
      <c r="CSY58" s="31"/>
      <c r="CSZ58" s="31"/>
      <c r="CTA58" s="31"/>
      <c r="CTB58" s="31"/>
      <c r="CTC58" s="31"/>
      <c r="CTD58" s="31"/>
      <c r="CTE58" s="31"/>
      <c r="CTF58" s="31"/>
      <c r="CTG58" s="31"/>
      <c r="CTH58" s="31"/>
      <c r="CTI58" s="31"/>
      <c r="CTJ58" s="31"/>
      <c r="CTK58" s="31"/>
      <c r="CTL58" s="31"/>
      <c r="CTM58" s="31"/>
      <c r="CTN58" s="31"/>
      <c r="CTO58" s="31"/>
      <c r="CTP58" s="31"/>
      <c r="CTQ58" s="31"/>
      <c r="CTR58" s="31"/>
      <c r="CTS58" s="31"/>
      <c r="CTT58" s="31"/>
      <c r="CTU58" s="31"/>
      <c r="CTV58" s="31"/>
      <c r="CTW58" s="31"/>
      <c r="CTX58" s="31"/>
      <c r="CTY58" s="31"/>
      <c r="CTZ58" s="31"/>
      <c r="CUA58" s="31"/>
      <c r="CUB58" s="31"/>
      <c r="CUC58" s="31"/>
      <c r="CUD58" s="31"/>
      <c r="CUE58" s="31"/>
      <c r="CUF58" s="31"/>
      <c r="CUG58" s="31"/>
      <c r="CUH58" s="31"/>
      <c r="CUI58" s="31"/>
      <c r="CUJ58" s="31"/>
      <c r="CUK58" s="31"/>
      <c r="CUL58" s="31"/>
      <c r="CUM58" s="31"/>
      <c r="CUN58" s="31"/>
      <c r="CUO58" s="31"/>
      <c r="CUP58" s="31"/>
      <c r="CUQ58" s="31"/>
      <c r="CUR58" s="31"/>
      <c r="CUS58" s="31"/>
      <c r="CUT58" s="31"/>
      <c r="CUU58" s="31"/>
      <c r="CUV58" s="31"/>
      <c r="CUW58" s="31"/>
      <c r="CUX58" s="31"/>
      <c r="CUY58" s="31"/>
      <c r="CUZ58" s="31"/>
      <c r="CVA58" s="31"/>
      <c r="CVB58" s="31"/>
      <c r="CVC58" s="31"/>
      <c r="CVD58" s="31"/>
      <c r="CVE58" s="31"/>
      <c r="CVF58" s="31"/>
      <c r="CVG58" s="31"/>
      <c r="CVH58" s="31"/>
      <c r="CVI58" s="31"/>
      <c r="CVJ58" s="31"/>
      <c r="CVK58" s="31"/>
      <c r="CVL58" s="31"/>
      <c r="CVM58" s="31"/>
      <c r="CVN58" s="31"/>
      <c r="CVO58" s="31"/>
      <c r="CVP58" s="31"/>
      <c r="CVQ58" s="31"/>
      <c r="CVR58" s="31"/>
      <c r="CVS58" s="31"/>
      <c r="CVT58" s="31"/>
      <c r="CVU58" s="31"/>
      <c r="CVV58" s="31"/>
      <c r="CVW58" s="31"/>
      <c r="CVX58" s="31"/>
      <c r="CVY58" s="31"/>
      <c r="CVZ58" s="31"/>
      <c r="CWA58" s="31"/>
      <c r="CWB58" s="31"/>
      <c r="CWC58" s="31"/>
      <c r="CWD58" s="31"/>
      <c r="CWE58" s="31"/>
      <c r="CWF58" s="31"/>
      <c r="CWG58" s="31"/>
      <c r="CWH58" s="31"/>
      <c r="CWI58" s="31"/>
      <c r="CWJ58" s="31"/>
      <c r="CWK58" s="31"/>
      <c r="CWL58" s="31"/>
      <c r="CWM58" s="31"/>
      <c r="CWN58" s="31"/>
      <c r="CWO58" s="31"/>
      <c r="CWP58" s="31"/>
      <c r="CWQ58" s="31"/>
      <c r="CWR58" s="31"/>
      <c r="CWS58" s="31"/>
      <c r="CWT58" s="31"/>
      <c r="CWU58" s="31"/>
      <c r="CWV58" s="31"/>
      <c r="CWW58" s="31"/>
      <c r="CWX58" s="31"/>
      <c r="CWY58" s="31"/>
      <c r="CWZ58" s="31"/>
      <c r="CXA58" s="31"/>
      <c r="CXB58" s="31"/>
      <c r="CXC58" s="31"/>
      <c r="CXD58" s="31"/>
      <c r="CXE58" s="31"/>
      <c r="CXF58" s="31"/>
      <c r="CXG58" s="31"/>
      <c r="CXH58" s="31"/>
      <c r="CXI58" s="31"/>
      <c r="CXJ58" s="31"/>
      <c r="CXK58" s="31"/>
      <c r="CXL58" s="31"/>
      <c r="CXM58" s="31"/>
      <c r="CXN58" s="31"/>
      <c r="CXO58" s="31"/>
      <c r="CXP58" s="31"/>
      <c r="CXQ58" s="31"/>
      <c r="CXR58" s="31"/>
      <c r="CXS58" s="31"/>
      <c r="CXT58" s="31"/>
      <c r="CXU58" s="31"/>
      <c r="CXV58" s="31"/>
      <c r="CXW58" s="31"/>
      <c r="CXX58" s="31"/>
      <c r="CXY58" s="31"/>
      <c r="CXZ58" s="31"/>
      <c r="CYA58" s="31"/>
      <c r="CYB58" s="31"/>
      <c r="CYC58" s="31"/>
      <c r="CYD58" s="31"/>
      <c r="CYE58" s="31"/>
      <c r="CYF58" s="31"/>
      <c r="CYG58" s="31"/>
      <c r="CYH58" s="31"/>
      <c r="CYI58" s="31"/>
      <c r="CYJ58" s="31"/>
      <c r="CYK58" s="31"/>
      <c r="CYL58" s="31"/>
      <c r="CYM58" s="31"/>
      <c r="CYN58" s="31"/>
      <c r="CYO58" s="31"/>
      <c r="CYP58" s="31"/>
      <c r="CYQ58" s="31"/>
      <c r="CYR58" s="31"/>
      <c r="CYS58" s="31"/>
      <c r="CYT58" s="31"/>
      <c r="CYU58" s="31"/>
      <c r="CYV58" s="31"/>
      <c r="CYW58" s="31"/>
      <c r="CYX58" s="31"/>
      <c r="CYY58" s="31"/>
      <c r="CYZ58" s="31"/>
      <c r="CZA58" s="31"/>
      <c r="CZB58" s="31"/>
      <c r="CZC58" s="31"/>
      <c r="CZD58" s="31"/>
      <c r="CZE58" s="31"/>
      <c r="CZF58" s="31"/>
      <c r="CZG58" s="31"/>
      <c r="CZH58" s="31"/>
      <c r="CZI58" s="31"/>
      <c r="CZJ58" s="31"/>
      <c r="CZK58" s="31"/>
      <c r="CZL58" s="31"/>
      <c r="CZM58" s="31"/>
      <c r="CZN58" s="31"/>
      <c r="CZO58" s="31"/>
      <c r="CZP58" s="31"/>
      <c r="CZQ58" s="31"/>
      <c r="CZR58" s="31"/>
      <c r="CZS58" s="31"/>
      <c r="CZT58" s="31"/>
      <c r="CZU58" s="31"/>
      <c r="CZV58" s="31"/>
      <c r="CZW58" s="31"/>
      <c r="CZX58" s="31"/>
      <c r="CZY58" s="31"/>
      <c r="CZZ58" s="31"/>
      <c r="DAA58" s="31"/>
      <c r="DAB58" s="31"/>
      <c r="DAC58" s="31"/>
      <c r="DAD58" s="31"/>
      <c r="DAE58" s="31"/>
      <c r="DAF58" s="31"/>
      <c r="DAG58" s="31"/>
      <c r="DAH58" s="31"/>
      <c r="DAI58" s="31"/>
      <c r="DAJ58" s="31"/>
      <c r="DAK58" s="31"/>
      <c r="DAL58" s="31"/>
      <c r="DAM58" s="31"/>
      <c r="DAN58" s="31"/>
      <c r="DAO58" s="31"/>
      <c r="DAP58" s="31"/>
      <c r="DAQ58" s="31"/>
      <c r="DAR58" s="31"/>
      <c r="DAS58" s="31"/>
      <c r="DAT58" s="31"/>
      <c r="DAU58" s="31"/>
      <c r="DAV58" s="31"/>
      <c r="DAW58" s="31"/>
      <c r="DAX58" s="31"/>
      <c r="DAY58" s="31"/>
      <c r="DAZ58" s="31"/>
      <c r="DBA58" s="31"/>
      <c r="DBB58" s="31"/>
      <c r="DBC58" s="31"/>
      <c r="DBD58" s="31"/>
      <c r="DBE58" s="31"/>
      <c r="DBF58" s="31"/>
      <c r="DBG58" s="31"/>
      <c r="DBH58" s="31"/>
      <c r="DBI58" s="31"/>
      <c r="DBJ58" s="31"/>
      <c r="DBK58" s="31"/>
      <c r="DBL58" s="31"/>
      <c r="DBM58" s="31"/>
      <c r="DBN58" s="31"/>
      <c r="DBO58" s="31"/>
      <c r="DBP58" s="31"/>
      <c r="DBQ58" s="31"/>
      <c r="DBR58" s="31"/>
      <c r="DBS58" s="31"/>
      <c r="DBT58" s="31"/>
      <c r="DBU58" s="31"/>
      <c r="DBV58" s="31"/>
      <c r="DBW58" s="31"/>
      <c r="DBX58" s="31"/>
      <c r="DBY58" s="31"/>
      <c r="DBZ58" s="31"/>
      <c r="DCA58" s="31"/>
      <c r="DCB58" s="31"/>
      <c r="DCC58" s="31"/>
      <c r="DCD58" s="31"/>
      <c r="DCE58" s="31"/>
      <c r="DCF58" s="31"/>
      <c r="DCG58" s="31"/>
      <c r="DCH58" s="31"/>
      <c r="DCI58" s="31"/>
      <c r="DCJ58" s="31"/>
      <c r="DCK58" s="31"/>
      <c r="DCL58" s="31"/>
      <c r="DCM58" s="31"/>
      <c r="DCN58" s="31"/>
      <c r="DCO58" s="31"/>
      <c r="DCP58" s="31"/>
      <c r="DCQ58" s="31"/>
      <c r="DCR58" s="31"/>
      <c r="DCS58" s="31"/>
      <c r="DCT58" s="31"/>
      <c r="DCU58" s="31"/>
      <c r="DCV58" s="31"/>
      <c r="DCW58" s="31"/>
      <c r="DCX58" s="31"/>
      <c r="DCY58" s="31"/>
      <c r="DCZ58" s="31"/>
      <c r="DDA58" s="31"/>
      <c r="DDB58" s="31"/>
      <c r="DDC58" s="31"/>
      <c r="DDD58" s="31"/>
      <c r="DDE58" s="31"/>
      <c r="DDF58" s="31"/>
      <c r="DDG58" s="31"/>
      <c r="DDH58" s="31"/>
      <c r="DDI58" s="31"/>
      <c r="DDJ58" s="31"/>
      <c r="DDK58" s="31"/>
      <c r="DDL58" s="31"/>
      <c r="DDM58" s="31"/>
      <c r="DDN58" s="31"/>
      <c r="DDO58" s="31"/>
      <c r="DDP58" s="31"/>
      <c r="DDQ58" s="31"/>
      <c r="DDR58" s="31"/>
      <c r="DDS58" s="31"/>
      <c r="DDT58" s="31"/>
      <c r="DDU58" s="31"/>
      <c r="DDV58" s="31"/>
      <c r="DDW58" s="31"/>
      <c r="DDX58" s="31"/>
      <c r="DDY58" s="31"/>
      <c r="DDZ58" s="31"/>
      <c r="DEA58" s="31"/>
      <c r="DEB58" s="31"/>
      <c r="DEC58" s="31"/>
      <c r="DED58" s="31"/>
      <c r="DEE58" s="31"/>
      <c r="DEF58" s="31"/>
      <c r="DEG58" s="31"/>
      <c r="DEH58" s="31"/>
      <c r="DEI58" s="31"/>
      <c r="DEJ58" s="31"/>
      <c r="DEK58" s="31"/>
      <c r="DEL58" s="31"/>
      <c r="DEM58" s="31"/>
      <c r="DEN58" s="31"/>
      <c r="DEO58" s="31"/>
      <c r="DEP58" s="31"/>
      <c r="DEQ58" s="31"/>
      <c r="DER58" s="31"/>
      <c r="DES58" s="31"/>
      <c r="DET58" s="31"/>
      <c r="DEU58" s="31"/>
      <c r="DEV58" s="31"/>
      <c r="DEW58" s="31"/>
      <c r="DEX58" s="31"/>
      <c r="DEY58" s="31"/>
      <c r="DEZ58" s="31"/>
      <c r="DFA58" s="31"/>
      <c r="DFB58" s="31"/>
      <c r="DFC58" s="31"/>
      <c r="DFD58" s="31"/>
      <c r="DFE58" s="31"/>
      <c r="DFF58" s="31"/>
      <c r="DFG58" s="31"/>
      <c r="DFH58" s="31"/>
      <c r="DFI58" s="31"/>
      <c r="DFJ58" s="31"/>
      <c r="DFK58" s="31"/>
      <c r="DFL58" s="31"/>
      <c r="DFM58" s="31"/>
      <c r="DFN58" s="31"/>
      <c r="DFO58" s="31"/>
      <c r="DFP58" s="31"/>
      <c r="DFQ58" s="31"/>
      <c r="DFR58" s="31"/>
      <c r="DFS58" s="31"/>
      <c r="DFT58" s="31"/>
      <c r="DFU58" s="31"/>
      <c r="DFV58" s="31"/>
      <c r="DFW58" s="31"/>
      <c r="DFX58" s="31"/>
      <c r="DFY58" s="31"/>
      <c r="DFZ58" s="31"/>
      <c r="DGA58" s="31"/>
      <c r="DGB58" s="31"/>
      <c r="DGC58" s="31"/>
      <c r="DGD58" s="31"/>
      <c r="DGE58" s="31"/>
      <c r="DGF58" s="31"/>
      <c r="DGG58" s="31"/>
      <c r="DGH58" s="31"/>
      <c r="DGI58" s="31"/>
      <c r="DGJ58" s="31"/>
      <c r="DGK58" s="31"/>
      <c r="DGL58" s="31"/>
      <c r="DGM58" s="31"/>
      <c r="DGN58" s="31"/>
      <c r="DGO58" s="31"/>
      <c r="DGP58" s="31"/>
      <c r="DGQ58" s="31"/>
      <c r="DGR58" s="31"/>
      <c r="DGS58" s="31"/>
      <c r="DGT58" s="31"/>
      <c r="DGU58" s="31"/>
      <c r="DGV58" s="31"/>
      <c r="DGW58" s="31"/>
      <c r="DGX58" s="31"/>
      <c r="DGY58" s="31"/>
      <c r="DGZ58" s="31"/>
      <c r="DHA58" s="31"/>
      <c r="DHB58" s="31"/>
      <c r="DHC58" s="31"/>
      <c r="DHD58" s="31"/>
      <c r="DHE58" s="31"/>
      <c r="DHF58" s="31"/>
      <c r="DHG58" s="31"/>
      <c r="DHH58" s="31"/>
      <c r="DHI58" s="31"/>
      <c r="DHJ58" s="31"/>
      <c r="DHK58" s="31"/>
      <c r="DHL58" s="31"/>
      <c r="DHM58" s="31"/>
      <c r="DHN58" s="31"/>
      <c r="DHO58" s="31"/>
      <c r="DHP58" s="31"/>
      <c r="DHQ58" s="31"/>
      <c r="DHR58" s="31"/>
      <c r="DHS58" s="31"/>
      <c r="DHT58" s="31"/>
      <c r="DHU58" s="31"/>
      <c r="DHV58" s="31"/>
      <c r="DHW58" s="31"/>
      <c r="DHX58" s="31"/>
      <c r="DHY58" s="31"/>
      <c r="DHZ58" s="31"/>
      <c r="DIA58" s="31"/>
      <c r="DIB58" s="31"/>
      <c r="DIC58" s="31"/>
      <c r="DID58" s="31"/>
      <c r="DIE58" s="31"/>
      <c r="DIF58" s="31"/>
      <c r="DIG58" s="31"/>
      <c r="DIH58" s="31"/>
      <c r="DII58" s="31"/>
      <c r="DIJ58" s="31"/>
      <c r="DIK58" s="31"/>
      <c r="DIL58" s="31"/>
      <c r="DIM58" s="31"/>
      <c r="DIN58" s="31"/>
      <c r="DIO58" s="31"/>
      <c r="DIP58" s="31"/>
      <c r="DIQ58" s="31"/>
      <c r="DIR58" s="31"/>
      <c r="DIS58" s="31"/>
      <c r="DIT58" s="31"/>
      <c r="DIU58" s="31"/>
      <c r="DIV58" s="31"/>
      <c r="DIW58" s="31"/>
      <c r="DIX58" s="31"/>
      <c r="DIY58" s="31"/>
      <c r="DIZ58" s="31"/>
      <c r="DJA58" s="31"/>
      <c r="DJB58" s="31"/>
      <c r="DJC58" s="31"/>
      <c r="DJD58" s="31"/>
      <c r="DJE58" s="31"/>
      <c r="DJF58" s="31"/>
      <c r="DJG58" s="31"/>
      <c r="DJH58" s="31"/>
      <c r="DJI58" s="31"/>
      <c r="DJJ58" s="31"/>
      <c r="DJK58" s="31"/>
      <c r="DJL58" s="31"/>
      <c r="DJM58" s="31"/>
      <c r="DJN58" s="31"/>
      <c r="DJO58" s="31"/>
      <c r="DJP58" s="31"/>
      <c r="DJQ58" s="31"/>
      <c r="DJR58" s="31"/>
      <c r="DJS58" s="31"/>
      <c r="DJT58" s="31"/>
      <c r="DJU58" s="31"/>
      <c r="DJV58" s="31"/>
      <c r="DJW58" s="31"/>
      <c r="DJX58" s="31"/>
      <c r="DJY58" s="31"/>
      <c r="DJZ58" s="31"/>
      <c r="DKA58" s="31"/>
      <c r="DKB58" s="31"/>
      <c r="DKC58" s="31"/>
      <c r="DKD58" s="31"/>
      <c r="DKE58" s="31"/>
      <c r="DKF58" s="31"/>
      <c r="DKG58" s="31"/>
      <c r="DKH58" s="31"/>
      <c r="DKI58" s="31"/>
      <c r="DKJ58" s="31"/>
      <c r="DKK58" s="31"/>
      <c r="DKL58" s="31"/>
      <c r="DKM58" s="31"/>
      <c r="DKN58" s="31"/>
      <c r="DKO58" s="31"/>
      <c r="DKP58" s="31"/>
      <c r="DKQ58" s="31"/>
      <c r="DKR58" s="31"/>
      <c r="DKS58" s="31"/>
      <c r="DKT58" s="31"/>
      <c r="DKU58" s="31"/>
      <c r="DKV58" s="31"/>
      <c r="DKW58" s="31"/>
      <c r="DKX58" s="31"/>
      <c r="DKY58" s="31"/>
      <c r="DKZ58" s="31"/>
      <c r="DLA58" s="31"/>
      <c r="DLB58" s="31"/>
      <c r="DLC58" s="31"/>
      <c r="DLD58" s="31"/>
      <c r="DLE58" s="31"/>
      <c r="DLF58" s="31"/>
      <c r="DLG58" s="31"/>
      <c r="DLH58" s="31"/>
      <c r="DLI58" s="31"/>
      <c r="DLJ58" s="31"/>
      <c r="DLK58" s="31"/>
      <c r="DLL58" s="31"/>
      <c r="DLM58" s="31"/>
      <c r="DLN58" s="31"/>
      <c r="DLO58" s="31"/>
      <c r="DLP58" s="31"/>
      <c r="DLQ58" s="31"/>
      <c r="DLR58" s="31"/>
      <c r="DLS58" s="31"/>
      <c r="DLT58" s="31"/>
      <c r="DLU58" s="31"/>
      <c r="DLV58" s="31"/>
      <c r="DLW58" s="31"/>
      <c r="DLX58" s="31"/>
      <c r="DLY58" s="31"/>
      <c r="DLZ58" s="31"/>
      <c r="DMA58" s="31"/>
      <c r="DMB58" s="31"/>
      <c r="DMC58" s="31"/>
      <c r="DMD58" s="31"/>
      <c r="DME58" s="31"/>
      <c r="DMF58" s="31"/>
      <c r="DMG58" s="31"/>
      <c r="DMH58" s="31"/>
      <c r="DMI58" s="31"/>
      <c r="DMJ58" s="31"/>
      <c r="DMK58" s="31"/>
      <c r="DML58" s="31"/>
      <c r="DMM58" s="31"/>
      <c r="DMN58" s="31"/>
      <c r="DMO58" s="31"/>
      <c r="DMP58" s="31"/>
      <c r="DMQ58" s="31"/>
      <c r="DMR58" s="31"/>
      <c r="DMS58" s="31"/>
      <c r="DMT58" s="31"/>
      <c r="DMU58" s="31"/>
      <c r="DMV58" s="31"/>
      <c r="DMW58" s="31"/>
      <c r="DMX58" s="31"/>
      <c r="DMY58" s="31"/>
      <c r="DMZ58" s="31"/>
      <c r="DNA58" s="31"/>
      <c r="DNB58" s="31"/>
      <c r="DNC58" s="31"/>
      <c r="DND58" s="31"/>
      <c r="DNE58" s="31"/>
      <c r="DNF58" s="31"/>
      <c r="DNG58" s="31"/>
      <c r="DNH58" s="31"/>
      <c r="DNI58" s="31"/>
      <c r="DNJ58" s="31"/>
      <c r="DNK58" s="31"/>
      <c r="DNL58" s="31"/>
      <c r="DNM58" s="31"/>
      <c r="DNN58" s="31"/>
      <c r="DNO58" s="31"/>
      <c r="DNP58" s="31"/>
      <c r="DNQ58" s="31"/>
      <c r="DNR58" s="31"/>
      <c r="DNS58" s="31"/>
      <c r="DNT58" s="31"/>
      <c r="DNU58" s="31"/>
      <c r="DNV58" s="31"/>
      <c r="DNW58" s="31"/>
      <c r="DNX58" s="31"/>
      <c r="DNY58" s="31"/>
      <c r="DNZ58" s="31"/>
      <c r="DOA58" s="31"/>
      <c r="DOB58" s="31"/>
      <c r="DOC58" s="31"/>
      <c r="DOD58" s="31"/>
      <c r="DOE58" s="31"/>
      <c r="DOF58" s="31"/>
      <c r="DOG58" s="31"/>
      <c r="DOH58" s="31"/>
      <c r="DOI58" s="31"/>
      <c r="DOJ58" s="31"/>
      <c r="DOK58" s="31"/>
      <c r="DOL58" s="31"/>
      <c r="DOM58" s="31"/>
      <c r="DON58" s="31"/>
      <c r="DOO58" s="31"/>
      <c r="DOP58" s="31"/>
      <c r="DOQ58" s="31"/>
      <c r="DOR58" s="31"/>
      <c r="DOS58" s="31"/>
      <c r="DOT58" s="31"/>
      <c r="DOU58" s="31"/>
      <c r="DOV58" s="31"/>
      <c r="DOW58" s="31"/>
      <c r="DOX58" s="31"/>
      <c r="DOY58" s="31"/>
      <c r="DOZ58" s="31"/>
      <c r="DPA58" s="31"/>
      <c r="DPB58" s="31"/>
      <c r="DPC58" s="31"/>
      <c r="DPD58" s="31"/>
      <c r="DPE58" s="31"/>
      <c r="DPF58" s="31"/>
      <c r="DPG58" s="31"/>
      <c r="DPH58" s="31"/>
      <c r="DPI58" s="31"/>
      <c r="DPJ58" s="31"/>
      <c r="DPK58" s="31"/>
      <c r="DPL58" s="31"/>
      <c r="DPM58" s="31"/>
      <c r="DPN58" s="31"/>
      <c r="DPO58" s="31"/>
      <c r="DPP58" s="31"/>
      <c r="DPQ58" s="31"/>
      <c r="DPR58" s="31"/>
      <c r="DPS58" s="31"/>
      <c r="DPT58" s="31"/>
      <c r="DPU58" s="31"/>
      <c r="DPV58" s="31"/>
      <c r="DPW58" s="31"/>
      <c r="DPX58" s="31"/>
      <c r="DPY58" s="31"/>
      <c r="DPZ58" s="31"/>
      <c r="DQA58" s="31"/>
      <c r="DQB58" s="31"/>
      <c r="DQC58" s="31"/>
      <c r="DQD58" s="31"/>
      <c r="DQE58" s="31"/>
      <c r="DQF58" s="31"/>
      <c r="DQG58" s="31"/>
      <c r="DQH58" s="31"/>
      <c r="DQI58" s="31"/>
      <c r="DQJ58" s="31"/>
      <c r="DQK58" s="31"/>
      <c r="DQL58" s="31"/>
      <c r="DQM58" s="31"/>
      <c r="DQN58" s="31"/>
      <c r="DQO58" s="31"/>
      <c r="DQP58" s="31"/>
      <c r="DQQ58" s="31"/>
      <c r="DQR58" s="31"/>
      <c r="DQS58" s="31"/>
      <c r="DQT58" s="31"/>
      <c r="DQU58" s="31"/>
      <c r="DQV58" s="31"/>
      <c r="DQW58" s="31"/>
      <c r="DQX58" s="31"/>
      <c r="DQY58" s="31"/>
      <c r="DQZ58" s="31"/>
      <c r="DRA58" s="31"/>
      <c r="DRB58" s="31"/>
      <c r="DRC58" s="31"/>
      <c r="DRD58" s="31"/>
      <c r="DRE58" s="31"/>
      <c r="DRF58" s="31"/>
      <c r="DRG58" s="31"/>
      <c r="DRH58" s="31"/>
      <c r="DRI58" s="31"/>
      <c r="DRJ58" s="31"/>
      <c r="DRK58" s="31"/>
      <c r="DRL58" s="31"/>
      <c r="DRM58" s="31"/>
      <c r="DRN58" s="31"/>
      <c r="DRO58" s="31"/>
      <c r="DRP58" s="31"/>
      <c r="DRQ58" s="31"/>
      <c r="DRR58" s="31"/>
      <c r="DRS58" s="31"/>
      <c r="DRT58" s="31"/>
      <c r="DRU58" s="31"/>
      <c r="DRV58" s="31"/>
      <c r="DRW58" s="31"/>
      <c r="DRX58" s="31"/>
      <c r="DRY58" s="31"/>
      <c r="DRZ58" s="31"/>
      <c r="DSA58" s="31"/>
      <c r="DSB58" s="31"/>
      <c r="DSC58" s="31"/>
      <c r="DSD58" s="31"/>
      <c r="DSE58" s="31"/>
      <c r="DSF58" s="31"/>
      <c r="DSG58" s="31"/>
      <c r="DSH58" s="31"/>
      <c r="DSI58" s="31"/>
      <c r="DSJ58" s="31"/>
      <c r="DSK58" s="31"/>
      <c r="DSL58" s="31"/>
      <c r="DSM58" s="31"/>
      <c r="DSN58" s="31"/>
      <c r="DSO58" s="31"/>
      <c r="DSP58" s="31"/>
      <c r="DSQ58" s="31"/>
      <c r="DSR58" s="31"/>
      <c r="DSS58" s="31"/>
      <c r="DST58" s="31"/>
      <c r="DSU58" s="31"/>
      <c r="DSV58" s="31"/>
      <c r="DSW58" s="31"/>
      <c r="DSX58" s="31"/>
      <c r="DSY58" s="31"/>
      <c r="DSZ58" s="31"/>
      <c r="DTA58" s="31"/>
      <c r="DTB58" s="31"/>
      <c r="DTC58" s="31"/>
      <c r="DTD58" s="31"/>
      <c r="DTE58" s="31"/>
      <c r="DTF58" s="31"/>
      <c r="DTG58" s="31"/>
      <c r="DTH58" s="31"/>
      <c r="DTI58" s="31"/>
      <c r="DTJ58" s="31"/>
      <c r="DTK58" s="31"/>
      <c r="DTL58" s="31"/>
      <c r="DTM58" s="31"/>
      <c r="DTN58" s="31"/>
      <c r="DTO58" s="31"/>
      <c r="DTP58" s="31"/>
      <c r="DTQ58" s="31"/>
      <c r="DTR58" s="31"/>
      <c r="DTS58" s="31"/>
      <c r="DTT58" s="31"/>
      <c r="DTU58" s="31"/>
      <c r="DTV58" s="31"/>
      <c r="DTW58" s="31"/>
      <c r="DTX58" s="31"/>
      <c r="DTY58" s="31"/>
      <c r="DTZ58" s="31"/>
      <c r="DUA58" s="31"/>
      <c r="DUB58" s="31"/>
      <c r="DUC58" s="31"/>
      <c r="DUD58" s="31"/>
      <c r="DUE58" s="31"/>
      <c r="DUF58" s="31"/>
      <c r="DUG58" s="31"/>
      <c r="DUH58" s="31"/>
      <c r="DUI58" s="31"/>
      <c r="DUJ58" s="31"/>
      <c r="DUK58" s="31"/>
      <c r="DUL58" s="31"/>
      <c r="DUM58" s="31"/>
      <c r="DUN58" s="31"/>
      <c r="DUO58" s="31"/>
      <c r="DUP58" s="31"/>
      <c r="DUQ58" s="31"/>
      <c r="DUR58" s="31"/>
      <c r="DUS58" s="31"/>
      <c r="DUT58" s="31"/>
      <c r="DUU58" s="31"/>
      <c r="DUV58" s="31"/>
      <c r="DUW58" s="31"/>
      <c r="DUX58" s="31"/>
      <c r="DUY58" s="31"/>
      <c r="DUZ58" s="31"/>
      <c r="DVA58" s="31"/>
      <c r="DVB58" s="31"/>
      <c r="DVC58" s="31"/>
      <c r="DVD58" s="31"/>
      <c r="DVE58" s="31"/>
      <c r="DVF58" s="31"/>
      <c r="DVG58" s="31"/>
      <c r="DVH58" s="31"/>
      <c r="DVI58" s="31"/>
      <c r="DVJ58" s="31"/>
      <c r="DVK58" s="31"/>
      <c r="DVL58" s="31"/>
      <c r="DVM58" s="31"/>
      <c r="DVN58" s="31"/>
      <c r="DVO58" s="31"/>
      <c r="DVP58" s="31"/>
      <c r="DVQ58" s="31"/>
      <c r="DVR58" s="31"/>
      <c r="DVS58" s="31"/>
      <c r="DVT58" s="31"/>
      <c r="DVU58" s="31"/>
      <c r="DVV58" s="31"/>
      <c r="DVW58" s="31"/>
      <c r="DVX58" s="31"/>
      <c r="DVY58" s="31"/>
      <c r="DVZ58" s="31"/>
      <c r="DWA58" s="31"/>
      <c r="DWB58" s="31"/>
      <c r="DWC58" s="31"/>
      <c r="DWD58" s="31"/>
      <c r="DWE58" s="31"/>
      <c r="DWF58" s="31"/>
      <c r="DWG58" s="31"/>
      <c r="DWH58" s="31"/>
      <c r="DWI58" s="31"/>
      <c r="DWJ58" s="31"/>
      <c r="DWK58" s="31"/>
      <c r="DWL58" s="31"/>
      <c r="DWM58" s="31"/>
      <c r="DWN58" s="31"/>
      <c r="DWO58" s="31"/>
      <c r="DWP58" s="31"/>
      <c r="DWQ58" s="31"/>
      <c r="DWR58" s="31"/>
      <c r="DWS58" s="31"/>
      <c r="DWT58" s="31"/>
      <c r="DWU58" s="31"/>
      <c r="DWV58" s="31"/>
      <c r="DWW58" s="31"/>
      <c r="DWX58" s="31"/>
      <c r="DWY58" s="31"/>
      <c r="DWZ58" s="31"/>
      <c r="DXA58" s="31"/>
      <c r="DXB58" s="31"/>
      <c r="DXC58" s="31"/>
      <c r="DXD58" s="31"/>
      <c r="DXE58" s="31"/>
      <c r="DXF58" s="31"/>
      <c r="DXG58" s="31"/>
      <c r="DXH58" s="31"/>
      <c r="DXI58" s="31"/>
      <c r="DXJ58" s="31"/>
      <c r="DXK58" s="31"/>
      <c r="DXL58" s="31"/>
      <c r="DXM58" s="31"/>
      <c r="DXN58" s="31"/>
      <c r="DXO58" s="31"/>
      <c r="DXP58" s="31"/>
      <c r="DXQ58" s="31"/>
      <c r="DXR58" s="31"/>
      <c r="DXS58" s="31"/>
      <c r="DXT58" s="31"/>
      <c r="DXU58" s="31"/>
      <c r="DXV58" s="31"/>
      <c r="DXW58" s="31"/>
      <c r="DXX58" s="31"/>
      <c r="DXY58" s="31"/>
      <c r="DXZ58" s="31"/>
      <c r="DYA58" s="31"/>
      <c r="DYB58" s="31"/>
      <c r="DYC58" s="31"/>
      <c r="DYD58" s="31"/>
      <c r="DYE58" s="31"/>
      <c r="DYF58" s="31"/>
      <c r="DYG58" s="31"/>
      <c r="DYH58" s="31"/>
      <c r="DYI58" s="31"/>
      <c r="DYJ58" s="31"/>
      <c r="DYK58" s="31"/>
      <c r="DYL58" s="31"/>
      <c r="DYM58" s="31"/>
      <c r="DYN58" s="31"/>
      <c r="DYO58" s="31"/>
      <c r="DYP58" s="31"/>
      <c r="DYQ58" s="31"/>
      <c r="DYR58" s="31"/>
      <c r="DYS58" s="31"/>
      <c r="DYT58" s="31"/>
      <c r="DYU58" s="31"/>
      <c r="DYV58" s="31"/>
      <c r="DYW58" s="31"/>
      <c r="DYX58" s="31"/>
      <c r="DYY58" s="31"/>
      <c r="DYZ58" s="31"/>
      <c r="DZA58" s="31"/>
      <c r="DZB58" s="31"/>
      <c r="DZC58" s="31"/>
      <c r="DZD58" s="31"/>
      <c r="DZE58" s="31"/>
      <c r="DZF58" s="31"/>
      <c r="DZG58" s="31"/>
      <c r="DZH58" s="31"/>
      <c r="DZI58" s="31"/>
      <c r="DZJ58" s="31"/>
      <c r="DZK58" s="31"/>
      <c r="DZL58" s="31"/>
      <c r="DZM58" s="31"/>
      <c r="DZN58" s="31"/>
      <c r="DZO58" s="31"/>
      <c r="DZP58" s="31"/>
      <c r="DZQ58" s="31"/>
      <c r="DZR58" s="31"/>
      <c r="DZS58" s="31"/>
      <c r="DZT58" s="31"/>
      <c r="DZU58" s="31"/>
      <c r="DZV58" s="31"/>
      <c r="DZW58" s="31"/>
      <c r="DZX58" s="31"/>
      <c r="DZY58" s="31"/>
      <c r="DZZ58" s="31"/>
      <c r="EAA58" s="31"/>
      <c r="EAB58" s="31"/>
      <c r="EAC58" s="31"/>
      <c r="EAD58" s="31"/>
      <c r="EAE58" s="31"/>
      <c r="EAF58" s="31"/>
      <c r="EAG58" s="31"/>
      <c r="EAH58" s="31"/>
      <c r="EAI58" s="31"/>
      <c r="EAJ58" s="31"/>
      <c r="EAK58" s="31"/>
      <c r="EAL58" s="31"/>
      <c r="EAM58" s="31"/>
      <c r="EAN58" s="31"/>
      <c r="EAO58" s="31"/>
      <c r="EAP58" s="31"/>
      <c r="EAQ58" s="31"/>
      <c r="EAR58" s="31"/>
      <c r="EAS58" s="31"/>
      <c r="EAT58" s="31"/>
      <c r="EAU58" s="31"/>
      <c r="EAV58" s="31"/>
      <c r="EAW58" s="31"/>
      <c r="EAX58" s="31"/>
      <c r="EAY58" s="31"/>
      <c r="EAZ58" s="31"/>
      <c r="EBA58" s="31"/>
      <c r="EBB58" s="31"/>
      <c r="EBC58" s="31"/>
      <c r="EBD58" s="31"/>
      <c r="EBE58" s="31"/>
      <c r="EBF58" s="31"/>
      <c r="EBG58" s="31"/>
      <c r="EBH58" s="31"/>
      <c r="EBI58" s="31"/>
      <c r="EBJ58" s="31"/>
      <c r="EBK58" s="31"/>
      <c r="EBL58" s="31"/>
      <c r="EBM58" s="31"/>
      <c r="EBN58" s="31"/>
      <c r="EBO58" s="31"/>
      <c r="EBP58" s="31"/>
      <c r="EBQ58" s="31"/>
      <c r="EBR58" s="31"/>
      <c r="EBS58" s="31"/>
      <c r="EBT58" s="31"/>
      <c r="EBU58" s="31"/>
      <c r="EBV58" s="31"/>
      <c r="EBW58" s="31"/>
      <c r="EBX58" s="31"/>
      <c r="EBY58" s="31"/>
      <c r="EBZ58" s="31"/>
      <c r="ECA58" s="31"/>
      <c r="ECB58" s="31"/>
      <c r="ECC58" s="31"/>
      <c r="ECD58" s="31"/>
      <c r="ECE58" s="31"/>
      <c r="ECF58" s="31"/>
      <c r="ECG58" s="31"/>
      <c r="ECH58" s="31"/>
      <c r="ECI58" s="31"/>
      <c r="ECJ58" s="31"/>
      <c r="ECK58" s="31"/>
      <c r="ECL58" s="31"/>
      <c r="ECM58" s="31"/>
      <c r="ECN58" s="31"/>
      <c r="ECO58" s="31"/>
      <c r="ECP58" s="31"/>
      <c r="ECQ58" s="31"/>
      <c r="ECR58" s="31"/>
      <c r="ECS58" s="31"/>
      <c r="ECT58" s="31"/>
      <c r="ECU58" s="31"/>
      <c r="ECV58" s="31"/>
      <c r="ECW58" s="31"/>
      <c r="ECX58" s="31"/>
      <c r="ECY58" s="31"/>
      <c r="ECZ58" s="31"/>
      <c r="EDA58" s="31"/>
      <c r="EDB58" s="31"/>
      <c r="EDC58" s="31"/>
      <c r="EDD58" s="31"/>
      <c r="EDE58" s="31"/>
      <c r="EDF58" s="31"/>
      <c r="EDG58" s="31"/>
      <c r="EDH58" s="31"/>
      <c r="EDI58" s="31"/>
      <c r="EDJ58" s="31"/>
      <c r="EDK58" s="31"/>
      <c r="EDL58" s="31"/>
      <c r="EDM58" s="31"/>
      <c r="EDN58" s="31"/>
      <c r="EDO58" s="31"/>
      <c r="EDP58" s="31"/>
      <c r="EDQ58" s="31"/>
      <c r="EDR58" s="31"/>
      <c r="EDS58" s="31"/>
      <c r="EDT58" s="31"/>
      <c r="EDU58" s="31"/>
      <c r="EDV58" s="31"/>
      <c r="EDW58" s="31"/>
      <c r="EDX58" s="31"/>
      <c r="EDY58" s="31"/>
      <c r="EDZ58" s="31"/>
      <c r="EEA58" s="31"/>
      <c r="EEB58" s="31"/>
      <c r="EEC58" s="31"/>
      <c r="EED58" s="31"/>
      <c r="EEE58" s="31"/>
      <c r="EEF58" s="31"/>
      <c r="EEG58" s="31"/>
      <c r="EEH58" s="31"/>
      <c r="EEI58" s="31"/>
      <c r="EEJ58" s="31"/>
      <c r="EEK58" s="31"/>
      <c r="EEL58" s="31"/>
      <c r="EEM58" s="31"/>
      <c r="EEN58" s="31"/>
      <c r="EEO58" s="31"/>
      <c r="EEP58" s="31"/>
      <c r="EEQ58" s="31"/>
      <c r="EER58" s="31"/>
      <c r="EES58" s="31"/>
      <c r="EET58" s="31"/>
      <c r="EEU58" s="31"/>
      <c r="EEV58" s="31"/>
      <c r="EEW58" s="31"/>
      <c r="EEX58" s="31"/>
      <c r="EEY58" s="31"/>
      <c r="EEZ58" s="31"/>
      <c r="EFA58" s="31"/>
      <c r="EFB58" s="31"/>
      <c r="EFC58" s="31"/>
      <c r="EFD58" s="31"/>
      <c r="EFE58" s="31"/>
      <c r="EFF58" s="31"/>
      <c r="EFG58" s="31"/>
      <c r="EFH58" s="31"/>
      <c r="EFI58" s="31"/>
      <c r="EFJ58" s="31"/>
      <c r="EFK58" s="31"/>
      <c r="EFL58" s="31"/>
      <c r="EFM58" s="31"/>
      <c r="EFN58" s="31"/>
      <c r="EFO58" s="31"/>
      <c r="EFP58" s="31"/>
      <c r="EFQ58" s="31"/>
      <c r="EFR58" s="31"/>
      <c r="EFS58" s="31"/>
      <c r="EFT58" s="31"/>
      <c r="EFU58" s="31"/>
      <c r="EFV58" s="31"/>
      <c r="EFW58" s="31"/>
      <c r="EFX58" s="31"/>
      <c r="EFY58" s="31"/>
      <c r="EFZ58" s="31"/>
      <c r="EGA58" s="31"/>
      <c r="EGB58" s="31"/>
      <c r="EGC58" s="31"/>
      <c r="EGD58" s="31"/>
      <c r="EGE58" s="31"/>
      <c r="EGF58" s="31"/>
      <c r="EGG58" s="31"/>
      <c r="EGH58" s="31"/>
      <c r="EGI58" s="31"/>
      <c r="EGJ58" s="31"/>
      <c r="EGK58" s="31"/>
      <c r="EGL58" s="31"/>
      <c r="EGM58" s="31"/>
      <c r="EGN58" s="31"/>
      <c r="EGO58" s="31"/>
      <c r="EGP58" s="31"/>
      <c r="EGQ58" s="31"/>
      <c r="EGR58" s="31"/>
      <c r="EGS58" s="31"/>
      <c r="EGT58" s="31"/>
      <c r="EGU58" s="31"/>
      <c r="EGV58" s="31"/>
      <c r="EGW58" s="31"/>
      <c r="EGX58" s="31"/>
      <c r="EGY58" s="31"/>
      <c r="EGZ58" s="31"/>
      <c r="EHA58" s="31"/>
      <c r="EHB58" s="31"/>
      <c r="EHC58" s="31"/>
      <c r="EHD58" s="31"/>
      <c r="EHE58" s="31"/>
      <c r="EHF58" s="31"/>
      <c r="EHG58" s="31"/>
      <c r="EHH58" s="31"/>
      <c r="EHI58" s="31"/>
      <c r="EHJ58" s="31"/>
      <c r="EHK58" s="31"/>
      <c r="EHL58" s="31"/>
      <c r="EHM58" s="31"/>
      <c r="EHN58" s="31"/>
      <c r="EHO58" s="31"/>
      <c r="EHP58" s="31"/>
      <c r="EHQ58" s="31"/>
      <c r="EHR58" s="31"/>
      <c r="EHS58" s="31"/>
      <c r="EHT58" s="31"/>
      <c r="EHU58" s="31"/>
      <c r="EHV58" s="31"/>
      <c r="EHW58" s="31"/>
      <c r="EHX58" s="31"/>
      <c r="EHY58" s="31"/>
      <c r="EHZ58" s="31"/>
      <c r="EIA58" s="31"/>
      <c r="EIB58" s="31"/>
      <c r="EIC58" s="31"/>
      <c r="EID58" s="31"/>
      <c r="EIE58" s="31"/>
      <c r="EIF58" s="31"/>
      <c r="EIG58" s="31"/>
      <c r="EIH58" s="31"/>
      <c r="EII58" s="31"/>
      <c r="EIJ58" s="31"/>
      <c r="EIK58" s="31"/>
      <c r="EIL58" s="31"/>
      <c r="EIM58" s="31"/>
      <c r="EIN58" s="31"/>
      <c r="EIO58" s="31"/>
      <c r="EIP58" s="31"/>
      <c r="EIQ58" s="31"/>
      <c r="EIR58" s="31"/>
      <c r="EIS58" s="31"/>
      <c r="EIT58" s="31"/>
      <c r="EIU58" s="31"/>
      <c r="EIV58" s="31"/>
      <c r="EIW58" s="31"/>
      <c r="EIX58" s="31"/>
      <c r="EIY58" s="31"/>
      <c r="EIZ58" s="31"/>
      <c r="EJA58" s="31"/>
      <c r="EJB58" s="31"/>
      <c r="EJC58" s="31"/>
      <c r="EJD58" s="31"/>
      <c r="EJE58" s="31"/>
      <c r="EJF58" s="31"/>
      <c r="EJG58" s="31"/>
      <c r="EJH58" s="31"/>
      <c r="EJI58" s="31"/>
      <c r="EJJ58" s="31"/>
      <c r="EJK58" s="31"/>
      <c r="EJL58" s="31"/>
      <c r="EJM58" s="31"/>
      <c r="EJN58" s="31"/>
      <c r="EJO58" s="31"/>
      <c r="EJP58" s="31"/>
      <c r="EJQ58" s="31"/>
      <c r="EJR58" s="31"/>
      <c r="EJS58" s="31"/>
      <c r="EJT58" s="31"/>
      <c r="EJU58" s="31"/>
      <c r="EJV58" s="31"/>
      <c r="EJW58" s="31"/>
      <c r="EJX58" s="31"/>
      <c r="EJY58" s="31"/>
      <c r="EJZ58" s="31"/>
      <c r="EKA58" s="31"/>
      <c r="EKB58" s="31"/>
      <c r="EKC58" s="31"/>
      <c r="EKD58" s="31"/>
      <c r="EKE58" s="31"/>
      <c r="EKF58" s="31"/>
      <c r="EKG58" s="31"/>
      <c r="EKH58" s="31"/>
      <c r="EKI58" s="31"/>
      <c r="EKJ58" s="31"/>
      <c r="EKK58" s="31"/>
      <c r="EKL58" s="31"/>
      <c r="EKM58" s="31"/>
      <c r="EKN58" s="31"/>
      <c r="EKO58" s="31"/>
      <c r="EKP58" s="31"/>
      <c r="EKQ58" s="31"/>
      <c r="EKR58" s="31"/>
      <c r="EKS58" s="31"/>
      <c r="EKT58" s="31"/>
      <c r="EKU58" s="31"/>
      <c r="EKV58" s="31"/>
      <c r="EKW58" s="31"/>
      <c r="EKX58" s="31"/>
      <c r="EKY58" s="31"/>
      <c r="EKZ58" s="31"/>
      <c r="ELA58" s="31"/>
      <c r="ELB58" s="31"/>
      <c r="ELC58" s="31"/>
      <c r="ELD58" s="31"/>
      <c r="ELE58" s="31"/>
      <c r="ELF58" s="31"/>
      <c r="ELG58" s="31"/>
      <c r="ELH58" s="31"/>
      <c r="ELI58" s="31"/>
      <c r="ELJ58" s="31"/>
      <c r="ELK58" s="31"/>
      <c r="ELL58" s="31"/>
      <c r="ELM58" s="31"/>
      <c r="ELN58" s="31"/>
      <c r="ELO58" s="31"/>
      <c r="ELP58" s="31"/>
      <c r="ELQ58" s="31"/>
      <c r="ELR58" s="31"/>
      <c r="ELS58" s="31"/>
      <c r="ELT58" s="31"/>
      <c r="ELU58" s="31"/>
      <c r="ELV58" s="31"/>
      <c r="ELW58" s="31"/>
      <c r="ELX58" s="31"/>
      <c r="ELY58" s="31"/>
      <c r="ELZ58" s="31"/>
      <c r="EMA58" s="31"/>
      <c r="EMB58" s="31"/>
      <c r="EMC58" s="31"/>
      <c r="EMD58" s="31"/>
      <c r="EME58" s="31"/>
      <c r="EMF58" s="31"/>
      <c r="EMG58" s="31"/>
      <c r="EMH58" s="31"/>
      <c r="EMI58" s="31"/>
      <c r="EMJ58" s="31"/>
      <c r="EMK58" s="31"/>
      <c r="EML58" s="31"/>
      <c r="EMM58" s="31"/>
      <c r="EMN58" s="31"/>
      <c r="EMO58" s="31"/>
      <c r="EMP58" s="31"/>
      <c r="EMQ58" s="31"/>
      <c r="EMR58" s="31"/>
      <c r="EMS58" s="31"/>
      <c r="EMT58" s="31"/>
      <c r="EMU58" s="31"/>
      <c r="EMV58" s="31"/>
      <c r="EMW58" s="31"/>
      <c r="EMX58" s="31"/>
      <c r="EMY58" s="31"/>
      <c r="EMZ58" s="31"/>
      <c r="ENA58" s="31"/>
      <c r="ENB58" s="31"/>
      <c r="ENC58" s="31"/>
      <c r="END58" s="31"/>
      <c r="ENE58" s="31"/>
      <c r="ENF58" s="31"/>
      <c r="ENG58" s="31"/>
      <c r="ENH58" s="31"/>
      <c r="ENI58" s="31"/>
      <c r="ENJ58" s="31"/>
      <c r="ENK58" s="31"/>
      <c r="ENL58" s="31"/>
      <c r="ENM58" s="31"/>
      <c r="ENN58" s="31"/>
      <c r="ENO58" s="31"/>
      <c r="ENP58" s="31"/>
      <c r="ENQ58" s="31"/>
      <c r="ENR58" s="31"/>
      <c r="ENS58" s="31"/>
      <c r="ENT58" s="31"/>
      <c r="ENU58" s="31"/>
      <c r="ENV58" s="31"/>
      <c r="ENW58" s="31"/>
      <c r="ENX58" s="31"/>
      <c r="ENY58" s="31"/>
      <c r="ENZ58" s="31"/>
      <c r="EOA58" s="31"/>
      <c r="EOB58" s="31"/>
      <c r="EOC58" s="31"/>
      <c r="EOD58" s="31"/>
      <c r="EOE58" s="31"/>
      <c r="EOF58" s="31"/>
      <c r="EOG58" s="31"/>
      <c r="EOH58" s="31"/>
      <c r="EOI58" s="31"/>
      <c r="EOJ58" s="31"/>
      <c r="EOK58" s="31"/>
      <c r="EOL58" s="31"/>
      <c r="EOM58" s="31"/>
      <c r="EON58" s="31"/>
      <c r="EOO58" s="31"/>
      <c r="EOP58" s="31"/>
      <c r="EOQ58" s="31"/>
      <c r="EOR58" s="31"/>
      <c r="EOS58" s="31"/>
      <c r="EOT58" s="31"/>
      <c r="EOU58" s="31"/>
      <c r="EOV58" s="31"/>
      <c r="EOW58" s="31"/>
      <c r="EOX58" s="31"/>
      <c r="EOY58" s="31"/>
      <c r="EOZ58" s="31"/>
      <c r="EPA58" s="31"/>
      <c r="EPB58" s="31"/>
      <c r="EPC58" s="31"/>
      <c r="EPD58" s="31"/>
      <c r="EPE58" s="31"/>
      <c r="EPF58" s="31"/>
      <c r="EPG58" s="31"/>
      <c r="EPH58" s="31"/>
      <c r="EPI58" s="31"/>
      <c r="EPJ58" s="31"/>
      <c r="EPK58" s="31"/>
      <c r="EPL58" s="31"/>
      <c r="EPM58" s="31"/>
      <c r="EPN58" s="31"/>
      <c r="EPO58" s="31"/>
      <c r="EPP58" s="31"/>
      <c r="EPQ58" s="31"/>
      <c r="EPR58" s="31"/>
      <c r="EPS58" s="31"/>
      <c r="EPT58" s="31"/>
      <c r="EPU58" s="31"/>
      <c r="EPV58" s="31"/>
      <c r="EPW58" s="31"/>
      <c r="EPX58" s="31"/>
      <c r="EPY58" s="31"/>
      <c r="EPZ58" s="31"/>
      <c r="EQA58" s="31"/>
      <c r="EQB58" s="31"/>
      <c r="EQC58" s="31"/>
      <c r="EQD58" s="31"/>
      <c r="EQE58" s="31"/>
      <c r="EQF58" s="31"/>
      <c r="EQG58" s="31"/>
      <c r="EQH58" s="31"/>
      <c r="EQI58" s="31"/>
      <c r="EQJ58" s="31"/>
      <c r="EQK58" s="31"/>
      <c r="EQL58" s="31"/>
      <c r="EQM58" s="31"/>
      <c r="EQN58" s="31"/>
      <c r="EQO58" s="31"/>
      <c r="EQP58" s="31"/>
      <c r="EQQ58" s="31"/>
      <c r="EQR58" s="31"/>
      <c r="EQS58" s="31"/>
      <c r="EQT58" s="31"/>
      <c r="EQU58" s="31"/>
      <c r="EQV58" s="31"/>
      <c r="EQW58" s="31"/>
      <c r="EQX58" s="31"/>
      <c r="EQY58" s="31"/>
      <c r="EQZ58" s="31"/>
      <c r="ERA58" s="31"/>
      <c r="ERB58" s="31"/>
      <c r="ERC58" s="31"/>
      <c r="ERD58" s="31"/>
      <c r="ERE58" s="31"/>
      <c r="ERF58" s="31"/>
      <c r="ERG58" s="31"/>
      <c r="ERH58" s="31"/>
      <c r="ERI58" s="31"/>
      <c r="ERJ58" s="31"/>
      <c r="ERK58" s="31"/>
      <c r="ERL58" s="31"/>
      <c r="ERM58" s="31"/>
      <c r="ERN58" s="31"/>
      <c r="ERO58" s="31"/>
      <c r="ERP58" s="31"/>
      <c r="ERQ58" s="31"/>
      <c r="ERR58" s="31"/>
      <c r="ERS58" s="31"/>
      <c r="ERT58" s="31"/>
      <c r="ERU58" s="31"/>
      <c r="ERV58" s="31"/>
      <c r="ERW58" s="31"/>
      <c r="ERX58" s="31"/>
      <c r="ERY58" s="31"/>
      <c r="ERZ58" s="31"/>
      <c r="ESA58" s="31"/>
      <c r="ESB58" s="31"/>
      <c r="ESC58" s="31"/>
      <c r="ESD58" s="31"/>
      <c r="ESE58" s="31"/>
      <c r="ESF58" s="31"/>
      <c r="ESG58" s="31"/>
      <c r="ESH58" s="31"/>
      <c r="ESI58" s="31"/>
      <c r="ESJ58" s="31"/>
      <c r="ESK58" s="31"/>
      <c r="ESL58" s="31"/>
      <c r="ESM58" s="31"/>
      <c r="ESN58" s="31"/>
      <c r="ESO58" s="31"/>
      <c r="ESP58" s="31"/>
      <c r="ESQ58" s="31"/>
      <c r="ESR58" s="31"/>
      <c r="ESS58" s="31"/>
      <c r="EST58" s="31"/>
      <c r="ESU58" s="31"/>
      <c r="ESV58" s="31"/>
      <c r="ESW58" s="31"/>
      <c r="ESX58" s="31"/>
      <c r="ESY58" s="31"/>
      <c r="ESZ58" s="31"/>
      <c r="ETA58" s="31"/>
      <c r="ETB58" s="31"/>
      <c r="ETC58" s="31"/>
      <c r="ETD58" s="31"/>
      <c r="ETE58" s="31"/>
      <c r="ETF58" s="31"/>
      <c r="ETG58" s="31"/>
      <c r="ETH58" s="31"/>
      <c r="ETI58" s="31"/>
      <c r="ETJ58" s="31"/>
      <c r="ETK58" s="31"/>
      <c r="ETL58" s="31"/>
      <c r="ETM58" s="31"/>
      <c r="ETN58" s="31"/>
      <c r="ETO58" s="31"/>
      <c r="ETP58" s="31"/>
      <c r="ETQ58" s="31"/>
      <c r="ETR58" s="31"/>
      <c r="ETS58" s="31"/>
      <c r="ETT58" s="31"/>
      <c r="ETU58" s="31"/>
      <c r="ETV58" s="31"/>
      <c r="ETW58" s="31"/>
      <c r="ETX58" s="31"/>
      <c r="ETY58" s="31"/>
      <c r="ETZ58" s="31"/>
      <c r="EUA58" s="31"/>
      <c r="EUB58" s="31"/>
      <c r="EUC58" s="31"/>
      <c r="EUD58" s="31"/>
      <c r="EUE58" s="31"/>
      <c r="EUF58" s="31"/>
      <c r="EUG58" s="31"/>
      <c r="EUH58" s="31"/>
      <c r="EUI58" s="31"/>
      <c r="EUJ58" s="31"/>
      <c r="EUK58" s="31"/>
      <c r="EUL58" s="31"/>
      <c r="EUM58" s="31"/>
      <c r="EUN58" s="31"/>
      <c r="EUO58" s="31"/>
      <c r="EUP58" s="31"/>
      <c r="EUQ58" s="31"/>
      <c r="EUR58" s="31"/>
      <c r="EUS58" s="31"/>
      <c r="EUT58" s="31"/>
      <c r="EUU58" s="31"/>
      <c r="EUV58" s="31"/>
      <c r="EUW58" s="31"/>
      <c r="EUX58" s="31"/>
      <c r="EUY58" s="31"/>
      <c r="EUZ58" s="31"/>
      <c r="EVA58" s="31"/>
      <c r="EVB58" s="31"/>
      <c r="EVC58" s="31"/>
      <c r="EVD58" s="31"/>
      <c r="EVE58" s="31"/>
      <c r="EVF58" s="31"/>
      <c r="EVG58" s="31"/>
      <c r="EVH58" s="31"/>
      <c r="EVI58" s="31"/>
      <c r="EVJ58" s="31"/>
      <c r="EVK58" s="31"/>
      <c r="EVL58" s="31"/>
      <c r="EVM58" s="31"/>
      <c r="EVN58" s="31"/>
      <c r="EVO58" s="31"/>
      <c r="EVP58" s="31"/>
      <c r="EVQ58" s="31"/>
      <c r="EVR58" s="31"/>
      <c r="EVS58" s="31"/>
      <c r="EVT58" s="31"/>
      <c r="EVU58" s="31"/>
      <c r="EVV58" s="31"/>
      <c r="EVW58" s="31"/>
      <c r="EVX58" s="31"/>
      <c r="EVY58" s="31"/>
      <c r="EVZ58" s="31"/>
      <c r="EWA58" s="31"/>
      <c r="EWB58" s="31"/>
      <c r="EWC58" s="31"/>
      <c r="EWD58" s="31"/>
      <c r="EWE58" s="31"/>
      <c r="EWF58" s="31"/>
      <c r="EWG58" s="31"/>
      <c r="EWH58" s="31"/>
      <c r="EWI58" s="31"/>
      <c r="EWJ58" s="31"/>
      <c r="EWK58" s="31"/>
      <c r="EWL58" s="31"/>
      <c r="EWM58" s="31"/>
      <c r="EWN58" s="31"/>
      <c r="EWO58" s="31"/>
      <c r="EWP58" s="31"/>
      <c r="EWQ58" s="31"/>
      <c r="EWR58" s="31"/>
      <c r="EWS58" s="31"/>
      <c r="EWT58" s="31"/>
      <c r="EWU58" s="31"/>
      <c r="EWV58" s="31"/>
      <c r="EWW58" s="31"/>
      <c r="EWX58" s="31"/>
      <c r="EWY58" s="31"/>
      <c r="EWZ58" s="31"/>
      <c r="EXA58" s="31"/>
      <c r="EXB58" s="31"/>
      <c r="EXC58" s="31"/>
      <c r="EXD58" s="31"/>
      <c r="EXE58" s="31"/>
      <c r="EXF58" s="31"/>
      <c r="EXG58" s="31"/>
      <c r="EXH58" s="31"/>
      <c r="EXI58" s="31"/>
      <c r="EXJ58" s="31"/>
      <c r="EXK58" s="31"/>
      <c r="EXL58" s="31"/>
      <c r="EXM58" s="31"/>
      <c r="EXN58" s="31"/>
      <c r="EXO58" s="31"/>
      <c r="EXP58" s="31"/>
      <c r="EXQ58" s="31"/>
      <c r="EXR58" s="31"/>
      <c r="EXS58" s="31"/>
      <c r="EXT58" s="31"/>
      <c r="EXU58" s="31"/>
      <c r="EXV58" s="31"/>
      <c r="EXW58" s="31"/>
      <c r="EXX58" s="31"/>
      <c r="EXY58" s="31"/>
      <c r="EXZ58" s="31"/>
      <c r="EYA58" s="31"/>
      <c r="EYB58" s="31"/>
      <c r="EYC58" s="31"/>
      <c r="EYD58" s="31"/>
      <c r="EYE58" s="31"/>
      <c r="EYF58" s="31"/>
      <c r="EYG58" s="31"/>
      <c r="EYH58" s="31"/>
      <c r="EYI58" s="31"/>
      <c r="EYJ58" s="31"/>
      <c r="EYK58" s="31"/>
      <c r="EYL58" s="31"/>
      <c r="EYM58" s="31"/>
      <c r="EYN58" s="31"/>
      <c r="EYO58" s="31"/>
      <c r="EYP58" s="31"/>
      <c r="EYQ58" s="31"/>
      <c r="EYR58" s="31"/>
      <c r="EYS58" s="31"/>
      <c r="EYT58" s="31"/>
      <c r="EYU58" s="31"/>
      <c r="EYV58" s="31"/>
      <c r="EYW58" s="31"/>
      <c r="EYX58" s="31"/>
      <c r="EYY58" s="31"/>
      <c r="EYZ58" s="31"/>
      <c r="EZA58" s="31"/>
      <c r="EZB58" s="31"/>
      <c r="EZC58" s="31"/>
      <c r="EZD58" s="31"/>
      <c r="EZE58" s="31"/>
      <c r="EZF58" s="31"/>
      <c r="EZG58" s="31"/>
      <c r="EZH58" s="31"/>
      <c r="EZI58" s="31"/>
      <c r="EZJ58" s="31"/>
      <c r="EZK58" s="31"/>
      <c r="EZL58" s="31"/>
      <c r="EZM58" s="31"/>
      <c r="EZN58" s="31"/>
      <c r="EZO58" s="31"/>
      <c r="EZP58" s="31"/>
      <c r="EZQ58" s="31"/>
      <c r="EZR58" s="31"/>
      <c r="EZS58" s="31"/>
      <c r="EZT58" s="31"/>
      <c r="EZU58" s="31"/>
      <c r="EZV58" s="31"/>
      <c r="EZW58" s="31"/>
      <c r="EZX58" s="31"/>
      <c r="EZY58" s="31"/>
      <c r="EZZ58" s="31"/>
      <c r="FAA58" s="31"/>
      <c r="FAB58" s="31"/>
      <c r="FAC58" s="31"/>
      <c r="FAD58" s="31"/>
      <c r="FAE58" s="31"/>
      <c r="FAF58" s="31"/>
      <c r="FAG58" s="31"/>
      <c r="FAH58" s="31"/>
      <c r="FAI58" s="31"/>
      <c r="FAJ58" s="31"/>
      <c r="FAK58" s="31"/>
      <c r="FAL58" s="31"/>
      <c r="FAM58" s="31"/>
      <c r="FAN58" s="31"/>
      <c r="FAO58" s="31"/>
      <c r="FAP58" s="31"/>
      <c r="FAQ58" s="31"/>
      <c r="FAR58" s="31"/>
      <c r="FAS58" s="31"/>
      <c r="FAT58" s="31"/>
      <c r="FAU58" s="31"/>
      <c r="FAV58" s="31"/>
      <c r="FAW58" s="31"/>
      <c r="FAX58" s="31"/>
      <c r="FAY58" s="31"/>
      <c r="FAZ58" s="31"/>
      <c r="FBA58" s="31"/>
      <c r="FBB58" s="31"/>
      <c r="FBC58" s="31"/>
      <c r="FBD58" s="31"/>
      <c r="FBE58" s="31"/>
      <c r="FBF58" s="31"/>
      <c r="FBG58" s="31"/>
      <c r="FBH58" s="31"/>
      <c r="FBI58" s="31"/>
      <c r="FBJ58" s="31"/>
      <c r="FBK58" s="31"/>
      <c r="FBL58" s="31"/>
      <c r="FBM58" s="31"/>
      <c r="FBN58" s="31"/>
      <c r="FBO58" s="31"/>
      <c r="FBP58" s="31"/>
      <c r="FBQ58" s="31"/>
      <c r="FBR58" s="31"/>
      <c r="FBS58" s="31"/>
      <c r="FBT58" s="31"/>
      <c r="FBU58" s="31"/>
      <c r="FBV58" s="31"/>
      <c r="FBW58" s="31"/>
      <c r="FBX58" s="31"/>
      <c r="FBY58" s="31"/>
      <c r="FBZ58" s="31"/>
      <c r="FCA58" s="31"/>
      <c r="FCB58" s="31"/>
      <c r="FCC58" s="31"/>
      <c r="FCD58" s="31"/>
      <c r="FCE58" s="31"/>
      <c r="FCF58" s="31"/>
      <c r="FCG58" s="31"/>
      <c r="FCH58" s="31"/>
      <c r="FCI58" s="31"/>
      <c r="FCJ58" s="31"/>
      <c r="FCK58" s="31"/>
      <c r="FCL58" s="31"/>
      <c r="FCM58" s="31"/>
      <c r="FCN58" s="31"/>
      <c r="FCO58" s="31"/>
      <c r="FCP58" s="31"/>
      <c r="FCQ58" s="31"/>
      <c r="FCR58" s="31"/>
      <c r="FCS58" s="31"/>
      <c r="FCT58" s="31"/>
      <c r="FCU58" s="31"/>
      <c r="FCV58" s="31"/>
      <c r="FCW58" s="31"/>
      <c r="FCX58" s="31"/>
      <c r="FCY58" s="31"/>
      <c r="FCZ58" s="31"/>
      <c r="FDA58" s="31"/>
      <c r="FDB58" s="31"/>
      <c r="FDC58" s="31"/>
      <c r="FDD58" s="31"/>
      <c r="FDE58" s="31"/>
      <c r="FDF58" s="31"/>
      <c r="FDG58" s="31"/>
      <c r="FDH58" s="31"/>
      <c r="FDI58" s="31"/>
      <c r="FDJ58" s="31"/>
      <c r="FDK58" s="31"/>
      <c r="FDL58" s="31"/>
      <c r="FDM58" s="31"/>
      <c r="FDN58" s="31"/>
      <c r="FDO58" s="31"/>
      <c r="FDP58" s="31"/>
      <c r="FDQ58" s="31"/>
      <c r="FDR58" s="31"/>
      <c r="FDS58" s="31"/>
      <c r="FDT58" s="31"/>
      <c r="FDU58" s="31"/>
      <c r="FDV58" s="31"/>
      <c r="FDW58" s="31"/>
      <c r="FDX58" s="31"/>
      <c r="FDY58" s="31"/>
      <c r="FDZ58" s="31"/>
      <c r="FEA58" s="31"/>
      <c r="FEB58" s="31"/>
      <c r="FEC58" s="31"/>
      <c r="FED58" s="31"/>
      <c r="FEE58" s="31"/>
      <c r="FEF58" s="31"/>
      <c r="FEG58" s="31"/>
      <c r="FEH58" s="31"/>
      <c r="FEI58" s="31"/>
      <c r="FEJ58" s="31"/>
      <c r="FEK58" s="31"/>
      <c r="FEL58" s="31"/>
      <c r="FEM58" s="31"/>
      <c r="FEN58" s="31"/>
      <c r="FEO58" s="31"/>
      <c r="FEP58" s="31"/>
      <c r="FEQ58" s="31"/>
      <c r="FER58" s="31"/>
      <c r="FES58" s="31"/>
      <c r="FET58" s="31"/>
      <c r="FEU58" s="31"/>
      <c r="FEV58" s="31"/>
      <c r="FEW58" s="31"/>
      <c r="FEX58" s="31"/>
      <c r="FEY58" s="31"/>
      <c r="FEZ58" s="31"/>
      <c r="FFA58" s="31"/>
      <c r="FFB58" s="31"/>
      <c r="FFC58" s="31"/>
      <c r="FFD58" s="31"/>
      <c r="FFE58" s="31"/>
      <c r="FFF58" s="31"/>
      <c r="FFG58" s="31"/>
      <c r="FFH58" s="31"/>
      <c r="FFI58" s="31"/>
      <c r="FFJ58" s="31"/>
      <c r="FFK58" s="31"/>
      <c r="FFL58" s="31"/>
      <c r="FFM58" s="31"/>
      <c r="FFN58" s="31"/>
      <c r="FFO58" s="31"/>
      <c r="FFP58" s="31"/>
      <c r="FFQ58" s="31"/>
      <c r="FFR58" s="31"/>
      <c r="FFS58" s="31"/>
      <c r="FFT58" s="31"/>
      <c r="FFU58" s="31"/>
      <c r="FFV58" s="31"/>
      <c r="FFW58" s="31"/>
      <c r="FFX58" s="31"/>
      <c r="FFY58" s="31"/>
      <c r="FFZ58" s="31"/>
      <c r="FGA58" s="31"/>
      <c r="FGB58" s="31"/>
      <c r="FGC58" s="31"/>
      <c r="FGD58" s="31"/>
      <c r="FGE58" s="31"/>
      <c r="FGF58" s="31"/>
      <c r="FGG58" s="31"/>
      <c r="FGH58" s="31"/>
      <c r="FGI58" s="31"/>
      <c r="FGJ58" s="31"/>
      <c r="FGK58" s="31"/>
      <c r="FGL58" s="31"/>
      <c r="FGM58" s="31"/>
      <c r="FGN58" s="31"/>
      <c r="FGO58" s="31"/>
      <c r="FGP58" s="31"/>
      <c r="FGQ58" s="31"/>
      <c r="FGR58" s="31"/>
      <c r="FGS58" s="31"/>
      <c r="FGT58" s="31"/>
      <c r="FGU58" s="31"/>
      <c r="FGV58" s="31"/>
      <c r="FGW58" s="31"/>
      <c r="FGX58" s="31"/>
      <c r="FGY58" s="31"/>
      <c r="FGZ58" s="31"/>
      <c r="FHA58" s="31"/>
      <c r="FHB58" s="31"/>
      <c r="FHC58" s="31"/>
      <c r="FHD58" s="31"/>
      <c r="FHE58" s="31"/>
      <c r="FHF58" s="31"/>
      <c r="FHG58" s="31"/>
      <c r="FHH58" s="31"/>
      <c r="FHI58" s="31"/>
      <c r="FHJ58" s="31"/>
      <c r="FHK58" s="31"/>
      <c r="FHL58" s="31"/>
      <c r="FHM58" s="31"/>
      <c r="FHN58" s="31"/>
      <c r="FHO58" s="31"/>
      <c r="FHP58" s="31"/>
      <c r="FHQ58" s="31"/>
      <c r="FHR58" s="31"/>
      <c r="FHS58" s="31"/>
      <c r="FHT58" s="31"/>
      <c r="FHU58" s="31"/>
      <c r="FHV58" s="31"/>
      <c r="FHW58" s="31"/>
      <c r="FHX58" s="31"/>
      <c r="FHY58" s="31"/>
      <c r="FHZ58" s="31"/>
      <c r="FIA58" s="31"/>
      <c r="FIB58" s="31"/>
      <c r="FIC58" s="31"/>
      <c r="FID58" s="31"/>
      <c r="FIE58" s="31"/>
      <c r="FIF58" s="31"/>
      <c r="FIG58" s="31"/>
      <c r="FIH58" s="31"/>
      <c r="FII58" s="31"/>
      <c r="FIJ58" s="31"/>
      <c r="FIK58" s="31"/>
      <c r="FIL58" s="31"/>
      <c r="FIM58" s="31"/>
      <c r="FIN58" s="31"/>
      <c r="FIO58" s="31"/>
      <c r="FIP58" s="31"/>
      <c r="FIQ58" s="31"/>
      <c r="FIR58" s="31"/>
      <c r="FIS58" s="31"/>
      <c r="FIT58" s="31"/>
      <c r="FIU58" s="31"/>
      <c r="FIV58" s="31"/>
      <c r="FIW58" s="31"/>
      <c r="FIX58" s="31"/>
      <c r="FIY58" s="31"/>
      <c r="FIZ58" s="31"/>
      <c r="FJA58" s="31"/>
      <c r="FJB58" s="31"/>
      <c r="FJC58" s="31"/>
      <c r="FJD58" s="31"/>
      <c r="FJE58" s="31"/>
      <c r="FJF58" s="31"/>
      <c r="FJG58" s="31"/>
      <c r="FJH58" s="31"/>
      <c r="FJI58" s="31"/>
      <c r="FJJ58" s="31"/>
      <c r="FJK58" s="31"/>
      <c r="FJL58" s="31"/>
      <c r="FJM58" s="31"/>
      <c r="FJN58" s="31"/>
      <c r="FJO58" s="31"/>
      <c r="FJP58" s="31"/>
      <c r="FJQ58" s="31"/>
      <c r="FJR58" s="31"/>
      <c r="FJS58" s="31"/>
      <c r="FJT58" s="31"/>
      <c r="FJU58" s="31"/>
      <c r="FJV58" s="31"/>
      <c r="FJW58" s="31"/>
      <c r="FJX58" s="31"/>
      <c r="FJY58" s="31"/>
      <c r="FJZ58" s="31"/>
      <c r="FKA58" s="31"/>
      <c r="FKB58" s="31"/>
      <c r="FKC58" s="31"/>
      <c r="FKD58" s="31"/>
      <c r="FKE58" s="31"/>
      <c r="FKF58" s="31"/>
      <c r="FKG58" s="31"/>
      <c r="FKH58" s="31"/>
      <c r="FKI58" s="31"/>
      <c r="FKJ58" s="31"/>
      <c r="FKK58" s="31"/>
      <c r="FKL58" s="31"/>
      <c r="FKM58" s="31"/>
      <c r="FKN58" s="31"/>
      <c r="FKO58" s="31"/>
      <c r="FKP58" s="31"/>
      <c r="FKQ58" s="31"/>
      <c r="FKR58" s="31"/>
      <c r="FKS58" s="31"/>
      <c r="FKT58" s="31"/>
      <c r="FKU58" s="31"/>
      <c r="FKV58" s="31"/>
      <c r="FKW58" s="31"/>
      <c r="FKX58" s="31"/>
      <c r="FKY58" s="31"/>
      <c r="FKZ58" s="31"/>
      <c r="FLA58" s="31"/>
      <c r="FLB58" s="31"/>
      <c r="FLC58" s="31"/>
      <c r="FLD58" s="31"/>
      <c r="FLE58" s="31"/>
      <c r="FLF58" s="31"/>
      <c r="FLG58" s="31"/>
      <c r="FLH58" s="31"/>
      <c r="FLI58" s="31"/>
      <c r="FLJ58" s="31"/>
      <c r="FLK58" s="31"/>
      <c r="FLL58" s="31"/>
      <c r="FLM58" s="31"/>
      <c r="FLN58" s="31"/>
      <c r="FLO58" s="31"/>
      <c r="FLP58" s="31"/>
      <c r="FLQ58" s="31"/>
      <c r="FLR58" s="31"/>
      <c r="FLS58" s="31"/>
      <c r="FLT58" s="31"/>
      <c r="FLU58" s="31"/>
      <c r="FLV58" s="31"/>
      <c r="FLW58" s="31"/>
      <c r="FLX58" s="31"/>
      <c r="FLY58" s="31"/>
      <c r="FLZ58" s="31"/>
      <c r="FMA58" s="31"/>
      <c r="FMB58" s="31"/>
      <c r="FMC58" s="31"/>
      <c r="FMD58" s="31"/>
      <c r="FME58" s="31"/>
      <c r="FMF58" s="31"/>
      <c r="FMG58" s="31"/>
      <c r="FMH58" s="31"/>
      <c r="FMI58" s="31"/>
      <c r="FMJ58" s="31"/>
      <c r="FMK58" s="31"/>
      <c r="FML58" s="31"/>
      <c r="FMM58" s="31"/>
      <c r="FMN58" s="31"/>
      <c r="FMO58" s="31"/>
      <c r="FMP58" s="31"/>
      <c r="FMQ58" s="31"/>
      <c r="FMR58" s="31"/>
      <c r="FMS58" s="31"/>
      <c r="FMT58" s="31"/>
      <c r="FMU58" s="31"/>
      <c r="FMV58" s="31"/>
      <c r="FMW58" s="31"/>
      <c r="FMX58" s="31"/>
      <c r="FMY58" s="31"/>
      <c r="FMZ58" s="31"/>
      <c r="FNA58" s="31"/>
      <c r="FNB58" s="31"/>
      <c r="FNC58" s="31"/>
      <c r="FND58" s="31"/>
      <c r="FNE58" s="31"/>
      <c r="FNF58" s="31"/>
      <c r="FNG58" s="31"/>
      <c r="FNH58" s="31"/>
      <c r="FNI58" s="31"/>
      <c r="FNJ58" s="31"/>
      <c r="FNK58" s="31"/>
      <c r="FNL58" s="31"/>
      <c r="FNM58" s="31"/>
      <c r="FNN58" s="31"/>
      <c r="FNO58" s="31"/>
      <c r="FNP58" s="31"/>
      <c r="FNQ58" s="31"/>
      <c r="FNR58" s="31"/>
      <c r="FNS58" s="31"/>
      <c r="FNT58" s="31"/>
      <c r="FNU58" s="31"/>
      <c r="FNV58" s="31"/>
      <c r="FNW58" s="31"/>
      <c r="FNX58" s="31"/>
      <c r="FNY58" s="31"/>
      <c r="FNZ58" s="31"/>
      <c r="FOA58" s="31"/>
      <c r="FOB58" s="31"/>
      <c r="FOC58" s="31"/>
      <c r="FOD58" s="31"/>
      <c r="FOE58" s="31"/>
      <c r="FOF58" s="31"/>
      <c r="FOG58" s="31"/>
      <c r="FOH58" s="31"/>
      <c r="FOI58" s="31"/>
      <c r="FOJ58" s="31"/>
      <c r="FOK58" s="31"/>
      <c r="FOL58" s="31"/>
      <c r="FOM58" s="31"/>
      <c r="FON58" s="31"/>
      <c r="FOO58" s="31"/>
      <c r="FOP58" s="31"/>
      <c r="FOQ58" s="31"/>
      <c r="FOR58" s="31"/>
      <c r="FOS58" s="31"/>
      <c r="FOT58" s="31"/>
      <c r="FOU58" s="31"/>
      <c r="FOV58" s="31"/>
      <c r="FOW58" s="31"/>
      <c r="FOX58" s="31"/>
      <c r="FOY58" s="31"/>
      <c r="FOZ58" s="31"/>
      <c r="FPA58" s="31"/>
      <c r="FPB58" s="31"/>
      <c r="FPC58" s="31"/>
      <c r="FPD58" s="31"/>
      <c r="FPE58" s="31"/>
      <c r="FPF58" s="31"/>
      <c r="FPG58" s="31"/>
      <c r="FPH58" s="31"/>
      <c r="FPI58" s="31"/>
      <c r="FPJ58" s="31"/>
      <c r="FPK58" s="31"/>
      <c r="FPL58" s="31"/>
      <c r="FPM58" s="31"/>
      <c r="FPN58" s="31"/>
      <c r="FPO58" s="31"/>
      <c r="FPP58" s="31"/>
      <c r="FPQ58" s="31"/>
      <c r="FPR58" s="31"/>
      <c r="FPS58" s="31"/>
      <c r="FPT58" s="31"/>
      <c r="FPU58" s="31"/>
      <c r="FPV58" s="31"/>
      <c r="FPW58" s="31"/>
      <c r="FPX58" s="31"/>
      <c r="FPY58" s="31"/>
      <c r="FPZ58" s="31"/>
      <c r="FQA58" s="31"/>
      <c r="FQB58" s="31"/>
      <c r="FQC58" s="31"/>
      <c r="FQD58" s="31"/>
      <c r="FQE58" s="31"/>
      <c r="FQF58" s="31"/>
      <c r="FQG58" s="31"/>
      <c r="FQH58" s="31"/>
      <c r="FQI58" s="31"/>
      <c r="FQJ58" s="31"/>
      <c r="FQK58" s="31"/>
      <c r="FQL58" s="31"/>
      <c r="FQM58" s="31"/>
      <c r="FQN58" s="31"/>
      <c r="FQO58" s="31"/>
      <c r="FQP58" s="31"/>
      <c r="FQQ58" s="31"/>
      <c r="FQR58" s="31"/>
      <c r="FQS58" s="31"/>
      <c r="FQT58" s="31"/>
      <c r="FQU58" s="31"/>
      <c r="FQV58" s="31"/>
      <c r="FQW58" s="31"/>
      <c r="FQX58" s="31"/>
      <c r="FQY58" s="31"/>
      <c r="FQZ58" s="31"/>
      <c r="FRA58" s="31"/>
      <c r="FRB58" s="31"/>
      <c r="FRC58" s="31"/>
      <c r="FRD58" s="31"/>
      <c r="FRE58" s="31"/>
      <c r="FRF58" s="31"/>
      <c r="FRG58" s="31"/>
      <c r="FRH58" s="31"/>
      <c r="FRI58" s="31"/>
      <c r="FRJ58" s="31"/>
      <c r="FRK58" s="31"/>
      <c r="FRL58" s="31"/>
      <c r="FRM58" s="31"/>
      <c r="FRN58" s="31"/>
      <c r="FRO58" s="31"/>
      <c r="FRP58" s="31"/>
      <c r="FRQ58" s="31"/>
      <c r="FRR58" s="31"/>
      <c r="FRS58" s="31"/>
      <c r="FRT58" s="31"/>
      <c r="FRU58" s="31"/>
      <c r="FRV58" s="31"/>
      <c r="FRW58" s="31"/>
      <c r="FRX58" s="31"/>
      <c r="FRY58" s="31"/>
      <c r="FRZ58" s="31"/>
      <c r="FSA58" s="31"/>
      <c r="FSB58" s="31"/>
      <c r="FSC58" s="31"/>
      <c r="FSD58" s="31"/>
      <c r="FSE58" s="31"/>
      <c r="FSF58" s="31"/>
      <c r="FSG58" s="31"/>
      <c r="FSH58" s="31"/>
      <c r="FSI58" s="31"/>
      <c r="FSJ58" s="31"/>
      <c r="FSK58" s="31"/>
      <c r="FSL58" s="31"/>
      <c r="FSM58" s="31"/>
      <c r="FSN58" s="31"/>
      <c r="FSO58" s="31"/>
      <c r="FSP58" s="31"/>
      <c r="FSQ58" s="31"/>
      <c r="FSR58" s="31"/>
      <c r="FSS58" s="31"/>
      <c r="FST58" s="31"/>
      <c r="FSU58" s="31"/>
      <c r="FSV58" s="31"/>
      <c r="FSW58" s="31"/>
      <c r="FSX58" s="31"/>
      <c r="FSY58" s="31"/>
      <c r="FSZ58" s="31"/>
      <c r="FTA58" s="31"/>
      <c r="FTB58" s="31"/>
      <c r="FTC58" s="31"/>
      <c r="FTD58" s="31"/>
      <c r="FTE58" s="31"/>
      <c r="FTF58" s="31"/>
      <c r="FTG58" s="31"/>
      <c r="FTH58" s="31"/>
      <c r="FTI58" s="31"/>
      <c r="FTJ58" s="31"/>
      <c r="FTK58" s="31"/>
      <c r="FTL58" s="31"/>
      <c r="FTM58" s="31"/>
      <c r="FTN58" s="31"/>
      <c r="FTO58" s="31"/>
      <c r="FTP58" s="31"/>
      <c r="FTQ58" s="31"/>
      <c r="FTR58" s="31"/>
      <c r="FTS58" s="31"/>
      <c r="FTT58" s="31"/>
      <c r="FTU58" s="31"/>
      <c r="FTV58" s="31"/>
      <c r="FTW58" s="31"/>
      <c r="FTX58" s="31"/>
      <c r="FTY58" s="31"/>
      <c r="FTZ58" s="31"/>
      <c r="FUA58" s="31"/>
      <c r="FUB58" s="31"/>
      <c r="FUC58" s="31"/>
      <c r="FUD58" s="31"/>
      <c r="FUE58" s="31"/>
      <c r="FUF58" s="31"/>
      <c r="FUG58" s="31"/>
      <c r="FUH58" s="31"/>
      <c r="FUI58" s="31"/>
      <c r="FUJ58" s="31"/>
      <c r="FUK58" s="31"/>
      <c r="FUL58" s="31"/>
      <c r="FUM58" s="31"/>
      <c r="FUN58" s="31"/>
      <c r="FUO58" s="31"/>
      <c r="FUP58" s="31"/>
      <c r="FUQ58" s="31"/>
      <c r="FUR58" s="31"/>
      <c r="FUS58" s="31"/>
      <c r="FUT58" s="31"/>
      <c r="FUU58" s="31"/>
      <c r="FUV58" s="31"/>
      <c r="FUW58" s="31"/>
      <c r="FUX58" s="31"/>
      <c r="FUY58" s="31"/>
      <c r="FUZ58" s="31"/>
      <c r="FVA58" s="31"/>
      <c r="FVB58" s="31"/>
      <c r="FVC58" s="31"/>
      <c r="FVD58" s="31"/>
      <c r="FVE58" s="31"/>
      <c r="FVF58" s="31"/>
      <c r="FVG58" s="31"/>
      <c r="FVH58" s="31"/>
      <c r="FVI58" s="31"/>
      <c r="FVJ58" s="31"/>
      <c r="FVK58" s="31"/>
      <c r="FVL58" s="31"/>
      <c r="FVM58" s="31"/>
      <c r="FVN58" s="31"/>
      <c r="FVO58" s="31"/>
      <c r="FVP58" s="31"/>
      <c r="FVQ58" s="31"/>
      <c r="FVR58" s="31"/>
      <c r="FVS58" s="31"/>
      <c r="FVT58" s="31"/>
      <c r="FVU58" s="31"/>
      <c r="FVV58" s="31"/>
      <c r="FVW58" s="31"/>
      <c r="FVX58" s="31"/>
      <c r="FVY58" s="31"/>
      <c r="FVZ58" s="31"/>
      <c r="FWA58" s="31"/>
      <c r="FWB58" s="31"/>
      <c r="FWC58" s="31"/>
      <c r="FWD58" s="31"/>
      <c r="FWE58" s="31"/>
      <c r="FWF58" s="31"/>
      <c r="FWG58" s="31"/>
      <c r="FWH58" s="31"/>
      <c r="FWI58" s="31"/>
      <c r="FWJ58" s="31"/>
      <c r="FWK58" s="31"/>
      <c r="FWL58" s="31"/>
      <c r="FWM58" s="31"/>
      <c r="FWN58" s="31"/>
      <c r="FWO58" s="31"/>
      <c r="FWP58" s="31"/>
      <c r="FWQ58" s="31"/>
      <c r="FWR58" s="31"/>
      <c r="FWS58" s="31"/>
      <c r="FWT58" s="31"/>
      <c r="FWU58" s="31"/>
      <c r="FWV58" s="31"/>
      <c r="FWW58" s="31"/>
      <c r="FWX58" s="31"/>
      <c r="FWY58" s="31"/>
      <c r="FWZ58" s="31"/>
      <c r="FXA58" s="31"/>
      <c r="FXB58" s="31"/>
      <c r="FXC58" s="31"/>
      <c r="FXD58" s="31"/>
      <c r="FXE58" s="31"/>
      <c r="FXF58" s="31"/>
      <c r="FXG58" s="31"/>
      <c r="FXH58" s="31"/>
      <c r="FXI58" s="31"/>
      <c r="FXJ58" s="31"/>
      <c r="FXK58" s="31"/>
      <c r="FXL58" s="31"/>
      <c r="FXM58" s="31"/>
      <c r="FXN58" s="31"/>
      <c r="FXO58" s="31"/>
      <c r="FXP58" s="31"/>
      <c r="FXQ58" s="31"/>
      <c r="FXR58" s="31"/>
      <c r="FXS58" s="31"/>
      <c r="FXT58" s="31"/>
      <c r="FXU58" s="31"/>
      <c r="FXV58" s="31"/>
      <c r="FXW58" s="31"/>
      <c r="FXX58" s="31"/>
      <c r="FXY58" s="31"/>
      <c r="FXZ58" s="31"/>
      <c r="FYA58" s="31"/>
      <c r="FYB58" s="31"/>
      <c r="FYC58" s="31"/>
      <c r="FYD58" s="31"/>
      <c r="FYE58" s="31"/>
      <c r="FYF58" s="31"/>
      <c r="FYG58" s="31"/>
      <c r="FYH58" s="31"/>
      <c r="FYI58" s="31"/>
      <c r="FYJ58" s="31"/>
      <c r="FYK58" s="31"/>
      <c r="FYL58" s="31"/>
      <c r="FYM58" s="31"/>
      <c r="FYN58" s="31"/>
      <c r="FYO58" s="31"/>
      <c r="FYP58" s="31"/>
      <c r="FYQ58" s="31"/>
      <c r="FYR58" s="31"/>
      <c r="FYS58" s="31"/>
      <c r="FYT58" s="31"/>
      <c r="FYU58" s="31"/>
      <c r="FYV58" s="31"/>
      <c r="FYW58" s="31"/>
      <c r="FYX58" s="31"/>
      <c r="FYY58" s="31"/>
      <c r="FYZ58" s="31"/>
      <c r="FZA58" s="31"/>
      <c r="FZB58" s="31"/>
      <c r="FZC58" s="31"/>
      <c r="FZD58" s="31"/>
      <c r="FZE58" s="31"/>
      <c r="FZF58" s="31"/>
      <c r="FZG58" s="31"/>
      <c r="FZH58" s="31"/>
      <c r="FZI58" s="31"/>
      <c r="FZJ58" s="31"/>
      <c r="FZK58" s="31"/>
      <c r="FZL58" s="31"/>
      <c r="FZM58" s="31"/>
      <c r="FZN58" s="31"/>
      <c r="FZO58" s="31"/>
      <c r="FZP58" s="31"/>
      <c r="FZQ58" s="31"/>
      <c r="FZR58" s="31"/>
      <c r="FZS58" s="31"/>
      <c r="FZT58" s="31"/>
      <c r="FZU58" s="31"/>
      <c r="FZV58" s="31"/>
      <c r="FZW58" s="31"/>
      <c r="FZX58" s="31"/>
      <c r="FZY58" s="31"/>
      <c r="FZZ58" s="31"/>
      <c r="GAA58" s="31"/>
      <c r="GAB58" s="31"/>
      <c r="GAC58" s="31"/>
      <c r="GAD58" s="31"/>
      <c r="GAE58" s="31"/>
      <c r="GAF58" s="31"/>
      <c r="GAG58" s="31"/>
      <c r="GAH58" s="31"/>
      <c r="GAI58" s="31"/>
      <c r="GAJ58" s="31"/>
      <c r="GAK58" s="31"/>
      <c r="GAL58" s="31"/>
      <c r="GAM58" s="31"/>
      <c r="GAN58" s="31"/>
      <c r="GAO58" s="31"/>
      <c r="GAP58" s="31"/>
      <c r="GAQ58" s="31"/>
      <c r="GAR58" s="31"/>
      <c r="GAS58" s="31"/>
      <c r="GAT58" s="31"/>
      <c r="GAU58" s="31"/>
      <c r="GAV58" s="31"/>
      <c r="GAW58" s="31"/>
      <c r="GAX58" s="31"/>
      <c r="GAY58" s="31"/>
      <c r="GAZ58" s="31"/>
      <c r="GBA58" s="31"/>
      <c r="GBB58" s="31"/>
      <c r="GBC58" s="31"/>
      <c r="GBD58" s="31"/>
      <c r="GBE58" s="31"/>
      <c r="GBF58" s="31"/>
      <c r="GBG58" s="31"/>
      <c r="GBH58" s="31"/>
      <c r="GBI58" s="31"/>
      <c r="GBJ58" s="31"/>
      <c r="GBK58" s="31"/>
      <c r="GBL58" s="31"/>
      <c r="GBM58" s="31"/>
      <c r="GBN58" s="31"/>
      <c r="GBO58" s="31"/>
      <c r="GBP58" s="31"/>
      <c r="GBQ58" s="31"/>
      <c r="GBR58" s="31"/>
      <c r="GBS58" s="31"/>
      <c r="GBT58" s="31"/>
      <c r="GBU58" s="31"/>
      <c r="GBV58" s="31"/>
      <c r="GBW58" s="31"/>
      <c r="GBX58" s="31"/>
      <c r="GBY58" s="31"/>
      <c r="GBZ58" s="31"/>
      <c r="GCA58" s="31"/>
      <c r="GCB58" s="31"/>
      <c r="GCC58" s="31"/>
      <c r="GCD58" s="31"/>
      <c r="GCE58" s="31"/>
      <c r="GCF58" s="31"/>
      <c r="GCG58" s="31"/>
      <c r="GCH58" s="31"/>
      <c r="GCI58" s="31"/>
      <c r="GCJ58" s="31"/>
      <c r="GCK58" s="31"/>
      <c r="GCL58" s="31"/>
      <c r="GCM58" s="31"/>
      <c r="GCN58" s="31"/>
      <c r="GCO58" s="31"/>
      <c r="GCP58" s="31"/>
      <c r="GCQ58" s="31"/>
      <c r="GCR58" s="31"/>
      <c r="GCS58" s="31"/>
      <c r="GCT58" s="31"/>
      <c r="GCU58" s="31"/>
      <c r="GCV58" s="31"/>
      <c r="GCW58" s="31"/>
      <c r="GCX58" s="31"/>
      <c r="GCY58" s="31"/>
      <c r="GCZ58" s="31"/>
      <c r="GDA58" s="31"/>
      <c r="GDB58" s="31"/>
      <c r="GDC58" s="31"/>
      <c r="GDD58" s="31"/>
      <c r="GDE58" s="31"/>
      <c r="GDF58" s="31"/>
      <c r="GDG58" s="31"/>
      <c r="GDH58" s="31"/>
      <c r="GDI58" s="31"/>
      <c r="GDJ58" s="31"/>
      <c r="GDK58" s="31"/>
      <c r="GDL58" s="31"/>
      <c r="GDM58" s="31"/>
      <c r="GDN58" s="31"/>
      <c r="GDO58" s="31"/>
      <c r="GDP58" s="31"/>
      <c r="GDQ58" s="31"/>
      <c r="GDR58" s="31"/>
      <c r="GDS58" s="31"/>
      <c r="GDT58" s="31"/>
      <c r="GDU58" s="31"/>
      <c r="GDV58" s="31"/>
      <c r="GDW58" s="31"/>
      <c r="GDX58" s="31"/>
      <c r="GDY58" s="31"/>
      <c r="GDZ58" s="31"/>
      <c r="GEA58" s="31"/>
      <c r="GEB58" s="31"/>
      <c r="GEC58" s="31"/>
      <c r="GED58" s="31"/>
      <c r="GEE58" s="31"/>
      <c r="GEF58" s="31"/>
      <c r="GEG58" s="31"/>
      <c r="GEH58" s="31"/>
      <c r="GEI58" s="31"/>
      <c r="GEJ58" s="31"/>
      <c r="GEK58" s="31"/>
      <c r="GEL58" s="31"/>
      <c r="GEM58" s="31"/>
      <c r="GEN58" s="31"/>
      <c r="GEO58" s="31"/>
      <c r="GEP58" s="31"/>
      <c r="GEQ58" s="31"/>
      <c r="GER58" s="31"/>
      <c r="GES58" s="31"/>
      <c r="GET58" s="31"/>
      <c r="GEU58" s="31"/>
      <c r="GEV58" s="31"/>
      <c r="GEW58" s="31"/>
      <c r="GEX58" s="31"/>
      <c r="GEY58" s="31"/>
      <c r="GEZ58" s="31"/>
      <c r="GFA58" s="31"/>
      <c r="GFB58" s="31"/>
      <c r="GFC58" s="31"/>
      <c r="GFD58" s="31"/>
      <c r="GFE58" s="31"/>
      <c r="GFF58" s="31"/>
      <c r="GFG58" s="31"/>
      <c r="GFH58" s="31"/>
      <c r="GFI58" s="31"/>
      <c r="GFJ58" s="31"/>
      <c r="GFK58" s="31"/>
      <c r="GFL58" s="31"/>
      <c r="GFM58" s="31"/>
      <c r="GFN58" s="31"/>
      <c r="GFO58" s="31"/>
      <c r="GFP58" s="31"/>
      <c r="GFQ58" s="31"/>
      <c r="GFR58" s="31"/>
      <c r="GFS58" s="31"/>
      <c r="GFT58" s="31"/>
      <c r="GFU58" s="31"/>
      <c r="GFV58" s="31"/>
      <c r="GFW58" s="31"/>
      <c r="GFX58" s="31"/>
      <c r="GFY58" s="31"/>
      <c r="GFZ58" s="31"/>
      <c r="GGA58" s="31"/>
      <c r="GGB58" s="31"/>
      <c r="GGC58" s="31"/>
      <c r="GGD58" s="31"/>
      <c r="GGE58" s="31"/>
      <c r="GGF58" s="31"/>
      <c r="GGG58" s="31"/>
      <c r="GGH58" s="31"/>
      <c r="GGI58" s="31"/>
      <c r="GGJ58" s="31"/>
      <c r="GGK58" s="31"/>
      <c r="GGL58" s="31"/>
      <c r="GGM58" s="31"/>
      <c r="GGN58" s="31"/>
      <c r="GGO58" s="31"/>
      <c r="GGP58" s="31"/>
      <c r="GGQ58" s="31"/>
      <c r="GGR58" s="31"/>
      <c r="GGS58" s="31"/>
      <c r="GGT58" s="31"/>
      <c r="GGU58" s="31"/>
      <c r="GGV58" s="31"/>
      <c r="GGW58" s="31"/>
      <c r="GGX58" s="31"/>
      <c r="GGY58" s="31"/>
      <c r="GGZ58" s="31"/>
      <c r="GHA58" s="31"/>
      <c r="GHB58" s="31"/>
      <c r="GHC58" s="31"/>
      <c r="GHD58" s="31"/>
      <c r="GHE58" s="31"/>
      <c r="GHF58" s="31"/>
      <c r="GHG58" s="31"/>
      <c r="GHH58" s="31"/>
      <c r="GHI58" s="31"/>
      <c r="GHJ58" s="31"/>
      <c r="GHK58" s="31"/>
      <c r="GHL58" s="31"/>
      <c r="GHM58" s="31"/>
      <c r="GHN58" s="31"/>
      <c r="GHO58" s="31"/>
      <c r="GHP58" s="31"/>
      <c r="GHQ58" s="31"/>
      <c r="GHR58" s="31"/>
      <c r="GHS58" s="31"/>
      <c r="GHT58" s="31"/>
      <c r="GHU58" s="31"/>
      <c r="GHV58" s="31"/>
      <c r="GHW58" s="31"/>
      <c r="GHX58" s="31"/>
      <c r="GHY58" s="31"/>
      <c r="GHZ58" s="31"/>
      <c r="GIA58" s="31"/>
      <c r="GIB58" s="31"/>
      <c r="GIC58" s="31"/>
      <c r="GID58" s="31"/>
      <c r="GIE58" s="31"/>
      <c r="GIF58" s="31"/>
      <c r="GIG58" s="31"/>
      <c r="GIH58" s="31"/>
      <c r="GII58" s="31"/>
      <c r="GIJ58" s="31"/>
      <c r="GIK58" s="31"/>
      <c r="GIL58" s="31"/>
      <c r="GIM58" s="31"/>
      <c r="GIN58" s="31"/>
      <c r="GIO58" s="31"/>
      <c r="GIP58" s="31"/>
      <c r="GIQ58" s="31"/>
      <c r="GIR58" s="31"/>
      <c r="GIS58" s="31"/>
      <c r="GIT58" s="31"/>
      <c r="GIU58" s="31"/>
      <c r="GIV58" s="31"/>
      <c r="GIW58" s="31"/>
      <c r="GIX58" s="31"/>
      <c r="GIY58" s="31"/>
      <c r="GIZ58" s="31"/>
      <c r="GJA58" s="31"/>
      <c r="GJB58" s="31"/>
      <c r="GJC58" s="31"/>
      <c r="GJD58" s="31"/>
      <c r="GJE58" s="31"/>
      <c r="GJF58" s="31"/>
      <c r="GJG58" s="31"/>
      <c r="GJH58" s="31"/>
      <c r="GJI58" s="31"/>
      <c r="GJJ58" s="31"/>
      <c r="GJK58" s="31"/>
      <c r="GJL58" s="31"/>
      <c r="GJM58" s="31"/>
      <c r="GJN58" s="31"/>
      <c r="GJO58" s="31"/>
      <c r="GJP58" s="31"/>
      <c r="GJQ58" s="31"/>
      <c r="GJR58" s="31"/>
      <c r="GJS58" s="31"/>
      <c r="GJT58" s="31"/>
      <c r="GJU58" s="31"/>
      <c r="GJV58" s="31"/>
      <c r="GJW58" s="31"/>
      <c r="GJX58" s="31"/>
      <c r="GJY58" s="31"/>
      <c r="GJZ58" s="31"/>
      <c r="GKA58" s="31"/>
      <c r="GKB58" s="31"/>
      <c r="GKC58" s="31"/>
      <c r="GKD58" s="31"/>
      <c r="GKE58" s="31"/>
      <c r="GKF58" s="31"/>
      <c r="GKG58" s="31"/>
      <c r="GKH58" s="31"/>
      <c r="GKI58" s="31"/>
      <c r="GKJ58" s="31"/>
      <c r="GKK58" s="31"/>
      <c r="GKL58" s="31"/>
      <c r="GKM58" s="31"/>
      <c r="GKN58" s="31"/>
      <c r="GKO58" s="31"/>
      <c r="GKP58" s="31"/>
      <c r="GKQ58" s="31"/>
      <c r="GKR58" s="31"/>
      <c r="GKS58" s="31"/>
      <c r="GKT58" s="31"/>
      <c r="GKU58" s="31"/>
      <c r="GKV58" s="31"/>
      <c r="GKW58" s="31"/>
      <c r="GKX58" s="31"/>
      <c r="GKY58" s="31"/>
      <c r="GKZ58" s="31"/>
      <c r="GLA58" s="31"/>
      <c r="GLB58" s="31"/>
      <c r="GLC58" s="31"/>
      <c r="GLD58" s="31"/>
      <c r="GLE58" s="31"/>
      <c r="GLF58" s="31"/>
      <c r="GLG58" s="31"/>
      <c r="GLH58" s="31"/>
      <c r="GLI58" s="31"/>
      <c r="GLJ58" s="31"/>
      <c r="GLK58" s="31"/>
      <c r="GLL58" s="31"/>
      <c r="GLM58" s="31"/>
      <c r="GLN58" s="31"/>
      <c r="GLO58" s="31"/>
      <c r="GLP58" s="31"/>
      <c r="GLQ58" s="31"/>
      <c r="GLR58" s="31"/>
      <c r="GLS58" s="31"/>
      <c r="GLT58" s="31"/>
      <c r="GLU58" s="31"/>
      <c r="GLV58" s="31"/>
      <c r="GLW58" s="31"/>
      <c r="GLX58" s="31"/>
      <c r="GLY58" s="31"/>
      <c r="GLZ58" s="31"/>
      <c r="GMA58" s="31"/>
      <c r="GMB58" s="31"/>
      <c r="GMC58" s="31"/>
      <c r="GMD58" s="31"/>
      <c r="GME58" s="31"/>
      <c r="GMF58" s="31"/>
      <c r="GMG58" s="31"/>
      <c r="GMH58" s="31"/>
      <c r="GMI58" s="31"/>
      <c r="GMJ58" s="31"/>
      <c r="GMK58" s="31"/>
      <c r="GML58" s="31"/>
      <c r="GMM58" s="31"/>
      <c r="GMN58" s="31"/>
      <c r="GMO58" s="31"/>
      <c r="GMP58" s="31"/>
      <c r="GMQ58" s="31"/>
      <c r="GMR58" s="31"/>
      <c r="GMS58" s="31"/>
      <c r="GMT58" s="31"/>
      <c r="GMU58" s="31"/>
      <c r="GMV58" s="31"/>
      <c r="GMW58" s="31"/>
      <c r="GMX58" s="31"/>
      <c r="GMY58" s="31"/>
      <c r="GMZ58" s="31"/>
      <c r="GNA58" s="31"/>
      <c r="GNB58" s="31"/>
      <c r="GNC58" s="31"/>
      <c r="GND58" s="31"/>
      <c r="GNE58" s="31"/>
      <c r="GNF58" s="31"/>
      <c r="GNG58" s="31"/>
      <c r="GNH58" s="31"/>
      <c r="GNI58" s="31"/>
      <c r="GNJ58" s="31"/>
      <c r="GNK58" s="31"/>
      <c r="GNL58" s="31"/>
      <c r="GNM58" s="31"/>
      <c r="GNN58" s="31"/>
      <c r="GNO58" s="31"/>
      <c r="GNP58" s="31"/>
      <c r="GNQ58" s="31"/>
      <c r="GNR58" s="31"/>
      <c r="GNS58" s="31"/>
      <c r="GNT58" s="31"/>
      <c r="GNU58" s="31"/>
      <c r="GNV58" s="31"/>
      <c r="GNW58" s="31"/>
      <c r="GNX58" s="31"/>
      <c r="GNY58" s="31"/>
      <c r="GNZ58" s="31"/>
      <c r="GOA58" s="31"/>
      <c r="GOB58" s="31"/>
      <c r="GOC58" s="31"/>
      <c r="GOD58" s="31"/>
      <c r="GOE58" s="31"/>
      <c r="GOF58" s="31"/>
      <c r="GOG58" s="31"/>
      <c r="GOH58" s="31"/>
      <c r="GOI58" s="31"/>
      <c r="GOJ58" s="31"/>
      <c r="GOK58" s="31"/>
      <c r="GOL58" s="31"/>
      <c r="GOM58" s="31"/>
      <c r="GON58" s="31"/>
      <c r="GOO58" s="31"/>
      <c r="GOP58" s="31"/>
      <c r="GOQ58" s="31"/>
      <c r="GOR58" s="31"/>
      <c r="GOS58" s="31"/>
      <c r="GOT58" s="31"/>
      <c r="GOU58" s="31"/>
      <c r="GOV58" s="31"/>
      <c r="GOW58" s="31"/>
      <c r="GOX58" s="31"/>
      <c r="GOY58" s="31"/>
      <c r="GOZ58" s="31"/>
      <c r="GPA58" s="31"/>
      <c r="GPB58" s="31"/>
      <c r="GPC58" s="31"/>
      <c r="GPD58" s="31"/>
      <c r="GPE58" s="31"/>
      <c r="GPF58" s="31"/>
      <c r="GPG58" s="31"/>
      <c r="GPH58" s="31"/>
      <c r="GPI58" s="31"/>
      <c r="GPJ58" s="31"/>
      <c r="GPK58" s="31"/>
      <c r="GPL58" s="31"/>
      <c r="GPM58" s="31"/>
      <c r="GPN58" s="31"/>
      <c r="GPO58" s="31"/>
      <c r="GPP58" s="31"/>
      <c r="GPQ58" s="31"/>
      <c r="GPR58" s="31"/>
      <c r="GPS58" s="31"/>
      <c r="GPT58" s="31"/>
      <c r="GPU58" s="31"/>
      <c r="GPV58" s="31"/>
      <c r="GPW58" s="31"/>
      <c r="GPX58" s="31"/>
      <c r="GPY58" s="31"/>
      <c r="GPZ58" s="31"/>
      <c r="GQA58" s="31"/>
      <c r="GQB58" s="31"/>
      <c r="GQC58" s="31"/>
      <c r="GQD58" s="31"/>
      <c r="GQE58" s="31"/>
      <c r="GQF58" s="31"/>
      <c r="GQG58" s="31"/>
      <c r="GQH58" s="31"/>
      <c r="GQI58" s="31"/>
      <c r="GQJ58" s="31"/>
      <c r="GQK58" s="31"/>
      <c r="GQL58" s="31"/>
      <c r="GQM58" s="31"/>
      <c r="GQN58" s="31"/>
      <c r="GQO58" s="31"/>
      <c r="GQP58" s="31"/>
      <c r="GQQ58" s="31"/>
      <c r="GQR58" s="31"/>
      <c r="GQS58" s="31"/>
      <c r="GQT58" s="31"/>
      <c r="GQU58" s="31"/>
      <c r="GQV58" s="31"/>
      <c r="GQW58" s="31"/>
      <c r="GQX58" s="31"/>
      <c r="GQY58" s="31"/>
      <c r="GQZ58" s="31"/>
      <c r="GRA58" s="31"/>
      <c r="GRB58" s="31"/>
      <c r="GRC58" s="31"/>
      <c r="GRD58" s="31"/>
      <c r="GRE58" s="31"/>
      <c r="GRF58" s="31"/>
      <c r="GRG58" s="31"/>
      <c r="GRH58" s="31"/>
      <c r="GRI58" s="31"/>
      <c r="GRJ58" s="31"/>
      <c r="GRK58" s="31"/>
      <c r="GRL58" s="31"/>
      <c r="GRM58" s="31"/>
      <c r="GRN58" s="31"/>
      <c r="GRO58" s="31"/>
      <c r="GRP58" s="31"/>
      <c r="GRQ58" s="31"/>
      <c r="GRR58" s="31"/>
      <c r="GRS58" s="31"/>
      <c r="GRT58" s="31"/>
      <c r="GRU58" s="31"/>
      <c r="GRV58" s="31"/>
      <c r="GRW58" s="31"/>
      <c r="GRX58" s="31"/>
      <c r="GRY58" s="31"/>
      <c r="GRZ58" s="31"/>
      <c r="GSA58" s="31"/>
      <c r="GSB58" s="31"/>
      <c r="GSC58" s="31"/>
      <c r="GSD58" s="31"/>
      <c r="GSE58" s="31"/>
      <c r="GSF58" s="31"/>
      <c r="GSG58" s="31"/>
      <c r="GSH58" s="31"/>
      <c r="GSI58" s="31"/>
      <c r="GSJ58" s="31"/>
      <c r="GSK58" s="31"/>
      <c r="GSL58" s="31"/>
      <c r="GSM58" s="31"/>
      <c r="GSN58" s="31"/>
      <c r="GSO58" s="31"/>
      <c r="GSP58" s="31"/>
      <c r="GSQ58" s="31"/>
      <c r="GSR58" s="31"/>
      <c r="GSS58" s="31"/>
      <c r="GST58" s="31"/>
      <c r="GSU58" s="31"/>
      <c r="GSV58" s="31"/>
      <c r="GSW58" s="31"/>
      <c r="GSX58" s="31"/>
      <c r="GSY58" s="31"/>
      <c r="GSZ58" s="31"/>
      <c r="GTA58" s="31"/>
      <c r="GTB58" s="31"/>
      <c r="GTC58" s="31"/>
      <c r="GTD58" s="31"/>
      <c r="GTE58" s="31"/>
      <c r="GTF58" s="31"/>
      <c r="GTG58" s="31"/>
      <c r="GTH58" s="31"/>
      <c r="GTI58" s="31"/>
      <c r="GTJ58" s="31"/>
      <c r="GTK58" s="31"/>
      <c r="GTL58" s="31"/>
      <c r="GTM58" s="31"/>
      <c r="GTN58" s="31"/>
      <c r="GTO58" s="31"/>
      <c r="GTP58" s="31"/>
      <c r="GTQ58" s="31"/>
      <c r="GTR58" s="31"/>
      <c r="GTS58" s="31"/>
      <c r="GTT58" s="31"/>
      <c r="GTU58" s="31"/>
      <c r="GTV58" s="31"/>
      <c r="GTW58" s="31"/>
      <c r="GTX58" s="31"/>
      <c r="GTY58" s="31"/>
      <c r="GTZ58" s="31"/>
      <c r="GUA58" s="31"/>
      <c r="GUB58" s="31"/>
      <c r="GUC58" s="31"/>
      <c r="GUD58" s="31"/>
      <c r="GUE58" s="31"/>
      <c r="GUF58" s="31"/>
      <c r="GUG58" s="31"/>
      <c r="GUH58" s="31"/>
      <c r="GUI58" s="31"/>
      <c r="GUJ58" s="31"/>
      <c r="GUK58" s="31"/>
      <c r="GUL58" s="31"/>
      <c r="GUM58" s="31"/>
      <c r="GUN58" s="31"/>
      <c r="GUO58" s="31"/>
      <c r="GUP58" s="31"/>
      <c r="GUQ58" s="31"/>
      <c r="GUR58" s="31"/>
      <c r="GUS58" s="31"/>
      <c r="GUT58" s="31"/>
      <c r="GUU58" s="31"/>
      <c r="GUV58" s="31"/>
      <c r="GUW58" s="31"/>
      <c r="GUX58" s="31"/>
      <c r="GUY58" s="31"/>
      <c r="GUZ58" s="31"/>
      <c r="GVA58" s="31"/>
      <c r="GVB58" s="31"/>
      <c r="GVC58" s="31"/>
      <c r="GVD58" s="31"/>
      <c r="GVE58" s="31"/>
      <c r="GVF58" s="31"/>
      <c r="GVG58" s="31"/>
      <c r="GVH58" s="31"/>
      <c r="GVI58" s="31"/>
      <c r="GVJ58" s="31"/>
      <c r="GVK58" s="31"/>
      <c r="GVL58" s="31"/>
      <c r="GVM58" s="31"/>
      <c r="GVN58" s="31"/>
      <c r="GVO58" s="31"/>
      <c r="GVP58" s="31"/>
      <c r="GVQ58" s="31"/>
      <c r="GVR58" s="31"/>
      <c r="GVS58" s="31"/>
      <c r="GVT58" s="31"/>
      <c r="GVU58" s="31"/>
      <c r="GVV58" s="31"/>
      <c r="GVW58" s="31"/>
      <c r="GVX58" s="31"/>
      <c r="GVY58" s="31"/>
      <c r="GVZ58" s="31"/>
      <c r="GWA58" s="31"/>
      <c r="GWB58" s="31"/>
      <c r="GWC58" s="31"/>
      <c r="GWD58" s="31"/>
      <c r="GWE58" s="31"/>
      <c r="GWF58" s="31"/>
      <c r="GWG58" s="31"/>
      <c r="GWH58" s="31"/>
      <c r="GWI58" s="31"/>
      <c r="GWJ58" s="31"/>
      <c r="GWK58" s="31"/>
      <c r="GWL58" s="31"/>
      <c r="GWM58" s="31"/>
      <c r="GWN58" s="31"/>
      <c r="GWO58" s="31"/>
      <c r="GWP58" s="31"/>
      <c r="GWQ58" s="31"/>
      <c r="GWR58" s="31"/>
      <c r="GWS58" s="31"/>
      <c r="GWT58" s="31"/>
      <c r="GWU58" s="31"/>
      <c r="GWV58" s="31"/>
      <c r="GWW58" s="31"/>
      <c r="GWX58" s="31"/>
      <c r="GWY58" s="31"/>
      <c r="GWZ58" s="31"/>
      <c r="GXA58" s="31"/>
      <c r="GXB58" s="31"/>
      <c r="GXC58" s="31"/>
      <c r="GXD58" s="31"/>
      <c r="GXE58" s="31"/>
      <c r="GXF58" s="31"/>
      <c r="GXG58" s="31"/>
      <c r="GXH58" s="31"/>
      <c r="GXI58" s="31"/>
      <c r="GXJ58" s="31"/>
      <c r="GXK58" s="31"/>
      <c r="GXL58" s="31"/>
      <c r="GXM58" s="31"/>
      <c r="GXN58" s="31"/>
      <c r="GXO58" s="31"/>
      <c r="GXP58" s="31"/>
      <c r="GXQ58" s="31"/>
      <c r="GXR58" s="31"/>
      <c r="GXS58" s="31"/>
      <c r="GXT58" s="31"/>
      <c r="GXU58" s="31"/>
      <c r="GXV58" s="31"/>
      <c r="GXW58" s="31"/>
      <c r="GXX58" s="31"/>
      <c r="GXY58" s="31"/>
      <c r="GXZ58" s="31"/>
      <c r="GYA58" s="31"/>
      <c r="GYB58" s="31"/>
      <c r="GYC58" s="31"/>
      <c r="GYD58" s="31"/>
      <c r="GYE58" s="31"/>
      <c r="GYF58" s="31"/>
      <c r="GYG58" s="31"/>
      <c r="GYH58" s="31"/>
      <c r="GYI58" s="31"/>
      <c r="GYJ58" s="31"/>
      <c r="GYK58" s="31"/>
      <c r="GYL58" s="31"/>
      <c r="GYM58" s="31"/>
      <c r="GYN58" s="31"/>
      <c r="GYO58" s="31"/>
      <c r="GYP58" s="31"/>
      <c r="GYQ58" s="31"/>
      <c r="GYR58" s="31"/>
      <c r="GYS58" s="31"/>
      <c r="GYT58" s="31"/>
      <c r="GYU58" s="31"/>
      <c r="GYV58" s="31"/>
      <c r="GYW58" s="31"/>
      <c r="GYX58" s="31"/>
      <c r="GYY58" s="31"/>
      <c r="GYZ58" s="31"/>
      <c r="GZA58" s="31"/>
      <c r="GZB58" s="31"/>
      <c r="GZC58" s="31"/>
      <c r="GZD58" s="31"/>
      <c r="GZE58" s="31"/>
      <c r="GZF58" s="31"/>
      <c r="GZG58" s="31"/>
      <c r="GZH58" s="31"/>
      <c r="GZI58" s="31"/>
      <c r="GZJ58" s="31"/>
      <c r="GZK58" s="31"/>
      <c r="GZL58" s="31"/>
      <c r="GZM58" s="31"/>
      <c r="GZN58" s="31"/>
      <c r="GZO58" s="31"/>
      <c r="GZP58" s="31"/>
      <c r="GZQ58" s="31"/>
      <c r="GZR58" s="31"/>
      <c r="GZS58" s="31"/>
      <c r="GZT58" s="31"/>
      <c r="GZU58" s="31"/>
      <c r="GZV58" s="31"/>
      <c r="GZW58" s="31"/>
      <c r="GZX58" s="31"/>
      <c r="GZY58" s="31"/>
      <c r="GZZ58" s="31"/>
      <c r="HAA58" s="31"/>
      <c r="HAB58" s="31"/>
      <c r="HAC58" s="31"/>
      <c r="HAD58" s="31"/>
      <c r="HAE58" s="31"/>
      <c r="HAF58" s="31"/>
      <c r="HAG58" s="31"/>
      <c r="HAH58" s="31"/>
      <c r="HAI58" s="31"/>
      <c r="HAJ58" s="31"/>
      <c r="HAK58" s="31"/>
      <c r="HAL58" s="31"/>
      <c r="HAM58" s="31"/>
      <c r="HAN58" s="31"/>
      <c r="HAO58" s="31"/>
      <c r="HAP58" s="31"/>
      <c r="HAQ58" s="31"/>
      <c r="HAR58" s="31"/>
      <c r="HAS58" s="31"/>
      <c r="HAT58" s="31"/>
      <c r="HAU58" s="31"/>
      <c r="HAV58" s="31"/>
      <c r="HAW58" s="31"/>
      <c r="HAX58" s="31"/>
      <c r="HAY58" s="31"/>
      <c r="HAZ58" s="31"/>
      <c r="HBA58" s="31"/>
      <c r="HBB58" s="31"/>
      <c r="HBC58" s="31"/>
      <c r="HBD58" s="31"/>
      <c r="HBE58" s="31"/>
      <c r="HBF58" s="31"/>
      <c r="HBG58" s="31"/>
      <c r="HBH58" s="31"/>
      <c r="HBI58" s="31"/>
      <c r="HBJ58" s="31"/>
      <c r="HBK58" s="31"/>
      <c r="HBL58" s="31"/>
      <c r="HBM58" s="31"/>
      <c r="HBN58" s="31"/>
      <c r="HBO58" s="31"/>
      <c r="HBP58" s="31"/>
      <c r="HBQ58" s="31"/>
      <c r="HBR58" s="31"/>
      <c r="HBS58" s="31"/>
      <c r="HBT58" s="31"/>
      <c r="HBU58" s="31"/>
      <c r="HBV58" s="31"/>
      <c r="HBW58" s="31"/>
      <c r="HBX58" s="31"/>
      <c r="HBY58" s="31"/>
      <c r="HBZ58" s="31"/>
      <c r="HCA58" s="31"/>
      <c r="HCB58" s="31"/>
      <c r="HCC58" s="31"/>
      <c r="HCD58" s="31"/>
      <c r="HCE58" s="31"/>
      <c r="HCF58" s="31"/>
      <c r="HCG58" s="31"/>
      <c r="HCH58" s="31"/>
      <c r="HCI58" s="31"/>
      <c r="HCJ58" s="31"/>
      <c r="HCK58" s="31"/>
      <c r="HCL58" s="31"/>
      <c r="HCM58" s="31"/>
      <c r="HCN58" s="31"/>
      <c r="HCO58" s="31"/>
      <c r="HCP58" s="31"/>
      <c r="HCQ58" s="31"/>
      <c r="HCR58" s="31"/>
      <c r="HCS58" s="31"/>
      <c r="HCT58" s="31"/>
      <c r="HCU58" s="31"/>
      <c r="HCV58" s="31"/>
      <c r="HCW58" s="31"/>
      <c r="HCX58" s="31"/>
      <c r="HCY58" s="31"/>
      <c r="HCZ58" s="31"/>
      <c r="HDA58" s="31"/>
      <c r="HDB58" s="31"/>
      <c r="HDC58" s="31"/>
      <c r="HDD58" s="31"/>
      <c r="HDE58" s="31"/>
      <c r="HDF58" s="31"/>
      <c r="HDG58" s="31"/>
      <c r="HDH58" s="31"/>
      <c r="HDI58" s="31"/>
      <c r="HDJ58" s="31"/>
      <c r="HDK58" s="31"/>
      <c r="HDL58" s="31"/>
      <c r="HDM58" s="31"/>
      <c r="HDN58" s="31"/>
      <c r="HDO58" s="31"/>
      <c r="HDP58" s="31"/>
      <c r="HDQ58" s="31"/>
      <c r="HDR58" s="31"/>
      <c r="HDS58" s="31"/>
      <c r="HDT58" s="31"/>
      <c r="HDU58" s="31"/>
      <c r="HDV58" s="31"/>
      <c r="HDW58" s="31"/>
      <c r="HDX58" s="31"/>
      <c r="HDY58" s="31"/>
      <c r="HDZ58" s="31"/>
      <c r="HEA58" s="31"/>
      <c r="HEB58" s="31"/>
      <c r="HEC58" s="31"/>
      <c r="HED58" s="31"/>
      <c r="HEE58" s="31"/>
      <c r="HEF58" s="31"/>
      <c r="HEG58" s="31"/>
      <c r="HEH58" s="31"/>
      <c r="HEI58" s="31"/>
      <c r="HEJ58" s="31"/>
      <c r="HEK58" s="31"/>
      <c r="HEL58" s="31"/>
      <c r="HEM58" s="31"/>
      <c r="HEN58" s="31"/>
      <c r="HEO58" s="31"/>
      <c r="HEP58" s="31"/>
      <c r="HEQ58" s="31"/>
      <c r="HER58" s="31"/>
      <c r="HES58" s="31"/>
      <c r="HET58" s="31"/>
      <c r="HEU58" s="31"/>
      <c r="HEV58" s="31"/>
      <c r="HEW58" s="31"/>
      <c r="HEX58" s="31"/>
      <c r="HEY58" s="31"/>
      <c r="HEZ58" s="31"/>
      <c r="HFA58" s="31"/>
      <c r="HFB58" s="31"/>
      <c r="HFC58" s="31"/>
      <c r="HFD58" s="31"/>
      <c r="HFE58" s="31"/>
      <c r="HFF58" s="31"/>
      <c r="HFG58" s="31"/>
      <c r="HFH58" s="31"/>
      <c r="HFI58" s="31"/>
      <c r="HFJ58" s="31"/>
      <c r="HFK58" s="31"/>
      <c r="HFL58" s="31"/>
      <c r="HFM58" s="31"/>
      <c r="HFN58" s="31"/>
      <c r="HFO58" s="31"/>
      <c r="HFP58" s="31"/>
      <c r="HFQ58" s="31"/>
      <c r="HFR58" s="31"/>
      <c r="HFS58" s="31"/>
      <c r="HFT58" s="31"/>
      <c r="HFU58" s="31"/>
      <c r="HFV58" s="31"/>
      <c r="HFW58" s="31"/>
      <c r="HFX58" s="31"/>
      <c r="HFY58" s="31"/>
      <c r="HFZ58" s="31"/>
      <c r="HGA58" s="31"/>
      <c r="HGB58" s="31"/>
      <c r="HGC58" s="31"/>
      <c r="HGD58" s="31"/>
      <c r="HGE58" s="31"/>
      <c r="HGF58" s="31"/>
      <c r="HGG58" s="31"/>
      <c r="HGH58" s="31"/>
      <c r="HGI58" s="31"/>
      <c r="HGJ58" s="31"/>
      <c r="HGK58" s="31"/>
      <c r="HGL58" s="31"/>
      <c r="HGM58" s="31"/>
      <c r="HGN58" s="31"/>
      <c r="HGO58" s="31"/>
      <c r="HGP58" s="31"/>
      <c r="HGQ58" s="31"/>
      <c r="HGR58" s="31"/>
      <c r="HGS58" s="31"/>
      <c r="HGT58" s="31"/>
      <c r="HGU58" s="31"/>
      <c r="HGV58" s="31"/>
      <c r="HGW58" s="31"/>
      <c r="HGX58" s="31"/>
      <c r="HGY58" s="31"/>
      <c r="HGZ58" s="31"/>
      <c r="HHA58" s="31"/>
      <c r="HHB58" s="31"/>
      <c r="HHC58" s="31"/>
      <c r="HHD58" s="31"/>
      <c r="HHE58" s="31"/>
      <c r="HHF58" s="31"/>
      <c r="HHG58" s="31"/>
      <c r="HHH58" s="31"/>
      <c r="HHI58" s="31"/>
      <c r="HHJ58" s="31"/>
      <c r="HHK58" s="31"/>
      <c r="HHL58" s="31"/>
      <c r="HHM58" s="31"/>
      <c r="HHN58" s="31"/>
      <c r="HHO58" s="31"/>
      <c r="HHP58" s="31"/>
      <c r="HHQ58" s="31"/>
      <c r="HHR58" s="31"/>
      <c r="HHS58" s="31"/>
      <c r="HHT58" s="31"/>
      <c r="HHU58" s="31"/>
      <c r="HHV58" s="31"/>
      <c r="HHW58" s="31"/>
      <c r="HHX58" s="31"/>
      <c r="HHY58" s="31"/>
      <c r="HHZ58" s="31"/>
      <c r="HIA58" s="31"/>
      <c r="HIB58" s="31"/>
      <c r="HIC58" s="31"/>
      <c r="HID58" s="31"/>
      <c r="HIE58" s="31"/>
      <c r="HIF58" s="31"/>
      <c r="HIG58" s="31"/>
      <c r="HIH58" s="31"/>
      <c r="HII58" s="31"/>
      <c r="HIJ58" s="31"/>
      <c r="HIK58" s="31"/>
      <c r="HIL58" s="31"/>
      <c r="HIM58" s="31"/>
      <c r="HIN58" s="31"/>
      <c r="HIO58" s="31"/>
      <c r="HIP58" s="31"/>
      <c r="HIQ58" s="31"/>
      <c r="HIR58" s="31"/>
      <c r="HIS58" s="31"/>
      <c r="HIT58" s="31"/>
      <c r="HIU58" s="31"/>
      <c r="HIV58" s="31"/>
      <c r="HIW58" s="31"/>
      <c r="HIX58" s="31"/>
      <c r="HIY58" s="31"/>
      <c r="HIZ58" s="31"/>
      <c r="HJA58" s="31"/>
      <c r="HJB58" s="31"/>
      <c r="HJC58" s="31"/>
      <c r="HJD58" s="31"/>
      <c r="HJE58" s="31"/>
      <c r="HJF58" s="31"/>
      <c r="HJG58" s="31"/>
      <c r="HJH58" s="31"/>
      <c r="HJI58" s="31"/>
      <c r="HJJ58" s="31"/>
      <c r="HJK58" s="31"/>
      <c r="HJL58" s="31"/>
      <c r="HJM58" s="31"/>
      <c r="HJN58" s="31"/>
      <c r="HJO58" s="31"/>
      <c r="HJP58" s="31"/>
      <c r="HJQ58" s="31"/>
      <c r="HJR58" s="31"/>
      <c r="HJS58" s="31"/>
      <c r="HJT58" s="31"/>
      <c r="HJU58" s="31"/>
      <c r="HJV58" s="31"/>
      <c r="HJW58" s="31"/>
      <c r="HJX58" s="31"/>
      <c r="HJY58" s="31"/>
      <c r="HJZ58" s="31"/>
      <c r="HKA58" s="31"/>
      <c r="HKB58" s="31"/>
      <c r="HKC58" s="31"/>
      <c r="HKD58" s="31"/>
      <c r="HKE58" s="31"/>
      <c r="HKF58" s="31"/>
      <c r="HKG58" s="31"/>
      <c r="HKH58" s="31"/>
      <c r="HKI58" s="31"/>
      <c r="HKJ58" s="31"/>
      <c r="HKK58" s="31"/>
      <c r="HKL58" s="31"/>
      <c r="HKM58" s="31"/>
      <c r="HKN58" s="31"/>
      <c r="HKO58" s="31"/>
      <c r="HKP58" s="31"/>
      <c r="HKQ58" s="31"/>
      <c r="HKR58" s="31"/>
      <c r="HKS58" s="31"/>
      <c r="HKT58" s="31"/>
      <c r="HKU58" s="31"/>
      <c r="HKV58" s="31"/>
      <c r="HKW58" s="31"/>
      <c r="HKX58" s="31"/>
      <c r="HKY58" s="31"/>
      <c r="HKZ58" s="31"/>
      <c r="HLA58" s="31"/>
      <c r="HLB58" s="31"/>
      <c r="HLC58" s="31"/>
      <c r="HLD58" s="31"/>
      <c r="HLE58" s="31"/>
      <c r="HLF58" s="31"/>
      <c r="HLG58" s="31"/>
      <c r="HLH58" s="31"/>
      <c r="HLI58" s="31"/>
      <c r="HLJ58" s="31"/>
      <c r="HLK58" s="31"/>
      <c r="HLL58" s="31"/>
      <c r="HLM58" s="31"/>
      <c r="HLN58" s="31"/>
      <c r="HLO58" s="31"/>
      <c r="HLP58" s="31"/>
      <c r="HLQ58" s="31"/>
      <c r="HLR58" s="31"/>
      <c r="HLS58" s="31"/>
      <c r="HLT58" s="31"/>
      <c r="HLU58" s="31"/>
      <c r="HLV58" s="31"/>
      <c r="HLW58" s="31"/>
      <c r="HLX58" s="31"/>
      <c r="HLY58" s="31"/>
      <c r="HLZ58" s="31"/>
      <c r="HMA58" s="31"/>
      <c r="HMB58" s="31"/>
      <c r="HMC58" s="31"/>
      <c r="HMD58" s="31"/>
      <c r="HME58" s="31"/>
      <c r="HMF58" s="31"/>
      <c r="HMG58" s="31"/>
      <c r="HMH58" s="31"/>
      <c r="HMI58" s="31"/>
      <c r="HMJ58" s="31"/>
      <c r="HMK58" s="31"/>
      <c r="HML58" s="31"/>
      <c r="HMM58" s="31"/>
      <c r="HMN58" s="31"/>
      <c r="HMO58" s="31"/>
      <c r="HMP58" s="31"/>
      <c r="HMQ58" s="31"/>
      <c r="HMR58" s="31"/>
      <c r="HMS58" s="31"/>
      <c r="HMT58" s="31"/>
      <c r="HMU58" s="31"/>
      <c r="HMV58" s="31"/>
      <c r="HMW58" s="31"/>
      <c r="HMX58" s="31"/>
      <c r="HMY58" s="31"/>
      <c r="HMZ58" s="31"/>
      <c r="HNA58" s="31"/>
      <c r="HNB58" s="31"/>
      <c r="HNC58" s="31"/>
      <c r="HND58" s="31"/>
      <c r="HNE58" s="31"/>
      <c r="HNF58" s="31"/>
      <c r="HNG58" s="31"/>
      <c r="HNH58" s="31"/>
      <c r="HNI58" s="31"/>
      <c r="HNJ58" s="31"/>
      <c r="HNK58" s="31"/>
      <c r="HNL58" s="31"/>
      <c r="HNM58" s="31"/>
      <c r="HNN58" s="31"/>
      <c r="HNO58" s="31"/>
      <c r="HNP58" s="31"/>
      <c r="HNQ58" s="31"/>
      <c r="HNR58" s="31"/>
      <c r="HNS58" s="31"/>
      <c r="HNT58" s="31"/>
      <c r="HNU58" s="31"/>
      <c r="HNV58" s="31"/>
      <c r="HNW58" s="31"/>
      <c r="HNX58" s="31"/>
      <c r="HNY58" s="31"/>
      <c r="HNZ58" s="31"/>
      <c r="HOA58" s="31"/>
      <c r="HOB58" s="31"/>
      <c r="HOC58" s="31"/>
      <c r="HOD58" s="31"/>
      <c r="HOE58" s="31"/>
      <c r="HOF58" s="31"/>
      <c r="HOG58" s="31"/>
      <c r="HOH58" s="31"/>
      <c r="HOI58" s="31"/>
      <c r="HOJ58" s="31"/>
      <c r="HOK58" s="31"/>
      <c r="HOL58" s="31"/>
      <c r="HOM58" s="31"/>
      <c r="HON58" s="31"/>
      <c r="HOO58" s="31"/>
      <c r="HOP58" s="31"/>
      <c r="HOQ58" s="31"/>
      <c r="HOR58" s="31"/>
      <c r="HOS58" s="31"/>
      <c r="HOT58" s="31"/>
      <c r="HOU58" s="31"/>
      <c r="HOV58" s="31"/>
      <c r="HOW58" s="31"/>
      <c r="HOX58" s="31"/>
      <c r="HOY58" s="31"/>
      <c r="HOZ58" s="31"/>
      <c r="HPA58" s="31"/>
      <c r="HPB58" s="31"/>
      <c r="HPC58" s="31"/>
      <c r="HPD58" s="31"/>
      <c r="HPE58" s="31"/>
      <c r="HPF58" s="31"/>
      <c r="HPG58" s="31"/>
      <c r="HPH58" s="31"/>
      <c r="HPI58" s="31"/>
      <c r="HPJ58" s="31"/>
      <c r="HPK58" s="31"/>
      <c r="HPL58" s="31"/>
      <c r="HPM58" s="31"/>
      <c r="HPN58" s="31"/>
      <c r="HPO58" s="31"/>
      <c r="HPP58" s="31"/>
      <c r="HPQ58" s="31"/>
      <c r="HPR58" s="31"/>
      <c r="HPS58" s="31"/>
      <c r="HPT58" s="31"/>
      <c r="HPU58" s="31"/>
      <c r="HPV58" s="31"/>
      <c r="HPW58" s="31"/>
      <c r="HPX58" s="31"/>
      <c r="HPY58" s="31"/>
      <c r="HPZ58" s="31"/>
      <c r="HQA58" s="31"/>
      <c r="HQB58" s="31"/>
      <c r="HQC58" s="31"/>
      <c r="HQD58" s="31"/>
      <c r="HQE58" s="31"/>
      <c r="HQF58" s="31"/>
      <c r="HQG58" s="31"/>
      <c r="HQH58" s="31"/>
      <c r="HQI58" s="31"/>
      <c r="HQJ58" s="31"/>
      <c r="HQK58" s="31"/>
      <c r="HQL58" s="31"/>
      <c r="HQM58" s="31"/>
      <c r="HQN58" s="31"/>
      <c r="HQO58" s="31"/>
      <c r="HQP58" s="31"/>
      <c r="HQQ58" s="31"/>
      <c r="HQR58" s="31"/>
      <c r="HQS58" s="31"/>
      <c r="HQT58" s="31"/>
      <c r="HQU58" s="31"/>
      <c r="HQV58" s="31"/>
      <c r="HQW58" s="31"/>
      <c r="HQX58" s="31"/>
      <c r="HQY58" s="31"/>
      <c r="HQZ58" s="31"/>
      <c r="HRA58" s="31"/>
      <c r="HRB58" s="31"/>
      <c r="HRC58" s="31"/>
      <c r="HRD58" s="31"/>
      <c r="HRE58" s="31"/>
      <c r="HRF58" s="31"/>
      <c r="HRG58" s="31"/>
      <c r="HRH58" s="31"/>
      <c r="HRI58" s="31"/>
      <c r="HRJ58" s="31"/>
      <c r="HRK58" s="31"/>
      <c r="HRL58" s="31"/>
      <c r="HRM58" s="31"/>
      <c r="HRN58" s="31"/>
      <c r="HRO58" s="31"/>
      <c r="HRP58" s="31"/>
      <c r="HRQ58" s="31"/>
      <c r="HRR58" s="31"/>
      <c r="HRS58" s="31"/>
      <c r="HRT58" s="31"/>
      <c r="HRU58" s="31"/>
      <c r="HRV58" s="31"/>
      <c r="HRW58" s="31"/>
      <c r="HRX58" s="31"/>
      <c r="HRY58" s="31"/>
      <c r="HRZ58" s="31"/>
      <c r="HSA58" s="31"/>
      <c r="HSB58" s="31"/>
      <c r="HSC58" s="31"/>
      <c r="HSD58" s="31"/>
      <c r="HSE58" s="31"/>
      <c r="HSF58" s="31"/>
      <c r="HSG58" s="31"/>
      <c r="HSH58" s="31"/>
      <c r="HSI58" s="31"/>
      <c r="HSJ58" s="31"/>
      <c r="HSK58" s="31"/>
      <c r="HSL58" s="31"/>
      <c r="HSM58" s="31"/>
      <c r="HSN58" s="31"/>
      <c r="HSO58" s="31"/>
      <c r="HSP58" s="31"/>
      <c r="HSQ58" s="31"/>
      <c r="HSR58" s="31"/>
      <c r="HSS58" s="31"/>
      <c r="HST58" s="31"/>
      <c r="HSU58" s="31"/>
      <c r="HSV58" s="31"/>
      <c r="HSW58" s="31"/>
      <c r="HSX58" s="31"/>
      <c r="HSY58" s="31"/>
      <c r="HSZ58" s="31"/>
      <c r="HTA58" s="31"/>
      <c r="HTB58" s="31"/>
      <c r="HTC58" s="31"/>
      <c r="HTD58" s="31"/>
      <c r="HTE58" s="31"/>
      <c r="HTF58" s="31"/>
      <c r="HTG58" s="31"/>
      <c r="HTH58" s="31"/>
      <c r="HTI58" s="31"/>
      <c r="HTJ58" s="31"/>
      <c r="HTK58" s="31"/>
      <c r="HTL58" s="31"/>
      <c r="HTM58" s="31"/>
      <c r="HTN58" s="31"/>
      <c r="HTO58" s="31"/>
      <c r="HTP58" s="31"/>
      <c r="HTQ58" s="31"/>
      <c r="HTR58" s="31"/>
      <c r="HTS58" s="31"/>
      <c r="HTT58" s="31"/>
      <c r="HTU58" s="31"/>
      <c r="HTV58" s="31"/>
      <c r="HTW58" s="31"/>
      <c r="HTX58" s="31"/>
      <c r="HTY58" s="31"/>
      <c r="HTZ58" s="31"/>
      <c r="HUA58" s="31"/>
      <c r="HUB58" s="31"/>
      <c r="HUC58" s="31"/>
      <c r="HUD58" s="31"/>
      <c r="HUE58" s="31"/>
      <c r="HUF58" s="31"/>
      <c r="HUG58" s="31"/>
      <c r="HUH58" s="31"/>
      <c r="HUI58" s="31"/>
      <c r="HUJ58" s="31"/>
      <c r="HUK58" s="31"/>
      <c r="HUL58" s="31"/>
      <c r="HUM58" s="31"/>
      <c r="HUN58" s="31"/>
      <c r="HUO58" s="31"/>
      <c r="HUP58" s="31"/>
      <c r="HUQ58" s="31"/>
      <c r="HUR58" s="31"/>
      <c r="HUS58" s="31"/>
      <c r="HUT58" s="31"/>
      <c r="HUU58" s="31"/>
      <c r="HUV58" s="31"/>
      <c r="HUW58" s="31"/>
      <c r="HUX58" s="31"/>
      <c r="HUY58" s="31"/>
      <c r="HUZ58" s="31"/>
      <c r="HVA58" s="31"/>
      <c r="HVB58" s="31"/>
      <c r="HVC58" s="31"/>
      <c r="HVD58" s="31"/>
      <c r="HVE58" s="31"/>
      <c r="HVF58" s="31"/>
      <c r="HVG58" s="31"/>
      <c r="HVH58" s="31"/>
      <c r="HVI58" s="31"/>
      <c r="HVJ58" s="31"/>
      <c r="HVK58" s="31"/>
      <c r="HVL58" s="31"/>
      <c r="HVM58" s="31"/>
      <c r="HVN58" s="31"/>
      <c r="HVO58" s="31"/>
      <c r="HVP58" s="31"/>
      <c r="HVQ58" s="31"/>
      <c r="HVR58" s="31"/>
      <c r="HVS58" s="31"/>
      <c r="HVT58" s="31"/>
      <c r="HVU58" s="31"/>
      <c r="HVV58" s="31"/>
      <c r="HVW58" s="31"/>
      <c r="HVX58" s="31"/>
      <c r="HVY58" s="31"/>
      <c r="HVZ58" s="31"/>
      <c r="HWA58" s="31"/>
      <c r="HWB58" s="31"/>
      <c r="HWC58" s="31"/>
      <c r="HWD58" s="31"/>
      <c r="HWE58" s="31"/>
      <c r="HWF58" s="31"/>
      <c r="HWG58" s="31"/>
      <c r="HWH58" s="31"/>
      <c r="HWI58" s="31"/>
      <c r="HWJ58" s="31"/>
      <c r="HWK58" s="31"/>
      <c r="HWL58" s="31"/>
      <c r="HWM58" s="31"/>
      <c r="HWN58" s="31"/>
      <c r="HWO58" s="31"/>
      <c r="HWP58" s="31"/>
      <c r="HWQ58" s="31"/>
      <c r="HWR58" s="31"/>
      <c r="HWS58" s="31"/>
      <c r="HWT58" s="31"/>
      <c r="HWU58" s="31"/>
      <c r="HWV58" s="31"/>
      <c r="HWW58" s="31"/>
      <c r="HWX58" s="31"/>
      <c r="HWY58" s="31"/>
      <c r="HWZ58" s="31"/>
      <c r="HXA58" s="31"/>
      <c r="HXB58" s="31"/>
      <c r="HXC58" s="31"/>
      <c r="HXD58" s="31"/>
      <c r="HXE58" s="31"/>
      <c r="HXF58" s="31"/>
      <c r="HXG58" s="31"/>
      <c r="HXH58" s="31"/>
      <c r="HXI58" s="31"/>
      <c r="HXJ58" s="31"/>
      <c r="HXK58" s="31"/>
      <c r="HXL58" s="31"/>
      <c r="HXM58" s="31"/>
      <c r="HXN58" s="31"/>
      <c r="HXO58" s="31"/>
      <c r="HXP58" s="31"/>
      <c r="HXQ58" s="31"/>
      <c r="HXR58" s="31"/>
      <c r="HXS58" s="31"/>
      <c r="HXT58" s="31"/>
      <c r="HXU58" s="31"/>
      <c r="HXV58" s="31"/>
      <c r="HXW58" s="31"/>
      <c r="HXX58" s="31"/>
      <c r="HXY58" s="31"/>
      <c r="HXZ58" s="31"/>
      <c r="HYA58" s="31"/>
      <c r="HYB58" s="31"/>
      <c r="HYC58" s="31"/>
      <c r="HYD58" s="31"/>
      <c r="HYE58" s="31"/>
      <c r="HYF58" s="31"/>
      <c r="HYG58" s="31"/>
      <c r="HYH58" s="31"/>
      <c r="HYI58" s="31"/>
      <c r="HYJ58" s="31"/>
      <c r="HYK58" s="31"/>
      <c r="HYL58" s="31"/>
      <c r="HYM58" s="31"/>
      <c r="HYN58" s="31"/>
      <c r="HYO58" s="31"/>
      <c r="HYP58" s="31"/>
      <c r="HYQ58" s="31"/>
      <c r="HYR58" s="31"/>
      <c r="HYS58" s="31"/>
      <c r="HYT58" s="31"/>
      <c r="HYU58" s="31"/>
      <c r="HYV58" s="31"/>
      <c r="HYW58" s="31"/>
      <c r="HYX58" s="31"/>
      <c r="HYY58" s="31"/>
      <c r="HYZ58" s="31"/>
      <c r="HZA58" s="31"/>
      <c r="HZB58" s="31"/>
      <c r="HZC58" s="31"/>
      <c r="HZD58" s="31"/>
      <c r="HZE58" s="31"/>
      <c r="HZF58" s="31"/>
      <c r="HZG58" s="31"/>
      <c r="HZH58" s="31"/>
      <c r="HZI58" s="31"/>
      <c r="HZJ58" s="31"/>
      <c r="HZK58" s="31"/>
      <c r="HZL58" s="31"/>
      <c r="HZM58" s="31"/>
      <c r="HZN58" s="31"/>
      <c r="HZO58" s="31"/>
      <c r="HZP58" s="31"/>
      <c r="HZQ58" s="31"/>
      <c r="HZR58" s="31"/>
      <c r="HZS58" s="31"/>
      <c r="HZT58" s="31"/>
      <c r="HZU58" s="31"/>
      <c r="HZV58" s="31"/>
      <c r="HZW58" s="31"/>
      <c r="HZX58" s="31"/>
      <c r="HZY58" s="31"/>
      <c r="HZZ58" s="31"/>
      <c r="IAA58" s="31"/>
      <c r="IAB58" s="31"/>
      <c r="IAC58" s="31"/>
      <c r="IAD58" s="31"/>
      <c r="IAE58" s="31"/>
      <c r="IAF58" s="31"/>
      <c r="IAG58" s="31"/>
      <c r="IAH58" s="31"/>
      <c r="IAI58" s="31"/>
      <c r="IAJ58" s="31"/>
      <c r="IAK58" s="31"/>
      <c r="IAL58" s="31"/>
      <c r="IAM58" s="31"/>
      <c r="IAN58" s="31"/>
      <c r="IAO58" s="31"/>
      <c r="IAP58" s="31"/>
      <c r="IAQ58" s="31"/>
      <c r="IAR58" s="31"/>
      <c r="IAS58" s="31"/>
      <c r="IAT58" s="31"/>
      <c r="IAU58" s="31"/>
      <c r="IAV58" s="31"/>
      <c r="IAW58" s="31"/>
      <c r="IAX58" s="31"/>
      <c r="IAY58" s="31"/>
      <c r="IAZ58" s="31"/>
      <c r="IBA58" s="31"/>
      <c r="IBB58" s="31"/>
      <c r="IBC58" s="31"/>
      <c r="IBD58" s="31"/>
      <c r="IBE58" s="31"/>
      <c r="IBF58" s="31"/>
      <c r="IBG58" s="31"/>
      <c r="IBH58" s="31"/>
      <c r="IBI58" s="31"/>
      <c r="IBJ58" s="31"/>
      <c r="IBK58" s="31"/>
      <c r="IBL58" s="31"/>
      <c r="IBM58" s="31"/>
      <c r="IBN58" s="31"/>
      <c r="IBO58" s="31"/>
      <c r="IBP58" s="31"/>
      <c r="IBQ58" s="31"/>
      <c r="IBR58" s="31"/>
      <c r="IBS58" s="31"/>
      <c r="IBT58" s="31"/>
      <c r="IBU58" s="31"/>
      <c r="IBV58" s="31"/>
      <c r="IBW58" s="31"/>
      <c r="IBX58" s="31"/>
      <c r="IBY58" s="31"/>
      <c r="IBZ58" s="31"/>
      <c r="ICA58" s="31"/>
      <c r="ICB58" s="31"/>
      <c r="ICC58" s="31"/>
      <c r="ICD58" s="31"/>
      <c r="ICE58" s="31"/>
      <c r="ICF58" s="31"/>
      <c r="ICG58" s="31"/>
      <c r="ICH58" s="31"/>
      <c r="ICI58" s="31"/>
      <c r="ICJ58" s="31"/>
      <c r="ICK58" s="31"/>
      <c r="ICL58" s="31"/>
      <c r="ICM58" s="31"/>
      <c r="ICN58" s="31"/>
      <c r="ICO58" s="31"/>
      <c r="ICP58" s="31"/>
      <c r="ICQ58" s="31"/>
      <c r="ICR58" s="31"/>
      <c r="ICS58" s="31"/>
      <c r="ICT58" s="31"/>
      <c r="ICU58" s="31"/>
      <c r="ICV58" s="31"/>
      <c r="ICW58" s="31"/>
      <c r="ICX58" s="31"/>
      <c r="ICY58" s="31"/>
      <c r="ICZ58" s="31"/>
      <c r="IDA58" s="31"/>
      <c r="IDB58" s="31"/>
      <c r="IDC58" s="31"/>
      <c r="IDD58" s="31"/>
      <c r="IDE58" s="31"/>
      <c r="IDF58" s="31"/>
      <c r="IDG58" s="31"/>
      <c r="IDH58" s="31"/>
      <c r="IDI58" s="31"/>
      <c r="IDJ58" s="31"/>
      <c r="IDK58" s="31"/>
      <c r="IDL58" s="31"/>
      <c r="IDM58" s="31"/>
      <c r="IDN58" s="31"/>
      <c r="IDO58" s="31"/>
      <c r="IDP58" s="31"/>
      <c r="IDQ58" s="31"/>
      <c r="IDR58" s="31"/>
      <c r="IDS58" s="31"/>
      <c r="IDT58" s="31"/>
      <c r="IDU58" s="31"/>
      <c r="IDV58" s="31"/>
      <c r="IDW58" s="31"/>
      <c r="IDX58" s="31"/>
      <c r="IDY58" s="31"/>
      <c r="IDZ58" s="31"/>
      <c r="IEA58" s="31"/>
      <c r="IEB58" s="31"/>
      <c r="IEC58" s="31"/>
      <c r="IED58" s="31"/>
      <c r="IEE58" s="31"/>
      <c r="IEF58" s="31"/>
      <c r="IEG58" s="31"/>
      <c r="IEH58" s="31"/>
      <c r="IEI58" s="31"/>
      <c r="IEJ58" s="31"/>
      <c r="IEK58" s="31"/>
      <c r="IEL58" s="31"/>
      <c r="IEM58" s="31"/>
      <c r="IEN58" s="31"/>
      <c r="IEO58" s="31"/>
      <c r="IEP58" s="31"/>
      <c r="IEQ58" s="31"/>
      <c r="IER58" s="31"/>
      <c r="IES58" s="31"/>
      <c r="IET58" s="31"/>
      <c r="IEU58" s="31"/>
      <c r="IEV58" s="31"/>
      <c r="IEW58" s="31"/>
      <c r="IEX58" s="31"/>
      <c r="IEY58" s="31"/>
      <c r="IEZ58" s="31"/>
      <c r="IFA58" s="31"/>
      <c r="IFB58" s="31"/>
      <c r="IFC58" s="31"/>
      <c r="IFD58" s="31"/>
      <c r="IFE58" s="31"/>
      <c r="IFF58" s="31"/>
      <c r="IFG58" s="31"/>
      <c r="IFH58" s="31"/>
      <c r="IFI58" s="31"/>
      <c r="IFJ58" s="31"/>
      <c r="IFK58" s="31"/>
      <c r="IFL58" s="31"/>
      <c r="IFM58" s="31"/>
      <c r="IFN58" s="31"/>
      <c r="IFO58" s="31"/>
      <c r="IFP58" s="31"/>
      <c r="IFQ58" s="31"/>
      <c r="IFR58" s="31"/>
      <c r="IFS58" s="31"/>
      <c r="IFT58" s="31"/>
      <c r="IFU58" s="31"/>
      <c r="IFV58" s="31"/>
      <c r="IFW58" s="31"/>
      <c r="IFX58" s="31"/>
      <c r="IFY58" s="31"/>
      <c r="IFZ58" s="31"/>
      <c r="IGA58" s="31"/>
      <c r="IGB58" s="31"/>
      <c r="IGC58" s="31"/>
      <c r="IGD58" s="31"/>
      <c r="IGE58" s="31"/>
      <c r="IGF58" s="31"/>
      <c r="IGG58" s="31"/>
      <c r="IGH58" s="31"/>
      <c r="IGI58" s="31"/>
      <c r="IGJ58" s="31"/>
      <c r="IGK58" s="31"/>
      <c r="IGL58" s="31"/>
      <c r="IGM58" s="31"/>
      <c r="IGN58" s="31"/>
      <c r="IGO58" s="31"/>
      <c r="IGP58" s="31"/>
      <c r="IGQ58" s="31"/>
      <c r="IGR58" s="31"/>
      <c r="IGS58" s="31"/>
      <c r="IGT58" s="31"/>
      <c r="IGU58" s="31"/>
      <c r="IGV58" s="31"/>
      <c r="IGW58" s="31"/>
      <c r="IGX58" s="31"/>
      <c r="IGY58" s="31"/>
      <c r="IGZ58" s="31"/>
      <c r="IHA58" s="31"/>
      <c r="IHB58" s="31"/>
      <c r="IHC58" s="31"/>
      <c r="IHD58" s="31"/>
      <c r="IHE58" s="31"/>
      <c r="IHF58" s="31"/>
      <c r="IHG58" s="31"/>
      <c r="IHH58" s="31"/>
      <c r="IHI58" s="31"/>
      <c r="IHJ58" s="31"/>
      <c r="IHK58" s="31"/>
      <c r="IHL58" s="31"/>
      <c r="IHM58" s="31"/>
      <c r="IHN58" s="31"/>
      <c r="IHO58" s="31"/>
      <c r="IHP58" s="31"/>
      <c r="IHQ58" s="31"/>
      <c r="IHR58" s="31"/>
      <c r="IHS58" s="31"/>
      <c r="IHT58" s="31"/>
      <c r="IHU58" s="31"/>
      <c r="IHV58" s="31"/>
      <c r="IHW58" s="31"/>
      <c r="IHX58" s="31"/>
      <c r="IHY58" s="31"/>
      <c r="IHZ58" s="31"/>
      <c r="IIA58" s="31"/>
      <c r="IIB58" s="31"/>
      <c r="IIC58" s="31"/>
      <c r="IID58" s="31"/>
      <c r="IIE58" s="31"/>
      <c r="IIF58" s="31"/>
      <c r="IIG58" s="31"/>
      <c r="IIH58" s="31"/>
      <c r="III58" s="31"/>
      <c r="IIJ58" s="31"/>
      <c r="IIK58" s="31"/>
      <c r="IIL58" s="31"/>
      <c r="IIM58" s="31"/>
      <c r="IIN58" s="31"/>
      <c r="IIO58" s="31"/>
      <c r="IIP58" s="31"/>
      <c r="IIQ58" s="31"/>
      <c r="IIR58" s="31"/>
      <c r="IIS58" s="31"/>
      <c r="IIT58" s="31"/>
      <c r="IIU58" s="31"/>
      <c r="IIV58" s="31"/>
      <c r="IIW58" s="31"/>
      <c r="IIX58" s="31"/>
      <c r="IIY58" s="31"/>
      <c r="IIZ58" s="31"/>
      <c r="IJA58" s="31"/>
      <c r="IJB58" s="31"/>
      <c r="IJC58" s="31"/>
      <c r="IJD58" s="31"/>
      <c r="IJE58" s="31"/>
      <c r="IJF58" s="31"/>
      <c r="IJG58" s="31"/>
      <c r="IJH58" s="31"/>
      <c r="IJI58" s="31"/>
      <c r="IJJ58" s="31"/>
      <c r="IJK58" s="31"/>
      <c r="IJL58" s="31"/>
      <c r="IJM58" s="31"/>
      <c r="IJN58" s="31"/>
      <c r="IJO58" s="31"/>
      <c r="IJP58" s="31"/>
      <c r="IJQ58" s="31"/>
      <c r="IJR58" s="31"/>
      <c r="IJS58" s="31"/>
      <c r="IJT58" s="31"/>
      <c r="IJU58" s="31"/>
      <c r="IJV58" s="31"/>
      <c r="IJW58" s="31"/>
      <c r="IJX58" s="31"/>
      <c r="IJY58" s="31"/>
      <c r="IJZ58" s="31"/>
      <c r="IKA58" s="31"/>
      <c r="IKB58" s="31"/>
      <c r="IKC58" s="31"/>
      <c r="IKD58" s="31"/>
      <c r="IKE58" s="31"/>
      <c r="IKF58" s="31"/>
      <c r="IKG58" s="31"/>
      <c r="IKH58" s="31"/>
      <c r="IKI58" s="31"/>
      <c r="IKJ58" s="31"/>
      <c r="IKK58" s="31"/>
      <c r="IKL58" s="31"/>
      <c r="IKM58" s="31"/>
      <c r="IKN58" s="31"/>
      <c r="IKO58" s="31"/>
      <c r="IKP58" s="31"/>
      <c r="IKQ58" s="31"/>
      <c r="IKR58" s="31"/>
      <c r="IKS58" s="31"/>
      <c r="IKT58" s="31"/>
      <c r="IKU58" s="31"/>
      <c r="IKV58" s="31"/>
      <c r="IKW58" s="31"/>
      <c r="IKX58" s="31"/>
      <c r="IKY58" s="31"/>
      <c r="IKZ58" s="31"/>
      <c r="ILA58" s="31"/>
      <c r="ILB58" s="31"/>
      <c r="ILC58" s="31"/>
      <c r="ILD58" s="31"/>
      <c r="ILE58" s="31"/>
      <c r="ILF58" s="31"/>
      <c r="ILG58" s="31"/>
      <c r="ILH58" s="31"/>
      <c r="ILI58" s="31"/>
      <c r="ILJ58" s="31"/>
      <c r="ILK58" s="31"/>
      <c r="ILL58" s="31"/>
      <c r="ILM58" s="31"/>
      <c r="ILN58" s="31"/>
      <c r="ILO58" s="31"/>
      <c r="ILP58" s="31"/>
      <c r="ILQ58" s="31"/>
      <c r="ILR58" s="31"/>
      <c r="ILS58" s="31"/>
      <c r="ILT58" s="31"/>
      <c r="ILU58" s="31"/>
      <c r="ILV58" s="31"/>
      <c r="ILW58" s="31"/>
      <c r="ILX58" s="31"/>
      <c r="ILY58" s="31"/>
      <c r="ILZ58" s="31"/>
      <c r="IMA58" s="31"/>
      <c r="IMB58" s="31"/>
      <c r="IMC58" s="31"/>
      <c r="IMD58" s="31"/>
      <c r="IME58" s="31"/>
      <c r="IMF58" s="31"/>
      <c r="IMG58" s="31"/>
      <c r="IMH58" s="31"/>
      <c r="IMI58" s="31"/>
      <c r="IMJ58" s="31"/>
      <c r="IMK58" s="31"/>
      <c r="IML58" s="31"/>
      <c r="IMM58" s="31"/>
      <c r="IMN58" s="31"/>
      <c r="IMO58" s="31"/>
      <c r="IMP58" s="31"/>
      <c r="IMQ58" s="31"/>
      <c r="IMR58" s="31"/>
      <c r="IMS58" s="31"/>
      <c r="IMT58" s="31"/>
      <c r="IMU58" s="31"/>
      <c r="IMV58" s="31"/>
      <c r="IMW58" s="31"/>
      <c r="IMX58" s="31"/>
      <c r="IMY58" s="31"/>
      <c r="IMZ58" s="31"/>
      <c r="INA58" s="31"/>
      <c r="INB58" s="31"/>
      <c r="INC58" s="31"/>
      <c r="IND58" s="31"/>
      <c r="INE58" s="31"/>
      <c r="INF58" s="31"/>
      <c r="ING58" s="31"/>
      <c r="INH58" s="31"/>
      <c r="INI58" s="31"/>
      <c r="INJ58" s="31"/>
      <c r="INK58" s="31"/>
      <c r="INL58" s="31"/>
      <c r="INM58" s="31"/>
      <c r="INN58" s="31"/>
      <c r="INO58" s="31"/>
      <c r="INP58" s="31"/>
      <c r="INQ58" s="31"/>
      <c r="INR58" s="31"/>
      <c r="INS58" s="31"/>
      <c r="INT58" s="31"/>
      <c r="INU58" s="31"/>
      <c r="INV58" s="31"/>
      <c r="INW58" s="31"/>
      <c r="INX58" s="31"/>
      <c r="INY58" s="31"/>
      <c r="INZ58" s="31"/>
      <c r="IOA58" s="31"/>
      <c r="IOB58" s="31"/>
      <c r="IOC58" s="31"/>
      <c r="IOD58" s="31"/>
      <c r="IOE58" s="31"/>
      <c r="IOF58" s="31"/>
      <c r="IOG58" s="31"/>
      <c r="IOH58" s="31"/>
      <c r="IOI58" s="31"/>
      <c r="IOJ58" s="31"/>
      <c r="IOK58" s="31"/>
      <c r="IOL58" s="31"/>
      <c r="IOM58" s="31"/>
      <c r="ION58" s="31"/>
      <c r="IOO58" s="31"/>
      <c r="IOP58" s="31"/>
      <c r="IOQ58" s="31"/>
      <c r="IOR58" s="31"/>
      <c r="IOS58" s="31"/>
      <c r="IOT58" s="31"/>
      <c r="IOU58" s="31"/>
      <c r="IOV58" s="31"/>
      <c r="IOW58" s="31"/>
      <c r="IOX58" s="31"/>
      <c r="IOY58" s="31"/>
      <c r="IOZ58" s="31"/>
      <c r="IPA58" s="31"/>
      <c r="IPB58" s="31"/>
      <c r="IPC58" s="31"/>
      <c r="IPD58" s="31"/>
      <c r="IPE58" s="31"/>
      <c r="IPF58" s="31"/>
      <c r="IPG58" s="31"/>
      <c r="IPH58" s="31"/>
      <c r="IPI58" s="31"/>
      <c r="IPJ58" s="31"/>
      <c r="IPK58" s="31"/>
      <c r="IPL58" s="31"/>
      <c r="IPM58" s="31"/>
      <c r="IPN58" s="31"/>
      <c r="IPO58" s="31"/>
      <c r="IPP58" s="31"/>
      <c r="IPQ58" s="31"/>
      <c r="IPR58" s="31"/>
      <c r="IPS58" s="31"/>
      <c r="IPT58" s="31"/>
      <c r="IPU58" s="31"/>
      <c r="IPV58" s="31"/>
      <c r="IPW58" s="31"/>
      <c r="IPX58" s="31"/>
      <c r="IPY58" s="31"/>
      <c r="IPZ58" s="31"/>
      <c r="IQA58" s="31"/>
      <c r="IQB58" s="31"/>
      <c r="IQC58" s="31"/>
      <c r="IQD58" s="31"/>
      <c r="IQE58" s="31"/>
      <c r="IQF58" s="31"/>
      <c r="IQG58" s="31"/>
      <c r="IQH58" s="31"/>
      <c r="IQI58" s="31"/>
      <c r="IQJ58" s="31"/>
      <c r="IQK58" s="31"/>
      <c r="IQL58" s="31"/>
      <c r="IQM58" s="31"/>
      <c r="IQN58" s="31"/>
      <c r="IQO58" s="31"/>
      <c r="IQP58" s="31"/>
      <c r="IQQ58" s="31"/>
      <c r="IQR58" s="31"/>
      <c r="IQS58" s="31"/>
      <c r="IQT58" s="31"/>
      <c r="IQU58" s="31"/>
      <c r="IQV58" s="31"/>
      <c r="IQW58" s="31"/>
      <c r="IQX58" s="31"/>
      <c r="IQY58" s="31"/>
      <c r="IQZ58" s="31"/>
      <c r="IRA58" s="31"/>
      <c r="IRB58" s="31"/>
      <c r="IRC58" s="31"/>
      <c r="IRD58" s="31"/>
      <c r="IRE58" s="31"/>
      <c r="IRF58" s="31"/>
      <c r="IRG58" s="31"/>
      <c r="IRH58" s="31"/>
      <c r="IRI58" s="31"/>
      <c r="IRJ58" s="31"/>
      <c r="IRK58" s="31"/>
      <c r="IRL58" s="31"/>
      <c r="IRM58" s="31"/>
      <c r="IRN58" s="31"/>
      <c r="IRO58" s="31"/>
      <c r="IRP58" s="31"/>
      <c r="IRQ58" s="31"/>
      <c r="IRR58" s="31"/>
      <c r="IRS58" s="31"/>
      <c r="IRT58" s="31"/>
      <c r="IRU58" s="31"/>
      <c r="IRV58" s="31"/>
      <c r="IRW58" s="31"/>
      <c r="IRX58" s="31"/>
      <c r="IRY58" s="31"/>
      <c r="IRZ58" s="31"/>
      <c r="ISA58" s="31"/>
      <c r="ISB58" s="31"/>
      <c r="ISC58" s="31"/>
      <c r="ISD58" s="31"/>
      <c r="ISE58" s="31"/>
      <c r="ISF58" s="31"/>
      <c r="ISG58" s="31"/>
      <c r="ISH58" s="31"/>
      <c r="ISI58" s="31"/>
      <c r="ISJ58" s="31"/>
      <c r="ISK58" s="31"/>
      <c r="ISL58" s="31"/>
      <c r="ISM58" s="31"/>
      <c r="ISN58" s="31"/>
      <c r="ISO58" s="31"/>
      <c r="ISP58" s="31"/>
      <c r="ISQ58" s="31"/>
      <c r="ISR58" s="31"/>
      <c r="ISS58" s="31"/>
      <c r="IST58" s="31"/>
      <c r="ISU58" s="31"/>
      <c r="ISV58" s="31"/>
      <c r="ISW58" s="31"/>
      <c r="ISX58" s="31"/>
      <c r="ISY58" s="31"/>
      <c r="ISZ58" s="31"/>
      <c r="ITA58" s="31"/>
      <c r="ITB58" s="31"/>
      <c r="ITC58" s="31"/>
      <c r="ITD58" s="31"/>
      <c r="ITE58" s="31"/>
      <c r="ITF58" s="31"/>
      <c r="ITG58" s="31"/>
      <c r="ITH58" s="31"/>
      <c r="ITI58" s="31"/>
      <c r="ITJ58" s="31"/>
      <c r="ITK58" s="31"/>
      <c r="ITL58" s="31"/>
      <c r="ITM58" s="31"/>
      <c r="ITN58" s="31"/>
      <c r="ITO58" s="31"/>
      <c r="ITP58" s="31"/>
      <c r="ITQ58" s="31"/>
      <c r="ITR58" s="31"/>
      <c r="ITS58" s="31"/>
      <c r="ITT58" s="31"/>
      <c r="ITU58" s="31"/>
      <c r="ITV58" s="31"/>
      <c r="ITW58" s="31"/>
      <c r="ITX58" s="31"/>
      <c r="ITY58" s="31"/>
      <c r="ITZ58" s="31"/>
      <c r="IUA58" s="31"/>
      <c r="IUB58" s="31"/>
      <c r="IUC58" s="31"/>
      <c r="IUD58" s="31"/>
      <c r="IUE58" s="31"/>
      <c r="IUF58" s="31"/>
      <c r="IUG58" s="31"/>
      <c r="IUH58" s="31"/>
      <c r="IUI58" s="31"/>
      <c r="IUJ58" s="31"/>
      <c r="IUK58" s="31"/>
      <c r="IUL58" s="31"/>
      <c r="IUM58" s="31"/>
      <c r="IUN58" s="31"/>
      <c r="IUO58" s="31"/>
      <c r="IUP58" s="31"/>
      <c r="IUQ58" s="31"/>
      <c r="IUR58" s="31"/>
      <c r="IUS58" s="31"/>
      <c r="IUT58" s="31"/>
      <c r="IUU58" s="31"/>
      <c r="IUV58" s="31"/>
      <c r="IUW58" s="31"/>
      <c r="IUX58" s="31"/>
      <c r="IUY58" s="31"/>
      <c r="IUZ58" s="31"/>
      <c r="IVA58" s="31"/>
      <c r="IVB58" s="31"/>
      <c r="IVC58" s="31"/>
      <c r="IVD58" s="31"/>
      <c r="IVE58" s="31"/>
      <c r="IVF58" s="31"/>
      <c r="IVG58" s="31"/>
      <c r="IVH58" s="31"/>
      <c r="IVI58" s="31"/>
      <c r="IVJ58" s="31"/>
      <c r="IVK58" s="31"/>
      <c r="IVL58" s="31"/>
      <c r="IVM58" s="31"/>
      <c r="IVN58" s="31"/>
      <c r="IVO58" s="31"/>
      <c r="IVP58" s="31"/>
      <c r="IVQ58" s="31"/>
      <c r="IVR58" s="31"/>
      <c r="IVS58" s="31"/>
      <c r="IVT58" s="31"/>
      <c r="IVU58" s="31"/>
      <c r="IVV58" s="31"/>
      <c r="IVW58" s="31"/>
      <c r="IVX58" s="31"/>
      <c r="IVY58" s="31"/>
      <c r="IVZ58" s="31"/>
      <c r="IWA58" s="31"/>
      <c r="IWB58" s="31"/>
      <c r="IWC58" s="31"/>
      <c r="IWD58" s="31"/>
      <c r="IWE58" s="31"/>
      <c r="IWF58" s="31"/>
      <c r="IWG58" s="31"/>
      <c r="IWH58" s="31"/>
      <c r="IWI58" s="31"/>
      <c r="IWJ58" s="31"/>
      <c r="IWK58" s="31"/>
      <c r="IWL58" s="31"/>
      <c r="IWM58" s="31"/>
      <c r="IWN58" s="31"/>
      <c r="IWO58" s="31"/>
      <c r="IWP58" s="31"/>
      <c r="IWQ58" s="31"/>
      <c r="IWR58" s="31"/>
      <c r="IWS58" s="31"/>
      <c r="IWT58" s="31"/>
      <c r="IWU58" s="31"/>
      <c r="IWV58" s="31"/>
      <c r="IWW58" s="31"/>
      <c r="IWX58" s="31"/>
      <c r="IWY58" s="31"/>
      <c r="IWZ58" s="31"/>
      <c r="IXA58" s="31"/>
      <c r="IXB58" s="31"/>
      <c r="IXC58" s="31"/>
      <c r="IXD58" s="31"/>
      <c r="IXE58" s="31"/>
      <c r="IXF58" s="31"/>
      <c r="IXG58" s="31"/>
      <c r="IXH58" s="31"/>
      <c r="IXI58" s="31"/>
      <c r="IXJ58" s="31"/>
      <c r="IXK58" s="31"/>
      <c r="IXL58" s="31"/>
      <c r="IXM58" s="31"/>
      <c r="IXN58" s="31"/>
      <c r="IXO58" s="31"/>
      <c r="IXP58" s="31"/>
      <c r="IXQ58" s="31"/>
      <c r="IXR58" s="31"/>
      <c r="IXS58" s="31"/>
      <c r="IXT58" s="31"/>
      <c r="IXU58" s="31"/>
      <c r="IXV58" s="31"/>
      <c r="IXW58" s="31"/>
      <c r="IXX58" s="31"/>
      <c r="IXY58" s="31"/>
      <c r="IXZ58" s="31"/>
      <c r="IYA58" s="31"/>
      <c r="IYB58" s="31"/>
      <c r="IYC58" s="31"/>
      <c r="IYD58" s="31"/>
      <c r="IYE58" s="31"/>
      <c r="IYF58" s="31"/>
      <c r="IYG58" s="31"/>
      <c r="IYH58" s="31"/>
      <c r="IYI58" s="31"/>
      <c r="IYJ58" s="31"/>
      <c r="IYK58" s="31"/>
      <c r="IYL58" s="31"/>
      <c r="IYM58" s="31"/>
      <c r="IYN58" s="31"/>
      <c r="IYO58" s="31"/>
      <c r="IYP58" s="31"/>
      <c r="IYQ58" s="31"/>
      <c r="IYR58" s="31"/>
      <c r="IYS58" s="31"/>
      <c r="IYT58" s="31"/>
      <c r="IYU58" s="31"/>
      <c r="IYV58" s="31"/>
      <c r="IYW58" s="31"/>
      <c r="IYX58" s="31"/>
      <c r="IYY58" s="31"/>
      <c r="IYZ58" s="31"/>
      <c r="IZA58" s="31"/>
      <c r="IZB58" s="31"/>
      <c r="IZC58" s="31"/>
      <c r="IZD58" s="31"/>
      <c r="IZE58" s="31"/>
      <c r="IZF58" s="31"/>
      <c r="IZG58" s="31"/>
      <c r="IZH58" s="31"/>
      <c r="IZI58" s="31"/>
      <c r="IZJ58" s="31"/>
      <c r="IZK58" s="31"/>
      <c r="IZL58" s="31"/>
      <c r="IZM58" s="31"/>
      <c r="IZN58" s="31"/>
      <c r="IZO58" s="31"/>
      <c r="IZP58" s="31"/>
      <c r="IZQ58" s="31"/>
      <c r="IZR58" s="31"/>
      <c r="IZS58" s="31"/>
      <c r="IZT58" s="31"/>
      <c r="IZU58" s="31"/>
      <c r="IZV58" s="31"/>
      <c r="IZW58" s="31"/>
      <c r="IZX58" s="31"/>
      <c r="IZY58" s="31"/>
      <c r="IZZ58" s="31"/>
      <c r="JAA58" s="31"/>
      <c r="JAB58" s="31"/>
      <c r="JAC58" s="31"/>
      <c r="JAD58" s="31"/>
      <c r="JAE58" s="31"/>
      <c r="JAF58" s="31"/>
      <c r="JAG58" s="31"/>
      <c r="JAH58" s="31"/>
      <c r="JAI58" s="31"/>
      <c r="JAJ58" s="31"/>
      <c r="JAK58" s="31"/>
      <c r="JAL58" s="31"/>
      <c r="JAM58" s="31"/>
      <c r="JAN58" s="31"/>
      <c r="JAO58" s="31"/>
      <c r="JAP58" s="31"/>
      <c r="JAQ58" s="31"/>
      <c r="JAR58" s="31"/>
      <c r="JAS58" s="31"/>
      <c r="JAT58" s="31"/>
      <c r="JAU58" s="31"/>
      <c r="JAV58" s="31"/>
      <c r="JAW58" s="31"/>
      <c r="JAX58" s="31"/>
      <c r="JAY58" s="31"/>
      <c r="JAZ58" s="31"/>
      <c r="JBA58" s="31"/>
      <c r="JBB58" s="31"/>
      <c r="JBC58" s="31"/>
      <c r="JBD58" s="31"/>
      <c r="JBE58" s="31"/>
      <c r="JBF58" s="31"/>
      <c r="JBG58" s="31"/>
      <c r="JBH58" s="31"/>
      <c r="JBI58" s="31"/>
      <c r="JBJ58" s="31"/>
      <c r="JBK58" s="31"/>
      <c r="JBL58" s="31"/>
      <c r="JBM58" s="31"/>
      <c r="JBN58" s="31"/>
      <c r="JBO58" s="31"/>
      <c r="JBP58" s="31"/>
      <c r="JBQ58" s="31"/>
      <c r="JBR58" s="31"/>
      <c r="JBS58" s="31"/>
      <c r="JBT58" s="31"/>
      <c r="JBU58" s="31"/>
      <c r="JBV58" s="31"/>
      <c r="JBW58" s="31"/>
      <c r="JBX58" s="31"/>
      <c r="JBY58" s="31"/>
      <c r="JBZ58" s="31"/>
      <c r="JCA58" s="31"/>
      <c r="JCB58" s="31"/>
      <c r="JCC58" s="31"/>
      <c r="JCD58" s="31"/>
      <c r="JCE58" s="31"/>
      <c r="JCF58" s="31"/>
      <c r="JCG58" s="31"/>
      <c r="JCH58" s="31"/>
      <c r="JCI58" s="31"/>
      <c r="JCJ58" s="31"/>
      <c r="JCK58" s="31"/>
      <c r="JCL58" s="31"/>
      <c r="JCM58" s="31"/>
      <c r="JCN58" s="31"/>
      <c r="JCO58" s="31"/>
      <c r="JCP58" s="31"/>
      <c r="JCQ58" s="31"/>
      <c r="JCR58" s="31"/>
      <c r="JCS58" s="31"/>
      <c r="JCT58" s="31"/>
      <c r="JCU58" s="31"/>
      <c r="JCV58" s="31"/>
      <c r="JCW58" s="31"/>
      <c r="JCX58" s="31"/>
      <c r="JCY58" s="31"/>
      <c r="JCZ58" s="31"/>
      <c r="JDA58" s="31"/>
      <c r="JDB58" s="31"/>
      <c r="JDC58" s="31"/>
      <c r="JDD58" s="31"/>
      <c r="JDE58" s="31"/>
      <c r="JDF58" s="31"/>
      <c r="JDG58" s="31"/>
      <c r="JDH58" s="31"/>
      <c r="JDI58" s="31"/>
      <c r="JDJ58" s="31"/>
      <c r="JDK58" s="31"/>
      <c r="JDL58" s="31"/>
      <c r="JDM58" s="31"/>
      <c r="JDN58" s="31"/>
      <c r="JDO58" s="31"/>
      <c r="JDP58" s="31"/>
      <c r="JDQ58" s="31"/>
      <c r="JDR58" s="31"/>
      <c r="JDS58" s="31"/>
      <c r="JDT58" s="31"/>
      <c r="JDU58" s="31"/>
      <c r="JDV58" s="31"/>
      <c r="JDW58" s="31"/>
      <c r="JDX58" s="31"/>
      <c r="JDY58" s="31"/>
      <c r="JDZ58" s="31"/>
      <c r="JEA58" s="31"/>
      <c r="JEB58" s="31"/>
      <c r="JEC58" s="31"/>
      <c r="JED58" s="31"/>
      <c r="JEE58" s="31"/>
      <c r="JEF58" s="31"/>
      <c r="JEG58" s="31"/>
      <c r="JEH58" s="31"/>
      <c r="JEI58" s="31"/>
      <c r="JEJ58" s="31"/>
      <c r="JEK58" s="31"/>
      <c r="JEL58" s="31"/>
      <c r="JEM58" s="31"/>
      <c r="JEN58" s="31"/>
      <c r="JEO58" s="31"/>
      <c r="JEP58" s="31"/>
      <c r="JEQ58" s="31"/>
      <c r="JER58" s="31"/>
      <c r="JES58" s="31"/>
      <c r="JET58" s="31"/>
      <c r="JEU58" s="31"/>
      <c r="JEV58" s="31"/>
      <c r="JEW58" s="31"/>
      <c r="JEX58" s="31"/>
      <c r="JEY58" s="31"/>
      <c r="JEZ58" s="31"/>
      <c r="JFA58" s="31"/>
      <c r="JFB58" s="31"/>
      <c r="JFC58" s="31"/>
      <c r="JFD58" s="31"/>
      <c r="JFE58" s="31"/>
      <c r="JFF58" s="31"/>
      <c r="JFG58" s="31"/>
      <c r="JFH58" s="31"/>
      <c r="JFI58" s="31"/>
      <c r="JFJ58" s="31"/>
      <c r="JFK58" s="31"/>
      <c r="JFL58" s="31"/>
      <c r="JFM58" s="31"/>
      <c r="JFN58" s="31"/>
      <c r="JFO58" s="31"/>
      <c r="JFP58" s="31"/>
      <c r="JFQ58" s="31"/>
      <c r="JFR58" s="31"/>
      <c r="JFS58" s="31"/>
      <c r="JFT58" s="31"/>
      <c r="JFU58" s="31"/>
      <c r="JFV58" s="31"/>
      <c r="JFW58" s="31"/>
      <c r="JFX58" s="31"/>
      <c r="JFY58" s="31"/>
      <c r="JFZ58" s="31"/>
      <c r="JGA58" s="31"/>
      <c r="JGB58" s="31"/>
      <c r="JGC58" s="31"/>
      <c r="JGD58" s="31"/>
      <c r="JGE58" s="31"/>
      <c r="JGF58" s="31"/>
      <c r="JGG58" s="31"/>
      <c r="JGH58" s="31"/>
      <c r="JGI58" s="31"/>
      <c r="JGJ58" s="31"/>
      <c r="JGK58" s="31"/>
      <c r="JGL58" s="31"/>
      <c r="JGM58" s="31"/>
      <c r="JGN58" s="31"/>
      <c r="JGO58" s="31"/>
      <c r="JGP58" s="31"/>
      <c r="JGQ58" s="31"/>
      <c r="JGR58" s="31"/>
      <c r="JGS58" s="31"/>
      <c r="JGT58" s="31"/>
      <c r="JGU58" s="31"/>
      <c r="JGV58" s="31"/>
      <c r="JGW58" s="31"/>
      <c r="JGX58" s="31"/>
      <c r="JGY58" s="31"/>
      <c r="JGZ58" s="31"/>
      <c r="JHA58" s="31"/>
      <c r="JHB58" s="31"/>
      <c r="JHC58" s="31"/>
      <c r="JHD58" s="31"/>
      <c r="JHE58" s="31"/>
      <c r="JHF58" s="31"/>
      <c r="JHG58" s="31"/>
      <c r="JHH58" s="31"/>
      <c r="JHI58" s="31"/>
      <c r="JHJ58" s="31"/>
      <c r="JHK58" s="31"/>
      <c r="JHL58" s="31"/>
      <c r="JHM58" s="31"/>
      <c r="JHN58" s="31"/>
      <c r="JHO58" s="31"/>
      <c r="JHP58" s="31"/>
      <c r="JHQ58" s="31"/>
      <c r="JHR58" s="31"/>
      <c r="JHS58" s="31"/>
      <c r="JHT58" s="31"/>
      <c r="JHU58" s="31"/>
      <c r="JHV58" s="31"/>
      <c r="JHW58" s="31"/>
      <c r="JHX58" s="31"/>
      <c r="JHY58" s="31"/>
      <c r="JHZ58" s="31"/>
      <c r="JIA58" s="31"/>
      <c r="JIB58" s="31"/>
      <c r="JIC58" s="31"/>
      <c r="JID58" s="31"/>
      <c r="JIE58" s="31"/>
      <c r="JIF58" s="31"/>
      <c r="JIG58" s="31"/>
      <c r="JIH58" s="31"/>
      <c r="JII58" s="31"/>
      <c r="JIJ58" s="31"/>
      <c r="JIK58" s="31"/>
      <c r="JIL58" s="31"/>
      <c r="JIM58" s="31"/>
      <c r="JIN58" s="31"/>
      <c r="JIO58" s="31"/>
      <c r="JIP58" s="31"/>
      <c r="JIQ58" s="31"/>
      <c r="JIR58" s="31"/>
      <c r="JIS58" s="31"/>
      <c r="JIT58" s="31"/>
      <c r="JIU58" s="31"/>
      <c r="JIV58" s="31"/>
      <c r="JIW58" s="31"/>
      <c r="JIX58" s="31"/>
      <c r="JIY58" s="31"/>
      <c r="JIZ58" s="31"/>
      <c r="JJA58" s="31"/>
      <c r="JJB58" s="31"/>
      <c r="JJC58" s="31"/>
      <c r="JJD58" s="31"/>
      <c r="JJE58" s="31"/>
      <c r="JJF58" s="31"/>
      <c r="JJG58" s="31"/>
      <c r="JJH58" s="31"/>
      <c r="JJI58" s="31"/>
      <c r="JJJ58" s="31"/>
      <c r="JJK58" s="31"/>
      <c r="JJL58" s="31"/>
      <c r="JJM58" s="31"/>
      <c r="JJN58" s="31"/>
      <c r="JJO58" s="31"/>
      <c r="JJP58" s="31"/>
      <c r="JJQ58" s="31"/>
      <c r="JJR58" s="31"/>
      <c r="JJS58" s="31"/>
      <c r="JJT58" s="31"/>
      <c r="JJU58" s="31"/>
      <c r="JJV58" s="31"/>
      <c r="JJW58" s="31"/>
      <c r="JJX58" s="31"/>
      <c r="JJY58" s="31"/>
      <c r="JJZ58" s="31"/>
      <c r="JKA58" s="31"/>
      <c r="JKB58" s="31"/>
      <c r="JKC58" s="31"/>
      <c r="JKD58" s="31"/>
      <c r="JKE58" s="31"/>
      <c r="JKF58" s="31"/>
      <c r="JKG58" s="31"/>
      <c r="JKH58" s="31"/>
      <c r="JKI58" s="31"/>
      <c r="JKJ58" s="31"/>
      <c r="JKK58" s="31"/>
      <c r="JKL58" s="31"/>
      <c r="JKM58" s="31"/>
      <c r="JKN58" s="31"/>
      <c r="JKO58" s="31"/>
      <c r="JKP58" s="31"/>
      <c r="JKQ58" s="31"/>
      <c r="JKR58" s="31"/>
      <c r="JKS58" s="31"/>
      <c r="JKT58" s="31"/>
      <c r="JKU58" s="31"/>
      <c r="JKV58" s="31"/>
      <c r="JKW58" s="31"/>
      <c r="JKX58" s="31"/>
      <c r="JKY58" s="31"/>
      <c r="JKZ58" s="31"/>
      <c r="JLA58" s="31"/>
      <c r="JLB58" s="31"/>
      <c r="JLC58" s="31"/>
      <c r="JLD58" s="31"/>
      <c r="JLE58" s="31"/>
      <c r="JLF58" s="31"/>
      <c r="JLG58" s="31"/>
      <c r="JLH58" s="31"/>
      <c r="JLI58" s="31"/>
      <c r="JLJ58" s="31"/>
      <c r="JLK58" s="31"/>
      <c r="JLL58" s="31"/>
      <c r="JLM58" s="31"/>
      <c r="JLN58" s="31"/>
      <c r="JLO58" s="31"/>
      <c r="JLP58" s="31"/>
      <c r="JLQ58" s="31"/>
      <c r="JLR58" s="31"/>
      <c r="JLS58" s="31"/>
      <c r="JLT58" s="31"/>
      <c r="JLU58" s="31"/>
      <c r="JLV58" s="31"/>
      <c r="JLW58" s="31"/>
      <c r="JLX58" s="31"/>
      <c r="JLY58" s="31"/>
      <c r="JLZ58" s="31"/>
      <c r="JMA58" s="31"/>
      <c r="JMB58" s="31"/>
      <c r="JMC58" s="31"/>
      <c r="JMD58" s="31"/>
      <c r="JME58" s="31"/>
      <c r="JMF58" s="31"/>
      <c r="JMG58" s="31"/>
      <c r="JMH58" s="31"/>
      <c r="JMI58" s="31"/>
      <c r="JMJ58" s="31"/>
      <c r="JMK58" s="31"/>
      <c r="JML58" s="31"/>
      <c r="JMM58" s="31"/>
      <c r="JMN58" s="31"/>
      <c r="JMO58" s="31"/>
      <c r="JMP58" s="31"/>
      <c r="JMQ58" s="31"/>
      <c r="JMR58" s="31"/>
      <c r="JMS58" s="31"/>
      <c r="JMT58" s="31"/>
      <c r="JMU58" s="31"/>
      <c r="JMV58" s="31"/>
      <c r="JMW58" s="31"/>
      <c r="JMX58" s="31"/>
      <c r="JMY58" s="31"/>
      <c r="JMZ58" s="31"/>
      <c r="JNA58" s="31"/>
      <c r="JNB58" s="31"/>
      <c r="JNC58" s="31"/>
      <c r="JND58" s="31"/>
      <c r="JNE58" s="31"/>
      <c r="JNF58" s="31"/>
      <c r="JNG58" s="31"/>
      <c r="JNH58" s="31"/>
      <c r="JNI58" s="31"/>
      <c r="JNJ58" s="31"/>
      <c r="JNK58" s="31"/>
      <c r="JNL58" s="31"/>
      <c r="JNM58" s="31"/>
      <c r="JNN58" s="31"/>
      <c r="JNO58" s="31"/>
      <c r="JNP58" s="31"/>
      <c r="JNQ58" s="31"/>
      <c r="JNR58" s="31"/>
      <c r="JNS58" s="31"/>
      <c r="JNT58" s="31"/>
      <c r="JNU58" s="31"/>
      <c r="JNV58" s="31"/>
      <c r="JNW58" s="31"/>
      <c r="JNX58" s="31"/>
      <c r="JNY58" s="31"/>
      <c r="JNZ58" s="31"/>
      <c r="JOA58" s="31"/>
      <c r="JOB58" s="31"/>
      <c r="JOC58" s="31"/>
      <c r="JOD58" s="31"/>
      <c r="JOE58" s="31"/>
      <c r="JOF58" s="31"/>
      <c r="JOG58" s="31"/>
      <c r="JOH58" s="31"/>
      <c r="JOI58" s="31"/>
      <c r="JOJ58" s="31"/>
      <c r="JOK58" s="31"/>
      <c r="JOL58" s="31"/>
      <c r="JOM58" s="31"/>
      <c r="JON58" s="31"/>
      <c r="JOO58" s="31"/>
      <c r="JOP58" s="31"/>
      <c r="JOQ58" s="31"/>
      <c r="JOR58" s="31"/>
      <c r="JOS58" s="31"/>
      <c r="JOT58" s="31"/>
      <c r="JOU58" s="31"/>
      <c r="JOV58" s="31"/>
      <c r="JOW58" s="31"/>
      <c r="JOX58" s="31"/>
      <c r="JOY58" s="31"/>
      <c r="JOZ58" s="31"/>
      <c r="JPA58" s="31"/>
      <c r="JPB58" s="31"/>
      <c r="JPC58" s="31"/>
      <c r="JPD58" s="31"/>
      <c r="JPE58" s="31"/>
      <c r="JPF58" s="31"/>
      <c r="JPG58" s="31"/>
      <c r="JPH58" s="31"/>
      <c r="JPI58" s="31"/>
      <c r="JPJ58" s="31"/>
      <c r="JPK58" s="31"/>
      <c r="JPL58" s="31"/>
      <c r="JPM58" s="31"/>
      <c r="JPN58" s="31"/>
      <c r="JPO58" s="31"/>
      <c r="JPP58" s="31"/>
      <c r="JPQ58" s="31"/>
      <c r="JPR58" s="31"/>
      <c r="JPS58" s="31"/>
      <c r="JPT58" s="31"/>
      <c r="JPU58" s="31"/>
      <c r="JPV58" s="31"/>
      <c r="JPW58" s="31"/>
      <c r="JPX58" s="31"/>
      <c r="JPY58" s="31"/>
      <c r="JPZ58" s="31"/>
      <c r="JQA58" s="31"/>
      <c r="JQB58" s="31"/>
      <c r="JQC58" s="31"/>
      <c r="JQD58" s="31"/>
      <c r="JQE58" s="31"/>
      <c r="JQF58" s="31"/>
      <c r="JQG58" s="31"/>
      <c r="JQH58" s="31"/>
      <c r="JQI58" s="31"/>
      <c r="JQJ58" s="31"/>
      <c r="JQK58" s="31"/>
      <c r="JQL58" s="31"/>
      <c r="JQM58" s="31"/>
      <c r="JQN58" s="31"/>
      <c r="JQO58" s="31"/>
      <c r="JQP58" s="31"/>
      <c r="JQQ58" s="31"/>
      <c r="JQR58" s="31"/>
      <c r="JQS58" s="31"/>
      <c r="JQT58" s="31"/>
      <c r="JQU58" s="31"/>
      <c r="JQV58" s="31"/>
      <c r="JQW58" s="31"/>
      <c r="JQX58" s="31"/>
      <c r="JQY58" s="31"/>
      <c r="JQZ58" s="31"/>
      <c r="JRA58" s="31"/>
      <c r="JRB58" s="31"/>
      <c r="JRC58" s="31"/>
      <c r="JRD58" s="31"/>
      <c r="JRE58" s="31"/>
      <c r="JRF58" s="31"/>
      <c r="JRG58" s="31"/>
      <c r="JRH58" s="31"/>
      <c r="JRI58" s="31"/>
      <c r="JRJ58" s="31"/>
      <c r="JRK58" s="31"/>
      <c r="JRL58" s="31"/>
      <c r="JRM58" s="31"/>
      <c r="JRN58" s="31"/>
      <c r="JRO58" s="31"/>
      <c r="JRP58" s="31"/>
      <c r="JRQ58" s="31"/>
      <c r="JRR58" s="31"/>
      <c r="JRS58" s="31"/>
      <c r="JRT58" s="31"/>
      <c r="JRU58" s="31"/>
      <c r="JRV58" s="31"/>
      <c r="JRW58" s="31"/>
      <c r="JRX58" s="31"/>
      <c r="JRY58" s="31"/>
      <c r="JRZ58" s="31"/>
      <c r="JSA58" s="31"/>
      <c r="JSB58" s="31"/>
      <c r="JSC58" s="31"/>
      <c r="JSD58" s="31"/>
      <c r="JSE58" s="31"/>
      <c r="JSF58" s="31"/>
      <c r="JSG58" s="31"/>
      <c r="JSH58" s="31"/>
      <c r="JSI58" s="31"/>
      <c r="JSJ58" s="31"/>
      <c r="JSK58" s="31"/>
      <c r="JSL58" s="31"/>
      <c r="JSM58" s="31"/>
      <c r="JSN58" s="31"/>
      <c r="JSO58" s="31"/>
      <c r="JSP58" s="31"/>
      <c r="JSQ58" s="31"/>
      <c r="JSR58" s="31"/>
      <c r="JSS58" s="31"/>
      <c r="JST58" s="31"/>
      <c r="JSU58" s="31"/>
      <c r="JSV58" s="31"/>
      <c r="JSW58" s="31"/>
      <c r="JSX58" s="31"/>
      <c r="JSY58" s="31"/>
      <c r="JSZ58" s="31"/>
      <c r="JTA58" s="31"/>
      <c r="JTB58" s="31"/>
      <c r="JTC58" s="31"/>
      <c r="JTD58" s="31"/>
      <c r="JTE58" s="31"/>
      <c r="JTF58" s="31"/>
      <c r="JTG58" s="31"/>
      <c r="JTH58" s="31"/>
      <c r="JTI58" s="31"/>
      <c r="JTJ58" s="31"/>
      <c r="JTK58" s="31"/>
      <c r="JTL58" s="31"/>
      <c r="JTM58" s="31"/>
      <c r="JTN58" s="31"/>
      <c r="JTO58" s="31"/>
      <c r="JTP58" s="31"/>
      <c r="JTQ58" s="31"/>
      <c r="JTR58" s="31"/>
      <c r="JTS58" s="31"/>
      <c r="JTT58" s="31"/>
      <c r="JTU58" s="31"/>
      <c r="JTV58" s="31"/>
      <c r="JTW58" s="31"/>
      <c r="JTX58" s="31"/>
      <c r="JTY58" s="31"/>
      <c r="JTZ58" s="31"/>
      <c r="JUA58" s="31"/>
      <c r="JUB58" s="31"/>
      <c r="JUC58" s="31"/>
      <c r="JUD58" s="31"/>
      <c r="JUE58" s="31"/>
      <c r="JUF58" s="31"/>
      <c r="JUG58" s="31"/>
      <c r="JUH58" s="31"/>
      <c r="JUI58" s="31"/>
      <c r="JUJ58" s="31"/>
      <c r="JUK58" s="31"/>
      <c r="JUL58" s="31"/>
      <c r="JUM58" s="31"/>
      <c r="JUN58" s="31"/>
      <c r="JUO58" s="31"/>
      <c r="JUP58" s="31"/>
      <c r="JUQ58" s="31"/>
      <c r="JUR58" s="31"/>
      <c r="JUS58" s="31"/>
      <c r="JUT58" s="31"/>
      <c r="JUU58" s="31"/>
      <c r="JUV58" s="31"/>
      <c r="JUW58" s="31"/>
      <c r="JUX58" s="31"/>
      <c r="JUY58" s="31"/>
      <c r="JUZ58" s="31"/>
      <c r="JVA58" s="31"/>
      <c r="JVB58" s="31"/>
      <c r="JVC58" s="31"/>
      <c r="JVD58" s="31"/>
      <c r="JVE58" s="31"/>
      <c r="JVF58" s="31"/>
      <c r="JVG58" s="31"/>
      <c r="JVH58" s="31"/>
      <c r="JVI58" s="31"/>
      <c r="JVJ58" s="31"/>
      <c r="JVK58" s="31"/>
      <c r="JVL58" s="31"/>
      <c r="JVM58" s="31"/>
      <c r="JVN58" s="31"/>
      <c r="JVO58" s="31"/>
      <c r="JVP58" s="31"/>
      <c r="JVQ58" s="31"/>
      <c r="JVR58" s="31"/>
      <c r="JVS58" s="31"/>
      <c r="JVT58" s="31"/>
      <c r="JVU58" s="31"/>
      <c r="JVV58" s="31"/>
      <c r="JVW58" s="31"/>
      <c r="JVX58" s="31"/>
      <c r="JVY58" s="31"/>
      <c r="JVZ58" s="31"/>
      <c r="JWA58" s="31"/>
      <c r="JWB58" s="31"/>
      <c r="JWC58" s="31"/>
      <c r="JWD58" s="31"/>
      <c r="JWE58" s="31"/>
      <c r="JWF58" s="31"/>
      <c r="JWG58" s="31"/>
      <c r="JWH58" s="31"/>
      <c r="JWI58" s="31"/>
      <c r="JWJ58" s="31"/>
      <c r="JWK58" s="31"/>
      <c r="JWL58" s="31"/>
      <c r="JWM58" s="31"/>
      <c r="JWN58" s="31"/>
      <c r="JWO58" s="31"/>
      <c r="JWP58" s="31"/>
      <c r="JWQ58" s="31"/>
      <c r="JWR58" s="31"/>
      <c r="JWS58" s="31"/>
      <c r="JWT58" s="31"/>
      <c r="JWU58" s="31"/>
      <c r="JWV58" s="31"/>
      <c r="JWW58" s="31"/>
      <c r="JWX58" s="31"/>
      <c r="JWY58" s="31"/>
      <c r="JWZ58" s="31"/>
      <c r="JXA58" s="31"/>
      <c r="JXB58" s="31"/>
      <c r="JXC58" s="31"/>
      <c r="JXD58" s="31"/>
      <c r="JXE58" s="31"/>
      <c r="JXF58" s="31"/>
      <c r="JXG58" s="31"/>
      <c r="JXH58" s="31"/>
      <c r="JXI58" s="31"/>
      <c r="JXJ58" s="31"/>
      <c r="JXK58" s="31"/>
      <c r="JXL58" s="31"/>
      <c r="JXM58" s="31"/>
      <c r="JXN58" s="31"/>
      <c r="JXO58" s="31"/>
      <c r="JXP58" s="31"/>
      <c r="JXQ58" s="31"/>
      <c r="JXR58" s="31"/>
      <c r="JXS58" s="31"/>
      <c r="JXT58" s="31"/>
      <c r="JXU58" s="31"/>
      <c r="JXV58" s="31"/>
      <c r="JXW58" s="31"/>
      <c r="JXX58" s="31"/>
      <c r="JXY58" s="31"/>
      <c r="JXZ58" s="31"/>
      <c r="JYA58" s="31"/>
      <c r="JYB58" s="31"/>
      <c r="JYC58" s="31"/>
      <c r="JYD58" s="31"/>
      <c r="JYE58" s="31"/>
      <c r="JYF58" s="31"/>
      <c r="JYG58" s="31"/>
      <c r="JYH58" s="31"/>
      <c r="JYI58" s="31"/>
      <c r="JYJ58" s="31"/>
      <c r="JYK58" s="31"/>
      <c r="JYL58" s="31"/>
      <c r="JYM58" s="31"/>
      <c r="JYN58" s="31"/>
      <c r="JYO58" s="31"/>
      <c r="JYP58" s="31"/>
      <c r="JYQ58" s="31"/>
      <c r="JYR58" s="31"/>
      <c r="JYS58" s="31"/>
      <c r="JYT58" s="31"/>
      <c r="JYU58" s="31"/>
      <c r="JYV58" s="31"/>
      <c r="JYW58" s="31"/>
      <c r="JYX58" s="31"/>
      <c r="JYY58" s="31"/>
      <c r="JYZ58" s="31"/>
      <c r="JZA58" s="31"/>
      <c r="JZB58" s="31"/>
      <c r="JZC58" s="31"/>
      <c r="JZD58" s="31"/>
      <c r="JZE58" s="31"/>
      <c r="JZF58" s="31"/>
      <c r="JZG58" s="31"/>
      <c r="JZH58" s="31"/>
      <c r="JZI58" s="31"/>
      <c r="JZJ58" s="31"/>
      <c r="JZK58" s="31"/>
      <c r="JZL58" s="31"/>
      <c r="JZM58" s="31"/>
      <c r="JZN58" s="31"/>
      <c r="JZO58" s="31"/>
      <c r="JZP58" s="31"/>
      <c r="JZQ58" s="31"/>
      <c r="JZR58" s="31"/>
      <c r="JZS58" s="31"/>
      <c r="JZT58" s="31"/>
      <c r="JZU58" s="31"/>
      <c r="JZV58" s="31"/>
      <c r="JZW58" s="31"/>
      <c r="JZX58" s="31"/>
      <c r="JZY58" s="31"/>
      <c r="JZZ58" s="31"/>
      <c r="KAA58" s="31"/>
      <c r="KAB58" s="31"/>
      <c r="KAC58" s="31"/>
      <c r="KAD58" s="31"/>
      <c r="KAE58" s="31"/>
      <c r="KAF58" s="31"/>
      <c r="KAG58" s="31"/>
      <c r="KAH58" s="31"/>
      <c r="KAI58" s="31"/>
      <c r="KAJ58" s="31"/>
      <c r="KAK58" s="31"/>
      <c r="KAL58" s="31"/>
      <c r="KAM58" s="31"/>
      <c r="KAN58" s="31"/>
      <c r="KAO58" s="31"/>
      <c r="KAP58" s="31"/>
      <c r="KAQ58" s="31"/>
      <c r="KAR58" s="31"/>
      <c r="KAS58" s="31"/>
      <c r="KAT58" s="31"/>
      <c r="KAU58" s="31"/>
      <c r="KAV58" s="31"/>
      <c r="KAW58" s="31"/>
      <c r="KAX58" s="31"/>
      <c r="KAY58" s="31"/>
      <c r="KAZ58" s="31"/>
      <c r="KBA58" s="31"/>
      <c r="KBB58" s="31"/>
      <c r="KBC58" s="31"/>
      <c r="KBD58" s="31"/>
      <c r="KBE58" s="31"/>
      <c r="KBF58" s="31"/>
      <c r="KBG58" s="31"/>
      <c r="KBH58" s="31"/>
      <c r="KBI58" s="31"/>
      <c r="KBJ58" s="31"/>
      <c r="KBK58" s="31"/>
      <c r="KBL58" s="31"/>
      <c r="KBM58" s="31"/>
      <c r="KBN58" s="31"/>
      <c r="KBO58" s="31"/>
      <c r="KBP58" s="31"/>
      <c r="KBQ58" s="31"/>
      <c r="KBR58" s="31"/>
      <c r="KBS58" s="31"/>
      <c r="KBT58" s="31"/>
      <c r="KBU58" s="31"/>
      <c r="KBV58" s="31"/>
      <c r="KBW58" s="31"/>
      <c r="KBX58" s="31"/>
      <c r="KBY58" s="31"/>
      <c r="KBZ58" s="31"/>
      <c r="KCA58" s="31"/>
      <c r="KCB58" s="31"/>
      <c r="KCC58" s="31"/>
      <c r="KCD58" s="31"/>
      <c r="KCE58" s="31"/>
      <c r="KCF58" s="31"/>
      <c r="KCG58" s="31"/>
      <c r="KCH58" s="31"/>
      <c r="KCI58" s="31"/>
      <c r="KCJ58" s="31"/>
      <c r="KCK58" s="31"/>
      <c r="KCL58" s="31"/>
      <c r="KCM58" s="31"/>
      <c r="KCN58" s="31"/>
      <c r="KCO58" s="31"/>
      <c r="KCP58" s="31"/>
      <c r="KCQ58" s="31"/>
      <c r="KCR58" s="31"/>
      <c r="KCS58" s="31"/>
      <c r="KCT58" s="31"/>
      <c r="KCU58" s="31"/>
      <c r="KCV58" s="31"/>
      <c r="KCW58" s="31"/>
      <c r="KCX58" s="31"/>
      <c r="KCY58" s="31"/>
      <c r="KCZ58" s="31"/>
      <c r="KDA58" s="31"/>
      <c r="KDB58" s="31"/>
      <c r="KDC58" s="31"/>
      <c r="KDD58" s="31"/>
      <c r="KDE58" s="31"/>
      <c r="KDF58" s="31"/>
      <c r="KDG58" s="31"/>
      <c r="KDH58" s="31"/>
      <c r="KDI58" s="31"/>
      <c r="KDJ58" s="31"/>
      <c r="KDK58" s="31"/>
      <c r="KDL58" s="31"/>
      <c r="KDM58" s="31"/>
      <c r="KDN58" s="31"/>
      <c r="KDO58" s="31"/>
      <c r="KDP58" s="31"/>
      <c r="KDQ58" s="31"/>
      <c r="KDR58" s="31"/>
      <c r="KDS58" s="31"/>
      <c r="KDT58" s="31"/>
      <c r="KDU58" s="31"/>
      <c r="KDV58" s="31"/>
      <c r="KDW58" s="31"/>
      <c r="KDX58" s="31"/>
      <c r="KDY58" s="31"/>
      <c r="KDZ58" s="31"/>
      <c r="KEA58" s="31"/>
      <c r="KEB58" s="31"/>
      <c r="KEC58" s="31"/>
      <c r="KED58" s="31"/>
      <c r="KEE58" s="31"/>
      <c r="KEF58" s="31"/>
      <c r="KEG58" s="31"/>
      <c r="KEH58" s="31"/>
      <c r="KEI58" s="31"/>
      <c r="KEJ58" s="31"/>
      <c r="KEK58" s="31"/>
      <c r="KEL58" s="31"/>
      <c r="KEM58" s="31"/>
      <c r="KEN58" s="31"/>
      <c r="KEO58" s="31"/>
      <c r="KEP58" s="31"/>
      <c r="KEQ58" s="31"/>
      <c r="KER58" s="31"/>
      <c r="KES58" s="31"/>
      <c r="KET58" s="31"/>
      <c r="KEU58" s="31"/>
      <c r="KEV58" s="31"/>
      <c r="KEW58" s="31"/>
      <c r="KEX58" s="31"/>
      <c r="KEY58" s="31"/>
      <c r="KEZ58" s="31"/>
      <c r="KFA58" s="31"/>
      <c r="KFB58" s="31"/>
      <c r="KFC58" s="31"/>
      <c r="KFD58" s="31"/>
      <c r="KFE58" s="31"/>
      <c r="KFF58" s="31"/>
      <c r="KFG58" s="31"/>
      <c r="KFH58" s="31"/>
      <c r="KFI58" s="31"/>
      <c r="KFJ58" s="31"/>
      <c r="KFK58" s="31"/>
      <c r="KFL58" s="31"/>
      <c r="KFM58" s="31"/>
      <c r="KFN58" s="31"/>
      <c r="KFO58" s="31"/>
      <c r="KFP58" s="31"/>
      <c r="KFQ58" s="31"/>
      <c r="KFR58" s="31"/>
      <c r="KFS58" s="31"/>
      <c r="KFT58" s="31"/>
      <c r="KFU58" s="31"/>
      <c r="KFV58" s="31"/>
      <c r="KFW58" s="31"/>
      <c r="KFX58" s="31"/>
      <c r="KFY58" s="31"/>
      <c r="KFZ58" s="31"/>
      <c r="KGA58" s="31"/>
      <c r="KGB58" s="31"/>
      <c r="KGC58" s="31"/>
      <c r="KGD58" s="31"/>
      <c r="KGE58" s="31"/>
      <c r="KGF58" s="31"/>
      <c r="KGG58" s="31"/>
      <c r="KGH58" s="31"/>
      <c r="KGI58" s="31"/>
      <c r="KGJ58" s="31"/>
      <c r="KGK58" s="31"/>
      <c r="KGL58" s="31"/>
      <c r="KGM58" s="31"/>
      <c r="KGN58" s="31"/>
      <c r="KGO58" s="31"/>
      <c r="KGP58" s="31"/>
      <c r="KGQ58" s="31"/>
      <c r="KGR58" s="31"/>
      <c r="KGS58" s="31"/>
      <c r="KGT58" s="31"/>
      <c r="KGU58" s="31"/>
      <c r="KGV58" s="31"/>
      <c r="KGW58" s="31"/>
      <c r="KGX58" s="31"/>
      <c r="KGY58" s="31"/>
      <c r="KGZ58" s="31"/>
      <c r="KHA58" s="31"/>
      <c r="KHB58" s="31"/>
      <c r="KHC58" s="31"/>
      <c r="KHD58" s="31"/>
      <c r="KHE58" s="31"/>
      <c r="KHF58" s="31"/>
      <c r="KHG58" s="31"/>
      <c r="KHH58" s="31"/>
      <c r="KHI58" s="31"/>
      <c r="KHJ58" s="31"/>
      <c r="KHK58" s="31"/>
      <c r="KHL58" s="31"/>
      <c r="KHM58" s="31"/>
      <c r="KHN58" s="31"/>
      <c r="KHO58" s="31"/>
      <c r="KHP58" s="31"/>
      <c r="KHQ58" s="31"/>
      <c r="KHR58" s="31"/>
      <c r="KHS58" s="31"/>
      <c r="KHT58" s="31"/>
      <c r="KHU58" s="31"/>
      <c r="KHV58" s="31"/>
      <c r="KHW58" s="31"/>
      <c r="KHX58" s="31"/>
      <c r="KHY58" s="31"/>
      <c r="KHZ58" s="31"/>
      <c r="KIA58" s="31"/>
      <c r="KIB58" s="31"/>
      <c r="KIC58" s="31"/>
      <c r="KID58" s="31"/>
      <c r="KIE58" s="31"/>
      <c r="KIF58" s="31"/>
      <c r="KIG58" s="31"/>
      <c r="KIH58" s="31"/>
      <c r="KII58" s="31"/>
      <c r="KIJ58" s="31"/>
      <c r="KIK58" s="31"/>
      <c r="KIL58" s="31"/>
      <c r="KIM58" s="31"/>
      <c r="KIN58" s="31"/>
      <c r="KIO58" s="31"/>
      <c r="KIP58" s="31"/>
      <c r="KIQ58" s="31"/>
      <c r="KIR58" s="31"/>
      <c r="KIS58" s="31"/>
      <c r="KIT58" s="31"/>
      <c r="KIU58" s="31"/>
      <c r="KIV58" s="31"/>
      <c r="KIW58" s="31"/>
      <c r="KIX58" s="31"/>
      <c r="KIY58" s="31"/>
      <c r="KIZ58" s="31"/>
      <c r="KJA58" s="31"/>
      <c r="KJB58" s="31"/>
      <c r="KJC58" s="31"/>
      <c r="KJD58" s="31"/>
      <c r="KJE58" s="31"/>
      <c r="KJF58" s="31"/>
      <c r="KJG58" s="31"/>
      <c r="KJH58" s="31"/>
      <c r="KJI58" s="31"/>
      <c r="KJJ58" s="31"/>
      <c r="KJK58" s="31"/>
      <c r="KJL58" s="31"/>
      <c r="KJM58" s="31"/>
      <c r="KJN58" s="31"/>
      <c r="KJO58" s="31"/>
      <c r="KJP58" s="31"/>
      <c r="KJQ58" s="31"/>
      <c r="KJR58" s="31"/>
      <c r="KJS58" s="31"/>
      <c r="KJT58" s="31"/>
      <c r="KJU58" s="31"/>
      <c r="KJV58" s="31"/>
      <c r="KJW58" s="31"/>
      <c r="KJX58" s="31"/>
      <c r="KJY58" s="31"/>
      <c r="KJZ58" s="31"/>
      <c r="KKA58" s="31"/>
      <c r="KKB58" s="31"/>
      <c r="KKC58" s="31"/>
      <c r="KKD58" s="31"/>
      <c r="KKE58" s="31"/>
      <c r="KKF58" s="31"/>
      <c r="KKG58" s="31"/>
      <c r="KKH58" s="31"/>
      <c r="KKI58" s="31"/>
      <c r="KKJ58" s="31"/>
      <c r="KKK58" s="31"/>
      <c r="KKL58" s="31"/>
      <c r="KKM58" s="31"/>
      <c r="KKN58" s="31"/>
      <c r="KKO58" s="31"/>
      <c r="KKP58" s="31"/>
      <c r="KKQ58" s="31"/>
      <c r="KKR58" s="31"/>
      <c r="KKS58" s="31"/>
      <c r="KKT58" s="31"/>
      <c r="KKU58" s="31"/>
      <c r="KKV58" s="31"/>
      <c r="KKW58" s="31"/>
      <c r="KKX58" s="31"/>
      <c r="KKY58" s="31"/>
      <c r="KKZ58" s="31"/>
      <c r="KLA58" s="31"/>
      <c r="KLB58" s="31"/>
      <c r="KLC58" s="31"/>
      <c r="KLD58" s="31"/>
      <c r="KLE58" s="31"/>
      <c r="KLF58" s="31"/>
      <c r="KLG58" s="31"/>
      <c r="KLH58" s="31"/>
      <c r="KLI58" s="31"/>
      <c r="KLJ58" s="31"/>
      <c r="KLK58" s="31"/>
      <c r="KLL58" s="31"/>
      <c r="KLM58" s="31"/>
      <c r="KLN58" s="31"/>
      <c r="KLO58" s="31"/>
      <c r="KLP58" s="31"/>
      <c r="KLQ58" s="31"/>
      <c r="KLR58" s="31"/>
      <c r="KLS58" s="31"/>
      <c r="KLT58" s="31"/>
      <c r="KLU58" s="31"/>
      <c r="KLV58" s="31"/>
      <c r="KLW58" s="31"/>
      <c r="KLX58" s="31"/>
      <c r="KLY58" s="31"/>
      <c r="KLZ58" s="31"/>
      <c r="KMA58" s="31"/>
      <c r="KMB58" s="31"/>
      <c r="KMC58" s="31"/>
      <c r="KMD58" s="31"/>
      <c r="KME58" s="31"/>
      <c r="KMF58" s="31"/>
      <c r="KMG58" s="31"/>
      <c r="KMH58" s="31"/>
      <c r="KMI58" s="31"/>
      <c r="KMJ58" s="31"/>
      <c r="KMK58" s="31"/>
      <c r="KML58" s="31"/>
      <c r="KMM58" s="31"/>
      <c r="KMN58" s="31"/>
      <c r="KMO58" s="31"/>
      <c r="KMP58" s="31"/>
      <c r="KMQ58" s="31"/>
      <c r="KMR58" s="31"/>
      <c r="KMS58" s="31"/>
      <c r="KMT58" s="31"/>
      <c r="KMU58" s="31"/>
      <c r="KMV58" s="31"/>
      <c r="KMW58" s="31"/>
      <c r="KMX58" s="31"/>
      <c r="KMY58" s="31"/>
      <c r="KMZ58" s="31"/>
      <c r="KNA58" s="31"/>
      <c r="KNB58" s="31"/>
      <c r="KNC58" s="31"/>
      <c r="KND58" s="31"/>
      <c r="KNE58" s="31"/>
      <c r="KNF58" s="31"/>
      <c r="KNG58" s="31"/>
      <c r="KNH58" s="31"/>
      <c r="KNI58" s="31"/>
      <c r="KNJ58" s="31"/>
      <c r="KNK58" s="31"/>
      <c r="KNL58" s="31"/>
      <c r="KNM58" s="31"/>
      <c r="KNN58" s="31"/>
      <c r="KNO58" s="31"/>
      <c r="KNP58" s="31"/>
      <c r="KNQ58" s="31"/>
      <c r="KNR58" s="31"/>
      <c r="KNS58" s="31"/>
      <c r="KNT58" s="31"/>
      <c r="KNU58" s="31"/>
      <c r="KNV58" s="31"/>
      <c r="KNW58" s="31"/>
      <c r="KNX58" s="31"/>
      <c r="KNY58" s="31"/>
      <c r="KNZ58" s="31"/>
      <c r="KOA58" s="31"/>
      <c r="KOB58" s="31"/>
      <c r="KOC58" s="31"/>
      <c r="KOD58" s="31"/>
      <c r="KOE58" s="31"/>
      <c r="KOF58" s="31"/>
      <c r="KOG58" s="31"/>
      <c r="KOH58" s="31"/>
      <c r="KOI58" s="31"/>
      <c r="KOJ58" s="31"/>
      <c r="KOK58" s="31"/>
      <c r="KOL58" s="31"/>
      <c r="KOM58" s="31"/>
      <c r="KON58" s="31"/>
      <c r="KOO58" s="31"/>
      <c r="KOP58" s="31"/>
      <c r="KOQ58" s="31"/>
      <c r="KOR58" s="31"/>
      <c r="KOS58" s="31"/>
      <c r="KOT58" s="31"/>
      <c r="KOU58" s="31"/>
      <c r="KOV58" s="31"/>
      <c r="KOW58" s="31"/>
      <c r="KOX58" s="31"/>
      <c r="KOY58" s="31"/>
      <c r="KOZ58" s="31"/>
      <c r="KPA58" s="31"/>
      <c r="KPB58" s="31"/>
      <c r="KPC58" s="31"/>
      <c r="KPD58" s="31"/>
      <c r="KPE58" s="31"/>
      <c r="KPF58" s="31"/>
      <c r="KPG58" s="31"/>
      <c r="KPH58" s="31"/>
      <c r="KPI58" s="31"/>
      <c r="KPJ58" s="31"/>
      <c r="KPK58" s="31"/>
      <c r="KPL58" s="31"/>
      <c r="KPM58" s="31"/>
      <c r="KPN58" s="31"/>
      <c r="KPO58" s="31"/>
      <c r="KPP58" s="31"/>
      <c r="KPQ58" s="31"/>
      <c r="KPR58" s="31"/>
      <c r="KPS58" s="31"/>
      <c r="KPT58" s="31"/>
      <c r="KPU58" s="31"/>
      <c r="KPV58" s="31"/>
      <c r="KPW58" s="31"/>
      <c r="KPX58" s="31"/>
      <c r="KPY58" s="31"/>
      <c r="KPZ58" s="31"/>
      <c r="KQA58" s="31"/>
      <c r="KQB58" s="31"/>
      <c r="KQC58" s="31"/>
      <c r="KQD58" s="31"/>
      <c r="KQE58" s="31"/>
      <c r="KQF58" s="31"/>
      <c r="KQG58" s="31"/>
      <c r="KQH58" s="31"/>
      <c r="KQI58" s="31"/>
      <c r="KQJ58" s="31"/>
      <c r="KQK58" s="31"/>
      <c r="KQL58" s="31"/>
      <c r="KQM58" s="31"/>
      <c r="KQN58" s="31"/>
      <c r="KQO58" s="31"/>
      <c r="KQP58" s="31"/>
      <c r="KQQ58" s="31"/>
      <c r="KQR58" s="31"/>
      <c r="KQS58" s="31"/>
      <c r="KQT58" s="31"/>
      <c r="KQU58" s="31"/>
      <c r="KQV58" s="31"/>
      <c r="KQW58" s="31"/>
      <c r="KQX58" s="31"/>
      <c r="KQY58" s="31"/>
      <c r="KQZ58" s="31"/>
      <c r="KRA58" s="31"/>
      <c r="KRB58" s="31"/>
      <c r="KRC58" s="31"/>
      <c r="KRD58" s="31"/>
      <c r="KRE58" s="31"/>
      <c r="KRF58" s="31"/>
      <c r="KRG58" s="31"/>
      <c r="KRH58" s="31"/>
      <c r="KRI58" s="31"/>
      <c r="KRJ58" s="31"/>
      <c r="KRK58" s="31"/>
      <c r="KRL58" s="31"/>
      <c r="KRM58" s="31"/>
      <c r="KRN58" s="31"/>
      <c r="KRO58" s="31"/>
      <c r="KRP58" s="31"/>
      <c r="KRQ58" s="31"/>
      <c r="KRR58" s="31"/>
      <c r="KRS58" s="31"/>
      <c r="KRT58" s="31"/>
      <c r="KRU58" s="31"/>
      <c r="KRV58" s="31"/>
      <c r="KRW58" s="31"/>
      <c r="KRX58" s="31"/>
      <c r="KRY58" s="31"/>
      <c r="KRZ58" s="31"/>
      <c r="KSA58" s="31"/>
      <c r="KSB58" s="31"/>
      <c r="KSC58" s="31"/>
      <c r="KSD58" s="31"/>
      <c r="KSE58" s="31"/>
      <c r="KSF58" s="31"/>
      <c r="KSG58" s="31"/>
      <c r="KSH58" s="31"/>
      <c r="KSI58" s="31"/>
      <c r="KSJ58" s="31"/>
      <c r="KSK58" s="31"/>
      <c r="KSL58" s="31"/>
      <c r="KSM58" s="31"/>
      <c r="KSN58" s="31"/>
      <c r="KSO58" s="31"/>
      <c r="KSP58" s="31"/>
      <c r="KSQ58" s="31"/>
      <c r="KSR58" s="31"/>
      <c r="KSS58" s="31"/>
      <c r="KST58" s="31"/>
      <c r="KSU58" s="31"/>
      <c r="KSV58" s="31"/>
      <c r="KSW58" s="31"/>
      <c r="KSX58" s="31"/>
      <c r="KSY58" s="31"/>
      <c r="KSZ58" s="31"/>
      <c r="KTA58" s="31"/>
      <c r="KTB58" s="31"/>
      <c r="KTC58" s="31"/>
      <c r="KTD58" s="31"/>
      <c r="KTE58" s="31"/>
      <c r="KTF58" s="31"/>
      <c r="KTG58" s="31"/>
      <c r="KTH58" s="31"/>
      <c r="KTI58" s="31"/>
      <c r="KTJ58" s="31"/>
      <c r="KTK58" s="31"/>
      <c r="KTL58" s="31"/>
      <c r="KTM58" s="31"/>
      <c r="KTN58" s="31"/>
      <c r="KTO58" s="31"/>
      <c r="KTP58" s="31"/>
      <c r="KTQ58" s="31"/>
      <c r="KTR58" s="31"/>
      <c r="KTS58" s="31"/>
      <c r="KTT58" s="31"/>
      <c r="KTU58" s="31"/>
      <c r="KTV58" s="31"/>
      <c r="KTW58" s="31"/>
      <c r="KTX58" s="31"/>
      <c r="KTY58" s="31"/>
      <c r="KTZ58" s="31"/>
      <c r="KUA58" s="31"/>
      <c r="KUB58" s="31"/>
      <c r="KUC58" s="31"/>
      <c r="KUD58" s="31"/>
      <c r="KUE58" s="31"/>
      <c r="KUF58" s="31"/>
      <c r="KUG58" s="31"/>
      <c r="KUH58" s="31"/>
      <c r="KUI58" s="31"/>
      <c r="KUJ58" s="31"/>
      <c r="KUK58" s="31"/>
      <c r="KUL58" s="31"/>
      <c r="KUM58" s="31"/>
      <c r="KUN58" s="31"/>
      <c r="KUO58" s="31"/>
      <c r="KUP58" s="31"/>
      <c r="KUQ58" s="31"/>
      <c r="KUR58" s="31"/>
      <c r="KUS58" s="31"/>
      <c r="KUT58" s="31"/>
      <c r="KUU58" s="31"/>
      <c r="KUV58" s="31"/>
      <c r="KUW58" s="31"/>
      <c r="KUX58" s="31"/>
      <c r="KUY58" s="31"/>
      <c r="KUZ58" s="31"/>
      <c r="KVA58" s="31"/>
      <c r="KVB58" s="31"/>
      <c r="KVC58" s="31"/>
      <c r="KVD58" s="31"/>
      <c r="KVE58" s="31"/>
      <c r="KVF58" s="31"/>
      <c r="KVG58" s="31"/>
      <c r="KVH58" s="31"/>
      <c r="KVI58" s="31"/>
      <c r="KVJ58" s="31"/>
      <c r="KVK58" s="31"/>
      <c r="KVL58" s="31"/>
      <c r="KVM58" s="31"/>
      <c r="KVN58" s="31"/>
      <c r="KVO58" s="31"/>
      <c r="KVP58" s="31"/>
      <c r="KVQ58" s="31"/>
      <c r="KVR58" s="31"/>
      <c r="KVS58" s="31"/>
      <c r="KVT58" s="31"/>
      <c r="KVU58" s="31"/>
      <c r="KVV58" s="31"/>
      <c r="KVW58" s="31"/>
      <c r="KVX58" s="31"/>
      <c r="KVY58" s="31"/>
      <c r="KVZ58" s="31"/>
      <c r="KWA58" s="31"/>
      <c r="KWB58" s="31"/>
      <c r="KWC58" s="31"/>
      <c r="KWD58" s="31"/>
      <c r="KWE58" s="31"/>
      <c r="KWF58" s="31"/>
      <c r="KWG58" s="31"/>
      <c r="KWH58" s="31"/>
      <c r="KWI58" s="31"/>
      <c r="KWJ58" s="31"/>
      <c r="KWK58" s="31"/>
      <c r="KWL58" s="31"/>
      <c r="KWM58" s="31"/>
      <c r="KWN58" s="31"/>
      <c r="KWO58" s="31"/>
      <c r="KWP58" s="31"/>
      <c r="KWQ58" s="31"/>
      <c r="KWR58" s="31"/>
      <c r="KWS58" s="31"/>
      <c r="KWT58" s="31"/>
      <c r="KWU58" s="31"/>
      <c r="KWV58" s="31"/>
      <c r="KWW58" s="31"/>
      <c r="KWX58" s="31"/>
      <c r="KWY58" s="31"/>
      <c r="KWZ58" s="31"/>
      <c r="KXA58" s="31"/>
      <c r="KXB58" s="31"/>
      <c r="KXC58" s="31"/>
      <c r="KXD58" s="31"/>
      <c r="KXE58" s="31"/>
      <c r="KXF58" s="31"/>
      <c r="KXG58" s="31"/>
      <c r="KXH58" s="31"/>
      <c r="KXI58" s="31"/>
      <c r="KXJ58" s="31"/>
      <c r="KXK58" s="31"/>
      <c r="KXL58" s="31"/>
      <c r="KXM58" s="31"/>
      <c r="KXN58" s="31"/>
      <c r="KXO58" s="31"/>
      <c r="KXP58" s="31"/>
      <c r="KXQ58" s="31"/>
      <c r="KXR58" s="31"/>
      <c r="KXS58" s="31"/>
      <c r="KXT58" s="31"/>
      <c r="KXU58" s="31"/>
      <c r="KXV58" s="31"/>
      <c r="KXW58" s="31"/>
      <c r="KXX58" s="31"/>
      <c r="KXY58" s="31"/>
      <c r="KXZ58" s="31"/>
      <c r="KYA58" s="31"/>
      <c r="KYB58" s="31"/>
      <c r="KYC58" s="31"/>
      <c r="KYD58" s="31"/>
      <c r="KYE58" s="31"/>
      <c r="KYF58" s="31"/>
      <c r="KYG58" s="31"/>
      <c r="KYH58" s="31"/>
      <c r="KYI58" s="31"/>
      <c r="KYJ58" s="31"/>
      <c r="KYK58" s="31"/>
      <c r="KYL58" s="31"/>
      <c r="KYM58" s="31"/>
      <c r="KYN58" s="31"/>
      <c r="KYO58" s="31"/>
      <c r="KYP58" s="31"/>
      <c r="KYQ58" s="31"/>
      <c r="KYR58" s="31"/>
      <c r="KYS58" s="31"/>
      <c r="KYT58" s="31"/>
      <c r="KYU58" s="31"/>
      <c r="KYV58" s="31"/>
      <c r="KYW58" s="31"/>
      <c r="KYX58" s="31"/>
      <c r="KYY58" s="31"/>
      <c r="KYZ58" s="31"/>
      <c r="KZA58" s="31"/>
      <c r="KZB58" s="31"/>
      <c r="KZC58" s="31"/>
      <c r="KZD58" s="31"/>
      <c r="KZE58" s="31"/>
      <c r="KZF58" s="31"/>
      <c r="KZG58" s="31"/>
      <c r="KZH58" s="31"/>
      <c r="KZI58" s="31"/>
      <c r="KZJ58" s="31"/>
      <c r="KZK58" s="31"/>
      <c r="KZL58" s="31"/>
      <c r="KZM58" s="31"/>
      <c r="KZN58" s="31"/>
      <c r="KZO58" s="31"/>
      <c r="KZP58" s="31"/>
      <c r="KZQ58" s="31"/>
      <c r="KZR58" s="31"/>
      <c r="KZS58" s="31"/>
      <c r="KZT58" s="31"/>
      <c r="KZU58" s="31"/>
      <c r="KZV58" s="31"/>
      <c r="KZW58" s="31"/>
      <c r="KZX58" s="31"/>
      <c r="KZY58" s="31"/>
      <c r="KZZ58" s="31"/>
      <c r="LAA58" s="31"/>
      <c r="LAB58" s="31"/>
      <c r="LAC58" s="31"/>
      <c r="LAD58" s="31"/>
      <c r="LAE58" s="31"/>
      <c r="LAF58" s="31"/>
      <c r="LAG58" s="31"/>
      <c r="LAH58" s="31"/>
      <c r="LAI58" s="31"/>
      <c r="LAJ58" s="31"/>
      <c r="LAK58" s="31"/>
      <c r="LAL58" s="31"/>
      <c r="LAM58" s="31"/>
      <c r="LAN58" s="31"/>
      <c r="LAO58" s="31"/>
      <c r="LAP58" s="31"/>
      <c r="LAQ58" s="31"/>
      <c r="LAR58" s="31"/>
      <c r="LAS58" s="31"/>
      <c r="LAT58" s="31"/>
      <c r="LAU58" s="31"/>
      <c r="LAV58" s="31"/>
      <c r="LAW58" s="31"/>
      <c r="LAX58" s="31"/>
      <c r="LAY58" s="31"/>
      <c r="LAZ58" s="31"/>
      <c r="LBA58" s="31"/>
      <c r="LBB58" s="31"/>
      <c r="LBC58" s="31"/>
      <c r="LBD58" s="31"/>
      <c r="LBE58" s="31"/>
      <c r="LBF58" s="31"/>
      <c r="LBG58" s="31"/>
      <c r="LBH58" s="31"/>
      <c r="LBI58" s="31"/>
      <c r="LBJ58" s="31"/>
      <c r="LBK58" s="31"/>
      <c r="LBL58" s="31"/>
      <c r="LBM58" s="31"/>
      <c r="LBN58" s="31"/>
      <c r="LBO58" s="31"/>
      <c r="LBP58" s="31"/>
      <c r="LBQ58" s="31"/>
      <c r="LBR58" s="31"/>
      <c r="LBS58" s="31"/>
      <c r="LBT58" s="31"/>
      <c r="LBU58" s="31"/>
      <c r="LBV58" s="31"/>
      <c r="LBW58" s="31"/>
      <c r="LBX58" s="31"/>
      <c r="LBY58" s="31"/>
      <c r="LBZ58" s="31"/>
      <c r="LCA58" s="31"/>
      <c r="LCB58" s="31"/>
      <c r="LCC58" s="31"/>
      <c r="LCD58" s="31"/>
      <c r="LCE58" s="31"/>
      <c r="LCF58" s="31"/>
      <c r="LCG58" s="31"/>
      <c r="LCH58" s="31"/>
      <c r="LCI58" s="31"/>
      <c r="LCJ58" s="31"/>
      <c r="LCK58" s="31"/>
      <c r="LCL58" s="31"/>
      <c r="LCM58" s="31"/>
      <c r="LCN58" s="31"/>
      <c r="LCO58" s="31"/>
      <c r="LCP58" s="31"/>
      <c r="LCQ58" s="31"/>
      <c r="LCR58" s="31"/>
      <c r="LCS58" s="31"/>
      <c r="LCT58" s="31"/>
      <c r="LCU58" s="31"/>
      <c r="LCV58" s="31"/>
      <c r="LCW58" s="31"/>
      <c r="LCX58" s="31"/>
      <c r="LCY58" s="31"/>
      <c r="LCZ58" s="31"/>
      <c r="LDA58" s="31"/>
      <c r="LDB58" s="31"/>
      <c r="LDC58" s="31"/>
      <c r="LDD58" s="31"/>
      <c r="LDE58" s="31"/>
      <c r="LDF58" s="31"/>
      <c r="LDG58" s="31"/>
      <c r="LDH58" s="31"/>
      <c r="LDI58" s="31"/>
      <c r="LDJ58" s="31"/>
      <c r="LDK58" s="31"/>
      <c r="LDL58" s="31"/>
      <c r="LDM58" s="31"/>
      <c r="LDN58" s="31"/>
      <c r="LDO58" s="31"/>
      <c r="LDP58" s="31"/>
      <c r="LDQ58" s="31"/>
      <c r="LDR58" s="31"/>
      <c r="LDS58" s="31"/>
      <c r="LDT58" s="31"/>
      <c r="LDU58" s="31"/>
      <c r="LDV58" s="31"/>
      <c r="LDW58" s="31"/>
      <c r="LDX58" s="31"/>
      <c r="LDY58" s="31"/>
      <c r="LDZ58" s="31"/>
      <c r="LEA58" s="31"/>
      <c r="LEB58" s="31"/>
      <c r="LEC58" s="31"/>
      <c r="LED58" s="31"/>
      <c r="LEE58" s="31"/>
      <c r="LEF58" s="31"/>
      <c r="LEG58" s="31"/>
      <c r="LEH58" s="31"/>
      <c r="LEI58" s="31"/>
      <c r="LEJ58" s="31"/>
      <c r="LEK58" s="31"/>
      <c r="LEL58" s="31"/>
      <c r="LEM58" s="31"/>
      <c r="LEN58" s="31"/>
      <c r="LEO58" s="31"/>
      <c r="LEP58" s="31"/>
      <c r="LEQ58" s="31"/>
      <c r="LER58" s="31"/>
      <c r="LES58" s="31"/>
      <c r="LET58" s="31"/>
      <c r="LEU58" s="31"/>
      <c r="LEV58" s="31"/>
      <c r="LEW58" s="31"/>
      <c r="LEX58" s="31"/>
      <c r="LEY58" s="31"/>
      <c r="LEZ58" s="31"/>
      <c r="LFA58" s="31"/>
      <c r="LFB58" s="31"/>
      <c r="LFC58" s="31"/>
      <c r="LFD58" s="31"/>
      <c r="LFE58" s="31"/>
      <c r="LFF58" s="31"/>
      <c r="LFG58" s="31"/>
      <c r="LFH58" s="31"/>
      <c r="LFI58" s="31"/>
      <c r="LFJ58" s="31"/>
      <c r="LFK58" s="31"/>
      <c r="LFL58" s="31"/>
      <c r="LFM58" s="31"/>
      <c r="LFN58" s="31"/>
      <c r="LFO58" s="31"/>
      <c r="LFP58" s="31"/>
      <c r="LFQ58" s="31"/>
      <c r="LFR58" s="31"/>
      <c r="LFS58" s="31"/>
      <c r="LFT58" s="31"/>
      <c r="LFU58" s="31"/>
      <c r="LFV58" s="31"/>
      <c r="LFW58" s="31"/>
      <c r="LFX58" s="31"/>
      <c r="LFY58" s="31"/>
      <c r="LFZ58" s="31"/>
      <c r="LGA58" s="31"/>
      <c r="LGB58" s="31"/>
      <c r="LGC58" s="31"/>
      <c r="LGD58" s="31"/>
      <c r="LGE58" s="31"/>
      <c r="LGF58" s="31"/>
      <c r="LGG58" s="31"/>
      <c r="LGH58" s="31"/>
      <c r="LGI58" s="31"/>
      <c r="LGJ58" s="31"/>
      <c r="LGK58" s="31"/>
      <c r="LGL58" s="31"/>
      <c r="LGM58" s="31"/>
      <c r="LGN58" s="31"/>
      <c r="LGO58" s="31"/>
      <c r="LGP58" s="31"/>
      <c r="LGQ58" s="31"/>
      <c r="LGR58" s="31"/>
      <c r="LGS58" s="31"/>
      <c r="LGT58" s="31"/>
      <c r="LGU58" s="31"/>
      <c r="LGV58" s="31"/>
      <c r="LGW58" s="31"/>
      <c r="LGX58" s="31"/>
      <c r="LGY58" s="31"/>
      <c r="LGZ58" s="31"/>
      <c r="LHA58" s="31"/>
      <c r="LHB58" s="31"/>
      <c r="LHC58" s="31"/>
      <c r="LHD58" s="31"/>
      <c r="LHE58" s="31"/>
      <c r="LHF58" s="31"/>
      <c r="LHG58" s="31"/>
      <c r="LHH58" s="31"/>
      <c r="LHI58" s="31"/>
      <c r="LHJ58" s="31"/>
      <c r="LHK58" s="31"/>
      <c r="LHL58" s="31"/>
      <c r="LHM58" s="31"/>
      <c r="LHN58" s="31"/>
      <c r="LHO58" s="31"/>
      <c r="LHP58" s="31"/>
      <c r="LHQ58" s="31"/>
      <c r="LHR58" s="31"/>
      <c r="LHS58" s="31"/>
      <c r="LHT58" s="31"/>
      <c r="LHU58" s="31"/>
      <c r="LHV58" s="31"/>
      <c r="LHW58" s="31"/>
      <c r="LHX58" s="31"/>
      <c r="LHY58" s="31"/>
      <c r="LHZ58" s="31"/>
      <c r="LIA58" s="31"/>
      <c r="LIB58" s="31"/>
      <c r="LIC58" s="31"/>
      <c r="LID58" s="31"/>
      <c r="LIE58" s="31"/>
      <c r="LIF58" s="31"/>
      <c r="LIG58" s="31"/>
      <c r="LIH58" s="31"/>
      <c r="LII58" s="31"/>
      <c r="LIJ58" s="31"/>
      <c r="LIK58" s="31"/>
      <c r="LIL58" s="31"/>
      <c r="LIM58" s="31"/>
      <c r="LIN58" s="31"/>
      <c r="LIO58" s="31"/>
      <c r="LIP58" s="31"/>
      <c r="LIQ58" s="31"/>
      <c r="LIR58" s="31"/>
      <c r="LIS58" s="31"/>
      <c r="LIT58" s="31"/>
      <c r="LIU58" s="31"/>
      <c r="LIV58" s="31"/>
      <c r="LIW58" s="31"/>
      <c r="LIX58" s="31"/>
      <c r="LIY58" s="31"/>
      <c r="LIZ58" s="31"/>
      <c r="LJA58" s="31"/>
      <c r="LJB58" s="31"/>
      <c r="LJC58" s="31"/>
      <c r="LJD58" s="31"/>
      <c r="LJE58" s="31"/>
      <c r="LJF58" s="31"/>
      <c r="LJG58" s="31"/>
      <c r="LJH58" s="31"/>
      <c r="LJI58" s="31"/>
      <c r="LJJ58" s="31"/>
      <c r="LJK58" s="31"/>
      <c r="LJL58" s="31"/>
      <c r="LJM58" s="31"/>
      <c r="LJN58" s="31"/>
      <c r="LJO58" s="31"/>
      <c r="LJP58" s="31"/>
      <c r="LJQ58" s="31"/>
      <c r="LJR58" s="31"/>
      <c r="LJS58" s="31"/>
      <c r="LJT58" s="31"/>
      <c r="LJU58" s="31"/>
      <c r="LJV58" s="31"/>
      <c r="LJW58" s="31"/>
      <c r="LJX58" s="31"/>
      <c r="LJY58" s="31"/>
      <c r="LJZ58" s="31"/>
      <c r="LKA58" s="31"/>
      <c r="LKB58" s="31"/>
      <c r="LKC58" s="31"/>
      <c r="LKD58" s="31"/>
      <c r="LKE58" s="31"/>
      <c r="LKF58" s="31"/>
      <c r="LKG58" s="31"/>
      <c r="LKH58" s="31"/>
      <c r="LKI58" s="31"/>
      <c r="LKJ58" s="31"/>
      <c r="LKK58" s="31"/>
      <c r="LKL58" s="31"/>
      <c r="LKM58" s="31"/>
      <c r="LKN58" s="31"/>
      <c r="LKO58" s="31"/>
      <c r="LKP58" s="31"/>
      <c r="LKQ58" s="31"/>
      <c r="LKR58" s="31"/>
      <c r="LKS58" s="31"/>
      <c r="LKT58" s="31"/>
      <c r="LKU58" s="31"/>
      <c r="LKV58" s="31"/>
      <c r="LKW58" s="31"/>
      <c r="LKX58" s="31"/>
      <c r="LKY58" s="31"/>
      <c r="LKZ58" s="31"/>
      <c r="LLA58" s="31"/>
      <c r="LLB58" s="31"/>
      <c r="LLC58" s="31"/>
      <c r="LLD58" s="31"/>
      <c r="LLE58" s="31"/>
      <c r="LLF58" s="31"/>
      <c r="LLG58" s="31"/>
      <c r="LLH58" s="31"/>
      <c r="LLI58" s="31"/>
      <c r="LLJ58" s="31"/>
      <c r="LLK58" s="31"/>
      <c r="LLL58" s="31"/>
      <c r="LLM58" s="31"/>
      <c r="LLN58" s="31"/>
      <c r="LLO58" s="31"/>
      <c r="LLP58" s="31"/>
      <c r="LLQ58" s="31"/>
      <c r="LLR58" s="31"/>
      <c r="LLS58" s="31"/>
      <c r="LLT58" s="31"/>
      <c r="LLU58" s="31"/>
      <c r="LLV58" s="31"/>
      <c r="LLW58" s="31"/>
      <c r="LLX58" s="31"/>
      <c r="LLY58" s="31"/>
      <c r="LLZ58" s="31"/>
      <c r="LMA58" s="31"/>
      <c r="LMB58" s="31"/>
      <c r="LMC58" s="31"/>
      <c r="LMD58" s="31"/>
      <c r="LME58" s="31"/>
      <c r="LMF58" s="31"/>
      <c r="LMG58" s="31"/>
      <c r="LMH58" s="31"/>
      <c r="LMI58" s="31"/>
      <c r="LMJ58" s="31"/>
      <c r="LMK58" s="31"/>
      <c r="LML58" s="31"/>
      <c r="LMM58" s="31"/>
      <c r="LMN58" s="31"/>
      <c r="LMO58" s="31"/>
      <c r="LMP58" s="31"/>
      <c r="LMQ58" s="31"/>
      <c r="LMR58" s="31"/>
      <c r="LMS58" s="31"/>
      <c r="LMT58" s="31"/>
      <c r="LMU58" s="31"/>
      <c r="LMV58" s="31"/>
      <c r="LMW58" s="31"/>
      <c r="LMX58" s="31"/>
      <c r="LMY58" s="31"/>
      <c r="LMZ58" s="31"/>
      <c r="LNA58" s="31"/>
      <c r="LNB58" s="31"/>
      <c r="LNC58" s="31"/>
      <c r="LND58" s="31"/>
      <c r="LNE58" s="31"/>
      <c r="LNF58" s="31"/>
      <c r="LNG58" s="31"/>
      <c r="LNH58" s="31"/>
      <c r="LNI58" s="31"/>
      <c r="LNJ58" s="31"/>
      <c r="LNK58" s="31"/>
      <c r="LNL58" s="31"/>
      <c r="LNM58" s="31"/>
      <c r="LNN58" s="31"/>
      <c r="LNO58" s="31"/>
      <c r="LNP58" s="31"/>
      <c r="LNQ58" s="31"/>
      <c r="LNR58" s="31"/>
      <c r="LNS58" s="31"/>
      <c r="LNT58" s="31"/>
      <c r="LNU58" s="31"/>
      <c r="LNV58" s="31"/>
      <c r="LNW58" s="31"/>
      <c r="LNX58" s="31"/>
      <c r="LNY58" s="31"/>
      <c r="LNZ58" s="31"/>
      <c r="LOA58" s="31"/>
      <c r="LOB58" s="31"/>
      <c r="LOC58" s="31"/>
      <c r="LOD58" s="31"/>
      <c r="LOE58" s="31"/>
      <c r="LOF58" s="31"/>
      <c r="LOG58" s="31"/>
      <c r="LOH58" s="31"/>
      <c r="LOI58" s="31"/>
      <c r="LOJ58" s="31"/>
      <c r="LOK58" s="31"/>
      <c r="LOL58" s="31"/>
      <c r="LOM58" s="31"/>
      <c r="LON58" s="31"/>
      <c r="LOO58" s="31"/>
      <c r="LOP58" s="31"/>
      <c r="LOQ58" s="31"/>
      <c r="LOR58" s="31"/>
      <c r="LOS58" s="31"/>
      <c r="LOT58" s="31"/>
      <c r="LOU58" s="31"/>
      <c r="LOV58" s="31"/>
      <c r="LOW58" s="31"/>
      <c r="LOX58" s="31"/>
      <c r="LOY58" s="31"/>
      <c r="LOZ58" s="31"/>
      <c r="LPA58" s="31"/>
      <c r="LPB58" s="31"/>
      <c r="LPC58" s="31"/>
      <c r="LPD58" s="31"/>
      <c r="LPE58" s="31"/>
      <c r="LPF58" s="31"/>
      <c r="LPG58" s="31"/>
      <c r="LPH58" s="31"/>
      <c r="LPI58" s="31"/>
      <c r="LPJ58" s="31"/>
      <c r="LPK58" s="31"/>
      <c r="LPL58" s="31"/>
      <c r="LPM58" s="31"/>
      <c r="LPN58" s="31"/>
      <c r="LPO58" s="31"/>
      <c r="LPP58" s="31"/>
      <c r="LPQ58" s="31"/>
      <c r="LPR58" s="31"/>
      <c r="LPS58" s="31"/>
      <c r="LPT58" s="31"/>
      <c r="LPU58" s="31"/>
      <c r="LPV58" s="31"/>
      <c r="LPW58" s="31"/>
      <c r="LPX58" s="31"/>
      <c r="LPY58" s="31"/>
      <c r="LPZ58" s="31"/>
      <c r="LQA58" s="31"/>
      <c r="LQB58" s="31"/>
      <c r="LQC58" s="31"/>
      <c r="LQD58" s="31"/>
      <c r="LQE58" s="31"/>
      <c r="LQF58" s="31"/>
      <c r="LQG58" s="31"/>
      <c r="LQH58" s="31"/>
      <c r="LQI58" s="31"/>
      <c r="LQJ58" s="31"/>
      <c r="LQK58" s="31"/>
      <c r="LQL58" s="31"/>
      <c r="LQM58" s="31"/>
      <c r="LQN58" s="31"/>
      <c r="LQO58" s="31"/>
      <c r="LQP58" s="31"/>
      <c r="LQQ58" s="31"/>
      <c r="LQR58" s="31"/>
      <c r="LQS58" s="31"/>
      <c r="LQT58" s="31"/>
      <c r="LQU58" s="31"/>
      <c r="LQV58" s="31"/>
      <c r="LQW58" s="31"/>
      <c r="LQX58" s="31"/>
      <c r="LQY58" s="31"/>
      <c r="LQZ58" s="31"/>
      <c r="LRA58" s="31"/>
      <c r="LRB58" s="31"/>
      <c r="LRC58" s="31"/>
      <c r="LRD58" s="31"/>
      <c r="LRE58" s="31"/>
      <c r="LRF58" s="31"/>
      <c r="LRG58" s="31"/>
      <c r="LRH58" s="31"/>
      <c r="LRI58" s="31"/>
      <c r="LRJ58" s="31"/>
      <c r="LRK58" s="31"/>
      <c r="LRL58" s="31"/>
      <c r="LRM58" s="31"/>
      <c r="LRN58" s="31"/>
      <c r="LRO58" s="31"/>
      <c r="LRP58" s="31"/>
      <c r="LRQ58" s="31"/>
      <c r="LRR58" s="31"/>
      <c r="LRS58" s="31"/>
      <c r="LRT58" s="31"/>
      <c r="LRU58" s="31"/>
      <c r="LRV58" s="31"/>
      <c r="LRW58" s="31"/>
      <c r="LRX58" s="31"/>
      <c r="LRY58" s="31"/>
      <c r="LRZ58" s="31"/>
      <c r="LSA58" s="31"/>
      <c r="LSB58" s="31"/>
      <c r="LSC58" s="31"/>
      <c r="LSD58" s="31"/>
      <c r="LSE58" s="31"/>
      <c r="LSF58" s="31"/>
      <c r="LSG58" s="31"/>
      <c r="LSH58" s="31"/>
      <c r="LSI58" s="31"/>
      <c r="LSJ58" s="31"/>
      <c r="LSK58" s="31"/>
      <c r="LSL58" s="31"/>
      <c r="LSM58" s="31"/>
      <c r="LSN58" s="31"/>
      <c r="LSO58" s="31"/>
      <c r="LSP58" s="31"/>
      <c r="LSQ58" s="31"/>
      <c r="LSR58" s="31"/>
      <c r="LSS58" s="31"/>
      <c r="LST58" s="31"/>
      <c r="LSU58" s="31"/>
      <c r="LSV58" s="31"/>
      <c r="LSW58" s="31"/>
      <c r="LSX58" s="31"/>
      <c r="LSY58" s="31"/>
      <c r="LSZ58" s="31"/>
      <c r="LTA58" s="31"/>
      <c r="LTB58" s="31"/>
      <c r="LTC58" s="31"/>
      <c r="LTD58" s="31"/>
      <c r="LTE58" s="31"/>
      <c r="LTF58" s="31"/>
      <c r="LTG58" s="31"/>
      <c r="LTH58" s="31"/>
      <c r="LTI58" s="31"/>
      <c r="LTJ58" s="31"/>
      <c r="LTK58" s="31"/>
      <c r="LTL58" s="31"/>
      <c r="LTM58" s="31"/>
      <c r="LTN58" s="31"/>
      <c r="LTO58" s="31"/>
      <c r="LTP58" s="31"/>
      <c r="LTQ58" s="31"/>
      <c r="LTR58" s="31"/>
      <c r="LTS58" s="31"/>
      <c r="LTT58" s="31"/>
      <c r="LTU58" s="31"/>
      <c r="LTV58" s="31"/>
      <c r="LTW58" s="31"/>
      <c r="LTX58" s="31"/>
      <c r="LTY58" s="31"/>
      <c r="LTZ58" s="31"/>
      <c r="LUA58" s="31"/>
      <c r="LUB58" s="31"/>
      <c r="LUC58" s="31"/>
      <c r="LUD58" s="31"/>
      <c r="LUE58" s="31"/>
      <c r="LUF58" s="31"/>
      <c r="LUG58" s="31"/>
      <c r="LUH58" s="31"/>
      <c r="LUI58" s="31"/>
      <c r="LUJ58" s="31"/>
      <c r="LUK58" s="31"/>
      <c r="LUL58" s="31"/>
      <c r="LUM58" s="31"/>
      <c r="LUN58" s="31"/>
      <c r="LUO58" s="31"/>
      <c r="LUP58" s="31"/>
      <c r="LUQ58" s="31"/>
      <c r="LUR58" s="31"/>
      <c r="LUS58" s="31"/>
      <c r="LUT58" s="31"/>
      <c r="LUU58" s="31"/>
      <c r="LUV58" s="31"/>
      <c r="LUW58" s="31"/>
      <c r="LUX58" s="31"/>
      <c r="LUY58" s="31"/>
      <c r="LUZ58" s="31"/>
      <c r="LVA58" s="31"/>
      <c r="LVB58" s="31"/>
      <c r="LVC58" s="31"/>
      <c r="LVD58" s="31"/>
      <c r="LVE58" s="31"/>
      <c r="LVF58" s="31"/>
      <c r="LVG58" s="31"/>
      <c r="LVH58" s="31"/>
      <c r="LVI58" s="31"/>
      <c r="LVJ58" s="31"/>
      <c r="LVK58" s="31"/>
      <c r="LVL58" s="31"/>
      <c r="LVM58" s="31"/>
      <c r="LVN58" s="31"/>
      <c r="LVO58" s="31"/>
      <c r="LVP58" s="31"/>
      <c r="LVQ58" s="31"/>
      <c r="LVR58" s="31"/>
      <c r="LVS58" s="31"/>
      <c r="LVT58" s="31"/>
      <c r="LVU58" s="31"/>
      <c r="LVV58" s="31"/>
      <c r="LVW58" s="31"/>
      <c r="LVX58" s="31"/>
      <c r="LVY58" s="31"/>
      <c r="LVZ58" s="31"/>
      <c r="LWA58" s="31"/>
      <c r="LWB58" s="31"/>
      <c r="LWC58" s="31"/>
      <c r="LWD58" s="31"/>
      <c r="LWE58" s="31"/>
      <c r="LWF58" s="31"/>
      <c r="LWG58" s="31"/>
      <c r="LWH58" s="31"/>
      <c r="LWI58" s="31"/>
      <c r="LWJ58" s="31"/>
      <c r="LWK58" s="31"/>
      <c r="LWL58" s="31"/>
      <c r="LWM58" s="31"/>
      <c r="LWN58" s="31"/>
      <c r="LWO58" s="31"/>
      <c r="LWP58" s="31"/>
      <c r="LWQ58" s="31"/>
      <c r="LWR58" s="31"/>
      <c r="LWS58" s="31"/>
      <c r="LWT58" s="31"/>
      <c r="LWU58" s="31"/>
      <c r="LWV58" s="31"/>
      <c r="LWW58" s="31"/>
      <c r="LWX58" s="31"/>
      <c r="LWY58" s="31"/>
      <c r="LWZ58" s="31"/>
      <c r="LXA58" s="31"/>
      <c r="LXB58" s="31"/>
      <c r="LXC58" s="31"/>
      <c r="LXD58" s="31"/>
      <c r="LXE58" s="31"/>
      <c r="LXF58" s="31"/>
      <c r="LXG58" s="31"/>
      <c r="LXH58" s="31"/>
      <c r="LXI58" s="31"/>
      <c r="LXJ58" s="31"/>
      <c r="LXK58" s="31"/>
      <c r="LXL58" s="31"/>
      <c r="LXM58" s="31"/>
      <c r="LXN58" s="31"/>
      <c r="LXO58" s="31"/>
      <c r="LXP58" s="31"/>
      <c r="LXQ58" s="31"/>
      <c r="LXR58" s="31"/>
      <c r="LXS58" s="31"/>
      <c r="LXT58" s="31"/>
      <c r="LXU58" s="31"/>
      <c r="LXV58" s="31"/>
      <c r="LXW58" s="31"/>
      <c r="LXX58" s="31"/>
      <c r="LXY58" s="31"/>
      <c r="LXZ58" s="31"/>
      <c r="LYA58" s="31"/>
      <c r="LYB58" s="31"/>
      <c r="LYC58" s="31"/>
      <c r="LYD58" s="31"/>
      <c r="LYE58" s="31"/>
      <c r="LYF58" s="31"/>
      <c r="LYG58" s="31"/>
      <c r="LYH58" s="31"/>
      <c r="LYI58" s="31"/>
      <c r="LYJ58" s="31"/>
      <c r="LYK58" s="31"/>
      <c r="LYL58" s="31"/>
      <c r="LYM58" s="31"/>
      <c r="LYN58" s="31"/>
      <c r="LYO58" s="31"/>
      <c r="LYP58" s="31"/>
      <c r="LYQ58" s="31"/>
      <c r="LYR58" s="31"/>
      <c r="LYS58" s="31"/>
      <c r="LYT58" s="31"/>
      <c r="LYU58" s="31"/>
      <c r="LYV58" s="31"/>
      <c r="LYW58" s="31"/>
      <c r="LYX58" s="31"/>
      <c r="LYY58" s="31"/>
      <c r="LYZ58" s="31"/>
      <c r="LZA58" s="31"/>
      <c r="LZB58" s="31"/>
      <c r="LZC58" s="31"/>
      <c r="LZD58" s="31"/>
      <c r="LZE58" s="31"/>
      <c r="LZF58" s="31"/>
      <c r="LZG58" s="31"/>
      <c r="LZH58" s="31"/>
      <c r="LZI58" s="31"/>
      <c r="LZJ58" s="31"/>
      <c r="LZK58" s="31"/>
      <c r="LZL58" s="31"/>
      <c r="LZM58" s="31"/>
      <c r="LZN58" s="31"/>
      <c r="LZO58" s="31"/>
      <c r="LZP58" s="31"/>
      <c r="LZQ58" s="31"/>
      <c r="LZR58" s="31"/>
      <c r="LZS58" s="31"/>
      <c r="LZT58" s="31"/>
      <c r="LZU58" s="31"/>
      <c r="LZV58" s="31"/>
      <c r="LZW58" s="31"/>
      <c r="LZX58" s="31"/>
      <c r="LZY58" s="31"/>
      <c r="LZZ58" s="31"/>
      <c r="MAA58" s="31"/>
      <c r="MAB58" s="31"/>
      <c r="MAC58" s="31"/>
      <c r="MAD58" s="31"/>
      <c r="MAE58" s="31"/>
      <c r="MAF58" s="31"/>
      <c r="MAG58" s="31"/>
      <c r="MAH58" s="31"/>
      <c r="MAI58" s="31"/>
      <c r="MAJ58" s="31"/>
      <c r="MAK58" s="31"/>
      <c r="MAL58" s="31"/>
      <c r="MAM58" s="31"/>
      <c r="MAN58" s="31"/>
      <c r="MAO58" s="31"/>
      <c r="MAP58" s="31"/>
      <c r="MAQ58" s="31"/>
      <c r="MAR58" s="31"/>
      <c r="MAS58" s="31"/>
      <c r="MAT58" s="31"/>
      <c r="MAU58" s="31"/>
      <c r="MAV58" s="31"/>
      <c r="MAW58" s="31"/>
      <c r="MAX58" s="31"/>
      <c r="MAY58" s="31"/>
      <c r="MAZ58" s="31"/>
      <c r="MBA58" s="31"/>
      <c r="MBB58" s="31"/>
      <c r="MBC58" s="31"/>
      <c r="MBD58" s="31"/>
      <c r="MBE58" s="31"/>
      <c r="MBF58" s="31"/>
      <c r="MBG58" s="31"/>
      <c r="MBH58" s="31"/>
      <c r="MBI58" s="31"/>
      <c r="MBJ58" s="31"/>
      <c r="MBK58" s="31"/>
      <c r="MBL58" s="31"/>
      <c r="MBM58" s="31"/>
      <c r="MBN58" s="31"/>
      <c r="MBO58" s="31"/>
      <c r="MBP58" s="31"/>
      <c r="MBQ58" s="31"/>
      <c r="MBR58" s="31"/>
      <c r="MBS58" s="31"/>
      <c r="MBT58" s="31"/>
      <c r="MBU58" s="31"/>
      <c r="MBV58" s="31"/>
      <c r="MBW58" s="31"/>
      <c r="MBX58" s="31"/>
      <c r="MBY58" s="31"/>
      <c r="MBZ58" s="31"/>
      <c r="MCA58" s="31"/>
      <c r="MCB58" s="31"/>
      <c r="MCC58" s="31"/>
      <c r="MCD58" s="31"/>
      <c r="MCE58" s="31"/>
      <c r="MCF58" s="31"/>
      <c r="MCG58" s="31"/>
      <c r="MCH58" s="31"/>
      <c r="MCI58" s="31"/>
      <c r="MCJ58" s="31"/>
      <c r="MCK58" s="31"/>
      <c r="MCL58" s="31"/>
      <c r="MCM58" s="31"/>
      <c r="MCN58" s="31"/>
      <c r="MCO58" s="31"/>
      <c r="MCP58" s="31"/>
      <c r="MCQ58" s="31"/>
      <c r="MCR58" s="31"/>
      <c r="MCS58" s="31"/>
      <c r="MCT58" s="31"/>
      <c r="MCU58" s="31"/>
      <c r="MCV58" s="31"/>
      <c r="MCW58" s="31"/>
      <c r="MCX58" s="31"/>
      <c r="MCY58" s="31"/>
      <c r="MCZ58" s="31"/>
      <c r="MDA58" s="31"/>
      <c r="MDB58" s="31"/>
      <c r="MDC58" s="31"/>
      <c r="MDD58" s="31"/>
      <c r="MDE58" s="31"/>
      <c r="MDF58" s="31"/>
      <c r="MDG58" s="31"/>
      <c r="MDH58" s="31"/>
      <c r="MDI58" s="31"/>
      <c r="MDJ58" s="31"/>
      <c r="MDK58" s="31"/>
      <c r="MDL58" s="31"/>
      <c r="MDM58" s="31"/>
      <c r="MDN58" s="31"/>
      <c r="MDO58" s="31"/>
      <c r="MDP58" s="31"/>
      <c r="MDQ58" s="31"/>
      <c r="MDR58" s="31"/>
      <c r="MDS58" s="31"/>
      <c r="MDT58" s="31"/>
      <c r="MDU58" s="31"/>
      <c r="MDV58" s="31"/>
      <c r="MDW58" s="31"/>
      <c r="MDX58" s="31"/>
      <c r="MDY58" s="31"/>
      <c r="MDZ58" s="31"/>
      <c r="MEA58" s="31"/>
      <c r="MEB58" s="31"/>
      <c r="MEC58" s="31"/>
      <c r="MED58" s="31"/>
      <c r="MEE58" s="31"/>
      <c r="MEF58" s="31"/>
      <c r="MEG58" s="31"/>
      <c r="MEH58" s="31"/>
      <c r="MEI58" s="31"/>
      <c r="MEJ58" s="31"/>
      <c r="MEK58" s="31"/>
      <c r="MEL58" s="31"/>
      <c r="MEM58" s="31"/>
      <c r="MEN58" s="31"/>
      <c r="MEO58" s="31"/>
      <c r="MEP58" s="31"/>
      <c r="MEQ58" s="31"/>
      <c r="MER58" s="31"/>
      <c r="MES58" s="31"/>
      <c r="MET58" s="31"/>
      <c r="MEU58" s="31"/>
      <c r="MEV58" s="31"/>
      <c r="MEW58" s="31"/>
      <c r="MEX58" s="31"/>
      <c r="MEY58" s="31"/>
      <c r="MEZ58" s="31"/>
      <c r="MFA58" s="31"/>
      <c r="MFB58" s="31"/>
      <c r="MFC58" s="31"/>
      <c r="MFD58" s="31"/>
      <c r="MFE58" s="31"/>
      <c r="MFF58" s="31"/>
      <c r="MFG58" s="31"/>
      <c r="MFH58" s="31"/>
      <c r="MFI58" s="31"/>
      <c r="MFJ58" s="31"/>
      <c r="MFK58" s="31"/>
      <c r="MFL58" s="31"/>
      <c r="MFM58" s="31"/>
      <c r="MFN58" s="31"/>
      <c r="MFO58" s="31"/>
      <c r="MFP58" s="31"/>
      <c r="MFQ58" s="31"/>
      <c r="MFR58" s="31"/>
      <c r="MFS58" s="31"/>
      <c r="MFT58" s="31"/>
      <c r="MFU58" s="31"/>
      <c r="MFV58" s="31"/>
      <c r="MFW58" s="31"/>
      <c r="MFX58" s="31"/>
      <c r="MFY58" s="31"/>
      <c r="MFZ58" s="31"/>
      <c r="MGA58" s="31"/>
      <c r="MGB58" s="31"/>
      <c r="MGC58" s="31"/>
      <c r="MGD58" s="31"/>
      <c r="MGE58" s="31"/>
      <c r="MGF58" s="31"/>
      <c r="MGG58" s="31"/>
      <c r="MGH58" s="31"/>
      <c r="MGI58" s="31"/>
      <c r="MGJ58" s="31"/>
      <c r="MGK58" s="31"/>
      <c r="MGL58" s="31"/>
      <c r="MGM58" s="31"/>
      <c r="MGN58" s="31"/>
      <c r="MGO58" s="31"/>
      <c r="MGP58" s="31"/>
      <c r="MGQ58" s="31"/>
      <c r="MGR58" s="31"/>
      <c r="MGS58" s="31"/>
      <c r="MGT58" s="31"/>
      <c r="MGU58" s="31"/>
      <c r="MGV58" s="31"/>
      <c r="MGW58" s="31"/>
      <c r="MGX58" s="31"/>
      <c r="MGY58" s="31"/>
      <c r="MGZ58" s="31"/>
      <c r="MHA58" s="31"/>
      <c r="MHB58" s="31"/>
      <c r="MHC58" s="31"/>
      <c r="MHD58" s="31"/>
      <c r="MHE58" s="31"/>
      <c r="MHF58" s="31"/>
      <c r="MHG58" s="31"/>
      <c r="MHH58" s="31"/>
      <c r="MHI58" s="31"/>
      <c r="MHJ58" s="31"/>
      <c r="MHK58" s="31"/>
      <c r="MHL58" s="31"/>
      <c r="MHM58" s="31"/>
      <c r="MHN58" s="31"/>
      <c r="MHO58" s="31"/>
      <c r="MHP58" s="31"/>
      <c r="MHQ58" s="31"/>
      <c r="MHR58" s="31"/>
      <c r="MHS58" s="31"/>
      <c r="MHT58" s="31"/>
      <c r="MHU58" s="31"/>
      <c r="MHV58" s="31"/>
      <c r="MHW58" s="31"/>
      <c r="MHX58" s="31"/>
      <c r="MHY58" s="31"/>
      <c r="MHZ58" s="31"/>
      <c r="MIA58" s="31"/>
      <c r="MIB58" s="31"/>
      <c r="MIC58" s="31"/>
      <c r="MID58" s="31"/>
      <c r="MIE58" s="31"/>
      <c r="MIF58" s="31"/>
      <c r="MIG58" s="31"/>
      <c r="MIH58" s="31"/>
      <c r="MII58" s="31"/>
      <c r="MIJ58" s="31"/>
      <c r="MIK58" s="31"/>
      <c r="MIL58" s="31"/>
      <c r="MIM58" s="31"/>
      <c r="MIN58" s="31"/>
      <c r="MIO58" s="31"/>
      <c r="MIP58" s="31"/>
      <c r="MIQ58" s="31"/>
      <c r="MIR58" s="31"/>
      <c r="MIS58" s="31"/>
      <c r="MIT58" s="31"/>
      <c r="MIU58" s="31"/>
      <c r="MIV58" s="31"/>
      <c r="MIW58" s="31"/>
      <c r="MIX58" s="31"/>
      <c r="MIY58" s="31"/>
      <c r="MIZ58" s="31"/>
      <c r="MJA58" s="31"/>
      <c r="MJB58" s="31"/>
      <c r="MJC58" s="31"/>
      <c r="MJD58" s="31"/>
      <c r="MJE58" s="31"/>
      <c r="MJF58" s="31"/>
      <c r="MJG58" s="31"/>
      <c r="MJH58" s="31"/>
      <c r="MJI58" s="31"/>
      <c r="MJJ58" s="31"/>
      <c r="MJK58" s="31"/>
      <c r="MJL58" s="31"/>
      <c r="MJM58" s="31"/>
      <c r="MJN58" s="31"/>
      <c r="MJO58" s="31"/>
      <c r="MJP58" s="31"/>
      <c r="MJQ58" s="31"/>
      <c r="MJR58" s="31"/>
      <c r="MJS58" s="31"/>
      <c r="MJT58" s="31"/>
      <c r="MJU58" s="31"/>
      <c r="MJV58" s="31"/>
      <c r="MJW58" s="31"/>
      <c r="MJX58" s="31"/>
      <c r="MJY58" s="31"/>
      <c r="MJZ58" s="31"/>
      <c r="MKA58" s="31"/>
      <c r="MKB58" s="31"/>
      <c r="MKC58" s="31"/>
      <c r="MKD58" s="31"/>
      <c r="MKE58" s="31"/>
      <c r="MKF58" s="31"/>
      <c r="MKG58" s="31"/>
      <c r="MKH58" s="31"/>
      <c r="MKI58" s="31"/>
      <c r="MKJ58" s="31"/>
      <c r="MKK58" s="31"/>
      <c r="MKL58" s="31"/>
      <c r="MKM58" s="31"/>
      <c r="MKN58" s="31"/>
      <c r="MKO58" s="31"/>
      <c r="MKP58" s="31"/>
      <c r="MKQ58" s="31"/>
      <c r="MKR58" s="31"/>
      <c r="MKS58" s="31"/>
      <c r="MKT58" s="31"/>
      <c r="MKU58" s="31"/>
      <c r="MKV58" s="31"/>
      <c r="MKW58" s="31"/>
      <c r="MKX58" s="31"/>
      <c r="MKY58" s="31"/>
      <c r="MKZ58" s="31"/>
      <c r="MLA58" s="31"/>
      <c r="MLB58" s="31"/>
      <c r="MLC58" s="31"/>
      <c r="MLD58" s="31"/>
      <c r="MLE58" s="31"/>
      <c r="MLF58" s="31"/>
      <c r="MLG58" s="31"/>
      <c r="MLH58" s="31"/>
      <c r="MLI58" s="31"/>
      <c r="MLJ58" s="31"/>
      <c r="MLK58" s="31"/>
      <c r="MLL58" s="31"/>
      <c r="MLM58" s="31"/>
      <c r="MLN58" s="31"/>
      <c r="MLO58" s="31"/>
      <c r="MLP58" s="31"/>
      <c r="MLQ58" s="31"/>
      <c r="MLR58" s="31"/>
      <c r="MLS58" s="31"/>
      <c r="MLT58" s="31"/>
      <c r="MLU58" s="31"/>
      <c r="MLV58" s="31"/>
      <c r="MLW58" s="31"/>
      <c r="MLX58" s="31"/>
      <c r="MLY58" s="31"/>
      <c r="MLZ58" s="31"/>
      <c r="MMA58" s="31"/>
      <c r="MMB58" s="31"/>
      <c r="MMC58" s="31"/>
      <c r="MMD58" s="31"/>
      <c r="MME58" s="31"/>
      <c r="MMF58" s="31"/>
      <c r="MMG58" s="31"/>
      <c r="MMH58" s="31"/>
      <c r="MMI58" s="31"/>
      <c r="MMJ58" s="31"/>
      <c r="MMK58" s="31"/>
      <c r="MML58" s="31"/>
      <c r="MMM58" s="31"/>
      <c r="MMN58" s="31"/>
      <c r="MMO58" s="31"/>
      <c r="MMP58" s="31"/>
      <c r="MMQ58" s="31"/>
      <c r="MMR58" s="31"/>
      <c r="MMS58" s="31"/>
      <c r="MMT58" s="31"/>
      <c r="MMU58" s="31"/>
      <c r="MMV58" s="31"/>
      <c r="MMW58" s="31"/>
      <c r="MMX58" s="31"/>
      <c r="MMY58" s="31"/>
      <c r="MMZ58" s="31"/>
      <c r="MNA58" s="31"/>
      <c r="MNB58" s="31"/>
      <c r="MNC58" s="31"/>
      <c r="MND58" s="31"/>
      <c r="MNE58" s="31"/>
      <c r="MNF58" s="31"/>
      <c r="MNG58" s="31"/>
      <c r="MNH58" s="31"/>
      <c r="MNI58" s="31"/>
      <c r="MNJ58" s="31"/>
      <c r="MNK58" s="31"/>
      <c r="MNL58" s="31"/>
      <c r="MNM58" s="31"/>
      <c r="MNN58" s="31"/>
      <c r="MNO58" s="31"/>
      <c r="MNP58" s="31"/>
      <c r="MNQ58" s="31"/>
      <c r="MNR58" s="31"/>
      <c r="MNS58" s="31"/>
      <c r="MNT58" s="31"/>
      <c r="MNU58" s="31"/>
      <c r="MNV58" s="31"/>
      <c r="MNW58" s="31"/>
      <c r="MNX58" s="31"/>
      <c r="MNY58" s="31"/>
      <c r="MNZ58" s="31"/>
      <c r="MOA58" s="31"/>
      <c r="MOB58" s="31"/>
      <c r="MOC58" s="31"/>
      <c r="MOD58" s="31"/>
      <c r="MOE58" s="31"/>
      <c r="MOF58" s="31"/>
      <c r="MOG58" s="31"/>
      <c r="MOH58" s="31"/>
      <c r="MOI58" s="31"/>
      <c r="MOJ58" s="31"/>
      <c r="MOK58" s="31"/>
      <c r="MOL58" s="31"/>
      <c r="MOM58" s="31"/>
      <c r="MON58" s="31"/>
      <c r="MOO58" s="31"/>
      <c r="MOP58" s="31"/>
      <c r="MOQ58" s="31"/>
      <c r="MOR58" s="31"/>
      <c r="MOS58" s="31"/>
      <c r="MOT58" s="31"/>
      <c r="MOU58" s="31"/>
      <c r="MOV58" s="31"/>
      <c r="MOW58" s="31"/>
      <c r="MOX58" s="31"/>
      <c r="MOY58" s="31"/>
      <c r="MOZ58" s="31"/>
      <c r="MPA58" s="31"/>
      <c r="MPB58" s="31"/>
      <c r="MPC58" s="31"/>
      <c r="MPD58" s="31"/>
      <c r="MPE58" s="31"/>
      <c r="MPF58" s="31"/>
      <c r="MPG58" s="31"/>
      <c r="MPH58" s="31"/>
      <c r="MPI58" s="31"/>
      <c r="MPJ58" s="31"/>
      <c r="MPK58" s="31"/>
      <c r="MPL58" s="31"/>
      <c r="MPM58" s="31"/>
      <c r="MPN58" s="31"/>
      <c r="MPO58" s="31"/>
      <c r="MPP58" s="31"/>
      <c r="MPQ58" s="31"/>
      <c r="MPR58" s="31"/>
      <c r="MPS58" s="31"/>
      <c r="MPT58" s="31"/>
      <c r="MPU58" s="31"/>
      <c r="MPV58" s="31"/>
      <c r="MPW58" s="31"/>
      <c r="MPX58" s="31"/>
      <c r="MPY58" s="31"/>
      <c r="MPZ58" s="31"/>
      <c r="MQA58" s="31"/>
      <c r="MQB58" s="31"/>
      <c r="MQC58" s="31"/>
      <c r="MQD58" s="31"/>
      <c r="MQE58" s="31"/>
      <c r="MQF58" s="31"/>
      <c r="MQG58" s="31"/>
      <c r="MQH58" s="31"/>
      <c r="MQI58" s="31"/>
      <c r="MQJ58" s="31"/>
      <c r="MQK58" s="31"/>
      <c r="MQL58" s="31"/>
      <c r="MQM58" s="31"/>
      <c r="MQN58" s="31"/>
      <c r="MQO58" s="31"/>
      <c r="MQP58" s="31"/>
      <c r="MQQ58" s="31"/>
      <c r="MQR58" s="31"/>
      <c r="MQS58" s="31"/>
      <c r="MQT58" s="31"/>
      <c r="MQU58" s="31"/>
      <c r="MQV58" s="31"/>
      <c r="MQW58" s="31"/>
      <c r="MQX58" s="31"/>
      <c r="MQY58" s="31"/>
      <c r="MQZ58" s="31"/>
      <c r="MRA58" s="31"/>
      <c r="MRB58" s="31"/>
      <c r="MRC58" s="31"/>
      <c r="MRD58" s="31"/>
      <c r="MRE58" s="31"/>
      <c r="MRF58" s="31"/>
      <c r="MRG58" s="31"/>
      <c r="MRH58" s="31"/>
      <c r="MRI58" s="31"/>
      <c r="MRJ58" s="31"/>
      <c r="MRK58" s="31"/>
      <c r="MRL58" s="31"/>
      <c r="MRM58" s="31"/>
      <c r="MRN58" s="31"/>
      <c r="MRO58" s="31"/>
      <c r="MRP58" s="31"/>
      <c r="MRQ58" s="31"/>
      <c r="MRR58" s="31"/>
      <c r="MRS58" s="31"/>
      <c r="MRT58" s="31"/>
      <c r="MRU58" s="31"/>
      <c r="MRV58" s="31"/>
      <c r="MRW58" s="31"/>
      <c r="MRX58" s="31"/>
      <c r="MRY58" s="31"/>
      <c r="MRZ58" s="31"/>
      <c r="MSA58" s="31"/>
      <c r="MSB58" s="31"/>
      <c r="MSC58" s="31"/>
      <c r="MSD58" s="31"/>
      <c r="MSE58" s="31"/>
      <c r="MSF58" s="31"/>
      <c r="MSG58" s="31"/>
      <c r="MSH58" s="31"/>
      <c r="MSI58" s="31"/>
      <c r="MSJ58" s="31"/>
      <c r="MSK58" s="31"/>
      <c r="MSL58" s="31"/>
      <c r="MSM58" s="31"/>
      <c r="MSN58" s="31"/>
      <c r="MSO58" s="31"/>
      <c r="MSP58" s="31"/>
      <c r="MSQ58" s="31"/>
      <c r="MSR58" s="31"/>
      <c r="MSS58" s="31"/>
      <c r="MST58" s="31"/>
      <c r="MSU58" s="31"/>
      <c r="MSV58" s="31"/>
      <c r="MSW58" s="31"/>
      <c r="MSX58" s="31"/>
      <c r="MSY58" s="31"/>
      <c r="MSZ58" s="31"/>
      <c r="MTA58" s="31"/>
      <c r="MTB58" s="31"/>
      <c r="MTC58" s="31"/>
      <c r="MTD58" s="31"/>
      <c r="MTE58" s="31"/>
      <c r="MTF58" s="31"/>
      <c r="MTG58" s="31"/>
      <c r="MTH58" s="31"/>
      <c r="MTI58" s="31"/>
      <c r="MTJ58" s="31"/>
      <c r="MTK58" s="31"/>
      <c r="MTL58" s="31"/>
      <c r="MTM58" s="31"/>
      <c r="MTN58" s="31"/>
      <c r="MTO58" s="31"/>
      <c r="MTP58" s="31"/>
      <c r="MTQ58" s="31"/>
      <c r="MTR58" s="31"/>
      <c r="MTS58" s="31"/>
      <c r="MTT58" s="31"/>
      <c r="MTU58" s="31"/>
      <c r="MTV58" s="31"/>
      <c r="MTW58" s="31"/>
      <c r="MTX58" s="31"/>
      <c r="MTY58" s="31"/>
      <c r="MTZ58" s="31"/>
      <c r="MUA58" s="31"/>
      <c r="MUB58" s="31"/>
      <c r="MUC58" s="31"/>
      <c r="MUD58" s="31"/>
      <c r="MUE58" s="31"/>
      <c r="MUF58" s="31"/>
      <c r="MUG58" s="31"/>
      <c r="MUH58" s="31"/>
      <c r="MUI58" s="31"/>
      <c r="MUJ58" s="31"/>
      <c r="MUK58" s="31"/>
      <c r="MUL58" s="31"/>
      <c r="MUM58" s="31"/>
      <c r="MUN58" s="31"/>
      <c r="MUO58" s="31"/>
      <c r="MUP58" s="31"/>
      <c r="MUQ58" s="31"/>
      <c r="MUR58" s="31"/>
      <c r="MUS58" s="31"/>
      <c r="MUT58" s="31"/>
      <c r="MUU58" s="31"/>
      <c r="MUV58" s="31"/>
      <c r="MUW58" s="31"/>
      <c r="MUX58" s="31"/>
      <c r="MUY58" s="31"/>
      <c r="MUZ58" s="31"/>
      <c r="MVA58" s="31"/>
      <c r="MVB58" s="31"/>
      <c r="MVC58" s="31"/>
      <c r="MVD58" s="31"/>
      <c r="MVE58" s="31"/>
      <c r="MVF58" s="31"/>
      <c r="MVG58" s="31"/>
      <c r="MVH58" s="31"/>
      <c r="MVI58" s="31"/>
      <c r="MVJ58" s="31"/>
      <c r="MVK58" s="31"/>
      <c r="MVL58" s="31"/>
      <c r="MVM58" s="31"/>
      <c r="MVN58" s="31"/>
      <c r="MVO58" s="31"/>
      <c r="MVP58" s="31"/>
      <c r="MVQ58" s="31"/>
      <c r="MVR58" s="31"/>
      <c r="MVS58" s="31"/>
      <c r="MVT58" s="31"/>
      <c r="MVU58" s="31"/>
      <c r="MVV58" s="31"/>
      <c r="MVW58" s="31"/>
      <c r="MVX58" s="31"/>
      <c r="MVY58" s="31"/>
      <c r="MVZ58" s="31"/>
      <c r="MWA58" s="31"/>
      <c r="MWB58" s="31"/>
      <c r="MWC58" s="31"/>
      <c r="MWD58" s="31"/>
      <c r="MWE58" s="31"/>
      <c r="MWF58" s="31"/>
      <c r="MWG58" s="31"/>
      <c r="MWH58" s="31"/>
      <c r="MWI58" s="31"/>
      <c r="MWJ58" s="31"/>
      <c r="MWK58" s="31"/>
      <c r="MWL58" s="31"/>
      <c r="MWM58" s="31"/>
      <c r="MWN58" s="31"/>
      <c r="MWO58" s="31"/>
      <c r="MWP58" s="31"/>
      <c r="MWQ58" s="31"/>
      <c r="MWR58" s="31"/>
      <c r="MWS58" s="31"/>
      <c r="MWT58" s="31"/>
      <c r="MWU58" s="31"/>
      <c r="MWV58" s="31"/>
      <c r="MWW58" s="31"/>
      <c r="MWX58" s="31"/>
      <c r="MWY58" s="31"/>
      <c r="MWZ58" s="31"/>
      <c r="MXA58" s="31"/>
      <c r="MXB58" s="31"/>
      <c r="MXC58" s="31"/>
      <c r="MXD58" s="31"/>
      <c r="MXE58" s="31"/>
      <c r="MXF58" s="31"/>
      <c r="MXG58" s="31"/>
      <c r="MXH58" s="31"/>
      <c r="MXI58" s="31"/>
      <c r="MXJ58" s="31"/>
      <c r="MXK58" s="31"/>
      <c r="MXL58" s="31"/>
      <c r="MXM58" s="31"/>
      <c r="MXN58" s="31"/>
      <c r="MXO58" s="31"/>
      <c r="MXP58" s="31"/>
      <c r="MXQ58" s="31"/>
      <c r="MXR58" s="31"/>
      <c r="MXS58" s="31"/>
      <c r="MXT58" s="31"/>
      <c r="MXU58" s="31"/>
      <c r="MXV58" s="31"/>
      <c r="MXW58" s="31"/>
      <c r="MXX58" s="31"/>
      <c r="MXY58" s="31"/>
      <c r="MXZ58" s="31"/>
      <c r="MYA58" s="31"/>
      <c r="MYB58" s="31"/>
      <c r="MYC58" s="31"/>
      <c r="MYD58" s="31"/>
      <c r="MYE58" s="31"/>
      <c r="MYF58" s="31"/>
      <c r="MYG58" s="31"/>
      <c r="MYH58" s="31"/>
      <c r="MYI58" s="31"/>
      <c r="MYJ58" s="31"/>
      <c r="MYK58" s="31"/>
      <c r="MYL58" s="31"/>
      <c r="MYM58" s="31"/>
      <c r="MYN58" s="31"/>
      <c r="MYO58" s="31"/>
      <c r="MYP58" s="31"/>
      <c r="MYQ58" s="31"/>
      <c r="MYR58" s="31"/>
      <c r="MYS58" s="31"/>
      <c r="MYT58" s="31"/>
      <c r="MYU58" s="31"/>
      <c r="MYV58" s="31"/>
      <c r="MYW58" s="31"/>
      <c r="MYX58" s="31"/>
      <c r="MYY58" s="31"/>
      <c r="MYZ58" s="31"/>
      <c r="MZA58" s="31"/>
      <c r="MZB58" s="31"/>
      <c r="MZC58" s="31"/>
      <c r="MZD58" s="31"/>
      <c r="MZE58" s="31"/>
      <c r="MZF58" s="31"/>
      <c r="MZG58" s="31"/>
      <c r="MZH58" s="31"/>
      <c r="MZI58" s="31"/>
      <c r="MZJ58" s="31"/>
      <c r="MZK58" s="31"/>
      <c r="MZL58" s="31"/>
      <c r="MZM58" s="31"/>
      <c r="MZN58" s="31"/>
      <c r="MZO58" s="31"/>
      <c r="MZP58" s="31"/>
      <c r="MZQ58" s="31"/>
      <c r="MZR58" s="31"/>
      <c r="MZS58" s="31"/>
      <c r="MZT58" s="31"/>
      <c r="MZU58" s="31"/>
      <c r="MZV58" s="31"/>
      <c r="MZW58" s="31"/>
      <c r="MZX58" s="31"/>
      <c r="MZY58" s="31"/>
      <c r="MZZ58" s="31"/>
      <c r="NAA58" s="31"/>
      <c r="NAB58" s="31"/>
      <c r="NAC58" s="31"/>
      <c r="NAD58" s="31"/>
      <c r="NAE58" s="31"/>
      <c r="NAF58" s="31"/>
      <c r="NAG58" s="31"/>
      <c r="NAH58" s="31"/>
      <c r="NAI58" s="31"/>
      <c r="NAJ58" s="31"/>
      <c r="NAK58" s="31"/>
      <c r="NAL58" s="31"/>
      <c r="NAM58" s="31"/>
      <c r="NAN58" s="31"/>
      <c r="NAO58" s="31"/>
      <c r="NAP58" s="31"/>
      <c r="NAQ58" s="31"/>
      <c r="NAR58" s="31"/>
      <c r="NAS58" s="31"/>
      <c r="NAT58" s="31"/>
      <c r="NAU58" s="31"/>
      <c r="NAV58" s="31"/>
      <c r="NAW58" s="31"/>
      <c r="NAX58" s="31"/>
      <c r="NAY58" s="31"/>
      <c r="NAZ58" s="31"/>
      <c r="NBA58" s="31"/>
      <c r="NBB58" s="31"/>
      <c r="NBC58" s="31"/>
      <c r="NBD58" s="31"/>
      <c r="NBE58" s="31"/>
      <c r="NBF58" s="31"/>
      <c r="NBG58" s="31"/>
      <c r="NBH58" s="31"/>
      <c r="NBI58" s="31"/>
      <c r="NBJ58" s="31"/>
      <c r="NBK58" s="31"/>
      <c r="NBL58" s="31"/>
      <c r="NBM58" s="31"/>
      <c r="NBN58" s="31"/>
      <c r="NBO58" s="31"/>
      <c r="NBP58" s="31"/>
      <c r="NBQ58" s="31"/>
      <c r="NBR58" s="31"/>
      <c r="NBS58" s="31"/>
      <c r="NBT58" s="31"/>
      <c r="NBU58" s="31"/>
      <c r="NBV58" s="31"/>
      <c r="NBW58" s="31"/>
      <c r="NBX58" s="31"/>
      <c r="NBY58" s="31"/>
      <c r="NBZ58" s="31"/>
      <c r="NCA58" s="31"/>
      <c r="NCB58" s="31"/>
      <c r="NCC58" s="31"/>
      <c r="NCD58" s="31"/>
      <c r="NCE58" s="31"/>
      <c r="NCF58" s="31"/>
      <c r="NCG58" s="31"/>
      <c r="NCH58" s="31"/>
      <c r="NCI58" s="31"/>
      <c r="NCJ58" s="31"/>
      <c r="NCK58" s="31"/>
      <c r="NCL58" s="31"/>
      <c r="NCM58" s="31"/>
      <c r="NCN58" s="31"/>
      <c r="NCO58" s="31"/>
      <c r="NCP58" s="31"/>
      <c r="NCQ58" s="31"/>
      <c r="NCR58" s="31"/>
      <c r="NCS58" s="31"/>
      <c r="NCT58" s="31"/>
      <c r="NCU58" s="31"/>
      <c r="NCV58" s="31"/>
      <c r="NCW58" s="31"/>
      <c r="NCX58" s="31"/>
      <c r="NCY58" s="31"/>
      <c r="NCZ58" s="31"/>
      <c r="NDA58" s="31"/>
      <c r="NDB58" s="31"/>
      <c r="NDC58" s="31"/>
      <c r="NDD58" s="31"/>
      <c r="NDE58" s="31"/>
      <c r="NDF58" s="31"/>
      <c r="NDG58" s="31"/>
      <c r="NDH58" s="31"/>
      <c r="NDI58" s="31"/>
      <c r="NDJ58" s="31"/>
      <c r="NDK58" s="31"/>
      <c r="NDL58" s="31"/>
      <c r="NDM58" s="31"/>
      <c r="NDN58" s="31"/>
      <c r="NDO58" s="31"/>
      <c r="NDP58" s="31"/>
      <c r="NDQ58" s="31"/>
      <c r="NDR58" s="31"/>
      <c r="NDS58" s="31"/>
      <c r="NDT58" s="31"/>
      <c r="NDU58" s="31"/>
      <c r="NDV58" s="31"/>
      <c r="NDW58" s="31"/>
      <c r="NDX58" s="31"/>
      <c r="NDY58" s="31"/>
      <c r="NDZ58" s="31"/>
      <c r="NEA58" s="31"/>
      <c r="NEB58" s="31"/>
      <c r="NEC58" s="31"/>
      <c r="NED58" s="31"/>
      <c r="NEE58" s="31"/>
      <c r="NEF58" s="31"/>
      <c r="NEG58" s="31"/>
      <c r="NEH58" s="31"/>
      <c r="NEI58" s="31"/>
      <c r="NEJ58" s="31"/>
      <c r="NEK58" s="31"/>
      <c r="NEL58" s="31"/>
      <c r="NEM58" s="31"/>
      <c r="NEN58" s="31"/>
      <c r="NEO58" s="31"/>
      <c r="NEP58" s="31"/>
      <c r="NEQ58" s="31"/>
      <c r="NER58" s="31"/>
      <c r="NES58" s="31"/>
      <c r="NET58" s="31"/>
      <c r="NEU58" s="31"/>
      <c r="NEV58" s="31"/>
      <c r="NEW58" s="31"/>
      <c r="NEX58" s="31"/>
      <c r="NEY58" s="31"/>
      <c r="NEZ58" s="31"/>
      <c r="NFA58" s="31"/>
      <c r="NFB58" s="31"/>
      <c r="NFC58" s="31"/>
      <c r="NFD58" s="31"/>
      <c r="NFE58" s="31"/>
      <c r="NFF58" s="31"/>
      <c r="NFG58" s="31"/>
      <c r="NFH58" s="31"/>
      <c r="NFI58" s="31"/>
      <c r="NFJ58" s="31"/>
      <c r="NFK58" s="31"/>
      <c r="NFL58" s="31"/>
      <c r="NFM58" s="31"/>
      <c r="NFN58" s="31"/>
      <c r="NFO58" s="31"/>
      <c r="NFP58" s="31"/>
      <c r="NFQ58" s="31"/>
      <c r="NFR58" s="31"/>
      <c r="NFS58" s="31"/>
      <c r="NFT58" s="31"/>
      <c r="NFU58" s="31"/>
      <c r="NFV58" s="31"/>
      <c r="NFW58" s="31"/>
      <c r="NFX58" s="31"/>
      <c r="NFY58" s="31"/>
      <c r="NFZ58" s="31"/>
      <c r="NGA58" s="31"/>
      <c r="NGB58" s="31"/>
      <c r="NGC58" s="31"/>
      <c r="NGD58" s="31"/>
      <c r="NGE58" s="31"/>
      <c r="NGF58" s="31"/>
      <c r="NGG58" s="31"/>
      <c r="NGH58" s="31"/>
      <c r="NGI58" s="31"/>
      <c r="NGJ58" s="31"/>
      <c r="NGK58" s="31"/>
      <c r="NGL58" s="31"/>
      <c r="NGM58" s="31"/>
      <c r="NGN58" s="31"/>
      <c r="NGO58" s="31"/>
      <c r="NGP58" s="31"/>
      <c r="NGQ58" s="31"/>
      <c r="NGR58" s="31"/>
      <c r="NGS58" s="31"/>
      <c r="NGT58" s="31"/>
      <c r="NGU58" s="31"/>
      <c r="NGV58" s="31"/>
      <c r="NGW58" s="31"/>
      <c r="NGX58" s="31"/>
      <c r="NGY58" s="31"/>
      <c r="NGZ58" s="31"/>
      <c r="NHA58" s="31"/>
      <c r="NHB58" s="31"/>
      <c r="NHC58" s="31"/>
      <c r="NHD58" s="31"/>
      <c r="NHE58" s="31"/>
      <c r="NHF58" s="31"/>
      <c r="NHG58" s="31"/>
      <c r="NHH58" s="31"/>
      <c r="NHI58" s="31"/>
      <c r="NHJ58" s="31"/>
      <c r="NHK58" s="31"/>
      <c r="NHL58" s="31"/>
      <c r="NHM58" s="31"/>
      <c r="NHN58" s="31"/>
      <c r="NHO58" s="31"/>
      <c r="NHP58" s="31"/>
      <c r="NHQ58" s="31"/>
      <c r="NHR58" s="31"/>
      <c r="NHS58" s="31"/>
      <c r="NHT58" s="31"/>
      <c r="NHU58" s="31"/>
      <c r="NHV58" s="31"/>
      <c r="NHW58" s="31"/>
      <c r="NHX58" s="31"/>
      <c r="NHY58" s="31"/>
      <c r="NHZ58" s="31"/>
      <c r="NIA58" s="31"/>
      <c r="NIB58" s="31"/>
      <c r="NIC58" s="31"/>
      <c r="NID58" s="31"/>
      <c r="NIE58" s="31"/>
      <c r="NIF58" s="31"/>
      <c r="NIG58" s="31"/>
      <c r="NIH58" s="31"/>
      <c r="NII58" s="31"/>
      <c r="NIJ58" s="31"/>
      <c r="NIK58" s="31"/>
      <c r="NIL58" s="31"/>
      <c r="NIM58" s="31"/>
      <c r="NIN58" s="31"/>
      <c r="NIO58" s="31"/>
      <c r="NIP58" s="31"/>
      <c r="NIQ58" s="31"/>
      <c r="NIR58" s="31"/>
      <c r="NIS58" s="31"/>
      <c r="NIT58" s="31"/>
      <c r="NIU58" s="31"/>
      <c r="NIV58" s="31"/>
      <c r="NIW58" s="31"/>
      <c r="NIX58" s="31"/>
      <c r="NIY58" s="31"/>
      <c r="NIZ58" s="31"/>
      <c r="NJA58" s="31"/>
      <c r="NJB58" s="31"/>
      <c r="NJC58" s="31"/>
      <c r="NJD58" s="31"/>
      <c r="NJE58" s="31"/>
      <c r="NJF58" s="31"/>
      <c r="NJG58" s="31"/>
      <c r="NJH58" s="31"/>
      <c r="NJI58" s="31"/>
      <c r="NJJ58" s="31"/>
      <c r="NJK58" s="31"/>
      <c r="NJL58" s="31"/>
      <c r="NJM58" s="31"/>
      <c r="NJN58" s="31"/>
      <c r="NJO58" s="31"/>
      <c r="NJP58" s="31"/>
      <c r="NJQ58" s="31"/>
      <c r="NJR58" s="31"/>
      <c r="NJS58" s="31"/>
      <c r="NJT58" s="31"/>
      <c r="NJU58" s="31"/>
      <c r="NJV58" s="31"/>
      <c r="NJW58" s="31"/>
      <c r="NJX58" s="31"/>
      <c r="NJY58" s="31"/>
      <c r="NJZ58" s="31"/>
      <c r="NKA58" s="31"/>
      <c r="NKB58" s="31"/>
      <c r="NKC58" s="31"/>
      <c r="NKD58" s="31"/>
      <c r="NKE58" s="31"/>
      <c r="NKF58" s="31"/>
      <c r="NKG58" s="31"/>
      <c r="NKH58" s="31"/>
      <c r="NKI58" s="31"/>
      <c r="NKJ58" s="31"/>
      <c r="NKK58" s="31"/>
      <c r="NKL58" s="31"/>
      <c r="NKM58" s="31"/>
      <c r="NKN58" s="31"/>
      <c r="NKO58" s="31"/>
      <c r="NKP58" s="31"/>
      <c r="NKQ58" s="31"/>
      <c r="NKR58" s="31"/>
      <c r="NKS58" s="31"/>
      <c r="NKT58" s="31"/>
      <c r="NKU58" s="31"/>
      <c r="NKV58" s="31"/>
      <c r="NKW58" s="31"/>
      <c r="NKX58" s="31"/>
      <c r="NKY58" s="31"/>
      <c r="NKZ58" s="31"/>
      <c r="NLA58" s="31"/>
      <c r="NLB58" s="31"/>
      <c r="NLC58" s="31"/>
      <c r="NLD58" s="31"/>
      <c r="NLE58" s="31"/>
      <c r="NLF58" s="31"/>
      <c r="NLG58" s="31"/>
      <c r="NLH58" s="31"/>
      <c r="NLI58" s="31"/>
      <c r="NLJ58" s="31"/>
      <c r="NLK58" s="31"/>
      <c r="NLL58" s="31"/>
      <c r="NLM58" s="31"/>
      <c r="NLN58" s="31"/>
      <c r="NLO58" s="31"/>
      <c r="NLP58" s="31"/>
      <c r="NLQ58" s="31"/>
      <c r="NLR58" s="31"/>
      <c r="NLS58" s="31"/>
      <c r="NLT58" s="31"/>
      <c r="NLU58" s="31"/>
      <c r="NLV58" s="31"/>
      <c r="NLW58" s="31"/>
      <c r="NLX58" s="31"/>
      <c r="NLY58" s="31"/>
      <c r="NLZ58" s="31"/>
      <c r="NMA58" s="31"/>
      <c r="NMB58" s="31"/>
      <c r="NMC58" s="31"/>
      <c r="NMD58" s="31"/>
      <c r="NME58" s="31"/>
      <c r="NMF58" s="31"/>
      <c r="NMG58" s="31"/>
      <c r="NMH58" s="31"/>
      <c r="NMI58" s="31"/>
      <c r="NMJ58" s="31"/>
      <c r="NMK58" s="31"/>
      <c r="NML58" s="31"/>
      <c r="NMM58" s="31"/>
      <c r="NMN58" s="31"/>
      <c r="NMO58" s="31"/>
      <c r="NMP58" s="31"/>
      <c r="NMQ58" s="31"/>
      <c r="NMR58" s="31"/>
      <c r="NMS58" s="31"/>
      <c r="NMT58" s="31"/>
      <c r="NMU58" s="31"/>
      <c r="NMV58" s="31"/>
      <c r="NMW58" s="31"/>
      <c r="NMX58" s="31"/>
      <c r="NMY58" s="31"/>
      <c r="NMZ58" s="31"/>
      <c r="NNA58" s="31"/>
      <c r="NNB58" s="31"/>
      <c r="NNC58" s="31"/>
      <c r="NND58" s="31"/>
      <c r="NNE58" s="31"/>
      <c r="NNF58" s="31"/>
      <c r="NNG58" s="31"/>
      <c r="NNH58" s="31"/>
      <c r="NNI58" s="31"/>
      <c r="NNJ58" s="31"/>
      <c r="NNK58" s="31"/>
      <c r="NNL58" s="31"/>
      <c r="NNM58" s="31"/>
      <c r="NNN58" s="31"/>
      <c r="NNO58" s="31"/>
      <c r="NNP58" s="31"/>
      <c r="NNQ58" s="31"/>
      <c r="NNR58" s="31"/>
      <c r="NNS58" s="31"/>
      <c r="NNT58" s="31"/>
      <c r="NNU58" s="31"/>
      <c r="NNV58" s="31"/>
      <c r="NNW58" s="31"/>
      <c r="NNX58" s="31"/>
      <c r="NNY58" s="31"/>
      <c r="NNZ58" s="31"/>
      <c r="NOA58" s="31"/>
      <c r="NOB58" s="31"/>
      <c r="NOC58" s="31"/>
      <c r="NOD58" s="31"/>
      <c r="NOE58" s="31"/>
      <c r="NOF58" s="31"/>
      <c r="NOG58" s="31"/>
      <c r="NOH58" s="31"/>
      <c r="NOI58" s="31"/>
      <c r="NOJ58" s="31"/>
      <c r="NOK58" s="31"/>
      <c r="NOL58" s="31"/>
      <c r="NOM58" s="31"/>
      <c r="NON58" s="31"/>
      <c r="NOO58" s="31"/>
      <c r="NOP58" s="31"/>
      <c r="NOQ58" s="31"/>
      <c r="NOR58" s="31"/>
      <c r="NOS58" s="31"/>
      <c r="NOT58" s="31"/>
      <c r="NOU58" s="31"/>
      <c r="NOV58" s="31"/>
      <c r="NOW58" s="31"/>
      <c r="NOX58" s="31"/>
      <c r="NOY58" s="31"/>
      <c r="NOZ58" s="31"/>
      <c r="NPA58" s="31"/>
      <c r="NPB58" s="31"/>
      <c r="NPC58" s="31"/>
      <c r="NPD58" s="31"/>
      <c r="NPE58" s="31"/>
      <c r="NPF58" s="31"/>
      <c r="NPG58" s="31"/>
      <c r="NPH58" s="31"/>
      <c r="NPI58" s="31"/>
      <c r="NPJ58" s="31"/>
      <c r="NPK58" s="31"/>
      <c r="NPL58" s="31"/>
      <c r="NPM58" s="31"/>
      <c r="NPN58" s="31"/>
      <c r="NPO58" s="31"/>
      <c r="NPP58" s="31"/>
      <c r="NPQ58" s="31"/>
      <c r="NPR58" s="31"/>
      <c r="NPS58" s="31"/>
      <c r="NPT58" s="31"/>
      <c r="NPU58" s="31"/>
      <c r="NPV58" s="31"/>
      <c r="NPW58" s="31"/>
      <c r="NPX58" s="31"/>
      <c r="NPY58" s="31"/>
      <c r="NPZ58" s="31"/>
      <c r="NQA58" s="31"/>
      <c r="NQB58" s="31"/>
      <c r="NQC58" s="31"/>
      <c r="NQD58" s="31"/>
      <c r="NQE58" s="31"/>
      <c r="NQF58" s="31"/>
      <c r="NQG58" s="31"/>
      <c r="NQH58" s="31"/>
      <c r="NQI58" s="31"/>
      <c r="NQJ58" s="31"/>
      <c r="NQK58" s="31"/>
      <c r="NQL58" s="31"/>
      <c r="NQM58" s="31"/>
      <c r="NQN58" s="31"/>
      <c r="NQO58" s="31"/>
      <c r="NQP58" s="31"/>
      <c r="NQQ58" s="31"/>
      <c r="NQR58" s="31"/>
      <c r="NQS58" s="31"/>
      <c r="NQT58" s="31"/>
      <c r="NQU58" s="31"/>
      <c r="NQV58" s="31"/>
      <c r="NQW58" s="31"/>
      <c r="NQX58" s="31"/>
      <c r="NQY58" s="31"/>
      <c r="NQZ58" s="31"/>
      <c r="NRA58" s="31"/>
      <c r="NRB58" s="31"/>
      <c r="NRC58" s="31"/>
      <c r="NRD58" s="31"/>
      <c r="NRE58" s="31"/>
      <c r="NRF58" s="31"/>
      <c r="NRG58" s="31"/>
      <c r="NRH58" s="31"/>
      <c r="NRI58" s="31"/>
      <c r="NRJ58" s="31"/>
      <c r="NRK58" s="31"/>
      <c r="NRL58" s="31"/>
      <c r="NRM58" s="31"/>
      <c r="NRN58" s="31"/>
      <c r="NRO58" s="31"/>
      <c r="NRP58" s="31"/>
      <c r="NRQ58" s="31"/>
      <c r="NRR58" s="31"/>
      <c r="NRS58" s="31"/>
      <c r="NRT58" s="31"/>
      <c r="NRU58" s="31"/>
      <c r="NRV58" s="31"/>
      <c r="NRW58" s="31"/>
      <c r="NRX58" s="31"/>
      <c r="NRY58" s="31"/>
      <c r="NRZ58" s="31"/>
      <c r="NSA58" s="31"/>
      <c r="NSB58" s="31"/>
      <c r="NSC58" s="31"/>
      <c r="NSD58" s="31"/>
      <c r="NSE58" s="31"/>
      <c r="NSF58" s="31"/>
      <c r="NSG58" s="31"/>
      <c r="NSH58" s="31"/>
      <c r="NSI58" s="31"/>
      <c r="NSJ58" s="31"/>
      <c r="NSK58" s="31"/>
      <c r="NSL58" s="31"/>
      <c r="NSM58" s="31"/>
      <c r="NSN58" s="31"/>
      <c r="NSO58" s="31"/>
      <c r="NSP58" s="31"/>
      <c r="NSQ58" s="31"/>
      <c r="NSR58" s="31"/>
      <c r="NSS58" s="31"/>
      <c r="NST58" s="31"/>
      <c r="NSU58" s="31"/>
      <c r="NSV58" s="31"/>
      <c r="NSW58" s="31"/>
      <c r="NSX58" s="31"/>
      <c r="NSY58" s="31"/>
      <c r="NSZ58" s="31"/>
      <c r="NTA58" s="31"/>
      <c r="NTB58" s="31"/>
      <c r="NTC58" s="31"/>
      <c r="NTD58" s="31"/>
      <c r="NTE58" s="31"/>
      <c r="NTF58" s="31"/>
      <c r="NTG58" s="31"/>
      <c r="NTH58" s="31"/>
      <c r="NTI58" s="31"/>
      <c r="NTJ58" s="31"/>
      <c r="NTK58" s="31"/>
      <c r="NTL58" s="31"/>
      <c r="NTM58" s="31"/>
      <c r="NTN58" s="31"/>
      <c r="NTO58" s="31"/>
      <c r="NTP58" s="31"/>
      <c r="NTQ58" s="31"/>
      <c r="NTR58" s="31"/>
      <c r="NTS58" s="31"/>
      <c r="NTT58" s="31"/>
      <c r="NTU58" s="31"/>
      <c r="NTV58" s="31"/>
      <c r="NTW58" s="31"/>
      <c r="NTX58" s="31"/>
      <c r="NTY58" s="31"/>
      <c r="NTZ58" s="31"/>
      <c r="NUA58" s="31"/>
      <c r="NUB58" s="31"/>
      <c r="NUC58" s="31"/>
      <c r="NUD58" s="31"/>
      <c r="NUE58" s="31"/>
      <c r="NUF58" s="31"/>
      <c r="NUG58" s="31"/>
      <c r="NUH58" s="31"/>
      <c r="NUI58" s="31"/>
      <c r="NUJ58" s="31"/>
      <c r="NUK58" s="31"/>
      <c r="NUL58" s="31"/>
      <c r="NUM58" s="31"/>
      <c r="NUN58" s="31"/>
      <c r="NUO58" s="31"/>
      <c r="NUP58" s="31"/>
      <c r="NUQ58" s="31"/>
      <c r="NUR58" s="31"/>
      <c r="NUS58" s="31"/>
      <c r="NUT58" s="31"/>
      <c r="NUU58" s="31"/>
      <c r="NUV58" s="31"/>
      <c r="NUW58" s="31"/>
      <c r="NUX58" s="31"/>
      <c r="NUY58" s="31"/>
      <c r="NUZ58" s="31"/>
      <c r="NVA58" s="31"/>
      <c r="NVB58" s="31"/>
      <c r="NVC58" s="31"/>
      <c r="NVD58" s="31"/>
      <c r="NVE58" s="31"/>
      <c r="NVF58" s="31"/>
      <c r="NVG58" s="31"/>
      <c r="NVH58" s="31"/>
      <c r="NVI58" s="31"/>
      <c r="NVJ58" s="31"/>
      <c r="NVK58" s="31"/>
      <c r="NVL58" s="31"/>
      <c r="NVM58" s="31"/>
      <c r="NVN58" s="31"/>
      <c r="NVO58" s="31"/>
      <c r="NVP58" s="31"/>
      <c r="NVQ58" s="31"/>
      <c r="NVR58" s="31"/>
      <c r="NVS58" s="31"/>
      <c r="NVT58" s="31"/>
      <c r="NVU58" s="31"/>
      <c r="NVV58" s="31"/>
      <c r="NVW58" s="31"/>
      <c r="NVX58" s="31"/>
      <c r="NVY58" s="31"/>
      <c r="NVZ58" s="31"/>
      <c r="NWA58" s="31"/>
      <c r="NWB58" s="31"/>
      <c r="NWC58" s="31"/>
      <c r="NWD58" s="31"/>
      <c r="NWE58" s="31"/>
      <c r="NWF58" s="31"/>
      <c r="NWG58" s="31"/>
      <c r="NWH58" s="31"/>
      <c r="NWI58" s="31"/>
      <c r="NWJ58" s="31"/>
      <c r="NWK58" s="31"/>
      <c r="NWL58" s="31"/>
      <c r="NWM58" s="31"/>
      <c r="NWN58" s="31"/>
      <c r="NWO58" s="31"/>
      <c r="NWP58" s="31"/>
      <c r="NWQ58" s="31"/>
      <c r="NWR58" s="31"/>
      <c r="NWS58" s="31"/>
      <c r="NWT58" s="31"/>
      <c r="NWU58" s="31"/>
      <c r="NWV58" s="31"/>
      <c r="NWW58" s="31"/>
      <c r="NWX58" s="31"/>
      <c r="NWY58" s="31"/>
      <c r="NWZ58" s="31"/>
      <c r="NXA58" s="31"/>
      <c r="NXB58" s="31"/>
      <c r="NXC58" s="31"/>
      <c r="NXD58" s="31"/>
      <c r="NXE58" s="31"/>
      <c r="NXF58" s="31"/>
      <c r="NXG58" s="31"/>
      <c r="NXH58" s="31"/>
      <c r="NXI58" s="31"/>
      <c r="NXJ58" s="31"/>
      <c r="NXK58" s="31"/>
      <c r="NXL58" s="31"/>
      <c r="NXM58" s="31"/>
      <c r="NXN58" s="31"/>
      <c r="NXO58" s="31"/>
      <c r="NXP58" s="31"/>
      <c r="NXQ58" s="31"/>
      <c r="NXR58" s="31"/>
      <c r="NXS58" s="31"/>
      <c r="NXT58" s="31"/>
      <c r="NXU58" s="31"/>
      <c r="NXV58" s="31"/>
      <c r="NXW58" s="31"/>
      <c r="NXX58" s="31"/>
      <c r="NXY58" s="31"/>
      <c r="NXZ58" s="31"/>
      <c r="NYA58" s="31"/>
      <c r="NYB58" s="31"/>
      <c r="NYC58" s="31"/>
      <c r="NYD58" s="31"/>
      <c r="NYE58" s="31"/>
      <c r="NYF58" s="31"/>
      <c r="NYG58" s="31"/>
      <c r="NYH58" s="31"/>
      <c r="NYI58" s="31"/>
      <c r="NYJ58" s="31"/>
      <c r="NYK58" s="31"/>
      <c r="NYL58" s="31"/>
      <c r="NYM58" s="31"/>
      <c r="NYN58" s="31"/>
      <c r="NYO58" s="31"/>
      <c r="NYP58" s="31"/>
      <c r="NYQ58" s="31"/>
      <c r="NYR58" s="31"/>
      <c r="NYS58" s="31"/>
      <c r="NYT58" s="31"/>
      <c r="NYU58" s="31"/>
      <c r="NYV58" s="31"/>
      <c r="NYW58" s="31"/>
      <c r="NYX58" s="31"/>
      <c r="NYY58" s="31"/>
      <c r="NYZ58" s="31"/>
      <c r="NZA58" s="31"/>
      <c r="NZB58" s="31"/>
      <c r="NZC58" s="31"/>
      <c r="NZD58" s="31"/>
      <c r="NZE58" s="31"/>
      <c r="NZF58" s="31"/>
      <c r="NZG58" s="31"/>
      <c r="NZH58" s="31"/>
      <c r="NZI58" s="31"/>
      <c r="NZJ58" s="31"/>
      <c r="NZK58" s="31"/>
      <c r="NZL58" s="31"/>
      <c r="NZM58" s="31"/>
      <c r="NZN58" s="31"/>
      <c r="NZO58" s="31"/>
      <c r="NZP58" s="31"/>
      <c r="NZQ58" s="31"/>
      <c r="NZR58" s="31"/>
      <c r="NZS58" s="31"/>
      <c r="NZT58" s="31"/>
      <c r="NZU58" s="31"/>
      <c r="NZV58" s="31"/>
      <c r="NZW58" s="31"/>
      <c r="NZX58" s="31"/>
      <c r="NZY58" s="31"/>
      <c r="NZZ58" s="31"/>
      <c r="OAA58" s="31"/>
      <c r="OAB58" s="31"/>
      <c r="OAC58" s="31"/>
      <c r="OAD58" s="31"/>
      <c r="OAE58" s="31"/>
      <c r="OAF58" s="31"/>
      <c r="OAG58" s="31"/>
      <c r="OAH58" s="31"/>
      <c r="OAI58" s="31"/>
      <c r="OAJ58" s="31"/>
      <c r="OAK58" s="31"/>
      <c r="OAL58" s="31"/>
      <c r="OAM58" s="31"/>
      <c r="OAN58" s="31"/>
      <c r="OAO58" s="31"/>
      <c r="OAP58" s="31"/>
      <c r="OAQ58" s="31"/>
      <c r="OAR58" s="31"/>
      <c r="OAS58" s="31"/>
      <c r="OAT58" s="31"/>
      <c r="OAU58" s="31"/>
      <c r="OAV58" s="31"/>
      <c r="OAW58" s="31"/>
      <c r="OAX58" s="31"/>
      <c r="OAY58" s="31"/>
      <c r="OAZ58" s="31"/>
      <c r="OBA58" s="31"/>
      <c r="OBB58" s="31"/>
      <c r="OBC58" s="31"/>
      <c r="OBD58" s="31"/>
      <c r="OBE58" s="31"/>
      <c r="OBF58" s="31"/>
      <c r="OBG58" s="31"/>
      <c r="OBH58" s="31"/>
      <c r="OBI58" s="31"/>
      <c r="OBJ58" s="31"/>
      <c r="OBK58" s="31"/>
      <c r="OBL58" s="31"/>
      <c r="OBM58" s="31"/>
      <c r="OBN58" s="31"/>
      <c r="OBO58" s="31"/>
      <c r="OBP58" s="31"/>
      <c r="OBQ58" s="31"/>
      <c r="OBR58" s="31"/>
      <c r="OBS58" s="31"/>
      <c r="OBT58" s="31"/>
      <c r="OBU58" s="31"/>
      <c r="OBV58" s="31"/>
      <c r="OBW58" s="31"/>
      <c r="OBX58" s="31"/>
      <c r="OBY58" s="31"/>
      <c r="OBZ58" s="31"/>
      <c r="OCA58" s="31"/>
      <c r="OCB58" s="31"/>
      <c r="OCC58" s="31"/>
      <c r="OCD58" s="31"/>
      <c r="OCE58" s="31"/>
      <c r="OCF58" s="31"/>
      <c r="OCG58" s="31"/>
      <c r="OCH58" s="31"/>
      <c r="OCI58" s="31"/>
      <c r="OCJ58" s="31"/>
      <c r="OCK58" s="31"/>
      <c r="OCL58" s="31"/>
      <c r="OCM58" s="31"/>
      <c r="OCN58" s="31"/>
      <c r="OCO58" s="31"/>
      <c r="OCP58" s="31"/>
      <c r="OCQ58" s="31"/>
      <c r="OCR58" s="31"/>
      <c r="OCS58" s="31"/>
      <c r="OCT58" s="31"/>
      <c r="OCU58" s="31"/>
      <c r="OCV58" s="31"/>
      <c r="OCW58" s="31"/>
      <c r="OCX58" s="31"/>
      <c r="OCY58" s="31"/>
      <c r="OCZ58" s="31"/>
      <c r="ODA58" s="31"/>
      <c r="ODB58" s="31"/>
      <c r="ODC58" s="31"/>
      <c r="ODD58" s="31"/>
      <c r="ODE58" s="31"/>
      <c r="ODF58" s="31"/>
      <c r="ODG58" s="31"/>
      <c r="ODH58" s="31"/>
      <c r="ODI58" s="31"/>
      <c r="ODJ58" s="31"/>
      <c r="ODK58" s="31"/>
      <c r="ODL58" s="31"/>
      <c r="ODM58" s="31"/>
      <c r="ODN58" s="31"/>
      <c r="ODO58" s="31"/>
      <c r="ODP58" s="31"/>
      <c r="ODQ58" s="31"/>
      <c r="ODR58" s="31"/>
      <c r="ODS58" s="31"/>
      <c r="ODT58" s="31"/>
      <c r="ODU58" s="31"/>
      <c r="ODV58" s="31"/>
      <c r="ODW58" s="31"/>
      <c r="ODX58" s="31"/>
      <c r="ODY58" s="31"/>
      <c r="ODZ58" s="31"/>
      <c r="OEA58" s="31"/>
      <c r="OEB58" s="31"/>
      <c r="OEC58" s="31"/>
      <c r="OED58" s="31"/>
      <c r="OEE58" s="31"/>
      <c r="OEF58" s="31"/>
      <c r="OEG58" s="31"/>
      <c r="OEH58" s="31"/>
      <c r="OEI58" s="31"/>
      <c r="OEJ58" s="31"/>
      <c r="OEK58" s="31"/>
      <c r="OEL58" s="31"/>
      <c r="OEM58" s="31"/>
      <c r="OEN58" s="31"/>
      <c r="OEO58" s="31"/>
      <c r="OEP58" s="31"/>
      <c r="OEQ58" s="31"/>
      <c r="OER58" s="31"/>
      <c r="OES58" s="31"/>
      <c r="OET58" s="31"/>
      <c r="OEU58" s="31"/>
      <c r="OEV58" s="31"/>
      <c r="OEW58" s="31"/>
      <c r="OEX58" s="31"/>
      <c r="OEY58" s="31"/>
      <c r="OEZ58" s="31"/>
      <c r="OFA58" s="31"/>
      <c r="OFB58" s="31"/>
      <c r="OFC58" s="31"/>
      <c r="OFD58" s="31"/>
      <c r="OFE58" s="31"/>
      <c r="OFF58" s="31"/>
      <c r="OFG58" s="31"/>
      <c r="OFH58" s="31"/>
      <c r="OFI58" s="31"/>
      <c r="OFJ58" s="31"/>
      <c r="OFK58" s="31"/>
      <c r="OFL58" s="31"/>
      <c r="OFM58" s="31"/>
      <c r="OFN58" s="31"/>
      <c r="OFO58" s="31"/>
      <c r="OFP58" s="31"/>
      <c r="OFQ58" s="31"/>
      <c r="OFR58" s="31"/>
      <c r="OFS58" s="31"/>
      <c r="OFT58" s="31"/>
      <c r="OFU58" s="31"/>
      <c r="OFV58" s="31"/>
      <c r="OFW58" s="31"/>
      <c r="OFX58" s="31"/>
      <c r="OFY58" s="31"/>
      <c r="OFZ58" s="31"/>
      <c r="OGA58" s="31"/>
      <c r="OGB58" s="31"/>
      <c r="OGC58" s="31"/>
      <c r="OGD58" s="31"/>
      <c r="OGE58" s="31"/>
      <c r="OGF58" s="31"/>
      <c r="OGG58" s="31"/>
      <c r="OGH58" s="31"/>
      <c r="OGI58" s="31"/>
      <c r="OGJ58" s="31"/>
      <c r="OGK58" s="31"/>
      <c r="OGL58" s="31"/>
      <c r="OGM58" s="31"/>
      <c r="OGN58" s="31"/>
      <c r="OGO58" s="31"/>
      <c r="OGP58" s="31"/>
      <c r="OGQ58" s="31"/>
      <c r="OGR58" s="31"/>
      <c r="OGS58" s="31"/>
      <c r="OGT58" s="31"/>
      <c r="OGU58" s="31"/>
      <c r="OGV58" s="31"/>
      <c r="OGW58" s="31"/>
      <c r="OGX58" s="31"/>
      <c r="OGY58" s="31"/>
      <c r="OGZ58" s="31"/>
      <c r="OHA58" s="31"/>
      <c r="OHB58" s="31"/>
      <c r="OHC58" s="31"/>
      <c r="OHD58" s="31"/>
      <c r="OHE58" s="31"/>
      <c r="OHF58" s="31"/>
      <c r="OHG58" s="31"/>
      <c r="OHH58" s="31"/>
      <c r="OHI58" s="31"/>
      <c r="OHJ58" s="31"/>
      <c r="OHK58" s="31"/>
      <c r="OHL58" s="31"/>
      <c r="OHM58" s="31"/>
      <c r="OHN58" s="31"/>
      <c r="OHO58" s="31"/>
      <c r="OHP58" s="31"/>
      <c r="OHQ58" s="31"/>
      <c r="OHR58" s="31"/>
      <c r="OHS58" s="31"/>
      <c r="OHT58" s="31"/>
      <c r="OHU58" s="31"/>
      <c r="OHV58" s="31"/>
      <c r="OHW58" s="31"/>
      <c r="OHX58" s="31"/>
      <c r="OHY58" s="31"/>
      <c r="OHZ58" s="31"/>
      <c r="OIA58" s="31"/>
      <c r="OIB58" s="31"/>
      <c r="OIC58" s="31"/>
      <c r="OID58" s="31"/>
      <c r="OIE58" s="31"/>
      <c r="OIF58" s="31"/>
      <c r="OIG58" s="31"/>
      <c r="OIH58" s="31"/>
      <c r="OII58" s="31"/>
      <c r="OIJ58" s="31"/>
      <c r="OIK58" s="31"/>
      <c r="OIL58" s="31"/>
      <c r="OIM58" s="31"/>
      <c r="OIN58" s="31"/>
      <c r="OIO58" s="31"/>
      <c r="OIP58" s="31"/>
      <c r="OIQ58" s="31"/>
      <c r="OIR58" s="31"/>
      <c r="OIS58" s="31"/>
      <c r="OIT58" s="31"/>
      <c r="OIU58" s="31"/>
      <c r="OIV58" s="31"/>
      <c r="OIW58" s="31"/>
      <c r="OIX58" s="31"/>
      <c r="OIY58" s="31"/>
      <c r="OIZ58" s="31"/>
      <c r="OJA58" s="31"/>
      <c r="OJB58" s="31"/>
      <c r="OJC58" s="31"/>
      <c r="OJD58" s="31"/>
      <c r="OJE58" s="31"/>
      <c r="OJF58" s="31"/>
      <c r="OJG58" s="31"/>
      <c r="OJH58" s="31"/>
      <c r="OJI58" s="31"/>
      <c r="OJJ58" s="31"/>
      <c r="OJK58" s="31"/>
      <c r="OJL58" s="31"/>
      <c r="OJM58" s="31"/>
      <c r="OJN58" s="31"/>
      <c r="OJO58" s="31"/>
      <c r="OJP58" s="31"/>
      <c r="OJQ58" s="31"/>
      <c r="OJR58" s="31"/>
      <c r="OJS58" s="31"/>
      <c r="OJT58" s="31"/>
      <c r="OJU58" s="31"/>
      <c r="OJV58" s="31"/>
      <c r="OJW58" s="31"/>
      <c r="OJX58" s="31"/>
      <c r="OJY58" s="31"/>
      <c r="OJZ58" s="31"/>
      <c r="OKA58" s="31"/>
      <c r="OKB58" s="31"/>
      <c r="OKC58" s="31"/>
      <c r="OKD58" s="31"/>
      <c r="OKE58" s="31"/>
      <c r="OKF58" s="31"/>
      <c r="OKG58" s="31"/>
      <c r="OKH58" s="31"/>
      <c r="OKI58" s="31"/>
      <c r="OKJ58" s="31"/>
      <c r="OKK58" s="31"/>
      <c r="OKL58" s="31"/>
      <c r="OKM58" s="31"/>
      <c r="OKN58" s="31"/>
      <c r="OKO58" s="31"/>
      <c r="OKP58" s="31"/>
      <c r="OKQ58" s="31"/>
      <c r="OKR58" s="31"/>
      <c r="OKS58" s="31"/>
      <c r="OKT58" s="31"/>
      <c r="OKU58" s="31"/>
      <c r="OKV58" s="31"/>
      <c r="OKW58" s="31"/>
      <c r="OKX58" s="31"/>
      <c r="OKY58" s="31"/>
      <c r="OKZ58" s="31"/>
      <c r="OLA58" s="31"/>
      <c r="OLB58" s="31"/>
      <c r="OLC58" s="31"/>
      <c r="OLD58" s="31"/>
      <c r="OLE58" s="31"/>
      <c r="OLF58" s="31"/>
      <c r="OLG58" s="31"/>
      <c r="OLH58" s="31"/>
      <c r="OLI58" s="31"/>
      <c r="OLJ58" s="31"/>
      <c r="OLK58" s="31"/>
      <c r="OLL58" s="31"/>
      <c r="OLM58" s="31"/>
      <c r="OLN58" s="31"/>
      <c r="OLO58" s="31"/>
      <c r="OLP58" s="31"/>
      <c r="OLQ58" s="31"/>
      <c r="OLR58" s="31"/>
      <c r="OLS58" s="31"/>
      <c r="OLT58" s="31"/>
      <c r="OLU58" s="31"/>
      <c r="OLV58" s="31"/>
      <c r="OLW58" s="31"/>
      <c r="OLX58" s="31"/>
      <c r="OLY58" s="31"/>
      <c r="OLZ58" s="31"/>
      <c r="OMA58" s="31"/>
      <c r="OMB58" s="31"/>
      <c r="OMC58" s="31"/>
      <c r="OMD58" s="31"/>
      <c r="OME58" s="31"/>
      <c r="OMF58" s="31"/>
      <c r="OMG58" s="31"/>
      <c r="OMH58" s="31"/>
      <c r="OMI58" s="31"/>
      <c r="OMJ58" s="31"/>
      <c r="OMK58" s="31"/>
      <c r="OML58" s="31"/>
      <c r="OMM58" s="31"/>
      <c r="OMN58" s="31"/>
      <c r="OMO58" s="31"/>
      <c r="OMP58" s="31"/>
      <c r="OMQ58" s="31"/>
      <c r="OMR58" s="31"/>
      <c r="OMS58" s="31"/>
      <c r="OMT58" s="31"/>
      <c r="OMU58" s="31"/>
      <c r="OMV58" s="31"/>
      <c r="OMW58" s="31"/>
      <c r="OMX58" s="31"/>
      <c r="OMY58" s="31"/>
      <c r="OMZ58" s="31"/>
      <c r="ONA58" s="31"/>
      <c r="ONB58" s="31"/>
      <c r="ONC58" s="31"/>
      <c r="OND58" s="31"/>
      <c r="ONE58" s="31"/>
      <c r="ONF58" s="31"/>
      <c r="ONG58" s="31"/>
      <c r="ONH58" s="31"/>
      <c r="ONI58" s="31"/>
      <c r="ONJ58" s="31"/>
      <c r="ONK58" s="31"/>
      <c r="ONL58" s="31"/>
      <c r="ONM58" s="31"/>
      <c r="ONN58" s="31"/>
      <c r="ONO58" s="31"/>
      <c r="ONP58" s="31"/>
      <c r="ONQ58" s="31"/>
      <c r="ONR58" s="31"/>
      <c r="ONS58" s="31"/>
      <c r="ONT58" s="31"/>
      <c r="ONU58" s="31"/>
      <c r="ONV58" s="31"/>
      <c r="ONW58" s="31"/>
      <c r="ONX58" s="31"/>
      <c r="ONY58" s="31"/>
      <c r="ONZ58" s="31"/>
      <c r="OOA58" s="31"/>
      <c r="OOB58" s="31"/>
      <c r="OOC58" s="31"/>
      <c r="OOD58" s="31"/>
      <c r="OOE58" s="31"/>
      <c r="OOF58" s="31"/>
      <c r="OOG58" s="31"/>
      <c r="OOH58" s="31"/>
      <c r="OOI58" s="31"/>
      <c r="OOJ58" s="31"/>
      <c r="OOK58" s="31"/>
      <c r="OOL58" s="31"/>
      <c r="OOM58" s="31"/>
      <c r="OON58" s="31"/>
      <c r="OOO58" s="31"/>
      <c r="OOP58" s="31"/>
      <c r="OOQ58" s="31"/>
      <c r="OOR58" s="31"/>
      <c r="OOS58" s="31"/>
      <c r="OOT58" s="31"/>
      <c r="OOU58" s="31"/>
      <c r="OOV58" s="31"/>
      <c r="OOW58" s="31"/>
      <c r="OOX58" s="31"/>
      <c r="OOY58" s="31"/>
      <c r="OOZ58" s="31"/>
      <c r="OPA58" s="31"/>
      <c r="OPB58" s="31"/>
      <c r="OPC58" s="31"/>
      <c r="OPD58" s="31"/>
      <c r="OPE58" s="31"/>
      <c r="OPF58" s="31"/>
      <c r="OPG58" s="31"/>
      <c r="OPH58" s="31"/>
      <c r="OPI58" s="31"/>
      <c r="OPJ58" s="31"/>
      <c r="OPK58" s="31"/>
      <c r="OPL58" s="31"/>
      <c r="OPM58" s="31"/>
      <c r="OPN58" s="31"/>
      <c r="OPO58" s="31"/>
      <c r="OPP58" s="31"/>
      <c r="OPQ58" s="31"/>
      <c r="OPR58" s="31"/>
      <c r="OPS58" s="31"/>
      <c r="OPT58" s="31"/>
      <c r="OPU58" s="31"/>
      <c r="OPV58" s="31"/>
      <c r="OPW58" s="31"/>
      <c r="OPX58" s="31"/>
      <c r="OPY58" s="31"/>
      <c r="OPZ58" s="31"/>
      <c r="OQA58" s="31"/>
      <c r="OQB58" s="31"/>
      <c r="OQC58" s="31"/>
      <c r="OQD58" s="31"/>
      <c r="OQE58" s="31"/>
      <c r="OQF58" s="31"/>
      <c r="OQG58" s="31"/>
      <c r="OQH58" s="31"/>
      <c r="OQI58" s="31"/>
      <c r="OQJ58" s="31"/>
      <c r="OQK58" s="31"/>
      <c r="OQL58" s="31"/>
      <c r="OQM58" s="31"/>
      <c r="OQN58" s="31"/>
      <c r="OQO58" s="31"/>
      <c r="OQP58" s="31"/>
      <c r="OQQ58" s="31"/>
      <c r="OQR58" s="31"/>
      <c r="OQS58" s="31"/>
      <c r="OQT58" s="31"/>
      <c r="OQU58" s="31"/>
      <c r="OQV58" s="31"/>
      <c r="OQW58" s="31"/>
      <c r="OQX58" s="31"/>
      <c r="OQY58" s="31"/>
      <c r="OQZ58" s="31"/>
      <c r="ORA58" s="31"/>
      <c r="ORB58" s="31"/>
      <c r="ORC58" s="31"/>
      <c r="ORD58" s="31"/>
      <c r="ORE58" s="31"/>
      <c r="ORF58" s="31"/>
      <c r="ORG58" s="31"/>
      <c r="ORH58" s="31"/>
      <c r="ORI58" s="31"/>
      <c r="ORJ58" s="31"/>
      <c r="ORK58" s="31"/>
      <c r="ORL58" s="31"/>
      <c r="ORM58" s="31"/>
      <c r="ORN58" s="31"/>
      <c r="ORO58" s="31"/>
      <c r="ORP58" s="31"/>
      <c r="ORQ58" s="31"/>
      <c r="ORR58" s="31"/>
      <c r="ORS58" s="31"/>
      <c r="ORT58" s="31"/>
      <c r="ORU58" s="31"/>
      <c r="ORV58" s="31"/>
      <c r="ORW58" s="31"/>
      <c r="ORX58" s="31"/>
      <c r="ORY58" s="31"/>
      <c r="ORZ58" s="31"/>
      <c r="OSA58" s="31"/>
      <c r="OSB58" s="31"/>
      <c r="OSC58" s="31"/>
      <c r="OSD58" s="31"/>
      <c r="OSE58" s="31"/>
      <c r="OSF58" s="31"/>
      <c r="OSG58" s="31"/>
      <c r="OSH58" s="31"/>
      <c r="OSI58" s="31"/>
      <c r="OSJ58" s="31"/>
      <c r="OSK58" s="31"/>
      <c r="OSL58" s="31"/>
      <c r="OSM58" s="31"/>
      <c r="OSN58" s="31"/>
      <c r="OSO58" s="31"/>
      <c r="OSP58" s="31"/>
      <c r="OSQ58" s="31"/>
      <c r="OSR58" s="31"/>
      <c r="OSS58" s="31"/>
      <c r="OST58" s="31"/>
      <c r="OSU58" s="31"/>
      <c r="OSV58" s="31"/>
      <c r="OSW58" s="31"/>
      <c r="OSX58" s="31"/>
      <c r="OSY58" s="31"/>
      <c r="OSZ58" s="31"/>
      <c r="OTA58" s="31"/>
      <c r="OTB58" s="31"/>
      <c r="OTC58" s="31"/>
      <c r="OTD58" s="31"/>
      <c r="OTE58" s="31"/>
      <c r="OTF58" s="31"/>
      <c r="OTG58" s="31"/>
      <c r="OTH58" s="31"/>
      <c r="OTI58" s="31"/>
      <c r="OTJ58" s="31"/>
      <c r="OTK58" s="31"/>
      <c r="OTL58" s="31"/>
      <c r="OTM58" s="31"/>
      <c r="OTN58" s="31"/>
      <c r="OTO58" s="31"/>
      <c r="OTP58" s="31"/>
      <c r="OTQ58" s="31"/>
      <c r="OTR58" s="31"/>
      <c r="OTS58" s="31"/>
      <c r="OTT58" s="31"/>
      <c r="OTU58" s="31"/>
      <c r="OTV58" s="31"/>
      <c r="OTW58" s="31"/>
      <c r="OTX58" s="31"/>
      <c r="OTY58" s="31"/>
      <c r="OTZ58" s="31"/>
      <c r="OUA58" s="31"/>
      <c r="OUB58" s="31"/>
      <c r="OUC58" s="31"/>
      <c r="OUD58" s="31"/>
      <c r="OUE58" s="31"/>
      <c r="OUF58" s="31"/>
      <c r="OUG58" s="31"/>
      <c r="OUH58" s="31"/>
      <c r="OUI58" s="31"/>
      <c r="OUJ58" s="31"/>
      <c r="OUK58" s="31"/>
      <c r="OUL58" s="31"/>
      <c r="OUM58" s="31"/>
      <c r="OUN58" s="31"/>
      <c r="OUO58" s="31"/>
      <c r="OUP58" s="31"/>
      <c r="OUQ58" s="31"/>
      <c r="OUR58" s="31"/>
      <c r="OUS58" s="31"/>
      <c r="OUT58" s="31"/>
      <c r="OUU58" s="31"/>
      <c r="OUV58" s="31"/>
      <c r="OUW58" s="31"/>
      <c r="OUX58" s="31"/>
      <c r="OUY58" s="31"/>
      <c r="OUZ58" s="31"/>
      <c r="OVA58" s="31"/>
      <c r="OVB58" s="31"/>
      <c r="OVC58" s="31"/>
      <c r="OVD58" s="31"/>
      <c r="OVE58" s="31"/>
      <c r="OVF58" s="31"/>
      <c r="OVG58" s="31"/>
      <c r="OVH58" s="31"/>
      <c r="OVI58" s="31"/>
      <c r="OVJ58" s="31"/>
      <c r="OVK58" s="31"/>
      <c r="OVL58" s="31"/>
      <c r="OVM58" s="31"/>
      <c r="OVN58" s="31"/>
      <c r="OVO58" s="31"/>
      <c r="OVP58" s="31"/>
      <c r="OVQ58" s="31"/>
      <c r="OVR58" s="31"/>
      <c r="OVS58" s="31"/>
      <c r="OVT58" s="31"/>
      <c r="OVU58" s="31"/>
      <c r="OVV58" s="31"/>
      <c r="OVW58" s="31"/>
      <c r="OVX58" s="31"/>
      <c r="OVY58" s="31"/>
      <c r="OVZ58" s="31"/>
      <c r="OWA58" s="31"/>
      <c r="OWB58" s="31"/>
      <c r="OWC58" s="31"/>
      <c r="OWD58" s="31"/>
      <c r="OWE58" s="31"/>
      <c r="OWF58" s="31"/>
      <c r="OWG58" s="31"/>
      <c r="OWH58" s="31"/>
      <c r="OWI58" s="31"/>
      <c r="OWJ58" s="31"/>
      <c r="OWK58" s="31"/>
      <c r="OWL58" s="31"/>
      <c r="OWM58" s="31"/>
      <c r="OWN58" s="31"/>
      <c r="OWO58" s="31"/>
      <c r="OWP58" s="31"/>
      <c r="OWQ58" s="31"/>
      <c r="OWR58" s="31"/>
      <c r="OWS58" s="31"/>
      <c r="OWT58" s="31"/>
      <c r="OWU58" s="31"/>
      <c r="OWV58" s="31"/>
      <c r="OWW58" s="31"/>
      <c r="OWX58" s="31"/>
      <c r="OWY58" s="31"/>
      <c r="OWZ58" s="31"/>
      <c r="OXA58" s="31"/>
      <c r="OXB58" s="31"/>
      <c r="OXC58" s="31"/>
      <c r="OXD58" s="31"/>
      <c r="OXE58" s="31"/>
      <c r="OXF58" s="31"/>
      <c r="OXG58" s="31"/>
      <c r="OXH58" s="31"/>
      <c r="OXI58" s="31"/>
      <c r="OXJ58" s="31"/>
      <c r="OXK58" s="31"/>
      <c r="OXL58" s="31"/>
      <c r="OXM58" s="31"/>
      <c r="OXN58" s="31"/>
      <c r="OXO58" s="31"/>
      <c r="OXP58" s="31"/>
      <c r="OXQ58" s="31"/>
      <c r="OXR58" s="31"/>
      <c r="OXS58" s="31"/>
      <c r="OXT58" s="31"/>
      <c r="OXU58" s="31"/>
      <c r="OXV58" s="31"/>
      <c r="OXW58" s="31"/>
      <c r="OXX58" s="31"/>
      <c r="OXY58" s="31"/>
      <c r="OXZ58" s="31"/>
      <c r="OYA58" s="31"/>
      <c r="OYB58" s="31"/>
      <c r="OYC58" s="31"/>
      <c r="OYD58" s="31"/>
      <c r="OYE58" s="31"/>
      <c r="OYF58" s="31"/>
      <c r="OYG58" s="31"/>
      <c r="OYH58" s="31"/>
      <c r="OYI58" s="31"/>
      <c r="OYJ58" s="31"/>
      <c r="OYK58" s="31"/>
      <c r="OYL58" s="31"/>
      <c r="OYM58" s="31"/>
      <c r="OYN58" s="31"/>
      <c r="OYO58" s="31"/>
      <c r="OYP58" s="31"/>
      <c r="OYQ58" s="31"/>
      <c r="OYR58" s="31"/>
      <c r="OYS58" s="31"/>
      <c r="OYT58" s="31"/>
      <c r="OYU58" s="31"/>
      <c r="OYV58" s="31"/>
      <c r="OYW58" s="31"/>
      <c r="OYX58" s="31"/>
      <c r="OYY58" s="31"/>
      <c r="OYZ58" s="31"/>
      <c r="OZA58" s="31"/>
      <c r="OZB58" s="31"/>
      <c r="OZC58" s="31"/>
      <c r="OZD58" s="31"/>
      <c r="OZE58" s="31"/>
      <c r="OZF58" s="31"/>
      <c r="OZG58" s="31"/>
      <c r="OZH58" s="31"/>
      <c r="OZI58" s="31"/>
      <c r="OZJ58" s="31"/>
      <c r="OZK58" s="31"/>
      <c r="OZL58" s="31"/>
      <c r="OZM58" s="31"/>
      <c r="OZN58" s="31"/>
      <c r="OZO58" s="31"/>
      <c r="OZP58" s="31"/>
      <c r="OZQ58" s="31"/>
      <c r="OZR58" s="31"/>
      <c r="OZS58" s="31"/>
      <c r="OZT58" s="31"/>
      <c r="OZU58" s="31"/>
      <c r="OZV58" s="31"/>
      <c r="OZW58" s="31"/>
      <c r="OZX58" s="31"/>
      <c r="OZY58" s="31"/>
      <c r="OZZ58" s="31"/>
      <c r="PAA58" s="31"/>
      <c r="PAB58" s="31"/>
      <c r="PAC58" s="31"/>
      <c r="PAD58" s="31"/>
      <c r="PAE58" s="31"/>
      <c r="PAF58" s="31"/>
      <c r="PAG58" s="31"/>
      <c r="PAH58" s="31"/>
      <c r="PAI58" s="31"/>
      <c r="PAJ58" s="31"/>
      <c r="PAK58" s="31"/>
      <c r="PAL58" s="31"/>
      <c r="PAM58" s="31"/>
      <c r="PAN58" s="31"/>
      <c r="PAO58" s="31"/>
      <c r="PAP58" s="31"/>
      <c r="PAQ58" s="31"/>
      <c r="PAR58" s="31"/>
      <c r="PAS58" s="31"/>
      <c r="PAT58" s="31"/>
      <c r="PAU58" s="31"/>
      <c r="PAV58" s="31"/>
      <c r="PAW58" s="31"/>
      <c r="PAX58" s="31"/>
      <c r="PAY58" s="31"/>
      <c r="PAZ58" s="31"/>
      <c r="PBA58" s="31"/>
      <c r="PBB58" s="31"/>
      <c r="PBC58" s="31"/>
      <c r="PBD58" s="31"/>
      <c r="PBE58" s="31"/>
      <c r="PBF58" s="31"/>
      <c r="PBG58" s="31"/>
      <c r="PBH58" s="31"/>
      <c r="PBI58" s="31"/>
      <c r="PBJ58" s="31"/>
      <c r="PBK58" s="31"/>
      <c r="PBL58" s="31"/>
      <c r="PBM58" s="31"/>
      <c r="PBN58" s="31"/>
      <c r="PBO58" s="31"/>
      <c r="PBP58" s="31"/>
      <c r="PBQ58" s="31"/>
      <c r="PBR58" s="31"/>
      <c r="PBS58" s="31"/>
      <c r="PBT58" s="31"/>
      <c r="PBU58" s="31"/>
      <c r="PBV58" s="31"/>
      <c r="PBW58" s="31"/>
      <c r="PBX58" s="31"/>
      <c r="PBY58" s="31"/>
      <c r="PBZ58" s="31"/>
      <c r="PCA58" s="31"/>
      <c r="PCB58" s="31"/>
      <c r="PCC58" s="31"/>
      <c r="PCD58" s="31"/>
      <c r="PCE58" s="31"/>
      <c r="PCF58" s="31"/>
      <c r="PCG58" s="31"/>
      <c r="PCH58" s="31"/>
      <c r="PCI58" s="31"/>
      <c r="PCJ58" s="31"/>
      <c r="PCK58" s="31"/>
      <c r="PCL58" s="31"/>
      <c r="PCM58" s="31"/>
      <c r="PCN58" s="31"/>
      <c r="PCO58" s="31"/>
      <c r="PCP58" s="31"/>
      <c r="PCQ58" s="31"/>
      <c r="PCR58" s="31"/>
      <c r="PCS58" s="31"/>
      <c r="PCT58" s="31"/>
      <c r="PCU58" s="31"/>
      <c r="PCV58" s="31"/>
      <c r="PCW58" s="31"/>
      <c r="PCX58" s="31"/>
      <c r="PCY58" s="31"/>
      <c r="PCZ58" s="31"/>
      <c r="PDA58" s="31"/>
      <c r="PDB58" s="31"/>
      <c r="PDC58" s="31"/>
      <c r="PDD58" s="31"/>
      <c r="PDE58" s="31"/>
      <c r="PDF58" s="31"/>
      <c r="PDG58" s="31"/>
      <c r="PDH58" s="31"/>
      <c r="PDI58" s="31"/>
      <c r="PDJ58" s="31"/>
      <c r="PDK58" s="31"/>
      <c r="PDL58" s="31"/>
      <c r="PDM58" s="31"/>
      <c r="PDN58" s="31"/>
      <c r="PDO58" s="31"/>
      <c r="PDP58" s="31"/>
      <c r="PDQ58" s="31"/>
      <c r="PDR58" s="31"/>
      <c r="PDS58" s="31"/>
      <c r="PDT58" s="31"/>
      <c r="PDU58" s="31"/>
      <c r="PDV58" s="31"/>
      <c r="PDW58" s="31"/>
      <c r="PDX58" s="31"/>
      <c r="PDY58" s="31"/>
      <c r="PDZ58" s="31"/>
      <c r="PEA58" s="31"/>
      <c r="PEB58" s="31"/>
      <c r="PEC58" s="31"/>
      <c r="PED58" s="31"/>
      <c r="PEE58" s="31"/>
      <c r="PEF58" s="31"/>
      <c r="PEG58" s="31"/>
      <c r="PEH58" s="31"/>
      <c r="PEI58" s="31"/>
      <c r="PEJ58" s="31"/>
      <c r="PEK58" s="31"/>
      <c r="PEL58" s="31"/>
      <c r="PEM58" s="31"/>
      <c r="PEN58" s="31"/>
      <c r="PEO58" s="31"/>
      <c r="PEP58" s="31"/>
      <c r="PEQ58" s="31"/>
      <c r="PER58" s="31"/>
      <c r="PES58" s="31"/>
      <c r="PET58" s="31"/>
      <c r="PEU58" s="31"/>
      <c r="PEV58" s="31"/>
      <c r="PEW58" s="31"/>
      <c r="PEX58" s="31"/>
      <c r="PEY58" s="31"/>
      <c r="PEZ58" s="31"/>
      <c r="PFA58" s="31"/>
      <c r="PFB58" s="31"/>
      <c r="PFC58" s="31"/>
      <c r="PFD58" s="31"/>
      <c r="PFE58" s="31"/>
      <c r="PFF58" s="31"/>
      <c r="PFG58" s="31"/>
      <c r="PFH58" s="31"/>
      <c r="PFI58" s="31"/>
      <c r="PFJ58" s="31"/>
      <c r="PFK58" s="31"/>
      <c r="PFL58" s="31"/>
      <c r="PFM58" s="31"/>
      <c r="PFN58" s="31"/>
      <c r="PFO58" s="31"/>
      <c r="PFP58" s="31"/>
      <c r="PFQ58" s="31"/>
      <c r="PFR58" s="31"/>
      <c r="PFS58" s="31"/>
      <c r="PFT58" s="31"/>
      <c r="PFU58" s="31"/>
      <c r="PFV58" s="31"/>
      <c r="PFW58" s="31"/>
      <c r="PFX58" s="31"/>
      <c r="PFY58" s="31"/>
      <c r="PFZ58" s="31"/>
      <c r="PGA58" s="31"/>
      <c r="PGB58" s="31"/>
      <c r="PGC58" s="31"/>
      <c r="PGD58" s="31"/>
      <c r="PGE58" s="31"/>
      <c r="PGF58" s="31"/>
      <c r="PGG58" s="31"/>
      <c r="PGH58" s="31"/>
      <c r="PGI58" s="31"/>
      <c r="PGJ58" s="31"/>
      <c r="PGK58" s="31"/>
      <c r="PGL58" s="31"/>
      <c r="PGM58" s="31"/>
      <c r="PGN58" s="31"/>
      <c r="PGO58" s="31"/>
      <c r="PGP58" s="31"/>
      <c r="PGQ58" s="31"/>
      <c r="PGR58" s="31"/>
      <c r="PGS58" s="31"/>
      <c r="PGT58" s="31"/>
      <c r="PGU58" s="31"/>
      <c r="PGV58" s="31"/>
      <c r="PGW58" s="31"/>
      <c r="PGX58" s="31"/>
      <c r="PGY58" s="31"/>
      <c r="PGZ58" s="31"/>
      <c r="PHA58" s="31"/>
      <c r="PHB58" s="31"/>
      <c r="PHC58" s="31"/>
      <c r="PHD58" s="31"/>
      <c r="PHE58" s="31"/>
      <c r="PHF58" s="31"/>
      <c r="PHG58" s="31"/>
      <c r="PHH58" s="31"/>
      <c r="PHI58" s="31"/>
      <c r="PHJ58" s="31"/>
      <c r="PHK58" s="31"/>
      <c r="PHL58" s="31"/>
      <c r="PHM58" s="31"/>
      <c r="PHN58" s="31"/>
      <c r="PHO58" s="31"/>
      <c r="PHP58" s="31"/>
      <c r="PHQ58" s="31"/>
      <c r="PHR58" s="31"/>
      <c r="PHS58" s="31"/>
      <c r="PHT58" s="31"/>
      <c r="PHU58" s="31"/>
      <c r="PHV58" s="31"/>
      <c r="PHW58" s="31"/>
      <c r="PHX58" s="31"/>
      <c r="PHY58" s="31"/>
      <c r="PHZ58" s="31"/>
      <c r="PIA58" s="31"/>
      <c r="PIB58" s="31"/>
      <c r="PIC58" s="31"/>
      <c r="PID58" s="31"/>
      <c r="PIE58" s="31"/>
      <c r="PIF58" s="31"/>
      <c r="PIG58" s="31"/>
      <c r="PIH58" s="31"/>
      <c r="PII58" s="31"/>
      <c r="PIJ58" s="31"/>
      <c r="PIK58" s="31"/>
      <c r="PIL58" s="31"/>
      <c r="PIM58" s="31"/>
      <c r="PIN58" s="31"/>
      <c r="PIO58" s="31"/>
      <c r="PIP58" s="31"/>
      <c r="PIQ58" s="31"/>
      <c r="PIR58" s="31"/>
      <c r="PIS58" s="31"/>
      <c r="PIT58" s="31"/>
      <c r="PIU58" s="31"/>
      <c r="PIV58" s="31"/>
      <c r="PIW58" s="31"/>
      <c r="PIX58" s="31"/>
      <c r="PIY58" s="31"/>
      <c r="PIZ58" s="31"/>
      <c r="PJA58" s="31"/>
      <c r="PJB58" s="31"/>
      <c r="PJC58" s="31"/>
      <c r="PJD58" s="31"/>
      <c r="PJE58" s="31"/>
      <c r="PJF58" s="31"/>
      <c r="PJG58" s="31"/>
      <c r="PJH58" s="31"/>
      <c r="PJI58" s="31"/>
      <c r="PJJ58" s="31"/>
      <c r="PJK58" s="31"/>
      <c r="PJL58" s="31"/>
      <c r="PJM58" s="31"/>
      <c r="PJN58" s="31"/>
      <c r="PJO58" s="31"/>
      <c r="PJP58" s="31"/>
      <c r="PJQ58" s="31"/>
      <c r="PJR58" s="31"/>
      <c r="PJS58" s="31"/>
      <c r="PJT58" s="31"/>
      <c r="PJU58" s="31"/>
      <c r="PJV58" s="31"/>
      <c r="PJW58" s="31"/>
      <c r="PJX58" s="31"/>
      <c r="PJY58" s="31"/>
      <c r="PJZ58" s="31"/>
      <c r="PKA58" s="31"/>
      <c r="PKB58" s="31"/>
      <c r="PKC58" s="31"/>
      <c r="PKD58" s="31"/>
      <c r="PKE58" s="31"/>
      <c r="PKF58" s="31"/>
      <c r="PKG58" s="31"/>
      <c r="PKH58" s="31"/>
      <c r="PKI58" s="31"/>
      <c r="PKJ58" s="31"/>
      <c r="PKK58" s="31"/>
      <c r="PKL58" s="31"/>
      <c r="PKM58" s="31"/>
      <c r="PKN58" s="31"/>
      <c r="PKO58" s="31"/>
      <c r="PKP58" s="31"/>
      <c r="PKQ58" s="31"/>
      <c r="PKR58" s="31"/>
      <c r="PKS58" s="31"/>
      <c r="PKT58" s="31"/>
      <c r="PKU58" s="31"/>
      <c r="PKV58" s="31"/>
      <c r="PKW58" s="31"/>
      <c r="PKX58" s="31"/>
      <c r="PKY58" s="31"/>
      <c r="PKZ58" s="31"/>
      <c r="PLA58" s="31"/>
      <c r="PLB58" s="31"/>
      <c r="PLC58" s="31"/>
      <c r="PLD58" s="31"/>
      <c r="PLE58" s="31"/>
      <c r="PLF58" s="31"/>
      <c r="PLG58" s="31"/>
      <c r="PLH58" s="31"/>
      <c r="PLI58" s="31"/>
      <c r="PLJ58" s="31"/>
      <c r="PLK58" s="31"/>
      <c r="PLL58" s="31"/>
      <c r="PLM58" s="31"/>
      <c r="PLN58" s="31"/>
      <c r="PLO58" s="31"/>
      <c r="PLP58" s="31"/>
      <c r="PLQ58" s="31"/>
      <c r="PLR58" s="31"/>
      <c r="PLS58" s="31"/>
      <c r="PLT58" s="31"/>
      <c r="PLU58" s="31"/>
      <c r="PLV58" s="31"/>
      <c r="PLW58" s="31"/>
      <c r="PLX58" s="31"/>
      <c r="PLY58" s="31"/>
      <c r="PLZ58" s="31"/>
      <c r="PMA58" s="31"/>
      <c r="PMB58" s="31"/>
      <c r="PMC58" s="31"/>
      <c r="PMD58" s="31"/>
      <c r="PME58" s="31"/>
      <c r="PMF58" s="31"/>
      <c r="PMG58" s="31"/>
      <c r="PMH58" s="31"/>
      <c r="PMI58" s="31"/>
      <c r="PMJ58" s="31"/>
      <c r="PMK58" s="31"/>
      <c r="PML58" s="31"/>
      <c r="PMM58" s="31"/>
      <c r="PMN58" s="31"/>
      <c r="PMO58" s="31"/>
      <c r="PMP58" s="31"/>
      <c r="PMQ58" s="31"/>
      <c r="PMR58" s="31"/>
      <c r="PMS58" s="31"/>
      <c r="PMT58" s="31"/>
      <c r="PMU58" s="31"/>
      <c r="PMV58" s="31"/>
      <c r="PMW58" s="31"/>
      <c r="PMX58" s="31"/>
      <c r="PMY58" s="31"/>
      <c r="PMZ58" s="31"/>
      <c r="PNA58" s="31"/>
      <c r="PNB58" s="31"/>
      <c r="PNC58" s="31"/>
      <c r="PND58" s="31"/>
      <c r="PNE58" s="31"/>
      <c r="PNF58" s="31"/>
      <c r="PNG58" s="31"/>
      <c r="PNH58" s="31"/>
      <c r="PNI58" s="31"/>
      <c r="PNJ58" s="31"/>
      <c r="PNK58" s="31"/>
      <c r="PNL58" s="31"/>
      <c r="PNM58" s="31"/>
      <c r="PNN58" s="31"/>
      <c r="PNO58" s="31"/>
      <c r="PNP58" s="31"/>
      <c r="PNQ58" s="31"/>
      <c r="PNR58" s="31"/>
      <c r="PNS58" s="31"/>
      <c r="PNT58" s="31"/>
      <c r="PNU58" s="31"/>
      <c r="PNV58" s="31"/>
      <c r="PNW58" s="31"/>
      <c r="PNX58" s="31"/>
      <c r="PNY58" s="31"/>
      <c r="PNZ58" s="31"/>
      <c r="POA58" s="31"/>
      <c r="POB58" s="31"/>
      <c r="POC58" s="31"/>
      <c r="POD58" s="31"/>
      <c r="POE58" s="31"/>
      <c r="POF58" s="31"/>
      <c r="POG58" s="31"/>
      <c r="POH58" s="31"/>
      <c r="POI58" s="31"/>
      <c r="POJ58" s="31"/>
      <c r="POK58" s="31"/>
      <c r="POL58" s="31"/>
      <c r="POM58" s="31"/>
      <c r="PON58" s="31"/>
      <c r="POO58" s="31"/>
      <c r="POP58" s="31"/>
      <c r="POQ58" s="31"/>
      <c r="POR58" s="31"/>
      <c r="POS58" s="31"/>
      <c r="POT58" s="31"/>
      <c r="POU58" s="31"/>
      <c r="POV58" s="31"/>
      <c r="POW58" s="31"/>
      <c r="POX58" s="31"/>
      <c r="POY58" s="31"/>
      <c r="POZ58" s="31"/>
      <c r="PPA58" s="31"/>
      <c r="PPB58" s="31"/>
      <c r="PPC58" s="31"/>
      <c r="PPD58" s="31"/>
      <c r="PPE58" s="31"/>
      <c r="PPF58" s="31"/>
      <c r="PPG58" s="31"/>
      <c r="PPH58" s="31"/>
      <c r="PPI58" s="31"/>
      <c r="PPJ58" s="31"/>
      <c r="PPK58" s="31"/>
      <c r="PPL58" s="31"/>
      <c r="PPM58" s="31"/>
      <c r="PPN58" s="31"/>
      <c r="PPO58" s="31"/>
      <c r="PPP58" s="31"/>
      <c r="PPQ58" s="31"/>
      <c r="PPR58" s="31"/>
      <c r="PPS58" s="31"/>
      <c r="PPT58" s="31"/>
      <c r="PPU58" s="31"/>
      <c r="PPV58" s="31"/>
      <c r="PPW58" s="31"/>
      <c r="PPX58" s="31"/>
      <c r="PPY58" s="31"/>
      <c r="PPZ58" s="31"/>
      <c r="PQA58" s="31"/>
      <c r="PQB58" s="31"/>
      <c r="PQC58" s="31"/>
      <c r="PQD58" s="31"/>
      <c r="PQE58" s="31"/>
      <c r="PQF58" s="31"/>
      <c r="PQG58" s="31"/>
      <c r="PQH58" s="31"/>
      <c r="PQI58" s="31"/>
      <c r="PQJ58" s="31"/>
      <c r="PQK58" s="31"/>
      <c r="PQL58" s="31"/>
      <c r="PQM58" s="31"/>
      <c r="PQN58" s="31"/>
      <c r="PQO58" s="31"/>
      <c r="PQP58" s="31"/>
      <c r="PQQ58" s="31"/>
      <c r="PQR58" s="31"/>
      <c r="PQS58" s="31"/>
      <c r="PQT58" s="31"/>
      <c r="PQU58" s="31"/>
      <c r="PQV58" s="31"/>
      <c r="PQW58" s="31"/>
      <c r="PQX58" s="31"/>
      <c r="PQY58" s="31"/>
      <c r="PQZ58" s="31"/>
      <c r="PRA58" s="31"/>
      <c r="PRB58" s="31"/>
      <c r="PRC58" s="31"/>
      <c r="PRD58" s="31"/>
      <c r="PRE58" s="31"/>
      <c r="PRF58" s="31"/>
      <c r="PRG58" s="31"/>
      <c r="PRH58" s="31"/>
      <c r="PRI58" s="31"/>
      <c r="PRJ58" s="31"/>
      <c r="PRK58" s="31"/>
      <c r="PRL58" s="31"/>
      <c r="PRM58" s="31"/>
      <c r="PRN58" s="31"/>
      <c r="PRO58" s="31"/>
      <c r="PRP58" s="31"/>
      <c r="PRQ58" s="31"/>
      <c r="PRR58" s="31"/>
      <c r="PRS58" s="31"/>
      <c r="PRT58" s="31"/>
      <c r="PRU58" s="31"/>
      <c r="PRV58" s="31"/>
      <c r="PRW58" s="31"/>
      <c r="PRX58" s="31"/>
      <c r="PRY58" s="31"/>
      <c r="PRZ58" s="31"/>
      <c r="PSA58" s="31"/>
      <c r="PSB58" s="31"/>
      <c r="PSC58" s="31"/>
      <c r="PSD58" s="31"/>
      <c r="PSE58" s="31"/>
      <c r="PSF58" s="31"/>
      <c r="PSG58" s="31"/>
      <c r="PSH58" s="31"/>
      <c r="PSI58" s="31"/>
      <c r="PSJ58" s="31"/>
      <c r="PSK58" s="31"/>
      <c r="PSL58" s="31"/>
      <c r="PSM58" s="31"/>
      <c r="PSN58" s="31"/>
      <c r="PSO58" s="31"/>
      <c r="PSP58" s="31"/>
      <c r="PSQ58" s="31"/>
      <c r="PSR58" s="31"/>
      <c r="PSS58" s="31"/>
      <c r="PST58" s="31"/>
      <c r="PSU58" s="31"/>
      <c r="PSV58" s="31"/>
      <c r="PSW58" s="31"/>
      <c r="PSX58" s="31"/>
      <c r="PSY58" s="31"/>
      <c r="PSZ58" s="31"/>
      <c r="PTA58" s="31"/>
      <c r="PTB58" s="31"/>
      <c r="PTC58" s="31"/>
      <c r="PTD58" s="31"/>
      <c r="PTE58" s="31"/>
      <c r="PTF58" s="31"/>
      <c r="PTG58" s="31"/>
      <c r="PTH58" s="31"/>
      <c r="PTI58" s="31"/>
      <c r="PTJ58" s="31"/>
      <c r="PTK58" s="31"/>
      <c r="PTL58" s="31"/>
      <c r="PTM58" s="31"/>
      <c r="PTN58" s="31"/>
      <c r="PTO58" s="31"/>
      <c r="PTP58" s="31"/>
      <c r="PTQ58" s="31"/>
      <c r="PTR58" s="31"/>
      <c r="PTS58" s="31"/>
      <c r="PTT58" s="31"/>
      <c r="PTU58" s="31"/>
      <c r="PTV58" s="31"/>
      <c r="PTW58" s="31"/>
      <c r="PTX58" s="31"/>
      <c r="PTY58" s="31"/>
      <c r="PTZ58" s="31"/>
      <c r="PUA58" s="31"/>
      <c r="PUB58" s="31"/>
      <c r="PUC58" s="31"/>
      <c r="PUD58" s="31"/>
      <c r="PUE58" s="31"/>
      <c r="PUF58" s="31"/>
      <c r="PUG58" s="31"/>
      <c r="PUH58" s="31"/>
      <c r="PUI58" s="31"/>
      <c r="PUJ58" s="31"/>
      <c r="PUK58" s="31"/>
      <c r="PUL58" s="31"/>
      <c r="PUM58" s="31"/>
      <c r="PUN58" s="31"/>
      <c r="PUO58" s="31"/>
      <c r="PUP58" s="31"/>
      <c r="PUQ58" s="31"/>
      <c r="PUR58" s="31"/>
      <c r="PUS58" s="31"/>
      <c r="PUT58" s="31"/>
      <c r="PUU58" s="31"/>
      <c r="PUV58" s="31"/>
      <c r="PUW58" s="31"/>
      <c r="PUX58" s="31"/>
      <c r="PUY58" s="31"/>
      <c r="PUZ58" s="31"/>
      <c r="PVA58" s="31"/>
      <c r="PVB58" s="31"/>
      <c r="PVC58" s="31"/>
      <c r="PVD58" s="31"/>
      <c r="PVE58" s="31"/>
      <c r="PVF58" s="31"/>
      <c r="PVG58" s="31"/>
      <c r="PVH58" s="31"/>
      <c r="PVI58" s="31"/>
      <c r="PVJ58" s="31"/>
      <c r="PVK58" s="31"/>
      <c r="PVL58" s="31"/>
      <c r="PVM58" s="31"/>
      <c r="PVN58" s="31"/>
      <c r="PVO58" s="31"/>
      <c r="PVP58" s="31"/>
      <c r="PVQ58" s="31"/>
      <c r="PVR58" s="31"/>
      <c r="PVS58" s="31"/>
      <c r="PVT58" s="31"/>
      <c r="PVU58" s="31"/>
      <c r="PVV58" s="31"/>
      <c r="PVW58" s="31"/>
      <c r="PVX58" s="31"/>
      <c r="PVY58" s="31"/>
      <c r="PVZ58" s="31"/>
      <c r="PWA58" s="31"/>
      <c r="PWB58" s="31"/>
      <c r="PWC58" s="31"/>
      <c r="PWD58" s="31"/>
      <c r="PWE58" s="31"/>
      <c r="PWF58" s="31"/>
      <c r="PWG58" s="31"/>
      <c r="PWH58" s="31"/>
      <c r="PWI58" s="31"/>
      <c r="PWJ58" s="31"/>
      <c r="PWK58" s="31"/>
      <c r="PWL58" s="31"/>
      <c r="PWM58" s="31"/>
      <c r="PWN58" s="31"/>
      <c r="PWO58" s="31"/>
      <c r="PWP58" s="31"/>
      <c r="PWQ58" s="31"/>
      <c r="PWR58" s="31"/>
      <c r="PWS58" s="31"/>
      <c r="PWT58" s="31"/>
      <c r="PWU58" s="31"/>
      <c r="PWV58" s="31"/>
      <c r="PWW58" s="31"/>
      <c r="PWX58" s="31"/>
      <c r="PWY58" s="31"/>
      <c r="PWZ58" s="31"/>
      <c r="PXA58" s="31"/>
      <c r="PXB58" s="31"/>
      <c r="PXC58" s="31"/>
      <c r="PXD58" s="31"/>
      <c r="PXE58" s="31"/>
      <c r="PXF58" s="31"/>
      <c r="PXG58" s="31"/>
      <c r="PXH58" s="31"/>
      <c r="PXI58" s="31"/>
      <c r="PXJ58" s="31"/>
      <c r="PXK58" s="31"/>
      <c r="PXL58" s="31"/>
      <c r="PXM58" s="31"/>
      <c r="PXN58" s="31"/>
      <c r="PXO58" s="31"/>
      <c r="PXP58" s="31"/>
      <c r="PXQ58" s="31"/>
      <c r="PXR58" s="31"/>
      <c r="PXS58" s="31"/>
      <c r="PXT58" s="31"/>
      <c r="PXU58" s="31"/>
      <c r="PXV58" s="31"/>
      <c r="PXW58" s="31"/>
      <c r="PXX58" s="31"/>
      <c r="PXY58" s="31"/>
      <c r="PXZ58" s="31"/>
      <c r="PYA58" s="31"/>
      <c r="PYB58" s="31"/>
      <c r="PYC58" s="31"/>
      <c r="PYD58" s="31"/>
      <c r="PYE58" s="31"/>
      <c r="PYF58" s="31"/>
      <c r="PYG58" s="31"/>
      <c r="PYH58" s="31"/>
      <c r="PYI58" s="31"/>
      <c r="PYJ58" s="31"/>
      <c r="PYK58" s="31"/>
      <c r="PYL58" s="31"/>
      <c r="PYM58" s="31"/>
      <c r="PYN58" s="31"/>
      <c r="PYO58" s="31"/>
      <c r="PYP58" s="31"/>
      <c r="PYQ58" s="31"/>
      <c r="PYR58" s="31"/>
      <c r="PYS58" s="31"/>
      <c r="PYT58" s="31"/>
      <c r="PYU58" s="31"/>
      <c r="PYV58" s="31"/>
      <c r="PYW58" s="31"/>
      <c r="PYX58" s="31"/>
      <c r="PYY58" s="31"/>
      <c r="PYZ58" s="31"/>
      <c r="PZA58" s="31"/>
      <c r="PZB58" s="31"/>
      <c r="PZC58" s="31"/>
      <c r="PZD58" s="31"/>
      <c r="PZE58" s="31"/>
      <c r="PZF58" s="31"/>
      <c r="PZG58" s="31"/>
      <c r="PZH58" s="31"/>
      <c r="PZI58" s="31"/>
      <c r="PZJ58" s="31"/>
      <c r="PZK58" s="31"/>
      <c r="PZL58" s="31"/>
      <c r="PZM58" s="31"/>
      <c r="PZN58" s="31"/>
      <c r="PZO58" s="31"/>
      <c r="PZP58" s="31"/>
      <c r="PZQ58" s="31"/>
      <c r="PZR58" s="31"/>
      <c r="PZS58" s="31"/>
      <c r="PZT58" s="31"/>
      <c r="PZU58" s="31"/>
      <c r="PZV58" s="31"/>
      <c r="PZW58" s="31"/>
      <c r="PZX58" s="31"/>
      <c r="PZY58" s="31"/>
      <c r="PZZ58" s="31"/>
      <c r="QAA58" s="31"/>
      <c r="QAB58" s="31"/>
      <c r="QAC58" s="31"/>
      <c r="QAD58" s="31"/>
      <c r="QAE58" s="31"/>
      <c r="QAF58" s="31"/>
      <c r="QAG58" s="31"/>
      <c r="QAH58" s="31"/>
      <c r="QAI58" s="31"/>
      <c r="QAJ58" s="31"/>
      <c r="QAK58" s="31"/>
      <c r="QAL58" s="31"/>
      <c r="QAM58" s="31"/>
      <c r="QAN58" s="31"/>
      <c r="QAO58" s="31"/>
      <c r="QAP58" s="31"/>
      <c r="QAQ58" s="31"/>
      <c r="QAR58" s="31"/>
      <c r="QAS58" s="31"/>
      <c r="QAT58" s="31"/>
      <c r="QAU58" s="31"/>
      <c r="QAV58" s="31"/>
      <c r="QAW58" s="31"/>
      <c r="QAX58" s="31"/>
      <c r="QAY58" s="31"/>
      <c r="QAZ58" s="31"/>
      <c r="QBA58" s="31"/>
      <c r="QBB58" s="31"/>
      <c r="QBC58" s="31"/>
      <c r="QBD58" s="31"/>
      <c r="QBE58" s="31"/>
      <c r="QBF58" s="31"/>
      <c r="QBG58" s="31"/>
      <c r="QBH58" s="31"/>
      <c r="QBI58" s="31"/>
      <c r="QBJ58" s="31"/>
      <c r="QBK58" s="31"/>
      <c r="QBL58" s="31"/>
      <c r="QBM58" s="31"/>
      <c r="QBN58" s="31"/>
      <c r="QBO58" s="31"/>
      <c r="QBP58" s="31"/>
      <c r="QBQ58" s="31"/>
      <c r="QBR58" s="31"/>
      <c r="QBS58" s="31"/>
      <c r="QBT58" s="31"/>
      <c r="QBU58" s="31"/>
      <c r="QBV58" s="31"/>
      <c r="QBW58" s="31"/>
      <c r="QBX58" s="31"/>
      <c r="QBY58" s="31"/>
      <c r="QBZ58" s="31"/>
      <c r="QCA58" s="31"/>
      <c r="QCB58" s="31"/>
      <c r="QCC58" s="31"/>
      <c r="QCD58" s="31"/>
      <c r="QCE58" s="31"/>
      <c r="QCF58" s="31"/>
      <c r="QCG58" s="31"/>
      <c r="QCH58" s="31"/>
      <c r="QCI58" s="31"/>
      <c r="QCJ58" s="31"/>
      <c r="QCK58" s="31"/>
      <c r="QCL58" s="31"/>
      <c r="QCM58" s="31"/>
      <c r="QCN58" s="31"/>
      <c r="QCO58" s="31"/>
      <c r="QCP58" s="31"/>
      <c r="QCQ58" s="31"/>
      <c r="QCR58" s="31"/>
      <c r="QCS58" s="31"/>
      <c r="QCT58" s="31"/>
      <c r="QCU58" s="31"/>
      <c r="QCV58" s="31"/>
      <c r="QCW58" s="31"/>
      <c r="QCX58" s="31"/>
      <c r="QCY58" s="31"/>
      <c r="QCZ58" s="31"/>
      <c r="QDA58" s="31"/>
      <c r="QDB58" s="31"/>
      <c r="QDC58" s="31"/>
      <c r="QDD58" s="31"/>
      <c r="QDE58" s="31"/>
      <c r="QDF58" s="31"/>
      <c r="QDG58" s="31"/>
      <c r="QDH58" s="31"/>
      <c r="QDI58" s="31"/>
      <c r="QDJ58" s="31"/>
      <c r="QDK58" s="31"/>
      <c r="QDL58" s="31"/>
      <c r="QDM58" s="31"/>
      <c r="QDN58" s="31"/>
      <c r="QDO58" s="31"/>
      <c r="QDP58" s="31"/>
      <c r="QDQ58" s="31"/>
      <c r="QDR58" s="31"/>
      <c r="QDS58" s="31"/>
      <c r="QDT58" s="31"/>
      <c r="QDU58" s="31"/>
      <c r="QDV58" s="31"/>
      <c r="QDW58" s="31"/>
      <c r="QDX58" s="31"/>
      <c r="QDY58" s="31"/>
      <c r="QDZ58" s="31"/>
      <c r="QEA58" s="31"/>
      <c r="QEB58" s="31"/>
      <c r="QEC58" s="31"/>
      <c r="QED58" s="31"/>
      <c r="QEE58" s="31"/>
      <c r="QEF58" s="31"/>
      <c r="QEG58" s="31"/>
      <c r="QEH58" s="31"/>
      <c r="QEI58" s="31"/>
      <c r="QEJ58" s="31"/>
      <c r="QEK58" s="31"/>
      <c r="QEL58" s="31"/>
      <c r="QEM58" s="31"/>
      <c r="QEN58" s="31"/>
      <c r="QEO58" s="31"/>
      <c r="QEP58" s="31"/>
      <c r="QEQ58" s="31"/>
      <c r="QER58" s="31"/>
      <c r="QES58" s="31"/>
      <c r="QET58" s="31"/>
      <c r="QEU58" s="31"/>
      <c r="QEV58" s="31"/>
      <c r="QEW58" s="31"/>
      <c r="QEX58" s="31"/>
      <c r="QEY58" s="31"/>
      <c r="QEZ58" s="31"/>
      <c r="QFA58" s="31"/>
      <c r="QFB58" s="31"/>
      <c r="QFC58" s="31"/>
      <c r="QFD58" s="31"/>
      <c r="QFE58" s="31"/>
      <c r="QFF58" s="31"/>
      <c r="QFG58" s="31"/>
      <c r="QFH58" s="31"/>
      <c r="QFI58" s="31"/>
      <c r="QFJ58" s="31"/>
      <c r="QFK58" s="31"/>
      <c r="QFL58" s="31"/>
      <c r="QFM58" s="31"/>
      <c r="QFN58" s="31"/>
      <c r="QFO58" s="31"/>
      <c r="QFP58" s="31"/>
      <c r="QFQ58" s="31"/>
      <c r="QFR58" s="31"/>
      <c r="QFS58" s="31"/>
      <c r="QFT58" s="31"/>
      <c r="QFU58" s="31"/>
      <c r="QFV58" s="31"/>
      <c r="QFW58" s="31"/>
      <c r="QFX58" s="31"/>
      <c r="QFY58" s="31"/>
      <c r="QFZ58" s="31"/>
      <c r="QGA58" s="31"/>
      <c r="QGB58" s="31"/>
      <c r="QGC58" s="31"/>
      <c r="QGD58" s="31"/>
      <c r="QGE58" s="31"/>
      <c r="QGF58" s="31"/>
      <c r="QGG58" s="31"/>
      <c r="QGH58" s="31"/>
      <c r="QGI58" s="31"/>
      <c r="QGJ58" s="31"/>
      <c r="QGK58" s="31"/>
      <c r="QGL58" s="31"/>
      <c r="QGM58" s="31"/>
      <c r="QGN58" s="31"/>
      <c r="QGO58" s="31"/>
      <c r="QGP58" s="31"/>
      <c r="QGQ58" s="31"/>
      <c r="QGR58" s="31"/>
      <c r="QGS58" s="31"/>
      <c r="QGT58" s="31"/>
      <c r="QGU58" s="31"/>
      <c r="QGV58" s="31"/>
      <c r="QGW58" s="31"/>
      <c r="QGX58" s="31"/>
      <c r="QGY58" s="31"/>
      <c r="QGZ58" s="31"/>
      <c r="QHA58" s="31"/>
      <c r="QHB58" s="31"/>
      <c r="QHC58" s="31"/>
      <c r="QHD58" s="31"/>
      <c r="QHE58" s="31"/>
      <c r="QHF58" s="31"/>
      <c r="QHG58" s="31"/>
      <c r="QHH58" s="31"/>
      <c r="QHI58" s="31"/>
      <c r="QHJ58" s="31"/>
      <c r="QHK58" s="31"/>
      <c r="QHL58" s="31"/>
      <c r="QHM58" s="31"/>
      <c r="QHN58" s="31"/>
      <c r="QHO58" s="31"/>
      <c r="QHP58" s="31"/>
      <c r="QHQ58" s="31"/>
      <c r="QHR58" s="31"/>
      <c r="QHS58" s="31"/>
      <c r="QHT58" s="31"/>
      <c r="QHU58" s="31"/>
      <c r="QHV58" s="31"/>
      <c r="QHW58" s="31"/>
      <c r="QHX58" s="31"/>
      <c r="QHY58" s="31"/>
      <c r="QHZ58" s="31"/>
      <c r="QIA58" s="31"/>
      <c r="QIB58" s="31"/>
      <c r="QIC58" s="31"/>
      <c r="QID58" s="31"/>
      <c r="QIE58" s="31"/>
      <c r="QIF58" s="31"/>
      <c r="QIG58" s="31"/>
      <c r="QIH58" s="31"/>
      <c r="QII58" s="31"/>
      <c r="QIJ58" s="31"/>
      <c r="QIK58" s="31"/>
      <c r="QIL58" s="31"/>
      <c r="QIM58" s="31"/>
      <c r="QIN58" s="31"/>
      <c r="QIO58" s="31"/>
      <c r="QIP58" s="31"/>
      <c r="QIQ58" s="31"/>
      <c r="QIR58" s="31"/>
      <c r="QIS58" s="31"/>
      <c r="QIT58" s="31"/>
      <c r="QIU58" s="31"/>
      <c r="QIV58" s="31"/>
      <c r="QIW58" s="31"/>
      <c r="QIX58" s="31"/>
      <c r="QIY58" s="31"/>
      <c r="QIZ58" s="31"/>
      <c r="QJA58" s="31"/>
      <c r="QJB58" s="31"/>
      <c r="QJC58" s="31"/>
      <c r="QJD58" s="31"/>
      <c r="QJE58" s="31"/>
      <c r="QJF58" s="31"/>
      <c r="QJG58" s="31"/>
      <c r="QJH58" s="31"/>
      <c r="QJI58" s="31"/>
      <c r="QJJ58" s="31"/>
      <c r="QJK58" s="31"/>
      <c r="QJL58" s="31"/>
      <c r="QJM58" s="31"/>
      <c r="QJN58" s="31"/>
      <c r="QJO58" s="31"/>
      <c r="QJP58" s="31"/>
      <c r="QJQ58" s="31"/>
      <c r="QJR58" s="31"/>
      <c r="QJS58" s="31"/>
      <c r="QJT58" s="31"/>
      <c r="QJU58" s="31"/>
      <c r="QJV58" s="31"/>
      <c r="QJW58" s="31"/>
      <c r="QJX58" s="31"/>
      <c r="QJY58" s="31"/>
      <c r="QJZ58" s="31"/>
      <c r="QKA58" s="31"/>
      <c r="QKB58" s="31"/>
      <c r="QKC58" s="31"/>
      <c r="QKD58" s="31"/>
      <c r="QKE58" s="31"/>
      <c r="QKF58" s="31"/>
      <c r="QKG58" s="31"/>
      <c r="QKH58" s="31"/>
      <c r="QKI58" s="31"/>
      <c r="QKJ58" s="31"/>
      <c r="QKK58" s="31"/>
      <c r="QKL58" s="31"/>
      <c r="QKM58" s="31"/>
      <c r="QKN58" s="31"/>
      <c r="QKO58" s="31"/>
      <c r="QKP58" s="31"/>
      <c r="QKQ58" s="31"/>
      <c r="QKR58" s="31"/>
      <c r="QKS58" s="31"/>
      <c r="QKT58" s="31"/>
      <c r="QKU58" s="31"/>
      <c r="QKV58" s="31"/>
      <c r="QKW58" s="31"/>
      <c r="QKX58" s="31"/>
      <c r="QKY58" s="31"/>
      <c r="QKZ58" s="31"/>
      <c r="QLA58" s="31"/>
      <c r="QLB58" s="31"/>
      <c r="QLC58" s="31"/>
      <c r="QLD58" s="31"/>
      <c r="QLE58" s="31"/>
      <c r="QLF58" s="31"/>
      <c r="QLG58" s="31"/>
      <c r="QLH58" s="31"/>
      <c r="QLI58" s="31"/>
      <c r="QLJ58" s="31"/>
      <c r="QLK58" s="31"/>
      <c r="QLL58" s="31"/>
      <c r="QLM58" s="31"/>
      <c r="QLN58" s="31"/>
      <c r="QLO58" s="31"/>
      <c r="QLP58" s="31"/>
      <c r="QLQ58" s="31"/>
      <c r="QLR58" s="31"/>
      <c r="QLS58" s="31"/>
      <c r="QLT58" s="31"/>
      <c r="QLU58" s="31"/>
      <c r="QLV58" s="31"/>
      <c r="QLW58" s="31"/>
      <c r="QLX58" s="31"/>
      <c r="QLY58" s="31"/>
      <c r="QLZ58" s="31"/>
      <c r="QMA58" s="31"/>
      <c r="QMB58" s="31"/>
      <c r="QMC58" s="31"/>
      <c r="QMD58" s="31"/>
      <c r="QME58" s="31"/>
      <c r="QMF58" s="31"/>
      <c r="QMG58" s="31"/>
      <c r="QMH58" s="31"/>
      <c r="QMI58" s="31"/>
      <c r="QMJ58" s="31"/>
      <c r="QMK58" s="31"/>
      <c r="QML58" s="31"/>
      <c r="QMM58" s="31"/>
      <c r="QMN58" s="31"/>
      <c r="QMO58" s="31"/>
      <c r="QMP58" s="31"/>
      <c r="QMQ58" s="31"/>
      <c r="QMR58" s="31"/>
      <c r="QMS58" s="31"/>
      <c r="QMT58" s="31"/>
      <c r="QMU58" s="31"/>
      <c r="QMV58" s="31"/>
      <c r="QMW58" s="31"/>
      <c r="QMX58" s="31"/>
      <c r="QMY58" s="31"/>
      <c r="QMZ58" s="31"/>
      <c r="QNA58" s="31"/>
      <c r="QNB58" s="31"/>
      <c r="QNC58" s="31"/>
      <c r="QND58" s="31"/>
      <c r="QNE58" s="31"/>
      <c r="QNF58" s="31"/>
      <c r="QNG58" s="31"/>
      <c r="QNH58" s="31"/>
      <c r="QNI58" s="31"/>
      <c r="QNJ58" s="31"/>
      <c r="QNK58" s="31"/>
      <c r="QNL58" s="31"/>
      <c r="QNM58" s="31"/>
      <c r="QNN58" s="31"/>
      <c r="QNO58" s="31"/>
      <c r="QNP58" s="31"/>
      <c r="QNQ58" s="31"/>
      <c r="QNR58" s="31"/>
      <c r="QNS58" s="31"/>
      <c r="QNT58" s="31"/>
      <c r="QNU58" s="31"/>
      <c r="QNV58" s="31"/>
      <c r="QNW58" s="31"/>
      <c r="QNX58" s="31"/>
      <c r="QNY58" s="31"/>
      <c r="QNZ58" s="31"/>
      <c r="QOA58" s="31"/>
      <c r="QOB58" s="31"/>
      <c r="QOC58" s="31"/>
      <c r="QOD58" s="31"/>
      <c r="QOE58" s="31"/>
      <c r="QOF58" s="31"/>
      <c r="QOG58" s="31"/>
      <c r="QOH58" s="31"/>
      <c r="QOI58" s="31"/>
      <c r="QOJ58" s="31"/>
      <c r="QOK58" s="31"/>
      <c r="QOL58" s="31"/>
      <c r="QOM58" s="31"/>
      <c r="QON58" s="31"/>
      <c r="QOO58" s="31"/>
      <c r="QOP58" s="31"/>
      <c r="QOQ58" s="31"/>
      <c r="QOR58" s="31"/>
      <c r="QOS58" s="31"/>
      <c r="QOT58" s="31"/>
      <c r="QOU58" s="31"/>
      <c r="QOV58" s="31"/>
      <c r="QOW58" s="31"/>
      <c r="QOX58" s="31"/>
      <c r="QOY58" s="31"/>
      <c r="QOZ58" s="31"/>
      <c r="QPA58" s="31"/>
      <c r="QPB58" s="31"/>
      <c r="QPC58" s="31"/>
      <c r="QPD58" s="31"/>
      <c r="QPE58" s="31"/>
      <c r="QPF58" s="31"/>
      <c r="QPG58" s="31"/>
      <c r="QPH58" s="31"/>
      <c r="QPI58" s="31"/>
      <c r="QPJ58" s="31"/>
      <c r="QPK58" s="31"/>
      <c r="QPL58" s="31"/>
      <c r="QPM58" s="31"/>
      <c r="QPN58" s="31"/>
      <c r="QPO58" s="31"/>
      <c r="QPP58" s="31"/>
      <c r="QPQ58" s="31"/>
      <c r="QPR58" s="31"/>
      <c r="QPS58" s="31"/>
      <c r="QPT58" s="31"/>
      <c r="QPU58" s="31"/>
      <c r="QPV58" s="31"/>
      <c r="QPW58" s="31"/>
      <c r="QPX58" s="31"/>
      <c r="QPY58" s="31"/>
      <c r="QPZ58" s="31"/>
      <c r="QQA58" s="31"/>
      <c r="QQB58" s="31"/>
      <c r="QQC58" s="31"/>
      <c r="QQD58" s="31"/>
      <c r="QQE58" s="31"/>
      <c r="QQF58" s="31"/>
      <c r="QQG58" s="31"/>
      <c r="QQH58" s="31"/>
      <c r="QQI58" s="31"/>
      <c r="QQJ58" s="31"/>
      <c r="QQK58" s="31"/>
      <c r="QQL58" s="31"/>
      <c r="QQM58" s="31"/>
      <c r="QQN58" s="31"/>
      <c r="QQO58" s="31"/>
      <c r="QQP58" s="31"/>
      <c r="QQQ58" s="31"/>
      <c r="QQR58" s="31"/>
      <c r="QQS58" s="31"/>
      <c r="QQT58" s="31"/>
      <c r="QQU58" s="31"/>
      <c r="QQV58" s="31"/>
      <c r="QQW58" s="31"/>
      <c r="QQX58" s="31"/>
      <c r="QQY58" s="31"/>
      <c r="QQZ58" s="31"/>
      <c r="QRA58" s="31"/>
      <c r="QRB58" s="31"/>
      <c r="QRC58" s="31"/>
      <c r="QRD58" s="31"/>
      <c r="QRE58" s="31"/>
      <c r="QRF58" s="31"/>
      <c r="QRG58" s="31"/>
      <c r="QRH58" s="31"/>
      <c r="QRI58" s="31"/>
      <c r="QRJ58" s="31"/>
      <c r="QRK58" s="31"/>
      <c r="QRL58" s="31"/>
      <c r="QRM58" s="31"/>
      <c r="QRN58" s="31"/>
      <c r="QRO58" s="31"/>
      <c r="QRP58" s="31"/>
      <c r="QRQ58" s="31"/>
      <c r="QRR58" s="31"/>
      <c r="QRS58" s="31"/>
      <c r="QRT58" s="31"/>
      <c r="QRU58" s="31"/>
      <c r="QRV58" s="31"/>
      <c r="QRW58" s="31"/>
      <c r="QRX58" s="31"/>
      <c r="QRY58" s="31"/>
      <c r="QRZ58" s="31"/>
      <c r="QSA58" s="31"/>
      <c r="QSB58" s="31"/>
      <c r="QSC58" s="31"/>
      <c r="QSD58" s="31"/>
      <c r="QSE58" s="31"/>
      <c r="QSF58" s="31"/>
      <c r="QSG58" s="31"/>
      <c r="QSH58" s="31"/>
      <c r="QSI58" s="31"/>
      <c r="QSJ58" s="31"/>
      <c r="QSK58" s="31"/>
      <c r="QSL58" s="31"/>
      <c r="QSM58" s="31"/>
      <c r="QSN58" s="31"/>
      <c r="QSO58" s="31"/>
      <c r="QSP58" s="31"/>
      <c r="QSQ58" s="31"/>
      <c r="QSR58" s="31"/>
      <c r="QSS58" s="31"/>
      <c r="QST58" s="31"/>
      <c r="QSU58" s="31"/>
      <c r="QSV58" s="31"/>
      <c r="QSW58" s="31"/>
      <c r="QSX58" s="31"/>
      <c r="QSY58" s="31"/>
      <c r="QSZ58" s="31"/>
      <c r="QTA58" s="31"/>
      <c r="QTB58" s="31"/>
      <c r="QTC58" s="31"/>
      <c r="QTD58" s="31"/>
      <c r="QTE58" s="31"/>
      <c r="QTF58" s="31"/>
      <c r="QTG58" s="31"/>
      <c r="QTH58" s="31"/>
      <c r="QTI58" s="31"/>
      <c r="QTJ58" s="31"/>
      <c r="QTK58" s="31"/>
      <c r="QTL58" s="31"/>
      <c r="QTM58" s="31"/>
      <c r="QTN58" s="31"/>
      <c r="QTO58" s="31"/>
      <c r="QTP58" s="31"/>
      <c r="QTQ58" s="31"/>
      <c r="QTR58" s="31"/>
      <c r="QTS58" s="31"/>
      <c r="QTT58" s="31"/>
      <c r="QTU58" s="31"/>
      <c r="QTV58" s="31"/>
      <c r="QTW58" s="31"/>
      <c r="QTX58" s="31"/>
      <c r="QTY58" s="31"/>
      <c r="QTZ58" s="31"/>
      <c r="QUA58" s="31"/>
      <c r="QUB58" s="31"/>
      <c r="QUC58" s="31"/>
      <c r="QUD58" s="31"/>
      <c r="QUE58" s="31"/>
      <c r="QUF58" s="31"/>
      <c r="QUG58" s="31"/>
      <c r="QUH58" s="31"/>
      <c r="QUI58" s="31"/>
      <c r="QUJ58" s="31"/>
      <c r="QUK58" s="31"/>
      <c r="QUL58" s="31"/>
      <c r="QUM58" s="31"/>
      <c r="QUN58" s="31"/>
      <c r="QUO58" s="31"/>
      <c r="QUP58" s="31"/>
      <c r="QUQ58" s="31"/>
      <c r="QUR58" s="31"/>
      <c r="QUS58" s="31"/>
      <c r="QUT58" s="31"/>
      <c r="QUU58" s="31"/>
      <c r="QUV58" s="31"/>
      <c r="QUW58" s="31"/>
      <c r="QUX58" s="31"/>
      <c r="QUY58" s="31"/>
      <c r="QUZ58" s="31"/>
      <c r="QVA58" s="31"/>
      <c r="QVB58" s="31"/>
      <c r="QVC58" s="31"/>
      <c r="QVD58" s="31"/>
      <c r="QVE58" s="31"/>
      <c r="QVF58" s="31"/>
      <c r="QVG58" s="31"/>
      <c r="QVH58" s="31"/>
      <c r="QVI58" s="31"/>
      <c r="QVJ58" s="31"/>
      <c r="QVK58" s="31"/>
      <c r="QVL58" s="31"/>
      <c r="QVM58" s="31"/>
      <c r="QVN58" s="31"/>
      <c r="QVO58" s="31"/>
      <c r="QVP58" s="31"/>
      <c r="QVQ58" s="31"/>
      <c r="QVR58" s="31"/>
      <c r="QVS58" s="31"/>
      <c r="QVT58" s="31"/>
      <c r="QVU58" s="31"/>
      <c r="QVV58" s="31"/>
      <c r="QVW58" s="31"/>
      <c r="QVX58" s="31"/>
      <c r="QVY58" s="31"/>
      <c r="QVZ58" s="31"/>
      <c r="QWA58" s="31"/>
      <c r="QWB58" s="31"/>
      <c r="QWC58" s="31"/>
      <c r="QWD58" s="31"/>
      <c r="QWE58" s="31"/>
      <c r="QWF58" s="31"/>
      <c r="QWG58" s="31"/>
      <c r="QWH58" s="31"/>
      <c r="QWI58" s="31"/>
      <c r="QWJ58" s="31"/>
      <c r="QWK58" s="31"/>
      <c r="QWL58" s="31"/>
      <c r="QWM58" s="31"/>
      <c r="QWN58" s="31"/>
      <c r="QWO58" s="31"/>
      <c r="QWP58" s="31"/>
      <c r="QWQ58" s="31"/>
      <c r="QWR58" s="31"/>
      <c r="QWS58" s="31"/>
      <c r="QWT58" s="31"/>
      <c r="QWU58" s="31"/>
      <c r="QWV58" s="31"/>
      <c r="QWW58" s="31"/>
      <c r="QWX58" s="31"/>
      <c r="QWY58" s="31"/>
      <c r="QWZ58" s="31"/>
      <c r="QXA58" s="31"/>
      <c r="QXB58" s="31"/>
      <c r="QXC58" s="31"/>
      <c r="QXD58" s="31"/>
      <c r="QXE58" s="31"/>
      <c r="QXF58" s="31"/>
      <c r="QXG58" s="31"/>
      <c r="QXH58" s="31"/>
      <c r="QXI58" s="31"/>
      <c r="QXJ58" s="31"/>
      <c r="QXK58" s="31"/>
      <c r="QXL58" s="31"/>
      <c r="QXM58" s="31"/>
      <c r="QXN58" s="31"/>
      <c r="QXO58" s="31"/>
      <c r="QXP58" s="31"/>
      <c r="QXQ58" s="31"/>
      <c r="QXR58" s="31"/>
      <c r="QXS58" s="31"/>
      <c r="QXT58" s="31"/>
      <c r="QXU58" s="31"/>
      <c r="QXV58" s="31"/>
      <c r="QXW58" s="31"/>
      <c r="QXX58" s="31"/>
      <c r="QXY58" s="31"/>
      <c r="QXZ58" s="31"/>
      <c r="QYA58" s="31"/>
      <c r="QYB58" s="31"/>
      <c r="QYC58" s="31"/>
      <c r="QYD58" s="31"/>
      <c r="QYE58" s="31"/>
      <c r="QYF58" s="31"/>
      <c r="QYG58" s="31"/>
      <c r="QYH58" s="31"/>
      <c r="QYI58" s="31"/>
      <c r="QYJ58" s="31"/>
      <c r="QYK58" s="31"/>
      <c r="QYL58" s="31"/>
      <c r="QYM58" s="31"/>
      <c r="QYN58" s="31"/>
      <c r="QYO58" s="31"/>
      <c r="QYP58" s="31"/>
      <c r="QYQ58" s="31"/>
      <c r="QYR58" s="31"/>
      <c r="QYS58" s="31"/>
      <c r="QYT58" s="31"/>
      <c r="QYU58" s="31"/>
      <c r="QYV58" s="31"/>
      <c r="QYW58" s="31"/>
      <c r="QYX58" s="31"/>
      <c r="QYY58" s="31"/>
      <c r="QYZ58" s="31"/>
      <c r="QZA58" s="31"/>
      <c r="QZB58" s="31"/>
      <c r="QZC58" s="31"/>
      <c r="QZD58" s="31"/>
      <c r="QZE58" s="31"/>
      <c r="QZF58" s="31"/>
      <c r="QZG58" s="31"/>
      <c r="QZH58" s="31"/>
      <c r="QZI58" s="31"/>
      <c r="QZJ58" s="31"/>
      <c r="QZK58" s="31"/>
      <c r="QZL58" s="31"/>
      <c r="QZM58" s="31"/>
      <c r="QZN58" s="31"/>
      <c r="QZO58" s="31"/>
      <c r="QZP58" s="31"/>
      <c r="QZQ58" s="31"/>
      <c r="QZR58" s="31"/>
      <c r="QZS58" s="31"/>
      <c r="QZT58" s="31"/>
      <c r="QZU58" s="31"/>
      <c r="QZV58" s="31"/>
      <c r="QZW58" s="31"/>
      <c r="QZX58" s="31"/>
      <c r="QZY58" s="31"/>
      <c r="QZZ58" s="31"/>
      <c r="RAA58" s="31"/>
      <c r="RAB58" s="31"/>
      <c r="RAC58" s="31"/>
      <c r="RAD58" s="31"/>
      <c r="RAE58" s="31"/>
      <c r="RAF58" s="31"/>
      <c r="RAG58" s="31"/>
      <c r="RAH58" s="31"/>
      <c r="RAI58" s="31"/>
      <c r="RAJ58" s="31"/>
      <c r="RAK58" s="31"/>
      <c r="RAL58" s="31"/>
      <c r="RAM58" s="31"/>
      <c r="RAN58" s="31"/>
      <c r="RAO58" s="31"/>
      <c r="RAP58" s="31"/>
      <c r="RAQ58" s="31"/>
      <c r="RAR58" s="31"/>
      <c r="RAS58" s="31"/>
      <c r="RAT58" s="31"/>
      <c r="RAU58" s="31"/>
      <c r="RAV58" s="31"/>
      <c r="RAW58" s="31"/>
      <c r="RAX58" s="31"/>
      <c r="RAY58" s="31"/>
      <c r="RAZ58" s="31"/>
      <c r="RBA58" s="31"/>
      <c r="RBB58" s="31"/>
      <c r="RBC58" s="31"/>
      <c r="RBD58" s="31"/>
      <c r="RBE58" s="31"/>
      <c r="RBF58" s="31"/>
      <c r="RBG58" s="31"/>
      <c r="RBH58" s="31"/>
      <c r="RBI58" s="31"/>
      <c r="RBJ58" s="31"/>
      <c r="RBK58" s="31"/>
      <c r="RBL58" s="31"/>
      <c r="RBM58" s="31"/>
      <c r="RBN58" s="31"/>
      <c r="RBO58" s="31"/>
      <c r="RBP58" s="31"/>
      <c r="RBQ58" s="31"/>
      <c r="RBR58" s="31"/>
      <c r="RBS58" s="31"/>
      <c r="RBT58" s="31"/>
      <c r="RBU58" s="31"/>
      <c r="RBV58" s="31"/>
      <c r="RBW58" s="31"/>
      <c r="RBX58" s="31"/>
      <c r="RBY58" s="31"/>
      <c r="RBZ58" s="31"/>
      <c r="RCA58" s="31"/>
      <c r="RCB58" s="31"/>
      <c r="RCC58" s="31"/>
      <c r="RCD58" s="31"/>
      <c r="RCE58" s="31"/>
      <c r="RCF58" s="31"/>
      <c r="RCG58" s="31"/>
      <c r="RCH58" s="31"/>
      <c r="RCI58" s="31"/>
      <c r="RCJ58" s="31"/>
      <c r="RCK58" s="31"/>
      <c r="RCL58" s="31"/>
      <c r="RCM58" s="31"/>
      <c r="RCN58" s="31"/>
      <c r="RCO58" s="31"/>
      <c r="RCP58" s="31"/>
      <c r="RCQ58" s="31"/>
      <c r="RCR58" s="31"/>
      <c r="RCS58" s="31"/>
      <c r="RCT58" s="31"/>
      <c r="RCU58" s="31"/>
      <c r="RCV58" s="31"/>
      <c r="RCW58" s="31"/>
      <c r="RCX58" s="31"/>
      <c r="RCY58" s="31"/>
      <c r="RCZ58" s="31"/>
      <c r="RDA58" s="31"/>
      <c r="RDB58" s="31"/>
      <c r="RDC58" s="31"/>
      <c r="RDD58" s="31"/>
      <c r="RDE58" s="31"/>
      <c r="RDF58" s="31"/>
      <c r="RDG58" s="31"/>
      <c r="RDH58" s="31"/>
      <c r="RDI58" s="31"/>
      <c r="RDJ58" s="31"/>
      <c r="RDK58" s="31"/>
      <c r="RDL58" s="31"/>
      <c r="RDM58" s="31"/>
      <c r="RDN58" s="31"/>
      <c r="RDO58" s="31"/>
      <c r="RDP58" s="31"/>
      <c r="RDQ58" s="31"/>
      <c r="RDR58" s="31"/>
      <c r="RDS58" s="31"/>
      <c r="RDT58" s="31"/>
      <c r="RDU58" s="31"/>
      <c r="RDV58" s="31"/>
      <c r="RDW58" s="31"/>
      <c r="RDX58" s="31"/>
      <c r="RDY58" s="31"/>
      <c r="RDZ58" s="31"/>
      <c r="REA58" s="31"/>
      <c r="REB58" s="31"/>
      <c r="REC58" s="31"/>
      <c r="RED58" s="31"/>
      <c r="REE58" s="31"/>
      <c r="REF58" s="31"/>
      <c r="REG58" s="31"/>
      <c r="REH58" s="31"/>
      <c r="REI58" s="31"/>
      <c r="REJ58" s="31"/>
      <c r="REK58" s="31"/>
      <c r="REL58" s="31"/>
      <c r="REM58" s="31"/>
      <c r="REN58" s="31"/>
      <c r="REO58" s="31"/>
      <c r="REP58" s="31"/>
      <c r="REQ58" s="31"/>
      <c r="RER58" s="31"/>
      <c r="RES58" s="31"/>
      <c r="RET58" s="31"/>
      <c r="REU58" s="31"/>
      <c r="REV58" s="31"/>
      <c r="REW58" s="31"/>
      <c r="REX58" s="31"/>
      <c r="REY58" s="31"/>
      <c r="REZ58" s="31"/>
      <c r="RFA58" s="31"/>
      <c r="RFB58" s="31"/>
      <c r="RFC58" s="31"/>
      <c r="RFD58" s="31"/>
      <c r="RFE58" s="31"/>
      <c r="RFF58" s="31"/>
      <c r="RFG58" s="31"/>
      <c r="RFH58" s="31"/>
      <c r="RFI58" s="31"/>
      <c r="RFJ58" s="31"/>
      <c r="RFK58" s="31"/>
      <c r="RFL58" s="31"/>
      <c r="RFM58" s="31"/>
      <c r="RFN58" s="31"/>
      <c r="RFO58" s="31"/>
      <c r="RFP58" s="31"/>
      <c r="RFQ58" s="31"/>
      <c r="RFR58" s="31"/>
      <c r="RFS58" s="31"/>
      <c r="RFT58" s="31"/>
      <c r="RFU58" s="31"/>
      <c r="RFV58" s="31"/>
      <c r="RFW58" s="31"/>
      <c r="RFX58" s="31"/>
      <c r="RFY58" s="31"/>
      <c r="RFZ58" s="31"/>
      <c r="RGA58" s="31"/>
      <c r="RGB58" s="31"/>
      <c r="RGC58" s="31"/>
      <c r="RGD58" s="31"/>
      <c r="RGE58" s="31"/>
      <c r="RGF58" s="31"/>
      <c r="RGG58" s="31"/>
      <c r="RGH58" s="31"/>
      <c r="RGI58" s="31"/>
      <c r="RGJ58" s="31"/>
      <c r="RGK58" s="31"/>
      <c r="RGL58" s="31"/>
      <c r="RGM58" s="31"/>
      <c r="RGN58" s="31"/>
      <c r="RGO58" s="31"/>
      <c r="RGP58" s="31"/>
      <c r="RGQ58" s="31"/>
      <c r="RGR58" s="31"/>
      <c r="RGS58" s="31"/>
      <c r="RGT58" s="31"/>
      <c r="RGU58" s="31"/>
      <c r="RGV58" s="31"/>
      <c r="RGW58" s="31"/>
      <c r="RGX58" s="31"/>
      <c r="RGY58" s="31"/>
      <c r="RGZ58" s="31"/>
      <c r="RHA58" s="31"/>
      <c r="RHB58" s="31"/>
      <c r="RHC58" s="31"/>
      <c r="RHD58" s="31"/>
      <c r="RHE58" s="31"/>
      <c r="RHF58" s="31"/>
      <c r="RHG58" s="31"/>
      <c r="RHH58" s="31"/>
      <c r="RHI58" s="31"/>
      <c r="RHJ58" s="31"/>
      <c r="RHK58" s="31"/>
      <c r="RHL58" s="31"/>
      <c r="RHM58" s="31"/>
      <c r="RHN58" s="31"/>
      <c r="RHO58" s="31"/>
      <c r="RHP58" s="31"/>
      <c r="RHQ58" s="31"/>
      <c r="RHR58" s="31"/>
      <c r="RHS58" s="31"/>
      <c r="RHT58" s="31"/>
      <c r="RHU58" s="31"/>
      <c r="RHV58" s="31"/>
      <c r="RHW58" s="31"/>
      <c r="RHX58" s="31"/>
      <c r="RHY58" s="31"/>
      <c r="RHZ58" s="31"/>
      <c r="RIA58" s="31"/>
      <c r="RIB58" s="31"/>
      <c r="RIC58" s="31"/>
      <c r="RID58" s="31"/>
      <c r="RIE58" s="31"/>
      <c r="RIF58" s="31"/>
      <c r="RIG58" s="31"/>
      <c r="RIH58" s="31"/>
      <c r="RII58" s="31"/>
      <c r="RIJ58" s="31"/>
      <c r="RIK58" s="31"/>
      <c r="RIL58" s="31"/>
      <c r="RIM58" s="31"/>
      <c r="RIN58" s="31"/>
      <c r="RIO58" s="31"/>
      <c r="RIP58" s="31"/>
      <c r="RIQ58" s="31"/>
      <c r="RIR58" s="31"/>
      <c r="RIS58" s="31"/>
      <c r="RIT58" s="31"/>
      <c r="RIU58" s="31"/>
      <c r="RIV58" s="31"/>
      <c r="RIW58" s="31"/>
      <c r="RIX58" s="31"/>
      <c r="RIY58" s="31"/>
      <c r="RIZ58" s="31"/>
      <c r="RJA58" s="31"/>
      <c r="RJB58" s="31"/>
      <c r="RJC58" s="31"/>
      <c r="RJD58" s="31"/>
      <c r="RJE58" s="31"/>
      <c r="RJF58" s="31"/>
      <c r="RJG58" s="31"/>
      <c r="RJH58" s="31"/>
      <c r="RJI58" s="31"/>
      <c r="RJJ58" s="31"/>
      <c r="RJK58" s="31"/>
      <c r="RJL58" s="31"/>
      <c r="RJM58" s="31"/>
      <c r="RJN58" s="31"/>
      <c r="RJO58" s="31"/>
      <c r="RJP58" s="31"/>
      <c r="RJQ58" s="31"/>
      <c r="RJR58" s="31"/>
      <c r="RJS58" s="31"/>
      <c r="RJT58" s="31"/>
      <c r="RJU58" s="31"/>
      <c r="RJV58" s="31"/>
      <c r="RJW58" s="31"/>
      <c r="RJX58" s="31"/>
      <c r="RJY58" s="31"/>
      <c r="RJZ58" s="31"/>
      <c r="RKA58" s="31"/>
      <c r="RKB58" s="31"/>
      <c r="RKC58" s="31"/>
      <c r="RKD58" s="31"/>
      <c r="RKE58" s="31"/>
      <c r="RKF58" s="31"/>
      <c r="RKG58" s="31"/>
      <c r="RKH58" s="31"/>
      <c r="RKI58" s="31"/>
      <c r="RKJ58" s="31"/>
      <c r="RKK58" s="31"/>
      <c r="RKL58" s="31"/>
      <c r="RKM58" s="31"/>
      <c r="RKN58" s="31"/>
      <c r="RKO58" s="31"/>
      <c r="RKP58" s="31"/>
      <c r="RKQ58" s="31"/>
      <c r="RKR58" s="31"/>
      <c r="RKS58" s="31"/>
      <c r="RKT58" s="31"/>
      <c r="RKU58" s="31"/>
      <c r="RKV58" s="31"/>
      <c r="RKW58" s="31"/>
      <c r="RKX58" s="31"/>
      <c r="RKY58" s="31"/>
      <c r="RKZ58" s="31"/>
      <c r="RLA58" s="31"/>
      <c r="RLB58" s="31"/>
      <c r="RLC58" s="31"/>
      <c r="RLD58" s="31"/>
      <c r="RLE58" s="31"/>
      <c r="RLF58" s="31"/>
      <c r="RLG58" s="31"/>
      <c r="RLH58" s="31"/>
      <c r="RLI58" s="31"/>
      <c r="RLJ58" s="31"/>
      <c r="RLK58" s="31"/>
      <c r="RLL58" s="31"/>
      <c r="RLM58" s="31"/>
      <c r="RLN58" s="31"/>
      <c r="RLO58" s="31"/>
      <c r="RLP58" s="31"/>
      <c r="RLQ58" s="31"/>
      <c r="RLR58" s="31"/>
      <c r="RLS58" s="31"/>
      <c r="RLT58" s="31"/>
      <c r="RLU58" s="31"/>
      <c r="RLV58" s="31"/>
      <c r="RLW58" s="31"/>
      <c r="RLX58" s="31"/>
      <c r="RLY58" s="31"/>
      <c r="RLZ58" s="31"/>
      <c r="RMA58" s="31"/>
      <c r="RMB58" s="31"/>
      <c r="RMC58" s="31"/>
      <c r="RMD58" s="31"/>
      <c r="RME58" s="31"/>
      <c r="RMF58" s="31"/>
      <c r="RMG58" s="31"/>
      <c r="RMH58" s="31"/>
      <c r="RMI58" s="31"/>
      <c r="RMJ58" s="31"/>
      <c r="RMK58" s="31"/>
      <c r="RML58" s="31"/>
      <c r="RMM58" s="31"/>
      <c r="RMN58" s="31"/>
      <c r="RMO58" s="31"/>
      <c r="RMP58" s="31"/>
      <c r="RMQ58" s="31"/>
      <c r="RMR58" s="31"/>
      <c r="RMS58" s="31"/>
      <c r="RMT58" s="31"/>
      <c r="RMU58" s="31"/>
      <c r="RMV58" s="31"/>
      <c r="RMW58" s="31"/>
      <c r="RMX58" s="31"/>
      <c r="RMY58" s="31"/>
      <c r="RMZ58" s="31"/>
      <c r="RNA58" s="31"/>
      <c r="RNB58" s="31"/>
      <c r="RNC58" s="31"/>
      <c r="RND58" s="31"/>
      <c r="RNE58" s="31"/>
      <c r="RNF58" s="31"/>
      <c r="RNG58" s="31"/>
      <c r="RNH58" s="31"/>
      <c r="RNI58" s="31"/>
      <c r="RNJ58" s="31"/>
      <c r="RNK58" s="31"/>
      <c r="RNL58" s="31"/>
      <c r="RNM58" s="31"/>
      <c r="RNN58" s="31"/>
      <c r="RNO58" s="31"/>
      <c r="RNP58" s="31"/>
      <c r="RNQ58" s="31"/>
      <c r="RNR58" s="31"/>
      <c r="RNS58" s="31"/>
      <c r="RNT58" s="31"/>
      <c r="RNU58" s="31"/>
      <c r="RNV58" s="31"/>
      <c r="RNW58" s="31"/>
      <c r="RNX58" s="31"/>
      <c r="RNY58" s="31"/>
      <c r="RNZ58" s="31"/>
      <c r="ROA58" s="31"/>
      <c r="ROB58" s="31"/>
      <c r="ROC58" s="31"/>
      <c r="ROD58" s="31"/>
      <c r="ROE58" s="31"/>
      <c r="ROF58" s="31"/>
      <c r="ROG58" s="31"/>
      <c r="ROH58" s="31"/>
      <c r="ROI58" s="31"/>
      <c r="ROJ58" s="31"/>
      <c r="ROK58" s="31"/>
      <c r="ROL58" s="31"/>
      <c r="ROM58" s="31"/>
      <c r="RON58" s="31"/>
      <c r="ROO58" s="31"/>
      <c r="ROP58" s="31"/>
      <c r="ROQ58" s="31"/>
      <c r="ROR58" s="31"/>
      <c r="ROS58" s="31"/>
      <c r="ROT58" s="31"/>
      <c r="ROU58" s="31"/>
      <c r="ROV58" s="31"/>
      <c r="ROW58" s="31"/>
      <c r="ROX58" s="31"/>
      <c r="ROY58" s="31"/>
      <c r="ROZ58" s="31"/>
      <c r="RPA58" s="31"/>
      <c r="RPB58" s="31"/>
      <c r="RPC58" s="31"/>
      <c r="RPD58" s="31"/>
      <c r="RPE58" s="31"/>
      <c r="RPF58" s="31"/>
      <c r="RPG58" s="31"/>
      <c r="RPH58" s="31"/>
      <c r="RPI58" s="31"/>
      <c r="RPJ58" s="31"/>
      <c r="RPK58" s="31"/>
      <c r="RPL58" s="31"/>
      <c r="RPM58" s="31"/>
      <c r="RPN58" s="31"/>
      <c r="RPO58" s="31"/>
      <c r="RPP58" s="31"/>
      <c r="RPQ58" s="31"/>
      <c r="RPR58" s="31"/>
      <c r="RPS58" s="31"/>
      <c r="RPT58" s="31"/>
      <c r="RPU58" s="31"/>
      <c r="RPV58" s="31"/>
      <c r="RPW58" s="31"/>
      <c r="RPX58" s="31"/>
      <c r="RPY58" s="31"/>
      <c r="RPZ58" s="31"/>
      <c r="RQA58" s="31"/>
      <c r="RQB58" s="31"/>
      <c r="RQC58" s="31"/>
      <c r="RQD58" s="31"/>
      <c r="RQE58" s="31"/>
      <c r="RQF58" s="31"/>
      <c r="RQG58" s="31"/>
      <c r="RQH58" s="31"/>
      <c r="RQI58" s="31"/>
      <c r="RQJ58" s="31"/>
      <c r="RQK58" s="31"/>
      <c r="RQL58" s="31"/>
      <c r="RQM58" s="31"/>
      <c r="RQN58" s="31"/>
      <c r="RQO58" s="31"/>
      <c r="RQP58" s="31"/>
      <c r="RQQ58" s="31"/>
      <c r="RQR58" s="31"/>
      <c r="RQS58" s="31"/>
      <c r="RQT58" s="31"/>
      <c r="RQU58" s="31"/>
      <c r="RQV58" s="31"/>
      <c r="RQW58" s="31"/>
      <c r="RQX58" s="31"/>
      <c r="RQY58" s="31"/>
      <c r="RQZ58" s="31"/>
      <c r="RRA58" s="31"/>
      <c r="RRB58" s="31"/>
      <c r="RRC58" s="31"/>
      <c r="RRD58" s="31"/>
      <c r="RRE58" s="31"/>
      <c r="RRF58" s="31"/>
      <c r="RRG58" s="31"/>
      <c r="RRH58" s="31"/>
      <c r="RRI58" s="31"/>
      <c r="RRJ58" s="31"/>
      <c r="RRK58" s="31"/>
      <c r="RRL58" s="31"/>
      <c r="RRM58" s="31"/>
      <c r="RRN58" s="31"/>
      <c r="RRO58" s="31"/>
      <c r="RRP58" s="31"/>
      <c r="RRQ58" s="31"/>
      <c r="RRR58" s="31"/>
      <c r="RRS58" s="31"/>
      <c r="RRT58" s="31"/>
      <c r="RRU58" s="31"/>
      <c r="RRV58" s="31"/>
      <c r="RRW58" s="31"/>
      <c r="RRX58" s="31"/>
      <c r="RRY58" s="31"/>
      <c r="RRZ58" s="31"/>
      <c r="RSA58" s="31"/>
      <c r="RSB58" s="31"/>
      <c r="RSC58" s="31"/>
      <c r="RSD58" s="31"/>
      <c r="RSE58" s="31"/>
      <c r="RSF58" s="31"/>
      <c r="RSG58" s="31"/>
      <c r="RSH58" s="31"/>
      <c r="RSI58" s="31"/>
      <c r="RSJ58" s="31"/>
      <c r="RSK58" s="31"/>
      <c r="RSL58" s="31"/>
      <c r="RSM58" s="31"/>
      <c r="RSN58" s="31"/>
      <c r="RSO58" s="31"/>
      <c r="RSP58" s="31"/>
      <c r="RSQ58" s="31"/>
      <c r="RSR58" s="31"/>
      <c r="RSS58" s="31"/>
      <c r="RST58" s="31"/>
      <c r="RSU58" s="31"/>
      <c r="RSV58" s="31"/>
      <c r="RSW58" s="31"/>
      <c r="RSX58" s="31"/>
      <c r="RSY58" s="31"/>
      <c r="RSZ58" s="31"/>
      <c r="RTA58" s="31"/>
      <c r="RTB58" s="31"/>
      <c r="RTC58" s="31"/>
      <c r="RTD58" s="31"/>
      <c r="RTE58" s="31"/>
      <c r="RTF58" s="31"/>
      <c r="RTG58" s="31"/>
      <c r="RTH58" s="31"/>
      <c r="RTI58" s="31"/>
      <c r="RTJ58" s="31"/>
      <c r="RTK58" s="31"/>
      <c r="RTL58" s="31"/>
      <c r="RTM58" s="31"/>
      <c r="RTN58" s="31"/>
      <c r="RTO58" s="31"/>
      <c r="RTP58" s="31"/>
      <c r="RTQ58" s="31"/>
      <c r="RTR58" s="31"/>
      <c r="RTS58" s="31"/>
      <c r="RTT58" s="31"/>
      <c r="RTU58" s="31"/>
      <c r="RTV58" s="31"/>
      <c r="RTW58" s="31"/>
      <c r="RTX58" s="31"/>
      <c r="RTY58" s="31"/>
      <c r="RTZ58" s="31"/>
      <c r="RUA58" s="31"/>
      <c r="RUB58" s="31"/>
      <c r="RUC58" s="31"/>
      <c r="RUD58" s="31"/>
      <c r="RUE58" s="31"/>
      <c r="RUF58" s="31"/>
      <c r="RUG58" s="31"/>
      <c r="RUH58" s="31"/>
      <c r="RUI58" s="31"/>
      <c r="RUJ58" s="31"/>
      <c r="RUK58" s="31"/>
      <c r="RUL58" s="31"/>
      <c r="RUM58" s="31"/>
      <c r="RUN58" s="31"/>
      <c r="RUO58" s="31"/>
      <c r="RUP58" s="31"/>
      <c r="RUQ58" s="31"/>
      <c r="RUR58" s="31"/>
      <c r="RUS58" s="31"/>
      <c r="RUT58" s="31"/>
      <c r="RUU58" s="31"/>
      <c r="RUV58" s="31"/>
      <c r="RUW58" s="31"/>
      <c r="RUX58" s="31"/>
      <c r="RUY58" s="31"/>
      <c r="RUZ58" s="31"/>
      <c r="RVA58" s="31"/>
      <c r="RVB58" s="31"/>
      <c r="RVC58" s="31"/>
      <c r="RVD58" s="31"/>
      <c r="RVE58" s="31"/>
      <c r="RVF58" s="31"/>
      <c r="RVG58" s="31"/>
      <c r="RVH58" s="31"/>
      <c r="RVI58" s="31"/>
      <c r="RVJ58" s="31"/>
      <c r="RVK58" s="31"/>
      <c r="RVL58" s="31"/>
      <c r="RVM58" s="31"/>
      <c r="RVN58" s="31"/>
      <c r="RVO58" s="31"/>
      <c r="RVP58" s="31"/>
      <c r="RVQ58" s="31"/>
      <c r="RVR58" s="31"/>
      <c r="RVS58" s="31"/>
      <c r="RVT58" s="31"/>
      <c r="RVU58" s="31"/>
      <c r="RVV58" s="31"/>
      <c r="RVW58" s="31"/>
      <c r="RVX58" s="31"/>
      <c r="RVY58" s="31"/>
      <c r="RVZ58" s="31"/>
      <c r="RWA58" s="31"/>
      <c r="RWB58" s="31"/>
      <c r="RWC58" s="31"/>
      <c r="RWD58" s="31"/>
      <c r="RWE58" s="31"/>
      <c r="RWF58" s="31"/>
      <c r="RWG58" s="31"/>
      <c r="RWH58" s="31"/>
      <c r="RWI58" s="31"/>
      <c r="RWJ58" s="31"/>
      <c r="RWK58" s="31"/>
      <c r="RWL58" s="31"/>
      <c r="RWM58" s="31"/>
      <c r="RWN58" s="31"/>
      <c r="RWO58" s="31"/>
      <c r="RWP58" s="31"/>
      <c r="RWQ58" s="31"/>
      <c r="RWR58" s="31"/>
      <c r="RWS58" s="31"/>
      <c r="RWT58" s="31"/>
      <c r="RWU58" s="31"/>
      <c r="RWV58" s="31"/>
      <c r="RWW58" s="31"/>
      <c r="RWX58" s="31"/>
      <c r="RWY58" s="31"/>
      <c r="RWZ58" s="31"/>
      <c r="RXA58" s="31"/>
      <c r="RXB58" s="31"/>
      <c r="RXC58" s="31"/>
      <c r="RXD58" s="31"/>
      <c r="RXE58" s="31"/>
      <c r="RXF58" s="31"/>
      <c r="RXG58" s="31"/>
      <c r="RXH58" s="31"/>
      <c r="RXI58" s="31"/>
      <c r="RXJ58" s="31"/>
      <c r="RXK58" s="31"/>
      <c r="RXL58" s="31"/>
      <c r="RXM58" s="31"/>
      <c r="RXN58" s="31"/>
      <c r="RXO58" s="31"/>
      <c r="RXP58" s="31"/>
      <c r="RXQ58" s="31"/>
      <c r="RXR58" s="31"/>
      <c r="RXS58" s="31"/>
      <c r="RXT58" s="31"/>
      <c r="RXU58" s="31"/>
      <c r="RXV58" s="31"/>
      <c r="RXW58" s="31"/>
      <c r="RXX58" s="31"/>
      <c r="RXY58" s="31"/>
      <c r="RXZ58" s="31"/>
      <c r="RYA58" s="31"/>
      <c r="RYB58" s="31"/>
      <c r="RYC58" s="31"/>
      <c r="RYD58" s="31"/>
      <c r="RYE58" s="31"/>
      <c r="RYF58" s="31"/>
      <c r="RYG58" s="31"/>
      <c r="RYH58" s="31"/>
      <c r="RYI58" s="31"/>
      <c r="RYJ58" s="31"/>
      <c r="RYK58" s="31"/>
      <c r="RYL58" s="31"/>
      <c r="RYM58" s="31"/>
      <c r="RYN58" s="31"/>
      <c r="RYO58" s="31"/>
      <c r="RYP58" s="31"/>
      <c r="RYQ58" s="31"/>
      <c r="RYR58" s="31"/>
      <c r="RYS58" s="31"/>
      <c r="RYT58" s="31"/>
      <c r="RYU58" s="31"/>
      <c r="RYV58" s="31"/>
      <c r="RYW58" s="31"/>
      <c r="RYX58" s="31"/>
      <c r="RYY58" s="31"/>
      <c r="RYZ58" s="31"/>
      <c r="RZA58" s="31"/>
      <c r="RZB58" s="31"/>
      <c r="RZC58" s="31"/>
      <c r="RZD58" s="31"/>
      <c r="RZE58" s="31"/>
      <c r="RZF58" s="31"/>
      <c r="RZG58" s="31"/>
      <c r="RZH58" s="31"/>
      <c r="RZI58" s="31"/>
      <c r="RZJ58" s="31"/>
      <c r="RZK58" s="31"/>
      <c r="RZL58" s="31"/>
      <c r="RZM58" s="31"/>
      <c r="RZN58" s="31"/>
      <c r="RZO58" s="31"/>
      <c r="RZP58" s="31"/>
      <c r="RZQ58" s="31"/>
      <c r="RZR58" s="31"/>
      <c r="RZS58" s="31"/>
      <c r="RZT58" s="31"/>
      <c r="RZU58" s="31"/>
      <c r="RZV58" s="31"/>
      <c r="RZW58" s="31"/>
      <c r="RZX58" s="31"/>
      <c r="RZY58" s="31"/>
      <c r="RZZ58" s="31"/>
      <c r="SAA58" s="31"/>
      <c r="SAB58" s="31"/>
      <c r="SAC58" s="31"/>
      <c r="SAD58" s="31"/>
      <c r="SAE58" s="31"/>
      <c r="SAF58" s="31"/>
      <c r="SAG58" s="31"/>
      <c r="SAH58" s="31"/>
      <c r="SAI58" s="31"/>
      <c r="SAJ58" s="31"/>
      <c r="SAK58" s="31"/>
      <c r="SAL58" s="31"/>
      <c r="SAM58" s="31"/>
      <c r="SAN58" s="31"/>
      <c r="SAO58" s="31"/>
      <c r="SAP58" s="31"/>
      <c r="SAQ58" s="31"/>
      <c r="SAR58" s="31"/>
      <c r="SAS58" s="31"/>
      <c r="SAT58" s="31"/>
      <c r="SAU58" s="31"/>
      <c r="SAV58" s="31"/>
      <c r="SAW58" s="31"/>
      <c r="SAX58" s="31"/>
      <c r="SAY58" s="31"/>
      <c r="SAZ58" s="31"/>
      <c r="SBA58" s="31"/>
      <c r="SBB58" s="31"/>
      <c r="SBC58" s="31"/>
      <c r="SBD58" s="31"/>
      <c r="SBE58" s="31"/>
      <c r="SBF58" s="31"/>
      <c r="SBG58" s="31"/>
      <c r="SBH58" s="31"/>
      <c r="SBI58" s="31"/>
      <c r="SBJ58" s="31"/>
      <c r="SBK58" s="31"/>
      <c r="SBL58" s="31"/>
      <c r="SBM58" s="31"/>
      <c r="SBN58" s="31"/>
      <c r="SBO58" s="31"/>
      <c r="SBP58" s="31"/>
      <c r="SBQ58" s="31"/>
      <c r="SBR58" s="31"/>
      <c r="SBS58" s="31"/>
      <c r="SBT58" s="31"/>
      <c r="SBU58" s="31"/>
      <c r="SBV58" s="31"/>
      <c r="SBW58" s="31"/>
      <c r="SBX58" s="31"/>
      <c r="SBY58" s="31"/>
      <c r="SBZ58" s="31"/>
      <c r="SCA58" s="31"/>
      <c r="SCB58" s="31"/>
      <c r="SCC58" s="31"/>
      <c r="SCD58" s="31"/>
      <c r="SCE58" s="31"/>
      <c r="SCF58" s="31"/>
      <c r="SCG58" s="31"/>
      <c r="SCH58" s="31"/>
      <c r="SCI58" s="31"/>
      <c r="SCJ58" s="31"/>
      <c r="SCK58" s="31"/>
      <c r="SCL58" s="31"/>
      <c r="SCM58" s="31"/>
      <c r="SCN58" s="31"/>
      <c r="SCO58" s="31"/>
      <c r="SCP58" s="31"/>
      <c r="SCQ58" s="31"/>
      <c r="SCR58" s="31"/>
      <c r="SCS58" s="31"/>
      <c r="SCT58" s="31"/>
      <c r="SCU58" s="31"/>
      <c r="SCV58" s="31"/>
      <c r="SCW58" s="31"/>
      <c r="SCX58" s="31"/>
      <c r="SCY58" s="31"/>
      <c r="SCZ58" s="31"/>
      <c r="SDA58" s="31"/>
      <c r="SDB58" s="31"/>
      <c r="SDC58" s="31"/>
      <c r="SDD58" s="31"/>
      <c r="SDE58" s="31"/>
      <c r="SDF58" s="31"/>
      <c r="SDG58" s="31"/>
      <c r="SDH58" s="31"/>
      <c r="SDI58" s="31"/>
      <c r="SDJ58" s="31"/>
      <c r="SDK58" s="31"/>
      <c r="SDL58" s="31"/>
      <c r="SDM58" s="31"/>
      <c r="SDN58" s="31"/>
      <c r="SDO58" s="31"/>
      <c r="SDP58" s="31"/>
      <c r="SDQ58" s="31"/>
      <c r="SDR58" s="31"/>
      <c r="SDS58" s="31"/>
      <c r="SDT58" s="31"/>
      <c r="SDU58" s="31"/>
      <c r="SDV58" s="31"/>
      <c r="SDW58" s="31"/>
      <c r="SDX58" s="31"/>
      <c r="SDY58" s="31"/>
      <c r="SDZ58" s="31"/>
      <c r="SEA58" s="31"/>
      <c r="SEB58" s="31"/>
      <c r="SEC58" s="31"/>
      <c r="SED58" s="31"/>
      <c r="SEE58" s="31"/>
      <c r="SEF58" s="31"/>
      <c r="SEG58" s="31"/>
      <c r="SEH58" s="31"/>
      <c r="SEI58" s="31"/>
      <c r="SEJ58" s="31"/>
      <c r="SEK58" s="31"/>
      <c r="SEL58" s="31"/>
      <c r="SEM58" s="31"/>
      <c r="SEN58" s="31"/>
      <c r="SEO58" s="31"/>
      <c r="SEP58" s="31"/>
      <c r="SEQ58" s="31"/>
      <c r="SER58" s="31"/>
      <c r="SES58" s="31"/>
      <c r="SET58" s="31"/>
      <c r="SEU58" s="31"/>
      <c r="SEV58" s="31"/>
      <c r="SEW58" s="31"/>
      <c r="SEX58" s="31"/>
      <c r="SEY58" s="31"/>
      <c r="SEZ58" s="31"/>
      <c r="SFA58" s="31"/>
      <c r="SFB58" s="31"/>
      <c r="SFC58" s="31"/>
      <c r="SFD58" s="31"/>
      <c r="SFE58" s="31"/>
      <c r="SFF58" s="31"/>
      <c r="SFG58" s="31"/>
      <c r="SFH58" s="31"/>
      <c r="SFI58" s="31"/>
      <c r="SFJ58" s="31"/>
      <c r="SFK58" s="31"/>
      <c r="SFL58" s="31"/>
      <c r="SFM58" s="31"/>
      <c r="SFN58" s="31"/>
      <c r="SFO58" s="31"/>
      <c r="SFP58" s="31"/>
      <c r="SFQ58" s="31"/>
      <c r="SFR58" s="31"/>
      <c r="SFS58" s="31"/>
      <c r="SFT58" s="31"/>
      <c r="SFU58" s="31"/>
      <c r="SFV58" s="31"/>
      <c r="SFW58" s="31"/>
      <c r="SFX58" s="31"/>
      <c r="SFY58" s="31"/>
      <c r="SFZ58" s="31"/>
      <c r="SGA58" s="31"/>
      <c r="SGB58" s="31"/>
      <c r="SGC58" s="31"/>
      <c r="SGD58" s="31"/>
      <c r="SGE58" s="31"/>
      <c r="SGF58" s="31"/>
      <c r="SGG58" s="31"/>
      <c r="SGH58" s="31"/>
      <c r="SGI58" s="31"/>
      <c r="SGJ58" s="31"/>
      <c r="SGK58" s="31"/>
      <c r="SGL58" s="31"/>
      <c r="SGM58" s="31"/>
      <c r="SGN58" s="31"/>
      <c r="SGO58" s="31"/>
      <c r="SGP58" s="31"/>
      <c r="SGQ58" s="31"/>
      <c r="SGR58" s="31"/>
      <c r="SGS58" s="31"/>
      <c r="SGT58" s="31"/>
      <c r="SGU58" s="31"/>
      <c r="SGV58" s="31"/>
      <c r="SGW58" s="31"/>
      <c r="SGX58" s="31"/>
      <c r="SGY58" s="31"/>
      <c r="SGZ58" s="31"/>
      <c r="SHA58" s="31"/>
      <c r="SHB58" s="31"/>
      <c r="SHC58" s="31"/>
      <c r="SHD58" s="31"/>
      <c r="SHE58" s="31"/>
      <c r="SHF58" s="31"/>
      <c r="SHG58" s="31"/>
      <c r="SHH58" s="31"/>
      <c r="SHI58" s="31"/>
      <c r="SHJ58" s="31"/>
      <c r="SHK58" s="31"/>
      <c r="SHL58" s="31"/>
      <c r="SHM58" s="31"/>
      <c r="SHN58" s="31"/>
      <c r="SHO58" s="31"/>
      <c r="SHP58" s="31"/>
      <c r="SHQ58" s="31"/>
      <c r="SHR58" s="31"/>
      <c r="SHS58" s="31"/>
      <c r="SHT58" s="31"/>
      <c r="SHU58" s="31"/>
      <c r="SHV58" s="31"/>
      <c r="SHW58" s="31"/>
      <c r="SHX58" s="31"/>
      <c r="SHY58" s="31"/>
      <c r="SHZ58" s="31"/>
      <c r="SIA58" s="31"/>
      <c r="SIB58" s="31"/>
      <c r="SIC58" s="31"/>
      <c r="SID58" s="31"/>
      <c r="SIE58" s="31"/>
      <c r="SIF58" s="31"/>
      <c r="SIG58" s="31"/>
      <c r="SIH58" s="31"/>
      <c r="SII58" s="31"/>
      <c r="SIJ58" s="31"/>
      <c r="SIK58" s="31"/>
      <c r="SIL58" s="31"/>
      <c r="SIM58" s="31"/>
      <c r="SIN58" s="31"/>
      <c r="SIO58" s="31"/>
      <c r="SIP58" s="31"/>
      <c r="SIQ58" s="31"/>
      <c r="SIR58" s="31"/>
      <c r="SIS58" s="31"/>
      <c r="SIT58" s="31"/>
      <c r="SIU58" s="31"/>
      <c r="SIV58" s="31"/>
      <c r="SIW58" s="31"/>
      <c r="SIX58" s="31"/>
      <c r="SIY58" s="31"/>
      <c r="SIZ58" s="31"/>
      <c r="SJA58" s="31"/>
      <c r="SJB58" s="31"/>
      <c r="SJC58" s="31"/>
      <c r="SJD58" s="31"/>
      <c r="SJE58" s="31"/>
      <c r="SJF58" s="31"/>
      <c r="SJG58" s="31"/>
      <c r="SJH58" s="31"/>
      <c r="SJI58" s="31"/>
      <c r="SJJ58" s="31"/>
      <c r="SJK58" s="31"/>
      <c r="SJL58" s="31"/>
      <c r="SJM58" s="31"/>
      <c r="SJN58" s="31"/>
      <c r="SJO58" s="31"/>
      <c r="SJP58" s="31"/>
      <c r="SJQ58" s="31"/>
      <c r="SJR58" s="31"/>
      <c r="SJS58" s="31"/>
      <c r="SJT58" s="31"/>
      <c r="SJU58" s="31"/>
      <c r="SJV58" s="31"/>
      <c r="SJW58" s="31"/>
      <c r="SJX58" s="31"/>
      <c r="SJY58" s="31"/>
      <c r="SJZ58" s="31"/>
      <c r="SKA58" s="31"/>
      <c r="SKB58" s="31"/>
      <c r="SKC58" s="31"/>
      <c r="SKD58" s="31"/>
      <c r="SKE58" s="31"/>
      <c r="SKF58" s="31"/>
      <c r="SKG58" s="31"/>
      <c r="SKH58" s="31"/>
      <c r="SKI58" s="31"/>
      <c r="SKJ58" s="31"/>
      <c r="SKK58" s="31"/>
      <c r="SKL58" s="31"/>
      <c r="SKM58" s="31"/>
      <c r="SKN58" s="31"/>
      <c r="SKO58" s="31"/>
      <c r="SKP58" s="31"/>
      <c r="SKQ58" s="31"/>
      <c r="SKR58" s="31"/>
      <c r="SKS58" s="31"/>
      <c r="SKT58" s="31"/>
      <c r="SKU58" s="31"/>
      <c r="SKV58" s="31"/>
      <c r="SKW58" s="31"/>
      <c r="SKX58" s="31"/>
      <c r="SKY58" s="31"/>
      <c r="SKZ58" s="31"/>
      <c r="SLA58" s="31"/>
      <c r="SLB58" s="31"/>
      <c r="SLC58" s="31"/>
      <c r="SLD58" s="31"/>
      <c r="SLE58" s="31"/>
      <c r="SLF58" s="31"/>
      <c r="SLG58" s="31"/>
      <c r="SLH58" s="31"/>
      <c r="SLI58" s="31"/>
      <c r="SLJ58" s="31"/>
      <c r="SLK58" s="31"/>
      <c r="SLL58" s="31"/>
      <c r="SLM58" s="31"/>
      <c r="SLN58" s="31"/>
      <c r="SLO58" s="31"/>
      <c r="SLP58" s="31"/>
      <c r="SLQ58" s="31"/>
      <c r="SLR58" s="31"/>
      <c r="SLS58" s="31"/>
      <c r="SLT58" s="31"/>
      <c r="SLU58" s="31"/>
      <c r="SLV58" s="31"/>
      <c r="SLW58" s="31"/>
      <c r="SLX58" s="31"/>
      <c r="SLY58" s="31"/>
      <c r="SLZ58" s="31"/>
      <c r="SMA58" s="31"/>
      <c r="SMB58" s="31"/>
      <c r="SMC58" s="31"/>
      <c r="SMD58" s="31"/>
      <c r="SME58" s="31"/>
      <c r="SMF58" s="31"/>
      <c r="SMG58" s="31"/>
      <c r="SMH58" s="31"/>
      <c r="SMI58" s="31"/>
      <c r="SMJ58" s="31"/>
      <c r="SMK58" s="31"/>
      <c r="SML58" s="31"/>
      <c r="SMM58" s="31"/>
      <c r="SMN58" s="31"/>
      <c r="SMO58" s="31"/>
      <c r="SMP58" s="31"/>
      <c r="SMQ58" s="31"/>
      <c r="SMR58" s="31"/>
      <c r="SMS58" s="31"/>
      <c r="SMT58" s="31"/>
      <c r="SMU58" s="31"/>
      <c r="SMV58" s="31"/>
      <c r="SMW58" s="31"/>
      <c r="SMX58" s="31"/>
      <c r="SMY58" s="31"/>
      <c r="SMZ58" s="31"/>
      <c r="SNA58" s="31"/>
      <c r="SNB58" s="31"/>
      <c r="SNC58" s="31"/>
      <c r="SND58" s="31"/>
      <c r="SNE58" s="31"/>
      <c r="SNF58" s="31"/>
      <c r="SNG58" s="31"/>
      <c r="SNH58" s="31"/>
      <c r="SNI58" s="31"/>
      <c r="SNJ58" s="31"/>
      <c r="SNK58" s="31"/>
      <c r="SNL58" s="31"/>
      <c r="SNM58" s="31"/>
      <c r="SNN58" s="31"/>
      <c r="SNO58" s="31"/>
      <c r="SNP58" s="31"/>
      <c r="SNQ58" s="31"/>
      <c r="SNR58" s="31"/>
      <c r="SNS58" s="31"/>
      <c r="SNT58" s="31"/>
      <c r="SNU58" s="31"/>
      <c r="SNV58" s="31"/>
      <c r="SNW58" s="31"/>
      <c r="SNX58" s="31"/>
      <c r="SNY58" s="31"/>
      <c r="SNZ58" s="31"/>
      <c r="SOA58" s="31"/>
      <c r="SOB58" s="31"/>
      <c r="SOC58" s="31"/>
      <c r="SOD58" s="31"/>
      <c r="SOE58" s="31"/>
      <c r="SOF58" s="31"/>
      <c r="SOG58" s="31"/>
      <c r="SOH58" s="31"/>
      <c r="SOI58" s="31"/>
      <c r="SOJ58" s="31"/>
      <c r="SOK58" s="31"/>
      <c r="SOL58" s="31"/>
      <c r="SOM58" s="31"/>
      <c r="SON58" s="31"/>
      <c r="SOO58" s="31"/>
      <c r="SOP58" s="31"/>
      <c r="SOQ58" s="31"/>
      <c r="SOR58" s="31"/>
      <c r="SOS58" s="31"/>
      <c r="SOT58" s="31"/>
      <c r="SOU58" s="31"/>
      <c r="SOV58" s="31"/>
      <c r="SOW58" s="31"/>
      <c r="SOX58" s="31"/>
      <c r="SOY58" s="31"/>
      <c r="SOZ58" s="31"/>
      <c r="SPA58" s="31"/>
      <c r="SPB58" s="31"/>
      <c r="SPC58" s="31"/>
      <c r="SPD58" s="31"/>
      <c r="SPE58" s="31"/>
      <c r="SPF58" s="31"/>
      <c r="SPG58" s="31"/>
      <c r="SPH58" s="31"/>
      <c r="SPI58" s="31"/>
      <c r="SPJ58" s="31"/>
      <c r="SPK58" s="31"/>
      <c r="SPL58" s="31"/>
      <c r="SPM58" s="31"/>
      <c r="SPN58" s="31"/>
      <c r="SPO58" s="31"/>
      <c r="SPP58" s="31"/>
      <c r="SPQ58" s="31"/>
      <c r="SPR58" s="31"/>
      <c r="SPS58" s="31"/>
      <c r="SPT58" s="31"/>
      <c r="SPU58" s="31"/>
      <c r="SPV58" s="31"/>
      <c r="SPW58" s="31"/>
      <c r="SPX58" s="31"/>
      <c r="SPY58" s="31"/>
      <c r="SPZ58" s="31"/>
      <c r="SQA58" s="31"/>
      <c r="SQB58" s="31"/>
      <c r="SQC58" s="31"/>
      <c r="SQD58" s="31"/>
      <c r="SQE58" s="31"/>
      <c r="SQF58" s="31"/>
      <c r="SQG58" s="31"/>
      <c r="SQH58" s="31"/>
      <c r="SQI58" s="31"/>
      <c r="SQJ58" s="31"/>
      <c r="SQK58" s="31"/>
      <c r="SQL58" s="31"/>
      <c r="SQM58" s="31"/>
      <c r="SQN58" s="31"/>
      <c r="SQO58" s="31"/>
      <c r="SQP58" s="31"/>
      <c r="SQQ58" s="31"/>
      <c r="SQR58" s="31"/>
      <c r="SQS58" s="31"/>
      <c r="SQT58" s="31"/>
      <c r="SQU58" s="31"/>
      <c r="SQV58" s="31"/>
      <c r="SQW58" s="31"/>
      <c r="SQX58" s="31"/>
      <c r="SQY58" s="31"/>
      <c r="SQZ58" s="31"/>
      <c r="SRA58" s="31"/>
      <c r="SRB58" s="31"/>
      <c r="SRC58" s="31"/>
      <c r="SRD58" s="31"/>
      <c r="SRE58" s="31"/>
      <c r="SRF58" s="31"/>
      <c r="SRG58" s="31"/>
      <c r="SRH58" s="31"/>
      <c r="SRI58" s="31"/>
      <c r="SRJ58" s="31"/>
      <c r="SRK58" s="31"/>
      <c r="SRL58" s="31"/>
      <c r="SRM58" s="31"/>
      <c r="SRN58" s="31"/>
      <c r="SRO58" s="31"/>
      <c r="SRP58" s="31"/>
      <c r="SRQ58" s="31"/>
      <c r="SRR58" s="31"/>
      <c r="SRS58" s="31"/>
      <c r="SRT58" s="31"/>
      <c r="SRU58" s="31"/>
      <c r="SRV58" s="31"/>
      <c r="SRW58" s="31"/>
      <c r="SRX58" s="31"/>
      <c r="SRY58" s="31"/>
      <c r="SRZ58" s="31"/>
      <c r="SSA58" s="31"/>
      <c r="SSB58" s="31"/>
      <c r="SSC58" s="31"/>
      <c r="SSD58" s="31"/>
      <c r="SSE58" s="31"/>
      <c r="SSF58" s="31"/>
      <c r="SSG58" s="31"/>
      <c r="SSH58" s="31"/>
      <c r="SSI58" s="31"/>
      <c r="SSJ58" s="31"/>
      <c r="SSK58" s="31"/>
      <c r="SSL58" s="31"/>
      <c r="SSM58" s="31"/>
      <c r="SSN58" s="31"/>
      <c r="SSO58" s="31"/>
      <c r="SSP58" s="31"/>
      <c r="SSQ58" s="31"/>
      <c r="SSR58" s="31"/>
      <c r="SSS58" s="31"/>
      <c r="SST58" s="31"/>
      <c r="SSU58" s="31"/>
      <c r="SSV58" s="31"/>
      <c r="SSW58" s="31"/>
      <c r="SSX58" s="31"/>
      <c r="SSY58" s="31"/>
      <c r="SSZ58" s="31"/>
      <c r="STA58" s="31"/>
      <c r="STB58" s="31"/>
      <c r="STC58" s="31"/>
      <c r="STD58" s="31"/>
      <c r="STE58" s="31"/>
      <c r="STF58" s="31"/>
      <c r="STG58" s="31"/>
      <c r="STH58" s="31"/>
      <c r="STI58" s="31"/>
      <c r="STJ58" s="31"/>
      <c r="STK58" s="31"/>
      <c r="STL58" s="31"/>
      <c r="STM58" s="31"/>
      <c r="STN58" s="31"/>
      <c r="STO58" s="31"/>
      <c r="STP58" s="31"/>
      <c r="STQ58" s="31"/>
      <c r="STR58" s="31"/>
      <c r="STS58" s="31"/>
      <c r="STT58" s="31"/>
      <c r="STU58" s="31"/>
      <c r="STV58" s="31"/>
      <c r="STW58" s="31"/>
      <c r="STX58" s="31"/>
      <c r="STY58" s="31"/>
      <c r="STZ58" s="31"/>
      <c r="SUA58" s="31"/>
      <c r="SUB58" s="31"/>
      <c r="SUC58" s="31"/>
      <c r="SUD58" s="31"/>
      <c r="SUE58" s="31"/>
      <c r="SUF58" s="31"/>
      <c r="SUG58" s="31"/>
      <c r="SUH58" s="31"/>
      <c r="SUI58" s="31"/>
      <c r="SUJ58" s="31"/>
      <c r="SUK58" s="31"/>
      <c r="SUL58" s="31"/>
      <c r="SUM58" s="31"/>
      <c r="SUN58" s="31"/>
      <c r="SUO58" s="31"/>
      <c r="SUP58" s="31"/>
      <c r="SUQ58" s="31"/>
      <c r="SUR58" s="31"/>
      <c r="SUS58" s="31"/>
      <c r="SUT58" s="31"/>
      <c r="SUU58" s="31"/>
      <c r="SUV58" s="31"/>
      <c r="SUW58" s="31"/>
      <c r="SUX58" s="31"/>
      <c r="SUY58" s="31"/>
      <c r="SUZ58" s="31"/>
      <c r="SVA58" s="31"/>
      <c r="SVB58" s="31"/>
      <c r="SVC58" s="31"/>
      <c r="SVD58" s="31"/>
      <c r="SVE58" s="31"/>
      <c r="SVF58" s="31"/>
      <c r="SVG58" s="31"/>
      <c r="SVH58" s="31"/>
      <c r="SVI58" s="31"/>
      <c r="SVJ58" s="31"/>
      <c r="SVK58" s="31"/>
      <c r="SVL58" s="31"/>
      <c r="SVM58" s="31"/>
      <c r="SVN58" s="31"/>
      <c r="SVO58" s="31"/>
      <c r="SVP58" s="31"/>
      <c r="SVQ58" s="31"/>
      <c r="SVR58" s="31"/>
      <c r="SVS58" s="31"/>
      <c r="SVT58" s="31"/>
      <c r="SVU58" s="31"/>
      <c r="SVV58" s="31"/>
      <c r="SVW58" s="31"/>
      <c r="SVX58" s="31"/>
      <c r="SVY58" s="31"/>
      <c r="SVZ58" s="31"/>
      <c r="SWA58" s="31"/>
      <c r="SWB58" s="31"/>
      <c r="SWC58" s="31"/>
      <c r="SWD58" s="31"/>
      <c r="SWE58" s="31"/>
      <c r="SWF58" s="31"/>
      <c r="SWG58" s="31"/>
      <c r="SWH58" s="31"/>
      <c r="SWI58" s="31"/>
      <c r="SWJ58" s="31"/>
      <c r="SWK58" s="31"/>
      <c r="SWL58" s="31"/>
      <c r="SWM58" s="31"/>
      <c r="SWN58" s="31"/>
      <c r="SWO58" s="31"/>
      <c r="SWP58" s="31"/>
      <c r="SWQ58" s="31"/>
      <c r="SWR58" s="31"/>
      <c r="SWS58" s="31"/>
      <c r="SWT58" s="31"/>
      <c r="SWU58" s="31"/>
      <c r="SWV58" s="31"/>
      <c r="SWW58" s="31"/>
      <c r="SWX58" s="31"/>
      <c r="SWY58" s="31"/>
      <c r="SWZ58" s="31"/>
      <c r="SXA58" s="31"/>
      <c r="SXB58" s="31"/>
      <c r="SXC58" s="31"/>
      <c r="SXD58" s="31"/>
      <c r="SXE58" s="31"/>
      <c r="SXF58" s="31"/>
      <c r="SXG58" s="31"/>
      <c r="SXH58" s="31"/>
      <c r="SXI58" s="31"/>
      <c r="SXJ58" s="31"/>
      <c r="SXK58" s="31"/>
      <c r="SXL58" s="31"/>
      <c r="SXM58" s="31"/>
      <c r="SXN58" s="31"/>
      <c r="SXO58" s="31"/>
      <c r="SXP58" s="31"/>
      <c r="SXQ58" s="31"/>
      <c r="SXR58" s="31"/>
      <c r="SXS58" s="31"/>
      <c r="SXT58" s="31"/>
      <c r="SXU58" s="31"/>
      <c r="SXV58" s="31"/>
      <c r="SXW58" s="31"/>
      <c r="SXX58" s="31"/>
      <c r="SXY58" s="31"/>
      <c r="SXZ58" s="31"/>
      <c r="SYA58" s="31"/>
      <c r="SYB58" s="31"/>
      <c r="SYC58" s="31"/>
      <c r="SYD58" s="31"/>
      <c r="SYE58" s="31"/>
      <c r="SYF58" s="31"/>
      <c r="SYG58" s="31"/>
      <c r="SYH58" s="31"/>
      <c r="SYI58" s="31"/>
      <c r="SYJ58" s="31"/>
      <c r="SYK58" s="31"/>
      <c r="SYL58" s="31"/>
      <c r="SYM58" s="31"/>
      <c r="SYN58" s="31"/>
      <c r="SYO58" s="31"/>
      <c r="SYP58" s="31"/>
      <c r="SYQ58" s="31"/>
      <c r="SYR58" s="31"/>
      <c r="SYS58" s="31"/>
      <c r="SYT58" s="31"/>
      <c r="SYU58" s="31"/>
      <c r="SYV58" s="31"/>
      <c r="SYW58" s="31"/>
      <c r="SYX58" s="31"/>
      <c r="SYY58" s="31"/>
      <c r="SYZ58" s="31"/>
      <c r="SZA58" s="31"/>
      <c r="SZB58" s="31"/>
      <c r="SZC58" s="31"/>
      <c r="SZD58" s="31"/>
      <c r="SZE58" s="31"/>
      <c r="SZF58" s="31"/>
      <c r="SZG58" s="31"/>
      <c r="SZH58" s="31"/>
      <c r="SZI58" s="31"/>
      <c r="SZJ58" s="31"/>
      <c r="SZK58" s="31"/>
      <c r="SZL58" s="31"/>
      <c r="SZM58" s="31"/>
      <c r="SZN58" s="31"/>
      <c r="SZO58" s="31"/>
      <c r="SZP58" s="31"/>
      <c r="SZQ58" s="31"/>
      <c r="SZR58" s="31"/>
      <c r="SZS58" s="31"/>
      <c r="SZT58" s="31"/>
      <c r="SZU58" s="31"/>
      <c r="SZV58" s="31"/>
      <c r="SZW58" s="31"/>
      <c r="SZX58" s="31"/>
      <c r="SZY58" s="31"/>
      <c r="SZZ58" s="31"/>
      <c r="TAA58" s="31"/>
      <c r="TAB58" s="31"/>
      <c r="TAC58" s="31"/>
      <c r="TAD58" s="31"/>
      <c r="TAE58" s="31"/>
      <c r="TAF58" s="31"/>
      <c r="TAG58" s="31"/>
      <c r="TAH58" s="31"/>
      <c r="TAI58" s="31"/>
      <c r="TAJ58" s="31"/>
      <c r="TAK58" s="31"/>
      <c r="TAL58" s="31"/>
      <c r="TAM58" s="31"/>
      <c r="TAN58" s="31"/>
      <c r="TAO58" s="31"/>
      <c r="TAP58" s="31"/>
      <c r="TAQ58" s="31"/>
      <c r="TAR58" s="31"/>
      <c r="TAS58" s="31"/>
      <c r="TAT58" s="31"/>
      <c r="TAU58" s="31"/>
      <c r="TAV58" s="31"/>
      <c r="TAW58" s="31"/>
      <c r="TAX58" s="31"/>
      <c r="TAY58" s="31"/>
      <c r="TAZ58" s="31"/>
      <c r="TBA58" s="31"/>
      <c r="TBB58" s="31"/>
      <c r="TBC58" s="31"/>
      <c r="TBD58" s="31"/>
      <c r="TBE58" s="31"/>
      <c r="TBF58" s="31"/>
      <c r="TBG58" s="31"/>
      <c r="TBH58" s="31"/>
      <c r="TBI58" s="31"/>
      <c r="TBJ58" s="31"/>
      <c r="TBK58" s="31"/>
      <c r="TBL58" s="31"/>
      <c r="TBM58" s="31"/>
      <c r="TBN58" s="31"/>
      <c r="TBO58" s="31"/>
      <c r="TBP58" s="31"/>
      <c r="TBQ58" s="31"/>
      <c r="TBR58" s="31"/>
      <c r="TBS58" s="31"/>
      <c r="TBT58" s="31"/>
      <c r="TBU58" s="31"/>
      <c r="TBV58" s="31"/>
      <c r="TBW58" s="31"/>
      <c r="TBX58" s="31"/>
      <c r="TBY58" s="31"/>
      <c r="TBZ58" s="31"/>
      <c r="TCA58" s="31"/>
      <c r="TCB58" s="31"/>
      <c r="TCC58" s="31"/>
      <c r="TCD58" s="31"/>
      <c r="TCE58" s="31"/>
      <c r="TCF58" s="31"/>
      <c r="TCG58" s="31"/>
      <c r="TCH58" s="31"/>
      <c r="TCI58" s="31"/>
      <c r="TCJ58" s="31"/>
      <c r="TCK58" s="31"/>
      <c r="TCL58" s="31"/>
      <c r="TCM58" s="31"/>
      <c r="TCN58" s="31"/>
      <c r="TCO58" s="31"/>
      <c r="TCP58" s="31"/>
      <c r="TCQ58" s="31"/>
      <c r="TCR58" s="31"/>
      <c r="TCS58" s="31"/>
      <c r="TCT58" s="31"/>
      <c r="TCU58" s="31"/>
      <c r="TCV58" s="31"/>
      <c r="TCW58" s="31"/>
      <c r="TCX58" s="31"/>
      <c r="TCY58" s="31"/>
      <c r="TCZ58" s="31"/>
      <c r="TDA58" s="31"/>
      <c r="TDB58" s="31"/>
      <c r="TDC58" s="31"/>
      <c r="TDD58" s="31"/>
      <c r="TDE58" s="31"/>
      <c r="TDF58" s="31"/>
      <c r="TDG58" s="31"/>
      <c r="TDH58" s="31"/>
      <c r="TDI58" s="31"/>
      <c r="TDJ58" s="31"/>
      <c r="TDK58" s="31"/>
      <c r="TDL58" s="31"/>
      <c r="TDM58" s="31"/>
      <c r="TDN58" s="31"/>
      <c r="TDO58" s="31"/>
      <c r="TDP58" s="31"/>
      <c r="TDQ58" s="31"/>
      <c r="TDR58" s="31"/>
      <c r="TDS58" s="31"/>
      <c r="TDT58" s="31"/>
      <c r="TDU58" s="31"/>
      <c r="TDV58" s="31"/>
      <c r="TDW58" s="31"/>
      <c r="TDX58" s="31"/>
      <c r="TDY58" s="31"/>
      <c r="TDZ58" s="31"/>
      <c r="TEA58" s="31"/>
      <c r="TEB58" s="31"/>
      <c r="TEC58" s="31"/>
      <c r="TED58" s="31"/>
      <c r="TEE58" s="31"/>
      <c r="TEF58" s="31"/>
      <c r="TEG58" s="31"/>
      <c r="TEH58" s="31"/>
      <c r="TEI58" s="31"/>
      <c r="TEJ58" s="31"/>
      <c r="TEK58" s="31"/>
      <c r="TEL58" s="31"/>
      <c r="TEM58" s="31"/>
      <c r="TEN58" s="31"/>
      <c r="TEO58" s="31"/>
      <c r="TEP58" s="31"/>
      <c r="TEQ58" s="31"/>
      <c r="TER58" s="31"/>
      <c r="TES58" s="31"/>
      <c r="TET58" s="31"/>
      <c r="TEU58" s="31"/>
      <c r="TEV58" s="31"/>
      <c r="TEW58" s="31"/>
      <c r="TEX58" s="31"/>
      <c r="TEY58" s="31"/>
      <c r="TEZ58" s="31"/>
      <c r="TFA58" s="31"/>
      <c r="TFB58" s="31"/>
      <c r="TFC58" s="31"/>
      <c r="TFD58" s="31"/>
      <c r="TFE58" s="31"/>
      <c r="TFF58" s="31"/>
      <c r="TFG58" s="31"/>
      <c r="TFH58" s="31"/>
      <c r="TFI58" s="31"/>
      <c r="TFJ58" s="31"/>
      <c r="TFK58" s="31"/>
      <c r="TFL58" s="31"/>
      <c r="TFM58" s="31"/>
      <c r="TFN58" s="31"/>
      <c r="TFO58" s="31"/>
      <c r="TFP58" s="31"/>
      <c r="TFQ58" s="31"/>
      <c r="TFR58" s="31"/>
      <c r="TFS58" s="31"/>
      <c r="TFT58" s="31"/>
      <c r="TFU58" s="31"/>
      <c r="TFV58" s="31"/>
      <c r="TFW58" s="31"/>
      <c r="TFX58" s="31"/>
      <c r="TFY58" s="31"/>
      <c r="TFZ58" s="31"/>
      <c r="TGA58" s="31"/>
      <c r="TGB58" s="31"/>
      <c r="TGC58" s="31"/>
      <c r="TGD58" s="31"/>
      <c r="TGE58" s="31"/>
      <c r="TGF58" s="31"/>
      <c r="TGG58" s="31"/>
      <c r="TGH58" s="31"/>
      <c r="TGI58" s="31"/>
      <c r="TGJ58" s="31"/>
      <c r="TGK58" s="31"/>
      <c r="TGL58" s="31"/>
      <c r="TGM58" s="31"/>
      <c r="TGN58" s="31"/>
      <c r="TGO58" s="31"/>
      <c r="TGP58" s="31"/>
      <c r="TGQ58" s="31"/>
      <c r="TGR58" s="31"/>
      <c r="TGS58" s="31"/>
      <c r="TGT58" s="31"/>
      <c r="TGU58" s="31"/>
      <c r="TGV58" s="31"/>
      <c r="TGW58" s="31"/>
      <c r="TGX58" s="31"/>
      <c r="TGY58" s="31"/>
      <c r="TGZ58" s="31"/>
      <c r="THA58" s="31"/>
      <c r="THB58" s="31"/>
      <c r="THC58" s="31"/>
      <c r="THD58" s="31"/>
      <c r="THE58" s="31"/>
      <c r="THF58" s="31"/>
      <c r="THG58" s="31"/>
      <c r="THH58" s="31"/>
      <c r="THI58" s="31"/>
      <c r="THJ58" s="31"/>
      <c r="THK58" s="31"/>
      <c r="THL58" s="31"/>
      <c r="THM58" s="31"/>
      <c r="THN58" s="31"/>
      <c r="THO58" s="31"/>
      <c r="THP58" s="31"/>
      <c r="THQ58" s="31"/>
      <c r="THR58" s="31"/>
      <c r="THS58" s="31"/>
      <c r="THT58" s="31"/>
      <c r="THU58" s="31"/>
      <c r="THV58" s="31"/>
      <c r="THW58" s="31"/>
      <c r="THX58" s="31"/>
      <c r="THY58" s="31"/>
      <c r="THZ58" s="31"/>
      <c r="TIA58" s="31"/>
      <c r="TIB58" s="31"/>
      <c r="TIC58" s="31"/>
      <c r="TID58" s="31"/>
      <c r="TIE58" s="31"/>
      <c r="TIF58" s="31"/>
      <c r="TIG58" s="31"/>
      <c r="TIH58" s="31"/>
      <c r="TII58" s="31"/>
      <c r="TIJ58" s="31"/>
      <c r="TIK58" s="31"/>
      <c r="TIL58" s="31"/>
      <c r="TIM58" s="31"/>
      <c r="TIN58" s="31"/>
      <c r="TIO58" s="31"/>
      <c r="TIP58" s="31"/>
      <c r="TIQ58" s="31"/>
      <c r="TIR58" s="31"/>
      <c r="TIS58" s="31"/>
      <c r="TIT58" s="31"/>
      <c r="TIU58" s="31"/>
      <c r="TIV58" s="31"/>
      <c r="TIW58" s="31"/>
      <c r="TIX58" s="31"/>
      <c r="TIY58" s="31"/>
      <c r="TIZ58" s="31"/>
      <c r="TJA58" s="31"/>
      <c r="TJB58" s="31"/>
      <c r="TJC58" s="31"/>
      <c r="TJD58" s="31"/>
      <c r="TJE58" s="31"/>
      <c r="TJF58" s="31"/>
      <c r="TJG58" s="31"/>
      <c r="TJH58" s="31"/>
      <c r="TJI58" s="31"/>
      <c r="TJJ58" s="31"/>
      <c r="TJK58" s="31"/>
      <c r="TJL58" s="31"/>
      <c r="TJM58" s="31"/>
      <c r="TJN58" s="31"/>
      <c r="TJO58" s="31"/>
      <c r="TJP58" s="31"/>
      <c r="TJQ58" s="31"/>
      <c r="TJR58" s="31"/>
      <c r="TJS58" s="31"/>
      <c r="TJT58" s="31"/>
      <c r="TJU58" s="31"/>
      <c r="TJV58" s="31"/>
      <c r="TJW58" s="31"/>
      <c r="TJX58" s="31"/>
      <c r="TJY58" s="31"/>
      <c r="TJZ58" s="31"/>
      <c r="TKA58" s="31"/>
      <c r="TKB58" s="31"/>
      <c r="TKC58" s="31"/>
      <c r="TKD58" s="31"/>
      <c r="TKE58" s="31"/>
      <c r="TKF58" s="31"/>
      <c r="TKG58" s="31"/>
      <c r="TKH58" s="31"/>
      <c r="TKI58" s="31"/>
      <c r="TKJ58" s="31"/>
      <c r="TKK58" s="31"/>
      <c r="TKL58" s="31"/>
      <c r="TKM58" s="31"/>
      <c r="TKN58" s="31"/>
      <c r="TKO58" s="31"/>
      <c r="TKP58" s="31"/>
      <c r="TKQ58" s="31"/>
      <c r="TKR58" s="31"/>
      <c r="TKS58" s="31"/>
      <c r="TKT58" s="31"/>
      <c r="TKU58" s="31"/>
      <c r="TKV58" s="31"/>
      <c r="TKW58" s="31"/>
      <c r="TKX58" s="31"/>
      <c r="TKY58" s="31"/>
      <c r="TKZ58" s="31"/>
      <c r="TLA58" s="31"/>
      <c r="TLB58" s="31"/>
      <c r="TLC58" s="31"/>
      <c r="TLD58" s="31"/>
      <c r="TLE58" s="31"/>
      <c r="TLF58" s="31"/>
      <c r="TLG58" s="31"/>
      <c r="TLH58" s="31"/>
      <c r="TLI58" s="31"/>
      <c r="TLJ58" s="31"/>
      <c r="TLK58" s="31"/>
      <c r="TLL58" s="31"/>
      <c r="TLM58" s="31"/>
      <c r="TLN58" s="31"/>
      <c r="TLO58" s="31"/>
      <c r="TLP58" s="31"/>
      <c r="TLQ58" s="31"/>
      <c r="TLR58" s="31"/>
      <c r="TLS58" s="31"/>
      <c r="TLT58" s="31"/>
      <c r="TLU58" s="31"/>
      <c r="TLV58" s="31"/>
      <c r="TLW58" s="31"/>
      <c r="TLX58" s="31"/>
      <c r="TLY58" s="31"/>
      <c r="TLZ58" s="31"/>
      <c r="TMA58" s="31"/>
      <c r="TMB58" s="31"/>
      <c r="TMC58" s="31"/>
      <c r="TMD58" s="31"/>
      <c r="TME58" s="31"/>
      <c r="TMF58" s="31"/>
      <c r="TMG58" s="31"/>
      <c r="TMH58" s="31"/>
      <c r="TMI58" s="31"/>
      <c r="TMJ58" s="31"/>
      <c r="TMK58" s="31"/>
      <c r="TML58" s="31"/>
      <c r="TMM58" s="31"/>
      <c r="TMN58" s="31"/>
      <c r="TMO58" s="31"/>
      <c r="TMP58" s="31"/>
      <c r="TMQ58" s="31"/>
      <c r="TMR58" s="31"/>
      <c r="TMS58" s="31"/>
      <c r="TMT58" s="31"/>
      <c r="TMU58" s="31"/>
      <c r="TMV58" s="31"/>
      <c r="TMW58" s="31"/>
      <c r="TMX58" s="31"/>
      <c r="TMY58" s="31"/>
      <c r="TMZ58" s="31"/>
      <c r="TNA58" s="31"/>
      <c r="TNB58" s="31"/>
      <c r="TNC58" s="31"/>
      <c r="TND58" s="31"/>
      <c r="TNE58" s="31"/>
      <c r="TNF58" s="31"/>
      <c r="TNG58" s="31"/>
      <c r="TNH58" s="31"/>
      <c r="TNI58" s="31"/>
      <c r="TNJ58" s="31"/>
      <c r="TNK58" s="31"/>
      <c r="TNL58" s="31"/>
      <c r="TNM58" s="31"/>
      <c r="TNN58" s="31"/>
      <c r="TNO58" s="31"/>
      <c r="TNP58" s="31"/>
      <c r="TNQ58" s="31"/>
      <c r="TNR58" s="31"/>
      <c r="TNS58" s="31"/>
      <c r="TNT58" s="31"/>
      <c r="TNU58" s="31"/>
      <c r="TNV58" s="31"/>
      <c r="TNW58" s="31"/>
      <c r="TNX58" s="31"/>
      <c r="TNY58" s="31"/>
      <c r="TNZ58" s="31"/>
      <c r="TOA58" s="31"/>
      <c r="TOB58" s="31"/>
      <c r="TOC58" s="31"/>
      <c r="TOD58" s="31"/>
      <c r="TOE58" s="31"/>
      <c r="TOF58" s="31"/>
      <c r="TOG58" s="31"/>
      <c r="TOH58" s="31"/>
      <c r="TOI58" s="31"/>
      <c r="TOJ58" s="31"/>
      <c r="TOK58" s="31"/>
      <c r="TOL58" s="31"/>
      <c r="TOM58" s="31"/>
      <c r="TON58" s="31"/>
      <c r="TOO58" s="31"/>
      <c r="TOP58" s="31"/>
      <c r="TOQ58" s="31"/>
      <c r="TOR58" s="31"/>
      <c r="TOS58" s="31"/>
      <c r="TOT58" s="31"/>
      <c r="TOU58" s="31"/>
      <c r="TOV58" s="31"/>
      <c r="TOW58" s="31"/>
      <c r="TOX58" s="31"/>
      <c r="TOY58" s="31"/>
      <c r="TOZ58" s="31"/>
      <c r="TPA58" s="31"/>
      <c r="TPB58" s="31"/>
      <c r="TPC58" s="31"/>
      <c r="TPD58" s="31"/>
      <c r="TPE58" s="31"/>
      <c r="TPF58" s="31"/>
      <c r="TPG58" s="31"/>
      <c r="TPH58" s="31"/>
      <c r="TPI58" s="31"/>
      <c r="TPJ58" s="31"/>
      <c r="TPK58" s="31"/>
      <c r="TPL58" s="31"/>
      <c r="TPM58" s="31"/>
      <c r="TPN58" s="31"/>
      <c r="TPO58" s="31"/>
      <c r="TPP58" s="31"/>
      <c r="TPQ58" s="31"/>
      <c r="TPR58" s="31"/>
      <c r="TPS58" s="31"/>
      <c r="TPT58" s="31"/>
      <c r="TPU58" s="31"/>
      <c r="TPV58" s="31"/>
      <c r="TPW58" s="31"/>
      <c r="TPX58" s="31"/>
      <c r="TPY58" s="31"/>
      <c r="TPZ58" s="31"/>
      <c r="TQA58" s="31"/>
      <c r="TQB58" s="31"/>
      <c r="TQC58" s="31"/>
      <c r="TQD58" s="31"/>
      <c r="TQE58" s="31"/>
      <c r="TQF58" s="31"/>
      <c r="TQG58" s="31"/>
      <c r="TQH58" s="31"/>
      <c r="TQI58" s="31"/>
      <c r="TQJ58" s="31"/>
      <c r="TQK58" s="31"/>
      <c r="TQL58" s="31"/>
      <c r="TQM58" s="31"/>
      <c r="TQN58" s="31"/>
      <c r="TQO58" s="31"/>
      <c r="TQP58" s="31"/>
      <c r="TQQ58" s="31"/>
      <c r="TQR58" s="31"/>
      <c r="TQS58" s="31"/>
      <c r="TQT58" s="31"/>
      <c r="TQU58" s="31"/>
      <c r="TQV58" s="31"/>
      <c r="TQW58" s="31"/>
      <c r="TQX58" s="31"/>
      <c r="TQY58" s="31"/>
      <c r="TQZ58" s="31"/>
      <c r="TRA58" s="31"/>
      <c r="TRB58" s="31"/>
      <c r="TRC58" s="31"/>
      <c r="TRD58" s="31"/>
      <c r="TRE58" s="31"/>
      <c r="TRF58" s="31"/>
      <c r="TRG58" s="31"/>
      <c r="TRH58" s="31"/>
      <c r="TRI58" s="31"/>
      <c r="TRJ58" s="31"/>
      <c r="TRK58" s="31"/>
      <c r="TRL58" s="31"/>
      <c r="TRM58" s="31"/>
      <c r="TRN58" s="31"/>
      <c r="TRO58" s="31"/>
      <c r="TRP58" s="31"/>
      <c r="TRQ58" s="31"/>
      <c r="TRR58" s="31"/>
      <c r="TRS58" s="31"/>
      <c r="TRT58" s="31"/>
      <c r="TRU58" s="31"/>
      <c r="TRV58" s="31"/>
      <c r="TRW58" s="31"/>
      <c r="TRX58" s="31"/>
      <c r="TRY58" s="31"/>
      <c r="TRZ58" s="31"/>
      <c r="TSA58" s="31"/>
      <c r="TSB58" s="31"/>
      <c r="TSC58" s="31"/>
      <c r="TSD58" s="31"/>
      <c r="TSE58" s="31"/>
      <c r="TSF58" s="31"/>
      <c r="TSG58" s="31"/>
      <c r="TSH58" s="31"/>
      <c r="TSI58" s="31"/>
      <c r="TSJ58" s="31"/>
      <c r="TSK58" s="31"/>
      <c r="TSL58" s="31"/>
      <c r="TSM58" s="31"/>
      <c r="TSN58" s="31"/>
      <c r="TSO58" s="31"/>
      <c r="TSP58" s="31"/>
      <c r="TSQ58" s="31"/>
      <c r="TSR58" s="31"/>
      <c r="TSS58" s="31"/>
      <c r="TST58" s="31"/>
      <c r="TSU58" s="31"/>
      <c r="TSV58" s="31"/>
      <c r="TSW58" s="31"/>
      <c r="TSX58" s="31"/>
      <c r="TSY58" s="31"/>
      <c r="TSZ58" s="31"/>
      <c r="TTA58" s="31"/>
      <c r="TTB58" s="31"/>
      <c r="TTC58" s="31"/>
      <c r="TTD58" s="31"/>
      <c r="TTE58" s="31"/>
      <c r="TTF58" s="31"/>
      <c r="TTG58" s="31"/>
      <c r="TTH58" s="31"/>
      <c r="TTI58" s="31"/>
      <c r="TTJ58" s="31"/>
      <c r="TTK58" s="31"/>
      <c r="TTL58" s="31"/>
      <c r="TTM58" s="31"/>
      <c r="TTN58" s="31"/>
      <c r="TTO58" s="31"/>
      <c r="TTP58" s="31"/>
      <c r="TTQ58" s="31"/>
      <c r="TTR58" s="31"/>
      <c r="TTS58" s="31"/>
      <c r="TTT58" s="31"/>
      <c r="TTU58" s="31"/>
      <c r="TTV58" s="31"/>
      <c r="TTW58" s="31"/>
      <c r="TTX58" s="31"/>
      <c r="TTY58" s="31"/>
      <c r="TTZ58" s="31"/>
      <c r="TUA58" s="31"/>
      <c r="TUB58" s="31"/>
      <c r="TUC58" s="31"/>
      <c r="TUD58" s="31"/>
      <c r="TUE58" s="31"/>
      <c r="TUF58" s="31"/>
      <c r="TUG58" s="31"/>
      <c r="TUH58" s="31"/>
      <c r="TUI58" s="31"/>
      <c r="TUJ58" s="31"/>
      <c r="TUK58" s="31"/>
      <c r="TUL58" s="31"/>
      <c r="TUM58" s="31"/>
      <c r="TUN58" s="31"/>
      <c r="TUO58" s="31"/>
      <c r="TUP58" s="31"/>
      <c r="TUQ58" s="31"/>
      <c r="TUR58" s="31"/>
      <c r="TUS58" s="31"/>
      <c r="TUT58" s="31"/>
      <c r="TUU58" s="31"/>
      <c r="TUV58" s="31"/>
      <c r="TUW58" s="31"/>
      <c r="TUX58" s="31"/>
      <c r="TUY58" s="31"/>
      <c r="TUZ58" s="31"/>
      <c r="TVA58" s="31"/>
      <c r="TVB58" s="31"/>
      <c r="TVC58" s="31"/>
      <c r="TVD58" s="31"/>
      <c r="TVE58" s="31"/>
      <c r="TVF58" s="31"/>
      <c r="TVG58" s="31"/>
      <c r="TVH58" s="31"/>
      <c r="TVI58" s="31"/>
      <c r="TVJ58" s="31"/>
      <c r="TVK58" s="31"/>
      <c r="TVL58" s="31"/>
      <c r="TVM58" s="31"/>
      <c r="TVN58" s="31"/>
      <c r="TVO58" s="31"/>
      <c r="TVP58" s="31"/>
      <c r="TVQ58" s="31"/>
      <c r="TVR58" s="31"/>
      <c r="TVS58" s="31"/>
      <c r="TVT58" s="31"/>
      <c r="TVU58" s="31"/>
      <c r="TVV58" s="31"/>
      <c r="TVW58" s="31"/>
      <c r="TVX58" s="31"/>
      <c r="TVY58" s="31"/>
      <c r="TVZ58" s="31"/>
      <c r="TWA58" s="31"/>
      <c r="TWB58" s="31"/>
      <c r="TWC58" s="31"/>
      <c r="TWD58" s="31"/>
      <c r="TWE58" s="31"/>
      <c r="TWF58" s="31"/>
      <c r="TWG58" s="31"/>
      <c r="TWH58" s="31"/>
      <c r="TWI58" s="31"/>
      <c r="TWJ58" s="31"/>
      <c r="TWK58" s="31"/>
      <c r="TWL58" s="31"/>
      <c r="TWM58" s="31"/>
      <c r="TWN58" s="31"/>
      <c r="TWO58" s="31"/>
      <c r="TWP58" s="31"/>
      <c r="TWQ58" s="31"/>
      <c r="TWR58" s="31"/>
      <c r="TWS58" s="31"/>
      <c r="TWT58" s="31"/>
      <c r="TWU58" s="31"/>
      <c r="TWV58" s="31"/>
      <c r="TWW58" s="31"/>
      <c r="TWX58" s="31"/>
      <c r="TWY58" s="31"/>
      <c r="TWZ58" s="31"/>
      <c r="TXA58" s="31"/>
      <c r="TXB58" s="31"/>
      <c r="TXC58" s="31"/>
      <c r="TXD58" s="31"/>
      <c r="TXE58" s="31"/>
      <c r="TXF58" s="31"/>
      <c r="TXG58" s="31"/>
      <c r="TXH58" s="31"/>
      <c r="TXI58" s="31"/>
      <c r="TXJ58" s="31"/>
      <c r="TXK58" s="31"/>
      <c r="TXL58" s="31"/>
      <c r="TXM58" s="31"/>
      <c r="TXN58" s="31"/>
      <c r="TXO58" s="31"/>
      <c r="TXP58" s="31"/>
      <c r="TXQ58" s="31"/>
      <c r="TXR58" s="31"/>
      <c r="TXS58" s="31"/>
      <c r="TXT58" s="31"/>
      <c r="TXU58" s="31"/>
      <c r="TXV58" s="31"/>
      <c r="TXW58" s="31"/>
      <c r="TXX58" s="31"/>
      <c r="TXY58" s="31"/>
      <c r="TXZ58" s="31"/>
      <c r="TYA58" s="31"/>
      <c r="TYB58" s="31"/>
      <c r="TYC58" s="31"/>
      <c r="TYD58" s="31"/>
      <c r="TYE58" s="31"/>
      <c r="TYF58" s="31"/>
      <c r="TYG58" s="31"/>
      <c r="TYH58" s="31"/>
      <c r="TYI58" s="31"/>
      <c r="TYJ58" s="31"/>
      <c r="TYK58" s="31"/>
      <c r="TYL58" s="31"/>
      <c r="TYM58" s="31"/>
      <c r="TYN58" s="31"/>
      <c r="TYO58" s="31"/>
      <c r="TYP58" s="31"/>
      <c r="TYQ58" s="31"/>
      <c r="TYR58" s="31"/>
      <c r="TYS58" s="31"/>
      <c r="TYT58" s="31"/>
      <c r="TYU58" s="31"/>
      <c r="TYV58" s="31"/>
      <c r="TYW58" s="31"/>
      <c r="TYX58" s="31"/>
      <c r="TYY58" s="31"/>
      <c r="TYZ58" s="31"/>
      <c r="TZA58" s="31"/>
      <c r="TZB58" s="31"/>
      <c r="TZC58" s="31"/>
      <c r="TZD58" s="31"/>
      <c r="TZE58" s="31"/>
      <c r="TZF58" s="31"/>
      <c r="TZG58" s="31"/>
      <c r="TZH58" s="31"/>
      <c r="TZI58" s="31"/>
      <c r="TZJ58" s="31"/>
      <c r="TZK58" s="31"/>
      <c r="TZL58" s="31"/>
      <c r="TZM58" s="31"/>
      <c r="TZN58" s="31"/>
      <c r="TZO58" s="31"/>
      <c r="TZP58" s="31"/>
      <c r="TZQ58" s="31"/>
      <c r="TZR58" s="31"/>
      <c r="TZS58" s="31"/>
      <c r="TZT58" s="31"/>
      <c r="TZU58" s="31"/>
      <c r="TZV58" s="31"/>
      <c r="TZW58" s="31"/>
      <c r="TZX58" s="31"/>
      <c r="TZY58" s="31"/>
      <c r="TZZ58" s="31"/>
      <c r="UAA58" s="31"/>
      <c r="UAB58" s="31"/>
      <c r="UAC58" s="31"/>
      <c r="UAD58" s="31"/>
      <c r="UAE58" s="31"/>
      <c r="UAF58" s="31"/>
      <c r="UAG58" s="31"/>
      <c r="UAH58" s="31"/>
      <c r="UAI58" s="31"/>
      <c r="UAJ58" s="31"/>
      <c r="UAK58" s="31"/>
      <c r="UAL58" s="31"/>
      <c r="UAM58" s="31"/>
      <c r="UAN58" s="31"/>
      <c r="UAO58" s="31"/>
      <c r="UAP58" s="31"/>
      <c r="UAQ58" s="31"/>
      <c r="UAR58" s="31"/>
      <c r="UAS58" s="31"/>
      <c r="UAT58" s="31"/>
      <c r="UAU58" s="31"/>
      <c r="UAV58" s="31"/>
      <c r="UAW58" s="31"/>
      <c r="UAX58" s="31"/>
      <c r="UAY58" s="31"/>
      <c r="UAZ58" s="31"/>
      <c r="UBA58" s="31"/>
      <c r="UBB58" s="31"/>
      <c r="UBC58" s="31"/>
      <c r="UBD58" s="31"/>
      <c r="UBE58" s="31"/>
      <c r="UBF58" s="31"/>
      <c r="UBG58" s="31"/>
      <c r="UBH58" s="31"/>
      <c r="UBI58" s="31"/>
      <c r="UBJ58" s="31"/>
      <c r="UBK58" s="31"/>
      <c r="UBL58" s="31"/>
      <c r="UBM58" s="31"/>
      <c r="UBN58" s="31"/>
      <c r="UBO58" s="31"/>
      <c r="UBP58" s="31"/>
      <c r="UBQ58" s="31"/>
      <c r="UBR58" s="31"/>
      <c r="UBS58" s="31"/>
      <c r="UBT58" s="31"/>
      <c r="UBU58" s="31"/>
      <c r="UBV58" s="31"/>
      <c r="UBW58" s="31"/>
      <c r="UBX58" s="31"/>
      <c r="UBY58" s="31"/>
      <c r="UBZ58" s="31"/>
      <c r="UCA58" s="31"/>
      <c r="UCB58" s="31"/>
      <c r="UCC58" s="31"/>
      <c r="UCD58" s="31"/>
      <c r="UCE58" s="31"/>
      <c r="UCF58" s="31"/>
      <c r="UCG58" s="31"/>
      <c r="UCH58" s="31"/>
      <c r="UCI58" s="31"/>
      <c r="UCJ58" s="31"/>
      <c r="UCK58" s="31"/>
      <c r="UCL58" s="31"/>
      <c r="UCM58" s="31"/>
      <c r="UCN58" s="31"/>
      <c r="UCO58" s="31"/>
      <c r="UCP58" s="31"/>
      <c r="UCQ58" s="31"/>
      <c r="UCR58" s="31"/>
      <c r="UCS58" s="31"/>
      <c r="UCT58" s="31"/>
      <c r="UCU58" s="31"/>
      <c r="UCV58" s="31"/>
      <c r="UCW58" s="31"/>
      <c r="UCX58" s="31"/>
      <c r="UCY58" s="31"/>
      <c r="UCZ58" s="31"/>
      <c r="UDA58" s="31"/>
      <c r="UDB58" s="31"/>
      <c r="UDC58" s="31"/>
      <c r="UDD58" s="31"/>
      <c r="UDE58" s="31"/>
      <c r="UDF58" s="31"/>
      <c r="UDG58" s="31"/>
      <c r="UDH58" s="31"/>
      <c r="UDI58" s="31"/>
      <c r="UDJ58" s="31"/>
      <c r="UDK58" s="31"/>
      <c r="UDL58" s="31"/>
      <c r="UDM58" s="31"/>
      <c r="UDN58" s="31"/>
      <c r="UDO58" s="31"/>
      <c r="UDP58" s="31"/>
      <c r="UDQ58" s="31"/>
      <c r="UDR58" s="31"/>
      <c r="UDS58" s="31"/>
      <c r="UDT58" s="31"/>
      <c r="UDU58" s="31"/>
      <c r="UDV58" s="31"/>
      <c r="UDW58" s="31"/>
      <c r="UDX58" s="31"/>
      <c r="UDY58" s="31"/>
      <c r="UDZ58" s="31"/>
      <c r="UEA58" s="31"/>
      <c r="UEB58" s="31"/>
      <c r="UEC58" s="31"/>
      <c r="UED58" s="31"/>
      <c r="UEE58" s="31"/>
      <c r="UEF58" s="31"/>
      <c r="UEG58" s="31"/>
      <c r="UEH58" s="31"/>
      <c r="UEI58" s="31"/>
      <c r="UEJ58" s="31"/>
      <c r="UEK58" s="31"/>
      <c r="UEL58" s="31"/>
      <c r="UEM58" s="31"/>
      <c r="UEN58" s="31"/>
      <c r="UEO58" s="31"/>
      <c r="UEP58" s="31"/>
      <c r="UEQ58" s="31"/>
      <c r="UER58" s="31"/>
      <c r="UES58" s="31"/>
      <c r="UET58" s="31"/>
      <c r="UEU58" s="31"/>
      <c r="UEV58" s="31"/>
      <c r="UEW58" s="31"/>
      <c r="UEX58" s="31"/>
      <c r="UEY58" s="31"/>
      <c r="UEZ58" s="31"/>
      <c r="UFA58" s="31"/>
      <c r="UFB58" s="31"/>
      <c r="UFC58" s="31"/>
      <c r="UFD58" s="31"/>
      <c r="UFE58" s="31"/>
      <c r="UFF58" s="31"/>
      <c r="UFG58" s="31"/>
      <c r="UFH58" s="31"/>
      <c r="UFI58" s="31"/>
      <c r="UFJ58" s="31"/>
      <c r="UFK58" s="31"/>
      <c r="UFL58" s="31"/>
      <c r="UFM58" s="31"/>
      <c r="UFN58" s="31"/>
      <c r="UFO58" s="31"/>
      <c r="UFP58" s="31"/>
      <c r="UFQ58" s="31"/>
      <c r="UFR58" s="31"/>
      <c r="UFS58" s="31"/>
      <c r="UFT58" s="31"/>
      <c r="UFU58" s="31"/>
      <c r="UFV58" s="31"/>
      <c r="UFW58" s="31"/>
      <c r="UFX58" s="31"/>
      <c r="UFY58" s="31"/>
      <c r="UFZ58" s="31"/>
      <c r="UGA58" s="31"/>
      <c r="UGB58" s="31"/>
      <c r="UGC58" s="31"/>
      <c r="UGD58" s="31"/>
      <c r="UGE58" s="31"/>
      <c r="UGF58" s="31"/>
      <c r="UGG58" s="31"/>
      <c r="UGH58" s="31"/>
      <c r="UGI58" s="31"/>
      <c r="UGJ58" s="31"/>
      <c r="UGK58" s="31"/>
      <c r="UGL58" s="31"/>
      <c r="UGM58" s="31"/>
      <c r="UGN58" s="31"/>
      <c r="UGO58" s="31"/>
      <c r="UGP58" s="31"/>
      <c r="UGQ58" s="31"/>
      <c r="UGR58" s="31"/>
      <c r="UGS58" s="31"/>
      <c r="UGT58" s="31"/>
      <c r="UGU58" s="31"/>
      <c r="UGV58" s="31"/>
      <c r="UGW58" s="31"/>
      <c r="UGX58" s="31"/>
      <c r="UGY58" s="31"/>
      <c r="UGZ58" s="31"/>
      <c r="UHA58" s="31"/>
      <c r="UHB58" s="31"/>
      <c r="UHC58" s="31"/>
      <c r="UHD58" s="31"/>
      <c r="UHE58" s="31"/>
      <c r="UHF58" s="31"/>
      <c r="UHG58" s="31"/>
      <c r="UHH58" s="31"/>
      <c r="UHI58" s="31"/>
      <c r="UHJ58" s="31"/>
      <c r="UHK58" s="31"/>
      <c r="UHL58" s="31"/>
      <c r="UHM58" s="31"/>
      <c r="UHN58" s="31"/>
      <c r="UHO58" s="31"/>
      <c r="UHP58" s="31"/>
      <c r="UHQ58" s="31"/>
      <c r="UHR58" s="31"/>
      <c r="UHS58" s="31"/>
      <c r="UHT58" s="31"/>
      <c r="UHU58" s="31"/>
      <c r="UHV58" s="31"/>
      <c r="UHW58" s="31"/>
      <c r="UHX58" s="31"/>
      <c r="UHY58" s="31"/>
      <c r="UHZ58" s="31"/>
      <c r="UIA58" s="31"/>
      <c r="UIB58" s="31"/>
      <c r="UIC58" s="31"/>
      <c r="UID58" s="31"/>
      <c r="UIE58" s="31"/>
      <c r="UIF58" s="31"/>
      <c r="UIG58" s="31"/>
      <c r="UIH58" s="31"/>
      <c r="UII58" s="31"/>
      <c r="UIJ58" s="31"/>
      <c r="UIK58" s="31"/>
      <c r="UIL58" s="31"/>
      <c r="UIM58" s="31"/>
      <c r="UIN58" s="31"/>
      <c r="UIO58" s="31"/>
      <c r="UIP58" s="31"/>
      <c r="UIQ58" s="31"/>
      <c r="UIR58" s="31"/>
      <c r="UIS58" s="31"/>
      <c r="UIT58" s="31"/>
      <c r="UIU58" s="31"/>
      <c r="UIV58" s="31"/>
      <c r="UIW58" s="31"/>
      <c r="UIX58" s="31"/>
      <c r="UIY58" s="31"/>
      <c r="UIZ58" s="31"/>
      <c r="UJA58" s="31"/>
      <c r="UJB58" s="31"/>
      <c r="UJC58" s="31"/>
      <c r="UJD58" s="31"/>
      <c r="UJE58" s="31"/>
      <c r="UJF58" s="31"/>
      <c r="UJG58" s="31"/>
      <c r="UJH58" s="31"/>
      <c r="UJI58" s="31"/>
      <c r="UJJ58" s="31"/>
      <c r="UJK58" s="31"/>
      <c r="UJL58" s="31"/>
      <c r="UJM58" s="31"/>
      <c r="UJN58" s="31"/>
      <c r="UJO58" s="31"/>
      <c r="UJP58" s="31"/>
      <c r="UJQ58" s="31"/>
      <c r="UJR58" s="31"/>
      <c r="UJS58" s="31"/>
      <c r="UJT58" s="31"/>
      <c r="UJU58" s="31"/>
      <c r="UJV58" s="31"/>
      <c r="UJW58" s="31"/>
      <c r="UJX58" s="31"/>
      <c r="UJY58" s="31"/>
      <c r="UJZ58" s="31"/>
      <c r="UKA58" s="31"/>
      <c r="UKB58" s="31"/>
      <c r="UKC58" s="31"/>
      <c r="UKD58" s="31"/>
      <c r="UKE58" s="31"/>
      <c r="UKF58" s="31"/>
      <c r="UKG58" s="31"/>
      <c r="UKH58" s="31"/>
      <c r="UKI58" s="31"/>
      <c r="UKJ58" s="31"/>
      <c r="UKK58" s="31"/>
      <c r="UKL58" s="31"/>
      <c r="UKM58" s="31"/>
      <c r="UKN58" s="31"/>
      <c r="UKO58" s="31"/>
      <c r="UKP58" s="31"/>
      <c r="UKQ58" s="31"/>
      <c r="UKR58" s="31"/>
      <c r="UKS58" s="31"/>
      <c r="UKT58" s="31"/>
      <c r="UKU58" s="31"/>
      <c r="UKV58" s="31"/>
      <c r="UKW58" s="31"/>
      <c r="UKX58" s="31"/>
      <c r="UKY58" s="31"/>
      <c r="UKZ58" s="31"/>
      <c r="ULA58" s="31"/>
      <c r="ULB58" s="31"/>
      <c r="ULC58" s="31"/>
      <c r="ULD58" s="31"/>
      <c r="ULE58" s="31"/>
      <c r="ULF58" s="31"/>
      <c r="ULG58" s="31"/>
      <c r="ULH58" s="31"/>
      <c r="ULI58" s="31"/>
      <c r="ULJ58" s="31"/>
      <c r="ULK58" s="31"/>
      <c r="ULL58" s="31"/>
      <c r="ULM58" s="31"/>
      <c r="ULN58" s="31"/>
      <c r="ULO58" s="31"/>
      <c r="ULP58" s="31"/>
      <c r="ULQ58" s="31"/>
      <c r="ULR58" s="31"/>
      <c r="ULS58" s="31"/>
      <c r="ULT58" s="31"/>
      <c r="ULU58" s="31"/>
      <c r="ULV58" s="31"/>
      <c r="ULW58" s="31"/>
      <c r="ULX58" s="31"/>
      <c r="ULY58" s="31"/>
      <c r="ULZ58" s="31"/>
      <c r="UMA58" s="31"/>
      <c r="UMB58" s="31"/>
      <c r="UMC58" s="31"/>
      <c r="UMD58" s="31"/>
      <c r="UME58" s="31"/>
      <c r="UMF58" s="31"/>
      <c r="UMG58" s="31"/>
      <c r="UMH58" s="31"/>
      <c r="UMI58" s="31"/>
      <c r="UMJ58" s="31"/>
      <c r="UMK58" s="31"/>
      <c r="UML58" s="31"/>
      <c r="UMM58" s="31"/>
      <c r="UMN58" s="31"/>
      <c r="UMO58" s="31"/>
      <c r="UMP58" s="31"/>
      <c r="UMQ58" s="31"/>
      <c r="UMR58" s="31"/>
      <c r="UMS58" s="31"/>
      <c r="UMT58" s="31"/>
      <c r="UMU58" s="31"/>
      <c r="UMV58" s="31"/>
      <c r="UMW58" s="31"/>
      <c r="UMX58" s="31"/>
      <c r="UMY58" s="31"/>
      <c r="UMZ58" s="31"/>
      <c r="UNA58" s="31"/>
      <c r="UNB58" s="31"/>
      <c r="UNC58" s="31"/>
      <c r="UND58" s="31"/>
      <c r="UNE58" s="31"/>
      <c r="UNF58" s="31"/>
      <c r="UNG58" s="31"/>
      <c r="UNH58" s="31"/>
      <c r="UNI58" s="31"/>
      <c r="UNJ58" s="31"/>
      <c r="UNK58" s="31"/>
      <c r="UNL58" s="31"/>
      <c r="UNM58" s="31"/>
      <c r="UNN58" s="31"/>
      <c r="UNO58" s="31"/>
      <c r="UNP58" s="31"/>
      <c r="UNQ58" s="31"/>
      <c r="UNR58" s="31"/>
      <c r="UNS58" s="31"/>
      <c r="UNT58" s="31"/>
      <c r="UNU58" s="31"/>
      <c r="UNV58" s="31"/>
      <c r="UNW58" s="31"/>
      <c r="UNX58" s="31"/>
      <c r="UNY58" s="31"/>
      <c r="UNZ58" s="31"/>
      <c r="UOA58" s="31"/>
      <c r="UOB58" s="31"/>
      <c r="UOC58" s="31"/>
      <c r="UOD58" s="31"/>
      <c r="UOE58" s="31"/>
      <c r="UOF58" s="31"/>
      <c r="UOG58" s="31"/>
      <c r="UOH58" s="31"/>
      <c r="UOI58" s="31"/>
      <c r="UOJ58" s="31"/>
      <c r="UOK58" s="31"/>
      <c r="UOL58" s="31"/>
      <c r="UOM58" s="31"/>
      <c r="UON58" s="31"/>
      <c r="UOO58" s="31"/>
      <c r="UOP58" s="31"/>
      <c r="UOQ58" s="31"/>
      <c r="UOR58" s="31"/>
      <c r="UOS58" s="31"/>
      <c r="UOT58" s="31"/>
      <c r="UOU58" s="31"/>
      <c r="UOV58" s="31"/>
      <c r="UOW58" s="31"/>
      <c r="UOX58" s="31"/>
      <c r="UOY58" s="31"/>
      <c r="UOZ58" s="31"/>
      <c r="UPA58" s="31"/>
      <c r="UPB58" s="31"/>
      <c r="UPC58" s="31"/>
      <c r="UPD58" s="31"/>
      <c r="UPE58" s="31"/>
      <c r="UPF58" s="31"/>
      <c r="UPG58" s="31"/>
      <c r="UPH58" s="31"/>
      <c r="UPI58" s="31"/>
      <c r="UPJ58" s="31"/>
      <c r="UPK58" s="31"/>
      <c r="UPL58" s="31"/>
      <c r="UPM58" s="31"/>
      <c r="UPN58" s="31"/>
      <c r="UPO58" s="31"/>
      <c r="UPP58" s="31"/>
      <c r="UPQ58" s="31"/>
      <c r="UPR58" s="31"/>
      <c r="UPS58" s="31"/>
      <c r="UPT58" s="31"/>
      <c r="UPU58" s="31"/>
      <c r="UPV58" s="31"/>
      <c r="UPW58" s="31"/>
      <c r="UPX58" s="31"/>
      <c r="UPY58" s="31"/>
      <c r="UPZ58" s="31"/>
      <c r="UQA58" s="31"/>
      <c r="UQB58" s="31"/>
      <c r="UQC58" s="31"/>
      <c r="UQD58" s="31"/>
      <c r="UQE58" s="31"/>
      <c r="UQF58" s="31"/>
      <c r="UQG58" s="31"/>
      <c r="UQH58" s="31"/>
      <c r="UQI58" s="31"/>
      <c r="UQJ58" s="31"/>
      <c r="UQK58" s="31"/>
      <c r="UQL58" s="31"/>
      <c r="UQM58" s="31"/>
      <c r="UQN58" s="31"/>
      <c r="UQO58" s="31"/>
      <c r="UQP58" s="31"/>
      <c r="UQQ58" s="31"/>
      <c r="UQR58" s="31"/>
      <c r="UQS58" s="31"/>
      <c r="UQT58" s="31"/>
      <c r="UQU58" s="31"/>
      <c r="UQV58" s="31"/>
      <c r="UQW58" s="31"/>
      <c r="UQX58" s="31"/>
      <c r="UQY58" s="31"/>
      <c r="UQZ58" s="31"/>
      <c r="URA58" s="31"/>
      <c r="URB58" s="31"/>
      <c r="URC58" s="31"/>
      <c r="URD58" s="31"/>
      <c r="URE58" s="31"/>
      <c r="URF58" s="31"/>
      <c r="URG58" s="31"/>
      <c r="URH58" s="31"/>
      <c r="URI58" s="31"/>
      <c r="URJ58" s="31"/>
      <c r="URK58" s="31"/>
      <c r="URL58" s="31"/>
      <c r="URM58" s="31"/>
      <c r="URN58" s="31"/>
      <c r="URO58" s="31"/>
      <c r="URP58" s="31"/>
      <c r="URQ58" s="31"/>
      <c r="URR58" s="31"/>
      <c r="URS58" s="31"/>
      <c r="URT58" s="31"/>
      <c r="URU58" s="31"/>
      <c r="URV58" s="31"/>
      <c r="URW58" s="31"/>
      <c r="URX58" s="31"/>
      <c r="URY58" s="31"/>
      <c r="URZ58" s="31"/>
      <c r="USA58" s="31"/>
      <c r="USB58" s="31"/>
      <c r="USC58" s="31"/>
      <c r="USD58" s="31"/>
      <c r="USE58" s="31"/>
      <c r="USF58" s="31"/>
      <c r="USG58" s="31"/>
      <c r="USH58" s="31"/>
      <c r="USI58" s="31"/>
      <c r="USJ58" s="31"/>
      <c r="USK58" s="31"/>
      <c r="USL58" s="31"/>
      <c r="USM58" s="31"/>
      <c r="USN58" s="31"/>
      <c r="USO58" s="31"/>
      <c r="USP58" s="31"/>
      <c r="USQ58" s="31"/>
      <c r="USR58" s="31"/>
      <c r="USS58" s="31"/>
      <c r="UST58" s="31"/>
      <c r="USU58" s="31"/>
      <c r="USV58" s="31"/>
      <c r="USW58" s="31"/>
      <c r="USX58" s="31"/>
      <c r="USY58" s="31"/>
      <c r="USZ58" s="31"/>
      <c r="UTA58" s="31"/>
      <c r="UTB58" s="31"/>
      <c r="UTC58" s="31"/>
      <c r="UTD58" s="31"/>
      <c r="UTE58" s="31"/>
      <c r="UTF58" s="31"/>
      <c r="UTG58" s="31"/>
      <c r="UTH58" s="31"/>
      <c r="UTI58" s="31"/>
      <c r="UTJ58" s="31"/>
      <c r="UTK58" s="31"/>
      <c r="UTL58" s="31"/>
      <c r="UTM58" s="31"/>
      <c r="UTN58" s="31"/>
      <c r="UTO58" s="31"/>
      <c r="UTP58" s="31"/>
      <c r="UTQ58" s="31"/>
      <c r="UTR58" s="31"/>
      <c r="UTS58" s="31"/>
      <c r="UTT58" s="31"/>
      <c r="UTU58" s="31"/>
      <c r="UTV58" s="31"/>
      <c r="UTW58" s="31"/>
      <c r="UTX58" s="31"/>
      <c r="UTY58" s="31"/>
      <c r="UTZ58" s="31"/>
      <c r="UUA58" s="31"/>
      <c r="UUB58" s="31"/>
      <c r="UUC58" s="31"/>
      <c r="UUD58" s="31"/>
      <c r="UUE58" s="31"/>
      <c r="UUF58" s="31"/>
      <c r="UUG58" s="31"/>
      <c r="UUH58" s="31"/>
      <c r="UUI58" s="31"/>
      <c r="UUJ58" s="31"/>
      <c r="UUK58" s="31"/>
      <c r="UUL58" s="31"/>
      <c r="UUM58" s="31"/>
      <c r="UUN58" s="31"/>
      <c r="UUO58" s="31"/>
      <c r="UUP58" s="31"/>
      <c r="UUQ58" s="31"/>
      <c r="UUR58" s="31"/>
      <c r="UUS58" s="31"/>
      <c r="UUT58" s="31"/>
      <c r="UUU58" s="31"/>
      <c r="UUV58" s="31"/>
      <c r="UUW58" s="31"/>
      <c r="UUX58" s="31"/>
      <c r="UUY58" s="31"/>
      <c r="UUZ58" s="31"/>
      <c r="UVA58" s="31"/>
      <c r="UVB58" s="31"/>
      <c r="UVC58" s="31"/>
      <c r="UVD58" s="31"/>
      <c r="UVE58" s="31"/>
      <c r="UVF58" s="31"/>
      <c r="UVG58" s="31"/>
      <c r="UVH58" s="31"/>
      <c r="UVI58" s="31"/>
      <c r="UVJ58" s="31"/>
      <c r="UVK58" s="31"/>
      <c r="UVL58" s="31"/>
      <c r="UVM58" s="31"/>
      <c r="UVN58" s="31"/>
      <c r="UVO58" s="31"/>
      <c r="UVP58" s="31"/>
      <c r="UVQ58" s="31"/>
      <c r="UVR58" s="31"/>
      <c r="UVS58" s="31"/>
      <c r="UVT58" s="31"/>
      <c r="UVU58" s="31"/>
      <c r="UVV58" s="31"/>
      <c r="UVW58" s="31"/>
      <c r="UVX58" s="31"/>
      <c r="UVY58" s="31"/>
      <c r="UVZ58" s="31"/>
      <c r="UWA58" s="31"/>
      <c r="UWB58" s="31"/>
      <c r="UWC58" s="31"/>
      <c r="UWD58" s="31"/>
      <c r="UWE58" s="31"/>
      <c r="UWF58" s="31"/>
      <c r="UWG58" s="31"/>
      <c r="UWH58" s="31"/>
      <c r="UWI58" s="31"/>
      <c r="UWJ58" s="31"/>
      <c r="UWK58" s="31"/>
      <c r="UWL58" s="31"/>
      <c r="UWM58" s="31"/>
      <c r="UWN58" s="31"/>
      <c r="UWO58" s="31"/>
      <c r="UWP58" s="31"/>
      <c r="UWQ58" s="31"/>
      <c r="UWR58" s="31"/>
      <c r="UWS58" s="31"/>
      <c r="UWT58" s="31"/>
      <c r="UWU58" s="31"/>
      <c r="UWV58" s="31"/>
      <c r="UWW58" s="31"/>
      <c r="UWX58" s="31"/>
      <c r="UWY58" s="31"/>
      <c r="UWZ58" s="31"/>
      <c r="UXA58" s="31"/>
      <c r="UXB58" s="31"/>
      <c r="UXC58" s="31"/>
      <c r="UXD58" s="31"/>
      <c r="UXE58" s="31"/>
      <c r="UXF58" s="31"/>
      <c r="UXG58" s="31"/>
      <c r="UXH58" s="31"/>
      <c r="UXI58" s="31"/>
      <c r="UXJ58" s="31"/>
      <c r="UXK58" s="31"/>
      <c r="UXL58" s="31"/>
      <c r="UXM58" s="31"/>
      <c r="UXN58" s="31"/>
      <c r="UXO58" s="31"/>
      <c r="UXP58" s="31"/>
      <c r="UXQ58" s="31"/>
      <c r="UXR58" s="31"/>
      <c r="UXS58" s="31"/>
      <c r="UXT58" s="31"/>
      <c r="UXU58" s="31"/>
      <c r="UXV58" s="31"/>
      <c r="UXW58" s="31"/>
      <c r="UXX58" s="31"/>
      <c r="UXY58" s="31"/>
      <c r="UXZ58" s="31"/>
      <c r="UYA58" s="31"/>
      <c r="UYB58" s="31"/>
      <c r="UYC58" s="31"/>
      <c r="UYD58" s="31"/>
      <c r="UYE58" s="31"/>
      <c r="UYF58" s="31"/>
      <c r="UYG58" s="31"/>
      <c r="UYH58" s="31"/>
      <c r="UYI58" s="31"/>
      <c r="UYJ58" s="31"/>
      <c r="UYK58" s="31"/>
      <c r="UYL58" s="31"/>
      <c r="UYM58" s="31"/>
      <c r="UYN58" s="31"/>
      <c r="UYO58" s="31"/>
      <c r="UYP58" s="31"/>
      <c r="UYQ58" s="31"/>
      <c r="UYR58" s="31"/>
      <c r="UYS58" s="31"/>
      <c r="UYT58" s="31"/>
      <c r="UYU58" s="31"/>
      <c r="UYV58" s="31"/>
      <c r="UYW58" s="31"/>
      <c r="UYX58" s="31"/>
      <c r="UYY58" s="31"/>
      <c r="UYZ58" s="31"/>
      <c r="UZA58" s="31"/>
      <c r="UZB58" s="31"/>
      <c r="UZC58" s="31"/>
      <c r="UZD58" s="31"/>
      <c r="UZE58" s="31"/>
      <c r="UZF58" s="31"/>
      <c r="UZG58" s="31"/>
      <c r="UZH58" s="31"/>
      <c r="UZI58" s="31"/>
      <c r="UZJ58" s="31"/>
      <c r="UZK58" s="31"/>
      <c r="UZL58" s="31"/>
      <c r="UZM58" s="31"/>
      <c r="UZN58" s="31"/>
      <c r="UZO58" s="31"/>
      <c r="UZP58" s="31"/>
      <c r="UZQ58" s="31"/>
      <c r="UZR58" s="31"/>
      <c r="UZS58" s="31"/>
      <c r="UZT58" s="31"/>
      <c r="UZU58" s="31"/>
      <c r="UZV58" s="31"/>
      <c r="UZW58" s="31"/>
      <c r="UZX58" s="31"/>
      <c r="UZY58" s="31"/>
      <c r="UZZ58" s="31"/>
      <c r="VAA58" s="31"/>
      <c r="VAB58" s="31"/>
      <c r="VAC58" s="31"/>
      <c r="VAD58" s="31"/>
      <c r="VAE58" s="31"/>
      <c r="VAF58" s="31"/>
      <c r="VAG58" s="31"/>
      <c r="VAH58" s="31"/>
      <c r="VAI58" s="31"/>
      <c r="VAJ58" s="31"/>
      <c r="VAK58" s="31"/>
      <c r="VAL58" s="31"/>
      <c r="VAM58" s="31"/>
      <c r="VAN58" s="31"/>
      <c r="VAO58" s="31"/>
      <c r="VAP58" s="31"/>
      <c r="VAQ58" s="31"/>
      <c r="VAR58" s="31"/>
      <c r="VAS58" s="31"/>
      <c r="VAT58" s="31"/>
      <c r="VAU58" s="31"/>
      <c r="VAV58" s="31"/>
      <c r="VAW58" s="31"/>
      <c r="VAX58" s="31"/>
      <c r="VAY58" s="31"/>
      <c r="VAZ58" s="31"/>
      <c r="VBA58" s="31"/>
      <c r="VBB58" s="31"/>
      <c r="VBC58" s="31"/>
      <c r="VBD58" s="31"/>
      <c r="VBE58" s="31"/>
      <c r="VBF58" s="31"/>
      <c r="VBG58" s="31"/>
      <c r="VBH58" s="31"/>
      <c r="VBI58" s="31"/>
      <c r="VBJ58" s="31"/>
      <c r="VBK58" s="31"/>
      <c r="VBL58" s="31"/>
      <c r="VBM58" s="31"/>
      <c r="VBN58" s="31"/>
      <c r="VBO58" s="31"/>
      <c r="VBP58" s="31"/>
      <c r="VBQ58" s="31"/>
      <c r="VBR58" s="31"/>
      <c r="VBS58" s="31"/>
      <c r="VBT58" s="31"/>
      <c r="VBU58" s="31"/>
      <c r="VBV58" s="31"/>
      <c r="VBW58" s="31"/>
      <c r="VBX58" s="31"/>
      <c r="VBY58" s="31"/>
      <c r="VBZ58" s="31"/>
      <c r="VCA58" s="31"/>
      <c r="VCB58" s="31"/>
      <c r="VCC58" s="31"/>
      <c r="VCD58" s="31"/>
      <c r="VCE58" s="31"/>
      <c r="VCF58" s="31"/>
      <c r="VCG58" s="31"/>
      <c r="VCH58" s="31"/>
      <c r="VCI58" s="31"/>
      <c r="VCJ58" s="31"/>
      <c r="VCK58" s="31"/>
      <c r="VCL58" s="31"/>
      <c r="VCM58" s="31"/>
      <c r="VCN58" s="31"/>
      <c r="VCO58" s="31"/>
      <c r="VCP58" s="31"/>
      <c r="VCQ58" s="31"/>
      <c r="VCR58" s="31"/>
      <c r="VCS58" s="31"/>
      <c r="VCT58" s="31"/>
      <c r="VCU58" s="31"/>
      <c r="VCV58" s="31"/>
      <c r="VCW58" s="31"/>
      <c r="VCX58" s="31"/>
      <c r="VCY58" s="31"/>
      <c r="VCZ58" s="31"/>
      <c r="VDA58" s="31"/>
      <c r="VDB58" s="31"/>
      <c r="VDC58" s="31"/>
      <c r="VDD58" s="31"/>
      <c r="VDE58" s="31"/>
      <c r="VDF58" s="31"/>
      <c r="VDG58" s="31"/>
      <c r="VDH58" s="31"/>
      <c r="VDI58" s="31"/>
      <c r="VDJ58" s="31"/>
      <c r="VDK58" s="31"/>
      <c r="VDL58" s="31"/>
      <c r="VDM58" s="31"/>
      <c r="VDN58" s="31"/>
      <c r="VDO58" s="31"/>
      <c r="VDP58" s="31"/>
      <c r="VDQ58" s="31"/>
      <c r="VDR58" s="31"/>
      <c r="VDS58" s="31"/>
      <c r="VDT58" s="31"/>
      <c r="VDU58" s="31"/>
      <c r="VDV58" s="31"/>
      <c r="VDW58" s="31"/>
      <c r="VDX58" s="31"/>
      <c r="VDY58" s="31"/>
      <c r="VDZ58" s="31"/>
      <c r="VEA58" s="31"/>
      <c r="VEB58" s="31"/>
      <c r="VEC58" s="31"/>
      <c r="VED58" s="31"/>
      <c r="VEE58" s="31"/>
      <c r="VEF58" s="31"/>
      <c r="VEG58" s="31"/>
      <c r="VEH58" s="31"/>
      <c r="VEI58" s="31"/>
      <c r="VEJ58" s="31"/>
      <c r="VEK58" s="31"/>
      <c r="VEL58" s="31"/>
      <c r="VEM58" s="31"/>
      <c r="VEN58" s="31"/>
      <c r="VEO58" s="31"/>
      <c r="VEP58" s="31"/>
      <c r="VEQ58" s="31"/>
      <c r="VER58" s="31"/>
      <c r="VES58" s="31"/>
      <c r="VET58" s="31"/>
      <c r="VEU58" s="31"/>
      <c r="VEV58" s="31"/>
      <c r="VEW58" s="31"/>
      <c r="VEX58" s="31"/>
      <c r="VEY58" s="31"/>
      <c r="VEZ58" s="31"/>
      <c r="VFA58" s="31"/>
      <c r="VFB58" s="31"/>
      <c r="VFC58" s="31"/>
      <c r="VFD58" s="31"/>
      <c r="VFE58" s="31"/>
      <c r="VFF58" s="31"/>
      <c r="VFG58" s="31"/>
      <c r="VFH58" s="31"/>
      <c r="VFI58" s="31"/>
      <c r="VFJ58" s="31"/>
      <c r="VFK58" s="31"/>
      <c r="VFL58" s="31"/>
      <c r="VFM58" s="31"/>
      <c r="VFN58" s="31"/>
      <c r="VFO58" s="31"/>
      <c r="VFP58" s="31"/>
      <c r="VFQ58" s="31"/>
      <c r="VFR58" s="31"/>
      <c r="VFS58" s="31"/>
      <c r="VFT58" s="31"/>
      <c r="VFU58" s="31"/>
      <c r="VFV58" s="31"/>
      <c r="VFW58" s="31"/>
      <c r="VFX58" s="31"/>
      <c r="VFY58" s="31"/>
      <c r="VFZ58" s="31"/>
      <c r="VGA58" s="31"/>
      <c r="VGB58" s="31"/>
      <c r="VGC58" s="31"/>
      <c r="VGD58" s="31"/>
      <c r="VGE58" s="31"/>
      <c r="VGF58" s="31"/>
      <c r="VGG58" s="31"/>
      <c r="VGH58" s="31"/>
      <c r="VGI58" s="31"/>
      <c r="VGJ58" s="31"/>
      <c r="VGK58" s="31"/>
      <c r="VGL58" s="31"/>
      <c r="VGM58" s="31"/>
      <c r="VGN58" s="31"/>
      <c r="VGO58" s="31"/>
      <c r="VGP58" s="31"/>
      <c r="VGQ58" s="31"/>
      <c r="VGR58" s="31"/>
      <c r="VGS58" s="31"/>
      <c r="VGT58" s="31"/>
      <c r="VGU58" s="31"/>
      <c r="VGV58" s="31"/>
      <c r="VGW58" s="31"/>
      <c r="VGX58" s="31"/>
      <c r="VGY58" s="31"/>
      <c r="VGZ58" s="31"/>
      <c r="VHA58" s="31"/>
      <c r="VHB58" s="31"/>
      <c r="VHC58" s="31"/>
      <c r="VHD58" s="31"/>
      <c r="VHE58" s="31"/>
      <c r="VHF58" s="31"/>
      <c r="VHG58" s="31"/>
      <c r="VHH58" s="31"/>
      <c r="VHI58" s="31"/>
      <c r="VHJ58" s="31"/>
      <c r="VHK58" s="31"/>
      <c r="VHL58" s="31"/>
      <c r="VHM58" s="31"/>
      <c r="VHN58" s="31"/>
      <c r="VHO58" s="31"/>
      <c r="VHP58" s="31"/>
      <c r="VHQ58" s="31"/>
      <c r="VHR58" s="31"/>
      <c r="VHS58" s="31"/>
      <c r="VHT58" s="31"/>
      <c r="VHU58" s="31"/>
      <c r="VHV58" s="31"/>
      <c r="VHW58" s="31"/>
      <c r="VHX58" s="31"/>
      <c r="VHY58" s="31"/>
      <c r="VHZ58" s="31"/>
      <c r="VIA58" s="31"/>
      <c r="VIB58" s="31"/>
      <c r="VIC58" s="31"/>
      <c r="VID58" s="31"/>
      <c r="VIE58" s="31"/>
      <c r="VIF58" s="31"/>
      <c r="VIG58" s="31"/>
      <c r="VIH58" s="31"/>
      <c r="VII58" s="31"/>
      <c r="VIJ58" s="31"/>
      <c r="VIK58" s="31"/>
      <c r="VIL58" s="31"/>
      <c r="VIM58" s="31"/>
      <c r="VIN58" s="31"/>
      <c r="VIO58" s="31"/>
      <c r="VIP58" s="31"/>
      <c r="VIQ58" s="31"/>
      <c r="VIR58" s="31"/>
      <c r="VIS58" s="31"/>
      <c r="VIT58" s="31"/>
      <c r="VIU58" s="31"/>
      <c r="VIV58" s="31"/>
      <c r="VIW58" s="31"/>
      <c r="VIX58" s="31"/>
      <c r="VIY58" s="31"/>
      <c r="VIZ58" s="31"/>
      <c r="VJA58" s="31"/>
      <c r="VJB58" s="31"/>
      <c r="VJC58" s="31"/>
      <c r="VJD58" s="31"/>
      <c r="VJE58" s="31"/>
      <c r="VJF58" s="31"/>
      <c r="VJG58" s="31"/>
      <c r="VJH58" s="31"/>
      <c r="VJI58" s="31"/>
      <c r="VJJ58" s="31"/>
      <c r="VJK58" s="31"/>
      <c r="VJL58" s="31"/>
      <c r="VJM58" s="31"/>
      <c r="VJN58" s="31"/>
      <c r="VJO58" s="31"/>
      <c r="VJP58" s="31"/>
      <c r="VJQ58" s="31"/>
      <c r="VJR58" s="31"/>
      <c r="VJS58" s="31"/>
      <c r="VJT58" s="31"/>
      <c r="VJU58" s="31"/>
      <c r="VJV58" s="31"/>
      <c r="VJW58" s="31"/>
      <c r="VJX58" s="31"/>
      <c r="VJY58" s="31"/>
      <c r="VJZ58" s="31"/>
      <c r="VKA58" s="31"/>
      <c r="VKB58" s="31"/>
      <c r="VKC58" s="31"/>
      <c r="VKD58" s="31"/>
      <c r="VKE58" s="31"/>
      <c r="VKF58" s="31"/>
      <c r="VKG58" s="31"/>
      <c r="VKH58" s="31"/>
      <c r="VKI58" s="31"/>
      <c r="VKJ58" s="31"/>
      <c r="VKK58" s="31"/>
      <c r="VKL58" s="31"/>
      <c r="VKM58" s="31"/>
      <c r="VKN58" s="31"/>
      <c r="VKO58" s="31"/>
      <c r="VKP58" s="31"/>
      <c r="VKQ58" s="31"/>
      <c r="VKR58" s="31"/>
      <c r="VKS58" s="31"/>
      <c r="VKT58" s="31"/>
      <c r="VKU58" s="31"/>
      <c r="VKV58" s="31"/>
      <c r="VKW58" s="31"/>
      <c r="VKX58" s="31"/>
      <c r="VKY58" s="31"/>
      <c r="VKZ58" s="31"/>
      <c r="VLA58" s="31"/>
      <c r="VLB58" s="31"/>
      <c r="VLC58" s="31"/>
      <c r="VLD58" s="31"/>
      <c r="VLE58" s="31"/>
      <c r="VLF58" s="31"/>
      <c r="VLG58" s="31"/>
      <c r="VLH58" s="31"/>
      <c r="VLI58" s="31"/>
      <c r="VLJ58" s="31"/>
      <c r="VLK58" s="31"/>
      <c r="VLL58" s="31"/>
      <c r="VLM58" s="31"/>
      <c r="VLN58" s="31"/>
      <c r="VLO58" s="31"/>
      <c r="VLP58" s="31"/>
      <c r="VLQ58" s="31"/>
      <c r="VLR58" s="31"/>
      <c r="VLS58" s="31"/>
      <c r="VLT58" s="31"/>
      <c r="VLU58" s="31"/>
      <c r="VLV58" s="31"/>
      <c r="VLW58" s="31"/>
      <c r="VLX58" s="31"/>
      <c r="VLY58" s="31"/>
      <c r="VLZ58" s="31"/>
      <c r="VMA58" s="31"/>
      <c r="VMB58" s="31"/>
      <c r="VMC58" s="31"/>
      <c r="VMD58" s="31"/>
      <c r="VME58" s="31"/>
      <c r="VMF58" s="31"/>
      <c r="VMG58" s="31"/>
      <c r="VMH58" s="31"/>
      <c r="VMI58" s="31"/>
      <c r="VMJ58" s="31"/>
      <c r="VMK58" s="31"/>
      <c r="VML58" s="31"/>
      <c r="VMM58" s="31"/>
      <c r="VMN58" s="31"/>
      <c r="VMO58" s="31"/>
      <c r="VMP58" s="31"/>
      <c r="VMQ58" s="31"/>
      <c r="VMR58" s="31"/>
      <c r="VMS58" s="31"/>
      <c r="VMT58" s="31"/>
      <c r="VMU58" s="31"/>
      <c r="VMV58" s="31"/>
      <c r="VMW58" s="31"/>
      <c r="VMX58" s="31"/>
      <c r="VMY58" s="31"/>
      <c r="VMZ58" s="31"/>
      <c r="VNA58" s="31"/>
      <c r="VNB58" s="31"/>
      <c r="VNC58" s="31"/>
      <c r="VND58" s="31"/>
      <c r="VNE58" s="31"/>
      <c r="VNF58" s="31"/>
      <c r="VNG58" s="31"/>
      <c r="VNH58" s="31"/>
      <c r="VNI58" s="31"/>
      <c r="VNJ58" s="31"/>
      <c r="VNK58" s="31"/>
      <c r="VNL58" s="31"/>
      <c r="VNM58" s="31"/>
      <c r="VNN58" s="31"/>
      <c r="VNO58" s="31"/>
      <c r="VNP58" s="31"/>
      <c r="VNQ58" s="31"/>
      <c r="VNR58" s="31"/>
      <c r="VNS58" s="31"/>
      <c r="VNT58" s="31"/>
      <c r="VNU58" s="31"/>
      <c r="VNV58" s="31"/>
      <c r="VNW58" s="31"/>
      <c r="VNX58" s="31"/>
      <c r="VNY58" s="31"/>
      <c r="VNZ58" s="31"/>
      <c r="VOA58" s="31"/>
      <c r="VOB58" s="31"/>
      <c r="VOC58" s="31"/>
      <c r="VOD58" s="31"/>
      <c r="VOE58" s="31"/>
      <c r="VOF58" s="31"/>
      <c r="VOG58" s="31"/>
      <c r="VOH58" s="31"/>
      <c r="VOI58" s="31"/>
      <c r="VOJ58" s="31"/>
      <c r="VOK58" s="31"/>
      <c r="VOL58" s="31"/>
      <c r="VOM58" s="31"/>
      <c r="VON58" s="31"/>
      <c r="VOO58" s="31"/>
      <c r="VOP58" s="31"/>
      <c r="VOQ58" s="31"/>
      <c r="VOR58" s="31"/>
      <c r="VOS58" s="31"/>
      <c r="VOT58" s="31"/>
      <c r="VOU58" s="31"/>
      <c r="VOV58" s="31"/>
      <c r="VOW58" s="31"/>
      <c r="VOX58" s="31"/>
      <c r="VOY58" s="31"/>
      <c r="VOZ58" s="31"/>
      <c r="VPA58" s="31"/>
      <c r="VPB58" s="31"/>
      <c r="VPC58" s="31"/>
      <c r="VPD58" s="31"/>
      <c r="VPE58" s="31"/>
      <c r="VPF58" s="31"/>
      <c r="VPG58" s="31"/>
      <c r="VPH58" s="31"/>
      <c r="VPI58" s="31"/>
      <c r="VPJ58" s="31"/>
      <c r="VPK58" s="31"/>
      <c r="VPL58" s="31"/>
      <c r="VPM58" s="31"/>
      <c r="VPN58" s="31"/>
      <c r="VPO58" s="31"/>
      <c r="VPP58" s="31"/>
      <c r="VPQ58" s="31"/>
      <c r="VPR58" s="31"/>
      <c r="VPS58" s="31"/>
      <c r="VPT58" s="31"/>
      <c r="VPU58" s="31"/>
      <c r="VPV58" s="31"/>
      <c r="VPW58" s="31"/>
      <c r="VPX58" s="31"/>
      <c r="VPY58" s="31"/>
      <c r="VPZ58" s="31"/>
      <c r="VQA58" s="31"/>
      <c r="VQB58" s="31"/>
      <c r="VQC58" s="31"/>
      <c r="VQD58" s="31"/>
      <c r="VQE58" s="31"/>
      <c r="VQF58" s="31"/>
      <c r="VQG58" s="31"/>
      <c r="VQH58" s="31"/>
      <c r="VQI58" s="31"/>
      <c r="VQJ58" s="31"/>
      <c r="VQK58" s="31"/>
      <c r="VQL58" s="31"/>
      <c r="VQM58" s="31"/>
      <c r="VQN58" s="31"/>
      <c r="VQO58" s="31"/>
      <c r="VQP58" s="31"/>
      <c r="VQQ58" s="31"/>
      <c r="VQR58" s="31"/>
      <c r="VQS58" s="31"/>
      <c r="VQT58" s="31"/>
      <c r="VQU58" s="31"/>
      <c r="VQV58" s="31"/>
      <c r="VQW58" s="31"/>
      <c r="VQX58" s="31"/>
      <c r="VQY58" s="31"/>
      <c r="VQZ58" s="31"/>
      <c r="VRA58" s="31"/>
      <c r="VRB58" s="31"/>
      <c r="VRC58" s="31"/>
      <c r="VRD58" s="31"/>
      <c r="VRE58" s="31"/>
      <c r="VRF58" s="31"/>
      <c r="VRG58" s="31"/>
      <c r="VRH58" s="31"/>
      <c r="VRI58" s="31"/>
      <c r="VRJ58" s="31"/>
      <c r="VRK58" s="31"/>
      <c r="VRL58" s="31"/>
      <c r="VRM58" s="31"/>
      <c r="VRN58" s="31"/>
      <c r="VRO58" s="31"/>
      <c r="VRP58" s="31"/>
      <c r="VRQ58" s="31"/>
      <c r="VRR58" s="31"/>
      <c r="VRS58" s="31"/>
      <c r="VRT58" s="31"/>
      <c r="VRU58" s="31"/>
      <c r="VRV58" s="31"/>
      <c r="VRW58" s="31"/>
      <c r="VRX58" s="31"/>
      <c r="VRY58" s="31"/>
      <c r="VRZ58" s="31"/>
      <c r="VSA58" s="31"/>
      <c r="VSB58" s="31"/>
      <c r="VSC58" s="31"/>
      <c r="VSD58" s="31"/>
      <c r="VSE58" s="31"/>
      <c r="VSF58" s="31"/>
      <c r="VSG58" s="31"/>
      <c r="VSH58" s="31"/>
      <c r="VSI58" s="31"/>
      <c r="VSJ58" s="31"/>
      <c r="VSK58" s="31"/>
      <c r="VSL58" s="31"/>
      <c r="VSM58" s="31"/>
      <c r="VSN58" s="31"/>
      <c r="VSO58" s="31"/>
      <c r="VSP58" s="31"/>
      <c r="VSQ58" s="31"/>
      <c r="VSR58" s="31"/>
      <c r="VSS58" s="31"/>
      <c r="VST58" s="31"/>
      <c r="VSU58" s="31"/>
      <c r="VSV58" s="31"/>
      <c r="VSW58" s="31"/>
      <c r="VSX58" s="31"/>
      <c r="VSY58" s="31"/>
      <c r="VSZ58" s="31"/>
      <c r="VTA58" s="31"/>
      <c r="VTB58" s="31"/>
      <c r="VTC58" s="31"/>
      <c r="VTD58" s="31"/>
      <c r="VTE58" s="31"/>
      <c r="VTF58" s="31"/>
      <c r="VTG58" s="31"/>
      <c r="VTH58" s="31"/>
      <c r="VTI58" s="31"/>
      <c r="VTJ58" s="31"/>
      <c r="VTK58" s="31"/>
      <c r="VTL58" s="31"/>
      <c r="VTM58" s="31"/>
      <c r="VTN58" s="31"/>
      <c r="VTO58" s="31"/>
      <c r="VTP58" s="31"/>
      <c r="VTQ58" s="31"/>
      <c r="VTR58" s="31"/>
      <c r="VTS58" s="31"/>
      <c r="VTT58" s="31"/>
      <c r="VTU58" s="31"/>
      <c r="VTV58" s="31"/>
      <c r="VTW58" s="31"/>
      <c r="VTX58" s="31"/>
      <c r="VTY58" s="31"/>
      <c r="VTZ58" s="31"/>
      <c r="VUA58" s="31"/>
      <c r="VUB58" s="31"/>
      <c r="VUC58" s="31"/>
      <c r="VUD58" s="31"/>
      <c r="VUE58" s="31"/>
      <c r="VUF58" s="31"/>
      <c r="VUG58" s="31"/>
      <c r="VUH58" s="31"/>
      <c r="VUI58" s="31"/>
      <c r="VUJ58" s="31"/>
      <c r="VUK58" s="31"/>
      <c r="VUL58" s="31"/>
      <c r="VUM58" s="31"/>
      <c r="VUN58" s="31"/>
      <c r="VUO58" s="31"/>
      <c r="VUP58" s="31"/>
      <c r="VUQ58" s="31"/>
      <c r="VUR58" s="31"/>
      <c r="VUS58" s="31"/>
      <c r="VUT58" s="31"/>
      <c r="VUU58" s="31"/>
      <c r="VUV58" s="31"/>
      <c r="VUW58" s="31"/>
      <c r="VUX58" s="31"/>
      <c r="VUY58" s="31"/>
      <c r="VUZ58" s="31"/>
      <c r="VVA58" s="31"/>
      <c r="VVB58" s="31"/>
      <c r="VVC58" s="31"/>
      <c r="VVD58" s="31"/>
      <c r="VVE58" s="31"/>
      <c r="VVF58" s="31"/>
      <c r="VVG58" s="31"/>
      <c r="VVH58" s="31"/>
      <c r="VVI58" s="31"/>
      <c r="VVJ58" s="31"/>
      <c r="VVK58" s="31"/>
      <c r="VVL58" s="31"/>
      <c r="VVM58" s="31"/>
      <c r="VVN58" s="31"/>
      <c r="VVO58" s="31"/>
      <c r="VVP58" s="31"/>
      <c r="VVQ58" s="31"/>
      <c r="VVR58" s="31"/>
      <c r="VVS58" s="31"/>
      <c r="VVT58" s="31"/>
      <c r="VVU58" s="31"/>
      <c r="VVV58" s="31"/>
      <c r="VVW58" s="31"/>
      <c r="VVX58" s="31"/>
      <c r="VVY58" s="31"/>
      <c r="VVZ58" s="31"/>
      <c r="VWA58" s="31"/>
      <c r="VWB58" s="31"/>
      <c r="VWC58" s="31"/>
      <c r="VWD58" s="31"/>
      <c r="VWE58" s="31"/>
      <c r="VWF58" s="31"/>
      <c r="VWG58" s="31"/>
      <c r="VWH58" s="31"/>
      <c r="VWI58" s="31"/>
      <c r="VWJ58" s="31"/>
      <c r="VWK58" s="31"/>
      <c r="VWL58" s="31"/>
      <c r="VWM58" s="31"/>
      <c r="VWN58" s="31"/>
      <c r="VWO58" s="31"/>
      <c r="VWP58" s="31"/>
      <c r="VWQ58" s="31"/>
      <c r="VWR58" s="31"/>
      <c r="VWS58" s="31"/>
      <c r="VWT58" s="31"/>
      <c r="VWU58" s="31"/>
      <c r="VWV58" s="31"/>
      <c r="VWW58" s="31"/>
      <c r="VWX58" s="31"/>
      <c r="VWY58" s="31"/>
      <c r="VWZ58" s="31"/>
      <c r="VXA58" s="31"/>
      <c r="VXB58" s="31"/>
      <c r="VXC58" s="31"/>
      <c r="VXD58" s="31"/>
      <c r="VXE58" s="31"/>
      <c r="VXF58" s="31"/>
      <c r="VXG58" s="31"/>
      <c r="VXH58" s="31"/>
      <c r="VXI58" s="31"/>
      <c r="VXJ58" s="31"/>
      <c r="VXK58" s="31"/>
      <c r="VXL58" s="31"/>
      <c r="VXM58" s="31"/>
      <c r="VXN58" s="31"/>
      <c r="VXO58" s="31"/>
      <c r="VXP58" s="31"/>
      <c r="VXQ58" s="31"/>
      <c r="VXR58" s="31"/>
      <c r="VXS58" s="31"/>
      <c r="VXT58" s="31"/>
      <c r="VXU58" s="31"/>
      <c r="VXV58" s="31"/>
      <c r="VXW58" s="31"/>
      <c r="VXX58" s="31"/>
      <c r="VXY58" s="31"/>
      <c r="VXZ58" s="31"/>
      <c r="VYA58" s="31"/>
      <c r="VYB58" s="31"/>
      <c r="VYC58" s="31"/>
      <c r="VYD58" s="31"/>
      <c r="VYE58" s="31"/>
      <c r="VYF58" s="31"/>
      <c r="VYG58" s="31"/>
      <c r="VYH58" s="31"/>
      <c r="VYI58" s="31"/>
      <c r="VYJ58" s="31"/>
      <c r="VYK58" s="31"/>
      <c r="VYL58" s="31"/>
      <c r="VYM58" s="31"/>
      <c r="VYN58" s="31"/>
      <c r="VYO58" s="31"/>
      <c r="VYP58" s="31"/>
      <c r="VYQ58" s="31"/>
      <c r="VYR58" s="31"/>
      <c r="VYS58" s="31"/>
      <c r="VYT58" s="31"/>
      <c r="VYU58" s="31"/>
      <c r="VYV58" s="31"/>
      <c r="VYW58" s="31"/>
      <c r="VYX58" s="31"/>
      <c r="VYY58" s="31"/>
      <c r="VYZ58" s="31"/>
      <c r="VZA58" s="31"/>
      <c r="VZB58" s="31"/>
      <c r="VZC58" s="31"/>
      <c r="VZD58" s="31"/>
      <c r="VZE58" s="31"/>
      <c r="VZF58" s="31"/>
      <c r="VZG58" s="31"/>
      <c r="VZH58" s="31"/>
      <c r="VZI58" s="31"/>
      <c r="VZJ58" s="31"/>
      <c r="VZK58" s="31"/>
      <c r="VZL58" s="31"/>
      <c r="VZM58" s="31"/>
      <c r="VZN58" s="31"/>
      <c r="VZO58" s="31"/>
      <c r="VZP58" s="31"/>
      <c r="VZQ58" s="31"/>
      <c r="VZR58" s="31"/>
      <c r="VZS58" s="31"/>
      <c r="VZT58" s="31"/>
      <c r="VZU58" s="31"/>
      <c r="VZV58" s="31"/>
      <c r="VZW58" s="31"/>
      <c r="VZX58" s="31"/>
      <c r="VZY58" s="31"/>
      <c r="VZZ58" s="31"/>
      <c r="WAA58" s="31"/>
      <c r="WAB58" s="31"/>
      <c r="WAC58" s="31"/>
      <c r="WAD58" s="31"/>
      <c r="WAE58" s="31"/>
      <c r="WAF58" s="31"/>
      <c r="WAG58" s="31"/>
      <c r="WAH58" s="31"/>
      <c r="WAI58" s="31"/>
      <c r="WAJ58" s="31"/>
      <c r="WAK58" s="31"/>
      <c r="WAL58" s="31"/>
      <c r="WAM58" s="31"/>
      <c r="WAN58" s="31"/>
      <c r="WAO58" s="31"/>
      <c r="WAP58" s="31"/>
      <c r="WAQ58" s="31"/>
      <c r="WAR58" s="31"/>
      <c r="WAS58" s="31"/>
      <c r="WAT58" s="31"/>
      <c r="WAU58" s="31"/>
      <c r="WAV58" s="31"/>
      <c r="WAW58" s="31"/>
      <c r="WAX58" s="31"/>
      <c r="WAY58" s="31"/>
      <c r="WAZ58" s="31"/>
      <c r="WBA58" s="31"/>
      <c r="WBB58" s="31"/>
      <c r="WBC58" s="31"/>
      <c r="WBD58" s="31"/>
      <c r="WBE58" s="31"/>
      <c r="WBF58" s="31"/>
      <c r="WBG58" s="31"/>
      <c r="WBH58" s="31"/>
      <c r="WBI58" s="31"/>
      <c r="WBJ58" s="31"/>
      <c r="WBK58" s="31"/>
      <c r="WBL58" s="31"/>
      <c r="WBM58" s="31"/>
      <c r="WBN58" s="31"/>
      <c r="WBO58" s="31"/>
      <c r="WBP58" s="31"/>
      <c r="WBQ58" s="31"/>
      <c r="WBR58" s="31"/>
      <c r="WBS58" s="31"/>
      <c r="WBT58" s="31"/>
      <c r="WBU58" s="31"/>
      <c r="WBV58" s="31"/>
      <c r="WBW58" s="31"/>
      <c r="WBX58" s="31"/>
      <c r="WBY58" s="31"/>
      <c r="WBZ58" s="31"/>
      <c r="WCA58" s="31"/>
      <c r="WCB58" s="31"/>
      <c r="WCC58" s="31"/>
      <c r="WCD58" s="31"/>
      <c r="WCE58" s="31"/>
      <c r="WCF58" s="31"/>
      <c r="WCG58" s="31"/>
      <c r="WCH58" s="31"/>
      <c r="WCI58" s="31"/>
      <c r="WCJ58" s="31"/>
      <c r="WCK58" s="31"/>
      <c r="WCL58" s="31"/>
      <c r="WCM58" s="31"/>
      <c r="WCN58" s="31"/>
      <c r="WCO58" s="31"/>
      <c r="WCP58" s="31"/>
      <c r="WCQ58" s="31"/>
      <c r="WCR58" s="31"/>
      <c r="WCS58" s="31"/>
      <c r="WCT58" s="31"/>
      <c r="WCU58" s="31"/>
      <c r="WCV58" s="31"/>
      <c r="WCW58" s="31"/>
      <c r="WCX58" s="31"/>
      <c r="WCY58" s="31"/>
      <c r="WCZ58" s="31"/>
      <c r="WDA58" s="31"/>
      <c r="WDB58" s="31"/>
      <c r="WDC58" s="31"/>
      <c r="WDD58" s="31"/>
      <c r="WDE58" s="31"/>
      <c r="WDF58" s="31"/>
      <c r="WDG58" s="31"/>
      <c r="WDH58" s="31"/>
      <c r="WDI58" s="31"/>
      <c r="WDJ58" s="31"/>
      <c r="WDK58" s="31"/>
      <c r="WDL58" s="31"/>
      <c r="WDM58" s="31"/>
      <c r="WDN58" s="31"/>
      <c r="WDO58" s="31"/>
      <c r="WDP58" s="31"/>
      <c r="WDQ58" s="31"/>
      <c r="WDR58" s="31"/>
      <c r="WDS58" s="31"/>
      <c r="WDT58" s="31"/>
      <c r="WDU58" s="31"/>
      <c r="WDV58" s="31"/>
      <c r="WDW58" s="31"/>
      <c r="WDX58" s="31"/>
      <c r="WDY58" s="31"/>
      <c r="WDZ58" s="31"/>
      <c r="WEA58" s="31"/>
      <c r="WEB58" s="31"/>
      <c r="WEC58" s="31"/>
      <c r="WED58" s="31"/>
      <c r="WEE58" s="31"/>
      <c r="WEF58" s="31"/>
      <c r="WEG58" s="31"/>
      <c r="WEH58" s="31"/>
      <c r="WEI58" s="31"/>
      <c r="WEJ58" s="31"/>
      <c r="WEK58" s="31"/>
      <c r="WEL58" s="31"/>
      <c r="WEM58" s="31"/>
      <c r="WEN58" s="31"/>
      <c r="WEO58" s="31"/>
      <c r="WEP58" s="31"/>
      <c r="WEQ58" s="31"/>
      <c r="WER58" s="31"/>
      <c r="WES58" s="31"/>
      <c r="WET58" s="31"/>
      <c r="WEU58" s="31"/>
      <c r="WEV58" s="31"/>
      <c r="WEW58" s="31"/>
      <c r="WEX58" s="31"/>
      <c r="WEY58" s="31"/>
      <c r="WEZ58" s="31"/>
      <c r="WFA58" s="31"/>
      <c r="WFB58" s="31"/>
      <c r="WFC58" s="31"/>
      <c r="WFD58" s="31"/>
      <c r="WFE58" s="31"/>
      <c r="WFF58" s="31"/>
      <c r="WFG58" s="31"/>
      <c r="WFH58" s="31"/>
      <c r="WFI58" s="31"/>
      <c r="WFJ58" s="31"/>
      <c r="WFK58" s="31"/>
      <c r="WFL58" s="31"/>
      <c r="WFM58" s="31"/>
      <c r="WFN58" s="31"/>
      <c r="WFO58" s="31"/>
      <c r="WFP58" s="31"/>
      <c r="WFQ58" s="31"/>
      <c r="WFR58" s="31"/>
      <c r="WFS58" s="31"/>
      <c r="WFT58" s="31"/>
      <c r="WFU58" s="31"/>
      <c r="WFV58" s="31"/>
      <c r="WFW58" s="31"/>
      <c r="WFX58" s="31"/>
      <c r="WFY58" s="31"/>
      <c r="WFZ58" s="31"/>
      <c r="WGA58" s="31"/>
      <c r="WGB58" s="31"/>
      <c r="WGC58" s="31"/>
      <c r="WGD58" s="31"/>
      <c r="WGE58" s="31"/>
      <c r="WGF58" s="31"/>
      <c r="WGG58" s="31"/>
      <c r="WGH58" s="31"/>
      <c r="WGI58" s="31"/>
      <c r="WGJ58" s="31"/>
      <c r="WGK58" s="31"/>
      <c r="WGL58" s="31"/>
      <c r="WGM58" s="31"/>
      <c r="WGN58" s="31"/>
      <c r="WGO58" s="31"/>
      <c r="WGP58" s="31"/>
      <c r="WGQ58" s="31"/>
      <c r="WGR58" s="31"/>
      <c r="WGS58" s="31"/>
      <c r="WGT58" s="31"/>
      <c r="WGU58" s="31"/>
      <c r="WGV58" s="31"/>
      <c r="WGW58" s="31"/>
      <c r="WGX58" s="31"/>
      <c r="WGY58" s="31"/>
      <c r="WGZ58" s="31"/>
      <c r="WHA58" s="31"/>
      <c r="WHB58" s="31"/>
      <c r="WHC58" s="31"/>
      <c r="WHD58" s="31"/>
      <c r="WHE58" s="31"/>
      <c r="WHF58" s="31"/>
      <c r="WHG58" s="31"/>
      <c r="WHH58" s="31"/>
      <c r="WHI58" s="31"/>
      <c r="WHJ58" s="31"/>
      <c r="WHK58" s="31"/>
      <c r="WHL58" s="31"/>
      <c r="WHM58" s="31"/>
      <c r="WHN58" s="31"/>
      <c r="WHO58" s="31"/>
      <c r="WHP58" s="31"/>
      <c r="WHQ58" s="31"/>
      <c r="WHR58" s="31"/>
      <c r="WHS58" s="31"/>
      <c r="WHT58" s="31"/>
      <c r="WHU58" s="31"/>
      <c r="WHV58" s="31"/>
      <c r="WHW58" s="31"/>
      <c r="WHX58" s="31"/>
      <c r="WHY58" s="31"/>
      <c r="WHZ58" s="31"/>
      <c r="WIA58" s="31"/>
      <c r="WIB58" s="31"/>
      <c r="WIC58" s="31"/>
      <c r="WID58" s="31"/>
      <c r="WIE58" s="31"/>
      <c r="WIF58" s="31"/>
      <c r="WIG58" s="31"/>
      <c r="WIH58" s="31"/>
      <c r="WII58" s="31"/>
      <c r="WIJ58" s="31"/>
      <c r="WIK58" s="31"/>
      <c r="WIL58" s="31"/>
      <c r="WIM58" s="31"/>
      <c r="WIN58" s="31"/>
      <c r="WIO58" s="31"/>
      <c r="WIP58" s="31"/>
      <c r="WIQ58" s="31"/>
      <c r="WIR58" s="31"/>
      <c r="WIS58" s="31"/>
      <c r="WIT58" s="31"/>
      <c r="WIU58" s="31"/>
      <c r="WIV58" s="31"/>
      <c r="WIW58" s="31"/>
      <c r="WIX58" s="31"/>
      <c r="WIY58" s="31"/>
      <c r="WIZ58" s="31"/>
      <c r="WJA58" s="31"/>
      <c r="WJB58" s="31"/>
      <c r="WJC58" s="31"/>
      <c r="WJD58" s="31"/>
      <c r="WJE58" s="31"/>
      <c r="WJF58" s="31"/>
      <c r="WJG58" s="31"/>
      <c r="WJH58" s="31"/>
      <c r="WJI58" s="31"/>
      <c r="WJJ58" s="31"/>
      <c r="WJK58" s="31"/>
      <c r="WJL58" s="31"/>
      <c r="WJM58" s="31"/>
      <c r="WJN58" s="31"/>
      <c r="WJO58" s="31"/>
      <c r="WJP58" s="31"/>
      <c r="WJQ58" s="31"/>
      <c r="WJR58" s="31"/>
      <c r="WJS58" s="31"/>
      <c r="WJT58" s="31"/>
      <c r="WJU58" s="31"/>
      <c r="WJV58" s="31"/>
      <c r="WJW58" s="31"/>
      <c r="WJX58" s="31"/>
      <c r="WJY58" s="31"/>
      <c r="WJZ58" s="31"/>
      <c r="WKA58" s="31"/>
      <c r="WKB58" s="31"/>
      <c r="WKC58" s="31"/>
      <c r="WKD58" s="31"/>
      <c r="WKE58" s="31"/>
      <c r="WKF58" s="31"/>
      <c r="WKG58" s="31"/>
      <c r="WKH58" s="31"/>
      <c r="WKI58" s="31"/>
      <c r="WKJ58" s="31"/>
      <c r="WKK58" s="31"/>
      <c r="WKL58" s="31"/>
      <c r="WKM58" s="31"/>
      <c r="WKN58" s="31"/>
      <c r="WKO58" s="31"/>
      <c r="WKP58" s="31"/>
      <c r="WKQ58" s="31"/>
      <c r="WKR58" s="31"/>
      <c r="WKS58" s="31"/>
      <c r="WKT58" s="31"/>
      <c r="WKU58" s="31"/>
      <c r="WKV58" s="31"/>
      <c r="WKW58" s="31"/>
      <c r="WKX58" s="31"/>
      <c r="WKY58" s="31"/>
      <c r="WKZ58" s="31"/>
      <c r="WLA58" s="31"/>
      <c r="WLB58" s="31"/>
      <c r="WLC58" s="31"/>
      <c r="WLD58" s="31"/>
      <c r="WLE58" s="31"/>
      <c r="WLF58" s="31"/>
      <c r="WLG58" s="31"/>
      <c r="WLH58" s="31"/>
      <c r="WLI58" s="31"/>
      <c r="WLJ58" s="31"/>
      <c r="WLK58" s="31"/>
      <c r="WLL58" s="31"/>
      <c r="WLM58" s="31"/>
      <c r="WLN58" s="31"/>
      <c r="WLO58" s="31"/>
      <c r="WLP58" s="31"/>
      <c r="WLQ58" s="31"/>
      <c r="WLR58" s="31"/>
      <c r="WLS58" s="31"/>
      <c r="WLT58" s="31"/>
      <c r="WLU58" s="31"/>
      <c r="WLV58" s="31"/>
      <c r="WLW58" s="31"/>
      <c r="WLX58" s="31"/>
      <c r="WLY58" s="31"/>
      <c r="WLZ58" s="31"/>
      <c r="WMA58" s="31"/>
      <c r="WMB58" s="31"/>
      <c r="WMC58" s="31"/>
      <c r="WMD58" s="31"/>
      <c r="WME58" s="31"/>
      <c r="WMF58" s="31"/>
      <c r="WMG58" s="31"/>
      <c r="WMH58" s="31"/>
      <c r="WMI58" s="31"/>
      <c r="WMJ58" s="31"/>
      <c r="WMK58" s="31"/>
      <c r="WML58" s="31"/>
      <c r="WMM58" s="31"/>
      <c r="WMN58" s="31"/>
      <c r="WMO58" s="31"/>
      <c r="WMP58" s="31"/>
      <c r="WMQ58" s="31"/>
      <c r="WMR58" s="31"/>
      <c r="WMS58" s="31"/>
      <c r="WMT58" s="31"/>
      <c r="WMU58" s="31"/>
      <c r="WMV58" s="31"/>
      <c r="WMW58" s="31"/>
      <c r="WMX58" s="31"/>
      <c r="WMY58" s="31"/>
      <c r="WMZ58" s="31"/>
      <c r="WNA58" s="31"/>
      <c r="WNB58" s="31"/>
      <c r="WNC58" s="31"/>
      <c r="WND58" s="31"/>
      <c r="WNE58" s="31"/>
      <c r="WNF58" s="31"/>
      <c r="WNG58" s="31"/>
      <c r="WNH58" s="31"/>
      <c r="WNI58" s="31"/>
      <c r="WNJ58" s="31"/>
      <c r="WNK58" s="31"/>
      <c r="WNL58" s="31"/>
      <c r="WNM58" s="31"/>
      <c r="WNN58" s="31"/>
      <c r="WNO58" s="31"/>
      <c r="WNP58" s="31"/>
      <c r="WNQ58" s="31"/>
      <c r="WNR58" s="31"/>
      <c r="WNS58" s="31"/>
      <c r="WNT58" s="31"/>
      <c r="WNU58" s="31"/>
      <c r="WNV58" s="31"/>
      <c r="WNW58" s="31"/>
      <c r="WNX58" s="31"/>
      <c r="WNY58" s="31"/>
      <c r="WNZ58" s="31"/>
      <c r="WOA58" s="31"/>
      <c r="WOB58" s="31"/>
      <c r="WOC58" s="31"/>
      <c r="WOD58" s="31"/>
      <c r="WOE58" s="31"/>
      <c r="WOF58" s="31"/>
      <c r="WOG58" s="31"/>
      <c r="WOH58" s="31"/>
      <c r="WOI58" s="31"/>
      <c r="WOJ58" s="31"/>
      <c r="WOK58" s="31"/>
      <c r="WOL58" s="31"/>
      <c r="WOM58" s="31"/>
      <c r="WON58" s="31"/>
      <c r="WOO58" s="31"/>
      <c r="WOP58" s="31"/>
      <c r="WOQ58" s="31"/>
      <c r="WOR58" s="31"/>
      <c r="WOS58" s="31"/>
      <c r="WOT58" s="31"/>
      <c r="WOU58" s="31"/>
      <c r="WOV58" s="31"/>
      <c r="WOW58" s="31"/>
      <c r="WOX58" s="31"/>
      <c r="WOY58" s="31"/>
      <c r="WOZ58" s="31"/>
      <c r="WPA58" s="31"/>
      <c r="WPB58" s="31"/>
      <c r="WPC58" s="31"/>
      <c r="WPD58" s="31"/>
      <c r="WPE58" s="31"/>
      <c r="WPF58" s="31"/>
      <c r="WPG58" s="31"/>
      <c r="WPH58" s="31"/>
      <c r="WPI58" s="31"/>
      <c r="WPJ58" s="31"/>
      <c r="WPK58" s="31"/>
      <c r="WPL58" s="31"/>
      <c r="WPM58" s="31"/>
      <c r="WPN58" s="31"/>
      <c r="WPO58" s="31"/>
      <c r="WPP58" s="31"/>
      <c r="WPQ58" s="31"/>
      <c r="WPR58" s="31"/>
      <c r="WPS58" s="31"/>
      <c r="WPT58" s="31"/>
      <c r="WPU58" s="31"/>
      <c r="WPV58" s="31"/>
      <c r="WPW58" s="31"/>
      <c r="WPX58" s="31"/>
      <c r="WPY58" s="31"/>
      <c r="WPZ58" s="31"/>
      <c r="WQA58" s="31"/>
      <c r="WQB58" s="31"/>
      <c r="WQC58" s="31"/>
      <c r="WQD58" s="31"/>
      <c r="WQE58" s="31"/>
      <c r="WQF58" s="31"/>
      <c r="WQG58" s="31"/>
      <c r="WQH58" s="31"/>
      <c r="WQI58" s="31"/>
      <c r="WQJ58" s="31"/>
      <c r="WQK58" s="31"/>
      <c r="WQL58" s="31"/>
      <c r="WQM58" s="31"/>
      <c r="WQN58" s="31"/>
      <c r="WQO58" s="31"/>
      <c r="WQP58" s="31"/>
      <c r="WQQ58" s="31"/>
      <c r="WQR58" s="31"/>
      <c r="WQS58" s="31"/>
      <c r="WQT58" s="31"/>
      <c r="WQU58" s="31"/>
      <c r="WQV58" s="31"/>
      <c r="WQW58" s="31"/>
      <c r="WQX58" s="31"/>
      <c r="WQY58" s="31"/>
      <c r="WQZ58" s="31"/>
      <c r="WRA58" s="31"/>
      <c r="WRB58" s="31"/>
      <c r="WRC58" s="31"/>
      <c r="WRD58" s="31"/>
      <c r="WRE58" s="31"/>
      <c r="WRF58" s="31"/>
      <c r="WRG58" s="31"/>
      <c r="WRH58" s="31"/>
      <c r="WRI58" s="31"/>
      <c r="WRJ58" s="31"/>
      <c r="WRK58" s="31"/>
      <c r="WRL58" s="31"/>
      <c r="WRM58" s="31"/>
      <c r="WRN58" s="31"/>
      <c r="WRO58" s="31"/>
      <c r="WRP58" s="31"/>
      <c r="WRQ58" s="31"/>
      <c r="WRR58" s="31"/>
      <c r="WRS58" s="31"/>
      <c r="WRT58" s="31"/>
      <c r="WRU58" s="31"/>
      <c r="WRV58" s="31"/>
      <c r="WRW58" s="31"/>
      <c r="WRX58" s="31"/>
      <c r="WRY58" s="31"/>
      <c r="WRZ58" s="31"/>
      <c r="WSA58" s="31"/>
      <c r="WSB58" s="31"/>
      <c r="WSC58" s="31"/>
      <c r="WSD58" s="31"/>
      <c r="WSE58" s="31"/>
      <c r="WSF58" s="31"/>
      <c r="WSG58" s="31"/>
      <c r="WSH58" s="31"/>
      <c r="WSI58" s="31"/>
      <c r="WSJ58" s="31"/>
      <c r="WSK58" s="31"/>
      <c r="WSL58" s="31"/>
      <c r="WSM58" s="31"/>
      <c r="WSN58" s="31"/>
      <c r="WSO58" s="31"/>
      <c r="WSP58" s="31"/>
      <c r="WSQ58" s="31"/>
      <c r="WSR58" s="31"/>
      <c r="WSS58" s="31"/>
      <c r="WST58" s="31"/>
      <c r="WSU58" s="31"/>
      <c r="WSV58" s="31"/>
      <c r="WSW58" s="31"/>
      <c r="WSX58" s="31"/>
      <c r="WSY58" s="31"/>
      <c r="WSZ58" s="31"/>
      <c r="WTA58" s="31"/>
      <c r="WTB58" s="31"/>
      <c r="WTC58" s="31"/>
      <c r="WTD58" s="31"/>
      <c r="WTE58" s="31"/>
      <c r="WTF58" s="31"/>
      <c r="WTG58" s="31"/>
      <c r="WTH58" s="31"/>
      <c r="WTI58" s="31"/>
      <c r="WTJ58" s="31"/>
      <c r="WTK58" s="31"/>
      <c r="WTL58" s="31"/>
      <c r="WTM58" s="31"/>
      <c r="WTN58" s="31"/>
      <c r="WTO58" s="31"/>
      <c r="WTP58" s="31"/>
      <c r="WTQ58" s="31"/>
      <c r="WTR58" s="31"/>
      <c r="WTS58" s="31"/>
      <c r="WTT58" s="31"/>
      <c r="WTU58" s="31"/>
      <c r="WTV58" s="31"/>
      <c r="WTW58" s="31"/>
      <c r="WTX58" s="31"/>
      <c r="WTY58" s="31"/>
      <c r="WTZ58" s="31"/>
      <c r="WUA58" s="31"/>
      <c r="WUB58" s="31"/>
    </row>
    <row r="59" spans="1:16096" s="1" customFormat="1" ht="27.75" customHeight="1" x14ac:dyDescent="0.35">
      <c r="A59" s="1">
        <v>51</v>
      </c>
      <c r="B59" s="19"/>
      <c r="C59" s="20" t="s">
        <v>55</v>
      </c>
      <c r="D59" s="32">
        <v>2000</v>
      </c>
      <c r="E59" s="12"/>
      <c r="F59" s="12"/>
      <c r="G59" s="33">
        <f t="shared" si="21"/>
        <v>2000</v>
      </c>
      <c r="H59" s="42"/>
      <c r="I59" s="42"/>
      <c r="J59" s="12">
        <f t="shared" si="22"/>
        <v>2000</v>
      </c>
      <c r="K59" s="13"/>
      <c r="L59" s="13"/>
      <c r="M59" s="32">
        <f t="shared" si="23"/>
        <v>2000</v>
      </c>
      <c r="N59" s="42"/>
      <c r="O59" s="32">
        <f t="shared" si="25"/>
        <v>2000</v>
      </c>
      <c r="P59" s="13">
        <v>285</v>
      </c>
      <c r="Q59" s="32">
        <v>2000</v>
      </c>
      <c r="R59" s="32">
        <f t="shared" si="24"/>
        <v>0</v>
      </c>
      <c r="S59" s="135">
        <v>2000</v>
      </c>
      <c r="T59" s="12"/>
      <c r="U59" s="138">
        <v>2000</v>
      </c>
      <c r="V59" s="9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  <c r="QR59" s="31"/>
      <c r="QS59" s="31"/>
      <c r="QT59" s="31"/>
      <c r="QU59" s="31"/>
      <c r="QV59" s="31"/>
      <c r="QW59" s="31"/>
      <c r="QX59" s="31"/>
      <c r="QY59" s="31"/>
      <c r="QZ59" s="31"/>
      <c r="RA59" s="31"/>
      <c r="RB59" s="31"/>
      <c r="RC59" s="31"/>
      <c r="RD59" s="31"/>
      <c r="RE59" s="31"/>
      <c r="RF59" s="31"/>
      <c r="RG59" s="31"/>
      <c r="RH59" s="31"/>
      <c r="RI59" s="31"/>
      <c r="RJ59" s="31"/>
      <c r="RK59" s="31"/>
      <c r="RL59" s="31"/>
      <c r="RM59" s="31"/>
      <c r="RN59" s="31"/>
      <c r="RO59" s="31"/>
      <c r="RP59" s="31"/>
      <c r="RQ59" s="31"/>
      <c r="RR59" s="31"/>
      <c r="RS59" s="31"/>
      <c r="RT59" s="31"/>
      <c r="RU59" s="31"/>
      <c r="RV59" s="31"/>
      <c r="RW59" s="31"/>
      <c r="RX59" s="31"/>
      <c r="RY59" s="31"/>
      <c r="RZ59" s="31"/>
      <c r="SA59" s="31"/>
      <c r="SB59" s="31"/>
      <c r="SC59" s="31"/>
      <c r="SD59" s="31"/>
      <c r="SE59" s="31"/>
      <c r="SF59" s="31"/>
      <c r="SG59" s="31"/>
      <c r="SH59" s="31"/>
      <c r="SI59" s="31"/>
      <c r="SJ59" s="31"/>
      <c r="SK59" s="31"/>
      <c r="SL59" s="31"/>
      <c r="SM59" s="31"/>
      <c r="SN59" s="31"/>
      <c r="SO59" s="31"/>
      <c r="SP59" s="31"/>
      <c r="SQ59" s="31"/>
      <c r="SR59" s="31"/>
      <c r="SS59" s="31"/>
      <c r="ST59" s="31"/>
      <c r="SU59" s="31"/>
      <c r="SV59" s="31"/>
      <c r="SW59" s="31"/>
      <c r="SX59" s="31"/>
      <c r="SY59" s="31"/>
      <c r="SZ59" s="31"/>
      <c r="TA59" s="31"/>
      <c r="TB59" s="31"/>
      <c r="TC59" s="31"/>
      <c r="TD59" s="31"/>
      <c r="TE59" s="31"/>
      <c r="TF59" s="31"/>
      <c r="TG59" s="31"/>
      <c r="TH59" s="31"/>
      <c r="TI59" s="31"/>
      <c r="TJ59" s="31"/>
      <c r="TK59" s="31"/>
      <c r="TL59" s="31"/>
      <c r="TM59" s="31"/>
      <c r="TN59" s="31"/>
      <c r="TO59" s="31"/>
      <c r="TP59" s="31"/>
      <c r="TQ59" s="31"/>
      <c r="TR59" s="31"/>
      <c r="TS59" s="31"/>
      <c r="TT59" s="31"/>
      <c r="TU59" s="31"/>
      <c r="TV59" s="31"/>
      <c r="TW59" s="31"/>
      <c r="TX59" s="31"/>
      <c r="TY59" s="31"/>
      <c r="TZ59" s="31"/>
      <c r="UA59" s="31"/>
      <c r="UB59" s="31"/>
      <c r="UC59" s="31"/>
      <c r="UD59" s="31"/>
      <c r="UE59" s="31"/>
      <c r="UF59" s="31"/>
      <c r="UG59" s="31"/>
      <c r="UH59" s="31"/>
      <c r="UI59" s="31"/>
      <c r="UJ59" s="31"/>
      <c r="UK59" s="31"/>
      <c r="UL59" s="31"/>
      <c r="UM59" s="31"/>
      <c r="UN59" s="31"/>
      <c r="UO59" s="31"/>
      <c r="UP59" s="31"/>
      <c r="UQ59" s="31"/>
      <c r="UR59" s="31"/>
      <c r="US59" s="31"/>
      <c r="UT59" s="31"/>
      <c r="UU59" s="31"/>
      <c r="UV59" s="31"/>
      <c r="UW59" s="31"/>
      <c r="UX59" s="31"/>
      <c r="UY59" s="31"/>
      <c r="UZ59" s="31"/>
      <c r="VA59" s="31"/>
      <c r="VB59" s="31"/>
      <c r="VC59" s="31"/>
      <c r="VD59" s="31"/>
      <c r="VE59" s="31"/>
      <c r="VF59" s="31"/>
      <c r="VG59" s="31"/>
      <c r="VH59" s="31"/>
      <c r="VI59" s="31"/>
      <c r="VJ59" s="31"/>
      <c r="VK59" s="31"/>
      <c r="VL59" s="31"/>
      <c r="VM59" s="31"/>
      <c r="VN59" s="31"/>
      <c r="VO59" s="31"/>
      <c r="VP59" s="31"/>
      <c r="VQ59" s="31"/>
      <c r="VR59" s="31"/>
      <c r="VS59" s="31"/>
      <c r="VT59" s="31"/>
      <c r="VU59" s="31"/>
      <c r="VV59" s="31"/>
      <c r="VW59" s="31"/>
      <c r="VX59" s="31"/>
      <c r="VY59" s="31"/>
      <c r="VZ59" s="31"/>
      <c r="WA59" s="31"/>
      <c r="WB59" s="31"/>
      <c r="WC59" s="31"/>
      <c r="WD59" s="31"/>
      <c r="WE59" s="31"/>
      <c r="WF59" s="31"/>
      <c r="WG59" s="31"/>
      <c r="WH59" s="31"/>
      <c r="WI59" s="31"/>
      <c r="WJ59" s="31"/>
      <c r="WK59" s="31"/>
      <c r="WL59" s="31"/>
      <c r="WM59" s="31"/>
      <c r="WN59" s="31"/>
      <c r="WO59" s="31"/>
      <c r="WP59" s="31"/>
      <c r="WQ59" s="31"/>
      <c r="WR59" s="31"/>
      <c r="WS59" s="31"/>
      <c r="WT59" s="31"/>
      <c r="WU59" s="31"/>
      <c r="WV59" s="31"/>
      <c r="WW59" s="31"/>
      <c r="WX59" s="31"/>
      <c r="WY59" s="31"/>
      <c r="WZ59" s="31"/>
      <c r="XA59" s="31"/>
      <c r="XB59" s="31"/>
      <c r="XC59" s="31"/>
      <c r="XD59" s="31"/>
      <c r="XE59" s="31"/>
      <c r="XF59" s="31"/>
      <c r="XG59" s="31"/>
      <c r="XH59" s="31"/>
      <c r="XI59" s="31"/>
      <c r="XJ59" s="31"/>
      <c r="XK59" s="31"/>
      <c r="XL59" s="31"/>
      <c r="XM59" s="31"/>
      <c r="XN59" s="31"/>
      <c r="XO59" s="31"/>
      <c r="XP59" s="31"/>
      <c r="XQ59" s="31"/>
      <c r="XR59" s="31"/>
      <c r="XS59" s="31"/>
      <c r="XT59" s="31"/>
      <c r="XU59" s="31"/>
      <c r="XV59" s="31"/>
      <c r="XW59" s="31"/>
      <c r="XX59" s="31"/>
      <c r="XY59" s="31"/>
      <c r="XZ59" s="31"/>
      <c r="YA59" s="31"/>
      <c r="YB59" s="31"/>
      <c r="YC59" s="31"/>
      <c r="YD59" s="31"/>
      <c r="YE59" s="31"/>
      <c r="YF59" s="31"/>
      <c r="YG59" s="31"/>
      <c r="YH59" s="31"/>
      <c r="YI59" s="31"/>
      <c r="YJ59" s="31"/>
      <c r="YK59" s="31"/>
      <c r="YL59" s="31"/>
      <c r="YM59" s="31"/>
      <c r="YN59" s="31"/>
      <c r="YO59" s="31"/>
      <c r="YP59" s="31"/>
      <c r="YQ59" s="31"/>
      <c r="YR59" s="31"/>
      <c r="YS59" s="31"/>
      <c r="YT59" s="31"/>
      <c r="YU59" s="31"/>
      <c r="YV59" s="31"/>
      <c r="YW59" s="31"/>
      <c r="YX59" s="31"/>
      <c r="YY59" s="31"/>
      <c r="YZ59" s="31"/>
      <c r="ZA59" s="31"/>
      <c r="ZB59" s="31"/>
      <c r="ZC59" s="31"/>
      <c r="ZD59" s="31"/>
      <c r="ZE59" s="31"/>
      <c r="ZF59" s="31"/>
      <c r="ZG59" s="31"/>
      <c r="ZH59" s="31"/>
      <c r="ZI59" s="31"/>
      <c r="ZJ59" s="31"/>
      <c r="ZK59" s="31"/>
      <c r="ZL59" s="31"/>
      <c r="ZM59" s="31"/>
      <c r="ZN59" s="31"/>
      <c r="ZO59" s="31"/>
      <c r="ZP59" s="31"/>
      <c r="ZQ59" s="31"/>
      <c r="ZR59" s="31"/>
      <c r="ZS59" s="31"/>
      <c r="ZT59" s="31"/>
      <c r="ZU59" s="31"/>
      <c r="ZV59" s="31"/>
      <c r="ZW59" s="31"/>
      <c r="ZX59" s="31"/>
      <c r="ZY59" s="31"/>
      <c r="ZZ59" s="31"/>
      <c r="AAA59" s="31"/>
      <c r="AAB59" s="31"/>
      <c r="AAC59" s="31"/>
      <c r="AAD59" s="31"/>
      <c r="AAE59" s="31"/>
      <c r="AAF59" s="31"/>
      <c r="AAG59" s="31"/>
      <c r="AAH59" s="31"/>
      <c r="AAI59" s="31"/>
      <c r="AAJ59" s="31"/>
      <c r="AAK59" s="31"/>
      <c r="AAL59" s="31"/>
      <c r="AAM59" s="31"/>
      <c r="AAN59" s="31"/>
      <c r="AAO59" s="31"/>
      <c r="AAP59" s="31"/>
      <c r="AAQ59" s="31"/>
      <c r="AAR59" s="31"/>
      <c r="AAS59" s="31"/>
      <c r="AAT59" s="31"/>
      <c r="AAU59" s="31"/>
      <c r="AAV59" s="31"/>
      <c r="AAW59" s="31"/>
      <c r="AAX59" s="31"/>
      <c r="AAY59" s="31"/>
      <c r="AAZ59" s="31"/>
      <c r="ABA59" s="31"/>
      <c r="ABB59" s="31"/>
      <c r="ABC59" s="31"/>
      <c r="ABD59" s="31"/>
      <c r="ABE59" s="31"/>
      <c r="ABF59" s="31"/>
      <c r="ABG59" s="31"/>
      <c r="ABH59" s="31"/>
      <c r="ABI59" s="31"/>
      <c r="ABJ59" s="31"/>
      <c r="ABK59" s="31"/>
      <c r="ABL59" s="31"/>
      <c r="ABM59" s="31"/>
      <c r="ABN59" s="31"/>
      <c r="ABO59" s="31"/>
      <c r="ABP59" s="31"/>
      <c r="ABQ59" s="31"/>
      <c r="ABR59" s="31"/>
      <c r="ABS59" s="31"/>
      <c r="ABT59" s="31"/>
      <c r="ABU59" s="31"/>
      <c r="ABV59" s="31"/>
      <c r="ABW59" s="31"/>
      <c r="ABX59" s="31"/>
      <c r="ABY59" s="31"/>
      <c r="ABZ59" s="31"/>
      <c r="ACA59" s="31"/>
      <c r="ACB59" s="31"/>
      <c r="ACC59" s="31"/>
      <c r="ACD59" s="31"/>
      <c r="ACE59" s="31"/>
      <c r="ACF59" s="31"/>
      <c r="ACG59" s="31"/>
      <c r="ACH59" s="31"/>
      <c r="ACI59" s="31"/>
      <c r="ACJ59" s="31"/>
      <c r="ACK59" s="31"/>
      <c r="ACL59" s="31"/>
      <c r="ACM59" s="31"/>
      <c r="ACN59" s="31"/>
      <c r="ACO59" s="31"/>
      <c r="ACP59" s="31"/>
      <c r="ACQ59" s="31"/>
      <c r="ACR59" s="31"/>
      <c r="ACS59" s="31"/>
      <c r="ACT59" s="31"/>
      <c r="ACU59" s="31"/>
      <c r="ACV59" s="31"/>
      <c r="ACW59" s="31"/>
      <c r="ACX59" s="31"/>
      <c r="ACY59" s="31"/>
      <c r="ACZ59" s="31"/>
      <c r="ADA59" s="31"/>
      <c r="ADB59" s="31"/>
      <c r="ADC59" s="31"/>
      <c r="ADD59" s="31"/>
      <c r="ADE59" s="31"/>
      <c r="ADF59" s="31"/>
      <c r="ADG59" s="31"/>
      <c r="ADH59" s="31"/>
      <c r="ADI59" s="31"/>
      <c r="ADJ59" s="31"/>
      <c r="ADK59" s="31"/>
      <c r="ADL59" s="31"/>
      <c r="ADM59" s="31"/>
      <c r="ADN59" s="31"/>
      <c r="ADO59" s="31"/>
      <c r="ADP59" s="31"/>
      <c r="ADQ59" s="31"/>
      <c r="ADR59" s="31"/>
      <c r="ADS59" s="31"/>
      <c r="ADT59" s="31"/>
      <c r="ADU59" s="31"/>
      <c r="ADV59" s="31"/>
      <c r="ADW59" s="31"/>
      <c r="ADX59" s="31"/>
      <c r="ADY59" s="31"/>
      <c r="ADZ59" s="31"/>
      <c r="AEA59" s="31"/>
      <c r="AEB59" s="31"/>
      <c r="AEC59" s="31"/>
      <c r="AED59" s="31"/>
      <c r="AEE59" s="31"/>
      <c r="AEF59" s="31"/>
      <c r="AEG59" s="31"/>
      <c r="AEH59" s="31"/>
      <c r="AEI59" s="31"/>
      <c r="AEJ59" s="31"/>
      <c r="AEK59" s="31"/>
      <c r="AEL59" s="31"/>
      <c r="AEM59" s="31"/>
      <c r="AEN59" s="31"/>
      <c r="AEO59" s="31"/>
      <c r="AEP59" s="31"/>
      <c r="AEQ59" s="31"/>
      <c r="AER59" s="31"/>
      <c r="AES59" s="31"/>
      <c r="AET59" s="31"/>
      <c r="AEU59" s="31"/>
      <c r="AEV59" s="31"/>
      <c r="AEW59" s="31"/>
      <c r="AEX59" s="31"/>
      <c r="AEY59" s="31"/>
      <c r="AEZ59" s="31"/>
      <c r="AFA59" s="31"/>
      <c r="AFB59" s="31"/>
      <c r="AFC59" s="31"/>
      <c r="AFD59" s="31"/>
      <c r="AFE59" s="31"/>
      <c r="AFF59" s="31"/>
      <c r="AFG59" s="31"/>
      <c r="AFH59" s="31"/>
      <c r="AFI59" s="31"/>
      <c r="AFJ59" s="31"/>
      <c r="AFK59" s="31"/>
      <c r="AFL59" s="31"/>
      <c r="AFM59" s="31"/>
      <c r="AFN59" s="31"/>
      <c r="AFO59" s="31"/>
      <c r="AFP59" s="31"/>
      <c r="AFQ59" s="31"/>
      <c r="AFR59" s="31"/>
      <c r="AFS59" s="31"/>
      <c r="AFT59" s="31"/>
      <c r="AFU59" s="31"/>
      <c r="AFV59" s="31"/>
      <c r="AFW59" s="31"/>
      <c r="AFX59" s="31"/>
      <c r="AFY59" s="31"/>
      <c r="AFZ59" s="31"/>
      <c r="AGA59" s="31"/>
      <c r="AGB59" s="31"/>
      <c r="AGC59" s="31"/>
      <c r="AGD59" s="31"/>
      <c r="AGE59" s="31"/>
      <c r="AGF59" s="31"/>
      <c r="AGG59" s="31"/>
      <c r="AGH59" s="31"/>
      <c r="AGI59" s="31"/>
      <c r="AGJ59" s="31"/>
      <c r="AGK59" s="31"/>
      <c r="AGL59" s="31"/>
      <c r="AGM59" s="31"/>
      <c r="AGN59" s="31"/>
      <c r="AGO59" s="31"/>
      <c r="AGP59" s="31"/>
      <c r="AGQ59" s="31"/>
      <c r="AGR59" s="31"/>
      <c r="AGS59" s="31"/>
      <c r="AGT59" s="31"/>
      <c r="AGU59" s="31"/>
      <c r="AGV59" s="31"/>
      <c r="AGW59" s="31"/>
      <c r="AGX59" s="31"/>
      <c r="AGY59" s="31"/>
      <c r="AGZ59" s="31"/>
      <c r="AHA59" s="31"/>
      <c r="AHB59" s="31"/>
      <c r="AHC59" s="31"/>
      <c r="AHD59" s="31"/>
      <c r="AHE59" s="31"/>
      <c r="AHF59" s="31"/>
      <c r="AHG59" s="31"/>
      <c r="AHH59" s="31"/>
      <c r="AHI59" s="31"/>
      <c r="AHJ59" s="31"/>
      <c r="AHK59" s="31"/>
      <c r="AHL59" s="31"/>
      <c r="AHM59" s="31"/>
      <c r="AHN59" s="31"/>
      <c r="AHO59" s="31"/>
      <c r="AHP59" s="31"/>
      <c r="AHQ59" s="31"/>
      <c r="AHR59" s="31"/>
      <c r="AHS59" s="31"/>
      <c r="AHT59" s="31"/>
      <c r="AHU59" s="31"/>
      <c r="AHV59" s="31"/>
      <c r="AHW59" s="31"/>
      <c r="AHX59" s="31"/>
      <c r="AHY59" s="31"/>
      <c r="AHZ59" s="31"/>
      <c r="AIA59" s="31"/>
      <c r="AIB59" s="31"/>
      <c r="AIC59" s="31"/>
      <c r="AID59" s="31"/>
      <c r="AIE59" s="31"/>
      <c r="AIF59" s="31"/>
      <c r="AIG59" s="31"/>
      <c r="AIH59" s="31"/>
      <c r="AII59" s="31"/>
      <c r="AIJ59" s="31"/>
      <c r="AIK59" s="31"/>
      <c r="AIL59" s="31"/>
      <c r="AIM59" s="31"/>
      <c r="AIN59" s="31"/>
      <c r="AIO59" s="31"/>
      <c r="AIP59" s="31"/>
      <c r="AIQ59" s="31"/>
      <c r="AIR59" s="31"/>
      <c r="AIS59" s="31"/>
      <c r="AIT59" s="31"/>
      <c r="AIU59" s="31"/>
      <c r="AIV59" s="31"/>
      <c r="AIW59" s="31"/>
      <c r="AIX59" s="31"/>
      <c r="AIY59" s="31"/>
      <c r="AIZ59" s="31"/>
      <c r="AJA59" s="31"/>
      <c r="AJB59" s="31"/>
      <c r="AJC59" s="31"/>
      <c r="AJD59" s="31"/>
      <c r="AJE59" s="31"/>
      <c r="AJF59" s="31"/>
      <c r="AJG59" s="31"/>
      <c r="AJH59" s="31"/>
      <c r="AJI59" s="31"/>
      <c r="AJJ59" s="31"/>
      <c r="AJK59" s="31"/>
      <c r="AJL59" s="31"/>
      <c r="AJM59" s="31"/>
      <c r="AJN59" s="31"/>
      <c r="AJO59" s="31"/>
      <c r="AJP59" s="31"/>
      <c r="AJQ59" s="31"/>
      <c r="AJR59" s="31"/>
      <c r="AJS59" s="31"/>
      <c r="AJT59" s="31"/>
      <c r="AJU59" s="31"/>
      <c r="AJV59" s="31"/>
      <c r="AJW59" s="31"/>
      <c r="AJX59" s="31"/>
      <c r="AJY59" s="31"/>
      <c r="AJZ59" s="31"/>
      <c r="AKA59" s="31"/>
      <c r="AKB59" s="31"/>
      <c r="AKC59" s="31"/>
      <c r="AKD59" s="31"/>
      <c r="AKE59" s="31"/>
      <c r="AKF59" s="31"/>
      <c r="AKG59" s="31"/>
      <c r="AKH59" s="31"/>
      <c r="AKI59" s="31"/>
      <c r="AKJ59" s="31"/>
      <c r="AKK59" s="31"/>
      <c r="AKL59" s="31"/>
      <c r="AKM59" s="31"/>
      <c r="AKN59" s="31"/>
      <c r="AKO59" s="31"/>
      <c r="AKP59" s="31"/>
      <c r="AKQ59" s="31"/>
      <c r="AKR59" s="31"/>
      <c r="AKS59" s="31"/>
      <c r="AKT59" s="31"/>
      <c r="AKU59" s="31"/>
      <c r="AKV59" s="31"/>
      <c r="AKW59" s="31"/>
      <c r="AKX59" s="31"/>
      <c r="AKY59" s="31"/>
      <c r="AKZ59" s="31"/>
      <c r="ALA59" s="31"/>
      <c r="ALB59" s="31"/>
      <c r="ALC59" s="31"/>
      <c r="ALD59" s="31"/>
      <c r="ALE59" s="31"/>
      <c r="ALF59" s="31"/>
      <c r="ALG59" s="31"/>
      <c r="ALH59" s="31"/>
      <c r="ALI59" s="31"/>
      <c r="ALJ59" s="31"/>
      <c r="ALK59" s="31"/>
      <c r="ALL59" s="31"/>
      <c r="ALM59" s="31"/>
      <c r="ALN59" s="31"/>
      <c r="ALO59" s="31"/>
      <c r="ALP59" s="31"/>
      <c r="ALQ59" s="31"/>
      <c r="ALR59" s="31"/>
      <c r="ALS59" s="31"/>
      <c r="ALT59" s="31"/>
      <c r="ALU59" s="31"/>
      <c r="ALV59" s="31"/>
      <c r="ALW59" s="31"/>
      <c r="ALX59" s="31"/>
      <c r="ALY59" s="31"/>
      <c r="ALZ59" s="31"/>
      <c r="AMA59" s="31"/>
      <c r="AMB59" s="31"/>
      <c r="AMC59" s="31"/>
      <c r="AMD59" s="31"/>
      <c r="AME59" s="31"/>
      <c r="AMF59" s="31"/>
      <c r="AMG59" s="31"/>
      <c r="AMH59" s="31"/>
      <c r="AMI59" s="31"/>
      <c r="AMJ59" s="31"/>
      <c r="AMK59" s="31"/>
      <c r="AML59" s="31"/>
      <c r="AMM59" s="31"/>
      <c r="AMN59" s="31"/>
      <c r="AMO59" s="31"/>
      <c r="AMP59" s="31"/>
      <c r="AMQ59" s="31"/>
      <c r="AMR59" s="31"/>
      <c r="AMS59" s="31"/>
      <c r="AMT59" s="31"/>
      <c r="AMU59" s="31"/>
      <c r="AMV59" s="31"/>
      <c r="AMW59" s="31"/>
      <c r="AMX59" s="31"/>
      <c r="AMY59" s="31"/>
      <c r="AMZ59" s="31"/>
      <c r="ANA59" s="31"/>
      <c r="ANB59" s="31"/>
      <c r="ANC59" s="31"/>
      <c r="AND59" s="31"/>
      <c r="ANE59" s="31"/>
      <c r="ANF59" s="31"/>
      <c r="ANG59" s="31"/>
      <c r="ANH59" s="31"/>
      <c r="ANI59" s="31"/>
      <c r="ANJ59" s="31"/>
      <c r="ANK59" s="31"/>
      <c r="ANL59" s="31"/>
      <c r="ANM59" s="31"/>
      <c r="ANN59" s="31"/>
      <c r="ANO59" s="31"/>
      <c r="ANP59" s="31"/>
      <c r="ANQ59" s="31"/>
      <c r="ANR59" s="31"/>
      <c r="ANS59" s="31"/>
      <c r="ANT59" s="31"/>
      <c r="ANU59" s="31"/>
      <c r="ANV59" s="31"/>
      <c r="ANW59" s="31"/>
      <c r="ANX59" s="31"/>
      <c r="ANY59" s="31"/>
      <c r="ANZ59" s="31"/>
      <c r="AOA59" s="31"/>
      <c r="AOB59" s="31"/>
      <c r="AOC59" s="31"/>
      <c r="AOD59" s="31"/>
      <c r="AOE59" s="31"/>
      <c r="AOF59" s="31"/>
      <c r="AOG59" s="31"/>
      <c r="AOH59" s="31"/>
      <c r="AOI59" s="31"/>
      <c r="AOJ59" s="31"/>
      <c r="AOK59" s="31"/>
      <c r="AOL59" s="31"/>
      <c r="AOM59" s="31"/>
      <c r="AON59" s="31"/>
      <c r="AOO59" s="31"/>
      <c r="AOP59" s="31"/>
      <c r="AOQ59" s="31"/>
      <c r="AOR59" s="31"/>
      <c r="AOS59" s="31"/>
      <c r="AOT59" s="31"/>
      <c r="AOU59" s="31"/>
      <c r="AOV59" s="31"/>
      <c r="AOW59" s="31"/>
      <c r="AOX59" s="31"/>
      <c r="AOY59" s="31"/>
      <c r="AOZ59" s="31"/>
      <c r="APA59" s="31"/>
      <c r="APB59" s="31"/>
      <c r="APC59" s="31"/>
      <c r="APD59" s="31"/>
      <c r="APE59" s="31"/>
      <c r="APF59" s="31"/>
      <c r="APG59" s="31"/>
      <c r="APH59" s="31"/>
      <c r="API59" s="31"/>
      <c r="APJ59" s="31"/>
      <c r="APK59" s="31"/>
      <c r="APL59" s="31"/>
      <c r="APM59" s="31"/>
      <c r="APN59" s="31"/>
      <c r="APO59" s="31"/>
      <c r="APP59" s="31"/>
      <c r="APQ59" s="31"/>
      <c r="APR59" s="31"/>
      <c r="APS59" s="31"/>
      <c r="APT59" s="31"/>
      <c r="APU59" s="31"/>
      <c r="APV59" s="31"/>
      <c r="APW59" s="31"/>
      <c r="APX59" s="31"/>
      <c r="APY59" s="31"/>
      <c r="APZ59" s="31"/>
      <c r="AQA59" s="31"/>
      <c r="AQB59" s="31"/>
      <c r="AQC59" s="31"/>
      <c r="AQD59" s="31"/>
      <c r="AQE59" s="31"/>
      <c r="AQF59" s="31"/>
      <c r="AQG59" s="31"/>
      <c r="AQH59" s="31"/>
      <c r="AQI59" s="31"/>
      <c r="AQJ59" s="31"/>
      <c r="AQK59" s="31"/>
      <c r="AQL59" s="31"/>
      <c r="AQM59" s="31"/>
      <c r="AQN59" s="31"/>
      <c r="AQO59" s="31"/>
      <c r="AQP59" s="31"/>
      <c r="AQQ59" s="31"/>
      <c r="AQR59" s="31"/>
      <c r="AQS59" s="31"/>
      <c r="AQT59" s="31"/>
      <c r="AQU59" s="31"/>
      <c r="AQV59" s="31"/>
      <c r="AQW59" s="31"/>
      <c r="AQX59" s="31"/>
      <c r="AQY59" s="31"/>
      <c r="AQZ59" s="31"/>
      <c r="ARA59" s="31"/>
      <c r="ARB59" s="31"/>
      <c r="ARC59" s="31"/>
      <c r="ARD59" s="31"/>
      <c r="ARE59" s="31"/>
      <c r="ARF59" s="31"/>
      <c r="ARG59" s="31"/>
      <c r="ARH59" s="31"/>
      <c r="ARI59" s="31"/>
      <c r="ARJ59" s="31"/>
      <c r="ARK59" s="31"/>
      <c r="ARL59" s="31"/>
      <c r="ARM59" s="31"/>
      <c r="ARN59" s="31"/>
      <c r="ARO59" s="31"/>
      <c r="ARP59" s="31"/>
      <c r="ARQ59" s="31"/>
      <c r="ARR59" s="31"/>
      <c r="ARS59" s="31"/>
      <c r="ART59" s="31"/>
      <c r="ARU59" s="31"/>
      <c r="ARV59" s="31"/>
      <c r="ARW59" s="31"/>
      <c r="ARX59" s="31"/>
      <c r="ARY59" s="31"/>
      <c r="ARZ59" s="31"/>
      <c r="ASA59" s="31"/>
      <c r="ASB59" s="31"/>
      <c r="ASC59" s="31"/>
      <c r="ASD59" s="31"/>
      <c r="ASE59" s="31"/>
      <c r="ASF59" s="31"/>
      <c r="ASG59" s="31"/>
      <c r="ASH59" s="31"/>
      <c r="ASI59" s="31"/>
      <c r="ASJ59" s="31"/>
      <c r="ASK59" s="31"/>
      <c r="ASL59" s="31"/>
      <c r="ASM59" s="31"/>
      <c r="ASN59" s="31"/>
      <c r="ASO59" s="31"/>
      <c r="ASP59" s="31"/>
      <c r="ASQ59" s="31"/>
      <c r="ASR59" s="31"/>
      <c r="ASS59" s="31"/>
      <c r="AST59" s="31"/>
      <c r="ASU59" s="31"/>
      <c r="ASV59" s="31"/>
      <c r="ASW59" s="31"/>
      <c r="ASX59" s="31"/>
      <c r="ASY59" s="31"/>
      <c r="ASZ59" s="31"/>
      <c r="ATA59" s="31"/>
      <c r="ATB59" s="31"/>
      <c r="ATC59" s="31"/>
      <c r="ATD59" s="31"/>
      <c r="ATE59" s="31"/>
      <c r="ATF59" s="31"/>
      <c r="ATG59" s="31"/>
      <c r="ATH59" s="31"/>
      <c r="ATI59" s="31"/>
      <c r="ATJ59" s="31"/>
      <c r="ATK59" s="31"/>
      <c r="ATL59" s="31"/>
      <c r="ATM59" s="31"/>
      <c r="ATN59" s="31"/>
      <c r="ATO59" s="31"/>
      <c r="ATP59" s="31"/>
      <c r="ATQ59" s="31"/>
      <c r="ATR59" s="31"/>
      <c r="ATS59" s="31"/>
      <c r="ATT59" s="31"/>
      <c r="ATU59" s="31"/>
      <c r="ATV59" s="31"/>
      <c r="ATW59" s="31"/>
      <c r="ATX59" s="31"/>
      <c r="ATY59" s="31"/>
      <c r="ATZ59" s="31"/>
      <c r="AUA59" s="31"/>
      <c r="AUB59" s="31"/>
      <c r="AUC59" s="31"/>
      <c r="AUD59" s="31"/>
      <c r="AUE59" s="31"/>
      <c r="AUF59" s="31"/>
      <c r="AUG59" s="31"/>
      <c r="AUH59" s="31"/>
      <c r="AUI59" s="31"/>
      <c r="AUJ59" s="31"/>
      <c r="AUK59" s="31"/>
      <c r="AUL59" s="31"/>
      <c r="AUM59" s="31"/>
      <c r="AUN59" s="31"/>
      <c r="AUO59" s="31"/>
      <c r="AUP59" s="31"/>
      <c r="AUQ59" s="31"/>
      <c r="AUR59" s="31"/>
      <c r="AUS59" s="31"/>
      <c r="AUT59" s="31"/>
      <c r="AUU59" s="31"/>
      <c r="AUV59" s="31"/>
      <c r="AUW59" s="31"/>
      <c r="AUX59" s="31"/>
      <c r="AUY59" s="31"/>
      <c r="AUZ59" s="31"/>
      <c r="AVA59" s="31"/>
      <c r="AVB59" s="31"/>
      <c r="AVC59" s="31"/>
      <c r="AVD59" s="31"/>
      <c r="AVE59" s="31"/>
      <c r="AVF59" s="31"/>
      <c r="AVG59" s="31"/>
      <c r="AVH59" s="31"/>
      <c r="AVI59" s="31"/>
      <c r="AVJ59" s="31"/>
      <c r="AVK59" s="31"/>
      <c r="AVL59" s="31"/>
      <c r="AVM59" s="31"/>
      <c r="AVN59" s="31"/>
      <c r="AVO59" s="31"/>
      <c r="AVP59" s="31"/>
      <c r="AVQ59" s="31"/>
      <c r="AVR59" s="31"/>
      <c r="AVS59" s="31"/>
      <c r="AVT59" s="31"/>
      <c r="AVU59" s="31"/>
      <c r="AVV59" s="31"/>
      <c r="AVW59" s="31"/>
      <c r="AVX59" s="31"/>
      <c r="AVY59" s="31"/>
      <c r="AVZ59" s="31"/>
      <c r="AWA59" s="31"/>
      <c r="AWB59" s="31"/>
      <c r="AWC59" s="31"/>
      <c r="AWD59" s="31"/>
      <c r="AWE59" s="31"/>
      <c r="AWF59" s="31"/>
      <c r="AWG59" s="31"/>
      <c r="AWH59" s="31"/>
      <c r="AWI59" s="31"/>
      <c r="AWJ59" s="31"/>
      <c r="AWK59" s="31"/>
      <c r="AWL59" s="31"/>
      <c r="AWM59" s="31"/>
      <c r="AWN59" s="31"/>
      <c r="AWO59" s="31"/>
      <c r="AWP59" s="31"/>
      <c r="AWQ59" s="31"/>
      <c r="AWR59" s="31"/>
      <c r="AWS59" s="31"/>
      <c r="AWT59" s="31"/>
      <c r="AWU59" s="31"/>
      <c r="AWV59" s="31"/>
      <c r="AWW59" s="31"/>
      <c r="AWX59" s="31"/>
      <c r="AWY59" s="31"/>
      <c r="AWZ59" s="31"/>
      <c r="AXA59" s="31"/>
      <c r="AXB59" s="31"/>
      <c r="AXC59" s="31"/>
      <c r="AXD59" s="31"/>
      <c r="AXE59" s="31"/>
      <c r="AXF59" s="31"/>
      <c r="AXG59" s="31"/>
      <c r="AXH59" s="31"/>
      <c r="AXI59" s="31"/>
      <c r="AXJ59" s="31"/>
      <c r="AXK59" s="31"/>
      <c r="AXL59" s="31"/>
      <c r="AXM59" s="31"/>
      <c r="AXN59" s="31"/>
      <c r="AXO59" s="31"/>
      <c r="AXP59" s="31"/>
      <c r="AXQ59" s="31"/>
      <c r="AXR59" s="31"/>
      <c r="AXS59" s="31"/>
      <c r="AXT59" s="31"/>
      <c r="AXU59" s="31"/>
      <c r="AXV59" s="31"/>
      <c r="AXW59" s="31"/>
      <c r="AXX59" s="31"/>
      <c r="AXY59" s="31"/>
      <c r="AXZ59" s="31"/>
      <c r="AYA59" s="31"/>
      <c r="AYB59" s="31"/>
      <c r="AYC59" s="31"/>
      <c r="AYD59" s="31"/>
      <c r="AYE59" s="31"/>
      <c r="AYF59" s="31"/>
      <c r="AYG59" s="31"/>
      <c r="AYH59" s="31"/>
      <c r="AYI59" s="31"/>
      <c r="AYJ59" s="31"/>
      <c r="AYK59" s="31"/>
      <c r="AYL59" s="31"/>
      <c r="AYM59" s="31"/>
      <c r="AYN59" s="31"/>
      <c r="AYO59" s="31"/>
      <c r="AYP59" s="31"/>
      <c r="AYQ59" s="31"/>
      <c r="AYR59" s="31"/>
      <c r="AYS59" s="31"/>
      <c r="AYT59" s="31"/>
      <c r="AYU59" s="31"/>
      <c r="AYV59" s="31"/>
      <c r="AYW59" s="31"/>
      <c r="AYX59" s="31"/>
      <c r="AYY59" s="31"/>
      <c r="AYZ59" s="31"/>
      <c r="AZA59" s="31"/>
      <c r="AZB59" s="31"/>
      <c r="AZC59" s="31"/>
      <c r="AZD59" s="31"/>
      <c r="AZE59" s="31"/>
      <c r="AZF59" s="31"/>
      <c r="AZG59" s="31"/>
      <c r="AZH59" s="31"/>
      <c r="AZI59" s="31"/>
      <c r="AZJ59" s="31"/>
      <c r="AZK59" s="31"/>
      <c r="AZL59" s="31"/>
      <c r="AZM59" s="31"/>
      <c r="AZN59" s="31"/>
      <c r="AZO59" s="31"/>
      <c r="AZP59" s="31"/>
      <c r="AZQ59" s="31"/>
      <c r="AZR59" s="31"/>
      <c r="AZS59" s="31"/>
      <c r="AZT59" s="31"/>
      <c r="AZU59" s="31"/>
      <c r="AZV59" s="31"/>
      <c r="AZW59" s="31"/>
      <c r="AZX59" s="31"/>
      <c r="AZY59" s="31"/>
      <c r="AZZ59" s="31"/>
      <c r="BAA59" s="31"/>
      <c r="BAB59" s="31"/>
      <c r="BAC59" s="31"/>
      <c r="BAD59" s="31"/>
      <c r="BAE59" s="31"/>
      <c r="BAF59" s="31"/>
      <c r="BAG59" s="31"/>
      <c r="BAH59" s="31"/>
      <c r="BAI59" s="31"/>
      <c r="BAJ59" s="31"/>
      <c r="BAK59" s="31"/>
      <c r="BAL59" s="31"/>
      <c r="BAM59" s="31"/>
      <c r="BAN59" s="31"/>
      <c r="BAO59" s="31"/>
      <c r="BAP59" s="31"/>
      <c r="BAQ59" s="31"/>
      <c r="BAR59" s="31"/>
      <c r="BAS59" s="31"/>
      <c r="BAT59" s="31"/>
      <c r="BAU59" s="31"/>
      <c r="BAV59" s="31"/>
      <c r="BAW59" s="31"/>
      <c r="BAX59" s="31"/>
      <c r="BAY59" s="31"/>
      <c r="BAZ59" s="31"/>
      <c r="BBA59" s="31"/>
      <c r="BBB59" s="31"/>
      <c r="BBC59" s="31"/>
      <c r="BBD59" s="31"/>
      <c r="BBE59" s="31"/>
      <c r="BBF59" s="31"/>
      <c r="BBG59" s="31"/>
      <c r="BBH59" s="31"/>
      <c r="BBI59" s="31"/>
      <c r="BBJ59" s="31"/>
      <c r="BBK59" s="31"/>
      <c r="BBL59" s="31"/>
      <c r="BBM59" s="31"/>
      <c r="BBN59" s="31"/>
      <c r="BBO59" s="31"/>
      <c r="BBP59" s="31"/>
      <c r="BBQ59" s="31"/>
      <c r="BBR59" s="31"/>
      <c r="BBS59" s="31"/>
      <c r="BBT59" s="31"/>
      <c r="BBU59" s="31"/>
      <c r="BBV59" s="31"/>
      <c r="BBW59" s="31"/>
      <c r="BBX59" s="31"/>
      <c r="BBY59" s="31"/>
      <c r="BBZ59" s="31"/>
      <c r="BCA59" s="31"/>
      <c r="BCB59" s="31"/>
      <c r="BCC59" s="31"/>
      <c r="BCD59" s="31"/>
      <c r="BCE59" s="31"/>
      <c r="BCF59" s="31"/>
      <c r="BCG59" s="31"/>
      <c r="BCH59" s="31"/>
      <c r="BCI59" s="31"/>
      <c r="BCJ59" s="31"/>
      <c r="BCK59" s="31"/>
      <c r="BCL59" s="31"/>
      <c r="BCM59" s="31"/>
      <c r="BCN59" s="31"/>
      <c r="BCO59" s="31"/>
      <c r="BCP59" s="31"/>
      <c r="BCQ59" s="31"/>
      <c r="BCR59" s="31"/>
      <c r="BCS59" s="31"/>
      <c r="BCT59" s="31"/>
      <c r="BCU59" s="31"/>
      <c r="BCV59" s="31"/>
      <c r="BCW59" s="31"/>
      <c r="BCX59" s="31"/>
      <c r="BCY59" s="31"/>
      <c r="BCZ59" s="31"/>
      <c r="BDA59" s="31"/>
      <c r="BDB59" s="31"/>
      <c r="BDC59" s="31"/>
      <c r="BDD59" s="31"/>
      <c r="BDE59" s="31"/>
      <c r="BDF59" s="31"/>
      <c r="BDG59" s="31"/>
      <c r="BDH59" s="31"/>
      <c r="BDI59" s="31"/>
      <c r="BDJ59" s="31"/>
      <c r="BDK59" s="31"/>
      <c r="BDL59" s="31"/>
      <c r="BDM59" s="31"/>
      <c r="BDN59" s="31"/>
      <c r="BDO59" s="31"/>
      <c r="BDP59" s="31"/>
      <c r="BDQ59" s="31"/>
      <c r="BDR59" s="31"/>
      <c r="BDS59" s="31"/>
      <c r="BDT59" s="31"/>
      <c r="BDU59" s="31"/>
      <c r="BDV59" s="31"/>
      <c r="BDW59" s="31"/>
      <c r="BDX59" s="31"/>
      <c r="BDY59" s="31"/>
      <c r="BDZ59" s="31"/>
      <c r="BEA59" s="31"/>
      <c r="BEB59" s="31"/>
      <c r="BEC59" s="31"/>
      <c r="BED59" s="31"/>
      <c r="BEE59" s="31"/>
      <c r="BEF59" s="31"/>
      <c r="BEG59" s="31"/>
      <c r="BEH59" s="31"/>
      <c r="BEI59" s="31"/>
      <c r="BEJ59" s="31"/>
      <c r="BEK59" s="31"/>
      <c r="BEL59" s="31"/>
      <c r="BEM59" s="31"/>
      <c r="BEN59" s="31"/>
      <c r="BEO59" s="31"/>
      <c r="BEP59" s="31"/>
      <c r="BEQ59" s="31"/>
      <c r="BER59" s="31"/>
      <c r="BES59" s="31"/>
      <c r="BET59" s="31"/>
      <c r="BEU59" s="31"/>
      <c r="BEV59" s="31"/>
      <c r="BEW59" s="31"/>
      <c r="BEX59" s="31"/>
      <c r="BEY59" s="31"/>
      <c r="BEZ59" s="31"/>
      <c r="BFA59" s="31"/>
      <c r="BFB59" s="31"/>
      <c r="BFC59" s="31"/>
      <c r="BFD59" s="31"/>
      <c r="BFE59" s="31"/>
      <c r="BFF59" s="31"/>
      <c r="BFG59" s="31"/>
      <c r="BFH59" s="31"/>
      <c r="BFI59" s="31"/>
      <c r="BFJ59" s="31"/>
      <c r="BFK59" s="31"/>
      <c r="BFL59" s="31"/>
      <c r="BFM59" s="31"/>
      <c r="BFN59" s="31"/>
      <c r="BFO59" s="31"/>
      <c r="BFP59" s="31"/>
      <c r="BFQ59" s="31"/>
      <c r="BFR59" s="31"/>
      <c r="BFS59" s="31"/>
      <c r="BFT59" s="31"/>
      <c r="BFU59" s="31"/>
      <c r="BFV59" s="31"/>
      <c r="BFW59" s="31"/>
      <c r="BFX59" s="31"/>
      <c r="BFY59" s="31"/>
      <c r="BFZ59" s="31"/>
      <c r="BGA59" s="31"/>
      <c r="BGB59" s="31"/>
      <c r="BGC59" s="31"/>
      <c r="BGD59" s="31"/>
      <c r="BGE59" s="31"/>
      <c r="BGF59" s="31"/>
      <c r="BGG59" s="31"/>
      <c r="BGH59" s="31"/>
      <c r="BGI59" s="31"/>
      <c r="BGJ59" s="31"/>
      <c r="BGK59" s="31"/>
      <c r="BGL59" s="31"/>
      <c r="BGM59" s="31"/>
      <c r="BGN59" s="31"/>
      <c r="BGO59" s="31"/>
      <c r="BGP59" s="31"/>
      <c r="BGQ59" s="31"/>
      <c r="BGR59" s="31"/>
      <c r="BGS59" s="31"/>
      <c r="BGT59" s="31"/>
      <c r="BGU59" s="31"/>
      <c r="BGV59" s="31"/>
      <c r="BGW59" s="31"/>
      <c r="BGX59" s="31"/>
      <c r="BGY59" s="31"/>
      <c r="BGZ59" s="31"/>
      <c r="BHA59" s="31"/>
      <c r="BHB59" s="31"/>
      <c r="BHC59" s="31"/>
      <c r="BHD59" s="31"/>
      <c r="BHE59" s="31"/>
      <c r="BHF59" s="31"/>
      <c r="BHG59" s="31"/>
      <c r="BHH59" s="31"/>
      <c r="BHI59" s="31"/>
      <c r="BHJ59" s="31"/>
      <c r="BHK59" s="31"/>
      <c r="BHL59" s="31"/>
      <c r="BHM59" s="31"/>
      <c r="BHN59" s="31"/>
      <c r="BHO59" s="31"/>
      <c r="BHP59" s="31"/>
      <c r="BHQ59" s="31"/>
      <c r="BHR59" s="31"/>
      <c r="BHS59" s="31"/>
      <c r="BHT59" s="31"/>
      <c r="BHU59" s="31"/>
      <c r="BHV59" s="31"/>
      <c r="BHW59" s="31"/>
      <c r="BHX59" s="31"/>
      <c r="BHY59" s="31"/>
      <c r="BHZ59" s="31"/>
      <c r="BIA59" s="31"/>
      <c r="BIB59" s="31"/>
      <c r="BIC59" s="31"/>
      <c r="BID59" s="31"/>
      <c r="BIE59" s="31"/>
      <c r="BIF59" s="31"/>
      <c r="BIG59" s="31"/>
      <c r="BIH59" s="31"/>
      <c r="BII59" s="31"/>
      <c r="BIJ59" s="31"/>
      <c r="BIK59" s="31"/>
      <c r="BIL59" s="31"/>
      <c r="BIM59" s="31"/>
      <c r="BIN59" s="31"/>
      <c r="BIO59" s="31"/>
      <c r="BIP59" s="31"/>
      <c r="BIQ59" s="31"/>
      <c r="BIR59" s="31"/>
      <c r="BIS59" s="31"/>
      <c r="BIT59" s="31"/>
      <c r="BIU59" s="31"/>
      <c r="BIV59" s="31"/>
      <c r="BIW59" s="31"/>
      <c r="BIX59" s="31"/>
      <c r="BIY59" s="31"/>
      <c r="BIZ59" s="31"/>
      <c r="BJA59" s="31"/>
      <c r="BJB59" s="31"/>
      <c r="BJC59" s="31"/>
      <c r="BJD59" s="31"/>
      <c r="BJE59" s="31"/>
      <c r="BJF59" s="31"/>
      <c r="BJG59" s="31"/>
      <c r="BJH59" s="31"/>
      <c r="BJI59" s="31"/>
      <c r="BJJ59" s="31"/>
      <c r="BJK59" s="31"/>
      <c r="BJL59" s="31"/>
      <c r="BJM59" s="31"/>
      <c r="BJN59" s="31"/>
      <c r="BJO59" s="31"/>
      <c r="BJP59" s="31"/>
      <c r="BJQ59" s="31"/>
      <c r="BJR59" s="31"/>
      <c r="BJS59" s="31"/>
      <c r="BJT59" s="31"/>
      <c r="BJU59" s="31"/>
      <c r="BJV59" s="31"/>
      <c r="BJW59" s="31"/>
      <c r="BJX59" s="31"/>
      <c r="BJY59" s="31"/>
      <c r="BJZ59" s="31"/>
      <c r="BKA59" s="31"/>
      <c r="BKB59" s="31"/>
      <c r="BKC59" s="31"/>
      <c r="BKD59" s="31"/>
      <c r="BKE59" s="31"/>
      <c r="BKF59" s="31"/>
      <c r="BKG59" s="31"/>
      <c r="BKH59" s="31"/>
      <c r="BKI59" s="31"/>
      <c r="BKJ59" s="31"/>
      <c r="BKK59" s="31"/>
      <c r="BKL59" s="31"/>
      <c r="BKM59" s="31"/>
      <c r="BKN59" s="31"/>
      <c r="BKO59" s="31"/>
      <c r="BKP59" s="31"/>
      <c r="BKQ59" s="31"/>
      <c r="BKR59" s="31"/>
      <c r="BKS59" s="31"/>
      <c r="BKT59" s="31"/>
      <c r="BKU59" s="31"/>
      <c r="BKV59" s="31"/>
      <c r="BKW59" s="31"/>
      <c r="BKX59" s="31"/>
      <c r="BKY59" s="31"/>
      <c r="BKZ59" s="31"/>
      <c r="BLA59" s="31"/>
      <c r="BLB59" s="31"/>
      <c r="BLC59" s="31"/>
      <c r="BLD59" s="31"/>
      <c r="BLE59" s="31"/>
      <c r="BLF59" s="31"/>
      <c r="BLG59" s="31"/>
      <c r="BLH59" s="31"/>
      <c r="BLI59" s="31"/>
      <c r="BLJ59" s="31"/>
      <c r="BLK59" s="31"/>
      <c r="BLL59" s="31"/>
      <c r="BLM59" s="31"/>
      <c r="BLN59" s="31"/>
      <c r="BLO59" s="31"/>
      <c r="BLP59" s="31"/>
      <c r="BLQ59" s="31"/>
      <c r="BLR59" s="31"/>
      <c r="BLS59" s="31"/>
      <c r="BLT59" s="31"/>
      <c r="BLU59" s="31"/>
      <c r="BLV59" s="31"/>
      <c r="BLW59" s="31"/>
      <c r="BLX59" s="31"/>
      <c r="BLY59" s="31"/>
      <c r="BLZ59" s="31"/>
      <c r="BMA59" s="31"/>
      <c r="BMB59" s="31"/>
      <c r="BMC59" s="31"/>
      <c r="BMD59" s="31"/>
      <c r="BME59" s="31"/>
      <c r="BMF59" s="31"/>
      <c r="BMG59" s="31"/>
      <c r="BMH59" s="31"/>
      <c r="BMI59" s="31"/>
      <c r="BMJ59" s="31"/>
      <c r="BMK59" s="31"/>
      <c r="BML59" s="31"/>
      <c r="BMM59" s="31"/>
      <c r="BMN59" s="31"/>
      <c r="BMO59" s="31"/>
      <c r="BMP59" s="31"/>
      <c r="BMQ59" s="31"/>
      <c r="BMR59" s="31"/>
      <c r="BMS59" s="31"/>
      <c r="BMT59" s="31"/>
      <c r="BMU59" s="31"/>
      <c r="BMV59" s="31"/>
      <c r="BMW59" s="31"/>
      <c r="BMX59" s="31"/>
      <c r="BMY59" s="31"/>
      <c r="BMZ59" s="31"/>
      <c r="BNA59" s="31"/>
      <c r="BNB59" s="31"/>
      <c r="BNC59" s="31"/>
      <c r="BND59" s="31"/>
      <c r="BNE59" s="31"/>
      <c r="BNF59" s="31"/>
      <c r="BNG59" s="31"/>
      <c r="BNH59" s="31"/>
      <c r="BNI59" s="31"/>
      <c r="BNJ59" s="31"/>
      <c r="BNK59" s="31"/>
      <c r="BNL59" s="31"/>
      <c r="BNM59" s="31"/>
      <c r="BNN59" s="31"/>
      <c r="BNO59" s="31"/>
      <c r="BNP59" s="31"/>
      <c r="BNQ59" s="31"/>
      <c r="BNR59" s="31"/>
      <c r="BNS59" s="31"/>
      <c r="BNT59" s="31"/>
      <c r="BNU59" s="31"/>
      <c r="BNV59" s="31"/>
      <c r="BNW59" s="31"/>
      <c r="BNX59" s="31"/>
      <c r="BNY59" s="31"/>
      <c r="BNZ59" s="31"/>
      <c r="BOA59" s="31"/>
      <c r="BOB59" s="31"/>
      <c r="BOC59" s="31"/>
      <c r="BOD59" s="31"/>
      <c r="BOE59" s="31"/>
      <c r="BOF59" s="31"/>
      <c r="BOG59" s="31"/>
      <c r="BOH59" s="31"/>
      <c r="BOI59" s="31"/>
      <c r="BOJ59" s="31"/>
      <c r="BOK59" s="31"/>
      <c r="BOL59" s="31"/>
      <c r="BOM59" s="31"/>
      <c r="BON59" s="31"/>
      <c r="BOO59" s="31"/>
      <c r="BOP59" s="31"/>
      <c r="BOQ59" s="31"/>
      <c r="BOR59" s="31"/>
      <c r="BOS59" s="31"/>
      <c r="BOT59" s="31"/>
      <c r="BOU59" s="31"/>
      <c r="BOV59" s="31"/>
      <c r="BOW59" s="31"/>
      <c r="BOX59" s="31"/>
      <c r="BOY59" s="31"/>
      <c r="BOZ59" s="31"/>
      <c r="BPA59" s="31"/>
      <c r="BPB59" s="31"/>
      <c r="BPC59" s="31"/>
      <c r="BPD59" s="31"/>
      <c r="BPE59" s="31"/>
      <c r="BPF59" s="31"/>
      <c r="BPG59" s="31"/>
      <c r="BPH59" s="31"/>
      <c r="BPI59" s="31"/>
      <c r="BPJ59" s="31"/>
      <c r="BPK59" s="31"/>
      <c r="BPL59" s="31"/>
      <c r="BPM59" s="31"/>
      <c r="BPN59" s="31"/>
      <c r="BPO59" s="31"/>
      <c r="BPP59" s="31"/>
      <c r="BPQ59" s="31"/>
      <c r="BPR59" s="31"/>
      <c r="BPS59" s="31"/>
      <c r="BPT59" s="31"/>
      <c r="BPU59" s="31"/>
      <c r="BPV59" s="31"/>
      <c r="BPW59" s="31"/>
      <c r="BPX59" s="31"/>
      <c r="BPY59" s="31"/>
      <c r="BPZ59" s="31"/>
      <c r="BQA59" s="31"/>
      <c r="BQB59" s="31"/>
      <c r="BQC59" s="31"/>
      <c r="BQD59" s="31"/>
      <c r="BQE59" s="31"/>
      <c r="BQF59" s="31"/>
      <c r="BQG59" s="31"/>
      <c r="BQH59" s="31"/>
      <c r="BQI59" s="31"/>
      <c r="BQJ59" s="31"/>
      <c r="BQK59" s="31"/>
      <c r="BQL59" s="31"/>
      <c r="BQM59" s="31"/>
      <c r="BQN59" s="31"/>
      <c r="BQO59" s="31"/>
      <c r="BQP59" s="31"/>
      <c r="BQQ59" s="31"/>
      <c r="BQR59" s="31"/>
      <c r="BQS59" s="31"/>
      <c r="BQT59" s="31"/>
      <c r="BQU59" s="31"/>
      <c r="BQV59" s="31"/>
      <c r="BQW59" s="31"/>
      <c r="BQX59" s="31"/>
      <c r="BQY59" s="31"/>
      <c r="BQZ59" s="31"/>
      <c r="BRA59" s="31"/>
      <c r="BRB59" s="31"/>
      <c r="BRC59" s="31"/>
      <c r="BRD59" s="31"/>
      <c r="BRE59" s="31"/>
      <c r="BRF59" s="31"/>
      <c r="BRG59" s="31"/>
      <c r="BRH59" s="31"/>
      <c r="BRI59" s="31"/>
      <c r="BRJ59" s="31"/>
      <c r="BRK59" s="31"/>
      <c r="BRL59" s="31"/>
      <c r="BRM59" s="31"/>
      <c r="BRN59" s="31"/>
      <c r="BRO59" s="31"/>
      <c r="BRP59" s="31"/>
      <c r="BRQ59" s="31"/>
      <c r="BRR59" s="31"/>
      <c r="BRS59" s="31"/>
      <c r="BRT59" s="31"/>
      <c r="BRU59" s="31"/>
      <c r="BRV59" s="31"/>
      <c r="BRW59" s="31"/>
      <c r="BRX59" s="31"/>
      <c r="BRY59" s="31"/>
      <c r="BRZ59" s="31"/>
      <c r="BSA59" s="31"/>
      <c r="BSB59" s="31"/>
      <c r="BSC59" s="31"/>
      <c r="BSD59" s="31"/>
      <c r="BSE59" s="31"/>
      <c r="BSF59" s="31"/>
      <c r="BSG59" s="31"/>
      <c r="BSH59" s="31"/>
      <c r="BSI59" s="31"/>
      <c r="BSJ59" s="31"/>
      <c r="BSK59" s="31"/>
      <c r="BSL59" s="31"/>
      <c r="BSM59" s="31"/>
      <c r="BSN59" s="31"/>
      <c r="BSO59" s="31"/>
      <c r="BSP59" s="31"/>
      <c r="BSQ59" s="31"/>
      <c r="BSR59" s="31"/>
      <c r="BSS59" s="31"/>
      <c r="BST59" s="31"/>
      <c r="BSU59" s="31"/>
      <c r="BSV59" s="31"/>
      <c r="BSW59" s="31"/>
      <c r="BSX59" s="31"/>
      <c r="BSY59" s="31"/>
      <c r="BSZ59" s="31"/>
      <c r="BTA59" s="31"/>
      <c r="BTB59" s="31"/>
      <c r="BTC59" s="31"/>
      <c r="BTD59" s="31"/>
      <c r="BTE59" s="31"/>
      <c r="BTF59" s="31"/>
      <c r="BTG59" s="31"/>
      <c r="BTH59" s="31"/>
      <c r="BTI59" s="31"/>
      <c r="BTJ59" s="31"/>
      <c r="BTK59" s="31"/>
      <c r="BTL59" s="31"/>
      <c r="BTM59" s="31"/>
      <c r="BTN59" s="31"/>
      <c r="BTO59" s="31"/>
      <c r="BTP59" s="31"/>
      <c r="BTQ59" s="31"/>
      <c r="BTR59" s="31"/>
      <c r="BTS59" s="31"/>
      <c r="BTT59" s="31"/>
      <c r="BTU59" s="31"/>
      <c r="BTV59" s="31"/>
      <c r="BTW59" s="31"/>
      <c r="BTX59" s="31"/>
      <c r="BTY59" s="31"/>
      <c r="BTZ59" s="31"/>
      <c r="BUA59" s="31"/>
      <c r="BUB59" s="31"/>
      <c r="BUC59" s="31"/>
      <c r="BUD59" s="31"/>
      <c r="BUE59" s="31"/>
      <c r="BUF59" s="31"/>
      <c r="BUG59" s="31"/>
      <c r="BUH59" s="31"/>
      <c r="BUI59" s="31"/>
      <c r="BUJ59" s="31"/>
      <c r="BUK59" s="31"/>
      <c r="BUL59" s="31"/>
      <c r="BUM59" s="31"/>
      <c r="BUN59" s="31"/>
      <c r="BUO59" s="31"/>
      <c r="BUP59" s="31"/>
      <c r="BUQ59" s="31"/>
      <c r="BUR59" s="31"/>
      <c r="BUS59" s="31"/>
      <c r="BUT59" s="31"/>
      <c r="BUU59" s="31"/>
      <c r="BUV59" s="31"/>
      <c r="BUW59" s="31"/>
      <c r="BUX59" s="31"/>
      <c r="BUY59" s="31"/>
      <c r="BUZ59" s="31"/>
      <c r="BVA59" s="31"/>
      <c r="BVB59" s="31"/>
      <c r="BVC59" s="31"/>
      <c r="BVD59" s="31"/>
      <c r="BVE59" s="31"/>
      <c r="BVF59" s="31"/>
      <c r="BVG59" s="31"/>
      <c r="BVH59" s="31"/>
      <c r="BVI59" s="31"/>
      <c r="BVJ59" s="31"/>
      <c r="BVK59" s="31"/>
      <c r="BVL59" s="31"/>
      <c r="BVM59" s="31"/>
      <c r="BVN59" s="31"/>
      <c r="BVO59" s="31"/>
      <c r="BVP59" s="31"/>
      <c r="BVQ59" s="31"/>
      <c r="BVR59" s="31"/>
      <c r="BVS59" s="31"/>
      <c r="BVT59" s="31"/>
      <c r="BVU59" s="31"/>
      <c r="BVV59" s="31"/>
      <c r="BVW59" s="31"/>
      <c r="BVX59" s="31"/>
      <c r="BVY59" s="31"/>
      <c r="BVZ59" s="31"/>
      <c r="BWA59" s="31"/>
      <c r="BWB59" s="31"/>
      <c r="BWC59" s="31"/>
      <c r="BWD59" s="31"/>
      <c r="BWE59" s="31"/>
      <c r="BWF59" s="31"/>
      <c r="BWG59" s="31"/>
      <c r="BWH59" s="31"/>
      <c r="BWI59" s="31"/>
      <c r="BWJ59" s="31"/>
      <c r="BWK59" s="31"/>
      <c r="BWL59" s="31"/>
      <c r="BWM59" s="31"/>
      <c r="BWN59" s="31"/>
      <c r="BWO59" s="31"/>
      <c r="BWP59" s="31"/>
      <c r="BWQ59" s="31"/>
      <c r="BWR59" s="31"/>
      <c r="BWS59" s="31"/>
      <c r="BWT59" s="31"/>
      <c r="BWU59" s="31"/>
      <c r="BWV59" s="31"/>
      <c r="BWW59" s="31"/>
      <c r="BWX59" s="31"/>
      <c r="BWY59" s="31"/>
      <c r="BWZ59" s="31"/>
      <c r="BXA59" s="31"/>
      <c r="BXB59" s="31"/>
      <c r="BXC59" s="31"/>
      <c r="BXD59" s="31"/>
      <c r="BXE59" s="31"/>
      <c r="BXF59" s="31"/>
      <c r="BXG59" s="31"/>
      <c r="BXH59" s="31"/>
      <c r="BXI59" s="31"/>
      <c r="BXJ59" s="31"/>
      <c r="BXK59" s="31"/>
      <c r="BXL59" s="31"/>
      <c r="BXM59" s="31"/>
      <c r="BXN59" s="31"/>
      <c r="BXO59" s="31"/>
      <c r="BXP59" s="31"/>
      <c r="BXQ59" s="31"/>
      <c r="BXR59" s="31"/>
      <c r="BXS59" s="31"/>
      <c r="BXT59" s="31"/>
      <c r="BXU59" s="31"/>
      <c r="BXV59" s="31"/>
      <c r="BXW59" s="31"/>
      <c r="BXX59" s="31"/>
      <c r="BXY59" s="31"/>
      <c r="BXZ59" s="31"/>
      <c r="BYA59" s="31"/>
      <c r="BYB59" s="31"/>
      <c r="BYC59" s="31"/>
      <c r="BYD59" s="31"/>
      <c r="BYE59" s="31"/>
      <c r="BYF59" s="31"/>
      <c r="BYG59" s="31"/>
      <c r="BYH59" s="31"/>
      <c r="BYI59" s="31"/>
      <c r="BYJ59" s="31"/>
      <c r="BYK59" s="31"/>
      <c r="BYL59" s="31"/>
      <c r="BYM59" s="31"/>
      <c r="BYN59" s="31"/>
      <c r="BYO59" s="31"/>
      <c r="BYP59" s="31"/>
      <c r="BYQ59" s="31"/>
      <c r="BYR59" s="31"/>
      <c r="BYS59" s="31"/>
      <c r="BYT59" s="31"/>
      <c r="BYU59" s="31"/>
      <c r="BYV59" s="31"/>
      <c r="BYW59" s="31"/>
      <c r="BYX59" s="31"/>
      <c r="BYY59" s="31"/>
      <c r="BYZ59" s="31"/>
      <c r="BZA59" s="31"/>
      <c r="BZB59" s="31"/>
      <c r="BZC59" s="31"/>
      <c r="BZD59" s="31"/>
      <c r="BZE59" s="31"/>
      <c r="BZF59" s="31"/>
      <c r="BZG59" s="31"/>
      <c r="BZH59" s="31"/>
      <c r="BZI59" s="31"/>
      <c r="BZJ59" s="31"/>
      <c r="BZK59" s="31"/>
      <c r="BZL59" s="31"/>
      <c r="BZM59" s="31"/>
      <c r="BZN59" s="31"/>
      <c r="BZO59" s="31"/>
      <c r="BZP59" s="31"/>
      <c r="BZQ59" s="31"/>
      <c r="BZR59" s="31"/>
      <c r="BZS59" s="31"/>
      <c r="BZT59" s="31"/>
      <c r="BZU59" s="31"/>
      <c r="BZV59" s="31"/>
      <c r="BZW59" s="31"/>
      <c r="BZX59" s="31"/>
      <c r="BZY59" s="31"/>
      <c r="BZZ59" s="31"/>
      <c r="CAA59" s="31"/>
      <c r="CAB59" s="31"/>
      <c r="CAC59" s="31"/>
      <c r="CAD59" s="31"/>
      <c r="CAE59" s="31"/>
      <c r="CAF59" s="31"/>
      <c r="CAG59" s="31"/>
      <c r="CAH59" s="31"/>
      <c r="CAI59" s="31"/>
      <c r="CAJ59" s="31"/>
      <c r="CAK59" s="31"/>
      <c r="CAL59" s="31"/>
      <c r="CAM59" s="31"/>
      <c r="CAN59" s="31"/>
      <c r="CAO59" s="31"/>
      <c r="CAP59" s="31"/>
      <c r="CAQ59" s="31"/>
      <c r="CAR59" s="31"/>
      <c r="CAS59" s="31"/>
      <c r="CAT59" s="31"/>
      <c r="CAU59" s="31"/>
      <c r="CAV59" s="31"/>
      <c r="CAW59" s="31"/>
      <c r="CAX59" s="31"/>
      <c r="CAY59" s="31"/>
      <c r="CAZ59" s="31"/>
      <c r="CBA59" s="31"/>
      <c r="CBB59" s="31"/>
      <c r="CBC59" s="31"/>
      <c r="CBD59" s="31"/>
      <c r="CBE59" s="31"/>
      <c r="CBF59" s="31"/>
      <c r="CBG59" s="31"/>
      <c r="CBH59" s="31"/>
      <c r="CBI59" s="31"/>
      <c r="CBJ59" s="31"/>
      <c r="CBK59" s="31"/>
      <c r="CBL59" s="31"/>
      <c r="CBM59" s="31"/>
      <c r="CBN59" s="31"/>
      <c r="CBO59" s="31"/>
      <c r="CBP59" s="31"/>
      <c r="CBQ59" s="31"/>
      <c r="CBR59" s="31"/>
      <c r="CBS59" s="31"/>
      <c r="CBT59" s="31"/>
      <c r="CBU59" s="31"/>
      <c r="CBV59" s="31"/>
      <c r="CBW59" s="31"/>
      <c r="CBX59" s="31"/>
      <c r="CBY59" s="31"/>
      <c r="CBZ59" s="31"/>
      <c r="CCA59" s="31"/>
      <c r="CCB59" s="31"/>
      <c r="CCC59" s="31"/>
      <c r="CCD59" s="31"/>
      <c r="CCE59" s="31"/>
      <c r="CCF59" s="31"/>
      <c r="CCG59" s="31"/>
      <c r="CCH59" s="31"/>
      <c r="CCI59" s="31"/>
      <c r="CCJ59" s="31"/>
      <c r="CCK59" s="31"/>
      <c r="CCL59" s="31"/>
      <c r="CCM59" s="31"/>
      <c r="CCN59" s="31"/>
      <c r="CCO59" s="31"/>
      <c r="CCP59" s="31"/>
      <c r="CCQ59" s="31"/>
      <c r="CCR59" s="31"/>
      <c r="CCS59" s="31"/>
      <c r="CCT59" s="31"/>
      <c r="CCU59" s="31"/>
      <c r="CCV59" s="31"/>
      <c r="CCW59" s="31"/>
      <c r="CCX59" s="31"/>
      <c r="CCY59" s="31"/>
      <c r="CCZ59" s="31"/>
      <c r="CDA59" s="31"/>
      <c r="CDB59" s="31"/>
      <c r="CDC59" s="31"/>
      <c r="CDD59" s="31"/>
      <c r="CDE59" s="31"/>
      <c r="CDF59" s="31"/>
      <c r="CDG59" s="31"/>
      <c r="CDH59" s="31"/>
      <c r="CDI59" s="31"/>
      <c r="CDJ59" s="31"/>
      <c r="CDK59" s="31"/>
      <c r="CDL59" s="31"/>
      <c r="CDM59" s="31"/>
      <c r="CDN59" s="31"/>
      <c r="CDO59" s="31"/>
      <c r="CDP59" s="31"/>
      <c r="CDQ59" s="31"/>
      <c r="CDR59" s="31"/>
      <c r="CDS59" s="31"/>
      <c r="CDT59" s="31"/>
      <c r="CDU59" s="31"/>
      <c r="CDV59" s="31"/>
      <c r="CDW59" s="31"/>
      <c r="CDX59" s="31"/>
      <c r="CDY59" s="31"/>
      <c r="CDZ59" s="31"/>
      <c r="CEA59" s="31"/>
      <c r="CEB59" s="31"/>
      <c r="CEC59" s="31"/>
      <c r="CED59" s="31"/>
      <c r="CEE59" s="31"/>
      <c r="CEF59" s="31"/>
      <c r="CEG59" s="31"/>
      <c r="CEH59" s="31"/>
      <c r="CEI59" s="31"/>
      <c r="CEJ59" s="31"/>
      <c r="CEK59" s="31"/>
      <c r="CEL59" s="31"/>
      <c r="CEM59" s="31"/>
      <c r="CEN59" s="31"/>
      <c r="CEO59" s="31"/>
      <c r="CEP59" s="31"/>
      <c r="CEQ59" s="31"/>
      <c r="CER59" s="31"/>
      <c r="CES59" s="31"/>
      <c r="CET59" s="31"/>
      <c r="CEU59" s="31"/>
      <c r="CEV59" s="31"/>
      <c r="CEW59" s="31"/>
      <c r="CEX59" s="31"/>
      <c r="CEY59" s="31"/>
      <c r="CEZ59" s="31"/>
      <c r="CFA59" s="31"/>
      <c r="CFB59" s="31"/>
      <c r="CFC59" s="31"/>
      <c r="CFD59" s="31"/>
      <c r="CFE59" s="31"/>
      <c r="CFF59" s="31"/>
      <c r="CFG59" s="31"/>
      <c r="CFH59" s="31"/>
      <c r="CFI59" s="31"/>
      <c r="CFJ59" s="31"/>
      <c r="CFK59" s="31"/>
      <c r="CFL59" s="31"/>
      <c r="CFM59" s="31"/>
      <c r="CFN59" s="31"/>
      <c r="CFO59" s="31"/>
      <c r="CFP59" s="31"/>
      <c r="CFQ59" s="31"/>
      <c r="CFR59" s="31"/>
      <c r="CFS59" s="31"/>
      <c r="CFT59" s="31"/>
      <c r="CFU59" s="31"/>
      <c r="CFV59" s="31"/>
      <c r="CFW59" s="31"/>
      <c r="CFX59" s="31"/>
      <c r="CFY59" s="31"/>
      <c r="CFZ59" s="31"/>
      <c r="CGA59" s="31"/>
      <c r="CGB59" s="31"/>
      <c r="CGC59" s="31"/>
      <c r="CGD59" s="31"/>
      <c r="CGE59" s="31"/>
      <c r="CGF59" s="31"/>
      <c r="CGG59" s="31"/>
      <c r="CGH59" s="31"/>
      <c r="CGI59" s="31"/>
      <c r="CGJ59" s="31"/>
      <c r="CGK59" s="31"/>
      <c r="CGL59" s="31"/>
      <c r="CGM59" s="31"/>
      <c r="CGN59" s="31"/>
      <c r="CGO59" s="31"/>
      <c r="CGP59" s="31"/>
      <c r="CGQ59" s="31"/>
      <c r="CGR59" s="31"/>
      <c r="CGS59" s="31"/>
      <c r="CGT59" s="31"/>
      <c r="CGU59" s="31"/>
      <c r="CGV59" s="31"/>
      <c r="CGW59" s="31"/>
      <c r="CGX59" s="31"/>
      <c r="CGY59" s="31"/>
      <c r="CGZ59" s="31"/>
      <c r="CHA59" s="31"/>
      <c r="CHB59" s="31"/>
      <c r="CHC59" s="31"/>
      <c r="CHD59" s="31"/>
      <c r="CHE59" s="31"/>
      <c r="CHF59" s="31"/>
      <c r="CHG59" s="31"/>
      <c r="CHH59" s="31"/>
      <c r="CHI59" s="31"/>
      <c r="CHJ59" s="31"/>
      <c r="CHK59" s="31"/>
      <c r="CHL59" s="31"/>
      <c r="CHM59" s="31"/>
      <c r="CHN59" s="31"/>
      <c r="CHO59" s="31"/>
      <c r="CHP59" s="31"/>
      <c r="CHQ59" s="31"/>
      <c r="CHR59" s="31"/>
      <c r="CHS59" s="31"/>
      <c r="CHT59" s="31"/>
      <c r="CHU59" s="31"/>
      <c r="CHV59" s="31"/>
      <c r="CHW59" s="31"/>
      <c r="CHX59" s="31"/>
      <c r="CHY59" s="31"/>
      <c r="CHZ59" s="31"/>
      <c r="CIA59" s="31"/>
      <c r="CIB59" s="31"/>
      <c r="CIC59" s="31"/>
      <c r="CID59" s="31"/>
      <c r="CIE59" s="31"/>
      <c r="CIF59" s="31"/>
      <c r="CIG59" s="31"/>
      <c r="CIH59" s="31"/>
      <c r="CII59" s="31"/>
      <c r="CIJ59" s="31"/>
      <c r="CIK59" s="31"/>
      <c r="CIL59" s="31"/>
      <c r="CIM59" s="31"/>
      <c r="CIN59" s="31"/>
      <c r="CIO59" s="31"/>
      <c r="CIP59" s="31"/>
      <c r="CIQ59" s="31"/>
      <c r="CIR59" s="31"/>
      <c r="CIS59" s="31"/>
      <c r="CIT59" s="31"/>
      <c r="CIU59" s="31"/>
      <c r="CIV59" s="31"/>
      <c r="CIW59" s="31"/>
      <c r="CIX59" s="31"/>
      <c r="CIY59" s="31"/>
      <c r="CIZ59" s="31"/>
      <c r="CJA59" s="31"/>
      <c r="CJB59" s="31"/>
      <c r="CJC59" s="31"/>
      <c r="CJD59" s="31"/>
      <c r="CJE59" s="31"/>
      <c r="CJF59" s="31"/>
      <c r="CJG59" s="31"/>
      <c r="CJH59" s="31"/>
      <c r="CJI59" s="31"/>
      <c r="CJJ59" s="31"/>
      <c r="CJK59" s="31"/>
      <c r="CJL59" s="31"/>
      <c r="CJM59" s="31"/>
      <c r="CJN59" s="31"/>
      <c r="CJO59" s="31"/>
      <c r="CJP59" s="31"/>
      <c r="CJQ59" s="31"/>
      <c r="CJR59" s="31"/>
      <c r="CJS59" s="31"/>
      <c r="CJT59" s="31"/>
      <c r="CJU59" s="31"/>
      <c r="CJV59" s="31"/>
      <c r="CJW59" s="31"/>
      <c r="CJX59" s="31"/>
      <c r="CJY59" s="31"/>
      <c r="CJZ59" s="31"/>
      <c r="CKA59" s="31"/>
      <c r="CKB59" s="31"/>
      <c r="CKC59" s="31"/>
      <c r="CKD59" s="31"/>
      <c r="CKE59" s="31"/>
      <c r="CKF59" s="31"/>
      <c r="CKG59" s="31"/>
      <c r="CKH59" s="31"/>
      <c r="CKI59" s="31"/>
      <c r="CKJ59" s="31"/>
      <c r="CKK59" s="31"/>
      <c r="CKL59" s="31"/>
      <c r="CKM59" s="31"/>
      <c r="CKN59" s="31"/>
      <c r="CKO59" s="31"/>
      <c r="CKP59" s="31"/>
      <c r="CKQ59" s="31"/>
      <c r="CKR59" s="31"/>
      <c r="CKS59" s="31"/>
      <c r="CKT59" s="31"/>
      <c r="CKU59" s="31"/>
      <c r="CKV59" s="31"/>
      <c r="CKW59" s="31"/>
      <c r="CKX59" s="31"/>
      <c r="CKY59" s="31"/>
      <c r="CKZ59" s="31"/>
      <c r="CLA59" s="31"/>
      <c r="CLB59" s="31"/>
      <c r="CLC59" s="31"/>
      <c r="CLD59" s="31"/>
      <c r="CLE59" s="31"/>
      <c r="CLF59" s="31"/>
      <c r="CLG59" s="31"/>
      <c r="CLH59" s="31"/>
      <c r="CLI59" s="31"/>
      <c r="CLJ59" s="31"/>
      <c r="CLK59" s="31"/>
      <c r="CLL59" s="31"/>
      <c r="CLM59" s="31"/>
      <c r="CLN59" s="31"/>
      <c r="CLO59" s="31"/>
      <c r="CLP59" s="31"/>
      <c r="CLQ59" s="31"/>
      <c r="CLR59" s="31"/>
      <c r="CLS59" s="31"/>
      <c r="CLT59" s="31"/>
      <c r="CLU59" s="31"/>
      <c r="CLV59" s="31"/>
      <c r="CLW59" s="31"/>
      <c r="CLX59" s="31"/>
      <c r="CLY59" s="31"/>
      <c r="CLZ59" s="31"/>
      <c r="CMA59" s="31"/>
      <c r="CMB59" s="31"/>
      <c r="CMC59" s="31"/>
      <c r="CMD59" s="31"/>
      <c r="CME59" s="31"/>
      <c r="CMF59" s="31"/>
      <c r="CMG59" s="31"/>
      <c r="CMH59" s="31"/>
      <c r="CMI59" s="31"/>
      <c r="CMJ59" s="31"/>
      <c r="CMK59" s="31"/>
      <c r="CML59" s="31"/>
      <c r="CMM59" s="31"/>
      <c r="CMN59" s="31"/>
      <c r="CMO59" s="31"/>
      <c r="CMP59" s="31"/>
      <c r="CMQ59" s="31"/>
      <c r="CMR59" s="31"/>
      <c r="CMS59" s="31"/>
      <c r="CMT59" s="31"/>
      <c r="CMU59" s="31"/>
      <c r="CMV59" s="31"/>
      <c r="CMW59" s="31"/>
      <c r="CMX59" s="31"/>
      <c r="CMY59" s="31"/>
      <c r="CMZ59" s="31"/>
      <c r="CNA59" s="31"/>
      <c r="CNB59" s="31"/>
      <c r="CNC59" s="31"/>
      <c r="CND59" s="31"/>
      <c r="CNE59" s="31"/>
      <c r="CNF59" s="31"/>
      <c r="CNG59" s="31"/>
      <c r="CNH59" s="31"/>
      <c r="CNI59" s="31"/>
      <c r="CNJ59" s="31"/>
      <c r="CNK59" s="31"/>
      <c r="CNL59" s="31"/>
      <c r="CNM59" s="31"/>
      <c r="CNN59" s="31"/>
      <c r="CNO59" s="31"/>
      <c r="CNP59" s="31"/>
      <c r="CNQ59" s="31"/>
      <c r="CNR59" s="31"/>
      <c r="CNS59" s="31"/>
      <c r="CNT59" s="31"/>
      <c r="CNU59" s="31"/>
      <c r="CNV59" s="31"/>
      <c r="CNW59" s="31"/>
      <c r="CNX59" s="31"/>
      <c r="CNY59" s="31"/>
      <c r="CNZ59" s="31"/>
      <c r="COA59" s="31"/>
      <c r="COB59" s="31"/>
      <c r="COC59" s="31"/>
      <c r="COD59" s="31"/>
      <c r="COE59" s="31"/>
      <c r="COF59" s="31"/>
      <c r="COG59" s="31"/>
      <c r="COH59" s="31"/>
      <c r="COI59" s="31"/>
      <c r="COJ59" s="31"/>
      <c r="COK59" s="31"/>
      <c r="COL59" s="31"/>
      <c r="COM59" s="31"/>
      <c r="CON59" s="31"/>
      <c r="COO59" s="31"/>
      <c r="COP59" s="31"/>
      <c r="COQ59" s="31"/>
      <c r="COR59" s="31"/>
      <c r="COS59" s="31"/>
      <c r="COT59" s="31"/>
      <c r="COU59" s="31"/>
      <c r="COV59" s="31"/>
      <c r="COW59" s="31"/>
      <c r="COX59" s="31"/>
      <c r="COY59" s="31"/>
      <c r="COZ59" s="31"/>
      <c r="CPA59" s="31"/>
      <c r="CPB59" s="31"/>
      <c r="CPC59" s="31"/>
      <c r="CPD59" s="31"/>
      <c r="CPE59" s="31"/>
      <c r="CPF59" s="31"/>
      <c r="CPG59" s="31"/>
      <c r="CPH59" s="31"/>
      <c r="CPI59" s="31"/>
      <c r="CPJ59" s="31"/>
      <c r="CPK59" s="31"/>
      <c r="CPL59" s="31"/>
      <c r="CPM59" s="31"/>
      <c r="CPN59" s="31"/>
      <c r="CPO59" s="31"/>
      <c r="CPP59" s="31"/>
      <c r="CPQ59" s="31"/>
      <c r="CPR59" s="31"/>
      <c r="CPS59" s="31"/>
      <c r="CPT59" s="31"/>
      <c r="CPU59" s="31"/>
      <c r="CPV59" s="31"/>
      <c r="CPW59" s="31"/>
      <c r="CPX59" s="31"/>
      <c r="CPY59" s="31"/>
      <c r="CPZ59" s="31"/>
      <c r="CQA59" s="31"/>
      <c r="CQB59" s="31"/>
      <c r="CQC59" s="31"/>
      <c r="CQD59" s="31"/>
      <c r="CQE59" s="31"/>
      <c r="CQF59" s="31"/>
      <c r="CQG59" s="31"/>
      <c r="CQH59" s="31"/>
      <c r="CQI59" s="31"/>
      <c r="CQJ59" s="31"/>
      <c r="CQK59" s="31"/>
      <c r="CQL59" s="31"/>
      <c r="CQM59" s="31"/>
      <c r="CQN59" s="31"/>
      <c r="CQO59" s="31"/>
      <c r="CQP59" s="31"/>
      <c r="CQQ59" s="31"/>
      <c r="CQR59" s="31"/>
      <c r="CQS59" s="31"/>
      <c r="CQT59" s="31"/>
      <c r="CQU59" s="31"/>
      <c r="CQV59" s="31"/>
      <c r="CQW59" s="31"/>
      <c r="CQX59" s="31"/>
      <c r="CQY59" s="31"/>
      <c r="CQZ59" s="31"/>
      <c r="CRA59" s="31"/>
      <c r="CRB59" s="31"/>
      <c r="CRC59" s="31"/>
      <c r="CRD59" s="31"/>
      <c r="CRE59" s="31"/>
      <c r="CRF59" s="31"/>
      <c r="CRG59" s="31"/>
      <c r="CRH59" s="31"/>
      <c r="CRI59" s="31"/>
      <c r="CRJ59" s="31"/>
      <c r="CRK59" s="31"/>
      <c r="CRL59" s="31"/>
      <c r="CRM59" s="31"/>
      <c r="CRN59" s="31"/>
      <c r="CRO59" s="31"/>
      <c r="CRP59" s="31"/>
      <c r="CRQ59" s="31"/>
      <c r="CRR59" s="31"/>
      <c r="CRS59" s="31"/>
      <c r="CRT59" s="31"/>
      <c r="CRU59" s="31"/>
      <c r="CRV59" s="31"/>
      <c r="CRW59" s="31"/>
      <c r="CRX59" s="31"/>
      <c r="CRY59" s="31"/>
      <c r="CRZ59" s="31"/>
      <c r="CSA59" s="31"/>
      <c r="CSB59" s="31"/>
      <c r="CSC59" s="31"/>
      <c r="CSD59" s="31"/>
      <c r="CSE59" s="31"/>
      <c r="CSF59" s="31"/>
      <c r="CSG59" s="31"/>
      <c r="CSH59" s="31"/>
      <c r="CSI59" s="31"/>
      <c r="CSJ59" s="31"/>
      <c r="CSK59" s="31"/>
      <c r="CSL59" s="31"/>
      <c r="CSM59" s="31"/>
      <c r="CSN59" s="31"/>
      <c r="CSO59" s="31"/>
      <c r="CSP59" s="31"/>
      <c r="CSQ59" s="31"/>
      <c r="CSR59" s="31"/>
      <c r="CSS59" s="31"/>
      <c r="CST59" s="31"/>
      <c r="CSU59" s="31"/>
      <c r="CSV59" s="31"/>
      <c r="CSW59" s="31"/>
      <c r="CSX59" s="31"/>
      <c r="CSY59" s="31"/>
      <c r="CSZ59" s="31"/>
      <c r="CTA59" s="31"/>
      <c r="CTB59" s="31"/>
      <c r="CTC59" s="31"/>
      <c r="CTD59" s="31"/>
      <c r="CTE59" s="31"/>
      <c r="CTF59" s="31"/>
      <c r="CTG59" s="31"/>
      <c r="CTH59" s="31"/>
      <c r="CTI59" s="31"/>
      <c r="CTJ59" s="31"/>
      <c r="CTK59" s="31"/>
      <c r="CTL59" s="31"/>
      <c r="CTM59" s="31"/>
      <c r="CTN59" s="31"/>
      <c r="CTO59" s="31"/>
      <c r="CTP59" s="31"/>
      <c r="CTQ59" s="31"/>
      <c r="CTR59" s="31"/>
      <c r="CTS59" s="31"/>
      <c r="CTT59" s="31"/>
      <c r="CTU59" s="31"/>
      <c r="CTV59" s="31"/>
      <c r="CTW59" s="31"/>
      <c r="CTX59" s="31"/>
      <c r="CTY59" s="31"/>
      <c r="CTZ59" s="31"/>
      <c r="CUA59" s="31"/>
      <c r="CUB59" s="31"/>
      <c r="CUC59" s="31"/>
      <c r="CUD59" s="31"/>
      <c r="CUE59" s="31"/>
      <c r="CUF59" s="31"/>
      <c r="CUG59" s="31"/>
      <c r="CUH59" s="31"/>
      <c r="CUI59" s="31"/>
      <c r="CUJ59" s="31"/>
      <c r="CUK59" s="31"/>
      <c r="CUL59" s="31"/>
      <c r="CUM59" s="31"/>
      <c r="CUN59" s="31"/>
      <c r="CUO59" s="31"/>
      <c r="CUP59" s="31"/>
      <c r="CUQ59" s="31"/>
      <c r="CUR59" s="31"/>
      <c r="CUS59" s="31"/>
      <c r="CUT59" s="31"/>
      <c r="CUU59" s="31"/>
      <c r="CUV59" s="31"/>
      <c r="CUW59" s="31"/>
      <c r="CUX59" s="31"/>
      <c r="CUY59" s="31"/>
      <c r="CUZ59" s="31"/>
      <c r="CVA59" s="31"/>
      <c r="CVB59" s="31"/>
      <c r="CVC59" s="31"/>
      <c r="CVD59" s="31"/>
      <c r="CVE59" s="31"/>
      <c r="CVF59" s="31"/>
      <c r="CVG59" s="31"/>
      <c r="CVH59" s="31"/>
      <c r="CVI59" s="31"/>
      <c r="CVJ59" s="31"/>
      <c r="CVK59" s="31"/>
      <c r="CVL59" s="31"/>
      <c r="CVM59" s="31"/>
      <c r="CVN59" s="31"/>
      <c r="CVO59" s="31"/>
      <c r="CVP59" s="31"/>
      <c r="CVQ59" s="31"/>
      <c r="CVR59" s="31"/>
      <c r="CVS59" s="31"/>
      <c r="CVT59" s="31"/>
      <c r="CVU59" s="31"/>
      <c r="CVV59" s="31"/>
      <c r="CVW59" s="31"/>
      <c r="CVX59" s="31"/>
      <c r="CVY59" s="31"/>
      <c r="CVZ59" s="31"/>
      <c r="CWA59" s="31"/>
      <c r="CWB59" s="31"/>
      <c r="CWC59" s="31"/>
      <c r="CWD59" s="31"/>
      <c r="CWE59" s="31"/>
      <c r="CWF59" s="31"/>
      <c r="CWG59" s="31"/>
      <c r="CWH59" s="31"/>
      <c r="CWI59" s="31"/>
      <c r="CWJ59" s="31"/>
      <c r="CWK59" s="31"/>
      <c r="CWL59" s="31"/>
      <c r="CWM59" s="31"/>
      <c r="CWN59" s="31"/>
      <c r="CWO59" s="31"/>
      <c r="CWP59" s="31"/>
      <c r="CWQ59" s="31"/>
      <c r="CWR59" s="31"/>
      <c r="CWS59" s="31"/>
      <c r="CWT59" s="31"/>
      <c r="CWU59" s="31"/>
      <c r="CWV59" s="31"/>
      <c r="CWW59" s="31"/>
      <c r="CWX59" s="31"/>
      <c r="CWY59" s="31"/>
      <c r="CWZ59" s="31"/>
      <c r="CXA59" s="31"/>
      <c r="CXB59" s="31"/>
      <c r="CXC59" s="31"/>
      <c r="CXD59" s="31"/>
      <c r="CXE59" s="31"/>
      <c r="CXF59" s="31"/>
      <c r="CXG59" s="31"/>
      <c r="CXH59" s="31"/>
      <c r="CXI59" s="31"/>
      <c r="CXJ59" s="31"/>
      <c r="CXK59" s="31"/>
      <c r="CXL59" s="31"/>
      <c r="CXM59" s="31"/>
      <c r="CXN59" s="31"/>
      <c r="CXO59" s="31"/>
      <c r="CXP59" s="31"/>
      <c r="CXQ59" s="31"/>
      <c r="CXR59" s="31"/>
      <c r="CXS59" s="31"/>
      <c r="CXT59" s="31"/>
      <c r="CXU59" s="31"/>
      <c r="CXV59" s="31"/>
      <c r="CXW59" s="31"/>
      <c r="CXX59" s="31"/>
      <c r="CXY59" s="31"/>
      <c r="CXZ59" s="31"/>
      <c r="CYA59" s="31"/>
      <c r="CYB59" s="31"/>
      <c r="CYC59" s="31"/>
      <c r="CYD59" s="31"/>
      <c r="CYE59" s="31"/>
      <c r="CYF59" s="31"/>
      <c r="CYG59" s="31"/>
      <c r="CYH59" s="31"/>
      <c r="CYI59" s="31"/>
      <c r="CYJ59" s="31"/>
      <c r="CYK59" s="31"/>
      <c r="CYL59" s="31"/>
      <c r="CYM59" s="31"/>
      <c r="CYN59" s="31"/>
      <c r="CYO59" s="31"/>
      <c r="CYP59" s="31"/>
      <c r="CYQ59" s="31"/>
      <c r="CYR59" s="31"/>
      <c r="CYS59" s="31"/>
      <c r="CYT59" s="31"/>
      <c r="CYU59" s="31"/>
      <c r="CYV59" s="31"/>
      <c r="CYW59" s="31"/>
      <c r="CYX59" s="31"/>
      <c r="CYY59" s="31"/>
      <c r="CYZ59" s="31"/>
      <c r="CZA59" s="31"/>
      <c r="CZB59" s="31"/>
      <c r="CZC59" s="31"/>
      <c r="CZD59" s="31"/>
      <c r="CZE59" s="31"/>
      <c r="CZF59" s="31"/>
      <c r="CZG59" s="31"/>
      <c r="CZH59" s="31"/>
      <c r="CZI59" s="31"/>
      <c r="CZJ59" s="31"/>
      <c r="CZK59" s="31"/>
      <c r="CZL59" s="31"/>
      <c r="CZM59" s="31"/>
      <c r="CZN59" s="31"/>
      <c r="CZO59" s="31"/>
      <c r="CZP59" s="31"/>
      <c r="CZQ59" s="31"/>
      <c r="CZR59" s="31"/>
      <c r="CZS59" s="31"/>
      <c r="CZT59" s="31"/>
      <c r="CZU59" s="31"/>
      <c r="CZV59" s="31"/>
      <c r="CZW59" s="31"/>
      <c r="CZX59" s="31"/>
      <c r="CZY59" s="31"/>
      <c r="CZZ59" s="31"/>
      <c r="DAA59" s="31"/>
      <c r="DAB59" s="31"/>
      <c r="DAC59" s="31"/>
      <c r="DAD59" s="31"/>
      <c r="DAE59" s="31"/>
      <c r="DAF59" s="31"/>
      <c r="DAG59" s="31"/>
      <c r="DAH59" s="31"/>
      <c r="DAI59" s="31"/>
      <c r="DAJ59" s="31"/>
      <c r="DAK59" s="31"/>
      <c r="DAL59" s="31"/>
      <c r="DAM59" s="31"/>
      <c r="DAN59" s="31"/>
      <c r="DAO59" s="31"/>
      <c r="DAP59" s="31"/>
      <c r="DAQ59" s="31"/>
      <c r="DAR59" s="31"/>
      <c r="DAS59" s="31"/>
      <c r="DAT59" s="31"/>
      <c r="DAU59" s="31"/>
      <c r="DAV59" s="31"/>
      <c r="DAW59" s="31"/>
      <c r="DAX59" s="31"/>
      <c r="DAY59" s="31"/>
      <c r="DAZ59" s="31"/>
      <c r="DBA59" s="31"/>
      <c r="DBB59" s="31"/>
      <c r="DBC59" s="31"/>
      <c r="DBD59" s="31"/>
      <c r="DBE59" s="31"/>
      <c r="DBF59" s="31"/>
      <c r="DBG59" s="31"/>
      <c r="DBH59" s="31"/>
      <c r="DBI59" s="31"/>
      <c r="DBJ59" s="31"/>
      <c r="DBK59" s="31"/>
      <c r="DBL59" s="31"/>
      <c r="DBM59" s="31"/>
      <c r="DBN59" s="31"/>
      <c r="DBO59" s="31"/>
      <c r="DBP59" s="31"/>
      <c r="DBQ59" s="31"/>
      <c r="DBR59" s="31"/>
      <c r="DBS59" s="31"/>
      <c r="DBT59" s="31"/>
      <c r="DBU59" s="31"/>
      <c r="DBV59" s="31"/>
      <c r="DBW59" s="31"/>
      <c r="DBX59" s="31"/>
      <c r="DBY59" s="31"/>
      <c r="DBZ59" s="31"/>
      <c r="DCA59" s="31"/>
      <c r="DCB59" s="31"/>
      <c r="DCC59" s="31"/>
      <c r="DCD59" s="31"/>
      <c r="DCE59" s="31"/>
      <c r="DCF59" s="31"/>
      <c r="DCG59" s="31"/>
      <c r="DCH59" s="31"/>
      <c r="DCI59" s="31"/>
      <c r="DCJ59" s="31"/>
      <c r="DCK59" s="31"/>
      <c r="DCL59" s="31"/>
      <c r="DCM59" s="31"/>
      <c r="DCN59" s="31"/>
      <c r="DCO59" s="31"/>
      <c r="DCP59" s="31"/>
      <c r="DCQ59" s="31"/>
      <c r="DCR59" s="31"/>
      <c r="DCS59" s="31"/>
      <c r="DCT59" s="31"/>
      <c r="DCU59" s="31"/>
      <c r="DCV59" s="31"/>
      <c r="DCW59" s="31"/>
      <c r="DCX59" s="31"/>
      <c r="DCY59" s="31"/>
      <c r="DCZ59" s="31"/>
      <c r="DDA59" s="31"/>
      <c r="DDB59" s="31"/>
      <c r="DDC59" s="31"/>
      <c r="DDD59" s="31"/>
      <c r="DDE59" s="31"/>
      <c r="DDF59" s="31"/>
      <c r="DDG59" s="31"/>
      <c r="DDH59" s="31"/>
      <c r="DDI59" s="31"/>
      <c r="DDJ59" s="31"/>
      <c r="DDK59" s="31"/>
      <c r="DDL59" s="31"/>
      <c r="DDM59" s="31"/>
      <c r="DDN59" s="31"/>
      <c r="DDO59" s="31"/>
      <c r="DDP59" s="31"/>
      <c r="DDQ59" s="31"/>
      <c r="DDR59" s="31"/>
      <c r="DDS59" s="31"/>
      <c r="DDT59" s="31"/>
      <c r="DDU59" s="31"/>
      <c r="DDV59" s="31"/>
      <c r="DDW59" s="31"/>
      <c r="DDX59" s="31"/>
      <c r="DDY59" s="31"/>
      <c r="DDZ59" s="31"/>
      <c r="DEA59" s="31"/>
      <c r="DEB59" s="31"/>
      <c r="DEC59" s="31"/>
      <c r="DED59" s="31"/>
      <c r="DEE59" s="31"/>
      <c r="DEF59" s="31"/>
      <c r="DEG59" s="31"/>
      <c r="DEH59" s="31"/>
      <c r="DEI59" s="31"/>
      <c r="DEJ59" s="31"/>
      <c r="DEK59" s="31"/>
      <c r="DEL59" s="31"/>
      <c r="DEM59" s="31"/>
      <c r="DEN59" s="31"/>
      <c r="DEO59" s="31"/>
      <c r="DEP59" s="31"/>
      <c r="DEQ59" s="31"/>
      <c r="DER59" s="31"/>
      <c r="DES59" s="31"/>
      <c r="DET59" s="31"/>
      <c r="DEU59" s="31"/>
      <c r="DEV59" s="31"/>
      <c r="DEW59" s="31"/>
      <c r="DEX59" s="31"/>
      <c r="DEY59" s="31"/>
      <c r="DEZ59" s="31"/>
      <c r="DFA59" s="31"/>
      <c r="DFB59" s="31"/>
      <c r="DFC59" s="31"/>
      <c r="DFD59" s="31"/>
      <c r="DFE59" s="31"/>
      <c r="DFF59" s="31"/>
      <c r="DFG59" s="31"/>
      <c r="DFH59" s="31"/>
      <c r="DFI59" s="31"/>
      <c r="DFJ59" s="31"/>
      <c r="DFK59" s="31"/>
      <c r="DFL59" s="31"/>
      <c r="DFM59" s="31"/>
      <c r="DFN59" s="31"/>
      <c r="DFO59" s="31"/>
      <c r="DFP59" s="31"/>
      <c r="DFQ59" s="31"/>
      <c r="DFR59" s="31"/>
      <c r="DFS59" s="31"/>
      <c r="DFT59" s="31"/>
      <c r="DFU59" s="31"/>
      <c r="DFV59" s="31"/>
      <c r="DFW59" s="31"/>
      <c r="DFX59" s="31"/>
      <c r="DFY59" s="31"/>
      <c r="DFZ59" s="31"/>
      <c r="DGA59" s="31"/>
      <c r="DGB59" s="31"/>
      <c r="DGC59" s="31"/>
      <c r="DGD59" s="31"/>
      <c r="DGE59" s="31"/>
      <c r="DGF59" s="31"/>
      <c r="DGG59" s="31"/>
      <c r="DGH59" s="31"/>
      <c r="DGI59" s="31"/>
      <c r="DGJ59" s="31"/>
      <c r="DGK59" s="31"/>
      <c r="DGL59" s="31"/>
      <c r="DGM59" s="31"/>
      <c r="DGN59" s="31"/>
      <c r="DGO59" s="31"/>
      <c r="DGP59" s="31"/>
      <c r="DGQ59" s="31"/>
      <c r="DGR59" s="31"/>
      <c r="DGS59" s="31"/>
      <c r="DGT59" s="31"/>
      <c r="DGU59" s="31"/>
      <c r="DGV59" s="31"/>
      <c r="DGW59" s="31"/>
      <c r="DGX59" s="31"/>
      <c r="DGY59" s="31"/>
      <c r="DGZ59" s="31"/>
      <c r="DHA59" s="31"/>
      <c r="DHB59" s="31"/>
      <c r="DHC59" s="31"/>
      <c r="DHD59" s="31"/>
      <c r="DHE59" s="31"/>
      <c r="DHF59" s="31"/>
      <c r="DHG59" s="31"/>
      <c r="DHH59" s="31"/>
      <c r="DHI59" s="31"/>
      <c r="DHJ59" s="31"/>
      <c r="DHK59" s="31"/>
      <c r="DHL59" s="31"/>
      <c r="DHM59" s="31"/>
      <c r="DHN59" s="31"/>
      <c r="DHO59" s="31"/>
      <c r="DHP59" s="31"/>
      <c r="DHQ59" s="31"/>
      <c r="DHR59" s="31"/>
      <c r="DHS59" s="31"/>
      <c r="DHT59" s="31"/>
      <c r="DHU59" s="31"/>
      <c r="DHV59" s="31"/>
      <c r="DHW59" s="31"/>
      <c r="DHX59" s="31"/>
      <c r="DHY59" s="31"/>
      <c r="DHZ59" s="31"/>
      <c r="DIA59" s="31"/>
      <c r="DIB59" s="31"/>
      <c r="DIC59" s="31"/>
      <c r="DID59" s="31"/>
      <c r="DIE59" s="31"/>
      <c r="DIF59" s="31"/>
      <c r="DIG59" s="31"/>
      <c r="DIH59" s="31"/>
      <c r="DII59" s="31"/>
      <c r="DIJ59" s="31"/>
      <c r="DIK59" s="31"/>
      <c r="DIL59" s="31"/>
      <c r="DIM59" s="31"/>
      <c r="DIN59" s="31"/>
      <c r="DIO59" s="31"/>
      <c r="DIP59" s="31"/>
      <c r="DIQ59" s="31"/>
      <c r="DIR59" s="31"/>
      <c r="DIS59" s="31"/>
      <c r="DIT59" s="31"/>
      <c r="DIU59" s="31"/>
      <c r="DIV59" s="31"/>
      <c r="DIW59" s="31"/>
      <c r="DIX59" s="31"/>
      <c r="DIY59" s="31"/>
      <c r="DIZ59" s="31"/>
      <c r="DJA59" s="31"/>
      <c r="DJB59" s="31"/>
      <c r="DJC59" s="31"/>
      <c r="DJD59" s="31"/>
      <c r="DJE59" s="31"/>
      <c r="DJF59" s="31"/>
      <c r="DJG59" s="31"/>
      <c r="DJH59" s="31"/>
      <c r="DJI59" s="31"/>
      <c r="DJJ59" s="31"/>
      <c r="DJK59" s="31"/>
      <c r="DJL59" s="31"/>
      <c r="DJM59" s="31"/>
      <c r="DJN59" s="31"/>
      <c r="DJO59" s="31"/>
      <c r="DJP59" s="31"/>
      <c r="DJQ59" s="31"/>
      <c r="DJR59" s="31"/>
      <c r="DJS59" s="31"/>
      <c r="DJT59" s="31"/>
      <c r="DJU59" s="31"/>
      <c r="DJV59" s="31"/>
      <c r="DJW59" s="31"/>
      <c r="DJX59" s="31"/>
      <c r="DJY59" s="31"/>
      <c r="DJZ59" s="31"/>
      <c r="DKA59" s="31"/>
      <c r="DKB59" s="31"/>
      <c r="DKC59" s="31"/>
      <c r="DKD59" s="31"/>
      <c r="DKE59" s="31"/>
      <c r="DKF59" s="31"/>
      <c r="DKG59" s="31"/>
      <c r="DKH59" s="31"/>
      <c r="DKI59" s="31"/>
      <c r="DKJ59" s="31"/>
      <c r="DKK59" s="31"/>
      <c r="DKL59" s="31"/>
      <c r="DKM59" s="31"/>
      <c r="DKN59" s="31"/>
      <c r="DKO59" s="31"/>
      <c r="DKP59" s="31"/>
      <c r="DKQ59" s="31"/>
      <c r="DKR59" s="31"/>
      <c r="DKS59" s="31"/>
      <c r="DKT59" s="31"/>
      <c r="DKU59" s="31"/>
      <c r="DKV59" s="31"/>
      <c r="DKW59" s="31"/>
      <c r="DKX59" s="31"/>
      <c r="DKY59" s="31"/>
      <c r="DKZ59" s="31"/>
      <c r="DLA59" s="31"/>
      <c r="DLB59" s="31"/>
      <c r="DLC59" s="31"/>
      <c r="DLD59" s="31"/>
      <c r="DLE59" s="31"/>
      <c r="DLF59" s="31"/>
      <c r="DLG59" s="31"/>
      <c r="DLH59" s="31"/>
      <c r="DLI59" s="31"/>
      <c r="DLJ59" s="31"/>
      <c r="DLK59" s="31"/>
      <c r="DLL59" s="31"/>
      <c r="DLM59" s="31"/>
      <c r="DLN59" s="31"/>
      <c r="DLO59" s="31"/>
      <c r="DLP59" s="31"/>
      <c r="DLQ59" s="31"/>
      <c r="DLR59" s="31"/>
      <c r="DLS59" s="31"/>
      <c r="DLT59" s="31"/>
      <c r="DLU59" s="31"/>
      <c r="DLV59" s="31"/>
      <c r="DLW59" s="31"/>
      <c r="DLX59" s="31"/>
      <c r="DLY59" s="31"/>
      <c r="DLZ59" s="31"/>
      <c r="DMA59" s="31"/>
      <c r="DMB59" s="31"/>
      <c r="DMC59" s="31"/>
      <c r="DMD59" s="31"/>
      <c r="DME59" s="31"/>
      <c r="DMF59" s="31"/>
      <c r="DMG59" s="31"/>
      <c r="DMH59" s="31"/>
      <c r="DMI59" s="31"/>
      <c r="DMJ59" s="31"/>
      <c r="DMK59" s="31"/>
      <c r="DML59" s="31"/>
      <c r="DMM59" s="31"/>
      <c r="DMN59" s="31"/>
      <c r="DMO59" s="31"/>
      <c r="DMP59" s="31"/>
      <c r="DMQ59" s="31"/>
      <c r="DMR59" s="31"/>
      <c r="DMS59" s="31"/>
      <c r="DMT59" s="31"/>
      <c r="DMU59" s="31"/>
      <c r="DMV59" s="31"/>
      <c r="DMW59" s="31"/>
      <c r="DMX59" s="31"/>
      <c r="DMY59" s="31"/>
      <c r="DMZ59" s="31"/>
      <c r="DNA59" s="31"/>
      <c r="DNB59" s="31"/>
      <c r="DNC59" s="31"/>
      <c r="DND59" s="31"/>
      <c r="DNE59" s="31"/>
      <c r="DNF59" s="31"/>
      <c r="DNG59" s="31"/>
      <c r="DNH59" s="31"/>
      <c r="DNI59" s="31"/>
      <c r="DNJ59" s="31"/>
      <c r="DNK59" s="31"/>
      <c r="DNL59" s="31"/>
      <c r="DNM59" s="31"/>
      <c r="DNN59" s="31"/>
      <c r="DNO59" s="31"/>
      <c r="DNP59" s="31"/>
      <c r="DNQ59" s="31"/>
      <c r="DNR59" s="31"/>
      <c r="DNS59" s="31"/>
      <c r="DNT59" s="31"/>
      <c r="DNU59" s="31"/>
      <c r="DNV59" s="31"/>
      <c r="DNW59" s="31"/>
      <c r="DNX59" s="31"/>
      <c r="DNY59" s="31"/>
      <c r="DNZ59" s="31"/>
      <c r="DOA59" s="31"/>
      <c r="DOB59" s="31"/>
      <c r="DOC59" s="31"/>
      <c r="DOD59" s="31"/>
      <c r="DOE59" s="31"/>
      <c r="DOF59" s="31"/>
      <c r="DOG59" s="31"/>
      <c r="DOH59" s="31"/>
      <c r="DOI59" s="31"/>
      <c r="DOJ59" s="31"/>
      <c r="DOK59" s="31"/>
      <c r="DOL59" s="31"/>
      <c r="DOM59" s="31"/>
      <c r="DON59" s="31"/>
      <c r="DOO59" s="31"/>
      <c r="DOP59" s="31"/>
      <c r="DOQ59" s="31"/>
      <c r="DOR59" s="31"/>
      <c r="DOS59" s="31"/>
      <c r="DOT59" s="31"/>
      <c r="DOU59" s="31"/>
      <c r="DOV59" s="31"/>
      <c r="DOW59" s="31"/>
      <c r="DOX59" s="31"/>
      <c r="DOY59" s="31"/>
      <c r="DOZ59" s="31"/>
      <c r="DPA59" s="31"/>
      <c r="DPB59" s="31"/>
      <c r="DPC59" s="31"/>
      <c r="DPD59" s="31"/>
      <c r="DPE59" s="31"/>
      <c r="DPF59" s="31"/>
      <c r="DPG59" s="31"/>
      <c r="DPH59" s="31"/>
      <c r="DPI59" s="31"/>
      <c r="DPJ59" s="31"/>
      <c r="DPK59" s="31"/>
      <c r="DPL59" s="31"/>
      <c r="DPM59" s="31"/>
      <c r="DPN59" s="31"/>
      <c r="DPO59" s="31"/>
      <c r="DPP59" s="31"/>
      <c r="DPQ59" s="31"/>
      <c r="DPR59" s="31"/>
      <c r="DPS59" s="31"/>
      <c r="DPT59" s="31"/>
      <c r="DPU59" s="31"/>
      <c r="DPV59" s="31"/>
      <c r="DPW59" s="31"/>
      <c r="DPX59" s="31"/>
      <c r="DPY59" s="31"/>
      <c r="DPZ59" s="31"/>
      <c r="DQA59" s="31"/>
      <c r="DQB59" s="31"/>
      <c r="DQC59" s="31"/>
      <c r="DQD59" s="31"/>
      <c r="DQE59" s="31"/>
      <c r="DQF59" s="31"/>
      <c r="DQG59" s="31"/>
      <c r="DQH59" s="31"/>
      <c r="DQI59" s="31"/>
      <c r="DQJ59" s="31"/>
      <c r="DQK59" s="31"/>
      <c r="DQL59" s="31"/>
      <c r="DQM59" s="31"/>
      <c r="DQN59" s="31"/>
      <c r="DQO59" s="31"/>
      <c r="DQP59" s="31"/>
      <c r="DQQ59" s="31"/>
      <c r="DQR59" s="31"/>
      <c r="DQS59" s="31"/>
      <c r="DQT59" s="31"/>
      <c r="DQU59" s="31"/>
      <c r="DQV59" s="31"/>
      <c r="DQW59" s="31"/>
      <c r="DQX59" s="31"/>
      <c r="DQY59" s="31"/>
      <c r="DQZ59" s="31"/>
      <c r="DRA59" s="31"/>
      <c r="DRB59" s="31"/>
      <c r="DRC59" s="31"/>
      <c r="DRD59" s="31"/>
      <c r="DRE59" s="31"/>
      <c r="DRF59" s="31"/>
      <c r="DRG59" s="31"/>
      <c r="DRH59" s="31"/>
      <c r="DRI59" s="31"/>
      <c r="DRJ59" s="31"/>
      <c r="DRK59" s="31"/>
      <c r="DRL59" s="31"/>
      <c r="DRM59" s="31"/>
      <c r="DRN59" s="31"/>
      <c r="DRO59" s="31"/>
      <c r="DRP59" s="31"/>
      <c r="DRQ59" s="31"/>
      <c r="DRR59" s="31"/>
      <c r="DRS59" s="31"/>
      <c r="DRT59" s="31"/>
      <c r="DRU59" s="31"/>
      <c r="DRV59" s="31"/>
      <c r="DRW59" s="31"/>
      <c r="DRX59" s="31"/>
      <c r="DRY59" s="31"/>
      <c r="DRZ59" s="31"/>
      <c r="DSA59" s="31"/>
      <c r="DSB59" s="31"/>
      <c r="DSC59" s="31"/>
      <c r="DSD59" s="31"/>
      <c r="DSE59" s="31"/>
      <c r="DSF59" s="31"/>
      <c r="DSG59" s="31"/>
      <c r="DSH59" s="31"/>
      <c r="DSI59" s="31"/>
      <c r="DSJ59" s="31"/>
      <c r="DSK59" s="31"/>
      <c r="DSL59" s="31"/>
      <c r="DSM59" s="31"/>
      <c r="DSN59" s="31"/>
      <c r="DSO59" s="31"/>
      <c r="DSP59" s="31"/>
      <c r="DSQ59" s="31"/>
      <c r="DSR59" s="31"/>
      <c r="DSS59" s="31"/>
      <c r="DST59" s="31"/>
      <c r="DSU59" s="31"/>
      <c r="DSV59" s="31"/>
      <c r="DSW59" s="31"/>
      <c r="DSX59" s="31"/>
      <c r="DSY59" s="31"/>
      <c r="DSZ59" s="31"/>
      <c r="DTA59" s="31"/>
      <c r="DTB59" s="31"/>
      <c r="DTC59" s="31"/>
      <c r="DTD59" s="31"/>
      <c r="DTE59" s="31"/>
      <c r="DTF59" s="31"/>
      <c r="DTG59" s="31"/>
      <c r="DTH59" s="31"/>
      <c r="DTI59" s="31"/>
      <c r="DTJ59" s="31"/>
      <c r="DTK59" s="31"/>
      <c r="DTL59" s="31"/>
      <c r="DTM59" s="31"/>
      <c r="DTN59" s="31"/>
      <c r="DTO59" s="31"/>
      <c r="DTP59" s="31"/>
      <c r="DTQ59" s="31"/>
      <c r="DTR59" s="31"/>
      <c r="DTS59" s="31"/>
      <c r="DTT59" s="31"/>
      <c r="DTU59" s="31"/>
      <c r="DTV59" s="31"/>
      <c r="DTW59" s="31"/>
      <c r="DTX59" s="31"/>
      <c r="DTY59" s="31"/>
      <c r="DTZ59" s="31"/>
      <c r="DUA59" s="31"/>
      <c r="DUB59" s="31"/>
      <c r="DUC59" s="31"/>
      <c r="DUD59" s="31"/>
      <c r="DUE59" s="31"/>
      <c r="DUF59" s="31"/>
      <c r="DUG59" s="31"/>
      <c r="DUH59" s="31"/>
      <c r="DUI59" s="31"/>
      <c r="DUJ59" s="31"/>
      <c r="DUK59" s="31"/>
      <c r="DUL59" s="31"/>
      <c r="DUM59" s="31"/>
      <c r="DUN59" s="31"/>
      <c r="DUO59" s="31"/>
      <c r="DUP59" s="31"/>
      <c r="DUQ59" s="31"/>
      <c r="DUR59" s="31"/>
      <c r="DUS59" s="31"/>
      <c r="DUT59" s="31"/>
      <c r="DUU59" s="31"/>
      <c r="DUV59" s="31"/>
      <c r="DUW59" s="31"/>
      <c r="DUX59" s="31"/>
      <c r="DUY59" s="31"/>
      <c r="DUZ59" s="31"/>
      <c r="DVA59" s="31"/>
      <c r="DVB59" s="31"/>
      <c r="DVC59" s="31"/>
      <c r="DVD59" s="31"/>
      <c r="DVE59" s="31"/>
      <c r="DVF59" s="31"/>
      <c r="DVG59" s="31"/>
      <c r="DVH59" s="31"/>
      <c r="DVI59" s="31"/>
      <c r="DVJ59" s="31"/>
      <c r="DVK59" s="31"/>
      <c r="DVL59" s="31"/>
      <c r="DVM59" s="31"/>
      <c r="DVN59" s="31"/>
      <c r="DVO59" s="31"/>
      <c r="DVP59" s="31"/>
      <c r="DVQ59" s="31"/>
      <c r="DVR59" s="31"/>
      <c r="DVS59" s="31"/>
      <c r="DVT59" s="31"/>
      <c r="DVU59" s="31"/>
      <c r="DVV59" s="31"/>
      <c r="DVW59" s="31"/>
      <c r="DVX59" s="31"/>
      <c r="DVY59" s="31"/>
      <c r="DVZ59" s="31"/>
      <c r="DWA59" s="31"/>
      <c r="DWB59" s="31"/>
      <c r="DWC59" s="31"/>
      <c r="DWD59" s="31"/>
      <c r="DWE59" s="31"/>
      <c r="DWF59" s="31"/>
      <c r="DWG59" s="31"/>
      <c r="DWH59" s="31"/>
      <c r="DWI59" s="31"/>
      <c r="DWJ59" s="31"/>
      <c r="DWK59" s="31"/>
      <c r="DWL59" s="31"/>
      <c r="DWM59" s="31"/>
      <c r="DWN59" s="31"/>
      <c r="DWO59" s="31"/>
      <c r="DWP59" s="31"/>
      <c r="DWQ59" s="31"/>
      <c r="DWR59" s="31"/>
      <c r="DWS59" s="31"/>
      <c r="DWT59" s="31"/>
      <c r="DWU59" s="31"/>
      <c r="DWV59" s="31"/>
      <c r="DWW59" s="31"/>
      <c r="DWX59" s="31"/>
      <c r="DWY59" s="31"/>
      <c r="DWZ59" s="31"/>
      <c r="DXA59" s="31"/>
      <c r="DXB59" s="31"/>
      <c r="DXC59" s="31"/>
      <c r="DXD59" s="31"/>
      <c r="DXE59" s="31"/>
      <c r="DXF59" s="31"/>
      <c r="DXG59" s="31"/>
      <c r="DXH59" s="31"/>
      <c r="DXI59" s="31"/>
      <c r="DXJ59" s="31"/>
      <c r="DXK59" s="31"/>
      <c r="DXL59" s="31"/>
      <c r="DXM59" s="31"/>
      <c r="DXN59" s="31"/>
      <c r="DXO59" s="31"/>
      <c r="DXP59" s="31"/>
      <c r="DXQ59" s="31"/>
      <c r="DXR59" s="31"/>
      <c r="DXS59" s="31"/>
      <c r="DXT59" s="31"/>
      <c r="DXU59" s="31"/>
      <c r="DXV59" s="31"/>
      <c r="DXW59" s="31"/>
      <c r="DXX59" s="31"/>
      <c r="DXY59" s="31"/>
      <c r="DXZ59" s="31"/>
      <c r="DYA59" s="31"/>
      <c r="DYB59" s="31"/>
      <c r="DYC59" s="31"/>
      <c r="DYD59" s="31"/>
      <c r="DYE59" s="31"/>
      <c r="DYF59" s="31"/>
      <c r="DYG59" s="31"/>
      <c r="DYH59" s="31"/>
      <c r="DYI59" s="31"/>
      <c r="DYJ59" s="31"/>
      <c r="DYK59" s="31"/>
      <c r="DYL59" s="31"/>
      <c r="DYM59" s="31"/>
      <c r="DYN59" s="31"/>
      <c r="DYO59" s="31"/>
      <c r="DYP59" s="31"/>
      <c r="DYQ59" s="31"/>
      <c r="DYR59" s="31"/>
      <c r="DYS59" s="31"/>
      <c r="DYT59" s="31"/>
      <c r="DYU59" s="31"/>
      <c r="DYV59" s="31"/>
      <c r="DYW59" s="31"/>
      <c r="DYX59" s="31"/>
      <c r="DYY59" s="31"/>
      <c r="DYZ59" s="31"/>
      <c r="DZA59" s="31"/>
      <c r="DZB59" s="31"/>
      <c r="DZC59" s="31"/>
      <c r="DZD59" s="31"/>
      <c r="DZE59" s="31"/>
      <c r="DZF59" s="31"/>
      <c r="DZG59" s="31"/>
      <c r="DZH59" s="31"/>
      <c r="DZI59" s="31"/>
      <c r="DZJ59" s="31"/>
      <c r="DZK59" s="31"/>
      <c r="DZL59" s="31"/>
      <c r="DZM59" s="31"/>
      <c r="DZN59" s="31"/>
      <c r="DZO59" s="31"/>
      <c r="DZP59" s="31"/>
      <c r="DZQ59" s="31"/>
      <c r="DZR59" s="31"/>
      <c r="DZS59" s="31"/>
      <c r="DZT59" s="31"/>
      <c r="DZU59" s="31"/>
      <c r="DZV59" s="31"/>
      <c r="DZW59" s="31"/>
      <c r="DZX59" s="31"/>
      <c r="DZY59" s="31"/>
      <c r="DZZ59" s="31"/>
      <c r="EAA59" s="31"/>
      <c r="EAB59" s="31"/>
      <c r="EAC59" s="31"/>
      <c r="EAD59" s="31"/>
      <c r="EAE59" s="31"/>
      <c r="EAF59" s="31"/>
      <c r="EAG59" s="31"/>
      <c r="EAH59" s="31"/>
      <c r="EAI59" s="31"/>
      <c r="EAJ59" s="31"/>
      <c r="EAK59" s="31"/>
      <c r="EAL59" s="31"/>
      <c r="EAM59" s="31"/>
      <c r="EAN59" s="31"/>
      <c r="EAO59" s="31"/>
      <c r="EAP59" s="31"/>
      <c r="EAQ59" s="31"/>
      <c r="EAR59" s="31"/>
      <c r="EAS59" s="31"/>
      <c r="EAT59" s="31"/>
      <c r="EAU59" s="31"/>
      <c r="EAV59" s="31"/>
      <c r="EAW59" s="31"/>
      <c r="EAX59" s="31"/>
      <c r="EAY59" s="31"/>
      <c r="EAZ59" s="31"/>
      <c r="EBA59" s="31"/>
      <c r="EBB59" s="31"/>
      <c r="EBC59" s="31"/>
      <c r="EBD59" s="31"/>
      <c r="EBE59" s="31"/>
      <c r="EBF59" s="31"/>
      <c r="EBG59" s="31"/>
      <c r="EBH59" s="31"/>
      <c r="EBI59" s="31"/>
      <c r="EBJ59" s="31"/>
      <c r="EBK59" s="31"/>
      <c r="EBL59" s="31"/>
      <c r="EBM59" s="31"/>
      <c r="EBN59" s="31"/>
      <c r="EBO59" s="31"/>
      <c r="EBP59" s="31"/>
      <c r="EBQ59" s="31"/>
      <c r="EBR59" s="31"/>
      <c r="EBS59" s="31"/>
      <c r="EBT59" s="31"/>
      <c r="EBU59" s="31"/>
      <c r="EBV59" s="31"/>
      <c r="EBW59" s="31"/>
      <c r="EBX59" s="31"/>
      <c r="EBY59" s="31"/>
      <c r="EBZ59" s="31"/>
      <c r="ECA59" s="31"/>
      <c r="ECB59" s="31"/>
      <c r="ECC59" s="31"/>
      <c r="ECD59" s="31"/>
      <c r="ECE59" s="31"/>
      <c r="ECF59" s="31"/>
      <c r="ECG59" s="31"/>
      <c r="ECH59" s="31"/>
      <c r="ECI59" s="31"/>
      <c r="ECJ59" s="31"/>
      <c r="ECK59" s="31"/>
      <c r="ECL59" s="31"/>
      <c r="ECM59" s="31"/>
      <c r="ECN59" s="31"/>
      <c r="ECO59" s="31"/>
      <c r="ECP59" s="31"/>
      <c r="ECQ59" s="31"/>
      <c r="ECR59" s="31"/>
      <c r="ECS59" s="31"/>
      <c r="ECT59" s="31"/>
      <c r="ECU59" s="31"/>
      <c r="ECV59" s="31"/>
      <c r="ECW59" s="31"/>
      <c r="ECX59" s="31"/>
      <c r="ECY59" s="31"/>
      <c r="ECZ59" s="31"/>
      <c r="EDA59" s="31"/>
      <c r="EDB59" s="31"/>
      <c r="EDC59" s="31"/>
      <c r="EDD59" s="31"/>
      <c r="EDE59" s="31"/>
      <c r="EDF59" s="31"/>
      <c r="EDG59" s="31"/>
      <c r="EDH59" s="31"/>
      <c r="EDI59" s="31"/>
      <c r="EDJ59" s="31"/>
      <c r="EDK59" s="31"/>
      <c r="EDL59" s="31"/>
      <c r="EDM59" s="31"/>
      <c r="EDN59" s="31"/>
      <c r="EDO59" s="31"/>
      <c r="EDP59" s="31"/>
      <c r="EDQ59" s="31"/>
      <c r="EDR59" s="31"/>
      <c r="EDS59" s="31"/>
      <c r="EDT59" s="31"/>
      <c r="EDU59" s="31"/>
      <c r="EDV59" s="31"/>
      <c r="EDW59" s="31"/>
      <c r="EDX59" s="31"/>
      <c r="EDY59" s="31"/>
      <c r="EDZ59" s="31"/>
      <c r="EEA59" s="31"/>
      <c r="EEB59" s="31"/>
      <c r="EEC59" s="31"/>
      <c r="EED59" s="31"/>
      <c r="EEE59" s="31"/>
      <c r="EEF59" s="31"/>
      <c r="EEG59" s="31"/>
      <c r="EEH59" s="31"/>
      <c r="EEI59" s="31"/>
      <c r="EEJ59" s="31"/>
      <c r="EEK59" s="31"/>
      <c r="EEL59" s="31"/>
      <c r="EEM59" s="31"/>
      <c r="EEN59" s="31"/>
      <c r="EEO59" s="31"/>
      <c r="EEP59" s="31"/>
      <c r="EEQ59" s="31"/>
      <c r="EER59" s="31"/>
      <c r="EES59" s="31"/>
      <c r="EET59" s="31"/>
      <c r="EEU59" s="31"/>
      <c r="EEV59" s="31"/>
      <c r="EEW59" s="31"/>
      <c r="EEX59" s="31"/>
      <c r="EEY59" s="31"/>
      <c r="EEZ59" s="31"/>
      <c r="EFA59" s="31"/>
      <c r="EFB59" s="31"/>
      <c r="EFC59" s="31"/>
      <c r="EFD59" s="31"/>
      <c r="EFE59" s="31"/>
      <c r="EFF59" s="31"/>
      <c r="EFG59" s="31"/>
      <c r="EFH59" s="31"/>
      <c r="EFI59" s="31"/>
      <c r="EFJ59" s="31"/>
      <c r="EFK59" s="31"/>
      <c r="EFL59" s="31"/>
      <c r="EFM59" s="31"/>
      <c r="EFN59" s="31"/>
      <c r="EFO59" s="31"/>
      <c r="EFP59" s="31"/>
      <c r="EFQ59" s="31"/>
      <c r="EFR59" s="31"/>
      <c r="EFS59" s="31"/>
      <c r="EFT59" s="31"/>
      <c r="EFU59" s="31"/>
      <c r="EFV59" s="31"/>
      <c r="EFW59" s="31"/>
      <c r="EFX59" s="31"/>
      <c r="EFY59" s="31"/>
      <c r="EFZ59" s="31"/>
      <c r="EGA59" s="31"/>
      <c r="EGB59" s="31"/>
      <c r="EGC59" s="31"/>
      <c r="EGD59" s="31"/>
      <c r="EGE59" s="31"/>
      <c r="EGF59" s="31"/>
      <c r="EGG59" s="31"/>
      <c r="EGH59" s="31"/>
      <c r="EGI59" s="31"/>
      <c r="EGJ59" s="31"/>
      <c r="EGK59" s="31"/>
      <c r="EGL59" s="31"/>
      <c r="EGM59" s="31"/>
      <c r="EGN59" s="31"/>
      <c r="EGO59" s="31"/>
      <c r="EGP59" s="31"/>
      <c r="EGQ59" s="31"/>
      <c r="EGR59" s="31"/>
      <c r="EGS59" s="31"/>
      <c r="EGT59" s="31"/>
      <c r="EGU59" s="31"/>
      <c r="EGV59" s="31"/>
      <c r="EGW59" s="31"/>
      <c r="EGX59" s="31"/>
      <c r="EGY59" s="31"/>
      <c r="EGZ59" s="31"/>
      <c r="EHA59" s="31"/>
      <c r="EHB59" s="31"/>
      <c r="EHC59" s="31"/>
      <c r="EHD59" s="31"/>
      <c r="EHE59" s="31"/>
      <c r="EHF59" s="31"/>
      <c r="EHG59" s="31"/>
      <c r="EHH59" s="31"/>
      <c r="EHI59" s="31"/>
      <c r="EHJ59" s="31"/>
      <c r="EHK59" s="31"/>
      <c r="EHL59" s="31"/>
      <c r="EHM59" s="31"/>
      <c r="EHN59" s="31"/>
      <c r="EHO59" s="31"/>
      <c r="EHP59" s="31"/>
      <c r="EHQ59" s="31"/>
      <c r="EHR59" s="31"/>
      <c r="EHS59" s="31"/>
      <c r="EHT59" s="31"/>
      <c r="EHU59" s="31"/>
      <c r="EHV59" s="31"/>
      <c r="EHW59" s="31"/>
      <c r="EHX59" s="31"/>
      <c r="EHY59" s="31"/>
      <c r="EHZ59" s="31"/>
      <c r="EIA59" s="31"/>
      <c r="EIB59" s="31"/>
      <c r="EIC59" s="31"/>
      <c r="EID59" s="31"/>
      <c r="EIE59" s="31"/>
      <c r="EIF59" s="31"/>
      <c r="EIG59" s="31"/>
      <c r="EIH59" s="31"/>
      <c r="EII59" s="31"/>
      <c r="EIJ59" s="31"/>
      <c r="EIK59" s="31"/>
      <c r="EIL59" s="31"/>
      <c r="EIM59" s="31"/>
      <c r="EIN59" s="31"/>
      <c r="EIO59" s="31"/>
      <c r="EIP59" s="31"/>
      <c r="EIQ59" s="31"/>
      <c r="EIR59" s="31"/>
      <c r="EIS59" s="31"/>
      <c r="EIT59" s="31"/>
      <c r="EIU59" s="31"/>
      <c r="EIV59" s="31"/>
      <c r="EIW59" s="31"/>
      <c r="EIX59" s="31"/>
      <c r="EIY59" s="31"/>
      <c r="EIZ59" s="31"/>
      <c r="EJA59" s="31"/>
      <c r="EJB59" s="31"/>
      <c r="EJC59" s="31"/>
      <c r="EJD59" s="31"/>
      <c r="EJE59" s="31"/>
      <c r="EJF59" s="31"/>
      <c r="EJG59" s="31"/>
      <c r="EJH59" s="31"/>
      <c r="EJI59" s="31"/>
      <c r="EJJ59" s="31"/>
      <c r="EJK59" s="31"/>
      <c r="EJL59" s="31"/>
      <c r="EJM59" s="31"/>
      <c r="EJN59" s="31"/>
      <c r="EJO59" s="31"/>
      <c r="EJP59" s="31"/>
      <c r="EJQ59" s="31"/>
      <c r="EJR59" s="31"/>
      <c r="EJS59" s="31"/>
      <c r="EJT59" s="31"/>
      <c r="EJU59" s="31"/>
      <c r="EJV59" s="31"/>
      <c r="EJW59" s="31"/>
      <c r="EJX59" s="31"/>
      <c r="EJY59" s="31"/>
      <c r="EJZ59" s="31"/>
      <c r="EKA59" s="31"/>
      <c r="EKB59" s="31"/>
      <c r="EKC59" s="31"/>
      <c r="EKD59" s="31"/>
      <c r="EKE59" s="31"/>
      <c r="EKF59" s="31"/>
      <c r="EKG59" s="31"/>
      <c r="EKH59" s="31"/>
      <c r="EKI59" s="31"/>
      <c r="EKJ59" s="31"/>
      <c r="EKK59" s="31"/>
      <c r="EKL59" s="31"/>
      <c r="EKM59" s="31"/>
      <c r="EKN59" s="31"/>
      <c r="EKO59" s="31"/>
      <c r="EKP59" s="31"/>
      <c r="EKQ59" s="31"/>
      <c r="EKR59" s="31"/>
      <c r="EKS59" s="31"/>
      <c r="EKT59" s="31"/>
      <c r="EKU59" s="31"/>
      <c r="EKV59" s="31"/>
      <c r="EKW59" s="31"/>
      <c r="EKX59" s="31"/>
      <c r="EKY59" s="31"/>
      <c r="EKZ59" s="31"/>
      <c r="ELA59" s="31"/>
      <c r="ELB59" s="31"/>
      <c r="ELC59" s="31"/>
      <c r="ELD59" s="31"/>
      <c r="ELE59" s="31"/>
      <c r="ELF59" s="31"/>
      <c r="ELG59" s="31"/>
      <c r="ELH59" s="31"/>
      <c r="ELI59" s="31"/>
      <c r="ELJ59" s="31"/>
      <c r="ELK59" s="31"/>
      <c r="ELL59" s="31"/>
      <c r="ELM59" s="31"/>
      <c r="ELN59" s="31"/>
      <c r="ELO59" s="31"/>
      <c r="ELP59" s="31"/>
      <c r="ELQ59" s="31"/>
      <c r="ELR59" s="31"/>
      <c r="ELS59" s="31"/>
      <c r="ELT59" s="31"/>
      <c r="ELU59" s="31"/>
      <c r="ELV59" s="31"/>
      <c r="ELW59" s="31"/>
      <c r="ELX59" s="31"/>
      <c r="ELY59" s="31"/>
      <c r="ELZ59" s="31"/>
      <c r="EMA59" s="31"/>
      <c r="EMB59" s="31"/>
      <c r="EMC59" s="31"/>
      <c r="EMD59" s="31"/>
      <c r="EME59" s="31"/>
      <c r="EMF59" s="31"/>
      <c r="EMG59" s="31"/>
      <c r="EMH59" s="31"/>
      <c r="EMI59" s="31"/>
      <c r="EMJ59" s="31"/>
      <c r="EMK59" s="31"/>
      <c r="EML59" s="31"/>
      <c r="EMM59" s="31"/>
      <c r="EMN59" s="31"/>
      <c r="EMO59" s="31"/>
      <c r="EMP59" s="31"/>
      <c r="EMQ59" s="31"/>
      <c r="EMR59" s="31"/>
      <c r="EMS59" s="31"/>
      <c r="EMT59" s="31"/>
      <c r="EMU59" s="31"/>
      <c r="EMV59" s="31"/>
      <c r="EMW59" s="31"/>
      <c r="EMX59" s="31"/>
      <c r="EMY59" s="31"/>
      <c r="EMZ59" s="31"/>
      <c r="ENA59" s="31"/>
      <c r="ENB59" s="31"/>
      <c r="ENC59" s="31"/>
      <c r="END59" s="31"/>
      <c r="ENE59" s="31"/>
      <c r="ENF59" s="31"/>
      <c r="ENG59" s="31"/>
      <c r="ENH59" s="31"/>
      <c r="ENI59" s="31"/>
      <c r="ENJ59" s="31"/>
      <c r="ENK59" s="31"/>
      <c r="ENL59" s="31"/>
      <c r="ENM59" s="31"/>
      <c r="ENN59" s="31"/>
      <c r="ENO59" s="31"/>
      <c r="ENP59" s="31"/>
      <c r="ENQ59" s="31"/>
      <c r="ENR59" s="31"/>
      <c r="ENS59" s="31"/>
      <c r="ENT59" s="31"/>
      <c r="ENU59" s="31"/>
      <c r="ENV59" s="31"/>
      <c r="ENW59" s="31"/>
      <c r="ENX59" s="31"/>
      <c r="ENY59" s="31"/>
      <c r="ENZ59" s="31"/>
      <c r="EOA59" s="31"/>
      <c r="EOB59" s="31"/>
      <c r="EOC59" s="31"/>
      <c r="EOD59" s="31"/>
      <c r="EOE59" s="31"/>
      <c r="EOF59" s="31"/>
      <c r="EOG59" s="31"/>
      <c r="EOH59" s="31"/>
      <c r="EOI59" s="31"/>
      <c r="EOJ59" s="31"/>
      <c r="EOK59" s="31"/>
      <c r="EOL59" s="31"/>
      <c r="EOM59" s="31"/>
      <c r="EON59" s="31"/>
      <c r="EOO59" s="31"/>
      <c r="EOP59" s="31"/>
      <c r="EOQ59" s="31"/>
      <c r="EOR59" s="31"/>
      <c r="EOS59" s="31"/>
      <c r="EOT59" s="31"/>
      <c r="EOU59" s="31"/>
      <c r="EOV59" s="31"/>
      <c r="EOW59" s="31"/>
      <c r="EOX59" s="31"/>
      <c r="EOY59" s="31"/>
      <c r="EOZ59" s="31"/>
      <c r="EPA59" s="31"/>
      <c r="EPB59" s="31"/>
      <c r="EPC59" s="31"/>
      <c r="EPD59" s="31"/>
      <c r="EPE59" s="31"/>
      <c r="EPF59" s="31"/>
      <c r="EPG59" s="31"/>
      <c r="EPH59" s="31"/>
      <c r="EPI59" s="31"/>
      <c r="EPJ59" s="31"/>
      <c r="EPK59" s="31"/>
      <c r="EPL59" s="31"/>
      <c r="EPM59" s="31"/>
      <c r="EPN59" s="31"/>
      <c r="EPO59" s="31"/>
      <c r="EPP59" s="31"/>
      <c r="EPQ59" s="31"/>
      <c r="EPR59" s="31"/>
      <c r="EPS59" s="31"/>
      <c r="EPT59" s="31"/>
      <c r="EPU59" s="31"/>
      <c r="EPV59" s="31"/>
      <c r="EPW59" s="31"/>
      <c r="EPX59" s="31"/>
      <c r="EPY59" s="31"/>
      <c r="EPZ59" s="31"/>
      <c r="EQA59" s="31"/>
      <c r="EQB59" s="31"/>
      <c r="EQC59" s="31"/>
      <c r="EQD59" s="31"/>
      <c r="EQE59" s="31"/>
      <c r="EQF59" s="31"/>
      <c r="EQG59" s="31"/>
      <c r="EQH59" s="31"/>
      <c r="EQI59" s="31"/>
      <c r="EQJ59" s="31"/>
      <c r="EQK59" s="31"/>
      <c r="EQL59" s="31"/>
      <c r="EQM59" s="31"/>
      <c r="EQN59" s="31"/>
      <c r="EQO59" s="31"/>
      <c r="EQP59" s="31"/>
      <c r="EQQ59" s="31"/>
      <c r="EQR59" s="31"/>
      <c r="EQS59" s="31"/>
      <c r="EQT59" s="31"/>
      <c r="EQU59" s="31"/>
      <c r="EQV59" s="31"/>
      <c r="EQW59" s="31"/>
      <c r="EQX59" s="31"/>
      <c r="EQY59" s="31"/>
      <c r="EQZ59" s="31"/>
      <c r="ERA59" s="31"/>
      <c r="ERB59" s="31"/>
      <c r="ERC59" s="31"/>
      <c r="ERD59" s="31"/>
      <c r="ERE59" s="31"/>
      <c r="ERF59" s="31"/>
      <c r="ERG59" s="31"/>
      <c r="ERH59" s="31"/>
      <c r="ERI59" s="31"/>
      <c r="ERJ59" s="31"/>
      <c r="ERK59" s="31"/>
      <c r="ERL59" s="31"/>
      <c r="ERM59" s="31"/>
      <c r="ERN59" s="31"/>
      <c r="ERO59" s="31"/>
      <c r="ERP59" s="31"/>
      <c r="ERQ59" s="31"/>
      <c r="ERR59" s="31"/>
      <c r="ERS59" s="31"/>
      <c r="ERT59" s="31"/>
      <c r="ERU59" s="31"/>
      <c r="ERV59" s="31"/>
      <c r="ERW59" s="31"/>
      <c r="ERX59" s="31"/>
      <c r="ERY59" s="31"/>
      <c r="ERZ59" s="31"/>
      <c r="ESA59" s="31"/>
      <c r="ESB59" s="31"/>
      <c r="ESC59" s="31"/>
      <c r="ESD59" s="31"/>
      <c r="ESE59" s="31"/>
      <c r="ESF59" s="31"/>
      <c r="ESG59" s="31"/>
      <c r="ESH59" s="31"/>
      <c r="ESI59" s="31"/>
      <c r="ESJ59" s="31"/>
      <c r="ESK59" s="31"/>
      <c r="ESL59" s="31"/>
      <c r="ESM59" s="31"/>
      <c r="ESN59" s="31"/>
      <c r="ESO59" s="31"/>
      <c r="ESP59" s="31"/>
      <c r="ESQ59" s="31"/>
      <c r="ESR59" s="31"/>
      <c r="ESS59" s="31"/>
      <c r="EST59" s="31"/>
      <c r="ESU59" s="31"/>
      <c r="ESV59" s="31"/>
      <c r="ESW59" s="31"/>
      <c r="ESX59" s="31"/>
      <c r="ESY59" s="31"/>
      <c r="ESZ59" s="31"/>
      <c r="ETA59" s="31"/>
      <c r="ETB59" s="31"/>
      <c r="ETC59" s="31"/>
      <c r="ETD59" s="31"/>
      <c r="ETE59" s="31"/>
      <c r="ETF59" s="31"/>
      <c r="ETG59" s="31"/>
      <c r="ETH59" s="31"/>
      <c r="ETI59" s="31"/>
      <c r="ETJ59" s="31"/>
      <c r="ETK59" s="31"/>
      <c r="ETL59" s="31"/>
      <c r="ETM59" s="31"/>
      <c r="ETN59" s="31"/>
      <c r="ETO59" s="31"/>
      <c r="ETP59" s="31"/>
      <c r="ETQ59" s="31"/>
      <c r="ETR59" s="31"/>
      <c r="ETS59" s="31"/>
      <c r="ETT59" s="31"/>
      <c r="ETU59" s="31"/>
      <c r="ETV59" s="31"/>
      <c r="ETW59" s="31"/>
      <c r="ETX59" s="31"/>
      <c r="ETY59" s="31"/>
      <c r="ETZ59" s="31"/>
      <c r="EUA59" s="31"/>
      <c r="EUB59" s="31"/>
      <c r="EUC59" s="31"/>
      <c r="EUD59" s="31"/>
      <c r="EUE59" s="31"/>
      <c r="EUF59" s="31"/>
      <c r="EUG59" s="31"/>
      <c r="EUH59" s="31"/>
      <c r="EUI59" s="31"/>
      <c r="EUJ59" s="31"/>
      <c r="EUK59" s="31"/>
      <c r="EUL59" s="31"/>
      <c r="EUM59" s="31"/>
      <c r="EUN59" s="31"/>
      <c r="EUO59" s="31"/>
      <c r="EUP59" s="31"/>
      <c r="EUQ59" s="31"/>
      <c r="EUR59" s="31"/>
      <c r="EUS59" s="31"/>
      <c r="EUT59" s="31"/>
      <c r="EUU59" s="31"/>
      <c r="EUV59" s="31"/>
      <c r="EUW59" s="31"/>
      <c r="EUX59" s="31"/>
      <c r="EUY59" s="31"/>
      <c r="EUZ59" s="31"/>
      <c r="EVA59" s="31"/>
      <c r="EVB59" s="31"/>
      <c r="EVC59" s="31"/>
      <c r="EVD59" s="31"/>
      <c r="EVE59" s="31"/>
      <c r="EVF59" s="31"/>
      <c r="EVG59" s="31"/>
      <c r="EVH59" s="31"/>
      <c r="EVI59" s="31"/>
      <c r="EVJ59" s="31"/>
      <c r="EVK59" s="31"/>
      <c r="EVL59" s="31"/>
      <c r="EVM59" s="31"/>
      <c r="EVN59" s="31"/>
      <c r="EVO59" s="31"/>
      <c r="EVP59" s="31"/>
      <c r="EVQ59" s="31"/>
      <c r="EVR59" s="31"/>
      <c r="EVS59" s="31"/>
      <c r="EVT59" s="31"/>
      <c r="EVU59" s="31"/>
      <c r="EVV59" s="31"/>
      <c r="EVW59" s="31"/>
      <c r="EVX59" s="31"/>
      <c r="EVY59" s="31"/>
      <c r="EVZ59" s="31"/>
      <c r="EWA59" s="31"/>
      <c r="EWB59" s="31"/>
      <c r="EWC59" s="31"/>
      <c r="EWD59" s="31"/>
      <c r="EWE59" s="31"/>
      <c r="EWF59" s="31"/>
      <c r="EWG59" s="31"/>
      <c r="EWH59" s="31"/>
      <c r="EWI59" s="31"/>
      <c r="EWJ59" s="31"/>
      <c r="EWK59" s="31"/>
      <c r="EWL59" s="31"/>
      <c r="EWM59" s="31"/>
      <c r="EWN59" s="31"/>
      <c r="EWO59" s="31"/>
      <c r="EWP59" s="31"/>
      <c r="EWQ59" s="31"/>
      <c r="EWR59" s="31"/>
      <c r="EWS59" s="31"/>
      <c r="EWT59" s="31"/>
      <c r="EWU59" s="31"/>
      <c r="EWV59" s="31"/>
      <c r="EWW59" s="31"/>
      <c r="EWX59" s="31"/>
      <c r="EWY59" s="31"/>
      <c r="EWZ59" s="31"/>
      <c r="EXA59" s="31"/>
      <c r="EXB59" s="31"/>
      <c r="EXC59" s="31"/>
      <c r="EXD59" s="31"/>
      <c r="EXE59" s="31"/>
      <c r="EXF59" s="31"/>
      <c r="EXG59" s="31"/>
      <c r="EXH59" s="31"/>
      <c r="EXI59" s="31"/>
      <c r="EXJ59" s="31"/>
      <c r="EXK59" s="31"/>
      <c r="EXL59" s="31"/>
      <c r="EXM59" s="31"/>
      <c r="EXN59" s="31"/>
      <c r="EXO59" s="31"/>
      <c r="EXP59" s="31"/>
      <c r="EXQ59" s="31"/>
      <c r="EXR59" s="31"/>
      <c r="EXS59" s="31"/>
      <c r="EXT59" s="31"/>
      <c r="EXU59" s="31"/>
      <c r="EXV59" s="31"/>
      <c r="EXW59" s="31"/>
      <c r="EXX59" s="31"/>
      <c r="EXY59" s="31"/>
      <c r="EXZ59" s="31"/>
      <c r="EYA59" s="31"/>
      <c r="EYB59" s="31"/>
      <c r="EYC59" s="31"/>
      <c r="EYD59" s="31"/>
      <c r="EYE59" s="31"/>
      <c r="EYF59" s="31"/>
      <c r="EYG59" s="31"/>
      <c r="EYH59" s="31"/>
      <c r="EYI59" s="31"/>
      <c r="EYJ59" s="31"/>
      <c r="EYK59" s="31"/>
      <c r="EYL59" s="31"/>
      <c r="EYM59" s="31"/>
      <c r="EYN59" s="31"/>
      <c r="EYO59" s="31"/>
      <c r="EYP59" s="31"/>
      <c r="EYQ59" s="31"/>
      <c r="EYR59" s="31"/>
      <c r="EYS59" s="31"/>
      <c r="EYT59" s="31"/>
      <c r="EYU59" s="31"/>
      <c r="EYV59" s="31"/>
      <c r="EYW59" s="31"/>
      <c r="EYX59" s="31"/>
      <c r="EYY59" s="31"/>
      <c r="EYZ59" s="31"/>
      <c r="EZA59" s="31"/>
      <c r="EZB59" s="31"/>
      <c r="EZC59" s="31"/>
      <c r="EZD59" s="31"/>
      <c r="EZE59" s="31"/>
      <c r="EZF59" s="31"/>
      <c r="EZG59" s="31"/>
      <c r="EZH59" s="31"/>
      <c r="EZI59" s="31"/>
      <c r="EZJ59" s="31"/>
      <c r="EZK59" s="31"/>
      <c r="EZL59" s="31"/>
      <c r="EZM59" s="31"/>
      <c r="EZN59" s="31"/>
      <c r="EZO59" s="31"/>
      <c r="EZP59" s="31"/>
      <c r="EZQ59" s="31"/>
      <c r="EZR59" s="31"/>
      <c r="EZS59" s="31"/>
      <c r="EZT59" s="31"/>
      <c r="EZU59" s="31"/>
      <c r="EZV59" s="31"/>
      <c r="EZW59" s="31"/>
      <c r="EZX59" s="31"/>
      <c r="EZY59" s="31"/>
      <c r="EZZ59" s="31"/>
      <c r="FAA59" s="31"/>
      <c r="FAB59" s="31"/>
      <c r="FAC59" s="31"/>
      <c r="FAD59" s="31"/>
      <c r="FAE59" s="31"/>
      <c r="FAF59" s="31"/>
      <c r="FAG59" s="31"/>
      <c r="FAH59" s="31"/>
      <c r="FAI59" s="31"/>
      <c r="FAJ59" s="31"/>
      <c r="FAK59" s="31"/>
      <c r="FAL59" s="31"/>
      <c r="FAM59" s="31"/>
      <c r="FAN59" s="31"/>
      <c r="FAO59" s="31"/>
      <c r="FAP59" s="31"/>
      <c r="FAQ59" s="31"/>
      <c r="FAR59" s="31"/>
      <c r="FAS59" s="31"/>
      <c r="FAT59" s="31"/>
      <c r="FAU59" s="31"/>
      <c r="FAV59" s="31"/>
      <c r="FAW59" s="31"/>
      <c r="FAX59" s="31"/>
      <c r="FAY59" s="31"/>
      <c r="FAZ59" s="31"/>
      <c r="FBA59" s="31"/>
      <c r="FBB59" s="31"/>
      <c r="FBC59" s="31"/>
      <c r="FBD59" s="31"/>
      <c r="FBE59" s="31"/>
      <c r="FBF59" s="31"/>
      <c r="FBG59" s="31"/>
      <c r="FBH59" s="31"/>
      <c r="FBI59" s="31"/>
      <c r="FBJ59" s="31"/>
      <c r="FBK59" s="31"/>
      <c r="FBL59" s="31"/>
      <c r="FBM59" s="31"/>
      <c r="FBN59" s="31"/>
      <c r="FBO59" s="31"/>
      <c r="FBP59" s="31"/>
      <c r="FBQ59" s="31"/>
      <c r="FBR59" s="31"/>
      <c r="FBS59" s="31"/>
      <c r="FBT59" s="31"/>
      <c r="FBU59" s="31"/>
      <c r="FBV59" s="31"/>
      <c r="FBW59" s="31"/>
      <c r="FBX59" s="31"/>
      <c r="FBY59" s="31"/>
      <c r="FBZ59" s="31"/>
      <c r="FCA59" s="31"/>
      <c r="FCB59" s="31"/>
      <c r="FCC59" s="31"/>
      <c r="FCD59" s="31"/>
      <c r="FCE59" s="31"/>
      <c r="FCF59" s="31"/>
      <c r="FCG59" s="31"/>
      <c r="FCH59" s="31"/>
      <c r="FCI59" s="31"/>
      <c r="FCJ59" s="31"/>
      <c r="FCK59" s="31"/>
      <c r="FCL59" s="31"/>
      <c r="FCM59" s="31"/>
      <c r="FCN59" s="31"/>
      <c r="FCO59" s="31"/>
      <c r="FCP59" s="31"/>
      <c r="FCQ59" s="31"/>
      <c r="FCR59" s="31"/>
      <c r="FCS59" s="31"/>
      <c r="FCT59" s="31"/>
      <c r="FCU59" s="31"/>
      <c r="FCV59" s="31"/>
      <c r="FCW59" s="31"/>
      <c r="FCX59" s="31"/>
      <c r="FCY59" s="31"/>
      <c r="FCZ59" s="31"/>
      <c r="FDA59" s="31"/>
      <c r="FDB59" s="31"/>
      <c r="FDC59" s="31"/>
      <c r="FDD59" s="31"/>
      <c r="FDE59" s="31"/>
      <c r="FDF59" s="31"/>
      <c r="FDG59" s="31"/>
      <c r="FDH59" s="31"/>
      <c r="FDI59" s="31"/>
      <c r="FDJ59" s="31"/>
      <c r="FDK59" s="31"/>
      <c r="FDL59" s="31"/>
      <c r="FDM59" s="31"/>
      <c r="FDN59" s="31"/>
      <c r="FDO59" s="31"/>
      <c r="FDP59" s="31"/>
      <c r="FDQ59" s="31"/>
      <c r="FDR59" s="31"/>
      <c r="FDS59" s="31"/>
      <c r="FDT59" s="31"/>
      <c r="FDU59" s="31"/>
      <c r="FDV59" s="31"/>
      <c r="FDW59" s="31"/>
      <c r="FDX59" s="31"/>
      <c r="FDY59" s="31"/>
      <c r="FDZ59" s="31"/>
      <c r="FEA59" s="31"/>
      <c r="FEB59" s="31"/>
      <c r="FEC59" s="31"/>
      <c r="FED59" s="31"/>
      <c r="FEE59" s="31"/>
      <c r="FEF59" s="31"/>
      <c r="FEG59" s="31"/>
      <c r="FEH59" s="31"/>
      <c r="FEI59" s="31"/>
      <c r="FEJ59" s="31"/>
      <c r="FEK59" s="31"/>
      <c r="FEL59" s="31"/>
      <c r="FEM59" s="31"/>
      <c r="FEN59" s="31"/>
      <c r="FEO59" s="31"/>
      <c r="FEP59" s="31"/>
      <c r="FEQ59" s="31"/>
      <c r="FER59" s="31"/>
      <c r="FES59" s="31"/>
      <c r="FET59" s="31"/>
      <c r="FEU59" s="31"/>
      <c r="FEV59" s="31"/>
      <c r="FEW59" s="31"/>
      <c r="FEX59" s="31"/>
      <c r="FEY59" s="31"/>
      <c r="FEZ59" s="31"/>
      <c r="FFA59" s="31"/>
      <c r="FFB59" s="31"/>
      <c r="FFC59" s="31"/>
      <c r="FFD59" s="31"/>
      <c r="FFE59" s="31"/>
      <c r="FFF59" s="31"/>
      <c r="FFG59" s="31"/>
      <c r="FFH59" s="31"/>
      <c r="FFI59" s="31"/>
      <c r="FFJ59" s="31"/>
      <c r="FFK59" s="31"/>
      <c r="FFL59" s="31"/>
      <c r="FFM59" s="31"/>
      <c r="FFN59" s="31"/>
      <c r="FFO59" s="31"/>
      <c r="FFP59" s="31"/>
      <c r="FFQ59" s="31"/>
      <c r="FFR59" s="31"/>
      <c r="FFS59" s="31"/>
      <c r="FFT59" s="31"/>
      <c r="FFU59" s="31"/>
      <c r="FFV59" s="31"/>
      <c r="FFW59" s="31"/>
      <c r="FFX59" s="31"/>
      <c r="FFY59" s="31"/>
      <c r="FFZ59" s="31"/>
      <c r="FGA59" s="31"/>
      <c r="FGB59" s="31"/>
      <c r="FGC59" s="31"/>
      <c r="FGD59" s="31"/>
      <c r="FGE59" s="31"/>
      <c r="FGF59" s="31"/>
      <c r="FGG59" s="31"/>
      <c r="FGH59" s="31"/>
      <c r="FGI59" s="31"/>
      <c r="FGJ59" s="31"/>
      <c r="FGK59" s="31"/>
      <c r="FGL59" s="31"/>
      <c r="FGM59" s="31"/>
      <c r="FGN59" s="31"/>
      <c r="FGO59" s="31"/>
      <c r="FGP59" s="31"/>
      <c r="FGQ59" s="31"/>
      <c r="FGR59" s="31"/>
      <c r="FGS59" s="31"/>
      <c r="FGT59" s="31"/>
      <c r="FGU59" s="31"/>
      <c r="FGV59" s="31"/>
      <c r="FGW59" s="31"/>
      <c r="FGX59" s="31"/>
      <c r="FGY59" s="31"/>
      <c r="FGZ59" s="31"/>
      <c r="FHA59" s="31"/>
      <c r="FHB59" s="31"/>
      <c r="FHC59" s="31"/>
      <c r="FHD59" s="31"/>
      <c r="FHE59" s="31"/>
      <c r="FHF59" s="31"/>
      <c r="FHG59" s="31"/>
      <c r="FHH59" s="31"/>
      <c r="FHI59" s="31"/>
      <c r="FHJ59" s="31"/>
      <c r="FHK59" s="31"/>
      <c r="FHL59" s="31"/>
      <c r="FHM59" s="31"/>
      <c r="FHN59" s="31"/>
      <c r="FHO59" s="31"/>
      <c r="FHP59" s="31"/>
      <c r="FHQ59" s="31"/>
      <c r="FHR59" s="31"/>
      <c r="FHS59" s="31"/>
      <c r="FHT59" s="31"/>
      <c r="FHU59" s="31"/>
      <c r="FHV59" s="31"/>
      <c r="FHW59" s="31"/>
      <c r="FHX59" s="31"/>
      <c r="FHY59" s="31"/>
      <c r="FHZ59" s="31"/>
      <c r="FIA59" s="31"/>
      <c r="FIB59" s="31"/>
      <c r="FIC59" s="31"/>
      <c r="FID59" s="31"/>
      <c r="FIE59" s="31"/>
      <c r="FIF59" s="31"/>
      <c r="FIG59" s="31"/>
      <c r="FIH59" s="31"/>
      <c r="FII59" s="31"/>
      <c r="FIJ59" s="31"/>
      <c r="FIK59" s="31"/>
      <c r="FIL59" s="31"/>
      <c r="FIM59" s="31"/>
      <c r="FIN59" s="31"/>
      <c r="FIO59" s="31"/>
      <c r="FIP59" s="31"/>
      <c r="FIQ59" s="31"/>
      <c r="FIR59" s="31"/>
      <c r="FIS59" s="31"/>
      <c r="FIT59" s="31"/>
      <c r="FIU59" s="31"/>
      <c r="FIV59" s="31"/>
      <c r="FIW59" s="31"/>
      <c r="FIX59" s="31"/>
      <c r="FIY59" s="31"/>
      <c r="FIZ59" s="31"/>
      <c r="FJA59" s="31"/>
      <c r="FJB59" s="31"/>
      <c r="FJC59" s="31"/>
      <c r="FJD59" s="31"/>
      <c r="FJE59" s="31"/>
      <c r="FJF59" s="31"/>
      <c r="FJG59" s="31"/>
      <c r="FJH59" s="31"/>
      <c r="FJI59" s="31"/>
      <c r="FJJ59" s="31"/>
      <c r="FJK59" s="31"/>
      <c r="FJL59" s="31"/>
      <c r="FJM59" s="31"/>
      <c r="FJN59" s="31"/>
      <c r="FJO59" s="31"/>
      <c r="FJP59" s="31"/>
      <c r="FJQ59" s="31"/>
      <c r="FJR59" s="31"/>
      <c r="FJS59" s="31"/>
      <c r="FJT59" s="31"/>
      <c r="FJU59" s="31"/>
      <c r="FJV59" s="31"/>
      <c r="FJW59" s="31"/>
      <c r="FJX59" s="31"/>
      <c r="FJY59" s="31"/>
      <c r="FJZ59" s="31"/>
      <c r="FKA59" s="31"/>
      <c r="FKB59" s="31"/>
      <c r="FKC59" s="31"/>
      <c r="FKD59" s="31"/>
      <c r="FKE59" s="31"/>
      <c r="FKF59" s="31"/>
      <c r="FKG59" s="31"/>
      <c r="FKH59" s="31"/>
      <c r="FKI59" s="31"/>
      <c r="FKJ59" s="31"/>
      <c r="FKK59" s="31"/>
      <c r="FKL59" s="31"/>
      <c r="FKM59" s="31"/>
      <c r="FKN59" s="31"/>
      <c r="FKO59" s="31"/>
      <c r="FKP59" s="31"/>
      <c r="FKQ59" s="31"/>
      <c r="FKR59" s="31"/>
      <c r="FKS59" s="31"/>
      <c r="FKT59" s="31"/>
      <c r="FKU59" s="31"/>
      <c r="FKV59" s="31"/>
      <c r="FKW59" s="31"/>
      <c r="FKX59" s="31"/>
      <c r="FKY59" s="31"/>
      <c r="FKZ59" s="31"/>
      <c r="FLA59" s="31"/>
      <c r="FLB59" s="31"/>
      <c r="FLC59" s="31"/>
      <c r="FLD59" s="31"/>
      <c r="FLE59" s="31"/>
      <c r="FLF59" s="31"/>
      <c r="FLG59" s="31"/>
      <c r="FLH59" s="31"/>
      <c r="FLI59" s="31"/>
      <c r="FLJ59" s="31"/>
      <c r="FLK59" s="31"/>
      <c r="FLL59" s="31"/>
      <c r="FLM59" s="31"/>
      <c r="FLN59" s="31"/>
      <c r="FLO59" s="31"/>
      <c r="FLP59" s="31"/>
      <c r="FLQ59" s="31"/>
      <c r="FLR59" s="31"/>
      <c r="FLS59" s="31"/>
      <c r="FLT59" s="31"/>
      <c r="FLU59" s="31"/>
      <c r="FLV59" s="31"/>
      <c r="FLW59" s="31"/>
      <c r="FLX59" s="31"/>
      <c r="FLY59" s="31"/>
      <c r="FLZ59" s="31"/>
      <c r="FMA59" s="31"/>
      <c r="FMB59" s="31"/>
      <c r="FMC59" s="31"/>
      <c r="FMD59" s="31"/>
      <c r="FME59" s="31"/>
      <c r="FMF59" s="31"/>
      <c r="FMG59" s="31"/>
      <c r="FMH59" s="31"/>
      <c r="FMI59" s="31"/>
      <c r="FMJ59" s="31"/>
      <c r="FMK59" s="31"/>
      <c r="FML59" s="31"/>
      <c r="FMM59" s="31"/>
      <c r="FMN59" s="31"/>
      <c r="FMO59" s="31"/>
      <c r="FMP59" s="31"/>
      <c r="FMQ59" s="31"/>
      <c r="FMR59" s="31"/>
      <c r="FMS59" s="31"/>
      <c r="FMT59" s="31"/>
      <c r="FMU59" s="31"/>
      <c r="FMV59" s="31"/>
      <c r="FMW59" s="31"/>
      <c r="FMX59" s="31"/>
      <c r="FMY59" s="31"/>
      <c r="FMZ59" s="31"/>
      <c r="FNA59" s="31"/>
      <c r="FNB59" s="31"/>
      <c r="FNC59" s="31"/>
      <c r="FND59" s="31"/>
      <c r="FNE59" s="31"/>
      <c r="FNF59" s="31"/>
      <c r="FNG59" s="31"/>
      <c r="FNH59" s="31"/>
      <c r="FNI59" s="31"/>
      <c r="FNJ59" s="31"/>
      <c r="FNK59" s="31"/>
      <c r="FNL59" s="31"/>
      <c r="FNM59" s="31"/>
      <c r="FNN59" s="31"/>
      <c r="FNO59" s="31"/>
      <c r="FNP59" s="31"/>
      <c r="FNQ59" s="31"/>
      <c r="FNR59" s="31"/>
      <c r="FNS59" s="31"/>
      <c r="FNT59" s="31"/>
      <c r="FNU59" s="31"/>
      <c r="FNV59" s="31"/>
      <c r="FNW59" s="31"/>
      <c r="FNX59" s="31"/>
      <c r="FNY59" s="31"/>
      <c r="FNZ59" s="31"/>
      <c r="FOA59" s="31"/>
      <c r="FOB59" s="31"/>
      <c r="FOC59" s="31"/>
      <c r="FOD59" s="31"/>
      <c r="FOE59" s="31"/>
      <c r="FOF59" s="31"/>
      <c r="FOG59" s="31"/>
      <c r="FOH59" s="31"/>
      <c r="FOI59" s="31"/>
      <c r="FOJ59" s="31"/>
      <c r="FOK59" s="31"/>
      <c r="FOL59" s="31"/>
      <c r="FOM59" s="31"/>
      <c r="FON59" s="31"/>
      <c r="FOO59" s="31"/>
      <c r="FOP59" s="31"/>
      <c r="FOQ59" s="31"/>
      <c r="FOR59" s="31"/>
      <c r="FOS59" s="31"/>
      <c r="FOT59" s="31"/>
      <c r="FOU59" s="31"/>
      <c r="FOV59" s="31"/>
      <c r="FOW59" s="31"/>
      <c r="FOX59" s="31"/>
      <c r="FOY59" s="31"/>
      <c r="FOZ59" s="31"/>
      <c r="FPA59" s="31"/>
      <c r="FPB59" s="31"/>
      <c r="FPC59" s="31"/>
      <c r="FPD59" s="31"/>
      <c r="FPE59" s="31"/>
      <c r="FPF59" s="31"/>
      <c r="FPG59" s="31"/>
      <c r="FPH59" s="31"/>
      <c r="FPI59" s="31"/>
      <c r="FPJ59" s="31"/>
      <c r="FPK59" s="31"/>
      <c r="FPL59" s="31"/>
      <c r="FPM59" s="31"/>
      <c r="FPN59" s="31"/>
      <c r="FPO59" s="31"/>
      <c r="FPP59" s="31"/>
      <c r="FPQ59" s="31"/>
      <c r="FPR59" s="31"/>
      <c r="FPS59" s="31"/>
      <c r="FPT59" s="31"/>
      <c r="FPU59" s="31"/>
      <c r="FPV59" s="31"/>
      <c r="FPW59" s="31"/>
      <c r="FPX59" s="31"/>
      <c r="FPY59" s="31"/>
      <c r="FPZ59" s="31"/>
      <c r="FQA59" s="31"/>
      <c r="FQB59" s="31"/>
      <c r="FQC59" s="31"/>
      <c r="FQD59" s="31"/>
      <c r="FQE59" s="31"/>
      <c r="FQF59" s="31"/>
      <c r="FQG59" s="31"/>
      <c r="FQH59" s="31"/>
      <c r="FQI59" s="31"/>
      <c r="FQJ59" s="31"/>
      <c r="FQK59" s="31"/>
      <c r="FQL59" s="31"/>
      <c r="FQM59" s="31"/>
      <c r="FQN59" s="31"/>
      <c r="FQO59" s="31"/>
      <c r="FQP59" s="31"/>
      <c r="FQQ59" s="31"/>
      <c r="FQR59" s="31"/>
      <c r="FQS59" s="31"/>
      <c r="FQT59" s="31"/>
      <c r="FQU59" s="31"/>
      <c r="FQV59" s="31"/>
      <c r="FQW59" s="31"/>
      <c r="FQX59" s="31"/>
      <c r="FQY59" s="31"/>
      <c r="FQZ59" s="31"/>
      <c r="FRA59" s="31"/>
      <c r="FRB59" s="31"/>
      <c r="FRC59" s="31"/>
      <c r="FRD59" s="31"/>
      <c r="FRE59" s="31"/>
      <c r="FRF59" s="31"/>
      <c r="FRG59" s="31"/>
      <c r="FRH59" s="31"/>
      <c r="FRI59" s="31"/>
      <c r="FRJ59" s="31"/>
      <c r="FRK59" s="31"/>
      <c r="FRL59" s="31"/>
      <c r="FRM59" s="31"/>
      <c r="FRN59" s="31"/>
      <c r="FRO59" s="31"/>
      <c r="FRP59" s="31"/>
      <c r="FRQ59" s="31"/>
      <c r="FRR59" s="31"/>
      <c r="FRS59" s="31"/>
      <c r="FRT59" s="31"/>
      <c r="FRU59" s="31"/>
      <c r="FRV59" s="31"/>
      <c r="FRW59" s="31"/>
      <c r="FRX59" s="31"/>
      <c r="FRY59" s="31"/>
      <c r="FRZ59" s="31"/>
      <c r="FSA59" s="31"/>
      <c r="FSB59" s="31"/>
      <c r="FSC59" s="31"/>
      <c r="FSD59" s="31"/>
      <c r="FSE59" s="31"/>
      <c r="FSF59" s="31"/>
      <c r="FSG59" s="31"/>
      <c r="FSH59" s="31"/>
      <c r="FSI59" s="31"/>
      <c r="FSJ59" s="31"/>
      <c r="FSK59" s="31"/>
      <c r="FSL59" s="31"/>
      <c r="FSM59" s="31"/>
      <c r="FSN59" s="31"/>
      <c r="FSO59" s="31"/>
      <c r="FSP59" s="31"/>
      <c r="FSQ59" s="31"/>
      <c r="FSR59" s="31"/>
      <c r="FSS59" s="31"/>
      <c r="FST59" s="31"/>
      <c r="FSU59" s="31"/>
      <c r="FSV59" s="31"/>
      <c r="FSW59" s="31"/>
      <c r="FSX59" s="31"/>
      <c r="FSY59" s="31"/>
      <c r="FSZ59" s="31"/>
      <c r="FTA59" s="31"/>
      <c r="FTB59" s="31"/>
      <c r="FTC59" s="31"/>
      <c r="FTD59" s="31"/>
      <c r="FTE59" s="31"/>
      <c r="FTF59" s="31"/>
      <c r="FTG59" s="31"/>
      <c r="FTH59" s="31"/>
      <c r="FTI59" s="31"/>
      <c r="FTJ59" s="31"/>
      <c r="FTK59" s="31"/>
      <c r="FTL59" s="31"/>
      <c r="FTM59" s="31"/>
      <c r="FTN59" s="31"/>
      <c r="FTO59" s="31"/>
      <c r="FTP59" s="31"/>
      <c r="FTQ59" s="31"/>
      <c r="FTR59" s="31"/>
      <c r="FTS59" s="31"/>
      <c r="FTT59" s="31"/>
      <c r="FTU59" s="31"/>
      <c r="FTV59" s="31"/>
      <c r="FTW59" s="31"/>
      <c r="FTX59" s="31"/>
      <c r="FTY59" s="31"/>
      <c r="FTZ59" s="31"/>
      <c r="FUA59" s="31"/>
      <c r="FUB59" s="31"/>
      <c r="FUC59" s="31"/>
      <c r="FUD59" s="31"/>
      <c r="FUE59" s="31"/>
      <c r="FUF59" s="31"/>
      <c r="FUG59" s="31"/>
      <c r="FUH59" s="31"/>
      <c r="FUI59" s="31"/>
      <c r="FUJ59" s="31"/>
      <c r="FUK59" s="31"/>
      <c r="FUL59" s="31"/>
      <c r="FUM59" s="31"/>
      <c r="FUN59" s="31"/>
      <c r="FUO59" s="31"/>
      <c r="FUP59" s="31"/>
      <c r="FUQ59" s="31"/>
      <c r="FUR59" s="31"/>
      <c r="FUS59" s="31"/>
      <c r="FUT59" s="31"/>
      <c r="FUU59" s="31"/>
      <c r="FUV59" s="31"/>
      <c r="FUW59" s="31"/>
      <c r="FUX59" s="31"/>
      <c r="FUY59" s="31"/>
      <c r="FUZ59" s="31"/>
      <c r="FVA59" s="31"/>
      <c r="FVB59" s="31"/>
      <c r="FVC59" s="31"/>
      <c r="FVD59" s="31"/>
      <c r="FVE59" s="31"/>
      <c r="FVF59" s="31"/>
      <c r="FVG59" s="31"/>
      <c r="FVH59" s="31"/>
      <c r="FVI59" s="31"/>
      <c r="FVJ59" s="31"/>
      <c r="FVK59" s="31"/>
      <c r="FVL59" s="31"/>
      <c r="FVM59" s="31"/>
      <c r="FVN59" s="31"/>
      <c r="FVO59" s="31"/>
      <c r="FVP59" s="31"/>
      <c r="FVQ59" s="31"/>
      <c r="FVR59" s="31"/>
      <c r="FVS59" s="31"/>
      <c r="FVT59" s="31"/>
      <c r="FVU59" s="31"/>
      <c r="FVV59" s="31"/>
      <c r="FVW59" s="31"/>
      <c r="FVX59" s="31"/>
      <c r="FVY59" s="31"/>
      <c r="FVZ59" s="31"/>
      <c r="FWA59" s="31"/>
      <c r="FWB59" s="31"/>
      <c r="FWC59" s="31"/>
      <c r="FWD59" s="31"/>
      <c r="FWE59" s="31"/>
      <c r="FWF59" s="31"/>
      <c r="FWG59" s="31"/>
      <c r="FWH59" s="31"/>
      <c r="FWI59" s="31"/>
      <c r="FWJ59" s="31"/>
      <c r="FWK59" s="31"/>
      <c r="FWL59" s="31"/>
      <c r="FWM59" s="31"/>
      <c r="FWN59" s="31"/>
      <c r="FWO59" s="31"/>
      <c r="FWP59" s="31"/>
      <c r="FWQ59" s="31"/>
      <c r="FWR59" s="31"/>
      <c r="FWS59" s="31"/>
      <c r="FWT59" s="31"/>
      <c r="FWU59" s="31"/>
      <c r="FWV59" s="31"/>
      <c r="FWW59" s="31"/>
      <c r="FWX59" s="31"/>
      <c r="FWY59" s="31"/>
      <c r="FWZ59" s="31"/>
      <c r="FXA59" s="31"/>
      <c r="FXB59" s="31"/>
      <c r="FXC59" s="31"/>
      <c r="FXD59" s="31"/>
      <c r="FXE59" s="31"/>
      <c r="FXF59" s="31"/>
      <c r="FXG59" s="31"/>
      <c r="FXH59" s="31"/>
      <c r="FXI59" s="31"/>
      <c r="FXJ59" s="31"/>
      <c r="FXK59" s="31"/>
      <c r="FXL59" s="31"/>
      <c r="FXM59" s="31"/>
      <c r="FXN59" s="31"/>
      <c r="FXO59" s="31"/>
      <c r="FXP59" s="31"/>
      <c r="FXQ59" s="31"/>
      <c r="FXR59" s="31"/>
      <c r="FXS59" s="31"/>
      <c r="FXT59" s="31"/>
      <c r="FXU59" s="31"/>
      <c r="FXV59" s="31"/>
      <c r="FXW59" s="31"/>
      <c r="FXX59" s="31"/>
      <c r="FXY59" s="31"/>
      <c r="FXZ59" s="31"/>
      <c r="FYA59" s="31"/>
      <c r="FYB59" s="31"/>
      <c r="FYC59" s="31"/>
      <c r="FYD59" s="31"/>
      <c r="FYE59" s="31"/>
      <c r="FYF59" s="31"/>
      <c r="FYG59" s="31"/>
      <c r="FYH59" s="31"/>
      <c r="FYI59" s="31"/>
      <c r="FYJ59" s="31"/>
      <c r="FYK59" s="31"/>
      <c r="FYL59" s="31"/>
      <c r="FYM59" s="31"/>
      <c r="FYN59" s="31"/>
      <c r="FYO59" s="31"/>
      <c r="FYP59" s="31"/>
      <c r="FYQ59" s="31"/>
      <c r="FYR59" s="31"/>
      <c r="FYS59" s="31"/>
      <c r="FYT59" s="31"/>
      <c r="FYU59" s="31"/>
      <c r="FYV59" s="31"/>
      <c r="FYW59" s="31"/>
      <c r="FYX59" s="31"/>
      <c r="FYY59" s="31"/>
      <c r="FYZ59" s="31"/>
      <c r="FZA59" s="31"/>
      <c r="FZB59" s="31"/>
      <c r="FZC59" s="31"/>
      <c r="FZD59" s="31"/>
      <c r="FZE59" s="31"/>
      <c r="FZF59" s="31"/>
      <c r="FZG59" s="31"/>
      <c r="FZH59" s="31"/>
      <c r="FZI59" s="31"/>
      <c r="FZJ59" s="31"/>
      <c r="FZK59" s="31"/>
      <c r="FZL59" s="31"/>
      <c r="FZM59" s="31"/>
      <c r="FZN59" s="31"/>
      <c r="FZO59" s="31"/>
      <c r="FZP59" s="31"/>
      <c r="FZQ59" s="31"/>
      <c r="FZR59" s="31"/>
      <c r="FZS59" s="31"/>
      <c r="FZT59" s="31"/>
      <c r="FZU59" s="31"/>
      <c r="FZV59" s="31"/>
      <c r="FZW59" s="31"/>
      <c r="FZX59" s="31"/>
      <c r="FZY59" s="31"/>
      <c r="FZZ59" s="31"/>
      <c r="GAA59" s="31"/>
      <c r="GAB59" s="31"/>
      <c r="GAC59" s="31"/>
      <c r="GAD59" s="31"/>
      <c r="GAE59" s="31"/>
      <c r="GAF59" s="31"/>
      <c r="GAG59" s="31"/>
      <c r="GAH59" s="31"/>
      <c r="GAI59" s="31"/>
      <c r="GAJ59" s="31"/>
      <c r="GAK59" s="31"/>
      <c r="GAL59" s="31"/>
      <c r="GAM59" s="31"/>
      <c r="GAN59" s="31"/>
      <c r="GAO59" s="31"/>
      <c r="GAP59" s="31"/>
      <c r="GAQ59" s="31"/>
      <c r="GAR59" s="31"/>
      <c r="GAS59" s="31"/>
      <c r="GAT59" s="31"/>
      <c r="GAU59" s="31"/>
      <c r="GAV59" s="31"/>
      <c r="GAW59" s="31"/>
      <c r="GAX59" s="31"/>
      <c r="GAY59" s="31"/>
      <c r="GAZ59" s="31"/>
      <c r="GBA59" s="31"/>
      <c r="GBB59" s="31"/>
      <c r="GBC59" s="31"/>
      <c r="GBD59" s="31"/>
      <c r="GBE59" s="31"/>
      <c r="GBF59" s="31"/>
      <c r="GBG59" s="31"/>
      <c r="GBH59" s="31"/>
      <c r="GBI59" s="31"/>
      <c r="GBJ59" s="31"/>
      <c r="GBK59" s="31"/>
      <c r="GBL59" s="31"/>
      <c r="GBM59" s="31"/>
      <c r="GBN59" s="31"/>
      <c r="GBO59" s="31"/>
      <c r="GBP59" s="31"/>
      <c r="GBQ59" s="31"/>
      <c r="GBR59" s="31"/>
      <c r="GBS59" s="31"/>
      <c r="GBT59" s="31"/>
      <c r="GBU59" s="31"/>
      <c r="GBV59" s="31"/>
      <c r="GBW59" s="31"/>
      <c r="GBX59" s="31"/>
      <c r="GBY59" s="31"/>
      <c r="GBZ59" s="31"/>
      <c r="GCA59" s="31"/>
      <c r="GCB59" s="31"/>
      <c r="GCC59" s="31"/>
      <c r="GCD59" s="31"/>
      <c r="GCE59" s="31"/>
      <c r="GCF59" s="31"/>
      <c r="GCG59" s="31"/>
      <c r="GCH59" s="31"/>
      <c r="GCI59" s="31"/>
      <c r="GCJ59" s="31"/>
      <c r="GCK59" s="31"/>
      <c r="GCL59" s="31"/>
      <c r="GCM59" s="31"/>
      <c r="GCN59" s="31"/>
      <c r="GCO59" s="31"/>
      <c r="GCP59" s="31"/>
      <c r="GCQ59" s="31"/>
      <c r="GCR59" s="31"/>
      <c r="GCS59" s="31"/>
      <c r="GCT59" s="31"/>
      <c r="GCU59" s="31"/>
      <c r="GCV59" s="31"/>
      <c r="GCW59" s="31"/>
      <c r="GCX59" s="31"/>
      <c r="GCY59" s="31"/>
      <c r="GCZ59" s="31"/>
      <c r="GDA59" s="31"/>
      <c r="GDB59" s="31"/>
      <c r="GDC59" s="31"/>
      <c r="GDD59" s="31"/>
      <c r="GDE59" s="31"/>
      <c r="GDF59" s="31"/>
      <c r="GDG59" s="31"/>
      <c r="GDH59" s="31"/>
      <c r="GDI59" s="31"/>
      <c r="GDJ59" s="31"/>
      <c r="GDK59" s="31"/>
      <c r="GDL59" s="31"/>
      <c r="GDM59" s="31"/>
      <c r="GDN59" s="31"/>
      <c r="GDO59" s="31"/>
      <c r="GDP59" s="31"/>
      <c r="GDQ59" s="31"/>
      <c r="GDR59" s="31"/>
      <c r="GDS59" s="31"/>
      <c r="GDT59" s="31"/>
      <c r="GDU59" s="31"/>
      <c r="GDV59" s="31"/>
      <c r="GDW59" s="31"/>
      <c r="GDX59" s="31"/>
      <c r="GDY59" s="31"/>
      <c r="GDZ59" s="31"/>
      <c r="GEA59" s="31"/>
      <c r="GEB59" s="31"/>
      <c r="GEC59" s="31"/>
      <c r="GED59" s="31"/>
      <c r="GEE59" s="31"/>
      <c r="GEF59" s="31"/>
      <c r="GEG59" s="31"/>
      <c r="GEH59" s="31"/>
      <c r="GEI59" s="31"/>
      <c r="GEJ59" s="31"/>
      <c r="GEK59" s="31"/>
      <c r="GEL59" s="31"/>
      <c r="GEM59" s="31"/>
      <c r="GEN59" s="31"/>
      <c r="GEO59" s="31"/>
      <c r="GEP59" s="31"/>
      <c r="GEQ59" s="31"/>
      <c r="GER59" s="31"/>
      <c r="GES59" s="31"/>
      <c r="GET59" s="31"/>
      <c r="GEU59" s="31"/>
      <c r="GEV59" s="31"/>
      <c r="GEW59" s="31"/>
      <c r="GEX59" s="31"/>
      <c r="GEY59" s="31"/>
      <c r="GEZ59" s="31"/>
      <c r="GFA59" s="31"/>
      <c r="GFB59" s="31"/>
      <c r="GFC59" s="31"/>
      <c r="GFD59" s="31"/>
      <c r="GFE59" s="31"/>
      <c r="GFF59" s="31"/>
      <c r="GFG59" s="31"/>
      <c r="GFH59" s="31"/>
      <c r="GFI59" s="31"/>
      <c r="GFJ59" s="31"/>
      <c r="GFK59" s="31"/>
      <c r="GFL59" s="31"/>
      <c r="GFM59" s="31"/>
      <c r="GFN59" s="31"/>
      <c r="GFO59" s="31"/>
      <c r="GFP59" s="31"/>
      <c r="GFQ59" s="31"/>
      <c r="GFR59" s="31"/>
      <c r="GFS59" s="31"/>
      <c r="GFT59" s="31"/>
      <c r="GFU59" s="31"/>
      <c r="GFV59" s="31"/>
      <c r="GFW59" s="31"/>
      <c r="GFX59" s="31"/>
      <c r="GFY59" s="31"/>
      <c r="GFZ59" s="31"/>
      <c r="GGA59" s="31"/>
      <c r="GGB59" s="31"/>
      <c r="GGC59" s="31"/>
      <c r="GGD59" s="31"/>
      <c r="GGE59" s="31"/>
      <c r="GGF59" s="31"/>
      <c r="GGG59" s="31"/>
      <c r="GGH59" s="31"/>
      <c r="GGI59" s="31"/>
      <c r="GGJ59" s="31"/>
      <c r="GGK59" s="31"/>
      <c r="GGL59" s="31"/>
      <c r="GGM59" s="31"/>
      <c r="GGN59" s="31"/>
      <c r="GGO59" s="31"/>
      <c r="GGP59" s="31"/>
      <c r="GGQ59" s="31"/>
      <c r="GGR59" s="31"/>
      <c r="GGS59" s="31"/>
      <c r="GGT59" s="31"/>
      <c r="GGU59" s="31"/>
      <c r="GGV59" s="31"/>
      <c r="GGW59" s="31"/>
      <c r="GGX59" s="31"/>
      <c r="GGY59" s="31"/>
      <c r="GGZ59" s="31"/>
      <c r="GHA59" s="31"/>
      <c r="GHB59" s="31"/>
      <c r="GHC59" s="31"/>
      <c r="GHD59" s="31"/>
      <c r="GHE59" s="31"/>
      <c r="GHF59" s="31"/>
      <c r="GHG59" s="31"/>
      <c r="GHH59" s="31"/>
      <c r="GHI59" s="31"/>
      <c r="GHJ59" s="31"/>
      <c r="GHK59" s="31"/>
      <c r="GHL59" s="31"/>
      <c r="GHM59" s="31"/>
      <c r="GHN59" s="31"/>
      <c r="GHO59" s="31"/>
      <c r="GHP59" s="31"/>
      <c r="GHQ59" s="31"/>
      <c r="GHR59" s="31"/>
      <c r="GHS59" s="31"/>
      <c r="GHT59" s="31"/>
      <c r="GHU59" s="31"/>
      <c r="GHV59" s="31"/>
      <c r="GHW59" s="31"/>
      <c r="GHX59" s="31"/>
      <c r="GHY59" s="31"/>
      <c r="GHZ59" s="31"/>
      <c r="GIA59" s="31"/>
      <c r="GIB59" s="31"/>
      <c r="GIC59" s="31"/>
      <c r="GID59" s="31"/>
      <c r="GIE59" s="31"/>
      <c r="GIF59" s="31"/>
      <c r="GIG59" s="31"/>
      <c r="GIH59" s="31"/>
      <c r="GII59" s="31"/>
      <c r="GIJ59" s="31"/>
      <c r="GIK59" s="31"/>
      <c r="GIL59" s="31"/>
      <c r="GIM59" s="31"/>
      <c r="GIN59" s="31"/>
      <c r="GIO59" s="31"/>
      <c r="GIP59" s="31"/>
      <c r="GIQ59" s="31"/>
      <c r="GIR59" s="31"/>
      <c r="GIS59" s="31"/>
      <c r="GIT59" s="31"/>
      <c r="GIU59" s="31"/>
      <c r="GIV59" s="31"/>
      <c r="GIW59" s="31"/>
      <c r="GIX59" s="31"/>
      <c r="GIY59" s="31"/>
      <c r="GIZ59" s="31"/>
      <c r="GJA59" s="31"/>
      <c r="GJB59" s="31"/>
      <c r="GJC59" s="31"/>
      <c r="GJD59" s="31"/>
      <c r="GJE59" s="31"/>
      <c r="GJF59" s="31"/>
      <c r="GJG59" s="31"/>
      <c r="GJH59" s="31"/>
      <c r="GJI59" s="31"/>
      <c r="GJJ59" s="31"/>
      <c r="GJK59" s="31"/>
      <c r="GJL59" s="31"/>
      <c r="GJM59" s="31"/>
      <c r="GJN59" s="31"/>
      <c r="GJO59" s="31"/>
      <c r="GJP59" s="31"/>
      <c r="GJQ59" s="31"/>
      <c r="GJR59" s="31"/>
      <c r="GJS59" s="31"/>
      <c r="GJT59" s="31"/>
      <c r="GJU59" s="31"/>
      <c r="GJV59" s="31"/>
      <c r="GJW59" s="31"/>
      <c r="GJX59" s="31"/>
      <c r="GJY59" s="31"/>
      <c r="GJZ59" s="31"/>
      <c r="GKA59" s="31"/>
      <c r="GKB59" s="31"/>
      <c r="GKC59" s="31"/>
      <c r="GKD59" s="31"/>
      <c r="GKE59" s="31"/>
      <c r="GKF59" s="31"/>
      <c r="GKG59" s="31"/>
      <c r="GKH59" s="31"/>
      <c r="GKI59" s="31"/>
      <c r="GKJ59" s="31"/>
      <c r="GKK59" s="31"/>
      <c r="GKL59" s="31"/>
      <c r="GKM59" s="31"/>
      <c r="GKN59" s="31"/>
      <c r="GKO59" s="31"/>
      <c r="GKP59" s="31"/>
      <c r="GKQ59" s="31"/>
      <c r="GKR59" s="31"/>
      <c r="GKS59" s="31"/>
      <c r="GKT59" s="31"/>
      <c r="GKU59" s="31"/>
      <c r="GKV59" s="31"/>
      <c r="GKW59" s="31"/>
      <c r="GKX59" s="31"/>
      <c r="GKY59" s="31"/>
      <c r="GKZ59" s="31"/>
      <c r="GLA59" s="31"/>
      <c r="GLB59" s="31"/>
      <c r="GLC59" s="31"/>
      <c r="GLD59" s="31"/>
      <c r="GLE59" s="31"/>
      <c r="GLF59" s="31"/>
      <c r="GLG59" s="31"/>
      <c r="GLH59" s="31"/>
      <c r="GLI59" s="31"/>
      <c r="GLJ59" s="31"/>
      <c r="GLK59" s="31"/>
      <c r="GLL59" s="31"/>
      <c r="GLM59" s="31"/>
      <c r="GLN59" s="31"/>
      <c r="GLO59" s="31"/>
      <c r="GLP59" s="31"/>
      <c r="GLQ59" s="31"/>
      <c r="GLR59" s="31"/>
      <c r="GLS59" s="31"/>
      <c r="GLT59" s="31"/>
      <c r="GLU59" s="31"/>
      <c r="GLV59" s="31"/>
      <c r="GLW59" s="31"/>
      <c r="GLX59" s="31"/>
      <c r="GLY59" s="31"/>
      <c r="GLZ59" s="31"/>
      <c r="GMA59" s="31"/>
      <c r="GMB59" s="31"/>
      <c r="GMC59" s="31"/>
      <c r="GMD59" s="31"/>
      <c r="GME59" s="31"/>
      <c r="GMF59" s="31"/>
      <c r="GMG59" s="31"/>
      <c r="GMH59" s="31"/>
      <c r="GMI59" s="31"/>
      <c r="GMJ59" s="31"/>
      <c r="GMK59" s="31"/>
      <c r="GML59" s="31"/>
      <c r="GMM59" s="31"/>
      <c r="GMN59" s="31"/>
      <c r="GMO59" s="31"/>
      <c r="GMP59" s="31"/>
      <c r="GMQ59" s="31"/>
      <c r="GMR59" s="31"/>
      <c r="GMS59" s="31"/>
      <c r="GMT59" s="31"/>
      <c r="GMU59" s="31"/>
      <c r="GMV59" s="31"/>
      <c r="GMW59" s="31"/>
      <c r="GMX59" s="31"/>
      <c r="GMY59" s="31"/>
      <c r="GMZ59" s="31"/>
      <c r="GNA59" s="31"/>
      <c r="GNB59" s="31"/>
      <c r="GNC59" s="31"/>
      <c r="GND59" s="31"/>
      <c r="GNE59" s="31"/>
      <c r="GNF59" s="31"/>
      <c r="GNG59" s="31"/>
      <c r="GNH59" s="31"/>
      <c r="GNI59" s="31"/>
      <c r="GNJ59" s="31"/>
      <c r="GNK59" s="31"/>
      <c r="GNL59" s="31"/>
      <c r="GNM59" s="31"/>
      <c r="GNN59" s="31"/>
      <c r="GNO59" s="31"/>
      <c r="GNP59" s="31"/>
      <c r="GNQ59" s="31"/>
      <c r="GNR59" s="31"/>
      <c r="GNS59" s="31"/>
      <c r="GNT59" s="31"/>
      <c r="GNU59" s="31"/>
      <c r="GNV59" s="31"/>
      <c r="GNW59" s="31"/>
      <c r="GNX59" s="31"/>
      <c r="GNY59" s="31"/>
      <c r="GNZ59" s="31"/>
      <c r="GOA59" s="31"/>
      <c r="GOB59" s="31"/>
      <c r="GOC59" s="31"/>
      <c r="GOD59" s="31"/>
      <c r="GOE59" s="31"/>
      <c r="GOF59" s="31"/>
      <c r="GOG59" s="31"/>
      <c r="GOH59" s="31"/>
      <c r="GOI59" s="31"/>
      <c r="GOJ59" s="31"/>
      <c r="GOK59" s="31"/>
      <c r="GOL59" s="31"/>
      <c r="GOM59" s="31"/>
      <c r="GON59" s="31"/>
      <c r="GOO59" s="31"/>
      <c r="GOP59" s="31"/>
      <c r="GOQ59" s="31"/>
      <c r="GOR59" s="31"/>
      <c r="GOS59" s="31"/>
      <c r="GOT59" s="31"/>
      <c r="GOU59" s="31"/>
      <c r="GOV59" s="31"/>
      <c r="GOW59" s="31"/>
      <c r="GOX59" s="31"/>
      <c r="GOY59" s="31"/>
      <c r="GOZ59" s="31"/>
      <c r="GPA59" s="31"/>
      <c r="GPB59" s="31"/>
      <c r="GPC59" s="31"/>
      <c r="GPD59" s="31"/>
      <c r="GPE59" s="31"/>
      <c r="GPF59" s="31"/>
      <c r="GPG59" s="31"/>
      <c r="GPH59" s="31"/>
      <c r="GPI59" s="31"/>
      <c r="GPJ59" s="31"/>
      <c r="GPK59" s="31"/>
      <c r="GPL59" s="31"/>
      <c r="GPM59" s="31"/>
      <c r="GPN59" s="31"/>
      <c r="GPO59" s="31"/>
      <c r="GPP59" s="31"/>
      <c r="GPQ59" s="31"/>
      <c r="GPR59" s="31"/>
      <c r="GPS59" s="31"/>
      <c r="GPT59" s="31"/>
      <c r="GPU59" s="31"/>
      <c r="GPV59" s="31"/>
      <c r="GPW59" s="31"/>
      <c r="GPX59" s="31"/>
      <c r="GPY59" s="31"/>
      <c r="GPZ59" s="31"/>
      <c r="GQA59" s="31"/>
      <c r="GQB59" s="31"/>
      <c r="GQC59" s="31"/>
      <c r="GQD59" s="31"/>
      <c r="GQE59" s="31"/>
      <c r="GQF59" s="31"/>
      <c r="GQG59" s="31"/>
      <c r="GQH59" s="31"/>
      <c r="GQI59" s="31"/>
      <c r="GQJ59" s="31"/>
      <c r="GQK59" s="31"/>
      <c r="GQL59" s="31"/>
      <c r="GQM59" s="31"/>
      <c r="GQN59" s="31"/>
      <c r="GQO59" s="31"/>
      <c r="GQP59" s="31"/>
      <c r="GQQ59" s="31"/>
      <c r="GQR59" s="31"/>
      <c r="GQS59" s="31"/>
      <c r="GQT59" s="31"/>
      <c r="GQU59" s="31"/>
      <c r="GQV59" s="31"/>
      <c r="GQW59" s="31"/>
      <c r="GQX59" s="31"/>
      <c r="GQY59" s="31"/>
      <c r="GQZ59" s="31"/>
      <c r="GRA59" s="31"/>
      <c r="GRB59" s="31"/>
      <c r="GRC59" s="31"/>
      <c r="GRD59" s="31"/>
      <c r="GRE59" s="31"/>
      <c r="GRF59" s="31"/>
      <c r="GRG59" s="31"/>
      <c r="GRH59" s="31"/>
      <c r="GRI59" s="31"/>
      <c r="GRJ59" s="31"/>
      <c r="GRK59" s="31"/>
      <c r="GRL59" s="31"/>
      <c r="GRM59" s="31"/>
      <c r="GRN59" s="31"/>
      <c r="GRO59" s="31"/>
      <c r="GRP59" s="31"/>
      <c r="GRQ59" s="31"/>
      <c r="GRR59" s="31"/>
      <c r="GRS59" s="31"/>
      <c r="GRT59" s="31"/>
      <c r="GRU59" s="31"/>
      <c r="GRV59" s="31"/>
      <c r="GRW59" s="31"/>
      <c r="GRX59" s="31"/>
      <c r="GRY59" s="31"/>
      <c r="GRZ59" s="31"/>
      <c r="GSA59" s="31"/>
      <c r="GSB59" s="31"/>
      <c r="GSC59" s="31"/>
      <c r="GSD59" s="31"/>
      <c r="GSE59" s="31"/>
      <c r="GSF59" s="31"/>
      <c r="GSG59" s="31"/>
      <c r="GSH59" s="31"/>
      <c r="GSI59" s="31"/>
      <c r="GSJ59" s="31"/>
      <c r="GSK59" s="31"/>
      <c r="GSL59" s="31"/>
      <c r="GSM59" s="31"/>
      <c r="GSN59" s="31"/>
      <c r="GSO59" s="31"/>
      <c r="GSP59" s="31"/>
      <c r="GSQ59" s="31"/>
      <c r="GSR59" s="31"/>
      <c r="GSS59" s="31"/>
      <c r="GST59" s="31"/>
      <c r="GSU59" s="31"/>
      <c r="GSV59" s="31"/>
      <c r="GSW59" s="31"/>
      <c r="GSX59" s="31"/>
      <c r="GSY59" s="31"/>
      <c r="GSZ59" s="31"/>
      <c r="GTA59" s="31"/>
      <c r="GTB59" s="31"/>
      <c r="GTC59" s="31"/>
      <c r="GTD59" s="31"/>
      <c r="GTE59" s="31"/>
      <c r="GTF59" s="31"/>
      <c r="GTG59" s="31"/>
      <c r="GTH59" s="31"/>
      <c r="GTI59" s="31"/>
      <c r="GTJ59" s="31"/>
      <c r="GTK59" s="31"/>
      <c r="GTL59" s="31"/>
      <c r="GTM59" s="31"/>
      <c r="GTN59" s="31"/>
      <c r="GTO59" s="31"/>
      <c r="GTP59" s="31"/>
      <c r="GTQ59" s="31"/>
      <c r="GTR59" s="31"/>
      <c r="GTS59" s="31"/>
      <c r="GTT59" s="31"/>
      <c r="GTU59" s="31"/>
      <c r="GTV59" s="31"/>
      <c r="GTW59" s="31"/>
      <c r="GTX59" s="31"/>
      <c r="GTY59" s="31"/>
      <c r="GTZ59" s="31"/>
      <c r="GUA59" s="31"/>
      <c r="GUB59" s="31"/>
      <c r="GUC59" s="31"/>
      <c r="GUD59" s="31"/>
      <c r="GUE59" s="31"/>
      <c r="GUF59" s="31"/>
      <c r="GUG59" s="31"/>
      <c r="GUH59" s="31"/>
      <c r="GUI59" s="31"/>
      <c r="GUJ59" s="31"/>
      <c r="GUK59" s="31"/>
      <c r="GUL59" s="31"/>
      <c r="GUM59" s="31"/>
      <c r="GUN59" s="31"/>
      <c r="GUO59" s="31"/>
      <c r="GUP59" s="31"/>
      <c r="GUQ59" s="31"/>
      <c r="GUR59" s="31"/>
      <c r="GUS59" s="31"/>
      <c r="GUT59" s="31"/>
      <c r="GUU59" s="31"/>
      <c r="GUV59" s="31"/>
      <c r="GUW59" s="31"/>
      <c r="GUX59" s="31"/>
      <c r="GUY59" s="31"/>
      <c r="GUZ59" s="31"/>
      <c r="GVA59" s="31"/>
      <c r="GVB59" s="31"/>
      <c r="GVC59" s="31"/>
      <c r="GVD59" s="31"/>
      <c r="GVE59" s="31"/>
      <c r="GVF59" s="31"/>
      <c r="GVG59" s="31"/>
      <c r="GVH59" s="31"/>
      <c r="GVI59" s="31"/>
      <c r="GVJ59" s="31"/>
      <c r="GVK59" s="31"/>
      <c r="GVL59" s="31"/>
      <c r="GVM59" s="31"/>
      <c r="GVN59" s="31"/>
      <c r="GVO59" s="31"/>
      <c r="GVP59" s="31"/>
      <c r="GVQ59" s="31"/>
      <c r="GVR59" s="31"/>
      <c r="GVS59" s="31"/>
      <c r="GVT59" s="31"/>
      <c r="GVU59" s="31"/>
      <c r="GVV59" s="31"/>
      <c r="GVW59" s="31"/>
      <c r="GVX59" s="31"/>
      <c r="GVY59" s="31"/>
      <c r="GVZ59" s="31"/>
      <c r="GWA59" s="31"/>
      <c r="GWB59" s="31"/>
      <c r="GWC59" s="31"/>
      <c r="GWD59" s="31"/>
      <c r="GWE59" s="31"/>
      <c r="GWF59" s="31"/>
      <c r="GWG59" s="31"/>
      <c r="GWH59" s="31"/>
      <c r="GWI59" s="31"/>
      <c r="GWJ59" s="31"/>
      <c r="GWK59" s="31"/>
      <c r="GWL59" s="31"/>
      <c r="GWM59" s="31"/>
      <c r="GWN59" s="31"/>
      <c r="GWO59" s="31"/>
      <c r="GWP59" s="31"/>
      <c r="GWQ59" s="31"/>
      <c r="GWR59" s="31"/>
      <c r="GWS59" s="31"/>
      <c r="GWT59" s="31"/>
      <c r="GWU59" s="31"/>
      <c r="GWV59" s="31"/>
      <c r="GWW59" s="31"/>
      <c r="GWX59" s="31"/>
      <c r="GWY59" s="31"/>
      <c r="GWZ59" s="31"/>
      <c r="GXA59" s="31"/>
      <c r="GXB59" s="31"/>
      <c r="GXC59" s="31"/>
      <c r="GXD59" s="31"/>
      <c r="GXE59" s="31"/>
      <c r="GXF59" s="31"/>
      <c r="GXG59" s="31"/>
      <c r="GXH59" s="31"/>
      <c r="GXI59" s="31"/>
      <c r="GXJ59" s="31"/>
      <c r="GXK59" s="31"/>
      <c r="GXL59" s="31"/>
      <c r="GXM59" s="31"/>
      <c r="GXN59" s="31"/>
      <c r="GXO59" s="31"/>
      <c r="GXP59" s="31"/>
      <c r="GXQ59" s="31"/>
      <c r="GXR59" s="31"/>
      <c r="GXS59" s="31"/>
      <c r="GXT59" s="31"/>
      <c r="GXU59" s="31"/>
      <c r="GXV59" s="31"/>
      <c r="GXW59" s="31"/>
      <c r="GXX59" s="31"/>
      <c r="GXY59" s="31"/>
      <c r="GXZ59" s="31"/>
      <c r="GYA59" s="31"/>
      <c r="GYB59" s="31"/>
      <c r="GYC59" s="31"/>
      <c r="GYD59" s="31"/>
      <c r="GYE59" s="31"/>
      <c r="GYF59" s="31"/>
      <c r="GYG59" s="31"/>
      <c r="GYH59" s="31"/>
      <c r="GYI59" s="31"/>
      <c r="GYJ59" s="31"/>
      <c r="GYK59" s="31"/>
      <c r="GYL59" s="31"/>
      <c r="GYM59" s="31"/>
      <c r="GYN59" s="31"/>
      <c r="GYO59" s="31"/>
      <c r="GYP59" s="31"/>
      <c r="GYQ59" s="31"/>
      <c r="GYR59" s="31"/>
      <c r="GYS59" s="31"/>
      <c r="GYT59" s="31"/>
      <c r="GYU59" s="31"/>
      <c r="GYV59" s="31"/>
      <c r="GYW59" s="31"/>
      <c r="GYX59" s="31"/>
      <c r="GYY59" s="31"/>
      <c r="GYZ59" s="31"/>
      <c r="GZA59" s="31"/>
      <c r="GZB59" s="31"/>
      <c r="GZC59" s="31"/>
      <c r="GZD59" s="31"/>
      <c r="GZE59" s="31"/>
      <c r="GZF59" s="31"/>
      <c r="GZG59" s="31"/>
      <c r="GZH59" s="31"/>
      <c r="GZI59" s="31"/>
      <c r="GZJ59" s="31"/>
      <c r="GZK59" s="31"/>
      <c r="GZL59" s="31"/>
      <c r="GZM59" s="31"/>
      <c r="GZN59" s="31"/>
      <c r="GZO59" s="31"/>
      <c r="GZP59" s="31"/>
      <c r="GZQ59" s="31"/>
      <c r="GZR59" s="31"/>
      <c r="GZS59" s="31"/>
      <c r="GZT59" s="31"/>
      <c r="GZU59" s="31"/>
      <c r="GZV59" s="31"/>
      <c r="GZW59" s="31"/>
      <c r="GZX59" s="31"/>
      <c r="GZY59" s="31"/>
      <c r="GZZ59" s="31"/>
      <c r="HAA59" s="31"/>
      <c r="HAB59" s="31"/>
      <c r="HAC59" s="31"/>
      <c r="HAD59" s="31"/>
      <c r="HAE59" s="31"/>
      <c r="HAF59" s="31"/>
      <c r="HAG59" s="31"/>
      <c r="HAH59" s="31"/>
      <c r="HAI59" s="31"/>
      <c r="HAJ59" s="31"/>
      <c r="HAK59" s="31"/>
      <c r="HAL59" s="31"/>
      <c r="HAM59" s="31"/>
      <c r="HAN59" s="31"/>
      <c r="HAO59" s="31"/>
      <c r="HAP59" s="31"/>
      <c r="HAQ59" s="31"/>
      <c r="HAR59" s="31"/>
      <c r="HAS59" s="31"/>
      <c r="HAT59" s="31"/>
      <c r="HAU59" s="31"/>
      <c r="HAV59" s="31"/>
      <c r="HAW59" s="31"/>
      <c r="HAX59" s="31"/>
      <c r="HAY59" s="31"/>
      <c r="HAZ59" s="31"/>
      <c r="HBA59" s="31"/>
      <c r="HBB59" s="31"/>
      <c r="HBC59" s="31"/>
      <c r="HBD59" s="31"/>
      <c r="HBE59" s="31"/>
      <c r="HBF59" s="31"/>
      <c r="HBG59" s="31"/>
      <c r="HBH59" s="31"/>
      <c r="HBI59" s="31"/>
      <c r="HBJ59" s="31"/>
      <c r="HBK59" s="31"/>
      <c r="HBL59" s="31"/>
      <c r="HBM59" s="31"/>
      <c r="HBN59" s="31"/>
      <c r="HBO59" s="31"/>
      <c r="HBP59" s="31"/>
      <c r="HBQ59" s="31"/>
      <c r="HBR59" s="31"/>
      <c r="HBS59" s="31"/>
      <c r="HBT59" s="31"/>
      <c r="HBU59" s="31"/>
      <c r="HBV59" s="31"/>
      <c r="HBW59" s="31"/>
      <c r="HBX59" s="31"/>
      <c r="HBY59" s="31"/>
      <c r="HBZ59" s="31"/>
      <c r="HCA59" s="31"/>
      <c r="HCB59" s="31"/>
      <c r="HCC59" s="31"/>
      <c r="HCD59" s="31"/>
      <c r="HCE59" s="31"/>
      <c r="HCF59" s="31"/>
      <c r="HCG59" s="31"/>
      <c r="HCH59" s="31"/>
      <c r="HCI59" s="31"/>
      <c r="HCJ59" s="31"/>
      <c r="HCK59" s="31"/>
      <c r="HCL59" s="31"/>
      <c r="HCM59" s="31"/>
      <c r="HCN59" s="31"/>
      <c r="HCO59" s="31"/>
      <c r="HCP59" s="31"/>
      <c r="HCQ59" s="31"/>
      <c r="HCR59" s="31"/>
      <c r="HCS59" s="31"/>
      <c r="HCT59" s="31"/>
      <c r="HCU59" s="31"/>
      <c r="HCV59" s="31"/>
      <c r="HCW59" s="31"/>
      <c r="HCX59" s="31"/>
      <c r="HCY59" s="31"/>
      <c r="HCZ59" s="31"/>
      <c r="HDA59" s="31"/>
      <c r="HDB59" s="31"/>
      <c r="HDC59" s="31"/>
      <c r="HDD59" s="31"/>
      <c r="HDE59" s="31"/>
      <c r="HDF59" s="31"/>
      <c r="HDG59" s="31"/>
      <c r="HDH59" s="31"/>
      <c r="HDI59" s="31"/>
      <c r="HDJ59" s="31"/>
      <c r="HDK59" s="31"/>
      <c r="HDL59" s="31"/>
      <c r="HDM59" s="31"/>
      <c r="HDN59" s="31"/>
      <c r="HDO59" s="31"/>
      <c r="HDP59" s="31"/>
      <c r="HDQ59" s="31"/>
      <c r="HDR59" s="31"/>
      <c r="HDS59" s="31"/>
      <c r="HDT59" s="31"/>
      <c r="HDU59" s="31"/>
      <c r="HDV59" s="31"/>
      <c r="HDW59" s="31"/>
      <c r="HDX59" s="31"/>
      <c r="HDY59" s="31"/>
      <c r="HDZ59" s="31"/>
      <c r="HEA59" s="31"/>
      <c r="HEB59" s="31"/>
      <c r="HEC59" s="31"/>
      <c r="HED59" s="31"/>
      <c r="HEE59" s="31"/>
      <c r="HEF59" s="31"/>
      <c r="HEG59" s="31"/>
      <c r="HEH59" s="31"/>
      <c r="HEI59" s="31"/>
      <c r="HEJ59" s="31"/>
      <c r="HEK59" s="31"/>
      <c r="HEL59" s="31"/>
      <c r="HEM59" s="31"/>
      <c r="HEN59" s="31"/>
      <c r="HEO59" s="31"/>
      <c r="HEP59" s="31"/>
      <c r="HEQ59" s="31"/>
      <c r="HER59" s="31"/>
      <c r="HES59" s="31"/>
      <c r="HET59" s="31"/>
      <c r="HEU59" s="31"/>
      <c r="HEV59" s="31"/>
      <c r="HEW59" s="31"/>
      <c r="HEX59" s="31"/>
      <c r="HEY59" s="31"/>
      <c r="HEZ59" s="31"/>
      <c r="HFA59" s="31"/>
      <c r="HFB59" s="31"/>
      <c r="HFC59" s="31"/>
      <c r="HFD59" s="31"/>
      <c r="HFE59" s="31"/>
      <c r="HFF59" s="31"/>
      <c r="HFG59" s="31"/>
      <c r="HFH59" s="31"/>
      <c r="HFI59" s="31"/>
      <c r="HFJ59" s="31"/>
      <c r="HFK59" s="31"/>
      <c r="HFL59" s="31"/>
      <c r="HFM59" s="31"/>
      <c r="HFN59" s="31"/>
      <c r="HFO59" s="31"/>
      <c r="HFP59" s="31"/>
      <c r="HFQ59" s="31"/>
      <c r="HFR59" s="31"/>
      <c r="HFS59" s="31"/>
      <c r="HFT59" s="31"/>
      <c r="HFU59" s="31"/>
      <c r="HFV59" s="31"/>
      <c r="HFW59" s="31"/>
      <c r="HFX59" s="31"/>
      <c r="HFY59" s="31"/>
      <c r="HFZ59" s="31"/>
      <c r="HGA59" s="31"/>
      <c r="HGB59" s="31"/>
      <c r="HGC59" s="31"/>
      <c r="HGD59" s="31"/>
      <c r="HGE59" s="31"/>
      <c r="HGF59" s="31"/>
      <c r="HGG59" s="31"/>
      <c r="HGH59" s="31"/>
      <c r="HGI59" s="31"/>
      <c r="HGJ59" s="31"/>
      <c r="HGK59" s="31"/>
      <c r="HGL59" s="31"/>
      <c r="HGM59" s="31"/>
      <c r="HGN59" s="31"/>
      <c r="HGO59" s="31"/>
      <c r="HGP59" s="31"/>
      <c r="HGQ59" s="31"/>
      <c r="HGR59" s="31"/>
      <c r="HGS59" s="31"/>
      <c r="HGT59" s="31"/>
      <c r="HGU59" s="31"/>
      <c r="HGV59" s="31"/>
      <c r="HGW59" s="31"/>
      <c r="HGX59" s="31"/>
      <c r="HGY59" s="31"/>
      <c r="HGZ59" s="31"/>
      <c r="HHA59" s="31"/>
      <c r="HHB59" s="31"/>
      <c r="HHC59" s="31"/>
      <c r="HHD59" s="31"/>
      <c r="HHE59" s="31"/>
      <c r="HHF59" s="31"/>
      <c r="HHG59" s="31"/>
      <c r="HHH59" s="31"/>
      <c r="HHI59" s="31"/>
      <c r="HHJ59" s="31"/>
      <c r="HHK59" s="31"/>
      <c r="HHL59" s="31"/>
      <c r="HHM59" s="31"/>
      <c r="HHN59" s="31"/>
      <c r="HHO59" s="31"/>
      <c r="HHP59" s="31"/>
      <c r="HHQ59" s="31"/>
      <c r="HHR59" s="31"/>
      <c r="HHS59" s="31"/>
      <c r="HHT59" s="31"/>
      <c r="HHU59" s="31"/>
      <c r="HHV59" s="31"/>
      <c r="HHW59" s="31"/>
      <c r="HHX59" s="31"/>
      <c r="HHY59" s="31"/>
      <c r="HHZ59" s="31"/>
      <c r="HIA59" s="31"/>
      <c r="HIB59" s="31"/>
      <c r="HIC59" s="31"/>
      <c r="HID59" s="31"/>
      <c r="HIE59" s="31"/>
      <c r="HIF59" s="31"/>
      <c r="HIG59" s="31"/>
      <c r="HIH59" s="31"/>
      <c r="HII59" s="31"/>
      <c r="HIJ59" s="31"/>
      <c r="HIK59" s="31"/>
      <c r="HIL59" s="31"/>
      <c r="HIM59" s="31"/>
      <c r="HIN59" s="31"/>
      <c r="HIO59" s="31"/>
      <c r="HIP59" s="31"/>
      <c r="HIQ59" s="31"/>
      <c r="HIR59" s="31"/>
      <c r="HIS59" s="31"/>
      <c r="HIT59" s="31"/>
      <c r="HIU59" s="31"/>
      <c r="HIV59" s="31"/>
      <c r="HIW59" s="31"/>
      <c r="HIX59" s="31"/>
      <c r="HIY59" s="31"/>
      <c r="HIZ59" s="31"/>
      <c r="HJA59" s="31"/>
      <c r="HJB59" s="31"/>
      <c r="HJC59" s="31"/>
      <c r="HJD59" s="31"/>
      <c r="HJE59" s="31"/>
      <c r="HJF59" s="31"/>
      <c r="HJG59" s="31"/>
      <c r="HJH59" s="31"/>
      <c r="HJI59" s="31"/>
      <c r="HJJ59" s="31"/>
      <c r="HJK59" s="31"/>
      <c r="HJL59" s="31"/>
      <c r="HJM59" s="31"/>
      <c r="HJN59" s="31"/>
      <c r="HJO59" s="31"/>
      <c r="HJP59" s="31"/>
      <c r="HJQ59" s="31"/>
      <c r="HJR59" s="31"/>
      <c r="HJS59" s="31"/>
      <c r="HJT59" s="31"/>
      <c r="HJU59" s="31"/>
      <c r="HJV59" s="31"/>
      <c r="HJW59" s="31"/>
      <c r="HJX59" s="31"/>
      <c r="HJY59" s="31"/>
      <c r="HJZ59" s="31"/>
      <c r="HKA59" s="31"/>
      <c r="HKB59" s="31"/>
      <c r="HKC59" s="31"/>
      <c r="HKD59" s="31"/>
      <c r="HKE59" s="31"/>
      <c r="HKF59" s="31"/>
      <c r="HKG59" s="31"/>
      <c r="HKH59" s="31"/>
      <c r="HKI59" s="31"/>
      <c r="HKJ59" s="31"/>
      <c r="HKK59" s="31"/>
      <c r="HKL59" s="31"/>
      <c r="HKM59" s="31"/>
      <c r="HKN59" s="31"/>
      <c r="HKO59" s="31"/>
      <c r="HKP59" s="31"/>
      <c r="HKQ59" s="31"/>
      <c r="HKR59" s="31"/>
      <c r="HKS59" s="31"/>
      <c r="HKT59" s="31"/>
      <c r="HKU59" s="31"/>
      <c r="HKV59" s="31"/>
      <c r="HKW59" s="31"/>
      <c r="HKX59" s="31"/>
      <c r="HKY59" s="31"/>
      <c r="HKZ59" s="31"/>
      <c r="HLA59" s="31"/>
      <c r="HLB59" s="31"/>
      <c r="HLC59" s="31"/>
      <c r="HLD59" s="31"/>
      <c r="HLE59" s="31"/>
      <c r="HLF59" s="31"/>
      <c r="HLG59" s="31"/>
      <c r="HLH59" s="31"/>
      <c r="HLI59" s="31"/>
      <c r="HLJ59" s="31"/>
      <c r="HLK59" s="31"/>
      <c r="HLL59" s="31"/>
      <c r="HLM59" s="31"/>
      <c r="HLN59" s="31"/>
      <c r="HLO59" s="31"/>
      <c r="HLP59" s="31"/>
      <c r="HLQ59" s="31"/>
      <c r="HLR59" s="31"/>
      <c r="HLS59" s="31"/>
      <c r="HLT59" s="31"/>
      <c r="HLU59" s="31"/>
      <c r="HLV59" s="31"/>
      <c r="HLW59" s="31"/>
      <c r="HLX59" s="31"/>
      <c r="HLY59" s="31"/>
      <c r="HLZ59" s="31"/>
      <c r="HMA59" s="31"/>
      <c r="HMB59" s="31"/>
      <c r="HMC59" s="31"/>
      <c r="HMD59" s="31"/>
      <c r="HME59" s="31"/>
      <c r="HMF59" s="31"/>
      <c r="HMG59" s="31"/>
      <c r="HMH59" s="31"/>
      <c r="HMI59" s="31"/>
      <c r="HMJ59" s="31"/>
      <c r="HMK59" s="31"/>
      <c r="HML59" s="31"/>
      <c r="HMM59" s="31"/>
      <c r="HMN59" s="31"/>
      <c r="HMO59" s="31"/>
      <c r="HMP59" s="31"/>
      <c r="HMQ59" s="31"/>
      <c r="HMR59" s="31"/>
      <c r="HMS59" s="31"/>
      <c r="HMT59" s="31"/>
      <c r="HMU59" s="31"/>
      <c r="HMV59" s="31"/>
      <c r="HMW59" s="31"/>
      <c r="HMX59" s="31"/>
      <c r="HMY59" s="31"/>
      <c r="HMZ59" s="31"/>
      <c r="HNA59" s="31"/>
      <c r="HNB59" s="31"/>
      <c r="HNC59" s="31"/>
      <c r="HND59" s="31"/>
      <c r="HNE59" s="31"/>
      <c r="HNF59" s="31"/>
      <c r="HNG59" s="31"/>
      <c r="HNH59" s="31"/>
      <c r="HNI59" s="31"/>
      <c r="HNJ59" s="31"/>
      <c r="HNK59" s="31"/>
      <c r="HNL59" s="31"/>
      <c r="HNM59" s="31"/>
      <c r="HNN59" s="31"/>
      <c r="HNO59" s="31"/>
      <c r="HNP59" s="31"/>
      <c r="HNQ59" s="31"/>
      <c r="HNR59" s="31"/>
      <c r="HNS59" s="31"/>
      <c r="HNT59" s="31"/>
      <c r="HNU59" s="31"/>
      <c r="HNV59" s="31"/>
      <c r="HNW59" s="31"/>
      <c r="HNX59" s="31"/>
      <c r="HNY59" s="31"/>
      <c r="HNZ59" s="31"/>
      <c r="HOA59" s="31"/>
      <c r="HOB59" s="31"/>
      <c r="HOC59" s="31"/>
      <c r="HOD59" s="31"/>
      <c r="HOE59" s="31"/>
      <c r="HOF59" s="31"/>
      <c r="HOG59" s="31"/>
      <c r="HOH59" s="31"/>
      <c r="HOI59" s="31"/>
      <c r="HOJ59" s="31"/>
      <c r="HOK59" s="31"/>
      <c r="HOL59" s="31"/>
      <c r="HOM59" s="31"/>
      <c r="HON59" s="31"/>
      <c r="HOO59" s="31"/>
      <c r="HOP59" s="31"/>
      <c r="HOQ59" s="31"/>
      <c r="HOR59" s="31"/>
      <c r="HOS59" s="31"/>
      <c r="HOT59" s="31"/>
      <c r="HOU59" s="31"/>
      <c r="HOV59" s="31"/>
      <c r="HOW59" s="31"/>
      <c r="HOX59" s="31"/>
      <c r="HOY59" s="31"/>
      <c r="HOZ59" s="31"/>
      <c r="HPA59" s="31"/>
      <c r="HPB59" s="31"/>
      <c r="HPC59" s="31"/>
      <c r="HPD59" s="31"/>
      <c r="HPE59" s="31"/>
      <c r="HPF59" s="31"/>
      <c r="HPG59" s="31"/>
      <c r="HPH59" s="31"/>
      <c r="HPI59" s="31"/>
      <c r="HPJ59" s="31"/>
      <c r="HPK59" s="31"/>
      <c r="HPL59" s="31"/>
      <c r="HPM59" s="31"/>
      <c r="HPN59" s="31"/>
      <c r="HPO59" s="31"/>
      <c r="HPP59" s="31"/>
      <c r="HPQ59" s="31"/>
      <c r="HPR59" s="31"/>
      <c r="HPS59" s="31"/>
      <c r="HPT59" s="31"/>
      <c r="HPU59" s="31"/>
      <c r="HPV59" s="31"/>
      <c r="HPW59" s="31"/>
      <c r="HPX59" s="31"/>
      <c r="HPY59" s="31"/>
      <c r="HPZ59" s="31"/>
      <c r="HQA59" s="31"/>
      <c r="HQB59" s="31"/>
      <c r="HQC59" s="31"/>
      <c r="HQD59" s="31"/>
      <c r="HQE59" s="31"/>
      <c r="HQF59" s="31"/>
      <c r="HQG59" s="31"/>
      <c r="HQH59" s="31"/>
      <c r="HQI59" s="31"/>
      <c r="HQJ59" s="31"/>
      <c r="HQK59" s="31"/>
      <c r="HQL59" s="31"/>
      <c r="HQM59" s="31"/>
      <c r="HQN59" s="31"/>
      <c r="HQO59" s="31"/>
      <c r="HQP59" s="31"/>
      <c r="HQQ59" s="31"/>
      <c r="HQR59" s="31"/>
      <c r="HQS59" s="31"/>
      <c r="HQT59" s="31"/>
      <c r="HQU59" s="31"/>
      <c r="HQV59" s="31"/>
      <c r="HQW59" s="31"/>
      <c r="HQX59" s="31"/>
      <c r="HQY59" s="31"/>
      <c r="HQZ59" s="31"/>
      <c r="HRA59" s="31"/>
      <c r="HRB59" s="31"/>
      <c r="HRC59" s="31"/>
      <c r="HRD59" s="31"/>
      <c r="HRE59" s="31"/>
      <c r="HRF59" s="31"/>
      <c r="HRG59" s="31"/>
      <c r="HRH59" s="31"/>
      <c r="HRI59" s="31"/>
      <c r="HRJ59" s="31"/>
      <c r="HRK59" s="31"/>
      <c r="HRL59" s="31"/>
      <c r="HRM59" s="31"/>
      <c r="HRN59" s="31"/>
      <c r="HRO59" s="31"/>
      <c r="HRP59" s="31"/>
      <c r="HRQ59" s="31"/>
      <c r="HRR59" s="31"/>
      <c r="HRS59" s="31"/>
      <c r="HRT59" s="31"/>
      <c r="HRU59" s="31"/>
      <c r="HRV59" s="31"/>
      <c r="HRW59" s="31"/>
      <c r="HRX59" s="31"/>
      <c r="HRY59" s="31"/>
      <c r="HRZ59" s="31"/>
      <c r="HSA59" s="31"/>
      <c r="HSB59" s="31"/>
      <c r="HSC59" s="31"/>
      <c r="HSD59" s="31"/>
      <c r="HSE59" s="31"/>
      <c r="HSF59" s="31"/>
      <c r="HSG59" s="31"/>
      <c r="HSH59" s="31"/>
      <c r="HSI59" s="31"/>
      <c r="HSJ59" s="31"/>
      <c r="HSK59" s="31"/>
      <c r="HSL59" s="31"/>
      <c r="HSM59" s="31"/>
      <c r="HSN59" s="31"/>
      <c r="HSO59" s="31"/>
      <c r="HSP59" s="31"/>
      <c r="HSQ59" s="31"/>
      <c r="HSR59" s="31"/>
      <c r="HSS59" s="31"/>
      <c r="HST59" s="31"/>
      <c r="HSU59" s="31"/>
      <c r="HSV59" s="31"/>
      <c r="HSW59" s="31"/>
      <c r="HSX59" s="31"/>
      <c r="HSY59" s="31"/>
      <c r="HSZ59" s="31"/>
      <c r="HTA59" s="31"/>
      <c r="HTB59" s="31"/>
      <c r="HTC59" s="31"/>
      <c r="HTD59" s="31"/>
      <c r="HTE59" s="31"/>
      <c r="HTF59" s="31"/>
      <c r="HTG59" s="31"/>
      <c r="HTH59" s="31"/>
      <c r="HTI59" s="31"/>
      <c r="HTJ59" s="31"/>
      <c r="HTK59" s="31"/>
      <c r="HTL59" s="31"/>
      <c r="HTM59" s="31"/>
      <c r="HTN59" s="31"/>
      <c r="HTO59" s="31"/>
      <c r="HTP59" s="31"/>
      <c r="HTQ59" s="31"/>
      <c r="HTR59" s="31"/>
      <c r="HTS59" s="31"/>
      <c r="HTT59" s="31"/>
      <c r="HTU59" s="31"/>
      <c r="HTV59" s="31"/>
      <c r="HTW59" s="31"/>
      <c r="HTX59" s="31"/>
      <c r="HTY59" s="31"/>
      <c r="HTZ59" s="31"/>
      <c r="HUA59" s="31"/>
      <c r="HUB59" s="31"/>
      <c r="HUC59" s="31"/>
      <c r="HUD59" s="31"/>
      <c r="HUE59" s="31"/>
      <c r="HUF59" s="31"/>
      <c r="HUG59" s="31"/>
      <c r="HUH59" s="31"/>
      <c r="HUI59" s="31"/>
      <c r="HUJ59" s="31"/>
      <c r="HUK59" s="31"/>
      <c r="HUL59" s="31"/>
      <c r="HUM59" s="31"/>
      <c r="HUN59" s="31"/>
      <c r="HUO59" s="31"/>
      <c r="HUP59" s="31"/>
      <c r="HUQ59" s="31"/>
      <c r="HUR59" s="31"/>
      <c r="HUS59" s="31"/>
      <c r="HUT59" s="31"/>
      <c r="HUU59" s="31"/>
      <c r="HUV59" s="31"/>
      <c r="HUW59" s="31"/>
      <c r="HUX59" s="31"/>
      <c r="HUY59" s="31"/>
      <c r="HUZ59" s="31"/>
      <c r="HVA59" s="31"/>
      <c r="HVB59" s="31"/>
      <c r="HVC59" s="31"/>
      <c r="HVD59" s="31"/>
      <c r="HVE59" s="31"/>
      <c r="HVF59" s="31"/>
      <c r="HVG59" s="31"/>
      <c r="HVH59" s="31"/>
      <c r="HVI59" s="31"/>
      <c r="HVJ59" s="31"/>
      <c r="HVK59" s="31"/>
      <c r="HVL59" s="31"/>
      <c r="HVM59" s="31"/>
      <c r="HVN59" s="31"/>
      <c r="HVO59" s="31"/>
      <c r="HVP59" s="31"/>
      <c r="HVQ59" s="31"/>
      <c r="HVR59" s="31"/>
      <c r="HVS59" s="31"/>
      <c r="HVT59" s="31"/>
      <c r="HVU59" s="31"/>
      <c r="HVV59" s="31"/>
      <c r="HVW59" s="31"/>
      <c r="HVX59" s="31"/>
      <c r="HVY59" s="31"/>
      <c r="HVZ59" s="31"/>
      <c r="HWA59" s="31"/>
      <c r="HWB59" s="31"/>
      <c r="HWC59" s="31"/>
      <c r="HWD59" s="31"/>
      <c r="HWE59" s="31"/>
      <c r="HWF59" s="31"/>
      <c r="HWG59" s="31"/>
      <c r="HWH59" s="31"/>
      <c r="HWI59" s="31"/>
      <c r="HWJ59" s="31"/>
      <c r="HWK59" s="31"/>
      <c r="HWL59" s="31"/>
      <c r="HWM59" s="31"/>
      <c r="HWN59" s="31"/>
      <c r="HWO59" s="31"/>
      <c r="HWP59" s="31"/>
      <c r="HWQ59" s="31"/>
      <c r="HWR59" s="31"/>
      <c r="HWS59" s="31"/>
      <c r="HWT59" s="31"/>
      <c r="HWU59" s="31"/>
      <c r="HWV59" s="31"/>
      <c r="HWW59" s="31"/>
      <c r="HWX59" s="31"/>
      <c r="HWY59" s="31"/>
      <c r="HWZ59" s="31"/>
      <c r="HXA59" s="31"/>
      <c r="HXB59" s="31"/>
      <c r="HXC59" s="31"/>
      <c r="HXD59" s="31"/>
      <c r="HXE59" s="31"/>
      <c r="HXF59" s="31"/>
      <c r="HXG59" s="31"/>
      <c r="HXH59" s="31"/>
      <c r="HXI59" s="31"/>
      <c r="HXJ59" s="31"/>
      <c r="HXK59" s="31"/>
      <c r="HXL59" s="31"/>
      <c r="HXM59" s="31"/>
      <c r="HXN59" s="31"/>
      <c r="HXO59" s="31"/>
      <c r="HXP59" s="31"/>
      <c r="HXQ59" s="31"/>
      <c r="HXR59" s="31"/>
      <c r="HXS59" s="31"/>
      <c r="HXT59" s="31"/>
      <c r="HXU59" s="31"/>
      <c r="HXV59" s="31"/>
      <c r="HXW59" s="31"/>
      <c r="HXX59" s="31"/>
      <c r="HXY59" s="31"/>
      <c r="HXZ59" s="31"/>
      <c r="HYA59" s="31"/>
      <c r="HYB59" s="31"/>
      <c r="HYC59" s="31"/>
      <c r="HYD59" s="31"/>
      <c r="HYE59" s="31"/>
      <c r="HYF59" s="31"/>
      <c r="HYG59" s="31"/>
      <c r="HYH59" s="31"/>
      <c r="HYI59" s="31"/>
      <c r="HYJ59" s="31"/>
      <c r="HYK59" s="31"/>
      <c r="HYL59" s="31"/>
      <c r="HYM59" s="31"/>
      <c r="HYN59" s="31"/>
      <c r="HYO59" s="31"/>
      <c r="HYP59" s="31"/>
      <c r="HYQ59" s="31"/>
      <c r="HYR59" s="31"/>
      <c r="HYS59" s="31"/>
      <c r="HYT59" s="31"/>
      <c r="HYU59" s="31"/>
      <c r="HYV59" s="31"/>
      <c r="HYW59" s="31"/>
      <c r="HYX59" s="31"/>
      <c r="HYY59" s="31"/>
      <c r="HYZ59" s="31"/>
      <c r="HZA59" s="31"/>
      <c r="HZB59" s="31"/>
      <c r="HZC59" s="31"/>
      <c r="HZD59" s="31"/>
      <c r="HZE59" s="31"/>
      <c r="HZF59" s="31"/>
      <c r="HZG59" s="31"/>
      <c r="HZH59" s="31"/>
      <c r="HZI59" s="31"/>
      <c r="HZJ59" s="31"/>
      <c r="HZK59" s="31"/>
      <c r="HZL59" s="31"/>
      <c r="HZM59" s="31"/>
      <c r="HZN59" s="31"/>
      <c r="HZO59" s="31"/>
      <c r="HZP59" s="31"/>
      <c r="HZQ59" s="31"/>
      <c r="HZR59" s="31"/>
      <c r="HZS59" s="31"/>
      <c r="HZT59" s="31"/>
      <c r="HZU59" s="31"/>
      <c r="HZV59" s="31"/>
      <c r="HZW59" s="31"/>
      <c r="HZX59" s="31"/>
      <c r="HZY59" s="31"/>
      <c r="HZZ59" s="31"/>
      <c r="IAA59" s="31"/>
      <c r="IAB59" s="31"/>
      <c r="IAC59" s="31"/>
      <c r="IAD59" s="31"/>
      <c r="IAE59" s="31"/>
      <c r="IAF59" s="31"/>
      <c r="IAG59" s="31"/>
      <c r="IAH59" s="31"/>
      <c r="IAI59" s="31"/>
      <c r="IAJ59" s="31"/>
      <c r="IAK59" s="31"/>
      <c r="IAL59" s="31"/>
      <c r="IAM59" s="31"/>
      <c r="IAN59" s="31"/>
      <c r="IAO59" s="31"/>
      <c r="IAP59" s="31"/>
      <c r="IAQ59" s="31"/>
      <c r="IAR59" s="31"/>
      <c r="IAS59" s="31"/>
      <c r="IAT59" s="31"/>
      <c r="IAU59" s="31"/>
      <c r="IAV59" s="31"/>
      <c r="IAW59" s="31"/>
      <c r="IAX59" s="31"/>
      <c r="IAY59" s="31"/>
      <c r="IAZ59" s="31"/>
      <c r="IBA59" s="31"/>
      <c r="IBB59" s="31"/>
      <c r="IBC59" s="31"/>
      <c r="IBD59" s="31"/>
      <c r="IBE59" s="31"/>
      <c r="IBF59" s="31"/>
      <c r="IBG59" s="31"/>
      <c r="IBH59" s="31"/>
      <c r="IBI59" s="31"/>
      <c r="IBJ59" s="31"/>
      <c r="IBK59" s="31"/>
      <c r="IBL59" s="31"/>
      <c r="IBM59" s="31"/>
      <c r="IBN59" s="31"/>
      <c r="IBO59" s="31"/>
      <c r="IBP59" s="31"/>
      <c r="IBQ59" s="31"/>
      <c r="IBR59" s="31"/>
      <c r="IBS59" s="31"/>
      <c r="IBT59" s="31"/>
      <c r="IBU59" s="31"/>
      <c r="IBV59" s="31"/>
      <c r="IBW59" s="31"/>
      <c r="IBX59" s="31"/>
      <c r="IBY59" s="31"/>
      <c r="IBZ59" s="31"/>
      <c r="ICA59" s="31"/>
      <c r="ICB59" s="31"/>
      <c r="ICC59" s="31"/>
      <c r="ICD59" s="31"/>
      <c r="ICE59" s="31"/>
      <c r="ICF59" s="31"/>
      <c r="ICG59" s="31"/>
      <c r="ICH59" s="31"/>
      <c r="ICI59" s="31"/>
      <c r="ICJ59" s="31"/>
      <c r="ICK59" s="31"/>
      <c r="ICL59" s="31"/>
      <c r="ICM59" s="31"/>
      <c r="ICN59" s="31"/>
      <c r="ICO59" s="31"/>
      <c r="ICP59" s="31"/>
      <c r="ICQ59" s="31"/>
      <c r="ICR59" s="31"/>
      <c r="ICS59" s="31"/>
      <c r="ICT59" s="31"/>
      <c r="ICU59" s="31"/>
      <c r="ICV59" s="31"/>
      <c r="ICW59" s="31"/>
      <c r="ICX59" s="31"/>
      <c r="ICY59" s="31"/>
      <c r="ICZ59" s="31"/>
      <c r="IDA59" s="31"/>
      <c r="IDB59" s="31"/>
      <c r="IDC59" s="31"/>
      <c r="IDD59" s="31"/>
      <c r="IDE59" s="31"/>
      <c r="IDF59" s="31"/>
      <c r="IDG59" s="31"/>
      <c r="IDH59" s="31"/>
      <c r="IDI59" s="31"/>
      <c r="IDJ59" s="31"/>
      <c r="IDK59" s="31"/>
      <c r="IDL59" s="31"/>
      <c r="IDM59" s="31"/>
      <c r="IDN59" s="31"/>
      <c r="IDO59" s="31"/>
      <c r="IDP59" s="31"/>
      <c r="IDQ59" s="31"/>
      <c r="IDR59" s="31"/>
      <c r="IDS59" s="31"/>
      <c r="IDT59" s="31"/>
      <c r="IDU59" s="31"/>
      <c r="IDV59" s="31"/>
      <c r="IDW59" s="31"/>
      <c r="IDX59" s="31"/>
      <c r="IDY59" s="31"/>
      <c r="IDZ59" s="31"/>
      <c r="IEA59" s="31"/>
      <c r="IEB59" s="31"/>
      <c r="IEC59" s="31"/>
      <c r="IED59" s="31"/>
      <c r="IEE59" s="31"/>
      <c r="IEF59" s="31"/>
      <c r="IEG59" s="31"/>
      <c r="IEH59" s="31"/>
      <c r="IEI59" s="31"/>
      <c r="IEJ59" s="31"/>
      <c r="IEK59" s="31"/>
      <c r="IEL59" s="31"/>
      <c r="IEM59" s="31"/>
      <c r="IEN59" s="31"/>
      <c r="IEO59" s="31"/>
      <c r="IEP59" s="31"/>
      <c r="IEQ59" s="31"/>
      <c r="IER59" s="31"/>
      <c r="IES59" s="31"/>
      <c r="IET59" s="31"/>
      <c r="IEU59" s="31"/>
      <c r="IEV59" s="31"/>
      <c r="IEW59" s="31"/>
      <c r="IEX59" s="31"/>
      <c r="IEY59" s="31"/>
      <c r="IEZ59" s="31"/>
      <c r="IFA59" s="31"/>
      <c r="IFB59" s="31"/>
      <c r="IFC59" s="31"/>
      <c r="IFD59" s="31"/>
      <c r="IFE59" s="31"/>
      <c r="IFF59" s="31"/>
      <c r="IFG59" s="31"/>
      <c r="IFH59" s="31"/>
      <c r="IFI59" s="31"/>
      <c r="IFJ59" s="31"/>
      <c r="IFK59" s="31"/>
      <c r="IFL59" s="31"/>
      <c r="IFM59" s="31"/>
      <c r="IFN59" s="31"/>
      <c r="IFO59" s="31"/>
      <c r="IFP59" s="31"/>
      <c r="IFQ59" s="31"/>
      <c r="IFR59" s="31"/>
      <c r="IFS59" s="31"/>
      <c r="IFT59" s="31"/>
      <c r="IFU59" s="31"/>
      <c r="IFV59" s="31"/>
      <c r="IFW59" s="31"/>
      <c r="IFX59" s="31"/>
      <c r="IFY59" s="31"/>
      <c r="IFZ59" s="31"/>
      <c r="IGA59" s="31"/>
      <c r="IGB59" s="31"/>
      <c r="IGC59" s="31"/>
      <c r="IGD59" s="31"/>
      <c r="IGE59" s="31"/>
      <c r="IGF59" s="31"/>
      <c r="IGG59" s="31"/>
      <c r="IGH59" s="31"/>
      <c r="IGI59" s="31"/>
      <c r="IGJ59" s="31"/>
      <c r="IGK59" s="31"/>
      <c r="IGL59" s="31"/>
      <c r="IGM59" s="31"/>
      <c r="IGN59" s="31"/>
      <c r="IGO59" s="31"/>
      <c r="IGP59" s="31"/>
      <c r="IGQ59" s="31"/>
      <c r="IGR59" s="31"/>
      <c r="IGS59" s="31"/>
      <c r="IGT59" s="31"/>
      <c r="IGU59" s="31"/>
      <c r="IGV59" s="31"/>
      <c r="IGW59" s="31"/>
      <c r="IGX59" s="31"/>
      <c r="IGY59" s="31"/>
      <c r="IGZ59" s="31"/>
      <c r="IHA59" s="31"/>
      <c r="IHB59" s="31"/>
      <c r="IHC59" s="31"/>
      <c r="IHD59" s="31"/>
      <c r="IHE59" s="31"/>
      <c r="IHF59" s="31"/>
      <c r="IHG59" s="31"/>
      <c r="IHH59" s="31"/>
      <c r="IHI59" s="31"/>
      <c r="IHJ59" s="31"/>
      <c r="IHK59" s="31"/>
      <c r="IHL59" s="31"/>
      <c r="IHM59" s="31"/>
      <c r="IHN59" s="31"/>
      <c r="IHO59" s="31"/>
      <c r="IHP59" s="31"/>
      <c r="IHQ59" s="31"/>
      <c r="IHR59" s="31"/>
      <c r="IHS59" s="31"/>
      <c r="IHT59" s="31"/>
      <c r="IHU59" s="31"/>
      <c r="IHV59" s="31"/>
      <c r="IHW59" s="31"/>
      <c r="IHX59" s="31"/>
      <c r="IHY59" s="31"/>
      <c r="IHZ59" s="31"/>
      <c r="IIA59" s="31"/>
      <c r="IIB59" s="31"/>
      <c r="IIC59" s="31"/>
      <c r="IID59" s="31"/>
      <c r="IIE59" s="31"/>
      <c r="IIF59" s="31"/>
      <c r="IIG59" s="31"/>
      <c r="IIH59" s="31"/>
      <c r="III59" s="31"/>
      <c r="IIJ59" s="31"/>
      <c r="IIK59" s="31"/>
      <c r="IIL59" s="31"/>
      <c r="IIM59" s="31"/>
      <c r="IIN59" s="31"/>
      <c r="IIO59" s="31"/>
      <c r="IIP59" s="31"/>
      <c r="IIQ59" s="31"/>
      <c r="IIR59" s="31"/>
      <c r="IIS59" s="31"/>
      <c r="IIT59" s="31"/>
      <c r="IIU59" s="31"/>
      <c r="IIV59" s="31"/>
      <c r="IIW59" s="31"/>
      <c r="IIX59" s="31"/>
      <c r="IIY59" s="31"/>
      <c r="IIZ59" s="31"/>
      <c r="IJA59" s="31"/>
      <c r="IJB59" s="31"/>
      <c r="IJC59" s="31"/>
      <c r="IJD59" s="31"/>
      <c r="IJE59" s="31"/>
      <c r="IJF59" s="31"/>
      <c r="IJG59" s="31"/>
      <c r="IJH59" s="31"/>
      <c r="IJI59" s="31"/>
      <c r="IJJ59" s="31"/>
      <c r="IJK59" s="31"/>
      <c r="IJL59" s="31"/>
      <c r="IJM59" s="31"/>
      <c r="IJN59" s="31"/>
      <c r="IJO59" s="31"/>
      <c r="IJP59" s="31"/>
      <c r="IJQ59" s="31"/>
      <c r="IJR59" s="31"/>
      <c r="IJS59" s="31"/>
      <c r="IJT59" s="31"/>
      <c r="IJU59" s="31"/>
      <c r="IJV59" s="31"/>
      <c r="IJW59" s="31"/>
      <c r="IJX59" s="31"/>
      <c r="IJY59" s="31"/>
      <c r="IJZ59" s="31"/>
      <c r="IKA59" s="31"/>
      <c r="IKB59" s="31"/>
      <c r="IKC59" s="31"/>
      <c r="IKD59" s="31"/>
      <c r="IKE59" s="31"/>
      <c r="IKF59" s="31"/>
      <c r="IKG59" s="31"/>
      <c r="IKH59" s="31"/>
      <c r="IKI59" s="31"/>
      <c r="IKJ59" s="31"/>
      <c r="IKK59" s="31"/>
      <c r="IKL59" s="31"/>
      <c r="IKM59" s="31"/>
      <c r="IKN59" s="31"/>
      <c r="IKO59" s="31"/>
      <c r="IKP59" s="31"/>
      <c r="IKQ59" s="31"/>
      <c r="IKR59" s="31"/>
      <c r="IKS59" s="31"/>
      <c r="IKT59" s="31"/>
      <c r="IKU59" s="31"/>
      <c r="IKV59" s="31"/>
      <c r="IKW59" s="31"/>
      <c r="IKX59" s="31"/>
      <c r="IKY59" s="31"/>
      <c r="IKZ59" s="31"/>
      <c r="ILA59" s="31"/>
      <c r="ILB59" s="31"/>
      <c r="ILC59" s="31"/>
      <c r="ILD59" s="31"/>
      <c r="ILE59" s="31"/>
      <c r="ILF59" s="31"/>
      <c r="ILG59" s="31"/>
      <c r="ILH59" s="31"/>
      <c r="ILI59" s="31"/>
      <c r="ILJ59" s="31"/>
      <c r="ILK59" s="31"/>
      <c r="ILL59" s="31"/>
      <c r="ILM59" s="31"/>
      <c r="ILN59" s="31"/>
      <c r="ILO59" s="31"/>
      <c r="ILP59" s="31"/>
      <c r="ILQ59" s="31"/>
      <c r="ILR59" s="31"/>
      <c r="ILS59" s="31"/>
      <c r="ILT59" s="31"/>
      <c r="ILU59" s="31"/>
      <c r="ILV59" s="31"/>
      <c r="ILW59" s="31"/>
      <c r="ILX59" s="31"/>
      <c r="ILY59" s="31"/>
      <c r="ILZ59" s="31"/>
      <c r="IMA59" s="31"/>
      <c r="IMB59" s="31"/>
      <c r="IMC59" s="31"/>
      <c r="IMD59" s="31"/>
      <c r="IME59" s="31"/>
      <c r="IMF59" s="31"/>
      <c r="IMG59" s="31"/>
      <c r="IMH59" s="31"/>
      <c r="IMI59" s="31"/>
      <c r="IMJ59" s="31"/>
      <c r="IMK59" s="31"/>
      <c r="IML59" s="31"/>
      <c r="IMM59" s="31"/>
      <c r="IMN59" s="31"/>
      <c r="IMO59" s="31"/>
      <c r="IMP59" s="31"/>
      <c r="IMQ59" s="31"/>
      <c r="IMR59" s="31"/>
      <c r="IMS59" s="31"/>
      <c r="IMT59" s="31"/>
      <c r="IMU59" s="31"/>
      <c r="IMV59" s="31"/>
      <c r="IMW59" s="31"/>
      <c r="IMX59" s="31"/>
      <c r="IMY59" s="31"/>
      <c r="IMZ59" s="31"/>
      <c r="INA59" s="31"/>
      <c r="INB59" s="31"/>
      <c r="INC59" s="31"/>
      <c r="IND59" s="31"/>
      <c r="INE59" s="31"/>
      <c r="INF59" s="31"/>
      <c r="ING59" s="31"/>
      <c r="INH59" s="31"/>
      <c r="INI59" s="31"/>
      <c r="INJ59" s="31"/>
      <c r="INK59" s="31"/>
      <c r="INL59" s="31"/>
      <c r="INM59" s="31"/>
      <c r="INN59" s="31"/>
      <c r="INO59" s="31"/>
      <c r="INP59" s="31"/>
      <c r="INQ59" s="31"/>
      <c r="INR59" s="31"/>
      <c r="INS59" s="31"/>
      <c r="INT59" s="31"/>
      <c r="INU59" s="31"/>
      <c r="INV59" s="31"/>
      <c r="INW59" s="31"/>
      <c r="INX59" s="31"/>
      <c r="INY59" s="31"/>
      <c r="INZ59" s="31"/>
      <c r="IOA59" s="31"/>
      <c r="IOB59" s="31"/>
      <c r="IOC59" s="31"/>
      <c r="IOD59" s="31"/>
      <c r="IOE59" s="31"/>
      <c r="IOF59" s="31"/>
      <c r="IOG59" s="31"/>
      <c r="IOH59" s="31"/>
      <c r="IOI59" s="31"/>
      <c r="IOJ59" s="31"/>
      <c r="IOK59" s="31"/>
      <c r="IOL59" s="31"/>
      <c r="IOM59" s="31"/>
      <c r="ION59" s="31"/>
      <c r="IOO59" s="31"/>
      <c r="IOP59" s="31"/>
      <c r="IOQ59" s="31"/>
      <c r="IOR59" s="31"/>
      <c r="IOS59" s="31"/>
      <c r="IOT59" s="31"/>
      <c r="IOU59" s="31"/>
      <c r="IOV59" s="31"/>
      <c r="IOW59" s="31"/>
      <c r="IOX59" s="31"/>
      <c r="IOY59" s="31"/>
      <c r="IOZ59" s="31"/>
      <c r="IPA59" s="31"/>
      <c r="IPB59" s="31"/>
      <c r="IPC59" s="31"/>
      <c r="IPD59" s="31"/>
      <c r="IPE59" s="31"/>
      <c r="IPF59" s="31"/>
      <c r="IPG59" s="31"/>
      <c r="IPH59" s="31"/>
      <c r="IPI59" s="31"/>
      <c r="IPJ59" s="31"/>
      <c r="IPK59" s="31"/>
      <c r="IPL59" s="31"/>
      <c r="IPM59" s="31"/>
      <c r="IPN59" s="31"/>
      <c r="IPO59" s="31"/>
      <c r="IPP59" s="31"/>
      <c r="IPQ59" s="31"/>
      <c r="IPR59" s="31"/>
      <c r="IPS59" s="31"/>
      <c r="IPT59" s="31"/>
      <c r="IPU59" s="31"/>
      <c r="IPV59" s="31"/>
      <c r="IPW59" s="31"/>
      <c r="IPX59" s="31"/>
      <c r="IPY59" s="31"/>
      <c r="IPZ59" s="31"/>
      <c r="IQA59" s="31"/>
      <c r="IQB59" s="31"/>
      <c r="IQC59" s="31"/>
      <c r="IQD59" s="31"/>
      <c r="IQE59" s="31"/>
      <c r="IQF59" s="31"/>
      <c r="IQG59" s="31"/>
      <c r="IQH59" s="31"/>
      <c r="IQI59" s="31"/>
      <c r="IQJ59" s="31"/>
      <c r="IQK59" s="31"/>
      <c r="IQL59" s="31"/>
      <c r="IQM59" s="31"/>
      <c r="IQN59" s="31"/>
      <c r="IQO59" s="31"/>
      <c r="IQP59" s="31"/>
      <c r="IQQ59" s="31"/>
      <c r="IQR59" s="31"/>
      <c r="IQS59" s="31"/>
      <c r="IQT59" s="31"/>
      <c r="IQU59" s="31"/>
      <c r="IQV59" s="31"/>
      <c r="IQW59" s="31"/>
      <c r="IQX59" s="31"/>
      <c r="IQY59" s="31"/>
      <c r="IQZ59" s="31"/>
      <c r="IRA59" s="31"/>
      <c r="IRB59" s="31"/>
      <c r="IRC59" s="31"/>
      <c r="IRD59" s="31"/>
      <c r="IRE59" s="31"/>
      <c r="IRF59" s="31"/>
      <c r="IRG59" s="31"/>
      <c r="IRH59" s="31"/>
      <c r="IRI59" s="31"/>
      <c r="IRJ59" s="31"/>
      <c r="IRK59" s="31"/>
      <c r="IRL59" s="31"/>
      <c r="IRM59" s="31"/>
      <c r="IRN59" s="31"/>
      <c r="IRO59" s="31"/>
      <c r="IRP59" s="31"/>
      <c r="IRQ59" s="31"/>
      <c r="IRR59" s="31"/>
      <c r="IRS59" s="31"/>
      <c r="IRT59" s="31"/>
      <c r="IRU59" s="31"/>
      <c r="IRV59" s="31"/>
      <c r="IRW59" s="31"/>
      <c r="IRX59" s="31"/>
      <c r="IRY59" s="31"/>
      <c r="IRZ59" s="31"/>
      <c r="ISA59" s="31"/>
      <c r="ISB59" s="31"/>
      <c r="ISC59" s="31"/>
      <c r="ISD59" s="31"/>
      <c r="ISE59" s="31"/>
      <c r="ISF59" s="31"/>
      <c r="ISG59" s="31"/>
      <c r="ISH59" s="31"/>
      <c r="ISI59" s="31"/>
      <c r="ISJ59" s="31"/>
      <c r="ISK59" s="31"/>
      <c r="ISL59" s="31"/>
      <c r="ISM59" s="31"/>
      <c r="ISN59" s="31"/>
      <c r="ISO59" s="31"/>
      <c r="ISP59" s="31"/>
      <c r="ISQ59" s="31"/>
      <c r="ISR59" s="31"/>
      <c r="ISS59" s="31"/>
      <c r="IST59" s="31"/>
      <c r="ISU59" s="31"/>
      <c r="ISV59" s="31"/>
      <c r="ISW59" s="31"/>
      <c r="ISX59" s="31"/>
      <c r="ISY59" s="31"/>
      <c r="ISZ59" s="31"/>
      <c r="ITA59" s="31"/>
      <c r="ITB59" s="31"/>
      <c r="ITC59" s="31"/>
      <c r="ITD59" s="31"/>
      <c r="ITE59" s="31"/>
      <c r="ITF59" s="31"/>
      <c r="ITG59" s="31"/>
      <c r="ITH59" s="31"/>
      <c r="ITI59" s="31"/>
      <c r="ITJ59" s="31"/>
      <c r="ITK59" s="31"/>
      <c r="ITL59" s="31"/>
      <c r="ITM59" s="31"/>
      <c r="ITN59" s="31"/>
      <c r="ITO59" s="31"/>
      <c r="ITP59" s="31"/>
      <c r="ITQ59" s="31"/>
      <c r="ITR59" s="31"/>
      <c r="ITS59" s="31"/>
      <c r="ITT59" s="31"/>
      <c r="ITU59" s="31"/>
      <c r="ITV59" s="31"/>
      <c r="ITW59" s="31"/>
      <c r="ITX59" s="31"/>
      <c r="ITY59" s="31"/>
      <c r="ITZ59" s="31"/>
      <c r="IUA59" s="31"/>
      <c r="IUB59" s="31"/>
      <c r="IUC59" s="31"/>
      <c r="IUD59" s="31"/>
      <c r="IUE59" s="31"/>
      <c r="IUF59" s="31"/>
      <c r="IUG59" s="31"/>
      <c r="IUH59" s="31"/>
      <c r="IUI59" s="31"/>
      <c r="IUJ59" s="31"/>
      <c r="IUK59" s="31"/>
      <c r="IUL59" s="31"/>
      <c r="IUM59" s="31"/>
      <c r="IUN59" s="31"/>
      <c r="IUO59" s="31"/>
      <c r="IUP59" s="31"/>
      <c r="IUQ59" s="31"/>
      <c r="IUR59" s="31"/>
      <c r="IUS59" s="31"/>
      <c r="IUT59" s="31"/>
      <c r="IUU59" s="31"/>
      <c r="IUV59" s="31"/>
      <c r="IUW59" s="31"/>
      <c r="IUX59" s="31"/>
      <c r="IUY59" s="31"/>
      <c r="IUZ59" s="31"/>
      <c r="IVA59" s="31"/>
      <c r="IVB59" s="31"/>
      <c r="IVC59" s="31"/>
      <c r="IVD59" s="31"/>
      <c r="IVE59" s="31"/>
      <c r="IVF59" s="31"/>
      <c r="IVG59" s="31"/>
      <c r="IVH59" s="31"/>
      <c r="IVI59" s="31"/>
      <c r="IVJ59" s="31"/>
      <c r="IVK59" s="31"/>
      <c r="IVL59" s="31"/>
      <c r="IVM59" s="31"/>
      <c r="IVN59" s="31"/>
      <c r="IVO59" s="31"/>
      <c r="IVP59" s="31"/>
      <c r="IVQ59" s="31"/>
      <c r="IVR59" s="31"/>
      <c r="IVS59" s="31"/>
      <c r="IVT59" s="31"/>
      <c r="IVU59" s="31"/>
      <c r="IVV59" s="31"/>
      <c r="IVW59" s="31"/>
      <c r="IVX59" s="31"/>
      <c r="IVY59" s="31"/>
      <c r="IVZ59" s="31"/>
      <c r="IWA59" s="31"/>
      <c r="IWB59" s="31"/>
      <c r="IWC59" s="31"/>
      <c r="IWD59" s="31"/>
      <c r="IWE59" s="31"/>
      <c r="IWF59" s="31"/>
      <c r="IWG59" s="31"/>
      <c r="IWH59" s="31"/>
      <c r="IWI59" s="31"/>
      <c r="IWJ59" s="31"/>
      <c r="IWK59" s="31"/>
      <c r="IWL59" s="31"/>
      <c r="IWM59" s="31"/>
      <c r="IWN59" s="31"/>
      <c r="IWO59" s="31"/>
      <c r="IWP59" s="31"/>
      <c r="IWQ59" s="31"/>
      <c r="IWR59" s="31"/>
      <c r="IWS59" s="31"/>
      <c r="IWT59" s="31"/>
      <c r="IWU59" s="31"/>
      <c r="IWV59" s="31"/>
      <c r="IWW59" s="31"/>
      <c r="IWX59" s="31"/>
      <c r="IWY59" s="31"/>
      <c r="IWZ59" s="31"/>
      <c r="IXA59" s="31"/>
      <c r="IXB59" s="31"/>
      <c r="IXC59" s="31"/>
      <c r="IXD59" s="31"/>
      <c r="IXE59" s="31"/>
      <c r="IXF59" s="31"/>
      <c r="IXG59" s="31"/>
      <c r="IXH59" s="31"/>
      <c r="IXI59" s="31"/>
      <c r="IXJ59" s="31"/>
      <c r="IXK59" s="31"/>
      <c r="IXL59" s="31"/>
      <c r="IXM59" s="31"/>
      <c r="IXN59" s="31"/>
      <c r="IXO59" s="31"/>
      <c r="IXP59" s="31"/>
      <c r="IXQ59" s="31"/>
      <c r="IXR59" s="31"/>
      <c r="IXS59" s="31"/>
      <c r="IXT59" s="31"/>
      <c r="IXU59" s="31"/>
      <c r="IXV59" s="31"/>
      <c r="IXW59" s="31"/>
      <c r="IXX59" s="31"/>
      <c r="IXY59" s="31"/>
      <c r="IXZ59" s="31"/>
      <c r="IYA59" s="31"/>
      <c r="IYB59" s="31"/>
      <c r="IYC59" s="31"/>
      <c r="IYD59" s="31"/>
      <c r="IYE59" s="31"/>
      <c r="IYF59" s="31"/>
      <c r="IYG59" s="31"/>
      <c r="IYH59" s="31"/>
      <c r="IYI59" s="31"/>
      <c r="IYJ59" s="31"/>
      <c r="IYK59" s="31"/>
      <c r="IYL59" s="31"/>
      <c r="IYM59" s="31"/>
      <c r="IYN59" s="31"/>
      <c r="IYO59" s="31"/>
      <c r="IYP59" s="31"/>
      <c r="IYQ59" s="31"/>
      <c r="IYR59" s="31"/>
      <c r="IYS59" s="31"/>
      <c r="IYT59" s="31"/>
      <c r="IYU59" s="31"/>
      <c r="IYV59" s="31"/>
      <c r="IYW59" s="31"/>
      <c r="IYX59" s="31"/>
      <c r="IYY59" s="31"/>
      <c r="IYZ59" s="31"/>
      <c r="IZA59" s="31"/>
      <c r="IZB59" s="31"/>
      <c r="IZC59" s="31"/>
      <c r="IZD59" s="31"/>
      <c r="IZE59" s="31"/>
      <c r="IZF59" s="31"/>
      <c r="IZG59" s="31"/>
      <c r="IZH59" s="31"/>
      <c r="IZI59" s="31"/>
      <c r="IZJ59" s="31"/>
      <c r="IZK59" s="31"/>
      <c r="IZL59" s="31"/>
      <c r="IZM59" s="31"/>
      <c r="IZN59" s="31"/>
      <c r="IZO59" s="31"/>
      <c r="IZP59" s="31"/>
      <c r="IZQ59" s="31"/>
      <c r="IZR59" s="31"/>
      <c r="IZS59" s="31"/>
      <c r="IZT59" s="31"/>
      <c r="IZU59" s="31"/>
      <c r="IZV59" s="31"/>
      <c r="IZW59" s="31"/>
      <c r="IZX59" s="31"/>
      <c r="IZY59" s="31"/>
      <c r="IZZ59" s="31"/>
      <c r="JAA59" s="31"/>
      <c r="JAB59" s="31"/>
      <c r="JAC59" s="31"/>
      <c r="JAD59" s="31"/>
      <c r="JAE59" s="31"/>
      <c r="JAF59" s="31"/>
      <c r="JAG59" s="31"/>
      <c r="JAH59" s="31"/>
      <c r="JAI59" s="31"/>
      <c r="JAJ59" s="31"/>
      <c r="JAK59" s="31"/>
      <c r="JAL59" s="31"/>
      <c r="JAM59" s="31"/>
      <c r="JAN59" s="31"/>
      <c r="JAO59" s="31"/>
      <c r="JAP59" s="31"/>
      <c r="JAQ59" s="31"/>
      <c r="JAR59" s="31"/>
      <c r="JAS59" s="31"/>
      <c r="JAT59" s="31"/>
      <c r="JAU59" s="31"/>
      <c r="JAV59" s="31"/>
      <c r="JAW59" s="31"/>
      <c r="JAX59" s="31"/>
      <c r="JAY59" s="31"/>
      <c r="JAZ59" s="31"/>
      <c r="JBA59" s="31"/>
      <c r="JBB59" s="31"/>
      <c r="JBC59" s="31"/>
      <c r="JBD59" s="31"/>
      <c r="JBE59" s="31"/>
      <c r="JBF59" s="31"/>
      <c r="JBG59" s="31"/>
      <c r="JBH59" s="31"/>
      <c r="JBI59" s="31"/>
      <c r="JBJ59" s="31"/>
      <c r="JBK59" s="31"/>
      <c r="JBL59" s="31"/>
      <c r="JBM59" s="31"/>
      <c r="JBN59" s="31"/>
      <c r="JBO59" s="31"/>
      <c r="JBP59" s="31"/>
      <c r="JBQ59" s="31"/>
      <c r="JBR59" s="31"/>
      <c r="JBS59" s="31"/>
      <c r="JBT59" s="31"/>
      <c r="JBU59" s="31"/>
      <c r="JBV59" s="31"/>
      <c r="JBW59" s="31"/>
      <c r="JBX59" s="31"/>
      <c r="JBY59" s="31"/>
      <c r="JBZ59" s="31"/>
      <c r="JCA59" s="31"/>
      <c r="JCB59" s="31"/>
      <c r="JCC59" s="31"/>
      <c r="JCD59" s="31"/>
      <c r="JCE59" s="31"/>
      <c r="JCF59" s="31"/>
      <c r="JCG59" s="31"/>
      <c r="JCH59" s="31"/>
      <c r="JCI59" s="31"/>
      <c r="JCJ59" s="31"/>
      <c r="JCK59" s="31"/>
      <c r="JCL59" s="31"/>
      <c r="JCM59" s="31"/>
      <c r="JCN59" s="31"/>
      <c r="JCO59" s="31"/>
      <c r="JCP59" s="31"/>
      <c r="JCQ59" s="31"/>
      <c r="JCR59" s="31"/>
      <c r="JCS59" s="31"/>
      <c r="JCT59" s="31"/>
      <c r="JCU59" s="31"/>
      <c r="JCV59" s="31"/>
      <c r="JCW59" s="31"/>
      <c r="JCX59" s="31"/>
      <c r="JCY59" s="31"/>
      <c r="JCZ59" s="31"/>
      <c r="JDA59" s="31"/>
      <c r="JDB59" s="31"/>
      <c r="JDC59" s="31"/>
      <c r="JDD59" s="31"/>
      <c r="JDE59" s="31"/>
      <c r="JDF59" s="31"/>
      <c r="JDG59" s="31"/>
      <c r="JDH59" s="31"/>
      <c r="JDI59" s="31"/>
      <c r="JDJ59" s="31"/>
      <c r="JDK59" s="31"/>
      <c r="JDL59" s="31"/>
      <c r="JDM59" s="31"/>
      <c r="JDN59" s="31"/>
      <c r="JDO59" s="31"/>
      <c r="JDP59" s="31"/>
      <c r="JDQ59" s="31"/>
      <c r="JDR59" s="31"/>
      <c r="JDS59" s="31"/>
      <c r="JDT59" s="31"/>
      <c r="JDU59" s="31"/>
      <c r="JDV59" s="31"/>
      <c r="JDW59" s="31"/>
      <c r="JDX59" s="31"/>
      <c r="JDY59" s="31"/>
      <c r="JDZ59" s="31"/>
      <c r="JEA59" s="31"/>
      <c r="JEB59" s="31"/>
      <c r="JEC59" s="31"/>
      <c r="JED59" s="31"/>
      <c r="JEE59" s="31"/>
      <c r="JEF59" s="31"/>
      <c r="JEG59" s="31"/>
      <c r="JEH59" s="31"/>
      <c r="JEI59" s="31"/>
      <c r="JEJ59" s="31"/>
      <c r="JEK59" s="31"/>
      <c r="JEL59" s="31"/>
      <c r="JEM59" s="31"/>
      <c r="JEN59" s="31"/>
      <c r="JEO59" s="31"/>
      <c r="JEP59" s="31"/>
      <c r="JEQ59" s="31"/>
      <c r="JER59" s="31"/>
      <c r="JES59" s="31"/>
      <c r="JET59" s="31"/>
      <c r="JEU59" s="31"/>
      <c r="JEV59" s="31"/>
      <c r="JEW59" s="31"/>
      <c r="JEX59" s="31"/>
      <c r="JEY59" s="31"/>
      <c r="JEZ59" s="31"/>
      <c r="JFA59" s="31"/>
      <c r="JFB59" s="31"/>
      <c r="JFC59" s="31"/>
      <c r="JFD59" s="31"/>
      <c r="JFE59" s="31"/>
      <c r="JFF59" s="31"/>
      <c r="JFG59" s="31"/>
      <c r="JFH59" s="31"/>
      <c r="JFI59" s="31"/>
      <c r="JFJ59" s="31"/>
      <c r="JFK59" s="31"/>
      <c r="JFL59" s="31"/>
      <c r="JFM59" s="31"/>
      <c r="JFN59" s="31"/>
      <c r="JFO59" s="31"/>
      <c r="JFP59" s="31"/>
      <c r="JFQ59" s="31"/>
      <c r="JFR59" s="31"/>
      <c r="JFS59" s="31"/>
      <c r="JFT59" s="31"/>
      <c r="JFU59" s="31"/>
      <c r="JFV59" s="31"/>
      <c r="JFW59" s="31"/>
      <c r="JFX59" s="31"/>
      <c r="JFY59" s="31"/>
      <c r="JFZ59" s="31"/>
      <c r="JGA59" s="31"/>
      <c r="JGB59" s="31"/>
      <c r="JGC59" s="31"/>
      <c r="JGD59" s="31"/>
      <c r="JGE59" s="31"/>
      <c r="JGF59" s="31"/>
      <c r="JGG59" s="31"/>
      <c r="JGH59" s="31"/>
      <c r="JGI59" s="31"/>
      <c r="JGJ59" s="31"/>
      <c r="JGK59" s="31"/>
      <c r="JGL59" s="31"/>
      <c r="JGM59" s="31"/>
      <c r="JGN59" s="31"/>
      <c r="JGO59" s="31"/>
      <c r="JGP59" s="31"/>
      <c r="JGQ59" s="31"/>
      <c r="JGR59" s="31"/>
      <c r="JGS59" s="31"/>
      <c r="JGT59" s="31"/>
      <c r="JGU59" s="31"/>
      <c r="JGV59" s="31"/>
      <c r="JGW59" s="31"/>
      <c r="JGX59" s="31"/>
      <c r="JGY59" s="31"/>
      <c r="JGZ59" s="31"/>
      <c r="JHA59" s="31"/>
      <c r="JHB59" s="31"/>
      <c r="JHC59" s="31"/>
      <c r="JHD59" s="31"/>
      <c r="JHE59" s="31"/>
      <c r="JHF59" s="31"/>
      <c r="JHG59" s="31"/>
      <c r="JHH59" s="31"/>
      <c r="JHI59" s="31"/>
      <c r="JHJ59" s="31"/>
      <c r="JHK59" s="31"/>
      <c r="JHL59" s="31"/>
      <c r="JHM59" s="31"/>
      <c r="JHN59" s="31"/>
      <c r="JHO59" s="31"/>
      <c r="JHP59" s="31"/>
      <c r="JHQ59" s="31"/>
      <c r="JHR59" s="31"/>
      <c r="JHS59" s="31"/>
      <c r="JHT59" s="31"/>
      <c r="JHU59" s="31"/>
      <c r="JHV59" s="31"/>
      <c r="JHW59" s="31"/>
      <c r="JHX59" s="31"/>
      <c r="JHY59" s="31"/>
      <c r="JHZ59" s="31"/>
      <c r="JIA59" s="31"/>
      <c r="JIB59" s="31"/>
      <c r="JIC59" s="31"/>
      <c r="JID59" s="31"/>
      <c r="JIE59" s="31"/>
      <c r="JIF59" s="31"/>
      <c r="JIG59" s="31"/>
      <c r="JIH59" s="31"/>
      <c r="JII59" s="31"/>
      <c r="JIJ59" s="31"/>
      <c r="JIK59" s="31"/>
      <c r="JIL59" s="31"/>
      <c r="JIM59" s="31"/>
      <c r="JIN59" s="31"/>
      <c r="JIO59" s="31"/>
      <c r="JIP59" s="31"/>
      <c r="JIQ59" s="31"/>
      <c r="JIR59" s="31"/>
      <c r="JIS59" s="31"/>
      <c r="JIT59" s="31"/>
      <c r="JIU59" s="31"/>
      <c r="JIV59" s="31"/>
      <c r="JIW59" s="31"/>
      <c r="JIX59" s="31"/>
      <c r="JIY59" s="31"/>
      <c r="JIZ59" s="31"/>
      <c r="JJA59" s="31"/>
      <c r="JJB59" s="31"/>
      <c r="JJC59" s="31"/>
      <c r="JJD59" s="31"/>
      <c r="JJE59" s="31"/>
      <c r="JJF59" s="31"/>
      <c r="JJG59" s="31"/>
      <c r="JJH59" s="31"/>
      <c r="JJI59" s="31"/>
      <c r="JJJ59" s="31"/>
      <c r="JJK59" s="31"/>
      <c r="JJL59" s="31"/>
      <c r="JJM59" s="31"/>
      <c r="JJN59" s="31"/>
      <c r="JJO59" s="31"/>
      <c r="JJP59" s="31"/>
      <c r="JJQ59" s="31"/>
      <c r="JJR59" s="31"/>
      <c r="JJS59" s="31"/>
      <c r="JJT59" s="31"/>
      <c r="JJU59" s="31"/>
      <c r="JJV59" s="31"/>
      <c r="JJW59" s="31"/>
      <c r="JJX59" s="31"/>
      <c r="JJY59" s="31"/>
      <c r="JJZ59" s="31"/>
      <c r="JKA59" s="31"/>
      <c r="JKB59" s="31"/>
      <c r="JKC59" s="31"/>
      <c r="JKD59" s="31"/>
      <c r="JKE59" s="31"/>
      <c r="JKF59" s="31"/>
      <c r="JKG59" s="31"/>
      <c r="JKH59" s="31"/>
      <c r="JKI59" s="31"/>
      <c r="JKJ59" s="31"/>
      <c r="JKK59" s="31"/>
      <c r="JKL59" s="31"/>
      <c r="JKM59" s="31"/>
      <c r="JKN59" s="31"/>
      <c r="JKO59" s="31"/>
      <c r="JKP59" s="31"/>
      <c r="JKQ59" s="31"/>
      <c r="JKR59" s="31"/>
      <c r="JKS59" s="31"/>
      <c r="JKT59" s="31"/>
      <c r="JKU59" s="31"/>
      <c r="JKV59" s="31"/>
      <c r="JKW59" s="31"/>
      <c r="JKX59" s="31"/>
      <c r="JKY59" s="31"/>
      <c r="JKZ59" s="31"/>
      <c r="JLA59" s="31"/>
      <c r="JLB59" s="31"/>
      <c r="JLC59" s="31"/>
      <c r="JLD59" s="31"/>
      <c r="JLE59" s="31"/>
      <c r="JLF59" s="31"/>
      <c r="JLG59" s="31"/>
      <c r="JLH59" s="31"/>
      <c r="JLI59" s="31"/>
      <c r="JLJ59" s="31"/>
      <c r="JLK59" s="31"/>
      <c r="JLL59" s="31"/>
      <c r="JLM59" s="31"/>
      <c r="JLN59" s="31"/>
      <c r="JLO59" s="31"/>
      <c r="JLP59" s="31"/>
      <c r="JLQ59" s="31"/>
      <c r="JLR59" s="31"/>
      <c r="JLS59" s="31"/>
      <c r="JLT59" s="31"/>
      <c r="JLU59" s="31"/>
      <c r="JLV59" s="31"/>
      <c r="JLW59" s="31"/>
      <c r="JLX59" s="31"/>
      <c r="JLY59" s="31"/>
      <c r="JLZ59" s="31"/>
      <c r="JMA59" s="31"/>
      <c r="JMB59" s="31"/>
      <c r="JMC59" s="31"/>
      <c r="JMD59" s="31"/>
      <c r="JME59" s="31"/>
      <c r="JMF59" s="31"/>
      <c r="JMG59" s="31"/>
      <c r="JMH59" s="31"/>
      <c r="JMI59" s="31"/>
      <c r="JMJ59" s="31"/>
      <c r="JMK59" s="31"/>
      <c r="JML59" s="31"/>
      <c r="JMM59" s="31"/>
      <c r="JMN59" s="31"/>
      <c r="JMO59" s="31"/>
      <c r="JMP59" s="31"/>
      <c r="JMQ59" s="31"/>
      <c r="JMR59" s="31"/>
      <c r="JMS59" s="31"/>
      <c r="JMT59" s="31"/>
      <c r="JMU59" s="31"/>
      <c r="JMV59" s="31"/>
      <c r="JMW59" s="31"/>
      <c r="JMX59" s="31"/>
      <c r="JMY59" s="31"/>
      <c r="JMZ59" s="31"/>
      <c r="JNA59" s="31"/>
      <c r="JNB59" s="31"/>
      <c r="JNC59" s="31"/>
      <c r="JND59" s="31"/>
      <c r="JNE59" s="31"/>
      <c r="JNF59" s="31"/>
      <c r="JNG59" s="31"/>
      <c r="JNH59" s="31"/>
      <c r="JNI59" s="31"/>
      <c r="JNJ59" s="31"/>
      <c r="JNK59" s="31"/>
      <c r="JNL59" s="31"/>
      <c r="JNM59" s="31"/>
      <c r="JNN59" s="31"/>
      <c r="JNO59" s="31"/>
      <c r="JNP59" s="31"/>
      <c r="JNQ59" s="31"/>
      <c r="JNR59" s="31"/>
      <c r="JNS59" s="31"/>
      <c r="JNT59" s="31"/>
      <c r="JNU59" s="31"/>
      <c r="JNV59" s="31"/>
      <c r="JNW59" s="31"/>
      <c r="JNX59" s="31"/>
      <c r="JNY59" s="31"/>
      <c r="JNZ59" s="31"/>
      <c r="JOA59" s="31"/>
      <c r="JOB59" s="31"/>
      <c r="JOC59" s="31"/>
      <c r="JOD59" s="31"/>
      <c r="JOE59" s="31"/>
      <c r="JOF59" s="31"/>
      <c r="JOG59" s="31"/>
      <c r="JOH59" s="31"/>
      <c r="JOI59" s="31"/>
      <c r="JOJ59" s="31"/>
      <c r="JOK59" s="31"/>
      <c r="JOL59" s="31"/>
      <c r="JOM59" s="31"/>
      <c r="JON59" s="31"/>
      <c r="JOO59" s="31"/>
      <c r="JOP59" s="31"/>
      <c r="JOQ59" s="31"/>
      <c r="JOR59" s="31"/>
      <c r="JOS59" s="31"/>
      <c r="JOT59" s="31"/>
      <c r="JOU59" s="31"/>
      <c r="JOV59" s="31"/>
      <c r="JOW59" s="31"/>
      <c r="JOX59" s="31"/>
      <c r="JOY59" s="31"/>
      <c r="JOZ59" s="31"/>
      <c r="JPA59" s="31"/>
      <c r="JPB59" s="31"/>
      <c r="JPC59" s="31"/>
      <c r="JPD59" s="31"/>
      <c r="JPE59" s="31"/>
      <c r="JPF59" s="31"/>
      <c r="JPG59" s="31"/>
      <c r="JPH59" s="31"/>
      <c r="JPI59" s="31"/>
      <c r="JPJ59" s="31"/>
      <c r="JPK59" s="31"/>
      <c r="JPL59" s="31"/>
      <c r="JPM59" s="31"/>
      <c r="JPN59" s="31"/>
      <c r="JPO59" s="31"/>
      <c r="JPP59" s="31"/>
      <c r="JPQ59" s="31"/>
      <c r="JPR59" s="31"/>
      <c r="JPS59" s="31"/>
      <c r="JPT59" s="31"/>
      <c r="JPU59" s="31"/>
      <c r="JPV59" s="31"/>
      <c r="JPW59" s="31"/>
      <c r="JPX59" s="31"/>
      <c r="JPY59" s="31"/>
      <c r="JPZ59" s="31"/>
      <c r="JQA59" s="31"/>
      <c r="JQB59" s="31"/>
      <c r="JQC59" s="31"/>
      <c r="JQD59" s="31"/>
      <c r="JQE59" s="31"/>
      <c r="JQF59" s="31"/>
      <c r="JQG59" s="31"/>
      <c r="JQH59" s="31"/>
      <c r="JQI59" s="31"/>
      <c r="JQJ59" s="31"/>
      <c r="JQK59" s="31"/>
      <c r="JQL59" s="31"/>
      <c r="JQM59" s="31"/>
      <c r="JQN59" s="31"/>
      <c r="JQO59" s="31"/>
      <c r="JQP59" s="31"/>
      <c r="JQQ59" s="31"/>
      <c r="JQR59" s="31"/>
      <c r="JQS59" s="31"/>
      <c r="JQT59" s="31"/>
      <c r="JQU59" s="31"/>
      <c r="JQV59" s="31"/>
      <c r="JQW59" s="31"/>
      <c r="JQX59" s="31"/>
      <c r="JQY59" s="31"/>
      <c r="JQZ59" s="31"/>
      <c r="JRA59" s="31"/>
      <c r="JRB59" s="31"/>
      <c r="JRC59" s="31"/>
      <c r="JRD59" s="31"/>
      <c r="JRE59" s="31"/>
      <c r="JRF59" s="31"/>
      <c r="JRG59" s="31"/>
      <c r="JRH59" s="31"/>
      <c r="JRI59" s="31"/>
      <c r="JRJ59" s="31"/>
      <c r="JRK59" s="31"/>
      <c r="JRL59" s="31"/>
      <c r="JRM59" s="31"/>
      <c r="JRN59" s="31"/>
      <c r="JRO59" s="31"/>
      <c r="JRP59" s="31"/>
      <c r="JRQ59" s="31"/>
      <c r="JRR59" s="31"/>
      <c r="JRS59" s="31"/>
      <c r="JRT59" s="31"/>
      <c r="JRU59" s="31"/>
      <c r="JRV59" s="31"/>
      <c r="JRW59" s="31"/>
      <c r="JRX59" s="31"/>
      <c r="JRY59" s="31"/>
      <c r="JRZ59" s="31"/>
      <c r="JSA59" s="31"/>
      <c r="JSB59" s="31"/>
      <c r="JSC59" s="31"/>
      <c r="JSD59" s="31"/>
      <c r="JSE59" s="31"/>
      <c r="JSF59" s="31"/>
      <c r="JSG59" s="31"/>
      <c r="JSH59" s="31"/>
      <c r="JSI59" s="31"/>
      <c r="JSJ59" s="31"/>
      <c r="JSK59" s="31"/>
      <c r="JSL59" s="31"/>
      <c r="JSM59" s="31"/>
      <c r="JSN59" s="31"/>
      <c r="JSO59" s="31"/>
      <c r="JSP59" s="31"/>
      <c r="JSQ59" s="31"/>
      <c r="JSR59" s="31"/>
      <c r="JSS59" s="31"/>
      <c r="JST59" s="31"/>
      <c r="JSU59" s="31"/>
      <c r="JSV59" s="31"/>
      <c r="JSW59" s="31"/>
      <c r="JSX59" s="31"/>
      <c r="JSY59" s="31"/>
      <c r="JSZ59" s="31"/>
      <c r="JTA59" s="31"/>
      <c r="JTB59" s="31"/>
      <c r="JTC59" s="31"/>
      <c r="JTD59" s="31"/>
      <c r="JTE59" s="31"/>
      <c r="JTF59" s="31"/>
      <c r="JTG59" s="31"/>
      <c r="JTH59" s="31"/>
      <c r="JTI59" s="31"/>
      <c r="JTJ59" s="31"/>
      <c r="JTK59" s="31"/>
      <c r="JTL59" s="31"/>
      <c r="JTM59" s="31"/>
      <c r="JTN59" s="31"/>
      <c r="JTO59" s="31"/>
      <c r="JTP59" s="31"/>
      <c r="JTQ59" s="31"/>
      <c r="JTR59" s="31"/>
      <c r="JTS59" s="31"/>
      <c r="JTT59" s="31"/>
      <c r="JTU59" s="31"/>
      <c r="JTV59" s="31"/>
      <c r="JTW59" s="31"/>
      <c r="JTX59" s="31"/>
      <c r="JTY59" s="31"/>
      <c r="JTZ59" s="31"/>
      <c r="JUA59" s="31"/>
      <c r="JUB59" s="31"/>
      <c r="JUC59" s="31"/>
      <c r="JUD59" s="31"/>
      <c r="JUE59" s="31"/>
      <c r="JUF59" s="31"/>
      <c r="JUG59" s="31"/>
      <c r="JUH59" s="31"/>
      <c r="JUI59" s="31"/>
      <c r="JUJ59" s="31"/>
      <c r="JUK59" s="31"/>
      <c r="JUL59" s="31"/>
      <c r="JUM59" s="31"/>
      <c r="JUN59" s="31"/>
      <c r="JUO59" s="31"/>
      <c r="JUP59" s="31"/>
      <c r="JUQ59" s="31"/>
      <c r="JUR59" s="31"/>
      <c r="JUS59" s="31"/>
      <c r="JUT59" s="31"/>
      <c r="JUU59" s="31"/>
      <c r="JUV59" s="31"/>
      <c r="JUW59" s="31"/>
      <c r="JUX59" s="31"/>
      <c r="JUY59" s="31"/>
      <c r="JUZ59" s="31"/>
      <c r="JVA59" s="31"/>
      <c r="JVB59" s="31"/>
      <c r="JVC59" s="31"/>
      <c r="JVD59" s="31"/>
      <c r="JVE59" s="31"/>
      <c r="JVF59" s="31"/>
      <c r="JVG59" s="31"/>
      <c r="JVH59" s="31"/>
      <c r="JVI59" s="31"/>
      <c r="JVJ59" s="31"/>
      <c r="JVK59" s="31"/>
      <c r="JVL59" s="31"/>
      <c r="JVM59" s="31"/>
      <c r="JVN59" s="31"/>
      <c r="JVO59" s="31"/>
      <c r="JVP59" s="31"/>
      <c r="JVQ59" s="31"/>
      <c r="JVR59" s="31"/>
      <c r="JVS59" s="31"/>
      <c r="JVT59" s="31"/>
      <c r="JVU59" s="31"/>
      <c r="JVV59" s="31"/>
      <c r="JVW59" s="31"/>
      <c r="JVX59" s="31"/>
      <c r="JVY59" s="31"/>
      <c r="JVZ59" s="31"/>
      <c r="JWA59" s="31"/>
      <c r="JWB59" s="31"/>
      <c r="JWC59" s="31"/>
      <c r="JWD59" s="31"/>
      <c r="JWE59" s="31"/>
      <c r="JWF59" s="31"/>
      <c r="JWG59" s="31"/>
      <c r="JWH59" s="31"/>
      <c r="JWI59" s="31"/>
      <c r="JWJ59" s="31"/>
      <c r="JWK59" s="31"/>
      <c r="JWL59" s="31"/>
      <c r="JWM59" s="31"/>
      <c r="JWN59" s="31"/>
      <c r="JWO59" s="31"/>
      <c r="JWP59" s="31"/>
      <c r="JWQ59" s="31"/>
      <c r="JWR59" s="31"/>
      <c r="JWS59" s="31"/>
      <c r="JWT59" s="31"/>
      <c r="JWU59" s="31"/>
      <c r="JWV59" s="31"/>
      <c r="JWW59" s="31"/>
      <c r="JWX59" s="31"/>
      <c r="JWY59" s="31"/>
      <c r="JWZ59" s="31"/>
      <c r="JXA59" s="31"/>
      <c r="JXB59" s="31"/>
      <c r="JXC59" s="31"/>
      <c r="JXD59" s="31"/>
      <c r="JXE59" s="31"/>
      <c r="JXF59" s="31"/>
      <c r="JXG59" s="31"/>
      <c r="JXH59" s="31"/>
      <c r="JXI59" s="31"/>
      <c r="JXJ59" s="31"/>
      <c r="JXK59" s="31"/>
      <c r="JXL59" s="31"/>
      <c r="JXM59" s="31"/>
      <c r="JXN59" s="31"/>
      <c r="JXO59" s="31"/>
      <c r="JXP59" s="31"/>
      <c r="JXQ59" s="31"/>
      <c r="JXR59" s="31"/>
      <c r="JXS59" s="31"/>
      <c r="JXT59" s="31"/>
      <c r="JXU59" s="31"/>
      <c r="JXV59" s="31"/>
      <c r="JXW59" s="31"/>
      <c r="JXX59" s="31"/>
      <c r="JXY59" s="31"/>
      <c r="JXZ59" s="31"/>
      <c r="JYA59" s="31"/>
      <c r="JYB59" s="31"/>
      <c r="JYC59" s="31"/>
      <c r="JYD59" s="31"/>
      <c r="JYE59" s="31"/>
      <c r="JYF59" s="31"/>
      <c r="JYG59" s="31"/>
      <c r="JYH59" s="31"/>
      <c r="JYI59" s="31"/>
      <c r="JYJ59" s="31"/>
      <c r="JYK59" s="31"/>
      <c r="JYL59" s="31"/>
      <c r="JYM59" s="31"/>
      <c r="JYN59" s="31"/>
      <c r="JYO59" s="31"/>
      <c r="JYP59" s="31"/>
      <c r="JYQ59" s="31"/>
      <c r="JYR59" s="31"/>
      <c r="JYS59" s="31"/>
      <c r="JYT59" s="31"/>
      <c r="JYU59" s="31"/>
      <c r="JYV59" s="31"/>
      <c r="JYW59" s="31"/>
      <c r="JYX59" s="31"/>
      <c r="JYY59" s="31"/>
      <c r="JYZ59" s="31"/>
      <c r="JZA59" s="31"/>
      <c r="JZB59" s="31"/>
      <c r="JZC59" s="31"/>
      <c r="JZD59" s="31"/>
      <c r="JZE59" s="31"/>
      <c r="JZF59" s="31"/>
      <c r="JZG59" s="31"/>
      <c r="JZH59" s="31"/>
      <c r="JZI59" s="31"/>
      <c r="JZJ59" s="31"/>
      <c r="JZK59" s="31"/>
      <c r="JZL59" s="31"/>
      <c r="JZM59" s="31"/>
      <c r="JZN59" s="31"/>
      <c r="JZO59" s="31"/>
      <c r="JZP59" s="31"/>
      <c r="JZQ59" s="31"/>
      <c r="JZR59" s="31"/>
      <c r="JZS59" s="31"/>
      <c r="JZT59" s="31"/>
      <c r="JZU59" s="31"/>
      <c r="JZV59" s="31"/>
      <c r="JZW59" s="31"/>
      <c r="JZX59" s="31"/>
      <c r="JZY59" s="31"/>
      <c r="JZZ59" s="31"/>
      <c r="KAA59" s="31"/>
      <c r="KAB59" s="31"/>
      <c r="KAC59" s="31"/>
      <c r="KAD59" s="31"/>
      <c r="KAE59" s="31"/>
      <c r="KAF59" s="31"/>
      <c r="KAG59" s="31"/>
      <c r="KAH59" s="31"/>
      <c r="KAI59" s="31"/>
      <c r="KAJ59" s="31"/>
      <c r="KAK59" s="31"/>
      <c r="KAL59" s="31"/>
      <c r="KAM59" s="31"/>
      <c r="KAN59" s="31"/>
      <c r="KAO59" s="31"/>
      <c r="KAP59" s="31"/>
      <c r="KAQ59" s="31"/>
      <c r="KAR59" s="31"/>
      <c r="KAS59" s="31"/>
      <c r="KAT59" s="31"/>
      <c r="KAU59" s="31"/>
      <c r="KAV59" s="31"/>
      <c r="KAW59" s="31"/>
      <c r="KAX59" s="31"/>
      <c r="KAY59" s="31"/>
      <c r="KAZ59" s="31"/>
      <c r="KBA59" s="31"/>
      <c r="KBB59" s="31"/>
      <c r="KBC59" s="31"/>
      <c r="KBD59" s="31"/>
      <c r="KBE59" s="31"/>
      <c r="KBF59" s="31"/>
      <c r="KBG59" s="31"/>
      <c r="KBH59" s="31"/>
      <c r="KBI59" s="31"/>
      <c r="KBJ59" s="31"/>
      <c r="KBK59" s="31"/>
      <c r="KBL59" s="31"/>
      <c r="KBM59" s="31"/>
      <c r="KBN59" s="31"/>
      <c r="KBO59" s="31"/>
      <c r="KBP59" s="31"/>
      <c r="KBQ59" s="31"/>
      <c r="KBR59" s="31"/>
      <c r="KBS59" s="31"/>
      <c r="KBT59" s="31"/>
      <c r="KBU59" s="31"/>
      <c r="KBV59" s="31"/>
      <c r="KBW59" s="31"/>
      <c r="KBX59" s="31"/>
      <c r="KBY59" s="31"/>
      <c r="KBZ59" s="31"/>
      <c r="KCA59" s="31"/>
      <c r="KCB59" s="31"/>
      <c r="KCC59" s="31"/>
      <c r="KCD59" s="31"/>
      <c r="KCE59" s="31"/>
      <c r="KCF59" s="31"/>
      <c r="KCG59" s="31"/>
      <c r="KCH59" s="31"/>
      <c r="KCI59" s="31"/>
      <c r="KCJ59" s="31"/>
      <c r="KCK59" s="31"/>
      <c r="KCL59" s="31"/>
      <c r="KCM59" s="31"/>
      <c r="KCN59" s="31"/>
      <c r="KCO59" s="31"/>
      <c r="KCP59" s="31"/>
      <c r="KCQ59" s="31"/>
      <c r="KCR59" s="31"/>
      <c r="KCS59" s="31"/>
      <c r="KCT59" s="31"/>
      <c r="KCU59" s="31"/>
      <c r="KCV59" s="31"/>
      <c r="KCW59" s="31"/>
      <c r="KCX59" s="31"/>
      <c r="KCY59" s="31"/>
      <c r="KCZ59" s="31"/>
      <c r="KDA59" s="31"/>
      <c r="KDB59" s="31"/>
      <c r="KDC59" s="31"/>
      <c r="KDD59" s="31"/>
      <c r="KDE59" s="31"/>
      <c r="KDF59" s="31"/>
      <c r="KDG59" s="31"/>
      <c r="KDH59" s="31"/>
      <c r="KDI59" s="31"/>
      <c r="KDJ59" s="31"/>
      <c r="KDK59" s="31"/>
      <c r="KDL59" s="31"/>
      <c r="KDM59" s="31"/>
      <c r="KDN59" s="31"/>
      <c r="KDO59" s="31"/>
      <c r="KDP59" s="31"/>
      <c r="KDQ59" s="31"/>
      <c r="KDR59" s="31"/>
      <c r="KDS59" s="31"/>
      <c r="KDT59" s="31"/>
      <c r="KDU59" s="31"/>
      <c r="KDV59" s="31"/>
      <c r="KDW59" s="31"/>
      <c r="KDX59" s="31"/>
      <c r="KDY59" s="31"/>
      <c r="KDZ59" s="31"/>
      <c r="KEA59" s="31"/>
      <c r="KEB59" s="31"/>
      <c r="KEC59" s="31"/>
      <c r="KED59" s="31"/>
      <c r="KEE59" s="31"/>
      <c r="KEF59" s="31"/>
      <c r="KEG59" s="31"/>
      <c r="KEH59" s="31"/>
      <c r="KEI59" s="31"/>
      <c r="KEJ59" s="31"/>
      <c r="KEK59" s="31"/>
      <c r="KEL59" s="31"/>
      <c r="KEM59" s="31"/>
      <c r="KEN59" s="31"/>
      <c r="KEO59" s="31"/>
      <c r="KEP59" s="31"/>
      <c r="KEQ59" s="31"/>
      <c r="KER59" s="31"/>
      <c r="KES59" s="31"/>
      <c r="KET59" s="31"/>
      <c r="KEU59" s="31"/>
      <c r="KEV59" s="31"/>
      <c r="KEW59" s="31"/>
      <c r="KEX59" s="31"/>
      <c r="KEY59" s="31"/>
      <c r="KEZ59" s="31"/>
      <c r="KFA59" s="31"/>
      <c r="KFB59" s="31"/>
      <c r="KFC59" s="31"/>
      <c r="KFD59" s="31"/>
      <c r="KFE59" s="31"/>
      <c r="KFF59" s="31"/>
      <c r="KFG59" s="31"/>
      <c r="KFH59" s="31"/>
      <c r="KFI59" s="31"/>
      <c r="KFJ59" s="31"/>
      <c r="KFK59" s="31"/>
      <c r="KFL59" s="31"/>
      <c r="KFM59" s="31"/>
      <c r="KFN59" s="31"/>
      <c r="KFO59" s="31"/>
      <c r="KFP59" s="31"/>
      <c r="KFQ59" s="31"/>
      <c r="KFR59" s="31"/>
      <c r="KFS59" s="31"/>
      <c r="KFT59" s="31"/>
      <c r="KFU59" s="31"/>
      <c r="KFV59" s="31"/>
      <c r="KFW59" s="31"/>
      <c r="KFX59" s="31"/>
      <c r="KFY59" s="31"/>
      <c r="KFZ59" s="31"/>
      <c r="KGA59" s="31"/>
      <c r="KGB59" s="31"/>
      <c r="KGC59" s="31"/>
      <c r="KGD59" s="31"/>
      <c r="KGE59" s="31"/>
      <c r="KGF59" s="31"/>
      <c r="KGG59" s="31"/>
      <c r="KGH59" s="31"/>
      <c r="KGI59" s="31"/>
      <c r="KGJ59" s="31"/>
      <c r="KGK59" s="31"/>
      <c r="KGL59" s="31"/>
      <c r="KGM59" s="31"/>
      <c r="KGN59" s="31"/>
      <c r="KGO59" s="31"/>
      <c r="KGP59" s="31"/>
      <c r="KGQ59" s="31"/>
      <c r="KGR59" s="31"/>
      <c r="KGS59" s="31"/>
      <c r="KGT59" s="31"/>
      <c r="KGU59" s="31"/>
      <c r="KGV59" s="31"/>
      <c r="KGW59" s="31"/>
      <c r="KGX59" s="31"/>
      <c r="KGY59" s="31"/>
      <c r="KGZ59" s="31"/>
      <c r="KHA59" s="31"/>
      <c r="KHB59" s="31"/>
      <c r="KHC59" s="31"/>
      <c r="KHD59" s="31"/>
      <c r="KHE59" s="31"/>
      <c r="KHF59" s="31"/>
      <c r="KHG59" s="31"/>
      <c r="KHH59" s="31"/>
      <c r="KHI59" s="31"/>
      <c r="KHJ59" s="31"/>
      <c r="KHK59" s="31"/>
      <c r="KHL59" s="31"/>
      <c r="KHM59" s="31"/>
      <c r="KHN59" s="31"/>
      <c r="KHO59" s="31"/>
      <c r="KHP59" s="31"/>
      <c r="KHQ59" s="31"/>
      <c r="KHR59" s="31"/>
      <c r="KHS59" s="31"/>
      <c r="KHT59" s="31"/>
      <c r="KHU59" s="31"/>
      <c r="KHV59" s="31"/>
      <c r="KHW59" s="31"/>
      <c r="KHX59" s="31"/>
      <c r="KHY59" s="31"/>
      <c r="KHZ59" s="31"/>
      <c r="KIA59" s="31"/>
      <c r="KIB59" s="31"/>
      <c r="KIC59" s="31"/>
      <c r="KID59" s="31"/>
      <c r="KIE59" s="31"/>
      <c r="KIF59" s="31"/>
      <c r="KIG59" s="31"/>
      <c r="KIH59" s="31"/>
      <c r="KII59" s="31"/>
      <c r="KIJ59" s="31"/>
      <c r="KIK59" s="31"/>
      <c r="KIL59" s="31"/>
      <c r="KIM59" s="31"/>
      <c r="KIN59" s="31"/>
      <c r="KIO59" s="31"/>
      <c r="KIP59" s="31"/>
      <c r="KIQ59" s="31"/>
      <c r="KIR59" s="31"/>
      <c r="KIS59" s="31"/>
      <c r="KIT59" s="31"/>
      <c r="KIU59" s="31"/>
      <c r="KIV59" s="31"/>
      <c r="KIW59" s="31"/>
      <c r="KIX59" s="31"/>
      <c r="KIY59" s="31"/>
      <c r="KIZ59" s="31"/>
      <c r="KJA59" s="31"/>
      <c r="KJB59" s="31"/>
      <c r="KJC59" s="31"/>
      <c r="KJD59" s="31"/>
      <c r="KJE59" s="31"/>
      <c r="KJF59" s="31"/>
      <c r="KJG59" s="31"/>
      <c r="KJH59" s="31"/>
      <c r="KJI59" s="31"/>
      <c r="KJJ59" s="31"/>
      <c r="KJK59" s="31"/>
      <c r="KJL59" s="31"/>
      <c r="KJM59" s="31"/>
      <c r="KJN59" s="31"/>
      <c r="KJO59" s="31"/>
      <c r="KJP59" s="31"/>
      <c r="KJQ59" s="31"/>
      <c r="KJR59" s="31"/>
      <c r="KJS59" s="31"/>
      <c r="KJT59" s="31"/>
      <c r="KJU59" s="31"/>
      <c r="KJV59" s="31"/>
      <c r="KJW59" s="31"/>
      <c r="KJX59" s="31"/>
      <c r="KJY59" s="31"/>
      <c r="KJZ59" s="31"/>
      <c r="KKA59" s="31"/>
      <c r="KKB59" s="31"/>
      <c r="KKC59" s="31"/>
      <c r="KKD59" s="31"/>
      <c r="KKE59" s="31"/>
      <c r="KKF59" s="31"/>
      <c r="KKG59" s="31"/>
      <c r="KKH59" s="31"/>
      <c r="KKI59" s="31"/>
      <c r="KKJ59" s="31"/>
      <c r="KKK59" s="31"/>
      <c r="KKL59" s="31"/>
      <c r="KKM59" s="31"/>
      <c r="KKN59" s="31"/>
      <c r="KKO59" s="31"/>
      <c r="KKP59" s="31"/>
      <c r="KKQ59" s="31"/>
      <c r="KKR59" s="31"/>
      <c r="KKS59" s="31"/>
      <c r="KKT59" s="31"/>
      <c r="KKU59" s="31"/>
      <c r="KKV59" s="31"/>
      <c r="KKW59" s="31"/>
      <c r="KKX59" s="31"/>
      <c r="KKY59" s="31"/>
      <c r="KKZ59" s="31"/>
      <c r="KLA59" s="31"/>
      <c r="KLB59" s="31"/>
      <c r="KLC59" s="31"/>
      <c r="KLD59" s="31"/>
      <c r="KLE59" s="31"/>
      <c r="KLF59" s="31"/>
      <c r="KLG59" s="31"/>
      <c r="KLH59" s="31"/>
      <c r="KLI59" s="31"/>
      <c r="KLJ59" s="31"/>
      <c r="KLK59" s="31"/>
      <c r="KLL59" s="31"/>
      <c r="KLM59" s="31"/>
      <c r="KLN59" s="31"/>
      <c r="KLO59" s="31"/>
      <c r="KLP59" s="31"/>
      <c r="KLQ59" s="31"/>
      <c r="KLR59" s="31"/>
      <c r="KLS59" s="31"/>
      <c r="KLT59" s="31"/>
      <c r="KLU59" s="31"/>
      <c r="KLV59" s="31"/>
      <c r="KLW59" s="31"/>
      <c r="KLX59" s="31"/>
      <c r="KLY59" s="31"/>
      <c r="KLZ59" s="31"/>
      <c r="KMA59" s="31"/>
      <c r="KMB59" s="31"/>
      <c r="KMC59" s="31"/>
      <c r="KMD59" s="31"/>
      <c r="KME59" s="31"/>
      <c r="KMF59" s="31"/>
      <c r="KMG59" s="31"/>
      <c r="KMH59" s="31"/>
      <c r="KMI59" s="31"/>
      <c r="KMJ59" s="31"/>
      <c r="KMK59" s="31"/>
      <c r="KML59" s="31"/>
      <c r="KMM59" s="31"/>
      <c r="KMN59" s="31"/>
      <c r="KMO59" s="31"/>
      <c r="KMP59" s="31"/>
      <c r="KMQ59" s="31"/>
      <c r="KMR59" s="31"/>
      <c r="KMS59" s="31"/>
      <c r="KMT59" s="31"/>
      <c r="KMU59" s="31"/>
      <c r="KMV59" s="31"/>
      <c r="KMW59" s="31"/>
      <c r="KMX59" s="31"/>
      <c r="KMY59" s="31"/>
      <c r="KMZ59" s="31"/>
      <c r="KNA59" s="31"/>
      <c r="KNB59" s="31"/>
      <c r="KNC59" s="31"/>
      <c r="KND59" s="31"/>
      <c r="KNE59" s="31"/>
      <c r="KNF59" s="31"/>
      <c r="KNG59" s="31"/>
      <c r="KNH59" s="31"/>
      <c r="KNI59" s="31"/>
      <c r="KNJ59" s="31"/>
      <c r="KNK59" s="31"/>
      <c r="KNL59" s="31"/>
      <c r="KNM59" s="31"/>
      <c r="KNN59" s="31"/>
      <c r="KNO59" s="31"/>
      <c r="KNP59" s="31"/>
      <c r="KNQ59" s="31"/>
      <c r="KNR59" s="31"/>
      <c r="KNS59" s="31"/>
      <c r="KNT59" s="31"/>
      <c r="KNU59" s="31"/>
      <c r="KNV59" s="31"/>
      <c r="KNW59" s="31"/>
      <c r="KNX59" s="31"/>
      <c r="KNY59" s="31"/>
      <c r="KNZ59" s="31"/>
      <c r="KOA59" s="31"/>
      <c r="KOB59" s="31"/>
      <c r="KOC59" s="31"/>
      <c r="KOD59" s="31"/>
      <c r="KOE59" s="31"/>
      <c r="KOF59" s="31"/>
      <c r="KOG59" s="31"/>
      <c r="KOH59" s="31"/>
      <c r="KOI59" s="31"/>
      <c r="KOJ59" s="31"/>
      <c r="KOK59" s="31"/>
      <c r="KOL59" s="31"/>
      <c r="KOM59" s="31"/>
      <c r="KON59" s="31"/>
      <c r="KOO59" s="31"/>
      <c r="KOP59" s="31"/>
      <c r="KOQ59" s="31"/>
      <c r="KOR59" s="31"/>
      <c r="KOS59" s="31"/>
      <c r="KOT59" s="31"/>
      <c r="KOU59" s="31"/>
      <c r="KOV59" s="31"/>
      <c r="KOW59" s="31"/>
      <c r="KOX59" s="31"/>
      <c r="KOY59" s="31"/>
      <c r="KOZ59" s="31"/>
      <c r="KPA59" s="31"/>
      <c r="KPB59" s="31"/>
      <c r="KPC59" s="31"/>
      <c r="KPD59" s="31"/>
      <c r="KPE59" s="31"/>
      <c r="KPF59" s="31"/>
      <c r="KPG59" s="31"/>
      <c r="KPH59" s="31"/>
      <c r="KPI59" s="31"/>
      <c r="KPJ59" s="31"/>
      <c r="KPK59" s="31"/>
      <c r="KPL59" s="31"/>
      <c r="KPM59" s="31"/>
      <c r="KPN59" s="31"/>
      <c r="KPO59" s="31"/>
      <c r="KPP59" s="31"/>
      <c r="KPQ59" s="31"/>
      <c r="KPR59" s="31"/>
      <c r="KPS59" s="31"/>
      <c r="KPT59" s="31"/>
      <c r="KPU59" s="31"/>
      <c r="KPV59" s="31"/>
      <c r="KPW59" s="31"/>
      <c r="KPX59" s="31"/>
      <c r="KPY59" s="31"/>
      <c r="KPZ59" s="31"/>
      <c r="KQA59" s="31"/>
      <c r="KQB59" s="31"/>
      <c r="KQC59" s="31"/>
      <c r="KQD59" s="31"/>
      <c r="KQE59" s="31"/>
      <c r="KQF59" s="31"/>
      <c r="KQG59" s="31"/>
      <c r="KQH59" s="31"/>
      <c r="KQI59" s="31"/>
      <c r="KQJ59" s="31"/>
      <c r="KQK59" s="31"/>
      <c r="KQL59" s="31"/>
      <c r="KQM59" s="31"/>
      <c r="KQN59" s="31"/>
      <c r="KQO59" s="31"/>
      <c r="KQP59" s="31"/>
      <c r="KQQ59" s="31"/>
      <c r="KQR59" s="31"/>
      <c r="KQS59" s="31"/>
      <c r="KQT59" s="31"/>
      <c r="KQU59" s="31"/>
      <c r="KQV59" s="31"/>
      <c r="KQW59" s="31"/>
      <c r="KQX59" s="31"/>
      <c r="KQY59" s="31"/>
      <c r="KQZ59" s="31"/>
      <c r="KRA59" s="31"/>
      <c r="KRB59" s="31"/>
      <c r="KRC59" s="31"/>
      <c r="KRD59" s="31"/>
      <c r="KRE59" s="31"/>
      <c r="KRF59" s="31"/>
      <c r="KRG59" s="31"/>
      <c r="KRH59" s="31"/>
      <c r="KRI59" s="31"/>
      <c r="KRJ59" s="31"/>
      <c r="KRK59" s="31"/>
      <c r="KRL59" s="31"/>
      <c r="KRM59" s="31"/>
      <c r="KRN59" s="31"/>
      <c r="KRO59" s="31"/>
      <c r="KRP59" s="31"/>
      <c r="KRQ59" s="31"/>
      <c r="KRR59" s="31"/>
      <c r="KRS59" s="31"/>
      <c r="KRT59" s="31"/>
      <c r="KRU59" s="31"/>
      <c r="KRV59" s="31"/>
      <c r="KRW59" s="31"/>
      <c r="KRX59" s="31"/>
      <c r="KRY59" s="31"/>
      <c r="KRZ59" s="31"/>
      <c r="KSA59" s="31"/>
      <c r="KSB59" s="31"/>
      <c r="KSC59" s="31"/>
      <c r="KSD59" s="31"/>
      <c r="KSE59" s="31"/>
      <c r="KSF59" s="31"/>
      <c r="KSG59" s="31"/>
      <c r="KSH59" s="31"/>
      <c r="KSI59" s="31"/>
      <c r="KSJ59" s="31"/>
      <c r="KSK59" s="31"/>
      <c r="KSL59" s="31"/>
      <c r="KSM59" s="31"/>
      <c r="KSN59" s="31"/>
      <c r="KSO59" s="31"/>
      <c r="KSP59" s="31"/>
      <c r="KSQ59" s="31"/>
      <c r="KSR59" s="31"/>
      <c r="KSS59" s="31"/>
      <c r="KST59" s="31"/>
      <c r="KSU59" s="31"/>
      <c r="KSV59" s="31"/>
      <c r="KSW59" s="31"/>
      <c r="KSX59" s="31"/>
      <c r="KSY59" s="31"/>
      <c r="KSZ59" s="31"/>
      <c r="KTA59" s="31"/>
      <c r="KTB59" s="31"/>
      <c r="KTC59" s="31"/>
      <c r="KTD59" s="31"/>
      <c r="KTE59" s="31"/>
      <c r="KTF59" s="31"/>
      <c r="KTG59" s="31"/>
      <c r="KTH59" s="31"/>
      <c r="KTI59" s="31"/>
      <c r="KTJ59" s="31"/>
      <c r="KTK59" s="31"/>
      <c r="KTL59" s="31"/>
      <c r="KTM59" s="31"/>
      <c r="KTN59" s="31"/>
      <c r="KTO59" s="31"/>
      <c r="KTP59" s="31"/>
      <c r="KTQ59" s="31"/>
      <c r="KTR59" s="31"/>
      <c r="KTS59" s="31"/>
      <c r="KTT59" s="31"/>
      <c r="KTU59" s="31"/>
      <c r="KTV59" s="31"/>
      <c r="KTW59" s="31"/>
      <c r="KTX59" s="31"/>
      <c r="KTY59" s="31"/>
      <c r="KTZ59" s="31"/>
      <c r="KUA59" s="31"/>
      <c r="KUB59" s="31"/>
      <c r="KUC59" s="31"/>
      <c r="KUD59" s="31"/>
      <c r="KUE59" s="31"/>
      <c r="KUF59" s="31"/>
      <c r="KUG59" s="31"/>
      <c r="KUH59" s="31"/>
      <c r="KUI59" s="31"/>
      <c r="KUJ59" s="31"/>
      <c r="KUK59" s="31"/>
      <c r="KUL59" s="31"/>
      <c r="KUM59" s="31"/>
      <c r="KUN59" s="31"/>
      <c r="KUO59" s="31"/>
      <c r="KUP59" s="31"/>
      <c r="KUQ59" s="31"/>
      <c r="KUR59" s="31"/>
      <c r="KUS59" s="31"/>
      <c r="KUT59" s="31"/>
      <c r="KUU59" s="31"/>
      <c r="KUV59" s="31"/>
      <c r="KUW59" s="31"/>
      <c r="KUX59" s="31"/>
      <c r="KUY59" s="31"/>
      <c r="KUZ59" s="31"/>
      <c r="KVA59" s="31"/>
      <c r="KVB59" s="31"/>
      <c r="KVC59" s="31"/>
      <c r="KVD59" s="31"/>
      <c r="KVE59" s="31"/>
      <c r="KVF59" s="31"/>
      <c r="KVG59" s="31"/>
      <c r="KVH59" s="31"/>
      <c r="KVI59" s="31"/>
      <c r="KVJ59" s="31"/>
      <c r="KVK59" s="31"/>
      <c r="KVL59" s="31"/>
      <c r="KVM59" s="31"/>
      <c r="KVN59" s="31"/>
      <c r="KVO59" s="31"/>
      <c r="KVP59" s="31"/>
      <c r="KVQ59" s="31"/>
      <c r="KVR59" s="31"/>
      <c r="KVS59" s="31"/>
      <c r="KVT59" s="31"/>
      <c r="KVU59" s="31"/>
      <c r="KVV59" s="31"/>
      <c r="KVW59" s="31"/>
      <c r="KVX59" s="31"/>
      <c r="KVY59" s="31"/>
      <c r="KVZ59" s="31"/>
      <c r="KWA59" s="31"/>
      <c r="KWB59" s="31"/>
      <c r="KWC59" s="31"/>
      <c r="KWD59" s="31"/>
      <c r="KWE59" s="31"/>
      <c r="KWF59" s="31"/>
      <c r="KWG59" s="31"/>
      <c r="KWH59" s="31"/>
      <c r="KWI59" s="31"/>
      <c r="KWJ59" s="31"/>
      <c r="KWK59" s="31"/>
      <c r="KWL59" s="31"/>
      <c r="KWM59" s="31"/>
      <c r="KWN59" s="31"/>
      <c r="KWO59" s="31"/>
      <c r="KWP59" s="31"/>
      <c r="KWQ59" s="31"/>
      <c r="KWR59" s="31"/>
      <c r="KWS59" s="31"/>
      <c r="KWT59" s="31"/>
      <c r="KWU59" s="31"/>
      <c r="KWV59" s="31"/>
      <c r="KWW59" s="31"/>
      <c r="KWX59" s="31"/>
      <c r="KWY59" s="31"/>
      <c r="KWZ59" s="31"/>
      <c r="KXA59" s="31"/>
      <c r="KXB59" s="31"/>
      <c r="KXC59" s="31"/>
      <c r="KXD59" s="31"/>
      <c r="KXE59" s="31"/>
      <c r="KXF59" s="31"/>
      <c r="KXG59" s="31"/>
      <c r="KXH59" s="31"/>
      <c r="KXI59" s="31"/>
      <c r="KXJ59" s="31"/>
      <c r="KXK59" s="31"/>
      <c r="KXL59" s="31"/>
      <c r="KXM59" s="31"/>
      <c r="KXN59" s="31"/>
      <c r="KXO59" s="31"/>
      <c r="KXP59" s="31"/>
      <c r="KXQ59" s="31"/>
      <c r="KXR59" s="31"/>
      <c r="KXS59" s="31"/>
      <c r="KXT59" s="31"/>
      <c r="KXU59" s="31"/>
      <c r="KXV59" s="31"/>
      <c r="KXW59" s="31"/>
      <c r="KXX59" s="31"/>
      <c r="KXY59" s="31"/>
      <c r="KXZ59" s="31"/>
      <c r="KYA59" s="31"/>
      <c r="KYB59" s="31"/>
      <c r="KYC59" s="31"/>
      <c r="KYD59" s="31"/>
      <c r="KYE59" s="31"/>
      <c r="KYF59" s="31"/>
      <c r="KYG59" s="31"/>
      <c r="KYH59" s="31"/>
      <c r="KYI59" s="31"/>
      <c r="KYJ59" s="31"/>
      <c r="KYK59" s="31"/>
      <c r="KYL59" s="31"/>
      <c r="KYM59" s="31"/>
      <c r="KYN59" s="31"/>
      <c r="KYO59" s="31"/>
      <c r="KYP59" s="31"/>
      <c r="KYQ59" s="31"/>
      <c r="KYR59" s="31"/>
      <c r="KYS59" s="31"/>
      <c r="KYT59" s="31"/>
      <c r="KYU59" s="31"/>
      <c r="KYV59" s="31"/>
      <c r="KYW59" s="31"/>
      <c r="KYX59" s="31"/>
      <c r="KYY59" s="31"/>
      <c r="KYZ59" s="31"/>
      <c r="KZA59" s="31"/>
      <c r="KZB59" s="31"/>
      <c r="KZC59" s="31"/>
      <c r="KZD59" s="31"/>
      <c r="KZE59" s="31"/>
      <c r="KZF59" s="31"/>
      <c r="KZG59" s="31"/>
      <c r="KZH59" s="31"/>
      <c r="KZI59" s="31"/>
      <c r="KZJ59" s="31"/>
      <c r="KZK59" s="31"/>
      <c r="KZL59" s="31"/>
      <c r="KZM59" s="31"/>
      <c r="KZN59" s="31"/>
      <c r="KZO59" s="31"/>
      <c r="KZP59" s="31"/>
      <c r="KZQ59" s="31"/>
      <c r="KZR59" s="31"/>
      <c r="KZS59" s="31"/>
      <c r="KZT59" s="31"/>
      <c r="KZU59" s="31"/>
      <c r="KZV59" s="31"/>
      <c r="KZW59" s="31"/>
      <c r="KZX59" s="31"/>
      <c r="KZY59" s="31"/>
      <c r="KZZ59" s="31"/>
      <c r="LAA59" s="31"/>
      <c r="LAB59" s="31"/>
      <c r="LAC59" s="31"/>
      <c r="LAD59" s="31"/>
      <c r="LAE59" s="31"/>
      <c r="LAF59" s="31"/>
      <c r="LAG59" s="31"/>
      <c r="LAH59" s="31"/>
      <c r="LAI59" s="31"/>
      <c r="LAJ59" s="31"/>
      <c r="LAK59" s="31"/>
      <c r="LAL59" s="31"/>
      <c r="LAM59" s="31"/>
      <c r="LAN59" s="31"/>
      <c r="LAO59" s="31"/>
      <c r="LAP59" s="31"/>
      <c r="LAQ59" s="31"/>
      <c r="LAR59" s="31"/>
      <c r="LAS59" s="31"/>
      <c r="LAT59" s="31"/>
      <c r="LAU59" s="31"/>
      <c r="LAV59" s="31"/>
      <c r="LAW59" s="31"/>
      <c r="LAX59" s="31"/>
      <c r="LAY59" s="31"/>
      <c r="LAZ59" s="31"/>
      <c r="LBA59" s="31"/>
      <c r="LBB59" s="31"/>
      <c r="LBC59" s="31"/>
      <c r="LBD59" s="31"/>
      <c r="LBE59" s="31"/>
      <c r="LBF59" s="31"/>
      <c r="LBG59" s="31"/>
      <c r="LBH59" s="31"/>
      <c r="LBI59" s="31"/>
      <c r="LBJ59" s="31"/>
      <c r="LBK59" s="31"/>
      <c r="LBL59" s="31"/>
      <c r="LBM59" s="31"/>
      <c r="LBN59" s="31"/>
      <c r="LBO59" s="31"/>
      <c r="LBP59" s="31"/>
      <c r="LBQ59" s="31"/>
      <c r="LBR59" s="31"/>
      <c r="LBS59" s="31"/>
      <c r="LBT59" s="31"/>
      <c r="LBU59" s="31"/>
      <c r="LBV59" s="31"/>
      <c r="LBW59" s="31"/>
      <c r="LBX59" s="31"/>
      <c r="LBY59" s="31"/>
      <c r="LBZ59" s="31"/>
      <c r="LCA59" s="31"/>
      <c r="LCB59" s="31"/>
      <c r="LCC59" s="31"/>
      <c r="LCD59" s="31"/>
      <c r="LCE59" s="31"/>
      <c r="LCF59" s="31"/>
      <c r="LCG59" s="31"/>
      <c r="LCH59" s="31"/>
      <c r="LCI59" s="31"/>
      <c r="LCJ59" s="31"/>
      <c r="LCK59" s="31"/>
      <c r="LCL59" s="31"/>
      <c r="LCM59" s="31"/>
      <c r="LCN59" s="31"/>
      <c r="LCO59" s="31"/>
      <c r="LCP59" s="31"/>
      <c r="LCQ59" s="31"/>
      <c r="LCR59" s="31"/>
      <c r="LCS59" s="31"/>
      <c r="LCT59" s="31"/>
      <c r="LCU59" s="31"/>
      <c r="LCV59" s="31"/>
      <c r="LCW59" s="31"/>
      <c r="LCX59" s="31"/>
      <c r="LCY59" s="31"/>
      <c r="LCZ59" s="31"/>
      <c r="LDA59" s="31"/>
      <c r="LDB59" s="31"/>
      <c r="LDC59" s="31"/>
      <c r="LDD59" s="31"/>
      <c r="LDE59" s="31"/>
      <c r="LDF59" s="31"/>
      <c r="LDG59" s="31"/>
      <c r="LDH59" s="31"/>
      <c r="LDI59" s="31"/>
      <c r="LDJ59" s="31"/>
      <c r="LDK59" s="31"/>
      <c r="LDL59" s="31"/>
      <c r="LDM59" s="31"/>
      <c r="LDN59" s="31"/>
      <c r="LDO59" s="31"/>
      <c r="LDP59" s="31"/>
      <c r="LDQ59" s="31"/>
      <c r="LDR59" s="31"/>
      <c r="LDS59" s="31"/>
      <c r="LDT59" s="31"/>
      <c r="LDU59" s="31"/>
      <c r="LDV59" s="31"/>
      <c r="LDW59" s="31"/>
      <c r="LDX59" s="31"/>
      <c r="LDY59" s="31"/>
      <c r="LDZ59" s="31"/>
      <c r="LEA59" s="31"/>
      <c r="LEB59" s="31"/>
      <c r="LEC59" s="31"/>
      <c r="LED59" s="31"/>
      <c r="LEE59" s="31"/>
      <c r="LEF59" s="31"/>
      <c r="LEG59" s="31"/>
      <c r="LEH59" s="31"/>
      <c r="LEI59" s="31"/>
      <c r="LEJ59" s="31"/>
      <c r="LEK59" s="31"/>
      <c r="LEL59" s="31"/>
      <c r="LEM59" s="31"/>
      <c r="LEN59" s="31"/>
      <c r="LEO59" s="31"/>
      <c r="LEP59" s="31"/>
      <c r="LEQ59" s="31"/>
      <c r="LER59" s="31"/>
      <c r="LES59" s="31"/>
      <c r="LET59" s="31"/>
      <c r="LEU59" s="31"/>
      <c r="LEV59" s="31"/>
      <c r="LEW59" s="31"/>
      <c r="LEX59" s="31"/>
      <c r="LEY59" s="31"/>
      <c r="LEZ59" s="31"/>
      <c r="LFA59" s="31"/>
      <c r="LFB59" s="31"/>
      <c r="LFC59" s="31"/>
      <c r="LFD59" s="31"/>
      <c r="LFE59" s="31"/>
      <c r="LFF59" s="31"/>
      <c r="LFG59" s="31"/>
      <c r="LFH59" s="31"/>
      <c r="LFI59" s="31"/>
      <c r="LFJ59" s="31"/>
      <c r="LFK59" s="31"/>
      <c r="LFL59" s="31"/>
      <c r="LFM59" s="31"/>
      <c r="LFN59" s="31"/>
      <c r="LFO59" s="31"/>
      <c r="LFP59" s="31"/>
      <c r="LFQ59" s="31"/>
      <c r="LFR59" s="31"/>
      <c r="LFS59" s="31"/>
      <c r="LFT59" s="31"/>
      <c r="LFU59" s="31"/>
      <c r="LFV59" s="31"/>
      <c r="LFW59" s="31"/>
      <c r="LFX59" s="31"/>
      <c r="LFY59" s="31"/>
      <c r="LFZ59" s="31"/>
      <c r="LGA59" s="31"/>
      <c r="LGB59" s="31"/>
      <c r="LGC59" s="31"/>
      <c r="LGD59" s="31"/>
      <c r="LGE59" s="31"/>
      <c r="LGF59" s="31"/>
      <c r="LGG59" s="31"/>
      <c r="LGH59" s="31"/>
      <c r="LGI59" s="31"/>
      <c r="LGJ59" s="31"/>
      <c r="LGK59" s="31"/>
      <c r="LGL59" s="31"/>
      <c r="LGM59" s="31"/>
      <c r="LGN59" s="31"/>
      <c r="LGO59" s="31"/>
      <c r="LGP59" s="31"/>
      <c r="LGQ59" s="31"/>
      <c r="LGR59" s="31"/>
      <c r="LGS59" s="31"/>
      <c r="LGT59" s="31"/>
      <c r="LGU59" s="31"/>
      <c r="LGV59" s="31"/>
      <c r="LGW59" s="31"/>
      <c r="LGX59" s="31"/>
      <c r="LGY59" s="31"/>
      <c r="LGZ59" s="31"/>
      <c r="LHA59" s="31"/>
      <c r="LHB59" s="31"/>
      <c r="LHC59" s="31"/>
      <c r="LHD59" s="31"/>
      <c r="LHE59" s="31"/>
      <c r="LHF59" s="31"/>
      <c r="LHG59" s="31"/>
      <c r="LHH59" s="31"/>
      <c r="LHI59" s="31"/>
      <c r="LHJ59" s="31"/>
      <c r="LHK59" s="31"/>
      <c r="LHL59" s="31"/>
      <c r="LHM59" s="31"/>
      <c r="LHN59" s="31"/>
      <c r="LHO59" s="31"/>
      <c r="LHP59" s="31"/>
      <c r="LHQ59" s="31"/>
      <c r="LHR59" s="31"/>
      <c r="LHS59" s="31"/>
      <c r="LHT59" s="31"/>
      <c r="LHU59" s="31"/>
      <c r="LHV59" s="31"/>
      <c r="LHW59" s="31"/>
      <c r="LHX59" s="31"/>
      <c r="LHY59" s="31"/>
      <c r="LHZ59" s="31"/>
      <c r="LIA59" s="31"/>
      <c r="LIB59" s="31"/>
      <c r="LIC59" s="31"/>
      <c r="LID59" s="31"/>
      <c r="LIE59" s="31"/>
      <c r="LIF59" s="31"/>
      <c r="LIG59" s="31"/>
      <c r="LIH59" s="31"/>
      <c r="LII59" s="31"/>
      <c r="LIJ59" s="31"/>
      <c r="LIK59" s="31"/>
      <c r="LIL59" s="31"/>
      <c r="LIM59" s="31"/>
      <c r="LIN59" s="31"/>
      <c r="LIO59" s="31"/>
      <c r="LIP59" s="31"/>
      <c r="LIQ59" s="31"/>
      <c r="LIR59" s="31"/>
      <c r="LIS59" s="31"/>
      <c r="LIT59" s="31"/>
      <c r="LIU59" s="31"/>
      <c r="LIV59" s="31"/>
      <c r="LIW59" s="31"/>
      <c r="LIX59" s="31"/>
      <c r="LIY59" s="31"/>
      <c r="LIZ59" s="31"/>
      <c r="LJA59" s="31"/>
      <c r="LJB59" s="31"/>
      <c r="LJC59" s="31"/>
      <c r="LJD59" s="31"/>
      <c r="LJE59" s="31"/>
      <c r="LJF59" s="31"/>
      <c r="LJG59" s="31"/>
      <c r="LJH59" s="31"/>
      <c r="LJI59" s="31"/>
      <c r="LJJ59" s="31"/>
      <c r="LJK59" s="31"/>
      <c r="LJL59" s="31"/>
      <c r="LJM59" s="31"/>
      <c r="LJN59" s="31"/>
      <c r="LJO59" s="31"/>
      <c r="LJP59" s="31"/>
      <c r="LJQ59" s="31"/>
      <c r="LJR59" s="31"/>
      <c r="LJS59" s="31"/>
      <c r="LJT59" s="31"/>
      <c r="LJU59" s="31"/>
      <c r="LJV59" s="31"/>
      <c r="LJW59" s="31"/>
      <c r="LJX59" s="31"/>
      <c r="LJY59" s="31"/>
      <c r="LJZ59" s="31"/>
      <c r="LKA59" s="31"/>
      <c r="LKB59" s="31"/>
      <c r="LKC59" s="31"/>
      <c r="LKD59" s="31"/>
      <c r="LKE59" s="31"/>
      <c r="LKF59" s="31"/>
      <c r="LKG59" s="31"/>
      <c r="LKH59" s="31"/>
      <c r="LKI59" s="31"/>
      <c r="LKJ59" s="31"/>
      <c r="LKK59" s="31"/>
      <c r="LKL59" s="31"/>
      <c r="LKM59" s="31"/>
      <c r="LKN59" s="31"/>
      <c r="LKO59" s="31"/>
      <c r="LKP59" s="31"/>
      <c r="LKQ59" s="31"/>
      <c r="LKR59" s="31"/>
      <c r="LKS59" s="31"/>
      <c r="LKT59" s="31"/>
      <c r="LKU59" s="31"/>
      <c r="LKV59" s="31"/>
      <c r="LKW59" s="31"/>
      <c r="LKX59" s="31"/>
      <c r="LKY59" s="31"/>
      <c r="LKZ59" s="31"/>
      <c r="LLA59" s="31"/>
      <c r="LLB59" s="31"/>
      <c r="LLC59" s="31"/>
      <c r="LLD59" s="31"/>
      <c r="LLE59" s="31"/>
      <c r="LLF59" s="31"/>
      <c r="LLG59" s="31"/>
      <c r="LLH59" s="31"/>
      <c r="LLI59" s="31"/>
      <c r="LLJ59" s="31"/>
      <c r="LLK59" s="31"/>
      <c r="LLL59" s="31"/>
      <c r="LLM59" s="31"/>
      <c r="LLN59" s="31"/>
      <c r="LLO59" s="31"/>
      <c r="LLP59" s="31"/>
      <c r="LLQ59" s="31"/>
      <c r="LLR59" s="31"/>
      <c r="LLS59" s="31"/>
      <c r="LLT59" s="31"/>
      <c r="LLU59" s="31"/>
      <c r="LLV59" s="31"/>
      <c r="LLW59" s="31"/>
      <c r="LLX59" s="31"/>
      <c r="LLY59" s="31"/>
      <c r="LLZ59" s="31"/>
      <c r="LMA59" s="31"/>
      <c r="LMB59" s="31"/>
      <c r="LMC59" s="31"/>
      <c r="LMD59" s="31"/>
      <c r="LME59" s="31"/>
      <c r="LMF59" s="31"/>
      <c r="LMG59" s="31"/>
      <c r="LMH59" s="31"/>
      <c r="LMI59" s="31"/>
      <c r="LMJ59" s="31"/>
      <c r="LMK59" s="31"/>
      <c r="LML59" s="31"/>
      <c r="LMM59" s="31"/>
      <c r="LMN59" s="31"/>
      <c r="LMO59" s="31"/>
      <c r="LMP59" s="31"/>
      <c r="LMQ59" s="31"/>
      <c r="LMR59" s="31"/>
      <c r="LMS59" s="31"/>
      <c r="LMT59" s="31"/>
      <c r="LMU59" s="31"/>
      <c r="LMV59" s="31"/>
      <c r="LMW59" s="31"/>
      <c r="LMX59" s="31"/>
      <c r="LMY59" s="31"/>
      <c r="LMZ59" s="31"/>
      <c r="LNA59" s="31"/>
      <c r="LNB59" s="31"/>
      <c r="LNC59" s="31"/>
      <c r="LND59" s="31"/>
      <c r="LNE59" s="31"/>
      <c r="LNF59" s="31"/>
      <c r="LNG59" s="31"/>
      <c r="LNH59" s="31"/>
      <c r="LNI59" s="31"/>
      <c r="LNJ59" s="31"/>
      <c r="LNK59" s="31"/>
      <c r="LNL59" s="31"/>
      <c r="LNM59" s="31"/>
      <c r="LNN59" s="31"/>
      <c r="LNO59" s="31"/>
      <c r="LNP59" s="31"/>
      <c r="LNQ59" s="31"/>
      <c r="LNR59" s="31"/>
      <c r="LNS59" s="31"/>
      <c r="LNT59" s="31"/>
      <c r="LNU59" s="31"/>
      <c r="LNV59" s="31"/>
      <c r="LNW59" s="31"/>
      <c r="LNX59" s="31"/>
      <c r="LNY59" s="31"/>
      <c r="LNZ59" s="31"/>
      <c r="LOA59" s="31"/>
      <c r="LOB59" s="31"/>
      <c r="LOC59" s="31"/>
      <c r="LOD59" s="31"/>
      <c r="LOE59" s="31"/>
      <c r="LOF59" s="31"/>
      <c r="LOG59" s="31"/>
      <c r="LOH59" s="31"/>
      <c r="LOI59" s="31"/>
      <c r="LOJ59" s="31"/>
      <c r="LOK59" s="31"/>
      <c r="LOL59" s="31"/>
      <c r="LOM59" s="31"/>
      <c r="LON59" s="31"/>
      <c r="LOO59" s="31"/>
      <c r="LOP59" s="31"/>
      <c r="LOQ59" s="31"/>
      <c r="LOR59" s="31"/>
      <c r="LOS59" s="31"/>
      <c r="LOT59" s="31"/>
      <c r="LOU59" s="31"/>
      <c r="LOV59" s="31"/>
      <c r="LOW59" s="31"/>
      <c r="LOX59" s="31"/>
      <c r="LOY59" s="31"/>
      <c r="LOZ59" s="31"/>
      <c r="LPA59" s="31"/>
      <c r="LPB59" s="31"/>
      <c r="LPC59" s="31"/>
      <c r="LPD59" s="31"/>
      <c r="LPE59" s="31"/>
      <c r="LPF59" s="31"/>
      <c r="LPG59" s="31"/>
      <c r="LPH59" s="31"/>
      <c r="LPI59" s="31"/>
      <c r="LPJ59" s="31"/>
      <c r="LPK59" s="31"/>
      <c r="LPL59" s="31"/>
      <c r="LPM59" s="31"/>
      <c r="LPN59" s="31"/>
      <c r="LPO59" s="31"/>
      <c r="LPP59" s="31"/>
      <c r="LPQ59" s="31"/>
      <c r="LPR59" s="31"/>
      <c r="LPS59" s="31"/>
      <c r="LPT59" s="31"/>
      <c r="LPU59" s="31"/>
      <c r="LPV59" s="31"/>
      <c r="LPW59" s="31"/>
      <c r="LPX59" s="31"/>
      <c r="LPY59" s="31"/>
      <c r="LPZ59" s="31"/>
      <c r="LQA59" s="31"/>
      <c r="LQB59" s="31"/>
      <c r="LQC59" s="31"/>
      <c r="LQD59" s="31"/>
      <c r="LQE59" s="31"/>
      <c r="LQF59" s="31"/>
      <c r="LQG59" s="31"/>
      <c r="LQH59" s="31"/>
      <c r="LQI59" s="31"/>
      <c r="LQJ59" s="31"/>
      <c r="LQK59" s="31"/>
      <c r="LQL59" s="31"/>
      <c r="LQM59" s="31"/>
      <c r="LQN59" s="31"/>
      <c r="LQO59" s="31"/>
      <c r="LQP59" s="31"/>
      <c r="LQQ59" s="31"/>
      <c r="LQR59" s="31"/>
      <c r="LQS59" s="31"/>
      <c r="LQT59" s="31"/>
      <c r="LQU59" s="31"/>
      <c r="LQV59" s="31"/>
      <c r="LQW59" s="31"/>
      <c r="LQX59" s="31"/>
      <c r="LQY59" s="31"/>
      <c r="LQZ59" s="31"/>
      <c r="LRA59" s="31"/>
      <c r="LRB59" s="31"/>
      <c r="LRC59" s="31"/>
      <c r="LRD59" s="31"/>
      <c r="LRE59" s="31"/>
      <c r="LRF59" s="31"/>
      <c r="LRG59" s="31"/>
      <c r="LRH59" s="31"/>
      <c r="LRI59" s="31"/>
      <c r="LRJ59" s="31"/>
      <c r="LRK59" s="31"/>
      <c r="LRL59" s="31"/>
      <c r="LRM59" s="31"/>
      <c r="LRN59" s="31"/>
      <c r="LRO59" s="31"/>
      <c r="LRP59" s="31"/>
      <c r="LRQ59" s="31"/>
      <c r="LRR59" s="31"/>
      <c r="LRS59" s="31"/>
      <c r="LRT59" s="31"/>
      <c r="LRU59" s="31"/>
      <c r="LRV59" s="31"/>
      <c r="LRW59" s="31"/>
      <c r="LRX59" s="31"/>
      <c r="LRY59" s="31"/>
      <c r="LRZ59" s="31"/>
      <c r="LSA59" s="31"/>
      <c r="LSB59" s="31"/>
      <c r="LSC59" s="31"/>
      <c r="LSD59" s="31"/>
      <c r="LSE59" s="31"/>
      <c r="LSF59" s="31"/>
      <c r="LSG59" s="31"/>
      <c r="LSH59" s="31"/>
      <c r="LSI59" s="31"/>
      <c r="LSJ59" s="31"/>
      <c r="LSK59" s="31"/>
      <c r="LSL59" s="31"/>
      <c r="LSM59" s="31"/>
      <c r="LSN59" s="31"/>
      <c r="LSO59" s="31"/>
      <c r="LSP59" s="31"/>
      <c r="LSQ59" s="31"/>
      <c r="LSR59" s="31"/>
      <c r="LSS59" s="31"/>
      <c r="LST59" s="31"/>
      <c r="LSU59" s="31"/>
      <c r="LSV59" s="31"/>
      <c r="LSW59" s="31"/>
      <c r="LSX59" s="31"/>
      <c r="LSY59" s="31"/>
      <c r="LSZ59" s="31"/>
      <c r="LTA59" s="31"/>
      <c r="LTB59" s="31"/>
      <c r="LTC59" s="31"/>
      <c r="LTD59" s="31"/>
      <c r="LTE59" s="31"/>
      <c r="LTF59" s="31"/>
      <c r="LTG59" s="31"/>
      <c r="LTH59" s="31"/>
      <c r="LTI59" s="31"/>
      <c r="LTJ59" s="31"/>
      <c r="LTK59" s="31"/>
      <c r="LTL59" s="31"/>
      <c r="LTM59" s="31"/>
      <c r="LTN59" s="31"/>
      <c r="LTO59" s="31"/>
      <c r="LTP59" s="31"/>
      <c r="LTQ59" s="31"/>
      <c r="LTR59" s="31"/>
      <c r="LTS59" s="31"/>
      <c r="LTT59" s="31"/>
      <c r="LTU59" s="31"/>
      <c r="LTV59" s="31"/>
      <c r="LTW59" s="31"/>
      <c r="LTX59" s="31"/>
      <c r="LTY59" s="31"/>
      <c r="LTZ59" s="31"/>
      <c r="LUA59" s="31"/>
      <c r="LUB59" s="31"/>
      <c r="LUC59" s="31"/>
      <c r="LUD59" s="31"/>
      <c r="LUE59" s="31"/>
      <c r="LUF59" s="31"/>
      <c r="LUG59" s="31"/>
      <c r="LUH59" s="31"/>
      <c r="LUI59" s="31"/>
      <c r="LUJ59" s="31"/>
      <c r="LUK59" s="31"/>
      <c r="LUL59" s="31"/>
      <c r="LUM59" s="31"/>
      <c r="LUN59" s="31"/>
      <c r="LUO59" s="31"/>
      <c r="LUP59" s="31"/>
      <c r="LUQ59" s="31"/>
      <c r="LUR59" s="31"/>
      <c r="LUS59" s="31"/>
      <c r="LUT59" s="31"/>
      <c r="LUU59" s="31"/>
      <c r="LUV59" s="31"/>
      <c r="LUW59" s="31"/>
      <c r="LUX59" s="31"/>
      <c r="LUY59" s="31"/>
      <c r="LUZ59" s="31"/>
      <c r="LVA59" s="31"/>
      <c r="LVB59" s="31"/>
      <c r="LVC59" s="31"/>
      <c r="LVD59" s="31"/>
      <c r="LVE59" s="31"/>
      <c r="LVF59" s="31"/>
      <c r="LVG59" s="31"/>
      <c r="LVH59" s="31"/>
      <c r="LVI59" s="31"/>
      <c r="LVJ59" s="31"/>
      <c r="LVK59" s="31"/>
      <c r="LVL59" s="31"/>
      <c r="LVM59" s="31"/>
      <c r="LVN59" s="31"/>
      <c r="LVO59" s="31"/>
      <c r="LVP59" s="31"/>
      <c r="LVQ59" s="31"/>
      <c r="LVR59" s="31"/>
      <c r="LVS59" s="31"/>
      <c r="LVT59" s="31"/>
      <c r="LVU59" s="31"/>
      <c r="LVV59" s="31"/>
      <c r="LVW59" s="31"/>
      <c r="LVX59" s="31"/>
      <c r="LVY59" s="31"/>
      <c r="LVZ59" s="31"/>
      <c r="LWA59" s="31"/>
      <c r="LWB59" s="31"/>
      <c r="LWC59" s="31"/>
      <c r="LWD59" s="31"/>
      <c r="LWE59" s="31"/>
      <c r="LWF59" s="31"/>
      <c r="LWG59" s="31"/>
      <c r="LWH59" s="31"/>
      <c r="LWI59" s="31"/>
      <c r="LWJ59" s="31"/>
      <c r="LWK59" s="31"/>
      <c r="LWL59" s="31"/>
      <c r="LWM59" s="31"/>
      <c r="LWN59" s="31"/>
      <c r="LWO59" s="31"/>
      <c r="LWP59" s="31"/>
      <c r="LWQ59" s="31"/>
      <c r="LWR59" s="31"/>
      <c r="LWS59" s="31"/>
      <c r="LWT59" s="31"/>
      <c r="LWU59" s="31"/>
      <c r="LWV59" s="31"/>
      <c r="LWW59" s="31"/>
      <c r="LWX59" s="31"/>
      <c r="LWY59" s="31"/>
      <c r="LWZ59" s="31"/>
      <c r="LXA59" s="31"/>
      <c r="LXB59" s="31"/>
      <c r="LXC59" s="31"/>
      <c r="LXD59" s="31"/>
      <c r="LXE59" s="31"/>
      <c r="LXF59" s="31"/>
      <c r="LXG59" s="31"/>
      <c r="LXH59" s="31"/>
      <c r="LXI59" s="31"/>
      <c r="LXJ59" s="31"/>
      <c r="LXK59" s="31"/>
      <c r="LXL59" s="31"/>
      <c r="LXM59" s="31"/>
      <c r="LXN59" s="31"/>
      <c r="LXO59" s="31"/>
      <c r="LXP59" s="31"/>
      <c r="LXQ59" s="31"/>
      <c r="LXR59" s="31"/>
      <c r="LXS59" s="31"/>
      <c r="LXT59" s="31"/>
      <c r="LXU59" s="31"/>
      <c r="LXV59" s="31"/>
      <c r="LXW59" s="31"/>
      <c r="LXX59" s="31"/>
      <c r="LXY59" s="31"/>
      <c r="LXZ59" s="31"/>
      <c r="LYA59" s="31"/>
      <c r="LYB59" s="31"/>
      <c r="LYC59" s="31"/>
      <c r="LYD59" s="31"/>
      <c r="LYE59" s="31"/>
      <c r="LYF59" s="31"/>
      <c r="LYG59" s="31"/>
      <c r="LYH59" s="31"/>
      <c r="LYI59" s="31"/>
      <c r="LYJ59" s="31"/>
      <c r="LYK59" s="31"/>
      <c r="LYL59" s="31"/>
      <c r="LYM59" s="31"/>
      <c r="LYN59" s="31"/>
      <c r="LYO59" s="31"/>
      <c r="LYP59" s="31"/>
      <c r="LYQ59" s="31"/>
      <c r="LYR59" s="31"/>
      <c r="LYS59" s="31"/>
      <c r="LYT59" s="31"/>
      <c r="LYU59" s="31"/>
      <c r="LYV59" s="31"/>
      <c r="LYW59" s="31"/>
      <c r="LYX59" s="31"/>
      <c r="LYY59" s="31"/>
      <c r="LYZ59" s="31"/>
      <c r="LZA59" s="31"/>
      <c r="LZB59" s="31"/>
      <c r="LZC59" s="31"/>
      <c r="LZD59" s="31"/>
      <c r="LZE59" s="31"/>
      <c r="LZF59" s="31"/>
      <c r="LZG59" s="31"/>
      <c r="LZH59" s="31"/>
      <c r="LZI59" s="31"/>
      <c r="LZJ59" s="31"/>
      <c r="LZK59" s="31"/>
      <c r="LZL59" s="31"/>
      <c r="LZM59" s="31"/>
      <c r="LZN59" s="31"/>
      <c r="LZO59" s="31"/>
      <c r="LZP59" s="31"/>
      <c r="LZQ59" s="31"/>
      <c r="LZR59" s="31"/>
      <c r="LZS59" s="31"/>
      <c r="LZT59" s="31"/>
      <c r="LZU59" s="31"/>
      <c r="LZV59" s="31"/>
      <c r="LZW59" s="31"/>
      <c r="LZX59" s="31"/>
      <c r="LZY59" s="31"/>
      <c r="LZZ59" s="31"/>
      <c r="MAA59" s="31"/>
      <c r="MAB59" s="31"/>
      <c r="MAC59" s="31"/>
      <c r="MAD59" s="31"/>
      <c r="MAE59" s="31"/>
      <c r="MAF59" s="31"/>
      <c r="MAG59" s="31"/>
      <c r="MAH59" s="31"/>
      <c r="MAI59" s="31"/>
      <c r="MAJ59" s="31"/>
      <c r="MAK59" s="31"/>
      <c r="MAL59" s="31"/>
      <c r="MAM59" s="31"/>
      <c r="MAN59" s="31"/>
      <c r="MAO59" s="31"/>
      <c r="MAP59" s="31"/>
      <c r="MAQ59" s="31"/>
      <c r="MAR59" s="31"/>
      <c r="MAS59" s="31"/>
      <c r="MAT59" s="31"/>
      <c r="MAU59" s="31"/>
      <c r="MAV59" s="31"/>
      <c r="MAW59" s="31"/>
      <c r="MAX59" s="31"/>
      <c r="MAY59" s="31"/>
      <c r="MAZ59" s="31"/>
      <c r="MBA59" s="31"/>
      <c r="MBB59" s="31"/>
      <c r="MBC59" s="31"/>
      <c r="MBD59" s="31"/>
      <c r="MBE59" s="31"/>
      <c r="MBF59" s="31"/>
      <c r="MBG59" s="31"/>
      <c r="MBH59" s="31"/>
      <c r="MBI59" s="31"/>
      <c r="MBJ59" s="31"/>
      <c r="MBK59" s="31"/>
      <c r="MBL59" s="31"/>
      <c r="MBM59" s="31"/>
      <c r="MBN59" s="31"/>
      <c r="MBO59" s="31"/>
      <c r="MBP59" s="31"/>
      <c r="MBQ59" s="31"/>
      <c r="MBR59" s="31"/>
      <c r="MBS59" s="31"/>
      <c r="MBT59" s="31"/>
      <c r="MBU59" s="31"/>
      <c r="MBV59" s="31"/>
      <c r="MBW59" s="31"/>
      <c r="MBX59" s="31"/>
      <c r="MBY59" s="31"/>
      <c r="MBZ59" s="31"/>
      <c r="MCA59" s="31"/>
      <c r="MCB59" s="31"/>
      <c r="MCC59" s="31"/>
      <c r="MCD59" s="31"/>
      <c r="MCE59" s="31"/>
      <c r="MCF59" s="31"/>
      <c r="MCG59" s="31"/>
      <c r="MCH59" s="31"/>
      <c r="MCI59" s="31"/>
      <c r="MCJ59" s="31"/>
      <c r="MCK59" s="31"/>
      <c r="MCL59" s="31"/>
      <c r="MCM59" s="31"/>
      <c r="MCN59" s="31"/>
      <c r="MCO59" s="31"/>
      <c r="MCP59" s="31"/>
      <c r="MCQ59" s="31"/>
      <c r="MCR59" s="31"/>
      <c r="MCS59" s="31"/>
      <c r="MCT59" s="31"/>
      <c r="MCU59" s="31"/>
      <c r="MCV59" s="31"/>
      <c r="MCW59" s="31"/>
      <c r="MCX59" s="31"/>
      <c r="MCY59" s="31"/>
      <c r="MCZ59" s="31"/>
      <c r="MDA59" s="31"/>
      <c r="MDB59" s="31"/>
      <c r="MDC59" s="31"/>
      <c r="MDD59" s="31"/>
      <c r="MDE59" s="31"/>
      <c r="MDF59" s="31"/>
      <c r="MDG59" s="31"/>
      <c r="MDH59" s="31"/>
      <c r="MDI59" s="31"/>
      <c r="MDJ59" s="31"/>
      <c r="MDK59" s="31"/>
      <c r="MDL59" s="31"/>
      <c r="MDM59" s="31"/>
      <c r="MDN59" s="31"/>
      <c r="MDO59" s="31"/>
      <c r="MDP59" s="31"/>
      <c r="MDQ59" s="31"/>
      <c r="MDR59" s="31"/>
      <c r="MDS59" s="31"/>
      <c r="MDT59" s="31"/>
      <c r="MDU59" s="31"/>
      <c r="MDV59" s="31"/>
      <c r="MDW59" s="31"/>
      <c r="MDX59" s="31"/>
      <c r="MDY59" s="31"/>
      <c r="MDZ59" s="31"/>
      <c r="MEA59" s="31"/>
      <c r="MEB59" s="31"/>
      <c r="MEC59" s="31"/>
      <c r="MED59" s="31"/>
      <c r="MEE59" s="31"/>
      <c r="MEF59" s="31"/>
      <c r="MEG59" s="31"/>
      <c r="MEH59" s="31"/>
      <c r="MEI59" s="31"/>
      <c r="MEJ59" s="31"/>
      <c r="MEK59" s="31"/>
      <c r="MEL59" s="31"/>
      <c r="MEM59" s="31"/>
      <c r="MEN59" s="31"/>
      <c r="MEO59" s="31"/>
      <c r="MEP59" s="31"/>
      <c r="MEQ59" s="31"/>
      <c r="MER59" s="31"/>
      <c r="MES59" s="31"/>
      <c r="MET59" s="31"/>
      <c r="MEU59" s="31"/>
      <c r="MEV59" s="31"/>
      <c r="MEW59" s="31"/>
      <c r="MEX59" s="31"/>
      <c r="MEY59" s="31"/>
      <c r="MEZ59" s="31"/>
      <c r="MFA59" s="31"/>
      <c r="MFB59" s="31"/>
      <c r="MFC59" s="31"/>
      <c r="MFD59" s="31"/>
      <c r="MFE59" s="31"/>
      <c r="MFF59" s="31"/>
      <c r="MFG59" s="31"/>
      <c r="MFH59" s="31"/>
      <c r="MFI59" s="31"/>
      <c r="MFJ59" s="31"/>
      <c r="MFK59" s="31"/>
      <c r="MFL59" s="31"/>
      <c r="MFM59" s="31"/>
      <c r="MFN59" s="31"/>
      <c r="MFO59" s="31"/>
      <c r="MFP59" s="31"/>
      <c r="MFQ59" s="31"/>
      <c r="MFR59" s="31"/>
      <c r="MFS59" s="31"/>
      <c r="MFT59" s="31"/>
      <c r="MFU59" s="31"/>
      <c r="MFV59" s="31"/>
      <c r="MFW59" s="31"/>
      <c r="MFX59" s="31"/>
      <c r="MFY59" s="31"/>
      <c r="MFZ59" s="31"/>
      <c r="MGA59" s="31"/>
      <c r="MGB59" s="31"/>
      <c r="MGC59" s="31"/>
      <c r="MGD59" s="31"/>
      <c r="MGE59" s="31"/>
      <c r="MGF59" s="31"/>
      <c r="MGG59" s="31"/>
      <c r="MGH59" s="31"/>
      <c r="MGI59" s="31"/>
      <c r="MGJ59" s="31"/>
      <c r="MGK59" s="31"/>
      <c r="MGL59" s="31"/>
      <c r="MGM59" s="31"/>
      <c r="MGN59" s="31"/>
      <c r="MGO59" s="31"/>
      <c r="MGP59" s="31"/>
      <c r="MGQ59" s="31"/>
      <c r="MGR59" s="31"/>
      <c r="MGS59" s="31"/>
      <c r="MGT59" s="31"/>
      <c r="MGU59" s="31"/>
      <c r="MGV59" s="31"/>
      <c r="MGW59" s="31"/>
      <c r="MGX59" s="31"/>
      <c r="MGY59" s="31"/>
      <c r="MGZ59" s="31"/>
      <c r="MHA59" s="31"/>
      <c r="MHB59" s="31"/>
      <c r="MHC59" s="31"/>
      <c r="MHD59" s="31"/>
      <c r="MHE59" s="31"/>
      <c r="MHF59" s="31"/>
      <c r="MHG59" s="31"/>
      <c r="MHH59" s="31"/>
      <c r="MHI59" s="31"/>
      <c r="MHJ59" s="31"/>
      <c r="MHK59" s="31"/>
      <c r="MHL59" s="31"/>
      <c r="MHM59" s="31"/>
      <c r="MHN59" s="31"/>
      <c r="MHO59" s="31"/>
      <c r="MHP59" s="31"/>
      <c r="MHQ59" s="31"/>
      <c r="MHR59" s="31"/>
      <c r="MHS59" s="31"/>
      <c r="MHT59" s="31"/>
      <c r="MHU59" s="31"/>
      <c r="MHV59" s="31"/>
      <c r="MHW59" s="31"/>
      <c r="MHX59" s="31"/>
      <c r="MHY59" s="31"/>
      <c r="MHZ59" s="31"/>
      <c r="MIA59" s="31"/>
      <c r="MIB59" s="31"/>
      <c r="MIC59" s="31"/>
      <c r="MID59" s="31"/>
      <c r="MIE59" s="31"/>
      <c r="MIF59" s="31"/>
      <c r="MIG59" s="31"/>
      <c r="MIH59" s="31"/>
      <c r="MII59" s="31"/>
      <c r="MIJ59" s="31"/>
      <c r="MIK59" s="31"/>
      <c r="MIL59" s="31"/>
      <c r="MIM59" s="31"/>
      <c r="MIN59" s="31"/>
      <c r="MIO59" s="31"/>
      <c r="MIP59" s="31"/>
      <c r="MIQ59" s="31"/>
      <c r="MIR59" s="31"/>
      <c r="MIS59" s="31"/>
      <c r="MIT59" s="31"/>
      <c r="MIU59" s="31"/>
      <c r="MIV59" s="31"/>
      <c r="MIW59" s="31"/>
      <c r="MIX59" s="31"/>
      <c r="MIY59" s="31"/>
      <c r="MIZ59" s="31"/>
      <c r="MJA59" s="31"/>
      <c r="MJB59" s="31"/>
      <c r="MJC59" s="31"/>
      <c r="MJD59" s="31"/>
      <c r="MJE59" s="31"/>
      <c r="MJF59" s="31"/>
      <c r="MJG59" s="31"/>
      <c r="MJH59" s="31"/>
      <c r="MJI59" s="31"/>
      <c r="MJJ59" s="31"/>
      <c r="MJK59" s="31"/>
      <c r="MJL59" s="31"/>
      <c r="MJM59" s="31"/>
      <c r="MJN59" s="31"/>
      <c r="MJO59" s="31"/>
      <c r="MJP59" s="31"/>
      <c r="MJQ59" s="31"/>
      <c r="MJR59" s="31"/>
      <c r="MJS59" s="31"/>
      <c r="MJT59" s="31"/>
      <c r="MJU59" s="31"/>
      <c r="MJV59" s="31"/>
      <c r="MJW59" s="31"/>
      <c r="MJX59" s="31"/>
      <c r="MJY59" s="31"/>
      <c r="MJZ59" s="31"/>
      <c r="MKA59" s="31"/>
      <c r="MKB59" s="31"/>
      <c r="MKC59" s="31"/>
      <c r="MKD59" s="31"/>
      <c r="MKE59" s="31"/>
      <c r="MKF59" s="31"/>
      <c r="MKG59" s="31"/>
      <c r="MKH59" s="31"/>
      <c r="MKI59" s="31"/>
      <c r="MKJ59" s="31"/>
      <c r="MKK59" s="31"/>
      <c r="MKL59" s="31"/>
      <c r="MKM59" s="31"/>
      <c r="MKN59" s="31"/>
      <c r="MKO59" s="31"/>
      <c r="MKP59" s="31"/>
      <c r="MKQ59" s="31"/>
      <c r="MKR59" s="31"/>
      <c r="MKS59" s="31"/>
      <c r="MKT59" s="31"/>
      <c r="MKU59" s="31"/>
      <c r="MKV59" s="31"/>
      <c r="MKW59" s="31"/>
      <c r="MKX59" s="31"/>
      <c r="MKY59" s="31"/>
      <c r="MKZ59" s="31"/>
      <c r="MLA59" s="31"/>
      <c r="MLB59" s="31"/>
      <c r="MLC59" s="31"/>
      <c r="MLD59" s="31"/>
      <c r="MLE59" s="31"/>
      <c r="MLF59" s="31"/>
      <c r="MLG59" s="31"/>
      <c r="MLH59" s="31"/>
      <c r="MLI59" s="31"/>
      <c r="MLJ59" s="31"/>
      <c r="MLK59" s="31"/>
      <c r="MLL59" s="31"/>
      <c r="MLM59" s="31"/>
      <c r="MLN59" s="31"/>
      <c r="MLO59" s="31"/>
      <c r="MLP59" s="31"/>
      <c r="MLQ59" s="31"/>
      <c r="MLR59" s="31"/>
      <c r="MLS59" s="31"/>
      <c r="MLT59" s="31"/>
      <c r="MLU59" s="31"/>
      <c r="MLV59" s="31"/>
      <c r="MLW59" s="31"/>
      <c r="MLX59" s="31"/>
      <c r="MLY59" s="31"/>
      <c r="MLZ59" s="31"/>
      <c r="MMA59" s="31"/>
      <c r="MMB59" s="31"/>
      <c r="MMC59" s="31"/>
      <c r="MMD59" s="31"/>
      <c r="MME59" s="31"/>
      <c r="MMF59" s="31"/>
      <c r="MMG59" s="31"/>
      <c r="MMH59" s="31"/>
      <c r="MMI59" s="31"/>
      <c r="MMJ59" s="31"/>
      <c r="MMK59" s="31"/>
      <c r="MML59" s="31"/>
      <c r="MMM59" s="31"/>
      <c r="MMN59" s="31"/>
      <c r="MMO59" s="31"/>
      <c r="MMP59" s="31"/>
      <c r="MMQ59" s="31"/>
      <c r="MMR59" s="31"/>
      <c r="MMS59" s="31"/>
      <c r="MMT59" s="31"/>
      <c r="MMU59" s="31"/>
      <c r="MMV59" s="31"/>
      <c r="MMW59" s="31"/>
      <c r="MMX59" s="31"/>
      <c r="MMY59" s="31"/>
      <c r="MMZ59" s="31"/>
      <c r="MNA59" s="31"/>
      <c r="MNB59" s="31"/>
      <c r="MNC59" s="31"/>
      <c r="MND59" s="31"/>
      <c r="MNE59" s="31"/>
      <c r="MNF59" s="31"/>
      <c r="MNG59" s="31"/>
      <c r="MNH59" s="31"/>
      <c r="MNI59" s="31"/>
      <c r="MNJ59" s="31"/>
      <c r="MNK59" s="31"/>
      <c r="MNL59" s="31"/>
      <c r="MNM59" s="31"/>
      <c r="MNN59" s="31"/>
      <c r="MNO59" s="31"/>
      <c r="MNP59" s="31"/>
      <c r="MNQ59" s="31"/>
      <c r="MNR59" s="31"/>
      <c r="MNS59" s="31"/>
      <c r="MNT59" s="31"/>
      <c r="MNU59" s="31"/>
      <c r="MNV59" s="31"/>
      <c r="MNW59" s="31"/>
      <c r="MNX59" s="31"/>
      <c r="MNY59" s="31"/>
      <c r="MNZ59" s="31"/>
      <c r="MOA59" s="31"/>
      <c r="MOB59" s="31"/>
      <c r="MOC59" s="31"/>
      <c r="MOD59" s="31"/>
      <c r="MOE59" s="31"/>
      <c r="MOF59" s="31"/>
      <c r="MOG59" s="31"/>
      <c r="MOH59" s="31"/>
      <c r="MOI59" s="31"/>
      <c r="MOJ59" s="31"/>
      <c r="MOK59" s="31"/>
      <c r="MOL59" s="31"/>
      <c r="MOM59" s="31"/>
      <c r="MON59" s="31"/>
      <c r="MOO59" s="31"/>
      <c r="MOP59" s="31"/>
      <c r="MOQ59" s="31"/>
      <c r="MOR59" s="31"/>
      <c r="MOS59" s="31"/>
      <c r="MOT59" s="31"/>
      <c r="MOU59" s="31"/>
      <c r="MOV59" s="31"/>
      <c r="MOW59" s="31"/>
      <c r="MOX59" s="31"/>
      <c r="MOY59" s="31"/>
      <c r="MOZ59" s="31"/>
      <c r="MPA59" s="31"/>
      <c r="MPB59" s="31"/>
      <c r="MPC59" s="31"/>
      <c r="MPD59" s="31"/>
      <c r="MPE59" s="31"/>
      <c r="MPF59" s="31"/>
      <c r="MPG59" s="31"/>
      <c r="MPH59" s="31"/>
      <c r="MPI59" s="31"/>
      <c r="MPJ59" s="31"/>
      <c r="MPK59" s="31"/>
      <c r="MPL59" s="31"/>
      <c r="MPM59" s="31"/>
      <c r="MPN59" s="31"/>
      <c r="MPO59" s="31"/>
      <c r="MPP59" s="31"/>
      <c r="MPQ59" s="31"/>
      <c r="MPR59" s="31"/>
      <c r="MPS59" s="31"/>
      <c r="MPT59" s="31"/>
      <c r="MPU59" s="31"/>
      <c r="MPV59" s="31"/>
      <c r="MPW59" s="31"/>
      <c r="MPX59" s="31"/>
      <c r="MPY59" s="31"/>
      <c r="MPZ59" s="31"/>
      <c r="MQA59" s="31"/>
      <c r="MQB59" s="31"/>
      <c r="MQC59" s="31"/>
      <c r="MQD59" s="31"/>
      <c r="MQE59" s="31"/>
      <c r="MQF59" s="31"/>
      <c r="MQG59" s="31"/>
      <c r="MQH59" s="31"/>
      <c r="MQI59" s="31"/>
      <c r="MQJ59" s="31"/>
      <c r="MQK59" s="31"/>
      <c r="MQL59" s="31"/>
      <c r="MQM59" s="31"/>
      <c r="MQN59" s="31"/>
      <c r="MQO59" s="31"/>
      <c r="MQP59" s="31"/>
      <c r="MQQ59" s="31"/>
      <c r="MQR59" s="31"/>
      <c r="MQS59" s="31"/>
      <c r="MQT59" s="31"/>
      <c r="MQU59" s="31"/>
      <c r="MQV59" s="31"/>
      <c r="MQW59" s="31"/>
      <c r="MQX59" s="31"/>
      <c r="MQY59" s="31"/>
      <c r="MQZ59" s="31"/>
      <c r="MRA59" s="31"/>
      <c r="MRB59" s="31"/>
      <c r="MRC59" s="31"/>
      <c r="MRD59" s="31"/>
      <c r="MRE59" s="31"/>
      <c r="MRF59" s="31"/>
      <c r="MRG59" s="31"/>
      <c r="MRH59" s="31"/>
      <c r="MRI59" s="31"/>
      <c r="MRJ59" s="31"/>
      <c r="MRK59" s="31"/>
      <c r="MRL59" s="31"/>
      <c r="MRM59" s="31"/>
      <c r="MRN59" s="31"/>
      <c r="MRO59" s="31"/>
      <c r="MRP59" s="31"/>
      <c r="MRQ59" s="31"/>
      <c r="MRR59" s="31"/>
      <c r="MRS59" s="31"/>
      <c r="MRT59" s="31"/>
      <c r="MRU59" s="31"/>
      <c r="MRV59" s="31"/>
      <c r="MRW59" s="31"/>
      <c r="MRX59" s="31"/>
      <c r="MRY59" s="31"/>
      <c r="MRZ59" s="31"/>
      <c r="MSA59" s="31"/>
      <c r="MSB59" s="31"/>
      <c r="MSC59" s="31"/>
      <c r="MSD59" s="31"/>
      <c r="MSE59" s="31"/>
      <c r="MSF59" s="31"/>
      <c r="MSG59" s="31"/>
      <c r="MSH59" s="31"/>
      <c r="MSI59" s="31"/>
      <c r="MSJ59" s="31"/>
      <c r="MSK59" s="31"/>
      <c r="MSL59" s="31"/>
      <c r="MSM59" s="31"/>
      <c r="MSN59" s="31"/>
      <c r="MSO59" s="31"/>
      <c r="MSP59" s="31"/>
      <c r="MSQ59" s="31"/>
      <c r="MSR59" s="31"/>
      <c r="MSS59" s="31"/>
      <c r="MST59" s="31"/>
      <c r="MSU59" s="31"/>
      <c r="MSV59" s="31"/>
      <c r="MSW59" s="31"/>
      <c r="MSX59" s="31"/>
      <c r="MSY59" s="31"/>
      <c r="MSZ59" s="31"/>
      <c r="MTA59" s="31"/>
      <c r="MTB59" s="31"/>
      <c r="MTC59" s="31"/>
      <c r="MTD59" s="31"/>
      <c r="MTE59" s="31"/>
      <c r="MTF59" s="31"/>
      <c r="MTG59" s="31"/>
      <c r="MTH59" s="31"/>
      <c r="MTI59" s="31"/>
      <c r="MTJ59" s="31"/>
      <c r="MTK59" s="31"/>
      <c r="MTL59" s="31"/>
      <c r="MTM59" s="31"/>
      <c r="MTN59" s="31"/>
      <c r="MTO59" s="31"/>
      <c r="MTP59" s="31"/>
      <c r="MTQ59" s="31"/>
      <c r="MTR59" s="31"/>
      <c r="MTS59" s="31"/>
      <c r="MTT59" s="31"/>
      <c r="MTU59" s="31"/>
      <c r="MTV59" s="31"/>
      <c r="MTW59" s="31"/>
      <c r="MTX59" s="31"/>
      <c r="MTY59" s="31"/>
      <c r="MTZ59" s="31"/>
      <c r="MUA59" s="31"/>
      <c r="MUB59" s="31"/>
      <c r="MUC59" s="31"/>
      <c r="MUD59" s="31"/>
      <c r="MUE59" s="31"/>
      <c r="MUF59" s="31"/>
      <c r="MUG59" s="31"/>
      <c r="MUH59" s="31"/>
      <c r="MUI59" s="31"/>
      <c r="MUJ59" s="31"/>
      <c r="MUK59" s="31"/>
      <c r="MUL59" s="31"/>
      <c r="MUM59" s="31"/>
      <c r="MUN59" s="31"/>
      <c r="MUO59" s="31"/>
      <c r="MUP59" s="31"/>
      <c r="MUQ59" s="31"/>
      <c r="MUR59" s="31"/>
      <c r="MUS59" s="31"/>
      <c r="MUT59" s="31"/>
      <c r="MUU59" s="31"/>
      <c r="MUV59" s="31"/>
      <c r="MUW59" s="31"/>
      <c r="MUX59" s="31"/>
      <c r="MUY59" s="31"/>
      <c r="MUZ59" s="31"/>
      <c r="MVA59" s="31"/>
      <c r="MVB59" s="31"/>
      <c r="MVC59" s="31"/>
      <c r="MVD59" s="31"/>
      <c r="MVE59" s="31"/>
      <c r="MVF59" s="31"/>
      <c r="MVG59" s="31"/>
      <c r="MVH59" s="31"/>
      <c r="MVI59" s="31"/>
      <c r="MVJ59" s="31"/>
      <c r="MVK59" s="31"/>
      <c r="MVL59" s="31"/>
      <c r="MVM59" s="31"/>
      <c r="MVN59" s="31"/>
      <c r="MVO59" s="31"/>
      <c r="MVP59" s="31"/>
      <c r="MVQ59" s="31"/>
      <c r="MVR59" s="31"/>
      <c r="MVS59" s="31"/>
      <c r="MVT59" s="31"/>
      <c r="MVU59" s="31"/>
      <c r="MVV59" s="31"/>
      <c r="MVW59" s="31"/>
      <c r="MVX59" s="31"/>
      <c r="MVY59" s="31"/>
      <c r="MVZ59" s="31"/>
      <c r="MWA59" s="31"/>
      <c r="MWB59" s="31"/>
      <c r="MWC59" s="31"/>
      <c r="MWD59" s="31"/>
      <c r="MWE59" s="31"/>
      <c r="MWF59" s="31"/>
      <c r="MWG59" s="31"/>
      <c r="MWH59" s="31"/>
      <c r="MWI59" s="31"/>
      <c r="MWJ59" s="31"/>
      <c r="MWK59" s="31"/>
      <c r="MWL59" s="31"/>
      <c r="MWM59" s="31"/>
      <c r="MWN59" s="31"/>
      <c r="MWO59" s="31"/>
      <c r="MWP59" s="31"/>
      <c r="MWQ59" s="31"/>
      <c r="MWR59" s="31"/>
      <c r="MWS59" s="31"/>
      <c r="MWT59" s="31"/>
      <c r="MWU59" s="31"/>
      <c r="MWV59" s="31"/>
      <c r="MWW59" s="31"/>
      <c r="MWX59" s="31"/>
      <c r="MWY59" s="31"/>
      <c r="MWZ59" s="31"/>
      <c r="MXA59" s="31"/>
      <c r="MXB59" s="31"/>
      <c r="MXC59" s="31"/>
      <c r="MXD59" s="31"/>
      <c r="MXE59" s="31"/>
      <c r="MXF59" s="31"/>
      <c r="MXG59" s="31"/>
      <c r="MXH59" s="31"/>
      <c r="MXI59" s="31"/>
      <c r="MXJ59" s="31"/>
      <c r="MXK59" s="31"/>
      <c r="MXL59" s="31"/>
      <c r="MXM59" s="31"/>
      <c r="MXN59" s="31"/>
      <c r="MXO59" s="31"/>
      <c r="MXP59" s="31"/>
      <c r="MXQ59" s="31"/>
      <c r="MXR59" s="31"/>
      <c r="MXS59" s="31"/>
      <c r="MXT59" s="31"/>
      <c r="MXU59" s="31"/>
      <c r="MXV59" s="31"/>
      <c r="MXW59" s="31"/>
      <c r="MXX59" s="31"/>
      <c r="MXY59" s="31"/>
      <c r="MXZ59" s="31"/>
      <c r="MYA59" s="31"/>
      <c r="MYB59" s="31"/>
      <c r="MYC59" s="31"/>
      <c r="MYD59" s="31"/>
      <c r="MYE59" s="31"/>
      <c r="MYF59" s="31"/>
      <c r="MYG59" s="31"/>
      <c r="MYH59" s="31"/>
      <c r="MYI59" s="31"/>
      <c r="MYJ59" s="31"/>
      <c r="MYK59" s="31"/>
      <c r="MYL59" s="31"/>
      <c r="MYM59" s="31"/>
      <c r="MYN59" s="31"/>
      <c r="MYO59" s="31"/>
      <c r="MYP59" s="31"/>
      <c r="MYQ59" s="31"/>
      <c r="MYR59" s="31"/>
      <c r="MYS59" s="31"/>
      <c r="MYT59" s="31"/>
      <c r="MYU59" s="31"/>
      <c r="MYV59" s="31"/>
      <c r="MYW59" s="31"/>
      <c r="MYX59" s="31"/>
      <c r="MYY59" s="31"/>
      <c r="MYZ59" s="31"/>
      <c r="MZA59" s="31"/>
      <c r="MZB59" s="31"/>
      <c r="MZC59" s="31"/>
      <c r="MZD59" s="31"/>
      <c r="MZE59" s="31"/>
      <c r="MZF59" s="31"/>
      <c r="MZG59" s="31"/>
      <c r="MZH59" s="31"/>
      <c r="MZI59" s="31"/>
      <c r="MZJ59" s="31"/>
      <c r="MZK59" s="31"/>
      <c r="MZL59" s="31"/>
      <c r="MZM59" s="31"/>
      <c r="MZN59" s="31"/>
      <c r="MZO59" s="31"/>
      <c r="MZP59" s="31"/>
      <c r="MZQ59" s="31"/>
      <c r="MZR59" s="31"/>
      <c r="MZS59" s="31"/>
      <c r="MZT59" s="31"/>
      <c r="MZU59" s="31"/>
      <c r="MZV59" s="31"/>
      <c r="MZW59" s="31"/>
      <c r="MZX59" s="31"/>
      <c r="MZY59" s="31"/>
      <c r="MZZ59" s="31"/>
      <c r="NAA59" s="31"/>
      <c r="NAB59" s="31"/>
      <c r="NAC59" s="31"/>
      <c r="NAD59" s="31"/>
      <c r="NAE59" s="31"/>
      <c r="NAF59" s="31"/>
      <c r="NAG59" s="31"/>
      <c r="NAH59" s="31"/>
      <c r="NAI59" s="31"/>
      <c r="NAJ59" s="31"/>
      <c r="NAK59" s="31"/>
      <c r="NAL59" s="31"/>
      <c r="NAM59" s="31"/>
      <c r="NAN59" s="31"/>
      <c r="NAO59" s="31"/>
      <c r="NAP59" s="31"/>
      <c r="NAQ59" s="31"/>
      <c r="NAR59" s="31"/>
      <c r="NAS59" s="31"/>
      <c r="NAT59" s="31"/>
      <c r="NAU59" s="31"/>
      <c r="NAV59" s="31"/>
      <c r="NAW59" s="31"/>
      <c r="NAX59" s="31"/>
      <c r="NAY59" s="31"/>
      <c r="NAZ59" s="31"/>
      <c r="NBA59" s="31"/>
      <c r="NBB59" s="31"/>
      <c r="NBC59" s="31"/>
      <c r="NBD59" s="31"/>
      <c r="NBE59" s="31"/>
      <c r="NBF59" s="31"/>
      <c r="NBG59" s="31"/>
      <c r="NBH59" s="31"/>
      <c r="NBI59" s="31"/>
      <c r="NBJ59" s="31"/>
      <c r="NBK59" s="31"/>
      <c r="NBL59" s="31"/>
      <c r="NBM59" s="31"/>
      <c r="NBN59" s="31"/>
      <c r="NBO59" s="31"/>
      <c r="NBP59" s="31"/>
      <c r="NBQ59" s="31"/>
      <c r="NBR59" s="31"/>
      <c r="NBS59" s="31"/>
      <c r="NBT59" s="31"/>
      <c r="NBU59" s="31"/>
      <c r="NBV59" s="31"/>
      <c r="NBW59" s="31"/>
      <c r="NBX59" s="31"/>
      <c r="NBY59" s="31"/>
      <c r="NBZ59" s="31"/>
      <c r="NCA59" s="31"/>
      <c r="NCB59" s="31"/>
      <c r="NCC59" s="31"/>
      <c r="NCD59" s="31"/>
      <c r="NCE59" s="31"/>
      <c r="NCF59" s="31"/>
      <c r="NCG59" s="31"/>
      <c r="NCH59" s="31"/>
      <c r="NCI59" s="31"/>
      <c r="NCJ59" s="31"/>
      <c r="NCK59" s="31"/>
      <c r="NCL59" s="31"/>
      <c r="NCM59" s="31"/>
      <c r="NCN59" s="31"/>
      <c r="NCO59" s="31"/>
      <c r="NCP59" s="31"/>
      <c r="NCQ59" s="31"/>
      <c r="NCR59" s="31"/>
      <c r="NCS59" s="31"/>
      <c r="NCT59" s="31"/>
      <c r="NCU59" s="31"/>
      <c r="NCV59" s="31"/>
      <c r="NCW59" s="31"/>
      <c r="NCX59" s="31"/>
      <c r="NCY59" s="31"/>
      <c r="NCZ59" s="31"/>
      <c r="NDA59" s="31"/>
      <c r="NDB59" s="31"/>
      <c r="NDC59" s="31"/>
      <c r="NDD59" s="31"/>
      <c r="NDE59" s="31"/>
      <c r="NDF59" s="31"/>
      <c r="NDG59" s="31"/>
      <c r="NDH59" s="31"/>
      <c r="NDI59" s="31"/>
      <c r="NDJ59" s="31"/>
      <c r="NDK59" s="31"/>
      <c r="NDL59" s="31"/>
      <c r="NDM59" s="31"/>
      <c r="NDN59" s="31"/>
      <c r="NDO59" s="31"/>
      <c r="NDP59" s="31"/>
      <c r="NDQ59" s="31"/>
      <c r="NDR59" s="31"/>
      <c r="NDS59" s="31"/>
      <c r="NDT59" s="31"/>
      <c r="NDU59" s="31"/>
      <c r="NDV59" s="31"/>
      <c r="NDW59" s="31"/>
      <c r="NDX59" s="31"/>
      <c r="NDY59" s="31"/>
      <c r="NDZ59" s="31"/>
      <c r="NEA59" s="31"/>
      <c r="NEB59" s="31"/>
      <c r="NEC59" s="31"/>
      <c r="NED59" s="31"/>
      <c r="NEE59" s="31"/>
      <c r="NEF59" s="31"/>
      <c r="NEG59" s="31"/>
      <c r="NEH59" s="31"/>
      <c r="NEI59" s="31"/>
      <c r="NEJ59" s="31"/>
      <c r="NEK59" s="31"/>
      <c r="NEL59" s="31"/>
      <c r="NEM59" s="31"/>
      <c r="NEN59" s="31"/>
      <c r="NEO59" s="31"/>
      <c r="NEP59" s="31"/>
      <c r="NEQ59" s="31"/>
      <c r="NER59" s="31"/>
      <c r="NES59" s="31"/>
      <c r="NET59" s="31"/>
      <c r="NEU59" s="31"/>
      <c r="NEV59" s="31"/>
      <c r="NEW59" s="31"/>
      <c r="NEX59" s="31"/>
      <c r="NEY59" s="31"/>
      <c r="NEZ59" s="31"/>
      <c r="NFA59" s="31"/>
      <c r="NFB59" s="31"/>
      <c r="NFC59" s="31"/>
      <c r="NFD59" s="31"/>
      <c r="NFE59" s="31"/>
      <c r="NFF59" s="31"/>
      <c r="NFG59" s="31"/>
      <c r="NFH59" s="31"/>
      <c r="NFI59" s="31"/>
      <c r="NFJ59" s="31"/>
      <c r="NFK59" s="31"/>
      <c r="NFL59" s="31"/>
      <c r="NFM59" s="31"/>
      <c r="NFN59" s="31"/>
      <c r="NFO59" s="31"/>
      <c r="NFP59" s="31"/>
      <c r="NFQ59" s="31"/>
      <c r="NFR59" s="31"/>
      <c r="NFS59" s="31"/>
      <c r="NFT59" s="31"/>
      <c r="NFU59" s="31"/>
      <c r="NFV59" s="31"/>
      <c r="NFW59" s="31"/>
      <c r="NFX59" s="31"/>
      <c r="NFY59" s="31"/>
      <c r="NFZ59" s="31"/>
      <c r="NGA59" s="31"/>
      <c r="NGB59" s="31"/>
      <c r="NGC59" s="31"/>
      <c r="NGD59" s="31"/>
      <c r="NGE59" s="31"/>
      <c r="NGF59" s="31"/>
      <c r="NGG59" s="31"/>
      <c r="NGH59" s="31"/>
      <c r="NGI59" s="31"/>
      <c r="NGJ59" s="31"/>
      <c r="NGK59" s="31"/>
      <c r="NGL59" s="31"/>
      <c r="NGM59" s="31"/>
      <c r="NGN59" s="31"/>
      <c r="NGO59" s="31"/>
      <c r="NGP59" s="31"/>
      <c r="NGQ59" s="31"/>
      <c r="NGR59" s="31"/>
      <c r="NGS59" s="31"/>
      <c r="NGT59" s="31"/>
      <c r="NGU59" s="31"/>
      <c r="NGV59" s="31"/>
      <c r="NGW59" s="31"/>
      <c r="NGX59" s="31"/>
      <c r="NGY59" s="31"/>
      <c r="NGZ59" s="31"/>
      <c r="NHA59" s="31"/>
      <c r="NHB59" s="31"/>
      <c r="NHC59" s="31"/>
      <c r="NHD59" s="31"/>
      <c r="NHE59" s="31"/>
      <c r="NHF59" s="31"/>
      <c r="NHG59" s="31"/>
      <c r="NHH59" s="31"/>
      <c r="NHI59" s="31"/>
      <c r="NHJ59" s="31"/>
      <c r="NHK59" s="31"/>
      <c r="NHL59" s="31"/>
      <c r="NHM59" s="31"/>
      <c r="NHN59" s="31"/>
      <c r="NHO59" s="31"/>
      <c r="NHP59" s="31"/>
      <c r="NHQ59" s="31"/>
      <c r="NHR59" s="31"/>
      <c r="NHS59" s="31"/>
      <c r="NHT59" s="31"/>
      <c r="NHU59" s="31"/>
      <c r="NHV59" s="31"/>
      <c r="NHW59" s="31"/>
      <c r="NHX59" s="31"/>
      <c r="NHY59" s="31"/>
      <c r="NHZ59" s="31"/>
      <c r="NIA59" s="31"/>
      <c r="NIB59" s="31"/>
      <c r="NIC59" s="31"/>
      <c r="NID59" s="31"/>
      <c r="NIE59" s="31"/>
      <c r="NIF59" s="31"/>
      <c r="NIG59" s="31"/>
      <c r="NIH59" s="31"/>
      <c r="NII59" s="31"/>
      <c r="NIJ59" s="31"/>
      <c r="NIK59" s="31"/>
      <c r="NIL59" s="31"/>
      <c r="NIM59" s="31"/>
      <c r="NIN59" s="31"/>
      <c r="NIO59" s="31"/>
      <c r="NIP59" s="31"/>
      <c r="NIQ59" s="31"/>
      <c r="NIR59" s="31"/>
      <c r="NIS59" s="31"/>
      <c r="NIT59" s="31"/>
      <c r="NIU59" s="31"/>
      <c r="NIV59" s="31"/>
      <c r="NIW59" s="31"/>
      <c r="NIX59" s="31"/>
      <c r="NIY59" s="31"/>
      <c r="NIZ59" s="31"/>
      <c r="NJA59" s="31"/>
      <c r="NJB59" s="31"/>
      <c r="NJC59" s="31"/>
      <c r="NJD59" s="31"/>
      <c r="NJE59" s="31"/>
      <c r="NJF59" s="31"/>
      <c r="NJG59" s="31"/>
      <c r="NJH59" s="31"/>
      <c r="NJI59" s="31"/>
      <c r="NJJ59" s="31"/>
      <c r="NJK59" s="31"/>
      <c r="NJL59" s="31"/>
      <c r="NJM59" s="31"/>
      <c r="NJN59" s="31"/>
      <c r="NJO59" s="31"/>
      <c r="NJP59" s="31"/>
      <c r="NJQ59" s="31"/>
      <c r="NJR59" s="31"/>
      <c r="NJS59" s="31"/>
      <c r="NJT59" s="31"/>
      <c r="NJU59" s="31"/>
      <c r="NJV59" s="31"/>
      <c r="NJW59" s="31"/>
      <c r="NJX59" s="31"/>
      <c r="NJY59" s="31"/>
      <c r="NJZ59" s="31"/>
      <c r="NKA59" s="31"/>
      <c r="NKB59" s="31"/>
      <c r="NKC59" s="31"/>
      <c r="NKD59" s="31"/>
      <c r="NKE59" s="31"/>
      <c r="NKF59" s="31"/>
      <c r="NKG59" s="31"/>
      <c r="NKH59" s="31"/>
      <c r="NKI59" s="31"/>
      <c r="NKJ59" s="31"/>
      <c r="NKK59" s="31"/>
      <c r="NKL59" s="31"/>
      <c r="NKM59" s="31"/>
      <c r="NKN59" s="31"/>
      <c r="NKO59" s="31"/>
      <c r="NKP59" s="31"/>
      <c r="NKQ59" s="31"/>
      <c r="NKR59" s="31"/>
      <c r="NKS59" s="31"/>
      <c r="NKT59" s="31"/>
      <c r="NKU59" s="31"/>
      <c r="NKV59" s="31"/>
      <c r="NKW59" s="31"/>
      <c r="NKX59" s="31"/>
      <c r="NKY59" s="31"/>
      <c r="NKZ59" s="31"/>
      <c r="NLA59" s="31"/>
      <c r="NLB59" s="31"/>
      <c r="NLC59" s="31"/>
      <c r="NLD59" s="31"/>
      <c r="NLE59" s="31"/>
      <c r="NLF59" s="31"/>
      <c r="NLG59" s="31"/>
      <c r="NLH59" s="31"/>
      <c r="NLI59" s="31"/>
      <c r="NLJ59" s="31"/>
      <c r="NLK59" s="31"/>
      <c r="NLL59" s="31"/>
      <c r="NLM59" s="31"/>
      <c r="NLN59" s="31"/>
      <c r="NLO59" s="31"/>
      <c r="NLP59" s="31"/>
      <c r="NLQ59" s="31"/>
      <c r="NLR59" s="31"/>
      <c r="NLS59" s="31"/>
      <c r="NLT59" s="31"/>
      <c r="NLU59" s="31"/>
      <c r="NLV59" s="31"/>
      <c r="NLW59" s="31"/>
      <c r="NLX59" s="31"/>
      <c r="NLY59" s="31"/>
      <c r="NLZ59" s="31"/>
      <c r="NMA59" s="31"/>
      <c r="NMB59" s="31"/>
      <c r="NMC59" s="31"/>
      <c r="NMD59" s="31"/>
      <c r="NME59" s="31"/>
      <c r="NMF59" s="31"/>
      <c r="NMG59" s="31"/>
      <c r="NMH59" s="31"/>
      <c r="NMI59" s="31"/>
      <c r="NMJ59" s="31"/>
      <c r="NMK59" s="31"/>
      <c r="NML59" s="31"/>
      <c r="NMM59" s="31"/>
      <c r="NMN59" s="31"/>
      <c r="NMO59" s="31"/>
      <c r="NMP59" s="31"/>
      <c r="NMQ59" s="31"/>
      <c r="NMR59" s="31"/>
      <c r="NMS59" s="31"/>
      <c r="NMT59" s="31"/>
      <c r="NMU59" s="31"/>
      <c r="NMV59" s="31"/>
      <c r="NMW59" s="31"/>
      <c r="NMX59" s="31"/>
      <c r="NMY59" s="31"/>
      <c r="NMZ59" s="31"/>
      <c r="NNA59" s="31"/>
      <c r="NNB59" s="31"/>
      <c r="NNC59" s="31"/>
      <c r="NND59" s="31"/>
      <c r="NNE59" s="31"/>
      <c r="NNF59" s="31"/>
      <c r="NNG59" s="31"/>
      <c r="NNH59" s="31"/>
      <c r="NNI59" s="31"/>
      <c r="NNJ59" s="31"/>
      <c r="NNK59" s="31"/>
      <c r="NNL59" s="31"/>
      <c r="NNM59" s="31"/>
      <c r="NNN59" s="31"/>
      <c r="NNO59" s="31"/>
      <c r="NNP59" s="31"/>
      <c r="NNQ59" s="31"/>
      <c r="NNR59" s="31"/>
      <c r="NNS59" s="31"/>
      <c r="NNT59" s="31"/>
      <c r="NNU59" s="31"/>
      <c r="NNV59" s="31"/>
      <c r="NNW59" s="31"/>
      <c r="NNX59" s="31"/>
      <c r="NNY59" s="31"/>
      <c r="NNZ59" s="31"/>
      <c r="NOA59" s="31"/>
      <c r="NOB59" s="31"/>
      <c r="NOC59" s="31"/>
      <c r="NOD59" s="31"/>
      <c r="NOE59" s="31"/>
      <c r="NOF59" s="31"/>
      <c r="NOG59" s="31"/>
      <c r="NOH59" s="31"/>
      <c r="NOI59" s="31"/>
      <c r="NOJ59" s="31"/>
      <c r="NOK59" s="31"/>
      <c r="NOL59" s="31"/>
      <c r="NOM59" s="31"/>
      <c r="NON59" s="31"/>
      <c r="NOO59" s="31"/>
      <c r="NOP59" s="31"/>
      <c r="NOQ59" s="31"/>
      <c r="NOR59" s="31"/>
      <c r="NOS59" s="31"/>
      <c r="NOT59" s="31"/>
      <c r="NOU59" s="31"/>
      <c r="NOV59" s="31"/>
      <c r="NOW59" s="31"/>
      <c r="NOX59" s="31"/>
      <c r="NOY59" s="31"/>
      <c r="NOZ59" s="31"/>
      <c r="NPA59" s="31"/>
      <c r="NPB59" s="31"/>
      <c r="NPC59" s="31"/>
      <c r="NPD59" s="31"/>
      <c r="NPE59" s="31"/>
      <c r="NPF59" s="31"/>
      <c r="NPG59" s="31"/>
      <c r="NPH59" s="31"/>
      <c r="NPI59" s="31"/>
      <c r="NPJ59" s="31"/>
      <c r="NPK59" s="31"/>
      <c r="NPL59" s="31"/>
      <c r="NPM59" s="31"/>
      <c r="NPN59" s="31"/>
      <c r="NPO59" s="31"/>
      <c r="NPP59" s="31"/>
      <c r="NPQ59" s="31"/>
      <c r="NPR59" s="31"/>
      <c r="NPS59" s="31"/>
      <c r="NPT59" s="31"/>
      <c r="NPU59" s="31"/>
      <c r="NPV59" s="31"/>
      <c r="NPW59" s="31"/>
      <c r="NPX59" s="31"/>
      <c r="NPY59" s="31"/>
      <c r="NPZ59" s="31"/>
      <c r="NQA59" s="31"/>
      <c r="NQB59" s="31"/>
      <c r="NQC59" s="31"/>
      <c r="NQD59" s="31"/>
      <c r="NQE59" s="31"/>
      <c r="NQF59" s="31"/>
      <c r="NQG59" s="31"/>
      <c r="NQH59" s="31"/>
      <c r="NQI59" s="31"/>
      <c r="NQJ59" s="31"/>
      <c r="NQK59" s="31"/>
      <c r="NQL59" s="31"/>
      <c r="NQM59" s="31"/>
      <c r="NQN59" s="31"/>
      <c r="NQO59" s="31"/>
      <c r="NQP59" s="31"/>
      <c r="NQQ59" s="31"/>
      <c r="NQR59" s="31"/>
      <c r="NQS59" s="31"/>
      <c r="NQT59" s="31"/>
      <c r="NQU59" s="31"/>
      <c r="NQV59" s="31"/>
      <c r="NQW59" s="31"/>
      <c r="NQX59" s="31"/>
      <c r="NQY59" s="31"/>
      <c r="NQZ59" s="31"/>
      <c r="NRA59" s="31"/>
      <c r="NRB59" s="31"/>
      <c r="NRC59" s="31"/>
      <c r="NRD59" s="31"/>
      <c r="NRE59" s="31"/>
      <c r="NRF59" s="31"/>
      <c r="NRG59" s="31"/>
      <c r="NRH59" s="31"/>
      <c r="NRI59" s="31"/>
      <c r="NRJ59" s="31"/>
      <c r="NRK59" s="31"/>
      <c r="NRL59" s="31"/>
      <c r="NRM59" s="31"/>
      <c r="NRN59" s="31"/>
      <c r="NRO59" s="31"/>
      <c r="NRP59" s="31"/>
      <c r="NRQ59" s="31"/>
      <c r="NRR59" s="31"/>
      <c r="NRS59" s="31"/>
      <c r="NRT59" s="31"/>
      <c r="NRU59" s="31"/>
      <c r="NRV59" s="31"/>
      <c r="NRW59" s="31"/>
      <c r="NRX59" s="31"/>
      <c r="NRY59" s="31"/>
      <c r="NRZ59" s="31"/>
      <c r="NSA59" s="31"/>
      <c r="NSB59" s="31"/>
      <c r="NSC59" s="31"/>
      <c r="NSD59" s="31"/>
      <c r="NSE59" s="31"/>
      <c r="NSF59" s="31"/>
      <c r="NSG59" s="31"/>
      <c r="NSH59" s="31"/>
      <c r="NSI59" s="31"/>
      <c r="NSJ59" s="31"/>
      <c r="NSK59" s="31"/>
      <c r="NSL59" s="31"/>
      <c r="NSM59" s="31"/>
      <c r="NSN59" s="31"/>
      <c r="NSO59" s="31"/>
      <c r="NSP59" s="31"/>
      <c r="NSQ59" s="31"/>
      <c r="NSR59" s="31"/>
      <c r="NSS59" s="31"/>
      <c r="NST59" s="31"/>
      <c r="NSU59" s="31"/>
      <c r="NSV59" s="31"/>
      <c r="NSW59" s="31"/>
      <c r="NSX59" s="31"/>
      <c r="NSY59" s="31"/>
      <c r="NSZ59" s="31"/>
      <c r="NTA59" s="31"/>
      <c r="NTB59" s="31"/>
      <c r="NTC59" s="31"/>
      <c r="NTD59" s="31"/>
      <c r="NTE59" s="31"/>
      <c r="NTF59" s="31"/>
      <c r="NTG59" s="31"/>
      <c r="NTH59" s="31"/>
      <c r="NTI59" s="31"/>
      <c r="NTJ59" s="31"/>
      <c r="NTK59" s="31"/>
      <c r="NTL59" s="31"/>
      <c r="NTM59" s="31"/>
      <c r="NTN59" s="31"/>
      <c r="NTO59" s="31"/>
      <c r="NTP59" s="31"/>
      <c r="NTQ59" s="31"/>
      <c r="NTR59" s="31"/>
      <c r="NTS59" s="31"/>
      <c r="NTT59" s="31"/>
      <c r="NTU59" s="31"/>
      <c r="NTV59" s="31"/>
      <c r="NTW59" s="31"/>
      <c r="NTX59" s="31"/>
      <c r="NTY59" s="31"/>
      <c r="NTZ59" s="31"/>
      <c r="NUA59" s="31"/>
      <c r="NUB59" s="31"/>
      <c r="NUC59" s="31"/>
      <c r="NUD59" s="31"/>
      <c r="NUE59" s="31"/>
      <c r="NUF59" s="31"/>
      <c r="NUG59" s="31"/>
      <c r="NUH59" s="31"/>
      <c r="NUI59" s="31"/>
      <c r="NUJ59" s="31"/>
      <c r="NUK59" s="31"/>
      <c r="NUL59" s="31"/>
      <c r="NUM59" s="31"/>
      <c r="NUN59" s="31"/>
      <c r="NUO59" s="31"/>
      <c r="NUP59" s="31"/>
      <c r="NUQ59" s="31"/>
      <c r="NUR59" s="31"/>
      <c r="NUS59" s="31"/>
      <c r="NUT59" s="31"/>
      <c r="NUU59" s="31"/>
      <c r="NUV59" s="31"/>
      <c r="NUW59" s="31"/>
      <c r="NUX59" s="31"/>
      <c r="NUY59" s="31"/>
      <c r="NUZ59" s="31"/>
      <c r="NVA59" s="31"/>
      <c r="NVB59" s="31"/>
      <c r="NVC59" s="31"/>
      <c r="NVD59" s="31"/>
      <c r="NVE59" s="31"/>
      <c r="NVF59" s="31"/>
      <c r="NVG59" s="31"/>
      <c r="NVH59" s="31"/>
      <c r="NVI59" s="31"/>
      <c r="NVJ59" s="31"/>
      <c r="NVK59" s="31"/>
      <c r="NVL59" s="31"/>
      <c r="NVM59" s="31"/>
      <c r="NVN59" s="31"/>
      <c r="NVO59" s="31"/>
      <c r="NVP59" s="31"/>
      <c r="NVQ59" s="31"/>
      <c r="NVR59" s="31"/>
      <c r="NVS59" s="31"/>
      <c r="NVT59" s="31"/>
      <c r="NVU59" s="31"/>
      <c r="NVV59" s="31"/>
      <c r="NVW59" s="31"/>
      <c r="NVX59" s="31"/>
      <c r="NVY59" s="31"/>
      <c r="NVZ59" s="31"/>
      <c r="NWA59" s="31"/>
      <c r="NWB59" s="31"/>
      <c r="NWC59" s="31"/>
      <c r="NWD59" s="31"/>
      <c r="NWE59" s="31"/>
      <c r="NWF59" s="31"/>
      <c r="NWG59" s="31"/>
      <c r="NWH59" s="31"/>
      <c r="NWI59" s="31"/>
      <c r="NWJ59" s="31"/>
      <c r="NWK59" s="31"/>
      <c r="NWL59" s="31"/>
      <c r="NWM59" s="31"/>
      <c r="NWN59" s="31"/>
      <c r="NWO59" s="31"/>
      <c r="NWP59" s="31"/>
      <c r="NWQ59" s="31"/>
      <c r="NWR59" s="31"/>
      <c r="NWS59" s="31"/>
      <c r="NWT59" s="31"/>
      <c r="NWU59" s="31"/>
      <c r="NWV59" s="31"/>
      <c r="NWW59" s="31"/>
      <c r="NWX59" s="31"/>
      <c r="NWY59" s="31"/>
      <c r="NWZ59" s="31"/>
      <c r="NXA59" s="31"/>
      <c r="NXB59" s="31"/>
      <c r="NXC59" s="31"/>
      <c r="NXD59" s="31"/>
      <c r="NXE59" s="31"/>
      <c r="NXF59" s="31"/>
      <c r="NXG59" s="31"/>
      <c r="NXH59" s="31"/>
      <c r="NXI59" s="31"/>
      <c r="NXJ59" s="31"/>
      <c r="NXK59" s="31"/>
      <c r="NXL59" s="31"/>
      <c r="NXM59" s="31"/>
      <c r="NXN59" s="31"/>
      <c r="NXO59" s="31"/>
      <c r="NXP59" s="31"/>
      <c r="NXQ59" s="31"/>
      <c r="NXR59" s="31"/>
      <c r="NXS59" s="31"/>
      <c r="NXT59" s="31"/>
      <c r="NXU59" s="31"/>
      <c r="NXV59" s="31"/>
      <c r="NXW59" s="31"/>
      <c r="NXX59" s="31"/>
      <c r="NXY59" s="31"/>
      <c r="NXZ59" s="31"/>
      <c r="NYA59" s="31"/>
      <c r="NYB59" s="31"/>
      <c r="NYC59" s="31"/>
      <c r="NYD59" s="31"/>
      <c r="NYE59" s="31"/>
      <c r="NYF59" s="31"/>
      <c r="NYG59" s="31"/>
      <c r="NYH59" s="31"/>
      <c r="NYI59" s="31"/>
      <c r="NYJ59" s="31"/>
      <c r="NYK59" s="31"/>
      <c r="NYL59" s="31"/>
      <c r="NYM59" s="31"/>
      <c r="NYN59" s="31"/>
      <c r="NYO59" s="31"/>
      <c r="NYP59" s="31"/>
      <c r="NYQ59" s="31"/>
      <c r="NYR59" s="31"/>
      <c r="NYS59" s="31"/>
      <c r="NYT59" s="31"/>
      <c r="NYU59" s="31"/>
      <c r="NYV59" s="31"/>
      <c r="NYW59" s="31"/>
      <c r="NYX59" s="31"/>
      <c r="NYY59" s="31"/>
      <c r="NYZ59" s="31"/>
      <c r="NZA59" s="31"/>
      <c r="NZB59" s="31"/>
      <c r="NZC59" s="31"/>
      <c r="NZD59" s="31"/>
      <c r="NZE59" s="31"/>
      <c r="NZF59" s="31"/>
      <c r="NZG59" s="31"/>
      <c r="NZH59" s="31"/>
      <c r="NZI59" s="31"/>
      <c r="NZJ59" s="31"/>
      <c r="NZK59" s="31"/>
      <c r="NZL59" s="31"/>
      <c r="NZM59" s="31"/>
      <c r="NZN59" s="31"/>
      <c r="NZO59" s="31"/>
      <c r="NZP59" s="31"/>
      <c r="NZQ59" s="31"/>
      <c r="NZR59" s="31"/>
      <c r="NZS59" s="31"/>
      <c r="NZT59" s="31"/>
      <c r="NZU59" s="31"/>
      <c r="NZV59" s="31"/>
      <c r="NZW59" s="31"/>
      <c r="NZX59" s="31"/>
      <c r="NZY59" s="31"/>
      <c r="NZZ59" s="31"/>
      <c r="OAA59" s="31"/>
      <c r="OAB59" s="31"/>
      <c r="OAC59" s="31"/>
      <c r="OAD59" s="31"/>
      <c r="OAE59" s="31"/>
      <c r="OAF59" s="31"/>
      <c r="OAG59" s="31"/>
      <c r="OAH59" s="31"/>
      <c r="OAI59" s="31"/>
      <c r="OAJ59" s="31"/>
      <c r="OAK59" s="31"/>
      <c r="OAL59" s="31"/>
      <c r="OAM59" s="31"/>
      <c r="OAN59" s="31"/>
      <c r="OAO59" s="31"/>
      <c r="OAP59" s="31"/>
      <c r="OAQ59" s="31"/>
      <c r="OAR59" s="31"/>
      <c r="OAS59" s="31"/>
      <c r="OAT59" s="31"/>
      <c r="OAU59" s="31"/>
      <c r="OAV59" s="31"/>
      <c r="OAW59" s="31"/>
      <c r="OAX59" s="31"/>
      <c r="OAY59" s="31"/>
      <c r="OAZ59" s="31"/>
      <c r="OBA59" s="31"/>
      <c r="OBB59" s="31"/>
      <c r="OBC59" s="31"/>
      <c r="OBD59" s="31"/>
      <c r="OBE59" s="31"/>
      <c r="OBF59" s="31"/>
      <c r="OBG59" s="31"/>
      <c r="OBH59" s="31"/>
      <c r="OBI59" s="31"/>
      <c r="OBJ59" s="31"/>
      <c r="OBK59" s="31"/>
      <c r="OBL59" s="31"/>
      <c r="OBM59" s="31"/>
      <c r="OBN59" s="31"/>
      <c r="OBO59" s="31"/>
      <c r="OBP59" s="31"/>
      <c r="OBQ59" s="31"/>
      <c r="OBR59" s="31"/>
      <c r="OBS59" s="31"/>
      <c r="OBT59" s="31"/>
      <c r="OBU59" s="31"/>
      <c r="OBV59" s="31"/>
      <c r="OBW59" s="31"/>
      <c r="OBX59" s="31"/>
      <c r="OBY59" s="31"/>
      <c r="OBZ59" s="31"/>
      <c r="OCA59" s="31"/>
      <c r="OCB59" s="31"/>
      <c r="OCC59" s="31"/>
      <c r="OCD59" s="31"/>
      <c r="OCE59" s="31"/>
      <c r="OCF59" s="31"/>
      <c r="OCG59" s="31"/>
      <c r="OCH59" s="31"/>
      <c r="OCI59" s="31"/>
      <c r="OCJ59" s="31"/>
      <c r="OCK59" s="31"/>
      <c r="OCL59" s="31"/>
      <c r="OCM59" s="31"/>
      <c r="OCN59" s="31"/>
      <c r="OCO59" s="31"/>
      <c r="OCP59" s="31"/>
      <c r="OCQ59" s="31"/>
      <c r="OCR59" s="31"/>
      <c r="OCS59" s="31"/>
      <c r="OCT59" s="31"/>
      <c r="OCU59" s="31"/>
      <c r="OCV59" s="31"/>
      <c r="OCW59" s="31"/>
      <c r="OCX59" s="31"/>
      <c r="OCY59" s="31"/>
      <c r="OCZ59" s="31"/>
      <c r="ODA59" s="31"/>
      <c r="ODB59" s="31"/>
      <c r="ODC59" s="31"/>
      <c r="ODD59" s="31"/>
      <c r="ODE59" s="31"/>
      <c r="ODF59" s="31"/>
      <c r="ODG59" s="31"/>
      <c r="ODH59" s="31"/>
      <c r="ODI59" s="31"/>
      <c r="ODJ59" s="31"/>
      <c r="ODK59" s="31"/>
      <c r="ODL59" s="31"/>
      <c r="ODM59" s="31"/>
      <c r="ODN59" s="31"/>
      <c r="ODO59" s="31"/>
      <c r="ODP59" s="31"/>
      <c r="ODQ59" s="31"/>
      <c r="ODR59" s="31"/>
      <c r="ODS59" s="31"/>
      <c r="ODT59" s="31"/>
      <c r="ODU59" s="31"/>
      <c r="ODV59" s="31"/>
      <c r="ODW59" s="31"/>
      <c r="ODX59" s="31"/>
      <c r="ODY59" s="31"/>
      <c r="ODZ59" s="31"/>
      <c r="OEA59" s="31"/>
      <c r="OEB59" s="31"/>
      <c r="OEC59" s="31"/>
      <c r="OED59" s="31"/>
      <c r="OEE59" s="31"/>
      <c r="OEF59" s="31"/>
      <c r="OEG59" s="31"/>
      <c r="OEH59" s="31"/>
      <c r="OEI59" s="31"/>
      <c r="OEJ59" s="31"/>
      <c r="OEK59" s="31"/>
      <c r="OEL59" s="31"/>
      <c r="OEM59" s="31"/>
      <c r="OEN59" s="31"/>
      <c r="OEO59" s="31"/>
      <c r="OEP59" s="31"/>
      <c r="OEQ59" s="31"/>
      <c r="OER59" s="31"/>
      <c r="OES59" s="31"/>
      <c r="OET59" s="31"/>
      <c r="OEU59" s="31"/>
      <c r="OEV59" s="31"/>
      <c r="OEW59" s="31"/>
      <c r="OEX59" s="31"/>
      <c r="OEY59" s="31"/>
      <c r="OEZ59" s="31"/>
      <c r="OFA59" s="31"/>
      <c r="OFB59" s="31"/>
      <c r="OFC59" s="31"/>
      <c r="OFD59" s="31"/>
      <c r="OFE59" s="31"/>
      <c r="OFF59" s="31"/>
      <c r="OFG59" s="31"/>
      <c r="OFH59" s="31"/>
      <c r="OFI59" s="31"/>
      <c r="OFJ59" s="31"/>
      <c r="OFK59" s="31"/>
      <c r="OFL59" s="31"/>
      <c r="OFM59" s="31"/>
      <c r="OFN59" s="31"/>
      <c r="OFO59" s="31"/>
      <c r="OFP59" s="31"/>
      <c r="OFQ59" s="31"/>
      <c r="OFR59" s="31"/>
      <c r="OFS59" s="31"/>
      <c r="OFT59" s="31"/>
      <c r="OFU59" s="31"/>
      <c r="OFV59" s="31"/>
      <c r="OFW59" s="31"/>
      <c r="OFX59" s="31"/>
      <c r="OFY59" s="31"/>
      <c r="OFZ59" s="31"/>
      <c r="OGA59" s="31"/>
      <c r="OGB59" s="31"/>
      <c r="OGC59" s="31"/>
      <c r="OGD59" s="31"/>
      <c r="OGE59" s="31"/>
      <c r="OGF59" s="31"/>
      <c r="OGG59" s="31"/>
      <c r="OGH59" s="31"/>
      <c r="OGI59" s="31"/>
      <c r="OGJ59" s="31"/>
      <c r="OGK59" s="31"/>
      <c r="OGL59" s="31"/>
      <c r="OGM59" s="31"/>
      <c r="OGN59" s="31"/>
      <c r="OGO59" s="31"/>
      <c r="OGP59" s="31"/>
      <c r="OGQ59" s="31"/>
      <c r="OGR59" s="31"/>
      <c r="OGS59" s="31"/>
      <c r="OGT59" s="31"/>
      <c r="OGU59" s="31"/>
      <c r="OGV59" s="31"/>
      <c r="OGW59" s="31"/>
      <c r="OGX59" s="31"/>
      <c r="OGY59" s="31"/>
      <c r="OGZ59" s="31"/>
      <c r="OHA59" s="31"/>
      <c r="OHB59" s="31"/>
      <c r="OHC59" s="31"/>
      <c r="OHD59" s="31"/>
      <c r="OHE59" s="31"/>
      <c r="OHF59" s="31"/>
      <c r="OHG59" s="31"/>
      <c r="OHH59" s="31"/>
      <c r="OHI59" s="31"/>
      <c r="OHJ59" s="31"/>
      <c r="OHK59" s="31"/>
      <c r="OHL59" s="31"/>
      <c r="OHM59" s="31"/>
      <c r="OHN59" s="31"/>
      <c r="OHO59" s="31"/>
      <c r="OHP59" s="31"/>
      <c r="OHQ59" s="31"/>
      <c r="OHR59" s="31"/>
      <c r="OHS59" s="31"/>
      <c r="OHT59" s="31"/>
      <c r="OHU59" s="31"/>
      <c r="OHV59" s="31"/>
      <c r="OHW59" s="31"/>
      <c r="OHX59" s="31"/>
      <c r="OHY59" s="31"/>
      <c r="OHZ59" s="31"/>
      <c r="OIA59" s="31"/>
      <c r="OIB59" s="31"/>
      <c r="OIC59" s="31"/>
      <c r="OID59" s="31"/>
      <c r="OIE59" s="31"/>
      <c r="OIF59" s="31"/>
      <c r="OIG59" s="31"/>
      <c r="OIH59" s="31"/>
      <c r="OII59" s="31"/>
      <c r="OIJ59" s="31"/>
      <c r="OIK59" s="31"/>
      <c r="OIL59" s="31"/>
      <c r="OIM59" s="31"/>
      <c r="OIN59" s="31"/>
      <c r="OIO59" s="31"/>
      <c r="OIP59" s="31"/>
      <c r="OIQ59" s="31"/>
      <c r="OIR59" s="31"/>
      <c r="OIS59" s="31"/>
      <c r="OIT59" s="31"/>
      <c r="OIU59" s="31"/>
      <c r="OIV59" s="31"/>
      <c r="OIW59" s="31"/>
      <c r="OIX59" s="31"/>
      <c r="OIY59" s="31"/>
      <c r="OIZ59" s="31"/>
      <c r="OJA59" s="31"/>
      <c r="OJB59" s="31"/>
      <c r="OJC59" s="31"/>
      <c r="OJD59" s="31"/>
      <c r="OJE59" s="31"/>
      <c r="OJF59" s="31"/>
      <c r="OJG59" s="31"/>
      <c r="OJH59" s="31"/>
      <c r="OJI59" s="31"/>
      <c r="OJJ59" s="31"/>
      <c r="OJK59" s="31"/>
      <c r="OJL59" s="31"/>
      <c r="OJM59" s="31"/>
      <c r="OJN59" s="31"/>
      <c r="OJO59" s="31"/>
      <c r="OJP59" s="31"/>
      <c r="OJQ59" s="31"/>
      <c r="OJR59" s="31"/>
      <c r="OJS59" s="31"/>
      <c r="OJT59" s="31"/>
      <c r="OJU59" s="31"/>
      <c r="OJV59" s="31"/>
      <c r="OJW59" s="31"/>
      <c r="OJX59" s="31"/>
      <c r="OJY59" s="31"/>
      <c r="OJZ59" s="31"/>
      <c r="OKA59" s="31"/>
      <c r="OKB59" s="31"/>
      <c r="OKC59" s="31"/>
      <c r="OKD59" s="31"/>
      <c r="OKE59" s="31"/>
      <c r="OKF59" s="31"/>
      <c r="OKG59" s="31"/>
      <c r="OKH59" s="31"/>
      <c r="OKI59" s="31"/>
      <c r="OKJ59" s="31"/>
      <c r="OKK59" s="31"/>
      <c r="OKL59" s="31"/>
      <c r="OKM59" s="31"/>
      <c r="OKN59" s="31"/>
      <c r="OKO59" s="31"/>
      <c r="OKP59" s="31"/>
      <c r="OKQ59" s="31"/>
      <c r="OKR59" s="31"/>
      <c r="OKS59" s="31"/>
      <c r="OKT59" s="31"/>
      <c r="OKU59" s="31"/>
      <c r="OKV59" s="31"/>
      <c r="OKW59" s="31"/>
      <c r="OKX59" s="31"/>
      <c r="OKY59" s="31"/>
      <c r="OKZ59" s="31"/>
      <c r="OLA59" s="31"/>
      <c r="OLB59" s="31"/>
      <c r="OLC59" s="31"/>
      <c r="OLD59" s="31"/>
      <c r="OLE59" s="31"/>
      <c r="OLF59" s="31"/>
      <c r="OLG59" s="31"/>
      <c r="OLH59" s="31"/>
      <c r="OLI59" s="31"/>
      <c r="OLJ59" s="31"/>
      <c r="OLK59" s="31"/>
      <c r="OLL59" s="31"/>
      <c r="OLM59" s="31"/>
      <c r="OLN59" s="31"/>
      <c r="OLO59" s="31"/>
      <c r="OLP59" s="31"/>
      <c r="OLQ59" s="31"/>
      <c r="OLR59" s="31"/>
      <c r="OLS59" s="31"/>
      <c r="OLT59" s="31"/>
      <c r="OLU59" s="31"/>
      <c r="OLV59" s="31"/>
      <c r="OLW59" s="31"/>
      <c r="OLX59" s="31"/>
      <c r="OLY59" s="31"/>
      <c r="OLZ59" s="31"/>
      <c r="OMA59" s="31"/>
      <c r="OMB59" s="31"/>
      <c r="OMC59" s="31"/>
      <c r="OMD59" s="31"/>
      <c r="OME59" s="31"/>
      <c r="OMF59" s="31"/>
      <c r="OMG59" s="31"/>
      <c r="OMH59" s="31"/>
      <c r="OMI59" s="31"/>
      <c r="OMJ59" s="31"/>
      <c r="OMK59" s="31"/>
      <c r="OML59" s="31"/>
      <c r="OMM59" s="31"/>
      <c r="OMN59" s="31"/>
      <c r="OMO59" s="31"/>
      <c r="OMP59" s="31"/>
      <c r="OMQ59" s="31"/>
      <c r="OMR59" s="31"/>
      <c r="OMS59" s="31"/>
      <c r="OMT59" s="31"/>
      <c r="OMU59" s="31"/>
      <c r="OMV59" s="31"/>
      <c r="OMW59" s="31"/>
      <c r="OMX59" s="31"/>
      <c r="OMY59" s="31"/>
      <c r="OMZ59" s="31"/>
      <c r="ONA59" s="31"/>
      <c r="ONB59" s="31"/>
      <c r="ONC59" s="31"/>
      <c r="OND59" s="31"/>
      <c r="ONE59" s="31"/>
      <c r="ONF59" s="31"/>
      <c r="ONG59" s="31"/>
      <c r="ONH59" s="31"/>
      <c r="ONI59" s="31"/>
      <c r="ONJ59" s="31"/>
      <c r="ONK59" s="31"/>
      <c r="ONL59" s="31"/>
      <c r="ONM59" s="31"/>
      <c r="ONN59" s="31"/>
      <c r="ONO59" s="31"/>
      <c r="ONP59" s="31"/>
      <c r="ONQ59" s="31"/>
      <c r="ONR59" s="31"/>
      <c r="ONS59" s="31"/>
      <c r="ONT59" s="31"/>
      <c r="ONU59" s="31"/>
      <c r="ONV59" s="31"/>
      <c r="ONW59" s="31"/>
      <c r="ONX59" s="31"/>
      <c r="ONY59" s="31"/>
      <c r="ONZ59" s="31"/>
      <c r="OOA59" s="31"/>
      <c r="OOB59" s="31"/>
      <c r="OOC59" s="31"/>
      <c r="OOD59" s="31"/>
      <c r="OOE59" s="31"/>
      <c r="OOF59" s="31"/>
      <c r="OOG59" s="31"/>
      <c r="OOH59" s="31"/>
      <c r="OOI59" s="31"/>
      <c r="OOJ59" s="31"/>
      <c r="OOK59" s="31"/>
      <c r="OOL59" s="31"/>
      <c r="OOM59" s="31"/>
      <c r="OON59" s="31"/>
      <c r="OOO59" s="31"/>
      <c r="OOP59" s="31"/>
      <c r="OOQ59" s="31"/>
      <c r="OOR59" s="31"/>
      <c r="OOS59" s="31"/>
      <c r="OOT59" s="31"/>
      <c r="OOU59" s="31"/>
      <c r="OOV59" s="31"/>
      <c r="OOW59" s="31"/>
      <c r="OOX59" s="31"/>
      <c r="OOY59" s="31"/>
      <c r="OOZ59" s="31"/>
      <c r="OPA59" s="31"/>
      <c r="OPB59" s="31"/>
      <c r="OPC59" s="31"/>
      <c r="OPD59" s="31"/>
      <c r="OPE59" s="31"/>
      <c r="OPF59" s="31"/>
      <c r="OPG59" s="31"/>
      <c r="OPH59" s="31"/>
      <c r="OPI59" s="31"/>
      <c r="OPJ59" s="31"/>
      <c r="OPK59" s="31"/>
      <c r="OPL59" s="31"/>
      <c r="OPM59" s="31"/>
      <c r="OPN59" s="31"/>
      <c r="OPO59" s="31"/>
      <c r="OPP59" s="31"/>
      <c r="OPQ59" s="31"/>
      <c r="OPR59" s="31"/>
      <c r="OPS59" s="31"/>
      <c r="OPT59" s="31"/>
      <c r="OPU59" s="31"/>
      <c r="OPV59" s="31"/>
      <c r="OPW59" s="31"/>
      <c r="OPX59" s="31"/>
      <c r="OPY59" s="31"/>
      <c r="OPZ59" s="31"/>
      <c r="OQA59" s="31"/>
      <c r="OQB59" s="31"/>
      <c r="OQC59" s="31"/>
      <c r="OQD59" s="31"/>
      <c r="OQE59" s="31"/>
      <c r="OQF59" s="31"/>
      <c r="OQG59" s="31"/>
      <c r="OQH59" s="31"/>
      <c r="OQI59" s="31"/>
      <c r="OQJ59" s="31"/>
      <c r="OQK59" s="31"/>
      <c r="OQL59" s="31"/>
      <c r="OQM59" s="31"/>
      <c r="OQN59" s="31"/>
      <c r="OQO59" s="31"/>
      <c r="OQP59" s="31"/>
      <c r="OQQ59" s="31"/>
      <c r="OQR59" s="31"/>
      <c r="OQS59" s="31"/>
      <c r="OQT59" s="31"/>
      <c r="OQU59" s="31"/>
      <c r="OQV59" s="31"/>
      <c r="OQW59" s="31"/>
      <c r="OQX59" s="31"/>
      <c r="OQY59" s="31"/>
      <c r="OQZ59" s="31"/>
      <c r="ORA59" s="31"/>
      <c r="ORB59" s="31"/>
      <c r="ORC59" s="31"/>
      <c r="ORD59" s="31"/>
      <c r="ORE59" s="31"/>
      <c r="ORF59" s="31"/>
      <c r="ORG59" s="31"/>
      <c r="ORH59" s="31"/>
      <c r="ORI59" s="31"/>
      <c r="ORJ59" s="31"/>
      <c r="ORK59" s="31"/>
      <c r="ORL59" s="31"/>
      <c r="ORM59" s="31"/>
      <c r="ORN59" s="31"/>
      <c r="ORO59" s="31"/>
      <c r="ORP59" s="31"/>
      <c r="ORQ59" s="31"/>
      <c r="ORR59" s="31"/>
      <c r="ORS59" s="31"/>
      <c r="ORT59" s="31"/>
      <c r="ORU59" s="31"/>
      <c r="ORV59" s="31"/>
      <c r="ORW59" s="31"/>
      <c r="ORX59" s="31"/>
      <c r="ORY59" s="31"/>
      <c r="ORZ59" s="31"/>
      <c r="OSA59" s="31"/>
      <c r="OSB59" s="31"/>
      <c r="OSC59" s="31"/>
      <c r="OSD59" s="31"/>
      <c r="OSE59" s="31"/>
      <c r="OSF59" s="31"/>
      <c r="OSG59" s="31"/>
      <c r="OSH59" s="31"/>
      <c r="OSI59" s="31"/>
      <c r="OSJ59" s="31"/>
      <c r="OSK59" s="31"/>
      <c r="OSL59" s="31"/>
      <c r="OSM59" s="31"/>
      <c r="OSN59" s="31"/>
      <c r="OSO59" s="31"/>
      <c r="OSP59" s="31"/>
      <c r="OSQ59" s="31"/>
      <c r="OSR59" s="31"/>
      <c r="OSS59" s="31"/>
      <c r="OST59" s="31"/>
      <c r="OSU59" s="31"/>
      <c r="OSV59" s="31"/>
      <c r="OSW59" s="31"/>
      <c r="OSX59" s="31"/>
      <c r="OSY59" s="31"/>
      <c r="OSZ59" s="31"/>
      <c r="OTA59" s="31"/>
      <c r="OTB59" s="31"/>
      <c r="OTC59" s="31"/>
      <c r="OTD59" s="31"/>
      <c r="OTE59" s="31"/>
      <c r="OTF59" s="31"/>
      <c r="OTG59" s="31"/>
      <c r="OTH59" s="31"/>
      <c r="OTI59" s="31"/>
      <c r="OTJ59" s="31"/>
      <c r="OTK59" s="31"/>
      <c r="OTL59" s="31"/>
      <c r="OTM59" s="31"/>
      <c r="OTN59" s="31"/>
      <c r="OTO59" s="31"/>
      <c r="OTP59" s="31"/>
      <c r="OTQ59" s="31"/>
      <c r="OTR59" s="31"/>
      <c r="OTS59" s="31"/>
      <c r="OTT59" s="31"/>
      <c r="OTU59" s="31"/>
      <c r="OTV59" s="31"/>
      <c r="OTW59" s="31"/>
      <c r="OTX59" s="31"/>
      <c r="OTY59" s="31"/>
      <c r="OTZ59" s="31"/>
      <c r="OUA59" s="31"/>
      <c r="OUB59" s="31"/>
      <c r="OUC59" s="31"/>
      <c r="OUD59" s="31"/>
      <c r="OUE59" s="31"/>
      <c r="OUF59" s="31"/>
      <c r="OUG59" s="31"/>
      <c r="OUH59" s="31"/>
      <c r="OUI59" s="31"/>
      <c r="OUJ59" s="31"/>
      <c r="OUK59" s="31"/>
      <c r="OUL59" s="31"/>
      <c r="OUM59" s="31"/>
      <c r="OUN59" s="31"/>
      <c r="OUO59" s="31"/>
      <c r="OUP59" s="31"/>
      <c r="OUQ59" s="31"/>
      <c r="OUR59" s="31"/>
      <c r="OUS59" s="31"/>
      <c r="OUT59" s="31"/>
      <c r="OUU59" s="31"/>
      <c r="OUV59" s="31"/>
      <c r="OUW59" s="31"/>
      <c r="OUX59" s="31"/>
      <c r="OUY59" s="31"/>
      <c r="OUZ59" s="31"/>
      <c r="OVA59" s="31"/>
      <c r="OVB59" s="31"/>
      <c r="OVC59" s="31"/>
      <c r="OVD59" s="31"/>
      <c r="OVE59" s="31"/>
      <c r="OVF59" s="31"/>
      <c r="OVG59" s="31"/>
      <c r="OVH59" s="31"/>
      <c r="OVI59" s="31"/>
      <c r="OVJ59" s="31"/>
      <c r="OVK59" s="31"/>
      <c r="OVL59" s="31"/>
      <c r="OVM59" s="31"/>
      <c r="OVN59" s="31"/>
      <c r="OVO59" s="31"/>
      <c r="OVP59" s="31"/>
      <c r="OVQ59" s="31"/>
      <c r="OVR59" s="31"/>
      <c r="OVS59" s="31"/>
      <c r="OVT59" s="31"/>
      <c r="OVU59" s="31"/>
      <c r="OVV59" s="31"/>
      <c r="OVW59" s="31"/>
      <c r="OVX59" s="31"/>
      <c r="OVY59" s="31"/>
      <c r="OVZ59" s="31"/>
      <c r="OWA59" s="31"/>
      <c r="OWB59" s="31"/>
      <c r="OWC59" s="31"/>
      <c r="OWD59" s="31"/>
      <c r="OWE59" s="31"/>
      <c r="OWF59" s="31"/>
      <c r="OWG59" s="31"/>
      <c r="OWH59" s="31"/>
      <c r="OWI59" s="31"/>
      <c r="OWJ59" s="31"/>
      <c r="OWK59" s="31"/>
      <c r="OWL59" s="31"/>
      <c r="OWM59" s="31"/>
      <c r="OWN59" s="31"/>
      <c r="OWO59" s="31"/>
      <c r="OWP59" s="31"/>
      <c r="OWQ59" s="31"/>
      <c r="OWR59" s="31"/>
      <c r="OWS59" s="31"/>
      <c r="OWT59" s="31"/>
      <c r="OWU59" s="31"/>
      <c r="OWV59" s="31"/>
      <c r="OWW59" s="31"/>
      <c r="OWX59" s="31"/>
      <c r="OWY59" s="31"/>
      <c r="OWZ59" s="31"/>
      <c r="OXA59" s="31"/>
      <c r="OXB59" s="31"/>
      <c r="OXC59" s="31"/>
      <c r="OXD59" s="31"/>
      <c r="OXE59" s="31"/>
      <c r="OXF59" s="31"/>
      <c r="OXG59" s="31"/>
      <c r="OXH59" s="31"/>
      <c r="OXI59" s="31"/>
      <c r="OXJ59" s="31"/>
      <c r="OXK59" s="31"/>
      <c r="OXL59" s="31"/>
      <c r="OXM59" s="31"/>
      <c r="OXN59" s="31"/>
      <c r="OXO59" s="31"/>
      <c r="OXP59" s="31"/>
      <c r="OXQ59" s="31"/>
      <c r="OXR59" s="31"/>
      <c r="OXS59" s="31"/>
      <c r="OXT59" s="31"/>
      <c r="OXU59" s="31"/>
      <c r="OXV59" s="31"/>
      <c r="OXW59" s="31"/>
      <c r="OXX59" s="31"/>
      <c r="OXY59" s="31"/>
      <c r="OXZ59" s="31"/>
      <c r="OYA59" s="31"/>
      <c r="OYB59" s="31"/>
      <c r="OYC59" s="31"/>
      <c r="OYD59" s="31"/>
      <c r="OYE59" s="31"/>
      <c r="OYF59" s="31"/>
      <c r="OYG59" s="31"/>
      <c r="OYH59" s="31"/>
      <c r="OYI59" s="31"/>
      <c r="OYJ59" s="31"/>
      <c r="OYK59" s="31"/>
      <c r="OYL59" s="31"/>
      <c r="OYM59" s="31"/>
      <c r="OYN59" s="31"/>
      <c r="OYO59" s="31"/>
      <c r="OYP59" s="31"/>
      <c r="OYQ59" s="31"/>
      <c r="OYR59" s="31"/>
      <c r="OYS59" s="31"/>
      <c r="OYT59" s="31"/>
      <c r="OYU59" s="31"/>
      <c r="OYV59" s="31"/>
      <c r="OYW59" s="31"/>
      <c r="OYX59" s="31"/>
      <c r="OYY59" s="31"/>
      <c r="OYZ59" s="31"/>
      <c r="OZA59" s="31"/>
      <c r="OZB59" s="31"/>
      <c r="OZC59" s="31"/>
      <c r="OZD59" s="31"/>
      <c r="OZE59" s="31"/>
      <c r="OZF59" s="31"/>
      <c r="OZG59" s="31"/>
      <c r="OZH59" s="31"/>
      <c r="OZI59" s="31"/>
      <c r="OZJ59" s="31"/>
      <c r="OZK59" s="31"/>
      <c r="OZL59" s="31"/>
      <c r="OZM59" s="31"/>
      <c r="OZN59" s="31"/>
      <c r="OZO59" s="31"/>
      <c r="OZP59" s="31"/>
      <c r="OZQ59" s="31"/>
      <c r="OZR59" s="31"/>
      <c r="OZS59" s="31"/>
      <c r="OZT59" s="31"/>
      <c r="OZU59" s="31"/>
      <c r="OZV59" s="31"/>
      <c r="OZW59" s="31"/>
      <c r="OZX59" s="31"/>
      <c r="OZY59" s="31"/>
      <c r="OZZ59" s="31"/>
      <c r="PAA59" s="31"/>
      <c r="PAB59" s="31"/>
      <c r="PAC59" s="31"/>
      <c r="PAD59" s="31"/>
      <c r="PAE59" s="31"/>
      <c r="PAF59" s="31"/>
      <c r="PAG59" s="31"/>
      <c r="PAH59" s="31"/>
      <c r="PAI59" s="31"/>
      <c r="PAJ59" s="31"/>
      <c r="PAK59" s="31"/>
      <c r="PAL59" s="31"/>
      <c r="PAM59" s="31"/>
      <c r="PAN59" s="31"/>
      <c r="PAO59" s="31"/>
      <c r="PAP59" s="31"/>
      <c r="PAQ59" s="31"/>
      <c r="PAR59" s="31"/>
      <c r="PAS59" s="31"/>
      <c r="PAT59" s="31"/>
      <c r="PAU59" s="31"/>
      <c r="PAV59" s="31"/>
      <c r="PAW59" s="31"/>
      <c r="PAX59" s="31"/>
      <c r="PAY59" s="31"/>
      <c r="PAZ59" s="31"/>
      <c r="PBA59" s="31"/>
      <c r="PBB59" s="31"/>
      <c r="PBC59" s="31"/>
      <c r="PBD59" s="31"/>
      <c r="PBE59" s="31"/>
      <c r="PBF59" s="31"/>
      <c r="PBG59" s="31"/>
      <c r="PBH59" s="31"/>
      <c r="PBI59" s="31"/>
      <c r="PBJ59" s="31"/>
      <c r="PBK59" s="31"/>
      <c r="PBL59" s="31"/>
      <c r="PBM59" s="31"/>
      <c r="PBN59" s="31"/>
      <c r="PBO59" s="31"/>
      <c r="PBP59" s="31"/>
      <c r="PBQ59" s="31"/>
      <c r="PBR59" s="31"/>
      <c r="PBS59" s="31"/>
      <c r="PBT59" s="31"/>
      <c r="PBU59" s="31"/>
      <c r="PBV59" s="31"/>
      <c r="PBW59" s="31"/>
      <c r="PBX59" s="31"/>
      <c r="PBY59" s="31"/>
      <c r="PBZ59" s="31"/>
      <c r="PCA59" s="31"/>
      <c r="PCB59" s="31"/>
      <c r="PCC59" s="31"/>
      <c r="PCD59" s="31"/>
      <c r="PCE59" s="31"/>
      <c r="PCF59" s="31"/>
      <c r="PCG59" s="31"/>
      <c r="PCH59" s="31"/>
      <c r="PCI59" s="31"/>
      <c r="PCJ59" s="31"/>
      <c r="PCK59" s="31"/>
      <c r="PCL59" s="31"/>
      <c r="PCM59" s="31"/>
      <c r="PCN59" s="31"/>
      <c r="PCO59" s="31"/>
      <c r="PCP59" s="31"/>
      <c r="PCQ59" s="31"/>
      <c r="PCR59" s="31"/>
      <c r="PCS59" s="31"/>
      <c r="PCT59" s="31"/>
      <c r="PCU59" s="31"/>
      <c r="PCV59" s="31"/>
      <c r="PCW59" s="31"/>
      <c r="PCX59" s="31"/>
      <c r="PCY59" s="31"/>
      <c r="PCZ59" s="31"/>
      <c r="PDA59" s="31"/>
      <c r="PDB59" s="31"/>
      <c r="PDC59" s="31"/>
      <c r="PDD59" s="31"/>
      <c r="PDE59" s="31"/>
      <c r="PDF59" s="31"/>
      <c r="PDG59" s="31"/>
      <c r="PDH59" s="31"/>
      <c r="PDI59" s="31"/>
      <c r="PDJ59" s="31"/>
      <c r="PDK59" s="31"/>
      <c r="PDL59" s="31"/>
      <c r="PDM59" s="31"/>
      <c r="PDN59" s="31"/>
      <c r="PDO59" s="31"/>
      <c r="PDP59" s="31"/>
      <c r="PDQ59" s="31"/>
      <c r="PDR59" s="31"/>
      <c r="PDS59" s="31"/>
      <c r="PDT59" s="31"/>
      <c r="PDU59" s="31"/>
      <c r="PDV59" s="31"/>
      <c r="PDW59" s="31"/>
      <c r="PDX59" s="31"/>
      <c r="PDY59" s="31"/>
      <c r="PDZ59" s="31"/>
      <c r="PEA59" s="31"/>
      <c r="PEB59" s="31"/>
      <c r="PEC59" s="31"/>
      <c r="PED59" s="31"/>
      <c r="PEE59" s="31"/>
      <c r="PEF59" s="31"/>
      <c r="PEG59" s="31"/>
      <c r="PEH59" s="31"/>
      <c r="PEI59" s="31"/>
      <c r="PEJ59" s="31"/>
      <c r="PEK59" s="31"/>
      <c r="PEL59" s="31"/>
      <c r="PEM59" s="31"/>
      <c r="PEN59" s="31"/>
      <c r="PEO59" s="31"/>
      <c r="PEP59" s="31"/>
      <c r="PEQ59" s="31"/>
      <c r="PER59" s="31"/>
      <c r="PES59" s="31"/>
      <c r="PET59" s="31"/>
      <c r="PEU59" s="31"/>
      <c r="PEV59" s="31"/>
      <c r="PEW59" s="31"/>
      <c r="PEX59" s="31"/>
      <c r="PEY59" s="31"/>
      <c r="PEZ59" s="31"/>
      <c r="PFA59" s="31"/>
      <c r="PFB59" s="31"/>
      <c r="PFC59" s="31"/>
      <c r="PFD59" s="31"/>
      <c r="PFE59" s="31"/>
      <c r="PFF59" s="31"/>
      <c r="PFG59" s="31"/>
      <c r="PFH59" s="31"/>
      <c r="PFI59" s="31"/>
      <c r="PFJ59" s="31"/>
      <c r="PFK59" s="31"/>
      <c r="PFL59" s="31"/>
      <c r="PFM59" s="31"/>
      <c r="PFN59" s="31"/>
      <c r="PFO59" s="31"/>
      <c r="PFP59" s="31"/>
      <c r="PFQ59" s="31"/>
      <c r="PFR59" s="31"/>
      <c r="PFS59" s="31"/>
      <c r="PFT59" s="31"/>
      <c r="PFU59" s="31"/>
      <c r="PFV59" s="31"/>
      <c r="PFW59" s="31"/>
      <c r="PFX59" s="31"/>
      <c r="PFY59" s="31"/>
      <c r="PFZ59" s="31"/>
      <c r="PGA59" s="31"/>
      <c r="PGB59" s="31"/>
      <c r="PGC59" s="31"/>
      <c r="PGD59" s="31"/>
      <c r="PGE59" s="31"/>
      <c r="PGF59" s="31"/>
      <c r="PGG59" s="31"/>
      <c r="PGH59" s="31"/>
      <c r="PGI59" s="31"/>
      <c r="PGJ59" s="31"/>
      <c r="PGK59" s="31"/>
      <c r="PGL59" s="31"/>
      <c r="PGM59" s="31"/>
      <c r="PGN59" s="31"/>
      <c r="PGO59" s="31"/>
      <c r="PGP59" s="31"/>
      <c r="PGQ59" s="31"/>
      <c r="PGR59" s="31"/>
      <c r="PGS59" s="31"/>
      <c r="PGT59" s="31"/>
      <c r="PGU59" s="31"/>
      <c r="PGV59" s="31"/>
      <c r="PGW59" s="31"/>
      <c r="PGX59" s="31"/>
      <c r="PGY59" s="31"/>
      <c r="PGZ59" s="31"/>
      <c r="PHA59" s="31"/>
      <c r="PHB59" s="31"/>
      <c r="PHC59" s="31"/>
      <c r="PHD59" s="31"/>
      <c r="PHE59" s="31"/>
      <c r="PHF59" s="31"/>
      <c r="PHG59" s="31"/>
      <c r="PHH59" s="31"/>
      <c r="PHI59" s="31"/>
      <c r="PHJ59" s="31"/>
      <c r="PHK59" s="31"/>
      <c r="PHL59" s="31"/>
      <c r="PHM59" s="31"/>
      <c r="PHN59" s="31"/>
      <c r="PHO59" s="31"/>
      <c r="PHP59" s="31"/>
      <c r="PHQ59" s="31"/>
      <c r="PHR59" s="31"/>
      <c r="PHS59" s="31"/>
      <c r="PHT59" s="31"/>
      <c r="PHU59" s="31"/>
      <c r="PHV59" s="31"/>
      <c r="PHW59" s="31"/>
      <c r="PHX59" s="31"/>
      <c r="PHY59" s="31"/>
      <c r="PHZ59" s="31"/>
      <c r="PIA59" s="31"/>
      <c r="PIB59" s="31"/>
      <c r="PIC59" s="31"/>
      <c r="PID59" s="31"/>
      <c r="PIE59" s="31"/>
      <c r="PIF59" s="31"/>
      <c r="PIG59" s="31"/>
      <c r="PIH59" s="31"/>
      <c r="PII59" s="31"/>
      <c r="PIJ59" s="31"/>
      <c r="PIK59" s="31"/>
      <c r="PIL59" s="31"/>
      <c r="PIM59" s="31"/>
      <c r="PIN59" s="31"/>
      <c r="PIO59" s="31"/>
      <c r="PIP59" s="31"/>
      <c r="PIQ59" s="31"/>
      <c r="PIR59" s="31"/>
      <c r="PIS59" s="31"/>
      <c r="PIT59" s="31"/>
      <c r="PIU59" s="31"/>
      <c r="PIV59" s="31"/>
      <c r="PIW59" s="31"/>
      <c r="PIX59" s="31"/>
      <c r="PIY59" s="31"/>
      <c r="PIZ59" s="31"/>
      <c r="PJA59" s="31"/>
      <c r="PJB59" s="31"/>
      <c r="PJC59" s="31"/>
      <c r="PJD59" s="31"/>
      <c r="PJE59" s="31"/>
      <c r="PJF59" s="31"/>
      <c r="PJG59" s="31"/>
      <c r="PJH59" s="31"/>
      <c r="PJI59" s="31"/>
      <c r="PJJ59" s="31"/>
      <c r="PJK59" s="31"/>
      <c r="PJL59" s="31"/>
      <c r="PJM59" s="31"/>
      <c r="PJN59" s="31"/>
      <c r="PJO59" s="31"/>
      <c r="PJP59" s="31"/>
      <c r="PJQ59" s="31"/>
      <c r="PJR59" s="31"/>
      <c r="PJS59" s="31"/>
      <c r="PJT59" s="31"/>
      <c r="PJU59" s="31"/>
      <c r="PJV59" s="31"/>
      <c r="PJW59" s="31"/>
      <c r="PJX59" s="31"/>
      <c r="PJY59" s="31"/>
      <c r="PJZ59" s="31"/>
      <c r="PKA59" s="31"/>
      <c r="PKB59" s="31"/>
      <c r="PKC59" s="31"/>
      <c r="PKD59" s="31"/>
      <c r="PKE59" s="31"/>
      <c r="PKF59" s="31"/>
      <c r="PKG59" s="31"/>
      <c r="PKH59" s="31"/>
      <c r="PKI59" s="31"/>
      <c r="PKJ59" s="31"/>
      <c r="PKK59" s="31"/>
      <c r="PKL59" s="31"/>
      <c r="PKM59" s="31"/>
      <c r="PKN59" s="31"/>
      <c r="PKO59" s="31"/>
      <c r="PKP59" s="31"/>
      <c r="PKQ59" s="31"/>
      <c r="PKR59" s="31"/>
      <c r="PKS59" s="31"/>
      <c r="PKT59" s="31"/>
      <c r="PKU59" s="31"/>
      <c r="PKV59" s="31"/>
      <c r="PKW59" s="31"/>
      <c r="PKX59" s="31"/>
      <c r="PKY59" s="31"/>
      <c r="PKZ59" s="31"/>
      <c r="PLA59" s="31"/>
      <c r="PLB59" s="31"/>
      <c r="PLC59" s="31"/>
      <c r="PLD59" s="31"/>
      <c r="PLE59" s="31"/>
      <c r="PLF59" s="31"/>
      <c r="PLG59" s="31"/>
      <c r="PLH59" s="31"/>
      <c r="PLI59" s="31"/>
      <c r="PLJ59" s="31"/>
      <c r="PLK59" s="31"/>
      <c r="PLL59" s="31"/>
      <c r="PLM59" s="31"/>
      <c r="PLN59" s="31"/>
      <c r="PLO59" s="31"/>
      <c r="PLP59" s="31"/>
      <c r="PLQ59" s="31"/>
      <c r="PLR59" s="31"/>
      <c r="PLS59" s="31"/>
      <c r="PLT59" s="31"/>
      <c r="PLU59" s="31"/>
      <c r="PLV59" s="31"/>
      <c r="PLW59" s="31"/>
      <c r="PLX59" s="31"/>
      <c r="PLY59" s="31"/>
      <c r="PLZ59" s="31"/>
      <c r="PMA59" s="31"/>
      <c r="PMB59" s="31"/>
      <c r="PMC59" s="31"/>
      <c r="PMD59" s="31"/>
      <c r="PME59" s="31"/>
      <c r="PMF59" s="31"/>
      <c r="PMG59" s="31"/>
      <c r="PMH59" s="31"/>
      <c r="PMI59" s="31"/>
      <c r="PMJ59" s="31"/>
      <c r="PMK59" s="31"/>
      <c r="PML59" s="31"/>
      <c r="PMM59" s="31"/>
      <c r="PMN59" s="31"/>
      <c r="PMO59" s="31"/>
      <c r="PMP59" s="31"/>
      <c r="PMQ59" s="31"/>
      <c r="PMR59" s="31"/>
      <c r="PMS59" s="31"/>
      <c r="PMT59" s="31"/>
      <c r="PMU59" s="31"/>
      <c r="PMV59" s="31"/>
      <c r="PMW59" s="31"/>
      <c r="PMX59" s="31"/>
      <c r="PMY59" s="31"/>
      <c r="PMZ59" s="31"/>
      <c r="PNA59" s="31"/>
      <c r="PNB59" s="31"/>
      <c r="PNC59" s="31"/>
      <c r="PND59" s="31"/>
      <c r="PNE59" s="31"/>
      <c r="PNF59" s="31"/>
      <c r="PNG59" s="31"/>
      <c r="PNH59" s="31"/>
      <c r="PNI59" s="31"/>
      <c r="PNJ59" s="31"/>
      <c r="PNK59" s="31"/>
      <c r="PNL59" s="31"/>
      <c r="PNM59" s="31"/>
      <c r="PNN59" s="31"/>
      <c r="PNO59" s="31"/>
      <c r="PNP59" s="31"/>
      <c r="PNQ59" s="31"/>
      <c r="PNR59" s="31"/>
      <c r="PNS59" s="31"/>
      <c r="PNT59" s="31"/>
      <c r="PNU59" s="31"/>
      <c r="PNV59" s="31"/>
      <c r="PNW59" s="31"/>
      <c r="PNX59" s="31"/>
      <c r="PNY59" s="31"/>
      <c r="PNZ59" s="31"/>
      <c r="POA59" s="31"/>
      <c r="POB59" s="31"/>
      <c r="POC59" s="31"/>
      <c r="POD59" s="31"/>
      <c r="POE59" s="31"/>
      <c r="POF59" s="31"/>
      <c r="POG59" s="31"/>
      <c r="POH59" s="31"/>
      <c r="POI59" s="31"/>
      <c r="POJ59" s="31"/>
      <c r="POK59" s="31"/>
      <c r="POL59" s="31"/>
      <c r="POM59" s="31"/>
      <c r="PON59" s="31"/>
      <c r="POO59" s="31"/>
      <c r="POP59" s="31"/>
      <c r="POQ59" s="31"/>
      <c r="POR59" s="31"/>
      <c r="POS59" s="31"/>
      <c r="POT59" s="31"/>
      <c r="POU59" s="31"/>
      <c r="POV59" s="31"/>
      <c r="POW59" s="31"/>
      <c r="POX59" s="31"/>
      <c r="POY59" s="31"/>
      <c r="POZ59" s="31"/>
      <c r="PPA59" s="31"/>
      <c r="PPB59" s="31"/>
      <c r="PPC59" s="31"/>
      <c r="PPD59" s="31"/>
      <c r="PPE59" s="31"/>
      <c r="PPF59" s="31"/>
      <c r="PPG59" s="31"/>
      <c r="PPH59" s="31"/>
      <c r="PPI59" s="31"/>
      <c r="PPJ59" s="31"/>
      <c r="PPK59" s="31"/>
      <c r="PPL59" s="31"/>
      <c r="PPM59" s="31"/>
      <c r="PPN59" s="31"/>
      <c r="PPO59" s="31"/>
      <c r="PPP59" s="31"/>
      <c r="PPQ59" s="31"/>
      <c r="PPR59" s="31"/>
      <c r="PPS59" s="31"/>
      <c r="PPT59" s="31"/>
      <c r="PPU59" s="31"/>
      <c r="PPV59" s="31"/>
      <c r="PPW59" s="31"/>
      <c r="PPX59" s="31"/>
      <c r="PPY59" s="31"/>
      <c r="PPZ59" s="31"/>
      <c r="PQA59" s="31"/>
      <c r="PQB59" s="31"/>
      <c r="PQC59" s="31"/>
      <c r="PQD59" s="31"/>
      <c r="PQE59" s="31"/>
      <c r="PQF59" s="31"/>
      <c r="PQG59" s="31"/>
      <c r="PQH59" s="31"/>
      <c r="PQI59" s="31"/>
      <c r="PQJ59" s="31"/>
      <c r="PQK59" s="31"/>
      <c r="PQL59" s="31"/>
      <c r="PQM59" s="31"/>
      <c r="PQN59" s="31"/>
      <c r="PQO59" s="31"/>
      <c r="PQP59" s="31"/>
      <c r="PQQ59" s="31"/>
      <c r="PQR59" s="31"/>
      <c r="PQS59" s="31"/>
      <c r="PQT59" s="31"/>
      <c r="PQU59" s="31"/>
      <c r="PQV59" s="31"/>
      <c r="PQW59" s="31"/>
      <c r="PQX59" s="31"/>
      <c r="PQY59" s="31"/>
      <c r="PQZ59" s="31"/>
      <c r="PRA59" s="31"/>
      <c r="PRB59" s="31"/>
      <c r="PRC59" s="31"/>
      <c r="PRD59" s="31"/>
      <c r="PRE59" s="31"/>
      <c r="PRF59" s="31"/>
      <c r="PRG59" s="31"/>
      <c r="PRH59" s="31"/>
      <c r="PRI59" s="31"/>
      <c r="PRJ59" s="31"/>
      <c r="PRK59" s="31"/>
      <c r="PRL59" s="31"/>
      <c r="PRM59" s="31"/>
      <c r="PRN59" s="31"/>
      <c r="PRO59" s="31"/>
      <c r="PRP59" s="31"/>
      <c r="PRQ59" s="31"/>
      <c r="PRR59" s="31"/>
      <c r="PRS59" s="31"/>
      <c r="PRT59" s="31"/>
      <c r="PRU59" s="31"/>
      <c r="PRV59" s="31"/>
      <c r="PRW59" s="31"/>
      <c r="PRX59" s="31"/>
      <c r="PRY59" s="31"/>
      <c r="PRZ59" s="31"/>
      <c r="PSA59" s="31"/>
      <c r="PSB59" s="31"/>
      <c r="PSC59" s="31"/>
      <c r="PSD59" s="31"/>
      <c r="PSE59" s="31"/>
      <c r="PSF59" s="31"/>
      <c r="PSG59" s="31"/>
      <c r="PSH59" s="31"/>
      <c r="PSI59" s="31"/>
      <c r="PSJ59" s="31"/>
      <c r="PSK59" s="31"/>
      <c r="PSL59" s="31"/>
      <c r="PSM59" s="31"/>
      <c r="PSN59" s="31"/>
      <c r="PSO59" s="31"/>
      <c r="PSP59" s="31"/>
      <c r="PSQ59" s="31"/>
      <c r="PSR59" s="31"/>
      <c r="PSS59" s="31"/>
      <c r="PST59" s="31"/>
      <c r="PSU59" s="31"/>
      <c r="PSV59" s="31"/>
      <c r="PSW59" s="31"/>
      <c r="PSX59" s="31"/>
      <c r="PSY59" s="31"/>
      <c r="PSZ59" s="31"/>
      <c r="PTA59" s="31"/>
      <c r="PTB59" s="31"/>
      <c r="PTC59" s="31"/>
      <c r="PTD59" s="31"/>
      <c r="PTE59" s="31"/>
      <c r="PTF59" s="31"/>
      <c r="PTG59" s="31"/>
      <c r="PTH59" s="31"/>
      <c r="PTI59" s="31"/>
      <c r="PTJ59" s="31"/>
      <c r="PTK59" s="31"/>
      <c r="PTL59" s="31"/>
      <c r="PTM59" s="31"/>
      <c r="PTN59" s="31"/>
      <c r="PTO59" s="31"/>
      <c r="PTP59" s="31"/>
      <c r="PTQ59" s="31"/>
      <c r="PTR59" s="31"/>
      <c r="PTS59" s="31"/>
      <c r="PTT59" s="31"/>
      <c r="PTU59" s="31"/>
      <c r="PTV59" s="31"/>
      <c r="PTW59" s="31"/>
      <c r="PTX59" s="31"/>
      <c r="PTY59" s="31"/>
      <c r="PTZ59" s="31"/>
      <c r="PUA59" s="31"/>
      <c r="PUB59" s="31"/>
      <c r="PUC59" s="31"/>
      <c r="PUD59" s="31"/>
      <c r="PUE59" s="31"/>
      <c r="PUF59" s="31"/>
      <c r="PUG59" s="31"/>
      <c r="PUH59" s="31"/>
      <c r="PUI59" s="31"/>
      <c r="PUJ59" s="31"/>
      <c r="PUK59" s="31"/>
      <c r="PUL59" s="31"/>
      <c r="PUM59" s="31"/>
      <c r="PUN59" s="31"/>
      <c r="PUO59" s="31"/>
      <c r="PUP59" s="31"/>
      <c r="PUQ59" s="31"/>
      <c r="PUR59" s="31"/>
      <c r="PUS59" s="31"/>
      <c r="PUT59" s="31"/>
      <c r="PUU59" s="31"/>
      <c r="PUV59" s="31"/>
      <c r="PUW59" s="31"/>
      <c r="PUX59" s="31"/>
      <c r="PUY59" s="31"/>
      <c r="PUZ59" s="31"/>
      <c r="PVA59" s="31"/>
      <c r="PVB59" s="31"/>
      <c r="PVC59" s="31"/>
      <c r="PVD59" s="31"/>
      <c r="PVE59" s="31"/>
      <c r="PVF59" s="31"/>
      <c r="PVG59" s="31"/>
      <c r="PVH59" s="31"/>
      <c r="PVI59" s="31"/>
      <c r="PVJ59" s="31"/>
      <c r="PVK59" s="31"/>
      <c r="PVL59" s="31"/>
      <c r="PVM59" s="31"/>
      <c r="PVN59" s="31"/>
      <c r="PVO59" s="31"/>
      <c r="PVP59" s="31"/>
      <c r="PVQ59" s="31"/>
      <c r="PVR59" s="31"/>
      <c r="PVS59" s="31"/>
      <c r="PVT59" s="31"/>
      <c r="PVU59" s="31"/>
      <c r="PVV59" s="31"/>
      <c r="PVW59" s="31"/>
      <c r="PVX59" s="31"/>
      <c r="PVY59" s="31"/>
      <c r="PVZ59" s="31"/>
      <c r="PWA59" s="31"/>
      <c r="PWB59" s="31"/>
      <c r="PWC59" s="31"/>
      <c r="PWD59" s="31"/>
      <c r="PWE59" s="31"/>
      <c r="PWF59" s="31"/>
      <c r="PWG59" s="31"/>
      <c r="PWH59" s="31"/>
      <c r="PWI59" s="31"/>
      <c r="PWJ59" s="31"/>
      <c r="PWK59" s="31"/>
      <c r="PWL59" s="31"/>
      <c r="PWM59" s="31"/>
      <c r="PWN59" s="31"/>
      <c r="PWO59" s="31"/>
      <c r="PWP59" s="31"/>
      <c r="PWQ59" s="31"/>
      <c r="PWR59" s="31"/>
      <c r="PWS59" s="31"/>
      <c r="PWT59" s="31"/>
      <c r="PWU59" s="31"/>
      <c r="PWV59" s="31"/>
      <c r="PWW59" s="31"/>
      <c r="PWX59" s="31"/>
      <c r="PWY59" s="31"/>
      <c r="PWZ59" s="31"/>
      <c r="PXA59" s="31"/>
      <c r="PXB59" s="31"/>
      <c r="PXC59" s="31"/>
      <c r="PXD59" s="31"/>
      <c r="PXE59" s="31"/>
      <c r="PXF59" s="31"/>
      <c r="PXG59" s="31"/>
      <c r="PXH59" s="31"/>
      <c r="PXI59" s="31"/>
      <c r="PXJ59" s="31"/>
      <c r="PXK59" s="31"/>
      <c r="PXL59" s="31"/>
      <c r="PXM59" s="31"/>
      <c r="PXN59" s="31"/>
      <c r="PXO59" s="31"/>
      <c r="PXP59" s="31"/>
      <c r="PXQ59" s="31"/>
      <c r="PXR59" s="31"/>
      <c r="PXS59" s="31"/>
      <c r="PXT59" s="31"/>
      <c r="PXU59" s="31"/>
      <c r="PXV59" s="31"/>
      <c r="PXW59" s="31"/>
      <c r="PXX59" s="31"/>
      <c r="PXY59" s="31"/>
      <c r="PXZ59" s="31"/>
      <c r="PYA59" s="31"/>
      <c r="PYB59" s="31"/>
      <c r="PYC59" s="31"/>
      <c r="PYD59" s="31"/>
      <c r="PYE59" s="31"/>
      <c r="PYF59" s="31"/>
      <c r="PYG59" s="31"/>
      <c r="PYH59" s="31"/>
      <c r="PYI59" s="31"/>
      <c r="PYJ59" s="31"/>
      <c r="PYK59" s="31"/>
      <c r="PYL59" s="31"/>
      <c r="PYM59" s="31"/>
      <c r="PYN59" s="31"/>
      <c r="PYO59" s="31"/>
      <c r="PYP59" s="31"/>
      <c r="PYQ59" s="31"/>
      <c r="PYR59" s="31"/>
      <c r="PYS59" s="31"/>
      <c r="PYT59" s="31"/>
      <c r="PYU59" s="31"/>
      <c r="PYV59" s="31"/>
      <c r="PYW59" s="31"/>
      <c r="PYX59" s="31"/>
      <c r="PYY59" s="31"/>
      <c r="PYZ59" s="31"/>
      <c r="PZA59" s="31"/>
      <c r="PZB59" s="31"/>
      <c r="PZC59" s="31"/>
      <c r="PZD59" s="31"/>
      <c r="PZE59" s="31"/>
      <c r="PZF59" s="31"/>
      <c r="PZG59" s="31"/>
      <c r="PZH59" s="31"/>
      <c r="PZI59" s="31"/>
      <c r="PZJ59" s="31"/>
      <c r="PZK59" s="31"/>
      <c r="PZL59" s="31"/>
      <c r="PZM59" s="31"/>
      <c r="PZN59" s="31"/>
      <c r="PZO59" s="31"/>
      <c r="PZP59" s="31"/>
      <c r="PZQ59" s="31"/>
      <c r="PZR59" s="31"/>
      <c r="PZS59" s="31"/>
      <c r="PZT59" s="31"/>
      <c r="PZU59" s="31"/>
      <c r="PZV59" s="31"/>
      <c r="PZW59" s="31"/>
      <c r="PZX59" s="31"/>
      <c r="PZY59" s="31"/>
      <c r="PZZ59" s="31"/>
      <c r="QAA59" s="31"/>
      <c r="QAB59" s="31"/>
      <c r="QAC59" s="31"/>
      <c r="QAD59" s="31"/>
      <c r="QAE59" s="31"/>
      <c r="QAF59" s="31"/>
      <c r="QAG59" s="31"/>
      <c r="QAH59" s="31"/>
      <c r="QAI59" s="31"/>
      <c r="QAJ59" s="31"/>
      <c r="QAK59" s="31"/>
      <c r="QAL59" s="31"/>
      <c r="QAM59" s="31"/>
      <c r="QAN59" s="31"/>
      <c r="QAO59" s="31"/>
      <c r="QAP59" s="31"/>
      <c r="QAQ59" s="31"/>
      <c r="QAR59" s="31"/>
      <c r="QAS59" s="31"/>
      <c r="QAT59" s="31"/>
      <c r="QAU59" s="31"/>
      <c r="QAV59" s="31"/>
      <c r="QAW59" s="31"/>
      <c r="QAX59" s="31"/>
      <c r="QAY59" s="31"/>
      <c r="QAZ59" s="31"/>
      <c r="QBA59" s="31"/>
      <c r="QBB59" s="31"/>
      <c r="QBC59" s="31"/>
      <c r="QBD59" s="31"/>
      <c r="QBE59" s="31"/>
      <c r="QBF59" s="31"/>
      <c r="QBG59" s="31"/>
      <c r="QBH59" s="31"/>
      <c r="QBI59" s="31"/>
      <c r="QBJ59" s="31"/>
      <c r="QBK59" s="31"/>
      <c r="QBL59" s="31"/>
      <c r="QBM59" s="31"/>
      <c r="QBN59" s="31"/>
      <c r="QBO59" s="31"/>
      <c r="QBP59" s="31"/>
      <c r="QBQ59" s="31"/>
      <c r="QBR59" s="31"/>
      <c r="QBS59" s="31"/>
      <c r="QBT59" s="31"/>
      <c r="QBU59" s="31"/>
      <c r="QBV59" s="31"/>
      <c r="QBW59" s="31"/>
      <c r="QBX59" s="31"/>
      <c r="QBY59" s="31"/>
      <c r="QBZ59" s="31"/>
      <c r="QCA59" s="31"/>
      <c r="QCB59" s="31"/>
      <c r="QCC59" s="31"/>
      <c r="QCD59" s="31"/>
      <c r="QCE59" s="31"/>
      <c r="QCF59" s="31"/>
      <c r="QCG59" s="31"/>
      <c r="QCH59" s="31"/>
      <c r="QCI59" s="31"/>
      <c r="QCJ59" s="31"/>
      <c r="QCK59" s="31"/>
      <c r="QCL59" s="31"/>
      <c r="QCM59" s="31"/>
      <c r="QCN59" s="31"/>
      <c r="QCO59" s="31"/>
      <c r="QCP59" s="31"/>
      <c r="QCQ59" s="31"/>
      <c r="QCR59" s="31"/>
      <c r="QCS59" s="31"/>
      <c r="QCT59" s="31"/>
      <c r="QCU59" s="31"/>
      <c r="QCV59" s="31"/>
      <c r="QCW59" s="31"/>
      <c r="QCX59" s="31"/>
      <c r="QCY59" s="31"/>
      <c r="QCZ59" s="31"/>
      <c r="QDA59" s="31"/>
      <c r="QDB59" s="31"/>
      <c r="QDC59" s="31"/>
      <c r="QDD59" s="31"/>
      <c r="QDE59" s="31"/>
      <c r="QDF59" s="31"/>
      <c r="QDG59" s="31"/>
      <c r="QDH59" s="31"/>
      <c r="QDI59" s="31"/>
      <c r="QDJ59" s="31"/>
      <c r="QDK59" s="31"/>
      <c r="QDL59" s="31"/>
      <c r="QDM59" s="31"/>
      <c r="QDN59" s="31"/>
      <c r="QDO59" s="31"/>
      <c r="QDP59" s="31"/>
      <c r="QDQ59" s="31"/>
      <c r="QDR59" s="31"/>
      <c r="QDS59" s="31"/>
      <c r="QDT59" s="31"/>
      <c r="QDU59" s="31"/>
      <c r="QDV59" s="31"/>
      <c r="QDW59" s="31"/>
      <c r="QDX59" s="31"/>
      <c r="QDY59" s="31"/>
      <c r="QDZ59" s="31"/>
      <c r="QEA59" s="31"/>
      <c r="QEB59" s="31"/>
      <c r="QEC59" s="31"/>
      <c r="QED59" s="31"/>
      <c r="QEE59" s="31"/>
      <c r="QEF59" s="31"/>
      <c r="QEG59" s="31"/>
      <c r="QEH59" s="31"/>
      <c r="QEI59" s="31"/>
      <c r="QEJ59" s="31"/>
      <c r="QEK59" s="31"/>
      <c r="QEL59" s="31"/>
      <c r="QEM59" s="31"/>
      <c r="QEN59" s="31"/>
      <c r="QEO59" s="31"/>
      <c r="QEP59" s="31"/>
      <c r="QEQ59" s="31"/>
      <c r="QER59" s="31"/>
      <c r="QES59" s="31"/>
      <c r="QET59" s="31"/>
      <c r="QEU59" s="31"/>
      <c r="QEV59" s="31"/>
      <c r="QEW59" s="31"/>
      <c r="QEX59" s="31"/>
      <c r="QEY59" s="31"/>
      <c r="QEZ59" s="31"/>
      <c r="QFA59" s="31"/>
      <c r="QFB59" s="31"/>
      <c r="QFC59" s="31"/>
      <c r="QFD59" s="31"/>
      <c r="QFE59" s="31"/>
      <c r="QFF59" s="31"/>
      <c r="QFG59" s="31"/>
      <c r="QFH59" s="31"/>
      <c r="QFI59" s="31"/>
      <c r="QFJ59" s="31"/>
      <c r="QFK59" s="31"/>
      <c r="QFL59" s="31"/>
      <c r="QFM59" s="31"/>
      <c r="QFN59" s="31"/>
      <c r="QFO59" s="31"/>
      <c r="QFP59" s="31"/>
      <c r="QFQ59" s="31"/>
      <c r="QFR59" s="31"/>
      <c r="QFS59" s="31"/>
      <c r="QFT59" s="31"/>
      <c r="QFU59" s="31"/>
      <c r="QFV59" s="31"/>
      <c r="QFW59" s="31"/>
      <c r="QFX59" s="31"/>
      <c r="QFY59" s="31"/>
      <c r="QFZ59" s="31"/>
      <c r="QGA59" s="31"/>
      <c r="QGB59" s="31"/>
      <c r="QGC59" s="31"/>
      <c r="QGD59" s="31"/>
      <c r="QGE59" s="31"/>
      <c r="QGF59" s="31"/>
      <c r="QGG59" s="31"/>
      <c r="QGH59" s="31"/>
      <c r="QGI59" s="31"/>
      <c r="QGJ59" s="31"/>
      <c r="QGK59" s="31"/>
      <c r="QGL59" s="31"/>
      <c r="QGM59" s="31"/>
      <c r="QGN59" s="31"/>
      <c r="QGO59" s="31"/>
      <c r="QGP59" s="31"/>
      <c r="QGQ59" s="31"/>
      <c r="QGR59" s="31"/>
      <c r="QGS59" s="31"/>
      <c r="QGT59" s="31"/>
      <c r="QGU59" s="31"/>
      <c r="QGV59" s="31"/>
      <c r="QGW59" s="31"/>
      <c r="QGX59" s="31"/>
      <c r="QGY59" s="31"/>
      <c r="QGZ59" s="31"/>
      <c r="QHA59" s="31"/>
      <c r="QHB59" s="31"/>
      <c r="QHC59" s="31"/>
      <c r="QHD59" s="31"/>
      <c r="QHE59" s="31"/>
      <c r="QHF59" s="31"/>
      <c r="QHG59" s="31"/>
      <c r="QHH59" s="31"/>
      <c r="QHI59" s="31"/>
      <c r="QHJ59" s="31"/>
      <c r="QHK59" s="31"/>
      <c r="QHL59" s="31"/>
      <c r="QHM59" s="31"/>
      <c r="QHN59" s="31"/>
      <c r="QHO59" s="31"/>
      <c r="QHP59" s="31"/>
      <c r="QHQ59" s="31"/>
      <c r="QHR59" s="31"/>
      <c r="QHS59" s="31"/>
      <c r="QHT59" s="31"/>
      <c r="QHU59" s="31"/>
      <c r="QHV59" s="31"/>
      <c r="QHW59" s="31"/>
      <c r="QHX59" s="31"/>
      <c r="QHY59" s="31"/>
      <c r="QHZ59" s="31"/>
      <c r="QIA59" s="31"/>
      <c r="QIB59" s="31"/>
      <c r="QIC59" s="31"/>
      <c r="QID59" s="31"/>
      <c r="QIE59" s="31"/>
      <c r="QIF59" s="31"/>
      <c r="QIG59" s="31"/>
      <c r="QIH59" s="31"/>
      <c r="QII59" s="31"/>
      <c r="QIJ59" s="31"/>
      <c r="QIK59" s="31"/>
      <c r="QIL59" s="31"/>
      <c r="QIM59" s="31"/>
      <c r="QIN59" s="31"/>
      <c r="QIO59" s="31"/>
      <c r="QIP59" s="31"/>
      <c r="QIQ59" s="31"/>
      <c r="QIR59" s="31"/>
      <c r="QIS59" s="31"/>
      <c r="QIT59" s="31"/>
      <c r="QIU59" s="31"/>
      <c r="QIV59" s="31"/>
      <c r="QIW59" s="31"/>
      <c r="QIX59" s="31"/>
      <c r="QIY59" s="31"/>
      <c r="QIZ59" s="31"/>
      <c r="QJA59" s="31"/>
      <c r="QJB59" s="31"/>
      <c r="QJC59" s="31"/>
      <c r="QJD59" s="31"/>
      <c r="QJE59" s="31"/>
      <c r="QJF59" s="31"/>
      <c r="QJG59" s="31"/>
      <c r="QJH59" s="31"/>
      <c r="QJI59" s="31"/>
      <c r="QJJ59" s="31"/>
      <c r="QJK59" s="31"/>
      <c r="QJL59" s="31"/>
      <c r="QJM59" s="31"/>
      <c r="QJN59" s="31"/>
      <c r="QJO59" s="31"/>
      <c r="QJP59" s="31"/>
      <c r="QJQ59" s="31"/>
      <c r="QJR59" s="31"/>
      <c r="QJS59" s="31"/>
      <c r="QJT59" s="31"/>
      <c r="QJU59" s="31"/>
      <c r="QJV59" s="31"/>
      <c r="QJW59" s="31"/>
      <c r="QJX59" s="31"/>
      <c r="QJY59" s="31"/>
      <c r="QJZ59" s="31"/>
      <c r="QKA59" s="31"/>
      <c r="QKB59" s="31"/>
      <c r="QKC59" s="31"/>
      <c r="QKD59" s="31"/>
      <c r="QKE59" s="31"/>
      <c r="QKF59" s="31"/>
      <c r="QKG59" s="31"/>
      <c r="QKH59" s="31"/>
      <c r="QKI59" s="31"/>
      <c r="QKJ59" s="31"/>
      <c r="QKK59" s="31"/>
      <c r="QKL59" s="31"/>
      <c r="QKM59" s="31"/>
      <c r="QKN59" s="31"/>
      <c r="QKO59" s="31"/>
      <c r="QKP59" s="31"/>
      <c r="QKQ59" s="31"/>
      <c r="QKR59" s="31"/>
      <c r="QKS59" s="31"/>
      <c r="QKT59" s="31"/>
      <c r="QKU59" s="31"/>
      <c r="QKV59" s="31"/>
      <c r="QKW59" s="31"/>
      <c r="QKX59" s="31"/>
      <c r="QKY59" s="31"/>
      <c r="QKZ59" s="31"/>
      <c r="QLA59" s="31"/>
      <c r="QLB59" s="31"/>
      <c r="QLC59" s="31"/>
      <c r="QLD59" s="31"/>
      <c r="QLE59" s="31"/>
      <c r="QLF59" s="31"/>
      <c r="QLG59" s="31"/>
      <c r="QLH59" s="31"/>
      <c r="QLI59" s="31"/>
      <c r="QLJ59" s="31"/>
      <c r="QLK59" s="31"/>
      <c r="QLL59" s="31"/>
      <c r="QLM59" s="31"/>
      <c r="QLN59" s="31"/>
      <c r="QLO59" s="31"/>
      <c r="QLP59" s="31"/>
      <c r="QLQ59" s="31"/>
      <c r="QLR59" s="31"/>
      <c r="QLS59" s="31"/>
      <c r="QLT59" s="31"/>
      <c r="QLU59" s="31"/>
      <c r="QLV59" s="31"/>
      <c r="QLW59" s="31"/>
      <c r="QLX59" s="31"/>
      <c r="QLY59" s="31"/>
      <c r="QLZ59" s="31"/>
      <c r="QMA59" s="31"/>
      <c r="QMB59" s="31"/>
      <c r="QMC59" s="31"/>
      <c r="QMD59" s="31"/>
      <c r="QME59" s="31"/>
      <c r="QMF59" s="31"/>
      <c r="QMG59" s="31"/>
      <c r="QMH59" s="31"/>
      <c r="QMI59" s="31"/>
      <c r="QMJ59" s="31"/>
      <c r="QMK59" s="31"/>
      <c r="QML59" s="31"/>
      <c r="QMM59" s="31"/>
      <c r="QMN59" s="31"/>
      <c r="QMO59" s="31"/>
      <c r="QMP59" s="31"/>
      <c r="QMQ59" s="31"/>
      <c r="QMR59" s="31"/>
      <c r="QMS59" s="31"/>
      <c r="QMT59" s="31"/>
      <c r="QMU59" s="31"/>
      <c r="QMV59" s="31"/>
      <c r="QMW59" s="31"/>
      <c r="QMX59" s="31"/>
      <c r="QMY59" s="31"/>
      <c r="QMZ59" s="31"/>
      <c r="QNA59" s="31"/>
      <c r="QNB59" s="31"/>
      <c r="QNC59" s="31"/>
      <c r="QND59" s="31"/>
      <c r="QNE59" s="31"/>
      <c r="QNF59" s="31"/>
      <c r="QNG59" s="31"/>
      <c r="QNH59" s="31"/>
      <c r="QNI59" s="31"/>
      <c r="QNJ59" s="31"/>
      <c r="QNK59" s="31"/>
      <c r="QNL59" s="31"/>
      <c r="QNM59" s="31"/>
      <c r="QNN59" s="31"/>
      <c r="QNO59" s="31"/>
      <c r="QNP59" s="31"/>
      <c r="QNQ59" s="31"/>
      <c r="QNR59" s="31"/>
      <c r="QNS59" s="31"/>
      <c r="QNT59" s="31"/>
      <c r="QNU59" s="31"/>
      <c r="QNV59" s="31"/>
      <c r="QNW59" s="31"/>
      <c r="QNX59" s="31"/>
      <c r="QNY59" s="31"/>
      <c r="QNZ59" s="31"/>
      <c r="QOA59" s="31"/>
      <c r="QOB59" s="31"/>
      <c r="QOC59" s="31"/>
      <c r="QOD59" s="31"/>
      <c r="QOE59" s="31"/>
      <c r="QOF59" s="31"/>
      <c r="QOG59" s="31"/>
      <c r="QOH59" s="31"/>
      <c r="QOI59" s="31"/>
      <c r="QOJ59" s="31"/>
      <c r="QOK59" s="31"/>
      <c r="QOL59" s="31"/>
      <c r="QOM59" s="31"/>
      <c r="QON59" s="31"/>
      <c r="QOO59" s="31"/>
      <c r="QOP59" s="31"/>
      <c r="QOQ59" s="31"/>
      <c r="QOR59" s="31"/>
      <c r="QOS59" s="31"/>
      <c r="QOT59" s="31"/>
      <c r="QOU59" s="31"/>
      <c r="QOV59" s="31"/>
      <c r="QOW59" s="31"/>
      <c r="QOX59" s="31"/>
      <c r="QOY59" s="31"/>
      <c r="QOZ59" s="31"/>
      <c r="QPA59" s="31"/>
      <c r="QPB59" s="31"/>
      <c r="QPC59" s="31"/>
      <c r="QPD59" s="31"/>
      <c r="QPE59" s="31"/>
      <c r="QPF59" s="31"/>
      <c r="QPG59" s="31"/>
      <c r="QPH59" s="31"/>
      <c r="QPI59" s="31"/>
      <c r="QPJ59" s="31"/>
      <c r="QPK59" s="31"/>
      <c r="QPL59" s="31"/>
      <c r="QPM59" s="31"/>
      <c r="QPN59" s="31"/>
      <c r="QPO59" s="31"/>
      <c r="QPP59" s="31"/>
      <c r="QPQ59" s="31"/>
      <c r="QPR59" s="31"/>
      <c r="QPS59" s="31"/>
      <c r="QPT59" s="31"/>
      <c r="QPU59" s="31"/>
      <c r="QPV59" s="31"/>
      <c r="QPW59" s="31"/>
      <c r="QPX59" s="31"/>
      <c r="QPY59" s="31"/>
      <c r="QPZ59" s="31"/>
      <c r="QQA59" s="31"/>
      <c r="QQB59" s="31"/>
      <c r="QQC59" s="31"/>
      <c r="QQD59" s="31"/>
      <c r="QQE59" s="31"/>
      <c r="QQF59" s="31"/>
      <c r="QQG59" s="31"/>
      <c r="QQH59" s="31"/>
      <c r="QQI59" s="31"/>
      <c r="QQJ59" s="31"/>
      <c r="QQK59" s="31"/>
      <c r="QQL59" s="31"/>
      <c r="QQM59" s="31"/>
      <c r="QQN59" s="31"/>
      <c r="QQO59" s="31"/>
      <c r="QQP59" s="31"/>
      <c r="QQQ59" s="31"/>
      <c r="QQR59" s="31"/>
      <c r="QQS59" s="31"/>
      <c r="QQT59" s="31"/>
      <c r="QQU59" s="31"/>
      <c r="QQV59" s="31"/>
      <c r="QQW59" s="31"/>
      <c r="QQX59" s="31"/>
      <c r="QQY59" s="31"/>
      <c r="QQZ59" s="31"/>
      <c r="QRA59" s="31"/>
      <c r="QRB59" s="31"/>
      <c r="QRC59" s="31"/>
      <c r="QRD59" s="31"/>
      <c r="QRE59" s="31"/>
      <c r="QRF59" s="31"/>
      <c r="QRG59" s="31"/>
      <c r="QRH59" s="31"/>
      <c r="QRI59" s="31"/>
      <c r="QRJ59" s="31"/>
      <c r="QRK59" s="31"/>
      <c r="QRL59" s="31"/>
      <c r="QRM59" s="31"/>
      <c r="QRN59" s="31"/>
      <c r="QRO59" s="31"/>
      <c r="QRP59" s="31"/>
      <c r="QRQ59" s="31"/>
      <c r="QRR59" s="31"/>
      <c r="QRS59" s="31"/>
      <c r="QRT59" s="31"/>
      <c r="QRU59" s="31"/>
      <c r="QRV59" s="31"/>
      <c r="QRW59" s="31"/>
      <c r="QRX59" s="31"/>
      <c r="QRY59" s="31"/>
      <c r="QRZ59" s="31"/>
      <c r="QSA59" s="31"/>
      <c r="QSB59" s="31"/>
      <c r="QSC59" s="31"/>
      <c r="QSD59" s="31"/>
      <c r="QSE59" s="31"/>
      <c r="QSF59" s="31"/>
      <c r="QSG59" s="31"/>
      <c r="QSH59" s="31"/>
      <c r="QSI59" s="31"/>
      <c r="QSJ59" s="31"/>
      <c r="QSK59" s="31"/>
      <c r="QSL59" s="31"/>
      <c r="QSM59" s="31"/>
      <c r="QSN59" s="31"/>
      <c r="QSO59" s="31"/>
      <c r="QSP59" s="31"/>
      <c r="QSQ59" s="31"/>
      <c r="QSR59" s="31"/>
      <c r="QSS59" s="31"/>
      <c r="QST59" s="31"/>
      <c r="QSU59" s="31"/>
      <c r="QSV59" s="31"/>
      <c r="QSW59" s="31"/>
      <c r="QSX59" s="31"/>
      <c r="QSY59" s="31"/>
      <c r="QSZ59" s="31"/>
      <c r="QTA59" s="31"/>
      <c r="QTB59" s="31"/>
      <c r="QTC59" s="31"/>
      <c r="QTD59" s="31"/>
      <c r="QTE59" s="31"/>
      <c r="QTF59" s="31"/>
      <c r="QTG59" s="31"/>
      <c r="QTH59" s="31"/>
      <c r="QTI59" s="31"/>
      <c r="QTJ59" s="31"/>
      <c r="QTK59" s="31"/>
      <c r="QTL59" s="31"/>
      <c r="QTM59" s="31"/>
      <c r="QTN59" s="31"/>
      <c r="QTO59" s="31"/>
      <c r="QTP59" s="31"/>
      <c r="QTQ59" s="31"/>
      <c r="QTR59" s="31"/>
      <c r="QTS59" s="31"/>
      <c r="QTT59" s="31"/>
      <c r="QTU59" s="31"/>
      <c r="QTV59" s="31"/>
      <c r="QTW59" s="31"/>
      <c r="QTX59" s="31"/>
      <c r="QTY59" s="31"/>
      <c r="QTZ59" s="31"/>
      <c r="QUA59" s="31"/>
      <c r="QUB59" s="31"/>
      <c r="QUC59" s="31"/>
      <c r="QUD59" s="31"/>
      <c r="QUE59" s="31"/>
      <c r="QUF59" s="31"/>
      <c r="QUG59" s="31"/>
      <c r="QUH59" s="31"/>
      <c r="QUI59" s="31"/>
      <c r="QUJ59" s="31"/>
      <c r="QUK59" s="31"/>
      <c r="QUL59" s="31"/>
      <c r="QUM59" s="31"/>
      <c r="QUN59" s="31"/>
      <c r="QUO59" s="31"/>
      <c r="QUP59" s="31"/>
      <c r="QUQ59" s="31"/>
      <c r="QUR59" s="31"/>
      <c r="QUS59" s="31"/>
      <c r="QUT59" s="31"/>
      <c r="QUU59" s="31"/>
      <c r="QUV59" s="31"/>
      <c r="QUW59" s="31"/>
      <c r="QUX59" s="31"/>
      <c r="QUY59" s="31"/>
      <c r="QUZ59" s="31"/>
      <c r="QVA59" s="31"/>
      <c r="QVB59" s="31"/>
      <c r="QVC59" s="31"/>
      <c r="QVD59" s="31"/>
      <c r="QVE59" s="31"/>
      <c r="QVF59" s="31"/>
      <c r="QVG59" s="31"/>
      <c r="QVH59" s="31"/>
      <c r="QVI59" s="31"/>
      <c r="QVJ59" s="31"/>
      <c r="QVK59" s="31"/>
      <c r="QVL59" s="31"/>
      <c r="QVM59" s="31"/>
      <c r="QVN59" s="31"/>
      <c r="QVO59" s="31"/>
      <c r="QVP59" s="31"/>
      <c r="QVQ59" s="31"/>
      <c r="QVR59" s="31"/>
      <c r="QVS59" s="31"/>
      <c r="QVT59" s="31"/>
      <c r="QVU59" s="31"/>
      <c r="QVV59" s="31"/>
      <c r="QVW59" s="31"/>
      <c r="QVX59" s="31"/>
      <c r="QVY59" s="31"/>
      <c r="QVZ59" s="31"/>
      <c r="QWA59" s="31"/>
      <c r="QWB59" s="31"/>
      <c r="QWC59" s="31"/>
      <c r="QWD59" s="31"/>
      <c r="QWE59" s="31"/>
      <c r="QWF59" s="31"/>
      <c r="QWG59" s="31"/>
      <c r="QWH59" s="31"/>
      <c r="QWI59" s="31"/>
      <c r="QWJ59" s="31"/>
      <c r="QWK59" s="31"/>
      <c r="QWL59" s="31"/>
      <c r="QWM59" s="31"/>
      <c r="QWN59" s="31"/>
      <c r="QWO59" s="31"/>
      <c r="QWP59" s="31"/>
      <c r="QWQ59" s="31"/>
      <c r="QWR59" s="31"/>
      <c r="QWS59" s="31"/>
      <c r="QWT59" s="31"/>
      <c r="QWU59" s="31"/>
      <c r="QWV59" s="31"/>
      <c r="QWW59" s="31"/>
      <c r="QWX59" s="31"/>
      <c r="QWY59" s="31"/>
      <c r="QWZ59" s="31"/>
      <c r="QXA59" s="31"/>
      <c r="QXB59" s="31"/>
      <c r="QXC59" s="31"/>
      <c r="QXD59" s="31"/>
      <c r="QXE59" s="31"/>
      <c r="QXF59" s="31"/>
      <c r="QXG59" s="31"/>
      <c r="QXH59" s="31"/>
      <c r="QXI59" s="31"/>
      <c r="QXJ59" s="31"/>
      <c r="QXK59" s="31"/>
      <c r="QXL59" s="31"/>
      <c r="QXM59" s="31"/>
      <c r="QXN59" s="31"/>
      <c r="QXO59" s="31"/>
      <c r="QXP59" s="31"/>
      <c r="QXQ59" s="31"/>
      <c r="QXR59" s="31"/>
      <c r="QXS59" s="31"/>
      <c r="QXT59" s="31"/>
      <c r="QXU59" s="31"/>
      <c r="QXV59" s="31"/>
      <c r="QXW59" s="31"/>
      <c r="QXX59" s="31"/>
      <c r="QXY59" s="31"/>
      <c r="QXZ59" s="31"/>
      <c r="QYA59" s="31"/>
      <c r="QYB59" s="31"/>
      <c r="QYC59" s="31"/>
      <c r="QYD59" s="31"/>
      <c r="QYE59" s="31"/>
      <c r="QYF59" s="31"/>
      <c r="QYG59" s="31"/>
      <c r="QYH59" s="31"/>
      <c r="QYI59" s="31"/>
      <c r="QYJ59" s="31"/>
      <c r="QYK59" s="31"/>
      <c r="QYL59" s="31"/>
      <c r="QYM59" s="31"/>
      <c r="QYN59" s="31"/>
      <c r="QYO59" s="31"/>
      <c r="QYP59" s="31"/>
      <c r="QYQ59" s="31"/>
      <c r="QYR59" s="31"/>
      <c r="QYS59" s="31"/>
      <c r="QYT59" s="31"/>
      <c r="QYU59" s="31"/>
      <c r="QYV59" s="31"/>
      <c r="QYW59" s="31"/>
      <c r="QYX59" s="31"/>
      <c r="QYY59" s="31"/>
      <c r="QYZ59" s="31"/>
      <c r="QZA59" s="31"/>
      <c r="QZB59" s="31"/>
      <c r="QZC59" s="31"/>
      <c r="QZD59" s="31"/>
      <c r="QZE59" s="31"/>
      <c r="QZF59" s="31"/>
      <c r="QZG59" s="31"/>
      <c r="QZH59" s="31"/>
      <c r="QZI59" s="31"/>
      <c r="QZJ59" s="31"/>
      <c r="QZK59" s="31"/>
      <c r="QZL59" s="31"/>
      <c r="QZM59" s="31"/>
      <c r="QZN59" s="31"/>
      <c r="QZO59" s="31"/>
      <c r="QZP59" s="31"/>
      <c r="QZQ59" s="31"/>
      <c r="QZR59" s="31"/>
      <c r="QZS59" s="31"/>
      <c r="QZT59" s="31"/>
      <c r="QZU59" s="31"/>
      <c r="QZV59" s="31"/>
      <c r="QZW59" s="31"/>
      <c r="QZX59" s="31"/>
      <c r="QZY59" s="31"/>
      <c r="QZZ59" s="31"/>
      <c r="RAA59" s="31"/>
      <c r="RAB59" s="31"/>
      <c r="RAC59" s="31"/>
      <c r="RAD59" s="31"/>
      <c r="RAE59" s="31"/>
      <c r="RAF59" s="31"/>
      <c r="RAG59" s="31"/>
      <c r="RAH59" s="31"/>
      <c r="RAI59" s="31"/>
      <c r="RAJ59" s="31"/>
      <c r="RAK59" s="31"/>
      <c r="RAL59" s="31"/>
      <c r="RAM59" s="31"/>
      <c r="RAN59" s="31"/>
      <c r="RAO59" s="31"/>
      <c r="RAP59" s="31"/>
      <c r="RAQ59" s="31"/>
      <c r="RAR59" s="31"/>
      <c r="RAS59" s="31"/>
      <c r="RAT59" s="31"/>
      <c r="RAU59" s="31"/>
      <c r="RAV59" s="31"/>
      <c r="RAW59" s="31"/>
      <c r="RAX59" s="31"/>
      <c r="RAY59" s="31"/>
      <c r="RAZ59" s="31"/>
      <c r="RBA59" s="31"/>
      <c r="RBB59" s="31"/>
      <c r="RBC59" s="31"/>
      <c r="RBD59" s="31"/>
      <c r="RBE59" s="31"/>
      <c r="RBF59" s="31"/>
      <c r="RBG59" s="31"/>
      <c r="RBH59" s="31"/>
      <c r="RBI59" s="31"/>
      <c r="RBJ59" s="31"/>
      <c r="RBK59" s="31"/>
      <c r="RBL59" s="31"/>
      <c r="RBM59" s="31"/>
      <c r="RBN59" s="31"/>
      <c r="RBO59" s="31"/>
      <c r="RBP59" s="31"/>
      <c r="RBQ59" s="31"/>
      <c r="RBR59" s="31"/>
      <c r="RBS59" s="31"/>
      <c r="RBT59" s="31"/>
      <c r="RBU59" s="31"/>
      <c r="RBV59" s="31"/>
      <c r="RBW59" s="31"/>
      <c r="RBX59" s="31"/>
      <c r="RBY59" s="31"/>
      <c r="RBZ59" s="31"/>
      <c r="RCA59" s="31"/>
      <c r="RCB59" s="31"/>
      <c r="RCC59" s="31"/>
      <c r="RCD59" s="31"/>
      <c r="RCE59" s="31"/>
      <c r="RCF59" s="31"/>
      <c r="RCG59" s="31"/>
      <c r="RCH59" s="31"/>
      <c r="RCI59" s="31"/>
      <c r="RCJ59" s="31"/>
      <c r="RCK59" s="31"/>
      <c r="RCL59" s="31"/>
      <c r="RCM59" s="31"/>
      <c r="RCN59" s="31"/>
      <c r="RCO59" s="31"/>
      <c r="RCP59" s="31"/>
      <c r="RCQ59" s="31"/>
      <c r="RCR59" s="31"/>
      <c r="RCS59" s="31"/>
      <c r="RCT59" s="31"/>
      <c r="RCU59" s="31"/>
      <c r="RCV59" s="31"/>
      <c r="RCW59" s="31"/>
      <c r="RCX59" s="31"/>
      <c r="RCY59" s="31"/>
      <c r="RCZ59" s="31"/>
      <c r="RDA59" s="31"/>
      <c r="RDB59" s="31"/>
      <c r="RDC59" s="31"/>
      <c r="RDD59" s="31"/>
      <c r="RDE59" s="31"/>
      <c r="RDF59" s="31"/>
      <c r="RDG59" s="31"/>
      <c r="RDH59" s="31"/>
      <c r="RDI59" s="31"/>
      <c r="RDJ59" s="31"/>
      <c r="RDK59" s="31"/>
      <c r="RDL59" s="31"/>
      <c r="RDM59" s="31"/>
      <c r="RDN59" s="31"/>
      <c r="RDO59" s="31"/>
      <c r="RDP59" s="31"/>
      <c r="RDQ59" s="31"/>
      <c r="RDR59" s="31"/>
      <c r="RDS59" s="31"/>
      <c r="RDT59" s="31"/>
      <c r="RDU59" s="31"/>
      <c r="RDV59" s="31"/>
      <c r="RDW59" s="31"/>
      <c r="RDX59" s="31"/>
      <c r="RDY59" s="31"/>
      <c r="RDZ59" s="31"/>
      <c r="REA59" s="31"/>
      <c r="REB59" s="31"/>
      <c r="REC59" s="31"/>
      <c r="RED59" s="31"/>
      <c r="REE59" s="31"/>
      <c r="REF59" s="31"/>
      <c r="REG59" s="31"/>
      <c r="REH59" s="31"/>
      <c r="REI59" s="31"/>
      <c r="REJ59" s="31"/>
      <c r="REK59" s="31"/>
      <c r="REL59" s="31"/>
      <c r="REM59" s="31"/>
      <c r="REN59" s="31"/>
      <c r="REO59" s="31"/>
      <c r="REP59" s="31"/>
      <c r="REQ59" s="31"/>
      <c r="RER59" s="31"/>
      <c r="RES59" s="31"/>
      <c r="RET59" s="31"/>
      <c r="REU59" s="31"/>
      <c r="REV59" s="31"/>
      <c r="REW59" s="31"/>
      <c r="REX59" s="31"/>
      <c r="REY59" s="31"/>
      <c r="REZ59" s="31"/>
      <c r="RFA59" s="31"/>
      <c r="RFB59" s="31"/>
      <c r="RFC59" s="31"/>
      <c r="RFD59" s="31"/>
      <c r="RFE59" s="31"/>
      <c r="RFF59" s="31"/>
      <c r="RFG59" s="31"/>
      <c r="RFH59" s="31"/>
      <c r="RFI59" s="31"/>
      <c r="RFJ59" s="31"/>
      <c r="RFK59" s="31"/>
      <c r="RFL59" s="31"/>
      <c r="RFM59" s="31"/>
      <c r="RFN59" s="31"/>
      <c r="RFO59" s="31"/>
      <c r="RFP59" s="31"/>
      <c r="RFQ59" s="31"/>
      <c r="RFR59" s="31"/>
      <c r="RFS59" s="31"/>
      <c r="RFT59" s="31"/>
      <c r="RFU59" s="31"/>
      <c r="RFV59" s="31"/>
      <c r="RFW59" s="31"/>
      <c r="RFX59" s="31"/>
      <c r="RFY59" s="31"/>
      <c r="RFZ59" s="31"/>
      <c r="RGA59" s="31"/>
      <c r="RGB59" s="31"/>
      <c r="RGC59" s="31"/>
      <c r="RGD59" s="31"/>
      <c r="RGE59" s="31"/>
      <c r="RGF59" s="31"/>
      <c r="RGG59" s="31"/>
      <c r="RGH59" s="31"/>
      <c r="RGI59" s="31"/>
      <c r="RGJ59" s="31"/>
      <c r="RGK59" s="31"/>
      <c r="RGL59" s="31"/>
      <c r="RGM59" s="31"/>
      <c r="RGN59" s="31"/>
      <c r="RGO59" s="31"/>
      <c r="RGP59" s="31"/>
      <c r="RGQ59" s="31"/>
      <c r="RGR59" s="31"/>
      <c r="RGS59" s="31"/>
      <c r="RGT59" s="31"/>
      <c r="RGU59" s="31"/>
      <c r="RGV59" s="31"/>
      <c r="RGW59" s="31"/>
      <c r="RGX59" s="31"/>
      <c r="RGY59" s="31"/>
      <c r="RGZ59" s="31"/>
      <c r="RHA59" s="31"/>
      <c r="RHB59" s="31"/>
      <c r="RHC59" s="31"/>
      <c r="RHD59" s="31"/>
      <c r="RHE59" s="31"/>
      <c r="RHF59" s="31"/>
      <c r="RHG59" s="31"/>
      <c r="RHH59" s="31"/>
      <c r="RHI59" s="31"/>
      <c r="RHJ59" s="31"/>
      <c r="RHK59" s="31"/>
      <c r="RHL59" s="31"/>
      <c r="RHM59" s="31"/>
      <c r="RHN59" s="31"/>
      <c r="RHO59" s="31"/>
      <c r="RHP59" s="31"/>
      <c r="RHQ59" s="31"/>
      <c r="RHR59" s="31"/>
      <c r="RHS59" s="31"/>
      <c r="RHT59" s="31"/>
      <c r="RHU59" s="31"/>
      <c r="RHV59" s="31"/>
      <c r="RHW59" s="31"/>
      <c r="RHX59" s="31"/>
      <c r="RHY59" s="31"/>
      <c r="RHZ59" s="31"/>
      <c r="RIA59" s="31"/>
      <c r="RIB59" s="31"/>
      <c r="RIC59" s="31"/>
      <c r="RID59" s="31"/>
      <c r="RIE59" s="31"/>
      <c r="RIF59" s="31"/>
      <c r="RIG59" s="31"/>
      <c r="RIH59" s="31"/>
      <c r="RII59" s="31"/>
      <c r="RIJ59" s="31"/>
      <c r="RIK59" s="31"/>
      <c r="RIL59" s="31"/>
      <c r="RIM59" s="31"/>
      <c r="RIN59" s="31"/>
      <c r="RIO59" s="31"/>
      <c r="RIP59" s="31"/>
      <c r="RIQ59" s="31"/>
      <c r="RIR59" s="31"/>
      <c r="RIS59" s="31"/>
      <c r="RIT59" s="31"/>
      <c r="RIU59" s="31"/>
      <c r="RIV59" s="31"/>
      <c r="RIW59" s="31"/>
      <c r="RIX59" s="31"/>
      <c r="RIY59" s="31"/>
      <c r="RIZ59" s="31"/>
      <c r="RJA59" s="31"/>
      <c r="RJB59" s="31"/>
      <c r="RJC59" s="31"/>
      <c r="RJD59" s="31"/>
      <c r="RJE59" s="31"/>
      <c r="RJF59" s="31"/>
      <c r="RJG59" s="31"/>
      <c r="RJH59" s="31"/>
      <c r="RJI59" s="31"/>
      <c r="RJJ59" s="31"/>
      <c r="RJK59" s="31"/>
      <c r="RJL59" s="31"/>
      <c r="RJM59" s="31"/>
      <c r="RJN59" s="31"/>
      <c r="RJO59" s="31"/>
      <c r="RJP59" s="31"/>
      <c r="RJQ59" s="31"/>
      <c r="RJR59" s="31"/>
      <c r="RJS59" s="31"/>
      <c r="RJT59" s="31"/>
      <c r="RJU59" s="31"/>
      <c r="RJV59" s="31"/>
      <c r="RJW59" s="31"/>
      <c r="RJX59" s="31"/>
      <c r="RJY59" s="31"/>
      <c r="RJZ59" s="31"/>
      <c r="RKA59" s="31"/>
      <c r="RKB59" s="31"/>
      <c r="RKC59" s="31"/>
      <c r="RKD59" s="31"/>
      <c r="RKE59" s="31"/>
      <c r="RKF59" s="31"/>
      <c r="RKG59" s="31"/>
      <c r="RKH59" s="31"/>
      <c r="RKI59" s="31"/>
      <c r="RKJ59" s="31"/>
      <c r="RKK59" s="31"/>
      <c r="RKL59" s="31"/>
      <c r="RKM59" s="31"/>
      <c r="RKN59" s="31"/>
      <c r="RKO59" s="31"/>
      <c r="RKP59" s="31"/>
      <c r="RKQ59" s="31"/>
      <c r="RKR59" s="31"/>
      <c r="RKS59" s="31"/>
      <c r="RKT59" s="31"/>
      <c r="RKU59" s="31"/>
      <c r="RKV59" s="31"/>
      <c r="RKW59" s="31"/>
      <c r="RKX59" s="31"/>
      <c r="RKY59" s="31"/>
      <c r="RKZ59" s="31"/>
      <c r="RLA59" s="31"/>
      <c r="RLB59" s="31"/>
      <c r="RLC59" s="31"/>
      <c r="RLD59" s="31"/>
      <c r="RLE59" s="31"/>
      <c r="RLF59" s="31"/>
      <c r="RLG59" s="31"/>
      <c r="RLH59" s="31"/>
      <c r="RLI59" s="31"/>
      <c r="RLJ59" s="31"/>
      <c r="RLK59" s="31"/>
      <c r="RLL59" s="31"/>
      <c r="RLM59" s="31"/>
      <c r="RLN59" s="31"/>
      <c r="RLO59" s="31"/>
      <c r="RLP59" s="31"/>
      <c r="RLQ59" s="31"/>
      <c r="RLR59" s="31"/>
      <c r="RLS59" s="31"/>
      <c r="RLT59" s="31"/>
      <c r="RLU59" s="31"/>
      <c r="RLV59" s="31"/>
      <c r="RLW59" s="31"/>
      <c r="RLX59" s="31"/>
      <c r="RLY59" s="31"/>
      <c r="RLZ59" s="31"/>
      <c r="RMA59" s="31"/>
      <c r="RMB59" s="31"/>
      <c r="RMC59" s="31"/>
      <c r="RMD59" s="31"/>
      <c r="RME59" s="31"/>
      <c r="RMF59" s="31"/>
      <c r="RMG59" s="31"/>
      <c r="RMH59" s="31"/>
      <c r="RMI59" s="31"/>
      <c r="RMJ59" s="31"/>
      <c r="RMK59" s="31"/>
      <c r="RML59" s="31"/>
      <c r="RMM59" s="31"/>
      <c r="RMN59" s="31"/>
      <c r="RMO59" s="31"/>
      <c r="RMP59" s="31"/>
      <c r="RMQ59" s="31"/>
      <c r="RMR59" s="31"/>
      <c r="RMS59" s="31"/>
      <c r="RMT59" s="31"/>
      <c r="RMU59" s="31"/>
      <c r="RMV59" s="31"/>
      <c r="RMW59" s="31"/>
      <c r="RMX59" s="31"/>
      <c r="RMY59" s="31"/>
      <c r="RMZ59" s="31"/>
      <c r="RNA59" s="31"/>
      <c r="RNB59" s="31"/>
      <c r="RNC59" s="31"/>
      <c r="RND59" s="31"/>
      <c r="RNE59" s="31"/>
      <c r="RNF59" s="31"/>
      <c r="RNG59" s="31"/>
      <c r="RNH59" s="31"/>
      <c r="RNI59" s="31"/>
      <c r="RNJ59" s="31"/>
      <c r="RNK59" s="31"/>
      <c r="RNL59" s="31"/>
      <c r="RNM59" s="31"/>
      <c r="RNN59" s="31"/>
      <c r="RNO59" s="31"/>
      <c r="RNP59" s="31"/>
      <c r="RNQ59" s="31"/>
      <c r="RNR59" s="31"/>
      <c r="RNS59" s="31"/>
      <c r="RNT59" s="31"/>
      <c r="RNU59" s="31"/>
      <c r="RNV59" s="31"/>
      <c r="RNW59" s="31"/>
      <c r="RNX59" s="31"/>
      <c r="RNY59" s="31"/>
      <c r="RNZ59" s="31"/>
      <c r="ROA59" s="31"/>
      <c r="ROB59" s="31"/>
      <c r="ROC59" s="31"/>
      <c r="ROD59" s="31"/>
      <c r="ROE59" s="31"/>
      <c r="ROF59" s="31"/>
      <c r="ROG59" s="31"/>
      <c r="ROH59" s="31"/>
      <c r="ROI59" s="31"/>
      <c r="ROJ59" s="31"/>
      <c r="ROK59" s="31"/>
      <c r="ROL59" s="31"/>
      <c r="ROM59" s="31"/>
      <c r="RON59" s="31"/>
      <c r="ROO59" s="31"/>
      <c r="ROP59" s="31"/>
      <c r="ROQ59" s="31"/>
      <c r="ROR59" s="31"/>
      <c r="ROS59" s="31"/>
      <c r="ROT59" s="31"/>
      <c r="ROU59" s="31"/>
      <c r="ROV59" s="31"/>
      <c r="ROW59" s="31"/>
      <c r="ROX59" s="31"/>
      <c r="ROY59" s="31"/>
      <c r="ROZ59" s="31"/>
      <c r="RPA59" s="31"/>
      <c r="RPB59" s="31"/>
      <c r="RPC59" s="31"/>
      <c r="RPD59" s="31"/>
      <c r="RPE59" s="31"/>
      <c r="RPF59" s="31"/>
      <c r="RPG59" s="31"/>
      <c r="RPH59" s="31"/>
      <c r="RPI59" s="31"/>
      <c r="RPJ59" s="31"/>
      <c r="RPK59" s="31"/>
      <c r="RPL59" s="31"/>
      <c r="RPM59" s="31"/>
      <c r="RPN59" s="31"/>
      <c r="RPO59" s="31"/>
      <c r="RPP59" s="31"/>
      <c r="RPQ59" s="31"/>
      <c r="RPR59" s="31"/>
      <c r="RPS59" s="31"/>
      <c r="RPT59" s="31"/>
      <c r="RPU59" s="31"/>
      <c r="RPV59" s="31"/>
      <c r="RPW59" s="31"/>
      <c r="RPX59" s="31"/>
      <c r="RPY59" s="31"/>
      <c r="RPZ59" s="31"/>
      <c r="RQA59" s="31"/>
      <c r="RQB59" s="31"/>
      <c r="RQC59" s="31"/>
      <c r="RQD59" s="31"/>
      <c r="RQE59" s="31"/>
      <c r="RQF59" s="31"/>
      <c r="RQG59" s="31"/>
      <c r="RQH59" s="31"/>
      <c r="RQI59" s="31"/>
      <c r="RQJ59" s="31"/>
      <c r="RQK59" s="31"/>
      <c r="RQL59" s="31"/>
      <c r="RQM59" s="31"/>
      <c r="RQN59" s="31"/>
      <c r="RQO59" s="31"/>
      <c r="RQP59" s="31"/>
      <c r="RQQ59" s="31"/>
      <c r="RQR59" s="31"/>
      <c r="RQS59" s="31"/>
      <c r="RQT59" s="31"/>
      <c r="RQU59" s="31"/>
      <c r="RQV59" s="31"/>
      <c r="RQW59" s="31"/>
      <c r="RQX59" s="31"/>
      <c r="RQY59" s="31"/>
      <c r="RQZ59" s="31"/>
      <c r="RRA59" s="31"/>
      <c r="RRB59" s="31"/>
      <c r="RRC59" s="31"/>
      <c r="RRD59" s="31"/>
      <c r="RRE59" s="31"/>
      <c r="RRF59" s="31"/>
      <c r="RRG59" s="31"/>
      <c r="RRH59" s="31"/>
      <c r="RRI59" s="31"/>
      <c r="RRJ59" s="31"/>
      <c r="RRK59" s="31"/>
      <c r="RRL59" s="31"/>
      <c r="RRM59" s="31"/>
      <c r="RRN59" s="31"/>
      <c r="RRO59" s="31"/>
      <c r="RRP59" s="31"/>
      <c r="RRQ59" s="31"/>
      <c r="RRR59" s="31"/>
      <c r="RRS59" s="31"/>
      <c r="RRT59" s="31"/>
      <c r="RRU59" s="31"/>
      <c r="RRV59" s="31"/>
      <c r="RRW59" s="31"/>
      <c r="RRX59" s="31"/>
      <c r="RRY59" s="31"/>
      <c r="RRZ59" s="31"/>
      <c r="RSA59" s="31"/>
      <c r="RSB59" s="31"/>
      <c r="RSC59" s="31"/>
      <c r="RSD59" s="31"/>
      <c r="RSE59" s="31"/>
      <c r="RSF59" s="31"/>
      <c r="RSG59" s="31"/>
      <c r="RSH59" s="31"/>
      <c r="RSI59" s="31"/>
      <c r="RSJ59" s="31"/>
      <c r="RSK59" s="31"/>
      <c r="RSL59" s="31"/>
      <c r="RSM59" s="31"/>
      <c r="RSN59" s="31"/>
      <c r="RSO59" s="31"/>
      <c r="RSP59" s="31"/>
      <c r="RSQ59" s="31"/>
      <c r="RSR59" s="31"/>
      <c r="RSS59" s="31"/>
      <c r="RST59" s="31"/>
      <c r="RSU59" s="31"/>
      <c r="RSV59" s="31"/>
      <c r="RSW59" s="31"/>
      <c r="RSX59" s="31"/>
      <c r="RSY59" s="31"/>
      <c r="RSZ59" s="31"/>
      <c r="RTA59" s="31"/>
      <c r="RTB59" s="31"/>
      <c r="RTC59" s="31"/>
      <c r="RTD59" s="31"/>
      <c r="RTE59" s="31"/>
      <c r="RTF59" s="31"/>
      <c r="RTG59" s="31"/>
      <c r="RTH59" s="31"/>
      <c r="RTI59" s="31"/>
      <c r="RTJ59" s="31"/>
      <c r="RTK59" s="31"/>
      <c r="RTL59" s="31"/>
      <c r="RTM59" s="31"/>
      <c r="RTN59" s="31"/>
      <c r="RTO59" s="31"/>
      <c r="RTP59" s="31"/>
      <c r="RTQ59" s="31"/>
      <c r="RTR59" s="31"/>
      <c r="RTS59" s="31"/>
      <c r="RTT59" s="31"/>
      <c r="RTU59" s="31"/>
      <c r="RTV59" s="31"/>
      <c r="RTW59" s="31"/>
      <c r="RTX59" s="31"/>
      <c r="RTY59" s="31"/>
      <c r="RTZ59" s="31"/>
      <c r="RUA59" s="31"/>
      <c r="RUB59" s="31"/>
      <c r="RUC59" s="31"/>
      <c r="RUD59" s="31"/>
      <c r="RUE59" s="31"/>
      <c r="RUF59" s="31"/>
      <c r="RUG59" s="31"/>
      <c r="RUH59" s="31"/>
      <c r="RUI59" s="31"/>
      <c r="RUJ59" s="31"/>
      <c r="RUK59" s="31"/>
      <c r="RUL59" s="31"/>
      <c r="RUM59" s="31"/>
      <c r="RUN59" s="31"/>
      <c r="RUO59" s="31"/>
      <c r="RUP59" s="31"/>
      <c r="RUQ59" s="31"/>
      <c r="RUR59" s="31"/>
      <c r="RUS59" s="31"/>
      <c r="RUT59" s="31"/>
      <c r="RUU59" s="31"/>
      <c r="RUV59" s="31"/>
      <c r="RUW59" s="31"/>
      <c r="RUX59" s="31"/>
      <c r="RUY59" s="31"/>
      <c r="RUZ59" s="31"/>
      <c r="RVA59" s="31"/>
      <c r="RVB59" s="31"/>
      <c r="RVC59" s="31"/>
      <c r="RVD59" s="31"/>
      <c r="RVE59" s="31"/>
      <c r="RVF59" s="31"/>
      <c r="RVG59" s="31"/>
      <c r="RVH59" s="31"/>
      <c r="RVI59" s="31"/>
      <c r="RVJ59" s="31"/>
      <c r="RVK59" s="31"/>
      <c r="RVL59" s="31"/>
      <c r="RVM59" s="31"/>
      <c r="RVN59" s="31"/>
      <c r="RVO59" s="31"/>
      <c r="RVP59" s="31"/>
      <c r="RVQ59" s="31"/>
      <c r="RVR59" s="31"/>
      <c r="RVS59" s="31"/>
      <c r="RVT59" s="31"/>
      <c r="RVU59" s="31"/>
      <c r="RVV59" s="31"/>
      <c r="RVW59" s="31"/>
      <c r="RVX59" s="31"/>
      <c r="RVY59" s="31"/>
      <c r="RVZ59" s="31"/>
      <c r="RWA59" s="31"/>
      <c r="RWB59" s="31"/>
      <c r="RWC59" s="31"/>
      <c r="RWD59" s="31"/>
      <c r="RWE59" s="31"/>
      <c r="RWF59" s="31"/>
      <c r="RWG59" s="31"/>
      <c r="RWH59" s="31"/>
      <c r="RWI59" s="31"/>
      <c r="RWJ59" s="31"/>
      <c r="RWK59" s="31"/>
      <c r="RWL59" s="31"/>
      <c r="RWM59" s="31"/>
      <c r="RWN59" s="31"/>
      <c r="RWO59" s="31"/>
      <c r="RWP59" s="31"/>
      <c r="RWQ59" s="31"/>
      <c r="RWR59" s="31"/>
      <c r="RWS59" s="31"/>
      <c r="RWT59" s="31"/>
      <c r="RWU59" s="31"/>
      <c r="RWV59" s="31"/>
      <c r="RWW59" s="31"/>
      <c r="RWX59" s="31"/>
      <c r="RWY59" s="31"/>
      <c r="RWZ59" s="31"/>
      <c r="RXA59" s="31"/>
      <c r="RXB59" s="31"/>
      <c r="RXC59" s="31"/>
      <c r="RXD59" s="31"/>
      <c r="RXE59" s="31"/>
      <c r="RXF59" s="31"/>
      <c r="RXG59" s="31"/>
      <c r="RXH59" s="31"/>
      <c r="RXI59" s="31"/>
      <c r="RXJ59" s="31"/>
      <c r="RXK59" s="31"/>
      <c r="RXL59" s="31"/>
      <c r="RXM59" s="31"/>
      <c r="RXN59" s="31"/>
      <c r="RXO59" s="31"/>
      <c r="RXP59" s="31"/>
      <c r="RXQ59" s="31"/>
      <c r="RXR59" s="31"/>
      <c r="RXS59" s="31"/>
      <c r="RXT59" s="31"/>
      <c r="RXU59" s="31"/>
      <c r="RXV59" s="31"/>
      <c r="RXW59" s="31"/>
      <c r="RXX59" s="31"/>
      <c r="RXY59" s="31"/>
      <c r="RXZ59" s="31"/>
      <c r="RYA59" s="31"/>
      <c r="RYB59" s="31"/>
      <c r="RYC59" s="31"/>
      <c r="RYD59" s="31"/>
      <c r="RYE59" s="31"/>
      <c r="RYF59" s="31"/>
      <c r="RYG59" s="31"/>
      <c r="RYH59" s="31"/>
      <c r="RYI59" s="31"/>
      <c r="RYJ59" s="31"/>
      <c r="RYK59" s="31"/>
      <c r="RYL59" s="31"/>
      <c r="RYM59" s="31"/>
      <c r="RYN59" s="31"/>
      <c r="RYO59" s="31"/>
      <c r="RYP59" s="31"/>
      <c r="RYQ59" s="31"/>
      <c r="RYR59" s="31"/>
      <c r="RYS59" s="31"/>
      <c r="RYT59" s="31"/>
      <c r="RYU59" s="31"/>
      <c r="RYV59" s="31"/>
      <c r="RYW59" s="31"/>
      <c r="RYX59" s="31"/>
      <c r="RYY59" s="31"/>
      <c r="RYZ59" s="31"/>
      <c r="RZA59" s="31"/>
      <c r="RZB59" s="31"/>
      <c r="RZC59" s="31"/>
      <c r="RZD59" s="31"/>
      <c r="RZE59" s="31"/>
      <c r="RZF59" s="31"/>
      <c r="RZG59" s="31"/>
      <c r="RZH59" s="31"/>
      <c r="RZI59" s="31"/>
      <c r="RZJ59" s="31"/>
      <c r="RZK59" s="31"/>
      <c r="RZL59" s="31"/>
      <c r="RZM59" s="31"/>
      <c r="RZN59" s="31"/>
      <c r="RZO59" s="31"/>
      <c r="RZP59" s="31"/>
      <c r="RZQ59" s="31"/>
      <c r="RZR59" s="31"/>
      <c r="RZS59" s="31"/>
      <c r="RZT59" s="31"/>
      <c r="RZU59" s="31"/>
      <c r="RZV59" s="31"/>
      <c r="RZW59" s="31"/>
      <c r="RZX59" s="31"/>
      <c r="RZY59" s="31"/>
      <c r="RZZ59" s="31"/>
      <c r="SAA59" s="31"/>
      <c r="SAB59" s="31"/>
      <c r="SAC59" s="31"/>
      <c r="SAD59" s="31"/>
      <c r="SAE59" s="31"/>
      <c r="SAF59" s="31"/>
      <c r="SAG59" s="31"/>
      <c r="SAH59" s="31"/>
      <c r="SAI59" s="31"/>
      <c r="SAJ59" s="31"/>
      <c r="SAK59" s="31"/>
      <c r="SAL59" s="31"/>
      <c r="SAM59" s="31"/>
      <c r="SAN59" s="31"/>
      <c r="SAO59" s="31"/>
      <c r="SAP59" s="31"/>
      <c r="SAQ59" s="31"/>
      <c r="SAR59" s="31"/>
      <c r="SAS59" s="31"/>
      <c r="SAT59" s="31"/>
      <c r="SAU59" s="31"/>
      <c r="SAV59" s="31"/>
      <c r="SAW59" s="31"/>
      <c r="SAX59" s="31"/>
      <c r="SAY59" s="31"/>
      <c r="SAZ59" s="31"/>
      <c r="SBA59" s="31"/>
      <c r="SBB59" s="31"/>
      <c r="SBC59" s="31"/>
      <c r="SBD59" s="31"/>
      <c r="SBE59" s="31"/>
      <c r="SBF59" s="31"/>
      <c r="SBG59" s="31"/>
      <c r="SBH59" s="31"/>
      <c r="SBI59" s="31"/>
      <c r="SBJ59" s="31"/>
      <c r="SBK59" s="31"/>
      <c r="SBL59" s="31"/>
      <c r="SBM59" s="31"/>
      <c r="SBN59" s="31"/>
      <c r="SBO59" s="31"/>
      <c r="SBP59" s="31"/>
      <c r="SBQ59" s="31"/>
      <c r="SBR59" s="31"/>
      <c r="SBS59" s="31"/>
      <c r="SBT59" s="31"/>
      <c r="SBU59" s="31"/>
      <c r="SBV59" s="31"/>
      <c r="SBW59" s="31"/>
      <c r="SBX59" s="31"/>
      <c r="SBY59" s="31"/>
      <c r="SBZ59" s="31"/>
      <c r="SCA59" s="31"/>
      <c r="SCB59" s="31"/>
      <c r="SCC59" s="31"/>
      <c r="SCD59" s="31"/>
      <c r="SCE59" s="31"/>
      <c r="SCF59" s="31"/>
      <c r="SCG59" s="31"/>
      <c r="SCH59" s="31"/>
      <c r="SCI59" s="31"/>
      <c r="SCJ59" s="31"/>
      <c r="SCK59" s="31"/>
      <c r="SCL59" s="31"/>
      <c r="SCM59" s="31"/>
      <c r="SCN59" s="31"/>
      <c r="SCO59" s="31"/>
      <c r="SCP59" s="31"/>
      <c r="SCQ59" s="31"/>
      <c r="SCR59" s="31"/>
      <c r="SCS59" s="31"/>
      <c r="SCT59" s="31"/>
      <c r="SCU59" s="31"/>
      <c r="SCV59" s="31"/>
      <c r="SCW59" s="31"/>
      <c r="SCX59" s="31"/>
      <c r="SCY59" s="31"/>
      <c r="SCZ59" s="31"/>
      <c r="SDA59" s="31"/>
      <c r="SDB59" s="31"/>
      <c r="SDC59" s="31"/>
      <c r="SDD59" s="31"/>
      <c r="SDE59" s="31"/>
      <c r="SDF59" s="31"/>
      <c r="SDG59" s="31"/>
      <c r="SDH59" s="31"/>
      <c r="SDI59" s="31"/>
      <c r="SDJ59" s="31"/>
      <c r="SDK59" s="31"/>
      <c r="SDL59" s="31"/>
      <c r="SDM59" s="31"/>
      <c r="SDN59" s="31"/>
      <c r="SDO59" s="31"/>
      <c r="SDP59" s="31"/>
      <c r="SDQ59" s="31"/>
      <c r="SDR59" s="31"/>
      <c r="SDS59" s="31"/>
      <c r="SDT59" s="31"/>
      <c r="SDU59" s="31"/>
      <c r="SDV59" s="31"/>
      <c r="SDW59" s="31"/>
      <c r="SDX59" s="31"/>
      <c r="SDY59" s="31"/>
      <c r="SDZ59" s="31"/>
      <c r="SEA59" s="31"/>
      <c r="SEB59" s="31"/>
      <c r="SEC59" s="31"/>
      <c r="SED59" s="31"/>
      <c r="SEE59" s="31"/>
      <c r="SEF59" s="31"/>
      <c r="SEG59" s="31"/>
      <c r="SEH59" s="31"/>
      <c r="SEI59" s="31"/>
      <c r="SEJ59" s="31"/>
      <c r="SEK59" s="31"/>
      <c r="SEL59" s="31"/>
      <c r="SEM59" s="31"/>
      <c r="SEN59" s="31"/>
      <c r="SEO59" s="31"/>
      <c r="SEP59" s="31"/>
      <c r="SEQ59" s="31"/>
      <c r="SER59" s="31"/>
      <c r="SES59" s="31"/>
      <c r="SET59" s="31"/>
      <c r="SEU59" s="31"/>
      <c r="SEV59" s="31"/>
      <c r="SEW59" s="31"/>
      <c r="SEX59" s="31"/>
      <c r="SEY59" s="31"/>
      <c r="SEZ59" s="31"/>
      <c r="SFA59" s="31"/>
      <c r="SFB59" s="31"/>
      <c r="SFC59" s="31"/>
      <c r="SFD59" s="31"/>
      <c r="SFE59" s="31"/>
      <c r="SFF59" s="31"/>
      <c r="SFG59" s="31"/>
      <c r="SFH59" s="31"/>
      <c r="SFI59" s="31"/>
      <c r="SFJ59" s="31"/>
      <c r="SFK59" s="31"/>
      <c r="SFL59" s="31"/>
      <c r="SFM59" s="31"/>
      <c r="SFN59" s="31"/>
      <c r="SFO59" s="31"/>
      <c r="SFP59" s="31"/>
      <c r="SFQ59" s="31"/>
      <c r="SFR59" s="31"/>
      <c r="SFS59" s="31"/>
      <c r="SFT59" s="31"/>
      <c r="SFU59" s="31"/>
      <c r="SFV59" s="31"/>
      <c r="SFW59" s="31"/>
      <c r="SFX59" s="31"/>
      <c r="SFY59" s="31"/>
      <c r="SFZ59" s="31"/>
      <c r="SGA59" s="31"/>
      <c r="SGB59" s="31"/>
      <c r="SGC59" s="31"/>
      <c r="SGD59" s="31"/>
      <c r="SGE59" s="31"/>
      <c r="SGF59" s="31"/>
      <c r="SGG59" s="31"/>
      <c r="SGH59" s="31"/>
      <c r="SGI59" s="31"/>
      <c r="SGJ59" s="31"/>
      <c r="SGK59" s="31"/>
      <c r="SGL59" s="31"/>
      <c r="SGM59" s="31"/>
      <c r="SGN59" s="31"/>
      <c r="SGO59" s="31"/>
      <c r="SGP59" s="31"/>
      <c r="SGQ59" s="31"/>
      <c r="SGR59" s="31"/>
      <c r="SGS59" s="31"/>
      <c r="SGT59" s="31"/>
      <c r="SGU59" s="31"/>
      <c r="SGV59" s="31"/>
      <c r="SGW59" s="31"/>
      <c r="SGX59" s="31"/>
      <c r="SGY59" s="31"/>
      <c r="SGZ59" s="31"/>
      <c r="SHA59" s="31"/>
      <c r="SHB59" s="31"/>
      <c r="SHC59" s="31"/>
      <c r="SHD59" s="31"/>
      <c r="SHE59" s="31"/>
      <c r="SHF59" s="31"/>
      <c r="SHG59" s="31"/>
      <c r="SHH59" s="31"/>
      <c r="SHI59" s="31"/>
      <c r="SHJ59" s="31"/>
      <c r="SHK59" s="31"/>
      <c r="SHL59" s="31"/>
      <c r="SHM59" s="31"/>
      <c r="SHN59" s="31"/>
      <c r="SHO59" s="31"/>
      <c r="SHP59" s="31"/>
      <c r="SHQ59" s="31"/>
      <c r="SHR59" s="31"/>
      <c r="SHS59" s="31"/>
      <c r="SHT59" s="31"/>
      <c r="SHU59" s="31"/>
      <c r="SHV59" s="31"/>
      <c r="SHW59" s="31"/>
      <c r="SHX59" s="31"/>
      <c r="SHY59" s="31"/>
      <c r="SHZ59" s="31"/>
      <c r="SIA59" s="31"/>
      <c r="SIB59" s="31"/>
      <c r="SIC59" s="31"/>
      <c r="SID59" s="31"/>
      <c r="SIE59" s="31"/>
      <c r="SIF59" s="31"/>
      <c r="SIG59" s="31"/>
      <c r="SIH59" s="31"/>
      <c r="SII59" s="31"/>
      <c r="SIJ59" s="31"/>
      <c r="SIK59" s="31"/>
      <c r="SIL59" s="31"/>
      <c r="SIM59" s="31"/>
      <c r="SIN59" s="31"/>
      <c r="SIO59" s="31"/>
      <c r="SIP59" s="31"/>
      <c r="SIQ59" s="31"/>
      <c r="SIR59" s="31"/>
      <c r="SIS59" s="31"/>
      <c r="SIT59" s="31"/>
      <c r="SIU59" s="31"/>
      <c r="SIV59" s="31"/>
      <c r="SIW59" s="31"/>
      <c r="SIX59" s="31"/>
      <c r="SIY59" s="31"/>
      <c r="SIZ59" s="31"/>
      <c r="SJA59" s="31"/>
      <c r="SJB59" s="31"/>
      <c r="SJC59" s="31"/>
      <c r="SJD59" s="31"/>
      <c r="SJE59" s="31"/>
      <c r="SJF59" s="31"/>
      <c r="SJG59" s="31"/>
      <c r="SJH59" s="31"/>
      <c r="SJI59" s="31"/>
      <c r="SJJ59" s="31"/>
      <c r="SJK59" s="31"/>
      <c r="SJL59" s="31"/>
      <c r="SJM59" s="31"/>
      <c r="SJN59" s="31"/>
      <c r="SJO59" s="31"/>
      <c r="SJP59" s="31"/>
      <c r="SJQ59" s="31"/>
      <c r="SJR59" s="31"/>
      <c r="SJS59" s="31"/>
      <c r="SJT59" s="31"/>
      <c r="SJU59" s="31"/>
      <c r="SJV59" s="31"/>
      <c r="SJW59" s="31"/>
      <c r="SJX59" s="31"/>
      <c r="SJY59" s="31"/>
      <c r="SJZ59" s="31"/>
      <c r="SKA59" s="31"/>
      <c r="SKB59" s="31"/>
      <c r="SKC59" s="31"/>
      <c r="SKD59" s="31"/>
      <c r="SKE59" s="31"/>
      <c r="SKF59" s="31"/>
      <c r="SKG59" s="31"/>
      <c r="SKH59" s="31"/>
      <c r="SKI59" s="31"/>
      <c r="SKJ59" s="31"/>
      <c r="SKK59" s="31"/>
      <c r="SKL59" s="31"/>
      <c r="SKM59" s="31"/>
      <c r="SKN59" s="31"/>
      <c r="SKO59" s="31"/>
      <c r="SKP59" s="31"/>
      <c r="SKQ59" s="31"/>
      <c r="SKR59" s="31"/>
      <c r="SKS59" s="31"/>
      <c r="SKT59" s="31"/>
      <c r="SKU59" s="31"/>
      <c r="SKV59" s="31"/>
      <c r="SKW59" s="31"/>
      <c r="SKX59" s="31"/>
      <c r="SKY59" s="31"/>
      <c r="SKZ59" s="31"/>
      <c r="SLA59" s="31"/>
      <c r="SLB59" s="31"/>
      <c r="SLC59" s="31"/>
      <c r="SLD59" s="31"/>
      <c r="SLE59" s="31"/>
      <c r="SLF59" s="31"/>
      <c r="SLG59" s="31"/>
      <c r="SLH59" s="31"/>
      <c r="SLI59" s="31"/>
      <c r="SLJ59" s="31"/>
      <c r="SLK59" s="31"/>
      <c r="SLL59" s="31"/>
      <c r="SLM59" s="31"/>
      <c r="SLN59" s="31"/>
      <c r="SLO59" s="31"/>
      <c r="SLP59" s="31"/>
      <c r="SLQ59" s="31"/>
      <c r="SLR59" s="31"/>
      <c r="SLS59" s="31"/>
      <c r="SLT59" s="31"/>
      <c r="SLU59" s="31"/>
      <c r="SLV59" s="31"/>
      <c r="SLW59" s="31"/>
      <c r="SLX59" s="31"/>
      <c r="SLY59" s="31"/>
      <c r="SLZ59" s="31"/>
      <c r="SMA59" s="31"/>
      <c r="SMB59" s="31"/>
      <c r="SMC59" s="31"/>
      <c r="SMD59" s="31"/>
      <c r="SME59" s="31"/>
      <c r="SMF59" s="31"/>
      <c r="SMG59" s="31"/>
      <c r="SMH59" s="31"/>
      <c r="SMI59" s="31"/>
      <c r="SMJ59" s="31"/>
      <c r="SMK59" s="31"/>
      <c r="SML59" s="31"/>
      <c r="SMM59" s="31"/>
      <c r="SMN59" s="31"/>
      <c r="SMO59" s="31"/>
      <c r="SMP59" s="31"/>
      <c r="SMQ59" s="31"/>
      <c r="SMR59" s="31"/>
      <c r="SMS59" s="31"/>
      <c r="SMT59" s="31"/>
      <c r="SMU59" s="31"/>
      <c r="SMV59" s="31"/>
      <c r="SMW59" s="31"/>
      <c r="SMX59" s="31"/>
      <c r="SMY59" s="31"/>
      <c r="SMZ59" s="31"/>
      <c r="SNA59" s="31"/>
      <c r="SNB59" s="31"/>
      <c r="SNC59" s="31"/>
      <c r="SND59" s="31"/>
      <c r="SNE59" s="31"/>
      <c r="SNF59" s="31"/>
      <c r="SNG59" s="31"/>
      <c r="SNH59" s="31"/>
      <c r="SNI59" s="31"/>
      <c r="SNJ59" s="31"/>
      <c r="SNK59" s="31"/>
      <c r="SNL59" s="31"/>
      <c r="SNM59" s="31"/>
      <c r="SNN59" s="31"/>
      <c r="SNO59" s="31"/>
      <c r="SNP59" s="31"/>
      <c r="SNQ59" s="31"/>
      <c r="SNR59" s="31"/>
      <c r="SNS59" s="31"/>
      <c r="SNT59" s="31"/>
      <c r="SNU59" s="31"/>
      <c r="SNV59" s="31"/>
      <c r="SNW59" s="31"/>
      <c r="SNX59" s="31"/>
      <c r="SNY59" s="31"/>
      <c r="SNZ59" s="31"/>
      <c r="SOA59" s="31"/>
      <c r="SOB59" s="31"/>
      <c r="SOC59" s="31"/>
      <c r="SOD59" s="31"/>
      <c r="SOE59" s="31"/>
      <c r="SOF59" s="31"/>
      <c r="SOG59" s="31"/>
      <c r="SOH59" s="31"/>
      <c r="SOI59" s="31"/>
      <c r="SOJ59" s="31"/>
      <c r="SOK59" s="31"/>
      <c r="SOL59" s="31"/>
      <c r="SOM59" s="31"/>
      <c r="SON59" s="31"/>
      <c r="SOO59" s="31"/>
      <c r="SOP59" s="31"/>
      <c r="SOQ59" s="31"/>
      <c r="SOR59" s="31"/>
      <c r="SOS59" s="31"/>
      <c r="SOT59" s="31"/>
      <c r="SOU59" s="31"/>
      <c r="SOV59" s="31"/>
      <c r="SOW59" s="31"/>
      <c r="SOX59" s="31"/>
      <c r="SOY59" s="31"/>
      <c r="SOZ59" s="31"/>
      <c r="SPA59" s="31"/>
      <c r="SPB59" s="31"/>
      <c r="SPC59" s="31"/>
      <c r="SPD59" s="31"/>
      <c r="SPE59" s="31"/>
      <c r="SPF59" s="31"/>
      <c r="SPG59" s="31"/>
      <c r="SPH59" s="31"/>
      <c r="SPI59" s="31"/>
      <c r="SPJ59" s="31"/>
      <c r="SPK59" s="31"/>
      <c r="SPL59" s="31"/>
      <c r="SPM59" s="31"/>
      <c r="SPN59" s="31"/>
      <c r="SPO59" s="31"/>
      <c r="SPP59" s="31"/>
      <c r="SPQ59" s="31"/>
      <c r="SPR59" s="31"/>
      <c r="SPS59" s="31"/>
      <c r="SPT59" s="31"/>
      <c r="SPU59" s="31"/>
      <c r="SPV59" s="31"/>
      <c r="SPW59" s="31"/>
      <c r="SPX59" s="31"/>
      <c r="SPY59" s="31"/>
      <c r="SPZ59" s="31"/>
      <c r="SQA59" s="31"/>
      <c r="SQB59" s="31"/>
      <c r="SQC59" s="31"/>
      <c r="SQD59" s="31"/>
      <c r="SQE59" s="31"/>
      <c r="SQF59" s="31"/>
      <c r="SQG59" s="31"/>
      <c r="SQH59" s="31"/>
      <c r="SQI59" s="31"/>
      <c r="SQJ59" s="31"/>
      <c r="SQK59" s="31"/>
      <c r="SQL59" s="31"/>
      <c r="SQM59" s="31"/>
      <c r="SQN59" s="31"/>
      <c r="SQO59" s="31"/>
      <c r="SQP59" s="31"/>
      <c r="SQQ59" s="31"/>
      <c r="SQR59" s="31"/>
      <c r="SQS59" s="31"/>
      <c r="SQT59" s="31"/>
      <c r="SQU59" s="31"/>
      <c r="SQV59" s="31"/>
      <c r="SQW59" s="31"/>
      <c r="SQX59" s="31"/>
      <c r="SQY59" s="31"/>
      <c r="SQZ59" s="31"/>
      <c r="SRA59" s="31"/>
      <c r="SRB59" s="31"/>
      <c r="SRC59" s="31"/>
      <c r="SRD59" s="31"/>
      <c r="SRE59" s="31"/>
      <c r="SRF59" s="31"/>
      <c r="SRG59" s="31"/>
      <c r="SRH59" s="31"/>
      <c r="SRI59" s="31"/>
      <c r="SRJ59" s="31"/>
      <c r="SRK59" s="31"/>
      <c r="SRL59" s="31"/>
      <c r="SRM59" s="31"/>
      <c r="SRN59" s="31"/>
      <c r="SRO59" s="31"/>
      <c r="SRP59" s="31"/>
      <c r="SRQ59" s="31"/>
      <c r="SRR59" s="31"/>
      <c r="SRS59" s="31"/>
      <c r="SRT59" s="31"/>
      <c r="SRU59" s="31"/>
      <c r="SRV59" s="31"/>
      <c r="SRW59" s="31"/>
      <c r="SRX59" s="31"/>
      <c r="SRY59" s="31"/>
      <c r="SRZ59" s="31"/>
      <c r="SSA59" s="31"/>
      <c r="SSB59" s="31"/>
      <c r="SSC59" s="31"/>
      <c r="SSD59" s="31"/>
      <c r="SSE59" s="31"/>
      <c r="SSF59" s="31"/>
      <c r="SSG59" s="31"/>
      <c r="SSH59" s="31"/>
      <c r="SSI59" s="31"/>
      <c r="SSJ59" s="31"/>
      <c r="SSK59" s="31"/>
      <c r="SSL59" s="31"/>
      <c r="SSM59" s="31"/>
      <c r="SSN59" s="31"/>
      <c r="SSO59" s="31"/>
      <c r="SSP59" s="31"/>
      <c r="SSQ59" s="31"/>
      <c r="SSR59" s="31"/>
      <c r="SSS59" s="31"/>
      <c r="SST59" s="31"/>
      <c r="SSU59" s="31"/>
      <c r="SSV59" s="31"/>
      <c r="SSW59" s="31"/>
      <c r="SSX59" s="31"/>
      <c r="SSY59" s="31"/>
      <c r="SSZ59" s="31"/>
      <c r="STA59" s="31"/>
      <c r="STB59" s="31"/>
      <c r="STC59" s="31"/>
      <c r="STD59" s="31"/>
      <c r="STE59" s="31"/>
      <c r="STF59" s="31"/>
      <c r="STG59" s="31"/>
      <c r="STH59" s="31"/>
      <c r="STI59" s="31"/>
      <c r="STJ59" s="31"/>
      <c r="STK59" s="31"/>
      <c r="STL59" s="31"/>
      <c r="STM59" s="31"/>
      <c r="STN59" s="31"/>
      <c r="STO59" s="31"/>
      <c r="STP59" s="31"/>
      <c r="STQ59" s="31"/>
      <c r="STR59" s="31"/>
      <c r="STS59" s="31"/>
      <c r="STT59" s="31"/>
      <c r="STU59" s="31"/>
      <c r="STV59" s="31"/>
      <c r="STW59" s="31"/>
      <c r="STX59" s="31"/>
      <c r="STY59" s="31"/>
      <c r="STZ59" s="31"/>
      <c r="SUA59" s="31"/>
      <c r="SUB59" s="31"/>
      <c r="SUC59" s="31"/>
      <c r="SUD59" s="31"/>
      <c r="SUE59" s="31"/>
      <c r="SUF59" s="31"/>
      <c r="SUG59" s="31"/>
      <c r="SUH59" s="31"/>
      <c r="SUI59" s="31"/>
      <c r="SUJ59" s="31"/>
      <c r="SUK59" s="31"/>
      <c r="SUL59" s="31"/>
      <c r="SUM59" s="31"/>
      <c r="SUN59" s="31"/>
      <c r="SUO59" s="31"/>
      <c r="SUP59" s="31"/>
      <c r="SUQ59" s="31"/>
      <c r="SUR59" s="31"/>
      <c r="SUS59" s="31"/>
      <c r="SUT59" s="31"/>
      <c r="SUU59" s="31"/>
      <c r="SUV59" s="31"/>
      <c r="SUW59" s="31"/>
      <c r="SUX59" s="31"/>
      <c r="SUY59" s="31"/>
      <c r="SUZ59" s="31"/>
      <c r="SVA59" s="31"/>
      <c r="SVB59" s="31"/>
      <c r="SVC59" s="31"/>
      <c r="SVD59" s="31"/>
      <c r="SVE59" s="31"/>
      <c r="SVF59" s="31"/>
      <c r="SVG59" s="31"/>
      <c r="SVH59" s="31"/>
      <c r="SVI59" s="31"/>
      <c r="SVJ59" s="31"/>
      <c r="SVK59" s="31"/>
      <c r="SVL59" s="31"/>
      <c r="SVM59" s="31"/>
      <c r="SVN59" s="31"/>
      <c r="SVO59" s="31"/>
      <c r="SVP59" s="31"/>
      <c r="SVQ59" s="31"/>
      <c r="SVR59" s="31"/>
      <c r="SVS59" s="31"/>
      <c r="SVT59" s="31"/>
      <c r="SVU59" s="31"/>
      <c r="SVV59" s="31"/>
      <c r="SVW59" s="31"/>
      <c r="SVX59" s="31"/>
      <c r="SVY59" s="31"/>
      <c r="SVZ59" s="31"/>
      <c r="SWA59" s="31"/>
      <c r="SWB59" s="31"/>
      <c r="SWC59" s="31"/>
      <c r="SWD59" s="31"/>
      <c r="SWE59" s="31"/>
      <c r="SWF59" s="31"/>
      <c r="SWG59" s="31"/>
      <c r="SWH59" s="31"/>
      <c r="SWI59" s="31"/>
      <c r="SWJ59" s="31"/>
      <c r="SWK59" s="31"/>
      <c r="SWL59" s="31"/>
      <c r="SWM59" s="31"/>
      <c r="SWN59" s="31"/>
      <c r="SWO59" s="31"/>
      <c r="SWP59" s="31"/>
      <c r="SWQ59" s="31"/>
      <c r="SWR59" s="31"/>
      <c r="SWS59" s="31"/>
      <c r="SWT59" s="31"/>
      <c r="SWU59" s="31"/>
      <c r="SWV59" s="31"/>
      <c r="SWW59" s="31"/>
      <c r="SWX59" s="31"/>
      <c r="SWY59" s="31"/>
      <c r="SWZ59" s="31"/>
      <c r="SXA59" s="31"/>
      <c r="SXB59" s="31"/>
      <c r="SXC59" s="31"/>
      <c r="SXD59" s="31"/>
      <c r="SXE59" s="31"/>
      <c r="SXF59" s="31"/>
      <c r="SXG59" s="31"/>
      <c r="SXH59" s="31"/>
      <c r="SXI59" s="31"/>
      <c r="SXJ59" s="31"/>
      <c r="SXK59" s="31"/>
      <c r="SXL59" s="31"/>
      <c r="SXM59" s="31"/>
      <c r="SXN59" s="31"/>
      <c r="SXO59" s="31"/>
      <c r="SXP59" s="31"/>
      <c r="SXQ59" s="31"/>
      <c r="SXR59" s="31"/>
      <c r="SXS59" s="31"/>
      <c r="SXT59" s="31"/>
      <c r="SXU59" s="31"/>
      <c r="SXV59" s="31"/>
      <c r="SXW59" s="31"/>
      <c r="SXX59" s="31"/>
      <c r="SXY59" s="31"/>
      <c r="SXZ59" s="31"/>
      <c r="SYA59" s="31"/>
      <c r="SYB59" s="31"/>
      <c r="SYC59" s="31"/>
      <c r="SYD59" s="31"/>
      <c r="SYE59" s="31"/>
      <c r="SYF59" s="31"/>
      <c r="SYG59" s="31"/>
      <c r="SYH59" s="31"/>
      <c r="SYI59" s="31"/>
      <c r="SYJ59" s="31"/>
      <c r="SYK59" s="31"/>
      <c r="SYL59" s="31"/>
      <c r="SYM59" s="31"/>
      <c r="SYN59" s="31"/>
      <c r="SYO59" s="31"/>
      <c r="SYP59" s="31"/>
      <c r="SYQ59" s="31"/>
      <c r="SYR59" s="31"/>
      <c r="SYS59" s="31"/>
      <c r="SYT59" s="31"/>
      <c r="SYU59" s="31"/>
      <c r="SYV59" s="31"/>
      <c r="SYW59" s="31"/>
      <c r="SYX59" s="31"/>
      <c r="SYY59" s="31"/>
      <c r="SYZ59" s="31"/>
      <c r="SZA59" s="31"/>
      <c r="SZB59" s="31"/>
      <c r="SZC59" s="31"/>
      <c r="SZD59" s="31"/>
      <c r="SZE59" s="31"/>
      <c r="SZF59" s="31"/>
      <c r="SZG59" s="31"/>
      <c r="SZH59" s="31"/>
      <c r="SZI59" s="31"/>
      <c r="SZJ59" s="31"/>
      <c r="SZK59" s="31"/>
      <c r="SZL59" s="31"/>
      <c r="SZM59" s="31"/>
      <c r="SZN59" s="31"/>
      <c r="SZO59" s="31"/>
      <c r="SZP59" s="31"/>
      <c r="SZQ59" s="31"/>
      <c r="SZR59" s="31"/>
      <c r="SZS59" s="31"/>
      <c r="SZT59" s="31"/>
      <c r="SZU59" s="31"/>
      <c r="SZV59" s="31"/>
      <c r="SZW59" s="31"/>
      <c r="SZX59" s="31"/>
      <c r="SZY59" s="31"/>
      <c r="SZZ59" s="31"/>
      <c r="TAA59" s="31"/>
      <c r="TAB59" s="31"/>
      <c r="TAC59" s="31"/>
      <c r="TAD59" s="31"/>
      <c r="TAE59" s="31"/>
      <c r="TAF59" s="31"/>
      <c r="TAG59" s="31"/>
      <c r="TAH59" s="31"/>
      <c r="TAI59" s="31"/>
      <c r="TAJ59" s="31"/>
      <c r="TAK59" s="31"/>
      <c r="TAL59" s="31"/>
      <c r="TAM59" s="31"/>
      <c r="TAN59" s="31"/>
      <c r="TAO59" s="31"/>
      <c r="TAP59" s="31"/>
      <c r="TAQ59" s="31"/>
      <c r="TAR59" s="31"/>
      <c r="TAS59" s="31"/>
      <c r="TAT59" s="31"/>
      <c r="TAU59" s="31"/>
      <c r="TAV59" s="31"/>
      <c r="TAW59" s="31"/>
      <c r="TAX59" s="31"/>
      <c r="TAY59" s="31"/>
      <c r="TAZ59" s="31"/>
      <c r="TBA59" s="31"/>
      <c r="TBB59" s="31"/>
      <c r="TBC59" s="31"/>
      <c r="TBD59" s="31"/>
      <c r="TBE59" s="31"/>
      <c r="TBF59" s="31"/>
      <c r="TBG59" s="31"/>
      <c r="TBH59" s="31"/>
      <c r="TBI59" s="31"/>
      <c r="TBJ59" s="31"/>
      <c r="TBK59" s="31"/>
      <c r="TBL59" s="31"/>
      <c r="TBM59" s="31"/>
      <c r="TBN59" s="31"/>
      <c r="TBO59" s="31"/>
      <c r="TBP59" s="31"/>
      <c r="TBQ59" s="31"/>
      <c r="TBR59" s="31"/>
      <c r="TBS59" s="31"/>
      <c r="TBT59" s="31"/>
      <c r="TBU59" s="31"/>
      <c r="TBV59" s="31"/>
      <c r="TBW59" s="31"/>
      <c r="TBX59" s="31"/>
      <c r="TBY59" s="31"/>
      <c r="TBZ59" s="31"/>
      <c r="TCA59" s="31"/>
      <c r="TCB59" s="31"/>
      <c r="TCC59" s="31"/>
      <c r="TCD59" s="31"/>
      <c r="TCE59" s="31"/>
      <c r="TCF59" s="31"/>
      <c r="TCG59" s="31"/>
      <c r="TCH59" s="31"/>
      <c r="TCI59" s="31"/>
      <c r="TCJ59" s="31"/>
      <c r="TCK59" s="31"/>
      <c r="TCL59" s="31"/>
      <c r="TCM59" s="31"/>
      <c r="TCN59" s="31"/>
      <c r="TCO59" s="31"/>
      <c r="TCP59" s="31"/>
      <c r="TCQ59" s="31"/>
      <c r="TCR59" s="31"/>
      <c r="TCS59" s="31"/>
      <c r="TCT59" s="31"/>
      <c r="TCU59" s="31"/>
      <c r="TCV59" s="31"/>
      <c r="TCW59" s="31"/>
      <c r="TCX59" s="31"/>
      <c r="TCY59" s="31"/>
      <c r="TCZ59" s="31"/>
      <c r="TDA59" s="31"/>
      <c r="TDB59" s="31"/>
      <c r="TDC59" s="31"/>
      <c r="TDD59" s="31"/>
      <c r="TDE59" s="31"/>
      <c r="TDF59" s="31"/>
      <c r="TDG59" s="31"/>
      <c r="TDH59" s="31"/>
      <c r="TDI59" s="31"/>
      <c r="TDJ59" s="31"/>
      <c r="TDK59" s="31"/>
      <c r="TDL59" s="31"/>
      <c r="TDM59" s="31"/>
      <c r="TDN59" s="31"/>
      <c r="TDO59" s="31"/>
      <c r="TDP59" s="31"/>
      <c r="TDQ59" s="31"/>
      <c r="TDR59" s="31"/>
      <c r="TDS59" s="31"/>
      <c r="TDT59" s="31"/>
      <c r="TDU59" s="31"/>
      <c r="TDV59" s="31"/>
      <c r="TDW59" s="31"/>
      <c r="TDX59" s="31"/>
      <c r="TDY59" s="31"/>
      <c r="TDZ59" s="31"/>
      <c r="TEA59" s="31"/>
      <c r="TEB59" s="31"/>
      <c r="TEC59" s="31"/>
      <c r="TED59" s="31"/>
      <c r="TEE59" s="31"/>
      <c r="TEF59" s="31"/>
      <c r="TEG59" s="31"/>
      <c r="TEH59" s="31"/>
      <c r="TEI59" s="31"/>
      <c r="TEJ59" s="31"/>
      <c r="TEK59" s="31"/>
      <c r="TEL59" s="31"/>
      <c r="TEM59" s="31"/>
      <c r="TEN59" s="31"/>
      <c r="TEO59" s="31"/>
      <c r="TEP59" s="31"/>
      <c r="TEQ59" s="31"/>
      <c r="TER59" s="31"/>
      <c r="TES59" s="31"/>
      <c r="TET59" s="31"/>
      <c r="TEU59" s="31"/>
      <c r="TEV59" s="31"/>
      <c r="TEW59" s="31"/>
      <c r="TEX59" s="31"/>
      <c r="TEY59" s="31"/>
      <c r="TEZ59" s="31"/>
      <c r="TFA59" s="31"/>
      <c r="TFB59" s="31"/>
      <c r="TFC59" s="31"/>
      <c r="TFD59" s="31"/>
      <c r="TFE59" s="31"/>
      <c r="TFF59" s="31"/>
      <c r="TFG59" s="31"/>
      <c r="TFH59" s="31"/>
      <c r="TFI59" s="31"/>
      <c r="TFJ59" s="31"/>
      <c r="TFK59" s="31"/>
      <c r="TFL59" s="31"/>
      <c r="TFM59" s="31"/>
      <c r="TFN59" s="31"/>
      <c r="TFO59" s="31"/>
      <c r="TFP59" s="31"/>
      <c r="TFQ59" s="31"/>
      <c r="TFR59" s="31"/>
      <c r="TFS59" s="31"/>
      <c r="TFT59" s="31"/>
      <c r="TFU59" s="31"/>
      <c r="TFV59" s="31"/>
      <c r="TFW59" s="31"/>
      <c r="TFX59" s="31"/>
      <c r="TFY59" s="31"/>
      <c r="TFZ59" s="31"/>
      <c r="TGA59" s="31"/>
      <c r="TGB59" s="31"/>
      <c r="TGC59" s="31"/>
      <c r="TGD59" s="31"/>
      <c r="TGE59" s="31"/>
      <c r="TGF59" s="31"/>
      <c r="TGG59" s="31"/>
      <c r="TGH59" s="31"/>
      <c r="TGI59" s="31"/>
      <c r="TGJ59" s="31"/>
      <c r="TGK59" s="31"/>
      <c r="TGL59" s="31"/>
      <c r="TGM59" s="31"/>
      <c r="TGN59" s="31"/>
      <c r="TGO59" s="31"/>
      <c r="TGP59" s="31"/>
      <c r="TGQ59" s="31"/>
      <c r="TGR59" s="31"/>
      <c r="TGS59" s="31"/>
      <c r="TGT59" s="31"/>
      <c r="TGU59" s="31"/>
      <c r="TGV59" s="31"/>
      <c r="TGW59" s="31"/>
      <c r="TGX59" s="31"/>
      <c r="TGY59" s="31"/>
      <c r="TGZ59" s="31"/>
      <c r="THA59" s="31"/>
      <c r="THB59" s="31"/>
      <c r="THC59" s="31"/>
      <c r="THD59" s="31"/>
      <c r="THE59" s="31"/>
      <c r="THF59" s="31"/>
      <c r="THG59" s="31"/>
      <c r="THH59" s="31"/>
      <c r="THI59" s="31"/>
      <c r="THJ59" s="31"/>
      <c r="THK59" s="31"/>
      <c r="THL59" s="31"/>
      <c r="THM59" s="31"/>
      <c r="THN59" s="31"/>
      <c r="THO59" s="31"/>
      <c r="THP59" s="31"/>
      <c r="THQ59" s="31"/>
      <c r="THR59" s="31"/>
      <c r="THS59" s="31"/>
      <c r="THT59" s="31"/>
      <c r="THU59" s="31"/>
      <c r="THV59" s="31"/>
      <c r="THW59" s="31"/>
      <c r="THX59" s="31"/>
      <c r="THY59" s="31"/>
      <c r="THZ59" s="31"/>
      <c r="TIA59" s="31"/>
      <c r="TIB59" s="31"/>
      <c r="TIC59" s="31"/>
      <c r="TID59" s="31"/>
      <c r="TIE59" s="31"/>
      <c r="TIF59" s="31"/>
      <c r="TIG59" s="31"/>
      <c r="TIH59" s="31"/>
      <c r="TII59" s="31"/>
      <c r="TIJ59" s="31"/>
      <c r="TIK59" s="31"/>
      <c r="TIL59" s="31"/>
      <c r="TIM59" s="31"/>
      <c r="TIN59" s="31"/>
      <c r="TIO59" s="31"/>
      <c r="TIP59" s="31"/>
      <c r="TIQ59" s="31"/>
      <c r="TIR59" s="31"/>
      <c r="TIS59" s="31"/>
      <c r="TIT59" s="31"/>
      <c r="TIU59" s="31"/>
      <c r="TIV59" s="31"/>
      <c r="TIW59" s="31"/>
      <c r="TIX59" s="31"/>
      <c r="TIY59" s="31"/>
      <c r="TIZ59" s="31"/>
      <c r="TJA59" s="31"/>
      <c r="TJB59" s="31"/>
      <c r="TJC59" s="31"/>
      <c r="TJD59" s="31"/>
      <c r="TJE59" s="31"/>
      <c r="TJF59" s="31"/>
      <c r="TJG59" s="31"/>
      <c r="TJH59" s="31"/>
      <c r="TJI59" s="31"/>
      <c r="TJJ59" s="31"/>
      <c r="TJK59" s="31"/>
      <c r="TJL59" s="31"/>
      <c r="TJM59" s="31"/>
      <c r="TJN59" s="31"/>
      <c r="TJO59" s="31"/>
      <c r="TJP59" s="31"/>
      <c r="TJQ59" s="31"/>
      <c r="TJR59" s="31"/>
      <c r="TJS59" s="31"/>
      <c r="TJT59" s="31"/>
      <c r="TJU59" s="31"/>
      <c r="TJV59" s="31"/>
      <c r="TJW59" s="31"/>
      <c r="TJX59" s="31"/>
      <c r="TJY59" s="31"/>
      <c r="TJZ59" s="31"/>
      <c r="TKA59" s="31"/>
      <c r="TKB59" s="31"/>
      <c r="TKC59" s="31"/>
      <c r="TKD59" s="31"/>
      <c r="TKE59" s="31"/>
      <c r="TKF59" s="31"/>
      <c r="TKG59" s="31"/>
      <c r="TKH59" s="31"/>
      <c r="TKI59" s="31"/>
      <c r="TKJ59" s="31"/>
      <c r="TKK59" s="31"/>
      <c r="TKL59" s="31"/>
      <c r="TKM59" s="31"/>
      <c r="TKN59" s="31"/>
      <c r="TKO59" s="31"/>
      <c r="TKP59" s="31"/>
      <c r="TKQ59" s="31"/>
      <c r="TKR59" s="31"/>
      <c r="TKS59" s="31"/>
      <c r="TKT59" s="31"/>
      <c r="TKU59" s="31"/>
      <c r="TKV59" s="31"/>
      <c r="TKW59" s="31"/>
      <c r="TKX59" s="31"/>
      <c r="TKY59" s="31"/>
      <c r="TKZ59" s="31"/>
      <c r="TLA59" s="31"/>
      <c r="TLB59" s="31"/>
      <c r="TLC59" s="31"/>
      <c r="TLD59" s="31"/>
      <c r="TLE59" s="31"/>
      <c r="TLF59" s="31"/>
      <c r="TLG59" s="31"/>
      <c r="TLH59" s="31"/>
      <c r="TLI59" s="31"/>
      <c r="TLJ59" s="31"/>
      <c r="TLK59" s="31"/>
      <c r="TLL59" s="31"/>
      <c r="TLM59" s="31"/>
      <c r="TLN59" s="31"/>
      <c r="TLO59" s="31"/>
      <c r="TLP59" s="31"/>
      <c r="TLQ59" s="31"/>
      <c r="TLR59" s="31"/>
      <c r="TLS59" s="31"/>
      <c r="TLT59" s="31"/>
      <c r="TLU59" s="31"/>
      <c r="TLV59" s="31"/>
      <c r="TLW59" s="31"/>
      <c r="TLX59" s="31"/>
      <c r="TLY59" s="31"/>
      <c r="TLZ59" s="31"/>
      <c r="TMA59" s="31"/>
      <c r="TMB59" s="31"/>
      <c r="TMC59" s="31"/>
      <c r="TMD59" s="31"/>
      <c r="TME59" s="31"/>
      <c r="TMF59" s="31"/>
      <c r="TMG59" s="31"/>
      <c r="TMH59" s="31"/>
      <c r="TMI59" s="31"/>
      <c r="TMJ59" s="31"/>
      <c r="TMK59" s="31"/>
      <c r="TML59" s="31"/>
      <c r="TMM59" s="31"/>
      <c r="TMN59" s="31"/>
      <c r="TMO59" s="31"/>
      <c r="TMP59" s="31"/>
      <c r="TMQ59" s="31"/>
      <c r="TMR59" s="31"/>
      <c r="TMS59" s="31"/>
      <c r="TMT59" s="31"/>
      <c r="TMU59" s="31"/>
      <c r="TMV59" s="31"/>
      <c r="TMW59" s="31"/>
      <c r="TMX59" s="31"/>
      <c r="TMY59" s="31"/>
      <c r="TMZ59" s="31"/>
      <c r="TNA59" s="31"/>
      <c r="TNB59" s="31"/>
      <c r="TNC59" s="31"/>
      <c r="TND59" s="31"/>
      <c r="TNE59" s="31"/>
      <c r="TNF59" s="31"/>
      <c r="TNG59" s="31"/>
      <c r="TNH59" s="31"/>
      <c r="TNI59" s="31"/>
      <c r="TNJ59" s="31"/>
      <c r="TNK59" s="31"/>
      <c r="TNL59" s="31"/>
      <c r="TNM59" s="31"/>
      <c r="TNN59" s="31"/>
      <c r="TNO59" s="31"/>
      <c r="TNP59" s="31"/>
      <c r="TNQ59" s="31"/>
      <c r="TNR59" s="31"/>
      <c r="TNS59" s="31"/>
      <c r="TNT59" s="31"/>
      <c r="TNU59" s="31"/>
      <c r="TNV59" s="31"/>
      <c r="TNW59" s="31"/>
      <c r="TNX59" s="31"/>
      <c r="TNY59" s="31"/>
      <c r="TNZ59" s="31"/>
      <c r="TOA59" s="31"/>
      <c r="TOB59" s="31"/>
      <c r="TOC59" s="31"/>
      <c r="TOD59" s="31"/>
      <c r="TOE59" s="31"/>
      <c r="TOF59" s="31"/>
      <c r="TOG59" s="31"/>
      <c r="TOH59" s="31"/>
      <c r="TOI59" s="31"/>
      <c r="TOJ59" s="31"/>
      <c r="TOK59" s="31"/>
      <c r="TOL59" s="31"/>
      <c r="TOM59" s="31"/>
      <c r="TON59" s="31"/>
      <c r="TOO59" s="31"/>
      <c r="TOP59" s="31"/>
      <c r="TOQ59" s="31"/>
      <c r="TOR59" s="31"/>
      <c r="TOS59" s="31"/>
      <c r="TOT59" s="31"/>
      <c r="TOU59" s="31"/>
      <c r="TOV59" s="31"/>
      <c r="TOW59" s="31"/>
      <c r="TOX59" s="31"/>
      <c r="TOY59" s="31"/>
      <c r="TOZ59" s="31"/>
      <c r="TPA59" s="31"/>
      <c r="TPB59" s="31"/>
      <c r="TPC59" s="31"/>
      <c r="TPD59" s="31"/>
      <c r="TPE59" s="31"/>
      <c r="TPF59" s="31"/>
      <c r="TPG59" s="31"/>
      <c r="TPH59" s="31"/>
      <c r="TPI59" s="31"/>
      <c r="TPJ59" s="31"/>
      <c r="TPK59" s="31"/>
      <c r="TPL59" s="31"/>
      <c r="TPM59" s="31"/>
      <c r="TPN59" s="31"/>
      <c r="TPO59" s="31"/>
      <c r="TPP59" s="31"/>
      <c r="TPQ59" s="31"/>
      <c r="TPR59" s="31"/>
      <c r="TPS59" s="31"/>
      <c r="TPT59" s="31"/>
      <c r="TPU59" s="31"/>
      <c r="TPV59" s="31"/>
      <c r="TPW59" s="31"/>
      <c r="TPX59" s="31"/>
      <c r="TPY59" s="31"/>
      <c r="TPZ59" s="31"/>
      <c r="TQA59" s="31"/>
      <c r="TQB59" s="31"/>
      <c r="TQC59" s="31"/>
      <c r="TQD59" s="31"/>
      <c r="TQE59" s="31"/>
      <c r="TQF59" s="31"/>
      <c r="TQG59" s="31"/>
      <c r="TQH59" s="31"/>
      <c r="TQI59" s="31"/>
      <c r="TQJ59" s="31"/>
      <c r="TQK59" s="31"/>
      <c r="TQL59" s="31"/>
      <c r="TQM59" s="31"/>
      <c r="TQN59" s="31"/>
      <c r="TQO59" s="31"/>
      <c r="TQP59" s="31"/>
      <c r="TQQ59" s="31"/>
      <c r="TQR59" s="31"/>
      <c r="TQS59" s="31"/>
      <c r="TQT59" s="31"/>
      <c r="TQU59" s="31"/>
      <c r="TQV59" s="31"/>
      <c r="TQW59" s="31"/>
      <c r="TQX59" s="31"/>
      <c r="TQY59" s="31"/>
      <c r="TQZ59" s="31"/>
      <c r="TRA59" s="31"/>
      <c r="TRB59" s="31"/>
      <c r="TRC59" s="31"/>
      <c r="TRD59" s="31"/>
      <c r="TRE59" s="31"/>
      <c r="TRF59" s="31"/>
      <c r="TRG59" s="31"/>
      <c r="TRH59" s="31"/>
      <c r="TRI59" s="31"/>
      <c r="TRJ59" s="31"/>
      <c r="TRK59" s="31"/>
      <c r="TRL59" s="31"/>
      <c r="TRM59" s="31"/>
      <c r="TRN59" s="31"/>
      <c r="TRO59" s="31"/>
      <c r="TRP59" s="31"/>
      <c r="TRQ59" s="31"/>
      <c r="TRR59" s="31"/>
      <c r="TRS59" s="31"/>
      <c r="TRT59" s="31"/>
      <c r="TRU59" s="31"/>
      <c r="TRV59" s="31"/>
      <c r="TRW59" s="31"/>
      <c r="TRX59" s="31"/>
      <c r="TRY59" s="31"/>
      <c r="TRZ59" s="31"/>
      <c r="TSA59" s="31"/>
      <c r="TSB59" s="31"/>
      <c r="TSC59" s="31"/>
      <c r="TSD59" s="31"/>
      <c r="TSE59" s="31"/>
      <c r="TSF59" s="31"/>
      <c r="TSG59" s="31"/>
      <c r="TSH59" s="31"/>
      <c r="TSI59" s="31"/>
      <c r="TSJ59" s="31"/>
      <c r="TSK59" s="31"/>
      <c r="TSL59" s="31"/>
      <c r="TSM59" s="31"/>
      <c r="TSN59" s="31"/>
      <c r="TSO59" s="31"/>
      <c r="TSP59" s="31"/>
      <c r="TSQ59" s="31"/>
      <c r="TSR59" s="31"/>
      <c r="TSS59" s="31"/>
      <c r="TST59" s="31"/>
      <c r="TSU59" s="31"/>
      <c r="TSV59" s="31"/>
      <c r="TSW59" s="31"/>
      <c r="TSX59" s="31"/>
      <c r="TSY59" s="31"/>
      <c r="TSZ59" s="31"/>
      <c r="TTA59" s="31"/>
      <c r="TTB59" s="31"/>
      <c r="TTC59" s="31"/>
      <c r="TTD59" s="31"/>
      <c r="TTE59" s="31"/>
      <c r="TTF59" s="31"/>
      <c r="TTG59" s="31"/>
      <c r="TTH59" s="31"/>
      <c r="TTI59" s="31"/>
      <c r="TTJ59" s="31"/>
      <c r="TTK59" s="31"/>
      <c r="TTL59" s="31"/>
      <c r="TTM59" s="31"/>
      <c r="TTN59" s="31"/>
      <c r="TTO59" s="31"/>
      <c r="TTP59" s="31"/>
      <c r="TTQ59" s="31"/>
      <c r="TTR59" s="31"/>
      <c r="TTS59" s="31"/>
      <c r="TTT59" s="31"/>
      <c r="TTU59" s="31"/>
      <c r="TTV59" s="31"/>
      <c r="TTW59" s="31"/>
      <c r="TTX59" s="31"/>
      <c r="TTY59" s="31"/>
      <c r="TTZ59" s="31"/>
      <c r="TUA59" s="31"/>
      <c r="TUB59" s="31"/>
      <c r="TUC59" s="31"/>
      <c r="TUD59" s="31"/>
      <c r="TUE59" s="31"/>
      <c r="TUF59" s="31"/>
      <c r="TUG59" s="31"/>
      <c r="TUH59" s="31"/>
      <c r="TUI59" s="31"/>
      <c r="TUJ59" s="31"/>
      <c r="TUK59" s="31"/>
      <c r="TUL59" s="31"/>
      <c r="TUM59" s="31"/>
      <c r="TUN59" s="31"/>
      <c r="TUO59" s="31"/>
      <c r="TUP59" s="31"/>
      <c r="TUQ59" s="31"/>
      <c r="TUR59" s="31"/>
      <c r="TUS59" s="31"/>
      <c r="TUT59" s="31"/>
      <c r="TUU59" s="31"/>
      <c r="TUV59" s="31"/>
      <c r="TUW59" s="31"/>
      <c r="TUX59" s="31"/>
      <c r="TUY59" s="31"/>
      <c r="TUZ59" s="31"/>
      <c r="TVA59" s="31"/>
      <c r="TVB59" s="31"/>
      <c r="TVC59" s="31"/>
      <c r="TVD59" s="31"/>
      <c r="TVE59" s="31"/>
      <c r="TVF59" s="31"/>
      <c r="TVG59" s="31"/>
      <c r="TVH59" s="31"/>
      <c r="TVI59" s="31"/>
      <c r="TVJ59" s="31"/>
      <c r="TVK59" s="31"/>
      <c r="TVL59" s="31"/>
      <c r="TVM59" s="31"/>
      <c r="TVN59" s="31"/>
      <c r="TVO59" s="31"/>
      <c r="TVP59" s="31"/>
      <c r="TVQ59" s="31"/>
      <c r="TVR59" s="31"/>
      <c r="TVS59" s="31"/>
      <c r="TVT59" s="31"/>
      <c r="TVU59" s="31"/>
      <c r="TVV59" s="31"/>
      <c r="TVW59" s="31"/>
      <c r="TVX59" s="31"/>
      <c r="TVY59" s="31"/>
      <c r="TVZ59" s="31"/>
      <c r="TWA59" s="31"/>
      <c r="TWB59" s="31"/>
      <c r="TWC59" s="31"/>
      <c r="TWD59" s="31"/>
      <c r="TWE59" s="31"/>
      <c r="TWF59" s="31"/>
      <c r="TWG59" s="31"/>
      <c r="TWH59" s="31"/>
      <c r="TWI59" s="31"/>
      <c r="TWJ59" s="31"/>
      <c r="TWK59" s="31"/>
      <c r="TWL59" s="31"/>
      <c r="TWM59" s="31"/>
      <c r="TWN59" s="31"/>
      <c r="TWO59" s="31"/>
      <c r="TWP59" s="31"/>
      <c r="TWQ59" s="31"/>
      <c r="TWR59" s="31"/>
      <c r="TWS59" s="31"/>
      <c r="TWT59" s="31"/>
      <c r="TWU59" s="31"/>
      <c r="TWV59" s="31"/>
      <c r="TWW59" s="31"/>
      <c r="TWX59" s="31"/>
      <c r="TWY59" s="31"/>
      <c r="TWZ59" s="31"/>
      <c r="TXA59" s="31"/>
      <c r="TXB59" s="31"/>
      <c r="TXC59" s="31"/>
      <c r="TXD59" s="31"/>
      <c r="TXE59" s="31"/>
      <c r="TXF59" s="31"/>
      <c r="TXG59" s="31"/>
      <c r="TXH59" s="31"/>
      <c r="TXI59" s="31"/>
      <c r="TXJ59" s="31"/>
      <c r="TXK59" s="31"/>
      <c r="TXL59" s="31"/>
      <c r="TXM59" s="31"/>
      <c r="TXN59" s="31"/>
      <c r="TXO59" s="31"/>
      <c r="TXP59" s="31"/>
      <c r="TXQ59" s="31"/>
      <c r="TXR59" s="31"/>
      <c r="TXS59" s="31"/>
      <c r="TXT59" s="31"/>
      <c r="TXU59" s="31"/>
      <c r="TXV59" s="31"/>
      <c r="TXW59" s="31"/>
      <c r="TXX59" s="31"/>
      <c r="TXY59" s="31"/>
      <c r="TXZ59" s="31"/>
      <c r="TYA59" s="31"/>
      <c r="TYB59" s="31"/>
      <c r="TYC59" s="31"/>
      <c r="TYD59" s="31"/>
      <c r="TYE59" s="31"/>
      <c r="TYF59" s="31"/>
      <c r="TYG59" s="31"/>
      <c r="TYH59" s="31"/>
      <c r="TYI59" s="31"/>
      <c r="TYJ59" s="31"/>
      <c r="TYK59" s="31"/>
      <c r="TYL59" s="31"/>
      <c r="TYM59" s="31"/>
      <c r="TYN59" s="31"/>
      <c r="TYO59" s="31"/>
      <c r="TYP59" s="31"/>
      <c r="TYQ59" s="31"/>
      <c r="TYR59" s="31"/>
      <c r="TYS59" s="31"/>
      <c r="TYT59" s="31"/>
      <c r="TYU59" s="31"/>
      <c r="TYV59" s="31"/>
      <c r="TYW59" s="31"/>
      <c r="TYX59" s="31"/>
      <c r="TYY59" s="31"/>
      <c r="TYZ59" s="31"/>
      <c r="TZA59" s="31"/>
      <c r="TZB59" s="31"/>
      <c r="TZC59" s="31"/>
      <c r="TZD59" s="31"/>
      <c r="TZE59" s="31"/>
      <c r="TZF59" s="31"/>
      <c r="TZG59" s="31"/>
      <c r="TZH59" s="31"/>
      <c r="TZI59" s="31"/>
      <c r="TZJ59" s="31"/>
      <c r="TZK59" s="31"/>
      <c r="TZL59" s="31"/>
      <c r="TZM59" s="31"/>
      <c r="TZN59" s="31"/>
      <c r="TZO59" s="31"/>
      <c r="TZP59" s="31"/>
      <c r="TZQ59" s="31"/>
      <c r="TZR59" s="31"/>
      <c r="TZS59" s="31"/>
      <c r="TZT59" s="31"/>
      <c r="TZU59" s="31"/>
      <c r="TZV59" s="31"/>
      <c r="TZW59" s="31"/>
      <c r="TZX59" s="31"/>
      <c r="TZY59" s="31"/>
      <c r="TZZ59" s="31"/>
      <c r="UAA59" s="31"/>
      <c r="UAB59" s="31"/>
      <c r="UAC59" s="31"/>
      <c r="UAD59" s="31"/>
      <c r="UAE59" s="31"/>
      <c r="UAF59" s="31"/>
      <c r="UAG59" s="31"/>
      <c r="UAH59" s="31"/>
      <c r="UAI59" s="31"/>
      <c r="UAJ59" s="31"/>
      <c r="UAK59" s="31"/>
      <c r="UAL59" s="31"/>
      <c r="UAM59" s="31"/>
      <c r="UAN59" s="31"/>
      <c r="UAO59" s="31"/>
      <c r="UAP59" s="31"/>
      <c r="UAQ59" s="31"/>
      <c r="UAR59" s="31"/>
      <c r="UAS59" s="31"/>
      <c r="UAT59" s="31"/>
      <c r="UAU59" s="31"/>
      <c r="UAV59" s="31"/>
      <c r="UAW59" s="31"/>
      <c r="UAX59" s="31"/>
      <c r="UAY59" s="31"/>
      <c r="UAZ59" s="31"/>
      <c r="UBA59" s="31"/>
      <c r="UBB59" s="31"/>
      <c r="UBC59" s="31"/>
      <c r="UBD59" s="31"/>
      <c r="UBE59" s="31"/>
      <c r="UBF59" s="31"/>
      <c r="UBG59" s="31"/>
      <c r="UBH59" s="31"/>
      <c r="UBI59" s="31"/>
      <c r="UBJ59" s="31"/>
      <c r="UBK59" s="31"/>
      <c r="UBL59" s="31"/>
      <c r="UBM59" s="31"/>
      <c r="UBN59" s="31"/>
      <c r="UBO59" s="31"/>
      <c r="UBP59" s="31"/>
      <c r="UBQ59" s="31"/>
      <c r="UBR59" s="31"/>
      <c r="UBS59" s="31"/>
      <c r="UBT59" s="31"/>
      <c r="UBU59" s="31"/>
      <c r="UBV59" s="31"/>
      <c r="UBW59" s="31"/>
      <c r="UBX59" s="31"/>
      <c r="UBY59" s="31"/>
      <c r="UBZ59" s="31"/>
      <c r="UCA59" s="31"/>
      <c r="UCB59" s="31"/>
      <c r="UCC59" s="31"/>
      <c r="UCD59" s="31"/>
      <c r="UCE59" s="31"/>
      <c r="UCF59" s="31"/>
      <c r="UCG59" s="31"/>
      <c r="UCH59" s="31"/>
      <c r="UCI59" s="31"/>
      <c r="UCJ59" s="31"/>
      <c r="UCK59" s="31"/>
      <c r="UCL59" s="31"/>
      <c r="UCM59" s="31"/>
      <c r="UCN59" s="31"/>
      <c r="UCO59" s="31"/>
      <c r="UCP59" s="31"/>
      <c r="UCQ59" s="31"/>
      <c r="UCR59" s="31"/>
      <c r="UCS59" s="31"/>
      <c r="UCT59" s="31"/>
      <c r="UCU59" s="31"/>
      <c r="UCV59" s="31"/>
      <c r="UCW59" s="31"/>
      <c r="UCX59" s="31"/>
      <c r="UCY59" s="31"/>
      <c r="UCZ59" s="31"/>
      <c r="UDA59" s="31"/>
      <c r="UDB59" s="31"/>
      <c r="UDC59" s="31"/>
      <c r="UDD59" s="31"/>
      <c r="UDE59" s="31"/>
      <c r="UDF59" s="31"/>
      <c r="UDG59" s="31"/>
      <c r="UDH59" s="31"/>
      <c r="UDI59" s="31"/>
      <c r="UDJ59" s="31"/>
      <c r="UDK59" s="31"/>
      <c r="UDL59" s="31"/>
      <c r="UDM59" s="31"/>
      <c r="UDN59" s="31"/>
      <c r="UDO59" s="31"/>
      <c r="UDP59" s="31"/>
      <c r="UDQ59" s="31"/>
      <c r="UDR59" s="31"/>
      <c r="UDS59" s="31"/>
      <c r="UDT59" s="31"/>
      <c r="UDU59" s="31"/>
      <c r="UDV59" s="31"/>
      <c r="UDW59" s="31"/>
      <c r="UDX59" s="31"/>
      <c r="UDY59" s="31"/>
      <c r="UDZ59" s="31"/>
      <c r="UEA59" s="31"/>
      <c r="UEB59" s="31"/>
      <c r="UEC59" s="31"/>
      <c r="UED59" s="31"/>
      <c r="UEE59" s="31"/>
      <c r="UEF59" s="31"/>
      <c r="UEG59" s="31"/>
      <c r="UEH59" s="31"/>
      <c r="UEI59" s="31"/>
      <c r="UEJ59" s="31"/>
      <c r="UEK59" s="31"/>
      <c r="UEL59" s="31"/>
      <c r="UEM59" s="31"/>
      <c r="UEN59" s="31"/>
      <c r="UEO59" s="31"/>
      <c r="UEP59" s="31"/>
      <c r="UEQ59" s="31"/>
      <c r="UER59" s="31"/>
      <c r="UES59" s="31"/>
      <c r="UET59" s="31"/>
      <c r="UEU59" s="31"/>
      <c r="UEV59" s="31"/>
      <c r="UEW59" s="31"/>
      <c r="UEX59" s="31"/>
      <c r="UEY59" s="31"/>
      <c r="UEZ59" s="31"/>
      <c r="UFA59" s="31"/>
      <c r="UFB59" s="31"/>
      <c r="UFC59" s="31"/>
      <c r="UFD59" s="31"/>
      <c r="UFE59" s="31"/>
      <c r="UFF59" s="31"/>
      <c r="UFG59" s="31"/>
      <c r="UFH59" s="31"/>
      <c r="UFI59" s="31"/>
      <c r="UFJ59" s="31"/>
      <c r="UFK59" s="31"/>
      <c r="UFL59" s="31"/>
      <c r="UFM59" s="31"/>
      <c r="UFN59" s="31"/>
      <c r="UFO59" s="31"/>
      <c r="UFP59" s="31"/>
      <c r="UFQ59" s="31"/>
      <c r="UFR59" s="31"/>
      <c r="UFS59" s="31"/>
      <c r="UFT59" s="31"/>
      <c r="UFU59" s="31"/>
      <c r="UFV59" s="31"/>
      <c r="UFW59" s="31"/>
      <c r="UFX59" s="31"/>
      <c r="UFY59" s="31"/>
      <c r="UFZ59" s="31"/>
      <c r="UGA59" s="31"/>
      <c r="UGB59" s="31"/>
      <c r="UGC59" s="31"/>
      <c r="UGD59" s="31"/>
      <c r="UGE59" s="31"/>
      <c r="UGF59" s="31"/>
      <c r="UGG59" s="31"/>
      <c r="UGH59" s="31"/>
      <c r="UGI59" s="31"/>
      <c r="UGJ59" s="31"/>
      <c r="UGK59" s="31"/>
      <c r="UGL59" s="31"/>
      <c r="UGM59" s="31"/>
      <c r="UGN59" s="31"/>
      <c r="UGO59" s="31"/>
      <c r="UGP59" s="31"/>
      <c r="UGQ59" s="31"/>
      <c r="UGR59" s="31"/>
      <c r="UGS59" s="31"/>
      <c r="UGT59" s="31"/>
      <c r="UGU59" s="31"/>
      <c r="UGV59" s="31"/>
      <c r="UGW59" s="31"/>
      <c r="UGX59" s="31"/>
      <c r="UGY59" s="31"/>
      <c r="UGZ59" s="31"/>
      <c r="UHA59" s="31"/>
      <c r="UHB59" s="31"/>
      <c r="UHC59" s="31"/>
      <c r="UHD59" s="31"/>
      <c r="UHE59" s="31"/>
      <c r="UHF59" s="31"/>
      <c r="UHG59" s="31"/>
      <c r="UHH59" s="31"/>
      <c r="UHI59" s="31"/>
      <c r="UHJ59" s="31"/>
      <c r="UHK59" s="31"/>
      <c r="UHL59" s="31"/>
      <c r="UHM59" s="31"/>
      <c r="UHN59" s="31"/>
      <c r="UHO59" s="31"/>
      <c r="UHP59" s="31"/>
      <c r="UHQ59" s="31"/>
      <c r="UHR59" s="31"/>
      <c r="UHS59" s="31"/>
      <c r="UHT59" s="31"/>
      <c r="UHU59" s="31"/>
      <c r="UHV59" s="31"/>
      <c r="UHW59" s="31"/>
      <c r="UHX59" s="31"/>
      <c r="UHY59" s="31"/>
      <c r="UHZ59" s="31"/>
      <c r="UIA59" s="31"/>
      <c r="UIB59" s="31"/>
      <c r="UIC59" s="31"/>
      <c r="UID59" s="31"/>
      <c r="UIE59" s="31"/>
      <c r="UIF59" s="31"/>
      <c r="UIG59" s="31"/>
      <c r="UIH59" s="31"/>
      <c r="UII59" s="31"/>
      <c r="UIJ59" s="31"/>
      <c r="UIK59" s="31"/>
      <c r="UIL59" s="31"/>
      <c r="UIM59" s="31"/>
      <c r="UIN59" s="31"/>
      <c r="UIO59" s="31"/>
      <c r="UIP59" s="31"/>
      <c r="UIQ59" s="31"/>
      <c r="UIR59" s="31"/>
      <c r="UIS59" s="31"/>
      <c r="UIT59" s="31"/>
      <c r="UIU59" s="31"/>
      <c r="UIV59" s="31"/>
      <c r="UIW59" s="31"/>
      <c r="UIX59" s="31"/>
      <c r="UIY59" s="31"/>
      <c r="UIZ59" s="31"/>
      <c r="UJA59" s="31"/>
      <c r="UJB59" s="31"/>
      <c r="UJC59" s="31"/>
      <c r="UJD59" s="31"/>
      <c r="UJE59" s="31"/>
      <c r="UJF59" s="31"/>
      <c r="UJG59" s="31"/>
      <c r="UJH59" s="31"/>
      <c r="UJI59" s="31"/>
      <c r="UJJ59" s="31"/>
      <c r="UJK59" s="31"/>
      <c r="UJL59" s="31"/>
      <c r="UJM59" s="31"/>
      <c r="UJN59" s="31"/>
      <c r="UJO59" s="31"/>
      <c r="UJP59" s="31"/>
      <c r="UJQ59" s="31"/>
      <c r="UJR59" s="31"/>
      <c r="UJS59" s="31"/>
      <c r="UJT59" s="31"/>
      <c r="UJU59" s="31"/>
      <c r="UJV59" s="31"/>
      <c r="UJW59" s="31"/>
      <c r="UJX59" s="31"/>
      <c r="UJY59" s="31"/>
      <c r="UJZ59" s="31"/>
      <c r="UKA59" s="31"/>
      <c r="UKB59" s="31"/>
      <c r="UKC59" s="31"/>
      <c r="UKD59" s="31"/>
      <c r="UKE59" s="31"/>
      <c r="UKF59" s="31"/>
      <c r="UKG59" s="31"/>
      <c r="UKH59" s="31"/>
      <c r="UKI59" s="31"/>
      <c r="UKJ59" s="31"/>
      <c r="UKK59" s="31"/>
      <c r="UKL59" s="31"/>
      <c r="UKM59" s="31"/>
      <c r="UKN59" s="31"/>
      <c r="UKO59" s="31"/>
      <c r="UKP59" s="31"/>
      <c r="UKQ59" s="31"/>
      <c r="UKR59" s="31"/>
      <c r="UKS59" s="31"/>
      <c r="UKT59" s="31"/>
      <c r="UKU59" s="31"/>
      <c r="UKV59" s="31"/>
      <c r="UKW59" s="31"/>
      <c r="UKX59" s="31"/>
      <c r="UKY59" s="31"/>
      <c r="UKZ59" s="31"/>
      <c r="ULA59" s="31"/>
      <c r="ULB59" s="31"/>
      <c r="ULC59" s="31"/>
      <c r="ULD59" s="31"/>
      <c r="ULE59" s="31"/>
      <c r="ULF59" s="31"/>
      <c r="ULG59" s="31"/>
      <c r="ULH59" s="31"/>
      <c r="ULI59" s="31"/>
      <c r="ULJ59" s="31"/>
      <c r="ULK59" s="31"/>
      <c r="ULL59" s="31"/>
      <c r="ULM59" s="31"/>
      <c r="ULN59" s="31"/>
      <c r="ULO59" s="31"/>
      <c r="ULP59" s="31"/>
      <c r="ULQ59" s="31"/>
      <c r="ULR59" s="31"/>
      <c r="ULS59" s="31"/>
      <c r="ULT59" s="31"/>
      <c r="ULU59" s="31"/>
      <c r="ULV59" s="31"/>
      <c r="ULW59" s="31"/>
      <c r="ULX59" s="31"/>
      <c r="ULY59" s="31"/>
      <c r="ULZ59" s="31"/>
      <c r="UMA59" s="31"/>
      <c r="UMB59" s="31"/>
      <c r="UMC59" s="31"/>
      <c r="UMD59" s="31"/>
      <c r="UME59" s="31"/>
      <c r="UMF59" s="31"/>
      <c r="UMG59" s="31"/>
      <c r="UMH59" s="31"/>
      <c r="UMI59" s="31"/>
      <c r="UMJ59" s="31"/>
      <c r="UMK59" s="31"/>
      <c r="UML59" s="31"/>
      <c r="UMM59" s="31"/>
      <c r="UMN59" s="31"/>
      <c r="UMO59" s="31"/>
      <c r="UMP59" s="31"/>
      <c r="UMQ59" s="31"/>
      <c r="UMR59" s="31"/>
      <c r="UMS59" s="31"/>
      <c r="UMT59" s="31"/>
      <c r="UMU59" s="31"/>
      <c r="UMV59" s="31"/>
      <c r="UMW59" s="31"/>
      <c r="UMX59" s="31"/>
      <c r="UMY59" s="31"/>
      <c r="UMZ59" s="31"/>
      <c r="UNA59" s="31"/>
      <c r="UNB59" s="31"/>
      <c r="UNC59" s="31"/>
      <c r="UND59" s="31"/>
      <c r="UNE59" s="31"/>
      <c r="UNF59" s="31"/>
      <c r="UNG59" s="31"/>
      <c r="UNH59" s="31"/>
      <c r="UNI59" s="31"/>
      <c r="UNJ59" s="31"/>
      <c r="UNK59" s="31"/>
      <c r="UNL59" s="31"/>
      <c r="UNM59" s="31"/>
      <c r="UNN59" s="31"/>
      <c r="UNO59" s="31"/>
      <c r="UNP59" s="31"/>
      <c r="UNQ59" s="31"/>
      <c r="UNR59" s="31"/>
      <c r="UNS59" s="31"/>
      <c r="UNT59" s="31"/>
      <c r="UNU59" s="31"/>
      <c r="UNV59" s="31"/>
      <c r="UNW59" s="31"/>
      <c r="UNX59" s="31"/>
      <c r="UNY59" s="31"/>
      <c r="UNZ59" s="31"/>
      <c r="UOA59" s="31"/>
      <c r="UOB59" s="31"/>
      <c r="UOC59" s="31"/>
      <c r="UOD59" s="31"/>
      <c r="UOE59" s="31"/>
      <c r="UOF59" s="31"/>
      <c r="UOG59" s="31"/>
      <c r="UOH59" s="31"/>
      <c r="UOI59" s="31"/>
      <c r="UOJ59" s="31"/>
      <c r="UOK59" s="31"/>
      <c r="UOL59" s="31"/>
      <c r="UOM59" s="31"/>
      <c r="UON59" s="31"/>
      <c r="UOO59" s="31"/>
      <c r="UOP59" s="31"/>
      <c r="UOQ59" s="31"/>
      <c r="UOR59" s="31"/>
      <c r="UOS59" s="31"/>
      <c r="UOT59" s="31"/>
      <c r="UOU59" s="31"/>
      <c r="UOV59" s="31"/>
      <c r="UOW59" s="31"/>
      <c r="UOX59" s="31"/>
      <c r="UOY59" s="31"/>
      <c r="UOZ59" s="31"/>
      <c r="UPA59" s="31"/>
      <c r="UPB59" s="31"/>
      <c r="UPC59" s="31"/>
      <c r="UPD59" s="31"/>
      <c r="UPE59" s="31"/>
      <c r="UPF59" s="31"/>
      <c r="UPG59" s="31"/>
      <c r="UPH59" s="31"/>
      <c r="UPI59" s="31"/>
      <c r="UPJ59" s="31"/>
      <c r="UPK59" s="31"/>
      <c r="UPL59" s="31"/>
      <c r="UPM59" s="31"/>
      <c r="UPN59" s="31"/>
      <c r="UPO59" s="31"/>
      <c r="UPP59" s="31"/>
      <c r="UPQ59" s="31"/>
      <c r="UPR59" s="31"/>
      <c r="UPS59" s="31"/>
      <c r="UPT59" s="31"/>
      <c r="UPU59" s="31"/>
      <c r="UPV59" s="31"/>
      <c r="UPW59" s="31"/>
      <c r="UPX59" s="31"/>
      <c r="UPY59" s="31"/>
      <c r="UPZ59" s="31"/>
      <c r="UQA59" s="31"/>
      <c r="UQB59" s="31"/>
      <c r="UQC59" s="31"/>
      <c r="UQD59" s="31"/>
      <c r="UQE59" s="31"/>
      <c r="UQF59" s="31"/>
      <c r="UQG59" s="31"/>
      <c r="UQH59" s="31"/>
      <c r="UQI59" s="31"/>
      <c r="UQJ59" s="31"/>
      <c r="UQK59" s="31"/>
      <c r="UQL59" s="31"/>
      <c r="UQM59" s="31"/>
      <c r="UQN59" s="31"/>
      <c r="UQO59" s="31"/>
      <c r="UQP59" s="31"/>
      <c r="UQQ59" s="31"/>
      <c r="UQR59" s="31"/>
      <c r="UQS59" s="31"/>
      <c r="UQT59" s="31"/>
      <c r="UQU59" s="31"/>
      <c r="UQV59" s="31"/>
      <c r="UQW59" s="31"/>
      <c r="UQX59" s="31"/>
      <c r="UQY59" s="31"/>
      <c r="UQZ59" s="31"/>
      <c r="URA59" s="31"/>
      <c r="URB59" s="31"/>
      <c r="URC59" s="31"/>
      <c r="URD59" s="31"/>
      <c r="URE59" s="31"/>
      <c r="URF59" s="31"/>
      <c r="URG59" s="31"/>
      <c r="URH59" s="31"/>
      <c r="URI59" s="31"/>
      <c r="URJ59" s="31"/>
      <c r="URK59" s="31"/>
      <c r="URL59" s="31"/>
      <c r="URM59" s="31"/>
      <c r="URN59" s="31"/>
      <c r="URO59" s="31"/>
      <c r="URP59" s="31"/>
      <c r="URQ59" s="31"/>
      <c r="URR59" s="31"/>
      <c r="URS59" s="31"/>
      <c r="URT59" s="31"/>
      <c r="URU59" s="31"/>
      <c r="URV59" s="31"/>
      <c r="URW59" s="31"/>
      <c r="URX59" s="31"/>
      <c r="URY59" s="31"/>
      <c r="URZ59" s="31"/>
      <c r="USA59" s="31"/>
      <c r="USB59" s="31"/>
      <c r="USC59" s="31"/>
      <c r="USD59" s="31"/>
      <c r="USE59" s="31"/>
      <c r="USF59" s="31"/>
      <c r="USG59" s="31"/>
      <c r="USH59" s="31"/>
      <c r="USI59" s="31"/>
      <c r="USJ59" s="31"/>
      <c r="USK59" s="31"/>
      <c r="USL59" s="31"/>
      <c r="USM59" s="31"/>
      <c r="USN59" s="31"/>
      <c r="USO59" s="31"/>
      <c r="USP59" s="31"/>
      <c r="USQ59" s="31"/>
      <c r="USR59" s="31"/>
      <c r="USS59" s="31"/>
      <c r="UST59" s="31"/>
      <c r="USU59" s="31"/>
      <c r="USV59" s="31"/>
      <c r="USW59" s="31"/>
      <c r="USX59" s="31"/>
      <c r="USY59" s="31"/>
      <c r="USZ59" s="31"/>
      <c r="UTA59" s="31"/>
      <c r="UTB59" s="31"/>
      <c r="UTC59" s="31"/>
      <c r="UTD59" s="31"/>
      <c r="UTE59" s="31"/>
      <c r="UTF59" s="31"/>
      <c r="UTG59" s="31"/>
      <c r="UTH59" s="31"/>
      <c r="UTI59" s="31"/>
      <c r="UTJ59" s="31"/>
      <c r="UTK59" s="31"/>
      <c r="UTL59" s="31"/>
      <c r="UTM59" s="31"/>
      <c r="UTN59" s="31"/>
      <c r="UTO59" s="31"/>
      <c r="UTP59" s="31"/>
      <c r="UTQ59" s="31"/>
      <c r="UTR59" s="31"/>
      <c r="UTS59" s="31"/>
      <c r="UTT59" s="31"/>
      <c r="UTU59" s="31"/>
      <c r="UTV59" s="31"/>
      <c r="UTW59" s="31"/>
      <c r="UTX59" s="31"/>
      <c r="UTY59" s="31"/>
      <c r="UTZ59" s="31"/>
      <c r="UUA59" s="31"/>
      <c r="UUB59" s="31"/>
      <c r="UUC59" s="31"/>
      <c r="UUD59" s="31"/>
      <c r="UUE59" s="31"/>
      <c r="UUF59" s="31"/>
      <c r="UUG59" s="31"/>
      <c r="UUH59" s="31"/>
      <c r="UUI59" s="31"/>
      <c r="UUJ59" s="31"/>
      <c r="UUK59" s="31"/>
      <c r="UUL59" s="31"/>
      <c r="UUM59" s="31"/>
      <c r="UUN59" s="31"/>
      <c r="UUO59" s="31"/>
      <c r="UUP59" s="31"/>
      <c r="UUQ59" s="31"/>
      <c r="UUR59" s="31"/>
      <c r="UUS59" s="31"/>
      <c r="UUT59" s="31"/>
      <c r="UUU59" s="31"/>
      <c r="UUV59" s="31"/>
      <c r="UUW59" s="31"/>
      <c r="UUX59" s="31"/>
      <c r="UUY59" s="31"/>
      <c r="UUZ59" s="31"/>
      <c r="UVA59" s="31"/>
      <c r="UVB59" s="31"/>
      <c r="UVC59" s="31"/>
      <c r="UVD59" s="31"/>
      <c r="UVE59" s="31"/>
      <c r="UVF59" s="31"/>
      <c r="UVG59" s="31"/>
      <c r="UVH59" s="31"/>
      <c r="UVI59" s="31"/>
      <c r="UVJ59" s="31"/>
      <c r="UVK59" s="31"/>
      <c r="UVL59" s="31"/>
      <c r="UVM59" s="31"/>
      <c r="UVN59" s="31"/>
      <c r="UVO59" s="31"/>
      <c r="UVP59" s="31"/>
      <c r="UVQ59" s="31"/>
      <c r="UVR59" s="31"/>
      <c r="UVS59" s="31"/>
      <c r="UVT59" s="31"/>
      <c r="UVU59" s="31"/>
      <c r="UVV59" s="31"/>
      <c r="UVW59" s="31"/>
      <c r="UVX59" s="31"/>
      <c r="UVY59" s="31"/>
      <c r="UVZ59" s="31"/>
      <c r="UWA59" s="31"/>
      <c r="UWB59" s="31"/>
      <c r="UWC59" s="31"/>
      <c r="UWD59" s="31"/>
      <c r="UWE59" s="31"/>
      <c r="UWF59" s="31"/>
      <c r="UWG59" s="31"/>
      <c r="UWH59" s="31"/>
      <c r="UWI59" s="31"/>
      <c r="UWJ59" s="31"/>
      <c r="UWK59" s="31"/>
      <c r="UWL59" s="31"/>
      <c r="UWM59" s="31"/>
      <c r="UWN59" s="31"/>
      <c r="UWO59" s="31"/>
      <c r="UWP59" s="31"/>
      <c r="UWQ59" s="31"/>
      <c r="UWR59" s="31"/>
      <c r="UWS59" s="31"/>
      <c r="UWT59" s="31"/>
      <c r="UWU59" s="31"/>
      <c r="UWV59" s="31"/>
      <c r="UWW59" s="31"/>
      <c r="UWX59" s="31"/>
      <c r="UWY59" s="31"/>
      <c r="UWZ59" s="31"/>
      <c r="UXA59" s="31"/>
      <c r="UXB59" s="31"/>
      <c r="UXC59" s="31"/>
      <c r="UXD59" s="31"/>
      <c r="UXE59" s="31"/>
      <c r="UXF59" s="31"/>
      <c r="UXG59" s="31"/>
      <c r="UXH59" s="31"/>
      <c r="UXI59" s="31"/>
      <c r="UXJ59" s="31"/>
      <c r="UXK59" s="31"/>
      <c r="UXL59" s="31"/>
      <c r="UXM59" s="31"/>
      <c r="UXN59" s="31"/>
      <c r="UXO59" s="31"/>
      <c r="UXP59" s="31"/>
      <c r="UXQ59" s="31"/>
      <c r="UXR59" s="31"/>
      <c r="UXS59" s="31"/>
      <c r="UXT59" s="31"/>
      <c r="UXU59" s="31"/>
      <c r="UXV59" s="31"/>
      <c r="UXW59" s="31"/>
      <c r="UXX59" s="31"/>
      <c r="UXY59" s="31"/>
      <c r="UXZ59" s="31"/>
      <c r="UYA59" s="31"/>
      <c r="UYB59" s="31"/>
      <c r="UYC59" s="31"/>
      <c r="UYD59" s="31"/>
      <c r="UYE59" s="31"/>
      <c r="UYF59" s="31"/>
      <c r="UYG59" s="31"/>
      <c r="UYH59" s="31"/>
      <c r="UYI59" s="31"/>
      <c r="UYJ59" s="31"/>
      <c r="UYK59" s="31"/>
      <c r="UYL59" s="31"/>
      <c r="UYM59" s="31"/>
      <c r="UYN59" s="31"/>
      <c r="UYO59" s="31"/>
      <c r="UYP59" s="31"/>
      <c r="UYQ59" s="31"/>
      <c r="UYR59" s="31"/>
      <c r="UYS59" s="31"/>
      <c r="UYT59" s="31"/>
      <c r="UYU59" s="31"/>
      <c r="UYV59" s="31"/>
      <c r="UYW59" s="31"/>
      <c r="UYX59" s="31"/>
      <c r="UYY59" s="31"/>
      <c r="UYZ59" s="31"/>
      <c r="UZA59" s="31"/>
      <c r="UZB59" s="31"/>
      <c r="UZC59" s="31"/>
      <c r="UZD59" s="31"/>
      <c r="UZE59" s="31"/>
      <c r="UZF59" s="31"/>
      <c r="UZG59" s="31"/>
      <c r="UZH59" s="31"/>
      <c r="UZI59" s="31"/>
      <c r="UZJ59" s="31"/>
      <c r="UZK59" s="31"/>
      <c r="UZL59" s="31"/>
      <c r="UZM59" s="31"/>
      <c r="UZN59" s="31"/>
      <c r="UZO59" s="31"/>
      <c r="UZP59" s="31"/>
      <c r="UZQ59" s="31"/>
      <c r="UZR59" s="31"/>
      <c r="UZS59" s="31"/>
      <c r="UZT59" s="31"/>
      <c r="UZU59" s="31"/>
      <c r="UZV59" s="31"/>
      <c r="UZW59" s="31"/>
      <c r="UZX59" s="31"/>
      <c r="UZY59" s="31"/>
      <c r="UZZ59" s="31"/>
      <c r="VAA59" s="31"/>
      <c r="VAB59" s="31"/>
      <c r="VAC59" s="31"/>
      <c r="VAD59" s="31"/>
      <c r="VAE59" s="31"/>
      <c r="VAF59" s="31"/>
      <c r="VAG59" s="31"/>
      <c r="VAH59" s="31"/>
      <c r="VAI59" s="31"/>
      <c r="VAJ59" s="31"/>
      <c r="VAK59" s="31"/>
      <c r="VAL59" s="31"/>
      <c r="VAM59" s="31"/>
      <c r="VAN59" s="31"/>
      <c r="VAO59" s="31"/>
      <c r="VAP59" s="31"/>
      <c r="VAQ59" s="31"/>
      <c r="VAR59" s="31"/>
      <c r="VAS59" s="31"/>
      <c r="VAT59" s="31"/>
      <c r="VAU59" s="31"/>
      <c r="VAV59" s="31"/>
      <c r="VAW59" s="31"/>
      <c r="VAX59" s="31"/>
      <c r="VAY59" s="31"/>
      <c r="VAZ59" s="31"/>
      <c r="VBA59" s="31"/>
      <c r="VBB59" s="31"/>
      <c r="VBC59" s="31"/>
      <c r="VBD59" s="31"/>
      <c r="VBE59" s="31"/>
      <c r="VBF59" s="31"/>
      <c r="VBG59" s="31"/>
      <c r="VBH59" s="31"/>
      <c r="VBI59" s="31"/>
      <c r="VBJ59" s="31"/>
      <c r="VBK59" s="31"/>
      <c r="VBL59" s="31"/>
      <c r="VBM59" s="31"/>
      <c r="VBN59" s="31"/>
      <c r="VBO59" s="31"/>
      <c r="VBP59" s="31"/>
      <c r="VBQ59" s="31"/>
      <c r="VBR59" s="31"/>
      <c r="VBS59" s="31"/>
      <c r="VBT59" s="31"/>
      <c r="VBU59" s="31"/>
      <c r="VBV59" s="31"/>
      <c r="VBW59" s="31"/>
      <c r="VBX59" s="31"/>
      <c r="VBY59" s="31"/>
      <c r="VBZ59" s="31"/>
      <c r="VCA59" s="31"/>
      <c r="VCB59" s="31"/>
      <c r="VCC59" s="31"/>
      <c r="VCD59" s="31"/>
      <c r="VCE59" s="31"/>
      <c r="VCF59" s="31"/>
      <c r="VCG59" s="31"/>
      <c r="VCH59" s="31"/>
      <c r="VCI59" s="31"/>
      <c r="VCJ59" s="31"/>
      <c r="VCK59" s="31"/>
      <c r="VCL59" s="31"/>
      <c r="VCM59" s="31"/>
      <c r="VCN59" s="31"/>
      <c r="VCO59" s="31"/>
      <c r="VCP59" s="31"/>
      <c r="VCQ59" s="31"/>
      <c r="VCR59" s="31"/>
      <c r="VCS59" s="31"/>
      <c r="VCT59" s="31"/>
      <c r="VCU59" s="31"/>
      <c r="VCV59" s="31"/>
      <c r="VCW59" s="31"/>
      <c r="VCX59" s="31"/>
      <c r="VCY59" s="31"/>
      <c r="VCZ59" s="31"/>
      <c r="VDA59" s="31"/>
      <c r="VDB59" s="31"/>
      <c r="VDC59" s="31"/>
      <c r="VDD59" s="31"/>
      <c r="VDE59" s="31"/>
      <c r="VDF59" s="31"/>
      <c r="VDG59" s="31"/>
      <c r="VDH59" s="31"/>
      <c r="VDI59" s="31"/>
      <c r="VDJ59" s="31"/>
      <c r="VDK59" s="31"/>
      <c r="VDL59" s="31"/>
      <c r="VDM59" s="31"/>
      <c r="VDN59" s="31"/>
      <c r="VDO59" s="31"/>
      <c r="VDP59" s="31"/>
      <c r="VDQ59" s="31"/>
      <c r="VDR59" s="31"/>
      <c r="VDS59" s="31"/>
      <c r="VDT59" s="31"/>
      <c r="VDU59" s="31"/>
      <c r="VDV59" s="31"/>
      <c r="VDW59" s="31"/>
      <c r="VDX59" s="31"/>
      <c r="VDY59" s="31"/>
      <c r="VDZ59" s="31"/>
      <c r="VEA59" s="31"/>
      <c r="VEB59" s="31"/>
      <c r="VEC59" s="31"/>
      <c r="VED59" s="31"/>
      <c r="VEE59" s="31"/>
      <c r="VEF59" s="31"/>
      <c r="VEG59" s="31"/>
      <c r="VEH59" s="31"/>
      <c r="VEI59" s="31"/>
      <c r="VEJ59" s="31"/>
      <c r="VEK59" s="31"/>
      <c r="VEL59" s="31"/>
      <c r="VEM59" s="31"/>
      <c r="VEN59" s="31"/>
      <c r="VEO59" s="31"/>
      <c r="VEP59" s="31"/>
      <c r="VEQ59" s="31"/>
      <c r="VER59" s="31"/>
      <c r="VES59" s="31"/>
      <c r="VET59" s="31"/>
      <c r="VEU59" s="31"/>
      <c r="VEV59" s="31"/>
      <c r="VEW59" s="31"/>
      <c r="VEX59" s="31"/>
      <c r="VEY59" s="31"/>
      <c r="VEZ59" s="31"/>
      <c r="VFA59" s="31"/>
      <c r="VFB59" s="31"/>
      <c r="VFC59" s="31"/>
      <c r="VFD59" s="31"/>
      <c r="VFE59" s="31"/>
      <c r="VFF59" s="31"/>
      <c r="VFG59" s="31"/>
      <c r="VFH59" s="31"/>
      <c r="VFI59" s="31"/>
      <c r="VFJ59" s="31"/>
      <c r="VFK59" s="31"/>
      <c r="VFL59" s="31"/>
      <c r="VFM59" s="31"/>
      <c r="VFN59" s="31"/>
      <c r="VFO59" s="31"/>
      <c r="VFP59" s="31"/>
      <c r="VFQ59" s="31"/>
      <c r="VFR59" s="31"/>
      <c r="VFS59" s="31"/>
      <c r="VFT59" s="31"/>
      <c r="VFU59" s="31"/>
      <c r="VFV59" s="31"/>
      <c r="VFW59" s="31"/>
      <c r="VFX59" s="31"/>
      <c r="VFY59" s="31"/>
      <c r="VFZ59" s="31"/>
      <c r="VGA59" s="31"/>
      <c r="VGB59" s="31"/>
      <c r="VGC59" s="31"/>
      <c r="VGD59" s="31"/>
      <c r="VGE59" s="31"/>
      <c r="VGF59" s="31"/>
      <c r="VGG59" s="31"/>
      <c r="VGH59" s="31"/>
      <c r="VGI59" s="31"/>
      <c r="VGJ59" s="31"/>
      <c r="VGK59" s="31"/>
      <c r="VGL59" s="31"/>
      <c r="VGM59" s="31"/>
      <c r="VGN59" s="31"/>
      <c r="VGO59" s="31"/>
      <c r="VGP59" s="31"/>
      <c r="VGQ59" s="31"/>
      <c r="VGR59" s="31"/>
      <c r="VGS59" s="31"/>
      <c r="VGT59" s="31"/>
      <c r="VGU59" s="31"/>
      <c r="VGV59" s="31"/>
      <c r="VGW59" s="31"/>
      <c r="VGX59" s="31"/>
      <c r="VGY59" s="31"/>
      <c r="VGZ59" s="31"/>
      <c r="VHA59" s="31"/>
      <c r="VHB59" s="31"/>
      <c r="VHC59" s="31"/>
      <c r="VHD59" s="31"/>
      <c r="VHE59" s="31"/>
      <c r="VHF59" s="31"/>
      <c r="VHG59" s="31"/>
      <c r="VHH59" s="31"/>
      <c r="VHI59" s="31"/>
      <c r="VHJ59" s="31"/>
      <c r="VHK59" s="31"/>
      <c r="VHL59" s="31"/>
      <c r="VHM59" s="31"/>
      <c r="VHN59" s="31"/>
      <c r="VHO59" s="31"/>
      <c r="VHP59" s="31"/>
      <c r="VHQ59" s="31"/>
      <c r="VHR59" s="31"/>
      <c r="VHS59" s="31"/>
      <c r="VHT59" s="31"/>
      <c r="VHU59" s="31"/>
      <c r="VHV59" s="31"/>
      <c r="VHW59" s="31"/>
      <c r="VHX59" s="31"/>
      <c r="VHY59" s="31"/>
      <c r="VHZ59" s="31"/>
      <c r="VIA59" s="31"/>
      <c r="VIB59" s="31"/>
      <c r="VIC59" s="31"/>
      <c r="VID59" s="31"/>
      <c r="VIE59" s="31"/>
      <c r="VIF59" s="31"/>
      <c r="VIG59" s="31"/>
      <c r="VIH59" s="31"/>
      <c r="VII59" s="31"/>
      <c r="VIJ59" s="31"/>
      <c r="VIK59" s="31"/>
      <c r="VIL59" s="31"/>
      <c r="VIM59" s="31"/>
      <c r="VIN59" s="31"/>
      <c r="VIO59" s="31"/>
      <c r="VIP59" s="31"/>
      <c r="VIQ59" s="31"/>
      <c r="VIR59" s="31"/>
      <c r="VIS59" s="31"/>
      <c r="VIT59" s="31"/>
      <c r="VIU59" s="31"/>
      <c r="VIV59" s="31"/>
      <c r="VIW59" s="31"/>
      <c r="VIX59" s="31"/>
      <c r="VIY59" s="31"/>
      <c r="VIZ59" s="31"/>
      <c r="VJA59" s="31"/>
      <c r="VJB59" s="31"/>
      <c r="VJC59" s="31"/>
      <c r="VJD59" s="31"/>
      <c r="VJE59" s="31"/>
      <c r="VJF59" s="31"/>
      <c r="VJG59" s="31"/>
      <c r="VJH59" s="31"/>
      <c r="VJI59" s="31"/>
      <c r="VJJ59" s="31"/>
      <c r="VJK59" s="31"/>
      <c r="VJL59" s="31"/>
      <c r="VJM59" s="31"/>
      <c r="VJN59" s="31"/>
      <c r="VJO59" s="31"/>
      <c r="VJP59" s="31"/>
      <c r="VJQ59" s="31"/>
      <c r="VJR59" s="31"/>
      <c r="VJS59" s="31"/>
      <c r="VJT59" s="31"/>
      <c r="VJU59" s="31"/>
      <c r="VJV59" s="31"/>
      <c r="VJW59" s="31"/>
      <c r="VJX59" s="31"/>
      <c r="VJY59" s="31"/>
      <c r="VJZ59" s="31"/>
      <c r="VKA59" s="31"/>
      <c r="VKB59" s="31"/>
      <c r="VKC59" s="31"/>
      <c r="VKD59" s="31"/>
      <c r="VKE59" s="31"/>
      <c r="VKF59" s="31"/>
      <c r="VKG59" s="31"/>
      <c r="VKH59" s="31"/>
      <c r="VKI59" s="31"/>
      <c r="VKJ59" s="31"/>
      <c r="VKK59" s="31"/>
      <c r="VKL59" s="31"/>
      <c r="VKM59" s="31"/>
      <c r="VKN59" s="31"/>
      <c r="VKO59" s="31"/>
      <c r="VKP59" s="31"/>
      <c r="VKQ59" s="31"/>
      <c r="VKR59" s="31"/>
      <c r="VKS59" s="31"/>
      <c r="VKT59" s="31"/>
      <c r="VKU59" s="31"/>
      <c r="VKV59" s="31"/>
      <c r="VKW59" s="31"/>
      <c r="VKX59" s="31"/>
      <c r="VKY59" s="31"/>
      <c r="VKZ59" s="31"/>
      <c r="VLA59" s="31"/>
      <c r="VLB59" s="31"/>
      <c r="VLC59" s="31"/>
      <c r="VLD59" s="31"/>
      <c r="VLE59" s="31"/>
      <c r="VLF59" s="31"/>
      <c r="VLG59" s="31"/>
      <c r="VLH59" s="31"/>
      <c r="VLI59" s="31"/>
      <c r="VLJ59" s="31"/>
      <c r="VLK59" s="31"/>
      <c r="VLL59" s="31"/>
      <c r="VLM59" s="31"/>
      <c r="VLN59" s="31"/>
      <c r="VLO59" s="31"/>
      <c r="VLP59" s="31"/>
      <c r="VLQ59" s="31"/>
      <c r="VLR59" s="31"/>
      <c r="VLS59" s="31"/>
      <c r="VLT59" s="31"/>
      <c r="VLU59" s="31"/>
      <c r="VLV59" s="31"/>
      <c r="VLW59" s="31"/>
      <c r="VLX59" s="31"/>
      <c r="VLY59" s="31"/>
      <c r="VLZ59" s="31"/>
      <c r="VMA59" s="31"/>
      <c r="VMB59" s="31"/>
      <c r="VMC59" s="31"/>
      <c r="VMD59" s="31"/>
      <c r="VME59" s="31"/>
      <c r="VMF59" s="31"/>
      <c r="VMG59" s="31"/>
      <c r="VMH59" s="31"/>
      <c r="VMI59" s="31"/>
      <c r="VMJ59" s="31"/>
      <c r="VMK59" s="31"/>
      <c r="VML59" s="31"/>
      <c r="VMM59" s="31"/>
      <c r="VMN59" s="31"/>
      <c r="VMO59" s="31"/>
      <c r="VMP59" s="31"/>
      <c r="VMQ59" s="31"/>
      <c r="VMR59" s="31"/>
      <c r="VMS59" s="31"/>
      <c r="VMT59" s="31"/>
      <c r="VMU59" s="31"/>
      <c r="VMV59" s="31"/>
      <c r="VMW59" s="31"/>
      <c r="VMX59" s="31"/>
      <c r="VMY59" s="31"/>
      <c r="VMZ59" s="31"/>
      <c r="VNA59" s="31"/>
      <c r="VNB59" s="31"/>
      <c r="VNC59" s="31"/>
      <c r="VND59" s="31"/>
      <c r="VNE59" s="31"/>
      <c r="VNF59" s="31"/>
      <c r="VNG59" s="31"/>
      <c r="VNH59" s="31"/>
      <c r="VNI59" s="31"/>
      <c r="VNJ59" s="31"/>
      <c r="VNK59" s="31"/>
      <c r="VNL59" s="31"/>
      <c r="VNM59" s="31"/>
      <c r="VNN59" s="31"/>
      <c r="VNO59" s="31"/>
      <c r="VNP59" s="31"/>
      <c r="VNQ59" s="31"/>
      <c r="VNR59" s="31"/>
      <c r="VNS59" s="31"/>
      <c r="VNT59" s="31"/>
      <c r="VNU59" s="31"/>
      <c r="VNV59" s="31"/>
      <c r="VNW59" s="31"/>
      <c r="VNX59" s="31"/>
      <c r="VNY59" s="31"/>
      <c r="VNZ59" s="31"/>
      <c r="VOA59" s="31"/>
      <c r="VOB59" s="31"/>
      <c r="VOC59" s="31"/>
      <c r="VOD59" s="31"/>
      <c r="VOE59" s="31"/>
      <c r="VOF59" s="31"/>
      <c r="VOG59" s="31"/>
      <c r="VOH59" s="31"/>
      <c r="VOI59" s="31"/>
      <c r="VOJ59" s="31"/>
      <c r="VOK59" s="31"/>
      <c r="VOL59" s="31"/>
      <c r="VOM59" s="31"/>
      <c r="VON59" s="31"/>
      <c r="VOO59" s="31"/>
      <c r="VOP59" s="31"/>
      <c r="VOQ59" s="31"/>
      <c r="VOR59" s="31"/>
      <c r="VOS59" s="31"/>
      <c r="VOT59" s="31"/>
      <c r="VOU59" s="31"/>
      <c r="VOV59" s="31"/>
      <c r="VOW59" s="31"/>
      <c r="VOX59" s="31"/>
      <c r="VOY59" s="31"/>
      <c r="VOZ59" s="31"/>
      <c r="VPA59" s="31"/>
      <c r="VPB59" s="31"/>
      <c r="VPC59" s="31"/>
      <c r="VPD59" s="31"/>
      <c r="VPE59" s="31"/>
      <c r="VPF59" s="31"/>
      <c r="VPG59" s="31"/>
      <c r="VPH59" s="31"/>
      <c r="VPI59" s="31"/>
      <c r="VPJ59" s="31"/>
      <c r="VPK59" s="31"/>
      <c r="VPL59" s="31"/>
      <c r="VPM59" s="31"/>
      <c r="VPN59" s="31"/>
      <c r="VPO59" s="31"/>
      <c r="VPP59" s="31"/>
      <c r="VPQ59" s="31"/>
      <c r="VPR59" s="31"/>
      <c r="VPS59" s="31"/>
      <c r="VPT59" s="31"/>
      <c r="VPU59" s="31"/>
      <c r="VPV59" s="31"/>
      <c r="VPW59" s="31"/>
      <c r="VPX59" s="31"/>
      <c r="VPY59" s="31"/>
      <c r="VPZ59" s="31"/>
      <c r="VQA59" s="31"/>
      <c r="VQB59" s="31"/>
      <c r="VQC59" s="31"/>
      <c r="VQD59" s="31"/>
      <c r="VQE59" s="31"/>
      <c r="VQF59" s="31"/>
      <c r="VQG59" s="31"/>
      <c r="VQH59" s="31"/>
      <c r="VQI59" s="31"/>
      <c r="VQJ59" s="31"/>
      <c r="VQK59" s="31"/>
      <c r="VQL59" s="31"/>
      <c r="VQM59" s="31"/>
      <c r="VQN59" s="31"/>
      <c r="VQO59" s="31"/>
      <c r="VQP59" s="31"/>
      <c r="VQQ59" s="31"/>
      <c r="VQR59" s="31"/>
      <c r="VQS59" s="31"/>
      <c r="VQT59" s="31"/>
      <c r="VQU59" s="31"/>
      <c r="VQV59" s="31"/>
      <c r="VQW59" s="31"/>
      <c r="VQX59" s="31"/>
      <c r="VQY59" s="31"/>
      <c r="VQZ59" s="31"/>
      <c r="VRA59" s="31"/>
      <c r="VRB59" s="31"/>
      <c r="VRC59" s="31"/>
      <c r="VRD59" s="31"/>
      <c r="VRE59" s="31"/>
      <c r="VRF59" s="31"/>
      <c r="VRG59" s="31"/>
      <c r="VRH59" s="31"/>
      <c r="VRI59" s="31"/>
      <c r="VRJ59" s="31"/>
      <c r="VRK59" s="31"/>
      <c r="VRL59" s="31"/>
      <c r="VRM59" s="31"/>
      <c r="VRN59" s="31"/>
      <c r="VRO59" s="31"/>
      <c r="VRP59" s="31"/>
      <c r="VRQ59" s="31"/>
      <c r="VRR59" s="31"/>
      <c r="VRS59" s="31"/>
      <c r="VRT59" s="31"/>
      <c r="VRU59" s="31"/>
      <c r="VRV59" s="31"/>
      <c r="VRW59" s="31"/>
      <c r="VRX59" s="31"/>
      <c r="VRY59" s="31"/>
      <c r="VRZ59" s="31"/>
      <c r="VSA59" s="31"/>
      <c r="VSB59" s="31"/>
      <c r="VSC59" s="31"/>
      <c r="VSD59" s="31"/>
      <c r="VSE59" s="31"/>
      <c r="VSF59" s="31"/>
      <c r="VSG59" s="31"/>
      <c r="VSH59" s="31"/>
      <c r="VSI59" s="31"/>
      <c r="VSJ59" s="31"/>
      <c r="VSK59" s="31"/>
      <c r="VSL59" s="31"/>
      <c r="VSM59" s="31"/>
      <c r="VSN59" s="31"/>
      <c r="VSO59" s="31"/>
      <c r="VSP59" s="31"/>
      <c r="VSQ59" s="31"/>
      <c r="VSR59" s="31"/>
      <c r="VSS59" s="31"/>
      <c r="VST59" s="31"/>
      <c r="VSU59" s="31"/>
      <c r="VSV59" s="31"/>
      <c r="VSW59" s="31"/>
      <c r="VSX59" s="31"/>
      <c r="VSY59" s="31"/>
      <c r="VSZ59" s="31"/>
      <c r="VTA59" s="31"/>
      <c r="VTB59" s="31"/>
      <c r="VTC59" s="31"/>
      <c r="VTD59" s="31"/>
      <c r="VTE59" s="31"/>
      <c r="VTF59" s="31"/>
      <c r="VTG59" s="31"/>
      <c r="VTH59" s="31"/>
      <c r="VTI59" s="31"/>
      <c r="VTJ59" s="31"/>
      <c r="VTK59" s="31"/>
      <c r="VTL59" s="31"/>
      <c r="VTM59" s="31"/>
      <c r="VTN59" s="31"/>
      <c r="VTO59" s="31"/>
      <c r="VTP59" s="31"/>
      <c r="VTQ59" s="31"/>
      <c r="VTR59" s="31"/>
      <c r="VTS59" s="31"/>
      <c r="VTT59" s="31"/>
      <c r="VTU59" s="31"/>
      <c r="VTV59" s="31"/>
      <c r="VTW59" s="31"/>
      <c r="VTX59" s="31"/>
      <c r="VTY59" s="31"/>
      <c r="VTZ59" s="31"/>
      <c r="VUA59" s="31"/>
      <c r="VUB59" s="31"/>
      <c r="VUC59" s="31"/>
      <c r="VUD59" s="31"/>
      <c r="VUE59" s="31"/>
      <c r="VUF59" s="31"/>
      <c r="VUG59" s="31"/>
      <c r="VUH59" s="31"/>
      <c r="VUI59" s="31"/>
      <c r="VUJ59" s="31"/>
      <c r="VUK59" s="31"/>
      <c r="VUL59" s="31"/>
      <c r="VUM59" s="31"/>
      <c r="VUN59" s="31"/>
      <c r="VUO59" s="31"/>
      <c r="VUP59" s="31"/>
      <c r="VUQ59" s="31"/>
      <c r="VUR59" s="31"/>
      <c r="VUS59" s="31"/>
      <c r="VUT59" s="31"/>
      <c r="VUU59" s="31"/>
      <c r="VUV59" s="31"/>
      <c r="VUW59" s="31"/>
      <c r="VUX59" s="31"/>
      <c r="VUY59" s="31"/>
      <c r="VUZ59" s="31"/>
      <c r="VVA59" s="31"/>
      <c r="VVB59" s="31"/>
      <c r="VVC59" s="31"/>
      <c r="VVD59" s="31"/>
      <c r="VVE59" s="31"/>
      <c r="VVF59" s="31"/>
      <c r="VVG59" s="31"/>
      <c r="VVH59" s="31"/>
      <c r="VVI59" s="31"/>
      <c r="VVJ59" s="31"/>
      <c r="VVK59" s="31"/>
      <c r="VVL59" s="31"/>
      <c r="VVM59" s="31"/>
      <c r="VVN59" s="31"/>
      <c r="VVO59" s="31"/>
      <c r="VVP59" s="31"/>
      <c r="VVQ59" s="31"/>
      <c r="VVR59" s="31"/>
      <c r="VVS59" s="31"/>
      <c r="VVT59" s="31"/>
      <c r="VVU59" s="31"/>
      <c r="VVV59" s="31"/>
      <c r="VVW59" s="31"/>
      <c r="VVX59" s="31"/>
      <c r="VVY59" s="31"/>
      <c r="VVZ59" s="31"/>
      <c r="VWA59" s="31"/>
      <c r="VWB59" s="31"/>
      <c r="VWC59" s="31"/>
      <c r="VWD59" s="31"/>
      <c r="VWE59" s="31"/>
      <c r="VWF59" s="31"/>
      <c r="VWG59" s="31"/>
      <c r="VWH59" s="31"/>
      <c r="VWI59" s="31"/>
      <c r="VWJ59" s="31"/>
      <c r="VWK59" s="31"/>
      <c r="VWL59" s="31"/>
      <c r="VWM59" s="31"/>
      <c r="VWN59" s="31"/>
      <c r="VWO59" s="31"/>
      <c r="VWP59" s="31"/>
      <c r="VWQ59" s="31"/>
      <c r="VWR59" s="31"/>
      <c r="VWS59" s="31"/>
      <c r="VWT59" s="31"/>
      <c r="VWU59" s="31"/>
      <c r="VWV59" s="31"/>
      <c r="VWW59" s="31"/>
      <c r="VWX59" s="31"/>
      <c r="VWY59" s="31"/>
      <c r="VWZ59" s="31"/>
      <c r="VXA59" s="31"/>
      <c r="VXB59" s="31"/>
      <c r="VXC59" s="31"/>
      <c r="VXD59" s="31"/>
      <c r="VXE59" s="31"/>
      <c r="VXF59" s="31"/>
      <c r="VXG59" s="31"/>
      <c r="VXH59" s="31"/>
      <c r="VXI59" s="31"/>
      <c r="VXJ59" s="31"/>
      <c r="VXK59" s="31"/>
      <c r="VXL59" s="31"/>
      <c r="VXM59" s="31"/>
      <c r="VXN59" s="31"/>
      <c r="VXO59" s="31"/>
      <c r="VXP59" s="31"/>
      <c r="VXQ59" s="31"/>
      <c r="VXR59" s="31"/>
      <c r="VXS59" s="31"/>
      <c r="VXT59" s="31"/>
      <c r="VXU59" s="31"/>
      <c r="VXV59" s="31"/>
      <c r="VXW59" s="31"/>
      <c r="VXX59" s="31"/>
      <c r="VXY59" s="31"/>
      <c r="VXZ59" s="31"/>
      <c r="VYA59" s="31"/>
      <c r="VYB59" s="31"/>
      <c r="VYC59" s="31"/>
      <c r="VYD59" s="31"/>
      <c r="VYE59" s="31"/>
      <c r="VYF59" s="31"/>
      <c r="VYG59" s="31"/>
      <c r="VYH59" s="31"/>
      <c r="VYI59" s="31"/>
      <c r="VYJ59" s="31"/>
      <c r="VYK59" s="31"/>
      <c r="VYL59" s="31"/>
      <c r="VYM59" s="31"/>
      <c r="VYN59" s="31"/>
      <c r="VYO59" s="31"/>
      <c r="VYP59" s="31"/>
      <c r="VYQ59" s="31"/>
      <c r="VYR59" s="31"/>
      <c r="VYS59" s="31"/>
      <c r="VYT59" s="31"/>
      <c r="VYU59" s="31"/>
      <c r="VYV59" s="31"/>
      <c r="VYW59" s="31"/>
      <c r="VYX59" s="31"/>
      <c r="VYY59" s="31"/>
      <c r="VYZ59" s="31"/>
      <c r="VZA59" s="31"/>
      <c r="VZB59" s="31"/>
      <c r="VZC59" s="31"/>
      <c r="VZD59" s="31"/>
      <c r="VZE59" s="31"/>
      <c r="VZF59" s="31"/>
      <c r="VZG59" s="31"/>
      <c r="VZH59" s="31"/>
      <c r="VZI59" s="31"/>
      <c r="VZJ59" s="31"/>
      <c r="VZK59" s="31"/>
      <c r="VZL59" s="31"/>
      <c r="VZM59" s="31"/>
      <c r="VZN59" s="31"/>
      <c r="VZO59" s="31"/>
      <c r="VZP59" s="31"/>
      <c r="VZQ59" s="31"/>
      <c r="VZR59" s="31"/>
      <c r="VZS59" s="31"/>
      <c r="VZT59" s="31"/>
      <c r="VZU59" s="31"/>
      <c r="VZV59" s="31"/>
      <c r="VZW59" s="31"/>
      <c r="VZX59" s="31"/>
      <c r="VZY59" s="31"/>
      <c r="VZZ59" s="31"/>
      <c r="WAA59" s="31"/>
      <c r="WAB59" s="31"/>
      <c r="WAC59" s="31"/>
      <c r="WAD59" s="31"/>
      <c r="WAE59" s="31"/>
      <c r="WAF59" s="31"/>
      <c r="WAG59" s="31"/>
      <c r="WAH59" s="31"/>
      <c r="WAI59" s="31"/>
      <c r="WAJ59" s="31"/>
      <c r="WAK59" s="31"/>
      <c r="WAL59" s="31"/>
      <c r="WAM59" s="31"/>
      <c r="WAN59" s="31"/>
      <c r="WAO59" s="31"/>
      <c r="WAP59" s="31"/>
      <c r="WAQ59" s="31"/>
      <c r="WAR59" s="31"/>
      <c r="WAS59" s="31"/>
      <c r="WAT59" s="31"/>
      <c r="WAU59" s="31"/>
      <c r="WAV59" s="31"/>
      <c r="WAW59" s="31"/>
      <c r="WAX59" s="31"/>
      <c r="WAY59" s="31"/>
      <c r="WAZ59" s="31"/>
      <c r="WBA59" s="31"/>
      <c r="WBB59" s="31"/>
      <c r="WBC59" s="31"/>
      <c r="WBD59" s="31"/>
      <c r="WBE59" s="31"/>
      <c r="WBF59" s="31"/>
      <c r="WBG59" s="31"/>
      <c r="WBH59" s="31"/>
      <c r="WBI59" s="31"/>
      <c r="WBJ59" s="31"/>
      <c r="WBK59" s="31"/>
      <c r="WBL59" s="31"/>
      <c r="WBM59" s="31"/>
      <c r="WBN59" s="31"/>
      <c r="WBO59" s="31"/>
      <c r="WBP59" s="31"/>
      <c r="WBQ59" s="31"/>
      <c r="WBR59" s="31"/>
      <c r="WBS59" s="31"/>
      <c r="WBT59" s="31"/>
      <c r="WBU59" s="31"/>
      <c r="WBV59" s="31"/>
      <c r="WBW59" s="31"/>
      <c r="WBX59" s="31"/>
      <c r="WBY59" s="31"/>
      <c r="WBZ59" s="31"/>
      <c r="WCA59" s="31"/>
      <c r="WCB59" s="31"/>
      <c r="WCC59" s="31"/>
      <c r="WCD59" s="31"/>
      <c r="WCE59" s="31"/>
      <c r="WCF59" s="31"/>
      <c r="WCG59" s="31"/>
      <c r="WCH59" s="31"/>
      <c r="WCI59" s="31"/>
      <c r="WCJ59" s="31"/>
      <c r="WCK59" s="31"/>
      <c r="WCL59" s="31"/>
      <c r="WCM59" s="31"/>
      <c r="WCN59" s="31"/>
      <c r="WCO59" s="31"/>
      <c r="WCP59" s="31"/>
      <c r="WCQ59" s="31"/>
      <c r="WCR59" s="31"/>
      <c r="WCS59" s="31"/>
      <c r="WCT59" s="31"/>
      <c r="WCU59" s="31"/>
      <c r="WCV59" s="31"/>
      <c r="WCW59" s="31"/>
      <c r="WCX59" s="31"/>
      <c r="WCY59" s="31"/>
      <c r="WCZ59" s="31"/>
      <c r="WDA59" s="31"/>
      <c r="WDB59" s="31"/>
      <c r="WDC59" s="31"/>
      <c r="WDD59" s="31"/>
      <c r="WDE59" s="31"/>
      <c r="WDF59" s="31"/>
      <c r="WDG59" s="31"/>
      <c r="WDH59" s="31"/>
      <c r="WDI59" s="31"/>
      <c r="WDJ59" s="31"/>
      <c r="WDK59" s="31"/>
      <c r="WDL59" s="31"/>
      <c r="WDM59" s="31"/>
      <c r="WDN59" s="31"/>
      <c r="WDO59" s="31"/>
      <c r="WDP59" s="31"/>
      <c r="WDQ59" s="31"/>
      <c r="WDR59" s="31"/>
      <c r="WDS59" s="31"/>
      <c r="WDT59" s="31"/>
      <c r="WDU59" s="31"/>
      <c r="WDV59" s="31"/>
      <c r="WDW59" s="31"/>
      <c r="WDX59" s="31"/>
      <c r="WDY59" s="31"/>
      <c r="WDZ59" s="31"/>
      <c r="WEA59" s="31"/>
      <c r="WEB59" s="31"/>
      <c r="WEC59" s="31"/>
      <c r="WED59" s="31"/>
      <c r="WEE59" s="31"/>
      <c r="WEF59" s="31"/>
      <c r="WEG59" s="31"/>
      <c r="WEH59" s="31"/>
      <c r="WEI59" s="31"/>
      <c r="WEJ59" s="31"/>
      <c r="WEK59" s="31"/>
      <c r="WEL59" s="31"/>
      <c r="WEM59" s="31"/>
      <c r="WEN59" s="31"/>
      <c r="WEO59" s="31"/>
      <c r="WEP59" s="31"/>
      <c r="WEQ59" s="31"/>
      <c r="WER59" s="31"/>
      <c r="WES59" s="31"/>
      <c r="WET59" s="31"/>
      <c r="WEU59" s="31"/>
      <c r="WEV59" s="31"/>
      <c r="WEW59" s="31"/>
      <c r="WEX59" s="31"/>
      <c r="WEY59" s="31"/>
      <c r="WEZ59" s="31"/>
      <c r="WFA59" s="31"/>
      <c r="WFB59" s="31"/>
      <c r="WFC59" s="31"/>
      <c r="WFD59" s="31"/>
      <c r="WFE59" s="31"/>
      <c r="WFF59" s="31"/>
      <c r="WFG59" s="31"/>
      <c r="WFH59" s="31"/>
      <c r="WFI59" s="31"/>
      <c r="WFJ59" s="31"/>
      <c r="WFK59" s="31"/>
      <c r="WFL59" s="31"/>
      <c r="WFM59" s="31"/>
      <c r="WFN59" s="31"/>
      <c r="WFO59" s="31"/>
      <c r="WFP59" s="31"/>
      <c r="WFQ59" s="31"/>
      <c r="WFR59" s="31"/>
      <c r="WFS59" s="31"/>
      <c r="WFT59" s="31"/>
      <c r="WFU59" s="31"/>
      <c r="WFV59" s="31"/>
      <c r="WFW59" s="31"/>
      <c r="WFX59" s="31"/>
      <c r="WFY59" s="31"/>
      <c r="WFZ59" s="31"/>
      <c r="WGA59" s="31"/>
      <c r="WGB59" s="31"/>
      <c r="WGC59" s="31"/>
      <c r="WGD59" s="31"/>
      <c r="WGE59" s="31"/>
      <c r="WGF59" s="31"/>
      <c r="WGG59" s="31"/>
      <c r="WGH59" s="31"/>
      <c r="WGI59" s="31"/>
      <c r="WGJ59" s="31"/>
      <c r="WGK59" s="31"/>
      <c r="WGL59" s="31"/>
      <c r="WGM59" s="31"/>
      <c r="WGN59" s="31"/>
      <c r="WGO59" s="31"/>
      <c r="WGP59" s="31"/>
      <c r="WGQ59" s="31"/>
      <c r="WGR59" s="31"/>
      <c r="WGS59" s="31"/>
      <c r="WGT59" s="31"/>
      <c r="WGU59" s="31"/>
      <c r="WGV59" s="31"/>
      <c r="WGW59" s="31"/>
      <c r="WGX59" s="31"/>
      <c r="WGY59" s="31"/>
      <c r="WGZ59" s="31"/>
      <c r="WHA59" s="31"/>
      <c r="WHB59" s="31"/>
      <c r="WHC59" s="31"/>
      <c r="WHD59" s="31"/>
      <c r="WHE59" s="31"/>
      <c r="WHF59" s="31"/>
      <c r="WHG59" s="31"/>
      <c r="WHH59" s="31"/>
      <c r="WHI59" s="31"/>
      <c r="WHJ59" s="31"/>
      <c r="WHK59" s="31"/>
      <c r="WHL59" s="31"/>
      <c r="WHM59" s="31"/>
      <c r="WHN59" s="31"/>
      <c r="WHO59" s="31"/>
      <c r="WHP59" s="31"/>
      <c r="WHQ59" s="31"/>
      <c r="WHR59" s="31"/>
      <c r="WHS59" s="31"/>
      <c r="WHT59" s="31"/>
      <c r="WHU59" s="31"/>
      <c r="WHV59" s="31"/>
      <c r="WHW59" s="31"/>
      <c r="WHX59" s="31"/>
      <c r="WHY59" s="31"/>
      <c r="WHZ59" s="31"/>
      <c r="WIA59" s="31"/>
      <c r="WIB59" s="31"/>
      <c r="WIC59" s="31"/>
      <c r="WID59" s="31"/>
      <c r="WIE59" s="31"/>
      <c r="WIF59" s="31"/>
      <c r="WIG59" s="31"/>
      <c r="WIH59" s="31"/>
      <c r="WII59" s="31"/>
      <c r="WIJ59" s="31"/>
      <c r="WIK59" s="31"/>
      <c r="WIL59" s="31"/>
      <c r="WIM59" s="31"/>
      <c r="WIN59" s="31"/>
      <c r="WIO59" s="31"/>
      <c r="WIP59" s="31"/>
      <c r="WIQ59" s="31"/>
      <c r="WIR59" s="31"/>
      <c r="WIS59" s="31"/>
      <c r="WIT59" s="31"/>
      <c r="WIU59" s="31"/>
      <c r="WIV59" s="31"/>
      <c r="WIW59" s="31"/>
      <c r="WIX59" s="31"/>
      <c r="WIY59" s="31"/>
      <c r="WIZ59" s="31"/>
      <c r="WJA59" s="31"/>
      <c r="WJB59" s="31"/>
      <c r="WJC59" s="31"/>
      <c r="WJD59" s="31"/>
      <c r="WJE59" s="31"/>
      <c r="WJF59" s="31"/>
      <c r="WJG59" s="31"/>
      <c r="WJH59" s="31"/>
      <c r="WJI59" s="31"/>
      <c r="WJJ59" s="31"/>
      <c r="WJK59" s="31"/>
      <c r="WJL59" s="31"/>
      <c r="WJM59" s="31"/>
      <c r="WJN59" s="31"/>
      <c r="WJO59" s="31"/>
      <c r="WJP59" s="31"/>
      <c r="WJQ59" s="31"/>
      <c r="WJR59" s="31"/>
      <c r="WJS59" s="31"/>
      <c r="WJT59" s="31"/>
      <c r="WJU59" s="31"/>
      <c r="WJV59" s="31"/>
      <c r="WJW59" s="31"/>
      <c r="WJX59" s="31"/>
      <c r="WJY59" s="31"/>
      <c r="WJZ59" s="31"/>
      <c r="WKA59" s="31"/>
      <c r="WKB59" s="31"/>
      <c r="WKC59" s="31"/>
      <c r="WKD59" s="31"/>
      <c r="WKE59" s="31"/>
      <c r="WKF59" s="31"/>
      <c r="WKG59" s="31"/>
      <c r="WKH59" s="31"/>
      <c r="WKI59" s="31"/>
      <c r="WKJ59" s="31"/>
      <c r="WKK59" s="31"/>
      <c r="WKL59" s="31"/>
      <c r="WKM59" s="31"/>
      <c r="WKN59" s="31"/>
      <c r="WKO59" s="31"/>
      <c r="WKP59" s="31"/>
      <c r="WKQ59" s="31"/>
      <c r="WKR59" s="31"/>
      <c r="WKS59" s="31"/>
      <c r="WKT59" s="31"/>
      <c r="WKU59" s="31"/>
      <c r="WKV59" s="31"/>
      <c r="WKW59" s="31"/>
      <c r="WKX59" s="31"/>
      <c r="WKY59" s="31"/>
      <c r="WKZ59" s="31"/>
      <c r="WLA59" s="31"/>
      <c r="WLB59" s="31"/>
      <c r="WLC59" s="31"/>
      <c r="WLD59" s="31"/>
      <c r="WLE59" s="31"/>
      <c r="WLF59" s="31"/>
      <c r="WLG59" s="31"/>
      <c r="WLH59" s="31"/>
      <c r="WLI59" s="31"/>
      <c r="WLJ59" s="31"/>
      <c r="WLK59" s="31"/>
      <c r="WLL59" s="31"/>
      <c r="WLM59" s="31"/>
      <c r="WLN59" s="31"/>
      <c r="WLO59" s="31"/>
      <c r="WLP59" s="31"/>
      <c r="WLQ59" s="31"/>
      <c r="WLR59" s="31"/>
      <c r="WLS59" s="31"/>
      <c r="WLT59" s="31"/>
      <c r="WLU59" s="31"/>
      <c r="WLV59" s="31"/>
      <c r="WLW59" s="31"/>
      <c r="WLX59" s="31"/>
      <c r="WLY59" s="31"/>
      <c r="WLZ59" s="31"/>
      <c r="WMA59" s="31"/>
      <c r="WMB59" s="31"/>
      <c r="WMC59" s="31"/>
      <c r="WMD59" s="31"/>
      <c r="WME59" s="31"/>
      <c r="WMF59" s="31"/>
      <c r="WMG59" s="31"/>
      <c r="WMH59" s="31"/>
      <c r="WMI59" s="31"/>
      <c r="WMJ59" s="31"/>
      <c r="WMK59" s="31"/>
      <c r="WML59" s="31"/>
      <c r="WMM59" s="31"/>
      <c r="WMN59" s="31"/>
      <c r="WMO59" s="31"/>
      <c r="WMP59" s="31"/>
      <c r="WMQ59" s="31"/>
      <c r="WMR59" s="31"/>
      <c r="WMS59" s="31"/>
      <c r="WMT59" s="31"/>
      <c r="WMU59" s="31"/>
      <c r="WMV59" s="31"/>
      <c r="WMW59" s="31"/>
      <c r="WMX59" s="31"/>
      <c r="WMY59" s="31"/>
      <c r="WMZ59" s="31"/>
      <c r="WNA59" s="31"/>
      <c r="WNB59" s="31"/>
      <c r="WNC59" s="31"/>
      <c r="WND59" s="31"/>
      <c r="WNE59" s="31"/>
      <c r="WNF59" s="31"/>
      <c r="WNG59" s="31"/>
      <c r="WNH59" s="31"/>
      <c r="WNI59" s="31"/>
      <c r="WNJ59" s="31"/>
      <c r="WNK59" s="31"/>
      <c r="WNL59" s="31"/>
      <c r="WNM59" s="31"/>
      <c r="WNN59" s="31"/>
      <c r="WNO59" s="31"/>
      <c r="WNP59" s="31"/>
      <c r="WNQ59" s="31"/>
      <c r="WNR59" s="31"/>
      <c r="WNS59" s="31"/>
      <c r="WNT59" s="31"/>
      <c r="WNU59" s="31"/>
      <c r="WNV59" s="31"/>
      <c r="WNW59" s="31"/>
      <c r="WNX59" s="31"/>
      <c r="WNY59" s="31"/>
      <c r="WNZ59" s="31"/>
      <c r="WOA59" s="31"/>
      <c r="WOB59" s="31"/>
      <c r="WOC59" s="31"/>
      <c r="WOD59" s="31"/>
      <c r="WOE59" s="31"/>
      <c r="WOF59" s="31"/>
      <c r="WOG59" s="31"/>
      <c r="WOH59" s="31"/>
      <c r="WOI59" s="31"/>
      <c r="WOJ59" s="31"/>
      <c r="WOK59" s="31"/>
      <c r="WOL59" s="31"/>
      <c r="WOM59" s="31"/>
      <c r="WON59" s="31"/>
      <c r="WOO59" s="31"/>
      <c r="WOP59" s="31"/>
      <c r="WOQ59" s="31"/>
      <c r="WOR59" s="31"/>
      <c r="WOS59" s="31"/>
      <c r="WOT59" s="31"/>
      <c r="WOU59" s="31"/>
      <c r="WOV59" s="31"/>
      <c r="WOW59" s="31"/>
      <c r="WOX59" s="31"/>
      <c r="WOY59" s="31"/>
      <c r="WOZ59" s="31"/>
      <c r="WPA59" s="31"/>
      <c r="WPB59" s="31"/>
      <c r="WPC59" s="31"/>
      <c r="WPD59" s="31"/>
      <c r="WPE59" s="31"/>
      <c r="WPF59" s="31"/>
      <c r="WPG59" s="31"/>
      <c r="WPH59" s="31"/>
      <c r="WPI59" s="31"/>
      <c r="WPJ59" s="31"/>
      <c r="WPK59" s="31"/>
      <c r="WPL59" s="31"/>
      <c r="WPM59" s="31"/>
      <c r="WPN59" s="31"/>
      <c r="WPO59" s="31"/>
      <c r="WPP59" s="31"/>
      <c r="WPQ59" s="31"/>
      <c r="WPR59" s="31"/>
      <c r="WPS59" s="31"/>
      <c r="WPT59" s="31"/>
      <c r="WPU59" s="31"/>
      <c r="WPV59" s="31"/>
      <c r="WPW59" s="31"/>
      <c r="WPX59" s="31"/>
      <c r="WPY59" s="31"/>
      <c r="WPZ59" s="31"/>
      <c r="WQA59" s="31"/>
      <c r="WQB59" s="31"/>
      <c r="WQC59" s="31"/>
      <c r="WQD59" s="31"/>
      <c r="WQE59" s="31"/>
      <c r="WQF59" s="31"/>
      <c r="WQG59" s="31"/>
      <c r="WQH59" s="31"/>
      <c r="WQI59" s="31"/>
      <c r="WQJ59" s="31"/>
      <c r="WQK59" s="31"/>
      <c r="WQL59" s="31"/>
      <c r="WQM59" s="31"/>
      <c r="WQN59" s="31"/>
      <c r="WQO59" s="31"/>
      <c r="WQP59" s="31"/>
      <c r="WQQ59" s="31"/>
      <c r="WQR59" s="31"/>
      <c r="WQS59" s="31"/>
      <c r="WQT59" s="31"/>
      <c r="WQU59" s="31"/>
      <c r="WQV59" s="31"/>
      <c r="WQW59" s="31"/>
      <c r="WQX59" s="31"/>
      <c r="WQY59" s="31"/>
      <c r="WQZ59" s="31"/>
      <c r="WRA59" s="31"/>
      <c r="WRB59" s="31"/>
      <c r="WRC59" s="31"/>
      <c r="WRD59" s="31"/>
      <c r="WRE59" s="31"/>
      <c r="WRF59" s="31"/>
      <c r="WRG59" s="31"/>
      <c r="WRH59" s="31"/>
      <c r="WRI59" s="31"/>
      <c r="WRJ59" s="31"/>
      <c r="WRK59" s="31"/>
      <c r="WRL59" s="31"/>
      <c r="WRM59" s="31"/>
      <c r="WRN59" s="31"/>
      <c r="WRO59" s="31"/>
      <c r="WRP59" s="31"/>
      <c r="WRQ59" s="31"/>
      <c r="WRR59" s="31"/>
      <c r="WRS59" s="31"/>
      <c r="WRT59" s="31"/>
      <c r="WRU59" s="31"/>
      <c r="WRV59" s="31"/>
      <c r="WRW59" s="31"/>
      <c r="WRX59" s="31"/>
      <c r="WRY59" s="31"/>
      <c r="WRZ59" s="31"/>
      <c r="WSA59" s="31"/>
      <c r="WSB59" s="31"/>
      <c r="WSC59" s="31"/>
      <c r="WSD59" s="31"/>
      <c r="WSE59" s="31"/>
      <c r="WSF59" s="31"/>
      <c r="WSG59" s="31"/>
      <c r="WSH59" s="31"/>
      <c r="WSI59" s="31"/>
      <c r="WSJ59" s="31"/>
      <c r="WSK59" s="31"/>
      <c r="WSL59" s="31"/>
      <c r="WSM59" s="31"/>
      <c r="WSN59" s="31"/>
      <c r="WSO59" s="31"/>
      <c r="WSP59" s="31"/>
      <c r="WSQ59" s="31"/>
      <c r="WSR59" s="31"/>
      <c r="WSS59" s="31"/>
      <c r="WST59" s="31"/>
      <c r="WSU59" s="31"/>
      <c r="WSV59" s="31"/>
      <c r="WSW59" s="31"/>
      <c r="WSX59" s="31"/>
      <c r="WSY59" s="31"/>
      <c r="WSZ59" s="31"/>
      <c r="WTA59" s="31"/>
      <c r="WTB59" s="31"/>
      <c r="WTC59" s="31"/>
      <c r="WTD59" s="31"/>
      <c r="WTE59" s="31"/>
      <c r="WTF59" s="31"/>
      <c r="WTG59" s="31"/>
      <c r="WTH59" s="31"/>
      <c r="WTI59" s="31"/>
      <c r="WTJ59" s="31"/>
      <c r="WTK59" s="31"/>
      <c r="WTL59" s="31"/>
      <c r="WTM59" s="31"/>
      <c r="WTN59" s="31"/>
      <c r="WTO59" s="31"/>
      <c r="WTP59" s="31"/>
      <c r="WTQ59" s="31"/>
      <c r="WTR59" s="31"/>
      <c r="WTS59" s="31"/>
      <c r="WTT59" s="31"/>
      <c r="WTU59" s="31"/>
      <c r="WTV59" s="31"/>
      <c r="WTW59" s="31"/>
      <c r="WTX59" s="31"/>
      <c r="WTY59" s="31"/>
      <c r="WTZ59" s="31"/>
      <c r="WUA59" s="31"/>
      <c r="WUB59" s="31"/>
    </row>
    <row r="60" spans="1:16096" s="1" customFormat="1" ht="27.75" customHeight="1" x14ac:dyDescent="0.35">
      <c r="A60" s="1">
        <v>52</v>
      </c>
      <c r="B60" s="19"/>
      <c r="C60" s="20" t="s">
        <v>56</v>
      </c>
      <c r="D60" s="32">
        <v>10000</v>
      </c>
      <c r="E60" s="12">
        <v>-3000</v>
      </c>
      <c r="F60" s="32"/>
      <c r="G60" s="43">
        <f t="shared" si="21"/>
        <v>7000</v>
      </c>
      <c r="H60" s="13"/>
      <c r="I60" s="13"/>
      <c r="J60" s="12">
        <f t="shared" si="22"/>
        <v>7000</v>
      </c>
      <c r="K60" s="13"/>
      <c r="L60" s="13"/>
      <c r="M60" s="32">
        <f t="shared" si="23"/>
        <v>7000</v>
      </c>
      <c r="N60" s="42"/>
      <c r="O60" s="32">
        <f t="shared" si="25"/>
        <v>7000</v>
      </c>
      <c r="P60" s="13">
        <v>3079.02</v>
      </c>
      <c r="Q60" s="32">
        <v>7000</v>
      </c>
      <c r="R60" s="32">
        <f t="shared" si="24"/>
        <v>0</v>
      </c>
      <c r="S60" s="135">
        <v>7000</v>
      </c>
      <c r="T60" s="12"/>
      <c r="U60" s="138">
        <v>10000</v>
      </c>
      <c r="V60" s="9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  <c r="QR60" s="31"/>
      <c r="QS60" s="31"/>
      <c r="QT60" s="31"/>
      <c r="QU60" s="31"/>
      <c r="QV60" s="31"/>
      <c r="QW60" s="31"/>
      <c r="QX60" s="31"/>
      <c r="QY60" s="31"/>
      <c r="QZ60" s="31"/>
      <c r="RA60" s="31"/>
      <c r="RB60" s="31"/>
      <c r="RC60" s="31"/>
      <c r="RD60" s="31"/>
      <c r="RE60" s="31"/>
      <c r="RF60" s="31"/>
      <c r="RG60" s="31"/>
      <c r="RH60" s="31"/>
      <c r="RI60" s="31"/>
      <c r="RJ60" s="31"/>
      <c r="RK60" s="31"/>
      <c r="RL60" s="31"/>
      <c r="RM60" s="31"/>
      <c r="RN60" s="31"/>
      <c r="RO60" s="31"/>
      <c r="RP60" s="31"/>
      <c r="RQ60" s="31"/>
      <c r="RR60" s="31"/>
      <c r="RS60" s="31"/>
      <c r="RT60" s="31"/>
      <c r="RU60" s="31"/>
      <c r="RV60" s="31"/>
      <c r="RW60" s="31"/>
      <c r="RX60" s="31"/>
      <c r="RY60" s="31"/>
      <c r="RZ60" s="31"/>
      <c r="SA60" s="31"/>
      <c r="SB60" s="31"/>
      <c r="SC60" s="31"/>
      <c r="SD60" s="31"/>
      <c r="SE60" s="31"/>
      <c r="SF60" s="31"/>
      <c r="SG60" s="31"/>
      <c r="SH60" s="31"/>
      <c r="SI60" s="31"/>
      <c r="SJ60" s="31"/>
      <c r="SK60" s="31"/>
      <c r="SL60" s="31"/>
      <c r="SM60" s="31"/>
      <c r="SN60" s="31"/>
      <c r="SO60" s="31"/>
      <c r="SP60" s="31"/>
      <c r="SQ60" s="31"/>
      <c r="SR60" s="31"/>
      <c r="SS60" s="31"/>
      <c r="ST60" s="31"/>
      <c r="SU60" s="31"/>
      <c r="SV60" s="31"/>
      <c r="SW60" s="31"/>
      <c r="SX60" s="31"/>
      <c r="SY60" s="31"/>
      <c r="SZ60" s="31"/>
      <c r="TA60" s="31"/>
      <c r="TB60" s="31"/>
      <c r="TC60" s="31"/>
      <c r="TD60" s="31"/>
      <c r="TE60" s="31"/>
      <c r="TF60" s="31"/>
      <c r="TG60" s="31"/>
      <c r="TH60" s="31"/>
      <c r="TI60" s="31"/>
      <c r="TJ60" s="31"/>
      <c r="TK60" s="31"/>
      <c r="TL60" s="31"/>
      <c r="TM60" s="31"/>
      <c r="TN60" s="31"/>
      <c r="TO60" s="31"/>
      <c r="TP60" s="31"/>
      <c r="TQ60" s="31"/>
      <c r="TR60" s="31"/>
      <c r="TS60" s="31"/>
      <c r="TT60" s="31"/>
      <c r="TU60" s="31"/>
      <c r="TV60" s="31"/>
      <c r="TW60" s="31"/>
      <c r="TX60" s="31"/>
      <c r="TY60" s="31"/>
      <c r="TZ60" s="31"/>
      <c r="UA60" s="31"/>
      <c r="UB60" s="31"/>
      <c r="UC60" s="31"/>
      <c r="UD60" s="31"/>
      <c r="UE60" s="31"/>
      <c r="UF60" s="31"/>
      <c r="UG60" s="31"/>
      <c r="UH60" s="31"/>
      <c r="UI60" s="31"/>
      <c r="UJ60" s="31"/>
      <c r="UK60" s="31"/>
      <c r="UL60" s="31"/>
      <c r="UM60" s="31"/>
      <c r="UN60" s="31"/>
      <c r="UO60" s="31"/>
      <c r="UP60" s="31"/>
      <c r="UQ60" s="31"/>
      <c r="UR60" s="31"/>
      <c r="US60" s="31"/>
      <c r="UT60" s="31"/>
      <c r="UU60" s="31"/>
      <c r="UV60" s="31"/>
      <c r="UW60" s="31"/>
      <c r="UX60" s="31"/>
      <c r="UY60" s="31"/>
      <c r="UZ60" s="31"/>
      <c r="VA60" s="31"/>
      <c r="VB60" s="31"/>
      <c r="VC60" s="31"/>
      <c r="VD60" s="31"/>
      <c r="VE60" s="31"/>
      <c r="VF60" s="31"/>
      <c r="VG60" s="31"/>
      <c r="VH60" s="31"/>
      <c r="VI60" s="31"/>
      <c r="VJ60" s="31"/>
      <c r="VK60" s="31"/>
      <c r="VL60" s="31"/>
      <c r="VM60" s="31"/>
      <c r="VN60" s="31"/>
      <c r="VO60" s="31"/>
      <c r="VP60" s="31"/>
      <c r="VQ60" s="31"/>
      <c r="VR60" s="31"/>
      <c r="VS60" s="31"/>
      <c r="VT60" s="31"/>
      <c r="VU60" s="31"/>
      <c r="VV60" s="31"/>
      <c r="VW60" s="31"/>
      <c r="VX60" s="31"/>
      <c r="VY60" s="31"/>
      <c r="VZ60" s="31"/>
      <c r="WA60" s="31"/>
      <c r="WB60" s="31"/>
      <c r="WC60" s="31"/>
      <c r="WD60" s="31"/>
      <c r="WE60" s="31"/>
      <c r="WF60" s="31"/>
      <c r="WG60" s="31"/>
      <c r="WH60" s="31"/>
      <c r="WI60" s="31"/>
      <c r="WJ60" s="31"/>
      <c r="WK60" s="31"/>
      <c r="WL60" s="31"/>
      <c r="WM60" s="31"/>
      <c r="WN60" s="31"/>
      <c r="WO60" s="31"/>
      <c r="WP60" s="31"/>
      <c r="WQ60" s="31"/>
      <c r="WR60" s="31"/>
      <c r="WS60" s="31"/>
      <c r="WT60" s="31"/>
      <c r="WU60" s="31"/>
      <c r="WV60" s="31"/>
      <c r="WW60" s="31"/>
      <c r="WX60" s="31"/>
      <c r="WY60" s="31"/>
      <c r="WZ60" s="31"/>
      <c r="XA60" s="31"/>
      <c r="XB60" s="31"/>
      <c r="XC60" s="31"/>
      <c r="XD60" s="31"/>
      <c r="XE60" s="31"/>
      <c r="XF60" s="31"/>
      <c r="XG60" s="31"/>
      <c r="XH60" s="31"/>
      <c r="XI60" s="31"/>
      <c r="XJ60" s="31"/>
      <c r="XK60" s="31"/>
      <c r="XL60" s="31"/>
      <c r="XM60" s="31"/>
      <c r="XN60" s="31"/>
      <c r="XO60" s="31"/>
      <c r="XP60" s="31"/>
      <c r="XQ60" s="31"/>
      <c r="XR60" s="31"/>
      <c r="XS60" s="31"/>
      <c r="XT60" s="31"/>
      <c r="XU60" s="31"/>
      <c r="XV60" s="31"/>
      <c r="XW60" s="31"/>
      <c r="XX60" s="31"/>
      <c r="XY60" s="31"/>
      <c r="XZ60" s="31"/>
      <c r="YA60" s="31"/>
      <c r="YB60" s="31"/>
      <c r="YC60" s="31"/>
      <c r="YD60" s="31"/>
      <c r="YE60" s="31"/>
      <c r="YF60" s="31"/>
      <c r="YG60" s="31"/>
      <c r="YH60" s="31"/>
      <c r="YI60" s="31"/>
      <c r="YJ60" s="31"/>
      <c r="YK60" s="31"/>
      <c r="YL60" s="31"/>
      <c r="YM60" s="31"/>
      <c r="YN60" s="31"/>
      <c r="YO60" s="31"/>
      <c r="YP60" s="31"/>
      <c r="YQ60" s="31"/>
      <c r="YR60" s="31"/>
      <c r="YS60" s="31"/>
      <c r="YT60" s="31"/>
      <c r="YU60" s="31"/>
      <c r="YV60" s="31"/>
      <c r="YW60" s="31"/>
      <c r="YX60" s="31"/>
      <c r="YY60" s="31"/>
      <c r="YZ60" s="31"/>
      <c r="ZA60" s="31"/>
      <c r="ZB60" s="31"/>
      <c r="ZC60" s="31"/>
      <c r="ZD60" s="31"/>
      <c r="ZE60" s="31"/>
      <c r="ZF60" s="31"/>
      <c r="ZG60" s="31"/>
      <c r="ZH60" s="31"/>
      <c r="ZI60" s="31"/>
      <c r="ZJ60" s="31"/>
      <c r="ZK60" s="31"/>
      <c r="ZL60" s="31"/>
      <c r="ZM60" s="31"/>
      <c r="ZN60" s="31"/>
      <c r="ZO60" s="31"/>
      <c r="ZP60" s="31"/>
      <c r="ZQ60" s="31"/>
      <c r="ZR60" s="31"/>
      <c r="ZS60" s="31"/>
      <c r="ZT60" s="31"/>
      <c r="ZU60" s="31"/>
      <c r="ZV60" s="31"/>
      <c r="ZW60" s="31"/>
      <c r="ZX60" s="31"/>
      <c r="ZY60" s="31"/>
      <c r="ZZ60" s="31"/>
      <c r="AAA60" s="31"/>
      <c r="AAB60" s="31"/>
      <c r="AAC60" s="31"/>
      <c r="AAD60" s="31"/>
      <c r="AAE60" s="31"/>
      <c r="AAF60" s="31"/>
      <c r="AAG60" s="31"/>
      <c r="AAH60" s="31"/>
      <c r="AAI60" s="31"/>
      <c r="AAJ60" s="31"/>
      <c r="AAK60" s="31"/>
      <c r="AAL60" s="31"/>
      <c r="AAM60" s="31"/>
      <c r="AAN60" s="31"/>
      <c r="AAO60" s="31"/>
      <c r="AAP60" s="31"/>
      <c r="AAQ60" s="31"/>
      <c r="AAR60" s="31"/>
      <c r="AAS60" s="31"/>
      <c r="AAT60" s="31"/>
      <c r="AAU60" s="31"/>
      <c r="AAV60" s="31"/>
      <c r="AAW60" s="31"/>
      <c r="AAX60" s="31"/>
      <c r="AAY60" s="31"/>
      <c r="AAZ60" s="31"/>
      <c r="ABA60" s="31"/>
      <c r="ABB60" s="31"/>
      <c r="ABC60" s="31"/>
      <c r="ABD60" s="31"/>
      <c r="ABE60" s="31"/>
      <c r="ABF60" s="31"/>
      <c r="ABG60" s="31"/>
      <c r="ABH60" s="31"/>
      <c r="ABI60" s="31"/>
      <c r="ABJ60" s="31"/>
      <c r="ABK60" s="31"/>
      <c r="ABL60" s="31"/>
      <c r="ABM60" s="31"/>
      <c r="ABN60" s="31"/>
      <c r="ABO60" s="31"/>
      <c r="ABP60" s="31"/>
      <c r="ABQ60" s="31"/>
      <c r="ABR60" s="31"/>
      <c r="ABS60" s="31"/>
      <c r="ABT60" s="31"/>
      <c r="ABU60" s="31"/>
      <c r="ABV60" s="31"/>
      <c r="ABW60" s="31"/>
      <c r="ABX60" s="31"/>
      <c r="ABY60" s="31"/>
      <c r="ABZ60" s="31"/>
      <c r="ACA60" s="31"/>
      <c r="ACB60" s="31"/>
      <c r="ACC60" s="31"/>
      <c r="ACD60" s="31"/>
      <c r="ACE60" s="31"/>
      <c r="ACF60" s="31"/>
      <c r="ACG60" s="31"/>
      <c r="ACH60" s="31"/>
      <c r="ACI60" s="31"/>
      <c r="ACJ60" s="31"/>
      <c r="ACK60" s="31"/>
      <c r="ACL60" s="31"/>
      <c r="ACM60" s="31"/>
      <c r="ACN60" s="31"/>
      <c r="ACO60" s="31"/>
      <c r="ACP60" s="31"/>
      <c r="ACQ60" s="31"/>
      <c r="ACR60" s="31"/>
      <c r="ACS60" s="31"/>
      <c r="ACT60" s="31"/>
      <c r="ACU60" s="31"/>
      <c r="ACV60" s="31"/>
      <c r="ACW60" s="31"/>
      <c r="ACX60" s="31"/>
      <c r="ACY60" s="31"/>
      <c r="ACZ60" s="31"/>
      <c r="ADA60" s="31"/>
      <c r="ADB60" s="31"/>
      <c r="ADC60" s="31"/>
      <c r="ADD60" s="31"/>
      <c r="ADE60" s="31"/>
      <c r="ADF60" s="31"/>
      <c r="ADG60" s="31"/>
      <c r="ADH60" s="31"/>
      <c r="ADI60" s="31"/>
      <c r="ADJ60" s="31"/>
      <c r="ADK60" s="31"/>
      <c r="ADL60" s="31"/>
      <c r="ADM60" s="31"/>
      <c r="ADN60" s="31"/>
      <c r="ADO60" s="31"/>
      <c r="ADP60" s="31"/>
      <c r="ADQ60" s="31"/>
      <c r="ADR60" s="31"/>
      <c r="ADS60" s="31"/>
      <c r="ADT60" s="31"/>
      <c r="ADU60" s="31"/>
      <c r="ADV60" s="31"/>
      <c r="ADW60" s="31"/>
      <c r="ADX60" s="31"/>
      <c r="ADY60" s="31"/>
      <c r="ADZ60" s="31"/>
      <c r="AEA60" s="31"/>
      <c r="AEB60" s="31"/>
      <c r="AEC60" s="31"/>
      <c r="AED60" s="31"/>
      <c r="AEE60" s="31"/>
      <c r="AEF60" s="31"/>
      <c r="AEG60" s="31"/>
      <c r="AEH60" s="31"/>
      <c r="AEI60" s="31"/>
      <c r="AEJ60" s="31"/>
      <c r="AEK60" s="31"/>
      <c r="AEL60" s="31"/>
      <c r="AEM60" s="31"/>
      <c r="AEN60" s="31"/>
      <c r="AEO60" s="31"/>
      <c r="AEP60" s="31"/>
      <c r="AEQ60" s="31"/>
      <c r="AER60" s="31"/>
      <c r="AES60" s="31"/>
      <c r="AET60" s="31"/>
      <c r="AEU60" s="31"/>
      <c r="AEV60" s="31"/>
      <c r="AEW60" s="31"/>
      <c r="AEX60" s="31"/>
      <c r="AEY60" s="31"/>
      <c r="AEZ60" s="31"/>
      <c r="AFA60" s="31"/>
      <c r="AFB60" s="31"/>
      <c r="AFC60" s="31"/>
      <c r="AFD60" s="31"/>
      <c r="AFE60" s="31"/>
      <c r="AFF60" s="31"/>
      <c r="AFG60" s="31"/>
      <c r="AFH60" s="31"/>
      <c r="AFI60" s="31"/>
      <c r="AFJ60" s="31"/>
      <c r="AFK60" s="31"/>
      <c r="AFL60" s="31"/>
      <c r="AFM60" s="31"/>
      <c r="AFN60" s="31"/>
      <c r="AFO60" s="31"/>
      <c r="AFP60" s="31"/>
      <c r="AFQ60" s="31"/>
      <c r="AFR60" s="31"/>
      <c r="AFS60" s="31"/>
      <c r="AFT60" s="31"/>
      <c r="AFU60" s="31"/>
      <c r="AFV60" s="31"/>
      <c r="AFW60" s="31"/>
      <c r="AFX60" s="31"/>
      <c r="AFY60" s="31"/>
      <c r="AFZ60" s="31"/>
      <c r="AGA60" s="31"/>
      <c r="AGB60" s="31"/>
      <c r="AGC60" s="31"/>
      <c r="AGD60" s="31"/>
      <c r="AGE60" s="31"/>
      <c r="AGF60" s="31"/>
      <c r="AGG60" s="31"/>
      <c r="AGH60" s="31"/>
      <c r="AGI60" s="31"/>
      <c r="AGJ60" s="31"/>
      <c r="AGK60" s="31"/>
      <c r="AGL60" s="31"/>
      <c r="AGM60" s="31"/>
      <c r="AGN60" s="31"/>
      <c r="AGO60" s="31"/>
      <c r="AGP60" s="31"/>
      <c r="AGQ60" s="31"/>
      <c r="AGR60" s="31"/>
      <c r="AGS60" s="31"/>
      <c r="AGT60" s="31"/>
      <c r="AGU60" s="31"/>
      <c r="AGV60" s="31"/>
      <c r="AGW60" s="31"/>
      <c r="AGX60" s="31"/>
      <c r="AGY60" s="31"/>
      <c r="AGZ60" s="31"/>
      <c r="AHA60" s="31"/>
      <c r="AHB60" s="31"/>
      <c r="AHC60" s="31"/>
      <c r="AHD60" s="31"/>
      <c r="AHE60" s="31"/>
      <c r="AHF60" s="31"/>
      <c r="AHG60" s="31"/>
      <c r="AHH60" s="31"/>
      <c r="AHI60" s="31"/>
      <c r="AHJ60" s="31"/>
      <c r="AHK60" s="31"/>
      <c r="AHL60" s="31"/>
      <c r="AHM60" s="31"/>
      <c r="AHN60" s="31"/>
      <c r="AHO60" s="31"/>
      <c r="AHP60" s="31"/>
      <c r="AHQ60" s="31"/>
      <c r="AHR60" s="31"/>
      <c r="AHS60" s="31"/>
      <c r="AHT60" s="31"/>
      <c r="AHU60" s="31"/>
      <c r="AHV60" s="31"/>
      <c r="AHW60" s="31"/>
      <c r="AHX60" s="31"/>
      <c r="AHY60" s="31"/>
      <c r="AHZ60" s="31"/>
      <c r="AIA60" s="31"/>
      <c r="AIB60" s="31"/>
      <c r="AIC60" s="31"/>
      <c r="AID60" s="31"/>
      <c r="AIE60" s="31"/>
      <c r="AIF60" s="31"/>
      <c r="AIG60" s="31"/>
      <c r="AIH60" s="31"/>
      <c r="AII60" s="31"/>
      <c r="AIJ60" s="31"/>
      <c r="AIK60" s="31"/>
      <c r="AIL60" s="31"/>
      <c r="AIM60" s="31"/>
      <c r="AIN60" s="31"/>
      <c r="AIO60" s="31"/>
      <c r="AIP60" s="31"/>
      <c r="AIQ60" s="31"/>
      <c r="AIR60" s="31"/>
      <c r="AIS60" s="31"/>
      <c r="AIT60" s="31"/>
      <c r="AIU60" s="31"/>
      <c r="AIV60" s="31"/>
      <c r="AIW60" s="31"/>
      <c r="AIX60" s="31"/>
      <c r="AIY60" s="31"/>
      <c r="AIZ60" s="31"/>
      <c r="AJA60" s="31"/>
      <c r="AJB60" s="31"/>
      <c r="AJC60" s="31"/>
      <c r="AJD60" s="31"/>
      <c r="AJE60" s="31"/>
      <c r="AJF60" s="31"/>
      <c r="AJG60" s="31"/>
      <c r="AJH60" s="31"/>
      <c r="AJI60" s="31"/>
      <c r="AJJ60" s="31"/>
      <c r="AJK60" s="31"/>
      <c r="AJL60" s="31"/>
      <c r="AJM60" s="31"/>
      <c r="AJN60" s="31"/>
      <c r="AJO60" s="31"/>
      <c r="AJP60" s="31"/>
      <c r="AJQ60" s="31"/>
      <c r="AJR60" s="31"/>
      <c r="AJS60" s="31"/>
      <c r="AJT60" s="31"/>
      <c r="AJU60" s="31"/>
      <c r="AJV60" s="31"/>
      <c r="AJW60" s="31"/>
      <c r="AJX60" s="31"/>
      <c r="AJY60" s="31"/>
      <c r="AJZ60" s="31"/>
      <c r="AKA60" s="31"/>
      <c r="AKB60" s="31"/>
      <c r="AKC60" s="31"/>
      <c r="AKD60" s="31"/>
      <c r="AKE60" s="31"/>
      <c r="AKF60" s="31"/>
      <c r="AKG60" s="31"/>
      <c r="AKH60" s="31"/>
      <c r="AKI60" s="31"/>
      <c r="AKJ60" s="31"/>
      <c r="AKK60" s="31"/>
      <c r="AKL60" s="31"/>
      <c r="AKM60" s="31"/>
      <c r="AKN60" s="31"/>
      <c r="AKO60" s="31"/>
      <c r="AKP60" s="31"/>
      <c r="AKQ60" s="31"/>
      <c r="AKR60" s="31"/>
      <c r="AKS60" s="31"/>
      <c r="AKT60" s="31"/>
      <c r="AKU60" s="31"/>
      <c r="AKV60" s="31"/>
      <c r="AKW60" s="31"/>
      <c r="AKX60" s="31"/>
      <c r="AKY60" s="31"/>
      <c r="AKZ60" s="31"/>
      <c r="ALA60" s="31"/>
      <c r="ALB60" s="31"/>
      <c r="ALC60" s="31"/>
      <c r="ALD60" s="31"/>
      <c r="ALE60" s="31"/>
      <c r="ALF60" s="31"/>
      <c r="ALG60" s="31"/>
      <c r="ALH60" s="31"/>
      <c r="ALI60" s="31"/>
      <c r="ALJ60" s="31"/>
      <c r="ALK60" s="31"/>
      <c r="ALL60" s="31"/>
      <c r="ALM60" s="31"/>
      <c r="ALN60" s="31"/>
      <c r="ALO60" s="31"/>
      <c r="ALP60" s="31"/>
      <c r="ALQ60" s="31"/>
      <c r="ALR60" s="31"/>
      <c r="ALS60" s="31"/>
      <c r="ALT60" s="31"/>
      <c r="ALU60" s="31"/>
      <c r="ALV60" s="31"/>
      <c r="ALW60" s="31"/>
      <c r="ALX60" s="31"/>
      <c r="ALY60" s="31"/>
      <c r="ALZ60" s="31"/>
      <c r="AMA60" s="31"/>
      <c r="AMB60" s="31"/>
      <c r="AMC60" s="31"/>
      <c r="AMD60" s="31"/>
      <c r="AME60" s="31"/>
      <c r="AMF60" s="31"/>
      <c r="AMG60" s="31"/>
      <c r="AMH60" s="31"/>
      <c r="AMI60" s="31"/>
      <c r="AMJ60" s="31"/>
      <c r="AMK60" s="31"/>
      <c r="AML60" s="31"/>
      <c r="AMM60" s="31"/>
      <c r="AMN60" s="31"/>
      <c r="AMO60" s="31"/>
      <c r="AMP60" s="31"/>
      <c r="AMQ60" s="31"/>
      <c r="AMR60" s="31"/>
      <c r="AMS60" s="31"/>
      <c r="AMT60" s="31"/>
      <c r="AMU60" s="31"/>
      <c r="AMV60" s="31"/>
      <c r="AMW60" s="31"/>
      <c r="AMX60" s="31"/>
      <c r="AMY60" s="31"/>
      <c r="AMZ60" s="31"/>
      <c r="ANA60" s="31"/>
      <c r="ANB60" s="31"/>
      <c r="ANC60" s="31"/>
      <c r="AND60" s="31"/>
      <c r="ANE60" s="31"/>
      <c r="ANF60" s="31"/>
      <c r="ANG60" s="31"/>
      <c r="ANH60" s="31"/>
      <c r="ANI60" s="31"/>
      <c r="ANJ60" s="31"/>
      <c r="ANK60" s="31"/>
      <c r="ANL60" s="31"/>
      <c r="ANM60" s="31"/>
      <c r="ANN60" s="31"/>
      <c r="ANO60" s="31"/>
      <c r="ANP60" s="31"/>
      <c r="ANQ60" s="31"/>
      <c r="ANR60" s="31"/>
      <c r="ANS60" s="31"/>
      <c r="ANT60" s="31"/>
      <c r="ANU60" s="31"/>
      <c r="ANV60" s="31"/>
      <c r="ANW60" s="31"/>
      <c r="ANX60" s="31"/>
      <c r="ANY60" s="31"/>
      <c r="ANZ60" s="31"/>
      <c r="AOA60" s="31"/>
      <c r="AOB60" s="31"/>
      <c r="AOC60" s="31"/>
      <c r="AOD60" s="31"/>
      <c r="AOE60" s="31"/>
      <c r="AOF60" s="31"/>
      <c r="AOG60" s="31"/>
      <c r="AOH60" s="31"/>
      <c r="AOI60" s="31"/>
      <c r="AOJ60" s="31"/>
      <c r="AOK60" s="31"/>
      <c r="AOL60" s="31"/>
      <c r="AOM60" s="31"/>
      <c r="AON60" s="31"/>
      <c r="AOO60" s="31"/>
      <c r="AOP60" s="31"/>
      <c r="AOQ60" s="31"/>
      <c r="AOR60" s="31"/>
      <c r="AOS60" s="31"/>
      <c r="AOT60" s="31"/>
      <c r="AOU60" s="31"/>
      <c r="AOV60" s="31"/>
      <c r="AOW60" s="31"/>
      <c r="AOX60" s="31"/>
      <c r="AOY60" s="31"/>
      <c r="AOZ60" s="31"/>
      <c r="APA60" s="31"/>
      <c r="APB60" s="31"/>
      <c r="APC60" s="31"/>
      <c r="APD60" s="31"/>
      <c r="APE60" s="31"/>
      <c r="APF60" s="31"/>
      <c r="APG60" s="31"/>
      <c r="APH60" s="31"/>
      <c r="API60" s="31"/>
      <c r="APJ60" s="31"/>
      <c r="APK60" s="31"/>
      <c r="APL60" s="31"/>
      <c r="APM60" s="31"/>
      <c r="APN60" s="31"/>
      <c r="APO60" s="31"/>
      <c r="APP60" s="31"/>
      <c r="APQ60" s="31"/>
      <c r="APR60" s="31"/>
      <c r="APS60" s="31"/>
      <c r="APT60" s="31"/>
      <c r="APU60" s="31"/>
      <c r="APV60" s="31"/>
      <c r="APW60" s="31"/>
      <c r="APX60" s="31"/>
      <c r="APY60" s="31"/>
      <c r="APZ60" s="31"/>
      <c r="AQA60" s="31"/>
      <c r="AQB60" s="31"/>
      <c r="AQC60" s="31"/>
      <c r="AQD60" s="31"/>
      <c r="AQE60" s="31"/>
      <c r="AQF60" s="31"/>
      <c r="AQG60" s="31"/>
      <c r="AQH60" s="31"/>
      <c r="AQI60" s="31"/>
      <c r="AQJ60" s="31"/>
      <c r="AQK60" s="31"/>
      <c r="AQL60" s="31"/>
      <c r="AQM60" s="31"/>
      <c r="AQN60" s="31"/>
      <c r="AQO60" s="31"/>
      <c r="AQP60" s="31"/>
      <c r="AQQ60" s="31"/>
      <c r="AQR60" s="31"/>
      <c r="AQS60" s="31"/>
      <c r="AQT60" s="31"/>
      <c r="AQU60" s="31"/>
      <c r="AQV60" s="31"/>
      <c r="AQW60" s="31"/>
      <c r="AQX60" s="31"/>
      <c r="AQY60" s="31"/>
      <c r="AQZ60" s="31"/>
      <c r="ARA60" s="31"/>
      <c r="ARB60" s="31"/>
      <c r="ARC60" s="31"/>
      <c r="ARD60" s="31"/>
      <c r="ARE60" s="31"/>
      <c r="ARF60" s="31"/>
      <c r="ARG60" s="31"/>
      <c r="ARH60" s="31"/>
      <c r="ARI60" s="31"/>
      <c r="ARJ60" s="31"/>
      <c r="ARK60" s="31"/>
      <c r="ARL60" s="31"/>
      <c r="ARM60" s="31"/>
      <c r="ARN60" s="31"/>
      <c r="ARO60" s="31"/>
      <c r="ARP60" s="31"/>
      <c r="ARQ60" s="31"/>
      <c r="ARR60" s="31"/>
      <c r="ARS60" s="31"/>
      <c r="ART60" s="31"/>
      <c r="ARU60" s="31"/>
      <c r="ARV60" s="31"/>
      <c r="ARW60" s="31"/>
      <c r="ARX60" s="31"/>
      <c r="ARY60" s="31"/>
      <c r="ARZ60" s="31"/>
      <c r="ASA60" s="31"/>
      <c r="ASB60" s="31"/>
      <c r="ASC60" s="31"/>
      <c r="ASD60" s="31"/>
      <c r="ASE60" s="31"/>
      <c r="ASF60" s="31"/>
      <c r="ASG60" s="31"/>
      <c r="ASH60" s="31"/>
      <c r="ASI60" s="31"/>
      <c r="ASJ60" s="31"/>
      <c r="ASK60" s="31"/>
      <c r="ASL60" s="31"/>
      <c r="ASM60" s="31"/>
      <c r="ASN60" s="31"/>
      <c r="ASO60" s="31"/>
      <c r="ASP60" s="31"/>
      <c r="ASQ60" s="31"/>
      <c r="ASR60" s="31"/>
      <c r="ASS60" s="31"/>
      <c r="AST60" s="31"/>
      <c r="ASU60" s="31"/>
      <c r="ASV60" s="31"/>
      <c r="ASW60" s="31"/>
      <c r="ASX60" s="31"/>
      <c r="ASY60" s="31"/>
      <c r="ASZ60" s="31"/>
      <c r="ATA60" s="31"/>
      <c r="ATB60" s="31"/>
      <c r="ATC60" s="31"/>
      <c r="ATD60" s="31"/>
      <c r="ATE60" s="31"/>
      <c r="ATF60" s="31"/>
      <c r="ATG60" s="31"/>
      <c r="ATH60" s="31"/>
      <c r="ATI60" s="31"/>
      <c r="ATJ60" s="31"/>
      <c r="ATK60" s="31"/>
      <c r="ATL60" s="31"/>
      <c r="ATM60" s="31"/>
      <c r="ATN60" s="31"/>
      <c r="ATO60" s="31"/>
      <c r="ATP60" s="31"/>
      <c r="ATQ60" s="31"/>
      <c r="ATR60" s="31"/>
      <c r="ATS60" s="31"/>
      <c r="ATT60" s="31"/>
      <c r="ATU60" s="31"/>
      <c r="ATV60" s="31"/>
      <c r="ATW60" s="31"/>
      <c r="ATX60" s="31"/>
      <c r="ATY60" s="31"/>
      <c r="ATZ60" s="31"/>
      <c r="AUA60" s="31"/>
      <c r="AUB60" s="31"/>
      <c r="AUC60" s="31"/>
      <c r="AUD60" s="31"/>
      <c r="AUE60" s="31"/>
      <c r="AUF60" s="31"/>
      <c r="AUG60" s="31"/>
      <c r="AUH60" s="31"/>
      <c r="AUI60" s="31"/>
      <c r="AUJ60" s="31"/>
      <c r="AUK60" s="31"/>
      <c r="AUL60" s="31"/>
      <c r="AUM60" s="31"/>
      <c r="AUN60" s="31"/>
      <c r="AUO60" s="31"/>
      <c r="AUP60" s="31"/>
      <c r="AUQ60" s="31"/>
      <c r="AUR60" s="31"/>
      <c r="AUS60" s="31"/>
      <c r="AUT60" s="31"/>
      <c r="AUU60" s="31"/>
      <c r="AUV60" s="31"/>
      <c r="AUW60" s="31"/>
      <c r="AUX60" s="31"/>
      <c r="AUY60" s="31"/>
      <c r="AUZ60" s="31"/>
      <c r="AVA60" s="31"/>
      <c r="AVB60" s="31"/>
      <c r="AVC60" s="31"/>
      <c r="AVD60" s="31"/>
      <c r="AVE60" s="31"/>
      <c r="AVF60" s="31"/>
      <c r="AVG60" s="31"/>
      <c r="AVH60" s="31"/>
      <c r="AVI60" s="31"/>
      <c r="AVJ60" s="31"/>
      <c r="AVK60" s="31"/>
      <c r="AVL60" s="31"/>
      <c r="AVM60" s="31"/>
      <c r="AVN60" s="31"/>
      <c r="AVO60" s="31"/>
      <c r="AVP60" s="31"/>
      <c r="AVQ60" s="31"/>
      <c r="AVR60" s="31"/>
      <c r="AVS60" s="31"/>
      <c r="AVT60" s="31"/>
      <c r="AVU60" s="31"/>
      <c r="AVV60" s="31"/>
      <c r="AVW60" s="31"/>
      <c r="AVX60" s="31"/>
      <c r="AVY60" s="31"/>
      <c r="AVZ60" s="31"/>
      <c r="AWA60" s="31"/>
      <c r="AWB60" s="31"/>
      <c r="AWC60" s="31"/>
      <c r="AWD60" s="31"/>
      <c r="AWE60" s="31"/>
      <c r="AWF60" s="31"/>
      <c r="AWG60" s="31"/>
      <c r="AWH60" s="31"/>
      <c r="AWI60" s="31"/>
      <c r="AWJ60" s="31"/>
      <c r="AWK60" s="31"/>
      <c r="AWL60" s="31"/>
      <c r="AWM60" s="31"/>
      <c r="AWN60" s="31"/>
      <c r="AWO60" s="31"/>
      <c r="AWP60" s="31"/>
      <c r="AWQ60" s="31"/>
      <c r="AWR60" s="31"/>
      <c r="AWS60" s="31"/>
      <c r="AWT60" s="31"/>
      <c r="AWU60" s="31"/>
      <c r="AWV60" s="31"/>
      <c r="AWW60" s="31"/>
      <c r="AWX60" s="31"/>
      <c r="AWY60" s="31"/>
      <c r="AWZ60" s="31"/>
      <c r="AXA60" s="31"/>
      <c r="AXB60" s="31"/>
      <c r="AXC60" s="31"/>
      <c r="AXD60" s="31"/>
      <c r="AXE60" s="31"/>
      <c r="AXF60" s="31"/>
      <c r="AXG60" s="31"/>
      <c r="AXH60" s="31"/>
      <c r="AXI60" s="31"/>
      <c r="AXJ60" s="31"/>
      <c r="AXK60" s="31"/>
      <c r="AXL60" s="31"/>
      <c r="AXM60" s="31"/>
      <c r="AXN60" s="31"/>
      <c r="AXO60" s="31"/>
      <c r="AXP60" s="31"/>
      <c r="AXQ60" s="31"/>
      <c r="AXR60" s="31"/>
      <c r="AXS60" s="31"/>
      <c r="AXT60" s="31"/>
      <c r="AXU60" s="31"/>
      <c r="AXV60" s="31"/>
      <c r="AXW60" s="31"/>
      <c r="AXX60" s="31"/>
      <c r="AXY60" s="31"/>
      <c r="AXZ60" s="31"/>
      <c r="AYA60" s="31"/>
      <c r="AYB60" s="31"/>
      <c r="AYC60" s="31"/>
      <c r="AYD60" s="31"/>
      <c r="AYE60" s="31"/>
      <c r="AYF60" s="31"/>
      <c r="AYG60" s="31"/>
      <c r="AYH60" s="31"/>
      <c r="AYI60" s="31"/>
      <c r="AYJ60" s="31"/>
      <c r="AYK60" s="31"/>
      <c r="AYL60" s="31"/>
      <c r="AYM60" s="31"/>
      <c r="AYN60" s="31"/>
      <c r="AYO60" s="31"/>
      <c r="AYP60" s="31"/>
      <c r="AYQ60" s="31"/>
      <c r="AYR60" s="31"/>
      <c r="AYS60" s="31"/>
      <c r="AYT60" s="31"/>
      <c r="AYU60" s="31"/>
      <c r="AYV60" s="31"/>
      <c r="AYW60" s="31"/>
      <c r="AYX60" s="31"/>
      <c r="AYY60" s="31"/>
      <c r="AYZ60" s="31"/>
      <c r="AZA60" s="31"/>
      <c r="AZB60" s="31"/>
      <c r="AZC60" s="31"/>
      <c r="AZD60" s="31"/>
      <c r="AZE60" s="31"/>
      <c r="AZF60" s="31"/>
      <c r="AZG60" s="31"/>
      <c r="AZH60" s="31"/>
      <c r="AZI60" s="31"/>
      <c r="AZJ60" s="31"/>
      <c r="AZK60" s="31"/>
      <c r="AZL60" s="31"/>
      <c r="AZM60" s="31"/>
      <c r="AZN60" s="31"/>
      <c r="AZO60" s="31"/>
      <c r="AZP60" s="31"/>
      <c r="AZQ60" s="31"/>
      <c r="AZR60" s="31"/>
      <c r="AZS60" s="31"/>
      <c r="AZT60" s="31"/>
      <c r="AZU60" s="31"/>
      <c r="AZV60" s="31"/>
      <c r="AZW60" s="31"/>
      <c r="AZX60" s="31"/>
      <c r="AZY60" s="31"/>
      <c r="AZZ60" s="31"/>
      <c r="BAA60" s="31"/>
      <c r="BAB60" s="31"/>
      <c r="BAC60" s="31"/>
      <c r="BAD60" s="31"/>
      <c r="BAE60" s="31"/>
      <c r="BAF60" s="31"/>
      <c r="BAG60" s="31"/>
      <c r="BAH60" s="31"/>
      <c r="BAI60" s="31"/>
      <c r="BAJ60" s="31"/>
      <c r="BAK60" s="31"/>
      <c r="BAL60" s="31"/>
      <c r="BAM60" s="31"/>
      <c r="BAN60" s="31"/>
      <c r="BAO60" s="31"/>
      <c r="BAP60" s="31"/>
      <c r="BAQ60" s="31"/>
      <c r="BAR60" s="31"/>
      <c r="BAS60" s="31"/>
      <c r="BAT60" s="31"/>
      <c r="BAU60" s="31"/>
      <c r="BAV60" s="31"/>
      <c r="BAW60" s="31"/>
      <c r="BAX60" s="31"/>
      <c r="BAY60" s="31"/>
      <c r="BAZ60" s="31"/>
      <c r="BBA60" s="31"/>
      <c r="BBB60" s="31"/>
      <c r="BBC60" s="31"/>
      <c r="BBD60" s="31"/>
      <c r="BBE60" s="31"/>
      <c r="BBF60" s="31"/>
      <c r="BBG60" s="31"/>
      <c r="BBH60" s="31"/>
      <c r="BBI60" s="31"/>
      <c r="BBJ60" s="31"/>
      <c r="BBK60" s="31"/>
      <c r="BBL60" s="31"/>
      <c r="BBM60" s="31"/>
      <c r="BBN60" s="31"/>
      <c r="BBO60" s="31"/>
      <c r="BBP60" s="31"/>
      <c r="BBQ60" s="31"/>
      <c r="BBR60" s="31"/>
      <c r="BBS60" s="31"/>
      <c r="BBT60" s="31"/>
      <c r="BBU60" s="31"/>
      <c r="BBV60" s="31"/>
      <c r="BBW60" s="31"/>
      <c r="BBX60" s="31"/>
      <c r="BBY60" s="31"/>
      <c r="BBZ60" s="31"/>
      <c r="BCA60" s="31"/>
      <c r="BCB60" s="31"/>
      <c r="BCC60" s="31"/>
      <c r="BCD60" s="31"/>
      <c r="BCE60" s="31"/>
      <c r="BCF60" s="31"/>
      <c r="BCG60" s="31"/>
      <c r="BCH60" s="31"/>
      <c r="BCI60" s="31"/>
      <c r="BCJ60" s="31"/>
      <c r="BCK60" s="31"/>
      <c r="BCL60" s="31"/>
      <c r="BCM60" s="31"/>
      <c r="BCN60" s="31"/>
      <c r="BCO60" s="31"/>
      <c r="BCP60" s="31"/>
      <c r="BCQ60" s="31"/>
      <c r="BCR60" s="31"/>
      <c r="BCS60" s="31"/>
      <c r="BCT60" s="31"/>
      <c r="BCU60" s="31"/>
      <c r="BCV60" s="31"/>
      <c r="BCW60" s="31"/>
      <c r="BCX60" s="31"/>
      <c r="BCY60" s="31"/>
      <c r="BCZ60" s="31"/>
      <c r="BDA60" s="31"/>
      <c r="BDB60" s="31"/>
      <c r="BDC60" s="31"/>
      <c r="BDD60" s="31"/>
      <c r="BDE60" s="31"/>
      <c r="BDF60" s="31"/>
      <c r="BDG60" s="31"/>
      <c r="BDH60" s="31"/>
      <c r="BDI60" s="31"/>
      <c r="BDJ60" s="31"/>
      <c r="BDK60" s="31"/>
      <c r="BDL60" s="31"/>
      <c r="BDM60" s="31"/>
      <c r="BDN60" s="31"/>
      <c r="BDO60" s="31"/>
      <c r="BDP60" s="31"/>
      <c r="BDQ60" s="31"/>
      <c r="BDR60" s="31"/>
      <c r="BDS60" s="31"/>
      <c r="BDT60" s="31"/>
      <c r="BDU60" s="31"/>
      <c r="BDV60" s="31"/>
      <c r="BDW60" s="31"/>
      <c r="BDX60" s="31"/>
      <c r="BDY60" s="31"/>
      <c r="BDZ60" s="31"/>
      <c r="BEA60" s="31"/>
      <c r="BEB60" s="31"/>
      <c r="BEC60" s="31"/>
      <c r="BED60" s="31"/>
      <c r="BEE60" s="31"/>
      <c r="BEF60" s="31"/>
      <c r="BEG60" s="31"/>
      <c r="BEH60" s="31"/>
      <c r="BEI60" s="31"/>
      <c r="BEJ60" s="31"/>
      <c r="BEK60" s="31"/>
      <c r="BEL60" s="31"/>
      <c r="BEM60" s="31"/>
      <c r="BEN60" s="31"/>
      <c r="BEO60" s="31"/>
      <c r="BEP60" s="31"/>
      <c r="BEQ60" s="31"/>
      <c r="BER60" s="31"/>
      <c r="BES60" s="31"/>
      <c r="BET60" s="31"/>
      <c r="BEU60" s="31"/>
      <c r="BEV60" s="31"/>
      <c r="BEW60" s="31"/>
      <c r="BEX60" s="31"/>
      <c r="BEY60" s="31"/>
      <c r="BEZ60" s="31"/>
      <c r="BFA60" s="31"/>
      <c r="BFB60" s="31"/>
      <c r="BFC60" s="31"/>
      <c r="BFD60" s="31"/>
      <c r="BFE60" s="31"/>
      <c r="BFF60" s="31"/>
      <c r="BFG60" s="31"/>
      <c r="BFH60" s="31"/>
      <c r="BFI60" s="31"/>
      <c r="BFJ60" s="31"/>
      <c r="BFK60" s="31"/>
      <c r="BFL60" s="31"/>
      <c r="BFM60" s="31"/>
      <c r="BFN60" s="31"/>
      <c r="BFO60" s="31"/>
      <c r="BFP60" s="31"/>
      <c r="BFQ60" s="31"/>
      <c r="BFR60" s="31"/>
      <c r="BFS60" s="31"/>
      <c r="BFT60" s="31"/>
      <c r="BFU60" s="31"/>
      <c r="BFV60" s="31"/>
      <c r="BFW60" s="31"/>
      <c r="BFX60" s="31"/>
      <c r="BFY60" s="31"/>
      <c r="BFZ60" s="31"/>
      <c r="BGA60" s="31"/>
      <c r="BGB60" s="31"/>
      <c r="BGC60" s="31"/>
      <c r="BGD60" s="31"/>
      <c r="BGE60" s="31"/>
      <c r="BGF60" s="31"/>
      <c r="BGG60" s="31"/>
      <c r="BGH60" s="31"/>
      <c r="BGI60" s="31"/>
      <c r="BGJ60" s="31"/>
      <c r="BGK60" s="31"/>
      <c r="BGL60" s="31"/>
      <c r="BGM60" s="31"/>
      <c r="BGN60" s="31"/>
      <c r="BGO60" s="31"/>
      <c r="BGP60" s="31"/>
      <c r="BGQ60" s="31"/>
      <c r="BGR60" s="31"/>
      <c r="BGS60" s="31"/>
      <c r="BGT60" s="31"/>
      <c r="BGU60" s="31"/>
      <c r="BGV60" s="31"/>
      <c r="BGW60" s="31"/>
      <c r="BGX60" s="31"/>
      <c r="BGY60" s="31"/>
      <c r="BGZ60" s="31"/>
      <c r="BHA60" s="31"/>
      <c r="BHB60" s="31"/>
      <c r="BHC60" s="31"/>
      <c r="BHD60" s="31"/>
      <c r="BHE60" s="31"/>
      <c r="BHF60" s="31"/>
      <c r="BHG60" s="31"/>
      <c r="BHH60" s="31"/>
      <c r="BHI60" s="31"/>
      <c r="BHJ60" s="31"/>
      <c r="BHK60" s="31"/>
      <c r="BHL60" s="31"/>
      <c r="BHM60" s="31"/>
      <c r="BHN60" s="31"/>
      <c r="BHO60" s="31"/>
      <c r="BHP60" s="31"/>
      <c r="BHQ60" s="31"/>
      <c r="BHR60" s="31"/>
      <c r="BHS60" s="31"/>
      <c r="BHT60" s="31"/>
      <c r="BHU60" s="31"/>
      <c r="BHV60" s="31"/>
      <c r="BHW60" s="31"/>
      <c r="BHX60" s="31"/>
      <c r="BHY60" s="31"/>
      <c r="BHZ60" s="31"/>
      <c r="BIA60" s="31"/>
      <c r="BIB60" s="31"/>
      <c r="BIC60" s="31"/>
      <c r="BID60" s="31"/>
      <c r="BIE60" s="31"/>
      <c r="BIF60" s="31"/>
      <c r="BIG60" s="31"/>
      <c r="BIH60" s="31"/>
      <c r="BII60" s="31"/>
      <c r="BIJ60" s="31"/>
      <c r="BIK60" s="31"/>
      <c r="BIL60" s="31"/>
      <c r="BIM60" s="31"/>
      <c r="BIN60" s="31"/>
      <c r="BIO60" s="31"/>
      <c r="BIP60" s="31"/>
      <c r="BIQ60" s="31"/>
      <c r="BIR60" s="31"/>
      <c r="BIS60" s="31"/>
      <c r="BIT60" s="31"/>
      <c r="BIU60" s="31"/>
      <c r="BIV60" s="31"/>
      <c r="BIW60" s="31"/>
      <c r="BIX60" s="31"/>
      <c r="BIY60" s="31"/>
      <c r="BIZ60" s="31"/>
      <c r="BJA60" s="31"/>
      <c r="BJB60" s="31"/>
      <c r="BJC60" s="31"/>
      <c r="BJD60" s="31"/>
      <c r="BJE60" s="31"/>
      <c r="BJF60" s="31"/>
      <c r="BJG60" s="31"/>
      <c r="BJH60" s="31"/>
      <c r="BJI60" s="31"/>
      <c r="BJJ60" s="31"/>
      <c r="BJK60" s="31"/>
      <c r="BJL60" s="31"/>
      <c r="BJM60" s="31"/>
      <c r="BJN60" s="31"/>
      <c r="BJO60" s="31"/>
      <c r="BJP60" s="31"/>
      <c r="BJQ60" s="31"/>
      <c r="BJR60" s="31"/>
      <c r="BJS60" s="31"/>
      <c r="BJT60" s="31"/>
      <c r="BJU60" s="31"/>
      <c r="BJV60" s="31"/>
      <c r="BJW60" s="31"/>
      <c r="BJX60" s="31"/>
      <c r="BJY60" s="31"/>
      <c r="BJZ60" s="31"/>
      <c r="BKA60" s="31"/>
      <c r="BKB60" s="31"/>
      <c r="BKC60" s="31"/>
      <c r="BKD60" s="31"/>
      <c r="BKE60" s="31"/>
      <c r="BKF60" s="31"/>
      <c r="BKG60" s="31"/>
      <c r="BKH60" s="31"/>
      <c r="BKI60" s="31"/>
      <c r="BKJ60" s="31"/>
      <c r="BKK60" s="31"/>
      <c r="BKL60" s="31"/>
      <c r="BKM60" s="31"/>
      <c r="BKN60" s="31"/>
      <c r="BKO60" s="31"/>
      <c r="BKP60" s="31"/>
      <c r="BKQ60" s="31"/>
      <c r="BKR60" s="31"/>
      <c r="BKS60" s="31"/>
      <c r="BKT60" s="31"/>
      <c r="BKU60" s="31"/>
      <c r="BKV60" s="31"/>
      <c r="BKW60" s="31"/>
      <c r="BKX60" s="31"/>
      <c r="BKY60" s="31"/>
      <c r="BKZ60" s="31"/>
      <c r="BLA60" s="31"/>
      <c r="BLB60" s="31"/>
      <c r="BLC60" s="31"/>
      <c r="BLD60" s="31"/>
      <c r="BLE60" s="31"/>
      <c r="BLF60" s="31"/>
      <c r="BLG60" s="31"/>
      <c r="BLH60" s="31"/>
      <c r="BLI60" s="31"/>
      <c r="BLJ60" s="31"/>
      <c r="BLK60" s="31"/>
      <c r="BLL60" s="31"/>
      <c r="BLM60" s="31"/>
      <c r="BLN60" s="31"/>
      <c r="BLO60" s="31"/>
      <c r="BLP60" s="31"/>
      <c r="BLQ60" s="31"/>
      <c r="BLR60" s="31"/>
      <c r="BLS60" s="31"/>
      <c r="BLT60" s="31"/>
      <c r="BLU60" s="31"/>
      <c r="BLV60" s="31"/>
      <c r="BLW60" s="31"/>
      <c r="BLX60" s="31"/>
      <c r="BLY60" s="31"/>
      <c r="BLZ60" s="31"/>
      <c r="BMA60" s="31"/>
      <c r="BMB60" s="31"/>
      <c r="BMC60" s="31"/>
      <c r="BMD60" s="31"/>
      <c r="BME60" s="31"/>
      <c r="BMF60" s="31"/>
      <c r="BMG60" s="31"/>
      <c r="BMH60" s="31"/>
      <c r="BMI60" s="31"/>
      <c r="BMJ60" s="31"/>
      <c r="BMK60" s="31"/>
      <c r="BML60" s="31"/>
      <c r="BMM60" s="31"/>
      <c r="BMN60" s="31"/>
      <c r="BMO60" s="31"/>
      <c r="BMP60" s="31"/>
      <c r="BMQ60" s="31"/>
      <c r="BMR60" s="31"/>
      <c r="BMS60" s="31"/>
      <c r="BMT60" s="31"/>
      <c r="BMU60" s="31"/>
      <c r="BMV60" s="31"/>
      <c r="BMW60" s="31"/>
      <c r="BMX60" s="31"/>
      <c r="BMY60" s="31"/>
      <c r="BMZ60" s="31"/>
      <c r="BNA60" s="31"/>
      <c r="BNB60" s="31"/>
      <c r="BNC60" s="31"/>
      <c r="BND60" s="31"/>
      <c r="BNE60" s="31"/>
      <c r="BNF60" s="31"/>
      <c r="BNG60" s="31"/>
      <c r="BNH60" s="31"/>
      <c r="BNI60" s="31"/>
      <c r="BNJ60" s="31"/>
      <c r="BNK60" s="31"/>
      <c r="BNL60" s="31"/>
      <c r="BNM60" s="31"/>
      <c r="BNN60" s="31"/>
      <c r="BNO60" s="31"/>
      <c r="BNP60" s="31"/>
      <c r="BNQ60" s="31"/>
      <c r="BNR60" s="31"/>
      <c r="BNS60" s="31"/>
      <c r="BNT60" s="31"/>
      <c r="BNU60" s="31"/>
      <c r="BNV60" s="31"/>
      <c r="BNW60" s="31"/>
      <c r="BNX60" s="31"/>
      <c r="BNY60" s="31"/>
      <c r="BNZ60" s="31"/>
      <c r="BOA60" s="31"/>
      <c r="BOB60" s="31"/>
      <c r="BOC60" s="31"/>
      <c r="BOD60" s="31"/>
      <c r="BOE60" s="31"/>
      <c r="BOF60" s="31"/>
      <c r="BOG60" s="31"/>
      <c r="BOH60" s="31"/>
      <c r="BOI60" s="31"/>
      <c r="BOJ60" s="31"/>
      <c r="BOK60" s="31"/>
      <c r="BOL60" s="31"/>
      <c r="BOM60" s="31"/>
      <c r="BON60" s="31"/>
      <c r="BOO60" s="31"/>
      <c r="BOP60" s="31"/>
      <c r="BOQ60" s="31"/>
      <c r="BOR60" s="31"/>
      <c r="BOS60" s="31"/>
      <c r="BOT60" s="31"/>
      <c r="BOU60" s="31"/>
      <c r="BOV60" s="31"/>
      <c r="BOW60" s="31"/>
      <c r="BOX60" s="31"/>
      <c r="BOY60" s="31"/>
      <c r="BOZ60" s="31"/>
      <c r="BPA60" s="31"/>
      <c r="BPB60" s="31"/>
      <c r="BPC60" s="31"/>
      <c r="BPD60" s="31"/>
      <c r="BPE60" s="31"/>
      <c r="BPF60" s="31"/>
      <c r="BPG60" s="31"/>
      <c r="BPH60" s="31"/>
      <c r="BPI60" s="31"/>
      <c r="BPJ60" s="31"/>
      <c r="BPK60" s="31"/>
      <c r="BPL60" s="31"/>
      <c r="BPM60" s="31"/>
      <c r="BPN60" s="31"/>
      <c r="BPO60" s="31"/>
      <c r="BPP60" s="31"/>
      <c r="BPQ60" s="31"/>
      <c r="BPR60" s="31"/>
      <c r="BPS60" s="31"/>
      <c r="BPT60" s="31"/>
      <c r="BPU60" s="31"/>
      <c r="BPV60" s="31"/>
      <c r="BPW60" s="31"/>
      <c r="BPX60" s="31"/>
      <c r="BPY60" s="31"/>
      <c r="BPZ60" s="31"/>
      <c r="BQA60" s="31"/>
      <c r="BQB60" s="31"/>
      <c r="BQC60" s="31"/>
      <c r="BQD60" s="31"/>
      <c r="BQE60" s="31"/>
      <c r="BQF60" s="31"/>
      <c r="BQG60" s="31"/>
      <c r="BQH60" s="31"/>
      <c r="BQI60" s="31"/>
      <c r="BQJ60" s="31"/>
      <c r="BQK60" s="31"/>
      <c r="BQL60" s="31"/>
      <c r="BQM60" s="31"/>
      <c r="BQN60" s="31"/>
      <c r="BQO60" s="31"/>
      <c r="BQP60" s="31"/>
      <c r="BQQ60" s="31"/>
      <c r="BQR60" s="31"/>
      <c r="BQS60" s="31"/>
      <c r="BQT60" s="31"/>
      <c r="BQU60" s="31"/>
      <c r="BQV60" s="31"/>
      <c r="BQW60" s="31"/>
      <c r="BQX60" s="31"/>
      <c r="BQY60" s="31"/>
      <c r="BQZ60" s="31"/>
      <c r="BRA60" s="31"/>
      <c r="BRB60" s="31"/>
      <c r="BRC60" s="31"/>
      <c r="BRD60" s="31"/>
      <c r="BRE60" s="31"/>
      <c r="BRF60" s="31"/>
      <c r="BRG60" s="31"/>
      <c r="BRH60" s="31"/>
      <c r="BRI60" s="31"/>
      <c r="BRJ60" s="31"/>
      <c r="BRK60" s="31"/>
      <c r="BRL60" s="31"/>
      <c r="BRM60" s="31"/>
      <c r="BRN60" s="31"/>
      <c r="BRO60" s="31"/>
      <c r="BRP60" s="31"/>
      <c r="BRQ60" s="31"/>
      <c r="BRR60" s="31"/>
      <c r="BRS60" s="31"/>
      <c r="BRT60" s="31"/>
      <c r="BRU60" s="31"/>
      <c r="BRV60" s="31"/>
      <c r="BRW60" s="31"/>
      <c r="BRX60" s="31"/>
      <c r="BRY60" s="31"/>
      <c r="BRZ60" s="31"/>
      <c r="BSA60" s="31"/>
      <c r="BSB60" s="31"/>
      <c r="BSC60" s="31"/>
      <c r="BSD60" s="31"/>
      <c r="BSE60" s="31"/>
      <c r="BSF60" s="31"/>
      <c r="BSG60" s="31"/>
      <c r="BSH60" s="31"/>
      <c r="BSI60" s="31"/>
      <c r="BSJ60" s="31"/>
      <c r="BSK60" s="31"/>
      <c r="BSL60" s="31"/>
      <c r="BSM60" s="31"/>
      <c r="BSN60" s="31"/>
      <c r="BSO60" s="31"/>
      <c r="BSP60" s="31"/>
      <c r="BSQ60" s="31"/>
      <c r="BSR60" s="31"/>
      <c r="BSS60" s="31"/>
      <c r="BST60" s="31"/>
      <c r="BSU60" s="31"/>
      <c r="BSV60" s="31"/>
      <c r="BSW60" s="31"/>
      <c r="BSX60" s="31"/>
      <c r="BSY60" s="31"/>
      <c r="BSZ60" s="31"/>
      <c r="BTA60" s="31"/>
      <c r="BTB60" s="31"/>
      <c r="BTC60" s="31"/>
      <c r="BTD60" s="31"/>
      <c r="BTE60" s="31"/>
      <c r="BTF60" s="31"/>
      <c r="BTG60" s="31"/>
      <c r="BTH60" s="31"/>
      <c r="BTI60" s="31"/>
      <c r="BTJ60" s="31"/>
      <c r="BTK60" s="31"/>
      <c r="BTL60" s="31"/>
      <c r="BTM60" s="31"/>
      <c r="BTN60" s="31"/>
      <c r="BTO60" s="31"/>
      <c r="BTP60" s="31"/>
      <c r="BTQ60" s="31"/>
      <c r="BTR60" s="31"/>
      <c r="BTS60" s="31"/>
      <c r="BTT60" s="31"/>
      <c r="BTU60" s="31"/>
      <c r="BTV60" s="31"/>
      <c r="BTW60" s="31"/>
      <c r="BTX60" s="31"/>
      <c r="BTY60" s="31"/>
      <c r="BTZ60" s="31"/>
      <c r="BUA60" s="31"/>
      <c r="BUB60" s="31"/>
      <c r="BUC60" s="31"/>
      <c r="BUD60" s="31"/>
      <c r="BUE60" s="31"/>
      <c r="BUF60" s="31"/>
      <c r="BUG60" s="31"/>
      <c r="BUH60" s="31"/>
      <c r="BUI60" s="31"/>
      <c r="BUJ60" s="31"/>
      <c r="BUK60" s="31"/>
      <c r="BUL60" s="31"/>
      <c r="BUM60" s="31"/>
      <c r="BUN60" s="31"/>
      <c r="BUO60" s="31"/>
      <c r="BUP60" s="31"/>
      <c r="BUQ60" s="31"/>
      <c r="BUR60" s="31"/>
      <c r="BUS60" s="31"/>
      <c r="BUT60" s="31"/>
      <c r="BUU60" s="31"/>
      <c r="BUV60" s="31"/>
      <c r="BUW60" s="31"/>
      <c r="BUX60" s="31"/>
      <c r="BUY60" s="31"/>
      <c r="BUZ60" s="31"/>
      <c r="BVA60" s="31"/>
      <c r="BVB60" s="31"/>
      <c r="BVC60" s="31"/>
      <c r="BVD60" s="31"/>
      <c r="BVE60" s="31"/>
      <c r="BVF60" s="31"/>
      <c r="BVG60" s="31"/>
      <c r="BVH60" s="31"/>
      <c r="BVI60" s="31"/>
      <c r="BVJ60" s="31"/>
      <c r="BVK60" s="31"/>
      <c r="BVL60" s="31"/>
      <c r="BVM60" s="31"/>
      <c r="BVN60" s="31"/>
      <c r="BVO60" s="31"/>
      <c r="BVP60" s="31"/>
      <c r="BVQ60" s="31"/>
      <c r="BVR60" s="31"/>
      <c r="BVS60" s="31"/>
      <c r="BVT60" s="31"/>
      <c r="BVU60" s="31"/>
      <c r="BVV60" s="31"/>
      <c r="BVW60" s="31"/>
      <c r="BVX60" s="31"/>
      <c r="BVY60" s="31"/>
      <c r="BVZ60" s="31"/>
      <c r="BWA60" s="31"/>
      <c r="BWB60" s="31"/>
      <c r="BWC60" s="31"/>
      <c r="BWD60" s="31"/>
      <c r="BWE60" s="31"/>
      <c r="BWF60" s="31"/>
      <c r="BWG60" s="31"/>
      <c r="BWH60" s="31"/>
      <c r="BWI60" s="31"/>
      <c r="BWJ60" s="31"/>
      <c r="BWK60" s="31"/>
      <c r="BWL60" s="31"/>
      <c r="BWM60" s="31"/>
      <c r="BWN60" s="31"/>
      <c r="BWO60" s="31"/>
      <c r="BWP60" s="31"/>
      <c r="BWQ60" s="31"/>
      <c r="BWR60" s="31"/>
      <c r="BWS60" s="31"/>
      <c r="BWT60" s="31"/>
      <c r="BWU60" s="31"/>
      <c r="BWV60" s="31"/>
      <c r="BWW60" s="31"/>
      <c r="BWX60" s="31"/>
      <c r="BWY60" s="31"/>
      <c r="BWZ60" s="31"/>
      <c r="BXA60" s="31"/>
      <c r="BXB60" s="31"/>
      <c r="BXC60" s="31"/>
      <c r="BXD60" s="31"/>
      <c r="BXE60" s="31"/>
      <c r="BXF60" s="31"/>
      <c r="BXG60" s="31"/>
      <c r="BXH60" s="31"/>
      <c r="BXI60" s="31"/>
      <c r="BXJ60" s="31"/>
      <c r="BXK60" s="31"/>
      <c r="BXL60" s="31"/>
      <c r="BXM60" s="31"/>
      <c r="BXN60" s="31"/>
      <c r="BXO60" s="31"/>
      <c r="BXP60" s="31"/>
      <c r="BXQ60" s="31"/>
      <c r="BXR60" s="31"/>
      <c r="BXS60" s="31"/>
      <c r="BXT60" s="31"/>
      <c r="BXU60" s="31"/>
      <c r="BXV60" s="31"/>
      <c r="BXW60" s="31"/>
      <c r="BXX60" s="31"/>
      <c r="BXY60" s="31"/>
      <c r="BXZ60" s="31"/>
      <c r="BYA60" s="31"/>
      <c r="BYB60" s="31"/>
      <c r="BYC60" s="31"/>
      <c r="BYD60" s="31"/>
      <c r="BYE60" s="31"/>
      <c r="BYF60" s="31"/>
      <c r="BYG60" s="31"/>
      <c r="BYH60" s="31"/>
      <c r="BYI60" s="31"/>
      <c r="BYJ60" s="31"/>
      <c r="BYK60" s="31"/>
      <c r="BYL60" s="31"/>
      <c r="BYM60" s="31"/>
      <c r="BYN60" s="31"/>
      <c r="BYO60" s="31"/>
      <c r="BYP60" s="31"/>
      <c r="BYQ60" s="31"/>
      <c r="BYR60" s="31"/>
      <c r="BYS60" s="31"/>
      <c r="BYT60" s="31"/>
      <c r="BYU60" s="31"/>
      <c r="BYV60" s="31"/>
      <c r="BYW60" s="31"/>
      <c r="BYX60" s="31"/>
      <c r="BYY60" s="31"/>
      <c r="BYZ60" s="31"/>
      <c r="BZA60" s="31"/>
      <c r="BZB60" s="31"/>
      <c r="BZC60" s="31"/>
      <c r="BZD60" s="31"/>
      <c r="BZE60" s="31"/>
      <c r="BZF60" s="31"/>
      <c r="BZG60" s="31"/>
      <c r="BZH60" s="31"/>
      <c r="BZI60" s="31"/>
      <c r="BZJ60" s="31"/>
      <c r="BZK60" s="31"/>
      <c r="BZL60" s="31"/>
      <c r="BZM60" s="31"/>
      <c r="BZN60" s="31"/>
      <c r="BZO60" s="31"/>
      <c r="BZP60" s="31"/>
      <c r="BZQ60" s="31"/>
      <c r="BZR60" s="31"/>
      <c r="BZS60" s="31"/>
      <c r="BZT60" s="31"/>
      <c r="BZU60" s="31"/>
      <c r="BZV60" s="31"/>
      <c r="BZW60" s="31"/>
      <c r="BZX60" s="31"/>
      <c r="BZY60" s="31"/>
      <c r="BZZ60" s="31"/>
      <c r="CAA60" s="31"/>
      <c r="CAB60" s="31"/>
      <c r="CAC60" s="31"/>
      <c r="CAD60" s="31"/>
      <c r="CAE60" s="31"/>
      <c r="CAF60" s="31"/>
      <c r="CAG60" s="31"/>
      <c r="CAH60" s="31"/>
      <c r="CAI60" s="31"/>
      <c r="CAJ60" s="31"/>
      <c r="CAK60" s="31"/>
      <c r="CAL60" s="31"/>
      <c r="CAM60" s="31"/>
      <c r="CAN60" s="31"/>
      <c r="CAO60" s="31"/>
      <c r="CAP60" s="31"/>
      <c r="CAQ60" s="31"/>
      <c r="CAR60" s="31"/>
      <c r="CAS60" s="31"/>
      <c r="CAT60" s="31"/>
      <c r="CAU60" s="31"/>
      <c r="CAV60" s="31"/>
      <c r="CAW60" s="31"/>
      <c r="CAX60" s="31"/>
      <c r="CAY60" s="31"/>
      <c r="CAZ60" s="31"/>
      <c r="CBA60" s="31"/>
      <c r="CBB60" s="31"/>
      <c r="CBC60" s="31"/>
      <c r="CBD60" s="31"/>
      <c r="CBE60" s="31"/>
      <c r="CBF60" s="31"/>
      <c r="CBG60" s="31"/>
      <c r="CBH60" s="31"/>
      <c r="CBI60" s="31"/>
      <c r="CBJ60" s="31"/>
      <c r="CBK60" s="31"/>
      <c r="CBL60" s="31"/>
      <c r="CBM60" s="31"/>
      <c r="CBN60" s="31"/>
      <c r="CBO60" s="31"/>
      <c r="CBP60" s="31"/>
      <c r="CBQ60" s="31"/>
      <c r="CBR60" s="31"/>
      <c r="CBS60" s="31"/>
      <c r="CBT60" s="31"/>
      <c r="CBU60" s="31"/>
      <c r="CBV60" s="31"/>
      <c r="CBW60" s="31"/>
      <c r="CBX60" s="31"/>
      <c r="CBY60" s="31"/>
      <c r="CBZ60" s="31"/>
      <c r="CCA60" s="31"/>
      <c r="CCB60" s="31"/>
      <c r="CCC60" s="31"/>
      <c r="CCD60" s="31"/>
      <c r="CCE60" s="31"/>
      <c r="CCF60" s="31"/>
      <c r="CCG60" s="31"/>
      <c r="CCH60" s="31"/>
      <c r="CCI60" s="31"/>
      <c r="CCJ60" s="31"/>
      <c r="CCK60" s="31"/>
      <c r="CCL60" s="31"/>
      <c r="CCM60" s="31"/>
      <c r="CCN60" s="31"/>
      <c r="CCO60" s="31"/>
      <c r="CCP60" s="31"/>
      <c r="CCQ60" s="31"/>
      <c r="CCR60" s="31"/>
      <c r="CCS60" s="31"/>
      <c r="CCT60" s="31"/>
      <c r="CCU60" s="31"/>
      <c r="CCV60" s="31"/>
      <c r="CCW60" s="31"/>
      <c r="CCX60" s="31"/>
      <c r="CCY60" s="31"/>
      <c r="CCZ60" s="31"/>
      <c r="CDA60" s="31"/>
      <c r="CDB60" s="31"/>
      <c r="CDC60" s="31"/>
      <c r="CDD60" s="31"/>
      <c r="CDE60" s="31"/>
      <c r="CDF60" s="31"/>
      <c r="CDG60" s="31"/>
      <c r="CDH60" s="31"/>
      <c r="CDI60" s="31"/>
      <c r="CDJ60" s="31"/>
      <c r="CDK60" s="31"/>
      <c r="CDL60" s="31"/>
      <c r="CDM60" s="31"/>
      <c r="CDN60" s="31"/>
      <c r="CDO60" s="31"/>
      <c r="CDP60" s="31"/>
      <c r="CDQ60" s="31"/>
      <c r="CDR60" s="31"/>
      <c r="CDS60" s="31"/>
      <c r="CDT60" s="31"/>
      <c r="CDU60" s="31"/>
      <c r="CDV60" s="31"/>
      <c r="CDW60" s="31"/>
      <c r="CDX60" s="31"/>
      <c r="CDY60" s="31"/>
      <c r="CDZ60" s="31"/>
      <c r="CEA60" s="31"/>
      <c r="CEB60" s="31"/>
      <c r="CEC60" s="31"/>
      <c r="CED60" s="31"/>
      <c r="CEE60" s="31"/>
      <c r="CEF60" s="31"/>
      <c r="CEG60" s="31"/>
      <c r="CEH60" s="31"/>
      <c r="CEI60" s="31"/>
      <c r="CEJ60" s="31"/>
      <c r="CEK60" s="31"/>
      <c r="CEL60" s="31"/>
      <c r="CEM60" s="31"/>
      <c r="CEN60" s="31"/>
      <c r="CEO60" s="31"/>
      <c r="CEP60" s="31"/>
      <c r="CEQ60" s="31"/>
      <c r="CER60" s="31"/>
      <c r="CES60" s="31"/>
      <c r="CET60" s="31"/>
      <c r="CEU60" s="31"/>
      <c r="CEV60" s="31"/>
      <c r="CEW60" s="31"/>
      <c r="CEX60" s="31"/>
      <c r="CEY60" s="31"/>
      <c r="CEZ60" s="31"/>
      <c r="CFA60" s="31"/>
      <c r="CFB60" s="31"/>
      <c r="CFC60" s="31"/>
      <c r="CFD60" s="31"/>
      <c r="CFE60" s="31"/>
      <c r="CFF60" s="31"/>
      <c r="CFG60" s="31"/>
      <c r="CFH60" s="31"/>
      <c r="CFI60" s="31"/>
      <c r="CFJ60" s="31"/>
      <c r="CFK60" s="31"/>
      <c r="CFL60" s="31"/>
      <c r="CFM60" s="31"/>
      <c r="CFN60" s="31"/>
      <c r="CFO60" s="31"/>
      <c r="CFP60" s="31"/>
      <c r="CFQ60" s="31"/>
      <c r="CFR60" s="31"/>
      <c r="CFS60" s="31"/>
      <c r="CFT60" s="31"/>
      <c r="CFU60" s="31"/>
      <c r="CFV60" s="31"/>
      <c r="CFW60" s="31"/>
      <c r="CFX60" s="31"/>
      <c r="CFY60" s="31"/>
      <c r="CFZ60" s="31"/>
      <c r="CGA60" s="31"/>
      <c r="CGB60" s="31"/>
      <c r="CGC60" s="31"/>
      <c r="CGD60" s="31"/>
      <c r="CGE60" s="31"/>
      <c r="CGF60" s="31"/>
      <c r="CGG60" s="31"/>
      <c r="CGH60" s="31"/>
      <c r="CGI60" s="31"/>
      <c r="CGJ60" s="31"/>
      <c r="CGK60" s="31"/>
      <c r="CGL60" s="31"/>
      <c r="CGM60" s="31"/>
      <c r="CGN60" s="31"/>
      <c r="CGO60" s="31"/>
      <c r="CGP60" s="31"/>
      <c r="CGQ60" s="31"/>
      <c r="CGR60" s="31"/>
      <c r="CGS60" s="31"/>
      <c r="CGT60" s="31"/>
      <c r="CGU60" s="31"/>
      <c r="CGV60" s="31"/>
      <c r="CGW60" s="31"/>
      <c r="CGX60" s="31"/>
      <c r="CGY60" s="31"/>
      <c r="CGZ60" s="31"/>
      <c r="CHA60" s="31"/>
      <c r="CHB60" s="31"/>
      <c r="CHC60" s="31"/>
      <c r="CHD60" s="31"/>
      <c r="CHE60" s="31"/>
      <c r="CHF60" s="31"/>
      <c r="CHG60" s="31"/>
      <c r="CHH60" s="31"/>
      <c r="CHI60" s="31"/>
      <c r="CHJ60" s="31"/>
      <c r="CHK60" s="31"/>
      <c r="CHL60" s="31"/>
      <c r="CHM60" s="31"/>
      <c r="CHN60" s="31"/>
      <c r="CHO60" s="31"/>
      <c r="CHP60" s="31"/>
      <c r="CHQ60" s="31"/>
      <c r="CHR60" s="31"/>
      <c r="CHS60" s="31"/>
      <c r="CHT60" s="31"/>
      <c r="CHU60" s="31"/>
      <c r="CHV60" s="31"/>
      <c r="CHW60" s="31"/>
      <c r="CHX60" s="31"/>
      <c r="CHY60" s="31"/>
      <c r="CHZ60" s="31"/>
      <c r="CIA60" s="31"/>
      <c r="CIB60" s="31"/>
      <c r="CIC60" s="31"/>
      <c r="CID60" s="31"/>
      <c r="CIE60" s="31"/>
      <c r="CIF60" s="31"/>
      <c r="CIG60" s="31"/>
      <c r="CIH60" s="31"/>
      <c r="CII60" s="31"/>
      <c r="CIJ60" s="31"/>
      <c r="CIK60" s="31"/>
      <c r="CIL60" s="31"/>
      <c r="CIM60" s="31"/>
      <c r="CIN60" s="31"/>
      <c r="CIO60" s="31"/>
      <c r="CIP60" s="31"/>
      <c r="CIQ60" s="31"/>
      <c r="CIR60" s="31"/>
      <c r="CIS60" s="31"/>
      <c r="CIT60" s="31"/>
      <c r="CIU60" s="31"/>
      <c r="CIV60" s="31"/>
      <c r="CIW60" s="31"/>
      <c r="CIX60" s="31"/>
      <c r="CIY60" s="31"/>
      <c r="CIZ60" s="31"/>
      <c r="CJA60" s="31"/>
      <c r="CJB60" s="31"/>
      <c r="CJC60" s="31"/>
      <c r="CJD60" s="31"/>
      <c r="CJE60" s="31"/>
      <c r="CJF60" s="31"/>
      <c r="CJG60" s="31"/>
      <c r="CJH60" s="31"/>
      <c r="CJI60" s="31"/>
      <c r="CJJ60" s="31"/>
      <c r="CJK60" s="31"/>
      <c r="CJL60" s="31"/>
      <c r="CJM60" s="31"/>
      <c r="CJN60" s="31"/>
      <c r="CJO60" s="31"/>
      <c r="CJP60" s="31"/>
      <c r="CJQ60" s="31"/>
      <c r="CJR60" s="31"/>
      <c r="CJS60" s="31"/>
      <c r="CJT60" s="31"/>
      <c r="CJU60" s="31"/>
      <c r="CJV60" s="31"/>
      <c r="CJW60" s="31"/>
      <c r="CJX60" s="31"/>
      <c r="CJY60" s="31"/>
      <c r="CJZ60" s="31"/>
      <c r="CKA60" s="31"/>
      <c r="CKB60" s="31"/>
      <c r="CKC60" s="31"/>
      <c r="CKD60" s="31"/>
      <c r="CKE60" s="31"/>
      <c r="CKF60" s="31"/>
      <c r="CKG60" s="31"/>
      <c r="CKH60" s="31"/>
      <c r="CKI60" s="31"/>
      <c r="CKJ60" s="31"/>
      <c r="CKK60" s="31"/>
      <c r="CKL60" s="31"/>
      <c r="CKM60" s="31"/>
      <c r="CKN60" s="31"/>
      <c r="CKO60" s="31"/>
      <c r="CKP60" s="31"/>
      <c r="CKQ60" s="31"/>
      <c r="CKR60" s="31"/>
      <c r="CKS60" s="31"/>
      <c r="CKT60" s="31"/>
      <c r="CKU60" s="31"/>
      <c r="CKV60" s="31"/>
      <c r="CKW60" s="31"/>
      <c r="CKX60" s="31"/>
      <c r="CKY60" s="31"/>
      <c r="CKZ60" s="31"/>
      <c r="CLA60" s="31"/>
      <c r="CLB60" s="31"/>
      <c r="CLC60" s="31"/>
      <c r="CLD60" s="31"/>
      <c r="CLE60" s="31"/>
      <c r="CLF60" s="31"/>
      <c r="CLG60" s="31"/>
      <c r="CLH60" s="31"/>
      <c r="CLI60" s="31"/>
      <c r="CLJ60" s="31"/>
      <c r="CLK60" s="31"/>
      <c r="CLL60" s="31"/>
      <c r="CLM60" s="31"/>
      <c r="CLN60" s="31"/>
      <c r="CLO60" s="31"/>
      <c r="CLP60" s="31"/>
      <c r="CLQ60" s="31"/>
      <c r="CLR60" s="31"/>
      <c r="CLS60" s="31"/>
      <c r="CLT60" s="31"/>
      <c r="CLU60" s="31"/>
      <c r="CLV60" s="31"/>
      <c r="CLW60" s="31"/>
      <c r="CLX60" s="31"/>
      <c r="CLY60" s="31"/>
      <c r="CLZ60" s="31"/>
      <c r="CMA60" s="31"/>
      <c r="CMB60" s="31"/>
      <c r="CMC60" s="31"/>
      <c r="CMD60" s="31"/>
      <c r="CME60" s="31"/>
      <c r="CMF60" s="31"/>
      <c r="CMG60" s="31"/>
      <c r="CMH60" s="31"/>
      <c r="CMI60" s="31"/>
      <c r="CMJ60" s="31"/>
      <c r="CMK60" s="31"/>
      <c r="CML60" s="31"/>
      <c r="CMM60" s="31"/>
      <c r="CMN60" s="31"/>
      <c r="CMO60" s="31"/>
      <c r="CMP60" s="31"/>
      <c r="CMQ60" s="31"/>
      <c r="CMR60" s="31"/>
      <c r="CMS60" s="31"/>
      <c r="CMT60" s="31"/>
      <c r="CMU60" s="31"/>
      <c r="CMV60" s="31"/>
      <c r="CMW60" s="31"/>
      <c r="CMX60" s="31"/>
      <c r="CMY60" s="31"/>
      <c r="CMZ60" s="31"/>
      <c r="CNA60" s="31"/>
      <c r="CNB60" s="31"/>
      <c r="CNC60" s="31"/>
      <c r="CND60" s="31"/>
      <c r="CNE60" s="31"/>
      <c r="CNF60" s="31"/>
      <c r="CNG60" s="31"/>
      <c r="CNH60" s="31"/>
      <c r="CNI60" s="31"/>
      <c r="CNJ60" s="31"/>
      <c r="CNK60" s="31"/>
      <c r="CNL60" s="31"/>
      <c r="CNM60" s="31"/>
      <c r="CNN60" s="31"/>
      <c r="CNO60" s="31"/>
      <c r="CNP60" s="31"/>
      <c r="CNQ60" s="31"/>
      <c r="CNR60" s="31"/>
      <c r="CNS60" s="31"/>
      <c r="CNT60" s="31"/>
      <c r="CNU60" s="31"/>
      <c r="CNV60" s="31"/>
      <c r="CNW60" s="31"/>
      <c r="CNX60" s="31"/>
      <c r="CNY60" s="31"/>
      <c r="CNZ60" s="31"/>
      <c r="COA60" s="31"/>
      <c r="COB60" s="31"/>
      <c r="COC60" s="31"/>
      <c r="COD60" s="31"/>
      <c r="COE60" s="31"/>
      <c r="COF60" s="31"/>
      <c r="COG60" s="31"/>
      <c r="COH60" s="31"/>
      <c r="COI60" s="31"/>
      <c r="COJ60" s="31"/>
      <c r="COK60" s="31"/>
      <c r="COL60" s="31"/>
      <c r="COM60" s="31"/>
      <c r="CON60" s="31"/>
      <c r="COO60" s="31"/>
      <c r="COP60" s="31"/>
      <c r="COQ60" s="31"/>
      <c r="COR60" s="31"/>
      <c r="COS60" s="31"/>
      <c r="COT60" s="31"/>
      <c r="COU60" s="31"/>
      <c r="COV60" s="31"/>
      <c r="COW60" s="31"/>
      <c r="COX60" s="31"/>
      <c r="COY60" s="31"/>
      <c r="COZ60" s="31"/>
      <c r="CPA60" s="31"/>
      <c r="CPB60" s="31"/>
      <c r="CPC60" s="31"/>
      <c r="CPD60" s="31"/>
      <c r="CPE60" s="31"/>
      <c r="CPF60" s="31"/>
      <c r="CPG60" s="31"/>
      <c r="CPH60" s="31"/>
      <c r="CPI60" s="31"/>
      <c r="CPJ60" s="31"/>
      <c r="CPK60" s="31"/>
      <c r="CPL60" s="31"/>
      <c r="CPM60" s="31"/>
      <c r="CPN60" s="31"/>
      <c r="CPO60" s="31"/>
      <c r="CPP60" s="31"/>
      <c r="CPQ60" s="31"/>
      <c r="CPR60" s="31"/>
      <c r="CPS60" s="31"/>
      <c r="CPT60" s="31"/>
      <c r="CPU60" s="31"/>
      <c r="CPV60" s="31"/>
      <c r="CPW60" s="31"/>
      <c r="CPX60" s="31"/>
      <c r="CPY60" s="31"/>
      <c r="CPZ60" s="31"/>
      <c r="CQA60" s="31"/>
      <c r="CQB60" s="31"/>
      <c r="CQC60" s="31"/>
      <c r="CQD60" s="31"/>
      <c r="CQE60" s="31"/>
      <c r="CQF60" s="31"/>
      <c r="CQG60" s="31"/>
      <c r="CQH60" s="31"/>
      <c r="CQI60" s="31"/>
      <c r="CQJ60" s="31"/>
      <c r="CQK60" s="31"/>
      <c r="CQL60" s="31"/>
      <c r="CQM60" s="31"/>
      <c r="CQN60" s="31"/>
      <c r="CQO60" s="31"/>
      <c r="CQP60" s="31"/>
      <c r="CQQ60" s="31"/>
      <c r="CQR60" s="31"/>
      <c r="CQS60" s="31"/>
      <c r="CQT60" s="31"/>
      <c r="CQU60" s="31"/>
      <c r="CQV60" s="31"/>
      <c r="CQW60" s="31"/>
      <c r="CQX60" s="31"/>
      <c r="CQY60" s="31"/>
      <c r="CQZ60" s="31"/>
      <c r="CRA60" s="31"/>
      <c r="CRB60" s="31"/>
      <c r="CRC60" s="31"/>
      <c r="CRD60" s="31"/>
      <c r="CRE60" s="31"/>
      <c r="CRF60" s="31"/>
      <c r="CRG60" s="31"/>
      <c r="CRH60" s="31"/>
      <c r="CRI60" s="31"/>
      <c r="CRJ60" s="31"/>
      <c r="CRK60" s="31"/>
      <c r="CRL60" s="31"/>
      <c r="CRM60" s="31"/>
      <c r="CRN60" s="31"/>
      <c r="CRO60" s="31"/>
      <c r="CRP60" s="31"/>
      <c r="CRQ60" s="31"/>
      <c r="CRR60" s="31"/>
      <c r="CRS60" s="31"/>
      <c r="CRT60" s="31"/>
      <c r="CRU60" s="31"/>
      <c r="CRV60" s="31"/>
      <c r="CRW60" s="31"/>
      <c r="CRX60" s="31"/>
      <c r="CRY60" s="31"/>
      <c r="CRZ60" s="31"/>
      <c r="CSA60" s="31"/>
      <c r="CSB60" s="31"/>
      <c r="CSC60" s="31"/>
      <c r="CSD60" s="31"/>
      <c r="CSE60" s="31"/>
      <c r="CSF60" s="31"/>
      <c r="CSG60" s="31"/>
      <c r="CSH60" s="31"/>
      <c r="CSI60" s="31"/>
      <c r="CSJ60" s="31"/>
      <c r="CSK60" s="31"/>
      <c r="CSL60" s="31"/>
      <c r="CSM60" s="31"/>
      <c r="CSN60" s="31"/>
      <c r="CSO60" s="31"/>
      <c r="CSP60" s="31"/>
      <c r="CSQ60" s="31"/>
      <c r="CSR60" s="31"/>
      <c r="CSS60" s="31"/>
      <c r="CST60" s="31"/>
      <c r="CSU60" s="31"/>
      <c r="CSV60" s="31"/>
      <c r="CSW60" s="31"/>
      <c r="CSX60" s="31"/>
      <c r="CSY60" s="31"/>
      <c r="CSZ60" s="31"/>
      <c r="CTA60" s="31"/>
      <c r="CTB60" s="31"/>
      <c r="CTC60" s="31"/>
      <c r="CTD60" s="31"/>
      <c r="CTE60" s="31"/>
      <c r="CTF60" s="31"/>
      <c r="CTG60" s="31"/>
      <c r="CTH60" s="31"/>
      <c r="CTI60" s="31"/>
      <c r="CTJ60" s="31"/>
      <c r="CTK60" s="31"/>
      <c r="CTL60" s="31"/>
      <c r="CTM60" s="31"/>
      <c r="CTN60" s="31"/>
      <c r="CTO60" s="31"/>
      <c r="CTP60" s="31"/>
      <c r="CTQ60" s="31"/>
      <c r="CTR60" s="31"/>
      <c r="CTS60" s="31"/>
      <c r="CTT60" s="31"/>
      <c r="CTU60" s="31"/>
      <c r="CTV60" s="31"/>
      <c r="CTW60" s="31"/>
      <c r="CTX60" s="31"/>
      <c r="CTY60" s="31"/>
      <c r="CTZ60" s="31"/>
      <c r="CUA60" s="31"/>
      <c r="CUB60" s="31"/>
      <c r="CUC60" s="31"/>
      <c r="CUD60" s="31"/>
      <c r="CUE60" s="31"/>
      <c r="CUF60" s="31"/>
      <c r="CUG60" s="31"/>
      <c r="CUH60" s="31"/>
      <c r="CUI60" s="31"/>
      <c r="CUJ60" s="31"/>
      <c r="CUK60" s="31"/>
      <c r="CUL60" s="31"/>
      <c r="CUM60" s="31"/>
      <c r="CUN60" s="31"/>
      <c r="CUO60" s="31"/>
      <c r="CUP60" s="31"/>
      <c r="CUQ60" s="31"/>
      <c r="CUR60" s="31"/>
      <c r="CUS60" s="31"/>
      <c r="CUT60" s="31"/>
      <c r="CUU60" s="31"/>
      <c r="CUV60" s="31"/>
      <c r="CUW60" s="31"/>
      <c r="CUX60" s="31"/>
      <c r="CUY60" s="31"/>
      <c r="CUZ60" s="31"/>
      <c r="CVA60" s="31"/>
      <c r="CVB60" s="31"/>
      <c r="CVC60" s="31"/>
      <c r="CVD60" s="31"/>
      <c r="CVE60" s="31"/>
      <c r="CVF60" s="31"/>
      <c r="CVG60" s="31"/>
      <c r="CVH60" s="31"/>
      <c r="CVI60" s="31"/>
      <c r="CVJ60" s="31"/>
      <c r="CVK60" s="31"/>
      <c r="CVL60" s="31"/>
      <c r="CVM60" s="31"/>
      <c r="CVN60" s="31"/>
      <c r="CVO60" s="31"/>
      <c r="CVP60" s="31"/>
      <c r="CVQ60" s="31"/>
      <c r="CVR60" s="31"/>
      <c r="CVS60" s="31"/>
      <c r="CVT60" s="31"/>
      <c r="CVU60" s="31"/>
      <c r="CVV60" s="31"/>
      <c r="CVW60" s="31"/>
      <c r="CVX60" s="31"/>
      <c r="CVY60" s="31"/>
      <c r="CVZ60" s="31"/>
      <c r="CWA60" s="31"/>
      <c r="CWB60" s="31"/>
      <c r="CWC60" s="31"/>
      <c r="CWD60" s="31"/>
      <c r="CWE60" s="31"/>
      <c r="CWF60" s="31"/>
      <c r="CWG60" s="31"/>
      <c r="CWH60" s="31"/>
      <c r="CWI60" s="31"/>
      <c r="CWJ60" s="31"/>
      <c r="CWK60" s="31"/>
      <c r="CWL60" s="31"/>
      <c r="CWM60" s="31"/>
      <c r="CWN60" s="31"/>
      <c r="CWO60" s="31"/>
      <c r="CWP60" s="31"/>
      <c r="CWQ60" s="31"/>
      <c r="CWR60" s="31"/>
      <c r="CWS60" s="31"/>
      <c r="CWT60" s="31"/>
      <c r="CWU60" s="31"/>
      <c r="CWV60" s="31"/>
      <c r="CWW60" s="31"/>
      <c r="CWX60" s="31"/>
      <c r="CWY60" s="31"/>
      <c r="CWZ60" s="31"/>
      <c r="CXA60" s="31"/>
      <c r="CXB60" s="31"/>
      <c r="CXC60" s="31"/>
      <c r="CXD60" s="31"/>
      <c r="CXE60" s="31"/>
      <c r="CXF60" s="31"/>
      <c r="CXG60" s="31"/>
      <c r="CXH60" s="31"/>
      <c r="CXI60" s="31"/>
      <c r="CXJ60" s="31"/>
      <c r="CXK60" s="31"/>
      <c r="CXL60" s="31"/>
      <c r="CXM60" s="31"/>
      <c r="CXN60" s="31"/>
      <c r="CXO60" s="31"/>
      <c r="CXP60" s="31"/>
      <c r="CXQ60" s="31"/>
      <c r="CXR60" s="31"/>
      <c r="CXS60" s="31"/>
      <c r="CXT60" s="31"/>
      <c r="CXU60" s="31"/>
      <c r="CXV60" s="31"/>
      <c r="CXW60" s="31"/>
      <c r="CXX60" s="31"/>
      <c r="CXY60" s="31"/>
      <c r="CXZ60" s="31"/>
      <c r="CYA60" s="31"/>
      <c r="CYB60" s="31"/>
      <c r="CYC60" s="31"/>
      <c r="CYD60" s="31"/>
      <c r="CYE60" s="31"/>
      <c r="CYF60" s="31"/>
      <c r="CYG60" s="31"/>
      <c r="CYH60" s="31"/>
      <c r="CYI60" s="31"/>
      <c r="CYJ60" s="31"/>
      <c r="CYK60" s="31"/>
      <c r="CYL60" s="31"/>
      <c r="CYM60" s="31"/>
      <c r="CYN60" s="31"/>
      <c r="CYO60" s="31"/>
      <c r="CYP60" s="31"/>
      <c r="CYQ60" s="31"/>
      <c r="CYR60" s="31"/>
      <c r="CYS60" s="31"/>
      <c r="CYT60" s="31"/>
      <c r="CYU60" s="31"/>
      <c r="CYV60" s="31"/>
      <c r="CYW60" s="31"/>
      <c r="CYX60" s="31"/>
      <c r="CYY60" s="31"/>
      <c r="CYZ60" s="31"/>
      <c r="CZA60" s="31"/>
      <c r="CZB60" s="31"/>
      <c r="CZC60" s="31"/>
      <c r="CZD60" s="31"/>
      <c r="CZE60" s="31"/>
      <c r="CZF60" s="31"/>
      <c r="CZG60" s="31"/>
      <c r="CZH60" s="31"/>
      <c r="CZI60" s="31"/>
      <c r="CZJ60" s="31"/>
      <c r="CZK60" s="31"/>
      <c r="CZL60" s="31"/>
      <c r="CZM60" s="31"/>
      <c r="CZN60" s="31"/>
      <c r="CZO60" s="31"/>
      <c r="CZP60" s="31"/>
      <c r="CZQ60" s="31"/>
      <c r="CZR60" s="31"/>
      <c r="CZS60" s="31"/>
      <c r="CZT60" s="31"/>
      <c r="CZU60" s="31"/>
      <c r="CZV60" s="31"/>
      <c r="CZW60" s="31"/>
      <c r="CZX60" s="31"/>
      <c r="CZY60" s="31"/>
      <c r="CZZ60" s="31"/>
      <c r="DAA60" s="31"/>
      <c r="DAB60" s="31"/>
      <c r="DAC60" s="31"/>
      <c r="DAD60" s="31"/>
      <c r="DAE60" s="31"/>
      <c r="DAF60" s="31"/>
      <c r="DAG60" s="31"/>
      <c r="DAH60" s="31"/>
      <c r="DAI60" s="31"/>
      <c r="DAJ60" s="31"/>
      <c r="DAK60" s="31"/>
      <c r="DAL60" s="31"/>
      <c r="DAM60" s="31"/>
      <c r="DAN60" s="31"/>
      <c r="DAO60" s="31"/>
      <c r="DAP60" s="31"/>
      <c r="DAQ60" s="31"/>
      <c r="DAR60" s="31"/>
      <c r="DAS60" s="31"/>
      <c r="DAT60" s="31"/>
      <c r="DAU60" s="31"/>
      <c r="DAV60" s="31"/>
      <c r="DAW60" s="31"/>
      <c r="DAX60" s="31"/>
      <c r="DAY60" s="31"/>
      <c r="DAZ60" s="31"/>
      <c r="DBA60" s="31"/>
      <c r="DBB60" s="31"/>
      <c r="DBC60" s="31"/>
      <c r="DBD60" s="31"/>
      <c r="DBE60" s="31"/>
      <c r="DBF60" s="31"/>
      <c r="DBG60" s="31"/>
      <c r="DBH60" s="31"/>
      <c r="DBI60" s="31"/>
      <c r="DBJ60" s="31"/>
      <c r="DBK60" s="31"/>
      <c r="DBL60" s="31"/>
      <c r="DBM60" s="31"/>
      <c r="DBN60" s="31"/>
      <c r="DBO60" s="31"/>
      <c r="DBP60" s="31"/>
      <c r="DBQ60" s="31"/>
      <c r="DBR60" s="31"/>
      <c r="DBS60" s="31"/>
      <c r="DBT60" s="31"/>
      <c r="DBU60" s="31"/>
      <c r="DBV60" s="31"/>
      <c r="DBW60" s="31"/>
      <c r="DBX60" s="31"/>
      <c r="DBY60" s="31"/>
      <c r="DBZ60" s="31"/>
      <c r="DCA60" s="31"/>
      <c r="DCB60" s="31"/>
      <c r="DCC60" s="31"/>
      <c r="DCD60" s="31"/>
      <c r="DCE60" s="31"/>
      <c r="DCF60" s="31"/>
      <c r="DCG60" s="31"/>
      <c r="DCH60" s="31"/>
      <c r="DCI60" s="31"/>
      <c r="DCJ60" s="31"/>
      <c r="DCK60" s="31"/>
      <c r="DCL60" s="31"/>
      <c r="DCM60" s="31"/>
      <c r="DCN60" s="31"/>
      <c r="DCO60" s="31"/>
      <c r="DCP60" s="31"/>
      <c r="DCQ60" s="31"/>
      <c r="DCR60" s="31"/>
      <c r="DCS60" s="31"/>
      <c r="DCT60" s="31"/>
      <c r="DCU60" s="31"/>
      <c r="DCV60" s="31"/>
      <c r="DCW60" s="31"/>
      <c r="DCX60" s="31"/>
      <c r="DCY60" s="31"/>
      <c r="DCZ60" s="31"/>
      <c r="DDA60" s="31"/>
      <c r="DDB60" s="31"/>
      <c r="DDC60" s="31"/>
      <c r="DDD60" s="31"/>
      <c r="DDE60" s="31"/>
      <c r="DDF60" s="31"/>
      <c r="DDG60" s="31"/>
      <c r="DDH60" s="31"/>
      <c r="DDI60" s="31"/>
      <c r="DDJ60" s="31"/>
      <c r="DDK60" s="31"/>
      <c r="DDL60" s="31"/>
      <c r="DDM60" s="31"/>
      <c r="DDN60" s="31"/>
      <c r="DDO60" s="31"/>
      <c r="DDP60" s="31"/>
      <c r="DDQ60" s="31"/>
      <c r="DDR60" s="31"/>
      <c r="DDS60" s="31"/>
      <c r="DDT60" s="31"/>
      <c r="DDU60" s="31"/>
      <c r="DDV60" s="31"/>
      <c r="DDW60" s="31"/>
      <c r="DDX60" s="31"/>
      <c r="DDY60" s="31"/>
      <c r="DDZ60" s="31"/>
      <c r="DEA60" s="31"/>
      <c r="DEB60" s="31"/>
      <c r="DEC60" s="31"/>
      <c r="DED60" s="31"/>
      <c r="DEE60" s="31"/>
      <c r="DEF60" s="31"/>
      <c r="DEG60" s="31"/>
      <c r="DEH60" s="31"/>
      <c r="DEI60" s="31"/>
      <c r="DEJ60" s="31"/>
      <c r="DEK60" s="31"/>
      <c r="DEL60" s="31"/>
      <c r="DEM60" s="31"/>
      <c r="DEN60" s="31"/>
      <c r="DEO60" s="31"/>
      <c r="DEP60" s="31"/>
      <c r="DEQ60" s="31"/>
      <c r="DER60" s="31"/>
      <c r="DES60" s="31"/>
      <c r="DET60" s="31"/>
      <c r="DEU60" s="31"/>
      <c r="DEV60" s="31"/>
      <c r="DEW60" s="31"/>
      <c r="DEX60" s="31"/>
      <c r="DEY60" s="31"/>
      <c r="DEZ60" s="31"/>
      <c r="DFA60" s="31"/>
      <c r="DFB60" s="31"/>
      <c r="DFC60" s="31"/>
      <c r="DFD60" s="31"/>
      <c r="DFE60" s="31"/>
      <c r="DFF60" s="31"/>
      <c r="DFG60" s="31"/>
      <c r="DFH60" s="31"/>
      <c r="DFI60" s="31"/>
      <c r="DFJ60" s="31"/>
      <c r="DFK60" s="31"/>
      <c r="DFL60" s="31"/>
      <c r="DFM60" s="31"/>
      <c r="DFN60" s="31"/>
      <c r="DFO60" s="31"/>
      <c r="DFP60" s="31"/>
      <c r="DFQ60" s="31"/>
      <c r="DFR60" s="31"/>
      <c r="DFS60" s="31"/>
      <c r="DFT60" s="31"/>
      <c r="DFU60" s="31"/>
      <c r="DFV60" s="31"/>
      <c r="DFW60" s="31"/>
      <c r="DFX60" s="31"/>
      <c r="DFY60" s="31"/>
      <c r="DFZ60" s="31"/>
      <c r="DGA60" s="31"/>
      <c r="DGB60" s="31"/>
      <c r="DGC60" s="31"/>
      <c r="DGD60" s="31"/>
      <c r="DGE60" s="31"/>
      <c r="DGF60" s="31"/>
      <c r="DGG60" s="31"/>
      <c r="DGH60" s="31"/>
      <c r="DGI60" s="31"/>
      <c r="DGJ60" s="31"/>
      <c r="DGK60" s="31"/>
      <c r="DGL60" s="31"/>
      <c r="DGM60" s="31"/>
      <c r="DGN60" s="31"/>
      <c r="DGO60" s="31"/>
      <c r="DGP60" s="31"/>
      <c r="DGQ60" s="31"/>
      <c r="DGR60" s="31"/>
      <c r="DGS60" s="31"/>
      <c r="DGT60" s="31"/>
      <c r="DGU60" s="31"/>
      <c r="DGV60" s="31"/>
      <c r="DGW60" s="31"/>
      <c r="DGX60" s="31"/>
      <c r="DGY60" s="31"/>
      <c r="DGZ60" s="31"/>
      <c r="DHA60" s="31"/>
      <c r="DHB60" s="31"/>
      <c r="DHC60" s="31"/>
      <c r="DHD60" s="31"/>
      <c r="DHE60" s="31"/>
      <c r="DHF60" s="31"/>
      <c r="DHG60" s="31"/>
      <c r="DHH60" s="31"/>
      <c r="DHI60" s="31"/>
      <c r="DHJ60" s="31"/>
      <c r="DHK60" s="31"/>
      <c r="DHL60" s="31"/>
      <c r="DHM60" s="31"/>
      <c r="DHN60" s="31"/>
      <c r="DHO60" s="31"/>
      <c r="DHP60" s="31"/>
      <c r="DHQ60" s="31"/>
      <c r="DHR60" s="31"/>
      <c r="DHS60" s="31"/>
      <c r="DHT60" s="31"/>
      <c r="DHU60" s="31"/>
      <c r="DHV60" s="31"/>
      <c r="DHW60" s="31"/>
      <c r="DHX60" s="31"/>
      <c r="DHY60" s="31"/>
      <c r="DHZ60" s="31"/>
      <c r="DIA60" s="31"/>
      <c r="DIB60" s="31"/>
      <c r="DIC60" s="31"/>
      <c r="DID60" s="31"/>
      <c r="DIE60" s="31"/>
      <c r="DIF60" s="31"/>
      <c r="DIG60" s="31"/>
      <c r="DIH60" s="31"/>
      <c r="DII60" s="31"/>
      <c r="DIJ60" s="31"/>
      <c r="DIK60" s="31"/>
      <c r="DIL60" s="31"/>
      <c r="DIM60" s="31"/>
      <c r="DIN60" s="31"/>
      <c r="DIO60" s="31"/>
      <c r="DIP60" s="31"/>
      <c r="DIQ60" s="31"/>
      <c r="DIR60" s="31"/>
      <c r="DIS60" s="31"/>
      <c r="DIT60" s="31"/>
      <c r="DIU60" s="31"/>
      <c r="DIV60" s="31"/>
      <c r="DIW60" s="31"/>
      <c r="DIX60" s="31"/>
      <c r="DIY60" s="31"/>
      <c r="DIZ60" s="31"/>
      <c r="DJA60" s="31"/>
      <c r="DJB60" s="31"/>
      <c r="DJC60" s="31"/>
      <c r="DJD60" s="31"/>
      <c r="DJE60" s="31"/>
      <c r="DJF60" s="31"/>
      <c r="DJG60" s="31"/>
      <c r="DJH60" s="31"/>
      <c r="DJI60" s="31"/>
      <c r="DJJ60" s="31"/>
      <c r="DJK60" s="31"/>
      <c r="DJL60" s="31"/>
      <c r="DJM60" s="31"/>
      <c r="DJN60" s="31"/>
      <c r="DJO60" s="31"/>
      <c r="DJP60" s="31"/>
      <c r="DJQ60" s="31"/>
      <c r="DJR60" s="31"/>
      <c r="DJS60" s="31"/>
      <c r="DJT60" s="31"/>
      <c r="DJU60" s="31"/>
      <c r="DJV60" s="31"/>
      <c r="DJW60" s="31"/>
      <c r="DJX60" s="31"/>
      <c r="DJY60" s="31"/>
      <c r="DJZ60" s="31"/>
      <c r="DKA60" s="31"/>
      <c r="DKB60" s="31"/>
      <c r="DKC60" s="31"/>
      <c r="DKD60" s="31"/>
      <c r="DKE60" s="31"/>
      <c r="DKF60" s="31"/>
      <c r="DKG60" s="31"/>
      <c r="DKH60" s="31"/>
      <c r="DKI60" s="31"/>
      <c r="DKJ60" s="31"/>
      <c r="DKK60" s="31"/>
      <c r="DKL60" s="31"/>
      <c r="DKM60" s="31"/>
      <c r="DKN60" s="31"/>
      <c r="DKO60" s="31"/>
      <c r="DKP60" s="31"/>
      <c r="DKQ60" s="31"/>
      <c r="DKR60" s="31"/>
      <c r="DKS60" s="31"/>
      <c r="DKT60" s="31"/>
      <c r="DKU60" s="31"/>
      <c r="DKV60" s="31"/>
      <c r="DKW60" s="31"/>
      <c r="DKX60" s="31"/>
      <c r="DKY60" s="31"/>
      <c r="DKZ60" s="31"/>
      <c r="DLA60" s="31"/>
      <c r="DLB60" s="31"/>
      <c r="DLC60" s="31"/>
      <c r="DLD60" s="31"/>
      <c r="DLE60" s="31"/>
      <c r="DLF60" s="31"/>
      <c r="DLG60" s="31"/>
      <c r="DLH60" s="31"/>
      <c r="DLI60" s="31"/>
      <c r="DLJ60" s="31"/>
      <c r="DLK60" s="31"/>
      <c r="DLL60" s="31"/>
      <c r="DLM60" s="31"/>
      <c r="DLN60" s="31"/>
      <c r="DLO60" s="31"/>
      <c r="DLP60" s="31"/>
      <c r="DLQ60" s="31"/>
      <c r="DLR60" s="31"/>
      <c r="DLS60" s="31"/>
      <c r="DLT60" s="31"/>
      <c r="DLU60" s="31"/>
      <c r="DLV60" s="31"/>
      <c r="DLW60" s="31"/>
      <c r="DLX60" s="31"/>
      <c r="DLY60" s="31"/>
      <c r="DLZ60" s="31"/>
      <c r="DMA60" s="31"/>
      <c r="DMB60" s="31"/>
      <c r="DMC60" s="31"/>
      <c r="DMD60" s="31"/>
      <c r="DME60" s="31"/>
      <c r="DMF60" s="31"/>
      <c r="DMG60" s="31"/>
      <c r="DMH60" s="31"/>
      <c r="DMI60" s="31"/>
      <c r="DMJ60" s="31"/>
      <c r="DMK60" s="31"/>
      <c r="DML60" s="31"/>
      <c r="DMM60" s="31"/>
      <c r="DMN60" s="31"/>
      <c r="DMO60" s="31"/>
      <c r="DMP60" s="31"/>
      <c r="DMQ60" s="31"/>
      <c r="DMR60" s="31"/>
      <c r="DMS60" s="31"/>
      <c r="DMT60" s="31"/>
      <c r="DMU60" s="31"/>
      <c r="DMV60" s="31"/>
      <c r="DMW60" s="31"/>
      <c r="DMX60" s="31"/>
      <c r="DMY60" s="31"/>
      <c r="DMZ60" s="31"/>
      <c r="DNA60" s="31"/>
      <c r="DNB60" s="31"/>
      <c r="DNC60" s="31"/>
      <c r="DND60" s="31"/>
      <c r="DNE60" s="31"/>
      <c r="DNF60" s="31"/>
      <c r="DNG60" s="31"/>
      <c r="DNH60" s="31"/>
      <c r="DNI60" s="31"/>
      <c r="DNJ60" s="31"/>
      <c r="DNK60" s="31"/>
      <c r="DNL60" s="31"/>
      <c r="DNM60" s="31"/>
      <c r="DNN60" s="31"/>
      <c r="DNO60" s="31"/>
      <c r="DNP60" s="31"/>
      <c r="DNQ60" s="31"/>
      <c r="DNR60" s="31"/>
      <c r="DNS60" s="31"/>
      <c r="DNT60" s="31"/>
      <c r="DNU60" s="31"/>
      <c r="DNV60" s="31"/>
      <c r="DNW60" s="31"/>
      <c r="DNX60" s="31"/>
      <c r="DNY60" s="31"/>
      <c r="DNZ60" s="31"/>
      <c r="DOA60" s="31"/>
      <c r="DOB60" s="31"/>
      <c r="DOC60" s="31"/>
      <c r="DOD60" s="31"/>
      <c r="DOE60" s="31"/>
      <c r="DOF60" s="31"/>
      <c r="DOG60" s="31"/>
      <c r="DOH60" s="31"/>
      <c r="DOI60" s="31"/>
      <c r="DOJ60" s="31"/>
      <c r="DOK60" s="31"/>
      <c r="DOL60" s="31"/>
      <c r="DOM60" s="31"/>
      <c r="DON60" s="31"/>
      <c r="DOO60" s="31"/>
      <c r="DOP60" s="31"/>
      <c r="DOQ60" s="31"/>
      <c r="DOR60" s="31"/>
      <c r="DOS60" s="31"/>
      <c r="DOT60" s="31"/>
      <c r="DOU60" s="31"/>
      <c r="DOV60" s="31"/>
      <c r="DOW60" s="31"/>
      <c r="DOX60" s="31"/>
      <c r="DOY60" s="31"/>
      <c r="DOZ60" s="31"/>
      <c r="DPA60" s="31"/>
      <c r="DPB60" s="31"/>
      <c r="DPC60" s="31"/>
      <c r="DPD60" s="31"/>
      <c r="DPE60" s="31"/>
      <c r="DPF60" s="31"/>
      <c r="DPG60" s="31"/>
      <c r="DPH60" s="31"/>
      <c r="DPI60" s="31"/>
      <c r="DPJ60" s="31"/>
      <c r="DPK60" s="31"/>
      <c r="DPL60" s="31"/>
      <c r="DPM60" s="31"/>
      <c r="DPN60" s="31"/>
      <c r="DPO60" s="31"/>
      <c r="DPP60" s="31"/>
      <c r="DPQ60" s="31"/>
      <c r="DPR60" s="31"/>
      <c r="DPS60" s="31"/>
      <c r="DPT60" s="31"/>
      <c r="DPU60" s="31"/>
      <c r="DPV60" s="31"/>
      <c r="DPW60" s="31"/>
      <c r="DPX60" s="31"/>
      <c r="DPY60" s="31"/>
      <c r="DPZ60" s="31"/>
      <c r="DQA60" s="31"/>
      <c r="DQB60" s="31"/>
      <c r="DQC60" s="31"/>
      <c r="DQD60" s="31"/>
      <c r="DQE60" s="31"/>
      <c r="DQF60" s="31"/>
      <c r="DQG60" s="31"/>
      <c r="DQH60" s="31"/>
      <c r="DQI60" s="31"/>
      <c r="DQJ60" s="31"/>
      <c r="DQK60" s="31"/>
      <c r="DQL60" s="31"/>
      <c r="DQM60" s="31"/>
      <c r="DQN60" s="31"/>
      <c r="DQO60" s="31"/>
      <c r="DQP60" s="31"/>
      <c r="DQQ60" s="31"/>
      <c r="DQR60" s="31"/>
      <c r="DQS60" s="31"/>
      <c r="DQT60" s="31"/>
      <c r="DQU60" s="31"/>
      <c r="DQV60" s="31"/>
      <c r="DQW60" s="31"/>
      <c r="DQX60" s="31"/>
      <c r="DQY60" s="31"/>
      <c r="DQZ60" s="31"/>
      <c r="DRA60" s="31"/>
      <c r="DRB60" s="31"/>
      <c r="DRC60" s="31"/>
      <c r="DRD60" s="31"/>
      <c r="DRE60" s="31"/>
      <c r="DRF60" s="31"/>
      <c r="DRG60" s="31"/>
      <c r="DRH60" s="31"/>
      <c r="DRI60" s="31"/>
      <c r="DRJ60" s="31"/>
      <c r="DRK60" s="31"/>
      <c r="DRL60" s="31"/>
      <c r="DRM60" s="31"/>
      <c r="DRN60" s="31"/>
      <c r="DRO60" s="31"/>
      <c r="DRP60" s="31"/>
      <c r="DRQ60" s="31"/>
      <c r="DRR60" s="31"/>
      <c r="DRS60" s="31"/>
      <c r="DRT60" s="31"/>
      <c r="DRU60" s="31"/>
      <c r="DRV60" s="31"/>
      <c r="DRW60" s="31"/>
      <c r="DRX60" s="31"/>
      <c r="DRY60" s="31"/>
      <c r="DRZ60" s="31"/>
      <c r="DSA60" s="31"/>
      <c r="DSB60" s="31"/>
      <c r="DSC60" s="31"/>
      <c r="DSD60" s="31"/>
      <c r="DSE60" s="31"/>
      <c r="DSF60" s="31"/>
      <c r="DSG60" s="31"/>
      <c r="DSH60" s="31"/>
      <c r="DSI60" s="31"/>
      <c r="DSJ60" s="31"/>
      <c r="DSK60" s="31"/>
      <c r="DSL60" s="31"/>
      <c r="DSM60" s="31"/>
      <c r="DSN60" s="31"/>
      <c r="DSO60" s="31"/>
      <c r="DSP60" s="31"/>
      <c r="DSQ60" s="31"/>
      <c r="DSR60" s="31"/>
      <c r="DSS60" s="31"/>
      <c r="DST60" s="31"/>
      <c r="DSU60" s="31"/>
      <c r="DSV60" s="31"/>
      <c r="DSW60" s="31"/>
      <c r="DSX60" s="31"/>
      <c r="DSY60" s="31"/>
      <c r="DSZ60" s="31"/>
      <c r="DTA60" s="31"/>
      <c r="DTB60" s="31"/>
      <c r="DTC60" s="31"/>
      <c r="DTD60" s="31"/>
      <c r="DTE60" s="31"/>
      <c r="DTF60" s="31"/>
      <c r="DTG60" s="31"/>
      <c r="DTH60" s="31"/>
      <c r="DTI60" s="31"/>
      <c r="DTJ60" s="31"/>
      <c r="DTK60" s="31"/>
      <c r="DTL60" s="31"/>
      <c r="DTM60" s="31"/>
      <c r="DTN60" s="31"/>
      <c r="DTO60" s="31"/>
      <c r="DTP60" s="31"/>
      <c r="DTQ60" s="31"/>
      <c r="DTR60" s="31"/>
      <c r="DTS60" s="31"/>
      <c r="DTT60" s="31"/>
      <c r="DTU60" s="31"/>
      <c r="DTV60" s="31"/>
      <c r="DTW60" s="31"/>
      <c r="DTX60" s="31"/>
      <c r="DTY60" s="31"/>
      <c r="DTZ60" s="31"/>
      <c r="DUA60" s="31"/>
      <c r="DUB60" s="31"/>
      <c r="DUC60" s="31"/>
      <c r="DUD60" s="31"/>
      <c r="DUE60" s="31"/>
      <c r="DUF60" s="31"/>
      <c r="DUG60" s="31"/>
      <c r="DUH60" s="31"/>
      <c r="DUI60" s="31"/>
      <c r="DUJ60" s="31"/>
      <c r="DUK60" s="31"/>
      <c r="DUL60" s="31"/>
      <c r="DUM60" s="31"/>
      <c r="DUN60" s="31"/>
      <c r="DUO60" s="31"/>
      <c r="DUP60" s="31"/>
      <c r="DUQ60" s="31"/>
      <c r="DUR60" s="31"/>
      <c r="DUS60" s="31"/>
      <c r="DUT60" s="31"/>
      <c r="DUU60" s="31"/>
      <c r="DUV60" s="31"/>
      <c r="DUW60" s="31"/>
      <c r="DUX60" s="31"/>
      <c r="DUY60" s="31"/>
      <c r="DUZ60" s="31"/>
      <c r="DVA60" s="31"/>
      <c r="DVB60" s="31"/>
      <c r="DVC60" s="31"/>
      <c r="DVD60" s="31"/>
      <c r="DVE60" s="31"/>
      <c r="DVF60" s="31"/>
      <c r="DVG60" s="31"/>
      <c r="DVH60" s="31"/>
      <c r="DVI60" s="31"/>
      <c r="DVJ60" s="31"/>
      <c r="DVK60" s="31"/>
      <c r="DVL60" s="31"/>
      <c r="DVM60" s="31"/>
      <c r="DVN60" s="31"/>
      <c r="DVO60" s="31"/>
      <c r="DVP60" s="31"/>
      <c r="DVQ60" s="31"/>
      <c r="DVR60" s="31"/>
      <c r="DVS60" s="31"/>
      <c r="DVT60" s="31"/>
      <c r="DVU60" s="31"/>
      <c r="DVV60" s="31"/>
      <c r="DVW60" s="31"/>
      <c r="DVX60" s="31"/>
      <c r="DVY60" s="31"/>
      <c r="DVZ60" s="31"/>
      <c r="DWA60" s="31"/>
      <c r="DWB60" s="31"/>
      <c r="DWC60" s="31"/>
      <c r="DWD60" s="31"/>
      <c r="DWE60" s="31"/>
      <c r="DWF60" s="31"/>
      <c r="DWG60" s="31"/>
      <c r="DWH60" s="31"/>
      <c r="DWI60" s="31"/>
      <c r="DWJ60" s="31"/>
      <c r="DWK60" s="31"/>
      <c r="DWL60" s="31"/>
      <c r="DWM60" s="31"/>
      <c r="DWN60" s="31"/>
      <c r="DWO60" s="31"/>
      <c r="DWP60" s="31"/>
      <c r="DWQ60" s="31"/>
      <c r="DWR60" s="31"/>
      <c r="DWS60" s="31"/>
      <c r="DWT60" s="31"/>
      <c r="DWU60" s="31"/>
      <c r="DWV60" s="31"/>
      <c r="DWW60" s="31"/>
      <c r="DWX60" s="31"/>
      <c r="DWY60" s="31"/>
      <c r="DWZ60" s="31"/>
      <c r="DXA60" s="31"/>
      <c r="DXB60" s="31"/>
      <c r="DXC60" s="31"/>
      <c r="DXD60" s="31"/>
      <c r="DXE60" s="31"/>
      <c r="DXF60" s="31"/>
      <c r="DXG60" s="31"/>
      <c r="DXH60" s="31"/>
      <c r="DXI60" s="31"/>
      <c r="DXJ60" s="31"/>
      <c r="DXK60" s="31"/>
      <c r="DXL60" s="31"/>
      <c r="DXM60" s="31"/>
      <c r="DXN60" s="31"/>
      <c r="DXO60" s="31"/>
      <c r="DXP60" s="31"/>
      <c r="DXQ60" s="31"/>
      <c r="DXR60" s="31"/>
      <c r="DXS60" s="31"/>
      <c r="DXT60" s="31"/>
      <c r="DXU60" s="31"/>
      <c r="DXV60" s="31"/>
      <c r="DXW60" s="31"/>
      <c r="DXX60" s="31"/>
      <c r="DXY60" s="31"/>
      <c r="DXZ60" s="31"/>
      <c r="DYA60" s="31"/>
      <c r="DYB60" s="31"/>
      <c r="DYC60" s="31"/>
      <c r="DYD60" s="31"/>
      <c r="DYE60" s="31"/>
      <c r="DYF60" s="31"/>
      <c r="DYG60" s="31"/>
      <c r="DYH60" s="31"/>
      <c r="DYI60" s="31"/>
      <c r="DYJ60" s="31"/>
      <c r="DYK60" s="31"/>
      <c r="DYL60" s="31"/>
      <c r="DYM60" s="31"/>
      <c r="DYN60" s="31"/>
      <c r="DYO60" s="31"/>
      <c r="DYP60" s="31"/>
      <c r="DYQ60" s="31"/>
      <c r="DYR60" s="31"/>
      <c r="DYS60" s="31"/>
      <c r="DYT60" s="31"/>
      <c r="DYU60" s="31"/>
      <c r="DYV60" s="31"/>
      <c r="DYW60" s="31"/>
      <c r="DYX60" s="31"/>
      <c r="DYY60" s="31"/>
      <c r="DYZ60" s="31"/>
      <c r="DZA60" s="31"/>
      <c r="DZB60" s="31"/>
      <c r="DZC60" s="31"/>
      <c r="DZD60" s="31"/>
      <c r="DZE60" s="31"/>
      <c r="DZF60" s="31"/>
      <c r="DZG60" s="31"/>
      <c r="DZH60" s="31"/>
      <c r="DZI60" s="31"/>
      <c r="DZJ60" s="31"/>
      <c r="DZK60" s="31"/>
      <c r="DZL60" s="31"/>
      <c r="DZM60" s="31"/>
      <c r="DZN60" s="31"/>
      <c r="DZO60" s="31"/>
      <c r="DZP60" s="31"/>
      <c r="DZQ60" s="31"/>
      <c r="DZR60" s="31"/>
      <c r="DZS60" s="31"/>
      <c r="DZT60" s="31"/>
      <c r="DZU60" s="31"/>
      <c r="DZV60" s="31"/>
      <c r="DZW60" s="31"/>
      <c r="DZX60" s="31"/>
      <c r="DZY60" s="31"/>
      <c r="DZZ60" s="31"/>
      <c r="EAA60" s="31"/>
      <c r="EAB60" s="31"/>
      <c r="EAC60" s="31"/>
      <c r="EAD60" s="31"/>
      <c r="EAE60" s="31"/>
      <c r="EAF60" s="31"/>
      <c r="EAG60" s="31"/>
      <c r="EAH60" s="31"/>
      <c r="EAI60" s="31"/>
      <c r="EAJ60" s="31"/>
      <c r="EAK60" s="31"/>
      <c r="EAL60" s="31"/>
      <c r="EAM60" s="31"/>
      <c r="EAN60" s="31"/>
      <c r="EAO60" s="31"/>
      <c r="EAP60" s="31"/>
      <c r="EAQ60" s="31"/>
      <c r="EAR60" s="31"/>
      <c r="EAS60" s="31"/>
      <c r="EAT60" s="31"/>
      <c r="EAU60" s="31"/>
      <c r="EAV60" s="31"/>
      <c r="EAW60" s="31"/>
      <c r="EAX60" s="31"/>
      <c r="EAY60" s="31"/>
      <c r="EAZ60" s="31"/>
      <c r="EBA60" s="31"/>
      <c r="EBB60" s="31"/>
      <c r="EBC60" s="31"/>
      <c r="EBD60" s="31"/>
      <c r="EBE60" s="31"/>
      <c r="EBF60" s="31"/>
      <c r="EBG60" s="31"/>
      <c r="EBH60" s="31"/>
      <c r="EBI60" s="31"/>
      <c r="EBJ60" s="31"/>
      <c r="EBK60" s="31"/>
      <c r="EBL60" s="31"/>
      <c r="EBM60" s="31"/>
      <c r="EBN60" s="31"/>
      <c r="EBO60" s="31"/>
      <c r="EBP60" s="31"/>
      <c r="EBQ60" s="31"/>
      <c r="EBR60" s="31"/>
      <c r="EBS60" s="31"/>
      <c r="EBT60" s="31"/>
      <c r="EBU60" s="31"/>
      <c r="EBV60" s="31"/>
      <c r="EBW60" s="31"/>
      <c r="EBX60" s="31"/>
      <c r="EBY60" s="31"/>
      <c r="EBZ60" s="31"/>
      <c r="ECA60" s="31"/>
      <c r="ECB60" s="31"/>
      <c r="ECC60" s="31"/>
      <c r="ECD60" s="31"/>
      <c r="ECE60" s="31"/>
      <c r="ECF60" s="31"/>
      <c r="ECG60" s="31"/>
      <c r="ECH60" s="31"/>
      <c r="ECI60" s="31"/>
      <c r="ECJ60" s="31"/>
      <c r="ECK60" s="31"/>
      <c r="ECL60" s="31"/>
      <c r="ECM60" s="31"/>
      <c r="ECN60" s="31"/>
      <c r="ECO60" s="31"/>
      <c r="ECP60" s="31"/>
      <c r="ECQ60" s="31"/>
      <c r="ECR60" s="31"/>
      <c r="ECS60" s="31"/>
      <c r="ECT60" s="31"/>
      <c r="ECU60" s="31"/>
      <c r="ECV60" s="31"/>
      <c r="ECW60" s="31"/>
      <c r="ECX60" s="31"/>
      <c r="ECY60" s="31"/>
      <c r="ECZ60" s="31"/>
      <c r="EDA60" s="31"/>
      <c r="EDB60" s="31"/>
      <c r="EDC60" s="31"/>
      <c r="EDD60" s="31"/>
      <c r="EDE60" s="31"/>
      <c r="EDF60" s="31"/>
      <c r="EDG60" s="31"/>
      <c r="EDH60" s="31"/>
      <c r="EDI60" s="31"/>
      <c r="EDJ60" s="31"/>
      <c r="EDK60" s="31"/>
      <c r="EDL60" s="31"/>
      <c r="EDM60" s="31"/>
      <c r="EDN60" s="31"/>
      <c r="EDO60" s="31"/>
      <c r="EDP60" s="31"/>
      <c r="EDQ60" s="31"/>
      <c r="EDR60" s="31"/>
      <c r="EDS60" s="31"/>
      <c r="EDT60" s="31"/>
      <c r="EDU60" s="31"/>
      <c r="EDV60" s="31"/>
      <c r="EDW60" s="31"/>
      <c r="EDX60" s="31"/>
      <c r="EDY60" s="31"/>
      <c r="EDZ60" s="31"/>
      <c r="EEA60" s="31"/>
      <c r="EEB60" s="31"/>
      <c r="EEC60" s="31"/>
      <c r="EED60" s="31"/>
      <c r="EEE60" s="31"/>
      <c r="EEF60" s="31"/>
      <c r="EEG60" s="31"/>
      <c r="EEH60" s="31"/>
      <c r="EEI60" s="31"/>
      <c r="EEJ60" s="31"/>
      <c r="EEK60" s="31"/>
      <c r="EEL60" s="31"/>
      <c r="EEM60" s="31"/>
      <c r="EEN60" s="31"/>
      <c r="EEO60" s="31"/>
      <c r="EEP60" s="31"/>
      <c r="EEQ60" s="31"/>
      <c r="EER60" s="31"/>
      <c r="EES60" s="31"/>
      <c r="EET60" s="31"/>
      <c r="EEU60" s="31"/>
      <c r="EEV60" s="31"/>
      <c r="EEW60" s="31"/>
      <c r="EEX60" s="31"/>
      <c r="EEY60" s="31"/>
      <c r="EEZ60" s="31"/>
      <c r="EFA60" s="31"/>
      <c r="EFB60" s="31"/>
      <c r="EFC60" s="31"/>
      <c r="EFD60" s="31"/>
      <c r="EFE60" s="31"/>
      <c r="EFF60" s="31"/>
      <c r="EFG60" s="31"/>
      <c r="EFH60" s="31"/>
      <c r="EFI60" s="31"/>
      <c r="EFJ60" s="31"/>
      <c r="EFK60" s="31"/>
      <c r="EFL60" s="31"/>
      <c r="EFM60" s="31"/>
      <c r="EFN60" s="31"/>
      <c r="EFO60" s="31"/>
      <c r="EFP60" s="31"/>
      <c r="EFQ60" s="31"/>
      <c r="EFR60" s="31"/>
      <c r="EFS60" s="31"/>
      <c r="EFT60" s="31"/>
      <c r="EFU60" s="31"/>
      <c r="EFV60" s="31"/>
      <c r="EFW60" s="31"/>
      <c r="EFX60" s="31"/>
      <c r="EFY60" s="31"/>
      <c r="EFZ60" s="31"/>
      <c r="EGA60" s="31"/>
      <c r="EGB60" s="31"/>
      <c r="EGC60" s="31"/>
      <c r="EGD60" s="31"/>
      <c r="EGE60" s="31"/>
      <c r="EGF60" s="31"/>
      <c r="EGG60" s="31"/>
      <c r="EGH60" s="31"/>
      <c r="EGI60" s="31"/>
      <c r="EGJ60" s="31"/>
      <c r="EGK60" s="31"/>
      <c r="EGL60" s="31"/>
      <c r="EGM60" s="31"/>
      <c r="EGN60" s="31"/>
      <c r="EGO60" s="31"/>
      <c r="EGP60" s="31"/>
      <c r="EGQ60" s="31"/>
      <c r="EGR60" s="31"/>
      <c r="EGS60" s="31"/>
      <c r="EGT60" s="31"/>
      <c r="EGU60" s="31"/>
      <c r="EGV60" s="31"/>
      <c r="EGW60" s="31"/>
      <c r="EGX60" s="31"/>
      <c r="EGY60" s="31"/>
      <c r="EGZ60" s="31"/>
      <c r="EHA60" s="31"/>
      <c r="EHB60" s="31"/>
      <c r="EHC60" s="31"/>
      <c r="EHD60" s="31"/>
      <c r="EHE60" s="31"/>
      <c r="EHF60" s="31"/>
      <c r="EHG60" s="31"/>
      <c r="EHH60" s="31"/>
      <c r="EHI60" s="31"/>
      <c r="EHJ60" s="31"/>
      <c r="EHK60" s="31"/>
      <c r="EHL60" s="31"/>
      <c r="EHM60" s="31"/>
      <c r="EHN60" s="31"/>
      <c r="EHO60" s="31"/>
      <c r="EHP60" s="31"/>
      <c r="EHQ60" s="31"/>
      <c r="EHR60" s="31"/>
      <c r="EHS60" s="31"/>
      <c r="EHT60" s="31"/>
      <c r="EHU60" s="31"/>
      <c r="EHV60" s="31"/>
      <c r="EHW60" s="31"/>
      <c r="EHX60" s="31"/>
      <c r="EHY60" s="31"/>
      <c r="EHZ60" s="31"/>
      <c r="EIA60" s="31"/>
      <c r="EIB60" s="31"/>
      <c r="EIC60" s="31"/>
      <c r="EID60" s="31"/>
      <c r="EIE60" s="31"/>
      <c r="EIF60" s="31"/>
      <c r="EIG60" s="31"/>
      <c r="EIH60" s="31"/>
      <c r="EII60" s="31"/>
      <c r="EIJ60" s="31"/>
      <c r="EIK60" s="31"/>
      <c r="EIL60" s="31"/>
      <c r="EIM60" s="31"/>
      <c r="EIN60" s="31"/>
      <c r="EIO60" s="31"/>
      <c r="EIP60" s="31"/>
      <c r="EIQ60" s="31"/>
      <c r="EIR60" s="31"/>
      <c r="EIS60" s="31"/>
      <c r="EIT60" s="31"/>
      <c r="EIU60" s="31"/>
      <c r="EIV60" s="31"/>
      <c r="EIW60" s="31"/>
      <c r="EIX60" s="31"/>
      <c r="EIY60" s="31"/>
      <c r="EIZ60" s="31"/>
      <c r="EJA60" s="31"/>
      <c r="EJB60" s="31"/>
      <c r="EJC60" s="31"/>
      <c r="EJD60" s="31"/>
      <c r="EJE60" s="31"/>
      <c r="EJF60" s="31"/>
      <c r="EJG60" s="31"/>
      <c r="EJH60" s="31"/>
      <c r="EJI60" s="31"/>
      <c r="EJJ60" s="31"/>
      <c r="EJK60" s="31"/>
      <c r="EJL60" s="31"/>
      <c r="EJM60" s="31"/>
      <c r="EJN60" s="31"/>
      <c r="EJO60" s="31"/>
      <c r="EJP60" s="31"/>
      <c r="EJQ60" s="31"/>
      <c r="EJR60" s="31"/>
      <c r="EJS60" s="31"/>
      <c r="EJT60" s="31"/>
      <c r="EJU60" s="31"/>
      <c r="EJV60" s="31"/>
      <c r="EJW60" s="31"/>
      <c r="EJX60" s="31"/>
      <c r="EJY60" s="31"/>
      <c r="EJZ60" s="31"/>
      <c r="EKA60" s="31"/>
      <c r="EKB60" s="31"/>
      <c r="EKC60" s="31"/>
      <c r="EKD60" s="31"/>
      <c r="EKE60" s="31"/>
      <c r="EKF60" s="31"/>
      <c r="EKG60" s="31"/>
      <c r="EKH60" s="31"/>
      <c r="EKI60" s="31"/>
      <c r="EKJ60" s="31"/>
      <c r="EKK60" s="31"/>
      <c r="EKL60" s="31"/>
      <c r="EKM60" s="31"/>
      <c r="EKN60" s="31"/>
      <c r="EKO60" s="31"/>
      <c r="EKP60" s="31"/>
      <c r="EKQ60" s="31"/>
      <c r="EKR60" s="31"/>
      <c r="EKS60" s="31"/>
      <c r="EKT60" s="31"/>
      <c r="EKU60" s="31"/>
      <c r="EKV60" s="31"/>
      <c r="EKW60" s="31"/>
      <c r="EKX60" s="31"/>
      <c r="EKY60" s="31"/>
      <c r="EKZ60" s="31"/>
      <c r="ELA60" s="31"/>
      <c r="ELB60" s="31"/>
      <c r="ELC60" s="31"/>
      <c r="ELD60" s="31"/>
      <c r="ELE60" s="31"/>
      <c r="ELF60" s="31"/>
      <c r="ELG60" s="31"/>
      <c r="ELH60" s="31"/>
      <c r="ELI60" s="31"/>
      <c r="ELJ60" s="31"/>
      <c r="ELK60" s="31"/>
      <c r="ELL60" s="31"/>
      <c r="ELM60" s="31"/>
      <c r="ELN60" s="31"/>
      <c r="ELO60" s="31"/>
      <c r="ELP60" s="31"/>
      <c r="ELQ60" s="31"/>
      <c r="ELR60" s="31"/>
      <c r="ELS60" s="31"/>
      <c r="ELT60" s="31"/>
      <c r="ELU60" s="31"/>
      <c r="ELV60" s="31"/>
      <c r="ELW60" s="31"/>
      <c r="ELX60" s="31"/>
      <c r="ELY60" s="31"/>
      <c r="ELZ60" s="31"/>
      <c r="EMA60" s="31"/>
      <c r="EMB60" s="31"/>
      <c r="EMC60" s="31"/>
      <c r="EMD60" s="31"/>
      <c r="EME60" s="31"/>
      <c r="EMF60" s="31"/>
      <c r="EMG60" s="31"/>
      <c r="EMH60" s="31"/>
      <c r="EMI60" s="31"/>
      <c r="EMJ60" s="31"/>
      <c r="EMK60" s="31"/>
      <c r="EML60" s="31"/>
      <c r="EMM60" s="31"/>
      <c r="EMN60" s="31"/>
      <c r="EMO60" s="31"/>
      <c r="EMP60" s="31"/>
      <c r="EMQ60" s="31"/>
      <c r="EMR60" s="31"/>
      <c r="EMS60" s="31"/>
      <c r="EMT60" s="31"/>
      <c r="EMU60" s="31"/>
      <c r="EMV60" s="31"/>
      <c r="EMW60" s="31"/>
      <c r="EMX60" s="31"/>
      <c r="EMY60" s="31"/>
      <c r="EMZ60" s="31"/>
      <c r="ENA60" s="31"/>
      <c r="ENB60" s="31"/>
      <c r="ENC60" s="31"/>
      <c r="END60" s="31"/>
      <c r="ENE60" s="31"/>
      <c r="ENF60" s="31"/>
      <c r="ENG60" s="31"/>
      <c r="ENH60" s="31"/>
      <c r="ENI60" s="31"/>
      <c r="ENJ60" s="31"/>
      <c r="ENK60" s="31"/>
      <c r="ENL60" s="31"/>
      <c r="ENM60" s="31"/>
      <c r="ENN60" s="31"/>
      <c r="ENO60" s="31"/>
      <c r="ENP60" s="31"/>
      <c r="ENQ60" s="31"/>
      <c r="ENR60" s="31"/>
      <c r="ENS60" s="31"/>
      <c r="ENT60" s="31"/>
      <c r="ENU60" s="31"/>
      <c r="ENV60" s="31"/>
      <c r="ENW60" s="31"/>
      <c r="ENX60" s="31"/>
      <c r="ENY60" s="31"/>
      <c r="ENZ60" s="31"/>
      <c r="EOA60" s="31"/>
      <c r="EOB60" s="31"/>
      <c r="EOC60" s="31"/>
      <c r="EOD60" s="31"/>
      <c r="EOE60" s="31"/>
      <c r="EOF60" s="31"/>
      <c r="EOG60" s="31"/>
      <c r="EOH60" s="31"/>
      <c r="EOI60" s="31"/>
      <c r="EOJ60" s="31"/>
      <c r="EOK60" s="31"/>
      <c r="EOL60" s="31"/>
      <c r="EOM60" s="31"/>
      <c r="EON60" s="31"/>
      <c r="EOO60" s="31"/>
      <c r="EOP60" s="31"/>
      <c r="EOQ60" s="31"/>
      <c r="EOR60" s="31"/>
      <c r="EOS60" s="31"/>
      <c r="EOT60" s="31"/>
      <c r="EOU60" s="31"/>
      <c r="EOV60" s="31"/>
      <c r="EOW60" s="31"/>
      <c r="EOX60" s="31"/>
      <c r="EOY60" s="31"/>
      <c r="EOZ60" s="31"/>
      <c r="EPA60" s="31"/>
      <c r="EPB60" s="31"/>
      <c r="EPC60" s="31"/>
      <c r="EPD60" s="31"/>
      <c r="EPE60" s="31"/>
      <c r="EPF60" s="31"/>
      <c r="EPG60" s="31"/>
      <c r="EPH60" s="31"/>
      <c r="EPI60" s="31"/>
      <c r="EPJ60" s="31"/>
      <c r="EPK60" s="31"/>
      <c r="EPL60" s="31"/>
      <c r="EPM60" s="31"/>
      <c r="EPN60" s="31"/>
      <c r="EPO60" s="31"/>
      <c r="EPP60" s="31"/>
      <c r="EPQ60" s="31"/>
      <c r="EPR60" s="31"/>
      <c r="EPS60" s="31"/>
      <c r="EPT60" s="31"/>
      <c r="EPU60" s="31"/>
      <c r="EPV60" s="31"/>
      <c r="EPW60" s="31"/>
      <c r="EPX60" s="31"/>
      <c r="EPY60" s="31"/>
      <c r="EPZ60" s="31"/>
      <c r="EQA60" s="31"/>
      <c r="EQB60" s="31"/>
      <c r="EQC60" s="31"/>
      <c r="EQD60" s="31"/>
      <c r="EQE60" s="31"/>
      <c r="EQF60" s="31"/>
      <c r="EQG60" s="31"/>
      <c r="EQH60" s="31"/>
      <c r="EQI60" s="31"/>
      <c r="EQJ60" s="31"/>
      <c r="EQK60" s="31"/>
      <c r="EQL60" s="31"/>
      <c r="EQM60" s="31"/>
      <c r="EQN60" s="31"/>
      <c r="EQO60" s="31"/>
      <c r="EQP60" s="31"/>
      <c r="EQQ60" s="31"/>
      <c r="EQR60" s="31"/>
      <c r="EQS60" s="31"/>
      <c r="EQT60" s="31"/>
      <c r="EQU60" s="31"/>
      <c r="EQV60" s="31"/>
      <c r="EQW60" s="31"/>
      <c r="EQX60" s="31"/>
      <c r="EQY60" s="31"/>
      <c r="EQZ60" s="31"/>
      <c r="ERA60" s="31"/>
      <c r="ERB60" s="31"/>
      <c r="ERC60" s="31"/>
      <c r="ERD60" s="31"/>
      <c r="ERE60" s="31"/>
      <c r="ERF60" s="31"/>
      <c r="ERG60" s="31"/>
      <c r="ERH60" s="31"/>
      <c r="ERI60" s="31"/>
      <c r="ERJ60" s="31"/>
      <c r="ERK60" s="31"/>
      <c r="ERL60" s="31"/>
      <c r="ERM60" s="31"/>
      <c r="ERN60" s="31"/>
      <c r="ERO60" s="31"/>
      <c r="ERP60" s="31"/>
      <c r="ERQ60" s="31"/>
      <c r="ERR60" s="31"/>
      <c r="ERS60" s="31"/>
      <c r="ERT60" s="31"/>
      <c r="ERU60" s="31"/>
      <c r="ERV60" s="31"/>
      <c r="ERW60" s="31"/>
      <c r="ERX60" s="31"/>
      <c r="ERY60" s="31"/>
      <c r="ERZ60" s="31"/>
      <c r="ESA60" s="31"/>
      <c r="ESB60" s="31"/>
      <c r="ESC60" s="31"/>
      <c r="ESD60" s="31"/>
      <c r="ESE60" s="31"/>
      <c r="ESF60" s="31"/>
      <c r="ESG60" s="31"/>
      <c r="ESH60" s="31"/>
      <c r="ESI60" s="31"/>
      <c r="ESJ60" s="31"/>
      <c r="ESK60" s="31"/>
      <c r="ESL60" s="31"/>
      <c r="ESM60" s="31"/>
      <c r="ESN60" s="31"/>
      <c r="ESO60" s="31"/>
      <c r="ESP60" s="31"/>
      <c r="ESQ60" s="31"/>
      <c r="ESR60" s="31"/>
      <c r="ESS60" s="31"/>
      <c r="EST60" s="31"/>
      <c r="ESU60" s="31"/>
      <c r="ESV60" s="31"/>
      <c r="ESW60" s="31"/>
      <c r="ESX60" s="31"/>
      <c r="ESY60" s="31"/>
      <c r="ESZ60" s="31"/>
      <c r="ETA60" s="31"/>
      <c r="ETB60" s="31"/>
      <c r="ETC60" s="31"/>
      <c r="ETD60" s="31"/>
      <c r="ETE60" s="31"/>
      <c r="ETF60" s="31"/>
      <c r="ETG60" s="31"/>
      <c r="ETH60" s="31"/>
      <c r="ETI60" s="31"/>
      <c r="ETJ60" s="31"/>
      <c r="ETK60" s="31"/>
      <c r="ETL60" s="31"/>
      <c r="ETM60" s="31"/>
      <c r="ETN60" s="31"/>
      <c r="ETO60" s="31"/>
      <c r="ETP60" s="31"/>
      <c r="ETQ60" s="31"/>
      <c r="ETR60" s="31"/>
      <c r="ETS60" s="31"/>
      <c r="ETT60" s="31"/>
      <c r="ETU60" s="31"/>
      <c r="ETV60" s="31"/>
      <c r="ETW60" s="31"/>
      <c r="ETX60" s="31"/>
      <c r="ETY60" s="31"/>
      <c r="ETZ60" s="31"/>
      <c r="EUA60" s="31"/>
      <c r="EUB60" s="31"/>
      <c r="EUC60" s="31"/>
      <c r="EUD60" s="31"/>
      <c r="EUE60" s="31"/>
      <c r="EUF60" s="31"/>
      <c r="EUG60" s="31"/>
      <c r="EUH60" s="31"/>
      <c r="EUI60" s="31"/>
      <c r="EUJ60" s="31"/>
      <c r="EUK60" s="31"/>
      <c r="EUL60" s="31"/>
      <c r="EUM60" s="31"/>
      <c r="EUN60" s="31"/>
      <c r="EUO60" s="31"/>
      <c r="EUP60" s="31"/>
      <c r="EUQ60" s="31"/>
      <c r="EUR60" s="31"/>
      <c r="EUS60" s="31"/>
      <c r="EUT60" s="31"/>
      <c r="EUU60" s="31"/>
      <c r="EUV60" s="31"/>
      <c r="EUW60" s="31"/>
      <c r="EUX60" s="31"/>
      <c r="EUY60" s="31"/>
      <c r="EUZ60" s="31"/>
      <c r="EVA60" s="31"/>
      <c r="EVB60" s="31"/>
      <c r="EVC60" s="31"/>
      <c r="EVD60" s="31"/>
      <c r="EVE60" s="31"/>
      <c r="EVF60" s="31"/>
      <c r="EVG60" s="31"/>
      <c r="EVH60" s="31"/>
      <c r="EVI60" s="31"/>
      <c r="EVJ60" s="31"/>
      <c r="EVK60" s="31"/>
      <c r="EVL60" s="31"/>
      <c r="EVM60" s="31"/>
      <c r="EVN60" s="31"/>
      <c r="EVO60" s="31"/>
      <c r="EVP60" s="31"/>
      <c r="EVQ60" s="31"/>
      <c r="EVR60" s="31"/>
      <c r="EVS60" s="31"/>
      <c r="EVT60" s="31"/>
      <c r="EVU60" s="31"/>
      <c r="EVV60" s="31"/>
      <c r="EVW60" s="31"/>
      <c r="EVX60" s="31"/>
      <c r="EVY60" s="31"/>
      <c r="EVZ60" s="31"/>
      <c r="EWA60" s="31"/>
      <c r="EWB60" s="31"/>
      <c r="EWC60" s="31"/>
      <c r="EWD60" s="31"/>
      <c r="EWE60" s="31"/>
      <c r="EWF60" s="31"/>
      <c r="EWG60" s="31"/>
      <c r="EWH60" s="31"/>
      <c r="EWI60" s="31"/>
      <c r="EWJ60" s="31"/>
      <c r="EWK60" s="31"/>
      <c r="EWL60" s="31"/>
      <c r="EWM60" s="31"/>
      <c r="EWN60" s="31"/>
      <c r="EWO60" s="31"/>
      <c r="EWP60" s="31"/>
      <c r="EWQ60" s="31"/>
      <c r="EWR60" s="31"/>
      <c r="EWS60" s="31"/>
      <c r="EWT60" s="31"/>
      <c r="EWU60" s="31"/>
      <c r="EWV60" s="31"/>
      <c r="EWW60" s="31"/>
      <c r="EWX60" s="31"/>
      <c r="EWY60" s="31"/>
      <c r="EWZ60" s="31"/>
      <c r="EXA60" s="31"/>
      <c r="EXB60" s="31"/>
      <c r="EXC60" s="31"/>
      <c r="EXD60" s="31"/>
      <c r="EXE60" s="31"/>
      <c r="EXF60" s="31"/>
      <c r="EXG60" s="31"/>
      <c r="EXH60" s="31"/>
      <c r="EXI60" s="31"/>
      <c r="EXJ60" s="31"/>
      <c r="EXK60" s="31"/>
      <c r="EXL60" s="31"/>
      <c r="EXM60" s="31"/>
      <c r="EXN60" s="31"/>
      <c r="EXO60" s="31"/>
      <c r="EXP60" s="31"/>
      <c r="EXQ60" s="31"/>
      <c r="EXR60" s="31"/>
      <c r="EXS60" s="31"/>
      <c r="EXT60" s="31"/>
      <c r="EXU60" s="31"/>
      <c r="EXV60" s="31"/>
      <c r="EXW60" s="31"/>
      <c r="EXX60" s="31"/>
      <c r="EXY60" s="31"/>
      <c r="EXZ60" s="31"/>
      <c r="EYA60" s="31"/>
      <c r="EYB60" s="31"/>
      <c r="EYC60" s="31"/>
      <c r="EYD60" s="31"/>
      <c r="EYE60" s="31"/>
      <c r="EYF60" s="31"/>
      <c r="EYG60" s="31"/>
      <c r="EYH60" s="31"/>
      <c r="EYI60" s="31"/>
      <c r="EYJ60" s="31"/>
      <c r="EYK60" s="31"/>
      <c r="EYL60" s="31"/>
      <c r="EYM60" s="31"/>
      <c r="EYN60" s="31"/>
      <c r="EYO60" s="31"/>
      <c r="EYP60" s="31"/>
      <c r="EYQ60" s="31"/>
      <c r="EYR60" s="31"/>
      <c r="EYS60" s="31"/>
      <c r="EYT60" s="31"/>
      <c r="EYU60" s="31"/>
      <c r="EYV60" s="31"/>
      <c r="EYW60" s="31"/>
      <c r="EYX60" s="31"/>
      <c r="EYY60" s="31"/>
      <c r="EYZ60" s="31"/>
      <c r="EZA60" s="31"/>
      <c r="EZB60" s="31"/>
      <c r="EZC60" s="31"/>
      <c r="EZD60" s="31"/>
      <c r="EZE60" s="31"/>
      <c r="EZF60" s="31"/>
      <c r="EZG60" s="31"/>
      <c r="EZH60" s="31"/>
      <c r="EZI60" s="31"/>
      <c r="EZJ60" s="31"/>
      <c r="EZK60" s="31"/>
      <c r="EZL60" s="31"/>
      <c r="EZM60" s="31"/>
      <c r="EZN60" s="31"/>
      <c r="EZO60" s="31"/>
      <c r="EZP60" s="31"/>
      <c r="EZQ60" s="31"/>
      <c r="EZR60" s="31"/>
      <c r="EZS60" s="31"/>
      <c r="EZT60" s="31"/>
      <c r="EZU60" s="31"/>
      <c r="EZV60" s="31"/>
      <c r="EZW60" s="31"/>
      <c r="EZX60" s="31"/>
      <c r="EZY60" s="31"/>
      <c r="EZZ60" s="31"/>
      <c r="FAA60" s="31"/>
      <c r="FAB60" s="31"/>
      <c r="FAC60" s="31"/>
      <c r="FAD60" s="31"/>
      <c r="FAE60" s="31"/>
      <c r="FAF60" s="31"/>
      <c r="FAG60" s="31"/>
      <c r="FAH60" s="31"/>
      <c r="FAI60" s="31"/>
      <c r="FAJ60" s="31"/>
      <c r="FAK60" s="31"/>
      <c r="FAL60" s="31"/>
      <c r="FAM60" s="31"/>
      <c r="FAN60" s="31"/>
      <c r="FAO60" s="31"/>
      <c r="FAP60" s="31"/>
      <c r="FAQ60" s="31"/>
      <c r="FAR60" s="31"/>
      <c r="FAS60" s="31"/>
      <c r="FAT60" s="31"/>
      <c r="FAU60" s="31"/>
      <c r="FAV60" s="31"/>
      <c r="FAW60" s="31"/>
      <c r="FAX60" s="31"/>
      <c r="FAY60" s="31"/>
      <c r="FAZ60" s="31"/>
      <c r="FBA60" s="31"/>
      <c r="FBB60" s="31"/>
      <c r="FBC60" s="31"/>
      <c r="FBD60" s="31"/>
      <c r="FBE60" s="31"/>
      <c r="FBF60" s="31"/>
      <c r="FBG60" s="31"/>
      <c r="FBH60" s="31"/>
      <c r="FBI60" s="31"/>
      <c r="FBJ60" s="31"/>
      <c r="FBK60" s="31"/>
      <c r="FBL60" s="31"/>
      <c r="FBM60" s="31"/>
      <c r="FBN60" s="31"/>
      <c r="FBO60" s="31"/>
      <c r="FBP60" s="31"/>
      <c r="FBQ60" s="31"/>
      <c r="FBR60" s="31"/>
      <c r="FBS60" s="31"/>
      <c r="FBT60" s="31"/>
      <c r="FBU60" s="31"/>
      <c r="FBV60" s="31"/>
      <c r="FBW60" s="31"/>
      <c r="FBX60" s="31"/>
      <c r="FBY60" s="31"/>
      <c r="FBZ60" s="31"/>
      <c r="FCA60" s="31"/>
      <c r="FCB60" s="31"/>
      <c r="FCC60" s="31"/>
      <c r="FCD60" s="31"/>
      <c r="FCE60" s="31"/>
      <c r="FCF60" s="31"/>
      <c r="FCG60" s="31"/>
      <c r="FCH60" s="31"/>
      <c r="FCI60" s="31"/>
      <c r="FCJ60" s="31"/>
      <c r="FCK60" s="31"/>
      <c r="FCL60" s="31"/>
      <c r="FCM60" s="31"/>
      <c r="FCN60" s="31"/>
      <c r="FCO60" s="31"/>
      <c r="FCP60" s="31"/>
      <c r="FCQ60" s="31"/>
      <c r="FCR60" s="31"/>
      <c r="FCS60" s="31"/>
      <c r="FCT60" s="31"/>
      <c r="FCU60" s="31"/>
      <c r="FCV60" s="31"/>
      <c r="FCW60" s="31"/>
      <c r="FCX60" s="31"/>
      <c r="FCY60" s="31"/>
      <c r="FCZ60" s="31"/>
      <c r="FDA60" s="31"/>
      <c r="FDB60" s="31"/>
      <c r="FDC60" s="31"/>
      <c r="FDD60" s="31"/>
      <c r="FDE60" s="31"/>
      <c r="FDF60" s="31"/>
      <c r="FDG60" s="31"/>
      <c r="FDH60" s="31"/>
      <c r="FDI60" s="31"/>
      <c r="FDJ60" s="31"/>
      <c r="FDK60" s="31"/>
      <c r="FDL60" s="31"/>
      <c r="FDM60" s="31"/>
      <c r="FDN60" s="31"/>
      <c r="FDO60" s="31"/>
      <c r="FDP60" s="31"/>
      <c r="FDQ60" s="31"/>
      <c r="FDR60" s="31"/>
      <c r="FDS60" s="31"/>
      <c r="FDT60" s="31"/>
      <c r="FDU60" s="31"/>
      <c r="FDV60" s="31"/>
      <c r="FDW60" s="31"/>
      <c r="FDX60" s="31"/>
      <c r="FDY60" s="31"/>
      <c r="FDZ60" s="31"/>
      <c r="FEA60" s="31"/>
      <c r="FEB60" s="31"/>
      <c r="FEC60" s="31"/>
      <c r="FED60" s="31"/>
      <c r="FEE60" s="31"/>
      <c r="FEF60" s="31"/>
      <c r="FEG60" s="31"/>
      <c r="FEH60" s="31"/>
      <c r="FEI60" s="31"/>
      <c r="FEJ60" s="31"/>
      <c r="FEK60" s="31"/>
      <c r="FEL60" s="31"/>
      <c r="FEM60" s="31"/>
      <c r="FEN60" s="31"/>
      <c r="FEO60" s="31"/>
      <c r="FEP60" s="31"/>
      <c r="FEQ60" s="31"/>
      <c r="FER60" s="31"/>
      <c r="FES60" s="31"/>
      <c r="FET60" s="31"/>
      <c r="FEU60" s="31"/>
      <c r="FEV60" s="31"/>
      <c r="FEW60" s="31"/>
      <c r="FEX60" s="31"/>
      <c r="FEY60" s="31"/>
      <c r="FEZ60" s="31"/>
      <c r="FFA60" s="31"/>
      <c r="FFB60" s="31"/>
      <c r="FFC60" s="31"/>
      <c r="FFD60" s="31"/>
      <c r="FFE60" s="31"/>
      <c r="FFF60" s="31"/>
      <c r="FFG60" s="31"/>
      <c r="FFH60" s="31"/>
      <c r="FFI60" s="31"/>
      <c r="FFJ60" s="31"/>
      <c r="FFK60" s="31"/>
      <c r="FFL60" s="31"/>
      <c r="FFM60" s="31"/>
      <c r="FFN60" s="31"/>
      <c r="FFO60" s="31"/>
      <c r="FFP60" s="31"/>
      <c r="FFQ60" s="31"/>
      <c r="FFR60" s="31"/>
      <c r="FFS60" s="31"/>
      <c r="FFT60" s="31"/>
      <c r="FFU60" s="31"/>
      <c r="FFV60" s="31"/>
      <c r="FFW60" s="31"/>
      <c r="FFX60" s="31"/>
      <c r="FFY60" s="31"/>
      <c r="FFZ60" s="31"/>
      <c r="FGA60" s="31"/>
      <c r="FGB60" s="31"/>
      <c r="FGC60" s="31"/>
      <c r="FGD60" s="31"/>
      <c r="FGE60" s="31"/>
      <c r="FGF60" s="31"/>
      <c r="FGG60" s="31"/>
      <c r="FGH60" s="31"/>
      <c r="FGI60" s="31"/>
      <c r="FGJ60" s="31"/>
      <c r="FGK60" s="31"/>
      <c r="FGL60" s="31"/>
      <c r="FGM60" s="31"/>
      <c r="FGN60" s="31"/>
      <c r="FGO60" s="31"/>
      <c r="FGP60" s="31"/>
      <c r="FGQ60" s="31"/>
      <c r="FGR60" s="31"/>
      <c r="FGS60" s="31"/>
      <c r="FGT60" s="31"/>
      <c r="FGU60" s="31"/>
      <c r="FGV60" s="31"/>
      <c r="FGW60" s="31"/>
      <c r="FGX60" s="31"/>
      <c r="FGY60" s="31"/>
      <c r="FGZ60" s="31"/>
      <c r="FHA60" s="31"/>
      <c r="FHB60" s="31"/>
      <c r="FHC60" s="31"/>
      <c r="FHD60" s="31"/>
      <c r="FHE60" s="31"/>
      <c r="FHF60" s="31"/>
      <c r="FHG60" s="31"/>
      <c r="FHH60" s="31"/>
      <c r="FHI60" s="31"/>
      <c r="FHJ60" s="31"/>
      <c r="FHK60" s="31"/>
      <c r="FHL60" s="31"/>
      <c r="FHM60" s="31"/>
      <c r="FHN60" s="31"/>
      <c r="FHO60" s="31"/>
      <c r="FHP60" s="31"/>
      <c r="FHQ60" s="31"/>
      <c r="FHR60" s="31"/>
      <c r="FHS60" s="31"/>
      <c r="FHT60" s="31"/>
      <c r="FHU60" s="31"/>
      <c r="FHV60" s="31"/>
      <c r="FHW60" s="31"/>
      <c r="FHX60" s="31"/>
      <c r="FHY60" s="31"/>
      <c r="FHZ60" s="31"/>
      <c r="FIA60" s="31"/>
      <c r="FIB60" s="31"/>
      <c r="FIC60" s="31"/>
      <c r="FID60" s="31"/>
      <c r="FIE60" s="31"/>
      <c r="FIF60" s="31"/>
      <c r="FIG60" s="31"/>
      <c r="FIH60" s="31"/>
      <c r="FII60" s="31"/>
      <c r="FIJ60" s="31"/>
      <c r="FIK60" s="31"/>
      <c r="FIL60" s="31"/>
      <c r="FIM60" s="31"/>
      <c r="FIN60" s="31"/>
      <c r="FIO60" s="31"/>
      <c r="FIP60" s="31"/>
      <c r="FIQ60" s="31"/>
      <c r="FIR60" s="31"/>
      <c r="FIS60" s="31"/>
      <c r="FIT60" s="31"/>
      <c r="FIU60" s="31"/>
      <c r="FIV60" s="31"/>
      <c r="FIW60" s="31"/>
      <c r="FIX60" s="31"/>
      <c r="FIY60" s="31"/>
      <c r="FIZ60" s="31"/>
      <c r="FJA60" s="31"/>
      <c r="FJB60" s="31"/>
      <c r="FJC60" s="31"/>
      <c r="FJD60" s="31"/>
      <c r="FJE60" s="31"/>
      <c r="FJF60" s="31"/>
      <c r="FJG60" s="31"/>
      <c r="FJH60" s="31"/>
      <c r="FJI60" s="31"/>
      <c r="FJJ60" s="31"/>
      <c r="FJK60" s="31"/>
      <c r="FJL60" s="31"/>
      <c r="FJM60" s="31"/>
      <c r="FJN60" s="31"/>
      <c r="FJO60" s="31"/>
      <c r="FJP60" s="31"/>
      <c r="FJQ60" s="31"/>
      <c r="FJR60" s="31"/>
      <c r="FJS60" s="31"/>
      <c r="FJT60" s="31"/>
      <c r="FJU60" s="31"/>
      <c r="FJV60" s="31"/>
      <c r="FJW60" s="31"/>
      <c r="FJX60" s="31"/>
      <c r="FJY60" s="31"/>
      <c r="FJZ60" s="31"/>
      <c r="FKA60" s="31"/>
      <c r="FKB60" s="31"/>
      <c r="FKC60" s="31"/>
      <c r="FKD60" s="31"/>
      <c r="FKE60" s="31"/>
      <c r="FKF60" s="31"/>
      <c r="FKG60" s="31"/>
      <c r="FKH60" s="31"/>
      <c r="FKI60" s="31"/>
      <c r="FKJ60" s="31"/>
      <c r="FKK60" s="31"/>
      <c r="FKL60" s="31"/>
      <c r="FKM60" s="31"/>
      <c r="FKN60" s="31"/>
      <c r="FKO60" s="31"/>
      <c r="FKP60" s="31"/>
      <c r="FKQ60" s="31"/>
      <c r="FKR60" s="31"/>
      <c r="FKS60" s="31"/>
      <c r="FKT60" s="31"/>
      <c r="FKU60" s="31"/>
      <c r="FKV60" s="31"/>
      <c r="FKW60" s="31"/>
      <c r="FKX60" s="31"/>
      <c r="FKY60" s="31"/>
      <c r="FKZ60" s="31"/>
      <c r="FLA60" s="31"/>
      <c r="FLB60" s="31"/>
      <c r="FLC60" s="31"/>
      <c r="FLD60" s="31"/>
      <c r="FLE60" s="31"/>
      <c r="FLF60" s="31"/>
      <c r="FLG60" s="31"/>
      <c r="FLH60" s="31"/>
      <c r="FLI60" s="31"/>
      <c r="FLJ60" s="31"/>
      <c r="FLK60" s="31"/>
      <c r="FLL60" s="31"/>
      <c r="FLM60" s="31"/>
      <c r="FLN60" s="31"/>
      <c r="FLO60" s="31"/>
      <c r="FLP60" s="31"/>
      <c r="FLQ60" s="31"/>
      <c r="FLR60" s="31"/>
      <c r="FLS60" s="31"/>
      <c r="FLT60" s="31"/>
      <c r="FLU60" s="31"/>
      <c r="FLV60" s="31"/>
      <c r="FLW60" s="31"/>
      <c r="FLX60" s="31"/>
      <c r="FLY60" s="31"/>
      <c r="FLZ60" s="31"/>
      <c r="FMA60" s="31"/>
      <c r="FMB60" s="31"/>
      <c r="FMC60" s="31"/>
      <c r="FMD60" s="31"/>
      <c r="FME60" s="31"/>
      <c r="FMF60" s="31"/>
      <c r="FMG60" s="31"/>
      <c r="FMH60" s="31"/>
      <c r="FMI60" s="31"/>
      <c r="FMJ60" s="31"/>
      <c r="FMK60" s="31"/>
      <c r="FML60" s="31"/>
      <c r="FMM60" s="31"/>
      <c r="FMN60" s="31"/>
      <c r="FMO60" s="31"/>
      <c r="FMP60" s="31"/>
      <c r="FMQ60" s="31"/>
      <c r="FMR60" s="31"/>
      <c r="FMS60" s="31"/>
      <c r="FMT60" s="31"/>
      <c r="FMU60" s="31"/>
      <c r="FMV60" s="31"/>
      <c r="FMW60" s="31"/>
      <c r="FMX60" s="31"/>
      <c r="FMY60" s="31"/>
      <c r="FMZ60" s="31"/>
      <c r="FNA60" s="31"/>
      <c r="FNB60" s="31"/>
      <c r="FNC60" s="31"/>
      <c r="FND60" s="31"/>
      <c r="FNE60" s="31"/>
      <c r="FNF60" s="31"/>
      <c r="FNG60" s="31"/>
      <c r="FNH60" s="31"/>
      <c r="FNI60" s="31"/>
      <c r="FNJ60" s="31"/>
      <c r="FNK60" s="31"/>
      <c r="FNL60" s="31"/>
      <c r="FNM60" s="31"/>
      <c r="FNN60" s="31"/>
      <c r="FNO60" s="31"/>
      <c r="FNP60" s="31"/>
      <c r="FNQ60" s="31"/>
      <c r="FNR60" s="31"/>
      <c r="FNS60" s="31"/>
      <c r="FNT60" s="31"/>
      <c r="FNU60" s="31"/>
      <c r="FNV60" s="31"/>
      <c r="FNW60" s="31"/>
      <c r="FNX60" s="31"/>
      <c r="FNY60" s="31"/>
      <c r="FNZ60" s="31"/>
      <c r="FOA60" s="31"/>
      <c r="FOB60" s="31"/>
      <c r="FOC60" s="31"/>
      <c r="FOD60" s="31"/>
      <c r="FOE60" s="31"/>
      <c r="FOF60" s="31"/>
      <c r="FOG60" s="31"/>
      <c r="FOH60" s="31"/>
      <c r="FOI60" s="31"/>
      <c r="FOJ60" s="31"/>
      <c r="FOK60" s="31"/>
      <c r="FOL60" s="31"/>
      <c r="FOM60" s="31"/>
      <c r="FON60" s="31"/>
      <c r="FOO60" s="31"/>
      <c r="FOP60" s="31"/>
      <c r="FOQ60" s="31"/>
      <c r="FOR60" s="31"/>
      <c r="FOS60" s="31"/>
      <c r="FOT60" s="31"/>
      <c r="FOU60" s="31"/>
      <c r="FOV60" s="31"/>
      <c r="FOW60" s="31"/>
      <c r="FOX60" s="31"/>
      <c r="FOY60" s="31"/>
      <c r="FOZ60" s="31"/>
      <c r="FPA60" s="31"/>
      <c r="FPB60" s="31"/>
      <c r="FPC60" s="31"/>
      <c r="FPD60" s="31"/>
      <c r="FPE60" s="31"/>
      <c r="FPF60" s="31"/>
      <c r="FPG60" s="31"/>
      <c r="FPH60" s="31"/>
      <c r="FPI60" s="31"/>
      <c r="FPJ60" s="31"/>
      <c r="FPK60" s="31"/>
      <c r="FPL60" s="31"/>
      <c r="FPM60" s="31"/>
      <c r="FPN60" s="31"/>
      <c r="FPO60" s="31"/>
      <c r="FPP60" s="31"/>
      <c r="FPQ60" s="31"/>
      <c r="FPR60" s="31"/>
      <c r="FPS60" s="31"/>
      <c r="FPT60" s="31"/>
      <c r="FPU60" s="31"/>
      <c r="FPV60" s="31"/>
      <c r="FPW60" s="31"/>
      <c r="FPX60" s="31"/>
      <c r="FPY60" s="31"/>
      <c r="FPZ60" s="31"/>
      <c r="FQA60" s="31"/>
      <c r="FQB60" s="31"/>
      <c r="FQC60" s="31"/>
      <c r="FQD60" s="31"/>
      <c r="FQE60" s="31"/>
      <c r="FQF60" s="31"/>
      <c r="FQG60" s="31"/>
      <c r="FQH60" s="31"/>
      <c r="FQI60" s="31"/>
      <c r="FQJ60" s="31"/>
      <c r="FQK60" s="31"/>
      <c r="FQL60" s="31"/>
      <c r="FQM60" s="31"/>
      <c r="FQN60" s="31"/>
      <c r="FQO60" s="31"/>
      <c r="FQP60" s="31"/>
      <c r="FQQ60" s="31"/>
      <c r="FQR60" s="31"/>
      <c r="FQS60" s="31"/>
      <c r="FQT60" s="31"/>
      <c r="FQU60" s="31"/>
      <c r="FQV60" s="31"/>
      <c r="FQW60" s="31"/>
      <c r="FQX60" s="31"/>
      <c r="FQY60" s="31"/>
      <c r="FQZ60" s="31"/>
      <c r="FRA60" s="31"/>
      <c r="FRB60" s="31"/>
      <c r="FRC60" s="31"/>
      <c r="FRD60" s="31"/>
      <c r="FRE60" s="31"/>
      <c r="FRF60" s="31"/>
      <c r="FRG60" s="31"/>
      <c r="FRH60" s="31"/>
      <c r="FRI60" s="31"/>
      <c r="FRJ60" s="31"/>
      <c r="FRK60" s="31"/>
      <c r="FRL60" s="31"/>
      <c r="FRM60" s="31"/>
      <c r="FRN60" s="31"/>
      <c r="FRO60" s="31"/>
      <c r="FRP60" s="31"/>
      <c r="FRQ60" s="31"/>
      <c r="FRR60" s="31"/>
      <c r="FRS60" s="31"/>
      <c r="FRT60" s="31"/>
      <c r="FRU60" s="31"/>
      <c r="FRV60" s="31"/>
      <c r="FRW60" s="31"/>
      <c r="FRX60" s="31"/>
      <c r="FRY60" s="31"/>
      <c r="FRZ60" s="31"/>
      <c r="FSA60" s="31"/>
      <c r="FSB60" s="31"/>
      <c r="FSC60" s="31"/>
      <c r="FSD60" s="31"/>
      <c r="FSE60" s="31"/>
      <c r="FSF60" s="31"/>
      <c r="FSG60" s="31"/>
      <c r="FSH60" s="31"/>
      <c r="FSI60" s="31"/>
      <c r="FSJ60" s="31"/>
      <c r="FSK60" s="31"/>
      <c r="FSL60" s="31"/>
      <c r="FSM60" s="31"/>
      <c r="FSN60" s="31"/>
      <c r="FSO60" s="31"/>
      <c r="FSP60" s="31"/>
      <c r="FSQ60" s="31"/>
      <c r="FSR60" s="31"/>
      <c r="FSS60" s="31"/>
      <c r="FST60" s="31"/>
      <c r="FSU60" s="31"/>
      <c r="FSV60" s="31"/>
      <c r="FSW60" s="31"/>
      <c r="FSX60" s="31"/>
      <c r="FSY60" s="31"/>
      <c r="FSZ60" s="31"/>
      <c r="FTA60" s="31"/>
      <c r="FTB60" s="31"/>
      <c r="FTC60" s="31"/>
      <c r="FTD60" s="31"/>
      <c r="FTE60" s="31"/>
      <c r="FTF60" s="31"/>
      <c r="FTG60" s="31"/>
      <c r="FTH60" s="31"/>
      <c r="FTI60" s="31"/>
      <c r="FTJ60" s="31"/>
      <c r="FTK60" s="31"/>
      <c r="FTL60" s="31"/>
      <c r="FTM60" s="31"/>
      <c r="FTN60" s="31"/>
      <c r="FTO60" s="31"/>
      <c r="FTP60" s="31"/>
      <c r="FTQ60" s="31"/>
      <c r="FTR60" s="31"/>
      <c r="FTS60" s="31"/>
      <c r="FTT60" s="31"/>
      <c r="FTU60" s="31"/>
      <c r="FTV60" s="31"/>
      <c r="FTW60" s="31"/>
      <c r="FTX60" s="31"/>
      <c r="FTY60" s="31"/>
      <c r="FTZ60" s="31"/>
      <c r="FUA60" s="31"/>
      <c r="FUB60" s="31"/>
      <c r="FUC60" s="31"/>
      <c r="FUD60" s="31"/>
      <c r="FUE60" s="31"/>
      <c r="FUF60" s="31"/>
      <c r="FUG60" s="31"/>
      <c r="FUH60" s="31"/>
      <c r="FUI60" s="31"/>
      <c r="FUJ60" s="31"/>
      <c r="FUK60" s="31"/>
      <c r="FUL60" s="31"/>
      <c r="FUM60" s="31"/>
      <c r="FUN60" s="31"/>
      <c r="FUO60" s="31"/>
      <c r="FUP60" s="31"/>
      <c r="FUQ60" s="31"/>
      <c r="FUR60" s="31"/>
      <c r="FUS60" s="31"/>
      <c r="FUT60" s="31"/>
      <c r="FUU60" s="31"/>
      <c r="FUV60" s="31"/>
      <c r="FUW60" s="31"/>
      <c r="FUX60" s="31"/>
      <c r="FUY60" s="31"/>
      <c r="FUZ60" s="31"/>
      <c r="FVA60" s="31"/>
      <c r="FVB60" s="31"/>
      <c r="FVC60" s="31"/>
      <c r="FVD60" s="31"/>
      <c r="FVE60" s="31"/>
      <c r="FVF60" s="31"/>
      <c r="FVG60" s="31"/>
      <c r="FVH60" s="31"/>
      <c r="FVI60" s="31"/>
      <c r="FVJ60" s="31"/>
      <c r="FVK60" s="31"/>
      <c r="FVL60" s="31"/>
      <c r="FVM60" s="31"/>
      <c r="FVN60" s="31"/>
      <c r="FVO60" s="31"/>
      <c r="FVP60" s="31"/>
      <c r="FVQ60" s="31"/>
      <c r="FVR60" s="31"/>
      <c r="FVS60" s="31"/>
      <c r="FVT60" s="31"/>
      <c r="FVU60" s="31"/>
      <c r="FVV60" s="31"/>
      <c r="FVW60" s="31"/>
      <c r="FVX60" s="31"/>
      <c r="FVY60" s="31"/>
      <c r="FVZ60" s="31"/>
      <c r="FWA60" s="31"/>
      <c r="FWB60" s="31"/>
      <c r="FWC60" s="31"/>
      <c r="FWD60" s="31"/>
      <c r="FWE60" s="31"/>
      <c r="FWF60" s="31"/>
      <c r="FWG60" s="31"/>
      <c r="FWH60" s="31"/>
      <c r="FWI60" s="31"/>
      <c r="FWJ60" s="31"/>
      <c r="FWK60" s="31"/>
      <c r="FWL60" s="31"/>
      <c r="FWM60" s="31"/>
      <c r="FWN60" s="31"/>
      <c r="FWO60" s="31"/>
      <c r="FWP60" s="31"/>
      <c r="FWQ60" s="31"/>
      <c r="FWR60" s="31"/>
      <c r="FWS60" s="31"/>
      <c r="FWT60" s="31"/>
      <c r="FWU60" s="31"/>
      <c r="FWV60" s="31"/>
      <c r="FWW60" s="31"/>
      <c r="FWX60" s="31"/>
      <c r="FWY60" s="31"/>
      <c r="FWZ60" s="31"/>
      <c r="FXA60" s="31"/>
      <c r="FXB60" s="31"/>
      <c r="FXC60" s="31"/>
      <c r="FXD60" s="31"/>
      <c r="FXE60" s="31"/>
      <c r="FXF60" s="31"/>
      <c r="FXG60" s="31"/>
      <c r="FXH60" s="31"/>
      <c r="FXI60" s="31"/>
      <c r="FXJ60" s="31"/>
      <c r="FXK60" s="31"/>
      <c r="FXL60" s="31"/>
      <c r="FXM60" s="31"/>
      <c r="FXN60" s="31"/>
      <c r="FXO60" s="31"/>
      <c r="FXP60" s="31"/>
      <c r="FXQ60" s="31"/>
      <c r="FXR60" s="31"/>
      <c r="FXS60" s="31"/>
      <c r="FXT60" s="31"/>
      <c r="FXU60" s="31"/>
      <c r="FXV60" s="31"/>
      <c r="FXW60" s="31"/>
      <c r="FXX60" s="31"/>
      <c r="FXY60" s="31"/>
      <c r="FXZ60" s="31"/>
      <c r="FYA60" s="31"/>
      <c r="FYB60" s="31"/>
      <c r="FYC60" s="31"/>
      <c r="FYD60" s="31"/>
      <c r="FYE60" s="31"/>
      <c r="FYF60" s="31"/>
      <c r="FYG60" s="31"/>
      <c r="FYH60" s="31"/>
      <c r="FYI60" s="31"/>
      <c r="FYJ60" s="31"/>
      <c r="FYK60" s="31"/>
      <c r="FYL60" s="31"/>
      <c r="FYM60" s="31"/>
      <c r="FYN60" s="31"/>
      <c r="FYO60" s="31"/>
      <c r="FYP60" s="31"/>
      <c r="FYQ60" s="31"/>
      <c r="FYR60" s="31"/>
      <c r="FYS60" s="31"/>
      <c r="FYT60" s="31"/>
      <c r="FYU60" s="31"/>
      <c r="FYV60" s="31"/>
      <c r="FYW60" s="31"/>
      <c r="FYX60" s="31"/>
      <c r="FYY60" s="31"/>
      <c r="FYZ60" s="31"/>
      <c r="FZA60" s="31"/>
      <c r="FZB60" s="31"/>
      <c r="FZC60" s="31"/>
      <c r="FZD60" s="31"/>
      <c r="FZE60" s="31"/>
      <c r="FZF60" s="31"/>
      <c r="FZG60" s="31"/>
      <c r="FZH60" s="31"/>
      <c r="FZI60" s="31"/>
      <c r="FZJ60" s="31"/>
      <c r="FZK60" s="31"/>
      <c r="FZL60" s="31"/>
      <c r="FZM60" s="31"/>
      <c r="FZN60" s="31"/>
      <c r="FZO60" s="31"/>
      <c r="FZP60" s="31"/>
      <c r="FZQ60" s="31"/>
      <c r="FZR60" s="31"/>
      <c r="FZS60" s="31"/>
      <c r="FZT60" s="31"/>
      <c r="FZU60" s="31"/>
      <c r="FZV60" s="31"/>
      <c r="FZW60" s="31"/>
      <c r="FZX60" s="31"/>
      <c r="FZY60" s="31"/>
      <c r="FZZ60" s="31"/>
      <c r="GAA60" s="31"/>
      <c r="GAB60" s="31"/>
      <c r="GAC60" s="31"/>
      <c r="GAD60" s="31"/>
      <c r="GAE60" s="31"/>
      <c r="GAF60" s="31"/>
      <c r="GAG60" s="31"/>
      <c r="GAH60" s="31"/>
      <c r="GAI60" s="31"/>
      <c r="GAJ60" s="31"/>
      <c r="GAK60" s="31"/>
      <c r="GAL60" s="31"/>
      <c r="GAM60" s="31"/>
      <c r="GAN60" s="31"/>
      <c r="GAO60" s="31"/>
      <c r="GAP60" s="31"/>
      <c r="GAQ60" s="31"/>
      <c r="GAR60" s="31"/>
      <c r="GAS60" s="31"/>
      <c r="GAT60" s="31"/>
      <c r="GAU60" s="31"/>
      <c r="GAV60" s="31"/>
      <c r="GAW60" s="31"/>
      <c r="GAX60" s="31"/>
      <c r="GAY60" s="31"/>
      <c r="GAZ60" s="31"/>
      <c r="GBA60" s="31"/>
      <c r="GBB60" s="31"/>
      <c r="GBC60" s="31"/>
      <c r="GBD60" s="31"/>
      <c r="GBE60" s="31"/>
      <c r="GBF60" s="31"/>
      <c r="GBG60" s="31"/>
      <c r="GBH60" s="31"/>
      <c r="GBI60" s="31"/>
      <c r="GBJ60" s="31"/>
      <c r="GBK60" s="31"/>
      <c r="GBL60" s="31"/>
      <c r="GBM60" s="31"/>
      <c r="GBN60" s="31"/>
      <c r="GBO60" s="31"/>
      <c r="GBP60" s="31"/>
      <c r="GBQ60" s="31"/>
      <c r="GBR60" s="31"/>
      <c r="GBS60" s="31"/>
      <c r="GBT60" s="31"/>
      <c r="GBU60" s="31"/>
      <c r="GBV60" s="31"/>
      <c r="GBW60" s="31"/>
      <c r="GBX60" s="31"/>
      <c r="GBY60" s="31"/>
      <c r="GBZ60" s="31"/>
      <c r="GCA60" s="31"/>
      <c r="GCB60" s="31"/>
      <c r="GCC60" s="31"/>
      <c r="GCD60" s="31"/>
      <c r="GCE60" s="31"/>
      <c r="GCF60" s="31"/>
      <c r="GCG60" s="31"/>
      <c r="GCH60" s="31"/>
      <c r="GCI60" s="31"/>
      <c r="GCJ60" s="31"/>
      <c r="GCK60" s="31"/>
      <c r="GCL60" s="31"/>
      <c r="GCM60" s="31"/>
      <c r="GCN60" s="31"/>
      <c r="GCO60" s="31"/>
      <c r="GCP60" s="31"/>
      <c r="GCQ60" s="31"/>
      <c r="GCR60" s="31"/>
      <c r="GCS60" s="31"/>
      <c r="GCT60" s="31"/>
      <c r="GCU60" s="31"/>
      <c r="GCV60" s="31"/>
      <c r="GCW60" s="31"/>
      <c r="GCX60" s="31"/>
      <c r="GCY60" s="31"/>
      <c r="GCZ60" s="31"/>
      <c r="GDA60" s="31"/>
      <c r="GDB60" s="31"/>
      <c r="GDC60" s="31"/>
      <c r="GDD60" s="31"/>
      <c r="GDE60" s="31"/>
      <c r="GDF60" s="31"/>
      <c r="GDG60" s="31"/>
      <c r="GDH60" s="31"/>
      <c r="GDI60" s="31"/>
      <c r="GDJ60" s="31"/>
      <c r="GDK60" s="31"/>
      <c r="GDL60" s="31"/>
      <c r="GDM60" s="31"/>
      <c r="GDN60" s="31"/>
      <c r="GDO60" s="31"/>
      <c r="GDP60" s="31"/>
      <c r="GDQ60" s="31"/>
      <c r="GDR60" s="31"/>
      <c r="GDS60" s="31"/>
      <c r="GDT60" s="31"/>
      <c r="GDU60" s="31"/>
      <c r="GDV60" s="31"/>
      <c r="GDW60" s="31"/>
      <c r="GDX60" s="31"/>
      <c r="GDY60" s="31"/>
      <c r="GDZ60" s="31"/>
      <c r="GEA60" s="31"/>
      <c r="GEB60" s="31"/>
      <c r="GEC60" s="31"/>
      <c r="GED60" s="31"/>
      <c r="GEE60" s="31"/>
      <c r="GEF60" s="31"/>
      <c r="GEG60" s="31"/>
      <c r="GEH60" s="31"/>
      <c r="GEI60" s="31"/>
      <c r="GEJ60" s="31"/>
      <c r="GEK60" s="31"/>
      <c r="GEL60" s="31"/>
      <c r="GEM60" s="31"/>
      <c r="GEN60" s="31"/>
      <c r="GEO60" s="31"/>
      <c r="GEP60" s="31"/>
      <c r="GEQ60" s="31"/>
      <c r="GER60" s="31"/>
      <c r="GES60" s="31"/>
      <c r="GET60" s="31"/>
      <c r="GEU60" s="31"/>
      <c r="GEV60" s="31"/>
      <c r="GEW60" s="31"/>
      <c r="GEX60" s="31"/>
      <c r="GEY60" s="31"/>
      <c r="GEZ60" s="31"/>
      <c r="GFA60" s="31"/>
      <c r="GFB60" s="31"/>
      <c r="GFC60" s="31"/>
      <c r="GFD60" s="31"/>
      <c r="GFE60" s="31"/>
      <c r="GFF60" s="31"/>
      <c r="GFG60" s="31"/>
      <c r="GFH60" s="31"/>
      <c r="GFI60" s="31"/>
      <c r="GFJ60" s="31"/>
      <c r="GFK60" s="31"/>
      <c r="GFL60" s="31"/>
      <c r="GFM60" s="31"/>
      <c r="GFN60" s="31"/>
      <c r="GFO60" s="31"/>
      <c r="GFP60" s="31"/>
      <c r="GFQ60" s="31"/>
      <c r="GFR60" s="31"/>
      <c r="GFS60" s="31"/>
      <c r="GFT60" s="31"/>
      <c r="GFU60" s="31"/>
      <c r="GFV60" s="31"/>
      <c r="GFW60" s="31"/>
      <c r="GFX60" s="31"/>
      <c r="GFY60" s="31"/>
      <c r="GFZ60" s="31"/>
      <c r="GGA60" s="31"/>
      <c r="GGB60" s="31"/>
      <c r="GGC60" s="31"/>
      <c r="GGD60" s="31"/>
      <c r="GGE60" s="31"/>
      <c r="GGF60" s="31"/>
      <c r="GGG60" s="31"/>
      <c r="GGH60" s="31"/>
      <c r="GGI60" s="31"/>
      <c r="GGJ60" s="31"/>
      <c r="GGK60" s="31"/>
      <c r="GGL60" s="31"/>
      <c r="GGM60" s="31"/>
      <c r="GGN60" s="31"/>
      <c r="GGO60" s="31"/>
      <c r="GGP60" s="31"/>
      <c r="GGQ60" s="31"/>
      <c r="GGR60" s="31"/>
      <c r="GGS60" s="31"/>
      <c r="GGT60" s="31"/>
      <c r="GGU60" s="31"/>
      <c r="GGV60" s="31"/>
      <c r="GGW60" s="31"/>
      <c r="GGX60" s="31"/>
      <c r="GGY60" s="31"/>
      <c r="GGZ60" s="31"/>
      <c r="GHA60" s="31"/>
      <c r="GHB60" s="31"/>
      <c r="GHC60" s="31"/>
      <c r="GHD60" s="31"/>
      <c r="GHE60" s="31"/>
      <c r="GHF60" s="31"/>
      <c r="GHG60" s="31"/>
      <c r="GHH60" s="31"/>
      <c r="GHI60" s="31"/>
      <c r="GHJ60" s="31"/>
      <c r="GHK60" s="31"/>
      <c r="GHL60" s="31"/>
      <c r="GHM60" s="31"/>
      <c r="GHN60" s="31"/>
      <c r="GHO60" s="31"/>
      <c r="GHP60" s="31"/>
      <c r="GHQ60" s="31"/>
      <c r="GHR60" s="31"/>
      <c r="GHS60" s="31"/>
      <c r="GHT60" s="31"/>
      <c r="GHU60" s="31"/>
      <c r="GHV60" s="31"/>
      <c r="GHW60" s="31"/>
      <c r="GHX60" s="31"/>
      <c r="GHY60" s="31"/>
      <c r="GHZ60" s="31"/>
      <c r="GIA60" s="31"/>
      <c r="GIB60" s="31"/>
      <c r="GIC60" s="31"/>
      <c r="GID60" s="31"/>
      <c r="GIE60" s="31"/>
      <c r="GIF60" s="31"/>
      <c r="GIG60" s="31"/>
      <c r="GIH60" s="31"/>
      <c r="GII60" s="31"/>
      <c r="GIJ60" s="31"/>
      <c r="GIK60" s="31"/>
      <c r="GIL60" s="31"/>
      <c r="GIM60" s="31"/>
      <c r="GIN60" s="31"/>
      <c r="GIO60" s="31"/>
      <c r="GIP60" s="31"/>
      <c r="GIQ60" s="31"/>
      <c r="GIR60" s="31"/>
      <c r="GIS60" s="31"/>
      <c r="GIT60" s="31"/>
      <c r="GIU60" s="31"/>
      <c r="GIV60" s="31"/>
      <c r="GIW60" s="31"/>
      <c r="GIX60" s="31"/>
      <c r="GIY60" s="31"/>
      <c r="GIZ60" s="31"/>
      <c r="GJA60" s="31"/>
      <c r="GJB60" s="31"/>
      <c r="GJC60" s="31"/>
      <c r="GJD60" s="31"/>
      <c r="GJE60" s="31"/>
      <c r="GJF60" s="31"/>
      <c r="GJG60" s="31"/>
      <c r="GJH60" s="31"/>
      <c r="GJI60" s="31"/>
      <c r="GJJ60" s="31"/>
      <c r="GJK60" s="31"/>
      <c r="GJL60" s="31"/>
      <c r="GJM60" s="31"/>
      <c r="GJN60" s="31"/>
      <c r="GJO60" s="31"/>
      <c r="GJP60" s="31"/>
      <c r="GJQ60" s="31"/>
      <c r="GJR60" s="31"/>
      <c r="GJS60" s="31"/>
      <c r="GJT60" s="31"/>
      <c r="GJU60" s="31"/>
      <c r="GJV60" s="31"/>
      <c r="GJW60" s="31"/>
      <c r="GJX60" s="31"/>
      <c r="GJY60" s="31"/>
      <c r="GJZ60" s="31"/>
      <c r="GKA60" s="31"/>
      <c r="GKB60" s="31"/>
      <c r="GKC60" s="31"/>
      <c r="GKD60" s="31"/>
      <c r="GKE60" s="31"/>
      <c r="GKF60" s="31"/>
      <c r="GKG60" s="31"/>
      <c r="GKH60" s="31"/>
      <c r="GKI60" s="31"/>
      <c r="GKJ60" s="31"/>
      <c r="GKK60" s="31"/>
      <c r="GKL60" s="31"/>
      <c r="GKM60" s="31"/>
      <c r="GKN60" s="31"/>
      <c r="GKO60" s="31"/>
      <c r="GKP60" s="31"/>
      <c r="GKQ60" s="31"/>
      <c r="GKR60" s="31"/>
      <c r="GKS60" s="31"/>
      <c r="GKT60" s="31"/>
      <c r="GKU60" s="31"/>
      <c r="GKV60" s="31"/>
      <c r="GKW60" s="31"/>
      <c r="GKX60" s="31"/>
      <c r="GKY60" s="31"/>
      <c r="GKZ60" s="31"/>
      <c r="GLA60" s="31"/>
      <c r="GLB60" s="31"/>
      <c r="GLC60" s="31"/>
      <c r="GLD60" s="31"/>
      <c r="GLE60" s="31"/>
      <c r="GLF60" s="31"/>
      <c r="GLG60" s="31"/>
      <c r="GLH60" s="31"/>
      <c r="GLI60" s="31"/>
      <c r="GLJ60" s="31"/>
      <c r="GLK60" s="31"/>
      <c r="GLL60" s="31"/>
      <c r="GLM60" s="31"/>
      <c r="GLN60" s="31"/>
      <c r="GLO60" s="31"/>
      <c r="GLP60" s="31"/>
      <c r="GLQ60" s="31"/>
      <c r="GLR60" s="31"/>
      <c r="GLS60" s="31"/>
      <c r="GLT60" s="31"/>
      <c r="GLU60" s="31"/>
      <c r="GLV60" s="31"/>
      <c r="GLW60" s="31"/>
      <c r="GLX60" s="31"/>
      <c r="GLY60" s="31"/>
      <c r="GLZ60" s="31"/>
      <c r="GMA60" s="31"/>
      <c r="GMB60" s="31"/>
      <c r="GMC60" s="31"/>
      <c r="GMD60" s="31"/>
      <c r="GME60" s="31"/>
      <c r="GMF60" s="31"/>
      <c r="GMG60" s="31"/>
      <c r="GMH60" s="31"/>
      <c r="GMI60" s="31"/>
      <c r="GMJ60" s="31"/>
      <c r="GMK60" s="31"/>
      <c r="GML60" s="31"/>
      <c r="GMM60" s="31"/>
      <c r="GMN60" s="31"/>
      <c r="GMO60" s="31"/>
      <c r="GMP60" s="31"/>
      <c r="GMQ60" s="31"/>
      <c r="GMR60" s="31"/>
      <c r="GMS60" s="31"/>
      <c r="GMT60" s="31"/>
      <c r="GMU60" s="31"/>
      <c r="GMV60" s="31"/>
      <c r="GMW60" s="31"/>
      <c r="GMX60" s="31"/>
      <c r="GMY60" s="31"/>
      <c r="GMZ60" s="31"/>
      <c r="GNA60" s="31"/>
      <c r="GNB60" s="31"/>
      <c r="GNC60" s="31"/>
      <c r="GND60" s="31"/>
      <c r="GNE60" s="31"/>
      <c r="GNF60" s="31"/>
      <c r="GNG60" s="31"/>
      <c r="GNH60" s="31"/>
      <c r="GNI60" s="31"/>
      <c r="GNJ60" s="31"/>
      <c r="GNK60" s="31"/>
      <c r="GNL60" s="31"/>
      <c r="GNM60" s="31"/>
      <c r="GNN60" s="31"/>
      <c r="GNO60" s="31"/>
      <c r="GNP60" s="31"/>
      <c r="GNQ60" s="31"/>
      <c r="GNR60" s="31"/>
      <c r="GNS60" s="31"/>
      <c r="GNT60" s="31"/>
      <c r="GNU60" s="31"/>
      <c r="GNV60" s="31"/>
      <c r="GNW60" s="31"/>
      <c r="GNX60" s="31"/>
      <c r="GNY60" s="31"/>
      <c r="GNZ60" s="31"/>
      <c r="GOA60" s="31"/>
      <c r="GOB60" s="31"/>
      <c r="GOC60" s="31"/>
      <c r="GOD60" s="31"/>
      <c r="GOE60" s="31"/>
      <c r="GOF60" s="31"/>
      <c r="GOG60" s="31"/>
      <c r="GOH60" s="31"/>
      <c r="GOI60" s="31"/>
      <c r="GOJ60" s="31"/>
      <c r="GOK60" s="31"/>
      <c r="GOL60" s="31"/>
      <c r="GOM60" s="31"/>
      <c r="GON60" s="31"/>
      <c r="GOO60" s="31"/>
      <c r="GOP60" s="31"/>
      <c r="GOQ60" s="31"/>
      <c r="GOR60" s="31"/>
      <c r="GOS60" s="31"/>
      <c r="GOT60" s="31"/>
      <c r="GOU60" s="31"/>
      <c r="GOV60" s="31"/>
      <c r="GOW60" s="31"/>
      <c r="GOX60" s="31"/>
      <c r="GOY60" s="31"/>
      <c r="GOZ60" s="31"/>
      <c r="GPA60" s="31"/>
      <c r="GPB60" s="31"/>
      <c r="GPC60" s="31"/>
      <c r="GPD60" s="31"/>
      <c r="GPE60" s="31"/>
      <c r="GPF60" s="31"/>
      <c r="GPG60" s="31"/>
      <c r="GPH60" s="31"/>
      <c r="GPI60" s="31"/>
      <c r="GPJ60" s="31"/>
      <c r="GPK60" s="31"/>
      <c r="GPL60" s="31"/>
      <c r="GPM60" s="31"/>
      <c r="GPN60" s="31"/>
      <c r="GPO60" s="31"/>
      <c r="GPP60" s="31"/>
      <c r="GPQ60" s="31"/>
      <c r="GPR60" s="31"/>
      <c r="GPS60" s="31"/>
      <c r="GPT60" s="31"/>
      <c r="GPU60" s="31"/>
      <c r="GPV60" s="31"/>
      <c r="GPW60" s="31"/>
      <c r="GPX60" s="31"/>
      <c r="GPY60" s="31"/>
      <c r="GPZ60" s="31"/>
      <c r="GQA60" s="31"/>
      <c r="GQB60" s="31"/>
      <c r="GQC60" s="31"/>
      <c r="GQD60" s="31"/>
      <c r="GQE60" s="31"/>
      <c r="GQF60" s="31"/>
      <c r="GQG60" s="31"/>
      <c r="GQH60" s="31"/>
      <c r="GQI60" s="31"/>
      <c r="GQJ60" s="31"/>
      <c r="GQK60" s="31"/>
      <c r="GQL60" s="31"/>
      <c r="GQM60" s="31"/>
      <c r="GQN60" s="31"/>
      <c r="GQO60" s="31"/>
      <c r="GQP60" s="31"/>
      <c r="GQQ60" s="31"/>
      <c r="GQR60" s="31"/>
      <c r="GQS60" s="31"/>
      <c r="GQT60" s="31"/>
      <c r="GQU60" s="31"/>
      <c r="GQV60" s="31"/>
      <c r="GQW60" s="31"/>
      <c r="GQX60" s="31"/>
      <c r="GQY60" s="31"/>
      <c r="GQZ60" s="31"/>
      <c r="GRA60" s="31"/>
      <c r="GRB60" s="31"/>
      <c r="GRC60" s="31"/>
      <c r="GRD60" s="31"/>
      <c r="GRE60" s="31"/>
      <c r="GRF60" s="31"/>
      <c r="GRG60" s="31"/>
      <c r="GRH60" s="31"/>
      <c r="GRI60" s="31"/>
      <c r="GRJ60" s="31"/>
      <c r="GRK60" s="31"/>
      <c r="GRL60" s="31"/>
      <c r="GRM60" s="31"/>
      <c r="GRN60" s="31"/>
      <c r="GRO60" s="31"/>
      <c r="GRP60" s="31"/>
      <c r="GRQ60" s="31"/>
      <c r="GRR60" s="31"/>
      <c r="GRS60" s="31"/>
      <c r="GRT60" s="31"/>
      <c r="GRU60" s="31"/>
      <c r="GRV60" s="31"/>
      <c r="GRW60" s="31"/>
      <c r="GRX60" s="31"/>
      <c r="GRY60" s="31"/>
      <c r="GRZ60" s="31"/>
      <c r="GSA60" s="31"/>
      <c r="GSB60" s="31"/>
      <c r="GSC60" s="31"/>
      <c r="GSD60" s="31"/>
      <c r="GSE60" s="31"/>
      <c r="GSF60" s="31"/>
      <c r="GSG60" s="31"/>
      <c r="GSH60" s="31"/>
      <c r="GSI60" s="31"/>
      <c r="GSJ60" s="31"/>
      <c r="GSK60" s="31"/>
      <c r="GSL60" s="31"/>
      <c r="GSM60" s="31"/>
      <c r="GSN60" s="31"/>
      <c r="GSO60" s="31"/>
      <c r="GSP60" s="31"/>
      <c r="GSQ60" s="31"/>
      <c r="GSR60" s="31"/>
      <c r="GSS60" s="31"/>
      <c r="GST60" s="31"/>
      <c r="GSU60" s="31"/>
      <c r="GSV60" s="31"/>
      <c r="GSW60" s="31"/>
      <c r="GSX60" s="31"/>
      <c r="GSY60" s="31"/>
      <c r="GSZ60" s="31"/>
      <c r="GTA60" s="31"/>
      <c r="GTB60" s="31"/>
      <c r="GTC60" s="31"/>
      <c r="GTD60" s="31"/>
      <c r="GTE60" s="31"/>
      <c r="GTF60" s="31"/>
      <c r="GTG60" s="31"/>
      <c r="GTH60" s="31"/>
      <c r="GTI60" s="31"/>
      <c r="GTJ60" s="31"/>
      <c r="GTK60" s="31"/>
      <c r="GTL60" s="31"/>
      <c r="GTM60" s="31"/>
      <c r="GTN60" s="31"/>
      <c r="GTO60" s="31"/>
      <c r="GTP60" s="31"/>
      <c r="GTQ60" s="31"/>
      <c r="GTR60" s="31"/>
      <c r="GTS60" s="31"/>
      <c r="GTT60" s="31"/>
      <c r="GTU60" s="31"/>
      <c r="GTV60" s="31"/>
      <c r="GTW60" s="31"/>
      <c r="GTX60" s="31"/>
      <c r="GTY60" s="31"/>
      <c r="GTZ60" s="31"/>
      <c r="GUA60" s="31"/>
      <c r="GUB60" s="31"/>
      <c r="GUC60" s="31"/>
      <c r="GUD60" s="31"/>
      <c r="GUE60" s="31"/>
      <c r="GUF60" s="31"/>
      <c r="GUG60" s="31"/>
      <c r="GUH60" s="31"/>
      <c r="GUI60" s="31"/>
      <c r="GUJ60" s="31"/>
      <c r="GUK60" s="31"/>
      <c r="GUL60" s="31"/>
      <c r="GUM60" s="31"/>
      <c r="GUN60" s="31"/>
      <c r="GUO60" s="31"/>
      <c r="GUP60" s="31"/>
      <c r="GUQ60" s="31"/>
      <c r="GUR60" s="31"/>
      <c r="GUS60" s="31"/>
      <c r="GUT60" s="31"/>
      <c r="GUU60" s="31"/>
      <c r="GUV60" s="31"/>
      <c r="GUW60" s="31"/>
      <c r="GUX60" s="31"/>
      <c r="GUY60" s="31"/>
      <c r="GUZ60" s="31"/>
      <c r="GVA60" s="31"/>
      <c r="GVB60" s="31"/>
      <c r="GVC60" s="31"/>
      <c r="GVD60" s="31"/>
      <c r="GVE60" s="31"/>
      <c r="GVF60" s="31"/>
      <c r="GVG60" s="31"/>
      <c r="GVH60" s="31"/>
      <c r="GVI60" s="31"/>
      <c r="GVJ60" s="31"/>
      <c r="GVK60" s="31"/>
      <c r="GVL60" s="31"/>
      <c r="GVM60" s="31"/>
      <c r="GVN60" s="31"/>
      <c r="GVO60" s="31"/>
      <c r="GVP60" s="31"/>
      <c r="GVQ60" s="31"/>
      <c r="GVR60" s="31"/>
      <c r="GVS60" s="31"/>
      <c r="GVT60" s="31"/>
      <c r="GVU60" s="31"/>
      <c r="GVV60" s="31"/>
      <c r="GVW60" s="31"/>
      <c r="GVX60" s="31"/>
      <c r="GVY60" s="31"/>
      <c r="GVZ60" s="31"/>
      <c r="GWA60" s="31"/>
      <c r="GWB60" s="31"/>
      <c r="GWC60" s="31"/>
      <c r="GWD60" s="31"/>
      <c r="GWE60" s="31"/>
      <c r="GWF60" s="31"/>
      <c r="GWG60" s="31"/>
      <c r="GWH60" s="31"/>
      <c r="GWI60" s="31"/>
      <c r="GWJ60" s="31"/>
      <c r="GWK60" s="31"/>
      <c r="GWL60" s="31"/>
      <c r="GWM60" s="31"/>
      <c r="GWN60" s="31"/>
      <c r="GWO60" s="31"/>
      <c r="GWP60" s="31"/>
      <c r="GWQ60" s="31"/>
      <c r="GWR60" s="31"/>
      <c r="GWS60" s="31"/>
      <c r="GWT60" s="31"/>
      <c r="GWU60" s="31"/>
      <c r="GWV60" s="31"/>
      <c r="GWW60" s="31"/>
      <c r="GWX60" s="31"/>
      <c r="GWY60" s="31"/>
      <c r="GWZ60" s="31"/>
      <c r="GXA60" s="31"/>
      <c r="GXB60" s="31"/>
      <c r="GXC60" s="31"/>
      <c r="GXD60" s="31"/>
      <c r="GXE60" s="31"/>
      <c r="GXF60" s="31"/>
      <c r="GXG60" s="31"/>
      <c r="GXH60" s="31"/>
      <c r="GXI60" s="31"/>
      <c r="GXJ60" s="31"/>
      <c r="GXK60" s="31"/>
      <c r="GXL60" s="31"/>
      <c r="GXM60" s="31"/>
      <c r="GXN60" s="31"/>
      <c r="GXO60" s="31"/>
      <c r="GXP60" s="31"/>
      <c r="GXQ60" s="31"/>
      <c r="GXR60" s="31"/>
      <c r="GXS60" s="31"/>
      <c r="GXT60" s="31"/>
      <c r="GXU60" s="31"/>
      <c r="GXV60" s="31"/>
      <c r="GXW60" s="31"/>
      <c r="GXX60" s="31"/>
      <c r="GXY60" s="31"/>
      <c r="GXZ60" s="31"/>
      <c r="GYA60" s="31"/>
      <c r="GYB60" s="31"/>
      <c r="GYC60" s="31"/>
      <c r="GYD60" s="31"/>
      <c r="GYE60" s="31"/>
      <c r="GYF60" s="31"/>
      <c r="GYG60" s="31"/>
      <c r="GYH60" s="31"/>
      <c r="GYI60" s="31"/>
      <c r="GYJ60" s="31"/>
      <c r="GYK60" s="31"/>
      <c r="GYL60" s="31"/>
      <c r="GYM60" s="31"/>
      <c r="GYN60" s="31"/>
      <c r="GYO60" s="31"/>
      <c r="GYP60" s="31"/>
      <c r="GYQ60" s="31"/>
      <c r="GYR60" s="31"/>
      <c r="GYS60" s="31"/>
      <c r="GYT60" s="31"/>
      <c r="GYU60" s="31"/>
      <c r="GYV60" s="31"/>
      <c r="GYW60" s="31"/>
      <c r="GYX60" s="31"/>
      <c r="GYY60" s="31"/>
      <c r="GYZ60" s="31"/>
      <c r="GZA60" s="31"/>
      <c r="GZB60" s="31"/>
      <c r="GZC60" s="31"/>
      <c r="GZD60" s="31"/>
      <c r="GZE60" s="31"/>
      <c r="GZF60" s="31"/>
      <c r="GZG60" s="31"/>
      <c r="GZH60" s="31"/>
      <c r="GZI60" s="31"/>
      <c r="GZJ60" s="31"/>
      <c r="GZK60" s="31"/>
      <c r="GZL60" s="31"/>
      <c r="GZM60" s="31"/>
      <c r="GZN60" s="31"/>
      <c r="GZO60" s="31"/>
      <c r="GZP60" s="31"/>
      <c r="GZQ60" s="31"/>
      <c r="GZR60" s="31"/>
      <c r="GZS60" s="31"/>
      <c r="GZT60" s="31"/>
      <c r="GZU60" s="31"/>
      <c r="GZV60" s="31"/>
      <c r="GZW60" s="31"/>
      <c r="GZX60" s="31"/>
      <c r="GZY60" s="31"/>
      <c r="GZZ60" s="31"/>
      <c r="HAA60" s="31"/>
      <c r="HAB60" s="31"/>
      <c r="HAC60" s="31"/>
      <c r="HAD60" s="31"/>
      <c r="HAE60" s="31"/>
      <c r="HAF60" s="31"/>
      <c r="HAG60" s="31"/>
      <c r="HAH60" s="31"/>
      <c r="HAI60" s="31"/>
      <c r="HAJ60" s="31"/>
      <c r="HAK60" s="31"/>
      <c r="HAL60" s="31"/>
      <c r="HAM60" s="31"/>
      <c r="HAN60" s="31"/>
      <c r="HAO60" s="31"/>
      <c r="HAP60" s="31"/>
      <c r="HAQ60" s="31"/>
      <c r="HAR60" s="31"/>
      <c r="HAS60" s="31"/>
      <c r="HAT60" s="31"/>
      <c r="HAU60" s="31"/>
      <c r="HAV60" s="31"/>
      <c r="HAW60" s="31"/>
      <c r="HAX60" s="31"/>
      <c r="HAY60" s="31"/>
      <c r="HAZ60" s="31"/>
      <c r="HBA60" s="31"/>
      <c r="HBB60" s="31"/>
      <c r="HBC60" s="31"/>
      <c r="HBD60" s="31"/>
      <c r="HBE60" s="31"/>
      <c r="HBF60" s="31"/>
      <c r="HBG60" s="31"/>
      <c r="HBH60" s="31"/>
      <c r="HBI60" s="31"/>
      <c r="HBJ60" s="31"/>
      <c r="HBK60" s="31"/>
      <c r="HBL60" s="31"/>
      <c r="HBM60" s="31"/>
      <c r="HBN60" s="31"/>
      <c r="HBO60" s="31"/>
      <c r="HBP60" s="31"/>
      <c r="HBQ60" s="31"/>
      <c r="HBR60" s="31"/>
      <c r="HBS60" s="31"/>
      <c r="HBT60" s="31"/>
      <c r="HBU60" s="31"/>
      <c r="HBV60" s="31"/>
      <c r="HBW60" s="31"/>
      <c r="HBX60" s="31"/>
      <c r="HBY60" s="31"/>
      <c r="HBZ60" s="31"/>
      <c r="HCA60" s="31"/>
      <c r="HCB60" s="31"/>
      <c r="HCC60" s="31"/>
      <c r="HCD60" s="31"/>
      <c r="HCE60" s="31"/>
      <c r="HCF60" s="31"/>
      <c r="HCG60" s="31"/>
      <c r="HCH60" s="31"/>
      <c r="HCI60" s="31"/>
      <c r="HCJ60" s="31"/>
      <c r="HCK60" s="31"/>
      <c r="HCL60" s="31"/>
      <c r="HCM60" s="31"/>
      <c r="HCN60" s="31"/>
      <c r="HCO60" s="31"/>
      <c r="HCP60" s="31"/>
      <c r="HCQ60" s="31"/>
      <c r="HCR60" s="31"/>
      <c r="HCS60" s="31"/>
      <c r="HCT60" s="31"/>
      <c r="HCU60" s="31"/>
      <c r="HCV60" s="31"/>
      <c r="HCW60" s="31"/>
      <c r="HCX60" s="31"/>
      <c r="HCY60" s="31"/>
      <c r="HCZ60" s="31"/>
      <c r="HDA60" s="31"/>
      <c r="HDB60" s="31"/>
      <c r="HDC60" s="31"/>
      <c r="HDD60" s="31"/>
      <c r="HDE60" s="31"/>
      <c r="HDF60" s="31"/>
      <c r="HDG60" s="31"/>
      <c r="HDH60" s="31"/>
      <c r="HDI60" s="31"/>
      <c r="HDJ60" s="31"/>
      <c r="HDK60" s="31"/>
      <c r="HDL60" s="31"/>
      <c r="HDM60" s="31"/>
      <c r="HDN60" s="31"/>
      <c r="HDO60" s="31"/>
      <c r="HDP60" s="31"/>
      <c r="HDQ60" s="31"/>
      <c r="HDR60" s="31"/>
      <c r="HDS60" s="31"/>
      <c r="HDT60" s="31"/>
      <c r="HDU60" s="31"/>
      <c r="HDV60" s="31"/>
      <c r="HDW60" s="31"/>
      <c r="HDX60" s="31"/>
      <c r="HDY60" s="31"/>
      <c r="HDZ60" s="31"/>
      <c r="HEA60" s="31"/>
      <c r="HEB60" s="31"/>
      <c r="HEC60" s="31"/>
      <c r="HED60" s="31"/>
      <c r="HEE60" s="31"/>
      <c r="HEF60" s="31"/>
      <c r="HEG60" s="31"/>
      <c r="HEH60" s="31"/>
      <c r="HEI60" s="31"/>
      <c r="HEJ60" s="31"/>
      <c r="HEK60" s="31"/>
      <c r="HEL60" s="31"/>
      <c r="HEM60" s="31"/>
      <c r="HEN60" s="31"/>
      <c r="HEO60" s="31"/>
      <c r="HEP60" s="31"/>
      <c r="HEQ60" s="31"/>
      <c r="HER60" s="31"/>
      <c r="HES60" s="31"/>
      <c r="HET60" s="31"/>
      <c r="HEU60" s="31"/>
      <c r="HEV60" s="31"/>
      <c r="HEW60" s="31"/>
      <c r="HEX60" s="31"/>
      <c r="HEY60" s="31"/>
      <c r="HEZ60" s="31"/>
      <c r="HFA60" s="31"/>
      <c r="HFB60" s="31"/>
      <c r="HFC60" s="31"/>
      <c r="HFD60" s="31"/>
      <c r="HFE60" s="31"/>
      <c r="HFF60" s="31"/>
      <c r="HFG60" s="31"/>
      <c r="HFH60" s="31"/>
      <c r="HFI60" s="31"/>
      <c r="HFJ60" s="31"/>
      <c r="HFK60" s="31"/>
      <c r="HFL60" s="31"/>
      <c r="HFM60" s="31"/>
      <c r="HFN60" s="31"/>
      <c r="HFO60" s="31"/>
      <c r="HFP60" s="31"/>
      <c r="HFQ60" s="31"/>
      <c r="HFR60" s="31"/>
      <c r="HFS60" s="31"/>
      <c r="HFT60" s="31"/>
      <c r="HFU60" s="31"/>
      <c r="HFV60" s="31"/>
      <c r="HFW60" s="31"/>
      <c r="HFX60" s="31"/>
      <c r="HFY60" s="31"/>
      <c r="HFZ60" s="31"/>
      <c r="HGA60" s="31"/>
      <c r="HGB60" s="31"/>
      <c r="HGC60" s="31"/>
      <c r="HGD60" s="31"/>
      <c r="HGE60" s="31"/>
      <c r="HGF60" s="31"/>
      <c r="HGG60" s="31"/>
      <c r="HGH60" s="31"/>
      <c r="HGI60" s="31"/>
      <c r="HGJ60" s="31"/>
      <c r="HGK60" s="31"/>
      <c r="HGL60" s="31"/>
      <c r="HGM60" s="31"/>
      <c r="HGN60" s="31"/>
      <c r="HGO60" s="31"/>
      <c r="HGP60" s="31"/>
      <c r="HGQ60" s="31"/>
      <c r="HGR60" s="31"/>
      <c r="HGS60" s="31"/>
      <c r="HGT60" s="31"/>
      <c r="HGU60" s="31"/>
      <c r="HGV60" s="31"/>
      <c r="HGW60" s="31"/>
      <c r="HGX60" s="31"/>
      <c r="HGY60" s="31"/>
      <c r="HGZ60" s="31"/>
      <c r="HHA60" s="31"/>
      <c r="HHB60" s="31"/>
      <c r="HHC60" s="31"/>
      <c r="HHD60" s="31"/>
      <c r="HHE60" s="31"/>
      <c r="HHF60" s="31"/>
      <c r="HHG60" s="31"/>
      <c r="HHH60" s="31"/>
      <c r="HHI60" s="31"/>
      <c r="HHJ60" s="31"/>
      <c r="HHK60" s="31"/>
      <c r="HHL60" s="31"/>
      <c r="HHM60" s="31"/>
      <c r="HHN60" s="31"/>
      <c r="HHO60" s="31"/>
      <c r="HHP60" s="31"/>
      <c r="HHQ60" s="31"/>
      <c r="HHR60" s="31"/>
      <c r="HHS60" s="31"/>
      <c r="HHT60" s="31"/>
      <c r="HHU60" s="31"/>
      <c r="HHV60" s="31"/>
      <c r="HHW60" s="31"/>
      <c r="HHX60" s="31"/>
      <c r="HHY60" s="31"/>
      <c r="HHZ60" s="31"/>
      <c r="HIA60" s="31"/>
      <c r="HIB60" s="31"/>
      <c r="HIC60" s="31"/>
      <c r="HID60" s="31"/>
      <c r="HIE60" s="31"/>
      <c r="HIF60" s="31"/>
      <c r="HIG60" s="31"/>
      <c r="HIH60" s="31"/>
      <c r="HII60" s="31"/>
      <c r="HIJ60" s="31"/>
      <c r="HIK60" s="31"/>
      <c r="HIL60" s="31"/>
      <c r="HIM60" s="31"/>
      <c r="HIN60" s="31"/>
      <c r="HIO60" s="31"/>
      <c r="HIP60" s="31"/>
      <c r="HIQ60" s="31"/>
      <c r="HIR60" s="31"/>
      <c r="HIS60" s="31"/>
      <c r="HIT60" s="31"/>
      <c r="HIU60" s="31"/>
      <c r="HIV60" s="31"/>
      <c r="HIW60" s="31"/>
      <c r="HIX60" s="31"/>
      <c r="HIY60" s="31"/>
      <c r="HIZ60" s="31"/>
      <c r="HJA60" s="31"/>
      <c r="HJB60" s="31"/>
      <c r="HJC60" s="31"/>
      <c r="HJD60" s="31"/>
      <c r="HJE60" s="31"/>
      <c r="HJF60" s="31"/>
      <c r="HJG60" s="31"/>
      <c r="HJH60" s="31"/>
      <c r="HJI60" s="31"/>
      <c r="HJJ60" s="31"/>
      <c r="HJK60" s="31"/>
      <c r="HJL60" s="31"/>
      <c r="HJM60" s="31"/>
      <c r="HJN60" s="31"/>
      <c r="HJO60" s="31"/>
      <c r="HJP60" s="31"/>
      <c r="HJQ60" s="31"/>
      <c r="HJR60" s="31"/>
      <c r="HJS60" s="31"/>
      <c r="HJT60" s="31"/>
      <c r="HJU60" s="31"/>
      <c r="HJV60" s="31"/>
      <c r="HJW60" s="31"/>
      <c r="HJX60" s="31"/>
      <c r="HJY60" s="31"/>
      <c r="HJZ60" s="31"/>
      <c r="HKA60" s="31"/>
      <c r="HKB60" s="31"/>
      <c r="HKC60" s="31"/>
      <c r="HKD60" s="31"/>
      <c r="HKE60" s="31"/>
      <c r="HKF60" s="31"/>
      <c r="HKG60" s="31"/>
      <c r="HKH60" s="31"/>
      <c r="HKI60" s="31"/>
      <c r="HKJ60" s="31"/>
      <c r="HKK60" s="31"/>
      <c r="HKL60" s="31"/>
      <c r="HKM60" s="31"/>
      <c r="HKN60" s="31"/>
      <c r="HKO60" s="31"/>
      <c r="HKP60" s="31"/>
      <c r="HKQ60" s="31"/>
      <c r="HKR60" s="31"/>
      <c r="HKS60" s="31"/>
      <c r="HKT60" s="31"/>
      <c r="HKU60" s="31"/>
      <c r="HKV60" s="31"/>
      <c r="HKW60" s="31"/>
      <c r="HKX60" s="31"/>
      <c r="HKY60" s="31"/>
      <c r="HKZ60" s="31"/>
      <c r="HLA60" s="31"/>
      <c r="HLB60" s="31"/>
      <c r="HLC60" s="31"/>
      <c r="HLD60" s="31"/>
      <c r="HLE60" s="31"/>
      <c r="HLF60" s="31"/>
      <c r="HLG60" s="31"/>
      <c r="HLH60" s="31"/>
      <c r="HLI60" s="31"/>
      <c r="HLJ60" s="31"/>
      <c r="HLK60" s="31"/>
      <c r="HLL60" s="31"/>
      <c r="HLM60" s="31"/>
      <c r="HLN60" s="31"/>
      <c r="HLO60" s="31"/>
      <c r="HLP60" s="31"/>
      <c r="HLQ60" s="31"/>
      <c r="HLR60" s="31"/>
      <c r="HLS60" s="31"/>
      <c r="HLT60" s="31"/>
      <c r="HLU60" s="31"/>
      <c r="HLV60" s="31"/>
      <c r="HLW60" s="31"/>
      <c r="HLX60" s="31"/>
      <c r="HLY60" s="31"/>
      <c r="HLZ60" s="31"/>
      <c r="HMA60" s="31"/>
      <c r="HMB60" s="31"/>
      <c r="HMC60" s="31"/>
      <c r="HMD60" s="31"/>
      <c r="HME60" s="31"/>
      <c r="HMF60" s="31"/>
      <c r="HMG60" s="31"/>
      <c r="HMH60" s="31"/>
      <c r="HMI60" s="31"/>
      <c r="HMJ60" s="31"/>
      <c r="HMK60" s="31"/>
      <c r="HML60" s="31"/>
      <c r="HMM60" s="31"/>
      <c r="HMN60" s="31"/>
      <c r="HMO60" s="31"/>
      <c r="HMP60" s="31"/>
      <c r="HMQ60" s="31"/>
      <c r="HMR60" s="31"/>
      <c r="HMS60" s="31"/>
      <c r="HMT60" s="31"/>
      <c r="HMU60" s="31"/>
      <c r="HMV60" s="31"/>
      <c r="HMW60" s="31"/>
      <c r="HMX60" s="31"/>
      <c r="HMY60" s="31"/>
      <c r="HMZ60" s="31"/>
      <c r="HNA60" s="31"/>
      <c r="HNB60" s="31"/>
      <c r="HNC60" s="31"/>
      <c r="HND60" s="31"/>
      <c r="HNE60" s="31"/>
      <c r="HNF60" s="31"/>
      <c r="HNG60" s="31"/>
      <c r="HNH60" s="31"/>
      <c r="HNI60" s="31"/>
      <c r="HNJ60" s="31"/>
      <c r="HNK60" s="31"/>
      <c r="HNL60" s="31"/>
      <c r="HNM60" s="31"/>
      <c r="HNN60" s="31"/>
      <c r="HNO60" s="31"/>
      <c r="HNP60" s="31"/>
      <c r="HNQ60" s="31"/>
      <c r="HNR60" s="31"/>
      <c r="HNS60" s="31"/>
      <c r="HNT60" s="31"/>
      <c r="HNU60" s="31"/>
      <c r="HNV60" s="31"/>
      <c r="HNW60" s="31"/>
      <c r="HNX60" s="31"/>
      <c r="HNY60" s="31"/>
      <c r="HNZ60" s="31"/>
      <c r="HOA60" s="31"/>
      <c r="HOB60" s="31"/>
      <c r="HOC60" s="31"/>
      <c r="HOD60" s="31"/>
      <c r="HOE60" s="31"/>
      <c r="HOF60" s="31"/>
      <c r="HOG60" s="31"/>
      <c r="HOH60" s="31"/>
      <c r="HOI60" s="31"/>
      <c r="HOJ60" s="31"/>
      <c r="HOK60" s="31"/>
      <c r="HOL60" s="31"/>
      <c r="HOM60" s="31"/>
      <c r="HON60" s="31"/>
      <c r="HOO60" s="31"/>
      <c r="HOP60" s="31"/>
      <c r="HOQ60" s="31"/>
      <c r="HOR60" s="31"/>
      <c r="HOS60" s="31"/>
      <c r="HOT60" s="31"/>
      <c r="HOU60" s="31"/>
      <c r="HOV60" s="31"/>
      <c r="HOW60" s="31"/>
      <c r="HOX60" s="31"/>
      <c r="HOY60" s="31"/>
      <c r="HOZ60" s="31"/>
      <c r="HPA60" s="31"/>
      <c r="HPB60" s="31"/>
      <c r="HPC60" s="31"/>
      <c r="HPD60" s="31"/>
      <c r="HPE60" s="31"/>
      <c r="HPF60" s="31"/>
      <c r="HPG60" s="31"/>
      <c r="HPH60" s="31"/>
      <c r="HPI60" s="31"/>
      <c r="HPJ60" s="31"/>
      <c r="HPK60" s="31"/>
      <c r="HPL60" s="31"/>
      <c r="HPM60" s="31"/>
      <c r="HPN60" s="31"/>
      <c r="HPO60" s="31"/>
      <c r="HPP60" s="31"/>
      <c r="HPQ60" s="31"/>
      <c r="HPR60" s="31"/>
      <c r="HPS60" s="31"/>
      <c r="HPT60" s="31"/>
      <c r="HPU60" s="31"/>
      <c r="HPV60" s="31"/>
      <c r="HPW60" s="31"/>
      <c r="HPX60" s="31"/>
      <c r="HPY60" s="31"/>
      <c r="HPZ60" s="31"/>
      <c r="HQA60" s="31"/>
      <c r="HQB60" s="31"/>
      <c r="HQC60" s="31"/>
      <c r="HQD60" s="31"/>
      <c r="HQE60" s="31"/>
      <c r="HQF60" s="31"/>
      <c r="HQG60" s="31"/>
      <c r="HQH60" s="31"/>
      <c r="HQI60" s="31"/>
      <c r="HQJ60" s="31"/>
      <c r="HQK60" s="31"/>
      <c r="HQL60" s="31"/>
      <c r="HQM60" s="31"/>
      <c r="HQN60" s="31"/>
      <c r="HQO60" s="31"/>
      <c r="HQP60" s="31"/>
      <c r="HQQ60" s="31"/>
      <c r="HQR60" s="31"/>
      <c r="HQS60" s="31"/>
      <c r="HQT60" s="31"/>
      <c r="HQU60" s="31"/>
      <c r="HQV60" s="31"/>
      <c r="HQW60" s="31"/>
      <c r="HQX60" s="31"/>
      <c r="HQY60" s="31"/>
      <c r="HQZ60" s="31"/>
      <c r="HRA60" s="31"/>
      <c r="HRB60" s="31"/>
      <c r="HRC60" s="31"/>
      <c r="HRD60" s="31"/>
      <c r="HRE60" s="31"/>
      <c r="HRF60" s="31"/>
      <c r="HRG60" s="31"/>
      <c r="HRH60" s="31"/>
      <c r="HRI60" s="31"/>
      <c r="HRJ60" s="31"/>
      <c r="HRK60" s="31"/>
      <c r="HRL60" s="31"/>
      <c r="HRM60" s="31"/>
      <c r="HRN60" s="31"/>
      <c r="HRO60" s="31"/>
      <c r="HRP60" s="31"/>
      <c r="HRQ60" s="31"/>
      <c r="HRR60" s="31"/>
      <c r="HRS60" s="31"/>
      <c r="HRT60" s="31"/>
      <c r="HRU60" s="31"/>
      <c r="HRV60" s="31"/>
      <c r="HRW60" s="31"/>
      <c r="HRX60" s="31"/>
      <c r="HRY60" s="31"/>
      <c r="HRZ60" s="31"/>
      <c r="HSA60" s="31"/>
      <c r="HSB60" s="31"/>
      <c r="HSC60" s="31"/>
      <c r="HSD60" s="31"/>
      <c r="HSE60" s="31"/>
      <c r="HSF60" s="31"/>
      <c r="HSG60" s="31"/>
      <c r="HSH60" s="31"/>
      <c r="HSI60" s="31"/>
      <c r="HSJ60" s="31"/>
      <c r="HSK60" s="31"/>
      <c r="HSL60" s="31"/>
      <c r="HSM60" s="31"/>
      <c r="HSN60" s="31"/>
      <c r="HSO60" s="31"/>
      <c r="HSP60" s="31"/>
      <c r="HSQ60" s="31"/>
      <c r="HSR60" s="31"/>
      <c r="HSS60" s="31"/>
      <c r="HST60" s="31"/>
      <c r="HSU60" s="31"/>
      <c r="HSV60" s="31"/>
      <c r="HSW60" s="31"/>
      <c r="HSX60" s="31"/>
      <c r="HSY60" s="31"/>
      <c r="HSZ60" s="31"/>
      <c r="HTA60" s="31"/>
      <c r="HTB60" s="31"/>
      <c r="HTC60" s="31"/>
      <c r="HTD60" s="31"/>
      <c r="HTE60" s="31"/>
      <c r="HTF60" s="31"/>
      <c r="HTG60" s="31"/>
      <c r="HTH60" s="31"/>
      <c r="HTI60" s="31"/>
      <c r="HTJ60" s="31"/>
      <c r="HTK60" s="31"/>
      <c r="HTL60" s="31"/>
      <c r="HTM60" s="31"/>
      <c r="HTN60" s="31"/>
      <c r="HTO60" s="31"/>
      <c r="HTP60" s="31"/>
      <c r="HTQ60" s="31"/>
      <c r="HTR60" s="31"/>
      <c r="HTS60" s="31"/>
      <c r="HTT60" s="31"/>
      <c r="HTU60" s="31"/>
      <c r="HTV60" s="31"/>
      <c r="HTW60" s="31"/>
      <c r="HTX60" s="31"/>
      <c r="HTY60" s="31"/>
      <c r="HTZ60" s="31"/>
      <c r="HUA60" s="31"/>
      <c r="HUB60" s="31"/>
      <c r="HUC60" s="31"/>
      <c r="HUD60" s="31"/>
      <c r="HUE60" s="31"/>
      <c r="HUF60" s="31"/>
      <c r="HUG60" s="31"/>
      <c r="HUH60" s="31"/>
      <c r="HUI60" s="31"/>
      <c r="HUJ60" s="31"/>
      <c r="HUK60" s="31"/>
      <c r="HUL60" s="31"/>
      <c r="HUM60" s="31"/>
      <c r="HUN60" s="31"/>
      <c r="HUO60" s="31"/>
      <c r="HUP60" s="31"/>
      <c r="HUQ60" s="31"/>
      <c r="HUR60" s="31"/>
      <c r="HUS60" s="31"/>
      <c r="HUT60" s="31"/>
      <c r="HUU60" s="31"/>
      <c r="HUV60" s="31"/>
      <c r="HUW60" s="31"/>
      <c r="HUX60" s="31"/>
      <c r="HUY60" s="31"/>
      <c r="HUZ60" s="31"/>
      <c r="HVA60" s="31"/>
      <c r="HVB60" s="31"/>
      <c r="HVC60" s="31"/>
      <c r="HVD60" s="31"/>
      <c r="HVE60" s="31"/>
      <c r="HVF60" s="31"/>
      <c r="HVG60" s="31"/>
      <c r="HVH60" s="31"/>
      <c r="HVI60" s="31"/>
      <c r="HVJ60" s="31"/>
      <c r="HVK60" s="31"/>
      <c r="HVL60" s="31"/>
      <c r="HVM60" s="31"/>
      <c r="HVN60" s="31"/>
      <c r="HVO60" s="31"/>
      <c r="HVP60" s="31"/>
      <c r="HVQ60" s="31"/>
      <c r="HVR60" s="31"/>
      <c r="HVS60" s="31"/>
      <c r="HVT60" s="31"/>
      <c r="HVU60" s="31"/>
      <c r="HVV60" s="31"/>
      <c r="HVW60" s="31"/>
      <c r="HVX60" s="31"/>
      <c r="HVY60" s="31"/>
      <c r="HVZ60" s="31"/>
      <c r="HWA60" s="31"/>
      <c r="HWB60" s="31"/>
      <c r="HWC60" s="31"/>
      <c r="HWD60" s="31"/>
      <c r="HWE60" s="31"/>
      <c r="HWF60" s="31"/>
      <c r="HWG60" s="31"/>
      <c r="HWH60" s="31"/>
      <c r="HWI60" s="31"/>
      <c r="HWJ60" s="31"/>
      <c r="HWK60" s="31"/>
      <c r="HWL60" s="31"/>
      <c r="HWM60" s="31"/>
      <c r="HWN60" s="31"/>
      <c r="HWO60" s="31"/>
      <c r="HWP60" s="31"/>
      <c r="HWQ60" s="31"/>
      <c r="HWR60" s="31"/>
      <c r="HWS60" s="31"/>
      <c r="HWT60" s="31"/>
      <c r="HWU60" s="31"/>
      <c r="HWV60" s="31"/>
      <c r="HWW60" s="31"/>
      <c r="HWX60" s="31"/>
      <c r="HWY60" s="31"/>
      <c r="HWZ60" s="31"/>
      <c r="HXA60" s="31"/>
      <c r="HXB60" s="31"/>
      <c r="HXC60" s="31"/>
      <c r="HXD60" s="31"/>
      <c r="HXE60" s="31"/>
      <c r="HXF60" s="31"/>
      <c r="HXG60" s="31"/>
      <c r="HXH60" s="31"/>
      <c r="HXI60" s="31"/>
      <c r="HXJ60" s="31"/>
      <c r="HXK60" s="31"/>
      <c r="HXL60" s="31"/>
      <c r="HXM60" s="31"/>
      <c r="HXN60" s="31"/>
      <c r="HXO60" s="31"/>
      <c r="HXP60" s="31"/>
      <c r="HXQ60" s="31"/>
      <c r="HXR60" s="31"/>
      <c r="HXS60" s="31"/>
      <c r="HXT60" s="31"/>
      <c r="HXU60" s="31"/>
      <c r="HXV60" s="31"/>
      <c r="HXW60" s="31"/>
      <c r="HXX60" s="31"/>
      <c r="HXY60" s="31"/>
      <c r="HXZ60" s="31"/>
      <c r="HYA60" s="31"/>
      <c r="HYB60" s="31"/>
      <c r="HYC60" s="31"/>
      <c r="HYD60" s="31"/>
      <c r="HYE60" s="31"/>
      <c r="HYF60" s="31"/>
      <c r="HYG60" s="31"/>
      <c r="HYH60" s="31"/>
      <c r="HYI60" s="31"/>
      <c r="HYJ60" s="31"/>
      <c r="HYK60" s="31"/>
      <c r="HYL60" s="31"/>
      <c r="HYM60" s="31"/>
      <c r="HYN60" s="31"/>
      <c r="HYO60" s="31"/>
      <c r="HYP60" s="31"/>
      <c r="HYQ60" s="31"/>
      <c r="HYR60" s="31"/>
      <c r="HYS60" s="31"/>
      <c r="HYT60" s="31"/>
      <c r="HYU60" s="31"/>
      <c r="HYV60" s="31"/>
      <c r="HYW60" s="31"/>
      <c r="HYX60" s="31"/>
      <c r="HYY60" s="31"/>
      <c r="HYZ60" s="31"/>
      <c r="HZA60" s="31"/>
      <c r="HZB60" s="31"/>
      <c r="HZC60" s="31"/>
      <c r="HZD60" s="31"/>
      <c r="HZE60" s="31"/>
      <c r="HZF60" s="31"/>
      <c r="HZG60" s="31"/>
      <c r="HZH60" s="31"/>
      <c r="HZI60" s="31"/>
      <c r="HZJ60" s="31"/>
      <c r="HZK60" s="31"/>
      <c r="HZL60" s="31"/>
      <c r="HZM60" s="31"/>
      <c r="HZN60" s="31"/>
      <c r="HZO60" s="31"/>
      <c r="HZP60" s="31"/>
      <c r="HZQ60" s="31"/>
      <c r="HZR60" s="31"/>
      <c r="HZS60" s="31"/>
      <c r="HZT60" s="31"/>
      <c r="HZU60" s="31"/>
      <c r="HZV60" s="31"/>
      <c r="HZW60" s="31"/>
      <c r="HZX60" s="31"/>
      <c r="HZY60" s="31"/>
      <c r="HZZ60" s="31"/>
      <c r="IAA60" s="31"/>
      <c r="IAB60" s="31"/>
      <c r="IAC60" s="31"/>
      <c r="IAD60" s="31"/>
      <c r="IAE60" s="31"/>
      <c r="IAF60" s="31"/>
      <c r="IAG60" s="31"/>
      <c r="IAH60" s="31"/>
      <c r="IAI60" s="31"/>
      <c r="IAJ60" s="31"/>
      <c r="IAK60" s="31"/>
      <c r="IAL60" s="31"/>
      <c r="IAM60" s="31"/>
      <c r="IAN60" s="31"/>
      <c r="IAO60" s="31"/>
      <c r="IAP60" s="31"/>
      <c r="IAQ60" s="31"/>
      <c r="IAR60" s="31"/>
      <c r="IAS60" s="31"/>
      <c r="IAT60" s="31"/>
      <c r="IAU60" s="31"/>
      <c r="IAV60" s="31"/>
      <c r="IAW60" s="31"/>
      <c r="IAX60" s="31"/>
      <c r="IAY60" s="31"/>
      <c r="IAZ60" s="31"/>
      <c r="IBA60" s="31"/>
      <c r="IBB60" s="31"/>
      <c r="IBC60" s="31"/>
      <c r="IBD60" s="31"/>
      <c r="IBE60" s="31"/>
      <c r="IBF60" s="31"/>
      <c r="IBG60" s="31"/>
      <c r="IBH60" s="31"/>
      <c r="IBI60" s="31"/>
      <c r="IBJ60" s="31"/>
      <c r="IBK60" s="31"/>
      <c r="IBL60" s="31"/>
      <c r="IBM60" s="31"/>
      <c r="IBN60" s="31"/>
      <c r="IBO60" s="31"/>
      <c r="IBP60" s="31"/>
      <c r="IBQ60" s="31"/>
      <c r="IBR60" s="31"/>
      <c r="IBS60" s="31"/>
      <c r="IBT60" s="31"/>
      <c r="IBU60" s="31"/>
      <c r="IBV60" s="31"/>
      <c r="IBW60" s="31"/>
      <c r="IBX60" s="31"/>
      <c r="IBY60" s="31"/>
      <c r="IBZ60" s="31"/>
      <c r="ICA60" s="31"/>
      <c r="ICB60" s="31"/>
      <c r="ICC60" s="31"/>
      <c r="ICD60" s="31"/>
      <c r="ICE60" s="31"/>
      <c r="ICF60" s="31"/>
      <c r="ICG60" s="31"/>
      <c r="ICH60" s="31"/>
      <c r="ICI60" s="31"/>
      <c r="ICJ60" s="31"/>
      <c r="ICK60" s="31"/>
      <c r="ICL60" s="31"/>
      <c r="ICM60" s="31"/>
      <c r="ICN60" s="31"/>
      <c r="ICO60" s="31"/>
      <c r="ICP60" s="31"/>
      <c r="ICQ60" s="31"/>
      <c r="ICR60" s="31"/>
      <c r="ICS60" s="31"/>
      <c r="ICT60" s="31"/>
      <c r="ICU60" s="31"/>
      <c r="ICV60" s="31"/>
      <c r="ICW60" s="31"/>
      <c r="ICX60" s="31"/>
      <c r="ICY60" s="31"/>
      <c r="ICZ60" s="31"/>
      <c r="IDA60" s="31"/>
      <c r="IDB60" s="31"/>
      <c r="IDC60" s="31"/>
      <c r="IDD60" s="31"/>
      <c r="IDE60" s="31"/>
      <c r="IDF60" s="31"/>
      <c r="IDG60" s="31"/>
      <c r="IDH60" s="31"/>
      <c r="IDI60" s="31"/>
      <c r="IDJ60" s="31"/>
      <c r="IDK60" s="31"/>
      <c r="IDL60" s="31"/>
      <c r="IDM60" s="31"/>
      <c r="IDN60" s="31"/>
      <c r="IDO60" s="31"/>
      <c r="IDP60" s="31"/>
      <c r="IDQ60" s="31"/>
      <c r="IDR60" s="31"/>
      <c r="IDS60" s="31"/>
      <c r="IDT60" s="31"/>
      <c r="IDU60" s="31"/>
      <c r="IDV60" s="31"/>
      <c r="IDW60" s="31"/>
      <c r="IDX60" s="31"/>
      <c r="IDY60" s="31"/>
      <c r="IDZ60" s="31"/>
      <c r="IEA60" s="31"/>
      <c r="IEB60" s="31"/>
      <c r="IEC60" s="31"/>
      <c r="IED60" s="31"/>
      <c r="IEE60" s="31"/>
      <c r="IEF60" s="31"/>
      <c r="IEG60" s="31"/>
      <c r="IEH60" s="31"/>
      <c r="IEI60" s="31"/>
      <c r="IEJ60" s="31"/>
      <c r="IEK60" s="31"/>
      <c r="IEL60" s="31"/>
      <c r="IEM60" s="31"/>
      <c r="IEN60" s="31"/>
      <c r="IEO60" s="31"/>
      <c r="IEP60" s="31"/>
      <c r="IEQ60" s="31"/>
      <c r="IER60" s="31"/>
      <c r="IES60" s="31"/>
      <c r="IET60" s="31"/>
      <c r="IEU60" s="31"/>
      <c r="IEV60" s="31"/>
      <c r="IEW60" s="31"/>
      <c r="IEX60" s="31"/>
      <c r="IEY60" s="31"/>
      <c r="IEZ60" s="31"/>
      <c r="IFA60" s="31"/>
      <c r="IFB60" s="31"/>
      <c r="IFC60" s="31"/>
      <c r="IFD60" s="31"/>
      <c r="IFE60" s="31"/>
      <c r="IFF60" s="31"/>
      <c r="IFG60" s="31"/>
      <c r="IFH60" s="31"/>
      <c r="IFI60" s="31"/>
      <c r="IFJ60" s="31"/>
      <c r="IFK60" s="31"/>
      <c r="IFL60" s="31"/>
      <c r="IFM60" s="31"/>
      <c r="IFN60" s="31"/>
      <c r="IFO60" s="31"/>
      <c r="IFP60" s="31"/>
      <c r="IFQ60" s="31"/>
      <c r="IFR60" s="31"/>
      <c r="IFS60" s="31"/>
      <c r="IFT60" s="31"/>
      <c r="IFU60" s="31"/>
      <c r="IFV60" s="31"/>
      <c r="IFW60" s="31"/>
      <c r="IFX60" s="31"/>
      <c r="IFY60" s="31"/>
      <c r="IFZ60" s="31"/>
      <c r="IGA60" s="31"/>
      <c r="IGB60" s="31"/>
      <c r="IGC60" s="31"/>
      <c r="IGD60" s="31"/>
      <c r="IGE60" s="31"/>
      <c r="IGF60" s="31"/>
      <c r="IGG60" s="31"/>
      <c r="IGH60" s="31"/>
      <c r="IGI60" s="31"/>
      <c r="IGJ60" s="31"/>
      <c r="IGK60" s="31"/>
      <c r="IGL60" s="31"/>
      <c r="IGM60" s="31"/>
      <c r="IGN60" s="31"/>
      <c r="IGO60" s="31"/>
      <c r="IGP60" s="31"/>
      <c r="IGQ60" s="31"/>
      <c r="IGR60" s="31"/>
      <c r="IGS60" s="31"/>
      <c r="IGT60" s="31"/>
      <c r="IGU60" s="31"/>
      <c r="IGV60" s="31"/>
      <c r="IGW60" s="31"/>
      <c r="IGX60" s="31"/>
      <c r="IGY60" s="31"/>
      <c r="IGZ60" s="31"/>
      <c r="IHA60" s="31"/>
      <c r="IHB60" s="31"/>
      <c r="IHC60" s="31"/>
      <c r="IHD60" s="31"/>
      <c r="IHE60" s="31"/>
      <c r="IHF60" s="31"/>
      <c r="IHG60" s="31"/>
      <c r="IHH60" s="31"/>
      <c r="IHI60" s="31"/>
      <c r="IHJ60" s="31"/>
      <c r="IHK60" s="31"/>
      <c r="IHL60" s="31"/>
      <c r="IHM60" s="31"/>
      <c r="IHN60" s="31"/>
      <c r="IHO60" s="31"/>
      <c r="IHP60" s="31"/>
      <c r="IHQ60" s="31"/>
      <c r="IHR60" s="31"/>
      <c r="IHS60" s="31"/>
      <c r="IHT60" s="31"/>
      <c r="IHU60" s="31"/>
      <c r="IHV60" s="31"/>
      <c r="IHW60" s="31"/>
      <c r="IHX60" s="31"/>
      <c r="IHY60" s="31"/>
      <c r="IHZ60" s="31"/>
      <c r="IIA60" s="31"/>
      <c r="IIB60" s="31"/>
      <c r="IIC60" s="31"/>
      <c r="IID60" s="31"/>
      <c r="IIE60" s="31"/>
      <c r="IIF60" s="31"/>
      <c r="IIG60" s="31"/>
      <c r="IIH60" s="31"/>
      <c r="III60" s="31"/>
      <c r="IIJ60" s="31"/>
      <c r="IIK60" s="31"/>
      <c r="IIL60" s="31"/>
      <c r="IIM60" s="31"/>
      <c r="IIN60" s="31"/>
      <c r="IIO60" s="31"/>
      <c r="IIP60" s="31"/>
      <c r="IIQ60" s="31"/>
      <c r="IIR60" s="31"/>
      <c r="IIS60" s="31"/>
      <c r="IIT60" s="31"/>
      <c r="IIU60" s="31"/>
      <c r="IIV60" s="31"/>
      <c r="IIW60" s="31"/>
      <c r="IIX60" s="31"/>
      <c r="IIY60" s="31"/>
      <c r="IIZ60" s="31"/>
      <c r="IJA60" s="31"/>
      <c r="IJB60" s="31"/>
      <c r="IJC60" s="31"/>
      <c r="IJD60" s="31"/>
      <c r="IJE60" s="31"/>
      <c r="IJF60" s="31"/>
      <c r="IJG60" s="31"/>
      <c r="IJH60" s="31"/>
      <c r="IJI60" s="31"/>
      <c r="IJJ60" s="31"/>
      <c r="IJK60" s="31"/>
      <c r="IJL60" s="31"/>
      <c r="IJM60" s="31"/>
      <c r="IJN60" s="31"/>
      <c r="IJO60" s="31"/>
      <c r="IJP60" s="31"/>
      <c r="IJQ60" s="31"/>
      <c r="IJR60" s="31"/>
      <c r="IJS60" s="31"/>
      <c r="IJT60" s="31"/>
      <c r="IJU60" s="31"/>
      <c r="IJV60" s="31"/>
      <c r="IJW60" s="31"/>
      <c r="IJX60" s="31"/>
      <c r="IJY60" s="31"/>
      <c r="IJZ60" s="31"/>
      <c r="IKA60" s="31"/>
      <c r="IKB60" s="31"/>
      <c r="IKC60" s="31"/>
      <c r="IKD60" s="31"/>
      <c r="IKE60" s="31"/>
      <c r="IKF60" s="31"/>
      <c r="IKG60" s="31"/>
      <c r="IKH60" s="31"/>
      <c r="IKI60" s="31"/>
      <c r="IKJ60" s="31"/>
      <c r="IKK60" s="31"/>
      <c r="IKL60" s="31"/>
      <c r="IKM60" s="31"/>
      <c r="IKN60" s="31"/>
      <c r="IKO60" s="31"/>
      <c r="IKP60" s="31"/>
      <c r="IKQ60" s="31"/>
      <c r="IKR60" s="31"/>
      <c r="IKS60" s="31"/>
      <c r="IKT60" s="31"/>
      <c r="IKU60" s="31"/>
      <c r="IKV60" s="31"/>
      <c r="IKW60" s="31"/>
      <c r="IKX60" s="31"/>
      <c r="IKY60" s="31"/>
      <c r="IKZ60" s="31"/>
      <c r="ILA60" s="31"/>
      <c r="ILB60" s="31"/>
      <c r="ILC60" s="31"/>
      <c r="ILD60" s="31"/>
      <c r="ILE60" s="31"/>
      <c r="ILF60" s="31"/>
      <c r="ILG60" s="31"/>
      <c r="ILH60" s="31"/>
      <c r="ILI60" s="31"/>
      <c r="ILJ60" s="31"/>
      <c r="ILK60" s="31"/>
      <c r="ILL60" s="31"/>
      <c r="ILM60" s="31"/>
      <c r="ILN60" s="31"/>
      <c r="ILO60" s="31"/>
      <c r="ILP60" s="31"/>
      <c r="ILQ60" s="31"/>
      <c r="ILR60" s="31"/>
      <c r="ILS60" s="31"/>
      <c r="ILT60" s="31"/>
      <c r="ILU60" s="31"/>
      <c r="ILV60" s="31"/>
      <c r="ILW60" s="31"/>
      <c r="ILX60" s="31"/>
      <c r="ILY60" s="31"/>
      <c r="ILZ60" s="31"/>
      <c r="IMA60" s="31"/>
      <c r="IMB60" s="31"/>
      <c r="IMC60" s="31"/>
      <c r="IMD60" s="31"/>
      <c r="IME60" s="31"/>
      <c r="IMF60" s="31"/>
      <c r="IMG60" s="31"/>
      <c r="IMH60" s="31"/>
      <c r="IMI60" s="31"/>
      <c r="IMJ60" s="31"/>
      <c r="IMK60" s="31"/>
      <c r="IML60" s="31"/>
      <c r="IMM60" s="31"/>
      <c r="IMN60" s="31"/>
      <c r="IMO60" s="31"/>
      <c r="IMP60" s="31"/>
      <c r="IMQ60" s="31"/>
      <c r="IMR60" s="31"/>
      <c r="IMS60" s="31"/>
      <c r="IMT60" s="31"/>
      <c r="IMU60" s="31"/>
      <c r="IMV60" s="31"/>
      <c r="IMW60" s="31"/>
      <c r="IMX60" s="31"/>
      <c r="IMY60" s="31"/>
      <c r="IMZ60" s="31"/>
      <c r="INA60" s="31"/>
      <c r="INB60" s="31"/>
      <c r="INC60" s="31"/>
      <c r="IND60" s="31"/>
      <c r="INE60" s="31"/>
      <c r="INF60" s="31"/>
      <c r="ING60" s="31"/>
      <c r="INH60" s="31"/>
      <c r="INI60" s="31"/>
      <c r="INJ60" s="31"/>
      <c r="INK60" s="31"/>
      <c r="INL60" s="31"/>
      <c r="INM60" s="31"/>
      <c r="INN60" s="31"/>
      <c r="INO60" s="31"/>
      <c r="INP60" s="31"/>
      <c r="INQ60" s="31"/>
      <c r="INR60" s="31"/>
      <c r="INS60" s="31"/>
      <c r="INT60" s="31"/>
      <c r="INU60" s="31"/>
      <c r="INV60" s="31"/>
      <c r="INW60" s="31"/>
      <c r="INX60" s="31"/>
      <c r="INY60" s="31"/>
      <c r="INZ60" s="31"/>
      <c r="IOA60" s="31"/>
      <c r="IOB60" s="31"/>
      <c r="IOC60" s="31"/>
      <c r="IOD60" s="31"/>
      <c r="IOE60" s="31"/>
      <c r="IOF60" s="31"/>
      <c r="IOG60" s="31"/>
      <c r="IOH60" s="31"/>
      <c r="IOI60" s="31"/>
      <c r="IOJ60" s="31"/>
      <c r="IOK60" s="31"/>
      <c r="IOL60" s="31"/>
      <c r="IOM60" s="31"/>
      <c r="ION60" s="31"/>
      <c r="IOO60" s="31"/>
      <c r="IOP60" s="31"/>
      <c r="IOQ60" s="31"/>
      <c r="IOR60" s="31"/>
      <c r="IOS60" s="31"/>
      <c r="IOT60" s="31"/>
      <c r="IOU60" s="31"/>
      <c r="IOV60" s="31"/>
      <c r="IOW60" s="31"/>
      <c r="IOX60" s="31"/>
      <c r="IOY60" s="31"/>
      <c r="IOZ60" s="31"/>
      <c r="IPA60" s="31"/>
      <c r="IPB60" s="31"/>
      <c r="IPC60" s="31"/>
      <c r="IPD60" s="31"/>
      <c r="IPE60" s="31"/>
      <c r="IPF60" s="31"/>
      <c r="IPG60" s="31"/>
      <c r="IPH60" s="31"/>
      <c r="IPI60" s="31"/>
      <c r="IPJ60" s="31"/>
      <c r="IPK60" s="31"/>
      <c r="IPL60" s="31"/>
      <c r="IPM60" s="31"/>
      <c r="IPN60" s="31"/>
      <c r="IPO60" s="31"/>
      <c r="IPP60" s="31"/>
      <c r="IPQ60" s="31"/>
      <c r="IPR60" s="31"/>
      <c r="IPS60" s="31"/>
      <c r="IPT60" s="31"/>
      <c r="IPU60" s="31"/>
      <c r="IPV60" s="31"/>
      <c r="IPW60" s="31"/>
      <c r="IPX60" s="31"/>
      <c r="IPY60" s="31"/>
      <c r="IPZ60" s="31"/>
      <c r="IQA60" s="31"/>
      <c r="IQB60" s="31"/>
      <c r="IQC60" s="31"/>
      <c r="IQD60" s="31"/>
      <c r="IQE60" s="31"/>
      <c r="IQF60" s="31"/>
      <c r="IQG60" s="31"/>
      <c r="IQH60" s="31"/>
      <c r="IQI60" s="31"/>
      <c r="IQJ60" s="31"/>
      <c r="IQK60" s="31"/>
      <c r="IQL60" s="31"/>
      <c r="IQM60" s="31"/>
      <c r="IQN60" s="31"/>
      <c r="IQO60" s="31"/>
      <c r="IQP60" s="31"/>
      <c r="IQQ60" s="31"/>
      <c r="IQR60" s="31"/>
      <c r="IQS60" s="31"/>
      <c r="IQT60" s="31"/>
      <c r="IQU60" s="31"/>
      <c r="IQV60" s="31"/>
      <c r="IQW60" s="31"/>
      <c r="IQX60" s="31"/>
      <c r="IQY60" s="31"/>
      <c r="IQZ60" s="31"/>
      <c r="IRA60" s="31"/>
      <c r="IRB60" s="31"/>
      <c r="IRC60" s="31"/>
      <c r="IRD60" s="31"/>
      <c r="IRE60" s="31"/>
      <c r="IRF60" s="31"/>
      <c r="IRG60" s="31"/>
      <c r="IRH60" s="31"/>
      <c r="IRI60" s="31"/>
      <c r="IRJ60" s="31"/>
      <c r="IRK60" s="31"/>
      <c r="IRL60" s="31"/>
      <c r="IRM60" s="31"/>
      <c r="IRN60" s="31"/>
      <c r="IRO60" s="31"/>
      <c r="IRP60" s="31"/>
      <c r="IRQ60" s="31"/>
      <c r="IRR60" s="31"/>
      <c r="IRS60" s="31"/>
      <c r="IRT60" s="31"/>
      <c r="IRU60" s="31"/>
      <c r="IRV60" s="31"/>
      <c r="IRW60" s="31"/>
      <c r="IRX60" s="31"/>
      <c r="IRY60" s="31"/>
      <c r="IRZ60" s="31"/>
      <c r="ISA60" s="31"/>
      <c r="ISB60" s="31"/>
      <c r="ISC60" s="31"/>
      <c r="ISD60" s="31"/>
      <c r="ISE60" s="31"/>
      <c r="ISF60" s="31"/>
      <c r="ISG60" s="31"/>
      <c r="ISH60" s="31"/>
      <c r="ISI60" s="31"/>
      <c r="ISJ60" s="31"/>
      <c r="ISK60" s="31"/>
      <c r="ISL60" s="31"/>
      <c r="ISM60" s="31"/>
      <c r="ISN60" s="31"/>
      <c r="ISO60" s="31"/>
      <c r="ISP60" s="31"/>
      <c r="ISQ60" s="31"/>
      <c r="ISR60" s="31"/>
      <c r="ISS60" s="31"/>
      <c r="IST60" s="31"/>
      <c r="ISU60" s="31"/>
      <c r="ISV60" s="31"/>
      <c r="ISW60" s="31"/>
      <c r="ISX60" s="31"/>
      <c r="ISY60" s="31"/>
      <c r="ISZ60" s="31"/>
      <c r="ITA60" s="31"/>
      <c r="ITB60" s="31"/>
      <c r="ITC60" s="31"/>
      <c r="ITD60" s="31"/>
      <c r="ITE60" s="31"/>
      <c r="ITF60" s="31"/>
      <c r="ITG60" s="31"/>
      <c r="ITH60" s="31"/>
      <c r="ITI60" s="31"/>
      <c r="ITJ60" s="31"/>
      <c r="ITK60" s="31"/>
      <c r="ITL60" s="31"/>
      <c r="ITM60" s="31"/>
      <c r="ITN60" s="31"/>
      <c r="ITO60" s="31"/>
      <c r="ITP60" s="31"/>
      <c r="ITQ60" s="31"/>
      <c r="ITR60" s="31"/>
      <c r="ITS60" s="31"/>
      <c r="ITT60" s="31"/>
      <c r="ITU60" s="31"/>
      <c r="ITV60" s="31"/>
      <c r="ITW60" s="31"/>
      <c r="ITX60" s="31"/>
      <c r="ITY60" s="31"/>
      <c r="ITZ60" s="31"/>
      <c r="IUA60" s="31"/>
      <c r="IUB60" s="31"/>
      <c r="IUC60" s="31"/>
      <c r="IUD60" s="31"/>
      <c r="IUE60" s="31"/>
      <c r="IUF60" s="31"/>
      <c r="IUG60" s="31"/>
      <c r="IUH60" s="31"/>
      <c r="IUI60" s="31"/>
      <c r="IUJ60" s="31"/>
      <c r="IUK60" s="31"/>
      <c r="IUL60" s="31"/>
      <c r="IUM60" s="31"/>
      <c r="IUN60" s="31"/>
      <c r="IUO60" s="31"/>
      <c r="IUP60" s="31"/>
      <c r="IUQ60" s="31"/>
      <c r="IUR60" s="31"/>
      <c r="IUS60" s="31"/>
      <c r="IUT60" s="31"/>
      <c r="IUU60" s="31"/>
      <c r="IUV60" s="31"/>
      <c r="IUW60" s="31"/>
      <c r="IUX60" s="31"/>
      <c r="IUY60" s="31"/>
      <c r="IUZ60" s="31"/>
      <c r="IVA60" s="31"/>
      <c r="IVB60" s="31"/>
      <c r="IVC60" s="31"/>
      <c r="IVD60" s="31"/>
      <c r="IVE60" s="31"/>
      <c r="IVF60" s="31"/>
      <c r="IVG60" s="31"/>
      <c r="IVH60" s="31"/>
      <c r="IVI60" s="31"/>
      <c r="IVJ60" s="31"/>
      <c r="IVK60" s="31"/>
      <c r="IVL60" s="31"/>
      <c r="IVM60" s="31"/>
      <c r="IVN60" s="31"/>
      <c r="IVO60" s="31"/>
      <c r="IVP60" s="31"/>
      <c r="IVQ60" s="31"/>
      <c r="IVR60" s="31"/>
      <c r="IVS60" s="31"/>
      <c r="IVT60" s="31"/>
      <c r="IVU60" s="31"/>
      <c r="IVV60" s="31"/>
      <c r="IVW60" s="31"/>
      <c r="IVX60" s="31"/>
      <c r="IVY60" s="31"/>
      <c r="IVZ60" s="31"/>
      <c r="IWA60" s="31"/>
      <c r="IWB60" s="31"/>
      <c r="IWC60" s="31"/>
      <c r="IWD60" s="31"/>
      <c r="IWE60" s="31"/>
      <c r="IWF60" s="31"/>
      <c r="IWG60" s="31"/>
      <c r="IWH60" s="31"/>
      <c r="IWI60" s="31"/>
      <c r="IWJ60" s="31"/>
      <c r="IWK60" s="31"/>
      <c r="IWL60" s="31"/>
      <c r="IWM60" s="31"/>
      <c r="IWN60" s="31"/>
      <c r="IWO60" s="31"/>
      <c r="IWP60" s="31"/>
      <c r="IWQ60" s="31"/>
      <c r="IWR60" s="31"/>
      <c r="IWS60" s="31"/>
      <c r="IWT60" s="31"/>
      <c r="IWU60" s="31"/>
      <c r="IWV60" s="31"/>
      <c r="IWW60" s="31"/>
      <c r="IWX60" s="31"/>
      <c r="IWY60" s="31"/>
      <c r="IWZ60" s="31"/>
      <c r="IXA60" s="31"/>
      <c r="IXB60" s="31"/>
      <c r="IXC60" s="31"/>
      <c r="IXD60" s="31"/>
      <c r="IXE60" s="31"/>
      <c r="IXF60" s="31"/>
      <c r="IXG60" s="31"/>
      <c r="IXH60" s="31"/>
      <c r="IXI60" s="31"/>
      <c r="IXJ60" s="31"/>
      <c r="IXK60" s="31"/>
      <c r="IXL60" s="31"/>
      <c r="IXM60" s="31"/>
      <c r="IXN60" s="31"/>
      <c r="IXO60" s="31"/>
      <c r="IXP60" s="31"/>
      <c r="IXQ60" s="31"/>
      <c r="IXR60" s="31"/>
      <c r="IXS60" s="31"/>
      <c r="IXT60" s="31"/>
      <c r="IXU60" s="31"/>
      <c r="IXV60" s="31"/>
      <c r="IXW60" s="31"/>
      <c r="IXX60" s="31"/>
      <c r="IXY60" s="31"/>
      <c r="IXZ60" s="31"/>
      <c r="IYA60" s="31"/>
      <c r="IYB60" s="31"/>
      <c r="IYC60" s="31"/>
      <c r="IYD60" s="31"/>
      <c r="IYE60" s="31"/>
      <c r="IYF60" s="31"/>
      <c r="IYG60" s="31"/>
      <c r="IYH60" s="31"/>
      <c r="IYI60" s="31"/>
      <c r="IYJ60" s="31"/>
      <c r="IYK60" s="31"/>
      <c r="IYL60" s="31"/>
      <c r="IYM60" s="31"/>
      <c r="IYN60" s="31"/>
      <c r="IYO60" s="31"/>
      <c r="IYP60" s="31"/>
      <c r="IYQ60" s="31"/>
      <c r="IYR60" s="31"/>
      <c r="IYS60" s="31"/>
      <c r="IYT60" s="31"/>
      <c r="IYU60" s="31"/>
      <c r="IYV60" s="31"/>
      <c r="IYW60" s="31"/>
      <c r="IYX60" s="31"/>
      <c r="IYY60" s="31"/>
      <c r="IYZ60" s="31"/>
      <c r="IZA60" s="31"/>
      <c r="IZB60" s="31"/>
      <c r="IZC60" s="31"/>
      <c r="IZD60" s="31"/>
      <c r="IZE60" s="31"/>
      <c r="IZF60" s="31"/>
      <c r="IZG60" s="31"/>
      <c r="IZH60" s="31"/>
      <c r="IZI60" s="31"/>
      <c r="IZJ60" s="31"/>
      <c r="IZK60" s="31"/>
      <c r="IZL60" s="31"/>
      <c r="IZM60" s="31"/>
      <c r="IZN60" s="31"/>
      <c r="IZO60" s="31"/>
      <c r="IZP60" s="31"/>
      <c r="IZQ60" s="31"/>
      <c r="IZR60" s="31"/>
      <c r="IZS60" s="31"/>
      <c r="IZT60" s="31"/>
      <c r="IZU60" s="31"/>
      <c r="IZV60" s="31"/>
      <c r="IZW60" s="31"/>
      <c r="IZX60" s="31"/>
      <c r="IZY60" s="31"/>
      <c r="IZZ60" s="31"/>
      <c r="JAA60" s="31"/>
      <c r="JAB60" s="31"/>
      <c r="JAC60" s="31"/>
      <c r="JAD60" s="31"/>
      <c r="JAE60" s="31"/>
      <c r="JAF60" s="31"/>
      <c r="JAG60" s="31"/>
      <c r="JAH60" s="31"/>
      <c r="JAI60" s="31"/>
      <c r="JAJ60" s="31"/>
      <c r="JAK60" s="31"/>
      <c r="JAL60" s="31"/>
      <c r="JAM60" s="31"/>
      <c r="JAN60" s="31"/>
      <c r="JAO60" s="31"/>
      <c r="JAP60" s="31"/>
      <c r="JAQ60" s="31"/>
      <c r="JAR60" s="31"/>
      <c r="JAS60" s="31"/>
      <c r="JAT60" s="31"/>
      <c r="JAU60" s="31"/>
      <c r="JAV60" s="31"/>
      <c r="JAW60" s="31"/>
      <c r="JAX60" s="31"/>
      <c r="JAY60" s="31"/>
      <c r="JAZ60" s="31"/>
      <c r="JBA60" s="31"/>
      <c r="JBB60" s="31"/>
      <c r="JBC60" s="31"/>
      <c r="JBD60" s="31"/>
      <c r="JBE60" s="31"/>
      <c r="JBF60" s="31"/>
      <c r="JBG60" s="31"/>
      <c r="JBH60" s="31"/>
      <c r="JBI60" s="31"/>
      <c r="JBJ60" s="31"/>
      <c r="JBK60" s="31"/>
      <c r="JBL60" s="31"/>
      <c r="JBM60" s="31"/>
      <c r="JBN60" s="31"/>
      <c r="JBO60" s="31"/>
      <c r="JBP60" s="31"/>
      <c r="JBQ60" s="31"/>
      <c r="JBR60" s="31"/>
      <c r="JBS60" s="31"/>
      <c r="JBT60" s="31"/>
      <c r="JBU60" s="31"/>
      <c r="JBV60" s="31"/>
      <c r="JBW60" s="31"/>
      <c r="JBX60" s="31"/>
      <c r="JBY60" s="31"/>
      <c r="JBZ60" s="31"/>
      <c r="JCA60" s="31"/>
      <c r="JCB60" s="31"/>
      <c r="JCC60" s="31"/>
      <c r="JCD60" s="31"/>
      <c r="JCE60" s="31"/>
      <c r="JCF60" s="31"/>
      <c r="JCG60" s="31"/>
      <c r="JCH60" s="31"/>
      <c r="JCI60" s="31"/>
      <c r="JCJ60" s="31"/>
      <c r="JCK60" s="31"/>
      <c r="JCL60" s="31"/>
      <c r="JCM60" s="31"/>
      <c r="JCN60" s="31"/>
      <c r="JCO60" s="31"/>
      <c r="JCP60" s="31"/>
      <c r="JCQ60" s="31"/>
      <c r="JCR60" s="31"/>
      <c r="JCS60" s="31"/>
      <c r="JCT60" s="31"/>
      <c r="JCU60" s="31"/>
      <c r="JCV60" s="31"/>
      <c r="JCW60" s="31"/>
      <c r="JCX60" s="31"/>
      <c r="JCY60" s="31"/>
      <c r="JCZ60" s="31"/>
      <c r="JDA60" s="31"/>
      <c r="JDB60" s="31"/>
      <c r="JDC60" s="31"/>
      <c r="JDD60" s="31"/>
      <c r="JDE60" s="31"/>
      <c r="JDF60" s="31"/>
      <c r="JDG60" s="31"/>
      <c r="JDH60" s="31"/>
      <c r="JDI60" s="31"/>
      <c r="JDJ60" s="31"/>
      <c r="JDK60" s="31"/>
      <c r="JDL60" s="31"/>
      <c r="JDM60" s="31"/>
      <c r="JDN60" s="31"/>
      <c r="JDO60" s="31"/>
      <c r="JDP60" s="31"/>
      <c r="JDQ60" s="31"/>
      <c r="JDR60" s="31"/>
      <c r="JDS60" s="31"/>
      <c r="JDT60" s="31"/>
      <c r="JDU60" s="31"/>
      <c r="JDV60" s="31"/>
      <c r="JDW60" s="31"/>
      <c r="JDX60" s="31"/>
      <c r="JDY60" s="31"/>
      <c r="JDZ60" s="31"/>
      <c r="JEA60" s="31"/>
      <c r="JEB60" s="31"/>
      <c r="JEC60" s="31"/>
      <c r="JED60" s="31"/>
      <c r="JEE60" s="31"/>
      <c r="JEF60" s="31"/>
      <c r="JEG60" s="31"/>
      <c r="JEH60" s="31"/>
      <c r="JEI60" s="31"/>
      <c r="JEJ60" s="31"/>
      <c r="JEK60" s="31"/>
      <c r="JEL60" s="31"/>
      <c r="JEM60" s="31"/>
      <c r="JEN60" s="31"/>
      <c r="JEO60" s="31"/>
      <c r="JEP60" s="31"/>
      <c r="JEQ60" s="31"/>
      <c r="JER60" s="31"/>
      <c r="JES60" s="31"/>
      <c r="JET60" s="31"/>
      <c r="JEU60" s="31"/>
      <c r="JEV60" s="31"/>
      <c r="JEW60" s="31"/>
      <c r="JEX60" s="31"/>
      <c r="JEY60" s="31"/>
      <c r="JEZ60" s="31"/>
      <c r="JFA60" s="31"/>
      <c r="JFB60" s="31"/>
      <c r="JFC60" s="31"/>
      <c r="JFD60" s="31"/>
      <c r="JFE60" s="31"/>
      <c r="JFF60" s="31"/>
      <c r="JFG60" s="31"/>
      <c r="JFH60" s="31"/>
      <c r="JFI60" s="31"/>
      <c r="JFJ60" s="31"/>
      <c r="JFK60" s="31"/>
      <c r="JFL60" s="31"/>
      <c r="JFM60" s="31"/>
      <c r="JFN60" s="31"/>
      <c r="JFO60" s="31"/>
      <c r="JFP60" s="31"/>
      <c r="JFQ60" s="31"/>
      <c r="JFR60" s="31"/>
      <c r="JFS60" s="31"/>
      <c r="JFT60" s="31"/>
      <c r="JFU60" s="31"/>
      <c r="JFV60" s="31"/>
      <c r="JFW60" s="31"/>
      <c r="JFX60" s="31"/>
      <c r="JFY60" s="31"/>
      <c r="JFZ60" s="31"/>
      <c r="JGA60" s="31"/>
      <c r="JGB60" s="31"/>
      <c r="JGC60" s="31"/>
      <c r="JGD60" s="31"/>
      <c r="JGE60" s="31"/>
      <c r="JGF60" s="31"/>
      <c r="JGG60" s="31"/>
      <c r="JGH60" s="31"/>
      <c r="JGI60" s="31"/>
      <c r="JGJ60" s="31"/>
      <c r="JGK60" s="31"/>
      <c r="JGL60" s="31"/>
      <c r="JGM60" s="31"/>
      <c r="JGN60" s="31"/>
      <c r="JGO60" s="31"/>
      <c r="JGP60" s="31"/>
      <c r="JGQ60" s="31"/>
      <c r="JGR60" s="31"/>
      <c r="JGS60" s="31"/>
      <c r="JGT60" s="31"/>
      <c r="JGU60" s="31"/>
      <c r="JGV60" s="31"/>
      <c r="JGW60" s="31"/>
      <c r="JGX60" s="31"/>
      <c r="JGY60" s="31"/>
      <c r="JGZ60" s="31"/>
      <c r="JHA60" s="31"/>
      <c r="JHB60" s="31"/>
      <c r="JHC60" s="31"/>
      <c r="JHD60" s="31"/>
      <c r="JHE60" s="31"/>
      <c r="JHF60" s="31"/>
      <c r="JHG60" s="31"/>
      <c r="JHH60" s="31"/>
      <c r="JHI60" s="31"/>
      <c r="JHJ60" s="31"/>
      <c r="JHK60" s="31"/>
      <c r="JHL60" s="31"/>
      <c r="JHM60" s="31"/>
      <c r="JHN60" s="31"/>
      <c r="JHO60" s="31"/>
      <c r="JHP60" s="31"/>
      <c r="JHQ60" s="31"/>
      <c r="JHR60" s="31"/>
      <c r="JHS60" s="31"/>
      <c r="JHT60" s="31"/>
      <c r="JHU60" s="31"/>
      <c r="JHV60" s="31"/>
      <c r="JHW60" s="31"/>
      <c r="JHX60" s="31"/>
      <c r="JHY60" s="31"/>
      <c r="JHZ60" s="31"/>
      <c r="JIA60" s="31"/>
      <c r="JIB60" s="31"/>
      <c r="JIC60" s="31"/>
      <c r="JID60" s="31"/>
      <c r="JIE60" s="31"/>
      <c r="JIF60" s="31"/>
      <c r="JIG60" s="31"/>
      <c r="JIH60" s="31"/>
      <c r="JII60" s="31"/>
      <c r="JIJ60" s="31"/>
      <c r="JIK60" s="31"/>
      <c r="JIL60" s="31"/>
      <c r="JIM60" s="31"/>
      <c r="JIN60" s="31"/>
      <c r="JIO60" s="31"/>
      <c r="JIP60" s="31"/>
      <c r="JIQ60" s="31"/>
      <c r="JIR60" s="31"/>
      <c r="JIS60" s="31"/>
      <c r="JIT60" s="31"/>
      <c r="JIU60" s="31"/>
      <c r="JIV60" s="31"/>
      <c r="JIW60" s="31"/>
      <c r="JIX60" s="31"/>
      <c r="JIY60" s="31"/>
      <c r="JIZ60" s="31"/>
      <c r="JJA60" s="31"/>
      <c r="JJB60" s="31"/>
      <c r="JJC60" s="31"/>
      <c r="JJD60" s="31"/>
      <c r="JJE60" s="31"/>
      <c r="JJF60" s="31"/>
      <c r="JJG60" s="31"/>
      <c r="JJH60" s="31"/>
      <c r="JJI60" s="31"/>
      <c r="JJJ60" s="31"/>
      <c r="JJK60" s="31"/>
      <c r="JJL60" s="31"/>
      <c r="JJM60" s="31"/>
      <c r="JJN60" s="31"/>
      <c r="JJO60" s="31"/>
      <c r="JJP60" s="31"/>
      <c r="JJQ60" s="31"/>
      <c r="JJR60" s="31"/>
      <c r="JJS60" s="31"/>
      <c r="JJT60" s="31"/>
      <c r="JJU60" s="31"/>
      <c r="JJV60" s="31"/>
      <c r="JJW60" s="31"/>
      <c r="JJX60" s="31"/>
      <c r="JJY60" s="31"/>
      <c r="JJZ60" s="31"/>
      <c r="JKA60" s="31"/>
      <c r="JKB60" s="31"/>
      <c r="JKC60" s="31"/>
      <c r="JKD60" s="31"/>
      <c r="JKE60" s="31"/>
      <c r="JKF60" s="31"/>
      <c r="JKG60" s="31"/>
      <c r="JKH60" s="31"/>
      <c r="JKI60" s="31"/>
      <c r="JKJ60" s="31"/>
      <c r="JKK60" s="31"/>
      <c r="JKL60" s="31"/>
      <c r="JKM60" s="31"/>
      <c r="JKN60" s="31"/>
      <c r="JKO60" s="31"/>
      <c r="JKP60" s="31"/>
      <c r="JKQ60" s="31"/>
      <c r="JKR60" s="31"/>
      <c r="JKS60" s="31"/>
      <c r="JKT60" s="31"/>
      <c r="JKU60" s="31"/>
      <c r="JKV60" s="31"/>
      <c r="JKW60" s="31"/>
      <c r="JKX60" s="31"/>
      <c r="JKY60" s="31"/>
      <c r="JKZ60" s="31"/>
      <c r="JLA60" s="31"/>
      <c r="JLB60" s="31"/>
      <c r="JLC60" s="31"/>
      <c r="JLD60" s="31"/>
      <c r="JLE60" s="31"/>
      <c r="JLF60" s="31"/>
      <c r="JLG60" s="31"/>
      <c r="JLH60" s="31"/>
      <c r="JLI60" s="31"/>
      <c r="JLJ60" s="31"/>
      <c r="JLK60" s="31"/>
      <c r="JLL60" s="31"/>
      <c r="JLM60" s="31"/>
      <c r="JLN60" s="31"/>
      <c r="JLO60" s="31"/>
      <c r="JLP60" s="31"/>
      <c r="JLQ60" s="31"/>
      <c r="JLR60" s="31"/>
      <c r="JLS60" s="31"/>
      <c r="JLT60" s="31"/>
      <c r="JLU60" s="31"/>
      <c r="JLV60" s="31"/>
      <c r="JLW60" s="31"/>
      <c r="JLX60" s="31"/>
      <c r="JLY60" s="31"/>
      <c r="JLZ60" s="31"/>
      <c r="JMA60" s="31"/>
      <c r="JMB60" s="31"/>
      <c r="JMC60" s="31"/>
      <c r="JMD60" s="31"/>
      <c r="JME60" s="31"/>
      <c r="JMF60" s="31"/>
      <c r="JMG60" s="31"/>
      <c r="JMH60" s="31"/>
      <c r="JMI60" s="31"/>
      <c r="JMJ60" s="31"/>
      <c r="JMK60" s="31"/>
      <c r="JML60" s="31"/>
      <c r="JMM60" s="31"/>
      <c r="JMN60" s="31"/>
      <c r="JMO60" s="31"/>
      <c r="JMP60" s="31"/>
      <c r="JMQ60" s="31"/>
      <c r="JMR60" s="31"/>
      <c r="JMS60" s="31"/>
      <c r="JMT60" s="31"/>
      <c r="JMU60" s="31"/>
      <c r="JMV60" s="31"/>
      <c r="JMW60" s="31"/>
      <c r="JMX60" s="31"/>
      <c r="JMY60" s="31"/>
      <c r="JMZ60" s="31"/>
      <c r="JNA60" s="31"/>
      <c r="JNB60" s="31"/>
      <c r="JNC60" s="31"/>
      <c r="JND60" s="31"/>
      <c r="JNE60" s="31"/>
      <c r="JNF60" s="31"/>
      <c r="JNG60" s="31"/>
      <c r="JNH60" s="31"/>
      <c r="JNI60" s="31"/>
      <c r="JNJ60" s="31"/>
      <c r="JNK60" s="31"/>
      <c r="JNL60" s="31"/>
      <c r="JNM60" s="31"/>
      <c r="JNN60" s="31"/>
      <c r="JNO60" s="31"/>
      <c r="JNP60" s="31"/>
      <c r="JNQ60" s="31"/>
      <c r="JNR60" s="31"/>
      <c r="JNS60" s="31"/>
      <c r="JNT60" s="31"/>
      <c r="JNU60" s="31"/>
      <c r="JNV60" s="31"/>
      <c r="JNW60" s="31"/>
      <c r="JNX60" s="31"/>
      <c r="JNY60" s="31"/>
      <c r="JNZ60" s="31"/>
      <c r="JOA60" s="31"/>
      <c r="JOB60" s="31"/>
      <c r="JOC60" s="31"/>
      <c r="JOD60" s="31"/>
      <c r="JOE60" s="31"/>
      <c r="JOF60" s="31"/>
      <c r="JOG60" s="31"/>
      <c r="JOH60" s="31"/>
      <c r="JOI60" s="31"/>
      <c r="JOJ60" s="31"/>
      <c r="JOK60" s="31"/>
      <c r="JOL60" s="31"/>
      <c r="JOM60" s="31"/>
      <c r="JON60" s="31"/>
      <c r="JOO60" s="31"/>
      <c r="JOP60" s="31"/>
      <c r="JOQ60" s="31"/>
      <c r="JOR60" s="31"/>
      <c r="JOS60" s="31"/>
      <c r="JOT60" s="31"/>
      <c r="JOU60" s="31"/>
      <c r="JOV60" s="31"/>
      <c r="JOW60" s="31"/>
      <c r="JOX60" s="31"/>
      <c r="JOY60" s="31"/>
      <c r="JOZ60" s="31"/>
      <c r="JPA60" s="31"/>
      <c r="JPB60" s="31"/>
      <c r="JPC60" s="31"/>
      <c r="JPD60" s="31"/>
      <c r="JPE60" s="31"/>
      <c r="JPF60" s="31"/>
      <c r="JPG60" s="31"/>
      <c r="JPH60" s="31"/>
      <c r="JPI60" s="31"/>
      <c r="JPJ60" s="31"/>
      <c r="JPK60" s="31"/>
      <c r="JPL60" s="31"/>
      <c r="JPM60" s="31"/>
      <c r="JPN60" s="31"/>
      <c r="JPO60" s="31"/>
      <c r="JPP60" s="31"/>
      <c r="JPQ60" s="31"/>
      <c r="JPR60" s="31"/>
      <c r="JPS60" s="31"/>
      <c r="JPT60" s="31"/>
      <c r="JPU60" s="31"/>
      <c r="JPV60" s="31"/>
      <c r="JPW60" s="31"/>
      <c r="JPX60" s="31"/>
      <c r="JPY60" s="31"/>
      <c r="JPZ60" s="31"/>
      <c r="JQA60" s="31"/>
      <c r="JQB60" s="31"/>
      <c r="JQC60" s="31"/>
      <c r="JQD60" s="31"/>
      <c r="JQE60" s="31"/>
      <c r="JQF60" s="31"/>
      <c r="JQG60" s="31"/>
      <c r="JQH60" s="31"/>
      <c r="JQI60" s="31"/>
      <c r="JQJ60" s="31"/>
      <c r="JQK60" s="31"/>
      <c r="JQL60" s="31"/>
      <c r="JQM60" s="31"/>
      <c r="JQN60" s="31"/>
      <c r="JQO60" s="31"/>
      <c r="JQP60" s="31"/>
      <c r="JQQ60" s="31"/>
      <c r="JQR60" s="31"/>
      <c r="JQS60" s="31"/>
      <c r="JQT60" s="31"/>
      <c r="JQU60" s="31"/>
      <c r="JQV60" s="31"/>
      <c r="JQW60" s="31"/>
      <c r="JQX60" s="31"/>
      <c r="JQY60" s="31"/>
      <c r="JQZ60" s="31"/>
      <c r="JRA60" s="31"/>
      <c r="JRB60" s="31"/>
      <c r="JRC60" s="31"/>
      <c r="JRD60" s="31"/>
      <c r="JRE60" s="31"/>
      <c r="JRF60" s="31"/>
      <c r="JRG60" s="31"/>
      <c r="JRH60" s="31"/>
      <c r="JRI60" s="31"/>
      <c r="JRJ60" s="31"/>
      <c r="JRK60" s="31"/>
      <c r="JRL60" s="31"/>
      <c r="JRM60" s="31"/>
      <c r="JRN60" s="31"/>
      <c r="JRO60" s="31"/>
      <c r="JRP60" s="31"/>
      <c r="JRQ60" s="31"/>
      <c r="JRR60" s="31"/>
      <c r="JRS60" s="31"/>
      <c r="JRT60" s="31"/>
      <c r="JRU60" s="31"/>
      <c r="JRV60" s="31"/>
      <c r="JRW60" s="31"/>
      <c r="JRX60" s="31"/>
      <c r="JRY60" s="31"/>
      <c r="JRZ60" s="31"/>
      <c r="JSA60" s="31"/>
      <c r="JSB60" s="31"/>
      <c r="JSC60" s="31"/>
      <c r="JSD60" s="31"/>
      <c r="JSE60" s="31"/>
      <c r="JSF60" s="31"/>
      <c r="JSG60" s="31"/>
      <c r="JSH60" s="31"/>
      <c r="JSI60" s="31"/>
      <c r="JSJ60" s="31"/>
      <c r="JSK60" s="31"/>
      <c r="JSL60" s="31"/>
      <c r="JSM60" s="31"/>
      <c r="JSN60" s="31"/>
      <c r="JSO60" s="31"/>
      <c r="JSP60" s="31"/>
      <c r="JSQ60" s="31"/>
      <c r="JSR60" s="31"/>
      <c r="JSS60" s="31"/>
      <c r="JST60" s="31"/>
      <c r="JSU60" s="31"/>
      <c r="JSV60" s="31"/>
      <c r="JSW60" s="31"/>
      <c r="JSX60" s="31"/>
      <c r="JSY60" s="31"/>
      <c r="JSZ60" s="31"/>
      <c r="JTA60" s="31"/>
      <c r="JTB60" s="31"/>
      <c r="JTC60" s="31"/>
      <c r="JTD60" s="31"/>
      <c r="JTE60" s="31"/>
      <c r="JTF60" s="31"/>
      <c r="JTG60" s="31"/>
      <c r="JTH60" s="31"/>
      <c r="JTI60" s="31"/>
      <c r="JTJ60" s="31"/>
      <c r="JTK60" s="31"/>
      <c r="JTL60" s="31"/>
      <c r="JTM60" s="31"/>
      <c r="JTN60" s="31"/>
      <c r="JTO60" s="31"/>
      <c r="JTP60" s="31"/>
      <c r="JTQ60" s="31"/>
      <c r="JTR60" s="31"/>
      <c r="JTS60" s="31"/>
      <c r="JTT60" s="31"/>
      <c r="JTU60" s="31"/>
      <c r="JTV60" s="31"/>
      <c r="JTW60" s="31"/>
      <c r="JTX60" s="31"/>
      <c r="JTY60" s="31"/>
      <c r="JTZ60" s="31"/>
      <c r="JUA60" s="31"/>
      <c r="JUB60" s="31"/>
      <c r="JUC60" s="31"/>
      <c r="JUD60" s="31"/>
      <c r="JUE60" s="31"/>
      <c r="JUF60" s="31"/>
      <c r="JUG60" s="31"/>
      <c r="JUH60" s="31"/>
      <c r="JUI60" s="31"/>
      <c r="JUJ60" s="31"/>
      <c r="JUK60" s="31"/>
      <c r="JUL60" s="31"/>
      <c r="JUM60" s="31"/>
      <c r="JUN60" s="31"/>
      <c r="JUO60" s="31"/>
      <c r="JUP60" s="31"/>
      <c r="JUQ60" s="31"/>
      <c r="JUR60" s="31"/>
      <c r="JUS60" s="31"/>
      <c r="JUT60" s="31"/>
      <c r="JUU60" s="31"/>
      <c r="JUV60" s="31"/>
      <c r="JUW60" s="31"/>
      <c r="JUX60" s="31"/>
      <c r="JUY60" s="31"/>
      <c r="JUZ60" s="31"/>
      <c r="JVA60" s="31"/>
      <c r="JVB60" s="31"/>
      <c r="JVC60" s="31"/>
      <c r="JVD60" s="31"/>
      <c r="JVE60" s="31"/>
      <c r="JVF60" s="31"/>
      <c r="JVG60" s="31"/>
      <c r="JVH60" s="31"/>
      <c r="JVI60" s="31"/>
      <c r="JVJ60" s="31"/>
      <c r="JVK60" s="31"/>
      <c r="JVL60" s="31"/>
      <c r="JVM60" s="31"/>
      <c r="JVN60" s="31"/>
      <c r="JVO60" s="31"/>
      <c r="JVP60" s="31"/>
      <c r="JVQ60" s="31"/>
      <c r="JVR60" s="31"/>
      <c r="JVS60" s="31"/>
      <c r="JVT60" s="31"/>
      <c r="JVU60" s="31"/>
      <c r="JVV60" s="31"/>
      <c r="JVW60" s="31"/>
      <c r="JVX60" s="31"/>
      <c r="JVY60" s="31"/>
      <c r="JVZ60" s="31"/>
      <c r="JWA60" s="31"/>
      <c r="JWB60" s="31"/>
      <c r="JWC60" s="31"/>
      <c r="JWD60" s="31"/>
      <c r="JWE60" s="31"/>
      <c r="JWF60" s="31"/>
      <c r="JWG60" s="31"/>
      <c r="JWH60" s="31"/>
      <c r="JWI60" s="31"/>
      <c r="JWJ60" s="31"/>
      <c r="JWK60" s="31"/>
      <c r="JWL60" s="31"/>
      <c r="JWM60" s="31"/>
      <c r="JWN60" s="31"/>
      <c r="JWO60" s="31"/>
      <c r="JWP60" s="31"/>
      <c r="JWQ60" s="31"/>
      <c r="JWR60" s="31"/>
      <c r="JWS60" s="31"/>
      <c r="JWT60" s="31"/>
      <c r="JWU60" s="31"/>
      <c r="JWV60" s="31"/>
      <c r="JWW60" s="31"/>
      <c r="JWX60" s="31"/>
      <c r="JWY60" s="31"/>
      <c r="JWZ60" s="31"/>
      <c r="JXA60" s="31"/>
      <c r="JXB60" s="31"/>
      <c r="JXC60" s="31"/>
      <c r="JXD60" s="31"/>
      <c r="JXE60" s="31"/>
      <c r="JXF60" s="31"/>
      <c r="JXG60" s="31"/>
      <c r="JXH60" s="31"/>
      <c r="JXI60" s="31"/>
      <c r="JXJ60" s="31"/>
      <c r="JXK60" s="31"/>
      <c r="JXL60" s="31"/>
      <c r="JXM60" s="31"/>
      <c r="JXN60" s="31"/>
      <c r="JXO60" s="31"/>
      <c r="JXP60" s="31"/>
      <c r="JXQ60" s="31"/>
      <c r="JXR60" s="31"/>
      <c r="JXS60" s="31"/>
      <c r="JXT60" s="31"/>
      <c r="JXU60" s="31"/>
      <c r="JXV60" s="31"/>
      <c r="JXW60" s="31"/>
      <c r="JXX60" s="31"/>
      <c r="JXY60" s="31"/>
      <c r="JXZ60" s="31"/>
      <c r="JYA60" s="31"/>
      <c r="JYB60" s="31"/>
      <c r="JYC60" s="31"/>
      <c r="JYD60" s="31"/>
      <c r="JYE60" s="31"/>
      <c r="JYF60" s="31"/>
      <c r="JYG60" s="31"/>
      <c r="JYH60" s="31"/>
      <c r="JYI60" s="31"/>
      <c r="JYJ60" s="31"/>
      <c r="JYK60" s="31"/>
      <c r="JYL60" s="31"/>
      <c r="JYM60" s="31"/>
      <c r="JYN60" s="31"/>
      <c r="JYO60" s="31"/>
      <c r="JYP60" s="31"/>
      <c r="JYQ60" s="31"/>
      <c r="JYR60" s="31"/>
      <c r="JYS60" s="31"/>
      <c r="JYT60" s="31"/>
      <c r="JYU60" s="31"/>
      <c r="JYV60" s="31"/>
      <c r="JYW60" s="31"/>
      <c r="JYX60" s="31"/>
      <c r="JYY60" s="31"/>
      <c r="JYZ60" s="31"/>
      <c r="JZA60" s="31"/>
      <c r="JZB60" s="31"/>
      <c r="JZC60" s="31"/>
      <c r="JZD60" s="31"/>
      <c r="JZE60" s="31"/>
      <c r="JZF60" s="31"/>
      <c r="JZG60" s="31"/>
      <c r="JZH60" s="31"/>
      <c r="JZI60" s="31"/>
      <c r="JZJ60" s="31"/>
      <c r="JZK60" s="31"/>
      <c r="JZL60" s="31"/>
      <c r="JZM60" s="31"/>
      <c r="JZN60" s="31"/>
      <c r="JZO60" s="31"/>
      <c r="JZP60" s="31"/>
      <c r="JZQ60" s="31"/>
      <c r="JZR60" s="31"/>
      <c r="JZS60" s="31"/>
      <c r="JZT60" s="31"/>
      <c r="JZU60" s="31"/>
      <c r="JZV60" s="31"/>
      <c r="JZW60" s="31"/>
      <c r="JZX60" s="31"/>
      <c r="JZY60" s="31"/>
      <c r="JZZ60" s="31"/>
      <c r="KAA60" s="31"/>
      <c r="KAB60" s="31"/>
      <c r="KAC60" s="31"/>
      <c r="KAD60" s="31"/>
      <c r="KAE60" s="31"/>
      <c r="KAF60" s="31"/>
      <c r="KAG60" s="31"/>
      <c r="KAH60" s="31"/>
      <c r="KAI60" s="31"/>
      <c r="KAJ60" s="31"/>
      <c r="KAK60" s="31"/>
      <c r="KAL60" s="31"/>
      <c r="KAM60" s="31"/>
      <c r="KAN60" s="31"/>
      <c r="KAO60" s="31"/>
      <c r="KAP60" s="31"/>
      <c r="KAQ60" s="31"/>
      <c r="KAR60" s="31"/>
      <c r="KAS60" s="31"/>
      <c r="KAT60" s="31"/>
      <c r="KAU60" s="31"/>
      <c r="KAV60" s="31"/>
      <c r="KAW60" s="31"/>
      <c r="KAX60" s="31"/>
      <c r="KAY60" s="31"/>
      <c r="KAZ60" s="31"/>
      <c r="KBA60" s="31"/>
      <c r="KBB60" s="31"/>
      <c r="KBC60" s="31"/>
      <c r="KBD60" s="31"/>
      <c r="KBE60" s="31"/>
      <c r="KBF60" s="31"/>
      <c r="KBG60" s="31"/>
      <c r="KBH60" s="31"/>
      <c r="KBI60" s="31"/>
      <c r="KBJ60" s="31"/>
      <c r="KBK60" s="31"/>
      <c r="KBL60" s="31"/>
      <c r="KBM60" s="31"/>
      <c r="KBN60" s="31"/>
      <c r="KBO60" s="31"/>
      <c r="KBP60" s="31"/>
      <c r="KBQ60" s="31"/>
      <c r="KBR60" s="31"/>
      <c r="KBS60" s="31"/>
      <c r="KBT60" s="31"/>
      <c r="KBU60" s="31"/>
      <c r="KBV60" s="31"/>
      <c r="KBW60" s="31"/>
      <c r="KBX60" s="31"/>
      <c r="KBY60" s="31"/>
      <c r="KBZ60" s="31"/>
      <c r="KCA60" s="31"/>
      <c r="KCB60" s="31"/>
      <c r="KCC60" s="31"/>
      <c r="KCD60" s="31"/>
      <c r="KCE60" s="31"/>
      <c r="KCF60" s="31"/>
      <c r="KCG60" s="31"/>
      <c r="KCH60" s="31"/>
      <c r="KCI60" s="31"/>
      <c r="KCJ60" s="31"/>
      <c r="KCK60" s="31"/>
      <c r="KCL60" s="31"/>
      <c r="KCM60" s="31"/>
      <c r="KCN60" s="31"/>
      <c r="KCO60" s="31"/>
      <c r="KCP60" s="31"/>
      <c r="KCQ60" s="31"/>
      <c r="KCR60" s="31"/>
      <c r="KCS60" s="31"/>
      <c r="KCT60" s="31"/>
      <c r="KCU60" s="31"/>
      <c r="KCV60" s="31"/>
      <c r="KCW60" s="31"/>
      <c r="KCX60" s="31"/>
      <c r="KCY60" s="31"/>
      <c r="KCZ60" s="31"/>
      <c r="KDA60" s="31"/>
      <c r="KDB60" s="31"/>
      <c r="KDC60" s="31"/>
      <c r="KDD60" s="31"/>
      <c r="KDE60" s="31"/>
      <c r="KDF60" s="31"/>
      <c r="KDG60" s="31"/>
      <c r="KDH60" s="31"/>
      <c r="KDI60" s="31"/>
      <c r="KDJ60" s="31"/>
      <c r="KDK60" s="31"/>
      <c r="KDL60" s="31"/>
      <c r="KDM60" s="31"/>
      <c r="KDN60" s="31"/>
      <c r="KDO60" s="31"/>
      <c r="KDP60" s="31"/>
      <c r="KDQ60" s="31"/>
      <c r="KDR60" s="31"/>
      <c r="KDS60" s="31"/>
      <c r="KDT60" s="31"/>
      <c r="KDU60" s="31"/>
      <c r="KDV60" s="31"/>
      <c r="KDW60" s="31"/>
      <c r="KDX60" s="31"/>
      <c r="KDY60" s="31"/>
      <c r="KDZ60" s="31"/>
      <c r="KEA60" s="31"/>
      <c r="KEB60" s="31"/>
      <c r="KEC60" s="31"/>
      <c r="KED60" s="31"/>
      <c r="KEE60" s="31"/>
      <c r="KEF60" s="31"/>
      <c r="KEG60" s="31"/>
      <c r="KEH60" s="31"/>
      <c r="KEI60" s="31"/>
      <c r="KEJ60" s="31"/>
      <c r="KEK60" s="31"/>
      <c r="KEL60" s="31"/>
      <c r="KEM60" s="31"/>
      <c r="KEN60" s="31"/>
      <c r="KEO60" s="31"/>
      <c r="KEP60" s="31"/>
      <c r="KEQ60" s="31"/>
      <c r="KER60" s="31"/>
      <c r="KES60" s="31"/>
      <c r="KET60" s="31"/>
      <c r="KEU60" s="31"/>
      <c r="KEV60" s="31"/>
      <c r="KEW60" s="31"/>
      <c r="KEX60" s="31"/>
      <c r="KEY60" s="31"/>
      <c r="KEZ60" s="31"/>
      <c r="KFA60" s="31"/>
      <c r="KFB60" s="31"/>
      <c r="KFC60" s="31"/>
      <c r="KFD60" s="31"/>
      <c r="KFE60" s="31"/>
      <c r="KFF60" s="31"/>
      <c r="KFG60" s="31"/>
      <c r="KFH60" s="31"/>
      <c r="KFI60" s="31"/>
      <c r="KFJ60" s="31"/>
      <c r="KFK60" s="31"/>
      <c r="KFL60" s="31"/>
      <c r="KFM60" s="31"/>
      <c r="KFN60" s="31"/>
      <c r="KFO60" s="31"/>
      <c r="KFP60" s="31"/>
      <c r="KFQ60" s="31"/>
      <c r="KFR60" s="31"/>
      <c r="KFS60" s="31"/>
      <c r="KFT60" s="31"/>
      <c r="KFU60" s="31"/>
      <c r="KFV60" s="31"/>
      <c r="KFW60" s="31"/>
      <c r="KFX60" s="31"/>
      <c r="KFY60" s="31"/>
      <c r="KFZ60" s="31"/>
      <c r="KGA60" s="31"/>
      <c r="KGB60" s="31"/>
      <c r="KGC60" s="31"/>
      <c r="KGD60" s="31"/>
      <c r="KGE60" s="31"/>
      <c r="KGF60" s="31"/>
      <c r="KGG60" s="31"/>
      <c r="KGH60" s="31"/>
      <c r="KGI60" s="31"/>
      <c r="KGJ60" s="31"/>
      <c r="KGK60" s="31"/>
      <c r="KGL60" s="31"/>
      <c r="KGM60" s="31"/>
      <c r="KGN60" s="31"/>
      <c r="KGO60" s="31"/>
      <c r="KGP60" s="31"/>
      <c r="KGQ60" s="31"/>
      <c r="KGR60" s="31"/>
      <c r="KGS60" s="31"/>
      <c r="KGT60" s="31"/>
      <c r="KGU60" s="31"/>
      <c r="KGV60" s="31"/>
      <c r="KGW60" s="31"/>
      <c r="KGX60" s="31"/>
      <c r="KGY60" s="31"/>
      <c r="KGZ60" s="31"/>
      <c r="KHA60" s="31"/>
      <c r="KHB60" s="31"/>
      <c r="KHC60" s="31"/>
      <c r="KHD60" s="31"/>
      <c r="KHE60" s="31"/>
      <c r="KHF60" s="31"/>
      <c r="KHG60" s="31"/>
      <c r="KHH60" s="31"/>
      <c r="KHI60" s="31"/>
      <c r="KHJ60" s="31"/>
      <c r="KHK60" s="31"/>
      <c r="KHL60" s="31"/>
      <c r="KHM60" s="31"/>
      <c r="KHN60" s="31"/>
      <c r="KHO60" s="31"/>
      <c r="KHP60" s="31"/>
      <c r="KHQ60" s="31"/>
      <c r="KHR60" s="31"/>
      <c r="KHS60" s="31"/>
      <c r="KHT60" s="31"/>
      <c r="KHU60" s="31"/>
      <c r="KHV60" s="31"/>
      <c r="KHW60" s="31"/>
      <c r="KHX60" s="31"/>
      <c r="KHY60" s="31"/>
      <c r="KHZ60" s="31"/>
      <c r="KIA60" s="31"/>
      <c r="KIB60" s="31"/>
      <c r="KIC60" s="31"/>
      <c r="KID60" s="31"/>
      <c r="KIE60" s="31"/>
      <c r="KIF60" s="31"/>
      <c r="KIG60" s="31"/>
      <c r="KIH60" s="31"/>
      <c r="KII60" s="31"/>
      <c r="KIJ60" s="31"/>
      <c r="KIK60" s="31"/>
      <c r="KIL60" s="31"/>
      <c r="KIM60" s="31"/>
      <c r="KIN60" s="31"/>
      <c r="KIO60" s="31"/>
      <c r="KIP60" s="31"/>
      <c r="KIQ60" s="31"/>
      <c r="KIR60" s="31"/>
      <c r="KIS60" s="31"/>
      <c r="KIT60" s="31"/>
      <c r="KIU60" s="31"/>
      <c r="KIV60" s="31"/>
      <c r="KIW60" s="31"/>
      <c r="KIX60" s="31"/>
      <c r="KIY60" s="31"/>
      <c r="KIZ60" s="31"/>
      <c r="KJA60" s="31"/>
      <c r="KJB60" s="31"/>
      <c r="KJC60" s="31"/>
      <c r="KJD60" s="31"/>
      <c r="KJE60" s="31"/>
      <c r="KJF60" s="31"/>
      <c r="KJG60" s="31"/>
      <c r="KJH60" s="31"/>
      <c r="KJI60" s="31"/>
      <c r="KJJ60" s="31"/>
      <c r="KJK60" s="31"/>
      <c r="KJL60" s="31"/>
      <c r="KJM60" s="31"/>
      <c r="KJN60" s="31"/>
      <c r="KJO60" s="31"/>
      <c r="KJP60" s="31"/>
      <c r="KJQ60" s="31"/>
      <c r="KJR60" s="31"/>
      <c r="KJS60" s="31"/>
      <c r="KJT60" s="31"/>
      <c r="KJU60" s="31"/>
      <c r="KJV60" s="31"/>
      <c r="KJW60" s="31"/>
      <c r="KJX60" s="31"/>
      <c r="KJY60" s="31"/>
      <c r="KJZ60" s="31"/>
      <c r="KKA60" s="31"/>
      <c r="KKB60" s="31"/>
      <c r="KKC60" s="31"/>
      <c r="KKD60" s="31"/>
      <c r="KKE60" s="31"/>
      <c r="KKF60" s="31"/>
      <c r="KKG60" s="31"/>
      <c r="KKH60" s="31"/>
      <c r="KKI60" s="31"/>
      <c r="KKJ60" s="31"/>
      <c r="KKK60" s="31"/>
      <c r="KKL60" s="31"/>
      <c r="KKM60" s="31"/>
      <c r="KKN60" s="31"/>
      <c r="KKO60" s="31"/>
      <c r="KKP60" s="31"/>
      <c r="KKQ60" s="31"/>
      <c r="KKR60" s="31"/>
      <c r="KKS60" s="31"/>
      <c r="KKT60" s="31"/>
      <c r="KKU60" s="31"/>
      <c r="KKV60" s="31"/>
      <c r="KKW60" s="31"/>
      <c r="KKX60" s="31"/>
      <c r="KKY60" s="31"/>
      <c r="KKZ60" s="31"/>
      <c r="KLA60" s="31"/>
      <c r="KLB60" s="31"/>
      <c r="KLC60" s="31"/>
      <c r="KLD60" s="31"/>
      <c r="KLE60" s="31"/>
      <c r="KLF60" s="31"/>
      <c r="KLG60" s="31"/>
      <c r="KLH60" s="31"/>
      <c r="KLI60" s="31"/>
      <c r="KLJ60" s="31"/>
      <c r="KLK60" s="31"/>
      <c r="KLL60" s="31"/>
      <c r="KLM60" s="31"/>
      <c r="KLN60" s="31"/>
      <c r="KLO60" s="31"/>
      <c r="KLP60" s="31"/>
      <c r="KLQ60" s="31"/>
      <c r="KLR60" s="31"/>
      <c r="KLS60" s="31"/>
      <c r="KLT60" s="31"/>
      <c r="KLU60" s="31"/>
      <c r="KLV60" s="31"/>
      <c r="KLW60" s="31"/>
      <c r="KLX60" s="31"/>
      <c r="KLY60" s="31"/>
      <c r="KLZ60" s="31"/>
      <c r="KMA60" s="31"/>
      <c r="KMB60" s="31"/>
      <c r="KMC60" s="31"/>
      <c r="KMD60" s="31"/>
      <c r="KME60" s="31"/>
      <c r="KMF60" s="31"/>
      <c r="KMG60" s="31"/>
      <c r="KMH60" s="31"/>
      <c r="KMI60" s="31"/>
      <c r="KMJ60" s="31"/>
      <c r="KMK60" s="31"/>
      <c r="KML60" s="31"/>
      <c r="KMM60" s="31"/>
      <c r="KMN60" s="31"/>
      <c r="KMO60" s="31"/>
      <c r="KMP60" s="31"/>
      <c r="KMQ60" s="31"/>
      <c r="KMR60" s="31"/>
      <c r="KMS60" s="31"/>
      <c r="KMT60" s="31"/>
      <c r="KMU60" s="31"/>
      <c r="KMV60" s="31"/>
      <c r="KMW60" s="31"/>
      <c r="KMX60" s="31"/>
      <c r="KMY60" s="31"/>
      <c r="KMZ60" s="31"/>
      <c r="KNA60" s="31"/>
      <c r="KNB60" s="31"/>
      <c r="KNC60" s="31"/>
      <c r="KND60" s="31"/>
      <c r="KNE60" s="31"/>
      <c r="KNF60" s="31"/>
      <c r="KNG60" s="31"/>
      <c r="KNH60" s="31"/>
      <c r="KNI60" s="31"/>
      <c r="KNJ60" s="31"/>
      <c r="KNK60" s="31"/>
      <c r="KNL60" s="31"/>
      <c r="KNM60" s="31"/>
      <c r="KNN60" s="31"/>
      <c r="KNO60" s="31"/>
      <c r="KNP60" s="31"/>
      <c r="KNQ60" s="31"/>
      <c r="KNR60" s="31"/>
      <c r="KNS60" s="31"/>
      <c r="KNT60" s="31"/>
      <c r="KNU60" s="31"/>
      <c r="KNV60" s="31"/>
      <c r="KNW60" s="31"/>
      <c r="KNX60" s="31"/>
      <c r="KNY60" s="31"/>
      <c r="KNZ60" s="31"/>
      <c r="KOA60" s="31"/>
      <c r="KOB60" s="31"/>
      <c r="KOC60" s="31"/>
      <c r="KOD60" s="31"/>
      <c r="KOE60" s="31"/>
      <c r="KOF60" s="31"/>
      <c r="KOG60" s="31"/>
      <c r="KOH60" s="31"/>
      <c r="KOI60" s="31"/>
      <c r="KOJ60" s="31"/>
      <c r="KOK60" s="31"/>
      <c r="KOL60" s="31"/>
      <c r="KOM60" s="31"/>
      <c r="KON60" s="31"/>
      <c r="KOO60" s="31"/>
      <c r="KOP60" s="31"/>
      <c r="KOQ60" s="31"/>
      <c r="KOR60" s="31"/>
      <c r="KOS60" s="31"/>
      <c r="KOT60" s="31"/>
      <c r="KOU60" s="31"/>
      <c r="KOV60" s="31"/>
      <c r="KOW60" s="31"/>
      <c r="KOX60" s="31"/>
      <c r="KOY60" s="31"/>
      <c r="KOZ60" s="31"/>
      <c r="KPA60" s="31"/>
      <c r="KPB60" s="31"/>
      <c r="KPC60" s="31"/>
      <c r="KPD60" s="31"/>
      <c r="KPE60" s="31"/>
      <c r="KPF60" s="31"/>
      <c r="KPG60" s="31"/>
      <c r="KPH60" s="31"/>
      <c r="KPI60" s="31"/>
      <c r="KPJ60" s="31"/>
      <c r="KPK60" s="31"/>
      <c r="KPL60" s="31"/>
      <c r="KPM60" s="31"/>
      <c r="KPN60" s="31"/>
      <c r="KPO60" s="31"/>
      <c r="KPP60" s="31"/>
      <c r="KPQ60" s="31"/>
      <c r="KPR60" s="31"/>
      <c r="KPS60" s="31"/>
      <c r="KPT60" s="31"/>
      <c r="KPU60" s="31"/>
      <c r="KPV60" s="31"/>
      <c r="KPW60" s="31"/>
      <c r="KPX60" s="31"/>
      <c r="KPY60" s="31"/>
      <c r="KPZ60" s="31"/>
      <c r="KQA60" s="31"/>
      <c r="KQB60" s="31"/>
      <c r="KQC60" s="31"/>
      <c r="KQD60" s="31"/>
      <c r="KQE60" s="31"/>
      <c r="KQF60" s="31"/>
      <c r="KQG60" s="31"/>
      <c r="KQH60" s="31"/>
      <c r="KQI60" s="31"/>
      <c r="KQJ60" s="31"/>
      <c r="KQK60" s="31"/>
      <c r="KQL60" s="31"/>
      <c r="KQM60" s="31"/>
      <c r="KQN60" s="31"/>
      <c r="KQO60" s="31"/>
      <c r="KQP60" s="31"/>
      <c r="KQQ60" s="31"/>
      <c r="KQR60" s="31"/>
      <c r="KQS60" s="31"/>
      <c r="KQT60" s="31"/>
      <c r="KQU60" s="31"/>
      <c r="KQV60" s="31"/>
      <c r="KQW60" s="31"/>
      <c r="KQX60" s="31"/>
      <c r="KQY60" s="31"/>
      <c r="KQZ60" s="31"/>
      <c r="KRA60" s="31"/>
      <c r="KRB60" s="31"/>
      <c r="KRC60" s="31"/>
      <c r="KRD60" s="31"/>
      <c r="KRE60" s="31"/>
      <c r="KRF60" s="31"/>
      <c r="KRG60" s="31"/>
      <c r="KRH60" s="31"/>
      <c r="KRI60" s="31"/>
      <c r="KRJ60" s="31"/>
      <c r="KRK60" s="31"/>
      <c r="KRL60" s="31"/>
      <c r="KRM60" s="31"/>
      <c r="KRN60" s="31"/>
      <c r="KRO60" s="31"/>
      <c r="KRP60" s="31"/>
      <c r="KRQ60" s="31"/>
      <c r="KRR60" s="31"/>
      <c r="KRS60" s="31"/>
      <c r="KRT60" s="31"/>
      <c r="KRU60" s="31"/>
      <c r="KRV60" s="31"/>
      <c r="KRW60" s="31"/>
      <c r="KRX60" s="31"/>
      <c r="KRY60" s="31"/>
      <c r="KRZ60" s="31"/>
      <c r="KSA60" s="31"/>
      <c r="KSB60" s="31"/>
      <c r="KSC60" s="31"/>
      <c r="KSD60" s="31"/>
      <c r="KSE60" s="31"/>
      <c r="KSF60" s="31"/>
      <c r="KSG60" s="31"/>
      <c r="KSH60" s="31"/>
      <c r="KSI60" s="31"/>
      <c r="KSJ60" s="31"/>
      <c r="KSK60" s="31"/>
      <c r="KSL60" s="31"/>
      <c r="KSM60" s="31"/>
      <c r="KSN60" s="31"/>
      <c r="KSO60" s="31"/>
      <c r="KSP60" s="31"/>
      <c r="KSQ60" s="31"/>
      <c r="KSR60" s="31"/>
      <c r="KSS60" s="31"/>
      <c r="KST60" s="31"/>
      <c r="KSU60" s="31"/>
      <c r="KSV60" s="31"/>
      <c r="KSW60" s="31"/>
      <c r="KSX60" s="31"/>
      <c r="KSY60" s="31"/>
      <c r="KSZ60" s="31"/>
      <c r="KTA60" s="31"/>
      <c r="KTB60" s="31"/>
      <c r="KTC60" s="31"/>
      <c r="KTD60" s="31"/>
      <c r="KTE60" s="31"/>
      <c r="KTF60" s="31"/>
      <c r="KTG60" s="31"/>
      <c r="KTH60" s="31"/>
      <c r="KTI60" s="31"/>
      <c r="KTJ60" s="31"/>
      <c r="KTK60" s="31"/>
      <c r="KTL60" s="31"/>
      <c r="KTM60" s="31"/>
      <c r="KTN60" s="31"/>
      <c r="KTO60" s="31"/>
      <c r="KTP60" s="31"/>
      <c r="KTQ60" s="31"/>
      <c r="KTR60" s="31"/>
      <c r="KTS60" s="31"/>
      <c r="KTT60" s="31"/>
      <c r="KTU60" s="31"/>
      <c r="KTV60" s="31"/>
      <c r="KTW60" s="31"/>
      <c r="KTX60" s="31"/>
      <c r="KTY60" s="31"/>
      <c r="KTZ60" s="31"/>
      <c r="KUA60" s="31"/>
      <c r="KUB60" s="31"/>
      <c r="KUC60" s="31"/>
      <c r="KUD60" s="31"/>
      <c r="KUE60" s="31"/>
      <c r="KUF60" s="31"/>
      <c r="KUG60" s="31"/>
      <c r="KUH60" s="31"/>
      <c r="KUI60" s="31"/>
      <c r="KUJ60" s="31"/>
      <c r="KUK60" s="31"/>
      <c r="KUL60" s="31"/>
      <c r="KUM60" s="31"/>
      <c r="KUN60" s="31"/>
      <c r="KUO60" s="31"/>
      <c r="KUP60" s="31"/>
      <c r="KUQ60" s="31"/>
      <c r="KUR60" s="31"/>
      <c r="KUS60" s="31"/>
      <c r="KUT60" s="31"/>
      <c r="KUU60" s="31"/>
      <c r="KUV60" s="31"/>
      <c r="KUW60" s="31"/>
      <c r="KUX60" s="31"/>
      <c r="KUY60" s="31"/>
      <c r="KUZ60" s="31"/>
      <c r="KVA60" s="31"/>
      <c r="KVB60" s="31"/>
      <c r="KVC60" s="31"/>
      <c r="KVD60" s="31"/>
      <c r="KVE60" s="31"/>
      <c r="KVF60" s="31"/>
      <c r="KVG60" s="31"/>
      <c r="KVH60" s="31"/>
      <c r="KVI60" s="31"/>
      <c r="KVJ60" s="31"/>
      <c r="KVK60" s="31"/>
      <c r="KVL60" s="31"/>
      <c r="KVM60" s="31"/>
      <c r="KVN60" s="31"/>
      <c r="KVO60" s="31"/>
      <c r="KVP60" s="31"/>
      <c r="KVQ60" s="31"/>
      <c r="KVR60" s="31"/>
      <c r="KVS60" s="31"/>
      <c r="KVT60" s="31"/>
      <c r="KVU60" s="31"/>
      <c r="KVV60" s="31"/>
      <c r="KVW60" s="31"/>
      <c r="KVX60" s="31"/>
      <c r="KVY60" s="31"/>
      <c r="KVZ60" s="31"/>
      <c r="KWA60" s="31"/>
      <c r="KWB60" s="31"/>
      <c r="KWC60" s="31"/>
      <c r="KWD60" s="31"/>
      <c r="KWE60" s="31"/>
      <c r="KWF60" s="31"/>
      <c r="KWG60" s="31"/>
      <c r="KWH60" s="31"/>
      <c r="KWI60" s="31"/>
      <c r="KWJ60" s="31"/>
      <c r="KWK60" s="31"/>
      <c r="KWL60" s="31"/>
      <c r="KWM60" s="31"/>
      <c r="KWN60" s="31"/>
      <c r="KWO60" s="31"/>
      <c r="KWP60" s="31"/>
      <c r="KWQ60" s="31"/>
      <c r="KWR60" s="31"/>
      <c r="KWS60" s="31"/>
      <c r="KWT60" s="31"/>
      <c r="KWU60" s="31"/>
      <c r="KWV60" s="31"/>
      <c r="KWW60" s="31"/>
      <c r="KWX60" s="31"/>
      <c r="KWY60" s="31"/>
      <c r="KWZ60" s="31"/>
      <c r="KXA60" s="31"/>
      <c r="KXB60" s="31"/>
      <c r="KXC60" s="31"/>
      <c r="KXD60" s="31"/>
      <c r="KXE60" s="31"/>
      <c r="KXF60" s="31"/>
      <c r="KXG60" s="31"/>
      <c r="KXH60" s="31"/>
      <c r="KXI60" s="31"/>
      <c r="KXJ60" s="31"/>
      <c r="KXK60" s="31"/>
      <c r="KXL60" s="31"/>
      <c r="KXM60" s="31"/>
      <c r="KXN60" s="31"/>
      <c r="KXO60" s="31"/>
      <c r="KXP60" s="31"/>
      <c r="KXQ60" s="31"/>
      <c r="KXR60" s="31"/>
      <c r="KXS60" s="31"/>
      <c r="KXT60" s="31"/>
      <c r="KXU60" s="31"/>
      <c r="KXV60" s="31"/>
      <c r="KXW60" s="31"/>
      <c r="KXX60" s="31"/>
      <c r="KXY60" s="31"/>
      <c r="KXZ60" s="31"/>
      <c r="KYA60" s="31"/>
      <c r="KYB60" s="31"/>
      <c r="KYC60" s="31"/>
      <c r="KYD60" s="31"/>
      <c r="KYE60" s="31"/>
      <c r="KYF60" s="31"/>
      <c r="KYG60" s="31"/>
      <c r="KYH60" s="31"/>
      <c r="KYI60" s="31"/>
      <c r="KYJ60" s="31"/>
      <c r="KYK60" s="31"/>
      <c r="KYL60" s="31"/>
      <c r="KYM60" s="31"/>
      <c r="KYN60" s="31"/>
      <c r="KYO60" s="31"/>
      <c r="KYP60" s="31"/>
      <c r="KYQ60" s="31"/>
      <c r="KYR60" s="31"/>
      <c r="KYS60" s="31"/>
      <c r="KYT60" s="31"/>
      <c r="KYU60" s="31"/>
      <c r="KYV60" s="31"/>
      <c r="KYW60" s="31"/>
      <c r="KYX60" s="31"/>
      <c r="KYY60" s="31"/>
      <c r="KYZ60" s="31"/>
      <c r="KZA60" s="31"/>
      <c r="KZB60" s="31"/>
      <c r="KZC60" s="31"/>
      <c r="KZD60" s="31"/>
      <c r="KZE60" s="31"/>
      <c r="KZF60" s="31"/>
      <c r="KZG60" s="31"/>
      <c r="KZH60" s="31"/>
      <c r="KZI60" s="31"/>
      <c r="KZJ60" s="31"/>
      <c r="KZK60" s="31"/>
      <c r="KZL60" s="31"/>
      <c r="KZM60" s="31"/>
      <c r="KZN60" s="31"/>
      <c r="KZO60" s="31"/>
      <c r="KZP60" s="31"/>
      <c r="KZQ60" s="31"/>
      <c r="KZR60" s="31"/>
      <c r="KZS60" s="31"/>
      <c r="KZT60" s="31"/>
      <c r="KZU60" s="31"/>
      <c r="KZV60" s="31"/>
      <c r="KZW60" s="31"/>
      <c r="KZX60" s="31"/>
      <c r="KZY60" s="31"/>
      <c r="KZZ60" s="31"/>
      <c r="LAA60" s="31"/>
      <c r="LAB60" s="31"/>
      <c r="LAC60" s="31"/>
      <c r="LAD60" s="31"/>
      <c r="LAE60" s="31"/>
      <c r="LAF60" s="31"/>
      <c r="LAG60" s="31"/>
      <c r="LAH60" s="31"/>
      <c r="LAI60" s="31"/>
      <c r="LAJ60" s="31"/>
      <c r="LAK60" s="31"/>
      <c r="LAL60" s="31"/>
      <c r="LAM60" s="31"/>
      <c r="LAN60" s="31"/>
      <c r="LAO60" s="31"/>
      <c r="LAP60" s="31"/>
      <c r="LAQ60" s="31"/>
      <c r="LAR60" s="31"/>
      <c r="LAS60" s="31"/>
      <c r="LAT60" s="31"/>
      <c r="LAU60" s="31"/>
      <c r="LAV60" s="31"/>
      <c r="LAW60" s="31"/>
      <c r="LAX60" s="31"/>
      <c r="LAY60" s="31"/>
      <c r="LAZ60" s="31"/>
      <c r="LBA60" s="31"/>
      <c r="LBB60" s="31"/>
      <c r="LBC60" s="31"/>
      <c r="LBD60" s="31"/>
      <c r="LBE60" s="31"/>
      <c r="LBF60" s="31"/>
      <c r="LBG60" s="31"/>
      <c r="LBH60" s="31"/>
      <c r="LBI60" s="31"/>
      <c r="LBJ60" s="31"/>
      <c r="LBK60" s="31"/>
      <c r="LBL60" s="31"/>
      <c r="LBM60" s="31"/>
      <c r="LBN60" s="31"/>
      <c r="LBO60" s="31"/>
      <c r="LBP60" s="31"/>
      <c r="LBQ60" s="31"/>
      <c r="LBR60" s="31"/>
      <c r="LBS60" s="31"/>
      <c r="LBT60" s="31"/>
      <c r="LBU60" s="31"/>
      <c r="LBV60" s="31"/>
      <c r="LBW60" s="31"/>
      <c r="LBX60" s="31"/>
      <c r="LBY60" s="31"/>
      <c r="LBZ60" s="31"/>
      <c r="LCA60" s="31"/>
      <c r="LCB60" s="31"/>
      <c r="LCC60" s="31"/>
      <c r="LCD60" s="31"/>
      <c r="LCE60" s="31"/>
      <c r="LCF60" s="31"/>
      <c r="LCG60" s="31"/>
      <c r="LCH60" s="31"/>
      <c r="LCI60" s="31"/>
      <c r="LCJ60" s="31"/>
      <c r="LCK60" s="31"/>
      <c r="LCL60" s="31"/>
      <c r="LCM60" s="31"/>
      <c r="LCN60" s="31"/>
      <c r="LCO60" s="31"/>
      <c r="LCP60" s="31"/>
      <c r="LCQ60" s="31"/>
      <c r="LCR60" s="31"/>
      <c r="LCS60" s="31"/>
      <c r="LCT60" s="31"/>
      <c r="LCU60" s="31"/>
      <c r="LCV60" s="31"/>
      <c r="LCW60" s="31"/>
      <c r="LCX60" s="31"/>
      <c r="LCY60" s="31"/>
      <c r="LCZ60" s="31"/>
      <c r="LDA60" s="31"/>
      <c r="LDB60" s="31"/>
      <c r="LDC60" s="31"/>
      <c r="LDD60" s="31"/>
      <c r="LDE60" s="31"/>
      <c r="LDF60" s="31"/>
      <c r="LDG60" s="31"/>
      <c r="LDH60" s="31"/>
      <c r="LDI60" s="31"/>
      <c r="LDJ60" s="31"/>
      <c r="LDK60" s="31"/>
      <c r="LDL60" s="31"/>
      <c r="LDM60" s="31"/>
      <c r="LDN60" s="31"/>
      <c r="LDO60" s="31"/>
      <c r="LDP60" s="31"/>
      <c r="LDQ60" s="31"/>
      <c r="LDR60" s="31"/>
      <c r="LDS60" s="31"/>
      <c r="LDT60" s="31"/>
      <c r="LDU60" s="31"/>
      <c r="LDV60" s="31"/>
      <c r="LDW60" s="31"/>
      <c r="LDX60" s="31"/>
      <c r="LDY60" s="31"/>
      <c r="LDZ60" s="31"/>
      <c r="LEA60" s="31"/>
      <c r="LEB60" s="31"/>
      <c r="LEC60" s="31"/>
      <c r="LED60" s="31"/>
      <c r="LEE60" s="31"/>
      <c r="LEF60" s="31"/>
      <c r="LEG60" s="31"/>
      <c r="LEH60" s="31"/>
      <c r="LEI60" s="31"/>
      <c r="LEJ60" s="31"/>
      <c r="LEK60" s="31"/>
      <c r="LEL60" s="31"/>
      <c r="LEM60" s="31"/>
      <c r="LEN60" s="31"/>
      <c r="LEO60" s="31"/>
      <c r="LEP60" s="31"/>
      <c r="LEQ60" s="31"/>
      <c r="LER60" s="31"/>
      <c r="LES60" s="31"/>
      <c r="LET60" s="31"/>
      <c r="LEU60" s="31"/>
      <c r="LEV60" s="31"/>
      <c r="LEW60" s="31"/>
      <c r="LEX60" s="31"/>
      <c r="LEY60" s="31"/>
      <c r="LEZ60" s="31"/>
      <c r="LFA60" s="31"/>
      <c r="LFB60" s="31"/>
      <c r="LFC60" s="31"/>
      <c r="LFD60" s="31"/>
      <c r="LFE60" s="31"/>
      <c r="LFF60" s="31"/>
      <c r="LFG60" s="31"/>
      <c r="LFH60" s="31"/>
      <c r="LFI60" s="31"/>
      <c r="LFJ60" s="31"/>
      <c r="LFK60" s="31"/>
      <c r="LFL60" s="31"/>
      <c r="LFM60" s="31"/>
      <c r="LFN60" s="31"/>
      <c r="LFO60" s="31"/>
      <c r="LFP60" s="31"/>
      <c r="LFQ60" s="31"/>
      <c r="LFR60" s="31"/>
      <c r="LFS60" s="31"/>
      <c r="LFT60" s="31"/>
      <c r="LFU60" s="31"/>
      <c r="LFV60" s="31"/>
      <c r="LFW60" s="31"/>
      <c r="LFX60" s="31"/>
      <c r="LFY60" s="31"/>
      <c r="LFZ60" s="31"/>
      <c r="LGA60" s="31"/>
      <c r="LGB60" s="31"/>
      <c r="LGC60" s="31"/>
      <c r="LGD60" s="31"/>
      <c r="LGE60" s="31"/>
      <c r="LGF60" s="31"/>
      <c r="LGG60" s="31"/>
      <c r="LGH60" s="31"/>
      <c r="LGI60" s="31"/>
      <c r="LGJ60" s="31"/>
      <c r="LGK60" s="31"/>
      <c r="LGL60" s="31"/>
      <c r="LGM60" s="31"/>
      <c r="LGN60" s="31"/>
      <c r="LGO60" s="31"/>
      <c r="LGP60" s="31"/>
      <c r="LGQ60" s="31"/>
      <c r="LGR60" s="31"/>
      <c r="LGS60" s="31"/>
      <c r="LGT60" s="31"/>
      <c r="LGU60" s="31"/>
      <c r="LGV60" s="31"/>
      <c r="LGW60" s="31"/>
      <c r="LGX60" s="31"/>
      <c r="LGY60" s="31"/>
      <c r="LGZ60" s="31"/>
      <c r="LHA60" s="31"/>
      <c r="LHB60" s="31"/>
      <c r="LHC60" s="31"/>
      <c r="LHD60" s="31"/>
      <c r="LHE60" s="31"/>
      <c r="LHF60" s="31"/>
      <c r="LHG60" s="31"/>
      <c r="LHH60" s="31"/>
      <c r="LHI60" s="31"/>
      <c r="LHJ60" s="31"/>
      <c r="LHK60" s="31"/>
      <c r="LHL60" s="31"/>
      <c r="LHM60" s="31"/>
      <c r="LHN60" s="31"/>
      <c r="LHO60" s="31"/>
      <c r="LHP60" s="31"/>
      <c r="LHQ60" s="31"/>
      <c r="LHR60" s="31"/>
      <c r="LHS60" s="31"/>
      <c r="LHT60" s="31"/>
      <c r="LHU60" s="31"/>
      <c r="LHV60" s="31"/>
      <c r="LHW60" s="31"/>
      <c r="LHX60" s="31"/>
      <c r="LHY60" s="31"/>
      <c r="LHZ60" s="31"/>
      <c r="LIA60" s="31"/>
      <c r="LIB60" s="31"/>
      <c r="LIC60" s="31"/>
      <c r="LID60" s="31"/>
      <c r="LIE60" s="31"/>
      <c r="LIF60" s="31"/>
      <c r="LIG60" s="31"/>
      <c r="LIH60" s="31"/>
      <c r="LII60" s="31"/>
      <c r="LIJ60" s="31"/>
      <c r="LIK60" s="31"/>
      <c r="LIL60" s="31"/>
      <c r="LIM60" s="31"/>
      <c r="LIN60" s="31"/>
      <c r="LIO60" s="31"/>
      <c r="LIP60" s="31"/>
      <c r="LIQ60" s="31"/>
      <c r="LIR60" s="31"/>
      <c r="LIS60" s="31"/>
      <c r="LIT60" s="31"/>
      <c r="LIU60" s="31"/>
      <c r="LIV60" s="31"/>
      <c r="LIW60" s="31"/>
      <c r="LIX60" s="31"/>
      <c r="LIY60" s="31"/>
      <c r="LIZ60" s="31"/>
      <c r="LJA60" s="31"/>
      <c r="LJB60" s="31"/>
      <c r="LJC60" s="31"/>
      <c r="LJD60" s="31"/>
      <c r="LJE60" s="31"/>
      <c r="LJF60" s="31"/>
      <c r="LJG60" s="31"/>
      <c r="LJH60" s="31"/>
      <c r="LJI60" s="31"/>
      <c r="LJJ60" s="31"/>
      <c r="LJK60" s="31"/>
      <c r="LJL60" s="31"/>
      <c r="LJM60" s="31"/>
      <c r="LJN60" s="31"/>
      <c r="LJO60" s="31"/>
      <c r="LJP60" s="31"/>
      <c r="LJQ60" s="31"/>
      <c r="LJR60" s="31"/>
      <c r="LJS60" s="31"/>
      <c r="LJT60" s="31"/>
      <c r="LJU60" s="31"/>
      <c r="LJV60" s="31"/>
      <c r="LJW60" s="31"/>
      <c r="LJX60" s="31"/>
      <c r="LJY60" s="31"/>
      <c r="LJZ60" s="31"/>
      <c r="LKA60" s="31"/>
      <c r="LKB60" s="31"/>
      <c r="LKC60" s="31"/>
      <c r="LKD60" s="31"/>
      <c r="LKE60" s="31"/>
      <c r="LKF60" s="31"/>
      <c r="LKG60" s="31"/>
      <c r="LKH60" s="31"/>
      <c r="LKI60" s="31"/>
      <c r="LKJ60" s="31"/>
      <c r="LKK60" s="31"/>
      <c r="LKL60" s="31"/>
      <c r="LKM60" s="31"/>
      <c r="LKN60" s="31"/>
      <c r="LKO60" s="31"/>
      <c r="LKP60" s="31"/>
      <c r="LKQ60" s="31"/>
      <c r="LKR60" s="31"/>
      <c r="LKS60" s="31"/>
      <c r="LKT60" s="31"/>
      <c r="LKU60" s="31"/>
      <c r="LKV60" s="31"/>
      <c r="LKW60" s="31"/>
      <c r="LKX60" s="31"/>
      <c r="LKY60" s="31"/>
      <c r="LKZ60" s="31"/>
      <c r="LLA60" s="31"/>
      <c r="LLB60" s="31"/>
      <c r="LLC60" s="31"/>
      <c r="LLD60" s="31"/>
      <c r="LLE60" s="31"/>
      <c r="LLF60" s="31"/>
      <c r="LLG60" s="31"/>
      <c r="LLH60" s="31"/>
      <c r="LLI60" s="31"/>
      <c r="LLJ60" s="31"/>
      <c r="LLK60" s="31"/>
      <c r="LLL60" s="31"/>
      <c r="LLM60" s="31"/>
      <c r="LLN60" s="31"/>
      <c r="LLO60" s="31"/>
      <c r="LLP60" s="31"/>
      <c r="LLQ60" s="31"/>
      <c r="LLR60" s="31"/>
      <c r="LLS60" s="31"/>
      <c r="LLT60" s="31"/>
      <c r="LLU60" s="31"/>
      <c r="LLV60" s="31"/>
      <c r="LLW60" s="31"/>
      <c r="LLX60" s="31"/>
      <c r="LLY60" s="31"/>
      <c r="LLZ60" s="31"/>
      <c r="LMA60" s="31"/>
      <c r="LMB60" s="31"/>
      <c r="LMC60" s="31"/>
      <c r="LMD60" s="31"/>
      <c r="LME60" s="31"/>
      <c r="LMF60" s="31"/>
      <c r="LMG60" s="31"/>
      <c r="LMH60" s="31"/>
      <c r="LMI60" s="31"/>
      <c r="LMJ60" s="31"/>
      <c r="LMK60" s="31"/>
      <c r="LML60" s="31"/>
      <c r="LMM60" s="31"/>
      <c r="LMN60" s="31"/>
      <c r="LMO60" s="31"/>
      <c r="LMP60" s="31"/>
      <c r="LMQ60" s="31"/>
      <c r="LMR60" s="31"/>
      <c r="LMS60" s="31"/>
      <c r="LMT60" s="31"/>
      <c r="LMU60" s="31"/>
      <c r="LMV60" s="31"/>
      <c r="LMW60" s="31"/>
      <c r="LMX60" s="31"/>
      <c r="LMY60" s="31"/>
      <c r="LMZ60" s="31"/>
      <c r="LNA60" s="31"/>
      <c r="LNB60" s="31"/>
      <c r="LNC60" s="31"/>
      <c r="LND60" s="31"/>
      <c r="LNE60" s="31"/>
      <c r="LNF60" s="31"/>
      <c r="LNG60" s="31"/>
      <c r="LNH60" s="31"/>
      <c r="LNI60" s="31"/>
      <c r="LNJ60" s="31"/>
      <c r="LNK60" s="31"/>
      <c r="LNL60" s="31"/>
      <c r="LNM60" s="31"/>
      <c r="LNN60" s="31"/>
      <c r="LNO60" s="31"/>
      <c r="LNP60" s="31"/>
      <c r="LNQ60" s="31"/>
      <c r="LNR60" s="31"/>
      <c r="LNS60" s="31"/>
      <c r="LNT60" s="31"/>
      <c r="LNU60" s="31"/>
      <c r="LNV60" s="31"/>
      <c r="LNW60" s="31"/>
      <c r="LNX60" s="31"/>
      <c r="LNY60" s="31"/>
      <c r="LNZ60" s="31"/>
      <c r="LOA60" s="31"/>
      <c r="LOB60" s="31"/>
      <c r="LOC60" s="31"/>
      <c r="LOD60" s="31"/>
      <c r="LOE60" s="31"/>
      <c r="LOF60" s="31"/>
      <c r="LOG60" s="31"/>
      <c r="LOH60" s="31"/>
      <c r="LOI60" s="31"/>
      <c r="LOJ60" s="31"/>
      <c r="LOK60" s="31"/>
      <c r="LOL60" s="31"/>
      <c r="LOM60" s="31"/>
      <c r="LON60" s="31"/>
      <c r="LOO60" s="31"/>
      <c r="LOP60" s="31"/>
      <c r="LOQ60" s="31"/>
      <c r="LOR60" s="31"/>
      <c r="LOS60" s="31"/>
      <c r="LOT60" s="31"/>
      <c r="LOU60" s="31"/>
      <c r="LOV60" s="31"/>
      <c r="LOW60" s="31"/>
      <c r="LOX60" s="31"/>
      <c r="LOY60" s="31"/>
      <c r="LOZ60" s="31"/>
      <c r="LPA60" s="31"/>
      <c r="LPB60" s="31"/>
      <c r="LPC60" s="31"/>
      <c r="LPD60" s="31"/>
      <c r="LPE60" s="31"/>
      <c r="LPF60" s="31"/>
      <c r="LPG60" s="31"/>
      <c r="LPH60" s="31"/>
      <c r="LPI60" s="31"/>
      <c r="LPJ60" s="31"/>
      <c r="LPK60" s="31"/>
      <c r="LPL60" s="31"/>
      <c r="LPM60" s="31"/>
      <c r="LPN60" s="31"/>
      <c r="LPO60" s="31"/>
      <c r="LPP60" s="31"/>
      <c r="LPQ60" s="31"/>
      <c r="LPR60" s="31"/>
      <c r="LPS60" s="31"/>
      <c r="LPT60" s="31"/>
      <c r="LPU60" s="31"/>
      <c r="LPV60" s="31"/>
      <c r="LPW60" s="31"/>
      <c r="LPX60" s="31"/>
      <c r="LPY60" s="31"/>
      <c r="LPZ60" s="31"/>
      <c r="LQA60" s="31"/>
      <c r="LQB60" s="31"/>
      <c r="LQC60" s="31"/>
      <c r="LQD60" s="31"/>
      <c r="LQE60" s="31"/>
      <c r="LQF60" s="31"/>
      <c r="LQG60" s="31"/>
      <c r="LQH60" s="31"/>
      <c r="LQI60" s="31"/>
      <c r="LQJ60" s="31"/>
      <c r="LQK60" s="31"/>
      <c r="LQL60" s="31"/>
      <c r="LQM60" s="31"/>
      <c r="LQN60" s="31"/>
      <c r="LQO60" s="31"/>
      <c r="LQP60" s="31"/>
      <c r="LQQ60" s="31"/>
      <c r="LQR60" s="31"/>
      <c r="LQS60" s="31"/>
      <c r="LQT60" s="31"/>
      <c r="LQU60" s="31"/>
      <c r="LQV60" s="31"/>
      <c r="LQW60" s="31"/>
      <c r="LQX60" s="31"/>
      <c r="LQY60" s="31"/>
      <c r="LQZ60" s="31"/>
      <c r="LRA60" s="31"/>
      <c r="LRB60" s="31"/>
      <c r="LRC60" s="31"/>
      <c r="LRD60" s="31"/>
      <c r="LRE60" s="31"/>
      <c r="LRF60" s="31"/>
      <c r="LRG60" s="31"/>
      <c r="LRH60" s="31"/>
      <c r="LRI60" s="31"/>
      <c r="LRJ60" s="31"/>
      <c r="LRK60" s="31"/>
      <c r="LRL60" s="31"/>
      <c r="LRM60" s="31"/>
      <c r="LRN60" s="31"/>
      <c r="LRO60" s="31"/>
      <c r="LRP60" s="31"/>
      <c r="LRQ60" s="31"/>
      <c r="LRR60" s="31"/>
      <c r="LRS60" s="31"/>
      <c r="LRT60" s="31"/>
      <c r="LRU60" s="31"/>
      <c r="LRV60" s="31"/>
      <c r="LRW60" s="31"/>
      <c r="LRX60" s="31"/>
      <c r="LRY60" s="31"/>
      <c r="LRZ60" s="31"/>
      <c r="LSA60" s="31"/>
      <c r="LSB60" s="31"/>
      <c r="LSC60" s="31"/>
      <c r="LSD60" s="31"/>
      <c r="LSE60" s="31"/>
      <c r="LSF60" s="31"/>
      <c r="LSG60" s="31"/>
      <c r="LSH60" s="31"/>
      <c r="LSI60" s="31"/>
      <c r="LSJ60" s="31"/>
      <c r="LSK60" s="31"/>
      <c r="LSL60" s="31"/>
      <c r="LSM60" s="31"/>
      <c r="LSN60" s="31"/>
      <c r="LSO60" s="31"/>
      <c r="LSP60" s="31"/>
      <c r="LSQ60" s="31"/>
      <c r="LSR60" s="31"/>
      <c r="LSS60" s="31"/>
      <c r="LST60" s="31"/>
      <c r="LSU60" s="31"/>
      <c r="LSV60" s="31"/>
      <c r="LSW60" s="31"/>
      <c r="LSX60" s="31"/>
      <c r="LSY60" s="31"/>
      <c r="LSZ60" s="31"/>
      <c r="LTA60" s="31"/>
      <c r="LTB60" s="31"/>
      <c r="LTC60" s="31"/>
      <c r="LTD60" s="31"/>
      <c r="LTE60" s="31"/>
      <c r="LTF60" s="31"/>
      <c r="LTG60" s="31"/>
      <c r="LTH60" s="31"/>
      <c r="LTI60" s="31"/>
      <c r="LTJ60" s="31"/>
      <c r="LTK60" s="31"/>
      <c r="LTL60" s="31"/>
      <c r="LTM60" s="31"/>
      <c r="LTN60" s="31"/>
      <c r="LTO60" s="31"/>
      <c r="LTP60" s="31"/>
      <c r="LTQ60" s="31"/>
      <c r="LTR60" s="31"/>
      <c r="LTS60" s="31"/>
      <c r="LTT60" s="31"/>
      <c r="LTU60" s="31"/>
      <c r="LTV60" s="31"/>
      <c r="LTW60" s="31"/>
      <c r="LTX60" s="31"/>
      <c r="LTY60" s="31"/>
      <c r="LTZ60" s="31"/>
      <c r="LUA60" s="31"/>
      <c r="LUB60" s="31"/>
      <c r="LUC60" s="31"/>
      <c r="LUD60" s="31"/>
      <c r="LUE60" s="31"/>
      <c r="LUF60" s="31"/>
      <c r="LUG60" s="31"/>
      <c r="LUH60" s="31"/>
      <c r="LUI60" s="31"/>
      <c r="LUJ60" s="31"/>
      <c r="LUK60" s="31"/>
      <c r="LUL60" s="31"/>
      <c r="LUM60" s="31"/>
      <c r="LUN60" s="31"/>
      <c r="LUO60" s="31"/>
      <c r="LUP60" s="31"/>
      <c r="LUQ60" s="31"/>
      <c r="LUR60" s="31"/>
      <c r="LUS60" s="31"/>
      <c r="LUT60" s="31"/>
      <c r="LUU60" s="31"/>
      <c r="LUV60" s="31"/>
      <c r="LUW60" s="31"/>
      <c r="LUX60" s="31"/>
      <c r="LUY60" s="31"/>
      <c r="LUZ60" s="31"/>
      <c r="LVA60" s="31"/>
      <c r="LVB60" s="31"/>
      <c r="LVC60" s="31"/>
      <c r="LVD60" s="31"/>
      <c r="LVE60" s="31"/>
      <c r="LVF60" s="31"/>
      <c r="LVG60" s="31"/>
      <c r="LVH60" s="31"/>
      <c r="LVI60" s="31"/>
      <c r="LVJ60" s="31"/>
      <c r="LVK60" s="31"/>
      <c r="LVL60" s="31"/>
      <c r="LVM60" s="31"/>
      <c r="LVN60" s="31"/>
      <c r="LVO60" s="31"/>
      <c r="LVP60" s="31"/>
      <c r="LVQ60" s="31"/>
      <c r="LVR60" s="31"/>
      <c r="LVS60" s="31"/>
      <c r="LVT60" s="31"/>
      <c r="LVU60" s="31"/>
      <c r="LVV60" s="31"/>
      <c r="LVW60" s="31"/>
      <c r="LVX60" s="31"/>
      <c r="LVY60" s="31"/>
      <c r="LVZ60" s="31"/>
      <c r="LWA60" s="31"/>
      <c r="LWB60" s="31"/>
      <c r="LWC60" s="31"/>
      <c r="LWD60" s="31"/>
      <c r="LWE60" s="31"/>
      <c r="LWF60" s="31"/>
      <c r="LWG60" s="31"/>
      <c r="LWH60" s="31"/>
      <c r="LWI60" s="31"/>
      <c r="LWJ60" s="31"/>
      <c r="LWK60" s="31"/>
      <c r="LWL60" s="31"/>
      <c r="LWM60" s="31"/>
      <c r="LWN60" s="31"/>
      <c r="LWO60" s="31"/>
      <c r="LWP60" s="31"/>
      <c r="LWQ60" s="31"/>
      <c r="LWR60" s="31"/>
      <c r="LWS60" s="31"/>
      <c r="LWT60" s="31"/>
      <c r="LWU60" s="31"/>
      <c r="LWV60" s="31"/>
      <c r="LWW60" s="31"/>
      <c r="LWX60" s="31"/>
      <c r="LWY60" s="31"/>
      <c r="LWZ60" s="31"/>
      <c r="LXA60" s="31"/>
      <c r="LXB60" s="31"/>
      <c r="LXC60" s="31"/>
      <c r="LXD60" s="31"/>
      <c r="LXE60" s="31"/>
      <c r="LXF60" s="31"/>
      <c r="LXG60" s="31"/>
      <c r="LXH60" s="31"/>
      <c r="LXI60" s="31"/>
      <c r="LXJ60" s="31"/>
      <c r="LXK60" s="31"/>
      <c r="LXL60" s="31"/>
      <c r="LXM60" s="31"/>
      <c r="LXN60" s="31"/>
      <c r="LXO60" s="31"/>
      <c r="LXP60" s="31"/>
      <c r="LXQ60" s="31"/>
      <c r="LXR60" s="31"/>
      <c r="LXS60" s="31"/>
      <c r="LXT60" s="31"/>
      <c r="LXU60" s="31"/>
      <c r="LXV60" s="31"/>
      <c r="LXW60" s="31"/>
      <c r="LXX60" s="31"/>
      <c r="LXY60" s="31"/>
      <c r="LXZ60" s="31"/>
      <c r="LYA60" s="31"/>
      <c r="LYB60" s="31"/>
      <c r="LYC60" s="31"/>
      <c r="LYD60" s="31"/>
      <c r="LYE60" s="31"/>
      <c r="LYF60" s="31"/>
      <c r="LYG60" s="31"/>
      <c r="LYH60" s="31"/>
      <c r="LYI60" s="31"/>
      <c r="LYJ60" s="31"/>
      <c r="LYK60" s="31"/>
      <c r="LYL60" s="31"/>
      <c r="LYM60" s="31"/>
      <c r="LYN60" s="31"/>
      <c r="LYO60" s="31"/>
      <c r="LYP60" s="31"/>
      <c r="LYQ60" s="31"/>
      <c r="LYR60" s="31"/>
      <c r="LYS60" s="31"/>
      <c r="LYT60" s="31"/>
      <c r="LYU60" s="31"/>
      <c r="LYV60" s="31"/>
      <c r="LYW60" s="31"/>
      <c r="LYX60" s="31"/>
      <c r="LYY60" s="31"/>
      <c r="LYZ60" s="31"/>
      <c r="LZA60" s="31"/>
      <c r="LZB60" s="31"/>
      <c r="LZC60" s="31"/>
      <c r="LZD60" s="31"/>
      <c r="LZE60" s="31"/>
      <c r="LZF60" s="31"/>
      <c r="LZG60" s="31"/>
      <c r="LZH60" s="31"/>
      <c r="LZI60" s="31"/>
      <c r="LZJ60" s="31"/>
      <c r="LZK60" s="31"/>
      <c r="LZL60" s="31"/>
      <c r="LZM60" s="31"/>
      <c r="LZN60" s="31"/>
      <c r="LZO60" s="31"/>
      <c r="LZP60" s="31"/>
      <c r="LZQ60" s="31"/>
      <c r="LZR60" s="31"/>
      <c r="LZS60" s="31"/>
      <c r="LZT60" s="31"/>
      <c r="LZU60" s="31"/>
      <c r="LZV60" s="31"/>
      <c r="LZW60" s="31"/>
      <c r="LZX60" s="31"/>
      <c r="LZY60" s="31"/>
      <c r="LZZ60" s="31"/>
      <c r="MAA60" s="31"/>
      <c r="MAB60" s="31"/>
      <c r="MAC60" s="31"/>
      <c r="MAD60" s="31"/>
      <c r="MAE60" s="31"/>
      <c r="MAF60" s="31"/>
      <c r="MAG60" s="31"/>
      <c r="MAH60" s="31"/>
      <c r="MAI60" s="31"/>
      <c r="MAJ60" s="31"/>
      <c r="MAK60" s="31"/>
      <c r="MAL60" s="31"/>
      <c r="MAM60" s="31"/>
      <c r="MAN60" s="31"/>
      <c r="MAO60" s="31"/>
      <c r="MAP60" s="31"/>
      <c r="MAQ60" s="31"/>
      <c r="MAR60" s="31"/>
      <c r="MAS60" s="31"/>
      <c r="MAT60" s="31"/>
      <c r="MAU60" s="31"/>
      <c r="MAV60" s="31"/>
      <c r="MAW60" s="31"/>
      <c r="MAX60" s="31"/>
      <c r="MAY60" s="31"/>
      <c r="MAZ60" s="31"/>
      <c r="MBA60" s="31"/>
      <c r="MBB60" s="31"/>
      <c r="MBC60" s="31"/>
      <c r="MBD60" s="31"/>
      <c r="MBE60" s="31"/>
      <c r="MBF60" s="31"/>
      <c r="MBG60" s="31"/>
      <c r="MBH60" s="31"/>
      <c r="MBI60" s="31"/>
      <c r="MBJ60" s="31"/>
      <c r="MBK60" s="31"/>
      <c r="MBL60" s="31"/>
      <c r="MBM60" s="31"/>
      <c r="MBN60" s="31"/>
      <c r="MBO60" s="31"/>
      <c r="MBP60" s="31"/>
      <c r="MBQ60" s="31"/>
      <c r="MBR60" s="31"/>
      <c r="MBS60" s="31"/>
      <c r="MBT60" s="31"/>
      <c r="MBU60" s="31"/>
      <c r="MBV60" s="31"/>
      <c r="MBW60" s="31"/>
      <c r="MBX60" s="31"/>
      <c r="MBY60" s="31"/>
      <c r="MBZ60" s="31"/>
      <c r="MCA60" s="31"/>
      <c r="MCB60" s="31"/>
      <c r="MCC60" s="31"/>
      <c r="MCD60" s="31"/>
      <c r="MCE60" s="31"/>
      <c r="MCF60" s="31"/>
      <c r="MCG60" s="31"/>
      <c r="MCH60" s="31"/>
      <c r="MCI60" s="31"/>
      <c r="MCJ60" s="31"/>
      <c r="MCK60" s="31"/>
      <c r="MCL60" s="31"/>
      <c r="MCM60" s="31"/>
      <c r="MCN60" s="31"/>
      <c r="MCO60" s="31"/>
      <c r="MCP60" s="31"/>
      <c r="MCQ60" s="31"/>
      <c r="MCR60" s="31"/>
      <c r="MCS60" s="31"/>
      <c r="MCT60" s="31"/>
      <c r="MCU60" s="31"/>
      <c r="MCV60" s="31"/>
      <c r="MCW60" s="31"/>
      <c r="MCX60" s="31"/>
      <c r="MCY60" s="31"/>
      <c r="MCZ60" s="31"/>
      <c r="MDA60" s="31"/>
      <c r="MDB60" s="31"/>
      <c r="MDC60" s="31"/>
      <c r="MDD60" s="31"/>
      <c r="MDE60" s="31"/>
      <c r="MDF60" s="31"/>
      <c r="MDG60" s="31"/>
      <c r="MDH60" s="31"/>
      <c r="MDI60" s="31"/>
      <c r="MDJ60" s="31"/>
      <c r="MDK60" s="31"/>
      <c r="MDL60" s="31"/>
      <c r="MDM60" s="31"/>
      <c r="MDN60" s="31"/>
      <c r="MDO60" s="31"/>
      <c r="MDP60" s="31"/>
      <c r="MDQ60" s="31"/>
      <c r="MDR60" s="31"/>
      <c r="MDS60" s="31"/>
      <c r="MDT60" s="31"/>
      <c r="MDU60" s="31"/>
      <c r="MDV60" s="31"/>
      <c r="MDW60" s="31"/>
      <c r="MDX60" s="31"/>
      <c r="MDY60" s="31"/>
      <c r="MDZ60" s="31"/>
      <c r="MEA60" s="31"/>
      <c r="MEB60" s="31"/>
      <c r="MEC60" s="31"/>
      <c r="MED60" s="31"/>
      <c r="MEE60" s="31"/>
      <c r="MEF60" s="31"/>
      <c r="MEG60" s="31"/>
      <c r="MEH60" s="31"/>
      <c r="MEI60" s="31"/>
      <c r="MEJ60" s="31"/>
      <c r="MEK60" s="31"/>
      <c r="MEL60" s="31"/>
      <c r="MEM60" s="31"/>
      <c r="MEN60" s="31"/>
      <c r="MEO60" s="31"/>
      <c r="MEP60" s="31"/>
      <c r="MEQ60" s="31"/>
      <c r="MER60" s="31"/>
      <c r="MES60" s="31"/>
      <c r="MET60" s="31"/>
      <c r="MEU60" s="31"/>
      <c r="MEV60" s="31"/>
      <c r="MEW60" s="31"/>
      <c r="MEX60" s="31"/>
      <c r="MEY60" s="31"/>
      <c r="MEZ60" s="31"/>
      <c r="MFA60" s="31"/>
      <c r="MFB60" s="31"/>
      <c r="MFC60" s="31"/>
      <c r="MFD60" s="31"/>
      <c r="MFE60" s="31"/>
      <c r="MFF60" s="31"/>
      <c r="MFG60" s="31"/>
      <c r="MFH60" s="31"/>
      <c r="MFI60" s="31"/>
      <c r="MFJ60" s="31"/>
      <c r="MFK60" s="31"/>
      <c r="MFL60" s="31"/>
      <c r="MFM60" s="31"/>
      <c r="MFN60" s="31"/>
      <c r="MFO60" s="31"/>
      <c r="MFP60" s="31"/>
      <c r="MFQ60" s="31"/>
      <c r="MFR60" s="31"/>
      <c r="MFS60" s="31"/>
      <c r="MFT60" s="31"/>
      <c r="MFU60" s="31"/>
      <c r="MFV60" s="31"/>
      <c r="MFW60" s="31"/>
      <c r="MFX60" s="31"/>
      <c r="MFY60" s="31"/>
      <c r="MFZ60" s="31"/>
      <c r="MGA60" s="31"/>
      <c r="MGB60" s="31"/>
      <c r="MGC60" s="31"/>
      <c r="MGD60" s="31"/>
      <c r="MGE60" s="31"/>
      <c r="MGF60" s="31"/>
      <c r="MGG60" s="31"/>
      <c r="MGH60" s="31"/>
      <c r="MGI60" s="31"/>
      <c r="MGJ60" s="31"/>
      <c r="MGK60" s="31"/>
      <c r="MGL60" s="31"/>
      <c r="MGM60" s="31"/>
      <c r="MGN60" s="31"/>
      <c r="MGO60" s="31"/>
      <c r="MGP60" s="31"/>
      <c r="MGQ60" s="31"/>
      <c r="MGR60" s="31"/>
      <c r="MGS60" s="31"/>
      <c r="MGT60" s="31"/>
      <c r="MGU60" s="31"/>
      <c r="MGV60" s="31"/>
      <c r="MGW60" s="31"/>
      <c r="MGX60" s="31"/>
      <c r="MGY60" s="31"/>
      <c r="MGZ60" s="31"/>
      <c r="MHA60" s="31"/>
      <c r="MHB60" s="31"/>
      <c r="MHC60" s="31"/>
      <c r="MHD60" s="31"/>
      <c r="MHE60" s="31"/>
      <c r="MHF60" s="31"/>
      <c r="MHG60" s="31"/>
      <c r="MHH60" s="31"/>
      <c r="MHI60" s="31"/>
      <c r="MHJ60" s="31"/>
      <c r="MHK60" s="31"/>
      <c r="MHL60" s="31"/>
      <c r="MHM60" s="31"/>
      <c r="MHN60" s="31"/>
      <c r="MHO60" s="31"/>
      <c r="MHP60" s="31"/>
      <c r="MHQ60" s="31"/>
      <c r="MHR60" s="31"/>
      <c r="MHS60" s="31"/>
      <c r="MHT60" s="31"/>
      <c r="MHU60" s="31"/>
      <c r="MHV60" s="31"/>
      <c r="MHW60" s="31"/>
      <c r="MHX60" s="31"/>
      <c r="MHY60" s="31"/>
      <c r="MHZ60" s="31"/>
      <c r="MIA60" s="31"/>
      <c r="MIB60" s="31"/>
      <c r="MIC60" s="31"/>
      <c r="MID60" s="31"/>
      <c r="MIE60" s="31"/>
      <c r="MIF60" s="31"/>
      <c r="MIG60" s="31"/>
      <c r="MIH60" s="31"/>
      <c r="MII60" s="31"/>
      <c r="MIJ60" s="31"/>
      <c r="MIK60" s="31"/>
      <c r="MIL60" s="31"/>
      <c r="MIM60" s="31"/>
      <c r="MIN60" s="31"/>
      <c r="MIO60" s="31"/>
      <c r="MIP60" s="31"/>
      <c r="MIQ60" s="31"/>
      <c r="MIR60" s="31"/>
      <c r="MIS60" s="31"/>
      <c r="MIT60" s="31"/>
      <c r="MIU60" s="31"/>
      <c r="MIV60" s="31"/>
      <c r="MIW60" s="31"/>
      <c r="MIX60" s="31"/>
      <c r="MIY60" s="31"/>
      <c r="MIZ60" s="31"/>
      <c r="MJA60" s="31"/>
      <c r="MJB60" s="31"/>
      <c r="MJC60" s="31"/>
      <c r="MJD60" s="31"/>
      <c r="MJE60" s="31"/>
      <c r="MJF60" s="31"/>
      <c r="MJG60" s="31"/>
      <c r="MJH60" s="31"/>
      <c r="MJI60" s="31"/>
      <c r="MJJ60" s="31"/>
      <c r="MJK60" s="31"/>
      <c r="MJL60" s="31"/>
      <c r="MJM60" s="31"/>
      <c r="MJN60" s="31"/>
      <c r="MJO60" s="31"/>
      <c r="MJP60" s="31"/>
      <c r="MJQ60" s="31"/>
      <c r="MJR60" s="31"/>
      <c r="MJS60" s="31"/>
      <c r="MJT60" s="31"/>
      <c r="MJU60" s="31"/>
      <c r="MJV60" s="31"/>
      <c r="MJW60" s="31"/>
      <c r="MJX60" s="31"/>
      <c r="MJY60" s="31"/>
      <c r="MJZ60" s="31"/>
      <c r="MKA60" s="31"/>
      <c r="MKB60" s="31"/>
      <c r="MKC60" s="31"/>
      <c r="MKD60" s="31"/>
      <c r="MKE60" s="31"/>
      <c r="MKF60" s="31"/>
      <c r="MKG60" s="31"/>
      <c r="MKH60" s="31"/>
      <c r="MKI60" s="31"/>
      <c r="MKJ60" s="31"/>
      <c r="MKK60" s="31"/>
      <c r="MKL60" s="31"/>
      <c r="MKM60" s="31"/>
      <c r="MKN60" s="31"/>
      <c r="MKO60" s="31"/>
      <c r="MKP60" s="31"/>
      <c r="MKQ60" s="31"/>
      <c r="MKR60" s="31"/>
      <c r="MKS60" s="31"/>
      <c r="MKT60" s="31"/>
      <c r="MKU60" s="31"/>
      <c r="MKV60" s="31"/>
      <c r="MKW60" s="31"/>
      <c r="MKX60" s="31"/>
      <c r="MKY60" s="31"/>
      <c r="MKZ60" s="31"/>
      <c r="MLA60" s="31"/>
      <c r="MLB60" s="31"/>
      <c r="MLC60" s="31"/>
      <c r="MLD60" s="31"/>
      <c r="MLE60" s="31"/>
      <c r="MLF60" s="31"/>
      <c r="MLG60" s="31"/>
      <c r="MLH60" s="31"/>
      <c r="MLI60" s="31"/>
      <c r="MLJ60" s="31"/>
      <c r="MLK60" s="31"/>
      <c r="MLL60" s="31"/>
      <c r="MLM60" s="31"/>
      <c r="MLN60" s="31"/>
      <c r="MLO60" s="31"/>
      <c r="MLP60" s="31"/>
      <c r="MLQ60" s="31"/>
      <c r="MLR60" s="31"/>
      <c r="MLS60" s="31"/>
      <c r="MLT60" s="31"/>
      <c r="MLU60" s="31"/>
      <c r="MLV60" s="31"/>
      <c r="MLW60" s="31"/>
      <c r="MLX60" s="31"/>
      <c r="MLY60" s="31"/>
      <c r="MLZ60" s="31"/>
      <c r="MMA60" s="31"/>
      <c r="MMB60" s="31"/>
      <c r="MMC60" s="31"/>
      <c r="MMD60" s="31"/>
      <c r="MME60" s="31"/>
      <c r="MMF60" s="31"/>
      <c r="MMG60" s="31"/>
      <c r="MMH60" s="31"/>
      <c r="MMI60" s="31"/>
      <c r="MMJ60" s="31"/>
      <c r="MMK60" s="31"/>
      <c r="MML60" s="31"/>
      <c r="MMM60" s="31"/>
      <c r="MMN60" s="31"/>
      <c r="MMO60" s="31"/>
      <c r="MMP60" s="31"/>
      <c r="MMQ60" s="31"/>
      <c r="MMR60" s="31"/>
      <c r="MMS60" s="31"/>
      <c r="MMT60" s="31"/>
      <c r="MMU60" s="31"/>
      <c r="MMV60" s="31"/>
      <c r="MMW60" s="31"/>
      <c r="MMX60" s="31"/>
      <c r="MMY60" s="31"/>
      <c r="MMZ60" s="31"/>
      <c r="MNA60" s="31"/>
      <c r="MNB60" s="31"/>
      <c r="MNC60" s="31"/>
      <c r="MND60" s="31"/>
      <c r="MNE60" s="31"/>
      <c r="MNF60" s="31"/>
      <c r="MNG60" s="31"/>
      <c r="MNH60" s="31"/>
      <c r="MNI60" s="31"/>
      <c r="MNJ60" s="31"/>
      <c r="MNK60" s="31"/>
      <c r="MNL60" s="31"/>
      <c r="MNM60" s="31"/>
      <c r="MNN60" s="31"/>
      <c r="MNO60" s="31"/>
      <c r="MNP60" s="31"/>
      <c r="MNQ60" s="31"/>
      <c r="MNR60" s="31"/>
      <c r="MNS60" s="31"/>
      <c r="MNT60" s="31"/>
      <c r="MNU60" s="31"/>
      <c r="MNV60" s="31"/>
      <c r="MNW60" s="31"/>
      <c r="MNX60" s="31"/>
      <c r="MNY60" s="31"/>
      <c r="MNZ60" s="31"/>
      <c r="MOA60" s="31"/>
      <c r="MOB60" s="31"/>
      <c r="MOC60" s="31"/>
      <c r="MOD60" s="31"/>
      <c r="MOE60" s="31"/>
      <c r="MOF60" s="31"/>
      <c r="MOG60" s="31"/>
      <c r="MOH60" s="31"/>
      <c r="MOI60" s="31"/>
      <c r="MOJ60" s="31"/>
      <c r="MOK60" s="31"/>
      <c r="MOL60" s="31"/>
      <c r="MOM60" s="31"/>
      <c r="MON60" s="31"/>
      <c r="MOO60" s="31"/>
      <c r="MOP60" s="31"/>
      <c r="MOQ60" s="31"/>
      <c r="MOR60" s="31"/>
      <c r="MOS60" s="31"/>
      <c r="MOT60" s="31"/>
      <c r="MOU60" s="31"/>
      <c r="MOV60" s="31"/>
      <c r="MOW60" s="31"/>
      <c r="MOX60" s="31"/>
      <c r="MOY60" s="31"/>
      <c r="MOZ60" s="31"/>
      <c r="MPA60" s="31"/>
      <c r="MPB60" s="31"/>
      <c r="MPC60" s="31"/>
      <c r="MPD60" s="31"/>
      <c r="MPE60" s="31"/>
      <c r="MPF60" s="31"/>
      <c r="MPG60" s="31"/>
      <c r="MPH60" s="31"/>
      <c r="MPI60" s="31"/>
      <c r="MPJ60" s="31"/>
      <c r="MPK60" s="31"/>
      <c r="MPL60" s="31"/>
      <c r="MPM60" s="31"/>
      <c r="MPN60" s="31"/>
      <c r="MPO60" s="31"/>
      <c r="MPP60" s="31"/>
      <c r="MPQ60" s="31"/>
      <c r="MPR60" s="31"/>
      <c r="MPS60" s="31"/>
      <c r="MPT60" s="31"/>
      <c r="MPU60" s="31"/>
      <c r="MPV60" s="31"/>
      <c r="MPW60" s="31"/>
      <c r="MPX60" s="31"/>
      <c r="MPY60" s="31"/>
      <c r="MPZ60" s="31"/>
      <c r="MQA60" s="31"/>
      <c r="MQB60" s="31"/>
      <c r="MQC60" s="31"/>
      <c r="MQD60" s="31"/>
      <c r="MQE60" s="31"/>
      <c r="MQF60" s="31"/>
      <c r="MQG60" s="31"/>
      <c r="MQH60" s="31"/>
      <c r="MQI60" s="31"/>
      <c r="MQJ60" s="31"/>
      <c r="MQK60" s="31"/>
      <c r="MQL60" s="31"/>
      <c r="MQM60" s="31"/>
      <c r="MQN60" s="31"/>
      <c r="MQO60" s="31"/>
      <c r="MQP60" s="31"/>
      <c r="MQQ60" s="31"/>
      <c r="MQR60" s="31"/>
      <c r="MQS60" s="31"/>
      <c r="MQT60" s="31"/>
      <c r="MQU60" s="31"/>
      <c r="MQV60" s="31"/>
      <c r="MQW60" s="31"/>
      <c r="MQX60" s="31"/>
      <c r="MQY60" s="31"/>
      <c r="MQZ60" s="31"/>
      <c r="MRA60" s="31"/>
      <c r="MRB60" s="31"/>
      <c r="MRC60" s="31"/>
      <c r="MRD60" s="31"/>
      <c r="MRE60" s="31"/>
      <c r="MRF60" s="31"/>
      <c r="MRG60" s="31"/>
      <c r="MRH60" s="31"/>
      <c r="MRI60" s="31"/>
      <c r="MRJ60" s="31"/>
      <c r="MRK60" s="31"/>
      <c r="MRL60" s="31"/>
      <c r="MRM60" s="31"/>
      <c r="MRN60" s="31"/>
      <c r="MRO60" s="31"/>
      <c r="MRP60" s="31"/>
      <c r="MRQ60" s="31"/>
      <c r="MRR60" s="31"/>
      <c r="MRS60" s="31"/>
      <c r="MRT60" s="31"/>
      <c r="MRU60" s="31"/>
      <c r="MRV60" s="31"/>
      <c r="MRW60" s="31"/>
      <c r="MRX60" s="31"/>
      <c r="MRY60" s="31"/>
      <c r="MRZ60" s="31"/>
      <c r="MSA60" s="31"/>
      <c r="MSB60" s="31"/>
      <c r="MSC60" s="31"/>
      <c r="MSD60" s="31"/>
      <c r="MSE60" s="31"/>
      <c r="MSF60" s="31"/>
      <c r="MSG60" s="31"/>
      <c r="MSH60" s="31"/>
      <c r="MSI60" s="31"/>
      <c r="MSJ60" s="31"/>
      <c r="MSK60" s="31"/>
      <c r="MSL60" s="31"/>
      <c r="MSM60" s="31"/>
      <c r="MSN60" s="31"/>
      <c r="MSO60" s="31"/>
      <c r="MSP60" s="31"/>
      <c r="MSQ60" s="31"/>
      <c r="MSR60" s="31"/>
      <c r="MSS60" s="31"/>
      <c r="MST60" s="31"/>
      <c r="MSU60" s="31"/>
      <c r="MSV60" s="31"/>
      <c r="MSW60" s="31"/>
      <c r="MSX60" s="31"/>
      <c r="MSY60" s="31"/>
      <c r="MSZ60" s="31"/>
      <c r="MTA60" s="31"/>
      <c r="MTB60" s="31"/>
      <c r="MTC60" s="31"/>
      <c r="MTD60" s="31"/>
      <c r="MTE60" s="31"/>
      <c r="MTF60" s="31"/>
      <c r="MTG60" s="31"/>
      <c r="MTH60" s="31"/>
      <c r="MTI60" s="31"/>
      <c r="MTJ60" s="31"/>
      <c r="MTK60" s="31"/>
      <c r="MTL60" s="31"/>
      <c r="MTM60" s="31"/>
      <c r="MTN60" s="31"/>
      <c r="MTO60" s="31"/>
      <c r="MTP60" s="31"/>
      <c r="MTQ60" s="31"/>
      <c r="MTR60" s="31"/>
      <c r="MTS60" s="31"/>
      <c r="MTT60" s="31"/>
      <c r="MTU60" s="31"/>
      <c r="MTV60" s="31"/>
      <c r="MTW60" s="31"/>
      <c r="MTX60" s="31"/>
      <c r="MTY60" s="31"/>
      <c r="MTZ60" s="31"/>
      <c r="MUA60" s="31"/>
      <c r="MUB60" s="31"/>
      <c r="MUC60" s="31"/>
      <c r="MUD60" s="31"/>
      <c r="MUE60" s="31"/>
      <c r="MUF60" s="31"/>
      <c r="MUG60" s="31"/>
      <c r="MUH60" s="31"/>
      <c r="MUI60" s="31"/>
      <c r="MUJ60" s="31"/>
      <c r="MUK60" s="31"/>
      <c r="MUL60" s="31"/>
      <c r="MUM60" s="31"/>
      <c r="MUN60" s="31"/>
      <c r="MUO60" s="31"/>
      <c r="MUP60" s="31"/>
      <c r="MUQ60" s="31"/>
      <c r="MUR60" s="31"/>
      <c r="MUS60" s="31"/>
      <c r="MUT60" s="31"/>
      <c r="MUU60" s="31"/>
      <c r="MUV60" s="31"/>
      <c r="MUW60" s="31"/>
      <c r="MUX60" s="31"/>
      <c r="MUY60" s="31"/>
      <c r="MUZ60" s="31"/>
      <c r="MVA60" s="31"/>
      <c r="MVB60" s="31"/>
      <c r="MVC60" s="31"/>
      <c r="MVD60" s="31"/>
      <c r="MVE60" s="31"/>
      <c r="MVF60" s="31"/>
      <c r="MVG60" s="31"/>
      <c r="MVH60" s="31"/>
      <c r="MVI60" s="31"/>
      <c r="MVJ60" s="31"/>
      <c r="MVK60" s="31"/>
      <c r="MVL60" s="31"/>
      <c r="MVM60" s="31"/>
      <c r="MVN60" s="31"/>
      <c r="MVO60" s="31"/>
      <c r="MVP60" s="31"/>
      <c r="MVQ60" s="31"/>
      <c r="MVR60" s="31"/>
      <c r="MVS60" s="31"/>
      <c r="MVT60" s="31"/>
      <c r="MVU60" s="31"/>
      <c r="MVV60" s="31"/>
      <c r="MVW60" s="31"/>
      <c r="MVX60" s="31"/>
      <c r="MVY60" s="31"/>
      <c r="MVZ60" s="31"/>
      <c r="MWA60" s="31"/>
      <c r="MWB60" s="31"/>
      <c r="MWC60" s="31"/>
      <c r="MWD60" s="31"/>
      <c r="MWE60" s="31"/>
      <c r="MWF60" s="31"/>
      <c r="MWG60" s="31"/>
      <c r="MWH60" s="31"/>
      <c r="MWI60" s="31"/>
      <c r="MWJ60" s="31"/>
      <c r="MWK60" s="31"/>
      <c r="MWL60" s="31"/>
      <c r="MWM60" s="31"/>
      <c r="MWN60" s="31"/>
      <c r="MWO60" s="31"/>
      <c r="MWP60" s="31"/>
      <c r="MWQ60" s="31"/>
      <c r="MWR60" s="31"/>
      <c r="MWS60" s="31"/>
      <c r="MWT60" s="31"/>
      <c r="MWU60" s="31"/>
      <c r="MWV60" s="31"/>
      <c r="MWW60" s="31"/>
      <c r="MWX60" s="31"/>
      <c r="MWY60" s="31"/>
      <c r="MWZ60" s="31"/>
      <c r="MXA60" s="31"/>
      <c r="MXB60" s="31"/>
      <c r="MXC60" s="31"/>
      <c r="MXD60" s="31"/>
      <c r="MXE60" s="31"/>
      <c r="MXF60" s="31"/>
      <c r="MXG60" s="31"/>
      <c r="MXH60" s="31"/>
      <c r="MXI60" s="31"/>
      <c r="MXJ60" s="31"/>
      <c r="MXK60" s="31"/>
      <c r="MXL60" s="31"/>
      <c r="MXM60" s="31"/>
      <c r="MXN60" s="31"/>
      <c r="MXO60" s="31"/>
      <c r="MXP60" s="31"/>
      <c r="MXQ60" s="31"/>
      <c r="MXR60" s="31"/>
      <c r="MXS60" s="31"/>
      <c r="MXT60" s="31"/>
      <c r="MXU60" s="31"/>
      <c r="MXV60" s="31"/>
      <c r="MXW60" s="31"/>
      <c r="MXX60" s="31"/>
      <c r="MXY60" s="31"/>
      <c r="MXZ60" s="31"/>
      <c r="MYA60" s="31"/>
      <c r="MYB60" s="31"/>
      <c r="MYC60" s="31"/>
      <c r="MYD60" s="31"/>
      <c r="MYE60" s="31"/>
      <c r="MYF60" s="31"/>
      <c r="MYG60" s="31"/>
      <c r="MYH60" s="31"/>
      <c r="MYI60" s="31"/>
      <c r="MYJ60" s="31"/>
      <c r="MYK60" s="31"/>
      <c r="MYL60" s="31"/>
      <c r="MYM60" s="31"/>
      <c r="MYN60" s="31"/>
      <c r="MYO60" s="31"/>
      <c r="MYP60" s="31"/>
      <c r="MYQ60" s="31"/>
      <c r="MYR60" s="31"/>
      <c r="MYS60" s="31"/>
      <c r="MYT60" s="31"/>
      <c r="MYU60" s="31"/>
      <c r="MYV60" s="31"/>
      <c r="MYW60" s="31"/>
      <c r="MYX60" s="31"/>
      <c r="MYY60" s="31"/>
      <c r="MYZ60" s="31"/>
      <c r="MZA60" s="31"/>
      <c r="MZB60" s="31"/>
      <c r="MZC60" s="31"/>
      <c r="MZD60" s="31"/>
      <c r="MZE60" s="31"/>
      <c r="MZF60" s="31"/>
      <c r="MZG60" s="31"/>
      <c r="MZH60" s="31"/>
      <c r="MZI60" s="31"/>
      <c r="MZJ60" s="31"/>
      <c r="MZK60" s="31"/>
      <c r="MZL60" s="31"/>
      <c r="MZM60" s="31"/>
      <c r="MZN60" s="31"/>
      <c r="MZO60" s="31"/>
      <c r="MZP60" s="31"/>
      <c r="MZQ60" s="31"/>
      <c r="MZR60" s="31"/>
      <c r="MZS60" s="31"/>
      <c r="MZT60" s="31"/>
      <c r="MZU60" s="31"/>
      <c r="MZV60" s="31"/>
      <c r="MZW60" s="31"/>
      <c r="MZX60" s="31"/>
      <c r="MZY60" s="31"/>
      <c r="MZZ60" s="31"/>
      <c r="NAA60" s="31"/>
      <c r="NAB60" s="31"/>
      <c r="NAC60" s="31"/>
      <c r="NAD60" s="31"/>
      <c r="NAE60" s="31"/>
      <c r="NAF60" s="31"/>
      <c r="NAG60" s="31"/>
      <c r="NAH60" s="31"/>
      <c r="NAI60" s="31"/>
      <c r="NAJ60" s="31"/>
      <c r="NAK60" s="31"/>
      <c r="NAL60" s="31"/>
      <c r="NAM60" s="31"/>
      <c r="NAN60" s="31"/>
      <c r="NAO60" s="31"/>
      <c r="NAP60" s="31"/>
      <c r="NAQ60" s="31"/>
      <c r="NAR60" s="31"/>
      <c r="NAS60" s="31"/>
      <c r="NAT60" s="31"/>
      <c r="NAU60" s="31"/>
      <c r="NAV60" s="31"/>
      <c r="NAW60" s="31"/>
      <c r="NAX60" s="31"/>
      <c r="NAY60" s="31"/>
      <c r="NAZ60" s="31"/>
      <c r="NBA60" s="31"/>
      <c r="NBB60" s="31"/>
      <c r="NBC60" s="31"/>
      <c r="NBD60" s="31"/>
      <c r="NBE60" s="31"/>
      <c r="NBF60" s="31"/>
      <c r="NBG60" s="31"/>
      <c r="NBH60" s="31"/>
      <c r="NBI60" s="31"/>
      <c r="NBJ60" s="31"/>
      <c r="NBK60" s="31"/>
      <c r="NBL60" s="31"/>
      <c r="NBM60" s="31"/>
      <c r="NBN60" s="31"/>
      <c r="NBO60" s="31"/>
      <c r="NBP60" s="31"/>
      <c r="NBQ60" s="31"/>
      <c r="NBR60" s="31"/>
      <c r="NBS60" s="31"/>
      <c r="NBT60" s="31"/>
      <c r="NBU60" s="31"/>
      <c r="NBV60" s="31"/>
      <c r="NBW60" s="31"/>
      <c r="NBX60" s="31"/>
      <c r="NBY60" s="31"/>
      <c r="NBZ60" s="31"/>
      <c r="NCA60" s="31"/>
      <c r="NCB60" s="31"/>
      <c r="NCC60" s="31"/>
      <c r="NCD60" s="31"/>
      <c r="NCE60" s="31"/>
      <c r="NCF60" s="31"/>
      <c r="NCG60" s="31"/>
      <c r="NCH60" s="31"/>
      <c r="NCI60" s="31"/>
      <c r="NCJ60" s="31"/>
      <c r="NCK60" s="31"/>
      <c r="NCL60" s="31"/>
      <c r="NCM60" s="31"/>
      <c r="NCN60" s="31"/>
      <c r="NCO60" s="31"/>
      <c r="NCP60" s="31"/>
      <c r="NCQ60" s="31"/>
      <c r="NCR60" s="31"/>
      <c r="NCS60" s="31"/>
      <c r="NCT60" s="31"/>
      <c r="NCU60" s="31"/>
      <c r="NCV60" s="31"/>
      <c r="NCW60" s="31"/>
      <c r="NCX60" s="31"/>
      <c r="NCY60" s="31"/>
      <c r="NCZ60" s="31"/>
      <c r="NDA60" s="31"/>
      <c r="NDB60" s="31"/>
      <c r="NDC60" s="31"/>
      <c r="NDD60" s="31"/>
      <c r="NDE60" s="31"/>
      <c r="NDF60" s="31"/>
      <c r="NDG60" s="31"/>
      <c r="NDH60" s="31"/>
      <c r="NDI60" s="31"/>
      <c r="NDJ60" s="31"/>
      <c r="NDK60" s="31"/>
      <c r="NDL60" s="31"/>
      <c r="NDM60" s="31"/>
      <c r="NDN60" s="31"/>
      <c r="NDO60" s="31"/>
      <c r="NDP60" s="31"/>
      <c r="NDQ60" s="31"/>
      <c r="NDR60" s="31"/>
      <c r="NDS60" s="31"/>
      <c r="NDT60" s="31"/>
      <c r="NDU60" s="31"/>
      <c r="NDV60" s="31"/>
      <c r="NDW60" s="31"/>
      <c r="NDX60" s="31"/>
      <c r="NDY60" s="31"/>
      <c r="NDZ60" s="31"/>
      <c r="NEA60" s="31"/>
      <c r="NEB60" s="31"/>
      <c r="NEC60" s="31"/>
      <c r="NED60" s="31"/>
      <c r="NEE60" s="31"/>
      <c r="NEF60" s="31"/>
      <c r="NEG60" s="31"/>
      <c r="NEH60" s="31"/>
      <c r="NEI60" s="31"/>
      <c r="NEJ60" s="31"/>
      <c r="NEK60" s="31"/>
      <c r="NEL60" s="31"/>
      <c r="NEM60" s="31"/>
      <c r="NEN60" s="31"/>
      <c r="NEO60" s="31"/>
      <c r="NEP60" s="31"/>
      <c r="NEQ60" s="31"/>
      <c r="NER60" s="31"/>
      <c r="NES60" s="31"/>
      <c r="NET60" s="31"/>
      <c r="NEU60" s="31"/>
      <c r="NEV60" s="31"/>
      <c r="NEW60" s="31"/>
      <c r="NEX60" s="31"/>
      <c r="NEY60" s="31"/>
      <c r="NEZ60" s="31"/>
      <c r="NFA60" s="31"/>
      <c r="NFB60" s="31"/>
      <c r="NFC60" s="31"/>
      <c r="NFD60" s="31"/>
      <c r="NFE60" s="31"/>
      <c r="NFF60" s="31"/>
      <c r="NFG60" s="31"/>
      <c r="NFH60" s="31"/>
      <c r="NFI60" s="31"/>
      <c r="NFJ60" s="31"/>
      <c r="NFK60" s="31"/>
      <c r="NFL60" s="31"/>
      <c r="NFM60" s="31"/>
      <c r="NFN60" s="31"/>
      <c r="NFO60" s="31"/>
      <c r="NFP60" s="31"/>
      <c r="NFQ60" s="31"/>
      <c r="NFR60" s="31"/>
      <c r="NFS60" s="31"/>
      <c r="NFT60" s="31"/>
      <c r="NFU60" s="31"/>
      <c r="NFV60" s="31"/>
      <c r="NFW60" s="31"/>
      <c r="NFX60" s="31"/>
      <c r="NFY60" s="31"/>
      <c r="NFZ60" s="31"/>
      <c r="NGA60" s="31"/>
      <c r="NGB60" s="31"/>
      <c r="NGC60" s="31"/>
      <c r="NGD60" s="31"/>
      <c r="NGE60" s="31"/>
      <c r="NGF60" s="31"/>
      <c r="NGG60" s="31"/>
      <c r="NGH60" s="31"/>
      <c r="NGI60" s="31"/>
      <c r="NGJ60" s="31"/>
      <c r="NGK60" s="31"/>
      <c r="NGL60" s="31"/>
      <c r="NGM60" s="31"/>
      <c r="NGN60" s="31"/>
      <c r="NGO60" s="31"/>
      <c r="NGP60" s="31"/>
      <c r="NGQ60" s="31"/>
      <c r="NGR60" s="31"/>
      <c r="NGS60" s="31"/>
      <c r="NGT60" s="31"/>
      <c r="NGU60" s="31"/>
      <c r="NGV60" s="31"/>
      <c r="NGW60" s="31"/>
      <c r="NGX60" s="31"/>
      <c r="NGY60" s="31"/>
      <c r="NGZ60" s="31"/>
      <c r="NHA60" s="31"/>
      <c r="NHB60" s="31"/>
      <c r="NHC60" s="31"/>
      <c r="NHD60" s="31"/>
      <c r="NHE60" s="31"/>
      <c r="NHF60" s="31"/>
      <c r="NHG60" s="31"/>
      <c r="NHH60" s="31"/>
      <c r="NHI60" s="31"/>
      <c r="NHJ60" s="31"/>
      <c r="NHK60" s="31"/>
      <c r="NHL60" s="31"/>
      <c r="NHM60" s="31"/>
      <c r="NHN60" s="31"/>
      <c r="NHO60" s="31"/>
      <c r="NHP60" s="31"/>
      <c r="NHQ60" s="31"/>
      <c r="NHR60" s="31"/>
      <c r="NHS60" s="31"/>
      <c r="NHT60" s="31"/>
      <c r="NHU60" s="31"/>
      <c r="NHV60" s="31"/>
      <c r="NHW60" s="31"/>
      <c r="NHX60" s="31"/>
      <c r="NHY60" s="31"/>
      <c r="NHZ60" s="31"/>
      <c r="NIA60" s="31"/>
      <c r="NIB60" s="31"/>
      <c r="NIC60" s="31"/>
      <c r="NID60" s="31"/>
      <c r="NIE60" s="31"/>
      <c r="NIF60" s="31"/>
      <c r="NIG60" s="31"/>
      <c r="NIH60" s="31"/>
      <c r="NII60" s="31"/>
      <c r="NIJ60" s="31"/>
      <c r="NIK60" s="31"/>
      <c r="NIL60" s="31"/>
      <c r="NIM60" s="31"/>
      <c r="NIN60" s="31"/>
      <c r="NIO60" s="31"/>
      <c r="NIP60" s="31"/>
      <c r="NIQ60" s="31"/>
      <c r="NIR60" s="31"/>
      <c r="NIS60" s="31"/>
      <c r="NIT60" s="31"/>
      <c r="NIU60" s="31"/>
      <c r="NIV60" s="31"/>
      <c r="NIW60" s="31"/>
      <c r="NIX60" s="31"/>
      <c r="NIY60" s="31"/>
      <c r="NIZ60" s="31"/>
      <c r="NJA60" s="31"/>
      <c r="NJB60" s="31"/>
      <c r="NJC60" s="31"/>
      <c r="NJD60" s="31"/>
      <c r="NJE60" s="31"/>
      <c r="NJF60" s="31"/>
      <c r="NJG60" s="31"/>
      <c r="NJH60" s="31"/>
      <c r="NJI60" s="31"/>
      <c r="NJJ60" s="31"/>
      <c r="NJK60" s="31"/>
      <c r="NJL60" s="31"/>
      <c r="NJM60" s="31"/>
      <c r="NJN60" s="31"/>
      <c r="NJO60" s="31"/>
      <c r="NJP60" s="31"/>
      <c r="NJQ60" s="31"/>
      <c r="NJR60" s="31"/>
      <c r="NJS60" s="31"/>
      <c r="NJT60" s="31"/>
      <c r="NJU60" s="31"/>
      <c r="NJV60" s="31"/>
      <c r="NJW60" s="31"/>
      <c r="NJX60" s="31"/>
      <c r="NJY60" s="31"/>
      <c r="NJZ60" s="31"/>
      <c r="NKA60" s="31"/>
      <c r="NKB60" s="31"/>
      <c r="NKC60" s="31"/>
      <c r="NKD60" s="31"/>
      <c r="NKE60" s="31"/>
      <c r="NKF60" s="31"/>
      <c r="NKG60" s="31"/>
      <c r="NKH60" s="31"/>
      <c r="NKI60" s="31"/>
      <c r="NKJ60" s="31"/>
      <c r="NKK60" s="31"/>
      <c r="NKL60" s="31"/>
      <c r="NKM60" s="31"/>
      <c r="NKN60" s="31"/>
      <c r="NKO60" s="31"/>
      <c r="NKP60" s="31"/>
      <c r="NKQ60" s="31"/>
      <c r="NKR60" s="31"/>
      <c r="NKS60" s="31"/>
      <c r="NKT60" s="31"/>
      <c r="NKU60" s="31"/>
      <c r="NKV60" s="31"/>
      <c r="NKW60" s="31"/>
      <c r="NKX60" s="31"/>
      <c r="NKY60" s="31"/>
      <c r="NKZ60" s="31"/>
      <c r="NLA60" s="31"/>
      <c r="NLB60" s="31"/>
      <c r="NLC60" s="31"/>
      <c r="NLD60" s="31"/>
      <c r="NLE60" s="31"/>
      <c r="NLF60" s="31"/>
      <c r="NLG60" s="31"/>
      <c r="NLH60" s="31"/>
      <c r="NLI60" s="31"/>
      <c r="NLJ60" s="31"/>
      <c r="NLK60" s="31"/>
      <c r="NLL60" s="31"/>
      <c r="NLM60" s="31"/>
      <c r="NLN60" s="31"/>
      <c r="NLO60" s="31"/>
      <c r="NLP60" s="31"/>
      <c r="NLQ60" s="31"/>
      <c r="NLR60" s="31"/>
      <c r="NLS60" s="31"/>
      <c r="NLT60" s="31"/>
      <c r="NLU60" s="31"/>
      <c r="NLV60" s="31"/>
      <c r="NLW60" s="31"/>
      <c r="NLX60" s="31"/>
      <c r="NLY60" s="31"/>
      <c r="NLZ60" s="31"/>
      <c r="NMA60" s="31"/>
      <c r="NMB60" s="31"/>
      <c r="NMC60" s="31"/>
      <c r="NMD60" s="31"/>
      <c r="NME60" s="31"/>
      <c r="NMF60" s="31"/>
      <c r="NMG60" s="31"/>
      <c r="NMH60" s="31"/>
      <c r="NMI60" s="31"/>
      <c r="NMJ60" s="31"/>
      <c r="NMK60" s="31"/>
      <c r="NML60" s="31"/>
      <c r="NMM60" s="31"/>
      <c r="NMN60" s="31"/>
      <c r="NMO60" s="31"/>
      <c r="NMP60" s="31"/>
      <c r="NMQ60" s="31"/>
      <c r="NMR60" s="31"/>
      <c r="NMS60" s="31"/>
      <c r="NMT60" s="31"/>
      <c r="NMU60" s="31"/>
      <c r="NMV60" s="31"/>
      <c r="NMW60" s="31"/>
      <c r="NMX60" s="31"/>
      <c r="NMY60" s="31"/>
      <c r="NMZ60" s="31"/>
      <c r="NNA60" s="31"/>
      <c r="NNB60" s="31"/>
      <c r="NNC60" s="31"/>
      <c r="NND60" s="31"/>
      <c r="NNE60" s="31"/>
      <c r="NNF60" s="31"/>
      <c r="NNG60" s="31"/>
      <c r="NNH60" s="31"/>
      <c r="NNI60" s="31"/>
      <c r="NNJ60" s="31"/>
      <c r="NNK60" s="31"/>
      <c r="NNL60" s="31"/>
      <c r="NNM60" s="31"/>
      <c r="NNN60" s="31"/>
      <c r="NNO60" s="31"/>
      <c r="NNP60" s="31"/>
      <c r="NNQ60" s="31"/>
      <c r="NNR60" s="31"/>
      <c r="NNS60" s="31"/>
      <c r="NNT60" s="31"/>
      <c r="NNU60" s="31"/>
      <c r="NNV60" s="31"/>
      <c r="NNW60" s="31"/>
      <c r="NNX60" s="31"/>
      <c r="NNY60" s="31"/>
      <c r="NNZ60" s="31"/>
      <c r="NOA60" s="31"/>
      <c r="NOB60" s="31"/>
      <c r="NOC60" s="31"/>
      <c r="NOD60" s="31"/>
      <c r="NOE60" s="31"/>
      <c r="NOF60" s="31"/>
      <c r="NOG60" s="31"/>
      <c r="NOH60" s="31"/>
      <c r="NOI60" s="31"/>
      <c r="NOJ60" s="31"/>
      <c r="NOK60" s="31"/>
      <c r="NOL60" s="31"/>
      <c r="NOM60" s="31"/>
      <c r="NON60" s="31"/>
      <c r="NOO60" s="31"/>
      <c r="NOP60" s="31"/>
      <c r="NOQ60" s="31"/>
      <c r="NOR60" s="31"/>
      <c r="NOS60" s="31"/>
      <c r="NOT60" s="31"/>
      <c r="NOU60" s="31"/>
      <c r="NOV60" s="31"/>
      <c r="NOW60" s="31"/>
      <c r="NOX60" s="31"/>
      <c r="NOY60" s="31"/>
      <c r="NOZ60" s="31"/>
      <c r="NPA60" s="31"/>
      <c r="NPB60" s="31"/>
      <c r="NPC60" s="31"/>
      <c r="NPD60" s="31"/>
      <c r="NPE60" s="31"/>
      <c r="NPF60" s="31"/>
      <c r="NPG60" s="31"/>
      <c r="NPH60" s="31"/>
      <c r="NPI60" s="31"/>
      <c r="NPJ60" s="31"/>
      <c r="NPK60" s="31"/>
      <c r="NPL60" s="31"/>
      <c r="NPM60" s="31"/>
      <c r="NPN60" s="31"/>
      <c r="NPO60" s="31"/>
      <c r="NPP60" s="31"/>
      <c r="NPQ60" s="31"/>
      <c r="NPR60" s="31"/>
      <c r="NPS60" s="31"/>
      <c r="NPT60" s="31"/>
      <c r="NPU60" s="31"/>
      <c r="NPV60" s="31"/>
      <c r="NPW60" s="31"/>
      <c r="NPX60" s="31"/>
      <c r="NPY60" s="31"/>
      <c r="NPZ60" s="31"/>
      <c r="NQA60" s="31"/>
      <c r="NQB60" s="31"/>
      <c r="NQC60" s="31"/>
      <c r="NQD60" s="31"/>
      <c r="NQE60" s="31"/>
      <c r="NQF60" s="31"/>
      <c r="NQG60" s="31"/>
      <c r="NQH60" s="31"/>
      <c r="NQI60" s="31"/>
      <c r="NQJ60" s="31"/>
      <c r="NQK60" s="31"/>
      <c r="NQL60" s="31"/>
      <c r="NQM60" s="31"/>
      <c r="NQN60" s="31"/>
      <c r="NQO60" s="31"/>
      <c r="NQP60" s="31"/>
      <c r="NQQ60" s="31"/>
      <c r="NQR60" s="31"/>
      <c r="NQS60" s="31"/>
      <c r="NQT60" s="31"/>
      <c r="NQU60" s="31"/>
      <c r="NQV60" s="31"/>
      <c r="NQW60" s="31"/>
      <c r="NQX60" s="31"/>
      <c r="NQY60" s="31"/>
      <c r="NQZ60" s="31"/>
      <c r="NRA60" s="31"/>
      <c r="NRB60" s="31"/>
      <c r="NRC60" s="31"/>
      <c r="NRD60" s="31"/>
      <c r="NRE60" s="31"/>
      <c r="NRF60" s="31"/>
      <c r="NRG60" s="31"/>
      <c r="NRH60" s="31"/>
      <c r="NRI60" s="31"/>
      <c r="NRJ60" s="31"/>
      <c r="NRK60" s="31"/>
      <c r="NRL60" s="31"/>
      <c r="NRM60" s="31"/>
      <c r="NRN60" s="31"/>
      <c r="NRO60" s="31"/>
      <c r="NRP60" s="31"/>
      <c r="NRQ60" s="31"/>
      <c r="NRR60" s="31"/>
      <c r="NRS60" s="31"/>
      <c r="NRT60" s="31"/>
      <c r="NRU60" s="31"/>
      <c r="NRV60" s="31"/>
      <c r="NRW60" s="31"/>
      <c r="NRX60" s="31"/>
      <c r="NRY60" s="31"/>
      <c r="NRZ60" s="31"/>
      <c r="NSA60" s="31"/>
      <c r="NSB60" s="31"/>
      <c r="NSC60" s="31"/>
      <c r="NSD60" s="31"/>
      <c r="NSE60" s="31"/>
      <c r="NSF60" s="31"/>
      <c r="NSG60" s="31"/>
      <c r="NSH60" s="31"/>
      <c r="NSI60" s="31"/>
      <c r="NSJ60" s="31"/>
      <c r="NSK60" s="31"/>
      <c r="NSL60" s="31"/>
      <c r="NSM60" s="31"/>
      <c r="NSN60" s="31"/>
      <c r="NSO60" s="31"/>
      <c r="NSP60" s="31"/>
      <c r="NSQ60" s="31"/>
      <c r="NSR60" s="31"/>
      <c r="NSS60" s="31"/>
      <c r="NST60" s="31"/>
      <c r="NSU60" s="31"/>
      <c r="NSV60" s="31"/>
      <c r="NSW60" s="31"/>
      <c r="NSX60" s="31"/>
      <c r="NSY60" s="31"/>
      <c r="NSZ60" s="31"/>
      <c r="NTA60" s="31"/>
      <c r="NTB60" s="31"/>
      <c r="NTC60" s="31"/>
      <c r="NTD60" s="31"/>
      <c r="NTE60" s="31"/>
      <c r="NTF60" s="31"/>
      <c r="NTG60" s="31"/>
      <c r="NTH60" s="31"/>
      <c r="NTI60" s="31"/>
      <c r="NTJ60" s="31"/>
      <c r="NTK60" s="31"/>
      <c r="NTL60" s="31"/>
      <c r="NTM60" s="31"/>
      <c r="NTN60" s="31"/>
      <c r="NTO60" s="31"/>
      <c r="NTP60" s="31"/>
      <c r="NTQ60" s="31"/>
      <c r="NTR60" s="31"/>
      <c r="NTS60" s="31"/>
      <c r="NTT60" s="31"/>
      <c r="NTU60" s="31"/>
      <c r="NTV60" s="31"/>
      <c r="NTW60" s="31"/>
      <c r="NTX60" s="31"/>
      <c r="NTY60" s="31"/>
      <c r="NTZ60" s="31"/>
      <c r="NUA60" s="31"/>
      <c r="NUB60" s="31"/>
      <c r="NUC60" s="31"/>
      <c r="NUD60" s="31"/>
      <c r="NUE60" s="31"/>
      <c r="NUF60" s="31"/>
      <c r="NUG60" s="31"/>
      <c r="NUH60" s="31"/>
      <c r="NUI60" s="31"/>
      <c r="NUJ60" s="31"/>
      <c r="NUK60" s="31"/>
      <c r="NUL60" s="31"/>
      <c r="NUM60" s="31"/>
      <c r="NUN60" s="31"/>
      <c r="NUO60" s="31"/>
      <c r="NUP60" s="31"/>
      <c r="NUQ60" s="31"/>
      <c r="NUR60" s="31"/>
      <c r="NUS60" s="31"/>
      <c r="NUT60" s="31"/>
      <c r="NUU60" s="31"/>
      <c r="NUV60" s="31"/>
      <c r="NUW60" s="31"/>
      <c r="NUX60" s="31"/>
      <c r="NUY60" s="31"/>
      <c r="NUZ60" s="31"/>
      <c r="NVA60" s="31"/>
      <c r="NVB60" s="31"/>
      <c r="NVC60" s="31"/>
      <c r="NVD60" s="31"/>
      <c r="NVE60" s="31"/>
      <c r="NVF60" s="31"/>
      <c r="NVG60" s="31"/>
      <c r="NVH60" s="31"/>
      <c r="NVI60" s="31"/>
      <c r="NVJ60" s="31"/>
      <c r="NVK60" s="31"/>
      <c r="NVL60" s="31"/>
      <c r="NVM60" s="31"/>
      <c r="NVN60" s="31"/>
      <c r="NVO60" s="31"/>
      <c r="NVP60" s="31"/>
      <c r="NVQ60" s="31"/>
      <c r="NVR60" s="31"/>
      <c r="NVS60" s="31"/>
      <c r="NVT60" s="31"/>
      <c r="NVU60" s="31"/>
      <c r="NVV60" s="31"/>
      <c r="NVW60" s="31"/>
      <c r="NVX60" s="31"/>
      <c r="NVY60" s="31"/>
      <c r="NVZ60" s="31"/>
      <c r="NWA60" s="31"/>
      <c r="NWB60" s="31"/>
      <c r="NWC60" s="31"/>
      <c r="NWD60" s="31"/>
      <c r="NWE60" s="31"/>
      <c r="NWF60" s="31"/>
      <c r="NWG60" s="31"/>
      <c r="NWH60" s="31"/>
      <c r="NWI60" s="31"/>
      <c r="NWJ60" s="31"/>
      <c r="NWK60" s="31"/>
      <c r="NWL60" s="31"/>
      <c r="NWM60" s="31"/>
      <c r="NWN60" s="31"/>
      <c r="NWO60" s="31"/>
      <c r="NWP60" s="31"/>
      <c r="NWQ60" s="31"/>
      <c r="NWR60" s="31"/>
      <c r="NWS60" s="31"/>
      <c r="NWT60" s="31"/>
      <c r="NWU60" s="31"/>
      <c r="NWV60" s="31"/>
      <c r="NWW60" s="31"/>
      <c r="NWX60" s="31"/>
      <c r="NWY60" s="31"/>
      <c r="NWZ60" s="31"/>
      <c r="NXA60" s="31"/>
      <c r="NXB60" s="31"/>
      <c r="NXC60" s="31"/>
      <c r="NXD60" s="31"/>
      <c r="NXE60" s="31"/>
      <c r="NXF60" s="31"/>
      <c r="NXG60" s="31"/>
      <c r="NXH60" s="31"/>
      <c r="NXI60" s="31"/>
      <c r="NXJ60" s="31"/>
      <c r="NXK60" s="31"/>
      <c r="NXL60" s="31"/>
      <c r="NXM60" s="31"/>
      <c r="NXN60" s="31"/>
      <c r="NXO60" s="31"/>
      <c r="NXP60" s="31"/>
      <c r="NXQ60" s="31"/>
      <c r="NXR60" s="31"/>
      <c r="NXS60" s="31"/>
      <c r="NXT60" s="31"/>
      <c r="NXU60" s="31"/>
      <c r="NXV60" s="31"/>
      <c r="NXW60" s="31"/>
      <c r="NXX60" s="31"/>
      <c r="NXY60" s="31"/>
      <c r="NXZ60" s="31"/>
      <c r="NYA60" s="31"/>
      <c r="NYB60" s="31"/>
      <c r="NYC60" s="31"/>
      <c r="NYD60" s="31"/>
      <c r="NYE60" s="31"/>
      <c r="NYF60" s="31"/>
      <c r="NYG60" s="31"/>
      <c r="NYH60" s="31"/>
      <c r="NYI60" s="31"/>
      <c r="NYJ60" s="31"/>
      <c r="NYK60" s="31"/>
      <c r="NYL60" s="31"/>
      <c r="NYM60" s="31"/>
      <c r="NYN60" s="31"/>
      <c r="NYO60" s="31"/>
      <c r="NYP60" s="31"/>
      <c r="NYQ60" s="31"/>
      <c r="NYR60" s="31"/>
      <c r="NYS60" s="31"/>
      <c r="NYT60" s="31"/>
      <c r="NYU60" s="31"/>
      <c r="NYV60" s="31"/>
      <c r="NYW60" s="31"/>
      <c r="NYX60" s="31"/>
      <c r="NYY60" s="31"/>
      <c r="NYZ60" s="31"/>
      <c r="NZA60" s="31"/>
      <c r="NZB60" s="31"/>
      <c r="NZC60" s="31"/>
      <c r="NZD60" s="31"/>
      <c r="NZE60" s="31"/>
      <c r="NZF60" s="31"/>
      <c r="NZG60" s="31"/>
      <c r="NZH60" s="31"/>
      <c r="NZI60" s="31"/>
      <c r="NZJ60" s="31"/>
      <c r="NZK60" s="31"/>
      <c r="NZL60" s="31"/>
      <c r="NZM60" s="31"/>
      <c r="NZN60" s="31"/>
      <c r="NZO60" s="31"/>
      <c r="NZP60" s="31"/>
      <c r="NZQ60" s="31"/>
      <c r="NZR60" s="31"/>
      <c r="NZS60" s="31"/>
      <c r="NZT60" s="31"/>
      <c r="NZU60" s="31"/>
      <c r="NZV60" s="31"/>
      <c r="NZW60" s="31"/>
      <c r="NZX60" s="31"/>
      <c r="NZY60" s="31"/>
      <c r="NZZ60" s="31"/>
      <c r="OAA60" s="31"/>
      <c r="OAB60" s="31"/>
      <c r="OAC60" s="31"/>
      <c r="OAD60" s="31"/>
      <c r="OAE60" s="31"/>
      <c r="OAF60" s="31"/>
      <c r="OAG60" s="31"/>
      <c r="OAH60" s="31"/>
      <c r="OAI60" s="31"/>
      <c r="OAJ60" s="31"/>
      <c r="OAK60" s="31"/>
      <c r="OAL60" s="31"/>
      <c r="OAM60" s="31"/>
      <c r="OAN60" s="31"/>
      <c r="OAO60" s="31"/>
      <c r="OAP60" s="31"/>
      <c r="OAQ60" s="31"/>
      <c r="OAR60" s="31"/>
      <c r="OAS60" s="31"/>
      <c r="OAT60" s="31"/>
      <c r="OAU60" s="31"/>
      <c r="OAV60" s="31"/>
      <c r="OAW60" s="31"/>
      <c r="OAX60" s="31"/>
      <c r="OAY60" s="31"/>
      <c r="OAZ60" s="31"/>
      <c r="OBA60" s="31"/>
      <c r="OBB60" s="31"/>
      <c r="OBC60" s="31"/>
      <c r="OBD60" s="31"/>
      <c r="OBE60" s="31"/>
      <c r="OBF60" s="31"/>
      <c r="OBG60" s="31"/>
      <c r="OBH60" s="31"/>
      <c r="OBI60" s="31"/>
      <c r="OBJ60" s="31"/>
      <c r="OBK60" s="31"/>
      <c r="OBL60" s="31"/>
      <c r="OBM60" s="31"/>
      <c r="OBN60" s="31"/>
      <c r="OBO60" s="31"/>
      <c r="OBP60" s="31"/>
      <c r="OBQ60" s="31"/>
      <c r="OBR60" s="31"/>
      <c r="OBS60" s="31"/>
      <c r="OBT60" s="31"/>
      <c r="OBU60" s="31"/>
      <c r="OBV60" s="31"/>
      <c r="OBW60" s="31"/>
      <c r="OBX60" s="31"/>
      <c r="OBY60" s="31"/>
      <c r="OBZ60" s="31"/>
      <c r="OCA60" s="31"/>
      <c r="OCB60" s="31"/>
      <c r="OCC60" s="31"/>
      <c r="OCD60" s="31"/>
      <c r="OCE60" s="31"/>
      <c r="OCF60" s="31"/>
      <c r="OCG60" s="31"/>
      <c r="OCH60" s="31"/>
      <c r="OCI60" s="31"/>
      <c r="OCJ60" s="31"/>
      <c r="OCK60" s="31"/>
      <c r="OCL60" s="31"/>
      <c r="OCM60" s="31"/>
      <c r="OCN60" s="31"/>
      <c r="OCO60" s="31"/>
      <c r="OCP60" s="31"/>
      <c r="OCQ60" s="31"/>
      <c r="OCR60" s="31"/>
      <c r="OCS60" s="31"/>
      <c r="OCT60" s="31"/>
      <c r="OCU60" s="31"/>
      <c r="OCV60" s="31"/>
      <c r="OCW60" s="31"/>
      <c r="OCX60" s="31"/>
      <c r="OCY60" s="31"/>
      <c r="OCZ60" s="31"/>
      <c r="ODA60" s="31"/>
      <c r="ODB60" s="31"/>
      <c r="ODC60" s="31"/>
      <c r="ODD60" s="31"/>
      <c r="ODE60" s="31"/>
      <c r="ODF60" s="31"/>
      <c r="ODG60" s="31"/>
      <c r="ODH60" s="31"/>
      <c r="ODI60" s="31"/>
      <c r="ODJ60" s="31"/>
      <c r="ODK60" s="31"/>
      <c r="ODL60" s="31"/>
      <c r="ODM60" s="31"/>
      <c r="ODN60" s="31"/>
      <c r="ODO60" s="31"/>
      <c r="ODP60" s="31"/>
      <c r="ODQ60" s="31"/>
      <c r="ODR60" s="31"/>
      <c r="ODS60" s="31"/>
      <c r="ODT60" s="31"/>
      <c r="ODU60" s="31"/>
      <c r="ODV60" s="31"/>
      <c r="ODW60" s="31"/>
      <c r="ODX60" s="31"/>
      <c r="ODY60" s="31"/>
      <c r="ODZ60" s="31"/>
      <c r="OEA60" s="31"/>
      <c r="OEB60" s="31"/>
      <c r="OEC60" s="31"/>
      <c r="OED60" s="31"/>
      <c r="OEE60" s="31"/>
      <c r="OEF60" s="31"/>
      <c r="OEG60" s="31"/>
      <c r="OEH60" s="31"/>
      <c r="OEI60" s="31"/>
      <c r="OEJ60" s="31"/>
      <c r="OEK60" s="31"/>
      <c r="OEL60" s="31"/>
      <c r="OEM60" s="31"/>
      <c r="OEN60" s="31"/>
      <c r="OEO60" s="31"/>
      <c r="OEP60" s="31"/>
      <c r="OEQ60" s="31"/>
      <c r="OER60" s="31"/>
      <c r="OES60" s="31"/>
      <c r="OET60" s="31"/>
      <c r="OEU60" s="31"/>
      <c r="OEV60" s="31"/>
      <c r="OEW60" s="31"/>
      <c r="OEX60" s="31"/>
      <c r="OEY60" s="31"/>
      <c r="OEZ60" s="31"/>
      <c r="OFA60" s="31"/>
      <c r="OFB60" s="31"/>
      <c r="OFC60" s="31"/>
      <c r="OFD60" s="31"/>
      <c r="OFE60" s="31"/>
      <c r="OFF60" s="31"/>
      <c r="OFG60" s="31"/>
      <c r="OFH60" s="31"/>
      <c r="OFI60" s="31"/>
      <c r="OFJ60" s="31"/>
      <c r="OFK60" s="31"/>
      <c r="OFL60" s="31"/>
      <c r="OFM60" s="31"/>
      <c r="OFN60" s="31"/>
      <c r="OFO60" s="31"/>
      <c r="OFP60" s="31"/>
      <c r="OFQ60" s="31"/>
      <c r="OFR60" s="31"/>
      <c r="OFS60" s="31"/>
      <c r="OFT60" s="31"/>
      <c r="OFU60" s="31"/>
      <c r="OFV60" s="31"/>
      <c r="OFW60" s="31"/>
      <c r="OFX60" s="31"/>
      <c r="OFY60" s="31"/>
      <c r="OFZ60" s="31"/>
      <c r="OGA60" s="31"/>
      <c r="OGB60" s="31"/>
      <c r="OGC60" s="31"/>
      <c r="OGD60" s="31"/>
      <c r="OGE60" s="31"/>
      <c r="OGF60" s="31"/>
      <c r="OGG60" s="31"/>
      <c r="OGH60" s="31"/>
      <c r="OGI60" s="31"/>
      <c r="OGJ60" s="31"/>
      <c r="OGK60" s="31"/>
      <c r="OGL60" s="31"/>
      <c r="OGM60" s="31"/>
      <c r="OGN60" s="31"/>
      <c r="OGO60" s="31"/>
      <c r="OGP60" s="31"/>
      <c r="OGQ60" s="31"/>
      <c r="OGR60" s="31"/>
      <c r="OGS60" s="31"/>
      <c r="OGT60" s="31"/>
      <c r="OGU60" s="31"/>
      <c r="OGV60" s="31"/>
      <c r="OGW60" s="31"/>
      <c r="OGX60" s="31"/>
      <c r="OGY60" s="31"/>
      <c r="OGZ60" s="31"/>
      <c r="OHA60" s="31"/>
      <c r="OHB60" s="31"/>
      <c r="OHC60" s="31"/>
      <c r="OHD60" s="31"/>
      <c r="OHE60" s="31"/>
      <c r="OHF60" s="31"/>
      <c r="OHG60" s="31"/>
      <c r="OHH60" s="31"/>
      <c r="OHI60" s="31"/>
      <c r="OHJ60" s="31"/>
      <c r="OHK60" s="31"/>
      <c r="OHL60" s="31"/>
      <c r="OHM60" s="31"/>
      <c r="OHN60" s="31"/>
      <c r="OHO60" s="31"/>
      <c r="OHP60" s="31"/>
      <c r="OHQ60" s="31"/>
      <c r="OHR60" s="31"/>
      <c r="OHS60" s="31"/>
      <c r="OHT60" s="31"/>
      <c r="OHU60" s="31"/>
      <c r="OHV60" s="31"/>
      <c r="OHW60" s="31"/>
      <c r="OHX60" s="31"/>
      <c r="OHY60" s="31"/>
      <c r="OHZ60" s="31"/>
      <c r="OIA60" s="31"/>
      <c r="OIB60" s="31"/>
      <c r="OIC60" s="31"/>
      <c r="OID60" s="31"/>
      <c r="OIE60" s="31"/>
      <c r="OIF60" s="31"/>
      <c r="OIG60" s="31"/>
      <c r="OIH60" s="31"/>
      <c r="OII60" s="31"/>
      <c r="OIJ60" s="31"/>
      <c r="OIK60" s="31"/>
      <c r="OIL60" s="31"/>
      <c r="OIM60" s="31"/>
      <c r="OIN60" s="31"/>
      <c r="OIO60" s="31"/>
      <c r="OIP60" s="31"/>
      <c r="OIQ60" s="31"/>
      <c r="OIR60" s="31"/>
      <c r="OIS60" s="31"/>
      <c r="OIT60" s="31"/>
      <c r="OIU60" s="31"/>
      <c r="OIV60" s="31"/>
      <c r="OIW60" s="31"/>
      <c r="OIX60" s="31"/>
      <c r="OIY60" s="31"/>
      <c r="OIZ60" s="31"/>
      <c r="OJA60" s="31"/>
      <c r="OJB60" s="31"/>
      <c r="OJC60" s="31"/>
      <c r="OJD60" s="31"/>
      <c r="OJE60" s="31"/>
      <c r="OJF60" s="31"/>
      <c r="OJG60" s="31"/>
      <c r="OJH60" s="31"/>
      <c r="OJI60" s="31"/>
      <c r="OJJ60" s="31"/>
      <c r="OJK60" s="31"/>
      <c r="OJL60" s="31"/>
      <c r="OJM60" s="31"/>
      <c r="OJN60" s="31"/>
      <c r="OJO60" s="31"/>
      <c r="OJP60" s="31"/>
      <c r="OJQ60" s="31"/>
      <c r="OJR60" s="31"/>
      <c r="OJS60" s="31"/>
      <c r="OJT60" s="31"/>
      <c r="OJU60" s="31"/>
      <c r="OJV60" s="31"/>
      <c r="OJW60" s="31"/>
      <c r="OJX60" s="31"/>
      <c r="OJY60" s="31"/>
      <c r="OJZ60" s="31"/>
      <c r="OKA60" s="31"/>
      <c r="OKB60" s="31"/>
      <c r="OKC60" s="31"/>
      <c r="OKD60" s="31"/>
      <c r="OKE60" s="31"/>
      <c r="OKF60" s="31"/>
      <c r="OKG60" s="31"/>
      <c r="OKH60" s="31"/>
      <c r="OKI60" s="31"/>
      <c r="OKJ60" s="31"/>
      <c r="OKK60" s="31"/>
      <c r="OKL60" s="31"/>
      <c r="OKM60" s="31"/>
      <c r="OKN60" s="31"/>
      <c r="OKO60" s="31"/>
      <c r="OKP60" s="31"/>
      <c r="OKQ60" s="31"/>
      <c r="OKR60" s="31"/>
      <c r="OKS60" s="31"/>
      <c r="OKT60" s="31"/>
      <c r="OKU60" s="31"/>
      <c r="OKV60" s="31"/>
      <c r="OKW60" s="31"/>
      <c r="OKX60" s="31"/>
      <c r="OKY60" s="31"/>
      <c r="OKZ60" s="31"/>
      <c r="OLA60" s="31"/>
      <c r="OLB60" s="31"/>
      <c r="OLC60" s="31"/>
      <c r="OLD60" s="31"/>
      <c r="OLE60" s="31"/>
      <c r="OLF60" s="31"/>
      <c r="OLG60" s="31"/>
      <c r="OLH60" s="31"/>
      <c r="OLI60" s="31"/>
      <c r="OLJ60" s="31"/>
      <c r="OLK60" s="31"/>
      <c r="OLL60" s="31"/>
      <c r="OLM60" s="31"/>
      <c r="OLN60" s="31"/>
      <c r="OLO60" s="31"/>
      <c r="OLP60" s="31"/>
      <c r="OLQ60" s="31"/>
      <c r="OLR60" s="31"/>
      <c r="OLS60" s="31"/>
      <c r="OLT60" s="31"/>
      <c r="OLU60" s="31"/>
      <c r="OLV60" s="31"/>
      <c r="OLW60" s="31"/>
      <c r="OLX60" s="31"/>
      <c r="OLY60" s="31"/>
      <c r="OLZ60" s="31"/>
      <c r="OMA60" s="31"/>
      <c r="OMB60" s="31"/>
      <c r="OMC60" s="31"/>
      <c r="OMD60" s="31"/>
      <c r="OME60" s="31"/>
      <c r="OMF60" s="31"/>
      <c r="OMG60" s="31"/>
      <c r="OMH60" s="31"/>
      <c r="OMI60" s="31"/>
      <c r="OMJ60" s="31"/>
      <c r="OMK60" s="31"/>
      <c r="OML60" s="31"/>
      <c r="OMM60" s="31"/>
      <c r="OMN60" s="31"/>
      <c r="OMO60" s="31"/>
      <c r="OMP60" s="31"/>
      <c r="OMQ60" s="31"/>
      <c r="OMR60" s="31"/>
      <c r="OMS60" s="31"/>
      <c r="OMT60" s="31"/>
      <c r="OMU60" s="31"/>
      <c r="OMV60" s="31"/>
      <c r="OMW60" s="31"/>
      <c r="OMX60" s="31"/>
      <c r="OMY60" s="31"/>
      <c r="OMZ60" s="31"/>
      <c r="ONA60" s="31"/>
      <c r="ONB60" s="31"/>
      <c r="ONC60" s="31"/>
      <c r="OND60" s="31"/>
      <c r="ONE60" s="31"/>
      <c r="ONF60" s="31"/>
      <c r="ONG60" s="31"/>
      <c r="ONH60" s="31"/>
      <c r="ONI60" s="31"/>
      <c r="ONJ60" s="31"/>
      <c r="ONK60" s="31"/>
      <c r="ONL60" s="31"/>
      <c r="ONM60" s="31"/>
      <c r="ONN60" s="31"/>
      <c r="ONO60" s="31"/>
      <c r="ONP60" s="31"/>
      <c r="ONQ60" s="31"/>
      <c r="ONR60" s="31"/>
      <c r="ONS60" s="31"/>
      <c r="ONT60" s="31"/>
      <c r="ONU60" s="31"/>
      <c r="ONV60" s="31"/>
      <c r="ONW60" s="31"/>
      <c r="ONX60" s="31"/>
      <c r="ONY60" s="31"/>
      <c r="ONZ60" s="31"/>
      <c r="OOA60" s="31"/>
      <c r="OOB60" s="31"/>
      <c r="OOC60" s="31"/>
      <c r="OOD60" s="31"/>
      <c r="OOE60" s="31"/>
      <c r="OOF60" s="31"/>
      <c r="OOG60" s="31"/>
      <c r="OOH60" s="31"/>
      <c r="OOI60" s="31"/>
      <c r="OOJ60" s="31"/>
      <c r="OOK60" s="31"/>
      <c r="OOL60" s="31"/>
      <c r="OOM60" s="31"/>
      <c r="OON60" s="31"/>
      <c r="OOO60" s="31"/>
      <c r="OOP60" s="31"/>
      <c r="OOQ60" s="31"/>
      <c r="OOR60" s="31"/>
      <c r="OOS60" s="31"/>
      <c r="OOT60" s="31"/>
      <c r="OOU60" s="31"/>
      <c r="OOV60" s="31"/>
      <c r="OOW60" s="31"/>
      <c r="OOX60" s="31"/>
      <c r="OOY60" s="31"/>
      <c r="OOZ60" s="31"/>
      <c r="OPA60" s="31"/>
      <c r="OPB60" s="31"/>
      <c r="OPC60" s="31"/>
      <c r="OPD60" s="31"/>
      <c r="OPE60" s="31"/>
      <c r="OPF60" s="31"/>
      <c r="OPG60" s="31"/>
      <c r="OPH60" s="31"/>
      <c r="OPI60" s="31"/>
      <c r="OPJ60" s="31"/>
      <c r="OPK60" s="31"/>
      <c r="OPL60" s="31"/>
      <c r="OPM60" s="31"/>
      <c r="OPN60" s="31"/>
      <c r="OPO60" s="31"/>
      <c r="OPP60" s="31"/>
      <c r="OPQ60" s="31"/>
      <c r="OPR60" s="31"/>
      <c r="OPS60" s="31"/>
      <c r="OPT60" s="31"/>
      <c r="OPU60" s="31"/>
      <c r="OPV60" s="31"/>
      <c r="OPW60" s="31"/>
      <c r="OPX60" s="31"/>
      <c r="OPY60" s="31"/>
      <c r="OPZ60" s="31"/>
      <c r="OQA60" s="31"/>
      <c r="OQB60" s="31"/>
      <c r="OQC60" s="31"/>
      <c r="OQD60" s="31"/>
      <c r="OQE60" s="31"/>
      <c r="OQF60" s="31"/>
      <c r="OQG60" s="31"/>
      <c r="OQH60" s="31"/>
      <c r="OQI60" s="31"/>
      <c r="OQJ60" s="31"/>
      <c r="OQK60" s="31"/>
      <c r="OQL60" s="31"/>
      <c r="OQM60" s="31"/>
      <c r="OQN60" s="31"/>
      <c r="OQO60" s="31"/>
      <c r="OQP60" s="31"/>
      <c r="OQQ60" s="31"/>
      <c r="OQR60" s="31"/>
      <c r="OQS60" s="31"/>
      <c r="OQT60" s="31"/>
      <c r="OQU60" s="31"/>
      <c r="OQV60" s="31"/>
      <c r="OQW60" s="31"/>
      <c r="OQX60" s="31"/>
      <c r="OQY60" s="31"/>
      <c r="OQZ60" s="31"/>
      <c r="ORA60" s="31"/>
      <c r="ORB60" s="31"/>
      <c r="ORC60" s="31"/>
      <c r="ORD60" s="31"/>
      <c r="ORE60" s="31"/>
      <c r="ORF60" s="31"/>
      <c r="ORG60" s="31"/>
      <c r="ORH60" s="31"/>
      <c r="ORI60" s="31"/>
      <c r="ORJ60" s="31"/>
      <c r="ORK60" s="31"/>
      <c r="ORL60" s="31"/>
      <c r="ORM60" s="31"/>
      <c r="ORN60" s="31"/>
      <c r="ORO60" s="31"/>
      <c r="ORP60" s="31"/>
      <c r="ORQ60" s="31"/>
      <c r="ORR60" s="31"/>
      <c r="ORS60" s="31"/>
      <c r="ORT60" s="31"/>
      <c r="ORU60" s="31"/>
      <c r="ORV60" s="31"/>
      <c r="ORW60" s="31"/>
      <c r="ORX60" s="31"/>
      <c r="ORY60" s="31"/>
      <c r="ORZ60" s="31"/>
      <c r="OSA60" s="31"/>
      <c r="OSB60" s="31"/>
      <c r="OSC60" s="31"/>
      <c r="OSD60" s="31"/>
      <c r="OSE60" s="31"/>
      <c r="OSF60" s="31"/>
      <c r="OSG60" s="31"/>
      <c r="OSH60" s="31"/>
      <c r="OSI60" s="31"/>
      <c r="OSJ60" s="31"/>
      <c r="OSK60" s="31"/>
      <c r="OSL60" s="31"/>
      <c r="OSM60" s="31"/>
      <c r="OSN60" s="31"/>
      <c r="OSO60" s="31"/>
      <c r="OSP60" s="31"/>
      <c r="OSQ60" s="31"/>
      <c r="OSR60" s="31"/>
      <c r="OSS60" s="31"/>
      <c r="OST60" s="31"/>
      <c r="OSU60" s="31"/>
      <c r="OSV60" s="31"/>
      <c r="OSW60" s="31"/>
      <c r="OSX60" s="31"/>
      <c r="OSY60" s="31"/>
      <c r="OSZ60" s="31"/>
      <c r="OTA60" s="31"/>
      <c r="OTB60" s="31"/>
      <c r="OTC60" s="31"/>
      <c r="OTD60" s="31"/>
      <c r="OTE60" s="31"/>
      <c r="OTF60" s="31"/>
      <c r="OTG60" s="31"/>
      <c r="OTH60" s="31"/>
      <c r="OTI60" s="31"/>
      <c r="OTJ60" s="31"/>
      <c r="OTK60" s="31"/>
      <c r="OTL60" s="31"/>
      <c r="OTM60" s="31"/>
      <c r="OTN60" s="31"/>
      <c r="OTO60" s="31"/>
      <c r="OTP60" s="31"/>
      <c r="OTQ60" s="31"/>
      <c r="OTR60" s="31"/>
      <c r="OTS60" s="31"/>
      <c r="OTT60" s="31"/>
      <c r="OTU60" s="31"/>
      <c r="OTV60" s="31"/>
      <c r="OTW60" s="31"/>
      <c r="OTX60" s="31"/>
      <c r="OTY60" s="31"/>
      <c r="OTZ60" s="31"/>
      <c r="OUA60" s="31"/>
      <c r="OUB60" s="31"/>
      <c r="OUC60" s="31"/>
      <c r="OUD60" s="31"/>
      <c r="OUE60" s="31"/>
      <c r="OUF60" s="31"/>
      <c r="OUG60" s="31"/>
      <c r="OUH60" s="31"/>
      <c r="OUI60" s="31"/>
      <c r="OUJ60" s="31"/>
      <c r="OUK60" s="31"/>
      <c r="OUL60" s="31"/>
      <c r="OUM60" s="31"/>
      <c r="OUN60" s="31"/>
      <c r="OUO60" s="31"/>
      <c r="OUP60" s="31"/>
      <c r="OUQ60" s="31"/>
      <c r="OUR60" s="31"/>
      <c r="OUS60" s="31"/>
      <c r="OUT60" s="31"/>
      <c r="OUU60" s="31"/>
      <c r="OUV60" s="31"/>
      <c r="OUW60" s="31"/>
      <c r="OUX60" s="31"/>
      <c r="OUY60" s="31"/>
      <c r="OUZ60" s="31"/>
      <c r="OVA60" s="31"/>
      <c r="OVB60" s="31"/>
      <c r="OVC60" s="31"/>
      <c r="OVD60" s="31"/>
      <c r="OVE60" s="31"/>
      <c r="OVF60" s="31"/>
      <c r="OVG60" s="31"/>
      <c r="OVH60" s="31"/>
      <c r="OVI60" s="31"/>
      <c r="OVJ60" s="31"/>
      <c r="OVK60" s="31"/>
      <c r="OVL60" s="31"/>
      <c r="OVM60" s="31"/>
      <c r="OVN60" s="31"/>
      <c r="OVO60" s="31"/>
      <c r="OVP60" s="31"/>
      <c r="OVQ60" s="31"/>
      <c r="OVR60" s="31"/>
      <c r="OVS60" s="31"/>
      <c r="OVT60" s="31"/>
      <c r="OVU60" s="31"/>
      <c r="OVV60" s="31"/>
      <c r="OVW60" s="31"/>
      <c r="OVX60" s="31"/>
      <c r="OVY60" s="31"/>
      <c r="OVZ60" s="31"/>
      <c r="OWA60" s="31"/>
      <c r="OWB60" s="31"/>
      <c r="OWC60" s="31"/>
      <c r="OWD60" s="31"/>
      <c r="OWE60" s="31"/>
      <c r="OWF60" s="31"/>
      <c r="OWG60" s="31"/>
      <c r="OWH60" s="31"/>
      <c r="OWI60" s="31"/>
      <c r="OWJ60" s="31"/>
      <c r="OWK60" s="31"/>
      <c r="OWL60" s="31"/>
      <c r="OWM60" s="31"/>
      <c r="OWN60" s="31"/>
      <c r="OWO60" s="31"/>
      <c r="OWP60" s="31"/>
      <c r="OWQ60" s="31"/>
      <c r="OWR60" s="31"/>
      <c r="OWS60" s="31"/>
      <c r="OWT60" s="31"/>
      <c r="OWU60" s="31"/>
      <c r="OWV60" s="31"/>
      <c r="OWW60" s="31"/>
      <c r="OWX60" s="31"/>
      <c r="OWY60" s="31"/>
      <c r="OWZ60" s="31"/>
      <c r="OXA60" s="31"/>
      <c r="OXB60" s="31"/>
      <c r="OXC60" s="31"/>
      <c r="OXD60" s="31"/>
      <c r="OXE60" s="31"/>
      <c r="OXF60" s="31"/>
      <c r="OXG60" s="31"/>
      <c r="OXH60" s="31"/>
      <c r="OXI60" s="31"/>
      <c r="OXJ60" s="31"/>
      <c r="OXK60" s="31"/>
      <c r="OXL60" s="31"/>
      <c r="OXM60" s="31"/>
      <c r="OXN60" s="31"/>
      <c r="OXO60" s="31"/>
      <c r="OXP60" s="31"/>
      <c r="OXQ60" s="31"/>
      <c r="OXR60" s="31"/>
      <c r="OXS60" s="31"/>
      <c r="OXT60" s="31"/>
      <c r="OXU60" s="31"/>
      <c r="OXV60" s="31"/>
      <c r="OXW60" s="31"/>
      <c r="OXX60" s="31"/>
      <c r="OXY60" s="31"/>
      <c r="OXZ60" s="31"/>
      <c r="OYA60" s="31"/>
      <c r="OYB60" s="31"/>
      <c r="OYC60" s="31"/>
      <c r="OYD60" s="31"/>
      <c r="OYE60" s="31"/>
      <c r="OYF60" s="31"/>
      <c r="OYG60" s="31"/>
      <c r="OYH60" s="31"/>
      <c r="OYI60" s="31"/>
      <c r="OYJ60" s="31"/>
      <c r="OYK60" s="31"/>
      <c r="OYL60" s="31"/>
      <c r="OYM60" s="31"/>
      <c r="OYN60" s="31"/>
      <c r="OYO60" s="31"/>
      <c r="OYP60" s="31"/>
      <c r="OYQ60" s="31"/>
      <c r="OYR60" s="31"/>
      <c r="OYS60" s="31"/>
      <c r="OYT60" s="31"/>
      <c r="OYU60" s="31"/>
      <c r="OYV60" s="31"/>
      <c r="OYW60" s="31"/>
      <c r="OYX60" s="31"/>
      <c r="OYY60" s="31"/>
      <c r="OYZ60" s="31"/>
      <c r="OZA60" s="31"/>
      <c r="OZB60" s="31"/>
      <c r="OZC60" s="31"/>
      <c r="OZD60" s="31"/>
      <c r="OZE60" s="31"/>
      <c r="OZF60" s="31"/>
      <c r="OZG60" s="31"/>
      <c r="OZH60" s="31"/>
      <c r="OZI60" s="31"/>
      <c r="OZJ60" s="31"/>
      <c r="OZK60" s="31"/>
      <c r="OZL60" s="31"/>
      <c r="OZM60" s="31"/>
      <c r="OZN60" s="31"/>
      <c r="OZO60" s="31"/>
      <c r="OZP60" s="31"/>
      <c r="OZQ60" s="31"/>
      <c r="OZR60" s="31"/>
      <c r="OZS60" s="31"/>
      <c r="OZT60" s="31"/>
      <c r="OZU60" s="31"/>
      <c r="OZV60" s="31"/>
      <c r="OZW60" s="31"/>
      <c r="OZX60" s="31"/>
      <c r="OZY60" s="31"/>
      <c r="OZZ60" s="31"/>
      <c r="PAA60" s="31"/>
      <c r="PAB60" s="31"/>
      <c r="PAC60" s="31"/>
      <c r="PAD60" s="31"/>
      <c r="PAE60" s="31"/>
      <c r="PAF60" s="31"/>
      <c r="PAG60" s="31"/>
      <c r="PAH60" s="31"/>
      <c r="PAI60" s="31"/>
      <c r="PAJ60" s="31"/>
      <c r="PAK60" s="31"/>
      <c r="PAL60" s="31"/>
      <c r="PAM60" s="31"/>
      <c r="PAN60" s="31"/>
      <c r="PAO60" s="31"/>
      <c r="PAP60" s="31"/>
      <c r="PAQ60" s="31"/>
      <c r="PAR60" s="31"/>
      <c r="PAS60" s="31"/>
      <c r="PAT60" s="31"/>
      <c r="PAU60" s="31"/>
      <c r="PAV60" s="31"/>
      <c r="PAW60" s="31"/>
      <c r="PAX60" s="31"/>
      <c r="PAY60" s="31"/>
      <c r="PAZ60" s="31"/>
      <c r="PBA60" s="31"/>
      <c r="PBB60" s="31"/>
      <c r="PBC60" s="31"/>
      <c r="PBD60" s="31"/>
      <c r="PBE60" s="31"/>
      <c r="PBF60" s="31"/>
      <c r="PBG60" s="31"/>
      <c r="PBH60" s="31"/>
      <c r="PBI60" s="31"/>
      <c r="PBJ60" s="31"/>
      <c r="PBK60" s="31"/>
      <c r="PBL60" s="31"/>
      <c r="PBM60" s="31"/>
      <c r="PBN60" s="31"/>
      <c r="PBO60" s="31"/>
      <c r="PBP60" s="31"/>
      <c r="PBQ60" s="31"/>
      <c r="PBR60" s="31"/>
      <c r="PBS60" s="31"/>
      <c r="PBT60" s="31"/>
      <c r="PBU60" s="31"/>
      <c r="PBV60" s="31"/>
      <c r="PBW60" s="31"/>
      <c r="PBX60" s="31"/>
      <c r="PBY60" s="31"/>
      <c r="PBZ60" s="31"/>
      <c r="PCA60" s="31"/>
      <c r="PCB60" s="31"/>
      <c r="PCC60" s="31"/>
      <c r="PCD60" s="31"/>
      <c r="PCE60" s="31"/>
      <c r="PCF60" s="31"/>
      <c r="PCG60" s="31"/>
      <c r="PCH60" s="31"/>
      <c r="PCI60" s="31"/>
      <c r="PCJ60" s="31"/>
      <c r="PCK60" s="31"/>
      <c r="PCL60" s="31"/>
      <c r="PCM60" s="31"/>
      <c r="PCN60" s="31"/>
      <c r="PCO60" s="31"/>
      <c r="PCP60" s="31"/>
      <c r="PCQ60" s="31"/>
      <c r="PCR60" s="31"/>
      <c r="PCS60" s="31"/>
      <c r="PCT60" s="31"/>
      <c r="PCU60" s="31"/>
      <c r="PCV60" s="31"/>
      <c r="PCW60" s="31"/>
      <c r="PCX60" s="31"/>
      <c r="PCY60" s="31"/>
      <c r="PCZ60" s="31"/>
      <c r="PDA60" s="31"/>
      <c r="PDB60" s="31"/>
      <c r="PDC60" s="31"/>
      <c r="PDD60" s="31"/>
      <c r="PDE60" s="31"/>
      <c r="PDF60" s="31"/>
      <c r="PDG60" s="31"/>
      <c r="PDH60" s="31"/>
      <c r="PDI60" s="31"/>
      <c r="PDJ60" s="31"/>
      <c r="PDK60" s="31"/>
      <c r="PDL60" s="31"/>
      <c r="PDM60" s="31"/>
      <c r="PDN60" s="31"/>
      <c r="PDO60" s="31"/>
      <c r="PDP60" s="31"/>
      <c r="PDQ60" s="31"/>
      <c r="PDR60" s="31"/>
      <c r="PDS60" s="31"/>
      <c r="PDT60" s="31"/>
      <c r="PDU60" s="31"/>
      <c r="PDV60" s="31"/>
      <c r="PDW60" s="31"/>
      <c r="PDX60" s="31"/>
      <c r="PDY60" s="31"/>
      <c r="PDZ60" s="31"/>
      <c r="PEA60" s="31"/>
      <c r="PEB60" s="31"/>
      <c r="PEC60" s="31"/>
      <c r="PED60" s="31"/>
      <c r="PEE60" s="31"/>
      <c r="PEF60" s="31"/>
      <c r="PEG60" s="31"/>
      <c r="PEH60" s="31"/>
      <c r="PEI60" s="31"/>
      <c r="PEJ60" s="31"/>
      <c r="PEK60" s="31"/>
      <c r="PEL60" s="31"/>
      <c r="PEM60" s="31"/>
      <c r="PEN60" s="31"/>
      <c r="PEO60" s="31"/>
      <c r="PEP60" s="31"/>
      <c r="PEQ60" s="31"/>
      <c r="PER60" s="31"/>
      <c r="PES60" s="31"/>
      <c r="PET60" s="31"/>
      <c r="PEU60" s="31"/>
      <c r="PEV60" s="31"/>
      <c r="PEW60" s="31"/>
      <c r="PEX60" s="31"/>
      <c r="PEY60" s="31"/>
      <c r="PEZ60" s="31"/>
      <c r="PFA60" s="31"/>
      <c r="PFB60" s="31"/>
      <c r="PFC60" s="31"/>
      <c r="PFD60" s="31"/>
      <c r="PFE60" s="31"/>
      <c r="PFF60" s="31"/>
      <c r="PFG60" s="31"/>
      <c r="PFH60" s="31"/>
      <c r="PFI60" s="31"/>
      <c r="PFJ60" s="31"/>
      <c r="PFK60" s="31"/>
      <c r="PFL60" s="31"/>
      <c r="PFM60" s="31"/>
      <c r="PFN60" s="31"/>
      <c r="PFO60" s="31"/>
      <c r="PFP60" s="31"/>
      <c r="PFQ60" s="31"/>
      <c r="PFR60" s="31"/>
      <c r="PFS60" s="31"/>
      <c r="PFT60" s="31"/>
      <c r="PFU60" s="31"/>
      <c r="PFV60" s="31"/>
      <c r="PFW60" s="31"/>
      <c r="PFX60" s="31"/>
      <c r="PFY60" s="31"/>
      <c r="PFZ60" s="31"/>
      <c r="PGA60" s="31"/>
      <c r="PGB60" s="31"/>
      <c r="PGC60" s="31"/>
      <c r="PGD60" s="31"/>
      <c r="PGE60" s="31"/>
      <c r="PGF60" s="31"/>
      <c r="PGG60" s="31"/>
      <c r="PGH60" s="31"/>
      <c r="PGI60" s="31"/>
      <c r="PGJ60" s="31"/>
      <c r="PGK60" s="31"/>
      <c r="PGL60" s="31"/>
      <c r="PGM60" s="31"/>
      <c r="PGN60" s="31"/>
      <c r="PGO60" s="31"/>
      <c r="PGP60" s="31"/>
      <c r="PGQ60" s="31"/>
      <c r="PGR60" s="31"/>
      <c r="PGS60" s="31"/>
      <c r="PGT60" s="31"/>
      <c r="PGU60" s="31"/>
      <c r="PGV60" s="31"/>
      <c r="PGW60" s="31"/>
      <c r="PGX60" s="31"/>
      <c r="PGY60" s="31"/>
      <c r="PGZ60" s="31"/>
      <c r="PHA60" s="31"/>
      <c r="PHB60" s="31"/>
      <c r="PHC60" s="31"/>
      <c r="PHD60" s="31"/>
      <c r="PHE60" s="31"/>
      <c r="PHF60" s="31"/>
      <c r="PHG60" s="31"/>
      <c r="PHH60" s="31"/>
      <c r="PHI60" s="31"/>
      <c r="PHJ60" s="31"/>
      <c r="PHK60" s="31"/>
      <c r="PHL60" s="31"/>
      <c r="PHM60" s="31"/>
      <c r="PHN60" s="31"/>
      <c r="PHO60" s="31"/>
      <c r="PHP60" s="31"/>
      <c r="PHQ60" s="31"/>
      <c r="PHR60" s="31"/>
      <c r="PHS60" s="31"/>
      <c r="PHT60" s="31"/>
      <c r="PHU60" s="31"/>
      <c r="PHV60" s="31"/>
      <c r="PHW60" s="31"/>
      <c r="PHX60" s="31"/>
      <c r="PHY60" s="31"/>
      <c r="PHZ60" s="31"/>
      <c r="PIA60" s="31"/>
      <c r="PIB60" s="31"/>
      <c r="PIC60" s="31"/>
      <c r="PID60" s="31"/>
      <c r="PIE60" s="31"/>
      <c r="PIF60" s="31"/>
      <c r="PIG60" s="31"/>
      <c r="PIH60" s="31"/>
      <c r="PII60" s="31"/>
      <c r="PIJ60" s="31"/>
      <c r="PIK60" s="31"/>
      <c r="PIL60" s="31"/>
      <c r="PIM60" s="31"/>
      <c r="PIN60" s="31"/>
      <c r="PIO60" s="31"/>
      <c r="PIP60" s="31"/>
      <c r="PIQ60" s="31"/>
      <c r="PIR60" s="31"/>
      <c r="PIS60" s="31"/>
      <c r="PIT60" s="31"/>
      <c r="PIU60" s="31"/>
      <c r="PIV60" s="31"/>
      <c r="PIW60" s="31"/>
      <c r="PIX60" s="31"/>
      <c r="PIY60" s="31"/>
      <c r="PIZ60" s="31"/>
      <c r="PJA60" s="31"/>
      <c r="PJB60" s="31"/>
      <c r="PJC60" s="31"/>
      <c r="PJD60" s="31"/>
      <c r="PJE60" s="31"/>
      <c r="PJF60" s="31"/>
      <c r="PJG60" s="31"/>
      <c r="PJH60" s="31"/>
      <c r="PJI60" s="31"/>
      <c r="PJJ60" s="31"/>
      <c r="PJK60" s="31"/>
      <c r="PJL60" s="31"/>
      <c r="PJM60" s="31"/>
      <c r="PJN60" s="31"/>
      <c r="PJO60" s="31"/>
      <c r="PJP60" s="31"/>
      <c r="PJQ60" s="31"/>
      <c r="PJR60" s="31"/>
      <c r="PJS60" s="31"/>
      <c r="PJT60" s="31"/>
      <c r="PJU60" s="31"/>
      <c r="PJV60" s="31"/>
      <c r="PJW60" s="31"/>
      <c r="PJX60" s="31"/>
      <c r="PJY60" s="31"/>
      <c r="PJZ60" s="31"/>
      <c r="PKA60" s="31"/>
      <c r="PKB60" s="31"/>
      <c r="PKC60" s="31"/>
      <c r="PKD60" s="31"/>
      <c r="PKE60" s="31"/>
      <c r="PKF60" s="31"/>
      <c r="PKG60" s="31"/>
      <c r="PKH60" s="31"/>
      <c r="PKI60" s="31"/>
      <c r="PKJ60" s="31"/>
      <c r="PKK60" s="31"/>
      <c r="PKL60" s="31"/>
      <c r="PKM60" s="31"/>
      <c r="PKN60" s="31"/>
      <c r="PKO60" s="31"/>
      <c r="PKP60" s="31"/>
      <c r="PKQ60" s="31"/>
      <c r="PKR60" s="31"/>
      <c r="PKS60" s="31"/>
      <c r="PKT60" s="31"/>
      <c r="PKU60" s="31"/>
      <c r="PKV60" s="31"/>
      <c r="PKW60" s="31"/>
      <c r="PKX60" s="31"/>
      <c r="PKY60" s="31"/>
      <c r="PKZ60" s="31"/>
      <c r="PLA60" s="31"/>
      <c r="PLB60" s="31"/>
      <c r="PLC60" s="31"/>
      <c r="PLD60" s="31"/>
      <c r="PLE60" s="31"/>
      <c r="PLF60" s="31"/>
      <c r="PLG60" s="31"/>
      <c r="PLH60" s="31"/>
      <c r="PLI60" s="31"/>
      <c r="PLJ60" s="31"/>
      <c r="PLK60" s="31"/>
      <c r="PLL60" s="31"/>
      <c r="PLM60" s="31"/>
      <c r="PLN60" s="31"/>
      <c r="PLO60" s="31"/>
      <c r="PLP60" s="31"/>
      <c r="PLQ60" s="31"/>
      <c r="PLR60" s="31"/>
      <c r="PLS60" s="31"/>
      <c r="PLT60" s="31"/>
      <c r="PLU60" s="31"/>
      <c r="PLV60" s="31"/>
      <c r="PLW60" s="31"/>
      <c r="PLX60" s="31"/>
      <c r="PLY60" s="31"/>
      <c r="PLZ60" s="31"/>
      <c r="PMA60" s="31"/>
      <c r="PMB60" s="31"/>
      <c r="PMC60" s="31"/>
      <c r="PMD60" s="31"/>
      <c r="PME60" s="31"/>
      <c r="PMF60" s="31"/>
      <c r="PMG60" s="31"/>
      <c r="PMH60" s="31"/>
      <c r="PMI60" s="31"/>
      <c r="PMJ60" s="31"/>
      <c r="PMK60" s="31"/>
      <c r="PML60" s="31"/>
      <c r="PMM60" s="31"/>
      <c r="PMN60" s="31"/>
      <c r="PMO60" s="31"/>
      <c r="PMP60" s="31"/>
      <c r="PMQ60" s="31"/>
      <c r="PMR60" s="31"/>
      <c r="PMS60" s="31"/>
      <c r="PMT60" s="31"/>
      <c r="PMU60" s="31"/>
      <c r="PMV60" s="31"/>
      <c r="PMW60" s="31"/>
      <c r="PMX60" s="31"/>
      <c r="PMY60" s="31"/>
      <c r="PMZ60" s="31"/>
      <c r="PNA60" s="31"/>
      <c r="PNB60" s="31"/>
      <c r="PNC60" s="31"/>
      <c r="PND60" s="31"/>
      <c r="PNE60" s="31"/>
      <c r="PNF60" s="31"/>
      <c r="PNG60" s="31"/>
      <c r="PNH60" s="31"/>
      <c r="PNI60" s="31"/>
      <c r="PNJ60" s="31"/>
      <c r="PNK60" s="31"/>
      <c r="PNL60" s="31"/>
      <c r="PNM60" s="31"/>
      <c r="PNN60" s="31"/>
      <c r="PNO60" s="31"/>
      <c r="PNP60" s="31"/>
      <c r="PNQ60" s="31"/>
      <c r="PNR60" s="31"/>
      <c r="PNS60" s="31"/>
      <c r="PNT60" s="31"/>
      <c r="PNU60" s="31"/>
      <c r="PNV60" s="31"/>
      <c r="PNW60" s="31"/>
      <c r="PNX60" s="31"/>
      <c r="PNY60" s="31"/>
      <c r="PNZ60" s="31"/>
      <c r="POA60" s="31"/>
      <c r="POB60" s="31"/>
      <c r="POC60" s="31"/>
      <c r="POD60" s="31"/>
      <c r="POE60" s="31"/>
      <c r="POF60" s="31"/>
      <c r="POG60" s="31"/>
      <c r="POH60" s="31"/>
      <c r="POI60" s="31"/>
      <c r="POJ60" s="31"/>
      <c r="POK60" s="31"/>
      <c r="POL60" s="31"/>
      <c r="POM60" s="31"/>
      <c r="PON60" s="31"/>
      <c r="POO60" s="31"/>
      <c r="POP60" s="31"/>
      <c r="POQ60" s="31"/>
      <c r="POR60" s="31"/>
      <c r="POS60" s="31"/>
      <c r="POT60" s="31"/>
      <c r="POU60" s="31"/>
      <c r="POV60" s="31"/>
      <c r="POW60" s="31"/>
      <c r="POX60" s="31"/>
      <c r="POY60" s="31"/>
      <c r="POZ60" s="31"/>
      <c r="PPA60" s="31"/>
      <c r="PPB60" s="31"/>
      <c r="PPC60" s="31"/>
      <c r="PPD60" s="31"/>
      <c r="PPE60" s="31"/>
      <c r="PPF60" s="31"/>
      <c r="PPG60" s="31"/>
      <c r="PPH60" s="31"/>
      <c r="PPI60" s="31"/>
      <c r="PPJ60" s="31"/>
      <c r="PPK60" s="31"/>
      <c r="PPL60" s="31"/>
      <c r="PPM60" s="31"/>
      <c r="PPN60" s="31"/>
      <c r="PPO60" s="31"/>
      <c r="PPP60" s="31"/>
      <c r="PPQ60" s="31"/>
      <c r="PPR60" s="31"/>
      <c r="PPS60" s="31"/>
      <c r="PPT60" s="31"/>
      <c r="PPU60" s="31"/>
      <c r="PPV60" s="31"/>
      <c r="PPW60" s="31"/>
      <c r="PPX60" s="31"/>
      <c r="PPY60" s="31"/>
      <c r="PPZ60" s="31"/>
      <c r="PQA60" s="31"/>
      <c r="PQB60" s="31"/>
      <c r="PQC60" s="31"/>
      <c r="PQD60" s="31"/>
      <c r="PQE60" s="31"/>
      <c r="PQF60" s="31"/>
      <c r="PQG60" s="31"/>
      <c r="PQH60" s="31"/>
      <c r="PQI60" s="31"/>
      <c r="PQJ60" s="31"/>
      <c r="PQK60" s="31"/>
      <c r="PQL60" s="31"/>
      <c r="PQM60" s="31"/>
      <c r="PQN60" s="31"/>
      <c r="PQO60" s="31"/>
      <c r="PQP60" s="31"/>
      <c r="PQQ60" s="31"/>
      <c r="PQR60" s="31"/>
      <c r="PQS60" s="31"/>
      <c r="PQT60" s="31"/>
      <c r="PQU60" s="31"/>
      <c r="PQV60" s="31"/>
      <c r="PQW60" s="31"/>
      <c r="PQX60" s="31"/>
      <c r="PQY60" s="31"/>
      <c r="PQZ60" s="31"/>
      <c r="PRA60" s="31"/>
      <c r="PRB60" s="31"/>
      <c r="PRC60" s="31"/>
      <c r="PRD60" s="31"/>
      <c r="PRE60" s="31"/>
      <c r="PRF60" s="31"/>
      <c r="PRG60" s="31"/>
      <c r="PRH60" s="31"/>
      <c r="PRI60" s="31"/>
      <c r="PRJ60" s="31"/>
      <c r="PRK60" s="31"/>
      <c r="PRL60" s="31"/>
      <c r="PRM60" s="31"/>
      <c r="PRN60" s="31"/>
      <c r="PRO60" s="31"/>
      <c r="PRP60" s="31"/>
      <c r="PRQ60" s="31"/>
      <c r="PRR60" s="31"/>
      <c r="PRS60" s="31"/>
      <c r="PRT60" s="31"/>
      <c r="PRU60" s="31"/>
      <c r="PRV60" s="31"/>
      <c r="PRW60" s="31"/>
      <c r="PRX60" s="31"/>
      <c r="PRY60" s="31"/>
      <c r="PRZ60" s="31"/>
      <c r="PSA60" s="31"/>
      <c r="PSB60" s="31"/>
      <c r="PSC60" s="31"/>
      <c r="PSD60" s="31"/>
      <c r="PSE60" s="31"/>
      <c r="PSF60" s="31"/>
      <c r="PSG60" s="31"/>
      <c r="PSH60" s="31"/>
      <c r="PSI60" s="31"/>
      <c r="PSJ60" s="31"/>
      <c r="PSK60" s="31"/>
      <c r="PSL60" s="31"/>
      <c r="PSM60" s="31"/>
      <c r="PSN60" s="31"/>
      <c r="PSO60" s="31"/>
      <c r="PSP60" s="31"/>
      <c r="PSQ60" s="31"/>
      <c r="PSR60" s="31"/>
      <c r="PSS60" s="31"/>
      <c r="PST60" s="31"/>
      <c r="PSU60" s="31"/>
      <c r="PSV60" s="31"/>
      <c r="PSW60" s="31"/>
      <c r="PSX60" s="31"/>
      <c r="PSY60" s="31"/>
      <c r="PSZ60" s="31"/>
      <c r="PTA60" s="31"/>
      <c r="PTB60" s="31"/>
      <c r="PTC60" s="31"/>
      <c r="PTD60" s="31"/>
      <c r="PTE60" s="31"/>
      <c r="PTF60" s="31"/>
      <c r="PTG60" s="31"/>
      <c r="PTH60" s="31"/>
      <c r="PTI60" s="31"/>
      <c r="PTJ60" s="31"/>
      <c r="PTK60" s="31"/>
      <c r="PTL60" s="31"/>
      <c r="PTM60" s="31"/>
      <c r="PTN60" s="31"/>
      <c r="PTO60" s="31"/>
      <c r="PTP60" s="31"/>
      <c r="PTQ60" s="31"/>
      <c r="PTR60" s="31"/>
      <c r="PTS60" s="31"/>
      <c r="PTT60" s="31"/>
      <c r="PTU60" s="31"/>
      <c r="PTV60" s="31"/>
      <c r="PTW60" s="31"/>
      <c r="PTX60" s="31"/>
      <c r="PTY60" s="31"/>
      <c r="PTZ60" s="31"/>
      <c r="PUA60" s="31"/>
      <c r="PUB60" s="31"/>
      <c r="PUC60" s="31"/>
      <c r="PUD60" s="31"/>
      <c r="PUE60" s="31"/>
      <c r="PUF60" s="31"/>
      <c r="PUG60" s="31"/>
      <c r="PUH60" s="31"/>
      <c r="PUI60" s="31"/>
      <c r="PUJ60" s="31"/>
      <c r="PUK60" s="31"/>
      <c r="PUL60" s="31"/>
      <c r="PUM60" s="31"/>
      <c r="PUN60" s="31"/>
      <c r="PUO60" s="31"/>
      <c r="PUP60" s="31"/>
      <c r="PUQ60" s="31"/>
      <c r="PUR60" s="31"/>
      <c r="PUS60" s="31"/>
      <c r="PUT60" s="31"/>
      <c r="PUU60" s="31"/>
      <c r="PUV60" s="31"/>
      <c r="PUW60" s="31"/>
      <c r="PUX60" s="31"/>
      <c r="PUY60" s="31"/>
      <c r="PUZ60" s="31"/>
      <c r="PVA60" s="31"/>
      <c r="PVB60" s="31"/>
      <c r="PVC60" s="31"/>
      <c r="PVD60" s="31"/>
      <c r="PVE60" s="31"/>
      <c r="PVF60" s="31"/>
      <c r="PVG60" s="31"/>
      <c r="PVH60" s="31"/>
      <c r="PVI60" s="31"/>
      <c r="PVJ60" s="31"/>
      <c r="PVK60" s="31"/>
      <c r="PVL60" s="31"/>
      <c r="PVM60" s="31"/>
      <c r="PVN60" s="31"/>
      <c r="PVO60" s="31"/>
      <c r="PVP60" s="31"/>
      <c r="PVQ60" s="31"/>
      <c r="PVR60" s="31"/>
      <c r="PVS60" s="31"/>
      <c r="PVT60" s="31"/>
      <c r="PVU60" s="31"/>
      <c r="PVV60" s="31"/>
      <c r="PVW60" s="31"/>
      <c r="PVX60" s="31"/>
      <c r="PVY60" s="31"/>
      <c r="PVZ60" s="31"/>
      <c r="PWA60" s="31"/>
      <c r="PWB60" s="31"/>
      <c r="PWC60" s="31"/>
      <c r="PWD60" s="31"/>
      <c r="PWE60" s="31"/>
      <c r="PWF60" s="31"/>
      <c r="PWG60" s="31"/>
      <c r="PWH60" s="31"/>
      <c r="PWI60" s="31"/>
      <c r="PWJ60" s="31"/>
      <c r="PWK60" s="31"/>
      <c r="PWL60" s="31"/>
      <c r="PWM60" s="31"/>
      <c r="PWN60" s="31"/>
      <c r="PWO60" s="31"/>
      <c r="PWP60" s="31"/>
      <c r="PWQ60" s="31"/>
      <c r="PWR60" s="31"/>
      <c r="PWS60" s="31"/>
      <c r="PWT60" s="31"/>
      <c r="PWU60" s="31"/>
      <c r="PWV60" s="31"/>
      <c r="PWW60" s="31"/>
      <c r="PWX60" s="31"/>
      <c r="PWY60" s="31"/>
      <c r="PWZ60" s="31"/>
      <c r="PXA60" s="31"/>
      <c r="PXB60" s="31"/>
      <c r="PXC60" s="31"/>
      <c r="PXD60" s="31"/>
      <c r="PXE60" s="31"/>
      <c r="PXF60" s="31"/>
      <c r="PXG60" s="31"/>
      <c r="PXH60" s="31"/>
      <c r="PXI60" s="31"/>
      <c r="PXJ60" s="31"/>
      <c r="PXK60" s="31"/>
      <c r="PXL60" s="31"/>
      <c r="PXM60" s="31"/>
      <c r="PXN60" s="31"/>
      <c r="PXO60" s="31"/>
      <c r="PXP60" s="31"/>
      <c r="PXQ60" s="31"/>
      <c r="PXR60" s="31"/>
      <c r="PXS60" s="31"/>
      <c r="PXT60" s="31"/>
      <c r="PXU60" s="31"/>
      <c r="PXV60" s="31"/>
      <c r="PXW60" s="31"/>
      <c r="PXX60" s="31"/>
      <c r="PXY60" s="31"/>
      <c r="PXZ60" s="31"/>
      <c r="PYA60" s="31"/>
      <c r="PYB60" s="31"/>
      <c r="PYC60" s="31"/>
      <c r="PYD60" s="31"/>
      <c r="PYE60" s="31"/>
      <c r="PYF60" s="31"/>
      <c r="PYG60" s="31"/>
      <c r="PYH60" s="31"/>
      <c r="PYI60" s="31"/>
      <c r="PYJ60" s="31"/>
      <c r="PYK60" s="31"/>
      <c r="PYL60" s="31"/>
      <c r="PYM60" s="31"/>
      <c r="PYN60" s="31"/>
      <c r="PYO60" s="31"/>
      <c r="PYP60" s="31"/>
      <c r="PYQ60" s="31"/>
      <c r="PYR60" s="31"/>
      <c r="PYS60" s="31"/>
      <c r="PYT60" s="31"/>
      <c r="PYU60" s="31"/>
      <c r="PYV60" s="31"/>
      <c r="PYW60" s="31"/>
      <c r="PYX60" s="31"/>
      <c r="PYY60" s="31"/>
      <c r="PYZ60" s="31"/>
      <c r="PZA60" s="31"/>
      <c r="PZB60" s="31"/>
      <c r="PZC60" s="31"/>
      <c r="PZD60" s="31"/>
      <c r="PZE60" s="31"/>
      <c r="PZF60" s="31"/>
      <c r="PZG60" s="31"/>
      <c r="PZH60" s="31"/>
      <c r="PZI60" s="31"/>
      <c r="PZJ60" s="31"/>
      <c r="PZK60" s="31"/>
      <c r="PZL60" s="31"/>
      <c r="PZM60" s="31"/>
      <c r="PZN60" s="31"/>
      <c r="PZO60" s="31"/>
      <c r="PZP60" s="31"/>
      <c r="PZQ60" s="31"/>
      <c r="PZR60" s="31"/>
      <c r="PZS60" s="31"/>
      <c r="PZT60" s="31"/>
      <c r="PZU60" s="31"/>
      <c r="PZV60" s="31"/>
      <c r="PZW60" s="31"/>
      <c r="PZX60" s="31"/>
      <c r="PZY60" s="31"/>
      <c r="PZZ60" s="31"/>
      <c r="QAA60" s="31"/>
      <c r="QAB60" s="31"/>
      <c r="QAC60" s="31"/>
      <c r="QAD60" s="31"/>
      <c r="QAE60" s="31"/>
      <c r="QAF60" s="31"/>
      <c r="QAG60" s="31"/>
      <c r="QAH60" s="31"/>
      <c r="QAI60" s="31"/>
      <c r="QAJ60" s="31"/>
      <c r="QAK60" s="31"/>
      <c r="QAL60" s="31"/>
      <c r="QAM60" s="31"/>
      <c r="QAN60" s="31"/>
      <c r="QAO60" s="31"/>
      <c r="QAP60" s="31"/>
      <c r="QAQ60" s="31"/>
      <c r="QAR60" s="31"/>
      <c r="QAS60" s="31"/>
      <c r="QAT60" s="31"/>
      <c r="QAU60" s="31"/>
      <c r="QAV60" s="31"/>
      <c r="QAW60" s="31"/>
      <c r="QAX60" s="31"/>
      <c r="QAY60" s="31"/>
      <c r="QAZ60" s="31"/>
      <c r="QBA60" s="31"/>
      <c r="QBB60" s="31"/>
      <c r="QBC60" s="31"/>
      <c r="QBD60" s="31"/>
      <c r="QBE60" s="31"/>
      <c r="QBF60" s="31"/>
      <c r="QBG60" s="31"/>
      <c r="QBH60" s="31"/>
      <c r="QBI60" s="31"/>
      <c r="QBJ60" s="31"/>
      <c r="QBK60" s="31"/>
      <c r="QBL60" s="31"/>
      <c r="QBM60" s="31"/>
      <c r="QBN60" s="31"/>
      <c r="QBO60" s="31"/>
      <c r="QBP60" s="31"/>
      <c r="QBQ60" s="31"/>
      <c r="QBR60" s="31"/>
      <c r="QBS60" s="31"/>
      <c r="QBT60" s="31"/>
      <c r="QBU60" s="31"/>
      <c r="QBV60" s="31"/>
      <c r="QBW60" s="31"/>
      <c r="QBX60" s="31"/>
      <c r="QBY60" s="31"/>
      <c r="QBZ60" s="31"/>
      <c r="QCA60" s="31"/>
      <c r="QCB60" s="31"/>
      <c r="QCC60" s="31"/>
      <c r="QCD60" s="31"/>
      <c r="QCE60" s="31"/>
      <c r="QCF60" s="31"/>
      <c r="QCG60" s="31"/>
      <c r="QCH60" s="31"/>
      <c r="QCI60" s="31"/>
      <c r="QCJ60" s="31"/>
      <c r="QCK60" s="31"/>
      <c r="QCL60" s="31"/>
      <c r="QCM60" s="31"/>
      <c r="QCN60" s="31"/>
      <c r="QCO60" s="31"/>
      <c r="QCP60" s="31"/>
      <c r="QCQ60" s="31"/>
      <c r="QCR60" s="31"/>
      <c r="QCS60" s="31"/>
      <c r="QCT60" s="31"/>
      <c r="QCU60" s="31"/>
      <c r="QCV60" s="31"/>
      <c r="QCW60" s="31"/>
      <c r="QCX60" s="31"/>
      <c r="QCY60" s="31"/>
      <c r="QCZ60" s="31"/>
      <c r="QDA60" s="31"/>
      <c r="QDB60" s="31"/>
      <c r="QDC60" s="31"/>
      <c r="QDD60" s="31"/>
      <c r="QDE60" s="31"/>
      <c r="QDF60" s="31"/>
      <c r="QDG60" s="31"/>
      <c r="QDH60" s="31"/>
      <c r="QDI60" s="31"/>
      <c r="QDJ60" s="31"/>
      <c r="QDK60" s="31"/>
      <c r="QDL60" s="31"/>
      <c r="QDM60" s="31"/>
      <c r="QDN60" s="31"/>
      <c r="QDO60" s="31"/>
      <c r="QDP60" s="31"/>
      <c r="QDQ60" s="31"/>
      <c r="QDR60" s="31"/>
      <c r="QDS60" s="31"/>
      <c r="QDT60" s="31"/>
      <c r="QDU60" s="31"/>
      <c r="QDV60" s="31"/>
      <c r="QDW60" s="31"/>
      <c r="QDX60" s="31"/>
      <c r="QDY60" s="31"/>
      <c r="QDZ60" s="31"/>
      <c r="QEA60" s="31"/>
      <c r="QEB60" s="31"/>
      <c r="QEC60" s="31"/>
      <c r="QED60" s="31"/>
      <c r="QEE60" s="31"/>
      <c r="QEF60" s="31"/>
      <c r="QEG60" s="31"/>
      <c r="QEH60" s="31"/>
      <c r="QEI60" s="31"/>
      <c r="QEJ60" s="31"/>
      <c r="QEK60" s="31"/>
      <c r="QEL60" s="31"/>
      <c r="QEM60" s="31"/>
      <c r="QEN60" s="31"/>
      <c r="QEO60" s="31"/>
      <c r="QEP60" s="31"/>
      <c r="QEQ60" s="31"/>
      <c r="QER60" s="31"/>
      <c r="QES60" s="31"/>
      <c r="QET60" s="31"/>
      <c r="QEU60" s="31"/>
      <c r="QEV60" s="31"/>
      <c r="QEW60" s="31"/>
      <c r="QEX60" s="31"/>
      <c r="QEY60" s="31"/>
      <c r="QEZ60" s="31"/>
      <c r="QFA60" s="31"/>
      <c r="QFB60" s="31"/>
      <c r="QFC60" s="31"/>
      <c r="QFD60" s="31"/>
      <c r="QFE60" s="31"/>
      <c r="QFF60" s="31"/>
      <c r="QFG60" s="31"/>
      <c r="QFH60" s="31"/>
      <c r="QFI60" s="31"/>
      <c r="QFJ60" s="31"/>
      <c r="QFK60" s="31"/>
      <c r="QFL60" s="31"/>
      <c r="QFM60" s="31"/>
      <c r="QFN60" s="31"/>
      <c r="QFO60" s="31"/>
      <c r="QFP60" s="31"/>
      <c r="QFQ60" s="31"/>
      <c r="QFR60" s="31"/>
      <c r="QFS60" s="31"/>
      <c r="QFT60" s="31"/>
      <c r="QFU60" s="31"/>
      <c r="QFV60" s="31"/>
      <c r="QFW60" s="31"/>
      <c r="QFX60" s="31"/>
      <c r="QFY60" s="31"/>
      <c r="QFZ60" s="31"/>
      <c r="QGA60" s="31"/>
      <c r="QGB60" s="31"/>
      <c r="QGC60" s="31"/>
      <c r="QGD60" s="31"/>
      <c r="QGE60" s="31"/>
      <c r="QGF60" s="31"/>
      <c r="QGG60" s="31"/>
      <c r="QGH60" s="31"/>
      <c r="QGI60" s="31"/>
      <c r="QGJ60" s="31"/>
      <c r="QGK60" s="31"/>
      <c r="QGL60" s="31"/>
      <c r="QGM60" s="31"/>
      <c r="QGN60" s="31"/>
      <c r="QGO60" s="31"/>
      <c r="QGP60" s="31"/>
      <c r="QGQ60" s="31"/>
      <c r="QGR60" s="31"/>
      <c r="QGS60" s="31"/>
      <c r="QGT60" s="31"/>
      <c r="QGU60" s="31"/>
      <c r="QGV60" s="31"/>
      <c r="QGW60" s="31"/>
      <c r="QGX60" s="31"/>
      <c r="QGY60" s="31"/>
      <c r="QGZ60" s="31"/>
      <c r="QHA60" s="31"/>
      <c r="QHB60" s="31"/>
      <c r="QHC60" s="31"/>
      <c r="QHD60" s="31"/>
      <c r="QHE60" s="31"/>
      <c r="QHF60" s="31"/>
      <c r="QHG60" s="31"/>
      <c r="QHH60" s="31"/>
      <c r="QHI60" s="31"/>
      <c r="QHJ60" s="31"/>
      <c r="QHK60" s="31"/>
      <c r="QHL60" s="31"/>
      <c r="QHM60" s="31"/>
      <c r="QHN60" s="31"/>
      <c r="QHO60" s="31"/>
      <c r="QHP60" s="31"/>
      <c r="QHQ60" s="31"/>
      <c r="QHR60" s="31"/>
      <c r="QHS60" s="31"/>
      <c r="QHT60" s="31"/>
      <c r="QHU60" s="31"/>
      <c r="QHV60" s="31"/>
      <c r="QHW60" s="31"/>
      <c r="QHX60" s="31"/>
      <c r="QHY60" s="31"/>
      <c r="QHZ60" s="31"/>
      <c r="QIA60" s="31"/>
      <c r="QIB60" s="31"/>
      <c r="QIC60" s="31"/>
      <c r="QID60" s="31"/>
      <c r="QIE60" s="31"/>
      <c r="QIF60" s="31"/>
      <c r="QIG60" s="31"/>
      <c r="QIH60" s="31"/>
      <c r="QII60" s="31"/>
      <c r="QIJ60" s="31"/>
      <c r="QIK60" s="31"/>
      <c r="QIL60" s="31"/>
      <c r="QIM60" s="31"/>
      <c r="QIN60" s="31"/>
      <c r="QIO60" s="31"/>
      <c r="QIP60" s="31"/>
      <c r="QIQ60" s="31"/>
      <c r="QIR60" s="31"/>
      <c r="QIS60" s="31"/>
      <c r="QIT60" s="31"/>
      <c r="QIU60" s="31"/>
      <c r="QIV60" s="31"/>
      <c r="QIW60" s="31"/>
      <c r="QIX60" s="31"/>
      <c r="QIY60" s="31"/>
      <c r="QIZ60" s="31"/>
      <c r="QJA60" s="31"/>
      <c r="QJB60" s="31"/>
      <c r="QJC60" s="31"/>
      <c r="QJD60" s="31"/>
      <c r="QJE60" s="31"/>
      <c r="QJF60" s="31"/>
      <c r="QJG60" s="31"/>
      <c r="QJH60" s="31"/>
      <c r="QJI60" s="31"/>
      <c r="QJJ60" s="31"/>
      <c r="QJK60" s="31"/>
      <c r="QJL60" s="31"/>
      <c r="QJM60" s="31"/>
      <c r="QJN60" s="31"/>
      <c r="QJO60" s="31"/>
      <c r="QJP60" s="31"/>
      <c r="QJQ60" s="31"/>
      <c r="QJR60" s="31"/>
      <c r="QJS60" s="31"/>
      <c r="QJT60" s="31"/>
      <c r="QJU60" s="31"/>
      <c r="QJV60" s="31"/>
      <c r="QJW60" s="31"/>
      <c r="QJX60" s="31"/>
      <c r="QJY60" s="31"/>
      <c r="QJZ60" s="31"/>
      <c r="QKA60" s="31"/>
      <c r="QKB60" s="31"/>
      <c r="QKC60" s="31"/>
      <c r="QKD60" s="31"/>
      <c r="QKE60" s="31"/>
      <c r="QKF60" s="31"/>
      <c r="QKG60" s="31"/>
      <c r="QKH60" s="31"/>
      <c r="QKI60" s="31"/>
      <c r="QKJ60" s="31"/>
      <c r="QKK60" s="31"/>
      <c r="QKL60" s="31"/>
      <c r="QKM60" s="31"/>
      <c r="QKN60" s="31"/>
      <c r="QKO60" s="31"/>
      <c r="QKP60" s="31"/>
      <c r="QKQ60" s="31"/>
      <c r="QKR60" s="31"/>
      <c r="QKS60" s="31"/>
      <c r="QKT60" s="31"/>
      <c r="QKU60" s="31"/>
      <c r="QKV60" s="31"/>
      <c r="QKW60" s="31"/>
      <c r="QKX60" s="31"/>
      <c r="QKY60" s="31"/>
      <c r="QKZ60" s="31"/>
      <c r="QLA60" s="31"/>
      <c r="QLB60" s="31"/>
      <c r="QLC60" s="31"/>
      <c r="QLD60" s="31"/>
      <c r="QLE60" s="31"/>
      <c r="QLF60" s="31"/>
      <c r="QLG60" s="31"/>
      <c r="QLH60" s="31"/>
      <c r="QLI60" s="31"/>
      <c r="QLJ60" s="31"/>
      <c r="QLK60" s="31"/>
      <c r="QLL60" s="31"/>
      <c r="QLM60" s="31"/>
      <c r="QLN60" s="31"/>
      <c r="QLO60" s="31"/>
      <c r="QLP60" s="31"/>
      <c r="QLQ60" s="31"/>
      <c r="QLR60" s="31"/>
      <c r="QLS60" s="31"/>
      <c r="QLT60" s="31"/>
      <c r="QLU60" s="31"/>
      <c r="QLV60" s="31"/>
      <c r="QLW60" s="31"/>
      <c r="QLX60" s="31"/>
      <c r="QLY60" s="31"/>
      <c r="QLZ60" s="31"/>
      <c r="QMA60" s="31"/>
      <c r="QMB60" s="31"/>
      <c r="QMC60" s="31"/>
      <c r="QMD60" s="31"/>
      <c r="QME60" s="31"/>
      <c r="QMF60" s="31"/>
      <c r="QMG60" s="31"/>
      <c r="QMH60" s="31"/>
      <c r="QMI60" s="31"/>
      <c r="QMJ60" s="31"/>
      <c r="QMK60" s="31"/>
      <c r="QML60" s="31"/>
      <c r="QMM60" s="31"/>
      <c r="QMN60" s="31"/>
      <c r="QMO60" s="31"/>
      <c r="QMP60" s="31"/>
      <c r="QMQ60" s="31"/>
      <c r="QMR60" s="31"/>
      <c r="QMS60" s="31"/>
      <c r="QMT60" s="31"/>
      <c r="QMU60" s="31"/>
      <c r="QMV60" s="31"/>
      <c r="QMW60" s="31"/>
      <c r="QMX60" s="31"/>
      <c r="QMY60" s="31"/>
      <c r="QMZ60" s="31"/>
      <c r="QNA60" s="31"/>
      <c r="QNB60" s="31"/>
      <c r="QNC60" s="31"/>
      <c r="QND60" s="31"/>
      <c r="QNE60" s="31"/>
      <c r="QNF60" s="31"/>
      <c r="QNG60" s="31"/>
      <c r="QNH60" s="31"/>
      <c r="QNI60" s="31"/>
      <c r="QNJ60" s="31"/>
      <c r="QNK60" s="31"/>
      <c r="QNL60" s="31"/>
      <c r="QNM60" s="31"/>
      <c r="QNN60" s="31"/>
      <c r="QNO60" s="31"/>
      <c r="QNP60" s="31"/>
      <c r="QNQ60" s="31"/>
      <c r="QNR60" s="31"/>
      <c r="QNS60" s="31"/>
      <c r="QNT60" s="31"/>
      <c r="QNU60" s="31"/>
      <c r="QNV60" s="31"/>
      <c r="QNW60" s="31"/>
      <c r="QNX60" s="31"/>
      <c r="QNY60" s="31"/>
      <c r="QNZ60" s="31"/>
      <c r="QOA60" s="31"/>
      <c r="QOB60" s="31"/>
      <c r="QOC60" s="31"/>
      <c r="QOD60" s="31"/>
      <c r="QOE60" s="31"/>
      <c r="QOF60" s="31"/>
      <c r="QOG60" s="31"/>
      <c r="QOH60" s="31"/>
      <c r="QOI60" s="31"/>
      <c r="QOJ60" s="31"/>
      <c r="QOK60" s="31"/>
      <c r="QOL60" s="31"/>
      <c r="QOM60" s="31"/>
      <c r="QON60" s="31"/>
      <c r="QOO60" s="31"/>
      <c r="QOP60" s="31"/>
      <c r="QOQ60" s="31"/>
      <c r="QOR60" s="31"/>
      <c r="QOS60" s="31"/>
      <c r="QOT60" s="31"/>
      <c r="QOU60" s="31"/>
      <c r="QOV60" s="31"/>
      <c r="QOW60" s="31"/>
      <c r="QOX60" s="31"/>
      <c r="QOY60" s="31"/>
      <c r="QOZ60" s="31"/>
      <c r="QPA60" s="31"/>
      <c r="QPB60" s="31"/>
      <c r="QPC60" s="31"/>
      <c r="QPD60" s="31"/>
      <c r="QPE60" s="31"/>
      <c r="QPF60" s="31"/>
      <c r="QPG60" s="31"/>
      <c r="QPH60" s="31"/>
      <c r="QPI60" s="31"/>
      <c r="QPJ60" s="31"/>
      <c r="QPK60" s="31"/>
      <c r="QPL60" s="31"/>
      <c r="QPM60" s="31"/>
      <c r="QPN60" s="31"/>
      <c r="QPO60" s="31"/>
      <c r="QPP60" s="31"/>
      <c r="QPQ60" s="31"/>
      <c r="QPR60" s="31"/>
      <c r="QPS60" s="31"/>
      <c r="QPT60" s="31"/>
      <c r="QPU60" s="31"/>
      <c r="QPV60" s="31"/>
      <c r="QPW60" s="31"/>
      <c r="QPX60" s="31"/>
      <c r="QPY60" s="31"/>
      <c r="QPZ60" s="31"/>
      <c r="QQA60" s="31"/>
      <c r="QQB60" s="31"/>
      <c r="QQC60" s="31"/>
      <c r="QQD60" s="31"/>
      <c r="QQE60" s="31"/>
      <c r="QQF60" s="31"/>
      <c r="QQG60" s="31"/>
      <c r="QQH60" s="31"/>
      <c r="QQI60" s="31"/>
      <c r="QQJ60" s="31"/>
      <c r="QQK60" s="31"/>
      <c r="QQL60" s="31"/>
      <c r="QQM60" s="31"/>
      <c r="QQN60" s="31"/>
      <c r="QQO60" s="31"/>
      <c r="QQP60" s="31"/>
      <c r="QQQ60" s="31"/>
      <c r="QQR60" s="31"/>
      <c r="QQS60" s="31"/>
      <c r="QQT60" s="31"/>
      <c r="QQU60" s="31"/>
      <c r="QQV60" s="31"/>
      <c r="QQW60" s="31"/>
      <c r="QQX60" s="31"/>
      <c r="QQY60" s="31"/>
      <c r="QQZ60" s="31"/>
      <c r="QRA60" s="31"/>
      <c r="QRB60" s="31"/>
      <c r="QRC60" s="31"/>
      <c r="QRD60" s="31"/>
      <c r="QRE60" s="31"/>
      <c r="QRF60" s="31"/>
      <c r="QRG60" s="31"/>
      <c r="QRH60" s="31"/>
      <c r="QRI60" s="31"/>
      <c r="QRJ60" s="31"/>
      <c r="QRK60" s="31"/>
      <c r="QRL60" s="31"/>
      <c r="QRM60" s="31"/>
      <c r="QRN60" s="31"/>
      <c r="QRO60" s="31"/>
      <c r="QRP60" s="31"/>
      <c r="QRQ60" s="31"/>
      <c r="QRR60" s="31"/>
      <c r="QRS60" s="31"/>
      <c r="QRT60" s="31"/>
      <c r="QRU60" s="31"/>
      <c r="QRV60" s="31"/>
      <c r="QRW60" s="31"/>
      <c r="QRX60" s="31"/>
      <c r="QRY60" s="31"/>
      <c r="QRZ60" s="31"/>
      <c r="QSA60" s="31"/>
      <c r="QSB60" s="31"/>
      <c r="QSC60" s="31"/>
      <c r="QSD60" s="31"/>
      <c r="QSE60" s="31"/>
      <c r="QSF60" s="31"/>
      <c r="QSG60" s="31"/>
      <c r="QSH60" s="31"/>
      <c r="QSI60" s="31"/>
      <c r="QSJ60" s="31"/>
      <c r="QSK60" s="31"/>
      <c r="QSL60" s="31"/>
      <c r="QSM60" s="31"/>
      <c r="QSN60" s="31"/>
      <c r="QSO60" s="31"/>
      <c r="QSP60" s="31"/>
      <c r="QSQ60" s="31"/>
      <c r="QSR60" s="31"/>
      <c r="QSS60" s="31"/>
      <c r="QST60" s="31"/>
      <c r="QSU60" s="31"/>
      <c r="QSV60" s="31"/>
      <c r="QSW60" s="31"/>
      <c r="QSX60" s="31"/>
      <c r="QSY60" s="31"/>
      <c r="QSZ60" s="31"/>
      <c r="QTA60" s="31"/>
      <c r="QTB60" s="31"/>
      <c r="QTC60" s="31"/>
      <c r="QTD60" s="31"/>
      <c r="QTE60" s="31"/>
      <c r="QTF60" s="31"/>
      <c r="QTG60" s="31"/>
      <c r="QTH60" s="31"/>
      <c r="QTI60" s="31"/>
      <c r="QTJ60" s="31"/>
      <c r="QTK60" s="31"/>
      <c r="QTL60" s="31"/>
      <c r="QTM60" s="31"/>
      <c r="QTN60" s="31"/>
      <c r="QTO60" s="31"/>
      <c r="QTP60" s="31"/>
      <c r="QTQ60" s="31"/>
      <c r="QTR60" s="31"/>
      <c r="QTS60" s="31"/>
      <c r="QTT60" s="31"/>
      <c r="QTU60" s="31"/>
      <c r="QTV60" s="31"/>
      <c r="QTW60" s="31"/>
      <c r="QTX60" s="31"/>
      <c r="QTY60" s="31"/>
      <c r="QTZ60" s="31"/>
      <c r="QUA60" s="31"/>
      <c r="QUB60" s="31"/>
      <c r="QUC60" s="31"/>
      <c r="QUD60" s="31"/>
      <c r="QUE60" s="31"/>
      <c r="QUF60" s="31"/>
      <c r="QUG60" s="31"/>
      <c r="QUH60" s="31"/>
      <c r="QUI60" s="31"/>
      <c r="QUJ60" s="31"/>
      <c r="QUK60" s="31"/>
      <c r="QUL60" s="31"/>
      <c r="QUM60" s="31"/>
      <c r="QUN60" s="31"/>
      <c r="QUO60" s="31"/>
      <c r="QUP60" s="31"/>
      <c r="QUQ60" s="31"/>
      <c r="QUR60" s="31"/>
      <c r="QUS60" s="31"/>
      <c r="QUT60" s="31"/>
      <c r="QUU60" s="31"/>
      <c r="QUV60" s="31"/>
      <c r="QUW60" s="31"/>
      <c r="QUX60" s="31"/>
      <c r="QUY60" s="31"/>
      <c r="QUZ60" s="31"/>
      <c r="QVA60" s="31"/>
      <c r="QVB60" s="31"/>
      <c r="QVC60" s="31"/>
      <c r="QVD60" s="31"/>
      <c r="QVE60" s="31"/>
      <c r="QVF60" s="31"/>
      <c r="QVG60" s="31"/>
      <c r="QVH60" s="31"/>
      <c r="QVI60" s="31"/>
      <c r="QVJ60" s="31"/>
      <c r="QVK60" s="31"/>
      <c r="QVL60" s="31"/>
      <c r="QVM60" s="31"/>
      <c r="QVN60" s="31"/>
      <c r="QVO60" s="31"/>
      <c r="QVP60" s="31"/>
      <c r="QVQ60" s="31"/>
      <c r="QVR60" s="31"/>
      <c r="QVS60" s="31"/>
      <c r="QVT60" s="31"/>
      <c r="QVU60" s="31"/>
      <c r="QVV60" s="31"/>
      <c r="QVW60" s="31"/>
      <c r="QVX60" s="31"/>
      <c r="QVY60" s="31"/>
      <c r="QVZ60" s="31"/>
      <c r="QWA60" s="31"/>
      <c r="QWB60" s="31"/>
      <c r="QWC60" s="31"/>
      <c r="QWD60" s="31"/>
      <c r="QWE60" s="31"/>
      <c r="QWF60" s="31"/>
      <c r="QWG60" s="31"/>
      <c r="QWH60" s="31"/>
      <c r="QWI60" s="31"/>
      <c r="QWJ60" s="31"/>
      <c r="QWK60" s="31"/>
      <c r="QWL60" s="31"/>
      <c r="QWM60" s="31"/>
      <c r="QWN60" s="31"/>
      <c r="QWO60" s="31"/>
      <c r="QWP60" s="31"/>
      <c r="QWQ60" s="31"/>
      <c r="QWR60" s="31"/>
      <c r="QWS60" s="31"/>
      <c r="QWT60" s="31"/>
      <c r="QWU60" s="31"/>
      <c r="QWV60" s="31"/>
      <c r="QWW60" s="31"/>
      <c r="QWX60" s="31"/>
      <c r="QWY60" s="31"/>
      <c r="QWZ60" s="31"/>
      <c r="QXA60" s="31"/>
      <c r="QXB60" s="31"/>
      <c r="QXC60" s="31"/>
      <c r="QXD60" s="31"/>
      <c r="QXE60" s="31"/>
      <c r="QXF60" s="31"/>
      <c r="QXG60" s="31"/>
      <c r="QXH60" s="31"/>
      <c r="QXI60" s="31"/>
      <c r="QXJ60" s="31"/>
      <c r="QXK60" s="31"/>
      <c r="QXL60" s="31"/>
      <c r="QXM60" s="31"/>
      <c r="QXN60" s="31"/>
      <c r="QXO60" s="31"/>
      <c r="QXP60" s="31"/>
      <c r="QXQ60" s="31"/>
      <c r="QXR60" s="31"/>
      <c r="QXS60" s="31"/>
      <c r="QXT60" s="31"/>
      <c r="QXU60" s="31"/>
      <c r="QXV60" s="31"/>
      <c r="QXW60" s="31"/>
      <c r="QXX60" s="31"/>
      <c r="QXY60" s="31"/>
      <c r="QXZ60" s="31"/>
      <c r="QYA60" s="31"/>
      <c r="QYB60" s="31"/>
      <c r="QYC60" s="31"/>
      <c r="QYD60" s="31"/>
      <c r="QYE60" s="31"/>
      <c r="QYF60" s="31"/>
      <c r="QYG60" s="31"/>
      <c r="QYH60" s="31"/>
      <c r="QYI60" s="31"/>
      <c r="QYJ60" s="31"/>
      <c r="QYK60" s="31"/>
      <c r="QYL60" s="31"/>
      <c r="QYM60" s="31"/>
      <c r="QYN60" s="31"/>
      <c r="QYO60" s="31"/>
      <c r="QYP60" s="31"/>
      <c r="QYQ60" s="31"/>
      <c r="QYR60" s="31"/>
      <c r="QYS60" s="31"/>
      <c r="QYT60" s="31"/>
      <c r="QYU60" s="31"/>
      <c r="QYV60" s="31"/>
      <c r="QYW60" s="31"/>
      <c r="QYX60" s="31"/>
      <c r="QYY60" s="31"/>
      <c r="QYZ60" s="31"/>
      <c r="QZA60" s="31"/>
      <c r="QZB60" s="31"/>
      <c r="QZC60" s="31"/>
      <c r="QZD60" s="31"/>
      <c r="QZE60" s="31"/>
      <c r="QZF60" s="31"/>
      <c r="QZG60" s="31"/>
      <c r="QZH60" s="31"/>
      <c r="QZI60" s="31"/>
      <c r="QZJ60" s="31"/>
      <c r="QZK60" s="31"/>
      <c r="QZL60" s="31"/>
      <c r="QZM60" s="31"/>
      <c r="QZN60" s="31"/>
      <c r="QZO60" s="31"/>
      <c r="QZP60" s="31"/>
      <c r="QZQ60" s="31"/>
      <c r="QZR60" s="31"/>
      <c r="QZS60" s="31"/>
      <c r="QZT60" s="31"/>
      <c r="QZU60" s="31"/>
      <c r="QZV60" s="31"/>
      <c r="QZW60" s="31"/>
      <c r="QZX60" s="31"/>
      <c r="QZY60" s="31"/>
      <c r="QZZ60" s="31"/>
      <c r="RAA60" s="31"/>
      <c r="RAB60" s="31"/>
      <c r="RAC60" s="31"/>
      <c r="RAD60" s="31"/>
      <c r="RAE60" s="31"/>
      <c r="RAF60" s="31"/>
      <c r="RAG60" s="31"/>
      <c r="RAH60" s="31"/>
      <c r="RAI60" s="31"/>
      <c r="RAJ60" s="31"/>
      <c r="RAK60" s="31"/>
      <c r="RAL60" s="31"/>
      <c r="RAM60" s="31"/>
      <c r="RAN60" s="31"/>
      <c r="RAO60" s="31"/>
      <c r="RAP60" s="31"/>
      <c r="RAQ60" s="31"/>
      <c r="RAR60" s="31"/>
      <c r="RAS60" s="31"/>
      <c r="RAT60" s="31"/>
      <c r="RAU60" s="31"/>
      <c r="RAV60" s="31"/>
      <c r="RAW60" s="31"/>
      <c r="RAX60" s="31"/>
      <c r="RAY60" s="31"/>
      <c r="RAZ60" s="31"/>
      <c r="RBA60" s="31"/>
      <c r="RBB60" s="31"/>
      <c r="RBC60" s="31"/>
      <c r="RBD60" s="31"/>
      <c r="RBE60" s="31"/>
      <c r="RBF60" s="31"/>
      <c r="RBG60" s="31"/>
      <c r="RBH60" s="31"/>
      <c r="RBI60" s="31"/>
      <c r="RBJ60" s="31"/>
      <c r="RBK60" s="31"/>
      <c r="RBL60" s="31"/>
      <c r="RBM60" s="31"/>
      <c r="RBN60" s="31"/>
      <c r="RBO60" s="31"/>
      <c r="RBP60" s="31"/>
      <c r="RBQ60" s="31"/>
      <c r="RBR60" s="31"/>
      <c r="RBS60" s="31"/>
      <c r="RBT60" s="31"/>
      <c r="RBU60" s="31"/>
      <c r="RBV60" s="31"/>
      <c r="RBW60" s="31"/>
      <c r="RBX60" s="31"/>
      <c r="RBY60" s="31"/>
      <c r="RBZ60" s="31"/>
      <c r="RCA60" s="31"/>
      <c r="RCB60" s="31"/>
      <c r="RCC60" s="31"/>
      <c r="RCD60" s="31"/>
      <c r="RCE60" s="31"/>
      <c r="RCF60" s="31"/>
      <c r="RCG60" s="31"/>
      <c r="RCH60" s="31"/>
      <c r="RCI60" s="31"/>
      <c r="RCJ60" s="31"/>
      <c r="RCK60" s="31"/>
      <c r="RCL60" s="31"/>
      <c r="RCM60" s="31"/>
      <c r="RCN60" s="31"/>
      <c r="RCO60" s="31"/>
      <c r="RCP60" s="31"/>
      <c r="RCQ60" s="31"/>
      <c r="RCR60" s="31"/>
      <c r="RCS60" s="31"/>
      <c r="RCT60" s="31"/>
      <c r="RCU60" s="31"/>
      <c r="RCV60" s="31"/>
      <c r="RCW60" s="31"/>
      <c r="RCX60" s="31"/>
      <c r="RCY60" s="31"/>
      <c r="RCZ60" s="31"/>
      <c r="RDA60" s="31"/>
      <c r="RDB60" s="31"/>
      <c r="RDC60" s="31"/>
      <c r="RDD60" s="31"/>
      <c r="RDE60" s="31"/>
      <c r="RDF60" s="31"/>
      <c r="RDG60" s="31"/>
      <c r="RDH60" s="31"/>
      <c r="RDI60" s="31"/>
      <c r="RDJ60" s="31"/>
      <c r="RDK60" s="31"/>
      <c r="RDL60" s="31"/>
      <c r="RDM60" s="31"/>
      <c r="RDN60" s="31"/>
      <c r="RDO60" s="31"/>
      <c r="RDP60" s="31"/>
      <c r="RDQ60" s="31"/>
      <c r="RDR60" s="31"/>
      <c r="RDS60" s="31"/>
      <c r="RDT60" s="31"/>
      <c r="RDU60" s="31"/>
      <c r="RDV60" s="31"/>
      <c r="RDW60" s="31"/>
      <c r="RDX60" s="31"/>
      <c r="RDY60" s="31"/>
      <c r="RDZ60" s="31"/>
      <c r="REA60" s="31"/>
      <c r="REB60" s="31"/>
      <c r="REC60" s="31"/>
      <c r="RED60" s="31"/>
      <c r="REE60" s="31"/>
      <c r="REF60" s="31"/>
      <c r="REG60" s="31"/>
      <c r="REH60" s="31"/>
      <c r="REI60" s="31"/>
      <c r="REJ60" s="31"/>
      <c r="REK60" s="31"/>
      <c r="REL60" s="31"/>
      <c r="REM60" s="31"/>
      <c r="REN60" s="31"/>
      <c r="REO60" s="31"/>
      <c r="REP60" s="31"/>
      <c r="REQ60" s="31"/>
      <c r="RER60" s="31"/>
      <c r="RES60" s="31"/>
      <c r="RET60" s="31"/>
      <c r="REU60" s="31"/>
      <c r="REV60" s="31"/>
      <c r="REW60" s="31"/>
      <c r="REX60" s="31"/>
      <c r="REY60" s="31"/>
      <c r="REZ60" s="31"/>
      <c r="RFA60" s="31"/>
      <c r="RFB60" s="31"/>
      <c r="RFC60" s="31"/>
      <c r="RFD60" s="31"/>
      <c r="RFE60" s="31"/>
      <c r="RFF60" s="31"/>
      <c r="RFG60" s="31"/>
      <c r="RFH60" s="31"/>
      <c r="RFI60" s="31"/>
      <c r="RFJ60" s="31"/>
      <c r="RFK60" s="31"/>
      <c r="RFL60" s="31"/>
      <c r="RFM60" s="31"/>
      <c r="RFN60" s="31"/>
      <c r="RFO60" s="31"/>
      <c r="RFP60" s="31"/>
      <c r="RFQ60" s="31"/>
      <c r="RFR60" s="31"/>
      <c r="RFS60" s="31"/>
      <c r="RFT60" s="31"/>
      <c r="RFU60" s="31"/>
      <c r="RFV60" s="31"/>
      <c r="RFW60" s="31"/>
      <c r="RFX60" s="31"/>
      <c r="RFY60" s="31"/>
      <c r="RFZ60" s="31"/>
      <c r="RGA60" s="31"/>
      <c r="RGB60" s="31"/>
      <c r="RGC60" s="31"/>
      <c r="RGD60" s="31"/>
      <c r="RGE60" s="31"/>
      <c r="RGF60" s="31"/>
      <c r="RGG60" s="31"/>
      <c r="RGH60" s="31"/>
      <c r="RGI60" s="31"/>
      <c r="RGJ60" s="31"/>
      <c r="RGK60" s="31"/>
      <c r="RGL60" s="31"/>
      <c r="RGM60" s="31"/>
      <c r="RGN60" s="31"/>
      <c r="RGO60" s="31"/>
      <c r="RGP60" s="31"/>
      <c r="RGQ60" s="31"/>
      <c r="RGR60" s="31"/>
      <c r="RGS60" s="31"/>
      <c r="RGT60" s="31"/>
      <c r="RGU60" s="31"/>
      <c r="RGV60" s="31"/>
      <c r="RGW60" s="31"/>
      <c r="RGX60" s="31"/>
      <c r="RGY60" s="31"/>
      <c r="RGZ60" s="31"/>
      <c r="RHA60" s="31"/>
      <c r="RHB60" s="31"/>
      <c r="RHC60" s="31"/>
      <c r="RHD60" s="31"/>
      <c r="RHE60" s="31"/>
      <c r="RHF60" s="31"/>
      <c r="RHG60" s="31"/>
      <c r="RHH60" s="31"/>
      <c r="RHI60" s="31"/>
      <c r="RHJ60" s="31"/>
      <c r="RHK60" s="31"/>
      <c r="RHL60" s="31"/>
      <c r="RHM60" s="31"/>
      <c r="RHN60" s="31"/>
      <c r="RHO60" s="31"/>
      <c r="RHP60" s="31"/>
      <c r="RHQ60" s="31"/>
      <c r="RHR60" s="31"/>
      <c r="RHS60" s="31"/>
      <c r="RHT60" s="31"/>
      <c r="RHU60" s="31"/>
      <c r="RHV60" s="31"/>
      <c r="RHW60" s="31"/>
      <c r="RHX60" s="31"/>
      <c r="RHY60" s="31"/>
      <c r="RHZ60" s="31"/>
      <c r="RIA60" s="31"/>
      <c r="RIB60" s="31"/>
      <c r="RIC60" s="31"/>
      <c r="RID60" s="31"/>
      <c r="RIE60" s="31"/>
      <c r="RIF60" s="31"/>
      <c r="RIG60" s="31"/>
      <c r="RIH60" s="31"/>
      <c r="RII60" s="31"/>
      <c r="RIJ60" s="31"/>
      <c r="RIK60" s="31"/>
      <c r="RIL60" s="31"/>
      <c r="RIM60" s="31"/>
      <c r="RIN60" s="31"/>
      <c r="RIO60" s="31"/>
      <c r="RIP60" s="31"/>
      <c r="RIQ60" s="31"/>
      <c r="RIR60" s="31"/>
      <c r="RIS60" s="31"/>
      <c r="RIT60" s="31"/>
      <c r="RIU60" s="31"/>
      <c r="RIV60" s="31"/>
      <c r="RIW60" s="31"/>
      <c r="RIX60" s="31"/>
      <c r="RIY60" s="31"/>
      <c r="RIZ60" s="31"/>
      <c r="RJA60" s="31"/>
      <c r="RJB60" s="31"/>
      <c r="RJC60" s="31"/>
      <c r="RJD60" s="31"/>
      <c r="RJE60" s="31"/>
      <c r="RJF60" s="31"/>
      <c r="RJG60" s="31"/>
      <c r="RJH60" s="31"/>
      <c r="RJI60" s="31"/>
      <c r="RJJ60" s="31"/>
      <c r="RJK60" s="31"/>
      <c r="RJL60" s="31"/>
      <c r="RJM60" s="31"/>
      <c r="RJN60" s="31"/>
      <c r="RJO60" s="31"/>
      <c r="RJP60" s="31"/>
      <c r="RJQ60" s="31"/>
      <c r="RJR60" s="31"/>
      <c r="RJS60" s="31"/>
      <c r="RJT60" s="31"/>
      <c r="RJU60" s="31"/>
      <c r="RJV60" s="31"/>
      <c r="RJW60" s="31"/>
      <c r="RJX60" s="31"/>
      <c r="RJY60" s="31"/>
      <c r="RJZ60" s="31"/>
      <c r="RKA60" s="31"/>
      <c r="RKB60" s="31"/>
      <c r="RKC60" s="31"/>
      <c r="RKD60" s="31"/>
      <c r="RKE60" s="31"/>
      <c r="RKF60" s="31"/>
      <c r="RKG60" s="31"/>
      <c r="RKH60" s="31"/>
      <c r="RKI60" s="31"/>
      <c r="RKJ60" s="31"/>
      <c r="RKK60" s="31"/>
      <c r="RKL60" s="31"/>
      <c r="RKM60" s="31"/>
      <c r="RKN60" s="31"/>
      <c r="RKO60" s="31"/>
      <c r="RKP60" s="31"/>
      <c r="RKQ60" s="31"/>
      <c r="RKR60" s="31"/>
      <c r="RKS60" s="31"/>
      <c r="RKT60" s="31"/>
      <c r="RKU60" s="31"/>
      <c r="RKV60" s="31"/>
      <c r="RKW60" s="31"/>
      <c r="RKX60" s="31"/>
      <c r="RKY60" s="31"/>
      <c r="RKZ60" s="31"/>
      <c r="RLA60" s="31"/>
      <c r="RLB60" s="31"/>
      <c r="RLC60" s="31"/>
      <c r="RLD60" s="31"/>
      <c r="RLE60" s="31"/>
      <c r="RLF60" s="31"/>
      <c r="RLG60" s="31"/>
      <c r="RLH60" s="31"/>
      <c r="RLI60" s="31"/>
      <c r="RLJ60" s="31"/>
      <c r="RLK60" s="31"/>
      <c r="RLL60" s="31"/>
      <c r="RLM60" s="31"/>
      <c r="RLN60" s="31"/>
      <c r="RLO60" s="31"/>
      <c r="RLP60" s="31"/>
      <c r="RLQ60" s="31"/>
      <c r="RLR60" s="31"/>
      <c r="RLS60" s="31"/>
      <c r="RLT60" s="31"/>
      <c r="RLU60" s="31"/>
      <c r="RLV60" s="31"/>
      <c r="RLW60" s="31"/>
      <c r="RLX60" s="31"/>
      <c r="RLY60" s="31"/>
      <c r="RLZ60" s="31"/>
      <c r="RMA60" s="31"/>
      <c r="RMB60" s="31"/>
      <c r="RMC60" s="31"/>
      <c r="RMD60" s="31"/>
      <c r="RME60" s="31"/>
      <c r="RMF60" s="31"/>
      <c r="RMG60" s="31"/>
      <c r="RMH60" s="31"/>
      <c r="RMI60" s="31"/>
      <c r="RMJ60" s="31"/>
      <c r="RMK60" s="31"/>
      <c r="RML60" s="31"/>
      <c r="RMM60" s="31"/>
      <c r="RMN60" s="31"/>
      <c r="RMO60" s="31"/>
      <c r="RMP60" s="31"/>
      <c r="RMQ60" s="31"/>
      <c r="RMR60" s="31"/>
      <c r="RMS60" s="31"/>
      <c r="RMT60" s="31"/>
      <c r="RMU60" s="31"/>
      <c r="RMV60" s="31"/>
      <c r="RMW60" s="31"/>
      <c r="RMX60" s="31"/>
      <c r="RMY60" s="31"/>
      <c r="RMZ60" s="31"/>
      <c r="RNA60" s="31"/>
      <c r="RNB60" s="31"/>
      <c r="RNC60" s="31"/>
      <c r="RND60" s="31"/>
      <c r="RNE60" s="31"/>
      <c r="RNF60" s="31"/>
      <c r="RNG60" s="31"/>
      <c r="RNH60" s="31"/>
      <c r="RNI60" s="31"/>
      <c r="RNJ60" s="31"/>
      <c r="RNK60" s="31"/>
      <c r="RNL60" s="31"/>
      <c r="RNM60" s="31"/>
      <c r="RNN60" s="31"/>
      <c r="RNO60" s="31"/>
      <c r="RNP60" s="31"/>
      <c r="RNQ60" s="31"/>
      <c r="RNR60" s="31"/>
      <c r="RNS60" s="31"/>
      <c r="RNT60" s="31"/>
      <c r="RNU60" s="31"/>
      <c r="RNV60" s="31"/>
      <c r="RNW60" s="31"/>
      <c r="RNX60" s="31"/>
      <c r="RNY60" s="31"/>
      <c r="RNZ60" s="31"/>
      <c r="ROA60" s="31"/>
      <c r="ROB60" s="31"/>
      <c r="ROC60" s="31"/>
      <c r="ROD60" s="31"/>
      <c r="ROE60" s="31"/>
      <c r="ROF60" s="31"/>
      <c r="ROG60" s="31"/>
      <c r="ROH60" s="31"/>
      <c r="ROI60" s="31"/>
      <c r="ROJ60" s="31"/>
      <c r="ROK60" s="31"/>
      <c r="ROL60" s="31"/>
      <c r="ROM60" s="31"/>
      <c r="RON60" s="31"/>
      <c r="ROO60" s="31"/>
      <c r="ROP60" s="31"/>
      <c r="ROQ60" s="31"/>
      <c r="ROR60" s="31"/>
      <c r="ROS60" s="31"/>
      <c r="ROT60" s="31"/>
      <c r="ROU60" s="31"/>
      <c r="ROV60" s="31"/>
      <c r="ROW60" s="31"/>
      <c r="ROX60" s="31"/>
      <c r="ROY60" s="31"/>
      <c r="ROZ60" s="31"/>
      <c r="RPA60" s="31"/>
      <c r="RPB60" s="31"/>
      <c r="RPC60" s="31"/>
      <c r="RPD60" s="31"/>
      <c r="RPE60" s="31"/>
      <c r="RPF60" s="31"/>
      <c r="RPG60" s="31"/>
      <c r="RPH60" s="31"/>
      <c r="RPI60" s="31"/>
      <c r="RPJ60" s="31"/>
      <c r="RPK60" s="31"/>
      <c r="RPL60" s="31"/>
      <c r="RPM60" s="31"/>
      <c r="RPN60" s="31"/>
      <c r="RPO60" s="31"/>
      <c r="RPP60" s="31"/>
      <c r="RPQ60" s="31"/>
      <c r="RPR60" s="31"/>
      <c r="RPS60" s="31"/>
      <c r="RPT60" s="31"/>
      <c r="RPU60" s="31"/>
      <c r="RPV60" s="31"/>
      <c r="RPW60" s="31"/>
      <c r="RPX60" s="31"/>
      <c r="RPY60" s="31"/>
      <c r="RPZ60" s="31"/>
      <c r="RQA60" s="31"/>
      <c r="RQB60" s="31"/>
      <c r="RQC60" s="31"/>
      <c r="RQD60" s="31"/>
      <c r="RQE60" s="31"/>
      <c r="RQF60" s="31"/>
      <c r="RQG60" s="31"/>
      <c r="RQH60" s="31"/>
      <c r="RQI60" s="31"/>
      <c r="RQJ60" s="31"/>
      <c r="RQK60" s="31"/>
      <c r="RQL60" s="31"/>
      <c r="RQM60" s="31"/>
      <c r="RQN60" s="31"/>
      <c r="RQO60" s="31"/>
      <c r="RQP60" s="31"/>
      <c r="RQQ60" s="31"/>
      <c r="RQR60" s="31"/>
      <c r="RQS60" s="31"/>
      <c r="RQT60" s="31"/>
      <c r="RQU60" s="31"/>
      <c r="RQV60" s="31"/>
      <c r="RQW60" s="31"/>
      <c r="RQX60" s="31"/>
      <c r="RQY60" s="31"/>
      <c r="RQZ60" s="31"/>
      <c r="RRA60" s="31"/>
      <c r="RRB60" s="31"/>
      <c r="RRC60" s="31"/>
      <c r="RRD60" s="31"/>
      <c r="RRE60" s="31"/>
      <c r="RRF60" s="31"/>
      <c r="RRG60" s="31"/>
      <c r="RRH60" s="31"/>
      <c r="RRI60" s="31"/>
      <c r="RRJ60" s="31"/>
      <c r="RRK60" s="31"/>
      <c r="RRL60" s="31"/>
      <c r="RRM60" s="31"/>
      <c r="RRN60" s="31"/>
      <c r="RRO60" s="31"/>
      <c r="RRP60" s="31"/>
      <c r="RRQ60" s="31"/>
      <c r="RRR60" s="31"/>
      <c r="RRS60" s="31"/>
      <c r="RRT60" s="31"/>
      <c r="RRU60" s="31"/>
      <c r="RRV60" s="31"/>
      <c r="RRW60" s="31"/>
      <c r="RRX60" s="31"/>
      <c r="RRY60" s="31"/>
      <c r="RRZ60" s="31"/>
      <c r="RSA60" s="31"/>
      <c r="RSB60" s="31"/>
      <c r="RSC60" s="31"/>
      <c r="RSD60" s="31"/>
      <c r="RSE60" s="31"/>
      <c r="RSF60" s="31"/>
      <c r="RSG60" s="31"/>
      <c r="RSH60" s="31"/>
      <c r="RSI60" s="31"/>
      <c r="RSJ60" s="31"/>
      <c r="RSK60" s="31"/>
      <c r="RSL60" s="31"/>
      <c r="RSM60" s="31"/>
      <c r="RSN60" s="31"/>
      <c r="RSO60" s="31"/>
      <c r="RSP60" s="31"/>
      <c r="RSQ60" s="31"/>
      <c r="RSR60" s="31"/>
      <c r="RSS60" s="31"/>
      <c r="RST60" s="31"/>
      <c r="RSU60" s="31"/>
      <c r="RSV60" s="31"/>
      <c r="RSW60" s="31"/>
      <c r="RSX60" s="31"/>
      <c r="RSY60" s="31"/>
      <c r="RSZ60" s="31"/>
      <c r="RTA60" s="31"/>
      <c r="RTB60" s="31"/>
      <c r="RTC60" s="31"/>
      <c r="RTD60" s="31"/>
      <c r="RTE60" s="31"/>
      <c r="RTF60" s="31"/>
      <c r="RTG60" s="31"/>
      <c r="RTH60" s="31"/>
      <c r="RTI60" s="31"/>
      <c r="RTJ60" s="31"/>
      <c r="RTK60" s="31"/>
      <c r="RTL60" s="31"/>
      <c r="RTM60" s="31"/>
      <c r="RTN60" s="31"/>
      <c r="RTO60" s="31"/>
      <c r="RTP60" s="31"/>
      <c r="RTQ60" s="31"/>
      <c r="RTR60" s="31"/>
      <c r="RTS60" s="31"/>
      <c r="RTT60" s="31"/>
      <c r="RTU60" s="31"/>
      <c r="RTV60" s="31"/>
      <c r="RTW60" s="31"/>
      <c r="RTX60" s="31"/>
      <c r="RTY60" s="31"/>
      <c r="RTZ60" s="31"/>
      <c r="RUA60" s="31"/>
      <c r="RUB60" s="31"/>
      <c r="RUC60" s="31"/>
      <c r="RUD60" s="31"/>
      <c r="RUE60" s="31"/>
      <c r="RUF60" s="31"/>
      <c r="RUG60" s="31"/>
      <c r="RUH60" s="31"/>
      <c r="RUI60" s="31"/>
      <c r="RUJ60" s="31"/>
      <c r="RUK60" s="31"/>
      <c r="RUL60" s="31"/>
      <c r="RUM60" s="31"/>
      <c r="RUN60" s="31"/>
      <c r="RUO60" s="31"/>
      <c r="RUP60" s="31"/>
      <c r="RUQ60" s="31"/>
      <c r="RUR60" s="31"/>
      <c r="RUS60" s="31"/>
      <c r="RUT60" s="31"/>
      <c r="RUU60" s="31"/>
      <c r="RUV60" s="31"/>
      <c r="RUW60" s="31"/>
      <c r="RUX60" s="31"/>
      <c r="RUY60" s="31"/>
      <c r="RUZ60" s="31"/>
      <c r="RVA60" s="31"/>
      <c r="RVB60" s="31"/>
      <c r="RVC60" s="31"/>
      <c r="RVD60" s="31"/>
      <c r="RVE60" s="31"/>
      <c r="RVF60" s="31"/>
      <c r="RVG60" s="31"/>
      <c r="RVH60" s="31"/>
      <c r="RVI60" s="31"/>
      <c r="RVJ60" s="31"/>
      <c r="RVK60" s="31"/>
      <c r="RVL60" s="31"/>
      <c r="RVM60" s="31"/>
      <c r="RVN60" s="31"/>
      <c r="RVO60" s="31"/>
      <c r="RVP60" s="31"/>
      <c r="RVQ60" s="31"/>
      <c r="RVR60" s="31"/>
      <c r="RVS60" s="31"/>
      <c r="RVT60" s="31"/>
      <c r="RVU60" s="31"/>
      <c r="RVV60" s="31"/>
      <c r="RVW60" s="31"/>
      <c r="RVX60" s="31"/>
      <c r="RVY60" s="31"/>
      <c r="RVZ60" s="31"/>
      <c r="RWA60" s="31"/>
      <c r="RWB60" s="31"/>
      <c r="RWC60" s="31"/>
      <c r="RWD60" s="31"/>
      <c r="RWE60" s="31"/>
      <c r="RWF60" s="31"/>
      <c r="RWG60" s="31"/>
      <c r="RWH60" s="31"/>
      <c r="RWI60" s="31"/>
      <c r="RWJ60" s="31"/>
      <c r="RWK60" s="31"/>
      <c r="RWL60" s="31"/>
      <c r="RWM60" s="31"/>
      <c r="RWN60" s="31"/>
      <c r="RWO60" s="31"/>
      <c r="RWP60" s="31"/>
      <c r="RWQ60" s="31"/>
      <c r="RWR60" s="31"/>
      <c r="RWS60" s="31"/>
      <c r="RWT60" s="31"/>
      <c r="RWU60" s="31"/>
      <c r="RWV60" s="31"/>
      <c r="RWW60" s="31"/>
      <c r="RWX60" s="31"/>
      <c r="RWY60" s="31"/>
      <c r="RWZ60" s="31"/>
      <c r="RXA60" s="31"/>
      <c r="RXB60" s="31"/>
      <c r="RXC60" s="31"/>
      <c r="RXD60" s="31"/>
      <c r="RXE60" s="31"/>
      <c r="RXF60" s="31"/>
      <c r="RXG60" s="31"/>
      <c r="RXH60" s="31"/>
      <c r="RXI60" s="31"/>
      <c r="RXJ60" s="31"/>
      <c r="RXK60" s="31"/>
      <c r="RXL60" s="31"/>
      <c r="RXM60" s="31"/>
      <c r="RXN60" s="31"/>
      <c r="RXO60" s="31"/>
      <c r="RXP60" s="31"/>
      <c r="RXQ60" s="31"/>
      <c r="RXR60" s="31"/>
      <c r="RXS60" s="31"/>
      <c r="RXT60" s="31"/>
      <c r="RXU60" s="31"/>
      <c r="RXV60" s="31"/>
      <c r="RXW60" s="31"/>
      <c r="RXX60" s="31"/>
      <c r="RXY60" s="31"/>
      <c r="RXZ60" s="31"/>
      <c r="RYA60" s="31"/>
      <c r="RYB60" s="31"/>
      <c r="RYC60" s="31"/>
      <c r="RYD60" s="31"/>
      <c r="RYE60" s="31"/>
      <c r="RYF60" s="31"/>
      <c r="RYG60" s="31"/>
      <c r="RYH60" s="31"/>
      <c r="RYI60" s="31"/>
      <c r="RYJ60" s="31"/>
      <c r="RYK60" s="31"/>
      <c r="RYL60" s="31"/>
      <c r="RYM60" s="31"/>
      <c r="RYN60" s="31"/>
      <c r="RYO60" s="31"/>
      <c r="RYP60" s="31"/>
      <c r="RYQ60" s="31"/>
      <c r="RYR60" s="31"/>
      <c r="RYS60" s="31"/>
      <c r="RYT60" s="31"/>
      <c r="RYU60" s="31"/>
      <c r="RYV60" s="31"/>
      <c r="RYW60" s="31"/>
      <c r="RYX60" s="31"/>
      <c r="RYY60" s="31"/>
      <c r="RYZ60" s="31"/>
      <c r="RZA60" s="31"/>
      <c r="RZB60" s="31"/>
      <c r="RZC60" s="31"/>
      <c r="RZD60" s="31"/>
      <c r="RZE60" s="31"/>
      <c r="RZF60" s="31"/>
      <c r="RZG60" s="31"/>
      <c r="RZH60" s="31"/>
      <c r="RZI60" s="31"/>
      <c r="RZJ60" s="31"/>
      <c r="RZK60" s="31"/>
      <c r="RZL60" s="31"/>
      <c r="RZM60" s="31"/>
      <c r="RZN60" s="31"/>
      <c r="RZO60" s="31"/>
      <c r="RZP60" s="31"/>
      <c r="RZQ60" s="31"/>
      <c r="RZR60" s="31"/>
      <c r="RZS60" s="31"/>
      <c r="RZT60" s="31"/>
      <c r="RZU60" s="31"/>
      <c r="RZV60" s="31"/>
      <c r="RZW60" s="31"/>
      <c r="RZX60" s="31"/>
      <c r="RZY60" s="31"/>
      <c r="RZZ60" s="31"/>
      <c r="SAA60" s="31"/>
      <c r="SAB60" s="31"/>
      <c r="SAC60" s="31"/>
      <c r="SAD60" s="31"/>
      <c r="SAE60" s="31"/>
      <c r="SAF60" s="31"/>
      <c r="SAG60" s="31"/>
      <c r="SAH60" s="31"/>
      <c r="SAI60" s="31"/>
      <c r="SAJ60" s="31"/>
      <c r="SAK60" s="31"/>
      <c r="SAL60" s="31"/>
      <c r="SAM60" s="31"/>
      <c r="SAN60" s="31"/>
      <c r="SAO60" s="31"/>
      <c r="SAP60" s="31"/>
      <c r="SAQ60" s="31"/>
      <c r="SAR60" s="31"/>
      <c r="SAS60" s="31"/>
      <c r="SAT60" s="31"/>
      <c r="SAU60" s="31"/>
      <c r="SAV60" s="31"/>
      <c r="SAW60" s="31"/>
      <c r="SAX60" s="31"/>
      <c r="SAY60" s="31"/>
      <c r="SAZ60" s="31"/>
      <c r="SBA60" s="31"/>
      <c r="SBB60" s="31"/>
      <c r="SBC60" s="31"/>
      <c r="SBD60" s="31"/>
      <c r="SBE60" s="31"/>
      <c r="SBF60" s="31"/>
      <c r="SBG60" s="31"/>
      <c r="SBH60" s="31"/>
      <c r="SBI60" s="31"/>
      <c r="SBJ60" s="31"/>
      <c r="SBK60" s="31"/>
      <c r="SBL60" s="31"/>
      <c r="SBM60" s="31"/>
      <c r="SBN60" s="31"/>
      <c r="SBO60" s="31"/>
      <c r="SBP60" s="31"/>
      <c r="SBQ60" s="31"/>
      <c r="SBR60" s="31"/>
      <c r="SBS60" s="31"/>
      <c r="SBT60" s="31"/>
      <c r="SBU60" s="31"/>
      <c r="SBV60" s="31"/>
      <c r="SBW60" s="31"/>
      <c r="SBX60" s="31"/>
      <c r="SBY60" s="31"/>
      <c r="SBZ60" s="31"/>
      <c r="SCA60" s="31"/>
      <c r="SCB60" s="31"/>
      <c r="SCC60" s="31"/>
      <c r="SCD60" s="31"/>
      <c r="SCE60" s="31"/>
      <c r="SCF60" s="31"/>
      <c r="SCG60" s="31"/>
      <c r="SCH60" s="31"/>
      <c r="SCI60" s="31"/>
      <c r="SCJ60" s="31"/>
      <c r="SCK60" s="31"/>
      <c r="SCL60" s="31"/>
      <c r="SCM60" s="31"/>
      <c r="SCN60" s="31"/>
      <c r="SCO60" s="31"/>
      <c r="SCP60" s="31"/>
      <c r="SCQ60" s="31"/>
      <c r="SCR60" s="31"/>
      <c r="SCS60" s="31"/>
      <c r="SCT60" s="31"/>
      <c r="SCU60" s="31"/>
      <c r="SCV60" s="31"/>
      <c r="SCW60" s="31"/>
      <c r="SCX60" s="31"/>
      <c r="SCY60" s="31"/>
      <c r="SCZ60" s="31"/>
      <c r="SDA60" s="31"/>
      <c r="SDB60" s="31"/>
      <c r="SDC60" s="31"/>
      <c r="SDD60" s="31"/>
      <c r="SDE60" s="31"/>
      <c r="SDF60" s="31"/>
      <c r="SDG60" s="31"/>
      <c r="SDH60" s="31"/>
      <c r="SDI60" s="31"/>
      <c r="SDJ60" s="31"/>
      <c r="SDK60" s="31"/>
      <c r="SDL60" s="31"/>
      <c r="SDM60" s="31"/>
      <c r="SDN60" s="31"/>
      <c r="SDO60" s="31"/>
      <c r="SDP60" s="31"/>
      <c r="SDQ60" s="31"/>
      <c r="SDR60" s="31"/>
      <c r="SDS60" s="31"/>
      <c r="SDT60" s="31"/>
      <c r="SDU60" s="31"/>
      <c r="SDV60" s="31"/>
      <c r="SDW60" s="31"/>
      <c r="SDX60" s="31"/>
      <c r="SDY60" s="31"/>
      <c r="SDZ60" s="31"/>
      <c r="SEA60" s="31"/>
      <c r="SEB60" s="31"/>
      <c r="SEC60" s="31"/>
      <c r="SED60" s="31"/>
      <c r="SEE60" s="31"/>
      <c r="SEF60" s="31"/>
      <c r="SEG60" s="31"/>
      <c r="SEH60" s="31"/>
      <c r="SEI60" s="31"/>
      <c r="SEJ60" s="31"/>
      <c r="SEK60" s="31"/>
      <c r="SEL60" s="31"/>
      <c r="SEM60" s="31"/>
      <c r="SEN60" s="31"/>
      <c r="SEO60" s="31"/>
      <c r="SEP60" s="31"/>
      <c r="SEQ60" s="31"/>
      <c r="SER60" s="31"/>
      <c r="SES60" s="31"/>
      <c r="SET60" s="31"/>
      <c r="SEU60" s="31"/>
      <c r="SEV60" s="31"/>
      <c r="SEW60" s="31"/>
      <c r="SEX60" s="31"/>
      <c r="SEY60" s="31"/>
      <c r="SEZ60" s="31"/>
      <c r="SFA60" s="31"/>
      <c r="SFB60" s="31"/>
      <c r="SFC60" s="31"/>
      <c r="SFD60" s="31"/>
      <c r="SFE60" s="31"/>
      <c r="SFF60" s="31"/>
      <c r="SFG60" s="31"/>
      <c r="SFH60" s="31"/>
      <c r="SFI60" s="31"/>
      <c r="SFJ60" s="31"/>
      <c r="SFK60" s="31"/>
      <c r="SFL60" s="31"/>
      <c r="SFM60" s="31"/>
      <c r="SFN60" s="31"/>
      <c r="SFO60" s="31"/>
      <c r="SFP60" s="31"/>
      <c r="SFQ60" s="31"/>
      <c r="SFR60" s="31"/>
      <c r="SFS60" s="31"/>
      <c r="SFT60" s="31"/>
      <c r="SFU60" s="31"/>
      <c r="SFV60" s="31"/>
      <c r="SFW60" s="31"/>
      <c r="SFX60" s="31"/>
      <c r="SFY60" s="31"/>
      <c r="SFZ60" s="31"/>
      <c r="SGA60" s="31"/>
      <c r="SGB60" s="31"/>
      <c r="SGC60" s="31"/>
      <c r="SGD60" s="31"/>
      <c r="SGE60" s="31"/>
      <c r="SGF60" s="31"/>
      <c r="SGG60" s="31"/>
      <c r="SGH60" s="31"/>
      <c r="SGI60" s="31"/>
      <c r="SGJ60" s="31"/>
      <c r="SGK60" s="31"/>
      <c r="SGL60" s="31"/>
      <c r="SGM60" s="31"/>
      <c r="SGN60" s="31"/>
      <c r="SGO60" s="31"/>
      <c r="SGP60" s="31"/>
      <c r="SGQ60" s="31"/>
      <c r="SGR60" s="31"/>
      <c r="SGS60" s="31"/>
      <c r="SGT60" s="31"/>
      <c r="SGU60" s="31"/>
      <c r="SGV60" s="31"/>
      <c r="SGW60" s="31"/>
      <c r="SGX60" s="31"/>
      <c r="SGY60" s="31"/>
      <c r="SGZ60" s="31"/>
      <c r="SHA60" s="31"/>
      <c r="SHB60" s="31"/>
      <c r="SHC60" s="31"/>
      <c r="SHD60" s="31"/>
      <c r="SHE60" s="31"/>
      <c r="SHF60" s="31"/>
      <c r="SHG60" s="31"/>
      <c r="SHH60" s="31"/>
      <c r="SHI60" s="31"/>
      <c r="SHJ60" s="31"/>
      <c r="SHK60" s="31"/>
      <c r="SHL60" s="31"/>
      <c r="SHM60" s="31"/>
      <c r="SHN60" s="31"/>
      <c r="SHO60" s="31"/>
      <c r="SHP60" s="31"/>
      <c r="SHQ60" s="31"/>
      <c r="SHR60" s="31"/>
      <c r="SHS60" s="31"/>
      <c r="SHT60" s="31"/>
      <c r="SHU60" s="31"/>
      <c r="SHV60" s="31"/>
      <c r="SHW60" s="31"/>
      <c r="SHX60" s="31"/>
      <c r="SHY60" s="31"/>
      <c r="SHZ60" s="31"/>
      <c r="SIA60" s="31"/>
      <c r="SIB60" s="31"/>
      <c r="SIC60" s="31"/>
      <c r="SID60" s="31"/>
      <c r="SIE60" s="31"/>
      <c r="SIF60" s="31"/>
      <c r="SIG60" s="31"/>
      <c r="SIH60" s="31"/>
      <c r="SII60" s="31"/>
      <c r="SIJ60" s="31"/>
      <c r="SIK60" s="31"/>
      <c r="SIL60" s="31"/>
      <c r="SIM60" s="31"/>
      <c r="SIN60" s="31"/>
      <c r="SIO60" s="31"/>
      <c r="SIP60" s="31"/>
      <c r="SIQ60" s="31"/>
      <c r="SIR60" s="31"/>
      <c r="SIS60" s="31"/>
      <c r="SIT60" s="31"/>
      <c r="SIU60" s="31"/>
      <c r="SIV60" s="31"/>
      <c r="SIW60" s="31"/>
      <c r="SIX60" s="31"/>
      <c r="SIY60" s="31"/>
      <c r="SIZ60" s="31"/>
      <c r="SJA60" s="31"/>
      <c r="SJB60" s="31"/>
      <c r="SJC60" s="31"/>
      <c r="SJD60" s="31"/>
      <c r="SJE60" s="31"/>
      <c r="SJF60" s="31"/>
      <c r="SJG60" s="31"/>
      <c r="SJH60" s="31"/>
      <c r="SJI60" s="31"/>
      <c r="SJJ60" s="31"/>
      <c r="SJK60" s="31"/>
      <c r="SJL60" s="31"/>
      <c r="SJM60" s="31"/>
      <c r="SJN60" s="31"/>
      <c r="SJO60" s="31"/>
      <c r="SJP60" s="31"/>
      <c r="SJQ60" s="31"/>
      <c r="SJR60" s="31"/>
      <c r="SJS60" s="31"/>
      <c r="SJT60" s="31"/>
      <c r="SJU60" s="31"/>
      <c r="SJV60" s="31"/>
      <c r="SJW60" s="31"/>
      <c r="SJX60" s="31"/>
      <c r="SJY60" s="31"/>
      <c r="SJZ60" s="31"/>
      <c r="SKA60" s="31"/>
      <c r="SKB60" s="31"/>
      <c r="SKC60" s="31"/>
      <c r="SKD60" s="31"/>
      <c r="SKE60" s="31"/>
      <c r="SKF60" s="31"/>
      <c r="SKG60" s="31"/>
      <c r="SKH60" s="31"/>
      <c r="SKI60" s="31"/>
      <c r="SKJ60" s="31"/>
      <c r="SKK60" s="31"/>
      <c r="SKL60" s="31"/>
      <c r="SKM60" s="31"/>
      <c r="SKN60" s="31"/>
      <c r="SKO60" s="31"/>
      <c r="SKP60" s="31"/>
      <c r="SKQ60" s="31"/>
      <c r="SKR60" s="31"/>
      <c r="SKS60" s="31"/>
      <c r="SKT60" s="31"/>
      <c r="SKU60" s="31"/>
      <c r="SKV60" s="31"/>
      <c r="SKW60" s="31"/>
      <c r="SKX60" s="31"/>
      <c r="SKY60" s="31"/>
      <c r="SKZ60" s="31"/>
      <c r="SLA60" s="31"/>
      <c r="SLB60" s="31"/>
      <c r="SLC60" s="31"/>
      <c r="SLD60" s="31"/>
      <c r="SLE60" s="31"/>
      <c r="SLF60" s="31"/>
      <c r="SLG60" s="31"/>
      <c r="SLH60" s="31"/>
      <c r="SLI60" s="31"/>
      <c r="SLJ60" s="31"/>
      <c r="SLK60" s="31"/>
      <c r="SLL60" s="31"/>
      <c r="SLM60" s="31"/>
      <c r="SLN60" s="31"/>
      <c r="SLO60" s="31"/>
      <c r="SLP60" s="31"/>
      <c r="SLQ60" s="31"/>
      <c r="SLR60" s="31"/>
      <c r="SLS60" s="31"/>
      <c r="SLT60" s="31"/>
      <c r="SLU60" s="31"/>
      <c r="SLV60" s="31"/>
      <c r="SLW60" s="31"/>
      <c r="SLX60" s="31"/>
      <c r="SLY60" s="31"/>
      <c r="SLZ60" s="31"/>
      <c r="SMA60" s="31"/>
      <c r="SMB60" s="31"/>
      <c r="SMC60" s="31"/>
      <c r="SMD60" s="31"/>
      <c r="SME60" s="31"/>
      <c r="SMF60" s="31"/>
      <c r="SMG60" s="31"/>
      <c r="SMH60" s="31"/>
      <c r="SMI60" s="31"/>
      <c r="SMJ60" s="31"/>
      <c r="SMK60" s="31"/>
      <c r="SML60" s="31"/>
      <c r="SMM60" s="31"/>
      <c r="SMN60" s="31"/>
      <c r="SMO60" s="31"/>
      <c r="SMP60" s="31"/>
      <c r="SMQ60" s="31"/>
      <c r="SMR60" s="31"/>
      <c r="SMS60" s="31"/>
      <c r="SMT60" s="31"/>
      <c r="SMU60" s="31"/>
      <c r="SMV60" s="31"/>
      <c r="SMW60" s="31"/>
      <c r="SMX60" s="31"/>
      <c r="SMY60" s="31"/>
      <c r="SMZ60" s="31"/>
      <c r="SNA60" s="31"/>
      <c r="SNB60" s="31"/>
      <c r="SNC60" s="31"/>
      <c r="SND60" s="31"/>
      <c r="SNE60" s="31"/>
      <c r="SNF60" s="31"/>
      <c r="SNG60" s="31"/>
      <c r="SNH60" s="31"/>
      <c r="SNI60" s="31"/>
      <c r="SNJ60" s="31"/>
      <c r="SNK60" s="31"/>
      <c r="SNL60" s="31"/>
      <c r="SNM60" s="31"/>
      <c r="SNN60" s="31"/>
      <c r="SNO60" s="31"/>
      <c r="SNP60" s="31"/>
      <c r="SNQ60" s="31"/>
      <c r="SNR60" s="31"/>
      <c r="SNS60" s="31"/>
      <c r="SNT60" s="31"/>
      <c r="SNU60" s="31"/>
      <c r="SNV60" s="31"/>
      <c r="SNW60" s="31"/>
      <c r="SNX60" s="31"/>
      <c r="SNY60" s="31"/>
      <c r="SNZ60" s="31"/>
      <c r="SOA60" s="31"/>
      <c r="SOB60" s="31"/>
      <c r="SOC60" s="31"/>
      <c r="SOD60" s="31"/>
      <c r="SOE60" s="31"/>
      <c r="SOF60" s="31"/>
      <c r="SOG60" s="31"/>
      <c r="SOH60" s="31"/>
      <c r="SOI60" s="31"/>
      <c r="SOJ60" s="31"/>
      <c r="SOK60" s="31"/>
      <c r="SOL60" s="31"/>
      <c r="SOM60" s="31"/>
      <c r="SON60" s="31"/>
      <c r="SOO60" s="31"/>
      <c r="SOP60" s="31"/>
      <c r="SOQ60" s="31"/>
      <c r="SOR60" s="31"/>
      <c r="SOS60" s="31"/>
      <c r="SOT60" s="31"/>
      <c r="SOU60" s="31"/>
      <c r="SOV60" s="31"/>
      <c r="SOW60" s="31"/>
      <c r="SOX60" s="31"/>
      <c r="SOY60" s="31"/>
      <c r="SOZ60" s="31"/>
      <c r="SPA60" s="31"/>
      <c r="SPB60" s="31"/>
      <c r="SPC60" s="31"/>
      <c r="SPD60" s="31"/>
      <c r="SPE60" s="31"/>
      <c r="SPF60" s="31"/>
      <c r="SPG60" s="31"/>
      <c r="SPH60" s="31"/>
      <c r="SPI60" s="31"/>
      <c r="SPJ60" s="31"/>
      <c r="SPK60" s="31"/>
      <c r="SPL60" s="31"/>
      <c r="SPM60" s="31"/>
      <c r="SPN60" s="31"/>
      <c r="SPO60" s="31"/>
      <c r="SPP60" s="31"/>
      <c r="SPQ60" s="31"/>
      <c r="SPR60" s="31"/>
      <c r="SPS60" s="31"/>
      <c r="SPT60" s="31"/>
      <c r="SPU60" s="31"/>
      <c r="SPV60" s="31"/>
      <c r="SPW60" s="31"/>
      <c r="SPX60" s="31"/>
      <c r="SPY60" s="31"/>
      <c r="SPZ60" s="31"/>
      <c r="SQA60" s="31"/>
      <c r="SQB60" s="31"/>
      <c r="SQC60" s="31"/>
      <c r="SQD60" s="31"/>
      <c r="SQE60" s="31"/>
      <c r="SQF60" s="31"/>
      <c r="SQG60" s="31"/>
      <c r="SQH60" s="31"/>
      <c r="SQI60" s="31"/>
      <c r="SQJ60" s="31"/>
      <c r="SQK60" s="31"/>
      <c r="SQL60" s="31"/>
      <c r="SQM60" s="31"/>
      <c r="SQN60" s="31"/>
      <c r="SQO60" s="31"/>
      <c r="SQP60" s="31"/>
      <c r="SQQ60" s="31"/>
      <c r="SQR60" s="31"/>
      <c r="SQS60" s="31"/>
      <c r="SQT60" s="31"/>
      <c r="SQU60" s="31"/>
      <c r="SQV60" s="31"/>
      <c r="SQW60" s="31"/>
      <c r="SQX60" s="31"/>
      <c r="SQY60" s="31"/>
      <c r="SQZ60" s="31"/>
      <c r="SRA60" s="31"/>
      <c r="SRB60" s="31"/>
      <c r="SRC60" s="31"/>
      <c r="SRD60" s="31"/>
      <c r="SRE60" s="31"/>
      <c r="SRF60" s="31"/>
      <c r="SRG60" s="31"/>
      <c r="SRH60" s="31"/>
      <c r="SRI60" s="31"/>
      <c r="SRJ60" s="31"/>
      <c r="SRK60" s="31"/>
      <c r="SRL60" s="31"/>
      <c r="SRM60" s="31"/>
      <c r="SRN60" s="31"/>
      <c r="SRO60" s="31"/>
      <c r="SRP60" s="31"/>
      <c r="SRQ60" s="31"/>
      <c r="SRR60" s="31"/>
      <c r="SRS60" s="31"/>
      <c r="SRT60" s="31"/>
      <c r="SRU60" s="31"/>
      <c r="SRV60" s="31"/>
      <c r="SRW60" s="31"/>
      <c r="SRX60" s="31"/>
      <c r="SRY60" s="31"/>
      <c r="SRZ60" s="31"/>
      <c r="SSA60" s="31"/>
      <c r="SSB60" s="31"/>
      <c r="SSC60" s="31"/>
      <c r="SSD60" s="31"/>
      <c r="SSE60" s="31"/>
      <c r="SSF60" s="31"/>
      <c r="SSG60" s="31"/>
      <c r="SSH60" s="31"/>
      <c r="SSI60" s="31"/>
      <c r="SSJ60" s="31"/>
      <c r="SSK60" s="31"/>
      <c r="SSL60" s="31"/>
      <c r="SSM60" s="31"/>
      <c r="SSN60" s="31"/>
      <c r="SSO60" s="31"/>
      <c r="SSP60" s="31"/>
      <c r="SSQ60" s="31"/>
      <c r="SSR60" s="31"/>
      <c r="SSS60" s="31"/>
      <c r="SST60" s="31"/>
      <c r="SSU60" s="31"/>
      <c r="SSV60" s="31"/>
      <c r="SSW60" s="31"/>
      <c r="SSX60" s="31"/>
      <c r="SSY60" s="31"/>
      <c r="SSZ60" s="31"/>
      <c r="STA60" s="31"/>
      <c r="STB60" s="31"/>
      <c r="STC60" s="31"/>
      <c r="STD60" s="31"/>
      <c r="STE60" s="31"/>
      <c r="STF60" s="31"/>
      <c r="STG60" s="31"/>
      <c r="STH60" s="31"/>
      <c r="STI60" s="31"/>
      <c r="STJ60" s="31"/>
      <c r="STK60" s="31"/>
      <c r="STL60" s="31"/>
      <c r="STM60" s="31"/>
      <c r="STN60" s="31"/>
      <c r="STO60" s="31"/>
      <c r="STP60" s="31"/>
      <c r="STQ60" s="31"/>
      <c r="STR60" s="31"/>
      <c r="STS60" s="31"/>
      <c r="STT60" s="31"/>
      <c r="STU60" s="31"/>
      <c r="STV60" s="31"/>
      <c r="STW60" s="31"/>
      <c r="STX60" s="31"/>
      <c r="STY60" s="31"/>
      <c r="STZ60" s="31"/>
      <c r="SUA60" s="31"/>
      <c r="SUB60" s="31"/>
      <c r="SUC60" s="31"/>
      <c r="SUD60" s="31"/>
      <c r="SUE60" s="31"/>
      <c r="SUF60" s="31"/>
      <c r="SUG60" s="31"/>
      <c r="SUH60" s="31"/>
      <c r="SUI60" s="31"/>
      <c r="SUJ60" s="31"/>
      <c r="SUK60" s="31"/>
      <c r="SUL60" s="31"/>
      <c r="SUM60" s="31"/>
      <c r="SUN60" s="31"/>
      <c r="SUO60" s="31"/>
      <c r="SUP60" s="31"/>
      <c r="SUQ60" s="31"/>
      <c r="SUR60" s="31"/>
      <c r="SUS60" s="31"/>
      <c r="SUT60" s="31"/>
      <c r="SUU60" s="31"/>
      <c r="SUV60" s="31"/>
      <c r="SUW60" s="31"/>
      <c r="SUX60" s="31"/>
      <c r="SUY60" s="31"/>
      <c r="SUZ60" s="31"/>
      <c r="SVA60" s="31"/>
      <c r="SVB60" s="31"/>
      <c r="SVC60" s="31"/>
      <c r="SVD60" s="31"/>
      <c r="SVE60" s="31"/>
      <c r="SVF60" s="31"/>
      <c r="SVG60" s="31"/>
      <c r="SVH60" s="31"/>
      <c r="SVI60" s="31"/>
      <c r="SVJ60" s="31"/>
      <c r="SVK60" s="31"/>
      <c r="SVL60" s="31"/>
      <c r="SVM60" s="31"/>
      <c r="SVN60" s="31"/>
      <c r="SVO60" s="31"/>
      <c r="SVP60" s="31"/>
      <c r="SVQ60" s="31"/>
      <c r="SVR60" s="31"/>
      <c r="SVS60" s="31"/>
      <c r="SVT60" s="31"/>
      <c r="SVU60" s="31"/>
      <c r="SVV60" s="31"/>
      <c r="SVW60" s="31"/>
      <c r="SVX60" s="31"/>
      <c r="SVY60" s="31"/>
      <c r="SVZ60" s="31"/>
      <c r="SWA60" s="31"/>
      <c r="SWB60" s="31"/>
      <c r="SWC60" s="31"/>
      <c r="SWD60" s="31"/>
      <c r="SWE60" s="31"/>
      <c r="SWF60" s="31"/>
      <c r="SWG60" s="31"/>
      <c r="SWH60" s="31"/>
      <c r="SWI60" s="31"/>
      <c r="SWJ60" s="31"/>
      <c r="SWK60" s="31"/>
      <c r="SWL60" s="31"/>
      <c r="SWM60" s="31"/>
      <c r="SWN60" s="31"/>
      <c r="SWO60" s="31"/>
      <c r="SWP60" s="31"/>
      <c r="SWQ60" s="31"/>
      <c r="SWR60" s="31"/>
      <c r="SWS60" s="31"/>
      <c r="SWT60" s="31"/>
      <c r="SWU60" s="31"/>
      <c r="SWV60" s="31"/>
      <c r="SWW60" s="31"/>
      <c r="SWX60" s="31"/>
      <c r="SWY60" s="31"/>
      <c r="SWZ60" s="31"/>
      <c r="SXA60" s="31"/>
      <c r="SXB60" s="31"/>
      <c r="SXC60" s="31"/>
      <c r="SXD60" s="31"/>
      <c r="SXE60" s="31"/>
      <c r="SXF60" s="31"/>
      <c r="SXG60" s="31"/>
      <c r="SXH60" s="31"/>
      <c r="SXI60" s="31"/>
      <c r="SXJ60" s="31"/>
      <c r="SXK60" s="31"/>
      <c r="SXL60" s="31"/>
      <c r="SXM60" s="31"/>
      <c r="SXN60" s="31"/>
      <c r="SXO60" s="31"/>
      <c r="SXP60" s="31"/>
      <c r="SXQ60" s="31"/>
      <c r="SXR60" s="31"/>
      <c r="SXS60" s="31"/>
      <c r="SXT60" s="31"/>
      <c r="SXU60" s="31"/>
      <c r="SXV60" s="31"/>
      <c r="SXW60" s="31"/>
      <c r="SXX60" s="31"/>
      <c r="SXY60" s="31"/>
      <c r="SXZ60" s="31"/>
      <c r="SYA60" s="31"/>
      <c r="SYB60" s="31"/>
      <c r="SYC60" s="31"/>
      <c r="SYD60" s="31"/>
      <c r="SYE60" s="31"/>
      <c r="SYF60" s="31"/>
      <c r="SYG60" s="31"/>
      <c r="SYH60" s="31"/>
      <c r="SYI60" s="31"/>
      <c r="SYJ60" s="31"/>
      <c r="SYK60" s="31"/>
      <c r="SYL60" s="31"/>
      <c r="SYM60" s="31"/>
      <c r="SYN60" s="31"/>
      <c r="SYO60" s="31"/>
      <c r="SYP60" s="31"/>
      <c r="SYQ60" s="31"/>
      <c r="SYR60" s="31"/>
      <c r="SYS60" s="31"/>
      <c r="SYT60" s="31"/>
      <c r="SYU60" s="31"/>
      <c r="SYV60" s="31"/>
      <c r="SYW60" s="31"/>
      <c r="SYX60" s="31"/>
      <c r="SYY60" s="31"/>
      <c r="SYZ60" s="31"/>
      <c r="SZA60" s="31"/>
      <c r="SZB60" s="31"/>
      <c r="SZC60" s="31"/>
      <c r="SZD60" s="31"/>
      <c r="SZE60" s="31"/>
      <c r="SZF60" s="31"/>
      <c r="SZG60" s="31"/>
      <c r="SZH60" s="31"/>
      <c r="SZI60" s="31"/>
      <c r="SZJ60" s="31"/>
      <c r="SZK60" s="31"/>
      <c r="SZL60" s="31"/>
      <c r="SZM60" s="31"/>
      <c r="SZN60" s="31"/>
      <c r="SZO60" s="31"/>
      <c r="SZP60" s="31"/>
      <c r="SZQ60" s="31"/>
      <c r="SZR60" s="31"/>
      <c r="SZS60" s="31"/>
      <c r="SZT60" s="31"/>
      <c r="SZU60" s="31"/>
      <c r="SZV60" s="31"/>
      <c r="SZW60" s="31"/>
      <c r="SZX60" s="31"/>
      <c r="SZY60" s="31"/>
      <c r="SZZ60" s="31"/>
      <c r="TAA60" s="31"/>
      <c r="TAB60" s="31"/>
      <c r="TAC60" s="31"/>
      <c r="TAD60" s="31"/>
      <c r="TAE60" s="31"/>
      <c r="TAF60" s="31"/>
      <c r="TAG60" s="31"/>
      <c r="TAH60" s="31"/>
      <c r="TAI60" s="31"/>
      <c r="TAJ60" s="31"/>
      <c r="TAK60" s="31"/>
      <c r="TAL60" s="31"/>
      <c r="TAM60" s="31"/>
      <c r="TAN60" s="31"/>
      <c r="TAO60" s="31"/>
      <c r="TAP60" s="31"/>
      <c r="TAQ60" s="31"/>
      <c r="TAR60" s="31"/>
      <c r="TAS60" s="31"/>
      <c r="TAT60" s="31"/>
      <c r="TAU60" s="31"/>
      <c r="TAV60" s="31"/>
      <c r="TAW60" s="31"/>
      <c r="TAX60" s="31"/>
      <c r="TAY60" s="31"/>
      <c r="TAZ60" s="31"/>
      <c r="TBA60" s="31"/>
      <c r="TBB60" s="31"/>
      <c r="TBC60" s="31"/>
      <c r="TBD60" s="31"/>
      <c r="TBE60" s="31"/>
      <c r="TBF60" s="31"/>
      <c r="TBG60" s="31"/>
      <c r="TBH60" s="31"/>
      <c r="TBI60" s="31"/>
      <c r="TBJ60" s="31"/>
      <c r="TBK60" s="31"/>
      <c r="TBL60" s="31"/>
      <c r="TBM60" s="31"/>
      <c r="TBN60" s="31"/>
      <c r="TBO60" s="31"/>
      <c r="TBP60" s="31"/>
      <c r="TBQ60" s="31"/>
      <c r="TBR60" s="31"/>
      <c r="TBS60" s="31"/>
      <c r="TBT60" s="31"/>
      <c r="TBU60" s="31"/>
      <c r="TBV60" s="31"/>
      <c r="TBW60" s="31"/>
      <c r="TBX60" s="31"/>
      <c r="TBY60" s="31"/>
      <c r="TBZ60" s="31"/>
      <c r="TCA60" s="31"/>
      <c r="TCB60" s="31"/>
      <c r="TCC60" s="31"/>
      <c r="TCD60" s="31"/>
      <c r="TCE60" s="31"/>
      <c r="TCF60" s="31"/>
      <c r="TCG60" s="31"/>
      <c r="TCH60" s="31"/>
      <c r="TCI60" s="31"/>
      <c r="TCJ60" s="31"/>
      <c r="TCK60" s="31"/>
      <c r="TCL60" s="31"/>
      <c r="TCM60" s="31"/>
      <c r="TCN60" s="31"/>
      <c r="TCO60" s="31"/>
      <c r="TCP60" s="31"/>
      <c r="TCQ60" s="31"/>
      <c r="TCR60" s="31"/>
      <c r="TCS60" s="31"/>
      <c r="TCT60" s="31"/>
      <c r="TCU60" s="31"/>
      <c r="TCV60" s="31"/>
      <c r="TCW60" s="31"/>
      <c r="TCX60" s="31"/>
      <c r="TCY60" s="31"/>
      <c r="TCZ60" s="31"/>
      <c r="TDA60" s="31"/>
      <c r="TDB60" s="31"/>
      <c r="TDC60" s="31"/>
      <c r="TDD60" s="31"/>
      <c r="TDE60" s="31"/>
      <c r="TDF60" s="31"/>
      <c r="TDG60" s="31"/>
      <c r="TDH60" s="31"/>
      <c r="TDI60" s="31"/>
      <c r="TDJ60" s="31"/>
      <c r="TDK60" s="31"/>
      <c r="TDL60" s="31"/>
      <c r="TDM60" s="31"/>
      <c r="TDN60" s="31"/>
      <c r="TDO60" s="31"/>
      <c r="TDP60" s="31"/>
      <c r="TDQ60" s="31"/>
      <c r="TDR60" s="31"/>
      <c r="TDS60" s="31"/>
      <c r="TDT60" s="31"/>
      <c r="TDU60" s="31"/>
      <c r="TDV60" s="31"/>
      <c r="TDW60" s="31"/>
      <c r="TDX60" s="31"/>
      <c r="TDY60" s="31"/>
      <c r="TDZ60" s="31"/>
      <c r="TEA60" s="31"/>
      <c r="TEB60" s="31"/>
      <c r="TEC60" s="31"/>
      <c r="TED60" s="31"/>
      <c r="TEE60" s="31"/>
      <c r="TEF60" s="31"/>
      <c r="TEG60" s="31"/>
      <c r="TEH60" s="31"/>
      <c r="TEI60" s="31"/>
      <c r="TEJ60" s="31"/>
      <c r="TEK60" s="31"/>
      <c r="TEL60" s="31"/>
      <c r="TEM60" s="31"/>
      <c r="TEN60" s="31"/>
      <c r="TEO60" s="31"/>
      <c r="TEP60" s="31"/>
      <c r="TEQ60" s="31"/>
      <c r="TER60" s="31"/>
      <c r="TES60" s="31"/>
      <c r="TET60" s="31"/>
      <c r="TEU60" s="31"/>
      <c r="TEV60" s="31"/>
      <c r="TEW60" s="31"/>
      <c r="TEX60" s="31"/>
      <c r="TEY60" s="31"/>
      <c r="TEZ60" s="31"/>
      <c r="TFA60" s="31"/>
      <c r="TFB60" s="31"/>
      <c r="TFC60" s="31"/>
      <c r="TFD60" s="31"/>
      <c r="TFE60" s="31"/>
      <c r="TFF60" s="31"/>
      <c r="TFG60" s="31"/>
      <c r="TFH60" s="31"/>
      <c r="TFI60" s="31"/>
      <c r="TFJ60" s="31"/>
      <c r="TFK60" s="31"/>
      <c r="TFL60" s="31"/>
      <c r="TFM60" s="31"/>
      <c r="TFN60" s="31"/>
      <c r="TFO60" s="31"/>
      <c r="TFP60" s="31"/>
      <c r="TFQ60" s="31"/>
      <c r="TFR60" s="31"/>
      <c r="TFS60" s="31"/>
      <c r="TFT60" s="31"/>
      <c r="TFU60" s="31"/>
      <c r="TFV60" s="31"/>
      <c r="TFW60" s="31"/>
      <c r="TFX60" s="31"/>
      <c r="TFY60" s="31"/>
      <c r="TFZ60" s="31"/>
      <c r="TGA60" s="31"/>
      <c r="TGB60" s="31"/>
      <c r="TGC60" s="31"/>
      <c r="TGD60" s="31"/>
      <c r="TGE60" s="31"/>
      <c r="TGF60" s="31"/>
      <c r="TGG60" s="31"/>
      <c r="TGH60" s="31"/>
      <c r="TGI60" s="31"/>
      <c r="TGJ60" s="31"/>
      <c r="TGK60" s="31"/>
      <c r="TGL60" s="31"/>
      <c r="TGM60" s="31"/>
      <c r="TGN60" s="31"/>
      <c r="TGO60" s="31"/>
      <c r="TGP60" s="31"/>
      <c r="TGQ60" s="31"/>
      <c r="TGR60" s="31"/>
      <c r="TGS60" s="31"/>
      <c r="TGT60" s="31"/>
      <c r="TGU60" s="31"/>
      <c r="TGV60" s="31"/>
      <c r="TGW60" s="31"/>
      <c r="TGX60" s="31"/>
      <c r="TGY60" s="31"/>
      <c r="TGZ60" s="31"/>
      <c r="THA60" s="31"/>
      <c r="THB60" s="31"/>
      <c r="THC60" s="31"/>
      <c r="THD60" s="31"/>
      <c r="THE60" s="31"/>
      <c r="THF60" s="31"/>
      <c r="THG60" s="31"/>
      <c r="THH60" s="31"/>
      <c r="THI60" s="31"/>
      <c r="THJ60" s="31"/>
      <c r="THK60" s="31"/>
      <c r="THL60" s="31"/>
      <c r="THM60" s="31"/>
      <c r="THN60" s="31"/>
      <c r="THO60" s="31"/>
      <c r="THP60" s="31"/>
      <c r="THQ60" s="31"/>
      <c r="THR60" s="31"/>
      <c r="THS60" s="31"/>
      <c r="THT60" s="31"/>
      <c r="THU60" s="31"/>
      <c r="THV60" s="31"/>
      <c r="THW60" s="31"/>
      <c r="THX60" s="31"/>
      <c r="THY60" s="31"/>
      <c r="THZ60" s="31"/>
      <c r="TIA60" s="31"/>
      <c r="TIB60" s="31"/>
      <c r="TIC60" s="31"/>
      <c r="TID60" s="31"/>
      <c r="TIE60" s="31"/>
      <c r="TIF60" s="31"/>
      <c r="TIG60" s="31"/>
      <c r="TIH60" s="31"/>
      <c r="TII60" s="31"/>
      <c r="TIJ60" s="31"/>
      <c r="TIK60" s="31"/>
      <c r="TIL60" s="31"/>
      <c r="TIM60" s="31"/>
      <c r="TIN60" s="31"/>
      <c r="TIO60" s="31"/>
      <c r="TIP60" s="31"/>
      <c r="TIQ60" s="31"/>
      <c r="TIR60" s="31"/>
      <c r="TIS60" s="31"/>
      <c r="TIT60" s="31"/>
      <c r="TIU60" s="31"/>
      <c r="TIV60" s="31"/>
      <c r="TIW60" s="31"/>
      <c r="TIX60" s="31"/>
      <c r="TIY60" s="31"/>
      <c r="TIZ60" s="31"/>
      <c r="TJA60" s="31"/>
      <c r="TJB60" s="31"/>
      <c r="TJC60" s="31"/>
      <c r="TJD60" s="31"/>
      <c r="TJE60" s="31"/>
      <c r="TJF60" s="31"/>
      <c r="TJG60" s="31"/>
      <c r="TJH60" s="31"/>
      <c r="TJI60" s="31"/>
      <c r="TJJ60" s="31"/>
      <c r="TJK60" s="31"/>
      <c r="TJL60" s="31"/>
      <c r="TJM60" s="31"/>
      <c r="TJN60" s="31"/>
      <c r="TJO60" s="31"/>
      <c r="TJP60" s="31"/>
      <c r="TJQ60" s="31"/>
      <c r="TJR60" s="31"/>
      <c r="TJS60" s="31"/>
      <c r="TJT60" s="31"/>
      <c r="TJU60" s="31"/>
      <c r="TJV60" s="31"/>
      <c r="TJW60" s="31"/>
      <c r="TJX60" s="31"/>
      <c r="TJY60" s="31"/>
      <c r="TJZ60" s="31"/>
      <c r="TKA60" s="31"/>
      <c r="TKB60" s="31"/>
      <c r="TKC60" s="31"/>
      <c r="TKD60" s="31"/>
      <c r="TKE60" s="31"/>
      <c r="TKF60" s="31"/>
      <c r="TKG60" s="31"/>
      <c r="TKH60" s="31"/>
      <c r="TKI60" s="31"/>
      <c r="TKJ60" s="31"/>
      <c r="TKK60" s="31"/>
      <c r="TKL60" s="31"/>
      <c r="TKM60" s="31"/>
      <c r="TKN60" s="31"/>
      <c r="TKO60" s="31"/>
      <c r="TKP60" s="31"/>
      <c r="TKQ60" s="31"/>
      <c r="TKR60" s="31"/>
      <c r="TKS60" s="31"/>
      <c r="TKT60" s="31"/>
      <c r="TKU60" s="31"/>
      <c r="TKV60" s="31"/>
      <c r="TKW60" s="31"/>
      <c r="TKX60" s="31"/>
      <c r="TKY60" s="31"/>
      <c r="TKZ60" s="31"/>
      <c r="TLA60" s="31"/>
      <c r="TLB60" s="31"/>
      <c r="TLC60" s="31"/>
      <c r="TLD60" s="31"/>
      <c r="TLE60" s="31"/>
      <c r="TLF60" s="31"/>
      <c r="TLG60" s="31"/>
      <c r="TLH60" s="31"/>
      <c r="TLI60" s="31"/>
      <c r="TLJ60" s="31"/>
      <c r="TLK60" s="31"/>
      <c r="TLL60" s="31"/>
      <c r="TLM60" s="31"/>
      <c r="TLN60" s="31"/>
      <c r="TLO60" s="31"/>
      <c r="TLP60" s="31"/>
      <c r="TLQ60" s="31"/>
      <c r="TLR60" s="31"/>
      <c r="TLS60" s="31"/>
      <c r="TLT60" s="31"/>
      <c r="TLU60" s="31"/>
      <c r="TLV60" s="31"/>
      <c r="TLW60" s="31"/>
      <c r="TLX60" s="31"/>
      <c r="TLY60" s="31"/>
      <c r="TLZ60" s="31"/>
      <c r="TMA60" s="31"/>
      <c r="TMB60" s="31"/>
      <c r="TMC60" s="31"/>
      <c r="TMD60" s="31"/>
      <c r="TME60" s="31"/>
      <c r="TMF60" s="31"/>
      <c r="TMG60" s="31"/>
      <c r="TMH60" s="31"/>
      <c r="TMI60" s="31"/>
      <c r="TMJ60" s="31"/>
      <c r="TMK60" s="31"/>
      <c r="TML60" s="31"/>
      <c r="TMM60" s="31"/>
      <c r="TMN60" s="31"/>
      <c r="TMO60" s="31"/>
      <c r="TMP60" s="31"/>
      <c r="TMQ60" s="31"/>
      <c r="TMR60" s="31"/>
      <c r="TMS60" s="31"/>
      <c r="TMT60" s="31"/>
      <c r="TMU60" s="31"/>
      <c r="TMV60" s="31"/>
      <c r="TMW60" s="31"/>
      <c r="TMX60" s="31"/>
      <c r="TMY60" s="31"/>
      <c r="TMZ60" s="31"/>
      <c r="TNA60" s="31"/>
      <c r="TNB60" s="31"/>
      <c r="TNC60" s="31"/>
      <c r="TND60" s="31"/>
      <c r="TNE60" s="31"/>
      <c r="TNF60" s="31"/>
      <c r="TNG60" s="31"/>
      <c r="TNH60" s="31"/>
      <c r="TNI60" s="31"/>
      <c r="TNJ60" s="31"/>
      <c r="TNK60" s="31"/>
      <c r="TNL60" s="31"/>
      <c r="TNM60" s="31"/>
      <c r="TNN60" s="31"/>
      <c r="TNO60" s="31"/>
      <c r="TNP60" s="31"/>
      <c r="TNQ60" s="31"/>
      <c r="TNR60" s="31"/>
      <c r="TNS60" s="31"/>
      <c r="TNT60" s="31"/>
      <c r="TNU60" s="31"/>
      <c r="TNV60" s="31"/>
      <c r="TNW60" s="31"/>
      <c r="TNX60" s="31"/>
      <c r="TNY60" s="31"/>
      <c r="TNZ60" s="31"/>
      <c r="TOA60" s="31"/>
      <c r="TOB60" s="31"/>
      <c r="TOC60" s="31"/>
      <c r="TOD60" s="31"/>
      <c r="TOE60" s="31"/>
      <c r="TOF60" s="31"/>
      <c r="TOG60" s="31"/>
      <c r="TOH60" s="31"/>
      <c r="TOI60" s="31"/>
      <c r="TOJ60" s="31"/>
      <c r="TOK60" s="31"/>
      <c r="TOL60" s="31"/>
      <c r="TOM60" s="31"/>
      <c r="TON60" s="31"/>
      <c r="TOO60" s="31"/>
      <c r="TOP60" s="31"/>
      <c r="TOQ60" s="31"/>
      <c r="TOR60" s="31"/>
      <c r="TOS60" s="31"/>
      <c r="TOT60" s="31"/>
      <c r="TOU60" s="31"/>
      <c r="TOV60" s="31"/>
      <c r="TOW60" s="31"/>
      <c r="TOX60" s="31"/>
      <c r="TOY60" s="31"/>
      <c r="TOZ60" s="31"/>
      <c r="TPA60" s="31"/>
      <c r="TPB60" s="31"/>
      <c r="TPC60" s="31"/>
      <c r="TPD60" s="31"/>
      <c r="TPE60" s="31"/>
      <c r="TPF60" s="31"/>
      <c r="TPG60" s="31"/>
      <c r="TPH60" s="31"/>
      <c r="TPI60" s="31"/>
      <c r="TPJ60" s="31"/>
      <c r="TPK60" s="31"/>
      <c r="TPL60" s="31"/>
      <c r="TPM60" s="31"/>
      <c r="TPN60" s="31"/>
      <c r="TPO60" s="31"/>
      <c r="TPP60" s="31"/>
      <c r="TPQ60" s="31"/>
      <c r="TPR60" s="31"/>
      <c r="TPS60" s="31"/>
      <c r="TPT60" s="31"/>
      <c r="TPU60" s="31"/>
      <c r="TPV60" s="31"/>
      <c r="TPW60" s="31"/>
      <c r="TPX60" s="31"/>
      <c r="TPY60" s="31"/>
      <c r="TPZ60" s="31"/>
      <c r="TQA60" s="31"/>
      <c r="TQB60" s="31"/>
      <c r="TQC60" s="31"/>
      <c r="TQD60" s="31"/>
      <c r="TQE60" s="31"/>
      <c r="TQF60" s="31"/>
      <c r="TQG60" s="31"/>
      <c r="TQH60" s="31"/>
      <c r="TQI60" s="31"/>
      <c r="TQJ60" s="31"/>
      <c r="TQK60" s="31"/>
      <c r="TQL60" s="31"/>
      <c r="TQM60" s="31"/>
      <c r="TQN60" s="31"/>
      <c r="TQO60" s="31"/>
      <c r="TQP60" s="31"/>
      <c r="TQQ60" s="31"/>
      <c r="TQR60" s="31"/>
      <c r="TQS60" s="31"/>
      <c r="TQT60" s="31"/>
      <c r="TQU60" s="31"/>
      <c r="TQV60" s="31"/>
      <c r="TQW60" s="31"/>
      <c r="TQX60" s="31"/>
      <c r="TQY60" s="31"/>
      <c r="TQZ60" s="31"/>
      <c r="TRA60" s="31"/>
      <c r="TRB60" s="31"/>
      <c r="TRC60" s="31"/>
      <c r="TRD60" s="31"/>
      <c r="TRE60" s="31"/>
      <c r="TRF60" s="31"/>
      <c r="TRG60" s="31"/>
      <c r="TRH60" s="31"/>
      <c r="TRI60" s="31"/>
      <c r="TRJ60" s="31"/>
      <c r="TRK60" s="31"/>
      <c r="TRL60" s="31"/>
      <c r="TRM60" s="31"/>
      <c r="TRN60" s="31"/>
      <c r="TRO60" s="31"/>
      <c r="TRP60" s="31"/>
      <c r="TRQ60" s="31"/>
      <c r="TRR60" s="31"/>
      <c r="TRS60" s="31"/>
      <c r="TRT60" s="31"/>
      <c r="TRU60" s="31"/>
      <c r="TRV60" s="31"/>
      <c r="TRW60" s="31"/>
      <c r="TRX60" s="31"/>
      <c r="TRY60" s="31"/>
      <c r="TRZ60" s="31"/>
      <c r="TSA60" s="31"/>
      <c r="TSB60" s="31"/>
      <c r="TSC60" s="31"/>
      <c r="TSD60" s="31"/>
      <c r="TSE60" s="31"/>
      <c r="TSF60" s="31"/>
      <c r="TSG60" s="31"/>
      <c r="TSH60" s="31"/>
      <c r="TSI60" s="31"/>
      <c r="TSJ60" s="31"/>
      <c r="TSK60" s="31"/>
      <c r="TSL60" s="31"/>
      <c r="TSM60" s="31"/>
      <c r="TSN60" s="31"/>
      <c r="TSO60" s="31"/>
      <c r="TSP60" s="31"/>
      <c r="TSQ60" s="31"/>
      <c r="TSR60" s="31"/>
      <c r="TSS60" s="31"/>
      <c r="TST60" s="31"/>
      <c r="TSU60" s="31"/>
      <c r="TSV60" s="31"/>
      <c r="TSW60" s="31"/>
      <c r="TSX60" s="31"/>
      <c r="TSY60" s="31"/>
      <c r="TSZ60" s="31"/>
      <c r="TTA60" s="31"/>
      <c r="TTB60" s="31"/>
      <c r="TTC60" s="31"/>
      <c r="TTD60" s="31"/>
      <c r="TTE60" s="31"/>
      <c r="TTF60" s="31"/>
      <c r="TTG60" s="31"/>
      <c r="TTH60" s="31"/>
      <c r="TTI60" s="31"/>
      <c r="TTJ60" s="31"/>
      <c r="TTK60" s="31"/>
      <c r="TTL60" s="31"/>
      <c r="TTM60" s="31"/>
      <c r="TTN60" s="31"/>
      <c r="TTO60" s="31"/>
      <c r="TTP60" s="31"/>
      <c r="TTQ60" s="31"/>
      <c r="TTR60" s="31"/>
      <c r="TTS60" s="31"/>
      <c r="TTT60" s="31"/>
      <c r="TTU60" s="31"/>
      <c r="TTV60" s="31"/>
      <c r="TTW60" s="31"/>
      <c r="TTX60" s="31"/>
      <c r="TTY60" s="31"/>
      <c r="TTZ60" s="31"/>
      <c r="TUA60" s="31"/>
      <c r="TUB60" s="31"/>
      <c r="TUC60" s="31"/>
      <c r="TUD60" s="31"/>
      <c r="TUE60" s="31"/>
      <c r="TUF60" s="31"/>
      <c r="TUG60" s="31"/>
      <c r="TUH60" s="31"/>
      <c r="TUI60" s="31"/>
      <c r="TUJ60" s="31"/>
      <c r="TUK60" s="31"/>
      <c r="TUL60" s="31"/>
      <c r="TUM60" s="31"/>
      <c r="TUN60" s="31"/>
      <c r="TUO60" s="31"/>
      <c r="TUP60" s="31"/>
      <c r="TUQ60" s="31"/>
      <c r="TUR60" s="31"/>
      <c r="TUS60" s="31"/>
      <c r="TUT60" s="31"/>
      <c r="TUU60" s="31"/>
      <c r="TUV60" s="31"/>
      <c r="TUW60" s="31"/>
      <c r="TUX60" s="31"/>
      <c r="TUY60" s="31"/>
      <c r="TUZ60" s="31"/>
      <c r="TVA60" s="31"/>
      <c r="TVB60" s="31"/>
      <c r="TVC60" s="31"/>
      <c r="TVD60" s="31"/>
      <c r="TVE60" s="31"/>
      <c r="TVF60" s="31"/>
      <c r="TVG60" s="31"/>
      <c r="TVH60" s="31"/>
      <c r="TVI60" s="31"/>
      <c r="TVJ60" s="31"/>
      <c r="TVK60" s="31"/>
      <c r="TVL60" s="31"/>
      <c r="TVM60" s="31"/>
      <c r="TVN60" s="31"/>
      <c r="TVO60" s="31"/>
      <c r="TVP60" s="31"/>
      <c r="TVQ60" s="31"/>
      <c r="TVR60" s="31"/>
      <c r="TVS60" s="31"/>
      <c r="TVT60" s="31"/>
      <c r="TVU60" s="31"/>
      <c r="TVV60" s="31"/>
      <c r="TVW60" s="31"/>
      <c r="TVX60" s="31"/>
      <c r="TVY60" s="31"/>
      <c r="TVZ60" s="31"/>
      <c r="TWA60" s="31"/>
      <c r="TWB60" s="31"/>
      <c r="TWC60" s="31"/>
      <c r="TWD60" s="31"/>
      <c r="TWE60" s="31"/>
      <c r="TWF60" s="31"/>
      <c r="TWG60" s="31"/>
      <c r="TWH60" s="31"/>
      <c r="TWI60" s="31"/>
      <c r="TWJ60" s="31"/>
      <c r="TWK60" s="31"/>
      <c r="TWL60" s="31"/>
      <c r="TWM60" s="31"/>
      <c r="TWN60" s="31"/>
      <c r="TWO60" s="31"/>
      <c r="TWP60" s="31"/>
      <c r="TWQ60" s="31"/>
      <c r="TWR60" s="31"/>
      <c r="TWS60" s="31"/>
      <c r="TWT60" s="31"/>
      <c r="TWU60" s="31"/>
      <c r="TWV60" s="31"/>
      <c r="TWW60" s="31"/>
      <c r="TWX60" s="31"/>
      <c r="TWY60" s="31"/>
      <c r="TWZ60" s="31"/>
      <c r="TXA60" s="31"/>
      <c r="TXB60" s="31"/>
      <c r="TXC60" s="31"/>
      <c r="TXD60" s="31"/>
      <c r="TXE60" s="31"/>
      <c r="TXF60" s="31"/>
      <c r="TXG60" s="31"/>
      <c r="TXH60" s="31"/>
      <c r="TXI60" s="31"/>
      <c r="TXJ60" s="31"/>
      <c r="TXK60" s="31"/>
      <c r="TXL60" s="31"/>
      <c r="TXM60" s="31"/>
      <c r="TXN60" s="31"/>
      <c r="TXO60" s="31"/>
      <c r="TXP60" s="31"/>
      <c r="TXQ60" s="31"/>
      <c r="TXR60" s="31"/>
      <c r="TXS60" s="31"/>
      <c r="TXT60" s="31"/>
      <c r="TXU60" s="31"/>
      <c r="TXV60" s="31"/>
      <c r="TXW60" s="31"/>
      <c r="TXX60" s="31"/>
      <c r="TXY60" s="31"/>
      <c r="TXZ60" s="31"/>
      <c r="TYA60" s="31"/>
      <c r="TYB60" s="31"/>
      <c r="TYC60" s="31"/>
      <c r="TYD60" s="31"/>
      <c r="TYE60" s="31"/>
      <c r="TYF60" s="31"/>
      <c r="TYG60" s="31"/>
      <c r="TYH60" s="31"/>
      <c r="TYI60" s="31"/>
      <c r="TYJ60" s="31"/>
      <c r="TYK60" s="31"/>
      <c r="TYL60" s="31"/>
      <c r="TYM60" s="31"/>
      <c r="TYN60" s="31"/>
      <c r="TYO60" s="31"/>
      <c r="TYP60" s="31"/>
      <c r="TYQ60" s="31"/>
      <c r="TYR60" s="31"/>
      <c r="TYS60" s="31"/>
      <c r="TYT60" s="31"/>
      <c r="TYU60" s="31"/>
      <c r="TYV60" s="31"/>
      <c r="TYW60" s="31"/>
      <c r="TYX60" s="31"/>
      <c r="TYY60" s="31"/>
      <c r="TYZ60" s="31"/>
      <c r="TZA60" s="31"/>
      <c r="TZB60" s="31"/>
      <c r="TZC60" s="31"/>
      <c r="TZD60" s="31"/>
      <c r="TZE60" s="31"/>
      <c r="TZF60" s="31"/>
      <c r="TZG60" s="31"/>
      <c r="TZH60" s="31"/>
      <c r="TZI60" s="31"/>
      <c r="TZJ60" s="31"/>
      <c r="TZK60" s="31"/>
      <c r="TZL60" s="31"/>
      <c r="TZM60" s="31"/>
      <c r="TZN60" s="31"/>
      <c r="TZO60" s="31"/>
      <c r="TZP60" s="31"/>
      <c r="TZQ60" s="31"/>
      <c r="TZR60" s="31"/>
      <c r="TZS60" s="31"/>
      <c r="TZT60" s="31"/>
      <c r="TZU60" s="31"/>
      <c r="TZV60" s="31"/>
      <c r="TZW60" s="31"/>
      <c r="TZX60" s="31"/>
      <c r="TZY60" s="31"/>
      <c r="TZZ60" s="31"/>
      <c r="UAA60" s="31"/>
      <c r="UAB60" s="31"/>
      <c r="UAC60" s="31"/>
      <c r="UAD60" s="31"/>
      <c r="UAE60" s="31"/>
      <c r="UAF60" s="31"/>
      <c r="UAG60" s="31"/>
      <c r="UAH60" s="31"/>
      <c r="UAI60" s="31"/>
      <c r="UAJ60" s="31"/>
      <c r="UAK60" s="31"/>
      <c r="UAL60" s="31"/>
      <c r="UAM60" s="31"/>
      <c r="UAN60" s="31"/>
      <c r="UAO60" s="31"/>
      <c r="UAP60" s="31"/>
      <c r="UAQ60" s="31"/>
      <c r="UAR60" s="31"/>
      <c r="UAS60" s="31"/>
      <c r="UAT60" s="31"/>
      <c r="UAU60" s="31"/>
      <c r="UAV60" s="31"/>
      <c r="UAW60" s="31"/>
      <c r="UAX60" s="31"/>
      <c r="UAY60" s="31"/>
      <c r="UAZ60" s="31"/>
      <c r="UBA60" s="31"/>
      <c r="UBB60" s="31"/>
      <c r="UBC60" s="31"/>
      <c r="UBD60" s="31"/>
      <c r="UBE60" s="31"/>
      <c r="UBF60" s="31"/>
      <c r="UBG60" s="31"/>
      <c r="UBH60" s="31"/>
      <c r="UBI60" s="31"/>
      <c r="UBJ60" s="31"/>
      <c r="UBK60" s="31"/>
      <c r="UBL60" s="31"/>
      <c r="UBM60" s="31"/>
      <c r="UBN60" s="31"/>
      <c r="UBO60" s="31"/>
      <c r="UBP60" s="31"/>
      <c r="UBQ60" s="31"/>
      <c r="UBR60" s="31"/>
      <c r="UBS60" s="31"/>
      <c r="UBT60" s="31"/>
      <c r="UBU60" s="31"/>
      <c r="UBV60" s="31"/>
      <c r="UBW60" s="31"/>
      <c r="UBX60" s="31"/>
      <c r="UBY60" s="31"/>
      <c r="UBZ60" s="31"/>
      <c r="UCA60" s="31"/>
      <c r="UCB60" s="31"/>
      <c r="UCC60" s="31"/>
      <c r="UCD60" s="31"/>
      <c r="UCE60" s="31"/>
      <c r="UCF60" s="31"/>
      <c r="UCG60" s="31"/>
      <c r="UCH60" s="31"/>
      <c r="UCI60" s="31"/>
      <c r="UCJ60" s="31"/>
      <c r="UCK60" s="31"/>
      <c r="UCL60" s="31"/>
      <c r="UCM60" s="31"/>
      <c r="UCN60" s="31"/>
      <c r="UCO60" s="31"/>
      <c r="UCP60" s="31"/>
      <c r="UCQ60" s="31"/>
      <c r="UCR60" s="31"/>
      <c r="UCS60" s="31"/>
      <c r="UCT60" s="31"/>
      <c r="UCU60" s="31"/>
      <c r="UCV60" s="31"/>
      <c r="UCW60" s="31"/>
      <c r="UCX60" s="31"/>
      <c r="UCY60" s="31"/>
      <c r="UCZ60" s="31"/>
      <c r="UDA60" s="31"/>
      <c r="UDB60" s="31"/>
      <c r="UDC60" s="31"/>
      <c r="UDD60" s="31"/>
      <c r="UDE60" s="31"/>
      <c r="UDF60" s="31"/>
      <c r="UDG60" s="31"/>
      <c r="UDH60" s="31"/>
      <c r="UDI60" s="31"/>
      <c r="UDJ60" s="31"/>
      <c r="UDK60" s="31"/>
      <c r="UDL60" s="31"/>
      <c r="UDM60" s="31"/>
      <c r="UDN60" s="31"/>
      <c r="UDO60" s="31"/>
      <c r="UDP60" s="31"/>
      <c r="UDQ60" s="31"/>
      <c r="UDR60" s="31"/>
      <c r="UDS60" s="31"/>
      <c r="UDT60" s="31"/>
      <c r="UDU60" s="31"/>
      <c r="UDV60" s="31"/>
      <c r="UDW60" s="31"/>
      <c r="UDX60" s="31"/>
      <c r="UDY60" s="31"/>
      <c r="UDZ60" s="31"/>
      <c r="UEA60" s="31"/>
      <c r="UEB60" s="31"/>
      <c r="UEC60" s="31"/>
      <c r="UED60" s="31"/>
      <c r="UEE60" s="31"/>
      <c r="UEF60" s="31"/>
      <c r="UEG60" s="31"/>
      <c r="UEH60" s="31"/>
      <c r="UEI60" s="31"/>
      <c r="UEJ60" s="31"/>
      <c r="UEK60" s="31"/>
      <c r="UEL60" s="31"/>
      <c r="UEM60" s="31"/>
      <c r="UEN60" s="31"/>
      <c r="UEO60" s="31"/>
      <c r="UEP60" s="31"/>
      <c r="UEQ60" s="31"/>
      <c r="UER60" s="31"/>
      <c r="UES60" s="31"/>
      <c r="UET60" s="31"/>
      <c r="UEU60" s="31"/>
      <c r="UEV60" s="31"/>
      <c r="UEW60" s="31"/>
      <c r="UEX60" s="31"/>
      <c r="UEY60" s="31"/>
      <c r="UEZ60" s="31"/>
      <c r="UFA60" s="31"/>
      <c r="UFB60" s="31"/>
      <c r="UFC60" s="31"/>
      <c r="UFD60" s="31"/>
      <c r="UFE60" s="31"/>
      <c r="UFF60" s="31"/>
      <c r="UFG60" s="31"/>
      <c r="UFH60" s="31"/>
      <c r="UFI60" s="31"/>
      <c r="UFJ60" s="31"/>
      <c r="UFK60" s="31"/>
      <c r="UFL60" s="31"/>
      <c r="UFM60" s="31"/>
      <c r="UFN60" s="31"/>
      <c r="UFO60" s="31"/>
      <c r="UFP60" s="31"/>
      <c r="UFQ60" s="31"/>
      <c r="UFR60" s="31"/>
      <c r="UFS60" s="31"/>
      <c r="UFT60" s="31"/>
      <c r="UFU60" s="31"/>
      <c r="UFV60" s="31"/>
      <c r="UFW60" s="31"/>
      <c r="UFX60" s="31"/>
      <c r="UFY60" s="31"/>
      <c r="UFZ60" s="31"/>
      <c r="UGA60" s="31"/>
      <c r="UGB60" s="31"/>
      <c r="UGC60" s="31"/>
      <c r="UGD60" s="31"/>
      <c r="UGE60" s="31"/>
      <c r="UGF60" s="31"/>
      <c r="UGG60" s="31"/>
      <c r="UGH60" s="31"/>
      <c r="UGI60" s="31"/>
      <c r="UGJ60" s="31"/>
      <c r="UGK60" s="31"/>
      <c r="UGL60" s="31"/>
      <c r="UGM60" s="31"/>
      <c r="UGN60" s="31"/>
      <c r="UGO60" s="31"/>
      <c r="UGP60" s="31"/>
      <c r="UGQ60" s="31"/>
      <c r="UGR60" s="31"/>
      <c r="UGS60" s="31"/>
      <c r="UGT60" s="31"/>
      <c r="UGU60" s="31"/>
      <c r="UGV60" s="31"/>
      <c r="UGW60" s="31"/>
      <c r="UGX60" s="31"/>
      <c r="UGY60" s="31"/>
      <c r="UGZ60" s="31"/>
      <c r="UHA60" s="31"/>
      <c r="UHB60" s="31"/>
      <c r="UHC60" s="31"/>
      <c r="UHD60" s="31"/>
      <c r="UHE60" s="31"/>
      <c r="UHF60" s="31"/>
      <c r="UHG60" s="31"/>
      <c r="UHH60" s="31"/>
      <c r="UHI60" s="31"/>
      <c r="UHJ60" s="31"/>
      <c r="UHK60" s="31"/>
      <c r="UHL60" s="31"/>
      <c r="UHM60" s="31"/>
      <c r="UHN60" s="31"/>
      <c r="UHO60" s="31"/>
      <c r="UHP60" s="31"/>
      <c r="UHQ60" s="31"/>
      <c r="UHR60" s="31"/>
      <c r="UHS60" s="31"/>
      <c r="UHT60" s="31"/>
      <c r="UHU60" s="31"/>
      <c r="UHV60" s="31"/>
      <c r="UHW60" s="31"/>
      <c r="UHX60" s="31"/>
      <c r="UHY60" s="31"/>
      <c r="UHZ60" s="31"/>
      <c r="UIA60" s="31"/>
      <c r="UIB60" s="31"/>
      <c r="UIC60" s="31"/>
      <c r="UID60" s="31"/>
      <c r="UIE60" s="31"/>
      <c r="UIF60" s="31"/>
      <c r="UIG60" s="31"/>
      <c r="UIH60" s="31"/>
      <c r="UII60" s="31"/>
      <c r="UIJ60" s="31"/>
      <c r="UIK60" s="31"/>
      <c r="UIL60" s="31"/>
      <c r="UIM60" s="31"/>
      <c r="UIN60" s="31"/>
      <c r="UIO60" s="31"/>
      <c r="UIP60" s="31"/>
      <c r="UIQ60" s="31"/>
      <c r="UIR60" s="31"/>
      <c r="UIS60" s="31"/>
      <c r="UIT60" s="31"/>
      <c r="UIU60" s="31"/>
      <c r="UIV60" s="31"/>
      <c r="UIW60" s="31"/>
      <c r="UIX60" s="31"/>
      <c r="UIY60" s="31"/>
      <c r="UIZ60" s="31"/>
      <c r="UJA60" s="31"/>
      <c r="UJB60" s="31"/>
      <c r="UJC60" s="31"/>
      <c r="UJD60" s="31"/>
      <c r="UJE60" s="31"/>
      <c r="UJF60" s="31"/>
      <c r="UJG60" s="31"/>
      <c r="UJH60" s="31"/>
      <c r="UJI60" s="31"/>
      <c r="UJJ60" s="31"/>
      <c r="UJK60" s="31"/>
      <c r="UJL60" s="31"/>
      <c r="UJM60" s="31"/>
      <c r="UJN60" s="31"/>
      <c r="UJO60" s="31"/>
      <c r="UJP60" s="31"/>
      <c r="UJQ60" s="31"/>
      <c r="UJR60" s="31"/>
      <c r="UJS60" s="31"/>
      <c r="UJT60" s="31"/>
      <c r="UJU60" s="31"/>
      <c r="UJV60" s="31"/>
      <c r="UJW60" s="31"/>
      <c r="UJX60" s="31"/>
      <c r="UJY60" s="31"/>
      <c r="UJZ60" s="31"/>
      <c r="UKA60" s="31"/>
      <c r="UKB60" s="31"/>
      <c r="UKC60" s="31"/>
      <c r="UKD60" s="31"/>
      <c r="UKE60" s="31"/>
      <c r="UKF60" s="31"/>
      <c r="UKG60" s="31"/>
      <c r="UKH60" s="31"/>
      <c r="UKI60" s="31"/>
      <c r="UKJ60" s="31"/>
      <c r="UKK60" s="31"/>
      <c r="UKL60" s="31"/>
      <c r="UKM60" s="31"/>
      <c r="UKN60" s="31"/>
      <c r="UKO60" s="31"/>
      <c r="UKP60" s="31"/>
      <c r="UKQ60" s="31"/>
      <c r="UKR60" s="31"/>
      <c r="UKS60" s="31"/>
      <c r="UKT60" s="31"/>
      <c r="UKU60" s="31"/>
      <c r="UKV60" s="31"/>
      <c r="UKW60" s="31"/>
      <c r="UKX60" s="31"/>
      <c r="UKY60" s="31"/>
      <c r="UKZ60" s="31"/>
      <c r="ULA60" s="31"/>
      <c r="ULB60" s="31"/>
      <c r="ULC60" s="31"/>
      <c r="ULD60" s="31"/>
      <c r="ULE60" s="31"/>
      <c r="ULF60" s="31"/>
      <c r="ULG60" s="31"/>
      <c r="ULH60" s="31"/>
      <c r="ULI60" s="31"/>
      <c r="ULJ60" s="31"/>
      <c r="ULK60" s="31"/>
      <c r="ULL60" s="31"/>
      <c r="ULM60" s="31"/>
      <c r="ULN60" s="31"/>
      <c r="ULO60" s="31"/>
      <c r="ULP60" s="31"/>
      <c r="ULQ60" s="31"/>
      <c r="ULR60" s="31"/>
      <c r="ULS60" s="31"/>
      <c r="ULT60" s="31"/>
      <c r="ULU60" s="31"/>
      <c r="ULV60" s="31"/>
      <c r="ULW60" s="31"/>
      <c r="ULX60" s="31"/>
      <c r="ULY60" s="31"/>
      <c r="ULZ60" s="31"/>
      <c r="UMA60" s="31"/>
      <c r="UMB60" s="31"/>
      <c r="UMC60" s="31"/>
      <c r="UMD60" s="31"/>
      <c r="UME60" s="31"/>
      <c r="UMF60" s="31"/>
      <c r="UMG60" s="31"/>
      <c r="UMH60" s="31"/>
      <c r="UMI60" s="31"/>
      <c r="UMJ60" s="31"/>
      <c r="UMK60" s="31"/>
      <c r="UML60" s="31"/>
      <c r="UMM60" s="31"/>
      <c r="UMN60" s="31"/>
      <c r="UMO60" s="31"/>
      <c r="UMP60" s="31"/>
      <c r="UMQ60" s="31"/>
      <c r="UMR60" s="31"/>
      <c r="UMS60" s="31"/>
      <c r="UMT60" s="31"/>
      <c r="UMU60" s="31"/>
      <c r="UMV60" s="31"/>
      <c r="UMW60" s="31"/>
      <c r="UMX60" s="31"/>
      <c r="UMY60" s="31"/>
      <c r="UMZ60" s="31"/>
      <c r="UNA60" s="31"/>
      <c r="UNB60" s="31"/>
      <c r="UNC60" s="31"/>
      <c r="UND60" s="31"/>
      <c r="UNE60" s="31"/>
      <c r="UNF60" s="31"/>
      <c r="UNG60" s="31"/>
      <c r="UNH60" s="31"/>
      <c r="UNI60" s="31"/>
      <c r="UNJ60" s="31"/>
      <c r="UNK60" s="31"/>
      <c r="UNL60" s="31"/>
      <c r="UNM60" s="31"/>
      <c r="UNN60" s="31"/>
      <c r="UNO60" s="31"/>
      <c r="UNP60" s="31"/>
      <c r="UNQ60" s="31"/>
      <c r="UNR60" s="31"/>
      <c r="UNS60" s="31"/>
      <c r="UNT60" s="31"/>
      <c r="UNU60" s="31"/>
      <c r="UNV60" s="31"/>
      <c r="UNW60" s="31"/>
      <c r="UNX60" s="31"/>
      <c r="UNY60" s="31"/>
      <c r="UNZ60" s="31"/>
      <c r="UOA60" s="31"/>
      <c r="UOB60" s="31"/>
      <c r="UOC60" s="31"/>
      <c r="UOD60" s="31"/>
      <c r="UOE60" s="31"/>
      <c r="UOF60" s="31"/>
      <c r="UOG60" s="31"/>
      <c r="UOH60" s="31"/>
      <c r="UOI60" s="31"/>
      <c r="UOJ60" s="31"/>
      <c r="UOK60" s="31"/>
      <c r="UOL60" s="31"/>
      <c r="UOM60" s="31"/>
      <c r="UON60" s="31"/>
      <c r="UOO60" s="31"/>
      <c r="UOP60" s="31"/>
      <c r="UOQ60" s="31"/>
      <c r="UOR60" s="31"/>
      <c r="UOS60" s="31"/>
      <c r="UOT60" s="31"/>
      <c r="UOU60" s="31"/>
      <c r="UOV60" s="31"/>
      <c r="UOW60" s="31"/>
      <c r="UOX60" s="31"/>
      <c r="UOY60" s="31"/>
      <c r="UOZ60" s="31"/>
      <c r="UPA60" s="31"/>
      <c r="UPB60" s="31"/>
      <c r="UPC60" s="31"/>
      <c r="UPD60" s="31"/>
      <c r="UPE60" s="31"/>
      <c r="UPF60" s="31"/>
      <c r="UPG60" s="31"/>
      <c r="UPH60" s="31"/>
      <c r="UPI60" s="31"/>
      <c r="UPJ60" s="31"/>
      <c r="UPK60" s="31"/>
      <c r="UPL60" s="31"/>
      <c r="UPM60" s="31"/>
      <c r="UPN60" s="31"/>
      <c r="UPO60" s="31"/>
      <c r="UPP60" s="31"/>
      <c r="UPQ60" s="31"/>
      <c r="UPR60" s="31"/>
      <c r="UPS60" s="31"/>
      <c r="UPT60" s="31"/>
      <c r="UPU60" s="31"/>
      <c r="UPV60" s="31"/>
      <c r="UPW60" s="31"/>
      <c r="UPX60" s="31"/>
      <c r="UPY60" s="31"/>
      <c r="UPZ60" s="31"/>
      <c r="UQA60" s="31"/>
      <c r="UQB60" s="31"/>
      <c r="UQC60" s="31"/>
      <c r="UQD60" s="31"/>
      <c r="UQE60" s="31"/>
      <c r="UQF60" s="31"/>
      <c r="UQG60" s="31"/>
      <c r="UQH60" s="31"/>
      <c r="UQI60" s="31"/>
      <c r="UQJ60" s="31"/>
      <c r="UQK60" s="31"/>
      <c r="UQL60" s="31"/>
      <c r="UQM60" s="31"/>
      <c r="UQN60" s="31"/>
      <c r="UQO60" s="31"/>
      <c r="UQP60" s="31"/>
      <c r="UQQ60" s="31"/>
      <c r="UQR60" s="31"/>
      <c r="UQS60" s="31"/>
      <c r="UQT60" s="31"/>
      <c r="UQU60" s="31"/>
      <c r="UQV60" s="31"/>
      <c r="UQW60" s="31"/>
      <c r="UQX60" s="31"/>
      <c r="UQY60" s="31"/>
      <c r="UQZ60" s="31"/>
      <c r="URA60" s="31"/>
      <c r="URB60" s="31"/>
      <c r="URC60" s="31"/>
      <c r="URD60" s="31"/>
      <c r="URE60" s="31"/>
      <c r="URF60" s="31"/>
      <c r="URG60" s="31"/>
      <c r="URH60" s="31"/>
      <c r="URI60" s="31"/>
      <c r="URJ60" s="31"/>
      <c r="URK60" s="31"/>
      <c r="URL60" s="31"/>
      <c r="URM60" s="31"/>
      <c r="URN60" s="31"/>
      <c r="URO60" s="31"/>
      <c r="URP60" s="31"/>
      <c r="URQ60" s="31"/>
      <c r="URR60" s="31"/>
      <c r="URS60" s="31"/>
      <c r="URT60" s="31"/>
      <c r="URU60" s="31"/>
      <c r="URV60" s="31"/>
      <c r="URW60" s="31"/>
      <c r="URX60" s="31"/>
      <c r="URY60" s="31"/>
      <c r="URZ60" s="31"/>
      <c r="USA60" s="31"/>
      <c r="USB60" s="31"/>
      <c r="USC60" s="31"/>
      <c r="USD60" s="31"/>
      <c r="USE60" s="31"/>
      <c r="USF60" s="31"/>
      <c r="USG60" s="31"/>
      <c r="USH60" s="31"/>
      <c r="USI60" s="31"/>
      <c r="USJ60" s="31"/>
      <c r="USK60" s="31"/>
      <c r="USL60" s="31"/>
      <c r="USM60" s="31"/>
      <c r="USN60" s="31"/>
      <c r="USO60" s="31"/>
      <c r="USP60" s="31"/>
      <c r="USQ60" s="31"/>
      <c r="USR60" s="31"/>
      <c r="USS60" s="31"/>
      <c r="UST60" s="31"/>
      <c r="USU60" s="31"/>
      <c r="USV60" s="31"/>
      <c r="USW60" s="31"/>
      <c r="USX60" s="31"/>
      <c r="USY60" s="31"/>
      <c r="USZ60" s="31"/>
      <c r="UTA60" s="31"/>
      <c r="UTB60" s="31"/>
      <c r="UTC60" s="31"/>
      <c r="UTD60" s="31"/>
      <c r="UTE60" s="31"/>
      <c r="UTF60" s="31"/>
      <c r="UTG60" s="31"/>
      <c r="UTH60" s="31"/>
      <c r="UTI60" s="31"/>
      <c r="UTJ60" s="31"/>
      <c r="UTK60" s="31"/>
      <c r="UTL60" s="31"/>
      <c r="UTM60" s="31"/>
      <c r="UTN60" s="31"/>
      <c r="UTO60" s="31"/>
      <c r="UTP60" s="31"/>
      <c r="UTQ60" s="31"/>
      <c r="UTR60" s="31"/>
      <c r="UTS60" s="31"/>
      <c r="UTT60" s="31"/>
      <c r="UTU60" s="31"/>
      <c r="UTV60" s="31"/>
      <c r="UTW60" s="31"/>
      <c r="UTX60" s="31"/>
      <c r="UTY60" s="31"/>
      <c r="UTZ60" s="31"/>
      <c r="UUA60" s="31"/>
      <c r="UUB60" s="31"/>
      <c r="UUC60" s="31"/>
      <c r="UUD60" s="31"/>
      <c r="UUE60" s="31"/>
      <c r="UUF60" s="31"/>
      <c r="UUG60" s="31"/>
      <c r="UUH60" s="31"/>
      <c r="UUI60" s="31"/>
      <c r="UUJ60" s="31"/>
      <c r="UUK60" s="31"/>
      <c r="UUL60" s="31"/>
      <c r="UUM60" s="31"/>
      <c r="UUN60" s="31"/>
      <c r="UUO60" s="31"/>
      <c r="UUP60" s="31"/>
      <c r="UUQ60" s="31"/>
      <c r="UUR60" s="31"/>
      <c r="UUS60" s="31"/>
      <c r="UUT60" s="31"/>
      <c r="UUU60" s="31"/>
      <c r="UUV60" s="31"/>
      <c r="UUW60" s="31"/>
      <c r="UUX60" s="31"/>
      <c r="UUY60" s="31"/>
      <c r="UUZ60" s="31"/>
      <c r="UVA60" s="31"/>
      <c r="UVB60" s="31"/>
      <c r="UVC60" s="31"/>
      <c r="UVD60" s="31"/>
      <c r="UVE60" s="31"/>
      <c r="UVF60" s="31"/>
      <c r="UVG60" s="31"/>
      <c r="UVH60" s="31"/>
      <c r="UVI60" s="31"/>
      <c r="UVJ60" s="31"/>
      <c r="UVK60" s="31"/>
      <c r="UVL60" s="31"/>
      <c r="UVM60" s="31"/>
      <c r="UVN60" s="31"/>
      <c r="UVO60" s="31"/>
      <c r="UVP60" s="31"/>
      <c r="UVQ60" s="31"/>
      <c r="UVR60" s="31"/>
      <c r="UVS60" s="31"/>
      <c r="UVT60" s="31"/>
      <c r="UVU60" s="31"/>
      <c r="UVV60" s="31"/>
      <c r="UVW60" s="31"/>
      <c r="UVX60" s="31"/>
      <c r="UVY60" s="31"/>
      <c r="UVZ60" s="31"/>
      <c r="UWA60" s="31"/>
      <c r="UWB60" s="31"/>
      <c r="UWC60" s="31"/>
      <c r="UWD60" s="31"/>
      <c r="UWE60" s="31"/>
      <c r="UWF60" s="31"/>
      <c r="UWG60" s="31"/>
      <c r="UWH60" s="31"/>
      <c r="UWI60" s="31"/>
      <c r="UWJ60" s="31"/>
      <c r="UWK60" s="31"/>
      <c r="UWL60" s="31"/>
      <c r="UWM60" s="31"/>
      <c r="UWN60" s="31"/>
      <c r="UWO60" s="31"/>
      <c r="UWP60" s="31"/>
      <c r="UWQ60" s="31"/>
      <c r="UWR60" s="31"/>
      <c r="UWS60" s="31"/>
      <c r="UWT60" s="31"/>
      <c r="UWU60" s="31"/>
      <c r="UWV60" s="31"/>
      <c r="UWW60" s="31"/>
      <c r="UWX60" s="31"/>
      <c r="UWY60" s="31"/>
      <c r="UWZ60" s="31"/>
      <c r="UXA60" s="31"/>
      <c r="UXB60" s="31"/>
      <c r="UXC60" s="31"/>
      <c r="UXD60" s="31"/>
      <c r="UXE60" s="31"/>
      <c r="UXF60" s="31"/>
      <c r="UXG60" s="31"/>
      <c r="UXH60" s="31"/>
      <c r="UXI60" s="31"/>
      <c r="UXJ60" s="31"/>
      <c r="UXK60" s="31"/>
      <c r="UXL60" s="31"/>
      <c r="UXM60" s="31"/>
      <c r="UXN60" s="31"/>
      <c r="UXO60" s="31"/>
      <c r="UXP60" s="31"/>
      <c r="UXQ60" s="31"/>
      <c r="UXR60" s="31"/>
      <c r="UXS60" s="31"/>
      <c r="UXT60" s="31"/>
      <c r="UXU60" s="31"/>
      <c r="UXV60" s="31"/>
      <c r="UXW60" s="31"/>
      <c r="UXX60" s="31"/>
      <c r="UXY60" s="31"/>
      <c r="UXZ60" s="31"/>
      <c r="UYA60" s="31"/>
      <c r="UYB60" s="31"/>
      <c r="UYC60" s="31"/>
      <c r="UYD60" s="31"/>
      <c r="UYE60" s="31"/>
      <c r="UYF60" s="31"/>
      <c r="UYG60" s="31"/>
      <c r="UYH60" s="31"/>
      <c r="UYI60" s="31"/>
      <c r="UYJ60" s="31"/>
      <c r="UYK60" s="31"/>
      <c r="UYL60" s="31"/>
      <c r="UYM60" s="31"/>
      <c r="UYN60" s="31"/>
      <c r="UYO60" s="31"/>
      <c r="UYP60" s="31"/>
      <c r="UYQ60" s="31"/>
      <c r="UYR60" s="31"/>
      <c r="UYS60" s="31"/>
      <c r="UYT60" s="31"/>
      <c r="UYU60" s="31"/>
      <c r="UYV60" s="31"/>
      <c r="UYW60" s="31"/>
      <c r="UYX60" s="31"/>
      <c r="UYY60" s="31"/>
      <c r="UYZ60" s="31"/>
      <c r="UZA60" s="31"/>
      <c r="UZB60" s="31"/>
      <c r="UZC60" s="31"/>
      <c r="UZD60" s="31"/>
      <c r="UZE60" s="31"/>
      <c r="UZF60" s="31"/>
      <c r="UZG60" s="31"/>
      <c r="UZH60" s="31"/>
      <c r="UZI60" s="31"/>
      <c r="UZJ60" s="31"/>
      <c r="UZK60" s="31"/>
      <c r="UZL60" s="31"/>
      <c r="UZM60" s="31"/>
      <c r="UZN60" s="31"/>
      <c r="UZO60" s="31"/>
      <c r="UZP60" s="31"/>
      <c r="UZQ60" s="31"/>
      <c r="UZR60" s="31"/>
      <c r="UZS60" s="31"/>
      <c r="UZT60" s="31"/>
      <c r="UZU60" s="31"/>
      <c r="UZV60" s="31"/>
      <c r="UZW60" s="31"/>
      <c r="UZX60" s="31"/>
      <c r="UZY60" s="31"/>
      <c r="UZZ60" s="31"/>
      <c r="VAA60" s="31"/>
      <c r="VAB60" s="31"/>
      <c r="VAC60" s="31"/>
      <c r="VAD60" s="31"/>
      <c r="VAE60" s="31"/>
      <c r="VAF60" s="31"/>
      <c r="VAG60" s="31"/>
      <c r="VAH60" s="31"/>
      <c r="VAI60" s="31"/>
      <c r="VAJ60" s="31"/>
      <c r="VAK60" s="31"/>
      <c r="VAL60" s="31"/>
      <c r="VAM60" s="31"/>
      <c r="VAN60" s="31"/>
      <c r="VAO60" s="31"/>
      <c r="VAP60" s="31"/>
      <c r="VAQ60" s="31"/>
      <c r="VAR60" s="31"/>
      <c r="VAS60" s="31"/>
      <c r="VAT60" s="31"/>
      <c r="VAU60" s="31"/>
      <c r="VAV60" s="31"/>
      <c r="VAW60" s="31"/>
      <c r="VAX60" s="31"/>
      <c r="VAY60" s="31"/>
      <c r="VAZ60" s="31"/>
      <c r="VBA60" s="31"/>
      <c r="VBB60" s="31"/>
      <c r="VBC60" s="31"/>
      <c r="VBD60" s="31"/>
      <c r="VBE60" s="31"/>
      <c r="VBF60" s="31"/>
      <c r="VBG60" s="31"/>
      <c r="VBH60" s="31"/>
      <c r="VBI60" s="31"/>
      <c r="VBJ60" s="31"/>
      <c r="VBK60" s="31"/>
      <c r="VBL60" s="31"/>
      <c r="VBM60" s="31"/>
      <c r="VBN60" s="31"/>
      <c r="VBO60" s="31"/>
      <c r="VBP60" s="31"/>
      <c r="VBQ60" s="31"/>
      <c r="VBR60" s="31"/>
      <c r="VBS60" s="31"/>
      <c r="VBT60" s="31"/>
      <c r="VBU60" s="31"/>
      <c r="VBV60" s="31"/>
      <c r="VBW60" s="31"/>
      <c r="VBX60" s="31"/>
      <c r="VBY60" s="31"/>
      <c r="VBZ60" s="31"/>
      <c r="VCA60" s="31"/>
      <c r="VCB60" s="31"/>
      <c r="VCC60" s="31"/>
      <c r="VCD60" s="31"/>
      <c r="VCE60" s="31"/>
      <c r="VCF60" s="31"/>
      <c r="VCG60" s="31"/>
      <c r="VCH60" s="31"/>
      <c r="VCI60" s="31"/>
      <c r="VCJ60" s="31"/>
      <c r="VCK60" s="31"/>
      <c r="VCL60" s="31"/>
      <c r="VCM60" s="31"/>
      <c r="VCN60" s="31"/>
      <c r="VCO60" s="31"/>
      <c r="VCP60" s="31"/>
      <c r="VCQ60" s="31"/>
      <c r="VCR60" s="31"/>
      <c r="VCS60" s="31"/>
      <c r="VCT60" s="31"/>
      <c r="VCU60" s="31"/>
      <c r="VCV60" s="31"/>
      <c r="VCW60" s="31"/>
      <c r="VCX60" s="31"/>
      <c r="VCY60" s="31"/>
      <c r="VCZ60" s="31"/>
      <c r="VDA60" s="31"/>
      <c r="VDB60" s="31"/>
      <c r="VDC60" s="31"/>
      <c r="VDD60" s="31"/>
      <c r="VDE60" s="31"/>
      <c r="VDF60" s="31"/>
      <c r="VDG60" s="31"/>
      <c r="VDH60" s="31"/>
      <c r="VDI60" s="31"/>
      <c r="VDJ60" s="31"/>
      <c r="VDK60" s="31"/>
      <c r="VDL60" s="31"/>
      <c r="VDM60" s="31"/>
      <c r="VDN60" s="31"/>
      <c r="VDO60" s="31"/>
      <c r="VDP60" s="31"/>
      <c r="VDQ60" s="31"/>
      <c r="VDR60" s="31"/>
      <c r="VDS60" s="31"/>
      <c r="VDT60" s="31"/>
      <c r="VDU60" s="31"/>
      <c r="VDV60" s="31"/>
      <c r="VDW60" s="31"/>
      <c r="VDX60" s="31"/>
      <c r="VDY60" s="31"/>
      <c r="VDZ60" s="31"/>
      <c r="VEA60" s="31"/>
      <c r="VEB60" s="31"/>
      <c r="VEC60" s="31"/>
      <c r="VED60" s="31"/>
      <c r="VEE60" s="31"/>
      <c r="VEF60" s="31"/>
      <c r="VEG60" s="31"/>
      <c r="VEH60" s="31"/>
      <c r="VEI60" s="31"/>
      <c r="VEJ60" s="31"/>
      <c r="VEK60" s="31"/>
      <c r="VEL60" s="31"/>
      <c r="VEM60" s="31"/>
      <c r="VEN60" s="31"/>
      <c r="VEO60" s="31"/>
      <c r="VEP60" s="31"/>
      <c r="VEQ60" s="31"/>
      <c r="VER60" s="31"/>
      <c r="VES60" s="31"/>
      <c r="VET60" s="31"/>
      <c r="VEU60" s="31"/>
      <c r="VEV60" s="31"/>
      <c r="VEW60" s="31"/>
      <c r="VEX60" s="31"/>
      <c r="VEY60" s="31"/>
      <c r="VEZ60" s="31"/>
      <c r="VFA60" s="31"/>
      <c r="VFB60" s="31"/>
      <c r="VFC60" s="31"/>
      <c r="VFD60" s="31"/>
      <c r="VFE60" s="31"/>
      <c r="VFF60" s="31"/>
      <c r="VFG60" s="31"/>
      <c r="VFH60" s="31"/>
      <c r="VFI60" s="31"/>
      <c r="VFJ60" s="31"/>
      <c r="VFK60" s="31"/>
      <c r="VFL60" s="31"/>
      <c r="VFM60" s="31"/>
      <c r="VFN60" s="31"/>
      <c r="VFO60" s="31"/>
      <c r="VFP60" s="31"/>
      <c r="VFQ60" s="31"/>
      <c r="VFR60" s="31"/>
      <c r="VFS60" s="31"/>
      <c r="VFT60" s="31"/>
      <c r="VFU60" s="31"/>
      <c r="VFV60" s="31"/>
      <c r="VFW60" s="31"/>
      <c r="VFX60" s="31"/>
      <c r="VFY60" s="31"/>
      <c r="VFZ60" s="31"/>
      <c r="VGA60" s="31"/>
      <c r="VGB60" s="31"/>
      <c r="VGC60" s="31"/>
      <c r="VGD60" s="31"/>
      <c r="VGE60" s="31"/>
      <c r="VGF60" s="31"/>
      <c r="VGG60" s="31"/>
      <c r="VGH60" s="31"/>
      <c r="VGI60" s="31"/>
      <c r="VGJ60" s="31"/>
      <c r="VGK60" s="31"/>
      <c r="VGL60" s="31"/>
      <c r="VGM60" s="31"/>
      <c r="VGN60" s="31"/>
      <c r="VGO60" s="31"/>
      <c r="VGP60" s="31"/>
      <c r="VGQ60" s="31"/>
      <c r="VGR60" s="31"/>
      <c r="VGS60" s="31"/>
      <c r="VGT60" s="31"/>
      <c r="VGU60" s="31"/>
      <c r="VGV60" s="31"/>
      <c r="VGW60" s="31"/>
      <c r="VGX60" s="31"/>
      <c r="VGY60" s="31"/>
      <c r="VGZ60" s="31"/>
      <c r="VHA60" s="31"/>
      <c r="VHB60" s="31"/>
      <c r="VHC60" s="31"/>
      <c r="VHD60" s="31"/>
      <c r="VHE60" s="31"/>
      <c r="VHF60" s="31"/>
      <c r="VHG60" s="31"/>
      <c r="VHH60" s="31"/>
      <c r="VHI60" s="31"/>
      <c r="VHJ60" s="31"/>
      <c r="VHK60" s="31"/>
      <c r="VHL60" s="31"/>
      <c r="VHM60" s="31"/>
      <c r="VHN60" s="31"/>
      <c r="VHO60" s="31"/>
      <c r="VHP60" s="31"/>
      <c r="VHQ60" s="31"/>
      <c r="VHR60" s="31"/>
      <c r="VHS60" s="31"/>
      <c r="VHT60" s="31"/>
      <c r="VHU60" s="31"/>
      <c r="VHV60" s="31"/>
      <c r="VHW60" s="31"/>
      <c r="VHX60" s="31"/>
      <c r="VHY60" s="31"/>
      <c r="VHZ60" s="31"/>
      <c r="VIA60" s="31"/>
      <c r="VIB60" s="31"/>
      <c r="VIC60" s="31"/>
      <c r="VID60" s="31"/>
      <c r="VIE60" s="31"/>
      <c r="VIF60" s="31"/>
      <c r="VIG60" s="31"/>
      <c r="VIH60" s="31"/>
      <c r="VII60" s="31"/>
      <c r="VIJ60" s="31"/>
      <c r="VIK60" s="31"/>
      <c r="VIL60" s="31"/>
      <c r="VIM60" s="31"/>
      <c r="VIN60" s="31"/>
      <c r="VIO60" s="31"/>
      <c r="VIP60" s="31"/>
      <c r="VIQ60" s="31"/>
      <c r="VIR60" s="31"/>
      <c r="VIS60" s="31"/>
      <c r="VIT60" s="31"/>
      <c r="VIU60" s="31"/>
      <c r="VIV60" s="31"/>
      <c r="VIW60" s="31"/>
      <c r="VIX60" s="31"/>
      <c r="VIY60" s="31"/>
      <c r="VIZ60" s="31"/>
      <c r="VJA60" s="31"/>
      <c r="VJB60" s="31"/>
      <c r="VJC60" s="31"/>
      <c r="VJD60" s="31"/>
      <c r="VJE60" s="31"/>
      <c r="VJF60" s="31"/>
      <c r="VJG60" s="31"/>
      <c r="VJH60" s="31"/>
      <c r="VJI60" s="31"/>
      <c r="VJJ60" s="31"/>
      <c r="VJK60" s="31"/>
      <c r="VJL60" s="31"/>
      <c r="VJM60" s="31"/>
      <c r="VJN60" s="31"/>
      <c r="VJO60" s="31"/>
      <c r="VJP60" s="31"/>
      <c r="VJQ60" s="31"/>
      <c r="VJR60" s="31"/>
      <c r="VJS60" s="31"/>
      <c r="VJT60" s="31"/>
      <c r="VJU60" s="31"/>
      <c r="VJV60" s="31"/>
      <c r="VJW60" s="31"/>
      <c r="VJX60" s="31"/>
      <c r="VJY60" s="31"/>
      <c r="VJZ60" s="31"/>
      <c r="VKA60" s="31"/>
      <c r="VKB60" s="31"/>
      <c r="VKC60" s="31"/>
      <c r="VKD60" s="31"/>
      <c r="VKE60" s="31"/>
      <c r="VKF60" s="31"/>
      <c r="VKG60" s="31"/>
      <c r="VKH60" s="31"/>
      <c r="VKI60" s="31"/>
      <c r="VKJ60" s="31"/>
      <c r="VKK60" s="31"/>
      <c r="VKL60" s="31"/>
      <c r="VKM60" s="31"/>
      <c r="VKN60" s="31"/>
      <c r="VKO60" s="31"/>
      <c r="VKP60" s="31"/>
      <c r="VKQ60" s="31"/>
      <c r="VKR60" s="31"/>
      <c r="VKS60" s="31"/>
      <c r="VKT60" s="31"/>
      <c r="VKU60" s="31"/>
      <c r="VKV60" s="31"/>
      <c r="VKW60" s="31"/>
      <c r="VKX60" s="31"/>
      <c r="VKY60" s="31"/>
      <c r="VKZ60" s="31"/>
      <c r="VLA60" s="31"/>
      <c r="VLB60" s="31"/>
      <c r="VLC60" s="31"/>
      <c r="VLD60" s="31"/>
      <c r="VLE60" s="31"/>
      <c r="VLF60" s="31"/>
      <c r="VLG60" s="31"/>
      <c r="VLH60" s="31"/>
      <c r="VLI60" s="31"/>
      <c r="VLJ60" s="31"/>
      <c r="VLK60" s="31"/>
      <c r="VLL60" s="31"/>
      <c r="VLM60" s="31"/>
      <c r="VLN60" s="31"/>
      <c r="VLO60" s="31"/>
      <c r="VLP60" s="31"/>
      <c r="VLQ60" s="31"/>
      <c r="VLR60" s="31"/>
      <c r="VLS60" s="31"/>
      <c r="VLT60" s="31"/>
      <c r="VLU60" s="31"/>
      <c r="VLV60" s="31"/>
      <c r="VLW60" s="31"/>
      <c r="VLX60" s="31"/>
      <c r="VLY60" s="31"/>
      <c r="VLZ60" s="31"/>
      <c r="VMA60" s="31"/>
      <c r="VMB60" s="31"/>
      <c r="VMC60" s="31"/>
      <c r="VMD60" s="31"/>
      <c r="VME60" s="31"/>
      <c r="VMF60" s="31"/>
      <c r="VMG60" s="31"/>
      <c r="VMH60" s="31"/>
      <c r="VMI60" s="31"/>
      <c r="VMJ60" s="31"/>
      <c r="VMK60" s="31"/>
      <c r="VML60" s="31"/>
      <c r="VMM60" s="31"/>
      <c r="VMN60" s="31"/>
      <c r="VMO60" s="31"/>
      <c r="VMP60" s="31"/>
      <c r="VMQ60" s="31"/>
      <c r="VMR60" s="31"/>
      <c r="VMS60" s="31"/>
      <c r="VMT60" s="31"/>
      <c r="VMU60" s="31"/>
      <c r="VMV60" s="31"/>
      <c r="VMW60" s="31"/>
      <c r="VMX60" s="31"/>
      <c r="VMY60" s="31"/>
      <c r="VMZ60" s="31"/>
      <c r="VNA60" s="31"/>
      <c r="VNB60" s="31"/>
      <c r="VNC60" s="31"/>
      <c r="VND60" s="31"/>
      <c r="VNE60" s="31"/>
      <c r="VNF60" s="31"/>
      <c r="VNG60" s="31"/>
      <c r="VNH60" s="31"/>
      <c r="VNI60" s="31"/>
      <c r="VNJ60" s="31"/>
      <c r="VNK60" s="31"/>
      <c r="VNL60" s="31"/>
      <c r="VNM60" s="31"/>
      <c r="VNN60" s="31"/>
      <c r="VNO60" s="31"/>
      <c r="VNP60" s="31"/>
      <c r="VNQ60" s="31"/>
      <c r="VNR60" s="31"/>
      <c r="VNS60" s="31"/>
      <c r="VNT60" s="31"/>
      <c r="VNU60" s="31"/>
      <c r="VNV60" s="31"/>
      <c r="VNW60" s="31"/>
      <c r="VNX60" s="31"/>
      <c r="VNY60" s="31"/>
      <c r="VNZ60" s="31"/>
      <c r="VOA60" s="31"/>
      <c r="VOB60" s="31"/>
      <c r="VOC60" s="31"/>
      <c r="VOD60" s="31"/>
      <c r="VOE60" s="31"/>
      <c r="VOF60" s="31"/>
      <c r="VOG60" s="31"/>
      <c r="VOH60" s="31"/>
      <c r="VOI60" s="31"/>
      <c r="VOJ60" s="31"/>
      <c r="VOK60" s="31"/>
      <c r="VOL60" s="31"/>
      <c r="VOM60" s="31"/>
      <c r="VON60" s="31"/>
      <c r="VOO60" s="31"/>
      <c r="VOP60" s="31"/>
      <c r="VOQ60" s="31"/>
      <c r="VOR60" s="31"/>
      <c r="VOS60" s="31"/>
      <c r="VOT60" s="31"/>
      <c r="VOU60" s="31"/>
      <c r="VOV60" s="31"/>
      <c r="VOW60" s="31"/>
      <c r="VOX60" s="31"/>
      <c r="VOY60" s="31"/>
      <c r="VOZ60" s="31"/>
      <c r="VPA60" s="31"/>
      <c r="VPB60" s="31"/>
      <c r="VPC60" s="31"/>
      <c r="VPD60" s="31"/>
      <c r="VPE60" s="31"/>
      <c r="VPF60" s="31"/>
      <c r="VPG60" s="31"/>
      <c r="VPH60" s="31"/>
      <c r="VPI60" s="31"/>
      <c r="VPJ60" s="31"/>
      <c r="VPK60" s="31"/>
      <c r="VPL60" s="31"/>
      <c r="VPM60" s="31"/>
      <c r="VPN60" s="31"/>
      <c r="VPO60" s="31"/>
      <c r="VPP60" s="31"/>
      <c r="VPQ60" s="31"/>
      <c r="VPR60" s="31"/>
      <c r="VPS60" s="31"/>
      <c r="VPT60" s="31"/>
      <c r="VPU60" s="31"/>
      <c r="VPV60" s="31"/>
      <c r="VPW60" s="31"/>
      <c r="VPX60" s="31"/>
      <c r="VPY60" s="31"/>
      <c r="VPZ60" s="31"/>
      <c r="VQA60" s="31"/>
      <c r="VQB60" s="31"/>
      <c r="VQC60" s="31"/>
      <c r="VQD60" s="31"/>
      <c r="VQE60" s="31"/>
      <c r="VQF60" s="31"/>
      <c r="VQG60" s="31"/>
      <c r="VQH60" s="31"/>
      <c r="VQI60" s="31"/>
      <c r="VQJ60" s="31"/>
      <c r="VQK60" s="31"/>
      <c r="VQL60" s="31"/>
      <c r="VQM60" s="31"/>
      <c r="VQN60" s="31"/>
      <c r="VQO60" s="31"/>
      <c r="VQP60" s="31"/>
      <c r="VQQ60" s="31"/>
      <c r="VQR60" s="31"/>
      <c r="VQS60" s="31"/>
      <c r="VQT60" s="31"/>
      <c r="VQU60" s="31"/>
      <c r="VQV60" s="31"/>
      <c r="VQW60" s="31"/>
      <c r="VQX60" s="31"/>
      <c r="VQY60" s="31"/>
      <c r="VQZ60" s="31"/>
      <c r="VRA60" s="31"/>
      <c r="VRB60" s="31"/>
      <c r="VRC60" s="31"/>
      <c r="VRD60" s="31"/>
      <c r="VRE60" s="31"/>
      <c r="VRF60" s="31"/>
      <c r="VRG60" s="31"/>
      <c r="VRH60" s="31"/>
      <c r="VRI60" s="31"/>
      <c r="VRJ60" s="31"/>
      <c r="VRK60" s="31"/>
      <c r="VRL60" s="31"/>
      <c r="VRM60" s="31"/>
      <c r="VRN60" s="31"/>
      <c r="VRO60" s="31"/>
      <c r="VRP60" s="31"/>
      <c r="VRQ60" s="31"/>
      <c r="VRR60" s="31"/>
      <c r="VRS60" s="31"/>
      <c r="VRT60" s="31"/>
      <c r="VRU60" s="31"/>
      <c r="VRV60" s="31"/>
      <c r="VRW60" s="31"/>
      <c r="VRX60" s="31"/>
      <c r="VRY60" s="31"/>
      <c r="VRZ60" s="31"/>
      <c r="VSA60" s="31"/>
      <c r="VSB60" s="31"/>
      <c r="VSC60" s="31"/>
      <c r="VSD60" s="31"/>
      <c r="VSE60" s="31"/>
      <c r="VSF60" s="31"/>
      <c r="VSG60" s="31"/>
      <c r="VSH60" s="31"/>
      <c r="VSI60" s="31"/>
      <c r="VSJ60" s="31"/>
      <c r="VSK60" s="31"/>
      <c r="VSL60" s="31"/>
      <c r="VSM60" s="31"/>
      <c r="VSN60" s="31"/>
      <c r="VSO60" s="31"/>
      <c r="VSP60" s="31"/>
      <c r="VSQ60" s="31"/>
      <c r="VSR60" s="31"/>
      <c r="VSS60" s="31"/>
      <c r="VST60" s="31"/>
      <c r="VSU60" s="31"/>
      <c r="VSV60" s="31"/>
      <c r="VSW60" s="31"/>
      <c r="VSX60" s="31"/>
      <c r="VSY60" s="31"/>
      <c r="VSZ60" s="31"/>
      <c r="VTA60" s="31"/>
      <c r="VTB60" s="31"/>
      <c r="VTC60" s="31"/>
      <c r="VTD60" s="31"/>
      <c r="VTE60" s="31"/>
      <c r="VTF60" s="31"/>
      <c r="VTG60" s="31"/>
      <c r="VTH60" s="31"/>
      <c r="VTI60" s="31"/>
      <c r="VTJ60" s="31"/>
      <c r="VTK60" s="31"/>
      <c r="VTL60" s="31"/>
      <c r="VTM60" s="31"/>
      <c r="VTN60" s="31"/>
      <c r="VTO60" s="31"/>
      <c r="VTP60" s="31"/>
      <c r="VTQ60" s="31"/>
      <c r="VTR60" s="31"/>
      <c r="VTS60" s="31"/>
      <c r="VTT60" s="31"/>
      <c r="VTU60" s="31"/>
      <c r="VTV60" s="31"/>
      <c r="VTW60" s="31"/>
      <c r="VTX60" s="31"/>
      <c r="VTY60" s="31"/>
      <c r="VTZ60" s="31"/>
      <c r="VUA60" s="31"/>
      <c r="VUB60" s="31"/>
      <c r="VUC60" s="31"/>
      <c r="VUD60" s="31"/>
      <c r="VUE60" s="31"/>
      <c r="VUF60" s="31"/>
      <c r="VUG60" s="31"/>
      <c r="VUH60" s="31"/>
      <c r="VUI60" s="31"/>
      <c r="VUJ60" s="31"/>
      <c r="VUK60" s="31"/>
      <c r="VUL60" s="31"/>
      <c r="VUM60" s="31"/>
      <c r="VUN60" s="31"/>
      <c r="VUO60" s="31"/>
      <c r="VUP60" s="31"/>
      <c r="VUQ60" s="31"/>
      <c r="VUR60" s="31"/>
      <c r="VUS60" s="31"/>
      <c r="VUT60" s="31"/>
      <c r="VUU60" s="31"/>
      <c r="VUV60" s="31"/>
      <c r="VUW60" s="31"/>
      <c r="VUX60" s="31"/>
      <c r="VUY60" s="31"/>
      <c r="VUZ60" s="31"/>
      <c r="VVA60" s="31"/>
      <c r="VVB60" s="31"/>
      <c r="VVC60" s="31"/>
      <c r="VVD60" s="31"/>
      <c r="VVE60" s="31"/>
      <c r="VVF60" s="31"/>
      <c r="VVG60" s="31"/>
      <c r="VVH60" s="31"/>
      <c r="VVI60" s="31"/>
      <c r="VVJ60" s="31"/>
      <c r="VVK60" s="31"/>
      <c r="VVL60" s="31"/>
      <c r="VVM60" s="31"/>
      <c r="VVN60" s="31"/>
      <c r="VVO60" s="31"/>
      <c r="VVP60" s="31"/>
      <c r="VVQ60" s="31"/>
      <c r="VVR60" s="31"/>
      <c r="VVS60" s="31"/>
      <c r="VVT60" s="31"/>
      <c r="VVU60" s="31"/>
      <c r="VVV60" s="31"/>
      <c r="VVW60" s="31"/>
      <c r="VVX60" s="31"/>
      <c r="VVY60" s="31"/>
      <c r="VVZ60" s="31"/>
      <c r="VWA60" s="31"/>
      <c r="VWB60" s="31"/>
      <c r="VWC60" s="31"/>
      <c r="VWD60" s="31"/>
      <c r="VWE60" s="31"/>
      <c r="VWF60" s="31"/>
      <c r="VWG60" s="31"/>
      <c r="VWH60" s="31"/>
      <c r="VWI60" s="31"/>
      <c r="VWJ60" s="31"/>
      <c r="VWK60" s="31"/>
      <c r="VWL60" s="31"/>
      <c r="VWM60" s="31"/>
      <c r="VWN60" s="31"/>
      <c r="VWO60" s="31"/>
      <c r="VWP60" s="31"/>
      <c r="VWQ60" s="31"/>
      <c r="VWR60" s="31"/>
      <c r="VWS60" s="31"/>
      <c r="VWT60" s="31"/>
      <c r="VWU60" s="31"/>
      <c r="VWV60" s="31"/>
      <c r="VWW60" s="31"/>
      <c r="VWX60" s="31"/>
      <c r="VWY60" s="31"/>
      <c r="VWZ60" s="31"/>
      <c r="VXA60" s="31"/>
      <c r="VXB60" s="31"/>
      <c r="VXC60" s="31"/>
      <c r="VXD60" s="31"/>
      <c r="VXE60" s="31"/>
      <c r="VXF60" s="31"/>
      <c r="VXG60" s="31"/>
      <c r="VXH60" s="31"/>
      <c r="VXI60" s="31"/>
      <c r="VXJ60" s="31"/>
      <c r="VXK60" s="31"/>
      <c r="VXL60" s="31"/>
      <c r="VXM60" s="31"/>
      <c r="VXN60" s="31"/>
      <c r="VXO60" s="31"/>
      <c r="VXP60" s="31"/>
      <c r="VXQ60" s="31"/>
      <c r="VXR60" s="31"/>
      <c r="VXS60" s="31"/>
      <c r="VXT60" s="31"/>
      <c r="VXU60" s="31"/>
      <c r="VXV60" s="31"/>
      <c r="VXW60" s="31"/>
      <c r="VXX60" s="31"/>
      <c r="VXY60" s="31"/>
      <c r="VXZ60" s="31"/>
      <c r="VYA60" s="31"/>
      <c r="VYB60" s="31"/>
      <c r="VYC60" s="31"/>
      <c r="VYD60" s="31"/>
      <c r="VYE60" s="31"/>
      <c r="VYF60" s="31"/>
      <c r="VYG60" s="31"/>
      <c r="VYH60" s="31"/>
      <c r="VYI60" s="31"/>
      <c r="VYJ60" s="31"/>
      <c r="VYK60" s="31"/>
      <c r="VYL60" s="31"/>
      <c r="VYM60" s="31"/>
      <c r="VYN60" s="31"/>
      <c r="VYO60" s="31"/>
      <c r="VYP60" s="31"/>
      <c r="VYQ60" s="31"/>
      <c r="VYR60" s="31"/>
      <c r="VYS60" s="31"/>
      <c r="VYT60" s="31"/>
      <c r="VYU60" s="31"/>
      <c r="VYV60" s="31"/>
      <c r="VYW60" s="31"/>
      <c r="VYX60" s="31"/>
      <c r="VYY60" s="31"/>
      <c r="VYZ60" s="31"/>
      <c r="VZA60" s="31"/>
      <c r="VZB60" s="31"/>
      <c r="VZC60" s="31"/>
      <c r="VZD60" s="31"/>
      <c r="VZE60" s="31"/>
      <c r="VZF60" s="31"/>
      <c r="VZG60" s="31"/>
      <c r="VZH60" s="31"/>
      <c r="VZI60" s="31"/>
      <c r="VZJ60" s="31"/>
      <c r="VZK60" s="31"/>
      <c r="VZL60" s="31"/>
      <c r="VZM60" s="31"/>
      <c r="VZN60" s="31"/>
      <c r="VZO60" s="31"/>
      <c r="VZP60" s="31"/>
      <c r="VZQ60" s="31"/>
      <c r="VZR60" s="31"/>
      <c r="VZS60" s="31"/>
      <c r="VZT60" s="31"/>
      <c r="VZU60" s="31"/>
      <c r="VZV60" s="31"/>
      <c r="VZW60" s="31"/>
      <c r="VZX60" s="31"/>
      <c r="VZY60" s="31"/>
      <c r="VZZ60" s="31"/>
      <c r="WAA60" s="31"/>
      <c r="WAB60" s="31"/>
      <c r="WAC60" s="31"/>
      <c r="WAD60" s="31"/>
      <c r="WAE60" s="31"/>
      <c r="WAF60" s="31"/>
      <c r="WAG60" s="31"/>
      <c r="WAH60" s="31"/>
      <c r="WAI60" s="31"/>
      <c r="WAJ60" s="31"/>
      <c r="WAK60" s="31"/>
      <c r="WAL60" s="31"/>
      <c r="WAM60" s="31"/>
      <c r="WAN60" s="31"/>
      <c r="WAO60" s="31"/>
      <c r="WAP60" s="31"/>
      <c r="WAQ60" s="31"/>
      <c r="WAR60" s="31"/>
      <c r="WAS60" s="31"/>
      <c r="WAT60" s="31"/>
      <c r="WAU60" s="31"/>
      <c r="WAV60" s="31"/>
      <c r="WAW60" s="31"/>
      <c r="WAX60" s="31"/>
      <c r="WAY60" s="31"/>
      <c r="WAZ60" s="31"/>
      <c r="WBA60" s="31"/>
      <c r="WBB60" s="31"/>
      <c r="WBC60" s="31"/>
      <c r="WBD60" s="31"/>
      <c r="WBE60" s="31"/>
      <c r="WBF60" s="31"/>
      <c r="WBG60" s="31"/>
      <c r="WBH60" s="31"/>
      <c r="WBI60" s="31"/>
      <c r="WBJ60" s="31"/>
      <c r="WBK60" s="31"/>
      <c r="WBL60" s="31"/>
      <c r="WBM60" s="31"/>
      <c r="WBN60" s="31"/>
      <c r="WBO60" s="31"/>
      <c r="WBP60" s="31"/>
      <c r="WBQ60" s="31"/>
      <c r="WBR60" s="31"/>
      <c r="WBS60" s="31"/>
      <c r="WBT60" s="31"/>
      <c r="WBU60" s="31"/>
      <c r="WBV60" s="31"/>
      <c r="WBW60" s="31"/>
      <c r="WBX60" s="31"/>
      <c r="WBY60" s="31"/>
      <c r="WBZ60" s="31"/>
      <c r="WCA60" s="31"/>
      <c r="WCB60" s="31"/>
      <c r="WCC60" s="31"/>
      <c r="WCD60" s="31"/>
      <c r="WCE60" s="31"/>
      <c r="WCF60" s="31"/>
      <c r="WCG60" s="31"/>
      <c r="WCH60" s="31"/>
      <c r="WCI60" s="31"/>
      <c r="WCJ60" s="31"/>
      <c r="WCK60" s="31"/>
      <c r="WCL60" s="31"/>
      <c r="WCM60" s="31"/>
      <c r="WCN60" s="31"/>
      <c r="WCO60" s="31"/>
      <c r="WCP60" s="31"/>
      <c r="WCQ60" s="31"/>
      <c r="WCR60" s="31"/>
      <c r="WCS60" s="31"/>
      <c r="WCT60" s="31"/>
      <c r="WCU60" s="31"/>
      <c r="WCV60" s="31"/>
      <c r="WCW60" s="31"/>
      <c r="WCX60" s="31"/>
      <c r="WCY60" s="31"/>
      <c r="WCZ60" s="31"/>
      <c r="WDA60" s="31"/>
      <c r="WDB60" s="31"/>
      <c r="WDC60" s="31"/>
      <c r="WDD60" s="31"/>
      <c r="WDE60" s="31"/>
      <c r="WDF60" s="31"/>
      <c r="WDG60" s="31"/>
      <c r="WDH60" s="31"/>
      <c r="WDI60" s="31"/>
      <c r="WDJ60" s="31"/>
      <c r="WDK60" s="31"/>
      <c r="WDL60" s="31"/>
      <c r="WDM60" s="31"/>
      <c r="WDN60" s="31"/>
      <c r="WDO60" s="31"/>
      <c r="WDP60" s="31"/>
      <c r="WDQ60" s="31"/>
      <c r="WDR60" s="31"/>
      <c r="WDS60" s="31"/>
      <c r="WDT60" s="31"/>
      <c r="WDU60" s="31"/>
      <c r="WDV60" s="31"/>
      <c r="WDW60" s="31"/>
      <c r="WDX60" s="31"/>
      <c r="WDY60" s="31"/>
      <c r="WDZ60" s="31"/>
      <c r="WEA60" s="31"/>
      <c r="WEB60" s="31"/>
      <c r="WEC60" s="31"/>
      <c r="WED60" s="31"/>
      <c r="WEE60" s="31"/>
      <c r="WEF60" s="31"/>
      <c r="WEG60" s="31"/>
      <c r="WEH60" s="31"/>
      <c r="WEI60" s="31"/>
      <c r="WEJ60" s="31"/>
      <c r="WEK60" s="31"/>
      <c r="WEL60" s="31"/>
      <c r="WEM60" s="31"/>
      <c r="WEN60" s="31"/>
      <c r="WEO60" s="31"/>
      <c r="WEP60" s="31"/>
      <c r="WEQ60" s="31"/>
      <c r="WER60" s="31"/>
      <c r="WES60" s="31"/>
      <c r="WET60" s="31"/>
      <c r="WEU60" s="31"/>
      <c r="WEV60" s="31"/>
      <c r="WEW60" s="31"/>
      <c r="WEX60" s="31"/>
      <c r="WEY60" s="31"/>
      <c r="WEZ60" s="31"/>
      <c r="WFA60" s="31"/>
      <c r="WFB60" s="31"/>
      <c r="WFC60" s="31"/>
      <c r="WFD60" s="31"/>
      <c r="WFE60" s="31"/>
      <c r="WFF60" s="31"/>
      <c r="WFG60" s="31"/>
      <c r="WFH60" s="31"/>
      <c r="WFI60" s="31"/>
      <c r="WFJ60" s="31"/>
      <c r="WFK60" s="31"/>
      <c r="WFL60" s="31"/>
      <c r="WFM60" s="31"/>
      <c r="WFN60" s="31"/>
      <c r="WFO60" s="31"/>
      <c r="WFP60" s="31"/>
      <c r="WFQ60" s="31"/>
      <c r="WFR60" s="31"/>
      <c r="WFS60" s="31"/>
      <c r="WFT60" s="31"/>
      <c r="WFU60" s="31"/>
      <c r="WFV60" s="31"/>
      <c r="WFW60" s="31"/>
      <c r="WFX60" s="31"/>
      <c r="WFY60" s="31"/>
      <c r="WFZ60" s="31"/>
      <c r="WGA60" s="31"/>
      <c r="WGB60" s="31"/>
      <c r="WGC60" s="31"/>
      <c r="WGD60" s="31"/>
      <c r="WGE60" s="31"/>
      <c r="WGF60" s="31"/>
      <c r="WGG60" s="31"/>
      <c r="WGH60" s="31"/>
      <c r="WGI60" s="31"/>
      <c r="WGJ60" s="31"/>
      <c r="WGK60" s="31"/>
      <c r="WGL60" s="31"/>
      <c r="WGM60" s="31"/>
      <c r="WGN60" s="31"/>
      <c r="WGO60" s="31"/>
      <c r="WGP60" s="31"/>
      <c r="WGQ60" s="31"/>
      <c r="WGR60" s="31"/>
      <c r="WGS60" s="31"/>
      <c r="WGT60" s="31"/>
      <c r="WGU60" s="31"/>
      <c r="WGV60" s="31"/>
      <c r="WGW60" s="31"/>
      <c r="WGX60" s="31"/>
      <c r="WGY60" s="31"/>
      <c r="WGZ60" s="31"/>
      <c r="WHA60" s="31"/>
      <c r="WHB60" s="31"/>
      <c r="WHC60" s="31"/>
      <c r="WHD60" s="31"/>
      <c r="WHE60" s="31"/>
      <c r="WHF60" s="31"/>
      <c r="WHG60" s="31"/>
      <c r="WHH60" s="31"/>
      <c r="WHI60" s="31"/>
      <c r="WHJ60" s="31"/>
      <c r="WHK60" s="31"/>
      <c r="WHL60" s="31"/>
      <c r="WHM60" s="31"/>
      <c r="WHN60" s="31"/>
      <c r="WHO60" s="31"/>
      <c r="WHP60" s="31"/>
      <c r="WHQ60" s="31"/>
      <c r="WHR60" s="31"/>
      <c r="WHS60" s="31"/>
      <c r="WHT60" s="31"/>
      <c r="WHU60" s="31"/>
      <c r="WHV60" s="31"/>
      <c r="WHW60" s="31"/>
      <c r="WHX60" s="31"/>
      <c r="WHY60" s="31"/>
      <c r="WHZ60" s="31"/>
      <c r="WIA60" s="31"/>
      <c r="WIB60" s="31"/>
      <c r="WIC60" s="31"/>
      <c r="WID60" s="31"/>
      <c r="WIE60" s="31"/>
      <c r="WIF60" s="31"/>
      <c r="WIG60" s="31"/>
      <c r="WIH60" s="31"/>
      <c r="WII60" s="31"/>
      <c r="WIJ60" s="31"/>
      <c r="WIK60" s="31"/>
      <c r="WIL60" s="31"/>
      <c r="WIM60" s="31"/>
      <c r="WIN60" s="31"/>
      <c r="WIO60" s="31"/>
      <c r="WIP60" s="31"/>
      <c r="WIQ60" s="31"/>
      <c r="WIR60" s="31"/>
      <c r="WIS60" s="31"/>
      <c r="WIT60" s="31"/>
      <c r="WIU60" s="31"/>
      <c r="WIV60" s="31"/>
      <c r="WIW60" s="31"/>
      <c r="WIX60" s="31"/>
      <c r="WIY60" s="31"/>
      <c r="WIZ60" s="31"/>
      <c r="WJA60" s="31"/>
      <c r="WJB60" s="31"/>
      <c r="WJC60" s="31"/>
      <c r="WJD60" s="31"/>
      <c r="WJE60" s="31"/>
      <c r="WJF60" s="31"/>
      <c r="WJG60" s="31"/>
      <c r="WJH60" s="31"/>
      <c r="WJI60" s="31"/>
      <c r="WJJ60" s="31"/>
      <c r="WJK60" s="31"/>
      <c r="WJL60" s="31"/>
      <c r="WJM60" s="31"/>
      <c r="WJN60" s="31"/>
      <c r="WJO60" s="31"/>
      <c r="WJP60" s="31"/>
      <c r="WJQ60" s="31"/>
      <c r="WJR60" s="31"/>
      <c r="WJS60" s="31"/>
      <c r="WJT60" s="31"/>
      <c r="WJU60" s="31"/>
      <c r="WJV60" s="31"/>
      <c r="WJW60" s="31"/>
      <c r="WJX60" s="31"/>
      <c r="WJY60" s="31"/>
      <c r="WJZ60" s="31"/>
      <c r="WKA60" s="31"/>
      <c r="WKB60" s="31"/>
      <c r="WKC60" s="31"/>
      <c r="WKD60" s="31"/>
      <c r="WKE60" s="31"/>
      <c r="WKF60" s="31"/>
      <c r="WKG60" s="31"/>
      <c r="WKH60" s="31"/>
      <c r="WKI60" s="31"/>
      <c r="WKJ60" s="31"/>
      <c r="WKK60" s="31"/>
      <c r="WKL60" s="31"/>
      <c r="WKM60" s="31"/>
      <c r="WKN60" s="31"/>
      <c r="WKO60" s="31"/>
      <c r="WKP60" s="31"/>
      <c r="WKQ60" s="31"/>
      <c r="WKR60" s="31"/>
      <c r="WKS60" s="31"/>
      <c r="WKT60" s="31"/>
      <c r="WKU60" s="31"/>
      <c r="WKV60" s="31"/>
      <c r="WKW60" s="31"/>
      <c r="WKX60" s="31"/>
      <c r="WKY60" s="31"/>
      <c r="WKZ60" s="31"/>
      <c r="WLA60" s="31"/>
      <c r="WLB60" s="31"/>
      <c r="WLC60" s="31"/>
      <c r="WLD60" s="31"/>
      <c r="WLE60" s="31"/>
      <c r="WLF60" s="31"/>
      <c r="WLG60" s="31"/>
      <c r="WLH60" s="31"/>
      <c r="WLI60" s="31"/>
      <c r="WLJ60" s="31"/>
      <c r="WLK60" s="31"/>
      <c r="WLL60" s="31"/>
      <c r="WLM60" s="31"/>
      <c r="WLN60" s="31"/>
      <c r="WLO60" s="31"/>
      <c r="WLP60" s="31"/>
      <c r="WLQ60" s="31"/>
      <c r="WLR60" s="31"/>
      <c r="WLS60" s="31"/>
      <c r="WLT60" s="31"/>
      <c r="WLU60" s="31"/>
      <c r="WLV60" s="31"/>
      <c r="WLW60" s="31"/>
      <c r="WLX60" s="31"/>
      <c r="WLY60" s="31"/>
      <c r="WLZ60" s="31"/>
      <c r="WMA60" s="31"/>
      <c r="WMB60" s="31"/>
      <c r="WMC60" s="31"/>
      <c r="WMD60" s="31"/>
      <c r="WME60" s="31"/>
      <c r="WMF60" s="31"/>
      <c r="WMG60" s="31"/>
      <c r="WMH60" s="31"/>
      <c r="WMI60" s="31"/>
      <c r="WMJ60" s="31"/>
      <c r="WMK60" s="31"/>
      <c r="WML60" s="31"/>
      <c r="WMM60" s="31"/>
      <c r="WMN60" s="31"/>
      <c r="WMO60" s="31"/>
      <c r="WMP60" s="31"/>
      <c r="WMQ60" s="31"/>
      <c r="WMR60" s="31"/>
      <c r="WMS60" s="31"/>
      <c r="WMT60" s="31"/>
      <c r="WMU60" s="31"/>
      <c r="WMV60" s="31"/>
      <c r="WMW60" s="31"/>
      <c r="WMX60" s="31"/>
      <c r="WMY60" s="31"/>
      <c r="WMZ60" s="31"/>
      <c r="WNA60" s="31"/>
      <c r="WNB60" s="31"/>
      <c r="WNC60" s="31"/>
      <c r="WND60" s="31"/>
      <c r="WNE60" s="31"/>
      <c r="WNF60" s="31"/>
      <c r="WNG60" s="31"/>
      <c r="WNH60" s="31"/>
      <c r="WNI60" s="31"/>
      <c r="WNJ60" s="31"/>
      <c r="WNK60" s="31"/>
      <c r="WNL60" s="31"/>
      <c r="WNM60" s="31"/>
      <c r="WNN60" s="31"/>
      <c r="WNO60" s="31"/>
      <c r="WNP60" s="31"/>
      <c r="WNQ60" s="31"/>
      <c r="WNR60" s="31"/>
      <c r="WNS60" s="31"/>
      <c r="WNT60" s="31"/>
      <c r="WNU60" s="31"/>
      <c r="WNV60" s="31"/>
      <c r="WNW60" s="31"/>
      <c r="WNX60" s="31"/>
      <c r="WNY60" s="31"/>
      <c r="WNZ60" s="31"/>
      <c r="WOA60" s="31"/>
      <c r="WOB60" s="31"/>
      <c r="WOC60" s="31"/>
      <c r="WOD60" s="31"/>
      <c r="WOE60" s="31"/>
      <c r="WOF60" s="31"/>
      <c r="WOG60" s="31"/>
      <c r="WOH60" s="31"/>
      <c r="WOI60" s="31"/>
      <c r="WOJ60" s="31"/>
      <c r="WOK60" s="31"/>
      <c r="WOL60" s="31"/>
      <c r="WOM60" s="31"/>
      <c r="WON60" s="31"/>
      <c r="WOO60" s="31"/>
      <c r="WOP60" s="31"/>
      <c r="WOQ60" s="31"/>
      <c r="WOR60" s="31"/>
      <c r="WOS60" s="31"/>
      <c r="WOT60" s="31"/>
      <c r="WOU60" s="31"/>
      <c r="WOV60" s="31"/>
      <c r="WOW60" s="31"/>
      <c r="WOX60" s="31"/>
      <c r="WOY60" s="31"/>
      <c r="WOZ60" s="31"/>
      <c r="WPA60" s="31"/>
      <c r="WPB60" s="31"/>
      <c r="WPC60" s="31"/>
      <c r="WPD60" s="31"/>
      <c r="WPE60" s="31"/>
      <c r="WPF60" s="31"/>
      <c r="WPG60" s="31"/>
      <c r="WPH60" s="31"/>
      <c r="WPI60" s="31"/>
      <c r="WPJ60" s="31"/>
      <c r="WPK60" s="31"/>
      <c r="WPL60" s="31"/>
      <c r="WPM60" s="31"/>
      <c r="WPN60" s="31"/>
      <c r="WPO60" s="31"/>
      <c r="WPP60" s="31"/>
      <c r="WPQ60" s="31"/>
      <c r="WPR60" s="31"/>
      <c r="WPS60" s="31"/>
      <c r="WPT60" s="31"/>
      <c r="WPU60" s="31"/>
      <c r="WPV60" s="31"/>
      <c r="WPW60" s="31"/>
      <c r="WPX60" s="31"/>
      <c r="WPY60" s="31"/>
      <c r="WPZ60" s="31"/>
      <c r="WQA60" s="31"/>
      <c r="WQB60" s="31"/>
      <c r="WQC60" s="31"/>
      <c r="WQD60" s="31"/>
      <c r="WQE60" s="31"/>
      <c r="WQF60" s="31"/>
      <c r="WQG60" s="31"/>
      <c r="WQH60" s="31"/>
      <c r="WQI60" s="31"/>
      <c r="WQJ60" s="31"/>
      <c r="WQK60" s="31"/>
      <c r="WQL60" s="31"/>
      <c r="WQM60" s="31"/>
      <c r="WQN60" s="31"/>
      <c r="WQO60" s="31"/>
      <c r="WQP60" s="31"/>
      <c r="WQQ60" s="31"/>
      <c r="WQR60" s="31"/>
      <c r="WQS60" s="31"/>
      <c r="WQT60" s="31"/>
      <c r="WQU60" s="31"/>
      <c r="WQV60" s="31"/>
      <c r="WQW60" s="31"/>
      <c r="WQX60" s="31"/>
      <c r="WQY60" s="31"/>
      <c r="WQZ60" s="31"/>
      <c r="WRA60" s="31"/>
      <c r="WRB60" s="31"/>
      <c r="WRC60" s="31"/>
      <c r="WRD60" s="31"/>
      <c r="WRE60" s="31"/>
      <c r="WRF60" s="31"/>
      <c r="WRG60" s="31"/>
      <c r="WRH60" s="31"/>
      <c r="WRI60" s="31"/>
      <c r="WRJ60" s="31"/>
      <c r="WRK60" s="31"/>
      <c r="WRL60" s="31"/>
      <c r="WRM60" s="31"/>
      <c r="WRN60" s="31"/>
      <c r="WRO60" s="31"/>
      <c r="WRP60" s="31"/>
      <c r="WRQ60" s="31"/>
      <c r="WRR60" s="31"/>
      <c r="WRS60" s="31"/>
      <c r="WRT60" s="31"/>
      <c r="WRU60" s="31"/>
      <c r="WRV60" s="31"/>
      <c r="WRW60" s="31"/>
      <c r="WRX60" s="31"/>
      <c r="WRY60" s="31"/>
      <c r="WRZ60" s="31"/>
      <c r="WSA60" s="31"/>
      <c r="WSB60" s="31"/>
      <c r="WSC60" s="31"/>
      <c r="WSD60" s="31"/>
      <c r="WSE60" s="31"/>
      <c r="WSF60" s="31"/>
      <c r="WSG60" s="31"/>
      <c r="WSH60" s="31"/>
      <c r="WSI60" s="31"/>
      <c r="WSJ60" s="31"/>
      <c r="WSK60" s="31"/>
      <c r="WSL60" s="31"/>
      <c r="WSM60" s="31"/>
      <c r="WSN60" s="31"/>
      <c r="WSO60" s="31"/>
      <c r="WSP60" s="31"/>
      <c r="WSQ60" s="31"/>
      <c r="WSR60" s="31"/>
      <c r="WSS60" s="31"/>
      <c r="WST60" s="31"/>
      <c r="WSU60" s="31"/>
      <c r="WSV60" s="31"/>
      <c r="WSW60" s="31"/>
      <c r="WSX60" s="31"/>
      <c r="WSY60" s="31"/>
      <c r="WSZ60" s="31"/>
      <c r="WTA60" s="31"/>
      <c r="WTB60" s="31"/>
      <c r="WTC60" s="31"/>
      <c r="WTD60" s="31"/>
      <c r="WTE60" s="31"/>
      <c r="WTF60" s="31"/>
      <c r="WTG60" s="31"/>
      <c r="WTH60" s="31"/>
      <c r="WTI60" s="31"/>
      <c r="WTJ60" s="31"/>
      <c r="WTK60" s="31"/>
      <c r="WTL60" s="31"/>
      <c r="WTM60" s="31"/>
      <c r="WTN60" s="31"/>
      <c r="WTO60" s="31"/>
      <c r="WTP60" s="31"/>
      <c r="WTQ60" s="31"/>
      <c r="WTR60" s="31"/>
      <c r="WTS60" s="31"/>
      <c r="WTT60" s="31"/>
      <c r="WTU60" s="31"/>
      <c r="WTV60" s="31"/>
      <c r="WTW60" s="31"/>
      <c r="WTX60" s="31"/>
      <c r="WTY60" s="31"/>
      <c r="WTZ60" s="31"/>
      <c r="WUA60" s="31"/>
      <c r="WUB60" s="31"/>
    </row>
    <row r="61" spans="1:16096" s="1" customFormat="1" ht="27.75" customHeight="1" x14ac:dyDescent="0.35">
      <c r="A61" s="1">
        <v>53</v>
      </c>
      <c r="B61" s="19"/>
      <c r="C61" s="20" t="s">
        <v>59</v>
      </c>
      <c r="D61" s="32">
        <f>50201+2000</f>
        <v>52201</v>
      </c>
      <c r="E61" s="12">
        <v>3117</v>
      </c>
      <c r="F61" s="42"/>
      <c r="G61" s="33">
        <f t="shared" si="21"/>
        <v>55318</v>
      </c>
      <c r="H61" s="12"/>
      <c r="I61" s="34"/>
      <c r="J61" s="34">
        <f t="shared" si="22"/>
        <v>55318</v>
      </c>
      <c r="K61" s="44"/>
      <c r="L61" s="12"/>
      <c r="M61" s="32">
        <f t="shared" si="23"/>
        <v>55318</v>
      </c>
      <c r="N61" s="32"/>
      <c r="O61" s="32">
        <f t="shared" si="25"/>
        <v>55318</v>
      </c>
      <c r="P61" s="32">
        <v>23799.34</v>
      </c>
      <c r="Q61" s="32">
        <v>55318</v>
      </c>
      <c r="R61" s="32">
        <f t="shared" si="24"/>
        <v>0</v>
      </c>
      <c r="S61" s="135">
        <v>55318</v>
      </c>
      <c r="T61" s="12"/>
      <c r="U61" s="138">
        <f>50201+2000+933+0.28</f>
        <v>53134.28</v>
      </c>
      <c r="V61" s="9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  <c r="QR61" s="31"/>
      <c r="QS61" s="31"/>
      <c r="QT61" s="31"/>
      <c r="QU61" s="31"/>
      <c r="QV61" s="31"/>
      <c r="QW61" s="31"/>
      <c r="QX61" s="31"/>
      <c r="QY61" s="31"/>
      <c r="QZ61" s="31"/>
      <c r="RA61" s="31"/>
      <c r="RB61" s="31"/>
      <c r="RC61" s="31"/>
      <c r="RD61" s="31"/>
      <c r="RE61" s="31"/>
      <c r="RF61" s="31"/>
      <c r="RG61" s="31"/>
      <c r="RH61" s="31"/>
      <c r="RI61" s="31"/>
      <c r="RJ61" s="31"/>
      <c r="RK61" s="31"/>
      <c r="RL61" s="31"/>
      <c r="RM61" s="31"/>
      <c r="RN61" s="31"/>
      <c r="RO61" s="31"/>
      <c r="RP61" s="31"/>
      <c r="RQ61" s="31"/>
      <c r="RR61" s="31"/>
      <c r="RS61" s="31"/>
      <c r="RT61" s="31"/>
      <c r="RU61" s="31"/>
      <c r="RV61" s="31"/>
      <c r="RW61" s="31"/>
      <c r="RX61" s="31"/>
      <c r="RY61" s="31"/>
      <c r="RZ61" s="31"/>
      <c r="SA61" s="31"/>
      <c r="SB61" s="31"/>
      <c r="SC61" s="31"/>
      <c r="SD61" s="31"/>
      <c r="SE61" s="31"/>
      <c r="SF61" s="31"/>
      <c r="SG61" s="31"/>
      <c r="SH61" s="31"/>
      <c r="SI61" s="31"/>
      <c r="SJ61" s="31"/>
      <c r="SK61" s="31"/>
      <c r="SL61" s="31"/>
      <c r="SM61" s="31"/>
      <c r="SN61" s="31"/>
      <c r="SO61" s="31"/>
      <c r="SP61" s="31"/>
      <c r="SQ61" s="31"/>
      <c r="SR61" s="31"/>
      <c r="SS61" s="31"/>
      <c r="ST61" s="31"/>
      <c r="SU61" s="31"/>
      <c r="SV61" s="31"/>
      <c r="SW61" s="31"/>
      <c r="SX61" s="31"/>
      <c r="SY61" s="31"/>
      <c r="SZ61" s="31"/>
      <c r="TA61" s="31"/>
      <c r="TB61" s="31"/>
      <c r="TC61" s="31"/>
      <c r="TD61" s="31"/>
      <c r="TE61" s="31"/>
      <c r="TF61" s="31"/>
      <c r="TG61" s="31"/>
      <c r="TH61" s="31"/>
      <c r="TI61" s="31"/>
      <c r="TJ61" s="31"/>
      <c r="TK61" s="31"/>
      <c r="TL61" s="31"/>
      <c r="TM61" s="31"/>
      <c r="TN61" s="31"/>
      <c r="TO61" s="31"/>
      <c r="TP61" s="31"/>
      <c r="TQ61" s="31"/>
      <c r="TR61" s="31"/>
      <c r="TS61" s="31"/>
      <c r="TT61" s="31"/>
      <c r="TU61" s="31"/>
      <c r="TV61" s="31"/>
      <c r="TW61" s="31"/>
      <c r="TX61" s="31"/>
      <c r="TY61" s="31"/>
      <c r="TZ61" s="31"/>
      <c r="UA61" s="31"/>
      <c r="UB61" s="31"/>
      <c r="UC61" s="31"/>
      <c r="UD61" s="31"/>
      <c r="UE61" s="31"/>
      <c r="UF61" s="31"/>
      <c r="UG61" s="31"/>
      <c r="UH61" s="31"/>
      <c r="UI61" s="31"/>
      <c r="UJ61" s="31"/>
      <c r="UK61" s="31"/>
      <c r="UL61" s="31"/>
      <c r="UM61" s="31"/>
      <c r="UN61" s="31"/>
      <c r="UO61" s="31"/>
      <c r="UP61" s="31"/>
      <c r="UQ61" s="31"/>
      <c r="UR61" s="31"/>
      <c r="US61" s="31"/>
      <c r="UT61" s="31"/>
      <c r="UU61" s="31"/>
      <c r="UV61" s="31"/>
      <c r="UW61" s="31"/>
      <c r="UX61" s="31"/>
      <c r="UY61" s="31"/>
      <c r="UZ61" s="31"/>
      <c r="VA61" s="31"/>
      <c r="VB61" s="31"/>
      <c r="VC61" s="31"/>
      <c r="VD61" s="31"/>
      <c r="VE61" s="31"/>
      <c r="VF61" s="31"/>
      <c r="VG61" s="31"/>
      <c r="VH61" s="31"/>
      <c r="VI61" s="31"/>
      <c r="VJ61" s="31"/>
      <c r="VK61" s="31"/>
      <c r="VL61" s="31"/>
      <c r="VM61" s="31"/>
      <c r="VN61" s="31"/>
      <c r="VO61" s="31"/>
      <c r="VP61" s="31"/>
      <c r="VQ61" s="31"/>
      <c r="VR61" s="31"/>
      <c r="VS61" s="31"/>
      <c r="VT61" s="31"/>
      <c r="VU61" s="31"/>
      <c r="VV61" s="31"/>
      <c r="VW61" s="31"/>
      <c r="VX61" s="31"/>
      <c r="VY61" s="31"/>
      <c r="VZ61" s="31"/>
      <c r="WA61" s="31"/>
      <c r="WB61" s="31"/>
      <c r="WC61" s="31"/>
      <c r="WD61" s="31"/>
      <c r="WE61" s="31"/>
      <c r="WF61" s="31"/>
      <c r="WG61" s="31"/>
      <c r="WH61" s="31"/>
      <c r="WI61" s="31"/>
      <c r="WJ61" s="31"/>
      <c r="WK61" s="31"/>
      <c r="WL61" s="31"/>
      <c r="WM61" s="31"/>
      <c r="WN61" s="31"/>
      <c r="WO61" s="31"/>
      <c r="WP61" s="31"/>
      <c r="WQ61" s="31"/>
      <c r="WR61" s="31"/>
      <c r="WS61" s="31"/>
      <c r="WT61" s="31"/>
      <c r="WU61" s="31"/>
      <c r="WV61" s="31"/>
      <c r="WW61" s="31"/>
      <c r="WX61" s="31"/>
      <c r="WY61" s="31"/>
      <c r="WZ61" s="31"/>
      <c r="XA61" s="31"/>
      <c r="XB61" s="31"/>
      <c r="XC61" s="31"/>
      <c r="XD61" s="31"/>
      <c r="XE61" s="31"/>
      <c r="XF61" s="31"/>
      <c r="XG61" s="31"/>
      <c r="XH61" s="31"/>
      <c r="XI61" s="31"/>
      <c r="XJ61" s="31"/>
      <c r="XK61" s="31"/>
      <c r="XL61" s="31"/>
      <c r="XM61" s="31"/>
      <c r="XN61" s="31"/>
      <c r="XO61" s="31"/>
      <c r="XP61" s="31"/>
      <c r="XQ61" s="31"/>
      <c r="XR61" s="31"/>
      <c r="XS61" s="31"/>
      <c r="XT61" s="31"/>
      <c r="XU61" s="31"/>
      <c r="XV61" s="31"/>
      <c r="XW61" s="31"/>
      <c r="XX61" s="31"/>
      <c r="XY61" s="31"/>
      <c r="XZ61" s="31"/>
      <c r="YA61" s="31"/>
      <c r="YB61" s="31"/>
      <c r="YC61" s="31"/>
      <c r="YD61" s="31"/>
      <c r="YE61" s="31"/>
      <c r="YF61" s="31"/>
      <c r="YG61" s="31"/>
      <c r="YH61" s="31"/>
      <c r="YI61" s="31"/>
      <c r="YJ61" s="31"/>
      <c r="YK61" s="31"/>
      <c r="YL61" s="31"/>
      <c r="YM61" s="31"/>
      <c r="YN61" s="31"/>
      <c r="YO61" s="31"/>
      <c r="YP61" s="31"/>
      <c r="YQ61" s="31"/>
      <c r="YR61" s="31"/>
      <c r="YS61" s="31"/>
      <c r="YT61" s="31"/>
      <c r="YU61" s="31"/>
      <c r="YV61" s="31"/>
      <c r="YW61" s="31"/>
      <c r="YX61" s="31"/>
      <c r="YY61" s="31"/>
      <c r="YZ61" s="31"/>
      <c r="ZA61" s="31"/>
      <c r="ZB61" s="31"/>
      <c r="ZC61" s="31"/>
      <c r="ZD61" s="31"/>
      <c r="ZE61" s="31"/>
      <c r="ZF61" s="31"/>
      <c r="ZG61" s="31"/>
      <c r="ZH61" s="31"/>
      <c r="ZI61" s="31"/>
      <c r="ZJ61" s="31"/>
      <c r="ZK61" s="31"/>
      <c r="ZL61" s="31"/>
      <c r="ZM61" s="31"/>
      <c r="ZN61" s="31"/>
      <c r="ZO61" s="31"/>
      <c r="ZP61" s="31"/>
      <c r="ZQ61" s="31"/>
      <c r="ZR61" s="31"/>
      <c r="ZS61" s="31"/>
      <c r="ZT61" s="31"/>
      <c r="ZU61" s="31"/>
      <c r="ZV61" s="31"/>
      <c r="ZW61" s="31"/>
      <c r="ZX61" s="31"/>
      <c r="ZY61" s="31"/>
      <c r="ZZ61" s="31"/>
      <c r="AAA61" s="31"/>
      <c r="AAB61" s="31"/>
      <c r="AAC61" s="31"/>
      <c r="AAD61" s="31"/>
      <c r="AAE61" s="31"/>
      <c r="AAF61" s="31"/>
      <c r="AAG61" s="31"/>
      <c r="AAH61" s="31"/>
      <c r="AAI61" s="31"/>
      <c r="AAJ61" s="31"/>
      <c r="AAK61" s="31"/>
      <c r="AAL61" s="31"/>
      <c r="AAM61" s="31"/>
      <c r="AAN61" s="31"/>
      <c r="AAO61" s="31"/>
      <c r="AAP61" s="31"/>
      <c r="AAQ61" s="31"/>
      <c r="AAR61" s="31"/>
      <c r="AAS61" s="31"/>
      <c r="AAT61" s="31"/>
      <c r="AAU61" s="31"/>
      <c r="AAV61" s="31"/>
      <c r="AAW61" s="31"/>
      <c r="AAX61" s="31"/>
      <c r="AAY61" s="31"/>
      <c r="AAZ61" s="31"/>
      <c r="ABA61" s="31"/>
      <c r="ABB61" s="31"/>
      <c r="ABC61" s="31"/>
      <c r="ABD61" s="31"/>
      <c r="ABE61" s="31"/>
      <c r="ABF61" s="31"/>
      <c r="ABG61" s="31"/>
      <c r="ABH61" s="31"/>
      <c r="ABI61" s="31"/>
      <c r="ABJ61" s="31"/>
      <c r="ABK61" s="31"/>
      <c r="ABL61" s="31"/>
      <c r="ABM61" s="31"/>
      <c r="ABN61" s="31"/>
      <c r="ABO61" s="31"/>
      <c r="ABP61" s="31"/>
      <c r="ABQ61" s="31"/>
      <c r="ABR61" s="31"/>
      <c r="ABS61" s="31"/>
      <c r="ABT61" s="31"/>
      <c r="ABU61" s="31"/>
      <c r="ABV61" s="31"/>
      <c r="ABW61" s="31"/>
      <c r="ABX61" s="31"/>
      <c r="ABY61" s="31"/>
      <c r="ABZ61" s="31"/>
      <c r="ACA61" s="31"/>
      <c r="ACB61" s="31"/>
      <c r="ACC61" s="31"/>
      <c r="ACD61" s="31"/>
      <c r="ACE61" s="31"/>
      <c r="ACF61" s="31"/>
      <c r="ACG61" s="31"/>
      <c r="ACH61" s="31"/>
      <c r="ACI61" s="31"/>
      <c r="ACJ61" s="31"/>
      <c r="ACK61" s="31"/>
      <c r="ACL61" s="31"/>
      <c r="ACM61" s="31"/>
      <c r="ACN61" s="31"/>
      <c r="ACO61" s="31"/>
      <c r="ACP61" s="31"/>
      <c r="ACQ61" s="31"/>
      <c r="ACR61" s="31"/>
      <c r="ACS61" s="31"/>
      <c r="ACT61" s="31"/>
      <c r="ACU61" s="31"/>
      <c r="ACV61" s="31"/>
      <c r="ACW61" s="31"/>
      <c r="ACX61" s="31"/>
      <c r="ACY61" s="31"/>
      <c r="ACZ61" s="31"/>
      <c r="ADA61" s="31"/>
      <c r="ADB61" s="31"/>
      <c r="ADC61" s="31"/>
      <c r="ADD61" s="31"/>
      <c r="ADE61" s="31"/>
      <c r="ADF61" s="31"/>
      <c r="ADG61" s="31"/>
      <c r="ADH61" s="31"/>
      <c r="ADI61" s="31"/>
      <c r="ADJ61" s="31"/>
      <c r="ADK61" s="31"/>
      <c r="ADL61" s="31"/>
      <c r="ADM61" s="31"/>
      <c r="ADN61" s="31"/>
      <c r="ADO61" s="31"/>
      <c r="ADP61" s="31"/>
      <c r="ADQ61" s="31"/>
      <c r="ADR61" s="31"/>
      <c r="ADS61" s="31"/>
      <c r="ADT61" s="31"/>
      <c r="ADU61" s="31"/>
      <c r="ADV61" s="31"/>
      <c r="ADW61" s="31"/>
      <c r="ADX61" s="31"/>
      <c r="ADY61" s="31"/>
      <c r="ADZ61" s="31"/>
      <c r="AEA61" s="31"/>
      <c r="AEB61" s="31"/>
      <c r="AEC61" s="31"/>
      <c r="AED61" s="31"/>
      <c r="AEE61" s="31"/>
      <c r="AEF61" s="31"/>
      <c r="AEG61" s="31"/>
      <c r="AEH61" s="31"/>
      <c r="AEI61" s="31"/>
      <c r="AEJ61" s="31"/>
      <c r="AEK61" s="31"/>
      <c r="AEL61" s="31"/>
      <c r="AEM61" s="31"/>
      <c r="AEN61" s="31"/>
      <c r="AEO61" s="31"/>
      <c r="AEP61" s="31"/>
      <c r="AEQ61" s="31"/>
      <c r="AER61" s="31"/>
      <c r="AES61" s="31"/>
      <c r="AET61" s="31"/>
      <c r="AEU61" s="31"/>
      <c r="AEV61" s="31"/>
      <c r="AEW61" s="31"/>
      <c r="AEX61" s="31"/>
      <c r="AEY61" s="31"/>
      <c r="AEZ61" s="31"/>
      <c r="AFA61" s="31"/>
      <c r="AFB61" s="31"/>
      <c r="AFC61" s="31"/>
      <c r="AFD61" s="31"/>
      <c r="AFE61" s="31"/>
      <c r="AFF61" s="31"/>
      <c r="AFG61" s="31"/>
      <c r="AFH61" s="31"/>
      <c r="AFI61" s="31"/>
      <c r="AFJ61" s="31"/>
      <c r="AFK61" s="31"/>
      <c r="AFL61" s="31"/>
      <c r="AFM61" s="31"/>
      <c r="AFN61" s="31"/>
      <c r="AFO61" s="31"/>
      <c r="AFP61" s="31"/>
      <c r="AFQ61" s="31"/>
      <c r="AFR61" s="31"/>
      <c r="AFS61" s="31"/>
      <c r="AFT61" s="31"/>
      <c r="AFU61" s="31"/>
      <c r="AFV61" s="31"/>
      <c r="AFW61" s="31"/>
      <c r="AFX61" s="31"/>
      <c r="AFY61" s="31"/>
      <c r="AFZ61" s="31"/>
      <c r="AGA61" s="31"/>
      <c r="AGB61" s="31"/>
      <c r="AGC61" s="31"/>
      <c r="AGD61" s="31"/>
      <c r="AGE61" s="31"/>
      <c r="AGF61" s="31"/>
      <c r="AGG61" s="31"/>
      <c r="AGH61" s="31"/>
      <c r="AGI61" s="31"/>
      <c r="AGJ61" s="31"/>
      <c r="AGK61" s="31"/>
      <c r="AGL61" s="31"/>
      <c r="AGM61" s="31"/>
      <c r="AGN61" s="31"/>
      <c r="AGO61" s="31"/>
      <c r="AGP61" s="31"/>
      <c r="AGQ61" s="31"/>
      <c r="AGR61" s="31"/>
      <c r="AGS61" s="31"/>
      <c r="AGT61" s="31"/>
      <c r="AGU61" s="31"/>
      <c r="AGV61" s="31"/>
      <c r="AGW61" s="31"/>
      <c r="AGX61" s="31"/>
      <c r="AGY61" s="31"/>
      <c r="AGZ61" s="31"/>
      <c r="AHA61" s="31"/>
      <c r="AHB61" s="31"/>
      <c r="AHC61" s="31"/>
      <c r="AHD61" s="31"/>
      <c r="AHE61" s="31"/>
      <c r="AHF61" s="31"/>
      <c r="AHG61" s="31"/>
      <c r="AHH61" s="31"/>
      <c r="AHI61" s="31"/>
      <c r="AHJ61" s="31"/>
      <c r="AHK61" s="31"/>
      <c r="AHL61" s="31"/>
      <c r="AHM61" s="31"/>
      <c r="AHN61" s="31"/>
      <c r="AHO61" s="31"/>
      <c r="AHP61" s="31"/>
      <c r="AHQ61" s="31"/>
      <c r="AHR61" s="31"/>
      <c r="AHS61" s="31"/>
      <c r="AHT61" s="31"/>
      <c r="AHU61" s="31"/>
      <c r="AHV61" s="31"/>
      <c r="AHW61" s="31"/>
      <c r="AHX61" s="31"/>
      <c r="AHY61" s="31"/>
      <c r="AHZ61" s="31"/>
      <c r="AIA61" s="31"/>
      <c r="AIB61" s="31"/>
      <c r="AIC61" s="31"/>
      <c r="AID61" s="31"/>
      <c r="AIE61" s="31"/>
      <c r="AIF61" s="31"/>
      <c r="AIG61" s="31"/>
      <c r="AIH61" s="31"/>
      <c r="AII61" s="31"/>
      <c r="AIJ61" s="31"/>
      <c r="AIK61" s="31"/>
      <c r="AIL61" s="31"/>
      <c r="AIM61" s="31"/>
      <c r="AIN61" s="31"/>
      <c r="AIO61" s="31"/>
      <c r="AIP61" s="31"/>
      <c r="AIQ61" s="31"/>
      <c r="AIR61" s="31"/>
      <c r="AIS61" s="31"/>
      <c r="AIT61" s="31"/>
      <c r="AIU61" s="31"/>
      <c r="AIV61" s="31"/>
      <c r="AIW61" s="31"/>
      <c r="AIX61" s="31"/>
      <c r="AIY61" s="31"/>
      <c r="AIZ61" s="31"/>
      <c r="AJA61" s="31"/>
      <c r="AJB61" s="31"/>
      <c r="AJC61" s="31"/>
      <c r="AJD61" s="31"/>
      <c r="AJE61" s="31"/>
      <c r="AJF61" s="31"/>
      <c r="AJG61" s="31"/>
      <c r="AJH61" s="31"/>
      <c r="AJI61" s="31"/>
      <c r="AJJ61" s="31"/>
      <c r="AJK61" s="31"/>
      <c r="AJL61" s="31"/>
      <c r="AJM61" s="31"/>
      <c r="AJN61" s="31"/>
      <c r="AJO61" s="31"/>
      <c r="AJP61" s="31"/>
      <c r="AJQ61" s="31"/>
      <c r="AJR61" s="31"/>
      <c r="AJS61" s="31"/>
      <c r="AJT61" s="31"/>
      <c r="AJU61" s="31"/>
      <c r="AJV61" s="31"/>
      <c r="AJW61" s="31"/>
      <c r="AJX61" s="31"/>
      <c r="AJY61" s="31"/>
      <c r="AJZ61" s="31"/>
      <c r="AKA61" s="31"/>
      <c r="AKB61" s="31"/>
      <c r="AKC61" s="31"/>
      <c r="AKD61" s="31"/>
      <c r="AKE61" s="31"/>
      <c r="AKF61" s="31"/>
      <c r="AKG61" s="31"/>
      <c r="AKH61" s="31"/>
      <c r="AKI61" s="31"/>
      <c r="AKJ61" s="31"/>
      <c r="AKK61" s="31"/>
      <c r="AKL61" s="31"/>
      <c r="AKM61" s="31"/>
      <c r="AKN61" s="31"/>
      <c r="AKO61" s="31"/>
      <c r="AKP61" s="31"/>
      <c r="AKQ61" s="31"/>
      <c r="AKR61" s="31"/>
      <c r="AKS61" s="31"/>
      <c r="AKT61" s="31"/>
      <c r="AKU61" s="31"/>
      <c r="AKV61" s="31"/>
      <c r="AKW61" s="31"/>
      <c r="AKX61" s="31"/>
      <c r="AKY61" s="31"/>
      <c r="AKZ61" s="31"/>
      <c r="ALA61" s="31"/>
      <c r="ALB61" s="31"/>
      <c r="ALC61" s="31"/>
      <c r="ALD61" s="31"/>
      <c r="ALE61" s="31"/>
      <c r="ALF61" s="31"/>
      <c r="ALG61" s="31"/>
      <c r="ALH61" s="31"/>
      <c r="ALI61" s="31"/>
      <c r="ALJ61" s="31"/>
      <c r="ALK61" s="31"/>
      <c r="ALL61" s="31"/>
      <c r="ALM61" s="31"/>
      <c r="ALN61" s="31"/>
      <c r="ALO61" s="31"/>
      <c r="ALP61" s="31"/>
      <c r="ALQ61" s="31"/>
      <c r="ALR61" s="31"/>
      <c r="ALS61" s="31"/>
      <c r="ALT61" s="31"/>
      <c r="ALU61" s="31"/>
      <c r="ALV61" s="31"/>
      <c r="ALW61" s="31"/>
      <c r="ALX61" s="31"/>
      <c r="ALY61" s="31"/>
      <c r="ALZ61" s="31"/>
      <c r="AMA61" s="31"/>
      <c r="AMB61" s="31"/>
      <c r="AMC61" s="31"/>
      <c r="AMD61" s="31"/>
      <c r="AME61" s="31"/>
      <c r="AMF61" s="31"/>
      <c r="AMG61" s="31"/>
      <c r="AMH61" s="31"/>
      <c r="AMI61" s="31"/>
      <c r="AMJ61" s="31"/>
      <c r="AMK61" s="31"/>
      <c r="AML61" s="31"/>
      <c r="AMM61" s="31"/>
      <c r="AMN61" s="31"/>
      <c r="AMO61" s="31"/>
      <c r="AMP61" s="31"/>
      <c r="AMQ61" s="31"/>
      <c r="AMR61" s="31"/>
      <c r="AMS61" s="31"/>
      <c r="AMT61" s="31"/>
      <c r="AMU61" s="31"/>
      <c r="AMV61" s="31"/>
      <c r="AMW61" s="31"/>
      <c r="AMX61" s="31"/>
      <c r="AMY61" s="31"/>
      <c r="AMZ61" s="31"/>
      <c r="ANA61" s="31"/>
      <c r="ANB61" s="31"/>
      <c r="ANC61" s="31"/>
      <c r="AND61" s="31"/>
      <c r="ANE61" s="31"/>
      <c r="ANF61" s="31"/>
      <c r="ANG61" s="31"/>
      <c r="ANH61" s="31"/>
      <c r="ANI61" s="31"/>
      <c r="ANJ61" s="31"/>
      <c r="ANK61" s="31"/>
      <c r="ANL61" s="31"/>
      <c r="ANM61" s="31"/>
      <c r="ANN61" s="31"/>
      <c r="ANO61" s="31"/>
      <c r="ANP61" s="31"/>
      <c r="ANQ61" s="31"/>
      <c r="ANR61" s="31"/>
      <c r="ANS61" s="31"/>
      <c r="ANT61" s="31"/>
      <c r="ANU61" s="31"/>
      <c r="ANV61" s="31"/>
      <c r="ANW61" s="31"/>
      <c r="ANX61" s="31"/>
      <c r="ANY61" s="31"/>
      <c r="ANZ61" s="31"/>
      <c r="AOA61" s="31"/>
      <c r="AOB61" s="31"/>
      <c r="AOC61" s="31"/>
      <c r="AOD61" s="31"/>
      <c r="AOE61" s="31"/>
      <c r="AOF61" s="31"/>
      <c r="AOG61" s="31"/>
      <c r="AOH61" s="31"/>
      <c r="AOI61" s="31"/>
      <c r="AOJ61" s="31"/>
      <c r="AOK61" s="31"/>
      <c r="AOL61" s="31"/>
      <c r="AOM61" s="31"/>
      <c r="AON61" s="31"/>
      <c r="AOO61" s="31"/>
      <c r="AOP61" s="31"/>
      <c r="AOQ61" s="31"/>
      <c r="AOR61" s="31"/>
      <c r="AOS61" s="31"/>
      <c r="AOT61" s="31"/>
      <c r="AOU61" s="31"/>
      <c r="AOV61" s="31"/>
      <c r="AOW61" s="31"/>
      <c r="AOX61" s="31"/>
      <c r="AOY61" s="31"/>
      <c r="AOZ61" s="31"/>
      <c r="APA61" s="31"/>
      <c r="APB61" s="31"/>
      <c r="APC61" s="31"/>
      <c r="APD61" s="31"/>
      <c r="APE61" s="31"/>
      <c r="APF61" s="31"/>
      <c r="APG61" s="31"/>
      <c r="APH61" s="31"/>
      <c r="API61" s="31"/>
      <c r="APJ61" s="31"/>
      <c r="APK61" s="31"/>
      <c r="APL61" s="31"/>
      <c r="APM61" s="31"/>
      <c r="APN61" s="31"/>
      <c r="APO61" s="31"/>
      <c r="APP61" s="31"/>
      <c r="APQ61" s="31"/>
      <c r="APR61" s="31"/>
      <c r="APS61" s="31"/>
      <c r="APT61" s="31"/>
      <c r="APU61" s="31"/>
      <c r="APV61" s="31"/>
      <c r="APW61" s="31"/>
      <c r="APX61" s="31"/>
      <c r="APY61" s="31"/>
      <c r="APZ61" s="31"/>
      <c r="AQA61" s="31"/>
      <c r="AQB61" s="31"/>
      <c r="AQC61" s="31"/>
      <c r="AQD61" s="31"/>
      <c r="AQE61" s="31"/>
      <c r="AQF61" s="31"/>
      <c r="AQG61" s="31"/>
      <c r="AQH61" s="31"/>
      <c r="AQI61" s="31"/>
      <c r="AQJ61" s="31"/>
      <c r="AQK61" s="31"/>
      <c r="AQL61" s="31"/>
      <c r="AQM61" s="31"/>
      <c r="AQN61" s="31"/>
      <c r="AQO61" s="31"/>
      <c r="AQP61" s="31"/>
      <c r="AQQ61" s="31"/>
      <c r="AQR61" s="31"/>
      <c r="AQS61" s="31"/>
      <c r="AQT61" s="31"/>
      <c r="AQU61" s="31"/>
      <c r="AQV61" s="31"/>
      <c r="AQW61" s="31"/>
      <c r="AQX61" s="31"/>
      <c r="AQY61" s="31"/>
      <c r="AQZ61" s="31"/>
      <c r="ARA61" s="31"/>
      <c r="ARB61" s="31"/>
      <c r="ARC61" s="31"/>
      <c r="ARD61" s="31"/>
      <c r="ARE61" s="31"/>
      <c r="ARF61" s="31"/>
      <c r="ARG61" s="31"/>
      <c r="ARH61" s="31"/>
      <c r="ARI61" s="31"/>
      <c r="ARJ61" s="31"/>
      <c r="ARK61" s="31"/>
      <c r="ARL61" s="31"/>
      <c r="ARM61" s="31"/>
      <c r="ARN61" s="31"/>
      <c r="ARO61" s="31"/>
      <c r="ARP61" s="31"/>
      <c r="ARQ61" s="31"/>
      <c r="ARR61" s="31"/>
      <c r="ARS61" s="31"/>
      <c r="ART61" s="31"/>
      <c r="ARU61" s="31"/>
      <c r="ARV61" s="31"/>
      <c r="ARW61" s="31"/>
      <c r="ARX61" s="31"/>
      <c r="ARY61" s="31"/>
      <c r="ARZ61" s="31"/>
      <c r="ASA61" s="31"/>
      <c r="ASB61" s="31"/>
      <c r="ASC61" s="31"/>
      <c r="ASD61" s="31"/>
      <c r="ASE61" s="31"/>
      <c r="ASF61" s="31"/>
      <c r="ASG61" s="31"/>
      <c r="ASH61" s="31"/>
      <c r="ASI61" s="31"/>
      <c r="ASJ61" s="31"/>
      <c r="ASK61" s="31"/>
      <c r="ASL61" s="31"/>
      <c r="ASM61" s="31"/>
      <c r="ASN61" s="31"/>
      <c r="ASO61" s="31"/>
      <c r="ASP61" s="31"/>
      <c r="ASQ61" s="31"/>
      <c r="ASR61" s="31"/>
      <c r="ASS61" s="31"/>
      <c r="AST61" s="31"/>
      <c r="ASU61" s="31"/>
      <c r="ASV61" s="31"/>
      <c r="ASW61" s="31"/>
      <c r="ASX61" s="31"/>
      <c r="ASY61" s="31"/>
      <c r="ASZ61" s="31"/>
      <c r="ATA61" s="31"/>
      <c r="ATB61" s="31"/>
      <c r="ATC61" s="31"/>
      <c r="ATD61" s="31"/>
      <c r="ATE61" s="31"/>
      <c r="ATF61" s="31"/>
      <c r="ATG61" s="31"/>
      <c r="ATH61" s="31"/>
      <c r="ATI61" s="31"/>
      <c r="ATJ61" s="31"/>
      <c r="ATK61" s="31"/>
      <c r="ATL61" s="31"/>
      <c r="ATM61" s="31"/>
      <c r="ATN61" s="31"/>
      <c r="ATO61" s="31"/>
      <c r="ATP61" s="31"/>
      <c r="ATQ61" s="31"/>
      <c r="ATR61" s="31"/>
      <c r="ATS61" s="31"/>
      <c r="ATT61" s="31"/>
      <c r="ATU61" s="31"/>
      <c r="ATV61" s="31"/>
      <c r="ATW61" s="31"/>
      <c r="ATX61" s="31"/>
      <c r="ATY61" s="31"/>
      <c r="ATZ61" s="31"/>
      <c r="AUA61" s="31"/>
      <c r="AUB61" s="31"/>
      <c r="AUC61" s="31"/>
      <c r="AUD61" s="31"/>
      <c r="AUE61" s="31"/>
      <c r="AUF61" s="31"/>
      <c r="AUG61" s="31"/>
      <c r="AUH61" s="31"/>
      <c r="AUI61" s="31"/>
      <c r="AUJ61" s="31"/>
      <c r="AUK61" s="31"/>
      <c r="AUL61" s="31"/>
      <c r="AUM61" s="31"/>
      <c r="AUN61" s="31"/>
      <c r="AUO61" s="31"/>
      <c r="AUP61" s="31"/>
      <c r="AUQ61" s="31"/>
      <c r="AUR61" s="31"/>
      <c r="AUS61" s="31"/>
      <c r="AUT61" s="31"/>
      <c r="AUU61" s="31"/>
      <c r="AUV61" s="31"/>
      <c r="AUW61" s="31"/>
      <c r="AUX61" s="31"/>
      <c r="AUY61" s="31"/>
      <c r="AUZ61" s="31"/>
      <c r="AVA61" s="31"/>
      <c r="AVB61" s="31"/>
      <c r="AVC61" s="31"/>
      <c r="AVD61" s="31"/>
      <c r="AVE61" s="31"/>
      <c r="AVF61" s="31"/>
      <c r="AVG61" s="31"/>
      <c r="AVH61" s="31"/>
      <c r="AVI61" s="31"/>
      <c r="AVJ61" s="31"/>
      <c r="AVK61" s="31"/>
      <c r="AVL61" s="31"/>
      <c r="AVM61" s="31"/>
      <c r="AVN61" s="31"/>
      <c r="AVO61" s="31"/>
      <c r="AVP61" s="31"/>
      <c r="AVQ61" s="31"/>
      <c r="AVR61" s="31"/>
      <c r="AVS61" s="31"/>
      <c r="AVT61" s="31"/>
      <c r="AVU61" s="31"/>
      <c r="AVV61" s="31"/>
      <c r="AVW61" s="31"/>
      <c r="AVX61" s="31"/>
      <c r="AVY61" s="31"/>
      <c r="AVZ61" s="31"/>
      <c r="AWA61" s="31"/>
      <c r="AWB61" s="31"/>
      <c r="AWC61" s="31"/>
      <c r="AWD61" s="31"/>
      <c r="AWE61" s="31"/>
      <c r="AWF61" s="31"/>
      <c r="AWG61" s="31"/>
      <c r="AWH61" s="31"/>
      <c r="AWI61" s="31"/>
      <c r="AWJ61" s="31"/>
      <c r="AWK61" s="31"/>
      <c r="AWL61" s="31"/>
      <c r="AWM61" s="31"/>
      <c r="AWN61" s="31"/>
      <c r="AWO61" s="31"/>
      <c r="AWP61" s="31"/>
      <c r="AWQ61" s="31"/>
      <c r="AWR61" s="31"/>
      <c r="AWS61" s="31"/>
      <c r="AWT61" s="31"/>
      <c r="AWU61" s="31"/>
      <c r="AWV61" s="31"/>
      <c r="AWW61" s="31"/>
      <c r="AWX61" s="31"/>
      <c r="AWY61" s="31"/>
      <c r="AWZ61" s="31"/>
      <c r="AXA61" s="31"/>
      <c r="AXB61" s="31"/>
      <c r="AXC61" s="31"/>
      <c r="AXD61" s="31"/>
      <c r="AXE61" s="31"/>
      <c r="AXF61" s="31"/>
      <c r="AXG61" s="31"/>
      <c r="AXH61" s="31"/>
      <c r="AXI61" s="31"/>
      <c r="AXJ61" s="31"/>
      <c r="AXK61" s="31"/>
      <c r="AXL61" s="31"/>
      <c r="AXM61" s="31"/>
      <c r="AXN61" s="31"/>
      <c r="AXO61" s="31"/>
      <c r="AXP61" s="31"/>
      <c r="AXQ61" s="31"/>
      <c r="AXR61" s="31"/>
      <c r="AXS61" s="31"/>
      <c r="AXT61" s="31"/>
      <c r="AXU61" s="31"/>
      <c r="AXV61" s="31"/>
      <c r="AXW61" s="31"/>
      <c r="AXX61" s="31"/>
      <c r="AXY61" s="31"/>
      <c r="AXZ61" s="31"/>
      <c r="AYA61" s="31"/>
      <c r="AYB61" s="31"/>
      <c r="AYC61" s="31"/>
      <c r="AYD61" s="31"/>
      <c r="AYE61" s="31"/>
      <c r="AYF61" s="31"/>
      <c r="AYG61" s="31"/>
      <c r="AYH61" s="31"/>
      <c r="AYI61" s="31"/>
      <c r="AYJ61" s="31"/>
      <c r="AYK61" s="31"/>
      <c r="AYL61" s="31"/>
      <c r="AYM61" s="31"/>
      <c r="AYN61" s="31"/>
      <c r="AYO61" s="31"/>
      <c r="AYP61" s="31"/>
      <c r="AYQ61" s="31"/>
      <c r="AYR61" s="31"/>
      <c r="AYS61" s="31"/>
      <c r="AYT61" s="31"/>
      <c r="AYU61" s="31"/>
      <c r="AYV61" s="31"/>
      <c r="AYW61" s="31"/>
      <c r="AYX61" s="31"/>
      <c r="AYY61" s="31"/>
      <c r="AYZ61" s="31"/>
      <c r="AZA61" s="31"/>
      <c r="AZB61" s="31"/>
      <c r="AZC61" s="31"/>
      <c r="AZD61" s="31"/>
      <c r="AZE61" s="31"/>
      <c r="AZF61" s="31"/>
      <c r="AZG61" s="31"/>
      <c r="AZH61" s="31"/>
      <c r="AZI61" s="31"/>
      <c r="AZJ61" s="31"/>
      <c r="AZK61" s="31"/>
      <c r="AZL61" s="31"/>
      <c r="AZM61" s="31"/>
      <c r="AZN61" s="31"/>
      <c r="AZO61" s="31"/>
      <c r="AZP61" s="31"/>
      <c r="AZQ61" s="31"/>
      <c r="AZR61" s="31"/>
      <c r="AZS61" s="31"/>
      <c r="AZT61" s="31"/>
      <c r="AZU61" s="31"/>
      <c r="AZV61" s="31"/>
      <c r="AZW61" s="31"/>
      <c r="AZX61" s="31"/>
      <c r="AZY61" s="31"/>
      <c r="AZZ61" s="31"/>
      <c r="BAA61" s="31"/>
      <c r="BAB61" s="31"/>
      <c r="BAC61" s="31"/>
      <c r="BAD61" s="31"/>
      <c r="BAE61" s="31"/>
      <c r="BAF61" s="31"/>
      <c r="BAG61" s="31"/>
      <c r="BAH61" s="31"/>
      <c r="BAI61" s="31"/>
      <c r="BAJ61" s="31"/>
      <c r="BAK61" s="31"/>
      <c r="BAL61" s="31"/>
      <c r="BAM61" s="31"/>
      <c r="BAN61" s="31"/>
      <c r="BAO61" s="31"/>
      <c r="BAP61" s="31"/>
      <c r="BAQ61" s="31"/>
      <c r="BAR61" s="31"/>
      <c r="BAS61" s="31"/>
      <c r="BAT61" s="31"/>
      <c r="BAU61" s="31"/>
      <c r="BAV61" s="31"/>
      <c r="BAW61" s="31"/>
      <c r="BAX61" s="31"/>
      <c r="BAY61" s="31"/>
      <c r="BAZ61" s="31"/>
      <c r="BBA61" s="31"/>
      <c r="BBB61" s="31"/>
      <c r="BBC61" s="31"/>
      <c r="BBD61" s="31"/>
      <c r="BBE61" s="31"/>
      <c r="BBF61" s="31"/>
      <c r="BBG61" s="31"/>
      <c r="BBH61" s="31"/>
      <c r="BBI61" s="31"/>
      <c r="BBJ61" s="31"/>
      <c r="BBK61" s="31"/>
      <c r="BBL61" s="31"/>
      <c r="BBM61" s="31"/>
      <c r="BBN61" s="31"/>
      <c r="BBO61" s="31"/>
      <c r="BBP61" s="31"/>
      <c r="BBQ61" s="31"/>
      <c r="BBR61" s="31"/>
      <c r="BBS61" s="31"/>
      <c r="BBT61" s="31"/>
      <c r="BBU61" s="31"/>
      <c r="BBV61" s="31"/>
      <c r="BBW61" s="31"/>
      <c r="BBX61" s="31"/>
      <c r="BBY61" s="31"/>
      <c r="BBZ61" s="31"/>
      <c r="BCA61" s="31"/>
      <c r="BCB61" s="31"/>
      <c r="BCC61" s="31"/>
      <c r="BCD61" s="31"/>
      <c r="BCE61" s="31"/>
      <c r="BCF61" s="31"/>
      <c r="BCG61" s="31"/>
      <c r="BCH61" s="31"/>
      <c r="BCI61" s="31"/>
      <c r="BCJ61" s="31"/>
      <c r="BCK61" s="31"/>
      <c r="BCL61" s="31"/>
      <c r="BCM61" s="31"/>
      <c r="BCN61" s="31"/>
      <c r="BCO61" s="31"/>
      <c r="BCP61" s="31"/>
      <c r="BCQ61" s="31"/>
      <c r="BCR61" s="31"/>
      <c r="BCS61" s="31"/>
      <c r="BCT61" s="31"/>
      <c r="BCU61" s="31"/>
      <c r="BCV61" s="31"/>
      <c r="BCW61" s="31"/>
      <c r="BCX61" s="31"/>
      <c r="BCY61" s="31"/>
      <c r="BCZ61" s="31"/>
      <c r="BDA61" s="31"/>
      <c r="BDB61" s="31"/>
      <c r="BDC61" s="31"/>
      <c r="BDD61" s="31"/>
      <c r="BDE61" s="31"/>
      <c r="BDF61" s="31"/>
      <c r="BDG61" s="31"/>
      <c r="BDH61" s="31"/>
      <c r="BDI61" s="31"/>
      <c r="BDJ61" s="31"/>
      <c r="BDK61" s="31"/>
      <c r="BDL61" s="31"/>
      <c r="BDM61" s="31"/>
      <c r="BDN61" s="31"/>
      <c r="BDO61" s="31"/>
      <c r="BDP61" s="31"/>
      <c r="BDQ61" s="31"/>
      <c r="BDR61" s="31"/>
      <c r="BDS61" s="31"/>
      <c r="BDT61" s="31"/>
      <c r="BDU61" s="31"/>
      <c r="BDV61" s="31"/>
      <c r="BDW61" s="31"/>
      <c r="BDX61" s="31"/>
      <c r="BDY61" s="31"/>
      <c r="BDZ61" s="31"/>
      <c r="BEA61" s="31"/>
      <c r="BEB61" s="31"/>
      <c r="BEC61" s="31"/>
      <c r="BED61" s="31"/>
      <c r="BEE61" s="31"/>
      <c r="BEF61" s="31"/>
      <c r="BEG61" s="31"/>
      <c r="BEH61" s="31"/>
      <c r="BEI61" s="31"/>
      <c r="BEJ61" s="31"/>
      <c r="BEK61" s="31"/>
      <c r="BEL61" s="31"/>
      <c r="BEM61" s="31"/>
      <c r="BEN61" s="31"/>
      <c r="BEO61" s="31"/>
      <c r="BEP61" s="31"/>
      <c r="BEQ61" s="31"/>
      <c r="BER61" s="31"/>
      <c r="BES61" s="31"/>
      <c r="BET61" s="31"/>
      <c r="BEU61" s="31"/>
      <c r="BEV61" s="31"/>
      <c r="BEW61" s="31"/>
      <c r="BEX61" s="31"/>
      <c r="BEY61" s="31"/>
      <c r="BEZ61" s="31"/>
      <c r="BFA61" s="31"/>
      <c r="BFB61" s="31"/>
      <c r="BFC61" s="31"/>
      <c r="BFD61" s="31"/>
      <c r="BFE61" s="31"/>
      <c r="BFF61" s="31"/>
      <c r="BFG61" s="31"/>
      <c r="BFH61" s="31"/>
      <c r="BFI61" s="31"/>
      <c r="BFJ61" s="31"/>
      <c r="BFK61" s="31"/>
      <c r="BFL61" s="31"/>
      <c r="BFM61" s="31"/>
      <c r="BFN61" s="31"/>
      <c r="BFO61" s="31"/>
      <c r="BFP61" s="31"/>
      <c r="BFQ61" s="31"/>
      <c r="BFR61" s="31"/>
      <c r="BFS61" s="31"/>
      <c r="BFT61" s="31"/>
      <c r="BFU61" s="31"/>
      <c r="BFV61" s="31"/>
      <c r="BFW61" s="31"/>
      <c r="BFX61" s="31"/>
      <c r="BFY61" s="31"/>
      <c r="BFZ61" s="31"/>
      <c r="BGA61" s="31"/>
      <c r="BGB61" s="31"/>
      <c r="BGC61" s="31"/>
      <c r="BGD61" s="31"/>
      <c r="BGE61" s="31"/>
      <c r="BGF61" s="31"/>
      <c r="BGG61" s="31"/>
      <c r="BGH61" s="31"/>
      <c r="BGI61" s="31"/>
      <c r="BGJ61" s="31"/>
      <c r="BGK61" s="31"/>
      <c r="BGL61" s="31"/>
      <c r="BGM61" s="31"/>
      <c r="BGN61" s="31"/>
      <c r="BGO61" s="31"/>
      <c r="BGP61" s="31"/>
      <c r="BGQ61" s="31"/>
      <c r="BGR61" s="31"/>
      <c r="BGS61" s="31"/>
      <c r="BGT61" s="31"/>
      <c r="BGU61" s="31"/>
      <c r="BGV61" s="31"/>
      <c r="BGW61" s="31"/>
      <c r="BGX61" s="31"/>
      <c r="BGY61" s="31"/>
      <c r="BGZ61" s="31"/>
      <c r="BHA61" s="31"/>
      <c r="BHB61" s="31"/>
      <c r="BHC61" s="31"/>
      <c r="BHD61" s="31"/>
      <c r="BHE61" s="31"/>
      <c r="BHF61" s="31"/>
      <c r="BHG61" s="31"/>
      <c r="BHH61" s="31"/>
      <c r="BHI61" s="31"/>
      <c r="BHJ61" s="31"/>
      <c r="BHK61" s="31"/>
      <c r="BHL61" s="31"/>
      <c r="BHM61" s="31"/>
      <c r="BHN61" s="31"/>
      <c r="BHO61" s="31"/>
      <c r="BHP61" s="31"/>
      <c r="BHQ61" s="31"/>
      <c r="BHR61" s="31"/>
      <c r="BHS61" s="31"/>
      <c r="BHT61" s="31"/>
      <c r="BHU61" s="31"/>
      <c r="BHV61" s="31"/>
      <c r="BHW61" s="31"/>
      <c r="BHX61" s="31"/>
      <c r="BHY61" s="31"/>
      <c r="BHZ61" s="31"/>
      <c r="BIA61" s="31"/>
      <c r="BIB61" s="31"/>
      <c r="BIC61" s="31"/>
      <c r="BID61" s="31"/>
      <c r="BIE61" s="31"/>
      <c r="BIF61" s="31"/>
      <c r="BIG61" s="31"/>
      <c r="BIH61" s="31"/>
      <c r="BII61" s="31"/>
      <c r="BIJ61" s="31"/>
      <c r="BIK61" s="31"/>
      <c r="BIL61" s="31"/>
      <c r="BIM61" s="31"/>
      <c r="BIN61" s="31"/>
      <c r="BIO61" s="31"/>
      <c r="BIP61" s="31"/>
      <c r="BIQ61" s="31"/>
      <c r="BIR61" s="31"/>
      <c r="BIS61" s="31"/>
      <c r="BIT61" s="31"/>
      <c r="BIU61" s="31"/>
      <c r="BIV61" s="31"/>
      <c r="BIW61" s="31"/>
      <c r="BIX61" s="31"/>
      <c r="BIY61" s="31"/>
      <c r="BIZ61" s="31"/>
      <c r="BJA61" s="31"/>
      <c r="BJB61" s="31"/>
      <c r="BJC61" s="31"/>
      <c r="BJD61" s="31"/>
      <c r="BJE61" s="31"/>
      <c r="BJF61" s="31"/>
      <c r="BJG61" s="31"/>
      <c r="BJH61" s="31"/>
      <c r="BJI61" s="31"/>
      <c r="BJJ61" s="31"/>
      <c r="BJK61" s="31"/>
      <c r="BJL61" s="31"/>
      <c r="BJM61" s="31"/>
      <c r="BJN61" s="31"/>
      <c r="BJO61" s="31"/>
      <c r="BJP61" s="31"/>
      <c r="BJQ61" s="31"/>
      <c r="BJR61" s="31"/>
      <c r="BJS61" s="31"/>
      <c r="BJT61" s="31"/>
      <c r="BJU61" s="31"/>
      <c r="BJV61" s="31"/>
      <c r="BJW61" s="31"/>
      <c r="BJX61" s="31"/>
      <c r="BJY61" s="31"/>
      <c r="BJZ61" s="31"/>
      <c r="BKA61" s="31"/>
      <c r="BKB61" s="31"/>
      <c r="BKC61" s="31"/>
      <c r="BKD61" s="31"/>
      <c r="BKE61" s="31"/>
      <c r="BKF61" s="31"/>
      <c r="BKG61" s="31"/>
      <c r="BKH61" s="31"/>
      <c r="BKI61" s="31"/>
      <c r="BKJ61" s="31"/>
      <c r="BKK61" s="31"/>
      <c r="BKL61" s="31"/>
      <c r="BKM61" s="31"/>
      <c r="BKN61" s="31"/>
      <c r="BKO61" s="31"/>
      <c r="BKP61" s="31"/>
      <c r="BKQ61" s="31"/>
      <c r="BKR61" s="31"/>
      <c r="BKS61" s="31"/>
      <c r="BKT61" s="31"/>
      <c r="BKU61" s="31"/>
      <c r="BKV61" s="31"/>
      <c r="BKW61" s="31"/>
      <c r="BKX61" s="31"/>
      <c r="BKY61" s="31"/>
      <c r="BKZ61" s="31"/>
      <c r="BLA61" s="31"/>
      <c r="BLB61" s="31"/>
      <c r="BLC61" s="31"/>
      <c r="BLD61" s="31"/>
      <c r="BLE61" s="31"/>
      <c r="BLF61" s="31"/>
      <c r="BLG61" s="31"/>
      <c r="BLH61" s="31"/>
      <c r="BLI61" s="31"/>
      <c r="BLJ61" s="31"/>
      <c r="BLK61" s="31"/>
      <c r="BLL61" s="31"/>
      <c r="BLM61" s="31"/>
      <c r="BLN61" s="31"/>
      <c r="BLO61" s="31"/>
      <c r="BLP61" s="31"/>
      <c r="BLQ61" s="31"/>
      <c r="BLR61" s="31"/>
      <c r="BLS61" s="31"/>
      <c r="BLT61" s="31"/>
      <c r="BLU61" s="31"/>
      <c r="BLV61" s="31"/>
      <c r="BLW61" s="31"/>
      <c r="BLX61" s="31"/>
      <c r="BLY61" s="31"/>
      <c r="BLZ61" s="31"/>
      <c r="BMA61" s="31"/>
      <c r="BMB61" s="31"/>
      <c r="BMC61" s="31"/>
      <c r="BMD61" s="31"/>
      <c r="BME61" s="31"/>
      <c r="BMF61" s="31"/>
      <c r="BMG61" s="31"/>
      <c r="BMH61" s="31"/>
      <c r="BMI61" s="31"/>
      <c r="BMJ61" s="31"/>
      <c r="BMK61" s="31"/>
      <c r="BML61" s="31"/>
      <c r="BMM61" s="31"/>
      <c r="BMN61" s="31"/>
      <c r="BMO61" s="31"/>
      <c r="BMP61" s="31"/>
      <c r="BMQ61" s="31"/>
      <c r="BMR61" s="31"/>
      <c r="BMS61" s="31"/>
      <c r="BMT61" s="31"/>
      <c r="BMU61" s="31"/>
      <c r="BMV61" s="31"/>
      <c r="BMW61" s="31"/>
      <c r="BMX61" s="31"/>
      <c r="BMY61" s="31"/>
      <c r="BMZ61" s="31"/>
      <c r="BNA61" s="31"/>
      <c r="BNB61" s="31"/>
      <c r="BNC61" s="31"/>
      <c r="BND61" s="31"/>
      <c r="BNE61" s="31"/>
      <c r="BNF61" s="31"/>
      <c r="BNG61" s="31"/>
      <c r="BNH61" s="31"/>
      <c r="BNI61" s="31"/>
      <c r="BNJ61" s="31"/>
      <c r="BNK61" s="31"/>
      <c r="BNL61" s="31"/>
      <c r="BNM61" s="31"/>
      <c r="BNN61" s="31"/>
      <c r="BNO61" s="31"/>
      <c r="BNP61" s="31"/>
      <c r="BNQ61" s="31"/>
      <c r="BNR61" s="31"/>
      <c r="BNS61" s="31"/>
      <c r="BNT61" s="31"/>
      <c r="BNU61" s="31"/>
      <c r="BNV61" s="31"/>
      <c r="BNW61" s="31"/>
      <c r="BNX61" s="31"/>
      <c r="BNY61" s="31"/>
      <c r="BNZ61" s="31"/>
      <c r="BOA61" s="31"/>
      <c r="BOB61" s="31"/>
      <c r="BOC61" s="31"/>
      <c r="BOD61" s="31"/>
      <c r="BOE61" s="31"/>
      <c r="BOF61" s="31"/>
      <c r="BOG61" s="31"/>
      <c r="BOH61" s="31"/>
      <c r="BOI61" s="31"/>
      <c r="BOJ61" s="31"/>
      <c r="BOK61" s="31"/>
      <c r="BOL61" s="31"/>
      <c r="BOM61" s="31"/>
      <c r="BON61" s="31"/>
      <c r="BOO61" s="31"/>
      <c r="BOP61" s="31"/>
      <c r="BOQ61" s="31"/>
      <c r="BOR61" s="31"/>
      <c r="BOS61" s="31"/>
      <c r="BOT61" s="31"/>
      <c r="BOU61" s="31"/>
      <c r="BOV61" s="31"/>
      <c r="BOW61" s="31"/>
      <c r="BOX61" s="31"/>
      <c r="BOY61" s="31"/>
      <c r="BOZ61" s="31"/>
      <c r="BPA61" s="31"/>
      <c r="BPB61" s="31"/>
      <c r="BPC61" s="31"/>
      <c r="BPD61" s="31"/>
      <c r="BPE61" s="31"/>
      <c r="BPF61" s="31"/>
      <c r="BPG61" s="31"/>
      <c r="BPH61" s="31"/>
      <c r="BPI61" s="31"/>
      <c r="BPJ61" s="31"/>
      <c r="BPK61" s="31"/>
      <c r="BPL61" s="31"/>
      <c r="BPM61" s="31"/>
      <c r="BPN61" s="31"/>
      <c r="BPO61" s="31"/>
      <c r="BPP61" s="31"/>
      <c r="BPQ61" s="31"/>
      <c r="BPR61" s="31"/>
      <c r="BPS61" s="31"/>
      <c r="BPT61" s="31"/>
      <c r="BPU61" s="31"/>
      <c r="BPV61" s="31"/>
      <c r="BPW61" s="31"/>
      <c r="BPX61" s="31"/>
      <c r="BPY61" s="31"/>
      <c r="BPZ61" s="31"/>
      <c r="BQA61" s="31"/>
      <c r="BQB61" s="31"/>
      <c r="BQC61" s="31"/>
      <c r="BQD61" s="31"/>
      <c r="BQE61" s="31"/>
      <c r="BQF61" s="31"/>
      <c r="BQG61" s="31"/>
      <c r="BQH61" s="31"/>
      <c r="BQI61" s="31"/>
      <c r="BQJ61" s="31"/>
      <c r="BQK61" s="31"/>
      <c r="BQL61" s="31"/>
      <c r="BQM61" s="31"/>
      <c r="BQN61" s="31"/>
      <c r="BQO61" s="31"/>
      <c r="BQP61" s="31"/>
      <c r="BQQ61" s="31"/>
      <c r="BQR61" s="31"/>
      <c r="BQS61" s="31"/>
      <c r="BQT61" s="31"/>
      <c r="BQU61" s="31"/>
      <c r="BQV61" s="31"/>
      <c r="BQW61" s="31"/>
      <c r="BQX61" s="31"/>
      <c r="BQY61" s="31"/>
      <c r="BQZ61" s="31"/>
      <c r="BRA61" s="31"/>
      <c r="BRB61" s="31"/>
      <c r="BRC61" s="31"/>
      <c r="BRD61" s="31"/>
      <c r="BRE61" s="31"/>
      <c r="BRF61" s="31"/>
      <c r="BRG61" s="31"/>
      <c r="BRH61" s="31"/>
      <c r="BRI61" s="31"/>
      <c r="BRJ61" s="31"/>
      <c r="BRK61" s="31"/>
      <c r="BRL61" s="31"/>
      <c r="BRM61" s="31"/>
      <c r="BRN61" s="31"/>
      <c r="BRO61" s="31"/>
      <c r="BRP61" s="31"/>
      <c r="BRQ61" s="31"/>
      <c r="BRR61" s="31"/>
      <c r="BRS61" s="31"/>
      <c r="BRT61" s="31"/>
      <c r="BRU61" s="31"/>
      <c r="BRV61" s="31"/>
      <c r="BRW61" s="31"/>
      <c r="BRX61" s="31"/>
      <c r="BRY61" s="31"/>
      <c r="BRZ61" s="31"/>
      <c r="BSA61" s="31"/>
      <c r="BSB61" s="31"/>
      <c r="BSC61" s="31"/>
      <c r="BSD61" s="31"/>
      <c r="BSE61" s="31"/>
      <c r="BSF61" s="31"/>
      <c r="BSG61" s="31"/>
      <c r="BSH61" s="31"/>
      <c r="BSI61" s="31"/>
      <c r="BSJ61" s="31"/>
      <c r="BSK61" s="31"/>
      <c r="BSL61" s="31"/>
      <c r="BSM61" s="31"/>
      <c r="BSN61" s="31"/>
      <c r="BSO61" s="31"/>
      <c r="BSP61" s="31"/>
      <c r="BSQ61" s="31"/>
      <c r="BSR61" s="31"/>
      <c r="BSS61" s="31"/>
      <c r="BST61" s="31"/>
      <c r="BSU61" s="31"/>
      <c r="BSV61" s="31"/>
      <c r="BSW61" s="31"/>
      <c r="BSX61" s="31"/>
      <c r="BSY61" s="31"/>
      <c r="BSZ61" s="31"/>
      <c r="BTA61" s="31"/>
      <c r="BTB61" s="31"/>
      <c r="BTC61" s="31"/>
      <c r="BTD61" s="31"/>
      <c r="BTE61" s="31"/>
      <c r="BTF61" s="31"/>
      <c r="BTG61" s="31"/>
      <c r="BTH61" s="31"/>
      <c r="BTI61" s="31"/>
      <c r="BTJ61" s="31"/>
      <c r="BTK61" s="31"/>
      <c r="BTL61" s="31"/>
      <c r="BTM61" s="31"/>
      <c r="BTN61" s="31"/>
      <c r="BTO61" s="31"/>
      <c r="BTP61" s="31"/>
      <c r="BTQ61" s="31"/>
      <c r="BTR61" s="31"/>
      <c r="BTS61" s="31"/>
      <c r="BTT61" s="31"/>
      <c r="BTU61" s="31"/>
      <c r="BTV61" s="31"/>
      <c r="BTW61" s="31"/>
      <c r="BTX61" s="31"/>
      <c r="BTY61" s="31"/>
      <c r="BTZ61" s="31"/>
      <c r="BUA61" s="31"/>
      <c r="BUB61" s="31"/>
      <c r="BUC61" s="31"/>
      <c r="BUD61" s="31"/>
      <c r="BUE61" s="31"/>
      <c r="BUF61" s="31"/>
      <c r="BUG61" s="31"/>
      <c r="BUH61" s="31"/>
      <c r="BUI61" s="31"/>
      <c r="BUJ61" s="31"/>
      <c r="BUK61" s="31"/>
      <c r="BUL61" s="31"/>
      <c r="BUM61" s="31"/>
      <c r="BUN61" s="31"/>
      <c r="BUO61" s="31"/>
      <c r="BUP61" s="31"/>
      <c r="BUQ61" s="31"/>
      <c r="BUR61" s="31"/>
      <c r="BUS61" s="31"/>
      <c r="BUT61" s="31"/>
      <c r="BUU61" s="31"/>
      <c r="BUV61" s="31"/>
      <c r="BUW61" s="31"/>
      <c r="BUX61" s="31"/>
      <c r="BUY61" s="31"/>
      <c r="BUZ61" s="31"/>
      <c r="BVA61" s="31"/>
      <c r="BVB61" s="31"/>
      <c r="BVC61" s="31"/>
      <c r="BVD61" s="31"/>
      <c r="BVE61" s="31"/>
      <c r="BVF61" s="31"/>
      <c r="BVG61" s="31"/>
      <c r="BVH61" s="31"/>
      <c r="BVI61" s="31"/>
      <c r="BVJ61" s="31"/>
      <c r="BVK61" s="31"/>
      <c r="BVL61" s="31"/>
      <c r="BVM61" s="31"/>
      <c r="BVN61" s="31"/>
      <c r="BVO61" s="31"/>
      <c r="BVP61" s="31"/>
      <c r="BVQ61" s="31"/>
      <c r="BVR61" s="31"/>
      <c r="BVS61" s="31"/>
      <c r="BVT61" s="31"/>
      <c r="BVU61" s="31"/>
      <c r="BVV61" s="31"/>
      <c r="BVW61" s="31"/>
      <c r="BVX61" s="31"/>
      <c r="BVY61" s="31"/>
      <c r="BVZ61" s="31"/>
      <c r="BWA61" s="31"/>
      <c r="BWB61" s="31"/>
      <c r="BWC61" s="31"/>
      <c r="BWD61" s="31"/>
      <c r="BWE61" s="31"/>
      <c r="BWF61" s="31"/>
      <c r="BWG61" s="31"/>
      <c r="BWH61" s="31"/>
      <c r="BWI61" s="31"/>
      <c r="BWJ61" s="31"/>
      <c r="BWK61" s="31"/>
      <c r="BWL61" s="31"/>
      <c r="BWM61" s="31"/>
      <c r="BWN61" s="31"/>
      <c r="BWO61" s="31"/>
      <c r="BWP61" s="31"/>
      <c r="BWQ61" s="31"/>
      <c r="BWR61" s="31"/>
      <c r="BWS61" s="31"/>
      <c r="BWT61" s="31"/>
      <c r="BWU61" s="31"/>
      <c r="BWV61" s="31"/>
      <c r="BWW61" s="31"/>
      <c r="BWX61" s="31"/>
      <c r="BWY61" s="31"/>
      <c r="BWZ61" s="31"/>
      <c r="BXA61" s="31"/>
      <c r="BXB61" s="31"/>
      <c r="BXC61" s="31"/>
      <c r="BXD61" s="31"/>
      <c r="BXE61" s="31"/>
      <c r="BXF61" s="31"/>
      <c r="BXG61" s="31"/>
      <c r="BXH61" s="31"/>
      <c r="BXI61" s="31"/>
      <c r="BXJ61" s="31"/>
      <c r="BXK61" s="31"/>
      <c r="BXL61" s="31"/>
      <c r="BXM61" s="31"/>
      <c r="BXN61" s="31"/>
      <c r="BXO61" s="31"/>
      <c r="BXP61" s="31"/>
      <c r="BXQ61" s="31"/>
      <c r="BXR61" s="31"/>
      <c r="BXS61" s="31"/>
      <c r="BXT61" s="31"/>
      <c r="BXU61" s="31"/>
      <c r="BXV61" s="31"/>
      <c r="BXW61" s="31"/>
      <c r="BXX61" s="31"/>
      <c r="BXY61" s="31"/>
      <c r="BXZ61" s="31"/>
      <c r="BYA61" s="31"/>
      <c r="BYB61" s="31"/>
      <c r="BYC61" s="31"/>
      <c r="BYD61" s="31"/>
      <c r="BYE61" s="31"/>
      <c r="BYF61" s="31"/>
      <c r="BYG61" s="31"/>
      <c r="BYH61" s="31"/>
      <c r="BYI61" s="31"/>
      <c r="BYJ61" s="31"/>
      <c r="BYK61" s="31"/>
      <c r="BYL61" s="31"/>
      <c r="BYM61" s="31"/>
      <c r="BYN61" s="31"/>
      <c r="BYO61" s="31"/>
      <c r="BYP61" s="31"/>
      <c r="BYQ61" s="31"/>
      <c r="BYR61" s="31"/>
      <c r="BYS61" s="31"/>
      <c r="BYT61" s="31"/>
      <c r="BYU61" s="31"/>
      <c r="BYV61" s="31"/>
      <c r="BYW61" s="31"/>
      <c r="BYX61" s="31"/>
      <c r="BYY61" s="31"/>
      <c r="BYZ61" s="31"/>
      <c r="BZA61" s="31"/>
      <c r="BZB61" s="31"/>
      <c r="BZC61" s="31"/>
      <c r="BZD61" s="31"/>
      <c r="BZE61" s="31"/>
      <c r="BZF61" s="31"/>
      <c r="BZG61" s="31"/>
      <c r="BZH61" s="31"/>
      <c r="BZI61" s="31"/>
      <c r="BZJ61" s="31"/>
      <c r="BZK61" s="31"/>
      <c r="BZL61" s="31"/>
      <c r="BZM61" s="31"/>
      <c r="BZN61" s="31"/>
      <c r="BZO61" s="31"/>
      <c r="BZP61" s="31"/>
      <c r="BZQ61" s="31"/>
      <c r="BZR61" s="31"/>
      <c r="BZS61" s="31"/>
      <c r="BZT61" s="31"/>
      <c r="BZU61" s="31"/>
      <c r="BZV61" s="31"/>
      <c r="BZW61" s="31"/>
      <c r="BZX61" s="31"/>
      <c r="BZY61" s="31"/>
      <c r="BZZ61" s="31"/>
      <c r="CAA61" s="31"/>
      <c r="CAB61" s="31"/>
      <c r="CAC61" s="31"/>
      <c r="CAD61" s="31"/>
      <c r="CAE61" s="31"/>
      <c r="CAF61" s="31"/>
      <c r="CAG61" s="31"/>
      <c r="CAH61" s="31"/>
      <c r="CAI61" s="31"/>
      <c r="CAJ61" s="31"/>
      <c r="CAK61" s="31"/>
      <c r="CAL61" s="31"/>
      <c r="CAM61" s="31"/>
      <c r="CAN61" s="31"/>
      <c r="CAO61" s="31"/>
      <c r="CAP61" s="31"/>
      <c r="CAQ61" s="31"/>
      <c r="CAR61" s="31"/>
      <c r="CAS61" s="31"/>
      <c r="CAT61" s="31"/>
      <c r="CAU61" s="31"/>
      <c r="CAV61" s="31"/>
      <c r="CAW61" s="31"/>
      <c r="CAX61" s="31"/>
      <c r="CAY61" s="31"/>
      <c r="CAZ61" s="31"/>
      <c r="CBA61" s="31"/>
      <c r="CBB61" s="31"/>
      <c r="CBC61" s="31"/>
      <c r="CBD61" s="31"/>
      <c r="CBE61" s="31"/>
      <c r="CBF61" s="31"/>
      <c r="CBG61" s="31"/>
      <c r="CBH61" s="31"/>
      <c r="CBI61" s="31"/>
      <c r="CBJ61" s="31"/>
      <c r="CBK61" s="31"/>
      <c r="CBL61" s="31"/>
      <c r="CBM61" s="31"/>
      <c r="CBN61" s="31"/>
      <c r="CBO61" s="31"/>
      <c r="CBP61" s="31"/>
      <c r="CBQ61" s="31"/>
      <c r="CBR61" s="31"/>
      <c r="CBS61" s="31"/>
      <c r="CBT61" s="31"/>
      <c r="CBU61" s="31"/>
      <c r="CBV61" s="31"/>
      <c r="CBW61" s="31"/>
      <c r="CBX61" s="31"/>
      <c r="CBY61" s="31"/>
      <c r="CBZ61" s="31"/>
      <c r="CCA61" s="31"/>
      <c r="CCB61" s="31"/>
      <c r="CCC61" s="31"/>
      <c r="CCD61" s="31"/>
      <c r="CCE61" s="31"/>
      <c r="CCF61" s="31"/>
      <c r="CCG61" s="31"/>
      <c r="CCH61" s="31"/>
      <c r="CCI61" s="31"/>
      <c r="CCJ61" s="31"/>
      <c r="CCK61" s="31"/>
      <c r="CCL61" s="31"/>
      <c r="CCM61" s="31"/>
      <c r="CCN61" s="31"/>
      <c r="CCO61" s="31"/>
      <c r="CCP61" s="31"/>
      <c r="CCQ61" s="31"/>
      <c r="CCR61" s="31"/>
      <c r="CCS61" s="31"/>
      <c r="CCT61" s="31"/>
      <c r="CCU61" s="31"/>
      <c r="CCV61" s="31"/>
      <c r="CCW61" s="31"/>
      <c r="CCX61" s="31"/>
      <c r="CCY61" s="31"/>
      <c r="CCZ61" s="31"/>
      <c r="CDA61" s="31"/>
      <c r="CDB61" s="31"/>
      <c r="CDC61" s="31"/>
      <c r="CDD61" s="31"/>
      <c r="CDE61" s="31"/>
      <c r="CDF61" s="31"/>
      <c r="CDG61" s="31"/>
      <c r="CDH61" s="31"/>
      <c r="CDI61" s="31"/>
      <c r="CDJ61" s="31"/>
      <c r="CDK61" s="31"/>
      <c r="CDL61" s="31"/>
      <c r="CDM61" s="31"/>
      <c r="CDN61" s="31"/>
      <c r="CDO61" s="31"/>
      <c r="CDP61" s="31"/>
      <c r="CDQ61" s="31"/>
      <c r="CDR61" s="31"/>
      <c r="CDS61" s="31"/>
      <c r="CDT61" s="31"/>
      <c r="CDU61" s="31"/>
      <c r="CDV61" s="31"/>
      <c r="CDW61" s="31"/>
      <c r="CDX61" s="31"/>
      <c r="CDY61" s="31"/>
      <c r="CDZ61" s="31"/>
      <c r="CEA61" s="31"/>
      <c r="CEB61" s="31"/>
      <c r="CEC61" s="31"/>
      <c r="CED61" s="31"/>
      <c r="CEE61" s="31"/>
      <c r="CEF61" s="31"/>
      <c r="CEG61" s="31"/>
      <c r="CEH61" s="31"/>
      <c r="CEI61" s="31"/>
      <c r="CEJ61" s="31"/>
      <c r="CEK61" s="31"/>
      <c r="CEL61" s="31"/>
      <c r="CEM61" s="31"/>
      <c r="CEN61" s="31"/>
      <c r="CEO61" s="31"/>
      <c r="CEP61" s="31"/>
      <c r="CEQ61" s="31"/>
      <c r="CER61" s="31"/>
      <c r="CES61" s="31"/>
      <c r="CET61" s="31"/>
      <c r="CEU61" s="31"/>
      <c r="CEV61" s="31"/>
      <c r="CEW61" s="31"/>
      <c r="CEX61" s="31"/>
      <c r="CEY61" s="31"/>
      <c r="CEZ61" s="31"/>
      <c r="CFA61" s="31"/>
      <c r="CFB61" s="31"/>
      <c r="CFC61" s="31"/>
      <c r="CFD61" s="31"/>
      <c r="CFE61" s="31"/>
      <c r="CFF61" s="31"/>
      <c r="CFG61" s="31"/>
      <c r="CFH61" s="31"/>
      <c r="CFI61" s="31"/>
      <c r="CFJ61" s="31"/>
      <c r="CFK61" s="31"/>
      <c r="CFL61" s="31"/>
      <c r="CFM61" s="31"/>
      <c r="CFN61" s="31"/>
      <c r="CFO61" s="31"/>
      <c r="CFP61" s="31"/>
      <c r="CFQ61" s="31"/>
      <c r="CFR61" s="31"/>
      <c r="CFS61" s="31"/>
      <c r="CFT61" s="31"/>
      <c r="CFU61" s="31"/>
      <c r="CFV61" s="31"/>
      <c r="CFW61" s="31"/>
      <c r="CFX61" s="31"/>
      <c r="CFY61" s="31"/>
      <c r="CFZ61" s="31"/>
      <c r="CGA61" s="31"/>
      <c r="CGB61" s="31"/>
      <c r="CGC61" s="31"/>
      <c r="CGD61" s="31"/>
      <c r="CGE61" s="31"/>
      <c r="CGF61" s="31"/>
      <c r="CGG61" s="31"/>
      <c r="CGH61" s="31"/>
      <c r="CGI61" s="31"/>
      <c r="CGJ61" s="31"/>
      <c r="CGK61" s="31"/>
      <c r="CGL61" s="31"/>
      <c r="CGM61" s="31"/>
      <c r="CGN61" s="31"/>
      <c r="CGO61" s="31"/>
      <c r="CGP61" s="31"/>
      <c r="CGQ61" s="31"/>
      <c r="CGR61" s="31"/>
      <c r="CGS61" s="31"/>
      <c r="CGT61" s="31"/>
      <c r="CGU61" s="31"/>
      <c r="CGV61" s="31"/>
      <c r="CGW61" s="31"/>
      <c r="CGX61" s="31"/>
      <c r="CGY61" s="31"/>
      <c r="CGZ61" s="31"/>
      <c r="CHA61" s="31"/>
      <c r="CHB61" s="31"/>
      <c r="CHC61" s="31"/>
      <c r="CHD61" s="31"/>
      <c r="CHE61" s="31"/>
      <c r="CHF61" s="31"/>
      <c r="CHG61" s="31"/>
      <c r="CHH61" s="31"/>
      <c r="CHI61" s="31"/>
      <c r="CHJ61" s="31"/>
      <c r="CHK61" s="31"/>
      <c r="CHL61" s="31"/>
      <c r="CHM61" s="31"/>
      <c r="CHN61" s="31"/>
      <c r="CHO61" s="31"/>
      <c r="CHP61" s="31"/>
      <c r="CHQ61" s="31"/>
      <c r="CHR61" s="31"/>
      <c r="CHS61" s="31"/>
      <c r="CHT61" s="31"/>
      <c r="CHU61" s="31"/>
      <c r="CHV61" s="31"/>
      <c r="CHW61" s="31"/>
      <c r="CHX61" s="31"/>
      <c r="CHY61" s="31"/>
      <c r="CHZ61" s="31"/>
      <c r="CIA61" s="31"/>
      <c r="CIB61" s="31"/>
      <c r="CIC61" s="31"/>
      <c r="CID61" s="31"/>
      <c r="CIE61" s="31"/>
      <c r="CIF61" s="31"/>
      <c r="CIG61" s="31"/>
      <c r="CIH61" s="31"/>
      <c r="CII61" s="31"/>
      <c r="CIJ61" s="31"/>
      <c r="CIK61" s="31"/>
      <c r="CIL61" s="31"/>
      <c r="CIM61" s="31"/>
      <c r="CIN61" s="31"/>
      <c r="CIO61" s="31"/>
      <c r="CIP61" s="31"/>
      <c r="CIQ61" s="31"/>
      <c r="CIR61" s="31"/>
      <c r="CIS61" s="31"/>
      <c r="CIT61" s="31"/>
      <c r="CIU61" s="31"/>
      <c r="CIV61" s="31"/>
      <c r="CIW61" s="31"/>
      <c r="CIX61" s="31"/>
      <c r="CIY61" s="31"/>
      <c r="CIZ61" s="31"/>
      <c r="CJA61" s="31"/>
      <c r="CJB61" s="31"/>
      <c r="CJC61" s="31"/>
      <c r="CJD61" s="31"/>
      <c r="CJE61" s="31"/>
      <c r="CJF61" s="31"/>
      <c r="CJG61" s="31"/>
      <c r="CJH61" s="31"/>
      <c r="CJI61" s="31"/>
      <c r="CJJ61" s="31"/>
      <c r="CJK61" s="31"/>
      <c r="CJL61" s="31"/>
      <c r="CJM61" s="31"/>
      <c r="CJN61" s="31"/>
      <c r="CJO61" s="31"/>
      <c r="CJP61" s="31"/>
      <c r="CJQ61" s="31"/>
      <c r="CJR61" s="31"/>
      <c r="CJS61" s="31"/>
      <c r="CJT61" s="31"/>
      <c r="CJU61" s="31"/>
      <c r="CJV61" s="31"/>
      <c r="CJW61" s="31"/>
      <c r="CJX61" s="31"/>
      <c r="CJY61" s="31"/>
      <c r="CJZ61" s="31"/>
      <c r="CKA61" s="31"/>
      <c r="CKB61" s="31"/>
      <c r="CKC61" s="31"/>
      <c r="CKD61" s="31"/>
      <c r="CKE61" s="31"/>
      <c r="CKF61" s="31"/>
      <c r="CKG61" s="31"/>
      <c r="CKH61" s="31"/>
      <c r="CKI61" s="31"/>
      <c r="CKJ61" s="31"/>
      <c r="CKK61" s="31"/>
      <c r="CKL61" s="31"/>
      <c r="CKM61" s="31"/>
      <c r="CKN61" s="31"/>
      <c r="CKO61" s="31"/>
      <c r="CKP61" s="31"/>
      <c r="CKQ61" s="31"/>
      <c r="CKR61" s="31"/>
      <c r="CKS61" s="31"/>
      <c r="CKT61" s="31"/>
      <c r="CKU61" s="31"/>
      <c r="CKV61" s="31"/>
      <c r="CKW61" s="31"/>
      <c r="CKX61" s="31"/>
      <c r="CKY61" s="31"/>
      <c r="CKZ61" s="31"/>
      <c r="CLA61" s="31"/>
      <c r="CLB61" s="31"/>
      <c r="CLC61" s="31"/>
      <c r="CLD61" s="31"/>
      <c r="CLE61" s="31"/>
      <c r="CLF61" s="31"/>
      <c r="CLG61" s="31"/>
      <c r="CLH61" s="31"/>
      <c r="CLI61" s="31"/>
      <c r="CLJ61" s="31"/>
      <c r="CLK61" s="31"/>
      <c r="CLL61" s="31"/>
      <c r="CLM61" s="31"/>
      <c r="CLN61" s="31"/>
      <c r="CLO61" s="31"/>
      <c r="CLP61" s="31"/>
      <c r="CLQ61" s="31"/>
      <c r="CLR61" s="31"/>
      <c r="CLS61" s="31"/>
      <c r="CLT61" s="31"/>
      <c r="CLU61" s="31"/>
      <c r="CLV61" s="31"/>
      <c r="CLW61" s="31"/>
      <c r="CLX61" s="31"/>
      <c r="CLY61" s="31"/>
      <c r="CLZ61" s="31"/>
      <c r="CMA61" s="31"/>
      <c r="CMB61" s="31"/>
      <c r="CMC61" s="31"/>
      <c r="CMD61" s="31"/>
      <c r="CME61" s="31"/>
      <c r="CMF61" s="31"/>
      <c r="CMG61" s="31"/>
      <c r="CMH61" s="31"/>
      <c r="CMI61" s="31"/>
      <c r="CMJ61" s="31"/>
      <c r="CMK61" s="31"/>
      <c r="CML61" s="31"/>
      <c r="CMM61" s="31"/>
      <c r="CMN61" s="31"/>
      <c r="CMO61" s="31"/>
      <c r="CMP61" s="31"/>
      <c r="CMQ61" s="31"/>
      <c r="CMR61" s="31"/>
      <c r="CMS61" s="31"/>
      <c r="CMT61" s="31"/>
      <c r="CMU61" s="31"/>
      <c r="CMV61" s="31"/>
      <c r="CMW61" s="31"/>
      <c r="CMX61" s="31"/>
      <c r="CMY61" s="31"/>
      <c r="CMZ61" s="31"/>
      <c r="CNA61" s="31"/>
      <c r="CNB61" s="31"/>
      <c r="CNC61" s="31"/>
      <c r="CND61" s="31"/>
      <c r="CNE61" s="31"/>
      <c r="CNF61" s="31"/>
      <c r="CNG61" s="31"/>
      <c r="CNH61" s="31"/>
      <c r="CNI61" s="31"/>
      <c r="CNJ61" s="31"/>
      <c r="CNK61" s="31"/>
      <c r="CNL61" s="31"/>
      <c r="CNM61" s="31"/>
      <c r="CNN61" s="31"/>
      <c r="CNO61" s="31"/>
      <c r="CNP61" s="31"/>
      <c r="CNQ61" s="31"/>
      <c r="CNR61" s="31"/>
      <c r="CNS61" s="31"/>
      <c r="CNT61" s="31"/>
      <c r="CNU61" s="31"/>
      <c r="CNV61" s="31"/>
      <c r="CNW61" s="31"/>
      <c r="CNX61" s="31"/>
      <c r="CNY61" s="31"/>
      <c r="CNZ61" s="31"/>
      <c r="COA61" s="31"/>
      <c r="COB61" s="31"/>
      <c r="COC61" s="31"/>
      <c r="COD61" s="31"/>
      <c r="COE61" s="31"/>
      <c r="COF61" s="31"/>
      <c r="COG61" s="31"/>
      <c r="COH61" s="31"/>
      <c r="COI61" s="31"/>
      <c r="COJ61" s="31"/>
      <c r="COK61" s="31"/>
      <c r="COL61" s="31"/>
      <c r="COM61" s="31"/>
      <c r="CON61" s="31"/>
      <c r="COO61" s="31"/>
      <c r="COP61" s="31"/>
      <c r="COQ61" s="31"/>
      <c r="COR61" s="31"/>
      <c r="COS61" s="31"/>
      <c r="COT61" s="31"/>
      <c r="COU61" s="31"/>
      <c r="COV61" s="31"/>
      <c r="COW61" s="31"/>
      <c r="COX61" s="31"/>
      <c r="COY61" s="31"/>
      <c r="COZ61" s="31"/>
      <c r="CPA61" s="31"/>
      <c r="CPB61" s="31"/>
      <c r="CPC61" s="31"/>
      <c r="CPD61" s="31"/>
      <c r="CPE61" s="31"/>
      <c r="CPF61" s="31"/>
      <c r="CPG61" s="31"/>
      <c r="CPH61" s="31"/>
      <c r="CPI61" s="31"/>
      <c r="CPJ61" s="31"/>
      <c r="CPK61" s="31"/>
      <c r="CPL61" s="31"/>
      <c r="CPM61" s="31"/>
      <c r="CPN61" s="31"/>
      <c r="CPO61" s="31"/>
      <c r="CPP61" s="31"/>
      <c r="CPQ61" s="31"/>
      <c r="CPR61" s="31"/>
      <c r="CPS61" s="31"/>
      <c r="CPT61" s="31"/>
      <c r="CPU61" s="31"/>
      <c r="CPV61" s="31"/>
      <c r="CPW61" s="31"/>
      <c r="CPX61" s="31"/>
      <c r="CPY61" s="31"/>
      <c r="CPZ61" s="31"/>
      <c r="CQA61" s="31"/>
      <c r="CQB61" s="31"/>
      <c r="CQC61" s="31"/>
      <c r="CQD61" s="31"/>
      <c r="CQE61" s="31"/>
      <c r="CQF61" s="31"/>
      <c r="CQG61" s="31"/>
      <c r="CQH61" s="31"/>
      <c r="CQI61" s="31"/>
      <c r="CQJ61" s="31"/>
      <c r="CQK61" s="31"/>
      <c r="CQL61" s="31"/>
      <c r="CQM61" s="31"/>
      <c r="CQN61" s="31"/>
      <c r="CQO61" s="31"/>
      <c r="CQP61" s="31"/>
      <c r="CQQ61" s="31"/>
      <c r="CQR61" s="31"/>
      <c r="CQS61" s="31"/>
      <c r="CQT61" s="31"/>
      <c r="CQU61" s="31"/>
      <c r="CQV61" s="31"/>
      <c r="CQW61" s="31"/>
      <c r="CQX61" s="31"/>
      <c r="CQY61" s="31"/>
      <c r="CQZ61" s="31"/>
      <c r="CRA61" s="31"/>
      <c r="CRB61" s="31"/>
      <c r="CRC61" s="31"/>
      <c r="CRD61" s="31"/>
      <c r="CRE61" s="31"/>
      <c r="CRF61" s="31"/>
      <c r="CRG61" s="31"/>
      <c r="CRH61" s="31"/>
      <c r="CRI61" s="31"/>
      <c r="CRJ61" s="31"/>
      <c r="CRK61" s="31"/>
      <c r="CRL61" s="31"/>
      <c r="CRM61" s="31"/>
      <c r="CRN61" s="31"/>
      <c r="CRO61" s="31"/>
      <c r="CRP61" s="31"/>
      <c r="CRQ61" s="31"/>
      <c r="CRR61" s="31"/>
      <c r="CRS61" s="31"/>
      <c r="CRT61" s="31"/>
      <c r="CRU61" s="31"/>
      <c r="CRV61" s="31"/>
      <c r="CRW61" s="31"/>
      <c r="CRX61" s="31"/>
      <c r="CRY61" s="31"/>
      <c r="CRZ61" s="31"/>
      <c r="CSA61" s="31"/>
      <c r="CSB61" s="31"/>
      <c r="CSC61" s="31"/>
      <c r="CSD61" s="31"/>
      <c r="CSE61" s="31"/>
      <c r="CSF61" s="31"/>
      <c r="CSG61" s="31"/>
      <c r="CSH61" s="31"/>
      <c r="CSI61" s="31"/>
      <c r="CSJ61" s="31"/>
      <c r="CSK61" s="31"/>
      <c r="CSL61" s="31"/>
      <c r="CSM61" s="31"/>
      <c r="CSN61" s="31"/>
      <c r="CSO61" s="31"/>
      <c r="CSP61" s="31"/>
      <c r="CSQ61" s="31"/>
      <c r="CSR61" s="31"/>
      <c r="CSS61" s="31"/>
      <c r="CST61" s="31"/>
      <c r="CSU61" s="31"/>
      <c r="CSV61" s="31"/>
      <c r="CSW61" s="31"/>
      <c r="CSX61" s="31"/>
      <c r="CSY61" s="31"/>
      <c r="CSZ61" s="31"/>
      <c r="CTA61" s="31"/>
      <c r="CTB61" s="31"/>
      <c r="CTC61" s="31"/>
      <c r="CTD61" s="31"/>
      <c r="CTE61" s="31"/>
      <c r="CTF61" s="31"/>
      <c r="CTG61" s="31"/>
      <c r="CTH61" s="31"/>
      <c r="CTI61" s="31"/>
      <c r="CTJ61" s="31"/>
      <c r="CTK61" s="31"/>
      <c r="CTL61" s="31"/>
      <c r="CTM61" s="31"/>
      <c r="CTN61" s="31"/>
      <c r="CTO61" s="31"/>
      <c r="CTP61" s="31"/>
      <c r="CTQ61" s="31"/>
      <c r="CTR61" s="31"/>
      <c r="CTS61" s="31"/>
      <c r="CTT61" s="31"/>
      <c r="CTU61" s="31"/>
      <c r="CTV61" s="31"/>
      <c r="CTW61" s="31"/>
      <c r="CTX61" s="31"/>
      <c r="CTY61" s="31"/>
      <c r="CTZ61" s="31"/>
      <c r="CUA61" s="31"/>
      <c r="CUB61" s="31"/>
      <c r="CUC61" s="31"/>
      <c r="CUD61" s="31"/>
      <c r="CUE61" s="31"/>
      <c r="CUF61" s="31"/>
      <c r="CUG61" s="31"/>
      <c r="CUH61" s="31"/>
      <c r="CUI61" s="31"/>
      <c r="CUJ61" s="31"/>
      <c r="CUK61" s="31"/>
      <c r="CUL61" s="31"/>
      <c r="CUM61" s="31"/>
      <c r="CUN61" s="31"/>
      <c r="CUO61" s="31"/>
      <c r="CUP61" s="31"/>
      <c r="CUQ61" s="31"/>
      <c r="CUR61" s="31"/>
      <c r="CUS61" s="31"/>
      <c r="CUT61" s="31"/>
      <c r="CUU61" s="31"/>
      <c r="CUV61" s="31"/>
      <c r="CUW61" s="31"/>
      <c r="CUX61" s="31"/>
      <c r="CUY61" s="31"/>
      <c r="CUZ61" s="31"/>
      <c r="CVA61" s="31"/>
      <c r="CVB61" s="31"/>
      <c r="CVC61" s="31"/>
      <c r="CVD61" s="31"/>
      <c r="CVE61" s="31"/>
      <c r="CVF61" s="31"/>
      <c r="CVG61" s="31"/>
      <c r="CVH61" s="31"/>
      <c r="CVI61" s="31"/>
      <c r="CVJ61" s="31"/>
      <c r="CVK61" s="31"/>
      <c r="CVL61" s="31"/>
      <c r="CVM61" s="31"/>
      <c r="CVN61" s="31"/>
      <c r="CVO61" s="31"/>
      <c r="CVP61" s="31"/>
      <c r="CVQ61" s="31"/>
      <c r="CVR61" s="31"/>
      <c r="CVS61" s="31"/>
      <c r="CVT61" s="31"/>
      <c r="CVU61" s="31"/>
      <c r="CVV61" s="31"/>
      <c r="CVW61" s="31"/>
      <c r="CVX61" s="31"/>
      <c r="CVY61" s="31"/>
      <c r="CVZ61" s="31"/>
      <c r="CWA61" s="31"/>
      <c r="CWB61" s="31"/>
      <c r="CWC61" s="31"/>
      <c r="CWD61" s="31"/>
      <c r="CWE61" s="31"/>
      <c r="CWF61" s="31"/>
      <c r="CWG61" s="31"/>
      <c r="CWH61" s="31"/>
      <c r="CWI61" s="31"/>
      <c r="CWJ61" s="31"/>
      <c r="CWK61" s="31"/>
      <c r="CWL61" s="31"/>
      <c r="CWM61" s="31"/>
      <c r="CWN61" s="31"/>
      <c r="CWO61" s="31"/>
      <c r="CWP61" s="31"/>
      <c r="CWQ61" s="31"/>
      <c r="CWR61" s="31"/>
      <c r="CWS61" s="31"/>
      <c r="CWT61" s="31"/>
      <c r="CWU61" s="31"/>
      <c r="CWV61" s="31"/>
      <c r="CWW61" s="31"/>
      <c r="CWX61" s="31"/>
      <c r="CWY61" s="31"/>
      <c r="CWZ61" s="31"/>
      <c r="CXA61" s="31"/>
      <c r="CXB61" s="31"/>
      <c r="CXC61" s="31"/>
      <c r="CXD61" s="31"/>
      <c r="CXE61" s="31"/>
      <c r="CXF61" s="31"/>
      <c r="CXG61" s="31"/>
      <c r="CXH61" s="31"/>
      <c r="CXI61" s="31"/>
      <c r="CXJ61" s="31"/>
      <c r="CXK61" s="31"/>
      <c r="CXL61" s="31"/>
      <c r="CXM61" s="31"/>
      <c r="CXN61" s="31"/>
      <c r="CXO61" s="31"/>
      <c r="CXP61" s="31"/>
      <c r="CXQ61" s="31"/>
      <c r="CXR61" s="31"/>
      <c r="CXS61" s="31"/>
      <c r="CXT61" s="31"/>
      <c r="CXU61" s="31"/>
      <c r="CXV61" s="31"/>
      <c r="CXW61" s="31"/>
      <c r="CXX61" s="31"/>
      <c r="CXY61" s="31"/>
      <c r="CXZ61" s="31"/>
      <c r="CYA61" s="31"/>
      <c r="CYB61" s="31"/>
      <c r="CYC61" s="31"/>
      <c r="CYD61" s="31"/>
      <c r="CYE61" s="31"/>
      <c r="CYF61" s="31"/>
      <c r="CYG61" s="31"/>
      <c r="CYH61" s="31"/>
      <c r="CYI61" s="31"/>
      <c r="CYJ61" s="31"/>
      <c r="CYK61" s="31"/>
      <c r="CYL61" s="31"/>
      <c r="CYM61" s="31"/>
      <c r="CYN61" s="31"/>
      <c r="CYO61" s="31"/>
      <c r="CYP61" s="31"/>
      <c r="CYQ61" s="31"/>
      <c r="CYR61" s="31"/>
      <c r="CYS61" s="31"/>
      <c r="CYT61" s="31"/>
      <c r="CYU61" s="31"/>
      <c r="CYV61" s="31"/>
      <c r="CYW61" s="31"/>
      <c r="CYX61" s="31"/>
      <c r="CYY61" s="31"/>
      <c r="CYZ61" s="31"/>
      <c r="CZA61" s="31"/>
      <c r="CZB61" s="31"/>
      <c r="CZC61" s="31"/>
      <c r="CZD61" s="31"/>
      <c r="CZE61" s="31"/>
      <c r="CZF61" s="31"/>
      <c r="CZG61" s="31"/>
      <c r="CZH61" s="31"/>
      <c r="CZI61" s="31"/>
      <c r="CZJ61" s="31"/>
      <c r="CZK61" s="31"/>
      <c r="CZL61" s="31"/>
      <c r="CZM61" s="31"/>
      <c r="CZN61" s="31"/>
      <c r="CZO61" s="31"/>
      <c r="CZP61" s="31"/>
      <c r="CZQ61" s="31"/>
      <c r="CZR61" s="31"/>
      <c r="CZS61" s="31"/>
      <c r="CZT61" s="31"/>
      <c r="CZU61" s="31"/>
      <c r="CZV61" s="31"/>
      <c r="CZW61" s="31"/>
      <c r="CZX61" s="31"/>
      <c r="CZY61" s="31"/>
      <c r="CZZ61" s="31"/>
      <c r="DAA61" s="31"/>
      <c r="DAB61" s="31"/>
      <c r="DAC61" s="31"/>
      <c r="DAD61" s="31"/>
      <c r="DAE61" s="31"/>
      <c r="DAF61" s="31"/>
      <c r="DAG61" s="31"/>
      <c r="DAH61" s="31"/>
      <c r="DAI61" s="31"/>
      <c r="DAJ61" s="31"/>
      <c r="DAK61" s="31"/>
      <c r="DAL61" s="31"/>
      <c r="DAM61" s="31"/>
      <c r="DAN61" s="31"/>
      <c r="DAO61" s="31"/>
      <c r="DAP61" s="31"/>
      <c r="DAQ61" s="31"/>
      <c r="DAR61" s="31"/>
      <c r="DAS61" s="31"/>
      <c r="DAT61" s="31"/>
      <c r="DAU61" s="31"/>
      <c r="DAV61" s="31"/>
      <c r="DAW61" s="31"/>
      <c r="DAX61" s="31"/>
      <c r="DAY61" s="31"/>
      <c r="DAZ61" s="31"/>
      <c r="DBA61" s="31"/>
      <c r="DBB61" s="31"/>
      <c r="DBC61" s="31"/>
      <c r="DBD61" s="31"/>
      <c r="DBE61" s="31"/>
      <c r="DBF61" s="31"/>
      <c r="DBG61" s="31"/>
      <c r="DBH61" s="31"/>
      <c r="DBI61" s="31"/>
      <c r="DBJ61" s="31"/>
      <c r="DBK61" s="31"/>
      <c r="DBL61" s="31"/>
      <c r="DBM61" s="31"/>
      <c r="DBN61" s="31"/>
      <c r="DBO61" s="31"/>
      <c r="DBP61" s="31"/>
      <c r="DBQ61" s="31"/>
      <c r="DBR61" s="31"/>
      <c r="DBS61" s="31"/>
      <c r="DBT61" s="31"/>
      <c r="DBU61" s="31"/>
      <c r="DBV61" s="31"/>
      <c r="DBW61" s="31"/>
      <c r="DBX61" s="31"/>
      <c r="DBY61" s="31"/>
      <c r="DBZ61" s="31"/>
      <c r="DCA61" s="31"/>
      <c r="DCB61" s="31"/>
      <c r="DCC61" s="31"/>
      <c r="DCD61" s="31"/>
      <c r="DCE61" s="31"/>
      <c r="DCF61" s="31"/>
      <c r="DCG61" s="31"/>
      <c r="DCH61" s="31"/>
      <c r="DCI61" s="31"/>
      <c r="DCJ61" s="31"/>
      <c r="DCK61" s="31"/>
      <c r="DCL61" s="31"/>
      <c r="DCM61" s="31"/>
      <c r="DCN61" s="31"/>
      <c r="DCO61" s="31"/>
      <c r="DCP61" s="31"/>
      <c r="DCQ61" s="31"/>
      <c r="DCR61" s="31"/>
      <c r="DCS61" s="31"/>
      <c r="DCT61" s="31"/>
      <c r="DCU61" s="31"/>
      <c r="DCV61" s="31"/>
      <c r="DCW61" s="31"/>
      <c r="DCX61" s="31"/>
      <c r="DCY61" s="31"/>
      <c r="DCZ61" s="31"/>
      <c r="DDA61" s="31"/>
      <c r="DDB61" s="31"/>
      <c r="DDC61" s="31"/>
      <c r="DDD61" s="31"/>
      <c r="DDE61" s="31"/>
      <c r="DDF61" s="31"/>
      <c r="DDG61" s="31"/>
      <c r="DDH61" s="31"/>
      <c r="DDI61" s="31"/>
      <c r="DDJ61" s="31"/>
      <c r="DDK61" s="31"/>
      <c r="DDL61" s="31"/>
      <c r="DDM61" s="31"/>
      <c r="DDN61" s="31"/>
      <c r="DDO61" s="31"/>
      <c r="DDP61" s="31"/>
      <c r="DDQ61" s="31"/>
      <c r="DDR61" s="31"/>
      <c r="DDS61" s="31"/>
      <c r="DDT61" s="31"/>
      <c r="DDU61" s="31"/>
      <c r="DDV61" s="31"/>
      <c r="DDW61" s="31"/>
      <c r="DDX61" s="31"/>
      <c r="DDY61" s="31"/>
      <c r="DDZ61" s="31"/>
      <c r="DEA61" s="31"/>
      <c r="DEB61" s="31"/>
      <c r="DEC61" s="31"/>
      <c r="DED61" s="31"/>
      <c r="DEE61" s="31"/>
      <c r="DEF61" s="31"/>
      <c r="DEG61" s="31"/>
      <c r="DEH61" s="31"/>
      <c r="DEI61" s="31"/>
      <c r="DEJ61" s="31"/>
      <c r="DEK61" s="31"/>
      <c r="DEL61" s="31"/>
      <c r="DEM61" s="31"/>
      <c r="DEN61" s="31"/>
      <c r="DEO61" s="31"/>
      <c r="DEP61" s="31"/>
      <c r="DEQ61" s="31"/>
      <c r="DER61" s="31"/>
      <c r="DES61" s="31"/>
      <c r="DET61" s="31"/>
      <c r="DEU61" s="31"/>
      <c r="DEV61" s="31"/>
      <c r="DEW61" s="31"/>
      <c r="DEX61" s="31"/>
      <c r="DEY61" s="31"/>
      <c r="DEZ61" s="31"/>
      <c r="DFA61" s="31"/>
      <c r="DFB61" s="31"/>
      <c r="DFC61" s="31"/>
      <c r="DFD61" s="31"/>
      <c r="DFE61" s="31"/>
      <c r="DFF61" s="31"/>
      <c r="DFG61" s="31"/>
      <c r="DFH61" s="31"/>
      <c r="DFI61" s="31"/>
      <c r="DFJ61" s="31"/>
      <c r="DFK61" s="31"/>
      <c r="DFL61" s="31"/>
      <c r="DFM61" s="31"/>
      <c r="DFN61" s="31"/>
      <c r="DFO61" s="31"/>
      <c r="DFP61" s="31"/>
      <c r="DFQ61" s="31"/>
      <c r="DFR61" s="31"/>
      <c r="DFS61" s="31"/>
      <c r="DFT61" s="31"/>
      <c r="DFU61" s="31"/>
      <c r="DFV61" s="31"/>
      <c r="DFW61" s="31"/>
      <c r="DFX61" s="31"/>
      <c r="DFY61" s="31"/>
      <c r="DFZ61" s="31"/>
      <c r="DGA61" s="31"/>
      <c r="DGB61" s="31"/>
      <c r="DGC61" s="31"/>
      <c r="DGD61" s="31"/>
      <c r="DGE61" s="31"/>
      <c r="DGF61" s="31"/>
      <c r="DGG61" s="31"/>
      <c r="DGH61" s="31"/>
      <c r="DGI61" s="31"/>
      <c r="DGJ61" s="31"/>
      <c r="DGK61" s="31"/>
      <c r="DGL61" s="31"/>
      <c r="DGM61" s="31"/>
      <c r="DGN61" s="31"/>
      <c r="DGO61" s="31"/>
      <c r="DGP61" s="31"/>
      <c r="DGQ61" s="31"/>
      <c r="DGR61" s="31"/>
      <c r="DGS61" s="31"/>
      <c r="DGT61" s="31"/>
      <c r="DGU61" s="31"/>
      <c r="DGV61" s="31"/>
      <c r="DGW61" s="31"/>
      <c r="DGX61" s="31"/>
      <c r="DGY61" s="31"/>
      <c r="DGZ61" s="31"/>
      <c r="DHA61" s="31"/>
      <c r="DHB61" s="31"/>
      <c r="DHC61" s="31"/>
      <c r="DHD61" s="31"/>
      <c r="DHE61" s="31"/>
      <c r="DHF61" s="31"/>
      <c r="DHG61" s="31"/>
      <c r="DHH61" s="31"/>
      <c r="DHI61" s="31"/>
      <c r="DHJ61" s="31"/>
      <c r="DHK61" s="31"/>
      <c r="DHL61" s="31"/>
      <c r="DHM61" s="31"/>
      <c r="DHN61" s="31"/>
      <c r="DHO61" s="31"/>
      <c r="DHP61" s="31"/>
      <c r="DHQ61" s="31"/>
      <c r="DHR61" s="31"/>
      <c r="DHS61" s="31"/>
      <c r="DHT61" s="31"/>
      <c r="DHU61" s="31"/>
      <c r="DHV61" s="31"/>
      <c r="DHW61" s="31"/>
      <c r="DHX61" s="31"/>
      <c r="DHY61" s="31"/>
      <c r="DHZ61" s="31"/>
      <c r="DIA61" s="31"/>
      <c r="DIB61" s="31"/>
      <c r="DIC61" s="31"/>
      <c r="DID61" s="31"/>
      <c r="DIE61" s="31"/>
      <c r="DIF61" s="31"/>
      <c r="DIG61" s="31"/>
      <c r="DIH61" s="31"/>
      <c r="DII61" s="31"/>
      <c r="DIJ61" s="31"/>
      <c r="DIK61" s="31"/>
      <c r="DIL61" s="31"/>
      <c r="DIM61" s="31"/>
      <c r="DIN61" s="31"/>
      <c r="DIO61" s="31"/>
      <c r="DIP61" s="31"/>
      <c r="DIQ61" s="31"/>
      <c r="DIR61" s="31"/>
      <c r="DIS61" s="31"/>
      <c r="DIT61" s="31"/>
      <c r="DIU61" s="31"/>
      <c r="DIV61" s="31"/>
      <c r="DIW61" s="31"/>
      <c r="DIX61" s="31"/>
      <c r="DIY61" s="31"/>
      <c r="DIZ61" s="31"/>
      <c r="DJA61" s="31"/>
      <c r="DJB61" s="31"/>
      <c r="DJC61" s="31"/>
      <c r="DJD61" s="31"/>
      <c r="DJE61" s="31"/>
      <c r="DJF61" s="31"/>
      <c r="DJG61" s="31"/>
      <c r="DJH61" s="31"/>
      <c r="DJI61" s="31"/>
      <c r="DJJ61" s="31"/>
      <c r="DJK61" s="31"/>
      <c r="DJL61" s="31"/>
      <c r="DJM61" s="31"/>
      <c r="DJN61" s="31"/>
      <c r="DJO61" s="31"/>
      <c r="DJP61" s="31"/>
      <c r="DJQ61" s="31"/>
      <c r="DJR61" s="31"/>
      <c r="DJS61" s="31"/>
      <c r="DJT61" s="31"/>
      <c r="DJU61" s="31"/>
      <c r="DJV61" s="31"/>
      <c r="DJW61" s="31"/>
      <c r="DJX61" s="31"/>
      <c r="DJY61" s="31"/>
      <c r="DJZ61" s="31"/>
      <c r="DKA61" s="31"/>
      <c r="DKB61" s="31"/>
      <c r="DKC61" s="31"/>
      <c r="DKD61" s="31"/>
      <c r="DKE61" s="31"/>
      <c r="DKF61" s="31"/>
      <c r="DKG61" s="31"/>
      <c r="DKH61" s="31"/>
      <c r="DKI61" s="31"/>
      <c r="DKJ61" s="31"/>
      <c r="DKK61" s="31"/>
      <c r="DKL61" s="31"/>
      <c r="DKM61" s="31"/>
      <c r="DKN61" s="31"/>
      <c r="DKO61" s="31"/>
      <c r="DKP61" s="31"/>
      <c r="DKQ61" s="31"/>
      <c r="DKR61" s="31"/>
      <c r="DKS61" s="31"/>
      <c r="DKT61" s="31"/>
      <c r="DKU61" s="31"/>
      <c r="DKV61" s="31"/>
      <c r="DKW61" s="31"/>
      <c r="DKX61" s="31"/>
      <c r="DKY61" s="31"/>
      <c r="DKZ61" s="31"/>
      <c r="DLA61" s="31"/>
      <c r="DLB61" s="31"/>
      <c r="DLC61" s="31"/>
      <c r="DLD61" s="31"/>
      <c r="DLE61" s="31"/>
      <c r="DLF61" s="31"/>
      <c r="DLG61" s="31"/>
      <c r="DLH61" s="31"/>
      <c r="DLI61" s="31"/>
      <c r="DLJ61" s="31"/>
      <c r="DLK61" s="31"/>
      <c r="DLL61" s="31"/>
      <c r="DLM61" s="31"/>
      <c r="DLN61" s="31"/>
      <c r="DLO61" s="31"/>
      <c r="DLP61" s="31"/>
      <c r="DLQ61" s="31"/>
      <c r="DLR61" s="31"/>
      <c r="DLS61" s="31"/>
      <c r="DLT61" s="31"/>
      <c r="DLU61" s="31"/>
      <c r="DLV61" s="31"/>
      <c r="DLW61" s="31"/>
      <c r="DLX61" s="31"/>
      <c r="DLY61" s="31"/>
      <c r="DLZ61" s="31"/>
      <c r="DMA61" s="31"/>
      <c r="DMB61" s="31"/>
      <c r="DMC61" s="31"/>
      <c r="DMD61" s="31"/>
      <c r="DME61" s="31"/>
      <c r="DMF61" s="31"/>
      <c r="DMG61" s="31"/>
      <c r="DMH61" s="31"/>
      <c r="DMI61" s="31"/>
      <c r="DMJ61" s="31"/>
      <c r="DMK61" s="31"/>
      <c r="DML61" s="31"/>
      <c r="DMM61" s="31"/>
      <c r="DMN61" s="31"/>
      <c r="DMO61" s="31"/>
      <c r="DMP61" s="31"/>
      <c r="DMQ61" s="31"/>
      <c r="DMR61" s="31"/>
      <c r="DMS61" s="31"/>
      <c r="DMT61" s="31"/>
      <c r="DMU61" s="31"/>
      <c r="DMV61" s="31"/>
      <c r="DMW61" s="31"/>
      <c r="DMX61" s="31"/>
      <c r="DMY61" s="31"/>
      <c r="DMZ61" s="31"/>
      <c r="DNA61" s="31"/>
      <c r="DNB61" s="31"/>
      <c r="DNC61" s="31"/>
      <c r="DND61" s="31"/>
      <c r="DNE61" s="31"/>
      <c r="DNF61" s="31"/>
      <c r="DNG61" s="31"/>
      <c r="DNH61" s="31"/>
      <c r="DNI61" s="31"/>
      <c r="DNJ61" s="31"/>
      <c r="DNK61" s="31"/>
      <c r="DNL61" s="31"/>
      <c r="DNM61" s="31"/>
      <c r="DNN61" s="31"/>
      <c r="DNO61" s="31"/>
      <c r="DNP61" s="31"/>
      <c r="DNQ61" s="31"/>
      <c r="DNR61" s="31"/>
      <c r="DNS61" s="31"/>
      <c r="DNT61" s="31"/>
      <c r="DNU61" s="31"/>
      <c r="DNV61" s="31"/>
      <c r="DNW61" s="31"/>
      <c r="DNX61" s="31"/>
      <c r="DNY61" s="31"/>
      <c r="DNZ61" s="31"/>
      <c r="DOA61" s="31"/>
      <c r="DOB61" s="31"/>
      <c r="DOC61" s="31"/>
      <c r="DOD61" s="31"/>
      <c r="DOE61" s="31"/>
      <c r="DOF61" s="31"/>
      <c r="DOG61" s="31"/>
      <c r="DOH61" s="31"/>
      <c r="DOI61" s="31"/>
      <c r="DOJ61" s="31"/>
      <c r="DOK61" s="31"/>
      <c r="DOL61" s="31"/>
      <c r="DOM61" s="31"/>
      <c r="DON61" s="31"/>
      <c r="DOO61" s="31"/>
      <c r="DOP61" s="31"/>
      <c r="DOQ61" s="31"/>
      <c r="DOR61" s="31"/>
      <c r="DOS61" s="31"/>
      <c r="DOT61" s="31"/>
      <c r="DOU61" s="31"/>
      <c r="DOV61" s="31"/>
      <c r="DOW61" s="31"/>
      <c r="DOX61" s="31"/>
      <c r="DOY61" s="31"/>
      <c r="DOZ61" s="31"/>
      <c r="DPA61" s="31"/>
      <c r="DPB61" s="31"/>
      <c r="DPC61" s="31"/>
      <c r="DPD61" s="31"/>
      <c r="DPE61" s="31"/>
      <c r="DPF61" s="31"/>
      <c r="DPG61" s="31"/>
      <c r="DPH61" s="31"/>
      <c r="DPI61" s="31"/>
      <c r="DPJ61" s="31"/>
      <c r="DPK61" s="31"/>
      <c r="DPL61" s="31"/>
      <c r="DPM61" s="31"/>
      <c r="DPN61" s="31"/>
      <c r="DPO61" s="31"/>
      <c r="DPP61" s="31"/>
      <c r="DPQ61" s="31"/>
      <c r="DPR61" s="31"/>
      <c r="DPS61" s="31"/>
      <c r="DPT61" s="31"/>
      <c r="DPU61" s="31"/>
      <c r="DPV61" s="31"/>
      <c r="DPW61" s="31"/>
      <c r="DPX61" s="31"/>
      <c r="DPY61" s="31"/>
      <c r="DPZ61" s="31"/>
      <c r="DQA61" s="31"/>
      <c r="DQB61" s="31"/>
      <c r="DQC61" s="31"/>
      <c r="DQD61" s="31"/>
      <c r="DQE61" s="31"/>
      <c r="DQF61" s="31"/>
      <c r="DQG61" s="31"/>
      <c r="DQH61" s="31"/>
      <c r="DQI61" s="31"/>
      <c r="DQJ61" s="31"/>
      <c r="DQK61" s="31"/>
      <c r="DQL61" s="31"/>
      <c r="DQM61" s="31"/>
      <c r="DQN61" s="31"/>
      <c r="DQO61" s="31"/>
      <c r="DQP61" s="31"/>
      <c r="DQQ61" s="31"/>
      <c r="DQR61" s="31"/>
      <c r="DQS61" s="31"/>
      <c r="DQT61" s="31"/>
      <c r="DQU61" s="31"/>
      <c r="DQV61" s="31"/>
      <c r="DQW61" s="31"/>
      <c r="DQX61" s="31"/>
      <c r="DQY61" s="31"/>
      <c r="DQZ61" s="31"/>
      <c r="DRA61" s="31"/>
      <c r="DRB61" s="31"/>
      <c r="DRC61" s="31"/>
      <c r="DRD61" s="31"/>
      <c r="DRE61" s="31"/>
      <c r="DRF61" s="31"/>
      <c r="DRG61" s="31"/>
      <c r="DRH61" s="31"/>
      <c r="DRI61" s="31"/>
      <c r="DRJ61" s="31"/>
      <c r="DRK61" s="31"/>
      <c r="DRL61" s="31"/>
      <c r="DRM61" s="31"/>
      <c r="DRN61" s="31"/>
      <c r="DRO61" s="31"/>
      <c r="DRP61" s="31"/>
      <c r="DRQ61" s="31"/>
      <c r="DRR61" s="31"/>
      <c r="DRS61" s="31"/>
      <c r="DRT61" s="31"/>
      <c r="DRU61" s="31"/>
      <c r="DRV61" s="31"/>
      <c r="DRW61" s="31"/>
      <c r="DRX61" s="31"/>
      <c r="DRY61" s="31"/>
      <c r="DRZ61" s="31"/>
      <c r="DSA61" s="31"/>
      <c r="DSB61" s="31"/>
      <c r="DSC61" s="31"/>
      <c r="DSD61" s="31"/>
      <c r="DSE61" s="31"/>
      <c r="DSF61" s="31"/>
      <c r="DSG61" s="31"/>
      <c r="DSH61" s="31"/>
      <c r="DSI61" s="31"/>
      <c r="DSJ61" s="31"/>
      <c r="DSK61" s="31"/>
      <c r="DSL61" s="31"/>
      <c r="DSM61" s="31"/>
      <c r="DSN61" s="31"/>
      <c r="DSO61" s="31"/>
      <c r="DSP61" s="31"/>
      <c r="DSQ61" s="31"/>
      <c r="DSR61" s="31"/>
      <c r="DSS61" s="31"/>
      <c r="DST61" s="31"/>
      <c r="DSU61" s="31"/>
      <c r="DSV61" s="31"/>
      <c r="DSW61" s="31"/>
      <c r="DSX61" s="31"/>
      <c r="DSY61" s="31"/>
      <c r="DSZ61" s="31"/>
      <c r="DTA61" s="31"/>
      <c r="DTB61" s="31"/>
      <c r="DTC61" s="31"/>
      <c r="DTD61" s="31"/>
      <c r="DTE61" s="31"/>
      <c r="DTF61" s="31"/>
      <c r="DTG61" s="31"/>
      <c r="DTH61" s="31"/>
      <c r="DTI61" s="31"/>
      <c r="DTJ61" s="31"/>
      <c r="DTK61" s="31"/>
      <c r="DTL61" s="31"/>
      <c r="DTM61" s="31"/>
      <c r="DTN61" s="31"/>
      <c r="DTO61" s="31"/>
      <c r="DTP61" s="31"/>
      <c r="DTQ61" s="31"/>
      <c r="DTR61" s="31"/>
      <c r="DTS61" s="31"/>
      <c r="DTT61" s="31"/>
      <c r="DTU61" s="31"/>
      <c r="DTV61" s="31"/>
      <c r="DTW61" s="31"/>
      <c r="DTX61" s="31"/>
      <c r="DTY61" s="31"/>
      <c r="DTZ61" s="31"/>
      <c r="DUA61" s="31"/>
      <c r="DUB61" s="31"/>
      <c r="DUC61" s="31"/>
      <c r="DUD61" s="31"/>
      <c r="DUE61" s="31"/>
      <c r="DUF61" s="31"/>
      <c r="DUG61" s="31"/>
      <c r="DUH61" s="31"/>
      <c r="DUI61" s="31"/>
      <c r="DUJ61" s="31"/>
      <c r="DUK61" s="31"/>
      <c r="DUL61" s="31"/>
      <c r="DUM61" s="31"/>
      <c r="DUN61" s="31"/>
      <c r="DUO61" s="31"/>
      <c r="DUP61" s="31"/>
      <c r="DUQ61" s="31"/>
      <c r="DUR61" s="31"/>
      <c r="DUS61" s="31"/>
      <c r="DUT61" s="31"/>
      <c r="DUU61" s="31"/>
      <c r="DUV61" s="31"/>
      <c r="DUW61" s="31"/>
      <c r="DUX61" s="31"/>
      <c r="DUY61" s="31"/>
      <c r="DUZ61" s="31"/>
      <c r="DVA61" s="31"/>
      <c r="DVB61" s="31"/>
      <c r="DVC61" s="31"/>
      <c r="DVD61" s="31"/>
      <c r="DVE61" s="31"/>
      <c r="DVF61" s="31"/>
      <c r="DVG61" s="31"/>
      <c r="DVH61" s="31"/>
      <c r="DVI61" s="31"/>
      <c r="DVJ61" s="31"/>
      <c r="DVK61" s="31"/>
      <c r="DVL61" s="31"/>
      <c r="DVM61" s="31"/>
      <c r="DVN61" s="31"/>
      <c r="DVO61" s="31"/>
      <c r="DVP61" s="31"/>
      <c r="DVQ61" s="31"/>
      <c r="DVR61" s="31"/>
      <c r="DVS61" s="31"/>
      <c r="DVT61" s="31"/>
      <c r="DVU61" s="31"/>
      <c r="DVV61" s="31"/>
      <c r="DVW61" s="31"/>
      <c r="DVX61" s="31"/>
      <c r="DVY61" s="31"/>
      <c r="DVZ61" s="31"/>
      <c r="DWA61" s="31"/>
      <c r="DWB61" s="31"/>
      <c r="DWC61" s="31"/>
      <c r="DWD61" s="31"/>
      <c r="DWE61" s="31"/>
      <c r="DWF61" s="31"/>
      <c r="DWG61" s="31"/>
      <c r="DWH61" s="31"/>
      <c r="DWI61" s="31"/>
      <c r="DWJ61" s="31"/>
      <c r="DWK61" s="31"/>
      <c r="DWL61" s="31"/>
      <c r="DWM61" s="31"/>
      <c r="DWN61" s="31"/>
      <c r="DWO61" s="31"/>
      <c r="DWP61" s="31"/>
      <c r="DWQ61" s="31"/>
      <c r="DWR61" s="31"/>
      <c r="DWS61" s="31"/>
      <c r="DWT61" s="31"/>
      <c r="DWU61" s="31"/>
      <c r="DWV61" s="31"/>
      <c r="DWW61" s="31"/>
      <c r="DWX61" s="31"/>
      <c r="DWY61" s="31"/>
      <c r="DWZ61" s="31"/>
      <c r="DXA61" s="31"/>
      <c r="DXB61" s="31"/>
      <c r="DXC61" s="31"/>
      <c r="DXD61" s="31"/>
      <c r="DXE61" s="31"/>
      <c r="DXF61" s="31"/>
      <c r="DXG61" s="31"/>
      <c r="DXH61" s="31"/>
      <c r="DXI61" s="31"/>
      <c r="DXJ61" s="31"/>
      <c r="DXK61" s="31"/>
      <c r="DXL61" s="31"/>
      <c r="DXM61" s="31"/>
      <c r="DXN61" s="31"/>
      <c r="DXO61" s="31"/>
      <c r="DXP61" s="31"/>
      <c r="DXQ61" s="31"/>
      <c r="DXR61" s="31"/>
      <c r="DXS61" s="31"/>
      <c r="DXT61" s="31"/>
      <c r="DXU61" s="31"/>
      <c r="DXV61" s="31"/>
      <c r="DXW61" s="31"/>
      <c r="DXX61" s="31"/>
      <c r="DXY61" s="31"/>
      <c r="DXZ61" s="31"/>
      <c r="DYA61" s="31"/>
      <c r="DYB61" s="31"/>
      <c r="DYC61" s="31"/>
      <c r="DYD61" s="31"/>
      <c r="DYE61" s="31"/>
      <c r="DYF61" s="31"/>
      <c r="DYG61" s="31"/>
      <c r="DYH61" s="31"/>
      <c r="DYI61" s="31"/>
      <c r="DYJ61" s="31"/>
      <c r="DYK61" s="31"/>
      <c r="DYL61" s="31"/>
      <c r="DYM61" s="31"/>
      <c r="DYN61" s="31"/>
      <c r="DYO61" s="31"/>
      <c r="DYP61" s="31"/>
      <c r="DYQ61" s="31"/>
      <c r="DYR61" s="31"/>
      <c r="DYS61" s="31"/>
      <c r="DYT61" s="31"/>
      <c r="DYU61" s="31"/>
      <c r="DYV61" s="31"/>
      <c r="DYW61" s="31"/>
      <c r="DYX61" s="31"/>
      <c r="DYY61" s="31"/>
      <c r="DYZ61" s="31"/>
      <c r="DZA61" s="31"/>
      <c r="DZB61" s="31"/>
      <c r="DZC61" s="31"/>
      <c r="DZD61" s="31"/>
      <c r="DZE61" s="31"/>
      <c r="DZF61" s="31"/>
      <c r="DZG61" s="31"/>
      <c r="DZH61" s="31"/>
      <c r="DZI61" s="31"/>
      <c r="DZJ61" s="31"/>
      <c r="DZK61" s="31"/>
      <c r="DZL61" s="31"/>
      <c r="DZM61" s="31"/>
      <c r="DZN61" s="31"/>
      <c r="DZO61" s="31"/>
      <c r="DZP61" s="31"/>
      <c r="DZQ61" s="31"/>
      <c r="DZR61" s="31"/>
      <c r="DZS61" s="31"/>
      <c r="DZT61" s="31"/>
      <c r="DZU61" s="31"/>
      <c r="DZV61" s="31"/>
      <c r="DZW61" s="31"/>
      <c r="DZX61" s="31"/>
      <c r="DZY61" s="31"/>
      <c r="DZZ61" s="31"/>
      <c r="EAA61" s="31"/>
      <c r="EAB61" s="31"/>
      <c r="EAC61" s="31"/>
      <c r="EAD61" s="31"/>
      <c r="EAE61" s="31"/>
      <c r="EAF61" s="31"/>
      <c r="EAG61" s="31"/>
      <c r="EAH61" s="31"/>
      <c r="EAI61" s="31"/>
      <c r="EAJ61" s="31"/>
      <c r="EAK61" s="31"/>
      <c r="EAL61" s="31"/>
      <c r="EAM61" s="31"/>
      <c r="EAN61" s="31"/>
      <c r="EAO61" s="31"/>
      <c r="EAP61" s="31"/>
      <c r="EAQ61" s="31"/>
      <c r="EAR61" s="31"/>
      <c r="EAS61" s="31"/>
      <c r="EAT61" s="31"/>
      <c r="EAU61" s="31"/>
      <c r="EAV61" s="31"/>
      <c r="EAW61" s="31"/>
      <c r="EAX61" s="31"/>
      <c r="EAY61" s="31"/>
      <c r="EAZ61" s="31"/>
      <c r="EBA61" s="31"/>
      <c r="EBB61" s="31"/>
      <c r="EBC61" s="31"/>
      <c r="EBD61" s="31"/>
      <c r="EBE61" s="31"/>
      <c r="EBF61" s="31"/>
      <c r="EBG61" s="31"/>
      <c r="EBH61" s="31"/>
      <c r="EBI61" s="31"/>
      <c r="EBJ61" s="31"/>
      <c r="EBK61" s="31"/>
      <c r="EBL61" s="31"/>
      <c r="EBM61" s="31"/>
      <c r="EBN61" s="31"/>
      <c r="EBO61" s="31"/>
      <c r="EBP61" s="31"/>
      <c r="EBQ61" s="31"/>
      <c r="EBR61" s="31"/>
      <c r="EBS61" s="31"/>
      <c r="EBT61" s="31"/>
      <c r="EBU61" s="31"/>
      <c r="EBV61" s="31"/>
      <c r="EBW61" s="31"/>
      <c r="EBX61" s="31"/>
      <c r="EBY61" s="31"/>
      <c r="EBZ61" s="31"/>
      <c r="ECA61" s="31"/>
      <c r="ECB61" s="31"/>
      <c r="ECC61" s="31"/>
      <c r="ECD61" s="31"/>
      <c r="ECE61" s="31"/>
      <c r="ECF61" s="31"/>
      <c r="ECG61" s="31"/>
      <c r="ECH61" s="31"/>
      <c r="ECI61" s="31"/>
      <c r="ECJ61" s="31"/>
      <c r="ECK61" s="31"/>
      <c r="ECL61" s="31"/>
      <c r="ECM61" s="31"/>
      <c r="ECN61" s="31"/>
      <c r="ECO61" s="31"/>
      <c r="ECP61" s="31"/>
      <c r="ECQ61" s="31"/>
      <c r="ECR61" s="31"/>
      <c r="ECS61" s="31"/>
      <c r="ECT61" s="31"/>
      <c r="ECU61" s="31"/>
      <c r="ECV61" s="31"/>
      <c r="ECW61" s="31"/>
      <c r="ECX61" s="31"/>
      <c r="ECY61" s="31"/>
      <c r="ECZ61" s="31"/>
      <c r="EDA61" s="31"/>
      <c r="EDB61" s="31"/>
      <c r="EDC61" s="31"/>
      <c r="EDD61" s="31"/>
      <c r="EDE61" s="31"/>
      <c r="EDF61" s="31"/>
      <c r="EDG61" s="31"/>
      <c r="EDH61" s="31"/>
      <c r="EDI61" s="31"/>
      <c r="EDJ61" s="31"/>
      <c r="EDK61" s="31"/>
      <c r="EDL61" s="31"/>
      <c r="EDM61" s="31"/>
      <c r="EDN61" s="31"/>
      <c r="EDO61" s="31"/>
      <c r="EDP61" s="31"/>
      <c r="EDQ61" s="31"/>
      <c r="EDR61" s="31"/>
      <c r="EDS61" s="31"/>
      <c r="EDT61" s="31"/>
      <c r="EDU61" s="31"/>
      <c r="EDV61" s="31"/>
      <c r="EDW61" s="31"/>
      <c r="EDX61" s="31"/>
      <c r="EDY61" s="31"/>
      <c r="EDZ61" s="31"/>
      <c r="EEA61" s="31"/>
      <c r="EEB61" s="31"/>
      <c r="EEC61" s="31"/>
      <c r="EED61" s="31"/>
      <c r="EEE61" s="31"/>
      <c r="EEF61" s="31"/>
      <c r="EEG61" s="31"/>
      <c r="EEH61" s="31"/>
      <c r="EEI61" s="31"/>
      <c r="EEJ61" s="31"/>
      <c r="EEK61" s="31"/>
      <c r="EEL61" s="31"/>
      <c r="EEM61" s="31"/>
      <c r="EEN61" s="31"/>
      <c r="EEO61" s="31"/>
      <c r="EEP61" s="31"/>
      <c r="EEQ61" s="31"/>
      <c r="EER61" s="31"/>
      <c r="EES61" s="31"/>
      <c r="EET61" s="31"/>
      <c r="EEU61" s="31"/>
      <c r="EEV61" s="31"/>
      <c r="EEW61" s="31"/>
      <c r="EEX61" s="31"/>
      <c r="EEY61" s="31"/>
      <c r="EEZ61" s="31"/>
      <c r="EFA61" s="31"/>
      <c r="EFB61" s="31"/>
      <c r="EFC61" s="31"/>
      <c r="EFD61" s="31"/>
      <c r="EFE61" s="31"/>
      <c r="EFF61" s="31"/>
      <c r="EFG61" s="31"/>
      <c r="EFH61" s="31"/>
      <c r="EFI61" s="31"/>
      <c r="EFJ61" s="31"/>
      <c r="EFK61" s="31"/>
      <c r="EFL61" s="31"/>
      <c r="EFM61" s="31"/>
      <c r="EFN61" s="31"/>
      <c r="EFO61" s="31"/>
      <c r="EFP61" s="31"/>
      <c r="EFQ61" s="31"/>
      <c r="EFR61" s="31"/>
      <c r="EFS61" s="31"/>
      <c r="EFT61" s="31"/>
      <c r="EFU61" s="31"/>
      <c r="EFV61" s="31"/>
      <c r="EFW61" s="31"/>
      <c r="EFX61" s="31"/>
      <c r="EFY61" s="31"/>
      <c r="EFZ61" s="31"/>
      <c r="EGA61" s="31"/>
      <c r="EGB61" s="31"/>
      <c r="EGC61" s="31"/>
      <c r="EGD61" s="31"/>
      <c r="EGE61" s="31"/>
      <c r="EGF61" s="31"/>
      <c r="EGG61" s="31"/>
      <c r="EGH61" s="31"/>
      <c r="EGI61" s="31"/>
      <c r="EGJ61" s="31"/>
      <c r="EGK61" s="31"/>
      <c r="EGL61" s="31"/>
      <c r="EGM61" s="31"/>
      <c r="EGN61" s="31"/>
      <c r="EGO61" s="31"/>
      <c r="EGP61" s="31"/>
      <c r="EGQ61" s="31"/>
      <c r="EGR61" s="31"/>
      <c r="EGS61" s="31"/>
      <c r="EGT61" s="31"/>
      <c r="EGU61" s="31"/>
      <c r="EGV61" s="31"/>
      <c r="EGW61" s="31"/>
      <c r="EGX61" s="31"/>
      <c r="EGY61" s="31"/>
      <c r="EGZ61" s="31"/>
      <c r="EHA61" s="31"/>
      <c r="EHB61" s="31"/>
      <c r="EHC61" s="31"/>
      <c r="EHD61" s="31"/>
      <c r="EHE61" s="31"/>
      <c r="EHF61" s="31"/>
      <c r="EHG61" s="31"/>
      <c r="EHH61" s="31"/>
      <c r="EHI61" s="31"/>
      <c r="EHJ61" s="31"/>
      <c r="EHK61" s="31"/>
      <c r="EHL61" s="31"/>
      <c r="EHM61" s="31"/>
      <c r="EHN61" s="31"/>
      <c r="EHO61" s="31"/>
      <c r="EHP61" s="31"/>
      <c r="EHQ61" s="31"/>
      <c r="EHR61" s="31"/>
      <c r="EHS61" s="31"/>
      <c r="EHT61" s="31"/>
      <c r="EHU61" s="31"/>
      <c r="EHV61" s="31"/>
      <c r="EHW61" s="31"/>
      <c r="EHX61" s="31"/>
      <c r="EHY61" s="31"/>
      <c r="EHZ61" s="31"/>
      <c r="EIA61" s="31"/>
      <c r="EIB61" s="31"/>
      <c r="EIC61" s="31"/>
      <c r="EID61" s="31"/>
      <c r="EIE61" s="31"/>
      <c r="EIF61" s="31"/>
      <c r="EIG61" s="31"/>
      <c r="EIH61" s="31"/>
      <c r="EII61" s="31"/>
      <c r="EIJ61" s="31"/>
      <c r="EIK61" s="31"/>
      <c r="EIL61" s="31"/>
      <c r="EIM61" s="31"/>
      <c r="EIN61" s="31"/>
      <c r="EIO61" s="31"/>
      <c r="EIP61" s="31"/>
      <c r="EIQ61" s="31"/>
      <c r="EIR61" s="31"/>
      <c r="EIS61" s="31"/>
      <c r="EIT61" s="31"/>
      <c r="EIU61" s="31"/>
      <c r="EIV61" s="31"/>
      <c r="EIW61" s="31"/>
      <c r="EIX61" s="31"/>
      <c r="EIY61" s="31"/>
      <c r="EIZ61" s="31"/>
      <c r="EJA61" s="31"/>
      <c r="EJB61" s="31"/>
      <c r="EJC61" s="31"/>
      <c r="EJD61" s="31"/>
      <c r="EJE61" s="31"/>
      <c r="EJF61" s="31"/>
      <c r="EJG61" s="31"/>
      <c r="EJH61" s="31"/>
      <c r="EJI61" s="31"/>
      <c r="EJJ61" s="31"/>
      <c r="EJK61" s="31"/>
      <c r="EJL61" s="31"/>
      <c r="EJM61" s="31"/>
      <c r="EJN61" s="31"/>
      <c r="EJO61" s="31"/>
      <c r="EJP61" s="31"/>
      <c r="EJQ61" s="31"/>
      <c r="EJR61" s="31"/>
      <c r="EJS61" s="31"/>
      <c r="EJT61" s="31"/>
      <c r="EJU61" s="31"/>
      <c r="EJV61" s="31"/>
      <c r="EJW61" s="31"/>
      <c r="EJX61" s="31"/>
      <c r="EJY61" s="31"/>
      <c r="EJZ61" s="31"/>
      <c r="EKA61" s="31"/>
      <c r="EKB61" s="31"/>
      <c r="EKC61" s="31"/>
      <c r="EKD61" s="31"/>
      <c r="EKE61" s="31"/>
      <c r="EKF61" s="31"/>
      <c r="EKG61" s="31"/>
      <c r="EKH61" s="31"/>
      <c r="EKI61" s="31"/>
      <c r="EKJ61" s="31"/>
      <c r="EKK61" s="31"/>
      <c r="EKL61" s="31"/>
      <c r="EKM61" s="31"/>
      <c r="EKN61" s="31"/>
      <c r="EKO61" s="31"/>
      <c r="EKP61" s="31"/>
      <c r="EKQ61" s="31"/>
      <c r="EKR61" s="31"/>
      <c r="EKS61" s="31"/>
      <c r="EKT61" s="31"/>
      <c r="EKU61" s="31"/>
      <c r="EKV61" s="31"/>
      <c r="EKW61" s="31"/>
      <c r="EKX61" s="31"/>
      <c r="EKY61" s="31"/>
      <c r="EKZ61" s="31"/>
      <c r="ELA61" s="31"/>
      <c r="ELB61" s="31"/>
      <c r="ELC61" s="31"/>
      <c r="ELD61" s="31"/>
      <c r="ELE61" s="31"/>
      <c r="ELF61" s="31"/>
      <c r="ELG61" s="31"/>
      <c r="ELH61" s="31"/>
      <c r="ELI61" s="31"/>
      <c r="ELJ61" s="31"/>
      <c r="ELK61" s="31"/>
      <c r="ELL61" s="31"/>
      <c r="ELM61" s="31"/>
      <c r="ELN61" s="31"/>
      <c r="ELO61" s="31"/>
      <c r="ELP61" s="31"/>
      <c r="ELQ61" s="31"/>
      <c r="ELR61" s="31"/>
      <c r="ELS61" s="31"/>
      <c r="ELT61" s="31"/>
      <c r="ELU61" s="31"/>
      <c r="ELV61" s="31"/>
      <c r="ELW61" s="31"/>
      <c r="ELX61" s="31"/>
      <c r="ELY61" s="31"/>
      <c r="ELZ61" s="31"/>
      <c r="EMA61" s="31"/>
      <c r="EMB61" s="31"/>
      <c r="EMC61" s="31"/>
      <c r="EMD61" s="31"/>
      <c r="EME61" s="31"/>
      <c r="EMF61" s="31"/>
      <c r="EMG61" s="31"/>
      <c r="EMH61" s="31"/>
      <c r="EMI61" s="31"/>
      <c r="EMJ61" s="31"/>
      <c r="EMK61" s="31"/>
      <c r="EML61" s="31"/>
      <c r="EMM61" s="31"/>
      <c r="EMN61" s="31"/>
      <c r="EMO61" s="31"/>
      <c r="EMP61" s="31"/>
      <c r="EMQ61" s="31"/>
      <c r="EMR61" s="31"/>
      <c r="EMS61" s="31"/>
      <c r="EMT61" s="31"/>
      <c r="EMU61" s="31"/>
      <c r="EMV61" s="31"/>
      <c r="EMW61" s="31"/>
      <c r="EMX61" s="31"/>
      <c r="EMY61" s="31"/>
      <c r="EMZ61" s="31"/>
      <c r="ENA61" s="31"/>
      <c r="ENB61" s="31"/>
      <c r="ENC61" s="31"/>
      <c r="END61" s="31"/>
      <c r="ENE61" s="31"/>
      <c r="ENF61" s="31"/>
      <c r="ENG61" s="31"/>
      <c r="ENH61" s="31"/>
      <c r="ENI61" s="31"/>
      <c r="ENJ61" s="31"/>
      <c r="ENK61" s="31"/>
      <c r="ENL61" s="31"/>
      <c r="ENM61" s="31"/>
      <c r="ENN61" s="31"/>
      <c r="ENO61" s="31"/>
      <c r="ENP61" s="31"/>
      <c r="ENQ61" s="31"/>
      <c r="ENR61" s="31"/>
      <c r="ENS61" s="31"/>
      <c r="ENT61" s="31"/>
      <c r="ENU61" s="31"/>
      <c r="ENV61" s="31"/>
      <c r="ENW61" s="31"/>
      <c r="ENX61" s="31"/>
      <c r="ENY61" s="31"/>
      <c r="ENZ61" s="31"/>
      <c r="EOA61" s="31"/>
      <c r="EOB61" s="31"/>
      <c r="EOC61" s="31"/>
      <c r="EOD61" s="31"/>
      <c r="EOE61" s="31"/>
      <c r="EOF61" s="31"/>
      <c r="EOG61" s="31"/>
      <c r="EOH61" s="31"/>
      <c r="EOI61" s="31"/>
      <c r="EOJ61" s="31"/>
      <c r="EOK61" s="31"/>
      <c r="EOL61" s="31"/>
      <c r="EOM61" s="31"/>
      <c r="EON61" s="31"/>
      <c r="EOO61" s="31"/>
      <c r="EOP61" s="31"/>
      <c r="EOQ61" s="31"/>
      <c r="EOR61" s="31"/>
      <c r="EOS61" s="31"/>
      <c r="EOT61" s="31"/>
      <c r="EOU61" s="31"/>
      <c r="EOV61" s="31"/>
      <c r="EOW61" s="31"/>
      <c r="EOX61" s="31"/>
      <c r="EOY61" s="31"/>
      <c r="EOZ61" s="31"/>
      <c r="EPA61" s="31"/>
      <c r="EPB61" s="31"/>
      <c r="EPC61" s="31"/>
      <c r="EPD61" s="31"/>
      <c r="EPE61" s="31"/>
      <c r="EPF61" s="31"/>
      <c r="EPG61" s="31"/>
      <c r="EPH61" s="31"/>
      <c r="EPI61" s="31"/>
      <c r="EPJ61" s="31"/>
      <c r="EPK61" s="31"/>
      <c r="EPL61" s="31"/>
      <c r="EPM61" s="31"/>
      <c r="EPN61" s="31"/>
      <c r="EPO61" s="31"/>
      <c r="EPP61" s="31"/>
      <c r="EPQ61" s="31"/>
      <c r="EPR61" s="31"/>
      <c r="EPS61" s="31"/>
      <c r="EPT61" s="31"/>
      <c r="EPU61" s="31"/>
      <c r="EPV61" s="31"/>
      <c r="EPW61" s="31"/>
      <c r="EPX61" s="31"/>
      <c r="EPY61" s="31"/>
      <c r="EPZ61" s="31"/>
      <c r="EQA61" s="31"/>
      <c r="EQB61" s="31"/>
      <c r="EQC61" s="31"/>
      <c r="EQD61" s="31"/>
      <c r="EQE61" s="31"/>
      <c r="EQF61" s="31"/>
      <c r="EQG61" s="31"/>
      <c r="EQH61" s="31"/>
      <c r="EQI61" s="31"/>
      <c r="EQJ61" s="31"/>
      <c r="EQK61" s="31"/>
      <c r="EQL61" s="31"/>
      <c r="EQM61" s="31"/>
      <c r="EQN61" s="31"/>
      <c r="EQO61" s="31"/>
      <c r="EQP61" s="31"/>
      <c r="EQQ61" s="31"/>
      <c r="EQR61" s="31"/>
      <c r="EQS61" s="31"/>
      <c r="EQT61" s="31"/>
      <c r="EQU61" s="31"/>
      <c r="EQV61" s="31"/>
      <c r="EQW61" s="31"/>
      <c r="EQX61" s="31"/>
      <c r="EQY61" s="31"/>
      <c r="EQZ61" s="31"/>
      <c r="ERA61" s="31"/>
      <c r="ERB61" s="31"/>
      <c r="ERC61" s="31"/>
      <c r="ERD61" s="31"/>
      <c r="ERE61" s="31"/>
      <c r="ERF61" s="31"/>
      <c r="ERG61" s="31"/>
      <c r="ERH61" s="31"/>
      <c r="ERI61" s="31"/>
      <c r="ERJ61" s="31"/>
      <c r="ERK61" s="31"/>
      <c r="ERL61" s="31"/>
      <c r="ERM61" s="31"/>
      <c r="ERN61" s="31"/>
      <c r="ERO61" s="31"/>
      <c r="ERP61" s="31"/>
      <c r="ERQ61" s="31"/>
      <c r="ERR61" s="31"/>
      <c r="ERS61" s="31"/>
      <c r="ERT61" s="31"/>
      <c r="ERU61" s="31"/>
      <c r="ERV61" s="31"/>
      <c r="ERW61" s="31"/>
      <c r="ERX61" s="31"/>
      <c r="ERY61" s="31"/>
      <c r="ERZ61" s="31"/>
      <c r="ESA61" s="31"/>
      <c r="ESB61" s="31"/>
      <c r="ESC61" s="31"/>
      <c r="ESD61" s="31"/>
      <c r="ESE61" s="31"/>
      <c r="ESF61" s="31"/>
      <c r="ESG61" s="31"/>
      <c r="ESH61" s="31"/>
      <c r="ESI61" s="31"/>
      <c r="ESJ61" s="31"/>
      <c r="ESK61" s="31"/>
      <c r="ESL61" s="31"/>
      <c r="ESM61" s="31"/>
      <c r="ESN61" s="31"/>
      <c r="ESO61" s="31"/>
      <c r="ESP61" s="31"/>
      <c r="ESQ61" s="31"/>
      <c r="ESR61" s="31"/>
      <c r="ESS61" s="31"/>
      <c r="EST61" s="31"/>
      <c r="ESU61" s="31"/>
      <c r="ESV61" s="31"/>
      <c r="ESW61" s="31"/>
      <c r="ESX61" s="31"/>
      <c r="ESY61" s="31"/>
      <c r="ESZ61" s="31"/>
      <c r="ETA61" s="31"/>
      <c r="ETB61" s="31"/>
      <c r="ETC61" s="31"/>
      <c r="ETD61" s="31"/>
      <c r="ETE61" s="31"/>
      <c r="ETF61" s="31"/>
      <c r="ETG61" s="31"/>
      <c r="ETH61" s="31"/>
      <c r="ETI61" s="31"/>
      <c r="ETJ61" s="31"/>
      <c r="ETK61" s="31"/>
      <c r="ETL61" s="31"/>
      <c r="ETM61" s="31"/>
      <c r="ETN61" s="31"/>
      <c r="ETO61" s="31"/>
      <c r="ETP61" s="31"/>
      <c r="ETQ61" s="31"/>
      <c r="ETR61" s="31"/>
      <c r="ETS61" s="31"/>
      <c r="ETT61" s="31"/>
      <c r="ETU61" s="31"/>
      <c r="ETV61" s="31"/>
      <c r="ETW61" s="31"/>
      <c r="ETX61" s="31"/>
      <c r="ETY61" s="31"/>
      <c r="ETZ61" s="31"/>
      <c r="EUA61" s="31"/>
      <c r="EUB61" s="31"/>
      <c r="EUC61" s="31"/>
      <c r="EUD61" s="31"/>
      <c r="EUE61" s="31"/>
      <c r="EUF61" s="31"/>
      <c r="EUG61" s="31"/>
      <c r="EUH61" s="31"/>
      <c r="EUI61" s="31"/>
      <c r="EUJ61" s="31"/>
      <c r="EUK61" s="31"/>
      <c r="EUL61" s="31"/>
      <c r="EUM61" s="31"/>
      <c r="EUN61" s="31"/>
      <c r="EUO61" s="31"/>
      <c r="EUP61" s="31"/>
      <c r="EUQ61" s="31"/>
      <c r="EUR61" s="31"/>
      <c r="EUS61" s="31"/>
      <c r="EUT61" s="31"/>
      <c r="EUU61" s="31"/>
      <c r="EUV61" s="31"/>
      <c r="EUW61" s="31"/>
      <c r="EUX61" s="31"/>
      <c r="EUY61" s="31"/>
      <c r="EUZ61" s="31"/>
      <c r="EVA61" s="31"/>
      <c r="EVB61" s="31"/>
      <c r="EVC61" s="31"/>
      <c r="EVD61" s="31"/>
      <c r="EVE61" s="31"/>
      <c r="EVF61" s="31"/>
      <c r="EVG61" s="31"/>
      <c r="EVH61" s="31"/>
      <c r="EVI61" s="31"/>
      <c r="EVJ61" s="31"/>
      <c r="EVK61" s="31"/>
      <c r="EVL61" s="31"/>
      <c r="EVM61" s="31"/>
      <c r="EVN61" s="31"/>
      <c r="EVO61" s="31"/>
      <c r="EVP61" s="31"/>
      <c r="EVQ61" s="31"/>
      <c r="EVR61" s="31"/>
      <c r="EVS61" s="31"/>
      <c r="EVT61" s="31"/>
      <c r="EVU61" s="31"/>
      <c r="EVV61" s="31"/>
      <c r="EVW61" s="31"/>
      <c r="EVX61" s="31"/>
      <c r="EVY61" s="31"/>
      <c r="EVZ61" s="31"/>
      <c r="EWA61" s="31"/>
      <c r="EWB61" s="31"/>
      <c r="EWC61" s="31"/>
      <c r="EWD61" s="31"/>
      <c r="EWE61" s="31"/>
      <c r="EWF61" s="31"/>
      <c r="EWG61" s="31"/>
      <c r="EWH61" s="31"/>
      <c r="EWI61" s="31"/>
      <c r="EWJ61" s="31"/>
      <c r="EWK61" s="31"/>
      <c r="EWL61" s="31"/>
      <c r="EWM61" s="31"/>
      <c r="EWN61" s="31"/>
      <c r="EWO61" s="31"/>
      <c r="EWP61" s="31"/>
      <c r="EWQ61" s="31"/>
      <c r="EWR61" s="31"/>
      <c r="EWS61" s="31"/>
      <c r="EWT61" s="31"/>
      <c r="EWU61" s="31"/>
      <c r="EWV61" s="31"/>
      <c r="EWW61" s="31"/>
      <c r="EWX61" s="31"/>
      <c r="EWY61" s="31"/>
      <c r="EWZ61" s="31"/>
      <c r="EXA61" s="31"/>
      <c r="EXB61" s="31"/>
      <c r="EXC61" s="31"/>
      <c r="EXD61" s="31"/>
      <c r="EXE61" s="31"/>
      <c r="EXF61" s="31"/>
      <c r="EXG61" s="31"/>
      <c r="EXH61" s="31"/>
      <c r="EXI61" s="31"/>
      <c r="EXJ61" s="31"/>
      <c r="EXK61" s="31"/>
      <c r="EXL61" s="31"/>
      <c r="EXM61" s="31"/>
      <c r="EXN61" s="31"/>
      <c r="EXO61" s="31"/>
      <c r="EXP61" s="31"/>
      <c r="EXQ61" s="31"/>
      <c r="EXR61" s="31"/>
      <c r="EXS61" s="31"/>
      <c r="EXT61" s="31"/>
      <c r="EXU61" s="31"/>
      <c r="EXV61" s="31"/>
      <c r="EXW61" s="31"/>
      <c r="EXX61" s="31"/>
      <c r="EXY61" s="31"/>
      <c r="EXZ61" s="31"/>
      <c r="EYA61" s="31"/>
      <c r="EYB61" s="31"/>
      <c r="EYC61" s="31"/>
      <c r="EYD61" s="31"/>
      <c r="EYE61" s="31"/>
      <c r="EYF61" s="31"/>
      <c r="EYG61" s="31"/>
      <c r="EYH61" s="31"/>
      <c r="EYI61" s="31"/>
      <c r="EYJ61" s="31"/>
      <c r="EYK61" s="31"/>
      <c r="EYL61" s="31"/>
      <c r="EYM61" s="31"/>
      <c r="EYN61" s="31"/>
      <c r="EYO61" s="31"/>
      <c r="EYP61" s="31"/>
      <c r="EYQ61" s="31"/>
      <c r="EYR61" s="31"/>
      <c r="EYS61" s="31"/>
      <c r="EYT61" s="31"/>
      <c r="EYU61" s="31"/>
      <c r="EYV61" s="31"/>
      <c r="EYW61" s="31"/>
      <c r="EYX61" s="31"/>
      <c r="EYY61" s="31"/>
      <c r="EYZ61" s="31"/>
      <c r="EZA61" s="31"/>
      <c r="EZB61" s="31"/>
      <c r="EZC61" s="31"/>
      <c r="EZD61" s="31"/>
      <c r="EZE61" s="31"/>
      <c r="EZF61" s="31"/>
      <c r="EZG61" s="31"/>
      <c r="EZH61" s="31"/>
      <c r="EZI61" s="31"/>
      <c r="EZJ61" s="31"/>
      <c r="EZK61" s="31"/>
      <c r="EZL61" s="31"/>
      <c r="EZM61" s="31"/>
      <c r="EZN61" s="31"/>
      <c r="EZO61" s="31"/>
      <c r="EZP61" s="31"/>
      <c r="EZQ61" s="31"/>
      <c r="EZR61" s="31"/>
      <c r="EZS61" s="31"/>
      <c r="EZT61" s="31"/>
      <c r="EZU61" s="31"/>
      <c r="EZV61" s="31"/>
      <c r="EZW61" s="31"/>
      <c r="EZX61" s="31"/>
      <c r="EZY61" s="31"/>
      <c r="EZZ61" s="31"/>
      <c r="FAA61" s="31"/>
      <c r="FAB61" s="31"/>
      <c r="FAC61" s="31"/>
      <c r="FAD61" s="31"/>
      <c r="FAE61" s="31"/>
      <c r="FAF61" s="31"/>
      <c r="FAG61" s="31"/>
      <c r="FAH61" s="31"/>
      <c r="FAI61" s="31"/>
      <c r="FAJ61" s="31"/>
      <c r="FAK61" s="31"/>
      <c r="FAL61" s="31"/>
      <c r="FAM61" s="31"/>
      <c r="FAN61" s="31"/>
      <c r="FAO61" s="31"/>
      <c r="FAP61" s="31"/>
      <c r="FAQ61" s="31"/>
      <c r="FAR61" s="31"/>
      <c r="FAS61" s="31"/>
      <c r="FAT61" s="31"/>
      <c r="FAU61" s="31"/>
      <c r="FAV61" s="31"/>
      <c r="FAW61" s="31"/>
      <c r="FAX61" s="31"/>
      <c r="FAY61" s="31"/>
      <c r="FAZ61" s="31"/>
      <c r="FBA61" s="31"/>
      <c r="FBB61" s="31"/>
      <c r="FBC61" s="31"/>
      <c r="FBD61" s="31"/>
      <c r="FBE61" s="31"/>
      <c r="FBF61" s="31"/>
      <c r="FBG61" s="31"/>
      <c r="FBH61" s="31"/>
      <c r="FBI61" s="31"/>
      <c r="FBJ61" s="31"/>
      <c r="FBK61" s="31"/>
      <c r="FBL61" s="31"/>
      <c r="FBM61" s="31"/>
      <c r="FBN61" s="31"/>
      <c r="FBO61" s="31"/>
      <c r="FBP61" s="31"/>
      <c r="FBQ61" s="31"/>
      <c r="FBR61" s="31"/>
      <c r="FBS61" s="31"/>
      <c r="FBT61" s="31"/>
      <c r="FBU61" s="31"/>
      <c r="FBV61" s="31"/>
      <c r="FBW61" s="31"/>
      <c r="FBX61" s="31"/>
      <c r="FBY61" s="31"/>
      <c r="FBZ61" s="31"/>
      <c r="FCA61" s="31"/>
      <c r="FCB61" s="31"/>
      <c r="FCC61" s="31"/>
      <c r="FCD61" s="31"/>
      <c r="FCE61" s="31"/>
      <c r="FCF61" s="31"/>
      <c r="FCG61" s="31"/>
      <c r="FCH61" s="31"/>
      <c r="FCI61" s="31"/>
      <c r="FCJ61" s="31"/>
      <c r="FCK61" s="31"/>
      <c r="FCL61" s="31"/>
      <c r="FCM61" s="31"/>
      <c r="FCN61" s="31"/>
      <c r="FCO61" s="31"/>
      <c r="FCP61" s="31"/>
      <c r="FCQ61" s="31"/>
      <c r="FCR61" s="31"/>
      <c r="FCS61" s="31"/>
      <c r="FCT61" s="31"/>
      <c r="FCU61" s="31"/>
      <c r="FCV61" s="31"/>
      <c r="FCW61" s="31"/>
      <c r="FCX61" s="31"/>
      <c r="FCY61" s="31"/>
      <c r="FCZ61" s="31"/>
      <c r="FDA61" s="31"/>
      <c r="FDB61" s="31"/>
      <c r="FDC61" s="31"/>
      <c r="FDD61" s="31"/>
      <c r="FDE61" s="31"/>
      <c r="FDF61" s="31"/>
      <c r="FDG61" s="31"/>
      <c r="FDH61" s="31"/>
      <c r="FDI61" s="31"/>
      <c r="FDJ61" s="31"/>
      <c r="FDK61" s="31"/>
      <c r="FDL61" s="31"/>
      <c r="FDM61" s="31"/>
      <c r="FDN61" s="31"/>
      <c r="FDO61" s="31"/>
      <c r="FDP61" s="31"/>
      <c r="FDQ61" s="31"/>
      <c r="FDR61" s="31"/>
      <c r="FDS61" s="31"/>
      <c r="FDT61" s="31"/>
      <c r="FDU61" s="31"/>
      <c r="FDV61" s="31"/>
      <c r="FDW61" s="31"/>
      <c r="FDX61" s="31"/>
      <c r="FDY61" s="31"/>
      <c r="FDZ61" s="31"/>
      <c r="FEA61" s="31"/>
      <c r="FEB61" s="31"/>
      <c r="FEC61" s="31"/>
      <c r="FED61" s="31"/>
      <c r="FEE61" s="31"/>
      <c r="FEF61" s="31"/>
      <c r="FEG61" s="31"/>
      <c r="FEH61" s="31"/>
      <c r="FEI61" s="31"/>
      <c r="FEJ61" s="31"/>
      <c r="FEK61" s="31"/>
      <c r="FEL61" s="31"/>
      <c r="FEM61" s="31"/>
      <c r="FEN61" s="31"/>
      <c r="FEO61" s="31"/>
      <c r="FEP61" s="31"/>
      <c r="FEQ61" s="31"/>
      <c r="FER61" s="31"/>
      <c r="FES61" s="31"/>
      <c r="FET61" s="31"/>
      <c r="FEU61" s="31"/>
      <c r="FEV61" s="31"/>
      <c r="FEW61" s="31"/>
      <c r="FEX61" s="31"/>
      <c r="FEY61" s="31"/>
      <c r="FEZ61" s="31"/>
      <c r="FFA61" s="31"/>
      <c r="FFB61" s="31"/>
      <c r="FFC61" s="31"/>
      <c r="FFD61" s="31"/>
      <c r="FFE61" s="31"/>
      <c r="FFF61" s="31"/>
      <c r="FFG61" s="31"/>
      <c r="FFH61" s="31"/>
      <c r="FFI61" s="31"/>
      <c r="FFJ61" s="31"/>
      <c r="FFK61" s="31"/>
      <c r="FFL61" s="31"/>
      <c r="FFM61" s="31"/>
      <c r="FFN61" s="31"/>
      <c r="FFO61" s="31"/>
      <c r="FFP61" s="31"/>
      <c r="FFQ61" s="31"/>
      <c r="FFR61" s="31"/>
      <c r="FFS61" s="31"/>
      <c r="FFT61" s="31"/>
      <c r="FFU61" s="31"/>
      <c r="FFV61" s="31"/>
      <c r="FFW61" s="31"/>
      <c r="FFX61" s="31"/>
      <c r="FFY61" s="31"/>
      <c r="FFZ61" s="31"/>
      <c r="FGA61" s="31"/>
      <c r="FGB61" s="31"/>
      <c r="FGC61" s="31"/>
      <c r="FGD61" s="31"/>
      <c r="FGE61" s="31"/>
      <c r="FGF61" s="31"/>
      <c r="FGG61" s="31"/>
      <c r="FGH61" s="31"/>
      <c r="FGI61" s="31"/>
      <c r="FGJ61" s="31"/>
      <c r="FGK61" s="31"/>
      <c r="FGL61" s="31"/>
      <c r="FGM61" s="31"/>
      <c r="FGN61" s="31"/>
      <c r="FGO61" s="31"/>
      <c r="FGP61" s="31"/>
      <c r="FGQ61" s="31"/>
      <c r="FGR61" s="31"/>
      <c r="FGS61" s="31"/>
      <c r="FGT61" s="31"/>
      <c r="FGU61" s="31"/>
      <c r="FGV61" s="31"/>
      <c r="FGW61" s="31"/>
      <c r="FGX61" s="31"/>
      <c r="FGY61" s="31"/>
      <c r="FGZ61" s="31"/>
      <c r="FHA61" s="31"/>
      <c r="FHB61" s="31"/>
      <c r="FHC61" s="31"/>
      <c r="FHD61" s="31"/>
      <c r="FHE61" s="31"/>
      <c r="FHF61" s="31"/>
      <c r="FHG61" s="31"/>
      <c r="FHH61" s="31"/>
      <c r="FHI61" s="31"/>
      <c r="FHJ61" s="31"/>
      <c r="FHK61" s="31"/>
      <c r="FHL61" s="31"/>
      <c r="FHM61" s="31"/>
      <c r="FHN61" s="31"/>
      <c r="FHO61" s="31"/>
      <c r="FHP61" s="31"/>
      <c r="FHQ61" s="31"/>
      <c r="FHR61" s="31"/>
      <c r="FHS61" s="31"/>
      <c r="FHT61" s="31"/>
      <c r="FHU61" s="31"/>
      <c r="FHV61" s="31"/>
      <c r="FHW61" s="31"/>
      <c r="FHX61" s="31"/>
      <c r="FHY61" s="31"/>
      <c r="FHZ61" s="31"/>
      <c r="FIA61" s="31"/>
      <c r="FIB61" s="31"/>
      <c r="FIC61" s="31"/>
      <c r="FID61" s="31"/>
      <c r="FIE61" s="31"/>
      <c r="FIF61" s="31"/>
      <c r="FIG61" s="31"/>
      <c r="FIH61" s="31"/>
      <c r="FII61" s="31"/>
      <c r="FIJ61" s="31"/>
      <c r="FIK61" s="31"/>
      <c r="FIL61" s="31"/>
      <c r="FIM61" s="31"/>
      <c r="FIN61" s="31"/>
      <c r="FIO61" s="31"/>
      <c r="FIP61" s="31"/>
      <c r="FIQ61" s="31"/>
      <c r="FIR61" s="31"/>
      <c r="FIS61" s="31"/>
      <c r="FIT61" s="31"/>
      <c r="FIU61" s="31"/>
      <c r="FIV61" s="31"/>
      <c r="FIW61" s="31"/>
      <c r="FIX61" s="31"/>
      <c r="FIY61" s="31"/>
      <c r="FIZ61" s="31"/>
      <c r="FJA61" s="31"/>
      <c r="FJB61" s="31"/>
      <c r="FJC61" s="31"/>
      <c r="FJD61" s="31"/>
      <c r="FJE61" s="31"/>
      <c r="FJF61" s="31"/>
      <c r="FJG61" s="31"/>
      <c r="FJH61" s="31"/>
      <c r="FJI61" s="31"/>
      <c r="FJJ61" s="31"/>
      <c r="FJK61" s="31"/>
      <c r="FJL61" s="31"/>
      <c r="FJM61" s="31"/>
      <c r="FJN61" s="31"/>
      <c r="FJO61" s="31"/>
      <c r="FJP61" s="31"/>
      <c r="FJQ61" s="31"/>
      <c r="FJR61" s="31"/>
      <c r="FJS61" s="31"/>
      <c r="FJT61" s="31"/>
      <c r="FJU61" s="31"/>
      <c r="FJV61" s="31"/>
      <c r="FJW61" s="31"/>
      <c r="FJX61" s="31"/>
      <c r="FJY61" s="31"/>
      <c r="FJZ61" s="31"/>
      <c r="FKA61" s="31"/>
      <c r="FKB61" s="31"/>
      <c r="FKC61" s="31"/>
      <c r="FKD61" s="31"/>
      <c r="FKE61" s="31"/>
      <c r="FKF61" s="31"/>
      <c r="FKG61" s="31"/>
      <c r="FKH61" s="31"/>
      <c r="FKI61" s="31"/>
      <c r="FKJ61" s="31"/>
      <c r="FKK61" s="31"/>
      <c r="FKL61" s="31"/>
      <c r="FKM61" s="31"/>
      <c r="FKN61" s="31"/>
      <c r="FKO61" s="31"/>
      <c r="FKP61" s="31"/>
      <c r="FKQ61" s="31"/>
      <c r="FKR61" s="31"/>
      <c r="FKS61" s="31"/>
      <c r="FKT61" s="31"/>
      <c r="FKU61" s="31"/>
      <c r="FKV61" s="31"/>
      <c r="FKW61" s="31"/>
      <c r="FKX61" s="31"/>
      <c r="FKY61" s="31"/>
      <c r="FKZ61" s="31"/>
      <c r="FLA61" s="31"/>
      <c r="FLB61" s="31"/>
      <c r="FLC61" s="31"/>
      <c r="FLD61" s="31"/>
      <c r="FLE61" s="31"/>
      <c r="FLF61" s="31"/>
      <c r="FLG61" s="31"/>
      <c r="FLH61" s="31"/>
      <c r="FLI61" s="31"/>
      <c r="FLJ61" s="31"/>
      <c r="FLK61" s="31"/>
      <c r="FLL61" s="31"/>
      <c r="FLM61" s="31"/>
      <c r="FLN61" s="31"/>
      <c r="FLO61" s="31"/>
      <c r="FLP61" s="31"/>
      <c r="FLQ61" s="31"/>
      <c r="FLR61" s="31"/>
      <c r="FLS61" s="31"/>
      <c r="FLT61" s="31"/>
      <c r="FLU61" s="31"/>
      <c r="FLV61" s="31"/>
      <c r="FLW61" s="31"/>
      <c r="FLX61" s="31"/>
      <c r="FLY61" s="31"/>
      <c r="FLZ61" s="31"/>
      <c r="FMA61" s="31"/>
      <c r="FMB61" s="31"/>
      <c r="FMC61" s="31"/>
      <c r="FMD61" s="31"/>
      <c r="FME61" s="31"/>
      <c r="FMF61" s="31"/>
      <c r="FMG61" s="31"/>
      <c r="FMH61" s="31"/>
      <c r="FMI61" s="31"/>
      <c r="FMJ61" s="31"/>
      <c r="FMK61" s="31"/>
      <c r="FML61" s="31"/>
      <c r="FMM61" s="31"/>
      <c r="FMN61" s="31"/>
      <c r="FMO61" s="31"/>
      <c r="FMP61" s="31"/>
      <c r="FMQ61" s="31"/>
      <c r="FMR61" s="31"/>
      <c r="FMS61" s="31"/>
      <c r="FMT61" s="31"/>
      <c r="FMU61" s="31"/>
      <c r="FMV61" s="31"/>
      <c r="FMW61" s="31"/>
      <c r="FMX61" s="31"/>
      <c r="FMY61" s="31"/>
      <c r="FMZ61" s="31"/>
      <c r="FNA61" s="31"/>
      <c r="FNB61" s="31"/>
      <c r="FNC61" s="31"/>
      <c r="FND61" s="31"/>
      <c r="FNE61" s="31"/>
      <c r="FNF61" s="31"/>
      <c r="FNG61" s="31"/>
      <c r="FNH61" s="31"/>
      <c r="FNI61" s="31"/>
      <c r="FNJ61" s="31"/>
      <c r="FNK61" s="31"/>
      <c r="FNL61" s="31"/>
      <c r="FNM61" s="31"/>
      <c r="FNN61" s="31"/>
      <c r="FNO61" s="31"/>
      <c r="FNP61" s="31"/>
      <c r="FNQ61" s="31"/>
      <c r="FNR61" s="31"/>
      <c r="FNS61" s="31"/>
      <c r="FNT61" s="31"/>
      <c r="FNU61" s="31"/>
      <c r="FNV61" s="31"/>
      <c r="FNW61" s="31"/>
      <c r="FNX61" s="31"/>
      <c r="FNY61" s="31"/>
      <c r="FNZ61" s="31"/>
      <c r="FOA61" s="31"/>
      <c r="FOB61" s="31"/>
      <c r="FOC61" s="31"/>
      <c r="FOD61" s="31"/>
      <c r="FOE61" s="31"/>
      <c r="FOF61" s="31"/>
      <c r="FOG61" s="31"/>
      <c r="FOH61" s="31"/>
      <c r="FOI61" s="31"/>
      <c r="FOJ61" s="31"/>
      <c r="FOK61" s="31"/>
      <c r="FOL61" s="31"/>
      <c r="FOM61" s="31"/>
      <c r="FON61" s="31"/>
      <c r="FOO61" s="31"/>
      <c r="FOP61" s="31"/>
      <c r="FOQ61" s="31"/>
      <c r="FOR61" s="31"/>
      <c r="FOS61" s="31"/>
      <c r="FOT61" s="31"/>
      <c r="FOU61" s="31"/>
      <c r="FOV61" s="31"/>
      <c r="FOW61" s="31"/>
      <c r="FOX61" s="31"/>
      <c r="FOY61" s="31"/>
      <c r="FOZ61" s="31"/>
      <c r="FPA61" s="31"/>
      <c r="FPB61" s="31"/>
      <c r="FPC61" s="31"/>
      <c r="FPD61" s="31"/>
      <c r="FPE61" s="31"/>
      <c r="FPF61" s="31"/>
      <c r="FPG61" s="31"/>
      <c r="FPH61" s="31"/>
      <c r="FPI61" s="31"/>
      <c r="FPJ61" s="31"/>
      <c r="FPK61" s="31"/>
      <c r="FPL61" s="31"/>
      <c r="FPM61" s="31"/>
      <c r="FPN61" s="31"/>
      <c r="FPO61" s="31"/>
      <c r="FPP61" s="31"/>
      <c r="FPQ61" s="31"/>
      <c r="FPR61" s="31"/>
      <c r="FPS61" s="31"/>
      <c r="FPT61" s="31"/>
      <c r="FPU61" s="31"/>
      <c r="FPV61" s="31"/>
      <c r="FPW61" s="31"/>
      <c r="FPX61" s="31"/>
      <c r="FPY61" s="31"/>
      <c r="FPZ61" s="31"/>
      <c r="FQA61" s="31"/>
      <c r="FQB61" s="31"/>
      <c r="FQC61" s="31"/>
      <c r="FQD61" s="31"/>
      <c r="FQE61" s="31"/>
      <c r="FQF61" s="31"/>
      <c r="FQG61" s="31"/>
      <c r="FQH61" s="31"/>
      <c r="FQI61" s="31"/>
      <c r="FQJ61" s="31"/>
      <c r="FQK61" s="31"/>
      <c r="FQL61" s="31"/>
      <c r="FQM61" s="31"/>
      <c r="FQN61" s="31"/>
      <c r="FQO61" s="31"/>
      <c r="FQP61" s="31"/>
      <c r="FQQ61" s="31"/>
      <c r="FQR61" s="31"/>
      <c r="FQS61" s="31"/>
      <c r="FQT61" s="31"/>
      <c r="FQU61" s="31"/>
      <c r="FQV61" s="31"/>
      <c r="FQW61" s="31"/>
      <c r="FQX61" s="31"/>
      <c r="FQY61" s="31"/>
      <c r="FQZ61" s="31"/>
      <c r="FRA61" s="31"/>
      <c r="FRB61" s="31"/>
      <c r="FRC61" s="31"/>
      <c r="FRD61" s="31"/>
      <c r="FRE61" s="31"/>
      <c r="FRF61" s="31"/>
      <c r="FRG61" s="31"/>
      <c r="FRH61" s="31"/>
      <c r="FRI61" s="31"/>
      <c r="FRJ61" s="31"/>
      <c r="FRK61" s="31"/>
      <c r="FRL61" s="31"/>
      <c r="FRM61" s="31"/>
      <c r="FRN61" s="31"/>
      <c r="FRO61" s="31"/>
      <c r="FRP61" s="31"/>
      <c r="FRQ61" s="31"/>
      <c r="FRR61" s="31"/>
      <c r="FRS61" s="31"/>
      <c r="FRT61" s="31"/>
      <c r="FRU61" s="31"/>
      <c r="FRV61" s="31"/>
      <c r="FRW61" s="31"/>
      <c r="FRX61" s="31"/>
      <c r="FRY61" s="31"/>
      <c r="FRZ61" s="31"/>
      <c r="FSA61" s="31"/>
      <c r="FSB61" s="31"/>
      <c r="FSC61" s="31"/>
      <c r="FSD61" s="31"/>
      <c r="FSE61" s="31"/>
      <c r="FSF61" s="31"/>
      <c r="FSG61" s="31"/>
      <c r="FSH61" s="31"/>
      <c r="FSI61" s="31"/>
      <c r="FSJ61" s="31"/>
      <c r="FSK61" s="31"/>
      <c r="FSL61" s="31"/>
      <c r="FSM61" s="31"/>
      <c r="FSN61" s="31"/>
      <c r="FSO61" s="31"/>
      <c r="FSP61" s="31"/>
      <c r="FSQ61" s="31"/>
      <c r="FSR61" s="31"/>
      <c r="FSS61" s="31"/>
      <c r="FST61" s="31"/>
      <c r="FSU61" s="31"/>
      <c r="FSV61" s="31"/>
      <c r="FSW61" s="31"/>
      <c r="FSX61" s="31"/>
      <c r="FSY61" s="31"/>
      <c r="FSZ61" s="31"/>
      <c r="FTA61" s="31"/>
      <c r="FTB61" s="31"/>
      <c r="FTC61" s="31"/>
      <c r="FTD61" s="31"/>
      <c r="FTE61" s="31"/>
      <c r="FTF61" s="31"/>
      <c r="FTG61" s="31"/>
      <c r="FTH61" s="31"/>
      <c r="FTI61" s="31"/>
      <c r="FTJ61" s="31"/>
      <c r="FTK61" s="31"/>
      <c r="FTL61" s="31"/>
      <c r="FTM61" s="31"/>
      <c r="FTN61" s="31"/>
      <c r="FTO61" s="31"/>
      <c r="FTP61" s="31"/>
      <c r="FTQ61" s="31"/>
      <c r="FTR61" s="31"/>
      <c r="FTS61" s="31"/>
      <c r="FTT61" s="31"/>
      <c r="FTU61" s="31"/>
      <c r="FTV61" s="31"/>
      <c r="FTW61" s="31"/>
      <c r="FTX61" s="31"/>
      <c r="FTY61" s="31"/>
      <c r="FTZ61" s="31"/>
      <c r="FUA61" s="31"/>
      <c r="FUB61" s="31"/>
      <c r="FUC61" s="31"/>
      <c r="FUD61" s="31"/>
      <c r="FUE61" s="31"/>
      <c r="FUF61" s="31"/>
      <c r="FUG61" s="31"/>
      <c r="FUH61" s="31"/>
      <c r="FUI61" s="31"/>
      <c r="FUJ61" s="31"/>
      <c r="FUK61" s="31"/>
      <c r="FUL61" s="31"/>
      <c r="FUM61" s="31"/>
      <c r="FUN61" s="31"/>
      <c r="FUO61" s="31"/>
      <c r="FUP61" s="31"/>
      <c r="FUQ61" s="31"/>
      <c r="FUR61" s="31"/>
      <c r="FUS61" s="31"/>
      <c r="FUT61" s="31"/>
      <c r="FUU61" s="31"/>
      <c r="FUV61" s="31"/>
      <c r="FUW61" s="31"/>
      <c r="FUX61" s="31"/>
      <c r="FUY61" s="31"/>
      <c r="FUZ61" s="31"/>
      <c r="FVA61" s="31"/>
      <c r="FVB61" s="31"/>
      <c r="FVC61" s="31"/>
      <c r="FVD61" s="31"/>
      <c r="FVE61" s="31"/>
      <c r="FVF61" s="31"/>
      <c r="FVG61" s="31"/>
      <c r="FVH61" s="31"/>
      <c r="FVI61" s="31"/>
      <c r="FVJ61" s="31"/>
      <c r="FVK61" s="31"/>
      <c r="FVL61" s="31"/>
      <c r="FVM61" s="31"/>
      <c r="FVN61" s="31"/>
      <c r="FVO61" s="31"/>
      <c r="FVP61" s="31"/>
      <c r="FVQ61" s="31"/>
      <c r="FVR61" s="31"/>
      <c r="FVS61" s="31"/>
      <c r="FVT61" s="31"/>
      <c r="FVU61" s="31"/>
      <c r="FVV61" s="31"/>
      <c r="FVW61" s="31"/>
      <c r="FVX61" s="31"/>
      <c r="FVY61" s="31"/>
      <c r="FVZ61" s="31"/>
      <c r="FWA61" s="31"/>
      <c r="FWB61" s="31"/>
      <c r="FWC61" s="31"/>
      <c r="FWD61" s="31"/>
      <c r="FWE61" s="31"/>
      <c r="FWF61" s="31"/>
      <c r="FWG61" s="31"/>
      <c r="FWH61" s="31"/>
      <c r="FWI61" s="31"/>
      <c r="FWJ61" s="31"/>
      <c r="FWK61" s="31"/>
      <c r="FWL61" s="31"/>
      <c r="FWM61" s="31"/>
      <c r="FWN61" s="31"/>
      <c r="FWO61" s="31"/>
      <c r="FWP61" s="31"/>
      <c r="FWQ61" s="31"/>
      <c r="FWR61" s="31"/>
      <c r="FWS61" s="31"/>
      <c r="FWT61" s="31"/>
      <c r="FWU61" s="31"/>
      <c r="FWV61" s="31"/>
      <c r="FWW61" s="31"/>
      <c r="FWX61" s="31"/>
      <c r="FWY61" s="31"/>
      <c r="FWZ61" s="31"/>
      <c r="FXA61" s="31"/>
      <c r="FXB61" s="31"/>
      <c r="FXC61" s="31"/>
      <c r="FXD61" s="31"/>
      <c r="FXE61" s="31"/>
      <c r="FXF61" s="31"/>
      <c r="FXG61" s="31"/>
      <c r="FXH61" s="31"/>
      <c r="FXI61" s="31"/>
      <c r="FXJ61" s="31"/>
      <c r="FXK61" s="31"/>
      <c r="FXL61" s="31"/>
      <c r="FXM61" s="31"/>
      <c r="FXN61" s="31"/>
      <c r="FXO61" s="31"/>
      <c r="FXP61" s="31"/>
      <c r="FXQ61" s="31"/>
      <c r="FXR61" s="31"/>
      <c r="FXS61" s="31"/>
      <c r="FXT61" s="31"/>
      <c r="FXU61" s="31"/>
      <c r="FXV61" s="31"/>
      <c r="FXW61" s="31"/>
      <c r="FXX61" s="31"/>
      <c r="FXY61" s="31"/>
      <c r="FXZ61" s="31"/>
      <c r="FYA61" s="31"/>
      <c r="FYB61" s="31"/>
      <c r="FYC61" s="31"/>
      <c r="FYD61" s="31"/>
      <c r="FYE61" s="31"/>
      <c r="FYF61" s="31"/>
      <c r="FYG61" s="31"/>
      <c r="FYH61" s="31"/>
      <c r="FYI61" s="31"/>
      <c r="FYJ61" s="31"/>
      <c r="FYK61" s="31"/>
      <c r="FYL61" s="31"/>
      <c r="FYM61" s="31"/>
      <c r="FYN61" s="31"/>
      <c r="FYO61" s="31"/>
      <c r="FYP61" s="31"/>
      <c r="FYQ61" s="31"/>
      <c r="FYR61" s="31"/>
      <c r="FYS61" s="31"/>
      <c r="FYT61" s="31"/>
      <c r="FYU61" s="31"/>
      <c r="FYV61" s="31"/>
      <c r="FYW61" s="31"/>
      <c r="FYX61" s="31"/>
      <c r="FYY61" s="31"/>
      <c r="FYZ61" s="31"/>
      <c r="FZA61" s="31"/>
      <c r="FZB61" s="31"/>
      <c r="FZC61" s="31"/>
      <c r="FZD61" s="31"/>
      <c r="FZE61" s="31"/>
      <c r="FZF61" s="31"/>
      <c r="FZG61" s="31"/>
      <c r="FZH61" s="31"/>
      <c r="FZI61" s="31"/>
      <c r="FZJ61" s="31"/>
      <c r="FZK61" s="31"/>
      <c r="FZL61" s="31"/>
      <c r="FZM61" s="31"/>
      <c r="FZN61" s="31"/>
      <c r="FZO61" s="31"/>
      <c r="FZP61" s="31"/>
      <c r="FZQ61" s="31"/>
      <c r="FZR61" s="31"/>
      <c r="FZS61" s="31"/>
      <c r="FZT61" s="31"/>
      <c r="FZU61" s="31"/>
      <c r="FZV61" s="31"/>
      <c r="FZW61" s="31"/>
      <c r="FZX61" s="31"/>
      <c r="FZY61" s="31"/>
      <c r="FZZ61" s="31"/>
      <c r="GAA61" s="31"/>
      <c r="GAB61" s="31"/>
      <c r="GAC61" s="31"/>
      <c r="GAD61" s="31"/>
      <c r="GAE61" s="31"/>
      <c r="GAF61" s="31"/>
      <c r="GAG61" s="31"/>
      <c r="GAH61" s="31"/>
      <c r="GAI61" s="31"/>
      <c r="GAJ61" s="31"/>
      <c r="GAK61" s="31"/>
      <c r="GAL61" s="31"/>
      <c r="GAM61" s="31"/>
      <c r="GAN61" s="31"/>
      <c r="GAO61" s="31"/>
      <c r="GAP61" s="31"/>
      <c r="GAQ61" s="31"/>
      <c r="GAR61" s="31"/>
      <c r="GAS61" s="31"/>
      <c r="GAT61" s="31"/>
      <c r="GAU61" s="31"/>
      <c r="GAV61" s="31"/>
      <c r="GAW61" s="31"/>
      <c r="GAX61" s="31"/>
      <c r="GAY61" s="31"/>
      <c r="GAZ61" s="31"/>
      <c r="GBA61" s="31"/>
      <c r="GBB61" s="31"/>
      <c r="GBC61" s="31"/>
      <c r="GBD61" s="31"/>
      <c r="GBE61" s="31"/>
      <c r="GBF61" s="31"/>
      <c r="GBG61" s="31"/>
      <c r="GBH61" s="31"/>
      <c r="GBI61" s="31"/>
      <c r="GBJ61" s="31"/>
      <c r="GBK61" s="31"/>
      <c r="GBL61" s="31"/>
      <c r="GBM61" s="31"/>
      <c r="GBN61" s="31"/>
      <c r="GBO61" s="31"/>
      <c r="GBP61" s="31"/>
      <c r="GBQ61" s="31"/>
      <c r="GBR61" s="31"/>
      <c r="GBS61" s="31"/>
      <c r="GBT61" s="31"/>
      <c r="GBU61" s="31"/>
      <c r="GBV61" s="31"/>
      <c r="GBW61" s="31"/>
      <c r="GBX61" s="31"/>
      <c r="GBY61" s="31"/>
      <c r="GBZ61" s="31"/>
      <c r="GCA61" s="31"/>
      <c r="GCB61" s="31"/>
      <c r="GCC61" s="31"/>
      <c r="GCD61" s="31"/>
      <c r="GCE61" s="31"/>
      <c r="GCF61" s="31"/>
      <c r="GCG61" s="31"/>
      <c r="GCH61" s="31"/>
      <c r="GCI61" s="31"/>
      <c r="GCJ61" s="31"/>
      <c r="GCK61" s="31"/>
      <c r="GCL61" s="31"/>
      <c r="GCM61" s="31"/>
      <c r="GCN61" s="31"/>
      <c r="GCO61" s="31"/>
      <c r="GCP61" s="31"/>
      <c r="GCQ61" s="31"/>
      <c r="GCR61" s="31"/>
      <c r="GCS61" s="31"/>
      <c r="GCT61" s="31"/>
      <c r="GCU61" s="31"/>
      <c r="GCV61" s="31"/>
      <c r="GCW61" s="31"/>
      <c r="GCX61" s="31"/>
      <c r="GCY61" s="31"/>
      <c r="GCZ61" s="31"/>
      <c r="GDA61" s="31"/>
      <c r="GDB61" s="31"/>
      <c r="GDC61" s="31"/>
      <c r="GDD61" s="31"/>
      <c r="GDE61" s="31"/>
      <c r="GDF61" s="31"/>
      <c r="GDG61" s="31"/>
      <c r="GDH61" s="31"/>
      <c r="GDI61" s="31"/>
      <c r="GDJ61" s="31"/>
      <c r="GDK61" s="31"/>
      <c r="GDL61" s="31"/>
      <c r="GDM61" s="31"/>
      <c r="GDN61" s="31"/>
      <c r="GDO61" s="31"/>
      <c r="GDP61" s="31"/>
      <c r="GDQ61" s="31"/>
      <c r="GDR61" s="31"/>
      <c r="GDS61" s="31"/>
      <c r="GDT61" s="31"/>
      <c r="GDU61" s="31"/>
      <c r="GDV61" s="31"/>
      <c r="GDW61" s="31"/>
      <c r="GDX61" s="31"/>
      <c r="GDY61" s="31"/>
      <c r="GDZ61" s="31"/>
      <c r="GEA61" s="31"/>
      <c r="GEB61" s="31"/>
      <c r="GEC61" s="31"/>
      <c r="GED61" s="31"/>
      <c r="GEE61" s="31"/>
      <c r="GEF61" s="31"/>
      <c r="GEG61" s="31"/>
      <c r="GEH61" s="31"/>
      <c r="GEI61" s="31"/>
      <c r="GEJ61" s="31"/>
      <c r="GEK61" s="31"/>
      <c r="GEL61" s="31"/>
      <c r="GEM61" s="31"/>
      <c r="GEN61" s="31"/>
      <c r="GEO61" s="31"/>
      <c r="GEP61" s="31"/>
      <c r="GEQ61" s="31"/>
      <c r="GER61" s="31"/>
      <c r="GES61" s="31"/>
      <c r="GET61" s="31"/>
      <c r="GEU61" s="31"/>
      <c r="GEV61" s="31"/>
      <c r="GEW61" s="31"/>
      <c r="GEX61" s="31"/>
      <c r="GEY61" s="31"/>
      <c r="GEZ61" s="31"/>
      <c r="GFA61" s="31"/>
      <c r="GFB61" s="31"/>
      <c r="GFC61" s="31"/>
      <c r="GFD61" s="31"/>
      <c r="GFE61" s="31"/>
      <c r="GFF61" s="31"/>
      <c r="GFG61" s="31"/>
      <c r="GFH61" s="31"/>
      <c r="GFI61" s="31"/>
      <c r="GFJ61" s="31"/>
      <c r="GFK61" s="31"/>
      <c r="GFL61" s="31"/>
      <c r="GFM61" s="31"/>
      <c r="GFN61" s="31"/>
      <c r="GFO61" s="31"/>
      <c r="GFP61" s="31"/>
      <c r="GFQ61" s="31"/>
      <c r="GFR61" s="31"/>
      <c r="GFS61" s="31"/>
      <c r="GFT61" s="31"/>
      <c r="GFU61" s="31"/>
      <c r="GFV61" s="31"/>
      <c r="GFW61" s="31"/>
      <c r="GFX61" s="31"/>
      <c r="GFY61" s="31"/>
      <c r="GFZ61" s="31"/>
      <c r="GGA61" s="31"/>
      <c r="GGB61" s="31"/>
      <c r="GGC61" s="31"/>
      <c r="GGD61" s="31"/>
      <c r="GGE61" s="31"/>
      <c r="GGF61" s="31"/>
      <c r="GGG61" s="31"/>
      <c r="GGH61" s="31"/>
      <c r="GGI61" s="31"/>
      <c r="GGJ61" s="31"/>
      <c r="GGK61" s="31"/>
      <c r="GGL61" s="31"/>
      <c r="GGM61" s="31"/>
      <c r="GGN61" s="31"/>
      <c r="GGO61" s="31"/>
      <c r="GGP61" s="31"/>
      <c r="GGQ61" s="31"/>
      <c r="GGR61" s="31"/>
      <c r="GGS61" s="31"/>
      <c r="GGT61" s="31"/>
      <c r="GGU61" s="31"/>
      <c r="GGV61" s="31"/>
      <c r="GGW61" s="31"/>
      <c r="GGX61" s="31"/>
      <c r="GGY61" s="31"/>
      <c r="GGZ61" s="31"/>
      <c r="GHA61" s="31"/>
      <c r="GHB61" s="31"/>
      <c r="GHC61" s="31"/>
      <c r="GHD61" s="31"/>
      <c r="GHE61" s="31"/>
      <c r="GHF61" s="31"/>
      <c r="GHG61" s="31"/>
      <c r="GHH61" s="31"/>
      <c r="GHI61" s="31"/>
      <c r="GHJ61" s="31"/>
      <c r="GHK61" s="31"/>
      <c r="GHL61" s="31"/>
      <c r="GHM61" s="31"/>
      <c r="GHN61" s="31"/>
      <c r="GHO61" s="31"/>
      <c r="GHP61" s="31"/>
      <c r="GHQ61" s="31"/>
      <c r="GHR61" s="31"/>
      <c r="GHS61" s="31"/>
      <c r="GHT61" s="31"/>
      <c r="GHU61" s="31"/>
      <c r="GHV61" s="31"/>
      <c r="GHW61" s="31"/>
      <c r="GHX61" s="31"/>
      <c r="GHY61" s="31"/>
      <c r="GHZ61" s="31"/>
      <c r="GIA61" s="31"/>
      <c r="GIB61" s="31"/>
      <c r="GIC61" s="31"/>
      <c r="GID61" s="31"/>
      <c r="GIE61" s="31"/>
      <c r="GIF61" s="31"/>
      <c r="GIG61" s="31"/>
      <c r="GIH61" s="31"/>
      <c r="GII61" s="31"/>
      <c r="GIJ61" s="31"/>
      <c r="GIK61" s="31"/>
      <c r="GIL61" s="31"/>
      <c r="GIM61" s="31"/>
      <c r="GIN61" s="31"/>
      <c r="GIO61" s="31"/>
      <c r="GIP61" s="31"/>
      <c r="GIQ61" s="31"/>
      <c r="GIR61" s="31"/>
      <c r="GIS61" s="31"/>
      <c r="GIT61" s="31"/>
      <c r="GIU61" s="31"/>
      <c r="GIV61" s="31"/>
      <c r="GIW61" s="31"/>
      <c r="GIX61" s="31"/>
      <c r="GIY61" s="31"/>
      <c r="GIZ61" s="31"/>
      <c r="GJA61" s="31"/>
      <c r="GJB61" s="31"/>
      <c r="GJC61" s="31"/>
      <c r="GJD61" s="31"/>
      <c r="GJE61" s="31"/>
      <c r="GJF61" s="31"/>
      <c r="GJG61" s="31"/>
      <c r="GJH61" s="31"/>
      <c r="GJI61" s="31"/>
      <c r="GJJ61" s="31"/>
      <c r="GJK61" s="31"/>
      <c r="GJL61" s="31"/>
      <c r="GJM61" s="31"/>
      <c r="GJN61" s="31"/>
      <c r="GJO61" s="31"/>
      <c r="GJP61" s="31"/>
      <c r="GJQ61" s="31"/>
      <c r="GJR61" s="31"/>
      <c r="GJS61" s="31"/>
      <c r="GJT61" s="31"/>
      <c r="GJU61" s="31"/>
      <c r="GJV61" s="31"/>
      <c r="GJW61" s="31"/>
      <c r="GJX61" s="31"/>
      <c r="GJY61" s="31"/>
      <c r="GJZ61" s="31"/>
      <c r="GKA61" s="31"/>
      <c r="GKB61" s="31"/>
      <c r="GKC61" s="31"/>
      <c r="GKD61" s="31"/>
      <c r="GKE61" s="31"/>
      <c r="GKF61" s="31"/>
      <c r="GKG61" s="31"/>
      <c r="GKH61" s="31"/>
      <c r="GKI61" s="31"/>
      <c r="GKJ61" s="31"/>
      <c r="GKK61" s="31"/>
      <c r="GKL61" s="31"/>
      <c r="GKM61" s="31"/>
      <c r="GKN61" s="31"/>
      <c r="GKO61" s="31"/>
      <c r="GKP61" s="31"/>
      <c r="GKQ61" s="31"/>
      <c r="GKR61" s="31"/>
      <c r="GKS61" s="31"/>
      <c r="GKT61" s="31"/>
      <c r="GKU61" s="31"/>
      <c r="GKV61" s="31"/>
      <c r="GKW61" s="31"/>
      <c r="GKX61" s="31"/>
      <c r="GKY61" s="31"/>
      <c r="GKZ61" s="31"/>
      <c r="GLA61" s="31"/>
      <c r="GLB61" s="31"/>
      <c r="GLC61" s="31"/>
      <c r="GLD61" s="31"/>
      <c r="GLE61" s="31"/>
      <c r="GLF61" s="31"/>
      <c r="GLG61" s="31"/>
      <c r="GLH61" s="31"/>
      <c r="GLI61" s="31"/>
      <c r="GLJ61" s="31"/>
      <c r="GLK61" s="31"/>
      <c r="GLL61" s="31"/>
      <c r="GLM61" s="31"/>
      <c r="GLN61" s="31"/>
      <c r="GLO61" s="31"/>
      <c r="GLP61" s="31"/>
      <c r="GLQ61" s="31"/>
      <c r="GLR61" s="31"/>
      <c r="GLS61" s="31"/>
      <c r="GLT61" s="31"/>
      <c r="GLU61" s="31"/>
      <c r="GLV61" s="31"/>
      <c r="GLW61" s="31"/>
      <c r="GLX61" s="31"/>
      <c r="GLY61" s="31"/>
      <c r="GLZ61" s="31"/>
      <c r="GMA61" s="31"/>
      <c r="GMB61" s="31"/>
      <c r="GMC61" s="31"/>
      <c r="GMD61" s="31"/>
      <c r="GME61" s="31"/>
      <c r="GMF61" s="31"/>
      <c r="GMG61" s="31"/>
      <c r="GMH61" s="31"/>
      <c r="GMI61" s="31"/>
      <c r="GMJ61" s="31"/>
      <c r="GMK61" s="31"/>
      <c r="GML61" s="31"/>
      <c r="GMM61" s="31"/>
      <c r="GMN61" s="31"/>
      <c r="GMO61" s="31"/>
      <c r="GMP61" s="31"/>
      <c r="GMQ61" s="31"/>
      <c r="GMR61" s="31"/>
      <c r="GMS61" s="31"/>
      <c r="GMT61" s="31"/>
      <c r="GMU61" s="31"/>
      <c r="GMV61" s="31"/>
      <c r="GMW61" s="31"/>
      <c r="GMX61" s="31"/>
      <c r="GMY61" s="31"/>
      <c r="GMZ61" s="31"/>
      <c r="GNA61" s="31"/>
      <c r="GNB61" s="31"/>
      <c r="GNC61" s="31"/>
      <c r="GND61" s="31"/>
      <c r="GNE61" s="31"/>
      <c r="GNF61" s="31"/>
      <c r="GNG61" s="31"/>
      <c r="GNH61" s="31"/>
      <c r="GNI61" s="31"/>
      <c r="GNJ61" s="31"/>
      <c r="GNK61" s="31"/>
      <c r="GNL61" s="31"/>
      <c r="GNM61" s="31"/>
      <c r="GNN61" s="31"/>
      <c r="GNO61" s="31"/>
      <c r="GNP61" s="31"/>
      <c r="GNQ61" s="31"/>
      <c r="GNR61" s="31"/>
      <c r="GNS61" s="31"/>
      <c r="GNT61" s="31"/>
      <c r="GNU61" s="31"/>
      <c r="GNV61" s="31"/>
      <c r="GNW61" s="31"/>
      <c r="GNX61" s="31"/>
      <c r="GNY61" s="31"/>
      <c r="GNZ61" s="31"/>
      <c r="GOA61" s="31"/>
      <c r="GOB61" s="31"/>
      <c r="GOC61" s="31"/>
      <c r="GOD61" s="31"/>
      <c r="GOE61" s="31"/>
      <c r="GOF61" s="31"/>
      <c r="GOG61" s="31"/>
      <c r="GOH61" s="31"/>
      <c r="GOI61" s="31"/>
      <c r="GOJ61" s="31"/>
      <c r="GOK61" s="31"/>
      <c r="GOL61" s="31"/>
      <c r="GOM61" s="31"/>
      <c r="GON61" s="31"/>
      <c r="GOO61" s="31"/>
      <c r="GOP61" s="31"/>
      <c r="GOQ61" s="31"/>
      <c r="GOR61" s="31"/>
      <c r="GOS61" s="31"/>
      <c r="GOT61" s="31"/>
      <c r="GOU61" s="31"/>
      <c r="GOV61" s="31"/>
      <c r="GOW61" s="31"/>
      <c r="GOX61" s="31"/>
      <c r="GOY61" s="31"/>
      <c r="GOZ61" s="31"/>
      <c r="GPA61" s="31"/>
      <c r="GPB61" s="31"/>
      <c r="GPC61" s="31"/>
      <c r="GPD61" s="31"/>
      <c r="GPE61" s="31"/>
      <c r="GPF61" s="31"/>
      <c r="GPG61" s="31"/>
      <c r="GPH61" s="31"/>
      <c r="GPI61" s="31"/>
      <c r="GPJ61" s="31"/>
      <c r="GPK61" s="31"/>
      <c r="GPL61" s="31"/>
      <c r="GPM61" s="31"/>
      <c r="GPN61" s="31"/>
      <c r="GPO61" s="31"/>
      <c r="GPP61" s="31"/>
      <c r="GPQ61" s="31"/>
      <c r="GPR61" s="31"/>
      <c r="GPS61" s="31"/>
      <c r="GPT61" s="31"/>
      <c r="GPU61" s="31"/>
      <c r="GPV61" s="31"/>
      <c r="GPW61" s="31"/>
      <c r="GPX61" s="31"/>
      <c r="GPY61" s="31"/>
      <c r="GPZ61" s="31"/>
      <c r="GQA61" s="31"/>
      <c r="GQB61" s="31"/>
      <c r="GQC61" s="31"/>
      <c r="GQD61" s="31"/>
      <c r="GQE61" s="31"/>
      <c r="GQF61" s="31"/>
      <c r="GQG61" s="31"/>
      <c r="GQH61" s="31"/>
      <c r="GQI61" s="31"/>
      <c r="GQJ61" s="31"/>
      <c r="GQK61" s="31"/>
      <c r="GQL61" s="31"/>
      <c r="GQM61" s="31"/>
      <c r="GQN61" s="31"/>
      <c r="GQO61" s="31"/>
      <c r="GQP61" s="31"/>
      <c r="GQQ61" s="31"/>
      <c r="GQR61" s="31"/>
      <c r="GQS61" s="31"/>
      <c r="GQT61" s="31"/>
      <c r="GQU61" s="31"/>
      <c r="GQV61" s="31"/>
      <c r="GQW61" s="31"/>
      <c r="GQX61" s="31"/>
      <c r="GQY61" s="31"/>
      <c r="GQZ61" s="31"/>
      <c r="GRA61" s="31"/>
      <c r="GRB61" s="31"/>
      <c r="GRC61" s="31"/>
      <c r="GRD61" s="31"/>
      <c r="GRE61" s="31"/>
      <c r="GRF61" s="31"/>
      <c r="GRG61" s="31"/>
      <c r="GRH61" s="31"/>
      <c r="GRI61" s="31"/>
      <c r="GRJ61" s="31"/>
      <c r="GRK61" s="31"/>
      <c r="GRL61" s="31"/>
      <c r="GRM61" s="31"/>
      <c r="GRN61" s="31"/>
      <c r="GRO61" s="31"/>
      <c r="GRP61" s="31"/>
      <c r="GRQ61" s="31"/>
      <c r="GRR61" s="31"/>
      <c r="GRS61" s="31"/>
      <c r="GRT61" s="31"/>
      <c r="GRU61" s="31"/>
      <c r="GRV61" s="31"/>
      <c r="GRW61" s="31"/>
      <c r="GRX61" s="31"/>
      <c r="GRY61" s="31"/>
      <c r="GRZ61" s="31"/>
      <c r="GSA61" s="31"/>
      <c r="GSB61" s="31"/>
      <c r="GSC61" s="31"/>
      <c r="GSD61" s="31"/>
      <c r="GSE61" s="31"/>
      <c r="GSF61" s="31"/>
      <c r="GSG61" s="31"/>
      <c r="GSH61" s="31"/>
      <c r="GSI61" s="31"/>
      <c r="GSJ61" s="31"/>
      <c r="GSK61" s="31"/>
      <c r="GSL61" s="31"/>
      <c r="GSM61" s="31"/>
      <c r="GSN61" s="31"/>
      <c r="GSO61" s="31"/>
      <c r="GSP61" s="31"/>
      <c r="GSQ61" s="31"/>
      <c r="GSR61" s="31"/>
      <c r="GSS61" s="31"/>
      <c r="GST61" s="31"/>
      <c r="GSU61" s="31"/>
      <c r="GSV61" s="31"/>
      <c r="GSW61" s="31"/>
      <c r="GSX61" s="31"/>
      <c r="GSY61" s="31"/>
      <c r="GSZ61" s="31"/>
      <c r="GTA61" s="31"/>
      <c r="GTB61" s="31"/>
      <c r="GTC61" s="31"/>
      <c r="GTD61" s="31"/>
      <c r="GTE61" s="31"/>
      <c r="GTF61" s="31"/>
      <c r="GTG61" s="31"/>
      <c r="GTH61" s="31"/>
      <c r="GTI61" s="31"/>
      <c r="GTJ61" s="31"/>
      <c r="GTK61" s="31"/>
      <c r="GTL61" s="31"/>
      <c r="GTM61" s="31"/>
      <c r="GTN61" s="31"/>
      <c r="GTO61" s="31"/>
      <c r="GTP61" s="31"/>
      <c r="GTQ61" s="31"/>
      <c r="GTR61" s="31"/>
      <c r="GTS61" s="31"/>
      <c r="GTT61" s="31"/>
      <c r="GTU61" s="31"/>
      <c r="GTV61" s="31"/>
      <c r="GTW61" s="31"/>
      <c r="GTX61" s="31"/>
      <c r="GTY61" s="31"/>
      <c r="GTZ61" s="31"/>
      <c r="GUA61" s="31"/>
      <c r="GUB61" s="31"/>
      <c r="GUC61" s="31"/>
      <c r="GUD61" s="31"/>
      <c r="GUE61" s="31"/>
      <c r="GUF61" s="31"/>
      <c r="GUG61" s="31"/>
      <c r="GUH61" s="31"/>
      <c r="GUI61" s="31"/>
      <c r="GUJ61" s="31"/>
      <c r="GUK61" s="31"/>
      <c r="GUL61" s="31"/>
      <c r="GUM61" s="31"/>
      <c r="GUN61" s="31"/>
      <c r="GUO61" s="31"/>
      <c r="GUP61" s="31"/>
      <c r="GUQ61" s="31"/>
      <c r="GUR61" s="31"/>
      <c r="GUS61" s="31"/>
      <c r="GUT61" s="31"/>
      <c r="GUU61" s="31"/>
      <c r="GUV61" s="31"/>
      <c r="GUW61" s="31"/>
      <c r="GUX61" s="31"/>
      <c r="GUY61" s="31"/>
      <c r="GUZ61" s="31"/>
      <c r="GVA61" s="31"/>
      <c r="GVB61" s="31"/>
      <c r="GVC61" s="31"/>
      <c r="GVD61" s="31"/>
      <c r="GVE61" s="31"/>
      <c r="GVF61" s="31"/>
      <c r="GVG61" s="31"/>
      <c r="GVH61" s="31"/>
      <c r="GVI61" s="31"/>
      <c r="GVJ61" s="31"/>
      <c r="GVK61" s="31"/>
      <c r="GVL61" s="31"/>
      <c r="GVM61" s="31"/>
      <c r="GVN61" s="31"/>
      <c r="GVO61" s="31"/>
      <c r="GVP61" s="31"/>
      <c r="GVQ61" s="31"/>
      <c r="GVR61" s="31"/>
      <c r="GVS61" s="31"/>
      <c r="GVT61" s="31"/>
      <c r="GVU61" s="31"/>
      <c r="GVV61" s="31"/>
      <c r="GVW61" s="31"/>
      <c r="GVX61" s="31"/>
      <c r="GVY61" s="31"/>
      <c r="GVZ61" s="31"/>
      <c r="GWA61" s="31"/>
      <c r="GWB61" s="31"/>
      <c r="GWC61" s="31"/>
      <c r="GWD61" s="31"/>
      <c r="GWE61" s="31"/>
      <c r="GWF61" s="31"/>
      <c r="GWG61" s="31"/>
      <c r="GWH61" s="31"/>
      <c r="GWI61" s="31"/>
      <c r="GWJ61" s="31"/>
      <c r="GWK61" s="31"/>
      <c r="GWL61" s="31"/>
      <c r="GWM61" s="31"/>
      <c r="GWN61" s="31"/>
      <c r="GWO61" s="31"/>
      <c r="GWP61" s="31"/>
      <c r="GWQ61" s="31"/>
      <c r="GWR61" s="31"/>
      <c r="GWS61" s="31"/>
      <c r="GWT61" s="31"/>
      <c r="GWU61" s="31"/>
      <c r="GWV61" s="31"/>
      <c r="GWW61" s="31"/>
      <c r="GWX61" s="31"/>
      <c r="GWY61" s="31"/>
      <c r="GWZ61" s="31"/>
      <c r="GXA61" s="31"/>
      <c r="GXB61" s="31"/>
      <c r="GXC61" s="31"/>
      <c r="GXD61" s="31"/>
      <c r="GXE61" s="31"/>
      <c r="GXF61" s="31"/>
      <c r="GXG61" s="31"/>
      <c r="GXH61" s="31"/>
      <c r="GXI61" s="31"/>
      <c r="GXJ61" s="31"/>
      <c r="GXK61" s="31"/>
      <c r="GXL61" s="31"/>
      <c r="GXM61" s="31"/>
      <c r="GXN61" s="31"/>
      <c r="GXO61" s="31"/>
      <c r="GXP61" s="31"/>
      <c r="GXQ61" s="31"/>
      <c r="GXR61" s="31"/>
      <c r="GXS61" s="31"/>
      <c r="GXT61" s="31"/>
      <c r="GXU61" s="31"/>
      <c r="GXV61" s="31"/>
      <c r="GXW61" s="31"/>
      <c r="GXX61" s="31"/>
      <c r="GXY61" s="31"/>
      <c r="GXZ61" s="31"/>
      <c r="GYA61" s="31"/>
      <c r="GYB61" s="31"/>
      <c r="GYC61" s="31"/>
      <c r="GYD61" s="31"/>
      <c r="GYE61" s="31"/>
      <c r="GYF61" s="31"/>
      <c r="GYG61" s="31"/>
      <c r="GYH61" s="31"/>
      <c r="GYI61" s="31"/>
      <c r="GYJ61" s="31"/>
      <c r="GYK61" s="31"/>
      <c r="GYL61" s="31"/>
      <c r="GYM61" s="31"/>
      <c r="GYN61" s="31"/>
      <c r="GYO61" s="31"/>
      <c r="GYP61" s="31"/>
      <c r="GYQ61" s="31"/>
      <c r="GYR61" s="31"/>
      <c r="GYS61" s="31"/>
      <c r="GYT61" s="31"/>
      <c r="GYU61" s="31"/>
      <c r="GYV61" s="31"/>
      <c r="GYW61" s="31"/>
      <c r="GYX61" s="31"/>
      <c r="GYY61" s="31"/>
      <c r="GYZ61" s="31"/>
      <c r="GZA61" s="31"/>
      <c r="GZB61" s="31"/>
      <c r="GZC61" s="31"/>
      <c r="GZD61" s="31"/>
      <c r="GZE61" s="31"/>
      <c r="GZF61" s="31"/>
      <c r="GZG61" s="31"/>
      <c r="GZH61" s="31"/>
      <c r="GZI61" s="31"/>
      <c r="GZJ61" s="31"/>
      <c r="GZK61" s="31"/>
      <c r="GZL61" s="31"/>
      <c r="GZM61" s="31"/>
      <c r="GZN61" s="31"/>
      <c r="GZO61" s="31"/>
      <c r="GZP61" s="31"/>
      <c r="GZQ61" s="31"/>
      <c r="GZR61" s="31"/>
      <c r="GZS61" s="31"/>
      <c r="GZT61" s="31"/>
      <c r="GZU61" s="31"/>
      <c r="GZV61" s="31"/>
      <c r="GZW61" s="31"/>
      <c r="GZX61" s="31"/>
      <c r="GZY61" s="31"/>
      <c r="GZZ61" s="31"/>
      <c r="HAA61" s="31"/>
      <c r="HAB61" s="31"/>
      <c r="HAC61" s="31"/>
      <c r="HAD61" s="31"/>
      <c r="HAE61" s="31"/>
      <c r="HAF61" s="31"/>
      <c r="HAG61" s="31"/>
      <c r="HAH61" s="31"/>
      <c r="HAI61" s="31"/>
      <c r="HAJ61" s="31"/>
      <c r="HAK61" s="31"/>
      <c r="HAL61" s="31"/>
      <c r="HAM61" s="31"/>
      <c r="HAN61" s="31"/>
      <c r="HAO61" s="31"/>
      <c r="HAP61" s="31"/>
      <c r="HAQ61" s="31"/>
      <c r="HAR61" s="31"/>
      <c r="HAS61" s="31"/>
      <c r="HAT61" s="31"/>
      <c r="HAU61" s="31"/>
      <c r="HAV61" s="31"/>
      <c r="HAW61" s="31"/>
      <c r="HAX61" s="31"/>
      <c r="HAY61" s="31"/>
      <c r="HAZ61" s="31"/>
      <c r="HBA61" s="31"/>
      <c r="HBB61" s="31"/>
      <c r="HBC61" s="31"/>
      <c r="HBD61" s="31"/>
      <c r="HBE61" s="31"/>
      <c r="HBF61" s="31"/>
      <c r="HBG61" s="31"/>
      <c r="HBH61" s="31"/>
      <c r="HBI61" s="31"/>
      <c r="HBJ61" s="31"/>
      <c r="HBK61" s="31"/>
      <c r="HBL61" s="31"/>
      <c r="HBM61" s="31"/>
      <c r="HBN61" s="31"/>
      <c r="HBO61" s="31"/>
      <c r="HBP61" s="31"/>
      <c r="HBQ61" s="31"/>
      <c r="HBR61" s="31"/>
      <c r="HBS61" s="31"/>
      <c r="HBT61" s="31"/>
      <c r="HBU61" s="31"/>
      <c r="HBV61" s="31"/>
      <c r="HBW61" s="31"/>
      <c r="HBX61" s="31"/>
      <c r="HBY61" s="31"/>
      <c r="HBZ61" s="31"/>
      <c r="HCA61" s="31"/>
      <c r="HCB61" s="31"/>
      <c r="HCC61" s="31"/>
      <c r="HCD61" s="31"/>
      <c r="HCE61" s="31"/>
      <c r="HCF61" s="31"/>
      <c r="HCG61" s="31"/>
      <c r="HCH61" s="31"/>
      <c r="HCI61" s="31"/>
      <c r="HCJ61" s="31"/>
      <c r="HCK61" s="31"/>
      <c r="HCL61" s="31"/>
      <c r="HCM61" s="31"/>
      <c r="HCN61" s="31"/>
      <c r="HCO61" s="31"/>
      <c r="HCP61" s="31"/>
      <c r="HCQ61" s="31"/>
      <c r="HCR61" s="31"/>
      <c r="HCS61" s="31"/>
      <c r="HCT61" s="31"/>
      <c r="HCU61" s="31"/>
      <c r="HCV61" s="31"/>
      <c r="HCW61" s="31"/>
      <c r="HCX61" s="31"/>
      <c r="HCY61" s="31"/>
      <c r="HCZ61" s="31"/>
      <c r="HDA61" s="31"/>
      <c r="HDB61" s="31"/>
      <c r="HDC61" s="31"/>
      <c r="HDD61" s="31"/>
      <c r="HDE61" s="31"/>
      <c r="HDF61" s="31"/>
      <c r="HDG61" s="31"/>
      <c r="HDH61" s="31"/>
      <c r="HDI61" s="31"/>
      <c r="HDJ61" s="31"/>
      <c r="HDK61" s="31"/>
      <c r="HDL61" s="31"/>
      <c r="HDM61" s="31"/>
      <c r="HDN61" s="31"/>
      <c r="HDO61" s="31"/>
      <c r="HDP61" s="31"/>
      <c r="HDQ61" s="31"/>
      <c r="HDR61" s="31"/>
      <c r="HDS61" s="31"/>
      <c r="HDT61" s="31"/>
      <c r="HDU61" s="31"/>
      <c r="HDV61" s="31"/>
      <c r="HDW61" s="31"/>
      <c r="HDX61" s="31"/>
      <c r="HDY61" s="31"/>
      <c r="HDZ61" s="31"/>
      <c r="HEA61" s="31"/>
      <c r="HEB61" s="31"/>
      <c r="HEC61" s="31"/>
      <c r="HED61" s="31"/>
      <c r="HEE61" s="31"/>
      <c r="HEF61" s="31"/>
      <c r="HEG61" s="31"/>
      <c r="HEH61" s="31"/>
      <c r="HEI61" s="31"/>
      <c r="HEJ61" s="31"/>
      <c r="HEK61" s="31"/>
      <c r="HEL61" s="31"/>
      <c r="HEM61" s="31"/>
      <c r="HEN61" s="31"/>
      <c r="HEO61" s="31"/>
      <c r="HEP61" s="31"/>
      <c r="HEQ61" s="31"/>
      <c r="HER61" s="31"/>
      <c r="HES61" s="31"/>
      <c r="HET61" s="31"/>
      <c r="HEU61" s="31"/>
      <c r="HEV61" s="31"/>
      <c r="HEW61" s="31"/>
      <c r="HEX61" s="31"/>
      <c r="HEY61" s="31"/>
      <c r="HEZ61" s="31"/>
      <c r="HFA61" s="31"/>
      <c r="HFB61" s="31"/>
      <c r="HFC61" s="31"/>
      <c r="HFD61" s="31"/>
      <c r="HFE61" s="31"/>
      <c r="HFF61" s="31"/>
      <c r="HFG61" s="31"/>
      <c r="HFH61" s="31"/>
      <c r="HFI61" s="31"/>
      <c r="HFJ61" s="31"/>
      <c r="HFK61" s="31"/>
      <c r="HFL61" s="31"/>
      <c r="HFM61" s="31"/>
      <c r="HFN61" s="31"/>
      <c r="HFO61" s="31"/>
      <c r="HFP61" s="31"/>
      <c r="HFQ61" s="31"/>
      <c r="HFR61" s="31"/>
      <c r="HFS61" s="31"/>
      <c r="HFT61" s="31"/>
      <c r="HFU61" s="31"/>
      <c r="HFV61" s="31"/>
      <c r="HFW61" s="31"/>
      <c r="HFX61" s="31"/>
      <c r="HFY61" s="31"/>
      <c r="HFZ61" s="31"/>
      <c r="HGA61" s="31"/>
      <c r="HGB61" s="31"/>
      <c r="HGC61" s="31"/>
      <c r="HGD61" s="31"/>
      <c r="HGE61" s="31"/>
      <c r="HGF61" s="31"/>
      <c r="HGG61" s="31"/>
      <c r="HGH61" s="31"/>
      <c r="HGI61" s="31"/>
      <c r="HGJ61" s="31"/>
      <c r="HGK61" s="31"/>
      <c r="HGL61" s="31"/>
      <c r="HGM61" s="31"/>
      <c r="HGN61" s="31"/>
      <c r="HGO61" s="31"/>
      <c r="HGP61" s="31"/>
      <c r="HGQ61" s="31"/>
      <c r="HGR61" s="31"/>
      <c r="HGS61" s="31"/>
      <c r="HGT61" s="31"/>
      <c r="HGU61" s="31"/>
      <c r="HGV61" s="31"/>
      <c r="HGW61" s="31"/>
      <c r="HGX61" s="31"/>
      <c r="HGY61" s="31"/>
      <c r="HGZ61" s="31"/>
      <c r="HHA61" s="31"/>
      <c r="HHB61" s="31"/>
      <c r="HHC61" s="31"/>
      <c r="HHD61" s="31"/>
      <c r="HHE61" s="31"/>
      <c r="HHF61" s="31"/>
      <c r="HHG61" s="31"/>
      <c r="HHH61" s="31"/>
      <c r="HHI61" s="31"/>
      <c r="HHJ61" s="31"/>
      <c r="HHK61" s="31"/>
      <c r="HHL61" s="31"/>
      <c r="HHM61" s="31"/>
      <c r="HHN61" s="31"/>
      <c r="HHO61" s="31"/>
      <c r="HHP61" s="31"/>
      <c r="HHQ61" s="31"/>
      <c r="HHR61" s="31"/>
      <c r="HHS61" s="31"/>
      <c r="HHT61" s="31"/>
      <c r="HHU61" s="31"/>
      <c r="HHV61" s="31"/>
      <c r="HHW61" s="31"/>
      <c r="HHX61" s="31"/>
      <c r="HHY61" s="31"/>
      <c r="HHZ61" s="31"/>
      <c r="HIA61" s="31"/>
      <c r="HIB61" s="31"/>
      <c r="HIC61" s="31"/>
      <c r="HID61" s="31"/>
      <c r="HIE61" s="31"/>
      <c r="HIF61" s="31"/>
      <c r="HIG61" s="31"/>
      <c r="HIH61" s="31"/>
      <c r="HII61" s="31"/>
      <c r="HIJ61" s="31"/>
      <c r="HIK61" s="31"/>
      <c r="HIL61" s="31"/>
      <c r="HIM61" s="31"/>
      <c r="HIN61" s="31"/>
      <c r="HIO61" s="31"/>
      <c r="HIP61" s="31"/>
      <c r="HIQ61" s="31"/>
      <c r="HIR61" s="31"/>
      <c r="HIS61" s="31"/>
      <c r="HIT61" s="31"/>
      <c r="HIU61" s="31"/>
      <c r="HIV61" s="31"/>
      <c r="HIW61" s="31"/>
      <c r="HIX61" s="31"/>
      <c r="HIY61" s="31"/>
      <c r="HIZ61" s="31"/>
      <c r="HJA61" s="31"/>
      <c r="HJB61" s="31"/>
      <c r="HJC61" s="31"/>
      <c r="HJD61" s="31"/>
      <c r="HJE61" s="31"/>
      <c r="HJF61" s="31"/>
      <c r="HJG61" s="31"/>
      <c r="HJH61" s="31"/>
      <c r="HJI61" s="31"/>
      <c r="HJJ61" s="31"/>
      <c r="HJK61" s="31"/>
      <c r="HJL61" s="31"/>
      <c r="HJM61" s="31"/>
      <c r="HJN61" s="31"/>
      <c r="HJO61" s="31"/>
      <c r="HJP61" s="31"/>
      <c r="HJQ61" s="31"/>
      <c r="HJR61" s="31"/>
      <c r="HJS61" s="31"/>
      <c r="HJT61" s="31"/>
      <c r="HJU61" s="31"/>
      <c r="HJV61" s="31"/>
      <c r="HJW61" s="31"/>
      <c r="HJX61" s="31"/>
      <c r="HJY61" s="31"/>
      <c r="HJZ61" s="31"/>
      <c r="HKA61" s="31"/>
      <c r="HKB61" s="31"/>
      <c r="HKC61" s="31"/>
      <c r="HKD61" s="31"/>
      <c r="HKE61" s="31"/>
      <c r="HKF61" s="31"/>
      <c r="HKG61" s="31"/>
      <c r="HKH61" s="31"/>
      <c r="HKI61" s="31"/>
      <c r="HKJ61" s="31"/>
      <c r="HKK61" s="31"/>
      <c r="HKL61" s="31"/>
      <c r="HKM61" s="31"/>
      <c r="HKN61" s="31"/>
      <c r="HKO61" s="31"/>
      <c r="HKP61" s="31"/>
      <c r="HKQ61" s="31"/>
      <c r="HKR61" s="31"/>
      <c r="HKS61" s="31"/>
      <c r="HKT61" s="31"/>
      <c r="HKU61" s="31"/>
      <c r="HKV61" s="31"/>
      <c r="HKW61" s="31"/>
      <c r="HKX61" s="31"/>
      <c r="HKY61" s="31"/>
      <c r="HKZ61" s="31"/>
      <c r="HLA61" s="31"/>
      <c r="HLB61" s="31"/>
      <c r="HLC61" s="31"/>
      <c r="HLD61" s="31"/>
      <c r="HLE61" s="31"/>
      <c r="HLF61" s="31"/>
      <c r="HLG61" s="31"/>
      <c r="HLH61" s="31"/>
      <c r="HLI61" s="31"/>
      <c r="HLJ61" s="31"/>
      <c r="HLK61" s="31"/>
      <c r="HLL61" s="31"/>
      <c r="HLM61" s="31"/>
      <c r="HLN61" s="31"/>
      <c r="HLO61" s="31"/>
      <c r="HLP61" s="31"/>
      <c r="HLQ61" s="31"/>
      <c r="HLR61" s="31"/>
      <c r="HLS61" s="31"/>
      <c r="HLT61" s="31"/>
      <c r="HLU61" s="31"/>
      <c r="HLV61" s="31"/>
      <c r="HLW61" s="31"/>
      <c r="HLX61" s="31"/>
      <c r="HLY61" s="31"/>
      <c r="HLZ61" s="31"/>
      <c r="HMA61" s="31"/>
      <c r="HMB61" s="31"/>
      <c r="HMC61" s="31"/>
      <c r="HMD61" s="31"/>
      <c r="HME61" s="31"/>
      <c r="HMF61" s="31"/>
      <c r="HMG61" s="31"/>
      <c r="HMH61" s="31"/>
      <c r="HMI61" s="31"/>
      <c r="HMJ61" s="31"/>
      <c r="HMK61" s="31"/>
      <c r="HML61" s="31"/>
      <c r="HMM61" s="31"/>
      <c r="HMN61" s="31"/>
      <c r="HMO61" s="31"/>
      <c r="HMP61" s="31"/>
      <c r="HMQ61" s="31"/>
      <c r="HMR61" s="31"/>
      <c r="HMS61" s="31"/>
      <c r="HMT61" s="31"/>
      <c r="HMU61" s="31"/>
      <c r="HMV61" s="31"/>
      <c r="HMW61" s="31"/>
      <c r="HMX61" s="31"/>
      <c r="HMY61" s="31"/>
      <c r="HMZ61" s="31"/>
      <c r="HNA61" s="31"/>
      <c r="HNB61" s="31"/>
      <c r="HNC61" s="31"/>
      <c r="HND61" s="31"/>
      <c r="HNE61" s="31"/>
      <c r="HNF61" s="31"/>
      <c r="HNG61" s="31"/>
      <c r="HNH61" s="31"/>
      <c r="HNI61" s="31"/>
      <c r="HNJ61" s="31"/>
      <c r="HNK61" s="31"/>
      <c r="HNL61" s="31"/>
      <c r="HNM61" s="31"/>
      <c r="HNN61" s="31"/>
      <c r="HNO61" s="31"/>
      <c r="HNP61" s="31"/>
      <c r="HNQ61" s="31"/>
      <c r="HNR61" s="31"/>
      <c r="HNS61" s="31"/>
      <c r="HNT61" s="31"/>
      <c r="HNU61" s="31"/>
      <c r="HNV61" s="31"/>
      <c r="HNW61" s="31"/>
      <c r="HNX61" s="31"/>
      <c r="HNY61" s="31"/>
      <c r="HNZ61" s="31"/>
      <c r="HOA61" s="31"/>
      <c r="HOB61" s="31"/>
      <c r="HOC61" s="31"/>
      <c r="HOD61" s="31"/>
      <c r="HOE61" s="31"/>
      <c r="HOF61" s="31"/>
      <c r="HOG61" s="31"/>
      <c r="HOH61" s="31"/>
      <c r="HOI61" s="31"/>
      <c r="HOJ61" s="31"/>
      <c r="HOK61" s="31"/>
      <c r="HOL61" s="31"/>
      <c r="HOM61" s="31"/>
      <c r="HON61" s="31"/>
      <c r="HOO61" s="31"/>
      <c r="HOP61" s="31"/>
      <c r="HOQ61" s="31"/>
      <c r="HOR61" s="31"/>
      <c r="HOS61" s="31"/>
      <c r="HOT61" s="31"/>
      <c r="HOU61" s="31"/>
      <c r="HOV61" s="31"/>
      <c r="HOW61" s="31"/>
      <c r="HOX61" s="31"/>
      <c r="HOY61" s="31"/>
      <c r="HOZ61" s="31"/>
      <c r="HPA61" s="31"/>
      <c r="HPB61" s="31"/>
      <c r="HPC61" s="31"/>
      <c r="HPD61" s="31"/>
      <c r="HPE61" s="31"/>
      <c r="HPF61" s="31"/>
      <c r="HPG61" s="31"/>
      <c r="HPH61" s="31"/>
      <c r="HPI61" s="31"/>
      <c r="HPJ61" s="31"/>
      <c r="HPK61" s="31"/>
      <c r="HPL61" s="31"/>
      <c r="HPM61" s="31"/>
      <c r="HPN61" s="31"/>
      <c r="HPO61" s="31"/>
      <c r="HPP61" s="31"/>
      <c r="HPQ61" s="31"/>
      <c r="HPR61" s="31"/>
      <c r="HPS61" s="31"/>
      <c r="HPT61" s="31"/>
      <c r="HPU61" s="31"/>
      <c r="HPV61" s="31"/>
      <c r="HPW61" s="31"/>
      <c r="HPX61" s="31"/>
      <c r="HPY61" s="31"/>
      <c r="HPZ61" s="31"/>
      <c r="HQA61" s="31"/>
      <c r="HQB61" s="31"/>
      <c r="HQC61" s="31"/>
      <c r="HQD61" s="31"/>
      <c r="HQE61" s="31"/>
      <c r="HQF61" s="31"/>
      <c r="HQG61" s="31"/>
      <c r="HQH61" s="31"/>
      <c r="HQI61" s="31"/>
      <c r="HQJ61" s="31"/>
      <c r="HQK61" s="31"/>
      <c r="HQL61" s="31"/>
      <c r="HQM61" s="31"/>
      <c r="HQN61" s="31"/>
      <c r="HQO61" s="31"/>
      <c r="HQP61" s="31"/>
      <c r="HQQ61" s="31"/>
      <c r="HQR61" s="31"/>
      <c r="HQS61" s="31"/>
      <c r="HQT61" s="31"/>
      <c r="HQU61" s="31"/>
      <c r="HQV61" s="31"/>
      <c r="HQW61" s="31"/>
      <c r="HQX61" s="31"/>
      <c r="HQY61" s="31"/>
      <c r="HQZ61" s="31"/>
      <c r="HRA61" s="31"/>
      <c r="HRB61" s="31"/>
      <c r="HRC61" s="31"/>
      <c r="HRD61" s="31"/>
      <c r="HRE61" s="31"/>
      <c r="HRF61" s="31"/>
      <c r="HRG61" s="31"/>
      <c r="HRH61" s="31"/>
      <c r="HRI61" s="31"/>
      <c r="HRJ61" s="31"/>
      <c r="HRK61" s="31"/>
      <c r="HRL61" s="31"/>
      <c r="HRM61" s="31"/>
      <c r="HRN61" s="31"/>
      <c r="HRO61" s="31"/>
      <c r="HRP61" s="31"/>
      <c r="HRQ61" s="31"/>
      <c r="HRR61" s="31"/>
      <c r="HRS61" s="31"/>
      <c r="HRT61" s="31"/>
      <c r="HRU61" s="31"/>
      <c r="HRV61" s="31"/>
      <c r="HRW61" s="31"/>
      <c r="HRX61" s="31"/>
      <c r="HRY61" s="31"/>
      <c r="HRZ61" s="31"/>
      <c r="HSA61" s="31"/>
      <c r="HSB61" s="31"/>
      <c r="HSC61" s="31"/>
      <c r="HSD61" s="31"/>
      <c r="HSE61" s="31"/>
      <c r="HSF61" s="31"/>
      <c r="HSG61" s="31"/>
      <c r="HSH61" s="31"/>
      <c r="HSI61" s="31"/>
      <c r="HSJ61" s="31"/>
      <c r="HSK61" s="31"/>
      <c r="HSL61" s="31"/>
      <c r="HSM61" s="31"/>
      <c r="HSN61" s="31"/>
      <c r="HSO61" s="31"/>
      <c r="HSP61" s="31"/>
      <c r="HSQ61" s="31"/>
      <c r="HSR61" s="31"/>
      <c r="HSS61" s="31"/>
      <c r="HST61" s="31"/>
      <c r="HSU61" s="31"/>
      <c r="HSV61" s="31"/>
      <c r="HSW61" s="31"/>
      <c r="HSX61" s="31"/>
      <c r="HSY61" s="31"/>
      <c r="HSZ61" s="31"/>
      <c r="HTA61" s="31"/>
      <c r="HTB61" s="31"/>
      <c r="HTC61" s="31"/>
      <c r="HTD61" s="31"/>
      <c r="HTE61" s="31"/>
      <c r="HTF61" s="31"/>
      <c r="HTG61" s="31"/>
      <c r="HTH61" s="31"/>
      <c r="HTI61" s="31"/>
      <c r="HTJ61" s="31"/>
      <c r="HTK61" s="31"/>
      <c r="HTL61" s="31"/>
      <c r="HTM61" s="31"/>
      <c r="HTN61" s="31"/>
      <c r="HTO61" s="31"/>
      <c r="HTP61" s="31"/>
      <c r="HTQ61" s="31"/>
      <c r="HTR61" s="31"/>
      <c r="HTS61" s="31"/>
      <c r="HTT61" s="31"/>
      <c r="HTU61" s="31"/>
      <c r="HTV61" s="31"/>
      <c r="HTW61" s="31"/>
      <c r="HTX61" s="31"/>
      <c r="HTY61" s="31"/>
      <c r="HTZ61" s="31"/>
      <c r="HUA61" s="31"/>
      <c r="HUB61" s="31"/>
      <c r="HUC61" s="31"/>
      <c r="HUD61" s="31"/>
      <c r="HUE61" s="31"/>
      <c r="HUF61" s="31"/>
      <c r="HUG61" s="31"/>
      <c r="HUH61" s="31"/>
      <c r="HUI61" s="31"/>
      <c r="HUJ61" s="31"/>
      <c r="HUK61" s="31"/>
      <c r="HUL61" s="31"/>
      <c r="HUM61" s="31"/>
      <c r="HUN61" s="31"/>
      <c r="HUO61" s="31"/>
      <c r="HUP61" s="31"/>
      <c r="HUQ61" s="31"/>
      <c r="HUR61" s="31"/>
      <c r="HUS61" s="31"/>
      <c r="HUT61" s="31"/>
      <c r="HUU61" s="31"/>
      <c r="HUV61" s="31"/>
      <c r="HUW61" s="31"/>
      <c r="HUX61" s="31"/>
      <c r="HUY61" s="31"/>
      <c r="HUZ61" s="31"/>
      <c r="HVA61" s="31"/>
      <c r="HVB61" s="31"/>
      <c r="HVC61" s="31"/>
      <c r="HVD61" s="31"/>
      <c r="HVE61" s="31"/>
      <c r="HVF61" s="31"/>
      <c r="HVG61" s="31"/>
      <c r="HVH61" s="31"/>
      <c r="HVI61" s="31"/>
      <c r="HVJ61" s="31"/>
      <c r="HVK61" s="31"/>
      <c r="HVL61" s="31"/>
      <c r="HVM61" s="31"/>
      <c r="HVN61" s="31"/>
      <c r="HVO61" s="31"/>
      <c r="HVP61" s="31"/>
      <c r="HVQ61" s="31"/>
      <c r="HVR61" s="31"/>
      <c r="HVS61" s="31"/>
      <c r="HVT61" s="31"/>
      <c r="HVU61" s="31"/>
      <c r="HVV61" s="31"/>
      <c r="HVW61" s="31"/>
      <c r="HVX61" s="31"/>
      <c r="HVY61" s="31"/>
      <c r="HVZ61" s="31"/>
      <c r="HWA61" s="31"/>
      <c r="HWB61" s="31"/>
      <c r="HWC61" s="31"/>
      <c r="HWD61" s="31"/>
      <c r="HWE61" s="31"/>
      <c r="HWF61" s="31"/>
      <c r="HWG61" s="31"/>
      <c r="HWH61" s="31"/>
      <c r="HWI61" s="31"/>
      <c r="HWJ61" s="31"/>
      <c r="HWK61" s="31"/>
      <c r="HWL61" s="31"/>
      <c r="HWM61" s="31"/>
      <c r="HWN61" s="31"/>
      <c r="HWO61" s="31"/>
      <c r="HWP61" s="31"/>
      <c r="HWQ61" s="31"/>
      <c r="HWR61" s="31"/>
      <c r="HWS61" s="31"/>
      <c r="HWT61" s="31"/>
      <c r="HWU61" s="31"/>
      <c r="HWV61" s="31"/>
      <c r="HWW61" s="31"/>
      <c r="HWX61" s="31"/>
      <c r="HWY61" s="31"/>
      <c r="HWZ61" s="31"/>
      <c r="HXA61" s="31"/>
      <c r="HXB61" s="31"/>
      <c r="HXC61" s="31"/>
      <c r="HXD61" s="31"/>
      <c r="HXE61" s="31"/>
      <c r="HXF61" s="31"/>
      <c r="HXG61" s="31"/>
      <c r="HXH61" s="31"/>
      <c r="HXI61" s="31"/>
      <c r="HXJ61" s="31"/>
      <c r="HXK61" s="31"/>
      <c r="HXL61" s="31"/>
      <c r="HXM61" s="31"/>
      <c r="HXN61" s="31"/>
      <c r="HXO61" s="31"/>
      <c r="HXP61" s="31"/>
      <c r="HXQ61" s="31"/>
      <c r="HXR61" s="31"/>
      <c r="HXS61" s="31"/>
      <c r="HXT61" s="31"/>
      <c r="HXU61" s="31"/>
      <c r="HXV61" s="31"/>
      <c r="HXW61" s="31"/>
      <c r="HXX61" s="31"/>
      <c r="HXY61" s="31"/>
      <c r="HXZ61" s="31"/>
      <c r="HYA61" s="31"/>
      <c r="HYB61" s="31"/>
      <c r="HYC61" s="31"/>
      <c r="HYD61" s="31"/>
      <c r="HYE61" s="31"/>
      <c r="HYF61" s="31"/>
      <c r="HYG61" s="31"/>
      <c r="HYH61" s="31"/>
      <c r="HYI61" s="31"/>
      <c r="HYJ61" s="31"/>
      <c r="HYK61" s="31"/>
      <c r="HYL61" s="31"/>
      <c r="HYM61" s="31"/>
      <c r="HYN61" s="31"/>
      <c r="HYO61" s="31"/>
      <c r="HYP61" s="31"/>
      <c r="HYQ61" s="31"/>
      <c r="HYR61" s="31"/>
      <c r="HYS61" s="31"/>
      <c r="HYT61" s="31"/>
      <c r="HYU61" s="31"/>
      <c r="HYV61" s="31"/>
      <c r="HYW61" s="31"/>
      <c r="HYX61" s="31"/>
      <c r="HYY61" s="31"/>
      <c r="HYZ61" s="31"/>
      <c r="HZA61" s="31"/>
      <c r="HZB61" s="31"/>
      <c r="HZC61" s="31"/>
      <c r="HZD61" s="31"/>
      <c r="HZE61" s="31"/>
      <c r="HZF61" s="31"/>
      <c r="HZG61" s="31"/>
      <c r="HZH61" s="31"/>
      <c r="HZI61" s="31"/>
      <c r="HZJ61" s="31"/>
      <c r="HZK61" s="31"/>
      <c r="HZL61" s="31"/>
      <c r="HZM61" s="31"/>
      <c r="HZN61" s="31"/>
      <c r="HZO61" s="31"/>
      <c r="HZP61" s="31"/>
      <c r="HZQ61" s="31"/>
      <c r="HZR61" s="31"/>
      <c r="HZS61" s="31"/>
      <c r="HZT61" s="31"/>
      <c r="HZU61" s="31"/>
      <c r="HZV61" s="31"/>
      <c r="HZW61" s="31"/>
      <c r="HZX61" s="31"/>
      <c r="HZY61" s="31"/>
      <c r="HZZ61" s="31"/>
      <c r="IAA61" s="31"/>
      <c r="IAB61" s="31"/>
      <c r="IAC61" s="31"/>
      <c r="IAD61" s="31"/>
      <c r="IAE61" s="31"/>
      <c r="IAF61" s="31"/>
      <c r="IAG61" s="31"/>
      <c r="IAH61" s="31"/>
      <c r="IAI61" s="31"/>
      <c r="IAJ61" s="31"/>
      <c r="IAK61" s="31"/>
      <c r="IAL61" s="31"/>
      <c r="IAM61" s="31"/>
      <c r="IAN61" s="31"/>
      <c r="IAO61" s="31"/>
      <c r="IAP61" s="31"/>
      <c r="IAQ61" s="31"/>
      <c r="IAR61" s="31"/>
      <c r="IAS61" s="31"/>
      <c r="IAT61" s="31"/>
      <c r="IAU61" s="31"/>
      <c r="IAV61" s="31"/>
      <c r="IAW61" s="31"/>
      <c r="IAX61" s="31"/>
      <c r="IAY61" s="31"/>
      <c r="IAZ61" s="31"/>
      <c r="IBA61" s="31"/>
      <c r="IBB61" s="31"/>
      <c r="IBC61" s="31"/>
      <c r="IBD61" s="31"/>
      <c r="IBE61" s="31"/>
      <c r="IBF61" s="31"/>
      <c r="IBG61" s="31"/>
      <c r="IBH61" s="31"/>
      <c r="IBI61" s="31"/>
      <c r="IBJ61" s="31"/>
      <c r="IBK61" s="31"/>
      <c r="IBL61" s="31"/>
      <c r="IBM61" s="31"/>
      <c r="IBN61" s="31"/>
      <c r="IBO61" s="31"/>
      <c r="IBP61" s="31"/>
      <c r="IBQ61" s="31"/>
      <c r="IBR61" s="31"/>
      <c r="IBS61" s="31"/>
      <c r="IBT61" s="31"/>
      <c r="IBU61" s="31"/>
      <c r="IBV61" s="31"/>
      <c r="IBW61" s="31"/>
      <c r="IBX61" s="31"/>
      <c r="IBY61" s="31"/>
      <c r="IBZ61" s="31"/>
      <c r="ICA61" s="31"/>
      <c r="ICB61" s="31"/>
      <c r="ICC61" s="31"/>
      <c r="ICD61" s="31"/>
      <c r="ICE61" s="31"/>
      <c r="ICF61" s="31"/>
      <c r="ICG61" s="31"/>
      <c r="ICH61" s="31"/>
      <c r="ICI61" s="31"/>
      <c r="ICJ61" s="31"/>
      <c r="ICK61" s="31"/>
      <c r="ICL61" s="31"/>
      <c r="ICM61" s="31"/>
      <c r="ICN61" s="31"/>
      <c r="ICO61" s="31"/>
      <c r="ICP61" s="31"/>
      <c r="ICQ61" s="31"/>
      <c r="ICR61" s="31"/>
      <c r="ICS61" s="31"/>
      <c r="ICT61" s="31"/>
      <c r="ICU61" s="31"/>
      <c r="ICV61" s="31"/>
      <c r="ICW61" s="31"/>
      <c r="ICX61" s="31"/>
      <c r="ICY61" s="31"/>
      <c r="ICZ61" s="31"/>
      <c r="IDA61" s="31"/>
      <c r="IDB61" s="31"/>
      <c r="IDC61" s="31"/>
      <c r="IDD61" s="31"/>
      <c r="IDE61" s="31"/>
      <c r="IDF61" s="31"/>
      <c r="IDG61" s="31"/>
      <c r="IDH61" s="31"/>
      <c r="IDI61" s="31"/>
      <c r="IDJ61" s="31"/>
      <c r="IDK61" s="31"/>
      <c r="IDL61" s="31"/>
      <c r="IDM61" s="31"/>
      <c r="IDN61" s="31"/>
      <c r="IDO61" s="31"/>
      <c r="IDP61" s="31"/>
      <c r="IDQ61" s="31"/>
      <c r="IDR61" s="31"/>
      <c r="IDS61" s="31"/>
      <c r="IDT61" s="31"/>
      <c r="IDU61" s="31"/>
      <c r="IDV61" s="31"/>
      <c r="IDW61" s="31"/>
      <c r="IDX61" s="31"/>
      <c r="IDY61" s="31"/>
      <c r="IDZ61" s="31"/>
      <c r="IEA61" s="31"/>
      <c r="IEB61" s="31"/>
      <c r="IEC61" s="31"/>
      <c r="IED61" s="31"/>
      <c r="IEE61" s="31"/>
      <c r="IEF61" s="31"/>
      <c r="IEG61" s="31"/>
      <c r="IEH61" s="31"/>
      <c r="IEI61" s="31"/>
      <c r="IEJ61" s="31"/>
      <c r="IEK61" s="31"/>
      <c r="IEL61" s="31"/>
      <c r="IEM61" s="31"/>
      <c r="IEN61" s="31"/>
      <c r="IEO61" s="31"/>
      <c r="IEP61" s="31"/>
      <c r="IEQ61" s="31"/>
      <c r="IER61" s="31"/>
      <c r="IES61" s="31"/>
      <c r="IET61" s="31"/>
      <c r="IEU61" s="31"/>
      <c r="IEV61" s="31"/>
      <c r="IEW61" s="31"/>
      <c r="IEX61" s="31"/>
      <c r="IEY61" s="31"/>
      <c r="IEZ61" s="31"/>
      <c r="IFA61" s="31"/>
      <c r="IFB61" s="31"/>
      <c r="IFC61" s="31"/>
      <c r="IFD61" s="31"/>
      <c r="IFE61" s="31"/>
      <c r="IFF61" s="31"/>
      <c r="IFG61" s="31"/>
      <c r="IFH61" s="31"/>
      <c r="IFI61" s="31"/>
      <c r="IFJ61" s="31"/>
      <c r="IFK61" s="31"/>
      <c r="IFL61" s="31"/>
      <c r="IFM61" s="31"/>
      <c r="IFN61" s="31"/>
      <c r="IFO61" s="31"/>
      <c r="IFP61" s="31"/>
      <c r="IFQ61" s="31"/>
      <c r="IFR61" s="31"/>
      <c r="IFS61" s="31"/>
      <c r="IFT61" s="31"/>
      <c r="IFU61" s="31"/>
      <c r="IFV61" s="31"/>
      <c r="IFW61" s="31"/>
      <c r="IFX61" s="31"/>
      <c r="IFY61" s="31"/>
      <c r="IFZ61" s="31"/>
      <c r="IGA61" s="31"/>
      <c r="IGB61" s="31"/>
      <c r="IGC61" s="31"/>
      <c r="IGD61" s="31"/>
      <c r="IGE61" s="31"/>
      <c r="IGF61" s="31"/>
      <c r="IGG61" s="31"/>
      <c r="IGH61" s="31"/>
      <c r="IGI61" s="31"/>
      <c r="IGJ61" s="31"/>
      <c r="IGK61" s="31"/>
      <c r="IGL61" s="31"/>
      <c r="IGM61" s="31"/>
      <c r="IGN61" s="31"/>
      <c r="IGO61" s="31"/>
      <c r="IGP61" s="31"/>
      <c r="IGQ61" s="31"/>
      <c r="IGR61" s="31"/>
      <c r="IGS61" s="31"/>
      <c r="IGT61" s="31"/>
      <c r="IGU61" s="31"/>
      <c r="IGV61" s="31"/>
      <c r="IGW61" s="31"/>
      <c r="IGX61" s="31"/>
      <c r="IGY61" s="31"/>
      <c r="IGZ61" s="31"/>
      <c r="IHA61" s="31"/>
      <c r="IHB61" s="31"/>
      <c r="IHC61" s="31"/>
      <c r="IHD61" s="31"/>
      <c r="IHE61" s="31"/>
      <c r="IHF61" s="31"/>
      <c r="IHG61" s="31"/>
      <c r="IHH61" s="31"/>
      <c r="IHI61" s="31"/>
      <c r="IHJ61" s="31"/>
      <c r="IHK61" s="31"/>
      <c r="IHL61" s="31"/>
      <c r="IHM61" s="31"/>
      <c r="IHN61" s="31"/>
      <c r="IHO61" s="31"/>
      <c r="IHP61" s="31"/>
      <c r="IHQ61" s="31"/>
      <c r="IHR61" s="31"/>
      <c r="IHS61" s="31"/>
      <c r="IHT61" s="31"/>
      <c r="IHU61" s="31"/>
      <c r="IHV61" s="31"/>
      <c r="IHW61" s="31"/>
      <c r="IHX61" s="31"/>
      <c r="IHY61" s="31"/>
      <c r="IHZ61" s="31"/>
      <c r="IIA61" s="31"/>
      <c r="IIB61" s="31"/>
      <c r="IIC61" s="31"/>
      <c r="IID61" s="31"/>
      <c r="IIE61" s="31"/>
      <c r="IIF61" s="31"/>
      <c r="IIG61" s="31"/>
      <c r="IIH61" s="31"/>
      <c r="III61" s="31"/>
      <c r="IIJ61" s="31"/>
      <c r="IIK61" s="31"/>
      <c r="IIL61" s="31"/>
      <c r="IIM61" s="31"/>
      <c r="IIN61" s="31"/>
      <c r="IIO61" s="31"/>
      <c r="IIP61" s="31"/>
      <c r="IIQ61" s="31"/>
      <c r="IIR61" s="31"/>
      <c r="IIS61" s="31"/>
      <c r="IIT61" s="31"/>
      <c r="IIU61" s="31"/>
      <c r="IIV61" s="31"/>
      <c r="IIW61" s="31"/>
      <c r="IIX61" s="31"/>
      <c r="IIY61" s="31"/>
      <c r="IIZ61" s="31"/>
      <c r="IJA61" s="31"/>
      <c r="IJB61" s="31"/>
      <c r="IJC61" s="31"/>
      <c r="IJD61" s="31"/>
      <c r="IJE61" s="31"/>
      <c r="IJF61" s="31"/>
      <c r="IJG61" s="31"/>
      <c r="IJH61" s="31"/>
      <c r="IJI61" s="31"/>
      <c r="IJJ61" s="31"/>
      <c r="IJK61" s="31"/>
      <c r="IJL61" s="31"/>
      <c r="IJM61" s="31"/>
      <c r="IJN61" s="31"/>
      <c r="IJO61" s="31"/>
      <c r="IJP61" s="31"/>
      <c r="IJQ61" s="31"/>
      <c r="IJR61" s="31"/>
      <c r="IJS61" s="31"/>
      <c r="IJT61" s="31"/>
      <c r="IJU61" s="31"/>
      <c r="IJV61" s="31"/>
      <c r="IJW61" s="31"/>
      <c r="IJX61" s="31"/>
      <c r="IJY61" s="31"/>
      <c r="IJZ61" s="31"/>
      <c r="IKA61" s="31"/>
      <c r="IKB61" s="31"/>
      <c r="IKC61" s="31"/>
      <c r="IKD61" s="31"/>
      <c r="IKE61" s="31"/>
      <c r="IKF61" s="31"/>
      <c r="IKG61" s="31"/>
      <c r="IKH61" s="31"/>
      <c r="IKI61" s="31"/>
      <c r="IKJ61" s="31"/>
      <c r="IKK61" s="31"/>
      <c r="IKL61" s="31"/>
      <c r="IKM61" s="31"/>
      <c r="IKN61" s="31"/>
      <c r="IKO61" s="31"/>
      <c r="IKP61" s="31"/>
      <c r="IKQ61" s="31"/>
      <c r="IKR61" s="31"/>
      <c r="IKS61" s="31"/>
      <c r="IKT61" s="31"/>
      <c r="IKU61" s="31"/>
      <c r="IKV61" s="31"/>
      <c r="IKW61" s="31"/>
      <c r="IKX61" s="31"/>
      <c r="IKY61" s="31"/>
      <c r="IKZ61" s="31"/>
      <c r="ILA61" s="31"/>
      <c r="ILB61" s="31"/>
      <c r="ILC61" s="31"/>
      <c r="ILD61" s="31"/>
      <c r="ILE61" s="31"/>
      <c r="ILF61" s="31"/>
      <c r="ILG61" s="31"/>
      <c r="ILH61" s="31"/>
      <c r="ILI61" s="31"/>
      <c r="ILJ61" s="31"/>
      <c r="ILK61" s="31"/>
      <c r="ILL61" s="31"/>
      <c r="ILM61" s="31"/>
      <c r="ILN61" s="31"/>
      <c r="ILO61" s="31"/>
      <c r="ILP61" s="31"/>
      <c r="ILQ61" s="31"/>
      <c r="ILR61" s="31"/>
      <c r="ILS61" s="31"/>
      <c r="ILT61" s="31"/>
      <c r="ILU61" s="31"/>
      <c r="ILV61" s="31"/>
      <c r="ILW61" s="31"/>
      <c r="ILX61" s="31"/>
      <c r="ILY61" s="31"/>
      <c r="ILZ61" s="31"/>
      <c r="IMA61" s="31"/>
      <c r="IMB61" s="31"/>
      <c r="IMC61" s="31"/>
      <c r="IMD61" s="31"/>
      <c r="IME61" s="31"/>
      <c r="IMF61" s="31"/>
      <c r="IMG61" s="31"/>
      <c r="IMH61" s="31"/>
      <c r="IMI61" s="31"/>
      <c r="IMJ61" s="31"/>
      <c r="IMK61" s="31"/>
      <c r="IML61" s="31"/>
      <c r="IMM61" s="31"/>
      <c r="IMN61" s="31"/>
      <c r="IMO61" s="31"/>
      <c r="IMP61" s="31"/>
      <c r="IMQ61" s="31"/>
      <c r="IMR61" s="31"/>
      <c r="IMS61" s="31"/>
      <c r="IMT61" s="31"/>
      <c r="IMU61" s="31"/>
      <c r="IMV61" s="31"/>
      <c r="IMW61" s="31"/>
      <c r="IMX61" s="31"/>
      <c r="IMY61" s="31"/>
      <c r="IMZ61" s="31"/>
      <c r="INA61" s="31"/>
      <c r="INB61" s="31"/>
      <c r="INC61" s="31"/>
      <c r="IND61" s="31"/>
      <c r="INE61" s="31"/>
      <c r="INF61" s="31"/>
      <c r="ING61" s="31"/>
      <c r="INH61" s="31"/>
      <c r="INI61" s="31"/>
      <c r="INJ61" s="31"/>
      <c r="INK61" s="31"/>
      <c r="INL61" s="31"/>
      <c r="INM61" s="31"/>
      <c r="INN61" s="31"/>
      <c r="INO61" s="31"/>
      <c r="INP61" s="31"/>
      <c r="INQ61" s="31"/>
      <c r="INR61" s="31"/>
      <c r="INS61" s="31"/>
      <c r="INT61" s="31"/>
      <c r="INU61" s="31"/>
      <c r="INV61" s="31"/>
      <c r="INW61" s="31"/>
      <c r="INX61" s="31"/>
      <c r="INY61" s="31"/>
      <c r="INZ61" s="31"/>
      <c r="IOA61" s="31"/>
      <c r="IOB61" s="31"/>
      <c r="IOC61" s="31"/>
      <c r="IOD61" s="31"/>
      <c r="IOE61" s="31"/>
      <c r="IOF61" s="31"/>
      <c r="IOG61" s="31"/>
      <c r="IOH61" s="31"/>
      <c r="IOI61" s="31"/>
      <c r="IOJ61" s="31"/>
      <c r="IOK61" s="31"/>
      <c r="IOL61" s="31"/>
      <c r="IOM61" s="31"/>
      <c r="ION61" s="31"/>
      <c r="IOO61" s="31"/>
      <c r="IOP61" s="31"/>
      <c r="IOQ61" s="31"/>
      <c r="IOR61" s="31"/>
      <c r="IOS61" s="31"/>
      <c r="IOT61" s="31"/>
      <c r="IOU61" s="31"/>
      <c r="IOV61" s="31"/>
      <c r="IOW61" s="31"/>
      <c r="IOX61" s="31"/>
      <c r="IOY61" s="31"/>
      <c r="IOZ61" s="31"/>
      <c r="IPA61" s="31"/>
      <c r="IPB61" s="31"/>
      <c r="IPC61" s="31"/>
      <c r="IPD61" s="31"/>
      <c r="IPE61" s="31"/>
      <c r="IPF61" s="31"/>
      <c r="IPG61" s="31"/>
      <c r="IPH61" s="31"/>
      <c r="IPI61" s="31"/>
      <c r="IPJ61" s="31"/>
      <c r="IPK61" s="31"/>
      <c r="IPL61" s="31"/>
      <c r="IPM61" s="31"/>
      <c r="IPN61" s="31"/>
      <c r="IPO61" s="31"/>
      <c r="IPP61" s="31"/>
      <c r="IPQ61" s="31"/>
      <c r="IPR61" s="31"/>
      <c r="IPS61" s="31"/>
      <c r="IPT61" s="31"/>
      <c r="IPU61" s="31"/>
      <c r="IPV61" s="31"/>
      <c r="IPW61" s="31"/>
      <c r="IPX61" s="31"/>
      <c r="IPY61" s="31"/>
      <c r="IPZ61" s="31"/>
      <c r="IQA61" s="31"/>
      <c r="IQB61" s="31"/>
      <c r="IQC61" s="31"/>
      <c r="IQD61" s="31"/>
      <c r="IQE61" s="31"/>
      <c r="IQF61" s="31"/>
      <c r="IQG61" s="31"/>
      <c r="IQH61" s="31"/>
      <c r="IQI61" s="31"/>
      <c r="IQJ61" s="31"/>
      <c r="IQK61" s="31"/>
      <c r="IQL61" s="31"/>
      <c r="IQM61" s="31"/>
      <c r="IQN61" s="31"/>
      <c r="IQO61" s="31"/>
      <c r="IQP61" s="31"/>
      <c r="IQQ61" s="31"/>
      <c r="IQR61" s="31"/>
      <c r="IQS61" s="31"/>
      <c r="IQT61" s="31"/>
      <c r="IQU61" s="31"/>
      <c r="IQV61" s="31"/>
      <c r="IQW61" s="31"/>
      <c r="IQX61" s="31"/>
      <c r="IQY61" s="31"/>
      <c r="IQZ61" s="31"/>
      <c r="IRA61" s="31"/>
      <c r="IRB61" s="31"/>
      <c r="IRC61" s="31"/>
      <c r="IRD61" s="31"/>
      <c r="IRE61" s="31"/>
      <c r="IRF61" s="31"/>
      <c r="IRG61" s="31"/>
      <c r="IRH61" s="31"/>
      <c r="IRI61" s="31"/>
      <c r="IRJ61" s="31"/>
      <c r="IRK61" s="31"/>
      <c r="IRL61" s="31"/>
      <c r="IRM61" s="31"/>
      <c r="IRN61" s="31"/>
      <c r="IRO61" s="31"/>
      <c r="IRP61" s="31"/>
      <c r="IRQ61" s="31"/>
      <c r="IRR61" s="31"/>
      <c r="IRS61" s="31"/>
      <c r="IRT61" s="31"/>
      <c r="IRU61" s="31"/>
      <c r="IRV61" s="31"/>
      <c r="IRW61" s="31"/>
      <c r="IRX61" s="31"/>
      <c r="IRY61" s="31"/>
      <c r="IRZ61" s="31"/>
      <c r="ISA61" s="31"/>
      <c r="ISB61" s="31"/>
      <c r="ISC61" s="31"/>
      <c r="ISD61" s="31"/>
      <c r="ISE61" s="31"/>
      <c r="ISF61" s="31"/>
      <c r="ISG61" s="31"/>
      <c r="ISH61" s="31"/>
      <c r="ISI61" s="31"/>
      <c r="ISJ61" s="31"/>
      <c r="ISK61" s="31"/>
      <c r="ISL61" s="31"/>
      <c r="ISM61" s="31"/>
      <c r="ISN61" s="31"/>
      <c r="ISO61" s="31"/>
      <c r="ISP61" s="31"/>
      <c r="ISQ61" s="31"/>
      <c r="ISR61" s="31"/>
      <c r="ISS61" s="31"/>
      <c r="IST61" s="31"/>
      <c r="ISU61" s="31"/>
      <c r="ISV61" s="31"/>
      <c r="ISW61" s="31"/>
      <c r="ISX61" s="31"/>
      <c r="ISY61" s="31"/>
      <c r="ISZ61" s="31"/>
      <c r="ITA61" s="31"/>
      <c r="ITB61" s="31"/>
      <c r="ITC61" s="31"/>
      <c r="ITD61" s="31"/>
      <c r="ITE61" s="31"/>
      <c r="ITF61" s="31"/>
      <c r="ITG61" s="31"/>
      <c r="ITH61" s="31"/>
      <c r="ITI61" s="31"/>
      <c r="ITJ61" s="31"/>
      <c r="ITK61" s="31"/>
      <c r="ITL61" s="31"/>
      <c r="ITM61" s="31"/>
      <c r="ITN61" s="31"/>
      <c r="ITO61" s="31"/>
      <c r="ITP61" s="31"/>
      <c r="ITQ61" s="31"/>
      <c r="ITR61" s="31"/>
      <c r="ITS61" s="31"/>
      <c r="ITT61" s="31"/>
      <c r="ITU61" s="31"/>
      <c r="ITV61" s="31"/>
      <c r="ITW61" s="31"/>
      <c r="ITX61" s="31"/>
      <c r="ITY61" s="31"/>
      <c r="ITZ61" s="31"/>
      <c r="IUA61" s="31"/>
      <c r="IUB61" s="31"/>
      <c r="IUC61" s="31"/>
      <c r="IUD61" s="31"/>
      <c r="IUE61" s="31"/>
      <c r="IUF61" s="31"/>
      <c r="IUG61" s="31"/>
      <c r="IUH61" s="31"/>
      <c r="IUI61" s="31"/>
      <c r="IUJ61" s="31"/>
      <c r="IUK61" s="31"/>
      <c r="IUL61" s="31"/>
      <c r="IUM61" s="31"/>
      <c r="IUN61" s="31"/>
      <c r="IUO61" s="31"/>
      <c r="IUP61" s="31"/>
      <c r="IUQ61" s="31"/>
      <c r="IUR61" s="31"/>
      <c r="IUS61" s="31"/>
      <c r="IUT61" s="31"/>
      <c r="IUU61" s="31"/>
      <c r="IUV61" s="31"/>
      <c r="IUW61" s="31"/>
      <c r="IUX61" s="31"/>
      <c r="IUY61" s="31"/>
      <c r="IUZ61" s="31"/>
      <c r="IVA61" s="31"/>
      <c r="IVB61" s="31"/>
      <c r="IVC61" s="31"/>
      <c r="IVD61" s="31"/>
      <c r="IVE61" s="31"/>
      <c r="IVF61" s="31"/>
      <c r="IVG61" s="31"/>
      <c r="IVH61" s="31"/>
      <c r="IVI61" s="31"/>
      <c r="IVJ61" s="31"/>
      <c r="IVK61" s="31"/>
      <c r="IVL61" s="31"/>
      <c r="IVM61" s="31"/>
      <c r="IVN61" s="31"/>
      <c r="IVO61" s="31"/>
      <c r="IVP61" s="31"/>
      <c r="IVQ61" s="31"/>
      <c r="IVR61" s="31"/>
      <c r="IVS61" s="31"/>
      <c r="IVT61" s="31"/>
      <c r="IVU61" s="31"/>
      <c r="IVV61" s="31"/>
      <c r="IVW61" s="31"/>
      <c r="IVX61" s="31"/>
      <c r="IVY61" s="31"/>
      <c r="IVZ61" s="31"/>
      <c r="IWA61" s="31"/>
      <c r="IWB61" s="31"/>
      <c r="IWC61" s="31"/>
      <c r="IWD61" s="31"/>
      <c r="IWE61" s="31"/>
      <c r="IWF61" s="31"/>
      <c r="IWG61" s="31"/>
      <c r="IWH61" s="31"/>
      <c r="IWI61" s="31"/>
      <c r="IWJ61" s="31"/>
      <c r="IWK61" s="31"/>
      <c r="IWL61" s="31"/>
      <c r="IWM61" s="31"/>
      <c r="IWN61" s="31"/>
      <c r="IWO61" s="31"/>
      <c r="IWP61" s="31"/>
      <c r="IWQ61" s="31"/>
      <c r="IWR61" s="31"/>
      <c r="IWS61" s="31"/>
      <c r="IWT61" s="31"/>
      <c r="IWU61" s="31"/>
      <c r="IWV61" s="31"/>
      <c r="IWW61" s="31"/>
      <c r="IWX61" s="31"/>
      <c r="IWY61" s="31"/>
      <c r="IWZ61" s="31"/>
      <c r="IXA61" s="31"/>
      <c r="IXB61" s="31"/>
      <c r="IXC61" s="31"/>
      <c r="IXD61" s="31"/>
      <c r="IXE61" s="31"/>
      <c r="IXF61" s="31"/>
      <c r="IXG61" s="31"/>
      <c r="IXH61" s="31"/>
      <c r="IXI61" s="31"/>
      <c r="IXJ61" s="31"/>
      <c r="IXK61" s="31"/>
      <c r="IXL61" s="31"/>
      <c r="IXM61" s="31"/>
      <c r="IXN61" s="31"/>
      <c r="IXO61" s="31"/>
      <c r="IXP61" s="31"/>
      <c r="IXQ61" s="31"/>
      <c r="IXR61" s="31"/>
      <c r="IXS61" s="31"/>
      <c r="IXT61" s="31"/>
      <c r="IXU61" s="31"/>
      <c r="IXV61" s="31"/>
      <c r="IXW61" s="31"/>
      <c r="IXX61" s="31"/>
      <c r="IXY61" s="31"/>
      <c r="IXZ61" s="31"/>
      <c r="IYA61" s="31"/>
      <c r="IYB61" s="31"/>
      <c r="IYC61" s="31"/>
      <c r="IYD61" s="31"/>
      <c r="IYE61" s="31"/>
      <c r="IYF61" s="31"/>
      <c r="IYG61" s="31"/>
      <c r="IYH61" s="31"/>
      <c r="IYI61" s="31"/>
      <c r="IYJ61" s="31"/>
      <c r="IYK61" s="31"/>
      <c r="IYL61" s="31"/>
      <c r="IYM61" s="31"/>
      <c r="IYN61" s="31"/>
      <c r="IYO61" s="31"/>
      <c r="IYP61" s="31"/>
      <c r="IYQ61" s="31"/>
      <c r="IYR61" s="31"/>
      <c r="IYS61" s="31"/>
      <c r="IYT61" s="31"/>
      <c r="IYU61" s="31"/>
      <c r="IYV61" s="31"/>
      <c r="IYW61" s="31"/>
      <c r="IYX61" s="31"/>
      <c r="IYY61" s="31"/>
      <c r="IYZ61" s="31"/>
      <c r="IZA61" s="31"/>
      <c r="IZB61" s="31"/>
      <c r="IZC61" s="31"/>
      <c r="IZD61" s="31"/>
      <c r="IZE61" s="31"/>
      <c r="IZF61" s="31"/>
      <c r="IZG61" s="31"/>
      <c r="IZH61" s="31"/>
      <c r="IZI61" s="31"/>
      <c r="IZJ61" s="31"/>
      <c r="IZK61" s="31"/>
      <c r="IZL61" s="31"/>
      <c r="IZM61" s="31"/>
      <c r="IZN61" s="31"/>
      <c r="IZO61" s="31"/>
      <c r="IZP61" s="31"/>
      <c r="IZQ61" s="31"/>
      <c r="IZR61" s="31"/>
      <c r="IZS61" s="31"/>
      <c r="IZT61" s="31"/>
      <c r="IZU61" s="31"/>
      <c r="IZV61" s="31"/>
      <c r="IZW61" s="31"/>
      <c r="IZX61" s="31"/>
      <c r="IZY61" s="31"/>
      <c r="IZZ61" s="31"/>
      <c r="JAA61" s="31"/>
      <c r="JAB61" s="31"/>
      <c r="JAC61" s="31"/>
      <c r="JAD61" s="31"/>
      <c r="JAE61" s="31"/>
      <c r="JAF61" s="31"/>
      <c r="JAG61" s="31"/>
      <c r="JAH61" s="31"/>
      <c r="JAI61" s="31"/>
      <c r="JAJ61" s="31"/>
      <c r="JAK61" s="31"/>
      <c r="JAL61" s="31"/>
      <c r="JAM61" s="31"/>
      <c r="JAN61" s="31"/>
      <c r="JAO61" s="31"/>
      <c r="JAP61" s="31"/>
      <c r="JAQ61" s="31"/>
      <c r="JAR61" s="31"/>
      <c r="JAS61" s="31"/>
      <c r="JAT61" s="31"/>
      <c r="JAU61" s="31"/>
      <c r="JAV61" s="31"/>
      <c r="JAW61" s="31"/>
      <c r="JAX61" s="31"/>
      <c r="JAY61" s="31"/>
      <c r="JAZ61" s="31"/>
      <c r="JBA61" s="31"/>
      <c r="JBB61" s="31"/>
      <c r="JBC61" s="31"/>
      <c r="JBD61" s="31"/>
      <c r="JBE61" s="31"/>
      <c r="JBF61" s="31"/>
      <c r="JBG61" s="31"/>
      <c r="JBH61" s="31"/>
      <c r="JBI61" s="31"/>
      <c r="JBJ61" s="31"/>
      <c r="JBK61" s="31"/>
      <c r="JBL61" s="31"/>
      <c r="JBM61" s="31"/>
      <c r="JBN61" s="31"/>
      <c r="JBO61" s="31"/>
      <c r="JBP61" s="31"/>
      <c r="JBQ61" s="31"/>
      <c r="JBR61" s="31"/>
      <c r="JBS61" s="31"/>
      <c r="JBT61" s="31"/>
      <c r="JBU61" s="31"/>
      <c r="JBV61" s="31"/>
      <c r="JBW61" s="31"/>
      <c r="JBX61" s="31"/>
      <c r="JBY61" s="31"/>
      <c r="JBZ61" s="31"/>
      <c r="JCA61" s="31"/>
      <c r="JCB61" s="31"/>
      <c r="JCC61" s="31"/>
      <c r="JCD61" s="31"/>
      <c r="JCE61" s="31"/>
      <c r="JCF61" s="31"/>
      <c r="JCG61" s="31"/>
      <c r="JCH61" s="31"/>
      <c r="JCI61" s="31"/>
      <c r="JCJ61" s="31"/>
      <c r="JCK61" s="31"/>
      <c r="JCL61" s="31"/>
      <c r="JCM61" s="31"/>
      <c r="JCN61" s="31"/>
      <c r="JCO61" s="31"/>
      <c r="JCP61" s="31"/>
      <c r="JCQ61" s="31"/>
      <c r="JCR61" s="31"/>
      <c r="JCS61" s="31"/>
      <c r="JCT61" s="31"/>
      <c r="JCU61" s="31"/>
      <c r="JCV61" s="31"/>
      <c r="JCW61" s="31"/>
      <c r="JCX61" s="31"/>
      <c r="JCY61" s="31"/>
      <c r="JCZ61" s="31"/>
      <c r="JDA61" s="31"/>
      <c r="JDB61" s="31"/>
      <c r="JDC61" s="31"/>
      <c r="JDD61" s="31"/>
      <c r="JDE61" s="31"/>
      <c r="JDF61" s="31"/>
      <c r="JDG61" s="31"/>
      <c r="JDH61" s="31"/>
      <c r="JDI61" s="31"/>
      <c r="JDJ61" s="31"/>
      <c r="JDK61" s="31"/>
      <c r="JDL61" s="31"/>
      <c r="JDM61" s="31"/>
      <c r="JDN61" s="31"/>
      <c r="JDO61" s="31"/>
      <c r="JDP61" s="31"/>
      <c r="JDQ61" s="31"/>
      <c r="JDR61" s="31"/>
      <c r="JDS61" s="31"/>
      <c r="JDT61" s="31"/>
      <c r="JDU61" s="31"/>
      <c r="JDV61" s="31"/>
      <c r="JDW61" s="31"/>
      <c r="JDX61" s="31"/>
      <c r="JDY61" s="31"/>
      <c r="JDZ61" s="31"/>
      <c r="JEA61" s="31"/>
      <c r="JEB61" s="31"/>
      <c r="JEC61" s="31"/>
      <c r="JED61" s="31"/>
      <c r="JEE61" s="31"/>
      <c r="JEF61" s="31"/>
      <c r="JEG61" s="31"/>
      <c r="JEH61" s="31"/>
      <c r="JEI61" s="31"/>
      <c r="JEJ61" s="31"/>
      <c r="JEK61" s="31"/>
      <c r="JEL61" s="31"/>
      <c r="JEM61" s="31"/>
      <c r="JEN61" s="31"/>
      <c r="JEO61" s="31"/>
      <c r="JEP61" s="31"/>
      <c r="JEQ61" s="31"/>
      <c r="JER61" s="31"/>
      <c r="JES61" s="31"/>
      <c r="JET61" s="31"/>
      <c r="JEU61" s="31"/>
      <c r="JEV61" s="31"/>
      <c r="JEW61" s="31"/>
      <c r="JEX61" s="31"/>
      <c r="JEY61" s="31"/>
      <c r="JEZ61" s="31"/>
      <c r="JFA61" s="31"/>
      <c r="JFB61" s="31"/>
      <c r="JFC61" s="31"/>
      <c r="JFD61" s="31"/>
      <c r="JFE61" s="31"/>
      <c r="JFF61" s="31"/>
      <c r="JFG61" s="31"/>
      <c r="JFH61" s="31"/>
      <c r="JFI61" s="31"/>
      <c r="JFJ61" s="31"/>
      <c r="JFK61" s="31"/>
      <c r="JFL61" s="31"/>
      <c r="JFM61" s="31"/>
      <c r="JFN61" s="31"/>
      <c r="JFO61" s="31"/>
      <c r="JFP61" s="31"/>
      <c r="JFQ61" s="31"/>
      <c r="JFR61" s="31"/>
      <c r="JFS61" s="31"/>
      <c r="JFT61" s="31"/>
      <c r="JFU61" s="31"/>
      <c r="JFV61" s="31"/>
      <c r="JFW61" s="31"/>
      <c r="JFX61" s="31"/>
      <c r="JFY61" s="31"/>
      <c r="JFZ61" s="31"/>
      <c r="JGA61" s="31"/>
      <c r="JGB61" s="31"/>
      <c r="JGC61" s="31"/>
      <c r="JGD61" s="31"/>
      <c r="JGE61" s="31"/>
      <c r="JGF61" s="31"/>
      <c r="JGG61" s="31"/>
      <c r="JGH61" s="31"/>
      <c r="JGI61" s="31"/>
      <c r="JGJ61" s="31"/>
      <c r="JGK61" s="31"/>
      <c r="JGL61" s="31"/>
      <c r="JGM61" s="31"/>
      <c r="JGN61" s="31"/>
      <c r="JGO61" s="31"/>
      <c r="JGP61" s="31"/>
      <c r="JGQ61" s="31"/>
      <c r="JGR61" s="31"/>
      <c r="JGS61" s="31"/>
      <c r="JGT61" s="31"/>
      <c r="JGU61" s="31"/>
      <c r="JGV61" s="31"/>
      <c r="JGW61" s="31"/>
      <c r="JGX61" s="31"/>
      <c r="JGY61" s="31"/>
      <c r="JGZ61" s="31"/>
      <c r="JHA61" s="31"/>
      <c r="JHB61" s="31"/>
      <c r="JHC61" s="31"/>
      <c r="JHD61" s="31"/>
      <c r="JHE61" s="31"/>
      <c r="JHF61" s="31"/>
      <c r="JHG61" s="31"/>
      <c r="JHH61" s="31"/>
      <c r="JHI61" s="31"/>
      <c r="JHJ61" s="31"/>
      <c r="JHK61" s="31"/>
      <c r="JHL61" s="31"/>
      <c r="JHM61" s="31"/>
      <c r="JHN61" s="31"/>
      <c r="JHO61" s="31"/>
      <c r="JHP61" s="31"/>
      <c r="JHQ61" s="31"/>
      <c r="JHR61" s="31"/>
      <c r="JHS61" s="31"/>
      <c r="JHT61" s="31"/>
      <c r="JHU61" s="31"/>
      <c r="JHV61" s="31"/>
      <c r="JHW61" s="31"/>
      <c r="JHX61" s="31"/>
      <c r="JHY61" s="31"/>
      <c r="JHZ61" s="31"/>
      <c r="JIA61" s="31"/>
      <c r="JIB61" s="31"/>
      <c r="JIC61" s="31"/>
      <c r="JID61" s="31"/>
      <c r="JIE61" s="31"/>
      <c r="JIF61" s="31"/>
      <c r="JIG61" s="31"/>
      <c r="JIH61" s="31"/>
      <c r="JII61" s="31"/>
      <c r="JIJ61" s="31"/>
      <c r="JIK61" s="31"/>
      <c r="JIL61" s="31"/>
      <c r="JIM61" s="31"/>
      <c r="JIN61" s="31"/>
      <c r="JIO61" s="31"/>
      <c r="JIP61" s="31"/>
      <c r="JIQ61" s="31"/>
      <c r="JIR61" s="31"/>
      <c r="JIS61" s="31"/>
      <c r="JIT61" s="31"/>
      <c r="JIU61" s="31"/>
      <c r="JIV61" s="31"/>
      <c r="JIW61" s="31"/>
      <c r="JIX61" s="31"/>
      <c r="JIY61" s="31"/>
      <c r="JIZ61" s="31"/>
      <c r="JJA61" s="31"/>
      <c r="JJB61" s="31"/>
      <c r="JJC61" s="31"/>
      <c r="JJD61" s="31"/>
      <c r="JJE61" s="31"/>
      <c r="JJF61" s="31"/>
      <c r="JJG61" s="31"/>
      <c r="JJH61" s="31"/>
      <c r="JJI61" s="31"/>
      <c r="JJJ61" s="31"/>
      <c r="JJK61" s="31"/>
      <c r="JJL61" s="31"/>
      <c r="JJM61" s="31"/>
      <c r="JJN61" s="31"/>
      <c r="JJO61" s="31"/>
      <c r="JJP61" s="31"/>
      <c r="JJQ61" s="31"/>
      <c r="JJR61" s="31"/>
      <c r="JJS61" s="31"/>
      <c r="JJT61" s="31"/>
      <c r="JJU61" s="31"/>
      <c r="JJV61" s="31"/>
      <c r="JJW61" s="31"/>
      <c r="JJX61" s="31"/>
      <c r="JJY61" s="31"/>
      <c r="JJZ61" s="31"/>
      <c r="JKA61" s="31"/>
      <c r="JKB61" s="31"/>
      <c r="JKC61" s="31"/>
      <c r="JKD61" s="31"/>
      <c r="JKE61" s="31"/>
      <c r="JKF61" s="31"/>
      <c r="JKG61" s="31"/>
      <c r="JKH61" s="31"/>
      <c r="JKI61" s="31"/>
      <c r="JKJ61" s="31"/>
      <c r="JKK61" s="31"/>
      <c r="JKL61" s="31"/>
      <c r="JKM61" s="31"/>
      <c r="JKN61" s="31"/>
      <c r="JKO61" s="31"/>
      <c r="JKP61" s="31"/>
      <c r="JKQ61" s="31"/>
      <c r="JKR61" s="31"/>
      <c r="JKS61" s="31"/>
      <c r="JKT61" s="31"/>
      <c r="JKU61" s="31"/>
      <c r="JKV61" s="31"/>
      <c r="JKW61" s="31"/>
      <c r="JKX61" s="31"/>
      <c r="JKY61" s="31"/>
      <c r="JKZ61" s="31"/>
      <c r="JLA61" s="31"/>
      <c r="JLB61" s="31"/>
      <c r="JLC61" s="31"/>
      <c r="JLD61" s="31"/>
      <c r="JLE61" s="31"/>
      <c r="JLF61" s="31"/>
      <c r="JLG61" s="31"/>
      <c r="JLH61" s="31"/>
      <c r="JLI61" s="31"/>
      <c r="JLJ61" s="31"/>
      <c r="JLK61" s="31"/>
      <c r="JLL61" s="31"/>
      <c r="JLM61" s="31"/>
      <c r="JLN61" s="31"/>
      <c r="JLO61" s="31"/>
      <c r="JLP61" s="31"/>
      <c r="JLQ61" s="31"/>
      <c r="JLR61" s="31"/>
      <c r="JLS61" s="31"/>
      <c r="JLT61" s="31"/>
      <c r="JLU61" s="31"/>
      <c r="JLV61" s="31"/>
      <c r="JLW61" s="31"/>
      <c r="JLX61" s="31"/>
      <c r="JLY61" s="31"/>
      <c r="JLZ61" s="31"/>
      <c r="JMA61" s="31"/>
      <c r="JMB61" s="31"/>
      <c r="JMC61" s="31"/>
      <c r="JMD61" s="31"/>
      <c r="JME61" s="31"/>
      <c r="JMF61" s="31"/>
      <c r="JMG61" s="31"/>
      <c r="JMH61" s="31"/>
      <c r="JMI61" s="31"/>
      <c r="JMJ61" s="31"/>
      <c r="JMK61" s="31"/>
      <c r="JML61" s="31"/>
      <c r="JMM61" s="31"/>
      <c r="JMN61" s="31"/>
      <c r="JMO61" s="31"/>
      <c r="JMP61" s="31"/>
      <c r="JMQ61" s="31"/>
      <c r="JMR61" s="31"/>
      <c r="JMS61" s="31"/>
      <c r="JMT61" s="31"/>
      <c r="JMU61" s="31"/>
      <c r="JMV61" s="31"/>
      <c r="JMW61" s="31"/>
      <c r="JMX61" s="31"/>
      <c r="JMY61" s="31"/>
      <c r="JMZ61" s="31"/>
      <c r="JNA61" s="31"/>
      <c r="JNB61" s="31"/>
      <c r="JNC61" s="31"/>
      <c r="JND61" s="31"/>
      <c r="JNE61" s="31"/>
      <c r="JNF61" s="31"/>
      <c r="JNG61" s="31"/>
      <c r="JNH61" s="31"/>
      <c r="JNI61" s="31"/>
      <c r="JNJ61" s="31"/>
      <c r="JNK61" s="31"/>
      <c r="JNL61" s="31"/>
      <c r="JNM61" s="31"/>
      <c r="JNN61" s="31"/>
      <c r="JNO61" s="31"/>
      <c r="JNP61" s="31"/>
      <c r="JNQ61" s="31"/>
      <c r="JNR61" s="31"/>
      <c r="JNS61" s="31"/>
      <c r="JNT61" s="31"/>
      <c r="JNU61" s="31"/>
      <c r="JNV61" s="31"/>
      <c r="JNW61" s="31"/>
      <c r="JNX61" s="31"/>
      <c r="JNY61" s="31"/>
      <c r="JNZ61" s="31"/>
      <c r="JOA61" s="31"/>
      <c r="JOB61" s="31"/>
      <c r="JOC61" s="31"/>
      <c r="JOD61" s="31"/>
      <c r="JOE61" s="31"/>
      <c r="JOF61" s="31"/>
      <c r="JOG61" s="31"/>
      <c r="JOH61" s="31"/>
      <c r="JOI61" s="31"/>
      <c r="JOJ61" s="31"/>
      <c r="JOK61" s="31"/>
      <c r="JOL61" s="31"/>
      <c r="JOM61" s="31"/>
      <c r="JON61" s="31"/>
      <c r="JOO61" s="31"/>
      <c r="JOP61" s="31"/>
      <c r="JOQ61" s="31"/>
      <c r="JOR61" s="31"/>
      <c r="JOS61" s="31"/>
      <c r="JOT61" s="31"/>
      <c r="JOU61" s="31"/>
      <c r="JOV61" s="31"/>
      <c r="JOW61" s="31"/>
      <c r="JOX61" s="31"/>
      <c r="JOY61" s="31"/>
      <c r="JOZ61" s="31"/>
      <c r="JPA61" s="31"/>
      <c r="JPB61" s="31"/>
      <c r="JPC61" s="31"/>
      <c r="JPD61" s="31"/>
      <c r="JPE61" s="31"/>
      <c r="JPF61" s="31"/>
      <c r="JPG61" s="31"/>
      <c r="JPH61" s="31"/>
      <c r="JPI61" s="31"/>
      <c r="JPJ61" s="31"/>
      <c r="JPK61" s="31"/>
      <c r="JPL61" s="31"/>
      <c r="JPM61" s="31"/>
      <c r="JPN61" s="31"/>
      <c r="JPO61" s="31"/>
      <c r="JPP61" s="31"/>
      <c r="JPQ61" s="31"/>
      <c r="JPR61" s="31"/>
      <c r="JPS61" s="31"/>
      <c r="JPT61" s="31"/>
      <c r="JPU61" s="31"/>
      <c r="JPV61" s="31"/>
      <c r="JPW61" s="31"/>
      <c r="JPX61" s="31"/>
      <c r="JPY61" s="31"/>
      <c r="JPZ61" s="31"/>
      <c r="JQA61" s="31"/>
      <c r="JQB61" s="31"/>
      <c r="JQC61" s="31"/>
      <c r="JQD61" s="31"/>
      <c r="JQE61" s="31"/>
      <c r="JQF61" s="31"/>
      <c r="JQG61" s="31"/>
      <c r="JQH61" s="31"/>
      <c r="JQI61" s="31"/>
      <c r="JQJ61" s="31"/>
      <c r="JQK61" s="31"/>
      <c r="JQL61" s="31"/>
      <c r="JQM61" s="31"/>
      <c r="JQN61" s="31"/>
      <c r="JQO61" s="31"/>
      <c r="JQP61" s="31"/>
      <c r="JQQ61" s="31"/>
      <c r="JQR61" s="31"/>
      <c r="JQS61" s="31"/>
      <c r="JQT61" s="31"/>
      <c r="JQU61" s="31"/>
      <c r="JQV61" s="31"/>
      <c r="JQW61" s="31"/>
      <c r="JQX61" s="31"/>
      <c r="JQY61" s="31"/>
      <c r="JQZ61" s="31"/>
      <c r="JRA61" s="31"/>
      <c r="JRB61" s="31"/>
      <c r="JRC61" s="31"/>
      <c r="JRD61" s="31"/>
      <c r="JRE61" s="31"/>
      <c r="JRF61" s="31"/>
      <c r="JRG61" s="31"/>
      <c r="JRH61" s="31"/>
      <c r="JRI61" s="31"/>
      <c r="JRJ61" s="31"/>
      <c r="JRK61" s="31"/>
      <c r="JRL61" s="31"/>
      <c r="JRM61" s="31"/>
      <c r="JRN61" s="31"/>
      <c r="JRO61" s="31"/>
      <c r="JRP61" s="31"/>
      <c r="JRQ61" s="31"/>
      <c r="JRR61" s="31"/>
      <c r="JRS61" s="31"/>
      <c r="JRT61" s="31"/>
      <c r="JRU61" s="31"/>
      <c r="JRV61" s="31"/>
      <c r="JRW61" s="31"/>
      <c r="JRX61" s="31"/>
      <c r="JRY61" s="31"/>
      <c r="JRZ61" s="31"/>
      <c r="JSA61" s="31"/>
      <c r="JSB61" s="31"/>
      <c r="JSC61" s="31"/>
      <c r="JSD61" s="31"/>
      <c r="JSE61" s="31"/>
      <c r="JSF61" s="31"/>
      <c r="JSG61" s="31"/>
      <c r="JSH61" s="31"/>
      <c r="JSI61" s="31"/>
      <c r="JSJ61" s="31"/>
      <c r="JSK61" s="31"/>
      <c r="JSL61" s="31"/>
      <c r="JSM61" s="31"/>
      <c r="JSN61" s="31"/>
      <c r="JSO61" s="31"/>
      <c r="JSP61" s="31"/>
      <c r="JSQ61" s="31"/>
      <c r="JSR61" s="31"/>
      <c r="JSS61" s="31"/>
      <c r="JST61" s="31"/>
      <c r="JSU61" s="31"/>
      <c r="JSV61" s="31"/>
      <c r="JSW61" s="31"/>
      <c r="JSX61" s="31"/>
      <c r="JSY61" s="31"/>
      <c r="JSZ61" s="31"/>
      <c r="JTA61" s="31"/>
      <c r="JTB61" s="31"/>
      <c r="JTC61" s="31"/>
      <c r="JTD61" s="31"/>
      <c r="JTE61" s="31"/>
      <c r="JTF61" s="31"/>
      <c r="JTG61" s="31"/>
      <c r="JTH61" s="31"/>
      <c r="JTI61" s="31"/>
      <c r="JTJ61" s="31"/>
      <c r="JTK61" s="31"/>
      <c r="JTL61" s="31"/>
      <c r="JTM61" s="31"/>
      <c r="JTN61" s="31"/>
      <c r="JTO61" s="31"/>
      <c r="JTP61" s="31"/>
      <c r="JTQ61" s="31"/>
      <c r="JTR61" s="31"/>
      <c r="JTS61" s="31"/>
      <c r="JTT61" s="31"/>
      <c r="JTU61" s="31"/>
      <c r="JTV61" s="31"/>
      <c r="JTW61" s="31"/>
      <c r="JTX61" s="31"/>
      <c r="JTY61" s="31"/>
      <c r="JTZ61" s="31"/>
      <c r="JUA61" s="31"/>
      <c r="JUB61" s="31"/>
      <c r="JUC61" s="31"/>
      <c r="JUD61" s="31"/>
      <c r="JUE61" s="31"/>
      <c r="JUF61" s="31"/>
      <c r="JUG61" s="31"/>
      <c r="JUH61" s="31"/>
      <c r="JUI61" s="31"/>
      <c r="JUJ61" s="31"/>
      <c r="JUK61" s="31"/>
      <c r="JUL61" s="31"/>
      <c r="JUM61" s="31"/>
      <c r="JUN61" s="31"/>
      <c r="JUO61" s="31"/>
      <c r="JUP61" s="31"/>
      <c r="JUQ61" s="31"/>
      <c r="JUR61" s="31"/>
      <c r="JUS61" s="31"/>
      <c r="JUT61" s="31"/>
      <c r="JUU61" s="31"/>
      <c r="JUV61" s="31"/>
      <c r="JUW61" s="31"/>
      <c r="JUX61" s="31"/>
      <c r="JUY61" s="31"/>
      <c r="JUZ61" s="31"/>
      <c r="JVA61" s="31"/>
      <c r="JVB61" s="31"/>
      <c r="JVC61" s="31"/>
      <c r="JVD61" s="31"/>
      <c r="JVE61" s="31"/>
      <c r="JVF61" s="31"/>
      <c r="JVG61" s="31"/>
      <c r="JVH61" s="31"/>
      <c r="JVI61" s="31"/>
      <c r="JVJ61" s="31"/>
      <c r="JVK61" s="31"/>
      <c r="JVL61" s="31"/>
      <c r="JVM61" s="31"/>
      <c r="JVN61" s="31"/>
      <c r="JVO61" s="31"/>
      <c r="JVP61" s="31"/>
      <c r="JVQ61" s="31"/>
      <c r="JVR61" s="31"/>
      <c r="JVS61" s="31"/>
      <c r="JVT61" s="31"/>
      <c r="JVU61" s="31"/>
      <c r="JVV61" s="31"/>
      <c r="JVW61" s="31"/>
      <c r="JVX61" s="31"/>
      <c r="JVY61" s="31"/>
      <c r="JVZ61" s="31"/>
      <c r="JWA61" s="31"/>
      <c r="JWB61" s="31"/>
      <c r="JWC61" s="31"/>
      <c r="JWD61" s="31"/>
      <c r="JWE61" s="31"/>
      <c r="JWF61" s="31"/>
      <c r="JWG61" s="31"/>
      <c r="JWH61" s="31"/>
      <c r="JWI61" s="31"/>
      <c r="JWJ61" s="31"/>
      <c r="JWK61" s="31"/>
      <c r="JWL61" s="31"/>
      <c r="JWM61" s="31"/>
      <c r="JWN61" s="31"/>
      <c r="JWO61" s="31"/>
      <c r="JWP61" s="31"/>
      <c r="JWQ61" s="31"/>
      <c r="JWR61" s="31"/>
      <c r="JWS61" s="31"/>
      <c r="JWT61" s="31"/>
      <c r="JWU61" s="31"/>
      <c r="JWV61" s="31"/>
      <c r="JWW61" s="31"/>
      <c r="JWX61" s="31"/>
      <c r="JWY61" s="31"/>
      <c r="JWZ61" s="31"/>
      <c r="JXA61" s="31"/>
      <c r="JXB61" s="31"/>
      <c r="JXC61" s="31"/>
      <c r="JXD61" s="31"/>
      <c r="JXE61" s="31"/>
      <c r="JXF61" s="31"/>
      <c r="JXG61" s="31"/>
      <c r="JXH61" s="31"/>
      <c r="JXI61" s="31"/>
      <c r="JXJ61" s="31"/>
      <c r="JXK61" s="31"/>
      <c r="JXL61" s="31"/>
      <c r="JXM61" s="31"/>
      <c r="JXN61" s="31"/>
      <c r="JXO61" s="31"/>
      <c r="JXP61" s="31"/>
      <c r="JXQ61" s="31"/>
      <c r="JXR61" s="31"/>
      <c r="JXS61" s="31"/>
      <c r="JXT61" s="31"/>
      <c r="JXU61" s="31"/>
      <c r="JXV61" s="31"/>
      <c r="JXW61" s="31"/>
      <c r="JXX61" s="31"/>
      <c r="JXY61" s="31"/>
      <c r="JXZ61" s="31"/>
      <c r="JYA61" s="31"/>
      <c r="JYB61" s="31"/>
      <c r="JYC61" s="31"/>
      <c r="JYD61" s="31"/>
      <c r="JYE61" s="31"/>
      <c r="JYF61" s="31"/>
      <c r="JYG61" s="31"/>
      <c r="JYH61" s="31"/>
      <c r="JYI61" s="31"/>
      <c r="JYJ61" s="31"/>
      <c r="JYK61" s="31"/>
      <c r="JYL61" s="31"/>
      <c r="JYM61" s="31"/>
      <c r="JYN61" s="31"/>
      <c r="JYO61" s="31"/>
      <c r="JYP61" s="31"/>
      <c r="JYQ61" s="31"/>
      <c r="JYR61" s="31"/>
      <c r="JYS61" s="31"/>
      <c r="JYT61" s="31"/>
      <c r="JYU61" s="31"/>
      <c r="JYV61" s="31"/>
      <c r="JYW61" s="31"/>
      <c r="JYX61" s="31"/>
      <c r="JYY61" s="31"/>
      <c r="JYZ61" s="31"/>
      <c r="JZA61" s="31"/>
      <c r="JZB61" s="31"/>
      <c r="JZC61" s="31"/>
      <c r="JZD61" s="31"/>
      <c r="JZE61" s="31"/>
      <c r="JZF61" s="31"/>
      <c r="JZG61" s="31"/>
      <c r="JZH61" s="31"/>
      <c r="JZI61" s="31"/>
      <c r="JZJ61" s="31"/>
      <c r="JZK61" s="31"/>
      <c r="JZL61" s="31"/>
      <c r="JZM61" s="31"/>
      <c r="JZN61" s="31"/>
      <c r="JZO61" s="31"/>
      <c r="JZP61" s="31"/>
      <c r="JZQ61" s="31"/>
      <c r="JZR61" s="31"/>
      <c r="JZS61" s="31"/>
      <c r="JZT61" s="31"/>
      <c r="JZU61" s="31"/>
      <c r="JZV61" s="31"/>
      <c r="JZW61" s="31"/>
      <c r="JZX61" s="31"/>
      <c r="JZY61" s="31"/>
      <c r="JZZ61" s="31"/>
      <c r="KAA61" s="31"/>
      <c r="KAB61" s="31"/>
      <c r="KAC61" s="31"/>
      <c r="KAD61" s="31"/>
      <c r="KAE61" s="31"/>
      <c r="KAF61" s="31"/>
      <c r="KAG61" s="31"/>
      <c r="KAH61" s="31"/>
      <c r="KAI61" s="31"/>
      <c r="KAJ61" s="31"/>
      <c r="KAK61" s="31"/>
      <c r="KAL61" s="31"/>
      <c r="KAM61" s="31"/>
      <c r="KAN61" s="31"/>
      <c r="KAO61" s="31"/>
      <c r="KAP61" s="31"/>
      <c r="KAQ61" s="31"/>
      <c r="KAR61" s="31"/>
      <c r="KAS61" s="31"/>
      <c r="KAT61" s="31"/>
      <c r="KAU61" s="31"/>
      <c r="KAV61" s="31"/>
      <c r="KAW61" s="31"/>
      <c r="KAX61" s="31"/>
      <c r="KAY61" s="31"/>
      <c r="KAZ61" s="31"/>
      <c r="KBA61" s="31"/>
      <c r="KBB61" s="31"/>
      <c r="KBC61" s="31"/>
      <c r="KBD61" s="31"/>
      <c r="KBE61" s="31"/>
      <c r="KBF61" s="31"/>
      <c r="KBG61" s="31"/>
      <c r="KBH61" s="31"/>
      <c r="KBI61" s="31"/>
      <c r="KBJ61" s="31"/>
      <c r="KBK61" s="31"/>
      <c r="KBL61" s="31"/>
      <c r="KBM61" s="31"/>
      <c r="KBN61" s="31"/>
      <c r="KBO61" s="31"/>
      <c r="KBP61" s="31"/>
      <c r="KBQ61" s="31"/>
      <c r="KBR61" s="31"/>
      <c r="KBS61" s="31"/>
      <c r="KBT61" s="31"/>
      <c r="KBU61" s="31"/>
      <c r="KBV61" s="31"/>
      <c r="KBW61" s="31"/>
      <c r="KBX61" s="31"/>
      <c r="KBY61" s="31"/>
      <c r="KBZ61" s="31"/>
      <c r="KCA61" s="31"/>
      <c r="KCB61" s="31"/>
      <c r="KCC61" s="31"/>
      <c r="KCD61" s="31"/>
      <c r="KCE61" s="31"/>
      <c r="KCF61" s="31"/>
      <c r="KCG61" s="31"/>
      <c r="KCH61" s="31"/>
      <c r="KCI61" s="31"/>
      <c r="KCJ61" s="31"/>
      <c r="KCK61" s="31"/>
      <c r="KCL61" s="31"/>
      <c r="KCM61" s="31"/>
      <c r="KCN61" s="31"/>
      <c r="KCO61" s="31"/>
      <c r="KCP61" s="31"/>
      <c r="KCQ61" s="31"/>
      <c r="KCR61" s="31"/>
      <c r="KCS61" s="31"/>
      <c r="KCT61" s="31"/>
      <c r="KCU61" s="31"/>
      <c r="KCV61" s="31"/>
      <c r="KCW61" s="31"/>
      <c r="KCX61" s="31"/>
      <c r="KCY61" s="31"/>
      <c r="KCZ61" s="31"/>
      <c r="KDA61" s="31"/>
      <c r="KDB61" s="31"/>
      <c r="KDC61" s="31"/>
      <c r="KDD61" s="31"/>
      <c r="KDE61" s="31"/>
      <c r="KDF61" s="31"/>
      <c r="KDG61" s="31"/>
      <c r="KDH61" s="31"/>
      <c r="KDI61" s="31"/>
      <c r="KDJ61" s="31"/>
      <c r="KDK61" s="31"/>
      <c r="KDL61" s="31"/>
      <c r="KDM61" s="31"/>
      <c r="KDN61" s="31"/>
      <c r="KDO61" s="31"/>
      <c r="KDP61" s="31"/>
      <c r="KDQ61" s="31"/>
      <c r="KDR61" s="31"/>
      <c r="KDS61" s="31"/>
      <c r="KDT61" s="31"/>
      <c r="KDU61" s="31"/>
      <c r="KDV61" s="31"/>
      <c r="KDW61" s="31"/>
      <c r="KDX61" s="31"/>
      <c r="KDY61" s="31"/>
      <c r="KDZ61" s="31"/>
      <c r="KEA61" s="31"/>
      <c r="KEB61" s="31"/>
      <c r="KEC61" s="31"/>
      <c r="KED61" s="31"/>
      <c r="KEE61" s="31"/>
      <c r="KEF61" s="31"/>
      <c r="KEG61" s="31"/>
      <c r="KEH61" s="31"/>
      <c r="KEI61" s="31"/>
      <c r="KEJ61" s="31"/>
      <c r="KEK61" s="31"/>
      <c r="KEL61" s="31"/>
      <c r="KEM61" s="31"/>
      <c r="KEN61" s="31"/>
      <c r="KEO61" s="31"/>
      <c r="KEP61" s="31"/>
      <c r="KEQ61" s="31"/>
      <c r="KER61" s="31"/>
      <c r="KES61" s="31"/>
      <c r="KET61" s="31"/>
      <c r="KEU61" s="31"/>
      <c r="KEV61" s="31"/>
      <c r="KEW61" s="31"/>
      <c r="KEX61" s="31"/>
      <c r="KEY61" s="31"/>
      <c r="KEZ61" s="31"/>
      <c r="KFA61" s="31"/>
      <c r="KFB61" s="31"/>
      <c r="KFC61" s="31"/>
      <c r="KFD61" s="31"/>
      <c r="KFE61" s="31"/>
      <c r="KFF61" s="31"/>
      <c r="KFG61" s="31"/>
      <c r="KFH61" s="31"/>
      <c r="KFI61" s="31"/>
      <c r="KFJ61" s="31"/>
      <c r="KFK61" s="31"/>
      <c r="KFL61" s="31"/>
      <c r="KFM61" s="31"/>
      <c r="KFN61" s="31"/>
      <c r="KFO61" s="31"/>
      <c r="KFP61" s="31"/>
      <c r="KFQ61" s="31"/>
      <c r="KFR61" s="31"/>
      <c r="KFS61" s="31"/>
      <c r="KFT61" s="31"/>
      <c r="KFU61" s="31"/>
      <c r="KFV61" s="31"/>
      <c r="KFW61" s="31"/>
      <c r="KFX61" s="31"/>
      <c r="KFY61" s="31"/>
      <c r="KFZ61" s="31"/>
      <c r="KGA61" s="31"/>
      <c r="KGB61" s="31"/>
      <c r="KGC61" s="31"/>
      <c r="KGD61" s="31"/>
      <c r="KGE61" s="31"/>
      <c r="KGF61" s="31"/>
      <c r="KGG61" s="31"/>
      <c r="KGH61" s="31"/>
      <c r="KGI61" s="31"/>
      <c r="KGJ61" s="31"/>
      <c r="KGK61" s="31"/>
      <c r="KGL61" s="31"/>
      <c r="KGM61" s="31"/>
      <c r="KGN61" s="31"/>
      <c r="KGO61" s="31"/>
      <c r="KGP61" s="31"/>
      <c r="KGQ61" s="31"/>
      <c r="KGR61" s="31"/>
      <c r="KGS61" s="31"/>
      <c r="KGT61" s="31"/>
      <c r="KGU61" s="31"/>
      <c r="KGV61" s="31"/>
      <c r="KGW61" s="31"/>
      <c r="KGX61" s="31"/>
      <c r="KGY61" s="31"/>
      <c r="KGZ61" s="31"/>
      <c r="KHA61" s="31"/>
      <c r="KHB61" s="31"/>
      <c r="KHC61" s="31"/>
      <c r="KHD61" s="31"/>
      <c r="KHE61" s="31"/>
      <c r="KHF61" s="31"/>
      <c r="KHG61" s="31"/>
      <c r="KHH61" s="31"/>
      <c r="KHI61" s="31"/>
      <c r="KHJ61" s="31"/>
      <c r="KHK61" s="31"/>
      <c r="KHL61" s="31"/>
      <c r="KHM61" s="31"/>
      <c r="KHN61" s="31"/>
      <c r="KHO61" s="31"/>
      <c r="KHP61" s="31"/>
      <c r="KHQ61" s="31"/>
      <c r="KHR61" s="31"/>
      <c r="KHS61" s="31"/>
      <c r="KHT61" s="31"/>
      <c r="KHU61" s="31"/>
      <c r="KHV61" s="31"/>
      <c r="KHW61" s="31"/>
      <c r="KHX61" s="31"/>
      <c r="KHY61" s="31"/>
      <c r="KHZ61" s="31"/>
      <c r="KIA61" s="31"/>
      <c r="KIB61" s="31"/>
      <c r="KIC61" s="31"/>
      <c r="KID61" s="31"/>
      <c r="KIE61" s="31"/>
      <c r="KIF61" s="31"/>
      <c r="KIG61" s="31"/>
      <c r="KIH61" s="31"/>
      <c r="KII61" s="31"/>
      <c r="KIJ61" s="31"/>
      <c r="KIK61" s="31"/>
      <c r="KIL61" s="31"/>
      <c r="KIM61" s="31"/>
      <c r="KIN61" s="31"/>
      <c r="KIO61" s="31"/>
      <c r="KIP61" s="31"/>
      <c r="KIQ61" s="31"/>
      <c r="KIR61" s="31"/>
      <c r="KIS61" s="31"/>
      <c r="KIT61" s="31"/>
      <c r="KIU61" s="31"/>
      <c r="KIV61" s="31"/>
      <c r="KIW61" s="31"/>
      <c r="KIX61" s="31"/>
      <c r="KIY61" s="31"/>
      <c r="KIZ61" s="31"/>
      <c r="KJA61" s="31"/>
      <c r="KJB61" s="31"/>
      <c r="KJC61" s="31"/>
      <c r="KJD61" s="31"/>
      <c r="KJE61" s="31"/>
      <c r="KJF61" s="31"/>
      <c r="KJG61" s="31"/>
      <c r="KJH61" s="31"/>
      <c r="KJI61" s="31"/>
      <c r="KJJ61" s="31"/>
      <c r="KJK61" s="31"/>
      <c r="KJL61" s="31"/>
      <c r="KJM61" s="31"/>
      <c r="KJN61" s="31"/>
      <c r="KJO61" s="31"/>
      <c r="KJP61" s="31"/>
      <c r="KJQ61" s="31"/>
      <c r="KJR61" s="31"/>
      <c r="KJS61" s="31"/>
      <c r="KJT61" s="31"/>
      <c r="KJU61" s="31"/>
      <c r="KJV61" s="31"/>
      <c r="KJW61" s="31"/>
      <c r="KJX61" s="31"/>
      <c r="KJY61" s="31"/>
      <c r="KJZ61" s="31"/>
      <c r="KKA61" s="31"/>
      <c r="KKB61" s="31"/>
      <c r="KKC61" s="31"/>
      <c r="KKD61" s="31"/>
      <c r="KKE61" s="31"/>
      <c r="KKF61" s="31"/>
      <c r="KKG61" s="31"/>
      <c r="KKH61" s="31"/>
      <c r="KKI61" s="31"/>
      <c r="KKJ61" s="31"/>
      <c r="KKK61" s="31"/>
      <c r="KKL61" s="31"/>
      <c r="KKM61" s="31"/>
      <c r="KKN61" s="31"/>
      <c r="KKO61" s="31"/>
      <c r="KKP61" s="31"/>
      <c r="KKQ61" s="31"/>
      <c r="KKR61" s="31"/>
      <c r="KKS61" s="31"/>
      <c r="KKT61" s="31"/>
      <c r="KKU61" s="31"/>
      <c r="KKV61" s="31"/>
      <c r="KKW61" s="31"/>
      <c r="KKX61" s="31"/>
      <c r="KKY61" s="31"/>
      <c r="KKZ61" s="31"/>
      <c r="KLA61" s="31"/>
      <c r="KLB61" s="31"/>
      <c r="KLC61" s="31"/>
      <c r="KLD61" s="31"/>
      <c r="KLE61" s="31"/>
      <c r="KLF61" s="31"/>
      <c r="KLG61" s="31"/>
      <c r="KLH61" s="31"/>
      <c r="KLI61" s="31"/>
      <c r="KLJ61" s="31"/>
      <c r="KLK61" s="31"/>
      <c r="KLL61" s="31"/>
      <c r="KLM61" s="31"/>
      <c r="KLN61" s="31"/>
      <c r="KLO61" s="31"/>
      <c r="KLP61" s="31"/>
      <c r="KLQ61" s="31"/>
      <c r="KLR61" s="31"/>
      <c r="KLS61" s="31"/>
      <c r="KLT61" s="31"/>
      <c r="KLU61" s="31"/>
      <c r="KLV61" s="31"/>
      <c r="KLW61" s="31"/>
      <c r="KLX61" s="31"/>
      <c r="KLY61" s="31"/>
      <c r="KLZ61" s="31"/>
      <c r="KMA61" s="31"/>
      <c r="KMB61" s="31"/>
      <c r="KMC61" s="31"/>
      <c r="KMD61" s="31"/>
      <c r="KME61" s="31"/>
      <c r="KMF61" s="31"/>
      <c r="KMG61" s="31"/>
      <c r="KMH61" s="31"/>
      <c r="KMI61" s="31"/>
      <c r="KMJ61" s="31"/>
      <c r="KMK61" s="31"/>
      <c r="KML61" s="31"/>
      <c r="KMM61" s="31"/>
      <c r="KMN61" s="31"/>
      <c r="KMO61" s="31"/>
      <c r="KMP61" s="31"/>
      <c r="KMQ61" s="31"/>
      <c r="KMR61" s="31"/>
      <c r="KMS61" s="31"/>
      <c r="KMT61" s="31"/>
      <c r="KMU61" s="31"/>
      <c r="KMV61" s="31"/>
      <c r="KMW61" s="31"/>
      <c r="KMX61" s="31"/>
      <c r="KMY61" s="31"/>
      <c r="KMZ61" s="31"/>
      <c r="KNA61" s="31"/>
      <c r="KNB61" s="31"/>
      <c r="KNC61" s="31"/>
      <c r="KND61" s="31"/>
      <c r="KNE61" s="31"/>
      <c r="KNF61" s="31"/>
      <c r="KNG61" s="31"/>
      <c r="KNH61" s="31"/>
      <c r="KNI61" s="31"/>
      <c r="KNJ61" s="31"/>
      <c r="KNK61" s="31"/>
      <c r="KNL61" s="31"/>
      <c r="KNM61" s="31"/>
      <c r="KNN61" s="31"/>
      <c r="KNO61" s="31"/>
      <c r="KNP61" s="31"/>
      <c r="KNQ61" s="31"/>
      <c r="KNR61" s="31"/>
      <c r="KNS61" s="31"/>
      <c r="KNT61" s="31"/>
      <c r="KNU61" s="31"/>
      <c r="KNV61" s="31"/>
      <c r="KNW61" s="31"/>
      <c r="KNX61" s="31"/>
      <c r="KNY61" s="31"/>
      <c r="KNZ61" s="31"/>
      <c r="KOA61" s="31"/>
      <c r="KOB61" s="31"/>
      <c r="KOC61" s="31"/>
      <c r="KOD61" s="31"/>
      <c r="KOE61" s="31"/>
      <c r="KOF61" s="31"/>
      <c r="KOG61" s="31"/>
      <c r="KOH61" s="31"/>
      <c r="KOI61" s="31"/>
      <c r="KOJ61" s="31"/>
      <c r="KOK61" s="31"/>
      <c r="KOL61" s="31"/>
      <c r="KOM61" s="31"/>
      <c r="KON61" s="31"/>
      <c r="KOO61" s="31"/>
      <c r="KOP61" s="31"/>
      <c r="KOQ61" s="31"/>
      <c r="KOR61" s="31"/>
      <c r="KOS61" s="31"/>
      <c r="KOT61" s="31"/>
      <c r="KOU61" s="31"/>
      <c r="KOV61" s="31"/>
      <c r="KOW61" s="31"/>
      <c r="KOX61" s="31"/>
      <c r="KOY61" s="31"/>
      <c r="KOZ61" s="31"/>
      <c r="KPA61" s="31"/>
      <c r="KPB61" s="31"/>
      <c r="KPC61" s="31"/>
      <c r="KPD61" s="31"/>
      <c r="KPE61" s="31"/>
      <c r="KPF61" s="31"/>
      <c r="KPG61" s="31"/>
      <c r="KPH61" s="31"/>
      <c r="KPI61" s="31"/>
      <c r="KPJ61" s="31"/>
      <c r="KPK61" s="31"/>
      <c r="KPL61" s="31"/>
      <c r="KPM61" s="31"/>
      <c r="KPN61" s="31"/>
      <c r="KPO61" s="31"/>
      <c r="KPP61" s="31"/>
      <c r="KPQ61" s="31"/>
      <c r="KPR61" s="31"/>
      <c r="KPS61" s="31"/>
      <c r="KPT61" s="31"/>
      <c r="KPU61" s="31"/>
      <c r="KPV61" s="31"/>
      <c r="KPW61" s="31"/>
      <c r="KPX61" s="31"/>
      <c r="KPY61" s="31"/>
      <c r="KPZ61" s="31"/>
      <c r="KQA61" s="31"/>
      <c r="KQB61" s="31"/>
      <c r="KQC61" s="31"/>
      <c r="KQD61" s="31"/>
      <c r="KQE61" s="31"/>
      <c r="KQF61" s="31"/>
      <c r="KQG61" s="31"/>
      <c r="KQH61" s="31"/>
      <c r="KQI61" s="31"/>
      <c r="KQJ61" s="31"/>
      <c r="KQK61" s="31"/>
      <c r="KQL61" s="31"/>
      <c r="KQM61" s="31"/>
      <c r="KQN61" s="31"/>
      <c r="KQO61" s="31"/>
      <c r="KQP61" s="31"/>
      <c r="KQQ61" s="31"/>
      <c r="KQR61" s="31"/>
      <c r="KQS61" s="31"/>
      <c r="KQT61" s="31"/>
      <c r="KQU61" s="31"/>
      <c r="KQV61" s="31"/>
      <c r="KQW61" s="31"/>
      <c r="KQX61" s="31"/>
      <c r="KQY61" s="31"/>
      <c r="KQZ61" s="31"/>
      <c r="KRA61" s="31"/>
      <c r="KRB61" s="31"/>
      <c r="KRC61" s="31"/>
      <c r="KRD61" s="31"/>
      <c r="KRE61" s="31"/>
      <c r="KRF61" s="31"/>
      <c r="KRG61" s="31"/>
      <c r="KRH61" s="31"/>
      <c r="KRI61" s="31"/>
      <c r="KRJ61" s="31"/>
      <c r="KRK61" s="31"/>
      <c r="KRL61" s="31"/>
      <c r="KRM61" s="31"/>
      <c r="KRN61" s="31"/>
      <c r="KRO61" s="31"/>
      <c r="KRP61" s="31"/>
      <c r="KRQ61" s="31"/>
      <c r="KRR61" s="31"/>
      <c r="KRS61" s="31"/>
      <c r="KRT61" s="31"/>
      <c r="KRU61" s="31"/>
      <c r="KRV61" s="31"/>
      <c r="KRW61" s="31"/>
      <c r="KRX61" s="31"/>
      <c r="KRY61" s="31"/>
      <c r="KRZ61" s="31"/>
      <c r="KSA61" s="31"/>
      <c r="KSB61" s="31"/>
      <c r="KSC61" s="31"/>
      <c r="KSD61" s="31"/>
      <c r="KSE61" s="31"/>
      <c r="KSF61" s="31"/>
      <c r="KSG61" s="31"/>
      <c r="KSH61" s="31"/>
      <c r="KSI61" s="31"/>
      <c r="KSJ61" s="31"/>
      <c r="KSK61" s="31"/>
      <c r="KSL61" s="31"/>
      <c r="KSM61" s="31"/>
      <c r="KSN61" s="31"/>
      <c r="KSO61" s="31"/>
      <c r="KSP61" s="31"/>
      <c r="KSQ61" s="31"/>
      <c r="KSR61" s="31"/>
      <c r="KSS61" s="31"/>
      <c r="KST61" s="31"/>
      <c r="KSU61" s="31"/>
      <c r="KSV61" s="31"/>
      <c r="KSW61" s="31"/>
      <c r="KSX61" s="31"/>
      <c r="KSY61" s="31"/>
      <c r="KSZ61" s="31"/>
      <c r="KTA61" s="31"/>
      <c r="KTB61" s="31"/>
      <c r="KTC61" s="31"/>
      <c r="KTD61" s="31"/>
      <c r="KTE61" s="31"/>
      <c r="KTF61" s="31"/>
      <c r="KTG61" s="31"/>
      <c r="KTH61" s="31"/>
      <c r="KTI61" s="31"/>
      <c r="KTJ61" s="31"/>
      <c r="KTK61" s="31"/>
      <c r="KTL61" s="31"/>
      <c r="KTM61" s="31"/>
      <c r="KTN61" s="31"/>
      <c r="KTO61" s="31"/>
      <c r="KTP61" s="31"/>
      <c r="KTQ61" s="31"/>
      <c r="KTR61" s="31"/>
      <c r="KTS61" s="31"/>
      <c r="KTT61" s="31"/>
      <c r="KTU61" s="31"/>
      <c r="KTV61" s="31"/>
      <c r="KTW61" s="31"/>
      <c r="KTX61" s="31"/>
      <c r="KTY61" s="31"/>
      <c r="KTZ61" s="31"/>
      <c r="KUA61" s="31"/>
      <c r="KUB61" s="31"/>
      <c r="KUC61" s="31"/>
      <c r="KUD61" s="31"/>
      <c r="KUE61" s="31"/>
      <c r="KUF61" s="31"/>
      <c r="KUG61" s="31"/>
      <c r="KUH61" s="31"/>
      <c r="KUI61" s="31"/>
      <c r="KUJ61" s="31"/>
      <c r="KUK61" s="31"/>
      <c r="KUL61" s="31"/>
      <c r="KUM61" s="31"/>
      <c r="KUN61" s="31"/>
      <c r="KUO61" s="31"/>
      <c r="KUP61" s="31"/>
      <c r="KUQ61" s="31"/>
      <c r="KUR61" s="31"/>
      <c r="KUS61" s="31"/>
      <c r="KUT61" s="31"/>
      <c r="KUU61" s="31"/>
      <c r="KUV61" s="31"/>
      <c r="KUW61" s="31"/>
      <c r="KUX61" s="31"/>
      <c r="KUY61" s="31"/>
      <c r="KUZ61" s="31"/>
      <c r="KVA61" s="31"/>
      <c r="KVB61" s="31"/>
      <c r="KVC61" s="31"/>
      <c r="KVD61" s="31"/>
      <c r="KVE61" s="31"/>
      <c r="KVF61" s="31"/>
      <c r="KVG61" s="31"/>
      <c r="KVH61" s="31"/>
      <c r="KVI61" s="31"/>
      <c r="KVJ61" s="31"/>
      <c r="KVK61" s="31"/>
      <c r="KVL61" s="31"/>
      <c r="KVM61" s="31"/>
      <c r="KVN61" s="31"/>
      <c r="KVO61" s="31"/>
      <c r="KVP61" s="31"/>
      <c r="KVQ61" s="31"/>
      <c r="KVR61" s="31"/>
      <c r="KVS61" s="31"/>
      <c r="KVT61" s="31"/>
      <c r="KVU61" s="31"/>
      <c r="KVV61" s="31"/>
      <c r="KVW61" s="31"/>
      <c r="KVX61" s="31"/>
      <c r="KVY61" s="31"/>
      <c r="KVZ61" s="31"/>
      <c r="KWA61" s="31"/>
      <c r="KWB61" s="31"/>
      <c r="KWC61" s="31"/>
      <c r="KWD61" s="31"/>
      <c r="KWE61" s="31"/>
      <c r="KWF61" s="31"/>
      <c r="KWG61" s="31"/>
      <c r="KWH61" s="31"/>
      <c r="KWI61" s="31"/>
      <c r="KWJ61" s="31"/>
      <c r="KWK61" s="31"/>
      <c r="KWL61" s="31"/>
      <c r="KWM61" s="31"/>
      <c r="KWN61" s="31"/>
      <c r="KWO61" s="31"/>
      <c r="KWP61" s="31"/>
      <c r="KWQ61" s="31"/>
      <c r="KWR61" s="31"/>
      <c r="KWS61" s="31"/>
      <c r="KWT61" s="31"/>
      <c r="KWU61" s="31"/>
      <c r="KWV61" s="31"/>
      <c r="KWW61" s="31"/>
      <c r="KWX61" s="31"/>
      <c r="KWY61" s="31"/>
      <c r="KWZ61" s="31"/>
      <c r="KXA61" s="31"/>
      <c r="KXB61" s="31"/>
      <c r="KXC61" s="31"/>
      <c r="KXD61" s="31"/>
      <c r="KXE61" s="31"/>
      <c r="KXF61" s="31"/>
      <c r="KXG61" s="31"/>
      <c r="KXH61" s="31"/>
      <c r="KXI61" s="31"/>
      <c r="KXJ61" s="31"/>
      <c r="KXK61" s="31"/>
      <c r="KXL61" s="31"/>
      <c r="KXM61" s="31"/>
      <c r="KXN61" s="31"/>
      <c r="KXO61" s="31"/>
      <c r="KXP61" s="31"/>
      <c r="KXQ61" s="31"/>
      <c r="KXR61" s="31"/>
      <c r="KXS61" s="31"/>
      <c r="KXT61" s="31"/>
      <c r="KXU61" s="31"/>
      <c r="KXV61" s="31"/>
      <c r="KXW61" s="31"/>
      <c r="KXX61" s="31"/>
      <c r="KXY61" s="31"/>
      <c r="KXZ61" s="31"/>
      <c r="KYA61" s="31"/>
      <c r="KYB61" s="31"/>
      <c r="KYC61" s="31"/>
      <c r="KYD61" s="31"/>
      <c r="KYE61" s="31"/>
      <c r="KYF61" s="31"/>
      <c r="KYG61" s="31"/>
      <c r="KYH61" s="31"/>
      <c r="KYI61" s="31"/>
      <c r="KYJ61" s="31"/>
      <c r="KYK61" s="31"/>
      <c r="KYL61" s="31"/>
      <c r="KYM61" s="31"/>
      <c r="KYN61" s="31"/>
      <c r="KYO61" s="31"/>
      <c r="KYP61" s="31"/>
      <c r="KYQ61" s="31"/>
      <c r="KYR61" s="31"/>
      <c r="KYS61" s="31"/>
      <c r="KYT61" s="31"/>
      <c r="KYU61" s="31"/>
      <c r="KYV61" s="31"/>
      <c r="KYW61" s="31"/>
      <c r="KYX61" s="31"/>
      <c r="KYY61" s="31"/>
      <c r="KYZ61" s="31"/>
      <c r="KZA61" s="31"/>
      <c r="KZB61" s="31"/>
      <c r="KZC61" s="31"/>
      <c r="KZD61" s="31"/>
      <c r="KZE61" s="31"/>
      <c r="KZF61" s="31"/>
      <c r="KZG61" s="31"/>
      <c r="KZH61" s="31"/>
      <c r="KZI61" s="31"/>
      <c r="KZJ61" s="31"/>
      <c r="KZK61" s="31"/>
      <c r="KZL61" s="31"/>
      <c r="KZM61" s="31"/>
      <c r="KZN61" s="31"/>
      <c r="KZO61" s="31"/>
      <c r="KZP61" s="31"/>
      <c r="KZQ61" s="31"/>
      <c r="KZR61" s="31"/>
      <c r="KZS61" s="31"/>
      <c r="KZT61" s="31"/>
      <c r="KZU61" s="31"/>
      <c r="KZV61" s="31"/>
      <c r="KZW61" s="31"/>
      <c r="KZX61" s="31"/>
      <c r="KZY61" s="31"/>
      <c r="KZZ61" s="31"/>
      <c r="LAA61" s="31"/>
      <c r="LAB61" s="31"/>
      <c r="LAC61" s="31"/>
      <c r="LAD61" s="31"/>
      <c r="LAE61" s="31"/>
      <c r="LAF61" s="31"/>
      <c r="LAG61" s="31"/>
      <c r="LAH61" s="31"/>
      <c r="LAI61" s="31"/>
      <c r="LAJ61" s="31"/>
      <c r="LAK61" s="31"/>
      <c r="LAL61" s="31"/>
      <c r="LAM61" s="31"/>
      <c r="LAN61" s="31"/>
      <c r="LAO61" s="31"/>
      <c r="LAP61" s="31"/>
      <c r="LAQ61" s="31"/>
      <c r="LAR61" s="31"/>
      <c r="LAS61" s="31"/>
      <c r="LAT61" s="31"/>
      <c r="LAU61" s="31"/>
      <c r="LAV61" s="31"/>
      <c r="LAW61" s="31"/>
      <c r="LAX61" s="31"/>
      <c r="LAY61" s="31"/>
      <c r="LAZ61" s="31"/>
      <c r="LBA61" s="31"/>
      <c r="LBB61" s="31"/>
      <c r="LBC61" s="31"/>
      <c r="LBD61" s="31"/>
      <c r="LBE61" s="31"/>
      <c r="LBF61" s="31"/>
      <c r="LBG61" s="31"/>
      <c r="LBH61" s="31"/>
      <c r="LBI61" s="31"/>
      <c r="LBJ61" s="31"/>
      <c r="LBK61" s="31"/>
      <c r="LBL61" s="31"/>
      <c r="LBM61" s="31"/>
      <c r="LBN61" s="31"/>
      <c r="LBO61" s="31"/>
      <c r="LBP61" s="31"/>
      <c r="LBQ61" s="31"/>
      <c r="LBR61" s="31"/>
      <c r="LBS61" s="31"/>
      <c r="LBT61" s="31"/>
      <c r="LBU61" s="31"/>
      <c r="LBV61" s="31"/>
      <c r="LBW61" s="31"/>
      <c r="LBX61" s="31"/>
      <c r="LBY61" s="31"/>
      <c r="LBZ61" s="31"/>
      <c r="LCA61" s="31"/>
      <c r="LCB61" s="31"/>
      <c r="LCC61" s="31"/>
      <c r="LCD61" s="31"/>
      <c r="LCE61" s="31"/>
      <c r="LCF61" s="31"/>
      <c r="LCG61" s="31"/>
      <c r="LCH61" s="31"/>
      <c r="LCI61" s="31"/>
      <c r="LCJ61" s="31"/>
      <c r="LCK61" s="31"/>
      <c r="LCL61" s="31"/>
      <c r="LCM61" s="31"/>
      <c r="LCN61" s="31"/>
      <c r="LCO61" s="31"/>
      <c r="LCP61" s="31"/>
      <c r="LCQ61" s="31"/>
      <c r="LCR61" s="31"/>
      <c r="LCS61" s="31"/>
      <c r="LCT61" s="31"/>
      <c r="LCU61" s="31"/>
      <c r="LCV61" s="31"/>
      <c r="LCW61" s="31"/>
      <c r="LCX61" s="31"/>
      <c r="LCY61" s="31"/>
      <c r="LCZ61" s="31"/>
      <c r="LDA61" s="31"/>
      <c r="LDB61" s="31"/>
      <c r="LDC61" s="31"/>
      <c r="LDD61" s="31"/>
      <c r="LDE61" s="31"/>
      <c r="LDF61" s="31"/>
      <c r="LDG61" s="31"/>
      <c r="LDH61" s="31"/>
      <c r="LDI61" s="31"/>
      <c r="LDJ61" s="31"/>
      <c r="LDK61" s="31"/>
      <c r="LDL61" s="31"/>
      <c r="LDM61" s="31"/>
      <c r="LDN61" s="31"/>
      <c r="LDO61" s="31"/>
      <c r="LDP61" s="31"/>
      <c r="LDQ61" s="31"/>
      <c r="LDR61" s="31"/>
      <c r="LDS61" s="31"/>
      <c r="LDT61" s="31"/>
      <c r="LDU61" s="31"/>
      <c r="LDV61" s="31"/>
      <c r="LDW61" s="31"/>
      <c r="LDX61" s="31"/>
      <c r="LDY61" s="31"/>
      <c r="LDZ61" s="31"/>
      <c r="LEA61" s="31"/>
      <c r="LEB61" s="31"/>
      <c r="LEC61" s="31"/>
      <c r="LED61" s="31"/>
      <c r="LEE61" s="31"/>
      <c r="LEF61" s="31"/>
      <c r="LEG61" s="31"/>
      <c r="LEH61" s="31"/>
      <c r="LEI61" s="31"/>
      <c r="LEJ61" s="31"/>
      <c r="LEK61" s="31"/>
      <c r="LEL61" s="31"/>
      <c r="LEM61" s="31"/>
      <c r="LEN61" s="31"/>
      <c r="LEO61" s="31"/>
      <c r="LEP61" s="31"/>
      <c r="LEQ61" s="31"/>
      <c r="LER61" s="31"/>
      <c r="LES61" s="31"/>
      <c r="LET61" s="31"/>
      <c r="LEU61" s="31"/>
      <c r="LEV61" s="31"/>
      <c r="LEW61" s="31"/>
      <c r="LEX61" s="31"/>
      <c r="LEY61" s="31"/>
      <c r="LEZ61" s="31"/>
      <c r="LFA61" s="31"/>
      <c r="LFB61" s="31"/>
      <c r="LFC61" s="31"/>
      <c r="LFD61" s="31"/>
      <c r="LFE61" s="31"/>
      <c r="LFF61" s="31"/>
      <c r="LFG61" s="31"/>
      <c r="LFH61" s="31"/>
      <c r="LFI61" s="31"/>
      <c r="LFJ61" s="31"/>
      <c r="LFK61" s="31"/>
      <c r="LFL61" s="31"/>
      <c r="LFM61" s="31"/>
      <c r="LFN61" s="31"/>
      <c r="LFO61" s="31"/>
      <c r="LFP61" s="31"/>
      <c r="LFQ61" s="31"/>
      <c r="LFR61" s="31"/>
      <c r="LFS61" s="31"/>
      <c r="LFT61" s="31"/>
      <c r="LFU61" s="31"/>
      <c r="LFV61" s="31"/>
      <c r="LFW61" s="31"/>
      <c r="LFX61" s="31"/>
      <c r="LFY61" s="31"/>
      <c r="LFZ61" s="31"/>
      <c r="LGA61" s="31"/>
      <c r="LGB61" s="31"/>
      <c r="LGC61" s="31"/>
      <c r="LGD61" s="31"/>
      <c r="LGE61" s="31"/>
      <c r="LGF61" s="31"/>
      <c r="LGG61" s="31"/>
      <c r="LGH61" s="31"/>
      <c r="LGI61" s="31"/>
      <c r="LGJ61" s="31"/>
      <c r="LGK61" s="31"/>
      <c r="LGL61" s="31"/>
      <c r="LGM61" s="31"/>
      <c r="LGN61" s="31"/>
      <c r="LGO61" s="31"/>
      <c r="LGP61" s="31"/>
      <c r="LGQ61" s="31"/>
      <c r="LGR61" s="31"/>
      <c r="LGS61" s="31"/>
      <c r="LGT61" s="31"/>
      <c r="LGU61" s="31"/>
      <c r="LGV61" s="31"/>
      <c r="LGW61" s="31"/>
      <c r="LGX61" s="31"/>
      <c r="LGY61" s="31"/>
      <c r="LGZ61" s="31"/>
      <c r="LHA61" s="31"/>
      <c r="LHB61" s="31"/>
      <c r="LHC61" s="31"/>
      <c r="LHD61" s="31"/>
      <c r="LHE61" s="31"/>
      <c r="LHF61" s="31"/>
      <c r="LHG61" s="31"/>
      <c r="LHH61" s="31"/>
      <c r="LHI61" s="31"/>
      <c r="LHJ61" s="31"/>
      <c r="LHK61" s="31"/>
      <c r="LHL61" s="31"/>
      <c r="LHM61" s="31"/>
      <c r="LHN61" s="31"/>
      <c r="LHO61" s="31"/>
      <c r="LHP61" s="31"/>
      <c r="LHQ61" s="31"/>
      <c r="LHR61" s="31"/>
      <c r="LHS61" s="31"/>
      <c r="LHT61" s="31"/>
      <c r="LHU61" s="31"/>
      <c r="LHV61" s="31"/>
      <c r="LHW61" s="31"/>
      <c r="LHX61" s="31"/>
      <c r="LHY61" s="31"/>
      <c r="LHZ61" s="31"/>
      <c r="LIA61" s="31"/>
      <c r="LIB61" s="31"/>
      <c r="LIC61" s="31"/>
      <c r="LID61" s="31"/>
      <c r="LIE61" s="31"/>
      <c r="LIF61" s="31"/>
      <c r="LIG61" s="31"/>
      <c r="LIH61" s="31"/>
      <c r="LII61" s="31"/>
      <c r="LIJ61" s="31"/>
      <c r="LIK61" s="31"/>
      <c r="LIL61" s="31"/>
      <c r="LIM61" s="31"/>
      <c r="LIN61" s="31"/>
      <c r="LIO61" s="31"/>
      <c r="LIP61" s="31"/>
      <c r="LIQ61" s="31"/>
      <c r="LIR61" s="31"/>
      <c r="LIS61" s="31"/>
      <c r="LIT61" s="31"/>
      <c r="LIU61" s="31"/>
      <c r="LIV61" s="31"/>
      <c r="LIW61" s="31"/>
      <c r="LIX61" s="31"/>
      <c r="LIY61" s="31"/>
      <c r="LIZ61" s="31"/>
      <c r="LJA61" s="31"/>
      <c r="LJB61" s="31"/>
      <c r="LJC61" s="31"/>
      <c r="LJD61" s="31"/>
      <c r="LJE61" s="31"/>
      <c r="LJF61" s="31"/>
      <c r="LJG61" s="31"/>
      <c r="LJH61" s="31"/>
      <c r="LJI61" s="31"/>
      <c r="LJJ61" s="31"/>
      <c r="LJK61" s="31"/>
      <c r="LJL61" s="31"/>
      <c r="LJM61" s="31"/>
      <c r="LJN61" s="31"/>
      <c r="LJO61" s="31"/>
      <c r="LJP61" s="31"/>
      <c r="LJQ61" s="31"/>
      <c r="LJR61" s="31"/>
      <c r="LJS61" s="31"/>
      <c r="LJT61" s="31"/>
      <c r="LJU61" s="31"/>
      <c r="LJV61" s="31"/>
      <c r="LJW61" s="31"/>
      <c r="LJX61" s="31"/>
      <c r="LJY61" s="31"/>
      <c r="LJZ61" s="31"/>
      <c r="LKA61" s="31"/>
      <c r="LKB61" s="31"/>
      <c r="LKC61" s="31"/>
      <c r="LKD61" s="31"/>
      <c r="LKE61" s="31"/>
      <c r="LKF61" s="31"/>
      <c r="LKG61" s="31"/>
      <c r="LKH61" s="31"/>
      <c r="LKI61" s="31"/>
      <c r="LKJ61" s="31"/>
      <c r="LKK61" s="31"/>
      <c r="LKL61" s="31"/>
      <c r="LKM61" s="31"/>
      <c r="LKN61" s="31"/>
      <c r="LKO61" s="31"/>
      <c r="LKP61" s="31"/>
      <c r="LKQ61" s="31"/>
      <c r="LKR61" s="31"/>
      <c r="LKS61" s="31"/>
      <c r="LKT61" s="31"/>
      <c r="LKU61" s="31"/>
      <c r="LKV61" s="31"/>
      <c r="LKW61" s="31"/>
      <c r="LKX61" s="31"/>
      <c r="LKY61" s="31"/>
      <c r="LKZ61" s="31"/>
      <c r="LLA61" s="31"/>
      <c r="LLB61" s="31"/>
      <c r="LLC61" s="31"/>
      <c r="LLD61" s="31"/>
      <c r="LLE61" s="31"/>
      <c r="LLF61" s="31"/>
      <c r="LLG61" s="31"/>
      <c r="LLH61" s="31"/>
      <c r="LLI61" s="31"/>
      <c r="LLJ61" s="31"/>
      <c r="LLK61" s="31"/>
      <c r="LLL61" s="31"/>
      <c r="LLM61" s="31"/>
      <c r="LLN61" s="31"/>
      <c r="LLO61" s="31"/>
      <c r="LLP61" s="31"/>
      <c r="LLQ61" s="31"/>
      <c r="LLR61" s="31"/>
      <c r="LLS61" s="31"/>
      <c r="LLT61" s="31"/>
      <c r="LLU61" s="31"/>
      <c r="LLV61" s="31"/>
      <c r="LLW61" s="31"/>
      <c r="LLX61" s="31"/>
      <c r="LLY61" s="31"/>
      <c r="LLZ61" s="31"/>
      <c r="LMA61" s="31"/>
      <c r="LMB61" s="31"/>
      <c r="LMC61" s="31"/>
      <c r="LMD61" s="31"/>
      <c r="LME61" s="31"/>
      <c r="LMF61" s="31"/>
      <c r="LMG61" s="31"/>
      <c r="LMH61" s="31"/>
      <c r="LMI61" s="31"/>
      <c r="LMJ61" s="31"/>
      <c r="LMK61" s="31"/>
      <c r="LML61" s="31"/>
      <c r="LMM61" s="31"/>
      <c r="LMN61" s="31"/>
      <c r="LMO61" s="31"/>
      <c r="LMP61" s="31"/>
      <c r="LMQ61" s="31"/>
      <c r="LMR61" s="31"/>
      <c r="LMS61" s="31"/>
      <c r="LMT61" s="31"/>
      <c r="LMU61" s="31"/>
      <c r="LMV61" s="31"/>
      <c r="LMW61" s="31"/>
      <c r="LMX61" s="31"/>
      <c r="LMY61" s="31"/>
      <c r="LMZ61" s="31"/>
      <c r="LNA61" s="31"/>
      <c r="LNB61" s="31"/>
      <c r="LNC61" s="31"/>
      <c r="LND61" s="31"/>
      <c r="LNE61" s="31"/>
      <c r="LNF61" s="31"/>
      <c r="LNG61" s="31"/>
      <c r="LNH61" s="31"/>
      <c r="LNI61" s="31"/>
      <c r="LNJ61" s="31"/>
      <c r="LNK61" s="31"/>
      <c r="LNL61" s="31"/>
      <c r="LNM61" s="31"/>
      <c r="LNN61" s="31"/>
      <c r="LNO61" s="31"/>
      <c r="LNP61" s="31"/>
      <c r="LNQ61" s="31"/>
      <c r="LNR61" s="31"/>
      <c r="LNS61" s="31"/>
      <c r="LNT61" s="31"/>
      <c r="LNU61" s="31"/>
      <c r="LNV61" s="31"/>
      <c r="LNW61" s="31"/>
      <c r="LNX61" s="31"/>
      <c r="LNY61" s="31"/>
      <c r="LNZ61" s="31"/>
      <c r="LOA61" s="31"/>
      <c r="LOB61" s="31"/>
      <c r="LOC61" s="31"/>
      <c r="LOD61" s="31"/>
      <c r="LOE61" s="31"/>
      <c r="LOF61" s="31"/>
      <c r="LOG61" s="31"/>
      <c r="LOH61" s="31"/>
      <c r="LOI61" s="31"/>
      <c r="LOJ61" s="31"/>
      <c r="LOK61" s="31"/>
      <c r="LOL61" s="31"/>
      <c r="LOM61" s="31"/>
      <c r="LON61" s="31"/>
      <c r="LOO61" s="31"/>
      <c r="LOP61" s="31"/>
      <c r="LOQ61" s="31"/>
      <c r="LOR61" s="31"/>
      <c r="LOS61" s="31"/>
      <c r="LOT61" s="31"/>
      <c r="LOU61" s="31"/>
      <c r="LOV61" s="31"/>
      <c r="LOW61" s="31"/>
      <c r="LOX61" s="31"/>
      <c r="LOY61" s="31"/>
      <c r="LOZ61" s="31"/>
      <c r="LPA61" s="31"/>
      <c r="LPB61" s="31"/>
      <c r="LPC61" s="31"/>
      <c r="LPD61" s="31"/>
      <c r="LPE61" s="31"/>
      <c r="LPF61" s="31"/>
      <c r="LPG61" s="31"/>
      <c r="LPH61" s="31"/>
      <c r="LPI61" s="31"/>
      <c r="LPJ61" s="31"/>
      <c r="LPK61" s="31"/>
      <c r="LPL61" s="31"/>
      <c r="LPM61" s="31"/>
      <c r="LPN61" s="31"/>
      <c r="LPO61" s="31"/>
      <c r="LPP61" s="31"/>
      <c r="LPQ61" s="31"/>
      <c r="LPR61" s="31"/>
      <c r="LPS61" s="31"/>
      <c r="LPT61" s="31"/>
      <c r="LPU61" s="31"/>
      <c r="LPV61" s="31"/>
      <c r="LPW61" s="31"/>
      <c r="LPX61" s="31"/>
      <c r="LPY61" s="31"/>
      <c r="LPZ61" s="31"/>
      <c r="LQA61" s="31"/>
      <c r="LQB61" s="31"/>
      <c r="LQC61" s="31"/>
      <c r="LQD61" s="31"/>
      <c r="LQE61" s="31"/>
      <c r="LQF61" s="31"/>
      <c r="LQG61" s="31"/>
      <c r="LQH61" s="31"/>
      <c r="LQI61" s="31"/>
      <c r="LQJ61" s="31"/>
      <c r="LQK61" s="31"/>
      <c r="LQL61" s="31"/>
      <c r="LQM61" s="31"/>
      <c r="LQN61" s="31"/>
      <c r="LQO61" s="31"/>
      <c r="LQP61" s="31"/>
      <c r="LQQ61" s="31"/>
      <c r="LQR61" s="31"/>
      <c r="LQS61" s="31"/>
      <c r="LQT61" s="31"/>
      <c r="LQU61" s="31"/>
      <c r="LQV61" s="31"/>
      <c r="LQW61" s="31"/>
      <c r="LQX61" s="31"/>
      <c r="LQY61" s="31"/>
      <c r="LQZ61" s="31"/>
      <c r="LRA61" s="31"/>
      <c r="LRB61" s="31"/>
      <c r="LRC61" s="31"/>
      <c r="LRD61" s="31"/>
      <c r="LRE61" s="31"/>
      <c r="LRF61" s="31"/>
      <c r="LRG61" s="31"/>
      <c r="LRH61" s="31"/>
      <c r="LRI61" s="31"/>
      <c r="LRJ61" s="31"/>
      <c r="LRK61" s="31"/>
      <c r="LRL61" s="31"/>
      <c r="LRM61" s="31"/>
      <c r="LRN61" s="31"/>
      <c r="LRO61" s="31"/>
      <c r="LRP61" s="31"/>
      <c r="LRQ61" s="31"/>
      <c r="LRR61" s="31"/>
      <c r="LRS61" s="31"/>
      <c r="LRT61" s="31"/>
      <c r="LRU61" s="31"/>
      <c r="LRV61" s="31"/>
      <c r="LRW61" s="31"/>
      <c r="LRX61" s="31"/>
      <c r="LRY61" s="31"/>
      <c r="LRZ61" s="31"/>
      <c r="LSA61" s="31"/>
      <c r="LSB61" s="31"/>
      <c r="LSC61" s="31"/>
      <c r="LSD61" s="31"/>
      <c r="LSE61" s="31"/>
      <c r="LSF61" s="31"/>
      <c r="LSG61" s="31"/>
      <c r="LSH61" s="31"/>
      <c r="LSI61" s="31"/>
      <c r="LSJ61" s="31"/>
      <c r="LSK61" s="31"/>
      <c r="LSL61" s="31"/>
      <c r="LSM61" s="31"/>
      <c r="LSN61" s="31"/>
      <c r="LSO61" s="31"/>
      <c r="LSP61" s="31"/>
      <c r="LSQ61" s="31"/>
      <c r="LSR61" s="31"/>
      <c r="LSS61" s="31"/>
      <c r="LST61" s="31"/>
      <c r="LSU61" s="31"/>
      <c r="LSV61" s="31"/>
      <c r="LSW61" s="31"/>
      <c r="LSX61" s="31"/>
      <c r="LSY61" s="31"/>
      <c r="LSZ61" s="31"/>
      <c r="LTA61" s="31"/>
      <c r="LTB61" s="31"/>
      <c r="LTC61" s="31"/>
      <c r="LTD61" s="31"/>
      <c r="LTE61" s="31"/>
      <c r="LTF61" s="31"/>
      <c r="LTG61" s="31"/>
      <c r="LTH61" s="31"/>
      <c r="LTI61" s="31"/>
      <c r="LTJ61" s="31"/>
      <c r="LTK61" s="31"/>
      <c r="LTL61" s="31"/>
      <c r="LTM61" s="31"/>
      <c r="LTN61" s="31"/>
      <c r="LTO61" s="31"/>
      <c r="LTP61" s="31"/>
      <c r="LTQ61" s="31"/>
      <c r="LTR61" s="31"/>
      <c r="LTS61" s="31"/>
      <c r="LTT61" s="31"/>
      <c r="LTU61" s="31"/>
      <c r="LTV61" s="31"/>
      <c r="LTW61" s="31"/>
      <c r="LTX61" s="31"/>
      <c r="LTY61" s="31"/>
      <c r="LTZ61" s="31"/>
      <c r="LUA61" s="31"/>
      <c r="LUB61" s="31"/>
      <c r="LUC61" s="31"/>
      <c r="LUD61" s="31"/>
      <c r="LUE61" s="31"/>
      <c r="LUF61" s="31"/>
      <c r="LUG61" s="31"/>
      <c r="LUH61" s="31"/>
      <c r="LUI61" s="31"/>
      <c r="LUJ61" s="31"/>
      <c r="LUK61" s="31"/>
      <c r="LUL61" s="31"/>
      <c r="LUM61" s="31"/>
      <c r="LUN61" s="31"/>
      <c r="LUO61" s="31"/>
      <c r="LUP61" s="31"/>
      <c r="LUQ61" s="31"/>
      <c r="LUR61" s="31"/>
      <c r="LUS61" s="31"/>
      <c r="LUT61" s="31"/>
      <c r="LUU61" s="31"/>
      <c r="LUV61" s="31"/>
      <c r="LUW61" s="31"/>
      <c r="LUX61" s="31"/>
      <c r="LUY61" s="31"/>
      <c r="LUZ61" s="31"/>
      <c r="LVA61" s="31"/>
      <c r="LVB61" s="31"/>
      <c r="LVC61" s="31"/>
      <c r="LVD61" s="31"/>
      <c r="LVE61" s="31"/>
      <c r="LVF61" s="31"/>
      <c r="LVG61" s="31"/>
      <c r="LVH61" s="31"/>
      <c r="LVI61" s="31"/>
      <c r="LVJ61" s="31"/>
      <c r="LVK61" s="31"/>
      <c r="LVL61" s="31"/>
      <c r="LVM61" s="31"/>
      <c r="LVN61" s="31"/>
      <c r="LVO61" s="31"/>
      <c r="LVP61" s="31"/>
      <c r="LVQ61" s="31"/>
      <c r="LVR61" s="31"/>
      <c r="LVS61" s="31"/>
      <c r="LVT61" s="31"/>
      <c r="LVU61" s="31"/>
      <c r="LVV61" s="31"/>
      <c r="LVW61" s="31"/>
      <c r="LVX61" s="31"/>
      <c r="LVY61" s="31"/>
      <c r="LVZ61" s="31"/>
      <c r="LWA61" s="31"/>
      <c r="LWB61" s="31"/>
      <c r="LWC61" s="31"/>
      <c r="LWD61" s="31"/>
      <c r="LWE61" s="31"/>
      <c r="LWF61" s="31"/>
      <c r="LWG61" s="31"/>
      <c r="LWH61" s="31"/>
      <c r="LWI61" s="31"/>
      <c r="LWJ61" s="31"/>
      <c r="LWK61" s="31"/>
      <c r="LWL61" s="31"/>
      <c r="LWM61" s="31"/>
      <c r="LWN61" s="31"/>
      <c r="LWO61" s="31"/>
      <c r="LWP61" s="31"/>
      <c r="LWQ61" s="31"/>
      <c r="LWR61" s="31"/>
      <c r="LWS61" s="31"/>
      <c r="LWT61" s="31"/>
      <c r="LWU61" s="31"/>
      <c r="LWV61" s="31"/>
      <c r="LWW61" s="31"/>
      <c r="LWX61" s="31"/>
      <c r="LWY61" s="31"/>
      <c r="LWZ61" s="31"/>
      <c r="LXA61" s="31"/>
      <c r="LXB61" s="31"/>
      <c r="LXC61" s="31"/>
      <c r="LXD61" s="31"/>
      <c r="LXE61" s="31"/>
      <c r="LXF61" s="31"/>
      <c r="LXG61" s="31"/>
      <c r="LXH61" s="31"/>
      <c r="LXI61" s="31"/>
      <c r="LXJ61" s="31"/>
      <c r="LXK61" s="31"/>
      <c r="LXL61" s="31"/>
      <c r="LXM61" s="31"/>
      <c r="LXN61" s="31"/>
      <c r="LXO61" s="31"/>
      <c r="LXP61" s="31"/>
      <c r="LXQ61" s="31"/>
      <c r="LXR61" s="31"/>
      <c r="LXS61" s="31"/>
      <c r="LXT61" s="31"/>
      <c r="LXU61" s="31"/>
      <c r="LXV61" s="31"/>
      <c r="LXW61" s="31"/>
      <c r="LXX61" s="31"/>
      <c r="LXY61" s="31"/>
      <c r="LXZ61" s="31"/>
      <c r="LYA61" s="31"/>
      <c r="LYB61" s="31"/>
      <c r="LYC61" s="31"/>
      <c r="LYD61" s="31"/>
      <c r="LYE61" s="31"/>
      <c r="LYF61" s="31"/>
      <c r="LYG61" s="31"/>
      <c r="LYH61" s="31"/>
      <c r="LYI61" s="31"/>
      <c r="LYJ61" s="31"/>
      <c r="LYK61" s="31"/>
      <c r="LYL61" s="31"/>
      <c r="LYM61" s="31"/>
      <c r="LYN61" s="31"/>
      <c r="LYO61" s="31"/>
      <c r="LYP61" s="31"/>
      <c r="LYQ61" s="31"/>
      <c r="LYR61" s="31"/>
      <c r="LYS61" s="31"/>
      <c r="LYT61" s="31"/>
      <c r="LYU61" s="31"/>
      <c r="LYV61" s="31"/>
      <c r="LYW61" s="31"/>
      <c r="LYX61" s="31"/>
      <c r="LYY61" s="31"/>
      <c r="LYZ61" s="31"/>
      <c r="LZA61" s="31"/>
      <c r="LZB61" s="31"/>
      <c r="LZC61" s="31"/>
      <c r="LZD61" s="31"/>
      <c r="LZE61" s="31"/>
      <c r="LZF61" s="31"/>
      <c r="LZG61" s="31"/>
      <c r="LZH61" s="31"/>
      <c r="LZI61" s="31"/>
      <c r="LZJ61" s="31"/>
      <c r="LZK61" s="31"/>
      <c r="LZL61" s="31"/>
      <c r="LZM61" s="31"/>
      <c r="LZN61" s="31"/>
      <c r="LZO61" s="31"/>
      <c r="LZP61" s="31"/>
      <c r="LZQ61" s="31"/>
      <c r="LZR61" s="31"/>
      <c r="LZS61" s="31"/>
      <c r="LZT61" s="31"/>
      <c r="LZU61" s="31"/>
      <c r="LZV61" s="31"/>
      <c r="LZW61" s="31"/>
      <c r="LZX61" s="31"/>
      <c r="LZY61" s="31"/>
      <c r="LZZ61" s="31"/>
      <c r="MAA61" s="31"/>
      <c r="MAB61" s="31"/>
      <c r="MAC61" s="31"/>
      <c r="MAD61" s="31"/>
      <c r="MAE61" s="31"/>
      <c r="MAF61" s="31"/>
      <c r="MAG61" s="31"/>
      <c r="MAH61" s="31"/>
      <c r="MAI61" s="31"/>
      <c r="MAJ61" s="31"/>
      <c r="MAK61" s="31"/>
      <c r="MAL61" s="31"/>
      <c r="MAM61" s="31"/>
      <c r="MAN61" s="31"/>
      <c r="MAO61" s="31"/>
      <c r="MAP61" s="31"/>
      <c r="MAQ61" s="31"/>
      <c r="MAR61" s="31"/>
      <c r="MAS61" s="31"/>
      <c r="MAT61" s="31"/>
      <c r="MAU61" s="31"/>
      <c r="MAV61" s="31"/>
      <c r="MAW61" s="31"/>
      <c r="MAX61" s="31"/>
      <c r="MAY61" s="31"/>
      <c r="MAZ61" s="31"/>
      <c r="MBA61" s="31"/>
      <c r="MBB61" s="31"/>
      <c r="MBC61" s="31"/>
      <c r="MBD61" s="31"/>
      <c r="MBE61" s="31"/>
      <c r="MBF61" s="31"/>
      <c r="MBG61" s="31"/>
      <c r="MBH61" s="31"/>
      <c r="MBI61" s="31"/>
      <c r="MBJ61" s="31"/>
      <c r="MBK61" s="31"/>
      <c r="MBL61" s="31"/>
      <c r="MBM61" s="31"/>
      <c r="MBN61" s="31"/>
      <c r="MBO61" s="31"/>
      <c r="MBP61" s="31"/>
      <c r="MBQ61" s="31"/>
      <c r="MBR61" s="31"/>
      <c r="MBS61" s="31"/>
      <c r="MBT61" s="31"/>
      <c r="MBU61" s="31"/>
      <c r="MBV61" s="31"/>
      <c r="MBW61" s="31"/>
      <c r="MBX61" s="31"/>
      <c r="MBY61" s="31"/>
      <c r="MBZ61" s="31"/>
      <c r="MCA61" s="31"/>
      <c r="MCB61" s="31"/>
      <c r="MCC61" s="31"/>
      <c r="MCD61" s="31"/>
      <c r="MCE61" s="31"/>
      <c r="MCF61" s="31"/>
      <c r="MCG61" s="31"/>
      <c r="MCH61" s="31"/>
      <c r="MCI61" s="31"/>
      <c r="MCJ61" s="31"/>
      <c r="MCK61" s="31"/>
      <c r="MCL61" s="31"/>
      <c r="MCM61" s="31"/>
      <c r="MCN61" s="31"/>
      <c r="MCO61" s="31"/>
      <c r="MCP61" s="31"/>
      <c r="MCQ61" s="31"/>
      <c r="MCR61" s="31"/>
      <c r="MCS61" s="31"/>
      <c r="MCT61" s="31"/>
      <c r="MCU61" s="31"/>
      <c r="MCV61" s="31"/>
      <c r="MCW61" s="31"/>
      <c r="MCX61" s="31"/>
      <c r="MCY61" s="31"/>
      <c r="MCZ61" s="31"/>
      <c r="MDA61" s="31"/>
      <c r="MDB61" s="31"/>
      <c r="MDC61" s="31"/>
      <c r="MDD61" s="31"/>
      <c r="MDE61" s="31"/>
      <c r="MDF61" s="31"/>
      <c r="MDG61" s="31"/>
      <c r="MDH61" s="31"/>
      <c r="MDI61" s="31"/>
      <c r="MDJ61" s="31"/>
      <c r="MDK61" s="31"/>
      <c r="MDL61" s="31"/>
      <c r="MDM61" s="31"/>
      <c r="MDN61" s="31"/>
      <c r="MDO61" s="31"/>
      <c r="MDP61" s="31"/>
      <c r="MDQ61" s="31"/>
      <c r="MDR61" s="31"/>
      <c r="MDS61" s="31"/>
      <c r="MDT61" s="31"/>
      <c r="MDU61" s="31"/>
      <c r="MDV61" s="31"/>
      <c r="MDW61" s="31"/>
      <c r="MDX61" s="31"/>
      <c r="MDY61" s="31"/>
      <c r="MDZ61" s="31"/>
      <c r="MEA61" s="31"/>
      <c r="MEB61" s="31"/>
      <c r="MEC61" s="31"/>
      <c r="MED61" s="31"/>
      <c r="MEE61" s="31"/>
      <c r="MEF61" s="31"/>
      <c r="MEG61" s="31"/>
      <c r="MEH61" s="31"/>
      <c r="MEI61" s="31"/>
      <c r="MEJ61" s="31"/>
      <c r="MEK61" s="31"/>
      <c r="MEL61" s="31"/>
      <c r="MEM61" s="31"/>
      <c r="MEN61" s="31"/>
      <c r="MEO61" s="31"/>
      <c r="MEP61" s="31"/>
      <c r="MEQ61" s="31"/>
      <c r="MER61" s="31"/>
      <c r="MES61" s="31"/>
      <c r="MET61" s="31"/>
      <c r="MEU61" s="31"/>
      <c r="MEV61" s="31"/>
      <c r="MEW61" s="31"/>
      <c r="MEX61" s="31"/>
      <c r="MEY61" s="31"/>
      <c r="MEZ61" s="31"/>
      <c r="MFA61" s="31"/>
      <c r="MFB61" s="31"/>
      <c r="MFC61" s="31"/>
      <c r="MFD61" s="31"/>
      <c r="MFE61" s="31"/>
      <c r="MFF61" s="31"/>
      <c r="MFG61" s="31"/>
      <c r="MFH61" s="31"/>
      <c r="MFI61" s="31"/>
      <c r="MFJ61" s="31"/>
      <c r="MFK61" s="31"/>
      <c r="MFL61" s="31"/>
      <c r="MFM61" s="31"/>
      <c r="MFN61" s="31"/>
      <c r="MFO61" s="31"/>
      <c r="MFP61" s="31"/>
      <c r="MFQ61" s="31"/>
      <c r="MFR61" s="31"/>
      <c r="MFS61" s="31"/>
      <c r="MFT61" s="31"/>
      <c r="MFU61" s="31"/>
      <c r="MFV61" s="31"/>
      <c r="MFW61" s="31"/>
      <c r="MFX61" s="31"/>
      <c r="MFY61" s="31"/>
      <c r="MFZ61" s="31"/>
      <c r="MGA61" s="31"/>
      <c r="MGB61" s="31"/>
      <c r="MGC61" s="31"/>
      <c r="MGD61" s="31"/>
      <c r="MGE61" s="31"/>
      <c r="MGF61" s="31"/>
      <c r="MGG61" s="31"/>
      <c r="MGH61" s="31"/>
      <c r="MGI61" s="31"/>
      <c r="MGJ61" s="31"/>
      <c r="MGK61" s="31"/>
      <c r="MGL61" s="31"/>
      <c r="MGM61" s="31"/>
      <c r="MGN61" s="31"/>
      <c r="MGO61" s="31"/>
      <c r="MGP61" s="31"/>
      <c r="MGQ61" s="31"/>
      <c r="MGR61" s="31"/>
      <c r="MGS61" s="31"/>
      <c r="MGT61" s="31"/>
      <c r="MGU61" s="31"/>
      <c r="MGV61" s="31"/>
      <c r="MGW61" s="31"/>
      <c r="MGX61" s="31"/>
      <c r="MGY61" s="31"/>
      <c r="MGZ61" s="31"/>
      <c r="MHA61" s="31"/>
      <c r="MHB61" s="31"/>
      <c r="MHC61" s="31"/>
      <c r="MHD61" s="31"/>
      <c r="MHE61" s="31"/>
      <c r="MHF61" s="31"/>
      <c r="MHG61" s="31"/>
      <c r="MHH61" s="31"/>
      <c r="MHI61" s="31"/>
      <c r="MHJ61" s="31"/>
      <c r="MHK61" s="31"/>
      <c r="MHL61" s="31"/>
      <c r="MHM61" s="31"/>
      <c r="MHN61" s="31"/>
      <c r="MHO61" s="31"/>
      <c r="MHP61" s="31"/>
      <c r="MHQ61" s="31"/>
      <c r="MHR61" s="31"/>
      <c r="MHS61" s="31"/>
      <c r="MHT61" s="31"/>
      <c r="MHU61" s="31"/>
      <c r="MHV61" s="31"/>
      <c r="MHW61" s="31"/>
      <c r="MHX61" s="31"/>
      <c r="MHY61" s="31"/>
      <c r="MHZ61" s="31"/>
      <c r="MIA61" s="31"/>
      <c r="MIB61" s="31"/>
      <c r="MIC61" s="31"/>
      <c r="MID61" s="31"/>
      <c r="MIE61" s="31"/>
      <c r="MIF61" s="31"/>
      <c r="MIG61" s="31"/>
      <c r="MIH61" s="31"/>
      <c r="MII61" s="31"/>
      <c r="MIJ61" s="31"/>
      <c r="MIK61" s="31"/>
      <c r="MIL61" s="31"/>
      <c r="MIM61" s="31"/>
      <c r="MIN61" s="31"/>
      <c r="MIO61" s="31"/>
      <c r="MIP61" s="31"/>
      <c r="MIQ61" s="31"/>
      <c r="MIR61" s="31"/>
      <c r="MIS61" s="31"/>
      <c r="MIT61" s="31"/>
      <c r="MIU61" s="31"/>
      <c r="MIV61" s="31"/>
      <c r="MIW61" s="31"/>
      <c r="MIX61" s="31"/>
      <c r="MIY61" s="31"/>
      <c r="MIZ61" s="31"/>
      <c r="MJA61" s="31"/>
      <c r="MJB61" s="31"/>
      <c r="MJC61" s="31"/>
      <c r="MJD61" s="31"/>
      <c r="MJE61" s="31"/>
      <c r="MJF61" s="31"/>
      <c r="MJG61" s="31"/>
      <c r="MJH61" s="31"/>
      <c r="MJI61" s="31"/>
      <c r="MJJ61" s="31"/>
      <c r="MJK61" s="31"/>
      <c r="MJL61" s="31"/>
      <c r="MJM61" s="31"/>
      <c r="MJN61" s="31"/>
      <c r="MJO61" s="31"/>
      <c r="MJP61" s="31"/>
      <c r="MJQ61" s="31"/>
      <c r="MJR61" s="31"/>
      <c r="MJS61" s="31"/>
      <c r="MJT61" s="31"/>
      <c r="MJU61" s="31"/>
      <c r="MJV61" s="31"/>
      <c r="MJW61" s="31"/>
      <c r="MJX61" s="31"/>
      <c r="MJY61" s="31"/>
      <c r="MJZ61" s="31"/>
      <c r="MKA61" s="31"/>
      <c r="MKB61" s="31"/>
      <c r="MKC61" s="31"/>
      <c r="MKD61" s="31"/>
      <c r="MKE61" s="31"/>
      <c r="MKF61" s="31"/>
      <c r="MKG61" s="31"/>
      <c r="MKH61" s="31"/>
      <c r="MKI61" s="31"/>
      <c r="MKJ61" s="31"/>
      <c r="MKK61" s="31"/>
      <c r="MKL61" s="31"/>
      <c r="MKM61" s="31"/>
      <c r="MKN61" s="31"/>
      <c r="MKO61" s="31"/>
      <c r="MKP61" s="31"/>
      <c r="MKQ61" s="31"/>
      <c r="MKR61" s="31"/>
      <c r="MKS61" s="31"/>
      <c r="MKT61" s="31"/>
      <c r="MKU61" s="31"/>
      <c r="MKV61" s="31"/>
      <c r="MKW61" s="31"/>
      <c r="MKX61" s="31"/>
      <c r="MKY61" s="31"/>
      <c r="MKZ61" s="31"/>
      <c r="MLA61" s="31"/>
      <c r="MLB61" s="31"/>
      <c r="MLC61" s="31"/>
      <c r="MLD61" s="31"/>
      <c r="MLE61" s="31"/>
      <c r="MLF61" s="31"/>
      <c r="MLG61" s="31"/>
      <c r="MLH61" s="31"/>
      <c r="MLI61" s="31"/>
      <c r="MLJ61" s="31"/>
      <c r="MLK61" s="31"/>
      <c r="MLL61" s="31"/>
      <c r="MLM61" s="31"/>
      <c r="MLN61" s="31"/>
      <c r="MLO61" s="31"/>
      <c r="MLP61" s="31"/>
      <c r="MLQ61" s="31"/>
      <c r="MLR61" s="31"/>
      <c r="MLS61" s="31"/>
      <c r="MLT61" s="31"/>
      <c r="MLU61" s="31"/>
      <c r="MLV61" s="31"/>
      <c r="MLW61" s="31"/>
      <c r="MLX61" s="31"/>
      <c r="MLY61" s="31"/>
      <c r="MLZ61" s="31"/>
      <c r="MMA61" s="31"/>
      <c r="MMB61" s="31"/>
      <c r="MMC61" s="31"/>
      <c r="MMD61" s="31"/>
      <c r="MME61" s="31"/>
      <c r="MMF61" s="31"/>
      <c r="MMG61" s="31"/>
      <c r="MMH61" s="31"/>
      <c r="MMI61" s="31"/>
      <c r="MMJ61" s="31"/>
      <c r="MMK61" s="31"/>
      <c r="MML61" s="31"/>
      <c r="MMM61" s="31"/>
      <c r="MMN61" s="31"/>
      <c r="MMO61" s="31"/>
      <c r="MMP61" s="31"/>
      <c r="MMQ61" s="31"/>
      <c r="MMR61" s="31"/>
      <c r="MMS61" s="31"/>
      <c r="MMT61" s="31"/>
      <c r="MMU61" s="31"/>
      <c r="MMV61" s="31"/>
      <c r="MMW61" s="31"/>
      <c r="MMX61" s="31"/>
      <c r="MMY61" s="31"/>
      <c r="MMZ61" s="31"/>
      <c r="MNA61" s="31"/>
      <c r="MNB61" s="31"/>
      <c r="MNC61" s="31"/>
      <c r="MND61" s="31"/>
      <c r="MNE61" s="31"/>
      <c r="MNF61" s="31"/>
      <c r="MNG61" s="31"/>
      <c r="MNH61" s="31"/>
      <c r="MNI61" s="31"/>
      <c r="MNJ61" s="31"/>
      <c r="MNK61" s="31"/>
      <c r="MNL61" s="31"/>
      <c r="MNM61" s="31"/>
      <c r="MNN61" s="31"/>
      <c r="MNO61" s="31"/>
      <c r="MNP61" s="31"/>
      <c r="MNQ61" s="31"/>
      <c r="MNR61" s="31"/>
      <c r="MNS61" s="31"/>
      <c r="MNT61" s="31"/>
      <c r="MNU61" s="31"/>
      <c r="MNV61" s="31"/>
      <c r="MNW61" s="31"/>
      <c r="MNX61" s="31"/>
      <c r="MNY61" s="31"/>
      <c r="MNZ61" s="31"/>
      <c r="MOA61" s="31"/>
      <c r="MOB61" s="31"/>
      <c r="MOC61" s="31"/>
      <c r="MOD61" s="31"/>
      <c r="MOE61" s="31"/>
      <c r="MOF61" s="31"/>
      <c r="MOG61" s="31"/>
      <c r="MOH61" s="31"/>
      <c r="MOI61" s="31"/>
      <c r="MOJ61" s="31"/>
      <c r="MOK61" s="31"/>
      <c r="MOL61" s="31"/>
      <c r="MOM61" s="31"/>
      <c r="MON61" s="31"/>
      <c r="MOO61" s="31"/>
      <c r="MOP61" s="31"/>
      <c r="MOQ61" s="31"/>
      <c r="MOR61" s="31"/>
      <c r="MOS61" s="31"/>
      <c r="MOT61" s="31"/>
      <c r="MOU61" s="31"/>
      <c r="MOV61" s="31"/>
      <c r="MOW61" s="31"/>
      <c r="MOX61" s="31"/>
      <c r="MOY61" s="31"/>
      <c r="MOZ61" s="31"/>
      <c r="MPA61" s="31"/>
      <c r="MPB61" s="31"/>
      <c r="MPC61" s="31"/>
      <c r="MPD61" s="31"/>
      <c r="MPE61" s="31"/>
      <c r="MPF61" s="31"/>
      <c r="MPG61" s="31"/>
      <c r="MPH61" s="31"/>
      <c r="MPI61" s="31"/>
      <c r="MPJ61" s="31"/>
      <c r="MPK61" s="31"/>
      <c r="MPL61" s="31"/>
      <c r="MPM61" s="31"/>
      <c r="MPN61" s="31"/>
      <c r="MPO61" s="31"/>
      <c r="MPP61" s="31"/>
      <c r="MPQ61" s="31"/>
      <c r="MPR61" s="31"/>
      <c r="MPS61" s="31"/>
      <c r="MPT61" s="31"/>
      <c r="MPU61" s="31"/>
      <c r="MPV61" s="31"/>
      <c r="MPW61" s="31"/>
      <c r="MPX61" s="31"/>
      <c r="MPY61" s="31"/>
      <c r="MPZ61" s="31"/>
      <c r="MQA61" s="31"/>
      <c r="MQB61" s="31"/>
      <c r="MQC61" s="31"/>
      <c r="MQD61" s="31"/>
      <c r="MQE61" s="31"/>
      <c r="MQF61" s="31"/>
      <c r="MQG61" s="31"/>
      <c r="MQH61" s="31"/>
      <c r="MQI61" s="31"/>
      <c r="MQJ61" s="31"/>
      <c r="MQK61" s="31"/>
      <c r="MQL61" s="31"/>
      <c r="MQM61" s="31"/>
      <c r="MQN61" s="31"/>
      <c r="MQO61" s="31"/>
      <c r="MQP61" s="31"/>
      <c r="MQQ61" s="31"/>
      <c r="MQR61" s="31"/>
      <c r="MQS61" s="31"/>
      <c r="MQT61" s="31"/>
      <c r="MQU61" s="31"/>
      <c r="MQV61" s="31"/>
      <c r="MQW61" s="31"/>
      <c r="MQX61" s="31"/>
      <c r="MQY61" s="31"/>
      <c r="MQZ61" s="31"/>
      <c r="MRA61" s="31"/>
      <c r="MRB61" s="31"/>
      <c r="MRC61" s="31"/>
      <c r="MRD61" s="31"/>
      <c r="MRE61" s="31"/>
      <c r="MRF61" s="31"/>
      <c r="MRG61" s="31"/>
      <c r="MRH61" s="31"/>
      <c r="MRI61" s="31"/>
      <c r="MRJ61" s="31"/>
      <c r="MRK61" s="31"/>
      <c r="MRL61" s="31"/>
      <c r="MRM61" s="31"/>
      <c r="MRN61" s="31"/>
      <c r="MRO61" s="31"/>
      <c r="MRP61" s="31"/>
      <c r="MRQ61" s="31"/>
      <c r="MRR61" s="31"/>
      <c r="MRS61" s="31"/>
      <c r="MRT61" s="31"/>
      <c r="MRU61" s="31"/>
      <c r="MRV61" s="31"/>
      <c r="MRW61" s="31"/>
      <c r="MRX61" s="31"/>
      <c r="MRY61" s="31"/>
      <c r="MRZ61" s="31"/>
      <c r="MSA61" s="31"/>
      <c r="MSB61" s="31"/>
      <c r="MSC61" s="31"/>
      <c r="MSD61" s="31"/>
      <c r="MSE61" s="31"/>
      <c r="MSF61" s="31"/>
      <c r="MSG61" s="31"/>
      <c r="MSH61" s="31"/>
      <c r="MSI61" s="31"/>
      <c r="MSJ61" s="31"/>
      <c r="MSK61" s="31"/>
      <c r="MSL61" s="31"/>
      <c r="MSM61" s="31"/>
      <c r="MSN61" s="31"/>
      <c r="MSO61" s="31"/>
      <c r="MSP61" s="31"/>
      <c r="MSQ61" s="31"/>
      <c r="MSR61" s="31"/>
      <c r="MSS61" s="31"/>
      <c r="MST61" s="31"/>
      <c r="MSU61" s="31"/>
      <c r="MSV61" s="31"/>
      <c r="MSW61" s="31"/>
      <c r="MSX61" s="31"/>
      <c r="MSY61" s="31"/>
      <c r="MSZ61" s="31"/>
      <c r="MTA61" s="31"/>
      <c r="MTB61" s="31"/>
      <c r="MTC61" s="31"/>
      <c r="MTD61" s="31"/>
      <c r="MTE61" s="31"/>
      <c r="MTF61" s="31"/>
      <c r="MTG61" s="31"/>
      <c r="MTH61" s="31"/>
      <c r="MTI61" s="31"/>
      <c r="MTJ61" s="31"/>
      <c r="MTK61" s="31"/>
      <c r="MTL61" s="31"/>
      <c r="MTM61" s="31"/>
      <c r="MTN61" s="31"/>
      <c r="MTO61" s="31"/>
      <c r="MTP61" s="31"/>
      <c r="MTQ61" s="31"/>
      <c r="MTR61" s="31"/>
      <c r="MTS61" s="31"/>
      <c r="MTT61" s="31"/>
      <c r="MTU61" s="31"/>
      <c r="MTV61" s="31"/>
      <c r="MTW61" s="31"/>
      <c r="MTX61" s="31"/>
      <c r="MTY61" s="31"/>
      <c r="MTZ61" s="31"/>
      <c r="MUA61" s="31"/>
      <c r="MUB61" s="31"/>
      <c r="MUC61" s="31"/>
      <c r="MUD61" s="31"/>
      <c r="MUE61" s="31"/>
      <c r="MUF61" s="31"/>
      <c r="MUG61" s="31"/>
      <c r="MUH61" s="31"/>
      <c r="MUI61" s="31"/>
      <c r="MUJ61" s="31"/>
      <c r="MUK61" s="31"/>
      <c r="MUL61" s="31"/>
      <c r="MUM61" s="31"/>
      <c r="MUN61" s="31"/>
      <c r="MUO61" s="31"/>
      <c r="MUP61" s="31"/>
      <c r="MUQ61" s="31"/>
      <c r="MUR61" s="31"/>
      <c r="MUS61" s="31"/>
      <c r="MUT61" s="31"/>
      <c r="MUU61" s="31"/>
      <c r="MUV61" s="31"/>
      <c r="MUW61" s="31"/>
      <c r="MUX61" s="31"/>
      <c r="MUY61" s="31"/>
      <c r="MUZ61" s="31"/>
      <c r="MVA61" s="31"/>
      <c r="MVB61" s="31"/>
      <c r="MVC61" s="31"/>
      <c r="MVD61" s="31"/>
      <c r="MVE61" s="31"/>
      <c r="MVF61" s="31"/>
      <c r="MVG61" s="31"/>
      <c r="MVH61" s="31"/>
      <c r="MVI61" s="31"/>
      <c r="MVJ61" s="31"/>
      <c r="MVK61" s="31"/>
      <c r="MVL61" s="31"/>
      <c r="MVM61" s="31"/>
      <c r="MVN61" s="31"/>
      <c r="MVO61" s="31"/>
      <c r="MVP61" s="31"/>
      <c r="MVQ61" s="31"/>
      <c r="MVR61" s="31"/>
      <c r="MVS61" s="31"/>
      <c r="MVT61" s="31"/>
      <c r="MVU61" s="31"/>
      <c r="MVV61" s="31"/>
      <c r="MVW61" s="31"/>
      <c r="MVX61" s="31"/>
      <c r="MVY61" s="31"/>
      <c r="MVZ61" s="31"/>
      <c r="MWA61" s="31"/>
      <c r="MWB61" s="31"/>
      <c r="MWC61" s="31"/>
      <c r="MWD61" s="31"/>
      <c r="MWE61" s="31"/>
      <c r="MWF61" s="31"/>
      <c r="MWG61" s="31"/>
      <c r="MWH61" s="31"/>
      <c r="MWI61" s="31"/>
      <c r="MWJ61" s="31"/>
      <c r="MWK61" s="31"/>
      <c r="MWL61" s="31"/>
      <c r="MWM61" s="31"/>
      <c r="MWN61" s="31"/>
      <c r="MWO61" s="31"/>
      <c r="MWP61" s="31"/>
      <c r="MWQ61" s="31"/>
      <c r="MWR61" s="31"/>
      <c r="MWS61" s="31"/>
      <c r="MWT61" s="31"/>
      <c r="MWU61" s="31"/>
      <c r="MWV61" s="31"/>
      <c r="MWW61" s="31"/>
      <c r="MWX61" s="31"/>
      <c r="MWY61" s="31"/>
      <c r="MWZ61" s="31"/>
      <c r="MXA61" s="31"/>
      <c r="MXB61" s="31"/>
      <c r="MXC61" s="31"/>
      <c r="MXD61" s="31"/>
      <c r="MXE61" s="31"/>
      <c r="MXF61" s="31"/>
      <c r="MXG61" s="31"/>
      <c r="MXH61" s="31"/>
      <c r="MXI61" s="31"/>
      <c r="MXJ61" s="31"/>
      <c r="MXK61" s="31"/>
      <c r="MXL61" s="31"/>
      <c r="MXM61" s="31"/>
      <c r="MXN61" s="31"/>
      <c r="MXO61" s="31"/>
      <c r="MXP61" s="31"/>
      <c r="MXQ61" s="31"/>
      <c r="MXR61" s="31"/>
      <c r="MXS61" s="31"/>
      <c r="MXT61" s="31"/>
      <c r="MXU61" s="31"/>
      <c r="MXV61" s="31"/>
      <c r="MXW61" s="31"/>
      <c r="MXX61" s="31"/>
      <c r="MXY61" s="31"/>
      <c r="MXZ61" s="31"/>
      <c r="MYA61" s="31"/>
      <c r="MYB61" s="31"/>
      <c r="MYC61" s="31"/>
      <c r="MYD61" s="31"/>
      <c r="MYE61" s="31"/>
      <c r="MYF61" s="31"/>
      <c r="MYG61" s="31"/>
      <c r="MYH61" s="31"/>
      <c r="MYI61" s="31"/>
      <c r="MYJ61" s="31"/>
      <c r="MYK61" s="31"/>
      <c r="MYL61" s="31"/>
      <c r="MYM61" s="31"/>
      <c r="MYN61" s="31"/>
      <c r="MYO61" s="31"/>
      <c r="MYP61" s="31"/>
      <c r="MYQ61" s="31"/>
      <c r="MYR61" s="31"/>
      <c r="MYS61" s="31"/>
      <c r="MYT61" s="31"/>
      <c r="MYU61" s="31"/>
      <c r="MYV61" s="31"/>
      <c r="MYW61" s="31"/>
      <c r="MYX61" s="31"/>
      <c r="MYY61" s="31"/>
      <c r="MYZ61" s="31"/>
      <c r="MZA61" s="31"/>
      <c r="MZB61" s="31"/>
      <c r="MZC61" s="31"/>
      <c r="MZD61" s="31"/>
      <c r="MZE61" s="31"/>
      <c r="MZF61" s="31"/>
      <c r="MZG61" s="31"/>
      <c r="MZH61" s="31"/>
      <c r="MZI61" s="31"/>
      <c r="MZJ61" s="31"/>
      <c r="MZK61" s="31"/>
      <c r="MZL61" s="31"/>
      <c r="MZM61" s="31"/>
      <c r="MZN61" s="31"/>
      <c r="MZO61" s="31"/>
      <c r="MZP61" s="31"/>
      <c r="MZQ61" s="31"/>
      <c r="MZR61" s="31"/>
      <c r="MZS61" s="31"/>
      <c r="MZT61" s="31"/>
      <c r="MZU61" s="31"/>
      <c r="MZV61" s="31"/>
      <c r="MZW61" s="31"/>
      <c r="MZX61" s="31"/>
      <c r="MZY61" s="31"/>
      <c r="MZZ61" s="31"/>
      <c r="NAA61" s="31"/>
      <c r="NAB61" s="31"/>
      <c r="NAC61" s="31"/>
      <c r="NAD61" s="31"/>
      <c r="NAE61" s="31"/>
      <c r="NAF61" s="31"/>
      <c r="NAG61" s="31"/>
      <c r="NAH61" s="31"/>
      <c r="NAI61" s="31"/>
      <c r="NAJ61" s="31"/>
      <c r="NAK61" s="31"/>
      <c r="NAL61" s="31"/>
      <c r="NAM61" s="31"/>
      <c r="NAN61" s="31"/>
      <c r="NAO61" s="31"/>
      <c r="NAP61" s="31"/>
      <c r="NAQ61" s="31"/>
      <c r="NAR61" s="31"/>
      <c r="NAS61" s="31"/>
      <c r="NAT61" s="31"/>
      <c r="NAU61" s="31"/>
      <c r="NAV61" s="31"/>
      <c r="NAW61" s="31"/>
      <c r="NAX61" s="31"/>
      <c r="NAY61" s="31"/>
      <c r="NAZ61" s="31"/>
      <c r="NBA61" s="31"/>
      <c r="NBB61" s="31"/>
      <c r="NBC61" s="31"/>
      <c r="NBD61" s="31"/>
      <c r="NBE61" s="31"/>
      <c r="NBF61" s="31"/>
      <c r="NBG61" s="31"/>
      <c r="NBH61" s="31"/>
      <c r="NBI61" s="31"/>
      <c r="NBJ61" s="31"/>
      <c r="NBK61" s="31"/>
      <c r="NBL61" s="31"/>
      <c r="NBM61" s="31"/>
      <c r="NBN61" s="31"/>
      <c r="NBO61" s="31"/>
      <c r="NBP61" s="31"/>
      <c r="NBQ61" s="31"/>
      <c r="NBR61" s="31"/>
      <c r="NBS61" s="31"/>
      <c r="NBT61" s="31"/>
      <c r="NBU61" s="31"/>
      <c r="NBV61" s="31"/>
      <c r="NBW61" s="31"/>
      <c r="NBX61" s="31"/>
      <c r="NBY61" s="31"/>
      <c r="NBZ61" s="31"/>
      <c r="NCA61" s="31"/>
      <c r="NCB61" s="31"/>
      <c r="NCC61" s="31"/>
      <c r="NCD61" s="31"/>
      <c r="NCE61" s="31"/>
      <c r="NCF61" s="31"/>
      <c r="NCG61" s="31"/>
      <c r="NCH61" s="31"/>
      <c r="NCI61" s="31"/>
      <c r="NCJ61" s="31"/>
      <c r="NCK61" s="31"/>
      <c r="NCL61" s="31"/>
      <c r="NCM61" s="31"/>
      <c r="NCN61" s="31"/>
      <c r="NCO61" s="31"/>
      <c r="NCP61" s="31"/>
      <c r="NCQ61" s="31"/>
      <c r="NCR61" s="31"/>
      <c r="NCS61" s="31"/>
      <c r="NCT61" s="31"/>
      <c r="NCU61" s="31"/>
      <c r="NCV61" s="31"/>
      <c r="NCW61" s="31"/>
      <c r="NCX61" s="31"/>
      <c r="NCY61" s="31"/>
      <c r="NCZ61" s="31"/>
      <c r="NDA61" s="31"/>
      <c r="NDB61" s="31"/>
      <c r="NDC61" s="31"/>
      <c r="NDD61" s="31"/>
      <c r="NDE61" s="31"/>
      <c r="NDF61" s="31"/>
      <c r="NDG61" s="31"/>
      <c r="NDH61" s="31"/>
      <c r="NDI61" s="31"/>
      <c r="NDJ61" s="31"/>
      <c r="NDK61" s="31"/>
      <c r="NDL61" s="31"/>
      <c r="NDM61" s="31"/>
      <c r="NDN61" s="31"/>
      <c r="NDO61" s="31"/>
      <c r="NDP61" s="31"/>
      <c r="NDQ61" s="31"/>
      <c r="NDR61" s="31"/>
      <c r="NDS61" s="31"/>
      <c r="NDT61" s="31"/>
      <c r="NDU61" s="31"/>
      <c r="NDV61" s="31"/>
      <c r="NDW61" s="31"/>
      <c r="NDX61" s="31"/>
      <c r="NDY61" s="31"/>
      <c r="NDZ61" s="31"/>
      <c r="NEA61" s="31"/>
      <c r="NEB61" s="31"/>
      <c r="NEC61" s="31"/>
      <c r="NED61" s="31"/>
      <c r="NEE61" s="31"/>
      <c r="NEF61" s="31"/>
      <c r="NEG61" s="31"/>
      <c r="NEH61" s="31"/>
      <c r="NEI61" s="31"/>
      <c r="NEJ61" s="31"/>
      <c r="NEK61" s="31"/>
      <c r="NEL61" s="31"/>
      <c r="NEM61" s="31"/>
      <c r="NEN61" s="31"/>
      <c r="NEO61" s="31"/>
      <c r="NEP61" s="31"/>
      <c r="NEQ61" s="31"/>
      <c r="NER61" s="31"/>
      <c r="NES61" s="31"/>
      <c r="NET61" s="31"/>
      <c r="NEU61" s="31"/>
      <c r="NEV61" s="31"/>
      <c r="NEW61" s="31"/>
      <c r="NEX61" s="31"/>
      <c r="NEY61" s="31"/>
      <c r="NEZ61" s="31"/>
      <c r="NFA61" s="31"/>
      <c r="NFB61" s="31"/>
      <c r="NFC61" s="31"/>
      <c r="NFD61" s="31"/>
      <c r="NFE61" s="31"/>
      <c r="NFF61" s="31"/>
      <c r="NFG61" s="31"/>
      <c r="NFH61" s="31"/>
      <c r="NFI61" s="31"/>
      <c r="NFJ61" s="31"/>
      <c r="NFK61" s="31"/>
      <c r="NFL61" s="31"/>
      <c r="NFM61" s="31"/>
      <c r="NFN61" s="31"/>
      <c r="NFO61" s="31"/>
      <c r="NFP61" s="31"/>
      <c r="NFQ61" s="31"/>
      <c r="NFR61" s="31"/>
      <c r="NFS61" s="31"/>
      <c r="NFT61" s="31"/>
      <c r="NFU61" s="31"/>
      <c r="NFV61" s="31"/>
      <c r="NFW61" s="31"/>
      <c r="NFX61" s="31"/>
      <c r="NFY61" s="31"/>
      <c r="NFZ61" s="31"/>
      <c r="NGA61" s="31"/>
      <c r="NGB61" s="31"/>
      <c r="NGC61" s="31"/>
      <c r="NGD61" s="31"/>
      <c r="NGE61" s="31"/>
      <c r="NGF61" s="31"/>
      <c r="NGG61" s="31"/>
      <c r="NGH61" s="31"/>
      <c r="NGI61" s="31"/>
      <c r="NGJ61" s="31"/>
      <c r="NGK61" s="31"/>
      <c r="NGL61" s="31"/>
      <c r="NGM61" s="31"/>
      <c r="NGN61" s="31"/>
      <c r="NGO61" s="31"/>
      <c r="NGP61" s="31"/>
      <c r="NGQ61" s="31"/>
      <c r="NGR61" s="31"/>
      <c r="NGS61" s="31"/>
      <c r="NGT61" s="31"/>
      <c r="NGU61" s="31"/>
      <c r="NGV61" s="31"/>
      <c r="NGW61" s="31"/>
      <c r="NGX61" s="31"/>
      <c r="NGY61" s="31"/>
      <c r="NGZ61" s="31"/>
      <c r="NHA61" s="31"/>
      <c r="NHB61" s="31"/>
      <c r="NHC61" s="31"/>
      <c r="NHD61" s="31"/>
      <c r="NHE61" s="31"/>
      <c r="NHF61" s="31"/>
      <c r="NHG61" s="31"/>
      <c r="NHH61" s="31"/>
      <c r="NHI61" s="31"/>
      <c r="NHJ61" s="31"/>
      <c r="NHK61" s="31"/>
      <c r="NHL61" s="31"/>
      <c r="NHM61" s="31"/>
      <c r="NHN61" s="31"/>
      <c r="NHO61" s="31"/>
      <c r="NHP61" s="31"/>
      <c r="NHQ61" s="31"/>
      <c r="NHR61" s="31"/>
      <c r="NHS61" s="31"/>
      <c r="NHT61" s="31"/>
      <c r="NHU61" s="31"/>
      <c r="NHV61" s="31"/>
      <c r="NHW61" s="31"/>
      <c r="NHX61" s="31"/>
      <c r="NHY61" s="31"/>
      <c r="NHZ61" s="31"/>
      <c r="NIA61" s="31"/>
      <c r="NIB61" s="31"/>
      <c r="NIC61" s="31"/>
      <c r="NID61" s="31"/>
      <c r="NIE61" s="31"/>
      <c r="NIF61" s="31"/>
      <c r="NIG61" s="31"/>
      <c r="NIH61" s="31"/>
      <c r="NII61" s="31"/>
      <c r="NIJ61" s="31"/>
      <c r="NIK61" s="31"/>
      <c r="NIL61" s="31"/>
      <c r="NIM61" s="31"/>
      <c r="NIN61" s="31"/>
      <c r="NIO61" s="31"/>
      <c r="NIP61" s="31"/>
      <c r="NIQ61" s="31"/>
      <c r="NIR61" s="31"/>
      <c r="NIS61" s="31"/>
      <c r="NIT61" s="31"/>
      <c r="NIU61" s="31"/>
      <c r="NIV61" s="31"/>
      <c r="NIW61" s="31"/>
      <c r="NIX61" s="31"/>
      <c r="NIY61" s="31"/>
      <c r="NIZ61" s="31"/>
      <c r="NJA61" s="31"/>
      <c r="NJB61" s="31"/>
      <c r="NJC61" s="31"/>
      <c r="NJD61" s="31"/>
      <c r="NJE61" s="31"/>
      <c r="NJF61" s="31"/>
      <c r="NJG61" s="31"/>
      <c r="NJH61" s="31"/>
      <c r="NJI61" s="31"/>
      <c r="NJJ61" s="31"/>
      <c r="NJK61" s="31"/>
      <c r="NJL61" s="31"/>
      <c r="NJM61" s="31"/>
      <c r="NJN61" s="31"/>
      <c r="NJO61" s="31"/>
      <c r="NJP61" s="31"/>
      <c r="NJQ61" s="31"/>
      <c r="NJR61" s="31"/>
      <c r="NJS61" s="31"/>
      <c r="NJT61" s="31"/>
      <c r="NJU61" s="31"/>
      <c r="NJV61" s="31"/>
      <c r="NJW61" s="31"/>
      <c r="NJX61" s="31"/>
      <c r="NJY61" s="31"/>
      <c r="NJZ61" s="31"/>
      <c r="NKA61" s="31"/>
      <c r="NKB61" s="31"/>
      <c r="NKC61" s="31"/>
      <c r="NKD61" s="31"/>
      <c r="NKE61" s="31"/>
      <c r="NKF61" s="31"/>
      <c r="NKG61" s="31"/>
      <c r="NKH61" s="31"/>
      <c r="NKI61" s="31"/>
      <c r="NKJ61" s="31"/>
      <c r="NKK61" s="31"/>
      <c r="NKL61" s="31"/>
      <c r="NKM61" s="31"/>
      <c r="NKN61" s="31"/>
      <c r="NKO61" s="31"/>
      <c r="NKP61" s="31"/>
      <c r="NKQ61" s="31"/>
      <c r="NKR61" s="31"/>
      <c r="NKS61" s="31"/>
      <c r="NKT61" s="31"/>
      <c r="NKU61" s="31"/>
      <c r="NKV61" s="31"/>
      <c r="NKW61" s="31"/>
      <c r="NKX61" s="31"/>
      <c r="NKY61" s="31"/>
      <c r="NKZ61" s="31"/>
      <c r="NLA61" s="31"/>
      <c r="NLB61" s="31"/>
      <c r="NLC61" s="31"/>
      <c r="NLD61" s="31"/>
      <c r="NLE61" s="31"/>
      <c r="NLF61" s="31"/>
      <c r="NLG61" s="31"/>
      <c r="NLH61" s="31"/>
      <c r="NLI61" s="31"/>
      <c r="NLJ61" s="31"/>
      <c r="NLK61" s="31"/>
      <c r="NLL61" s="31"/>
      <c r="NLM61" s="31"/>
      <c r="NLN61" s="31"/>
      <c r="NLO61" s="31"/>
      <c r="NLP61" s="31"/>
      <c r="NLQ61" s="31"/>
      <c r="NLR61" s="31"/>
      <c r="NLS61" s="31"/>
      <c r="NLT61" s="31"/>
      <c r="NLU61" s="31"/>
      <c r="NLV61" s="31"/>
      <c r="NLW61" s="31"/>
      <c r="NLX61" s="31"/>
      <c r="NLY61" s="31"/>
      <c r="NLZ61" s="31"/>
      <c r="NMA61" s="31"/>
      <c r="NMB61" s="31"/>
      <c r="NMC61" s="31"/>
      <c r="NMD61" s="31"/>
      <c r="NME61" s="31"/>
      <c r="NMF61" s="31"/>
      <c r="NMG61" s="31"/>
      <c r="NMH61" s="31"/>
      <c r="NMI61" s="31"/>
      <c r="NMJ61" s="31"/>
      <c r="NMK61" s="31"/>
      <c r="NML61" s="31"/>
      <c r="NMM61" s="31"/>
      <c r="NMN61" s="31"/>
      <c r="NMO61" s="31"/>
      <c r="NMP61" s="31"/>
      <c r="NMQ61" s="31"/>
      <c r="NMR61" s="31"/>
      <c r="NMS61" s="31"/>
      <c r="NMT61" s="31"/>
      <c r="NMU61" s="31"/>
      <c r="NMV61" s="31"/>
      <c r="NMW61" s="31"/>
      <c r="NMX61" s="31"/>
      <c r="NMY61" s="31"/>
      <c r="NMZ61" s="31"/>
      <c r="NNA61" s="31"/>
      <c r="NNB61" s="31"/>
      <c r="NNC61" s="31"/>
      <c r="NND61" s="31"/>
      <c r="NNE61" s="31"/>
      <c r="NNF61" s="31"/>
      <c r="NNG61" s="31"/>
      <c r="NNH61" s="31"/>
      <c r="NNI61" s="31"/>
      <c r="NNJ61" s="31"/>
      <c r="NNK61" s="31"/>
      <c r="NNL61" s="31"/>
      <c r="NNM61" s="31"/>
      <c r="NNN61" s="31"/>
      <c r="NNO61" s="31"/>
      <c r="NNP61" s="31"/>
      <c r="NNQ61" s="31"/>
      <c r="NNR61" s="31"/>
      <c r="NNS61" s="31"/>
      <c r="NNT61" s="31"/>
      <c r="NNU61" s="31"/>
      <c r="NNV61" s="31"/>
      <c r="NNW61" s="31"/>
      <c r="NNX61" s="31"/>
      <c r="NNY61" s="31"/>
      <c r="NNZ61" s="31"/>
      <c r="NOA61" s="31"/>
      <c r="NOB61" s="31"/>
      <c r="NOC61" s="31"/>
      <c r="NOD61" s="31"/>
      <c r="NOE61" s="31"/>
      <c r="NOF61" s="31"/>
      <c r="NOG61" s="31"/>
      <c r="NOH61" s="31"/>
      <c r="NOI61" s="31"/>
      <c r="NOJ61" s="31"/>
      <c r="NOK61" s="31"/>
      <c r="NOL61" s="31"/>
      <c r="NOM61" s="31"/>
      <c r="NON61" s="31"/>
      <c r="NOO61" s="31"/>
      <c r="NOP61" s="31"/>
      <c r="NOQ61" s="31"/>
      <c r="NOR61" s="31"/>
      <c r="NOS61" s="31"/>
      <c r="NOT61" s="31"/>
      <c r="NOU61" s="31"/>
      <c r="NOV61" s="31"/>
      <c r="NOW61" s="31"/>
      <c r="NOX61" s="31"/>
      <c r="NOY61" s="31"/>
      <c r="NOZ61" s="31"/>
      <c r="NPA61" s="31"/>
      <c r="NPB61" s="31"/>
      <c r="NPC61" s="31"/>
      <c r="NPD61" s="31"/>
      <c r="NPE61" s="31"/>
      <c r="NPF61" s="31"/>
      <c r="NPG61" s="31"/>
      <c r="NPH61" s="31"/>
      <c r="NPI61" s="31"/>
      <c r="NPJ61" s="31"/>
      <c r="NPK61" s="31"/>
      <c r="NPL61" s="31"/>
      <c r="NPM61" s="31"/>
      <c r="NPN61" s="31"/>
      <c r="NPO61" s="31"/>
      <c r="NPP61" s="31"/>
      <c r="NPQ61" s="31"/>
      <c r="NPR61" s="31"/>
      <c r="NPS61" s="31"/>
      <c r="NPT61" s="31"/>
      <c r="NPU61" s="31"/>
      <c r="NPV61" s="31"/>
      <c r="NPW61" s="31"/>
      <c r="NPX61" s="31"/>
      <c r="NPY61" s="31"/>
      <c r="NPZ61" s="31"/>
      <c r="NQA61" s="31"/>
      <c r="NQB61" s="31"/>
      <c r="NQC61" s="31"/>
      <c r="NQD61" s="31"/>
      <c r="NQE61" s="31"/>
      <c r="NQF61" s="31"/>
      <c r="NQG61" s="31"/>
      <c r="NQH61" s="31"/>
      <c r="NQI61" s="31"/>
      <c r="NQJ61" s="31"/>
      <c r="NQK61" s="31"/>
      <c r="NQL61" s="31"/>
      <c r="NQM61" s="31"/>
      <c r="NQN61" s="31"/>
      <c r="NQO61" s="31"/>
      <c r="NQP61" s="31"/>
      <c r="NQQ61" s="31"/>
      <c r="NQR61" s="31"/>
      <c r="NQS61" s="31"/>
      <c r="NQT61" s="31"/>
      <c r="NQU61" s="31"/>
      <c r="NQV61" s="31"/>
      <c r="NQW61" s="31"/>
      <c r="NQX61" s="31"/>
      <c r="NQY61" s="31"/>
      <c r="NQZ61" s="31"/>
      <c r="NRA61" s="31"/>
      <c r="NRB61" s="31"/>
      <c r="NRC61" s="31"/>
      <c r="NRD61" s="31"/>
      <c r="NRE61" s="31"/>
      <c r="NRF61" s="31"/>
      <c r="NRG61" s="31"/>
      <c r="NRH61" s="31"/>
      <c r="NRI61" s="31"/>
      <c r="NRJ61" s="31"/>
      <c r="NRK61" s="31"/>
      <c r="NRL61" s="31"/>
      <c r="NRM61" s="31"/>
      <c r="NRN61" s="31"/>
      <c r="NRO61" s="31"/>
      <c r="NRP61" s="31"/>
      <c r="NRQ61" s="31"/>
      <c r="NRR61" s="31"/>
      <c r="NRS61" s="31"/>
      <c r="NRT61" s="31"/>
      <c r="NRU61" s="31"/>
      <c r="NRV61" s="31"/>
      <c r="NRW61" s="31"/>
      <c r="NRX61" s="31"/>
      <c r="NRY61" s="31"/>
      <c r="NRZ61" s="31"/>
      <c r="NSA61" s="31"/>
      <c r="NSB61" s="31"/>
      <c r="NSC61" s="31"/>
      <c r="NSD61" s="31"/>
      <c r="NSE61" s="31"/>
      <c r="NSF61" s="31"/>
      <c r="NSG61" s="31"/>
      <c r="NSH61" s="31"/>
      <c r="NSI61" s="31"/>
      <c r="NSJ61" s="31"/>
      <c r="NSK61" s="31"/>
      <c r="NSL61" s="31"/>
      <c r="NSM61" s="31"/>
      <c r="NSN61" s="31"/>
      <c r="NSO61" s="31"/>
      <c r="NSP61" s="31"/>
      <c r="NSQ61" s="31"/>
      <c r="NSR61" s="31"/>
      <c r="NSS61" s="31"/>
      <c r="NST61" s="31"/>
      <c r="NSU61" s="31"/>
      <c r="NSV61" s="31"/>
      <c r="NSW61" s="31"/>
      <c r="NSX61" s="31"/>
      <c r="NSY61" s="31"/>
      <c r="NSZ61" s="31"/>
      <c r="NTA61" s="31"/>
      <c r="NTB61" s="31"/>
      <c r="NTC61" s="31"/>
      <c r="NTD61" s="31"/>
      <c r="NTE61" s="31"/>
      <c r="NTF61" s="31"/>
      <c r="NTG61" s="31"/>
      <c r="NTH61" s="31"/>
      <c r="NTI61" s="31"/>
      <c r="NTJ61" s="31"/>
      <c r="NTK61" s="31"/>
      <c r="NTL61" s="31"/>
      <c r="NTM61" s="31"/>
      <c r="NTN61" s="31"/>
      <c r="NTO61" s="31"/>
      <c r="NTP61" s="31"/>
      <c r="NTQ61" s="31"/>
      <c r="NTR61" s="31"/>
      <c r="NTS61" s="31"/>
      <c r="NTT61" s="31"/>
      <c r="NTU61" s="31"/>
      <c r="NTV61" s="31"/>
      <c r="NTW61" s="31"/>
      <c r="NTX61" s="31"/>
      <c r="NTY61" s="31"/>
      <c r="NTZ61" s="31"/>
      <c r="NUA61" s="31"/>
      <c r="NUB61" s="31"/>
      <c r="NUC61" s="31"/>
      <c r="NUD61" s="31"/>
      <c r="NUE61" s="31"/>
      <c r="NUF61" s="31"/>
      <c r="NUG61" s="31"/>
      <c r="NUH61" s="31"/>
      <c r="NUI61" s="31"/>
      <c r="NUJ61" s="31"/>
      <c r="NUK61" s="31"/>
      <c r="NUL61" s="31"/>
      <c r="NUM61" s="31"/>
      <c r="NUN61" s="31"/>
      <c r="NUO61" s="31"/>
      <c r="NUP61" s="31"/>
      <c r="NUQ61" s="31"/>
      <c r="NUR61" s="31"/>
      <c r="NUS61" s="31"/>
      <c r="NUT61" s="31"/>
      <c r="NUU61" s="31"/>
      <c r="NUV61" s="31"/>
      <c r="NUW61" s="31"/>
      <c r="NUX61" s="31"/>
      <c r="NUY61" s="31"/>
      <c r="NUZ61" s="31"/>
      <c r="NVA61" s="31"/>
      <c r="NVB61" s="31"/>
      <c r="NVC61" s="31"/>
      <c r="NVD61" s="31"/>
      <c r="NVE61" s="31"/>
      <c r="NVF61" s="31"/>
      <c r="NVG61" s="31"/>
      <c r="NVH61" s="31"/>
      <c r="NVI61" s="31"/>
      <c r="NVJ61" s="31"/>
      <c r="NVK61" s="31"/>
      <c r="NVL61" s="31"/>
      <c r="NVM61" s="31"/>
      <c r="NVN61" s="31"/>
      <c r="NVO61" s="31"/>
      <c r="NVP61" s="31"/>
      <c r="NVQ61" s="31"/>
      <c r="NVR61" s="31"/>
      <c r="NVS61" s="31"/>
      <c r="NVT61" s="31"/>
      <c r="NVU61" s="31"/>
      <c r="NVV61" s="31"/>
      <c r="NVW61" s="31"/>
      <c r="NVX61" s="31"/>
      <c r="NVY61" s="31"/>
      <c r="NVZ61" s="31"/>
      <c r="NWA61" s="31"/>
      <c r="NWB61" s="31"/>
      <c r="NWC61" s="31"/>
      <c r="NWD61" s="31"/>
      <c r="NWE61" s="31"/>
      <c r="NWF61" s="31"/>
      <c r="NWG61" s="31"/>
      <c r="NWH61" s="31"/>
      <c r="NWI61" s="31"/>
      <c r="NWJ61" s="31"/>
      <c r="NWK61" s="31"/>
      <c r="NWL61" s="31"/>
      <c r="NWM61" s="31"/>
      <c r="NWN61" s="31"/>
      <c r="NWO61" s="31"/>
      <c r="NWP61" s="31"/>
      <c r="NWQ61" s="31"/>
      <c r="NWR61" s="31"/>
      <c r="NWS61" s="31"/>
      <c r="NWT61" s="31"/>
      <c r="NWU61" s="31"/>
      <c r="NWV61" s="31"/>
      <c r="NWW61" s="31"/>
      <c r="NWX61" s="31"/>
      <c r="NWY61" s="31"/>
      <c r="NWZ61" s="31"/>
      <c r="NXA61" s="31"/>
      <c r="NXB61" s="31"/>
      <c r="NXC61" s="31"/>
      <c r="NXD61" s="31"/>
      <c r="NXE61" s="31"/>
      <c r="NXF61" s="31"/>
      <c r="NXG61" s="31"/>
      <c r="NXH61" s="31"/>
      <c r="NXI61" s="31"/>
      <c r="NXJ61" s="31"/>
      <c r="NXK61" s="31"/>
      <c r="NXL61" s="31"/>
      <c r="NXM61" s="31"/>
      <c r="NXN61" s="31"/>
      <c r="NXO61" s="31"/>
      <c r="NXP61" s="31"/>
      <c r="NXQ61" s="31"/>
      <c r="NXR61" s="31"/>
      <c r="NXS61" s="31"/>
      <c r="NXT61" s="31"/>
      <c r="NXU61" s="31"/>
      <c r="NXV61" s="31"/>
      <c r="NXW61" s="31"/>
      <c r="NXX61" s="31"/>
      <c r="NXY61" s="31"/>
      <c r="NXZ61" s="31"/>
      <c r="NYA61" s="31"/>
      <c r="NYB61" s="31"/>
      <c r="NYC61" s="31"/>
      <c r="NYD61" s="31"/>
      <c r="NYE61" s="31"/>
      <c r="NYF61" s="31"/>
      <c r="NYG61" s="31"/>
      <c r="NYH61" s="31"/>
      <c r="NYI61" s="31"/>
      <c r="NYJ61" s="31"/>
      <c r="NYK61" s="31"/>
      <c r="NYL61" s="31"/>
      <c r="NYM61" s="31"/>
      <c r="NYN61" s="31"/>
      <c r="NYO61" s="31"/>
      <c r="NYP61" s="31"/>
      <c r="NYQ61" s="31"/>
      <c r="NYR61" s="31"/>
      <c r="NYS61" s="31"/>
      <c r="NYT61" s="31"/>
      <c r="NYU61" s="31"/>
      <c r="NYV61" s="31"/>
      <c r="NYW61" s="31"/>
      <c r="NYX61" s="31"/>
      <c r="NYY61" s="31"/>
      <c r="NYZ61" s="31"/>
      <c r="NZA61" s="31"/>
      <c r="NZB61" s="31"/>
      <c r="NZC61" s="31"/>
      <c r="NZD61" s="31"/>
      <c r="NZE61" s="31"/>
      <c r="NZF61" s="31"/>
      <c r="NZG61" s="31"/>
      <c r="NZH61" s="31"/>
      <c r="NZI61" s="31"/>
      <c r="NZJ61" s="31"/>
      <c r="NZK61" s="31"/>
      <c r="NZL61" s="31"/>
      <c r="NZM61" s="31"/>
      <c r="NZN61" s="31"/>
      <c r="NZO61" s="31"/>
      <c r="NZP61" s="31"/>
      <c r="NZQ61" s="31"/>
      <c r="NZR61" s="31"/>
      <c r="NZS61" s="31"/>
      <c r="NZT61" s="31"/>
      <c r="NZU61" s="31"/>
      <c r="NZV61" s="31"/>
      <c r="NZW61" s="31"/>
      <c r="NZX61" s="31"/>
      <c r="NZY61" s="31"/>
      <c r="NZZ61" s="31"/>
      <c r="OAA61" s="31"/>
      <c r="OAB61" s="31"/>
      <c r="OAC61" s="31"/>
      <c r="OAD61" s="31"/>
      <c r="OAE61" s="31"/>
      <c r="OAF61" s="31"/>
      <c r="OAG61" s="31"/>
      <c r="OAH61" s="31"/>
      <c r="OAI61" s="31"/>
      <c r="OAJ61" s="31"/>
      <c r="OAK61" s="31"/>
      <c r="OAL61" s="31"/>
      <c r="OAM61" s="31"/>
      <c r="OAN61" s="31"/>
      <c r="OAO61" s="31"/>
      <c r="OAP61" s="31"/>
      <c r="OAQ61" s="31"/>
      <c r="OAR61" s="31"/>
      <c r="OAS61" s="31"/>
      <c r="OAT61" s="31"/>
      <c r="OAU61" s="31"/>
      <c r="OAV61" s="31"/>
      <c r="OAW61" s="31"/>
      <c r="OAX61" s="31"/>
      <c r="OAY61" s="31"/>
      <c r="OAZ61" s="31"/>
      <c r="OBA61" s="31"/>
      <c r="OBB61" s="31"/>
      <c r="OBC61" s="31"/>
      <c r="OBD61" s="31"/>
      <c r="OBE61" s="31"/>
      <c r="OBF61" s="31"/>
      <c r="OBG61" s="31"/>
      <c r="OBH61" s="31"/>
      <c r="OBI61" s="31"/>
      <c r="OBJ61" s="31"/>
      <c r="OBK61" s="31"/>
      <c r="OBL61" s="31"/>
      <c r="OBM61" s="31"/>
      <c r="OBN61" s="31"/>
      <c r="OBO61" s="31"/>
      <c r="OBP61" s="31"/>
      <c r="OBQ61" s="31"/>
      <c r="OBR61" s="31"/>
      <c r="OBS61" s="31"/>
      <c r="OBT61" s="31"/>
      <c r="OBU61" s="31"/>
      <c r="OBV61" s="31"/>
      <c r="OBW61" s="31"/>
      <c r="OBX61" s="31"/>
      <c r="OBY61" s="31"/>
      <c r="OBZ61" s="31"/>
      <c r="OCA61" s="31"/>
      <c r="OCB61" s="31"/>
      <c r="OCC61" s="31"/>
      <c r="OCD61" s="31"/>
      <c r="OCE61" s="31"/>
      <c r="OCF61" s="31"/>
      <c r="OCG61" s="31"/>
      <c r="OCH61" s="31"/>
      <c r="OCI61" s="31"/>
      <c r="OCJ61" s="31"/>
      <c r="OCK61" s="31"/>
      <c r="OCL61" s="31"/>
      <c r="OCM61" s="31"/>
      <c r="OCN61" s="31"/>
      <c r="OCO61" s="31"/>
      <c r="OCP61" s="31"/>
      <c r="OCQ61" s="31"/>
      <c r="OCR61" s="31"/>
      <c r="OCS61" s="31"/>
      <c r="OCT61" s="31"/>
      <c r="OCU61" s="31"/>
      <c r="OCV61" s="31"/>
      <c r="OCW61" s="31"/>
      <c r="OCX61" s="31"/>
      <c r="OCY61" s="31"/>
      <c r="OCZ61" s="31"/>
      <c r="ODA61" s="31"/>
      <c r="ODB61" s="31"/>
      <c r="ODC61" s="31"/>
      <c r="ODD61" s="31"/>
      <c r="ODE61" s="31"/>
      <c r="ODF61" s="31"/>
      <c r="ODG61" s="31"/>
      <c r="ODH61" s="31"/>
      <c r="ODI61" s="31"/>
      <c r="ODJ61" s="31"/>
      <c r="ODK61" s="31"/>
      <c r="ODL61" s="31"/>
      <c r="ODM61" s="31"/>
      <c r="ODN61" s="31"/>
      <c r="ODO61" s="31"/>
      <c r="ODP61" s="31"/>
      <c r="ODQ61" s="31"/>
      <c r="ODR61" s="31"/>
      <c r="ODS61" s="31"/>
      <c r="ODT61" s="31"/>
      <c r="ODU61" s="31"/>
      <c r="ODV61" s="31"/>
      <c r="ODW61" s="31"/>
      <c r="ODX61" s="31"/>
      <c r="ODY61" s="31"/>
      <c r="ODZ61" s="31"/>
      <c r="OEA61" s="31"/>
      <c r="OEB61" s="31"/>
      <c r="OEC61" s="31"/>
      <c r="OED61" s="31"/>
      <c r="OEE61" s="31"/>
      <c r="OEF61" s="31"/>
      <c r="OEG61" s="31"/>
      <c r="OEH61" s="31"/>
      <c r="OEI61" s="31"/>
      <c r="OEJ61" s="31"/>
      <c r="OEK61" s="31"/>
      <c r="OEL61" s="31"/>
      <c r="OEM61" s="31"/>
      <c r="OEN61" s="31"/>
      <c r="OEO61" s="31"/>
      <c r="OEP61" s="31"/>
      <c r="OEQ61" s="31"/>
      <c r="OER61" s="31"/>
      <c r="OES61" s="31"/>
      <c r="OET61" s="31"/>
      <c r="OEU61" s="31"/>
      <c r="OEV61" s="31"/>
      <c r="OEW61" s="31"/>
      <c r="OEX61" s="31"/>
      <c r="OEY61" s="31"/>
      <c r="OEZ61" s="31"/>
      <c r="OFA61" s="31"/>
      <c r="OFB61" s="31"/>
      <c r="OFC61" s="31"/>
      <c r="OFD61" s="31"/>
      <c r="OFE61" s="31"/>
      <c r="OFF61" s="31"/>
      <c r="OFG61" s="31"/>
      <c r="OFH61" s="31"/>
      <c r="OFI61" s="31"/>
      <c r="OFJ61" s="31"/>
      <c r="OFK61" s="31"/>
      <c r="OFL61" s="31"/>
      <c r="OFM61" s="31"/>
      <c r="OFN61" s="31"/>
      <c r="OFO61" s="31"/>
      <c r="OFP61" s="31"/>
      <c r="OFQ61" s="31"/>
      <c r="OFR61" s="31"/>
      <c r="OFS61" s="31"/>
      <c r="OFT61" s="31"/>
      <c r="OFU61" s="31"/>
      <c r="OFV61" s="31"/>
      <c r="OFW61" s="31"/>
      <c r="OFX61" s="31"/>
      <c r="OFY61" s="31"/>
      <c r="OFZ61" s="31"/>
      <c r="OGA61" s="31"/>
      <c r="OGB61" s="31"/>
      <c r="OGC61" s="31"/>
      <c r="OGD61" s="31"/>
      <c r="OGE61" s="31"/>
      <c r="OGF61" s="31"/>
      <c r="OGG61" s="31"/>
      <c r="OGH61" s="31"/>
      <c r="OGI61" s="31"/>
      <c r="OGJ61" s="31"/>
      <c r="OGK61" s="31"/>
      <c r="OGL61" s="31"/>
      <c r="OGM61" s="31"/>
      <c r="OGN61" s="31"/>
      <c r="OGO61" s="31"/>
      <c r="OGP61" s="31"/>
      <c r="OGQ61" s="31"/>
      <c r="OGR61" s="31"/>
      <c r="OGS61" s="31"/>
      <c r="OGT61" s="31"/>
      <c r="OGU61" s="31"/>
      <c r="OGV61" s="31"/>
      <c r="OGW61" s="31"/>
      <c r="OGX61" s="31"/>
      <c r="OGY61" s="31"/>
      <c r="OGZ61" s="31"/>
      <c r="OHA61" s="31"/>
      <c r="OHB61" s="31"/>
      <c r="OHC61" s="31"/>
      <c r="OHD61" s="31"/>
      <c r="OHE61" s="31"/>
      <c r="OHF61" s="31"/>
      <c r="OHG61" s="31"/>
      <c r="OHH61" s="31"/>
      <c r="OHI61" s="31"/>
      <c r="OHJ61" s="31"/>
      <c r="OHK61" s="31"/>
      <c r="OHL61" s="31"/>
      <c r="OHM61" s="31"/>
      <c r="OHN61" s="31"/>
      <c r="OHO61" s="31"/>
      <c r="OHP61" s="31"/>
      <c r="OHQ61" s="31"/>
      <c r="OHR61" s="31"/>
      <c r="OHS61" s="31"/>
      <c r="OHT61" s="31"/>
      <c r="OHU61" s="31"/>
      <c r="OHV61" s="31"/>
      <c r="OHW61" s="31"/>
      <c r="OHX61" s="31"/>
      <c r="OHY61" s="31"/>
      <c r="OHZ61" s="31"/>
      <c r="OIA61" s="31"/>
      <c r="OIB61" s="31"/>
      <c r="OIC61" s="31"/>
      <c r="OID61" s="31"/>
      <c r="OIE61" s="31"/>
      <c r="OIF61" s="31"/>
      <c r="OIG61" s="31"/>
      <c r="OIH61" s="31"/>
      <c r="OII61" s="31"/>
      <c r="OIJ61" s="31"/>
      <c r="OIK61" s="31"/>
      <c r="OIL61" s="31"/>
      <c r="OIM61" s="31"/>
      <c r="OIN61" s="31"/>
      <c r="OIO61" s="31"/>
      <c r="OIP61" s="31"/>
      <c r="OIQ61" s="31"/>
      <c r="OIR61" s="31"/>
      <c r="OIS61" s="31"/>
      <c r="OIT61" s="31"/>
      <c r="OIU61" s="31"/>
      <c r="OIV61" s="31"/>
      <c r="OIW61" s="31"/>
      <c r="OIX61" s="31"/>
      <c r="OIY61" s="31"/>
      <c r="OIZ61" s="31"/>
      <c r="OJA61" s="31"/>
      <c r="OJB61" s="31"/>
      <c r="OJC61" s="31"/>
      <c r="OJD61" s="31"/>
      <c r="OJE61" s="31"/>
      <c r="OJF61" s="31"/>
      <c r="OJG61" s="31"/>
      <c r="OJH61" s="31"/>
      <c r="OJI61" s="31"/>
      <c r="OJJ61" s="31"/>
      <c r="OJK61" s="31"/>
      <c r="OJL61" s="31"/>
      <c r="OJM61" s="31"/>
      <c r="OJN61" s="31"/>
      <c r="OJO61" s="31"/>
      <c r="OJP61" s="31"/>
      <c r="OJQ61" s="31"/>
      <c r="OJR61" s="31"/>
      <c r="OJS61" s="31"/>
      <c r="OJT61" s="31"/>
      <c r="OJU61" s="31"/>
      <c r="OJV61" s="31"/>
      <c r="OJW61" s="31"/>
      <c r="OJX61" s="31"/>
      <c r="OJY61" s="31"/>
      <c r="OJZ61" s="31"/>
      <c r="OKA61" s="31"/>
      <c r="OKB61" s="31"/>
      <c r="OKC61" s="31"/>
      <c r="OKD61" s="31"/>
      <c r="OKE61" s="31"/>
      <c r="OKF61" s="31"/>
      <c r="OKG61" s="31"/>
      <c r="OKH61" s="31"/>
      <c r="OKI61" s="31"/>
      <c r="OKJ61" s="31"/>
      <c r="OKK61" s="31"/>
      <c r="OKL61" s="31"/>
      <c r="OKM61" s="31"/>
      <c r="OKN61" s="31"/>
      <c r="OKO61" s="31"/>
      <c r="OKP61" s="31"/>
      <c r="OKQ61" s="31"/>
      <c r="OKR61" s="31"/>
      <c r="OKS61" s="31"/>
      <c r="OKT61" s="31"/>
      <c r="OKU61" s="31"/>
      <c r="OKV61" s="31"/>
      <c r="OKW61" s="31"/>
      <c r="OKX61" s="31"/>
      <c r="OKY61" s="31"/>
      <c r="OKZ61" s="31"/>
      <c r="OLA61" s="31"/>
      <c r="OLB61" s="31"/>
      <c r="OLC61" s="31"/>
      <c r="OLD61" s="31"/>
      <c r="OLE61" s="31"/>
      <c r="OLF61" s="31"/>
      <c r="OLG61" s="31"/>
      <c r="OLH61" s="31"/>
      <c r="OLI61" s="31"/>
      <c r="OLJ61" s="31"/>
      <c r="OLK61" s="31"/>
      <c r="OLL61" s="31"/>
      <c r="OLM61" s="31"/>
      <c r="OLN61" s="31"/>
      <c r="OLO61" s="31"/>
      <c r="OLP61" s="31"/>
      <c r="OLQ61" s="31"/>
      <c r="OLR61" s="31"/>
      <c r="OLS61" s="31"/>
      <c r="OLT61" s="31"/>
      <c r="OLU61" s="31"/>
      <c r="OLV61" s="31"/>
      <c r="OLW61" s="31"/>
      <c r="OLX61" s="31"/>
      <c r="OLY61" s="31"/>
      <c r="OLZ61" s="31"/>
      <c r="OMA61" s="31"/>
      <c r="OMB61" s="31"/>
      <c r="OMC61" s="31"/>
      <c r="OMD61" s="31"/>
      <c r="OME61" s="31"/>
      <c r="OMF61" s="31"/>
      <c r="OMG61" s="31"/>
      <c r="OMH61" s="31"/>
      <c r="OMI61" s="31"/>
      <c r="OMJ61" s="31"/>
      <c r="OMK61" s="31"/>
      <c r="OML61" s="31"/>
      <c r="OMM61" s="31"/>
      <c r="OMN61" s="31"/>
      <c r="OMO61" s="31"/>
      <c r="OMP61" s="31"/>
      <c r="OMQ61" s="31"/>
      <c r="OMR61" s="31"/>
      <c r="OMS61" s="31"/>
      <c r="OMT61" s="31"/>
      <c r="OMU61" s="31"/>
      <c r="OMV61" s="31"/>
      <c r="OMW61" s="31"/>
      <c r="OMX61" s="31"/>
      <c r="OMY61" s="31"/>
      <c r="OMZ61" s="31"/>
      <c r="ONA61" s="31"/>
      <c r="ONB61" s="31"/>
      <c r="ONC61" s="31"/>
      <c r="OND61" s="31"/>
      <c r="ONE61" s="31"/>
      <c r="ONF61" s="31"/>
      <c r="ONG61" s="31"/>
      <c r="ONH61" s="31"/>
      <c r="ONI61" s="31"/>
      <c r="ONJ61" s="31"/>
      <c r="ONK61" s="31"/>
      <c r="ONL61" s="31"/>
      <c r="ONM61" s="31"/>
      <c r="ONN61" s="31"/>
      <c r="ONO61" s="31"/>
      <c r="ONP61" s="31"/>
      <c r="ONQ61" s="31"/>
      <c r="ONR61" s="31"/>
      <c r="ONS61" s="31"/>
      <c r="ONT61" s="31"/>
      <c r="ONU61" s="31"/>
      <c r="ONV61" s="31"/>
      <c r="ONW61" s="31"/>
      <c r="ONX61" s="31"/>
      <c r="ONY61" s="31"/>
      <c r="ONZ61" s="31"/>
      <c r="OOA61" s="31"/>
      <c r="OOB61" s="31"/>
      <c r="OOC61" s="31"/>
      <c r="OOD61" s="31"/>
      <c r="OOE61" s="31"/>
      <c r="OOF61" s="31"/>
      <c r="OOG61" s="31"/>
      <c r="OOH61" s="31"/>
      <c r="OOI61" s="31"/>
      <c r="OOJ61" s="31"/>
      <c r="OOK61" s="31"/>
      <c r="OOL61" s="31"/>
      <c r="OOM61" s="31"/>
      <c r="OON61" s="31"/>
      <c r="OOO61" s="31"/>
      <c r="OOP61" s="31"/>
      <c r="OOQ61" s="31"/>
      <c r="OOR61" s="31"/>
      <c r="OOS61" s="31"/>
      <c r="OOT61" s="31"/>
      <c r="OOU61" s="31"/>
      <c r="OOV61" s="31"/>
      <c r="OOW61" s="31"/>
      <c r="OOX61" s="31"/>
      <c r="OOY61" s="31"/>
      <c r="OOZ61" s="31"/>
      <c r="OPA61" s="31"/>
      <c r="OPB61" s="31"/>
      <c r="OPC61" s="31"/>
      <c r="OPD61" s="31"/>
      <c r="OPE61" s="31"/>
      <c r="OPF61" s="31"/>
      <c r="OPG61" s="31"/>
      <c r="OPH61" s="31"/>
      <c r="OPI61" s="31"/>
      <c r="OPJ61" s="31"/>
      <c r="OPK61" s="31"/>
      <c r="OPL61" s="31"/>
      <c r="OPM61" s="31"/>
      <c r="OPN61" s="31"/>
      <c r="OPO61" s="31"/>
      <c r="OPP61" s="31"/>
      <c r="OPQ61" s="31"/>
      <c r="OPR61" s="31"/>
      <c r="OPS61" s="31"/>
      <c r="OPT61" s="31"/>
      <c r="OPU61" s="31"/>
      <c r="OPV61" s="31"/>
      <c r="OPW61" s="31"/>
      <c r="OPX61" s="31"/>
      <c r="OPY61" s="31"/>
      <c r="OPZ61" s="31"/>
      <c r="OQA61" s="31"/>
      <c r="OQB61" s="31"/>
      <c r="OQC61" s="31"/>
      <c r="OQD61" s="31"/>
      <c r="OQE61" s="31"/>
      <c r="OQF61" s="31"/>
      <c r="OQG61" s="31"/>
      <c r="OQH61" s="31"/>
      <c r="OQI61" s="31"/>
      <c r="OQJ61" s="31"/>
      <c r="OQK61" s="31"/>
      <c r="OQL61" s="31"/>
      <c r="OQM61" s="31"/>
      <c r="OQN61" s="31"/>
      <c r="OQO61" s="31"/>
      <c r="OQP61" s="31"/>
      <c r="OQQ61" s="31"/>
      <c r="OQR61" s="31"/>
      <c r="OQS61" s="31"/>
      <c r="OQT61" s="31"/>
      <c r="OQU61" s="31"/>
      <c r="OQV61" s="31"/>
      <c r="OQW61" s="31"/>
      <c r="OQX61" s="31"/>
      <c r="OQY61" s="31"/>
      <c r="OQZ61" s="31"/>
      <c r="ORA61" s="31"/>
      <c r="ORB61" s="31"/>
      <c r="ORC61" s="31"/>
      <c r="ORD61" s="31"/>
      <c r="ORE61" s="31"/>
      <c r="ORF61" s="31"/>
      <c r="ORG61" s="31"/>
      <c r="ORH61" s="31"/>
      <c r="ORI61" s="31"/>
      <c r="ORJ61" s="31"/>
      <c r="ORK61" s="31"/>
      <c r="ORL61" s="31"/>
      <c r="ORM61" s="31"/>
      <c r="ORN61" s="31"/>
      <c r="ORO61" s="31"/>
      <c r="ORP61" s="31"/>
      <c r="ORQ61" s="31"/>
      <c r="ORR61" s="31"/>
      <c r="ORS61" s="31"/>
      <c r="ORT61" s="31"/>
      <c r="ORU61" s="31"/>
      <c r="ORV61" s="31"/>
      <c r="ORW61" s="31"/>
      <c r="ORX61" s="31"/>
      <c r="ORY61" s="31"/>
      <c r="ORZ61" s="31"/>
      <c r="OSA61" s="31"/>
      <c r="OSB61" s="31"/>
      <c r="OSC61" s="31"/>
      <c r="OSD61" s="31"/>
      <c r="OSE61" s="31"/>
      <c r="OSF61" s="31"/>
      <c r="OSG61" s="31"/>
      <c r="OSH61" s="31"/>
      <c r="OSI61" s="31"/>
      <c r="OSJ61" s="31"/>
      <c r="OSK61" s="31"/>
      <c r="OSL61" s="31"/>
      <c r="OSM61" s="31"/>
      <c r="OSN61" s="31"/>
      <c r="OSO61" s="31"/>
      <c r="OSP61" s="31"/>
      <c r="OSQ61" s="31"/>
      <c r="OSR61" s="31"/>
      <c r="OSS61" s="31"/>
      <c r="OST61" s="31"/>
      <c r="OSU61" s="31"/>
      <c r="OSV61" s="31"/>
      <c r="OSW61" s="31"/>
      <c r="OSX61" s="31"/>
      <c r="OSY61" s="31"/>
      <c r="OSZ61" s="31"/>
      <c r="OTA61" s="31"/>
      <c r="OTB61" s="31"/>
      <c r="OTC61" s="31"/>
      <c r="OTD61" s="31"/>
      <c r="OTE61" s="31"/>
      <c r="OTF61" s="31"/>
      <c r="OTG61" s="31"/>
      <c r="OTH61" s="31"/>
      <c r="OTI61" s="31"/>
      <c r="OTJ61" s="31"/>
      <c r="OTK61" s="31"/>
      <c r="OTL61" s="31"/>
      <c r="OTM61" s="31"/>
      <c r="OTN61" s="31"/>
      <c r="OTO61" s="31"/>
      <c r="OTP61" s="31"/>
      <c r="OTQ61" s="31"/>
      <c r="OTR61" s="31"/>
      <c r="OTS61" s="31"/>
      <c r="OTT61" s="31"/>
      <c r="OTU61" s="31"/>
      <c r="OTV61" s="31"/>
      <c r="OTW61" s="31"/>
      <c r="OTX61" s="31"/>
      <c r="OTY61" s="31"/>
      <c r="OTZ61" s="31"/>
      <c r="OUA61" s="31"/>
      <c r="OUB61" s="31"/>
      <c r="OUC61" s="31"/>
      <c r="OUD61" s="31"/>
      <c r="OUE61" s="31"/>
      <c r="OUF61" s="31"/>
      <c r="OUG61" s="31"/>
      <c r="OUH61" s="31"/>
      <c r="OUI61" s="31"/>
      <c r="OUJ61" s="31"/>
      <c r="OUK61" s="31"/>
      <c r="OUL61" s="31"/>
      <c r="OUM61" s="31"/>
      <c r="OUN61" s="31"/>
      <c r="OUO61" s="31"/>
      <c r="OUP61" s="31"/>
      <c r="OUQ61" s="31"/>
      <c r="OUR61" s="31"/>
      <c r="OUS61" s="31"/>
      <c r="OUT61" s="31"/>
      <c r="OUU61" s="31"/>
      <c r="OUV61" s="31"/>
      <c r="OUW61" s="31"/>
      <c r="OUX61" s="31"/>
      <c r="OUY61" s="31"/>
      <c r="OUZ61" s="31"/>
      <c r="OVA61" s="31"/>
      <c r="OVB61" s="31"/>
      <c r="OVC61" s="31"/>
      <c r="OVD61" s="31"/>
      <c r="OVE61" s="31"/>
      <c r="OVF61" s="31"/>
      <c r="OVG61" s="31"/>
      <c r="OVH61" s="31"/>
      <c r="OVI61" s="31"/>
      <c r="OVJ61" s="31"/>
      <c r="OVK61" s="31"/>
      <c r="OVL61" s="31"/>
      <c r="OVM61" s="31"/>
      <c r="OVN61" s="31"/>
      <c r="OVO61" s="31"/>
      <c r="OVP61" s="31"/>
      <c r="OVQ61" s="31"/>
      <c r="OVR61" s="31"/>
      <c r="OVS61" s="31"/>
      <c r="OVT61" s="31"/>
      <c r="OVU61" s="31"/>
      <c r="OVV61" s="31"/>
      <c r="OVW61" s="31"/>
      <c r="OVX61" s="31"/>
      <c r="OVY61" s="31"/>
      <c r="OVZ61" s="31"/>
      <c r="OWA61" s="31"/>
      <c r="OWB61" s="31"/>
      <c r="OWC61" s="31"/>
      <c r="OWD61" s="31"/>
      <c r="OWE61" s="31"/>
      <c r="OWF61" s="31"/>
      <c r="OWG61" s="31"/>
      <c r="OWH61" s="31"/>
      <c r="OWI61" s="31"/>
      <c r="OWJ61" s="31"/>
      <c r="OWK61" s="31"/>
      <c r="OWL61" s="31"/>
      <c r="OWM61" s="31"/>
      <c r="OWN61" s="31"/>
      <c r="OWO61" s="31"/>
      <c r="OWP61" s="31"/>
      <c r="OWQ61" s="31"/>
      <c r="OWR61" s="31"/>
      <c r="OWS61" s="31"/>
      <c r="OWT61" s="31"/>
      <c r="OWU61" s="31"/>
      <c r="OWV61" s="31"/>
      <c r="OWW61" s="31"/>
      <c r="OWX61" s="31"/>
      <c r="OWY61" s="31"/>
      <c r="OWZ61" s="31"/>
      <c r="OXA61" s="31"/>
      <c r="OXB61" s="31"/>
      <c r="OXC61" s="31"/>
      <c r="OXD61" s="31"/>
      <c r="OXE61" s="31"/>
      <c r="OXF61" s="31"/>
      <c r="OXG61" s="31"/>
      <c r="OXH61" s="31"/>
      <c r="OXI61" s="31"/>
      <c r="OXJ61" s="31"/>
      <c r="OXK61" s="31"/>
      <c r="OXL61" s="31"/>
      <c r="OXM61" s="31"/>
      <c r="OXN61" s="31"/>
      <c r="OXO61" s="31"/>
      <c r="OXP61" s="31"/>
      <c r="OXQ61" s="31"/>
      <c r="OXR61" s="31"/>
      <c r="OXS61" s="31"/>
      <c r="OXT61" s="31"/>
      <c r="OXU61" s="31"/>
      <c r="OXV61" s="31"/>
      <c r="OXW61" s="31"/>
      <c r="OXX61" s="31"/>
      <c r="OXY61" s="31"/>
      <c r="OXZ61" s="31"/>
      <c r="OYA61" s="31"/>
      <c r="OYB61" s="31"/>
      <c r="OYC61" s="31"/>
      <c r="OYD61" s="31"/>
      <c r="OYE61" s="31"/>
      <c r="OYF61" s="31"/>
      <c r="OYG61" s="31"/>
      <c r="OYH61" s="31"/>
      <c r="OYI61" s="31"/>
      <c r="OYJ61" s="31"/>
      <c r="OYK61" s="31"/>
      <c r="OYL61" s="31"/>
      <c r="OYM61" s="31"/>
      <c r="OYN61" s="31"/>
      <c r="OYO61" s="31"/>
      <c r="OYP61" s="31"/>
      <c r="OYQ61" s="31"/>
      <c r="OYR61" s="31"/>
      <c r="OYS61" s="31"/>
      <c r="OYT61" s="31"/>
      <c r="OYU61" s="31"/>
      <c r="OYV61" s="31"/>
      <c r="OYW61" s="31"/>
      <c r="OYX61" s="31"/>
      <c r="OYY61" s="31"/>
      <c r="OYZ61" s="31"/>
      <c r="OZA61" s="31"/>
      <c r="OZB61" s="31"/>
      <c r="OZC61" s="31"/>
      <c r="OZD61" s="31"/>
      <c r="OZE61" s="31"/>
      <c r="OZF61" s="31"/>
      <c r="OZG61" s="31"/>
      <c r="OZH61" s="31"/>
      <c r="OZI61" s="31"/>
      <c r="OZJ61" s="31"/>
      <c r="OZK61" s="31"/>
      <c r="OZL61" s="31"/>
      <c r="OZM61" s="31"/>
      <c r="OZN61" s="31"/>
      <c r="OZO61" s="31"/>
      <c r="OZP61" s="31"/>
      <c r="OZQ61" s="31"/>
      <c r="OZR61" s="31"/>
      <c r="OZS61" s="31"/>
      <c r="OZT61" s="31"/>
      <c r="OZU61" s="31"/>
      <c r="OZV61" s="31"/>
      <c r="OZW61" s="31"/>
      <c r="OZX61" s="31"/>
      <c r="OZY61" s="31"/>
      <c r="OZZ61" s="31"/>
      <c r="PAA61" s="31"/>
      <c r="PAB61" s="31"/>
      <c r="PAC61" s="31"/>
      <c r="PAD61" s="31"/>
      <c r="PAE61" s="31"/>
      <c r="PAF61" s="31"/>
      <c r="PAG61" s="31"/>
      <c r="PAH61" s="31"/>
      <c r="PAI61" s="31"/>
      <c r="PAJ61" s="31"/>
      <c r="PAK61" s="31"/>
      <c r="PAL61" s="31"/>
      <c r="PAM61" s="31"/>
      <c r="PAN61" s="31"/>
      <c r="PAO61" s="31"/>
      <c r="PAP61" s="31"/>
      <c r="PAQ61" s="31"/>
      <c r="PAR61" s="31"/>
      <c r="PAS61" s="31"/>
      <c r="PAT61" s="31"/>
      <c r="PAU61" s="31"/>
      <c r="PAV61" s="31"/>
      <c r="PAW61" s="31"/>
      <c r="PAX61" s="31"/>
      <c r="PAY61" s="31"/>
      <c r="PAZ61" s="31"/>
      <c r="PBA61" s="31"/>
      <c r="PBB61" s="31"/>
      <c r="PBC61" s="31"/>
      <c r="PBD61" s="31"/>
      <c r="PBE61" s="31"/>
      <c r="PBF61" s="31"/>
      <c r="PBG61" s="31"/>
      <c r="PBH61" s="31"/>
      <c r="PBI61" s="31"/>
      <c r="PBJ61" s="31"/>
      <c r="PBK61" s="31"/>
      <c r="PBL61" s="31"/>
      <c r="PBM61" s="31"/>
      <c r="PBN61" s="31"/>
      <c r="PBO61" s="31"/>
      <c r="PBP61" s="31"/>
      <c r="PBQ61" s="31"/>
      <c r="PBR61" s="31"/>
      <c r="PBS61" s="31"/>
      <c r="PBT61" s="31"/>
      <c r="PBU61" s="31"/>
      <c r="PBV61" s="31"/>
      <c r="PBW61" s="31"/>
      <c r="PBX61" s="31"/>
      <c r="PBY61" s="31"/>
      <c r="PBZ61" s="31"/>
      <c r="PCA61" s="31"/>
      <c r="PCB61" s="31"/>
      <c r="PCC61" s="31"/>
      <c r="PCD61" s="31"/>
      <c r="PCE61" s="31"/>
      <c r="PCF61" s="31"/>
      <c r="PCG61" s="31"/>
      <c r="PCH61" s="31"/>
      <c r="PCI61" s="31"/>
      <c r="PCJ61" s="31"/>
      <c r="PCK61" s="31"/>
      <c r="PCL61" s="31"/>
      <c r="PCM61" s="31"/>
      <c r="PCN61" s="31"/>
      <c r="PCO61" s="31"/>
      <c r="PCP61" s="31"/>
      <c r="PCQ61" s="31"/>
      <c r="PCR61" s="31"/>
      <c r="PCS61" s="31"/>
      <c r="PCT61" s="31"/>
      <c r="PCU61" s="31"/>
      <c r="PCV61" s="31"/>
      <c r="PCW61" s="31"/>
      <c r="PCX61" s="31"/>
      <c r="PCY61" s="31"/>
      <c r="PCZ61" s="31"/>
      <c r="PDA61" s="31"/>
      <c r="PDB61" s="31"/>
      <c r="PDC61" s="31"/>
      <c r="PDD61" s="31"/>
      <c r="PDE61" s="31"/>
      <c r="PDF61" s="31"/>
      <c r="PDG61" s="31"/>
      <c r="PDH61" s="31"/>
      <c r="PDI61" s="31"/>
      <c r="PDJ61" s="31"/>
      <c r="PDK61" s="31"/>
      <c r="PDL61" s="31"/>
      <c r="PDM61" s="31"/>
      <c r="PDN61" s="31"/>
      <c r="PDO61" s="31"/>
      <c r="PDP61" s="31"/>
      <c r="PDQ61" s="31"/>
      <c r="PDR61" s="31"/>
      <c r="PDS61" s="31"/>
      <c r="PDT61" s="31"/>
      <c r="PDU61" s="31"/>
      <c r="PDV61" s="31"/>
      <c r="PDW61" s="31"/>
      <c r="PDX61" s="31"/>
      <c r="PDY61" s="31"/>
      <c r="PDZ61" s="31"/>
      <c r="PEA61" s="31"/>
      <c r="PEB61" s="31"/>
      <c r="PEC61" s="31"/>
      <c r="PED61" s="31"/>
      <c r="PEE61" s="31"/>
      <c r="PEF61" s="31"/>
      <c r="PEG61" s="31"/>
      <c r="PEH61" s="31"/>
      <c r="PEI61" s="31"/>
      <c r="PEJ61" s="31"/>
      <c r="PEK61" s="31"/>
      <c r="PEL61" s="31"/>
      <c r="PEM61" s="31"/>
      <c r="PEN61" s="31"/>
      <c r="PEO61" s="31"/>
      <c r="PEP61" s="31"/>
      <c r="PEQ61" s="31"/>
      <c r="PER61" s="31"/>
      <c r="PES61" s="31"/>
      <c r="PET61" s="31"/>
      <c r="PEU61" s="31"/>
      <c r="PEV61" s="31"/>
      <c r="PEW61" s="31"/>
      <c r="PEX61" s="31"/>
      <c r="PEY61" s="31"/>
      <c r="PEZ61" s="31"/>
      <c r="PFA61" s="31"/>
      <c r="PFB61" s="31"/>
      <c r="PFC61" s="31"/>
      <c r="PFD61" s="31"/>
      <c r="PFE61" s="31"/>
      <c r="PFF61" s="31"/>
      <c r="PFG61" s="31"/>
      <c r="PFH61" s="31"/>
      <c r="PFI61" s="31"/>
      <c r="PFJ61" s="31"/>
      <c r="PFK61" s="31"/>
      <c r="PFL61" s="31"/>
      <c r="PFM61" s="31"/>
      <c r="PFN61" s="31"/>
      <c r="PFO61" s="31"/>
      <c r="PFP61" s="31"/>
      <c r="PFQ61" s="31"/>
      <c r="PFR61" s="31"/>
      <c r="PFS61" s="31"/>
      <c r="PFT61" s="31"/>
      <c r="PFU61" s="31"/>
      <c r="PFV61" s="31"/>
      <c r="PFW61" s="31"/>
      <c r="PFX61" s="31"/>
      <c r="PFY61" s="31"/>
      <c r="PFZ61" s="31"/>
      <c r="PGA61" s="31"/>
      <c r="PGB61" s="31"/>
      <c r="PGC61" s="31"/>
      <c r="PGD61" s="31"/>
      <c r="PGE61" s="31"/>
      <c r="PGF61" s="31"/>
      <c r="PGG61" s="31"/>
      <c r="PGH61" s="31"/>
      <c r="PGI61" s="31"/>
      <c r="PGJ61" s="31"/>
      <c r="PGK61" s="31"/>
      <c r="PGL61" s="31"/>
      <c r="PGM61" s="31"/>
      <c r="PGN61" s="31"/>
      <c r="PGO61" s="31"/>
      <c r="PGP61" s="31"/>
      <c r="PGQ61" s="31"/>
      <c r="PGR61" s="31"/>
      <c r="PGS61" s="31"/>
      <c r="PGT61" s="31"/>
      <c r="PGU61" s="31"/>
      <c r="PGV61" s="31"/>
      <c r="PGW61" s="31"/>
      <c r="PGX61" s="31"/>
      <c r="PGY61" s="31"/>
      <c r="PGZ61" s="31"/>
      <c r="PHA61" s="31"/>
      <c r="PHB61" s="31"/>
      <c r="PHC61" s="31"/>
      <c r="PHD61" s="31"/>
      <c r="PHE61" s="31"/>
      <c r="PHF61" s="31"/>
      <c r="PHG61" s="31"/>
      <c r="PHH61" s="31"/>
      <c r="PHI61" s="31"/>
      <c r="PHJ61" s="31"/>
      <c r="PHK61" s="31"/>
      <c r="PHL61" s="31"/>
      <c r="PHM61" s="31"/>
      <c r="PHN61" s="31"/>
      <c r="PHO61" s="31"/>
      <c r="PHP61" s="31"/>
      <c r="PHQ61" s="31"/>
      <c r="PHR61" s="31"/>
      <c r="PHS61" s="31"/>
      <c r="PHT61" s="31"/>
      <c r="PHU61" s="31"/>
      <c r="PHV61" s="31"/>
      <c r="PHW61" s="31"/>
      <c r="PHX61" s="31"/>
      <c r="PHY61" s="31"/>
      <c r="PHZ61" s="31"/>
      <c r="PIA61" s="31"/>
      <c r="PIB61" s="31"/>
      <c r="PIC61" s="31"/>
      <c r="PID61" s="31"/>
      <c r="PIE61" s="31"/>
      <c r="PIF61" s="31"/>
      <c r="PIG61" s="31"/>
      <c r="PIH61" s="31"/>
      <c r="PII61" s="31"/>
      <c r="PIJ61" s="31"/>
      <c r="PIK61" s="31"/>
      <c r="PIL61" s="31"/>
      <c r="PIM61" s="31"/>
      <c r="PIN61" s="31"/>
      <c r="PIO61" s="31"/>
      <c r="PIP61" s="31"/>
      <c r="PIQ61" s="31"/>
      <c r="PIR61" s="31"/>
      <c r="PIS61" s="31"/>
      <c r="PIT61" s="31"/>
      <c r="PIU61" s="31"/>
      <c r="PIV61" s="31"/>
      <c r="PIW61" s="31"/>
      <c r="PIX61" s="31"/>
      <c r="PIY61" s="31"/>
      <c r="PIZ61" s="31"/>
      <c r="PJA61" s="31"/>
      <c r="PJB61" s="31"/>
      <c r="PJC61" s="31"/>
      <c r="PJD61" s="31"/>
      <c r="PJE61" s="31"/>
      <c r="PJF61" s="31"/>
      <c r="PJG61" s="31"/>
      <c r="PJH61" s="31"/>
      <c r="PJI61" s="31"/>
      <c r="PJJ61" s="31"/>
      <c r="PJK61" s="31"/>
      <c r="PJL61" s="31"/>
      <c r="PJM61" s="31"/>
      <c r="PJN61" s="31"/>
      <c r="PJO61" s="31"/>
      <c r="PJP61" s="31"/>
      <c r="PJQ61" s="31"/>
      <c r="PJR61" s="31"/>
      <c r="PJS61" s="31"/>
      <c r="PJT61" s="31"/>
      <c r="PJU61" s="31"/>
      <c r="PJV61" s="31"/>
      <c r="PJW61" s="31"/>
      <c r="PJX61" s="31"/>
      <c r="PJY61" s="31"/>
      <c r="PJZ61" s="31"/>
      <c r="PKA61" s="31"/>
      <c r="PKB61" s="31"/>
      <c r="PKC61" s="31"/>
      <c r="PKD61" s="31"/>
      <c r="PKE61" s="31"/>
      <c r="PKF61" s="31"/>
      <c r="PKG61" s="31"/>
      <c r="PKH61" s="31"/>
      <c r="PKI61" s="31"/>
      <c r="PKJ61" s="31"/>
      <c r="PKK61" s="31"/>
      <c r="PKL61" s="31"/>
      <c r="PKM61" s="31"/>
      <c r="PKN61" s="31"/>
      <c r="PKO61" s="31"/>
      <c r="PKP61" s="31"/>
      <c r="PKQ61" s="31"/>
      <c r="PKR61" s="31"/>
      <c r="PKS61" s="31"/>
      <c r="PKT61" s="31"/>
      <c r="PKU61" s="31"/>
      <c r="PKV61" s="31"/>
      <c r="PKW61" s="31"/>
      <c r="PKX61" s="31"/>
      <c r="PKY61" s="31"/>
      <c r="PKZ61" s="31"/>
      <c r="PLA61" s="31"/>
      <c r="PLB61" s="31"/>
      <c r="PLC61" s="31"/>
      <c r="PLD61" s="31"/>
      <c r="PLE61" s="31"/>
      <c r="PLF61" s="31"/>
      <c r="PLG61" s="31"/>
      <c r="PLH61" s="31"/>
      <c r="PLI61" s="31"/>
      <c r="PLJ61" s="31"/>
      <c r="PLK61" s="31"/>
      <c r="PLL61" s="31"/>
      <c r="PLM61" s="31"/>
      <c r="PLN61" s="31"/>
      <c r="PLO61" s="31"/>
      <c r="PLP61" s="31"/>
      <c r="PLQ61" s="31"/>
      <c r="PLR61" s="31"/>
      <c r="PLS61" s="31"/>
      <c r="PLT61" s="31"/>
      <c r="PLU61" s="31"/>
      <c r="PLV61" s="31"/>
      <c r="PLW61" s="31"/>
      <c r="PLX61" s="31"/>
      <c r="PLY61" s="31"/>
      <c r="PLZ61" s="31"/>
      <c r="PMA61" s="31"/>
      <c r="PMB61" s="31"/>
      <c r="PMC61" s="31"/>
      <c r="PMD61" s="31"/>
      <c r="PME61" s="31"/>
      <c r="PMF61" s="31"/>
      <c r="PMG61" s="31"/>
      <c r="PMH61" s="31"/>
      <c r="PMI61" s="31"/>
      <c r="PMJ61" s="31"/>
      <c r="PMK61" s="31"/>
      <c r="PML61" s="31"/>
      <c r="PMM61" s="31"/>
      <c r="PMN61" s="31"/>
      <c r="PMO61" s="31"/>
      <c r="PMP61" s="31"/>
      <c r="PMQ61" s="31"/>
      <c r="PMR61" s="31"/>
      <c r="PMS61" s="31"/>
      <c r="PMT61" s="31"/>
      <c r="PMU61" s="31"/>
      <c r="PMV61" s="31"/>
      <c r="PMW61" s="31"/>
      <c r="PMX61" s="31"/>
      <c r="PMY61" s="31"/>
      <c r="PMZ61" s="31"/>
      <c r="PNA61" s="31"/>
      <c r="PNB61" s="31"/>
      <c r="PNC61" s="31"/>
      <c r="PND61" s="31"/>
      <c r="PNE61" s="31"/>
      <c r="PNF61" s="31"/>
      <c r="PNG61" s="31"/>
      <c r="PNH61" s="31"/>
      <c r="PNI61" s="31"/>
      <c r="PNJ61" s="31"/>
      <c r="PNK61" s="31"/>
      <c r="PNL61" s="31"/>
      <c r="PNM61" s="31"/>
      <c r="PNN61" s="31"/>
      <c r="PNO61" s="31"/>
      <c r="PNP61" s="31"/>
      <c r="PNQ61" s="31"/>
      <c r="PNR61" s="31"/>
      <c r="PNS61" s="31"/>
      <c r="PNT61" s="31"/>
      <c r="PNU61" s="31"/>
      <c r="PNV61" s="31"/>
      <c r="PNW61" s="31"/>
      <c r="PNX61" s="31"/>
      <c r="PNY61" s="31"/>
      <c r="PNZ61" s="31"/>
      <c r="POA61" s="31"/>
      <c r="POB61" s="31"/>
      <c r="POC61" s="31"/>
      <c r="POD61" s="31"/>
      <c r="POE61" s="31"/>
      <c r="POF61" s="31"/>
      <c r="POG61" s="31"/>
      <c r="POH61" s="31"/>
      <c r="POI61" s="31"/>
      <c r="POJ61" s="31"/>
      <c r="POK61" s="31"/>
      <c r="POL61" s="31"/>
      <c r="POM61" s="31"/>
      <c r="PON61" s="31"/>
      <c r="POO61" s="31"/>
      <c r="POP61" s="31"/>
      <c r="POQ61" s="31"/>
      <c r="POR61" s="31"/>
      <c r="POS61" s="31"/>
      <c r="POT61" s="31"/>
      <c r="POU61" s="31"/>
      <c r="POV61" s="31"/>
      <c r="POW61" s="31"/>
      <c r="POX61" s="31"/>
      <c r="POY61" s="31"/>
      <c r="POZ61" s="31"/>
      <c r="PPA61" s="31"/>
      <c r="PPB61" s="31"/>
      <c r="PPC61" s="31"/>
      <c r="PPD61" s="31"/>
      <c r="PPE61" s="31"/>
      <c r="PPF61" s="31"/>
      <c r="PPG61" s="31"/>
      <c r="PPH61" s="31"/>
      <c r="PPI61" s="31"/>
      <c r="PPJ61" s="31"/>
      <c r="PPK61" s="31"/>
      <c r="PPL61" s="31"/>
      <c r="PPM61" s="31"/>
      <c r="PPN61" s="31"/>
      <c r="PPO61" s="31"/>
      <c r="PPP61" s="31"/>
      <c r="PPQ61" s="31"/>
      <c r="PPR61" s="31"/>
      <c r="PPS61" s="31"/>
      <c r="PPT61" s="31"/>
      <c r="PPU61" s="31"/>
      <c r="PPV61" s="31"/>
      <c r="PPW61" s="31"/>
      <c r="PPX61" s="31"/>
      <c r="PPY61" s="31"/>
      <c r="PPZ61" s="31"/>
      <c r="PQA61" s="31"/>
      <c r="PQB61" s="31"/>
      <c r="PQC61" s="31"/>
      <c r="PQD61" s="31"/>
      <c r="PQE61" s="31"/>
      <c r="PQF61" s="31"/>
      <c r="PQG61" s="31"/>
      <c r="PQH61" s="31"/>
      <c r="PQI61" s="31"/>
      <c r="PQJ61" s="31"/>
      <c r="PQK61" s="31"/>
      <c r="PQL61" s="31"/>
      <c r="PQM61" s="31"/>
      <c r="PQN61" s="31"/>
      <c r="PQO61" s="31"/>
      <c r="PQP61" s="31"/>
      <c r="PQQ61" s="31"/>
      <c r="PQR61" s="31"/>
      <c r="PQS61" s="31"/>
      <c r="PQT61" s="31"/>
      <c r="PQU61" s="31"/>
      <c r="PQV61" s="31"/>
      <c r="PQW61" s="31"/>
      <c r="PQX61" s="31"/>
      <c r="PQY61" s="31"/>
      <c r="PQZ61" s="31"/>
      <c r="PRA61" s="31"/>
      <c r="PRB61" s="31"/>
      <c r="PRC61" s="31"/>
      <c r="PRD61" s="31"/>
      <c r="PRE61" s="31"/>
      <c r="PRF61" s="31"/>
      <c r="PRG61" s="31"/>
      <c r="PRH61" s="31"/>
      <c r="PRI61" s="31"/>
      <c r="PRJ61" s="31"/>
      <c r="PRK61" s="31"/>
      <c r="PRL61" s="31"/>
      <c r="PRM61" s="31"/>
      <c r="PRN61" s="31"/>
      <c r="PRO61" s="31"/>
      <c r="PRP61" s="31"/>
      <c r="PRQ61" s="31"/>
      <c r="PRR61" s="31"/>
      <c r="PRS61" s="31"/>
      <c r="PRT61" s="31"/>
      <c r="PRU61" s="31"/>
      <c r="PRV61" s="31"/>
      <c r="PRW61" s="31"/>
      <c r="PRX61" s="31"/>
      <c r="PRY61" s="31"/>
      <c r="PRZ61" s="31"/>
      <c r="PSA61" s="31"/>
      <c r="PSB61" s="31"/>
      <c r="PSC61" s="31"/>
      <c r="PSD61" s="31"/>
      <c r="PSE61" s="31"/>
      <c r="PSF61" s="31"/>
      <c r="PSG61" s="31"/>
      <c r="PSH61" s="31"/>
      <c r="PSI61" s="31"/>
      <c r="PSJ61" s="31"/>
      <c r="PSK61" s="31"/>
      <c r="PSL61" s="31"/>
      <c r="PSM61" s="31"/>
      <c r="PSN61" s="31"/>
      <c r="PSO61" s="31"/>
      <c r="PSP61" s="31"/>
      <c r="PSQ61" s="31"/>
      <c r="PSR61" s="31"/>
      <c r="PSS61" s="31"/>
      <c r="PST61" s="31"/>
      <c r="PSU61" s="31"/>
      <c r="PSV61" s="31"/>
      <c r="PSW61" s="31"/>
      <c r="PSX61" s="31"/>
      <c r="PSY61" s="31"/>
      <c r="PSZ61" s="31"/>
      <c r="PTA61" s="31"/>
      <c r="PTB61" s="31"/>
      <c r="PTC61" s="31"/>
      <c r="PTD61" s="31"/>
      <c r="PTE61" s="31"/>
      <c r="PTF61" s="31"/>
      <c r="PTG61" s="31"/>
      <c r="PTH61" s="31"/>
      <c r="PTI61" s="31"/>
      <c r="PTJ61" s="31"/>
      <c r="PTK61" s="31"/>
      <c r="PTL61" s="31"/>
      <c r="PTM61" s="31"/>
      <c r="PTN61" s="31"/>
      <c r="PTO61" s="31"/>
      <c r="PTP61" s="31"/>
      <c r="PTQ61" s="31"/>
      <c r="PTR61" s="31"/>
      <c r="PTS61" s="31"/>
      <c r="PTT61" s="31"/>
      <c r="PTU61" s="31"/>
      <c r="PTV61" s="31"/>
      <c r="PTW61" s="31"/>
      <c r="PTX61" s="31"/>
      <c r="PTY61" s="31"/>
      <c r="PTZ61" s="31"/>
      <c r="PUA61" s="31"/>
      <c r="PUB61" s="31"/>
      <c r="PUC61" s="31"/>
      <c r="PUD61" s="31"/>
      <c r="PUE61" s="31"/>
      <c r="PUF61" s="31"/>
      <c r="PUG61" s="31"/>
      <c r="PUH61" s="31"/>
      <c r="PUI61" s="31"/>
      <c r="PUJ61" s="31"/>
      <c r="PUK61" s="31"/>
      <c r="PUL61" s="31"/>
      <c r="PUM61" s="31"/>
      <c r="PUN61" s="31"/>
      <c r="PUO61" s="31"/>
      <c r="PUP61" s="31"/>
      <c r="PUQ61" s="31"/>
      <c r="PUR61" s="31"/>
      <c r="PUS61" s="31"/>
      <c r="PUT61" s="31"/>
      <c r="PUU61" s="31"/>
      <c r="PUV61" s="31"/>
      <c r="PUW61" s="31"/>
      <c r="PUX61" s="31"/>
      <c r="PUY61" s="31"/>
      <c r="PUZ61" s="31"/>
      <c r="PVA61" s="31"/>
      <c r="PVB61" s="31"/>
      <c r="PVC61" s="31"/>
      <c r="PVD61" s="31"/>
      <c r="PVE61" s="31"/>
      <c r="PVF61" s="31"/>
      <c r="PVG61" s="31"/>
      <c r="PVH61" s="31"/>
      <c r="PVI61" s="31"/>
      <c r="PVJ61" s="31"/>
      <c r="PVK61" s="31"/>
      <c r="PVL61" s="31"/>
      <c r="PVM61" s="31"/>
      <c r="PVN61" s="31"/>
      <c r="PVO61" s="31"/>
      <c r="PVP61" s="31"/>
      <c r="PVQ61" s="31"/>
      <c r="PVR61" s="31"/>
      <c r="PVS61" s="31"/>
      <c r="PVT61" s="31"/>
      <c r="PVU61" s="31"/>
      <c r="PVV61" s="31"/>
      <c r="PVW61" s="31"/>
      <c r="PVX61" s="31"/>
      <c r="PVY61" s="31"/>
      <c r="PVZ61" s="31"/>
      <c r="PWA61" s="31"/>
      <c r="PWB61" s="31"/>
      <c r="PWC61" s="31"/>
      <c r="PWD61" s="31"/>
      <c r="PWE61" s="31"/>
      <c r="PWF61" s="31"/>
      <c r="PWG61" s="31"/>
      <c r="PWH61" s="31"/>
      <c r="PWI61" s="31"/>
      <c r="PWJ61" s="31"/>
      <c r="PWK61" s="31"/>
      <c r="PWL61" s="31"/>
      <c r="PWM61" s="31"/>
      <c r="PWN61" s="31"/>
      <c r="PWO61" s="31"/>
      <c r="PWP61" s="31"/>
      <c r="PWQ61" s="31"/>
      <c r="PWR61" s="31"/>
      <c r="PWS61" s="31"/>
      <c r="PWT61" s="31"/>
      <c r="PWU61" s="31"/>
      <c r="PWV61" s="31"/>
      <c r="PWW61" s="31"/>
      <c r="PWX61" s="31"/>
      <c r="PWY61" s="31"/>
      <c r="PWZ61" s="31"/>
      <c r="PXA61" s="31"/>
      <c r="PXB61" s="31"/>
      <c r="PXC61" s="31"/>
      <c r="PXD61" s="31"/>
      <c r="PXE61" s="31"/>
      <c r="PXF61" s="31"/>
      <c r="PXG61" s="31"/>
      <c r="PXH61" s="31"/>
      <c r="PXI61" s="31"/>
      <c r="PXJ61" s="31"/>
      <c r="PXK61" s="31"/>
      <c r="PXL61" s="31"/>
      <c r="PXM61" s="31"/>
      <c r="PXN61" s="31"/>
      <c r="PXO61" s="31"/>
      <c r="PXP61" s="31"/>
      <c r="PXQ61" s="31"/>
      <c r="PXR61" s="31"/>
      <c r="PXS61" s="31"/>
      <c r="PXT61" s="31"/>
      <c r="PXU61" s="31"/>
      <c r="PXV61" s="31"/>
      <c r="PXW61" s="31"/>
      <c r="PXX61" s="31"/>
      <c r="PXY61" s="31"/>
      <c r="PXZ61" s="31"/>
      <c r="PYA61" s="31"/>
      <c r="PYB61" s="31"/>
      <c r="PYC61" s="31"/>
      <c r="PYD61" s="31"/>
      <c r="PYE61" s="31"/>
      <c r="PYF61" s="31"/>
      <c r="PYG61" s="31"/>
      <c r="PYH61" s="31"/>
      <c r="PYI61" s="31"/>
      <c r="PYJ61" s="31"/>
      <c r="PYK61" s="31"/>
      <c r="PYL61" s="31"/>
      <c r="PYM61" s="31"/>
      <c r="PYN61" s="31"/>
      <c r="PYO61" s="31"/>
      <c r="PYP61" s="31"/>
      <c r="PYQ61" s="31"/>
      <c r="PYR61" s="31"/>
      <c r="PYS61" s="31"/>
      <c r="PYT61" s="31"/>
      <c r="PYU61" s="31"/>
      <c r="PYV61" s="31"/>
      <c r="PYW61" s="31"/>
      <c r="PYX61" s="31"/>
      <c r="PYY61" s="31"/>
      <c r="PYZ61" s="31"/>
      <c r="PZA61" s="31"/>
      <c r="PZB61" s="31"/>
      <c r="PZC61" s="31"/>
      <c r="PZD61" s="31"/>
      <c r="PZE61" s="31"/>
      <c r="PZF61" s="31"/>
      <c r="PZG61" s="31"/>
      <c r="PZH61" s="31"/>
      <c r="PZI61" s="31"/>
      <c r="PZJ61" s="31"/>
      <c r="PZK61" s="31"/>
      <c r="PZL61" s="31"/>
      <c r="PZM61" s="31"/>
      <c r="PZN61" s="31"/>
      <c r="PZO61" s="31"/>
      <c r="PZP61" s="31"/>
      <c r="PZQ61" s="31"/>
      <c r="PZR61" s="31"/>
      <c r="PZS61" s="31"/>
      <c r="PZT61" s="31"/>
      <c r="PZU61" s="31"/>
      <c r="PZV61" s="31"/>
      <c r="PZW61" s="31"/>
      <c r="PZX61" s="31"/>
      <c r="PZY61" s="31"/>
      <c r="PZZ61" s="31"/>
      <c r="QAA61" s="31"/>
      <c r="QAB61" s="31"/>
      <c r="QAC61" s="31"/>
      <c r="QAD61" s="31"/>
      <c r="QAE61" s="31"/>
      <c r="QAF61" s="31"/>
      <c r="QAG61" s="31"/>
      <c r="QAH61" s="31"/>
      <c r="QAI61" s="31"/>
      <c r="QAJ61" s="31"/>
      <c r="QAK61" s="31"/>
      <c r="QAL61" s="31"/>
      <c r="QAM61" s="31"/>
      <c r="QAN61" s="31"/>
      <c r="QAO61" s="31"/>
      <c r="QAP61" s="31"/>
      <c r="QAQ61" s="31"/>
      <c r="QAR61" s="31"/>
      <c r="QAS61" s="31"/>
      <c r="QAT61" s="31"/>
      <c r="QAU61" s="31"/>
      <c r="QAV61" s="31"/>
      <c r="QAW61" s="31"/>
      <c r="QAX61" s="31"/>
      <c r="QAY61" s="31"/>
      <c r="QAZ61" s="31"/>
      <c r="QBA61" s="31"/>
      <c r="QBB61" s="31"/>
      <c r="QBC61" s="31"/>
      <c r="QBD61" s="31"/>
      <c r="QBE61" s="31"/>
      <c r="QBF61" s="31"/>
      <c r="QBG61" s="31"/>
      <c r="QBH61" s="31"/>
      <c r="QBI61" s="31"/>
      <c r="QBJ61" s="31"/>
      <c r="QBK61" s="31"/>
      <c r="QBL61" s="31"/>
      <c r="QBM61" s="31"/>
      <c r="QBN61" s="31"/>
      <c r="QBO61" s="31"/>
      <c r="QBP61" s="31"/>
      <c r="QBQ61" s="31"/>
      <c r="QBR61" s="31"/>
      <c r="QBS61" s="31"/>
      <c r="QBT61" s="31"/>
      <c r="QBU61" s="31"/>
      <c r="QBV61" s="31"/>
      <c r="QBW61" s="31"/>
      <c r="QBX61" s="31"/>
      <c r="QBY61" s="31"/>
      <c r="QBZ61" s="31"/>
      <c r="QCA61" s="31"/>
      <c r="QCB61" s="31"/>
      <c r="QCC61" s="31"/>
      <c r="QCD61" s="31"/>
      <c r="QCE61" s="31"/>
      <c r="QCF61" s="31"/>
      <c r="QCG61" s="31"/>
      <c r="QCH61" s="31"/>
      <c r="QCI61" s="31"/>
      <c r="QCJ61" s="31"/>
      <c r="QCK61" s="31"/>
      <c r="QCL61" s="31"/>
      <c r="QCM61" s="31"/>
      <c r="QCN61" s="31"/>
      <c r="QCO61" s="31"/>
      <c r="QCP61" s="31"/>
      <c r="QCQ61" s="31"/>
      <c r="QCR61" s="31"/>
      <c r="QCS61" s="31"/>
      <c r="QCT61" s="31"/>
      <c r="QCU61" s="31"/>
      <c r="QCV61" s="31"/>
      <c r="QCW61" s="31"/>
      <c r="QCX61" s="31"/>
      <c r="QCY61" s="31"/>
      <c r="QCZ61" s="31"/>
      <c r="QDA61" s="31"/>
      <c r="QDB61" s="31"/>
      <c r="QDC61" s="31"/>
      <c r="QDD61" s="31"/>
      <c r="QDE61" s="31"/>
      <c r="QDF61" s="31"/>
      <c r="QDG61" s="31"/>
      <c r="QDH61" s="31"/>
      <c r="QDI61" s="31"/>
      <c r="QDJ61" s="31"/>
      <c r="QDK61" s="31"/>
      <c r="QDL61" s="31"/>
      <c r="QDM61" s="31"/>
      <c r="QDN61" s="31"/>
      <c r="QDO61" s="31"/>
      <c r="QDP61" s="31"/>
      <c r="QDQ61" s="31"/>
      <c r="QDR61" s="31"/>
      <c r="QDS61" s="31"/>
      <c r="QDT61" s="31"/>
      <c r="QDU61" s="31"/>
      <c r="QDV61" s="31"/>
      <c r="QDW61" s="31"/>
      <c r="QDX61" s="31"/>
      <c r="QDY61" s="31"/>
      <c r="QDZ61" s="31"/>
      <c r="QEA61" s="31"/>
      <c r="QEB61" s="31"/>
      <c r="QEC61" s="31"/>
      <c r="QED61" s="31"/>
      <c r="QEE61" s="31"/>
      <c r="QEF61" s="31"/>
      <c r="QEG61" s="31"/>
      <c r="QEH61" s="31"/>
      <c r="QEI61" s="31"/>
      <c r="QEJ61" s="31"/>
      <c r="QEK61" s="31"/>
      <c r="QEL61" s="31"/>
      <c r="QEM61" s="31"/>
      <c r="QEN61" s="31"/>
      <c r="QEO61" s="31"/>
      <c r="QEP61" s="31"/>
      <c r="QEQ61" s="31"/>
      <c r="QER61" s="31"/>
      <c r="QES61" s="31"/>
      <c r="QET61" s="31"/>
      <c r="QEU61" s="31"/>
      <c r="QEV61" s="31"/>
      <c r="QEW61" s="31"/>
      <c r="QEX61" s="31"/>
      <c r="QEY61" s="31"/>
      <c r="QEZ61" s="31"/>
      <c r="QFA61" s="31"/>
      <c r="QFB61" s="31"/>
      <c r="QFC61" s="31"/>
      <c r="QFD61" s="31"/>
      <c r="QFE61" s="31"/>
      <c r="QFF61" s="31"/>
      <c r="QFG61" s="31"/>
      <c r="QFH61" s="31"/>
      <c r="QFI61" s="31"/>
      <c r="QFJ61" s="31"/>
      <c r="QFK61" s="31"/>
      <c r="QFL61" s="31"/>
      <c r="QFM61" s="31"/>
      <c r="QFN61" s="31"/>
      <c r="QFO61" s="31"/>
      <c r="QFP61" s="31"/>
      <c r="QFQ61" s="31"/>
      <c r="QFR61" s="31"/>
      <c r="QFS61" s="31"/>
      <c r="QFT61" s="31"/>
      <c r="QFU61" s="31"/>
      <c r="QFV61" s="31"/>
      <c r="QFW61" s="31"/>
      <c r="QFX61" s="31"/>
      <c r="QFY61" s="31"/>
      <c r="QFZ61" s="31"/>
      <c r="QGA61" s="31"/>
      <c r="QGB61" s="31"/>
      <c r="QGC61" s="31"/>
      <c r="QGD61" s="31"/>
      <c r="QGE61" s="31"/>
      <c r="QGF61" s="31"/>
      <c r="QGG61" s="31"/>
      <c r="QGH61" s="31"/>
      <c r="QGI61" s="31"/>
      <c r="QGJ61" s="31"/>
      <c r="QGK61" s="31"/>
      <c r="QGL61" s="31"/>
      <c r="QGM61" s="31"/>
      <c r="QGN61" s="31"/>
      <c r="QGO61" s="31"/>
      <c r="QGP61" s="31"/>
      <c r="QGQ61" s="31"/>
      <c r="QGR61" s="31"/>
      <c r="QGS61" s="31"/>
      <c r="QGT61" s="31"/>
      <c r="QGU61" s="31"/>
      <c r="QGV61" s="31"/>
      <c r="QGW61" s="31"/>
      <c r="QGX61" s="31"/>
      <c r="QGY61" s="31"/>
      <c r="QGZ61" s="31"/>
      <c r="QHA61" s="31"/>
      <c r="QHB61" s="31"/>
      <c r="QHC61" s="31"/>
      <c r="QHD61" s="31"/>
      <c r="QHE61" s="31"/>
      <c r="QHF61" s="31"/>
      <c r="QHG61" s="31"/>
      <c r="QHH61" s="31"/>
      <c r="QHI61" s="31"/>
      <c r="QHJ61" s="31"/>
      <c r="QHK61" s="31"/>
      <c r="QHL61" s="31"/>
      <c r="QHM61" s="31"/>
      <c r="QHN61" s="31"/>
      <c r="QHO61" s="31"/>
      <c r="QHP61" s="31"/>
      <c r="QHQ61" s="31"/>
      <c r="QHR61" s="31"/>
      <c r="QHS61" s="31"/>
      <c r="QHT61" s="31"/>
      <c r="QHU61" s="31"/>
      <c r="QHV61" s="31"/>
      <c r="QHW61" s="31"/>
      <c r="QHX61" s="31"/>
      <c r="QHY61" s="31"/>
      <c r="QHZ61" s="31"/>
      <c r="QIA61" s="31"/>
      <c r="QIB61" s="31"/>
      <c r="QIC61" s="31"/>
      <c r="QID61" s="31"/>
      <c r="QIE61" s="31"/>
      <c r="QIF61" s="31"/>
      <c r="QIG61" s="31"/>
      <c r="QIH61" s="31"/>
      <c r="QII61" s="31"/>
      <c r="QIJ61" s="31"/>
      <c r="QIK61" s="31"/>
      <c r="QIL61" s="31"/>
      <c r="QIM61" s="31"/>
      <c r="QIN61" s="31"/>
      <c r="QIO61" s="31"/>
      <c r="QIP61" s="31"/>
      <c r="QIQ61" s="31"/>
      <c r="QIR61" s="31"/>
      <c r="QIS61" s="31"/>
      <c r="QIT61" s="31"/>
      <c r="QIU61" s="31"/>
      <c r="QIV61" s="31"/>
      <c r="QIW61" s="31"/>
      <c r="QIX61" s="31"/>
      <c r="QIY61" s="31"/>
      <c r="QIZ61" s="31"/>
      <c r="QJA61" s="31"/>
      <c r="QJB61" s="31"/>
      <c r="QJC61" s="31"/>
      <c r="QJD61" s="31"/>
      <c r="QJE61" s="31"/>
      <c r="QJF61" s="31"/>
      <c r="QJG61" s="31"/>
      <c r="QJH61" s="31"/>
      <c r="QJI61" s="31"/>
      <c r="QJJ61" s="31"/>
      <c r="QJK61" s="31"/>
      <c r="QJL61" s="31"/>
      <c r="QJM61" s="31"/>
      <c r="QJN61" s="31"/>
      <c r="QJO61" s="31"/>
      <c r="QJP61" s="31"/>
      <c r="QJQ61" s="31"/>
      <c r="QJR61" s="31"/>
      <c r="QJS61" s="31"/>
      <c r="QJT61" s="31"/>
      <c r="QJU61" s="31"/>
      <c r="QJV61" s="31"/>
      <c r="QJW61" s="31"/>
      <c r="QJX61" s="31"/>
      <c r="QJY61" s="31"/>
      <c r="QJZ61" s="31"/>
      <c r="QKA61" s="31"/>
      <c r="QKB61" s="31"/>
      <c r="QKC61" s="31"/>
      <c r="QKD61" s="31"/>
      <c r="QKE61" s="31"/>
      <c r="QKF61" s="31"/>
      <c r="QKG61" s="31"/>
      <c r="QKH61" s="31"/>
      <c r="QKI61" s="31"/>
      <c r="QKJ61" s="31"/>
      <c r="QKK61" s="31"/>
      <c r="QKL61" s="31"/>
      <c r="QKM61" s="31"/>
      <c r="QKN61" s="31"/>
      <c r="QKO61" s="31"/>
      <c r="QKP61" s="31"/>
      <c r="QKQ61" s="31"/>
      <c r="QKR61" s="31"/>
      <c r="QKS61" s="31"/>
      <c r="QKT61" s="31"/>
      <c r="QKU61" s="31"/>
      <c r="QKV61" s="31"/>
      <c r="QKW61" s="31"/>
      <c r="QKX61" s="31"/>
      <c r="QKY61" s="31"/>
      <c r="QKZ61" s="31"/>
      <c r="QLA61" s="31"/>
      <c r="QLB61" s="31"/>
      <c r="QLC61" s="31"/>
      <c r="QLD61" s="31"/>
      <c r="QLE61" s="31"/>
      <c r="QLF61" s="31"/>
      <c r="QLG61" s="31"/>
      <c r="QLH61" s="31"/>
      <c r="QLI61" s="31"/>
      <c r="QLJ61" s="31"/>
      <c r="QLK61" s="31"/>
      <c r="QLL61" s="31"/>
      <c r="QLM61" s="31"/>
      <c r="QLN61" s="31"/>
      <c r="QLO61" s="31"/>
      <c r="QLP61" s="31"/>
      <c r="QLQ61" s="31"/>
      <c r="QLR61" s="31"/>
      <c r="QLS61" s="31"/>
      <c r="QLT61" s="31"/>
      <c r="QLU61" s="31"/>
      <c r="QLV61" s="31"/>
      <c r="QLW61" s="31"/>
      <c r="QLX61" s="31"/>
      <c r="QLY61" s="31"/>
      <c r="QLZ61" s="31"/>
      <c r="QMA61" s="31"/>
      <c r="QMB61" s="31"/>
      <c r="QMC61" s="31"/>
      <c r="QMD61" s="31"/>
      <c r="QME61" s="31"/>
      <c r="QMF61" s="31"/>
      <c r="QMG61" s="31"/>
      <c r="QMH61" s="31"/>
      <c r="QMI61" s="31"/>
      <c r="QMJ61" s="31"/>
      <c r="QMK61" s="31"/>
      <c r="QML61" s="31"/>
      <c r="QMM61" s="31"/>
      <c r="QMN61" s="31"/>
      <c r="QMO61" s="31"/>
      <c r="QMP61" s="31"/>
      <c r="QMQ61" s="31"/>
      <c r="QMR61" s="31"/>
      <c r="QMS61" s="31"/>
      <c r="QMT61" s="31"/>
      <c r="QMU61" s="31"/>
      <c r="QMV61" s="31"/>
      <c r="QMW61" s="31"/>
      <c r="QMX61" s="31"/>
      <c r="QMY61" s="31"/>
      <c r="QMZ61" s="31"/>
      <c r="QNA61" s="31"/>
      <c r="QNB61" s="31"/>
      <c r="QNC61" s="31"/>
      <c r="QND61" s="31"/>
      <c r="QNE61" s="31"/>
      <c r="QNF61" s="31"/>
      <c r="QNG61" s="31"/>
      <c r="QNH61" s="31"/>
      <c r="QNI61" s="31"/>
      <c r="QNJ61" s="31"/>
      <c r="QNK61" s="31"/>
      <c r="QNL61" s="31"/>
      <c r="QNM61" s="31"/>
      <c r="QNN61" s="31"/>
      <c r="QNO61" s="31"/>
      <c r="QNP61" s="31"/>
      <c r="QNQ61" s="31"/>
      <c r="QNR61" s="31"/>
      <c r="QNS61" s="31"/>
      <c r="QNT61" s="31"/>
      <c r="QNU61" s="31"/>
      <c r="QNV61" s="31"/>
      <c r="QNW61" s="31"/>
      <c r="QNX61" s="31"/>
      <c r="QNY61" s="31"/>
      <c r="QNZ61" s="31"/>
      <c r="QOA61" s="31"/>
      <c r="QOB61" s="31"/>
      <c r="QOC61" s="31"/>
      <c r="QOD61" s="31"/>
      <c r="QOE61" s="31"/>
      <c r="QOF61" s="31"/>
      <c r="QOG61" s="31"/>
      <c r="QOH61" s="31"/>
      <c r="QOI61" s="31"/>
      <c r="QOJ61" s="31"/>
      <c r="QOK61" s="31"/>
      <c r="QOL61" s="31"/>
      <c r="QOM61" s="31"/>
      <c r="QON61" s="31"/>
      <c r="QOO61" s="31"/>
      <c r="QOP61" s="31"/>
      <c r="QOQ61" s="31"/>
      <c r="QOR61" s="31"/>
      <c r="QOS61" s="31"/>
      <c r="QOT61" s="31"/>
      <c r="QOU61" s="31"/>
      <c r="QOV61" s="31"/>
      <c r="QOW61" s="31"/>
      <c r="QOX61" s="31"/>
      <c r="QOY61" s="31"/>
      <c r="QOZ61" s="31"/>
      <c r="QPA61" s="31"/>
      <c r="QPB61" s="31"/>
      <c r="QPC61" s="31"/>
      <c r="QPD61" s="31"/>
      <c r="QPE61" s="31"/>
      <c r="QPF61" s="31"/>
      <c r="QPG61" s="31"/>
      <c r="QPH61" s="31"/>
      <c r="QPI61" s="31"/>
      <c r="QPJ61" s="31"/>
      <c r="QPK61" s="31"/>
      <c r="QPL61" s="31"/>
      <c r="QPM61" s="31"/>
      <c r="QPN61" s="31"/>
      <c r="QPO61" s="31"/>
      <c r="QPP61" s="31"/>
      <c r="QPQ61" s="31"/>
      <c r="QPR61" s="31"/>
      <c r="QPS61" s="31"/>
      <c r="QPT61" s="31"/>
      <c r="QPU61" s="31"/>
      <c r="QPV61" s="31"/>
      <c r="QPW61" s="31"/>
      <c r="QPX61" s="31"/>
      <c r="QPY61" s="31"/>
      <c r="QPZ61" s="31"/>
      <c r="QQA61" s="31"/>
      <c r="QQB61" s="31"/>
      <c r="QQC61" s="31"/>
      <c r="QQD61" s="31"/>
      <c r="QQE61" s="31"/>
      <c r="QQF61" s="31"/>
      <c r="QQG61" s="31"/>
      <c r="QQH61" s="31"/>
      <c r="QQI61" s="31"/>
      <c r="QQJ61" s="31"/>
      <c r="QQK61" s="31"/>
      <c r="QQL61" s="31"/>
      <c r="QQM61" s="31"/>
      <c r="QQN61" s="31"/>
      <c r="QQO61" s="31"/>
      <c r="QQP61" s="31"/>
      <c r="QQQ61" s="31"/>
      <c r="QQR61" s="31"/>
      <c r="QQS61" s="31"/>
      <c r="QQT61" s="31"/>
      <c r="QQU61" s="31"/>
      <c r="QQV61" s="31"/>
      <c r="QQW61" s="31"/>
      <c r="QQX61" s="31"/>
      <c r="QQY61" s="31"/>
      <c r="QQZ61" s="31"/>
      <c r="QRA61" s="31"/>
      <c r="QRB61" s="31"/>
      <c r="QRC61" s="31"/>
      <c r="QRD61" s="31"/>
      <c r="QRE61" s="31"/>
      <c r="QRF61" s="31"/>
      <c r="QRG61" s="31"/>
      <c r="QRH61" s="31"/>
      <c r="QRI61" s="31"/>
      <c r="QRJ61" s="31"/>
      <c r="QRK61" s="31"/>
      <c r="QRL61" s="31"/>
      <c r="QRM61" s="31"/>
      <c r="QRN61" s="31"/>
      <c r="QRO61" s="31"/>
      <c r="QRP61" s="31"/>
      <c r="QRQ61" s="31"/>
      <c r="QRR61" s="31"/>
      <c r="QRS61" s="31"/>
      <c r="QRT61" s="31"/>
      <c r="QRU61" s="31"/>
      <c r="QRV61" s="31"/>
      <c r="QRW61" s="31"/>
      <c r="QRX61" s="31"/>
      <c r="QRY61" s="31"/>
      <c r="QRZ61" s="31"/>
      <c r="QSA61" s="31"/>
      <c r="QSB61" s="31"/>
      <c r="QSC61" s="31"/>
      <c r="QSD61" s="31"/>
      <c r="QSE61" s="31"/>
      <c r="QSF61" s="31"/>
      <c r="QSG61" s="31"/>
      <c r="QSH61" s="31"/>
      <c r="QSI61" s="31"/>
      <c r="QSJ61" s="31"/>
      <c r="QSK61" s="31"/>
      <c r="QSL61" s="31"/>
      <c r="QSM61" s="31"/>
      <c r="QSN61" s="31"/>
      <c r="QSO61" s="31"/>
      <c r="QSP61" s="31"/>
      <c r="QSQ61" s="31"/>
      <c r="QSR61" s="31"/>
      <c r="QSS61" s="31"/>
      <c r="QST61" s="31"/>
      <c r="QSU61" s="31"/>
      <c r="QSV61" s="31"/>
      <c r="QSW61" s="31"/>
      <c r="QSX61" s="31"/>
      <c r="QSY61" s="31"/>
      <c r="QSZ61" s="31"/>
      <c r="QTA61" s="31"/>
      <c r="QTB61" s="31"/>
      <c r="QTC61" s="31"/>
      <c r="QTD61" s="31"/>
      <c r="QTE61" s="31"/>
      <c r="QTF61" s="31"/>
      <c r="QTG61" s="31"/>
      <c r="QTH61" s="31"/>
      <c r="QTI61" s="31"/>
      <c r="QTJ61" s="31"/>
      <c r="QTK61" s="31"/>
      <c r="QTL61" s="31"/>
      <c r="QTM61" s="31"/>
      <c r="QTN61" s="31"/>
      <c r="QTO61" s="31"/>
      <c r="QTP61" s="31"/>
      <c r="QTQ61" s="31"/>
      <c r="QTR61" s="31"/>
      <c r="QTS61" s="31"/>
      <c r="QTT61" s="31"/>
      <c r="QTU61" s="31"/>
      <c r="QTV61" s="31"/>
      <c r="QTW61" s="31"/>
      <c r="QTX61" s="31"/>
      <c r="QTY61" s="31"/>
      <c r="QTZ61" s="31"/>
      <c r="QUA61" s="31"/>
      <c r="QUB61" s="31"/>
      <c r="QUC61" s="31"/>
      <c r="QUD61" s="31"/>
      <c r="QUE61" s="31"/>
      <c r="QUF61" s="31"/>
      <c r="QUG61" s="31"/>
      <c r="QUH61" s="31"/>
      <c r="QUI61" s="31"/>
      <c r="QUJ61" s="31"/>
      <c r="QUK61" s="31"/>
      <c r="QUL61" s="31"/>
      <c r="QUM61" s="31"/>
      <c r="QUN61" s="31"/>
      <c r="QUO61" s="31"/>
      <c r="QUP61" s="31"/>
      <c r="QUQ61" s="31"/>
      <c r="QUR61" s="31"/>
      <c r="QUS61" s="31"/>
      <c r="QUT61" s="31"/>
      <c r="QUU61" s="31"/>
      <c r="QUV61" s="31"/>
      <c r="QUW61" s="31"/>
      <c r="QUX61" s="31"/>
      <c r="QUY61" s="31"/>
      <c r="QUZ61" s="31"/>
      <c r="QVA61" s="31"/>
      <c r="QVB61" s="31"/>
      <c r="QVC61" s="31"/>
      <c r="QVD61" s="31"/>
      <c r="QVE61" s="31"/>
      <c r="QVF61" s="31"/>
      <c r="QVG61" s="31"/>
      <c r="QVH61" s="31"/>
      <c r="QVI61" s="31"/>
      <c r="QVJ61" s="31"/>
      <c r="QVK61" s="31"/>
      <c r="QVL61" s="31"/>
      <c r="QVM61" s="31"/>
      <c r="QVN61" s="31"/>
      <c r="QVO61" s="31"/>
      <c r="QVP61" s="31"/>
      <c r="QVQ61" s="31"/>
      <c r="QVR61" s="31"/>
      <c r="QVS61" s="31"/>
      <c r="QVT61" s="31"/>
      <c r="QVU61" s="31"/>
      <c r="QVV61" s="31"/>
      <c r="QVW61" s="31"/>
      <c r="QVX61" s="31"/>
      <c r="QVY61" s="31"/>
      <c r="QVZ61" s="31"/>
      <c r="QWA61" s="31"/>
      <c r="QWB61" s="31"/>
      <c r="QWC61" s="31"/>
      <c r="QWD61" s="31"/>
      <c r="QWE61" s="31"/>
      <c r="QWF61" s="31"/>
      <c r="QWG61" s="31"/>
      <c r="QWH61" s="31"/>
      <c r="QWI61" s="31"/>
      <c r="QWJ61" s="31"/>
      <c r="QWK61" s="31"/>
      <c r="QWL61" s="31"/>
      <c r="QWM61" s="31"/>
      <c r="QWN61" s="31"/>
      <c r="QWO61" s="31"/>
      <c r="QWP61" s="31"/>
      <c r="QWQ61" s="31"/>
      <c r="QWR61" s="31"/>
      <c r="QWS61" s="31"/>
      <c r="QWT61" s="31"/>
      <c r="QWU61" s="31"/>
      <c r="QWV61" s="31"/>
      <c r="QWW61" s="31"/>
      <c r="QWX61" s="31"/>
      <c r="QWY61" s="31"/>
      <c r="QWZ61" s="31"/>
      <c r="QXA61" s="31"/>
      <c r="QXB61" s="31"/>
      <c r="QXC61" s="31"/>
      <c r="QXD61" s="31"/>
      <c r="QXE61" s="31"/>
      <c r="QXF61" s="31"/>
      <c r="QXG61" s="31"/>
      <c r="QXH61" s="31"/>
      <c r="QXI61" s="31"/>
      <c r="QXJ61" s="31"/>
      <c r="QXK61" s="31"/>
      <c r="QXL61" s="31"/>
      <c r="QXM61" s="31"/>
      <c r="QXN61" s="31"/>
      <c r="QXO61" s="31"/>
      <c r="QXP61" s="31"/>
      <c r="QXQ61" s="31"/>
      <c r="QXR61" s="31"/>
      <c r="QXS61" s="31"/>
      <c r="QXT61" s="31"/>
      <c r="QXU61" s="31"/>
      <c r="QXV61" s="31"/>
      <c r="QXW61" s="31"/>
      <c r="QXX61" s="31"/>
      <c r="QXY61" s="31"/>
      <c r="QXZ61" s="31"/>
      <c r="QYA61" s="31"/>
      <c r="QYB61" s="31"/>
      <c r="QYC61" s="31"/>
      <c r="QYD61" s="31"/>
      <c r="QYE61" s="31"/>
      <c r="QYF61" s="31"/>
      <c r="QYG61" s="31"/>
      <c r="QYH61" s="31"/>
      <c r="QYI61" s="31"/>
      <c r="QYJ61" s="31"/>
      <c r="QYK61" s="31"/>
      <c r="QYL61" s="31"/>
      <c r="QYM61" s="31"/>
      <c r="QYN61" s="31"/>
      <c r="QYO61" s="31"/>
      <c r="QYP61" s="31"/>
      <c r="QYQ61" s="31"/>
      <c r="QYR61" s="31"/>
      <c r="QYS61" s="31"/>
      <c r="QYT61" s="31"/>
      <c r="QYU61" s="31"/>
      <c r="QYV61" s="31"/>
      <c r="QYW61" s="31"/>
      <c r="QYX61" s="31"/>
      <c r="QYY61" s="31"/>
      <c r="QYZ61" s="31"/>
      <c r="QZA61" s="31"/>
      <c r="QZB61" s="31"/>
      <c r="QZC61" s="31"/>
      <c r="QZD61" s="31"/>
      <c r="QZE61" s="31"/>
      <c r="QZF61" s="31"/>
      <c r="QZG61" s="31"/>
      <c r="QZH61" s="31"/>
      <c r="QZI61" s="31"/>
      <c r="QZJ61" s="31"/>
      <c r="QZK61" s="31"/>
      <c r="QZL61" s="31"/>
      <c r="QZM61" s="31"/>
      <c r="QZN61" s="31"/>
      <c r="QZO61" s="31"/>
      <c r="QZP61" s="31"/>
      <c r="QZQ61" s="31"/>
      <c r="QZR61" s="31"/>
      <c r="QZS61" s="31"/>
      <c r="QZT61" s="31"/>
      <c r="QZU61" s="31"/>
      <c r="QZV61" s="31"/>
      <c r="QZW61" s="31"/>
      <c r="QZX61" s="31"/>
      <c r="QZY61" s="31"/>
      <c r="QZZ61" s="31"/>
      <c r="RAA61" s="31"/>
      <c r="RAB61" s="31"/>
      <c r="RAC61" s="31"/>
      <c r="RAD61" s="31"/>
      <c r="RAE61" s="31"/>
      <c r="RAF61" s="31"/>
      <c r="RAG61" s="31"/>
      <c r="RAH61" s="31"/>
      <c r="RAI61" s="31"/>
      <c r="RAJ61" s="31"/>
      <c r="RAK61" s="31"/>
      <c r="RAL61" s="31"/>
      <c r="RAM61" s="31"/>
      <c r="RAN61" s="31"/>
      <c r="RAO61" s="31"/>
      <c r="RAP61" s="31"/>
      <c r="RAQ61" s="31"/>
      <c r="RAR61" s="31"/>
      <c r="RAS61" s="31"/>
      <c r="RAT61" s="31"/>
      <c r="RAU61" s="31"/>
      <c r="RAV61" s="31"/>
      <c r="RAW61" s="31"/>
      <c r="RAX61" s="31"/>
      <c r="RAY61" s="31"/>
      <c r="RAZ61" s="31"/>
      <c r="RBA61" s="31"/>
      <c r="RBB61" s="31"/>
      <c r="RBC61" s="31"/>
      <c r="RBD61" s="31"/>
      <c r="RBE61" s="31"/>
      <c r="RBF61" s="31"/>
      <c r="RBG61" s="31"/>
      <c r="RBH61" s="31"/>
      <c r="RBI61" s="31"/>
      <c r="RBJ61" s="31"/>
      <c r="RBK61" s="31"/>
      <c r="RBL61" s="31"/>
      <c r="RBM61" s="31"/>
      <c r="RBN61" s="31"/>
      <c r="RBO61" s="31"/>
      <c r="RBP61" s="31"/>
      <c r="RBQ61" s="31"/>
      <c r="RBR61" s="31"/>
      <c r="RBS61" s="31"/>
      <c r="RBT61" s="31"/>
      <c r="RBU61" s="31"/>
      <c r="RBV61" s="31"/>
      <c r="RBW61" s="31"/>
      <c r="RBX61" s="31"/>
      <c r="RBY61" s="31"/>
      <c r="RBZ61" s="31"/>
      <c r="RCA61" s="31"/>
      <c r="RCB61" s="31"/>
      <c r="RCC61" s="31"/>
      <c r="RCD61" s="31"/>
      <c r="RCE61" s="31"/>
      <c r="RCF61" s="31"/>
      <c r="RCG61" s="31"/>
      <c r="RCH61" s="31"/>
      <c r="RCI61" s="31"/>
      <c r="RCJ61" s="31"/>
      <c r="RCK61" s="31"/>
      <c r="RCL61" s="31"/>
      <c r="RCM61" s="31"/>
      <c r="RCN61" s="31"/>
      <c r="RCO61" s="31"/>
      <c r="RCP61" s="31"/>
      <c r="RCQ61" s="31"/>
      <c r="RCR61" s="31"/>
      <c r="RCS61" s="31"/>
      <c r="RCT61" s="31"/>
      <c r="RCU61" s="31"/>
      <c r="RCV61" s="31"/>
      <c r="RCW61" s="31"/>
      <c r="RCX61" s="31"/>
      <c r="RCY61" s="31"/>
      <c r="RCZ61" s="31"/>
      <c r="RDA61" s="31"/>
      <c r="RDB61" s="31"/>
      <c r="RDC61" s="31"/>
      <c r="RDD61" s="31"/>
      <c r="RDE61" s="31"/>
      <c r="RDF61" s="31"/>
      <c r="RDG61" s="31"/>
      <c r="RDH61" s="31"/>
      <c r="RDI61" s="31"/>
      <c r="RDJ61" s="31"/>
      <c r="RDK61" s="31"/>
      <c r="RDL61" s="31"/>
      <c r="RDM61" s="31"/>
      <c r="RDN61" s="31"/>
      <c r="RDO61" s="31"/>
      <c r="RDP61" s="31"/>
      <c r="RDQ61" s="31"/>
      <c r="RDR61" s="31"/>
      <c r="RDS61" s="31"/>
      <c r="RDT61" s="31"/>
      <c r="RDU61" s="31"/>
      <c r="RDV61" s="31"/>
      <c r="RDW61" s="31"/>
      <c r="RDX61" s="31"/>
      <c r="RDY61" s="31"/>
      <c r="RDZ61" s="31"/>
      <c r="REA61" s="31"/>
      <c r="REB61" s="31"/>
      <c r="REC61" s="31"/>
      <c r="RED61" s="31"/>
      <c r="REE61" s="31"/>
      <c r="REF61" s="31"/>
      <c r="REG61" s="31"/>
      <c r="REH61" s="31"/>
      <c r="REI61" s="31"/>
      <c r="REJ61" s="31"/>
      <c r="REK61" s="31"/>
      <c r="REL61" s="31"/>
      <c r="REM61" s="31"/>
      <c r="REN61" s="31"/>
      <c r="REO61" s="31"/>
      <c r="REP61" s="31"/>
      <c r="REQ61" s="31"/>
      <c r="RER61" s="31"/>
      <c r="RES61" s="31"/>
      <c r="RET61" s="31"/>
      <c r="REU61" s="31"/>
      <c r="REV61" s="31"/>
      <c r="REW61" s="31"/>
      <c r="REX61" s="31"/>
      <c r="REY61" s="31"/>
      <c r="REZ61" s="31"/>
      <c r="RFA61" s="31"/>
      <c r="RFB61" s="31"/>
      <c r="RFC61" s="31"/>
      <c r="RFD61" s="31"/>
      <c r="RFE61" s="31"/>
      <c r="RFF61" s="31"/>
      <c r="RFG61" s="31"/>
      <c r="RFH61" s="31"/>
      <c r="RFI61" s="31"/>
      <c r="RFJ61" s="31"/>
      <c r="RFK61" s="31"/>
      <c r="RFL61" s="31"/>
      <c r="RFM61" s="31"/>
      <c r="RFN61" s="31"/>
      <c r="RFO61" s="31"/>
      <c r="RFP61" s="31"/>
      <c r="RFQ61" s="31"/>
      <c r="RFR61" s="31"/>
      <c r="RFS61" s="31"/>
      <c r="RFT61" s="31"/>
      <c r="RFU61" s="31"/>
      <c r="RFV61" s="31"/>
      <c r="RFW61" s="31"/>
      <c r="RFX61" s="31"/>
      <c r="RFY61" s="31"/>
      <c r="RFZ61" s="31"/>
      <c r="RGA61" s="31"/>
      <c r="RGB61" s="31"/>
      <c r="RGC61" s="31"/>
      <c r="RGD61" s="31"/>
      <c r="RGE61" s="31"/>
      <c r="RGF61" s="31"/>
      <c r="RGG61" s="31"/>
      <c r="RGH61" s="31"/>
      <c r="RGI61" s="31"/>
      <c r="RGJ61" s="31"/>
      <c r="RGK61" s="31"/>
      <c r="RGL61" s="31"/>
      <c r="RGM61" s="31"/>
      <c r="RGN61" s="31"/>
      <c r="RGO61" s="31"/>
      <c r="RGP61" s="31"/>
      <c r="RGQ61" s="31"/>
      <c r="RGR61" s="31"/>
      <c r="RGS61" s="31"/>
      <c r="RGT61" s="31"/>
      <c r="RGU61" s="31"/>
      <c r="RGV61" s="31"/>
      <c r="RGW61" s="31"/>
      <c r="RGX61" s="31"/>
      <c r="RGY61" s="31"/>
      <c r="RGZ61" s="31"/>
      <c r="RHA61" s="31"/>
      <c r="RHB61" s="31"/>
      <c r="RHC61" s="31"/>
      <c r="RHD61" s="31"/>
      <c r="RHE61" s="31"/>
      <c r="RHF61" s="31"/>
      <c r="RHG61" s="31"/>
      <c r="RHH61" s="31"/>
      <c r="RHI61" s="31"/>
      <c r="RHJ61" s="31"/>
      <c r="RHK61" s="31"/>
      <c r="RHL61" s="31"/>
      <c r="RHM61" s="31"/>
      <c r="RHN61" s="31"/>
      <c r="RHO61" s="31"/>
      <c r="RHP61" s="31"/>
      <c r="RHQ61" s="31"/>
      <c r="RHR61" s="31"/>
      <c r="RHS61" s="31"/>
      <c r="RHT61" s="31"/>
      <c r="RHU61" s="31"/>
      <c r="RHV61" s="31"/>
      <c r="RHW61" s="31"/>
      <c r="RHX61" s="31"/>
      <c r="RHY61" s="31"/>
      <c r="RHZ61" s="31"/>
      <c r="RIA61" s="31"/>
      <c r="RIB61" s="31"/>
      <c r="RIC61" s="31"/>
      <c r="RID61" s="31"/>
      <c r="RIE61" s="31"/>
      <c r="RIF61" s="31"/>
      <c r="RIG61" s="31"/>
      <c r="RIH61" s="31"/>
      <c r="RII61" s="31"/>
      <c r="RIJ61" s="31"/>
      <c r="RIK61" s="31"/>
      <c r="RIL61" s="31"/>
      <c r="RIM61" s="31"/>
      <c r="RIN61" s="31"/>
      <c r="RIO61" s="31"/>
      <c r="RIP61" s="31"/>
      <c r="RIQ61" s="31"/>
      <c r="RIR61" s="31"/>
      <c r="RIS61" s="31"/>
      <c r="RIT61" s="31"/>
      <c r="RIU61" s="31"/>
      <c r="RIV61" s="31"/>
      <c r="RIW61" s="31"/>
      <c r="RIX61" s="31"/>
      <c r="RIY61" s="31"/>
      <c r="RIZ61" s="31"/>
      <c r="RJA61" s="31"/>
      <c r="RJB61" s="31"/>
      <c r="RJC61" s="31"/>
      <c r="RJD61" s="31"/>
      <c r="RJE61" s="31"/>
      <c r="RJF61" s="31"/>
      <c r="RJG61" s="31"/>
      <c r="RJH61" s="31"/>
      <c r="RJI61" s="31"/>
      <c r="RJJ61" s="31"/>
      <c r="RJK61" s="31"/>
      <c r="RJL61" s="31"/>
      <c r="RJM61" s="31"/>
      <c r="RJN61" s="31"/>
      <c r="RJO61" s="31"/>
      <c r="RJP61" s="31"/>
      <c r="RJQ61" s="31"/>
      <c r="RJR61" s="31"/>
      <c r="RJS61" s="31"/>
      <c r="RJT61" s="31"/>
      <c r="RJU61" s="31"/>
      <c r="RJV61" s="31"/>
      <c r="RJW61" s="31"/>
      <c r="RJX61" s="31"/>
      <c r="RJY61" s="31"/>
      <c r="RJZ61" s="31"/>
      <c r="RKA61" s="31"/>
      <c r="RKB61" s="31"/>
      <c r="RKC61" s="31"/>
      <c r="RKD61" s="31"/>
      <c r="RKE61" s="31"/>
      <c r="RKF61" s="31"/>
      <c r="RKG61" s="31"/>
      <c r="RKH61" s="31"/>
      <c r="RKI61" s="31"/>
      <c r="RKJ61" s="31"/>
      <c r="RKK61" s="31"/>
      <c r="RKL61" s="31"/>
      <c r="RKM61" s="31"/>
      <c r="RKN61" s="31"/>
      <c r="RKO61" s="31"/>
      <c r="RKP61" s="31"/>
      <c r="RKQ61" s="31"/>
      <c r="RKR61" s="31"/>
      <c r="RKS61" s="31"/>
      <c r="RKT61" s="31"/>
      <c r="RKU61" s="31"/>
      <c r="RKV61" s="31"/>
      <c r="RKW61" s="31"/>
      <c r="RKX61" s="31"/>
      <c r="RKY61" s="31"/>
      <c r="RKZ61" s="31"/>
      <c r="RLA61" s="31"/>
      <c r="RLB61" s="31"/>
      <c r="RLC61" s="31"/>
      <c r="RLD61" s="31"/>
      <c r="RLE61" s="31"/>
      <c r="RLF61" s="31"/>
      <c r="RLG61" s="31"/>
      <c r="RLH61" s="31"/>
      <c r="RLI61" s="31"/>
      <c r="RLJ61" s="31"/>
      <c r="RLK61" s="31"/>
      <c r="RLL61" s="31"/>
      <c r="RLM61" s="31"/>
      <c r="RLN61" s="31"/>
      <c r="RLO61" s="31"/>
      <c r="RLP61" s="31"/>
      <c r="RLQ61" s="31"/>
      <c r="RLR61" s="31"/>
      <c r="RLS61" s="31"/>
      <c r="RLT61" s="31"/>
      <c r="RLU61" s="31"/>
      <c r="RLV61" s="31"/>
      <c r="RLW61" s="31"/>
      <c r="RLX61" s="31"/>
      <c r="RLY61" s="31"/>
      <c r="RLZ61" s="31"/>
      <c r="RMA61" s="31"/>
      <c r="RMB61" s="31"/>
      <c r="RMC61" s="31"/>
      <c r="RMD61" s="31"/>
      <c r="RME61" s="31"/>
      <c r="RMF61" s="31"/>
      <c r="RMG61" s="31"/>
      <c r="RMH61" s="31"/>
      <c r="RMI61" s="31"/>
      <c r="RMJ61" s="31"/>
      <c r="RMK61" s="31"/>
      <c r="RML61" s="31"/>
      <c r="RMM61" s="31"/>
      <c r="RMN61" s="31"/>
      <c r="RMO61" s="31"/>
      <c r="RMP61" s="31"/>
      <c r="RMQ61" s="31"/>
      <c r="RMR61" s="31"/>
      <c r="RMS61" s="31"/>
      <c r="RMT61" s="31"/>
      <c r="RMU61" s="31"/>
      <c r="RMV61" s="31"/>
      <c r="RMW61" s="31"/>
      <c r="RMX61" s="31"/>
      <c r="RMY61" s="31"/>
      <c r="RMZ61" s="31"/>
      <c r="RNA61" s="31"/>
      <c r="RNB61" s="31"/>
      <c r="RNC61" s="31"/>
      <c r="RND61" s="31"/>
      <c r="RNE61" s="31"/>
      <c r="RNF61" s="31"/>
      <c r="RNG61" s="31"/>
      <c r="RNH61" s="31"/>
      <c r="RNI61" s="31"/>
      <c r="RNJ61" s="31"/>
      <c r="RNK61" s="31"/>
      <c r="RNL61" s="31"/>
      <c r="RNM61" s="31"/>
      <c r="RNN61" s="31"/>
      <c r="RNO61" s="31"/>
      <c r="RNP61" s="31"/>
      <c r="RNQ61" s="31"/>
      <c r="RNR61" s="31"/>
      <c r="RNS61" s="31"/>
      <c r="RNT61" s="31"/>
      <c r="RNU61" s="31"/>
      <c r="RNV61" s="31"/>
      <c r="RNW61" s="31"/>
      <c r="RNX61" s="31"/>
      <c r="RNY61" s="31"/>
      <c r="RNZ61" s="31"/>
      <c r="ROA61" s="31"/>
      <c r="ROB61" s="31"/>
      <c r="ROC61" s="31"/>
      <c r="ROD61" s="31"/>
      <c r="ROE61" s="31"/>
      <c r="ROF61" s="31"/>
      <c r="ROG61" s="31"/>
      <c r="ROH61" s="31"/>
      <c r="ROI61" s="31"/>
      <c r="ROJ61" s="31"/>
      <c r="ROK61" s="31"/>
      <c r="ROL61" s="31"/>
      <c r="ROM61" s="31"/>
      <c r="RON61" s="31"/>
      <c r="ROO61" s="31"/>
      <c r="ROP61" s="31"/>
      <c r="ROQ61" s="31"/>
      <c r="ROR61" s="31"/>
      <c r="ROS61" s="31"/>
      <c r="ROT61" s="31"/>
      <c r="ROU61" s="31"/>
      <c r="ROV61" s="31"/>
      <c r="ROW61" s="31"/>
      <c r="ROX61" s="31"/>
      <c r="ROY61" s="31"/>
      <c r="ROZ61" s="31"/>
      <c r="RPA61" s="31"/>
      <c r="RPB61" s="31"/>
      <c r="RPC61" s="31"/>
      <c r="RPD61" s="31"/>
      <c r="RPE61" s="31"/>
      <c r="RPF61" s="31"/>
      <c r="RPG61" s="31"/>
      <c r="RPH61" s="31"/>
      <c r="RPI61" s="31"/>
      <c r="RPJ61" s="31"/>
      <c r="RPK61" s="31"/>
      <c r="RPL61" s="31"/>
      <c r="RPM61" s="31"/>
      <c r="RPN61" s="31"/>
      <c r="RPO61" s="31"/>
      <c r="RPP61" s="31"/>
      <c r="RPQ61" s="31"/>
      <c r="RPR61" s="31"/>
      <c r="RPS61" s="31"/>
      <c r="RPT61" s="31"/>
      <c r="RPU61" s="31"/>
      <c r="RPV61" s="31"/>
      <c r="RPW61" s="31"/>
      <c r="RPX61" s="31"/>
      <c r="RPY61" s="31"/>
      <c r="RPZ61" s="31"/>
      <c r="RQA61" s="31"/>
      <c r="RQB61" s="31"/>
      <c r="RQC61" s="31"/>
      <c r="RQD61" s="31"/>
      <c r="RQE61" s="31"/>
      <c r="RQF61" s="31"/>
      <c r="RQG61" s="31"/>
      <c r="RQH61" s="31"/>
      <c r="RQI61" s="31"/>
      <c r="RQJ61" s="31"/>
      <c r="RQK61" s="31"/>
      <c r="RQL61" s="31"/>
      <c r="RQM61" s="31"/>
      <c r="RQN61" s="31"/>
      <c r="RQO61" s="31"/>
      <c r="RQP61" s="31"/>
      <c r="RQQ61" s="31"/>
      <c r="RQR61" s="31"/>
      <c r="RQS61" s="31"/>
      <c r="RQT61" s="31"/>
      <c r="RQU61" s="31"/>
      <c r="RQV61" s="31"/>
      <c r="RQW61" s="31"/>
      <c r="RQX61" s="31"/>
      <c r="RQY61" s="31"/>
      <c r="RQZ61" s="31"/>
      <c r="RRA61" s="31"/>
      <c r="RRB61" s="31"/>
      <c r="RRC61" s="31"/>
      <c r="RRD61" s="31"/>
      <c r="RRE61" s="31"/>
      <c r="RRF61" s="31"/>
      <c r="RRG61" s="31"/>
      <c r="RRH61" s="31"/>
      <c r="RRI61" s="31"/>
      <c r="RRJ61" s="31"/>
      <c r="RRK61" s="31"/>
      <c r="RRL61" s="31"/>
      <c r="RRM61" s="31"/>
      <c r="RRN61" s="31"/>
      <c r="RRO61" s="31"/>
      <c r="RRP61" s="31"/>
      <c r="RRQ61" s="31"/>
      <c r="RRR61" s="31"/>
      <c r="RRS61" s="31"/>
      <c r="RRT61" s="31"/>
      <c r="RRU61" s="31"/>
      <c r="RRV61" s="31"/>
      <c r="RRW61" s="31"/>
      <c r="RRX61" s="31"/>
      <c r="RRY61" s="31"/>
      <c r="RRZ61" s="31"/>
      <c r="RSA61" s="31"/>
      <c r="RSB61" s="31"/>
      <c r="RSC61" s="31"/>
      <c r="RSD61" s="31"/>
      <c r="RSE61" s="31"/>
      <c r="RSF61" s="31"/>
      <c r="RSG61" s="31"/>
      <c r="RSH61" s="31"/>
      <c r="RSI61" s="31"/>
      <c r="RSJ61" s="31"/>
      <c r="RSK61" s="31"/>
      <c r="RSL61" s="31"/>
      <c r="RSM61" s="31"/>
      <c r="RSN61" s="31"/>
      <c r="RSO61" s="31"/>
      <c r="RSP61" s="31"/>
      <c r="RSQ61" s="31"/>
      <c r="RSR61" s="31"/>
      <c r="RSS61" s="31"/>
      <c r="RST61" s="31"/>
      <c r="RSU61" s="31"/>
      <c r="RSV61" s="31"/>
      <c r="RSW61" s="31"/>
      <c r="RSX61" s="31"/>
      <c r="RSY61" s="31"/>
      <c r="RSZ61" s="31"/>
      <c r="RTA61" s="31"/>
      <c r="RTB61" s="31"/>
      <c r="RTC61" s="31"/>
      <c r="RTD61" s="31"/>
      <c r="RTE61" s="31"/>
      <c r="RTF61" s="31"/>
      <c r="RTG61" s="31"/>
      <c r="RTH61" s="31"/>
      <c r="RTI61" s="31"/>
      <c r="RTJ61" s="31"/>
      <c r="RTK61" s="31"/>
      <c r="RTL61" s="31"/>
      <c r="RTM61" s="31"/>
      <c r="RTN61" s="31"/>
      <c r="RTO61" s="31"/>
      <c r="RTP61" s="31"/>
      <c r="RTQ61" s="31"/>
      <c r="RTR61" s="31"/>
      <c r="RTS61" s="31"/>
      <c r="RTT61" s="31"/>
      <c r="RTU61" s="31"/>
      <c r="RTV61" s="31"/>
      <c r="RTW61" s="31"/>
      <c r="RTX61" s="31"/>
      <c r="RTY61" s="31"/>
      <c r="RTZ61" s="31"/>
      <c r="RUA61" s="31"/>
      <c r="RUB61" s="31"/>
      <c r="RUC61" s="31"/>
      <c r="RUD61" s="31"/>
      <c r="RUE61" s="31"/>
      <c r="RUF61" s="31"/>
      <c r="RUG61" s="31"/>
      <c r="RUH61" s="31"/>
      <c r="RUI61" s="31"/>
      <c r="RUJ61" s="31"/>
      <c r="RUK61" s="31"/>
      <c r="RUL61" s="31"/>
      <c r="RUM61" s="31"/>
      <c r="RUN61" s="31"/>
      <c r="RUO61" s="31"/>
      <c r="RUP61" s="31"/>
      <c r="RUQ61" s="31"/>
      <c r="RUR61" s="31"/>
      <c r="RUS61" s="31"/>
      <c r="RUT61" s="31"/>
      <c r="RUU61" s="31"/>
      <c r="RUV61" s="31"/>
      <c r="RUW61" s="31"/>
      <c r="RUX61" s="31"/>
      <c r="RUY61" s="31"/>
      <c r="RUZ61" s="31"/>
      <c r="RVA61" s="31"/>
      <c r="RVB61" s="31"/>
      <c r="RVC61" s="31"/>
      <c r="RVD61" s="31"/>
      <c r="RVE61" s="31"/>
      <c r="RVF61" s="31"/>
      <c r="RVG61" s="31"/>
      <c r="RVH61" s="31"/>
      <c r="RVI61" s="31"/>
      <c r="RVJ61" s="31"/>
      <c r="RVK61" s="31"/>
      <c r="RVL61" s="31"/>
      <c r="RVM61" s="31"/>
      <c r="RVN61" s="31"/>
      <c r="RVO61" s="31"/>
      <c r="RVP61" s="31"/>
      <c r="RVQ61" s="31"/>
      <c r="RVR61" s="31"/>
      <c r="RVS61" s="31"/>
      <c r="RVT61" s="31"/>
      <c r="RVU61" s="31"/>
      <c r="RVV61" s="31"/>
      <c r="RVW61" s="31"/>
      <c r="RVX61" s="31"/>
      <c r="RVY61" s="31"/>
      <c r="RVZ61" s="31"/>
      <c r="RWA61" s="31"/>
      <c r="RWB61" s="31"/>
      <c r="RWC61" s="31"/>
      <c r="RWD61" s="31"/>
      <c r="RWE61" s="31"/>
      <c r="RWF61" s="31"/>
      <c r="RWG61" s="31"/>
      <c r="RWH61" s="31"/>
      <c r="RWI61" s="31"/>
      <c r="RWJ61" s="31"/>
      <c r="RWK61" s="31"/>
      <c r="RWL61" s="31"/>
      <c r="RWM61" s="31"/>
      <c r="RWN61" s="31"/>
      <c r="RWO61" s="31"/>
      <c r="RWP61" s="31"/>
      <c r="RWQ61" s="31"/>
      <c r="RWR61" s="31"/>
      <c r="RWS61" s="31"/>
      <c r="RWT61" s="31"/>
      <c r="RWU61" s="31"/>
      <c r="RWV61" s="31"/>
      <c r="RWW61" s="31"/>
      <c r="RWX61" s="31"/>
      <c r="RWY61" s="31"/>
      <c r="RWZ61" s="31"/>
      <c r="RXA61" s="31"/>
      <c r="RXB61" s="31"/>
      <c r="RXC61" s="31"/>
      <c r="RXD61" s="31"/>
      <c r="RXE61" s="31"/>
      <c r="RXF61" s="31"/>
      <c r="RXG61" s="31"/>
      <c r="RXH61" s="31"/>
      <c r="RXI61" s="31"/>
      <c r="RXJ61" s="31"/>
      <c r="RXK61" s="31"/>
      <c r="RXL61" s="31"/>
      <c r="RXM61" s="31"/>
      <c r="RXN61" s="31"/>
      <c r="RXO61" s="31"/>
      <c r="RXP61" s="31"/>
      <c r="RXQ61" s="31"/>
      <c r="RXR61" s="31"/>
      <c r="RXS61" s="31"/>
      <c r="RXT61" s="31"/>
      <c r="RXU61" s="31"/>
      <c r="RXV61" s="31"/>
      <c r="RXW61" s="31"/>
      <c r="RXX61" s="31"/>
      <c r="RXY61" s="31"/>
      <c r="RXZ61" s="31"/>
      <c r="RYA61" s="31"/>
      <c r="RYB61" s="31"/>
      <c r="RYC61" s="31"/>
      <c r="RYD61" s="31"/>
      <c r="RYE61" s="31"/>
      <c r="RYF61" s="31"/>
      <c r="RYG61" s="31"/>
      <c r="RYH61" s="31"/>
      <c r="RYI61" s="31"/>
      <c r="RYJ61" s="31"/>
      <c r="RYK61" s="31"/>
      <c r="RYL61" s="31"/>
      <c r="RYM61" s="31"/>
      <c r="RYN61" s="31"/>
      <c r="RYO61" s="31"/>
      <c r="RYP61" s="31"/>
      <c r="RYQ61" s="31"/>
      <c r="RYR61" s="31"/>
      <c r="RYS61" s="31"/>
      <c r="RYT61" s="31"/>
      <c r="RYU61" s="31"/>
      <c r="RYV61" s="31"/>
      <c r="RYW61" s="31"/>
      <c r="RYX61" s="31"/>
      <c r="RYY61" s="31"/>
      <c r="RYZ61" s="31"/>
      <c r="RZA61" s="31"/>
      <c r="RZB61" s="31"/>
      <c r="RZC61" s="31"/>
      <c r="RZD61" s="31"/>
      <c r="RZE61" s="31"/>
      <c r="RZF61" s="31"/>
      <c r="RZG61" s="31"/>
      <c r="RZH61" s="31"/>
      <c r="RZI61" s="31"/>
      <c r="RZJ61" s="31"/>
      <c r="RZK61" s="31"/>
      <c r="RZL61" s="31"/>
      <c r="RZM61" s="31"/>
      <c r="RZN61" s="31"/>
      <c r="RZO61" s="31"/>
      <c r="RZP61" s="31"/>
      <c r="RZQ61" s="31"/>
      <c r="RZR61" s="31"/>
      <c r="RZS61" s="31"/>
      <c r="RZT61" s="31"/>
      <c r="RZU61" s="31"/>
      <c r="RZV61" s="31"/>
      <c r="RZW61" s="31"/>
      <c r="RZX61" s="31"/>
      <c r="RZY61" s="31"/>
      <c r="RZZ61" s="31"/>
      <c r="SAA61" s="31"/>
      <c r="SAB61" s="31"/>
      <c r="SAC61" s="31"/>
      <c r="SAD61" s="31"/>
      <c r="SAE61" s="31"/>
      <c r="SAF61" s="31"/>
      <c r="SAG61" s="31"/>
      <c r="SAH61" s="31"/>
      <c r="SAI61" s="31"/>
      <c r="SAJ61" s="31"/>
      <c r="SAK61" s="31"/>
      <c r="SAL61" s="31"/>
      <c r="SAM61" s="31"/>
      <c r="SAN61" s="31"/>
      <c r="SAO61" s="31"/>
      <c r="SAP61" s="31"/>
      <c r="SAQ61" s="31"/>
      <c r="SAR61" s="31"/>
      <c r="SAS61" s="31"/>
      <c r="SAT61" s="31"/>
      <c r="SAU61" s="31"/>
      <c r="SAV61" s="31"/>
      <c r="SAW61" s="31"/>
      <c r="SAX61" s="31"/>
      <c r="SAY61" s="31"/>
      <c r="SAZ61" s="31"/>
      <c r="SBA61" s="31"/>
      <c r="SBB61" s="31"/>
      <c r="SBC61" s="31"/>
      <c r="SBD61" s="31"/>
      <c r="SBE61" s="31"/>
      <c r="SBF61" s="31"/>
      <c r="SBG61" s="31"/>
      <c r="SBH61" s="31"/>
      <c r="SBI61" s="31"/>
      <c r="SBJ61" s="31"/>
      <c r="SBK61" s="31"/>
      <c r="SBL61" s="31"/>
      <c r="SBM61" s="31"/>
      <c r="SBN61" s="31"/>
      <c r="SBO61" s="31"/>
      <c r="SBP61" s="31"/>
      <c r="SBQ61" s="31"/>
      <c r="SBR61" s="31"/>
      <c r="SBS61" s="31"/>
      <c r="SBT61" s="31"/>
      <c r="SBU61" s="31"/>
      <c r="SBV61" s="31"/>
      <c r="SBW61" s="31"/>
      <c r="SBX61" s="31"/>
      <c r="SBY61" s="31"/>
      <c r="SBZ61" s="31"/>
      <c r="SCA61" s="31"/>
      <c r="SCB61" s="31"/>
      <c r="SCC61" s="31"/>
      <c r="SCD61" s="31"/>
      <c r="SCE61" s="31"/>
      <c r="SCF61" s="31"/>
      <c r="SCG61" s="31"/>
      <c r="SCH61" s="31"/>
      <c r="SCI61" s="31"/>
      <c r="SCJ61" s="31"/>
      <c r="SCK61" s="31"/>
      <c r="SCL61" s="31"/>
      <c r="SCM61" s="31"/>
      <c r="SCN61" s="31"/>
      <c r="SCO61" s="31"/>
      <c r="SCP61" s="31"/>
      <c r="SCQ61" s="31"/>
      <c r="SCR61" s="31"/>
      <c r="SCS61" s="31"/>
      <c r="SCT61" s="31"/>
      <c r="SCU61" s="31"/>
      <c r="SCV61" s="31"/>
      <c r="SCW61" s="31"/>
      <c r="SCX61" s="31"/>
      <c r="SCY61" s="31"/>
      <c r="SCZ61" s="31"/>
      <c r="SDA61" s="31"/>
      <c r="SDB61" s="31"/>
      <c r="SDC61" s="31"/>
      <c r="SDD61" s="31"/>
      <c r="SDE61" s="31"/>
      <c r="SDF61" s="31"/>
      <c r="SDG61" s="31"/>
      <c r="SDH61" s="31"/>
      <c r="SDI61" s="31"/>
      <c r="SDJ61" s="31"/>
      <c r="SDK61" s="31"/>
      <c r="SDL61" s="31"/>
      <c r="SDM61" s="31"/>
      <c r="SDN61" s="31"/>
      <c r="SDO61" s="31"/>
      <c r="SDP61" s="31"/>
      <c r="SDQ61" s="31"/>
      <c r="SDR61" s="31"/>
      <c r="SDS61" s="31"/>
      <c r="SDT61" s="31"/>
      <c r="SDU61" s="31"/>
      <c r="SDV61" s="31"/>
      <c r="SDW61" s="31"/>
      <c r="SDX61" s="31"/>
      <c r="SDY61" s="31"/>
      <c r="SDZ61" s="31"/>
      <c r="SEA61" s="31"/>
      <c r="SEB61" s="31"/>
      <c r="SEC61" s="31"/>
      <c r="SED61" s="31"/>
      <c r="SEE61" s="31"/>
      <c r="SEF61" s="31"/>
      <c r="SEG61" s="31"/>
      <c r="SEH61" s="31"/>
      <c r="SEI61" s="31"/>
      <c r="SEJ61" s="31"/>
      <c r="SEK61" s="31"/>
      <c r="SEL61" s="31"/>
      <c r="SEM61" s="31"/>
      <c r="SEN61" s="31"/>
      <c r="SEO61" s="31"/>
      <c r="SEP61" s="31"/>
      <c r="SEQ61" s="31"/>
      <c r="SER61" s="31"/>
      <c r="SES61" s="31"/>
      <c r="SET61" s="31"/>
      <c r="SEU61" s="31"/>
      <c r="SEV61" s="31"/>
      <c r="SEW61" s="31"/>
      <c r="SEX61" s="31"/>
      <c r="SEY61" s="31"/>
      <c r="SEZ61" s="31"/>
      <c r="SFA61" s="31"/>
      <c r="SFB61" s="31"/>
      <c r="SFC61" s="31"/>
      <c r="SFD61" s="31"/>
      <c r="SFE61" s="31"/>
      <c r="SFF61" s="31"/>
      <c r="SFG61" s="31"/>
      <c r="SFH61" s="31"/>
      <c r="SFI61" s="31"/>
      <c r="SFJ61" s="31"/>
      <c r="SFK61" s="31"/>
      <c r="SFL61" s="31"/>
      <c r="SFM61" s="31"/>
      <c r="SFN61" s="31"/>
      <c r="SFO61" s="31"/>
      <c r="SFP61" s="31"/>
      <c r="SFQ61" s="31"/>
      <c r="SFR61" s="31"/>
      <c r="SFS61" s="31"/>
      <c r="SFT61" s="31"/>
      <c r="SFU61" s="31"/>
      <c r="SFV61" s="31"/>
      <c r="SFW61" s="31"/>
      <c r="SFX61" s="31"/>
      <c r="SFY61" s="31"/>
      <c r="SFZ61" s="31"/>
      <c r="SGA61" s="31"/>
      <c r="SGB61" s="31"/>
      <c r="SGC61" s="31"/>
      <c r="SGD61" s="31"/>
      <c r="SGE61" s="31"/>
      <c r="SGF61" s="31"/>
      <c r="SGG61" s="31"/>
      <c r="SGH61" s="31"/>
      <c r="SGI61" s="31"/>
      <c r="SGJ61" s="31"/>
      <c r="SGK61" s="31"/>
      <c r="SGL61" s="31"/>
      <c r="SGM61" s="31"/>
      <c r="SGN61" s="31"/>
      <c r="SGO61" s="31"/>
      <c r="SGP61" s="31"/>
      <c r="SGQ61" s="31"/>
      <c r="SGR61" s="31"/>
      <c r="SGS61" s="31"/>
      <c r="SGT61" s="31"/>
      <c r="SGU61" s="31"/>
      <c r="SGV61" s="31"/>
      <c r="SGW61" s="31"/>
      <c r="SGX61" s="31"/>
      <c r="SGY61" s="31"/>
      <c r="SGZ61" s="31"/>
      <c r="SHA61" s="31"/>
      <c r="SHB61" s="31"/>
      <c r="SHC61" s="31"/>
      <c r="SHD61" s="31"/>
      <c r="SHE61" s="31"/>
      <c r="SHF61" s="31"/>
      <c r="SHG61" s="31"/>
      <c r="SHH61" s="31"/>
      <c r="SHI61" s="31"/>
      <c r="SHJ61" s="31"/>
      <c r="SHK61" s="31"/>
      <c r="SHL61" s="31"/>
      <c r="SHM61" s="31"/>
      <c r="SHN61" s="31"/>
      <c r="SHO61" s="31"/>
      <c r="SHP61" s="31"/>
      <c r="SHQ61" s="31"/>
      <c r="SHR61" s="31"/>
      <c r="SHS61" s="31"/>
      <c r="SHT61" s="31"/>
      <c r="SHU61" s="31"/>
      <c r="SHV61" s="31"/>
      <c r="SHW61" s="31"/>
      <c r="SHX61" s="31"/>
      <c r="SHY61" s="31"/>
      <c r="SHZ61" s="31"/>
      <c r="SIA61" s="31"/>
      <c r="SIB61" s="31"/>
      <c r="SIC61" s="31"/>
      <c r="SID61" s="31"/>
      <c r="SIE61" s="31"/>
      <c r="SIF61" s="31"/>
      <c r="SIG61" s="31"/>
      <c r="SIH61" s="31"/>
      <c r="SII61" s="31"/>
      <c r="SIJ61" s="31"/>
      <c r="SIK61" s="31"/>
      <c r="SIL61" s="31"/>
      <c r="SIM61" s="31"/>
      <c r="SIN61" s="31"/>
      <c r="SIO61" s="31"/>
      <c r="SIP61" s="31"/>
      <c r="SIQ61" s="31"/>
      <c r="SIR61" s="31"/>
      <c r="SIS61" s="31"/>
      <c r="SIT61" s="31"/>
      <c r="SIU61" s="31"/>
      <c r="SIV61" s="31"/>
      <c r="SIW61" s="31"/>
      <c r="SIX61" s="31"/>
      <c r="SIY61" s="31"/>
      <c r="SIZ61" s="31"/>
      <c r="SJA61" s="31"/>
      <c r="SJB61" s="31"/>
      <c r="SJC61" s="31"/>
      <c r="SJD61" s="31"/>
      <c r="SJE61" s="31"/>
      <c r="SJF61" s="31"/>
      <c r="SJG61" s="31"/>
      <c r="SJH61" s="31"/>
      <c r="SJI61" s="31"/>
      <c r="SJJ61" s="31"/>
      <c r="SJK61" s="31"/>
      <c r="SJL61" s="31"/>
      <c r="SJM61" s="31"/>
      <c r="SJN61" s="31"/>
      <c r="SJO61" s="31"/>
      <c r="SJP61" s="31"/>
      <c r="SJQ61" s="31"/>
      <c r="SJR61" s="31"/>
      <c r="SJS61" s="31"/>
      <c r="SJT61" s="31"/>
      <c r="SJU61" s="31"/>
      <c r="SJV61" s="31"/>
      <c r="SJW61" s="31"/>
      <c r="SJX61" s="31"/>
      <c r="SJY61" s="31"/>
      <c r="SJZ61" s="31"/>
      <c r="SKA61" s="31"/>
      <c r="SKB61" s="31"/>
      <c r="SKC61" s="31"/>
      <c r="SKD61" s="31"/>
      <c r="SKE61" s="31"/>
      <c r="SKF61" s="31"/>
      <c r="SKG61" s="31"/>
      <c r="SKH61" s="31"/>
      <c r="SKI61" s="31"/>
      <c r="SKJ61" s="31"/>
      <c r="SKK61" s="31"/>
      <c r="SKL61" s="31"/>
      <c r="SKM61" s="31"/>
      <c r="SKN61" s="31"/>
      <c r="SKO61" s="31"/>
      <c r="SKP61" s="31"/>
      <c r="SKQ61" s="31"/>
      <c r="SKR61" s="31"/>
      <c r="SKS61" s="31"/>
      <c r="SKT61" s="31"/>
      <c r="SKU61" s="31"/>
      <c r="SKV61" s="31"/>
      <c r="SKW61" s="31"/>
      <c r="SKX61" s="31"/>
      <c r="SKY61" s="31"/>
      <c r="SKZ61" s="31"/>
      <c r="SLA61" s="31"/>
      <c r="SLB61" s="31"/>
      <c r="SLC61" s="31"/>
      <c r="SLD61" s="31"/>
      <c r="SLE61" s="31"/>
      <c r="SLF61" s="31"/>
      <c r="SLG61" s="31"/>
      <c r="SLH61" s="31"/>
      <c r="SLI61" s="31"/>
      <c r="SLJ61" s="31"/>
      <c r="SLK61" s="31"/>
      <c r="SLL61" s="31"/>
      <c r="SLM61" s="31"/>
      <c r="SLN61" s="31"/>
      <c r="SLO61" s="31"/>
      <c r="SLP61" s="31"/>
      <c r="SLQ61" s="31"/>
      <c r="SLR61" s="31"/>
      <c r="SLS61" s="31"/>
      <c r="SLT61" s="31"/>
      <c r="SLU61" s="31"/>
      <c r="SLV61" s="31"/>
      <c r="SLW61" s="31"/>
      <c r="SLX61" s="31"/>
      <c r="SLY61" s="31"/>
      <c r="SLZ61" s="31"/>
      <c r="SMA61" s="31"/>
      <c r="SMB61" s="31"/>
      <c r="SMC61" s="31"/>
      <c r="SMD61" s="31"/>
      <c r="SME61" s="31"/>
      <c r="SMF61" s="31"/>
      <c r="SMG61" s="31"/>
      <c r="SMH61" s="31"/>
      <c r="SMI61" s="31"/>
      <c r="SMJ61" s="31"/>
      <c r="SMK61" s="31"/>
      <c r="SML61" s="31"/>
      <c r="SMM61" s="31"/>
      <c r="SMN61" s="31"/>
      <c r="SMO61" s="31"/>
      <c r="SMP61" s="31"/>
      <c r="SMQ61" s="31"/>
      <c r="SMR61" s="31"/>
      <c r="SMS61" s="31"/>
      <c r="SMT61" s="31"/>
      <c r="SMU61" s="31"/>
      <c r="SMV61" s="31"/>
      <c r="SMW61" s="31"/>
      <c r="SMX61" s="31"/>
      <c r="SMY61" s="31"/>
      <c r="SMZ61" s="31"/>
      <c r="SNA61" s="31"/>
      <c r="SNB61" s="31"/>
      <c r="SNC61" s="31"/>
      <c r="SND61" s="31"/>
      <c r="SNE61" s="31"/>
      <c r="SNF61" s="31"/>
      <c r="SNG61" s="31"/>
      <c r="SNH61" s="31"/>
      <c r="SNI61" s="31"/>
      <c r="SNJ61" s="31"/>
      <c r="SNK61" s="31"/>
      <c r="SNL61" s="31"/>
      <c r="SNM61" s="31"/>
      <c r="SNN61" s="31"/>
      <c r="SNO61" s="31"/>
      <c r="SNP61" s="31"/>
      <c r="SNQ61" s="31"/>
      <c r="SNR61" s="31"/>
      <c r="SNS61" s="31"/>
      <c r="SNT61" s="31"/>
      <c r="SNU61" s="31"/>
      <c r="SNV61" s="31"/>
      <c r="SNW61" s="31"/>
      <c r="SNX61" s="31"/>
      <c r="SNY61" s="31"/>
      <c r="SNZ61" s="31"/>
      <c r="SOA61" s="31"/>
      <c r="SOB61" s="31"/>
      <c r="SOC61" s="31"/>
      <c r="SOD61" s="31"/>
      <c r="SOE61" s="31"/>
      <c r="SOF61" s="31"/>
      <c r="SOG61" s="31"/>
      <c r="SOH61" s="31"/>
      <c r="SOI61" s="31"/>
      <c r="SOJ61" s="31"/>
      <c r="SOK61" s="31"/>
      <c r="SOL61" s="31"/>
      <c r="SOM61" s="31"/>
      <c r="SON61" s="31"/>
      <c r="SOO61" s="31"/>
      <c r="SOP61" s="31"/>
      <c r="SOQ61" s="31"/>
      <c r="SOR61" s="31"/>
      <c r="SOS61" s="31"/>
      <c r="SOT61" s="31"/>
      <c r="SOU61" s="31"/>
      <c r="SOV61" s="31"/>
      <c r="SOW61" s="31"/>
      <c r="SOX61" s="31"/>
      <c r="SOY61" s="31"/>
      <c r="SOZ61" s="31"/>
      <c r="SPA61" s="31"/>
      <c r="SPB61" s="31"/>
      <c r="SPC61" s="31"/>
      <c r="SPD61" s="31"/>
      <c r="SPE61" s="31"/>
      <c r="SPF61" s="31"/>
      <c r="SPG61" s="31"/>
      <c r="SPH61" s="31"/>
      <c r="SPI61" s="31"/>
      <c r="SPJ61" s="31"/>
      <c r="SPK61" s="31"/>
      <c r="SPL61" s="31"/>
      <c r="SPM61" s="31"/>
      <c r="SPN61" s="31"/>
      <c r="SPO61" s="31"/>
      <c r="SPP61" s="31"/>
      <c r="SPQ61" s="31"/>
      <c r="SPR61" s="31"/>
      <c r="SPS61" s="31"/>
      <c r="SPT61" s="31"/>
      <c r="SPU61" s="31"/>
      <c r="SPV61" s="31"/>
      <c r="SPW61" s="31"/>
      <c r="SPX61" s="31"/>
      <c r="SPY61" s="31"/>
      <c r="SPZ61" s="31"/>
      <c r="SQA61" s="31"/>
      <c r="SQB61" s="31"/>
      <c r="SQC61" s="31"/>
      <c r="SQD61" s="31"/>
      <c r="SQE61" s="31"/>
      <c r="SQF61" s="31"/>
      <c r="SQG61" s="31"/>
      <c r="SQH61" s="31"/>
      <c r="SQI61" s="31"/>
      <c r="SQJ61" s="31"/>
      <c r="SQK61" s="31"/>
      <c r="SQL61" s="31"/>
      <c r="SQM61" s="31"/>
      <c r="SQN61" s="31"/>
      <c r="SQO61" s="31"/>
      <c r="SQP61" s="31"/>
      <c r="SQQ61" s="31"/>
      <c r="SQR61" s="31"/>
      <c r="SQS61" s="31"/>
      <c r="SQT61" s="31"/>
      <c r="SQU61" s="31"/>
      <c r="SQV61" s="31"/>
      <c r="SQW61" s="31"/>
      <c r="SQX61" s="31"/>
      <c r="SQY61" s="31"/>
      <c r="SQZ61" s="31"/>
      <c r="SRA61" s="31"/>
      <c r="SRB61" s="31"/>
      <c r="SRC61" s="31"/>
      <c r="SRD61" s="31"/>
      <c r="SRE61" s="31"/>
      <c r="SRF61" s="31"/>
      <c r="SRG61" s="31"/>
      <c r="SRH61" s="31"/>
      <c r="SRI61" s="31"/>
      <c r="SRJ61" s="31"/>
      <c r="SRK61" s="31"/>
      <c r="SRL61" s="31"/>
      <c r="SRM61" s="31"/>
      <c r="SRN61" s="31"/>
      <c r="SRO61" s="31"/>
      <c r="SRP61" s="31"/>
      <c r="SRQ61" s="31"/>
      <c r="SRR61" s="31"/>
      <c r="SRS61" s="31"/>
      <c r="SRT61" s="31"/>
      <c r="SRU61" s="31"/>
      <c r="SRV61" s="31"/>
      <c r="SRW61" s="31"/>
      <c r="SRX61" s="31"/>
      <c r="SRY61" s="31"/>
      <c r="SRZ61" s="31"/>
      <c r="SSA61" s="31"/>
      <c r="SSB61" s="31"/>
      <c r="SSC61" s="31"/>
      <c r="SSD61" s="31"/>
      <c r="SSE61" s="31"/>
      <c r="SSF61" s="31"/>
      <c r="SSG61" s="31"/>
      <c r="SSH61" s="31"/>
      <c r="SSI61" s="31"/>
      <c r="SSJ61" s="31"/>
      <c r="SSK61" s="31"/>
      <c r="SSL61" s="31"/>
      <c r="SSM61" s="31"/>
      <c r="SSN61" s="31"/>
      <c r="SSO61" s="31"/>
      <c r="SSP61" s="31"/>
      <c r="SSQ61" s="31"/>
      <c r="SSR61" s="31"/>
      <c r="SSS61" s="31"/>
      <c r="SST61" s="31"/>
      <c r="SSU61" s="31"/>
      <c r="SSV61" s="31"/>
      <c r="SSW61" s="31"/>
      <c r="SSX61" s="31"/>
      <c r="SSY61" s="31"/>
      <c r="SSZ61" s="31"/>
      <c r="STA61" s="31"/>
      <c r="STB61" s="31"/>
      <c r="STC61" s="31"/>
      <c r="STD61" s="31"/>
      <c r="STE61" s="31"/>
      <c r="STF61" s="31"/>
      <c r="STG61" s="31"/>
      <c r="STH61" s="31"/>
      <c r="STI61" s="31"/>
      <c r="STJ61" s="31"/>
      <c r="STK61" s="31"/>
      <c r="STL61" s="31"/>
      <c r="STM61" s="31"/>
      <c r="STN61" s="31"/>
      <c r="STO61" s="31"/>
      <c r="STP61" s="31"/>
      <c r="STQ61" s="31"/>
      <c r="STR61" s="31"/>
      <c r="STS61" s="31"/>
      <c r="STT61" s="31"/>
      <c r="STU61" s="31"/>
      <c r="STV61" s="31"/>
      <c r="STW61" s="31"/>
      <c r="STX61" s="31"/>
      <c r="STY61" s="31"/>
      <c r="STZ61" s="31"/>
      <c r="SUA61" s="31"/>
      <c r="SUB61" s="31"/>
      <c r="SUC61" s="31"/>
      <c r="SUD61" s="31"/>
      <c r="SUE61" s="31"/>
      <c r="SUF61" s="31"/>
      <c r="SUG61" s="31"/>
      <c r="SUH61" s="31"/>
      <c r="SUI61" s="31"/>
      <c r="SUJ61" s="31"/>
      <c r="SUK61" s="31"/>
      <c r="SUL61" s="31"/>
      <c r="SUM61" s="31"/>
      <c r="SUN61" s="31"/>
      <c r="SUO61" s="31"/>
      <c r="SUP61" s="31"/>
      <c r="SUQ61" s="31"/>
      <c r="SUR61" s="31"/>
      <c r="SUS61" s="31"/>
      <c r="SUT61" s="31"/>
      <c r="SUU61" s="31"/>
      <c r="SUV61" s="31"/>
      <c r="SUW61" s="31"/>
      <c r="SUX61" s="31"/>
      <c r="SUY61" s="31"/>
      <c r="SUZ61" s="31"/>
      <c r="SVA61" s="31"/>
      <c r="SVB61" s="31"/>
      <c r="SVC61" s="31"/>
      <c r="SVD61" s="31"/>
      <c r="SVE61" s="31"/>
      <c r="SVF61" s="31"/>
      <c r="SVG61" s="31"/>
      <c r="SVH61" s="31"/>
      <c r="SVI61" s="31"/>
      <c r="SVJ61" s="31"/>
      <c r="SVK61" s="31"/>
      <c r="SVL61" s="31"/>
      <c r="SVM61" s="31"/>
      <c r="SVN61" s="31"/>
      <c r="SVO61" s="31"/>
      <c r="SVP61" s="31"/>
      <c r="SVQ61" s="31"/>
      <c r="SVR61" s="31"/>
      <c r="SVS61" s="31"/>
      <c r="SVT61" s="31"/>
      <c r="SVU61" s="31"/>
      <c r="SVV61" s="31"/>
      <c r="SVW61" s="31"/>
      <c r="SVX61" s="31"/>
      <c r="SVY61" s="31"/>
      <c r="SVZ61" s="31"/>
      <c r="SWA61" s="31"/>
      <c r="SWB61" s="31"/>
      <c r="SWC61" s="31"/>
      <c r="SWD61" s="31"/>
      <c r="SWE61" s="31"/>
      <c r="SWF61" s="31"/>
      <c r="SWG61" s="31"/>
      <c r="SWH61" s="31"/>
      <c r="SWI61" s="31"/>
      <c r="SWJ61" s="31"/>
      <c r="SWK61" s="31"/>
      <c r="SWL61" s="31"/>
      <c r="SWM61" s="31"/>
      <c r="SWN61" s="31"/>
      <c r="SWO61" s="31"/>
      <c r="SWP61" s="31"/>
      <c r="SWQ61" s="31"/>
      <c r="SWR61" s="31"/>
      <c r="SWS61" s="31"/>
      <c r="SWT61" s="31"/>
      <c r="SWU61" s="31"/>
      <c r="SWV61" s="31"/>
      <c r="SWW61" s="31"/>
      <c r="SWX61" s="31"/>
      <c r="SWY61" s="31"/>
      <c r="SWZ61" s="31"/>
      <c r="SXA61" s="31"/>
      <c r="SXB61" s="31"/>
      <c r="SXC61" s="31"/>
      <c r="SXD61" s="31"/>
      <c r="SXE61" s="31"/>
      <c r="SXF61" s="31"/>
      <c r="SXG61" s="31"/>
      <c r="SXH61" s="31"/>
      <c r="SXI61" s="31"/>
      <c r="SXJ61" s="31"/>
      <c r="SXK61" s="31"/>
      <c r="SXL61" s="31"/>
      <c r="SXM61" s="31"/>
      <c r="SXN61" s="31"/>
      <c r="SXO61" s="31"/>
      <c r="SXP61" s="31"/>
      <c r="SXQ61" s="31"/>
      <c r="SXR61" s="31"/>
      <c r="SXS61" s="31"/>
      <c r="SXT61" s="31"/>
      <c r="SXU61" s="31"/>
      <c r="SXV61" s="31"/>
      <c r="SXW61" s="31"/>
      <c r="SXX61" s="31"/>
      <c r="SXY61" s="31"/>
      <c r="SXZ61" s="31"/>
      <c r="SYA61" s="31"/>
      <c r="SYB61" s="31"/>
      <c r="SYC61" s="31"/>
      <c r="SYD61" s="31"/>
      <c r="SYE61" s="31"/>
      <c r="SYF61" s="31"/>
      <c r="SYG61" s="31"/>
      <c r="SYH61" s="31"/>
      <c r="SYI61" s="31"/>
      <c r="SYJ61" s="31"/>
      <c r="SYK61" s="31"/>
      <c r="SYL61" s="31"/>
      <c r="SYM61" s="31"/>
      <c r="SYN61" s="31"/>
      <c r="SYO61" s="31"/>
      <c r="SYP61" s="31"/>
      <c r="SYQ61" s="31"/>
      <c r="SYR61" s="31"/>
      <c r="SYS61" s="31"/>
      <c r="SYT61" s="31"/>
      <c r="SYU61" s="31"/>
      <c r="SYV61" s="31"/>
      <c r="SYW61" s="31"/>
      <c r="SYX61" s="31"/>
      <c r="SYY61" s="31"/>
      <c r="SYZ61" s="31"/>
      <c r="SZA61" s="31"/>
      <c r="SZB61" s="31"/>
      <c r="SZC61" s="31"/>
      <c r="SZD61" s="31"/>
      <c r="SZE61" s="31"/>
      <c r="SZF61" s="31"/>
      <c r="SZG61" s="31"/>
      <c r="SZH61" s="31"/>
      <c r="SZI61" s="31"/>
      <c r="SZJ61" s="31"/>
      <c r="SZK61" s="31"/>
      <c r="SZL61" s="31"/>
      <c r="SZM61" s="31"/>
      <c r="SZN61" s="31"/>
      <c r="SZO61" s="31"/>
      <c r="SZP61" s="31"/>
      <c r="SZQ61" s="31"/>
      <c r="SZR61" s="31"/>
      <c r="SZS61" s="31"/>
      <c r="SZT61" s="31"/>
      <c r="SZU61" s="31"/>
      <c r="SZV61" s="31"/>
      <c r="SZW61" s="31"/>
      <c r="SZX61" s="31"/>
      <c r="SZY61" s="31"/>
      <c r="SZZ61" s="31"/>
      <c r="TAA61" s="31"/>
      <c r="TAB61" s="31"/>
      <c r="TAC61" s="31"/>
      <c r="TAD61" s="31"/>
      <c r="TAE61" s="31"/>
      <c r="TAF61" s="31"/>
      <c r="TAG61" s="31"/>
      <c r="TAH61" s="31"/>
      <c r="TAI61" s="31"/>
      <c r="TAJ61" s="31"/>
      <c r="TAK61" s="31"/>
      <c r="TAL61" s="31"/>
      <c r="TAM61" s="31"/>
      <c r="TAN61" s="31"/>
      <c r="TAO61" s="31"/>
      <c r="TAP61" s="31"/>
      <c r="TAQ61" s="31"/>
      <c r="TAR61" s="31"/>
      <c r="TAS61" s="31"/>
      <c r="TAT61" s="31"/>
      <c r="TAU61" s="31"/>
      <c r="TAV61" s="31"/>
      <c r="TAW61" s="31"/>
      <c r="TAX61" s="31"/>
      <c r="TAY61" s="31"/>
      <c r="TAZ61" s="31"/>
      <c r="TBA61" s="31"/>
      <c r="TBB61" s="31"/>
      <c r="TBC61" s="31"/>
      <c r="TBD61" s="31"/>
      <c r="TBE61" s="31"/>
      <c r="TBF61" s="31"/>
      <c r="TBG61" s="31"/>
      <c r="TBH61" s="31"/>
      <c r="TBI61" s="31"/>
      <c r="TBJ61" s="31"/>
      <c r="TBK61" s="31"/>
      <c r="TBL61" s="31"/>
      <c r="TBM61" s="31"/>
      <c r="TBN61" s="31"/>
      <c r="TBO61" s="31"/>
      <c r="TBP61" s="31"/>
      <c r="TBQ61" s="31"/>
      <c r="TBR61" s="31"/>
      <c r="TBS61" s="31"/>
      <c r="TBT61" s="31"/>
      <c r="TBU61" s="31"/>
      <c r="TBV61" s="31"/>
      <c r="TBW61" s="31"/>
      <c r="TBX61" s="31"/>
      <c r="TBY61" s="31"/>
      <c r="TBZ61" s="31"/>
      <c r="TCA61" s="31"/>
      <c r="TCB61" s="31"/>
      <c r="TCC61" s="31"/>
      <c r="TCD61" s="31"/>
      <c r="TCE61" s="31"/>
      <c r="TCF61" s="31"/>
      <c r="TCG61" s="31"/>
      <c r="TCH61" s="31"/>
      <c r="TCI61" s="31"/>
      <c r="TCJ61" s="31"/>
      <c r="TCK61" s="31"/>
      <c r="TCL61" s="31"/>
      <c r="TCM61" s="31"/>
      <c r="TCN61" s="31"/>
      <c r="TCO61" s="31"/>
      <c r="TCP61" s="31"/>
      <c r="TCQ61" s="31"/>
      <c r="TCR61" s="31"/>
      <c r="TCS61" s="31"/>
      <c r="TCT61" s="31"/>
      <c r="TCU61" s="31"/>
      <c r="TCV61" s="31"/>
      <c r="TCW61" s="31"/>
      <c r="TCX61" s="31"/>
      <c r="TCY61" s="31"/>
      <c r="TCZ61" s="31"/>
      <c r="TDA61" s="31"/>
      <c r="TDB61" s="31"/>
      <c r="TDC61" s="31"/>
      <c r="TDD61" s="31"/>
      <c r="TDE61" s="31"/>
      <c r="TDF61" s="31"/>
      <c r="TDG61" s="31"/>
      <c r="TDH61" s="31"/>
      <c r="TDI61" s="31"/>
      <c r="TDJ61" s="31"/>
      <c r="TDK61" s="31"/>
      <c r="TDL61" s="31"/>
      <c r="TDM61" s="31"/>
      <c r="TDN61" s="31"/>
      <c r="TDO61" s="31"/>
      <c r="TDP61" s="31"/>
      <c r="TDQ61" s="31"/>
      <c r="TDR61" s="31"/>
      <c r="TDS61" s="31"/>
      <c r="TDT61" s="31"/>
      <c r="TDU61" s="31"/>
      <c r="TDV61" s="31"/>
      <c r="TDW61" s="31"/>
      <c r="TDX61" s="31"/>
      <c r="TDY61" s="31"/>
      <c r="TDZ61" s="31"/>
      <c r="TEA61" s="31"/>
      <c r="TEB61" s="31"/>
      <c r="TEC61" s="31"/>
      <c r="TED61" s="31"/>
      <c r="TEE61" s="31"/>
      <c r="TEF61" s="31"/>
      <c r="TEG61" s="31"/>
      <c r="TEH61" s="31"/>
      <c r="TEI61" s="31"/>
      <c r="TEJ61" s="31"/>
      <c r="TEK61" s="31"/>
      <c r="TEL61" s="31"/>
      <c r="TEM61" s="31"/>
      <c r="TEN61" s="31"/>
      <c r="TEO61" s="31"/>
      <c r="TEP61" s="31"/>
      <c r="TEQ61" s="31"/>
      <c r="TER61" s="31"/>
      <c r="TES61" s="31"/>
      <c r="TET61" s="31"/>
      <c r="TEU61" s="31"/>
      <c r="TEV61" s="31"/>
      <c r="TEW61" s="31"/>
      <c r="TEX61" s="31"/>
      <c r="TEY61" s="31"/>
      <c r="TEZ61" s="31"/>
      <c r="TFA61" s="31"/>
      <c r="TFB61" s="31"/>
      <c r="TFC61" s="31"/>
      <c r="TFD61" s="31"/>
      <c r="TFE61" s="31"/>
      <c r="TFF61" s="31"/>
      <c r="TFG61" s="31"/>
      <c r="TFH61" s="31"/>
      <c r="TFI61" s="31"/>
      <c r="TFJ61" s="31"/>
      <c r="TFK61" s="31"/>
      <c r="TFL61" s="31"/>
      <c r="TFM61" s="31"/>
      <c r="TFN61" s="31"/>
      <c r="TFO61" s="31"/>
      <c r="TFP61" s="31"/>
      <c r="TFQ61" s="31"/>
      <c r="TFR61" s="31"/>
      <c r="TFS61" s="31"/>
      <c r="TFT61" s="31"/>
      <c r="TFU61" s="31"/>
      <c r="TFV61" s="31"/>
      <c r="TFW61" s="31"/>
      <c r="TFX61" s="31"/>
      <c r="TFY61" s="31"/>
      <c r="TFZ61" s="31"/>
      <c r="TGA61" s="31"/>
      <c r="TGB61" s="31"/>
      <c r="TGC61" s="31"/>
      <c r="TGD61" s="31"/>
      <c r="TGE61" s="31"/>
      <c r="TGF61" s="31"/>
      <c r="TGG61" s="31"/>
      <c r="TGH61" s="31"/>
      <c r="TGI61" s="31"/>
      <c r="TGJ61" s="31"/>
      <c r="TGK61" s="31"/>
      <c r="TGL61" s="31"/>
      <c r="TGM61" s="31"/>
      <c r="TGN61" s="31"/>
      <c r="TGO61" s="31"/>
      <c r="TGP61" s="31"/>
      <c r="TGQ61" s="31"/>
      <c r="TGR61" s="31"/>
      <c r="TGS61" s="31"/>
      <c r="TGT61" s="31"/>
      <c r="TGU61" s="31"/>
      <c r="TGV61" s="31"/>
      <c r="TGW61" s="31"/>
      <c r="TGX61" s="31"/>
      <c r="TGY61" s="31"/>
      <c r="TGZ61" s="31"/>
      <c r="THA61" s="31"/>
      <c r="THB61" s="31"/>
      <c r="THC61" s="31"/>
      <c r="THD61" s="31"/>
      <c r="THE61" s="31"/>
      <c r="THF61" s="31"/>
      <c r="THG61" s="31"/>
      <c r="THH61" s="31"/>
      <c r="THI61" s="31"/>
      <c r="THJ61" s="31"/>
      <c r="THK61" s="31"/>
      <c r="THL61" s="31"/>
      <c r="THM61" s="31"/>
      <c r="THN61" s="31"/>
      <c r="THO61" s="31"/>
      <c r="THP61" s="31"/>
      <c r="THQ61" s="31"/>
      <c r="THR61" s="31"/>
      <c r="THS61" s="31"/>
      <c r="THT61" s="31"/>
      <c r="THU61" s="31"/>
      <c r="THV61" s="31"/>
      <c r="THW61" s="31"/>
      <c r="THX61" s="31"/>
      <c r="THY61" s="31"/>
      <c r="THZ61" s="31"/>
      <c r="TIA61" s="31"/>
      <c r="TIB61" s="31"/>
      <c r="TIC61" s="31"/>
      <c r="TID61" s="31"/>
      <c r="TIE61" s="31"/>
      <c r="TIF61" s="31"/>
      <c r="TIG61" s="31"/>
      <c r="TIH61" s="31"/>
      <c r="TII61" s="31"/>
      <c r="TIJ61" s="31"/>
      <c r="TIK61" s="31"/>
      <c r="TIL61" s="31"/>
      <c r="TIM61" s="31"/>
      <c r="TIN61" s="31"/>
      <c r="TIO61" s="31"/>
      <c r="TIP61" s="31"/>
      <c r="TIQ61" s="31"/>
      <c r="TIR61" s="31"/>
      <c r="TIS61" s="31"/>
      <c r="TIT61" s="31"/>
      <c r="TIU61" s="31"/>
      <c r="TIV61" s="31"/>
      <c r="TIW61" s="31"/>
      <c r="TIX61" s="31"/>
      <c r="TIY61" s="31"/>
      <c r="TIZ61" s="31"/>
      <c r="TJA61" s="31"/>
      <c r="TJB61" s="31"/>
      <c r="TJC61" s="31"/>
      <c r="TJD61" s="31"/>
      <c r="TJE61" s="31"/>
      <c r="TJF61" s="31"/>
      <c r="TJG61" s="31"/>
      <c r="TJH61" s="31"/>
      <c r="TJI61" s="31"/>
      <c r="TJJ61" s="31"/>
      <c r="TJK61" s="31"/>
      <c r="TJL61" s="31"/>
      <c r="TJM61" s="31"/>
      <c r="TJN61" s="31"/>
      <c r="TJO61" s="31"/>
      <c r="TJP61" s="31"/>
      <c r="TJQ61" s="31"/>
      <c r="TJR61" s="31"/>
      <c r="TJS61" s="31"/>
      <c r="TJT61" s="31"/>
      <c r="TJU61" s="31"/>
      <c r="TJV61" s="31"/>
      <c r="TJW61" s="31"/>
      <c r="TJX61" s="31"/>
      <c r="TJY61" s="31"/>
      <c r="TJZ61" s="31"/>
      <c r="TKA61" s="31"/>
      <c r="TKB61" s="31"/>
      <c r="TKC61" s="31"/>
      <c r="TKD61" s="31"/>
      <c r="TKE61" s="31"/>
      <c r="TKF61" s="31"/>
      <c r="TKG61" s="31"/>
      <c r="TKH61" s="31"/>
      <c r="TKI61" s="31"/>
      <c r="TKJ61" s="31"/>
      <c r="TKK61" s="31"/>
      <c r="TKL61" s="31"/>
      <c r="TKM61" s="31"/>
      <c r="TKN61" s="31"/>
      <c r="TKO61" s="31"/>
      <c r="TKP61" s="31"/>
      <c r="TKQ61" s="31"/>
      <c r="TKR61" s="31"/>
      <c r="TKS61" s="31"/>
      <c r="TKT61" s="31"/>
      <c r="TKU61" s="31"/>
      <c r="TKV61" s="31"/>
      <c r="TKW61" s="31"/>
      <c r="TKX61" s="31"/>
      <c r="TKY61" s="31"/>
      <c r="TKZ61" s="31"/>
      <c r="TLA61" s="31"/>
      <c r="TLB61" s="31"/>
      <c r="TLC61" s="31"/>
      <c r="TLD61" s="31"/>
      <c r="TLE61" s="31"/>
      <c r="TLF61" s="31"/>
      <c r="TLG61" s="31"/>
      <c r="TLH61" s="31"/>
      <c r="TLI61" s="31"/>
      <c r="TLJ61" s="31"/>
      <c r="TLK61" s="31"/>
      <c r="TLL61" s="31"/>
      <c r="TLM61" s="31"/>
      <c r="TLN61" s="31"/>
      <c r="TLO61" s="31"/>
      <c r="TLP61" s="31"/>
      <c r="TLQ61" s="31"/>
      <c r="TLR61" s="31"/>
      <c r="TLS61" s="31"/>
      <c r="TLT61" s="31"/>
      <c r="TLU61" s="31"/>
      <c r="TLV61" s="31"/>
      <c r="TLW61" s="31"/>
      <c r="TLX61" s="31"/>
      <c r="TLY61" s="31"/>
      <c r="TLZ61" s="31"/>
      <c r="TMA61" s="31"/>
      <c r="TMB61" s="31"/>
      <c r="TMC61" s="31"/>
      <c r="TMD61" s="31"/>
      <c r="TME61" s="31"/>
      <c r="TMF61" s="31"/>
      <c r="TMG61" s="31"/>
      <c r="TMH61" s="31"/>
      <c r="TMI61" s="31"/>
      <c r="TMJ61" s="31"/>
      <c r="TMK61" s="31"/>
      <c r="TML61" s="31"/>
      <c r="TMM61" s="31"/>
      <c r="TMN61" s="31"/>
      <c r="TMO61" s="31"/>
      <c r="TMP61" s="31"/>
      <c r="TMQ61" s="31"/>
      <c r="TMR61" s="31"/>
      <c r="TMS61" s="31"/>
      <c r="TMT61" s="31"/>
      <c r="TMU61" s="31"/>
      <c r="TMV61" s="31"/>
      <c r="TMW61" s="31"/>
      <c r="TMX61" s="31"/>
      <c r="TMY61" s="31"/>
      <c r="TMZ61" s="31"/>
      <c r="TNA61" s="31"/>
      <c r="TNB61" s="31"/>
      <c r="TNC61" s="31"/>
      <c r="TND61" s="31"/>
      <c r="TNE61" s="31"/>
      <c r="TNF61" s="31"/>
      <c r="TNG61" s="31"/>
      <c r="TNH61" s="31"/>
      <c r="TNI61" s="31"/>
      <c r="TNJ61" s="31"/>
      <c r="TNK61" s="31"/>
      <c r="TNL61" s="31"/>
      <c r="TNM61" s="31"/>
      <c r="TNN61" s="31"/>
      <c r="TNO61" s="31"/>
      <c r="TNP61" s="31"/>
      <c r="TNQ61" s="31"/>
      <c r="TNR61" s="31"/>
      <c r="TNS61" s="31"/>
      <c r="TNT61" s="31"/>
      <c r="TNU61" s="31"/>
      <c r="TNV61" s="31"/>
      <c r="TNW61" s="31"/>
      <c r="TNX61" s="31"/>
      <c r="TNY61" s="31"/>
      <c r="TNZ61" s="31"/>
      <c r="TOA61" s="31"/>
      <c r="TOB61" s="31"/>
      <c r="TOC61" s="31"/>
      <c r="TOD61" s="31"/>
      <c r="TOE61" s="31"/>
      <c r="TOF61" s="31"/>
      <c r="TOG61" s="31"/>
      <c r="TOH61" s="31"/>
      <c r="TOI61" s="31"/>
      <c r="TOJ61" s="31"/>
      <c r="TOK61" s="31"/>
      <c r="TOL61" s="31"/>
      <c r="TOM61" s="31"/>
      <c r="TON61" s="31"/>
      <c r="TOO61" s="31"/>
      <c r="TOP61" s="31"/>
      <c r="TOQ61" s="31"/>
      <c r="TOR61" s="31"/>
      <c r="TOS61" s="31"/>
      <c r="TOT61" s="31"/>
      <c r="TOU61" s="31"/>
      <c r="TOV61" s="31"/>
      <c r="TOW61" s="31"/>
      <c r="TOX61" s="31"/>
      <c r="TOY61" s="31"/>
      <c r="TOZ61" s="31"/>
      <c r="TPA61" s="31"/>
      <c r="TPB61" s="31"/>
      <c r="TPC61" s="31"/>
      <c r="TPD61" s="31"/>
      <c r="TPE61" s="31"/>
      <c r="TPF61" s="31"/>
      <c r="TPG61" s="31"/>
      <c r="TPH61" s="31"/>
      <c r="TPI61" s="31"/>
      <c r="TPJ61" s="31"/>
      <c r="TPK61" s="31"/>
      <c r="TPL61" s="31"/>
      <c r="TPM61" s="31"/>
      <c r="TPN61" s="31"/>
      <c r="TPO61" s="31"/>
      <c r="TPP61" s="31"/>
      <c r="TPQ61" s="31"/>
      <c r="TPR61" s="31"/>
      <c r="TPS61" s="31"/>
      <c r="TPT61" s="31"/>
      <c r="TPU61" s="31"/>
      <c r="TPV61" s="31"/>
      <c r="TPW61" s="31"/>
      <c r="TPX61" s="31"/>
      <c r="TPY61" s="31"/>
      <c r="TPZ61" s="31"/>
      <c r="TQA61" s="31"/>
      <c r="TQB61" s="31"/>
      <c r="TQC61" s="31"/>
      <c r="TQD61" s="31"/>
      <c r="TQE61" s="31"/>
      <c r="TQF61" s="31"/>
      <c r="TQG61" s="31"/>
      <c r="TQH61" s="31"/>
      <c r="TQI61" s="31"/>
      <c r="TQJ61" s="31"/>
      <c r="TQK61" s="31"/>
      <c r="TQL61" s="31"/>
      <c r="TQM61" s="31"/>
      <c r="TQN61" s="31"/>
      <c r="TQO61" s="31"/>
      <c r="TQP61" s="31"/>
      <c r="TQQ61" s="31"/>
      <c r="TQR61" s="31"/>
      <c r="TQS61" s="31"/>
      <c r="TQT61" s="31"/>
      <c r="TQU61" s="31"/>
      <c r="TQV61" s="31"/>
      <c r="TQW61" s="31"/>
      <c r="TQX61" s="31"/>
      <c r="TQY61" s="31"/>
      <c r="TQZ61" s="31"/>
      <c r="TRA61" s="31"/>
      <c r="TRB61" s="31"/>
      <c r="TRC61" s="31"/>
      <c r="TRD61" s="31"/>
      <c r="TRE61" s="31"/>
      <c r="TRF61" s="31"/>
      <c r="TRG61" s="31"/>
      <c r="TRH61" s="31"/>
      <c r="TRI61" s="31"/>
      <c r="TRJ61" s="31"/>
      <c r="TRK61" s="31"/>
      <c r="TRL61" s="31"/>
      <c r="TRM61" s="31"/>
      <c r="TRN61" s="31"/>
      <c r="TRO61" s="31"/>
      <c r="TRP61" s="31"/>
      <c r="TRQ61" s="31"/>
      <c r="TRR61" s="31"/>
      <c r="TRS61" s="31"/>
      <c r="TRT61" s="31"/>
      <c r="TRU61" s="31"/>
      <c r="TRV61" s="31"/>
      <c r="TRW61" s="31"/>
      <c r="TRX61" s="31"/>
      <c r="TRY61" s="31"/>
      <c r="TRZ61" s="31"/>
      <c r="TSA61" s="31"/>
      <c r="TSB61" s="31"/>
      <c r="TSC61" s="31"/>
      <c r="TSD61" s="31"/>
      <c r="TSE61" s="31"/>
      <c r="TSF61" s="31"/>
      <c r="TSG61" s="31"/>
      <c r="TSH61" s="31"/>
      <c r="TSI61" s="31"/>
      <c r="TSJ61" s="31"/>
      <c r="TSK61" s="31"/>
      <c r="TSL61" s="31"/>
      <c r="TSM61" s="31"/>
      <c r="TSN61" s="31"/>
      <c r="TSO61" s="31"/>
      <c r="TSP61" s="31"/>
      <c r="TSQ61" s="31"/>
      <c r="TSR61" s="31"/>
      <c r="TSS61" s="31"/>
      <c r="TST61" s="31"/>
      <c r="TSU61" s="31"/>
      <c r="TSV61" s="31"/>
      <c r="TSW61" s="31"/>
      <c r="TSX61" s="31"/>
      <c r="TSY61" s="31"/>
      <c r="TSZ61" s="31"/>
      <c r="TTA61" s="31"/>
      <c r="TTB61" s="31"/>
      <c r="TTC61" s="31"/>
      <c r="TTD61" s="31"/>
      <c r="TTE61" s="31"/>
      <c r="TTF61" s="31"/>
      <c r="TTG61" s="31"/>
      <c r="TTH61" s="31"/>
      <c r="TTI61" s="31"/>
      <c r="TTJ61" s="31"/>
      <c r="TTK61" s="31"/>
      <c r="TTL61" s="31"/>
      <c r="TTM61" s="31"/>
      <c r="TTN61" s="31"/>
      <c r="TTO61" s="31"/>
      <c r="TTP61" s="31"/>
      <c r="TTQ61" s="31"/>
      <c r="TTR61" s="31"/>
      <c r="TTS61" s="31"/>
      <c r="TTT61" s="31"/>
      <c r="TTU61" s="31"/>
      <c r="TTV61" s="31"/>
      <c r="TTW61" s="31"/>
      <c r="TTX61" s="31"/>
      <c r="TTY61" s="31"/>
      <c r="TTZ61" s="31"/>
      <c r="TUA61" s="31"/>
      <c r="TUB61" s="31"/>
      <c r="TUC61" s="31"/>
      <c r="TUD61" s="31"/>
      <c r="TUE61" s="31"/>
      <c r="TUF61" s="31"/>
      <c r="TUG61" s="31"/>
      <c r="TUH61" s="31"/>
      <c r="TUI61" s="31"/>
      <c r="TUJ61" s="31"/>
      <c r="TUK61" s="31"/>
      <c r="TUL61" s="31"/>
      <c r="TUM61" s="31"/>
      <c r="TUN61" s="31"/>
      <c r="TUO61" s="31"/>
      <c r="TUP61" s="31"/>
      <c r="TUQ61" s="31"/>
      <c r="TUR61" s="31"/>
      <c r="TUS61" s="31"/>
      <c r="TUT61" s="31"/>
      <c r="TUU61" s="31"/>
      <c r="TUV61" s="31"/>
      <c r="TUW61" s="31"/>
      <c r="TUX61" s="31"/>
      <c r="TUY61" s="31"/>
      <c r="TUZ61" s="31"/>
      <c r="TVA61" s="31"/>
      <c r="TVB61" s="31"/>
      <c r="TVC61" s="31"/>
      <c r="TVD61" s="31"/>
      <c r="TVE61" s="31"/>
      <c r="TVF61" s="31"/>
      <c r="TVG61" s="31"/>
      <c r="TVH61" s="31"/>
      <c r="TVI61" s="31"/>
      <c r="TVJ61" s="31"/>
      <c r="TVK61" s="31"/>
      <c r="TVL61" s="31"/>
      <c r="TVM61" s="31"/>
      <c r="TVN61" s="31"/>
      <c r="TVO61" s="31"/>
      <c r="TVP61" s="31"/>
      <c r="TVQ61" s="31"/>
      <c r="TVR61" s="31"/>
      <c r="TVS61" s="31"/>
      <c r="TVT61" s="31"/>
      <c r="TVU61" s="31"/>
      <c r="TVV61" s="31"/>
      <c r="TVW61" s="31"/>
      <c r="TVX61" s="31"/>
      <c r="TVY61" s="31"/>
      <c r="TVZ61" s="31"/>
      <c r="TWA61" s="31"/>
      <c r="TWB61" s="31"/>
      <c r="TWC61" s="31"/>
      <c r="TWD61" s="31"/>
      <c r="TWE61" s="31"/>
      <c r="TWF61" s="31"/>
      <c r="TWG61" s="31"/>
      <c r="TWH61" s="31"/>
      <c r="TWI61" s="31"/>
      <c r="TWJ61" s="31"/>
      <c r="TWK61" s="31"/>
      <c r="TWL61" s="31"/>
      <c r="TWM61" s="31"/>
      <c r="TWN61" s="31"/>
      <c r="TWO61" s="31"/>
      <c r="TWP61" s="31"/>
      <c r="TWQ61" s="31"/>
      <c r="TWR61" s="31"/>
      <c r="TWS61" s="31"/>
      <c r="TWT61" s="31"/>
      <c r="TWU61" s="31"/>
      <c r="TWV61" s="31"/>
      <c r="TWW61" s="31"/>
      <c r="TWX61" s="31"/>
      <c r="TWY61" s="31"/>
      <c r="TWZ61" s="31"/>
      <c r="TXA61" s="31"/>
      <c r="TXB61" s="31"/>
      <c r="TXC61" s="31"/>
      <c r="TXD61" s="31"/>
      <c r="TXE61" s="31"/>
      <c r="TXF61" s="31"/>
      <c r="TXG61" s="31"/>
      <c r="TXH61" s="31"/>
      <c r="TXI61" s="31"/>
      <c r="TXJ61" s="31"/>
      <c r="TXK61" s="31"/>
      <c r="TXL61" s="31"/>
      <c r="TXM61" s="31"/>
      <c r="TXN61" s="31"/>
      <c r="TXO61" s="31"/>
      <c r="TXP61" s="31"/>
      <c r="TXQ61" s="31"/>
      <c r="TXR61" s="31"/>
      <c r="TXS61" s="31"/>
      <c r="TXT61" s="31"/>
      <c r="TXU61" s="31"/>
      <c r="TXV61" s="31"/>
      <c r="TXW61" s="31"/>
      <c r="TXX61" s="31"/>
      <c r="TXY61" s="31"/>
      <c r="TXZ61" s="31"/>
      <c r="TYA61" s="31"/>
      <c r="TYB61" s="31"/>
      <c r="TYC61" s="31"/>
      <c r="TYD61" s="31"/>
      <c r="TYE61" s="31"/>
      <c r="TYF61" s="31"/>
      <c r="TYG61" s="31"/>
      <c r="TYH61" s="31"/>
      <c r="TYI61" s="31"/>
      <c r="TYJ61" s="31"/>
      <c r="TYK61" s="31"/>
      <c r="TYL61" s="31"/>
      <c r="TYM61" s="31"/>
      <c r="TYN61" s="31"/>
      <c r="TYO61" s="31"/>
      <c r="TYP61" s="31"/>
      <c r="TYQ61" s="31"/>
      <c r="TYR61" s="31"/>
      <c r="TYS61" s="31"/>
      <c r="TYT61" s="31"/>
      <c r="TYU61" s="31"/>
      <c r="TYV61" s="31"/>
      <c r="TYW61" s="31"/>
      <c r="TYX61" s="31"/>
      <c r="TYY61" s="31"/>
      <c r="TYZ61" s="31"/>
      <c r="TZA61" s="31"/>
      <c r="TZB61" s="31"/>
      <c r="TZC61" s="31"/>
      <c r="TZD61" s="31"/>
      <c r="TZE61" s="31"/>
      <c r="TZF61" s="31"/>
      <c r="TZG61" s="31"/>
      <c r="TZH61" s="31"/>
      <c r="TZI61" s="31"/>
      <c r="TZJ61" s="31"/>
      <c r="TZK61" s="31"/>
      <c r="TZL61" s="31"/>
      <c r="TZM61" s="31"/>
      <c r="TZN61" s="31"/>
      <c r="TZO61" s="31"/>
      <c r="TZP61" s="31"/>
      <c r="TZQ61" s="31"/>
      <c r="TZR61" s="31"/>
      <c r="TZS61" s="31"/>
      <c r="TZT61" s="31"/>
      <c r="TZU61" s="31"/>
      <c r="TZV61" s="31"/>
      <c r="TZW61" s="31"/>
      <c r="TZX61" s="31"/>
      <c r="TZY61" s="31"/>
      <c r="TZZ61" s="31"/>
      <c r="UAA61" s="31"/>
      <c r="UAB61" s="31"/>
      <c r="UAC61" s="31"/>
      <c r="UAD61" s="31"/>
      <c r="UAE61" s="31"/>
      <c r="UAF61" s="31"/>
      <c r="UAG61" s="31"/>
      <c r="UAH61" s="31"/>
      <c r="UAI61" s="31"/>
      <c r="UAJ61" s="31"/>
      <c r="UAK61" s="31"/>
      <c r="UAL61" s="31"/>
      <c r="UAM61" s="31"/>
      <c r="UAN61" s="31"/>
      <c r="UAO61" s="31"/>
      <c r="UAP61" s="31"/>
      <c r="UAQ61" s="31"/>
      <c r="UAR61" s="31"/>
      <c r="UAS61" s="31"/>
      <c r="UAT61" s="31"/>
      <c r="UAU61" s="31"/>
      <c r="UAV61" s="31"/>
      <c r="UAW61" s="31"/>
      <c r="UAX61" s="31"/>
      <c r="UAY61" s="31"/>
      <c r="UAZ61" s="31"/>
      <c r="UBA61" s="31"/>
      <c r="UBB61" s="31"/>
      <c r="UBC61" s="31"/>
      <c r="UBD61" s="31"/>
      <c r="UBE61" s="31"/>
      <c r="UBF61" s="31"/>
      <c r="UBG61" s="31"/>
      <c r="UBH61" s="31"/>
      <c r="UBI61" s="31"/>
      <c r="UBJ61" s="31"/>
      <c r="UBK61" s="31"/>
      <c r="UBL61" s="31"/>
      <c r="UBM61" s="31"/>
      <c r="UBN61" s="31"/>
      <c r="UBO61" s="31"/>
      <c r="UBP61" s="31"/>
      <c r="UBQ61" s="31"/>
      <c r="UBR61" s="31"/>
      <c r="UBS61" s="31"/>
      <c r="UBT61" s="31"/>
      <c r="UBU61" s="31"/>
      <c r="UBV61" s="31"/>
      <c r="UBW61" s="31"/>
      <c r="UBX61" s="31"/>
      <c r="UBY61" s="31"/>
      <c r="UBZ61" s="31"/>
      <c r="UCA61" s="31"/>
      <c r="UCB61" s="31"/>
      <c r="UCC61" s="31"/>
      <c r="UCD61" s="31"/>
      <c r="UCE61" s="31"/>
      <c r="UCF61" s="31"/>
      <c r="UCG61" s="31"/>
      <c r="UCH61" s="31"/>
      <c r="UCI61" s="31"/>
      <c r="UCJ61" s="31"/>
      <c r="UCK61" s="31"/>
      <c r="UCL61" s="31"/>
      <c r="UCM61" s="31"/>
      <c r="UCN61" s="31"/>
      <c r="UCO61" s="31"/>
      <c r="UCP61" s="31"/>
      <c r="UCQ61" s="31"/>
      <c r="UCR61" s="31"/>
      <c r="UCS61" s="31"/>
      <c r="UCT61" s="31"/>
      <c r="UCU61" s="31"/>
      <c r="UCV61" s="31"/>
      <c r="UCW61" s="31"/>
      <c r="UCX61" s="31"/>
      <c r="UCY61" s="31"/>
      <c r="UCZ61" s="31"/>
      <c r="UDA61" s="31"/>
      <c r="UDB61" s="31"/>
      <c r="UDC61" s="31"/>
      <c r="UDD61" s="31"/>
      <c r="UDE61" s="31"/>
      <c r="UDF61" s="31"/>
      <c r="UDG61" s="31"/>
      <c r="UDH61" s="31"/>
      <c r="UDI61" s="31"/>
      <c r="UDJ61" s="31"/>
      <c r="UDK61" s="31"/>
      <c r="UDL61" s="31"/>
      <c r="UDM61" s="31"/>
      <c r="UDN61" s="31"/>
      <c r="UDO61" s="31"/>
      <c r="UDP61" s="31"/>
      <c r="UDQ61" s="31"/>
      <c r="UDR61" s="31"/>
      <c r="UDS61" s="31"/>
      <c r="UDT61" s="31"/>
      <c r="UDU61" s="31"/>
      <c r="UDV61" s="31"/>
      <c r="UDW61" s="31"/>
      <c r="UDX61" s="31"/>
      <c r="UDY61" s="31"/>
      <c r="UDZ61" s="31"/>
      <c r="UEA61" s="31"/>
      <c r="UEB61" s="31"/>
      <c r="UEC61" s="31"/>
      <c r="UED61" s="31"/>
      <c r="UEE61" s="31"/>
      <c r="UEF61" s="31"/>
      <c r="UEG61" s="31"/>
      <c r="UEH61" s="31"/>
      <c r="UEI61" s="31"/>
      <c r="UEJ61" s="31"/>
      <c r="UEK61" s="31"/>
      <c r="UEL61" s="31"/>
      <c r="UEM61" s="31"/>
      <c r="UEN61" s="31"/>
      <c r="UEO61" s="31"/>
      <c r="UEP61" s="31"/>
      <c r="UEQ61" s="31"/>
      <c r="UER61" s="31"/>
      <c r="UES61" s="31"/>
      <c r="UET61" s="31"/>
      <c r="UEU61" s="31"/>
      <c r="UEV61" s="31"/>
      <c r="UEW61" s="31"/>
      <c r="UEX61" s="31"/>
      <c r="UEY61" s="31"/>
      <c r="UEZ61" s="31"/>
      <c r="UFA61" s="31"/>
      <c r="UFB61" s="31"/>
      <c r="UFC61" s="31"/>
      <c r="UFD61" s="31"/>
      <c r="UFE61" s="31"/>
      <c r="UFF61" s="31"/>
      <c r="UFG61" s="31"/>
      <c r="UFH61" s="31"/>
      <c r="UFI61" s="31"/>
      <c r="UFJ61" s="31"/>
      <c r="UFK61" s="31"/>
      <c r="UFL61" s="31"/>
      <c r="UFM61" s="31"/>
      <c r="UFN61" s="31"/>
      <c r="UFO61" s="31"/>
      <c r="UFP61" s="31"/>
      <c r="UFQ61" s="31"/>
      <c r="UFR61" s="31"/>
      <c r="UFS61" s="31"/>
      <c r="UFT61" s="31"/>
      <c r="UFU61" s="31"/>
      <c r="UFV61" s="31"/>
      <c r="UFW61" s="31"/>
      <c r="UFX61" s="31"/>
      <c r="UFY61" s="31"/>
      <c r="UFZ61" s="31"/>
      <c r="UGA61" s="31"/>
      <c r="UGB61" s="31"/>
      <c r="UGC61" s="31"/>
      <c r="UGD61" s="31"/>
      <c r="UGE61" s="31"/>
      <c r="UGF61" s="31"/>
      <c r="UGG61" s="31"/>
      <c r="UGH61" s="31"/>
      <c r="UGI61" s="31"/>
      <c r="UGJ61" s="31"/>
      <c r="UGK61" s="31"/>
      <c r="UGL61" s="31"/>
      <c r="UGM61" s="31"/>
      <c r="UGN61" s="31"/>
      <c r="UGO61" s="31"/>
      <c r="UGP61" s="31"/>
      <c r="UGQ61" s="31"/>
      <c r="UGR61" s="31"/>
      <c r="UGS61" s="31"/>
      <c r="UGT61" s="31"/>
      <c r="UGU61" s="31"/>
      <c r="UGV61" s="31"/>
      <c r="UGW61" s="31"/>
      <c r="UGX61" s="31"/>
      <c r="UGY61" s="31"/>
      <c r="UGZ61" s="31"/>
      <c r="UHA61" s="31"/>
      <c r="UHB61" s="31"/>
      <c r="UHC61" s="31"/>
      <c r="UHD61" s="31"/>
      <c r="UHE61" s="31"/>
      <c r="UHF61" s="31"/>
      <c r="UHG61" s="31"/>
      <c r="UHH61" s="31"/>
      <c r="UHI61" s="31"/>
      <c r="UHJ61" s="31"/>
      <c r="UHK61" s="31"/>
      <c r="UHL61" s="31"/>
      <c r="UHM61" s="31"/>
      <c r="UHN61" s="31"/>
      <c r="UHO61" s="31"/>
      <c r="UHP61" s="31"/>
      <c r="UHQ61" s="31"/>
      <c r="UHR61" s="31"/>
      <c r="UHS61" s="31"/>
      <c r="UHT61" s="31"/>
      <c r="UHU61" s="31"/>
      <c r="UHV61" s="31"/>
      <c r="UHW61" s="31"/>
      <c r="UHX61" s="31"/>
      <c r="UHY61" s="31"/>
      <c r="UHZ61" s="31"/>
      <c r="UIA61" s="31"/>
      <c r="UIB61" s="31"/>
      <c r="UIC61" s="31"/>
      <c r="UID61" s="31"/>
      <c r="UIE61" s="31"/>
      <c r="UIF61" s="31"/>
      <c r="UIG61" s="31"/>
      <c r="UIH61" s="31"/>
      <c r="UII61" s="31"/>
      <c r="UIJ61" s="31"/>
      <c r="UIK61" s="31"/>
      <c r="UIL61" s="31"/>
      <c r="UIM61" s="31"/>
      <c r="UIN61" s="31"/>
      <c r="UIO61" s="31"/>
      <c r="UIP61" s="31"/>
      <c r="UIQ61" s="31"/>
      <c r="UIR61" s="31"/>
      <c r="UIS61" s="31"/>
      <c r="UIT61" s="31"/>
      <c r="UIU61" s="31"/>
      <c r="UIV61" s="31"/>
      <c r="UIW61" s="31"/>
      <c r="UIX61" s="31"/>
      <c r="UIY61" s="31"/>
      <c r="UIZ61" s="31"/>
      <c r="UJA61" s="31"/>
      <c r="UJB61" s="31"/>
      <c r="UJC61" s="31"/>
      <c r="UJD61" s="31"/>
      <c r="UJE61" s="31"/>
      <c r="UJF61" s="31"/>
      <c r="UJG61" s="31"/>
      <c r="UJH61" s="31"/>
      <c r="UJI61" s="31"/>
      <c r="UJJ61" s="31"/>
      <c r="UJK61" s="31"/>
      <c r="UJL61" s="31"/>
      <c r="UJM61" s="31"/>
      <c r="UJN61" s="31"/>
      <c r="UJO61" s="31"/>
      <c r="UJP61" s="31"/>
      <c r="UJQ61" s="31"/>
      <c r="UJR61" s="31"/>
      <c r="UJS61" s="31"/>
      <c r="UJT61" s="31"/>
      <c r="UJU61" s="31"/>
      <c r="UJV61" s="31"/>
      <c r="UJW61" s="31"/>
      <c r="UJX61" s="31"/>
      <c r="UJY61" s="31"/>
      <c r="UJZ61" s="31"/>
      <c r="UKA61" s="31"/>
      <c r="UKB61" s="31"/>
      <c r="UKC61" s="31"/>
      <c r="UKD61" s="31"/>
      <c r="UKE61" s="31"/>
      <c r="UKF61" s="31"/>
      <c r="UKG61" s="31"/>
      <c r="UKH61" s="31"/>
      <c r="UKI61" s="31"/>
      <c r="UKJ61" s="31"/>
      <c r="UKK61" s="31"/>
      <c r="UKL61" s="31"/>
      <c r="UKM61" s="31"/>
      <c r="UKN61" s="31"/>
      <c r="UKO61" s="31"/>
      <c r="UKP61" s="31"/>
      <c r="UKQ61" s="31"/>
      <c r="UKR61" s="31"/>
      <c r="UKS61" s="31"/>
      <c r="UKT61" s="31"/>
      <c r="UKU61" s="31"/>
      <c r="UKV61" s="31"/>
      <c r="UKW61" s="31"/>
      <c r="UKX61" s="31"/>
      <c r="UKY61" s="31"/>
      <c r="UKZ61" s="31"/>
      <c r="ULA61" s="31"/>
      <c r="ULB61" s="31"/>
      <c r="ULC61" s="31"/>
      <c r="ULD61" s="31"/>
      <c r="ULE61" s="31"/>
      <c r="ULF61" s="31"/>
      <c r="ULG61" s="31"/>
      <c r="ULH61" s="31"/>
      <c r="ULI61" s="31"/>
      <c r="ULJ61" s="31"/>
      <c r="ULK61" s="31"/>
      <c r="ULL61" s="31"/>
      <c r="ULM61" s="31"/>
      <c r="ULN61" s="31"/>
      <c r="ULO61" s="31"/>
      <c r="ULP61" s="31"/>
      <c r="ULQ61" s="31"/>
      <c r="ULR61" s="31"/>
      <c r="ULS61" s="31"/>
      <c r="ULT61" s="31"/>
      <c r="ULU61" s="31"/>
      <c r="ULV61" s="31"/>
      <c r="ULW61" s="31"/>
      <c r="ULX61" s="31"/>
      <c r="ULY61" s="31"/>
      <c r="ULZ61" s="31"/>
      <c r="UMA61" s="31"/>
      <c r="UMB61" s="31"/>
      <c r="UMC61" s="31"/>
      <c r="UMD61" s="31"/>
      <c r="UME61" s="31"/>
      <c r="UMF61" s="31"/>
      <c r="UMG61" s="31"/>
      <c r="UMH61" s="31"/>
      <c r="UMI61" s="31"/>
      <c r="UMJ61" s="31"/>
      <c r="UMK61" s="31"/>
      <c r="UML61" s="31"/>
      <c r="UMM61" s="31"/>
      <c r="UMN61" s="31"/>
      <c r="UMO61" s="31"/>
      <c r="UMP61" s="31"/>
      <c r="UMQ61" s="31"/>
      <c r="UMR61" s="31"/>
      <c r="UMS61" s="31"/>
      <c r="UMT61" s="31"/>
      <c r="UMU61" s="31"/>
      <c r="UMV61" s="31"/>
      <c r="UMW61" s="31"/>
      <c r="UMX61" s="31"/>
      <c r="UMY61" s="31"/>
      <c r="UMZ61" s="31"/>
      <c r="UNA61" s="31"/>
      <c r="UNB61" s="31"/>
      <c r="UNC61" s="31"/>
      <c r="UND61" s="31"/>
      <c r="UNE61" s="31"/>
      <c r="UNF61" s="31"/>
      <c r="UNG61" s="31"/>
      <c r="UNH61" s="31"/>
      <c r="UNI61" s="31"/>
      <c r="UNJ61" s="31"/>
      <c r="UNK61" s="31"/>
      <c r="UNL61" s="31"/>
      <c r="UNM61" s="31"/>
      <c r="UNN61" s="31"/>
      <c r="UNO61" s="31"/>
      <c r="UNP61" s="31"/>
      <c r="UNQ61" s="31"/>
      <c r="UNR61" s="31"/>
      <c r="UNS61" s="31"/>
      <c r="UNT61" s="31"/>
      <c r="UNU61" s="31"/>
      <c r="UNV61" s="31"/>
      <c r="UNW61" s="31"/>
      <c r="UNX61" s="31"/>
      <c r="UNY61" s="31"/>
      <c r="UNZ61" s="31"/>
      <c r="UOA61" s="31"/>
      <c r="UOB61" s="31"/>
      <c r="UOC61" s="31"/>
      <c r="UOD61" s="31"/>
      <c r="UOE61" s="31"/>
      <c r="UOF61" s="31"/>
      <c r="UOG61" s="31"/>
      <c r="UOH61" s="31"/>
      <c r="UOI61" s="31"/>
      <c r="UOJ61" s="31"/>
      <c r="UOK61" s="31"/>
      <c r="UOL61" s="31"/>
      <c r="UOM61" s="31"/>
      <c r="UON61" s="31"/>
      <c r="UOO61" s="31"/>
      <c r="UOP61" s="31"/>
      <c r="UOQ61" s="31"/>
      <c r="UOR61" s="31"/>
      <c r="UOS61" s="31"/>
      <c r="UOT61" s="31"/>
      <c r="UOU61" s="31"/>
      <c r="UOV61" s="31"/>
      <c r="UOW61" s="31"/>
      <c r="UOX61" s="31"/>
      <c r="UOY61" s="31"/>
      <c r="UOZ61" s="31"/>
      <c r="UPA61" s="31"/>
      <c r="UPB61" s="31"/>
      <c r="UPC61" s="31"/>
      <c r="UPD61" s="31"/>
      <c r="UPE61" s="31"/>
      <c r="UPF61" s="31"/>
      <c r="UPG61" s="31"/>
      <c r="UPH61" s="31"/>
      <c r="UPI61" s="31"/>
      <c r="UPJ61" s="31"/>
      <c r="UPK61" s="31"/>
      <c r="UPL61" s="31"/>
      <c r="UPM61" s="31"/>
      <c r="UPN61" s="31"/>
      <c r="UPO61" s="31"/>
      <c r="UPP61" s="31"/>
      <c r="UPQ61" s="31"/>
      <c r="UPR61" s="31"/>
      <c r="UPS61" s="31"/>
      <c r="UPT61" s="31"/>
      <c r="UPU61" s="31"/>
      <c r="UPV61" s="31"/>
      <c r="UPW61" s="31"/>
      <c r="UPX61" s="31"/>
      <c r="UPY61" s="31"/>
      <c r="UPZ61" s="31"/>
      <c r="UQA61" s="31"/>
      <c r="UQB61" s="31"/>
      <c r="UQC61" s="31"/>
      <c r="UQD61" s="31"/>
      <c r="UQE61" s="31"/>
      <c r="UQF61" s="31"/>
      <c r="UQG61" s="31"/>
      <c r="UQH61" s="31"/>
      <c r="UQI61" s="31"/>
      <c r="UQJ61" s="31"/>
      <c r="UQK61" s="31"/>
      <c r="UQL61" s="31"/>
      <c r="UQM61" s="31"/>
      <c r="UQN61" s="31"/>
      <c r="UQO61" s="31"/>
      <c r="UQP61" s="31"/>
      <c r="UQQ61" s="31"/>
      <c r="UQR61" s="31"/>
      <c r="UQS61" s="31"/>
      <c r="UQT61" s="31"/>
      <c r="UQU61" s="31"/>
      <c r="UQV61" s="31"/>
      <c r="UQW61" s="31"/>
      <c r="UQX61" s="31"/>
      <c r="UQY61" s="31"/>
      <c r="UQZ61" s="31"/>
      <c r="URA61" s="31"/>
      <c r="URB61" s="31"/>
      <c r="URC61" s="31"/>
      <c r="URD61" s="31"/>
      <c r="URE61" s="31"/>
      <c r="URF61" s="31"/>
      <c r="URG61" s="31"/>
      <c r="URH61" s="31"/>
      <c r="URI61" s="31"/>
      <c r="URJ61" s="31"/>
      <c r="URK61" s="31"/>
      <c r="URL61" s="31"/>
      <c r="URM61" s="31"/>
      <c r="URN61" s="31"/>
      <c r="URO61" s="31"/>
      <c r="URP61" s="31"/>
      <c r="URQ61" s="31"/>
      <c r="URR61" s="31"/>
      <c r="URS61" s="31"/>
      <c r="URT61" s="31"/>
      <c r="URU61" s="31"/>
      <c r="URV61" s="31"/>
      <c r="URW61" s="31"/>
      <c r="URX61" s="31"/>
      <c r="URY61" s="31"/>
      <c r="URZ61" s="31"/>
      <c r="USA61" s="31"/>
      <c r="USB61" s="31"/>
      <c r="USC61" s="31"/>
      <c r="USD61" s="31"/>
      <c r="USE61" s="31"/>
      <c r="USF61" s="31"/>
      <c r="USG61" s="31"/>
      <c r="USH61" s="31"/>
      <c r="USI61" s="31"/>
      <c r="USJ61" s="31"/>
      <c r="USK61" s="31"/>
      <c r="USL61" s="31"/>
      <c r="USM61" s="31"/>
      <c r="USN61" s="31"/>
      <c r="USO61" s="31"/>
      <c r="USP61" s="31"/>
      <c r="USQ61" s="31"/>
      <c r="USR61" s="31"/>
      <c r="USS61" s="31"/>
      <c r="UST61" s="31"/>
      <c r="USU61" s="31"/>
      <c r="USV61" s="31"/>
      <c r="USW61" s="31"/>
      <c r="USX61" s="31"/>
      <c r="USY61" s="31"/>
      <c r="USZ61" s="31"/>
      <c r="UTA61" s="31"/>
      <c r="UTB61" s="31"/>
      <c r="UTC61" s="31"/>
      <c r="UTD61" s="31"/>
      <c r="UTE61" s="31"/>
      <c r="UTF61" s="31"/>
      <c r="UTG61" s="31"/>
      <c r="UTH61" s="31"/>
      <c r="UTI61" s="31"/>
      <c r="UTJ61" s="31"/>
      <c r="UTK61" s="31"/>
      <c r="UTL61" s="31"/>
      <c r="UTM61" s="31"/>
      <c r="UTN61" s="31"/>
      <c r="UTO61" s="31"/>
      <c r="UTP61" s="31"/>
      <c r="UTQ61" s="31"/>
      <c r="UTR61" s="31"/>
      <c r="UTS61" s="31"/>
      <c r="UTT61" s="31"/>
      <c r="UTU61" s="31"/>
      <c r="UTV61" s="31"/>
      <c r="UTW61" s="31"/>
      <c r="UTX61" s="31"/>
      <c r="UTY61" s="31"/>
      <c r="UTZ61" s="31"/>
      <c r="UUA61" s="31"/>
      <c r="UUB61" s="31"/>
      <c r="UUC61" s="31"/>
      <c r="UUD61" s="31"/>
      <c r="UUE61" s="31"/>
      <c r="UUF61" s="31"/>
      <c r="UUG61" s="31"/>
      <c r="UUH61" s="31"/>
      <c r="UUI61" s="31"/>
      <c r="UUJ61" s="31"/>
      <c r="UUK61" s="31"/>
      <c r="UUL61" s="31"/>
      <c r="UUM61" s="31"/>
      <c r="UUN61" s="31"/>
      <c r="UUO61" s="31"/>
      <c r="UUP61" s="31"/>
      <c r="UUQ61" s="31"/>
      <c r="UUR61" s="31"/>
      <c r="UUS61" s="31"/>
      <c r="UUT61" s="31"/>
      <c r="UUU61" s="31"/>
      <c r="UUV61" s="31"/>
      <c r="UUW61" s="31"/>
      <c r="UUX61" s="31"/>
      <c r="UUY61" s="31"/>
      <c r="UUZ61" s="31"/>
      <c r="UVA61" s="31"/>
      <c r="UVB61" s="31"/>
      <c r="UVC61" s="31"/>
      <c r="UVD61" s="31"/>
      <c r="UVE61" s="31"/>
      <c r="UVF61" s="31"/>
      <c r="UVG61" s="31"/>
      <c r="UVH61" s="31"/>
      <c r="UVI61" s="31"/>
      <c r="UVJ61" s="31"/>
      <c r="UVK61" s="31"/>
      <c r="UVL61" s="31"/>
      <c r="UVM61" s="31"/>
      <c r="UVN61" s="31"/>
      <c r="UVO61" s="31"/>
      <c r="UVP61" s="31"/>
      <c r="UVQ61" s="31"/>
      <c r="UVR61" s="31"/>
      <c r="UVS61" s="31"/>
      <c r="UVT61" s="31"/>
      <c r="UVU61" s="31"/>
      <c r="UVV61" s="31"/>
      <c r="UVW61" s="31"/>
      <c r="UVX61" s="31"/>
      <c r="UVY61" s="31"/>
      <c r="UVZ61" s="31"/>
      <c r="UWA61" s="31"/>
      <c r="UWB61" s="31"/>
      <c r="UWC61" s="31"/>
      <c r="UWD61" s="31"/>
      <c r="UWE61" s="31"/>
      <c r="UWF61" s="31"/>
      <c r="UWG61" s="31"/>
      <c r="UWH61" s="31"/>
      <c r="UWI61" s="31"/>
      <c r="UWJ61" s="31"/>
      <c r="UWK61" s="31"/>
      <c r="UWL61" s="31"/>
      <c r="UWM61" s="31"/>
      <c r="UWN61" s="31"/>
      <c r="UWO61" s="31"/>
      <c r="UWP61" s="31"/>
      <c r="UWQ61" s="31"/>
      <c r="UWR61" s="31"/>
      <c r="UWS61" s="31"/>
      <c r="UWT61" s="31"/>
      <c r="UWU61" s="31"/>
      <c r="UWV61" s="31"/>
      <c r="UWW61" s="31"/>
      <c r="UWX61" s="31"/>
      <c r="UWY61" s="31"/>
      <c r="UWZ61" s="31"/>
      <c r="UXA61" s="31"/>
      <c r="UXB61" s="31"/>
      <c r="UXC61" s="31"/>
      <c r="UXD61" s="31"/>
      <c r="UXE61" s="31"/>
      <c r="UXF61" s="31"/>
      <c r="UXG61" s="31"/>
      <c r="UXH61" s="31"/>
      <c r="UXI61" s="31"/>
      <c r="UXJ61" s="31"/>
      <c r="UXK61" s="31"/>
      <c r="UXL61" s="31"/>
      <c r="UXM61" s="31"/>
      <c r="UXN61" s="31"/>
      <c r="UXO61" s="31"/>
      <c r="UXP61" s="31"/>
      <c r="UXQ61" s="31"/>
      <c r="UXR61" s="31"/>
      <c r="UXS61" s="31"/>
      <c r="UXT61" s="31"/>
      <c r="UXU61" s="31"/>
      <c r="UXV61" s="31"/>
      <c r="UXW61" s="31"/>
      <c r="UXX61" s="31"/>
      <c r="UXY61" s="31"/>
      <c r="UXZ61" s="31"/>
      <c r="UYA61" s="31"/>
      <c r="UYB61" s="31"/>
      <c r="UYC61" s="31"/>
      <c r="UYD61" s="31"/>
      <c r="UYE61" s="31"/>
      <c r="UYF61" s="31"/>
      <c r="UYG61" s="31"/>
      <c r="UYH61" s="31"/>
      <c r="UYI61" s="31"/>
      <c r="UYJ61" s="31"/>
      <c r="UYK61" s="31"/>
      <c r="UYL61" s="31"/>
      <c r="UYM61" s="31"/>
      <c r="UYN61" s="31"/>
      <c r="UYO61" s="31"/>
      <c r="UYP61" s="31"/>
      <c r="UYQ61" s="31"/>
      <c r="UYR61" s="31"/>
      <c r="UYS61" s="31"/>
      <c r="UYT61" s="31"/>
      <c r="UYU61" s="31"/>
      <c r="UYV61" s="31"/>
      <c r="UYW61" s="31"/>
      <c r="UYX61" s="31"/>
      <c r="UYY61" s="31"/>
      <c r="UYZ61" s="31"/>
      <c r="UZA61" s="31"/>
      <c r="UZB61" s="31"/>
      <c r="UZC61" s="31"/>
      <c r="UZD61" s="31"/>
      <c r="UZE61" s="31"/>
      <c r="UZF61" s="31"/>
      <c r="UZG61" s="31"/>
      <c r="UZH61" s="31"/>
      <c r="UZI61" s="31"/>
      <c r="UZJ61" s="31"/>
      <c r="UZK61" s="31"/>
      <c r="UZL61" s="31"/>
      <c r="UZM61" s="31"/>
      <c r="UZN61" s="31"/>
      <c r="UZO61" s="31"/>
      <c r="UZP61" s="31"/>
      <c r="UZQ61" s="31"/>
      <c r="UZR61" s="31"/>
      <c r="UZS61" s="31"/>
      <c r="UZT61" s="31"/>
      <c r="UZU61" s="31"/>
      <c r="UZV61" s="31"/>
      <c r="UZW61" s="31"/>
      <c r="UZX61" s="31"/>
      <c r="UZY61" s="31"/>
      <c r="UZZ61" s="31"/>
      <c r="VAA61" s="31"/>
      <c r="VAB61" s="31"/>
      <c r="VAC61" s="31"/>
      <c r="VAD61" s="31"/>
      <c r="VAE61" s="31"/>
      <c r="VAF61" s="31"/>
      <c r="VAG61" s="31"/>
      <c r="VAH61" s="31"/>
      <c r="VAI61" s="31"/>
      <c r="VAJ61" s="31"/>
      <c r="VAK61" s="31"/>
      <c r="VAL61" s="31"/>
      <c r="VAM61" s="31"/>
      <c r="VAN61" s="31"/>
      <c r="VAO61" s="31"/>
      <c r="VAP61" s="31"/>
      <c r="VAQ61" s="31"/>
      <c r="VAR61" s="31"/>
      <c r="VAS61" s="31"/>
      <c r="VAT61" s="31"/>
      <c r="VAU61" s="31"/>
      <c r="VAV61" s="31"/>
      <c r="VAW61" s="31"/>
      <c r="VAX61" s="31"/>
      <c r="VAY61" s="31"/>
      <c r="VAZ61" s="31"/>
      <c r="VBA61" s="31"/>
      <c r="VBB61" s="31"/>
      <c r="VBC61" s="31"/>
      <c r="VBD61" s="31"/>
      <c r="VBE61" s="31"/>
      <c r="VBF61" s="31"/>
      <c r="VBG61" s="31"/>
      <c r="VBH61" s="31"/>
      <c r="VBI61" s="31"/>
      <c r="VBJ61" s="31"/>
      <c r="VBK61" s="31"/>
      <c r="VBL61" s="31"/>
      <c r="VBM61" s="31"/>
      <c r="VBN61" s="31"/>
      <c r="VBO61" s="31"/>
      <c r="VBP61" s="31"/>
      <c r="VBQ61" s="31"/>
      <c r="VBR61" s="31"/>
      <c r="VBS61" s="31"/>
      <c r="VBT61" s="31"/>
      <c r="VBU61" s="31"/>
      <c r="VBV61" s="31"/>
      <c r="VBW61" s="31"/>
      <c r="VBX61" s="31"/>
      <c r="VBY61" s="31"/>
      <c r="VBZ61" s="31"/>
      <c r="VCA61" s="31"/>
      <c r="VCB61" s="31"/>
      <c r="VCC61" s="31"/>
      <c r="VCD61" s="31"/>
      <c r="VCE61" s="31"/>
      <c r="VCF61" s="31"/>
      <c r="VCG61" s="31"/>
      <c r="VCH61" s="31"/>
      <c r="VCI61" s="31"/>
      <c r="VCJ61" s="31"/>
      <c r="VCK61" s="31"/>
      <c r="VCL61" s="31"/>
      <c r="VCM61" s="31"/>
      <c r="VCN61" s="31"/>
      <c r="VCO61" s="31"/>
      <c r="VCP61" s="31"/>
      <c r="VCQ61" s="31"/>
      <c r="VCR61" s="31"/>
      <c r="VCS61" s="31"/>
      <c r="VCT61" s="31"/>
      <c r="VCU61" s="31"/>
      <c r="VCV61" s="31"/>
      <c r="VCW61" s="31"/>
      <c r="VCX61" s="31"/>
      <c r="VCY61" s="31"/>
      <c r="VCZ61" s="31"/>
      <c r="VDA61" s="31"/>
      <c r="VDB61" s="31"/>
      <c r="VDC61" s="31"/>
      <c r="VDD61" s="31"/>
      <c r="VDE61" s="31"/>
      <c r="VDF61" s="31"/>
      <c r="VDG61" s="31"/>
      <c r="VDH61" s="31"/>
      <c r="VDI61" s="31"/>
      <c r="VDJ61" s="31"/>
      <c r="VDK61" s="31"/>
      <c r="VDL61" s="31"/>
      <c r="VDM61" s="31"/>
      <c r="VDN61" s="31"/>
      <c r="VDO61" s="31"/>
      <c r="VDP61" s="31"/>
      <c r="VDQ61" s="31"/>
      <c r="VDR61" s="31"/>
      <c r="VDS61" s="31"/>
      <c r="VDT61" s="31"/>
      <c r="VDU61" s="31"/>
      <c r="VDV61" s="31"/>
      <c r="VDW61" s="31"/>
      <c r="VDX61" s="31"/>
      <c r="VDY61" s="31"/>
      <c r="VDZ61" s="31"/>
      <c r="VEA61" s="31"/>
      <c r="VEB61" s="31"/>
      <c r="VEC61" s="31"/>
      <c r="VED61" s="31"/>
      <c r="VEE61" s="31"/>
      <c r="VEF61" s="31"/>
      <c r="VEG61" s="31"/>
      <c r="VEH61" s="31"/>
      <c r="VEI61" s="31"/>
      <c r="VEJ61" s="31"/>
      <c r="VEK61" s="31"/>
      <c r="VEL61" s="31"/>
      <c r="VEM61" s="31"/>
      <c r="VEN61" s="31"/>
      <c r="VEO61" s="31"/>
      <c r="VEP61" s="31"/>
      <c r="VEQ61" s="31"/>
      <c r="VER61" s="31"/>
      <c r="VES61" s="31"/>
      <c r="VET61" s="31"/>
      <c r="VEU61" s="31"/>
      <c r="VEV61" s="31"/>
      <c r="VEW61" s="31"/>
      <c r="VEX61" s="31"/>
      <c r="VEY61" s="31"/>
      <c r="VEZ61" s="31"/>
      <c r="VFA61" s="31"/>
      <c r="VFB61" s="31"/>
      <c r="VFC61" s="31"/>
      <c r="VFD61" s="31"/>
      <c r="VFE61" s="31"/>
      <c r="VFF61" s="31"/>
      <c r="VFG61" s="31"/>
      <c r="VFH61" s="31"/>
      <c r="VFI61" s="31"/>
      <c r="VFJ61" s="31"/>
      <c r="VFK61" s="31"/>
      <c r="VFL61" s="31"/>
      <c r="VFM61" s="31"/>
      <c r="VFN61" s="31"/>
      <c r="VFO61" s="31"/>
      <c r="VFP61" s="31"/>
      <c r="VFQ61" s="31"/>
      <c r="VFR61" s="31"/>
      <c r="VFS61" s="31"/>
      <c r="VFT61" s="31"/>
      <c r="VFU61" s="31"/>
      <c r="VFV61" s="31"/>
      <c r="VFW61" s="31"/>
      <c r="VFX61" s="31"/>
      <c r="VFY61" s="31"/>
      <c r="VFZ61" s="31"/>
      <c r="VGA61" s="31"/>
      <c r="VGB61" s="31"/>
      <c r="VGC61" s="31"/>
      <c r="VGD61" s="31"/>
      <c r="VGE61" s="31"/>
      <c r="VGF61" s="31"/>
      <c r="VGG61" s="31"/>
      <c r="VGH61" s="31"/>
      <c r="VGI61" s="31"/>
      <c r="VGJ61" s="31"/>
      <c r="VGK61" s="31"/>
      <c r="VGL61" s="31"/>
      <c r="VGM61" s="31"/>
      <c r="VGN61" s="31"/>
      <c r="VGO61" s="31"/>
      <c r="VGP61" s="31"/>
      <c r="VGQ61" s="31"/>
      <c r="VGR61" s="31"/>
      <c r="VGS61" s="31"/>
      <c r="VGT61" s="31"/>
      <c r="VGU61" s="31"/>
      <c r="VGV61" s="31"/>
      <c r="VGW61" s="31"/>
      <c r="VGX61" s="31"/>
      <c r="VGY61" s="31"/>
      <c r="VGZ61" s="31"/>
      <c r="VHA61" s="31"/>
      <c r="VHB61" s="31"/>
      <c r="VHC61" s="31"/>
      <c r="VHD61" s="31"/>
      <c r="VHE61" s="31"/>
      <c r="VHF61" s="31"/>
      <c r="VHG61" s="31"/>
      <c r="VHH61" s="31"/>
      <c r="VHI61" s="31"/>
      <c r="VHJ61" s="31"/>
      <c r="VHK61" s="31"/>
      <c r="VHL61" s="31"/>
      <c r="VHM61" s="31"/>
      <c r="VHN61" s="31"/>
      <c r="VHO61" s="31"/>
      <c r="VHP61" s="31"/>
      <c r="VHQ61" s="31"/>
      <c r="VHR61" s="31"/>
      <c r="VHS61" s="31"/>
      <c r="VHT61" s="31"/>
      <c r="VHU61" s="31"/>
      <c r="VHV61" s="31"/>
      <c r="VHW61" s="31"/>
      <c r="VHX61" s="31"/>
      <c r="VHY61" s="31"/>
      <c r="VHZ61" s="31"/>
      <c r="VIA61" s="31"/>
      <c r="VIB61" s="31"/>
      <c r="VIC61" s="31"/>
      <c r="VID61" s="31"/>
      <c r="VIE61" s="31"/>
      <c r="VIF61" s="31"/>
      <c r="VIG61" s="31"/>
      <c r="VIH61" s="31"/>
      <c r="VII61" s="31"/>
      <c r="VIJ61" s="31"/>
      <c r="VIK61" s="31"/>
      <c r="VIL61" s="31"/>
      <c r="VIM61" s="31"/>
      <c r="VIN61" s="31"/>
      <c r="VIO61" s="31"/>
      <c r="VIP61" s="31"/>
      <c r="VIQ61" s="31"/>
      <c r="VIR61" s="31"/>
      <c r="VIS61" s="31"/>
      <c r="VIT61" s="31"/>
      <c r="VIU61" s="31"/>
      <c r="VIV61" s="31"/>
      <c r="VIW61" s="31"/>
      <c r="VIX61" s="31"/>
      <c r="VIY61" s="31"/>
      <c r="VIZ61" s="31"/>
      <c r="VJA61" s="31"/>
      <c r="VJB61" s="31"/>
      <c r="VJC61" s="31"/>
      <c r="VJD61" s="31"/>
      <c r="VJE61" s="31"/>
      <c r="VJF61" s="31"/>
      <c r="VJG61" s="31"/>
      <c r="VJH61" s="31"/>
      <c r="VJI61" s="31"/>
      <c r="VJJ61" s="31"/>
      <c r="VJK61" s="31"/>
      <c r="VJL61" s="31"/>
      <c r="VJM61" s="31"/>
      <c r="VJN61" s="31"/>
      <c r="VJO61" s="31"/>
      <c r="VJP61" s="31"/>
      <c r="VJQ61" s="31"/>
      <c r="VJR61" s="31"/>
      <c r="VJS61" s="31"/>
      <c r="VJT61" s="31"/>
      <c r="VJU61" s="31"/>
      <c r="VJV61" s="31"/>
      <c r="VJW61" s="31"/>
      <c r="VJX61" s="31"/>
      <c r="VJY61" s="31"/>
      <c r="VJZ61" s="31"/>
      <c r="VKA61" s="31"/>
      <c r="VKB61" s="31"/>
      <c r="VKC61" s="31"/>
      <c r="VKD61" s="31"/>
      <c r="VKE61" s="31"/>
      <c r="VKF61" s="31"/>
      <c r="VKG61" s="31"/>
      <c r="VKH61" s="31"/>
      <c r="VKI61" s="31"/>
      <c r="VKJ61" s="31"/>
      <c r="VKK61" s="31"/>
      <c r="VKL61" s="31"/>
      <c r="VKM61" s="31"/>
      <c r="VKN61" s="31"/>
      <c r="VKO61" s="31"/>
      <c r="VKP61" s="31"/>
      <c r="VKQ61" s="31"/>
      <c r="VKR61" s="31"/>
      <c r="VKS61" s="31"/>
      <c r="VKT61" s="31"/>
      <c r="VKU61" s="31"/>
      <c r="VKV61" s="31"/>
      <c r="VKW61" s="31"/>
      <c r="VKX61" s="31"/>
      <c r="VKY61" s="31"/>
      <c r="VKZ61" s="31"/>
      <c r="VLA61" s="31"/>
      <c r="VLB61" s="31"/>
      <c r="VLC61" s="31"/>
      <c r="VLD61" s="31"/>
      <c r="VLE61" s="31"/>
      <c r="VLF61" s="31"/>
      <c r="VLG61" s="31"/>
      <c r="VLH61" s="31"/>
      <c r="VLI61" s="31"/>
      <c r="VLJ61" s="31"/>
      <c r="VLK61" s="31"/>
      <c r="VLL61" s="31"/>
      <c r="VLM61" s="31"/>
      <c r="VLN61" s="31"/>
      <c r="VLO61" s="31"/>
      <c r="VLP61" s="31"/>
      <c r="VLQ61" s="31"/>
      <c r="VLR61" s="31"/>
      <c r="VLS61" s="31"/>
      <c r="VLT61" s="31"/>
      <c r="VLU61" s="31"/>
      <c r="VLV61" s="31"/>
      <c r="VLW61" s="31"/>
      <c r="VLX61" s="31"/>
      <c r="VLY61" s="31"/>
      <c r="VLZ61" s="31"/>
      <c r="VMA61" s="31"/>
      <c r="VMB61" s="31"/>
      <c r="VMC61" s="31"/>
      <c r="VMD61" s="31"/>
      <c r="VME61" s="31"/>
      <c r="VMF61" s="31"/>
      <c r="VMG61" s="31"/>
      <c r="VMH61" s="31"/>
      <c r="VMI61" s="31"/>
      <c r="VMJ61" s="31"/>
      <c r="VMK61" s="31"/>
      <c r="VML61" s="31"/>
      <c r="VMM61" s="31"/>
      <c r="VMN61" s="31"/>
      <c r="VMO61" s="31"/>
      <c r="VMP61" s="31"/>
      <c r="VMQ61" s="31"/>
      <c r="VMR61" s="31"/>
      <c r="VMS61" s="31"/>
      <c r="VMT61" s="31"/>
      <c r="VMU61" s="31"/>
      <c r="VMV61" s="31"/>
      <c r="VMW61" s="31"/>
      <c r="VMX61" s="31"/>
      <c r="VMY61" s="31"/>
      <c r="VMZ61" s="31"/>
      <c r="VNA61" s="31"/>
      <c r="VNB61" s="31"/>
      <c r="VNC61" s="31"/>
      <c r="VND61" s="31"/>
      <c r="VNE61" s="31"/>
      <c r="VNF61" s="31"/>
      <c r="VNG61" s="31"/>
      <c r="VNH61" s="31"/>
      <c r="VNI61" s="31"/>
      <c r="VNJ61" s="31"/>
      <c r="VNK61" s="31"/>
      <c r="VNL61" s="31"/>
      <c r="VNM61" s="31"/>
      <c r="VNN61" s="31"/>
      <c r="VNO61" s="31"/>
      <c r="VNP61" s="31"/>
      <c r="VNQ61" s="31"/>
      <c r="VNR61" s="31"/>
      <c r="VNS61" s="31"/>
      <c r="VNT61" s="31"/>
      <c r="VNU61" s="31"/>
      <c r="VNV61" s="31"/>
      <c r="VNW61" s="31"/>
      <c r="VNX61" s="31"/>
      <c r="VNY61" s="31"/>
      <c r="VNZ61" s="31"/>
      <c r="VOA61" s="31"/>
      <c r="VOB61" s="31"/>
      <c r="VOC61" s="31"/>
      <c r="VOD61" s="31"/>
      <c r="VOE61" s="31"/>
      <c r="VOF61" s="31"/>
      <c r="VOG61" s="31"/>
      <c r="VOH61" s="31"/>
      <c r="VOI61" s="31"/>
      <c r="VOJ61" s="31"/>
      <c r="VOK61" s="31"/>
      <c r="VOL61" s="31"/>
      <c r="VOM61" s="31"/>
      <c r="VON61" s="31"/>
      <c r="VOO61" s="31"/>
      <c r="VOP61" s="31"/>
      <c r="VOQ61" s="31"/>
      <c r="VOR61" s="31"/>
      <c r="VOS61" s="31"/>
      <c r="VOT61" s="31"/>
      <c r="VOU61" s="31"/>
      <c r="VOV61" s="31"/>
      <c r="VOW61" s="31"/>
      <c r="VOX61" s="31"/>
      <c r="VOY61" s="31"/>
      <c r="VOZ61" s="31"/>
      <c r="VPA61" s="31"/>
      <c r="VPB61" s="31"/>
      <c r="VPC61" s="31"/>
      <c r="VPD61" s="31"/>
      <c r="VPE61" s="31"/>
      <c r="VPF61" s="31"/>
      <c r="VPG61" s="31"/>
      <c r="VPH61" s="31"/>
      <c r="VPI61" s="31"/>
      <c r="VPJ61" s="31"/>
      <c r="VPK61" s="31"/>
      <c r="VPL61" s="31"/>
      <c r="VPM61" s="31"/>
      <c r="VPN61" s="31"/>
      <c r="VPO61" s="31"/>
      <c r="VPP61" s="31"/>
      <c r="VPQ61" s="31"/>
      <c r="VPR61" s="31"/>
      <c r="VPS61" s="31"/>
      <c r="VPT61" s="31"/>
      <c r="VPU61" s="31"/>
      <c r="VPV61" s="31"/>
      <c r="VPW61" s="31"/>
      <c r="VPX61" s="31"/>
      <c r="VPY61" s="31"/>
      <c r="VPZ61" s="31"/>
      <c r="VQA61" s="31"/>
      <c r="VQB61" s="31"/>
      <c r="VQC61" s="31"/>
      <c r="VQD61" s="31"/>
      <c r="VQE61" s="31"/>
      <c r="VQF61" s="31"/>
      <c r="VQG61" s="31"/>
      <c r="VQH61" s="31"/>
      <c r="VQI61" s="31"/>
      <c r="VQJ61" s="31"/>
      <c r="VQK61" s="31"/>
      <c r="VQL61" s="31"/>
      <c r="VQM61" s="31"/>
      <c r="VQN61" s="31"/>
      <c r="VQO61" s="31"/>
      <c r="VQP61" s="31"/>
      <c r="VQQ61" s="31"/>
      <c r="VQR61" s="31"/>
      <c r="VQS61" s="31"/>
      <c r="VQT61" s="31"/>
      <c r="VQU61" s="31"/>
      <c r="VQV61" s="31"/>
      <c r="VQW61" s="31"/>
      <c r="VQX61" s="31"/>
      <c r="VQY61" s="31"/>
      <c r="VQZ61" s="31"/>
      <c r="VRA61" s="31"/>
      <c r="VRB61" s="31"/>
      <c r="VRC61" s="31"/>
      <c r="VRD61" s="31"/>
      <c r="VRE61" s="31"/>
      <c r="VRF61" s="31"/>
      <c r="VRG61" s="31"/>
      <c r="VRH61" s="31"/>
      <c r="VRI61" s="31"/>
      <c r="VRJ61" s="31"/>
      <c r="VRK61" s="31"/>
      <c r="VRL61" s="31"/>
      <c r="VRM61" s="31"/>
      <c r="VRN61" s="31"/>
      <c r="VRO61" s="31"/>
      <c r="VRP61" s="31"/>
      <c r="VRQ61" s="31"/>
      <c r="VRR61" s="31"/>
      <c r="VRS61" s="31"/>
      <c r="VRT61" s="31"/>
      <c r="VRU61" s="31"/>
      <c r="VRV61" s="31"/>
      <c r="VRW61" s="31"/>
      <c r="VRX61" s="31"/>
      <c r="VRY61" s="31"/>
      <c r="VRZ61" s="31"/>
      <c r="VSA61" s="31"/>
      <c r="VSB61" s="31"/>
      <c r="VSC61" s="31"/>
      <c r="VSD61" s="31"/>
      <c r="VSE61" s="31"/>
      <c r="VSF61" s="31"/>
      <c r="VSG61" s="31"/>
      <c r="VSH61" s="31"/>
      <c r="VSI61" s="31"/>
      <c r="VSJ61" s="31"/>
      <c r="VSK61" s="31"/>
      <c r="VSL61" s="31"/>
      <c r="VSM61" s="31"/>
      <c r="VSN61" s="31"/>
      <c r="VSO61" s="31"/>
      <c r="VSP61" s="31"/>
      <c r="VSQ61" s="31"/>
      <c r="VSR61" s="31"/>
      <c r="VSS61" s="31"/>
      <c r="VST61" s="31"/>
      <c r="VSU61" s="31"/>
      <c r="VSV61" s="31"/>
      <c r="VSW61" s="31"/>
      <c r="VSX61" s="31"/>
      <c r="VSY61" s="31"/>
      <c r="VSZ61" s="31"/>
      <c r="VTA61" s="31"/>
      <c r="VTB61" s="31"/>
      <c r="VTC61" s="31"/>
      <c r="VTD61" s="31"/>
      <c r="VTE61" s="31"/>
      <c r="VTF61" s="31"/>
      <c r="VTG61" s="31"/>
      <c r="VTH61" s="31"/>
      <c r="VTI61" s="31"/>
      <c r="VTJ61" s="31"/>
      <c r="VTK61" s="31"/>
      <c r="VTL61" s="31"/>
      <c r="VTM61" s="31"/>
      <c r="VTN61" s="31"/>
      <c r="VTO61" s="31"/>
      <c r="VTP61" s="31"/>
      <c r="VTQ61" s="31"/>
      <c r="VTR61" s="31"/>
      <c r="VTS61" s="31"/>
      <c r="VTT61" s="31"/>
      <c r="VTU61" s="31"/>
      <c r="VTV61" s="31"/>
      <c r="VTW61" s="31"/>
      <c r="VTX61" s="31"/>
      <c r="VTY61" s="31"/>
      <c r="VTZ61" s="31"/>
      <c r="VUA61" s="31"/>
      <c r="VUB61" s="31"/>
      <c r="VUC61" s="31"/>
      <c r="VUD61" s="31"/>
      <c r="VUE61" s="31"/>
      <c r="VUF61" s="31"/>
      <c r="VUG61" s="31"/>
      <c r="VUH61" s="31"/>
      <c r="VUI61" s="31"/>
      <c r="VUJ61" s="31"/>
      <c r="VUK61" s="31"/>
      <c r="VUL61" s="31"/>
      <c r="VUM61" s="31"/>
      <c r="VUN61" s="31"/>
      <c r="VUO61" s="31"/>
      <c r="VUP61" s="31"/>
      <c r="VUQ61" s="31"/>
      <c r="VUR61" s="31"/>
      <c r="VUS61" s="31"/>
      <c r="VUT61" s="31"/>
      <c r="VUU61" s="31"/>
      <c r="VUV61" s="31"/>
      <c r="VUW61" s="31"/>
      <c r="VUX61" s="31"/>
      <c r="VUY61" s="31"/>
      <c r="VUZ61" s="31"/>
      <c r="VVA61" s="31"/>
      <c r="VVB61" s="31"/>
      <c r="VVC61" s="31"/>
      <c r="VVD61" s="31"/>
      <c r="VVE61" s="31"/>
      <c r="VVF61" s="31"/>
      <c r="VVG61" s="31"/>
      <c r="VVH61" s="31"/>
      <c r="VVI61" s="31"/>
      <c r="VVJ61" s="31"/>
      <c r="VVK61" s="31"/>
      <c r="VVL61" s="31"/>
      <c r="VVM61" s="31"/>
      <c r="VVN61" s="31"/>
      <c r="VVO61" s="31"/>
      <c r="VVP61" s="31"/>
      <c r="VVQ61" s="31"/>
      <c r="VVR61" s="31"/>
      <c r="VVS61" s="31"/>
      <c r="VVT61" s="31"/>
      <c r="VVU61" s="31"/>
      <c r="VVV61" s="31"/>
      <c r="VVW61" s="31"/>
      <c r="VVX61" s="31"/>
      <c r="VVY61" s="31"/>
      <c r="VVZ61" s="31"/>
      <c r="VWA61" s="31"/>
      <c r="VWB61" s="31"/>
      <c r="VWC61" s="31"/>
      <c r="VWD61" s="31"/>
      <c r="VWE61" s="31"/>
      <c r="VWF61" s="31"/>
      <c r="VWG61" s="31"/>
      <c r="VWH61" s="31"/>
      <c r="VWI61" s="31"/>
      <c r="VWJ61" s="31"/>
      <c r="VWK61" s="31"/>
      <c r="VWL61" s="31"/>
      <c r="VWM61" s="31"/>
      <c r="VWN61" s="31"/>
      <c r="VWO61" s="31"/>
      <c r="VWP61" s="31"/>
      <c r="VWQ61" s="31"/>
      <c r="VWR61" s="31"/>
      <c r="VWS61" s="31"/>
      <c r="VWT61" s="31"/>
      <c r="VWU61" s="31"/>
      <c r="VWV61" s="31"/>
      <c r="VWW61" s="31"/>
      <c r="VWX61" s="31"/>
      <c r="VWY61" s="31"/>
      <c r="VWZ61" s="31"/>
      <c r="VXA61" s="31"/>
      <c r="VXB61" s="31"/>
      <c r="VXC61" s="31"/>
      <c r="VXD61" s="31"/>
      <c r="VXE61" s="31"/>
      <c r="VXF61" s="31"/>
      <c r="VXG61" s="31"/>
      <c r="VXH61" s="31"/>
      <c r="VXI61" s="31"/>
      <c r="VXJ61" s="31"/>
      <c r="VXK61" s="31"/>
      <c r="VXL61" s="31"/>
      <c r="VXM61" s="31"/>
      <c r="VXN61" s="31"/>
      <c r="VXO61" s="31"/>
      <c r="VXP61" s="31"/>
      <c r="VXQ61" s="31"/>
      <c r="VXR61" s="31"/>
      <c r="VXS61" s="31"/>
      <c r="VXT61" s="31"/>
      <c r="VXU61" s="31"/>
      <c r="VXV61" s="31"/>
      <c r="VXW61" s="31"/>
      <c r="VXX61" s="31"/>
      <c r="VXY61" s="31"/>
      <c r="VXZ61" s="31"/>
      <c r="VYA61" s="31"/>
      <c r="VYB61" s="31"/>
      <c r="VYC61" s="31"/>
      <c r="VYD61" s="31"/>
      <c r="VYE61" s="31"/>
      <c r="VYF61" s="31"/>
      <c r="VYG61" s="31"/>
      <c r="VYH61" s="31"/>
      <c r="VYI61" s="31"/>
      <c r="VYJ61" s="31"/>
      <c r="VYK61" s="31"/>
      <c r="VYL61" s="31"/>
      <c r="VYM61" s="31"/>
      <c r="VYN61" s="31"/>
      <c r="VYO61" s="31"/>
      <c r="VYP61" s="31"/>
      <c r="VYQ61" s="31"/>
      <c r="VYR61" s="31"/>
      <c r="VYS61" s="31"/>
      <c r="VYT61" s="31"/>
      <c r="VYU61" s="31"/>
      <c r="VYV61" s="31"/>
      <c r="VYW61" s="31"/>
      <c r="VYX61" s="31"/>
      <c r="VYY61" s="31"/>
      <c r="VYZ61" s="31"/>
      <c r="VZA61" s="31"/>
      <c r="VZB61" s="31"/>
      <c r="VZC61" s="31"/>
      <c r="VZD61" s="31"/>
      <c r="VZE61" s="31"/>
      <c r="VZF61" s="31"/>
      <c r="VZG61" s="31"/>
      <c r="VZH61" s="31"/>
      <c r="VZI61" s="31"/>
      <c r="VZJ61" s="31"/>
      <c r="VZK61" s="31"/>
      <c r="VZL61" s="31"/>
      <c r="VZM61" s="31"/>
      <c r="VZN61" s="31"/>
      <c r="VZO61" s="31"/>
      <c r="VZP61" s="31"/>
      <c r="VZQ61" s="31"/>
      <c r="VZR61" s="31"/>
      <c r="VZS61" s="31"/>
      <c r="VZT61" s="31"/>
      <c r="VZU61" s="31"/>
      <c r="VZV61" s="31"/>
      <c r="VZW61" s="31"/>
      <c r="VZX61" s="31"/>
      <c r="VZY61" s="31"/>
      <c r="VZZ61" s="31"/>
      <c r="WAA61" s="31"/>
      <c r="WAB61" s="31"/>
      <c r="WAC61" s="31"/>
      <c r="WAD61" s="31"/>
      <c r="WAE61" s="31"/>
      <c r="WAF61" s="31"/>
      <c r="WAG61" s="31"/>
      <c r="WAH61" s="31"/>
      <c r="WAI61" s="31"/>
      <c r="WAJ61" s="31"/>
      <c r="WAK61" s="31"/>
      <c r="WAL61" s="31"/>
      <c r="WAM61" s="31"/>
      <c r="WAN61" s="31"/>
      <c r="WAO61" s="31"/>
      <c r="WAP61" s="31"/>
      <c r="WAQ61" s="31"/>
      <c r="WAR61" s="31"/>
      <c r="WAS61" s="31"/>
      <c r="WAT61" s="31"/>
      <c r="WAU61" s="31"/>
      <c r="WAV61" s="31"/>
      <c r="WAW61" s="31"/>
      <c r="WAX61" s="31"/>
      <c r="WAY61" s="31"/>
      <c r="WAZ61" s="31"/>
      <c r="WBA61" s="31"/>
      <c r="WBB61" s="31"/>
      <c r="WBC61" s="31"/>
      <c r="WBD61" s="31"/>
      <c r="WBE61" s="31"/>
      <c r="WBF61" s="31"/>
      <c r="WBG61" s="31"/>
      <c r="WBH61" s="31"/>
      <c r="WBI61" s="31"/>
      <c r="WBJ61" s="31"/>
      <c r="WBK61" s="31"/>
      <c r="WBL61" s="31"/>
      <c r="WBM61" s="31"/>
      <c r="WBN61" s="31"/>
      <c r="WBO61" s="31"/>
      <c r="WBP61" s="31"/>
      <c r="WBQ61" s="31"/>
      <c r="WBR61" s="31"/>
      <c r="WBS61" s="31"/>
      <c r="WBT61" s="31"/>
      <c r="WBU61" s="31"/>
      <c r="WBV61" s="31"/>
      <c r="WBW61" s="31"/>
      <c r="WBX61" s="31"/>
      <c r="WBY61" s="31"/>
      <c r="WBZ61" s="31"/>
      <c r="WCA61" s="31"/>
      <c r="WCB61" s="31"/>
      <c r="WCC61" s="31"/>
      <c r="WCD61" s="31"/>
      <c r="WCE61" s="31"/>
      <c r="WCF61" s="31"/>
      <c r="WCG61" s="31"/>
      <c r="WCH61" s="31"/>
      <c r="WCI61" s="31"/>
      <c r="WCJ61" s="31"/>
      <c r="WCK61" s="31"/>
      <c r="WCL61" s="31"/>
      <c r="WCM61" s="31"/>
      <c r="WCN61" s="31"/>
      <c r="WCO61" s="31"/>
      <c r="WCP61" s="31"/>
      <c r="WCQ61" s="31"/>
      <c r="WCR61" s="31"/>
      <c r="WCS61" s="31"/>
      <c r="WCT61" s="31"/>
      <c r="WCU61" s="31"/>
      <c r="WCV61" s="31"/>
      <c r="WCW61" s="31"/>
      <c r="WCX61" s="31"/>
      <c r="WCY61" s="31"/>
      <c r="WCZ61" s="31"/>
      <c r="WDA61" s="31"/>
      <c r="WDB61" s="31"/>
      <c r="WDC61" s="31"/>
      <c r="WDD61" s="31"/>
      <c r="WDE61" s="31"/>
      <c r="WDF61" s="31"/>
      <c r="WDG61" s="31"/>
      <c r="WDH61" s="31"/>
      <c r="WDI61" s="31"/>
      <c r="WDJ61" s="31"/>
      <c r="WDK61" s="31"/>
      <c r="WDL61" s="31"/>
      <c r="WDM61" s="31"/>
      <c r="WDN61" s="31"/>
      <c r="WDO61" s="31"/>
      <c r="WDP61" s="31"/>
      <c r="WDQ61" s="31"/>
      <c r="WDR61" s="31"/>
      <c r="WDS61" s="31"/>
      <c r="WDT61" s="31"/>
      <c r="WDU61" s="31"/>
      <c r="WDV61" s="31"/>
      <c r="WDW61" s="31"/>
      <c r="WDX61" s="31"/>
      <c r="WDY61" s="31"/>
      <c r="WDZ61" s="31"/>
      <c r="WEA61" s="31"/>
      <c r="WEB61" s="31"/>
      <c r="WEC61" s="31"/>
      <c r="WED61" s="31"/>
      <c r="WEE61" s="31"/>
      <c r="WEF61" s="31"/>
      <c r="WEG61" s="31"/>
      <c r="WEH61" s="31"/>
      <c r="WEI61" s="31"/>
      <c r="WEJ61" s="31"/>
      <c r="WEK61" s="31"/>
      <c r="WEL61" s="31"/>
      <c r="WEM61" s="31"/>
      <c r="WEN61" s="31"/>
      <c r="WEO61" s="31"/>
      <c r="WEP61" s="31"/>
      <c r="WEQ61" s="31"/>
      <c r="WER61" s="31"/>
      <c r="WES61" s="31"/>
      <c r="WET61" s="31"/>
      <c r="WEU61" s="31"/>
      <c r="WEV61" s="31"/>
      <c r="WEW61" s="31"/>
      <c r="WEX61" s="31"/>
      <c r="WEY61" s="31"/>
      <c r="WEZ61" s="31"/>
      <c r="WFA61" s="31"/>
      <c r="WFB61" s="31"/>
      <c r="WFC61" s="31"/>
      <c r="WFD61" s="31"/>
      <c r="WFE61" s="31"/>
      <c r="WFF61" s="31"/>
      <c r="WFG61" s="31"/>
      <c r="WFH61" s="31"/>
      <c r="WFI61" s="31"/>
      <c r="WFJ61" s="31"/>
      <c r="WFK61" s="31"/>
      <c r="WFL61" s="31"/>
      <c r="WFM61" s="31"/>
      <c r="WFN61" s="31"/>
      <c r="WFO61" s="31"/>
      <c r="WFP61" s="31"/>
      <c r="WFQ61" s="31"/>
      <c r="WFR61" s="31"/>
      <c r="WFS61" s="31"/>
      <c r="WFT61" s="31"/>
      <c r="WFU61" s="31"/>
      <c r="WFV61" s="31"/>
      <c r="WFW61" s="31"/>
      <c r="WFX61" s="31"/>
      <c r="WFY61" s="31"/>
      <c r="WFZ61" s="31"/>
      <c r="WGA61" s="31"/>
      <c r="WGB61" s="31"/>
      <c r="WGC61" s="31"/>
      <c r="WGD61" s="31"/>
      <c r="WGE61" s="31"/>
      <c r="WGF61" s="31"/>
      <c r="WGG61" s="31"/>
      <c r="WGH61" s="31"/>
      <c r="WGI61" s="31"/>
      <c r="WGJ61" s="31"/>
      <c r="WGK61" s="31"/>
      <c r="WGL61" s="31"/>
      <c r="WGM61" s="31"/>
      <c r="WGN61" s="31"/>
      <c r="WGO61" s="31"/>
      <c r="WGP61" s="31"/>
      <c r="WGQ61" s="31"/>
      <c r="WGR61" s="31"/>
      <c r="WGS61" s="31"/>
      <c r="WGT61" s="31"/>
      <c r="WGU61" s="31"/>
      <c r="WGV61" s="31"/>
      <c r="WGW61" s="31"/>
      <c r="WGX61" s="31"/>
      <c r="WGY61" s="31"/>
      <c r="WGZ61" s="31"/>
      <c r="WHA61" s="31"/>
      <c r="WHB61" s="31"/>
      <c r="WHC61" s="31"/>
      <c r="WHD61" s="31"/>
      <c r="WHE61" s="31"/>
      <c r="WHF61" s="31"/>
      <c r="WHG61" s="31"/>
      <c r="WHH61" s="31"/>
      <c r="WHI61" s="31"/>
      <c r="WHJ61" s="31"/>
      <c r="WHK61" s="31"/>
      <c r="WHL61" s="31"/>
      <c r="WHM61" s="31"/>
      <c r="WHN61" s="31"/>
      <c r="WHO61" s="31"/>
      <c r="WHP61" s="31"/>
      <c r="WHQ61" s="31"/>
      <c r="WHR61" s="31"/>
      <c r="WHS61" s="31"/>
      <c r="WHT61" s="31"/>
      <c r="WHU61" s="31"/>
      <c r="WHV61" s="31"/>
      <c r="WHW61" s="31"/>
      <c r="WHX61" s="31"/>
      <c r="WHY61" s="31"/>
      <c r="WHZ61" s="31"/>
      <c r="WIA61" s="31"/>
      <c r="WIB61" s="31"/>
      <c r="WIC61" s="31"/>
      <c r="WID61" s="31"/>
      <c r="WIE61" s="31"/>
      <c r="WIF61" s="31"/>
      <c r="WIG61" s="31"/>
      <c r="WIH61" s="31"/>
      <c r="WII61" s="31"/>
      <c r="WIJ61" s="31"/>
      <c r="WIK61" s="31"/>
      <c r="WIL61" s="31"/>
      <c r="WIM61" s="31"/>
      <c r="WIN61" s="31"/>
      <c r="WIO61" s="31"/>
      <c r="WIP61" s="31"/>
      <c r="WIQ61" s="31"/>
      <c r="WIR61" s="31"/>
      <c r="WIS61" s="31"/>
      <c r="WIT61" s="31"/>
      <c r="WIU61" s="31"/>
      <c r="WIV61" s="31"/>
      <c r="WIW61" s="31"/>
      <c r="WIX61" s="31"/>
      <c r="WIY61" s="31"/>
      <c r="WIZ61" s="31"/>
      <c r="WJA61" s="31"/>
      <c r="WJB61" s="31"/>
      <c r="WJC61" s="31"/>
      <c r="WJD61" s="31"/>
      <c r="WJE61" s="31"/>
      <c r="WJF61" s="31"/>
      <c r="WJG61" s="31"/>
      <c r="WJH61" s="31"/>
      <c r="WJI61" s="31"/>
      <c r="WJJ61" s="31"/>
      <c r="WJK61" s="31"/>
      <c r="WJL61" s="31"/>
      <c r="WJM61" s="31"/>
      <c r="WJN61" s="31"/>
      <c r="WJO61" s="31"/>
      <c r="WJP61" s="31"/>
      <c r="WJQ61" s="31"/>
      <c r="WJR61" s="31"/>
      <c r="WJS61" s="31"/>
      <c r="WJT61" s="31"/>
      <c r="WJU61" s="31"/>
      <c r="WJV61" s="31"/>
      <c r="WJW61" s="31"/>
      <c r="WJX61" s="31"/>
      <c r="WJY61" s="31"/>
      <c r="WJZ61" s="31"/>
      <c r="WKA61" s="31"/>
      <c r="WKB61" s="31"/>
      <c r="WKC61" s="31"/>
      <c r="WKD61" s="31"/>
      <c r="WKE61" s="31"/>
      <c r="WKF61" s="31"/>
      <c r="WKG61" s="31"/>
      <c r="WKH61" s="31"/>
      <c r="WKI61" s="31"/>
      <c r="WKJ61" s="31"/>
      <c r="WKK61" s="31"/>
      <c r="WKL61" s="31"/>
      <c r="WKM61" s="31"/>
      <c r="WKN61" s="31"/>
      <c r="WKO61" s="31"/>
      <c r="WKP61" s="31"/>
      <c r="WKQ61" s="31"/>
      <c r="WKR61" s="31"/>
      <c r="WKS61" s="31"/>
      <c r="WKT61" s="31"/>
      <c r="WKU61" s="31"/>
      <c r="WKV61" s="31"/>
      <c r="WKW61" s="31"/>
      <c r="WKX61" s="31"/>
      <c r="WKY61" s="31"/>
      <c r="WKZ61" s="31"/>
      <c r="WLA61" s="31"/>
      <c r="WLB61" s="31"/>
      <c r="WLC61" s="31"/>
      <c r="WLD61" s="31"/>
      <c r="WLE61" s="31"/>
      <c r="WLF61" s="31"/>
      <c r="WLG61" s="31"/>
      <c r="WLH61" s="31"/>
      <c r="WLI61" s="31"/>
      <c r="WLJ61" s="31"/>
      <c r="WLK61" s="31"/>
      <c r="WLL61" s="31"/>
      <c r="WLM61" s="31"/>
      <c r="WLN61" s="31"/>
      <c r="WLO61" s="31"/>
      <c r="WLP61" s="31"/>
      <c r="WLQ61" s="31"/>
      <c r="WLR61" s="31"/>
      <c r="WLS61" s="31"/>
      <c r="WLT61" s="31"/>
      <c r="WLU61" s="31"/>
      <c r="WLV61" s="31"/>
      <c r="WLW61" s="31"/>
      <c r="WLX61" s="31"/>
      <c r="WLY61" s="31"/>
      <c r="WLZ61" s="31"/>
      <c r="WMA61" s="31"/>
      <c r="WMB61" s="31"/>
      <c r="WMC61" s="31"/>
      <c r="WMD61" s="31"/>
      <c r="WME61" s="31"/>
      <c r="WMF61" s="31"/>
      <c r="WMG61" s="31"/>
      <c r="WMH61" s="31"/>
      <c r="WMI61" s="31"/>
      <c r="WMJ61" s="31"/>
      <c r="WMK61" s="31"/>
      <c r="WML61" s="31"/>
      <c r="WMM61" s="31"/>
      <c r="WMN61" s="31"/>
      <c r="WMO61" s="31"/>
      <c r="WMP61" s="31"/>
      <c r="WMQ61" s="31"/>
      <c r="WMR61" s="31"/>
      <c r="WMS61" s="31"/>
      <c r="WMT61" s="31"/>
      <c r="WMU61" s="31"/>
      <c r="WMV61" s="31"/>
      <c r="WMW61" s="31"/>
      <c r="WMX61" s="31"/>
      <c r="WMY61" s="31"/>
      <c r="WMZ61" s="31"/>
      <c r="WNA61" s="31"/>
      <c r="WNB61" s="31"/>
      <c r="WNC61" s="31"/>
      <c r="WND61" s="31"/>
      <c r="WNE61" s="31"/>
      <c r="WNF61" s="31"/>
      <c r="WNG61" s="31"/>
      <c r="WNH61" s="31"/>
      <c r="WNI61" s="31"/>
      <c r="WNJ61" s="31"/>
      <c r="WNK61" s="31"/>
      <c r="WNL61" s="31"/>
      <c r="WNM61" s="31"/>
      <c r="WNN61" s="31"/>
      <c r="WNO61" s="31"/>
      <c r="WNP61" s="31"/>
      <c r="WNQ61" s="31"/>
      <c r="WNR61" s="31"/>
      <c r="WNS61" s="31"/>
      <c r="WNT61" s="31"/>
      <c r="WNU61" s="31"/>
      <c r="WNV61" s="31"/>
      <c r="WNW61" s="31"/>
      <c r="WNX61" s="31"/>
      <c r="WNY61" s="31"/>
      <c r="WNZ61" s="31"/>
      <c r="WOA61" s="31"/>
      <c r="WOB61" s="31"/>
      <c r="WOC61" s="31"/>
      <c r="WOD61" s="31"/>
      <c r="WOE61" s="31"/>
      <c r="WOF61" s="31"/>
      <c r="WOG61" s="31"/>
      <c r="WOH61" s="31"/>
      <c r="WOI61" s="31"/>
      <c r="WOJ61" s="31"/>
      <c r="WOK61" s="31"/>
      <c r="WOL61" s="31"/>
      <c r="WOM61" s="31"/>
      <c r="WON61" s="31"/>
      <c r="WOO61" s="31"/>
      <c r="WOP61" s="31"/>
      <c r="WOQ61" s="31"/>
      <c r="WOR61" s="31"/>
      <c r="WOS61" s="31"/>
      <c r="WOT61" s="31"/>
      <c r="WOU61" s="31"/>
      <c r="WOV61" s="31"/>
      <c r="WOW61" s="31"/>
      <c r="WOX61" s="31"/>
      <c r="WOY61" s="31"/>
      <c r="WOZ61" s="31"/>
      <c r="WPA61" s="31"/>
      <c r="WPB61" s="31"/>
      <c r="WPC61" s="31"/>
      <c r="WPD61" s="31"/>
      <c r="WPE61" s="31"/>
      <c r="WPF61" s="31"/>
      <c r="WPG61" s="31"/>
      <c r="WPH61" s="31"/>
      <c r="WPI61" s="31"/>
      <c r="WPJ61" s="31"/>
      <c r="WPK61" s="31"/>
      <c r="WPL61" s="31"/>
      <c r="WPM61" s="31"/>
      <c r="WPN61" s="31"/>
      <c r="WPO61" s="31"/>
      <c r="WPP61" s="31"/>
      <c r="WPQ61" s="31"/>
      <c r="WPR61" s="31"/>
      <c r="WPS61" s="31"/>
      <c r="WPT61" s="31"/>
      <c r="WPU61" s="31"/>
      <c r="WPV61" s="31"/>
      <c r="WPW61" s="31"/>
      <c r="WPX61" s="31"/>
      <c r="WPY61" s="31"/>
      <c r="WPZ61" s="31"/>
      <c r="WQA61" s="31"/>
      <c r="WQB61" s="31"/>
      <c r="WQC61" s="31"/>
      <c r="WQD61" s="31"/>
      <c r="WQE61" s="31"/>
      <c r="WQF61" s="31"/>
      <c r="WQG61" s="31"/>
      <c r="WQH61" s="31"/>
      <c r="WQI61" s="31"/>
      <c r="WQJ61" s="31"/>
      <c r="WQK61" s="31"/>
      <c r="WQL61" s="31"/>
      <c r="WQM61" s="31"/>
      <c r="WQN61" s="31"/>
      <c r="WQO61" s="31"/>
      <c r="WQP61" s="31"/>
      <c r="WQQ61" s="31"/>
      <c r="WQR61" s="31"/>
      <c r="WQS61" s="31"/>
      <c r="WQT61" s="31"/>
      <c r="WQU61" s="31"/>
      <c r="WQV61" s="31"/>
      <c r="WQW61" s="31"/>
      <c r="WQX61" s="31"/>
      <c r="WQY61" s="31"/>
      <c r="WQZ61" s="31"/>
      <c r="WRA61" s="31"/>
      <c r="WRB61" s="31"/>
      <c r="WRC61" s="31"/>
      <c r="WRD61" s="31"/>
      <c r="WRE61" s="31"/>
      <c r="WRF61" s="31"/>
      <c r="WRG61" s="31"/>
      <c r="WRH61" s="31"/>
      <c r="WRI61" s="31"/>
      <c r="WRJ61" s="31"/>
      <c r="WRK61" s="31"/>
      <c r="WRL61" s="31"/>
      <c r="WRM61" s="31"/>
      <c r="WRN61" s="31"/>
      <c r="WRO61" s="31"/>
      <c r="WRP61" s="31"/>
      <c r="WRQ61" s="31"/>
      <c r="WRR61" s="31"/>
      <c r="WRS61" s="31"/>
      <c r="WRT61" s="31"/>
      <c r="WRU61" s="31"/>
      <c r="WRV61" s="31"/>
      <c r="WRW61" s="31"/>
      <c r="WRX61" s="31"/>
      <c r="WRY61" s="31"/>
      <c r="WRZ61" s="31"/>
      <c r="WSA61" s="31"/>
      <c r="WSB61" s="31"/>
      <c r="WSC61" s="31"/>
      <c r="WSD61" s="31"/>
      <c r="WSE61" s="31"/>
      <c r="WSF61" s="31"/>
      <c r="WSG61" s="31"/>
      <c r="WSH61" s="31"/>
      <c r="WSI61" s="31"/>
      <c r="WSJ61" s="31"/>
      <c r="WSK61" s="31"/>
      <c r="WSL61" s="31"/>
      <c r="WSM61" s="31"/>
      <c r="WSN61" s="31"/>
      <c r="WSO61" s="31"/>
      <c r="WSP61" s="31"/>
      <c r="WSQ61" s="31"/>
      <c r="WSR61" s="31"/>
      <c r="WSS61" s="31"/>
      <c r="WST61" s="31"/>
      <c r="WSU61" s="31"/>
      <c r="WSV61" s="31"/>
      <c r="WSW61" s="31"/>
      <c r="WSX61" s="31"/>
      <c r="WSY61" s="31"/>
      <c r="WSZ61" s="31"/>
      <c r="WTA61" s="31"/>
      <c r="WTB61" s="31"/>
      <c r="WTC61" s="31"/>
      <c r="WTD61" s="31"/>
      <c r="WTE61" s="31"/>
      <c r="WTF61" s="31"/>
      <c r="WTG61" s="31"/>
      <c r="WTH61" s="31"/>
      <c r="WTI61" s="31"/>
      <c r="WTJ61" s="31"/>
      <c r="WTK61" s="31"/>
      <c r="WTL61" s="31"/>
      <c r="WTM61" s="31"/>
      <c r="WTN61" s="31"/>
      <c r="WTO61" s="31"/>
      <c r="WTP61" s="31"/>
      <c r="WTQ61" s="31"/>
      <c r="WTR61" s="31"/>
      <c r="WTS61" s="31"/>
      <c r="WTT61" s="31"/>
      <c r="WTU61" s="31"/>
      <c r="WTV61" s="31"/>
      <c r="WTW61" s="31"/>
      <c r="WTX61" s="31"/>
      <c r="WTY61" s="31"/>
      <c r="WTZ61" s="31"/>
      <c r="WUA61" s="31"/>
      <c r="WUB61" s="31"/>
    </row>
    <row r="62" spans="1:16096" s="1" customFormat="1" ht="27.75" customHeight="1" x14ac:dyDescent="0.35">
      <c r="B62" s="19"/>
      <c r="C62" s="20" t="s">
        <v>60</v>
      </c>
      <c r="D62" s="35"/>
      <c r="E62" s="27"/>
      <c r="F62" s="45"/>
      <c r="G62" s="33"/>
      <c r="H62" s="12">
        <v>1995</v>
      </c>
      <c r="I62" s="12"/>
      <c r="J62" s="12">
        <f t="shared" si="22"/>
        <v>1995</v>
      </c>
      <c r="K62" s="12">
        <v>-1995</v>
      </c>
      <c r="L62" s="12"/>
      <c r="M62" s="12">
        <v>938</v>
      </c>
      <c r="N62" s="48"/>
      <c r="O62" s="32">
        <f t="shared" si="25"/>
        <v>938</v>
      </c>
      <c r="P62" s="12"/>
      <c r="Q62" s="12">
        <v>848</v>
      </c>
      <c r="R62" s="32">
        <f t="shared" si="24"/>
        <v>90</v>
      </c>
      <c r="S62" s="135"/>
      <c r="T62" s="12"/>
      <c r="U62" s="134"/>
      <c r="V62" s="9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  <c r="QR62" s="31"/>
      <c r="QS62" s="31"/>
      <c r="QT62" s="31"/>
      <c r="QU62" s="31"/>
      <c r="QV62" s="31"/>
      <c r="QW62" s="31"/>
      <c r="QX62" s="31"/>
      <c r="QY62" s="31"/>
      <c r="QZ62" s="31"/>
      <c r="RA62" s="31"/>
      <c r="RB62" s="31"/>
      <c r="RC62" s="31"/>
      <c r="RD62" s="31"/>
      <c r="RE62" s="31"/>
      <c r="RF62" s="31"/>
      <c r="RG62" s="31"/>
      <c r="RH62" s="31"/>
      <c r="RI62" s="31"/>
      <c r="RJ62" s="31"/>
      <c r="RK62" s="31"/>
      <c r="RL62" s="31"/>
      <c r="RM62" s="31"/>
      <c r="RN62" s="31"/>
      <c r="RO62" s="31"/>
      <c r="RP62" s="31"/>
      <c r="RQ62" s="31"/>
      <c r="RR62" s="31"/>
      <c r="RS62" s="31"/>
      <c r="RT62" s="31"/>
      <c r="RU62" s="31"/>
      <c r="RV62" s="31"/>
      <c r="RW62" s="31"/>
      <c r="RX62" s="31"/>
      <c r="RY62" s="31"/>
      <c r="RZ62" s="31"/>
      <c r="SA62" s="31"/>
      <c r="SB62" s="31"/>
      <c r="SC62" s="31"/>
      <c r="SD62" s="31"/>
      <c r="SE62" s="31"/>
      <c r="SF62" s="31"/>
      <c r="SG62" s="31"/>
      <c r="SH62" s="31"/>
      <c r="SI62" s="31"/>
      <c r="SJ62" s="31"/>
      <c r="SK62" s="31"/>
      <c r="SL62" s="31"/>
      <c r="SM62" s="31"/>
      <c r="SN62" s="31"/>
      <c r="SO62" s="31"/>
      <c r="SP62" s="31"/>
      <c r="SQ62" s="31"/>
      <c r="SR62" s="31"/>
      <c r="SS62" s="31"/>
      <c r="ST62" s="31"/>
      <c r="SU62" s="31"/>
      <c r="SV62" s="31"/>
      <c r="SW62" s="31"/>
      <c r="SX62" s="31"/>
      <c r="SY62" s="31"/>
      <c r="SZ62" s="31"/>
      <c r="TA62" s="31"/>
      <c r="TB62" s="31"/>
      <c r="TC62" s="31"/>
      <c r="TD62" s="31"/>
      <c r="TE62" s="31"/>
      <c r="TF62" s="31"/>
      <c r="TG62" s="31"/>
      <c r="TH62" s="31"/>
      <c r="TI62" s="31"/>
      <c r="TJ62" s="31"/>
      <c r="TK62" s="31"/>
      <c r="TL62" s="31"/>
      <c r="TM62" s="31"/>
      <c r="TN62" s="31"/>
      <c r="TO62" s="31"/>
      <c r="TP62" s="31"/>
      <c r="TQ62" s="31"/>
      <c r="TR62" s="31"/>
      <c r="TS62" s="31"/>
      <c r="TT62" s="31"/>
      <c r="TU62" s="31"/>
      <c r="TV62" s="31"/>
      <c r="TW62" s="31"/>
      <c r="TX62" s="31"/>
      <c r="TY62" s="31"/>
      <c r="TZ62" s="31"/>
      <c r="UA62" s="31"/>
      <c r="UB62" s="31"/>
      <c r="UC62" s="31"/>
      <c r="UD62" s="31"/>
      <c r="UE62" s="31"/>
      <c r="UF62" s="31"/>
      <c r="UG62" s="31"/>
      <c r="UH62" s="31"/>
      <c r="UI62" s="31"/>
      <c r="UJ62" s="31"/>
      <c r="UK62" s="31"/>
      <c r="UL62" s="31"/>
      <c r="UM62" s="31"/>
      <c r="UN62" s="31"/>
      <c r="UO62" s="31"/>
      <c r="UP62" s="31"/>
      <c r="UQ62" s="31"/>
      <c r="UR62" s="31"/>
      <c r="US62" s="31"/>
      <c r="UT62" s="31"/>
      <c r="UU62" s="31"/>
      <c r="UV62" s="31"/>
      <c r="UW62" s="31"/>
      <c r="UX62" s="31"/>
      <c r="UY62" s="31"/>
      <c r="UZ62" s="31"/>
      <c r="VA62" s="31"/>
      <c r="VB62" s="31"/>
      <c r="VC62" s="31"/>
      <c r="VD62" s="31"/>
      <c r="VE62" s="31"/>
      <c r="VF62" s="31"/>
      <c r="VG62" s="31"/>
      <c r="VH62" s="31"/>
      <c r="VI62" s="31"/>
      <c r="VJ62" s="31"/>
      <c r="VK62" s="31"/>
      <c r="VL62" s="31"/>
      <c r="VM62" s="31"/>
      <c r="VN62" s="31"/>
      <c r="VO62" s="31"/>
      <c r="VP62" s="31"/>
      <c r="VQ62" s="31"/>
      <c r="VR62" s="31"/>
      <c r="VS62" s="31"/>
      <c r="VT62" s="31"/>
      <c r="VU62" s="31"/>
      <c r="VV62" s="31"/>
      <c r="VW62" s="31"/>
      <c r="VX62" s="31"/>
      <c r="VY62" s="31"/>
      <c r="VZ62" s="31"/>
      <c r="WA62" s="31"/>
      <c r="WB62" s="31"/>
      <c r="WC62" s="31"/>
      <c r="WD62" s="31"/>
      <c r="WE62" s="31"/>
      <c r="WF62" s="31"/>
      <c r="WG62" s="31"/>
      <c r="WH62" s="31"/>
      <c r="WI62" s="31"/>
      <c r="WJ62" s="31"/>
      <c r="WK62" s="31"/>
      <c r="WL62" s="31"/>
      <c r="WM62" s="31"/>
      <c r="WN62" s="31"/>
      <c r="WO62" s="31"/>
      <c r="WP62" s="31"/>
      <c r="WQ62" s="31"/>
      <c r="WR62" s="31"/>
      <c r="WS62" s="31"/>
      <c r="WT62" s="31"/>
      <c r="WU62" s="31"/>
      <c r="WV62" s="31"/>
      <c r="WW62" s="31"/>
      <c r="WX62" s="31"/>
      <c r="WY62" s="31"/>
      <c r="WZ62" s="31"/>
      <c r="XA62" s="31"/>
      <c r="XB62" s="31"/>
      <c r="XC62" s="31"/>
      <c r="XD62" s="31"/>
      <c r="XE62" s="31"/>
      <c r="XF62" s="31"/>
      <c r="XG62" s="31"/>
      <c r="XH62" s="31"/>
      <c r="XI62" s="31"/>
      <c r="XJ62" s="31"/>
      <c r="XK62" s="31"/>
      <c r="XL62" s="31"/>
      <c r="XM62" s="31"/>
      <c r="XN62" s="31"/>
      <c r="XO62" s="31"/>
      <c r="XP62" s="31"/>
      <c r="XQ62" s="31"/>
      <c r="XR62" s="31"/>
      <c r="XS62" s="31"/>
      <c r="XT62" s="31"/>
      <c r="XU62" s="31"/>
      <c r="XV62" s="31"/>
      <c r="XW62" s="31"/>
      <c r="XX62" s="31"/>
      <c r="XY62" s="31"/>
      <c r="XZ62" s="31"/>
      <c r="YA62" s="31"/>
      <c r="YB62" s="31"/>
      <c r="YC62" s="31"/>
      <c r="YD62" s="31"/>
      <c r="YE62" s="31"/>
      <c r="YF62" s="31"/>
      <c r="YG62" s="31"/>
      <c r="YH62" s="31"/>
      <c r="YI62" s="31"/>
      <c r="YJ62" s="31"/>
      <c r="YK62" s="31"/>
      <c r="YL62" s="31"/>
      <c r="YM62" s="31"/>
      <c r="YN62" s="31"/>
      <c r="YO62" s="31"/>
      <c r="YP62" s="31"/>
      <c r="YQ62" s="31"/>
      <c r="YR62" s="31"/>
      <c r="YS62" s="31"/>
      <c r="YT62" s="31"/>
      <c r="YU62" s="31"/>
      <c r="YV62" s="31"/>
      <c r="YW62" s="31"/>
      <c r="YX62" s="31"/>
      <c r="YY62" s="31"/>
      <c r="YZ62" s="31"/>
      <c r="ZA62" s="31"/>
      <c r="ZB62" s="31"/>
      <c r="ZC62" s="31"/>
      <c r="ZD62" s="31"/>
      <c r="ZE62" s="31"/>
      <c r="ZF62" s="31"/>
      <c r="ZG62" s="31"/>
      <c r="ZH62" s="31"/>
      <c r="ZI62" s="31"/>
      <c r="ZJ62" s="31"/>
      <c r="ZK62" s="31"/>
      <c r="ZL62" s="31"/>
      <c r="ZM62" s="31"/>
      <c r="ZN62" s="31"/>
      <c r="ZO62" s="31"/>
      <c r="ZP62" s="31"/>
      <c r="ZQ62" s="31"/>
      <c r="ZR62" s="31"/>
      <c r="ZS62" s="31"/>
      <c r="ZT62" s="31"/>
      <c r="ZU62" s="31"/>
      <c r="ZV62" s="31"/>
      <c r="ZW62" s="31"/>
      <c r="ZX62" s="31"/>
      <c r="ZY62" s="31"/>
      <c r="ZZ62" s="31"/>
      <c r="AAA62" s="31"/>
      <c r="AAB62" s="31"/>
      <c r="AAC62" s="31"/>
      <c r="AAD62" s="31"/>
      <c r="AAE62" s="31"/>
      <c r="AAF62" s="31"/>
      <c r="AAG62" s="31"/>
      <c r="AAH62" s="31"/>
      <c r="AAI62" s="31"/>
      <c r="AAJ62" s="31"/>
      <c r="AAK62" s="31"/>
      <c r="AAL62" s="31"/>
      <c r="AAM62" s="31"/>
      <c r="AAN62" s="31"/>
      <c r="AAO62" s="31"/>
      <c r="AAP62" s="31"/>
      <c r="AAQ62" s="31"/>
      <c r="AAR62" s="31"/>
      <c r="AAS62" s="31"/>
      <c r="AAT62" s="31"/>
      <c r="AAU62" s="31"/>
      <c r="AAV62" s="31"/>
      <c r="AAW62" s="31"/>
      <c r="AAX62" s="31"/>
      <c r="AAY62" s="31"/>
      <c r="AAZ62" s="31"/>
      <c r="ABA62" s="31"/>
      <c r="ABB62" s="31"/>
      <c r="ABC62" s="31"/>
      <c r="ABD62" s="31"/>
      <c r="ABE62" s="31"/>
      <c r="ABF62" s="31"/>
      <c r="ABG62" s="31"/>
      <c r="ABH62" s="31"/>
      <c r="ABI62" s="31"/>
      <c r="ABJ62" s="31"/>
      <c r="ABK62" s="31"/>
      <c r="ABL62" s="31"/>
      <c r="ABM62" s="31"/>
      <c r="ABN62" s="31"/>
      <c r="ABO62" s="31"/>
      <c r="ABP62" s="31"/>
      <c r="ABQ62" s="31"/>
      <c r="ABR62" s="31"/>
      <c r="ABS62" s="31"/>
      <c r="ABT62" s="31"/>
      <c r="ABU62" s="31"/>
      <c r="ABV62" s="31"/>
      <c r="ABW62" s="31"/>
      <c r="ABX62" s="31"/>
      <c r="ABY62" s="31"/>
      <c r="ABZ62" s="31"/>
      <c r="ACA62" s="31"/>
      <c r="ACB62" s="31"/>
      <c r="ACC62" s="31"/>
      <c r="ACD62" s="31"/>
      <c r="ACE62" s="31"/>
      <c r="ACF62" s="31"/>
      <c r="ACG62" s="31"/>
      <c r="ACH62" s="31"/>
      <c r="ACI62" s="31"/>
      <c r="ACJ62" s="31"/>
      <c r="ACK62" s="31"/>
      <c r="ACL62" s="31"/>
      <c r="ACM62" s="31"/>
      <c r="ACN62" s="31"/>
      <c r="ACO62" s="31"/>
      <c r="ACP62" s="31"/>
      <c r="ACQ62" s="31"/>
      <c r="ACR62" s="31"/>
      <c r="ACS62" s="31"/>
      <c r="ACT62" s="31"/>
      <c r="ACU62" s="31"/>
      <c r="ACV62" s="31"/>
      <c r="ACW62" s="31"/>
      <c r="ACX62" s="31"/>
      <c r="ACY62" s="31"/>
      <c r="ACZ62" s="31"/>
      <c r="ADA62" s="31"/>
      <c r="ADB62" s="31"/>
      <c r="ADC62" s="31"/>
      <c r="ADD62" s="31"/>
      <c r="ADE62" s="31"/>
      <c r="ADF62" s="31"/>
      <c r="ADG62" s="31"/>
      <c r="ADH62" s="31"/>
      <c r="ADI62" s="31"/>
      <c r="ADJ62" s="31"/>
      <c r="ADK62" s="31"/>
      <c r="ADL62" s="31"/>
      <c r="ADM62" s="31"/>
      <c r="ADN62" s="31"/>
      <c r="ADO62" s="31"/>
      <c r="ADP62" s="31"/>
      <c r="ADQ62" s="31"/>
      <c r="ADR62" s="31"/>
      <c r="ADS62" s="31"/>
      <c r="ADT62" s="31"/>
      <c r="ADU62" s="31"/>
      <c r="ADV62" s="31"/>
      <c r="ADW62" s="31"/>
      <c r="ADX62" s="31"/>
      <c r="ADY62" s="31"/>
      <c r="ADZ62" s="31"/>
      <c r="AEA62" s="31"/>
      <c r="AEB62" s="31"/>
      <c r="AEC62" s="31"/>
      <c r="AED62" s="31"/>
      <c r="AEE62" s="31"/>
      <c r="AEF62" s="31"/>
      <c r="AEG62" s="31"/>
      <c r="AEH62" s="31"/>
      <c r="AEI62" s="31"/>
      <c r="AEJ62" s="31"/>
      <c r="AEK62" s="31"/>
      <c r="AEL62" s="31"/>
      <c r="AEM62" s="31"/>
      <c r="AEN62" s="31"/>
      <c r="AEO62" s="31"/>
      <c r="AEP62" s="31"/>
      <c r="AEQ62" s="31"/>
      <c r="AER62" s="31"/>
      <c r="AES62" s="31"/>
      <c r="AET62" s="31"/>
      <c r="AEU62" s="31"/>
      <c r="AEV62" s="31"/>
      <c r="AEW62" s="31"/>
      <c r="AEX62" s="31"/>
      <c r="AEY62" s="31"/>
      <c r="AEZ62" s="31"/>
      <c r="AFA62" s="31"/>
      <c r="AFB62" s="31"/>
      <c r="AFC62" s="31"/>
      <c r="AFD62" s="31"/>
      <c r="AFE62" s="31"/>
      <c r="AFF62" s="31"/>
      <c r="AFG62" s="31"/>
      <c r="AFH62" s="31"/>
      <c r="AFI62" s="31"/>
      <c r="AFJ62" s="31"/>
      <c r="AFK62" s="31"/>
      <c r="AFL62" s="31"/>
      <c r="AFM62" s="31"/>
      <c r="AFN62" s="31"/>
      <c r="AFO62" s="31"/>
      <c r="AFP62" s="31"/>
      <c r="AFQ62" s="31"/>
      <c r="AFR62" s="31"/>
      <c r="AFS62" s="31"/>
      <c r="AFT62" s="31"/>
      <c r="AFU62" s="31"/>
      <c r="AFV62" s="31"/>
      <c r="AFW62" s="31"/>
      <c r="AFX62" s="31"/>
      <c r="AFY62" s="31"/>
      <c r="AFZ62" s="31"/>
      <c r="AGA62" s="31"/>
      <c r="AGB62" s="31"/>
      <c r="AGC62" s="31"/>
      <c r="AGD62" s="31"/>
      <c r="AGE62" s="31"/>
      <c r="AGF62" s="31"/>
      <c r="AGG62" s="31"/>
      <c r="AGH62" s="31"/>
      <c r="AGI62" s="31"/>
      <c r="AGJ62" s="31"/>
      <c r="AGK62" s="31"/>
      <c r="AGL62" s="31"/>
      <c r="AGM62" s="31"/>
      <c r="AGN62" s="31"/>
      <c r="AGO62" s="31"/>
      <c r="AGP62" s="31"/>
      <c r="AGQ62" s="31"/>
      <c r="AGR62" s="31"/>
      <c r="AGS62" s="31"/>
      <c r="AGT62" s="31"/>
      <c r="AGU62" s="31"/>
      <c r="AGV62" s="31"/>
      <c r="AGW62" s="31"/>
      <c r="AGX62" s="31"/>
      <c r="AGY62" s="31"/>
      <c r="AGZ62" s="31"/>
      <c r="AHA62" s="31"/>
      <c r="AHB62" s="31"/>
      <c r="AHC62" s="31"/>
      <c r="AHD62" s="31"/>
      <c r="AHE62" s="31"/>
      <c r="AHF62" s="31"/>
      <c r="AHG62" s="31"/>
      <c r="AHH62" s="31"/>
      <c r="AHI62" s="31"/>
      <c r="AHJ62" s="31"/>
      <c r="AHK62" s="31"/>
      <c r="AHL62" s="31"/>
      <c r="AHM62" s="31"/>
      <c r="AHN62" s="31"/>
      <c r="AHO62" s="31"/>
      <c r="AHP62" s="31"/>
      <c r="AHQ62" s="31"/>
      <c r="AHR62" s="31"/>
      <c r="AHS62" s="31"/>
      <c r="AHT62" s="31"/>
      <c r="AHU62" s="31"/>
      <c r="AHV62" s="31"/>
      <c r="AHW62" s="31"/>
      <c r="AHX62" s="31"/>
      <c r="AHY62" s="31"/>
      <c r="AHZ62" s="31"/>
      <c r="AIA62" s="31"/>
      <c r="AIB62" s="31"/>
      <c r="AIC62" s="31"/>
      <c r="AID62" s="31"/>
      <c r="AIE62" s="31"/>
      <c r="AIF62" s="31"/>
      <c r="AIG62" s="31"/>
      <c r="AIH62" s="31"/>
      <c r="AII62" s="31"/>
      <c r="AIJ62" s="31"/>
      <c r="AIK62" s="31"/>
      <c r="AIL62" s="31"/>
      <c r="AIM62" s="31"/>
      <c r="AIN62" s="31"/>
      <c r="AIO62" s="31"/>
      <c r="AIP62" s="31"/>
      <c r="AIQ62" s="31"/>
      <c r="AIR62" s="31"/>
      <c r="AIS62" s="31"/>
      <c r="AIT62" s="31"/>
      <c r="AIU62" s="31"/>
      <c r="AIV62" s="31"/>
      <c r="AIW62" s="31"/>
      <c r="AIX62" s="31"/>
      <c r="AIY62" s="31"/>
      <c r="AIZ62" s="31"/>
      <c r="AJA62" s="31"/>
      <c r="AJB62" s="31"/>
      <c r="AJC62" s="31"/>
      <c r="AJD62" s="31"/>
      <c r="AJE62" s="31"/>
      <c r="AJF62" s="31"/>
      <c r="AJG62" s="31"/>
      <c r="AJH62" s="31"/>
      <c r="AJI62" s="31"/>
      <c r="AJJ62" s="31"/>
      <c r="AJK62" s="31"/>
      <c r="AJL62" s="31"/>
      <c r="AJM62" s="31"/>
      <c r="AJN62" s="31"/>
      <c r="AJO62" s="31"/>
      <c r="AJP62" s="31"/>
      <c r="AJQ62" s="31"/>
      <c r="AJR62" s="31"/>
      <c r="AJS62" s="31"/>
      <c r="AJT62" s="31"/>
      <c r="AJU62" s="31"/>
      <c r="AJV62" s="31"/>
      <c r="AJW62" s="31"/>
      <c r="AJX62" s="31"/>
      <c r="AJY62" s="31"/>
      <c r="AJZ62" s="31"/>
      <c r="AKA62" s="31"/>
      <c r="AKB62" s="31"/>
      <c r="AKC62" s="31"/>
      <c r="AKD62" s="31"/>
      <c r="AKE62" s="31"/>
      <c r="AKF62" s="31"/>
      <c r="AKG62" s="31"/>
      <c r="AKH62" s="31"/>
      <c r="AKI62" s="31"/>
      <c r="AKJ62" s="31"/>
      <c r="AKK62" s="31"/>
      <c r="AKL62" s="31"/>
      <c r="AKM62" s="31"/>
      <c r="AKN62" s="31"/>
      <c r="AKO62" s="31"/>
      <c r="AKP62" s="31"/>
      <c r="AKQ62" s="31"/>
      <c r="AKR62" s="31"/>
      <c r="AKS62" s="31"/>
      <c r="AKT62" s="31"/>
      <c r="AKU62" s="31"/>
      <c r="AKV62" s="31"/>
      <c r="AKW62" s="31"/>
      <c r="AKX62" s="31"/>
      <c r="AKY62" s="31"/>
      <c r="AKZ62" s="31"/>
      <c r="ALA62" s="31"/>
      <c r="ALB62" s="31"/>
      <c r="ALC62" s="31"/>
      <c r="ALD62" s="31"/>
      <c r="ALE62" s="31"/>
      <c r="ALF62" s="31"/>
      <c r="ALG62" s="31"/>
      <c r="ALH62" s="31"/>
      <c r="ALI62" s="31"/>
      <c r="ALJ62" s="31"/>
      <c r="ALK62" s="31"/>
      <c r="ALL62" s="31"/>
      <c r="ALM62" s="31"/>
      <c r="ALN62" s="31"/>
      <c r="ALO62" s="31"/>
      <c r="ALP62" s="31"/>
      <c r="ALQ62" s="31"/>
      <c r="ALR62" s="31"/>
      <c r="ALS62" s="31"/>
      <c r="ALT62" s="31"/>
      <c r="ALU62" s="31"/>
      <c r="ALV62" s="31"/>
      <c r="ALW62" s="31"/>
      <c r="ALX62" s="31"/>
      <c r="ALY62" s="31"/>
      <c r="ALZ62" s="31"/>
      <c r="AMA62" s="31"/>
      <c r="AMB62" s="31"/>
      <c r="AMC62" s="31"/>
      <c r="AMD62" s="31"/>
      <c r="AME62" s="31"/>
      <c r="AMF62" s="31"/>
      <c r="AMG62" s="31"/>
      <c r="AMH62" s="31"/>
      <c r="AMI62" s="31"/>
      <c r="AMJ62" s="31"/>
      <c r="AMK62" s="31"/>
      <c r="AML62" s="31"/>
      <c r="AMM62" s="31"/>
      <c r="AMN62" s="31"/>
      <c r="AMO62" s="31"/>
      <c r="AMP62" s="31"/>
      <c r="AMQ62" s="31"/>
      <c r="AMR62" s="31"/>
      <c r="AMS62" s="31"/>
      <c r="AMT62" s="31"/>
      <c r="AMU62" s="31"/>
      <c r="AMV62" s="31"/>
      <c r="AMW62" s="31"/>
      <c r="AMX62" s="31"/>
      <c r="AMY62" s="31"/>
      <c r="AMZ62" s="31"/>
      <c r="ANA62" s="31"/>
      <c r="ANB62" s="31"/>
      <c r="ANC62" s="31"/>
      <c r="AND62" s="31"/>
      <c r="ANE62" s="31"/>
      <c r="ANF62" s="31"/>
      <c r="ANG62" s="31"/>
      <c r="ANH62" s="31"/>
      <c r="ANI62" s="31"/>
      <c r="ANJ62" s="31"/>
      <c r="ANK62" s="31"/>
      <c r="ANL62" s="31"/>
      <c r="ANM62" s="31"/>
      <c r="ANN62" s="31"/>
      <c r="ANO62" s="31"/>
      <c r="ANP62" s="31"/>
      <c r="ANQ62" s="31"/>
      <c r="ANR62" s="31"/>
      <c r="ANS62" s="31"/>
      <c r="ANT62" s="31"/>
      <c r="ANU62" s="31"/>
      <c r="ANV62" s="31"/>
      <c r="ANW62" s="31"/>
      <c r="ANX62" s="31"/>
      <c r="ANY62" s="31"/>
      <c r="ANZ62" s="31"/>
      <c r="AOA62" s="31"/>
      <c r="AOB62" s="31"/>
      <c r="AOC62" s="31"/>
      <c r="AOD62" s="31"/>
      <c r="AOE62" s="31"/>
      <c r="AOF62" s="31"/>
      <c r="AOG62" s="31"/>
      <c r="AOH62" s="31"/>
      <c r="AOI62" s="31"/>
      <c r="AOJ62" s="31"/>
      <c r="AOK62" s="31"/>
      <c r="AOL62" s="31"/>
      <c r="AOM62" s="31"/>
      <c r="AON62" s="31"/>
      <c r="AOO62" s="31"/>
      <c r="AOP62" s="31"/>
      <c r="AOQ62" s="31"/>
      <c r="AOR62" s="31"/>
      <c r="AOS62" s="31"/>
      <c r="AOT62" s="31"/>
      <c r="AOU62" s="31"/>
      <c r="AOV62" s="31"/>
      <c r="AOW62" s="31"/>
      <c r="AOX62" s="31"/>
      <c r="AOY62" s="31"/>
      <c r="AOZ62" s="31"/>
      <c r="APA62" s="31"/>
      <c r="APB62" s="31"/>
      <c r="APC62" s="31"/>
      <c r="APD62" s="31"/>
      <c r="APE62" s="31"/>
      <c r="APF62" s="31"/>
      <c r="APG62" s="31"/>
      <c r="APH62" s="31"/>
      <c r="API62" s="31"/>
      <c r="APJ62" s="31"/>
      <c r="APK62" s="31"/>
      <c r="APL62" s="31"/>
      <c r="APM62" s="31"/>
      <c r="APN62" s="31"/>
      <c r="APO62" s="31"/>
      <c r="APP62" s="31"/>
      <c r="APQ62" s="31"/>
      <c r="APR62" s="31"/>
      <c r="APS62" s="31"/>
      <c r="APT62" s="31"/>
      <c r="APU62" s="31"/>
      <c r="APV62" s="31"/>
      <c r="APW62" s="31"/>
      <c r="APX62" s="31"/>
      <c r="APY62" s="31"/>
      <c r="APZ62" s="31"/>
      <c r="AQA62" s="31"/>
      <c r="AQB62" s="31"/>
      <c r="AQC62" s="31"/>
      <c r="AQD62" s="31"/>
      <c r="AQE62" s="31"/>
      <c r="AQF62" s="31"/>
      <c r="AQG62" s="31"/>
      <c r="AQH62" s="31"/>
      <c r="AQI62" s="31"/>
      <c r="AQJ62" s="31"/>
      <c r="AQK62" s="31"/>
      <c r="AQL62" s="31"/>
      <c r="AQM62" s="31"/>
      <c r="AQN62" s="31"/>
      <c r="AQO62" s="31"/>
      <c r="AQP62" s="31"/>
      <c r="AQQ62" s="31"/>
      <c r="AQR62" s="31"/>
      <c r="AQS62" s="31"/>
      <c r="AQT62" s="31"/>
      <c r="AQU62" s="31"/>
      <c r="AQV62" s="31"/>
      <c r="AQW62" s="31"/>
      <c r="AQX62" s="31"/>
      <c r="AQY62" s="31"/>
      <c r="AQZ62" s="31"/>
      <c r="ARA62" s="31"/>
      <c r="ARB62" s="31"/>
      <c r="ARC62" s="31"/>
      <c r="ARD62" s="31"/>
      <c r="ARE62" s="31"/>
      <c r="ARF62" s="31"/>
      <c r="ARG62" s="31"/>
      <c r="ARH62" s="31"/>
      <c r="ARI62" s="31"/>
      <c r="ARJ62" s="31"/>
      <c r="ARK62" s="31"/>
      <c r="ARL62" s="31"/>
      <c r="ARM62" s="31"/>
      <c r="ARN62" s="31"/>
      <c r="ARO62" s="31"/>
      <c r="ARP62" s="31"/>
      <c r="ARQ62" s="31"/>
      <c r="ARR62" s="31"/>
      <c r="ARS62" s="31"/>
      <c r="ART62" s="31"/>
      <c r="ARU62" s="31"/>
      <c r="ARV62" s="31"/>
      <c r="ARW62" s="31"/>
      <c r="ARX62" s="31"/>
      <c r="ARY62" s="31"/>
      <c r="ARZ62" s="31"/>
      <c r="ASA62" s="31"/>
      <c r="ASB62" s="31"/>
      <c r="ASC62" s="31"/>
      <c r="ASD62" s="31"/>
      <c r="ASE62" s="31"/>
      <c r="ASF62" s="31"/>
      <c r="ASG62" s="31"/>
      <c r="ASH62" s="31"/>
      <c r="ASI62" s="31"/>
      <c r="ASJ62" s="31"/>
      <c r="ASK62" s="31"/>
      <c r="ASL62" s="31"/>
      <c r="ASM62" s="31"/>
      <c r="ASN62" s="31"/>
      <c r="ASO62" s="31"/>
      <c r="ASP62" s="31"/>
      <c r="ASQ62" s="31"/>
      <c r="ASR62" s="31"/>
      <c r="ASS62" s="31"/>
      <c r="AST62" s="31"/>
      <c r="ASU62" s="31"/>
      <c r="ASV62" s="31"/>
      <c r="ASW62" s="31"/>
      <c r="ASX62" s="31"/>
      <c r="ASY62" s="31"/>
      <c r="ASZ62" s="31"/>
      <c r="ATA62" s="31"/>
      <c r="ATB62" s="31"/>
      <c r="ATC62" s="31"/>
      <c r="ATD62" s="31"/>
      <c r="ATE62" s="31"/>
      <c r="ATF62" s="31"/>
      <c r="ATG62" s="31"/>
      <c r="ATH62" s="31"/>
      <c r="ATI62" s="31"/>
      <c r="ATJ62" s="31"/>
      <c r="ATK62" s="31"/>
      <c r="ATL62" s="31"/>
      <c r="ATM62" s="31"/>
      <c r="ATN62" s="31"/>
      <c r="ATO62" s="31"/>
      <c r="ATP62" s="31"/>
      <c r="ATQ62" s="31"/>
      <c r="ATR62" s="31"/>
      <c r="ATS62" s="31"/>
      <c r="ATT62" s="31"/>
      <c r="ATU62" s="31"/>
      <c r="ATV62" s="31"/>
      <c r="ATW62" s="31"/>
      <c r="ATX62" s="31"/>
      <c r="ATY62" s="31"/>
      <c r="ATZ62" s="31"/>
      <c r="AUA62" s="31"/>
      <c r="AUB62" s="31"/>
      <c r="AUC62" s="31"/>
      <c r="AUD62" s="31"/>
      <c r="AUE62" s="31"/>
      <c r="AUF62" s="31"/>
      <c r="AUG62" s="31"/>
      <c r="AUH62" s="31"/>
      <c r="AUI62" s="31"/>
      <c r="AUJ62" s="31"/>
      <c r="AUK62" s="31"/>
      <c r="AUL62" s="31"/>
      <c r="AUM62" s="31"/>
      <c r="AUN62" s="31"/>
      <c r="AUO62" s="31"/>
      <c r="AUP62" s="31"/>
      <c r="AUQ62" s="31"/>
      <c r="AUR62" s="31"/>
      <c r="AUS62" s="31"/>
      <c r="AUT62" s="31"/>
      <c r="AUU62" s="31"/>
      <c r="AUV62" s="31"/>
      <c r="AUW62" s="31"/>
      <c r="AUX62" s="31"/>
      <c r="AUY62" s="31"/>
      <c r="AUZ62" s="31"/>
      <c r="AVA62" s="31"/>
      <c r="AVB62" s="31"/>
      <c r="AVC62" s="31"/>
      <c r="AVD62" s="31"/>
      <c r="AVE62" s="31"/>
      <c r="AVF62" s="31"/>
      <c r="AVG62" s="31"/>
      <c r="AVH62" s="31"/>
      <c r="AVI62" s="31"/>
      <c r="AVJ62" s="31"/>
      <c r="AVK62" s="31"/>
      <c r="AVL62" s="31"/>
      <c r="AVM62" s="31"/>
      <c r="AVN62" s="31"/>
      <c r="AVO62" s="31"/>
      <c r="AVP62" s="31"/>
      <c r="AVQ62" s="31"/>
      <c r="AVR62" s="31"/>
      <c r="AVS62" s="31"/>
      <c r="AVT62" s="31"/>
      <c r="AVU62" s="31"/>
      <c r="AVV62" s="31"/>
      <c r="AVW62" s="31"/>
      <c r="AVX62" s="31"/>
      <c r="AVY62" s="31"/>
      <c r="AVZ62" s="31"/>
      <c r="AWA62" s="31"/>
      <c r="AWB62" s="31"/>
      <c r="AWC62" s="31"/>
      <c r="AWD62" s="31"/>
      <c r="AWE62" s="31"/>
      <c r="AWF62" s="31"/>
      <c r="AWG62" s="31"/>
      <c r="AWH62" s="31"/>
      <c r="AWI62" s="31"/>
      <c r="AWJ62" s="31"/>
      <c r="AWK62" s="31"/>
      <c r="AWL62" s="31"/>
      <c r="AWM62" s="31"/>
      <c r="AWN62" s="31"/>
      <c r="AWO62" s="31"/>
      <c r="AWP62" s="31"/>
      <c r="AWQ62" s="31"/>
      <c r="AWR62" s="31"/>
      <c r="AWS62" s="31"/>
      <c r="AWT62" s="31"/>
      <c r="AWU62" s="31"/>
      <c r="AWV62" s="31"/>
      <c r="AWW62" s="31"/>
      <c r="AWX62" s="31"/>
      <c r="AWY62" s="31"/>
      <c r="AWZ62" s="31"/>
      <c r="AXA62" s="31"/>
      <c r="AXB62" s="31"/>
      <c r="AXC62" s="31"/>
      <c r="AXD62" s="31"/>
      <c r="AXE62" s="31"/>
      <c r="AXF62" s="31"/>
      <c r="AXG62" s="31"/>
      <c r="AXH62" s="31"/>
      <c r="AXI62" s="31"/>
      <c r="AXJ62" s="31"/>
      <c r="AXK62" s="31"/>
      <c r="AXL62" s="31"/>
      <c r="AXM62" s="31"/>
      <c r="AXN62" s="31"/>
      <c r="AXO62" s="31"/>
      <c r="AXP62" s="31"/>
      <c r="AXQ62" s="31"/>
      <c r="AXR62" s="31"/>
      <c r="AXS62" s="31"/>
      <c r="AXT62" s="31"/>
      <c r="AXU62" s="31"/>
      <c r="AXV62" s="31"/>
      <c r="AXW62" s="31"/>
      <c r="AXX62" s="31"/>
      <c r="AXY62" s="31"/>
      <c r="AXZ62" s="31"/>
      <c r="AYA62" s="31"/>
      <c r="AYB62" s="31"/>
      <c r="AYC62" s="31"/>
      <c r="AYD62" s="31"/>
      <c r="AYE62" s="31"/>
      <c r="AYF62" s="31"/>
      <c r="AYG62" s="31"/>
      <c r="AYH62" s="31"/>
      <c r="AYI62" s="31"/>
      <c r="AYJ62" s="31"/>
      <c r="AYK62" s="31"/>
      <c r="AYL62" s="31"/>
      <c r="AYM62" s="31"/>
      <c r="AYN62" s="31"/>
      <c r="AYO62" s="31"/>
      <c r="AYP62" s="31"/>
      <c r="AYQ62" s="31"/>
      <c r="AYR62" s="31"/>
      <c r="AYS62" s="31"/>
      <c r="AYT62" s="31"/>
      <c r="AYU62" s="31"/>
      <c r="AYV62" s="31"/>
      <c r="AYW62" s="31"/>
      <c r="AYX62" s="31"/>
      <c r="AYY62" s="31"/>
      <c r="AYZ62" s="31"/>
      <c r="AZA62" s="31"/>
      <c r="AZB62" s="31"/>
      <c r="AZC62" s="31"/>
      <c r="AZD62" s="31"/>
      <c r="AZE62" s="31"/>
      <c r="AZF62" s="31"/>
      <c r="AZG62" s="31"/>
      <c r="AZH62" s="31"/>
      <c r="AZI62" s="31"/>
      <c r="AZJ62" s="31"/>
      <c r="AZK62" s="31"/>
      <c r="AZL62" s="31"/>
      <c r="AZM62" s="31"/>
      <c r="AZN62" s="31"/>
      <c r="AZO62" s="31"/>
      <c r="AZP62" s="31"/>
      <c r="AZQ62" s="31"/>
      <c r="AZR62" s="31"/>
      <c r="AZS62" s="31"/>
      <c r="AZT62" s="31"/>
      <c r="AZU62" s="31"/>
      <c r="AZV62" s="31"/>
      <c r="AZW62" s="31"/>
      <c r="AZX62" s="31"/>
      <c r="AZY62" s="31"/>
      <c r="AZZ62" s="31"/>
      <c r="BAA62" s="31"/>
      <c r="BAB62" s="31"/>
      <c r="BAC62" s="31"/>
      <c r="BAD62" s="31"/>
      <c r="BAE62" s="31"/>
      <c r="BAF62" s="31"/>
      <c r="BAG62" s="31"/>
      <c r="BAH62" s="31"/>
      <c r="BAI62" s="31"/>
      <c r="BAJ62" s="31"/>
      <c r="BAK62" s="31"/>
      <c r="BAL62" s="31"/>
      <c r="BAM62" s="31"/>
      <c r="BAN62" s="31"/>
      <c r="BAO62" s="31"/>
      <c r="BAP62" s="31"/>
      <c r="BAQ62" s="31"/>
      <c r="BAR62" s="31"/>
      <c r="BAS62" s="31"/>
      <c r="BAT62" s="31"/>
      <c r="BAU62" s="31"/>
      <c r="BAV62" s="31"/>
      <c r="BAW62" s="31"/>
      <c r="BAX62" s="31"/>
      <c r="BAY62" s="31"/>
      <c r="BAZ62" s="31"/>
      <c r="BBA62" s="31"/>
      <c r="BBB62" s="31"/>
      <c r="BBC62" s="31"/>
      <c r="BBD62" s="31"/>
      <c r="BBE62" s="31"/>
      <c r="BBF62" s="31"/>
      <c r="BBG62" s="31"/>
      <c r="BBH62" s="31"/>
      <c r="BBI62" s="31"/>
      <c r="BBJ62" s="31"/>
      <c r="BBK62" s="31"/>
      <c r="BBL62" s="31"/>
      <c r="BBM62" s="31"/>
      <c r="BBN62" s="31"/>
      <c r="BBO62" s="31"/>
      <c r="BBP62" s="31"/>
      <c r="BBQ62" s="31"/>
      <c r="BBR62" s="31"/>
      <c r="BBS62" s="31"/>
      <c r="BBT62" s="31"/>
      <c r="BBU62" s="31"/>
      <c r="BBV62" s="31"/>
      <c r="BBW62" s="31"/>
      <c r="BBX62" s="31"/>
      <c r="BBY62" s="31"/>
      <c r="BBZ62" s="31"/>
      <c r="BCA62" s="31"/>
      <c r="BCB62" s="31"/>
      <c r="BCC62" s="31"/>
      <c r="BCD62" s="31"/>
      <c r="BCE62" s="31"/>
      <c r="BCF62" s="31"/>
      <c r="BCG62" s="31"/>
      <c r="BCH62" s="31"/>
      <c r="BCI62" s="31"/>
      <c r="BCJ62" s="31"/>
      <c r="BCK62" s="31"/>
      <c r="BCL62" s="31"/>
      <c r="BCM62" s="31"/>
      <c r="BCN62" s="31"/>
      <c r="BCO62" s="31"/>
      <c r="BCP62" s="31"/>
      <c r="BCQ62" s="31"/>
      <c r="BCR62" s="31"/>
      <c r="BCS62" s="31"/>
      <c r="BCT62" s="31"/>
      <c r="BCU62" s="31"/>
      <c r="BCV62" s="31"/>
      <c r="BCW62" s="31"/>
      <c r="BCX62" s="31"/>
      <c r="BCY62" s="31"/>
      <c r="BCZ62" s="31"/>
      <c r="BDA62" s="31"/>
      <c r="BDB62" s="31"/>
      <c r="BDC62" s="31"/>
      <c r="BDD62" s="31"/>
      <c r="BDE62" s="31"/>
      <c r="BDF62" s="31"/>
      <c r="BDG62" s="31"/>
      <c r="BDH62" s="31"/>
      <c r="BDI62" s="31"/>
      <c r="BDJ62" s="31"/>
      <c r="BDK62" s="31"/>
      <c r="BDL62" s="31"/>
      <c r="BDM62" s="31"/>
      <c r="BDN62" s="31"/>
      <c r="BDO62" s="31"/>
      <c r="BDP62" s="31"/>
      <c r="BDQ62" s="31"/>
      <c r="BDR62" s="31"/>
      <c r="BDS62" s="31"/>
      <c r="BDT62" s="31"/>
      <c r="BDU62" s="31"/>
      <c r="BDV62" s="31"/>
      <c r="BDW62" s="31"/>
      <c r="BDX62" s="31"/>
      <c r="BDY62" s="31"/>
      <c r="BDZ62" s="31"/>
      <c r="BEA62" s="31"/>
      <c r="BEB62" s="31"/>
      <c r="BEC62" s="31"/>
      <c r="BED62" s="31"/>
      <c r="BEE62" s="31"/>
      <c r="BEF62" s="31"/>
      <c r="BEG62" s="31"/>
      <c r="BEH62" s="31"/>
      <c r="BEI62" s="31"/>
      <c r="BEJ62" s="31"/>
      <c r="BEK62" s="31"/>
      <c r="BEL62" s="31"/>
      <c r="BEM62" s="31"/>
      <c r="BEN62" s="31"/>
      <c r="BEO62" s="31"/>
      <c r="BEP62" s="31"/>
      <c r="BEQ62" s="31"/>
      <c r="BER62" s="31"/>
      <c r="BES62" s="31"/>
      <c r="BET62" s="31"/>
      <c r="BEU62" s="31"/>
      <c r="BEV62" s="31"/>
      <c r="BEW62" s="31"/>
      <c r="BEX62" s="31"/>
      <c r="BEY62" s="31"/>
      <c r="BEZ62" s="31"/>
      <c r="BFA62" s="31"/>
      <c r="BFB62" s="31"/>
      <c r="BFC62" s="31"/>
      <c r="BFD62" s="31"/>
      <c r="BFE62" s="31"/>
      <c r="BFF62" s="31"/>
      <c r="BFG62" s="31"/>
      <c r="BFH62" s="31"/>
      <c r="BFI62" s="31"/>
      <c r="BFJ62" s="31"/>
      <c r="BFK62" s="31"/>
      <c r="BFL62" s="31"/>
      <c r="BFM62" s="31"/>
      <c r="BFN62" s="31"/>
      <c r="BFO62" s="31"/>
      <c r="BFP62" s="31"/>
      <c r="BFQ62" s="31"/>
      <c r="BFR62" s="31"/>
      <c r="BFS62" s="31"/>
      <c r="BFT62" s="31"/>
      <c r="BFU62" s="31"/>
      <c r="BFV62" s="31"/>
      <c r="BFW62" s="31"/>
      <c r="BFX62" s="31"/>
      <c r="BFY62" s="31"/>
      <c r="BFZ62" s="31"/>
      <c r="BGA62" s="31"/>
      <c r="BGB62" s="31"/>
      <c r="BGC62" s="31"/>
      <c r="BGD62" s="31"/>
      <c r="BGE62" s="31"/>
      <c r="BGF62" s="31"/>
      <c r="BGG62" s="31"/>
      <c r="BGH62" s="31"/>
      <c r="BGI62" s="31"/>
      <c r="BGJ62" s="31"/>
      <c r="BGK62" s="31"/>
      <c r="BGL62" s="31"/>
      <c r="BGM62" s="31"/>
      <c r="BGN62" s="31"/>
      <c r="BGO62" s="31"/>
      <c r="BGP62" s="31"/>
      <c r="BGQ62" s="31"/>
      <c r="BGR62" s="31"/>
      <c r="BGS62" s="31"/>
      <c r="BGT62" s="31"/>
      <c r="BGU62" s="31"/>
      <c r="BGV62" s="31"/>
      <c r="BGW62" s="31"/>
      <c r="BGX62" s="31"/>
      <c r="BGY62" s="31"/>
      <c r="BGZ62" s="31"/>
      <c r="BHA62" s="31"/>
      <c r="BHB62" s="31"/>
      <c r="BHC62" s="31"/>
      <c r="BHD62" s="31"/>
      <c r="BHE62" s="31"/>
      <c r="BHF62" s="31"/>
      <c r="BHG62" s="31"/>
      <c r="BHH62" s="31"/>
      <c r="BHI62" s="31"/>
      <c r="BHJ62" s="31"/>
      <c r="BHK62" s="31"/>
      <c r="BHL62" s="31"/>
      <c r="BHM62" s="31"/>
      <c r="BHN62" s="31"/>
      <c r="BHO62" s="31"/>
      <c r="BHP62" s="31"/>
      <c r="BHQ62" s="31"/>
      <c r="BHR62" s="31"/>
      <c r="BHS62" s="31"/>
      <c r="BHT62" s="31"/>
      <c r="BHU62" s="31"/>
      <c r="BHV62" s="31"/>
      <c r="BHW62" s="31"/>
      <c r="BHX62" s="31"/>
      <c r="BHY62" s="31"/>
      <c r="BHZ62" s="31"/>
      <c r="BIA62" s="31"/>
      <c r="BIB62" s="31"/>
      <c r="BIC62" s="31"/>
      <c r="BID62" s="31"/>
      <c r="BIE62" s="31"/>
      <c r="BIF62" s="31"/>
      <c r="BIG62" s="31"/>
      <c r="BIH62" s="31"/>
      <c r="BII62" s="31"/>
      <c r="BIJ62" s="31"/>
      <c r="BIK62" s="31"/>
      <c r="BIL62" s="31"/>
      <c r="BIM62" s="31"/>
      <c r="BIN62" s="31"/>
      <c r="BIO62" s="31"/>
      <c r="BIP62" s="31"/>
      <c r="BIQ62" s="31"/>
      <c r="BIR62" s="31"/>
      <c r="BIS62" s="31"/>
      <c r="BIT62" s="31"/>
      <c r="BIU62" s="31"/>
      <c r="BIV62" s="31"/>
      <c r="BIW62" s="31"/>
      <c r="BIX62" s="31"/>
      <c r="BIY62" s="31"/>
      <c r="BIZ62" s="31"/>
      <c r="BJA62" s="31"/>
      <c r="BJB62" s="31"/>
      <c r="BJC62" s="31"/>
      <c r="BJD62" s="31"/>
      <c r="BJE62" s="31"/>
      <c r="BJF62" s="31"/>
      <c r="BJG62" s="31"/>
      <c r="BJH62" s="31"/>
      <c r="BJI62" s="31"/>
      <c r="BJJ62" s="31"/>
      <c r="BJK62" s="31"/>
      <c r="BJL62" s="31"/>
      <c r="BJM62" s="31"/>
      <c r="BJN62" s="31"/>
      <c r="BJO62" s="31"/>
      <c r="BJP62" s="31"/>
      <c r="BJQ62" s="31"/>
      <c r="BJR62" s="31"/>
      <c r="BJS62" s="31"/>
      <c r="BJT62" s="31"/>
      <c r="BJU62" s="31"/>
      <c r="BJV62" s="31"/>
      <c r="BJW62" s="31"/>
      <c r="BJX62" s="31"/>
      <c r="BJY62" s="31"/>
      <c r="BJZ62" s="31"/>
      <c r="BKA62" s="31"/>
      <c r="BKB62" s="31"/>
      <c r="BKC62" s="31"/>
      <c r="BKD62" s="31"/>
      <c r="BKE62" s="31"/>
      <c r="BKF62" s="31"/>
      <c r="BKG62" s="31"/>
      <c r="BKH62" s="31"/>
      <c r="BKI62" s="31"/>
      <c r="BKJ62" s="31"/>
      <c r="BKK62" s="31"/>
      <c r="BKL62" s="31"/>
      <c r="BKM62" s="31"/>
      <c r="BKN62" s="31"/>
      <c r="BKO62" s="31"/>
      <c r="BKP62" s="31"/>
      <c r="BKQ62" s="31"/>
      <c r="BKR62" s="31"/>
      <c r="BKS62" s="31"/>
      <c r="BKT62" s="31"/>
      <c r="BKU62" s="31"/>
      <c r="BKV62" s="31"/>
      <c r="BKW62" s="31"/>
      <c r="BKX62" s="31"/>
      <c r="BKY62" s="31"/>
      <c r="BKZ62" s="31"/>
      <c r="BLA62" s="31"/>
      <c r="BLB62" s="31"/>
      <c r="BLC62" s="31"/>
      <c r="BLD62" s="31"/>
      <c r="BLE62" s="31"/>
      <c r="BLF62" s="31"/>
      <c r="BLG62" s="31"/>
      <c r="BLH62" s="31"/>
      <c r="BLI62" s="31"/>
      <c r="BLJ62" s="31"/>
      <c r="BLK62" s="31"/>
      <c r="BLL62" s="31"/>
      <c r="BLM62" s="31"/>
      <c r="BLN62" s="31"/>
      <c r="BLO62" s="31"/>
      <c r="BLP62" s="31"/>
      <c r="BLQ62" s="31"/>
      <c r="BLR62" s="31"/>
      <c r="BLS62" s="31"/>
      <c r="BLT62" s="31"/>
      <c r="BLU62" s="31"/>
      <c r="BLV62" s="31"/>
      <c r="BLW62" s="31"/>
      <c r="BLX62" s="31"/>
      <c r="BLY62" s="31"/>
      <c r="BLZ62" s="31"/>
      <c r="BMA62" s="31"/>
      <c r="BMB62" s="31"/>
      <c r="BMC62" s="31"/>
      <c r="BMD62" s="31"/>
      <c r="BME62" s="31"/>
      <c r="BMF62" s="31"/>
      <c r="BMG62" s="31"/>
      <c r="BMH62" s="31"/>
      <c r="BMI62" s="31"/>
      <c r="BMJ62" s="31"/>
      <c r="BMK62" s="31"/>
      <c r="BML62" s="31"/>
      <c r="BMM62" s="31"/>
      <c r="BMN62" s="31"/>
      <c r="BMO62" s="31"/>
      <c r="BMP62" s="31"/>
      <c r="BMQ62" s="31"/>
      <c r="BMR62" s="31"/>
      <c r="BMS62" s="31"/>
      <c r="BMT62" s="31"/>
      <c r="BMU62" s="31"/>
      <c r="BMV62" s="31"/>
      <c r="BMW62" s="31"/>
      <c r="BMX62" s="31"/>
      <c r="BMY62" s="31"/>
      <c r="BMZ62" s="31"/>
      <c r="BNA62" s="31"/>
      <c r="BNB62" s="31"/>
      <c r="BNC62" s="31"/>
      <c r="BND62" s="31"/>
      <c r="BNE62" s="31"/>
      <c r="BNF62" s="31"/>
      <c r="BNG62" s="31"/>
      <c r="BNH62" s="31"/>
      <c r="BNI62" s="31"/>
      <c r="BNJ62" s="31"/>
      <c r="BNK62" s="31"/>
      <c r="BNL62" s="31"/>
      <c r="BNM62" s="31"/>
      <c r="BNN62" s="31"/>
      <c r="BNO62" s="31"/>
      <c r="BNP62" s="31"/>
      <c r="BNQ62" s="31"/>
      <c r="BNR62" s="31"/>
      <c r="BNS62" s="31"/>
      <c r="BNT62" s="31"/>
      <c r="BNU62" s="31"/>
      <c r="BNV62" s="31"/>
      <c r="BNW62" s="31"/>
      <c r="BNX62" s="31"/>
      <c r="BNY62" s="31"/>
      <c r="BNZ62" s="31"/>
      <c r="BOA62" s="31"/>
      <c r="BOB62" s="31"/>
      <c r="BOC62" s="31"/>
      <c r="BOD62" s="31"/>
      <c r="BOE62" s="31"/>
      <c r="BOF62" s="31"/>
      <c r="BOG62" s="31"/>
      <c r="BOH62" s="31"/>
      <c r="BOI62" s="31"/>
      <c r="BOJ62" s="31"/>
      <c r="BOK62" s="31"/>
      <c r="BOL62" s="31"/>
      <c r="BOM62" s="31"/>
      <c r="BON62" s="31"/>
      <c r="BOO62" s="31"/>
      <c r="BOP62" s="31"/>
      <c r="BOQ62" s="31"/>
      <c r="BOR62" s="31"/>
      <c r="BOS62" s="31"/>
      <c r="BOT62" s="31"/>
      <c r="BOU62" s="31"/>
      <c r="BOV62" s="31"/>
      <c r="BOW62" s="31"/>
      <c r="BOX62" s="31"/>
      <c r="BOY62" s="31"/>
      <c r="BOZ62" s="31"/>
      <c r="BPA62" s="31"/>
      <c r="BPB62" s="31"/>
      <c r="BPC62" s="31"/>
      <c r="BPD62" s="31"/>
      <c r="BPE62" s="31"/>
      <c r="BPF62" s="31"/>
      <c r="BPG62" s="31"/>
      <c r="BPH62" s="31"/>
      <c r="BPI62" s="31"/>
      <c r="BPJ62" s="31"/>
      <c r="BPK62" s="31"/>
      <c r="BPL62" s="31"/>
      <c r="BPM62" s="31"/>
      <c r="BPN62" s="31"/>
      <c r="BPO62" s="31"/>
      <c r="BPP62" s="31"/>
      <c r="BPQ62" s="31"/>
      <c r="BPR62" s="31"/>
      <c r="BPS62" s="31"/>
      <c r="BPT62" s="31"/>
      <c r="BPU62" s="31"/>
      <c r="BPV62" s="31"/>
      <c r="BPW62" s="31"/>
      <c r="BPX62" s="31"/>
      <c r="BPY62" s="31"/>
      <c r="BPZ62" s="31"/>
      <c r="BQA62" s="31"/>
      <c r="BQB62" s="31"/>
      <c r="BQC62" s="31"/>
      <c r="BQD62" s="31"/>
      <c r="BQE62" s="31"/>
      <c r="BQF62" s="31"/>
      <c r="BQG62" s="31"/>
      <c r="BQH62" s="31"/>
      <c r="BQI62" s="31"/>
      <c r="BQJ62" s="31"/>
      <c r="BQK62" s="31"/>
      <c r="BQL62" s="31"/>
      <c r="BQM62" s="31"/>
      <c r="BQN62" s="31"/>
      <c r="BQO62" s="31"/>
      <c r="BQP62" s="31"/>
      <c r="BQQ62" s="31"/>
      <c r="BQR62" s="31"/>
      <c r="BQS62" s="31"/>
      <c r="BQT62" s="31"/>
      <c r="BQU62" s="31"/>
      <c r="BQV62" s="31"/>
      <c r="BQW62" s="31"/>
      <c r="BQX62" s="31"/>
      <c r="BQY62" s="31"/>
      <c r="BQZ62" s="31"/>
      <c r="BRA62" s="31"/>
      <c r="BRB62" s="31"/>
      <c r="BRC62" s="31"/>
      <c r="BRD62" s="31"/>
      <c r="BRE62" s="31"/>
      <c r="BRF62" s="31"/>
      <c r="BRG62" s="31"/>
      <c r="BRH62" s="31"/>
      <c r="BRI62" s="31"/>
      <c r="BRJ62" s="31"/>
      <c r="BRK62" s="31"/>
      <c r="BRL62" s="31"/>
      <c r="BRM62" s="31"/>
      <c r="BRN62" s="31"/>
      <c r="BRO62" s="31"/>
      <c r="BRP62" s="31"/>
      <c r="BRQ62" s="31"/>
      <c r="BRR62" s="31"/>
      <c r="BRS62" s="31"/>
      <c r="BRT62" s="31"/>
      <c r="BRU62" s="31"/>
      <c r="BRV62" s="31"/>
      <c r="BRW62" s="31"/>
      <c r="BRX62" s="31"/>
      <c r="BRY62" s="31"/>
      <c r="BRZ62" s="31"/>
      <c r="BSA62" s="31"/>
      <c r="BSB62" s="31"/>
      <c r="BSC62" s="31"/>
      <c r="BSD62" s="31"/>
      <c r="BSE62" s="31"/>
      <c r="BSF62" s="31"/>
      <c r="BSG62" s="31"/>
      <c r="BSH62" s="31"/>
      <c r="BSI62" s="31"/>
      <c r="BSJ62" s="31"/>
      <c r="BSK62" s="31"/>
      <c r="BSL62" s="31"/>
      <c r="BSM62" s="31"/>
      <c r="BSN62" s="31"/>
      <c r="BSO62" s="31"/>
      <c r="BSP62" s="31"/>
      <c r="BSQ62" s="31"/>
      <c r="BSR62" s="31"/>
      <c r="BSS62" s="31"/>
      <c r="BST62" s="31"/>
      <c r="BSU62" s="31"/>
      <c r="BSV62" s="31"/>
      <c r="BSW62" s="31"/>
      <c r="BSX62" s="31"/>
      <c r="BSY62" s="31"/>
      <c r="BSZ62" s="31"/>
      <c r="BTA62" s="31"/>
      <c r="BTB62" s="31"/>
      <c r="BTC62" s="31"/>
      <c r="BTD62" s="31"/>
      <c r="BTE62" s="31"/>
      <c r="BTF62" s="31"/>
      <c r="BTG62" s="31"/>
      <c r="BTH62" s="31"/>
      <c r="BTI62" s="31"/>
      <c r="BTJ62" s="31"/>
      <c r="BTK62" s="31"/>
      <c r="BTL62" s="31"/>
      <c r="BTM62" s="31"/>
      <c r="BTN62" s="31"/>
      <c r="BTO62" s="31"/>
      <c r="BTP62" s="31"/>
      <c r="BTQ62" s="31"/>
      <c r="BTR62" s="31"/>
      <c r="BTS62" s="31"/>
      <c r="BTT62" s="31"/>
      <c r="BTU62" s="31"/>
      <c r="BTV62" s="31"/>
      <c r="BTW62" s="31"/>
      <c r="BTX62" s="31"/>
      <c r="BTY62" s="31"/>
      <c r="BTZ62" s="31"/>
      <c r="BUA62" s="31"/>
      <c r="BUB62" s="31"/>
      <c r="BUC62" s="31"/>
      <c r="BUD62" s="31"/>
      <c r="BUE62" s="31"/>
      <c r="BUF62" s="31"/>
      <c r="BUG62" s="31"/>
      <c r="BUH62" s="31"/>
      <c r="BUI62" s="31"/>
      <c r="BUJ62" s="31"/>
      <c r="BUK62" s="31"/>
      <c r="BUL62" s="31"/>
      <c r="BUM62" s="31"/>
      <c r="BUN62" s="31"/>
      <c r="BUO62" s="31"/>
      <c r="BUP62" s="31"/>
      <c r="BUQ62" s="31"/>
      <c r="BUR62" s="31"/>
      <c r="BUS62" s="31"/>
      <c r="BUT62" s="31"/>
      <c r="BUU62" s="31"/>
      <c r="BUV62" s="31"/>
      <c r="BUW62" s="31"/>
      <c r="BUX62" s="31"/>
      <c r="BUY62" s="31"/>
      <c r="BUZ62" s="31"/>
      <c r="BVA62" s="31"/>
      <c r="BVB62" s="31"/>
      <c r="BVC62" s="31"/>
      <c r="BVD62" s="31"/>
      <c r="BVE62" s="31"/>
      <c r="BVF62" s="31"/>
      <c r="BVG62" s="31"/>
      <c r="BVH62" s="31"/>
      <c r="BVI62" s="31"/>
      <c r="BVJ62" s="31"/>
      <c r="BVK62" s="31"/>
      <c r="BVL62" s="31"/>
      <c r="BVM62" s="31"/>
      <c r="BVN62" s="31"/>
      <c r="BVO62" s="31"/>
      <c r="BVP62" s="31"/>
      <c r="BVQ62" s="31"/>
      <c r="BVR62" s="31"/>
      <c r="BVS62" s="31"/>
      <c r="BVT62" s="31"/>
      <c r="BVU62" s="31"/>
      <c r="BVV62" s="31"/>
      <c r="BVW62" s="31"/>
      <c r="BVX62" s="31"/>
      <c r="BVY62" s="31"/>
      <c r="BVZ62" s="31"/>
      <c r="BWA62" s="31"/>
      <c r="BWB62" s="31"/>
      <c r="BWC62" s="31"/>
      <c r="BWD62" s="31"/>
      <c r="BWE62" s="31"/>
      <c r="BWF62" s="31"/>
      <c r="BWG62" s="31"/>
      <c r="BWH62" s="31"/>
      <c r="BWI62" s="31"/>
      <c r="BWJ62" s="31"/>
      <c r="BWK62" s="31"/>
      <c r="BWL62" s="31"/>
      <c r="BWM62" s="31"/>
      <c r="BWN62" s="31"/>
      <c r="BWO62" s="31"/>
      <c r="BWP62" s="31"/>
      <c r="BWQ62" s="31"/>
      <c r="BWR62" s="31"/>
      <c r="BWS62" s="31"/>
      <c r="BWT62" s="31"/>
      <c r="BWU62" s="31"/>
      <c r="BWV62" s="31"/>
      <c r="BWW62" s="31"/>
      <c r="BWX62" s="31"/>
      <c r="BWY62" s="31"/>
      <c r="BWZ62" s="31"/>
      <c r="BXA62" s="31"/>
      <c r="BXB62" s="31"/>
      <c r="BXC62" s="31"/>
      <c r="BXD62" s="31"/>
      <c r="BXE62" s="31"/>
      <c r="BXF62" s="31"/>
      <c r="BXG62" s="31"/>
      <c r="BXH62" s="31"/>
      <c r="BXI62" s="31"/>
      <c r="BXJ62" s="31"/>
      <c r="BXK62" s="31"/>
      <c r="BXL62" s="31"/>
      <c r="BXM62" s="31"/>
      <c r="BXN62" s="31"/>
      <c r="BXO62" s="31"/>
      <c r="BXP62" s="31"/>
      <c r="BXQ62" s="31"/>
      <c r="BXR62" s="31"/>
      <c r="BXS62" s="31"/>
      <c r="BXT62" s="31"/>
      <c r="BXU62" s="31"/>
      <c r="BXV62" s="31"/>
      <c r="BXW62" s="31"/>
      <c r="BXX62" s="31"/>
      <c r="BXY62" s="31"/>
      <c r="BXZ62" s="31"/>
      <c r="BYA62" s="31"/>
      <c r="BYB62" s="31"/>
      <c r="BYC62" s="31"/>
      <c r="BYD62" s="31"/>
      <c r="BYE62" s="31"/>
      <c r="BYF62" s="31"/>
      <c r="BYG62" s="31"/>
      <c r="BYH62" s="31"/>
      <c r="BYI62" s="31"/>
      <c r="BYJ62" s="31"/>
      <c r="BYK62" s="31"/>
      <c r="BYL62" s="31"/>
      <c r="BYM62" s="31"/>
      <c r="BYN62" s="31"/>
      <c r="BYO62" s="31"/>
      <c r="BYP62" s="31"/>
      <c r="BYQ62" s="31"/>
      <c r="BYR62" s="31"/>
      <c r="BYS62" s="31"/>
      <c r="BYT62" s="31"/>
      <c r="BYU62" s="31"/>
      <c r="BYV62" s="31"/>
      <c r="BYW62" s="31"/>
      <c r="BYX62" s="31"/>
      <c r="BYY62" s="31"/>
      <c r="BYZ62" s="31"/>
      <c r="BZA62" s="31"/>
      <c r="BZB62" s="31"/>
      <c r="BZC62" s="31"/>
      <c r="BZD62" s="31"/>
      <c r="BZE62" s="31"/>
      <c r="BZF62" s="31"/>
      <c r="BZG62" s="31"/>
      <c r="BZH62" s="31"/>
      <c r="BZI62" s="31"/>
      <c r="BZJ62" s="31"/>
      <c r="BZK62" s="31"/>
      <c r="BZL62" s="31"/>
      <c r="BZM62" s="31"/>
      <c r="BZN62" s="31"/>
      <c r="BZO62" s="31"/>
      <c r="BZP62" s="31"/>
      <c r="BZQ62" s="31"/>
      <c r="BZR62" s="31"/>
      <c r="BZS62" s="31"/>
      <c r="BZT62" s="31"/>
      <c r="BZU62" s="31"/>
      <c r="BZV62" s="31"/>
      <c r="BZW62" s="31"/>
      <c r="BZX62" s="31"/>
      <c r="BZY62" s="31"/>
      <c r="BZZ62" s="31"/>
      <c r="CAA62" s="31"/>
      <c r="CAB62" s="31"/>
      <c r="CAC62" s="31"/>
      <c r="CAD62" s="31"/>
      <c r="CAE62" s="31"/>
      <c r="CAF62" s="31"/>
      <c r="CAG62" s="31"/>
      <c r="CAH62" s="31"/>
      <c r="CAI62" s="31"/>
      <c r="CAJ62" s="31"/>
      <c r="CAK62" s="31"/>
      <c r="CAL62" s="31"/>
      <c r="CAM62" s="31"/>
      <c r="CAN62" s="31"/>
      <c r="CAO62" s="31"/>
      <c r="CAP62" s="31"/>
      <c r="CAQ62" s="31"/>
      <c r="CAR62" s="31"/>
      <c r="CAS62" s="31"/>
      <c r="CAT62" s="31"/>
      <c r="CAU62" s="31"/>
      <c r="CAV62" s="31"/>
      <c r="CAW62" s="31"/>
      <c r="CAX62" s="31"/>
      <c r="CAY62" s="31"/>
      <c r="CAZ62" s="31"/>
      <c r="CBA62" s="31"/>
      <c r="CBB62" s="31"/>
      <c r="CBC62" s="31"/>
      <c r="CBD62" s="31"/>
      <c r="CBE62" s="31"/>
      <c r="CBF62" s="31"/>
      <c r="CBG62" s="31"/>
      <c r="CBH62" s="31"/>
      <c r="CBI62" s="31"/>
      <c r="CBJ62" s="31"/>
      <c r="CBK62" s="31"/>
      <c r="CBL62" s="31"/>
      <c r="CBM62" s="31"/>
      <c r="CBN62" s="31"/>
      <c r="CBO62" s="31"/>
      <c r="CBP62" s="31"/>
      <c r="CBQ62" s="31"/>
      <c r="CBR62" s="31"/>
      <c r="CBS62" s="31"/>
      <c r="CBT62" s="31"/>
      <c r="CBU62" s="31"/>
      <c r="CBV62" s="31"/>
      <c r="CBW62" s="31"/>
      <c r="CBX62" s="31"/>
      <c r="CBY62" s="31"/>
      <c r="CBZ62" s="31"/>
      <c r="CCA62" s="31"/>
      <c r="CCB62" s="31"/>
      <c r="CCC62" s="31"/>
      <c r="CCD62" s="31"/>
      <c r="CCE62" s="31"/>
      <c r="CCF62" s="31"/>
      <c r="CCG62" s="31"/>
      <c r="CCH62" s="31"/>
      <c r="CCI62" s="31"/>
      <c r="CCJ62" s="31"/>
      <c r="CCK62" s="31"/>
      <c r="CCL62" s="31"/>
      <c r="CCM62" s="31"/>
      <c r="CCN62" s="31"/>
      <c r="CCO62" s="31"/>
      <c r="CCP62" s="31"/>
      <c r="CCQ62" s="31"/>
      <c r="CCR62" s="31"/>
      <c r="CCS62" s="31"/>
      <c r="CCT62" s="31"/>
      <c r="CCU62" s="31"/>
      <c r="CCV62" s="31"/>
      <c r="CCW62" s="31"/>
      <c r="CCX62" s="31"/>
      <c r="CCY62" s="31"/>
      <c r="CCZ62" s="31"/>
      <c r="CDA62" s="31"/>
      <c r="CDB62" s="31"/>
      <c r="CDC62" s="31"/>
      <c r="CDD62" s="31"/>
      <c r="CDE62" s="31"/>
      <c r="CDF62" s="31"/>
      <c r="CDG62" s="31"/>
      <c r="CDH62" s="31"/>
      <c r="CDI62" s="31"/>
      <c r="CDJ62" s="31"/>
      <c r="CDK62" s="31"/>
      <c r="CDL62" s="31"/>
      <c r="CDM62" s="31"/>
      <c r="CDN62" s="31"/>
      <c r="CDO62" s="31"/>
      <c r="CDP62" s="31"/>
      <c r="CDQ62" s="31"/>
      <c r="CDR62" s="31"/>
      <c r="CDS62" s="31"/>
      <c r="CDT62" s="31"/>
      <c r="CDU62" s="31"/>
      <c r="CDV62" s="31"/>
      <c r="CDW62" s="31"/>
      <c r="CDX62" s="31"/>
      <c r="CDY62" s="31"/>
      <c r="CDZ62" s="31"/>
      <c r="CEA62" s="31"/>
      <c r="CEB62" s="31"/>
      <c r="CEC62" s="31"/>
      <c r="CED62" s="31"/>
      <c r="CEE62" s="31"/>
      <c r="CEF62" s="31"/>
      <c r="CEG62" s="31"/>
      <c r="CEH62" s="31"/>
      <c r="CEI62" s="31"/>
      <c r="CEJ62" s="31"/>
      <c r="CEK62" s="31"/>
      <c r="CEL62" s="31"/>
      <c r="CEM62" s="31"/>
      <c r="CEN62" s="31"/>
      <c r="CEO62" s="31"/>
      <c r="CEP62" s="31"/>
      <c r="CEQ62" s="31"/>
      <c r="CER62" s="31"/>
      <c r="CES62" s="31"/>
      <c r="CET62" s="31"/>
      <c r="CEU62" s="31"/>
      <c r="CEV62" s="31"/>
      <c r="CEW62" s="31"/>
      <c r="CEX62" s="31"/>
      <c r="CEY62" s="31"/>
      <c r="CEZ62" s="31"/>
      <c r="CFA62" s="31"/>
      <c r="CFB62" s="31"/>
      <c r="CFC62" s="31"/>
      <c r="CFD62" s="31"/>
      <c r="CFE62" s="31"/>
      <c r="CFF62" s="31"/>
      <c r="CFG62" s="31"/>
      <c r="CFH62" s="31"/>
      <c r="CFI62" s="31"/>
      <c r="CFJ62" s="31"/>
      <c r="CFK62" s="31"/>
      <c r="CFL62" s="31"/>
      <c r="CFM62" s="31"/>
      <c r="CFN62" s="31"/>
      <c r="CFO62" s="31"/>
      <c r="CFP62" s="31"/>
      <c r="CFQ62" s="31"/>
      <c r="CFR62" s="31"/>
      <c r="CFS62" s="31"/>
      <c r="CFT62" s="31"/>
      <c r="CFU62" s="31"/>
      <c r="CFV62" s="31"/>
      <c r="CFW62" s="31"/>
      <c r="CFX62" s="31"/>
      <c r="CFY62" s="31"/>
      <c r="CFZ62" s="31"/>
      <c r="CGA62" s="31"/>
      <c r="CGB62" s="31"/>
      <c r="CGC62" s="31"/>
      <c r="CGD62" s="31"/>
      <c r="CGE62" s="31"/>
      <c r="CGF62" s="31"/>
      <c r="CGG62" s="31"/>
      <c r="CGH62" s="31"/>
      <c r="CGI62" s="31"/>
      <c r="CGJ62" s="31"/>
      <c r="CGK62" s="31"/>
      <c r="CGL62" s="31"/>
      <c r="CGM62" s="31"/>
      <c r="CGN62" s="31"/>
      <c r="CGO62" s="31"/>
      <c r="CGP62" s="31"/>
      <c r="CGQ62" s="31"/>
      <c r="CGR62" s="31"/>
      <c r="CGS62" s="31"/>
      <c r="CGT62" s="31"/>
      <c r="CGU62" s="31"/>
      <c r="CGV62" s="31"/>
      <c r="CGW62" s="31"/>
      <c r="CGX62" s="31"/>
      <c r="CGY62" s="31"/>
      <c r="CGZ62" s="31"/>
      <c r="CHA62" s="31"/>
      <c r="CHB62" s="31"/>
      <c r="CHC62" s="31"/>
      <c r="CHD62" s="31"/>
      <c r="CHE62" s="31"/>
      <c r="CHF62" s="31"/>
      <c r="CHG62" s="31"/>
      <c r="CHH62" s="31"/>
      <c r="CHI62" s="31"/>
      <c r="CHJ62" s="31"/>
      <c r="CHK62" s="31"/>
      <c r="CHL62" s="31"/>
      <c r="CHM62" s="31"/>
      <c r="CHN62" s="31"/>
      <c r="CHO62" s="31"/>
      <c r="CHP62" s="31"/>
      <c r="CHQ62" s="31"/>
      <c r="CHR62" s="31"/>
      <c r="CHS62" s="31"/>
      <c r="CHT62" s="31"/>
      <c r="CHU62" s="31"/>
      <c r="CHV62" s="31"/>
      <c r="CHW62" s="31"/>
      <c r="CHX62" s="31"/>
      <c r="CHY62" s="31"/>
      <c r="CHZ62" s="31"/>
      <c r="CIA62" s="31"/>
      <c r="CIB62" s="31"/>
      <c r="CIC62" s="31"/>
      <c r="CID62" s="31"/>
      <c r="CIE62" s="31"/>
      <c r="CIF62" s="31"/>
      <c r="CIG62" s="31"/>
      <c r="CIH62" s="31"/>
      <c r="CII62" s="31"/>
      <c r="CIJ62" s="31"/>
      <c r="CIK62" s="31"/>
      <c r="CIL62" s="31"/>
      <c r="CIM62" s="31"/>
      <c r="CIN62" s="31"/>
      <c r="CIO62" s="31"/>
      <c r="CIP62" s="31"/>
      <c r="CIQ62" s="31"/>
      <c r="CIR62" s="31"/>
      <c r="CIS62" s="31"/>
      <c r="CIT62" s="31"/>
      <c r="CIU62" s="31"/>
      <c r="CIV62" s="31"/>
      <c r="CIW62" s="31"/>
      <c r="CIX62" s="31"/>
      <c r="CIY62" s="31"/>
      <c r="CIZ62" s="31"/>
      <c r="CJA62" s="31"/>
      <c r="CJB62" s="31"/>
      <c r="CJC62" s="31"/>
      <c r="CJD62" s="31"/>
      <c r="CJE62" s="31"/>
      <c r="CJF62" s="31"/>
      <c r="CJG62" s="31"/>
      <c r="CJH62" s="31"/>
      <c r="CJI62" s="31"/>
      <c r="CJJ62" s="31"/>
      <c r="CJK62" s="31"/>
      <c r="CJL62" s="31"/>
      <c r="CJM62" s="31"/>
      <c r="CJN62" s="31"/>
      <c r="CJO62" s="31"/>
      <c r="CJP62" s="31"/>
      <c r="CJQ62" s="31"/>
      <c r="CJR62" s="31"/>
      <c r="CJS62" s="31"/>
      <c r="CJT62" s="31"/>
      <c r="CJU62" s="31"/>
      <c r="CJV62" s="31"/>
      <c r="CJW62" s="31"/>
      <c r="CJX62" s="31"/>
      <c r="CJY62" s="31"/>
      <c r="CJZ62" s="31"/>
      <c r="CKA62" s="31"/>
      <c r="CKB62" s="31"/>
      <c r="CKC62" s="31"/>
      <c r="CKD62" s="31"/>
      <c r="CKE62" s="31"/>
      <c r="CKF62" s="31"/>
      <c r="CKG62" s="31"/>
      <c r="CKH62" s="31"/>
      <c r="CKI62" s="31"/>
      <c r="CKJ62" s="31"/>
      <c r="CKK62" s="31"/>
      <c r="CKL62" s="31"/>
      <c r="CKM62" s="31"/>
      <c r="CKN62" s="31"/>
      <c r="CKO62" s="31"/>
      <c r="CKP62" s="31"/>
      <c r="CKQ62" s="31"/>
      <c r="CKR62" s="31"/>
      <c r="CKS62" s="31"/>
      <c r="CKT62" s="31"/>
      <c r="CKU62" s="31"/>
      <c r="CKV62" s="31"/>
      <c r="CKW62" s="31"/>
      <c r="CKX62" s="31"/>
      <c r="CKY62" s="31"/>
      <c r="CKZ62" s="31"/>
      <c r="CLA62" s="31"/>
      <c r="CLB62" s="31"/>
      <c r="CLC62" s="31"/>
      <c r="CLD62" s="31"/>
      <c r="CLE62" s="31"/>
      <c r="CLF62" s="31"/>
      <c r="CLG62" s="31"/>
      <c r="CLH62" s="31"/>
      <c r="CLI62" s="31"/>
      <c r="CLJ62" s="31"/>
      <c r="CLK62" s="31"/>
      <c r="CLL62" s="31"/>
      <c r="CLM62" s="31"/>
      <c r="CLN62" s="31"/>
      <c r="CLO62" s="31"/>
      <c r="CLP62" s="31"/>
      <c r="CLQ62" s="31"/>
      <c r="CLR62" s="31"/>
      <c r="CLS62" s="31"/>
      <c r="CLT62" s="31"/>
      <c r="CLU62" s="31"/>
      <c r="CLV62" s="31"/>
      <c r="CLW62" s="31"/>
      <c r="CLX62" s="31"/>
      <c r="CLY62" s="31"/>
      <c r="CLZ62" s="31"/>
      <c r="CMA62" s="31"/>
      <c r="CMB62" s="31"/>
      <c r="CMC62" s="31"/>
      <c r="CMD62" s="31"/>
      <c r="CME62" s="31"/>
      <c r="CMF62" s="31"/>
      <c r="CMG62" s="31"/>
      <c r="CMH62" s="31"/>
      <c r="CMI62" s="31"/>
      <c r="CMJ62" s="31"/>
      <c r="CMK62" s="31"/>
      <c r="CML62" s="31"/>
      <c r="CMM62" s="31"/>
      <c r="CMN62" s="31"/>
      <c r="CMO62" s="31"/>
      <c r="CMP62" s="31"/>
      <c r="CMQ62" s="31"/>
      <c r="CMR62" s="31"/>
      <c r="CMS62" s="31"/>
      <c r="CMT62" s="31"/>
      <c r="CMU62" s="31"/>
      <c r="CMV62" s="31"/>
      <c r="CMW62" s="31"/>
      <c r="CMX62" s="31"/>
      <c r="CMY62" s="31"/>
      <c r="CMZ62" s="31"/>
      <c r="CNA62" s="31"/>
      <c r="CNB62" s="31"/>
      <c r="CNC62" s="31"/>
      <c r="CND62" s="31"/>
      <c r="CNE62" s="31"/>
      <c r="CNF62" s="31"/>
      <c r="CNG62" s="31"/>
      <c r="CNH62" s="31"/>
      <c r="CNI62" s="31"/>
      <c r="CNJ62" s="31"/>
      <c r="CNK62" s="31"/>
      <c r="CNL62" s="31"/>
      <c r="CNM62" s="31"/>
      <c r="CNN62" s="31"/>
      <c r="CNO62" s="31"/>
      <c r="CNP62" s="31"/>
      <c r="CNQ62" s="31"/>
      <c r="CNR62" s="31"/>
      <c r="CNS62" s="31"/>
      <c r="CNT62" s="31"/>
      <c r="CNU62" s="31"/>
      <c r="CNV62" s="31"/>
      <c r="CNW62" s="31"/>
      <c r="CNX62" s="31"/>
      <c r="CNY62" s="31"/>
      <c r="CNZ62" s="31"/>
      <c r="COA62" s="31"/>
      <c r="COB62" s="31"/>
      <c r="COC62" s="31"/>
      <c r="COD62" s="31"/>
      <c r="COE62" s="31"/>
      <c r="COF62" s="31"/>
      <c r="COG62" s="31"/>
      <c r="COH62" s="31"/>
      <c r="COI62" s="31"/>
      <c r="COJ62" s="31"/>
      <c r="COK62" s="31"/>
      <c r="COL62" s="31"/>
      <c r="COM62" s="31"/>
      <c r="CON62" s="31"/>
      <c r="COO62" s="31"/>
      <c r="COP62" s="31"/>
      <c r="COQ62" s="31"/>
      <c r="COR62" s="31"/>
      <c r="COS62" s="31"/>
      <c r="COT62" s="31"/>
      <c r="COU62" s="31"/>
      <c r="COV62" s="31"/>
      <c r="COW62" s="31"/>
      <c r="COX62" s="31"/>
      <c r="COY62" s="31"/>
      <c r="COZ62" s="31"/>
      <c r="CPA62" s="31"/>
      <c r="CPB62" s="31"/>
      <c r="CPC62" s="31"/>
      <c r="CPD62" s="31"/>
      <c r="CPE62" s="31"/>
      <c r="CPF62" s="31"/>
      <c r="CPG62" s="31"/>
      <c r="CPH62" s="31"/>
      <c r="CPI62" s="31"/>
      <c r="CPJ62" s="31"/>
      <c r="CPK62" s="31"/>
      <c r="CPL62" s="31"/>
      <c r="CPM62" s="31"/>
      <c r="CPN62" s="31"/>
      <c r="CPO62" s="31"/>
      <c r="CPP62" s="31"/>
      <c r="CPQ62" s="31"/>
      <c r="CPR62" s="31"/>
      <c r="CPS62" s="31"/>
      <c r="CPT62" s="31"/>
      <c r="CPU62" s="31"/>
      <c r="CPV62" s="31"/>
      <c r="CPW62" s="31"/>
      <c r="CPX62" s="31"/>
      <c r="CPY62" s="31"/>
      <c r="CPZ62" s="31"/>
      <c r="CQA62" s="31"/>
      <c r="CQB62" s="31"/>
      <c r="CQC62" s="31"/>
      <c r="CQD62" s="31"/>
      <c r="CQE62" s="31"/>
      <c r="CQF62" s="31"/>
      <c r="CQG62" s="31"/>
      <c r="CQH62" s="31"/>
      <c r="CQI62" s="31"/>
      <c r="CQJ62" s="31"/>
      <c r="CQK62" s="31"/>
      <c r="CQL62" s="31"/>
      <c r="CQM62" s="31"/>
      <c r="CQN62" s="31"/>
      <c r="CQO62" s="31"/>
      <c r="CQP62" s="31"/>
      <c r="CQQ62" s="31"/>
      <c r="CQR62" s="31"/>
      <c r="CQS62" s="31"/>
      <c r="CQT62" s="31"/>
      <c r="CQU62" s="31"/>
      <c r="CQV62" s="31"/>
      <c r="CQW62" s="31"/>
      <c r="CQX62" s="31"/>
      <c r="CQY62" s="31"/>
      <c r="CQZ62" s="31"/>
      <c r="CRA62" s="31"/>
      <c r="CRB62" s="31"/>
      <c r="CRC62" s="31"/>
      <c r="CRD62" s="31"/>
      <c r="CRE62" s="31"/>
      <c r="CRF62" s="31"/>
      <c r="CRG62" s="31"/>
      <c r="CRH62" s="31"/>
      <c r="CRI62" s="31"/>
      <c r="CRJ62" s="31"/>
      <c r="CRK62" s="31"/>
      <c r="CRL62" s="31"/>
      <c r="CRM62" s="31"/>
      <c r="CRN62" s="31"/>
      <c r="CRO62" s="31"/>
      <c r="CRP62" s="31"/>
      <c r="CRQ62" s="31"/>
      <c r="CRR62" s="31"/>
      <c r="CRS62" s="31"/>
      <c r="CRT62" s="31"/>
      <c r="CRU62" s="31"/>
      <c r="CRV62" s="31"/>
      <c r="CRW62" s="31"/>
      <c r="CRX62" s="31"/>
      <c r="CRY62" s="31"/>
      <c r="CRZ62" s="31"/>
      <c r="CSA62" s="31"/>
      <c r="CSB62" s="31"/>
      <c r="CSC62" s="31"/>
      <c r="CSD62" s="31"/>
      <c r="CSE62" s="31"/>
      <c r="CSF62" s="31"/>
      <c r="CSG62" s="31"/>
      <c r="CSH62" s="31"/>
      <c r="CSI62" s="31"/>
      <c r="CSJ62" s="31"/>
      <c r="CSK62" s="31"/>
      <c r="CSL62" s="31"/>
      <c r="CSM62" s="31"/>
      <c r="CSN62" s="31"/>
      <c r="CSO62" s="31"/>
      <c r="CSP62" s="31"/>
      <c r="CSQ62" s="31"/>
      <c r="CSR62" s="31"/>
      <c r="CSS62" s="31"/>
      <c r="CST62" s="31"/>
      <c r="CSU62" s="31"/>
      <c r="CSV62" s="31"/>
      <c r="CSW62" s="31"/>
      <c r="CSX62" s="31"/>
      <c r="CSY62" s="31"/>
      <c r="CSZ62" s="31"/>
      <c r="CTA62" s="31"/>
      <c r="CTB62" s="31"/>
      <c r="CTC62" s="31"/>
      <c r="CTD62" s="31"/>
      <c r="CTE62" s="31"/>
      <c r="CTF62" s="31"/>
      <c r="CTG62" s="31"/>
      <c r="CTH62" s="31"/>
      <c r="CTI62" s="31"/>
      <c r="CTJ62" s="31"/>
      <c r="CTK62" s="31"/>
      <c r="CTL62" s="31"/>
      <c r="CTM62" s="31"/>
      <c r="CTN62" s="31"/>
      <c r="CTO62" s="31"/>
      <c r="CTP62" s="31"/>
      <c r="CTQ62" s="31"/>
      <c r="CTR62" s="31"/>
      <c r="CTS62" s="31"/>
      <c r="CTT62" s="31"/>
      <c r="CTU62" s="31"/>
      <c r="CTV62" s="31"/>
      <c r="CTW62" s="31"/>
      <c r="CTX62" s="31"/>
      <c r="CTY62" s="31"/>
      <c r="CTZ62" s="31"/>
      <c r="CUA62" s="31"/>
      <c r="CUB62" s="31"/>
      <c r="CUC62" s="31"/>
      <c r="CUD62" s="31"/>
      <c r="CUE62" s="31"/>
      <c r="CUF62" s="31"/>
      <c r="CUG62" s="31"/>
      <c r="CUH62" s="31"/>
      <c r="CUI62" s="31"/>
      <c r="CUJ62" s="31"/>
      <c r="CUK62" s="31"/>
      <c r="CUL62" s="31"/>
      <c r="CUM62" s="31"/>
      <c r="CUN62" s="31"/>
      <c r="CUO62" s="31"/>
      <c r="CUP62" s="31"/>
      <c r="CUQ62" s="31"/>
      <c r="CUR62" s="31"/>
      <c r="CUS62" s="31"/>
      <c r="CUT62" s="31"/>
      <c r="CUU62" s="31"/>
      <c r="CUV62" s="31"/>
      <c r="CUW62" s="31"/>
      <c r="CUX62" s="31"/>
      <c r="CUY62" s="31"/>
      <c r="CUZ62" s="31"/>
      <c r="CVA62" s="31"/>
      <c r="CVB62" s="31"/>
      <c r="CVC62" s="31"/>
      <c r="CVD62" s="31"/>
      <c r="CVE62" s="31"/>
      <c r="CVF62" s="31"/>
      <c r="CVG62" s="31"/>
      <c r="CVH62" s="31"/>
      <c r="CVI62" s="31"/>
      <c r="CVJ62" s="31"/>
      <c r="CVK62" s="31"/>
      <c r="CVL62" s="31"/>
      <c r="CVM62" s="31"/>
      <c r="CVN62" s="31"/>
      <c r="CVO62" s="31"/>
      <c r="CVP62" s="31"/>
      <c r="CVQ62" s="31"/>
      <c r="CVR62" s="31"/>
      <c r="CVS62" s="31"/>
      <c r="CVT62" s="31"/>
      <c r="CVU62" s="31"/>
      <c r="CVV62" s="31"/>
      <c r="CVW62" s="31"/>
      <c r="CVX62" s="31"/>
      <c r="CVY62" s="31"/>
      <c r="CVZ62" s="31"/>
      <c r="CWA62" s="31"/>
      <c r="CWB62" s="31"/>
      <c r="CWC62" s="31"/>
      <c r="CWD62" s="31"/>
      <c r="CWE62" s="31"/>
      <c r="CWF62" s="31"/>
      <c r="CWG62" s="31"/>
      <c r="CWH62" s="31"/>
      <c r="CWI62" s="31"/>
      <c r="CWJ62" s="31"/>
      <c r="CWK62" s="31"/>
      <c r="CWL62" s="31"/>
      <c r="CWM62" s="31"/>
      <c r="CWN62" s="31"/>
      <c r="CWO62" s="31"/>
      <c r="CWP62" s="31"/>
      <c r="CWQ62" s="31"/>
      <c r="CWR62" s="31"/>
      <c r="CWS62" s="31"/>
      <c r="CWT62" s="31"/>
      <c r="CWU62" s="31"/>
      <c r="CWV62" s="31"/>
      <c r="CWW62" s="31"/>
      <c r="CWX62" s="31"/>
      <c r="CWY62" s="31"/>
      <c r="CWZ62" s="31"/>
      <c r="CXA62" s="31"/>
      <c r="CXB62" s="31"/>
      <c r="CXC62" s="31"/>
      <c r="CXD62" s="31"/>
      <c r="CXE62" s="31"/>
      <c r="CXF62" s="31"/>
      <c r="CXG62" s="31"/>
      <c r="CXH62" s="31"/>
      <c r="CXI62" s="31"/>
      <c r="CXJ62" s="31"/>
      <c r="CXK62" s="31"/>
      <c r="CXL62" s="31"/>
      <c r="CXM62" s="31"/>
      <c r="CXN62" s="31"/>
      <c r="CXO62" s="31"/>
      <c r="CXP62" s="31"/>
      <c r="CXQ62" s="31"/>
      <c r="CXR62" s="31"/>
      <c r="CXS62" s="31"/>
      <c r="CXT62" s="31"/>
      <c r="CXU62" s="31"/>
      <c r="CXV62" s="31"/>
      <c r="CXW62" s="31"/>
      <c r="CXX62" s="31"/>
      <c r="CXY62" s="31"/>
      <c r="CXZ62" s="31"/>
      <c r="CYA62" s="31"/>
      <c r="CYB62" s="31"/>
      <c r="CYC62" s="31"/>
      <c r="CYD62" s="31"/>
      <c r="CYE62" s="31"/>
      <c r="CYF62" s="31"/>
      <c r="CYG62" s="31"/>
      <c r="CYH62" s="31"/>
      <c r="CYI62" s="31"/>
      <c r="CYJ62" s="31"/>
      <c r="CYK62" s="31"/>
      <c r="CYL62" s="31"/>
      <c r="CYM62" s="31"/>
      <c r="CYN62" s="31"/>
      <c r="CYO62" s="31"/>
      <c r="CYP62" s="31"/>
      <c r="CYQ62" s="31"/>
      <c r="CYR62" s="31"/>
      <c r="CYS62" s="31"/>
      <c r="CYT62" s="31"/>
      <c r="CYU62" s="31"/>
      <c r="CYV62" s="31"/>
      <c r="CYW62" s="31"/>
      <c r="CYX62" s="31"/>
      <c r="CYY62" s="31"/>
      <c r="CYZ62" s="31"/>
      <c r="CZA62" s="31"/>
      <c r="CZB62" s="31"/>
      <c r="CZC62" s="31"/>
      <c r="CZD62" s="31"/>
      <c r="CZE62" s="31"/>
      <c r="CZF62" s="31"/>
      <c r="CZG62" s="31"/>
      <c r="CZH62" s="31"/>
      <c r="CZI62" s="31"/>
      <c r="CZJ62" s="31"/>
      <c r="CZK62" s="31"/>
      <c r="CZL62" s="31"/>
      <c r="CZM62" s="31"/>
      <c r="CZN62" s="31"/>
      <c r="CZO62" s="31"/>
      <c r="CZP62" s="31"/>
      <c r="CZQ62" s="31"/>
      <c r="CZR62" s="31"/>
      <c r="CZS62" s="31"/>
      <c r="CZT62" s="31"/>
      <c r="CZU62" s="31"/>
      <c r="CZV62" s="31"/>
      <c r="CZW62" s="31"/>
      <c r="CZX62" s="31"/>
      <c r="CZY62" s="31"/>
      <c r="CZZ62" s="31"/>
      <c r="DAA62" s="31"/>
      <c r="DAB62" s="31"/>
      <c r="DAC62" s="31"/>
      <c r="DAD62" s="31"/>
      <c r="DAE62" s="31"/>
      <c r="DAF62" s="31"/>
      <c r="DAG62" s="31"/>
      <c r="DAH62" s="31"/>
      <c r="DAI62" s="31"/>
      <c r="DAJ62" s="31"/>
      <c r="DAK62" s="31"/>
      <c r="DAL62" s="31"/>
      <c r="DAM62" s="31"/>
      <c r="DAN62" s="31"/>
      <c r="DAO62" s="31"/>
      <c r="DAP62" s="31"/>
      <c r="DAQ62" s="31"/>
      <c r="DAR62" s="31"/>
      <c r="DAS62" s="31"/>
      <c r="DAT62" s="31"/>
      <c r="DAU62" s="31"/>
      <c r="DAV62" s="31"/>
      <c r="DAW62" s="31"/>
      <c r="DAX62" s="31"/>
      <c r="DAY62" s="31"/>
      <c r="DAZ62" s="31"/>
      <c r="DBA62" s="31"/>
      <c r="DBB62" s="31"/>
      <c r="DBC62" s="31"/>
      <c r="DBD62" s="31"/>
      <c r="DBE62" s="31"/>
      <c r="DBF62" s="31"/>
      <c r="DBG62" s="31"/>
      <c r="DBH62" s="31"/>
      <c r="DBI62" s="31"/>
      <c r="DBJ62" s="31"/>
      <c r="DBK62" s="31"/>
      <c r="DBL62" s="31"/>
      <c r="DBM62" s="31"/>
      <c r="DBN62" s="31"/>
      <c r="DBO62" s="31"/>
      <c r="DBP62" s="31"/>
      <c r="DBQ62" s="31"/>
      <c r="DBR62" s="31"/>
      <c r="DBS62" s="31"/>
      <c r="DBT62" s="31"/>
      <c r="DBU62" s="31"/>
      <c r="DBV62" s="31"/>
      <c r="DBW62" s="31"/>
      <c r="DBX62" s="31"/>
      <c r="DBY62" s="31"/>
      <c r="DBZ62" s="31"/>
      <c r="DCA62" s="31"/>
      <c r="DCB62" s="31"/>
      <c r="DCC62" s="31"/>
      <c r="DCD62" s="31"/>
      <c r="DCE62" s="31"/>
      <c r="DCF62" s="31"/>
      <c r="DCG62" s="31"/>
      <c r="DCH62" s="31"/>
      <c r="DCI62" s="31"/>
      <c r="DCJ62" s="31"/>
      <c r="DCK62" s="31"/>
      <c r="DCL62" s="31"/>
      <c r="DCM62" s="31"/>
      <c r="DCN62" s="31"/>
      <c r="DCO62" s="31"/>
      <c r="DCP62" s="31"/>
      <c r="DCQ62" s="31"/>
      <c r="DCR62" s="31"/>
      <c r="DCS62" s="31"/>
      <c r="DCT62" s="31"/>
      <c r="DCU62" s="31"/>
      <c r="DCV62" s="31"/>
      <c r="DCW62" s="31"/>
      <c r="DCX62" s="31"/>
      <c r="DCY62" s="31"/>
      <c r="DCZ62" s="31"/>
      <c r="DDA62" s="31"/>
      <c r="DDB62" s="31"/>
      <c r="DDC62" s="31"/>
      <c r="DDD62" s="31"/>
      <c r="DDE62" s="31"/>
      <c r="DDF62" s="31"/>
      <c r="DDG62" s="31"/>
      <c r="DDH62" s="31"/>
      <c r="DDI62" s="31"/>
      <c r="DDJ62" s="31"/>
      <c r="DDK62" s="31"/>
      <c r="DDL62" s="31"/>
      <c r="DDM62" s="31"/>
      <c r="DDN62" s="31"/>
      <c r="DDO62" s="31"/>
      <c r="DDP62" s="31"/>
      <c r="DDQ62" s="31"/>
      <c r="DDR62" s="31"/>
      <c r="DDS62" s="31"/>
      <c r="DDT62" s="31"/>
      <c r="DDU62" s="31"/>
      <c r="DDV62" s="31"/>
      <c r="DDW62" s="31"/>
      <c r="DDX62" s="31"/>
      <c r="DDY62" s="31"/>
      <c r="DDZ62" s="31"/>
      <c r="DEA62" s="31"/>
      <c r="DEB62" s="31"/>
      <c r="DEC62" s="31"/>
      <c r="DED62" s="31"/>
      <c r="DEE62" s="31"/>
      <c r="DEF62" s="31"/>
      <c r="DEG62" s="31"/>
      <c r="DEH62" s="31"/>
      <c r="DEI62" s="31"/>
      <c r="DEJ62" s="31"/>
      <c r="DEK62" s="31"/>
      <c r="DEL62" s="31"/>
      <c r="DEM62" s="31"/>
      <c r="DEN62" s="31"/>
      <c r="DEO62" s="31"/>
      <c r="DEP62" s="31"/>
      <c r="DEQ62" s="31"/>
      <c r="DER62" s="31"/>
      <c r="DES62" s="31"/>
      <c r="DET62" s="31"/>
      <c r="DEU62" s="31"/>
      <c r="DEV62" s="31"/>
      <c r="DEW62" s="31"/>
      <c r="DEX62" s="31"/>
      <c r="DEY62" s="31"/>
      <c r="DEZ62" s="31"/>
      <c r="DFA62" s="31"/>
      <c r="DFB62" s="31"/>
      <c r="DFC62" s="31"/>
      <c r="DFD62" s="31"/>
      <c r="DFE62" s="31"/>
      <c r="DFF62" s="31"/>
      <c r="DFG62" s="31"/>
      <c r="DFH62" s="31"/>
      <c r="DFI62" s="31"/>
      <c r="DFJ62" s="31"/>
      <c r="DFK62" s="31"/>
      <c r="DFL62" s="31"/>
      <c r="DFM62" s="31"/>
      <c r="DFN62" s="31"/>
      <c r="DFO62" s="31"/>
      <c r="DFP62" s="31"/>
      <c r="DFQ62" s="31"/>
      <c r="DFR62" s="31"/>
      <c r="DFS62" s="31"/>
      <c r="DFT62" s="31"/>
      <c r="DFU62" s="31"/>
      <c r="DFV62" s="31"/>
      <c r="DFW62" s="31"/>
      <c r="DFX62" s="31"/>
      <c r="DFY62" s="31"/>
      <c r="DFZ62" s="31"/>
      <c r="DGA62" s="31"/>
      <c r="DGB62" s="31"/>
      <c r="DGC62" s="31"/>
      <c r="DGD62" s="31"/>
      <c r="DGE62" s="31"/>
      <c r="DGF62" s="31"/>
      <c r="DGG62" s="31"/>
      <c r="DGH62" s="31"/>
      <c r="DGI62" s="31"/>
      <c r="DGJ62" s="31"/>
      <c r="DGK62" s="31"/>
      <c r="DGL62" s="31"/>
      <c r="DGM62" s="31"/>
      <c r="DGN62" s="31"/>
      <c r="DGO62" s="31"/>
      <c r="DGP62" s="31"/>
      <c r="DGQ62" s="31"/>
      <c r="DGR62" s="31"/>
      <c r="DGS62" s="31"/>
      <c r="DGT62" s="31"/>
      <c r="DGU62" s="31"/>
      <c r="DGV62" s="31"/>
      <c r="DGW62" s="31"/>
      <c r="DGX62" s="31"/>
      <c r="DGY62" s="31"/>
      <c r="DGZ62" s="31"/>
      <c r="DHA62" s="31"/>
      <c r="DHB62" s="31"/>
      <c r="DHC62" s="31"/>
      <c r="DHD62" s="31"/>
      <c r="DHE62" s="31"/>
      <c r="DHF62" s="31"/>
      <c r="DHG62" s="31"/>
      <c r="DHH62" s="31"/>
      <c r="DHI62" s="31"/>
      <c r="DHJ62" s="31"/>
      <c r="DHK62" s="31"/>
      <c r="DHL62" s="31"/>
      <c r="DHM62" s="31"/>
      <c r="DHN62" s="31"/>
      <c r="DHO62" s="31"/>
      <c r="DHP62" s="31"/>
      <c r="DHQ62" s="31"/>
      <c r="DHR62" s="31"/>
      <c r="DHS62" s="31"/>
      <c r="DHT62" s="31"/>
      <c r="DHU62" s="31"/>
      <c r="DHV62" s="31"/>
      <c r="DHW62" s="31"/>
      <c r="DHX62" s="31"/>
      <c r="DHY62" s="31"/>
      <c r="DHZ62" s="31"/>
      <c r="DIA62" s="31"/>
      <c r="DIB62" s="31"/>
      <c r="DIC62" s="31"/>
      <c r="DID62" s="31"/>
      <c r="DIE62" s="31"/>
      <c r="DIF62" s="31"/>
      <c r="DIG62" s="31"/>
      <c r="DIH62" s="31"/>
      <c r="DII62" s="31"/>
      <c r="DIJ62" s="31"/>
      <c r="DIK62" s="31"/>
      <c r="DIL62" s="31"/>
      <c r="DIM62" s="31"/>
      <c r="DIN62" s="31"/>
      <c r="DIO62" s="31"/>
      <c r="DIP62" s="31"/>
      <c r="DIQ62" s="31"/>
      <c r="DIR62" s="31"/>
      <c r="DIS62" s="31"/>
      <c r="DIT62" s="31"/>
      <c r="DIU62" s="31"/>
      <c r="DIV62" s="31"/>
      <c r="DIW62" s="31"/>
      <c r="DIX62" s="31"/>
      <c r="DIY62" s="31"/>
      <c r="DIZ62" s="31"/>
      <c r="DJA62" s="31"/>
      <c r="DJB62" s="31"/>
      <c r="DJC62" s="31"/>
      <c r="DJD62" s="31"/>
      <c r="DJE62" s="31"/>
      <c r="DJF62" s="31"/>
      <c r="DJG62" s="31"/>
      <c r="DJH62" s="31"/>
      <c r="DJI62" s="31"/>
      <c r="DJJ62" s="31"/>
      <c r="DJK62" s="31"/>
      <c r="DJL62" s="31"/>
      <c r="DJM62" s="31"/>
      <c r="DJN62" s="31"/>
      <c r="DJO62" s="31"/>
      <c r="DJP62" s="31"/>
      <c r="DJQ62" s="31"/>
      <c r="DJR62" s="31"/>
      <c r="DJS62" s="31"/>
      <c r="DJT62" s="31"/>
      <c r="DJU62" s="31"/>
      <c r="DJV62" s="31"/>
      <c r="DJW62" s="31"/>
      <c r="DJX62" s="31"/>
      <c r="DJY62" s="31"/>
      <c r="DJZ62" s="31"/>
      <c r="DKA62" s="31"/>
      <c r="DKB62" s="31"/>
      <c r="DKC62" s="31"/>
      <c r="DKD62" s="31"/>
      <c r="DKE62" s="31"/>
      <c r="DKF62" s="31"/>
      <c r="DKG62" s="31"/>
      <c r="DKH62" s="31"/>
      <c r="DKI62" s="31"/>
      <c r="DKJ62" s="31"/>
      <c r="DKK62" s="31"/>
      <c r="DKL62" s="31"/>
      <c r="DKM62" s="31"/>
      <c r="DKN62" s="31"/>
      <c r="DKO62" s="31"/>
      <c r="DKP62" s="31"/>
      <c r="DKQ62" s="31"/>
      <c r="DKR62" s="31"/>
      <c r="DKS62" s="31"/>
      <c r="DKT62" s="31"/>
      <c r="DKU62" s="31"/>
      <c r="DKV62" s="31"/>
      <c r="DKW62" s="31"/>
      <c r="DKX62" s="31"/>
      <c r="DKY62" s="31"/>
      <c r="DKZ62" s="31"/>
      <c r="DLA62" s="31"/>
      <c r="DLB62" s="31"/>
      <c r="DLC62" s="31"/>
      <c r="DLD62" s="31"/>
      <c r="DLE62" s="31"/>
      <c r="DLF62" s="31"/>
      <c r="DLG62" s="31"/>
      <c r="DLH62" s="31"/>
      <c r="DLI62" s="31"/>
      <c r="DLJ62" s="31"/>
      <c r="DLK62" s="31"/>
      <c r="DLL62" s="31"/>
      <c r="DLM62" s="31"/>
      <c r="DLN62" s="31"/>
      <c r="DLO62" s="31"/>
      <c r="DLP62" s="31"/>
      <c r="DLQ62" s="31"/>
      <c r="DLR62" s="31"/>
      <c r="DLS62" s="31"/>
      <c r="DLT62" s="31"/>
      <c r="DLU62" s="31"/>
      <c r="DLV62" s="31"/>
      <c r="DLW62" s="31"/>
      <c r="DLX62" s="31"/>
      <c r="DLY62" s="31"/>
      <c r="DLZ62" s="31"/>
      <c r="DMA62" s="31"/>
      <c r="DMB62" s="31"/>
      <c r="DMC62" s="31"/>
      <c r="DMD62" s="31"/>
      <c r="DME62" s="31"/>
      <c r="DMF62" s="31"/>
      <c r="DMG62" s="31"/>
      <c r="DMH62" s="31"/>
      <c r="DMI62" s="31"/>
      <c r="DMJ62" s="31"/>
      <c r="DMK62" s="31"/>
      <c r="DML62" s="31"/>
      <c r="DMM62" s="31"/>
      <c r="DMN62" s="31"/>
      <c r="DMO62" s="31"/>
      <c r="DMP62" s="31"/>
      <c r="DMQ62" s="31"/>
      <c r="DMR62" s="31"/>
      <c r="DMS62" s="31"/>
      <c r="DMT62" s="31"/>
      <c r="DMU62" s="31"/>
      <c r="DMV62" s="31"/>
      <c r="DMW62" s="31"/>
      <c r="DMX62" s="31"/>
      <c r="DMY62" s="31"/>
      <c r="DMZ62" s="31"/>
      <c r="DNA62" s="31"/>
      <c r="DNB62" s="31"/>
      <c r="DNC62" s="31"/>
      <c r="DND62" s="31"/>
      <c r="DNE62" s="31"/>
      <c r="DNF62" s="31"/>
      <c r="DNG62" s="31"/>
      <c r="DNH62" s="31"/>
      <c r="DNI62" s="31"/>
      <c r="DNJ62" s="31"/>
      <c r="DNK62" s="31"/>
      <c r="DNL62" s="31"/>
      <c r="DNM62" s="31"/>
      <c r="DNN62" s="31"/>
      <c r="DNO62" s="31"/>
      <c r="DNP62" s="31"/>
      <c r="DNQ62" s="31"/>
      <c r="DNR62" s="31"/>
      <c r="DNS62" s="31"/>
      <c r="DNT62" s="31"/>
      <c r="DNU62" s="31"/>
      <c r="DNV62" s="31"/>
      <c r="DNW62" s="31"/>
      <c r="DNX62" s="31"/>
      <c r="DNY62" s="31"/>
      <c r="DNZ62" s="31"/>
      <c r="DOA62" s="31"/>
      <c r="DOB62" s="31"/>
      <c r="DOC62" s="31"/>
      <c r="DOD62" s="31"/>
      <c r="DOE62" s="31"/>
      <c r="DOF62" s="31"/>
      <c r="DOG62" s="31"/>
      <c r="DOH62" s="31"/>
      <c r="DOI62" s="31"/>
      <c r="DOJ62" s="31"/>
      <c r="DOK62" s="31"/>
      <c r="DOL62" s="31"/>
      <c r="DOM62" s="31"/>
      <c r="DON62" s="31"/>
      <c r="DOO62" s="31"/>
      <c r="DOP62" s="31"/>
      <c r="DOQ62" s="31"/>
      <c r="DOR62" s="31"/>
      <c r="DOS62" s="31"/>
      <c r="DOT62" s="31"/>
      <c r="DOU62" s="31"/>
      <c r="DOV62" s="31"/>
      <c r="DOW62" s="31"/>
      <c r="DOX62" s="31"/>
      <c r="DOY62" s="31"/>
      <c r="DOZ62" s="31"/>
      <c r="DPA62" s="31"/>
      <c r="DPB62" s="31"/>
      <c r="DPC62" s="31"/>
      <c r="DPD62" s="31"/>
      <c r="DPE62" s="31"/>
      <c r="DPF62" s="31"/>
      <c r="DPG62" s="31"/>
      <c r="DPH62" s="31"/>
      <c r="DPI62" s="31"/>
      <c r="DPJ62" s="31"/>
      <c r="DPK62" s="31"/>
      <c r="DPL62" s="31"/>
      <c r="DPM62" s="31"/>
      <c r="DPN62" s="31"/>
      <c r="DPO62" s="31"/>
      <c r="DPP62" s="31"/>
      <c r="DPQ62" s="31"/>
      <c r="DPR62" s="31"/>
      <c r="DPS62" s="31"/>
      <c r="DPT62" s="31"/>
      <c r="DPU62" s="31"/>
      <c r="DPV62" s="31"/>
      <c r="DPW62" s="31"/>
      <c r="DPX62" s="31"/>
      <c r="DPY62" s="31"/>
      <c r="DPZ62" s="31"/>
      <c r="DQA62" s="31"/>
      <c r="DQB62" s="31"/>
      <c r="DQC62" s="31"/>
      <c r="DQD62" s="31"/>
      <c r="DQE62" s="31"/>
      <c r="DQF62" s="31"/>
      <c r="DQG62" s="31"/>
      <c r="DQH62" s="31"/>
      <c r="DQI62" s="31"/>
      <c r="DQJ62" s="31"/>
      <c r="DQK62" s="31"/>
      <c r="DQL62" s="31"/>
      <c r="DQM62" s="31"/>
      <c r="DQN62" s="31"/>
      <c r="DQO62" s="31"/>
      <c r="DQP62" s="31"/>
      <c r="DQQ62" s="31"/>
      <c r="DQR62" s="31"/>
      <c r="DQS62" s="31"/>
      <c r="DQT62" s="31"/>
      <c r="DQU62" s="31"/>
      <c r="DQV62" s="31"/>
      <c r="DQW62" s="31"/>
      <c r="DQX62" s="31"/>
      <c r="DQY62" s="31"/>
      <c r="DQZ62" s="31"/>
      <c r="DRA62" s="31"/>
      <c r="DRB62" s="31"/>
      <c r="DRC62" s="31"/>
      <c r="DRD62" s="31"/>
      <c r="DRE62" s="31"/>
      <c r="DRF62" s="31"/>
      <c r="DRG62" s="31"/>
      <c r="DRH62" s="31"/>
      <c r="DRI62" s="31"/>
      <c r="DRJ62" s="31"/>
      <c r="DRK62" s="31"/>
      <c r="DRL62" s="31"/>
      <c r="DRM62" s="31"/>
      <c r="DRN62" s="31"/>
      <c r="DRO62" s="31"/>
      <c r="DRP62" s="31"/>
      <c r="DRQ62" s="31"/>
      <c r="DRR62" s="31"/>
      <c r="DRS62" s="31"/>
      <c r="DRT62" s="31"/>
      <c r="DRU62" s="31"/>
      <c r="DRV62" s="31"/>
      <c r="DRW62" s="31"/>
      <c r="DRX62" s="31"/>
      <c r="DRY62" s="31"/>
      <c r="DRZ62" s="31"/>
      <c r="DSA62" s="31"/>
      <c r="DSB62" s="31"/>
      <c r="DSC62" s="31"/>
      <c r="DSD62" s="31"/>
      <c r="DSE62" s="31"/>
      <c r="DSF62" s="31"/>
      <c r="DSG62" s="31"/>
      <c r="DSH62" s="31"/>
      <c r="DSI62" s="31"/>
      <c r="DSJ62" s="31"/>
      <c r="DSK62" s="31"/>
      <c r="DSL62" s="31"/>
      <c r="DSM62" s="31"/>
      <c r="DSN62" s="31"/>
      <c r="DSO62" s="31"/>
      <c r="DSP62" s="31"/>
      <c r="DSQ62" s="31"/>
      <c r="DSR62" s="31"/>
      <c r="DSS62" s="31"/>
      <c r="DST62" s="31"/>
      <c r="DSU62" s="31"/>
      <c r="DSV62" s="31"/>
      <c r="DSW62" s="31"/>
      <c r="DSX62" s="31"/>
      <c r="DSY62" s="31"/>
      <c r="DSZ62" s="31"/>
      <c r="DTA62" s="31"/>
      <c r="DTB62" s="31"/>
      <c r="DTC62" s="31"/>
      <c r="DTD62" s="31"/>
      <c r="DTE62" s="31"/>
      <c r="DTF62" s="31"/>
      <c r="DTG62" s="31"/>
      <c r="DTH62" s="31"/>
      <c r="DTI62" s="31"/>
      <c r="DTJ62" s="31"/>
      <c r="DTK62" s="31"/>
      <c r="DTL62" s="31"/>
      <c r="DTM62" s="31"/>
      <c r="DTN62" s="31"/>
      <c r="DTO62" s="31"/>
      <c r="DTP62" s="31"/>
      <c r="DTQ62" s="31"/>
      <c r="DTR62" s="31"/>
      <c r="DTS62" s="31"/>
      <c r="DTT62" s="31"/>
      <c r="DTU62" s="31"/>
      <c r="DTV62" s="31"/>
      <c r="DTW62" s="31"/>
      <c r="DTX62" s="31"/>
      <c r="DTY62" s="31"/>
      <c r="DTZ62" s="31"/>
      <c r="DUA62" s="31"/>
      <c r="DUB62" s="31"/>
      <c r="DUC62" s="31"/>
      <c r="DUD62" s="31"/>
      <c r="DUE62" s="31"/>
      <c r="DUF62" s="31"/>
      <c r="DUG62" s="31"/>
      <c r="DUH62" s="31"/>
      <c r="DUI62" s="31"/>
      <c r="DUJ62" s="31"/>
      <c r="DUK62" s="31"/>
      <c r="DUL62" s="31"/>
      <c r="DUM62" s="31"/>
      <c r="DUN62" s="31"/>
      <c r="DUO62" s="31"/>
      <c r="DUP62" s="31"/>
      <c r="DUQ62" s="31"/>
      <c r="DUR62" s="31"/>
      <c r="DUS62" s="31"/>
      <c r="DUT62" s="31"/>
      <c r="DUU62" s="31"/>
      <c r="DUV62" s="31"/>
      <c r="DUW62" s="31"/>
      <c r="DUX62" s="31"/>
      <c r="DUY62" s="31"/>
      <c r="DUZ62" s="31"/>
      <c r="DVA62" s="31"/>
      <c r="DVB62" s="31"/>
      <c r="DVC62" s="31"/>
      <c r="DVD62" s="31"/>
      <c r="DVE62" s="31"/>
      <c r="DVF62" s="31"/>
      <c r="DVG62" s="31"/>
      <c r="DVH62" s="31"/>
      <c r="DVI62" s="31"/>
      <c r="DVJ62" s="31"/>
      <c r="DVK62" s="31"/>
      <c r="DVL62" s="31"/>
      <c r="DVM62" s="31"/>
      <c r="DVN62" s="31"/>
      <c r="DVO62" s="31"/>
      <c r="DVP62" s="31"/>
      <c r="DVQ62" s="31"/>
      <c r="DVR62" s="31"/>
      <c r="DVS62" s="31"/>
      <c r="DVT62" s="31"/>
      <c r="DVU62" s="31"/>
      <c r="DVV62" s="31"/>
      <c r="DVW62" s="31"/>
      <c r="DVX62" s="31"/>
      <c r="DVY62" s="31"/>
      <c r="DVZ62" s="31"/>
      <c r="DWA62" s="31"/>
      <c r="DWB62" s="31"/>
      <c r="DWC62" s="31"/>
      <c r="DWD62" s="31"/>
      <c r="DWE62" s="31"/>
      <c r="DWF62" s="31"/>
      <c r="DWG62" s="31"/>
      <c r="DWH62" s="31"/>
      <c r="DWI62" s="31"/>
      <c r="DWJ62" s="31"/>
      <c r="DWK62" s="31"/>
      <c r="DWL62" s="31"/>
      <c r="DWM62" s="31"/>
      <c r="DWN62" s="31"/>
      <c r="DWO62" s="31"/>
      <c r="DWP62" s="31"/>
      <c r="DWQ62" s="31"/>
      <c r="DWR62" s="31"/>
      <c r="DWS62" s="31"/>
      <c r="DWT62" s="31"/>
      <c r="DWU62" s="31"/>
      <c r="DWV62" s="31"/>
      <c r="DWW62" s="31"/>
      <c r="DWX62" s="31"/>
      <c r="DWY62" s="31"/>
      <c r="DWZ62" s="31"/>
      <c r="DXA62" s="31"/>
      <c r="DXB62" s="31"/>
      <c r="DXC62" s="31"/>
      <c r="DXD62" s="31"/>
      <c r="DXE62" s="31"/>
      <c r="DXF62" s="31"/>
      <c r="DXG62" s="31"/>
      <c r="DXH62" s="31"/>
      <c r="DXI62" s="31"/>
      <c r="DXJ62" s="31"/>
      <c r="DXK62" s="31"/>
      <c r="DXL62" s="31"/>
      <c r="DXM62" s="31"/>
      <c r="DXN62" s="31"/>
      <c r="DXO62" s="31"/>
      <c r="DXP62" s="31"/>
      <c r="DXQ62" s="31"/>
      <c r="DXR62" s="31"/>
      <c r="DXS62" s="31"/>
      <c r="DXT62" s="31"/>
      <c r="DXU62" s="31"/>
      <c r="DXV62" s="31"/>
      <c r="DXW62" s="31"/>
      <c r="DXX62" s="31"/>
      <c r="DXY62" s="31"/>
      <c r="DXZ62" s="31"/>
      <c r="DYA62" s="31"/>
      <c r="DYB62" s="31"/>
      <c r="DYC62" s="31"/>
      <c r="DYD62" s="31"/>
      <c r="DYE62" s="31"/>
      <c r="DYF62" s="31"/>
      <c r="DYG62" s="31"/>
      <c r="DYH62" s="31"/>
      <c r="DYI62" s="31"/>
      <c r="DYJ62" s="31"/>
      <c r="DYK62" s="31"/>
      <c r="DYL62" s="31"/>
      <c r="DYM62" s="31"/>
      <c r="DYN62" s="31"/>
      <c r="DYO62" s="31"/>
      <c r="DYP62" s="31"/>
      <c r="DYQ62" s="31"/>
      <c r="DYR62" s="31"/>
      <c r="DYS62" s="31"/>
      <c r="DYT62" s="31"/>
      <c r="DYU62" s="31"/>
      <c r="DYV62" s="31"/>
      <c r="DYW62" s="31"/>
      <c r="DYX62" s="31"/>
      <c r="DYY62" s="31"/>
      <c r="DYZ62" s="31"/>
      <c r="DZA62" s="31"/>
      <c r="DZB62" s="31"/>
      <c r="DZC62" s="31"/>
      <c r="DZD62" s="31"/>
      <c r="DZE62" s="31"/>
      <c r="DZF62" s="31"/>
      <c r="DZG62" s="31"/>
      <c r="DZH62" s="31"/>
      <c r="DZI62" s="31"/>
      <c r="DZJ62" s="31"/>
      <c r="DZK62" s="31"/>
      <c r="DZL62" s="31"/>
      <c r="DZM62" s="31"/>
      <c r="DZN62" s="31"/>
      <c r="DZO62" s="31"/>
      <c r="DZP62" s="31"/>
      <c r="DZQ62" s="31"/>
      <c r="DZR62" s="31"/>
      <c r="DZS62" s="31"/>
      <c r="DZT62" s="31"/>
      <c r="DZU62" s="31"/>
      <c r="DZV62" s="31"/>
      <c r="DZW62" s="31"/>
      <c r="DZX62" s="31"/>
      <c r="DZY62" s="31"/>
      <c r="DZZ62" s="31"/>
      <c r="EAA62" s="31"/>
      <c r="EAB62" s="31"/>
      <c r="EAC62" s="31"/>
      <c r="EAD62" s="31"/>
      <c r="EAE62" s="31"/>
      <c r="EAF62" s="31"/>
      <c r="EAG62" s="31"/>
      <c r="EAH62" s="31"/>
      <c r="EAI62" s="31"/>
      <c r="EAJ62" s="31"/>
      <c r="EAK62" s="31"/>
      <c r="EAL62" s="31"/>
      <c r="EAM62" s="31"/>
      <c r="EAN62" s="31"/>
      <c r="EAO62" s="31"/>
      <c r="EAP62" s="31"/>
      <c r="EAQ62" s="31"/>
      <c r="EAR62" s="31"/>
      <c r="EAS62" s="31"/>
      <c r="EAT62" s="31"/>
      <c r="EAU62" s="31"/>
      <c r="EAV62" s="31"/>
      <c r="EAW62" s="31"/>
      <c r="EAX62" s="31"/>
      <c r="EAY62" s="31"/>
      <c r="EAZ62" s="31"/>
      <c r="EBA62" s="31"/>
      <c r="EBB62" s="31"/>
      <c r="EBC62" s="31"/>
      <c r="EBD62" s="31"/>
      <c r="EBE62" s="31"/>
      <c r="EBF62" s="31"/>
      <c r="EBG62" s="31"/>
      <c r="EBH62" s="31"/>
      <c r="EBI62" s="31"/>
      <c r="EBJ62" s="31"/>
      <c r="EBK62" s="31"/>
      <c r="EBL62" s="31"/>
      <c r="EBM62" s="31"/>
      <c r="EBN62" s="31"/>
      <c r="EBO62" s="31"/>
      <c r="EBP62" s="31"/>
      <c r="EBQ62" s="31"/>
      <c r="EBR62" s="31"/>
      <c r="EBS62" s="31"/>
      <c r="EBT62" s="31"/>
      <c r="EBU62" s="31"/>
      <c r="EBV62" s="31"/>
      <c r="EBW62" s="31"/>
      <c r="EBX62" s="31"/>
      <c r="EBY62" s="31"/>
      <c r="EBZ62" s="31"/>
      <c r="ECA62" s="31"/>
      <c r="ECB62" s="31"/>
      <c r="ECC62" s="31"/>
      <c r="ECD62" s="31"/>
      <c r="ECE62" s="31"/>
      <c r="ECF62" s="31"/>
      <c r="ECG62" s="31"/>
      <c r="ECH62" s="31"/>
      <c r="ECI62" s="31"/>
      <c r="ECJ62" s="31"/>
      <c r="ECK62" s="31"/>
      <c r="ECL62" s="31"/>
      <c r="ECM62" s="31"/>
      <c r="ECN62" s="31"/>
      <c r="ECO62" s="31"/>
      <c r="ECP62" s="31"/>
      <c r="ECQ62" s="31"/>
      <c r="ECR62" s="31"/>
      <c r="ECS62" s="31"/>
      <c r="ECT62" s="31"/>
      <c r="ECU62" s="31"/>
      <c r="ECV62" s="31"/>
      <c r="ECW62" s="31"/>
      <c r="ECX62" s="31"/>
      <c r="ECY62" s="31"/>
      <c r="ECZ62" s="31"/>
      <c r="EDA62" s="31"/>
      <c r="EDB62" s="31"/>
      <c r="EDC62" s="31"/>
      <c r="EDD62" s="31"/>
      <c r="EDE62" s="31"/>
      <c r="EDF62" s="31"/>
      <c r="EDG62" s="31"/>
      <c r="EDH62" s="31"/>
      <c r="EDI62" s="31"/>
      <c r="EDJ62" s="31"/>
      <c r="EDK62" s="31"/>
      <c r="EDL62" s="31"/>
      <c r="EDM62" s="31"/>
      <c r="EDN62" s="31"/>
      <c r="EDO62" s="31"/>
      <c r="EDP62" s="31"/>
      <c r="EDQ62" s="31"/>
      <c r="EDR62" s="31"/>
      <c r="EDS62" s="31"/>
      <c r="EDT62" s="31"/>
      <c r="EDU62" s="31"/>
      <c r="EDV62" s="31"/>
      <c r="EDW62" s="31"/>
      <c r="EDX62" s="31"/>
      <c r="EDY62" s="31"/>
      <c r="EDZ62" s="31"/>
      <c r="EEA62" s="31"/>
      <c r="EEB62" s="31"/>
      <c r="EEC62" s="31"/>
      <c r="EED62" s="31"/>
      <c r="EEE62" s="31"/>
      <c r="EEF62" s="31"/>
      <c r="EEG62" s="31"/>
      <c r="EEH62" s="31"/>
      <c r="EEI62" s="31"/>
      <c r="EEJ62" s="31"/>
      <c r="EEK62" s="31"/>
      <c r="EEL62" s="31"/>
      <c r="EEM62" s="31"/>
      <c r="EEN62" s="31"/>
      <c r="EEO62" s="31"/>
      <c r="EEP62" s="31"/>
      <c r="EEQ62" s="31"/>
      <c r="EER62" s="31"/>
      <c r="EES62" s="31"/>
      <c r="EET62" s="31"/>
      <c r="EEU62" s="31"/>
      <c r="EEV62" s="31"/>
      <c r="EEW62" s="31"/>
      <c r="EEX62" s="31"/>
      <c r="EEY62" s="31"/>
      <c r="EEZ62" s="31"/>
      <c r="EFA62" s="31"/>
      <c r="EFB62" s="31"/>
      <c r="EFC62" s="31"/>
      <c r="EFD62" s="31"/>
      <c r="EFE62" s="31"/>
      <c r="EFF62" s="31"/>
      <c r="EFG62" s="31"/>
      <c r="EFH62" s="31"/>
      <c r="EFI62" s="31"/>
      <c r="EFJ62" s="31"/>
      <c r="EFK62" s="31"/>
      <c r="EFL62" s="31"/>
      <c r="EFM62" s="31"/>
      <c r="EFN62" s="31"/>
      <c r="EFO62" s="31"/>
      <c r="EFP62" s="31"/>
      <c r="EFQ62" s="31"/>
      <c r="EFR62" s="31"/>
      <c r="EFS62" s="31"/>
      <c r="EFT62" s="31"/>
      <c r="EFU62" s="31"/>
      <c r="EFV62" s="31"/>
      <c r="EFW62" s="31"/>
      <c r="EFX62" s="31"/>
      <c r="EFY62" s="31"/>
      <c r="EFZ62" s="31"/>
      <c r="EGA62" s="31"/>
      <c r="EGB62" s="31"/>
      <c r="EGC62" s="31"/>
      <c r="EGD62" s="31"/>
      <c r="EGE62" s="31"/>
      <c r="EGF62" s="31"/>
      <c r="EGG62" s="31"/>
      <c r="EGH62" s="31"/>
      <c r="EGI62" s="31"/>
      <c r="EGJ62" s="31"/>
      <c r="EGK62" s="31"/>
      <c r="EGL62" s="31"/>
      <c r="EGM62" s="31"/>
      <c r="EGN62" s="31"/>
      <c r="EGO62" s="31"/>
      <c r="EGP62" s="31"/>
      <c r="EGQ62" s="31"/>
      <c r="EGR62" s="31"/>
      <c r="EGS62" s="31"/>
      <c r="EGT62" s="31"/>
      <c r="EGU62" s="31"/>
      <c r="EGV62" s="31"/>
      <c r="EGW62" s="31"/>
      <c r="EGX62" s="31"/>
      <c r="EGY62" s="31"/>
      <c r="EGZ62" s="31"/>
      <c r="EHA62" s="31"/>
      <c r="EHB62" s="31"/>
      <c r="EHC62" s="31"/>
      <c r="EHD62" s="31"/>
      <c r="EHE62" s="31"/>
      <c r="EHF62" s="31"/>
      <c r="EHG62" s="31"/>
      <c r="EHH62" s="31"/>
      <c r="EHI62" s="31"/>
      <c r="EHJ62" s="31"/>
      <c r="EHK62" s="31"/>
      <c r="EHL62" s="31"/>
      <c r="EHM62" s="31"/>
      <c r="EHN62" s="31"/>
      <c r="EHO62" s="31"/>
      <c r="EHP62" s="31"/>
      <c r="EHQ62" s="31"/>
      <c r="EHR62" s="31"/>
      <c r="EHS62" s="31"/>
      <c r="EHT62" s="31"/>
      <c r="EHU62" s="31"/>
      <c r="EHV62" s="31"/>
      <c r="EHW62" s="31"/>
      <c r="EHX62" s="31"/>
      <c r="EHY62" s="31"/>
      <c r="EHZ62" s="31"/>
      <c r="EIA62" s="31"/>
      <c r="EIB62" s="31"/>
      <c r="EIC62" s="31"/>
      <c r="EID62" s="31"/>
      <c r="EIE62" s="31"/>
      <c r="EIF62" s="31"/>
      <c r="EIG62" s="31"/>
      <c r="EIH62" s="31"/>
      <c r="EII62" s="31"/>
      <c r="EIJ62" s="31"/>
      <c r="EIK62" s="31"/>
      <c r="EIL62" s="31"/>
      <c r="EIM62" s="31"/>
      <c r="EIN62" s="31"/>
      <c r="EIO62" s="31"/>
      <c r="EIP62" s="31"/>
      <c r="EIQ62" s="31"/>
      <c r="EIR62" s="31"/>
      <c r="EIS62" s="31"/>
      <c r="EIT62" s="31"/>
      <c r="EIU62" s="31"/>
      <c r="EIV62" s="31"/>
      <c r="EIW62" s="31"/>
      <c r="EIX62" s="31"/>
      <c r="EIY62" s="31"/>
      <c r="EIZ62" s="31"/>
      <c r="EJA62" s="31"/>
      <c r="EJB62" s="31"/>
      <c r="EJC62" s="31"/>
      <c r="EJD62" s="31"/>
      <c r="EJE62" s="31"/>
      <c r="EJF62" s="31"/>
      <c r="EJG62" s="31"/>
      <c r="EJH62" s="31"/>
      <c r="EJI62" s="31"/>
      <c r="EJJ62" s="31"/>
      <c r="EJK62" s="31"/>
      <c r="EJL62" s="31"/>
      <c r="EJM62" s="31"/>
      <c r="EJN62" s="31"/>
      <c r="EJO62" s="31"/>
      <c r="EJP62" s="31"/>
      <c r="EJQ62" s="31"/>
      <c r="EJR62" s="31"/>
      <c r="EJS62" s="31"/>
      <c r="EJT62" s="31"/>
      <c r="EJU62" s="31"/>
      <c r="EJV62" s="31"/>
      <c r="EJW62" s="31"/>
      <c r="EJX62" s="31"/>
      <c r="EJY62" s="31"/>
      <c r="EJZ62" s="31"/>
      <c r="EKA62" s="31"/>
      <c r="EKB62" s="31"/>
      <c r="EKC62" s="31"/>
      <c r="EKD62" s="31"/>
      <c r="EKE62" s="31"/>
      <c r="EKF62" s="31"/>
      <c r="EKG62" s="31"/>
      <c r="EKH62" s="31"/>
      <c r="EKI62" s="31"/>
      <c r="EKJ62" s="31"/>
      <c r="EKK62" s="31"/>
      <c r="EKL62" s="31"/>
      <c r="EKM62" s="31"/>
      <c r="EKN62" s="31"/>
      <c r="EKO62" s="31"/>
      <c r="EKP62" s="31"/>
      <c r="EKQ62" s="31"/>
      <c r="EKR62" s="31"/>
      <c r="EKS62" s="31"/>
      <c r="EKT62" s="31"/>
      <c r="EKU62" s="31"/>
      <c r="EKV62" s="31"/>
      <c r="EKW62" s="31"/>
      <c r="EKX62" s="31"/>
      <c r="EKY62" s="31"/>
      <c r="EKZ62" s="31"/>
      <c r="ELA62" s="31"/>
      <c r="ELB62" s="31"/>
      <c r="ELC62" s="31"/>
      <c r="ELD62" s="31"/>
      <c r="ELE62" s="31"/>
      <c r="ELF62" s="31"/>
      <c r="ELG62" s="31"/>
      <c r="ELH62" s="31"/>
      <c r="ELI62" s="31"/>
      <c r="ELJ62" s="31"/>
      <c r="ELK62" s="31"/>
      <c r="ELL62" s="31"/>
      <c r="ELM62" s="31"/>
      <c r="ELN62" s="31"/>
      <c r="ELO62" s="31"/>
      <c r="ELP62" s="31"/>
      <c r="ELQ62" s="31"/>
      <c r="ELR62" s="31"/>
      <c r="ELS62" s="31"/>
      <c r="ELT62" s="31"/>
      <c r="ELU62" s="31"/>
      <c r="ELV62" s="31"/>
      <c r="ELW62" s="31"/>
      <c r="ELX62" s="31"/>
      <c r="ELY62" s="31"/>
      <c r="ELZ62" s="31"/>
      <c r="EMA62" s="31"/>
      <c r="EMB62" s="31"/>
      <c r="EMC62" s="31"/>
      <c r="EMD62" s="31"/>
      <c r="EME62" s="31"/>
      <c r="EMF62" s="31"/>
      <c r="EMG62" s="31"/>
      <c r="EMH62" s="31"/>
      <c r="EMI62" s="31"/>
      <c r="EMJ62" s="31"/>
      <c r="EMK62" s="31"/>
      <c r="EML62" s="31"/>
      <c r="EMM62" s="31"/>
      <c r="EMN62" s="31"/>
      <c r="EMO62" s="31"/>
      <c r="EMP62" s="31"/>
      <c r="EMQ62" s="31"/>
      <c r="EMR62" s="31"/>
      <c r="EMS62" s="31"/>
      <c r="EMT62" s="31"/>
      <c r="EMU62" s="31"/>
      <c r="EMV62" s="31"/>
      <c r="EMW62" s="31"/>
      <c r="EMX62" s="31"/>
      <c r="EMY62" s="31"/>
      <c r="EMZ62" s="31"/>
      <c r="ENA62" s="31"/>
      <c r="ENB62" s="31"/>
      <c r="ENC62" s="31"/>
      <c r="END62" s="31"/>
      <c r="ENE62" s="31"/>
      <c r="ENF62" s="31"/>
      <c r="ENG62" s="31"/>
      <c r="ENH62" s="31"/>
      <c r="ENI62" s="31"/>
      <c r="ENJ62" s="31"/>
      <c r="ENK62" s="31"/>
      <c r="ENL62" s="31"/>
      <c r="ENM62" s="31"/>
      <c r="ENN62" s="31"/>
      <c r="ENO62" s="31"/>
      <c r="ENP62" s="31"/>
      <c r="ENQ62" s="31"/>
      <c r="ENR62" s="31"/>
      <c r="ENS62" s="31"/>
      <c r="ENT62" s="31"/>
      <c r="ENU62" s="31"/>
      <c r="ENV62" s="31"/>
      <c r="ENW62" s="31"/>
      <c r="ENX62" s="31"/>
      <c r="ENY62" s="31"/>
      <c r="ENZ62" s="31"/>
      <c r="EOA62" s="31"/>
      <c r="EOB62" s="31"/>
      <c r="EOC62" s="31"/>
      <c r="EOD62" s="31"/>
      <c r="EOE62" s="31"/>
      <c r="EOF62" s="31"/>
      <c r="EOG62" s="31"/>
      <c r="EOH62" s="31"/>
      <c r="EOI62" s="31"/>
      <c r="EOJ62" s="31"/>
      <c r="EOK62" s="31"/>
      <c r="EOL62" s="31"/>
      <c r="EOM62" s="31"/>
      <c r="EON62" s="31"/>
      <c r="EOO62" s="31"/>
      <c r="EOP62" s="31"/>
      <c r="EOQ62" s="31"/>
      <c r="EOR62" s="31"/>
      <c r="EOS62" s="31"/>
      <c r="EOT62" s="31"/>
      <c r="EOU62" s="31"/>
      <c r="EOV62" s="31"/>
      <c r="EOW62" s="31"/>
      <c r="EOX62" s="31"/>
      <c r="EOY62" s="31"/>
      <c r="EOZ62" s="31"/>
      <c r="EPA62" s="31"/>
      <c r="EPB62" s="31"/>
      <c r="EPC62" s="31"/>
      <c r="EPD62" s="31"/>
      <c r="EPE62" s="31"/>
      <c r="EPF62" s="31"/>
      <c r="EPG62" s="31"/>
      <c r="EPH62" s="31"/>
      <c r="EPI62" s="31"/>
      <c r="EPJ62" s="31"/>
      <c r="EPK62" s="31"/>
      <c r="EPL62" s="31"/>
      <c r="EPM62" s="31"/>
      <c r="EPN62" s="31"/>
      <c r="EPO62" s="31"/>
      <c r="EPP62" s="31"/>
      <c r="EPQ62" s="31"/>
      <c r="EPR62" s="31"/>
      <c r="EPS62" s="31"/>
      <c r="EPT62" s="31"/>
      <c r="EPU62" s="31"/>
      <c r="EPV62" s="31"/>
      <c r="EPW62" s="31"/>
      <c r="EPX62" s="31"/>
      <c r="EPY62" s="31"/>
      <c r="EPZ62" s="31"/>
      <c r="EQA62" s="31"/>
      <c r="EQB62" s="31"/>
      <c r="EQC62" s="31"/>
      <c r="EQD62" s="31"/>
      <c r="EQE62" s="31"/>
      <c r="EQF62" s="31"/>
      <c r="EQG62" s="31"/>
      <c r="EQH62" s="31"/>
      <c r="EQI62" s="31"/>
      <c r="EQJ62" s="31"/>
      <c r="EQK62" s="31"/>
      <c r="EQL62" s="31"/>
      <c r="EQM62" s="31"/>
      <c r="EQN62" s="31"/>
      <c r="EQO62" s="31"/>
      <c r="EQP62" s="31"/>
      <c r="EQQ62" s="31"/>
      <c r="EQR62" s="31"/>
      <c r="EQS62" s="31"/>
      <c r="EQT62" s="31"/>
      <c r="EQU62" s="31"/>
      <c r="EQV62" s="31"/>
      <c r="EQW62" s="31"/>
      <c r="EQX62" s="31"/>
      <c r="EQY62" s="31"/>
      <c r="EQZ62" s="31"/>
      <c r="ERA62" s="31"/>
      <c r="ERB62" s="31"/>
      <c r="ERC62" s="31"/>
      <c r="ERD62" s="31"/>
      <c r="ERE62" s="31"/>
      <c r="ERF62" s="31"/>
      <c r="ERG62" s="31"/>
      <c r="ERH62" s="31"/>
      <c r="ERI62" s="31"/>
      <c r="ERJ62" s="31"/>
      <c r="ERK62" s="31"/>
      <c r="ERL62" s="31"/>
      <c r="ERM62" s="31"/>
      <c r="ERN62" s="31"/>
      <c r="ERO62" s="31"/>
      <c r="ERP62" s="31"/>
      <c r="ERQ62" s="31"/>
      <c r="ERR62" s="31"/>
      <c r="ERS62" s="31"/>
      <c r="ERT62" s="31"/>
      <c r="ERU62" s="31"/>
      <c r="ERV62" s="31"/>
      <c r="ERW62" s="31"/>
      <c r="ERX62" s="31"/>
      <c r="ERY62" s="31"/>
      <c r="ERZ62" s="31"/>
      <c r="ESA62" s="31"/>
      <c r="ESB62" s="31"/>
      <c r="ESC62" s="31"/>
      <c r="ESD62" s="31"/>
      <c r="ESE62" s="31"/>
      <c r="ESF62" s="31"/>
      <c r="ESG62" s="31"/>
      <c r="ESH62" s="31"/>
      <c r="ESI62" s="31"/>
      <c r="ESJ62" s="31"/>
      <c r="ESK62" s="31"/>
      <c r="ESL62" s="31"/>
      <c r="ESM62" s="31"/>
      <c r="ESN62" s="31"/>
      <c r="ESO62" s="31"/>
      <c r="ESP62" s="31"/>
      <c r="ESQ62" s="31"/>
      <c r="ESR62" s="31"/>
      <c r="ESS62" s="31"/>
      <c r="EST62" s="31"/>
      <c r="ESU62" s="31"/>
      <c r="ESV62" s="31"/>
      <c r="ESW62" s="31"/>
      <c r="ESX62" s="31"/>
      <c r="ESY62" s="31"/>
      <c r="ESZ62" s="31"/>
      <c r="ETA62" s="31"/>
      <c r="ETB62" s="31"/>
      <c r="ETC62" s="31"/>
      <c r="ETD62" s="31"/>
      <c r="ETE62" s="31"/>
      <c r="ETF62" s="31"/>
      <c r="ETG62" s="31"/>
      <c r="ETH62" s="31"/>
      <c r="ETI62" s="31"/>
      <c r="ETJ62" s="31"/>
      <c r="ETK62" s="31"/>
      <c r="ETL62" s="31"/>
      <c r="ETM62" s="31"/>
      <c r="ETN62" s="31"/>
      <c r="ETO62" s="31"/>
      <c r="ETP62" s="31"/>
      <c r="ETQ62" s="31"/>
      <c r="ETR62" s="31"/>
      <c r="ETS62" s="31"/>
      <c r="ETT62" s="31"/>
      <c r="ETU62" s="31"/>
      <c r="ETV62" s="31"/>
      <c r="ETW62" s="31"/>
      <c r="ETX62" s="31"/>
      <c r="ETY62" s="31"/>
      <c r="ETZ62" s="31"/>
      <c r="EUA62" s="31"/>
      <c r="EUB62" s="31"/>
      <c r="EUC62" s="31"/>
      <c r="EUD62" s="31"/>
      <c r="EUE62" s="31"/>
      <c r="EUF62" s="31"/>
      <c r="EUG62" s="31"/>
      <c r="EUH62" s="31"/>
      <c r="EUI62" s="31"/>
      <c r="EUJ62" s="31"/>
      <c r="EUK62" s="31"/>
      <c r="EUL62" s="31"/>
      <c r="EUM62" s="31"/>
      <c r="EUN62" s="31"/>
      <c r="EUO62" s="31"/>
      <c r="EUP62" s="31"/>
      <c r="EUQ62" s="31"/>
      <c r="EUR62" s="31"/>
      <c r="EUS62" s="31"/>
      <c r="EUT62" s="31"/>
      <c r="EUU62" s="31"/>
      <c r="EUV62" s="31"/>
      <c r="EUW62" s="31"/>
      <c r="EUX62" s="31"/>
      <c r="EUY62" s="31"/>
      <c r="EUZ62" s="31"/>
      <c r="EVA62" s="31"/>
      <c r="EVB62" s="31"/>
      <c r="EVC62" s="31"/>
      <c r="EVD62" s="31"/>
      <c r="EVE62" s="31"/>
      <c r="EVF62" s="31"/>
      <c r="EVG62" s="31"/>
      <c r="EVH62" s="31"/>
      <c r="EVI62" s="31"/>
      <c r="EVJ62" s="31"/>
      <c r="EVK62" s="31"/>
      <c r="EVL62" s="31"/>
      <c r="EVM62" s="31"/>
      <c r="EVN62" s="31"/>
      <c r="EVO62" s="31"/>
      <c r="EVP62" s="31"/>
      <c r="EVQ62" s="31"/>
      <c r="EVR62" s="31"/>
      <c r="EVS62" s="31"/>
      <c r="EVT62" s="31"/>
      <c r="EVU62" s="31"/>
      <c r="EVV62" s="31"/>
      <c r="EVW62" s="31"/>
      <c r="EVX62" s="31"/>
      <c r="EVY62" s="31"/>
      <c r="EVZ62" s="31"/>
      <c r="EWA62" s="31"/>
      <c r="EWB62" s="31"/>
      <c r="EWC62" s="31"/>
      <c r="EWD62" s="31"/>
      <c r="EWE62" s="31"/>
      <c r="EWF62" s="31"/>
      <c r="EWG62" s="31"/>
      <c r="EWH62" s="31"/>
      <c r="EWI62" s="31"/>
      <c r="EWJ62" s="31"/>
      <c r="EWK62" s="31"/>
      <c r="EWL62" s="31"/>
      <c r="EWM62" s="31"/>
      <c r="EWN62" s="31"/>
      <c r="EWO62" s="31"/>
      <c r="EWP62" s="31"/>
      <c r="EWQ62" s="31"/>
      <c r="EWR62" s="31"/>
      <c r="EWS62" s="31"/>
      <c r="EWT62" s="31"/>
      <c r="EWU62" s="31"/>
      <c r="EWV62" s="31"/>
      <c r="EWW62" s="31"/>
      <c r="EWX62" s="31"/>
      <c r="EWY62" s="31"/>
      <c r="EWZ62" s="31"/>
      <c r="EXA62" s="31"/>
      <c r="EXB62" s="31"/>
      <c r="EXC62" s="31"/>
      <c r="EXD62" s="31"/>
      <c r="EXE62" s="31"/>
      <c r="EXF62" s="31"/>
      <c r="EXG62" s="31"/>
      <c r="EXH62" s="31"/>
      <c r="EXI62" s="31"/>
      <c r="EXJ62" s="31"/>
      <c r="EXK62" s="31"/>
      <c r="EXL62" s="31"/>
      <c r="EXM62" s="31"/>
      <c r="EXN62" s="31"/>
      <c r="EXO62" s="31"/>
      <c r="EXP62" s="31"/>
      <c r="EXQ62" s="31"/>
      <c r="EXR62" s="31"/>
      <c r="EXS62" s="31"/>
      <c r="EXT62" s="31"/>
      <c r="EXU62" s="31"/>
      <c r="EXV62" s="31"/>
      <c r="EXW62" s="31"/>
      <c r="EXX62" s="31"/>
      <c r="EXY62" s="31"/>
      <c r="EXZ62" s="31"/>
      <c r="EYA62" s="31"/>
      <c r="EYB62" s="31"/>
      <c r="EYC62" s="31"/>
      <c r="EYD62" s="31"/>
      <c r="EYE62" s="31"/>
      <c r="EYF62" s="31"/>
      <c r="EYG62" s="31"/>
      <c r="EYH62" s="31"/>
      <c r="EYI62" s="31"/>
      <c r="EYJ62" s="31"/>
      <c r="EYK62" s="31"/>
      <c r="EYL62" s="31"/>
      <c r="EYM62" s="31"/>
      <c r="EYN62" s="31"/>
      <c r="EYO62" s="31"/>
      <c r="EYP62" s="31"/>
      <c r="EYQ62" s="31"/>
      <c r="EYR62" s="31"/>
      <c r="EYS62" s="31"/>
      <c r="EYT62" s="31"/>
      <c r="EYU62" s="31"/>
      <c r="EYV62" s="31"/>
      <c r="EYW62" s="31"/>
      <c r="EYX62" s="31"/>
      <c r="EYY62" s="31"/>
      <c r="EYZ62" s="31"/>
      <c r="EZA62" s="31"/>
      <c r="EZB62" s="31"/>
      <c r="EZC62" s="31"/>
      <c r="EZD62" s="31"/>
      <c r="EZE62" s="31"/>
      <c r="EZF62" s="31"/>
      <c r="EZG62" s="31"/>
      <c r="EZH62" s="31"/>
      <c r="EZI62" s="31"/>
      <c r="EZJ62" s="31"/>
      <c r="EZK62" s="31"/>
      <c r="EZL62" s="31"/>
      <c r="EZM62" s="31"/>
      <c r="EZN62" s="31"/>
      <c r="EZO62" s="31"/>
      <c r="EZP62" s="31"/>
      <c r="EZQ62" s="31"/>
      <c r="EZR62" s="31"/>
      <c r="EZS62" s="31"/>
      <c r="EZT62" s="31"/>
      <c r="EZU62" s="31"/>
      <c r="EZV62" s="31"/>
      <c r="EZW62" s="31"/>
      <c r="EZX62" s="31"/>
      <c r="EZY62" s="31"/>
      <c r="EZZ62" s="31"/>
      <c r="FAA62" s="31"/>
      <c r="FAB62" s="31"/>
      <c r="FAC62" s="31"/>
      <c r="FAD62" s="31"/>
      <c r="FAE62" s="31"/>
      <c r="FAF62" s="31"/>
      <c r="FAG62" s="31"/>
      <c r="FAH62" s="31"/>
      <c r="FAI62" s="31"/>
      <c r="FAJ62" s="31"/>
      <c r="FAK62" s="31"/>
      <c r="FAL62" s="31"/>
      <c r="FAM62" s="31"/>
      <c r="FAN62" s="31"/>
      <c r="FAO62" s="31"/>
      <c r="FAP62" s="31"/>
      <c r="FAQ62" s="31"/>
      <c r="FAR62" s="31"/>
      <c r="FAS62" s="31"/>
      <c r="FAT62" s="31"/>
      <c r="FAU62" s="31"/>
      <c r="FAV62" s="31"/>
      <c r="FAW62" s="31"/>
      <c r="FAX62" s="31"/>
      <c r="FAY62" s="31"/>
      <c r="FAZ62" s="31"/>
      <c r="FBA62" s="31"/>
      <c r="FBB62" s="31"/>
      <c r="FBC62" s="31"/>
      <c r="FBD62" s="31"/>
      <c r="FBE62" s="31"/>
      <c r="FBF62" s="31"/>
      <c r="FBG62" s="31"/>
      <c r="FBH62" s="31"/>
      <c r="FBI62" s="31"/>
      <c r="FBJ62" s="31"/>
      <c r="FBK62" s="31"/>
      <c r="FBL62" s="31"/>
      <c r="FBM62" s="31"/>
      <c r="FBN62" s="31"/>
      <c r="FBO62" s="31"/>
      <c r="FBP62" s="31"/>
      <c r="FBQ62" s="31"/>
      <c r="FBR62" s="31"/>
      <c r="FBS62" s="31"/>
      <c r="FBT62" s="31"/>
      <c r="FBU62" s="31"/>
      <c r="FBV62" s="31"/>
      <c r="FBW62" s="31"/>
      <c r="FBX62" s="31"/>
      <c r="FBY62" s="31"/>
      <c r="FBZ62" s="31"/>
      <c r="FCA62" s="31"/>
      <c r="FCB62" s="31"/>
      <c r="FCC62" s="31"/>
      <c r="FCD62" s="31"/>
      <c r="FCE62" s="31"/>
      <c r="FCF62" s="31"/>
      <c r="FCG62" s="31"/>
      <c r="FCH62" s="31"/>
      <c r="FCI62" s="31"/>
      <c r="FCJ62" s="31"/>
      <c r="FCK62" s="31"/>
      <c r="FCL62" s="31"/>
      <c r="FCM62" s="31"/>
      <c r="FCN62" s="31"/>
      <c r="FCO62" s="31"/>
      <c r="FCP62" s="31"/>
      <c r="FCQ62" s="31"/>
      <c r="FCR62" s="31"/>
      <c r="FCS62" s="31"/>
      <c r="FCT62" s="31"/>
      <c r="FCU62" s="31"/>
      <c r="FCV62" s="31"/>
      <c r="FCW62" s="31"/>
      <c r="FCX62" s="31"/>
      <c r="FCY62" s="31"/>
      <c r="FCZ62" s="31"/>
      <c r="FDA62" s="31"/>
      <c r="FDB62" s="31"/>
      <c r="FDC62" s="31"/>
      <c r="FDD62" s="31"/>
      <c r="FDE62" s="31"/>
      <c r="FDF62" s="31"/>
      <c r="FDG62" s="31"/>
      <c r="FDH62" s="31"/>
      <c r="FDI62" s="31"/>
      <c r="FDJ62" s="31"/>
      <c r="FDK62" s="31"/>
      <c r="FDL62" s="31"/>
      <c r="FDM62" s="31"/>
      <c r="FDN62" s="31"/>
      <c r="FDO62" s="31"/>
      <c r="FDP62" s="31"/>
      <c r="FDQ62" s="31"/>
      <c r="FDR62" s="31"/>
      <c r="FDS62" s="31"/>
      <c r="FDT62" s="31"/>
      <c r="FDU62" s="31"/>
      <c r="FDV62" s="31"/>
      <c r="FDW62" s="31"/>
      <c r="FDX62" s="31"/>
      <c r="FDY62" s="31"/>
      <c r="FDZ62" s="31"/>
      <c r="FEA62" s="31"/>
      <c r="FEB62" s="31"/>
      <c r="FEC62" s="31"/>
      <c r="FED62" s="31"/>
      <c r="FEE62" s="31"/>
      <c r="FEF62" s="31"/>
      <c r="FEG62" s="31"/>
      <c r="FEH62" s="31"/>
      <c r="FEI62" s="31"/>
      <c r="FEJ62" s="31"/>
      <c r="FEK62" s="31"/>
      <c r="FEL62" s="31"/>
      <c r="FEM62" s="31"/>
      <c r="FEN62" s="31"/>
      <c r="FEO62" s="31"/>
      <c r="FEP62" s="31"/>
      <c r="FEQ62" s="31"/>
      <c r="FER62" s="31"/>
      <c r="FES62" s="31"/>
      <c r="FET62" s="31"/>
      <c r="FEU62" s="31"/>
      <c r="FEV62" s="31"/>
      <c r="FEW62" s="31"/>
      <c r="FEX62" s="31"/>
      <c r="FEY62" s="31"/>
      <c r="FEZ62" s="31"/>
      <c r="FFA62" s="31"/>
      <c r="FFB62" s="31"/>
      <c r="FFC62" s="31"/>
      <c r="FFD62" s="31"/>
      <c r="FFE62" s="31"/>
      <c r="FFF62" s="31"/>
      <c r="FFG62" s="31"/>
      <c r="FFH62" s="31"/>
      <c r="FFI62" s="31"/>
      <c r="FFJ62" s="31"/>
      <c r="FFK62" s="31"/>
      <c r="FFL62" s="31"/>
      <c r="FFM62" s="31"/>
      <c r="FFN62" s="31"/>
      <c r="FFO62" s="31"/>
      <c r="FFP62" s="31"/>
      <c r="FFQ62" s="31"/>
      <c r="FFR62" s="31"/>
      <c r="FFS62" s="31"/>
      <c r="FFT62" s="31"/>
      <c r="FFU62" s="31"/>
      <c r="FFV62" s="31"/>
      <c r="FFW62" s="31"/>
      <c r="FFX62" s="31"/>
      <c r="FFY62" s="31"/>
      <c r="FFZ62" s="31"/>
      <c r="FGA62" s="31"/>
      <c r="FGB62" s="31"/>
      <c r="FGC62" s="31"/>
      <c r="FGD62" s="31"/>
      <c r="FGE62" s="31"/>
      <c r="FGF62" s="31"/>
      <c r="FGG62" s="31"/>
      <c r="FGH62" s="31"/>
      <c r="FGI62" s="31"/>
      <c r="FGJ62" s="31"/>
      <c r="FGK62" s="31"/>
      <c r="FGL62" s="31"/>
      <c r="FGM62" s="31"/>
      <c r="FGN62" s="31"/>
      <c r="FGO62" s="31"/>
      <c r="FGP62" s="31"/>
      <c r="FGQ62" s="31"/>
      <c r="FGR62" s="31"/>
      <c r="FGS62" s="31"/>
      <c r="FGT62" s="31"/>
      <c r="FGU62" s="31"/>
      <c r="FGV62" s="31"/>
      <c r="FGW62" s="31"/>
      <c r="FGX62" s="31"/>
      <c r="FGY62" s="31"/>
      <c r="FGZ62" s="31"/>
      <c r="FHA62" s="31"/>
      <c r="FHB62" s="31"/>
      <c r="FHC62" s="31"/>
      <c r="FHD62" s="31"/>
      <c r="FHE62" s="31"/>
      <c r="FHF62" s="31"/>
      <c r="FHG62" s="31"/>
      <c r="FHH62" s="31"/>
      <c r="FHI62" s="31"/>
      <c r="FHJ62" s="31"/>
      <c r="FHK62" s="31"/>
      <c r="FHL62" s="31"/>
      <c r="FHM62" s="31"/>
      <c r="FHN62" s="31"/>
      <c r="FHO62" s="31"/>
      <c r="FHP62" s="31"/>
      <c r="FHQ62" s="31"/>
      <c r="FHR62" s="31"/>
      <c r="FHS62" s="31"/>
      <c r="FHT62" s="31"/>
      <c r="FHU62" s="31"/>
      <c r="FHV62" s="31"/>
      <c r="FHW62" s="31"/>
      <c r="FHX62" s="31"/>
      <c r="FHY62" s="31"/>
      <c r="FHZ62" s="31"/>
      <c r="FIA62" s="31"/>
      <c r="FIB62" s="31"/>
      <c r="FIC62" s="31"/>
      <c r="FID62" s="31"/>
      <c r="FIE62" s="31"/>
      <c r="FIF62" s="31"/>
      <c r="FIG62" s="31"/>
      <c r="FIH62" s="31"/>
      <c r="FII62" s="31"/>
      <c r="FIJ62" s="31"/>
      <c r="FIK62" s="31"/>
      <c r="FIL62" s="31"/>
      <c r="FIM62" s="31"/>
      <c r="FIN62" s="31"/>
      <c r="FIO62" s="31"/>
      <c r="FIP62" s="31"/>
      <c r="FIQ62" s="31"/>
      <c r="FIR62" s="31"/>
      <c r="FIS62" s="31"/>
      <c r="FIT62" s="31"/>
      <c r="FIU62" s="31"/>
      <c r="FIV62" s="31"/>
      <c r="FIW62" s="31"/>
      <c r="FIX62" s="31"/>
      <c r="FIY62" s="31"/>
      <c r="FIZ62" s="31"/>
      <c r="FJA62" s="31"/>
      <c r="FJB62" s="31"/>
      <c r="FJC62" s="31"/>
      <c r="FJD62" s="31"/>
      <c r="FJE62" s="31"/>
      <c r="FJF62" s="31"/>
      <c r="FJG62" s="31"/>
      <c r="FJH62" s="31"/>
      <c r="FJI62" s="31"/>
      <c r="FJJ62" s="31"/>
      <c r="FJK62" s="31"/>
      <c r="FJL62" s="31"/>
      <c r="FJM62" s="31"/>
      <c r="FJN62" s="31"/>
      <c r="FJO62" s="31"/>
      <c r="FJP62" s="31"/>
      <c r="FJQ62" s="31"/>
      <c r="FJR62" s="31"/>
      <c r="FJS62" s="31"/>
      <c r="FJT62" s="31"/>
      <c r="FJU62" s="31"/>
      <c r="FJV62" s="31"/>
      <c r="FJW62" s="31"/>
      <c r="FJX62" s="31"/>
      <c r="FJY62" s="31"/>
      <c r="FJZ62" s="31"/>
      <c r="FKA62" s="31"/>
      <c r="FKB62" s="31"/>
      <c r="FKC62" s="31"/>
      <c r="FKD62" s="31"/>
      <c r="FKE62" s="31"/>
      <c r="FKF62" s="31"/>
      <c r="FKG62" s="31"/>
      <c r="FKH62" s="31"/>
      <c r="FKI62" s="31"/>
      <c r="FKJ62" s="31"/>
      <c r="FKK62" s="31"/>
      <c r="FKL62" s="31"/>
      <c r="FKM62" s="31"/>
      <c r="FKN62" s="31"/>
      <c r="FKO62" s="31"/>
      <c r="FKP62" s="31"/>
      <c r="FKQ62" s="31"/>
      <c r="FKR62" s="31"/>
      <c r="FKS62" s="31"/>
      <c r="FKT62" s="31"/>
      <c r="FKU62" s="31"/>
      <c r="FKV62" s="31"/>
      <c r="FKW62" s="31"/>
      <c r="FKX62" s="31"/>
      <c r="FKY62" s="31"/>
      <c r="FKZ62" s="31"/>
      <c r="FLA62" s="31"/>
      <c r="FLB62" s="31"/>
      <c r="FLC62" s="31"/>
      <c r="FLD62" s="31"/>
      <c r="FLE62" s="31"/>
      <c r="FLF62" s="31"/>
      <c r="FLG62" s="31"/>
      <c r="FLH62" s="31"/>
      <c r="FLI62" s="31"/>
      <c r="FLJ62" s="31"/>
      <c r="FLK62" s="31"/>
      <c r="FLL62" s="31"/>
      <c r="FLM62" s="31"/>
      <c r="FLN62" s="31"/>
      <c r="FLO62" s="31"/>
      <c r="FLP62" s="31"/>
      <c r="FLQ62" s="31"/>
      <c r="FLR62" s="31"/>
      <c r="FLS62" s="31"/>
      <c r="FLT62" s="31"/>
      <c r="FLU62" s="31"/>
      <c r="FLV62" s="31"/>
      <c r="FLW62" s="31"/>
      <c r="FLX62" s="31"/>
      <c r="FLY62" s="31"/>
      <c r="FLZ62" s="31"/>
      <c r="FMA62" s="31"/>
      <c r="FMB62" s="31"/>
      <c r="FMC62" s="31"/>
      <c r="FMD62" s="31"/>
      <c r="FME62" s="31"/>
      <c r="FMF62" s="31"/>
      <c r="FMG62" s="31"/>
      <c r="FMH62" s="31"/>
      <c r="FMI62" s="31"/>
      <c r="FMJ62" s="31"/>
      <c r="FMK62" s="31"/>
      <c r="FML62" s="31"/>
      <c r="FMM62" s="31"/>
      <c r="FMN62" s="31"/>
      <c r="FMO62" s="31"/>
      <c r="FMP62" s="31"/>
      <c r="FMQ62" s="31"/>
      <c r="FMR62" s="31"/>
      <c r="FMS62" s="31"/>
      <c r="FMT62" s="31"/>
      <c r="FMU62" s="31"/>
      <c r="FMV62" s="31"/>
      <c r="FMW62" s="31"/>
      <c r="FMX62" s="31"/>
      <c r="FMY62" s="31"/>
      <c r="FMZ62" s="31"/>
      <c r="FNA62" s="31"/>
      <c r="FNB62" s="31"/>
      <c r="FNC62" s="31"/>
      <c r="FND62" s="31"/>
      <c r="FNE62" s="31"/>
      <c r="FNF62" s="31"/>
      <c r="FNG62" s="31"/>
      <c r="FNH62" s="31"/>
      <c r="FNI62" s="31"/>
      <c r="FNJ62" s="31"/>
      <c r="FNK62" s="31"/>
      <c r="FNL62" s="31"/>
      <c r="FNM62" s="31"/>
      <c r="FNN62" s="31"/>
      <c r="FNO62" s="31"/>
      <c r="FNP62" s="31"/>
      <c r="FNQ62" s="31"/>
      <c r="FNR62" s="31"/>
      <c r="FNS62" s="31"/>
      <c r="FNT62" s="31"/>
      <c r="FNU62" s="31"/>
      <c r="FNV62" s="31"/>
      <c r="FNW62" s="31"/>
      <c r="FNX62" s="31"/>
      <c r="FNY62" s="31"/>
      <c r="FNZ62" s="31"/>
      <c r="FOA62" s="31"/>
      <c r="FOB62" s="31"/>
      <c r="FOC62" s="31"/>
      <c r="FOD62" s="31"/>
      <c r="FOE62" s="31"/>
      <c r="FOF62" s="31"/>
      <c r="FOG62" s="31"/>
      <c r="FOH62" s="31"/>
      <c r="FOI62" s="31"/>
      <c r="FOJ62" s="31"/>
      <c r="FOK62" s="31"/>
      <c r="FOL62" s="31"/>
      <c r="FOM62" s="31"/>
      <c r="FON62" s="31"/>
      <c r="FOO62" s="31"/>
      <c r="FOP62" s="31"/>
      <c r="FOQ62" s="31"/>
      <c r="FOR62" s="31"/>
      <c r="FOS62" s="31"/>
      <c r="FOT62" s="31"/>
      <c r="FOU62" s="31"/>
      <c r="FOV62" s="31"/>
      <c r="FOW62" s="31"/>
      <c r="FOX62" s="31"/>
      <c r="FOY62" s="31"/>
      <c r="FOZ62" s="31"/>
      <c r="FPA62" s="31"/>
      <c r="FPB62" s="31"/>
      <c r="FPC62" s="31"/>
      <c r="FPD62" s="31"/>
      <c r="FPE62" s="31"/>
      <c r="FPF62" s="31"/>
      <c r="FPG62" s="31"/>
      <c r="FPH62" s="31"/>
      <c r="FPI62" s="31"/>
      <c r="FPJ62" s="31"/>
      <c r="FPK62" s="31"/>
      <c r="FPL62" s="31"/>
      <c r="FPM62" s="31"/>
      <c r="FPN62" s="31"/>
      <c r="FPO62" s="31"/>
      <c r="FPP62" s="31"/>
      <c r="FPQ62" s="31"/>
      <c r="FPR62" s="31"/>
      <c r="FPS62" s="31"/>
      <c r="FPT62" s="31"/>
      <c r="FPU62" s="31"/>
      <c r="FPV62" s="31"/>
      <c r="FPW62" s="31"/>
      <c r="FPX62" s="31"/>
      <c r="FPY62" s="31"/>
      <c r="FPZ62" s="31"/>
      <c r="FQA62" s="31"/>
      <c r="FQB62" s="31"/>
      <c r="FQC62" s="31"/>
      <c r="FQD62" s="31"/>
      <c r="FQE62" s="31"/>
      <c r="FQF62" s="31"/>
      <c r="FQG62" s="31"/>
      <c r="FQH62" s="31"/>
      <c r="FQI62" s="31"/>
      <c r="FQJ62" s="31"/>
      <c r="FQK62" s="31"/>
      <c r="FQL62" s="31"/>
      <c r="FQM62" s="31"/>
      <c r="FQN62" s="31"/>
      <c r="FQO62" s="31"/>
      <c r="FQP62" s="31"/>
      <c r="FQQ62" s="31"/>
      <c r="FQR62" s="31"/>
      <c r="FQS62" s="31"/>
      <c r="FQT62" s="31"/>
      <c r="FQU62" s="31"/>
      <c r="FQV62" s="31"/>
      <c r="FQW62" s="31"/>
      <c r="FQX62" s="31"/>
      <c r="FQY62" s="31"/>
      <c r="FQZ62" s="31"/>
      <c r="FRA62" s="31"/>
      <c r="FRB62" s="31"/>
      <c r="FRC62" s="31"/>
      <c r="FRD62" s="31"/>
      <c r="FRE62" s="31"/>
      <c r="FRF62" s="31"/>
      <c r="FRG62" s="31"/>
      <c r="FRH62" s="31"/>
      <c r="FRI62" s="31"/>
      <c r="FRJ62" s="31"/>
      <c r="FRK62" s="31"/>
      <c r="FRL62" s="31"/>
      <c r="FRM62" s="31"/>
      <c r="FRN62" s="31"/>
      <c r="FRO62" s="31"/>
      <c r="FRP62" s="31"/>
      <c r="FRQ62" s="31"/>
      <c r="FRR62" s="31"/>
      <c r="FRS62" s="31"/>
      <c r="FRT62" s="31"/>
      <c r="FRU62" s="31"/>
      <c r="FRV62" s="31"/>
      <c r="FRW62" s="31"/>
      <c r="FRX62" s="31"/>
      <c r="FRY62" s="31"/>
      <c r="FRZ62" s="31"/>
      <c r="FSA62" s="31"/>
      <c r="FSB62" s="31"/>
      <c r="FSC62" s="31"/>
      <c r="FSD62" s="31"/>
      <c r="FSE62" s="31"/>
      <c r="FSF62" s="31"/>
      <c r="FSG62" s="31"/>
      <c r="FSH62" s="31"/>
      <c r="FSI62" s="31"/>
      <c r="FSJ62" s="31"/>
      <c r="FSK62" s="31"/>
      <c r="FSL62" s="31"/>
      <c r="FSM62" s="31"/>
      <c r="FSN62" s="31"/>
      <c r="FSO62" s="31"/>
      <c r="FSP62" s="31"/>
      <c r="FSQ62" s="31"/>
      <c r="FSR62" s="31"/>
      <c r="FSS62" s="31"/>
      <c r="FST62" s="31"/>
      <c r="FSU62" s="31"/>
      <c r="FSV62" s="31"/>
      <c r="FSW62" s="31"/>
      <c r="FSX62" s="31"/>
      <c r="FSY62" s="31"/>
      <c r="FSZ62" s="31"/>
      <c r="FTA62" s="31"/>
      <c r="FTB62" s="31"/>
      <c r="FTC62" s="31"/>
      <c r="FTD62" s="31"/>
      <c r="FTE62" s="31"/>
      <c r="FTF62" s="31"/>
      <c r="FTG62" s="31"/>
      <c r="FTH62" s="31"/>
      <c r="FTI62" s="31"/>
      <c r="FTJ62" s="31"/>
      <c r="FTK62" s="31"/>
      <c r="FTL62" s="31"/>
      <c r="FTM62" s="31"/>
      <c r="FTN62" s="31"/>
      <c r="FTO62" s="31"/>
      <c r="FTP62" s="31"/>
      <c r="FTQ62" s="31"/>
      <c r="FTR62" s="31"/>
      <c r="FTS62" s="31"/>
      <c r="FTT62" s="31"/>
      <c r="FTU62" s="31"/>
      <c r="FTV62" s="31"/>
      <c r="FTW62" s="31"/>
      <c r="FTX62" s="31"/>
      <c r="FTY62" s="31"/>
      <c r="FTZ62" s="31"/>
      <c r="FUA62" s="31"/>
      <c r="FUB62" s="31"/>
      <c r="FUC62" s="31"/>
      <c r="FUD62" s="31"/>
      <c r="FUE62" s="31"/>
      <c r="FUF62" s="31"/>
      <c r="FUG62" s="31"/>
      <c r="FUH62" s="31"/>
      <c r="FUI62" s="31"/>
      <c r="FUJ62" s="31"/>
      <c r="FUK62" s="31"/>
      <c r="FUL62" s="31"/>
      <c r="FUM62" s="31"/>
      <c r="FUN62" s="31"/>
      <c r="FUO62" s="31"/>
      <c r="FUP62" s="31"/>
      <c r="FUQ62" s="31"/>
      <c r="FUR62" s="31"/>
      <c r="FUS62" s="31"/>
      <c r="FUT62" s="31"/>
      <c r="FUU62" s="31"/>
      <c r="FUV62" s="31"/>
      <c r="FUW62" s="31"/>
      <c r="FUX62" s="31"/>
      <c r="FUY62" s="31"/>
      <c r="FUZ62" s="31"/>
      <c r="FVA62" s="31"/>
      <c r="FVB62" s="31"/>
      <c r="FVC62" s="31"/>
      <c r="FVD62" s="31"/>
      <c r="FVE62" s="31"/>
      <c r="FVF62" s="31"/>
      <c r="FVG62" s="31"/>
      <c r="FVH62" s="31"/>
      <c r="FVI62" s="31"/>
      <c r="FVJ62" s="31"/>
      <c r="FVK62" s="31"/>
      <c r="FVL62" s="31"/>
      <c r="FVM62" s="31"/>
      <c r="FVN62" s="31"/>
      <c r="FVO62" s="31"/>
      <c r="FVP62" s="31"/>
      <c r="FVQ62" s="31"/>
      <c r="FVR62" s="31"/>
      <c r="FVS62" s="31"/>
      <c r="FVT62" s="31"/>
      <c r="FVU62" s="31"/>
      <c r="FVV62" s="31"/>
      <c r="FVW62" s="31"/>
      <c r="FVX62" s="31"/>
      <c r="FVY62" s="31"/>
      <c r="FVZ62" s="31"/>
      <c r="FWA62" s="31"/>
      <c r="FWB62" s="31"/>
      <c r="FWC62" s="31"/>
      <c r="FWD62" s="31"/>
      <c r="FWE62" s="31"/>
      <c r="FWF62" s="31"/>
      <c r="FWG62" s="31"/>
      <c r="FWH62" s="31"/>
      <c r="FWI62" s="31"/>
      <c r="FWJ62" s="31"/>
      <c r="FWK62" s="31"/>
      <c r="FWL62" s="31"/>
      <c r="FWM62" s="31"/>
      <c r="FWN62" s="31"/>
      <c r="FWO62" s="31"/>
      <c r="FWP62" s="31"/>
      <c r="FWQ62" s="31"/>
      <c r="FWR62" s="31"/>
      <c r="FWS62" s="31"/>
      <c r="FWT62" s="31"/>
      <c r="FWU62" s="31"/>
      <c r="FWV62" s="31"/>
      <c r="FWW62" s="31"/>
      <c r="FWX62" s="31"/>
      <c r="FWY62" s="31"/>
      <c r="FWZ62" s="31"/>
      <c r="FXA62" s="31"/>
      <c r="FXB62" s="31"/>
      <c r="FXC62" s="31"/>
      <c r="FXD62" s="31"/>
      <c r="FXE62" s="31"/>
      <c r="FXF62" s="31"/>
      <c r="FXG62" s="31"/>
      <c r="FXH62" s="31"/>
      <c r="FXI62" s="31"/>
      <c r="FXJ62" s="31"/>
      <c r="FXK62" s="31"/>
      <c r="FXL62" s="31"/>
      <c r="FXM62" s="31"/>
      <c r="FXN62" s="31"/>
      <c r="FXO62" s="31"/>
      <c r="FXP62" s="31"/>
      <c r="FXQ62" s="31"/>
      <c r="FXR62" s="31"/>
      <c r="FXS62" s="31"/>
      <c r="FXT62" s="31"/>
      <c r="FXU62" s="31"/>
      <c r="FXV62" s="31"/>
      <c r="FXW62" s="31"/>
      <c r="FXX62" s="31"/>
      <c r="FXY62" s="31"/>
      <c r="FXZ62" s="31"/>
      <c r="FYA62" s="31"/>
      <c r="FYB62" s="31"/>
      <c r="FYC62" s="31"/>
      <c r="FYD62" s="31"/>
      <c r="FYE62" s="31"/>
      <c r="FYF62" s="31"/>
      <c r="FYG62" s="31"/>
      <c r="FYH62" s="31"/>
      <c r="FYI62" s="31"/>
      <c r="FYJ62" s="31"/>
      <c r="FYK62" s="31"/>
      <c r="FYL62" s="31"/>
      <c r="FYM62" s="31"/>
      <c r="FYN62" s="31"/>
      <c r="FYO62" s="31"/>
      <c r="FYP62" s="31"/>
      <c r="FYQ62" s="31"/>
      <c r="FYR62" s="31"/>
      <c r="FYS62" s="31"/>
      <c r="FYT62" s="31"/>
      <c r="FYU62" s="31"/>
      <c r="FYV62" s="31"/>
      <c r="FYW62" s="31"/>
      <c r="FYX62" s="31"/>
      <c r="FYY62" s="31"/>
      <c r="FYZ62" s="31"/>
      <c r="FZA62" s="31"/>
      <c r="FZB62" s="31"/>
      <c r="FZC62" s="31"/>
      <c r="FZD62" s="31"/>
      <c r="FZE62" s="31"/>
      <c r="FZF62" s="31"/>
      <c r="FZG62" s="31"/>
      <c r="FZH62" s="31"/>
      <c r="FZI62" s="31"/>
      <c r="FZJ62" s="31"/>
      <c r="FZK62" s="31"/>
      <c r="FZL62" s="31"/>
      <c r="FZM62" s="31"/>
      <c r="FZN62" s="31"/>
      <c r="FZO62" s="31"/>
      <c r="FZP62" s="31"/>
      <c r="FZQ62" s="31"/>
      <c r="FZR62" s="31"/>
      <c r="FZS62" s="31"/>
      <c r="FZT62" s="31"/>
      <c r="FZU62" s="31"/>
      <c r="FZV62" s="31"/>
      <c r="FZW62" s="31"/>
      <c r="FZX62" s="31"/>
      <c r="FZY62" s="31"/>
      <c r="FZZ62" s="31"/>
      <c r="GAA62" s="31"/>
      <c r="GAB62" s="31"/>
      <c r="GAC62" s="31"/>
      <c r="GAD62" s="31"/>
      <c r="GAE62" s="31"/>
      <c r="GAF62" s="31"/>
      <c r="GAG62" s="31"/>
      <c r="GAH62" s="31"/>
      <c r="GAI62" s="31"/>
      <c r="GAJ62" s="31"/>
      <c r="GAK62" s="31"/>
      <c r="GAL62" s="31"/>
      <c r="GAM62" s="31"/>
      <c r="GAN62" s="31"/>
      <c r="GAO62" s="31"/>
      <c r="GAP62" s="31"/>
      <c r="GAQ62" s="31"/>
      <c r="GAR62" s="31"/>
      <c r="GAS62" s="31"/>
      <c r="GAT62" s="31"/>
      <c r="GAU62" s="31"/>
      <c r="GAV62" s="31"/>
      <c r="GAW62" s="31"/>
      <c r="GAX62" s="31"/>
      <c r="GAY62" s="31"/>
      <c r="GAZ62" s="31"/>
      <c r="GBA62" s="31"/>
      <c r="GBB62" s="31"/>
      <c r="GBC62" s="31"/>
      <c r="GBD62" s="31"/>
      <c r="GBE62" s="31"/>
      <c r="GBF62" s="31"/>
      <c r="GBG62" s="31"/>
      <c r="GBH62" s="31"/>
      <c r="GBI62" s="31"/>
      <c r="GBJ62" s="31"/>
      <c r="GBK62" s="31"/>
      <c r="GBL62" s="31"/>
      <c r="GBM62" s="31"/>
      <c r="GBN62" s="31"/>
      <c r="GBO62" s="31"/>
      <c r="GBP62" s="31"/>
      <c r="GBQ62" s="31"/>
      <c r="GBR62" s="31"/>
      <c r="GBS62" s="31"/>
      <c r="GBT62" s="31"/>
      <c r="GBU62" s="31"/>
      <c r="GBV62" s="31"/>
      <c r="GBW62" s="31"/>
      <c r="GBX62" s="31"/>
      <c r="GBY62" s="31"/>
      <c r="GBZ62" s="31"/>
      <c r="GCA62" s="31"/>
      <c r="GCB62" s="31"/>
      <c r="GCC62" s="31"/>
      <c r="GCD62" s="31"/>
      <c r="GCE62" s="31"/>
      <c r="GCF62" s="31"/>
      <c r="GCG62" s="31"/>
      <c r="GCH62" s="31"/>
      <c r="GCI62" s="31"/>
      <c r="GCJ62" s="31"/>
      <c r="GCK62" s="31"/>
      <c r="GCL62" s="31"/>
      <c r="GCM62" s="31"/>
      <c r="GCN62" s="31"/>
      <c r="GCO62" s="31"/>
      <c r="GCP62" s="31"/>
      <c r="GCQ62" s="31"/>
      <c r="GCR62" s="31"/>
      <c r="GCS62" s="31"/>
      <c r="GCT62" s="31"/>
      <c r="GCU62" s="31"/>
      <c r="GCV62" s="31"/>
      <c r="GCW62" s="31"/>
      <c r="GCX62" s="31"/>
      <c r="GCY62" s="31"/>
      <c r="GCZ62" s="31"/>
      <c r="GDA62" s="31"/>
      <c r="GDB62" s="31"/>
      <c r="GDC62" s="31"/>
      <c r="GDD62" s="31"/>
      <c r="GDE62" s="31"/>
      <c r="GDF62" s="31"/>
      <c r="GDG62" s="31"/>
      <c r="GDH62" s="31"/>
      <c r="GDI62" s="31"/>
      <c r="GDJ62" s="31"/>
      <c r="GDK62" s="31"/>
      <c r="GDL62" s="31"/>
      <c r="GDM62" s="31"/>
      <c r="GDN62" s="31"/>
      <c r="GDO62" s="31"/>
      <c r="GDP62" s="31"/>
      <c r="GDQ62" s="31"/>
      <c r="GDR62" s="31"/>
      <c r="GDS62" s="31"/>
      <c r="GDT62" s="31"/>
      <c r="GDU62" s="31"/>
      <c r="GDV62" s="31"/>
      <c r="GDW62" s="31"/>
      <c r="GDX62" s="31"/>
      <c r="GDY62" s="31"/>
      <c r="GDZ62" s="31"/>
      <c r="GEA62" s="31"/>
      <c r="GEB62" s="31"/>
      <c r="GEC62" s="31"/>
      <c r="GED62" s="31"/>
      <c r="GEE62" s="31"/>
      <c r="GEF62" s="31"/>
      <c r="GEG62" s="31"/>
      <c r="GEH62" s="31"/>
      <c r="GEI62" s="31"/>
      <c r="GEJ62" s="31"/>
      <c r="GEK62" s="31"/>
      <c r="GEL62" s="31"/>
      <c r="GEM62" s="31"/>
      <c r="GEN62" s="31"/>
      <c r="GEO62" s="31"/>
      <c r="GEP62" s="31"/>
      <c r="GEQ62" s="31"/>
      <c r="GER62" s="31"/>
      <c r="GES62" s="31"/>
      <c r="GET62" s="31"/>
      <c r="GEU62" s="31"/>
      <c r="GEV62" s="31"/>
      <c r="GEW62" s="31"/>
      <c r="GEX62" s="31"/>
      <c r="GEY62" s="31"/>
      <c r="GEZ62" s="31"/>
      <c r="GFA62" s="31"/>
      <c r="GFB62" s="31"/>
      <c r="GFC62" s="31"/>
      <c r="GFD62" s="31"/>
      <c r="GFE62" s="31"/>
      <c r="GFF62" s="31"/>
      <c r="GFG62" s="31"/>
      <c r="GFH62" s="31"/>
      <c r="GFI62" s="31"/>
      <c r="GFJ62" s="31"/>
      <c r="GFK62" s="31"/>
      <c r="GFL62" s="31"/>
      <c r="GFM62" s="31"/>
      <c r="GFN62" s="31"/>
      <c r="GFO62" s="31"/>
      <c r="GFP62" s="31"/>
      <c r="GFQ62" s="31"/>
      <c r="GFR62" s="31"/>
      <c r="GFS62" s="31"/>
      <c r="GFT62" s="31"/>
      <c r="GFU62" s="31"/>
      <c r="GFV62" s="31"/>
      <c r="GFW62" s="31"/>
      <c r="GFX62" s="31"/>
      <c r="GFY62" s="31"/>
      <c r="GFZ62" s="31"/>
      <c r="GGA62" s="31"/>
      <c r="GGB62" s="31"/>
      <c r="GGC62" s="31"/>
      <c r="GGD62" s="31"/>
      <c r="GGE62" s="31"/>
      <c r="GGF62" s="31"/>
      <c r="GGG62" s="31"/>
      <c r="GGH62" s="31"/>
      <c r="GGI62" s="31"/>
      <c r="GGJ62" s="31"/>
      <c r="GGK62" s="31"/>
      <c r="GGL62" s="31"/>
      <c r="GGM62" s="31"/>
      <c r="GGN62" s="31"/>
      <c r="GGO62" s="31"/>
      <c r="GGP62" s="31"/>
      <c r="GGQ62" s="31"/>
      <c r="GGR62" s="31"/>
      <c r="GGS62" s="31"/>
      <c r="GGT62" s="31"/>
      <c r="GGU62" s="31"/>
      <c r="GGV62" s="31"/>
      <c r="GGW62" s="31"/>
      <c r="GGX62" s="31"/>
      <c r="GGY62" s="31"/>
      <c r="GGZ62" s="31"/>
      <c r="GHA62" s="31"/>
      <c r="GHB62" s="31"/>
      <c r="GHC62" s="31"/>
      <c r="GHD62" s="31"/>
      <c r="GHE62" s="31"/>
      <c r="GHF62" s="31"/>
      <c r="GHG62" s="31"/>
      <c r="GHH62" s="31"/>
      <c r="GHI62" s="31"/>
      <c r="GHJ62" s="31"/>
      <c r="GHK62" s="31"/>
      <c r="GHL62" s="31"/>
      <c r="GHM62" s="31"/>
      <c r="GHN62" s="31"/>
      <c r="GHO62" s="31"/>
      <c r="GHP62" s="31"/>
      <c r="GHQ62" s="31"/>
      <c r="GHR62" s="31"/>
      <c r="GHS62" s="31"/>
      <c r="GHT62" s="31"/>
      <c r="GHU62" s="31"/>
      <c r="GHV62" s="31"/>
      <c r="GHW62" s="31"/>
      <c r="GHX62" s="31"/>
      <c r="GHY62" s="31"/>
      <c r="GHZ62" s="31"/>
      <c r="GIA62" s="31"/>
      <c r="GIB62" s="31"/>
      <c r="GIC62" s="31"/>
      <c r="GID62" s="31"/>
      <c r="GIE62" s="31"/>
      <c r="GIF62" s="31"/>
      <c r="GIG62" s="31"/>
      <c r="GIH62" s="31"/>
      <c r="GII62" s="31"/>
      <c r="GIJ62" s="31"/>
      <c r="GIK62" s="31"/>
      <c r="GIL62" s="31"/>
      <c r="GIM62" s="31"/>
      <c r="GIN62" s="31"/>
      <c r="GIO62" s="31"/>
      <c r="GIP62" s="31"/>
      <c r="GIQ62" s="31"/>
      <c r="GIR62" s="31"/>
      <c r="GIS62" s="31"/>
      <c r="GIT62" s="31"/>
      <c r="GIU62" s="31"/>
      <c r="GIV62" s="31"/>
      <c r="GIW62" s="31"/>
      <c r="GIX62" s="31"/>
      <c r="GIY62" s="31"/>
      <c r="GIZ62" s="31"/>
      <c r="GJA62" s="31"/>
      <c r="GJB62" s="31"/>
      <c r="GJC62" s="31"/>
      <c r="GJD62" s="31"/>
      <c r="GJE62" s="31"/>
      <c r="GJF62" s="31"/>
      <c r="GJG62" s="31"/>
      <c r="GJH62" s="31"/>
      <c r="GJI62" s="31"/>
      <c r="GJJ62" s="31"/>
      <c r="GJK62" s="31"/>
      <c r="GJL62" s="31"/>
      <c r="GJM62" s="31"/>
      <c r="GJN62" s="31"/>
      <c r="GJO62" s="31"/>
      <c r="GJP62" s="31"/>
      <c r="GJQ62" s="31"/>
      <c r="GJR62" s="31"/>
      <c r="GJS62" s="31"/>
      <c r="GJT62" s="31"/>
      <c r="GJU62" s="31"/>
      <c r="GJV62" s="31"/>
      <c r="GJW62" s="31"/>
      <c r="GJX62" s="31"/>
      <c r="GJY62" s="31"/>
      <c r="GJZ62" s="31"/>
      <c r="GKA62" s="31"/>
      <c r="GKB62" s="31"/>
      <c r="GKC62" s="31"/>
      <c r="GKD62" s="31"/>
      <c r="GKE62" s="31"/>
      <c r="GKF62" s="31"/>
      <c r="GKG62" s="31"/>
      <c r="GKH62" s="31"/>
      <c r="GKI62" s="31"/>
      <c r="GKJ62" s="31"/>
      <c r="GKK62" s="31"/>
      <c r="GKL62" s="31"/>
      <c r="GKM62" s="31"/>
      <c r="GKN62" s="31"/>
      <c r="GKO62" s="31"/>
      <c r="GKP62" s="31"/>
      <c r="GKQ62" s="31"/>
      <c r="GKR62" s="31"/>
      <c r="GKS62" s="31"/>
      <c r="GKT62" s="31"/>
      <c r="GKU62" s="31"/>
      <c r="GKV62" s="31"/>
      <c r="GKW62" s="31"/>
      <c r="GKX62" s="31"/>
      <c r="GKY62" s="31"/>
      <c r="GKZ62" s="31"/>
      <c r="GLA62" s="31"/>
      <c r="GLB62" s="31"/>
      <c r="GLC62" s="31"/>
      <c r="GLD62" s="31"/>
      <c r="GLE62" s="31"/>
      <c r="GLF62" s="31"/>
      <c r="GLG62" s="31"/>
      <c r="GLH62" s="31"/>
      <c r="GLI62" s="31"/>
      <c r="GLJ62" s="31"/>
      <c r="GLK62" s="31"/>
      <c r="GLL62" s="31"/>
      <c r="GLM62" s="31"/>
      <c r="GLN62" s="31"/>
      <c r="GLO62" s="31"/>
      <c r="GLP62" s="31"/>
      <c r="GLQ62" s="31"/>
      <c r="GLR62" s="31"/>
      <c r="GLS62" s="31"/>
      <c r="GLT62" s="31"/>
      <c r="GLU62" s="31"/>
      <c r="GLV62" s="31"/>
      <c r="GLW62" s="31"/>
      <c r="GLX62" s="31"/>
      <c r="GLY62" s="31"/>
      <c r="GLZ62" s="31"/>
      <c r="GMA62" s="31"/>
      <c r="GMB62" s="31"/>
      <c r="GMC62" s="31"/>
      <c r="GMD62" s="31"/>
      <c r="GME62" s="31"/>
      <c r="GMF62" s="31"/>
      <c r="GMG62" s="31"/>
      <c r="GMH62" s="31"/>
      <c r="GMI62" s="31"/>
      <c r="GMJ62" s="31"/>
      <c r="GMK62" s="31"/>
      <c r="GML62" s="31"/>
      <c r="GMM62" s="31"/>
      <c r="GMN62" s="31"/>
      <c r="GMO62" s="31"/>
      <c r="GMP62" s="31"/>
      <c r="GMQ62" s="31"/>
      <c r="GMR62" s="31"/>
      <c r="GMS62" s="31"/>
      <c r="GMT62" s="31"/>
      <c r="GMU62" s="31"/>
      <c r="GMV62" s="31"/>
      <c r="GMW62" s="31"/>
      <c r="GMX62" s="31"/>
      <c r="GMY62" s="31"/>
      <c r="GMZ62" s="31"/>
      <c r="GNA62" s="31"/>
      <c r="GNB62" s="31"/>
      <c r="GNC62" s="31"/>
      <c r="GND62" s="31"/>
      <c r="GNE62" s="31"/>
      <c r="GNF62" s="31"/>
      <c r="GNG62" s="31"/>
      <c r="GNH62" s="31"/>
      <c r="GNI62" s="31"/>
      <c r="GNJ62" s="31"/>
      <c r="GNK62" s="31"/>
      <c r="GNL62" s="31"/>
      <c r="GNM62" s="31"/>
      <c r="GNN62" s="31"/>
      <c r="GNO62" s="31"/>
      <c r="GNP62" s="31"/>
      <c r="GNQ62" s="31"/>
      <c r="GNR62" s="31"/>
      <c r="GNS62" s="31"/>
      <c r="GNT62" s="31"/>
      <c r="GNU62" s="31"/>
      <c r="GNV62" s="31"/>
      <c r="GNW62" s="31"/>
      <c r="GNX62" s="31"/>
      <c r="GNY62" s="31"/>
      <c r="GNZ62" s="31"/>
      <c r="GOA62" s="31"/>
      <c r="GOB62" s="31"/>
      <c r="GOC62" s="31"/>
      <c r="GOD62" s="31"/>
      <c r="GOE62" s="31"/>
      <c r="GOF62" s="31"/>
      <c r="GOG62" s="31"/>
      <c r="GOH62" s="31"/>
      <c r="GOI62" s="31"/>
      <c r="GOJ62" s="31"/>
      <c r="GOK62" s="31"/>
      <c r="GOL62" s="31"/>
      <c r="GOM62" s="31"/>
      <c r="GON62" s="31"/>
      <c r="GOO62" s="31"/>
      <c r="GOP62" s="31"/>
      <c r="GOQ62" s="31"/>
      <c r="GOR62" s="31"/>
      <c r="GOS62" s="31"/>
      <c r="GOT62" s="31"/>
      <c r="GOU62" s="31"/>
      <c r="GOV62" s="31"/>
      <c r="GOW62" s="31"/>
      <c r="GOX62" s="31"/>
      <c r="GOY62" s="31"/>
      <c r="GOZ62" s="31"/>
      <c r="GPA62" s="31"/>
      <c r="GPB62" s="31"/>
      <c r="GPC62" s="31"/>
      <c r="GPD62" s="31"/>
      <c r="GPE62" s="31"/>
      <c r="GPF62" s="31"/>
      <c r="GPG62" s="31"/>
      <c r="GPH62" s="31"/>
      <c r="GPI62" s="31"/>
      <c r="GPJ62" s="31"/>
      <c r="GPK62" s="31"/>
      <c r="GPL62" s="31"/>
      <c r="GPM62" s="31"/>
      <c r="GPN62" s="31"/>
      <c r="GPO62" s="31"/>
      <c r="GPP62" s="31"/>
      <c r="GPQ62" s="31"/>
      <c r="GPR62" s="31"/>
      <c r="GPS62" s="31"/>
      <c r="GPT62" s="31"/>
      <c r="GPU62" s="31"/>
      <c r="GPV62" s="31"/>
      <c r="GPW62" s="31"/>
      <c r="GPX62" s="31"/>
      <c r="GPY62" s="31"/>
      <c r="GPZ62" s="31"/>
      <c r="GQA62" s="31"/>
      <c r="GQB62" s="31"/>
      <c r="GQC62" s="31"/>
      <c r="GQD62" s="31"/>
      <c r="GQE62" s="31"/>
      <c r="GQF62" s="31"/>
      <c r="GQG62" s="31"/>
      <c r="GQH62" s="31"/>
      <c r="GQI62" s="31"/>
      <c r="GQJ62" s="31"/>
      <c r="GQK62" s="31"/>
      <c r="GQL62" s="31"/>
      <c r="GQM62" s="31"/>
      <c r="GQN62" s="31"/>
      <c r="GQO62" s="31"/>
      <c r="GQP62" s="31"/>
      <c r="GQQ62" s="31"/>
      <c r="GQR62" s="31"/>
      <c r="GQS62" s="31"/>
      <c r="GQT62" s="31"/>
      <c r="GQU62" s="31"/>
      <c r="GQV62" s="31"/>
      <c r="GQW62" s="31"/>
      <c r="GQX62" s="31"/>
      <c r="GQY62" s="31"/>
      <c r="GQZ62" s="31"/>
      <c r="GRA62" s="31"/>
      <c r="GRB62" s="31"/>
      <c r="GRC62" s="31"/>
      <c r="GRD62" s="31"/>
      <c r="GRE62" s="31"/>
      <c r="GRF62" s="31"/>
      <c r="GRG62" s="31"/>
      <c r="GRH62" s="31"/>
      <c r="GRI62" s="31"/>
      <c r="GRJ62" s="31"/>
      <c r="GRK62" s="31"/>
      <c r="GRL62" s="31"/>
      <c r="GRM62" s="31"/>
      <c r="GRN62" s="31"/>
      <c r="GRO62" s="31"/>
      <c r="GRP62" s="31"/>
      <c r="GRQ62" s="31"/>
      <c r="GRR62" s="31"/>
      <c r="GRS62" s="31"/>
      <c r="GRT62" s="31"/>
      <c r="GRU62" s="31"/>
      <c r="GRV62" s="31"/>
      <c r="GRW62" s="31"/>
      <c r="GRX62" s="31"/>
      <c r="GRY62" s="31"/>
      <c r="GRZ62" s="31"/>
      <c r="GSA62" s="31"/>
      <c r="GSB62" s="31"/>
      <c r="GSC62" s="31"/>
      <c r="GSD62" s="31"/>
      <c r="GSE62" s="31"/>
      <c r="GSF62" s="31"/>
      <c r="GSG62" s="31"/>
      <c r="GSH62" s="31"/>
      <c r="GSI62" s="31"/>
      <c r="GSJ62" s="31"/>
      <c r="GSK62" s="31"/>
      <c r="GSL62" s="31"/>
      <c r="GSM62" s="31"/>
      <c r="GSN62" s="31"/>
      <c r="GSO62" s="31"/>
      <c r="GSP62" s="31"/>
      <c r="GSQ62" s="31"/>
      <c r="GSR62" s="31"/>
      <c r="GSS62" s="31"/>
      <c r="GST62" s="31"/>
      <c r="GSU62" s="31"/>
      <c r="GSV62" s="31"/>
      <c r="GSW62" s="31"/>
      <c r="GSX62" s="31"/>
      <c r="GSY62" s="31"/>
      <c r="GSZ62" s="31"/>
      <c r="GTA62" s="31"/>
      <c r="GTB62" s="31"/>
      <c r="GTC62" s="31"/>
      <c r="GTD62" s="31"/>
      <c r="GTE62" s="31"/>
      <c r="GTF62" s="31"/>
      <c r="GTG62" s="31"/>
      <c r="GTH62" s="31"/>
      <c r="GTI62" s="31"/>
      <c r="GTJ62" s="31"/>
      <c r="GTK62" s="31"/>
      <c r="GTL62" s="31"/>
      <c r="GTM62" s="31"/>
      <c r="GTN62" s="31"/>
      <c r="GTO62" s="31"/>
      <c r="GTP62" s="31"/>
      <c r="GTQ62" s="31"/>
      <c r="GTR62" s="31"/>
      <c r="GTS62" s="31"/>
      <c r="GTT62" s="31"/>
      <c r="GTU62" s="31"/>
      <c r="GTV62" s="31"/>
      <c r="GTW62" s="31"/>
      <c r="GTX62" s="31"/>
      <c r="GTY62" s="31"/>
      <c r="GTZ62" s="31"/>
      <c r="GUA62" s="31"/>
      <c r="GUB62" s="31"/>
      <c r="GUC62" s="31"/>
      <c r="GUD62" s="31"/>
      <c r="GUE62" s="31"/>
      <c r="GUF62" s="31"/>
      <c r="GUG62" s="31"/>
      <c r="GUH62" s="31"/>
      <c r="GUI62" s="31"/>
      <c r="GUJ62" s="31"/>
      <c r="GUK62" s="31"/>
      <c r="GUL62" s="31"/>
      <c r="GUM62" s="31"/>
      <c r="GUN62" s="31"/>
      <c r="GUO62" s="31"/>
      <c r="GUP62" s="31"/>
      <c r="GUQ62" s="31"/>
      <c r="GUR62" s="31"/>
      <c r="GUS62" s="31"/>
      <c r="GUT62" s="31"/>
      <c r="GUU62" s="31"/>
      <c r="GUV62" s="31"/>
      <c r="GUW62" s="31"/>
      <c r="GUX62" s="31"/>
      <c r="GUY62" s="31"/>
      <c r="GUZ62" s="31"/>
      <c r="GVA62" s="31"/>
      <c r="GVB62" s="31"/>
      <c r="GVC62" s="31"/>
      <c r="GVD62" s="31"/>
      <c r="GVE62" s="31"/>
      <c r="GVF62" s="31"/>
      <c r="GVG62" s="31"/>
      <c r="GVH62" s="31"/>
      <c r="GVI62" s="31"/>
      <c r="GVJ62" s="31"/>
      <c r="GVK62" s="31"/>
      <c r="GVL62" s="31"/>
      <c r="GVM62" s="31"/>
      <c r="GVN62" s="31"/>
      <c r="GVO62" s="31"/>
      <c r="GVP62" s="31"/>
      <c r="GVQ62" s="31"/>
      <c r="GVR62" s="31"/>
      <c r="GVS62" s="31"/>
      <c r="GVT62" s="31"/>
      <c r="GVU62" s="31"/>
      <c r="GVV62" s="31"/>
      <c r="GVW62" s="31"/>
      <c r="GVX62" s="31"/>
      <c r="GVY62" s="31"/>
      <c r="GVZ62" s="31"/>
      <c r="GWA62" s="31"/>
      <c r="GWB62" s="31"/>
      <c r="GWC62" s="31"/>
      <c r="GWD62" s="31"/>
      <c r="GWE62" s="31"/>
      <c r="GWF62" s="31"/>
      <c r="GWG62" s="31"/>
      <c r="GWH62" s="31"/>
      <c r="GWI62" s="31"/>
      <c r="GWJ62" s="31"/>
      <c r="GWK62" s="31"/>
      <c r="GWL62" s="31"/>
      <c r="GWM62" s="31"/>
      <c r="GWN62" s="31"/>
      <c r="GWO62" s="31"/>
      <c r="GWP62" s="31"/>
      <c r="GWQ62" s="31"/>
      <c r="GWR62" s="31"/>
      <c r="GWS62" s="31"/>
      <c r="GWT62" s="31"/>
      <c r="GWU62" s="31"/>
      <c r="GWV62" s="31"/>
      <c r="GWW62" s="31"/>
      <c r="GWX62" s="31"/>
      <c r="GWY62" s="31"/>
      <c r="GWZ62" s="31"/>
      <c r="GXA62" s="31"/>
      <c r="GXB62" s="31"/>
      <c r="GXC62" s="31"/>
      <c r="GXD62" s="31"/>
      <c r="GXE62" s="31"/>
      <c r="GXF62" s="31"/>
      <c r="GXG62" s="31"/>
      <c r="GXH62" s="31"/>
      <c r="GXI62" s="31"/>
      <c r="GXJ62" s="31"/>
      <c r="GXK62" s="31"/>
      <c r="GXL62" s="31"/>
      <c r="GXM62" s="31"/>
      <c r="GXN62" s="31"/>
      <c r="GXO62" s="31"/>
      <c r="GXP62" s="31"/>
      <c r="GXQ62" s="31"/>
      <c r="GXR62" s="31"/>
      <c r="GXS62" s="31"/>
      <c r="GXT62" s="31"/>
      <c r="GXU62" s="31"/>
      <c r="GXV62" s="31"/>
      <c r="GXW62" s="31"/>
      <c r="GXX62" s="31"/>
      <c r="GXY62" s="31"/>
      <c r="GXZ62" s="31"/>
      <c r="GYA62" s="31"/>
      <c r="GYB62" s="31"/>
      <c r="GYC62" s="31"/>
      <c r="GYD62" s="31"/>
      <c r="GYE62" s="31"/>
      <c r="GYF62" s="31"/>
      <c r="GYG62" s="31"/>
      <c r="GYH62" s="31"/>
      <c r="GYI62" s="31"/>
      <c r="GYJ62" s="31"/>
      <c r="GYK62" s="31"/>
      <c r="GYL62" s="31"/>
      <c r="GYM62" s="31"/>
      <c r="GYN62" s="31"/>
      <c r="GYO62" s="31"/>
      <c r="GYP62" s="31"/>
      <c r="GYQ62" s="31"/>
      <c r="GYR62" s="31"/>
      <c r="GYS62" s="31"/>
      <c r="GYT62" s="31"/>
      <c r="GYU62" s="31"/>
      <c r="GYV62" s="31"/>
      <c r="GYW62" s="31"/>
      <c r="GYX62" s="31"/>
      <c r="GYY62" s="31"/>
      <c r="GYZ62" s="31"/>
      <c r="GZA62" s="31"/>
      <c r="GZB62" s="31"/>
      <c r="GZC62" s="31"/>
      <c r="GZD62" s="31"/>
      <c r="GZE62" s="31"/>
      <c r="GZF62" s="31"/>
      <c r="GZG62" s="31"/>
      <c r="GZH62" s="31"/>
      <c r="GZI62" s="31"/>
      <c r="GZJ62" s="31"/>
      <c r="GZK62" s="31"/>
      <c r="GZL62" s="31"/>
      <c r="GZM62" s="31"/>
      <c r="GZN62" s="31"/>
      <c r="GZO62" s="31"/>
      <c r="GZP62" s="31"/>
      <c r="GZQ62" s="31"/>
      <c r="GZR62" s="31"/>
      <c r="GZS62" s="31"/>
      <c r="GZT62" s="31"/>
      <c r="GZU62" s="31"/>
      <c r="GZV62" s="31"/>
      <c r="GZW62" s="31"/>
      <c r="GZX62" s="31"/>
      <c r="GZY62" s="31"/>
      <c r="GZZ62" s="31"/>
      <c r="HAA62" s="31"/>
      <c r="HAB62" s="31"/>
      <c r="HAC62" s="31"/>
      <c r="HAD62" s="31"/>
      <c r="HAE62" s="31"/>
      <c r="HAF62" s="31"/>
      <c r="HAG62" s="31"/>
      <c r="HAH62" s="31"/>
      <c r="HAI62" s="31"/>
      <c r="HAJ62" s="31"/>
      <c r="HAK62" s="31"/>
      <c r="HAL62" s="31"/>
      <c r="HAM62" s="31"/>
      <c r="HAN62" s="31"/>
      <c r="HAO62" s="31"/>
      <c r="HAP62" s="31"/>
      <c r="HAQ62" s="31"/>
      <c r="HAR62" s="31"/>
      <c r="HAS62" s="31"/>
      <c r="HAT62" s="31"/>
      <c r="HAU62" s="31"/>
      <c r="HAV62" s="31"/>
      <c r="HAW62" s="31"/>
      <c r="HAX62" s="31"/>
      <c r="HAY62" s="31"/>
      <c r="HAZ62" s="31"/>
      <c r="HBA62" s="31"/>
      <c r="HBB62" s="31"/>
      <c r="HBC62" s="31"/>
      <c r="HBD62" s="31"/>
      <c r="HBE62" s="31"/>
      <c r="HBF62" s="31"/>
      <c r="HBG62" s="31"/>
      <c r="HBH62" s="31"/>
      <c r="HBI62" s="31"/>
      <c r="HBJ62" s="31"/>
      <c r="HBK62" s="31"/>
      <c r="HBL62" s="31"/>
      <c r="HBM62" s="31"/>
      <c r="HBN62" s="31"/>
      <c r="HBO62" s="31"/>
      <c r="HBP62" s="31"/>
      <c r="HBQ62" s="31"/>
      <c r="HBR62" s="31"/>
      <c r="HBS62" s="31"/>
      <c r="HBT62" s="31"/>
      <c r="HBU62" s="31"/>
      <c r="HBV62" s="31"/>
      <c r="HBW62" s="31"/>
      <c r="HBX62" s="31"/>
      <c r="HBY62" s="31"/>
      <c r="HBZ62" s="31"/>
      <c r="HCA62" s="31"/>
      <c r="HCB62" s="31"/>
      <c r="HCC62" s="31"/>
      <c r="HCD62" s="31"/>
      <c r="HCE62" s="31"/>
      <c r="HCF62" s="31"/>
      <c r="HCG62" s="31"/>
      <c r="HCH62" s="31"/>
      <c r="HCI62" s="31"/>
      <c r="HCJ62" s="31"/>
      <c r="HCK62" s="31"/>
      <c r="HCL62" s="31"/>
      <c r="HCM62" s="31"/>
      <c r="HCN62" s="31"/>
      <c r="HCO62" s="31"/>
      <c r="HCP62" s="31"/>
      <c r="HCQ62" s="31"/>
      <c r="HCR62" s="31"/>
      <c r="HCS62" s="31"/>
      <c r="HCT62" s="31"/>
      <c r="HCU62" s="31"/>
      <c r="HCV62" s="31"/>
      <c r="HCW62" s="31"/>
      <c r="HCX62" s="31"/>
      <c r="HCY62" s="31"/>
      <c r="HCZ62" s="31"/>
      <c r="HDA62" s="31"/>
      <c r="HDB62" s="31"/>
      <c r="HDC62" s="31"/>
      <c r="HDD62" s="31"/>
      <c r="HDE62" s="31"/>
      <c r="HDF62" s="31"/>
      <c r="HDG62" s="31"/>
      <c r="HDH62" s="31"/>
      <c r="HDI62" s="31"/>
      <c r="HDJ62" s="31"/>
      <c r="HDK62" s="31"/>
      <c r="HDL62" s="31"/>
      <c r="HDM62" s="31"/>
      <c r="HDN62" s="31"/>
      <c r="HDO62" s="31"/>
      <c r="HDP62" s="31"/>
      <c r="HDQ62" s="31"/>
      <c r="HDR62" s="31"/>
      <c r="HDS62" s="31"/>
      <c r="HDT62" s="31"/>
      <c r="HDU62" s="31"/>
      <c r="HDV62" s="31"/>
      <c r="HDW62" s="31"/>
      <c r="HDX62" s="31"/>
      <c r="HDY62" s="31"/>
      <c r="HDZ62" s="31"/>
      <c r="HEA62" s="31"/>
      <c r="HEB62" s="31"/>
      <c r="HEC62" s="31"/>
      <c r="HED62" s="31"/>
      <c r="HEE62" s="31"/>
      <c r="HEF62" s="31"/>
      <c r="HEG62" s="31"/>
      <c r="HEH62" s="31"/>
      <c r="HEI62" s="31"/>
      <c r="HEJ62" s="31"/>
      <c r="HEK62" s="31"/>
      <c r="HEL62" s="31"/>
      <c r="HEM62" s="31"/>
      <c r="HEN62" s="31"/>
      <c r="HEO62" s="31"/>
      <c r="HEP62" s="31"/>
      <c r="HEQ62" s="31"/>
      <c r="HER62" s="31"/>
      <c r="HES62" s="31"/>
      <c r="HET62" s="31"/>
      <c r="HEU62" s="31"/>
      <c r="HEV62" s="31"/>
      <c r="HEW62" s="31"/>
      <c r="HEX62" s="31"/>
      <c r="HEY62" s="31"/>
      <c r="HEZ62" s="31"/>
      <c r="HFA62" s="31"/>
      <c r="HFB62" s="31"/>
      <c r="HFC62" s="31"/>
      <c r="HFD62" s="31"/>
      <c r="HFE62" s="31"/>
      <c r="HFF62" s="31"/>
      <c r="HFG62" s="31"/>
      <c r="HFH62" s="31"/>
      <c r="HFI62" s="31"/>
      <c r="HFJ62" s="31"/>
      <c r="HFK62" s="31"/>
      <c r="HFL62" s="31"/>
      <c r="HFM62" s="31"/>
      <c r="HFN62" s="31"/>
      <c r="HFO62" s="31"/>
      <c r="HFP62" s="31"/>
      <c r="HFQ62" s="31"/>
      <c r="HFR62" s="31"/>
      <c r="HFS62" s="31"/>
      <c r="HFT62" s="31"/>
      <c r="HFU62" s="31"/>
      <c r="HFV62" s="31"/>
      <c r="HFW62" s="31"/>
      <c r="HFX62" s="31"/>
      <c r="HFY62" s="31"/>
      <c r="HFZ62" s="31"/>
      <c r="HGA62" s="31"/>
      <c r="HGB62" s="31"/>
      <c r="HGC62" s="31"/>
      <c r="HGD62" s="31"/>
      <c r="HGE62" s="31"/>
      <c r="HGF62" s="31"/>
      <c r="HGG62" s="31"/>
      <c r="HGH62" s="31"/>
      <c r="HGI62" s="31"/>
      <c r="HGJ62" s="31"/>
      <c r="HGK62" s="31"/>
      <c r="HGL62" s="31"/>
      <c r="HGM62" s="31"/>
      <c r="HGN62" s="31"/>
      <c r="HGO62" s="31"/>
      <c r="HGP62" s="31"/>
      <c r="HGQ62" s="31"/>
      <c r="HGR62" s="31"/>
      <c r="HGS62" s="31"/>
      <c r="HGT62" s="31"/>
      <c r="HGU62" s="31"/>
      <c r="HGV62" s="31"/>
      <c r="HGW62" s="31"/>
      <c r="HGX62" s="31"/>
      <c r="HGY62" s="31"/>
      <c r="HGZ62" s="31"/>
      <c r="HHA62" s="31"/>
      <c r="HHB62" s="31"/>
      <c r="HHC62" s="31"/>
      <c r="HHD62" s="31"/>
      <c r="HHE62" s="31"/>
      <c r="HHF62" s="31"/>
      <c r="HHG62" s="31"/>
      <c r="HHH62" s="31"/>
      <c r="HHI62" s="31"/>
      <c r="HHJ62" s="31"/>
      <c r="HHK62" s="31"/>
      <c r="HHL62" s="31"/>
      <c r="HHM62" s="31"/>
      <c r="HHN62" s="31"/>
      <c r="HHO62" s="31"/>
      <c r="HHP62" s="31"/>
      <c r="HHQ62" s="31"/>
      <c r="HHR62" s="31"/>
      <c r="HHS62" s="31"/>
      <c r="HHT62" s="31"/>
      <c r="HHU62" s="31"/>
      <c r="HHV62" s="31"/>
      <c r="HHW62" s="31"/>
      <c r="HHX62" s="31"/>
      <c r="HHY62" s="31"/>
      <c r="HHZ62" s="31"/>
      <c r="HIA62" s="31"/>
      <c r="HIB62" s="31"/>
      <c r="HIC62" s="31"/>
      <c r="HID62" s="31"/>
      <c r="HIE62" s="31"/>
      <c r="HIF62" s="31"/>
      <c r="HIG62" s="31"/>
      <c r="HIH62" s="31"/>
      <c r="HII62" s="31"/>
      <c r="HIJ62" s="31"/>
      <c r="HIK62" s="31"/>
      <c r="HIL62" s="31"/>
      <c r="HIM62" s="31"/>
      <c r="HIN62" s="31"/>
      <c r="HIO62" s="31"/>
      <c r="HIP62" s="31"/>
      <c r="HIQ62" s="31"/>
      <c r="HIR62" s="31"/>
      <c r="HIS62" s="31"/>
      <c r="HIT62" s="31"/>
      <c r="HIU62" s="31"/>
      <c r="HIV62" s="31"/>
      <c r="HIW62" s="31"/>
      <c r="HIX62" s="31"/>
      <c r="HIY62" s="31"/>
      <c r="HIZ62" s="31"/>
      <c r="HJA62" s="31"/>
      <c r="HJB62" s="31"/>
      <c r="HJC62" s="31"/>
      <c r="HJD62" s="31"/>
      <c r="HJE62" s="31"/>
      <c r="HJF62" s="31"/>
      <c r="HJG62" s="31"/>
      <c r="HJH62" s="31"/>
      <c r="HJI62" s="31"/>
      <c r="HJJ62" s="31"/>
      <c r="HJK62" s="31"/>
      <c r="HJL62" s="31"/>
      <c r="HJM62" s="31"/>
      <c r="HJN62" s="31"/>
      <c r="HJO62" s="31"/>
      <c r="HJP62" s="31"/>
      <c r="HJQ62" s="31"/>
      <c r="HJR62" s="31"/>
      <c r="HJS62" s="31"/>
      <c r="HJT62" s="31"/>
      <c r="HJU62" s="31"/>
      <c r="HJV62" s="31"/>
      <c r="HJW62" s="31"/>
      <c r="HJX62" s="31"/>
      <c r="HJY62" s="31"/>
      <c r="HJZ62" s="31"/>
      <c r="HKA62" s="31"/>
      <c r="HKB62" s="31"/>
      <c r="HKC62" s="31"/>
      <c r="HKD62" s="31"/>
      <c r="HKE62" s="31"/>
      <c r="HKF62" s="31"/>
      <c r="HKG62" s="31"/>
      <c r="HKH62" s="31"/>
      <c r="HKI62" s="31"/>
      <c r="HKJ62" s="31"/>
      <c r="HKK62" s="31"/>
      <c r="HKL62" s="31"/>
      <c r="HKM62" s="31"/>
      <c r="HKN62" s="31"/>
      <c r="HKO62" s="31"/>
      <c r="HKP62" s="31"/>
      <c r="HKQ62" s="31"/>
      <c r="HKR62" s="31"/>
      <c r="HKS62" s="31"/>
      <c r="HKT62" s="31"/>
      <c r="HKU62" s="31"/>
      <c r="HKV62" s="31"/>
      <c r="HKW62" s="31"/>
      <c r="HKX62" s="31"/>
      <c r="HKY62" s="31"/>
      <c r="HKZ62" s="31"/>
      <c r="HLA62" s="31"/>
      <c r="HLB62" s="31"/>
      <c r="HLC62" s="31"/>
      <c r="HLD62" s="31"/>
      <c r="HLE62" s="31"/>
      <c r="HLF62" s="31"/>
      <c r="HLG62" s="31"/>
      <c r="HLH62" s="31"/>
      <c r="HLI62" s="31"/>
      <c r="HLJ62" s="31"/>
      <c r="HLK62" s="31"/>
      <c r="HLL62" s="31"/>
      <c r="HLM62" s="31"/>
      <c r="HLN62" s="31"/>
      <c r="HLO62" s="31"/>
      <c r="HLP62" s="31"/>
      <c r="HLQ62" s="31"/>
      <c r="HLR62" s="31"/>
      <c r="HLS62" s="31"/>
      <c r="HLT62" s="31"/>
      <c r="HLU62" s="31"/>
      <c r="HLV62" s="31"/>
      <c r="HLW62" s="31"/>
      <c r="HLX62" s="31"/>
      <c r="HLY62" s="31"/>
      <c r="HLZ62" s="31"/>
      <c r="HMA62" s="31"/>
      <c r="HMB62" s="31"/>
      <c r="HMC62" s="31"/>
      <c r="HMD62" s="31"/>
      <c r="HME62" s="31"/>
      <c r="HMF62" s="31"/>
      <c r="HMG62" s="31"/>
      <c r="HMH62" s="31"/>
      <c r="HMI62" s="31"/>
      <c r="HMJ62" s="31"/>
      <c r="HMK62" s="31"/>
      <c r="HML62" s="31"/>
      <c r="HMM62" s="31"/>
      <c r="HMN62" s="31"/>
      <c r="HMO62" s="31"/>
      <c r="HMP62" s="31"/>
      <c r="HMQ62" s="31"/>
      <c r="HMR62" s="31"/>
      <c r="HMS62" s="31"/>
      <c r="HMT62" s="31"/>
      <c r="HMU62" s="31"/>
      <c r="HMV62" s="31"/>
      <c r="HMW62" s="31"/>
      <c r="HMX62" s="31"/>
      <c r="HMY62" s="31"/>
      <c r="HMZ62" s="31"/>
      <c r="HNA62" s="31"/>
      <c r="HNB62" s="31"/>
      <c r="HNC62" s="31"/>
      <c r="HND62" s="31"/>
      <c r="HNE62" s="31"/>
      <c r="HNF62" s="31"/>
      <c r="HNG62" s="31"/>
      <c r="HNH62" s="31"/>
      <c r="HNI62" s="31"/>
      <c r="HNJ62" s="31"/>
      <c r="HNK62" s="31"/>
      <c r="HNL62" s="31"/>
      <c r="HNM62" s="31"/>
      <c r="HNN62" s="31"/>
      <c r="HNO62" s="31"/>
      <c r="HNP62" s="31"/>
      <c r="HNQ62" s="31"/>
      <c r="HNR62" s="31"/>
      <c r="HNS62" s="31"/>
      <c r="HNT62" s="31"/>
      <c r="HNU62" s="31"/>
      <c r="HNV62" s="31"/>
      <c r="HNW62" s="31"/>
      <c r="HNX62" s="31"/>
      <c r="HNY62" s="31"/>
      <c r="HNZ62" s="31"/>
      <c r="HOA62" s="31"/>
      <c r="HOB62" s="31"/>
      <c r="HOC62" s="31"/>
      <c r="HOD62" s="31"/>
      <c r="HOE62" s="31"/>
      <c r="HOF62" s="31"/>
      <c r="HOG62" s="31"/>
      <c r="HOH62" s="31"/>
      <c r="HOI62" s="31"/>
      <c r="HOJ62" s="31"/>
      <c r="HOK62" s="31"/>
      <c r="HOL62" s="31"/>
      <c r="HOM62" s="31"/>
      <c r="HON62" s="31"/>
      <c r="HOO62" s="31"/>
      <c r="HOP62" s="31"/>
      <c r="HOQ62" s="31"/>
      <c r="HOR62" s="31"/>
      <c r="HOS62" s="31"/>
      <c r="HOT62" s="31"/>
      <c r="HOU62" s="31"/>
      <c r="HOV62" s="31"/>
      <c r="HOW62" s="31"/>
      <c r="HOX62" s="31"/>
      <c r="HOY62" s="31"/>
      <c r="HOZ62" s="31"/>
      <c r="HPA62" s="31"/>
      <c r="HPB62" s="31"/>
      <c r="HPC62" s="31"/>
      <c r="HPD62" s="31"/>
      <c r="HPE62" s="31"/>
      <c r="HPF62" s="31"/>
      <c r="HPG62" s="31"/>
      <c r="HPH62" s="31"/>
      <c r="HPI62" s="31"/>
      <c r="HPJ62" s="31"/>
      <c r="HPK62" s="31"/>
      <c r="HPL62" s="31"/>
      <c r="HPM62" s="31"/>
      <c r="HPN62" s="31"/>
      <c r="HPO62" s="31"/>
      <c r="HPP62" s="31"/>
      <c r="HPQ62" s="31"/>
      <c r="HPR62" s="31"/>
      <c r="HPS62" s="31"/>
      <c r="HPT62" s="31"/>
      <c r="HPU62" s="31"/>
      <c r="HPV62" s="31"/>
      <c r="HPW62" s="31"/>
      <c r="HPX62" s="31"/>
      <c r="HPY62" s="31"/>
      <c r="HPZ62" s="31"/>
      <c r="HQA62" s="31"/>
      <c r="HQB62" s="31"/>
      <c r="HQC62" s="31"/>
      <c r="HQD62" s="31"/>
      <c r="HQE62" s="31"/>
      <c r="HQF62" s="31"/>
      <c r="HQG62" s="31"/>
      <c r="HQH62" s="31"/>
      <c r="HQI62" s="31"/>
      <c r="HQJ62" s="31"/>
      <c r="HQK62" s="31"/>
      <c r="HQL62" s="31"/>
      <c r="HQM62" s="31"/>
      <c r="HQN62" s="31"/>
      <c r="HQO62" s="31"/>
      <c r="HQP62" s="31"/>
      <c r="HQQ62" s="31"/>
      <c r="HQR62" s="31"/>
      <c r="HQS62" s="31"/>
      <c r="HQT62" s="31"/>
      <c r="HQU62" s="31"/>
      <c r="HQV62" s="31"/>
      <c r="HQW62" s="31"/>
      <c r="HQX62" s="31"/>
      <c r="HQY62" s="31"/>
      <c r="HQZ62" s="31"/>
      <c r="HRA62" s="31"/>
      <c r="HRB62" s="31"/>
      <c r="HRC62" s="31"/>
      <c r="HRD62" s="31"/>
      <c r="HRE62" s="31"/>
      <c r="HRF62" s="31"/>
      <c r="HRG62" s="31"/>
      <c r="HRH62" s="31"/>
      <c r="HRI62" s="31"/>
      <c r="HRJ62" s="31"/>
      <c r="HRK62" s="31"/>
      <c r="HRL62" s="31"/>
      <c r="HRM62" s="31"/>
      <c r="HRN62" s="31"/>
      <c r="HRO62" s="31"/>
      <c r="HRP62" s="31"/>
      <c r="HRQ62" s="31"/>
      <c r="HRR62" s="31"/>
      <c r="HRS62" s="31"/>
      <c r="HRT62" s="31"/>
      <c r="HRU62" s="31"/>
      <c r="HRV62" s="31"/>
      <c r="HRW62" s="31"/>
      <c r="HRX62" s="31"/>
      <c r="HRY62" s="31"/>
      <c r="HRZ62" s="31"/>
      <c r="HSA62" s="31"/>
      <c r="HSB62" s="31"/>
      <c r="HSC62" s="31"/>
      <c r="HSD62" s="31"/>
      <c r="HSE62" s="31"/>
      <c r="HSF62" s="31"/>
      <c r="HSG62" s="31"/>
      <c r="HSH62" s="31"/>
      <c r="HSI62" s="31"/>
      <c r="HSJ62" s="31"/>
      <c r="HSK62" s="31"/>
      <c r="HSL62" s="31"/>
      <c r="HSM62" s="31"/>
      <c r="HSN62" s="31"/>
      <c r="HSO62" s="31"/>
      <c r="HSP62" s="31"/>
      <c r="HSQ62" s="31"/>
      <c r="HSR62" s="31"/>
      <c r="HSS62" s="31"/>
      <c r="HST62" s="31"/>
      <c r="HSU62" s="31"/>
      <c r="HSV62" s="31"/>
      <c r="HSW62" s="31"/>
      <c r="HSX62" s="31"/>
      <c r="HSY62" s="31"/>
      <c r="HSZ62" s="31"/>
      <c r="HTA62" s="31"/>
      <c r="HTB62" s="31"/>
      <c r="HTC62" s="31"/>
      <c r="HTD62" s="31"/>
      <c r="HTE62" s="31"/>
      <c r="HTF62" s="31"/>
      <c r="HTG62" s="31"/>
      <c r="HTH62" s="31"/>
      <c r="HTI62" s="31"/>
      <c r="HTJ62" s="31"/>
      <c r="HTK62" s="31"/>
      <c r="HTL62" s="31"/>
      <c r="HTM62" s="31"/>
      <c r="HTN62" s="31"/>
      <c r="HTO62" s="31"/>
      <c r="HTP62" s="31"/>
      <c r="HTQ62" s="31"/>
      <c r="HTR62" s="31"/>
      <c r="HTS62" s="31"/>
      <c r="HTT62" s="31"/>
      <c r="HTU62" s="31"/>
      <c r="HTV62" s="31"/>
      <c r="HTW62" s="31"/>
      <c r="HTX62" s="31"/>
      <c r="HTY62" s="31"/>
      <c r="HTZ62" s="31"/>
      <c r="HUA62" s="31"/>
      <c r="HUB62" s="31"/>
      <c r="HUC62" s="31"/>
      <c r="HUD62" s="31"/>
      <c r="HUE62" s="31"/>
      <c r="HUF62" s="31"/>
      <c r="HUG62" s="31"/>
      <c r="HUH62" s="31"/>
      <c r="HUI62" s="31"/>
      <c r="HUJ62" s="31"/>
      <c r="HUK62" s="31"/>
      <c r="HUL62" s="31"/>
      <c r="HUM62" s="31"/>
      <c r="HUN62" s="31"/>
      <c r="HUO62" s="31"/>
      <c r="HUP62" s="31"/>
      <c r="HUQ62" s="31"/>
      <c r="HUR62" s="31"/>
      <c r="HUS62" s="31"/>
      <c r="HUT62" s="31"/>
      <c r="HUU62" s="31"/>
      <c r="HUV62" s="31"/>
      <c r="HUW62" s="31"/>
      <c r="HUX62" s="31"/>
      <c r="HUY62" s="31"/>
      <c r="HUZ62" s="31"/>
      <c r="HVA62" s="31"/>
      <c r="HVB62" s="31"/>
      <c r="HVC62" s="31"/>
      <c r="HVD62" s="31"/>
      <c r="HVE62" s="31"/>
      <c r="HVF62" s="31"/>
      <c r="HVG62" s="31"/>
      <c r="HVH62" s="31"/>
      <c r="HVI62" s="31"/>
      <c r="HVJ62" s="31"/>
      <c r="HVK62" s="31"/>
      <c r="HVL62" s="31"/>
      <c r="HVM62" s="31"/>
      <c r="HVN62" s="31"/>
      <c r="HVO62" s="31"/>
      <c r="HVP62" s="31"/>
      <c r="HVQ62" s="31"/>
      <c r="HVR62" s="31"/>
      <c r="HVS62" s="31"/>
      <c r="HVT62" s="31"/>
      <c r="HVU62" s="31"/>
      <c r="HVV62" s="31"/>
      <c r="HVW62" s="31"/>
      <c r="HVX62" s="31"/>
      <c r="HVY62" s="31"/>
      <c r="HVZ62" s="31"/>
      <c r="HWA62" s="31"/>
      <c r="HWB62" s="31"/>
      <c r="HWC62" s="31"/>
      <c r="HWD62" s="31"/>
      <c r="HWE62" s="31"/>
      <c r="HWF62" s="31"/>
      <c r="HWG62" s="31"/>
      <c r="HWH62" s="31"/>
      <c r="HWI62" s="31"/>
      <c r="HWJ62" s="31"/>
      <c r="HWK62" s="31"/>
      <c r="HWL62" s="31"/>
      <c r="HWM62" s="31"/>
      <c r="HWN62" s="31"/>
      <c r="HWO62" s="31"/>
      <c r="HWP62" s="31"/>
      <c r="HWQ62" s="31"/>
      <c r="HWR62" s="31"/>
      <c r="HWS62" s="31"/>
      <c r="HWT62" s="31"/>
      <c r="HWU62" s="31"/>
      <c r="HWV62" s="31"/>
      <c r="HWW62" s="31"/>
      <c r="HWX62" s="31"/>
      <c r="HWY62" s="31"/>
      <c r="HWZ62" s="31"/>
      <c r="HXA62" s="31"/>
      <c r="HXB62" s="31"/>
      <c r="HXC62" s="31"/>
      <c r="HXD62" s="31"/>
      <c r="HXE62" s="31"/>
      <c r="HXF62" s="31"/>
      <c r="HXG62" s="31"/>
      <c r="HXH62" s="31"/>
      <c r="HXI62" s="31"/>
      <c r="HXJ62" s="31"/>
      <c r="HXK62" s="31"/>
      <c r="HXL62" s="31"/>
      <c r="HXM62" s="31"/>
      <c r="HXN62" s="31"/>
      <c r="HXO62" s="31"/>
      <c r="HXP62" s="31"/>
      <c r="HXQ62" s="31"/>
      <c r="HXR62" s="31"/>
      <c r="HXS62" s="31"/>
      <c r="HXT62" s="31"/>
      <c r="HXU62" s="31"/>
      <c r="HXV62" s="31"/>
      <c r="HXW62" s="31"/>
      <c r="HXX62" s="31"/>
      <c r="HXY62" s="31"/>
      <c r="HXZ62" s="31"/>
      <c r="HYA62" s="31"/>
      <c r="HYB62" s="31"/>
      <c r="HYC62" s="31"/>
      <c r="HYD62" s="31"/>
      <c r="HYE62" s="31"/>
      <c r="HYF62" s="31"/>
      <c r="HYG62" s="31"/>
      <c r="HYH62" s="31"/>
      <c r="HYI62" s="31"/>
      <c r="HYJ62" s="31"/>
      <c r="HYK62" s="31"/>
      <c r="HYL62" s="31"/>
      <c r="HYM62" s="31"/>
      <c r="HYN62" s="31"/>
      <c r="HYO62" s="31"/>
      <c r="HYP62" s="31"/>
      <c r="HYQ62" s="31"/>
      <c r="HYR62" s="31"/>
      <c r="HYS62" s="31"/>
      <c r="HYT62" s="31"/>
      <c r="HYU62" s="31"/>
      <c r="HYV62" s="31"/>
      <c r="HYW62" s="31"/>
      <c r="HYX62" s="31"/>
      <c r="HYY62" s="31"/>
      <c r="HYZ62" s="31"/>
      <c r="HZA62" s="31"/>
      <c r="HZB62" s="31"/>
      <c r="HZC62" s="31"/>
      <c r="HZD62" s="31"/>
      <c r="HZE62" s="31"/>
      <c r="HZF62" s="31"/>
      <c r="HZG62" s="31"/>
      <c r="HZH62" s="31"/>
      <c r="HZI62" s="31"/>
      <c r="HZJ62" s="31"/>
      <c r="HZK62" s="31"/>
      <c r="HZL62" s="31"/>
      <c r="HZM62" s="31"/>
      <c r="HZN62" s="31"/>
      <c r="HZO62" s="31"/>
      <c r="HZP62" s="31"/>
      <c r="HZQ62" s="31"/>
      <c r="HZR62" s="31"/>
      <c r="HZS62" s="31"/>
      <c r="HZT62" s="31"/>
      <c r="HZU62" s="31"/>
      <c r="HZV62" s="31"/>
      <c r="HZW62" s="31"/>
      <c r="HZX62" s="31"/>
      <c r="HZY62" s="31"/>
      <c r="HZZ62" s="31"/>
      <c r="IAA62" s="31"/>
      <c r="IAB62" s="31"/>
      <c r="IAC62" s="31"/>
      <c r="IAD62" s="31"/>
      <c r="IAE62" s="31"/>
      <c r="IAF62" s="31"/>
      <c r="IAG62" s="31"/>
      <c r="IAH62" s="31"/>
      <c r="IAI62" s="31"/>
      <c r="IAJ62" s="31"/>
      <c r="IAK62" s="31"/>
      <c r="IAL62" s="31"/>
      <c r="IAM62" s="31"/>
      <c r="IAN62" s="31"/>
      <c r="IAO62" s="31"/>
      <c r="IAP62" s="31"/>
      <c r="IAQ62" s="31"/>
      <c r="IAR62" s="31"/>
      <c r="IAS62" s="31"/>
      <c r="IAT62" s="31"/>
      <c r="IAU62" s="31"/>
      <c r="IAV62" s="31"/>
      <c r="IAW62" s="31"/>
      <c r="IAX62" s="31"/>
      <c r="IAY62" s="31"/>
      <c r="IAZ62" s="31"/>
      <c r="IBA62" s="31"/>
      <c r="IBB62" s="31"/>
      <c r="IBC62" s="31"/>
      <c r="IBD62" s="31"/>
      <c r="IBE62" s="31"/>
      <c r="IBF62" s="31"/>
      <c r="IBG62" s="31"/>
      <c r="IBH62" s="31"/>
      <c r="IBI62" s="31"/>
      <c r="IBJ62" s="31"/>
      <c r="IBK62" s="31"/>
      <c r="IBL62" s="31"/>
      <c r="IBM62" s="31"/>
      <c r="IBN62" s="31"/>
      <c r="IBO62" s="31"/>
      <c r="IBP62" s="31"/>
      <c r="IBQ62" s="31"/>
      <c r="IBR62" s="31"/>
      <c r="IBS62" s="31"/>
      <c r="IBT62" s="31"/>
      <c r="IBU62" s="31"/>
      <c r="IBV62" s="31"/>
      <c r="IBW62" s="31"/>
      <c r="IBX62" s="31"/>
      <c r="IBY62" s="31"/>
      <c r="IBZ62" s="31"/>
      <c r="ICA62" s="31"/>
      <c r="ICB62" s="31"/>
      <c r="ICC62" s="31"/>
      <c r="ICD62" s="31"/>
      <c r="ICE62" s="31"/>
      <c r="ICF62" s="31"/>
      <c r="ICG62" s="31"/>
      <c r="ICH62" s="31"/>
      <c r="ICI62" s="31"/>
      <c r="ICJ62" s="31"/>
      <c r="ICK62" s="31"/>
      <c r="ICL62" s="31"/>
      <c r="ICM62" s="31"/>
      <c r="ICN62" s="31"/>
      <c r="ICO62" s="31"/>
      <c r="ICP62" s="31"/>
      <c r="ICQ62" s="31"/>
      <c r="ICR62" s="31"/>
      <c r="ICS62" s="31"/>
      <c r="ICT62" s="31"/>
      <c r="ICU62" s="31"/>
      <c r="ICV62" s="31"/>
      <c r="ICW62" s="31"/>
      <c r="ICX62" s="31"/>
      <c r="ICY62" s="31"/>
      <c r="ICZ62" s="31"/>
      <c r="IDA62" s="31"/>
      <c r="IDB62" s="31"/>
      <c r="IDC62" s="31"/>
      <c r="IDD62" s="31"/>
      <c r="IDE62" s="31"/>
      <c r="IDF62" s="31"/>
      <c r="IDG62" s="31"/>
      <c r="IDH62" s="31"/>
      <c r="IDI62" s="31"/>
      <c r="IDJ62" s="31"/>
      <c r="IDK62" s="31"/>
      <c r="IDL62" s="31"/>
      <c r="IDM62" s="31"/>
      <c r="IDN62" s="31"/>
      <c r="IDO62" s="31"/>
      <c r="IDP62" s="31"/>
      <c r="IDQ62" s="31"/>
      <c r="IDR62" s="31"/>
      <c r="IDS62" s="31"/>
      <c r="IDT62" s="31"/>
      <c r="IDU62" s="31"/>
      <c r="IDV62" s="31"/>
      <c r="IDW62" s="31"/>
      <c r="IDX62" s="31"/>
      <c r="IDY62" s="31"/>
      <c r="IDZ62" s="31"/>
      <c r="IEA62" s="31"/>
      <c r="IEB62" s="31"/>
      <c r="IEC62" s="31"/>
      <c r="IED62" s="31"/>
      <c r="IEE62" s="31"/>
      <c r="IEF62" s="31"/>
      <c r="IEG62" s="31"/>
      <c r="IEH62" s="31"/>
      <c r="IEI62" s="31"/>
      <c r="IEJ62" s="31"/>
      <c r="IEK62" s="31"/>
      <c r="IEL62" s="31"/>
      <c r="IEM62" s="31"/>
      <c r="IEN62" s="31"/>
      <c r="IEO62" s="31"/>
      <c r="IEP62" s="31"/>
      <c r="IEQ62" s="31"/>
      <c r="IER62" s="31"/>
      <c r="IES62" s="31"/>
      <c r="IET62" s="31"/>
      <c r="IEU62" s="31"/>
      <c r="IEV62" s="31"/>
      <c r="IEW62" s="31"/>
      <c r="IEX62" s="31"/>
      <c r="IEY62" s="31"/>
      <c r="IEZ62" s="31"/>
      <c r="IFA62" s="31"/>
      <c r="IFB62" s="31"/>
      <c r="IFC62" s="31"/>
      <c r="IFD62" s="31"/>
      <c r="IFE62" s="31"/>
      <c r="IFF62" s="31"/>
      <c r="IFG62" s="31"/>
      <c r="IFH62" s="31"/>
      <c r="IFI62" s="31"/>
      <c r="IFJ62" s="31"/>
      <c r="IFK62" s="31"/>
      <c r="IFL62" s="31"/>
      <c r="IFM62" s="31"/>
      <c r="IFN62" s="31"/>
      <c r="IFO62" s="31"/>
      <c r="IFP62" s="31"/>
      <c r="IFQ62" s="31"/>
      <c r="IFR62" s="31"/>
      <c r="IFS62" s="31"/>
      <c r="IFT62" s="31"/>
      <c r="IFU62" s="31"/>
      <c r="IFV62" s="31"/>
      <c r="IFW62" s="31"/>
      <c r="IFX62" s="31"/>
      <c r="IFY62" s="31"/>
      <c r="IFZ62" s="31"/>
      <c r="IGA62" s="31"/>
      <c r="IGB62" s="31"/>
      <c r="IGC62" s="31"/>
      <c r="IGD62" s="31"/>
      <c r="IGE62" s="31"/>
      <c r="IGF62" s="31"/>
      <c r="IGG62" s="31"/>
      <c r="IGH62" s="31"/>
      <c r="IGI62" s="31"/>
      <c r="IGJ62" s="31"/>
      <c r="IGK62" s="31"/>
      <c r="IGL62" s="31"/>
      <c r="IGM62" s="31"/>
      <c r="IGN62" s="31"/>
      <c r="IGO62" s="31"/>
      <c r="IGP62" s="31"/>
      <c r="IGQ62" s="31"/>
      <c r="IGR62" s="31"/>
      <c r="IGS62" s="31"/>
      <c r="IGT62" s="31"/>
      <c r="IGU62" s="31"/>
      <c r="IGV62" s="31"/>
      <c r="IGW62" s="31"/>
      <c r="IGX62" s="31"/>
      <c r="IGY62" s="31"/>
      <c r="IGZ62" s="31"/>
      <c r="IHA62" s="31"/>
      <c r="IHB62" s="31"/>
      <c r="IHC62" s="31"/>
      <c r="IHD62" s="31"/>
      <c r="IHE62" s="31"/>
      <c r="IHF62" s="31"/>
      <c r="IHG62" s="31"/>
      <c r="IHH62" s="31"/>
      <c r="IHI62" s="31"/>
      <c r="IHJ62" s="31"/>
      <c r="IHK62" s="31"/>
      <c r="IHL62" s="31"/>
      <c r="IHM62" s="31"/>
      <c r="IHN62" s="31"/>
      <c r="IHO62" s="31"/>
      <c r="IHP62" s="31"/>
      <c r="IHQ62" s="31"/>
      <c r="IHR62" s="31"/>
      <c r="IHS62" s="31"/>
      <c r="IHT62" s="31"/>
      <c r="IHU62" s="31"/>
      <c r="IHV62" s="31"/>
      <c r="IHW62" s="31"/>
      <c r="IHX62" s="31"/>
      <c r="IHY62" s="31"/>
      <c r="IHZ62" s="31"/>
      <c r="IIA62" s="31"/>
      <c r="IIB62" s="31"/>
      <c r="IIC62" s="31"/>
      <c r="IID62" s="31"/>
      <c r="IIE62" s="31"/>
      <c r="IIF62" s="31"/>
      <c r="IIG62" s="31"/>
      <c r="IIH62" s="31"/>
      <c r="III62" s="31"/>
      <c r="IIJ62" s="31"/>
      <c r="IIK62" s="31"/>
      <c r="IIL62" s="31"/>
      <c r="IIM62" s="31"/>
      <c r="IIN62" s="31"/>
      <c r="IIO62" s="31"/>
      <c r="IIP62" s="31"/>
      <c r="IIQ62" s="31"/>
      <c r="IIR62" s="31"/>
      <c r="IIS62" s="31"/>
      <c r="IIT62" s="31"/>
      <c r="IIU62" s="31"/>
      <c r="IIV62" s="31"/>
      <c r="IIW62" s="31"/>
      <c r="IIX62" s="31"/>
      <c r="IIY62" s="31"/>
      <c r="IIZ62" s="31"/>
      <c r="IJA62" s="31"/>
      <c r="IJB62" s="31"/>
      <c r="IJC62" s="31"/>
      <c r="IJD62" s="31"/>
      <c r="IJE62" s="31"/>
      <c r="IJF62" s="31"/>
      <c r="IJG62" s="31"/>
      <c r="IJH62" s="31"/>
      <c r="IJI62" s="31"/>
      <c r="IJJ62" s="31"/>
      <c r="IJK62" s="31"/>
      <c r="IJL62" s="31"/>
      <c r="IJM62" s="31"/>
      <c r="IJN62" s="31"/>
      <c r="IJO62" s="31"/>
      <c r="IJP62" s="31"/>
      <c r="IJQ62" s="31"/>
      <c r="IJR62" s="31"/>
      <c r="IJS62" s="31"/>
      <c r="IJT62" s="31"/>
      <c r="IJU62" s="31"/>
      <c r="IJV62" s="31"/>
      <c r="IJW62" s="31"/>
      <c r="IJX62" s="31"/>
      <c r="IJY62" s="31"/>
      <c r="IJZ62" s="31"/>
      <c r="IKA62" s="31"/>
      <c r="IKB62" s="31"/>
      <c r="IKC62" s="31"/>
      <c r="IKD62" s="31"/>
      <c r="IKE62" s="31"/>
      <c r="IKF62" s="31"/>
      <c r="IKG62" s="31"/>
      <c r="IKH62" s="31"/>
      <c r="IKI62" s="31"/>
      <c r="IKJ62" s="31"/>
      <c r="IKK62" s="31"/>
      <c r="IKL62" s="31"/>
      <c r="IKM62" s="31"/>
      <c r="IKN62" s="31"/>
      <c r="IKO62" s="31"/>
      <c r="IKP62" s="31"/>
      <c r="IKQ62" s="31"/>
      <c r="IKR62" s="31"/>
      <c r="IKS62" s="31"/>
      <c r="IKT62" s="31"/>
      <c r="IKU62" s="31"/>
      <c r="IKV62" s="31"/>
      <c r="IKW62" s="31"/>
      <c r="IKX62" s="31"/>
      <c r="IKY62" s="31"/>
      <c r="IKZ62" s="31"/>
      <c r="ILA62" s="31"/>
      <c r="ILB62" s="31"/>
      <c r="ILC62" s="31"/>
      <c r="ILD62" s="31"/>
      <c r="ILE62" s="31"/>
      <c r="ILF62" s="31"/>
      <c r="ILG62" s="31"/>
      <c r="ILH62" s="31"/>
      <c r="ILI62" s="31"/>
      <c r="ILJ62" s="31"/>
      <c r="ILK62" s="31"/>
      <c r="ILL62" s="31"/>
      <c r="ILM62" s="31"/>
      <c r="ILN62" s="31"/>
      <c r="ILO62" s="31"/>
      <c r="ILP62" s="31"/>
      <c r="ILQ62" s="31"/>
      <c r="ILR62" s="31"/>
      <c r="ILS62" s="31"/>
      <c r="ILT62" s="31"/>
      <c r="ILU62" s="31"/>
      <c r="ILV62" s="31"/>
      <c r="ILW62" s="31"/>
      <c r="ILX62" s="31"/>
      <c r="ILY62" s="31"/>
      <c r="ILZ62" s="31"/>
      <c r="IMA62" s="31"/>
      <c r="IMB62" s="31"/>
      <c r="IMC62" s="31"/>
      <c r="IMD62" s="31"/>
      <c r="IME62" s="31"/>
      <c r="IMF62" s="31"/>
      <c r="IMG62" s="31"/>
      <c r="IMH62" s="31"/>
      <c r="IMI62" s="31"/>
      <c r="IMJ62" s="31"/>
      <c r="IMK62" s="31"/>
      <c r="IML62" s="31"/>
      <c r="IMM62" s="31"/>
      <c r="IMN62" s="31"/>
      <c r="IMO62" s="31"/>
      <c r="IMP62" s="31"/>
      <c r="IMQ62" s="31"/>
      <c r="IMR62" s="31"/>
      <c r="IMS62" s="31"/>
      <c r="IMT62" s="31"/>
      <c r="IMU62" s="31"/>
      <c r="IMV62" s="31"/>
      <c r="IMW62" s="31"/>
      <c r="IMX62" s="31"/>
      <c r="IMY62" s="31"/>
      <c r="IMZ62" s="31"/>
      <c r="INA62" s="31"/>
      <c r="INB62" s="31"/>
      <c r="INC62" s="31"/>
      <c r="IND62" s="31"/>
      <c r="INE62" s="31"/>
      <c r="INF62" s="31"/>
      <c r="ING62" s="31"/>
      <c r="INH62" s="31"/>
      <c r="INI62" s="31"/>
      <c r="INJ62" s="31"/>
      <c r="INK62" s="31"/>
      <c r="INL62" s="31"/>
      <c r="INM62" s="31"/>
      <c r="INN62" s="31"/>
      <c r="INO62" s="31"/>
      <c r="INP62" s="31"/>
      <c r="INQ62" s="31"/>
      <c r="INR62" s="31"/>
      <c r="INS62" s="31"/>
      <c r="INT62" s="31"/>
      <c r="INU62" s="31"/>
      <c r="INV62" s="31"/>
      <c r="INW62" s="31"/>
      <c r="INX62" s="31"/>
      <c r="INY62" s="31"/>
      <c r="INZ62" s="31"/>
      <c r="IOA62" s="31"/>
      <c r="IOB62" s="31"/>
      <c r="IOC62" s="31"/>
      <c r="IOD62" s="31"/>
      <c r="IOE62" s="31"/>
      <c r="IOF62" s="31"/>
      <c r="IOG62" s="31"/>
      <c r="IOH62" s="31"/>
      <c r="IOI62" s="31"/>
      <c r="IOJ62" s="31"/>
      <c r="IOK62" s="31"/>
      <c r="IOL62" s="31"/>
      <c r="IOM62" s="31"/>
      <c r="ION62" s="31"/>
      <c r="IOO62" s="31"/>
      <c r="IOP62" s="31"/>
      <c r="IOQ62" s="31"/>
      <c r="IOR62" s="31"/>
      <c r="IOS62" s="31"/>
      <c r="IOT62" s="31"/>
      <c r="IOU62" s="31"/>
      <c r="IOV62" s="31"/>
      <c r="IOW62" s="31"/>
      <c r="IOX62" s="31"/>
      <c r="IOY62" s="31"/>
      <c r="IOZ62" s="31"/>
      <c r="IPA62" s="31"/>
      <c r="IPB62" s="31"/>
      <c r="IPC62" s="31"/>
      <c r="IPD62" s="31"/>
      <c r="IPE62" s="31"/>
      <c r="IPF62" s="31"/>
      <c r="IPG62" s="31"/>
      <c r="IPH62" s="31"/>
      <c r="IPI62" s="31"/>
      <c r="IPJ62" s="31"/>
      <c r="IPK62" s="31"/>
      <c r="IPL62" s="31"/>
      <c r="IPM62" s="31"/>
      <c r="IPN62" s="31"/>
      <c r="IPO62" s="31"/>
      <c r="IPP62" s="31"/>
      <c r="IPQ62" s="31"/>
      <c r="IPR62" s="31"/>
      <c r="IPS62" s="31"/>
      <c r="IPT62" s="31"/>
      <c r="IPU62" s="31"/>
      <c r="IPV62" s="31"/>
      <c r="IPW62" s="31"/>
      <c r="IPX62" s="31"/>
      <c r="IPY62" s="31"/>
      <c r="IPZ62" s="31"/>
      <c r="IQA62" s="31"/>
      <c r="IQB62" s="31"/>
      <c r="IQC62" s="31"/>
      <c r="IQD62" s="31"/>
      <c r="IQE62" s="31"/>
      <c r="IQF62" s="31"/>
      <c r="IQG62" s="31"/>
      <c r="IQH62" s="31"/>
      <c r="IQI62" s="31"/>
      <c r="IQJ62" s="31"/>
      <c r="IQK62" s="31"/>
      <c r="IQL62" s="31"/>
      <c r="IQM62" s="31"/>
      <c r="IQN62" s="31"/>
      <c r="IQO62" s="31"/>
      <c r="IQP62" s="31"/>
      <c r="IQQ62" s="31"/>
      <c r="IQR62" s="31"/>
      <c r="IQS62" s="31"/>
      <c r="IQT62" s="31"/>
      <c r="IQU62" s="31"/>
      <c r="IQV62" s="31"/>
      <c r="IQW62" s="31"/>
      <c r="IQX62" s="31"/>
      <c r="IQY62" s="31"/>
      <c r="IQZ62" s="31"/>
      <c r="IRA62" s="31"/>
      <c r="IRB62" s="31"/>
      <c r="IRC62" s="31"/>
      <c r="IRD62" s="31"/>
      <c r="IRE62" s="31"/>
      <c r="IRF62" s="31"/>
      <c r="IRG62" s="31"/>
      <c r="IRH62" s="31"/>
      <c r="IRI62" s="31"/>
      <c r="IRJ62" s="31"/>
      <c r="IRK62" s="31"/>
      <c r="IRL62" s="31"/>
      <c r="IRM62" s="31"/>
      <c r="IRN62" s="31"/>
      <c r="IRO62" s="31"/>
      <c r="IRP62" s="31"/>
      <c r="IRQ62" s="31"/>
      <c r="IRR62" s="31"/>
      <c r="IRS62" s="31"/>
      <c r="IRT62" s="31"/>
      <c r="IRU62" s="31"/>
      <c r="IRV62" s="31"/>
      <c r="IRW62" s="31"/>
      <c r="IRX62" s="31"/>
      <c r="IRY62" s="31"/>
      <c r="IRZ62" s="31"/>
      <c r="ISA62" s="31"/>
      <c r="ISB62" s="31"/>
      <c r="ISC62" s="31"/>
      <c r="ISD62" s="31"/>
      <c r="ISE62" s="31"/>
      <c r="ISF62" s="31"/>
      <c r="ISG62" s="31"/>
      <c r="ISH62" s="31"/>
      <c r="ISI62" s="31"/>
      <c r="ISJ62" s="31"/>
      <c r="ISK62" s="31"/>
      <c r="ISL62" s="31"/>
      <c r="ISM62" s="31"/>
      <c r="ISN62" s="31"/>
      <c r="ISO62" s="31"/>
      <c r="ISP62" s="31"/>
      <c r="ISQ62" s="31"/>
      <c r="ISR62" s="31"/>
      <c r="ISS62" s="31"/>
      <c r="IST62" s="31"/>
      <c r="ISU62" s="31"/>
      <c r="ISV62" s="31"/>
      <c r="ISW62" s="31"/>
      <c r="ISX62" s="31"/>
      <c r="ISY62" s="31"/>
      <c r="ISZ62" s="31"/>
      <c r="ITA62" s="31"/>
      <c r="ITB62" s="31"/>
      <c r="ITC62" s="31"/>
      <c r="ITD62" s="31"/>
      <c r="ITE62" s="31"/>
      <c r="ITF62" s="31"/>
      <c r="ITG62" s="31"/>
      <c r="ITH62" s="31"/>
      <c r="ITI62" s="31"/>
      <c r="ITJ62" s="31"/>
      <c r="ITK62" s="31"/>
      <c r="ITL62" s="31"/>
      <c r="ITM62" s="31"/>
      <c r="ITN62" s="31"/>
      <c r="ITO62" s="31"/>
      <c r="ITP62" s="31"/>
      <c r="ITQ62" s="31"/>
      <c r="ITR62" s="31"/>
      <c r="ITS62" s="31"/>
      <c r="ITT62" s="31"/>
      <c r="ITU62" s="31"/>
      <c r="ITV62" s="31"/>
      <c r="ITW62" s="31"/>
      <c r="ITX62" s="31"/>
      <c r="ITY62" s="31"/>
      <c r="ITZ62" s="31"/>
      <c r="IUA62" s="31"/>
      <c r="IUB62" s="31"/>
      <c r="IUC62" s="31"/>
      <c r="IUD62" s="31"/>
      <c r="IUE62" s="31"/>
      <c r="IUF62" s="31"/>
      <c r="IUG62" s="31"/>
      <c r="IUH62" s="31"/>
      <c r="IUI62" s="31"/>
      <c r="IUJ62" s="31"/>
      <c r="IUK62" s="31"/>
      <c r="IUL62" s="31"/>
      <c r="IUM62" s="31"/>
      <c r="IUN62" s="31"/>
      <c r="IUO62" s="31"/>
      <c r="IUP62" s="31"/>
      <c r="IUQ62" s="31"/>
      <c r="IUR62" s="31"/>
      <c r="IUS62" s="31"/>
      <c r="IUT62" s="31"/>
      <c r="IUU62" s="31"/>
      <c r="IUV62" s="31"/>
      <c r="IUW62" s="31"/>
      <c r="IUX62" s="31"/>
      <c r="IUY62" s="31"/>
      <c r="IUZ62" s="31"/>
      <c r="IVA62" s="31"/>
      <c r="IVB62" s="31"/>
      <c r="IVC62" s="31"/>
      <c r="IVD62" s="31"/>
      <c r="IVE62" s="31"/>
      <c r="IVF62" s="31"/>
      <c r="IVG62" s="31"/>
      <c r="IVH62" s="31"/>
      <c r="IVI62" s="31"/>
      <c r="IVJ62" s="31"/>
      <c r="IVK62" s="31"/>
      <c r="IVL62" s="31"/>
      <c r="IVM62" s="31"/>
      <c r="IVN62" s="31"/>
      <c r="IVO62" s="31"/>
      <c r="IVP62" s="31"/>
      <c r="IVQ62" s="31"/>
      <c r="IVR62" s="31"/>
      <c r="IVS62" s="31"/>
      <c r="IVT62" s="31"/>
      <c r="IVU62" s="31"/>
      <c r="IVV62" s="31"/>
      <c r="IVW62" s="31"/>
      <c r="IVX62" s="31"/>
      <c r="IVY62" s="31"/>
      <c r="IVZ62" s="31"/>
      <c r="IWA62" s="31"/>
      <c r="IWB62" s="31"/>
      <c r="IWC62" s="31"/>
      <c r="IWD62" s="31"/>
      <c r="IWE62" s="31"/>
      <c r="IWF62" s="31"/>
      <c r="IWG62" s="31"/>
      <c r="IWH62" s="31"/>
      <c r="IWI62" s="31"/>
      <c r="IWJ62" s="31"/>
      <c r="IWK62" s="31"/>
      <c r="IWL62" s="31"/>
      <c r="IWM62" s="31"/>
      <c r="IWN62" s="31"/>
      <c r="IWO62" s="31"/>
      <c r="IWP62" s="31"/>
      <c r="IWQ62" s="31"/>
      <c r="IWR62" s="31"/>
      <c r="IWS62" s="31"/>
      <c r="IWT62" s="31"/>
      <c r="IWU62" s="31"/>
      <c r="IWV62" s="31"/>
      <c r="IWW62" s="31"/>
      <c r="IWX62" s="31"/>
      <c r="IWY62" s="31"/>
      <c r="IWZ62" s="31"/>
      <c r="IXA62" s="31"/>
      <c r="IXB62" s="31"/>
      <c r="IXC62" s="31"/>
      <c r="IXD62" s="31"/>
      <c r="IXE62" s="31"/>
      <c r="IXF62" s="31"/>
      <c r="IXG62" s="31"/>
      <c r="IXH62" s="31"/>
      <c r="IXI62" s="31"/>
      <c r="IXJ62" s="31"/>
      <c r="IXK62" s="31"/>
      <c r="IXL62" s="31"/>
      <c r="IXM62" s="31"/>
      <c r="IXN62" s="31"/>
      <c r="IXO62" s="31"/>
      <c r="IXP62" s="31"/>
      <c r="IXQ62" s="31"/>
      <c r="IXR62" s="31"/>
      <c r="IXS62" s="31"/>
      <c r="IXT62" s="31"/>
      <c r="IXU62" s="31"/>
      <c r="IXV62" s="31"/>
      <c r="IXW62" s="31"/>
      <c r="IXX62" s="31"/>
      <c r="IXY62" s="31"/>
      <c r="IXZ62" s="31"/>
      <c r="IYA62" s="31"/>
      <c r="IYB62" s="31"/>
      <c r="IYC62" s="31"/>
      <c r="IYD62" s="31"/>
      <c r="IYE62" s="31"/>
      <c r="IYF62" s="31"/>
      <c r="IYG62" s="31"/>
      <c r="IYH62" s="31"/>
      <c r="IYI62" s="31"/>
      <c r="IYJ62" s="31"/>
      <c r="IYK62" s="31"/>
      <c r="IYL62" s="31"/>
      <c r="IYM62" s="31"/>
      <c r="IYN62" s="31"/>
      <c r="IYO62" s="31"/>
      <c r="IYP62" s="31"/>
      <c r="IYQ62" s="31"/>
      <c r="IYR62" s="31"/>
      <c r="IYS62" s="31"/>
      <c r="IYT62" s="31"/>
      <c r="IYU62" s="31"/>
      <c r="IYV62" s="31"/>
      <c r="IYW62" s="31"/>
      <c r="IYX62" s="31"/>
      <c r="IYY62" s="31"/>
      <c r="IYZ62" s="31"/>
      <c r="IZA62" s="31"/>
      <c r="IZB62" s="31"/>
      <c r="IZC62" s="31"/>
      <c r="IZD62" s="31"/>
      <c r="IZE62" s="31"/>
      <c r="IZF62" s="31"/>
      <c r="IZG62" s="31"/>
      <c r="IZH62" s="31"/>
      <c r="IZI62" s="31"/>
      <c r="IZJ62" s="31"/>
      <c r="IZK62" s="31"/>
      <c r="IZL62" s="31"/>
      <c r="IZM62" s="31"/>
      <c r="IZN62" s="31"/>
      <c r="IZO62" s="31"/>
      <c r="IZP62" s="31"/>
      <c r="IZQ62" s="31"/>
      <c r="IZR62" s="31"/>
      <c r="IZS62" s="31"/>
      <c r="IZT62" s="31"/>
      <c r="IZU62" s="31"/>
      <c r="IZV62" s="31"/>
      <c r="IZW62" s="31"/>
      <c r="IZX62" s="31"/>
      <c r="IZY62" s="31"/>
      <c r="IZZ62" s="31"/>
      <c r="JAA62" s="31"/>
      <c r="JAB62" s="31"/>
      <c r="JAC62" s="31"/>
      <c r="JAD62" s="31"/>
      <c r="JAE62" s="31"/>
      <c r="JAF62" s="31"/>
      <c r="JAG62" s="31"/>
      <c r="JAH62" s="31"/>
      <c r="JAI62" s="31"/>
      <c r="JAJ62" s="31"/>
      <c r="JAK62" s="31"/>
      <c r="JAL62" s="31"/>
      <c r="JAM62" s="31"/>
      <c r="JAN62" s="31"/>
      <c r="JAO62" s="31"/>
      <c r="JAP62" s="31"/>
      <c r="JAQ62" s="31"/>
      <c r="JAR62" s="31"/>
      <c r="JAS62" s="31"/>
      <c r="JAT62" s="31"/>
      <c r="JAU62" s="31"/>
      <c r="JAV62" s="31"/>
      <c r="JAW62" s="31"/>
      <c r="JAX62" s="31"/>
      <c r="JAY62" s="31"/>
      <c r="JAZ62" s="31"/>
      <c r="JBA62" s="31"/>
      <c r="JBB62" s="31"/>
      <c r="JBC62" s="31"/>
      <c r="JBD62" s="31"/>
      <c r="JBE62" s="31"/>
      <c r="JBF62" s="31"/>
      <c r="JBG62" s="31"/>
      <c r="JBH62" s="31"/>
      <c r="JBI62" s="31"/>
      <c r="JBJ62" s="31"/>
      <c r="JBK62" s="31"/>
      <c r="JBL62" s="31"/>
      <c r="JBM62" s="31"/>
      <c r="JBN62" s="31"/>
      <c r="JBO62" s="31"/>
      <c r="JBP62" s="31"/>
      <c r="JBQ62" s="31"/>
      <c r="JBR62" s="31"/>
      <c r="JBS62" s="31"/>
      <c r="JBT62" s="31"/>
      <c r="JBU62" s="31"/>
      <c r="JBV62" s="31"/>
      <c r="JBW62" s="31"/>
      <c r="JBX62" s="31"/>
      <c r="JBY62" s="31"/>
      <c r="JBZ62" s="31"/>
      <c r="JCA62" s="31"/>
      <c r="JCB62" s="31"/>
      <c r="JCC62" s="31"/>
      <c r="JCD62" s="31"/>
      <c r="JCE62" s="31"/>
      <c r="JCF62" s="31"/>
      <c r="JCG62" s="31"/>
      <c r="JCH62" s="31"/>
      <c r="JCI62" s="31"/>
      <c r="JCJ62" s="31"/>
      <c r="JCK62" s="31"/>
      <c r="JCL62" s="31"/>
      <c r="JCM62" s="31"/>
      <c r="JCN62" s="31"/>
      <c r="JCO62" s="31"/>
      <c r="JCP62" s="31"/>
      <c r="JCQ62" s="31"/>
      <c r="JCR62" s="31"/>
      <c r="JCS62" s="31"/>
      <c r="JCT62" s="31"/>
      <c r="JCU62" s="31"/>
      <c r="JCV62" s="31"/>
      <c r="JCW62" s="31"/>
      <c r="JCX62" s="31"/>
      <c r="JCY62" s="31"/>
      <c r="JCZ62" s="31"/>
      <c r="JDA62" s="31"/>
      <c r="JDB62" s="31"/>
      <c r="JDC62" s="31"/>
      <c r="JDD62" s="31"/>
      <c r="JDE62" s="31"/>
      <c r="JDF62" s="31"/>
      <c r="JDG62" s="31"/>
      <c r="JDH62" s="31"/>
      <c r="JDI62" s="31"/>
      <c r="JDJ62" s="31"/>
      <c r="JDK62" s="31"/>
      <c r="JDL62" s="31"/>
      <c r="JDM62" s="31"/>
      <c r="JDN62" s="31"/>
      <c r="JDO62" s="31"/>
      <c r="JDP62" s="31"/>
      <c r="JDQ62" s="31"/>
      <c r="JDR62" s="31"/>
      <c r="JDS62" s="31"/>
      <c r="JDT62" s="31"/>
      <c r="JDU62" s="31"/>
      <c r="JDV62" s="31"/>
      <c r="JDW62" s="31"/>
      <c r="JDX62" s="31"/>
      <c r="JDY62" s="31"/>
      <c r="JDZ62" s="31"/>
      <c r="JEA62" s="31"/>
      <c r="JEB62" s="31"/>
      <c r="JEC62" s="31"/>
      <c r="JED62" s="31"/>
      <c r="JEE62" s="31"/>
      <c r="JEF62" s="31"/>
      <c r="JEG62" s="31"/>
      <c r="JEH62" s="31"/>
      <c r="JEI62" s="31"/>
      <c r="JEJ62" s="31"/>
      <c r="JEK62" s="31"/>
      <c r="JEL62" s="31"/>
      <c r="JEM62" s="31"/>
      <c r="JEN62" s="31"/>
      <c r="JEO62" s="31"/>
      <c r="JEP62" s="31"/>
      <c r="JEQ62" s="31"/>
      <c r="JER62" s="31"/>
      <c r="JES62" s="31"/>
      <c r="JET62" s="31"/>
      <c r="JEU62" s="31"/>
      <c r="JEV62" s="31"/>
      <c r="JEW62" s="31"/>
      <c r="JEX62" s="31"/>
      <c r="JEY62" s="31"/>
      <c r="JEZ62" s="31"/>
      <c r="JFA62" s="31"/>
      <c r="JFB62" s="31"/>
      <c r="JFC62" s="31"/>
      <c r="JFD62" s="31"/>
      <c r="JFE62" s="31"/>
      <c r="JFF62" s="31"/>
      <c r="JFG62" s="31"/>
      <c r="JFH62" s="31"/>
      <c r="JFI62" s="31"/>
      <c r="JFJ62" s="31"/>
      <c r="JFK62" s="31"/>
      <c r="JFL62" s="31"/>
      <c r="JFM62" s="31"/>
      <c r="JFN62" s="31"/>
      <c r="JFO62" s="31"/>
      <c r="JFP62" s="31"/>
      <c r="JFQ62" s="31"/>
      <c r="JFR62" s="31"/>
      <c r="JFS62" s="31"/>
      <c r="JFT62" s="31"/>
      <c r="JFU62" s="31"/>
      <c r="JFV62" s="31"/>
      <c r="JFW62" s="31"/>
      <c r="JFX62" s="31"/>
      <c r="JFY62" s="31"/>
      <c r="JFZ62" s="31"/>
      <c r="JGA62" s="31"/>
      <c r="JGB62" s="31"/>
      <c r="JGC62" s="31"/>
      <c r="JGD62" s="31"/>
      <c r="JGE62" s="31"/>
      <c r="JGF62" s="31"/>
      <c r="JGG62" s="31"/>
      <c r="JGH62" s="31"/>
      <c r="JGI62" s="31"/>
      <c r="JGJ62" s="31"/>
      <c r="JGK62" s="31"/>
      <c r="JGL62" s="31"/>
      <c r="JGM62" s="31"/>
      <c r="JGN62" s="31"/>
      <c r="JGO62" s="31"/>
      <c r="JGP62" s="31"/>
      <c r="JGQ62" s="31"/>
      <c r="JGR62" s="31"/>
      <c r="JGS62" s="31"/>
      <c r="JGT62" s="31"/>
      <c r="JGU62" s="31"/>
      <c r="JGV62" s="31"/>
      <c r="JGW62" s="31"/>
      <c r="JGX62" s="31"/>
      <c r="JGY62" s="31"/>
      <c r="JGZ62" s="31"/>
      <c r="JHA62" s="31"/>
      <c r="JHB62" s="31"/>
      <c r="JHC62" s="31"/>
      <c r="JHD62" s="31"/>
      <c r="JHE62" s="31"/>
      <c r="JHF62" s="31"/>
      <c r="JHG62" s="31"/>
      <c r="JHH62" s="31"/>
      <c r="JHI62" s="31"/>
      <c r="JHJ62" s="31"/>
      <c r="JHK62" s="31"/>
      <c r="JHL62" s="31"/>
      <c r="JHM62" s="31"/>
      <c r="JHN62" s="31"/>
      <c r="JHO62" s="31"/>
      <c r="JHP62" s="31"/>
      <c r="JHQ62" s="31"/>
      <c r="JHR62" s="31"/>
      <c r="JHS62" s="31"/>
      <c r="JHT62" s="31"/>
      <c r="JHU62" s="31"/>
      <c r="JHV62" s="31"/>
      <c r="JHW62" s="31"/>
      <c r="JHX62" s="31"/>
      <c r="JHY62" s="31"/>
      <c r="JHZ62" s="31"/>
      <c r="JIA62" s="31"/>
      <c r="JIB62" s="31"/>
      <c r="JIC62" s="31"/>
      <c r="JID62" s="31"/>
      <c r="JIE62" s="31"/>
      <c r="JIF62" s="31"/>
      <c r="JIG62" s="31"/>
      <c r="JIH62" s="31"/>
      <c r="JII62" s="31"/>
      <c r="JIJ62" s="31"/>
      <c r="JIK62" s="31"/>
      <c r="JIL62" s="31"/>
      <c r="JIM62" s="31"/>
      <c r="JIN62" s="31"/>
      <c r="JIO62" s="31"/>
      <c r="JIP62" s="31"/>
      <c r="JIQ62" s="31"/>
      <c r="JIR62" s="31"/>
      <c r="JIS62" s="31"/>
      <c r="JIT62" s="31"/>
      <c r="JIU62" s="31"/>
      <c r="JIV62" s="31"/>
      <c r="JIW62" s="31"/>
      <c r="JIX62" s="31"/>
      <c r="JIY62" s="31"/>
      <c r="JIZ62" s="31"/>
      <c r="JJA62" s="31"/>
      <c r="JJB62" s="31"/>
      <c r="JJC62" s="31"/>
      <c r="JJD62" s="31"/>
      <c r="JJE62" s="31"/>
      <c r="JJF62" s="31"/>
      <c r="JJG62" s="31"/>
      <c r="JJH62" s="31"/>
      <c r="JJI62" s="31"/>
      <c r="JJJ62" s="31"/>
      <c r="JJK62" s="31"/>
      <c r="JJL62" s="31"/>
      <c r="JJM62" s="31"/>
      <c r="JJN62" s="31"/>
      <c r="JJO62" s="31"/>
      <c r="JJP62" s="31"/>
      <c r="JJQ62" s="31"/>
      <c r="JJR62" s="31"/>
      <c r="JJS62" s="31"/>
      <c r="JJT62" s="31"/>
      <c r="JJU62" s="31"/>
      <c r="JJV62" s="31"/>
      <c r="JJW62" s="31"/>
      <c r="JJX62" s="31"/>
      <c r="JJY62" s="31"/>
      <c r="JJZ62" s="31"/>
      <c r="JKA62" s="31"/>
      <c r="JKB62" s="31"/>
      <c r="JKC62" s="31"/>
      <c r="JKD62" s="31"/>
      <c r="JKE62" s="31"/>
      <c r="JKF62" s="31"/>
      <c r="JKG62" s="31"/>
      <c r="JKH62" s="31"/>
      <c r="JKI62" s="31"/>
      <c r="JKJ62" s="31"/>
      <c r="JKK62" s="31"/>
      <c r="JKL62" s="31"/>
      <c r="JKM62" s="31"/>
      <c r="JKN62" s="31"/>
      <c r="JKO62" s="31"/>
      <c r="JKP62" s="31"/>
      <c r="JKQ62" s="31"/>
      <c r="JKR62" s="31"/>
      <c r="JKS62" s="31"/>
      <c r="JKT62" s="31"/>
      <c r="JKU62" s="31"/>
      <c r="JKV62" s="31"/>
      <c r="JKW62" s="31"/>
      <c r="JKX62" s="31"/>
      <c r="JKY62" s="31"/>
      <c r="JKZ62" s="31"/>
      <c r="JLA62" s="31"/>
      <c r="JLB62" s="31"/>
      <c r="JLC62" s="31"/>
      <c r="JLD62" s="31"/>
      <c r="JLE62" s="31"/>
      <c r="JLF62" s="31"/>
      <c r="JLG62" s="31"/>
      <c r="JLH62" s="31"/>
      <c r="JLI62" s="31"/>
      <c r="JLJ62" s="31"/>
      <c r="JLK62" s="31"/>
      <c r="JLL62" s="31"/>
      <c r="JLM62" s="31"/>
      <c r="JLN62" s="31"/>
      <c r="JLO62" s="31"/>
      <c r="JLP62" s="31"/>
      <c r="JLQ62" s="31"/>
      <c r="JLR62" s="31"/>
      <c r="JLS62" s="31"/>
      <c r="JLT62" s="31"/>
      <c r="JLU62" s="31"/>
      <c r="JLV62" s="31"/>
      <c r="JLW62" s="31"/>
      <c r="JLX62" s="31"/>
      <c r="JLY62" s="31"/>
      <c r="JLZ62" s="31"/>
      <c r="JMA62" s="31"/>
      <c r="JMB62" s="31"/>
      <c r="JMC62" s="31"/>
      <c r="JMD62" s="31"/>
      <c r="JME62" s="31"/>
      <c r="JMF62" s="31"/>
      <c r="JMG62" s="31"/>
      <c r="JMH62" s="31"/>
      <c r="JMI62" s="31"/>
      <c r="JMJ62" s="31"/>
      <c r="JMK62" s="31"/>
      <c r="JML62" s="31"/>
      <c r="JMM62" s="31"/>
      <c r="JMN62" s="31"/>
      <c r="JMO62" s="31"/>
      <c r="JMP62" s="31"/>
      <c r="JMQ62" s="31"/>
      <c r="JMR62" s="31"/>
      <c r="JMS62" s="31"/>
      <c r="JMT62" s="31"/>
      <c r="JMU62" s="31"/>
      <c r="JMV62" s="31"/>
      <c r="JMW62" s="31"/>
      <c r="JMX62" s="31"/>
      <c r="JMY62" s="31"/>
      <c r="JMZ62" s="31"/>
      <c r="JNA62" s="31"/>
      <c r="JNB62" s="31"/>
      <c r="JNC62" s="31"/>
      <c r="JND62" s="31"/>
      <c r="JNE62" s="31"/>
      <c r="JNF62" s="31"/>
      <c r="JNG62" s="31"/>
      <c r="JNH62" s="31"/>
      <c r="JNI62" s="31"/>
      <c r="JNJ62" s="31"/>
      <c r="JNK62" s="31"/>
      <c r="JNL62" s="31"/>
      <c r="JNM62" s="31"/>
      <c r="JNN62" s="31"/>
      <c r="JNO62" s="31"/>
      <c r="JNP62" s="31"/>
      <c r="JNQ62" s="31"/>
      <c r="JNR62" s="31"/>
      <c r="JNS62" s="31"/>
      <c r="JNT62" s="31"/>
      <c r="JNU62" s="31"/>
      <c r="JNV62" s="31"/>
      <c r="JNW62" s="31"/>
      <c r="JNX62" s="31"/>
      <c r="JNY62" s="31"/>
      <c r="JNZ62" s="31"/>
      <c r="JOA62" s="31"/>
      <c r="JOB62" s="31"/>
      <c r="JOC62" s="31"/>
      <c r="JOD62" s="31"/>
      <c r="JOE62" s="31"/>
      <c r="JOF62" s="31"/>
      <c r="JOG62" s="31"/>
      <c r="JOH62" s="31"/>
      <c r="JOI62" s="31"/>
      <c r="JOJ62" s="31"/>
      <c r="JOK62" s="31"/>
      <c r="JOL62" s="31"/>
      <c r="JOM62" s="31"/>
      <c r="JON62" s="31"/>
      <c r="JOO62" s="31"/>
      <c r="JOP62" s="31"/>
      <c r="JOQ62" s="31"/>
      <c r="JOR62" s="31"/>
      <c r="JOS62" s="31"/>
      <c r="JOT62" s="31"/>
      <c r="JOU62" s="31"/>
      <c r="JOV62" s="31"/>
      <c r="JOW62" s="31"/>
      <c r="JOX62" s="31"/>
      <c r="JOY62" s="31"/>
      <c r="JOZ62" s="31"/>
      <c r="JPA62" s="31"/>
      <c r="JPB62" s="31"/>
      <c r="JPC62" s="31"/>
      <c r="JPD62" s="31"/>
      <c r="JPE62" s="31"/>
      <c r="JPF62" s="31"/>
      <c r="JPG62" s="31"/>
      <c r="JPH62" s="31"/>
      <c r="JPI62" s="31"/>
      <c r="JPJ62" s="31"/>
      <c r="JPK62" s="31"/>
      <c r="JPL62" s="31"/>
      <c r="JPM62" s="31"/>
      <c r="JPN62" s="31"/>
      <c r="JPO62" s="31"/>
      <c r="JPP62" s="31"/>
      <c r="JPQ62" s="31"/>
      <c r="JPR62" s="31"/>
      <c r="JPS62" s="31"/>
      <c r="JPT62" s="31"/>
      <c r="JPU62" s="31"/>
      <c r="JPV62" s="31"/>
      <c r="JPW62" s="31"/>
      <c r="JPX62" s="31"/>
      <c r="JPY62" s="31"/>
      <c r="JPZ62" s="31"/>
      <c r="JQA62" s="31"/>
      <c r="JQB62" s="31"/>
      <c r="JQC62" s="31"/>
      <c r="JQD62" s="31"/>
      <c r="JQE62" s="31"/>
      <c r="JQF62" s="31"/>
      <c r="JQG62" s="31"/>
      <c r="JQH62" s="31"/>
      <c r="JQI62" s="31"/>
      <c r="JQJ62" s="31"/>
      <c r="JQK62" s="31"/>
      <c r="JQL62" s="31"/>
      <c r="JQM62" s="31"/>
      <c r="JQN62" s="31"/>
      <c r="JQO62" s="31"/>
      <c r="JQP62" s="31"/>
      <c r="JQQ62" s="31"/>
      <c r="JQR62" s="31"/>
      <c r="JQS62" s="31"/>
      <c r="JQT62" s="31"/>
      <c r="JQU62" s="31"/>
      <c r="JQV62" s="31"/>
      <c r="JQW62" s="31"/>
      <c r="JQX62" s="31"/>
      <c r="JQY62" s="31"/>
      <c r="JQZ62" s="31"/>
      <c r="JRA62" s="31"/>
      <c r="JRB62" s="31"/>
      <c r="JRC62" s="31"/>
      <c r="JRD62" s="31"/>
      <c r="JRE62" s="31"/>
      <c r="JRF62" s="31"/>
      <c r="JRG62" s="31"/>
      <c r="JRH62" s="31"/>
      <c r="JRI62" s="31"/>
      <c r="JRJ62" s="31"/>
      <c r="JRK62" s="31"/>
      <c r="JRL62" s="31"/>
      <c r="JRM62" s="31"/>
      <c r="JRN62" s="31"/>
      <c r="JRO62" s="31"/>
      <c r="JRP62" s="31"/>
      <c r="JRQ62" s="31"/>
      <c r="JRR62" s="31"/>
      <c r="JRS62" s="31"/>
      <c r="JRT62" s="31"/>
      <c r="JRU62" s="31"/>
      <c r="JRV62" s="31"/>
      <c r="JRW62" s="31"/>
      <c r="JRX62" s="31"/>
      <c r="JRY62" s="31"/>
      <c r="JRZ62" s="31"/>
      <c r="JSA62" s="31"/>
      <c r="JSB62" s="31"/>
      <c r="JSC62" s="31"/>
      <c r="JSD62" s="31"/>
      <c r="JSE62" s="31"/>
      <c r="JSF62" s="31"/>
      <c r="JSG62" s="31"/>
      <c r="JSH62" s="31"/>
      <c r="JSI62" s="31"/>
      <c r="JSJ62" s="31"/>
      <c r="JSK62" s="31"/>
      <c r="JSL62" s="31"/>
      <c r="JSM62" s="31"/>
      <c r="JSN62" s="31"/>
      <c r="JSO62" s="31"/>
      <c r="JSP62" s="31"/>
      <c r="JSQ62" s="31"/>
      <c r="JSR62" s="31"/>
      <c r="JSS62" s="31"/>
      <c r="JST62" s="31"/>
      <c r="JSU62" s="31"/>
      <c r="JSV62" s="31"/>
      <c r="JSW62" s="31"/>
      <c r="JSX62" s="31"/>
      <c r="JSY62" s="31"/>
      <c r="JSZ62" s="31"/>
      <c r="JTA62" s="31"/>
      <c r="JTB62" s="31"/>
      <c r="JTC62" s="31"/>
      <c r="JTD62" s="31"/>
      <c r="JTE62" s="31"/>
      <c r="JTF62" s="31"/>
      <c r="JTG62" s="31"/>
      <c r="JTH62" s="31"/>
      <c r="JTI62" s="31"/>
      <c r="JTJ62" s="31"/>
      <c r="JTK62" s="31"/>
      <c r="JTL62" s="31"/>
      <c r="JTM62" s="31"/>
      <c r="JTN62" s="31"/>
      <c r="JTO62" s="31"/>
      <c r="JTP62" s="31"/>
      <c r="JTQ62" s="31"/>
      <c r="JTR62" s="31"/>
      <c r="JTS62" s="31"/>
      <c r="JTT62" s="31"/>
      <c r="JTU62" s="31"/>
      <c r="JTV62" s="31"/>
      <c r="JTW62" s="31"/>
      <c r="JTX62" s="31"/>
      <c r="JTY62" s="31"/>
      <c r="JTZ62" s="31"/>
      <c r="JUA62" s="31"/>
      <c r="JUB62" s="31"/>
      <c r="JUC62" s="31"/>
      <c r="JUD62" s="31"/>
      <c r="JUE62" s="31"/>
      <c r="JUF62" s="31"/>
      <c r="JUG62" s="31"/>
      <c r="JUH62" s="31"/>
      <c r="JUI62" s="31"/>
      <c r="JUJ62" s="31"/>
      <c r="JUK62" s="31"/>
      <c r="JUL62" s="31"/>
      <c r="JUM62" s="31"/>
      <c r="JUN62" s="31"/>
      <c r="JUO62" s="31"/>
      <c r="JUP62" s="31"/>
      <c r="JUQ62" s="31"/>
      <c r="JUR62" s="31"/>
      <c r="JUS62" s="31"/>
      <c r="JUT62" s="31"/>
      <c r="JUU62" s="31"/>
      <c r="JUV62" s="31"/>
      <c r="JUW62" s="31"/>
      <c r="JUX62" s="31"/>
      <c r="JUY62" s="31"/>
      <c r="JUZ62" s="31"/>
      <c r="JVA62" s="31"/>
      <c r="JVB62" s="31"/>
      <c r="JVC62" s="31"/>
      <c r="JVD62" s="31"/>
      <c r="JVE62" s="31"/>
      <c r="JVF62" s="31"/>
      <c r="JVG62" s="31"/>
      <c r="JVH62" s="31"/>
      <c r="JVI62" s="31"/>
      <c r="JVJ62" s="31"/>
      <c r="JVK62" s="31"/>
      <c r="JVL62" s="31"/>
      <c r="JVM62" s="31"/>
      <c r="JVN62" s="31"/>
      <c r="JVO62" s="31"/>
      <c r="JVP62" s="31"/>
      <c r="JVQ62" s="31"/>
      <c r="JVR62" s="31"/>
      <c r="JVS62" s="31"/>
      <c r="JVT62" s="31"/>
      <c r="JVU62" s="31"/>
      <c r="JVV62" s="31"/>
      <c r="JVW62" s="31"/>
      <c r="JVX62" s="31"/>
      <c r="JVY62" s="31"/>
      <c r="JVZ62" s="31"/>
      <c r="JWA62" s="31"/>
      <c r="JWB62" s="31"/>
      <c r="JWC62" s="31"/>
      <c r="JWD62" s="31"/>
      <c r="JWE62" s="31"/>
      <c r="JWF62" s="31"/>
      <c r="JWG62" s="31"/>
      <c r="JWH62" s="31"/>
      <c r="JWI62" s="31"/>
      <c r="JWJ62" s="31"/>
      <c r="JWK62" s="31"/>
      <c r="JWL62" s="31"/>
      <c r="JWM62" s="31"/>
      <c r="JWN62" s="31"/>
      <c r="JWO62" s="31"/>
      <c r="JWP62" s="31"/>
      <c r="JWQ62" s="31"/>
      <c r="JWR62" s="31"/>
      <c r="JWS62" s="31"/>
      <c r="JWT62" s="31"/>
      <c r="JWU62" s="31"/>
      <c r="JWV62" s="31"/>
      <c r="JWW62" s="31"/>
      <c r="JWX62" s="31"/>
      <c r="JWY62" s="31"/>
      <c r="JWZ62" s="31"/>
      <c r="JXA62" s="31"/>
      <c r="JXB62" s="31"/>
      <c r="JXC62" s="31"/>
      <c r="JXD62" s="31"/>
      <c r="JXE62" s="31"/>
      <c r="JXF62" s="31"/>
      <c r="JXG62" s="31"/>
      <c r="JXH62" s="31"/>
      <c r="JXI62" s="31"/>
      <c r="JXJ62" s="31"/>
      <c r="JXK62" s="31"/>
      <c r="JXL62" s="31"/>
      <c r="JXM62" s="31"/>
      <c r="JXN62" s="31"/>
      <c r="JXO62" s="31"/>
      <c r="JXP62" s="31"/>
      <c r="JXQ62" s="31"/>
      <c r="JXR62" s="31"/>
      <c r="JXS62" s="31"/>
      <c r="JXT62" s="31"/>
      <c r="JXU62" s="31"/>
      <c r="JXV62" s="31"/>
      <c r="JXW62" s="31"/>
      <c r="JXX62" s="31"/>
      <c r="JXY62" s="31"/>
      <c r="JXZ62" s="31"/>
      <c r="JYA62" s="31"/>
      <c r="JYB62" s="31"/>
      <c r="JYC62" s="31"/>
      <c r="JYD62" s="31"/>
      <c r="JYE62" s="31"/>
      <c r="JYF62" s="31"/>
      <c r="JYG62" s="31"/>
      <c r="JYH62" s="31"/>
      <c r="JYI62" s="31"/>
      <c r="JYJ62" s="31"/>
      <c r="JYK62" s="31"/>
      <c r="JYL62" s="31"/>
      <c r="JYM62" s="31"/>
      <c r="JYN62" s="31"/>
      <c r="JYO62" s="31"/>
      <c r="JYP62" s="31"/>
      <c r="JYQ62" s="31"/>
      <c r="JYR62" s="31"/>
      <c r="JYS62" s="31"/>
      <c r="JYT62" s="31"/>
      <c r="JYU62" s="31"/>
      <c r="JYV62" s="31"/>
      <c r="JYW62" s="31"/>
      <c r="JYX62" s="31"/>
      <c r="JYY62" s="31"/>
      <c r="JYZ62" s="31"/>
      <c r="JZA62" s="31"/>
      <c r="JZB62" s="31"/>
      <c r="JZC62" s="31"/>
      <c r="JZD62" s="31"/>
      <c r="JZE62" s="31"/>
      <c r="JZF62" s="31"/>
      <c r="JZG62" s="31"/>
      <c r="JZH62" s="31"/>
      <c r="JZI62" s="31"/>
      <c r="JZJ62" s="31"/>
      <c r="JZK62" s="31"/>
      <c r="JZL62" s="31"/>
      <c r="JZM62" s="31"/>
      <c r="JZN62" s="31"/>
      <c r="JZO62" s="31"/>
      <c r="JZP62" s="31"/>
      <c r="JZQ62" s="31"/>
      <c r="JZR62" s="31"/>
      <c r="JZS62" s="31"/>
      <c r="JZT62" s="31"/>
      <c r="JZU62" s="31"/>
      <c r="JZV62" s="31"/>
      <c r="JZW62" s="31"/>
      <c r="JZX62" s="31"/>
      <c r="JZY62" s="31"/>
      <c r="JZZ62" s="31"/>
      <c r="KAA62" s="31"/>
      <c r="KAB62" s="31"/>
      <c r="KAC62" s="31"/>
      <c r="KAD62" s="31"/>
      <c r="KAE62" s="31"/>
      <c r="KAF62" s="31"/>
      <c r="KAG62" s="31"/>
      <c r="KAH62" s="31"/>
      <c r="KAI62" s="31"/>
      <c r="KAJ62" s="31"/>
      <c r="KAK62" s="31"/>
      <c r="KAL62" s="31"/>
      <c r="KAM62" s="31"/>
      <c r="KAN62" s="31"/>
      <c r="KAO62" s="31"/>
      <c r="KAP62" s="31"/>
      <c r="KAQ62" s="31"/>
      <c r="KAR62" s="31"/>
      <c r="KAS62" s="31"/>
      <c r="KAT62" s="31"/>
      <c r="KAU62" s="31"/>
      <c r="KAV62" s="31"/>
      <c r="KAW62" s="31"/>
      <c r="KAX62" s="31"/>
      <c r="KAY62" s="31"/>
      <c r="KAZ62" s="31"/>
      <c r="KBA62" s="31"/>
      <c r="KBB62" s="31"/>
      <c r="KBC62" s="31"/>
      <c r="KBD62" s="31"/>
      <c r="KBE62" s="31"/>
      <c r="KBF62" s="31"/>
      <c r="KBG62" s="31"/>
      <c r="KBH62" s="31"/>
      <c r="KBI62" s="31"/>
      <c r="KBJ62" s="31"/>
      <c r="KBK62" s="31"/>
      <c r="KBL62" s="31"/>
      <c r="KBM62" s="31"/>
      <c r="KBN62" s="31"/>
      <c r="KBO62" s="31"/>
      <c r="KBP62" s="31"/>
      <c r="KBQ62" s="31"/>
      <c r="KBR62" s="31"/>
      <c r="KBS62" s="31"/>
      <c r="KBT62" s="31"/>
      <c r="KBU62" s="31"/>
      <c r="KBV62" s="31"/>
      <c r="KBW62" s="31"/>
      <c r="KBX62" s="31"/>
      <c r="KBY62" s="31"/>
      <c r="KBZ62" s="31"/>
      <c r="KCA62" s="31"/>
      <c r="KCB62" s="31"/>
      <c r="KCC62" s="31"/>
      <c r="KCD62" s="31"/>
      <c r="KCE62" s="31"/>
      <c r="KCF62" s="31"/>
      <c r="KCG62" s="31"/>
      <c r="KCH62" s="31"/>
      <c r="KCI62" s="31"/>
      <c r="KCJ62" s="31"/>
      <c r="KCK62" s="31"/>
      <c r="KCL62" s="31"/>
      <c r="KCM62" s="31"/>
      <c r="KCN62" s="31"/>
      <c r="KCO62" s="31"/>
      <c r="KCP62" s="31"/>
      <c r="KCQ62" s="31"/>
      <c r="KCR62" s="31"/>
      <c r="KCS62" s="31"/>
      <c r="KCT62" s="31"/>
      <c r="KCU62" s="31"/>
      <c r="KCV62" s="31"/>
      <c r="KCW62" s="31"/>
      <c r="KCX62" s="31"/>
      <c r="KCY62" s="31"/>
      <c r="KCZ62" s="31"/>
      <c r="KDA62" s="31"/>
      <c r="KDB62" s="31"/>
      <c r="KDC62" s="31"/>
      <c r="KDD62" s="31"/>
      <c r="KDE62" s="31"/>
      <c r="KDF62" s="31"/>
      <c r="KDG62" s="31"/>
      <c r="KDH62" s="31"/>
      <c r="KDI62" s="31"/>
      <c r="KDJ62" s="31"/>
      <c r="KDK62" s="31"/>
      <c r="KDL62" s="31"/>
      <c r="KDM62" s="31"/>
      <c r="KDN62" s="31"/>
      <c r="KDO62" s="31"/>
      <c r="KDP62" s="31"/>
      <c r="KDQ62" s="31"/>
      <c r="KDR62" s="31"/>
      <c r="KDS62" s="31"/>
      <c r="KDT62" s="31"/>
      <c r="KDU62" s="31"/>
      <c r="KDV62" s="31"/>
      <c r="KDW62" s="31"/>
      <c r="KDX62" s="31"/>
      <c r="KDY62" s="31"/>
      <c r="KDZ62" s="31"/>
      <c r="KEA62" s="31"/>
      <c r="KEB62" s="31"/>
      <c r="KEC62" s="31"/>
      <c r="KED62" s="31"/>
      <c r="KEE62" s="31"/>
      <c r="KEF62" s="31"/>
      <c r="KEG62" s="31"/>
      <c r="KEH62" s="31"/>
      <c r="KEI62" s="31"/>
      <c r="KEJ62" s="31"/>
      <c r="KEK62" s="31"/>
      <c r="KEL62" s="31"/>
      <c r="KEM62" s="31"/>
      <c r="KEN62" s="31"/>
      <c r="KEO62" s="31"/>
      <c r="KEP62" s="31"/>
      <c r="KEQ62" s="31"/>
      <c r="KER62" s="31"/>
      <c r="KES62" s="31"/>
      <c r="KET62" s="31"/>
      <c r="KEU62" s="31"/>
      <c r="KEV62" s="31"/>
      <c r="KEW62" s="31"/>
      <c r="KEX62" s="31"/>
      <c r="KEY62" s="31"/>
      <c r="KEZ62" s="31"/>
      <c r="KFA62" s="31"/>
      <c r="KFB62" s="31"/>
      <c r="KFC62" s="31"/>
      <c r="KFD62" s="31"/>
      <c r="KFE62" s="31"/>
      <c r="KFF62" s="31"/>
      <c r="KFG62" s="31"/>
      <c r="KFH62" s="31"/>
      <c r="KFI62" s="31"/>
      <c r="KFJ62" s="31"/>
      <c r="KFK62" s="31"/>
      <c r="KFL62" s="31"/>
      <c r="KFM62" s="31"/>
      <c r="KFN62" s="31"/>
      <c r="KFO62" s="31"/>
      <c r="KFP62" s="31"/>
      <c r="KFQ62" s="31"/>
      <c r="KFR62" s="31"/>
      <c r="KFS62" s="31"/>
      <c r="KFT62" s="31"/>
      <c r="KFU62" s="31"/>
      <c r="KFV62" s="31"/>
      <c r="KFW62" s="31"/>
      <c r="KFX62" s="31"/>
      <c r="KFY62" s="31"/>
      <c r="KFZ62" s="31"/>
      <c r="KGA62" s="31"/>
      <c r="KGB62" s="31"/>
      <c r="KGC62" s="31"/>
      <c r="KGD62" s="31"/>
      <c r="KGE62" s="31"/>
      <c r="KGF62" s="31"/>
      <c r="KGG62" s="31"/>
      <c r="KGH62" s="31"/>
      <c r="KGI62" s="31"/>
      <c r="KGJ62" s="31"/>
      <c r="KGK62" s="31"/>
      <c r="KGL62" s="31"/>
      <c r="KGM62" s="31"/>
      <c r="KGN62" s="31"/>
      <c r="KGO62" s="31"/>
      <c r="KGP62" s="31"/>
      <c r="KGQ62" s="31"/>
      <c r="KGR62" s="31"/>
      <c r="KGS62" s="31"/>
      <c r="KGT62" s="31"/>
      <c r="KGU62" s="31"/>
      <c r="KGV62" s="31"/>
      <c r="KGW62" s="31"/>
      <c r="KGX62" s="31"/>
      <c r="KGY62" s="31"/>
      <c r="KGZ62" s="31"/>
      <c r="KHA62" s="31"/>
      <c r="KHB62" s="31"/>
      <c r="KHC62" s="31"/>
      <c r="KHD62" s="31"/>
      <c r="KHE62" s="31"/>
      <c r="KHF62" s="31"/>
      <c r="KHG62" s="31"/>
      <c r="KHH62" s="31"/>
      <c r="KHI62" s="31"/>
      <c r="KHJ62" s="31"/>
      <c r="KHK62" s="31"/>
      <c r="KHL62" s="31"/>
      <c r="KHM62" s="31"/>
      <c r="KHN62" s="31"/>
      <c r="KHO62" s="31"/>
      <c r="KHP62" s="31"/>
      <c r="KHQ62" s="31"/>
      <c r="KHR62" s="31"/>
      <c r="KHS62" s="31"/>
      <c r="KHT62" s="31"/>
      <c r="KHU62" s="31"/>
      <c r="KHV62" s="31"/>
      <c r="KHW62" s="31"/>
      <c r="KHX62" s="31"/>
      <c r="KHY62" s="31"/>
      <c r="KHZ62" s="31"/>
      <c r="KIA62" s="31"/>
      <c r="KIB62" s="31"/>
      <c r="KIC62" s="31"/>
      <c r="KID62" s="31"/>
      <c r="KIE62" s="31"/>
      <c r="KIF62" s="31"/>
      <c r="KIG62" s="31"/>
      <c r="KIH62" s="31"/>
      <c r="KII62" s="31"/>
      <c r="KIJ62" s="31"/>
      <c r="KIK62" s="31"/>
      <c r="KIL62" s="31"/>
      <c r="KIM62" s="31"/>
      <c r="KIN62" s="31"/>
      <c r="KIO62" s="31"/>
      <c r="KIP62" s="31"/>
      <c r="KIQ62" s="31"/>
      <c r="KIR62" s="31"/>
      <c r="KIS62" s="31"/>
      <c r="KIT62" s="31"/>
      <c r="KIU62" s="31"/>
      <c r="KIV62" s="31"/>
      <c r="KIW62" s="31"/>
      <c r="KIX62" s="31"/>
      <c r="KIY62" s="31"/>
      <c r="KIZ62" s="31"/>
      <c r="KJA62" s="31"/>
      <c r="KJB62" s="31"/>
      <c r="KJC62" s="31"/>
      <c r="KJD62" s="31"/>
      <c r="KJE62" s="31"/>
      <c r="KJF62" s="31"/>
      <c r="KJG62" s="31"/>
      <c r="KJH62" s="31"/>
      <c r="KJI62" s="31"/>
      <c r="KJJ62" s="31"/>
      <c r="KJK62" s="31"/>
      <c r="KJL62" s="31"/>
      <c r="KJM62" s="31"/>
      <c r="KJN62" s="31"/>
      <c r="KJO62" s="31"/>
      <c r="KJP62" s="31"/>
      <c r="KJQ62" s="31"/>
      <c r="KJR62" s="31"/>
      <c r="KJS62" s="31"/>
      <c r="KJT62" s="31"/>
      <c r="KJU62" s="31"/>
      <c r="KJV62" s="31"/>
      <c r="KJW62" s="31"/>
      <c r="KJX62" s="31"/>
      <c r="KJY62" s="31"/>
      <c r="KJZ62" s="31"/>
      <c r="KKA62" s="31"/>
      <c r="KKB62" s="31"/>
      <c r="KKC62" s="31"/>
      <c r="KKD62" s="31"/>
      <c r="KKE62" s="31"/>
      <c r="KKF62" s="31"/>
      <c r="KKG62" s="31"/>
      <c r="KKH62" s="31"/>
      <c r="KKI62" s="31"/>
      <c r="KKJ62" s="31"/>
      <c r="KKK62" s="31"/>
      <c r="KKL62" s="31"/>
      <c r="KKM62" s="31"/>
      <c r="KKN62" s="31"/>
      <c r="KKO62" s="31"/>
      <c r="KKP62" s="31"/>
      <c r="KKQ62" s="31"/>
      <c r="KKR62" s="31"/>
      <c r="KKS62" s="31"/>
      <c r="KKT62" s="31"/>
      <c r="KKU62" s="31"/>
      <c r="KKV62" s="31"/>
      <c r="KKW62" s="31"/>
      <c r="KKX62" s="31"/>
      <c r="KKY62" s="31"/>
      <c r="KKZ62" s="31"/>
      <c r="KLA62" s="31"/>
      <c r="KLB62" s="31"/>
      <c r="KLC62" s="31"/>
      <c r="KLD62" s="31"/>
      <c r="KLE62" s="31"/>
      <c r="KLF62" s="31"/>
      <c r="KLG62" s="31"/>
      <c r="KLH62" s="31"/>
      <c r="KLI62" s="31"/>
      <c r="KLJ62" s="31"/>
      <c r="KLK62" s="31"/>
      <c r="KLL62" s="31"/>
      <c r="KLM62" s="31"/>
      <c r="KLN62" s="31"/>
      <c r="KLO62" s="31"/>
      <c r="KLP62" s="31"/>
      <c r="KLQ62" s="31"/>
      <c r="KLR62" s="31"/>
      <c r="KLS62" s="31"/>
      <c r="KLT62" s="31"/>
      <c r="KLU62" s="31"/>
      <c r="KLV62" s="31"/>
      <c r="KLW62" s="31"/>
      <c r="KLX62" s="31"/>
      <c r="KLY62" s="31"/>
      <c r="KLZ62" s="31"/>
      <c r="KMA62" s="31"/>
      <c r="KMB62" s="31"/>
      <c r="KMC62" s="31"/>
      <c r="KMD62" s="31"/>
      <c r="KME62" s="31"/>
      <c r="KMF62" s="31"/>
      <c r="KMG62" s="31"/>
      <c r="KMH62" s="31"/>
      <c r="KMI62" s="31"/>
      <c r="KMJ62" s="31"/>
      <c r="KMK62" s="31"/>
      <c r="KML62" s="31"/>
      <c r="KMM62" s="31"/>
      <c r="KMN62" s="31"/>
      <c r="KMO62" s="31"/>
      <c r="KMP62" s="31"/>
      <c r="KMQ62" s="31"/>
      <c r="KMR62" s="31"/>
      <c r="KMS62" s="31"/>
      <c r="KMT62" s="31"/>
      <c r="KMU62" s="31"/>
      <c r="KMV62" s="31"/>
      <c r="KMW62" s="31"/>
      <c r="KMX62" s="31"/>
      <c r="KMY62" s="31"/>
      <c r="KMZ62" s="31"/>
      <c r="KNA62" s="31"/>
      <c r="KNB62" s="31"/>
      <c r="KNC62" s="31"/>
      <c r="KND62" s="31"/>
      <c r="KNE62" s="31"/>
      <c r="KNF62" s="31"/>
      <c r="KNG62" s="31"/>
      <c r="KNH62" s="31"/>
      <c r="KNI62" s="31"/>
      <c r="KNJ62" s="31"/>
      <c r="KNK62" s="31"/>
      <c r="KNL62" s="31"/>
      <c r="KNM62" s="31"/>
      <c r="KNN62" s="31"/>
      <c r="KNO62" s="31"/>
      <c r="KNP62" s="31"/>
      <c r="KNQ62" s="31"/>
      <c r="KNR62" s="31"/>
      <c r="KNS62" s="31"/>
      <c r="KNT62" s="31"/>
      <c r="KNU62" s="31"/>
      <c r="KNV62" s="31"/>
      <c r="KNW62" s="31"/>
      <c r="KNX62" s="31"/>
      <c r="KNY62" s="31"/>
      <c r="KNZ62" s="31"/>
      <c r="KOA62" s="31"/>
      <c r="KOB62" s="31"/>
      <c r="KOC62" s="31"/>
      <c r="KOD62" s="31"/>
      <c r="KOE62" s="31"/>
      <c r="KOF62" s="31"/>
      <c r="KOG62" s="31"/>
      <c r="KOH62" s="31"/>
      <c r="KOI62" s="31"/>
      <c r="KOJ62" s="31"/>
      <c r="KOK62" s="31"/>
      <c r="KOL62" s="31"/>
      <c r="KOM62" s="31"/>
      <c r="KON62" s="31"/>
      <c r="KOO62" s="31"/>
      <c r="KOP62" s="31"/>
      <c r="KOQ62" s="31"/>
      <c r="KOR62" s="31"/>
      <c r="KOS62" s="31"/>
      <c r="KOT62" s="31"/>
      <c r="KOU62" s="31"/>
      <c r="KOV62" s="31"/>
      <c r="KOW62" s="31"/>
      <c r="KOX62" s="31"/>
      <c r="KOY62" s="31"/>
      <c r="KOZ62" s="31"/>
      <c r="KPA62" s="31"/>
      <c r="KPB62" s="31"/>
      <c r="KPC62" s="31"/>
      <c r="KPD62" s="31"/>
      <c r="KPE62" s="31"/>
      <c r="KPF62" s="31"/>
      <c r="KPG62" s="31"/>
      <c r="KPH62" s="31"/>
      <c r="KPI62" s="31"/>
      <c r="KPJ62" s="31"/>
      <c r="KPK62" s="31"/>
      <c r="KPL62" s="31"/>
      <c r="KPM62" s="31"/>
      <c r="KPN62" s="31"/>
      <c r="KPO62" s="31"/>
      <c r="KPP62" s="31"/>
      <c r="KPQ62" s="31"/>
      <c r="KPR62" s="31"/>
      <c r="KPS62" s="31"/>
      <c r="KPT62" s="31"/>
      <c r="KPU62" s="31"/>
      <c r="KPV62" s="31"/>
      <c r="KPW62" s="31"/>
      <c r="KPX62" s="31"/>
      <c r="KPY62" s="31"/>
      <c r="KPZ62" s="31"/>
      <c r="KQA62" s="31"/>
      <c r="KQB62" s="31"/>
      <c r="KQC62" s="31"/>
      <c r="KQD62" s="31"/>
      <c r="KQE62" s="31"/>
      <c r="KQF62" s="31"/>
      <c r="KQG62" s="31"/>
      <c r="KQH62" s="31"/>
      <c r="KQI62" s="31"/>
      <c r="KQJ62" s="31"/>
      <c r="KQK62" s="31"/>
      <c r="KQL62" s="31"/>
      <c r="KQM62" s="31"/>
      <c r="KQN62" s="31"/>
      <c r="KQO62" s="31"/>
      <c r="KQP62" s="31"/>
      <c r="KQQ62" s="31"/>
      <c r="KQR62" s="31"/>
      <c r="KQS62" s="31"/>
      <c r="KQT62" s="31"/>
      <c r="KQU62" s="31"/>
      <c r="KQV62" s="31"/>
      <c r="KQW62" s="31"/>
      <c r="KQX62" s="31"/>
      <c r="KQY62" s="31"/>
      <c r="KQZ62" s="31"/>
      <c r="KRA62" s="31"/>
      <c r="KRB62" s="31"/>
      <c r="KRC62" s="31"/>
      <c r="KRD62" s="31"/>
      <c r="KRE62" s="31"/>
      <c r="KRF62" s="31"/>
      <c r="KRG62" s="31"/>
      <c r="KRH62" s="31"/>
      <c r="KRI62" s="31"/>
      <c r="KRJ62" s="31"/>
      <c r="KRK62" s="31"/>
      <c r="KRL62" s="31"/>
      <c r="KRM62" s="31"/>
      <c r="KRN62" s="31"/>
      <c r="KRO62" s="31"/>
      <c r="KRP62" s="31"/>
      <c r="KRQ62" s="31"/>
      <c r="KRR62" s="31"/>
      <c r="KRS62" s="31"/>
      <c r="KRT62" s="31"/>
      <c r="KRU62" s="31"/>
      <c r="KRV62" s="31"/>
      <c r="KRW62" s="31"/>
      <c r="KRX62" s="31"/>
      <c r="KRY62" s="31"/>
      <c r="KRZ62" s="31"/>
      <c r="KSA62" s="31"/>
      <c r="KSB62" s="31"/>
      <c r="KSC62" s="31"/>
      <c r="KSD62" s="31"/>
      <c r="KSE62" s="31"/>
      <c r="KSF62" s="31"/>
      <c r="KSG62" s="31"/>
      <c r="KSH62" s="31"/>
      <c r="KSI62" s="31"/>
      <c r="KSJ62" s="31"/>
      <c r="KSK62" s="31"/>
      <c r="KSL62" s="31"/>
      <c r="KSM62" s="31"/>
      <c r="KSN62" s="31"/>
      <c r="KSO62" s="31"/>
      <c r="KSP62" s="31"/>
      <c r="KSQ62" s="31"/>
      <c r="KSR62" s="31"/>
      <c r="KSS62" s="31"/>
      <c r="KST62" s="31"/>
      <c r="KSU62" s="31"/>
      <c r="KSV62" s="31"/>
      <c r="KSW62" s="31"/>
      <c r="KSX62" s="31"/>
      <c r="KSY62" s="31"/>
      <c r="KSZ62" s="31"/>
      <c r="KTA62" s="31"/>
      <c r="KTB62" s="31"/>
      <c r="KTC62" s="31"/>
      <c r="KTD62" s="31"/>
      <c r="KTE62" s="31"/>
      <c r="KTF62" s="31"/>
      <c r="KTG62" s="31"/>
      <c r="KTH62" s="31"/>
      <c r="KTI62" s="31"/>
      <c r="KTJ62" s="31"/>
      <c r="KTK62" s="31"/>
      <c r="KTL62" s="31"/>
      <c r="KTM62" s="31"/>
      <c r="KTN62" s="31"/>
      <c r="KTO62" s="31"/>
      <c r="KTP62" s="31"/>
      <c r="KTQ62" s="31"/>
      <c r="KTR62" s="31"/>
      <c r="KTS62" s="31"/>
      <c r="KTT62" s="31"/>
      <c r="KTU62" s="31"/>
      <c r="KTV62" s="31"/>
      <c r="KTW62" s="31"/>
      <c r="KTX62" s="31"/>
      <c r="KTY62" s="31"/>
      <c r="KTZ62" s="31"/>
      <c r="KUA62" s="31"/>
      <c r="KUB62" s="31"/>
      <c r="KUC62" s="31"/>
      <c r="KUD62" s="31"/>
      <c r="KUE62" s="31"/>
      <c r="KUF62" s="31"/>
      <c r="KUG62" s="31"/>
      <c r="KUH62" s="31"/>
      <c r="KUI62" s="31"/>
      <c r="KUJ62" s="31"/>
      <c r="KUK62" s="31"/>
      <c r="KUL62" s="31"/>
      <c r="KUM62" s="31"/>
      <c r="KUN62" s="31"/>
      <c r="KUO62" s="31"/>
      <c r="KUP62" s="31"/>
      <c r="KUQ62" s="31"/>
      <c r="KUR62" s="31"/>
      <c r="KUS62" s="31"/>
      <c r="KUT62" s="31"/>
      <c r="KUU62" s="31"/>
      <c r="KUV62" s="31"/>
      <c r="KUW62" s="31"/>
      <c r="KUX62" s="31"/>
      <c r="KUY62" s="31"/>
      <c r="KUZ62" s="31"/>
      <c r="KVA62" s="31"/>
      <c r="KVB62" s="31"/>
      <c r="KVC62" s="31"/>
      <c r="KVD62" s="31"/>
      <c r="KVE62" s="31"/>
      <c r="KVF62" s="31"/>
      <c r="KVG62" s="31"/>
      <c r="KVH62" s="31"/>
      <c r="KVI62" s="31"/>
      <c r="KVJ62" s="31"/>
      <c r="KVK62" s="31"/>
      <c r="KVL62" s="31"/>
      <c r="KVM62" s="31"/>
      <c r="KVN62" s="31"/>
      <c r="KVO62" s="31"/>
      <c r="KVP62" s="31"/>
      <c r="KVQ62" s="31"/>
      <c r="KVR62" s="31"/>
      <c r="KVS62" s="31"/>
      <c r="KVT62" s="31"/>
      <c r="KVU62" s="31"/>
      <c r="KVV62" s="31"/>
      <c r="KVW62" s="31"/>
      <c r="KVX62" s="31"/>
      <c r="KVY62" s="31"/>
      <c r="KVZ62" s="31"/>
      <c r="KWA62" s="31"/>
      <c r="KWB62" s="31"/>
      <c r="KWC62" s="31"/>
      <c r="KWD62" s="31"/>
      <c r="KWE62" s="31"/>
      <c r="KWF62" s="31"/>
      <c r="KWG62" s="31"/>
      <c r="KWH62" s="31"/>
      <c r="KWI62" s="31"/>
      <c r="KWJ62" s="31"/>
      <c r="KWK62" s="31"/>
      <c r="KWL62" s="31"/>
      <c r="KWM62" s="31"/>
      <c r="KWN62" s="31"/>
      <c r="KWO62" s="31"/>
      <c r="KWP62" s="31"/>
      <c r="KWQ62" s="31"/>
      <c r="KWR62" s="31"/>
      <c r="KWS62" s="31"/>
      <c r="KWT62" s="31"/>
      <c r="KWU62" s="31"/>
      <c r="KWV62" s="31"/>
      <c r="KWW62" s="31"/>
      <c r="KWX62" s="31"/>
      <c r="KWY62" s="31"/>
      <c r="KWZ62" s="31"/>
      <c r="KXA62" s="31"/>
      <c r="KXB62" s="31"/>
      <c r="KXC62" s="31"/>
      <c r="KXD62" s="31"/>
      <c r="KXE62" s="31"/>
      <c r="KXF62" s="31"/>
      <c r="KXG62" s="31"/>
      <c r="KXH62" s="31"/>
      <c r="KXI62" s="31"/>
      <c r="KXJ62" s="31"/>
      <c r="KXK62" s="31"/>
      <c r="KXL62" s="31"/>
      <c r="KXM62" s="31"/>
      <c r="KXN62" s="31"/>
      <c r="KXO62" s="31"/>
      <c r="KXP62" s="31"/>
      <c r="KXQ62" s="31"/>
      <c r="KXR62" s="31"/>
      <c r="KXS62" s="31"/>
      <c r="KXT62" s="31"/>
      <c r="KXU62" s="31"/>
      <c r="KXV62" s="31"/>
      <c r="KXW62" s="31"/>
      <c r="KXX62" s="31"/>
      <c r="KXY62" s="31"/>
      <c r="KXZ62" s="31"/>
      <c r="KYA62" s="31"/>
      <c r="KYB62" s="31"/>
      <c r="KYC62" s="31"/>
      <c r="KYD62" s="31"/>
      <c r="KYE62" s="31"/>
      <c r="KYF62" s="31"/>
      <c r="KYG62" s="31"/>
      <c r="KYH62" s="31"/>
      <c r="KYI62" s="31"/>
      <c r="KYJ62" s="31"/>
      <c r="KYK62" s="31"/>
      <c r="KYL62" s="31"/>
      <c r="KYM62" s="31"/>
      <c r="KYN62" s="31"/>
      <c r="KYO62" s="31"/>
      <c r="KYP62" s="31"/>
      <c r="KYQ62" s="31"/>
      <c r="KYR62" s="31"/>
      <c r="KYS62" s="31"/>
      <c r="KYT62" s="31"/>
      <c r="KYU62" s="31"/>
      <c r="KYV62" s="31"/>
      <c r="KYW62" s="31"/>
      <c r="KYX62" s="31"/>
      <c r="KYY62" s="31"/>
      <c r="KYZ62" s="31"/>
      <c r="KZA62" s="31"/>
      <c r="KZB62" s="31"/>
      <c r="KZC62" s="31"/>
      <c r="KZD62" s="31"/>
      <c r="KZE62" s="31"/>
      <c r="KZF62" s="31"/>
      <c r="KZG62" s="31"/>
      <c r="KZH62" s="31"/>
      <c r="KZI62" s="31"/>
      <c r="KZJ62" s="31"/>
      <c r="KZK62" s="31"/>
      <c r="KZL62" s="31"/>
      <c r="KZM62" s="31"/>
      <c r="KZN62" s="31"/>
      <c r="KZO62" s="31"/>
      <c r="KZP62" s="31"/>
      <c r="KZQ62" s="31"/>
      <c r="KZR62" s="31"/>
      <c r="KZS62" s="31"/>
      <c r="KZT62" s="31"/>
      <c r="KZU62" s="31"/>
      <c r="KZV62" s="31"/>
      <c r="KZW62" s="31"/>
      <c r="KZX62" s="31"/>
      <c r="KZY62" s="31"/>
      <c r="KZZ62" s="31"/>
      <c r="LAA62" s="31"/>
      <c r="LAB62" s="31"/>
      <c r="LAC62" s="31"/>
      <c r="LAD62" s="31"/>
      <c r="LAE62" s="31"/>
      <c r="LAF62" s="31"/>
      <c r="LAG62" s="31"/>
      <c r="LAH62" s="31"/>
      <c r="LAI62" s="31"/>
      <c r="LAJ62" s="31"/>
      <c r="LAK62" s="31"/>
      <c r="LAL62" s="31"/>
      <c r="LAM62" s="31"/>
      <c r="LAN62" s="31"/>
      <c r="LAO62" s="31"/>
      <c r="LAP62" s="31"/>
      <c r="LAQ62" s="31"/>
      <c r="LAR62" s="31"/>
      <c r="LAS62" s="31"/>
      <c r="LAT62" s="31"/>
      <c r="LAU62" s="31"/>
      <c r="LAV62" s="31"/>
      <c r="LAW62" s="31"/>
      <c r="LAX62" s="31"/>
      <c r="LAY62" s="31"/>
      <c r="LAZ62" s="31"/>
      <c r="LBA62" s="31"/>
      <c r="LBB62" s="31"/>
      <c r="LBC62" s="31"/>
      <c r="LBD62" s="31"/>
      <c r="LBE62" s="31"/>
      <c r="LBF62" s="31"/>
      <c r="LBG62" s="31"/>
      <c r="LBH62" s="31"/>
      <c r="LBI62" s="31"/>
      <c r="LBJ62" s="31"/>
      <c r="LBK62" s="31"/>
      <c r="LBL62" s="31"/>
      <c r="LBM62" s="31"/>
      <c r="LBN62" s="31"/>
      <c r="LBO62" s="31"/>
      <c r="LBP62" s="31"/>
      <c r="LBQ62" s="31"/>
      <c r="LBR62" s="31"/>
      <c r="LBS62" s="31"/>
      <c r="LBT62" s="31"/>
      <c r="LBU62" s="31"/>
      <c r="LBV62" s="31"/>
      <c r="LBW62" s="31"/>
      <c r="LBX62" s="31"/>
      <c r="LBY62" s="31"/>
      <c r="LBZ62" s="31"/>
      <c r="LCA62" s="31"/>
      <c r="LCB62" s="31"/>
      <c r="LCC62" s="31"/>
      <c r="LCD62" s="31"/>
      <c r="LCE62" s="31"/>
      <c r="LCF62" s="31"/>
      <c r="LCG62" s="31"/>
      <c r="LCH62" s="31"/>
      <c r="LCI62" s="31"/>
      <c r="LCJ62" s="31"/>
      <c r="LCK62" s="31"/>
      <c r="LCL62" s="31"/>
      <c r="LCM62" s="31"/>
      <c r="LCN62" s="31"/>
      <c r="LCO62" s="31"/>
      <c r="LCP62" s="31"/>
      <c r="LCQ62" s="31"/>
      <c r="LCR62" s="31"/>
      <c r="LCS62" s="31"/>
      <c r="LCT62" s="31"/>
      <c r="LCU62" s="31"/>
      <c r="LCV62" s="31"/>
      <c r="LCW62" s="31"/>
      <c r="LCX62" s="31"/>
      <c r="LCY62" s="31"/>
      <c r="LCZ62" s="31"/>
      <c r="LDA62" s="31"/>
      <c r="LDB62" s="31"/>
      <c r="LDC62" s="31"/>
      <c r="LDD62" s="31"/>
      <c r="LDE62" s="31"/>
      <c r="LDF62" s="31"/>
      <c r="LDG62" s="31"/>
      <c r="LDH62" s="31"/>
      <c r="LDI62" s="31"/>
      <c r="LDJ62" s="31"/>
      <c r="LDK62" s="31"/>
      <c r="LDL62" s="31"/>
      <c r="LDM62" s="31"/>
      <c r="LDN62" s="31"/>
      <c r="LDO62" s="31"/>
      <c r="LDP62" s="31"/>
      <c r="LDQ62" s="31"/>
      <c r="LDR62" s="31"/>
      <c r="LDS62" s="31"/>
      <c r="LDT62" s="31"/>
      <c r="LDU62" s="31"/>
      <c r="LDV62" s="31"/>
      <c r="LDW62" s="31"/>
      <c r="LDX62" s="31"/>
      <c r="LDY62" s="31"/>
      <c r="LDZ62" s="31"/>
      <c r="LEA62" s="31"/>
      <c r="LEB62" s="31"/>
      <c r="LEC62" s="31"/>
      <c r="LED62" s="31"/>
      <c r="LEE62" s="31"/>
      <c r="LEF62" s="31"/>
      <c r="LEG62" s="31"/>
      <c r="LEH62" s="31"/>
      <c r="LEI62" s="31"/>
      <c r="LEJ62" s="31"/>
      <c r="LEK62" s="31"/>
      <c r="LEL62" s="31"/>
      <c r="LEM62" s="31"/>
      <c r="LEN62" s="31"/>
      <c r="LEO62" s="31"/>
      <c r="LEP62" s="31"/>
      <c r="LEQ62" s="31"/>
      <c r="LER62" s="31"/>
      <c r="LES62" s="31"/>
      <c r="LET62" s="31"/>
      <c r="LEU62" s="31"/>
      <c r="LEV62" s="31"/>
      <c r="LEW62" s="31"/>
      <c r="LEX62" s="31"/>
      <c r="LEY62" s="31"/>
      <c r="LEZ62" s="31"/>
      <c r="LFA62" s="31"/>
      <c r="LFB62" s="31"/>
      <c r="LFC62" s="31"/>
      <c r="LFD62" s="31"/>
      <c r="LFE62" s="31"/>
      <c r="LFF62" s="31"/>
      <c r="LFG62" s="31"/>
      <c r="LFH62" s="31"/>
      <c r="LFI62" s="31"/>
      <c r="LFJ62" s="31"/>
      <c r="LFK62" s="31"/>
      <c r="LFL62" s="31"/>
      <c r="LFM62" s="31"/>
      <c r="LFN62" s="31"/>
      <c r="LFO62" s="31"/>
      <c r="LFP62" s="31"/>
      <c r="LFQ62" s="31"/>
      <c r="LFR62" s="31"/>
      <c r="LFS62" s="31"/>
      <c r="LFT62" s="31"/>
      <c r="LFU62" s="31"/>
      <c r="LFV62" s="31"/>
      <c r="LFW62" s="31"/>
      <c r="LFX62" s="31"/>
      <c r="LFY62" s="31"/>
      <c r="LFZ62" s="31"/>
      <c r="LGA62" s="31"/>
      <c r="LGB62" s="31"/>
      <c r="LGC62" s="31"/>
      <c r="LGD62" s="31"/>
      <c r="LGE62" s="31"/>
      <c r="LGF62" s="31"/>
      <c r="LGG62" s="31"/>
      <c r="LGH62" s="31"/>
      <c r="LGI62" s="31"/>
      <c r="LGJ62" s="31"/>
      <c r="LGK62" s="31"/>
      <c r="LGL62" s="31"/>
      <c r="LGM62" s="31"/>
      <c r="LGN62" s="31"/>
      <c r="LGO62" s="31"/>
      <c r="LGP62" s="31"/>
      <c r="LGQ62" s="31"/>
      <c r="LGR62" s="31"/>
      <c r="LGS62" s="31"/>
      <c r="LGT62" s="31"/>
      <c r="LGU62" s="31"/>
      <c r="LGV62" s="31"/>
      <c r="LGW62" s="31"/>
      <c r="LGX62" s="31"/>
      <c r="LGY62" s="31"/>
      <c r="LGZ62" s="31"/>
      <c r="LHA62" s="31"/>
      <c r="LHB62" s="31"/>
      <c r="LHC62" s="31"/>
      <c r="LHD62" s="31"/>
      <c r="LHE62" s="31"/>
      <c r="LHF62" s="31"/>
      <c r="LHG62" s="31"/>
      <c r="LHH62" s="31"/>
      <c r="LHI62" s="31"/>
      <c r="LHJ62" s="31"/>
      <c r="LHK62" s="31"/>
      <c r="LHL62" s="31"/>
      <c r="LHM62" s="31"/>
      <c r="LHN62" s="31"/>
      <c r="LHO62" s="31"/>
      <c r="LHP62" s="31"/>
      <c r="LHQ62" s="31"/>
      <c r="LHR62" s="31"/>
      <c r="LHS62" s="31"/>
      <c r="LHT62" s="31"/>
      <c r="LHU62" s="31"/>
      <c r="LHV62" s="31"/>
      <c r="LHW62" s="31"/>
      <c r="LHX62" s="31"/>
      <c r="LHY62" s="31"/>
      <c r="LHZ62" s="31"/>
      <c r="LIA62" s="31"/>
      <c r="LIB62" s="31"/>
      <c r="LIC62" s="31"/>
      <c r="LID62" s="31"/>
      <c r="LIE62" s="31"/>
      <c r="LIF62" s="31"/>
      <c r="LIG62" s="31"/>
      <c r="LIH62" s="31"/>
      <c r="LII62" s="31"/>
      <c r="LIJ62" s="31"/>
      <c r="LIK62" s="31"/>
      <c r="LIL62" s="31"/>
      <c r="LIM62" s="31"/>
      <c r="LIN62" s="31"/>
      <c r="LIO62" s="31"/>
      <c r="LIP62" s="31"/>
      <c r="LIQ62" s="31"/>
      <c r="LIR62" s="31"/>
      <c r="LIS62" s="31"/>
      <c r="LIT62" s="31"/>
      <c r="LIU62" s="31"/>
      <c r="LIV62" s="31"/>
      <c r="LIW62" s="31"/>
      <c r="LIX62" s="31"/>
      <c r="LIY62" s="31"/>
      <c r="LIZ62" s="31"/>
      <c r="LJA62" s="31"/>
      <c r="LJB62" s="31"/>
      <c r="LJC62" s="31"/>
      <c r="LJD62" s="31"/>
      <c r="LJE62" s="31"/>
      <c r="LJF62" s="31"/>
      <c r="LJG62" s="31"/>
      <c r="LJH62" s="31"/>
      <c r="LJI62" s="31"/>
      <c r="LJJ62" s="31"/>
      <c r="LJK62" s="31"/>
      <c r="LJL62" s="31"/>
      <c r="LJM62" s="31"/>
      <c r="LJN62" s="31"/>
      <c r="LJO62" s="31"/>
      <c r="LJP62" s="31"/>
      <c r="LJQ62" s="31"/>
      <c r="LJR62" s="31"/>
      <c r="LJS62" s="31"/>
      <c r="LJT62" s="31"/>
      <c r="LJU62" s="31"/>
      <c r="LJV62" s="31"/>
      <c r="LJW62" s="31"/>
      <c r="LJX62" s="31"/>
      <c r="LJY62" s="31"/>
      <c r="LJZ62" s="31"/>
      <c r="LKA62" s="31"/>
      <c r="LKB62" s="31"/>
      <c r="LKC62" s="31"/>
      <c r="LKD62" s="31"/>
      <c r="LKE62" s="31"/>
      <c r="LKF62" s="31"/>
      <c r="LKG62" s="31"/>
      <c r="LKH62" s="31"/>
      <c r="LKI62" s="31"/>
      <c r="LKJ62" s="31"/>
      <c r="LKK62" s="31"/>
      <c r="LKL62" s="31"/>
      <c r="LKM62" s="31"/>
      <c r="LKN62" s="31"/>
      <c r="LKO62" s="31"/>
      <c r="LKP62" s="31"/>
      <c r="LKQ62" s="31"/>
      <c r="LKR62" s="31"/>
      <c r="LKS62" s="31"/>
      <c r="LKT62" s="31"/>
      <c r="LKU62" s="31"/>
      <c r="LKV62" s="31"/>
      <c r="LKW62" s="31"/>
      <c r="LKX62" s="31"/>
      <c r="LKY62" s="31"/>
      <c r="LKZ62" s="31"/>
      <c r="LLA62" s="31"/>
      <c r="LLB62" s="31"/>
      <c r="LLC62" s="31"/>
      <c r="LLD62" s="31"/>
      <c r="LLE62" s="31"/>
      <c r="LLF62" s="31"/>
      <c r="LLG62" s="31"/>
      <c r="LLH62" s="31"/>
      <c r="LLI62" s="31"/>
      <c r="LLJ62" s="31"/>
      <c r="LLK62" s="31"/>
      <c r="LLL62" s="31"/>
      <c r="LLM62" s="31"/>
      <c r="LLN62" s="31"/>
      <c r="LLO62" s="31"/>
      <c r="LLP62" s="31"/>
      <c r="LLQ62" s="31"/>
      <c r="LLR62" s="31"/>
      <c r="LLS62" s="31"/>
      <c r="LLT62" s="31"/>
      <c r="LLU62" s="31"/>
      <c r="LLV62" s="31"/>
      <c r="LLW62" s="31"/>
      <c r="LLX62" s="31"/>
      <c r="LLY62" s="31"/>
      <c r="LLZ62" s="31"/>
      <c r="LMA62" s="31"/>
      <c r="LMB62" s="31"/>
      <c r="LMC62" s="31"/>
      <c r="LMD62" s="31"/>
      <c r="LME62" s="31"/>
      <c r="LMF62" s="31"/>
      <c r="LMG62" s="31"/>
      <c r="LMH62" s="31"/>
      <c r="LMI62" s="31"/>
      <c r="LMJ62" s="31"/>
      <c r="LMK62" s="31"/>
      <c r="LML62" s="31"/>
      <c r="LMM62" s="31"/>
      <c r="LMN62" s="31"/>
      <c r="LMO62" s="31"/>
      <c r="LMP62" s="31"/>
      <c r="LMQ62" s="31"/>
      <c r="LMR62" s="31"/>
      <c r="LMS62" s="31"/>
      <c r="LMT62" s="31"/>
      <c r="LMU62" s="31"/>
      <c r="LMV62" s="31"/>
      <c r="LMW62" s="31"/>
      <c r="LMX62" s="31"/>
      <c r="LMY62" s="31"/>
      <c r="LMZ62" s="31"/>
      <c r="LNA62" s="31"/>
      <c r="LNB62" s="31"/>
      <c r="LNC62" s="31"/>
      <c r="LND62" s="31"/>
      <c r="LNE62" s="31"/>
      <c r="LNF62" s="31"/>
      <c r="LNG62" s="31"/>
      <c r="LNH62" s="31"/>
      <c r="LNI62" s="31"/>
      <c r="LNJ62" s="31"/>
      <c r="LNK62" s="31"/>
      <c r="LNL62" s="31"/>
      <c r="LNM62" s="31"/>
      <c r="LNN62" s="31"/>
      <c r="LNO62" s="31"/>
      <c r="LNP62" s="31"/>
      <c r="LNQ62" s="31"/>
      <c r="LNR62" s="31"/>
      <c r="LNS62" s="31"/>
      <c r="LNT62" s="31"/>
      <c r="LNU62" s="31"/>
      <c r="LNV62" s="31"/>
      <c r="LNW62" s="31"/>
      <c r="LNX62" s="31"/>
      <c r="LNY62" s="31"/>
      <c r="LNZ62" s="31"/>
      <c r="LOA62" s="31"/>
      <c r="LOB62" s="31"/>
      <c r="LOC62" s="31"/>
      <c r="LOD62" s="31"/>
      <c r="LOE62" s="31"/>
      <c r="LOF62" s="31"/>
      <c r="LOG62" s="31"/>
      <c r="LOH62" s="31"/>
      <c r="LOI62" s="31"/>
      <c r="LOJ62" s="31"/>
      <c r="LOK62" s="31"/>
      <c r="LOL62" s="31"/>
      <c r="LOM62" s="31"/>
      <c r="LON62" s="31"/>
      <c r="LOO62" s="31"/>
      <c r="LOP62" s="31"/>
      <c r="LOQ62" s="31"/>
      <c r="LOR62" s="31"/>
      <c r="LOS62" s="31"/>
      <c r="LOT62" s="31"/>
      <c r="LOU62" s="31"/>
      <c r="LOV62" s="31"/>
      <c r="LOW62" s="31"/>
      <c r="LOX62" s="31"/>
      <c r="LOY62" s="31"/>
      <c r="LOZ62" s="31"/>
      <c r="LPA62" s="31"/>
      <c r="LPB62" s="31"/>
      <c r="LPC62" s="31"/>
      <c r="LPD62" s="31"/>
      <c r="LPE62" s="31"/>
      <c r="LPF62" s="31"/>
      <c r="LPG62" s="31"/>
      <c r="LPH62" s="31"/>
      <c r="LPI62" s="31"/>
      <c r="LPJ62" s="31"/>
      <c r="LPK62" s="31"/>
      <c r="LPL62" s="31"/>
      <c r="LPM62" s="31"/>
      <c r="LPN62" s="31"/>
      <c r="LPO62" s="31"/>
      <c r="LPP62" s="31"/>
      <c r="LPQ62" s="31"/>
      <c r="LPR62" s="31"/>
      <c r="LPS62" s="31"/>
      <c r="LPT62" s="31"/>
      <c r="LPU62" s="31"/>
      <c r="LPV62" s="31"/>
      <c r="LPW62" s="31"/>
      <c r="LPX62" s="31"/>
      <c r="LPY62" s="31"/>
      <c r="LPZ62" s="31"/>
      <c r="LQA62" s="31"/>
      <c r="LQB62" s="31"/>
      <c r="LQC62" s="31"/>
      <c r="LQD62" s="31"/>
      <c r="LQE62" s="31"/>
      <c r="LQF62" s="31"/>
      <c r="LQG62" s="31"/>
      <c r="LQH62" s="31"/>
      <c r="LQI62" s="31"/>
      <c r="LQJ62" s="31"/>
      <c r="LQK62" s="31"/>
      <c r="LQL62" s="31"/>
      <c r="LQM62" s="31"/>
      <c r="LQN62" s="31"/>
      <c r="LQO62" s="31"/>
      <c r="LQP62" s="31"/>
      <c r="LQQ62" s="31"/>
      <c r="LQR62" s="31"/>
      <c r="LQS62" s="31"/>
      <c r="LQT62" s="31"/>
      <c r="LQU62" s="31"/>
      <c r="LQV62" s="31"/>
      <c r="LQW62" s="31"/>
      <c r="LQX62" s="31"/>
      <c r="LQY62" s="31"/>
      <c r="LQZ62" s="31"/>
      <c r="LRA62" s="31"/>
      <c r="LRB62" s="31"/>
      <c r="LRC62" s="31"/>
      <c r="LRD62" s="31"/>
      <c r="LRE62" s="31"/>
      <c r="LRF62" s="31"/>
      <c r="LRG62" s="31"/>
      <c r="LRH62" s="31"/>
      <c r="LRI62" s="31"/>
      <c r="LRJ62" s="31"/>
      <c r="LRK62" s="31"/>
      <c r="LRL62" s="31"/>
      <c r="LRM62" s="31"/>
      <c r="LRN62" s="31"/>
      <c r="LRO62" s="31"/>
      <c r="LRP62" s="31"/>
      <c r="LRQ62" s="31"/>
      <c r="LRR62" s="31"/>
      <c r="LRS62" s="31"/>
      <c r="LRT62" s="31"/>
      <c r="LRU62" s="31"/>
      <c r="LRV62" s="31"/>
      <c r="LRW62" s="31"/>
      <c r="LRX62" s="31"/>
      <c r="LRY62" s="31"/>
      <c r="LRZ62" s="31"/>
      <c r="LSA62" s="31"/>
      <c r="LSB62" s="31"/>
      <c r="LSC62" s="31"/>
      <c r="LSD62" s="31"/>
      <c r="LSE62" s="31"/>
      <c r="LSF62" s="31"/>
      <c r="LSG62" s="31"/>
      <c r="LSH62" s="31"/>
      <c r="LSI62" s="31"/>
      <c r="LSJ62" s="31"/>
      <c r="LSK62" s="31"/>
      <c r="LSL62" s="31"/>
      <c r="LSM62" s="31"/>
      <c r="LSN62" s="31"/>
      <c r="LSO62" s="31"/>
      <c r="LSP62" s="31"/>
      <c r="LSQ62" s="31"/>
      <c r="LSR62" s="31"/>
      <c r="LSS62" s="31"/>
      <c r="LST62" s="31"/>
      <c r="LSU62" s="31"/>
      <c r="LSV62" s="31"/>
      <c r="LSW62" s="31"/>
      <c r="LSX62" s="31"/>
      <c r="LSY62" s="31"/>
      <c r="LSZ62" s="31"/>
      <c r="LTA62" s="31"/>
      <c r="LTB62" s="31"/>
      <c r="LTC62" s="31"/>
      <c r="LTD62" s="31"/>
      <c r="LTE62" s="31"/>
      <c r="LTF62" s="31"/>
      <c r="LTG62" s="31"/>
      <c r="LTH62" s="31"/>
      <c r="LTI62" s="31"/>
      <c r="LTJ62" s="31"/>
      <c r="LTK62" s="31"/>
      <c r="LTL62" s="31"/>
      <c r="LTM62" s="31"/>
      <c r="LTN62" s="31"/>
      <c r="LTO62" s="31"/>
      <c r="LTP62" s="31"/>
      <c r="LTQ62" s="31"/>
      <c r="LTR62" s="31"/>
      <c r="LTS62" s="31"/>
      <c r="LTT62" s="31"/>
      <c r="LTU62" s="31"/>
      <c r="LTV62" s="31"/>
      <c r="LTW62" s="31"/>
      <c r="LTX62" s="31"/>
      <c r="LTY62" s="31"/>
      <c r="LTZ62" s="31"/>
      <c r="LUA62" s="31"/>
      <c r="LUB62" s="31"/>
      <c r="LUC62" s="31"/>
      <c r="LUD62" s="31"/>
      <c r="LUE62" s="31"/>
      <c r="LUF62" s="31"/>
      <c r="LUG62" s="31"/>
      <c r="LUH62" s="31"/>
      <c r="LUI62" s="31"/>
      <c r="LUJ62" s="31"/>
      <c r="LUK62" s="31"/>
      <c r="LUL62" s="31"/>
      <c r="LUM62" s="31"/>
      <c r="LUN62" s="31"/>
      <c r="LUO62" s="31"/>
      <c r="LUP62" s="31"/>
      <c r="LUQ62" s="31"/>
      <c r="LUR62" s="31"/>
      <c r="LUS62" s="31"/>
      <c r="LUT62" s="31"/>
      <c r="LUU62" s="31"/>
      <c r="LUV62" s="31"/>
      <c r="LUW62" s="31"/>
      <c r="LUX62" s="31"/>
      <c r="LUY62" s="31"/>
      <c r="LUZ62" s="31"/>
      <c r="LVA62" s="31"/>
      <c r="LVB62" s="31"/>
      <c r="LVC62" s="31"/>
      <c r="LVD62" s="31"/>
      <c r="LVE62" s="31"/>
      <c r="LVF62" s="31"/>
      <c r="LVG62" s="31"/>
      <c r="LVH62" s="31"/>
      <c r="LVI62" s="31"/>
      <c r="LVJ62" s="31"/>
      <c r="LVK62" s="31"/>
      <c r="LVL62" s="31"/>
      <c r="LVM62" s="31"/>
      <c r="LVN62" s="31"/>
      <c r="LVO62" s="31"/>
      <c r="LVP62" s="31"/>
      <c r="LVQ62" s="31"/>
      <c r="LVR62" s="31"/>
      <c r="LVS62" s="31"/>
      <c r="LVT62" s="31"/>
      <c r="LVU62" s="31"/>
      <c r="LVV62" s="31"/>
      <c r="LVW62" s="31"/>
      <c r="LVX62" s="31"/>
      <c r="LVY62" s="31"/>
      <c r="LVZ62" s="31"/>
      <c r="LWA62" s="31"/>
      <c r="LWB62" s="31"/>
      <c r="LWC62" s="31"/>
      <c r="LWD62" s="31"/>
      <c r="LWE62" s="31"/>
      <c r="LWF62" s="31"/>
      <c r="LWG62" s="31"/>
      <c r="LWH62" s="31"/>
      <c r="LWI62" s="31"/>
      <c r="LWJ62" s="31"/>
      <c r="LWK62" s="31"/>
      <c r="LWL62" s="31"/>
      <c r="LWM62" s="31"/>
      <c r="LWN62" s="31"/>
      <c r="LWO62" s="31"/>
      <c r="LWP62" s="31"/>
      <c r="LWQ62" s="31"/>
      <c r="LWR62" s="31"/>
      <c r="LWS62" s="31"/>
      <c r="LWT62" s="31"/>
      <c r="LWU62" s="31"/>
      <c r="LWV62" s="31"/>
      <c r="LWW62" s="31"/>
      <c r="LWX62" s="31"/>
      <c r="LWY62" s="31"/>
      <c r="LWZ62" s="31"/>
      <c r="LXA62" s="31"/>
      <c r="LXB62" s="31"/>
      <c r="LXC62" s="31"/>
      <c r="LXD62" s="31"/>
      <c r="LXE62" s="31"/>
      <c r="LXF62" s="31"/>
      <c r="LXG62" s="31"/>
      <c r="LXH62" s="31"/>
      <c r="LXI62" s="31"/>
      <c r="LXJ62" s="31"/>
      <c r="LXK62" s="31"/>
      <c r="LXL62" s="31"/>
      <c r="LXM62" s="31"/>
      <c r="LXN62" s="31"/>
      <c r="LXO62" s="31"/>
      <c r="LXP62" s="31"/>
      <c r="LXQ62" s="31"/>
      <c r="LXR62" s="31"/>
      <c r="LXS62" s="31"/>
      <c r="LXT62" s="31"/>
      <c r="LXU62" s="31"/>
      <c r="LXV62" s="31"/>
      <c r="LXW62" s="31"/>
      <c r="LXX62" s="31"/>
      <c r="LXY62" s="31"/>
      <c r="LXZ62" s="31"/>
      <c r="LYA62" s="31"/>
      <c r="LYB62" s="31"/>
      <c r="LYC62" s="31"/>
      <c r="LYD62" s="31"/>
      <c r="LYE62" s="31"/>
      <c r="LYF62" s="31"/>
      <c r="LYG62" s="31"/>
      <c r="LYH62" s="31"/>
      <c r="LYI62" s="31"/>
      <c r="LYJ62" s="31"/>
      <c r="LYK62" s="31"/>
      <c r="LYL62" s="31"/>
      <c r="LYM62" s="31"/>
      <c r="LYN62" s="31"/>
      <c r="LYO62" s="31"/>
      <c r="LYP62" s="31"/>
      <c r="LYQ62" s="31"/>
      <c r="LYR62" s="31"/>
      <c r="LYS62" s="31"/>
      <c r="LYT62" s="31"/>
      <c r="LYU62" s="31"/>
      <c r="LYV62" s="31"/>
      <c r="LYW62" s="31"/>
      <c r="LYX62" s="31"/>
      <c r="LYY62" s="31"/>
      <c r="LYZ62" s="31"/>
      <c r="LZA62" s="31"/>
      <c r="LZB62" s="31"/>
      <c r="LZC62" s="31"/>
      <c r="LZD62" s="31"/>
      <c r="LZE62" s="31"/>
      <c r="LZF62" s="31"/>
      <c r="LZG62" s="31"/>
      <c r="LZH62" s="31"/>
      <c r="LZI62" s="31"/>
      <c r="LZJ62" s="31"/>
      <c r="LZK62" s="31"/>
      <c r="LZL62" s="31"/>
      <c r="LZM62" s="31"/>
      <c r="LZN62" s="31"/>
      <c r="LZO62" s="31"/>
      <c r="LZP62" s="31"/>
      <c r="LZQ62" s="31"/>
      <c r="LZR62" s="31"/>
      <c r="LZS62" s="31"/>
      <c r="LZT62" s="31"/>
      <c r="LZU62" s="31"/>
      <c r="LZV62" s="31"/>
      <c r="LZW62" s="31"/>
      <c r="LZX62" s="31"/>
      <c r="LZY62" s="31"/>
      <c r="LZZ62" s="31"/>
      <c r="MAA62" s="31"/>
      <c r="MAB62" s="31"/>
      <c r="MAC62" s="31"/>
      <c r="MAD62" s="31"/>
      <c r="MAE62" s="31"/>
      <c r="MAF62" s="31"/>
      <c r="MAG62" s="31"/>
      <c r="MAH62" s="31"/>
      <c r="MAI62" s="31"/>
      <c r="MAJ62" s="31"/>
      <c r="MAK62" s="31"/>
      <c r="MAL62" s="31"/>
      <c r="MAM62" s="31"/>
      <c r="MAN62" s="31"/>
      <c r="MAO62" s="31"/>
      <c r="MAP62" s="31"/>
      <c r="MAQ62" s="31"/>
      <c r="MAR62" s="31"/>
      <c r="MAS62" s="31"/>
      <c r="MAT62" s="31"/>
      <c r="MAU62" s="31"/>
      <c r="MAV62" s="31"/>
      <c r="MAW62" s="31"/>
      <c r="MAX62" s="31"/>
      <c r="MAY62" s="31"/>
      <c r="MAZ62" s="31"/>
      <c r="MBA62" s="31"/>
      <c r="MBB62" s="31"/>
      <c r="MBC62" s="31"/>
      <c r="MBD62" s="31"/>
      <c r="MBE62" s="31"/>
      <c r="MBF62" s="31"/>
      <c r="MBG62" s="31"/>
      <c r="MBH62" s="31"/>
      <c r="MBI62" s="31"/>
      <c r="MBJ62" s="31"/>
      <c r="MBK62" s="31"/>
      <c r="MBL62" s="31"/>
      <c r="MBM62" s="31"/>
      <c r="MBN62" s="31"/>
      <c r="MBO62" s="31"/>
      <c r="MBP62" s="31"/>
      <c r="MBQ62" s="31"/>
      <c r="MBR62" s="31"/>
      <c r="MBS62" s="31"/>
      <c r="MBT62" s="31"/>
      <c r="MBU62" s="31"/>
      <c r="MBV62" s="31"/>
      <c r="MBW62" s="31"/>
      <c r="MBX62" s="31"/>
      <c r="MBY62" s="31"/>
      <c r="MBZ62" s="31"/>
      <c r="MCA62" s="31"/>
      <c r="MCB62" s="31"/>
      <c r="MCC62" s="31"/>
      <c r="MCD62" s="31"/>
      <c r="MCE62" s="31"/>
      <c r="MCF62" s="31"/>
      <c r="MCG62" s="31"/>
      <c r="MCH62" s="31"/>
      <c r="MCI62" s="31"/>
      <c r="MCJ62" s="31"/>
      <c r="MCK62" s="31"/>
      <c r="MCL62" s="31"/>
      <c r="MCM62" s="31"/>
      <c r="MCN62" s="31"/>
      <c r="MCO62" s="31"/>
      <c r="MCP62" s="31"/>
      <c r="MCQ62" s="31"/>
      <c r="MCR62" s="31"/>
      <c r="MCS62" s="31"/>
      <c r="MCT62" s="31"/>
      <c r="MCU62" s="31"/>
      <c r="MCV62" s="31"/>
      <c r="MCW62" s="31"/>
      <c r="MCX62" s="31"/>
      <c r="MCY62" s="31"/>
      <c r="MCZ62" s="31"/>
      <c r="MDA62" s="31"/>
      <c r="MDB62" s="31"/>
      <c r="MDC62" s="31"/>
      <c r="MDD62" s="31"/>
      <c r="MDE62" s="31"/>
      <c r="MDF62" s="31"/>
      <c r="MDG62" s="31"/>
      <c r="MDH62" s="31"/>
      <c r="MDI62" s="31"/>
      <c r="MDJ62" s="31"/>
      <c r="MDK62" s="31"/>
      <c r="MDL62" s="31"/>
      <c r="MDM62" s="31"/>
      <c r="MDN62" s="31"/>
      <c r="MDO62" s="31"/>
      <c r="MDP62" s="31"/>
      <c r="MDQ62" s="31"/>
      <c r="MDR62" s="31"/>
      <c r="MDS62" s="31"/>
      <c r="MDT62" s="31"/>
      <c r="MDU62" s="31"/>
      <c r="MDV62" s="31"/>
      <c r="MDW62" s="31"/>
      <c r="MDX62" s="31"/>
      <c r="MDY62" s="31"/>
      <c r="MDZ62" s="31"/>
      <c r="MEA62" s="31"/>
      <c r="MEB62" s="31"/>
      <c r="MEC62" s="31"/>
      <c r="MED62" s="31"/>
      <c r="MEE62" s="31"/>
      <c r="MEF62" s="31"/>
      <c r="MEG62" s="31"/>
      <c r="MEH62" s="31"/>
      <c r="MEI62" s="31"/>
      <c r="MEJ62" s="31"/>
      <c r="MEK62" s="31"/>
      <c r="MEL62" s="31"/>
      <c r="MEM62" s="31"/>
      <c r="MEN62" s="31"/>
      <c r="MEO62" s="31"/>
      <c r="MEP62" s="31"/>
      <c r="MEQ62" s="31"/>
      <c r="MER62" s="31"/>
      <c r="MES62" s="31"/>
      <c r="MET62" s="31"/>
      <c r="MEU62" s="31"/>
      <c r="MEV62" s="31"/>
      <c r="MEW62" s="31"/>
      <c r="MEX62" s="31"/>
      <c r="MEY62" s="31"/>
      <c r="MEZ62" s="31"/>
      <c r="MFA62" s="31"/>
      <c r="MFB62" s="31"/>
      <c r="MFC62" s="31"/>
      <c r="MFD62" s="31"/>
      <c r="MFE62" s="31"/>
      <c r="MFF62" s="31"/>
      <c r="MFG62" s="31"/>
      <c r="MFH62" s="31"/>
      <c r="MFI62" s="31"/>
      <c r="MFJ62" s="31"/>
      <c r="MFK62" s="31"/>
      <c r="MFL62" s="31"/>
      <c r="MFM62" s="31"/>
      <c r="MFN62" s="31"/>
      <c r="MFO62" s="31"/>
      <c r="MFP62" s="31"/>
      <c r="MFQ62" s="31"/>
      <c r="MFR62" s="31"/>
      <c r="MFS62" s="31"/>
      <c r="MFT62" s="31"/>
      <c r="MFU62" s="31"/>
      <c r="MFV62" s="31"/>
      <c r="MFW62" s="31"/>
      <c r="MFX62" s="31"/>
      <c r="MFY62" s="31"/>
      <c r="MFZ62" s="31"/>
      <c r="MGA62" s="31"/>
      <c r="MGB62" s="31"/>
      <c r="MGC62" s="31"/>
      <c r="MGD62" s="31"/>
      <c r="MGE62" s="31"/>
      <c r="MGF62" s="31"/>
      <c r="MGG62" s="31"/>
      <c r="MGH62" s="31"/>
      <c r="MGI62" s="31"/>
      <c r="MGJ62" s="31"/>
      <c r="MGK62" s="31"/>
      <c r="MGL62" s="31"/>
      <c r="MGM62" s="31"/>
      <c r="MGN62" s="31"/>
      <c r="MGO62" s="31"/>
      <c r="MGP62" s="31"/>
      <c r="MGQ62" s="31"/>
      <c r="MGR62" s="31"/>
      <c r="MGS62" s="31"/>
      <c r="MGT62" s="31"/>
      <c r="MGU62" s="31"/>
      <c r="MGV62" s="31"/>
      <c r="MGW62" s="31"/>
      <c r="MGX62" s="31"/>
      <c r="MGY62" s="31"/>
      <c r="MGZ62" s="31"/>
      <c r="MHA62" s="31"/>
      <c r="MHB62" s="31"/>
      <c r="MHC62" s="31"/>
      <c r="MHD62" s="31"/>
      <c r="MHE62" s="31"/>
      <c r="MHF62" s="31"/>
      <c r="MHG62" s="31"/>
      <c r="MHH62" s="31"/>
      <c r="MHI62" s="31"/>
      <c r="MHJ62" s="31"/>
      <c r="MHK62" s="31"/>
      <c r="MHL62" s="31"/>
      <c r="MHM62" s="31"/>
      <c r="MHN62" s="31"/>
      <c r="MHO62" s="31"/>
      <c r="MHP62" s="31"/>
      <c r="MHQ62" s="31"/>
      <c r="MHR62" s="31"/>
      <c r="MHS62" s="31"/>
      <c r="MHT62" s="31"/>
      <c r="MHU62" s="31"/>
      <c r="MHV62" s="31"/>
      <c r="MHW62" s="31"/>
      <c r="MHX62" s="31"/>
      <c r="MHY62" s="31"/>
      <c r="MHZ62" s="31"/>
      <c r="MIA62" s="31"/>
      <c r="MIB62" s="31"/>
      <c r="MIC62" s="31"/>
      <c r="MID62" s="31"/>
      <c r="MIE62" s="31"/>
      <c r="MIF62" s="31"/>
      <c r="MIG62" s="31"/>
      <c r="MIH62" s="31"/>
      <c r="MII62" s="31"/>
      <c r="MIJ62" s="31"/>
      <c r="MIK62" s="31"/>
      <c r="MIL62" s="31"/>
      <c r="MIM62" s="31"/>
      <c r="MIN62" s="31"/>
      <c r="MIO62" s="31"/>
      <c r="MIP62" s="31"/>
      <c r="MIQ62" s="31"/>
      <c r="MIR62" s="31"/>
      <c r="MIS62" s="31"/>
      <c r="MIT62" s="31"/>
      <c r="MIU62" s="31"/>
      <c r="MIV62" s="31"/>
      <c r="MIW62" s="31"/>
      <c r="MIX62" s="31"/>
      <c r="MIY62" s="31"/>
      <c r="MIZ62" s="31"/>
      <c r="MJA62" s="31"/>
      <c r="MJB62" s="31"/>
      <c r="MJC62" s="31"/>
      <c r="MJD62" s="31"/>
      <c r="MJE62" s="31"/>
      <c r="MJF62" s="31"/>
      <c r="MJG62" s="31"/>
      <c r="MJH62" s="31"/>
      <c r="MJI62" s="31"/>
      <c r="MJJ62" s="31"/>
      <c r="MJK62" s="31"/>
      <c r="MJL62" s="31"/>
      <c r="MJM62" s="31"/>
      <c r="MJN62" s="31"/>
      <c r="MJO62" s="31"/>
      <c r="MJP62" s="31"/>
      <c r="MJQ62" s="31"/>
      <c r="MJR62" s="31"/>
      <c r="MJS62" s="31"/>
      <c r="MJT62" s="31"/>
      <c r="MJU62" s="31"/>
      <c r="MJV62" s="31"/>
      <c r="MJW62" s="31"/>
      <c r="MJX62" s="31"/>
      <c r="MJY62" s="31"/>
      <c r="MJZ62" s="31"/>
      <c r="MKA62" s="31"/>
      <c r="MKB62" s="31"/>
      <c r="MKC62" s="31"/>
      <c r="MKD62" s="31"/>
      <c r="MKE62" s="31"/>
      <c r="MKF62" s="31"/>
      <c r="MKG62" s="31"/>
      <c r="MKH62" s="31"/>
      <c r="MKI62" s="31"/>
      <c r="MKJ62" s="31"/>
      <c r="MKK62" s="31"/>
      <c r="MKL62" s="31"/>
      <c r="MKM62" s="31"/>
      <c r="MKN62" s="31"/>
      <c r="MKO62" s="31"/>
      <c r="MKP62" s="31"/>
      <c r="MKQ62" s="31"/>
      <c r="MKR62" s="31"/>
      <c r="MKS62" s="31"/>
      <c r="MKT62" s="31"/>
      <c r="MKU62" s="31"/>
      <c r="MKV62" s="31"/>
      <c r="MKW62" s="31"/>
      <c r="MKX62" s="31"/>
      <c r="MKY62" s="31"/>
      <c r="MKZ62" s="31"/>
      <c r="MLA62" s="31"/>
      <c r="MLB62" s="31"/>
      <c r="MLC62" s="31"/>
      <c r="MLD62" s="31"/>
      <c r="MLE62" s="31"/>
      <c r="MLF62" s="31"/>
      <c r="MLG62" s="31"/>
      <c r="MLH62" s="31"/>
      <c r="MLI62" s="31"/>
      <c r="MLJ62" s="31"/>
      <c r="MLK62" s="31"/>
      <c r="MLL62" s="31"/>
      <c r="MLM62" s="31"/>
      <c r="MLN62" s="31"/>
      <c r="MLO62" s="31"/>
      <c r="MLP62" s="31"/>
      <c r="MLQ62" s="31"/>
      <c r="MLR62" s="31"/>
      <c r="MLS62" s="31"/>
      <c r="MLT62" s="31"/>
      <c r="MLU62" s="31"/>
      <c r="MLV62" s="31"/>
      <c r="MLW62" s="31"/>
      <c r="MLX62" s="31"/>
      <c r="MLY62" s="31"/>
      <c r="MLZ62" s="31"/>
      <c r="MMA62" s="31"/>
      <c r="MMB62" s="31"/>
      <c r="MMC62" s="31"/>
      <c r="MMD62" s="31"/>
      <c r="MME62" s="31"/>
      <c r="MMF62" s="31"/>
      <c r="MMG62" s="31"/>
      <c r="MMH62" s="31"/>
      <c r="MMI62" s="31"/>
      <c r="MMJ62" s="31"/>
      <c r="MMK62" s="31"/>
      <c r="MML62" s="31"/>
      <c r="MMM62" s="31"/>
      <c r="MMN62" s="31"/>
      <c r="MMO62" s="31"/>
      <c r="MMP62" s="31"/>
      <c r="MMQ62" s="31"/>
      <c r="MMR62" s="31"/>
      <c r="MMS62" s="31"/>
      <c r="MMT62" s="31"/>
      <c r="MMU62" s="31"/>
      <c r="MMV62" s="31"/>
      <c r="MMW62" s="31"/>
      <c r="MMX62" s="31"/>
      <c r="MMY62" s="31"/>
      <c r="MMZ62" s="31"/>
      <c r="MNA62" s="31"/>
      <c r="MNB62" s="31"/>
      <c r="MNC62" s="31"/>
      <c r="MND62" s="31"/>
      <c r="MNE62" s="31"/>
      <c r="MNF62" s="31"/>
      <c r="MNG62" s="31"/>
      <c r="MNH62" s="31"/>
      <c r="MNI62" s="31"/>
      <c r="MNJ62" s="31"/>
      <c r="MNK62" s="31"/>
      <c r="MNL62" s="31"/>
      <c r="MNM62" s="31"/>
      <c r="MNN62" s="31"/>
      <c r="MNO62" s="31"/>
      <c r="MNP62" s="31"/>
      <c r="MNQ62" s="31"/>
      <c r="MNR62" s="31"/>
      <c r="MNS62" s="31"/>
      <c r="MNT62" s="31"/>
      <c r="MNU62" s="31"/>
      <c r="MNV62" s="31"/>
      <c r="MNW62" s="31"/>
      <c r="MNX62" s="31"/>
      <c r="MNY62" s="31"/>
      <c r="MNZ62" s="31"/>
      <c r="MOA62" s="31"/>
      <c r="MOB62" s="31"/>
      <c r="MOC62" s="31"/>
      <c r="MOD62" s="31"/>
      <c r="MOE62" s="31"/>
      <c r="MOF62" s="31"/>
      <c r="MOG62" s="31"/>
      <c r="MOH62" s="31"/>
      <c r="MOI62" s="31"/>
      <c r="MOJ62" s="31"/>
      <c r="MOK62" s="31"/>
      <c r="MOL62" s="31"/>
      <c r="MOM62" s="31"/>
      <c r="MON62" s="31"/>
      <c r="MOO62" s="31"/>
      <c r="MOP62" s="31"/>
      <c r="MOQ62" s="31"/>
      <c r="MOR62" s="31"/>
      <c r="MOS62" s="31"/>
      <c r="MOT62" s="31"/>
      <c r="MOU62" s="31"/>
      <c r="MOV62" s="31"/>
      <c r="MOW62" s="31"/>
      <c r="MOX62" s="31"/>
      <c r="MOY62" s="31"/>
      <c r="MOZ62" s="31"/>
      <c r="MPA62" s="31"/>
      <c r="MPB62" s="31"/>
      <c r="MPC62" s="31"/>
      <c r="MPD62" s="31"/>
      <c r="MPE62" s="31"/>
      <c r="MPF62" s="31"/>
      <c r="MPG62" s="31"/>
      <c r="MPH62" s="31"/>
      <c r="MPI62" s="31"/>
      <c r="MPJ62" s="31"/>
      <c r="MPK62" s="31"/>
      <c r="MPL62" s="31"/>
      <c r="MPM62" s="31"/>
      <c r="MPN62" s="31"/>
      <c r="MPO62" s="31"/>
      <c r="MPP62" s="31"/>
      <c r="MPQ62" s="31"/>
      <c r="MPR62" s="31"/>
      <c r="MPS62" s="31"/>
      <c r="MPT62" s="31"/>
      <c r="MPU62" s="31"/>
      <c r="MPV62" s="31"/>
      <c r="MPW62" s="31"/>
      <c r="MPX62" s="31"/>
      <c r="MPY62" s="31"/>
      <c r="MPZ62" s="31"/>
      <c r="MQA62" s="31"/>
      <c r="MQB62" s="31"/>
      <c r="MQC62" s="31"/>
      <c r="MQD62" s="31"/>
      <c r="MQE62" s="31"/>
      <c r="MQF62" s="31"/>
      <c r="MQG62" s="31"/>
      <c r="MQH62" s="31"/>
      <c r="MQI62" s="31"/>
      <c r="MQJ62" s="31"/>
      <c r="MQK62" s="31"/>
      <c r="MQL62" s="31"/>
      <c r="MQM62" s="31"/>
      <c r="MQN62" s="31"/>
      <c r="MQO62" s="31"/>
      <c r="MQP62" s="31"/>
      <c r="MQQ62" s="31"/>
      <c r="MQR62" s="31"/>
      <c r="MQS62" s="31"/>
      <c r="MQT62" s="31"/>
      <c r="MQU62" s="31"/>
      <c r="MQV62" s="31"/>
      <c r="MQW62" s="31"/>
      <c r="MQX62" s="31"/>
      <c r="MQY62" s="31"/>
      <c r="MQZ62" s="31"/>
      <c r="MRA62" s="31"/>
      <c r="MRB62" s="31"/>
      <c r="MRC62" s="31"/>
      <c r="MRD62" s="31"/>
      <c r="MRE62" s="31"/>
      <c r="MRF62" s="31"/>
      <c r="MRG62" s="31"/>
      <c r="MRH62" s="31"/>
      <c r="MRI62" s="31"/>
      <c r="MRJ62" s="31"/>
      <c r="MRK62" s="31"/>
      <c r="MRL62" s="31"/>
      <c r="MRM62" s="31"/>
      <c r="MRN62" s="31"/>
      <c r="MRO62" s="31"/>
      <c r="MRP62" s="31"/>
      <c r="MRQ62" s="31"/>
      <c r="MRR62" s="31"/>
      <c r="MRS62" s="31"/>
      <c r="MRT62" s="31"/>
      <c r="MRU62" s="31"/>
      <c r="MRV62" s="31"/>
      <c r="MRW62" s="31"/>
      <c r="MRX62" s="31"/>
      <c r="MRY62" s="31"/>
      <c r="MRZ62" s="31"/>
      <c r="MSA62" s="31"/>
      <c r="MSB62" s="31"/>
      <c r="MSC62" s="31"/>
      <c r="MSD62" s="31"/>
      <c r="MSE62" s="31"/>
      <c r="MSF62" s="31"/>
      <c r="MSG62" s="31"/>
      <c r="MSH62" s="31"/>
      <c r="MSI62" s="31"/>
      <c r="MSJ62" s="31"/>
      <c r="MSK62" s="31"/>
      <c r="MSL62" s="31"/>
      <c r="MSM62" s="31"/>
      <c r="MSN62" s="31"/>
      <c r="MSO62" s="31"/>
      <c r="MSP62" s="31"/>
      <c r="MSQ62" s="31"/>
      <c r="MSR62" s="31"/>
      <c r="MSS62" s="31"/>
      <c r="MST62" s="31"/>
      <c r="MSU62" s="31"/>
      <c r="MSV62" s="31"/>
      <c r="MSW62" s="31"/>
      <c r="MSX62" s="31"/>
      <c r="MSY62" s="31"/>
      <c r="MSZ62" s="31"/>
      <c r="MTA62" s="31"/>
      <c r="MTB62" s="31"/>
      <c r="MTC62" s="31"/>
      <c r="MTD62" s="31"/>
      <c r="MTE62" s="31"/>
      <c r="MTF62" s="31"/>
      <c r="MTG62" s="31"/>
      <c r="MTH62" s="31"/>
      <c r="MTI62" s="31"/>
      <c r="MTJ62" s="31"/>
      <c r="MTK62" s="31"/>
      <c r="MTL62" s="31"/>
      <c r="MTM62" s="31"/>
      <c r="MTN62" s="31"/>
      <c r="MTO62" s="31"/>
      <c r="MTP62" s="31"/>
      <c r="MTQ62" s="31"/>
      <c r="MTR62" s="31"/>
      <c r="MTS62" s="31"/>
      <c r="MTT62" s="31"/>
      <c r="MTU62" s="31"/>
      <c r="MTV62" s="31"/>
      <c r="MTW62" s="31"/>
      <c r="MTX62" s="31"/>
      <c r="MTY62" s="31"/>
      <c r="MTZ62" s="31"/>
      <c r="MUA62" s="31"/>
      <c r="MUB62" s="31"/>
      <c r="MUC62" s="31"/>
      <c r="MUD62" s="31"/>
      <c r="MUE62" s="31"/>
      <c r="MUF62" s="31"/>
      <c r="MUG62" s="31"/>
      <c r="MUH62" s="31"/>
      <c r="MUI62" s="31"/>
      <c r="MUJ62" s="31"/>
      <c r="MUK62" s="31"/>
      <c r="MUL62" s="31"/>
      <c r="MUM62" s="31"/>
      <c r="MUN62" s="31"/>
      <c r="MUO62" s="31"/>
      <c r="MUP62" s="31"/>
      <c r="MUQ62" s="31"/>
      <c r="MUR62" s="31"/>
      <c r="MUS62" s="31"/>
      <c r="MUT62" s="31"/>
      <c r="MUU62" s="31"/>
      <c r="MUV62" s="31"/>
      <c r="MUW62" s="31"/>
      <c r="MUX62" s="31"/>
      <c r="MUY62" s="31"/>
      <c r="MUZ62" s="31"/>
      <c r="MVA62" s="31"/>
      <c r="MVB62" s="31"/>
      <c r="MVC62" s="31"/>
      <c r="MVD62" s="31"/>
      <c r="MVE62" s="31"/>
      <c r="MVF62" s="31"/>
      <c r="MVG62" s="31"/>
      <c r="MVH62" s="31"/>
      <c r="MVI62" s="31"/>
      <c r="MVJ62" s="31"/>
      <c r="MVK62" s="31"/>
      <c r="MVL62" s="31"/>
      <c r="MVM62" s="31"/>
      <c r="MVN62" s="31"/>
      <c r="MVO62" s="31"/>
      <c r="MVP62" s="31"/>
      <c r="MVQ62" s="31"/>
      <c r="MVR62" s="31"/>
      <c r="MVS62" s="31"/>
      <c r="MVT62" s="31"/>
      <c r="MVU62" s="31"/>
      <c r="MVV62" s="31"/>
      <c r="MVW62" s="31"/>
      <c r="MVX62" s="31"/>
      <c r="MVY62" s="31"/>
      <c r="MVZ62" s="31"/>
      <c r="MWA62" s="31"/>
      <c r="MWB62" s="31"/>
      <c r="MWC62" s="31"/>
      <c r="MWD62" s="31"/>
      <c r="MWE62" s="31"/>
      <c r="MWF62" s="31"/>
      <c r="MWG62" s="31"/>
      <c r="MWH62" s="31"/>
      <c r="MWI62" s="31"/>
      <c r="MWJ62" s="31"/>
      <c r="MWK62" s="31"/>
      <c r="MWL62" s="31"/>
      <c r="MWM62" s="31"/>
      <c r="MWN62" s="31"/>
      <c r="MWO62" s="31"/>
      <c r="MWP62" s="31"/>
      <c r="MWQ62" s="31"/>
      <c r="MWR62" s="31"/>
      <c r="MWS62" s="31"/>
      <c r="MWT62" s="31"/>
      <c r="MWU62" s="31"/>
      <c r="MWV62" s="31"/>
      <c r="MWW62" s="31"/>
      <c r="MWX62" s="31"/>
      <c r="MWY62" s="31"/>
      <c r="MWZ62" s="31"/>
      <c r="MXA62" s="31"/>
      <c r="MXB62" s="31"/>
      <c r="MXC62" s="31"/>
      <c r="MXD62" s="31"/>
      <c r="MXE62" s="31"/>
      <c r="MXF62" s="31"/>
      <c r="MXG62" s="31"/>
      <c r="MXH62" s="31"/>
      <c r="MXI62" s="31"/>
      <c r="MXJ62" s="31"/>
      <c r="MXK62" s="31"/>
      <c r="MXL62" s="31"/>
      <c r="MXM62" s="31"/>
      <c r="MXN62" s="31"/>
      <c r="MXO62" s="31"/>
      <c r="MXP62" s="31"/>
      <c r="MXQ62" s="31"/>
      <c r="MXR62" s="31"/>
      <c r="MXS62" s="31"/>
      <c r="MXT62" s="31"/>
      <c r="MXU62" s="31"/>
      <c r="MXV62" s="31"/>
      <c r="MXW62" s="31"/>
      <c r="MXX62" s="31"/>
      <c r="MXY62" s="31"/>
      <c r="MXZ62" s="31"/>
      <c r="MYA62" s="31"/>
      <c r="MYB62" s="31"/>
      <c r="MYC62" s="31"/>
      <c r="MYD62" s="31"/>
      <c r="MYE62" s="31"/>
      <c r="MYF62" s="31"/>
      <c r="MYG62" s="31"/>
      <c r="MYH62" s="31"/>
      <c r="MYI62" s="31"/>
      <c r="MYJ62" s="31"/>
      <c r="MYK62" s="31"/>
      <c r="MYL62" s="31"/>
      <c r="MYM62" s="31"/>
      <c r="MYN62" s="31"/>
      <c r="MYO62" s="31"/>
      <c r="MYP62" s="31"/>
      <c r="MYQ62" s="31"/>
      <c r="MYR62" s="31"/>
      <c r="MYS62" s="31"/>
      <c r="MYT62" s="31"/>
      <c r="MYU62" s="31"/>
      <c r="MYV62" s="31"/>
      <c r="MYW62" s="31"/>
      <c r="MYX62" s="31"/>
      <c r="MYY62" s="31"/>
      <c r="MYZ62" s="31"/>
      <c r="MZA62" s="31"/>
      <c r="MZB62" s="31"/>
      <c r="MZC62" s="31"/>
      <c r="MZD62" s="31"/>
      <c r="MZE62" s="31"/>
      <c r="MZF62" s="31"/>
      <c r="MZG62" s="31"/>
      <c r="MZH62" s="31"/>
      <c r="MZI62" s="31"/>
      <c r="MZJ62" s="31"/>
      <c r="MZK62" s="31"/>
      <c r="MZL62" s="31"/>
      <c r="MZM62" s="31"/>
      <c r="MZN62" s="31"/>
      <c r="MZO62" s="31"/>
      <c r="MZP62" s="31"/>
      <c r="MZQ62" s="31"/>
      <c r="MZR62" s="31"/>
      <c r="MZS62" s="31"/>
      <c r="MZT62" s="31"/>
      <c r="MZU62" s="31"/>
      <c r="MZV62" s="31"/>
      <c r="MZW62" s="31"/>
      <c r="MZX62" s="31"/>
      <c r="MZY62" s="31"/>
      <c r="MZZ62" s="31"/>
      <c r="NAA62" s="31"/>
      <c r="NAB62" s="31"/>
      <c r="NAC62" s="31"/>
      <c r="NAD62" s="31"/>
      <c r="NAE62" s="31"/>
      <c r="NAF62" s="31"/>
      <c r="NAG62" s="31"/>
      <c r="NAH62" s="31"/>
      <c r="NAI62" s="31"/>
      <c r="NAJ62" s="31"/>
      <c r="NAK62" s="31"/>
      <c r="NAL62" s="31"/>
      <c r="NAM62" s="31"/>
      <c r="NAN62" s="31"/>
      <c r="NAO62" s="31"/>
      <c r="NAP62" s="31"/>
      <c r="NAQ62" s="31"/>
      <c r="NAR62" s="31"/>
      <c r="NAS62" s="31"/>
      <c r="NAT62" s="31"/>
      <c r="NAU62" s="31"/>
      <c r="NAV62" s="31"/>
      <c r="NAW62" s="31"/>
      <c r="NAX62" s="31"/>
      <c r="NAY62" s="31"/>
      <c r="NAZ62" s="31"/>
      <c r="NBA62" s="31"/>
      <c r="NBB62" s="31"/>
      <c r="NBC62" s="31"/>
      <c r="NBD62" s="31"/>
      <c r="NBE62" s="31"/>
      <c r="NBF62" s="31"/>
      <c r="NBG62" s="31"/>
      <c r="NBH62" s="31"/>
      <c r="NBI62" s="31"/>
      <c r="NBJ62" s="31"/>
      <c r="NBK62" s="31"/>
      <c r="NBL62" s="31"/>
      <c r="NBM62" s="31"/>
      <c r="NBN62" s="31"/>
      <c r="NBO62" s="31"/>
      <c r="NBP62" s="31"/>
      <c r="NBQ62" s="31"/>
      <c r="NBR62" s="31"/>
      <c r="NBS62" s="31"/>
      <c r="NBT62" s="31"/>
      <c r="NBU62" s="31"/>
      <c r="NBV62" s="31"/>
      <c r="NBW62" s="31"/>
      <c r="NBX62" s="31"/>
      <c r="NBY62" s="31"/>
      <c r="NBZ62" s="31"/>
      <c r="NCA62" s="31"/>
      <c r="NCB62" s="31"/>
      <c r="NCC62" s="31"/>
      <c r="NCD62" s="31"/>
      <c r="NCE62" s="31"/>
      <c r="NCF62" s="31"/>
      <c r="NCG62" s="31"/>
      <c r="NCH62" s="31"/>
      <c r="NCI62" s="31"/>
      <c r="NCJ62" s="31"/>
      <c r="NCK62" s="31"/>
      <c r="NCL62" s="31"/>
      <c r="NCM62" s="31"/>
      <c r="NCN62" s="31"/>
      <c r="NCO62" s="31"/>
      <c r="NCP62" s="31"/>
      <c r="NCQ62" s="31"/>
      <c r="NCR62" s="31"/>
      <c r="NCS62" s="31"/>
      <c r="NCT62" s="31"/>
      <c r="NCU62" s="31"/>
      <c r="NCV62" s="31"/>
      <c r="NCW62" s="31"/>
      <c r="NCX62" s="31"/>
      <c r="NCY62" s="31"/>
      <c r="NCZ62" s="31"/>
      <c r="NDA62" s="31"/>
      <c r="NDB62" s="31"/>
      <c r="NDC62" s="31"/>
      <c r="NDD62" s="31"/>
      <c r="NDE62" s="31"/>
      <c r="NDF62" s="31"/>
      <c r="NDG62" s="31"/>
      <c r="NDH62" s="31"/>
      <c r="NDI62" s="31"/>
      <c r="NDJ62" s="31"/>
      <c r="NDK62" s="31"/>
      <c r="NDL62" s="31"/>
      <c r="NDM62" s="31"/>
      <c r="NDN62" s="31"/>
      <c r="NDO62" s="31"/>
      <c r="NDP62" s="31"/>
      <c r="NDQ62" s="31"/>
      <c r="NDR62" s="31"/>
      <c r="NDS62" s="31"/>
      <c r="NDT62" s="31"/>
      <c r="NDU62" s="31"/>
      <c r="NDV62" s="31"/>
      <c r="NDW62" s="31"/>
      <c r="NDX62" s="31"/>
      <c r="NDY62" s="31"/>
      <c r="NDZ62" s="31"/>
      <c r="NEA62" s="31"/>
      <c r="NEB62" s="31"/>
      <c r="NEC62" s="31"/>
      <c r="NED62" s="31"/>
      <c r="NEE62" s="31"/>
      <c r="NEF62" s="31"/>
      <c r="NEG62" s="31"/>
      <c r="NEH62" s="31"/>
      <c r="NEI62" s="31"/>
      <c r="NEJ62" s="31"/>
      <c r="NEK62" s="31"/>
      <c r="NEL62" s="31"/>
      <c r="NEM62" s="31"/>
      <c r="NEN62" s="31"/>
      <c r="NEO62" s="31"/>
      <c r="NEP62" s="31"/>
      <c r="NEQ62" s="31"/>
      <c r="NER62" s="31"/>
      <c r="NES62" s="31"/>
      <c r="NET62" s="31"/>
      <c r="NEU62" s="31"/>
      <c r="NEV62" s="31"/>
      <c r="NEW62" s="31"/>
      <c r="NEX62" s="31"/>
      <c r="NEY62" s="31"/>
      <c r="NEZ62" s="31"/>
      <c r="NFA62" s="31"/>
      <c r="NFB62" s="31"/>
      <c r="NFC62" s="31"/>
      <c r="NFD62" s="31"/>
      <c r="NFE62" s="31"/>
      <c r="NFF62" s="31"/>
      <c r="NFG62" s="31"/>
      <c r="NFH62" s="31"/>
      <c r="NFI62" s="31"/>
      <c r="NFJ62" s="31"/>
      <c r="NFK62" s="31"/>
      <c r="NFL62" s="31"/>
      <c r="NFM62" s="31"/>
      <c r="NFN62" s="31"/>
      <c r="NFO62" s="31"/>
      <c r="NFP62" s="31"/>
      <c r="NFQ62" s="31"/>
      <c r="NFR62" s="31"/>
      <c r="NFS62" s="31"/>
      <c r="NFT62" s="31"/>
      <c r="NFU62" s="31"/>
      <c r="NFV62" s="31"/>
      <c r="NFW62" s="31"/>
      <c r="NFX62" s="31"/>
      <c r="NFY62" s="31"/>
      <c r="NFZ62" s="31"/>
      <c r="NGA62" s="31"/>
      <c r="NGB62" s="31"/>
      <c r="NGC62" s="31"/>
      <c r="NGD62" s="31"/>
      <c r="NGE62" s="31"/>
      <c r="NGF62" s="31"/>
      <c r="NGG62" s="31"/>
      <c r="NGH62" s="31"/>
      <c r="NGI62" s="31"/>
      <c r="NGJ62" s="31"/>
      <c r="NGK62" s="31"/>
      <c r="NGL62" s="31"/>
      <c r="NGM62" s="31"/>
      <c r="NGN62" s="31"/>
      <c r="NGO62" s="31"/>
      <c r="NGP62" s="31"/>
      <c r="NGQ62" s="31"/>
      <c r="NGR62" s="31"/>
      <c r="NGS62" s="31"/>
      <c r="NGT62" s="31"/>
      <c r="NGU62" s="31"/>
      <c r="NGV62" s="31"/>
      <c r="NGW62" s="31"/>
      <c r="NGX62" s="31"/>
      <c r="NGY62" s="31"/>
      <c r="NGZ62" s="31"/>
      <c r="NHA62" s="31"/>
      <c r="NHB62" s="31"/>
      <c r="NHC62" s="31"/>
      <c r="NHD62" s="31"/>
      <c r="NHE62" s="31"/>
      <c r="NHF62" s="31"/>
      <c r="NHG62" s="31"/>
      <c r="NHH62" s="31"/>
      <c r="NHI62" s="31"/>
      <c r="NHJ62" s="31"/>
      <c r="NHK62" s="31"/>
      <c r="NHL62" s="31"/>
      <c r="NHM62" s="31"/>
      <c r="NHN62" s="31"/>
      <c r="NHO62" s="31"/>
      <c r="NHP62" s="31"/>
      <c r="NHQ62" s="31"/>
      <c r="NHR62" s="31"/>
      <c r="NHS62" s="31"/>
      <c r="NHT62" s="31"/>
      <c r="NHU62" s="31"/>
      <c r="NHV62" s="31"/>
      <c r="NHW62" s="31"/>
      <c r="NHX62" s="31"/>
      <c r="NHY62" s="31"/>
      <c r="NHZ62" s="31"/>
      <c r="NIA62" s="31"/>
      <c r="NIB62" s="31"/>
      <c r="NIC62" s="31"/>
      <c r="NID62" s="31"/>
      <c r="NIE62" s="31"/>
      <c r="NIF62" s="31"/>
      <c r="NIG62" s="31"/>
      <c r="NIH62" s="31"/>
      <c r="NII62" s="31"/>
      <c r="NIJ62" s="31"/>
      <c r="NIK62" s="31"/>
      <c r="NIL62" s="31"/>
      <c r="NIM62" s="31"/>
      <c r="NIN62" s="31"/>
      <c r="NIO62" s="31"/>
      <c r="NIP62" s="31"/>
      <c r="NIQ62" s="31"/>
      <c r="NIR62" s="31"/>
      <c r="NIS62" s="31"/>
      <c r="NIT62" s="31"/>
      <c r="NIU62" s="31"/>
      <c r="NIV62" s="31"/>
      <c r="NIW62" s="31"/>
      <c r="NIX62" s="31"/>
      <c r="NIY62" s="31"/>
      <c r="NIZ62" s="31"/>
      <c r="NJA62" s="31"/>
      <c r="NJB62" s="31"/>
      <c r="NJC62" s="31"/>
      <c r="NJD62" s="31"/>
      <c r="NJE62" s="31"/>
      <c r="NJF62" s="31"/>
      <c r="NJG62" s="31"/>
      <c r="NJH62" s="31"/>
      <c r="NJI62" s="31"/>
      <c r="NJJ62" s="31"/>
      <c r="NJK62" s="31"/>
      <c r="NJL62" s="31"/>
      <c r="NJM62" s="31"/>
      <c r="NJN62" s="31"/>
      <c r="NJO62" s="31"/>
      <c r="NJP62" s="31"/>
      <c r="NJQ62" s="31"/>
      <c r="NJR62" s="31"/>
      <c r="NJS62" s="31"/>
      <c r="NJT62" s="31"/>
      <c r="NJU62" s="31"/>
      <c r="NJV62" s="31"/>
      <c r="NJW62" s="31"/>
      <c r="NJX62" s="31"/>
      <c r="NJY62" s="31"/>
      <c r="NJZ62" s="31"/>
      <c r="NKA62" s="31"/>
      <c r="NKB62" s="31"/>
      <c r="NKC62" s="31"/>
      <c r="NKD62" s="31"/>
      <c r="NKE62" s="31"/>
      <c r="NKF62" s="31"/>
      <c r="NKG62" s="31"/>
      <c r="NKH62" s="31"/>
      <c r="NKI62" s="31"/>
      <c r="NKJ62" s="31"/>
      <c r="NKK62" s="31"/>
      <c r="NKL62" s="31"/>
      <c r="NKM62" s="31"/>
      <c r="NKN62" s="31"/>
      <c r="NKO62" s="31"/>
      <c r="NKP62" s="31"/>
      <c r="NKQ62" s="31"/>
      <c r="NKR62" s="31"/>
      <c r="NKS62" s="31"/>
      <c r="NKT62" s="31"/>
      <c r="NKU62" s="31"/>
      <c r="NKV62" s="31"/>
      <c r="NKW62" s="31"/>
      <c r="NKX62" s="31"/>
      <c r="NKY62" s="31"/>
      <c r="NKZ62" s="31"/>
      <c r="NLA62" s="31"/>
      <c r="NLB62" s="31"/>
      <c r="NLC62" s="31"/>
      <c r="NLD62" s="31"/>
      <c r="NLE62" s="31"/>
      <c r="NLF62" s="31"/>
      <c r="NLG62" s="31"/>
      <c r="NLH62" s="31"/>
      <c r="NLI62" s="31"/>
      <c r="NLJ62" s="31"/>
      <c r="NLK62" s="31"/>
      <c r="NLL62" s="31"/>
      <c r="NLM62" s="31"/>
      <c r="NLN62" s="31"/>
      <c r="NLO62" s="31"/>
      <c r="NLP62" s="31"/>
      <c r="NLQ62" s="31"/>
      <c r="NLR62" s="31"/>
      <c r="NLS62" s="31"/>
      <c r="NLT62" s="31"/>
      <c r="NLU62" s="31"/>
      <c r="NLV62" s="31"/>
      <c r="NLW62" s="31"/>
      <c r="NLX62" s="31"/>
      <c r="NLY62" s="31"/>
      <c r="NLZ62" s="31"/>
      <c r="NMA62" s="31"/>
      <c r="NMB62" s="31"/>
      <c r="NMC62" s="31"/>
      <c r="NMD62" s="31"/>
      <c r="NME62" s="31"/>
      <c r="NMF62" s="31"/>
      <c r="NMG62" s="31"/>
      <c r="NMH62" s="31"/>
      <c r="NMI62" s="31"/>
      <c r="NMJ62" s="31"/>
      <c r="NMK62" s="31"/>
      <c r="NML62" s="31"/>
      <c r="NMM62" s="31"/>
      <c r="NMN62" s="31"/>
      <c r="NMO62" s="31"/>
      <c r="NMP62" s="31"/>
      <c r="NMQ62" s="31"/>
      <c r="NMR62" s="31"/>
      <c r="NMS62" s="31"/>
      <c r="NMT62" s="31"/>
      <c r="NMU62" s="31"/>
      <c r="NMV62" s="31"/>
      <c r="NMW62" s="31"/>
      <c r="NMX62" s="31"/>
      <c r="NMY62" s="31"/>
      <c r="NMZ62" s="31"/>
      <c r="NNA62" s="31"/>
      <c r="NNB62" s="31"/>
      <c r="NNC62" s="31"/>
      <c r="NND62" s="31"/>
      <c r="NNE62" s="31"/>
      <c r="NNF62" s="31"/>
      <c r="NNG62" s="31"/>
      <c r="NNH62" s="31"/>
      <c r="NNI62" s="31"/>
      <c r="NNJ62" s="31"/>
      <c r="NNK62" s="31"/>
      <c r="NNL62" s="31"/>
      <c r="NNM62" s="31"/>
      <c r="NNN62" s="31"/>
      <c r="NNO62" s="31"/>
      <c r="NNP62" s="31"/>
      <c r="NNQ62" s="31"/>
      <c r="NNR62" s="31"/>
      <c r="NNS62" s="31"/>
      <c r="NNT62" s="31"/>
      <c r="NNU62" s="31"/>
      <c r="NNV62" s="31"/>
      <c r="NNW62" s="31"/>
      <c r="NNX62" s="31"/>
      <c r="NNY62" s="31"/>
      <c r="NNZ62" s="31"/>
      <c r="NOA62" s="31"/>
      <c r="NOB62" s="31"/>
      <c r="NOC62" s="31"/>
      <c r="NOD62" s="31"/>
      <c r="NOE62" s="31"/>
      <c r="NOF62" s="31"/>
      <c r="NOG62" s="31"/>
      <c r="NOH62" s="31"/>
      <c r="NOI62" s="31"/>
      <c r="NOJ62" s="31"/>
      <c r="NOK62" s="31"/>
      <c r="NOL62" s="31"/>
      <c r="NOM62" s="31"/>
      <c r="NON62" s="31"/>
      <c r="NOO62" s="31"/>
      <c r="NOP62" s="31"/>
      <c r="NOQ62" s="31"/>
      <c r="NOR62" s="31"/>
      <c r="NOS62" s="31"/>
      <c r="NOT62" s="31"/>
      <c r="NOU62" s="31"/>
      <c r="NOV62" s="31"/>
      <c r="NOW62" s="31"/>
      <c r="NOX62" s="31"/>
      <c r="NOY62" s="31"/>
      <c r="NOZ62" s="31"/>
      <c r="NPA62" s="31"/>
      <c r="NPB62" s="31"/>
      <c r="NPC62" s="31"/>
      <c r="NPD62" s="31"/>
      <c r="NPE62" s="31"/>
      <c r="NPF62" s="31"/>
      <c r="NPG62" s="31"/>
      <c r="NPH62" s="31"/>
      <c r="NPI62" s="31"/>
      <c r="NPJ62" s="31"/>
      <c r="NPK62" s="31"/>
      <c r="NPL62" s="31"/>
      <c r="NPM62" s="31"/>
      <c r="NPN62" s="31"/>
      <c r="NPO62" s="31"/>
      <c r="NPP62" s="31"/>
      <c r="NPQ62" s="31"/>
      <c r="NPR62" s="31"/>
      <c r="NPS62" s="31"/>
      <c r="NPT62" s="31"/>
      <c r="NPU62" s="31"/>
      <c r="NPV62" s="31"/>
      <c r="NPW62" s="31"/>
      <c r="NPX62" s="31"/>
      <c r="NPY62" s="31"/>
      <c r="NPZ62" s="31"/>
      <c r="NQA62" s="31"/>
      <c r="NQB62" s="31"/>
      <c r="NQC62" s="31"/>
      <c r="NQD62" s="31"/>
      <c r="NQE62" s="31"/>
      <c r="NQF62" s="31"/>
      <c r="NQG62" s="31"/>
      <c r="NQH62" s="31"/>
      <c r="NQI62" s="31"/>
      <c r="NQJ62" s="31"/>
      <c r="NQK62" s="31"/>
      <c r="NQL62" s="31"/>
      <c r="NQM62" s="31"/>
      <c r="NQN62" s="31"/>
      <c r="NQO62" s="31"/>
      <c r="NQP62" s="31"/>
      <c r="NQQ62" s="31"/>
      <c r="NQR62" s="31"/>
      <c r="NQS62" s="31"/>
      <c r="NQT62" s="31"/>
      <c r="NQU62" s="31"/>
      <c r="NQV62" s="31"/>
      <c r="NQW62" s="31"/>
      <c r="NQX62" s="31"/>
      <c r="NQY62" s="31"/>
      <c r="NQZ62" s="31"/>
      <c r="NRA62" s="31"/>
      <c r="NRB62" s="31"/>
      <c r="NRC62" s="31"/>
      <c r="NRD62" s="31"/>
      <c r="NRE62" s="31"/>
      <c r="NRF62" s="31"/>
      <c r="NRG62" s="31"/>
      <c r="NRH62" s="31"/>
      <c r="NRI62" s="31"/>
      <c r="NRJ62" s="31"/>
      <c r="NRK62" s="31"/>
      <c r="NRL62" s="31"/>
      <c r="NRM62" s="31"/>
      <c r="NRN62" s="31"/>
      <c r="NRO62" s="31"/>
      <c r="NRP62" s="31"/>
      <c r="NRQ62" s="31"/>
      <c r="NRR62" s="31"/>
      <c r="NRS62" s="31"/>
      <c r="NRT62" s="31"/>
      <c r="NRU62" s="31"/>
      <c r="NRV62" s="31"/>
      <c r="NRW62" s="31"/>
      <c r="NRX62" s="31"/>
      <c r="NRY62" s="31"/>
      <c r="NRZ62" s="31"/>
      <c r="NSA62" s="31"/>
      <c r="NSB62" s="31"/>
      <c r="NSC62" s="31"/>
      <c r="NSD62" s="31"/>
      <c r="NSE62" s="31"/>
      <c r="NSF62" s="31"/>
      <c r="NSG62" s="31"/>
      <c r="NSH62" s="31"/>
      <c r="NSI62" s="31"/>
      <c r="NSJ62" s="31"/>
      <c r="NSK62" s="31"/>
      <c r="NSL62" s="31"/>
      <c r="NSM62" s="31"/>
      <c r="NSN62" s="31"/>
      <c r="NSO62" s="31"/>
      <c r="NSP62" s="31"/>
      <c r="NSQ62" s="31"/>
      <c r="NSR62" s="31"/>
      <c r="NSS62" s="31"/>
      <c r="NST62" s="31"/>
      <c r="NSU62" s="31"/>
      <c r="NSV62" s="31"/>
      <c r="NSW62" s="31"/>
      <c r="NSX62" s="31"/>
      <c r="NSY62" s="31"/>
      <c r="NSZ62" s="31"/>
      <c r="NTA62" s="31"/>
      <c r="NTB62" s="31"/>
      <c r="NTC62" s="31"/>
      <c r="NTD62" s="31"/>
      <c r="NTE62" s="31"/>
      <c r="NTF62" s="31"/>
      <c r="NTG62" s="31"/>
      <c r="NTH62" s="31"/>
      <c r="NTI62" s="31"/>
      <c r="NTJ62" s="31"/>
      <c r="NTK62" s="31"/>
      <c r="NTL62" s="31"/>
      <c r="NTM62" s="31"/>
      <c r="NTN62" s="31"/>
      <c r="NTO62" s="31"/>
      <c r="NTP62" s="31"/>
      <c r="NTQ62" s="31"/>
      <c r="NTR62" s="31"/>
      <c r="NTS62" s="31"/>
      <c r="NTT62" s="31"/>
      <c r="NTU62" s="31"/>
      <c r="NTV62" s="31"/>
      <c r="NTW62" s="31"/>
      <c r="NTX62" s="31"/>
      <c r="NTY62" s="31"/>
      <c r="NTZ62" s="31"/>
      <c r="NUA62" s="31"/>
      <c r="NUB62" s="31"/>
      <c r="NUC62" s="31"/>
      <c r="NUD62" s="31"/>
      <c r="NUE62" s="31"/>
      <c r="NUF62" s="31"/>
      <c r="NUG62" s="31"/>
      <c r="NUH62" s="31"/>
      <c r="NUI62" s="31"/>
      <c r="NUJ62" s="31"/>
      <c r="NUK62" s="31"/>
      <c r="NUL62" s="31"/>
      <c r="NUM62" s="31"/>
      <c r="NUN62" s="31"/>
      <c r="NUO62" s="31"/>
      <c r="NUP62" s="31"/>
      <c r="NUQ62" s="31"/>
      <c r="NUR62" s="31"/>
      <c r="NUS62" s="31"/>
      <c r="NUT62" s="31"/>
      <c r="NUU62" s="31"/>
      <c r="NUV62" s="31"/>
      <c r="NUW62" s="31"/>
      <c r="NUX62" s="31"/>
      <c r="NUY62" s="31"/>
      <c r="NUZ62" s="31"/>
      <c r="NVA62" s="31"/>
      <c r="NVB62" s="31"/>
      <c r="NVC62" s="31"/>
      <c r="NVD62" s="31"/>
      <c r="NVE62" s="31"/>
      <c r="NVF62" s="31"/>
      <c r="NVG62" s="31"/>
      <c r="NVH62" s="31"/>
      <c r="NVI62" s="31"/>
      <c r="NVJ62" s="31"/>
      <c r="NVK62" s="31"/>
      <c r="NVL62" s="31"/>
      <c r="NVM62" s="31"/>
      <c r="NVN62" s="31"/>
      <c r="NVO62" s="31"/>
      <c r="NVP62" s="31"/>
      <c r="NVQ62" s="31"/>
      <c r="NVR62" s="31"/>
      <c r="NVS62" s="31"/>
      <c r="NVT62" s="31"/>
      <c r="NVU62" s="31"/>
      <c r="NVV62" s="31"/>
      <c r="NVW62" s="31"/>
      <c r="NVX62" s="31"/>
      <c r="NVY62" s="31"/>
      <c r="NVZ62" s="31"/>
      <c r="NWA62" s="31"/>
      <c r="NWB62" s="31"/>
      <c r="NWC62" s="31"/>
      <c r="NWD62" s="31"/>
      <c r="NWE62" s="31"/>
      <c r="NWF62" s="31"/>
      <c r="NWG62" s="31"/>
      <c r="NWH62" s="31"/>
      <c r="NWI62" s="31"/>
      <c r="NWJ62" s="31"/>
      <c r="NWK62" s="31"/>
      <c r="NWL62" s="31"/>
      <c r="NWM62" s="31"/>
      <c r="NWN62" s="31"/>
      <c r="NWO62" s="31"/>
      <c r="NWP62" s="31"/>
      <c r="NWQ62" s="31"/>
      <c r="NWR62" s="31"/>
      <c r="NWS62" s="31"/>
      <c r="NWT62" s="31"/>
      <c r="NWU62" s="31"/>
      <c r="NWV62" s="31"/>
      <c r="NWW62" s="31"/>
      <c r="NWX62" s="31"/>
      <c r="NWY62" s="31"/>
      <c r="NWZ62" s="31"/>
      <c r="NXA62" s="31"/>
      <c r="NXB62" s="31"/>
      <c r="NXC62" s="31"/>
      <c r="NXD62" s="31"/>
      <c r="NXE62" s="31"/>
      <c r="NXF62" s="31"/>
      <c r="NXG62" s="31"/>
      <c r="NXH62" s="31"/>
      <c r="NXI62" s="31"/>
      <c r="NXJ62" s="31"/>
      <c r="NXK62" s="31"/>
      <c r="NXL62" s="31"/>
      <c r="NXM62" s="31"/>
      <c r="NXN62" s="31"/>
      <c r="NXO62" s="31"/>
      <c r="NXP62" s="31"/>
      <c r="NXQ62" s="31"/>
      <c r="NXR62" s="31"/>
      <c r="NXS62" s="31"/>
      <c r="NXT62" s="31"/>
      <c r="NXU62" s="31"/>
      <c r="NXV62" s="31"/>
      <c r="NXW62" s="31"/>
      <c r="NXX62" s="31"/>
      <c r="NXY62" s="31"/>
      <c r="NXZ62" s="31"/>
      <c r="NYA62" s="31"/>
      <c r="NYB62" s="31"/>
      <c r="NYC62" s="31"/>
      <c r="NYD62" s="31"/>
      <c r="NYE62" s="31"/>
      <c r="NYF62" s="31"/>
      <c r="NYG62" s="31"/>
      <c r="NYH62" s="31"/>
      <c r="NYI62" s="31"/>
      <c r="NYJ62" s="31"/>
      <c r="NYK62" s="31"/>
      <c r="NYL62" s="31"/>
      <c r="NYM62" s="31"/>
      <c r="NYN62" s="31"/>
      <c r="NYO62" s="31"/>
      <c r="NYP62" s="31"/>
      <c r="NYQ62" s="31"/>
      <c r="NYR62" s="31"/>
      <c r="NYS62" s="31"/>
      <c r="NYT62" s="31"/>
      <c r="NYU62" s="31"/>
      <c r="NYV62" s="31"/>
      <c r="NYW62" s="31"/>
      <c r="NYX62" s="31"/>
      <c r="NYY62" s="31"/>
      <c r="NYZ62" s="31"/>
      <c r="NZA62" s="31"/>
      <c r="NZB62" s="31"/>
      <c r="NZC62" s="31"/>
      <c r="NZD62" s="31"/>
      <c r="NZE62" s="31"/>
      <c r="NZF62" s="31"/>
      <c r="NZG62" s="31"/>
      <c r="NZH62" s="31"/>
      <c r="NZI62" s="31"/>
      <c r="NZJ62" s="31"/>
      <c r="NZK62" s="31"/>
      <c r="NZL62" s="31"/>
      <c r="NZM62" s="31"/>
      <c r="NZN62" s="31"/>
      <c r="NZO62" s="31"/>
      <c r="NZP62" s="31"/>
      <c r="NZQ62" s="31"/>
      <c r="NZR62" s="31"/>
      <c r="NZS62" s="31"/>
      <c r="NZT62" s="31"/>
      <c r="NZU62" s="31"/>
      <c r="NZV62" s="31"/>
      <c r="NZW62" s="31"/>
      <c r="NZX62" s="31"/>
      <c r="NZY62" s="31"/>
      <c r="NZZ62" s="31"/>
      <c r="OAA62" s="31"/>
      <c r="OAB62" s="31"/>
      <c r="OAC62" s="31"/>
      <c r="OAD62" s="31"/>
      <c r="OAE62" s="31"/>
      <c r="OAF62" s="31"/>
      <c r="OAG62" s="31"/>
      <c r="OAH62" s="31"/>
      <c r="OAI62" s="31"/>
      <c r="OAJ62" s="31"/>
      <c r="OAK62" s="31"/>
      <c r="OAL62" s="31"/>
      <c r="OAM62" s="31"/>
      <c r="OAN62" s="31"/>
      <c r="OAO62" s="31"/>
      <c r="OAP62" s="31"/>
      <c r="OAQ62" s="31"/>
      <c r="OAR62" s="31"/>
      <c r="OAS62" s="31"/>
      <c r="OAT62" s="31"/>
      <c r="OAU62" s="31"/>
      <c r="OAV62" s="31"/>
      <c r="OAW62" s="31"/>
      <c r="OAX62" s="31"/>
      <c r="OAY62" s="31"/>
      <c r="OAZ62" s="31"/>
      <c r="OBA62" s="31"/>
      <c r="OBB62" s="31"/>
      <c r="OBC62" s="31"/>
      <c r="OBD62" s="31"/>
      <c r="OBE62" s="31"/>
      <c r="OBF62" s="31"/>
      <c r="OBG62" s="31"/>
      <c r="OBH62" s="31"/>
      <c r="OBI62" s="31"/>
      <c r="OBJ62" s="31"/>
      <c r="OBK62" s="31"/>
      <c r="OBL62" s="31"/>
      <c r="OBM62" s="31"/>
      <c r="OBN62" s="31"/>
      <c r="OBO62" s="31"/>
      <c r="OBP62" s="31"/>
      <c r="OBQ62" s="31"/>
      <c r="OBR62" s="31"/>
      <c r="OBS62" s="31"/>
      <c r="OBT62" s="31"/>
      <c r="OBU62" s="31"/>
      <c r="OBV62" s="31"/>
      <c r="OBW62" s="31"/>
      <c r="OBX62" s="31"/>
      <c r="OBY62" s="31"/>
      <c r="OBZ62" s="31"/>
      <c r="OCA62" s="31"/>
      <c r="OCB62" s="31"/>
      <c r="OCC62" s="31"/>
      <c r="OCD62" s="31"/>
      <c r="OCE62" s="31"/>
      <c r="OCF62" s="31"/>
      <c r="OCG62" s="31"/>
      <c r="OCH62" s="31"/>
      <c r="OCI62" s="31"/>
      <c r="OCJ62" s="31"/>
      <c r="OCK62" s="31"/>
      <c r="OCL62" s="31"/>
      <c r="OCM62" s="31"/>
      <c r="OCN62" s="31"/>
      <c r="OCO62" s="31"/>
      <c r="OCP62" s="31"/>
      <c r="OCQ62" s="31"/>
      <c r="OCR62" s="31"/>
      <c r="OCS62" s="31"/>
      <c r="OCT62" s="31"/>
      <c r="OCU62" s="31"/>
      <c r="OCV62" s="31"/>
      <c r="OCW62" s="31"/>
      <c r="OCX62" s="31"/>
      <c r="OCY62" s="31"/>
      <c r="OCZ62" s="31"/>
      <c r="ODA62" s="31"/>
      <c r="ODB62" s="31"/>
      <c r="ODC62" s="31"/>
      <c r="ODD62" s="31"/>
      <c r="ODE62" s="31"/>
      <c r="ODF62" s="31"/>
      <c r="ODG62" s="31"/>
      <c r="ODH62" s="31"/>
      <c r="ODI62" s="31"/>
      <c r="ODJ62" s="31"/>
      <c r="ODK62" s="31"/>
      <c r="ODL62" s="31"/>
      <c r="ODM62" s="31"/>
      <c r="ODN62" s="31"/>
      <c r="ODO62" s="31"/>
      <c r="ODP62" s="31"/>
      <c r="ODQ62" s="31"/>
      <c r="ODR62" s="31"/>
      <c r="ODS62" s="31"/>
      <c r="ODT62" s="31"/>
      <c r="ODU62" s="31"/>
      <c r="ODV62" s="31"/>
      <c r="ODW62" s="31"/>
      <c r="ODX62" s="31"/>
      <c r="ODY62" s="31"/>
      <c r="ODZ62" s="31"/>
      <c r="OEA62" s="31"/>
      <c r="OEB62" s="31"/>
      <c r="OEC62" s="31"/>
      <c r="OED62" s="31"/>
      <c r="OEE62" s="31"/>
      <c r="OEF62" s="31"/>
      <c r="OEG62" s="31"/>
      <c r="OEH62" s="31"/>
      <c r="OEI62" s="31"/>
      <c r="OEJ62" s="31"/>
      <c r="OEK62" s="31"/>
      <c r="OEL62" s="31"/>
      <c r="OEM62" s="31"/>
      <c r="OEN62" s="31"/>
      <c r="OEO62" s="31"/>
      <c r="OEP62" s="31"/>
      <c r="OEQ62" s="31"/>
      <c r="OER62" s="31"/>
      <c r="OES62" s="31"/>
      <c r="OET62" s="31"/>
      <c r="OEU62" s="31"/>
      <c r="OEV62" s="31"/>
      <c r="OEW62" s="31"/>
      <c r="OEX62" s="31"/>
      <c r="OEY62" s="31"/>
      <c r="OEZ62" s="31"/>
      <c r="OFA62" s="31"/>
      <c r="OFB62" s="31"/>
      <c r="OFC62" s="31"/>
      <c r="OFD62" s="31"/>
      <c r="OFE62" s="31"/>
      <c r="OFF62" s="31"/>
      <c r="OFG62" s="31"/>
      <c r="OFH62" s="31"/>
      <c r="OFI62" s="31"/>
      <c r="OFJ62" s="31"/>
      <c r="OFK62" s="31"/>
      <c r="OFL62" s="31"/>
      <c r="OFM62" s="31"/>
      <c r="OFN62" s="31"/>
      <c r="OFO62" s="31"/>
      <c r="OFP62" s="31"/>
      <c r="OFQ62" s="31"/>
      <c r="OFR62" s="31"/>
      <c r="OFS62" s="31"/>
      <c r="OFT62" s="31"/>
      <c r="OFU62" s="31"/>
      <c r="OFV62" s="31"/>
      <c r="OFW62" s="31"/>
      <c r="OFX62" s="31"/>
      <c r="OFY62" s="31"/>
      <c r="OFZ62" s="31"/>
      <c r="OGA62" s="31"/>
      <c r="OGB62" s="31"/>
      <c r="OGC62" s="31"/>
      <c r="OGD62" s="31"/>
      <c r="OGE62" s="31"/>
      <c r="OGF62" s="31"/>
      <c r="OGG62" s="31"/>
      <c r="OGH62" s="31"/>
      <c r="OGI62" s="31"/>
      <c r="OGJ62" s="31"/>
      <c r="OGK62" s="31"/>
      <c r="OGL62" s="31"/>
      <c r="OGM62" s="31"/>
      <c r="OGN62" s="31"/>
      <c r="OGO62" s="31"/>
      <c r="OGP62" s="31"/>
      <c r="OGQ62" s="31"/>
      <c r="OGR62" s="31"/>
      <c r="OGS62" s="31"/>
      <c r="OGT62" s="31"/>
      <c r="OGU62" s="31"/>
      <c r="OGV62" s="31"/>
      <c r="OGW62" s="31"/>
      <c r="OGX62" s="31"/>
      <c r="OGY62" s="31"/>
      <c r="OGZ62" s="31"/>
      <c r="OHA62" s="31"/>
      <c r="OHB62" s="31"/>
      <c r="OHC62" s="31"/>
      <c r="OHD62" s="31"/>
      <c r="OHE62" s="31"/>
      <c r="OHF62" s="31"/>
      <c r="OHG62" s="31"/>
      <c r="OHH62" s="31"/>
      <c r="OHI62" s="31"/>
      <c r="OHJ62" s="31"/>
      <c r="OHK62" s="31"/>
      <c r="OHL62" s="31"/>
      <c r="OHM62" s="31"/>
      <c r="OHN62" s="31"/>
      <c r="OHO62" s="31"/>
      <c r="OHP62" s="31"/>
      <c r="OHQ62" s="31"/>
      <c r="OHR62" s="31"/>
      <c r="OHS62" s="31"/>
      <c r="OHT62" s="31"/>
      <c r="OHU62" s="31"/>
      <c r="OHV62" s="31"/>
      <c r="OHW62" s="31"/>
      <c r="OHX62" s="31"/>
      <c r="OHY62" s="31"/>
      <c r="OHZ62" s="31"/>
      <c r="OIA62" s="31"/>
      <c r="OIB62" s="31"/>
      <c r="OIC62" s="31"/>
      <c r="OID62" s="31"/>
      <c r="OIE62" s="31"/>
      <c r="OIF62" s="31"/>
      <c r="OIG62" s="31"/>
      <c r="OIH62" s="31"/>
      <c r="OII62" s="31"/>
      <c r="OIJ62" s="31"/>
      <c r="OIK62" s="31"/>
      <c r="OIL62" s="31"/>
      <c r="OIM62" s="31"/>
      <c r="OIN62" s="31"/>
      <c r="OIO62" s="31"/>
      <c r="OIP62" s="31"/>
      <c r="OIQ62" s="31"/>
      <c r="OIR62" s="31"/>
      <c r="OIS62" s="31"/>
      <c r="OIT62" s="31"/>
      <c r="OIU62" s="31"/>
      <c r="OIV62" s="31"/>
      <c r="OIW62" s="31"/>
      <c r="OIX62" s="31"/>
      <c r="OIY62" s="31"/>
      <c r="OIZ62" s="31"/>
      <c r="OJA62" s="31"/>
      <c r="OJB62" s="31"/>
      <c r="OJC62" s="31"/>
      <c r="OJD62" s="31"/>
      <c r="OJE62" s="31"/>
      <c r="OJF62" s="31"/>
      <c r="OJG62" s="31"/>
      <c r="OJH62" s="31"/>
      <c r="OJI62" s="31"/>
      <c r="OJJ62" s="31"/>
      <c r="OJK62" s="31"/>
      <c r="OJL62" s="31"/>
      <c r="OJM62" s="31"/>
      <c r="OJN62" s="31"/>
      <c r="OJO62" s="31"/>
      <c r="OJP62" s="31"/>
      <c r="OJQ62" s="31"/>
      <c r="OJR62" s="31"/>
      <c r="OJS62" s="31"/>
      <c r="OJT62" s="31"/>
      <c r="OJU62" s="31"/>
      <c r="OJV62" s="31"/>
      <c r="OJW62" s="31"/>
      <c r="OJX62" s="31"/>
      <c r="OJY62" s="31"/>
      <c r="OJZ62" s="31"/>
      <c r="OKA62" s="31"/>
      <c r="OKB62" s="31"/>
      <c r="OKC62" s="31"/>
      <c r="OKD62" s="31"/>
      <c r="OKE62" s="31"/>
      <c r="OKF62" s="31"/>
      <c r="OKG62" s="31"/>
      <c r="OKH62" s="31"/>
      <c r="OKI62" s="31"/>
      <c r="OKJ62" s="31"/>
      <c r="OKK62" s="31"/>
      <c r="OKL62" s="31"/>
      <c r="OKM62" s="31"/>
      <c r="OKN62" s="31"/>
      <c r="OKO62" s="31"/>
      <c r="OKP62" s="31"/>
      <c r="OKQ62" s="31"/>
      <c r="OKR62" s="31"/>
      <c r="OKS62" s="31"/>
      <c r="OKT62" s="31"/>
      <c r="OKU62" s="31"/>
      <c r="OKV62" s="31"/>
      <c r="OKW62" s="31"/>
      <c r="OKX62" s="31"/>
      <c r="OKY62" s="31"/>
      <c r="OKZ62" s="31"/>
      <c r="OLA62" s="31"/>
      <c r="OLB62" s="31"/>
      <c r="OLC62" s="31"/>
      <c r="OLD62" s="31"/>
      <c r="OLE62" s="31"/>
      <c r="OLF62" s="31"/>
      <c r="OLG62" s="31"/>
      <c r="OLH62" s="31"/>
      <c r="OLI62" s="31"/>
      <c r="OLJ62" s="31"/>
      <c r="OLK62" s="31"/>
      <c r="OLL62" s="31"/>
      <c r="OLM62" s="31"/>
      <c r="OLN62" s="31"/>
      <c r="OLO62" s="31"/>
      <c r="OLP62" s="31"/>
      <c r="OLQ62" s="31"/>
      <c r="OLR62" s="31"/>
      <c r="OLS62" s="31"/>
      <c r="OLT62" s="31"/>
      <c r="OLU62" s="31"/>
      <c r="OLV62" s="31"/>
      <c r="OLW62" s="31"/>
      <c r="OLX62" s="31"/>
      <c r="OLY62" s="31"/>
      <c r="OLZ62" s="31"/>
      <c r="OMA62" s="31"/>
      <c r="OMB62" s="31"/>
      <c r="OMC62" s="31"/>
      <c r="OMD62" s="31"/>
      <c r="OME62" s="31"/>
      <c r="OMF62" s="31"/>
      <c r="OMG62" s="31"/>
      <c r="OMH62" s="31"/>
      <c r="OMI62" s="31"/>
      <c r="OMJ62" s="31"/>
      <c r="OMK62" s="31"/>
      <c r="OML62" s="31"/>
      <c r="OMM62" s="31"/>
      <c r="OMN62" s="31"/>
      <c r="OMO62" s="31"/>
      <c r="OMP62" s="31"/>
      <c r="OMQ62" s="31"/>
      <c r="OMR62" s="31"/>
      <c r="OMS62" s="31"/>
      <c r="OMT62" s="31"/>
      <c r="OMU62" s="31"/>
      <c r="OMV62" s="31"/>
      <c r="OMW62" s="31"/>
      <c r="OMX62" s="31"/>
      <c r="OMY62" s="31"/>
      <c r="OMZ62" s="31"/>
      <c r="ONA62" s="31"/>
      <c r="ONB62" s="31"/>
      <c r="ONC62" s="31"/>
      <c r="OND62" s="31"/>
      <c r="ONE62" s="31"/>
      <c r="ONF62" s="31"/>
      <c r="ONG62" s="31"/>
      <c r="ONH62" s="31"/>
      <c r="ONI62" s="31"/>
      <c r="ONJ62" s="31"/>
      <c r="ONK62" s="31"/>
      <c r="ONL62" s="31"/>
      <c r="ONM62" s="31"/>
      <c r="ONN62" s="31"/>
      <c r="ONO62" s="31"/>
      <c r="ONP62" s="31"/>
      <c r="ONQ62" s="31"/>
      <c r="ONR62" s="31"/>
      <c r="ONS62" s="31"/>
      <c r="ONT62" s="31"/>
      <c r="ONU62" s="31"/>
      <c r="ONV62" s="31"/>
      <c r="ONW62" s="31"/>
      <c r="ONX62" s="31"/>
      <c r="ONY62" s="31"/>
      <c r="ONZ62" s="31"/>
      <c r="OOA62" s="31"/>
      <c r="OOB62" s="31"/>
      <c r="OOC62" s="31"/>
      <c r="OOD62" s="31"/>
      <c r="OOE62" s="31"/>
      <c r="OOF62" s="31"/>
      <c r="OOG62" s="31"/>
      <c r="OOH62" s="31"/>
      <c r="OOI62" s="31"/>
      <c r="OOJ62" s="31"/>
      <c r="OOK62" s="31"/>
      <c r="OOL62" s="31"/>
      <c r="OOM62" s="31"/>
      <c r="OON62" s="31"/>
      <c r="OOO62" s="31"/>
      <c r="OOP62" s="31"/>
      <c r="OOQ62" s="31"/>
      <c r="OOR62" s="31"/>
      <c r="OOS62" s="31"/>
      <c r="OOT62" s="31"/>
      <c r="OOU62" s="31"/>
      <c r="OOV62" s="31"/>
      <c r="OOW62" s="31"/>
      <c r="OOX62" s="31"/>
      <c r="OOY62" s="31"/>
      <c r="OOZ62" s="31"/>
      <c r="OPA62" s="31"/>
      <c r="OPB62" s="31"/>
      <c r="OPC62" s="31"/>
      <c r="OPD62" s="31"/>
      <c r="OPE62" s="31"/>
      <c r="OPF62" s="31"/>
      <c r="OPG62" s="31"/>
      <c r="OPH62" s="31"/>
      <c r="OPI62" s="31"/>
      <c r="OPJ62" s="31"/>
      <c r="OPK62" s="31"/>
      <c r="OPL62" s="31"/>
      <c r="OPM62" s="31"/>
      <c r="OPN62" s="31"/>
      <c r="OPO62" s="31"/>
      <c r="OPP62" s="31"/>
      <c r="OPQ62" s="31"/>
      <c r="OPR62" s="31"/>
      <c r="OPS62" s="31"/>
      <c r="OPT62" s="31"/>
      <c r="OPU62" s="31"/>
      <c r="OPV62" s="31"/>
      <c r="OPW62" s="31"/>
      <c r="OPX62" s="31"/>
      <c r="OPY62" s="31"/>
      <c r="OPZ62" s="31"/>
      <c r="OQA62" s="31"/>
      <c r="OQB62" s="31"/>
      <c r="OQC62" s="31"/>
      <c r="OQD62" s="31"/>
      <c r="OQE62" s="31"/>
      <c r="OQF62" s="31"/>
      <c r="OQG62" s="31"/>
      <c r="OQH62" s="31"/>
      <c r="OQI62" s="31"/>
      <c r="OQJ62" s="31"/>
      <c r="OQK62" s="31"/>
      <c r="OQL62" s="31"/>
      <c r="OQM62" s="31"/>
      <c r="OQN62" s="31"/>
      <c r="OQO62" s="31"/>
      <c r="OQP62" s="31"/>
      <c r="OQQ62" s="31"/>
      <c r="OQR62" s="31"/>
      <c r="OQS62" s="31"/>
      <c r="OQT62" s="31"/>
      <c r="OQU62" s="31"/>
      <c r="OQV62" s="31"/>
      <c r="OQW62" s="31"/>
      <c r="OQX62" s="31"/>
      <c r="OQY62" s="31"/>
      <c r="OQZ62" s="31"/>
      <c r="ORA62" s="31"/>
      <c r="ORB62" s="31"/>
      <c r="ORC62" s="31"/>
      <c r="ORD62" s="31"/>
      <c r="ORE62" s="31"/>
      <c r="ORF62" s="31"/>
      <c r="ORG62" s="31"/>
      <c r="ORH62" s="31"/>
      <c r="ORI62" s="31"/>
      <c r="ORJ62" s="31"/>
      <c r="ORK62" s="31"/>
      <c r="ORL62" s="31"/>
      <c r="ORM62" s="31"/>
      <c r="ORN62" s="31"/>
      <c r="ORO62" s="31"/>
      <c r="ORP62" s="31"/>
      <c r="ORQ62" s="31"/>
      <c r="ORR62" s="31"/>
      <c r="ORS62" s="31"/>
      <c r="ORT62" s="31"/>
      <c r="ORU62" s="31"/>
      <c r="ORV62" s="31"/>
      <c r="ORW62" s="31"/>
      <c r="ORX62" s="31"/>
      <c r="ORY62" s="31"/>
      <c r="ORZ62" s="31"/>
      <c r="OSA62" s="31"/>
      <c r="OSB62" s="31"/>
      <c r="OSC62" s="31"/>
      <c r="OSD62" s="31"/>
      <c r="OSE62" s="31"/>
      <c r="OSF62" s="31"/>
      <c r="OSG62" s="31"/>
      <c r="OSH62" s="31"/>
      <c r="OSI62" s="31"/>
      <c r="OSJ62" s="31"/>
      <c r="OSK62" s="31"/>
      <c r="OSL62" s="31"/>
      <c r="OSM62" s="31"/>
      <c r="OSN62" s="31"/>
      <c r="OSO62" s="31"/>
      <c r="OSP62" s="31"/>
      <c r="OSQ62" s="31"/>
      <c r="OSR62" s="31"/>
      <c r="OSS62" s="31"/>
      <c r="OST62" s="31"/>
      <c r="OSU62" s="31"/>
      <c r="OSV62" s="31"/>
      <c r="OSW62" s="31"/>
      <c r="OSX62" s="31"/>
      <c r="OSY62" s="31"/>
      <c r="OSZ62" s="31"/>
      <c r="OTA62" s="31"/>
      <c r="OTB62" s="31"/>
      <c r="OTC62" s="31"/>
      <c r="OTD62" s="31"/>
      <c r="OTE62" s="31"/>
      <c r="OTF62" s="31"/>
      <c r="OTG62" s="31"/>
      <c r="OTH62" s="31"/>
      <c r="OTI62" s="31"/>
      <c r="OTJ62" s="31"/>
      <c r="OTK62" s="31"/>
      <c r="OTL62" s="31"/>
      <c r="OTM62" s="31"/>
      <c r="OTN62" s="31"/>
      <c r="OTO62" s="31"/>
      <c r="OTP62" s="31"/>
      <c r="OTQ62" s="31"/>
      <c r="OTR62" s="31"/>
      <c r="OTS62" s="31"/>
      <c r="OTT62" s="31"/>
      <c r="OTU62" s="31"/>
      <c r="OTV62" s="31"/>
      <c r="OTW62" s="31"/>
      <c r="OTX62" s="31"/>
      <c r="OTY62" s="31"/>
      <c r="OTZ62" s="31"/>
      <c r="OUA62" s="31"/>
      <c r="OUB62" s="31"/>
      <c r="OUC62" s="31"/>
      <c r="OUD62" s="31"/>
      <c r="OUE62" s="31"/>
      <c r="OUF62" s="31"/>
      <c r="OUG62" s="31"/>
      <c r="OUH62" s="31"/>
      <c r="OUI62" s="31"/>
      <c r="OUJ62" s="31"/>
      <c r="OUK62" s="31"/>
      <c r="OUL62" s="31"/>
      <c r="OUM62" s="31"/>
      <c r="OUN62" s="31"/>
      <c r="OUO62" s="31"/>
      <c r="OUP62" s="31"/>
      <c r="OUQ62" s="31"/>
      <c r="OUR62" s="31"/>
      <c r="OUS62" s="31"/>
      <c r="OUT62" s="31"/>
      <c r="OUU62" s="31"/>
      <c r="OUV62" s="31"/>
      <c r="OUW62" s="31"/>
      <c r="OUX62" s="31"/>
      <c r="OUY62" s="31"/>
      <c r="OUZ62" s="31"/>
      <c r="OVA62" s="31"/>
      <c r="OVB62" s="31"/>
      <c r="OVC62" s="31"/>
      <c r="OVD62" s="31"/>
      <c r="OVE62" s="31"/>
      <c r="OVF62" s="31"/>
      <c r="OVG62" s="31"/>
      <c r="OVH62" s="31"/>
      <c r="OVI62" s="31"/>
      <c r="OVJ62" s="31"/>
      <c r="OVK62" s="31"/>
      <c r="OVL62" s="31"/>
      <c r="OVM62" s="31"/>
      <c r="OVN62" s="31"/>
      <c r="OVO62" s="31"/>
      <c r="OVP62" s="31"/>
      <c r="OVQ62" s="31"/>
      <c r="OVR62" s="31"/>
      <c r="OVS62" s="31"/>
      <c r="OVT62" s="31"/>
      <c r="OVU62" s="31"/>
      <c r="OVV62" s="31"/>
      <c r="OVW62" s="31"/>
      <c r="OVX62" s="31"/>
      <c r="OVY62" s="31"/>
      <c r="OVZ62" s="31"/>
      <c r="OWA62" s="31"/>
      <c r="OWB62" s="31"/>
      <c r="OWC62" s="31"/>
      <c r="OWD62" s="31"/>
      <c r="OWE62" s="31"/>
      <c r="OWF62" s="31"/>
      <c r="OWG62" s="31"/>
      <c r="OWH62" s="31"/>
      <c r="OWI62" s="31"/>
      <c r="OWJ62" s="31"/>
      <c r="OWK62" s="31"/>
      <c r="OWL62" s="31"/>
      <c r="OWM62" s="31"/>
      <c r="OWN62" s="31"/>
      <c r="OWO62" s="31"/>
      <c r="OWP62" s="31"/>
      <c r="OWQ62" s="31"/>
      <c r="OWR62" s="31"/>
      <c r="OWS62" s="31"/>
      <c r="OWT62" s="31"/>
      <c r="OWU62" s="31"/>
      <c r="OWV62" s="31"/>
      <c r="OWW62" s="31"/>
      <c r="OWX62" s="31"/>
      <c r="OWY62" s="31"/>
      <c r="OWZ62" s="31"/>
      <c r="OXA62" s="31"/>
      <c r="OXB62" s="31"/>
      <c r="OXC62" s="31"/>
      <c r="OXD62" s="31"/>
      <c r="OXE62" s="31"/>
      <c r="OXF62" s="31"/>
      <c r="OXG62" s="31"/>
      <c r="OXH62" s="31"/>
      <c r="OXI62" s="31"/>
      <c r="OXJ62" s="31"/>
      <c r="OXK62" s="31"/>
      <c r="OXL62" s="31"/>
      <c r="OXM62" s="31"/>
      <c r="OXN62" s="31"/>
      <c r="OXO62" s="31"/>
      <c r="OXP62" s="31"/>
      <c r="OXQ62" s="31"/>
      <c r="OXR62" s="31"/>
      <c r="OXS62" s="31"/>
      <c r="OXT62" s="31"/>
      <c r="OXU62" s="31"/>
      <c r="OXV62" s="31"/>
      <c r="OXW62" s="31"/>
      <c r="OXX62" s="31"/>
      <c r="OXY62" s="31"/>
      <c r="OXZ62" s="31"/>
      <c r="OYA62" s="31"/>
      <c r="OYB62" s="31"/>
      <c r="OYC62" s="31"/>
      <c r="OYD62" s="31"/>
      <c r="OYE62" s="31"/>
      <c r="OYF62" s="31"/>
      <c r="OYG62" s="31"/>
      <c r="OYH62" s="31"/>
      <c r="OYI62" s="31"/>
      <c r="OYJ62" s="31"/>
      <c r="OYK62" s="31"/>
      <c r="OYL62" s="31"/>
      <c r="OYM62" s="31"/>
      <c r="OYN62" s="31"/>
      <c r="OYO62" s="31"/>
      <c r="OYP62" s="31"/>
      <c r="OYQ62" s="31"/>
      <c r="OYR62" s="31"/>
      <c r="OYS62" s="31"/>
      <c r="OYT62" s="31"/>
      <c r="OYU62" s="31"/>
      <c r="OYV62" s="31"/>
      <c r="OYW62" s="31"/>
      <c r="OYX62" s="31"/>
      <c r="OYY62" s="31"/>
      <c r="OYZ62" s="31"/>
      <c r="OZA62" s="31"/>
      <c r="OZB62" s="31"/>
      <c r="OZC62" s="31"/>
      <c r="OZD62" s="31"/>
      <c r="OZE62" s="31"/>
      <c r="OZF62" s="31"/>
      <c r="OZG62" s="31"/>
      <c r="OZH62" s="31"/>
      <c r="OZI62" s="31"/>
      <c r="OZJ62" s="31"/>
      <c r="OZK62" s="31"/>
      <c r="OZL62" s="31"/>
      <c r="OZM62" s="31"/>
      <c r="OZN62" s="31"/>
      <c r="OZO62" s="31"/>
      <c r="OZP62" s="31"/>
      <c r="OZQ62" s="31"/>
      <c r="OZR62" s="31"/>
      <c r="OZS62" s="31"/>
      <c r="OZT62" s="31"/>
      <c r="OZU62" s="31"/>
      <c r="OZV62" s="31"/>
      <c r="OZW62" s="31"/>
      <c r="OZX62" s="31"/>
      <c r="OZY62" s="31"/>
      <c r="OZZ62" s="31"/>
      <c r="PAA62" s="31"/>
      <c r="PAB62" s="31"/>
      <c r="PAC62" s="31"/>
      <c r="PAD62" s="31"/>
      <c r="PAE62" s="31"/>
      <c r="PAF62" s="31"/>
      <c r="PAG62" s="31"/>
      <c r="PAH62" s="31"/>
      <c r="PAI62" s="31"/>
      <c r="PAJ62" s="31"/>
      <c r="PAK62" s="31"/>
      <c r="PAL62" s="31"/>
      <c r="PAM62" s="31"/>
      <c r="PAN62" s="31"/>
      <c r="PAO62" s="31"/>
      <c r="PAP62" s="31"/>
      <c r="PAQ62" s="31"/>
      <c r="PAR62" s="31"/>
      <c r="PAS62" s="31"/>
      <c r="PAT62" s="31"/>
      <c r="PAU62" s="31"/>
      <c r="PAV62" s="31"/>
      <c r="PAW62" s="31"/>
      <c r="PAX62" s="31"/>
      <c r="PAY62" s="31"/>
      <c r="PAZ62" s="31"/>
      <c r="PBA62" s="31"/>
      <c r="PBB62" s="31"/>
      <c r="PBC62" s="31"/>
      <c r="PBD62" s="31"/>
      <c r="PBE62" s="31"/>
      <c r="PBF62" s="31"/>
      <c r="PBG62" s="31"/>
      <c r="PBH62" s="31"/>
      <c r="PBI62" s="31"/>
      <c r="PBJ62" s="31"/>
      <c r="PBK62" s="31"/>
      <c r="PBL62" s="31"/>
      <c r="PBM62" s="31"/>
      <c r="PBN62" s="31"/>
      <c r="PBO62" s="31"/>
      <c r="PBP62" s="31"/>
      <c r="PBQ62" s="31"/>
      <c r="PBR62" s="31"/>
      <c r="PBS62" s="31"/>
      <c r="PBT62" s="31"/>
      <c r="PBU62" s="31"/>
      <c r="PBV62" s="31"/>
      <c r="PBW62" s="31"/>
      <c r="PBX62" s="31"/>
      <c r="PBY62" s="31"/>
      <c r="PBZ62" s="31"/>
      <c r="PCA62" s="31"/>
      <c r="PCB62" s="31"/>
      <c r="PCC62" s="31"/>
      <c r="PCD62" s="31"/>
      <c r="PCE62" s="31"/>
      <c r="PCF62" s="31"/>
      <c r="PCG62" s="31"/>
      <c r="PCH62" s="31"/>
      <c r="PCI62" s="31"/>
      <c r="PCJ62" s="31"/>
      <c r="PCK62" s="31"/>
      <c r="PCL62" s="31"/>
      <c r="PCM62" s="31"/>
      <c r="PCN62" s="31"/>
      <c r="PCO62" s="31"/>
      <c r="PCP62" s="31"/>
      <c r="PCQ62" s="31"/>
      <c r="PCR62" s="31"/>
      <c r="PCS62" s="31"/>
      <c r="PCT62" s="31"/>
      <c r="PCU62" s="31"/>
      <c r="PCV62" s="31"/>
      <c r="PCW62" s="31"/>
      <c r="PCX62" s="31"/>
      <c r="PCY62" s="31"/>
      <c r="PCZ62" s="31"/>
      <c r="PDA62" s="31"/>
      <c r="PDB62" s="31"/>
      <c r="PDC62" s="31"/>
      <c r="PDD62" s="31"/>
      <c r="PDE62" s="31"/>
      <c r="PDF62" s="31"/>
      <c r="PDG62" s="31"/>
      <c r="PDH62" s="31"/>
      <c r="PDI62" s="31"/>
      <c r="PDJ62" s="31"/>
      <c r="PDK62" s="31"/>
      <c r="PDL62" s="31"/>
      <c r="PDM62" s="31"/>
      <c r="PDN62" s="31"/>
      <c r="PDO62" s="31"/>
      <c r="PDP62" s="31"/>
      <c r="PDQ62" s="31"/>
      <c r="PDR62" s="31"/>
      <c r="PDS62" s="31"/>
      <c r="PDT62" s="31"/>
      <c r="PDU62" s="31"/>
      <c r="PDV62" s="31"/>
      <c r="PDW62" s="31"/>
      <c r="PDX62" s="31"/>
      <c r="PDY62" s="31"/>
      <c r="PDZ62" s="31"/>
      <c r="PEA62" s="31"/>
      <c r="PEB62" s="31"/>
      <c r="PEC62" s="31"/>
      <c r="PED62" s="31"/>
      <c r="PEE62" s="31"/>
      <c r="PEF62" s="31"/>
      <c r="PEG62" s="31"/>
      <c r="PEH62" s="31"/>
      <c r="PEI62" s="31"/>
      <c r="PEJ62" s="31"/>
      <c r="PEK62" s="31"/>
      <c r="PEL62" s="31"/>
      <c r="PEM62" s="31"/>
      <c r="PEN62" s="31"/>
      <c r="PEO62" s="31"/>
      <c r="PEP62" s="31"/>
      <c r="PEQ62" s="31"/>
      <c r="PER62" s="31"/>
      <c r="PES62" s="31"/>
      <c r="PET62" s="31"/>
      <c r="PEU62" s="31"/>
      <c r="PEV62" s="31"/>
      <c r="PEW62" s="31"/>
      <c r="PEX62" s="31"/>
      <c r="PEY62" s="31"/>
      <c r="PEZ62" s="31"/>
      <c r="PFA62" s="31"/>
      <c r="PFB62" s="31"/>
      <c r="PFC62" s="31"/>
      <c r="PFD62" s="31"/>
      <c r="PFE62" s="31"/>
      <c r="PFF62" s="31"/>
      <c r="PFG62" s="31"/>
      <c r="PFH62" s="31"/>
      <c r="PFI62" s="31"/>
      <c r="PFJ62" s="31"/>
      <c r="PFK62" s="31"/>
      <c r="PFL62" s="31"/>
      <c r="PFM62" s="31"/>
      <c r="PFN62" s="31"/>
      <c r="PFO62" s="31"/>
      <c r="PFP62" s="31"/>
      <c r="PFQ62" s="31"/>
      <c r="PFR62" s="31"/>
      <c r="PFS62" s="31"/>
      <c r="PFT62" s="31"/>
      <c r="PFU62" s="31"/>
      <c r="PFV62" s="31"/>
      <c r="PFW62" s="31"/>
      <c r="PFX62" s="31"/>
      <c r="PFY62" s="31"/>
      <c r="PFZ62" s="31"/>
      <c r="PGA62" s="31"/>
      <c r="PGB62" s="31"/>
      <c r="PGC62" s="31"/>
      <c r="PGD62" s="31"/>
      <c r="PGE62" s="31"/>
      <c r="PGF62" s="31"/>
      <c r="PGG62" s="31"/>
      <c r="PGH62" s="31"/>
      <c r="PGI62" s="31"/>
      <c r="PGJ62" s="31"/>
      <c r="PGK62" s="31"/>
      <c r="PGL62" s="31"/>
      <c r="PGM62" s="31"/>
      <c r="PGN62" s="31"/>
      <c r="PGO62" s="31"/>
      <c r="PGP62" s="31"/>
      <c r="PGQ62" s="31"/>
      <c r="PGR62" s="31"/>
      <c r="PGS62" s="31"/>
      <c r="PGT62" s="31"/>
      <c r="PGU62" s="31"/>
      <c r="PGV62" s="31"/>
      <c r="PGW62" s="31"/>
      <c r="PGX62" s="31"/>
      <c r="PGY62" s="31"/>
      <c r="PGZ62" s="31"/>
      <c r="PHA62" s="31"/>
      <c r="PHB62" s="31"/>
      <c r="PHC62" s="31"/>
      <c r="PHD62" s="31"/>
      <c r="PHE62" s="31"/>
      <c r="PHF62" s="31"/>
      <c r="PHG62" s="31"/>
      <c r="PHH62" s="31"/>
      <c r="PHI62" s="31"/>
      <c r="PHJ62" s="31"/>
      <c r="PHK62" s="31"/>
      <c r="PHL62" s="31"/>
      <c r="PHM62" s="31"/>
      <c r="PHN62" s="31"/>
      <c r="PHO62" s="31"/>
      <c r="PHP62" s="31"/>
      <c r="PHQ62" s="31"/>
      <c r="PHR62" s="31"/>
      <c r="PHS62" s="31"/>
      <c r="PHT62" s="31"/>
      <c r="PHU62" s="31"/>
      <c r="PHV62" s="31"/>
      <c r="PHW62" s="31"/>
      <c r="PHX62" s="31"/>
      <c r="PHY62" s="31"/>
      <c r="PHZ62" s="31"/>
      <c r="PIA62" s="31"/>
      <c r="PIB62" s="31"/>
      <c r="PIC62" s="31"/>
      <c r="PID62" s="31"/>
      <c r="PIE62" s="31"/>
      <c r="PIF62" s="31"/>
      <c r="PIG62" s="31"/>
      <c r="PIH62" s="31"/>
      <c r="PII62" s="31"/>
      <c r="PIJ62" s="31"/>
      <c r="PIK62" s="31"/>
      <c r="PIL62" s="31"/>
      <c r="PIM62" s="31"/>
      <c r="PIN62" s="31"/>
      <c r="PIO62" s="31"/>
      <c r="PIP62" s="31"/>
      <c r="PIQ62" s="31"/>
      <c r="PIR62" s="31"/>
      <c r="PIS62" s="31"/>
      <c r="PIT62" s="31"/>
      <c r="PIU62" s="31"/>
      <c r="PIV62" s="31"/>
      <c r="PIW62" s="31"/>
      <c r="PIX62" s="31"/>
      <c r="PIY62" s="31"/>
      <c r="PIZ62" s="31"/>
      <c r="PJA62" s="31"/>
      <c r="PJB62" s="31"/>
      <c r="PJC62" s="31"/>
      <c r="PJD62" s="31"/>
      <c r="PJE62" s="31"/>
      <c r="PJF62" s="31"/>
      <c r="PJG62" s="31"/>
      <c r="PJH62" s="31"/>
      <c r="PJI62" s="31"/>
      <c r="PJJ62" s="31"/>
      <c r="PJK62" s="31"/>
      <c r="PJL62" s="31"/>
      <c r="PJM62" s="31"/>
      <c r="PJN62" s="31"/>
      <c r="PJO62" s="31"/>
      <c r="PJP62" s="31"/>
      <c r="PJQ62" s="31"/>
      <c r="PJR62" s="31"/>
      <c r="PJS62" s="31"/>
      <c r="PJT62" s="31"/>
      <c r="PJU62" s="31"/>
      <c r="PJV62" s="31"/>
      <c r="PJW62" s="31"/>
      <c r="PJX62" s="31"/>
      <c r="PJY62" s="31"/>
      <c r="PJZ62" s="31"/>
      <c r="PKA62" s="31"/>
      <c r="PKB62" s="31"/>
      <c r="PKC62" s="31"/>
      <c r="PKD62" s="31"/>
      <c r="PKE62" s="31"/>
      <c r="PKF62" s="31"/>
      <c r="PKG62" s="31"/>
      <c r="PKH62" s="31"/>
      <c r="PKI62" s="31"/>
      <c r="PKJ62" s="31"/>
      <c r="PKK62" s="31"/>
      <c r="PKL62" s="31"/>
      <c r="PKM62" s="31"/>
      <c r="PKN62" s="31"/>
      <c r="PKO62" s="31"/>
      <c r="PKP62" s="31"/>
      <c r="PKQ62" s="31"/>
      <c r="PKR62" s="31"/>
      <c r="PKS62" s="31"/>
      <c r="PKT62" s="31"/>
      <c r="PKU62" s="31"/>
      <c r="PKV62" s="31"/>
      <c r="PKW62" s="31"/>
      <c r="PKX62" s="31"/>
      <c r="PKY62" s="31"/>
      <c r="PKZ62" s="31"/>
      <c r="PLA62" s="31"/>
      <c r="PLB62" s="31"/>
      <c r="PLC62" s="31"/>
      <c r="PLD62" s="31"/>
      <c r="PLE62" s="31"/>
      <c r="PLF62" s="31"/>
      <c r="PLG62" s="31"/>
      <c r="PLH62" s="31"/>
      <c r="PLI62" s="31"/>
      <c r="PLJ62" s="31"/>
      <c r="PLK62" s="31"/>
      <c r="PLL62" s="31"/>
      <c r="PLM62" s="31"/>
      <c r="PLN62" s="31"/>
      <c r="PLO62" s="31"/>
      <c r="PLP62" s="31"/>
      <c r="PLQ62" s="31"/>
      <c r="PLR62" s="31"/>
      <c r="PLS62" s="31"/>
      <c r="PLT62" s="31"/>
      <c r="PLU62" s="31"/>
      <c r="PLV62" s="31"/>
      <c r="PLW62" s="31"/>
      <c r="PLX62" s="31"/>
      <c r="PLY62" s="31"/>
      <c r="PLZ62" s="31"/>
      <c r="PMA62" s="31"/>
      <c r="PMB62" s="31"/>
      <c r="PMC62" s="31"/>
      <c r="PMD62" s="31"/>
      <c r="PME62" s="31"/>
      <c r="PMF62" s="31"/>
      <c r="PMG62" s="31"/>
      <c r="PMH62" s="31"/>
      <c r="PMI62" s="31"/>
      <c r="PMJ62" s="31"/>
      <c r="PMK62" s="31"/>
      <c r="PML62" s="31"/>
      <c r="PMM62" s="31"/>
      <c r="PMN62" s="31"/>
      <c r="PMO62" s="31"/>
      <c r="PMP62" s="31"/>
      <c r="PMQ62" s="31"/>
      <c r="PMR62" s="31"/>
      <c r="PMS62" s="31"/>
      <c r="PMT62" s="31"/>
      <c r="PMU62" s="31"/>
      <c r="PMV62" s="31"/>
      <c r="PMW62" s="31"/>
      <c r="PMX62" s="31"/>
      <c r="PMY62" s="31"/>
      <c r="PMZ62" s="31"/>
      <c r="PNA62" s="31"/>
      <c r="PNB62" s="31"/>
      <c r="PNC62" s="31"/>
      <c r="PND62" s="31"/>
      <c r="PNE62" s="31"/>
      <c r="PNF62" s="31"/>
      <c r="PNG62" s="31"/>
      <c r="PNH62" s="31"/>
      <c r="PNI62" s="31"/>
      <c r="PNJ62" s="31"/>
      <c r="PNK62" s="31"/>
      <c r="PNL62" s="31"/>
      <c r="PNM62" s="31"/>
      <c r="PNN62" s="31"/>
      <c r="PNO62" s="31"/>
      <c r="PNP62" s="31"/>
      <c r="PNQ62" s="31"/>
      <c r="PNR62" s="31"/>
      <c r="PNS62" s="31"/>
      <c r="PNT62" s="31"/>
      <c r="PNU62" s="31"/>
      <c r="PNV62" s="31"/>
      <c r="PNW62" s="31"/>
      <c r="PNX62" s="31"/>
      <c r="PNY62" s="31"/>
      <c r="PNZ62" s="31"/>
      <c r="POA62" s="31"/>
      <c r="POB62" s="31"/>
      <c r="POC62" s="31"/>
      <c r="POD62" s="31"/>
      <c r="POE62" s="31"/>
      <c r="POF62" s="31"/>
      <c r="POG62" s="31"/>
      <c r="POH62" s="31"/>
      <c r="POI62" s="31"/>
      <c r="POJ62" s="31"/>
      <c r="POK62" s="31"/>
      <c r="POL62" s="31"/>
      <c r="POM62" s="31"/>
      <c r="PON62" s="31"/>
      <c r="POO62" s="31"/>
      <c r="POP62" s="31"/>
      <c r="POQ62" s="31"/>
      <c r="POR62" s="31"/>
      <c r="POS62" s="31"/>
      <c r="POT62" s="31"/>
      <c r="POU62" s="31"/>
      <c r="POV62" s="31"/>
      <c r="POW62" s="31"/>
      <c r="POX62" s="31"/>
      <c r="POY62" s="31"/>
      <c r="POZ62" s="31"/>
      <c r="PPA62" s="31"/>
      <c r="PPB62" s="31"/>
      <c r="PPC62" s="31"/>
      <c r="PPD62" s="31"/>
      <c r="PPE62" s="31"/>
      <c r="PPF62" s="31"/>
      <c r="PPG62" s="31"/>
      <c r="PPH62" s="31"/>
      <c r="PPI62" s="31"/>
      <c r="PPJ62" s="31"/>
      <c r="PPK62" s="31"/>
      <c r="PPL62" s="31"/>
      <c r="PPM62" s="31"/>
      <c r="PPN62" s="31"/>
      <c r="PPO62" s="31"/>
      <c r="PPP62" s="31"/>
      <c r="PPQ62" s="31"/>
      <c r="PPR62" s="31"/>
      <c r="PPS62" s="31"/>
      <c r="PPT62" s="31"/>
      <c r="PPU62" s="31"/>
      <c r="PPV62" s="31"/>
      <c r="PPW62" s="31"/>
      <c r="PPX62" s="31"/>
      <c r="PPY62" s="31"/>
      <c r="PPZ62" s="31"/>
      <c r="PQA62" s="31"/>
      <c r="PQB62" s="31"/>
      <c r="PQC62" s="31"/>
      <c r="PQD62" s="31"/>
      <c r="PQE62" s="31"/>
      <c r="PQF62" s="31"/>
      <c r="PQG62" s="31"/>
      <c r="PQH62" s="31"/>
      <c r="PQI62" s="31"/>
      <c r="PQJ62" s="31"/>
      <c r="PQK62" s="31"/>
      <c r="PQL62" s="31"/>
      <c r="PQM62" s="31"/>
      <c r="PQN62" s="31"/>
      <c r="PQO62" s="31"/>
      <c r="PQP62" s="31"/>
      <c r="PQQ62" s="31"/>
      <c r="PQR62" s="31"/>
      <c r="PQS62" s="31"/>
      <c r="PQT62" s="31"/>
      <c r="PQU62" s="31"/>
      <c r="PQV62" s="31"/>
      <c r="PQW62" s="31"/>
      <c r="PQX62" s="31"/>
      <c r="PQY62" s="31"/>
      <c r="PQZ62" s="31"/>
      <c r="PRA62" s="31"/>
      <c r="PRB62" s="31"/>
      <c r="PRC62" s="31"/>
      <c r="PRD62" s="31"/>
      <c r="PRE62" s="31"/>
      <c r="PRF62" s="31"/>
      <c r="PRG62" s="31"/>
      <c r="PRH62" s="31"/>
      <c r="PRI62" s="31"/>
      <c r="PRJ62" s="31"/>
      <c r="PRK62" s="31"/>
      <c r="PRL62" s="31"/>
      <c r="PRM62" s="31"/>
      <c r="PRN62" s="31"/>
      <c r="PRO62" s="31"/>
      <c r="PRP62" s="31"/>
      <c r="PRQ62" s="31"/>
      <c r="PRR62" s="31"/>
      <c r="PRS62" s="31"/>
      <c r="PRT62" s="31"/>
      <c r="PRU62" s="31"/>
      <c r="PRV62" s="31"/>
      <c r="PRW62" s="31"/>
      <c r="PRX62" s="31"/>
      <c r="PRY62" s="31"/>
      <c r="PRZ62" s="31"/>
      <c r="PSA62" s="31"/>
      <c r="PSB62" s="31"/>
      <c r="PSC62" s="31"/>
      <c r="PSD62" s="31"/>
      <c r="PSE62" s="31"/>
      <c r="PSF62" s="31"/>
      <c r="PSG62" s="31"/>
      <c r="PSH62" s="31"/>
      <c r="PSI62" s="31"/>
      <c r="PSJ62" s="31"/>
      <c r="PSK62" s="31"/>
      <c r="PSL62" s="31"/>
      <c r="PSM62" s="31"/>
      <c r="PSN62" s="31"/>
      <c r="PSO62" s="31"/>
      <c r="PSP62" s="31"/>
      <c r="PSQ62" s="31"/>
      <c r="PSR62" s="31"/>
      <c r="PSS62" s="31"/>
      <c r="PST62" s="31"/>
      <c r="PSU62" s="31"/>
      <c r="PSV62" s="31"/>
      <c r="PSW62" s="31"/>
      <c r="PSX62" s="31"/>
      <c r="PSY62" s="31"/>
      <c r="PSZ62" s="31"/>
      <c r="PTA62" s="31"/>
      <c r="PTB62" s="31"/>
      <c r="PTC62" s="31"/>
      <c r="PTD62" s="31"/>
      <c r="PTE62" s="31"/>
      <c r="PTF62" s="31"/>
      <c r="PTG62" s="31"/>
      <c r="PTH62" s="31"/>
      <c r="PTI62" s="31"/>
      <c r="PTJ62" s="31"/>
      <c r="PTK62" s="31"/>
      <c r="PTL62" s="31"/>
      <c r="PTM62" s="31"/>
      <c r="PTN62" s="31"/>
      <c r="PTO62" s="31"/>
      <c r="PTP62" s="31"/>
      <c r="PTQ62" s="31"/>
      <c r="PTR62" s="31"/>
      <c r="PTS62" s="31"/>
      <c r="PTT62" s="31"/>
      <c r="PTU62" s="31"/>
      <c r="PTV62" s="31"/>
      <c r="PTW62" s="31"/>
      <c r="PTX62" s="31"/>
      <c r="PTY62" s="31"/>
      <c r="PTZ62" s="31"/>
      <c r="PUA62" s="31"/>
      <c r="PUB62" s="31"/>
      <c r="PUC62" s="31"/>
      <c r="PUD62" s="31"/>
      <c r="PUE62" s="31"/>
      <c r="PUF62" s="31"/>
      <c r="PUG62" s="31"/>
      <c r="PUH62" s="31"/>
      <c r="PUI62" s="31"/>
      <c r="PUJ62" s="31"/>
      <c r="PUK62" s="31"/>
      <c r="PUL62" s="31"/>
      <c r="PUM62" s="31"/>
      <c r="PUN62" s="31"/>
      <c r="PUO62" s="31"/>
      <c r="PUP62" s="31"/>
      <c r="PUQ62" s="31"/>
      <c r="PUR62" s="31"/>
      <c r="PUS62" s="31"/>
      <c r="PUT62" s="31"/>
      <c r="PUU62" s="31"/>
      <c r="PUV62" s="31"/>
      <c r="PUW62" s="31"/>
      <c r="PUX62" s="31"/>
      <c r="PUY62" s="31"/>
      <c r="PUZ62" s="31"/>
      <c r="PVA62" s="31"/>
      <c r="PVB62" s="31"/>
      <c r="PVC62" s="31"/>
      <c r="PVD62" s="31"/>
      <c r="PVE62" s="31"/>
      <c r="PVF62" s="31"/>
      <c r="PVG62" s="31"/>
      <c r="PVH62" s="31"/>
      <c r="PVI62" s="31"/>
      <c r="PVJ62" s="31"/>
      <c r="PVK62" s="31"/>
      <c r="PVL62" s="31"/>
      <c r="PVM62" s="31"/>
      <c r="PVN62" s="31"/>
      <c r="PVO62" s="31"/>
      <c r="PVP62" s="31"/>
      <c r="PVQ62" s="31"/>
      <c r="PVR62" s="31"/>
      <c r="PVS62" s="31"/>
      <c r="PVT62" s="31"/>
      <c r="PVU62" s="31"/>
      <c r="PVV62" s="31"/>
      <c r="PVW62" s="31"/>
      <c r="PVX62" s="31"/>
      <c r="PVY62" s="31"/>
      <c r="PVZ62" s="31"/>
      <c r="PWA62" s="31"/>
      <c r="PWB62" s="31"/>
      <c r="PWC62" s="31"/>
      <c r="PWD62" s="31"/>
      <c r="PWE62" s="31"/>
      <c r="PWF62" s="31"/>
      <c r="PWG62" s="31"/>
      <c r="PWH62" s="31"/>
      <c r="PWI62" s="31"/>
      <c r="PWJ62" s="31"/>
      <c r="PWK62" s="31"/>
      <c r="PWL62" s="31"/>
      <c r="PWM62" s="31"/>
      <c r="PWN62" s="31"/>
      <c r="PWO62" s="31"/>
      <c r="PWP62" s="31"/>
      <c r="PWQ62" s="31"/>
      <c r="PWR62" s="31"/>
      <c r="PWS62" s="31"/>
      <c r="PWT62" s="31"/>
      <c r="PWU62" s="31"/>
      <c r="PWV62" s="31"/>
      <c r="PWW62" s="31"/>
      <c r="PWX62" s="31"/>
      <c r="PWY62" s="31"/>
      <c r="PWZ62" s="31"/>
      <c r="PXA62" s="31"/>
      <c r="PXB62" s="31"/>
      <c r="PXC62" s="31"/>
      <c r="PXD62" s="31"/>
      <c r="PXE62" s="31"/>
      <c r="PXF62" s="31"/>
      <c r="PXG62" s="31"/>
      <c r="PXH62" s="31"/>
      <c r="PXI62" s="31"/>
      <c r="PXJ62" s="31"/>
      <c r="PXK62" s="31"/>
      <c r="PXL62" s="31"/>
      <c r="PXM62" s="31"/>
      <c r="PXN62" s="31"/>
      <c r="PXO62" s="31"/>
      <c r="PXP62" s="31"/>
      <c r="PXQ62" s="31"/>
      <c r="PXR62" s="31"/>
      <c r="PXS62" s="31"/>
      <c r="PXT62" s="31"/>
      <c r="PXU62" s="31"/>
      <c r="PXV62" s="31"/>
      <c r="PXW62" s="31"/>
      <c r="PXX62" s="31"/>
      <c r="PXY62" s="31"/>
      <c r="PXZ62" s="31"/>
      <c r="PYA62" s="31"/>
      <c r="PYB62" s="31"/>
      <c r="PYC62" s="31"/>
      <c r="PYD62" s="31"/>
      <c r="PYE62" s="31"/>
      <c r="PYF62" s="31"/>
      <c r="PYG62" s="31"/>
      <c r="PYH62" s="31"/>
      <c r="PYI62" s="31"/>
      <c r="PYJ62" s="31"/>
      <c r="PYK62" s="31"/>
      <c r="PYL62" s="31"/>
      <c r="PYM62" s="31"/>
      <c r="PYN62" s="31"/>
      <c r="PYO62" s="31"/>
      <c r="PYP62" s="31"/>
      <c r="PYQ62" s="31"/>
      <c r="PYR62" s="31"/>
      <c r="PYS62" s="31"/>
      <c r="PYT62" s="31"/>
      <c r="PYU62" s="31"/>
      <c r="PYV62" s="31"/>
      <c r="PYW62" s="31"/>
      <c r="PYX62" s="31"/>
      <c r="PYY62" s="31"/>
      <c r="PYZ62" s="31"/>
      <c r="PZA62" s="31"/>
      <c r="PZB62" s="31"/>
      <c r="PZC62" s="31"/>
      <c r="PZD62" s="31"/>
      <c r="PZE62" s="31"/>
      <c r="PZF62" s="31"/>
      <c r="PZG62" s="31"/>
      <c r="PZH62" s="31"/>
      <c r="PZI62" s="31"/>
      <c r="PZJ62" s="31"/>
      <c r="PZK62" s="31"/>
      <c r="PZL62" s="31"/>
      <c r="PZM62" s="31"/>
      <c r="PZN62" s="31"/>
      <c r="PZO62" s="31"/>
      <c r="PZP62" s="31"/>
      <c r="PZQ62" s="31"/>
      <c r="PZR62" s="31"/>
      <c r="PZS62" s="31"/>
      <c r="PZT62" s="31"/>
      <c r="PZU62" s="31"/>
      <c r="PZV62" s="31"/>
      <c r="PZW62" s="31"/>
      <c r="PZX62" s="31"/>
      <c r="PZY62" s="31"/>
      <c r="PZZ62" s="31"/>
      <c r="QAA62" s="31"/>
      <c r="QAB62" s="31"/>
      <c r="QAC62" s="31"/>
      <c r="QAD62" s="31"/>
      <c r="QAE62" s="31"/>
      <c r="QAF62" s="31"/>
      <c r="QAG62" s="31"/>
      <c r="QAH62" s="31"/>
      <c r="QAI62" s="31"/>
      <c r="QAJ62" s="31"/>
      <c r="QAK62" s="31"/>
      <c r="QAL62" s="31"/>
      <c r="QAM62" s="31"/>
      <c r="QAN62" s="31"/>
      <c r="QAO62" s="31"/>
      <c r="QAP62" s="31"/>
      <c r="QAQ62" s="31"/>
      <c r="QAR62" s="31"/>
      <c r="QAS62" s="31"/>
      <c r="QAT62" s="31"/>
      <c r="QAU62" s="31"/>
      <c r="QAV62" s="31"/>
      <c r="QAW62" s="31"/>
      <c r="QAX62" s="31"/>
      <c r="QAY62" s="31"/>
      <c r="QAZ62" s="31"/>
      <c r="QBA62" s="31"/>
      <c r="QBB62" s="31"/>
      <c r="QBC62" s="31"/>
      <c r="QBD62" s="31"/>
      <c r="QBE62" s="31"/>
      <c r="QBF62" s="31"/>
      <c r="QBG62" s="31"/>
      <c r="QBH62" s="31"/>
      <c r="QBI62" s="31"/>
      <c r="QBJ62" s="31"/>
      <c r="QBK62" s="31"/>
      <c r="QBL62" s="31"/>
      <c r="QBM62" s="31"/>
      <c r="QBN62" s="31"/>
      <c r="QBO62" s="31"/>
      <c r="QBP62" s="31"/>
      <c r="QBQ62" s="31"/>
      <c r="QBR62" s="31"/>
      <c r="QBS62" s="31"/>
      <c r="QBT62" s="31"/>
      <c r="QBU62" s="31"/>
      <c r="QBV62" s="31"/>
      <c r="QBW62" s="31"/>
      <c r="QBX62" s="31"/>
      <c r="QBY62" s="31"/>
      <c r="QBZ62" s="31"/>
      <c r="QCA62" s="31"/>
      <c r="QCB62" s="31"/>
      <c r="QCC62" s="31"/>
      <c r="QCD62" s="31"/>
      <c r="QCE62" s="31"/>
      <c r="QCF62" s="31"/>
      <c r="QCG62" s="31"/>
      <c r="QCH62" s="31"/>
      <c r="QCI62" s="31"/>
      <c r="QCJ62" s="31"/>
      <c r="QCK62" s="31"/>
      <c r="QCL62" s="31"/>
      <c r="QCM62" s="31"/>
      <c r="QCN62" s="31"/>
      <c r="QCO62" s="31"/>
      <c r="QCP62" s="31"/>
      <c r="QCQ62" s="31"/>
      <c r="QCR62" s="31"/>
      <c r="QCS62" s="31"/>
      <c r="QCT62" s="31"/>
      <c r="QCU62" s="31"/>
      <c r="QCV62" s="31"/>
      <c r="QCW62" s="31"/>
      <c r="QCX62" s="31"/>
      <c r="QCY62" s="31"/>
      <c r="QCZ62" s="31"/>
      <c r="QDA62" s="31"/>
      <c r="QDB62" s="31"/>
      <c r="QDC62" s="31"/>
      <c r="QDD62" s="31"/>
      <c r="QDE62" s="31"/>
      <c r="QDF62" s="31"/>
      <c r="QDG62" s="31"/>
      <c r="QDH62" s="31"/>
      <c r="QDI62" s="31"/>
      <c r="QDJ62" s="31"/>
      <c r="QDK62" s="31"/>
      <c r="QDL62" s="31"/>
      <c r="QDM62" s="31"/>
      <c r="QDN62" s="31"/>
      <c r="QDO62" s="31"/>
      <c r="QDP62" s="31"/>
      <c r="QDQ62" s="31"/>
      <c r="QDR62" s="31"/>
      <c r="QDS62" s="31"/>
      <c r="QDT62" s="31"/>
      <c r="QDU62" s="31"/>
      <c r="QDV62" s="31"/>
      <c r="QDW62" s="31"/>
      <c r="QDX62" s="31"/>
      <c r="QDY62" s="31"/>
      <c r="QDZ62" s="31"/>
      <c r="QEA62" s="31"/>
      <c r="QEB62" s="31"/>
      <c r="QEC62" s="31"/>
      <c r="QED62" s="31"/>
      <c r="QEE62" s="31"/>
      <c r="QEF62" s="31"/>
      <c r="QEG62" s="31"/>
      <c r="QEH62" s="31"/>
      <c r="QEI62" s="31"/>
      <c r="QEJ62" s="31"/>
      <c r="QEK62" s="31"/>
      <c r="QEL62" s="31"/>
      <c r="QEM62" s="31"/>
      <c r="QEN62" s="31"/>
      <c r="QEO62" s="31"/>
      <c r="QEP62" s="31"/>
      <c r="QEQ62" s="31"/>
      <c r="QER62" s="31"/>
      <c r="QES62" s="31"/>
      <c r="QET62" s="31"/>
      <c r="QEU62" s="31"/>
      <c r="QEV62" s="31"/>
      <c r="QEW62" s="31"/>
      <c r="QEX62" s="31"/>
      <c r="QEY62" s="31"/>
      <c r="QEZ62" s="31"/>
      <c r="QFA62" s="31"/>
      <c r="QFB62" s="31"/>
      <c r="QFC62" s="31"/>
      <c r="QFD62" s="31"/>
      <c r="QFE62" s="31"/>
      <c r="QFF62" s="31"/>
      <c r="QFG62" s="31"/>
      <c r="QFH62" s="31"/>
      <c r="QFI62" s="31"/>
      <c r="QFJ62" s="31"/>
      <c r="QFK62" s="31"/>
      <c r="QFL62" s="31"/>
      <c r="QFM62" s="31"/>
      <c r="QFN62" s="31"/>
      <c r="QFO62" s="31"/>
      <c r="QFP62" s="31"/>
      <c r="QFQ62" s="31"/>
      <c r="QFR62" s="31"/>
      <c r="QFS62" s="31"/>
      <c r="QFT62" s="31"/>
      <c r="QFU62" s="31"/>
      <c r="QFV62" s="31"/>
      <c r="QFW62" s="31"/>
      <c r="QFX62" s="31"/>
      <c r="QFY62" s="31"/>
      <c r="QFZ62" s="31"/>
      <c r="QGA62" s="31"/>
      <c r="QGB62" s="31"/>
      <c r="QGC62" s="31"/>
      <c r="QGD62" s="31"/>
      <c r="QGE62" s="31"/>
      <c r="QGF62" s="31"/>
      <c r="QGG62" s="31"/>
      <c r="QGH62" s="31"/>
      <c r="QGI62" s="31"/>
      <c r="QGJ62" s="31"/>
      <c r="QGK62" s="31"/>
      <c r="QGL62" s="31"/>
      <c r="QGM62" s="31"/>
      <c r="QGN62" s="31"/>
      <c r="QGO62" s="31"/>
      <c r="QGP62" s="31"/>
      <c r="QGQ62" s="31"/>
      <c r="QGR62" s="31"/>
      <c r="QGS62" s="31"/>
      <c r="QGT62" s="31"/>
      <c r="QGU62" s="31"/>
      <c r="QGV62" s="31"/>
      <c r="QGW62" s="31"/>
      <c r="QGX62" s="31"/>
      <c r="QGY62" s="31"/>
      <c r="QGZ62" s="31"/>
      <c r="QHA62" s="31"/>
      <c r="QHB62" s="31"/>
      <c r="QHC62" s="31"/>
      <c r="QHD62" s="31"/>
      <c r="QHE62" s="31"/>
      <c r="QHF62" s="31"/>
      <c r="QHG62" s="31"/>
      <c r="QHH62" s="31"/>
      <c r="QHI62" s="31"/>
      <c r="QHJ62" s="31"/>
      <c r="QHK62" s="31"/>
      <c r="QHL62" s="31"/>
      <c r="QHM62" s="31"/>
      <c r="QHN62" s="31"/>
      <c r="QHO62" s="31"/>
      <c r="QHP62" s="31"/>
      <c r="QHQ62" s="31"/>
      <c r="QHR62" s="31"/>
      <c r="QHS62" s="31"/>
      <c r="QHT62" s="31"/>
      <c r="QHU62" s="31"/>
      <c r="QHV62" s="31"/>
      <c r="QHW62" s="31"/>
      <c r="QHX62" s="31"/>
      <c r="QHY62" s="31"/>
      <c r="QHZ62" s="31"/>
      <c r="QIA62" s="31"/>
      <c r="QIB62" s="31"/>
      <c r="QIC62" s="31"/>
      <c r="QID62" s="31"/>
      <c r="QIE62" s="31"/>
      <c r="QIF62" s="31"/>
      <c r="QIG62" s="31"/>
      <c r="QIH62" s="31"/>
      <c r="QII62" s="31"/>
      <c r="QIJ62" s="31"/>
      <c r="QIK62" s="31"/>
      <c r="QIL62" s="31"/>
      <c r="QIM62" s="31"/>
      <c r="QIN62" s="31"/>
      <c r="QIO62" s="31"/>
      <c r="QIP62" s="31"/>
      <c r="QIQ62" s="31"/>
      <c r="QIR62" s="31"/>
      <c r="QIS62" s="31"/>
      <c r="QIT62" s="31"/>
      <c r="QIU62" s="31"/>
      <c r="QIV62" s="31"/>
      <c r="QIW62" s="31"/>
      <c r="QIX62" s="31"/>
      <c r="QIY62" s="31"/>
      <c r="QIZ62" s="31"/>
      <c r="QJA62" s="31"/>
      <c r="QJB62" s="31"/>
      <c r="QJC62" s="31"/>
      <c r="QJD62" s="31"/>
      <c r="QJE62" s="31"/>
      <c r="QJF62" s="31"/>
      <c r="QJG62" s="31"/>
      <c r="QJH62" s="31"/>
      <c r="QJI62" s="31"/>
      <c r="QJJ62" s="31"/>
      <c r="QJK62" s="31"/>
      <c r="QJL62" s="31"/>
      <c r="QJM62" s="31"/>
      <c r="QJN62" s="31"/>
      <c r="QJO62" s="31"/>
      <c r="QJP62" s="31"/>
      <c r="QJQ62" s="31"/>
      <c r="QJR62" s="31"/>
      <c r="QJS62" s="31"/>
      <c r="QJT62" s="31"/>
      <c r="QJU62" s="31"/>
      <c r="QJV62" s="31"/>
      <c r="QJW62" s="31"/>
      <c r="QJX62" s="31"/>
      <c r="QJY62" s="31"/>
      <c r="QJZ62" s="31"/>
      <c r="QKA62" s="31"/>
      <c r="QKB62" s="31"/>
      <c r="QKC62" s="31"/>
      <c r="QKD62" s="31"/>
      <c r="QKE62" s="31"/>
      <c r="QKF62" s="31"/>
      <c r="QKG62" s="31"/>
      <c r="QKH62" s="31"/>
      <c r="QKI62" s="31"/>
      <c r="QKJ62" s="31"/>
      <c r="QKK62" s="31"/>
      <c r="QKL62" s="31"/>
      <c r="QKM62" s="31"/>
      <c r="QKN62" s="31"/>
      <c r="QKO62" s="31"/>
      <c r="QKP62" s="31"/>
      <c r="QKQ62" s="31"/>
      <c r="QKR62" s="31"/>
      <c r="QKS62" s="31"/>
      <c r="QKT62" s="31"/>
      <c r="QKU62" s="31"/>
      <c r="QKV62" s="31"/>
      <c r="QKW62" s="31"/>
      <c r="QKX62" s="31"/>
      <c r="QKY62" s="31"/>
      <c r="QKZ62" s="31"/>
      <c r="QLA62" s="31"/>
      <c r="QLB62" s="31"/>
      <c r="QLC62" s="31"/>
      <c r="QLD62" s="31"/>
      <c r="QLE62" s="31"/>
      <c r="QLF62" s="31"/>
      <c r="QLG62" s="31"/>
      <c r="QLH62" s="31"/>
      <c r="QLI62" s="31"/>
      <c r="QLJ62" s="31"/>
      <c r="QLK62" s="31"/>
      <c r="QLL62" s="31"/>
      <c r="QLM62" s="31"/>
      <c r="QLN62" s="31"/>
      <c r="QLO62" s="31"/>
      <c r="QLP62" s="31"/>
      <c r="QLQ62" s="31"/>
      <c r="QLR62" s="31"/>
      <c r="QLS62" s="31"/>
      <c r="QLT62" s="31"/>
      <c r="QLU62" s="31"/>
      <c r="QLV62" s="31"/>
      <c r="QLW62" s="31"/>
      <c r="QLX62" s="31"/>
      <c r="QLY62" s="31"/>
      <c r="QLZ62" s="31"/>
      <c r="QMA62" s="31"/>
      <c r="QMB62" s="31"/>
      <c r="QMC62" s="31"/>
      <c r="QMD62" s="31"/>
      <c r="QME62" s="31"/>
      <c r="QMF62" s="31"/>
      <c r="QMG62" s="31"/>
      <c r="QMH62" s="31"/>
      <c r="QMI62" s="31"/>
      <c r="QMJ62" s="31"/>
      <c r="QMK62" s="31"/>
      <c r="QML62" s="31"/>
      <c r="QMM62" s="31"/>
      <c r="QMN62" s="31"/>
      <c r="QMO62" s="31"/>
      <c r="QMP62" s="31"/>
      <c r="QMQ62" s="31"/>
      <c r="QMR62" s="31"/>
      <c r="QMS62" s="31"/>
      <c r="QMT62" s="31"/>
      <c r="QMU62" s="31"/>
      <c r="QMV62" s="31"/>
      <c r="QMW62" s="31"/>
      <c r="QMX62" s="31"/>
      <c r="QMY62" s="31"/>
      <c r="QMZ62" s="31"/>
      <c r="QNA62" s="31"/>
      <c r="QNB62" s="31"/>
      <c r="QNC62" s="31"/>
      <c r="QND62" s="31"/>
      <c r="QNE62" s="31"/>
      <c r="QNF62" s="31"/>
      <c r="QNG62" s="31"/>
      <c r="QNH62" s="31"/>
      <c r="QNI62" s="31"/>
      <c r="QNJ62" s="31"/>
      <c r="QNK62" s="31"/>
      <c r="QNL62" s="31"/>
      <c r="QNM62" s="31"/>
      <c r="QNN62" s="31"/>
      <c r="QNO62" s="31"/>
      <c r="QNP62" s="31"/>
      <c r="QNQ62" s="31"/>
      <c r="QNR62" s="31"/>
      <c r="QNS62" s="31"/>
      <c r="QNT62" s="31"/>
      <c r="QNU62" s="31"/>
      <c r="QNV62" s="31"/>
      <c r="QNW62" s="31"/>
      <c r="QNX62" s="31"/>
      <c r="QNY62" s="31"/>
      <c r="QNZ62" s="31"/>
      <c r="QOA62" s="31"/>
      <c r="QOB62" s="31"/>
      <c r="QOC62" s="31"/>
      <c r="QOD62" s="31"/>
      <c r="QOE62" s="31"/>
      <c r="QOF62" s="31"/>
      <c r="QOG62" s="31"/>
      <c r="QOH62" s="31"/>
      <c r="QOI62" s="31"/>
      <c r="QOJ62" s="31"/>
      <c r="QOK62" s="31"/>
      <c r="QOL62" s="31"/>
      <c r="QOM62" s="31"/>
      <c r="QON62" s="31"/>
      <c r="QOO62" s="31"/>
      <c r="QOP62" s="31"/>
      <c r="QOQ62" s="31"/>
      <c r="QOR62" s="31"/>
      <c r="QOS62" s="31"/>
      <c r="QOT62" s="31"/>
      <c r="QOU62" s="31"/>
      <c r="QOV62" s="31"/>
      <c r="QOW62" s="31"/>
      <c r="QOX62" s="31"/>
      <c r="QOY62" s="31"/>
      <c r="QOZ62" s="31"/>
      <c r="QPA62" s="31"/>
      <c r="QPB62" s="31"/>
      <c r="QPC62" s="31"/>
      <c r="QPD62" s="31"/>
      <c r="QPE62" s="31"/>
      <c r="QPF62" s="31"/>
      <c r="QPG62" s="31"/>
      <c r="QPH62" s="31"/>
      <c r="QPI62" s="31"/>
      <c r="QPJ62" s="31"/>
      <c r="QPK62" s="31"/>
      <c r="QPL62" s="31"/>
      <c r="QPM62" s="31"/>
      <c r="QPN62" s="31"/>
      <c r="QPO62" s="31"/>
      <c r="QPP62" s="31"/>
      <c r="QPQ62" s="31"/>
      <c r="QPR62" s="31"/>
      <c r="QPS62" s="31"/>
      <c r="QPT62" s="31"/>
      <c r="QPU62" s="31"/>
      <c r="QPV62" s="31"/>
      <c r="QPW62" s="31"/>
      <c r="QPX62" s="31"/>
      <c r="QPY62" s="31"/>
      <c r="QPZ62" s="31"/>
      <c r="QQA62" s="31"/>
      <c r="QQB62" s="31"/>
      <c r="QQC62" s="31"/>
      <c r="QQD62" s="31"/>
      <c r="QQE62" s="31"/>
      <c r="QQF62" s="31"/>
      <c r="QQG62" s="31"/>
      <c r="QQH62" s="31"/>
      <c r="QQI62" s="31"/>
      <c r="QQJ62" s="31"/>
      <c r="QQK62" s="31"/>
      <c r="QQL62" s="31"/>
      <c r="QQM62" s="31"/>
      <c r="QQN62" s="31"/>
      <c r="QQO62" s="31"/>
      <c r="QQP62" s="31"/>
      <c r="QQQ62" s="31"/>
      <c r="QQR62" s="31"/>
      <c r="QQS62" s="31"/>
      <c r="QQT62" s="31"/>
      <c r="QQU62" s="31"/>
      <c r="QQV62" s="31"/>
      <c r="QQW62" s="31"/>
      <c r="QQX62" s="31"/>
      <c r="QQY62" s="31"/>
      <c r="QQZ62" s="31"/>
      <c r="QRA62" s="31"/>
      <c r="QRB62" s="31"/>
      <c r="QRC62" s="31"/>
      <c r="QRD62" s="31"/>
      <c r="QRE62" s="31"/>
      <c r="QRF62" s="31"/>
      <c r="QRG62" s="31"/>
      <c r="QRH62" s="31"/>
      <c r="QRI62" s="31"/>
      <c r="QRJ62" s="31"/>
      <c r="QRK62" s="31"/>
      <c r="QRL62" s="31"/>
      <c r="QRM62" s="31"/>
      <c r="QRN62" s="31"/>
      <c r="QRO62" s="31"/>
      <c r="QRP62" s="31"/>
      <c r="QRQ62" s="31"/>
      <c r="QRR62" s="31"/>
      <c r="QRS62" s="31"/>
      <c r="QRT62" s="31"/>
      <c r="QRU62" s="31"/>
      <c r="QRV62" s="31"/>
      <c r="QRW62" s="31"/>
      <c r="QRX62" s="31"/>
      <c r="QRY62" s="31"/>
      <c r="QRZ62" s="31"/>
      <c r="QSA62" s="31"/>
      <c r="QSB62" s="31"/>
      <c r="QSC62" s="31"/>
      <c r="QSD62" s="31"/>
      <c r="QSE62" s="31"/>
      <c r="QSF62" s="31"/>
      <c r="QSG62" s="31"/>
      <c r="QSH62" s="31"/>
      <c r="QSI62" s="31"/>
      <c r="QSJ62" s="31"/>
      <c r="QSK62" s="31"/>
      <c r="QSL62" s="31"/>
      <c r="QSM62" s="31"/>
      <c r="QSN62" s="31"/>
      <c r="QSO62" s="31"/>
      <c r="QSP62" s="31"/>
      <c r="QSQ62" s="31"/>
      <c r="QSR62" s="31"/>
      <c r="QSS62" s="31"/>
      <c r="QST62" s="31"/>
      <c r="QSU62" s="31"/>
      <c r="QSV62" s="31"/>
      <c r="QSW62" s="31"/>
      <c r="QSX62" s="31"/>
      <c r="QSY62" s="31"/>
      <c r="QSZ62" s="31"/>
      <c r="QTA62" s="31"/>
      <c r="QTB62" s="31"/>
      <c r="QTC62" s="31"/>
      <c r="QTD62" s="31"/>
      <c r="QTE62" s="31"/>
      <c r="QTF62" s="31"/>
      <c r="QTG62" s="31"/>
      <c r="QTH62" s="31"/>
      <c r="QTI62" s="31"/>
      <c r="QTJ62" s="31"/>
      <c r="QTK62" s="31"/>
      <c r="QTL62" s="31"/>
      <c r="QTM62" s="31"/>
      <c r="QTN62" s="31"/>
      <c r="QTO62" s="31"/>
      <c r="QTP62" s="31"/>
      <c r="QTQ62" s="31"/>
      <c r="QTR62" s="31"/>
      <c r="QTS62" s="31"/>
      <c r="QTT62" s="31"/>
      <c r="QTU62" s="31"/>
      <c r="QTV62" s="31"/>
      <c r="QTW62" s="31"/>
      <c r="QTX62" s="31"/>
      <c r="QTY62" s="31"/>
      <c r="QTZ62" s="31"/>
      <c r="QUA62" s="31"/>
      <c r="QUB62" s="31"/>
      <c r="QUC62" s="31"/>
      <c r="QUD62" s="31"/>
      <c r="QUE62" s="31"/>
      <c r="QUF62" s="31"/>
      <c r="QUG62" s="31"/>
      <c r="QUH62" s="31"/>
      <c r="QUI62" s="31"/>
      <c r="QUJ62" s="31"/>
      <c r="QUK62" s="31"/>
      <c r="QUL62" s="31"/>
      <c r="QUM62" s="31"/>
      <c r="QUN62" s="31"/>
      <c r="QUO62" s="31"/>
      <c r="QUP62" s="31"/>
      <c r="QUQ62" s="31"/>
      <c r="QUR62" s="31"/>
      <c r="QUS62" s="31"/>
      <c r="QUT62" s="31"/>
      <c r="QUU62" s="31"/>
      <c r="QUV62" s="31"/>
      <c r="QUW62" s="31"/>
      <c r="QUX62" s="31"/>
      <c r="QUY62" s="31"/>
      <c r="QUZ62" s="31"/>
      <c r="QVA62" s="31"/>
      <c r="QVB62" s="31"/>
      <c r="QVC62" s="31"/>
      <c r="QVD62" s="31"/>
      <c r="QVE62" s="31"/>
      <c r="QVF62" s="31"/>
      <c r="QVG62" s="31"/>
      <c r="QVH62" s="31"/>
      <c r="QVI62" s="31"/>
      <c r="QVJ62" s="31"/>
      <c r="QVK62" s="31"/>
      <c r="QVL62" s="31"/>
      <c r="QVM62" s="31"/>
      <c r="QVN62" s="31"/>
      <c r="QVO62" s="31"/>
      <c r="QVP62" s="31"/>
      <c r="QVQ62" s="31"/>
      <c r="QVR62" s="31"/>
      <c r="QVS62" s="31"/>
      <c r="QVT62" s="31"/>
      <c r="QVU62" s="31"/>
      <c r="QVV62" s="31"/>
      <c r="QVW62" s="31"/>
      <c r="QVX62" s="31"/>
      <c r="QVY62" s="31"/>
      <c r="QVZ62" s="31"/>
      <c r="QWA62" s="31"/>
      <c r="QWB62" s="31"/>
      <c r="QWC62" s="31"/>
      <c r="QWD62" s="31"/>
      <c r="QWE62" s="31"/>
      <c r="QWF62" s="31"/>
      <c r="QWG62" s="31"/>
      <c r="QWH62" s="31"/>
      <c r="QWI62" s="31"/>
      <c r="QWJ62" s="31"/>
      <c r="QWK62" s="31"/>
      <c r="QWL62" s="31"/>
      <c r="QWM62" s="31"/>
      <c r="QWN62" s="31"/>
      <c r="QWO62" s="31"/>
      <c r="QWP62" s="31"/>
      <c r="QWQ62" s="31"/>
      <c r="QWR62" s="31"/>
      <c r="QWS62" s="31"/>
      <c r="QWT62" s="31"/>
      <c r="QWU62" s="31"/>
      <c r="QWV62" s="31"/>
      <c r="QWW62" s="31"/>
      <c r="QWX62" s="31"/>
      <c r="QWY62" s="31"/>
      <c r="QWZ62" s="31"/>
      <c r="QXA62" s="31"/>
      <c r="QXB62" s="31"/>
      <c r="QXC62" s="31"/>
      <c r="QXD62" s="31"/>
      <c r="QXE62" s="31"/>
      <c r="QXF62" s="31"/>
      <c r="QXG62" s="31"/>
      <c r="QXH62" s="31"/>
      <c r="QXI62" s="31"/>
      <c r="QXJ62" s="31"/>
      <c r="QXK62" s="31"/>
      <c r="QXL62" s="31"/>
      <c r="QXM62" s="31"/>
      <c r="QXN62" s="31"/>
      <c r="QXO62" s="31"/>
      <c r="QXP62" s="31"/>
      <c r="QXQ62" s="31"/>
      <c r="QXR62" s="31"/>
      <c r="QXS62" s="31"/>
      <c r="QXT62" s="31"/>
      <c r="QXU62" s="31"/>
      <c r="QXV62" s="31"/>
      <c r="QXW62" s="31"/>
      <c r="QXX62" s="31"/>
      <c r="QXY62" s="31"/>
      <c r="QXZ62" s="31"/>
      <c r="QYA62" s="31"/>
      <c r="QYB62" s="31"/>
      <c r="QYC62" s="31"/>
      <c r="QYD62" s="31"/>
      <c r="QYE62" s="31"/>
      <c r="QYF62" s="31"/>
      <c r="QYG62" s="31"/>
      <c r="QYH62" s="31"/>
      <c r="QYI62" s="31"/>
      <c r="QYJ62" s="31"/>
      <c r="QYK62" s="31"/>
      <c r="QYL62" s="31"/>
      <c r="QYM62" s="31"/>
      <c r="QYN62" s="31"/>
      <c r="QYO62" s="31"/>
      <c r="QYP62" s="31"/>
      <c r="QYQ62" s="31"/>
      <c r="QYR62" s="31"/>
      <c r="QYS62" s="31"/>
      <c r="QYT62" s="31"/>
      <c r="QYU62" s="31"/>
      <c r="QYV62" s="31"/>
      <c r="QYW62" s="31"/>
      <c r="QYX62" s="31"/>
      <c r="QYY62" s="31"/>
      <c r="QYZ62" s="31"/>
      <c r="QZA62" s="31"/>
      <c r="QZB62" s="31"/>
      <c r="QZC62" s="31"/>
      <c r="QZD62" s="31"/>
      <c r="QZE62" s="31"/>
      <c r="QZF62" s="31"/>
      <c r="QZG62" s="31"/>
      <c r="QZH62" s="31"/>
      <c r="QZI62" s="31"/>
      <c r="QZJ62" s="31"/>
      <c r="QZK62" s="31"/>
      <c r="QZL62" s="31"/>
      <c r="QZM62" s="31"/>
      <c r="QZN62" s="31"/>
      <c r="QZO62" s="31"/>
      <c r="QZP62" s="31"/>
      <c r="QZQ62" s="31"/>
      <c r="QZR62" s="31"/>
      <c r="QZS62" s="31"/>
      <c r="QZT62" s="31"/>
      <c r="QZU62" s="31"/>
      <c r="QZV62" s="31"/>
      <c r="QZW62" s="31"/>
      <c r="QZX62" s="31"/>
      <c r="QZY62" s="31"/>
      <c r="QZZ62" s="31"/>
      <c r="RAA62" s="31"/>
      <c r="RAB62" s="31"/>
      <c r="RAC62" s="31"/>
      <c r="RAD62" s="31"/>
      <c r="RAE62" s="31"/>
      <c r="RAF62" s="31"/>
      <c r="RAG62" s="31"/>
      <c r="RAH62" s="31"/>
      <c r="RAI62" s="31"/>
      <c r="RAJ62" s="31"/>
      <c r="RAK62" s="31"/>
      <c r="RAL62" s="31"/>
      <c r="RAM62" s="31"/>
      <c r="RAN62" s="31"/>
      <c r="RAO62" s="31"/>
      <c r="RAP62" s="31"/>
      <c r="RAQ62" s="31"/>
      <c r="RAR62" s="31"/>
      <c r="RAS62" s="31"/>
      <c r="RAT62" s="31"/>
      <c r="RAU62" s="31"/>
      <c r="RAV62" s="31"/>
      <c r="RAW62" s="31"/>
      <c r="RAX62" s="31"/>
      <c r="RAY62" s="31"/>
      <c r="RAZ62" s="31"/>
      <c r="RBA62" s="31"/>
      <c r="RBB62" s="31"/>
      <c r="RBC62" s="31"/>
      <c r="RBD62" s="31"/>
      <c r="RBE62" s="31"/>
      <c r="RBF62" s="31"/>
      <c r="RBG62" s="31"/>
      <c r="RBH62" s="31"/>
      <c r="RBI62" s="31"/>
      <c r="RBJ62" s="31"/>
      <c r="RBK62" s="31"/>
      <c r="RBL62" s="31"/>
      <c r="RBM62" s="31"/>
      <c r="RBN62" s="31"/>
      <c r="RBO62" s="31"/>
      <c r="RBP62" s="31"/>
      <c r="RBQ62" s="31"/>
      <c r="RBR62" s="31"/>
      <c r="RBS62" s="31"/>
      <c r="RBT62" s="31"/>
      <c r="RBU62" s="31"/>
      <c r="RBV62" s="31"/>
      <c r="RBW62" s="31"/>
      <c r="RBX62" s="31"/>
      <c r="RBY62" s="31"/>
      <c r="RBZ62" s="31"/>
      <c r="RCA62" s="31"/>
      <c r="RCB62" s="31"/>
      <c r="RCC62" s="31"/>
      <c r="RCD62" s="31"/>
      <c r="RCE62" s="31"/>
      <c r="RCF62" s="31"/>
      <c r="RCG62" s="31"/>
      <c r="RCH62" s="31"/>
      <c r="RCI62" s="31"/>
      <c r="RCJ62" s="31"/>
      <c r="RCK62" s="31"/>
      <c r="RCL62" s="31"/>
      <c r="RCM62" s="31"/>
      <c r="RCN62" s="31"/>
      <c r="RCO62" s="31"/>
      <c r="RCP62" s="31"/>
      <c r="RCQ62" s="31"/>
      <c r="RCR62" s="31"/>
      <c r="RCS62" s="31"/>
      <c r="RCT62" s="31"/>
      <c r="RCU62" s="31"/>
      <c r="RCV62" s="31"/>
      <c r="RCW62" s="31"/>
      <c r="RCX62" s="31"/>
      <c r="RCY62" s="31"/>
      <c r="RCZ62" s="31"/>
      <c r="RDA62" s="31"/>
      <c r="RDB62" s="31"/>
      <c r="RDC62" s="31"/>
      <c r="RDD62" s="31"/>
      <c r="RDE62" s="31"/>
      <c r="RDF62" s="31"/>
      <c r="RDG62" s="31"/>
      <c r="RDH62" s="31"/>
      <c r="RDI62" s="31"/>
      <c r="RDJ62" s="31"/>
      <c r="RDK62" s="31"/>
      <c r="RDL62" s="31"/>
      <c r="RDM62" s="31"/>
      <c r="RDN62" s="31"/>
      <c r="RDO62" s="31"/>
      <c r="RDP62" s="31"/>
      <c r="RDQ62" s="31"/>
      <c r="RDR62" s="31"/>
      <c r="RDS62" s="31"/>
      <c r="RDT62" s="31"/>
      <c r="RDU62" s="31"/>
      <c r="RDV62" s="31"/>
      <c r="RDW62" s="31"/>
      <c r="RDX62" s="31"/>
      <c r="RDY62" s="31"/>
      <c r="RDZ62" s="31"/>
      <c r="REA62" s="31"/>
      <c r="REB62" s="31"/>
      <c r="REC62" s="31"/>
      <c r="RED62" s="31"/>
      <c r="REE62" s="31"/>
      <c r="REF62" s="31"/>
      <c r="REG62" s="31"/>
      <c r="REH62" s="31"/>
      <c r="REI62" s="31"/>
      <c r="REJ62" s="31"/>
      <c r="REK62" s="31"/>
      <c r="REL62" s="31"/>
      <c r="REM62" s="31"/>
      <c r="REN62" s="31"/>
      <c r="REO62" s="31"/>
      <c r="REP62" s="31"/>
      <c r="REQ62" s="31"/>
      <c r="RER62" s="31"/>
      <c r="RES62" s="31"/>
      <c r="RET62" s="31"/>
      <c r="REU62" s="31"/>
      <c r="REV62" s="31"/>
      <c r="REW62" s="31"/>
      <c r="REX62" s="31"/>
      <c r="REY62" s="31"/>
      <c r="REZ62" s="31"/>
      <c r="RFA62" s="31"/>
      <c r="RFB62" s="31"/>
      <c r="RFC62" s="31"/>
      <c r="RFD62" s="31"/>
      <c r="RFE62" s="31"/>
      <c r="RFF62" s="31"/>
      <c r="RFG62" s="31"/>
      <c r="RFH62" s="31"/>
      <c r="RFI62" s="31"/>
      <c r="RFJ62" s="31"/>
      <c r="RFK62" s="31"/>
      <c r="RFL62" s="31"/>
      <c r="RFM62" s="31"/>
      <c r="RFN62" s="31"/>
      <c r="RFO62" s="31"/>
      <c r="RFP62" s="31"/>
      <c r="RFQ62" s="31"/>
      <c r="RFR62" s="31"/>
      <c r="RFS62" s="31"/>
      <c r="RFT62" s="31"/>
      <c r="RFU62" s="31"/>
      <c r="RFV62" s="31"/>
      <c r="RFW62" s="31"/>
      <c r="RFX62" s="31"/>
      <c r="RFY62" s="31"/>
      <c r="RFZ62" s="31"/>
      <c r="RGA62" s="31"/>
      <c r="RGB62" s="31"/>
      <c r="RGC62" s="31"/>
      <c r="RGD62" s="31"/>
      <c r="RGE62" s="31"/>
      <c r="RGF62" s="31"/>
      <c r="RGG62" s="31"/>
      <c r="RGH62" s="31"/>
      <c r="RGI62" s="31"/>
      <c r="RGJ62" s="31"/>
      <c r="RGK62" s="31"/>
      <c r="RGL62" s="31"/>
      <c r="RGM62" s="31"/>
      <c r="RGN62" s="31"/>
      <c r="RGO62" s="31"/>
      <c r="RGP62" s="31"/>
      <c r="RGQ62" s="31"/>
      <c r="RGR62" s="31"/>
      <c r="RGS62" s="31"/>
      <c r="RGT62" s="31"/>
      <c r="RGU62" s="31"/>
      <c r="RGV62" s="31"/>
      <c r="RGW62" s="31"/>
      <c r="RGX62" s="31"/>
      <c r="RGY62" s="31"/>
      <c r="RGZ62" s="31"/>
      <c r="RHA62" s="31"/>
      <c r="RHB62" s="31"/>
      <c r="RHC62" s="31"/>
      <c r="RHD62" s="31"/>
      <c r="RHE62" s="31"/>
      <c r="RHF62" s="31"/>
      <c r="RHG62" s="31"/>
      <c r="RHH62" s="31"/>
      <c r="RHI62" s="31"/>
      <c r="RHJ62" s="31"/>
      <c r="RHK62" s="31"/>
      <c r="RHL62" s="31"/>
      <c r="RHM62" s="31"/>
      <c r="RHN62" s="31"/>
      <c r="RHO62" s="31"/>
      <c r="RHP62" s="31"/>
      <c r="RHQ62" s="31"/>
      <c r="RHR62" s="31"/>
      <c r="RHS62" s="31"/>
      <c r="RHT62" s="31"/>
      <c r="RHU62" s="31"/>
      <c r="RHV62" s="31"/>
      <c r="RHW62" s="31"/>
      <c r="RHX62" s="31"/>
      <c r="RHY62" s="31"/>
      <c r="RHZ62" s="31"/>
      <c r="RIA62" s="31"/>
      <c r="RIB62" s="31"/>
      <c r="RIC62" s="31"/>
      <c r="RID62" s="31"/>
      <c r="RIE62" s="31"/>
      <c r="RIF62" s="31"/>
      <c r="RIG62" s="31"/>
      <c r="RIH62" s="31"/>
      <c r="RII62" s="31"/>
      <c r="RIJ62" s="31"/>
      <c r="RIK62" s="31"/>
      <c r="RIL62" s="31"/>
      <c r="RIM62" s="31"/>
      <c r="RIN62" s="31"/>
      <c r="RIO62" s="31"/>
      <c r="RIP62" s="31"/>
      <c r="RIQ62" s="31"/>
      <c r="RIR62" s="31"/>
      <c r="RIS62" s="31"/>
      <c r="RIT62" s="31"/>
      <c r="RIU62" s="31"/>
      <c r="RIV62" s="31"/>
      <c r="RIW62" s="31"/>
      <c r="RIX62" s="31"/>
      <c r="RIY62" s="31"/>
      <c r="RIZ62" s="31"/>
      <c r="RJA62" s="31"/>
      <c r="RJB62" s="31"/>
      <c r="RJC62" s="31"/>
      <c r="RJD62" s="31"/>
      <c r="RJE62" s="31"/>
      <c r="RJF62" s="31"/>
      <c r="RJG62" s="31"/>
      <c r="RJH62" s="31"/>
      <c r="RJI62" s="31"/>
      <c r="RJJ62" s="31"/>
      <c r="RJK62" s="31"/>
      <c r="RJL62" s="31"/>
      <c r="RJM62" s="31"/>
      <c r="RJN62" s="31"/>
      <c r="RJO62" s="31"/>
      <c r="RJP62" s="31"/>
      <c r="RJQ62" s="31"/>
      <c r="RJR62" s="31"/>
      <c r="RJS62" s="31"/>
      <c r="RJT62" s="31"/>
      <c r="RJU62" s="31"/>
      <c r="RJV62" s="31"/>
      <c r="RJW62" s="31"/>
      <c r="RJX62" s="31"/>
      <c r="RJY62" s="31"/>
      <c r="RJZ62" s="31"/>
      <c r="RKA62" s="31"/>
      <c r="RKB62" s="31"/>
      <c r="RKC62" s="31"/>
      <c r="RKD62" s="31"/>
      <c r="RKE62" s="31"/>
      <c r="RKF62" s="31"/>
      <c r="RKG62" s="31"/>
      <c r="RKH62" s="31"/>
      <c r="RKI62" s="31"/>
      <c r="RKJ62" s="31"/>
      <c r="RKK62" s="31"/>
      <c r="RKL62" s="31"/>
      <c r="RKM62" s="31"/>
      <c r="RKN62" s="31"/>
      <c r="RKO62" s="31"/>
      <c r="RKP62" s="31"/>
      <c r="RKQ62" s="31"/>
      <c r="RKR62" s="31"/>
      <c r="RKS62" s="31"/>
      <c r="RKT62" s="31"/>
      <c r="RKU62" s="31"/>
      <c r="RKV62" s="31"/>
      <c r="RKW62" s="31"/>
      <c r="RKX62" s="31"/>
      <c r="RKY62" s="31"/>
      <c r="RKZ62" s="31"/>
      <c r="RLA62" s="31"/>
      <c r="RLB62" s="31"/>
      <c r="RLC62" s="31"/>
      <c r="RLD62" s="31"/>
      <c r="RLE62" s="31"/>
      <c r="RLF62" s="31"/>
      <c r="RLG62" s="31"/>
      <c r="RLH62" s="31"/>
      <c r="RLI62" s="31"/>
      <c r="RLJ62" s="31"/>
      <c r="RLK62" s="31"/>
      <c r="RLL62" s="31"/>
      <c r="RLM62" s="31"/>
      <c r="RLN62" s="31"/>
      <c r="RLO62" s="31"/>
      <c r="RLP62" s="31"/>
      <c r="RLQ62" s="31"/>
      <c r="RLR62" s="31"/>
      <c r="RLS62" s="31"/>
      <c r="RLT62" s="31"/>
      <c r="RLU62" s="31"/>
      <c r="RLV62" s="31"/>
      <c r="RLW62" s="31"/>
      <c r="RLX62" s="31"/>
      <c r="RLY62" s="31"/>
      <c r="RLZ62" s="31"/>
      <c r="RMA62" s="31"/>
      <c r="RMB62" s="31"/>
      <c r="RMC62" s="31"/>
      <c r="RMD62" s="31"/>
      <c r="RME62" s="31"/>
      <c r="RMF62" s="31"/>
      <c r="RMG62" s="31"/>
      <c r="RMH62" s="31"/>
      <c r="RMI62" s="31"/>
      <c r="RMJ62" s="31"/>
      <c r="RMK62" s="31"/>
      <c r="RML62" s="31"/>
      <c r="RMM62" s="31"/>
      <c r="RMN62" s="31"/>
      <c r="RMO62" s="31"/>
      <c r="RMP62" s="31"/>
      <c r="RMQ62" s="31"/>
      <c r="RMR62" s="31"/>
      <c r="RMS62" s="31"/>
      <c r="RMT62" s="31"/>
      <c r="RMU62" s="31"/>
      <c r="RMV62" s="31"/>
      <c r="RMW62" s="31"/>
      <c r="RMX62" s="31"/>
      <c r="RMY62" s="31"/>
      <c r="RMZ62" s="31"/>
      <c r="RNA62" s="31"/>
      <c r="RNB62" s="31"/>
      <c r="RNC62" s="31"/>
      <c r="RND62" s="31"/>
      <c r="RNE62" s="31"/>
      <c r="RNF62" s="31"/>
      <c r="RNG62" s="31"/>
      <c r="RNH62" s="31"/>
      <c r="RNI62" s="31"/>
      <c r="RNJ62" s="31"/>
      <c r="RNK62" s="31"/>
      <c r="RNL62" s="31"/>
      <c r="RNM62" s="31"/>
      <c r="RNN62" s="31"/>
      <c r="RNO62" s="31"/>
      <c r="RNP62" s="31"/>
      <c r="RNQ62" s="31"/>
      <c r="RNR62" s="31"/>
      <c r="RNS62" s="31"/>
      <c r="RNT62" s="31"/>
      <c r="RNU62" s="31"/>
      <c r="RNV62" s="31"/>
      <c r="RNW62" s="31"/>
      <c r="RNX62" s="31"/>
      <c r="RNY62" s="31"/>
      <c r="RNZ62" s="31"/>
      <c r="ROA62" s="31"/>
      <c r="ROB62" s="31"/>
      <c r="ROC62" s="31"/>
      <c r="ROD62" s="31"/>
      <c r="ROE62" s="31"/>
      <c r="ROF62" s="31"/>
      <c r="ROG62" s="31"/>
      <c r="ROH62" s="31"/>
      <c r="ROI62" s="31"/>
      <c r="ROJ62" s="31"/>
      <c r="ROK62" s="31"/>
      <c r="ROL62" s="31"/>
      <c r="ROM62" s="31"/>
      <c r="RON62" s="31"/>
      <c r="ROO62" s="31"/>
      <c r="ROP62" s="31"/>
      <c r="ROQ62" s="31"/>
      <c r="ROR62" s="31"/>
      <c r="ROS62" s="31"/>
      <c r="ROT62" s="31"/>
      <c r="ROU62" s="31"/>
      <c r="ROV62" s="31"/>
      <c r="ROW62" s="31"/>
      <c r="ROX62" s="31"/>
      <c r="ROY62" s="31"/>
      <c r="ROZ62" s="31"/>
      <c r="RPA62" s="31"/>
      <c r="RPB62" s="31"/>
      <c r="RPC62" s="31"/>
      <c r="RPD62" s="31"/>
      <c r="RPE62" s="31"/>
      <c r="RPF62" s="31"/>
      <c r="RPG62" s="31"/>
      <c r="RPH62" s="31"/>
      <c r="RPI62" s="31"/>
      <c r="RPJ62" s="31"/>
      <c r="RPK62" s="31"/>
      <c r="RPL62" s="31"/>
      <c r="RPM62" s="31"/>
      <c r="RPN62" s="31"/>
      <c r="RPO62" s="31"/>
      <c r="RPP62" s="31"/>
      <c r="RPQ62" s="31"/>
      <c r="RPR62" s="31"/>
      <c r="RPS62" s="31"/>
      <c r="RPT62" s="31"/>
      <c r="RPU62" s="31"/>
      <c r="RPV62" s="31"/>
      <c r="RPW62" s="31"/>
      <c r="RPX62" s="31"/>
      <c r="RPY62" s="31"/>
      <c r="RPZ62" s="31"/>
      <c r="RQA62" s="31"/>
      <c r="RQB62" s="31"/>
      <c r="RQC62" s="31"/>
      <c r="RQD62" s="31"/>
      <c r="RQE62" s="31"/>
      <c r="RQF62" s="31"/>
      <c r="RQG62" s="31"/>
      <c r="RQH62" s="31"/>
      <c r="RQI62" s="31"/>
      <c r="RQJ62" s="31"/>
      <c r="RQK62" s="31"/>
      <c r="RQL62" s="31"/>
      <c r="RQM62" s="31"/>
      <c r="RQN62" s="31"/>
      <c r="RQO62" s="31"/>
      <c r="RQP62" s="31"/>
      <c r="RQQ62" s="31"/>
      <c r="RQR62" s="31"/>
      <c r="RQS62" s="31"/>
      <c r="RQT62" s="31"/>
      <c r="RQU62" s="31"/>
      <c r="RQV62" s="31"/>
      <c r="RQW62" s="31"/>
      <c r="RQX62" s="31"/>
      <c r="RQY62" s="31"/>
      <c r="RQZ62" s="31"/>
      <c r="RRA62" s="31"/>
      <c r="RRB62" s="31"/>
      <c r="RRC62" s="31"/>
      <c r="RRD62" s="31"/>
      <c r="RRE62" s="31"/>
      <c r="RRF62" s="31"/>
      <c r="RRG62" s="31"/>
      <c r="RRH62" s="31"/>
      <c r="RRI62" s="31"/>
      <c r="RRJ62" s="31"/>
      <c r="RRK62" s="31"/>
      <c r="RRL62" s="31"/>
      <c r="RRM62" s="31"/>
      <c r="RRN62" s="31"/>
      <c r="RRO62" s="31"/>
      <c r="RRP62" s="31"/>
      <c r="RRQ62" s="31"/>
      <c r="RRR62" s="31"/>
      <c r="RRS62" s="31"/>
      <c r="RRT62" s="31"/>
      <c r="RRU62" s="31"/>
      <c r="RRV62" s="31"/>
      <c r="RRW62" s="31"/>
      <c r="RRX62" s="31"/>
      <c r="RRY62" s="31"/>
      <c r="RRZ62" s="31"/>
      <c r="RSA62" s="31"/>
      <c r="RSB62" s="31"/>
      <c r="RSC62" s="31"/>
      <c r="RSD62" s="31"/>
      <c r="RSE62" s="31"/>
      <c r="RSF62" s="31"/>
      <c r="RSG62" s="31"/>
      <c r="RSH62" s="31"/>
      <c r="RSI62" s="31"/>
      <c r="RSJ62" s="31"/>
      <c r="RSK62" s="31"/>
      <c r="RSL62" s="31"/>
      <c r="RSM62" s="31"/>
      <c r="RSN62" s="31"/>
      <c r="RSO62" s="31"/>
      <c r="RSP62" s="31"/>
      <c r="RSQ62" s="31"/>
      <c r="RSR62" s="31"/>
      <c r="RSS62" s="31"/>
      <c r="RST62" s="31"/>
      <c r="RSU62" s="31"/>
      <c r="RSV62" s="31"/>
      <c r="RSW62" s="31"/>
      <c r="RSX62" s="31"/>
      <c r="RSY62" s="31"/>
      <c r="RSZ62" s="31"/>
      <c r="RTA62" s="31"/>
      <c r="RTB62" s="31"/>
      <c r="RTC62" s="31"/>
      <c r="RTD62" s="31"/>
      <c r="RTE62" s="31"/>
      <c r="RTF62" s="31"/>
      <c r="RTG62" s="31"/>
      <c r="RTH62" s="31"/>
      <c r="RTI62" s="31"/>
      <c r="RTJ62" s="31"/>
      <c r="RTK62" s="31"/>
      <c r="RTL62" s="31"/>
      <c r="RTM62" s="31"/>
      <c r="RTN62" s="31"/>
      <c r="RTO62" s="31"/>
      <c r="RTP62" s="31"/>
      <c r="RTQ62" s="31"/>
      <c r="RTR62" s="31"/>
      <c r="RTS62" s="31"/>
      <c r="RTT62" s="31"/>
      <c r="RTU62" s="31"/>
      <c r="RTV62" s="31"/>
      <c r="RTW62" s="31"/>
      <c r="RTX62" s="31"/>
      <c r="RTY62" s="31"/>
      <c r="RTZ62" s="31"/>
      <c r="RUA62" s="31"/>
      <c r="RUB62" s="31"/>
      <c r="RUC62" s="31"/>
      <c r="RUD62" s="31"/>
      <c r="RUE62" s="31"/>
      <c r="RUF62" s="31"/>
      <c r="RUG62" s="31"/>
      <c r="RUH62" s="31"/>
      <c r="RUI62" s="31"/>
      <c r="RUJ62" s="31"/>
      <c r="RUK62" s="31"/>
      <c r="RUL62" s="31"/>
      <c r="RUM62" s="31"/>
      <c r="RUN62" s="31"/>
      <c r="RUO62" s="31"/>
      <c r="RUP62" s="31"/>
      <c r="RUQ62" s="31"/>
      <c r="RUR62" s="31"/>
      <c r="RUS62" s="31"/>
      <c r="RUT62" s="31"/>
      <c r="RUU62" s="31"/>
      <c r="RUV62" s="31"/>
      <c r="RUW62" s="31"/>
      <c r="RUX62" s="31"/>
      <c r="RUY62" s="31"/>
      <c r="RUZ62" s="31"/>
      <c r="RVA62" s="31"/>
      <c r="RVB62" s="31"/>
      <c r="RVC62" s="31"/>
      <c r="RVD62" s="31"/>
      <c r="RVE62" s="31"/>
      <c r="RVF62" s="31"/>
      <c r="RVG62" s="31"/>
      <c r="RVH62" s="31"/>
      <c r="RVI62" s="31"/>
      <c r="RVJ62" s="31"/>
      <c r="RVK62" s="31"/>
      <c r="RVL62" s="31"/>
      <c r="RVM62" s="31"/>
      <c r="RVN62" s="31"/>
      <c r="RVO62" s="31"/>
      <c r="RVP62" s="31"/>
      <c r="RVQ62" s="31"/>
      <c r="RVR62" s="31"/>
      <c r="RVS62" s="31"/>
      <c r="RVT62" s="31"/>
      <c r="RVU62" s="31"/>
      <c r="RVV62" s="31"/>
      <c r="RVW62" s="31"/>
      <c r="RVX62" s="31"/>
      <c r="RVY62" s="31"/>
      <c r="RVZ62" s="31"/>
      <c r="RWA62" s="31"/>
      <c r="RWB62" s="31"/>
      <c r="RWC62" s="31"/>
      <c r="RWD62" s="31"/>
      <c r="RWE62" s="31"/>
      <c r="RWF62" s="31"/>
      <c r="RWG62" s="31"/>
      <c r="RWH62" s="31"/>
      <c r="RWI62" s="31"/>
      <c r="RWJ62" s="31"/>
      <c r="RWK62" s="31"/>
      <c r="RWL62" s="31"/>
      <c r="RWM62" s="31"/>
      <c r="RWN62" s="31"/>
      <c r="RWO62" s="31"/>
      <c r="RWP62" s="31"/>
      <c r="RWQ62" s="31"/>
      <c r="RWR62" s="31"/>
      <c r="RWS62" s="31"/>
      <c r="RWT62" s="31"/>
      <c r="RWU62" s="31"/>
      <c r="RWV62" s="31"/>
      <c r="RWW62" s="31"/>
      <c r="RWX62" s="31"/>
      <c r="RWY62" s="31"/>
      <c r="RWZ62" s="31"/>
      <c r="RXA62" s="31"/>
      <c r="RXB62" s="31"/>
      <c r="RXC62" s="31"/>
      <c r="RXD62" s="31"/>
      <c r="RXE62" s="31"/>
      <c r="RXF62" s="31"/>
      <c r="RXG62" s="31"/>
      <c r="RXH62" s="31"/>
      <c r="RXI62" s="31"/>
      <c r="RXJ62" s="31"/>
      <c r="RXK62" s="31"/>
      <c r="RXL62" s="31"/>
      <c r="RXM62" s="31"/>
      <c r="RXN62" s="31"/>
      <c r="RXO62" s="31"/>
      <c r="RXP62" s="31"/>
      <c r="RXQ62" s="31"/>
      <c r="RXR62" s="31"/>
      <c r="RXS62" s="31"/>
      <c r="RXT62" s="31"/>
      <c r="RXU62" s="31"/>
      <c r="RXV62" s="31"/>
      <c r="RXW62" s="31"/>
      <c r="RXX62" s="31"/>
      <c r="RXY62" s="31"/>
      <c r="RXZ62" s="31"/>
      <c r="RYA62" s="31"/>
      <c r="RYB62" s="31"/>
      <c r="RYC62" s="31"/>
      <c r="RYD62" s="31"/>
      <c r="RYE62" s="31"/>
      <c r="RYF62" s="31"/>
      <c r="RYG62" s="31"/>
      <c r="RYH62" s="31"/>
      <c r="RYI62" s="31"/>
      <c r="RYJ62" s="31"/>
      <c r="RYK62" s="31"/>
      <c r="RYL62" s="31"/>
      <c r="RYM62" s="31"/>
      <c r="RYN62" s="31"/>
      <c r="RYO62" s="31"/>
      <c r="RYP62" s="31"/>
      <c r="RYQ62" s="31"/>
      <c r="RYR62" s="31"/>
      <c r="RYS62" s="31"/>
      <c r="RYT62" s="31"/>
      <c r="RYU62" s="31"/>
      <c r="RYV62" s="31"/>
      <c r="RYW62" s="31"/>
      <c r="RYX62" s="31"/>
      <c r="RYY62" s="31"/>
      <c r="RYZ62" s="31"/>
      <c r="RZA62" s="31"/>
      <c r="RZB62" s="31"/>
      <c r="RZC62" s="31"/>
      <c r="RZD62" s="31"/>
      <c r="RZE62" s="31"/>
      <c r="RZF62" s="31"/>
      <c r="RZG62" s="31"/>
      <c r="RZH62" s="31"/>
      <c r="RZI62" s="31"/>
      <c r="RZJ62" s="31"/>
      <c r="RZK62" s="31"/>
      <c r="RZL62" s="31"/>
      <c r="RZM62" s="31"/>
      <c r="RZN62" s="31"/>
      <c r="RZO62" s="31"/>
      <c r="RZP62" s="31"/>
      <c r="RZQ62" s="31"/>
      <c r="RZR62" s="31"/>
      <c r="RZS62" s="31"/>
      <c r="RZT62" s="31"/>
      <c r="RZU62" s="31"/>
      <c r="RZV62" s="31"/>
      <c r="RZW62" s="31"/>
      <c r="RZX62" s="31"/>
      <c r="RZY62" s="31"/>
      <c r="RZZ62" s="31"/>
      <c r="SAA62" s="31"/>
      <c r="SAB62" s="31"/>
      <c r="SAC62" s="31"/>
      <c r="SAD62" s="31"/>
      <c r="SAE62" s="31"/>
      <c r="SAF62" s="31"/>
      <c r="SAG62" s="31"/>
      <c r="SAH62" s="31"/>
      <c r="SAI62" s="31"/>
      <c r="SAJ62" s="31"/>
      <c r="SAK62" s="31"/>
      <c r="SAL62" s="31"/>
      <c r="SAM62" s="31"/>
      <c r="SAN62" s="31"/>
      <c r="SAO62" s="31"/>
      <c r="SAP62" s="31"/>
      <c r="SAQ62" s="31"/>
      <c r="SAR62" s="31"/>
      <c r="SAS62" s="31"/>
      <c r="SAT62" s="31"/>
      <c r="SAU62" s="31"/>
      <c r="SAV62" s="31"/>
      <c r="SAW62" s="31"/>
      <c r="SAX62" s="31"/>
      <c r="SAY62" s="31"/>
      <c r="SAZ62" s="31"/>
      <c r="SBA62" s="31"/>
      <c r="SBB62" s="31"/>
      <c r="SBC62" s="31"/>
      <c r="SBD62" s="31"/>
      <c r="SBE62" s="31"/>
      <c r="SBF62" s="31"/>
      <c r="SBG62" s="31"/>
      <c r="SBH62" s="31"/>
      <c r="SBI62" s="31"/>
      <c r="SBJ62" s="31"/>
      <c r="SBK62" s="31"/>
      <c r="SBL62" s="31"/>
      <c r="SBM62" s="31"/>
      <c r="SBN62" s="31"/>
      <c r="SBO62" s="31"/>
      <c r="SBP62" s="31"/>
      <c r="SBQ62" s="31"/>
      <c r="SBR62" s="31"/>
      <c r="SBS62" s="31"/>
      <c r="SBT62" s="31"/>
      <c r="SBU62" s="31"/>
      <c r="SBV62" s="31"/>
      <c r="SBW62" s="31"/>
      <c r="SBX62" s="31"/>
      <c r="SBY62" s="31"/>
      <c r="SBZ62" s="31"/>
      <c r="SCA62" s="31"/>
      <c r="SCB62" s="31"/>
      <c r="SCC62" s="31"/>
      <c r="SCD62" s="31"/>
      <c r="SCE62" s="31"/>
      <c r="SCF62" s="31"/>
      <c r="SCG62" s="31"/>
      <c r="SCH62" s="31"/>
      <c r="SCI62" s="31"/>
      <c r="SCJ62" s="31"/>
      <c r="SCK62" s="31"/>
      <c r="SCL62" s="31"/>
      <c r="SCM62" s="31"/>
      <c r="SCN62" s="31"/>
      <c r="SCO62" s="31"/>
      <c r="SCP62" s="31"/>
      <c r="SCQ62" s="31"/>
      <c r="SCR62" s="31"/>
      <c r="SCS62" s="31"/>
      <c r="SCT62" s="31"/>
      <c r="SCU62" s="31"/>
      <c r="SCV62" s="31"/>
      <c r="SCW62" s="31"/>
      <c r="SCX62" s="31"/>
      <c r="SCY62" s="31"/>
      <c r="SCZ62" s="31"/>
      <c r="SDA62" s="31"/>
      <c r="SDB62" s="31"/>
      <c r="SDC62" s="31"/>
      <c r="SDD62" s="31"/>
      <c r="SDE62" s="31"/>
      <c r="SDF62" s="31"/>
      <c r="SDG62" s="31"/>
      <c r="SDH62" s="31"/>
      <c r="SDI62" s="31"/>
      <c r="SDJ62" s="31"/>
      <c r="SDK62" s="31"/>
      <c r="SDL62" s="31"/>
      <c r="SDM62" s="31"/>
      <c r="SDN62" s="31"/>
      <c r="SDO62" s="31"/>
      <c r="SDP62" s="31"/>
      <c r="SDQ62" s="31"/>
      <c r="SDR62" s="31"/>
      <c r="SDS62" s="31"/>
      <c r="SDT62" s="31"/>
      <c r="SDU62" s="31"/>
      <c r="SDV62" s="31"/>
      <c r="SDW62" s="31"/>
      <c r="SDX62" s="31"/>
      <c r="SDY62" s="31"/>
      <c r="SDZ62" s="31"/>
      <c r="SEA62" s="31"/>
      <c r="SEB62" s="31"/>
      <c r="SEC62" s="31"/>
      <c r="SED62" s="31"/>
      <c r="SEE62" s="31"/>
      <c r="SEF62" s="31"/>
      <c r="SEG62" s="31"/>
      <c r="SEH62" s="31"/>
      <c r="SEI62" s="31"/>
      <c r="SEJ62" s="31"/>
      <c r="SEK62" s="31"/>
      <c r="SEL62" s="31"/>
      <c r="SEM62" s="31"/>
      <c r="SEN62" s="31"/>
      <c r="SEO62" s="31"/>
      <c r="SEP62" s="31"/>
      <c r="SEQ62" s="31"/>
      <c r="SER62" s="31"/>
      <c r="SES62" s="31"/>
      <c r="SET62" s="31"/>
      <c r="SEU62" s="31"/>
      <c r="SEV62" s="31"/>
      <c r="SEW62" s="31"/>
      <c r="SEX62" s="31"/>
      <c r="SEY62" s="31"/>
      <c r="SEZ62" s="31"/>
      <c r="SFA62" s="31"/>
      <c r="SFB62" s="31"/>
      <c r="SFC62" s="31"/>
      <c r="SFD62" s="31"/>
      <c r="SFE62" s="31"/>
      <c r="SFF62" s="31"/>
      <c r="SFG62" s="31"/>
      <c r="SFH62" s="31"/>
      <c r="SFI62" s="31"/>
      <c r="SFJ62" s="31"/>
      <c r="SFK62" s="31"/>
      <c r="SFL62" s="31"/>
      <c r="SFM62" s="31"/>
      <c r="SFN62" s="31"/>
      <c r="SFO62" s="31"/>
      <c r="SFP62" s="31"/>
      <c r="SFQ62" s="31"/>
      <c r="SFR62" s="31"/>
      <c r="SFS62" s="31"/>
      <c r="SFT62" s="31"/>
      <c r="SFU62" s="31"/>
      <c r="SFV62" s="31"/>
      <c r="SFW62" s="31"/>
      <c r="SFX62" s="31"/>
      <c r="SFY62" s="31"/>
      <c r="SFZ62" s="31"/>
      <c r="SGA62" s="31"/>
      <c r="SGB62" s="31"/>
      <c r="SGC62" s="31"/>
      <c r="SGD62" s="31"/>
      <c r="SGE62" s="31"/>
      <c r="SGF62" s="31"/>
      <c r="SGG62" s="31"/>
      <c r="SGH62" s="31"/>
      <c r="SGI62" s="31"/>
      <c r="SGJ62" s="31"/>
      <c r="SGK62" s="31"/>
      <c r="SGL62" s="31"/>
      <c r="SGM62" s="31"/>
      <c r="SGN62" s="31"/>
      <c r="SGO62" s="31"/>
      <c r="SGP62" s="31"/>
      <c r="SGQ62" s="31"/>
      <c r="SGR62" s="31"/>
      <c r="SGS62" s="31"/>
      <c r="SGT62" s="31"/>
      <c r="SGU62" s="31"/>
      <c r="SGV62" s="31"/>
      <c r="SGW62" s="31"/>
      <c r="SGX62" s="31"/>
      <c r="SGY62" s="31"/>
      <c r="SGZ62" s="31"/>
      <c r="SHA62" s="31"/>
      <c r="SHB62" s="31"/>
      <c r="SHC62" s="31"/>
      <c r="SHD62" s="31"/>
      <c r="SHE62" s="31"/>
      <c r="SHF62" s="31"/>
      <c r="SHG62" s="31"/>
      <c r="SHH62" s="31"/>
      <c r="SHI62" s="31"/>
      <c r="SHJ62" s="31"/>
      <c r="SHK62" s="31"/>
      <c r="SHL62" s="31"/>
      <c r="SHM62" s="31"/>
      <c r="SHN62" s="31"/>
      <c r="SHO62" s="31"/>
      <c r="SHP62" s="31"/>
      <c r="SHQ62" s="31"/>
      <c r="SHR62" s="31"/>
      <c r="SHS62" s="31"/>
      <c r="SHT62" s="31"/>
      <c r="SHU62" s="31"/>
      <c r="SHV62" s="31"/>
      <c r="SHW62" s="31"/>
      <c r="SHX62" s="31"/>
      <c r="SHY62" s="31"/>
      <c r="SHZ62" s="31"/>
      <c r="SIA62" s="31"/>
      <c r="SIB62" s="31"/>
      <c r="SIC62" s="31"/>
      <c r="SID62" s="31"/>
      <c r="SIE62" s="31"/>
      <c r="SIF62" s="31"/>
      <c r="SIG62" s="31"/>
      <c r="SIH62" s="31"/>
      <c r="SII62" s="31"/>
      <c r="SIJ62" s="31"/>
      <c r="SIK62" s="31"/>
      <c r="SIL62" s="31"/>
      <c r="SIM62" s="31"/>
      <c r="SIN62" s="31"/>
      <c r="SIO62" s="31"/>
      <c r="SIP62" s="31"/>
      <c r="SIQ62" s="31"/>
      <c r="SIR62" s="31"/>
      <c r="SIS62" s="31"/>
      <c r="SIT62" s="31"/>
      <c r="SIU62" s="31"/>
      <c r="SIV62" s="31"/>
      <c r="SIW62" s="31"/>
      <c r="SIX62" s="31"/>
      <c r="SIY62" s="31"/>
      <c r="SIZ62" s="31"/>
      <c r="SJA62" s="31"/>
      <c r="SJB62" s="31"/>
      <c r="SJC62" s="31"/>
      <c r="SJD62" s="31"/>
      <c r="SJE62" s="31"/>
      <c r="SJF62" s="31"/>
      <c r="SJG62" s="31"/>
      <c r="SJH62" s="31"/>
      <c r="SJI62" s="31"/>
      <c r="SJJ62" s="31"/>
      <c r="SJK62" s="31"/>
      <c r="SJL62" s="31"/>
      <c r="SJM62" s="31"/>
      <c r="SJN62" s="31"/>
      <c r="SJO62" s="31"/>
      <c r="SJP62" s="31"/>
      <c r="SJQ62" s="31"/>
      <c r="SJR62" s="31"/>
      <c r="SJS62" s="31"/>
      <c r="SJT62" s="31"/>
      <c r="SJU62" s="31"/>
      <c r="SJV62" s="31"/>
      <c r="SJW62" s="31"/>
      <c r="SJX62" s="31"/>
      <c r="SJY62" s="31"/>
      <c r="SJZ62" s="31"/>
      <c r="SKA62" s="31"/>
      <c r="SKB62" s="31"/>
      <c r="SKC62" s="31"/>
      <c r="SKD62" s="31"/>
      <c r="SKE62" s="31"/>
      <c r="SKF62" s="31"/>
      <c r="SKG62" s="31"/>
      <c r="SKH62" s="31"/>
      <c r="SKI62" s="31"/>
      <c r="SKJ62" s="31"/>
      <c r="SKK62" s="31"/>
      <c r="SKL62" s="31"/>
      <c r="SKM62" s="31"/>
      <c r="SKN62" s="31"/>
      <c r="SKO62" s="31"/>
      <c r="SKP62" s="31"/>
      <c r="SKQ62" s="31"/>
      <c r="SKR62" s="31"/>
      <c r="SKS62" s="31"/>
      <c r="SKT62" s="31"/>
      <c r="SKU62" s="31"/>
      <c r="SKV62" s="31"/>
      <c r="SKW62" s="31"/>
      <c r="SKX62" s="31"/>
      <c r="SKY62" s="31"/>
      <c r="SKZ62" s="31"/>
      <c r="SLA62" s="31"/>
      <c r="SLB62" s="31"/>
      <c r="SLC62" s="31"/>
      <c r="SLD62" s="31"/>
      <c r="SLE62" s="31"/>
      <c r="SLF62" s="31"/>
      <c r="SLG62" s="31"/>
      <c r="SLH62" s="31"/>
      <c r="SLI62" s="31"/>
      <c r="SLJ62" s="31"/>
      <c r="SLK62" s="31"/>
      <c r="SLL62" s="31"/>
      <c r="SLM62" s="31"/>
      <c r="SLN62" s="31"/>
      <c r="SLO62" s="31"/>
      <c r="SLP62" s="31"/>
      <c r="SLQ62" s="31"/>
      <c r="SLR62" s="31"/>
      <c r="SLS62" s="31"/>
      <c r="SLT62" s="31"/>
      <c r="SLU62" s="31"/>
      <c r="SLV62" s="31"/>
      <c r="SLW62" s="31"/>
      <c r="SLX62" s="31"/>
      <c r="SLY62" s="31"/>
      <c r="SLZ62" s="31"/>
      <c r="SMA62" s="31"/>
      <c r="SMB62" s="31"/>
      <c r="SMC62" s="31"/>
      <c r="SMD62" s="31"/>
      <c r="SME62" s="31"/>
      <c r="SMF62" s="31"/>
      <c r="SMG62" s="31"/>
      <c r="SMH62" s="31"/>
      <c r="SMI62" s="31"/>
      <c r="SMJ62" s="31"/>
      <c r="SMK62" s="31"/>
      <c r="SML62" s="31"/>
      <c r="SMM62" s="31"/>
      <c r="SMN62" s="31"/>
      <c r="SMO62" s="31"/>
      <c r="SMP62" s="31"/>
      <c r="SMQ62" s="31"/>
      <c r="SMR62" s="31"/>
      <c r="SMS62" s="31"/>
      <c r="SMT62" s="31"/>
      <c r="SMU62" s="31"/>
      <c r="SMV62" s="31"/>
      <c r="SMW62" s="31"/>
      <c r="SMX62" s="31"/>
      <c r="SMY62" s="31"/>
      <c r="SMZ62" s="31"/>
      <c r="SNA62" s="31"/>
      <c r="SNB62" s="31"/>
      <c r="SNC62" s="31"/>
      <c r="SND62" s="31"/>
      <c r="SNE62" s="31"/>
      <c r="SNF62" s="31"/>
      <c r="SNG62" s="31"/>
      <c r="SNH62" s="31"/>
      <c r="SNI62" s="31"/>
      <c r="SNJ62" s="31"/>
      <c r="SNK62" s="31"/>
      <c r="SNL62" s="31"/>
      <c r="SNM62" s="31"/>
      <c r="SNN62" s="31"/>
      <c r="SNO62" s="31"/>
      <c r="SNP62" s="31"/>
      <c r="SNQ62" s="31"/>
      <c r="SNR62" s="31"/>
      <c r="SNS62" s="31"/>
      <c r="SNT62" s="31"/>
      <c r="SNU62" s="31"/>
      <c r="SNV62" s="31"/>
      <c r="SNW62" s="31"/>
      <c r="SNX62" s="31"/>
      <c r="SNY62" s="31"/>
      <c r="SNZ62" s="31"/>
      <c r="SOA62" s="31"/>
      <c r="SOB62" s="31"/>
      <c r="SOC62" s="31"/>
      <c r="SOD62" s="31"/>
      <c r="SOE62" s="31"/>
      <c r="SOF62" s="31"/>
      <c r="SOG62" s="31"/>
      <c r="SOH62" s="31"/>
      <c r="SOI62" s="31"/>
      <c r="SOJ62" s="31"/>
      <c r="SOK62" s="31"/>
      <c r="SOL62" s="31"/>
      <c r="SOM62" s="31"/>
      <c r="SON62" s="31"/>
      <c r="SOO62" s="31"/>
      <c r="SOP62" s="31"/>
      <c r="SOQ62" s="31"/>
      <c r="SOR62" s="31"/>
      <c r="SOS62" s="31"/>
      <c r="SOT62" s="31"/>
      <c r="SOU62" s="31"/>
      <c r="SOV62" s="31"/>
      <c r="SOW62" s="31"/>
      <c r="SOX62" s="31"/>
      <c r="SOY62" s="31"/>
      <c r="SOZ62" s="31"/>
      <c r="SPA62" s="31"/>
      <c r="SPB62" s="31"/>
      <c r="SPC62" s="31"/>
      <c r="SPD62" s="31"/>
      <c r="SPE62" s="31"/>
      <c r="SPF62" s="31"/>
      <c r="SPG62" s="31"/>
      <c r="SPH62" s="31"/>
      <c r="SPI62" s="31"/>
      <c r="SPJ62" s="31"/>
      <c r="SPK62" s="31"/>
      <c r="SPL62" s="31"/>
      <c r="SPM62" s="31"/>
      <c r="SPN62" s="31"/>
      <c r="SPO62" s="31"/>
      <c r="SPP62" s="31"/>
      <c r="SPQ62" s="31"/>
      <c r="SPR62" s="31"/>
      <c r="SPS62" s="31"/>
      <c r="SPT62" s="31"/>
      <c r="SPU62" s="31"/>
      <c r="SPV62" s="31"/>
      <c r="SPW62" s="31"/>
      <c r="SPX62" s="31"/>
      <c r="SPY62" s="31"/>
      <c r="SPZ62" s="31"/>
      <c r="SQA62" s="31"/>
      <c r="SQB62" s="31"/>
      <c r="SQC62" s="31"/>
      <c r="SQD62" s="31"/>
      <c r="SQE62" s="31"/>
      <c r="SQF62" s="31"/>
      <c r="SQG62" s="31"/>
      <c r="SQH62" s="31"/>
      <c r="SQI62" s="31"/>
      <c r="SQJ62" s="31"/>
      <c r="SQK62" s="31"/>
      <c r="SQL62" s="31"/>
      <c r="SQM62" s="31"/>
      <c r="SQN62" s="31"/>
      <c r="SQO62" s="31"/>
      <c r="SQP62" s="31"/>
      <c r="SQQ62" s="31"/>
      <c r="SQR62" s="31"/>
      <c r="SQS62" s="31"/>
      <c r="SQT62" s="31"/>
      <c r="SQU62" s="31"/>
      <c r="SQV62" s="31"/>
      <c r="SQW62" s="31"/>
      <c r="SQX62" s="31"/>
      <c r="SQY62" s="31"/>
      <c r="SQZ62" s="31"/>
      <c r="SRA62" s="31"/>
      <c r="SRB62" s="31"/>
      <c r="SRC62" s="31"/>
      <c r="SRD62" s="31"/>
      <c r="SRE62" s="31"/>
      <c r="SRF62" s="31"/>
      <c r="SRG62" s="31"/>
      <c r="SRH62" s="31"/>
      <c r="SRI62" s="31"/>
      <c r="SRJ62" s="31"/>
      <c r="SRK62" s="31"/>
      <c r="SRL62" s="31"/>
      <c r="SRM62" s="31"/>
      <c r="SRN62" s="31"/>
      <c r="SRO62" s="31"/>
      <c r="SRP62" s="31"/>
      <c r="SRQ62" s="31"/>
      <c r="SRR62" s="31"/>
      <c r="SRS62" s="31"/>
      <c r="SRT62" s="31"/>
      <c r="SRU62" s="31"/>
      <c r="SRV62" s="31"/>
      <c r="SRW62" s="31"/>
      <c r="SRX62" s="31"/>
      <c r="SRY62" s="31"/>
      <c r="SRZ62" s="31"/>
      <c r="SSA62" s="31"/>
      <c r="SSB62" s="31"/>
      <c r="SSC62" s="31"/>
      <c r="SSD62" s="31"/>
      <c r="SSE62" s="31"/>
      <c r="SSF62" s="31"/>
      <c r="SSG62" s="31"/>
      <c r="SSH62" s="31"/>
      <c r="SSI62" s="31"/>
      <c r="SSJ62" s="31"/>
      <c r="SSK62" s="31"/>
      <c r="SSL62" s="31"/>
      <c r="SSM62" s="31"/>
      <c r="SSN62" s="31"/>
      <c r="SSO62" s="31"/>
      <c r="SSP62" s="31"/>
      <c r="SSQ62" s="31"/>
      <c r="SSR62" s="31"/>
      <c r="SSS62" s="31"/>
      <c r="SST62" s="31"/>
      <c r="SSU62" s="31"/>
      <c r="SSV62" s="31"/>
      <c r="SSW62" s="31"/>
      <c r="SSX62" s="31"/>
      <c r="SSY62" s="31"/>
      <c r="SSZ62" s="31"/>
      <c r="STA62" s="31"/>
      <c r="STB62" s="31"/>
      <c r="STC62" s="31"/>
      <c r="STD62" s="31"/>
      <c r="STE62" s="31"/>
      <c r="STF62" s="31"/>
      <c r="STG62" s="31"/>
      <c r="STH62" s="31"/>
      <c r="STI62" s="31"/>
      <c r="STJ62" s="31"/>
      <c r="STK62" s="31"/>
      <c r="STL62" s="31"/>
      <c r="STM62" s="31"/>
      <c r="STN62" s="31"/>
      <c r="STO62" s="31"/>
      <c r="STP62" s="31"/>
      <c r="STQ62" s="31"/>
      <c r="STR62" s="31"/>
      <c r="STS62" s="31"/>
      <c r="STT62" s="31"/>
      <c r="STU62" s="31"/>
      <c r="STV62" s="31"/>
      <c r="STW62" s="31"/>
      <c r="STX62" s="31"/>
      <c r="STY62" s="31"/>
      <c r="STZ62" s="31"/>
      <c r="SUA62" s="31"/>
      <c r="SUB62" s="31"/>
      <c r="SUC62" s="31"/>
      <c r="SUD62" s="31"/>
      <c r="SUE62" s="31"/>
      <c r="SUF62" s="31"/>
      <c r="SUG62" s="31"/>
      <c r="SUH62" s="31"/>
      <c r="SUI62" s="31"/>
      <c r="SUJ62" s="31"/>
      <c r="SUK62" s="31"/>
      <c r="SUL62" s="31"/>
      <c r="SUM62" s="31"/>
      <c r="SUN62" s="31"/>
      <c r="SUO62" s="31"/>
      <c r="SUP62" s="31"/>
      <c r="SUQ62" s="31"/>
      <c r="SUR62" s="31"/>
      <c r="SUS62" s="31"/>
      <c r="SUT62" s="31"/>
      <c r="SUU62" s="31"/>
      <c r="SUV62" s="31"/>
      <c r="SUW62" s="31"/>
      <c r="SUX62" s="31"/>
      <c r="SUY62" s="31"/>
      <c r="SUZ62" s="31"/>
      <c r="SVA62" s="31"/>
      <c r="SVB62" s="31"/>
      <c r="SVC62" s="31"/>
      <c r="SVD62" s="31"/>
      <c r="SVE62" s="31"/>
      <c r="SVF62" s="31"/>
      <c r="SVG62" s="31"/>
      <c r="SVH62" s="31"/>
      <c r="SVI62" s="31"/>
      <c r="SVJ62" s="31"/>
      <c r="SVK62" s="31"/>
      <c r="SVL62" s="31"/>
      <c r="SVM62" s="31"/>
      <c r="SVN62" s="31"/>
      <c r="SVO62" s="31"/>
      <c r="SVP62" s="31"/>
      <c r="SVQ62" s="31"/>
      <c r="SVR62" s="31"/>
      <c r="SVS62" s="31"/>
      <c r="SVT62" s="31"/>
      <c r="SVU62" s="31"/>
      <c r="SVV62" s="31"/>
      <c r="SVW62" s="31"/>
      <c r="SVX62" s="31"/>
      <c r="SVY62" s="31"/>
      <c r="SVZ62" s="31"/>
      <c r="SWA62" s="31"/>
      <c r="SWB62" s="31"/>
      <c r="SWC62" s="31"/>
      <c r="SWD62" s="31"/>
      <c r="SWE62" s="31"/>
      <c r="SWF62" s="31"/>
      <c r="SWG62" s="31"/>
      <c r="SWH62" s="31"/>
      <c r="SWI62" s="31"/>
      <c r="SWJ62" s="31"/>
      <c r="SWK62" s="31"/>
      <c r="SWL62" s="31"/>
      <c r="SWM62" s="31"/>
      <c r="SWN62" s="31"/>
      <c r="SWO62" s="31"/>
      <c r="SWP62" s="31"/>
      <c r="SWQ62" s="31"/>
      <c r="SWR62" s="31"/>
      <c r="SWS62" s="31"/>
      <c r="SWT62" s="31"/>
      <c r="SWU62" s="31"/>
      <c r="SWV62" s="31"/>
      <c r="SWW62" s="31"/>
      <c r="SWX62" s="31"/>
      <c r="SWY62" s="31"/>
      <c r="SWZ62" s="31"/>
      <c r="SXA62" s="31"/>
      <c r="SXB62" s="31"/>
      <c r="SXC62" s="31"/>
      <c r="SXD62" s="31"/>
      <c r="SXE62" s="31"/>
      <c r="SXF62" s="31"/>
      <c r="SXG62" s="31"/>
      <c r="SXH62" s="31"/>
      <c r="SXI62" s="31"/>
      <c r="SXJ62" s="31"/>
      <c r="SXK62" s="31"/>
      <c r="SXL62" s="31"/>
      <c r="SXM62" s="31"/>
      <c r="SXN62" s="31"/>
      <c r="SXO62" s="31"/>
      <c r="SXP62" s="31"/>
      <c r="SXQ62" s="31"/>
      <c r="SXR62" s="31"/>
      <c r="SXS62" s="31"/>
      <c r="SXT62" s="31"/>
      <c r="SXU62" s="31"/>
      <c r="SXV62" s="31"/>
      <c r="SXW62" s="31"/>
      <c r="SXX62" s="31"/>
      <c r="SXY62" s="31"/>
      <c r="SXZ62" s="31"/>
      <c r="SYA62" s="31"/>
      <c r="SYB62" s="31"/>
      <c r="SYC62" s="31"/>
      <c r="SYD62" s="31"/>
      <c r="SYE62" s="31"/>
      <c r="SYF62" s="31"/>
      <c r="SYG62" s="31"/>
      <c r="SYH62" s="31"/>
      <c r="SYI62" s="31"/>
      <c r="SYJ62" s="31"/>
      <c r="SYK62" s="31"/>
      <c r="SYL62" s="31"/>
      <c r="SYM62" s="31"/>
      <c r="SYN62" s="31"/>
      <c r="SYO62" s="31"/>
      <c r="SYP62" s="31"/>
      <c r="SYQ62" s="31"/>
      <c r="SYR62" s="31"/>
      <c r="SYS62" s="31"/>
      <c r="SYT62" s="31"/>
      <c r="SYU62" s="31"/>
      <c r="SYV62" s="31"/>
      <c r="SYW62" s="31"/>
      <c r="SYX62" s="31"/>
      <c r="SYY62" s="31"/>
      <c r="SYZ62" s="31"/>
      <c r="SZA62" s="31"/>
      <c r="SZB62" s="31"/>
      <c r="SZC62" s="31"/>
      <c r="SZD62" s="31"/>
      <c r="SZE62" s="31"/>
      <c r="SZF62" s="31"/>
      <c r="SZG62" s="31"/>
      <c r="SZH62" s="31"/>
      <c r="SZI62" s="31"/>
      <c r="SZJ62" s="31"/>
      <c r="SZK62" s="31"/>
      <c r="SZL62" s="31"/>
      <c r="SZM62" s="31"/>
      <c r="SZN62" s="31"/>
      <c r="SZO62" s="31"/>
      <c r="SZP62" s="31"/>
      <c r="SZQ62" s="31"/>
      <c r="SZR62" s="31"/>
      <c r="SZS62" s="31"/>
      <c r="SZT62" s="31"/>
      <c r="SZU62" s="31"/>
      <c r="SZV62" s="31"/>
      <c r="SZW62" s="31"/>
      <c r="SZX62" s="31"/>
      <c r="SZY62" s="31"/>
      <c r="SZZ62" s="31"/>
      <c r="TAA62" s="31"/>
      <c r="TAB62" s="31"/>
      <c r="TAC62" s="31"/>
      <c r="TAD62" s="31"/>
      <c r="TAE62" s="31"/>
      <c r="TAF62" s="31"/>
      <c r="TAG62" s="31"/>
      <c r="TAH62" s="31"/>
      <c r="TAI62" s="31"/>
      <c r="TAJ62" s="31"/>
      <c r="TAK62" s="31"/>
      <c r="TAL62" s="31"/>
      <c r="TAM62" s="31"/>
      <c r="TAN62" s="31"/>
      <c r="TAO62" s="31"/>
      <c r="TAP62" s="31"/>
      <c r="TAQ62" s="31"/>
      <c r="TAR62" s="31"/>
      <c r="TAS62" s="31"/>
      <c r="TAT62" s="31"/>
      <c r="TAU62" s="31"/>
      <c r="TAV62" s="31"/>
      <c r="TAW62" s="31"/>
      <c r="TAX62" s="31"/>
      <c r="TAY62" s="31"/>
      <c r="TAZ62" s="31"/>
      <c r="TBA62" s="31"/>
      <c r="TBB62" s="31"/>
      <c r="TBC62" s="31"/>
      <c r="TBD62" s="31"/>
      <c r="TBE62" s="31"/>
      <c r="TBF62" s="31"/>
      <c r="TBG62" s="31"/>
      <c r="TBH62" s="31"/>
      <c r="TBI62" s="31"/>
      <c r="TBJ62" s="31"/>
      <c r="TBK62" s="31"/>
      <c r="TBL62" s="31"/>
      <c r="TBM62" s="31"/>
      <c r="TBN62" s="31"/>
      <c r="TBO62" s="31"/>
      <c r="TBP62" s="31"/>
      <c r="TBQ62" s="31"/>
      <c r="TBR62" s="31"/>
      <c r="TBS62" s="31"/>
      <c r="TBT62" s="31"/>
      <c r="TBU62" s="31"/>
      <c r="TBV62" s="31"/>
      <c r="TBW62" s="31"/>
      <c r="TBX62" s="31"/>
      <c r="TBY62" s="31"/>
      <c r="TBZ62" s="31"/>
      <c r="TCA62" s="31"/>
      <c r="TCB62" s="31"/>
      <c r="TCC62" s="31"/>
      <c r="TCD62" s="31"/>
      <c r="TCE62" s="31"/>
      <c r="TCF62" s="31"/>
      <c r="TCG62" s="31"/>
      <c r="TCH62" s="31"/>
      <c r="TCI62" s="31"/>
      <c r="TCJ62" s="31"/>
      <c r="TCK62" s="31"/>
      <c r="TCL62" s="31"/>
      <c r="TCM62" s="31"/>
      <c r="TCN62" s="31"/>
      <c r="TCO62" s="31"/>
      <c r="TCP62" s="31"/>
      <c r="TCQ62" s="31"/>
      <c r="TCR62" s="31"/>
      <c r="TCS62" s="31"/>
      <c r="TCT62" s="31"/>
      <c r="TCU62" s="31"/>
      <c r="TCV62" s="31"/>
      <c r="TCW62" s="31"/>
      <c r="TCX62" s="31"/>
      <c r="TCY62" s="31"/>
      <c r="TCZ62" s="31"/>
      <c r="TDA62" s="31"/>
      <c r="TDB62" s="31"/>
      <c r="TDC62" s="31"/>
      <c r="TDD62" s="31"/>
      <c r="TDE62" s="31"/>
      <c r="TDF62" s="31"/>
      <c r="TDG62" s="31"/>
      <c r="TDH62" s="31"/>
      <c r="TDI62" s="31"/>
      <c r="TDJ62" s="31"/>
      <c r="TDK62" s="31"/>
      <c r="TDL62" s="31"/>
      <c r="TDM62" s="31"/>
      <c r="TDN62" s="31"/>
      <c r="TDO62" s="31"/>
      <c r="TDP62" s="31"/>
      <c r="TDQ62" s="31"/>
      <c r="TDR62" s="31"/>
      <c r="TDS62" s="31"/>
      <c r="TDT62" s="31"/>
      <c r="TDU62" s="31"/>
      <c r="TDV62" s="31"/>
      <c r="TDW62" s="31"/>
      <c r="TDX62" s="31"/>
      <c r="TDY62" s="31"/>
      <c r="TDZ62" s="31"/>
      <c r="TEA62" s="31"/>
      <c r="TEB62" s="31"/>
      <c r="TEC62" s="31"/>
      <c r="TED62" s="31"/>
      <c r="TEE62" s="31"/>
      <c r="TEF62" s="31"/>
      <c r="TEG62" s="31"/>
      <c r="TEH62" s="31"/>
      <c r="TEI62" s="31"/>
      <c r="TEJ62" s="31"/>
      <c r="TEK62" s="31"/>
      <c r="TEL62" s="31"/>
      <c r="TEM62" s="31"/>
      <c r="TEN62" s="31"/>
      <c r="TEO62" s="31"/>
      <c r="TEP62" s="31"/>
      <c r="TEQ62" s="31"/>
      <c r="TER62" s="31"/>
      <c r="TES62" s="31"/>
      <c r="TET62" s="31"/>
      <c r="TEU62" s="31"/>
      <c r="TEV62" s="31"/>
      <c r="TEW62" s="31"/>
      <c r="TEX62" s="31"/>
      <c r="TEY62" s="31"/>
      <c r="TEZ62" s="31"/>
      <c r="TFA62" s="31"/>
      <c r="TFB62" s="31"/>
      <c r="TFC62" s="31"/>
      <c r="TFD62" s="31"/>
      <c r="TFE62" s="31"/>
      <c r="TFF62" s="31"/>
      <c r="TFG62" s="31"/>
      <c r="TFH62" s="31"/>
      <c r="TFI62" s="31"/>
      <c r="TFJ62" s="31"/>
      <c r="TFK62" s="31"/>
      <c r="TFL62" s="31"/>
      <c r="TFM62" s="31"/>
      <c r="TFN62" s="31"/>
      <c r="TFO62" s="31"/>
      <c r="TFP62" s="31"/>
      <c r="TFQ62" s="31"/>
      <c r="TFR62" s="31"/>
      <c r="TFS62" s="31"/>
      <c r="TFT62" s="31"/>
      <c r="TFU62" s="31"/>
      <c r="TFV62" s="31"/>
      <c r="TFW62" s="31"/>
      <c r="TFX62" s="31"/>
      <c r="TFY62" s="31"/>
      <c r="TFZ62" s="31"/>
      <c r="TGA62" s="31"/>
      <c r="TGB62" s="31"/>
      <c r="TGC62" s="31"/>
      <c r="TGD62" s="31"/>
      <c r="TGE62" s="31"/>
      <c r="TGF62" s="31"/>
      <c r="TGG62" s="31"/>
      <c r="TGH62" s="31"/>
      <c r="TGI62" s="31"/>
      <c r="TGJ62" s="31"/>
      <c r="TGK62" s="31"/>
      <c r="TGL62" s="31"/>
      <c r="TGM62" s="31"/>
      <c r="TGN62" s="31"/>
      <c r="TGO62" s="31"/>
      <c r="TGP62" s="31"/>
      <c r="TGQ62" s="31"/>
      <c r="TGR62" s="31"/>
      <c r="TGS62" s="31"/>
      <c r="TGT62" s="31"/>
      <c r="TGU62" s="31"/>
      <c r="TGV62" s="31"/>
      <c r="TGW62" s="31"/>
      <c r="TGX62" s="31"/>
      <c r="TGY62" s="31"/>
      <c r="TGZ62" s="31"/>
      <c r="THA62" s="31"/>
      <c r="THB62" s="31"/>
      <c r="THC62" s="31"/>
      <c r="THD62" s="31"/>
      <c r="THE62" s="31"/>
      <c r="THF62" s="31"/>
      <c r="THG62" s="31"/>
      <c r="THH62" s="31"/>
      <c r="THI62" s="31"/>
      <c r="THJ62" s="31"/>
      <c r="THK62" s="31"/>
      <c r="THL62" s="31"/>
      <c r="THM62" s="31"/>
      <c r="THN62" s="31"/>
      <c r="THO62" s="31"/>
      <c r="THP62" s="31"/>
      <c r="THQ62" s="31"/>
      <c r="THR62" s="31"/>
      <c r="THS62" s="31"/>
      <c r="THT62" s="31"/>
      <c r="THU62" s="31"/>
      <c r="THV62" s="31"/>
      <c r="THW62" s="31"/>
      <c r="THX62" s="31"/>
      <c r="THY62" s="31"/>
      <c r="THZ62" s="31"/>
      <c r="TIA62" s="31"/>
      <c r="TIB62" s="31"/>
      <c r="TIC62" s="31"/>
      <c r="TID62" s="31"/>
      <c r="TIE62" s="31"/>
      <c r="TIF62" s="31"/>
      <c r="TIG62" s="31"/>
      <c r="TIH62" s="31"/>
      <c r="TII62" s="31"/>
      <c r="TIJ62" s="31"/>
      <c r="TIK62" s="31"/>
      <c r="TIL62" s="31"/>
      <c r="TIM62" s="31"/>
      <c r="TIN62" s="31"/>
      <c r="TIO62" s="31"/>
      <c r="TIP62" s="31"/>
      <c r="TIQ62" s="31"/>
      <c r="TIR62" s="31"/>
      <c r="TIS62" s="31"/>
      <c r="TIT62" s="31"/>
      <c r="TIU62" s="31"/>
      <c r="TIV62" s="31"/>
      <c r="TIW62" s="31"/>
      <c r="TIX62" s="31"/>
      <c r="TIY62" s="31"/>
      <c r="TIZ62" s="31"/>
      <c r="TJA62" s="31"/>
      <c r="TJB62" s="31"/>
      <c r="TJC62" s="31"/>
      <c r="TJD62" s="31"/>
      <c r="TJE62" s="31"/>
      <c r="TJF62" s="31"/>
      <c r="TJG62" s="31"/>
      <c r="TJH62" s="31"/>
      <c r="TJI62" s="31"/>
      <c r="TJJ62" s="31"/>
      <c r="TJK62" s="31"/>
      <c r="TJL62" s="31"/>
      <c r="TJM62" s="31"/>
      <c r="TJN62" s="31"/>
      <c r="TJO62" s="31"/>
      <c r="TJP62" s="31"/>
      <c r="TJQ62" s="31"/>
      <c r="TJR62" s="31"/>
      <c r="TJS62" s="31"/>
      <c r="TJT62" s="31"/>
      <c r="TJU62" s="31"/>
      <c r="TJV62" s="31"/>
      <c r="TJW62" s="31"/>
      <c r="TJX62" s="31"/>
      <c r="TJY62" s="31"/>
      <c r="TJZ62" s="31"/>
      <c r="TKA62" s="31"/>
      <c r="TKB62" s="31"/>
      <c r="TKC62" s="31"/>
      <c r="TKD62" s="31"/>
      <c r="TKE62" s="31"/>
      <c r="TKF62" s="31"/>
      <c r="TKG62" s="31"/>
      <c r="TKH62" s="31"/>
      <c r="TKI62" s="31"/>
      <c r="TKJ62" s="31"/>
      <c r="TKK62" s="31"/>
      <c r="TKL62" s="31"/>
      <c r="TKM62" s="31"/>
      <c r="TKN62" s="31"/>
      <c r="TKO62" s="31"/>
      <c r="TKP62" s="31"/>
      <c r="TKQ62" s="31"/>
      <c r="TKR62" s="31"/>
      <c r="TKS62" s="31"/>
      <c r="TKT62" s="31"/>
      <c r="TKU62" s="31"/>
      <c r="TKV62" s="31"/>
      <c r="TKW62" s="31"/>
      <c r="TKX62" s="31"/>
      <c r="TKY62" s="31"/>
      <c r="TKZ62" s="31"/>
      <c r="TLA62" s="31"/>
      <c r="TLB62" s="31"/>
      <c r="TLC62" s="31"/>
      <c r="TLD62" s="31"/>
      <c r="TLE62" s="31"/>
      <c r="TLF62" s="31"/>
      <c r="TLG62" s="31"/>
      <c r="TLH62" s="31"/>
      <c r="TLI62" s="31"/>
      <c r="TLJ62" s="31"/>
      <c r="TLK62" s="31"/>
      <c r="TLL62" s="31"/>
      <c r="TLM62" s="31"/>
      <c r="TLN62" s="31"/>
      <c r="TLO62" s="31"/>
      <c r="TLP62" s="31"/>
      <c r="TLQ62" s="31"/>
      <c r="TLR62" s="31"/>
      <c r="TLS62" s="31"/>
      <c r="TLT62" s="31"/>
      <c r="TLU62" s="31"/>
      <c r="TLV62" s="31"/>
      <c r="TLW62" s="31"/>
      <c r="TLX62" s="31"/>
      <c r="TLY62" s="31"/>
      <c r="TLZ62" s="31"/>
      <c r="TMA62" s="31"/>
      <c r="TMB62" s="31"/>
      <c r="TMC62" s="31"/>
      <c r="TMD62" s="31"/>
      <c r="TME62" s="31"/>
      <c r="TMF62" s="31"/>
      <c r="TMG62" s="31"/>
      <c r="TMH62" s="31"/>
      <c r="TMI62" s="31"/>
      <c r="TMJ62" s="31"/>
      <c r="TMK62" s="31"/>
      <c r="TML62" s="31"/>
      <c r="TMM62" s="31"/>
      <c r="TMN62" s="31"/>
      <c r="TMO62" s="31"/>
      <c r="TMP62" s="31"/>
      <c r="TMQ62" s="31"/>
      <c r="TMR62" s="31"/>
      <c r="TMS62" s="31"/>
      <c r="TMT62" s="31"/>
      <c r="TMU62" s="31"/>
      <c r="TMV62" s="31"/>
      <c r="TMW62" s="31"/>
      <c r="TMX62" s="31"/>
      <c r="TMY62" s="31"/>
      <c r="TMZ62" s="31"/>
      <c r="TNA62" s="31"/>
      <c r="TNB62" s="31"/>
      <c r="TNC62" s="31"/>
      <c r="TND62" s="31"/>
      <c r="TNE62" s="31"/>
      <c r="TNF62" s="31"/>
      <c r="TNG62" s="31"/>
      <c r="TNH62" s="31"/>
      <c r="TNI62" s="31"/>
      <c r="TNJ62" s="31"/>
      <c r="TNK62" s="31"/>
      <c r="TNL62" s="31"/>
      <c r="TNM62" s="31"/>
      <c r="TNN62" s="31"/>
      <c r="TNO62" s="31"/>
      <c r="TNP62" s="31"/>
      <c r="TNQ62" s="31"/>
      <c r="TNR62" s="31"/>
      <c r="TNS62" s="31"/>
      <c r="TNT62" s="31"/>
      <c r="TNU62" s="31"/>
      <c r="TNV62" s="31"/>
      <c r="TNW62" s="31"/>
      <c r="TNX62" s="31"/>
      <c r="TNY62" s="31"/>
      <c r="TNZ62" s="31"/>
      <c r="TOA62" s="31"/>
      <c r="TOB62" s="31"/>
      <c r="TOC62" s="31"/>
      <c r="TOD62" s="31"/>
      <c r="TOE62" s="31"/>
      <c r="TOF62" s="31"/>
      <c r="TOG62" s="31"/>
      <c r="TOH62" s="31"/>
      <c r="TOI62" s="31"/>
      <c r="TOJ62" s="31"/>
      <c r="TOK62" s="31"/>
      <c r="TOL62" s="31"/>
      <c r="TOM62" s="31"/>
      <c r="TON62" s="31"/>
      <c r="TOO62" s="31"/>
      <c r="TOP62" s="31"/>
      <c r="TOQ62" s="31"/>
      <c r="TOR62" s="31"/>
      <c r="TOS62" s="31"/>
      <c r="TOT62" s="31"/>
      <c r="TOU62" s="31"/>
      <c r="TOV62" s="31"/>
      <c r="TOW62" s="31"/>
      <c r="TOX62" s="31"/>
      <c r="TOY62" s="31"/>
      <c r="TOZ62" s="31"/>
      <c r="TPA62" s="31"/>
      <c r="TPB62" s="31"/>
      <c r="TPC62" s="31"/>
      <c r="TPD62" s="31"/>
      <c r="TPE62" s="31"/>
      <c r="TPF62" s="31"/>
      <c r="TPG62" s="31"/>
      <c r="TPH62" s="31"/>
      <c r="TPI62" s="31"/>
      <c r="TPJ62" s="31"/>
      <c r="TPK62" s="31"/>
      <c r="TPL62" s="31"/>
      <c r="TPM62" s="31"/>
      <c r="TPN62" s="31"/>
      <c r="TPO62" s="31"/>
      <c r="TPP62" s="31"/>
      <c r="TPQ62" s="31"/>
      <c r="TPR62" s="31"/>
      <c r="TPS62" s="31"/>
      <c r="TPT62" s="31"/>
      <c r="TPU62" s="31"/>
      <c r="TPV62" s="31"/>
      <c r="TPW62" s="31"/>
      <c r="TPX62" s="31"/>
      <c r="TPY62" s="31"/>
      <c r="TPZ62" s="31"/>
      <c r="TQA62" s="31"/>
      <c r="TQB62" s="31"/>
      <c r="TQC62" s="31"/>
      <c r="TQD62" s="31"/>
      <c r="TQE62" s="31"/>
      <c r="TQF62" s="31"/>
      <c r="TQG62" s="31"/>
      <c r="TQH62" s="31"/>
      <c r="TQI62" s="31"/>
      <c r="TQJ62" s="31"/>
      <c r="TQK62" s="31"/>
      <c r="TQL62" s="31"/>
      <c r="TQM62" s="31"/>
      <c r="TQN62" s="31"/>
      <c r="TQO62" s="31"/>
      <c r="TQP62" s="31"/>
      <c r="TQQ62" s="31"/>
      <c r="TQR62" s="31"/>
      <c r="TQS62" s="31"/>
      <c r="TQT62" s="31"/>
      <c r="TQU62" s="31"/>
      <c r="TQV62" s="31"/>
      <c r="TQW62" s="31"/>
      <c r="TQX62" s="31"/>
      <c r="TQY62" s="31"/>
      <c r="TQZ62" s="31"/>
      <c r="TRA62" s="31"/>
      <c r="TRB62" s="31"/>
      <c r="TRC62" s="31"/>
      <c r="TRD62" s="31"/>
      <c r="TRE62" s="31"/>
      <c r="TRF62" s="31"/>
      <c r="TRG62" s="31"/>
      <c r="TRH62" s="31"/>
      <c r="TRI62" s="31"/>
      <c r="TRJ62" s="31"/>
      <c r="TRK62" s="31"/>
      <c r="TRL62" s="31"/>
      <c r="TRM62" s="31"/>
      <c r="TRN62" s="31"/>
      <c r="TRO62" s="31"/>
      <c r="TRP62" s="31"/>
      <c r="TRQ62" s="31"/>
      <c r="TRR62" s="31"/>
      <c r="TRS62" s="31"/>
      <c r="TRT62" s="31"/>
      <c r="TRU62" s="31"/>
      <c r="TRV62" s="31"/>
      <c r="TRW62" s="31"/>
      <c r="TRX62" s="31"/>
      <c r="TRY62" s="31"/>
      <c r="TRZ62" s="31"/>
      <c r="TSA62" s="31"/>
      <c r="TSB62" s="31"/>
      <c r="TSC62" s="31"/>
      <c r="TSD62" s="31"/>
      <c r="TSE62" s="31"/>
      <c r="TSF62" s="31"/>
      <c r="TSG62" s="31"/>
      <c r="TSH62" s="31"/>
      <c r="TSI62" s="31"/>
      <c r="TSJ62" s="31"/>
      <c r="TSK62" s="31"/>
      <c r="TSL62" s="31"/>
      <c r="TSM62" s="31"/>
      <c r="TSN62" s="31"/>
      <c r="TSO62" s="31"/>
      <c r="TSP62" s="31"/>
      <c r="TSQ62" s="31"/>
      <c r="TSR62" s="31"/>
      <c r="TSS62" s="31"/>
      <c r="TST62" s="31"/>
      <c r="TSU62" s="31"/>
      <c r="TSV62" s="31"/>
      <c r="TSW62" s="31"/>
      <c r="TSX62" s="31"/>
      <c r="TSY62" s="31"/>
      <c r="TSZ62" s="31"/>
      <c r="TTA62" s="31"/>
      <c r="TTB62" s="31"/>
      <c r="TTC62" s="31"/>
      <c r="TTD62" s="31"/>
      <c r="TTE62" s="31"/>
      <c r="TTF62" s="31"/>
      <c r="TTG62" s="31"/>
      <c r="TTH62" s="31"/>
      <c r="TTI62" s="31"/>
      <c r="TTJ62" s="31"/>
      <c r="TTK62" s="31"/>
      <c r="TTL62" s="31"/>
      <c r="TTM62" s="31"/>
      <c r="TTN62" s="31"/>
      <c r="TTO62" s="31"/>
      <c r="TTP62" s="31"/>
      <c r="TTQ62" s="31"/>
      <c r="TTR62" s="31"/>
      <c r="TTS62" s="31"/>
      <c r="TTT62" s="31"/>
      <c r="TTU62" s="31"/>
      <c r="TTV62" s="31"/>
      <c r="TTW62" s="31"/>
      <c r="TTX62" s="31"/>
      <c r="TTY62" s="31"/>
      <c r="TTZ62" s="31"/>
      <c r="TUA62" s="31"/>
      <c r="TUB62" s="31"/>
      <c r="TUC62" s="31"/>
      <c r="TUD62" s="31"/>
      <c r="TUE62" s="31"/>
      <c r="TUF62" s="31"/>
      <c r="TUG62" s="31"/>
      <c r="TUH62" s="31"/>
      <c r="TUI62" s="31"/>
      <c r="TUJ62" s="31"/>
      <c r="TUK62" s="31"/>
      <c r="TUL62" s="31"/>
      <c r="TUM62" s="31"/>
      <c r="TUN62" s="31"/>
      <c r="TUO62" s="31"/>
      <c r="TUP62" s="31"/>
      <c r="TUQ62" s="31"/>
      <c r="TUR62" s="31"/>
      <c r="TUS62" s="31"/>
      <c r="TUT62" s="31"/>
      <c r="TUU62" s="31"/>
      <c r="TUV62" s="31"/>
      <c r="TUW62" s="31"/>
      <c r="TUX62" s="31"/>
      <c r="TUY62" s="31"/>
      <c r="TUZ62" s="31"/>
      <c r="TVA62" s="31"/>
      <c r="TVB62" s="31"/>
      <c r="TVC62" s="31"/>
      <c r="TVD62" s="31"/>
      <c r="TVE62" s="31"/>
      <c r="TVF62" s="31"/>
      <c r="TVG62" s="31"/>
      <c r="TVH62" s="31"/>
      <c r="TVI62" s="31"/>
      <c r="TVJ62" s="31"/>
      <c r="TVK62" s="31"/>
      <c r="TVL62" s="31"/>
      <c r="TVM62" s="31"/>
      <c r="TVN62" s="31"/>
      <c r="TVO62" s="31"/>
      <c r="TVP62" s="31"/>
      <c r="TVQ62" s="31"/>
      <c r="TVR62" s="31"/>
      <c r="TVS62" s="31"/>
      <c r="TVT62" s="31"/>
      <c r="TVU62" s="31"/>
      <c r="TVV62" s="31"/>
      <c r="TVW62" s="31"/>
      <c r="TVX62" s="31"/>
      <c r="TVY62" s="31"/>
      <c r="TVZ62" s="31"/>
      <c r="TWA62" s="31"/>
      <c r="TWB62" s="31"/>
      <c r="TWC62" s="31"/>
      <c r="TWD62" s="31"/>
      <c r="TWE62" s="31"/>
      <c r="TWF62" s="31"/>
      <c r="TWG62" s="31"/>
      <c r="TWH62" s="31"/>
      <c r="TWI62" s="31"/>
      <c r="TWJ62" s="31"/>
      <c r="TWK62" s="31"/>
      <c r="TWL62" s="31"/>
      <c r="TWM62" s="31"/>
      <c r="TWN62" s="31"/>
      <c r="TWO62" s="31"/>
      <c r="TWP62" s="31"/>
      <c r="TWQ62" s="31"/>
      <c r="TWR62" s="31"/>
      <c r="TWS62" s="31"/>
      <c r="TWT62" s="31"/>
      <c r="TWU62" s="31"/>
      <c r="TWV62" s="31"/>
      <c r="TWW62" s="31"/>
      <c r="TWX62" s="31"/>
      <c r="TWY62" s="31"/>
      <c r="TWZ62" s="31"/>
      <c r="TXA62" s="31"/>
      <c r="TXB62" s="31"/>
      <c r="TXC62" s="31"/>
      <c r="TXD62" s="31"/>
      <c r="TXE62" s="31"/>
      <c r="TXF62" s="31"/>
      <c r="TXG62" s="31"/>
      <c r="TXH62" s="31"/>
      <c r="TXI62" s="31"/>
      <c r="TXJ62" s="31"/>
      <c r="TXK62" s="31"/>
      <c r="TXL62" s="31"/>
      <c r="TXM62" s="31"/>
      <c r="TXN62" s="31"/>
      <c r="TXO62" s="31"/>
      <c r="TXP62" s="31"/>
      <c r="TXQ62" s="31"/>
      <c r="TXR62" s="31"/>
      <c r="TXS62" s="31"/>
      <c r="TXT62" s="31"/>
      <c r="TXU62" s="31"/>
      <c r="TXV62" s="31"/>
      <c r="TXW62" s="31"/>
      <c r="TXX62" s="31"/>
      <c r="TXY62" s="31"/>
      <c r="TXZ62" s="31"/>
      <c r="TYA62" s="31"/>
      <c r="TYB62" s="31"/>
      <c r="TYC62" s="31"/>
      <c r="TYD62" s="31"/>
      <c r="TYE62" s="31"/>
      <c r="TYF62" s="31"/>
      <c r="TYG62" s="31"/>
      <c r="TYH62" s="31"/>
      <c r="TYI62" s="31"/>
      <c r="TYJ62" s="31"/>
      <c r="TYK62" s="31"/>
      <c r="TYL62" s="31"/>
      <c r="TYM62" s="31"/>
      <c r="TYN62" s="31"/>
      <c r="TYO62" s="31"/>
      <c r="TYP62" s="31"/>
      <c r="TYQ62" s="31"/>
      <c r="TYR62" s="31"/>
      <c r="TYS62" s="31"/>
      <c r="TYT62" s="31"/>
      <c r="TYU62" s="31"/>
      <c r="TYV62" s="31"/>
      <c r="TYW62" s="31"/>
      <c r="TYX62" s="31"/>
      <c r="TYY62" s="31"/>
      <c r="TYZ62" s="31"/>
      <c r="TZA62" s="31"/>
      <c r="TZB62" s="31"/>
      <c r="TZC62" s="31"/>
      <c r="TZD62" s="31"/>
      <c r="TZE62" s="31"/>
      <c r="TZF62" s="31"/>
      <c r="TZG62" s="31"/>
      <c r="TZH62" s="31"/>
      <c r="TZI62" s="31"/>
      <c r="TZJ62" s="31"/>
      <c r="TZK62" s="31"/>
      <c r="TZL62" s="31"/>
      <c r="TZM62" s="31"/>
      <c r="TZN62" s="31"/>
      <c r="TZO62" s="31"/>
      <c r="TZP62" s="31"/>
      <c r="TZQ62" s="31"/>
      <c r="TZR62" s="31"/>
      <c r="TZS62" s="31"/>
      <c r="TZT62" s="31"/>
      <c r="TZU62" s="31"/>
      <c r="TZV62" s="31"/>
      <c r="TZW62" s="31"/>
      <c r="TZX62" s="31"/>
      <c r="TZY62" s="31"/>
      <c r="TZZ62" s="31"/>
      <c r="UAA62" s="31"/>
      <c r="UAB62" s="31"/>
      <c r="UAC62" s="31"/>
      <c r="UAD62" s="31"/>
      <c r="UAE62" s="31"/>
      <c r="UAF62" s="31"/>
      <c r="UAG62" s="31"/>
      <c r="UAH62" s="31"/>
      <c r="UAI62" s="31"/>
      <c r="UAJ62" s="31"/>
      <c r="UAK62" s="31"/>
      <c r="UAL62" s="31"/>
      <c r="UAM62" s="31"/>
      <c r="UAN62" s="31"/>
      <c r="UAO62" s="31"/>
      <c r="UAP62" s="31"/>
      <c r="UAQ62" s="31"/>
      <c r="UAR62" s="31"/>
      <c r="UAS62" s="31"/>
      <c r="UAT62" s="31"/>
      <c r="UAU62" s="31"/>
      <c r="UAV62" s="31"/>
      <c r="UAW62" s="31"/>
      <c r="UAX62" s="31"/>
      <c r="UAY62" s="31"/>
      <c r="UAZ62" s="31"/>
      <c r="UBA62" s="31"/>
      <c r="UBB62" s="31"/>
      <c r="UBC62" s="31"/>
      <c r="UBD62" s="31"/>
      <c r="UBE62" s="31"/>
      <c r="UBF62" s="31"/>
      <c r="UBG62" s="31"/>
      <c r="UBH62" s="31"/>
      <c r="UBI62" s="31"/>
      <c r="UBJ62" s="31"/>
      <c r="UBK62" s="31"/>
      <c r="UBL62" s="31"/>
      <c r="UBM62" s="31"/>
      <c r="UBN62" s="31"/>
      <c r="UBO62" s="31"/>
      <c r="UBP62" s="31"/>
      <c r="UBQ62" s="31"/>
      <c r="UBR62" s="31"/>
      <c r="UBS62" s="31"/>
      <c r="UBT62" s="31"/>
      <c r="UBU62" s="31"/>
      <c r="UBV62" s="31"/>
      <c r="UBW62" s="31"/>
      <c r="UBX62" s="31"/>
      <c r="UBY62" s="31"/>
      <c r="UBZ62" s="31"/>
      <c r="UCA62" s="31"/>
      <c r="UCB62" s="31"/>
      <c r="UCC62" s="31"/>
      <c r="UCD62" s="31"/>
      <c r="UCE62" s="31"/>
      <c r="UCF62" s="31"/>
      <c r="UCG62" s="31"/>
      <c r="UCH62" s="31"/>
      <c r="UCI62" s="31"/>
      <c r="UCJ62" s="31"/>
      <c r="UCK62" s="31"/>
      <c r="UCL62" s="31"/>
      <c r="UCM62" s="31"/>
      <c r="UCN62" s="31"/>
      <c r="UCO62" s="31"/>
      <c r="UCP62" s="31"/>
      <c r="UCQ62" s="31"/>
      <c r="UCR62" s="31"/>
      <c r="UCS62" s="31"/>
      <c r="UCT62" s="31"/>
      <c r="UCU62" s="31"/>
      <c r="UCV62" s="31"/>
      <c r="UCW62" s="31"/>
      <c r="UCX62" s="31"/>
      <c r="UCY62" s="31"/>
      <c r="UCZ62" s="31"/>
      <c r="UDA62" s="31"/>
      <c r="UDB62" s="31"/>
      <c r="UDC62" s="31"/>
      <c r="UDD62" s="31"/>
      <c r="UDE62" s="31"/>
      <c r="UDF62" s="31"/>
      <c r="UDG62" s="31"/>
      <c r="UDH62" s="31"/>
      <c r="UDI62" s="31"/>
      <c r="UDJ62" s="31"/>
      <c r="UDK62" s="31"/>
      <c r="UDL62" s="31"/>
      <c r="UDM62" s="31"/>
      <c r="UDN62" s="31"/>
      <c r="UDO62" s="31"/>
      <c r="UDP62" s="31"/>
      <c r="UDQ62" s="31"/>
      <c r="UDR62" s="31"/>
      <c r="UDS62" s="31"/>
      <c r="UDT62" s="31"/>
      <c r="UDU62" s="31"/>
      <c r="UDV62" s="31"/>
      <c r="UDW62" s="31"/>
      <c r="UDX62" s="31"/>
      <c r="UDY62" s="31"/>
      <c r="UDZ62" s="31"/>
      <c r="UEA62" s="31"/>
      <c r="UEB62" s="31"/>
      <c r="UEC62" s="31"/>
      <c r="UED62" s="31"/>
      <c r="UEE62" s="31"/>
      <c r="UEF62" s="31"/>
      <c r="UEG62" s="31"/>
      <c r="UEH62" s="31"/>
      <c r="UEI62" s="31"/>
      <c r="UEJ62" s="31"/>
      <c r="UEK62" s="31"/>
      <c r="UEL62" s="31"/>
      <c r="UEM62" s="31"/>
      <c r="UEN62" s="31"/>
      <c r="UEO62" s="31"/>
      <c r="UEP62" s="31"/>
      <c r="UEQ62" s="31"/>
      <c r="UER62" s="31"/>
      <c r="UES62" s="31"/>
      <c r="UET62" s="31"/>
      <c r="UEU62" s="31"/>
      <c r="UEV62" s="31"/>
      <c r="UEW62" s="31"/>
      <c r="UEX62" s="31"/>
      <c r="UEY62" s="31"/>
      <c r="UEZ62" s="31"/>
      <c r="UFA62" s="31"/>
      <c r="UFB62" s="31"/>
      <c r="UFC62" s="31"/>
      <c r="UFD62" s="31"/>
      <c r="UFE62" s="31"/>
      <c r="UFF62" s="31"/>
      <c r="UFG62" s="31"/>
      <c r="UFH62" s="31"/>
      <c r="UFI62" s="31"/>
      <c r="UFJ62" s="31"/>
      <c r="UFK62" s="31"/>
      <c r="UFL62" s="31"/>
      <c r="UFM62" s="31"/>
      <c r="UFN62" s="31"/>
      <c r="UFO62" s="31"/>
      <c r="UFP62" s="31"/>
      <c r="UFQ62" s="31"/>
      <c r="UFR62" s="31"/>
      <c r="UFS62" s="31"/>
      <c r="UFT62" s="31"/>
      <c r="UFU62" s="31"/>
      <c r="UFV62" s="31"/>
      <c r="UFW62" s="31"/>
      <c r="UFX62" s="31"/>
      <c r="UFY62" s="31"/>
      <c r="UFZ62" s="31"/>
      <c r="UGA62" s="31"/>
      <c r="UGB62" s="31"/>
      <c r="UGC62" s="31"/>
      <c r="UGD62" s="31"/>
      <c r="UGE62" s="31"/>
      <c r="UGF62" s="31"/>
      <c r="UGG62" s="31"/>
      <c r="UGH62" s="31"/>
      <c r="UGI62" s="31"/>
      <c r="UGJ62" s="31"/>
      <c r="UGK62" s="31"/>
      <c r="UGL62" s="31"/>
      <c r="UGM62" s="31"/>
      <c r="UGN62" s="31"/>
      <c r="UGO62" s="31"/>
      <c r="UGP62" s="31"/>
      <c r="UGQ62" s="31"/>
      <c r="UGR62" s="31"/>
      <c r="UGS62" s="31"/>
      <c r="UGT62" s="31"/>
      <c r="UGU62" s="31"/>
      <c r="UGV62" s="31"/>
      <c r="UGW62" s="31"/>
      <c r="UGX62" s="31"/>
      <c r="UGY62" s="31"/>
      <c r="UGZ62" s="31"/>
      <c r="UHA62" s="31"/>
      <c r="UHB62" s="31"/>
      <c r="UHC62" s="31"/>
      <c r="UHD62" s="31"/>
      <c r="UHE62" s="31"/>
      <c r="UHF62" s="31"/>
      <c r="UHG62" s="31"/>
      <c r="UHH62" s="31"/>
      <c r="UHI62" s="31"/>
      <c r="UHJ62" s="31"/>
      <c r="UHK62" s="31"/>
      <c r="UHL62" s="31"/>
      <c r="UHM62" s="31"/>
      <c r="UHN62" s="31"/>
      <c r="UHO62" s="31"/>
      <c r="UHP62" s="31"/>
      <c r="UHQ62" s="31"/>
      <c r="UHR62" s="31"/>
      <c r="UHS62" s="31"/>
      <c r="UHT62" s="31"/>
      <c r="UHU62" s="31"/>
      <c r="UHV62" s="31"/>
      <c r="UHW62" s="31"/>
      <c r="UHX62" s="31"/>
      <c r="UHY62" s="31"/>
      <c r="UHZ62" s="31"/>
      <c r="UIA62" s="31"/>
      <c r="UIB62" s="31"/>
      <c r="UIC62" s="31"/>
      <c r="UID62" s="31"/>
      <c r="UIE62" s="31"/>
      <c r="UIF62" s="31"/>
      <c r="UIG62" s="31"/>
      <c r="UIH62" s="31"/>
      <c r="UII62" s="31"/>
      <c r="UIJ62" s="31"/>
      <c r="UIK62" s="31"/>
      <c r="UIL62" s="31"/>
      <c r="UIM62" s="31"/>
      <c r="UIN62" s="31"/>
      <c r="UIO62" s="31"/>
      <c r="UIP62" s="31"/>
      <c r="UIQ62" s="31"/>
      <c r="UIR62" s="31"/>
      <c r="UIS62" s="31"/>
      <c r="UIT62" s="31"/>
      <c r="UIU62" s="31"/>
      <c r="UIV62" s="31"/>
      <c r="UIW62" s="31"/>
      <c r="UIX62" s="31"/>
      <c r="UIY62" s="31"/>
      <c r="UIZ62" s="31"/>
      <c r="UJA62" s="31"/>
      <c r="UJB62" s="31"/>
      <c r="UJC62" s="31"/>
      <c r="UJD62" s="31"/>
      <c r="UJE62" s="31"/>
      <c r="UJF62" s="31"/>
      <c r="UJG62" s="31"/>
      <c r="UJH62" s="31"/>
      <c r="UJI62" s="31"/>
      <c r="UJJ62" s="31"/>
      <c r="UJK62" s="31"/>
      <c r="UJL62" s="31"/>
      <c r="UJM62" s="31"/>
      <c r="UJN62" s="31"/>
      <c r="UJO62" s="31"/>
      <c r="UJP62" s="31"/>
      <c r="UJQ62" s="31"/>
      <c r="UJR62" s="31"/>
      <c r="UJS62" s="31"/>
      <c r="UJT62" s="31"/>
      <c r="UJU62" s="31"/>
      <c r="UJV62" s="31"/>
      <c r="UJW62" s="31"/>
      <c r="UJX62" s="31"/>
      <c r="UJY62" s="31"/>
      <c r="UJZ62" s="31"/>
      <c r="UKA62" s="31"/>
      <c r="UKB62" s="31"/>
      <c r="UKC62" s="31"/>
      <c r="UKD62" s="31"/>
      <c r="UKE62" s="31"/>
      <c r="UKF62" s="31"/>
      <c r="UKG62" s="31"/>
      <c r="UKH62" s="31"/>
      <c r="UKI62" s="31"/>
      <c r="UKJ62" s="31"/>
      <c r="UKK62" s="31"/>
      <c r="UKL62" s="31"/>
      <c r="UKM62" s="31"/>
      <c r="UKN62" s="31"/>
      <c r="UKO62" s="31"/>
      <c r="UKP62" s="31"/>
      <c r="UKQ62" s="31"/>
      <c r="UKR62" s="31"/>
      <c r="UKS62" s="31"/>
      <c r="UKT62" s="31"/>
      <c r="UKU62" s="31"/>
      <c r="UKV62" s="31"/>
      <c r="UKW62" s="31"/>
      <c r="UKX62" s="31"/>
      <c r="UKY62" s="31"/>
      <c r="UKZ62" s="31"/>
      <c r="ULA62" s="31"/>
      <c r="ULB62" s="31"/>
      <c r="ULC62" s="31"/>
      <c r="ULD62" s="31"/>
      <c r="ULE62" s="31"/>
      <c r="ULF62" s="31"/>
      <c r="ULG62" s="31"/>
      <c r="ULH62" s="31"/>
      <c r="ULI62" s="31"/>
      <c r="ULJ62" s="31"/>
      <c r="ULK62" s="31"/>
      <c r="ULL62" s="31"/>
      <c r="ULM62" s="31"/>
      <c r="ULN62" s="31"/>
      <c r="ULO62" s="31"/>
      <c r="ULP62" s="31"/>
      <c r="ULQ62" s="31"/>
      <c r="ULR62" s="31"/>
      <c r="ULS62" s="31"/>
      <c r="ULT62" s="31"/>
      <c r="ULU62" s="31"/>
      <c r="ULV62" s="31"/>
      <c r="ULW62" s="31"/>
      <c r="ULX62" s="31"/>
      <c r="ULY62" s="31"/>
      <c r="ULZ62" s="31"/>
      <c r="UMA62" s="31"/>
      <c r="UMB62" s="31"/>
      <c r="UMC62" s="31"/>
      <c r="UMD62" s="31"/>
      <c r="UME62" s="31"/>
      <c r="UMF62" s="31"/>
      <c r="UMG62" s="31"/>
      <c r="UMH62" s="31"/>
      <c r="UMI62" s="31"/>
      <c r="UMJ62" s="31"/>
      <c r="UMK62" s="31"/>
      <c r="UML62" s="31"/>
      <c r="UMM62" s="31"/>
      <c r="UMN62" s="31"/>
      <c r="UMO62" s="31"/>
      <c r="UMP62" s="31"/>
      <c r="UMQ62" s="31"/>
      <c r="UMR62" s="31"/>
      <c r="UMS62" s="31"/>
      <c r="UMT62" s="31"/>
      <c r="UMU62" s="31"/>
      <c r="UMV62" s="31"/>
      <c r="UMW62" s="31"/>
      <c r="UMX62" s="31"/>
      <c r="UMY62" s="31"/>
      <c r="UMZ62" s="31"/>
      <c r="UNA62" s="31"/>
      <c r="UNB62" s="31"/>
      <c r="UNC62" s="31"/>
      <c r="UND62" s="31"/>
      <c r="UNE62" s="31"/>
      <c r="UNF62" s="31"/>
      <c r="UNG62" s="31"/>
      <c r="UNH62" s="31"/>
      <c r="UNI62" s="31"/>
      <c r="UNJ62" s="31"/>
      <c r="UNK62" s="31"/>
      <c r="UNL62" s="31"/>
      <c r="UNM62" s="31"/>
      <c r="UNN62" s="31"/>
      <c r="UNO62" s="31"/>
      <c r="UNP62" s="31"/>
      <c r="UNQ62" s="31"/>
      <c r="UNR62" s="31"/>
      <c r="UNS62" s="31"/>
      <c r="UNT62" s="31"/>
      <c r="UNU62" s="31"/>
      <c r="UNV62" s="31"/>
      <c r="UNW62" s="31"/>
      <c r="UNX62" s="31"/>
      <c r="UNY62" s="31"/>
      <c r="UNZ62" s="31"/>
      <c r="UOA62" s="31"/>
      <c r="UOB62" s="31"/>
      <c r="UOC62" s="31"/>
      <c r="UOD62" s="31"/>
      <c r="UOE62" s="31"/>
      <c r="UOF62" s="31"/>
      <c r="UOG62" s="31"/>
      <c r="UOH62" s="31"/>
      <c r="UOI62" s="31"/>
      <c r="UOJ62" s="31"/>
      <c r="UOK62" s="31"/>
      <c r="UOL62" s="31"/>
      <c r="UOM62" s="31"/>
      <c r="UON62" s="31"/>
      <c r="UOO62" s="31"/>
      <c r="UOP62" s="31"/>
      <c r="UOQ62" s="31"/>
      <c r="UOR62" s="31"/>
      <c r="UOS62" s="31"/>
      <c r="UOT62" s="31"/>
      <c r="UOU62" s="31"/>
      <c r="UOV62" s="31"/>
      <c r="UOW62" s="31"/>
      <c r="UOX62" s="31"/>
      <c r="UOY62" s="31"/>
      <c r="UOZ62" s="31"/>
      <c r="UPA62" s="31"/>
      <c r="UPB62" s="31"/>
      <c r="UPC62" s="31"/>
      <c r="UPD62" s="31"/>
      <c r="UPE62" s="31"/>
      <c r="UPF62" s="31"/>
      <c r="UPG62" s="31"/>
      <c r="UPH62" s="31"/>
      <c r="UPI62" s="31"/>
      <c r="UPJ62" s="31"/>
      <c r="UPK62" s="31"/>
      <c r="UPL62" s="31"/>
      <c r="UPM62" s="31"/>
      <c r="UPN62" s="31"/>
      <c r="UPO62" s="31"/>
      <c r="UPP62" s="31"/>
      <c r="UPQ62" s="31"/>
      <c r="UPR62" s="31"/>
      <c r="UPS62" s="31"/>
      <c r="UPT62" s="31"/>
      <c r="UPU62" s="31"/>
      <c r="UPV62" s="31"/>
      <c r="UPW62" s="31"/>
      <c r="UPX62" s="31"/>
      <c r="UPY62" s="31"/>
      <c r="UPZ62" s="31"/>
      <c r="UQA62" s="31"/>
      <c r="UQB62" s="31"/>
      <c r="UQC62" s="31"/>
      <c r="UQD62" s="31"/>
      <c r="UQE62" s="31"/>
      <c r="UQF62" s="31"/>
      <c r="UQG62" s="31"/>
      <c r="UQH62" s="31"/>
      <c r="UQI62" s="31"/>
      <c r="UQJ62" s="31"/>
      <c r="UQK62" s="31"/>
      <c r="UQL62" s="31"/>
      <c r="UQM62" s="31"/>
      <c r="UQN62" s="31"/>
      <c r="UQO62" s="31"/>
      <c r="UQP62" s="31"/>
      <c r="UQQ62" s="31"/>
      <c r="UQR62" s="31"/>
      <c r="UQS62" s="31"/>
      <c r="UQT62" s="31"/>
      <c r="UQU62" s="31"/>
      <c r="UQV62" s="31"/>
      <c r="UQW62" s="31"/>
      <c r="UQX62" s="31"/>
      <c r="UQY62" s="31"/>
      <c r="UQZ62" s="31"/>
      <c r="URA62" s="31"/>
      <c r="URB62" s="31"/>
      <c r="URC62" s="31"/>
      <c r="URD62" s="31"/>
      <c r="URE62" s="31"/>
      <c r="URF62" s="31"/>
      <c r="URG62" s="31"/>
      <c r="URH62" s="31"/>
      <c r="URI62" s="31"/>
      <c r="URJ62" s="31"/>
      <c r="URK62" s="31"/>
      <c r="URL62" s="31"/>
      <c r="URM62" s="31"/>
      <c r="URN62" s="31"/>
      <c r="URO62" s="31"/>
      <c r="URP62" s="31"/>
      <c r="URQ62" s="31"/>
      <c r="URR62" s="31"/>
      <c r="URS62" s="31"/>
      <c r="URT62" s="31"/>
      <c r="URU62" s="31"/>
      <c r="URV62" s="31"/>
      <c r="URW62" s="31"/>
      <c r="URX62" s="31"/>
      <c r="URY62" s="31"/>
      <c r="URZ62" s="31"/>
      <c r="USA62" s="31"/>
      <c r="USB62" s="31"/>
      <c r="USC62" s="31"/>
      <c r="USD62" s="31"/>
      <c r="USE62" s="31"/>
      <c r="USF62" s="31"/>
      <c r="USG62" s="31"/>
      <c r="USH62" s="31"/>
      <c r="USI62" s="31"/>
      <c r="USJ62" s="31"/>
      <c r="USK62" s="31"/>
      <c r="USL62" s="31"/>
      <c r="USM62" s="31"/>
      <c r="USN62" s="31"/>
      <c r="USO62" s="31"/>
      <c r="USP62" s="31"/>
      <c r="USQ62" s="31"/>
      <c r="USR62" s="31"/>
      <c r="USS62" s="31"/>
      <c r="UST62" s="31"/>
      <c r="USU62" s="31"/>
      <c r="USV62" s="31"/>
      <c r="USW62" s="31"/>
      <c r="USX62" s="31"/>
      <c r="USY62" s="31"/>
      <c r="USZ62" s="31"/>
      <c r="UTA62" s="31"/>
      <c r="UTB62" s="31"/>
      <c r="UTC62" s="31"/>
      <c r="UTD62" s="31"/>
      <c r="UTE62" s="31"/>
      <c r="UTF62" s="31"/>
      <c r="UTG62" s="31"/>
      <c r="UTH62" s="31"/>
      <c r="UTI62" s="31"/>
      <c r="UTJ62" s="31"/>
      <c r="UTK62" s="31"/>
      <c r="UTL62" s="31"/>
      <c r="UTM62" s="31"/>
      <c r="UTN62" s="31"/>
      <c r="UTO62" s="31"/>
      <c r="UTP62" s="31"/>
      <c r="UTQ62" s="31"/>
      <c r="UTR62" s="31"/>
      <c r="UTS62" s="31"/>
      <c r="UTT62" s="31"/>
      <c r="UTU62" s="31"/>
      <c r="UTV62" s="31"/>
      <c r="UTW62" s="31"/>
      <c r="UTX62" s="31"/>
      <c r="UTY62" s="31"/>
      <c r="UTZ62" s="31"/>
      <c r="UUA62" s="31"/>
      <c r="UUB62" s="31"/>
      <c r="UUC62" s="31"/>
      <c r="UUD62" s="31"/>
      <c r="UUE62" s="31"/>
      <c r="UUF62" s="31"/>
      <c r="UUG62" s="31"/>
      <c r="UUH62" s="31"/>
      <c r="UUI62" s="31"/>
      <c r="UUJ62" s="31"/>
      <c r="UUK62" s="31"/>
      <c r="UUL62" s="31"/>
      <c r="UUM62" s="31"/>
      <c r="UUN62" s="31"/>
      <c r="UUO62" s="31"/>
      <c r="UUP62" s="31"/>
      <c r="UUQ62" s="31"/>
      <c r="UUR62" s="31"/>
      <c r="UUS62" s="31"/>
      <c r="UUT62" s="31"/>
      <c r="UUU62" s="31"/>
      <c r="UUV62" s="31"/>
      <c r="UUW62" s="31"/>
      <c r="UUX62" s="31"/>
      <c r="UUY62" s="31"/>
      <c r="UUZ62" s="31"/>
      <c r="UVA62" s="31"/>
      <c r="UVB62" s="31"/>
      <c r="UVC62" s="31"/>
      <c r="UVD62" s="31"/>
      <c r="UVE62" s="31"/>
      <c r="UVF62" s="31"/>
      <c r="UVG62" s="31"/>
      <c r="UVH62" s="31"/>
      <c r="UVI62" s="31"/>
      <c r="UVJ62" s="31"/>
      <c r="UVK62" s="31"/>
      <c r="UVL62" s="31"/>
      <c r="UVM62" s="31"/>
      <c r="UVN62" s="31"/>
      <c r="UVO62" s="31"/>
      <c r="UVP62" s="31"/>
      <c r="UVQ62" s="31"/>
      <c r="UVR62" s="31"/>
      <c r="UVS62" s="31"/>
      <c r="UVT62" s="31"/>
      <c r="UVU62" s="31"/>
      <c r="UVV62" s="31"/>
      <c r="UVW62" s="31"/>
      <c r="UVX62" s="31"/>
      <c r="UVY62" s="31"/>
      <c r="UVZ62" s="31"/>
      <c r="UWA62" s="31"/>
      <c r="UWB62" s="31"/>
      <c r="UWC62" s="31"/>
      <c r="UWD62" s="31"/>
      <c r="UWE62" s="31"/>
      <c r="UWF62" s="31"/>
      <c r="UWG62" s="31"/>
      <c r="UWH62" s="31"/>
      <c r="UWI62" s="31"/>
      <c r="UWJ62" s="31"/>
      <c r="UWK62" s="31"/>
      <c r="UWL62" s="31"/>
      <c r="UWM62" s="31"/>
      <c r="UWN62" s="31"/>
      <c r="UWO62" s="31"/>
      <c r="UWP62" s="31"/>
      <c r="UWQ62" s="31"/>
      <c r="UWR62" s="31"/>
      <c r="UWS62" s="31"/>
      <c r="UWT62" s="31"/>
      <c r="UWU62" s="31"/>
      <c r="UWV62" s="31"/>
      <c r="UWW62" s="31"/>
      <c r="UWX62" s="31"/>
      <c r="UWY62" s="31"/>
      <c r="UWZ62" s="31"/>
      <c r="UXA62" s="31"/>
      <c r="UXB62" s="31"/>
      <c r="UXC62" s="31"/>
      <c r="UXD62" s="31"/>
      <c r="UXE62" s="31"/>
      <c r="UXF62" s="31"/>
      <c r="UXG62" s="31"/>
      <c r="UXH62" s="31"/>
      <c r="UXI62" s="31"/>
      <c r="UXJ62" s="31"/>
      <c r="UXK62" s="31"/>
      <c r="UXL62" s="31"/>
      <c r="UXM62" s="31"/>
      <c r="UXN62" s="31"/>
      <c r="UXO62" s="31"/>
      <c r="UXP62" s="31"/>
      <c r="UXQ62" s="31"/>
      <c r="UXR62" s="31"/>
      <c r="UXS62" s="31"/>
      <c r="UXT62" s="31"/>
      <c r="UXU62" s="31"/>
      <c r="UXV62" s="31"/>
      <c r="UXW62" s="31"/>
      <c r="UXX62" s="31"/>
      <c r="UXY62" s="31"/>
      <c r="UXZ62" s="31"/>
      <c r="UYA62" s="31"/>
      <c r="UYB62" s="31"/>
      <c r="UYC62" s="31"/>
      <c r="UYD62" s="31"/>
      <c r="UYE62" s="31"/>
      <c r="UYF62" s="31"/>
      <c r="UYG62" s="31"/>
      <c r="UYH62" s="31"/>
      <c r="UYI62" s="31"/>
      <c r="UYJ62" s="31"/>
      <c r="UYK62" s="31"/>
      <c r="UYL62" s="31"/>
      <c r="UYM62" s="31"/>
      <c r="UYN62" s="31"/>
      <c r="UYO62" s="31"/>
      <c r="UYP62" s="31"/>
      <c r="UYQ62" s="31"/>
      <c r="UYR62" s="31"/>
      <c r="UYS62" s="31"/>
      <c r="UYT62" s="31"/>
      <c r="UYU62" s="31"/>
      <c r="UYV62" s="31"/>
      <c r="UYW62" s="31"/>
      <c r="UYX62" s="31"/>
      <c r="UYY62" s="31"/>
      <c r="UYZ62" s="31"/>
      <c r="UZA62" s="31"/>
      <c r="UZB62" s="31"/>
      <c r="UZC62" s="31"/>
      <c r="UZD62" s="31"/>
      <c r="UZE62" s="31"/>
      <c r="UZF62" s="31"/>
      <c r="UZG62" s="31"/>
      <c r="UZH62" s="31"/>
      <c r="UZI62" s="31"/>
      <c r="UZJ62" s="31"/>
      <c r="UZK62" s="31"/>
      <c r="UZL62" s="31"/>
      <c r="UZM62" s="31"/>
      <c r="UZN62" s="31"/>
      <c r="UZO62" s="31"/>
      <c r="UZP62" s="31"/>
      <c r="UZQ62" s="31"/>
      <c r="UZR62" s="31"/>
      <c r="UZS62" s="31"/>
      <c r="UZT62" s="31"/>
      <c r="UZU62" s="31"/>
      <c r="UZV62" s="31"/>
      <c r="UZW62" s="31"/>
      <c r="UZX62" s="31"/>
      <c r="UZY62" s="31"/>
      <c r="UZZ62" s="31"/>
      <c r="VAA62" s="31"/>
      <c r="VAB62" s="31"/>
      <c r="VAC62" s="31"/>
      <c r="VAD62" s="31"/>
      <c r="VAE62" s="31"/>
      <c r="VAF62" s="31"/>
      <c r="VAG62" s="31"/>
      <c r="VAH62" s="31"/>
      <c r="VAI62" s="31"/>
      <c r="VAJ62" s="31"/>
      <c r="VAK62" s="31"/>
      <c r="VAL62" s="31"/>
      <c r="VAM62" s="31"/>
      <c r="VAN62" s="31"/>
      <c r="VAO62" s="31"/>
      <c r="VAP62" s="31"/>
      <c r="VAQ62" s="31"/>
      <c r="VAR62" s="31"/>
      <c r="VAS62" s="31"/>
      <c r="VAT62" s="31"/>
      <c r="VAU62" s="31"/>
      <c r="VAV62" s="31"/>
      <c r="VAW62" s="31"/>
      <c r="VAX62" s="31"/>
      <c r="VAY62" s="31"/>
      <c r="VAZ62" s="31"/>
      <c r="VBA62" s="31"/>
      <c r="VBB62" s="31"/>
      <c r="VBC62" s="31"/>
      <c r="VBD62" s="31"/>
      <c r="VBE62" s="31"/>
      <c r="VBF62" s="31"/>
      <c r="VBG62" s="31"/>
      <c r="VBH62" s="31"/>
      <c r="VBI62" s="31"/>
      <c r="VBJ62" s="31"/>
      <c r="VBK62" s="31"/>
      <c r="VBL62" s="31"/>
      <c r="VBM62" s="31"/>
      <c r="VBN62" s="31"/>
      <c r="VBO62" s="31"/>
      <c r="VBP62" s="31"/>
      <c r="VBQ62" s="31"/>
      <c r="VBR62" s="31"/>
      <c r="VBS62" s="31"/>
      <c r="VBT62" s="31"/>
      <c r="VBU62" s="31"/>
      <c r="VBV62" s="31"/>
      <c r="VBW62" s="31"/>
      <c r="VBX62" s="31"/>
      <c r="VBY62" s="31"/>
      <c r="VBZ62" s="31"/>
      <c r="VCA62" s="31"/>
      <c r="VCB62" s="31"/>
      <c r="VCC62" s="31"/>
      <c r="VCD62" s="31"/>
      <c r="VCE62" s="31"/>
      <c r="VCF62" s="31"/>
      <c r="VCG62" s="31"/>
      <c r="VCH62" s="31"/>
      <c r="VCI62" s="31"/>
      <c r="VCJ62" s="31"/>
      <c r="VCK62" s="31"/>
      <c r="VCL62" s="31"/>
      <c r="VCM62" s="31"/>
      <c r="VCN62" s="31"/>
      <c r="VCO62" s="31"/>
      <c r="VCP62" s="31"/>
      <c r="VCQ62" s="31"/>
      <c r="VCR62" s="31"/>
      <c r="VCS62" s="31"/>
      <c r="VCT62" s="31"/>
      <c r="VCU62" s="31"/>
      <c r="VCV62" s="31"/>
      <c r="VCW62" s="31"/>
      <c r="VCX62" s="31"/>
      <c r="VCY62" s="31"/>
      <c r="VCZ62" s="31"/>
      <c r="VDA62" s="31"/>
      <c r="VDB62" s="31"/>
      <c r="VDC62" s="31"/>
      <c r="VDD62" s="31"/>
      <c r="VDE62" s="31"/>
      <c r="VDF62" s="31"/>
      <c r="VDG62" s="31"/>
      <c r="VDH62" s="31"/>
      <c r="VDI62" s="31"/>
      <c r="VDJ62" s="31"/>
      <c r="VDK62" s="31"/>
      <c r="VDL62" s="31"/>
      <c r="VDM62" s="31"/>
      <c r="VDN62" s="31"/>
      <c r="VDO62" s="31"/>
      <c r="VDP62" s="31"/>
      <c r="VDQ62" s="31"/>
      <c r="VDR62" s="31"/>
      <c r="VDS62" s="31"/>
      <c r="VDT62" s="31"/>
      <c r="VDU62" s="31"/>
      <c r="VDV62" s="31"/>
      <c r="VDW62" s="31"/>
      <c r="VDX62" s="31"/>
      <c r="VDY62" s="31"/>
      <c r="VDZ62" s="31"/>
      <c r="VEA62" s="31"/>
      <c r="VEB62" s="31"/>
      <c r="VEC62" s="31"/>
      <c r="VED62" s="31"/>
      <c r="VEE62" s="31"/>
      <c r="VEF62" s="31"/>
      <c r="VEG62" s="31"/>
      <c r="VEH62" s="31"/>
      <c r="VEI62" s="31"/>
      <c r="VEJ62" s="31"/>
      <c r="VEK62" s="31"/>
      <c r="VEL62" s="31"/>
      <c r="VEM62" s="31"/>
      <c r="VEN62" s="31"/>
      <c r="VEO62" s="31"/>
      <c r="VEP62" s="31"/>
      <c r="VEQ62" s="31"/>
      <c r="VER62" s="31"/>
      <c r="VES62" s="31"/>
      <c r="VET62" s="31"/>
      <c r="VEU62" s="31"/>
      <c r="VEV62" s="31"/>
      <c r="VEW62" s="31"/>
      <c r="VEX62" s="31"/>
      <c r="VEY62" s="31"/>
      <c r="VEZ62" s="31"/>
      <c r="VFA62" s="31"/>
      <c r="VFB62" s="31"/>
      <c r="VFC62" s="31"/>
      <c r="VFD62" s="31"/>
      <c r="VFE62" s="31"/>
      <c r="VFF62" s="31"/>
      <c r="VFG62" s="31"/>
      <c r="VFH62" s="31"/>
      <c r="VFI62" s="31"/>
      <c r="VFJ62" s="31"/>
      <c r="VFK62" s="31"/>
      <c r="VFL62" s="31"/>
      <c r="VFM62" s="31"/>
      <c r="VFN62" s="31"/>
      <c r="VFO62" s="31"/>
      <c r="VFP62" s="31"/>
      <c r="VFQ62" s="31"/>
      <c r="VFR62" s="31"/>
      <c r="VFS62" s="31"/>
      <c r="VFT62" s="31"/>
      <c r="VFU62" s="31"/>
      <c r="VFV62" s="31"/>
      <c r="VFW62" s="31"/>
      <c r="VFX62" s="31"/>
      <c r="VFY62" s="31"/>
      <c r="VFZ62" s="31"/>
      <c r="VGA62" s="31"/>
      <c r="VGB62" s="31"/>
      <c r="VGC62" s="31"/>
      <c r="VGD62" s="31"/>
      <c r="VGE62" s="31"/>
      <c r="VGF62" s="31"/>
      <c r="VGG62" s="31"/>
      <c r="VGH62" s="31"/>
      <c r="VGI62" s="31"/>
      <c r="VGJ62" s="31"/>
      <c r="VGK62" s="31"/>
      <c r="VGL62" s="31"/>
      <c r="VGM62" s="31"/>
      <c r="VGN62" s="31"/>
      <c r="VGO62" s="31"/>
      <c r="VGP62" s="31"/>
      <c r="VGQ62" s="31"/>
      <c r="VGR62" s="31"/>
      <c r="VGS62" s="31"/>
      <c r="VGT62" s="31"/>
      <c r="VGU62" s="31"/>
      <c r="VGV62" s="31"/>
      <c r="VGW62" s="31"/>
      <c r="VGX62" s="31"/>
      <c r="VGY62" s="31"/>
      <c r="VGZ62" s="31"/>
      <c r="VHA62" s="31"/>
      <c r="VHB62" s="31"/>
      <c r="VHC62" s="31"/>
      <c r="VHD62" s="31"/>
      <c r="VHE62" s="31"/>
      <c r="VHF62" s="31"/>
      <c r="VHG62" s="31"/>
      <c r="VHH62" s="31"/>
      <c r="VHI62" s="31"/>
      <c r="VHJ62" s="31"/>
      <c r="VHK62" s="31"/>
      <c r="VHL62" s="31"/>
      <c r="VHM62" s="31"/>
      <c r="VHN62" s="31"/>
      <c r="VHO62" s="31"/>
      <c r="VHP62" s="31"/>
      <c r="VHQ62" s="31"/>
      <c r="VHR62" s="31"/>
      <c r="VHS62" s="31"/>
      <c r="VHT62" s="31"/>
      <c r="VHU62" s="31"/>
      <c r="VHV62" s="31"/>
      <c r="VHW62" s="31"/>
      <c r="VHX62" s="31"/>
      <c r="VHY62" s="31"/>
      <c r="VHZ62" s="31"/>
      <c r="VIA62" s="31"/>
      <c r="VIB62" s="31"/>
      <c r="VIC62" s="31"/>
      <c r="VID62" s="31"/>
      <c r="VIE62" s="31"/>
      <c r="VIF62" s="31"/>
      <c r="VIG62" s="31"/>
      <c r="VIH62" s="31"/>
      <c r="VII62" s="31"/>
      <c r="VIJ62" s="31"/>
      <c r="VIK62" s="31"/>
      <c r="VIL62" s="31"/>
      <c r="VIM62" s="31"/>
      <c r="VIN62" s="31"/>
      <c r="VIO62" s="31"/>
      <c r="VIP62" s="31"/>
      <c r="VIQ62" s="31"/>
      <c r="VIR62" s="31"/>
      <c r="VIS62" s="31"/>
      <c r="VIT62" s="31"/>
      <c r="VIU62" s="31"/>
      <c r="VIV62" s="31"/>
      <c r="VIW62" s="31"/>
      <c r="VIX62" s="31"/>
      <c r="VIY62" s="31"/>
      <c r="VIZ62" s="31"/>
      <c r="VJA62" s="31"/>
      <c r="VJB62" s="31"/>
      <c r="VJC62" s="31"/>
      <c r="VJD62" s="31"/>
      <c r="VJE62" s="31"/>
      <c r="VJF62" s="31"/>
      <c r="VJG62" s="31"/>
      <c r="VJH62" s="31"/>
      <c r="VJI62" s="31"/>
      <c r="VJJ62" s="31"/>
      <c r="VJK62" s="31"/>
      <c r="VJL62" s="31"/>
      <c r="VJM62" s="31"/>
      <c r="VJN62" s="31"/>
      <c r="VJO62" s="31"/>
      <c r="VJP62" s="31"/>
      <c r="VJQ62" s="31"/>
      <c r="VJR62" s="31"/>
      <c r="VJS62" s="31"/>
      <c r="VJT62" s="31"/>
      <c r="VJU62" s="31"/>
      <c r="VJV62" s="31"/>
      <c r="VJW62" s="31"/>
      <c r="VJX62" s="31"/>
      <c r="VJY62" s="31"/>
      <c r="VJZ62" s="31"/>
      <c r="VKA62" s="31"/>
      <c r="VKB62" s="31"/>
      <c r="VKC62" s="31"/>
      <c r="VKD62" s="31"/>
      <c r="VKE62" s="31"/>
      <c r="VKF62" s="31"/>
      <c r="VKG62" s="31"/>
      <c r="VKH62" s="31"/>
      <c r="VKI62" s="31"/>
      <c r="VKJ62" s="31"/>
      <c r="VKK62" s="31"/>
      <c r="VKL62" s="31"/>
      <c r="VKM62" s="31"/>
      <c r="VKN62" s="31"/>
      <c r="VKO62" s="31"/>
      <c r="VKP62" s="31"/>
      <c r="VKQ62" s="31"/>
      <c r="VKR62" s="31"/>
      <c r="VKS62" s="31"/>
      <c r="VKT62" s="31"/>
      <c r="VKU62" s="31"/>
      <c r="VKV62" s="31"/>
      <c r="VKW62" s="31"/>
      <c r="VKX62" s="31"/>
      <c r="VKY62" s="31"/>
      <c r="VKZ62" s="31"/>
      <c r="VLA62" s="31"/>
      <c r="VLB62" s="31"/>
      <c r="VLC62" s="31"/>
      <c r="VLD62" s="31"/>
      <c r="VLE62" s="31"/>
      <c r="VLF62" s="31"/>
      <c r="VLG62" s="31"/>
      <c r="VLH62" s="31"/>
      <c r="VLI62" s="31"/>
      <c r="VLJ62" s="31"/>
      <c r="VLK62" s="31"/>
      <c r="VLL62" s="31"/>
      <c r="VLM62" s="31"/>
      <c r="VLN62" s="31"/>
      <c r="VLO62" s="31"/>
      <c r="VLP62" s="31"/>
      <c r="VLQ62" s="31"/>
      <c r="VLR62" s="31"/>
      <c r="VLS62" s="31"/>
      <c r="VLT62" s="31"/>
      <c r="VLU62" s="31"/>
      <c r="VLV62" s="31"/>
      <c r="VLW62" s="31"/>
      <c r="VLX62" s="31"/>
      <c r="VLY62" s="31"/>
      <c r="VLZ62" s="31"/>
      <c r="VMA62" s="31"/>
      <c r="VMB62" s="31"/>
      <c r="VMC62" s="31"/>
      <c r="VMD62" s="31"/>
      <c r="VME62" s="31"/>
      <c r="VMF62" s="31"/>
      <c r="VMG62" s="31"/>
      <c r="VMH62" s="31"/>
      <c r="VMI62" s="31"/>
      <c r="VMJ62" s="31"/>
      <c r="VMK62" s="31"/>
      <c r="VML62" s="31"/>
      <c r="VMM62" s="31"/>
      <c r="VMN62" s="31"/>
      <c r="VMO62" s="31"/>
      <c r="VMP62" s="31"/>
      <c r="VMQ62" s="31"/>
      <c r="VMR62" s="31"/>
      <c r="VMS62" s="31"/>
      <c r="VMT62" s="31"/>
      <c r="VMU62" s="31"/>
      <c r="VMV62" s="31"/>
      <c r="VMW62" s="31"/>
      <c r="VMX62" s="31"/>
      <c r="VMY62" s="31"/>
      <c r="VMZ62" s="31"/>
      <c r="VNA62" s="31"/>
      <c r="VNB62" s="31"/>
      <c r="VNC62" s="31"/>
      <c r="VND62" s="31"/>
      <c r="VNE62" s="31"/>
      <c r="VNF62" s="31"/>
      <c r="VNG62" s="31"/>
      <c r="VNH62" s="31"/>
      <c r="VNI62" s="31"/>
      <c r="VNJ62" s="31"/>
      <c r="VNK62" s="31"/>
      <c r="VNL62" s="31"/>
      <c r="VNM62" s="31"/>
      <c r="VNN62" s="31"/>
      <c r="VNO62" s="31"/>
      <c r="VNP62" s="31"/>
      <c r="VNQ62" s="31"/>
      <c r="VNR62" s="31"/>
      <c r="VNS62" s="31"/>
      <c r="VNT62" s="31"/>
      <c r="VNU62" s="31"/>
      <c r="VNV62" s="31"/>
      <c r="VNW62" s="31"/>
      <c r="VNX62" s="31"/>
      <c r="VNY62" s="31"/>
      <c r="VNZ62" s="31"/>
      <c r="VOA62" s="31"/>
      <c r="VOB62" s="31"/>
      <c r="VOC62" s="31"/>
      <c r="VOD62" s="31"/>
      <c r="VOE62" s="31"/>
      <c r="VOF62" s="31"/>
      <c r="VOG62" s="31"/>
      <c r="VOH62" s="31"/>
      <c r="VOI62" s="31"/>
      <c r="VOJ62" s="31"/>
      <c r="VOK62" s="31"/>
      <c r="VOL62" s="31"/>
      <c r="VOM62" s="31"/>
      <c r="VON62" s="31"/>
      <c r="VOO62" s="31"/>
      <c r="VOP62" s="31"/>
      <c r="VOQ62" s="31"/>
      <c r="VOR62" s="31"/>
      <c r="VOS62" s="31"/>
      <c r="VOT62" s="31"/>
      <c r="VOU62" s="31"/>
      <c r="VOV62" s="31"/>
      <c r="VOW62" s="31"/>
      <c r="VOX62" s="31"/>
      <c r="VOY62" s="31"/>
      <c r="VOZ62" s="31"/>
      <c r="VPA62" s="31"/>
      <c r="VPB62" s="31"/>
      <c r="VPC62" s="31"/>
      <c r="VPD62" s="31"/>
      <c r="VPE62" s="31"/>
      <c r="VPF62" s="31"/>
      <c r="VPG62" s="31"/>
      <c r="VPH62" s="31"/>
      <c r="VPI62" s="31"/>
      <c r="VPJ62" s="31"/>
      <c r="VPK62" s="31"/>
      <c r="VPL62" s="31"/>
      <c r="VPM62" s="31"/>
      <c r="VPN62" s="31"/>
      <c r="VPO62" s="31"/>
      <c r="VPP62" s="31"/>
      <c r="VPQ62" s="31"/>
      <c r="VPR62" s="31"/>
      <c r="VPS62" s="31"/>
      <c r="VPT62" s="31"/>
      <c r="VPU62" s="31"/>
      <c r="VPV62" s="31"/>
      <c r="VPW62" s="31"/>
      <c r="VPX62" s="31"/>
      <c r="VPY62" s="31"/>
      <c r="VPZ62" s="31"/>
      <c r="VQA62" s="31"/>
      <c r="VQB62" s="31"/>
      <c r="VQC62" s="31"/>
      <c r="VQD62" s="31"/>
      <c r="VQE62" s="31"/>
      <c r="VQF62" s="31"/>
      <c r="VQG62" s="31"/>
      <c r="VQH62" s="31"/>
      <c r="VQI62" s="31"/>
      <c r="VQJ62" s="31"/>
      <c r="VQK62" s="31"/>
      <c r="VQL62" s="31"/>
      <c r="VQM62" s="31"/>
      <c r="VQN62" s="31"/>
      <c r="VQO62" s="31"/>
      <c r="VQP62" s="31"/>
      <c r="VQQ62" s="31"/>
      <c r="VQR62" s="31"/>
      <c r="VQS62" s="31"/>
      <c r="VQT62" s="31"/>
      <c r="VQU62" s="31"/>
      <c r="VQV62" s="31"/>
      <c r="VQW62" s="31"/>
      <c r="VQX62" s="31"/>
      <c r="VQY62" s="31"/>
      <c r="VQZ62" s="31"/>
      <c r="VRA62" s="31"/>
      <c r="VRB62" s="31"/>
      <c r="VRC62" s="31"/>
      <c r="VRD62" s="31"/>
      <c r="VRE62" s="31"/>
      <c r="VRF62" s="31"/>
      <c r="VRG62" s="31"/>
      <c r="VRH62" s="31"/>
      <c r="VRI62" s="31"/>
      <c r="VRJ62" s="31"/>
      <c r="VRK62" s="31"/>
      <c r="VRL62" s="31"/>
      <c r="VRM62" s="31"/>
      <c r="VRN62" s="31"/>
      <c r="VRO62" s="31"/>
      <c r="VRP62" s="31"/>
      <c r="VRQ62" s="31"/>
      <c r="VRR62" s="31"/>
      <c r="VRS62" s="31"/>
      <c r="VRT62" s="31"/>
      <c r="VRU62" s="31"/>
      <c r="VRV62" s="31"/>
      <c r="VRW62" s="31"/>
      <c r="VRX62" s="31"/>
      <c r="VRY62" s="31"/>
      <c r="VRZ62" s="31"/>
      <c r="VSA62" s="31"/>
      <c r="VSB62" s="31"/>
      <c r="VSC62" s="31"/>
      <c r="VSD62" s="31"/>
      <c r="VSE62" s="31"/>
      <c r="VSF62" s="31"/>
      <c r="VSG62" s="31"/>
      <c r="VSH62" s="31"/>
      <c r="VSI62" s="31"/>
      <c r="VSJ62" s="31"/>
      <c r="VSK62" s="31"/>
      <c r="VSL62" s="31"/>
      <c r="VSM62" s="31"/>
      <c r="VSN62" s="31"/>
      <c r="VSO62" s="31"/>
      <c r="VSP62" s="31"/>
      <c r="VSQ62" s="31"/>
      <c r="VSR62" s="31"/>
      <c r="VSS62" s="31"/>
      <c r="VST62" s="31"/>
      <c r="VSU62" s="31"/>
      <c r="VSV62" s="31"/>
      <c r="VSW62" s="31"/>
      <c r="VSX62" s="31"/>
      <c r="VSY62" s="31"/>
      <c r="VSZ62" s="31"/>
      <c r="VTA62" s="31"/>
      <c r="VTB62" s="31"/>
      <c r="VTC62" s="31"/>
      <c r="VTD62" s="31"/>
      <c r="VTE62" s="31"/>
      <c r="VTF62" s="31"/>
      <c r="VTG62" s="31"/>
      <c r="VTH62" s="31"/>
      <c r="VTI62" s="31"/>
      <c r="VTJ62" s="31"/>
      <c r="VTK62" s="31"/>
      <c r="VTL62" s="31"/>
      <c r="VTM62" s="31"/>
      <c r="VTN62" s="31"/>
      <c r="VTO62" s="31"/>
      <c r="VTP62" s="31"/>
      <c r="VTQ62" s="31"/>
      <c r="VTR62" s="31"/>
      <c r="VTS62" s="31"/>
      <c r="VTT62" s="31"/>
      <c r="VTU62" s="31"/>
      <c r="VTV62" s="31"/>
      <c r="VTW62" s="31"/>
      <c r="VTX62" s="31"/>
      <c r="VTY62" s="31"/>
      <c r="VTZ62" s="31"/>
      <c r="VUA62" s="31"/>
      <c r="VUB62" s="31"/>
      <c r="VUC62" s="31"/>
      <c r="VUD62" s="31"/>
      <c r="VUE62" s="31"/>
      <c r="VUF62" s="31"/>
      <c r="VUG62" s="31"/>
      <c r="VUH62" s="31"/>
      <c r="VUI62" s="31"/>
      <c r="VUJ62" s="31"/>
      <c r="VUK62" s="31"/>
      <c r="VUL62" s="31"/>
      <c r="VUM62" s="31"/>
      <c r="VUN62" s="31"/>
      <c r="VUO62" s="31"/>
      <c r="VUP62" s="31"/>
      <c r="VUQ62" s="31"/>
      <c r="VUR62" s="31"/>
      <c r="VUS62" s="31"/>
      <c r="VUT62" s="31"/>
      <c r="VUU62" s="31"/>
      <c r="VUV62" s="31"/>
      <c r="VUW62" s="31"/>
      <c r="VUX62" s="31"/>
      <c r="VUY62" s="31"/>
      <c r="VUZ62" s="31"/>
      <c r="VVA62" s="31"/>
      <c r="VVB62" s="31"/>
      <c r="VVC62" s="31"/>
      <c r="VVD62" s="31"/>
      <c r="VVE62" s="31"/>
      <c r="VVF62" s="31"/>
      <c r="VVG62" s="31"/>
      <c r="VVH62" s="31"/>
      <c r="VVI62" s="31"/>
      <c r="VVJ62" s="31"/>
      <c r="VVK62" s="31"/>
      <c r="VVL62" s="31"/>
      <c r="VVM62" s="31"/>
      <c r="VVN62" s="31"/>
      <c r="VVO62" s="31"/>
      <c r="VVP62" s="31"/>
      <c r="VVQ62" s="31"/>
      <c r="VVR62" s="31"/>
      <c r="VVS62" s="31"/>
      <c r="VVT62" s="31"/>
      <c r="VVU62" s="31"/>
      <c r="VVV62" s="31"/>
      <c r="VVW62" s="31"/>
      <c r="VVX62" s="31"/>
      <c r="VVY62" s="31"/>
      <c r="VVZ62" s="31"/>
      <c r="VWA62" s="31"/>
      <c r="VWB62" s="31"/>
      <c r="VWC62" s="31"/>
      <c r="VWD62" s="31"/>
      <c r="VWE62" s="31"/>
      <c r="VWF62" s="31"/>
      <c r="VWG62" s="31"/>
      <c r="VWH62" s="31"/>
      <c r="VWI62" s="31"/>
      <c r="VWJ62" s="31"/>
      <c r="VWK62" s="31"/>
      <c r="VWL62" s="31"/>
      <c r="VWM62" s="31"/>
      <c r="VWN62" s="31"/>
      <c r="VWO62" s="31"/>
      <c r="VWP62" s="31"/>
      <c r="VWQ62" s="31"/>
      <c r="VWR62" s="31"/>
      <c r="VWS62" s="31"/>
      <c r="VWT62" s="31"/>
      <c r="VWU62" s="31"/>
      <c r="VWV62" s="31"/>
      <c r="VWW62" s="31"/>
      <c r="VWX62" s="31"/>
      <c r="VWY62" s="31"/>
      <c r="VWZ62" s="31"/>
      <c r="VXA62" s="31"/>
      <c r="VXB62" s="31"/>
      <c r="VXC62" s="31"/>
      <c r="VXD62" s="31"/>
      <c r="VXE62" s="31"/>
      <c r="VXF62" s="31"/>
      <c r="VXG62" s="31"/>
      <c r="VXH62" s="31"/>
      <c r="VXI62" s="31"/>
      <c r="VXJ62" s="31"/>
      <c r="VXK62" s="31"/>
      <c r="VXL62" s="31"/>
      <c r="VXM62" s="31"/>
      <c r="VXN62" s="31"/>
      <c r="VXO62" s="31"/>
      <c r="VXP62" s="31"/>
      <c r="VXQ62" s="31"/>
      <c r="VXR62" s="31"/>
      <c r="VXS62" s="31"/>
      <c r="VXT62" s="31"/>
      <c r="VXU62" s="31"/>
      <c r="VXV62" s="31"/>
      <c r="VXW62" s="31"/>
      <c r="VXX62" s="31"/>
      <c r="VXY62" s="31"/>
      <c r="VXZ62" s="31"/>
      <c r="VYA62" s="31"/>
      <c r="VYB62" s="31"/>
      <c r="VYC62" s="31"/>
      <c r="VYD62" s="31"/>
      <c r="VYE62" s="31"/>
      <c r="VYF62" s="31"/>
      <c r="VYG62" s="31"/>
      <c r="VYH62" s="31"/>
      <c r="VYI62" s="31"/>
      <c r="VYJ62" s="31"/>
      <c r="VYK62" s="31"/>
      <c r="VYL62" s="31"/>
      <c r="VYM62" s="31"/>
      <c r="VYN62" s="31"/>
      <c r="VYO62" s="31"/>
      <c r="VYP62" s="31"/>
      <c r="VYQ62" s="31"/>
      <c r="VYR62" s="31"/>
      <c r="VYS62" s="31"/>
      <c r="VYT62" s="31"/>
      <c r="VYU62" s="31"/>
      <c r="VYV62" s="31"/>
      <c r="VYW62" s="31"/>
      <c r="VYX62" s="31"/>
      <c r="VYY62" s="31"/>
      <c r="VYZ62" s="31"/>
      <c r="VZA62" s="31"/>
      <c r="VZB62" s="31"/>
      <c r="VZC62" s="31"/>
      <c r="VZD62" s="31"/>
      <c r="VZE62" s="31"/>
      <c r="VZF62" s="31"/>
      <c r="VZG62" s="31"/>
      <c r="VZH62" s="31"/>
      <c r="VZI62" s="31"/>
      <c r="VZJ62" s="31"/>
      <c r="VZK62" s="31"/>
      <c r="VZL62" s="31"/>
      <c r="VZM62" s="31"/>
      <c r="VZN62" s="31"/>
      <c r="VZO62" s="31"/>
      <c r="VZP62" s="31"/>
      <c r="VZQ62" s="31"/>
      <c r="VZR62" s="31"/>
      <c r="VZS62" s="31"/>
      <c r="VZT62" s="31"/>
      <c r="VZU62" s="31"/>
      <c r="VZV62" s="31"/>
      <c r="VZW62" s="31"/>
      <c r="VZX62" s="31"/>
      <c r="VZY62" s="31"/>
      <c r="VZZ62" s="31"/>
      <c r="WAA62" s="31"/>
      <c r="WAB62" s="31"/>
      <c r="WAC62" s="31"/>
      <c r="WAD62" s="31"/>
      <c r="WAE62" s="31"/>
      <c r="WAF62" s="31"/>
      <c r="WAG62" s="31"/>
      <c r="WAH62" s="31"/>
      <c r="WAI62" s="31"/>
      <c r="WAJ62" s="31"/>
      <c r="WAK62" s="31"/>
      <c r="WAL62" s="31"/>
      <c r="WAM62" s="31"/>
      <c r="WAN62" s="31"/>
      <c r="WAO62" s="31"/>
      <c r="WAP62" s="31"/>
      <c r="WAQ62" s="31"/>
      <c r="WAR62" s="31"/>
      <c r="WAS62" s="31"/>
      <c r="WAT62" s="31"/>
      <c r="WAU62" s="31"/>
      <c r="WAV62" s="31"/>
      <c r="WAW62" s="31"/>
      <c r="WAX62" s="31"/>
      <c r="WAY62" s="31"/>
      <c r="WAZ62" s="31"/>
      <c r="WBA62" s="31"/>
      <c r="WBB62" s="31"/>
      <c r="WBC62" s="31"/>
      <c r="WBD62" s="31"/>
      <c r="WBE62" s="31"/>
      <c r="WBF62" s="31"/>
      <c r="WBG62" s="31"/>
      <c r="WBH62" s="31"/>
      <c r="WBI62" s="31"/>
      <c r="WBJ62" s="31"/>
      <c r="WBK62" s="31"/>
      <c r="WBL62" s="31"/>
      <c r="WBM62" s="31"/>
      <c r="WBN62" s="31"/>
      <c r="WBO62" s="31"/>
      <c r="WBP62" s="31"/>
      <c r="WBQ62" s="31"/>
      <c r="WBR62" s="31"/>
      <c r="WBS62" s="31"/>
      <c r="WBT62" s="31"/>
      <c r="WBU62" s="31"/>
      <c r="WBV62" s="31"/>
      <c r="WBW62" s="31"/>
      <c r="WBX62" s="31"/>
      <c r="WBY62" s="31"/>
      <c r="WBZ62" s="31"/>
      <c r="WCA62" s="31"/>
      <c r="WCB62" s="31"/>
      <c r="WCC62" s="31"/>
      <c r="WCD62" s="31"/>
      <c r="WCE62" s="31"/>
      <c r="WCF62" s="31"/>
      <c r="WCG62" s="31"/>
      <c r="WCH62" s="31"/>
      <c r="WCI62" s="31"/>
      <c r="WCJ62" s="31"/>
      <c r="WCK62" s="31"/>
      <c r="WCL62" s="31"/>
      <c r="WCM62" s="31"/>
      <c r="WCN62" s="31"/>
      <c r="WCO62" s="31"/>
      <c r="WCP62" s="31"/>
      <c r="WCQ62" s="31"/>
      <c r="WCR62" s="31"/>
      <c r="WCS62" s="31"/>
      <c r="WCT62" s="31"/>
      <c r="WCU62" s="31"/>
      <c r="WCV62" s="31"/>
      <c r="WCW62" s="31"/>
      <c r="WCX62" s="31"/>
      <c r="WCY62" s="31"/>
      <c r="WCZ62" s="31"/>
      <c r="WDA62" s="31"/>
      <c r="WDB62" s="31"/>
      <c r="WDC62" s="31"/>
      <c r="WDD62" s="31"/>
      <c r="WDE62" s="31"/>
      <c r="WDF62" s="31"/>
      <c r="WDG62" s="31"/>
      <c r="WDH62" s="31"/>
      <c r="WDI62" s="31"/>
      <c r="WDJ62" s="31"/>
      <c r="WDK62" s="31"/>
      <c r="WDL62" s="31"/>
      <c r="WDM62" s="31"/>
      <c r="WDN62" s="31"/>
      <c r="WDO62" s="31"/>
      <c r="WDP62" s="31"/>
      <c r="WDQ62" s="31"/>
      <c r="WDR62" s="31"/>
      <c r="WDS62" s="31"/>
      <c r="WDT62" s="31"/>
      <c r="WDU62" s="31"/>
      <c r="WDV62" s="31"/>
      <c r="WDW62" s="31"/>
      <c r="WDX62" s="31"/>
      <c r="WDY62" s="31"/>
      <c r="WDZ62" s="31"/>
      <c r="WEA62" s="31"/>
      <c r="WEB62" s="31"/>
      <c r="WEC62" s="31"/>
      <c r="WED62" s="31"/>
      <c r="WEE62" s="31"/>
      <c r="WEF62" s="31"/>
      <c r="WEG62" s="31"/>
      <c r="WEH62" s="31"/>
      <c r="WEI62" s="31"/>
      <c r="WEJ62" s="31"/>
      <c r="WEK62" s="31"/>
      <c r="WEL62" s="31"/>
      <c r="WEM62" s="31"/>
      <c r="WEN62" s="31"/>
      <c r="WEO62" s="31"/>
      <c r="WEP62" s="31"/>
      <c r="WEQ62" s="31"/>
      <c r="WER62" s="31"/>
      <c r="WES62" s="31"/>
      <c r="WET62" s="31"/>
      <c r="WEU62" s="31"/>
      <c r="WEV62" s="31"/>
      <c r="WEW62" s="31"/>
      <c r="WEX62" s="31"/>
      <c r="WEY62" s="31"/>
      <c r="WEZ62" s="31"/>
      <c r="WFA62" s="31"/>
      <c r="WFB62" s="31"/>
      <c r="WFC62" s="31"/>
      <c r="WFD62" s="31"/>
      <c r="WFE62" s="31"/>
      <c r="WFF62" s="31"/>
      <c r="WFG62" s="31"/>
      <c r="WFH62" s="31"/>
      <c r="WFI62" s="31"/>
      <c r="WFJ62" s="31"/>
      <c r="WFK62" s="31"/>
      <c r="WFL62" s="31"/>
      <c r="WFM62" s="31"/>
      <c r="WFN62" s="31"/>
      <c r="WFO62" s="31"/>
      <c r="WFP62" s="31"/>
      <c r="WFQ62" s="31"/>
      <c r="WFR62" s="31"/>
      <c r="WFS62" s="31"/>
      <c r="WFT62" s="31"/>
      <c r="WFU62" s="31"/>
      <c r="WFV62" s="31"/>
      <c r="WFW62" s="31"/>
      <c r="WFX62" s="31"/>
      <c r="WFY62" s="31"/>
      <c r="WFZ62" s="31"/>
      <c r="WGA62" s="31"/>
      <c r="WGB62" s="31"/>
      <c r="WGC62" s="31"/>
      <c r="WGD62" s="31"/>
      <c r="WGE62" s="31"/>
      <c r="WGF62" s="31"/>
      <c r="WGG62" s="31"/>
      <c r="WGH62" s="31"/>
      <c r="WGI62" s="31"/>
      <c r="WGJ62" s="31"/>
      <c r="WGK62" s="31"/>
      <c r="WGL62" s="31"/>
      <c r="WGM62" s="31"/>
      <c r="WGN62" s="31"/>
      <c r="WGO62" s="31"/>
      <c r="WGP62" s="31"/>
      <c r="WGQ62" s="31"/>
      <c r="WGR62" s="31"/>
      <c r="WGS62" s="31"/>
      <c r="WGT62" s="31"/>
      <c r="WGU62" s="31"/>
      <c r="WGV62" s="31"/>
      <c r="WGW62" s="31"/>
      <c r="WGX62" s="31"/>
      <c r="WGY62" s="31"/>
      <c r="WGZ62" s="31"/>
      <c r="WHA62" s="31"/>
      <c r="WHB62" s="31"/>
      <c r="WHC62" s="31"/>
      <c r="WHD62" s="31"/>
      <c r="WHE62" s="31"/>
      <c r="WHF62" s="31"/>
      <c r="WHG62" s="31"/>
      <c r="WHH62" s="31"/>
      <c r="WHI62" s="31"/>
      <c r="WHJ62" s="31"/>
      <c r="WHK62" s="31"/>
      <c r="WHL62" s="31"/>
      <c r="WHM62" s="31"/>
      <c r="WHN62" s="31"/>
      <c r="WHO62" s="31"/>
      <c r="WHP62" s="31"/>
      <c r="WHQ62" s="31"/>
      <c r="WHR62" s="31"/>
      <c r="WHS62" s="31"/>
      <c r="WHT62" s="31"/>
      <c r="WHU62" s="31"/>
      <c r="WHV62" s="31"/>
      <c r="WHW62" s="31"/>
      <c r="WHX62" s="31"/>
      <c r="WHY62" s="31"/>
      <c r="WHZ62" s="31"/>
      <c r="WIA62" s="31"/>
      <c r="WIB62" s="31"/>
      <c r="WIC62" s="31"/>
      <c r="WID62" s="31"/>
      <c r="WIE62" s="31"/>
      <c r="WIF62" s="31"/>
      <c r="WIG62" s="31"/>
      <c r="WIH62" s="31"/>
      <c r="WII62" s="31"/>
      <c r="WIJ62" s="31"/>
      <c r="WIK62" s="31"/>
      <c r="WIL62" s="31"/>
      <c r="WIM62" s="31"/>
      <c r="WIN62" s="31"/>
      <c r="WIO62" s="31"/>
      <c r="WIP62" s="31"/>
      <c r="WIQ62" s="31"/>
      <c r="WIR62" s="31"/>
      <c r="WIS62" s="31"/>
      <c r="WIT62" s="31"/>
      <c r="WIU62" s="31"/>
      <c r="WIV62" s="31"/>
      <c r="WIW62" s="31"/>
      <c r="WIX62" s="31"/>
      <c r="WIY62" s="31"/>
      <c r="WIZ62" s="31"/>
      <c r="WJA62" s="31"/>
      <c r="WJB62" s="31"/>
      <c r="WJC62" s="31"/>
      <c r="WJD62" s="31"/>
      <c r="WJE62" s="31"/>
      <c r="WJF62" s="31"/>
      <c r="WJG62" s="31"/>
      <c r="WJH62" s="31"/>
      <c r="WJI62" s="31"/>
      <c r="WJJ62" s="31"/>
      <c r="WJK62" s="31"/>
      <c r="WJL62" s="31"/>
      <c r="WJM62" s="31"/>
      <c r="WJN62" s="31"/>
      <c r="WJO62" s="31"/>
      <c r="WJP62" s="31"/>
      <c r="WJQ62" s="31"/>
      <c r="WJR62" s="31"/>
      <c r="WJS62" s="31"/>
      <c r="WJT62" s="31"/>
      <c r="WJU62" s="31"/>
      <c r="WJV62" s="31"/>
      <c r="WJW62" s="31"/>
      <c r="WJX62" s="31"/>
      <c r="WJY62" s="31"/>
      <c r="WJZ62" s="31"/>
      <c r="WKA62" s="31"/>
      <c r="WKB62" s="31"/>
      <c r="WKC62" s="31"/>
      <c r="WKD62" s="31"/>
      <c r="WKE62" s="31"/>
      <c r="WKF62" s="31"/>
      <c r="WKG62" s="31"/>
      <c r="WKH62" s="31"/>
      <c r="WKI62" s="31"/>
      <c r="WKJ62" s="31"/>
      <c r="WKK62" s="31"/>
      <c r="WKL62" s="31"/>
      <c r="WKM62" s="31"/>
      <c r="WKN62" s="31"/>
      <c r="WKO62" s="31"/>
      <c r="WKP62" s="31"/>
      <c r="WKQ62" s="31"/>
      <c r="WKR62" s="31"/>
      <c r="WKS62" s="31"/>
      <c r="WKT62" s="31"/>
      <c r="WKU62" s="31"/>
      <c r="WKV62" s="31"/>
      <c r="WKW62" s="31"/>
      <c r="WKX62" s="31"/>
      <c r="WKY62" s="31"/>
      <c r="WKZ62" s="31"/>
      <c r="WLA62" s="31"/>
      <c r="WLB62" s="31"/>
      <c r="WLC62" s="31"/>
      <c r="WLD62" s="31"/>
      <c r="WLE62" s="31"/>
      <c r="WLF62" s="31"/>
      <c r="WLG62" s="31"/>
      <c r="WLH62" s="31"/>
      <c r="WLI62" s="31"/>
      <c r="WLJ62" s="31"/>
      <c r="WLK62" s="31"/>
      <c r="WLL62" s="31"/>
      <c r="WLM62" s="31"/>
      <c r="WLN62" s="31"/>
      <c r="WLO62" s="31"/>
      <c r="WLP62" s="31"/>
      <c r="WLQ62" s="31"/>
      <c r="WLR62" s="31"/>
      <c r="WLS62" s="31"/>
      <c r="WLT62" s="31"/>
      <c r="WLU62" s="31"/>
      <c r="WLV62" s="31"/>
      <c r="WLW62" s="31"/>
      <c r="WLX62" s="31"/>
      <c r="WLY62" s="31"/>
      <c r="WLZ62" s="31"/>
      <c r="WMA62" s="31"/>
      <c r="WMB62" s="31"/>
      <c r="WMC62" s="31"/>
      <c r="WMD62" s="31"/>
      <c r="WME62" s="31"/>
      <c r="WMF62" s="31"/>
      <c r="WMG62" s="31"/>
      <c r="WMH62" s="31"/>
      <c r="WMI62" s="31"/>
      <c r="WMJ62" s="31"/>
      <c r="WMK62" s="31"/>
      <c r="WML62" s="31"/>
      <c r="WMM62" s="31"/>
      <c r="WMN62" s="31"/>
      <c r="WMO62" s="31"/>
      <c r="WMP62" s="31"/>
      <c r="WMQ62" s="31"/>
      <c r="WMR62" s="31"/>
      <c r="WMS62" s="31"/>
      <c r="WMT62" s="31"/>
      <c r="WMU62" s="31"/>
      <c r="WMV62" s="31"/>
      <c r="WMW62" s="31"/>
      <c r="WMX62" s="31"/>
      <c r="WMY62" s="31"/>
      <c r="WMZ62" s="31"/>
      <c r="WNA62" s="31"/>
      <c r="WNB62" s="31"/>
      <c r="WNC62" s="31"/>
      <c r="WND62" s="31"/>
      <c r="WNE62" s="31"/>
      <c r="WNF62" s="31"/>
      <c r="WNG62" s="31"/>
      <c r="WNH62" s="31"/>
      <c r="WNI62" s="31"/>
      <c r="WNJ62" s="31"/>
      <c r="WNK62" s="31"/>
      <c r="WNL62" s="31"/>
      <c r="WNM62" s="31"/>
      <c r="WNN62" s="31"/>
      <c r="WNO62" s="31"/>
      <c r="WNP62" s="31"/>
      <c r="WNQ62" s="31"/>
      <c r="WNR62" s="31"/>
      <c r="WNS62" s="31"/>
      <c r="WNT62" s="31"/>
      <c r="WNU62" s="31"/>
      <c r="WNV62" s="31"/>
      <c r="WNW62" s="31"/>
      <c r="WNX62" s="31"/>
      <c r="WNY62" s="31"/>
      <c r="WNZ62" s="31"/>
      <c r="WOA62" s="31"/>
      <c r="WOB62" s="31"/>
      <c r="WOC62" s="31"/>
      <c r="WOD62" s="31"/>
      <c r="WOE62" s="31"/>
      <c r="WOF62" s="31"/>
      <c r="WOG62" s="31"/>
      <c r="WOH62" s="31"/>
      <c r="WOI62" s="31"/>
      <c r="WOJ62" s="31"/>
      <c r="WOK62" s="31"/>
      <c r="WOL62" s="31"/>
      <c r="WOM62" s="31"/>
      <c r="WON62" s="31"/>
      <c r="WOO62" s="31"/>
      <c r="WOP62" s="31"/>
      <c r="WOQ62" s="31"/>
      <c r="WOR62" s="31"/>
      <c r="WOS62" s="31"/>
      <c r="WOT62" s="31"/>
      <c r="WOU62" s="31"/>
      <c r="WOV62" s="31"/>
      <c r="WOW62" s="31"/>
      <c r="WOX62" s="31"/>
      <c r="WOY62" s="31"/>
      <c r="WOZ62" s="31"/>
      <c r="WPA62" s="31"/>
      <c r="WPB62" s="31"/>
      <c r="WPC62" s="31"/>
      <c r="WPD62" s="31"/>
      <c r="WPE62" s="31"/>
      <c r="WPF62" s="31"/>
      <c r="WPG62" s="31"/>
      <c r="WPH62" s="31"/>
      <c r="WPI62" s="31"/>
      <c r="WPJ62" s="31"/>
      <c r="WPK62" s="31"/>
      <c r="WPL62" s="31"/>
      <c r="WPM62" s="31"/>
      <c r="WPN62" s="31"/>
      <c r="WPO62" s="31"/>
      <c r="WPP62" s="31"/>
      <c r="WPQ62" s="31"/>
      <c r="WPR62" s="31"/>
      <c r="WPS62" s="31"/>
      <c r="WPT62" s="31"/>
      <c r="WPU62" s="31"/>
      <c r="WPV62" s="31"/>
      <c r="WPW62" s="31"/>
      <c r="WPX62" s="31"/>
      <c r="WPY62" s="31"/>
      <c r="WPZ62" s="31"/>
      <c r="WQA62" s="31"/>
      <c r="WQB62" s="31"/>
      <c r="WQC62" s="31"/>
      <c r="WQD62" s="31"/>
      <c r="WQE62" s="31"/>
      <c r="WQF62" s="31"/>
      <c r="WQG62" s="31"/>
      <c r="WQH62" s="31"/>
      <c r="WQI62" s="31"/>
      <c r="WQJ62" s="31"/>
      <c r="WQK62" s="31"/>
      <c r="WQL62" s="31"/>
      <c r="WQM62" s="31"/>
      <c r="WQN62" s="31"/>
      <c r="WQO62" s="31"/>
      <c r="WQP62" s="31"/>
      <c r="WQQ62" s="31"/>
      <c r="WQR62" s="31"/>
      <c r="WQS62" s="31"/>
      <c r="WQT62" s="31"/>
      <c r="WQU62" s="31"/>
      <c r="WQV62" s="31"/>
      <c r="WQW62" s="31"/>
      <c r="WQX62" s="31"/>
      <c r="WQY62" s="31"/>
      <c r="WQZ62" s="31"/>
      <c r="WRA62" s="31"/>
      <c r="WRB62" s="31"/>
      <c r="WRC62" s="31"/>
      <c r="WRD62" s="31"/>
      <c r="WRE62" s="31"/>
      <c r="WRF62" s="31"/>
      <c r="WRG62" s="31"/>
      <c r="WRH62" s="31"/>
      <c r="WRI62" s="31"/>
      <c r="WRJ62" s="31"/>
      <c r="WRK62" s="31"/>
      <c r="WRL62" s="31"/>
      <c r="WRM62" s="31"/>
      <c r="WRN62" s="31"/>
      <c r="WRO62" s="31"/>
      <c r="WRP62" s="31"/>
      <c r="WRQ62" s="31"/>
      <c r="WRR62" s="31"/>
      <c r="WRS62" s="31"/>
      <c r="WRT62" s="31"/>
      <c r="WRU62" s="31"/>
      <c r="WRV62" s="31"/>
      <c r="WRW62" s="31"/>
      <c r="WRX62" s="31"/>
      <c r="WRY62" s="31"/>
      <c r="WRZ62" s="31"/>
      <c r="WSA62" s="31"/>
      <c r="WSB62" s="31"/>
      <c r="WSC62" s="31"/>
      <c r="WSD62" s="31"/>
      <c r="WSE62" s="31"/>
      <c r="WSF62" s="31"/>
      <c r="WSG62" s="31"/>
      <c r="WSH62" s="31"/>
      <c r="WSI62" s="31"/>
      <c r="WSJ62" s="31"/>
      <c r="WSK62" s="31"/>
      <c r="WSL62" s="31"/>
      <c r="WSM62" s="31"/>
      <c r="WSN62" s="31"/>
      <c r="WSO62" s="31"/>
      <c r="WSP62" s="31"/>
      <c r="WSQ62" s="31"/>
      <c r="WSR62" s="31"/>
      <c r="WSS62" s="31"/>
      <c r="WST62" s="31"/>
      <c r="WSU62" s="31"/>
      <c r="WSV62" s="31"/>
      <c r="WSW62" s="31"/>
      <c r="WSX62" s="31"/>
      <c r="WSY62" s="31"/>
      <c r="WSZ62" s="31"/>
      <c r="WTA62" s="31"/>
      <c r="WTB62" s="31"/>
      <c r="WTC62" s="31"/>
      <c r="WTD62" s="31"/>
      <c r="WTE62" s="31"/>
      <c r="WTF62" s="31"/>
      <c r="WTG62" s="31"/>
      <c r="WTH62" s="31"/>
      <c r="WTI62" s="31"/>
      <c r="WTJ62" s="31"/>
      <c r="WTK62" s="31"/>
      <c r="WTL62" s="31"/>
      <c r="WTM62" s="31"/>
      <c r="WTN62" s="31"/>
      <c r="WTO62" s="31"/>
      <c r="WTP62" s="31"/>
      <c r="WTQ62" s="31"/>
      <c r="WTR62" s="31"/>
      <c r="WTS62" s="31"/>
      <c r="WTT62" s="31"/>
      <c r="WTU62" s="31"/>
      <c r="WTV62" s="31"/>
      <c r="WTW62" s="31"/>
      <c r="WTX62" s="31"/>
      <c r="WTY62" s="31"/>
      <c r="WTZ62" s="31"/>
      <c r="WUA62" s="31"/>
      <c r="WUB62" s="31"/>
    </row>
    <row r="63" spans="1:16096" s="1" customFormat="1" ht="27.75" customHeight="1" thickBot="1" x14ac:dyDescent="0.4">
      <c r="B63" s="19"/>
      <c r="C63" s="20" t="s">
        <v>63</v>
      </c>
      <c r="D63" s="35"/>
      <c r="E63" s="27"/>
      <c r="F63" s="45"/>
      <c r="G63" s="46"/>
      <c r="H63" s="45"/>
      <c r="I63" s="47"/>
      <c r="J63" s="48"/>
      <c r="K63" s="48"/>
      <c r="L63" s="48"/>
      <c r="M63" s="48">
        <v>386</v>
      </c>
      <c r="O63" s="32">
        <f t="shared" si="25"/>
        <v>386</v>
      </c>
      <c r="P63" s="8"/>
      <c r="Q63" s="47">
        <v>1206</v>
      </c>
      <c r="R63" s="32">
        <f>+O63-Q63</f>
        <v>-820</v>
      </c>
      <c r="S63" s="135"/>
      <c r="T63" s="12"/>
      <c r="U63" s="134"/>
      <c r="V63" s="9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  <c r="QR63" s="31"/>
      <c r="QS63" s="31"/>
      <c r="QT63" s="31"/>
      <c r="QU63" s="31"/>
      <c r="QV63" s="31"/>
      <c r="QW63" s="31"/>
      <c r="QX63" s="31"/>
      <c r="QY63" s="31"/>
      <c r="QZ63" s="31"/>
      <c r="RA63" s="31"/>
      <c r="RB63" s="31"/>
      <c r="RC63" s="31"/>
      <c r="RD63" s="31"/>
      <c r="RE63" s="31"/>
      <c r="RF63" s="31"/>
      <c r="RG63" s="31"/>
      <c r="RH63" s="31"/>
      <c r="RI63" s="31"/>
      <c r="RJ63" s="31"/>
      <c r="RK63" s="31"/>
      <c r="RL63" s="31"/>
      <c r="RM63" s="31"/>
      <c r="RN63" s="31"/>
      <c r="RO63" s="31"/>
      <c r="RP63" s="31"/>
      <c r="RQ63" s="31"/>
      <c r="RR63" s="31"/>
      <c r="RS63" s="31"/>
      <c r="RT63" s="31"/>
      <c r="RU63" s="31"/>
      <c r="RV63" s="31"/>
      <c r="RW63" s="31"/>
      <c r="RX63" s="31"/>
      <c r="RY63" s="31"/>
      <c r="RZ63" s="31"/>
      <c r="SA63" s="31"/>
      <c r="SB63" s="31"/>
      <c r="SC63" s="31"/>
      <c r="SD63" s="31"/>
      <c r="SE63" s="31"/>
      <c r="SF63" s="31"/>
      <c r="SG63" s="31"/>
      <c r="SH63" s="31"/>
      <c r="SI63" s="31"/>
      <c r="SJ63" s="31"/>
      <c r="SK63" s="31"/>
      <c r="SL63" s="31"/>
      <c r="SM63" s="31"/>
      <c r="SN63" s="31"/>
      <c r="SO63" s="31"/>
      <c r="SP63" s="31"/>
      <c r="SQ63" s="31"/>
      <c r="SR63" s="31"/>
      <c r="SS63" s="31"/>
      <c r="ST63" s="31"/>
      <c r="SU63" s="31"/>
      <c r="SV63" s="31"/>
      <c r="SW63" s="31"/>
      <c r="SX63" s="31"/>
      <c r="SY63" s="31"/>
      <c r="SZ63" s="31"/>
      <c r="TA63" s="31"/>
      <c r="TB63" s="31"/>
      <c r="TC63" s="31"/>
      <c r="TD63" s="31"/>
      <c r="TE63" s="31"/>
      <c r="TF63" s="31"/>
      <c r="TG63" s="31"/>
      <c r="TH63" s="31"/>
      <c r="TI63" s="31"/>
      <c r="TJ63" s="31"/>
      <c r="TK63" s="31"/>
      <c r="TL63" s="31"/>
      <c r="TM63" s="31"/>
      <c r="TN63" s="31"/>
      <c r="TO63" s="31"/>
      <c r="TP63" s="31"/>
      <c r="TQ63" s="31"/>
      <c r="TR63" s="31"/>
      <c r="TS63" s="31"/>
      <c r="TT63" s="31"/>
      <c r="TU63" s="31"/>
      <c r="TV63" s="31"/>
      <c r="TW63" s="31"/>
      <c r="TX63" s="31"/>
      <c r="TY63" s="31"/>
      <c r="TZ63" s="31"/>
      <c r="UA63" s="31"/>
      <c r="UB63" s="31"/>
      <c r="UC63" s="31"/>
      <c r="UD63" s="31"/>
      <c r="UE63" s="31"/>
      <c r="UF63" s="31"/>
      <c r="UG63" s="31"/>
      <c r="UH63" s="31"/>
      <c r="UI63" s="31"/>
      <c r="UJ63" s="31"/>
      <c r="UK63" s="31"/>
      <c r="UL63" s="31"/>
      <c r="UM63" s="31"/>
      <c r="UN63" s="31"/>
      <c r="UO63" s="31"/>
      <c r="UP63" s="31"/>
      <c r="UQ63" s="31"/>
      <c r="UR63" s="31"/>
      <c r="US63" s="31"/>
      <c r="UT63" s="31"/>
      <c r="UU63" s="31"/>
      <c r="UV63" s="31"/>
      <c r="UW63" s="31"/>
      <c r="UX63" s="31"/>
      <c r="UY63" s="31"/>
      <c r="UZ63" s="31"/>
      <c r="VA63" s="31"/>
      <c r="VB63" s="31"/>
      <c r="VC63" s="31"/>
      <c r="VD63" s="31"/>
      <c r="VE63" s="31"/>
      <c r="VF63" s="31"/>
      <c r="VG63" s="31"/>
      <c r="VH63" s="31"/>
      <c r="VI63" s="31"/>
      <c r="VJ63" s="31"/>
      <c r="VK63" s="31"/>
      <c r="VL63" s="31"/>
      <c r="VM63" s="31"/>
      <c r="VN63" s="31"/>
      <c r="VO63" s="31"/>
      <c r="VP63" s="31"/>
      <c r="VQ63" s="31"/>
      <c r="VR63" s="31"/>
      <c r="VS63" s="31"/>
      <c r="VT63" s="31"/>
      <c r="VU63" s="31"/>
      <c r="VV63" s="31"/>
      <c r="VW63" s="31"/>
      <c r="VX63" s="31"/>
      <c r="VY63" s="31"/>
      <c r="VZ63" s="31"/>
      <c r="WA63" s="31"/>
      <c r="WB63" s="31"/>
      <c r="WC63" s="31"/>
      <c r="WD63" s="31"/>
      <c r="WE63" s="31"/>
      <c r="WF63" s="31"/>
      <c r="WG63" s="31"/>
      <c r="WH63" s="31"/>
      <c r="WI63" s="31"/>
      <c r="WJ63" s="31"/>
      <c r="WK63" s="31"/>
      <c r="WL63" s="31"/>
      <c r="WM63" s="31"/>
      <c r="WN63" s="31"/>
      <c r="WO63" s="31"/>
      <c r="WP63" s="31"/>
      <c r="WQ63" s="31"/>
      <c r="WR63" s="31"/>
      <c r="WS63" s="31"/>
      <c r="WT63" s="31"/>
      <c r="WU63" s="31"/>
      <c r="WV63" s="31"/>
      <c r="WW63" s="31"/>
      <c r="WX63" s="31"/>
      <c r="WY63" s="31"/>
      <c r="WZ63" s="31"/>
      <c r="XA63" s="31"/>
      <c r="XB63" s="31"/>
      <c r="XC63" s="31"/>
      <c r="XD63" s="31"/>
      <c r="XE63" s="31"/>
      <c r="XF63" s="31"/>
      <c r="XG63" s="31"/>
      <c r="XH63" s="31"/>
      <c r="XI63" s="31"/>
      <c r="XJ63" s="31"/>
      <c r="XK63" s="31"/>
      <c r="XL63" s="31"/>
      <c r="XM63" s="31"/>
      <c r="XN63" s="31"/>
      <c r="XO63" s="31"/>
      <c r="XP63" s="31"/>
      <c r="XQ63" s="31"/>
      <c r="XR63" s="31"/>
      <c r="XS63" s="31"/>
      <c r="XT63" s="31"/>
      <c r="XU63" s="31"/>
      <c r="XV63" s="31"/>
      <c r="XW63" s="31"/>
      <c r="XX63" s="31"/>
      <c r="XY63" s="31"/>
      <c r="XZ63" s="31"/>
      <c r="YA63" s="31"/>
      <c r="YB63" s="31"/>
      <c r="YC63" s="31"/>
      <c r="YD63" s="31"/>
      <c r="YE63" s="31"/>
      <c r="YF63" s="31"/>
      <c r="YG63" s="31"/>
      <c r="YH63" s="31"/>
      <c r="YI63" s="31"/>
      <c r="YJ63" s="31"/>
      <c r="YK63" s="31"/>
      <c r="YL63" s="31"/>
      <c r="YM63" s="31"/>
      <c r="YN63" s="31"/>
      <c r="YO63" s="31"/>
      <c r="YP63" s="31"/>
      <c r="YQ63" s="31"/>
      <c r="YR63" s="31"/>
      <c r="YS63" s="31"/>
      <c r="YT63" s="31"/>
      <c r="YU63" s="31"/>
      <c r="YV63" s="31"/>
      <c r="YW63" s="31"/>
      <c r="YX63" s="31"/>
      <c r="YY63" s="31"/>
      <c r="YZ63" s="31"/>
      <c r="ZA63" s="31"/>
      <c r="ZB63" s="31"/>
      <c r="ZC63" s="31"/>
      <c r="ZD63" s="31"/>
      <c r="ZE63" s="31"/>
      <c r="ZF63" s="31"/>
      <c r="ZG63" s="31"/>
      <c r="ZH63" s="31"/>
      <c r="ZI63" s="31"/>
      <c r="ZJ63" s="31"/>
      <c r="ZK63" s="31"/>
      <c r="ZL63" s="31"/>
      <c r="ZM63" s="31"/>
      <c r="ZN63" s="31"/>
      <c r="ZO63" s="31"/>
      <c r="ZP63" s="31"/>
      <c r="ZQ63" s="31"/>
      <c r="ZR63" s="31"/>
      <c r="ZS63" s="31"/>
      <c r="ZT63" s="31"/>
      <c r="ZU63" s="31"/>
      <c r="ZV63" s="31"/>
      <c r="ZW63" s="31"/>
      <c r="ZX63" s="31"/>
      <c r="ZY63" s="31"/>
      <c r="ZZ63" s="31"/>
      <c r="AAA63" s="31"/>
      <c r="AAB63" s="31"/>
      <c r="AAC63" s="31"/>
      <c r="AAD63" s="31"/>
      <c r="AAE63" s="31"/>
      <c r="AAF63" s="31"/>
      <c r="AAG63" s="31"/>
      <c r="AAH63" s="31"/>
      <c r="AAI63" s="31"/>
      <c r="AAJ63" s="31"/>
      <c r="AAK63" s="31"/>
      <c r="AAL63" s="31"/>
      <c r="AAM63" s="31"/>
      <c r="AAN63" s="31"/>
      <c r="AAO63" s="31"/>
      <c r="AAP63" s="31"/>
      <c r="AAQ63" s="31"/>
      <c r="AAR63" s="31"/>
      <c r="AAS63" s="31"/>
      <c r="AAT63" s="31"/>
      <c r="AAU63" s="31"/>
      <c r="AAV63" s="31"/>
      <c r="AAW63" s="31"/>
      <c r="AAX63" s="31"/>
      <c r="AAY63" s="31"/>
      <c r="AAZ63" s="31"/>
      <c r="ABA63" s="31"/>
      <c r="ABB63" s="31"/>
      <c r="ABC63" s="31"/>
      <c r="ABD63" s="31"/>
      <c r="ABE63" s="31"/>
      <c r="ABF63" s="31"/>
      <c r="ABG63" s="31"/>
      <c r="ABH63" s="31"/>
      <c r="ABI63" s="31"/>
      <c r="ABJ63" s="31"/>
      <c r="ABK63" s="31"/>
      <c r="ABL63" s="31"/>
      <c r="ABM63" s="31"/>
      <c r="ABN63" s="31"/>
      <c r="ABO63" s="31"/>
      <c r="ABP63" s="31"/>
      <c r="ABQ63" s="31"/>
      <c r="ABR63" s="31"/>
      <c r="ABS63" s="31"/>
      <c r="ABT63" s="31"/>
      <c r="ABU63" s="31"/>
      <c r="ABV63" s="31"/>
      <c r="ABW63" s="31"/>
      <c r="ABX63" s="31"/>
      <c r="ABY63" s="31"/>
      <c r="ABZ63" s="31"/>
      <c r="ACA63" s="31"/>
      <c r="ACB63" s="31"/>
      <c r="ACC63" s="31"/>
      <c r="ACD63" s="31"/>
      <c r="ACE63" s="31"/>
      <c r="ACF63" s="31"/>
      <c r="ACG63" s="31"/>
      <c r="ACH63" s="31"/>
      <c r="ACI63" s="31"/>
      <c r="ACJ63" s="31"/>
      <c r="ACK63" s="31"/>
      <c r="ACL63" s="31"/>
      <c r="ACM63" s="31"/>
      <c r="ACN63" s="31"/>
      <c r="ACO63" s="31"/>
      <c r="ACP63" s="31"/>
      <c r="ACQ63" s="31"/>
      <c r="ACR63" s="31"/>
      <c r="ACS63" s="31"/>
      <c r="ACT63" s="31"/>
      <c r="ACU63" s="31"/>
      <c r="ACV63" s="31"/>
      <c r="ACW63" s="31"/>
      <c r="ACX63" s="31"/>
      <c r="ACY63" s="31"/>
      <c r="ACZ63" s="31"/>
      <c r="ADA63" s="31"/>
      <c r="ADB63" s="31"/>
      <c r="ADC63" s="31"/>
      <c r="ADD63" s="31"/>
      <c r="ADE63" s="31"/>
      <c r="ADF63" s="31"/>
      <c r="ADG63" s="31"/>
      <c r="ADH63" s="31"/>
      <c r="ADI63" s="31"/>
      <c r="ADJ63" s="31"/>
      <c r="ADK63" s="31"/>
      <c r="ADL63" s="31"/>
      <c r="ADM63" s="31"/>
      <c r="ADN63" s="31"/>
      <c r="ADO63" s="31"/>
      <c r="ADP63" s="31"/>
      <c r="ADQ63" s="31"/>
      <c r="ADR63" s="31"/>
      <c r="ADS63" s="31"/>
      <c r="ADT63" s="31"/>
      <c r="ADU63" s="31"/>
      <c r="ADV63" s="31"/>
      <c r="ADW63" s="31"/>
      <c r="ADX63" s="31"/>
      <c r="ADY63" s="31"/>
      <c r="ADZ63" s="31"/>
      <c r="AEA63" s="31"/>
      <c r="AEB63" s="31"/>
      <c r="AEC63" s="31"/>
      <c r="AED63" s="31"/>
      <c r="AEE63" s="31"/>
      <c r="AEF63" s="31"/>
      <c r="AEG63" s="31"/>
      <c r="AEH63" s="31"/>
      <c r="AEI63" s="31"/>
      <c r="AEJ63" s="31"/>
      <c r="AEK63" s="31"/>
      <c r="AEL63" s="31"/>
      <c r="AEM63" s="31"/>
      <c r="AEN63" s="31"/>
      <c r="AEO63" s="31"/>
      <c r="AEP63" s="31"/>
      <c r="AEQ63" s="31"/>
      <c r="AER63" s="31"/>
      <c r="AES63" s="31"/>
      <c r="AET63" s="31"/>
      <c r="AEU63" s="31"/>
      <c r="AEV63" s="31"/>
      <c r="AEW63" s="31"/>
      <c r="AEX63" s="31"/>
      <c r="AEY63" s="31"/>
      <c r="AEZ63" s="31"/>
      <c r="AFA63" s="31"/>
      <c r="AFB63" s="31"/>
      <c r="AFC63" s="31"/>
      <c r="AFD63" s="31"/>
      <c r="AFE63" s="31"/>
      <c r="AFF63" s="31"/>
      <c r="AFG63" s="31"/>
      <c r="AFH63" s="31"/>
      <c r="AFI63" s="31"/>
      <c r="AFJ63" s="31"/>
      <c r="AFK63" s="31"/>
      <c r="AFL63" s="31"/>
      <c r="AFM63" s="31"/>
      <c r="AFN63" s="31"/>
      <c r="AFO63" s="31"/>
      <c r="AFP63" s="31"/>
      <c r="AFQ63" s="31"/>
      <c r="AFR63" s="31"/>
      <c r="AFS63" s="31"/>
      <c r="AFT63" s="31"/>
      <c r="AFU63" s="31"/>
      <c r="AFV63" s="31"/>
      <c r="AFW63" s="31"/>
      <c r="AFX63" s="31"/>
      <c r="AFY63" s="31"/>
      <c r="AFZ63" s="31"/>
      <c r="AGA63" s="31"/>
      <c r="AGB63" s="31"/>
      <c r="AGC63" s="31"/>
      <c r="AGD63" s="31"/>
      <c r="AGE63" s="31"/>
      <c r="AGF63" s="31"/>
      <c r="AGG63" s="31"/>
      <c r="AGH63" s="31"/>
      <c r="AGI63" s="31"/>
      <c r="AGJ63" s="31"/>
      <c r="AGK63" s="31"/>
      <c r="AGL63" s="31"/>
      <c r="AGM63" s="31"/>
      <c r="AGN63" s="31"/>
      <c r="AGO63" s="31"/>
      <c r="AGP63" s="31"/>
      <c r="AGQ63" s="31"/>
      <c r="AGR63" s="31"/>
      <c r="AGS63" s="31"/>
      <c r="AGT63" s="31"/>
      <c r="AGU63" s="31"/>
      <c r="AGV63" s="31"/>
      <c r="AGW63" s="31"/>
      <c r="AGX63" s="31"/>
      <c r="AGY63" s="31"/>
      <c r="AGZ63" s="31"/>
      <c r="AHA63" s="31"/>
      <c r="AHB63" s="31"/>
      <c r="AHC63" s="31"/>
      <c r="AHD63" s="31"/>
      <c r="AHE63" s="31"/>
      <c r="AHF63" s="31"/>
      <c r="AHG63" s="31"/>
      <c r="AHH63" s="31"/>
      <c r="AHI63" s="31"/>
      <c r="AHJ63" s="31"/>
      <c r="AHK63" s="31"/>
      <c r="AHL63" s="31"/>
      <c r="AHM63" s="31"/>
      <c r="AHN63" s="31"/>
      <c r="AHO63" s="31"/>
      <c r="AHP63" s="31"/>
      <c r="AHQ63" s="31"/>
      <c r="AHR63" s="31"/>
      <c r="AHS63" s="31"/>
      <c r="AHT63" s="31"/>
      <c r="AHU63" s="31"/>
      <c r="AHV63" s="31"/>
      <c r="AHW63" s="31"/>
      <c r="AHX63" s="31"/>
      <c r="AHY63" s="31"/>
      <c r="AHZ63" s="31"/>
      <c r="AIA63" s="31"/>
      <c r="AIB63" s="31"/>
      <c r="AIC63" s="31"/>
      <c r="AID63" s="31"/>
      <c r="AIE63" s="31"/>
      <c r="AIF63" s="31"/>
      <c r="AIG63" s="31"/>
      <c r="AIH63" s="31"/>
      <c r="AII63" s="31"/>
      <c r="AIJ63" s="31"/>
      <c r="AIK63" s="31"/>
      <c r="AIL63" s="31"/>
      <c r="AIM63" s="31"/>
      <c r="AIN63" s="31"/>
      <c r="AIO63" s="31"/>
      <c r="AIP63" s="31"/>
      <c r="AIQ63" s="31"/>
      <c r="AIR63" s="31"/>
      <c r="AIS63" s="31"/>
      <c r="AIT63" s="31"/>
      <c r="AIU63" s="31"/>
      <c r="AIV63" s="31"/>
      <c r="AIW63" s="31"/>
      <c r="AIX63" s="31"/>
      <c r="AIY63" s="31"/>
      <c r="AIZ63" s="31"/>
      <c r="AJA63" s="31"/>
      <c r="AJB63" s="31"/>
      <c r="AJC63" s="31"/>
      <c r="AJD63" s="31"/>
      <c r="AJE63" s="31"/>
      <c r="AJF63" s="31"/>
      <c r="AJG63" s="31"/>
      <c r="AJH63" s="31"/>
      <c r="AJI63" s="31"/>
      <c r="AJJ63" s="31"/>
      <c r="AJK63" s="31"/>
      <c r="AJL63" s="31"/>
      <c r="AJM63" s="31"/>
      <c r="AJN63" s="31"/>
      <c r="AJO63" s="31"/>
      <c r="AJP63" s="31"/>
      <c r="AJQ63" s="31"/>
      <c r="AJR63" s="31"/>
      <c r="AJS63" s="31"/>
      <c r="AJT63" s="31"/>
      <c r="AJU63" s="31"/>
      <c r="AJV63" s="31"/>
      <c r="AJW63" s="31"/>
      <c r="AJX63" s="31"/>
      <c r="AJY63" s="31"/>
      <c r="AJZ63" s="31"/>
      <c r="AKA63" s="31"/>
      <c r="AKB63" s="31"/>
      <c r="AKC63" s="31"/>
      <c r="AKD63" s="31"/>
      <c r="AKE63" s="31"/>
      <c r="AKF63" s="31"/>
      <c r="AKG63" s="31"/>
      <c r="AKH63" s="31"/>
      <c r="AKI63" s="31"/>
      <c r="AKJ63" s="31"/>
      <c r="AKK63" s="31"/>
      <c r="AKL63" s="31"/>
      <c r="AKM63" s="31"/>
      <c r="AKN63" s="31"/>
      <c r="AKO63" s="31"/>
      <c r="AKP63" s="31"/>
      <c r="AKQ63" s="31"/>
      <c r="AKR63" s="31"/>
      <c r="AKS63" s="31"/>
      <c r="AKT63" s="31"/>
      <c r="AKU63" s="31"/>
      <c r="AKV63" s="31"/>
      <c r="AKW63" s="31"/>
      <c r="AKX63" s="31"/>
      <c r="AKY63" s="31"/>
      <c r="AKZ63" s="31"/>
      <c r="ALA63" s="31"/>
      <c r="ALB63" s="31"/>
      <c r="ALC63" s="31"/>
      <c r="ALD63" s="31"/>
      <c r="ALE63" s="31"/>
      <c r="ALF63" s="31"/>
      <c r="ALG63" s="31"/>
      <c r="ALH63" s="31"/>
      <c r="ALI63" s="31"/>
      <c r="ALJ63" s="31"/>
      <c r="ALK63" s="31"/>
      <c r="ALL63" s="31"/>
      <c r="ALM63" s="31"/>
      <c r="ALN63" s="31"/>
      <c r="ALO63" s="31"/>
      <c r="ALP63" s="31"/>
      <c r="ALQ63" s="31"/>
      <c r="ALR63" s="31"/>
      <c r="ALS63" s="31"/>
      <c r="ALT63" s="31"/>
      <c r="ALU63" s="31"/>
      <c r="ALV63" s="31"/>
      <c r="ALW63" s="31"/>
      <c r="ALX63" s="31"/>
      <c r="ALY63" s="31"/>
      <c r="ALZ63" s="31"/>
      <c r="AMA63" s="31"/>
      <c r="AMB63" s="31"/>
      <c r="AMC63" s="31"/>
      <c r="AMD63" s="31"/>
      <c r="AME63" s="31"/>
      <c r="AMF63" s="31"/>
      <c r="AMG63" s="31"/>
      <c r="AMH63" s="31"/>
      <c r="AMI63" s="31"/>
      <c r="AMJ63" s="31"/>
      <c r="AMK63" s="31"/>
      <c r="AML63" s="31"/>
      <c r="AMM63" s="31"/>
      <c r="AMN63" s="31"/>
      <c r="AMO63" s="31"/>
      <c r="AMP63" s="31"/>
      <c r="AMQ63" s="31"/>
      <c r="AMR63" s="31"/>
      <c r="AMS63" s="31"/>
      <c r="AMT63" s="31"/>
      <c r="AMU63" s="31"/>
      <c r="AMV63" s="31"/>
      <c r="AMW63" s="31"/>
      <c r="AMX63" s="31"/>
      <c r="AMY63" s="31"/>
      <c r="AMZ63" s="31"/>
      <c r="ANA63" s="31"/>
      <c r="ANB63" s="31"/>
      <c r="ANC63" s="31"/>
      <c r="AND63" s="31"/>
      <c r="ANE63" s="31"/>
      <c r="ANF63" s="31"/>
      <c r="ANG63" s="31"/>
      <c r="ANH63" s="31"/>
      <c r="ANI63" s="31"/>
      <c r="ANJ63" s="31"/>
      <c r="ANK63" s="31"/>
      <c r="ANL63" s="31"/>
      <c r="ANM63" s="31"/>
      <c r="ANN63" s="31"/>
      <c r="ANO63" s="31"/>
      <c r="ANP63" s="31"/>
      <c r="ANQ63" s="31"/>
      <c r="ANR63" s="31"/>
      <c r="ANS63" s="31"/>
      <c r="ANT63" s="31"/>
      <c r="ANU63" s="31"/>
      <c r="ANV63" s="31"/>
      <c r="ANW63" s="31"/>
      <c r="ANX63" s="31"/>
      <c r="ANY63" s="31"/>
      <c r="ANZ63" s="31"/>
      <c r="AOA63" s="31"/>
      <c r="AOB63" s="31"/>
      <c r="AOC63" s="31"/>
      <c r="AOD63" s="31"/>
      <c r="AOE63" s="31"/>
      <c r="AOF63" s="31"/>
      <c r="AOG63" s="31"/>
      <c r="AOH63" s="31"/>
      <c r="AOI63" s="31"/>
      <c r="AOJ63" s="31"/>
      <c r="AOK63" s="31"/>
      <c r="AOL63" s="31"/>
      <c r="AOM63" s="31"/>
      <c r="AON63" s="31"/>
      <c r="AOO63" s="31"/>
      <c r="AOP63" s="31"/>
      <c r="AOQ63" s="31"/>
      <c r="AOR63" s="31"/>
      <c r="AOS63" s="31"/>
      <c r="AOT63" s="31"/>
      <c r="AOU63" s="31"/>
      <c r="AOV63" s="31"/>
      <c r="AOW63" s="31"/>
      <c r="AOX63" s="31"/>
      <c r="AOY63" s="31"/>
      <c r="AOZ63" s="31"/>
      <c r="APA63" s="31"/>
      <c r="APB63" s="31"/>
      <c r="APC63" s="31"/>
      <c r="APD63" s="31"/>
      <c r="APE63" s="31"/>
      <c r="APF63" s="31"/>
      <c r="APG63" s="31"/>
      <c r="APH63" s="31"/>
      <c r="API63" s="31"/>
      <c r="APJ63" s="31"/>
      <c r="APK63" s="31"/>
      <c r="APL63" s="31"/>
      <c r="APM63" s="31"/>
      <c r="APN63" s="31"/>
      <c r="APO63" s="31"/>
      <c r="APP63" s="31"/>
      <c r="APQ63" s="31"/>
      <c r="APR63" s="31"/>
      <c r="APS63" s="31"/>
      <c r="APT63" s="31"/>
      <c r="APU63" s="31"/>
      <c r="APV63" s="31"/>
      <c r="APW63" s="31"/>
      <c r="APX63" s="31"/>
      <c r="APY63" s="31"/>
      <c r="APZ63" s="31"/>
      <c r="AQA63" s="31"/>
      <c r="AQB63" s="31"/>
      <c r="AQC63" s="31"/>
      <c r="AQD63" s="31"/>
      <c r="AQE63" s="31"/>
      <c r="AQF63" s="31"/>
      <c r="AQG63" s="31"/>
      <c r="AQH63" s="31"/>
      <c r="AQI63" s="31"/>
      <c r="AQJ63" s="31"/>
      <c r="AQK63" s="31"/>
      <c r="AQL63" s="31"/>
      <c r="AQM63" s="31"/>
      <c r="AQN63" s="31"/>
      <c r="AQO63" s="31"/>
      <c r="AQP63" s="31"/>
      <c r="AQQ63" s="31"/>
      <c r="AQR63" s="31"/>
      <c r="AQS63" s="31"/>
      <c r="AQT63" s="31"/>
      <c r="AQU63" s="31"/>
      <c r="AQV63" s="31"/>
      <c r="AQW63" s="31"/>
      <c r="AQX63" s="31"/>
      <c r="AQY63" s="31"/>
      <c r="AQZ63" s="31"/>
      <c r="ARA63" s="31"/>
      <c r="ARB63" s="31"/>
      <c r="ARC63" s="31"/>
      <c r="ARD63" s="31"/>
      <c r="ARE63" s="31"/>
      <c r="ARF63" s="31"/>
      <c r="ARG63" s="31"/>
      <c r="ARH63" s="31"/>
      <c r="ARI63" s="31"/>
      <c r="ARJ63" s="31"/>
      <c r="ARK63" s="31"/>
      <c r="ARL63" s="31"/>
      <c r="ARM63" s="31"/>
      <c r="ARN63" s="31"/>
      <c r="ARO63" s="31"/>
      <c r="ARP63" s="31"/>
      <c r="ARQ63" s="31"/>
      <c r="ARR63" s="31"/>
      <c r="ARS63" s="31"/>
      <c r="ART63" s="31"/>
      <c r="ARU63" s="31"/>
      <c r="ARV63" s="31"/>
      <c r="ARW63" s="31"/>
      <c r="ARX63" s="31"/>
      <c r="ARY63" s="31"/>
      <c r="ARZ63" s="31"/>
      <c r="ASA63" s="31"/>
      <c r="ASB63" s="31"/>
      <c r="ASC63" s="31"/>
      <c r="ASD63" s="31"/>
      <c r="ASE63" s="31"/>
      <c r="ASF63" s="31"/>
      <c r="ASG63" s="31"/>
      <c r="ASH63" s="31"/>
      <c r="ASI63" s="31"/>
      <c r="ASJ63" s="31"/>
      <c r="ASK63" s="31"/>
      <c r="ASL63" s="31"/>
      <c r="ASM63" s="31"/>
      <c r="ASN63" s="31"/>
      <c r="ASO63" s="31"/>
      <c r="ASP63" s="31"/>
      <c r="ASQ63" s="31"/>
      <c r="ASR63" s="31"/>
      <c r="ASS63" s="31"/>
      <c r="AST63" s="31"/>
      <c r="ASU63" s="31"/>
      <c r="ASV63" s="31"/>
      <c r="ASW63" s="31"/>
      <c r="ASX63" s="31"/>
      <c r="ASY63" s="31"/>
      <c r="ASZ63" s="31"/>
      <c r="ATA63" s="31"/>
      <c r="ATB63" s="31"/>
      <c r="ATC63" s="31"/>
      <c r="ATD63" s="31"/>
      <c r="ATE63" s="31"/>
      <c r="ATF63" s="31"/>
      <c r="ATG63" s="31"/>
      <c r="ATH63" s="31"/>
      <c r="ATI63" s="31"/>
      <c r="ATJ63" s="31"/>
      <c r="ATK63" s="31"/>
      <c r="ATL63" s="31"/>
      <c r="ATM63" s="31"/>
      <c r="ATN63" s="31"/>
      <c r="ATO63" s="31"/>
      <c r="ATP63" s="31"/>
      <c r="ATQ63" s="31"/>
      <c r="ATR63" s="31"/>
      <c r="ATS63" s="31"/>
      <c r="ATT63" s="31"/>
      <c r="ATU63" s="31"/>
      <c r="ATV63" s="31"/>
      <c r="ATW63" s="31"/>
      <c r="ATX63" s="31"/>
      <c r="ATY63" s="31"/>
      <c r="ATZ63" s="31"/>
      <c r="AUA63" s="31"/>
      <c r="AUB63" s="31"/>
      <c r="AUC63" s="31"/>
      <c r="AUD63" s="31"/>
      <c r="AUE63" s="31"/>
      <c r="AUF63" s="31"/>
      <c r="AUG63" s="31"/>
      <c r="AUH63" s="31"/>
      <c r="AUI63" s="31"/>
      <c r="AUJ63" s="31"/>
      <c r="AUK63" s="31"/>
      <c r="AUL63" s="31"/>
      <c r="AUM63" s="31"/>
      <c r="AUN63" s="31"/>
      <c r="AUO63" s="31"/>
      <c r="AUP63" s="31"/>
      <c r="AUQ63" s="31"/>
      <c r="AUR63" s="31"/>
      <c r="AUS63" s="31"/>
      <c r="AUT63" s="31"/>
      <c r="AUU63" s="31"/>
      <c r="AUV63" s="31"/>
      <c r="AUW63" s="31"/>
      <c r="AUX63" s="31"/>
      <c r="AUY63" s="31"/>
      <c r="AUZ63" s="31"/>
      <c r="AVA63" s="31"/>
      <c r="AVB63" s="31"/>
      <c r="AVC63" s="31"/>
      <c r="AVD63" s="31"/>
      <c r="AVE63" s="31"/>
      <c r="AVF63" s="31"/>
      <c r="AVG63" s="31"/>
      <c r="AVH63" s="31"/>
      <c r="AVI63" s="31"/>
      <c r="AVJ63" s="31"/>
      <c r="AVK63" s="31"/>
      <c r="AVL63" s="31"/>
      <c r="AVM63" s="31"/>
      <c r="AVN63" s="31"/>
      <c r="AVO63" s="31"/>
      <c r="AVP63" s="31"/>
      <c r="AVQ63" s="31"/>
      <c r="AVR63" s="31"/>
      <c r="AVS63" s="31"/>
      <c r="AVT63" s="31"/>
      <c r="AVU63" s="31"/>
      <c r="AVV63" s="31"/>
      <c r="AVW63" s="31"/>
      <c r="AVX63" s="31"/>
      <c r="AVY63" s="31"/>
      <c r="AVZ63" s="31"/>
      <c r="AWA63" s="31"/>
      <c r="AWB63" s="31"/>
      <c r="AWC63" s="31"/>
      <c r="AWD63" s="31"/>
      <c r="AWE63" s="31"/>
      <c r="AWF63" s="31"/>
      <c r="AWG63" s="31"/>
      <c r="AWH63" s="31"/>
      <c r="AWI63" s="31"/>
      <c r="AWJ63" s="31"/>
      <c r="AWK63" s="31"/>
      <c r="AWL63" s="31"/>
      <c r="AWM63" s="31"/>
      <c r="AWN63" s="31"/>
      <c r="AWO63" s="31"/>
      <c r="AWP63" s="31"/>
      <c r="AWQ63" s="31"/>
      <c r="AWR63" s="31"/>
      <c r="AWS63" s="31"/>
      <c r="AWT63" s="31"/>
      <c r="AWU63" s="31"/>
      <c r="AWV63" s="31"/>
      <c r="AWW63" s="31"/>
      <c r="AWX63" s="31"/>
      <c r="AWY63" s="31"/>
      <c r="AWZ63" s="31"/>
      <c r="AXA63" s="31"/>
      <c r="AXB63" s="31"/>
      <c r="AXC63" s="31"/>
      <c r="AXD63" s="31"/>
      <c r="AXE63" s="31"/>
      <c r="AXF63" s="31"/>
      <c r="AXG63" s="31"/>
      <c r="AXH63" s="31"/>
      <c r="AXI63" s="31"/>
      <c r="AXJ63" s="31"/>
      <c r="AXK63" s="31"/>
      <c r="AXL63" s="31"/>
      <c r="AXM63" s="31"/>
      <c r="AXN63" s="31"/>
      <c r="AXO63" s="31"/>
      <c r="AXP63" s="31"/>
      <c r="AXQ63" s="31"/>
      <c r="AXR63" s="31"/>
      <c r="AXS63" s="31"/>
      <c r="AXT63" s="31"/>
      <c r="AXU63" s="31"/>
      <c r="AXV63" s="31"/>
      <c r="AXW63" s="31"/>
      <c r="AXX63" s="31"/>
      <c r="AXY63" s="31"/>
      <c r="AXZ63" s="31"/>
      <c r="AYA63" s="31"/>
      <c r="AYB63" s="31"/>
      <c r="AYC63" s="31"/>
      <c r="AYD63" s="31"/>
      <c r="AYE63" s="31"/>
      <c r="AYF63" s="31"/>
      <c r="AYG63" s="31"/>
      <c r="AYH63" s="31"/>
      <c r="AYI63" s="31"/>
      <c r="AYJ63" s="31"/>
      <c r="AYK63" s="31"/>
      <c r="AYL63" s="31"/>
      <c r="AYM63" s="31"/>
      <c r="AYN63" s="31"/>
      <c r="AYO63" s="31"/>
      <c r="AYP63" s="31"/>
      <c r="AYQ63" s="31"/>
      <c r="AYR63" s="31"/>
      <c r="AYS63" s="31"/>
      <c r="AYT63" s="31"/>
      <c r="AYU63" s="31"/>
      <c r="AYV63" s="31"/>
      <c r="AYW63" s="31"/>
      <c r="AYX63" s="31"/>
      <c r="AYY63" s="31"/>
      <c r="AYZ63" s="31"/>
      <c r="AZA63" s="31"/>
      <c r="AZB63" s="31"/>
      <c r="AZC63" s="31"/>
      <c r="AZD63" s="31"/>
      <c r="AZE63" s="31"/>
      <c r="AZF63" s="31"/>
      <c r="AZG63" s="31"/>
      <c r="AZH63" s="31"/>
      <c r="AZI63" s="31"/>
      <c r="AZJ63" s="31"/>
      <c r="AZK63" s="31"/>
      <c r="AZL63" s="31"/>
      <c r="AZM63" s="31"/>
      <c r="AZN63" s="31"/>
      <c r="AZO63" s="31"/>
      <c r="AZP63" s="31"/>
      <c r="AZQ63" s="31"/>
      <c r="AZR63" s="31"/>
      <c r="AZS63" s="31"/>
      <c r="AZT63" s="31"/>
      <c r="AZU63" s="31"/>
      <c r="AZV63" s="31"/>
      <c r="AZW63" s="31"/>
      <c r="AZX63" s="31"/>
      <c r="AZY63" s="31"/>
      <c r="AZZ63" s="31"/>
      <c r="BAA63" s="31"/>
      <c r="BAB63" s="31"/>
      <c r="BAC63" s="31"/>
      <c r="BAD63" s="31"/>
      <c r="BAE63" s="31"/>
      <c r="BAF63" s="31"/>
      <c r="BAG63" s="31"/>
      <c r="BAH63" s="31"/>
      <c r="BAI63" s="31"/>
      <c r="BAJ63" s="31"/>
      <c r="BAK63" s="31"/>
      <c r="BAL63" s="31"/>
      <c r="BAM63" s="31"/>
      <c r="BAN63" s="31"/>
      <c r="BAO63" s="31"/>
      <c r="BAP63" s="31"/>
      <c r="BAQ63" s="31"/>
      <c r="BAR63" s="31"/>
      <c r="BAS63" s="31"/>
      <c r="BAT63" s="31"/>
      <c r="BAU63" s="31"/>
      <c r="BAV63" s="31"/>
      <c r="BAW63" s="31"/>
      <c r="BAX63" s="31"/>
      <c r="BAY63" s="31"/>
      <c r="BAZ63" s="31"/>
      <c r="BBA63" s="31"/>
      <c r="BBB63" s="31"/>
      <c r="BBC63" s="31"/>
      <c r="BBD63" s="31"/>
      <c r="BBE63" s="31"/>
      <c r="BBF63" s="31"/>
      <c r="BBG63" s="31"/>
      <c r="BBH63" s="31"/>
      <c r="BBI63" s="31"/>
      <c r="BBJ63" s="31"/>
      <c r="BBK63" s="31"/>
      <c r="BBL63" s="31"/>
      <c r="BBM63" s="31"/>
      <c r="BBN63" s="31"/>
      <c r="BBO63" s="31"/>
      <c r="BBP63" s="31"/>
      <c r="BBQ63" s="31"/>
      <c r="BBR63" s="31"/>
      <c r="BBS63" s="31"/>
      <c r="BBT63" s="31"/>
      <c r="BBU63" s="31"/>
      <c r="BBV63" s="31"/>
      <c r="BBW63" s="31"/>
      <c r="BBX63" s="31"/>
      <c r="BBY63" s="31"/>
      <c r="BBZ63" s="31"/>
      <c r="BCA63" s="31"/>
      <c r="BCB63" s="31"/>
      <c r="BCC63" s="31"/>
      <c r="BCD63" s="31"/>
      <c r="BCE63" s="31"/>
      <c r="BCF63" s="31"/>
      <c r="BCG63" s="31"/>
      <c r="BCH63" s="31"/>
      <c r="BCI63" s="31"/>
      <c r="BCJ63" s="31"/>
      <c r="BCK63" s="31"/>
      <c r="BCL63" s="31"/>
      <c r="BCM63" s="31"/>
      <c r="BCN63" s="31"/>
      <c r="BCO63" s="31"/>
      <c r="BCP63" s="31"/>
      <c r="BCQ63" s="31"/>
      <c r="BCR63" s="31"/>
      <c r="BCS63" s="31"/>
      <c r="BCT63" s="31"/>
      <c r="BCU63" s="31"/>
      <c r="BCV63" s="31"/>
      <c r="BCW63" s="31"/>
      <c r="BCX63" s="31"/>
      <c r="BCY63" s="31"/>
      <c r="BCZ63" s="31"/>
      <c r="BDA63" s="31"/>
      <c r="BDB63" s="31"/>
      <c r="BDC63" s="31"/>
      <c r="BDD63" s="31"/>
      <c r="BDE63" s="31"/>
      <c r="BDF63" s="31"/>
      <c r="BDG63" s="31"/>
      <c r="BDH63" s="31"/>
      <c r="BDI63" s="31"/>
      <c r="BDJ63" s="31"/>
      <c r="BDK63" s="31"/>
      <c r="BDL63" s="31"/>
      <c r="BDM63" s="31"/>
      <c r="BDN63" s="31"/>
      <c r="BDO63" s="31"/>
      <c r="BDP63" s="31"/>
      <c r="BDQ63" s="31"/>
      <c r="BDR63" s="31"/>
      <c r="BDS63" s="31"/>
      <c r="BDT63" s="31"/>
      <c r="BDU63" s="31"/>
      <c r="BDV63" s="31"/>
      <c r="BDW63" s="31"/>
      <c r="BDX63" s="31"/>
      <c r="BDY63" s="31"/>
      <c r="BDZ63" s="31"/>
      <c r="BEA63" s="31"/>
      <c r="BEB63" s="31"/>
      <c r="BEC63" s="31"/>
      <c r="BED63" s="31"/>
      <c r="BEE63" s="31"/>
      <c r="BEF63" s="31"/>
      <c r="BEG63" s="31"/>
      <c r="BEH63" s="31"/>
      <c r="BEI63" s="31"/>
      <c r="BEJ63" s="31"/>
      <c r="BEK63" s="31"/>
      <c r="BEL63" s="31"/>
      <c r="BEM63" s="31"/>
      <c r="BEN63" s="31"/>
      <c r="BEO63" s="31"/>
      <c r="BEP63" s="31"/>
      <c r="BEQ63" s="31"/>
      <c r="BER63" s="31"/>
      <c r="BES63" s="31"/>
      <c r="BET63" s="31"/>
      <c r="BEU63" s="31"/>
      <c r="BEV63" s="31"/>
      <c r="BEW63" s="31"/>
      <c r="BEX63" s="31"/>
      <c r="BEY63" s="31"/>
      <c r="BEZ63" s="31"/>
      <c r="BFA63" s="31"/>
      <c r="BFB63" s="31"/>
      <c r="BFC63" s="31"/>
      <c r="BFD63" s="31"/>
      <c r="BFE63" s="31"/>
      <c r="BFF63" s="31"/>
      <c r="BFG63" s="31"/>
      <c r="BFH63" s="31"/>
      <c r="BFI63" s="31"/>
      <c r="BFJ63" s="31"/>
      <c r="BFK63" s="31"/>
      <c r="BFL63" s="31"/>
      <c r="BFM63" s="31"/>
      <c r="BFN63" s="31"/>
      <c r="BFO63" s="31"/>
      <c r="BFP63" s="31"/>
      <c r="BFQ63" s="31"/>
      <c r="BFR63" s="31"/>
      <c r="BFS63" s="31"/>
      <c r="BFT63" s="31"/>
      <c r="BFU63" s="31"/>
      <c r="BFV63" s="31"/>
      <c r="BFW63" s="31"/>
      <c r="BFX63" s="31"/>
      <c r="BFY63" s="31"/>
      <c r="BFZ63" s="31"/>
      <c r="BGA63" s="31"/>
      <c r="BGB63" s="31"/>
      <c r="BGC63" s="31"/>
      <c r="BGD63" s="31"/>
      <c r="BGE63" s="31"/>
      <c r="BGF63" s="31"/>
      <c r="BGG63" s="31"/>
      <c r="BGH63" s="31"/>
      <c r="BGI63" s="31"/>
      <c r="BGJ63" s="31"/>
      <c r="BGK63" s="31"/>
      <c r="BGL63" s="31"/>
      <c r="BGM63" s="31"/>
      <c r="BGN63" s="31"/>
      <c r="BGO63" s="31"/>
      <c r="BGP63" s="31"/>
      <c r="BGQ63" s="31"/>
      <c r="BGR63" s="31"/>
      <c r="BGS63" s="31"/>
      <c r="BGT63" s="31"/>
      <c r="BGU63" s="31"/>
      <c r="BGV63" s="31"/>
      <c r="BGW63" s="31"/>
      <c r="BGX63" s="31"/>
      <c r="BGY63" s="31"/>
      <c r="BGZ63" s="31"/>
      <c r="BHA63" s="31"/>
      <c r="BHB63" s="31"/>
      <c r="BHC63" s="31"/>
      <c r="BHD63" s="31"/>
      <c r="BHE63" s="31"/>
      <c r="BHF63" s="31"/>
      <c r="BHG63" s="31"/>
      <c r="BHH63" s="31"/>
      <c r="BHI63" s="31"/>
      <c r="BHJ63" s="31"/>
      <c r="BHK63" s="31"/>
      <c r="BHL63" s="31"/>
      <c r="BHM63" s="31"/>
      <c r="BHN63" s="31"/>
      <c r="BHO63" s="31"/>
      <c r="BHP63" s="31"/>
      <c r="BHQ63" s="31"/>
      <c r="BHR63" s="31"/>
      <c r="BHS63" s="31"/>
      <c r="BHT63" s="31"/>
      <c r="BHU63" s="31"/>
      <c r="BHV63" s="31"/>
      <c r="BHW63" s="31"/>
      <c r="BHX63" s="31"/>
      <c r="BHY63" s="31"/>
      <c r="BHZ63" s="31"/>
      <c r="BIA63" s="31"/>
      <c r="BIB63" s="31"/>
      <c r="BIC63" s="31"/>
      <c r="BID63" s="31"/>
      <c r="BIE63" s="31"/>
      <c r="BIF63" s="31"/>
      <c r="BIG63" s="31"/>
      <c r="BIH63" s="31"/>
      <c r="BII63" s="31"/>
      <c r="BIJ63" s="31"/>
      <c r="BIK63" s="31"/>
      <c r="BIL63" s="31"/>
      <c r="BIM63" s="31"/>
      <c r="BIN63" s="31"/>
      <c r="BIO63" s="31"/>
      <c r="BIP63" s="31"/>
      <c r="BIQ63" s="31"/>
      <c r="BIR63" s="31"/>
      <c r="BIS63" s="31"/>
      <c r="BIT63" s="31"/>
      <c r="BIU63" s="31"/>
      <c r="BIV63" s="31"/>
      <c r="BIW63" s="31"/>
      <c r="BIX63" s="31"/>
      <c r="BIY63" s="31"/>
      <c r="BIZ63" s="31"/>
      <c r="BJA63" s="31"/>
      <c r="BJB63" s="31"/>
      <c r="BJC63" s="31"/>
      <c r="BJD63" s="31"/>
      <c r="BJE63" s="31"/>
      <c r="BJF63" s="31"/>
      <c r="BJG63" s="31"/>
      <c r="BJH63" s="31"/>
      <c r="BJI63" s="31"/>
      <c r="BJJ63" s="31"/>
      <c r="BJK63" s="31"/>
      <c r="BJL63" s="31"/>
      <c r="BJM63" s="31"/>
      <c r="BJN63" s="31"/>
      <c r="BJO63" s="31"/>
      <c r="BJP63" s="31"/>
      <c r="BJQ63" s="31"/>
      <c r="BJR63" s="31"/>
      <c r="BJS63" s="31"/>
      <c r="BJT63" s="31"/>
      <c r="BJU63" s="31"/>
      <c r="BJV63" s="31"/>
      <c r="BJW63" s="31"/>
      <c r="BJX63" s="31"/>
      <c r="BJY63" s="31"/>
      <c r="BJZ63" s="31"/>
      <c r="BKA63" s="31"/>
      <c r="BKB63" s="31"/>
      <c r="BKC63" s="31"/>
      <c r="BKD63" s="31"/>
      <c r="BKE63" s="31"/>
      <c r="BKF63" s="31"/>
      <c r="BKG63" s="31"/>
      <c r="BKH63" s="31"/>
      <c r="BKI63" s="31"/>
      <c r="BKJ63" s="31"/>
      <c r="BKK63" s="31"/>
      <c r="BKL63" s="31"/>
      <c r="BKM63" s="31"/>
      <c r="BKN63" s="31"/>
      <c r="BKO63" s="31"/>
      <c r="BKP63" s="31"/>
      <c r="BKQ63" s="31"/>
      <c r="BKR63" s="31"/>
      <c r="BKS63" s="31"/>
      <c r="BKT63" s="31"/>
      <c r="BKU63" s="31"/>
      <c r="BKV63" s="31"/>
      <c r="BKW63" s="31"/>
      <c r="BKX63" s="31"/>
      <c r="BKY63" s="31"/>
      <c r="BKZ63" s="31"/>
      <c r="BLA63" s="31"/>
      <c r="BLB63" s="31"/>
      <c r="BLC63" s="31"/>
      <c r="BLD63" s="31"/>
      <c r="BLE63" s="31"/>
      <c r="BLF63" s="31"/>
      <c r="BLG63" s="31"/>
      <c r="BLH63" s="31"/>
      <c r="BLI63" s="31"/>
      <c r="BLJ63" s="31"/>
      <c r="BLK63" s="31"/>
      <c r="BLL63" s="31"/>
      <c r="BLM63" s="31"/>
      <c r="BLN63" s="31"/>
      <c r="BLO63" s="31"/>
      <c r="BLP63" s="31"/>
      <c r="BLQ63" s="31"/>
      <c r="BLR63" s="31"/>
      <c r="BLS63" s="31"/>
      <c r="BLT63" s="31"/>
      <c r="BLU63" s="31"/>
      <c r="BLV63" s="31"/>
      <c r="BLW63" s="31"/>
      <c r="BLX63" s="31"/>
      <c r="BLY63" s="31"/>
      <c r="BLZ63" s="31"/>
      <c r="BMA63" s="31"/>
      <c r="BMB63" s="31"/>
      <c r="BMC63" s="31"/>
      <c r="BMD63" s="31"/>
      <c r="BME63" s="31"/>
      <c r="BMF63" s="31"/>
      <c r="BMG63" s="31"/>
      <c r="BMH63" s="31"/>
      <c r="BMI63" s="31"/>
      <c r="BMJ63" s="31"/>
      <c r="BMK63" s="31"/>
      <c r="BML63" s="31"/>
      <c r="BMM63" s="31"/>
      <c r="BMN63" s="31"/>
      <c r="BMO63" s="31"/>
      <c r="BMP63" s="31"/>
      <c r="BMQ63" s="31"/>
      <c r="BMR63" s="31"/>
      <c r="BMS63" s="31"/>
      <c r="BMT63" s="31"/>
      <c r="BMU63" s="31"/>
      <c r="BMV63" s="31"/>
      <c r="BMW63" s="31"/>
      <c r="BMX63" s="31"/>
      <c r="BMY63" s="31"/>
      <c r="BMZ63" s="31"/>
      <c r="BNA63" s="31"/>
      <c r="BNB63" s="31"/>
      <c r="BNC63" s="31"/>
      <c r="BND63" s="31"/>
      <c r="BNE63" s="31"/>
      <c r="BNF63" s="31"/>
      <c r="BNG63" s="31"/>
      <c r="BNH63" s="31"/>
      <c r="BNI63" s="31"/>
      <c r="BNJ63" s="31"/>
      <c r="BNK63" s="31"/>
      <c r="BNL63" s="31"/>
      <c r="BNM63" s="31"/>
      <c r="BNN63" s="31"/>
      <c r="BNO63" s="31"/>
      <c r="BNP63" s="31"/>
      <c r="BNQ63" s="31"/>
      <c r="BNR63" s="31"/>
      <c r="BNS63" s="31"/>
      <c r="BNT63" s="31"/>
      <c r="BNU63" s="31"/>
      <c r="BNV63" s="31"/>
      <c r="BNW63" s="31"/>
      <c r="BNX63" s="31"/>
      <c r="BNY63" s="31"/>
      <c r="BNZ63" s="31"/>
      <c r="BOA63" s="31"/>
      <c r="BOB63" s="31"/>
      <c r="BOC63" s="31"/>
      <c r="BOD63" s="31"/>
      <c r="BOE63" s="31"/>
      <c r="BOF63" s="31"/>
      <c r="BOG63" s="31"/>
      <c r="BOH63" s="31"/>
      <c r="BOI63" s="31"/>
      <c r="BOJ63" s="31"/>
      <c r="BOK63" s="31"/>
      <c r="BOL63" s="31"/>
      <c r="BOM63" s="31"/>
      <c r="BON63" s="31"/>
      <c r="BOO63" s="31"/>
      <c r="BOP63" s="31"/>
      <c r="BOQ63" s="31"/>
      <c r="BOR63" s="31"/>
      <c r="BOS63" s="31"/>
      <c r="BOT63" s="31"/>
      <c r="BOU63" s="31"/>
      <c r="BOV63" s="31"/>
      <c r="BOW63" s="31"/>
      <c r="BOX63" s="31"/>
      <c r="BOY63" s="31"/>
      <c r="BOZ63" s="31"/>
      <c r="BPA63" s="31"/>
      <c r="BPB63" s="31"/>
      <c r="BPC63" s="31"/>
      <c r="BPD63" s="31"/>
      <c r="BPE63" s="31"/>
      <c r="BPF63" s="31"/>
      <c r="BPG63" s="31"/>
      <c r="BPH63" s="31"/>
      <c r="BPI63" s="31"/>
      <c r="BPJ63" s="31"/>
      <c r="BPK63" s="31"/>
      <c r="BPL63" s="31"/>
      <c r="BPM63" s="31"/>
      <c r="BPN63" s="31"/>
      <c r="BPO63" s="31"/>
      <c r="BPP63" s="31"/>
      <c r="BPQ63" s="31"/>
      <c r="BPR63" s="31"/>
      <c r="BPS63" s="31"/>
      <c r="BPT63" s="31"/>
      <c r="BPU63" s="31"/>
      <c r="BPV63" s="31"/>
      <c r="BPW63" s="31"/>
      <c r="BPX63" s="31"/>
      <c r="BPY63" s="31"/>
      <c r="BPZ63" s="31"/>
      <c r="BQA63" s="31"/>
      <c r="BQB63" s="31"/>
      <c r="BQC63" s="31"/>
      <c r="BQD63" s="31"/>
      <c r="BQE63" s="31"/>
      <c r="BQF63" s="31"/>
      <c r="BQG63" s="31"/>
      <c r="BQH63" s="31"/>
      <c r="BQI63" s="31"/>
      <c r="BQJ63" s="31"/>
      <c r="BQK63" s="31"/>
      <c r="BQL63" s="31"/>
      <c r="BQM63" s="31"/>
      <c r="BQN63" s="31"/>
      <c r="BQO63" s="31"/>
      <c r="BQP63" s="31"/>
      <c r="BQQ63" s="31"/>
      <c r="BQR63" s="31"/>
      <c r="BQS63" s="31"/>
      <c r="BQT63" s="31"/>
      <c r="BQU63" s="31"/>
      <c r="BQV63" s="31"/>
      <c r="BQW63" s="31"/>
      <c r="BQX63" s="31"/>
      <c r="BQY63" s="31"/>
      <c r="BQZ63" s="31"/>
      <c r="BRA63" s="31"/>
      <c r="BRB63" s="31"/>
      <c r="BRC63" s="31"/>
      <c r="BRD63" s="31"/>
      <c r="BRE63" s="31"/>
      <c r="BRF63" s="31"/>
      <c r="BRG63" s="31"/>
      <c r="BRH63" s="31"/>
      <c r="BRI63" s="31"/>
      <c r="BRJ63" s="31"/>
      <c r="BRK63" s="31"/>
      <c r="BRL63" s="31"/>
      <c r="BRM63" s="31"/>
      <c r="BRN63" s="31"/>
      <c r="BRO63" s="31"/>
      <c r="BRP63" s="31"/>
      <c r="BRQ63" s="31"/>
      <c r="BRR63" s="31"/>
      <c r="BRS63" s="31"/>
      <c r="BRT63" s="31"/>
      <c r="BRU63" s="31"/>
      <c r="BRV63" s="31"/>
      <c r="BRW63" s="31"/>
      <c r="BRX63" s="31"/>
      <c r="BRY63" s="31"/>
      <c r="BRZ63" s="31"/>
      <c r="BSA63" s="31"/>
      <c r="BSB63" s="31"/>
      <c r="BSC63" s="31"/>
      <c r="BSD63" s="31"/>
      <c r="BSE63" s="31"/>
      <c r="BSF63" s="31"/>
      <c r="BSG63" s="31"/>
      <c r="BSH63" s="31"/>
      <c r="BSI63" s="31"/>
      <c r="BSJ63" s="31"/>
      <c r="BSK63" s="31"/>
      <c r="BSL63" s="31"/>
      <c r="BSM63" s="31"/>
      <c r="BSN63" s="31"/>
      <c r="BSO63" s="31"/>
      <c r="BSP63" s="31"/>
      <c r="BSQ63" s="31"/>
      <c r="BSR63" s="31"/>
      <c r="BSS63" s="31"/>
      <c r="BST63" s="31"/>
      <c r="BSU63" s="31"/>
      <c r="BSV63" s="31"/>
      <c r="BSW63" s="31"/>
      <c r="BSX63" s="31"/>
      <c r="BSY63" s="31"/>
      <c r="BSZ63" s="31"/>
      <c r="BTA63" s="31"/>
      <c r="BTB63" s="31"/>
      <c r="BTC63" s="31"/>
      <c r="BTD63" s="31"/>
      <c r="BTE63" s="31"/>
      <c r="BTF63" s="31"/>
      <c r="BTG63" s="31"/>
      <c r="BTH63" s="31"/>
      <c r="BTI63" s="31"/>
      <c r="BTJ63" s="31"/>
      <c r="BTK63" s="31"/>
      <c r="BTL63" s="31"/>
      <c r="BTM63" s="31"/>
      <c r="BTN63" s="31"/>
      <c r="BTO63" s="31"/>
      <c r="BTP63" s="31"/>
      <c r="BTQ63" s="31"/>
      <c r="BTR63" s="31"/>
      <c r="BTS63" s="31"/>
      <c r="BTT63" s="31"/>
      <c r="BTU63" s="31"/>
      <c r="BTV63" s="31"/>
      <c r="BTW63" s="31"/>
      <c r="BTX63" s="31"/>
      <c r="BTY63" s="31"/>
      <c r="BTZ63" s="31"/>
      <c r="BUA63" s="31"/>
      <c r="BUB63" s="31"/>
      <c r="BUC63" s="31"/>
      <c r="BUD63" s="31"/>
      <c r="BUE63" s="31"/>
      <c r="BUF63" s="31"/>
      <c r="BUG63" s="31"/>
      <c r="BUH63" s="31"/>
      <c r="BUI63" s="31"/>
      <c r="BUJ63" s="31"/>
      <c r="BUK63" s="31"/>
      <c r="BUL63" s="31"/>
      <c r="BUM63" s="31"/>
      <c r="BUN63" s="31"/>
      <c r="BUO63" s="31"/>
      <c r="BUP63" s="31"/>
      <c r="BUQ63" s="31"/>
      <c r="BUR63" s="31"/>
      <c r="BUS63" s="31"/>
      <c r="BUT63" s="31"/>
      <c r="BUU63" s="31"/>
      <c r="BUV63" s="31"/>
      <c r="BUW63" s="31"/>
      <c r="BUX63" s="31"/>
      <c r="BUY63" s="31"/>
      <c r="BUZ63" s="31"/>
      <c r="BVA63" s="31"/>
      <c r="BVB63" s="31"/>
      <c r="BVC63" s="31"/>
      <c r="BVD63" s="31"/>
      <c r="BVE63" s="31"/>
      <c r="BVF63" s="31"/>
      <c r="BVG63" s="31"/>
      <c r="BVH63" s="31"/>
      <c r="BVI63" s="31"/>
      <c r="BVJ63" s="31"/>
      <c r="BVK63" s="31"/>
      <c r="BVL63" s="31"/>
      <c r="BVM63" s="31"/>
      <c r="BVN63" s="31"/>
      <c r="BVO63" s="31"/>
      <c r="BVP63" s="31"/>
      <c r="BVQ63" s="31"/>
      <c r="BVR63" s="31"/>
      <c r="BVS63" s="31"/>
      <c r="BVT63" s="31"/>
      <c r="BVU63" s="31"/>
      <c r="BVV63" s="31"/>
      <c r="BVW63" s="31"/>
      <c r="BVX63" s="31"/>
      <c r="BVY63" s="31"/>
      <c r="BVZ63" s="31"/>
      <c r="BWA63" s="31"/>
      <c r="BWB63" s="31"/>
      <c r="BWC63" s="31"/>
      <c r="BWD63" s="31"/>
      <c r="BWE63" s="31"/>
      <c r="BWF63" s="31"/>
      <c r="BWG63" s="31"/>
      <c r="BWH63" s="31"/>
      <c r="BWI63" s="31"/>
      <c r="BWJ63" s="31"/>
      <c r="BWK63" s="31"/>
      <c r="BWL63" s="31"/>
      <c r="BWM63" s="31"/>
      <c r="BWN63" s="31"/>
      <c r="BWO63" s="31"/>
      <c r="BWP63" s="31"/>
      <c r="BWQ63" s="31"/>
      <c r="BWR63" s="31"/>
      <c r="BWS63" s="31"/>
      <c r="BWT63" s="31"/>
      <c r="BWU63" s="31"/>
      <c r="BWV63" s="31"/>
      <c r="BWW63" s="31"/>
      <c r="BWX63" s="31"/>
      <c r="BWY63" s="31"/>
      <c r="BWZ63" s="31"/>
      <c r="BXA63" s="31"/>
      <c r="BXB63" s="31"/>
      <c r="BXC63" s="31"/>
      <c r="BXD63" s="31"/>
      <c r="BXE63" s="31"/>
      <c r="BXF63" s="31"/>
      <c r="BXG63" s="31"/>
      <c r="BXH63" s="31"/>
      <c r="BXI63" s="31"/>
      <c r="BXJ63" s="31"/>
      <c r="BXK63" s="31"/>
      <c r="BXL63" s="31"/>
      <c r="BXM63" s="31"/>
      <c r="BXN63" s="31"/>
      <c r="BXO63" s="31"/>
      <c r="BXP63" s="31"/>
      <c r="BXQ63" s="31"/>
      <c r="BXR63" s="31"/>
      <c r="BXS63" s="31"/>
      <c r="BXT63" s="31"/>
      <c r="BXU63" s="31"/>
      <c r="BXV63" s="31"/>
      <c r="BXW63" s="31"/>
      <c r="BXX63" s="31"/>
      <c r="BXY63" s="31"/>
      <c r="BXZ63" s="31"/>
      <c r="BYA63" s="31"/>
      <c r="BYB63" s="31"/>
      <c r="BYC63" s="31"/>
      <c r="BYD63" s="31"/>
      <c r="BYE63" s="31"/>
      <c r="BYF63" s="31"/>
      <c r="BYG63" s="31"/>
      <c r="BYH63" s="31"/>
      <c r="BYI63" s="31"/>
      <c r="BYJ63" s="31"/>
      <c r="BYK63" s="31"/>
      <c r="BYL63" s="31"/>
      <c r="BYM63" s="31"/>
      <c r="BYN63" s="31"/>
      <c r="BYO63" s="31"/>
      <c r="BYP63" s="31"/>
      <c r="BYQ63" s="31"/>
      <c r="BYR63" s="31"/>
      <c r="BYS63" s="31"/>
      <c r="BYT63" s="31"/>
      <c r="BYU63" s="31"/>
      <c r="BYV63" s="31"/>
      <c r="BYW63" s="31"/>
      <c r="BYX63" s="31"/>
      <c r="BYY63" s="31"/>
      <c r="BYZ63" s="31"/>
      <c r="BZA63" s="31"/>
      <c r="BZB63" s="31"/>
      <c r="BZC63" s="31"/>
      <c r="BZD63" s="31"/>
      <c r="BZE63" s="31"/>
      <c r="BZF63" s="31"/>
      <c r="BZG63" s="31"/>
      <c r="BZH63" s="31"/>
      <c r="BZI63" s="31"/>
      <c r="BZJ63" s="31"/>
      <c r="BZK63" s="31"/>
      <c r="BZL63" s="31"/>
      <c r="BZM63" s="31"/>
      <c r="BZN63" s="31"/>
      <c r="BZO63" s="31"/>
      <c r="BZP63" s="31"/>
      <c r="BZQ63" s="31"/>
      <c r="BZR63" s="31"/>
      <c r="BZS63" s="31"/>
      <c r="BZT63" s="31"/>
      <c r="BZU63" s="31"/>
      <c r="BZV63" s="31"/>
      <c r="BZW63" s="31"/>
      <c r="BZX63" s="31"/>
      <c r="BZY63" s="31"/>
      <c r="BZZ63" s="31"/>
      <c r="CAA63" s="31"/>
      <c r="CAB63" s="31"/>
      <c r="CAC63" s="31"/>
      <c r="CAD63" s="31"/>
      <c r="CAE63" s="31"/>
      <c r="CAF63" s="31"/>
      <c r="CAG63" s="31"/>
      <c r="CAH63" s="31"/>
      <c r="CAI63" s="31"/>
      <c r="CAJ63" s="31"/>
      <c r="CAK63" s="31"/>
      <c r="CAL63" s="31"/>
      <c r="CAM63" s="31"/>
      <c r="CAN63" s="31"/>
      <c r="CAO63" s="31"/>
      <c r="CAP63" s="31"/>
      <c r="CAQ63" s="31"/>
      <c r="CAR63" s="31"/>
      <c r="CAS63" s="31"/>
      <c r="CAT63" s="31"/>
      <c r="CAU63" s="31"/>
      <c r="CAV63" s="31"/>
      <c r="CAW63" s="31"/>
      <c r="CAX63" s="31"/>
      <c r="CAY63" s="31"/>
      <c r="CAZ63" s="31"/>
      <c r="CBA63" s="31"/>
      <c r="CBB63" s="31"/>
      <c r="CBC63" s="31"/>
      <c r="CBD63" s="31"/>
      <c r="CBE63" s="31"/>
      <c r="CBF63" s="31"/>
      <c r="CBG63" s="31"/>
      <c r="CBH63" s="31"/>
      <c r="CBI63" s="31"/>
      <c r="CBJ63" s="31"/>
      <c r="CBK63" s="31"/>
      <c r="CBL63" s="31"/>
      <c r="CBM63" s="31"/>
      <c r="CBN63" s="31"/>
      <c r="CBO63" s="31"/>
      <c r="CBP63" s="31"/>
      <c r="CBQ63" s="31"/>
      <c r="CBR63" s="31"/>
      <c r="CBS63" s="31"/>
      <c r="CBT63" s="31"/>
      <c r="CBU63" s="31"/>
      <c r="CBV63" s="31"/>
      <c r="CBW63" s="31"/>
      <c r="CBX63" s="31"/>
      <c r="CBY63" s="31"/>
      <c r="CBZ63" s="31"/>
      <c r="CCA63" s="31"/>
      <c r="CCB63" s="31"/>
      <c r="CCC63" s="31"/>
      <c r="CCD63" s="31"/>
      <c r="CCE63" s="31"/>
      <c r="CCF63" s="31"/>
      <c r="CCG63" s="31"/>
      <c r="CCH63" s="31"/>
      <c r="CCI63" s="31"/>
      <c r="CCJ63" s="31"/>
      <c r="CCK63" s="31"/>
      <c r="CCL63" s="31"/>
      <c r="CCM63" s="31"/>
      <c r="CCN63" s="31"/>
      <c r="CCO63" s="31"/>
      <c r="CCP63" s="31"/>
      <c r="CCQ63" s="31"/>
      <c r="CCR63" s="31"/>
      <c r="CCS63" s="31"/>
      <c r="CCT63" s="31"/>
      <c r="CCU63" s="31"/>
      <c r="CCV63" s="31"/>
      <c r="CCW63" s="31"/>
      <c r="CCX63" s="31"/>
      <c r="CCY63" s="31"/>
      <c r="CCZ63" s="31"/>
      <c r="CDA63" s="31"/>
      <c r="CDB63" s="31"/>
      <c r="CDC63" s="31"/>
      <c r="CDD63" s="31"/>
      <c r="CDE63" s="31"/>
      <c r="CDF63" s="31"/>
      <c r="CDG63" s="31"/>
      <c r="CDH63" s="31"/>
      <c r="CDI63" s="31"/>
      <c r="CDJ63" s="31"/>
      <c r="CDK63" s="31"/>
      <c r="CDL63" s="31"/>
      <c r="CDM63" s="31"/>
      <c r="CDN63" s="31"/>
      <c r="CDO63" s="31"/>
      <c r="CDP63" s="31"/>
      <c r="CDQ63" s="31"/>
      <c r="CDR63" s="31"/>
      <c r="CDS63" s="31"/>
      <c r="CDT63" s="31"/>
      <c r="CDU63" s="31"/>
      <c r="CDV63" s="31"/>
      <c r="CDW63" s="31"/>
      <c r="CDX63" s="31"/>
      <c r="CDY63" s="31"/>
      <c r="CDZ63" s="31"/>
      <c r="CEA63" s="31"/>
      <c r="CEB63" s="31"/>
      <c r="CEC63" s="31"/>
      <c r="CED63" s="31"/>
      <c r="CEE63" s="31"/>
      <c r="CEF63" s="31"/>
      <c r="CEG63" s="31"/>
      <c r="CEH63" s="31"/>
      <c r="CEI63" s="31"/>
      <c r="CEJ63" s="31"/>
      <c r="CEK63" s="31"/>
      <c r="CEL63" s="31"/>
      <c r="CEM63" s="31"/>
      <c r="CEN63" s="31"/>
      <c r="CEO63" s="31"/>
      <c r="CEP63" s="31"/>
      <c r="CEQ63" s="31"/>
      <c r="CER63" s="31"/>
      <c r="CES63" s="31"/>
      <c r="CET63" s="31"/>
      <c r="CEU63" s="31"/>
      <c r="CEV63" s="31"/>
      <c r="CEW63" s="31"/>
      <c r="CEX63" s="31"/>
      <c r="CEY63" s="31"/>
      <c r="CEZ63" s="31"/>
      <c r="CFA63" s="31"/>
      <c r="CFB63" s="31"/>
      <c r="CFC63" s="31"/>
      <c r="CFD63" s="31"/>
      <c r="CFE63" s="31"/>
      <c r="CFF63" s="31"/>
      <c r="CFG63" s="31"/>
      <c r="CFH63" s="31"/>
      <c r="CFI63" s="31"/>
      <c r="CFJ63" s="31"/>
      <c r="CFK63" s="31"/>
      <c r="CFL63" s="31"/>
      <c r="CFM63" s="31"/>
      <c r="CFN63" s="31"/>
      <c r="CFO63" s="31"/>
      <c r="CFP63" s="31"/>
      <c r="CFQ63" s="31"/>
      <c r="CFR63" s="31"/>
      <c r="CFS63" s="31"/>
      <c r="CFT63" s="31"/>
      <c r="CFU63" s="31"/>
      <c r="CFV63" s="31"/>
      <c r="CFW63" s="31"/>
      <c r="CFX63" s="31"/>
      <c r="CFY63" s="31"/>
      <c r="CFZ63" s="31"/>
      <c r="CGA63" s="31"/>
      <c r="CGB63" s="31"/>
      <c r="CGC63" s="31"/>
      <c r="CGD63" s="31"/>
      <c r="CGE63" s="31"/>
      <c r="CGF63" s="31"/>
      <c r="CGG63" s="31"/>
      <c r="CGH63" s="31"/>
      <c r="CGI63" s="31"/>
      <c r="CGJ63" s="31"/>
      <c r="CGK63" s="31"/>
      <c r="CGL63" s="31"/>
      <c r="CGM63" s="31"/>
      <c r="CGN63" s="31"/>
      <c r="CGO63" s="31"/>
      <c r="CGP63" s="31"/>
      <c r="CGQ63" s="31"/>
      <c r="CGR63" s="31"/>
      <c r="CGS63" s="31"/>
      <c r="CGT63" s="31"/>
      <c r="CGU63" s="31"/>
      <c r="CGV63" s="31"/>
      <c r="CGW63" s="31"/>
      <c r="CGX63" s="31"/>
      <c r="CGY63" s="31"/>
      <c r="CGZ63" s="31"/>
      <c r="CHA63" s="31"/>
      <c r="CHB63" s="31"/>
      <c r="CHC63" s="31"/>
      <c r="CHD63" s="31"/>
      <c r="CHE63" s="31"/>
      <c r="CHF63" s="31"/>
      <c r="CHG63" s="31"/>
      <c r="CHH63" s="31"/>
      <c r="CHI63" s="31"/>
      <c r="CHJ63" s="31"/>
      <c r="CHK63" s="31"/>
      <c r="CHL63" s="31"/>
      <c r="CHM63" s="31"/>
      <c r="CHN63" s="31"/>
      <c r="CHO63" s="31"/>
      <c r="CHP63" s="31"/>
      <c r="CHQ63" s="31"/>
      <c r="CHR63" s="31"/>
      <c r="CHS63" s="31"/>
      <c r="CHT63" s="31"/>
      <c r="CHU63" s="31"/>
      <c r="CHV63" s="31"/>
      <c r="CHW63" s="31"/>
      <c r="CHX63" s="31"/>
      <c r="CHY63" s="31"/>
      <c r="CHZ63" s="31"/>
      <c r="CIA63" s="31"/>
      <c r="CIB63" s="31"/>
      <c r="CIC63" s="31"/>
      <c r="CID63" s="31"/>
      <c r="CIE63" s="31"/>
      <c r="CIF63" s="31"/>
      <c r="CIG63" s="31"/>
      <c r="CIH63" s="31"/>
      <c r="CII63" s="31"/>
      <c r="CIJ63" s="31"/>
      <c r="CIK63" s="31"/>
      <c r="CIL63" s="31"/>
      <c r="CIM63" s="31"/>
      <c r="CIN63" s="31"/>
      <c r="CIO63" s="31"/>
      <c r="CIP63" s="31"/>
      <c r="CIQ63" s="31"/>
      <c r="CIR63" s="31"/>
      <c r="CIS63" s="31"/>
      <c r="CIT63" s="31"/>
      <c r="CIU63" s="31"/>
      <c r="CIV63" s="31"/>
      <c r="CIW63" s="31"/>
      <c r="CIX63" s="31"/>
      <c r="CIY63" s="31"/>
      <c r="CIZ63" s="31"/>
      <c r="CJA63" s="31"/>
      <c r="CJB63" s="31"/>
      <c r="CJC63" s="31"/>
      <c r="CJD63" s="31"/>
      <c r="CJE63" s="31"/>
      <c r="CJF63" s="31"/>
      <c r="CJG63" s="31"/>
      <c r="CJH63" s="31"/>
      <c r="CJI63" s="31"/>
      <c r="CJJ63" s="31"/>
      <c r="CJK63" s="31"/>
      <c r="CJL63" s="31"/>
      <c r="CJM63" s="31"/>
      <c r="CJN63" s="31"/>
      <c r="CJO63" s="31"/>
      <c r="CJP63" s="31"/>
      <c r="CJQ63" s="31"/>
      <c r="CJR63" s="31"/>
      <c r="CJS63" s="31"/>
      <c r="CJT63" s="31"/>
      <c r="CJU63" s="31"/>
      <c r="CJV63" s="31"/>
      <c r="CJW63" s="31"/>
      <c r="CJX63" s="31"/>
      <c r="CJY63" s="31"/>
      <c r="CJZ63" s="31"/>
      <c r="CKA63" s="31"/>
      <c r="CKB63" s="31"/>
      <c r="CKC63" s="31"/>
      <c r="CKD63" s="31"/>
      <c r="CKE63" s="31"/>
      <c r="CKF63" s="31"/>
      <c r="CKG63" s="31"/>
      <c r="CKH63" s="31"/>
      <c r="CKI63" s="31"/>
      <c r="CKJ63" s="31"/>
      <c r="CKK63" s="31"/>
      <c r="CKL63" s="31"/>
      <c r="CKM63" s="31"/>
      <c r="CKN63" s="31"/>
      <c r="CKO63" s="31"/>
      <c r="CKP63" s="31"/>
      <c r="CKQ63" s="31"/>
      <c r="CKR63" s="31"/>
      <c r="CKS63" s="31"/>
      <c r="CKT63" s="31"/>
      <c r="CKU63" s="31"/>
      <c r="CKV63" s="31"/>
      <c r="CKW63" s="31"/>
      <c r="CKX63" s="31"/>
      <c r="CKY63" s="31"/>
      <c r="CKZ63" s="31"/>
      <c r="CLA63" s="31"/>
      <c r="CLB63" s="31"/>
      <c r="CLC63" s="31"/>
      <c r="CLD63" s="31"/>
      <c r="CLE63" s="31"/>
      <c r="CLF63" s="31"/>
      <c r="CLG63" s="31"/>
      <c r="CLH63" s="31"/>
      <c r="CLI63" s="31"/>
      <c r="CLJ63" s="31"/>
      <c r="CLK63" s="31"/>
      <c r="CLL63" s="31"/>
      <c r="CLM63" s="31"/>
      <c r="CLN63" s="31"/>
      <c r="CLO63" s="31"/>
      <c r="CLP63" s="31"/>
      <c r="CLQ63" s="31"/>
      <c r="CLR63" s="31"/>
      <c r="CLS63" s="31"/>
      <c r="CLT63" s="31"/>
      <c r="CLU63" s="31"/>
      <c r="CLV63" s="31"/>
      <c r="CLW63" s="31"/>
      <c r="CLX63" s="31"/>
      <c r="CLY63" s="31"/>
      <c r="CLZ63" s="31"/>
      <c r="CMA63" s="31"/>
      <c r="CMB63" s="31"/>
      <c r="CMC63" s="31"/>
      <c r="CMD63" s="31"/>
      <c r="CME63" s="31"/>
      <c r="CMF63" s="31"/>
      <c r="CMG63" s="31"/>
      <c r="CMH63" s="31"/>
      <c r="CMI63" s="31"/>
      <c r="CMJ63" s="31"/>
      <c r="CMK63" s="31"/>
      <c r="CML63" s="31"/>
      <c r="CMM63" s="31"/>
      <c r="CMN63" s="31"/>
      <c r="CMO63" s="31"/>
      <c r="CMP63" s="31"/>
      <c r="CMQ63" s="31"/>
      <c r="CMR63" s="31"/>
      <c r="CMS63" s="31"/>
      <c r="CMT63" s="31"/>
      <c r="CMU63" s="31"/>
      <c r="CMV63" s="31"/>
      <c r="CMW63" s="31"/>
      <c r="CMX63" s="31"/>
      <c r="CMY63" s="31"/>
      <c r="CMZ63" s="31"/>
      <c r="CNA63" s="31"/>
      <c r="CNB63" s="31"/>
      <c r="CNC63" s="31"/>
      <c r="CND63" s="31"/>
      <c r="CNE63" s="31"/>
      <c r="CNF63" s="31"/>
      <c r="CNG63" s="31"/>
      <c r="CNH63" s="31"/>
      <c r="CNI63" s="31"/>
      <c r="CNJ63" s="31"/>
      <c r="CNK63" s="31"/>
      <c r="CNL63" s="31"/>
      <c r="CNM63" s="31"/>
      <c r="CNN63" s="31"/>
      <c r="CNO63" s="31"/>
      <c r="CNP63" s="31"/>
      <c r="CNQ63" s="31"/>
      <c r="CNR63" s="31"/>
      <c r="CNS63" s="31"/>
      <c r="CNT63" s="31"/>
      <c r="CNU63" s="31"/>
      <c r="CNV63" s="31"/>
      <c r="CNW63" s="31"/>
      <c r="CNX63" s="31"/>
      <c r="CNY63" s="31"/>
      <c r="CNZ63" s="31"/>
      <c r="COA63" s="31"/>
      <c r="COB63" s="31"/>
      <c r="COC63" s="31"/>
      <c r="COD63" s="31"/>
      <c r="COE63" s="31"/>
      <c r="COF63" s="31"/>
      <c r="COG63" s="31"/>
      <c r="COH63" s="31"/>
      <c r="COI63" s="31"/>
      <c r="COJ63" s="31"/>
      <c r="COK63" s="31"/>
      <c r="COL63" s="31"/>
      <c r="COM63" s="31"/>
      <c r="CON63" s="31"/>
      <c r="COO63" s="31"/>
      <c r="COP63" s="31"/>
      <c r="COQ63" s="31"/>
      <c r="COR63" s="31"/>
      <c r="COS63" s="31"/>
      <c r="COT63" s="31"/>
      <c r="COU63" s="31"/>
      <c r="COV63" s="31"/>
      <c r="COW63" s="31"/>
      <c r="COX63" s="31"/>
      <c r="COY63" s="31"/>
      <c r="COZ63" s="31"/>
      <c r="CPA63" s="31"/>
      <c r="CPB63" s="31"/>
      <c r="CPC63" s="31"/>
      <c r="CPD63" s="31"/>
      <c r="CPE63" s="31"/>
      <c r="CPF63" s="31"/>
      <c r="CPG63" s="31"/>
      <c r="CPH63" s="31"/>
      <c r="CPI63" s="31"/>
      <c r="CPJ63" s="31"/>
      <c r="CPK63" s="31"/>
      <c r="CPL63" s="31"/>
      <c r="CPM63" s="31"/>
      <c r="CPN63" s="31"/>
      <c r="CPO63" s="31"/>
      <c r="CPP63" s="31"/>
      <c r="CPQ63" s="31"/>
      <c r="CPR63" s="31"/>
      <c r="CPS63" s="31"/>
      <c r="CPT63" s="31"/>
      <c r="CPU63" s="31"/>
      <c r="CPV63" s="31"/>
      <c r="CPW63" s="31"/>
      <c r="CPX63" s="31"/>
      <c r="CPY63" s="31"/>
      <c r="CPZ63" s="31"/>
      <c r="CQA63" s="31"/>
      <c r="CQB63" s="31"/>
      <c r="CQC63" s="31"/>
      <c r="CQD63" s="31"/>
      <c r="CQE63" s="31"/>
      <c r="CQF63" s="31"/>
      <c r="CQG63" s="31"/>
      <c r="CQH63" s="31"/>
      <c r="CQI63" s="31"/>
      <c r="CQJ63" s="31"/>
      <c r="CQK63" s="31"/>
      <c r="CQL63" s="31"/>
      <c r="CQM63" s="31"/>
      <c r="CQN63" s="31"/>
      <c r="CQO63" s="31"/>
      <c r="CQP63" s="31"/>
      <c r="CQQ63" s="31"/>
      <c r="CQR63" s="31"/>
      <c r="CQS63" s="31"/>
      <c r="CQT63" s="31"/>
      <c r="CQU63" s="31"/>
      <c r="CQV63" s="31"/>
      <c r="CQW63" s="31"/>
      <c r="CQX63" s="31"/>
      <c r="CQY63" s="31"/>
      <c r="CQZ63" s="31"/>
      <c r="CRA63" s="31"/>
      <c r="CRB63" s="31"/>
      <c r="CRC63" s="31"/>
      <c r="CRD63" s="31"/>
      <c r="CRE63" s="31"/>
      <c r="CRF63" s="31"/>
      <c r="CRG63" s="31"/>
      <c r="CRH63" s="31"/>
      <c r="CRI63" s="31"/>
      <c r="CRJ63" s="31"/>
      <c r="CRK63" s="31"/>
      <c r="CRL63" s="31"/>
      <c r="CRM63" s="31"/>
      <c r="CRN63" s="31"/>
      <c r="CRO63" s="31"/>
      <c r="CRP63" s="31"/>
      <c r="CRQ63" s="31"/>
      <c r="CRR63" s="31"/>
      <c r="CRS63" s="31"/>
      <c r="CRT63" s="31"/>
      <c r="CRU63" s="31"/>
      <c r="CRV63" s="31"/>
      <c r="CRW63" s="31"/>
      <c r="CRX63" s="31"/>
      <c r="CRY63" s="31"/>
      <c r="CRZ63" s="31"/>
      <c r="CSA63" s="31"/>
      <c r="CSB63" s="31"/>
      <c r="CSC63" s="31"/>
      <c r="CSD63" s="31"/>
      <c r="CSE63" s="31"/>
      <c r="CSF63" s="31"/>
      <c r="CSG63" s="31"/>
      <c r="CSH63" s="31"/>
      <c r="CSI63" s="31"/>
      <c r="CSJ63" s="31"/>
      <c r="CSK63" s="31"/>
      <c r="CSL63" s="31"/>
      <c r="CSM63" s="31"/>
      <c r="CSN63" s="31"/>
      <c r="CSO63" s="31"/>
      <c r="CSP63" s="31"/>
      <c r="CSQ63" s="31"/>
      <c r="CSR63" s="31"/>
      <c r="CSS63" s="31"/>
      <c r="CST63" s="31"/>
      <c r="CSU63" s="31"/>
      <c r="CSV63" s="31"/>
      <c r="CSW63" s="31"/>
      <c r="CSX63" s="31"/>
      <c r="CSY63" s="31"/>
      <c r="CSZ63" s="31"/>
      <c r="CTA63" s="31"/>
      <c r="CTB63" s="31"/>
      <c r="CTC63" s="31"/>
      <c r="CTD63" s="31"/>
      <c r="CTE63" s="31"/>
      <c r="CTF63" s="31"/>
      <c r="CTG63" s="31"/>
      <c r="CTH63" s="31"/>
      <c r="CTI63" s="31"/>
      <c r="CTJ63" s="31"/>
      <c r="CTK63" s="31"/>
      <c r="CTL63" s="31"/>
      <c r="CTM63" s="31"/>
      <c r="CTN63" s="31"/>
      <c r="CTO63" s="31"/>
      <c r="CTP63" s="31"/>
      <c r="CTQ63" s="31"/>
      <c r="CTR63" s="31"/>
      <c r="CTS63" s="31"/>
      <c r="CTT63" s="31"/>
      <c r="CTU63" s="31"/>
      <c r="CTV63" s="31"/>
      <c r="CTW63" s="31"/>
      <c r="CTX63" s="31"/>
      <c r="CTY63" s="31"/>
      <c r="CTZ63" s="31"/>
      <c r="CUA63" s="31"/>
      <c r="CUB63" s="31"/>
      <c r="CUC63" s="31"/>
      <c r="CUD63" s="31"/>
      <c r="CUE63" s="31"/>
      <c r="CUF63" s="31"/>
      <c r="CUG63" s="31"/>
      <c r="CUH63" s="31"/>
      <c r="CUI63" s="31"/>
      <c r="CUJ63" s="31"/>
      <c r="CUK63" s="31"/>
      <c r="CUL63" s="31"/>
      <c r="CUM63" s="31"/>
      <c r="CUN63" s="31"/>
      <c r="CUO63" s="31"/>
      <c r="CUP63" s="31"/>
      <c r="CUQ63" s="31"/>
      <c r="CUR63" s="31"/>
      <c r="CUS63" s="31"/>
      <c r="CUT63" s="31"/>
      <c r="CUU63" s="31"/>
      <c r="CUV63" s="31"/>
      <c r="CUW63" s="31"/>
      <c r="CUX63" s="31"/>
      <c r="CUY63" s="31"/>
      <c r="CUZ63" s="31"/>
      <c r="CVA63" s="31"/>
      <c r="CVB63" s="31"/>
      <c r="CVC63" s="31"/>
      <c r="CVD63" s="31"/>
      <c r="CVE63" s="31"/>
      <c r="CVF63" s="31"/>
      <c r="CVG63" s="31"/>
      <c r="CVH63" s="31"/>
      <c r="CVI63" s="31"/>
      <c r="CVJ63" s="31"/>
      <c r="CVK63" s="31"/>
      <c r="CVL63" s="31"/>
      <c r="CVM63" s="31"/>
      <c r="CVN63" s="31"/>
      <c r="CVO63" s="31"/>
      <c r="CVP63" s="31"/>
      <c r="CVQ63" s="31"/>
      <c r="CVR63" s="31"/>
      <c r="CVS63" s="31"/>
      <c r="CVT63" s="31"/>
      <c r="CVU63" s="31"/>
      <c r="CVV63" s="31"/>
      <c r="CVW63" s="31"/>
      <c r="CVX63" s="31"/>
      <c r="CVY63" s="31"/>
      <c r="CVZ63" s="31"/>
      <c r="CWA63" s="31"/>
      <c r="CWB63" s="31"/>
      <c r="CWC63" s="31"/>
      <c r="CWD63" s="31"/>
      <c r="CWE63" s="31"/>
      <c r="CWF63" s="31"/>
      <c r="CWG63" s="31"/>
      <c r="CWH63" s="31"/>
      <c r="CWI63" s="31"/>
      <c r="CWJ63" s="31"/>
      <c r="CWK63" s="31"/>
      <c r="CWL63" s="31"/>
      <c r="CWM63" s="31"/>
      <c r="CWN63" s="31"/>
      <c r="CWO63" s="31"/>
      <c r="CWP63" s="31"/>
      <c r="CWQ63" s="31"/>
      <c r="CWR63" s="31"/>
      <c r="CWS63" s="31"/>
      <c r="CWT63" s="31"/>
      <c r="CWU63" s="31"/>
      <c r="CWV63" s="31"/>
      <c r="CWW63" s="31"/>
      <c r="CWX63" s="31"/>
      <c r="CWY63" s="31"/>
      <c r="CWZ63" s="31"/>
      <c r="CXA63" s="31"/>
      <c r="CXB63" s="31"/>
      <c r="CXC63" s="31"/>
      <c r="CXD63" s="31"/>
      <c r="CXE63" s="31"/>
      <c r="CXF63" s="31"/>
      <c r="CXG63" s="31"/>
      <c r="CXH63" s="31"/>
      <c r="CXI63" s="31"/>
      <c r="CXJ63" s="31"/>
      <c r="CXK63" s="31"/>
      <c r="CXL63" s="31"/>
      <c r="CXM63" s="31"/>
      <c r="CXN63" s="31"/>
      <c r="CXO63" s="31"/>
      <c r="CXP63" s="31"/>
      <c r="CXQ63" s="31"/>
      <c r="CXR63" s="31"/>
      <c r="CXS63" s="31"/>
      <c r="CXT63" s="31"/>
      <c r="CXU63" s="31"/>
      <c r="CXV63" s="31"/>
      <c r="CXW63" s="31"/>
      <c r="CXX63" s="31"/>
      <c r="CXY63" s="31"/>
      <c r="CXZ63" s="31"/>
      <c r="CYA63" s="31"/>
      <c r="CYB63" s="31"/>
      <c r="CYC63" s="31"/>
      <c r="CYD63" s="31"/>
      <c r="CYE63" s="31"/>
      <c r="CYF63" s="31"/>
      <c r="CYG63" s="31"/>
      <c r="CYH63" s="31"/>
      <c r="CYI63" s="31"/>
      <c r="CYJ63" s="31"/>
      <c r="CYK63" s="31"/>
      <c r="CYL63" s="31"/>
      <c r="CYM63" s="31"/>
      <c r="CYN63" s="31"/>
      <c r="CYO63" s="31"/>
      <c r="CYP63" s="31"/>
      <c r="CYQ63" s="31"/>
      <c r="CYR63" s="31"/>
      <c r="CYS63" s="31"/>
      <c r="CYT63" s="31"/>
      <c r="CYU63" s="31"/>
      <c r="CYV63" s="31"/>
      <c r="CYW63" s="31"/>
      <c r="CYX63" s="31"/>
      <c r="CYY63" s="31"/>
      <c r="CYZ63" s="31"/>
      <c r="CZA63" s="31"/>
      <c r="CZB63" s="31"/>
      <c r="CZC63" s="31"/>
      <c r="CZD63" s="31"/>
      <c r="CZE63" s="31"/>
      <c r="CZF63" s="31"/>
      <c r="CZG63" s="31"/>
      <c r="CZH63" s="31"/>
      <c r="CZI63" s="31"/>
      <c r="CZJ63" s="31"/>
      <c r="CZK63" s="31"/>
      <c r="CZL63" s="31"/>
      <c r="CZM63" s="31"/>
      <c r="CZN63" s="31"/>
      <c r="CZO63" s="31"/>
      <c r="CZP63" s="31"/>
      <c r="CZQ63" s="31"/>
      <c r="CZR63" s="31"/>
      <c r="CZS63" s="31"/>
      <c r="CZT63" s="31"/>
      <c r="CZU63" s="31"/>
      <c r="CZV63" s="31"/>
      <c r="CZW63" s="31"/>
      <c r="CZX63" s="31"/>
      <c r="CZY63" s="31"/>
      <c r="CZZ63" s="31"/>
      <c r="DAA63" s="31"/>
      <c r="DAB63" s="31"/>
      <c r="DAC63" s="31"/>
      <c r="DAD63" s="31"/>
      <c r="DAE63" s="31"/>
      <c r="DAF63" s="31"/>
      <c r="DAG63" s="31"/>
      <c r="DAH63" s="31"/>
      <c r="DAI63" s="31"/>
      <c r="DAJ63" s="31"/>
      <c r="DAK63" s="31"/>
      <c r="DAL63" s="31"/>
      <c r="DAM63" s="31"/>
      <c r="DAN63" s="31"/>
      <c r="DAO63" s="31"/>
      <c r="DAP63" s="31"/>
      <c r="DAQ63" s="31"/>
      <c r="DAR63" s="31"/>
      <c r="DAS63" s="31"/>
      <c r="DAT63" s="31"/>
      <c r="DAU63" s="31"/>
      <c r="DAV63" s="31"/>
      <c r="DAW63" s="31"/>
      <c r="DAX63" s="31"/>
      <c r="DAY63" s="31"/>
      <c r="DAZ63" s="31"/>
      <c r="DBA63" s="31"/>
      <c r="DBB63" s="31"/>
      <c r="DBC63" s="31"/>
      <c r="DBD63" s="31"/>
      <c r="DBE63" s="31"/>
      <c r="DBF63" s="31"/>
      <c r="DBG63" s="31"/>
      <c r="DBH63" s="31"/>
      <c r="DBI63" s="31"/>
      <c r="DBJ63" s="31"/>
      <c r="DBK63" s="31"/>
      <c r="DBL63" s="31"/>
      <c r="DBM63" s="31"/>
      <c r="DBN63" s="31"/>
      <c r="DBO63" s="31"/>
      <c r="DBP63" s="31"/>
      <c r="DBQ63" s="31"/>
      <c r="DBR63" s="31"/>
      <c r="DBS63" s="31"/>
      <c r="DBT63" s="31"/>
      <c r="DBU63" s="31"/>
      <c r="DBV63" s="31"/>
      <c r="DBW63" s="31"/>
      <c r="DBX63" s="31"/>
      <c r="DBY63" s="31"/>
      <c r="DBZ63" s="31"/>
      <c r="DCA63" s="31"/>
      <c r="DCB63" s="31"/>
      <c r="DCC63" s="31"/>
      <c r="DCD63" s="31"/>
      <c r="DCE63" s="31"/>
      <c r="DCF63" s="31"/>
      <c r="DCG63" s="31"/>
      <c r="DCH63" s="31"/>
      <c r="DCI63" s="31"/>
      <c r="DCJ63" s="31"/>
      <c r="DCK63" s="31"/>
      <c r="DCL63" s="31"/>
      <c r="DCM63" s="31"/>
      <c r="DCN63" s="31"/>
      <c r="DCO63" s="31"/>
      <c r="DCP63" s="31"/>
      <c r="DCQ63" s="31"/>
      <c r="DCR63" s="31"/>
      <c r="DCS63" s="31"/>
      <c r="DCT63" s="31"/>
      <c r="DCU63" s="31"/>
      <c r="DCV63" s="31"/>
      <c r="DCW63" s="31"/>
      <c r="DCX63" s="31"/>
      <c r="DCY63" s="31"/>
      <c r="DCZ63" s="31"/>
      <c r="DDA63" s="31"/>
      <c r="DDB63" s="31"/>
      <c r="DDC63" s="31"/>
      <c r="DDD63" s="31"/>
      <c r="DDE63" s="31"/>
      <c r="DDF63" s="31"/>
      <c r="DDG63" s="31"/>
      <c r="DDH63" s="31"/>
      <c r="DDI63" s="31"/>
      <c r="DDJ63" s="31"/>
      <c r="DDK63" s="31"/>
      <c r="DDL63" s="31"/>
      <c r="DDM63" s="31"/>
      <c r="DDN63" s="31"/>
      <c r="DDO63" s="31"/>
      <c r="DDP63" s="31"/>
      <c r="DDQ63" s="31"/>
      <c r="DDR63" s="31"/>
      <c r="DDS63" s="31"/>
      <c r="DDT63" s="31"/>
      <c r="DDU63" s="31"/>
      <c r="DDV63" s="31"/>
      <c r="DDW63" s="31"/>
      <c r="DDX63" s="31"/>
      <c r="DDY63" s="31"/>
      <c r="DDZ63" s="31"/>
      <c r="DEA63" s="31"/>
      <c r="DEB63" s="31"/>
      <c r="DEC63" s="31"/>
      <c r="DED63" s="31"/>
      <c r="DEE63" s="31"/>
      <c r="DEF63" s="31"/>
      <c r="DEG63" s="31"/>
      <c r="DEH63" s="31"/>
      <c r="DEI63" s="31"/>
      <c r="DEJ63" s="31"/>
      <c r="DEK63" s="31"/>
      <c r="DEL63" s="31"/>
      <c r="DEM63" s="31"/>
      <c r="DEN63" s="31"/>
      <c r="DEO63" s="31"/>
      <c r="DEP63" s="31"/>
      <c r="DEQ63" s="31"/>
      <c r="DER63" s="31"/>
      <c r="DES63" s="31"/>
      <c r="DET63" s="31"/>
      <c r="DEU63" s="31"/>
      <c r="DEV63" s="31"/>
      <c r="DEW63" s="31"/>
      <c r="DEX63" s="31"/>
      <c r="DEY63" s="31"/>
      <c r="DEZ63" s="31"/>
      <c r="DFA63" s="31"/>
      <c r="DFB63" s="31"/>
      <c r="DFC63" s="31"/>
      <c r="DFD63" s="31"/>
      <c r="DFE63" s="31"/>
      <c r="DFF63" s="31"/>
      <c r="DFG63" s="31"/>
      <c r="DFH63" s="31"/>
      <c r="DFI63" s="31"/>
      <c r="DFJ63" s="31"/>
      <c r="DFK63" s="31"/>
      <c r="DFL63" s="31"/>
      <c r="DFM63" s="31"/>
      <c r="DFN63" s="31"/>
      <c r="DFO63" s="31"/>
      <c r="DFP63" s="31"/>
      <c r="DFQ63" s="31"/>
      <c r="DFR63" s="31"/>
      <c r="DFS63" s="31"/>
      <c r="DFT63" s="31"/>
      <c r="DFU63" s="31"/>
      <c r="DFV63" s="31"/>
      <c r="DFW63" s="31"/>
      <c r="DFX63" s="31"/>
      <c r="DFY63" s="31"/>
      <c r="DFZ63" s="31"/>
      <c r="DGA63" s="31"/>
      <c r="DGB63" s="31"/>
      <c r="DGC63" s="31"/>
      <c r="DGD63" s="31"/>
      <c r="DGE63" s="31"/>
      <c r="DGF63" s="31"/>
      <c r="DGG63" s="31"/>
      <c r="DGH63" s="31"/>
      <c r="DGI63" s="31"/>
      <c r="DGJ63" s="31"/>
      <c r="DGK63" s="31"/>
      <c r="DGL63" s="31"/>
      <c r="DGM63" s="31"/>
      <c r="DGN63" s="31"/>
      <c r="DGO63" s="31"/>
      <c r="DGP63" s="31"/>
      <c r="DGQ63" s="31"/>
      <c r="DGR63" s="31"/>
      <c r="DGS63" s="31"/>
      <c r="DGT63" s="31"/>
      <c r="DGU63" s="31"/>
      <c r="DGV63" s="31"/>
      <c r="DGW63" s="31"/>
      <c r="DGX63" s="31"/>
      <c r="DGY63" s="31"/>
      <c r="DGZ63" s="31"/>
      <c r="DHA63" s="31"/>
      <c r="DHB63" s="31"/>
      <c r="DHC63" s="31"/>
      <c r="DHD63" s="31"/>
      <c r="DHE63" s="31"/>
      <c r="DHF63" s="31"/>
      <c r="DHG63" s="31"/>
      <c r="DHH63" s="31"/>
      <c r="DHI63" s="31"/>
      <c r="DHJ63" s="31"/>
      <c r="DHK63" s="31"/>
      <c r="DHL63" s="31"/>
      <c r="DHM63" s="31"/>
      <c r="DHN63" s="31"/>
      <c r="DHO63" s="31"/>
      <c r="DHP63" s="31"/>
      <c r="DHQ63" s="31"/>
      <c r="DHR63" s="31"/>
      <c r="DHS63" s="31"/>
      <c r="DHT63" s="31"/>
      <c r="DHU63" s="31"/>
      <c r="DHV63" s="31"/>
      <c r="DHW63" s="31"/>
      <c r="DHX63" s="31"/>
      <c r="DHY63" s="31"/>
      <c r="DHZ63" s="31"/>
      <c r="DIA63" s="31"/>
      <c r="DIB63" s="31"/>
      <c r="DIC63" s="31"/>
      <c r="DID63" s="31"/>
      <c r="DIE63" s="31"/>
      <c r="DIF63" s="31"/>
      <c r="DIG63" s="31"/>
      <c r="DIH63" s="31"/>
      <c r="DII63" s="31"/>
      <c r="DIJ63" s="31"/>
      <c r="DIK63" s="31"/>
      <c r="DIL63" s="31"/>
      <c r="DIM63" s="31"/>
      <c r="DIN63" s="31"/>
      <c r="DIO63" s="31"/>
      <c r="DIP63" s="31"/>
      <c r="DIQ63" s="31"/>
      <c r="DIR63" s="31"/>
      <c r="DIS63" s="31"/>
      <c r="DIT63" s="31"/>
      <c r="DIU63" s="31"/>
      <c r="DIV63" s="31"/>
      <c r="DIW63" s="31"/>
      <c r="DIX63" s="31"/>
      <c r="DIY63" s="31"/>
      <c r="DIZ63" s="31"/>
      <c r="DJA63" s="31"/>
      <c r="DJB63" s="31"/>
      <c r="DJC63" s="31"/>
      <c r="DJD63" s="31"/>
      <c r="DJE63" s="31"/>
      <c r="DJF63" s="31"/>
      <c r="DJG63" s="31"/>
      <c r="DJH63" s="31"/>
      <c r="DJI63" s="31"/>
      <c r="DJJ63" s="31"/>
      <c r="DJK63" s="31"/>
      <c r="DJL63" s="31"/>
      <c r="DJM63" s="31"/>
      <c r="DJN63" s="31"/>
      <c r="DJO63" s="31"/>
      <c r="DJP63" s="31"/>
      <c r="DJQ63" s="31"/>
      <c r="DJR63" s="31"/>
      <c r="DJS63" s="31"/>
      <c r="DJT63" s="31"/>
      <c r="DJU63" s="31"/>
      <c r="DJV63" s="31"/>
      <c r="DJW63" s="31"/>
      <c r="DJX63" s="31"/>
      <c r="DJY63" s="31"/>
      <c r="DJZ63" s="31"/>
      <c r="DKA63" s="31"/>
      <c r="DKB63" s="31"/>
      <c r="DKC63" s="31"/>
      <c r="DKD63" s="31"/>
      <c r="DKE63" s="31"/>
      <c r="DKF63" s="31"/>
      <c r="DKG63" s="31"/>
      <c r="DKH63" s="31"/>
      <c r="DKI63" s="31"/>
      <c r="DKJ63" s="31"/>
      <c r="DKK63" s="31"/>
      <c r="DKL63" s="31"/>
      <c r="DKM63" s="31"/>
      <c r="DKN63" s="31"/>
      <c r="DKO63" s="31"/>
      <c r="DKP63" s="31"/>
      <c r="DKQ63" s="31"/>
      <c r="DKR63" s="31"/>
      <c r="DKS63" s="31"/>
      <c r="DKT63" s="31"/>
      <c r="DKU63" s="31"/>
      <c r="DKV63" s="31"/>
      <c r="DKW63" s="31"/>
      <c r="DKX63" s="31"/>
      <c r="DKY63" s="31"/>
      <c r="DKZ63" s="31"/>
      <c r="DLA63" s="31"/>
      <c r="DLB63" s="31"/>
      <c r="DLC63" s="31"/>
      <c r="DLD63" s="31"/>
      <c r="DLE63" s="31"/>
      <c r="DLF63" s="31"/>
      <c r="DLG63" s="31"/>
      <c r="DLH63" s="31"/>
      <c r="DLI63" s="31"/>
      <c r="DLJ63" s="31"/>
      <c r="DLK63" s="31"/>
      <c r="DLL63" s="31"/>
      <c r="DLM63" s="31"/>
      <c r="DLN63" s="31"/>
      <c r="DLO63" s="31"/>
      <c r="DLP63" s="31"/>
      <c r="DLQ63" s="31"/>
      <c r="DLR63" s="31"/>
      <c r="DLS63" s="31"/>
      <c r="DLT63" s="31"/>
      <c r="DLU63" s="31"/>
      <c r="DLV63" s="31"/>
      <c r="DLW63" s="31"/>
      <c r="DLX63" s="31"/>
      <c r="DLY63" s="31"/>
      <c r="DLZ63" s="31"/>
      <c r="DMA63" s="31"/>
      <c r="DMB63" s="31"/>
      <c r="DMC63" s="31"/>
      <c r="DMD63" s="31"/>
      <c r="DME63" s="31"/>
      <c r="DMF63" s="31"/>
      <c r="DMG63" s="31"/>
      <c r="DMH63" s="31"/>
      <c r="DMI63" s="31"/>
      <c r="DMJ63" s="31"/>
      <c r="DMK63" s="31"/>
      <c r="DML63" s="31"/>
      <c r="DMM63" s="31"/>
      <c r="DMN63" s="31"/>
      <c r="DMO63" s="31"/>
      <c r="DMP63" s="31"/>
      <c r="DMQ63" s="31"/>
      <c r="DMR63" s="31"/>
      <c r="DMS63" s="31"/>
      <c r="DMT63" s="31"/>
      <c r="DMU63" s="31"/>
      <c r="DMV63" s="31"/>
      <c r="DMW63" s="31"/>
      <c r="DMX63" s="31"/>
      <c r="DMY63" s="31"/>
      <c r="DMZ63" s="31"/>
      <c r="DNA63" s="31"/>
      <c r="DNB63" s="31"/>
      <c r="DNC63" s="31"/>
      <c r="DND63" s="31"/>
      <c r="DNE63" s="31"/>
      <c r="DNF63" s="31"/>
      <c r="DNG63" s="31"/>
      <c r="DNH63" s="31"/>
      <c r="DNI63" s="31"/>
      <c r="DNJ63" s="31"/>
      <c r="DNK63" s="31"/>
      <c r="DNL63" s="31"/>
      <c r="DNM63" s="31"/>
      <c r="DNN63" s="31"/>
      <c r="DNO63" s="31"/>
      <c r="DNP63" s="31"/>
      <c r="DNQ63" s="31"/>
      <c r="DNR63" s="31"/>
      <c r="DNS63" s="31"/>
      <c r="DNT63" s="31"/>
      <c r="DNU63" s="31"/>
      <c r="DNV63" s="31"/>
      <c r="DNW63" s="31"/>
      <c r="DNX63" s="31"/>
      <c r="DNY63" s="31"/>
      <c r="DNZ63" s="31"/>
      <c r="DOA63" s="31"/>
      <c r="DOB63" s="31"/>
      <c r="DOC63" s="31"/>
      <c r="DOD63" s="31"/>
      <c r="DOE63" s="31"/>
      <c r="DOF63" s="31"/>
      <c r="DOG63" s="31"/>
      <c r="DOH63" s="31"/>
      <c r="DOI63" s="31"/>
      <c r="DOJ63" s="31"/>
      <c r="DOK63" s="31"/>
      <c r="DOL63" s="31"/>
      <c r="DOM63" s="31"/>
      <c r="DON63" s="31"/>
      <c r="DOO63" s="31"/>
      <c r="DOP63" s="31"/>
      <c r="DOQ63" s="31"/>
      <c r="DOR63" s="31"/>
      <c r="DOS63" s="31"/>
      <c r="DOT63" s="31"/>
      <c r="DOU63" s="31"/>
      <c r="DOV63" s="31"/>
      <c r="DOW63" s="31"/>
      <c r="DOX63" s="31"/>
      <c r="DOY63" s="31"/>
      <c r="DOZ63" s="31"/>
      <c r="DPA63" s="31"/>
      <c r="DPB63" s="31"/>
      <c r="DPC63" s="31"/>
      <c r="DPD63" s="31"/>
      <c r="DPE63" s="31"/>
      <c r="DPF63" s="31"/>
      <c r="DPG63" s="31"/>
      <c r="DPH63" s="31"/>
      <c r="DPI63" s="31"/>
      <c r="DPJ63" s="31"/>
      <c r="DPK63" s="31"/>
      <c r="DPL63" s="31"/>
      <c r="DPM63" s="31"/>
      <c r="DPN63" s="31"/>
      <c r="DPO63" s="31"/>
      <c r="DPP63" s="31"/>
      <c r="DPQ63" s="31"/>
      <c r="DPR63" s="31"/>
      <c r="DPS63" s="31"/>
      <c r="DPT63" s="31"/>
      <c r="DPU63" s="31"/>
      <c r="DPV63" s="31"/>
      <c r="DPW63" s="31"/>
      <c r="DPX63" s="31"/>
      <c r="DPY63" s="31"/>
      <c r="DPZ63" s="31"/>
      <c r="DQA63" s="31"/>
      <c r="DQB63" s="31"/>
      <c r="DQC63" s="31"/>
      <c r="DQD63" s="31"/>
      <c r="DQE63" s="31"/>
      <c r="DQF63" s="31"/>
      <c r="DQG63" s="31"/>
      <c r="DQH63" s="31"/>
      <c r="DQI63" s="31"/>
      <c r="DQJ63" s="31"/>
      <c r="DQK63" s="31"/>
      <c r="DQL63" s="31"/>
      <c r="DQM63" s="31"/>
      <c r="DQN63" s="31"/>
      <c r="DQO63" s="31"/>
      <c r="DQP63" s="31"/>
      <c r="DQQ63" s="31"/>
      <c r="DQR63" s="31"/>
      <c r="DQS63" s="31"/>
      <c r="DQT63" s="31"/>
      <c r="DQU63" s="31"/>
      <c r="DQV63" s="31"/>
      <c r="DQW63" s="31"/>
      <c r="DQX63" s="31"/>
      <c r="DQY63" s="31"/>
      <c r="DQZ63" s="31"/>
      <c r="DRA63" s="31"/>
      <c r="DRB63" s="31"/>
      <c r="DRC63" s="31"/>
      <c r="DRD63" s="31"/>
      <c r="DRE63" s="31"/>
      <c r="DRF63" s="31"/>
      <c r="DRG63" s="31"/>
      <c r="DRH63" s="31"/>
      <c r="DRI63" s="31"/>
      <c r="DRJ63" s="31"/>
      <c r="DRK63" s="31"/>
      <c r="DRL63" s="31"/>
      <c r="DRM63" s="31"/>
      <c r="DRN63" s="31"/>
      <c r="DRO63" s="31"/>
      <c r="DRP63" s="31"/>
      <c r="DRQ63" s="31"/>
      <c r="DRR63" s="31"/>
      <c r="DRS63" s="31"/>
      <c r="DRT63" s="31"/>
      <c r="DRU63" s="31"/>
      <c r="DRV63" s="31"/>
      <c r="DRW63" s="31"/>
      <c r="DRX63" s="31"/>
      <c r="DRY63" s="31"/>
      <c r="DRZ63" s="31"/>
      <c r="DSA63" s="31"/>
      <c r="DSB63" s="31"/>
      <c r="DSC63" s="31"/>
      <c r="DSD63" s="31"/>
      <c r="DSE63" s="31"/>
      <c r="DSF63" s="31"/>
      <c r="DSG63" s="31"/>
      <c r="DSH63" s="31"/>
      <c r="DSI63" s="31"/>
      <c r="DSJ63" s="31"/>
      <c r="DSK63" s="31"/>
      <c r="DSL63" s="31"/>
      <c r="DSM63" s="31"/>
      <c r="DSN63" s="31"/>
      <c r="DSO63" s="31"/>
      <c r="DSP63" s="31"/>
      <c r="DSQ63" s="31"/>
      <c r="DSR63" s="31"/>
      <c r="DSS63" s="31"/>
      <c r="DST63" s="31"/>
      <c r="DSU63" s="31"/>
      <c r="DSV63" s="31"/>
      <c r="DSW63" s="31"/>
      <c r="DSX63" s="31"/>
      <c r="DSY63" s="31"/>
      <c r="DSZ63" s="31"/>
      <c r="DTA63" s="31"/>
      <c r="DTB63" s="31"/>
      <c r="DTC63" s="31"/>
      <c r="DTD63" s="31"/>
      <c r="DTE63" s="31"/>
      <c r="DTF63" s="31"/>
      <c r="DTG63" s="31"/>
      <c r="DTH63" s="31"/>
      <c r="DTI63" s="31"/>
      <c r="DTJ63" s="31"/>
      <c r="DTK63" s="31"/>
      <c r="DTL63" s="31"/>
      <c r="DTM63" s="31"/>
      <c r="DTN63" s="31"/>
      <c r="DTO63" s="31"/>
      <c r="DTP63" s="31"/>
      <c r="DTQ63" s="31"/>
      <c r="DTR63" s="31"/>
      <c r="DTS63" s="31"/>
      <c r="DTT63" s="31"/>
      <c r="DTU63" s="31"/>
      <c r="DTV63" s="31"/>
      <c r="DTW63" s="31"/>
      <c r="DTX63" s="31"/>
      <c r="DTY63" s="31"/>
      <c r="DTZ63" s="31"/>
      <c r="DUA63" s="31"/>
      <c r="DUB63" s="31"/>
      <c r="DUC63" s="31"/>
      <c r="DUD63" s="31"/>
      <c r="DUE63" s="31"/>
      <c r="DUF63" s="31"/>
      <c r="DUG63" s="31"/>
      <c r="DUH63" s="31"/>
      <c r="DUI63" s="31"/>
      <c r="DUJ63" s="31"/>
      <c r="DUK63" s="31"/>
      <c r="DUL63" s="31"/>
      <c r="DUM63" s="31"/>
      <c r="DUN63" s="31"/>
      <c r="DUO63" s="31"/>
      <c r="DUP63" s="31"/>
      <c r="DUQ63" s="31"/>
      <c r="DUR63" s="31"/>
      <c r="DUS63" s="31"/>
      <c r="DUT63" s="31"/>
      <c r="DUU63" s="31"/>
      <c r="DUV63" s="31"/>
      <c r="DUW63" s="31"/>
      <c r="DUX63" s="31"/>
      <c r="DUY63" s="31"/>
      <c r="DUZ63" s="31"/>
      <c r="DVA63" s="31"/>
      <c r="DVB63" s="31"/>
      <c r="DVC63" s="31"/>
      <c r="DVD63" s="31"/>
      <c r="DVE63" s="31"/>
      <c r="DVF63" s="31"/>
      <c r="DVG63" s="31"/>
      <c r="DVH63" s="31"/>
      <c r="DVI63" s="31"/>
      <c r="DVJ63" s="31"/>
      <c r="DVK63" s="31"/>
      <c r="DVL63" s="31"/>
      <c r="DVM63" s="31"/>
      <c r="DVN63" s="31"/>
      <c r="DVO63" s="31"/>
      <c r="DVP63" s="31"/>
      <c r="DVQ63" s="31"/>
      <c r="DVR63" s="31"/>
      <c r="DVS63" s="31"/>
      <c r="DVT63" s="31"/>
      <c r="DVU63" s="31"/>
      <c r="DVV63" s="31"/>
      <c r="DVW63" s="31"/>
      <c r="DVX63" s="31"/>
      <c r="DVY63" s="31"/>
      <c r="DVZ63" s="31"/>
      <c r="DWA63" s="31"/>
      <c r="DWB63" s="31"/>
      <c r="DWC63" s="31"/>
      <c r="DWD63" s="31"/>
      <c r="DWE63" s="31"/>
      <c r="DWF63" s="31"/>
      <c r="DWG63" s="31"/>
      <c r="DWH63" s="31"/>
      <c r="DWI63" s="31"/>
      <c r="DWJ63" s="31"/>
      <c r="DWK63" s="31"/>
      <c r="DWL63" s="31"/>
      <c r="DWM63" s="31"/>
      <c r="DWN63" s="31"/>
      <c r="DWO63" s="31"/>
      <c r="DWP63" s="31"/>
      <c r="DWQ63" s="31"/>
      <c r="DWR63" s="31"/>
      <c r="DWS63" s="31"/>
      <c r="DWT63" s="31"/>
      <c r="DWU63" s="31"/>
      <c r="DWV63" s="31"/>
      <c r="DWW63" s="31"/>
      <c r="DWX63" s="31"/>
      <c r="DWY63" s="31"/>
      <c r="DWZ63" s="31"/>
      <c r="DXA63" s="31"/>
      <c r="DXB63" s="31"/>
      <c r="DXC63" s="31"/>
      <c r="DXD63" s="31"/>
      <c r="DXE63" s="31"/>
      <c r="DXF63" s="31"/>
      <c r="DXG63" s="31"/>
      <c r="DXH63" s="31"/>
      <c r="DXI63" s="31"/>
      <c r="DXJ63" s="31"/>
      <c r="DXK63" s="31"/>
      <c r="DXL63" s="31"/>
      <c r="DXM63" s="31"/>
      <c r="DXN63" s="31"/>
      <c r="DXO63" s="31"/>
      <c r="DXP63" s="31"/>
      <c r="DXQ63" s="31"/>
      <c r="DXR63" s="31"/>
      <c r="DXS63" s="31"/>
      <c r="DXT63" s="31"/>
      <c r="DXU63" s="31"/>
      <c r="DXV63" s="31"/>
      <c r="DXW63" s="31"/>
      <c r="DXX63" s="31"/>
      <c r="DXY63" s="31"/>
      <c r="DXZ63" s="31"/>
      <c r="DYA63" s="31"/>
      <c r="DYB63" s="31"/>
      <c r="DYC63" s="31"/>
      <c r="DYD63" s="31"/>
      <c r="DYE63" s="31"/>
      <c r="DYF63" s="31"/>
      <c r="DYG63" s="31"/>
      <c r="DYH63" s="31"/>
      <c r="DYI63" s="31"/>
      <c r="DYJ63" s="31"/>
      <c r="DYK63" s="31"/>
      <c r="DYL63" s="31"/>
      <c r="DYM63" s="31"/>
      <c r="DYN63" s="31"/>
      <c r="DYO63" s="31"/>
      <c r="DYP63" s="31"/>
      <c r="DYQ63" s="31"/>
      <c r="DYR63" s="31"/>
      <c r="DYS63" s="31"/>
      <c r="DYT63" s="31"/>
      <c r="DYU63" s="31"/>
      <c r="DYV63" s="31"/>
      <c r="DYW63" s="31"/>
      <c r="DYX63" s="31"/>
      <c r="DYY63" s="31"/>
      <c r="DYZ63" s="31"/>
      <c r="DZA63" s="31"/>
      <c r="DZB63" s="31"/>
      <c r="DZC63" s="31"/>
      <c r="DZD63" s="31"/>
      <c r="DZE63" s="31"/>
      <c r="DZF63" s="31"/>
      <c r="DZG63" s="31"/>
      <c r="DZH63" s="31"/>
      <c r="DZI63" s="31"/>
      <c r="DZJ63" s="31"/>
      <c r="DZK63" s="31"/>
      <c r="DZL63" s="31"/>
      <c r="DZM63" s="31"/>
      <c r="DZN63" s="31"/>
      <c r="DZO63" s="31"/>
      <c r="DZP63" s="31"/>
      <c r="DZQ63" s="31"/>
      <c r="DZR63" s="31"/>
      <c r="DZS63" s="31"/>
      <c r="DZT63" s="31"/>
      <c r="DZU63" s="31"/>
      <c r="DZV63" s="31"/>
      <c r="DZW63" s="31"/>
      <c r="DZX63" s="31"/>
      <c r="DZY63" s="31"/>
      <c r="DZZ63" s="31"/>
      <c r="EAA63" s="31"/>
      <c r="EAB63" s="31"/>
      <c r="EAC63" s="31"/>
      <c r="EAD63" s="31"/>
      <c r="EAE63" s="31"/>
      <c r="EAF63" s="31"/>
      <c r="EAG63" s="31"/>
      <c r="EAH63" s="31"/>
      <c r="EAI63" s="31"/>
      <c r="EAJ63" s="31"/>
      <c r="EAK63" s="31"/>
      <c r="EAL63" s="31"/>
      <c r="EAM63" s="31"/>
      <c r="EAN63" s="31"/>
      <c r="EAO63" s="31"/>
      <c r="EAP63" s="31"/>
      <c r="EAQ63" s="31"/>
      <c r="EAR63" s="31"/>
      <c r="EAS63" s="31"/>
      <c r="EAT63" s="31"/>
      <c r="EAU63" s="31"/>
      <c r="EAV63" s="31"/>
      <c r="EAW63" s="31"/>
      <c r="EAX63" s="31"/>
      <c r="EAY63" s="31"/>
      <c r="EAZ63" s="31"/>
      <c r="EBA63" s="31"/>
      <c r="EBB63" s="31"/>
      <c r="EBC63" s="31"/>
      <c r="EBD63" s="31"/>
      <c r="EBE63" s="31"/>
      <c r="EBF63" s="31"/>
      <c r="EBG63" s="31"/>
      <c r="EBH63" s="31"/>
      <c r="EBI63" s="31"/>
      <c r="EBJ63" s="31"/>
      <c r="EBK63" s="31"/>
      <c r="EBL63" s="31"/>
      <c r="EBM63" s="31"/>
      <c r="EBN63" s="31"/>
      <c r="EBO63" s="31"/>
      <c r="EBP63" s="31"/>
      <c r="EBQ63" s="31"/>
      <c r="EBR63" s="31"/>
      <c r="EBS63" s="31"/>
      <c r="EBT63" s="31"/>
      <c r="EBU63" s="31"/>
      <c r="EBV63" s="31"/>
      <c r="EBW63" s="31"/>
      <c r="EBX63" s="31"/>
      <c r="EBY63" s="31"/>
      <c r="EBZ63" s="31"/>
      <c r="ECA63" s="31"/>
      <c r="ECB63" s="31"/>
      <c r="ECC63" s="31"/>
      <c r="ECD63" s="31"/>
      <c r="ECE63" s="31"/>
      <c r="ECF63" s="31"/>
      <c r="ECG63" s="31"/>
      <c r="ECH63" s="31"/>
      <c r="ECI63" s="31"/>
      <c r="ECJ63" s="31"/>
      <c r="ECK63" s="31"/>
      <c r="ECL63" s="31"/>
      <c r="ECM63" s="31"/>
      <c r="ECN63" s="31"/>
      <c r="ECO63" s="31"/>
      <c r="ECP63" s="31"/>
      <c r="ECQ63" s="31"/>
      <c r="ECR63" s="31"/>
      <c r="ECS63" s="31"/>
      <c r="ECT63" s="31"/>
      <c r="ECU63" s="31"/>
      <c r="ECV63" s="31"/>
      <c r="ECW63" s="31"/>
      <c r="ECX63" s="31"/>
      <c r="ECY63" s="31"/>
      <c r="ECZ63" s="31"/>
      <c r="EDA63" s="31"/>
      <c r="EDB63" s="31"/>
      <c r="EDC63" s="31"/>
      <c r="EDD63" s="31"/>
      <c r="EDE63" s="31"/>
      <c r="EDF63" s="31"/>
      <c r="EDG63" s="31"/>
      <c r="EDH63" s="31"/>
      <c r="EDI63" s="31"/>
      <c r="EDJ63" s="31"/>
      <c r="EDK63" s="31"/>
      <c r="EDL63" s="31"/>
      <c r="EDM63" s="31"/>
      <c r="EDN63" s="31"/>
      <c r="EDO63" s="31"/>
      <c r="EDP63" s="31"/>
      <c r="EDQ63" s="31"/>
      <c r="EDR63" s="31"/>
      <c r="EDS63" s="31"/>
      <c r="EDT63" s="31"/>
      <c r="EDU63" s="31"/>
      <c r="EDV63" s="31"/>
      <c r="EDW63" s="31"/>
      <c r="EDX63" s="31"/>
      <c r="EDY63" s="31"/>
      <c r="EDZ63" s="31"/>
      <c r="EEA63" s="31"/>
      <c r="EEB63" s="31"/>
      <c r="EEC63" s="31"/>
      <c r="EED63" s="31"/>
      <c r="EEE63" s="31"/>
      <c r="EEF63" s="31"/>
      <c r="EEG63" s="31"/>
      <c r="EEH63" s="31"/>
      <c r="EEI63" s="31"/>
      <c r="EEJ63" s="31"/>
      <c r="EEK63" s="31"/>
      <c r="EEL63" s="31"/>
      <c r="EEM63" s="31"/>
      <c r="EEN63" s="31"/>
      <c r="EEO63" s="31"/>
      <c r="EEP63" s="31"/>
      <c r="EEQ63" s="31"/>
      <c r="EER63" s="31"/>
      <c r="EES63" s="31"/>
      <c r="EET63" s="31"/>
      <c r="EEU63" s="31"/>
      <c r="EEV63" s="31"/>
      <c r="EEW63" s="31"/>
      <c r="EEX63" s="31"/>
      <c r="EEY63" s="31"/>
      <c r="EEZ63" s="31"/>
      <c r="EFA63" s="31"/>
      <c r="EFB63" s="31"/>
      <c r="EFC63" s="31"/>
      <c r="EFD63" s="31"/>
      <c r="EFE63" s="31"/>
      <c r="EFF63" s="31"/>
      <c r="EFG63" s="31"/>
      <c r="EFH63" s="31"/>
      <c r="EFI63" s="31"/>
      <c r="EFJ63" s="31"/>
      <c r="EFK63" s="31"/>
      <c r="EFL63" s="31"/>
      <c r="EFM63" s="31"/>
      <c r="EFN63" s="31"/>
      <c r="EFO63" s="31"/>
      <c r="EFP63" s="31"/>
      <c r="EFQ63" s="31"/>
      <c r="EFR63" s="31"/>
      <c r="EFS63" s="31"/>
      <c r="EFT63" s="31"/>
      <c r="EFU63" s="31"/>
      <c r="EFV63" s="31"/>
      <c r="EFW63" s="31"/>
      <c r="EFX63" s="31"/>
      <c r="EFY63" s="31"/>
      <c r="EFZ63" s="31"/>
      <c r="EGA63" s="31"/>
      <c r="EGB63" s="31"/>
      <c r="EGC63" s="31"/>
      <c r="EGD63" s="31"/>
      <c r="EGE63" s="31"/>
      <c r="EGF63" s="31"/>
      <c r="EGG63" s="31"/>
      <c r="EGH63" s="31"/>
      <c r="EGI63" s="31"/>
      <c r="EGJ63" s="31"/>
      <c r="EGK63" s="31"/>
      <c r="EGL63" s="31"/>
      <c r="EGM63" s="31"/>
      <c r="EGN63" s="31"/>
      <c r="EGO63" s="31"/>
      <c r="EGP63" s="31"/>
      <c r="EGQ63" s="31"/>
      <c r="EGR63" s="31"/>
      <c r="EGS63" s="31"/>
      <c r="EGT63" s="31"/>
      <c r="EGU63" s="31"/>
      <c r="EGV63" s="31"/>
      <c r="EGW63" s="31"/>
      <c r="EGX63" s="31"/>
      <c r="EGY63" s="31"/>
      <c r="EGZ63" s="31"/>
      <c r="EHA63" s="31"/>
      <c r="EHB63" s="31"/>
      <c r="EHC63" s="31"/>
      <c r="EHD63" s="31"/>
      <c r="EHE63" s="31"/>
      <c r="EHF63" s="31"/>
      <c r="EHG63" s="31"/>
      <c r="EHH63" s="31"/>
      <c r="EHI63" s="31"/>
      <c r="EHJ63" s="31"/>
      <c r="EHK63" s="31"/>
      <c r="EHL63" s="31"/>
      <c r="EHM63" s="31"/>
      <c r="EHN63" s="31"/>
      <c r="EHO63" s="31"/>
      <c r="EHP63" s="31"/>
      <c r="EHQ63" s="31"/>
      <c r="EHR63" s="31"/>
      <c r="EHS63" s="31"/>
      <c r="EHT63" s="31"/>
      <c r="EHU63" s="31"/>
      <c r="EHV63" s="31"/>
      <c r="EHW63" s="31"/>
      <c r="EHX63" s="31"/>
      <c r="EHY63" s="31"/>
      <c r="EHZ63" s="31"/>
      <c r="EIA63" s="31"/>
      <c r="EIB63" s="31"/>
      <c r="EIC63" s="31"/>
      <c r="EID63" s="31"/>
      <c r="EIE63" s="31"/>
      <c r="EIF63" s="31"/>
      <c r="EIG63" s="31"/>
      <c r="EIH63" s="31"/>
      <c r="EII63" s="31"/>
      <c r="EIJ63" s="31"/>
      <c r="EIK63" s="31"/>
      <c r="EIL63" s="31"/>
      <c r="EIM63" s="31"/>
      <c r="EIN63" s="31"/>
      <c r="EIO63" s="31"/>
      <c r="EIP63" s="31"/>
      <c r="EIQ63" s="31"/>
      <c r="EIR63" s="31"/>
      <c r="EIS63" s="31"/>
      <c r="EIT63" s="31"/>
      <c r="EIU63" s="31"/>
      <c r="EIV63" s="31"/>
      <c r="EIW63" s="31"/>
      <c r="EIX63" s="31"/>
      <c r="EIY63" s="31"/>
      <c r="EIZ63" s="31"/>
      <c r="EJA63" s="31"/>
      <c r="EJB63" s="31"/>
      <c r="EJC63" s="31"/>
      <c r="EJD63" s="31"/>
      <c r="EJE63" s="31"/>
      <c r="EJF63" s="31"/>
      <c r="EJG63" s="31"/>
      <c r="EJH63" s="31"/>
      <c r="EJI63" s="31"/>
      <c r="EJJ63" s="31"/>
      <c r="EJK63" s="31"/>
      <c r="EJL63" s="31"/>
      <c r="EJM63" s="31"/>
      <c r="EJN63" s="31"/>
      <c r="EJO63" s="31"/>
      <c r="EJP63" s="31"/>
      <c r="EJQ63" s="31"/>
      <c r="EJR63" s="31"/>
      <c r="EJS63" s="31"/>
      <c r="EJT63" s="31"/>
      <c r="EJU63" s="31"/>
      <c r="EJV63" s="31"/>
      <c r="EJW63" s="31"/>
      <c r="EJX63" s="31"/>
      <c r="EJY63" s="31"/>
      <c r="EJZ63" s="31"/>
      <c r="EKA63" s="31"/>
      <c r="EKB63" s="31"/>
      <c r="EKC63" s="31"/>
      <c r="EKD63" s="31"/>
      <c r="EKE63" s="31"/>
      <c r="EKF63" s="31"/>
      <c r="EKG63" s="31"/>
      <c r="EKH63" s="31"/>
      <c r="EKI63" s="31"/>
      <c r="EKJ63" s="31"/>
      <c r="EKK63" s="31"/>
      <c r="EKL63" s="31"/>
      <c r="EKM63" s="31"/>
      <c r="EKN63" s="31"/>
      <c r="EKO63" s="31"/>
      <c r="EKP63" s="31"/>
      <c r="EKQ63" s="31"/>
      <c r="EKR63" s="31"/>
      <c r="EKS63" s="31"/>
      <c r="EKT63" s="31"/>
      <c r="EKU63" s="31"/>
      <c r="EKV63" s="31"/>
      <c r="EKW63" s="31"/>
      <c r="EKX63" s="31"/>
      <c r="EKY63" s="31"/>
      <c r="EKZ63" s="31"/>
      <c r="ELA63" s="31"/>
      <c r="ELB63" s="31"/>
      <c r="ELC63" s="31"/>
      <c r="ELD63" s="31"/>
      <c r="ELE63" s="31"/>
      <c r="ELF63" s="31"/>
      <c r="ELG63" s="31"/>
      <c r="ELH63" s="31"/>
      <c r="ELI63" s="31"/>
      <c r="ELJ63" s="31"/>
      <c r="ELK63" s="31"/>
      <c r="ELL63" s="31"/>
      <c r="ELM63" s="31"/>
      <c r="ELN63" s="31"/>
      <c r="ELO63" s="31"/>
      <c r="ELP63" s="31"/>
      <c r="ELQ63" s="31"/>
      <c r="ELR63" s="31"/>
      <c r="ELS63" s="31"/>
      <c r="ELT63" s="31"/>
      <c r="ELU63" s="31"/>
      <c r="ELV63" s="31"/>
      <c r="ELW63" s="31"/>
      <c r="ELX63" s="31"/>
      <c r="ELY63" s="31"/>
      <c r="ELZ63" s="31"/>
      <c r="EMA63" s="31"/>
      <c r="EMB63" s="31"/>
      <c r="EMC63" s="31"/>
      <c r="EMD63" s="31"/>
      <c r="EME63" s="31"/>
      <c r="EMF63" s="31"/>
      <c r="EMG63" s="31"/>
      <c r="EMH63" s="31"/>
      <c r="EMI63" s="31"/>
      <c r="EMJ63" s="31"/>
      <c r="EMK63" s="31"/>
      <c r="EML63" s="31"/>
      <c r="EMM63" s="31"/>
      <c r="EMN63" s="31"/>
      <c r="EMO63" s="31"/>
      <c r="EMP63" s="31"/>
      <c r="EMQ63" s="31"/>
      <c r="EMR63" s="31"/>
      <c r="EMS63" s="31"/>
      <c r="EMT63" s="31"/>
      <c r="EMU63" s="31"/>
      <c r="EMV63" s="31"/>
      <c r="EMW63" s="31"/>
      <c r="EMX63" s="31"/>
      <c r="EMY63" s="31"/>
      <c r="EMZ63" s="31"/>
      <c r="ENA63" s="31"/>
      <c r="ENB63" s="31"/>
      <c r="ENC63" s="31"/>
      <c r="END63" s="31"/>
      <c r="ENE63" s="31"/>
      <c r="ENF63" s="31"/>
      <c r="ENG63" s="31"/>
      <c r="ENH63" s="31"/>
      <c r="ENI63" s="31"/>
      <c r="ENJ63" s="31"/>
      <c r="ENK63" s="31"/>
      <c r="ENL63" s="31"/>
      <c r="ENM63" s="31"/>
      <c r="ENN63" s="31"/>
      <c r="ENO63" s="31"/>
      <c r="ENP63" s="31"/>
      <c r="ENQ63" s="31"/>
      <c r="ENR63" s="31"/>
      <c r="ENS63" s="31"/>
      <c r="ENT63" s="31"/>
      <c r="ENU63" s="31"/>
      <c r="ENV63" s="31"/>
      <c r="ENW63" s="31"/>
      <c r="ENX63" s="31"/>
      <c r="ENY63" s="31"/>
      <c r="ENZ63" s="31"/>
      <c r="EOA63" s="31"/>
      <c r="EOB63" s="31"/>
      <c r="EOC63" s="31"/>
      <c r="EOD63" s="31"/>
      <c r="EOE63" s="31"/>
      <c r="EOF63" s="31"/>
      <c r="EOG63" s="31"/>
      <c r="EOH63" s="31"/>
      <c r="EOI63" s="31"/>
      <c r="EOJ63" s="31"/>
      <c r="EOK63" s="31"/>
      <c r="EOL63" s="31"/>
      <c r="EOM63" s="31"/>
      <c r="EON63" s="31"/>
      <c r="EOO63" s="31"/>
      <c r="EOP63" s="31"/>
      <c r="EOQ63" s="31"/>
      <c r="EOR63" s="31"/>
      <c r="EOS63" s="31"/>
      <c r="EOT63" s="31"/>
      <c r="EOU63" s="31"/>
      <c r="EOV63" s="31"/>
      <c r="EOW63" s="31"/>
      <c r="EOX63" s="31"/>
      <c r="EOY63" s="31"/>
      <c r="EOZ63" s="31"/>
      <c r="EPA63" s="31"/>
      <c r="EPB63" s="31"/>
      <c r="EPC63" s="31"/>
      <c r="EPD63" s="31"/>
      <c r="EPE63" s="31"/>
      <c r="EPF63" s="31"/>
      <c r="EPG63" s="31"/>
      <c r="EPH63" s="31"/>
      <c r="EPI63" s="31"/>
      <c r="EPJ63" s="31"/>
      <c r="EPK63" s="31"/>
      <c r="EPL63" s="31"/>
      <c r="EPM63" s="31"/>
      <c r="EPN63" s="31"/>
      <c r="EPO63" s="31"/>
      <c r="EPP63" s="31"/>
      <c r="EPQ63" s="31"/>
      <c r="EPR63" s="31"/>
      <c r="EPS63" s="31"/>
      <c r="EPT63" s="31"/>
      <c r="EPU63" s="31"/>
      <c r="EPV63" s="31"/>
      <c r="EPW63" s="31"/>
      <c r="EPX63" s="31"/>
      <c r="EPY63" s="31"/>
      <c r="EPZ63" s="31"/>
      <c r="EQA63" s="31"/>
      <c r="EQB63" s="31"/>
      <c r="EQC63" s="31"/>
      <c r="EQD63" s="31"/>
      <c r="EQE63" s="31"/>
      <c r="EQF63" s="31"/>
      <c r="EQG63" s="31"/>
      <c r="EQH63" s="31"/>
      <c r="EQI63" s="31"/>
      <c r="EQJ63" s="31"/>
      <c r="EQK63" s="31"/>
      <c r="EQL63" s="31"/>
      <c r="EQM63" s="31"/>
      <c r="EQN63" s="31"/>
      <c r="EQO63" s="31"/>
      <c r="EQP63" s="31"/>
      <c r="EQQ63" s="31"/>
      <c r="EQR63" s="31"/>
      <c r="EQS63" s="31"/>
      <c r="EQT63" s="31"/>
      <c r="EQU63" s="31"/>
      <c r="EQV63" s="31"/>
      <c r="EQW63" s="31"/>
      <c r="EQX63" s="31"/>
      <c r="EQY63" s="31"/>
      <c r="EQZ63" s="31"/>
      <c r="ERA63" s="31"/>
      <c r="ERB63" s="31"/>
      <c r="ERC63" s="31"/>
      <c r="ERD63" s="31"/>
      <c r="ERE63" s="31"/>
      <c r="ERF63" s="31"/>
      <c r="ERG63" s="31"/>
      <c r="ERH63" s="31"/>
      <c r="ERI63" s="31"/>
      <c r="ERJ63" s="31"/>
      <c r="ERK63" s="31"/>
      <c r="ERL63" s="31"/>
      <c r="ERM63" s="31"/>
      <c r="ERN63" s="31"/>
      <c r="ERO63" s="31"/>
      <c r="ERP63" s="31"/>
      <c r="ERQ63" s="31"/>
      <c r="ERR63" s="31"/>
      <c r="ERS63" s="31"/>
      <c r="ERT63" s="31"/>
      <c r="ERU63" s="31"/>
      <c r="ERV63" s="31"/>
      <c r="ERW63" s="31"/>
      <c r="ERX63" s="31"/>
      <c r="ERY63" s="31"/>
      <c r="ERZ63" s="31"/>
      <c r="ESA63" s="31"/>
      <c r="ESB63" s="31"/>
      <c r="ESC63" s="31"/>
      <c r="ESD63" s="31"/>
      <c r="ESE63" s="31"/>
      <c r="ESF63" s="31"/>
      <c r="ESG63" s="31"/>
      <c r="ESH63" s="31"/>
      <c r="ESI63" s="31"/>
      <c r="ESJ63" s="31"/>
      <c r="ESK63" s="31"/>
      <c r="ESL63" s="31"/>
      <c r="ESM63" s="31"/>
      <c r="ESN63" s="31"/>
      <c r="ESO63" s="31"/>
      <c r="ESP63" s="31"/>
      <c r="ESQ63" s="31"/>
      <c r="ESR63" s="31"/>
      <c r="ESS63" s="31"/>
      <c r="EST63" s="31"/>
      <c r="ESU63" s="31"/>
      <c r="ESV63" s="31"/>
      <c r="ESW63" s="31"/>
      <c r="ESX63" s="31"/>
      <c r="ESY63" s="31"/>
      <c r="ESZ63" s="31"/>
      <c r="ETA63" s="31"/>
      <c r="ETB63" s="31"/>
      <c r="ETC63" s="31"/>
      <c r="ETD63" s="31"/>
      <c r="ETE63" s="31"/>
      <c r="ETF63" s="31"/>
      <c r="ETG63" s="31"/>
      <c r="ETH63" s="31"/>
      <c r="ETI63" s="31"/>
      <c r="ETJ63" s="31"/>
      <c r="ETK63" s="31"/>
      <c r="ETL63" s="31"/>
      <c r="ETM63" s="31"/>
      <c r="ETN63" s="31"/>
      <c r="ETO63" s="31"/>
      <c r="ETP63" s="31"/>
      <c r="ETQ63" s="31"/>
      <c r="ETR63" s="31"/>
      <c r="ETS63" s="31"/>
      <c r="ETT63" s="31"/>
      <c r="ETU63" s="31"/>
      <c r="ETV63" s="31"/>
      <c r="ETW63" s="31"/>
      <c r="ETX63" s="31"/>
      <c r="ETY63" s="31"/>
      <c r="ETZ63" s="31"/>
      <c r="EUA63" s="31"/>
      <c r="EUB63" s="31"/>
      <c r="EUC63" s="31"/>
      <c r="EUD63" s="31"/>
      <c r="EUE63" s="31"/>
      <c r="EUF63" s="31"/>
      <c r="EUG63" s="31"/>
      <c r="EUH63" s="31"/>
      <c r="EUI63" s="31"/>
      <c r="EUJ63" s="31"/>
      <c r="EUK63" s="31"/>
      <c r="EUL63" s="31"/>
      <c r="EUM63" s="31"/>
      <c r="EUN63" s="31"/>
      <c r="EUO63" s="31"/>
      <c r="EUP63" s="31"/>
      <c r="EUQ63" s="31"/>
      <c r="EUR63" s="31"/>
      <c r="EUS63" s="31"/>
      <c r="EUT63" s="31"/>
      <c r="EUU63" s="31"/>
      <c r="EUV63" s="31"/>
      <c r="EUW63" s="31"/>
      <c r="EUX63" s="31"/>
      <c r="EUY63" s="31"/>
      <c r="EUZ63" s="31"/>
      <c r="EVA63" s="31"/>
      <c r="EVB63" s="31"/>
      <c r="EVC63" s="31"/>
      <c r="EVD63" s="31"/>
      <c r="EVE63" s="31"/>
      <c r="EVF63" s="31"/>
      <c r="EVG63" s="31"/>
      <c r="EVH63" s="31"/>
      <c r="EVI63" s="31"/>
      <c r="EVJ63" s="31"/>
      <c r="EVK63" s="31"/>
      <c r="EVL63" s="31"/>
      <c r="EVM63" s="31"/>
      <c r="EVN63" s="31"/>
      <c r="EVO63" s="31"/>
      <c r="EVP63" s="31"/>
      <c r="EVQ63" s="31"/>
      <c r="EVR63" s="31"/>
      <c r="EVS63" s="31"/>
      <c r="EVT63" s="31"/>
      <c r="EVU63" s="31"/>
      <c r="EVV63" s="31"/>
      <c r="EVW63" s="31"/>
      <c r="EVX63" s="31"/>
      <c r="EVY63" s="31"/>
      <c r="EVZ63" s="31"/>
      <c r="EWA63" s="31"/>
      <c r="EWB63" s="31"/>
      <c r="EWC63" s="31"/>
      <c r="EWD63" s="31"/>
      <c r="EWE63" s="31"/>
      <c r="EWF63" s="31"/>
      <c r="EWG63" s="31"/>
      <c r="EWH63" s="31"/>
      <c r="EWI63" s="31"/>
      <c r="EWJ63" s="31"/>
      <c r="EWK63" s="31"/>
      <c r="EWL63" s="31"/>
      <c r="EWM63" s="31"/>
      <c r="EWN63" s="31"/>
      <c r="EWO63" s="31"/>
      <c r="EWP63" s="31"/>
      <c r="EWQ63" s="31"/>
      <c r="EWR63" s="31"/>
      <c r="EWS63" s="31"/>
      <c r="EWT63" s="31"/>
      <c r="EWU63" s="31"/>
      <c r="EWV63" s="31"/>
      <c r="EWW63" s="31"/>
      <c r="EWX63" s="31"/>
      <c r="EWY63" s="31"/>
      <c r="EWZ63" s="31"/>
      <c r="EXA63" s="31"/>
      <c r="EXB63" s="31"/>
      <c r="EXC63" s="31"/>
      <c r="EXD63" s="31"/>
      <c r="EXE63" s="31"/>
      <c r="EXF63" s="31"/>
      <c r="EXG63" s="31"/>
      <c r="EXH63" s="31"/>
      <c r="EXI63" s="31"/>
      <c r="EXJ63" s="31"/>
      <c r="EXK63" s="31"/>
      <c r="EXL63" s="31"/>
      <c r="EXM63" s="31"/>
      <c r="EXN63" s="31"/>
      <c r="EXO63" s="31"/>
      <c r="EXP63" s="31"/>
      <c r="EXQ63" s="31"/>
      <c r="EXR63" s="31"/>
      <c r="EXS63" s="31"/>
      <c r="EXT63" s="31"/>
      <c r="EXU63" s="31"/>
      <c r="EXV63" s="31"/>
      <c r="EXW63" s="31"/>
      <c r="EXX63" s="31"/>
      <c r="EXY63" s="31"/>
      <c r="EXZ63" s="31"/>
      <c r="EYA63" s="31"/>
      <c r="EYB63" s="31"/>
      <c r="EYC63" s="31"/>
      <c r="EYD63" s="31"/>
      <c r="EYE63" s="31"/>
      <c r="EYF63" s="31"/>
      <c r="EYG63" s="31"/>
      <c r="EYH63" s="31"/>
      <c r="EYI63" s="31"/>
      <c r="EYJ63" s="31"/>
      <c r="EYK63" s="31"/>
      <c r="EYL63" s="31"/>
      <c r="EYM63" s="31"/>
      <c r="EYN63" s="31"/>
      <c r="EYO63" s="31"/>
      <c r="EYP63" s="31"/>
      <c r="EYQ63" s="31"/>
      <c r="EYR63" s="31"/>
      <c r="EYS63" s="31"/>
      <c r="EYT63" s="31"/>
      <c r="EYU63" s="31"/>
      <c r="EYV63" s="31"/>
      <c r="EYW63" s="31"/>
      <c r="EYX63" s="31"/>
      <c r="EYY63" s="31"/>
      <c r="EYZ63" s="31"/>
      <c r="EZA63" s="31"/>
      <c r="EZB63" s="31"/>
      <c r="EZC63" s="31"/>
      <c r="EZD63" s="31"/>
      <c r="EZE63" s="31"/>
      <c r="EZF63" s="31"/>
      <c r="EZG63" s="31"/>
      <c r="EZH63" s="31"/>
      <c r="EZI63" s="31"/>
      <c r="EZJ63" s="31"/>
      <c r="EZK63" s="31"/>
      <c r="EZL63" s="31"/>
      <c r="EZM63" s="31"/>
      <c r="EZN63" s="31"/>
      <c r="EZO63" s="31"/>
      <c r="EZP63" s="31"/>
      <c r="EZQ63" s="31"/>
      <c r="EZR63" s="31"/>
      <c r="EZS63" s="31"/>
      <c r="EZT63" s="31"/>
      <c r="EZU63" s="31"/>
      <c r="EZV63" s="31"/>
      <c r="EZW63" s="31"/>
      <c r="EZX63" s="31"/>
      <c r="EZY63" s="31"/>
      <c r="EZZ63" s="31"/>
      <c r="FAA63" s="31"/>
      <c r="FAB63" s="31"/>
      <c r="FAC63" s="31"/>
      <c r="FAD63" s="31"/>
      <c r="FAE63" s="31"/>
      <c r="FAF63" s="31"/>
      <c r="FAG63" s="31"/>
      <c r="FAH63" s="31"/>
      <c r="FAI63" s="31"/>
      <c r="FAJ63" s="31"/>
      <c r="FAK63" s="31"/>
      <c r="FAL63" s="31"/>
      <c r="FAM63" s="31"/>
      <c r="FAN63" s="31"/>
      <c r="FAO63" s="31"/>
      <c r="FAP63" s="31"/>
      <c r="FAQ63" s="31"/>
      <c r="FAR63" s="31"/>
      <c r="FAS63" s="31"/>
      <c r="FAT63" s="31"/>
      <c r="FAU63" s="31"/>
      <c r="FAV63" s="31"/>
      <c r="FAW63" s="31"/>
      <c r="FAX63" s="31"/>
      <c r="FAY63" s="31"/>
      <c r="FAZ63" s="31"/>
      <c r="FBA63" s="31"/>
      <c r="FBB63" s="31"/>
      <c r="FBC63" s="31"/>
      <c r="FBD63" s="31"/>
      <c r="FBE63" s="31"/>
      <c r="FBF63" s="31"/>
      <c r="FBG63" s="31"/>
      <c r="FBH63" s="31"/>
      <c r="FBI63" s="31"/>
      <c r="FBJ63" s="31"/>
      <c r="FBK63" s="31"/>
      <c r="FBL63" s="31"/>
      <c r="FBM63" s="31"/>
      <c r="FBN63" s="31"/>
      <c r="FBO63" s="31"/>
      <c r="FBP63" s="31"/>
      <c r="FBQ63" s="31"/>
      <c r="FBR63" s="31"/>
      <c r="FBS63" s="31"/>
      <c r="FBT63" s="31"/>
      <c r="FBU63" s="31"/>
      <c r="FBV63" s="31"/>
      <c r="FBW63" s="31"/>
      <c r="FBX63" s="31"/>
      <c r="FBY63" s="31"/>
      <c r="FBZ63" s="31"/>
      <c r="FCA63" s="31"/>
      <c r="FCB63" s="31"/>
      <c r="FCC63" s="31"/>
      <c r="FCD63" s="31"/>
      <c r="FCE63" s="31"/>
      <c r="FCF63" s="31"/>
      <c r="FCG63" s="31"/>
      <c r="FCH63" s="31"/>
      <c r="FCI63" s="31"/>
      <c r="FCJ63" s="31"/>
      <c r="FCK63" s="31"/>
      <c r="FCL63" s="31"/>
      <c r="FCM63" s="31"/>
      <c r="FCN63" s="31"/>
      <c r="FCO63" s="31"/>
      <c r="FCP63" s="31"/>
      <c r="FCQ63" s="31"/>
      <c r="FCR63" s="31"/>
      <c r="FCS63" s="31"/>
      <c r="FCT63" s="31"/>
      <c r="FCU63" s="31"/>
      <c r="FCV63" s="31"/>
      <c r="FCW63" s="31"/>
      <c r="FCX63" s="31"/>
      <c r="FCY63" s="31"/>
      <c r="FCZ63" s="31"/>
      <c r="FDA63" s="31"/>
      <c r="FDB63" s="31"/>
      <c r="FDC63" s="31"/>
      <c r="FDD63" s="31"/>
      <c r="FDE63" s="31"/>
      <c r="FDF63" s="31"/>
      <c r="FDG63" s="31"/>
      <c r="FDH63" s="31"/>
      <c r="FDI63" s="31"/>
      <c r="FDJ63" s="31"/>
      <c r="FDK63" s="31"/>
      <c r="FDL63" s="31"/>
      <c r="FDM63" s="31"/>
      <c r="FDN63" s="31"/>
      <c r="FDO63" s="31"/>
      <c r="FDP63" s="31"/>
      <c r="FDQ63" s="31"/>
      <c r="FDR63" s="31"/>
      <c r="FDS63" s="31"/>
      <c r="FDT63" s="31"/>
      <c r="FDU63" s="31"/>
      <c r="FDV63" s="31"/>
      <c r="FDW63" s="31"/>
      <c r="FDX63" s="31"/>
      <c r="FDY63" s="31"/>
      <c r="FDZ63" s="31"/>
      <c r="FEA63" s="31"/>
      <c r="FEB63" s="31"/>
      <c r="FEC63" s="31"/>
      <c r="FED63" s="31"/>
      <c r="FEE63" s="31"/>
      <c r="FEF63" s="31"/>
      <c r="FEG63" s="31"/>
      <c r="FEH63" s="31"/>
      <c r="FEI63" s="31"/>
      <c r="FEJ63" s="31"/>
      <c r="FEK63" s="31"/>
      <c r="FEL63" s="31"/>
      <c r="FEM63" s="31"/>
      <c r="FEN63" s="31"/>
      <c r="FEO63" s="31"/>
      <c r="FEP63" s="31"/>
      <c r="FEQ63" s="31"/>
      <c r="FER63" s="31"/>
      <c r="FES63" s="31"/>
      <c r="FET63" s="31"/>
      <c r="FEU63" s="31"/>
      <c r="FEV63" s="31"/>
      <c r="FEW63" s="31"/>
      <c r="FEX63" s="31"/>
      <c r="FEY63" s="31"/>
      <c r="FEZ63" s="31"/>
      <c r="FFA63" s="31"/>
      <c r="FFB63" s="31"/>
      <c r="FFC63" s="31"/>
      <c r="FFD63" s="31"/>
      <c r="FFE63" s="31"/>
      <c r="FFF63" s="31"/>
      <c r="FFG63" s="31"/>
      <c r="FFH63" s="31"/>
      <c r="FFI63" s="31"/>
      <c r="FFJ63" s="31"/>
      <c r="FFK63" s="31"/>
      <c r="FFL63" s="31"/>
      <c r="FFM63" s="31"/>
      <c r="FFN63" s="31"/>
      <c r="FFO63" s="31"/>
      <c r="FFP63" s="31"/>
      <c r="FFQ63" s="31"/>
      <c r="FFR63" s="31"/>
      <c r="FFS63" s="31"/>
      <c r="FFT63" s="31"/>
      <c r="FFU63" s="31"/>
      <c r="FFV63" s="31"/>
      <c r="FFW63" s="31"/>
      <c r="FFX63" s="31"/>
      <c r="FFY63" s="31"/>
      <c r="FFZ63" s="31"/>
      <c r="FGA63" s="31"/>
      <c r="FGB63" s="31"/>
      <c r="FGC63" s="31"/>
      <c r="FGD63" s="31"/>
      <c r="FGE63" s="31"/>
      <c r="FGF63" s="31"/>
      <c r="FGG63" s="31"/>
      <c r="FGH63" s="31"/>
      <c r="FGI63" s="31"/>
      <c r="FGJ63" s="31"/>
      <c r="FGK63" s="31"/>
      <c r="FGL63" s="31"/>
      <c r="FGM63" s="31"/>
      <c r="FGN63" s="31"/>
      <c r="FGO63" s="31"/>
      <c r="FGP63" s="31"/>
      <c r="FGQ63" s="31"/>
      <c r="FGR63" s="31"/>
      <c r="FGS63" s="31"/>
      <c r="FGT63" s="31"/>
      <c r="FGU63" s="31"/>
      <c r="FGV63" s="31"/>
      <c r="FGW63" s="31"/>
      <c r="FGX63" s="31"/>
      <c r="FGY63" s="31"/>
      <c r="FGZ63" s="31"/>
      <c r="FHA63" s="31"/>
      <c r="FHB63" s="31"/>
      <c r="FHC63" s="31"/>
      <c r="FHD63" s="31"/>
      <c r="FHE63" s="31"/>
      <c r="FHF63" s="31"/>
      <c r="FHG63" s="31"/>
      <c r="FHH63" s="31"/>
      <c r="FHI63" s="31"/>
      <c r="FHJ63" s="31"/>
      <c r="FHK63" s="31"/>
      <c r="FHL63" s="31"/>
      <c r="FHM63" s="31"/>
      <c r="FHN63" s="31"/>
      <c r="FHO63" s="31"/>
      <c r="FHP63" s="31"/>
      <c r="FHQ63" s="31"/>
      <c r="FHR63" s="31"/>
      <c r="FHS63" s="31"/>
      <c r="FHT63" s="31"/>
      <c r="FHU63" s="31"/>
      <c r="FHV63" s="31"/>
      <c r="FHW63" s="31"/>
      <c r="FHX63" s="31"/>
      <c r="FHY63" s="31"/>
      <c r="FHZ63" s="31"/>
      <c r="FIA63" s="31"/>
      <c r="FIB63" s="31"/>
      <c r="FIC63" s="31"/>
      <c r="FID63" s="31"/>
      <c r="FIE63" s="31"/>
      <c r="FIF63" s="31"/>
      <c r="FIG63" s="31"/>
      <c r="FIH63" s="31"/>
      <c r="FII63" s="31"/>
      <c r="FIJ63" s="31"/>
      <c r="FIK63" s="31"/>
      <c r="FIL63" s="31"/>
      <c r="FIM63" s="31"/>
      <c r="FIN63" s="31"/>
      <c r="FIO63" s="31"/>
      <c r="FIP63" s="31"/>
      <c r="FIQ63" s="31"/>
      <c r="FIR63" s="31"/>
      <c r="FIS63" s="31"/>
      <c r="FIT63" s="31"/>
      <c r="FIU63" s="31"/>
      <c r="FIV63" s="31"/>
      <c r="FIW63" s="31"/>
      <c r="FIX63" s="31"/>
      <c r="FIY63" s="31"/>
      <c r="FIZ63" s="31"/>
      <c r="FJA63" s="31"/>
      <c r="FJB63" s="31"/>
      <c r="FJC63" s="31"/>
      <c r="FJD63" s="31"/>
      <c r="FJE63" s="31"/>
      <c r="FJF63" s="31"/>
      <c r="FJG63" s="31"/>
      <c r="FJH63" s="31"/>
      <c r="FJI63" s="31"/>
      <c r="FJJ63" s="31"/>
      <c r="FJK63" s="31"/>
      <c r="FJL63" s="31"/>
      <c r="FJM63" s="31"/>
      <c r="FJN63" s="31"/>
      <c r="FJO63" s="31"/>
      <c r="FJP63" s="31"/>
      <c r="FJQ63" s="31"/>
      <c r="FJR63" s="31"/>
      <c r="FJS63" s="31"/>
      <c r="FJT63" s="31"/>
      <c r="FJU63" s="31"/>
      <c r="FJV63" s="31"/>
      <c r="FJW63" s="31"/>
      <c r="FJX63" s="31"/>
      <c r="FJY63" s="31"/>
      <c r="FJZ63" s="31"/>
      <c r="FKA63" s="31"/>
      <c r="FKB63" s="31"/>
      <c r="FKC63" s="31"/>
      <c r="FKD63" s="31"/>
      <c r="FKE63" s="31"/>
      <c r="FKF63" s="31"/>
      <c r="FKG63" s="31"/>
      <c r="FKH63" s="31"/>
      <c r="FKI63" s="31"/>
      <c r="FKJ63" s="31"/>
      <c r="FKK63" s="31"/>
      <c r="FKL63" s="31"/>
      <c r="FKM63" s="31"/>
      <c r="FKN63" s="31"/>
      <c r="FKO63" s="31"/>
      <c r="FKP63" s="31"/>
      <c r="FKQ63" s="31"/>
      <c r="FKR63" s="31"/>
      <c r="FKS63" s="31"/>
      <c r="FKT63" s="31"/>
      <c r="FKU63" s="31"/>
      <c r="FKV63" s="31"/>
      <c r="FKW63" s="31"/>
      <c r="FKX63" s="31"/>
      <c r="FKY63" s="31"/>
      <c r="FKZ63" s="31"/>
      <c r="FLA63" s="31"/>
      <c r="FLB63" s="31"/>
      <c r="FLC63" s="31"/>
      <c r="FLD63" s="31"/>
      <c r="FLE63" s="31"/>
      <c r="FLF63" s="31"/>
      <c r="FLG63" s="31"/>
      <c r="FLH63" s="31"/>
      <c r="FLI63" s="31"/>
      <c r="FLJ63" s="31"/>
      <c r="FLK63" s="31"/>
      <c r="FLL63" s="31"/>
      <c r="FLM63" s="31"/>
      <c r="FLN63" s="31"/>
      <c r="FLO63" s="31"/>
      <c r="FLP63" s="31"/>
      <c r="FLQ63" s="31"/>
      <c r="FLR63" s="31"/>
      <c r="FLS63" s="31"/>
      <c r="FLT63" s="31"/>
      <c r="FLU63" s="31"/>
      <c r="FLV63" s="31"/>
      <c r="FLW63" s="31"/>
      <c r="FLX63" s="31"/>
      <c r="FLY63" s="31"/>
      <c r="FLZ63" s="31"/>
      <c r="FMA63" s="31"/>
      <c r="FMB63" s="31"/>
      <c r="FMC63" s="31"/>
      <c r="FMD63" s="31"/>
      <c r="FME63" s="31"/>
      <c r="FMF63" s="31"/>
      <c r="FMG63" s="31"/>
      <c r="FMH63" s="31"/>
      <c r="FMI63" s="31"/>
      <c r="FMJ63" s="31"/>
      <c r="FMK63" s="31"/>
      <c r="FML63" s="31"/>
      <c r="FMM63" s="31"/>
      <c r="FMN63" s="31"/>
      <c r="FMO63" s="31"/>
      <c r="FMP63" s="31"/>
      <c r="FMQ63" s="31"/>
      <c r="FMR63" s="31"/>
      <c r="FMS63" s="31"/>
      <c r="FMT63" s="31"/>
      <c r="FMU63" s="31"/>
      <c r="FMV63" s="31"/>
      <c r="FMW63" s="31"/>
      <c r="FMX63" s="31"/>
      <c r="FMY63" s="31"/>
      <c r="FMZ63" s="31"/>
      <c r="FNA63" s="31"/>
      <c r="FNB63" s="31"/>
      <c r="FNC63" s="31"/>
      <c r="FND63" s="31"/>
      <c r="FNE63" s="31"/>
      <c r="FNF63" s="31"/>
      <c r="FNG63" s="31"/>
      <c r="FNH63" s="31"/>
      <c r="FNI63" s="31"/>
      <c r="FNJ63" s="31"/>
      <c r="FNK63" s="31"/>
      <c r="FNL63" s="31"/>
      <c r="FNM63" s="31"/>
      <c r="FNN63" s="31"/>
      <c r="FNO63" s="31"/>
      <c r="FNP63" s="31"/>
      <c r="FNQ63" s="31"/>
      <c r="FNR63" s="31"/>
      <c r="FNS63" s="31"/>
      <c r="FNT63" s="31"/>
      <c r="FNU63" s="31"/>
      <c r="FNV63" s="31"/>
      <c r="FNW63" s="31"/>
      <c r="FNX63" s="31"/>
      <c r="FNY63" s="31"/>
      <c r="FNZ63" s="31"/>
      <c r="FOA63" s="31"/>
      <c r="FOB63" s="31"/>
      <c r="FOC63" s="31"/>
      <c r="FOD63" s="31"/>
      <c r="FOE63" s="31"/>
      <c r="FOF63" s="31"/>
      <c r="FOG63" s="31"/>
      <c r="FOH63" s="31"/>
      <c r="FOI63" s="31"/>
      <c r="FOJ63" s="31"/>
      <c r="FOK63" s="31"/>
      <c r="FOL63" s="31"/>
      <c r="FOM63" s="31"/>
      <c r="FON63" s="31"/>
      <c r="FOO63" s="31"/>
      <c r="FOP63" s="31"/>
      <c r="FOQ63" s="31"/>
      <c r="FOR63" s="31"/>
      <c r="FOS63" s="31"/>
      <c r="FOT63" s="31"/>
      <c r="FOU63" s="31"/>
      <c r="FOV63" s="31"/>
      <c r="FOW63" s="31"/>
      <c r="FOX63" s="31"/>
      <c r="FOY63" s="31"/>
      <c r="FOZ63" s="31"/>
      <c r="FPA63" s="31"/>
      <c r="FPB63" s="31"/>
      <c r="FPC63" s="31"/>
      <c r="FPD63" s="31"/>
      <c r="FPE63" s="31"/>
      <c r="FPF63" s="31"/>
      <c r="FPG63" s="31"/>
      <c r="FPH63" s="31"/>
      <c r="FPI63" s="31"/>
      <c r="FPJ63" s="31"/>
      <c r="FPK63" s="31"/>
      <c r="FPL63" s="31"/>
      <c r="FPM63" s="31"/>
      <c r="FPN63" s="31"/>
      <c r="FPO63" s="31"/>
      <c r="FPP63" s="31"/>
      <c r="FPQ63" s="31"/>
      <c r="FPR63" s="31"/>
      <c r="FPS63" s="31"/>
      <c r="FPT63" s="31"/>
      <c r="FPU63" s="31"/>
      <c r="FPV63" s="31"/>
      <c r="FPW63" s="31"/>
      <c r="FPX63" s="31"/>
      <c r="FPY63" s="31"/>
      <c r="FPZ63" s="31"/>
      <c r="FQA63" s="31"/>
      <c r="FQB63" s="31"/>
      <c r="FQC63" s="31"/>
      <c r="FQD63" s="31"/>
      <c r="FQE63" s="31"/>
      <c r="FQF63" s="31"/>
      <c r="FQG63" s="31"/>
      <c r="FQH63" s="31"/>
      <c r="FQI63" s="31"/>
      <c r="FQJ63" s="31"/>
      <c r="FQK63" s="31"/>
      <c r="FQL63" s="31"/>
      <c r="FQM63" s="31"/>
      <c r="FQN63" s="31"/>
      <c r="FQO63" s="31"/>
      <c r="FQP63" s="31"/>
      <c r="FQQ63" s="31"/>
      <c r="FQR63" s="31"/>
      <c r="FQS63" s="31"/>
      <c r="FQT63" s="31"/>
      <c r="FQU63" s="31"/>
      <c r="FQV63" s="31"/>
      <c r="FQW63" s="31"/>
      <c r="FQX63" s="31"/>
      <c r="FQY63" s="31"/>
      <c r="FQZ63" s="31"/>
      <c r="FRA63" s="31"/>
      <c r="FRB63" s="31"/>
      <c r="FRC63" s="31"/>
      <c r="FRD63" s="31"/>
      <c r="FRE63" s="31"/>
      <c r="FRF63" s="31"/>
      <c r="FRG63" s="31"/>
      <c r="FRH63" s="31"/>
      <c r="FRI63" s="31"/>
      <c r="FRJ63" s="31"/>
      <c r="FRK63" s="31"/>
      <c r="FRL63" s="31"/>
      <c r="FRM63" s="31"/>
      <c r="FRN63" s="31"/>
      <c r="FRO63" s="31"/>
      <c r="FRP63" s="31"/>
      <c r="FRQ63" s="31"/>
      <c r="FRR63" s="31"/>
      <c r="FRS63" s="31"/>
      <c r="FRT63" s="31"/>
      <c r="FRU63" s="31"/>
      <c r="FRV63" s="31"/>
      <c r="FRW63" s="31"/>
      <c r="FRX63" s="31"/>
      <c r="FRY63" s="31"/>
      <c r="FRZ63" s="31"/>
      <c r="FSA63" s="31"/>
      <c r="FSB63" s="31"/>
      <c r="FSC63" s="31"/>
      <c r="FSD63" s="31"/>
      <c r="FSE63" s="31"/>
      <c r="FSF63" s="31"/>
      <c r="FSG63" s="31"/>
      <c r="FSH63" s="31"/>
      <c r="FSI63" s="31"/>
      <c r="FSJ63" s="31"/>
      <c r="FSK63" s="31"/>
      <c r="FSL63" s="31"/>
      <c r="FSM63" s="31"/>
      <c r="FSN63" s="31"/>
      <c r="FSO63" s="31"/>
      <c r="FSP63" s="31"/>
      <c r="FSQ63" s="31"/>
      <c r="FSR63" s="31"/>
      <c r="FSS63" s="31"/>
      <c r="FST63" s="31"/>
      <c r="FSU63" s="31"/>
      <c r="FSV63" s="31"/>
      <c r="FSW63" s="31"/>
      <c r="FSX63" s="31"/>
      <c r="FSY63" s="31"/>
      <c r="FSZ63" s="31"/>
      <c r="FTA63" s="31"/>
      <c r="FTB63" s="31"/>
      <c r="FTC63" s="31"/>
      <c r="FTD63" s="31"/>
      <c r="FTE63" s="31"/>
      <c r="FTF63" s="31"/>
      <c r="FTG63" s="31"/>
      <c r="FTH63" s="31"/>
      <c r="FTI63" s="31"/>
      <c r="FTJ63" s="31"/>
      <c r="FTK63" s="31"/>
      <c r="FTL63" s="31"/>
      <c r="FTM63" s="31"/>
      <c r="FTN63" s="31"/>
      <c r="FTO63" s="31"/>
      <c r="FTP63" s="31"/>
      <c r="FTQ63" s="31"/>
      <c r="FTR63" s="31"/>
      <c r="FTS63" s="31"/>
      <c r="FTT63" s="31"/>
      <c r="FTU63" s="31"/>
      <c r="FTV63" s="31"/>
      <c r="FTW63" s="31"/>
      <c r="FTX63" s="31"/>
      <c r="FTY63" s="31"/>
      <c r="FTZ63" s="31"/>
      <c r="FUA63" s="31"/>
      <c r="FUB63" s="31"/>
      <c r="FUC63" s="31"/>
      <c r="FUD63" s="31"/>
      <c r="FUE63" s="31"/>
      <c r="FUF63" s="31"/>
      <c r="FUG63" s="31"/>
      <c r="FUH63" s="31"/>
      <c r="FUI63" s="31"/>
      <c r="FUJ63" s="31"/>
      <c r="FUK63" s="31"/>
      <c r="FUL63" s="31"/>
      <c r="FUM63" s="31"/>
      <c r="FUN63" s="31"/>
      <c r="FUO63" s="31"/>
      <c r="FUP63" s="31"/>
      <c r="FUQ63" s="31"/>
      <c r="FUR63" s="31"/>
      <c r="FUS63" s="31"/>
      <c r="FUT63" s="31"/>
      <c r="FUU63" s="31"/>
      <c r="FUV63" s="31"/>
      <c r="FUW63" s="31"/>
      <c r="FUX63" s="31"/>
      <c r="FUY63" s="31"/>
      <c r="FUZ63" s="31"/>
      <c r="FVA63" s="31"/>
      <c r="FVB63" s="31"/>
      <c r="FVC63" s="31"/>
      <c r="FVD63" s="31"/>
      <c r="FVE63" s="31"/>
      <c r="FVF63" s="31"/>
      <c r="FVG63" s="31"/>
      <c r="FVH63" s="31"/>
      <c r="FVI63" s="31"/>
      <c r="FVJ63" s="31"/>
      <c r="FVK63" s="31"/>
      <c r="FVL63" s="31"/>
      <c r="FVM63" s="31"/>
      <c r="FVN63" s="31"/>
      <c r="FVO63" s="31"/>
      <c r="FVP63" s="31"/>
      <c r="FVQ63" s="31"/>
      <c r="FVR63" s="31"/>
      <c r="FVS63" s="31"/>
      <c r="FVT63" s="31"/>
      <c r="FVU63" s="31"/>
      <c r="FVV63" s="31"/>
      <c r="FVW63" s="31"/>
      <c r="FVX63" s="31"/>
      <c r="FVY63" s="31"/>
      <c r="FVZ63" s="31"/>
      <c r="FWA63" s="31"/>
      <c r="FWB63" s="31"/>
      <c r="FWC63" s="31"/>
      <c r="FWD63" s="31"/>
      <c r="FWE63" s="31"/>
      <c r="FWF63" s="31"/>
      <c r="FWG63" s="31"/>
      <c r="FWH63" s="31"/>
      <c r="FWI63" s="31"/>
      <c r="FWJ63" s="31"/>
      <c r="FWK63" s="31"/>
      <c r="FWL63" s="31"/>
      <c r="FWM63" s="31"/>
      <c r="FWN63" s="31"/>
      <c r="FWO63" s="31"/>
      <c r="FWP63" s="31"/>
      <c r="FWQ63" s="31"/>
      <c r="FWR63" s="31"/>
      <c r="FWS63" s="31"/>
      <c r="FWT63" s="31"/>
      <c r="FWU63" s="31"/>
      <c r="FWV63" s="31"/>
      <c r="FWW63" s="31"/>
      <c r="FWX63" s="31"/>
      <c r="FWY63" s="31"/>
      <c r="FWZ63" s="31"/>
      <c r="FXA63" s="31"/>
      <c r="FXB63" s="31"/>
      <c r="FXC63" s="31"/>
      <c r="FXD63" s="31"/>
      <c r="FXE63" s="31"/>
      <c r="FXF63" s="31"/>
      <c r="FXG63" s="31"/>
      <c r="FXH63" s="31"/>
      <c r="FXI63" s="31"/>
      <c r="FXJ63" s="31"/>
      <c r="FXK63" s="31"/>
      <c r="FXL63" s="31"/>
      <c r="FXM63" s="31"/>
      <c r="FXN63" s="31"/>
      <c r="FXO63" s="31"/>
      <c r="FXP63" s="31"/>
      <c r="FXQ63" s="31"/>
      <c r="FXR63" s="31"/>
      <c r="FXS63" s="31"/>
      <c r="FXT63" s="31"/>
      <c r="FXU63" s="31"/>
      <c r="FXV63" s="31"/>
      <c r="FXW63" s="31"/>
      <c r="FXX63" s="31"/>
      <c r="FXY63" s="31"/>
      <c r="FXZ63" s="31"/>
      <c r="FYA63" s="31"/>
      <c r="FYB63" s="31"/>
      <c r="FYC63" s="31"/>
      <c r="FYD63" s="31"/>
      <c r="FYE63" s="31"/>
      <c r="FYF63" s="31"/>
      <c r="FYG63" s="31"/>
      <c r="FYH63" s="31"/>
      <c r="FYI63" s="31"/>
      <c r="FYJ63" s="31"/>
      <c r="FYK63" s="31"/>
      <c r="FYL63" s="31"/>
      <c r="FYM63" s="31"/>
      <c r="FYN63" s="31"/>
      <c r="FYO63" s="31"/>
      <c r="FYP63" s="31"/>
      <c r="FYQ63" s="31"/>
      <c r="FYR63" s="31"/>
      <c r="FYS63" s="31"/>
      <c r="FYT63" s="31"/>
      <c r="FYU63" s="31"/>
      <c r="FYV63" s="31"/>
      <c r="FYW63" s="31"/>
      <c r="FYX63" s="31"/>
      <c r="FYY63" s="31"/>
      <c r="FYZ63" s="31"/>
      <c r="FZA63" s="31"/>
      <c r="FZB63" s="31"/>
      <c r="FZC63" s="31"/>
      <c r="FZD63" s="31"/>
      <c r="FZE63" s="31"/>
      <c r="FZF63" s="31"/>
      <c r="FZG63" s="31"/>
      <c r="FZH63" s="31"/>
      <c r="FZI63" s="31"/>
      <c r="FZJ63" s="31"/>
      <c r="FZK63" s="31"/>
      <c r="FZL63" s="31"/>
      <c r="FZM63" s="31"/>
      <c r="FZN63" s="31"/>
      <c r="FZO63" s="31"/>
      <c r="FZP63" s="31"/>
      <c r="FZQ63" s="31"/>
      <c r="FZR63" s="31"/>
      <c r="FZS63" s="31"/>
      <c r="FZT63" s="31"/>
      <c r="FZU63" s="31"/>
      <c r="FZV63" s="31"/>
      <c r="FZW63" s="31"/>
      <c r="FZX63" s="31"/>
      <c r="FZY63" s="31"/>
      <c r="FZZ63" s="31"/>
      <c r="GAA63" s="31"/>
      <c r="GAB63" s="31"/>
      <c r="GAC63" s="31"/>
      <c r="GAD63" s="31"/>
      <c r="GAE63" s="31"/>
      <c r="GAF63" s="31"/>
      <c r="GAG63" s="31"/>
      <c r="GAH63" s="31"/>
      <c r="GAI63" s="31"/>
      <c r="GAJ63" s="31"/>
      <c r="GAK63" s="31"/>
      <c r="GAL63" s="31"/>
      <c r="GAM63" s="31"/>
      <c r="GAN63" s="31"/>
      <c r="GAO63" s="31"/>
      <c r="GAP63" s="31"/>
      <c r="GAQ63" s="31"/>
      <c r="GAR63" s="31"/>
      <c r="GAS63" s="31"/>
      <c r="GAT63" s="31"/>
      <c r="GAU63" s="31"/>
      <c r="GAV63" s="31"/>
      <c r="GAW63" s="31"/>
      <c r="GAX63" s="31"/>
      <c r="GAY63" s="31"/>
      <c r="GAZ63" s="31"/>
      <c r="GBA63" s="31"/>
      <c r="GBB63" s="31"/>
      <c r="GBC63" s="31"/>
      <c r="GBD63" s="31"/>
      <c r="GBE63" s="31"/>
      <c r="GBF63" s="31"/>
      <c r="GBG63" s="31"/>
      <c r="GBH63" s="31"/>
      <c r="GBI63" s="31"/>
      <c r="GBJ63" s="31"/>
      <c r="GBK63" s="31"/>
      <c r="GBL63" s="31"/>
      <c r="GBM63" s="31"/>
      <c r="GBN63" s="31"/>
      <c r="GBO63" s="31"/>
      <c r="GBP63" s="31"/>
      <c r="GBQ63" s="31"/>
      <c r="GBR63" s="31"/>
      <c r="GBS63" s="31"/>
      <c r="GBT63" s="31"/>
      <c r="GBU63" s="31"/>
      <c r="GBV63" s="31"/>
      <c r="GBW63" s="31"/>
      <c r="GBX63" s="31"/>
      <c r="GBY63" s="31"/>
      <c r="GBZ63" s="31"/>
      <c r="GCA63" s="31"/>
      <c r="GCB63" s="31"/>
      <c r="GCC63" s="31"/>
      <c r="GCD63" s="31"/>
      <c r="GCE63" s="31"/>
      <c r="GCF63" s="31"/>
      <c r="GCG63" s="31"/>
      <c r="GCH63" s="31"/>
      <c r="GCI63" s="31"/>
      <c r="GCJ63" s="31"/>
      <c r="GCK63" s="31"/>
      <c r="GCL63" s="31"/>
      <c r="GCM63" s="31"/>
      <c r="GCN63" s="31"/>
      <c r="GCO63" s="31"/>
      <c r="GCP63" s="31"/>
      <c r="GCQ63" s="31"/>
      <c r="GCR63" s="31"/>
      <c r="GCS63" s="31"/>
      <c r="GCT63" s="31"/>
      <c r="GCU63" s="31"/>
      <c r="GCV63" s="31"/>
      <c r="GCW63" s="31"/>
      <c r="GCX63" s="31"/>
      <c r="GCY63" s="31"/>
      <c r="GCZ63" s="31"/>
      <c r="GDA63" s="31"/>
      <c r="GDB63" s="31"/>
      <c r="GDC63" s="31"/>
      <c r="GDD63" s="31"/>
      <c r="GDE63" s="31"/>
      <c r="GDF63" s="31"/>
      <c r="GDG63" s="31"/>
      <c r="GDH63" s="31"/>
      <c r="GDI63" s="31"/>
      <c r="GDJ63" s="31"/>
      <c r="GDK63" s="31"/>
      <c r="GDL63" s="31"/>
      <c r="GDM63" s="31"/>
      <c r="GDN63" s="31"/>
      <c r="GDO63" s="31"/>
      <c r="GDP63" s="31"/>
      <c r="GDQ63" s="31"/>
      <c r="GDR63" s="31"/>
      <c r="GDS63" s="31"/>
      <c r="GDT63" s="31"/>
      <c r="GDU63" s="31"/>
      <c r="GDV63" s="31"/>
      <c r="GDW63" s="31"/>
      <c r="GDX63" s="31"/>
      <c r="GDY63" s="31"/>
      <c r="GDZ63" s="31"/>
      <c r="GEA63" s="31"/>
      <c r="GEB63" s="31"/>
      <c r="GEC63" s="31"/>
      <c r="GED63" s="31"/>
      <c r="GEE63" s="31"/>
      <c r="GEF63" s="31"/>
      <c r="GEG63" s="31"/>
      <c r="GEH63" s="31"/>
      <c r="GEI63" s="31"/>
      <c r="GEJ63" s="31"/>
      <c r="GEK63" s="31"/>
      <c r="GEL63" s="31"/>
      <c r="GEM63" s="31"/>
      <c r="GEN63" s="31"/>
      <c r="GEO63" s="31"/>
      <c r="GEP63" s="31"/>
      <c r="GEQ63" s="31"/>
      <c r="GER63" s="31"/>
      <c r="GES63" s="31"/>
      <c r="GET63" s="31"/>
      <c r="GEU63" s="31"/>
      <c r="GEV63" s="31"/>
      <c r="GEW63" s="31"/>
      <c r="GEX63" s="31"/>
      <c r="GEY63" s="31"/>
      <c r="GEZ63" s="31"/>
      <c r="GFA63" s="31"/>
      <c r="GFB63" s="31"/>
      <c r="GFC63" s="31"/>
      <c r="GFD63" s="31"/>
      <c r="GFE63" s="31"/>
      <c r="GFF63" s="31"/>
      <c r="GFG63" s="31"/>
      <c r="GFH63" s="31"/>
      <c r="GFI63" s="31"/>
      <c r="GFJ63" s="31"/>
      <c r="GFK63" s="31"/>
      <c r="GFL63" s="31"/>
      <c r="GFM63" s="31"/>
      <c r="GFN63" s="31"/>
      <c r="GFO63" s="31"/>
      <c r="GFP63" s="31"/>
      <c r="GFQ63" s="31"/>
      <c r="GFR63" s="31"/>
      <c r="GFS63" s="31"/>
      <c r="GFT63" s="31"/>
      <c r="GFU63" s="31"/>
      <c r="GFV63" s="31"/>
      <c r="GFW63" s="31"/>
      <c r="GFX63" s="31"/>
      <c r="GFY63" s="31"/>
      <c r="GFZ63" s="31"/>
      <c r="GGA63" s="31"/>
      <c r="GGB63" s="31"/>
      <c r="GGC63" s="31"/>
      <c r="GGD63" s="31"/>
      <c r="GGE63" s="31"/>
      <c r="GGF63" s="31"/>
      <c r="GGG63" s="31"/>
      <c r="GGH63" s="31"/>
      <c r="GGI63" s="31"/>
      <c r="GGJ63" s="31"/>
      <c r="GGK63" s="31"/>
      <c r="GGL63" s="31"/>
      <c r="GGM63" s="31"/>
      <c r="GGN63" s="31"/>
      <c r="GGO63" s="31"/>
      <c r="GGP63" s="31"/>
      <c r="GGQ63" s="31"/>
      <c r="GGR63" s="31"/>
      <c r="GGS63" s="31"/>
      <c r="GGT63" s="31"/>
      <c r="GGU63" s="31"/>
      <c r="GGV63" s="31"/>
      <c r="GGW63" s="31"/>
      <c r="GGX63" s="31"/>
      <c r="GGY63" s="31"/>
      <c r="GGZ63" s="31"/>
      <c r="GHA63" s="31"/>
      <c r="GHB63" s="31"/>
      <c r="GHC63" s="31"/>
      <c r="GHD63" s="31"/>
      <c r="GHE63" s="31"/>
      <c r="GHF63" s="31"/>
      <c r="GHG63" s="31"/>
      <c r="GHH63" s="31"/>
      <c r="GHI63" s="31"/>
      <c r="GHJ63" s="31"/>
      <c r="GHK63" s="31"/>
      <c r="GHL63" s="31"/>
      <c r="GHM63" s="31"/>
      <c r="GHN63" s="31"/>
      <c r="GHO63" s="31"/>
      <c r="GHP63" s="31"/>
      <c r="GHQ63" s="31"/>
      <c r="GHR63" s="31"/>
      <c r="GHS63" s="31"/>
      <c r="GHT63" s="31"/>
      <c r="GHU63" s="31"/>
      <c r="GHV63" s="31"/>
      <c r="GHW63" s="31"/>
      <c r="GHX63" s="31"/>
      <c r="GHY63" s="31"/>
      <c r="GHZ63" s="31"/>
      <c r="GIA63" s="31"/>
      <c r="GIB63" s="31"/>
      <c r="GIC63" s="31"/>
      <c r="GID63" s="31"/>
      <c r="GIE63" s="31"/>
      <c r="GIF63" s="31"/>
      <c r="GIG63" s="31"/>
      <c r="GIH63" s="31"/>
      <c r="GII63" s="31"/>
      <c r="GIJ63" s="31"/>
      <c r="GIK63" s="31"/>
      <c r="GIL63" s="31"/>
      <c r="GIM63" s="31"/>
      <c r="GIN63" s="31"/>
      <c r="GIO63" s="31"/>
      <c r="GIP63" s="31"/>
      <c r="GIQ63" s="31"/>
      <c r="GIR63" s="31"/>
      <c r="GIS63" s="31"/>
      <c r="GIT63" s="31"/>
      <c r="GIU63" s="31"/>
      <c r="GIV63" s="31"/>
      <c r="GIW63" s="31"/>
      <c r="GIX63" s="31"/>
      <c r="GIY63" s="31"/>
      <c r="GIZ63" s="31"/>
      <c r="GJA63" s="31"/>
      <c r="GJB63" s="31"/>
      <c r="GJC63" s="31"/>
      <c r="GJD63" s="31"/>
      <c r="GJE63" s="31"/>
      <c r="GJF63" s="31"/>
      <c r="GJG63" s="31"/>
      <c r="GJH63" s="31"/>
      <c r="GJI63" s="31"/>
      <c r="GJJ63" s="31"/>
      <c r="GJK63" s="31"/>
      <c r="GJL63" s="31"/>
      <c r="GJM63" s="31"/>
      <c r="GJN63" s="31"/>
      <c r="GJO63" s="31"/>
      <c r="GJP63" s="31"/>
      <c r="GJQ63" s="31"/>
      <c r="GJR63" s="31"/>
      <c r="GJS63" s="31"/>
      <c r="GJT63" s="31"/>
      <c r="GJU63" s="31"/>
      <c r="GJV63" s="31"/>
      <c r="GJW63" s="31"/>
      <c r="GJX63" s="31"/>
      <c r="GJY63" s="31"/>
      <c r="GJZ63" s="31"/>
      <c r="GKA63" s="31"/>
      <c r="GKB63" s="31"/>
      <c r="GKC63" s="31"/>
      <c r="GKD63" s="31"/>
      <c r="GKE63" s="31"/>
      <c r="GKF63" s="31"/>
      <c r="GKG63" s="31"/>
      <c r="GKH63" s="31"/>
      <c r="GKI63" s="31"/>
      <c r="GKJ63" s="31"/>
      <c r="GKK63" s="31"/>
      <c r="GKL63" s="31"/>
      <c r="GKM63" s="31"/>
      <c r="GKN63" s="31"/>
      <c r="GKO63" s="31"/>
      <c r="GKP63" s="31"/>
      <c r="GKQ63" s="31"/>
      <c r="GKR63" s="31"/>
      <c r="GKS63" s="31"/>
      <c r="GKT63" s="31"/>
      <c r="GKU63" s="31"/>
      <c r="GKV63" s="31"/>
      <c r="GKW63" s="31"/>
      <c r="GKX63" s="31"/>
      <c r="GKY63" s="31"/>
      <c r="GKZ63" s="31"/>
      <c r="GLA63" s="31"/>
      <c r="GLB63" s="31"/>
      <c r="GLC63" s="31"/>
      <c r="GLD63" s="31"/>
      <c r="GLE63" s="31"/>
      <c r="GLF63" s="31"/>
      <c r="GLG63" s="31"/>
      <c r="GLH63" s="31"/>
      <c r="GLI63" s="31"/>
      <c r="GLJ63" s="31"/>
      <c r="GLK63" s="31"/>
      <c r="GLL63" s="31"/>
      <c r="GLM63" s="31"/>
      <c r="GLN63" s="31"/>
      <c r="GLO63" s="31"/>
      <c r="GLP63" s="31"/>
      <c r="GLQ63" s="31"/>
      <c r="GLR63" s="31"/>
      <c r="GLS63" s="31"/>
      <c r="GLT63" s="31"/>
      <c r="GLU63" s="31"/>
      <c r="GLV63" s="31"/>
      <c r="GLW63" s="31"/>
      <c r="GLX63" s="31"/>
      <c r="GLY63" s="31"/>
      <c r="GLZ63" s="31"/>
      <c r="GMA63" s="31"/>
      <c r="GMB63" s="31"/>
      <c r="GMC63" s="31"/>
      <c r="GMD63" s="31"/>
      <c r="GME63" s="31"/>
      <c r="GMF63" s="31"/>
      <c r="GMG63" s="31"/>
      <c r="GMH63" s="31"/>
      <c r="GMI63" s="31"/>
      <c r="GMJ63" s="31"/>
      <c r="GMK63" s="31"/>
      <c r="GML63" s="31"/>
      <c r="GMM63" s="31"/>
      <c r="GMN63" s="31"/>
      <c r="GMO63" s="31"/>
      <c r="GMP63" s="31"/>
      <c r="GMQ63" s="31"/>
      <c r="GMR63" s="31"/>
      <c r="GMS63" s="31"/>
      <c r="GMT63" s="31"/>
      <c r="GMU63" s="31"/>
      <c r="GMV63" s="31"/>
      <c r="GMW63" s="31"/>
      <c r="GMX63" s="31"/>
      <c r="GMY63" s="31"/>
      <c r="GMZ63" s="31"/>
      <c r="GNA63" s="31"/>
      <c r="GNB63" s="31"/>
      <c r="GNC63" s="31"/>
      <c r="GND63" s="31"/>
      <c r="GNE63" s="31"/>
      <c r="GNF63" s="31"/>
      <c r="GNG63" s="31"/>
      <c r="GNH63" s="31"/>
      <c r="GNI63" s="31"/>
      <c r="GNJ63" s="31"/>
      <c r="GNK63" s="31"/>
      <c r="GNL63" s="31"/>
      <c r="GNM63" s="31"/>
      <c r="GNN63" s="31"/>
      <c r="GNO63" s="31"/>
      <c r="GNP63" s="31"/>
      <c r="GNQ63" s="31"/>
      <c r="GNR63" s="31"/>
      <c r="GNS63" s="31"/>
      <c r="GNT63" s="31"/>
      <c r="GNU63" s="31"/>
      <c r="GNV63" s="31"/>
      <c r="GNW63" s="31"/>
      <c r="GNX63" s="31"/>
      <c r="GNY63" s="31"/>
      <c r="GNZ63" s="31"/>
      <c r="GOA63" s="31"/>
      <c r="GOB63" s="31"/>
      <c r="GOC63" s="31"/>
      <c r="GOD63" s="31"/>
      <c r="GOE63" s="31"/>
      <c r="GOF63" s="31"/>
      <c r="GOG63" s="31"/>
      <c r="GOH63" s="31"/>
      <c r="GOI63" s="31"/>
      <c r="GOJ63" s="31"/>
      <c r="GOK63" s="31"/>
      <c r="GOL63" s="31"/>
      <c r="GOM63" s="31"/>
      <c r="GON63" s="31"/>
      <c r="GOO63" s="31"/>
      <c r="GOP63" s="31"/>
      <c r="GOQ63" s="31"/>
      <c r="GOR63" s="31"/>
      <c r="GOS63" s="31"/>
      <c r="GOT63" s="31"/>
      <c r="GOU63" s="31"/>
      <c r="GOV63" s="31"/>
      <c r="GOW63" s="31"/>
      <c r="GOX63" s="31"/>
      <c r="GOY63" s="31"/>
      <c r="GOZ63" s="31"/>
      <c r="GPA63" s="31"/>
      <c r="GPB63" s="31"/>
      <c r="GPC63" s="31"/>
      <c r="GPD63" s="31"/>
      <c r="GPE63" s="31"/>
      <c r="GPF63" s="31"/>
      <c r="GPG63" s="31"/>
      <c r="GPH63" s="31"/>
      <c r="GPI63" s="31"/>
      <c r="GPJ63" s="31"/>
      <c r="GPK63" s="31"/>
      <c r="GPL63" s="31"/>
      <c r="GPM63" s="31"/>
      <c r="GPN63" s="31"/>
      <c r="GPO63" s="31"/>
      <c r="GPP63" s="31"/>
      <c r="GPQ63" s="31"/>
      <c r="GPR63" s="31"/>
      <c r="GPS63" s="31"/>
      <c r="GPT63" s="31"/>
      <c r="GPU63" s="31"/>
      <c r="GPV63" s="31"/>
      <c r="GPW63" s="31"/>
      <c r="GPX63" s="31"/>
      <c r="GPY63" s="31"/>
      <c r="GPZ63" s="31"/>
      <c r="GQA63" s="31"/>
      <c r="GQB63" s="31"/>
      <c r="GQC63" s="31"/>
      <c r="GQD63" s="31"/>
      <c r="GQE63" s="31"/>
      <c r="GQF63" s="31"/>
      <c r="GQG63" s="31"/>
      <c r="GQH63" s="31"/>
      <c r="GQI63" s="31"/>
      <c r="GQJ63" s="31"/>
      <c r="GQK63" s="31"/>
      <c r="GQL63" s="31"/>
      <c r="GQM63" s="31"/>
      <c r="GQN63" s="31"/>
      <c r="GQO63" s="31"/>
      <c r="GQP63" s="31"/>
      <c r="GQQ63" s="31"/>
      <c r="GQR63" s="31"/>
      <c r="GQS63" s="31"/>
      <c r="GQT63" s="31"/>
      <c r="GQU63" s="31"/>
      <c r="GQV63" s="31"/>
      <c r="GQW63" s="31"/>
      <c r="GQX63" s="31"/>
      <c r="GQY63" s="31"/>
      <c r="GQZ63" s="31"/>
      <c r="GRA63" s="31"/>
      <c r="GRB63" s="31"/>
      <c r="GRC63" s="31"/>
      <c r="GRD63" s="31"/>
      <c r="GRE63" s="31"/>
      <c r="GRF63" s="31"/>
      <c r="GRG63" s="31"/>
      <c r="GRH63" s="31"/>
      <c r="GRI63" s="31"/>
      <c r="GRJ63" s="31"/>
      <c r="GRK63" s="31"/>
      <c r="GRL63" s="31"/>
      <c r="GRM63" s="31"/>
      <c r="GRN63" s="31"/>
      <c r="GRO63" s="31"/>
      <c r="GRP63" s="31"/>
      <c r="GRQ63" s="31"/>
      <c r="GRR63" s="31"/>
      <c r="GRS63" s="31"/>
      <c r="GRT63" s="31"/>
      <c r="GRU63" s="31"/>
      <c r="GRV63" s="31"/>
      <c r="GRW63" s="31"/>
      <c r="GRX63" s="31"/>
      <c r="GRY63" s="31"/>
      <c r="GRZ63" s="31"/>
      <c r="GSA63" s="31"/>
      <c r="GSB63" s="31"/>
      <c r="GSC63" s="31"/>
      <c r="GSD63" s="31"/>
      <c r="GSE63" s="31"/>
      <c r="GSF63" s="31"/>
      <c r="GSG63" s="31"/>
      <c r="GSH63" s="31"/>
      <c r="GSI63" s="31"/>
      <c r="GSJ63" s="31"/>
      <c r="GSK63" s="31"/>
      <c r="GSL63" s="31"/>
      <c r="GSM63" s="31"/>
      <c r="GSN63" s="31"/>
      <c r="GSO63" s="31"/>
      <c r="GSP63" s="31"/>
      <c r="GSQ63" s="31"/>
      <c r="GSR63" s="31"/>
      <c r="GSS63" s="31"/>
      <c r="GST63" s="31"/>
      <c r="GSU63" s="31"/>
      <c r="GSV63" s="31"/>
      <c r="GSW63" s="31"/>
      <c r="GSX63" s="31"/>
      <c r="GSY63" s="31"/>
      <c r="GSZ63" s="31"/>
      <c r="GTA63" s="31"/>
      <c r="GTB63" s="31"/>
      <c r="GTC63" s="31"/>
      <c r="GTD63" s="31"/>
      <c r="GTE63" s="31"/>
      <c r="GTF63" s="31"/>
      <c r="GTG63" s="31"/>
      <c r="GTH63" s="31"/>
      <c r="GTI63" s="31"/>
      <c r="GTJ63" s="31"/>
      <c r="GTK63" s="31"/>
      <c r="GTL63" s="31"/>
      <c r="GTM63" s="31"/>
      <c r="GTN63" s="31"/>
      <c r="GTO63" s="31"/>
      <c r="GTP63" s="31"/>
      <c r="GTQ63" s="31"/>
      <c r="GTR63" s="31"/>
      <c r="GTS63" s="31"/>
      <c r="GTT63" s="31"/>
      <c r="GTU63" s="31"/>
      <c r="GTV63" s="31"/>
      <c r="GTW63" s="31"/>
      <c r="GTX63" s="31"/>
      <c r="GTY63" s="31"/>
      <c r="GTZ63" s="31"/>
      <c r="GUA63" s="31"/>
      <c r="GUB63" s="31"/>
      <c r="GUC63" s="31"/>
      <c r="GUD63" s="31"/>
      <c r="GUE63" s="31"/>
      <c r="GUF63" s="31"/>
      <c r="GUG63" s="31"/>
      <c r="GUH63" s="31"/>
      <c r="GUI63" s="31"/>
      <c r="GUJ63" s="31"/>
      <c r="GUK63" s="31"/>
      <c r="GUL63" s="31"/>
      <c r="GUM63" s="31"/>
      <c r="GUN63" s="31"/>
      <c r="GUO63" s="31"/>
      <c r="GUP63" s="31"/>
      <c r="GUQ63" s="31"/>
      <c r="GUR63" s="31"/>
      <c r="GUS63" s="31"/>
      <c r="GUT63" s="31"/>
      <c r="GUU63" s="31"/>
      <c r="GUV63" s="31"/>
      <c r="GUW63" s="31"/>
      <c r="GUX63" s="31"/>
      <c r="GUY63" s="31"/>
      <c r="GUZ63" s="31"/>
      <c r="GVA63" s="31"/>
      <c r="GVB63" s="31"/>
      <c r="GVC63" s="31"/>
      <c r="GVD63" s="31"/>
      <c r="GVE63" s="31"/>
      <c r="GVF63" s="31"/>
      <c r="GVG63" s="31"/>
      <c r="GVH63" s="31"/>
      <c r="GVI63" s="31"/>
      <c r="GVJ63" s="31"/>
      <c r="GVK63" s="31"/>
      <c r="GVL63" s="31"/>
      <c r="GVM63" s="31"/>
      <c r="GVN63" s="31"/>
      <c r="GVO63" s="31"/>
      <c r="GVP63" s="31"/>
      <c r="GVQ63" s="31"/>
      <c r="GVR63" s="31"/>
      <c r="GVS63" s="31"/>
      <c r="GVT63" s="31"/>
      <c r="GVU63" s="31"/>
      <c r="GVV63" s="31"/>
      <c r="GVW63" s="31"/>
      <c r="GVX63" s="31"/>
      <c r="GVY63" s="31"/>
      <c r="GVZ63" s="31"/>
      <c r="GWA63" s="31"/>
      <c r="GWB63" s="31"/>
      <c r="GWC63" s="31"/>
      <c r="GWD63" s="31"/>
      <c r="GWE63" s="31"/>
      <c r="GWF63" s="31"/>
      <c r="GWG63" s="31"/>
      <c r="GWH63" s="31"/>
      <c r="GWI63" s="31"/>
      <c r="GWJ63" s="31"/>
      <c r="GWK63" s="31"/>
      <c r="GWL63" s="31"/>
      <c r="GWM63" s="31"/>
      <c r="GWN63" s="31"/>
      <c r="GWO63" s="31"/>
      <c r="GWP63" s="31"/>
      <c r="GWQ63" s="31"/>
      <c r="GWR63" s="31"/>
      <c r="GWS63" s="31"/>
      <c r="GWT63" s="31"/>
      <c r="GWU63" s="31"/>
      <c r="GWV63" s="31"/>
      <c r="GWW63" s="31"/>
      <c r="GWX63" s="31"/>
      <c r="GWY63" s="31"/>
      <c r="GWZ63" s="31"/>
      <c r="GXA63" s="31"/>
      <c r="GXB63" s="31"/>
      <c r="GXC63" s="31"/>
      <c r="GXD63" s="31"/>
      <c r="GXE63" s="31"/>
      <c r="GXF63" s="31"/>
      <c r="GXG63" s="31"/>
      <c r="GXH63" s="31"/>
      <c r="GXI63" s="31"/>
      <c r="GXJ63" s="31"/>
      <c r="GXK63" s="31"/>
      <c r="GXL63" s="31"/>
      <c r="GXM63" s="31"/>
      <c r="GXN63" s="31"/>
      <c r="GXO63" s="31"/>
      <c r="GXP63" s="31"/>
      <c r="GXQ63" s="31"/>
      <c r="GXR63" s="31"/>
      <c r="GXS63" s="31"/>
      <c r="GXT63" s="31"/>
      <c r="GXU63" s="31"/>
      <c r="GXV63" s="31"/>
      <c r="GXW63" s="31"/>
      <c r="GXX63" s="31"/>
      <c r="GXY63" s="31"/>
      <c r="GXZ63" s="31"/>
      <c r="GYA63" s="31"/>
      <c r="GYB63" s="31"/>
      <c r="GYC63" s="31"/>
      <c r="GYD63" s="31"/>
      <c r="GYE63" s="31"/>
      <c r="GYF63" s="31"/>
      <c r="GYG63" s="31"/>
      <c r="GYH63" s="31"/>
      <c r="GYI63" s="31"/>
      <c r="GYJ63" s="31"/>
      <c r="GYK63" s="31"/>
      <c r="GYL63" s="31"/>
      <c r="GYM63" s="31"/>
      <c r="GYN63" s="31"/>
      <c r="GYO63" s="31"/>
      <c r="GYP63" s="31"/>
      <c r="GYQ63" s="31"/>
      <c r="GYR63" s="31"/>
      <c r="GYS63" s="31"/>
      <c r="GYT63" s="31"/>
      <c r="GYU63" s="31"/>
      <c r="GYV63" s="31"/>
      <c r="GYW63" s="31"/>
      <c r="GYX63" s="31"/>
      <c r="GYY63" s="31"/>
      <c r="GYZ63" s="31"/>
      <c r="GZA63" s="31"/>
      <c r="GZB63" s="31"/>
      <c r="GZC63" s="31"/>
      <c r="GZD63" s="31"/>
      <c r="GZE63" s="31"/>
      <c r="GZF63" s="31"/>
      <c r="GZG63" s="31"/>
      <c r="GZH63" s="31"/>
      <c r="GZI63" s="31"/>
      <c r="GZJ63" s="31"/>
      <c r="GZK63" s="31"/>
      <c r="GZL63" s="31"/>
      <c r="GZM63" s="31"/>
      <c r="GZN63" s="31"/>
      <c r="GZO63" s="31"/>
      <c r="GZP63" s="31"/>
      <c r="GZQ63" s="31"/>
      <c r="GZR63" s="31"/>
      <c r="GZS63" s="31"/>
      <c r="GZT63" s="31"/>
      <c r="GZU63" s="31"/>
      <c r="GZV63" s="31"/>
      <c r="GZW63" s="31"/>
      <c r="GZX63" s="31"/>
      <c r="GZY63" s="31"/>
      <c r="GZZ63" s="31"/>
      <c r="HAA63" s="31"/>
      <c r="HAB63" s="31"/>
      <c r="HAC63" s="31"/>
      <c r="HAD63" s="31"/>
      <c r="HAE63" s="31"/>
      <c r="HAF63" s="31"/>
      <c r="HAG63" s="31"/>
      <c r="HAH63" s="31"/>
      <c r="HAI63" s="31"/>
      <c r="HAJ63" s="31"/>
      <c r="HAK63" s="31"/>
      <c r="HAL63" s="31"/>
      <c r="HAM63" s="31"/>
      <c r="HAN63" s="31"/>
      <c r="HAO63" s="31"/>
      <c r="HAP63" s="31"/>
      <c r="HAQ63" s="31"/>
      <c r="HAR63" s="31"/>
      <c r="HAS63" s="31"/>
      <c r="HAT63" s="31"/>
      <c r="HAU63" s="31"/>
      <c r="HAV63" s="31"/>
      <c r="HAW63" s="31"/>
      <c r="HAX63" s="31"/>
      <c r="HAY63" s="31"/>
      <c r="HAZ63" s="31"/>
      <c r="HBA63" s="31"/>
      <c r="HBB63" s="31"/>
      <c r="HBC63" s="31"/>
      <c r="HBD63" s="31"/>
      <c r="HBE63" s="31"/>
      <c r="HBF63" s="31"/>
      <c r="HBG63" s="31"/>
      <c r="HBH63" s="31"/>
      <c r="HBI63" s="31"/>
      <c r="HBJ63" s="31"/>
      <c r="HBK63" s="31"/>
      <c r="HBL63" s="31"/>
      <c r="HBM63" s="31"/>
      <c r="HBN63" s="31"/>
      <c r="HBO63" s="31"/>
      <c r="HBP63" s="31"/>
      <c r="HBQ63" s="31"/>
      <c r="HBR63" s="31"/>
      <c r="HBS63" s="31"/>
      <c r="HBT63" s="31"/>
      <c r="HBU63" s="31"/>
      <c r="HBV63" s="31"/>
      <c r="HBW63" s="31"/>
      <c r="HBX63" s="31"/>
      <c r="HBY63" s="31"/>
      <c r="HBZ63" s="31"/>
      <c r="HCA63" s="31"/>
      <c r="HCB63" s="31"/>
      <c r="HCC63" s="31"/>
      <c r="HCD63" s="31"/>
      <c r="HCE63" s="31"/>
      <c r="HCF63" s="31"/>
      <c r="HCG63" s="31"/>
      <c r="HCH63" s="31"/>
      <c r="HCI63" s="31"/>
      <c r="HCJ63" s="31"/>
      <c r="HCK63" s="31"/>
      <c r="HCL63" s="31"/>
      <c r="HCM63" s="31"/>
      <c r="HCN63" s="31"/>
      <c r="HCO63" s="31"/>
      <c r="HCP63" s="31"/>
      <c r="HCQ63" s="31"/>
      <c r="HCR63" s="31"/>
      <c r="HCS63" s="31"/>
      <c r="HCT63" s="31"/>
      <c r="HCU63" s="31"/>
      <c r="HCV63" s="31"/>
      <c r="HCW63" s="31"/>
      <c r="HCX63" s="31"/>
      <c r="HCY63" s="31"/>
      <c r="HCZ63" s="31"/>
      <c r="HDA63" s="31"/>
      <c r="HDB63" s="31"/>
      <c r="HDC63" s="31"/>
      <c r="HDD63" s="31"/>
      <c r="HDE63" s="31"/>
      <c r="HDF63" s="31"/>
      <c r="HDG63" s="31"/>
      <c r="HDH63" s="31"/>
      <c r="HDI63" s="31"/>
      <c r="HDJ63" s="31"/>
      <c r="HDK63" s="31"/>
      <c r="HDL63" s="31"/>
      <c r="HDM63" s="31"/>
      <c r="HDN63" s="31"/>
      <c r="HDO63" s="31"/>
      <c r="HDP63" s="31"/>
      <c r="HDQ63" s="31"/>
      <c r="HDR63" s="31"/>
      <c r="HDS63" s="31"/>
      <c r="HDT63" s="31"/>
      <c r="HDU63" s="31"/>
      <c r="HDV63" s="31"/>
      <c r="HDW63" s="31"/>
      <c r="HDX63" s="31"/>
      <c r="HDY63" s="31"/>
      <c r="HDZ63" s="31"/>
      <c r="HEA63" s="31"/>
      <c r="HEB63" s="31"/>
      <c r="HEC63" s="31"/>
      <c r="HED63" s="31"/>
      <c r="HEE63" s="31"/>
      <c r="HEF63" s="31"/>
      <c r="HEG63" s="31"/>
      <c r="HEH63" s="31"/>
      <c r="HEI63" s="31"/>
      <c r="HEJ63" s="31"/>
      <c r="HEK63" s="31"/>
      <c r="HEL63" s="31"/>
      <c r="HEM63" s="31"/>
      <c r="HEN63" s="31"/>
      <c r="HEO63" s="31"/>
      <c r="HEP63" s="31"/>
      <c r="HEQ63" s="31"/>
      <c r="HER63" s="31"/>
      <c r="HES63" s="31"/>
      <c r="HET63" s="31"/>
      <c r="HEU63" s="31"/>
      <c r="HEV63" s="31"/>
      <c r="HEW63" s="31"/>
      <c r="HEX63" s="31"/>
      <c r="HEY63" s="31"/>
      <c r="HEZ63" s="31"/>
      <c r="HFA63" s="31"/>
      <c r="HFB63" s="31"/>
      <c r="HFC63" s="31"/>
      <c r="HFD63" s="31"/>
      <c r="HFE63" s="31"/>
      <c r="HFF63" s="31"/>
      <c r="HFG63" s="31"/>
      <c r="HFH63" s="31"/>
      <c r="HFI63" s="31"/>
      <c r="HFJ63" s="31"/>
      <c r="HFK63" s="31"/>
      <c r="HFL63" s="31"/>
      <c r="HFM63" s="31"/>
      <c r="HFN63" s="31"/>
      <c r="HFO63" s="31"/>
      <c r="HFP63" s="31"/>
      <c r="HFQ63" s="31"/>
      <c r="HFR63" s="31"/>
      <c r="HFS63" s="31"/>
      <c r="HFT63" s="31"/>
      <c r="HFU63" s="31"/>
      <c r="HFV63" s="31"/>
      <c r="HFW63" s="31"/>
      <c r="HFX63" s="31"/>
      <c r="HFY63" s="31"/>
      <c r="HFZ63" s="31"/>
      <c r="HGA63" s="31"/>
      <c r="HGB63" s="31"/>
      <c r="HGC63" s="31"/>
      <c r="HGD63" s="31"/>
      <c r="HGE63" s="31"/>
      <c r="HGF63" s="31"/>
      <c r="HGG63" s="31"/>
      <c r="HGH63" s="31"/>
      <c r="HGI63" s="31"/>
      <c r="HGJ63" s="31"/>
      <c r="HGK63" s="31"/>
      <c r="HGL63" s="31"/>
      <c r="HGM63" s="31"/>
      <c r="HGN63" s="31"/>
      <c r="HGO63" s="31"/>
      <c r="HGP63" s="31"/>
      <c r="HGQ63" s="31"/>
      <c r="HGR63" s="31"/>
      <c r="HGS63" s="31"/>
      <c r="HGT63" s="31"/>
      <c r="HGU63" s="31"/>
      <c r="HGV63" s="31"/>
      <c r="HGW63" s="31"/>
      <c r="HGX63" s="31"/>
      <c r="HGY63" s="31"/>
      <c r="HGZ63" s="31"/>
      <c r="HHA63" s="31"/>
      <c r="HHB63" s="31"/>
      <c r="HHC63" s="31"/>
      <c r="HHD63" s="31"/>
      <c r="HHE63" s="31"/>
      <c r="HHF63" s="31"/>
      <c r="HHG63" s="31"/>
      <c r="HHH63" s="31"/>
      <c r="HHI63" s="31"/>
      <c r="HHJ63" s="31"/>
      <c r="HHK63" s="31"/>
      <c r="HHL63" s="31"/>
      <c r="HHM63" s="31"/>
      <c r="HHN63" s="31"/>
      <c r="HHO63" s="31"/>
      <c r="HHP63" s="31"/>
      <c r="HHQ63" s="31"/>
      <c r="HHR63" s="31"/>
      <c r="HHS63" s="31"/>
      <c r="HHT63" s="31"/>
      <c r="HHU63" s="31"/>
      <c r="HHV63" s="31"/>
      <c r="HHW63" s="31"/>
      <c r="HHX63" s="31"/>
      <c r="HHY63" s="31"/>
      <c r="HHZ63" s="31"/>
      <c r="HIA63" s="31"/>
      <c r="HIB63" s="31"/>
      <c r="HIC63" s="31"/>
      <c r="HID63" s="31"/>
      <c r="HIE63" s="31"/>
      <c r="HIF63" s="31"/>
      <c r="HIG63" s="31"/>
      <c r="HIH63" s="31"/>
      <c r="HII63" s="31"/>
      <c r="HIJ63" s="31"/>
      <c r="HIK63" s="31"/>
      <c r="HIL63" s="31"/>
      <c r="HIM63" s="31"/>
      <c r="HIN63" s="31"/>
      <c r="HIO63" s="31"/>
      <c r="HIP63" s="31"/>
      <c r="HIQ63" s="31"/>
      <c r="HIR63" s="31"/>
      <c r="HIS63" s="31"/>
      <c r="HIT63" s="31"/>
      <c r="HIU63" s="31"/>
      <c r="HIV63" s="31"/>
      <c r="HIW63" s="31"/>
      <c r="HIX63" s="31"/>
      <c r="HIY63" s="31"/>
      <c r="HIZ63" s="31"/>
      <c r="HJA63" s="31"/>
      <c r="HJB63" s="31"/>
      <c r="HJC63" s="31"/>
      <c r="HJD63" s="31"/>
      <c r="HJE63" s="31"/>
      <c r="HJF63" s="31"/>
      <c r="HJG63" s="31"/>
      <c r="HJH63" s="31"/>
      <c r="HJI63" s="31"/>
      <c r="HJJ63" s="31"/>
      <c r="HJK63" s="31"/>
      <c r="HJL63" s="31"/>
      <c r="HJM63" s="31"/>
      <c r="HJN63" s="31"/>
      <c r="HJO63" s="31"/>
      <c r="HJP63" s="31"/>
      <c r="HJQ63" s="31"/>
      <c r="HJR63" s="31"/>
      <c r="HJS63" s="31"/>
      <c r="HJT63" s="31"/>
      <c r="HJU63" s="31"/>
      <c r="HJV63" s="31"/>
      <c r="HJW63" s="31"/>
      <c r="HJX63" s="31"/>
      <c r="HJY63" s="31"/>
      <c r="HJZ63" s="31"/>
      <c r="HKA63" s="31"/>
      <c r="HKB63" s="31"/>
      <c r="HKC63" s="31"/>
      <c r="HKD63" s="31"/>
      <c r="HKE63" s="31"/>
      <c r="HKF63" s="31"/>
      <c r="HKG63" s="31"/>
      <c r="HKH63" s="31"/>
      <c r="HKI63" s="31"/>
      <c r="HKJ63" s="31"/>
      <c r="HKK63" s="31"/>
      <c r="HKL63" s="31"/>
      <c r="HKM63" s="31"/>
      <c r="HKN63" s="31"/>
      <c r="HKO63" s="31"/>
      <c r="HKP63" s="31"/>
      <c r="HKQ63" s="31"/>
      <c r="HKR63" s="31"/>
      <c r="HKS63" s="31"/>
      <c r="HKT63" s="31"/>
      <c r="HKU63" s="31"/>
      <c r="HKV63" s="31"/>
      <c r="HKW63" s="31"/>
      <c r="HKX63" s="31"/>
      <c r="HKY63" s="31"/>
      <c r="HKZ63" s="31"/>
      <c r="HLA63" s="31"/>
      <c r="HLB63" s="31"/>
      <c r="HLC63" s="31"/>
      <c r="HLD63" s="31"/>
      <c r="HLE63" s="31"/>
      <c r="HLF63" s="31"/>
      <c r="HLG63" s="31"/>
      <c r="HLH63" s="31"/>
      <c r="HLI63" s="31"/>
      <c r="HLJ63" s="31"/>
      <c r="HLK63" s="31"/>
      <c r="HLL63" s="31"/>
      <c r="HLM63" s="31"/>
      <c r="HLN63" s="31"/>
      <c r="HLO63" s="31"/>
      <c r="HLP63" s="31"/>
      <c r="HLQ63" s="31"/>
      <c r="HLR63" s="31"/>
      <c r="HLS63" s="31"/>
      <c r="HLT63" s="31"/>
      <c r="HLU63" s="31"/>
      <c r="HLV63" s="31"/>
      <c r="HLW63" s="31"/>
      <c r="HLX63" s="31"/>
      <c r="HLY63" s="31"/>
      <c r="HLZ63" s="31"/>
      <c r="HMA63" s="31"/>
      <c r="HMB63" s="31"/>
      <c r="HMC63" s="31"/>
      <c r="HMD63" s="31"/>
      <c r="HME63" s="31"/>
      <c r="HMF63" s="31"/>
      <c r="HMG63" s="31"/>
      <c r="HMH63" s="31"/>
      <c r="HMI63" s="31"/>
      <c r="HMJ63" s="31"/>
      <c r="HMK63" s="31"/>
      <c r="HML63" s="31"/>
      <c r="HMM63" s="31"/>
      <c r="HMN63" s="31"/>
      <c r="HMO63" s="31"/>
      <c r="HMP63" s="31"/>
      <c r="HMQ63" s="31"/>
      <c r="HMR63" s="31"/>
      <c r="HMS63" s="31"/>
      <c r="HMT63" s="31"/>
      <c r="HMU63" s="31"/>
      <c r="HMV63" s="31"/>
      <c r="HMW63" s="31"/>
      <c r="HMX63" s="31"/>
      <c r="HMY63" s="31"/>
      <c r="HMZ63" s="31"/>
      <c r="HNA63" s="31"/>
      <c r="HNB63" s="31"/>
      <c r="HNC63" s="31"/>
      <c r="HND63" s="31"/>
      <c r="HNE63" s="31"/>
      <c r="HNF63" s="31"/>
      <c r="HNG63" s="31"/>
      <c r="HNH63" s="31"/>
      <c r="HNI63" s="31"/>
      <c r="HNJ63" s="31"/>
      <c r="HNK63" s="31"/>
      <c r="HNL63" s="31"/>
      <c r="HNM63" s="31"/>
      <c r="HNN63" s="31"/>
      <c r="HNO63" s="31"/>
      <c r="HNP63" s="31"/>
      <c r="HNQ63" s="31"/>
      <c r="HNR63" s="31"/>
      <c r="HNS63" s="31"/>
      <c r="HNT63" s="31"/>
      <c r="HNU63" s="31"/>
      <c r="HNV63" s="31"/>
      <c r="HNW63" s="31"/>
      <c r="HNX63" s="31"/>
      <c r="HNY63" s="31"/>
      <c r="HNZ63" s="31"/>
      <c r="HOA63" s="31"/>
      <c r="HOB63" s="31"/>
      <c r="HOC63" s="31"/>
      <c r="HOD63" s="31"/>
      <c r="HOE63" s="31"/>
      <c r="HOF63" s="31"/>
      <c r="HOG63" s="31"/>
      <c r="HOH63" s="31"/>
      <c r="HOI63" s="31"/>
      <c r="HOJ63" s="31"/>
      <c r="HOK63" s="31"/>
      <c r="HOL63" s="31"/>
      <c r="HOM63" s="31"/>
      <c r="HON63" s="31"/>
      <c r="HOO63" s="31"/>
      <c r="HOP63" s="31"/>
      <c r="HOQ63" s="31"/>
      <c r="HOR63" s="31"/>
      <c r="HOS63" s="31"/>
      <c r="HOT63" s="31"/>
      <c r="HOU63" s="31"/>
      <c r="HOV63" s="31"/>
      <c r="HOW63" s="31"/>
      <c r="HOX63" s="31"/>
      <c r="HOY63" s="31"/>
      <c r="HOZ63" s="31"/>
      <c r="HPA63" s="31"/>
      <c r="HPB63" s="31"/>
      <c r="HPC63" s="31"/>
      <c r="HPD63" s="31"/>
      <c r="HPE63" s="31"/>
      <c r="HPF63" s="31"/>
      <c r="HPG63" s="31"/>
      <c r="HPH63" s="31"/>
      <c r="HPI63" s="31"/>
      <c r="HPJ63" s="31"/>
      <c r="HPK63" s="31"/>
      <c r="HPL63" s="31"/>
      <c r="HPM63" s="31"/>
      <c r="HPN63" s="31"/>
      <c r="HPO63" s="31"/>
      <c r="HPP63" s="31"/>
      <c r="HPQ63" s="31"/>
      <c r="HPR63" s="31"/>
      <c r="HPS63" s="31"/>
      <c r="HPT63" s="31"/>
      <c r="HPU63" s="31"/>
      <c r="HPV63" s="31"/>
      <c r="HPW63" s="31"/>
      <c r="HPX63" s="31"/>
      <c r="HPY63" s="31"/>
      <c r="HPZ63" s="31"/>
      <c r="HQA63" s="31"/>
      <c r="HQB63" s="31"/>
      <c r="HQC63" s="31"/>
      <c r="HQD63" s="31"/>
      <c r="HQE63" s="31"/>
      <c r="HQF63" s="31"/>
      <c r="HQG63" s="31"/>
      <c r="HQH63" s="31"/>
      <c r="HQI63" s="31"/>
      <c r="HQJ63" s="31"/>
      <c r="HQK63" s="31"/>
      <c r="HQL63" s="31"/>
      <c r="HQM63" s="31"/>
      <c r="HQN63" s="31"/>
      <c r="HQO63" s="31"/>
      <c r="HQP63" s="31"/>
      <c r="HQQ63" s="31"/>
      <c r="HQR63" s="31"/>
      <c r="HQS63" s="31"/>
      <c r="HQT63" s="31"/>
      <c r="HQU63" s="31"/>
      <c r="HQV63" s="31"/>
      <c r="HQW63" s="31"/>
      <c r="HQX63" s="31"/>
      <c r="HQY63" s="31"/>
      <c r="HQZ63" s="31"/>
      <c r="HRA63" s="31"/>
      <c r="HRB63" s="31"/>
      <c r="HRC63" s="31"/>
      <c r="HRD63" s="31"/>
      <c r="HRE63" s="31"/>
      <c r="HRF63" s="31"/>
      <c r="HRG63" s="31"/>
      <c r="HRH63" s="31"/>
      <c r="HRI63" s="31"/>
      <c r="HRJ63" s="31"/>
      <c r="HRK63" s="31"/>
      <c r="HRL63" s="31"/>
      <c r="HRM63" s="31"/>
      <c r="HRN63" s="31"/>
      <c r="HRO63" s="31"/>
      <c r="HRP63" s="31"/>
      <c r="HRQ63" s="31"/>
      <c r="HRR63" s="31"/>
      <c r="HRS63" s="31"/>
      <c r="HRT63" s="31"/>
      <c r="HRU63" s="31"/>
      <c r="HRV63" s="31"/>
      <c r="HRW63" s="31"/>
      <c r="HRX63" s="31"/>
      <c r="HRY63" s="31"/>
      <c r="HRZ63" s="31"/>
      <c r="HSA63" s="31"/>
      <c r="HSB63" s="31"/>
      <c r="HSC63" s="31"/>
      <c r="HSD63" s="31"/>
      <c r="HSE63" s="31"/>
      <c r="HSF63" s="31"/>
      <c r="HSG63" s="31"/>
      <c r="HSH63" s="31"/>
      <c r="HSI63" s="31"/>
      <c r="HSJ63" s="31"/>
      <c r="HSK63" s="31"/>
      <c r="HSL63" s="31"/>
      <c r="HSM63" s="31"/>
      <c r="HSN63" s="31"/>
      <c r="HSO63" s="31"/>
      <c r="HSP63" s="31"/>
      <c r="HSQ63" s="31"/>
      <c r="HSR63" s="31"/>
      <c r="HSS63" s="31"/>
      <c r="HST63" s="31"/>
      <c r="HSU63" s="31"/>
      <c r="HSV63" s="31"/>
      <c r="HSW63" s="31"/>
      <c r="HSX63" s="31"/>
      <c r="HSY63" s="31"/>
      <c r="HSZ63" s="31"/>
      <c r="HTA63" s="31"/>
      <c r="HTB63" s="31"/>
      <c r="HTC63" s="31"/>
      <c r="HTD63" s="31"/>
      <c r="HTE63" s="31"/>
      <c r="HTF63" s="31"/>
      <c r="HTG63" s="31"/>
      <c r="HTH63" s="31"/>
      <c r="HTI63" s="31"/>
      <c r="HTJ63" s="31"/>
      <c r="HTK63" s="31"/>
      <c r="HTL63" s="31"/>
      <c r="HTM63" s="31"/>
      <c r="HTN63" s="31"/>
      <c r="HTO63" s="31"/>
      <c r="HTP63" s="31"/>
      <c r="HTQ63" s="31"/>
      <c r="HTR63" s="31"/>
      <c r="HTS63" s="31"/>
      <c r="HTT63" s="31"/>
      <c r="HTU63" s="31"/>
      <c r="HTV63" s="31"/>
      <c r="HTW63" s="31"/>
      <c r="HTX63" s="31"/>
      <c r="HTY63" s="31"/>
      <c r="HTZ63" s="31"/>
      <c r="HUA63" s="31"/>
      <c r="HUB63" s="31"/>
      <c r="HUC63" s="31"/>
      <c r="HUD63" s="31"/>
      <c r="HUE63" s="31"/>
      <c r="HUF63" s="31"/>
      <c r="HUG63" s="31"/>
      <c r="HUH63" s="31"/>
      <c r="HUI63" s="31"/>
      <c r="HUJ63" s="31"/>
      <c r="HUK63" s="31"/>
      <c r="HUL63" s="31"/>
      <c r="HUM63" s="31"/>
      <c r="HUN63" s="31"/>
      <c r="HUO63" s="31"/>
      <c r="HUP63" s="31"/>
      <c r="HUQ63" s="31"/>
      <c r="HUR63" s="31"/>
      <c r="HUS63" s="31"/>
      <c r="HUT63" s="31"/>
      <c r="HUU63" s="31"/>
      <c r="HUV63" s="31"/>
      <c r="HUW63" s="31"/>
      <c r="HUX63" s="31"/>
      <c r="HUY63" s="31"/>
      <c r="HUZ63" s="31"/>
      <c r="HVA63" s="31"/>
      <c r="HVB63" s="31"/>
      <c r="HVC63" s="31"/>
      <c r="HVD63" s="31"/>
      <c r="HVE63" s="31"/>
      <c r="HVF63" s="31"/>
      <c r="HVG63" s="31"/>
      <c r="HVH63" s="31"/>
      <c r="HVI63" s="31"/>
      <c r="HVJ63" s="31"/>
      <c r="HVK63" s="31"/>
      <c r="HVL63" s="31"/>
      <c r="HVM63" s="31"/>
      <c r="HVN63" s="31"/>
      <c r="HVO63" s="31"/>
      <c r="HVP63" s="31"/>
      <c r="HVQ63" s="31"/>
      <c r="HVR63" s="31"/>
      <c r="HVS63" s="31"/>
      <c r="HVT63" s="31"/>
      <c r="HVU63" s="31"/>
      <c r="HVV63" s="31"/>
      <c r="HVW63" s="31"/>
      <c r="HVX63" s="31"/>
      <c r="HVY63" s="31"/>
      <c r="HVZ63" s="31"/>
      <c r="HWA63" s="31"/>
      <c r="HWB63" s="31"/>
      <c r="HWC63" s="31"/>
      <c r="HWD63" s="31"/>
      <c r="HWE63" s="31"/>
      <c r="HWF63" s="31"/>
      <c r="HWG63" s="31"/>
      <c r="HWH63" s="31"/>
      <c r="HWI63" s="31"/>
      <c r="HWJ63" s="31"/>
      <c r="HWK63" s="31"/>
      <c r="HWL63" s="31"/>
      <c r="HWM63" s="31"/>
      <c r="HWN63" s="31"/>
      <c r="HWO63" s="31"/>
      <c r="HWP63" s="31"/>
      <c r="HWQ63" s="31"/>
      <c r="HWR63" s="31"/>
      <c r="HWS63" s="31"/>
      <c r="HWT63" s="31"/>
      <c r="HWU63" s="31"/>
      <c r="HWV63" s="31"/>
      <c r="HWW63" s="31"/>
      <c r="HWX63" s="31"/>
      <c r="HWY63" s="31"/>
      <c r="HWZ63" s="31"/>
      <c r="HXA63" s="31"/>
      <c r="HXB63" s="31"/>
      <c r="HXC63" s="31"/>
      <c r="HXD63" s="31"/>
      <c r="HXE63" s="31"/>
      <c r="HXF63" s="31"/>
      <c r="HXG63" s="31"/>
      <c r="HXH63" s="31"/>
      <c r="HXI63" s="31"/>
      <c r="HXJ63" s="31"/>
      <c r="HXK63" s="31"/>
      <c r="HXL63" s="31"/>
      <c r="HXM63" s="31"/>
      <c r="HXN63" s="31"/>
      <c r="HXO63" s="31"/>
      <c r="HXP63" s="31"/>
      <c r="HXQ63" s="31"/>
      <c r="HXR63" s="31"/>
      <c r="HXS63" s="31"/>
      <c r="HXT63" s="31"/>
      <c r="HXU63" s="31"/>
      <c r="HXV63" s="31"/>
      <c r="HXW63" s="31"/>
      <c r="HXX63" s="31"/>
      <c r="HXY63" s="31"/>
      <c r="HXZ63" s="31"/>
      <c r="HYA63" s="31"/>
      <c r="HYB63" s="31"/>
      <c r="HYC63" s="31"/>
      <c r="HYD63" s="31"/>
      <c r="HYE63" s="31"/>
      <c r="HYF63" s="31"/>
      <c r="HYG63" s="31"/>
      <c r="HYH63" s="31"/>
      <c r="HYI63" s="31"/>
      <c r="HYJ63" s="31"/>
      <c r="HYK63" s="31"/>
      <c r="HYL63" s="31"/>
      <c r="HYM63" s="31"/>
      <c r="HYN63" s="31"/>
      <c r="HYO63" s="31"/>
      <c r="HYP63" s="31"/>
      <c r="HYQ63" s="31"/>
      <c r="HYR63" s="31"/>
      <c r="HYS63" s="31"/>
      <c r="HYT63" s="31"/>
      <c r="HYU63" s="31"/>
      <c r="HYV63" s="31"/>
      <c r="HYW63" s="31"/>
      <c r="HYX63" s="31"/>
      <c r="HYY63" s="31"/>
      <c r="HYZ63" s="31"/>
      <c r="HZA63" s="31"/>
      <c r="HZB63" s="31"/>
      <c r="HZC63" s="31"/>
      <c r="HZD63" s="31"/>
      <c r="HZE63" s="31"/>
      <c r="HZF63" s="31"/>
      <c r="HZG63" s="31"/>
      <c r="HZH63" s="31"/>
      <c r="HZI63" s="31"/>
      <c r="HZJ63" s="31"/>
      <c r="HZK63" s="31"/>
      <c r="HZL63" s="31"/>
      <c r="HZM63" s="31"/>
      <c r="HZN63" s="31"/>
      <c r="HZO63" s="31"/>
      <c r="HZP63" s="31"/>
      <c r="HZQ63" s="31"/>
      <c r="HZR63" s="31"/>
      <c r="HZS63" s="31"/>
      <c r="HZT63" s="31"/>
      <c r="HZU63" s="31"/>
      <c r="HZV63" s="31"/>
      <c r="HZW63" s="31"/>
      <c r="HZX63" s="31"/>
      <c r="HZY63" s="31"/>
      <c r="HZZ63" s="31"/>
      <c r="IAA63" s="31"/>
      <c r="IAB63" s="31"/>
      <c r="IAC63" s="31"/>
      <c r="IAD63" s="31"/>
      <c r="IAE63" s="31"/>
      <c r="IAF63" s="31"/>
      <c r="IAG63" s="31"/>
      <c r="IAH63" s="31"/>
      <c r="IAI63" s="31"/>
      <c r="IAJ63" s="31"/>
      <c r="IAK63" s="31"/>
      <c r="IAL63" s="31"/>
      <c r="IAM63" s="31"/>
      <c r="IAN63" s="31"/>
      <c r="IAO63" s="31"/>
      <c r="IAP63" s="31"/>
      <c r="IAQ63" s="31"/>
      <c r="IAR63" s="31"/>
      <c r="IAS63" s="31"/>
      <c r="IAT63" s="31"/>
      <c r="IAU63" s="31"/>
      <c r="IAV63" s="31"/>
      <c r="IAW63" s="31"/>
      <c r="IAX63" s="31"/>
      <c r="IAY63" s="31"/>
      <c r="IAZ63" s="31"/>
      <c r="IBA63" s="31"/>
      <c r="IBB63" s="31"/>
      <c r="IBC63" s="31"/>
      <c r="IBD63" s="31"/>
      <c r="IBE63" s="31"/>
      <c r="IBF63" s="31"/>
      <c r="IBG63" s="31"/>
      <c r="IBH63" s="31"/>
      <c r="IBI63" s="31"/>
      <c r="IBJ63" s="31"/>
      <c r="IBK63" s="31"/>
      <c r="IBL63" s="31"/>
      <c r="IBM63" s="31"/>
      <c r="IBN63" s="31"/>
      <c r="IBO63" s="31"/>
      <c r="IBP63" s="31"/>
      <c r="IBQ63" s="31"/>
      <c r="IBR63" s="31"/>
      <c r="IBS63" s="31"/>
      <c r="IBT63" s="31"/>
      <c r="IBU63" s="31"/>
      <c r="IBV63" s="31"/>
      <c r="IBW63" s="31"/>
      <c r="IBX63" s="31"/>
      <c r="IBY63" s="31"/>
      <c r="IBZ63" s="31"/>
      <c r="ICA63" s="31"/>
      <c r="ICB63" s="31"/>
      <c r="ICC63" s="31"/>
      <c r="ICD63" s="31"/>
      <c r="ICE63" s="31"/>
      <c r="ICF63" s="31"/>
      <c r="ICG63" s="31"/>
      <c r="ICH63" s="31"/>
      <c r="ICI63" s="31"/>
      <c r="ICJ63" s="31"/>
      <c r="ICK63" s="31"/>
      <c r="ICL63" s="31"/>
      <c r="ICM63" s="31"/>
      <c r="ICN63" s="31"/>
      <c r="ICO63" s="31"/>
      <c r="ICP63" s="31"/>
      <c r="ICQ63" s="31"/>
      <c r="ICR63" s="31"/>
      <c r="ICS63" s="31"/>
      <c r="ICT63" s="31"/>
      <c r="ICU63" s="31"/>
      <c r="ICV63" s="31"/>
      <c r="ICW63" s="31"/>
      <c r="ICX63" s="31"/>
      <c r="ICY63" s="31"/>
      <c r="ICZ63" s="31"/>
      <c r="IDA63" s="31"/>
      <c r="IDB63" s="31"/>
      <c r="IDC63" s="31"/>
      <c r="IDD63" s="31"/>
      <c r="IDE63" s="31"/>
      <c r="IDF63" s="31"/>
      <c r="IDG63" s="31"/>
      <c r="IDH63" s="31"/>
      <c r="IDI63" s="31"/>
      <c r="IDJ63" s="31"/>
      <c r="IDK63" s="31"/>
      <c r="IDL63" s="31"/>
      <c r="IDM63" s="31"/>
      <c r="IDN63" s="31"/>
      <c r="IDO63" s="31"/>
      <c r="IDP63" s="31"/>
      <c r="IDQ63" s="31"/>
      <c r="IDR63" s="31"/>
      <c r="IDS63" s="31"/>
      <c r="IDT63" s="31"/>
      <c r="IDU63" s="31"/>
      <c r="IDV63" s="31"/>
      <c r="IDW63" s="31"/>
      <c r="IDX63" s="31"/>
      <c r="IDY63" s="31"/>
      <c r="IDZ63" s="31"/>
      <c r="IEA63" s="31"/>
      <c r="IEB63" s="31"/>
      <c r="IEC63" s="31"/>
      <c r="IED63" s="31"/>
      <c r="IEE63" s="31"/>
      <c r="IEF63" s="31"/>
      <c r="IEG63" s="31"/>
      <c r="IEH63" s="31"/>
      <c r="IEI63" s="31"/>
      <c r="IEJ63" s="31"/>
      <c r="IEK63" s="31"/>
      <c r="IEL63" s="31"/>
      <c r="IEM63" s="31"/>
      <c r="IEN63" s="31"/>
      <c r="IEO63" s="31"/>
      <c r="IEP63" s="31"/>
      <c r="IEQ63" s="31"/>
      <c r="IER63" s="31"/>
      <c r="IES63" s="31"/>
      <c r="IET63" s="31"/>
      <c r="IEU63" s="31"/>
      <c r="IEV63" s="31"/>
      <c r="IEW63" s="31"/>
      <c r="IEX63" s="31"/>
      <c r="IEY63" s="31"/>
      <c r="IEZ63" s="31"/>
      <c r="IFA63" s="31"/>
      <c r="IFB63" s="31"/>
      <c r="IFC63" s="31"/>
      <c r="IFD63" s="31"/>
      <c r="IFE63" s="31"/>
      <c r="IFF63" s="31"/>
      <c r="IFG63" s="31"/>
      <c r="IFH63" s="31"/>
      <c r="IFI63" s="31"/>
      <c r="IFJ63" s="31"/>
      <c r="IFK63" s="31"/>
      <c r="IFL63" s="31"/>
      <c r="IFM63" s="31"/>
      <c r="IFN63" s="31"/>
      <c r="IFO63" s="31"/>
      <c r="IFP63" s="31"/>
      <c r="IFQ63" s="31"/>
      <c r="IFR63" s="31"/>
      <c r="IFS63" s="31"/>
      <c r="IFT63" s="31"/>
      <c r="IFU63" s="31"/>
      <c r="IFV63" s="31"/>
      <c r="IFW63" s="31"/>
      <c r="IFX63" s="31"/>
      <c r="IFY63" s="31"/>
      <c r="IFZ63" s="31"/>
      <c r="IGA63" s="31"/>
      <c r="IGB63" s="31"/>
      <c r="IGC63" s="31"/>
      <c r="IGD63" s="31"/>
      <c r="IGE63" s="31"/>
      <c r="IGF63" s="31"/>
      <c r="IGG63" s="31"/>
      <c r="IGH63" s="31"/>
      <c r="IGI63" s="31"/>
      <c r="IGJ63" s="31"/>
      <c r="IGK63" s="31"/>
      <c r="IGL63" s="31"/>
      <c r="IGM63" s="31"/>
      <c r="IGN63" s="31"/>
      <c r="IGO63" s="31"/>
      <c r="IGP63" s="31"/>
      <c r="IGQ63" s="31"/>
      <c r="IGR63" s="31"/>
      <c r="IGS63" s="31"/>
      <c r="IGT63" s="31"/>
      <c r="IGU63" s="31"/>
      <c r="IGV63" s="31"/>
      <c r="IGW63" s="31"/>
      <c r="IGX63" s="31"/>
      <c r="IGY63" s="31"/>
      <c r="IGZ63" s="31"/>
      <c r="IHA63" s="31"/>
      <c r="IHB63" s="31"/>
      <c r="IHC63" s="31"/>
      <c r="IHD63" s="31"/>
      <c r="IHE63" s="31"/>
      <c r="IHF63" s="31"/>
      <c r="IHG63" s="31"/>
      <c r="IHH63" s="31"/>
      <c r="IHI63" s="31"/>
      <c r="IHJ63" s="31"/>
      <c r="IHK63" s="31"/>
      <c r="IHL63" s="31"/>
      <c r="IHM63" s="31"/>
      <c r="IHN63" s="31"/>
      <c r="IHO63" s="31"/>
      <c r="IHP63" s="31"/>
      <c r="IHQ63" s="31"/>
      <c r="IHR63" s="31"/>
      <c r="IHS63" s="31"/>
      <c r="IHT63" s="31"/>
      <c r="IHU63" s="31"/>
      <c r="IHV63" s="31"/>
      <c r="IHW63" s="31"/>
      <c r="IHX63" s="31"/>
      <c r="IHY63" s="31"/>
      <c r="IHZ63" s="31"/>
      <c r="IIA63" s="31"/>
      <c r="IIB63" s="31"/>
      <c r="IIC63" s="31"/>
      <c r="IID63" s="31"/>
      <c r="IIE63" s="31"/>
      <c r="IIF63" s="31"/>
      <c r="IIG63" s="31"/>
      <c r="IIH63" s="31"/>
      <c r="III63" s="31"/>
      <c r="IIJ63" s="31"/>
      <c r="IIK63" s="31"/>
      <c r="IIL63" s="31"/>
      <c r="IIM63" s="31"/>
      <c r="IIN63" s="31"/>
      <c r="IIO63" s="31"/>
      <c r="IIP63" s="31"/>
      <c r="IIQ63" s="31"/>
      <c r="IIR63" s="31"/>
      <c r="IIS63" s="31"/>
      <c r="IIT63" s="31"/>
      <c r="IIU63" s="31"/>
      <c r="IIV63" s="31"/>
      <c r="IIW63" s="31"/>
      <c r="IIX63" s="31"/>
      <c r="IIY63" s="31"/>
      <c r="IIZ63" s="31"/>
      <c r="IJA63" s="31"/>
      <c r="IJB63" s="31"/>
      <c r="IJC63" s="31"/>
      <c r="IJD63" s="31"/>
      <c r="IJE63" s="31"/>
      <c r="IJF63" s="31"/>
      <c r="IJG63" s="31"/>
      <c r="IJH63" s="31"/>
      <c r="IJI63" s="31"/>
      <c r="IJJ63" s="31"/>
      <c r="IJK63" s="31"/>
      <c r="IJL63" s="31"/>
      <c r="IJM63" s="31"/>
      <c r="IJN63" s="31"/>
      <c r="IJO63" s="31"/>
      <c r="IJP63" s="31"/>
      <c r="IJQ63" s="31"/>
      <c r="IJR63" s="31"/>
      <c r="IJS63" s="31"/>
      <c r="IJT63" s="31"/>
      <c r="IJU63" s="31"/>
      <c r="IJV63" s="31"/>
      <c r="IJW63" s="31"/>
      <c r="IJX63" s="31"/>
      <c r="IJY63" s="31"/>
      <c r="IJZ63" s="31"/>
      <c r="IKA63" s="31"/>
      <c r="IKB63" s="31"/>
      <c r="IKC63" s="31"/>
      <c r="IKD63" s="31"/>
      <c r="IKE63" s="31"/>
      <c r="IKF63" s="31"/>
      <c r="IKG63" s="31"/>
      <c r="IKH63" s="31"/>
      <c r="IKI63" s="31"/>
      <c r="IKJ63" s="31"/>
      <c r="IKK63" s="31"/>
      <c r="IKL63" s="31"/>
      <c r="IKM63" s="31"/>
      <c r="IKN63" s="31"/>
      <c r="IKO63" s="31"/>
      <c r="IKP63" s="31"/>
      <c r="IKQ63" s="31"/>
      <c r="IKR63" s="31"/>
      <c r="IKS63" s="31"/>
      <c r="IKT63" s="31"/>
      <c r="IKU63" s="31"/>
      <c r="IKV63" s="31"/>
      <c r="IKW63" s="31"/>
      <c r="IKX63" s="31"/>
      <c r="IKY63" s="31"/>
      <c r="IKZ63" s="31"/>
      <c r="ILA63" s="31"/>
      <c r="ILB63" s="31"/>
      <c r="ILC63" s="31"/>
      <c r="ILD63" s="31"/>
      <c r="ILE63" s="31"/>
      <c r="ILF63" s="31"/>
      <c r="ILG63" s="31"/>
      <c r="ILH63" s="31"/>
      <c r="ILI63" s="31"/>
      <c r="ILJ63" s="31"/>
      <c r="ILK63" s="31"/>
      <c r="ILL63" s="31"/>
      <c r="ILM63" s="31"/>
      <c r="ILN63" s="31"/>
      <c r="ILO63" s="31"/>
      <c r="ILP63" s="31"/>
      <c r="ILQ63" s="31"/>
      <c r="ILR63" s="31"/>
      <c r="ILS63" s="31"/>
      <c r="ILT63" s="31"/>
      <c r="ILU63" s="31"/>
      <c r="ILV63" s="31"/>
      <c r="ILW63" s="31"/>
      <c r="ILX63" s="31"/>
      <c r="ILY63" s="31"/>
      <c r="ILZ63" s="31"/>
      <c r="IMA63" s="31"/>
      <c r="IMB63" s="31"/>
      <c r="IMC63" s="31"/>
      <c r="IMD63" s="31"/>
      <c r="IME63" s="31"/>
      <c r="IMF63" s="31"/>
      <c r="IMG63" s="31"/>
      <c r="IMH63" s="31"/>
      <c r="IMI63" s="31"/>
      <c r="IMJ63" s="31"/>
      <c r="IMK63" s="31"/>
      <c r="IML63" s="31"/>
      <c r="IMM63" s="31"/>
      <c r="IMN63" s="31"/>
      <c r="IMO63" s="31"/>
      <c r="IMP63" s="31"/>
      <c r="IMQ63" s="31"/>
      <c r="IMR63" s="31"/>
      <c r="IMS63" s="31"/>
      <c r="IMT63" s="31"/>
      <c r="IMU63" s="31"/>
      <c r="IMV63" s="31"/>
      <c r="IMW63" s="31"/>
      <c r="IMX63" s="31"/>
      <c r="IMY63" s="31"/>
      <c r="IMZ63" s="31"/>
      <c r="INA63" s="31"/>
      <c r="INB63" s="31"/>
      <c r="INC63" s="31"/>
      <c r="IND63" s="31"/>
      <c r="INE63" s="31"/>
      <c r="INF63" s="31"/>
      <c r="ING63" s="31"/>
      <c r="INH63" s="31"/>
      <c r="INI63" s="31"/>
      <c r="INJ63" s="31"/>
      <c r="INK63" s="31"/>
      <c r="INL63" s="31"/>
      <c r="INM63" s="31"/>
      <c r="INN63" s="31"/>
      <c r="INO63" s="31"/>
      <c r="INP63" s="31"/>
      <c r="INQ63" s="31"/>
      <c r="INR63" s="31"/>
      <c r="INS63" s="31"/>
      <c r="INT63" s="31"/>
      <c r="INU63" s="31"/>
      <c r="INV63" s="31"/>
      <c r="INW63" s="31"/>
      <c r="INX63" s="31"/>
      <c r="INY63" s="31"/>
      <c r="INZ63" s="31"/>
      <c r="IOA63" s="31"/>
      <c r="IOB63" s="31"/>
      <c r="IOC63" s="31"/>
      <c r="IOD63" s="31"/>
      <c r="IOE63" s="31"/>
      <c r="IOF63" s="31"/>
      <c r="IOG63" s="31"/>
      <c r="IOH63" s="31"/>
      <c r="IOI63" s="31"/>
      <c r="IOJ63" s="31"/>
      <c r="IOK63" s="31"/>
      <c r="IOL63" s="31"/>
      <c r="IOM63" s="31"/>
      <c r="ION63" s="31"/>
      <c r="IOO63" s="31"/>
      <c r="IOP63" s="31"/>
      <c r="IOQ63" s="31"/>
      <c r="IOR63" s="31"/>
      <c r="IOS63" s="31"/>
      <c r="IOT63" s="31"/>
      <c r="IOU63" s="31"/>
      <c r="IOV63" s="31"/>
      <c r="IOW63" s="31"/>
      <c r="IOX63" s="31"/>
      <c r="IOY63" s="31"/>
      <c r="IOZ63" s="31"/>
      <c r="IPA63" s="31"/>
      <c r="IPB63" s="31"/>
      <c r="IPC63" s="31"/>
      <c r="IPD63" s="31"/>
      <c r="IPE63" s="31"/>
      <c r="IPF63" s="31"/>
      <c r="IPG63" s="31"/>
      <c r="IPH63" s="31"/>
      <c r="IPI63" s="31"/>
      <c r="IPJ63" s="31"/>
      <c r="IPK63" s="31"/>
      <c r="IPL63" s="31"/>
      <c r="IPM63" s="31"/>
      <c r="IPN63" s="31"/>
      <c r="IPO63" s="31"/>
      <c r="IPP63" s="31"/>
      <c r="IPQ63" s="31"/>
      <c r="IPR63" s="31"/>
      <c r="IPS63" s="31"/>
      <c r="IPT63" s="31"/>
      <c r="IPU63" s="31"/>
      <c r="IPV63" s="31"/>
      <c r="IPW63" s="31"/>
      <c r="IPX63" s="31"/>
      <c r="IPY63" s="31"/>
      <c r="IPZ63" s="31"/>
      <c r="IQA63" s="31"/>
      <c r="IQB63" s="31"/>
      <c r="IQC63" s="31"/>
      <c r="IQD63" s="31"/>
      <c r="IQE63" s="31"/>
      <c r="IQF63" s="31"/>
      <c r="IQG63" s="31"/>
      <c r="IQH63" s="31"/>
      <c r="IQI63" s="31"/>
      <c r="IQJ63" s="31"/>
      <c r="IQK63" s="31"/>
      <c r="IQL63" s="31"/>
      <c r="IQM63" s="31"/>
      <c r="IQN63" s="31"/>
      <c r="IQO63" s="31"/>
      <c r="IQP63" s="31"/>
      <c r="IQQ63" s="31"/>
      <c r="IQR63" s="31"/>
      <c r="IQS63" s="31"/>
      <c r="IQT63" s="31"/>
      <c r="IQU63" s="31"/>
      <c r="IQV63" s="31"/>
      <c r="IQW63" s="31"/>
      <c r="IQX63" s="31"/>
      <c r="IQY63" s="31"/>
      <c r="IQZ63" s="31"/>
      <c r="IRA63" s="31"/>
      <c r="IRB63" s="31"/>
      <c r="IRC63" s="31"/>
      <c r="IRD63" s="31"/>
      <c r="IRE63" s="31"/>
      <c r="IRF63" s="31"/>
      <c r="IRG63" s="31"/>
      <c r="IRH63" s="31"/>
      <c r="IRI63" s="31"/>
      <c r="IRJ63" s="31"/>
      <c r="IRK63" s="31"/>
      <c r="IRL63" s="31"/>
      <c r="IRM63" s="31"/>
      <c r="IRN63" s="31"/>
      <c r="IRO63" s="31"/>
      <c r="IRP63" s="31"/>
      <c r="IRQ63" s="31"/>
      <c r="IRR63" s="31"/>
      <c r="IRS63" s="31"/>
      <c r="IRT63" s="31"/>
      <c r="IRU63" s="31"/>
      <c r="IRV63" s="31"/>
      <c r="IRW63" s="31"/>
      <c r="IRX63" s="31"/>
      <c r="IRY63" s="31"/>
      <c r="IRZ63" s="31"/>
      <c r="ISA63" s="31"/>
      <c r="ISB63" s="31"/>
      <c r="ISC63" s="31"/>
      <c r="ISD63" s="31"/>
      <c r="ISE63" s="31"/>
      <c r="ISF63" s="31"/>
      <c r="ISG63" s="31"/>
      <c r="ISH63" s="31"/>
      <c r="ISI63" s="31"/>
      <c r="ISJ63" s="31"/>
      <c r="ISK63" s="31"/>
      <c r="ISL63" s="31"/>
      <c r="ISM63" s="31"/>
      <c r="ISN63" s="31"/>
      <c r="ISO63" s="31"/>
      <c r="ISP63" s="31"/>
      <c r="ISQ63" s="31"/>
      <c r="ISR63" s="31"/>
      <c r="ISS63" s="31"/>
      <c r="IST63" s="31"/>
      <c r="ISU63" s="31"/>
      <c r="ISV63" s="31"/>
      <c r="ISW63" s="31"/>
      <c r="ISX63" s="31"/>
      <c r="ISY63" s="31"/>
      <c r="ISZ63" s="31"/>
      <c r="ITA63" s="31"/>
      <c r="ITB63" s="31"/>
      <c r="ITC63" s="31"/>
      <c r="ITD63" s="31"/>
      <c r="ITE63" s="31"/>
      <c r="ITF63" s="31"/>
      <c r="ITG63" s="31"/>
      <c r="ITH63" s="31"/>
      <c r="ITI63" s="31"/>
      <c r="ITJ63" s="31"/>
      <c r="ITK63" s="31"/>
      <c r="ITL63" s="31"/>
      <c r="ITM63" s="31"/>
      <c r="ITN63" s="31"/>
      <c r="ITO63" s="31"/>
      <c r="ITP63" s="31"/>
      <c r="ITQ63" s="31"/>
      <c r="ITR63" s="31"/>
      <c r="ITS63" s="31"/>
      <c r="ITT63" s="31"/>
      <c r="ITU63" s="31"/>
      <c r="ITV63" s="31"/>
      <c r="ITW63" s="31"/>
      <c r="ITX63" s="31"/>
      <c r="ITY63" s="31"/>
      <c r="ITZ63" s="31"/>
      <c r="IUA63" s="31"/>
      <c r="IUB63" s="31"/>
      <c r="IUC63" s="31"/>
      <c r="IUD63" s="31"/>
      <c r="IUE63" s="31"/>
      <c r="IUF63" s="31"/>
      <c r="IUG63" s="31"/>
      <c r="IUH63" s="31"/>
      <c r="IUI63" s="31"/>
      <c r="IUJ63" s="31"/>
      <c r="IUK63" s="31"/>
      <c r="IUL63" s="31"/>
      <c r="IUM63" s="31"/>
      <c r="IUN63" s="31"/>
      <c r="IUO63" s="31"/>
      <c r="IUP63" s="31"/>
      <c r="IUQ63" s="31"/>
      <c r="IUR63" s="31"/>
      <c r="IUS63" s="31"/>
      <c r="IUT63" s="31"/>
      <c r="IUU63" s="31"/>
      <c r="IUV63" s="31"/>
      <c r="IUW63" s="31"/>
      <c r="IUX63" s="31"/>
      <c r="IUY63" s="31"/>
      <c r="IUZ63" s="31"/>
      <c r="IVA63" s="31"/>
      <c r="IVB63" s="31"/>
      <c r="IVC63" s="31"/>
      <c r="IVD63" s="31"/>
      <c r="IVE63" s="31"/>
      <c r="IVF63" s="31"/>
      <c r="IVG63" s="31"/>
      <c r="IVH63" s="31"/>
      <c r="IVI63" s="31"/>
      <c r="IVJ63" s="31"/>
      <c r="IVK63" s="31"/>
      <c r="IVL63" s="31"/>
      <c r="IVM63" s="31"/>
      <c r="IVN63" s="31"/>
      <c r="IVO63" s="31"/>
      <c r="IVP63" s="31"/>
      <c r="IVQ63" s="31"/>
      <c r="IVR63" s="31"/>
      <c r="IVS63" s="31"/>
      <c r="IVT63" s="31"/>
      <c r="IVU63" s="31"/>
      <c r="IVV63" s="31"/>
      <c r="IVW63" s="31"/>
      <c r="IVX63" s="31"/>
      <c r="IVY63" s="31"/>
      <c r="IVZ63" s="31"/>
      <c r="IWA63" s="31"/>
      <c r="IWB63" s="31"/>
      <c r="IWC63" s="31"/>
      <c r="IWD63" s="31"/>
      <c r="IWE63" s="31"/>
      <c r="IWF63" s="31"/>
      <c r="IWG63" s="31"/>
      <c r="IWH63" s="31"/>
      <c r="IWI63" s="31"/>
      <c r="IWJ63" s="31"/>
      <c r="IWK63" s="31"/>
      <c r="IWL63" s="31"/>
      <c r="IWM63" s="31"/>
      <c r="IWN63" s="31"/>
      <c r="IWO63" s="31"/>
      <c r="IWP63" s="31"/>
      <c r="IWQ63" s="31"/>
      <c r="IWR63" s="31"/>
      <c r="IWS63" s="31"/>
      <c r="IWT63" s="31"/>
      <c r="IWU63" s="31"/>
      <c r="IWV63" s="31"/>
      <c r="IWW63" s="31"/>
      <c r="IWX63" s="31"/>
      <c r="IWY63" s="31"/>
      <c r="IWZ63" s="31"/>
      <c r="IXA63" s="31"/>
      <c r="IXB63" s="31"/>
      <c r="IXC63" s="31"/>
      <c r="IXD63" s="31"/>
      <c r="IXE63" s="31"/>
      <c r="IXF63" s="31"/>
      <c r="IXG63" s="31"/>
      <c r="IXH63" s="31"/>
      <c r="IXI63" s="31"/>
      <c r="IXJ63" s="31"/>
      <c r="IXK63" s="31"/>
      <c r="IXL63" s="31"/>
      <c r="IXM63" s="31"/>
      <c r="IXN63" s="31"/>
      <c r="IXO63" s="31"/>
      <c r="IXP63" s="31"/>
      <c r="IXQ63" s="31"/>
      <c r="IXR63" s="31"/>
      <c r="IXS63" s="31"/>
      <c r="IXT63" s="31"/>
      <c r="IXU63" s="31"/>
      <c r="IXV63" s="31"/>
      <c r="IXW63" s="31"/>
      <c r="IXX63" s="31"/>
      <c r="IXY63" s="31"/>
      <c r="IXZ63" s="31"/>
      <c r="IYA63" s="31"/>
      <c r="IYB63" s="31"/>
      <c r="IYC63" s="31"/>
      <c r="IYD63" s="31"/>
      <c r="IYE63" s="31"/>
      <c r="IYF63" s="31"/>
      <c r="IYG63" s="31"/>
      <c r="IYH63" s="31"/>
      <c r="IYI63" s="31"/>
      <c r="IYJ63" s="31"/>
      <c r="IYK63" s="31"/>
      <c r="IYL63" s="31"/>
      <c r="IYM63" s="31"/>
      <c r="IYN63" s="31"/>
      <c r="IYO63" s="31"/>
      <c r="IYP63" s="31"/>
      <c r="IYQ63" s="31"/>
      <c r="IYR63" s="31"/>
      <c r="IYS63" s="31"/>
      <c r="IYT63" s="31"/>
      <c r="IYU63" s="31"/>
      <c r="IYV63" s="31"/>
      <c r="IYW63" s="31"/>
      <c r="IYX63" s="31"/>
      <c r="IYY63" s="31"/>
      <c r="IYZ63" s="31"/>
      <c r="IZA63" s="31"/>
      <c r="IZB63" s="31"/>
      <c r="IZC63" s="31"/>
      <c r="IZD63" s="31"/>
      <c r="IZE63" s="31"/>
      <c r="IZF63" s="31"/>
      <c r="IZG63" s="31"/>
      <c r="IZH63" s="31"/>
      <c r="IZI63" s="31"/>
      <c r="IZJ63" s="31"/>
      <c r="IZK63" s="31"/>
      <c r="IZL63" s="31"/>
      <c r="IZM63" s="31"/>
      <c r="IZN63" s="31"/>
      <c r="IZO63" s="31"/>
      <c r="IZP63" s="31"/>
      <c r="IZQ63" s="31"/>
      <c r="IZR63" s="31"/>
      <c r="IZS63" s="31"/>
      <c r="IZT63" s="31"/>
      <c r="IZU63" s="31"/>
      <c r="IZV63" s="31"/>
      <c r="IZW63" s="31"/>
      <c r="IZX63" s="31"/>
      <c r="IZY63" s="31"/>
      <c r="IZZ63" s="31"/>
      <c r="JAA63" s="31"/>
      <c r="JAB63" s="31"/>
      <c r="JAC63" s="31"/>
      <c r="JAD63" s="31"/>
      <c r="JAE63" s="31"/>
      <c r="JAF63" s="31"/>
      <c r="JAG63" s="31"/>
      <c r="JAH63" s="31"/>
      <c r="JAI63" s="31"/>
      <c r="JAJ63" s="31"/>
      <c r="JAK63" s="31"/>
      <c r="JAL63" s="31"/>
      <c r="JAM63" s="31"/>
      <c r="JAN63" s="31"/>
      <c r="JAO63" s="31"/>
      <c r="JAP63" s="31"/>
      <c r="JAQ63" s="31"/>
      <c r="JAR63" s="31"/>
      <c r="JAS63" s="31"/>
      <c r="JAT63" s="31"/>
      <c r="JAU63" s="31"/>
      <c r="JAV63" s="31"/>
      <c r="JAW63" s="31"/>
      <c r="JAX63" s="31"/>
      <c r="JAY63" s="31"/>
      <c r="JAZ63" s="31"/>
      <c r="JBA63" s="31"/>
      <c r="JBB63" s="31"/>
      <c r="JBC63" s="31"/>
      <c r="JBD63" s="31"/>
      <c r="JBE63" s="31"/>
      <c r="JBF63" s="31"/>
      <c r="JBG63" s="31"/>
      <c r="JBH63" s="31"/>
      <c r="JBI63" s="31"/>
      <c r="JBJ63" s="31"/>
      <c r="JBK63" s="31"/>
      <c r="JBL63" s="31"/>
      <c r="JBM63" s="31"/>
      <c r="JBN63" s="31"/>
      <c r="JBO63" s="31"/>
      <c r="JBP63" s="31"/>
      <c r="JBQ63" s="31"/>
      <c r="JBR63" s="31"/>
      <c r="JBS63" s="31"/>
      <c r="JBT63" s="31"/>
      <c r="JBU63" s="31"/>
      <c r="JBV63" s="31"/>
      <c r="JBW63" s="31"/>
      <c r="JBX63" s="31"/>
      <c r="JBY63" s="31"/>
      <c r="JBZ63" s="31"/>
      <c r="JCA63" s="31"/>
      <c r="JCB63" s="31"/>
      <c r="JCC63" s="31"/>
      <c r="JCD63" s="31"/>
      <c r="JCE63" s="31"/>
      <c r="JCF63" s="31"/>
      <c r="JCG63" s="31"/>
      <c r="JCH63" s="31"/>
      <c r="JCI63" s="31"/>
      <c r="JCJ63" s="31"/>
      <c r="JCK63" s="31"/>
      <c r="JCL63" s="31"/>
      <c r="JCM63" s="31"/>
      <c r="JCN63" s="31"/>
      <c r="JCO63" s="31"/>
      <c r="JCP63" s="31"/>
      <c r="JCQ63" s="31"/>
      <c r="JCR63" s="31"/>
      <c r="JCS63" s="31"/>
      <c r="JCT63" s="31"/>
      <c r="JCU63" s="31"/>
      <c r="JCV63" s="31"/>
      <c r="JCW63" s="31"/>
      <c r="JCX63" s="31"/>
      <c r="JCY63" s="31"/>
      <c r="JCZ63" s="31"/>
      <c r="JDA63" s="31"/>
      <c r="JDB63" s="31"/>
      <c r="JDC63" s="31"/>
      <c r="JDD63" s="31"/>
      <c r="JDE63" s="31"/>
      <c r="JDF63" s="31"/>
      <c r="JDG63" s="31"/>
      <c r="JDH63" s="31"/>
      <c r="JDI63" s="31"/>
      <c r="JDJ63" s="31"/>
      <c r="JDK63" s="31"/>
      <c r="JDL63" s="31"/>
      <c r="JDM63" s="31"/>
      <c r="JDN63" s="31"/>
      <c r="JDO63" s="31"/>
      <c r="JDP63" s="31"/>
      <c r="JDQ63" s="31"/>
      <c r="JDR63" s="31"/>
      <c r="JDS63" s="31"/>
      <c r="JDT63" s="31"/>
      <c r="JDU63" s="31"/>
      <c r="JDV63" s="31"/>
      <c r="JDW63" s="31"/>
      <c r="JDX63" s="31"/>
      <c r="JDY63" s="31"/>
      <c r="JDZ63" s="31"/>
      <c r="JEA63" s="31"/>
      <c r="JEB63" s="31"/>
      <c r="JEC63" s="31"/>
      <c r="JED63" s="31"/>
      <c r="JEE63" s="31"/>
      <c r="JEF63" s="31"/>
      <c r="JEG63" s="31"/>
      <c r="JEH63" s="31"/>
      <c r="JEI63" s="31"/>
      <c r="JEJ63" s="31"/>
      <c r="JEK63" s="31"/>
      <c r="JEL63" s="31"/>
      <c r="JEM63" s="31"/>
      <c r="JEN63" s="31"/>
      <c r="JEO63" s="31"/>
      <c r="JEP63" s="31"/>
      <c r="JEQ63" s="31"/>
      <c r="JER63" s="31"/>
      <c r="JES63" s="31"/>
      <c r="JET63" s="31"/>
      <c r="JEU63" s="31"/>
      <c r="JEV63" s="31"/>
      <c r="JEW63" s="31"/>
      <c r="JEX63" s="31"/>
      <c r="JEY63" s="31"/>
      <c r="JEZ63" s="31"/>
      <c r="JFA63" s="31"/>
      <c r="JFB63" s="31"/>
      <c r="JFC63" s="31"/>
      <c r="JFD63" s="31"/>
      <c r="JFE63" s="31"/>
      <c r="JFF63" s="31"/>
      <c r="JFG63" s="31"/>
      <c r="JFH63" s="31"/>
      <c r="JFI63" s="31"/>
      <c r="JFJ63" s="31"/>
      <c r="JFK63" s="31"/>
      <c r="JFL63" s="31"/>
      <c r="JFM63" s="31"/>
      <c r="JFN63" s="31"/>
      <c r="JFO63" s="31"/>
      <c r="JFP63" s="31"/>
      <c r="JFQ63" s="31"/>
      <c r="JFR63" s="31"/>
      <c r="JFS63" s="31"/>
      <c r="JFT63" s="31"/>
      <c r="JFU63" s="31"/>
      <c r="JFV63" s="31"/>
      <c r="JFW63" s="31"/>
      <c r="JFX63" s="31"/>
      <c r="JFY63" s="31"/>
      <c r="JFZ63" s="31"/>
      <c r="JGA63" s="31"/>
      <c r="JGB63" s="31"/>
      <c r="JGC63" s="31"/>
      <c r="JGD63" s="31"/>
      <c r="JGE63" s="31"/>
      <c r="JGF63" s="31"/>
      <c r="JGG63" s="31"/>
      <c r="JGH63" s="31"/>
      <c r="JGI63" s="31"/>
      <c r="JGJ63" s="31"/>
      <c r="JGK63" s="31"/>
      <c r="JGL63" s="31"/>
      <c r="JGM63" s="31"/>
      <c r="JGN63" s="31"/>
      <c r="JGO63" s="31"/>
      <c r="JGP63" s="31"/>
      <c r="JGQ63" s="31"/>
      <c r="JGR63" s="31"/>
      <c r="JGS63" s="31"/>
      <c r="JGT63" s="31"/>
      <c r="JGU63" s="31"/>
      <c r="JGV63" s="31"/>
      <c r="JGW63" s="31"/>
      <c r="JGX63" s="31"/>
      <c r="JGY63" s="31"/>
      <c r="JGZ63" s="31"/>
      <c r="JHA63" s="31"/>
      <c r="JHB63" s="31"/>
      <c r="JHC63" s="31"/>
      <c r="JHD63" s="31"/>
      <c r="JHE63" s="31"/>
      <c r="JHF63" s="31"/>
      <c r="JHG63" s="31"/>
      <c r="JHH63" s="31"/>
      <c r="JHI63" s="31"/>
      <c r="JHJ63" s="31"/>
      <c r="JHK63" s="31"/>
      <c r="JHL63" s="31"/>
      <c r="JHM63" s="31"/>
      <c r="JHN63" s="31"/>
      <c r="JHO63" s="31"/>
      <c r="JHP63" s="31"/>
      <c r="JHQ63" s="31"/>
      <c r="JHR63" s="31"/>
      <c r="JHS63" s="31"/>
      <c r="JHT63" s="31"/>
      <c r="JHU63" s="31"/>
      <c r="JHV63" s="31"/>
      <c r="JHW63" s="31"/>
      <c r="JHX63" s="31"/>
      <c r="JHY63" s="31"/>
      <c r="JHZ63" s="31"/>
      <c r="JIA63" s="31"/>
      <c r="JIB63" s="31"/>
      <c r="JIC63" s="31"/>
      <c r="JID63" s="31"/>
      <c r="JIE63" s="31"/>
      <c r="JIF63" s="31"/>
      <c r="JIG63" s="31"/>
      <c r="JIH63" s="31"/>
      <c r="JII63" s="31"/>
      <c r="JIJ63" s="31"/>
      <c r="JIK63" s="31"/>
      <c r="JIL63" s="31"/>
      <c r="JIM63" s="31"/>
      <c r="JIN63" s="31"/>
      <c r="JIO63" s="31"/>
      <c r="JIP63" s="31"/>
      <c r="JIQ63" s="31"/>
      <c r="JIR63" s="31"/>
      <c r="JIS63" s="31"/>
      <c r="JIT63" s="31"/>
      <c r="JIU63" s="31"/>
      <c r="JIV63" s="31"/>
      <c r="JIW63" s="31"/>
      <c r="JIX63" s="31"/>
      <c r="JIY63" s="31"/>
      <c r="JIZ63" s="31"/>
      <c r="JJA63" s="31"/>
      <c r="JJB63" s="31"/>
      <c r="JJC63" s="31"/>
      <c r="JJD63" s="31"/>
      <c r="JJE63" s="31"/>
      <c r="JJF63" s="31"/>
      <c r="JJG63" s="31"/>
      <c r="JJH63" s="31"/>
      <c r="JJI63" s="31"/>
      <c r="JJJ63" s="31"/>
      <c r="JJK63" s="31"/>
      <c r="JJL63" s="31"/>
      <c r="JJM63" s="31"/>
      <c r="JJN63" s="31"/>
      <c r="JJO63" s="31"/>
      <c r="JJP63" s="31"/>
      <c r="JJQ63" s="31"/>
      <c r="JJR63" s="31"/>
      <c r="JJS63" s="31"/>
      <c r="JJT63" s="31"/>
      <c r="JJU63" s="31"/>
      <c r="JJV63" s="31"/>
      <c r="JJW63" s="31"/>
      <c r="JJX63" s="31"/>
      <c r="JJY63" s="31"/>
      <c r="JJZ63" s="31"/>
      <c r="JKA63" s="31"/>
      <c r="JKB63" s="31"/>
      <c r="JKC63" s="31"/>
      <c r="JKD63" s="31"/>
      <c r="JKE63" s="31"/>
      <c r="JKF63" s="31"/>
      <c r="JKG63" s="31"/>
      <c r="JKH63" s="31"/>
      <c r="JKI63" s="31"/>
      <c r="JKJ63" s="31"/>
      <c r="JKK63" s="31"/>
      <c r="JKL63" s="31"/>
      <c r="JKM63" s="31"/>
      <c r="JKN63" s="31"/>
      <c r="JKO63" s="31"/>
      <c r="JKP63" s="31"/>
      <c r="JKQ63" s="31"/>
      <c r="JKR63" s="31"/>
      <c r="JKS63" s="31"/>
      <c r="JKT63" s="31"/>
      <c r="JKU63" s="31"/>
      <c r="JKV63" s="31"/>
      <c r="JKW63" s="31"/>
      <c r="JKX63" s="31"/>
      <c r="JKY63" s="31"/>
      <c r="JKZ63" s="31"/>
      <c r="JLA63" s="31"/>
      <c r="JLB63" s="31"/>
      <c r="JLC63" s="31"/>
      <c r="JLD63" s="31"/>
      <c r="JLE63" s="31"/>
      <c r="JLF63" s="31"/>
      <c r="JLG63" s="31"/>
      <c r="JLH63" s="31"/>
      <c r="JLI63" s="31"/>
      <c r="JLJ63" s="31"/>
      <c r="JLK63" s="31"/>
      <c r="JLL63" s="31"/>
      <c r="JLM63" s="31"/>
      <c r="JLN63" s="31"/>
      <c r="JLO63" s="31"/>
      <c r="JLP63" s="31"/>
      <c r="JLQ63" s="31"/>
      <c r="JLR63" s="31"/>
      <c r="JLS63" s="31"/>
      <c r="JLT63" s="31"/>
      <c r="JLU63" s="31"/>
      <c r="JLV63" s="31"/>
      <c r="JLW63" s="31"/>
      <c r="JLX63" s="31"/>
      <c r="JLY63" s="31"/>
      <c r="JLZ63" s="31"/>
      <c r="JMA63" s="31"/>
      <c r="JMB63" s="31"/>
      <c r="JMC63" s="31"/>
      <c r="JMD63" s="31"/>
      <c r="JME63" s="31"/>
      <c r="JMF63" s="31"/>
      <c r="JMG63" s="31"/>
      <c r="JMH63" s="31"/>
      <c r="JMI63" s="31"/>
      <c r="JMJ63" s="31"/>
      <c r="JMK63" s="31"/>
      <c r="JML63" s="31"/>
      <c r="JMM63" s="31"/>
      <c r="JMN63" s="31"/>
      <c r="JMO63" s="31"/>
      <c r="JMP63" s="31"/>
      <c r="JMQ63" s="31"/>
      <c r="JMR63" s="31"/>
      <c r="JMS63" s="31"/>
      <c r="JMT63" s="31"/>
      <c r="JMU63" s="31"/>
      <c r="JMV63" s="31"/>
      <c r="JMW63" s="31"/>
      <c r="JMX63" s="31"/>
      <c r="JMY63" s="31"/>
      <c r="JMZ63" s="31"/>
      <c r="JNA63" s="31"/>
      <c r="JNB63" s="31"/>
      <c r="JNC63" s="31"/>
      <c r="JND63" s="31"/>
      <c r="JNE63" s="31"/>
      <c r="JNF63" s="31"/>
      <c r="JNG63" s="31"/>
      <c r="JNH63" s="31"/>
      <c r="JNI63" s="31"/>
      <c r="JNJ63" s="31"/>
      <c r="JNK63" s="31"/>
      <c r="JNL63" s="31"/>
      <c r="JNM63" s="31"/>
      <c r="JNN63" s="31"/>
      <c r="JNO63" s="31"/>
      <c r="JNP63" s="31"/>
      <c r="JNQ63" s="31"/>
      <c r="JNR63" s="31"/>
      <c r="JNS63" s="31"/>
      <c r="JNT63" s="31"/>
      <c r="JNU63" s="31"/>
      <c r="JNV63" s="31"/>
      <c r="JNW63" s="31"/>
      <c r="JNX63" s="31"/>
      <c r="JNY63" s="31"/>
      <c r="JNZ63" s="31"/>
      <c r="JOA63" s="31"/>
      <c r="JOB63" s="31"/>
      <c r="JOC63" s="31"/>
      <c r="JOD63" s="31"/>
      <c r="JOE63" s="31"/>
      <c r="JOF63" s="31"/>
      <c r="JOG63" s="31"/>
      <c r="JOH63" s="31"/>
      <c r="JOI63" s="31"/>
      <c r="JOJ63" s="31"/>
      <c r="JOK63" s="31"/>
      <c r="JOL63" s="31"/>
      <c r="JOM63" s="31"/>
      <c r="JON63" s="31"/>
      <c r="JOO63" s="31"/>
      <c r="JOP63" s="31"/>
      <c r="JOQ63" s="31"/>
      <c r="JOR63" s="31"/>
      <c r="JOS63" s="31"/>
      <c r="JOT63" s="31"/>
      <c r="JOU63" s="31"/>
      <c r="JOV63" s="31"/>
      <c r="JOW63" s="31"/>
      <c r="JOX63" s="31"/>
      <c r="JOY63" s="31"/>
      <c r="JOZ63" s="31"/>
      <c r="JPA63" s="31"/>
      <c r="JPB63" s="31"/>
      <c r="JPC63" s="31"/>
      <c r="JPD63" s="31"/>
      <c r="JPE63" s="31"/>
      <c r="JPF63" s="31"/>
      <c r="JPG63" s="31"/>
      <c r="JPH63" s="31"/>
      <c r="JPI63" s="31"/>
      <c r="JPJ63" s="31"/>
      <c r="JPK63" s="31"/>
      <c r="JPL63" s="31"/>
      <c r="JPM63" s="31"/>
      <c r="JPN63" s="31"/>
      <c r="JPO63" s="31"/>
      <c r="JPP63" s="31"/>
      <c r="JPQ63" s="31"/>
      <c r="JPR63" s="31"/>
      <c r="JPS63" s="31"/>
      <c r="JPT63" s="31"/>
      <c r="JPU63" s="31"/>
      <c r="JPV63" s="31"/>
      <c r="JPW63" s="31"/>
      <c r="JPX63" s="31"/>
      <c r="JPY63" s="31"/>
      <c r="JPZ63" s="31"/>
      <c r="JQA63" s="31"/>
      <c r="JQB63" s="31"/>
      <c r="JQC63" s="31"/>
      <c r="JQD63" s="31"/>
      <c r="JQE63" s="31"/>
      <c r="JQF63" s="31"/>
      <c r="JQG63" s="31"/>
      <c r="JQH63" s="31"/>
      <c r="JQI63" s="31"/>
      <c r="JQJ63" s="31"/>
      <c r="JQK63" s="31"/>
      <c r="JQL63" s="31"/>
      <c r="JQM63" s="31"/>
      <c r="JQN63" s="31"/>
      <c r="JQO63" s="31"/>
      <c r="JQP63" s="31"/>
      <c r="JQQ63" s="31"/>
      <c r="JQR63" s="31"/>
      <c r="JQS63" s="31"/>
      <c r="JQT63" s="31"/>
      <c r="JQU63" s="31"/>
      <c r="JQV63" s="31"/>
      <c r="JQW63" s="31"/>
      <c r="JQX63" s="31"/>
      <c r="JQY63" s="31"/>
      <c r="JQZ63" s="31"/>
      <c r="JRA63" s="31"/>
      <c r="JRB63" s="31"/>
      <c r="JRC63" s="31"/>
      <c r="JRD63" s="31"/>
      <c r="JRE63" s="31"/>
      <c r="JRF63" s="31"/>
      <c r="JRG63" s="31"/>
      <c r="JRH63" s="31"/>
      <c r="JRI63" s="31"/>
      <c r="JRJ63" s="31"/>
      <c r="JRK63" s="31"/>
      <c r="JRL63" s="31"/>
      <c r="JRM63" s="31"/>
      <c r="JRN63" s="31"/>
      <c r="JRO63" s="31"/>
      <c r="JRP63" s="31"/>
      <c r="JRQ63" s="31"/>
      <c r="JRR63" s="31"/>
      <c r="JRS63" s="31"/>
      <c r="JRT63" s="31"/>
      <c r="JRU63" s="31"/>
      <c r="JRV63" s="31"/>
      <c r="JRW63" s="31"/>
      <c r="JRX63" s="31"/>
      <c r="JRY63" s="31"/>
      <c r="JRZ63" s="31"/>
      <c r="JSA63" s="31"/>
      <c r="JSB63" s="31"/>
      <c r="JSC63" s="31"/>
      <c r="JSD63" s="31"/>
      <c r="JSE63" s="31"/>
      <c r="JSF63" s="31"/>
      <c r="JSG63" s="31"/>
      <c r="JSH63" s="31"/>
      <c r="JSI63" s="31"/>
      <c r="JSJ63" s="31"/>
      <c r="JSK63" s="31"/>
      <c r="JSL63" s="31"/>
      <c r="JSM63" s="31"/>
      <c r="JSN63" s="31"/>
      <c r="JSO63" s="31"/>
      <c r="JSP63" s="31"/>
      <c r="JSQ63" s="31"/>
      <c r="JSR63" s="31"/>
      <c r="JSS63" s="31"/>
      <c r="JST63" s="31"/>
      <c r="JSU63" s="31"/>
      <c r="JSV63" s="31"/>
      <c r="JSW63" s="31"/>
      <c r="JSX63" s="31"/>
      <c r="JSY63" s="31"/>
      <c r="JSZ63" s="31"/>
      <c r="JTA63" s="31"/>
      <c r="JTB63" s="31"/>
      <c r="JTC63" s="31"/>
      <c r="JTD63" s="31"/>
      <c r="JTE63" s="31"/>
      <c r="JTF63" s="31"/>
      <c r="JTG63" s="31"/>
      <c r="JTH63" s="31"/>
      <c r="JTI63" s="31"/>
      <c r="JTJ63" s="31"/>
      <c r="JTK63" s="31"/>
      <c r="JTL63" s="31"/>
      <c r="JTM63" s="31"/>
      <c r="JTN63" s="31"/>
      <c r="JTO63" s="31"/>
      <c r="JTP63" s="31"/>
      <c r="JTQ63" s="31"/>
      <c r="JTR63" s="31"/>
      <c r="JTS63" s="31"/>
      <c r="JTT63" s="31"/>
      <c r="JTU63" s="31"/>
      <c r="JTV63" s="31"/>
      <c r="JTW63" s="31"/>
      <c r="JTX63" s="31"/>
      <c r="JTY63" s="31"/>
      <c r="JTZ63" s="31"/>
      <c r="JUA63" s="31"/>
      <c r="JUB63" s="31"/>
      <c r="JUC63" s="31"/>
      <c r="JUD63" s="31"/>
      <c r="JUE63" s="31"/>
      <c r="JUF63" s="31"/>
      <c r="JUG63" s="31"/>
      <c r="JUH63" s="31"/>
      <c r="JUI63" s="31"/>
      <c r="JUJ63" s="31"/>
      <c r="JUK63" s="31"/>
      <c r="JUL63" s="31"/>
      <c r="JUM63" s="31"/>
      <c r="JUN63" s="31"/>
      <c r="JUO63" s="31"/>
      <c r="JUP63" s="31"/>
      <c r="JUQ63" s="31"/>
      <c r="JUR63" s="31"/>
      <c r="JUS63" s="31"/>
      <c r="JUT63" s="31"/>
      <c r="JUU63" s="31"/>
      <c r="JUV63" s="31"/>
      <c r="JUW63" s="31"/>
      <c r="JUX63" s="31"/>
      <c r="JUY63" s="31"/>
      <c r="JUZ63" s="31"/>
      <c r="JVA63" s="31"/>
      <c r="JVB63" s="31"/>
      <c r="JVC63" s="31"/>
      <c r="JVD63" s="31"/>
      <c r="JVE63" s="31"/>
      <c r="JVF63" s="31"/>
      <c r="JVG63" s="31"/>
      <c r="JVH63" s="31"/>
      <c r="JVI63" s="31"/>
      <c r="JVJ63" s="31"/>
      <c r="JVK63" s="31"/>
      <c r="JVL63" s="31"/>
      <c r="JVM63" s="31"/>
      <c r="JVN63" s="31"/>
      <c r="JVO63" s="31"/>
      <c r="JVP63" s="31"/>
      <c r="JVQ63" s="31"/>
      <c r="JVR63" s="31"/>
      <c r="JVS63" s="31"/>
      <c r="JVT63" s="31"/>
      <c r="JVU63" s="31"/>
      <c r="JVV63" s="31"/>
      <c r="JVW63" s="31"/>
      <c r="JVX63" s="31"/>
      <c r="JVY63" s="31"/>
      <c r="JVZ63" s="31"/>
      <c r="JWA63" s="31"/>
      <c r="JWB63" s="31"/>
      <c r="JWC63" s="31"/>
      <c r="JWD63" s="31"/>
      <c r="JWE63" s="31"/>
      <c r="JWF63" s="31"/>
      <c r="JWG63" s="31"/>
      <c r="JWH63" s="31"/>
      <c r="JWI63" s="31"/>
      <c r="JWJ63" s="31"/>
      <c r="JWK63" s="31"/>
      <c r="JWL63" s="31"/>
      <c r="JWM63" s="31"/>
      <c r="JWN63" s="31"/>
      <c r="JWO63" s="31"/>
      <c r="JWP63" s="31"/>
      <c r="JWQ63" s="31"/>
      <c r="JWR63" s="31"/>
      <c r="JWS63" s="31"/>
      <c r="JWT63" s="31"/>
      <c r="JWU63" s="31"/>
      <c r="JWV63" s="31"/>
      <c r="JWW63" s="31"/>
      <c r="JWX63" s="31"/>
      <c r="JWY63" s="31"/>
      <c r="JWZ63" s="31"/>
      <c r="JXA63" s="31"/>
      <c r="JXB63" s="31"/>
      <c r="JXC63" s="31"/>
      <c r="JXD63" s="31"/>
      <c r="JXE63" s="31"/>
      <c r="JXF63" s="31"/>
      <c r="JXG63" s="31"/>
      <c r="JXH63" s="31"/>
      <c r="JXI63" s="31"/>
      <c r="JXJ63" s="31"/>
      <c r="JXK63" s="31"/>
      <c r="JXL63" s="31"/>
      <c r="JXM63" s="31"/>
      <c r="JXN63" s="31"/>
      <c r="JXO63" s="31"/>
      <c r="JXP63" s="31"/>
      <c r="JXQ63" s="31"/>
      <c r="JXR63" s="31"/>
      <c r="JXS63" s="31"/>
      <c r="JXT63" s="31"/>
      <c r="JXU63" s="31"/>
      <c r="JXV63" s="31"/>
      <c r="JXW63" s="31"/>
      <c r="JXX63" s="31"/>
      <c r="JXY63" s="31"/>
      <c r="JXZ63" s="31"/>
      <c r="JYA63" s="31"/>
      <c r="JYB63" s="31"/>
      <c r="JYC63" s="31"/>
      <c r="JYD63" s="31"/>
      <c r="JYE63" s="31"/>
      <c r="JYF63" s="31"/>
      <c r="JYG63" s="31"/>
      <c r="JYH63" s="31"/>
      <c r="JYI63" s="31"/>
      <c r="JYJ63" s="31"/>
      <c r="JYK63" s="31"/>
      <c r="JYL63" s="31"/>
      <c r="JYM63" s="31"/>
      <c r="JYN63" s="31"/>
      <c r="JYO63" s="31"/>
      <c r="JYP63" s="31"/>
      <c r="JYQ63" s="31"/>
      <c r="JYR63" s="31"/>
      <c r="JYS63" s="31"/>
      <c r="JYT63" s="31"/>
      <c r="JYU63" s="31"/>
      <c r="JYV63" s="31"/>
      <c r="JYW63" s="31"/>
      <c r="JYX63" s="31"/>
      <c r="JYY63" s="31"/>
      <c r="JYZ63" s="31"/>
      <c r="JZA63" s="31"/>
      <c r="JZB63" s="31"/>
      <c r="JZC63" s="31"/>
      <c r="JZD63" s="31"/>
      <c r="JZE63" s="31"/>
      <c r="JZF63" s="31"/>
      <c r="JZG63" s="31"/>
      <c r="JZH63" s="31"/>
      <c r="JZI63" s="31"/>
      <c r="JZJ63" s="31"/>
      <c r="JZK63" s="31"/>
      <c r="JZL63" s="31"/>
      <c r="JZM63" s="31"/>
      <c r="JZN63" s="31"/>
      <c r="JZO63" s="31"/>
      <c r="JZP63" s="31"/>
      <c r="JZQ63" s="31"/>
      <c r="JZR63" s="31"/>
      <c r="JZS63" s="31"/>
      <c r="JZT63" s="31"/>
      <c r="JZU63" s="31"/>
      <c r="JZV63" s="31"/>
      <c r="JZW63" s="31"/>
      <c r="JZX63" s="31"/>
      <c r="JZY63" s="31"/>
      <c r="JZZ63" s="31"/>
      <c r="KAA63" s="31"/>
      <c r="KAB63" s="31"/>
      <c r="KAC63" s="31"/>
      <c r="KAD63" s="31"/>
      <c r="KAE63" s="31"/>
      <c r="KAF63" s="31"/>
      <c r="KAG63" s="31"/>
      <c r="KAH63" s="31"/>
      <c r="KAI63" s="31"/>
      <c r="KAJ63" s="31"/>
      <c r="KAK63" s="31"/>
      <c r="KAL63" s="31"/>
      <c r="KAM63" s="31"/>
      <c r="KAN63" s="31"/>
      <c r="KAO63" s="31"/>
      <c r="KAP63" s="31"/>
      <c r="KAQ63" s="31"/>
      <c r="KAR63" s="31"/>
      <c r="KAS63" s="31"/>
      <c r="KAT63" s="31"/>
      <c r="KAU63" s="31"/>
      <c r="KAV63" s="31"/>
      <c r="KAW63" s="31"/>
      <c r="KAX63" s="31"/>
      <c r="KAY63" s="31"/>
      <c r="KAZ63" s="31"/>
      <c r="KBA63" s="31"/>
      <c r="KBB63" s="31"/>
      <c r="KBC63" s="31"/>
      <c r="KBD63" s="31"/>
      <c r="KBE63" s="31"/>
      <c r="KBF63" s="31"/>
      <c r="KBG63" s="31"/>
      <c r="KBH63" s="31"/>
      <c r="KBI63" s="31"/>
      <c r="KBJ63" s="31"/>
      <c r="KBK63" s="31"/>
      <c r="KBL63" s="31"/>
      <c r="KBM63" s="31"/>
      <c r="KBN63" s="31"/>
      <c r="KBO63" s="31"/>
      <c r="KBP63" s="31"/>
      <c r="KBQ63" s="31"/>
      <c r="KBR63" s="31"/>
      <c r="KBS63" s="31"/>
      <c r="KBT63" s="31"/>
      <c r="KBU63" s="31"/>
      <c r="KBV63" s="31"/>
      <c r="KBW63" s="31"/>
      <c r="KBX63" s="31"/>
      <c r="KBY63" s="31"/>
      <c r="KBZ63" s="31"/>
      <c r="KCA63" s="31"/>
      <c r="KCB63" s="31"/>
      <c r="KCC63" s="31"/>
      <c r="KCD63" s="31"/>
      <c r="KCE63" s="31"/>
      <c r="KCF63" s="31"/>
      <c r="KCG63" s="31"/>
      <c r="KCH63" s="31"/>
      <c r="KCI63" s="31"/>
      <c r="KCJ63" s="31"/>
      <c r="KCK63" s="31"/>
      <c r="KCL63" s="31"/>
      <c r="KCM63" s="31"/>
      <c r="KCN63" s="31"/>
      <c r="KCO63" s="31"/>
      <c r="KCP63" s="31"/>
      <c r="KCQ63" s="31"/>
      <c r="KCR63" s="31"/>
      <c r="KCS63" s="31"/>
      <c r="KCT63" s="31"/>
      <c r="KCU63" s="31"/>
      <c r="KCV63" s="31"/>
      <c r="KCW63" s="31"/>
      <c r="KCX63" s="31"/>
      <c r="KCY63" s="31"/>
      <c r="KCZ63" s="31"/>
      <c r="KDA63" s="31"/>
      <c r="KDB63" s="31"/>
      <c r="KDC63" s="31"/>
      <c r="KDD63" s="31"/>
      <c r="KDE63" s="31"/>
      <c r="KDF63" s="31"/>
      <c r="KDG63" s="31"/>
      <c r="KDH63" s="31"/>
      <c r="KDI63" s="31"/>
      <c r="KDJ63" s="31"/>
      <c r="KDK63" s="31"/>
      <c r="KDL63" s="31"/>
      <c r="KDM63" s="31"/>
      <c r="KDN63" s="31"/>
      <c r="KDO63" s="31"/>
      <c r="KDP63" s="31"/>
      <c r="KDQ63" s="31"/>
      <c r="KDR63" s="31"/>
      <c r="KDS63" s="31"/>
      <c r="KDT63" s="31"/>
      <c r="KDU63" s="31"/>
      <c r="KDV63" s="31"/>
      <c r="KDW63" s="31"/>
      <c r="KDX63" s="31"/>
      <c r="KDY63" s="31"/>
      <c r="KDZ63" s="31"/>
      <c r="KEA63" s="31"/>
      <c r="KEB63" s="31"/>
      <c r="KEC63" s="31"/>
      <c r="KED63" s="31"/>
      <c r="KEE63" s="31"/>
      <c r="KEF63" s="31"/>
      <c r="KEG63" s="31"/>
      <c r="KEH63" s="31"/>
      <c r="KEI63" s="31"/>
      <c r="KEJ63" s="31"/>
      <c r="KEK63" s="31"/>
      <c r="KEL63" s="31"/>
      <c r="KEM63" s="31"/>
      <c r="KEN63" s="31"/>
      <c r="KEO63" s="31"/>
      <c r="KEP63" s="31"/>
      <c r="KEQ63" s="31"/>
      <c r="KER63" s="31"/>
      <c r="KES63" s="31"/>
      <c r="KET63" s="31"/>
      <c r="KEU63" s="31"/>
      <c r="KEV63" s="31"/>
      <c r="KEW63" s="31"/>
      <c r="KEX63" s="31"/>
      <c r="KEY63" s="31"/>
      <c r="KEZ63" s="31"/>
      <c r="KFA63" s="31"/>
      <c r="KFB63" s="31"/>
      <c r="KFC63" s="31"/>
      <c r="KFD63" s="31"/>
      <c r="KFE63" s="31"/>
      <c r="KFF63" s="31"/>
      <c r="KFG63" s="31"/>
      <c r="KFH63" s="31"/>
      <c r="KFI63" s="31"/>
      <c r="KFJ63" s="31"/>
      <c r="KFK63" s="31"/>
      <c r="KFL63" s="31"/>
      <c r="KFM63" s="31"/>
      <c r="KFN63" s="31"/>
      <c r="KFO63" s="31"/>
      <c r="KFP63" s="31"/>
      <c r="KFQ63" s="31"/>
      <c r="KFR63" s="31"/>
      <c r="KFS63" s="31"/>
      <c r="KFT63" s="31"/>
      <c r="KFU63" s="31"/>
      <c r="KFV63" s="31"/>
      <c r="KFW63" s="31"/>
      <c r="KFX63" s="31"/>
      <c r="KFY63" s="31"/>
      <c r="KFZ63" s="31"/>
      <c r="KGA63" s="31"/>
      <c r="KGB63" s="31"/>
      <c r="KGC63" s="31"/>
      <c r="KGD63" s="31"/>
      <c r="KGE63" s="31"/>
      <c r="KGF63" s="31"/>
      <c r="KGG63" s="31"/>
      <c r="KGH63" s="31"/>
      <c r="KGI63" s="31"/>
      <c r="KGJ63" s="31"/>
      <c r="KGK63" s="31"/>
      <c r="KGL63" s="31"/>
      <c r="KGM63" s="31"/>
      <c r="KGN63" s="31"/>
      <c r="KGO63" s="31"/>
      <c r="KGP63" s="31"/>
      <c r="KGQ63" s="31"/>
      <c r="KGR63" s="31"/>
      <c r="KGS63" s="31"/>
      <c r="KGT63" s="31"/>
      <c r="KGU63" s="31"/>
      <c r="KGV63" s="31"/>
      <c r="KGW63" s="31"/>
      <c r="KGX63" s="31"/>
      <c r="KGY63" s="31"/>
      <c r="KGZ63" s="31"/>
      <c r="KHA63" s="31"/>
      <c r="KHB63" s="31"/>
      <c r="KHC63" s="31"/>
      <c r="KHD63" s="31"/>
      <c r="KHE63" s="31"/>
      <c r="KHF63" s="31"/>
      <c r="KHG63" s="31"/>
      <c r="KHH63" s="31"/>
      <c r="KHI63" s="31"/>
      <c r="KHJ63" s="31"/>
      <c r="KHK63" s="31"/>
      <c r="KHL63" s="31"/>
      <c r="KHM63" s="31"/>
      <c r="KHN63" s="31"/>
      <c r="KHO63" s="31"/>
      <c r="KHP63" s="31"/>
      <c r="KHQ63" s="31"/>
      <c r="KHR63" s="31"/>
      <c r="KHS63" s="31"/>
      <c r="KHT63" s="31"/>
      <c r="KHU63" s="31"/>
      <c r="KHV63" s="31"/>
      <c r="KHW63" s="31"/>
      <c r="KHX63" s="31"/>
      <c r="KHY63" s="31"/>
      <c r="KHZ63" s="31"/>
      <c r="KIA63" s="31"/>
      <c r="KIB63" s="31"/>
      <c r="KIC63" s="31"/>
      <c r="KID63" s="31"/>
      <c r="KIE63" s="31"/>
      <c r="KIF63" s="31"/>
      <c r="KIG63" s="31"/>
      <c r="KIH63" s="31"/>
      <c r="KII63" s="31"/>
      <c r="KIJ63" s="31"/>
      <c r="KIK63" s="31"/>
      <c r="KIL63" s="31"/>
      <c r="KIM63" s="31"/>
      <c r="KIN63" s="31"/>
      <c r="KIO63" s="31"/>
      <c r="KIP63" s="31"/>
      <c r="KIQ63" s="31"/>
      <c r="KIR63" s="31"/>
      <c r="KIS63" s="31"/>
      <c r="KIT63" s="31"/>
      <c r="KIU63" s="31"/>
      <c r="KIV63" s="31"/>
      <c r="KIW63" s="31"/>
      <c r="KIX63" s="31"/>
      <c r="KIY63" s="31"/>
      <c r="KIZ63" s="31"/>
      <c r="KJA63" s="31"/>
      <c r="KJB63" s="31"/>
      <c r="KJC63" s="31"/>
      <c r="KJD63" s="31"/>
      <c r="KJE63" s="31"/>
      <c r="KJF63" s="31"/>
      <c r="KJG63" s="31"/>
      <c r="KJH63" s="31"/>
      <c r="KJI63" s="31"/>
      <c r="KJJ63" s="31"/>
      <c r="KJK63" s="31"/>
      <c r="KJL63" s="31"/>
      <c r="KJM63" s="31"/>
      <c r="KJN63" s="31"/>
      <c r="KJO63" s="31"/>
      <c r="KJP63" s="31"/>
      <c r="KJQ63" s="31"/>
      <c r="KJR63" s="31"/>
      <c r="KJS63" s="31"/>
      <c r="KJT63" s="31"/>
      <c r="KJU63" s="31"/>
      <c r="KJV63" s="31"/>
      <c r="KJW63" s="31"/>
      <c r="KJX63" s="31"/>
      <c r="KJY63" s="31"/>
      <c r="KJZ63" s="31"/>
      <c r="KKA63" s="31"/>
      <c r="KKB63" s="31"/>
      <c r="KKC63" s="31"/>
      <c r="KKD63" s="31"/>
      <c r="KKE63" s="31"/>
      <c r="KKF63" s="31"/>
      <c r="KKG63" s="31"/>
      <c r="KKH63" s="31"/>
      <c r="KKI63" s="31"/>
      <c r="KKJ63" s="31"/>
      <c r="KKK63" s="31"/>
      <c r="KKL63" s="31"/>
      <c r="KKM63" s="31"/>
      <c r="KKN63" s="31"/>
      <c r="KKO63" s="31"/>
      <c r="KKP63" s="31"/>
      <c r="KKQ63" s="31"/>
      <c r="KKR63" s="31"/>
      <c r="KKS63" s="31"/>
      <c r="KKT63" s="31"/>
      <c r="KKU63" s="31"/>
      <c r="KKV63" s="31"/>
      <c r="KKW63" s="31"/>
      <c r="KKX63" s="31"/>
      <c r="KKY63" s="31"/>
      <c r="KKZ63" s="31"/>
      <c r="KLA63" s="31"/>
      <c r="KLB63" s="31"/>
      <c r="KLC63" s="31"/>
      <c r="KLD63" s="31"/>
      <c r="KLE63" s="31"/>
      <c r="KLF63" s="31"/>
      <c r="KLG63" s="31"/>
      <c r="KLH63" s="31"/>
      <c r="KLI63" s="31"/>
      <c r="KLJ63" s="31"/>
      <c r="KLK63" s="31"/>
      <c r="KLL63" s="31"/>
      <c r="KLM63" s="31"/>
      <c r="KLN63" s="31"/>
      <c r="KLO63" s="31"/>
      <c r="KLP63" s="31"/>
      <c r="KLQ63" s="31"/>
      <c r="KLR63" s="31"/>
      <c r="KLS63" s="31"/>
      <c r="KLT63" s="31"/>
      <c r="KLU63" s="31"/>
      <c r="KLV63" s="31"/>
      <c r="KLW63" s="31"/>
      <c r="KLX63" s="31"/>
      <c r="KLY63" s="31"/>
      <c r="KLZ63" s="31"/>
      <c r="KMA63" s="31"/>
      <c r="KMB63" s="31"/>
      <c r="KMC63" s="31"/>
      <c r="KMD63" s="31"/>
      <c r="KME63" s="31"/>
      <c r="KMF63" s="31"/>
      <c r="KMG63" s="31"/>
      <c r="KMH63" s="31"/>
      <c r="KMI63" s="31"/>
      <c r="KMJ63" s="31"/>
      <c r="KMK63" s="31"/>
      <c r="KML63" s="31"/>
      <c r="KMM63" s="31"/>
      <c r="KMN63" s="31"/>
      <c r="KMO63" s="31"/>
      <c r="KMP63" s="31"/>
      <c r="KMQ63" s="31"/>
      <c r="KMR63" s="31"/>
      <c r="KMS63" s="31"/>
      <c r="KMT63" s="31"/>
      <c r="KMU63" s="31"/>
      <c r="KMV63" s="31"/>
      <c r="KMW63" s="31"/>
      <c r="KMX63" s="31"/>
      <c r="KMY63" s="31"/>
      <c r="KMZ63" s="31"/>
      <c r="KNA63" s="31"/>
      <c r="KNB63" s="31"/>
      <c r="KNC63" s="31"/>
      <c r="KND63" s="31"/>
      <c r="KNE63" s="31"/>
      <c r="KNF63" s="31"/>
      <c r="KNG63" s="31"/>
      <c r="KNH63" s="31"/>
      <c r="KNI63" s="31"/>
      <c r="KNJ63" s="31"/>
      <c r="KNK63" s="31"/>
      <c r="KNL63" s="31"/>
      <c r="KNM63" s="31"/>
      <c r="KNN63" s="31"/>
      <c r="KNO63" s="31"/>
      <c r="KNP63" s="31"/>
      <c r="KNQ63" s="31"/>
      <c r="KNR63" s="31"/>
      <c r="KNS63" s="31"/>
      <c r="KNT63" s="31"/>
      <c r="KNU63" s="31"/>
      <c r="KNV63" s="31"/>
      <c r="KNW63" s="31"/>
      <c r="KNX63" s="31"/>
      <c r="KNY63" s="31"/>
      <c r="KNZ63" s="31"/>
      <c r="KOA63" s="31"/>
      <c r="KOB63" s="31"/>
      <c r="KOC63" s="31"/>
      <c r="KOD63" s="31"/>
      <c r="KOE63" s="31"/>
      <c r="KOF63" s="31"/>
      <c r="KOG63" s="31"/>
      <c r="KOH63" s="31"/>
      <c r="KOI63" s="31"/>
      <c r="KOJ63" s="31"/>
      <c r="KOK63" s="31"/>
      <c r="KOL63" s="31"/>
      <c r="KOM63" s="31"/>
      <c r="KON63" s="31"/>
      <c r="KOO63" s="31"/>
      <c r="KOP63" s="31"/>
      <c r="KOQ63" s="31"/>
      <c r="KOR63" s="31"/>
      <c r="KOS63" s="31"/>
      <c r="KOT63" s="31"/>
      <c r="KOU63" s="31"/>
      <c r="KOV63" s="31"/>
      <c r="KOW63" s="31"/>
      <c r="KOX63" s="31"/>
      <c r="KOY63" s="31"/>
      <c r="KOZ63" s="31"/>
      <c r="KPA63" s="31"/>
      <c r="KPB63" s="31"/>
      <c r="KPC63" s="31"/>
      <c r="KPD63" s="31"/>
      <c r="KPE63" s="31"/>
      <c r="KPF63" s="31"/>
      <c r="KPG63" s="31"/>
      <c r="KPH63" s="31"/>
      <c r="KPI63" s="31"/>
      <c r="KPJ63" s="31"/>
      <c r="KPK63" s="31"/>
      <c r="KPL63" s="31"/>
      <c r="KPM63" s="31"/>
      <c r="KPN63" s="31"/>
      <c r="KPO63" s="31"/>
      <c r="KPP63" s="31"/>
      <c r="KPQ63" s="31"/>
      <c r="KPR63" s="31"/>
      <c r="KPS63" s="31"/>
      <c r="KPT63" s="31"/>
      <c r="KPU63" s="31"/>
      <c r="KPV63" s="31"/>
      <c r="KPW63" s="31"/>
      <c r="KPX63" s="31"/>
      <c r="KPY63" s="31"/>
      <c r="KPZ63" s="31"/>
      <c r="KQA63" s="31"/>
      <c r="KQB63" s="31"/>
      <c r="KQC63" s="31"/>
      <c r="KQD63" s="31"/>
      <c r="KQE63" s="31"/>
      <c r="KQF63" s="31"/>
      <c r="KQG63" s="31"/>
      <c r="KQH63" s="31"/>
      <c r="KQI63" s="31"/>
      <c r="KQJ63" s="31"/>
      <c r="KQK63" s="31"/>
      <c r="KQL63" s="31"/>
      <c r="KQM63" s="31"/>
      <c r="KQN63" s="31"/>
      <c r="KQO63" s="31"/>
      <c r="KQP63" s="31"/>
      <c r="KQQ63" s="31"/>
      <c r="KQR63" s="31"/>
      <c r="KQS63" s="31"/>
      <c r="KQT63" s="31"/>
      <c r="KQU63" s="31"/>
      <c r="KQV63" s="31"/>
      <c r="KQW63" s="31"/>
      <c r="KQX63" s="31"/>
      <c r="KQY63" s="31"/>
      <c r="KQZ63" s="31"/>
      <c r="KRA63" s="31"/>
      <c r="KRB63" s="31"/>
      <c r="KRC63" s="31"/>
      <c r="KRD63" s="31"/>
      <c r="KRE63" s="31"/>
      <c r="KRF63" s="31"/>
      <c r="KRG63" s="31"/>
      <c r="KRH63" s="31"/>
      <c r="KRI63" s="31"/>
      <c r="KRJ63" s="31"/>
      <c r="KRK63" s="31"/>
      <c r="KRL63" s="31"/>
      <c r="KRM63" s="31"/>
      <c r="KRN63" s="31"/>
      <c r="KRO63" s="31"/>
      <c r="KRP63" s="31"/>
      <c r="KRQ63" s="31"/>
      <c r="KRR63" s="31"/>
      <c r="KRS63" s="31"/>
      <c r="KRT63" s="31"/>
      <c r="KRU63" s="31"/>
      <c r="KRV63" s="31"/>
      <c r="KRW63" s="31"/>
      <c r="KRX63" s="31"/>
      <c r="KRY63" s="31"/>
      <c r="KRZ63" s="31"/>
      <c r="KSA63" s="31"/>
      <c r="KSB63" s="31"/>
      <c r="KSC63" s="31"/>
      <c r="KSD63" s="31"/>
      <c r="KSE63" s="31"/>
      <c r="KSF63" s="31"/>
      <c r="KSG63" s="31"/>
      <c r="KSH63" s="31"/>
      <c r="KSI63" s="31"/>
      <c r="KSJ63" s="31"/>
      <c r="KSK63" s="31"/>
      <c r="KSL63" s="31"/>
      <c r="KSM63" s="31"/>
      <c r="KSN63" s="31"/>
      <c r="KSO63" s="31"/>
      <c r="KSP63" s="31"/>
      <c r="KSQ63" s="31"/>
      <c r="KSR63" s="31"/>
      <c r="KSS63" s="31"/>
      <c r="KST63" s="31"/>
      <c r="KSU63" s="31"/>
      <c r="KSV63" s="31"/>
      <c r="KSW63" s="31"/>
      <c r="KSX63" s="31"/>
      <c r="KSY63" s="31"/>
      <c r="KSZ63" s="31"/>
      <c r="KTA63" s="31"/>
      <c r="KTB63" s="31"/>
      <c r="KTC63" s="31"/>
      <c r="KTD63" s="31"/>
      <c r="KTE63" s="31"/>
      <c r="KTF63" s="31"/>
      <c r="KTG63" s="31"/>
      <c r="KTH63" s="31"/>
      <c r="KTI63" s="31"/>
      <c r="KTJ63" s="31"/>
      <c r="KTK63" s="31"/>
      <c r="KTL63" s="31"/>
      <c r="KTM63" s="31"/>
      <c r="KTN63" s="31"/>
      <c r="KTO63" s="31"/>
      <c r="KTP63" s="31"/>
      <c r="KTQ63" s="31"/>
      <c r="KTR63" s="31"/>
      <c r="KTS63" s="31"/>
      <c r="KTT63" s="31"/>
      <c r="KTU63" s="31"/>
      <c r="KTV63" s="31"/>
      <c r="KTW63" s="31"/>
      <c r="KTX63" s="31"/>
      <c r="KTY63" s="31"/>
      <c r="KTZ63" s="31"/>
      <c r="KUA63" s="31"/>
      <c r="KUB63" s="31"/>
      <c r="KUC63" s="31"/>
      <c r="KUD63" s="31"/>
      <c r="KUE63" s="31"/>
      <c r="KUF63" s="31"/>
      <c r="KUG63" s="31"/>
      <c r="KUH63" s="31"/>
      <c r="KUI63" s="31"/>
      <c r="KUJ63" s="31"/>
      <c r="KUK63" s="31"/>
      <c r="KUL63" s="31"/>
      <c r="KUM63" s="31"/>
      <c r="KUN63" s="31"/>
      <c r="KUO63" s="31"/>
      <c r="KUP63" s="31"/>
      <c r="KUQ63" s="31"/>
      <c r="KUR63" s="31"/>
      <c r="KUS63" s="31"/>
      <c r="KUT63" s="31"/>
      <c r="KUU63" s="31"/>
      <c r="KUV63" s="31"/>
      <c r="KUW63" s="31"/>
      <c r="KUX63" s="31"/>
      <c r="KUY63" s="31"/>
      <c r="KUZ63" s="31"/>
      <c r="KVA63" s="31"/>
      <c r="KVB63" s="31"/>
      <c r="KVC63" s="31"/>
      <c r="KVD63" s="31"/>
      <c r="KVE63" s="31"/>
      <c r="KVF63" s="31"/>
      <c r="KVG63" s="31"/>
      <c r="KVH63" s="31"/>
      <c r="KVI63" s="31"/>
      <c r="KVJ63" s="31"/>
      <c r="KVK63" s="31"/>
      <c r="KVL63" s="31"/>
      <c r="KVM63" s="31"/>
      <c r="KVN63" s="31"/>
      <c r="KVO63" s="31"/>
      <c r="KVP63" s="31"/>
      <c r="KVQ63" s="31"/>
      <c r="KVR63" s="31"/>
      <c r="KVS63" s="31"/>
      <c r="KVT63" s="31"/>
      <c r="KVU63" s="31"/>
      <c r="KVV63" s="31"/>
      <c r="KVW63" s="31"/>
      <c r="KVX63" s="31"/>
      <c r="KVY63" s="31"/>
      <c r="KVZ63" s="31"/>
      <c r="KWA63" s="31"/>
      <c r="KWB63" s="31"/>
      <c r="KWC63" s="31"/>
      <c r="KWD63" s="31"/>
      <c r="KWE63" s="31"/>
      <c r="KWF63" s="31"/>
      <c r="KWG63" s="31"/>
      <c r="KWH63" s="31"/>
      <c r="KWI63" s="31"/>
      <c r="KWJ63" s="31"/>
      <c r="KWK63" s="31"/>
      <c r="KWL63" s="31"/>
      <c r="KWM63" s="31"/>
      <c r="KWN63" s="31"/>
      <c r="KWO63" s="31"/>
      <c r="KWP63" s="31"/>
      <c r="KWQ63" s="31"/>
      <c r="KWR63" s="31"/>
      <c r="KWS63" s="31"/>
      <c r="KWT63" s="31"/>
      <c r="KWU63" s="31"/>
      <c r="KWV63" s="31"/>
      <c r="KWW63" s="31"/>
      <c r="KWX63" s="31"/>
      <c r="KWY63" s="31"/>
      <c r="KWZ63" s="31"/>
      <c r="KXA63" s="31"/>
      <c r="KXB63" s="31"/>
      <c r="KXC63" s="31"/>
      <c r="KXD63" s="31"/>
      <c r="KXE63" s="31"/>
      <c r="KXF63" s="31"/>
      <c r="KXG63" s="31"/>
      <c r="KXH63" s="31"/>
      <c r="KXI63" s="31"/>
      <c r="KXJ63" s="31"/>
      <c r="KXK63" s="31"/>
      <c r="KXL63" s="31"/>
      <c r="KXM63" s="31"/>
      <c r="KXN63" s="31"/>
      <c r="KXO63" s="31"/>
      <c r="KXP63" s="31"/>
      <c r="KXQ63" s="31"/>
      <c r="KXR63" s="31"/>
      <c r="KXS63" s="31"/>
      <c r="KXT63" s="31"/>
      <c r="KXU63" s="31"/>
      <c r="KXV63" s="31"/>
      <c r="KXW63" s="31"/>
      <c r="KXX63" s="31"/>
      <c r="KXY63" s="31"/>
      <c r="KXZ63" s="31"/>
      <c r="KYA63" s="31"/>
      <c r="KYB63" s="31"/>
      <c r="KYC63" s="31"/>
      <c r="KYD63" s="31"/>
      <c r="KYE63" s="31"/>
      <c r="KYF63" s="31"/>
      <c r="KYG63" s="31"/>
      <c r="KYH63" s="31"/>
      <c r="KYI63" s="31"/>
      <c r="KYJ63" s="31"/>
      <c r="KYK63" s="31"/>
      <c r="KYL63" s="31"/>
      <c r="KYM63" s="31"/>
      <c r="KYN63" s="31"/>
      <c r="KYO63" s="31"/>
      <c r="KYP63" s="31"/>
      <c r="KYQ63" s="31"/>
      <c r="KYR63" s="31"/>
      <c r="KYS63" s="31"/>
      <c r="KYT63" s="31"/>
      <c r="KYU63" s="31"/>
      <c r="KYV63" s="31"/>
      <c r="KYW63" s="31"/>
      <c r="KYX63" s="31"/>
      <c r="KYY63" s="31"/>
      <c r="KYZ63" s="31"/>
      <c r="KZA63" s="31"/>
      <c r="KZB63" s="31"/>
      <c r="KZC63" s="31"/>
      <c r="KZD63" s="31"/>
      <c r="KZE63" s="31"/>
      <c r="KZF63" s="31"/>
      <c r="KZG63" s="31"/>
      <c r="KZH63" s="31"/>
      <c r="KZI63" s="31"/>
      <c r="KZJ63" s="31"/>
      <c r="KZK63" s="31"/>
      <c r="KZL63" s="31"/>
      <c r="KZM63" s="31"/>
      <c r="KZN63" s="31"/>
      <c r="KZO63" s="31"/>
      <c r="KZP63" s="31"/>
      <c r="KZQ63" s="31"/>
      <c r="KZR63" s="31"/>
      <c r="KZS63" s="31"/>
      <c r="KZT63" s="31"/>
      <c r="KZU63" s="31"/>
      <c r="KZV63" s="31"/>
      <c r="KZW63" s="31"/>
      <c r="KZX63" s="31"/>
      <c r="KZY63" s="31"/>
      <c r="KZZ63" s="31"/>
      <c r="LAA63" s="31"/>
      <c r="LAB63" s="31"/>
      <c r="LAC63" s="31"/>
      <c r="LAD63" s="31"/>
      <c r="LAE63" s="31"/>
      <c r="LAF63" s="31"/>
      <c r="LAG63" s="31"/>
      <c r="LAH63" s="31"/>
      <c r="LAI63" s="31"/>
      <c r="LAJ63" s="31"/>
      <c r="LAK63" s="31"/>
      <c r="LAL63" s="31"/>
      <c r="LAM63" s="31"/>
      <c r="LAN63" s="31"/>
      <c r="LAO63" s="31"/>
      <c r="LAP63" s="31"/>
      <c r="LAQ63" s="31"/>
      <c r="LAR63" s="31"/>
      <c r="LAS63" s="31"/>
      <c r="LAT63" s="31"/>
      <c r="LAU63" s="31"/>
      <c r="LAV63" s="31"/>
      <c r="LAW63" s="31"/>
      <c r="LAX63" s="31"/>
      <c r="LAY63" s="31"/>
      <c r="LAZ63" s="31"/>
      <c r="LBA63" s="31"/>
      <c r="LBB63" s="31"/>
      <c r="LBC63" s="31"/>
      <c r="LBD63" s="31"/>
      <c r="LBE63" s="31"/>
      <c r="LBF63" s="31"/>
      <c r="LBG63" s="31"/>
      <c r="LBH63" s="31"/>
      <c r="LBI63" s="31"/>
      <c r="LBJ63" s="31"/>
      <c r="LBK63" s="31"/>
      <c r="LBL63" s="31"/>
      <c r="LBM63" s="31"/>
      <c r="LBN63" s="31"/>
      <c r="LBO63" s="31"/>
      <c r="LBP63" s="31"/>
      <c r="LBQ63" s="31"/>
      <c r="LBR63" s="31"/>
      <c r="LBS63" s="31"/>
      <c r="LBT63" s="31"/>
      <c r="LBU63" s="31"/>
      <c r="LBV63" s="31"/>
      <c r="LBW63" s="31"/>
      <c r="LBX63" s="31"/>
      <c r="LBY63" s="31"/>
      <c r="LBZ63" s="31"/>
      <c r="LCA63" s="31"/>
      <c r="LCB63" s="31"/>
      <c r="LCC63" s="31"/>
      <c r="LCD63" s="31"/>
      <c r="LCE63" s="31"/>
      <c r="LCF63" s="31"/>
      <c r="LCG63" s="31"/>
      <c r="LCH63" s="31"/>
      <c r="LCI63" s="31"/>
      <c r="LCJ63" s="31"/>
      <c r="LCK63" s="31"/>
      <c r="LCL63" s="31"/>
      <c r="LCM63" s="31"/>
      <c r="LCN63" s="31"/>
      <c r="LCO63" s="31"/>
      <c r="LCP63" s="31"/>
      <c r="LCQ63" s="31"/>
      <c r="LCR63" s="31"/>
      <c r="LCS63" s="31"/>
      <c r="LCT63" s="31"/>
      <c r="LCU63" s="31"/>
      <c r="LCV63" s="31"/>
      <c r="LCW63" s="31"/>
      <c r="LCX63" s="31"/>
      <c r="LCY63" s="31"/>
      <c r="LCZ63" s="31"/>
      <c r="LDA63" s="31"/>
      <c r="LDB63" s="31"/>
      <c r="LDC63" s="31"/>
      <c r="LDD63" s="31"/>
      <c r="LDE63" s="31"/>
      <c r="LDF63" s="31"/>
      <c r="LDG63" s="31"/>
      <c r="LDH63" s="31"/>
      <c r="LDI63" s="31"/>
      <c r="LDJ63" s="31"/>
      <c r="LDK63" s="31"/>
      <c r="LDL63" s="31"/>
      <c r="LDM63" s="31"/>
      <c r="LDN63" s="31"/>
      <c r="LDO63" s="31"/>
      <c r="LDP63" s="31"/>
      <c r="LDQ63" s="31"/>
      <c r="LDR63" s="31"/>
      <c r="LDS63" s="31"/>
      <c r="LDT63" s="31"/>
      <c r="LDU63" s="31"/>
      <c r="LDV63" s="31"/>
      <c r="LDW63" s="31"/>
      <c r="LDX63" s="31"/>
      <c r="LDY63" s="31"/>
      <c r="LDZ63" s="31"/>
      <c r="LEA63" s="31"/>
      <c r="LEB63" s="31"/>
      <c r="LEC63" s="31"/>
      <c r="LED63" s="31"/>
      <c r="LEE63" s="31"/>
      <c r="LEF63" s="31"/>
      <c r="LEG63" s="31"/>
      <c r="LEH63" s="31"/>
      <c r="LEI63" s="31"/>
      <c r="LEJ63" s="31"/>
      <c r="LEK63" s="31"/>
      <c r="LEL63" s="31"/>
      <c r="LEM63" s="31"/>
      <c r="LEN63" s="31"/>
      <c r="LEO63" s="31"/>
      <c r="LEP63" s="31"/>
      <c r="LEQ63" s="31"/>
      <c r="LER63" s="31"/>
      <c r="LES63" s="31"/>
      <c r="LET63" s="31"/>
      <c r="LEU63" s="31"/>
      <c r="LEV63" s="31"/>
      <c r="LEW63" s="31"/>
      <c r="LEX63" s="31"/>
      <c r="LEY63" s="31"/>
      <c r="LEZ63" s="31"/>
      <c r="LFA63" s="31"/>
      <c r="LFB63" s="31"/>
      <c r="LFC63" s="31"/>
      <c r="LFD63" s="31"/>
      <c r="LFE63" s="31"/>
      <c r="LFF63" s="31"/>
      <c r="LFG63" s="31"/>
      <c r="LFH63" s="31"/>
      <c r="LFI63" s="31"/>
      <c r="LFJ63" s="31"/>
      <c r="LFK63" s="31"/>
      <c r="LFL63" s="31"/>
      <c r="LFM63" s="31"/>
      <c r="LFN63" s="31"/>
      <c r="LFO63" s="31"/>
      <c r="LFP63" s="31"/>
      <c r="LFQ63" s="31"/>
      <c r="LFR63" s="31"/>
      <c r="LFS63" s="31"/>
      <c r="LFT63" s="31"/>
      <c r="LFU63" s="31"/>
      <c r="LFV63" s="31"/>
      <c r="LFW63" s="31"/>
      <c r="LFX63" s="31"/>
      <c r="LFY63" s="31"/>
      <c r="LFZ63" s="31"/>
      <c r="LGA63" s="31"/>
      <c r="LGB63" s="31"/>
      <c r="LGC63" s="31"/>
      <c r="LGD63" s="31"/>
      <c r="LGE63" s="31"/>
      <c r="LGF63" s="31"/>
      <c r="LGG63" s="31"/>
      <c r="LGH63" s="31"/>
      <c r="LGI63" s="31"/>
      <c r="LGJ63" s="31"/>
      <c r="LGK63" s="31"/>
      <c r="LGL63" s="31"/>
      <c r="LGM63" s="31"/>
      <c r="LGN63" s="31"/>
      <c r="LGO63" s="31"/>
      <c r="LGP63" s="31"/>
      <c r="LGQ63" s="31"/>
      <c r="LGR63" s="31"/>
      <c r="LGS63" s="31"/>
      <c r="LGT63" s="31"/>
      <c r="LGU63" s="31"/>
      <c r="LGV63" s="31"/>
      <c r="LGW63" s="31"/>
      <c r="LGX63" s="31"/>
      <c r="LGY63" s="31"/>
      <c r="LGZ63" s="31"/>
      <c r="LHA63" s="31"/>
      <c r="LHB63" s="31"/>
      <c r="LHC63" s="31"/>
      <c r="LHD63" s="31"/>
      <c r="LHE63" s="31"/>
      <c r="LHF63" s="31"/>
      <c r="LHG63" s="31"/>
      <c r="LHH63" s="31"/>
      <c r="LHI63" s="31"/>
      <c r="LHJ63" s="31"/>
      <c r="LHK63" s="31"/>
      <c r="LHL63" s="31"/>
      <c r="LHM63" s="31"/>
      <c r="LHN63" s="31"/>
      <c r="LHO63" s="31"/>
      <c r="LHP63" s="31"/>
      <c r="LHQ63" s="31"/>
      <c r="LHR63" s="31"/>
      <c r="LHS63" s="31"/>
      <c r="LHT63" s="31"/>
      <c r="LHU63" s="31"/>
      <c r="LHV63" s="31"/>
      <c r="LHW63" s="31"/>
      <c r="LHX63" s="31"/>
      <c r="LHY63" s="31"/>
      <c r="LHZ63" s="31"/>
      <c r="LIA63" s="31"/>
      <c r="LIB63" s="31"/>
      <c r="LIC63" s="31"/>
      <c r="LID63" s="31"/>
      <c r="LIE63" s="31"/>
      <c r="LIF63" s="31"/>
      <c r="LIG63" s="31"/>
      <c r="LIH63" s="31"/>
      <c r="LII63" s="31"/>
      <c r="LIJ63" s="31"/>
      <c r="LIK63" s="31"/>
      <c r="LIL63" s="31"/>
      <c r="LIM63" s="31"/>
      <c r="LIN63" s="31"/>
      <c r="LIO63" s="31"/>
      <c r="LIP63" s="31"/>
      <c r="LIQ63" s="31"/>
      <c r="LIR63" s="31"/>
      <c r="LIS63" s="31"/>
      <c r="LIT63" s="31"/>
      <c r="LIU63" s="31"/>
      <c r="LIV63" s="31"/>
      <c r="LIW63" s="31"/>
      <c r="LIX63" s="31"/>
      <c r="LIY63" s="31"/>
      <c r="LIZ63" s="31"/>
      <c r="LJA63" s="31"/>
      <c r="LJB63" s="31"/>
      <c r="LJC63" s="31"/>
      <c r="LJD63" s="31"/>
      <c r="LJE63" s="31"/>
      <c r="LJF63" s="31"/>
      <c r="LJG63" s="31"/>
      <c r="LJH63" s="31"/>
      <c r="LJI63" s="31"/>
      <c r="LJJ63" s="31"/>
      <c r="LJK63" s="31"/>
      <c r="LJL63" s="31"/>
      <c r="LJM63" s="31"/>
      <c r="LJN63" s="31"/>
      <c r="LJO63" s="31"/>
      <c r="LJP63" s="31"/>
      <c r="LJQ63" s="31"/>
      <c r="LJR63" s="31"/>
      <c r="LJS63" s="31"/>
      <c r="LJT63" s="31"/>
      <c r="LJU63" s="31"/>
      <c r="LJV63" s="31"/>
      <c r="LJW63" s="31"/>
      <c r="LJX63" s="31"/>
      <c r="LJY63" s="31"/>
      <c r="LJZ63" s="31"/>
      <c r="LKA63" s="31"/>
      <c r="LKB63" s="31"/>
      <c r="LKC63" s="31"/>
      <c r="LKD63" s="31"/>
      <c r="LKE63" s="31"/>
      <c r="LKF63" s="31"/>
      <c r="LKG63" s="31"/>
      <c r="LKH63" s="31"/>
      <c r="LKI63" s="31"/>
      <c r="LKJ63" s="31"/>
      <c r="LKK63" s="31"/>
      <c r="LKL63" s="31"/>
      <c r="LKM63" s="31"/>
      <c r="LKN63" s="31"/>
      <c r="LKO63" s="31"/>
      <c r="LKP63" s="31"/>
      <c r="LKQ63" s="31"/>
      <c r="LKR63" s="31"/>
      <c r="LKS63" s="31"/>
      <c r="LKT63" s="31"/>
      <c r="LKU63" s="31"/>
      <c r="LKV63" s="31"/>
      <c r="LKW63" s="31"/>
      <c r="LKX63" s="31"/>
      <c r="LKY63" s="31"/>
      <c r="LKZ63" s="31"/>
      <c r="LLA63" s="31"/>
      <c r="LLB63" s="31"/>
      <c r="LLC63" s="31"/>
      <c r="LLD63" s="31"/>
      <c r="LLE63" s="31"/>
      <c r="LLF63" s="31"/>
      <c r="LLG63" s="31"/>
      <c r="LLH63" s="31"/>
      <c r="LLI63" s="31"/>
      <c r="LLJ63" s="31"/>
      <c r="LLK63" s="31"/>
      <c r="LLL63" s="31"/>
      <c r="LLM63" s="31"/>
      <c r="LLN63" s="31"/>
      <c r="LLO63" s="31"/>
      <c r="LLP63" s="31"/>
      <c r="LLQ63" s="31"/>
      <c r="LLR63" s="31"/>
      <c r="LLS63" s="31"/>
      <c r="LLT63" s="31"/>
      <c r="LLU63" s="31"/>
      <c r="LLV63" s="31"/>
      <c r="LLW63" s="31"/>
      <c r="LLX63" s="31"/>
      <c r="LLY63" s="31"/>
      <c r="LLZ63" s="31"/>
      <c r="LMA63" s="31"/>
      <c r="LMB63" s="31"/>
      <c r="LMC63" s="31"/>
      <c r="LMD63" s="31"/>
      <c r="LME63" s="31"/>
      <c r="LMF63" s="31"/>
      <c r="LMG63" s="31"/>
      <c r="LMH63" s="31"/>
      <c r="LMI63" s="31"/>
      <c r="LMJ63" s="31"/>
      <c r="LMK63" s="31"/>
      <c r="LML63" s="31"/>
      <c r="LMM63" s="31"/>
      <c r="LMN63" s="31"/>
      <c r="LMO63" s="31"/>
      <c r="LMP63" s="31"/>
      <c r="LMQ63" s="31"/>
      <c r="LMR63" s="31"/>
      <c r="LMS63" s="31"/>
      <c r="LMT63" s="31"/>
      <c r="LMU63" s="31"/>
      <c r="LMV63" s="31"/>
      <c r="LMW63" s="31"/>
      <c r="LMX63" s="31"/>
      <c r="LMY63" s="31"/>
      <c r="LMZ63" s="31"/>
      <c r="LNA63" s="31"/>
      <c r="LNB63" s="31"/>
      <c r="LNC63" s="31"/>
      <c r="LND63" s="31"/>
      <c r="LNE63" s="31"/>
      <c r="LNF63" s="31"/>
      <c r="LNG63" s="31"/>
      <c r="LNH63" s="31"/>
      <c r="LNI63" s="31"/>
      <c r="LNJ63" s="31"/>
      <c r="LNK63" s="31"/>
      <c r="LNL63" s="31"/>
      <c r="LNM63" s="31"/>
      <c r="LNN63" s="31"/>
      <c r="LNO63" s="31"/>
      <c r="LNP63" s="31"/>
      <c r="LNQ63" s="31"/>
      <c r="LNR63" s="31"/>
      <c r="LNS63" s="31"/>
      <c r="LNT63" s="31"/>
      <c r="LNU63" s="31"/>
      <c r="LNV63" s="31"/>
      <c r="LNW63" s="31"/>
      <c r="LNX63" s="31"/>
      <c r="LNY63" s="31"/>
      <c r="LNZ63" s="31"/>
      <c r="LOA63" s="31"/>
      <c r="LOB63" s="31"/>
      <c r="LOC63" s="31"/>
      <c r="LOD63" s="31"/>
      <c r="LOE63" s="31"/>
      <c r="LOF63" s="31"/>
      <c r="LOG63" s="31"/>
      <c r="LOH63" s="31"/>
      <c r="LOI63" s="31"/>
      <c r="LOJ63" s="31"/>
      <c r="LOK63" s="31"/>
      <c r="LOL63" s="31"/>
      <c r="LOM63" s="31"/>
      <c r="LON63" s="31"/>
      <c r="LOO63" s="31"/>
      <c r="LOP63" s="31"/>
      <c r="LOQ63" s="31"/>
      <c r="LOR63" s="31"/>
      <c r="LOS63" s="31"/>
      <c r="LOT63" s="31"/>
      <c r="LOU63" s="31"/>
      <c r="LOV63" s="31"/>
      <c r="LOW63" s="31"/>
      <c r="LOX63" s="31"/>
      <c r="LOY63" s="31"/>
      <c r="LOZ63" s="31"/>
      <c r="LPA63" s="31"/>
      <c r="LPB63" s="31"/>
      <c r="LPC63" s="31"/>
      <c r="LPD63" s="31"/>
      <c r="LPE63" s="31"/>
      <c r="LPF63" s="31"/>
      <c r="LPG63" s="31"/>
      <c r="LPH63" s="31"/>
      <c r="LPI63" s="31"/>
      <c r="LPJ63" s="31"/>
      <c r="LPK63" s="31"/>
      <c r="LPL63" s="31"/>
      <c r="LPM63" s="31"/>
      <c r="LPN63" s="31"/>
      <c r="LPO63" s="31"/>
      <c r="LPP63" s="31"/>
      <c r="LPQ63" s="31"/>
      <c r="LPR63" s="31"/>
      <c r="LPS63" s="31"/>
      <c r="LPT63" s="31"/>
      <c r="LPU63" s="31"/>
      <c r="LPV63" s="31"/>
      <c r="LPW63" s="31"/>
      <c r="LPX63" s="31"/>
      <c r="LPY63" s="31"/>
      <c r="LPZ63" s="31"/>
      <c r="LQA63" s="31"/>
      <c r="LQB63" s="31"/>
      <c r="LQC63" s="31"/>
      <c r="LQD63" s="31"/>
      <c r="LQE63" s="31"/>
      <c r="LQF63" s="31"/>
      <c r="LQG63" s="31"/>
      <c r="LQH63" s="31"/>
      <c r="LQI63" s="31"/>
      <c r="LQJ63" s="31"/>
      <c r="LQK63" s="31"/>
      <c r="LQL63" s="31"/>
      <c r="LQM63" s="31"/>
      <c r="LQN63" s="31"/>
      <c r="LQO63" s="31"/>
      <c r="LQP63" s="31"/>
      <c r="LQQ63" s="31"/>
      <c r="LQR63" s="31"/>
      <c r="LQS63" s="31"/>
      <c r="LQT63" s="31"/>
      <c r="LQU63" s="31"/>
      <c r="LQV63" s="31"/>
      <c r="LQW63" s="31"/>
      <c r="LQX63" s="31"/>
      <c r="LQY63" s="31"/>
      <c r="LQZ63" s="31"/>
      <c r="LRA63" s="31"/>
      <c r="LRB63" s="31"/>
      <c r="LRC63" s="31"/>
      <c r="LRD63" s="31"/>
      <c r="LRE63" s="31"/>
      <c r="LRF63" s="31"/>
      <c r="LRG63" s="31"/>
      <c r="LRH63" s="31"/>
      <c r="LRI63" s="31"/>
      <c r="LRJ63" s="31"/>
      <c r="LRK63" s="31"/>
      <c r="LRL63" s="31"/>
      <c r="LRM63" s="31"/>
      <c r="LRN63" s="31"/>
      <c r="LRO63" s="31"/>
      <c r="LRP63" s="31"/>
      <c r="LRQ63" s="31"/>
      <c r="LRR63" s="31"/>
      <c r="LRS63" s="31"/>
      <c r="LRT63" s="31"/>
      <c r="LRU63" s="31"/>
      <c r="LRV63" s="31"/>
      <c r="LRW63" s="31"/>
      <c r="LRX63" s="31"/>
      <c r="LRY63" s="31"/>
      <c r="LRZ63" s="31"/>
      <c r="LSA63" s="31"/>
      <c r="LSB63" s="31"/>
      <c r="LSC63" s="31"/>
      <c r="LSD63" s="31"/>
      <c r="LSE63" s="31"/>
      <c r="LSF63" s="31"/>
      <c r="LSG63" s="31"/>
      <c r="LSH63" s="31"/>
      <c r="LSI63" s="31"/>
      <c r="LSJ63" s="31"/>
      <c r="LSK63" s="31"/>
      <c r="LSL63" s="31"/>
      <c r="LSM63" s="31"/>
      <c r="LSN63" s="31"/>
      <c r="LSO63" s="31"/>
      <c r="LSP63" s="31"/>
      <c r="LSQ63" s="31"/>
      <c r="LSR63" s="31"/>
      <c r="LSS63" s="31"/>
      <c r="LST63" s="31"/>
      <c r="LSU63" s="31"/>
      <c r="LSV63" s="31"/>
      <c r="LSW63" s="31"/>
      <c r="LSX63" s="31"/>
      <c r="LSY63" s="31"/>
      <c r="LSZ63" s="31"/>
      <c r="LTA63" s="31"/>
      <c r="LTB63" s="31"/>
      <c r="LTC63" s="31"/>
      <c r="LTD63" s="31"/>
      <c r="LTE63" s="31"/>
      <c r="LTF63" s="31"/>
      <c r="LTG63" s="31"/>
      <c r="LTH63" s="31"/>
      <c r="LTI63" s="31"/>
      <c r="LTJ63" s="31"/>
      <c r="LTK63" s="31"/>
      <c r="LTL63" s="31"/>
      <c r="LTM63" s="31"/>
      <c r="LTN63" s="31"/>
      <c r="LTO63" s="31"/>
      <c r="LTP63" s="31"/>
      <c r="LTQ63" s="31"/>
      <c r="LTR63" s="31"/>
      <c r="LTS63" s="31"/>
      <c r="LTT63" s="31"/>
      <c r="LTU63" s="31"/>
      <c r="LTV63" s="31"/>
      <c r="LTW63" s="31"/>
      <c r="LTX63" s="31"/>
      <c r="LTY63" s="31"/>
      <c r="LTZ63" s="31"/>
      <c r="LUA63" s="31"/>
      <c r="LUB63" s="31"/>
      <c r="LUC63" s="31"/>
      <c r="LUD63" s="31"/>
      <c r="LUE63" s="31"/>
      <c r="LUF63" s="31"/>
      <c r="LUG63" s="31"/>
      <c r="LUH63" s="31"/>
      <c r="LUI63" s="31"/>
      <c r="LUJ63" s="31"/>
      <c r="LUK63" s="31"/>
      <c r="LUL63" s="31"/>
      <c r="LUM63" s="31"/>
      <c r="LUN63" s="31"/>
      <c r="LUO63" s="31"/>
      <c r="LUP63" s="31"/>
      <c r="LUQ63" s="31"/>
      <c r="LUR63" s="31"/>
      <c r="LUS63" s="31"/>
      <c r="LUT63" s="31"/>
      <c r="LUU63" s="31"/>
      <c r="LUV63" s="31"/>
      <c r="LUW63" s="31"/>
      <c r="LUX63" s="31"/>
      <c r="LUY63" s="31"/>
      <c r="LUZ63" s="31"/>
      <c r="LVA63" s="31"/>
      <c r="LVB63" s="31"/>
      <c r="LVC63" s="31"/>
      <c r="LVD63" s="31"/>
      <c r="LVE63" s="31"/>
      <c r="LVF63" s="31"/>
      <c r="LVG63" s="31"/>
      <c r="LVH63" s="31"/>
      <c r="LVI63" s="31"/>
      <c r="LVJ63" s="31"/>
      <c r="LVK63" s="31"/>
      <c r="LVL63" s="31"/>
      <c r="LVM63" s="31"/>
      <c r="LVN63" s="31"/>
      <c r="LVO63" s="31"/>
      <c r="LVP63" s="31"/>
      <c r="LVQ63" s="31"/>
      <c r="LVR63" s="31"/>
      <c r="LVS63" s="31"/>
      <c r="LVT63" s="31"/>
      <c r="LVU63" s="31"/>
      <c r="LVV63" s="31"/>
      <c r="LVW63" s="31"/>
      <c r="LVX63" s="31"/>
      <c r="LVY63" s="31"/>
      <c r="LVZ63" s="31"/>
      <c r="LWA63" s="31"/>
      <c r="LWB63" s="31"/>
      <c r="LWC63" s="31"/>
      <c r="LWD63" s="31"/>
      <c r="LWE63" s="31"/>
      <c r="LWF63" s="31"/>
      <c r="LWG63" s="31"/>
      <c r="LWH63" s="31"/>
      <c r="LWI63" s="31"/>
      <c r="LWJ63" s="31"/>
      <c r="LWK63" s="31"/>
      <c r="LWL63" s="31"/>
      <c r="LWM63" s="31"/>
      <c r="LWN63" s="31"/>
      <c r="LWO63" s="31"/>
      <c r="LWP63" s="31"/>
      <c r="LWQ63" s="31"/>
      <c r="LWR63" s="31"/>
      <c r="LWS63" s="31"/>
      <c r="LWT63" s="31"/>
      <c r="LWU63" s="31"/>
      <c r="LWV63" s="31"/>
      <c r="LWW63" s="31"/>
      <c r="LWX63" s="31"/>
      <c r="LWY63" s="31"/>
      <c r="LWZ63" s="31"/>
      <c r="LXA63" s="31"/>
      <c r="LXB63" s="31"/>
      <c r="LXC63" s="31"/>
      <c r="LXD63" s="31"/>
      <c r="LXE63" s="31"/>
      <c r="LXF63" s="31"/>
      <c r="LXG63" s="31"/>
      <c r="LXH63" s="31"/>
      <c r="LXI63" s="31"/>
      <c r="LXJ63" s="31"/>
      <c r="LXK63" s="31"/>
      <c r="LXL63" s="31"/>
      <c r="LXM63" s="31"/>
      <c r="LXN63" s="31"/>
      <c r="LXO63" s="31"/>
      <c r="LXP63" s="31"/>
      <c r="LXQ63" s="31"/>
      <c r="LXR63" s="31"/>
      <c r="LXS63" s="31"/>
      <c r="LXT63" s="31"/>
      <c r="LXU63" s="31"/>
      <c r="LXV63" s="31"/>
      <c r="LXW63" s="31"/>
      <c r="LXX63" s="31"/>
      <c r="LXY63" s="31"/>
      <c r="LXZ63" s="31"/>
      <c r="LYA63" s="31"/>
      <c r="LYB63" s="31"/>
      <c r="LYC63" s="31"/>
      <c r="LYD63" s="31"/>
      <c r="LYE63" s="31"/>
      <c r="LYF63" s="31"/>
      <c r="LYG63" s="31"/>
      <c r="LYH63" s="31"/>
      <c r="LYI63" s="31"/>
      <c r="LYJ63" s="31"/>
      <c r="LYK63" s="31"/>
      <c r="LYL63" s="31"/>
      <c r="LYM63" s="31"/>
      <c r="LYN63" s="31"/>
      <c r="LYO63" s="31"/>
      <c r="LYP63" s="31"/>
      <c r="LYQ63" s="31"/>
      <c r="LYR63" s="31"/>
      <c r="LYS63" s="31"/>
      <c r="LYT63" s="31"/>
      <c r="LYU63" s="31"/>
      <c r="LYV63" s="31"/>
      <c r="LYW63" s="31"/>
      <c r="LYX63" s="31"/>
      <c r="LYY63" s="31"/>
      <c r="LYZ63" s="31"/>
      <c r="LZA63" s="31"/>
      <c r="LZB63" s="31"/>
      <c r="LZC63" s="31"/>
      <c r="LZD63" s="31"/>
      <c r="LZE63" s="31"/>
      <c r="LZF63" s="31"/>
      <c r="LZG63" s="31"/>
      <c r="LZH63" s="31"/>
      <c r="LZI63" s="31"/>
      <c r="LZJ63" s="31"/>
      <c r="LZK63" s="31"/>
      <c r="LZL63" s="31"/>
      <c r="LZM63" s="31"/>
      <c r="LZN63" s="31"/>
      <c r="LZO63" s="31"/>
      <c r="LZP63" s="31"/>
      <c r="LZQ63" s="31"/>
      <c r="LZR63" s="31"/>
      <c r="LZS63" s="31"/>
      <c r="LZT63" s="31"/>
      <c r="LZU63" s="31"/>
      <c r="LZV63" s="31"/>
      <c r="LZW63" s="31"/>
      <c r="LZX63" s="31"/>
      <c r="LZY63" s="31"/>
      <c r="LZZ63" s="31"/>
      <c r="MAA63" s="31"/>
      <c r="MAB63" s="31"/>
      <c r="MAC63" s="31"/>
      <c r="MAD63" s="31"/>
      <c r="MAE63" s="31"/>
      <c r="MAF63" s="31"/>
      <c r="MAG63" s="31"/>
      <c r="MAH63" s="31"/>
      <c r="MAI63" s="31"/>
      <c r="MAJ63" s="31"/>
      <c r="MAK63" s="31"/>
      <c r="MAL63" s="31"/>
      <c r="MAM63" s="31"/>
      <c r="MAN63" s="31"/>
      <c r="MAO63" s="31"/>
      <c r="MAP63" s="31"/>
      <c r="MAQ63" s="31"/>
      <c r="MAR63" s="31"/>
      <c r="MAS63" s="31"/>
      <c r="MAT63" s="31"/>
      <c r="MAU63" s="31"/>
      <c r="MAV63" s="31"/>
      <c r="MAW63" s="31"/>
      <c r="MAX63" s="31"/>
      <c r="MAY63" s="31"/>
      <c r="MAZ63" s="31"/>
      <c r="MBA63" s="31"/>
      <c r="MBB63" s="31"/>
      <c r="MBC63" s="31"/>
      <c r="MBD63" s="31"/>
      <c r="MBE63" s="31"/>
      <c r="MBF63" s="31"/>
      <c r="MBG63" s="31"/>
      <c r="MBH63" s="31"/>
      <c r="MBI63" s="31"/>
      <c r="MBJ63" s="31"/>
      <c r="MBK63" s="31"/>
      <c r="MBL63" s="31"/>
      <c r="MBM63" s="31"/>
      <c r="MBN63" s="31"/>
      <c r="MBO63" s="31"/>
      <c r="MBP63" s="31"/>
      <c r="MBQ63" s="31"/>
      <c r="MBR63" s="31"/>
      <c r="MBS63" s="31"/>
      <c r="MBT63" s="31"/>
      <c r="MBU63" s="31"/>
      <c r="MBV63" s="31"/>
      <c r="MBW63" s="31"/>
      <c r="MBX63" s="31"/>
      <c r="MBY63" s="31"/>
      <c r="MBZ63" s="31"/>
      <c r="MCA63" s="31"/>
      <c r="MCB63" s="31"/>
      <c r="MCC63" s="31"/>
      <c r="MCD63" s="31"/>
      <c r="MCE63" s="31"/>
      <c r="MCF63" s="31"/>
      <c r="MCG63" s="31"/>
      <c r="MCH63" s="31"/>
      <c r="MCI63" s="31"/>
      <c r="MCJ63" s="31"/>
      <c r="MCK63" s="31"/>
      <c r="MCL63" s="31"/>
      <c r="MCM63" s="31"/>
      <c r="MCN63" s="31"/>
      <c r="MCO63" s="31"/>
      <c r="MCP63" s="31"/>
      <c r="MCQ63" s="31"/>
      <c r="MCR63" s="31"/>
      <c r="MCS63" s="31"/>
      <c r="MCT63" s="31"/>
      <c r="MCU63" s="31"/>
      <c r="MCV63" s="31"/>
      <c r="MCW63" s="31"/>
      <c r="MCX63" s="31"/>
      <c r="MCY63" s="31"/>
      <c r="MCZ63" s="31"/>
      <c r="MDA63" s="31"/>
      <c r="MDB63" s="31"/>
      <c r="MDC63" s="31"/>
      <c r="MDD63" s="31"/>
      <c r="MDE63" s="31"/>
      <c r="MDF63" s="31"/>
      <c r="MDG63" s="31"/>
      <c r="MDH63" s="31"/>
      <c r="MDI63" s="31"/>
      <c r="MDJ63" s="31"/>
      <c r="MDK63" s="31"/>
      <c r="MDL63" s="31"/>
      <c r="MDM63" s="31"/>
      <c r="MDN63" s="31"/>
      <c r="MDO63" s="31"/>
      <c r="MDP63" s="31"/>
      <c r="MDQ63" s="31"/>
      <c r="MDR63" s="31"/>
      <c r="MDS63" s="31"/>
      <c r="MDT63" s="31"/>
      <c r="MDU63" s="31"/>
      <c r="MDV63" s="31"/>
      <c r="MDW63" s="31"/>
      <c r="MDX63" s="31"/>
      <c r="MDY63" s="31"/>
      <c r="MDZ63" s="31"/>
      <c r="MEA63" s="31"/>
      <c r="MEB63" s="31"/>
      <c r="MEC63" s="31"/>
      <c r="MED63" s="31"/>
      <c r="MEE63" s="31"/>
      <c r="MEF63" s="31"/>
      <c r="MEG63" s="31"/>
      <c r="MEH63" s="31"/>
      <c r="MEI63" s="31"/>
      <c r="MEJ63" s="31"/>
      <c r="MEK63" s="31"/>
      <c r="MEL63" s="31"/>
      <c r="MEM63" s="31"/>
      <c r="MEN63" s="31"/>
      <c r="MEO63" s="31"/>
      <c r="MEP63" s="31"/>
      <c r="MEQ63" s="31"/>
      <c r="MER63" s="31"/>
      <c r="MES63" s="31"/>
      <c r="MET63" s="31"/>
      <c r="MEU63" s="31"/>
      <c r="MEV63" s="31"/>
      <c r="MEW63" s="31"/>
      <c r="MEX63" s="31"/>
      <c r="MEY63" s="31"/>
      <c r="MEZ63" s="31"/>
      <c r="MFA63" s="31"/>
      <c r="MFB63" s="31"/>
      <c r="MFC63" s="31"/>
      <c r="MFD63" s="31"/>
      <c r="MFE63" s="31"/>
      <c r="MFF63" s="31"/>
      <c r="MFG63" s="31"/>
      <c r="MFH63" s="31"/>
      <c r="MFI63" s="31"/>
      <c r="MFJ63" s="31"/>
      <c r="MFK63" s="31"/>
      <c r="MFL63" s="31"/>
      <c r="MFM63" s="31"/>
      <c r="MFN63" s="31"/>
      <c r="MFO63" s="31"/>
      <c r="MFP63" s="31"/>
      <c r="MFQ63" s="31"/>
      <c r="MFR63" s="31"/>
      <c r="MFS63" s="31"/>
      <c r="MFT63" s="31"/>
      <c r="MFU63" s="31"/>
      <c r="MFV63" s="31"/>
      <c r="MFW63" s="31"/>
      <c r="MFX63" s="31"/>
      <c r="MFY63" s="31"/>
      <c r="MFZ63" s="31"/>
      <c r="MGA63" s="31"/>
      <c r="MGB63" s="31"/>
      <c r="MGC63" s="31"/>
      <c r="MGD63" s="31"/>
      <c r="MGE63" s="31"/>
      <c r="MGF63" s="31"/>
      <c r="MGG63" s="31"/>
      <c r="MGH63" s="31"/>
      <c r="MGI63" s="31"/>
      <c r="MGJ63" s="31"/>
      <c r="MGK63" s="31"/>
      <c r="MGL63" s="31"/>
      <c r="MGM63" s="31"/>
      <c r="MGN63" s="31"/>
      <c r="MGO63" s="31"/>
      <c r="MGP63" s="31"/>
      <c r="MGQ63" s="31"/>
      <c r="MGR63" s="31"/>
      <c r="MGS63" s="31"/>
      <c r="MGT63" s="31"/>
      <c r="MGU63" s="31"/>
      <c r="MGV63" s="31"/>
      <c r="MGW63" s="31"/>
      <c r="MGX63" s="31"/>
      <c r="MGY63" s="31"/>
      <c r="MGZ63" s="31"/>
      <c r="MHA63" s="31"/>
      <c r="MHB63" s="31"/>
      <c r="MHC63" s="31"/>
      <c r="MHD63" s="31"/>
      <c r="MHE63" s="31"/>
      <c r="MHF63" s="31"/>
      <c r="MHG63" s="31"/>
      <c r="MHH63" s="31"/>
      <c r="MHI63" s="31"/>
      <c r="MHJ63" s="31"/>
      <c r="MHK63" s="31"/>
      <c r="MHL63" s="31"/>
      <c r="MHM63" s="31"/>
      <c r="MHN63" s="31"/>
      <c r="MHO63" s="31"/>
      <c r="MHP63" s="31"/>
      <c r="MHQ63" s="31"/>
      <c r="MHR63" s="31"/>
      <c r="MHS63" s="31"/>
      <c r="MHT63" s="31"/>
      <c r="MHU63" s="31"/>
      <c r="MHV63" s="31"/>
      <c r="MHW63" s="31"/>
      <c r="MHX63" s="31"/>
      <c r="MHY63" s="31"/>
      <c r="MHZ63" s="31"/>
      <c r="MIA63" s="31"/>
      <c r="MIB63" s="31"/>
      <c r="MIC63" s="31"/>
      <c r="MID63" s="31"/>
      <c r="MIE63" s="31"/>
      <c r="MIF63" s="31"/>
      <c r="MIG63" s="31"/>
      <c r="MIH63" s="31"/>
      <c r="MII63" s="31"/>
      <c r="MIJ63" s="31"/>
      <c r="MIK63" s="31"/>
      <c r="MIL63" s="31"/>
      <c r="MIM63" s="31"/>
      <c r="MIN63" s="31"/>
      <c r="MIO63" s="31"/>
      <c r="MIP63" s="31"/>
      <c r="MIQ63" s="31"/>
      <c r="MIR63" s="31"/>
      <c r="MIS63" s="31"/>
      <c r="MIT63" s="31"/>
      <c r="MIU63" s="31"/>
      <c r="MIV63" s="31"/>
      <c r="MIW63" s="31"/>
      <c r="MIX63" s="31"/>
      <c r="MIY63" s="31"/>
      <c r="MIZ63" s="31"/>
      <c r="MJA63" s="31"/>
      <c r="MJB63" s="31"/>
      <c r="MJC63" s="31"/>
      <c r="MJD63" s="31"/>
      <c r="MJE63" s="31"/>
      <c r="MJF63" s="31"/>
      <c r="MJG63" s="31"/>
      <c r="MJH63" s="31"/>
      <c r="MJI63" s="31"/>
      <c r="MJJ63" s="31"/>
      <c r="MJK63" s="31"/>
      <c r="MJL63" s="31"/>
      <c r="MJM63" s="31"/>
      <c r="MJN63" s="31"/>
      <c r="MJO63" s="31"/>
      <c r="MJP63" s="31"/>
      <c r="MJQ63" s="31"/>
      <c r="MJR63" s="31"/>
      <c r="MJS63" s="31"/>
      <c r="MJT63" s="31"/>
      <c r="MJU63" s="31"/>
      <c r="MJV63" s="31"/>
      <c r="MJW63" s="31"/>
      <c r="MJX63" s="31"/>
      <c r="MJY63" s="31"/>
      <c r="MJZ63" s="31"/>
      <c r="MKA63" s="31"/>
      <c r="MKB63" s="31"/>
      <c r="MKC63" s="31"/>
      <c r="MKD63" s="31"/>
      <c r="MKE63" s="31"/>
      <c r="MKF63" s="31"/>
      <c r="MKG63" s="31"/>
      <c r="MKH63" s="31"/>
      <c r="MKI63" s="31"/>
      <c r="MKJ63" s="31"/>
      <c r="MKK63" s="31"/>
      <c r="MKL63" s="31"/>
      <c r="MKM63" s="31"/>
      <c r="MKN63" s="31"/>
      <c r="MKO63" s="31"/>
      <c r="MKP63" s="31"/>
      <c r="MKQ63" s="31"/>
      <c r="MKR63" s="31"/>
      <c r="MKS63" s="31"/>
      <c r="MKT63" s="31"/>
      <c r="MKU63" s="31"/>
      <c r="MKV63" s="31"/>
      <c r="MKW63" s="31"/>
      <c r="MKX63" s="31"/>
      <c r="MKY63" s="31"/>
      <c r="MKZ63" s="31"/>
      <c r="MLA63" s="31"/>
      <c r="MLB63" s="31"/>
      <c r="MLC63" s="31"/>
      <c r="MLD63" s="31"/>
      <c r="MLE63" s="31"/>
      <c r="MLF63" s="31"/>
      <c r="MLG63" s="31"/>
      <c r="MLH63" s="31"/>
      <c r="MLI63" s="31"/>
      <c r="MLJ63" s="31"/>
      <c r="MLK63" s="31"/>
      <c r="MLL63" s="31"/>
      <c r="MLM63" s="31"/>
      <c r="MLN63" s="31"/>
      <c r="MLO63" s="31"/>
      <c r="MLP63" s="31"/>
      <c r="MLQ63" s="31"/>
      <c r="MLR63" s="31"/>
      <c r="MLS63" s="31"/>
      <c r="MLT63" s="31"/>
      <c r="MLU63" s="31"/>
      <c r="MLV63" s="31"/>
      <c r="MLW63" s="31"/>
      <c r="MLX63" s="31"/>
      <c r="MLY63" s="31"/>
      <c r="MLZ63" s="31"/>
      <c r="MMA63" s="31"/>
      <c r="MMB63" s="31"/>
      <c r="MMC63" s="31"/>
      <c r="MMD63" s="31"/>
      <c r="MME63" s="31"/>
      <c r="MMF63" s="31"/>
      <c r="MMG63" s="31"/>
      <c r="MMH63" s="31"/>
      <c r="MMI63" s="31"/>
      <c r="MMJ63" s="31"/>
      <c r="MMK63" s="31"/>
      <c r="MML63" s="31"/>
      <c r="MMM63" s="31"/>
      <c r="MMN63" s="31"/>
      <c r="MMO63" s="31"/>
      <c r="MMP63" s="31"/>
      <c r="MMQ63" s="31"/>
      <c r="MMR63" s="31"/>
      <c r="MMS63" s="31"/>
      <c r="MMT63" s="31"/>
      <c r="MMU63" s="31"/>
      <c r="MMV63" s="31"/>
      <c r="MMW63" s="31"/>
      <c r="MMX63" s="31"/>
      <c r="MMY63" s="31"/>
      <c r="MMZ63" s="31"/>
      <c r="MNA63" s="31"/>
      <c r="MNB63" s="31"/>
      <c r="MNC63" s="31"/>
      <c r="MND63" s="31"/>
      <c r="MNE63" s="31"/>
      <c r="MNF63" s="31"/>
      <c r="MNG63" s="31"/>
      <c r="MNH63" s="31"/>
      <c r="MNI63" s="31"/>
      <c r="MNJ63" s="31"/>
      <c r="MNK63" s="31"/>
      <c r="MNL63" s="31"/>
      <c r="MNM63" s="31"/>
      <c r="MNN63" s="31"/>
      <c r="MNO63" s="31"/>
      <c r="MNP63" s="31"/>
      <c r="MNQ63" s="31"/>
      <c r="MNR63" s="31"/>
      <c r="MNS63" s="31"/>
      <c r="MNT63" s="31"/>
      <c r="MNU63" s="31"/>
      <c r="MNV63" s="31"/>
      <c r="MNW63" s="31"/>
      <c r="MNX63" s="31"/>
      <c r="MNY63" s="31"/>
      <c r="MNZ63" s="31"/>
      <c r="MOA63" s="31"/>
      <c r="MOB63" s="31"/>
      <c r="MOC63" s="31"/>
      <c r="MOD63" s="31"/>
      <c r="MOE63" s="31"/>
      <c r="MOF63" s="31"/>
      <c r="MOG63" s="31"/>
      <c r="MOH63" s="31"/>
      <c r="MOI63" s="31"/>
      <c r="MOJ63" s="31"/>
      <c r="MOK63" s="31"/>
      <c r="MOL63" s="31"/>
      <c r="MOM63" s="31"/>
      <c r="MON63" s="31"/>
      <c r="MOO63" s="31"/>
      <c r="MOP63" s="31"/>
      <c r="MOQ63" s="31"/>
      <c r="MOR63" s="31"/>
      <c r="MOS63" s="31"/>
      <c r="MOT63" s="31"/>
      <c r="MOU63" s="31"/>
      <c r="MOV63" s="31"/>
      <c r="MOW63" s="31"/>
      <c r="MOX63" s="31"/>
      <c r="MOY63" s="31"/>
      <c r="MOZ63" s="31"/>
      <c r="MPA63" s="31"/>
      <c r="MPB63" s="31"/>
      <c r="MPC63" s="31"/>
      <c r="MPD63" s="31"/>
      <c r="MPE63" s="31"/>
      <c r="MPF63" s="31"/>
      <c r="MPG63" s="31"/>
      <c r="MPH63" s="31"/>
      <c r="MPI63" s="31"/>
      <c r="MPJ63" s="31"/>
      <c r="MPK63" s="31"/>
      <c r="MPL63" s="31"/>
      <c r="MPM63" s="31"/>
      <c r="MPN63" s="31"/>
      <c r="MPO63" s="31"/>
      <c r="MPP63" s="31"/>
      <c r="MPQ63" s="31"/>
      <c r="MPR63" s="31"/>
      <c r="MPS63" s="31"/>
      <c r="MPT63" s="31"/>
      <c r="MPU63" s="31"/>
      <c r="MPV63" s="31"/>
      <c r="MPW63" s="31"/>
      <c r="MPX63" s="31"/>
      <c r="MPY63" s="31"/>
      <c r="MPZ63" s="31"/>
      <c r="MQA63" s="31"/>
      <c r="MQB63" s="31"/>
      <c r="MQC63" s="31"/>
      <c r="MQD63" s="31"/>
      <c r="MQE63" s="31"/>
      <c r="MQF63" s="31"/>
      <c r="MQG63" s="31"/>
      <c r="MQH63" s="31"/>
      <c r="MQI63" s="31"/>
      <c r="MQJ63" s="31"/>
      <c r="MQK63" s="31"/>
      <c r="MQL63" s="31"/>
      <c r="MQM63" s="31"/>
      <c r="MQN63" s="31"/>
      <c r="MQO63" s="31"/>
      <c r="MQP63" s="31"/>
      <c r="MQQ63" s="31"/>
      <c r="MQR63" s="31"/>
      <c r="MQS63" s="31"/>
      <c r="MQT63" s="31"/>
      <c r="MQU63" s="31"/>
      <c r="MQV63" s="31"/>
      <c r="MQW63" s="31"/>
      <c r="MQX63" s="31"/>
      <c r="MQY63" s="31"/>
      <c r="MQZ63" s="31"/>
      <c r="MRA63" s="31"/>
      <c r="MRB63" s="31"/>
      <c r="MRC63" s="31"/>
      <c r="MRD63" s="31"/>
      <c r="MRE63" s="31"/>
      <c r="MRF63" s="31"/>
      <c r="MRG63" s="31"/>
      <c r="MRH63" s="31"/>
      <c r="MRI63" s="31"/>
      <c r="MRJ63" s="31"/>
      <c r="MRK63" s="31"/>
      <c r="MRL63" s="31"/>
      <c r="MRM63" s="31"/>
      <c r="MRN63" s="31"/>
      <c r="MRO63" s="31"/>
      <c r="MRP63" s="31"/>
      <c r="MRQ63" s="31"/>
      <c r="MRR63" s="31"/>
      <c r="MRS63" s="31"/>
      <c r="MRT63" s="31"/>
      <c r="MRU63" s="31"/>
      <c r="MRV63" s="31"/>
      <c r="MRW63" s="31"/>
      <c r="MRX63" s="31"/>
      <c r="MRY63" s="31"/>
      <c r="MRZ63" s="31"/>
      <c r="MSA63" s="31"/>
      <c r="MSB63" s="31"/>
      <c r="MSC63" s="31"/>
      <c r="MSD63" s="31"/>
      <c r="MSE63" s="31"/>
      <c r="MSF63" s="31"/>
      <c r="MSG63" s="31"/>
      <c r="MSH63" s="31"/>
      <c r="MSI63" s="31"/>
      <c r="MSJ63" s="31"/>
      <c r="MSK63" s="31"/>
      <c r="MSL63" s="31"/>
      <c r="MSM63" s="31"/>
      <c r="MSN63" s="31"/>
      <c r="MSO63" s="31"/>
      <c r="MSP63" s="31"/>
      <c r="MSQ63" s="31"/>
      <c r="MSR63" s="31"/>
      <c r="MSS63" s="31"/>
      <c r="MST63" s="31"/>
      <c r="MSU63" s="31"/>
      <c r="MSV63" s="31"/>
      <c r="MSW63" s="31"/>
      <c r="MSX63" s="31"/>
      <c r="MSY63" s="31"/>
      <c r="MSZ63" s="31"/>
      <c r="MTA63" s="31"/>
      <c r="MTB63" s="31"/>
      <c r="MTC63" s="31"/>
      <c r="MTD63" s="31"/>
      <c r="MTE63" s="31"/>
      <c r="MTF63" s="31"/>
      <c r="MTG63" s="31"/>
      <c r="MTH63" s="31"/>
      <c r="MTI63" s="31"/>
      <c r="MTJ63" s="31"/>
      <c r="MTK63" s="31"/>
      <c r="MTL63" s="31"/>
      <c r="MTM63" s="31"/>
      <c r="MTN63" s="31"/>
      <c r="MTO63" s="31"/>
      <c r="MTP63" s="31"/>
      <c r="MTQ63" s="31"/>
      <c r="MTR63" s="31"/>
      <c r="MTS63" s="31"/>
      <c r="MTT63" s="31"/>
      <c r="MTU63" s="31"/>
      <c r="MTV63" s="31"/>
      <c r="MTW63" s="31"/>
      <c r="MTX63" s="31"/>
      <c r="MTY63" s="31"/>
      <c r="MTZ63" s="31"/>
      <c r="MUA63" s="31"/>
      <c r="MUB63" s="31"/>
      <c r="MUC63" s="31"/>
      <c r="MUD63" s="31"/>
      <c r="MUE63" s="31"/>
      <c r="MUF63" s="31"/>
      <c r="MUG63" s="31"/>
      <c r="MUH63" s="31"/>
      <c r="MUI63" s="31"/>
      <c r="MUJ63" s="31"/>
      <c r="MUK63" s="31"/>
      <c r="MUL63" s="31"/>
      <c r="MUM63" s="31"/>
      <c r="MUN63" s="31"/>
      <c r="MUO63" s="31"/>
      <c r="MUP63" s="31"/>
      <c r="MUQ63" s="31"/>
      <c r="MUR63" s="31"/>
      <c r="MUS63" s="31"/>
      <c r="MUT63" s="31"/>
      <c r="MUU63" s="31"/>
      <c r="MUV63" s="31"/>
      <c r="MUW63" s="31"/>
      <c r="MUX63" s="31"/>
      <c r="MUY63" s="31"/>
      <c r="MUZ63" s="31"/>
      <c r="MVA63" s="31"/>
      <c r="MVB63" s="31"/>
      <c r="MVC63" s="31"/>
      <c r="MVD63" s="31"/>
      <c r="MVE63" s="31"/>
      <c r="MVF63" s="31"/>
      <c r="MVG63" s="31"/>
      <c r="MVH63" s="31"/>
      <c r="MVI63" s="31"/>
      <c r="MVJ63" s="31"/>
      <c r="MVK63" s="31"/>
      <c r="MVL63" s="31"/>
      <c r="MVM63" s="31"/>
      <c r="MVN63" s="31"/>
      <c r="MVO63" s="31"/>
      <c r="MVP63" s="31"/>
      <c r="MVQ63" s="31"/>
      <c r="MVR63" s="31"/>
      <c r="MVS63" s="31"/>
      <c r="MVT63" s="31"/>
      <c r="MVU63" s="31"/>
      <c r="MVV63" s="31"/>
      <c r="MVW63" s="31"/>
      <c r="MVX63" s="31"/>
      <c r="MVY63" s="31"/>
      <c r="MVZ63" s="31"/>
      <c r="MWA63" s="31"/>
      <c r="MWB63" s="31"/>
      <c r="MWC63" s="31"/>
      <c r="MWD63" s="31"/>
      <c r="MWE63" s="31"/>
      <c r="MWF63" s="31"/>
      <c r="MWG63" s="31"/>
      <c r="MWH63" s="31"/>
      <c r="MWI63" s="31"/>
      <c r="MWJ63" s="31"/>
      <c r="MWK63" s="31"/>
      <c r="MWL63" s="31"/>
      <c r="MWM63" s="31"/>
      <c r="MWN63" s="31"/>
      <c r="MWO63" s="31"/>
      <c r="MWP63" s="31"/>
      <c r="MWQ63" s="31"/>
      <c r="MWR63" s="31"/>
      <c r="MWS63" s="31"/>
      <c r="MWT63" s="31"/>
      <c r="MWU63" s="31"/>
      <c r="MWV63" s="31"/>
      <c r="MWW63" s="31"/>
      <c r="MWX63" s="31"/>
      <c r="MWY63" s="31"/>
      <c r="MWZ63" s="31"/>
      <c r="MXA63" s="31"/>
      <c r="MXB63" s="31"/>
      <c r="MXC63" s="31"/>
      <c r="MXD63" s="31"/>
      <c r="MXE63" s="31"/>
      <c r="MXF63" s="31"/>
      <c r="MXG63" s="31"/>
      <c r="MXH63" s="31"/>
      <c r="MXI63" s="31"/>
      <c r="MXJ63" s="31"/>
      <c r="MXK63" s="31"/>
      <c r="MXL63" s="31"/>
      <c r="MXM63" s="31"/>
      <c r="MXN63" s="31"/>
      <c r="MXO63" s="31"/>
      <c r="MXP63" s="31"/>
      <c r="MXQ63" s="31"/>
      <c r="MXR63" s="31"/>
      <c r="MXS63" s="31"/>
      <c r="MXT63" s="31"/>
      <c r="MXU63" s="31"/>
      <c r="MXV63" s="31"/>
      <c r="MXW63" s="31"/>
      <c r="MXX63" s="31"/>
      <c r="MXY63" s="31"/>
      <c r="MXZ63" s="31"/>
      <c r="MYA63" s="31"/>
      <c r="MYB63" s="31"/>
      <c r="MYC63" s="31"/>
      <c r="MYD63" s="31"/>
      <c r="MYE63" s="31"/>
      <c r="MYF63" s="31"/>
      <c r="MYG63" s="31"/>
      <c r="MYH63" s="31"/>
      <c r="MYI63" s="31"/>
      <c r="MYJ63" s="31"/>
      <c r="MYK63" s="31"/>
      <c r="MYL63" s="31"/>
      <c r="MYM63" s="31"/>
      <c r="MYN63" s="31"/>
      <c r="MYO63" s="31"/>
      <c r="MYP63" s="31"/>
      <c r="MYQ63" s="31"/>
      <c r="MYR63" s="31"/>
      <c r="MYS63" s="31"/>
      <c r="MYT63" s="31"/>
      <c r="MYU63" s="31"/>
      <c r="MYV63" s="31"/>
      <c r="MYW63" s="31"/>
      <c r="MYX63" s="31"/>
      <c r="MYY63" s="31"/>
      <c r="MYZ63" s="31"/>
      <c r="MZA63" s="31"/>
      <c r="MZB63" s="31"/>
      <c r="MZC63" s="31"/>
      <c r="MZD63" s="31"/>
      <c r="MZE63" s="31"/>
      <c r="MZF63" s="31"/>
      <c r="MZG63" s="31"/>
      <c r="MZH63" s="31"/>
      <c r="MZI63" s="31"/>
      <c r="MZJ63" s="31"/>
      <c r="MZK63" s="31"/>
      <c r="MZL63" s="31"/>
      <c r="MZM63" s="31"/>
      <c r="MZN63" s="31"/>
      <c r="MZO63" s="31"/>
      <c r="MZP63" s="31"/>
      <c r="MZQ63" s="31"/>
      <c r="MZR63" s="31"/>
      <c r="MZS63" s="31"/>
      <c r="MZT63" s="31"/>
      <c r="MZU63" s="31"/>
      <c r="MZV63" s="31"/>
      <c r="MZW63" s="31"/>
      <c r="MZX63" s="31"/>
      <c r="MZY63" s="31"/>
      <c r="MZZ63" s="31"/>
      <c r="NAA63" s="31"/>
      <c r="NAB63" s="31"/>
      <c r="NAC63" s="31"/>
      <c r="NAD63" s="31"/>
      <c r="NAE63" s="31"/>
      <c r="NAF63" s="31"/>
      <c r="NAG63" s="31"/>
      <c r="NAH63" s="31"/>
      <c r="NAI63" s="31"/>
      <c r="NAJ63" s="31"/>
      <c r="NAK63" s="31"/>
      <c r="NAL63" s="31"/>
      <c r="NAM63" s="31"/>
      <c r="NAN63" s="31"/>
      <c r="NAO63" s="31"/>
      <c r="NAP63" s="31"/>
      <c r="NAQ63" s="31"/>
      <c r="NAR63" s="31"/>
      <c r="NAS63" s="31"/>
      <c r="NAT63" s="31"/>
      <c r="NAU63" s="31"/>
      <c r="NAV63" s="31"/>
      <c r="NAW63" s="31"/>
      <c r="NAX63" s="31"/>
      <c r="NAY63" s="31"/>
      <c r="NAZ63" s="31"/>
      <c r="NBA63" s="31"/>
      <c r="NBB63" s="31"/>
      <c r="NBC63" s="31"/>
      <c r="NBD63" s="31"/>
      <c r="NBE63" s="31"/>
      <c r="NBF63" s="31"/>
      <c r="NBG63" s="31"/>
      <c r="NBH63" s="31"/>
      <c r="NBI63" s="31"/>
      <c r="NBJ63" s="31"/>
      <c r="NBK63" s="31"/>
      <c r="NBL63" s="31"/>
      <c r="NBM63" s="31"/>
      <c r="NBN63" s="31"/>
      <c r="NBO63" s="31"/>
      <c r="NBP63" s="31"/>
      <c r="NBQ63" s="31"/>
      <c r="NBR63" s="31"/>
      <c r="NBS63" s="31"/>
      <c r="NBT63" s="31"/>
      <c r="NBU63" s="31"/>
      <c r="NBV63" s="31"/>
      <c r="NBW63" s="31"/>
      <c r="NBX63" s="31"/>
      <c r="NBY63" s="31"/>
      <c r="NBZ63" s="31"/>
      <c r="NCA63" s="31"/>
      <c r="NCB63" s="31"/>
      <c r="NCC63" s="31"/>
      <c r="NCD63" s="31"/>
      <c r="NCE63" s="31"/>
      <c r="NCF63" s="31"/>
      <c r="NCG63" s="31"/>
      <c r="NCH63" s="31"/>
      <c r="NCI63" s="31"/>
      <c r="NCJ63" s="31"/>
      <c r="NCK63" s="31"/>
      <c r="NCL63" s="31"/>
      <c r="NCM63" s="31"/>
      <c r="NCN63" s="31"/>
      <c r="NCO63" s="31"/>
      <c r="NCP63" s="31"/>
      <c r="NCQ63" s="31"/>
      <c r="NCR63" s="31"/>
      <c r="NCS63" s="31"/>
      <c r="NCT63" s="31"/>
      <c r="NCU63" s="31"/>
      <c r="NCV63" s="31"/>
      <c r="NCW63" s="31"/>
      <c r="NCX63" s="31"/>
      <c r="NCY63" s="31"/>
      <c r="NCZ63" s="31"/>
      <c r="NDA63" s="31"/>
      <c r="NDB63" s="31"/>
      <c r="NDC63" s="31"/>
      <c r="NDD63" s="31"/>
      <c r="NDE63" s="31"/>
      <c r="NDF63" s="31"/>
      <c r="NDG63" s="31"/>
      <c r="NDH63" s="31"/>
      <c r="NDI63" s="31"/>
      <c r="NDJ63" s="31"/>
      <c r="NDK63" s="31"/>
      <c r="NDL63" s="31"/>
      <c r="NDM63" s="31"/>
      <c r="NDN63" s="31"/>
      <c r="NDO63" s="31"/>
      <c r="NDP63" s="31"/>
      <c r="NDQ63" s="31"/>
      <c r="NDR63" s="31"/>
      <c r="NDS63" s="31"/>
      <c r="NDT63" s="31"/>
      <c r="NDU63" s="31"/>
      <c r="NDV63" s="31"/>
      <c r="NDW63" s="31"/>
      <c r="NDX63" s="31"/>
      <c r="NDY63" s="31"/>
      <c r="NDZ63" s="31"/>
      <c r="NEA63" s="31"/>
      <c r="NEB63" s="31"/>
      <c r="NEC63" s="31"/>
      <c r="NED63" s="31"/>
      <c r="NEE63" s="31"/>
      <c r="NEF63" s="31"/>
      <c r="NEG63" s="31"/>
      <c r="NEH63" s="31"/>
      <c r="NEI63" s="31"/>
      <c r="NEJ63" s="31"/>
      <c r="NEK63" s="31"/>
      <c r="NEL63" s="31"/>
      <c r="NEM63" s="31"/>
      <c r="NEN63" s="31"/>
      <c r="NEO63" s="31"/>
      <c r="NEP63" s="31"/>
      <c r="NEQ63" s="31"/>
      <c r="NER63" s="31"/>
      <c r="NES63" s="31"/>
      <c r="NET63" s="31"/>
      <c r="NEU63" s="31"/>
      <c r="NEV63" s="31"/>
      <c r="NEW63" s="31"/>
      <c r="NEX63" s="31"/>
      <c r="NEY63" s="31"/>
      <c r="NEZ63" s="31"/>
      <c r="NFA63" s="31"/>
      <c r="NFB63" s="31"/>
      <c r="NFC63" s="31"/>
      <c r="NFD63" s="31"/>
      <c r="NFE63" s="31"/>
      <c r="NFF63" s="31"/>
      <c r="NFG63" s="31"/>
      <c r="NFH63" s="31"/>
      <c r="NFI63" s="31"/>
      <c r="NFJ63" s="31"/>
      <c r="NFK63" s="31"/>
      <c r="NFL63" s="31"/>
      <c r="NFM63" s="31"/>
      <c r="NFN63" s="31"/>
      <c r="NFO63" s="31"/>
      <c r="NFP63" s="31"/>
      <c r="NFQ63" s="31"/>
      <c r="NFR63" s="31"/>
      <c r="NFS63" s="31"/>
      <c r="NFT63" s="31"/>
      <c r="NFU63" s="31"/>
      <c r="NFV63" s="31"/>
      <c r="NFW63" s="31"/>
      <c r="NFX63" s="31"/>
      <c r="NFY63" s="31"/>
      <c r="NFZ63" s="31"/>
      <c r="NGA63" s="31"/>
      <c r="NGB63" s="31"/>
      <c r="NGC63" s="31"/>
      <c r="NGD63" s="31"/>
      <c r="NGE63" s="31"/>
      <c r="NGF63" s="31"/>
      <c r="NGG63" s="31"/>
      <c r="NGH63" s="31"/>
      <c r="NGI63" s="31"/>
      <c r="NGJ63" s="31"/>
      <c r="NGK63" s="31"/>
      <c r="NGL63" s="31"/>
      <c r="NGM63" s="31"/>
      <c r="NGN63" s="31"/>
      <c r="NGO63" s="31"/>
      <c r="NGP63" s="31"/>
      <c r="NGQ63" s="31"/>
      <c r="NGR63" s="31"/>
      <c r="NGS63" s="31"/>
      <c r="NGT63" s="31"/>
      <c r="NGU63" s="31"/>
      <c r="NGV63" s="31"/>
      <c r="NGW63" s="31"/>
      <c r="NGX63" s="31"/>
      <c r="NGY63" s="31"/>
      <c r="NGZ63" s="31"/>
      <c r="NHA63" s="31"/>
      <c r="NHB63" s="31"/>
      <c r="NHC63" s="31"/>
      <c r="NHD63" s="31"/>
      <c r="NHE63" s="31"/>
      <c r="NHF63" s="31"/>
      <c r="NHG63" s="31"/>
      <c r="NHH63" s="31"/>
      <c r="NHI63" s="31"/>
      <c r="NHJ63" s="31"/>
      <c r="NHK63" s="31"/>
      <c r="NHL63" s="31"/>
      <c r="NHM63" s="31"/>
      <c r="NHN63" s="31"/>
      <c r="NHO63" s="31"/>
      <c r="NHP63" s="31"/>
      <c r="NHQ63" s="31"/>
      <c r="NHR63" s="31"/>
      <c r="NHS63" s="31"/>
      <c r="NHT63" s="31"/>
      <c r="NHU63" s="31"/>
      <c r="NHV63" s="31"/>
      <c r="NHW63" s="31"/>
      <c r="NHX63" s="31"/>
      <c r="NHY63" s="31"/>
      <c r="NHZ63" s="31"/>
      <c r="NIA63" s="31"/>
      <c r="NIB63" s="31"/>
      <c r="NIC63" s="31"/>
      <c r="NID63" s="31"/>
      <c r="NIE63" s="31"/>
      <c r="NIF63" s="31"/>
      <c r="NIG63" s="31"/>
      <c r="NIH63" s="31"/>
      <c r="NII63" s="31"/>
      <c r="NIJ63" s="31"/>
      <c r="NIK63" s="31"/>
      <c r="NIL63" s="31"/>
      <c r="NIM63" s="31"/>
      <c r="NIN63" s="31"/>
      <c r="NIO63" s="31"/>
      <c r="NIP63" s="31"/>
      <c r="NIQ63" s="31"/>
      <c r="NIR63" s="31"/>
      <c r="NIS63" s="31"/>
      <c r="NIT63" s="31"/>
      <c r="NIU63" s="31"/>
      <c r="NIV63" s="31"/>
      <c r="NIW63" s="31"/>
      <c r="NIX63" s="31"/>
      <c r="NIY63" s="31"/>
      <c r="NIZ63" s="31"/>
      <c r="NJA63" s="31"/>
      <c r="NJB63" s="31"/>
      <c r="NJC63" s="31"/>
      <c r="NJD63" s="31"/>
      <c r="NJE63" s="31"/>
      <c r="NJF63" s="31"/>
      <c r="NJG63" s="31"/>
      <c r="NJH63" s="31"/>
      <c r="NJI63" s="31"/>
      <c r="NJJ63" s="31"/>
      <c r="NJK63" s="31"/>
      <c r="NJL63" s="31"/>
      <c r="NJM63" s="31"/>
      <c r="NJN63" s="31"/>
      <c r="NJO63" s="31"/>
      <c r="NJP63" s="31"/>
      <c r="NJQ63" s="31"/>
      <c r="NJR63" s="31"/>
      <c r="NJS63" s="31"/>
      <c r="NJT63" s="31"/>
      <c r="NJU63" s="31"/>
      <c r="NJV63" s="31"/>
      <c r="NJW63" s="31"/>
      <c r="NJX63" s="31"/>
      <c r="NJY63" s="31"/>
      <c r="NJZ63" s="31"/>
      <c r="NKA63" s="31"/>
      <c r="NKB63" s="31"/>
      <c r="NKC63" s="31"/>
      <c r="NKD63" s="31"/>
      <c r="NKE63" s="31"/>
      <c r="NKF63" s="31"/>
      <c r="NKG63" s="31"/>
      <c r="NKH63" s="31"/>
      <c r="NKI63" s="31"/>
      <c r="NKJ63" s="31"/>
      <c r="NKK63" s="31"/>
      <c r="NKL63" s="31"/>
      <c r="NKM63" s="31"/>
      <c r="NKN63" s="31"/>
      <c r="NKO63" s="31"/>
      <c r="NKP63" s="31"/>
      <c r="NKQ63" s="31"/>
      <c r="NKR63" s="31"/>
      <c r="NKS63" s="31"/>
      <c r="NKT63" s="31"/>
      <c r="NKU63" s="31"/>
      <c r="NKV63" s="31"/>
      <c r="NKW63" s="31"/>
      <c r="NKX63" s="31"/>
      <c r="NKY63" s="31"/>
      <c r="NKZ63" s="31"/>
      <c r="NLA63" s="31"/>
      <c r="NLB63" s="31"/>
      <c r="NLC63" s="31"/>
      <c r="NLD63" s="31"/>
      <c r="NLE63" s="31"/>
      <c r="NLF63" s="31"/>
      <c r="NLG63" s="31"/>
      <c r="NLH63" s="31"/>
      <c r="NLI63" s="31"/>
      <c r="NLJ63" s="31"/>
      <c r="NLK63" s="31"/>
      <c r="NLL63" s="31"/>
      <c r="NLM63" s="31"/>
      <c r="NLN63" s="31"/>
      <c r="NLO63" s="31"/>
      <c r="NLP63" s="31"/>
      <c r="NLQ63" s="31"/>
      <c r="NLR63" s="31"/>
      <c r="NLS63" s="31"/>
      <c r="NLT63" s="31"/>
      <c r="NLU63" s="31"/>
      <c r="NLV63" s="31"/>
      <c r="NLW63" s="31"/>
      <c r="NLX63" s="31"/>
      <c r="NLY63" s="31"/>
      <c r="NLZ63" s="31"/>
      <c r="NMA63" s="31"/>
      <c r="NMB63" s="31"/>
      <c r="NMC63" s="31"/>
      <c r="NMD63" s="31"/>
      <c r="NME63" s="31"/>
      <c r="NMF63" s="31"/>
      <c r="NMG63" s="31"/>
      <c r="NMH63" s="31"/>
      <c r="NMI63" s="31"/>
      <c r="NMJ63" s="31"/>
      <c r="NMK63" s="31"/>
      <c r="NML63" s="31"/>
      <c r="NMM63" s="31"/>
      <c r="NMN63" s="31"/>
      <c r="NMO63" s="31"/>
      <c r="NMP63" s="31"/>
      <c r="NMQ63" s="31"/>
      <c r="NMR63" s="31"/>
      <c r="NMS63" s="31"/>
      <c r="NMT63" s="31"/>
      <c r="NMU63" s="31"/>
      <c r="NMV63" s="31"/>
      <c r="NMW63" s="31"/>
      <c r="NMX63" s="31"/>
      <c r="NMY63" s="31"/>
      <c r="NMZ63" s="31"/>
      <c r="NNA63" s="31"/>
      <c r="NNB63" s="31"/>
      <c r="NNC63" s="31"/>
      <c r="NND63" s="31"/>
      <c r="NNE63" s="31"/>
      <c r="NNF63" s="31"/>
      <c r="NNG63" s="31"/>
      <c r="NNH63" s="31"/>
      <c r="NNI63" s="31"/>
      <c r="NNJ63" s="31"/>
      <c r="NNK63" s="31"/>
      <c r="NNL63" s="31"/>
      <c r="NNM63" s="31"/>
      <c r="NNN63" s="31"/>
      <c r="NNO63" s="31"/>
      <c r="NNP63" s="31"/>
      <c r="NNQ63" s="31"/>
      <c r="NNR63" s="31"/>
      <c r="NNS63" s="31"/>
      <c r="NNT63" s="31"/>
      <c r="NNU63" s="31"/>
      <c r="NNV63" s="31"/>
      <c r="NNW63" s="31"/>
      <c r="NNX63" s="31"/>
      <c r="NNY63" s="31"/>
      <c r="NNZ63" s="31"/>
      <c r="NOA63" s="31"/>
      <c r="NOB63" s="31"/>
      <c r="NOC63" s="31"/>
      <c r="NOD63" s="31"/>
      <c r="NOE63" s="31"/>
      <c r="NOF63" s="31"/>
      <c r="NOG63" s="31"/>
      <c r="NOH63" s="31"/>
      <c r="NOI63" s="31"/>
      <c r="NOJ63" s="31"/>
      <c r="NOK63" s="31"/>
      <c r="NOL63" s="31"/>
      <c r="NOM63" s="31"/>
      <c r="NON63" s="31"/>
      <c r="NOO63" s="31"/>
      <c r="NOP63" s="31"/>
      <c r="NOQ63" s="31"/>
      <c r="NOR63" s="31"/>
      <c r="NOS63" s="31"/>
      <c r="NOT63" s="31"/>
      <c r="NOU63" s="31"/>
      <c r="NOV63" s="31"/>
      <c r="NOW63" s="31"/>
      <c r="NOX63" s="31"/>
      <c r="NOY63" s="31"/>
      <c r="NOZ63" s="31"/>
      <c r="NPA63" s="31"/>
      <c r="NPB63" s="31"/>
      <c r="NPC63" s="31"/>
      <c r="NPD63" s="31"/>
      <c r="NPE63" s="31"/>
      <c r="NPF63" s="31"/>
      <c r="NPG63" s="31"/>
      <c r="NPH63" s="31"/>
      <c r="NPI63" s="31"/>
      <c r="NPJ63" s="31"/>
      <c r="NPK63" s="31"/>
      <c r="NPL63" s="31"/>
      <c r="NPM63" s="31"/>
      <c r="NPN63" s="31"/>
      <c r="NPO63" s="31"/>
      <c r="NPP63" s="31"/>
      <c r="NPQ63" s="31"/>
      <c r="NPR63" s="31"/>
      <c r="NPS63" s="31"/>
      <c r="NPT63" s="31"/>
      <c r="NPU63" s="31"/>
      <c r="NPV63" s="31"/>
      <c r="NPW63" s="31"/>
      <c r="NPX63" s="31"/>
      <c r="NPY63" s="31"/>
      <c r="NPZ63" s="31"/>
      <c r="NQA63" s="31"/>
      <c r="NQB63" s="31"/>
      <c r="NQC63" s="31"/>
      <c r="NQD63" s="31"/>
      <c r="NQE63" s="31"/>
      <c r="NQF63" s="31"/>
      <c r="NQG63" s="31"/>
      <c r="NQH63" s="31"/>
      <c r="NQI63" s="31"/>
      <c r="NQJ63" s="31"/>
      <c r="NQK63" s="31"/>
      <c r="NQL63" s="31"/>
      <c r="NQM63" s="31"/>
      <c r="NQN63" s="31"/>
      <c r="NQO63" s="31"/>
      <c r="NQP63" s="31"/>
      <c r="NQQ63" s="31"/>
      <c r="NQR63" s="31"/>
      <c r="NQS63" s="31"/>
      <c r="NQT63" s="31"/>
      <c r="NQU63" s="31"/>
      <c r="NQV63" s="31"/>
      <c r="NQW63" s="31"/>
      <c r="NQX63" s="31"/>
      <c r="NQY63" s="31"/>
      <c r="NQZ63" s="31"/>
      <c r="NRA63" s="31"/>
      <c r="NRB63" s="31"/>
      <c r="NRC63" s="31"/>
      <c r="NRD63" s="31"/>
      <c r="NRE63" s="31"/>
      <c r="NRF63" s="31"/>
      <c r="NRG63" s="31"/>
      <c r="NRH63" s="31"/>
      <c r="NRI63" s="31"/>
      <c r="NRJ63" s="31"/>
      <c r="NRK63" s="31"/>
      <c r="NRL63" s="31"/>
      <c r="NRM63" s="31"/>
      <c r="NRN63" s="31"/>
      <c r="NRO63" s="31"/>
      <c r="NRP63" s="31"/>
      <c r="NRQ63" s="31"/>
      <c r="NRR63" s="31"/>
      <c r="NRS63" s="31"/>
      <c r="NRT63" s="31"/>
      <c r="NRU63" s="31"/>
      <c r="NRV63" s="31"/>
      <c r="NRW63" s="31"/>
      <c r="NRX63" s="31"/>
      <c r="NRY63" s="31"/>
      <c r="NRZ63" s="31"/>
      <c r="NSA63" s="31"/>
      <c r="NSB63" s="31"/>
      <c r="NSC63" s="31"/>
      <c r="NSD63" s="31"/>
      <c r="NSE63" s="31"/>
      <c r="NSF63" s="31"/>
      <c r="NSG63" s="31"/>
      <c r="NSH63" s="31"/>
      <c r="NSI63" s="31"/>
      <c r="NSJ63" s="31"/>
      <c r="NSK63" s="31"/>
      <c r="NSL63" s="31"/>
      <c r="NSM63" s="31"/>
      <c r="NSN63" s="31"/>
      <c r="NSO63" s="31"/>
      <c r="NSP63" s="31"/>
      <c r="NSQ63" s="31"/>
      <c r="NSR63" s="31"/>
      <c r="NSS63" s="31"/>
      <c r="NST63" s="31"/>
      <c r="NSU63" s="31"/>
      <c r="NSV63" s="31"/>
      <c r="NSW63" s="31"/>
      <c r="NSX63" s="31"/>
      <c r="NSY63" s="31"/>
      <c r="NSZ63" s="31"/>
      <c r="NTA63" s="31"/>
      <c r="NTB63" s="31"/>
      <c r="NTC63" s="31"/>
      <c r="NTD63" s="31"/>
      <c r="NTE63" s="31"/>
      <c r="NTF63" s="31"/>
      <c r="NTG63" s="31"/>
      <c r="NTH63" s="31"/>
      <c r="NTI63" s="31"/>
      <c r="NTJ63" s="31"/>
      <c r="NTK63" s="31"/>
      <c r="NTL63" s="31"/>
      <c r="NTM63" s="31"/>
      <c r="NTN63" s="31"/>
      <c r="NTO63" s="31"/>
      <c r="NTP63" s="31"/>
      <c r="NTQ63" s="31"/>
      <c r="NTR63" s="31"/>
      <c r="NTS63" s="31"/>
      <c r="NTT63" s="31"/>
      <c r="NTU63" s="31"/>
      <c r="NTV63" s="31"/>
      <c r="NTW63" s="31"/>
      <c r="NTX63" s="31"/>
      <c r="NTY63" s="31"/>
      <c r="NTZ63" s="31"/>
      <c r="NUA63" s="31"/>
      <c r="NUB63" s="31"/>
      <c r="NUC63" s="31"/>
      <c r="NUD63" s="31"/>
      <c r="NUE63" s="31"/>
      <c r="NUF63" s="31"/>
      <c r="NUG63" s="31"/>
      <c r="NUH63" s="31"/>
      <c r="NUI63" s="31"/>
      <c r="NUJ63" s="31"/>
      <c r="NUK63" s="31"/>
      <c r="NUL63" s="31"/>
      <c r="NUM63" s="31"/>
      <c r="NUN63" s="31"/>
      <c r="NUO63" s="31"/>
      <c r="NUP63" s="31"/>
      <c r="NUQ63" s="31"/>
      <c r="NUR63" s="31"/>
      <c r="NUS63" s="31"/>
      <c r="NUT63" s="31"/>
      <c r="NUU63" s="31"/>
      <c r="NUV63" s="31"/>
      <c r="NUW63" s="31"/>
      <c r="NUX63" s="31"/>
      <c r="NUY63" s="31"/>
      <c r="NUZ63" s="31"/>
      <c r="NVA63" s="31"/>
      <c r="NVB63" s="31"/>
      <c r="NVC63" s="31"/>
      <c r="NVD63" s="31"/>
      <c r="NVE63" s="31"/>
      <c r="NVF63" s="31"/>
      <c r="NVG63" s="31"/>
      <c r="NVH63" s="31"/>
      <c r="NVI63" s="31"/>
      <c r="NVJ63" s="31"/>
      <c r="NVK63" s="31"/>
      <c r="NVL63" s="31"/>
      <c r="NVM63" s="31"/>
      <c r="NVN63" s="31"/>
      <c r="NVO63" s="31"/>
      <c r="NVP63" s="31"/>
      <c r="NVQ63" s="31"/>
      <c r="NVR63" s="31"/>
      <c r="NVS63" s="31"/>
      <c r="NVT63" s="31"/>
      <c r="NVU63" s="31"/>
      <c r="NVV63" s="31"/>
      <c r="NVW63" s="31"/>
      <c r="NVX63" s="31"/>
      <c r="NVY63" s="31"/>
      <c r="NVZ63" s="31"/>
      <c r="NWA63" s="31"/>
      <c r="NWB63" s="31"/>
      <c r="NWC63" s="31"/>
      <c r="NWD63" s="31"/>
      <c r="NWE63" s="31"/>
      <c r="NWF63" s="31"/>
      <c r="NWG63" s="31"/>
      <c r="NWH63" s="31"/>
      <c r="NWI63" s="31"/>
      <c r="NWJ63" s="31"/>
      <c r="NWK63" s="31"/>
      <c r="NWL63" s="31"/>
      <c r="NWM63" s="31"/>
      <c r="NWN63" s="31"/>
      <c r="NWO63" s="31"/>
      <c r="NWP63" s="31"/>
      <c r="NWQ63" s="31"/>
      <c r="NWR63" s="31"/>
      <c r="NWS63" s="31"/>
      <c r="NWT63" s="31"/>
      <c r="NWU63" s="31"/>
      <c r="NWV63" s="31"/>
      <c r="NWW63" s="31"/>
      <c r="NWX63" s="31"/>
      <c r="NWY63" s="31"/>
      <c r="NWZ63" s="31"/>
      <c r="NXA63" s="31"/>
      <c r="NXB63" s="31"/>
      <c r="NXC63" s="31"/>
      <c r="NXD63" s="31"/>
      <c r="NXE63" s="31"/>
      <c r="NXF63" s="31"/>
      <c r="NXG63" s="31"/>
      <c r="NXH63" s="31"/>
      <c r="NXI63" s="31"/>
      <c r="NXJ63" s="31"/>
      <c r="NXK63" s="31"/>
      <c r="NXL63" s="31"/>
      <c r="NXM63" s="31"/>
      <c r="NXN63" s="31"/>
      <c r="NXO63" s="31"/>
      <c r="NXP63" s="31"/>
      <c r="NXQ63" s="31"/>
      <c r="NXR63" s="31"/>
      <c r="NXS63" s="31"/>
      <c r="NXT63" s="31"/>
      <c r="NXU63" s="31"/>
      <c r="NXV63" s="31"/>
      <c r="NXW63" s="31"/>
      <c r="NXX63" s="31"/>
      <c r="NXY63" s="31"/>
      <c r="NXZ63" s="31"/>
      <c r="NYA63" s="31"/>
      <c r="NYB63" s="31"/>
      <c r="NYC63" s="31"/>
      <c r="NYD63" s="31"/>
      <c r="NYE63" s="31"/>
      <c r="NYF63" s="31"/>
      <c r="NYG63" s="31"/>
      <c r="NYH63" s="31"/>
      <c r="NYI63" s="31"/>
      <c r="NYJ63" s="31"/>
      <c r="NYK63" s="31"/>
      <c r="NYL63" s="31"/>
      <c r="NYM63" s="31"/>
      <c r="NYN63" s="31"/>
      <c r="NYO63" s="31"/>
      <c r="NYP63" s="31"/>
      <c r="NYQ63" s="31"/>
      <c r="NYR63" s="31"/>
      <c r="NYS63" s="31"/>
      <c r="NYT63" s="31"/>
      <c r="NYU63" s="31"/>
      <c r="NYV63" s="31"/>
      <c r="NYW63" s="31"/>
      <c r="NYX63" s="31"/>
      <c r="NYY63" s="31"/>
      <c r="NYZ63" s="31"/>
      <c r="NZA63" s="31"/>
      <c r="NZB63" s="31"/>
      <c r="NZC63" s="31"/>
      <c r="NZD63" s="31"/>
      <c r="NZE63" s="31"/>
      <c r="NZF63" s="31"/>
      <c r="NZG63" s="31"/>
      <c r="NZH63" s="31"/>
      <c r="NZI63" s="31"/>
      <c r="NZJ63" s="31"/>
      <c r="NZK63" s="31"/>
      <c r="NZL63" s="31"/>
      <c r="NZM63" s="31"/>
      <c r="NZN63" s="31"/>
      <c r="NZO63" s="31"/>
      <c r="NZP63" s="31"/>
      <c r="NZQ63" s="31"/>
      <c r="NZR63" s="31"/>
      <c r="NZS63" s="31"/>
      <c r="NZT63" s="31"/>
      <c r="NZU63" s="31"/>
      <c r="NZV63" s="31"/>
      <c r="NZW63" s="31"/>
      <c r="NZX63" s="31"/>
      <c r="NZY63" s="31"/>
      <c r="NZZ63" s="31"/>
      <c r="OAA63" s="31"/>
      <c r="OAB63" s="31"/>
      <c r="OAC63" s="31"/>
      <c r="OAD63" s="31"/>
      <c r="OAE63" s="31"/>
      <c r="OAF63" s="31"/>
      <c r="OAG63" s="31"/>
      <c r="OAH63" s="31"/>
      <c r="OAI63" s="31"/>
      <c r="OAJ63" s="31"/>
      <c r="OAK63" s="31"/>
      <c r="OAL63" s="31"/>
      <c r="OAM63" s="31"/>
      <c r="OAN63" s="31"/>
      <c r="OAO63" s="31"/>
      <c r="OAP63" s="31"/>
      <c r="OAQ63" s="31"/>
      <c r="OAR63" s="31"/>
      <c r="OAS63" s="31"/>
      <c r="OAT63" s="31"/>
      <c r="OAU63" s="31"/>
      <c r="OAV63" s="31"/>
      <c r="OAW63" s="31"/>
      <c r="OAX63" s="31"/>
      <c r="OAY63" s="31"/>
      <c r="OAZ63" s="31"/>
      <c r="OBA63" s="31"/>
      <c r="OBB63" s="31"/>
      <c r="OBC63" s="31"/>
      <c r="OBD63" s="31"/>
      <c r="OBE63" s="31"/>
      <c r="OBF63" s="31"/>
      <c r="OBG63" s="31"/>
      <c r="OBH63" s="31"/>
      <c r="OBI63" s="31"/>
      <c r="OBJ63" s="31"/>
      <c r="OBK63" s="31"/>
      <c r="OBL63" s="31"/>
      <c r="OBM63" s="31"/>
      <c r="OBN63" s="31"/>
      <c r="OBO63" s="31"/>
      <c r="OBP63" s="31"/>
      <c r="OBQ63" s="31"/>
      <c r="OBR63" s="31"/>
      <c r="OBS63" s="31"/>
      <c r="OBT63" s="31"/>
      <c r="OBU63" s="31"/>
      <c r="OBV63" s="31"/>
      <c r="OBW63" s="31"/>
      <c r="OBX63" s="31"/>
      <c r="OBY63" s="31"/>
      <c r="OBZ63" s="31"/>
      <c r="OCA63" s="31"/>
      <c r="OCB63" s="31"/>
      <c r="OCC63" s="31"/>
      <c r="OCD63" s="31"/>
      <c r="OCE63" s="31"/>
      <c r="OCF63" s="31"/>
      <c r="OCG63" s="31"/>
      <c r="OCH63" s="31"/>
      <c r="OCI63" s="31"/>
      <c r="OCJ63" s="31"/>
      <c r="OCK63" s="31"/>
      <c r="OCL63" s="31"/>
      <c r="OCM63" s="31"/>
      <c r="OCN63" s="31"/>
      <c r="OCO63" s="31"/>
      <c r="OCP63" s="31"/>
      <c r="OCQ63" s="31"/>
      <c r="OCR63" s="31"/>
      <c r="OCS63" s="31"/>
      <c r="OCT63" s="31"/>
      <c r="OCU63" s="31"/>
      <c r="OCV63" s="31"/>
      <c r="OCW63" s="31"/>
      <c r="OCX63" s="31"/>
      <c r="OCY63" s="31"/>
      <c r="OCZ63" s="31"/>
      <c r="ODA63" s="31"/>
      <c r="ODB63" s="31"/>
      <c r="ODC63" s="31"/>
      <c r="ODD63" s="31"/>
      <c r="ODE63" s="31"/>
      <c r="ODF63" s="31"/>
      <c r="ODG63" s="31"/>
      <c r="ODH63" s="31"/>
      <c r="ODI63" s="31"/>
      <c r="ODJ63" s="31"/>
      <c r="ODK63" s="31"/>
      <c r="ODL63" s="31"/>
      <c r="ODM63" s="31"/>
      <c r="ODN63" s="31"/>
      <c r="ODO63" s="31"/>
      <c r="ODP63" s="31"/>
      <c r="ODQ63" s="31"/>
      <c r="ODR63" s="31"/>
      <c r="ODS63" s="31"/>
      <c r="ODT63" s="31"/>
      <c r="ODU63" s="31"/>
      <c r="ODV63" s="31"/>
      <c r="ODW63" s="31"/>
      <c r="ODX63" s="31"/>
      <c r="ODY63" s="31"/>
      <c r="ODZ63" s="31"/>
      <c r="OEA63" s="31"/>
      <c r="OEB63" s="31"/>
      <c r="OEC63" s="31"/>
      <c r="OED63" s="31"/>
      <c r="OEE63" s="31"/>
      <c r="OEF63" s="31"/>
      <c r="OEG63" s="31"/>
      <c r="OEH63" s="31"/>
      <c r="OEI63" s="31"/>
      <c r="OEJ63" s="31"/>
      <c r="OEK63" s="31"/>
      <c r="OEL63" s="31"/>
      <c r="OEM63" s="31"/>
      <c r="OEN63" s="31"/>
      <c r="OEO63" s="31"/>
      <c r="OEP63" s="31"/>
      <c r="OEQ63" s="31"/>
      <c r="OER63" s="31"/>
      <c r="OES63" s="31"/>
      <c r="OET63" s="31"/>
      <c r="OEU63" s="31"/>
      <c r="OEV63" s="31"/>
      <c r="OEW63" s="31"/>
      <c r="OEX63" s="31"/>
      <c r="OEY63" s="31"/>
      <c r="OEZ63" s="31"/>
      <c r="OFA63" s="31"/>
      <c r="OFB63" s="31"/>
      <c r="OFC63" s="31"/>
      <c r="OFD63" s="31"/>
      <c r="OFE63" s="31"/>
      <c r="OFF63" s="31"/>
      <c r="OFG63" s="31"/>
      <c r="OFH63" s="31"/>
      <c r="OFI63" s="31"/>
      <c r="OFJ63" s="31"/>
      <c r="OFK63" s="31"/>
      <c r="OFL63" s="31"/>
      <c r="OFM63" s="31"/>
      <c r="OFN63" s="31"/>
      <c r="OFO63" s="31"/>
      <c r="OFP63" s="31"/>
      <c r="OFQ63" s="31"/>
      <c r="OFR63" s="31"/>
      <c r="OFS63" s="31"/>
      <c r="OFT63" s="31"/>
      <c r="OFU63" s="31"/>
      <c r="OFV63" s="31"/>
      <c r="OFW63" s="31"/>
      <c r="OFX63" s="31"/>
      <c r="OFY63" s="31"/>
      <c r="OFZ63" s="31"/>
      <c r="OGA63" s="31"/>
      <c r="OGB63" s="31"/>
      <c r="OGC63" s="31"/>
      <c r="OGD63" s="31"/>
      <c r="OGE63" s="31"/>
      <c r="OGF63" s="31"/>
      <c r="OGG63" s="31"/>
      <c r="OGH63" s="31"/>
      <c r="OGI63" s="31"/>
      <c r="OGJ63" s="31"/>
      <c r="OGK63" s="31"/>
      <c r="OGL63" s="31"/>
      <c r="OGM63" s="31"/>
      <c r="OGN63" s="31"/>
      <c r="OGO63" s="31"/>
      <c r="OGP63" s="31"/>
      <c r="OGQ63" s="31"/>
      <c r="OGR63" s="31"/>
      <c r="OGS63" s="31"/>
      <c r="OGT63" s="31"/>
      <c r="OGU63" s="31"/>
      <c r="OGV63" s="31"/>
      <c r="OGW63" s="31"/>
      <c r="OGX63" s="31"/>
      <c r="OGY63" s="31"/>
      <c r="OGZ63" s="31"/>
      <c r="OHA63" s="31"/>
      <c r="OHB63" s="31"/>
      <c r="OHC63" s="31"/>
      <c r="OHD63" s="31"/>
      <c r="OHE63" s="31"/>
      <c r="OHF63" s="31"/>
      <c r="OHG63" s="31"/>
      <c r="OHH63" s="31"/>
      <c r="OHI63" s="31"/>
      <c r="OHJ63" s="31"/>
      <c r="OHK63" s="31"/>
      <c r="OHL63" s="31"/>
      <c r="OHM63" s="31"/>
      <c r="OHN63" s="31"/>
      <c r="OHO63" s="31"/>
      <c r="OHP63" s="31"/>
      <c r="OHQ63" s="31"/>
      <c r="OHR63" s="31"/>
      <c r="OHS63" s="31"/>
      <c r="OHT63" s="31"/>
      <c r="OHU63" s="31"/>
      <c r="OHV63" s="31"/>
      <c r="OHW63" s="31"/>
      <c r="OHX63" s="31"/>
      <c r="OHY63" s="31"/>
      <c r="OHZ63" s="31"/>
      <c r="OIA63" s="31"/>
      <c r="OIB63" s="31"/>
      <c r="OIC63" s="31"/>
      <c r="OID63" s="31"/>
      <c r="OIE63" s="31"/>
      <c r="OIF63" s="31"/>
      <c r="OIG63" s="31"/>
      <c r="OIH63" s="31"/>
      <c r="OII63" s="31"/>
      <c r="OIJ63" s="31"/>
      <c r="OIK63" s="31"/>
      <c r="OIL63" s="31"/>
      <c r="OIM63" s="31"/>
      <c r="OIN63" s="31"/>
      <c r="OIO63" s="31"/>
      <c r="OIP63" s="31"/>
      <c r="OIQ63" s="31"/>
      <c r="OIR63" s="31"/>
      <c r="OIS63" s="31"/>
      <c r="OIT63" s="31"/>
      <c r="OIU63" s="31"/>
      <c r="OIV63" s="31"/>
      <c r="OIW63" s="31"/>
      <c r="OIX63" s="31"/>
      <c r="OIY63" s="31"/>
      <c r="OIZ63" s="31"/>
      <c r="OJA63" s="31"/>
      <c r="OJB63" s="31"/>
      <c r="OJC63" s="31"/>
      <c r="OJD63" s="31"/>
      <c r="OJE63" s="31"/>
      <c r="OJF63" s="31"/>
      <c r="OJG63" s="31"/>
      <c r="OJH63" s="31"/>
      <c r="OJI63" s="31"/>
      <c r="OJJ63" s="31"/>
      <c r="OJK63" s="31"/>
      <c r="OJL63" s="31"/>
      <c r="OJM63" s="31"/>
      <c r="OJN63" s="31"/>
      <c r="OJO63" s="31"/>
      <c r="OJP63" s="31"/>
      <c r="OJQ63" s="31"/>
      <c r="OJR63" s="31"/>
      <c r="OJS63" s="31"/>
      <c r="OJT63" s="31"/>
      <c r="OJU63" s="31"/>
      <c r="OJV63" s="31"/>
      <c r="OJW63" s="31"/>
      <c r="OJX63" s="31"/>
      <c r="OJY63" s="31"/>
      <c r="OJZ63" s="31"/>
      <c r="OKA63" s="31"/>
      <c r="OKB63" s="31"/>
      <c r="OKC63" s="31"/>
      <c r="OKD63" s="31"/>
      <c r="OKE63" s="31"/>
      <c r="OKF63" s="31"/>
      <c r="OKG63" s="31"/>
      <c r="OKH63" s="31"/>
      <c r="OKI63" s="31"/>
      <c r="OKJ63" s="31"/>
      <c r="OKK63" s="31"/>
      <c r="OKL63" s="31"/>
      <c r="OKM63" s="31"/>
      <c r="OKN63" s="31"/>
      <c r="OKO63" s="31"/>
      <c r="OKP63" s="31"/>
      <c r="OKQ63" s="31"/>
      <c r="OKR63" s="31"/>
      <c r="OKS63" s="31"/>
      <c r="OKT63" s="31"/>
      <c r="OKU63" s="31"/>
      <c r="OKV63" s="31"/>
      <c r="OKW63" s="31"/>
      <c r="OKX63" s="31"/>
      <c r="OKY63" s="31"/>
      <c r="OKZ63" s="31"/>
      <c r="OLA63" s="31"/>
      <c r="OLB63" s="31"/>
      <c r="OLC63" s="31"/>
      <c r="OLD63" s="31"/>
      <c r="OLE63" s="31"/>
      <c r="OLF63" s="31"/>
      <c r="OLG63" s="31"/>
      <c r="OLH63" s="31"/>
      <c r="OLI63" s="31"/>
      <c r="OLJ63" s="31"/>
      <c r="OLK63" s="31"/>
      <c r="OLL63" s="31"/>
      <c r="OLM63" s="31"/>
      <c r="OLN63" s="31"/>
      <c r="OLO63" s="31"/>
      <c r="OLP63" s="31"/>
      <c r="OLQ63" s="31"/>
      <c r="OLR63" s="31"/>
      <c r="OLS63" s="31"/>
      <c r="OLT63" s="31"/>
      <c r="OLU63" s="31"/>
      <c r="OLV63" s="31"/>
      <c r="OLW63" s="31"/>
      <c r="OLX63" s="31"/>
      <c r="OLY63" s="31"/>
      <c r="OLZ63" s="31"/>
      <c r="OMA63" s="31"/>
      <c r="OMB63" s="31"/>
      <c r="OMC63" s="31"/>
      <c r="OMD63" s="31"/>
      <c r="OME63" s="31"/>
      <c r="OMF63" s="31"/>
      <c r="OMG63" s="31"/>
      <c r="OMH63" s="31"/>
      <c r="OMI63" s="31"/>
      <c r="OMJ63" s="31"/>
      <c r="OMK63" s="31"/>
      <c r="OML63" s="31"/>
      <c r="OMM63" s="31"/>
      <c r="OMN63" s="31"/>
      <c r="OMO63" s="31"/>
      <c r="OMP63" s="31"/>
      <c r="OMQ63" s="31"/>
      <c r="OMR63" s="31"/>
      <c r="OMS63" s="31"/>
      <c r="OMT63" s="31"/>
      <c r="OMU63" s="31"/>
      <c r="OMV63" s="31"/>
      <c r="OMW63" s="31"/>
      <c r="OMX63" s="31"/>
      <c r="OMY63" s="31"/>
      <c r="OMZ63" s="31"/>
      <c r="ONA63" s="31"/>
      <c r="ONB63" s="31"/>
      <c r="ONC63" s="31"/>
      <c r="OND63" s="31"/>
      <c r="ONE63" s="31"/>
      <c r="ONF63" s="31"/>
      <c r="ONG63" s="31"/>
      <c r="ONH63" s="31"/>
      <c r="ONI63" s="31"/>
      <c r="ONJ63" s="31"/>
      <c r="ONK63" s="31"/>
      <c r="ONL63" s="31"/>
      <c r="ONM63" s="31"/>
      <c r="ONN63" s="31"/>
      <c r="ONO63" s="31"/>
      <c r="ONP63" s="31"/>
      <c r="ONQ63" s="31"/>
      <c r="ONR63" s="31"/>
      <c r="ONS63" s="31"/>
      <c r="ONT63" s="31"/>
      <c r="ONU63" s="31"/>
      <c r="ONV63" s="31"/>
      <c r="ONW63" s="31"/>
      <c r="ONX63" s="31"/>
      <c r="ONY63" s="31"/>
      <c r="ONZ63" s="31"/>
      <c r="OOA63" s="31"/>
      <c r="OOB63" s="31"/>
      <c r="OOC63" s="31"/>
      <c r="OOD63" s="31"/>
      <c r="OOE63" s="31"/>
      <c r="OOF63" s="31"/>
      <c r="OOG63" s="31"/>
      <c r="OOH63" s="31"/>
      <c r="OOI63" s="31"/>
      <c r="OOJ63" s="31"/>
      <c r="OOK63" s="31"/>
      <c r="OOL63" s="31"/>
      <c r="OOM63" s="31"/>
      <c r="OON63" s="31"/>
      <c r="OOO63" s="31"/>
      <c r="OOP63" s="31"/>
      <c r="OOQ63" s="31"/>
      <c r="OOR63" s="31"/>
      <c r="OOS63" s="31"/>
      <c r="OOT63" s="31"/>
      <c r="OOU63" s="31"/>
      <c r="OOV63" s="31"/>
      <c r="OOW63" s="31"/>
      <c r="OOX63" s="31"/>
      <c r="OOY63" s="31"/>
      <c r="OOZ63" s="31"/>
      <c r="OPA63" s="31"/>
      <c r="OPB63" s="31"/>
      <c r="OPC63" s="31"/>
      <c r="OPD63" s="31"/>
      <c r="OPE63" s="31"/>
      <c r="OPF63" s="31"/>
      <c r="OPG63" s="31"/>
      <c r="OPH63" s="31"/>
      <c r="OPI63" s="31"/>
      <c r="OPJ63" s="31"/>
      <c r="OPK63" s="31"/>
      <c r="OPL63" s="31"/>
      <c r="OPM63" s="31"/>
      <c r="OPN63" s="31"/>
      <c r="OPO63" s="31"/>
      <c r="OPP63" s="31"/>
      <c r="OPQ63" s="31"/>
      <c r="OPR63" s="31"/>
      <c r="OPS63" s="31"/>
      <c r="OPT63" s="31"/>
      <c r="OPU63" s="31"/>
      <c r="OPV63" s="31"/>
      <c r="OPW63" s="31"/>
      <c r="OPX63" s="31"/>
      <c r="OPY63" s="31"/>
      <c r="OPZ63" s="31"/>
      <c r="OQA63" s="31"/>
      <c r="OQB63" s="31"/>
      <c r="OQC63" s="31"/>
      <c r="OQD63" s="31"/>
      <c r="OQE63" s="31"/>
      <c r="OQF63" s="31"/>
      <c r="OQG63" s="31"/>
      <c r="OQH63" s="31"/>
      <c r="OQI63" s="31"/>
      <c r="OQJ63" s="31"/>
      <c r="OQK63" s="31"/>
      <c r="OQL63" s="31"/>
      <c r="OQM63" s="31"/>
      <c r="OQN63" s="31"/>
      <c r="OQO63" s="31"/>
      <c r="OQP63" s="31"/>
      <c r="OQQ63" s="31"/>
      <c r="OQR63" s="31"/>
      <c r="OQS63" s="31"/>
      <c r="OQT63" s="31"/>
      <c r="OQU63" s="31"/>
      <c r="OQV63" s="31"/>
      <c r="OQW63" s="31"/>
      <c r="OQX63" s="31"/>
      <c r="OQY63" s="31"/>
      <c r="OQZ63" s="31"/>
      <c r="ORA63" s="31"/>
      <c r="ORB63" s="31"/>
      <c r="ORC63" s="31"/>
      <c r="ORD63" s="31"/>
      <c r="ORE63" s="31"/>
      <c r="ORF63" s="31"/>
      <c r="ORG63" s="31"/>
      <c r="ORH63" s="31"/>
      <c r="ORI63" s="31"/>
      <c r="ORJ63" s="31"/>
      <c r="ORK63" s="31"/>
      <c r="ORL63" s="31"/>
      <c r="ORM63" s="31"/>
      <c r="ORN63" s="31"/>
      <c r="ORO63" s="31"/>
      <c r="ORP63" s="31"/>
      <c r="ORQ63" s="31"/>
      <c r="ORR63" s="31"/>
      <c r="ORS63" s="31"/>
      <c r="ORT63" s="31"/>
      <c r="ORU63" s="31"/>
      <c r="ORV63" s="31"/>
      <c r="ORW63" s="31"/>
      <c r="ORX63" s="31"/>
      <c r="ORY63" s="31"/>
      <c r="ORZ63" s="31"/>
      <c r="OSA63" s="31"/>
      <c r="OSB63" s="31"/>
      <c r="OSC63" s="31"/>
      <c r="OSD63" s="31"/>
      <c r="OSE63" s="31"/>
      <c r="OSF63" s="31"/>
      <c r="OSG63" s="31"/>
      <c r="OSH63" s="31"/>
      <c r="OSI63" s="31"/>
      <c r="OSJ63" s="31"/>
      <c r="OSK63" s="31"/>
      <c r="OSL63" s="31"/>
      <c r="OSM63" s="31"/>
      <c r="OSN63" s="31"/>
      <c r="OSO63" s="31"/>
      <c r="OSP63" s="31"/>
      <c r="OSQ63" s="31"/>
      <c r="OSR63" s="31"/>
      <c r="OSS63" s="31"/>
      <c r="OST63" s="31"/>
      <c r="OSU63" s="31"/>
      <c r="OSV63" s="31"/>
      <c r="OSW63" s="31"/>
      <c r="OSX63" s="31"/>
      <c r="OSY63" s="31"/>
      <c r="OSZ63" s="31"/>
      <c r="OTA63" s="31"/>
      <c r="OTB63" s="31"/>
      <c r="OTC63" s="31"/>
      <c r="OTD63" s="31"/>
      <c r="OTE63" s="31"/>
      <c r="OTF63" s="31"/>
      <c r="OTG63" s="31"/>
      <c r="OTH63" s="31"/>
      <c r="OTI63" s="31"/>
      <c r="OTJ63" s="31"/>
      <c r="OTK63" s="31"/>
      <c r="OTL63" s="31"/>
      <c r="OTM63" s="31"/>
      <c r="OTN63" s="31"/>
      <c r="OTO63" s="31"/>
      <c r="OTP63" s="31"/>
      <c r="OTQ63" s="31"/>
      <c r="OTR63" s="31"/>
      <c r="OTS63" s="31"/>
      <c r="OTT63" s="31"/>
      <c r="OTU63" s="31"/>
      <c r="OTV63" s="31"/>
      <c r="OTW63" s="31"/>
      <c r="OTX63" s="31"/>
      <c r="OTY63" s="31"/>
      <c r="OTZ63" s="31"/>
      <c r="OUA63" s="31"/>
      <c r="OUB63" s="31"/>
      <c r="OUC63" s="31"/>
      <c r="OUD63" s="31"/>
      <c r="OUE63" s="31"/>
      <c r="OUF63" s="31"/>
      <c r="OUG63" s="31"/>
      <c r="OUH63" s="31"/>
      <c r="OUI63" s="31"/>
      <c r="OUJ63" s="31"/>
      <c r="OUK63" s="31"/>
      <c r="OUL63" s="31"/>
      <c r="OUM63" s="31"/>
      <c r="OUN63" s="31"/>
      <c r="OUO63" s="31"/>
      <c r="OUP63" s="31"/>
      <c r="OUQ63" s="31"/>
      <c r="OUR63" s="31"/>
      <c r="OUS63" s="31"/>
      <c r="OUT63" s="31"/>
      <c r="OUU63" s="31"/>
      <c r="OUV63" s="31"/>
      <c r="OUW63" s="31"/>
      <c r="OUX63" s="31"/>
      <c r="OUY63" s="31"/>
      <c r="OUZ63" s="31"/>
      <c r="OVA63" s="31"/>
      <c r="OVB63" s="31"/>
      <c r="OVC63" s="31"/>
      <c r="OVD63" s="31"/>
      <c r="OVE63" s="31"/>
      <c r="OVF63" s="31"/>
      <c r="OVG63" s="31"/>
      <c r="OVH63" s="31"/>
      <c r="OVI63" s="31"/>
      <c r="OVJ63" s="31"/>
      <c r="OVK63" s="31"/>
      <c r="OVL63" s="31"/>
      <c r="OVM63" s="31"/>
      <c r="OVN63" s="31"/>
      <c r="OVO63" s="31"/>
      <c r="OVP63" s="31"/>
      <c r="OVQ63" s="31"/>
      <c r="OVR63" s="31"/>
      <c r="OVS63" s="31"/>
      <c r="OVT63" s="31"/>
      <c r="OVU63" s="31"/>
      <c r="OVV63" s="31"/>
      <c r="OVW63" s="31"/>
      <c r="OVX63" s="31"/>
      <c r="OVY63" s="31"/>
      <c r="OVZ63" s="31"/>
      <c r="OWA63" s="31"/>
      <c r="OWB63" s="31"/>
      <c r="OWC63" s="31"/>
      <c r="OWD63" s="31"/>
      <c r="OWE63" s="31"/>
      <c r="OWF63" s="31"/>
      <c r="OWG63" s="31"/>
      <c r="OWH63" s="31"/>
      <c r="OWI63" s="31"/>
      <c r="OWJ63" s="31"/>
      <c r="OWK63" s="31"/>
      <c r="OWL63" s="31"/>
      <c r="OWM63" s="31"/>
      <c r="OWN63" s="31"/>
      <c r="OWO63" s="31"/>
      <c r="OWP63" s="31"/>
      <c r="OWQ63" s="31"/>
      <c r="OWR63" s="31"/>
      <c r="OWS63" s="31"/>
      <c r="OWT63" s="31"/>
      <c r="OWU63" s="31"/>
      <c r="OWV63" s="31"/>
      <c r="OWW63" s="31"/>
      <c r="OWX63" s="31"/>
      <c r="OWY63" s="31"/>
      <c r="OWZ63" s="31"/>
      <c r="OXA63" s="31"/>
      <c r="OXB63" s="31"/>
      <c r="OXC63" s="31"/>
      <c r="OXD63" s="31"/>
      <c r="OXE63" s="31"/>
      <c r="OXF63" s="31"/>
      <c r="OXG63" s="31"/>
      <c r="OXH63" s="31"/>
      <c r="OXI63" s="31"/>
      <c r="OXJ63" s="31"/>
      <c r="OXK63" s="31"/>
      <c r="OXL63" s="31"/>
      <c r="OXM63" s="31"/>
      <c r="OXN63" s="31"/>
      <c r="OXO63" s="31"/>
      <c r="OXP63" s="31"/>
      <c r="OXQ63" s="31"/>
      <c r="OXR63" s="31"/>
      <c r="OXS63" s="31"/>
      <c r="OXT63" s="31"/>
      <c r="OXU63" s="31"/>
      <c r="OXV63" s="31"/>
      <c r="OXW63" s="31"/>
      <c r="OXX63" s="31"/>
      <c r="OXY63" s="31"/>
      <c r="OXZ63" s="31"/>
      <c r="OYA63" s="31"/>
      <c r="OYB63" s="31"/>
      <c r="OYC63" s="31"/>
      <c r="OYD63" s="31"/>
      <c r="OYE63" s="31"/>
      <c r="OYF63" s="31"/>
      <c r="OYG63" s="31"/>
      <c r="OYH63" s="31"/>
      <c r="OYI63" s="31"/>
      <c r="OYJ63" s="31"/>
      <c r="OYK63" s="31"/>
      <c r="OYL63" s="31"/>
      <c r="OYM63" s="31"/>
      <c r="OYN63" s="31"/>
      <c r="OYO63" s="31"/>
      <c r="OYP63" s="31"/>
      <c r="OYQ63" s="31"/>
      <c r="OYR63" s="31"/>
      <c r="OYS63" s="31"/>
      <c r="OYT63" s="31"/>
      <c r="OYU63" s="31"/>
      <c r="OYV63" s="31"/>
      <c r="OYW63" s="31"/>
      <c r="OYX63" s="31"/>
      <c r="OYY63" s="31"/>
      <c r="OYZ63" s="31"/>
      <c r="OZA63" s="31"/>
      <c r="OZB63" s="31"/>
      <c r="OZC63" s="31"/>
      <c r="OZD63" s="31"/>
      <c r="OZE63" s="31"/>
      <c r="OZF63" s="31"/>
      <c r="OZG63" s="31"/>
      <c r="OZH63" s="31"/>
      <c r="OZI63" s="31"/>
      <c r="OZJ63" s="31"/>
      <c r="OZK63" s="31"/>
      <c r="OZL63" s="31"/>
      <c r="OZM63" s="31"/>
      <c r="OZN63" s="31"/>
      <c r="OZO63" s="31"/>
      <c r="OZP63" s="31"/>
      <c r="OZQ63" s="31"/>
      <c r="OZR63" s="31"/>
      <c r="OZS63" s="31"/>
      <c r="OZT63" s="31"/>
      <c r="OZU63" s="31"/>
      <c r="OZV63" s="31"/>
      <c r="OZW63" s="31"/>
      <c r="OZX63" s="31"/>
      <c r="OZY63" s="31"/>
      <c r="OZZ63" s="31"/>
      <c r="PAA63" s="31"/>
      <c r="PAB63" s="31"/>
      <c r="PAC63" s="31"/>
      <c r="PAD63" s="31"/>
      <c r="PAE63" s="31"/>
      <c r="PAF63" s="31"/>
      <c r="PAG63" s="31"/>
      <c r="PAH63" s="31"/>
      <c r="PAI63" s="31"/>
      <c r="PAJ63" s="31"/>
      <c r="PAK63" s="31"/>
      <c r="PAL63" s="31"/>
      <c r="PAM63" s="31"/>
      <c r="PAN63" s="31"/>
      <c r="PAO63" s="31"/>
      <c r="PAP63" s="31"/>
      <c r="PAQ63" s="31"/>
      <c r="PAR63" s="31"/>
      <c r="PAS63" s="31"/>
      <c r="PAT63" s="31"/>
      <c r="PAU63" s="31"/>
      <c r="PAV63" s="31"/>
      <c r="PAW63" s="31"/>
      <c r="PAX63" s="31"/>
      <c r="PAY63" s="31"/>
      <c r="PAZ63" s="31"/>
      <c r="PBA63" s="31"/>
      <c r="PBB63" s="31"/>
      <c r="PBC63" s="31"/>
      <c r="PBD63" s="31"/>
      <c r="PBE63" s="31"/>
      <c r="PBF63" s="31"/>
      <c r="PBG63" s="31"/>
      <c r="PBH63" s="31"/>
      <c r="PBI63" s="31"/>
      <c r="PBJ63" s="31"/>
      <c r="PBK63" s="31"/>
      <c r="PBL63" s="31"/>
      <c r="PBM63" s="31"/>
      <c r="PBN63" s="31"/>
      <c r="PBO63" s="31"/>
      <c r="PBP63" s="31"/>
      <c r="PBQ63" s="31"/>
      <c r="PBR63" s="31"/>
      <c r="PBS63" s="31"/>
      <c r="PBT63" s="31"/>
      <c r="PBU63" s="31"/>
      <c r="PBV63" s="31"/>
      <c r="PBW63" s="31"/>
      <c r="PBX63" s="31"/>
      <c r="PBY63" s="31"/>
      <c r="PBZ63" s="31"/>
      <c r="PCA63" s="31"/>
      <c r="PCB63" s="31"/>
      <c r="PCC63" s="31"/>
      <c r="PCD63" s="31"/>
      <c r="PCE63" s="31"/>
      <c r="PCF63" s="31"/>
      <c r="PCG63" s="31"/>
      <c r="PCH63" s="31"/>
      <c r="PCI63" s="31"/>
      <c r="PCJ63" s="31"/>
      <c r="PCK63" s="31"/>
      <c r="PCL63" s="31"/>
      <c r="PCM63" s="31"/>
      <c r="PCN63" s="31"/>
      <c r="PCO63" s="31"/>
      <c r="PCP63" s="31"/>
      <c r="PCQ63" s="31"/>
      <c r="PCR63" s="31"/>
      <c r="PCS63" s="31"/>
      <c r="PCT63" s="31"/>
      <c r="PCU63" s="31"/>
      <c r="PCV63" s="31"/>
      <c r="PCW63" s="31"/>
      <c r="PCX63" s="31"/>
      <c r="PCY63" s="31"/>
      <c r="PCZ63" s="31"/>
      <c r="PDA63" s="31"/>
      <c r="PDB63" s="31"/>
      <c r="PDC63" s="31"/>
      <c r="PDD63" s="31"/>
      <c r="PDE63" s="31"/>
      <c r="PDF63" s="31"/>
      <c r="PDG63" s="31"/>
      <c r="PDH63" s="31"/>
      <c r="PDI63" s="31"/>
      <c r="PDJ63" s="31"/>
      <c r="PDK63" s="31"/>
      <c r="PDL63" s="31"/>
      <c r="PDM63" s="31"/>
      <c r="PDN63" s="31"/>
      <c r="PDO63" s="31"/>
      <c r="PDP63" s="31"/>
      <c r="PDQ63" s="31"/>
      <c r="PDR63" s="31"/>
      <c r="PDS63" s="31"/>
      <c r="PDT63" s="31"/>
      <c r="PDU63" s="31"/>
      <c r="PDV63" s="31"/>
      <c r="PDW63" s="31"/>
      <c r="PDX63" s="31"/>
      <c r="PDY63" s="31"/>
      <c r="PDZ63" s="31"/>
      <c r="PEA63" s="31"/>
      <c r="PEB63" s="31"/>
      <c r="PEC63" s="31"/>
      <c r="PED63" s="31"/>
      <c r="PEE63" s="31"/>
      <c r="PEF63" s="31"/>
      <c r="PEG63" s="31"/>
      <c r="PEH63" s="31"/>
      <c r="PEI63" s="31"/>
      <c r="PEJ63" s="31"/>
      <c r="PEK63" s="31"/>
      <c r="PEL63" s="31"/>
      <c r="PEM63" s="31"/>
      <c r="PEN63" s="31"/>
      <c r="PEO63" s="31"/>
      <c r="PEP63" s="31"/>
      <c r="PEQ63" s="31"/>
      <c r="PER63" s="31"/>
      <c r="PES63" s="31"/>
      <c r="PET63" s="31"/>
      <c r="PEU63" s="31"/>
      <c r="PEV63" s="31"/>
      <c r="PEW63" s="31"/>
      <c r="PEX63" s="31"/>
      <c r="PEY63" s="31"/>
      <c r="PEZ63" s="31"/>
      <c r="PFA63" s="31"/>
      <c r="PFB63" s="31"/>
      <c r="PFC63" s="31"/>
      <c r="PFD63" s="31"/>
      <c r="PFE63" s="31"/>
      <c r="PFF63" s="31"/>
      <c r="PFG63" s="31"/>
      <c r="PFH63" s="31"/>
      <c r="PFI63" s="31"/>
      <c r="PFJ63" s="31"/>
      <c r="PFK63" s="31"/>
      <c r="PFL63" s="31"/>
      <c r="PFM63" s="31"/>
      <c r="PFN63" s="31"/>
      <c r="PFO63" s="31"/>
      <c r="PFP63" s="31"/>
      <c r="PFQ63" s="31"/>
      <c r="PFR63" s="31"/>
      <c r="PFS63" s="31"/>
      <c r="PFT63" s="31"/>
      <c r="PFU63" s="31"/>
      <c r="PFV63" s="31"/>
      <c r="PFW63" s="31"/>
      <c r="PFX63" s="31"/>
      <c r="PFY63" s="31"/>
      <c r="PFZ63" s="31"/>
      <c r="PGA63" s="31"/>
      <c r="PGB63" s="31"/>
      <c r="PGC63" s="31"/>
      <c r="PGD63" s="31"/>
      <c r="PGE63" s="31"/>
      <c r="PGF63" s="31"/>
      <c r="PGG63" s="31"/>
      <c r="PGH63" s="31"/>
      <c r="PGI63" s="31"/>
      <c r="PGJ63" s="31"/>
      <c r="PGK63" s="31"/>
      <c r="PGL63" s="31"/>
      <c r="PGM63" s="31"/>
      <c r="PGN63" s="31"/>
      <c r="PGO63" s="31"/>
      <c r="PGP63" s="31"/>
      <c r="PGQ63" s="31"/>
      <c r="PGR63" s="31"/>
      <c r="PGS63" s="31"/>
      <c r="PGT63" s="31"/>
      <c r="PGU63" s="31"/>
      <c r="PGV63" s="31"/>
      <c r="PGW63" s="31"/>
      <c r="PGX63" s="31"/>
      <c r="PGY63" s="31"/>
      <c r="PGZ63" s="31"/>
      <c r="PHA63" s="31"/>
      <c r="PHB63" s="31"/>
      <c r="PHC63" s="31"/>
      <c r="PHD63" s="31"/>
      <c r="PHE63" s="31"/>
      <c r="PHF63" s="31"/>
      <c r="PHG63" s="31"/>
      <c r="PHH63" s="31"/>
      <c r="PHI63" s="31"/>
      <c r="PHJ63" s="31"/>
      <c r="PHK63" s="31"/>
      <c r="PHL63" s="31"/>
      <c r="PHM63" s="31"/>
      <c r="PHN63" s="31"/>
      <c r="PHO63" s="31"/>
      <c r="PHP63" s="31"/>
      <c r="PHQ63" s="31"/>
      <c r="PHR63" s="31"/>
      <c r="PHS63" s="31"/>
      <c r="PHT63" s="31"/>
      <c r="PHU63" s="31"/>
      <c r="PHV63" s="31"/>
      <c r="PHW63" s="31"/>
      <c r="PHX63" s="31"/>
      <c r="PHY63" s="31"/>
      <c r="PHZ63" s="31"/>
      <c r="PIA63" s="31"/>
      <c r="PIB63" s="31"/>
      <c r="PIC63" s="31"/>
      <c r="PID63" s="31"/>
      <c r="PIE63" s="31"/>
      <c r="PIF63" s="31"/>
      <c r="PIG63" s="31"/>
      <c r="PIH63" s="31"/>
      <c r="PII63" s="31"/>
      <c r="PIJ63" s="31"/>
      <c r="PIK63" s="31"/>
      <c r="PIL63" s="31"/>
      <c r="PIM63" s="31"/>
      <c r="PIN63" s="31"/>
      <c r="PIO63" s="31"/>
      <c r="PIP63" s="31"/>
      <c r="PIQ63" s="31"/>
      <c r="PIR63" s="31"/>
      <c r="PIS63" s="31"/>
      <c r="PIT63" s="31"/>
      <c r="PIU63" s="31"/>
      <c r="PIV63" s="31"/>
      <c r="PIW63" s="31"/>
      <c r="PIX63" s="31"/>
      <c r="PIY63" s="31"/>
      <c r="PIZ63" s="31"/>
      <c r="PJA63" s="31"/>
      <c r="PJB63" s="31"/>
      <c r="PJC63" s="31"/>
      <c r="PJD63" s="31"/>
      <c r="PJE63" s="31"/>
      <c r="PJF63" s="31"/>
      <c r="PJG63" s="31"/>
      <c r="PJH63" s="31"/>
      <c r="PJI63" s="31"/>
      <c r="PJJ63" s="31"/>
      <c r="PJK63" s="31"/>
      <c r="PJL63" s="31"/>
      <c r="PJM63" s="31"/>
      <c r="PJN63" s="31"/>
      <c r="PJO63" s="31"/>
      <c r="PJP63" s="31"/>
      <c r="PJQ63" s="31"/>
      <c r="PJR63" s="31"/>
      <c r="PJS63" s="31"/>
      <c r="PJT63" s="31"/>
      <c r="PJU63" s="31"/>
      <c r="PJV63" s="31"/>
      <c r="PJW63" s="31"/>
      <c r="PJX63" s="31"/>
      <c r="PJY63" s="31"/>
      <c r="PJZ63" s="31"/>
      <c r="PKA63" s="31"/>
      <c r="PKB63" s="31"/>
      <c r="PKC63" s="31"/>
      <c r="PKD63" s="31"/>
      <c r="PKE63" s="31"/>
      <c r="PKF63" s="31"/>
      <c r="PKG63" s="31"/>
      <c r="PKH63" s="31"/>
      <c r="PKI63" s="31"/>
      <c r="PKJ63" s="31"/>
      <c r="PKK63" s="31"/>
      <c r="PKL63" s="31"/>
      <c r="PKM63" s="31"/>
      <c r="PKN63" s="31"/>
      <c r="PKO63" s="31"/>
      <c r="PKP63" s="31"/>
      <c r="PKQ63" s="31"/>
      <c r="PKR63" s="31"/>
      <c r="PKS63" s="31"/>
      <c r="PKT63" s="31"/>
      <c r="PKU63" s="31"/>
      <c r="PKV63" s="31"/>
      <c r="PKW63" s="31"/>
      <c r="PKX63" s="31"/>
      <c r="PKY63" s="31"/>
      <c r="PKZ63" s="31"/>
      <c r="PLA63" s="31"/>
      <c r="PLB63" s="31"/>
      <c r="PLC63" s="31"/>
      <c r="PLD63" s="31"/>
      <c r="PLE63" s="31"/>
      <c r="PLF63" s="31"/>
      <c r="PLG63" s="31"/>
      <c r="PLH63" s="31"/>
      <c r="PLI63" s="31"/>
      <c r="PLJ63" s="31"/>
      <c r="PLK63" s="31"/>
      <c r="PLL63" s="31"/>
      <c r="PLM63" s="31"/>
      <c r="PLN63" s="31"/>
      <c r="PLO63" s="31"/>
      <c r="PLP63" s="31"/>
      <c r="PLQ63" s="31"/>
      <c r="PLR63" s="31"/>
      <c r="PLS63" s="31"/>
      <c r="PLT63" s="31"/>
      <c r="PLU63" s="31"/>
      <c r="PLV63" s="31"/>
      <c r="PLW63" s="31"/>
      <c r="PLX63" s="31"/>
      <c r="PLY63" s="31"/>
      <c r="PLZ63" s="31"/>
      <c r="PMA63" s="31"/>
      <c r="PMB63" s="31"/>
      <c r="PMC63" s="31"/>
      <c r="PMD63" s="31"/>
      <c r="PME63" s="31"/>
      <c r="PMF63" s="31"/>
      <c r="PMG63" s="31"/>
      <c r="PMH63" s="31"/>
      <c r="PMI63" s="31"/>
      <c r="PMJ63" s="31"/>
      <c r="PMK63" s="31"/>
      <c r="PML63" s="31"/>
      <c r="PMM63" s="31"/>
      <c r="PMN63" s="31"/>
      <c r="PMO63" s="31"/>
      <c r="PMP63" s="31"/>
      <c r="PMQ63" s="31"/>
      <c r="PMR63" s="31"/>
      <c r="PMS63" s="31"/>
      <c r="PMT63" s="31"/>
      <c r="PMU63" s="31"/>
      <c r="PMV63" s="31"/>
      <c r="PMW63" s="31"/>
      <c r="PMX63" s="31"/>
      <c r="PMY63" s="31"/>
      <c r="PMZ63" s="31"/>
      <c r="PNA63" s="31"/>
      <c r="PNB63" s="31"/>
      <c r="PNC63" s="31"/>
      <c r="PND63" s="31"/>
      <c r="PNE63" s="31"/>
      <c r="PNF63" s="31"/>
      <c r="PNG63" s="31"/>
      <c r="PNH63" s="31"/>
      <c r="PNI63" s="31"/>
      <c r="PNJ63" s="31"/>
      <c r="PNK63" s="31"/>
      <c r="PNL63" s="31"/>
      <c r="PNM63" s="31"/>
      <c r="PNN63" s="31"/>
      <c r="PNO63" s="31"/>
      <c r="PNP63" s="31"/>
      <c r="PNQ63" s="31"/>
      <c r="PNR63" s="31"/>
      <c r="PNS63" s="31"/>
      <c r="PNT63" s="31"/>
      <c r="PNU63" s="31"/>
      <c r="PNV63" s="31"/>
      <c r="PNW63" s="31"/>
      <c r="PNX63" s="31"/>
      <c r="PNY63" s="31"/>
      <c r="PNZ63" s="31"/>
      <c r="POA63" s="31"/>
      <c r="POB63" s="31"/>
      <c r="POC63" s="31"/>
      <c r="POD63" s="31"/>
      <c r="POE63" s="31"/>
      <c r="POF63" s="31"/>
      <c r="POG63" s="31"/>
      <c r="POH63" s="31"/>
      <c r="POI63" s="31"/>
      <c r="POJ63" s="31"/>
      <c r="POK63" s="31"/>
      <c r="POL63" s="31"/>
      <c r="POM63" s="31"/>
      <c r="PON63" s="31"/>
      <c r="POO63" s="31"/>
      <c r="POP63" s="31"/>
      <c r="POQ63" s="31"/>
      <c r="POR63" s="31"/>
      <c r="POS63" s="31"/>
      <c r="POT63" s="31"/>
      <c r="POU63" s="31"/>
      <c r="POV63" s="31"/>
      <c r="POW63" s="31"/>
      <c r="POX63" s="31"/>
      <c r="POY63" s="31"/>
      <c r="POZ63" s="31"/>
      <c r="PPA63" s="31"/>
      <c r="PPB63" s="31"/>
      <c r="PPC63" s="31"/>
      <c r="PPD63" s="31"/>
      <c r="PPE63" s="31"/>
      <c r="PPF63" s="31"/>
      <c r="PPG63" s="31"/>
      <c r="PPH63" s="31"/>
      <c r="PPI63" s="31"/>
      <c r="PPJ63" s="31"/>
      <c r="PPK63" s="31"/>
      <c r="PPL63" s="31"/>
      <c r="PPM63" s="31"/>
      <c r="PPN63" s="31"/>
      <c r="PPO63" s="31"/>
      <c r="PPP63" s="31"/>
      <c r="PPQ63" s="31"/>
      <c r="PPR63" s="31"/>
      <c r="PPS63" s="31"/>
      <c r="PPT63" s="31"/>
      <c r="PPU63" s="31"/>
      <c r="PPV63" s="31"/>
      <c r="PPW63" s="31"/>
      <c r="PPX63" s="31"/>
      <c r="PPY63" s="31"/>
      <c r="PPZ63" s="31"/>
      <c r="PQA63" s="31"/>
      <c r="PQB63" s="31"/>
      <c r="PQC63" s="31"/>
      <c r="PQD63" s="31"/>
      <c r="PQE63" s="31"/>
      <c r="PQF63" s="31"/>
      <c r="PQG63" s="31"/>
      <c r="PQH63" s="31"/>
      <c r="PQI63" s="31"/>
      <c r="PQJ63" s="31"/>
      <c r="PQK63" s="31"/>
      <c r="PQL63" s="31"/>
      <c r="PQM63" s="31"/>
      <c r="PQN63" s="31"/>
      <c r="PQO63" s="31"/>
      <c r="PQP63" s="31"/>
      <c r="PQQ63" s="31"/>
      <c r="PQR63" s="31"/>
      <c r="PQS63" s="31"/>
      <c r="PQT63" s="31"/>
      <c r="PQU63" s="31"/>
      <c r="PQV63" s="31"/>
      <c r="PQW63" s="31"/>
      <c r="PQX63" s="31"/>
      <c r="PQY63" s="31"/>
      <c r="PQZ63" s="31"/>
      <c r="PRA63" s="31"/>
      <c r="PRB63" s="31"/>
      <c r="PRC63" s="31"/>
      <c r="PRD63" s="31"/>
      <c r="PRE63" s="31"/>
      <c r="PRF63" s="31"/>
      <c r="PRG63" s="31"/>
      <c r="PRH63" s="31"/>
      <c r="PRI63" s="31"/>
      <c r="PRJ63" s="31"/>
      <c r="PRK63" s="31"/>
      <c r="PRL63" s="31"/>
      <c r="PRM63" s="31"/>
      <c r="PRN63" s="31"/>
      <c r="PRO63" s="31"/>
      <c r="PRP63" s="31"/>
      <c r="PRQ63" s="31"/>
      <c r="PRR63" s="31"/>
      <c r="PRS63" s="31"/>
      <c r="PRT63" s="31"/>
      <c r="PRU63" s="31"/>
      <c r="PRV63" s="31"/>
      <c r="PRW63" s="31"/>
      <c r="PRX63" s="31"/>
      <c r="PRY63" s="31"/>
      <c r="PRZ63" s="31"/>
      <c r="PSA63" s="31"/>
      <c r="PSB63" s="31"/>
      <c r="PSC63" s="31"/>
      <c r="PSD63" s="31"/>
      <c r="PSE63" s="31"/>
      <c r="PSF63" s="31"/>
      <c r="PSG63" s="31"/>
      <c r="PSH63" s="31"/>
      <c r="PSI63" s="31"/>
      <c r="PSJ63" s="31"/>
      <c r="PSK63" s="31"/>
      <c r="PSL63" s="31"/>
      <c r="PSM63" s="31"/>
      <c r="PSN63" s="31"/>
      <c r="PSO63" s="31"/>
      <c r="PSP63" s="31"/>
      <c r="PSQ63" s="31"/>
      <c r="PSR63" s="31"/>
      <c r="PSS63" s="31"/>
      <c r="PST63" s="31"/>
      <c r="PSU63" s="31"/>
      <c r="PSV63" s="31"/>
      <c r="PSW63" s="31"/>
      <c r="PSX63" s="31"/>
      <c r="PSY63" s="31"/>
      <c r="PSZ63" s="31"/>
      <c r="PTA63" s="31"/>
      <c r="PTB63" s="31"/>
      <c r="PTC63" s="31"/>
      <c r="PTD63" s="31"/>
      <c r="PTE63" s="31"/>
      <c r="PTF63" s="31"/>
      <c r="PTG63" s="31"/>
      <c r="PTH63" s="31"/>
      <c r="PTI63" s="31"/>
      <c r="PTJ63" s="31"/>
      <c r="PTK63" s="31"/>
      <c r="PTL63" s="31"/>
      <c r="PTM63" s="31"/>
      <c r="PTN63" s="31"/>
      <c r="PTO63" s="31"/>
      <c r="PTP63" s="31"/>
      <c r="PTQ63" s="31"/>
      <c r="PTR63" s="31"/>
      <c r="PTS63" s="31"/>
      <c r="PTT63" s="31"/>
      <c r="PTU63" s="31"/>
      <c r="PTV63" s="31"/>
      <c r="PTW63" s="31"/>
      <c r="PTX63" s="31"/>
      <c r="PTY63" s="31"/>
      <c r="PTZ63" s="31"/>
      <c r="PUA63" s="31"/>
      <c r="PUB63" s="31"/>
      <c r="PUC63" s="31"/>
      <c r="PUD63" s="31"/>
      <c r="PUE63" s="31"/>
      <c r="PUF63" s="31"/>
      <c r="PUG63" s="31"/>
      <c r="PUH63" s="31"/>
      <c r="PUI63" s="31"/>
      <c r="PUJ63" s="31"/>
      <c r="PUK63" s="31"/>
      <c r="PUL63" s="31"/>
      <c r="PUM63" s="31"/>
      <c r="PUN63" s="31"/>
      <c r="PUO63" s="31"/>
      <c r="PUP63" s="31"/>
      <c r="PUQ63" s="31"/>
      <c r="PUR63" s="31"/>
      <c r="PUS63" s="31"/>
      <c r="PUT63" s="31"/>
      <c r="PUU63" s="31"/>
      <c r="PUV63" s="31"/>
      <c r="PUW63" s="31"/>
      <c r="PUX63" s="31"/>
      <c r="PUY63" s="31"/>
      <c r="PUZ63" s="31"/>
      <c r="PVA63" s="31"/>
      <c r="PVB63" s="31"/>
      <c r="PVC63" s="31"/>
      <c r="PVD63" s="31"/>
      <c r="PVE63" s="31"/>
      <c r="PVF63" s="31"/>
      <c r="PVG63" s="31"/>
      <c r="PVH63" s="31"/>
      <c r="PVI63" s="31"/>
      <c r="PVJ63" s="31"/>
      <c r="PVK63" s="31"/>
      <c r="PVL63" s="31"/>
      <c r="PVM63" s="31"/>
      <c r="PVN63" s="31"/>
      <c r="PVO63" s="31"/>
      <c r="PVP63" s="31"/>
      <c r="PVQ63" s="31"/>
      <c r="PVR63" s="31"/>
      <c r="PVS63" s="31"/>
      <c r="PVT63" s="31"/>
      <c r="PVU63" s="31"/>
      <c r="PVV63" s="31"/>
      <c r="PVW63" s="31"/>
      <c r="PVX63" s="31"/>
      <c r="PVY63" s="31"/>
      <c r="PVZ63" s="31"/>
      <c r="PWA63" s="31"/>
      <c r="PWB63" s="31"/>
      <c r="PWC63" s="31"/>
      <c r="PWD63" s="31"/>
      <c r="PWE63" s="31"/>
      <c r="PWF63" s="31"/>
      <c r="PWG63" s="31"/>
      <c r="PWH63" s="31"/>
      <c r="PWI63" s="31"/>
      <c r="PWJ63" s="31"/>
      <c r="PWK63" s="31"/>
      <c r="PWL63" s="31"/>
      <c r="PWM63" s="31"/>
      <c r="PWN63" s="31"/>
      <c r="PWO63" s="31"/>
      <c r="PWP63" s="31"/>
      <c r="PWQ63" s="31"/>
      <c r="PWR63" s="31"/>
      <c r="PWS63" s="31"/>
      <c r="PWT63" s="31"/>
      <c r="PWU63" s="31"/>
      <c r="PWV63" s="31"/>
      <c r="PWW63" s="31"/>
      <c r="PWX63" s="31"/>
      <c r="PWY63" s="31"/>
      <c r="PWZ63" s="31"/>
      <c r="PXA63" s="31"/>
      <c r="PXB63" s="31"/>
      <c r="PXC63" s="31"/>
      <c r="PXD63" s="31"/>
      <c r="PXE63" s="31"/>
      <c r="PXF63" s="31"/>
      <c r="PXG63" s="31"/>
      <c r="PXH63" s="31"/>
      <c r="PXI63" s="31"/>
      <c r="PXJ63" s="31"/>
      <c r="PXK63" s="31"/>
      <c r="PXL63" s="31"/>
      <c r="PXM63" s="31"/>
      <c r="PXN63" s="31"/>
      <c r="PXO63" s="31"/>
      <c r="PXP63" s="31"/>
      <c r="PXQ63" s="31"/>
      <c r="PXR63" s="31"/>
      <c r="PXS63" s="31"/>
      <c r="PXT63" s="31"/>
      <c r="PXU63" s="31"/>
      <c r="PXV63" s="31"/>
      <c r="PXW63" s="31"/>
      <c r="PXX63" s="31"/>
      <c r="PXY63" s="31"/>
      <c r="PXZ63" s="31"/>
      <c r="PYA63" s="31"/>
      <c r="PYB63" s="31"/>
      <c r="PYC63" s="31"/>
      <c r="PYD63" s="31"/>
      <c r="PYE63" s="31"/>
      <c r="PYF63" s="31"/>
      <c r="PYG63" s="31"/>
      <c r="PYH63" s="31"/>
      <c r="PYI63" s="31"/>
      <c r="PYJ63" s="31"/>
      <c r="PYK63" s="31"/>
      <c r="PYL63" s="31"/>
      <c r="PYM63" s="31"/>
      <c r="PYN63" s="31"/>
      <c r="PYO63" s="31"/>
      <c r="PYP63" s="31"/>
      <c r="PYQ63" s="31"/>
      <c r="PYR63" s="31"/>
      <c r="PYS63" s="31"/>
      <c r="PYT63" s="31"/>
      <c r="PYU63" s="31"/>
      <c r="PYV63" s="31"/>
      <c r="PYW63" s="31"/>
      <c r="PYX63" s="31"/>
      <c r="PYY63" s="31"/>
      <c r="PYZ63" s="31"/>
      <c r="PZA63" s="31"/>
      <c r="PZB63" s="31"/>
      <c r="PZC63" s="31"/>
      <c r="PZD63" s="31"/>
      <c r="PZE63" s="31"/>
      <c r="PZF63" s="31"/>
      <c r="PZG63" s="31"/>
      <c r="PZH63" s="31"/>
      <c r="PZI63" s="31"/>
      <c r="PZJ63" s="31"/>
      <c r="PZK63" s="31"/>
      <c r="PZL63" s="31"/>
      <c r="PZM63" s="31"/>
      <c r="PZN63" s="31"/>
      <c r="PZO63" s="31"/>
      <c r="PZP63" s="31"/>
      <c r="PZQ63" s="31"/>
      <c r="PZR63" s="31"/>
      <c r="PZS63" s="31"/>
      <c r="PZT63" s="31"/>
      <c r="PZU63" s="31"/>
      <c r="PZV63" s="31"/>
      <c r="PZW63" s="31"/>
      <c r="PZX63" s="31"/>
      <c r="PZY63" s="31"/>
      <c r="PZZ63" s="31"/>
      <c r="QAA63" s="31"/>
      <c r="QAB63" s="31"/>
      <c r="QAC63" s="31"/>
      <c r="QAD63" s="31"/>
      <c r="QAE63" s="31"/>
      <c r="QAF63" s="31"/>
      <c r="QAG63" s="31"/>
      <c r="QAH63" s="31"/>
      <c r="QAI63" s="31"/>
      <c r="QAJ63" s="31"/>
      <c r="QAK63" s="31"/>
      <c r="QAL63" s="31"/>
      <c r="QAM63" s="31"/>
      <c r="QAN63" s="31"/>
      <c r="QAO63" s="31"/>
      <c r="QAP63" s="31"/>
      <c r="QAQ63" s="31"/>
      <c r="QAR63" s="31"/>
      <c r="QAS63" s="31"/>
      <c r="QAT63" s="31"/>
      <c r="QAU63" s="31"/>
      <c r="QAV63" s="31"/>
      <c r="QAW63" s="31"/>
      <c r="QAX63" s="31"/>
      <c r="QAY63" s="31"/>
      <c r="QAZ63" s="31"/>
      <c r="QBA63" s="31"/>
      <c r="QBB63" s="31"/>
      <c r="QBC63" s="31"/>
      <c r="QBD63" s="31"/>
      <c r="QBE63" s="31"/>
      <c r="QBF63" s="31"/>
      <c r="QBG63" s="31"/>
      <c r="QBH63" s="31"/>
      <c r="QBI63" s="31"/>
      <c r="QBJ63" s="31"/>
      <c r="QBK63" s="31"/>
      <c r="QBL63" s="31"/>
      <c r="QBM63" s="31"/>
      <c r="QBN63" s="31"/>
      <c r="QBO63" s="31"/>
      <c r="QBP63" s="31"/>
      <c r="QBQ63" s="31"/>
      <c r="QBR63" s="31"/>
      <c r="QBS63" s="31"/>
      <c r="QBT63" s="31"/>
      <c r="QBU63" s="31"/>
      <c r="QBV63" s="31"/>
      <c r="QBW63" s="31"/>
      <c r="QBX63" s="31"/>
      <c r="QBY63" s="31"/>
      <c r="QBZ63" s="31"/>
      <c r="QCA63" s="31"/>
      <c r="QCB63" s="31"/>
      <c r="QCC63" s="31"/>
      <c r="QCD63" s="31"/>
      <c r="QCE63" s="31"/>
      <c r="QCF63" s="31"/>
      <c r="QCG63" s="31"/>
      <c r="QCH63" s="31"/>
      <c r="QCI63" s="31"/>
      <c r="QCJ63" s="31"/>
      <c r="QCK63" s="31"/>
      <c r="QCL63" s="31"/>
      <c r="QCM63" s="31"/>
      <c r="QCN63" s="31"/>
      <c r="QCO63" s="31"/>
      <c r="QCP63" s="31"/>
      <c r="QCQ63" s="31"/>
      <c r="QCR63" s="31"/>
      <c r="QCS63" s="31"/>
      <c r="QCT63" s="31"/>
      <c r="QCU63" s="31"/>
      <c r="QCV63" s="31"/>
      <c r="QCW63" s="31"/>
      <c r="QCX63" s="31"/>
      <c r="QCY63" s="31"/>
      <c r="QCZ63" s="31"/>
      <c r="QDA63" s="31"/>
      <c r="QDB63" s="31"/>
      <c r="QDC63" s="31"/>
      <c r="QDD63" s="31"/>
      <c r="QDE63" s="31"/>
      <c r="QDF63" s="31"/>
      <c r="QDG63" s="31"/>
      <c r="QDH63" s="31"/>
      <c r="QDI63" s="31"/>
      <c r="QDJ63" s="31"/>
      <c r="QDK63" s="31"/>
      <c r="QDL63" s="31"/>
      <c r="QDM63" s="31"/>
      <c r="QDN63" s="31"/>
      <c r="QDO63" s="31"/>
      <c r="QDP63" s="31"/>
      <c r="QDQ63" s="31"/>
      <c r="QDR63" s="31"/>
      <c r="QDS63" s="31"/>
      <c r="QDT63" s="31"/>
      <c r="QDU63" s="31"/>
      <c r="QDV63" s="31"/>
      <c r="QDW63" s="31"/>
      <c r="QDX63" s="31"/>
      <c r="QDY63" s="31"/>
      <c r="QDZ63" s="31"/>
      <c r="QEA63" s="31"/>
      <c r="QEB63" s="31"/>
      <c r="QEC63" s="31"/>
      <c r="QED63" s="31"/>
      <c r="QEE63" s="31"/>
      <c r="QEF63" s="31"/>
      <c r="QEG63" s="31"/>
      <c r="QEH63" s="31"/>
      <c r="QEI63" s="31"/>
      <c r="QEJ63" s="31"/>
      <c r="QEK63" s="31"/>
      <c r="QEL63" s="31"/>
      <c r="QEM63" s="31"/>
      <c r="QEN63" s="31"/>
      <c r="QEO63" s="31"/>
      <c r="QEP63" s="31"/>
      <c r="QEQ63" s="31"/>
      <c r="QER63" s="31"/>
      <c r="QES63" s="31"/>
      <c r="QET63" s="31"/>
      <c r="QEU63" s="31"/>
      <c r="QEV63" s="31"/>
      <c r="QEW63" s="31"/>
      <c r="QEX63" s="31"/>
      <c r="QEY63" s="31"/>
      <c r="QEZ63" s="31"/>
      <c r="QFA63" s="31"/>
      <c r="QFB63" s="31"/>
      <c r="QFC63" s="31"/>
      <c r="QFD63" s="31"/>
      <c r="QFE63" s="31"/>
      <c r="QFF63" s="31"/>
      <c r="QFG63" s="31"/>
      <c r="QFH63" s="31"/>
      <c r="QFI63" s="31"/>
      <c r="QFJ63" s="31"/>
      <c r="QFK63" s="31"/>
      <c r="QFL63" s="31"/>
      <c r="QFM63" s="31"/>
      <c r="QFN63" s="31"/>
      <c r="QFO63" s="31"/>
      <c r="QFP63" s="31"/>
      <c r="QFQ63" s="31"/>
      <c r="QFR63" s="31"/>
      <c r="QFS63" s="31"/>
      <c r="QFT63" s="31"/>
      <c r="QFU63" s="31"/>
      <c r="QFV63" s="31"/>
      <c r="QFW63" s="31"/>
      <c r="QFX63" s="31"/>
      <c r="QFY63" s="31"/>
      <c r="QFZ63" s="31"/>
      <c r="QGA63" s="31"/>
      <c r="QGB63" s="31"/>
      <c r="QGC63" s="31"/>
      <c r="QGD63" s="31"/>
      <c r="QGE63" s="31"/>
      <c r="QGF63" s="31"/>
      <c r="QGG63" s="31"/>
      <c r="QGH63" s="31"/>
      <c r="QGI63" s="31"/>
      <c r="QGJ63" s="31"/>
      <c r="QGK63" s="31"/>
      <c r="QGL63" s="31"/>
      <c r="QGM63" s="31"/>
      <c r="QGN63" s="31"/>
      <c r="QGO63" s="31"/>
      <c r="QGP63" s="31"/>
      <c r="QGQ63" s="31"/>
      <c r="QGR63" s="31"/>
      <c r="QGS63" s="31"/>
      <c r="QGT63" s="31"/>
      <c r="QGU63" s="31"/>
      <c r="QGV63" s="31"/>
      <c r="QGW63" s="31"/>
      <c r="QGX63" s="31"/>
      <c r="QGY63" s="31"/>
      <c r="QGZ63" s="31"/>
      <c r="QHA63" s="31"/>
      <c r="QHB63" s="31"/>
      <c r="QHC63" s="31"/>
      <c r="QHD63" s="31"/>
      <c r="QHE63" s="31"/>
      <c r="QHF63" s="31"/>
      <c r="QHG63" s="31"/>
      <c r="QHH63" s="31"/>
      <c r="QHI63" s="31"/>
      <c r="QHJ63" s="31"/>
      <c r="QHK63" s="31"/>
      <c r="QHL63" s="31"/>
      <c r="QHM63" s="31"/>
      <c r="QHN63" s="31"/>
      <c r="QHO63" s="31"/>
      <c r="QHP63" s="31"/>
      <c r="QHQ63" s="31"/>
      <c r="QHR63" s="31"/>
      <c r="QHS63" s="31"/>
      <c r="QHT63" s="31"/>
      <c r="QHU63" s="31"/>
      <c r="QHV63" s="31"/>
      <c r="QHW63" s="31"/>
      <c r="QHX63" s="31"/>
      <c r="QHY63" s="31"/>
      <c r="QHZ63" s="31"/>
      <c r="QIA63" s="31"/>
      <c r="QIB63" s="31"/>
      <c r="QIC63" s="31"/>
      <c r="QID63" s="31"/>
      <c r="QIE63" s="31"/>
      <c r="QIF63" s="31"/>
      <c r="QIG63" s="31"/>
      <c r="QIH63" s="31"/>
      <c r="QII63" s="31"/>
      <c r="QIJ63" s="31"/>
      <c r="QIK63" s="31"/>
      <c r="QIL63" s="31"/>
      <c r="QIM63" s="31"/>
      <c r="QIN63" s="31"/>
      <c r="QIO63" s="31"/>
      <c r="QIP63" s="31"/>
      <c r="QIQ63" s="31"/>
      <c r="QIR63" s="31"/>
      <c r="QIS63" s="31"/>
      <c r="QIT63" s="31"/>
      <c r="QIU63" s="31"/>
      <c r="QIV63" s="31"/>
      <c r="QIW63" s="31"/>
      <c r="QIX63" s="31"/>
      <c r="QIY63" s="31"/>
      <c r="QIZ63" s="31"/>
      <c r="QJA63" s="31"/>
      <c r="QJB63" s="31"/>
      <c r="QJC63" s="31"/>
      <c r="QJD63" s="31"/>
      <c r="QJE63" s="31"/>
      <c r="QJF63" s="31"/>
      <c r="QJG63" s="31"/>
      <c r="QJH63" s="31"/>
      <c r="QJI63" s="31"/>
      <c r="QJJ63" s="31"/>
      <c r="QJK63" s="31"/>
      <c r="QJL63" s="31"/>
      <c r="QJM63" s="31"/>
      <c r="QJN63" s="31"/>
      <c r="QJO63" s="31"/>
      <c r="QJP63" s="31"/>
      <c r="QJQ63" s="31"/>
      <c r="QJR63" s="31"/>
      <c r="QJS63" s="31"/>
      <c r="QJT63" s="31"/>
      <c r="QJU63" s="31"/>
      <c r="QJV63" s="31"/>
      <c r="QJW63" s="31"/>
      <c r="QJX63" s="31"/>
      <c r="QJY63" s="31"/>
      <c r="QJZ63" s="31"/>
      <c r="QKA63" s="31"/>
      <c r="QKB63" s="31"/>
      <c r="QKC63" s="31"/>
      <c r="QKD63" s="31"/>
      <c r="QKE63" s="31"/>
      <c r="QKF63" s="31"/>
      <c r="QKG63" s="31"/>
      <c r="QKH63" s="31"/>
      <c r="QKI63" s="31"/>
      <c r="QKJ63" s="31"/>
      <c r="QKK63" s="31"/>
      <c r="QKL63" s="31"/>
      <c r="QKM63" s="31"/>
      <c r="QKN63" s="31"/>
      <c r="QKO63" s="31"/>
      <c r="QKP63" s="31"/>
      <c r="QKQ63" s="31"/>
      <c r="QKR63" s="31"/>
      <c r="QKS63" s="31"/>
      <c r="QKT63" s="31"/>
      <c r="QKU63" s="31"/>
      <c r="QKV63" s="31"/>
      <c r="QKW63" s="31"/>
      <c r="QKX63" s="31"/>
      <c r="QKY63" s="31"/>
      <c r="QKZ63" s="31"/>
      <c r="QLA63" s="31"/>
      <c r="QLB63" s="31"/>
      <c r="QLC63" s="31"/>
      <c r="QLD63" s="31"/>
      <c r="QLE63" s="31"/>
      <c r="QLF63" s="31"/>
      <c r="QLG63" s="31"/>
      <c r="QLH63" s="31"/>
      <c r="QLI63" s="31"/>
      <c r="QLJ63" s="31"/>
      <c r="QLK63" s="31"/>
      <c r="QLL63" s="31"/>
      <c r="QLM63" s="31"/>
      <c r="QLN63" s="31"/>
      <c r="QLO63" s="31"/>
      <c r="QLP63" s="31"/>
      <c r="QLQ63" s="31"/>
      <c r="QLR63" s="31"/>
      <c r="QLS63" s="31"/>
      <c r="QLT63" s="31"/>
      <c r="QLU63" s="31"/>
      <c r="QLV63" s="31"/>
      <c r="QLW63" s="31"/>
      <c r="QLX63" s="31"/>
      <c r="QLY63" s="31"/>
      <c r="QLZ63" s="31"/>
      <c r="QMA63" s="31"/>
      <c r="QMB63" s="31"/>
      <c r="QMC63" s="31"/>
      <c r="QMD63" s="31"/>
      <c r="QME63" s="31"/>
      <c r="QMF63" s="31"/>
      <c r="QMG63" s="31"/>
      <c r="QMH63" s="31"/>
      <c r="QMI63" s="31"/>
      <c r="QMJ63" s="31"/>
      <c r="QMK63" s="31"/>
      <c r="QML63" s="31"/>
      <c r="QMM63" s="31"/>
      <c r="QMN63" s="31"/>
      <c r="QMO63" s="31"/>
      <c r="QMP63" s="31"/>
      <c r="QMQ63" s="31"/>
      <c r="QMR63" s="31"/>
      <c r="QMS63" s="31"/>
      <c r="QMT63" s="31"/>
      <c r="QMU63" s="31"/>
      <c r="QMV63" s="31"/>
      <c r="QMW63" s="31"/>
      <c r="QMX63" s="31"/>
      <c r="QMY63" s="31"/>
      <c r="QMZ63" s="31"/>
      <c r="QNA63" s="31"/>
      <c r="QNB63" s="31"/>
      <c r="QNC63" s="31"/>
      <c r="QND63" s="31"/>
      <c r="QNE63" s="31"/>
      <c r="QNF63" s="31"/>
      <c r="QNG63" s="31"/>
      <c r="QNH63" s="31"/>
      <c r="QNI63" s="31"/>
      <c r="QNJ63" s="31"/>
      <c r="QNK63" s="31"/>
      <c r="QNL63" s="31"/>
      <c r="QNM63" s="31"/>
      <c r="QNN63" s="31"/>
      <c r="QNO63" s="31"/>
      <c r="QNP63" s="31"/>
      <c r="QNQ63" s="31"/>
      <c r="QNR63" s="31"/>
      <c r="QNS63" s="31"/>
      <c r="QNT63" s="31"/>
      <c r="QNU63" s="31"/>
      <c r="QNV63" s="31"/>
      <c r="QNW63" s="31"/>
      <c r="QNX63" s="31"/>
      <c r="QNY63" s="31"/>
      <c r="QNZ63" s="31"/>
      <c r="QOA63" s="31"/>
      <c r="QOB63" s="31"/>
      <c r="QOC63" s="31"/>
      <c r="QOD63" s="31"/>
      <c r="QOE63" s="31"/>
      <c r="QOF63" s="31"/>
      <c r="QOG63" s="31"/>
      <c r="QOH63" s="31"/>
      <c r="QOI63" s="31"/>
      <c r="QOJ63" s="31"/>
      <c r="QOK63" s="31"/>
      <c r="QOL63" s="31"/>
      <c r="QOM63" s="31"/>
      <c r="QON63" s="31"/>
      <c r="QOO63" s="31"/>
      <c r="QOP63" s="31"/>
      <c r="QOQ63" s="31"/>
      <c r="QOR63" s="31"/>
      <c r="QOS63" s="31"/>
      <c r="QOT63" s="31"/>
      <c r="QOU63" s="31"/>
      <c r="QOV63" s="31"/>
      <c r="QOW63" s="31"/>
      <c r="QOX63" s="31"/>
      <c r="QOY63" s="31"/>
      <c r="QOZ63" s="31"/>
      <c r="QPA63" s="31"/>
      <c r="QPB63" s="31"/>
      <c r="QPC63" s="31"/>
      <c r="QPD63" s="31"/>
      <c r="QPE63" s="31"/>
      <c r="QPF63" s="31"/>
      <c r="QPG63" s="31"/>
      <c r="QPH63" s="31"/>
      <c r="QPI63" s="31"/>
      <c r="QPJ63" s="31"/>
      <c r="QPK63" s="31"/>
      <c r="QPL63" s="31"/>
      <c r="QPM63" s="31"/>
      <c r="QPN63" s="31"/>
      <c r="QPO63" s="31"/>
      <c r="QPP63" s="31"/>
      <c r="QPQ63" s="31"/>
      <c r="QPR63" s="31"/>
      <c r="QPS63" s="31"/>
      <c r="QPT63" s="31"/>
      <c r="QPU63" s="31"/>
      <c r="QPV63" s="31"/>
      <c r="QPW63" s="31"/>
      <c r="QPX63" s="31"/>
      <c r="QPY63" s="31"/>
      <c r="QPZ63" s="31"/>
      <c r="QQA63" s="31"/>
      <c r="QQB63" s="31"/>
      <c r="QQC63" s="31"/>
      <c r="QQD63" s="31"/>
      <c r="QQE63" s="31"/>
      <c r="QQF63" s="31"/>
      <c r="QQG63" s="31"/>
      <c r="QQH63" s="31"/>
      <c r="QQI63" s="31"/>
      <c r="QQJ63" s="31"/>
      <c r="QQK63" s="31"/>
      <c r="QQL63" s="31"/>
      <c r="QQM63" s="31"/>
      <c r="QQN63" s="31"/>
      <c r="QQO63" s="31"/>
      <c r="QQP63" s="31"/>
      <c r="QQQ63" s="31"/>
      <c r="QQR63" s="31"/>
      <c r="QQS63" s="31"/>
      <c r="QQT63" s="31"/>
      <c r="QQU63" s="31"/>
      <c r="QQV63" s="31"/>
      <c r="QQW63" s="31"/>
      <c r="QQX63" s="31"/>
      <c r="QQY63" s="31"/>
      <c r="QQZ63" s="31"/>
      <c r="QRA63" s="31"/>
      <c r="QRB63" s="31"/>
      <c r="QRC63" s="31"/>
      <c r="QRD63" s="31"/>
      <c r="QRE63" s="31"/>
      <c r="QRF63" s="31"/>
      <c r="QRG63" s="31"/>
      <c r="QRH63" s="31"/>
      <c r="QRI63" s="31"/>
      <c r="QRJ63" s="31"/>
      <c r="QRK63" s="31"/>
      <c r="QRL63" s="31"/>
      <c r="QRM63" s="31"/>
      <c r="QRN63" s="31"/>
      <c r="QRO63" s="31"/>
      <c r="QRP63" s="31"/>
      <c r="QRQ63" s="31"/>
      <c r="QRR63" s="31"/>
      <c r="QRS63" s="31"/>
      <c r="QRT63" s="31"/>
      <c r="QRU63" s="31"/>
      <c r="QRV63" s="31"/>
      <c r="QRW63" s="31"/>
      <c r="QRX63" s="31"/>
      <c r="QRY63" s="31"/>
      <c r="QRZ63" s="31"/>
      <c r="QSA63" s="31"/>
      <c r="QSB63" s="31"/>
      <c r="QSC63" s="31"/>
      <c r="QSD63" s="31"/>
      <c r="QSE63" s="31"/>
      <c r="QSF63" s="31"/>
      <c r="QSG63" s="31"/>
      <c r="QSH63" s="31"/>
      <c r="QSI63" s="31"/>
      <c r="QSJ63" s="31"/>
      <c r="QSK63" s="31"/>
      <c r="QSL63" s="31"/>
      <c r="QSM63" s="31"/>
      <c r="QSN63" s="31"/>
      <c r="QSO63" s="31"/>
      <c r="QSP63" s="31"/>
      <c r="QSQ63" s="31"/>
      <c r="QSR63" s="31"/>
      <c r="QSS63" s="31"/>
      <c r="QST63" s="31"/>
      <c r="QSU63" s="31"/>
      <c r="QSV63" s="31"/>
      <c r="QSW63" s="31"/>
      <c r="QSX63" s="31"/>
      <c r="QSY63" s="31"/>
      <c r="QSZ63" s="31"/>
      <c r="QTA63" s="31"/>
      <c r="QTB63" s="31"/>
      <c r="QTC63" s="31"/>
      <c r="QTD63" s="31"/>
      <c r="QTE63" s="31"/>
      <c r="QTF63" s="31"/>
      <c r="QTG63" s="31"/>
      <c r="QTH63" s="31"/>
      <c r="QTI63" s="31"/>
      <c r="QTJ63" s="31"/>
      <c r="QTK63" s="31"/>
      <c r="QTL63" s="31"/>
      <c r="QTM63" s="31"/>
      <c r="QTN63" s="31"/>
      <c r="QTO63" s="31"/>
      <c r="QTP63" s="31"/>
      <c r="QTQ63" s="31"/>
      <c r="QTR63" s="31"/>
      <c r="QTS63" s="31"/>
      <c r="QTT63" s="31"/>
      <c r="QTU63" s="31"/>
      <c r="QTV63" s="31"/>
      <c r="QTW63" s="31"/>
      <c r="QTX63" s="31"/>
      <c r="QTY63" s="31"/>
      <c r="QTZ63" s="31"/>
      <c r="QUA63" s="31"/>
      <c r="QUB63" s="31"/>
      <c r="QUC63" s="31"/>
      <c r="QUD63" s="31"/>
      <c r="QUE63" s="31"/>
      <c r="QUF63" s="31"/>
      <c r="QUG63" s="31"/>
      <c r="QUH63" s="31"/>
      <c r="QUI63" s="31"/>
      <c r="QUJ63" s="31"/>
      <c r="QUK63" s="31"/>
      <c r="QUL63" s="31"/>
      <c r="QUM63" s="31"/>
      <c r="QUN63" s="31"/>
      <c r="QUO63" s="31"/>
      <c r="QUP63" s="31"/>
      <c r="QUQ63" s="31"/>
      <c r="QUR63" s="31"/>
      <c r="QUS63" s="31"/>
      <c r="QUT63" s="31"/>
      <c r="QUU63" s="31"/>
      <c r="QUV63" s="31"/>
      <c r="QUW63" s="31"/>
      <c r="QUX63" s="31"/>
      <c r="QUY63" s="31"/>
      <c r="QUZ63" s="31"/>
      <c r="QVA63" s="31"/>
      <c r="QVB63" s="31"/>
      <c r="QVC63" s="31"/>
      <c r="QVD63" s="31"/>
      <c r="QVE63" s="31"/>
      <c r="QVF63" s="31"/>
      <c r="QVG63" s="31"/>
      <c r="QVH63" s="31"/>
      <c r="QVI63" s="31"/>
      <c r="QVJ63" s="31"/>
      <c r="QVK63" s="31"/>
      <c r="QVL63" s="31"/>
      <c r="QVM63" s="31"/>
      <c r="QVN63" s="31"/>
      <c r="QVO63" s="31"/>
      <c r="QVP63" s="31"/>
      <c r="QVQ63" s="31"/>
      <c r="QVR63" s="31"/>
      <c r="QVS63" s="31"/>
      <c r="QVT63" s="31"/>
      <c r="QVU63" s="31"/>
      <c r="QVV63" s="31"/>
      <c r="QVW63" s="31"/>
      <c r="QVX63" s="31"/>
      <c r="QVY63" s="31"/>
      <c r="QVZ63" s="31"/>
      <c r="QWA63" s="31"/>
      <c r="QWB63" s="31"/>
      <c r="QWC63" s="31"/>
      <c r="QWD63" s="31"/>
      <c r="QWE63" s="31"/>
      <c r="QWF63" s="31"/>
      <c r="QWG63" s="31"/>
      <c r="QWH63" s="31"/>
      <c r="QWI63" s="31"/>
      <c r="QWJ63" s="31"/>
      <c r="QWK63" s="31"/>
      <c r="QWL63" s="31"/>
      <c r="QWM63" s="31"/>
      <c r="QWN63" s="31"/>
      <c r="QWO63" s="31"/>
      <c r="QWP63" s="31"/>
      <c r="QWQ63" s="31"/>
      <c r="QWR63" s="31"/>
      <c r="QWS63" s="31"/>
      <c r="QWT63" s="31"/>
      <c r="QWU63" s="31"/>
      <c r="QWV63" s="31"/>
      <c r="QWW63" s="31"/>
      <c r="QWX63" s="31"/>
      <c r="QWY63" s="31"/>
      <c r="QWZ63" s="31"/>
      <c r="QXA63" s="31"/>
      <c r="QXB63" s="31"/>
      <c r="QXC63" s="31"/>
      <c r="QXD63" s="31"/>
      <c r="QXE63" s="31"/>
      <c r="QXF63" s="31"/>
      <c r="QXG63" s="31"/>
      <c r="QXH63" s="31"/>
      <c r="QXI63" s="31"/>
      <c r="QXJ63" s="31"/>
      <c r="QXK63" s="31"/>
      <c r="QXL63" s="31"/>
      <c r="QXM63" s="31"/>
      <c r="QXN63" s="31"/>
      <c r="QXO63" s="31"/>
      <c r="QXP63" s="31"/>
      <c r="QXQ63" s="31"/>
      <c r="QXR63" s="31"/>
      <c r="QXS63" s="31"/>
      <c r="QXT63" s="31"/>
      <c r="QXU63" s="31"/>
      <c r="QXV63" s="31"/>
      <c r="QXW63" s="31"/>
      <c r="QXX63" s="31"/>
      <c r="QXY63" s="31"/>
      <c r="QXZ63" s="31"/>
      <c r="QYA63" s="31"/>
      <c r="QYB63" s="31"/>
      <c r="QYC63" s="31"/>
      <c r="QYD63" s="31"/>
      <c r="QYE63" s="31"/>
      <c r="QYF63" s="31"/>
      <c r="QYG63" s="31"/>
      <c r="QYH63" s="31"/>
      <c r="QYI63" s="31"/>
      <c r="QYJ63" s="31"/>
      <c r="QYK63" s="31"/>
      <c r="QYL63" s="31"/>
      <c r="QYM63" s="31"/>
      <c r="QYN63" s="31"/>
      <c r="QYO63" s="31"/>
      <c r="QYP63" s="31"/>
      <c r="QYQ63" s="31"/>
      <c r="QYR63" s="31"/>
      <c r="QYS63" s="31"/>
      <c r="QYT63" s="31"/>
      <c r="QYU63" s="31"/>
      <c r="QYV63" s="31"/>
      <c r="QYW63" s="31"/>
      <c r="QYX63" s="31"/>
      <c r="QYY63" s="31"/>
      <c r="QYZ63" s="31"/>
      <c r="QZA63" s="31"/>
      <c r="QZB63" s="31"/>
      <c r="QZC63" s="31"/>
      <c r="QZD63" s="31"/>
      <c r="QZE63" s="31"/>
      <c r="QZF63" s="31"/>
      <c r="QZG63" s="31"/>
      <c r="QZH63" s="31"/>
      <c r="QZI63" s="31"/>
      <c r="QZJ63" s="31"/>
      <c r="QZK63" s="31"/>
      <c r="QZL63" s="31"/>
      <c r="QZM63" s="31"/>
      <c r="QZN63" s="31"/>
      <c r="QZO63" s="31"/>
      <c r="QZP63" s="31"/>
      <c r="QZQ63" s="31"/>
      <c r="QZR63" s="31"/>
      <c r="QZS63" s="31"/>
      <c r="QZT63" s="31"/>
      <c r="QZU63" s="31"/>
      <c r="QZV63" s="31"/>
      <c r="QZW63" s="31"/>
      <c r="QZX63" s="31"/>
      <c r="QZY63" s="31"/>
      <c r="QZZ63" s="31"/>
      <c r="RAA63" s="31"/>
      <c r="RAB63" s="31"/>
      <c r="RAC63" s="31"/>
      <c r="RAD63" s="31"/>
      <c r="RAE63" s="31"/>
      <c r="RAF63" s="31"/>
      <c r="RAG63" s="31"/>
      <c r="RAH63" s="31"/>
      <c r="RAI63" s="31"/>
      <c r="RAJ63" s="31"/>
      <c r="RAK63" s="31"/>
      <c r="RAL63" s="31"/>
      <c r="RAM63" s="31"/>
      <c r="RAN63" s="31"/>
      <c r="RAO63" s="31"/>
      <c r="RAP63" s="31"/>
      <c r="RAQ63" s="31"/>
      <c r="RAR63" s="31"/>
      <c r="RAS63" s="31"/>
      <c r="RAT63" s="31"/>
      <c r="RAU63" s="31"/>
      <c r="RAV63" s="31"/>
      <c r="RAW63" s="31"/>
      <c r="RAX63" s="31"/>
      <c r="RAY63" s="31"/>
      <c r="RAZ63" s="31"/>
      <c r="RBA63" s="31"/>
      <c r="RBB63" s="31"/>
      <c r="RBC63" s="31"/>
      <c r="RBD63" s="31"/>
      <c r="RBE63" s="31"/>
      <c r="RBF63" s="31"/>
      <c r="RBG63" s="31"/>
      <c r="RBH63" s="31"/>
      <c r="RBI63" s="31"/>
      <c r="RBJ63" s="31"/>
      <c r="RBK63" s="31"/>
      <c r="RBL63" s="31"/>
      <c r="RBM63" s="31"/>
      <c r="RBN63" s="31"/>
      <c r="RBO63" s="31"/>
      <c r="RBP63" s="31"/>
      <c r="RBQ63" s="31"/>
      <c r="RBR63" s="31"/>
      <c r="RBS63" s="31"/>
      <c r="RBT63" s="31"/>
      <c r="RBU63" s="31"/>
      <c r="RBV63" s="31"/>
      <c r="RBW63" s="31"/>
      <c r="RBX63" s="31"/>
      <c r="RBY63" s="31"/>
      <c r="RBZ63" s="31"/>
      <c r="RCA63" s="31"/>
      <c r="RCB63" s="31"/>
      <c r="RCC63" s="31"/>
      <c r="RCD63" s="31"/>
      <c r="RCE63" s="31"/>
      <c r="RCF63" s="31"/>
      <c r="RCG63" s="31"/>
      <c r="RCH63" s="31"/>
      <c r="RCI63" s="31"/>
      <c r="RCJ63" s="31"/>
      <c r="RCK63" s="31"/>
      <c r="RCL63" s="31"/>
      <c r="RCM63" s="31"/>
      <c r="RCN63" s="31"/>
      <c r="RCO63" s="31"/>
      <c r="RCP63" s="31"/>
      <c r="RCQ63" s="31"/>
      <c r="RCR63" s="31"/>
      <c r="RCS63" s="31"/>
      <c r="RCT63" s="31"/>
      <c r="RCU63" s="31"/>
      <c r="RCV63" s="31"/>
      <c r="RCW63" s="31"/>
      <c r="RCX63" s="31"/>
      <c r="RCY63" s="31"/>
      <c r="RCZ63" s="31"/>
      <c r="RDA63" s="31"/>
      <c r="RDB63" s="31"/>
      <c r="RDC63" s="31"/>
      <c r="RDD63" s="31"/>
      <c r="RDE63" s="31"/>
      <c r="RDF63" s="31"/>
      <c r="RDG63" s="31"/>
      <c r="RDH63" s="31"/>
      <c r="RDI63" s="31"/>
      <c r="RDJ63" s="31"/>
      <c r="RDK63" s="31"/>
      <c r="RDL63" s="31"/>
      <c r="RDM63" s="31"/>
      <c r="RDN63" s="31"/>
      <c r="RDO63" s="31"/>
      <c r="RDP63" s="31"/>
      <c r="RDQ63" s="31"/>
      <c r="RDR63" s="31"/>
      <c r="RDS63" s="31"/>
      <c r="RDT63" s="31"/>
      <c r="RDU63" s="31"/>
      <c r="RDV63" s="31"/>
      <c r="RDW63" s="31"/>
      <c r="RDX63" s="31"/>
      <c r="RDY63" s="31"/>
      <c r="RDZ63" s="31"/>
      <c r="REA63" s="31"/>
      <c r="REB63" s="31"/>
      <c r="REC63" s="31"/>
      <c r="RED63" s="31"/>
      <c r="REE63" s="31"/>
      <c r="REF63" s="31"/>
      <c r="REG63" s="31"/>
      <c r="REH63" s="31"/>
      <c r="REI63" s="31"/>
      <c r="REJ63" s="31"/>
      <c r="REK63" s="31"/>
      <c r="REL63" s="31"/>
      <c r="REM63" s="31"/>
      <c r="REN63" s="31"/>
      <c r="REO63" s="31"/>
      <c r="REP63" s="31"/>
      <c r="REQ63" s="31"/>
      <c r="RER63" s="31"/>
      <c r="RES63" s="31"/>
      <c r="RET63" s="31"/>
      <c r="REU63" s="31"/>
      <c r="REV63" s="31"/>
      <c r="REW63" s="31"/>
      <c r="REX63" s="31"/>
      <c r="REY63" s="31"/>
      <c r="REZ63" s="31"/>
      <c r="RFA63" s="31"/>
      <c r="RFB63" s="31"/>
      <c r="RFC63" s="31"/>
      <c r="RFD63" s="31"/>
      <c r="RFE63" s="31"/>
      <c r="RFF63" s="31"/>
      <c r="RFG63" s="31"/>
      <c r="RFH63" s="31"/>
      <c r="RFI63" s="31"/>
      <c r="RFJ63" s="31"/>
      <c r="RFK63" s="31"/>
      <c r="RFL63" s="31"/>
      <c r="RFM63" s="31"/>
      <c r="RFN63" s="31"/>
      <c r="RFO63" s="31"/>
      <c r="RFP63" s="31"/>
      <c r="RFQ63" s="31"/>
      <c r="RFR63" s="31"/>
      <c r="RFS63" s="31"/>
      <c r="RFT63" s="31"/>
      <c r="RFU63" s="31"/>
      <c r="RFV63" s="31"/>
      <c r="RFW63" s="31"/>
      <c r="RFX63" s="31"/>
      <c r="RFY63" s="31"/>
      <c r="RFZ63" s="31"/>
      <c r="RGA63" s="31"/>
      <c r="RGB63" s="31"/>
      <c r="RGC63" s="31"/>
      <c r="RGD63" s="31"/>
      <c r="RGE63" s="31"/>
      <c r="RGF63" s="31"/>
      <c r="RGG63" s="31"/>
      <c r="RGH63" s="31"/>
      <c r="RGI63" s="31"/>
      <c r="RGJ63" s="31"/>
      <c r="RGK63" s="31"/>
      <c r="RGL63" s="31"/>
      <c r="RGM63" s="31"/>
      <c r="RGN63" s="31"/>
      <c r="RGO63" s="31"/>
      <c r="RGP63" s="31"/>
      <c r="RGQ63" s="31"/>
      <c r="RGR63" s="31"/>
      <c r="RGS63" s="31"/>
      <c r="RGT63" s="31"/>
      <c r="RGU63" s="31"/>
      <c r="RGV63" s="31"/>
      <c r="RGW63" s="31"/>
      <c r="RGX63" s="31"/>
      <c r="RGY63" s="31"/>
      <c r="RGZ63" s="31"/>
      <c r="RHA63" s="31"/>
      <c r="RHB63" s="31"/>
      <c r="RHC63" s="31"/>
      <c r="RHD63" s="31"/>
      <c r="RHE63" s="31"/>
      <c r="RHF63" s="31"/>
      <c r="RHG63" s="31"/>
      <c r="RHH63" s="31"/>
      <c r="RHI63" s="31"/>
      <c r="RHJ63" s="31"/>
      <c r="RHK63" s="31"/>
      <c r="RHL63" s="31"/>
      <c r="RHM63" s="31"/>
      <c r="RHN63" s="31"/>
      <c r="RHO63" s="31"/>
      <c r="RHP63" s="31"/>
      <c r="RHQ63" s="31"/>
      <c r="RHR63" s="31"/>
      <c r="RHS63" s="31"/>
      <c r="RHT63" s="31"/>
      <c r="RHU63" s="31"/>
      <c r="RHV63" s="31"/>
      <c r="RHW63" s="31"/>
      <c r="RHX63" s="31"/>
      <c r="RHY63" s="31"/>
      <c r="RHZ63" s="31"/>
      <c r="RIA63" s="31"/>
      <c r="RIB63" s="31"/>
      <c r="RIC63" s="31"/>
      <c r="RID63" s="31"/>
      <c r="RIE63" s="31"/>
      <c r="RIF63" s="31"/>
      <c r="RIG63" s="31"/>
      <c r="RIH63" s="31"/>
      <c r="RII63" s="31"/>
      <c r="RIJ63" s="31"/>
      <c r="RIK63" s="31"/>
      <c r="RIL63" s="31"/>
      <c r="RIM63" s="31"/>
      <c r="RIN63" s="31"/>
      <c r="RIO63" s="31"/>
      <c r="RIP63" s="31"/>
      <c r="RIQ63" s="31"/>
      <c r="RIR63" s="31"/>
      <c r="RIS63" s="31"/>
      <c r="RIT63" s="31"/>
      <c r="RIU63" s="31"/>
      <c r="RIV63" s="31"/>
      <c r="RIW63" s="31"/>
      <c r="RIX63" s="31"/>
      <c r="RIY63" s="31"/>
      <c r="RIZ63" s="31"/>
      <c r="RJA63" s="31"/>
      <c r="RJB63" s="31"/>
      <c r="RJC63" s="31"/>
      <c r="RJD63" s="31"/>
      <c r="RJE63" s="31"/>
      <c r="RJF63" s="31"/>
      <c r="RJG63" s="31"/>
      <c r="RJH63" s="31"/>
      <c r="RJI63" s="31"/>
      <c r="RJJ63" s="31"/>
      <c r="RJK63" s="31"/>
      <c r="RJL63" s="31"/>
      <c r="RJM63" s="31"/>
      <c r="RJN63" s="31"/>
      <c r="RJO63" s="31"/>
      <c r="RJP63" s="31"/>
      <c r="RJQ63" s="31"/>
      <c r="RJR63" s="31"/>
      <c r="RJS63" s="31"/>
      <c r="RJT63" s="31"/>
      <c r="RJU63" s="31"/>
      <c r="RJV63" s="31"/>
      <c r="RJW63" s="31"/>
      <c r="RJX63" s="31"/>
      <c r="RJY63" s="31"/>
      <c r="RJZ63" s="31"/>
      <c r="RKA63" s="31"/>
      <c r="RKB63" s="31"/>
      <c r="RKC63" s="31"/>
      <c r="RKD63" s="31"/>
      <c r="RKE63" s="31"/>
      <c r="RKF63" s="31"/>
      <c r="RKG63" s="31"/>
      <c r="RKH63" s="31"/>
      <c r="RKI63" s="31"/>
      <c r="RKJ63" s="31"/>
      <c r="RKK63" s="31"/>
      <c r="RKL63" s="31"/>
      <c r="RKM63" s="31"/>
      <c r="RKN63" s="31"/>
      <c r="RKO63" s="31"/>
      <c r="RKP63" s="31"/>
      <c r="RKQ63" s="31"/>
      <c r="RKR63" s="31"/>
      <c r="RKS63" s="31"/>
      <c r="RKT63" s="31"/>
      <c r="RKU63" s="31"/>
      <c r="RKV63" s="31"/>
      <c r="RKW63" s="31"/>
      <c r="RKX63" s="31"/>
      <c r="RKY63" s="31"/>
      <c r="RKZ63" s="31"/>
      <c r="RLA63" s="31"/>
      <c r="RLB63" s="31"/>
      <c r="RLC63" s="31"/>
      <c r="RLD63" s="31"/>
      <c r="RLE63" s="31"/>
      <c r="RLF63" s="31"/>
      <c r="RLG63" s="31"/>
      <c r="RLH63" s="31"/>
      <c r="RLI63" s="31"/>
      <c r="RLJ63" s="31"/>
      <c r="RLK63" s="31"/>
      <c r="RLL63" s="31"/>
      <c r="RLM63" s="31"/>
      <c r="RLN63" s="31"/>
      <c r="RLO63" s="31"/>
      <c r="RLP63" s="31"/>
      <c r="RLQ63" s="31"/>
      <c r="RLR63" s="31"/>
      <c r="RLS63" s="31"/>
      <c r="RLT63" s="31"/>
      <c r="RLU63" s="31"/>
      <c r="RLV63" s="31"/>
      <c r="RLW63" s="31"/>
      <c r="RLX63" s="31"/>
      <c r="RLY63" s="31"/>
      <c r="RLZ63" s="31"/>
      <c r="RMA63" s="31"/>
      <c r="RMB63" s="31"/>
      <c r="RMC63" s="31"/>
      <c r="RMD63" s="31"/>
      <c r="RME63" s="31"/>
      <c r="RMF63" s="31"/>
      <c r="RMG63" s="31"/>
      <c r="RMH63" s="31"/>
      <c r="RMI63" s="31"/>
      <c r="RMJ63" s="31"/>
      <c r="RMK63" s="31"/>
      <c r="RML63" s="31"/>
      <c r="RMM63" s="31"/>
      <c r="RMN63" s="31"/>
      <c r="RMO63" s="31"/>
      <c r="RMP63" s="31"/>
      <c r="RMQ63" s="31"/>
      <c r="RMR63" s="31"/>
      <c r="RMS63" s="31"/>
      <c r="RMT63" s="31"/>
      <c r="RMU63" s="31"/>
      <c r="RMV63" s="31"/>
      <c r="RMW63" s="31"/>
      <c r="RMX63" s="31"/>
      <c r="RMY63" s="31"/>
      <c r="RMZ63" s="31"/>
      <c r="RNA63" s="31"/>
      <c r="RNB63" s="31"/>
      <c r="RNC63" s="31"/>
      <c r="RND63" s="31"/>
      <c r="RNE63" s="31"/>
      <c r="RNF63" s="31"/>
      <c r="RNG63" s="31"/>
      <c r="RNH63" s="31"/>
      <c r="RNI63" s="31"/>
      <c r="RNJ63" s="31"/>
      <c r="RNK63" s="31"/>
      <c r="RNL63" s="31"/>
      <c r="RNM63" s="31"/>
      <c r="RNN63" s="31"/>
      <c r="RNO63" s="31"/>
      <c r="RNP63" s="31"/>
      <c r="RNQ63" s="31"/>
      <c r="RNR63" s="31"/>
      <c r="RNS63" s="31"/>
      <c r="RNT63" s="31"/>
      <c r="RNU63" s="31"/>
      <c r="RNV63" s="31"/>
      <c r="RNW63" s="31"/>
      <c r="RNX63" s="31"/>
      <c r="RNY63" s="31"/>
      <c r="RNZ63" s="31"/>
      <c r="ROA63" s="31"/>
      <c r="ROB63" s="31"/>
      <c r="ROC63" s="31"/>
      <c r="ROD63" s="31"/>
      <c r="ROE63" s="31"/>
      <c r="ROF63" s="31"/>
      <c r="ROG63" s="31"/>
      <c r="ROH63" s="31"/>
      <c r="ROI63" s="31"/>
      <c r="ROJ63" s="31"/>
      <c r="ROK63" s="31"/>
      <c r="ROL63" s="31"/>
      <c r="ROM63" s="31"/>
      <c r="RON63" s="31"/>
      <c r="ROO63" s="31"/>
      <c r="ROP63" s="31"/>
      <c r="ROQ63" s="31"/>
      <c r="ROR63" s="31"/>
      <c r="ROS63" s="31"/>
      <c r="ROT63" s="31"/>
      <c r="ROU63" s="31"/>
      <c r="ROV63" s="31"/>
      <c r="ROW63" s="31"/>
      <c r="ROX63" s="31"/>
      <c r="ROY63" s="31"/>
      <c r="ROZ63" s="31"/>
      <c r="RPA63" s="31"/>
      <c r="RPB63" s="31"/>
      <c r="RPC63" s="31"/>
      <c r="RPD63" s="31"/>
      <c r="RPE63" s="31"/>
      <c r="RPF63" s="31"/>
      <c r="RPG63" s="31"/>
      <c r="RPH63" s="31"/>
      <c r="RPI63" s="31"/>
      <c r="RPJ63" s="31"/>
      <c r="RPK63" s="31"/>
      <c r="RPL63" s="31"/>
      <c r="RPM63" s="31"/>
      <c r="RPN63" s="31"/>
      <c r="RPO63" s="31"/>
      <c r="RPP63" s="31"/>
      <c r="RPQ63" s="31"/>
      <c r="RPR63" s="31"/>
      <c r="RPS63" s="31"/>
      <c r="RPT63" s="31"/>
      <c r="RPU63" s="31"/>
      <c r="RPV63" s="31"/>
      <c r="RPW63" s="31"/>
      <c r="RPX63" s="31"/>
      <c r="RPY63" s="31"/>
      <c r="RPZ63" s="31"/>
      <c r="RQA63" s="31"/>
      <c r="RQB63" s="31"/>
      <c r="RQC63" s="31"/>
      <c r="RQD63" s="31"/>
      <c r="RQE63" s="31"/>
      <c r="RQF63" s="31"/>
      <c r="RQG63" s="31"/>
      <c r="RQH63" s="31"/>
      <c r="RQI63" s="31"/>
      <c r="RQJ63" s="31"/>
      <c r="RQK63" s="31"/>
      <c r="RQL63" s="31"/>
      <c r="RQM63" s="31"/>
      <c r="RQN63" s="31"/>
      <c r="RQO63" s="31"/>
      <c r="RQP63" s="31"/>
      <c r="RQQ63" s="31"/>
      <c r="RQR63" s="31"/>
      <c r="RQS63" s="31"/>
      <c r="RQT63" s="31"/>
      <c r="RQU63" s="31"/>
      <c r="RQV63" s="31"/>
      <c r="RQW63" s="31"/>
      <c r="RQX63" s="31"/>
      <c r="RQY63" s="31"/>
      <c r="RQZ63" s="31"/>
      <c r="RRA63" s="31"/>
      <c r="RRB63" s="31"/>
      <c r="RRC63" s="31"/>
      <c r="RRD63" s="31"/>
      <c r="RRE63" s="31"/>
      <c r="RRF63" s="31"/>
      <c r="RRG63" s="31"/>
      <c r="RRH63" s="31"/>
      <c r="RRI63" s="31"/>
      <c r="RRJ63" s="31"/>
      <c r="RRK63" s="31"/>
      <c r="RRL63" s="31"/>
      <c r="RRM63" s="31"/>
      <c r="RRN63" s="31"/>
      <c r="RRO63" s="31"/>
      <c r="RRP63" s="31"/>
      <c r="RRQ63" s="31"/>
      <c r="RRR63" s="31"/>
      <c r="RRS63" s="31"/>
      <c r="RRT63" s="31"/>
      <c r="RRU63" s="31"/>
      <c r="RRV63" s="31"/>
      <c r="RRW63" s="31"/>
      <c r="RRX63" s="31"/>
      <c r="RRY63" s="31"/>
      <c r="RRZ63" s="31"/>
      <c r="RSA63" s="31"/>
      <c r="RSB63" s="31"/>
      <c r="RSC63" s="31"/>
      <c r="RSD63" s="31"/>
      <c r="RSE63" s="31"/>
      <c r="RSF63" s="31"/>
      <c r="RSG63" s="31"/>
      <c r="RSH63" s="31"/>
      <c r="RSI63" s="31"/>
      <c r="RSJ63" s="31"/>
      <c r="RSK63" s="31"/>
      <c r="RSL63" s="31"/>
      <c r="RSM63" s="31"/>
      <c r="RSN63" s="31"/>
      <c r="RSO63" s="31"/>
      <c r="RSP63" s="31"/>
      <c r="RSQ63" s="31"/>
      <c r="RSR63" s="31"/>
      <c r="RSS63" s="31"/>
      <c r="RST63" s="31"/>
      <c r="RSU63" s="31"/>
      <c r="RSV63" s="31"/>
      <c r="RSW63" s="31"/>
      <c r="RSX63" s="31"/>
      <c r="RSY63" s="31"/>
      <c r="RSZ63" s="31"/>
      <c r="RTA63" s="31"/>
      <c r="RTB63" s="31"/>
      <c r="RTC63" s="31"/>
      <c r="RTD63" s="31"/>
      <c r="RTE63" s="31"/>
      <c r="RTF63" s="31"/>
      <c r="RTG63" s="31"/>
      <c r="RTH63" s="31"/>
      <c r="RTI63" s="31"/>
      <c r="RTJ63" s="31"/>
      <c r="RTK63" s="31"/>
      <c r="RTL63" s="31"/>
      <c r="RTM63" s="31"/>
      <c r="RTN63" s="31"/>
      <c r="RTO63" s="31"/>
      <c r="RTP63" s="31"/>
      <c r="RTQ63" s="31"/>
      <c r="RTR63" s="31"/>
      <c r="RTS63" s="31"/>
      <c r="RTT63" s="31"/>
      <c r="RTU63" s="31"/>
      <c r="RTV63" s="31"/>
      <c r="RTW63" s="31"/>
      <c r="RTX63" s="31"/>
      <c r="RTY63" s="31"/>
      <c r="RTZ63" s="31"/>
      <c r="RUA63" s="31"/>
      <c r="RUB63" s="31"/>
      <c r="RUC63" s="31"/>
      <c r="RUD63" s="31"/>
      <c r="RUE63" s="31"/>
      <c r="RUF63" s="31"/>
      <c r="RUG63" s="31"/>
      <c r="RUH63" s="31"/>
      <c r="RUI63" s="31"/>
      <c r="RUJ63" s="31"/>
      <c r="RUK63" s="31"/>
      <c r="RUL63" s="31"/>
      <c r="RUM63" s="31"/>
      <c r="RUN63" s="31"/>
      <c r="RUO63" s="31"/>
      <c r="RUP63" s="31"/>
      <c r="RUQ63" s="31"/>
      <c r="RUR63" s="31"/>
      <c r="RUS63" s="31"/>
      <c r="RUT63" s="31"/>
      <c r="RUU63" s="31"/>
      <c r="RUV63" s="31"/>
      <c r="RUW63" s="31"/>
      <c r="RUX63" s="31"/>
      <c r="RUY63" s="31"/>
      <c r="RUZ63" s="31"/>
      <c r="RVA63" s="31"/>
      <c r="RVB63" s="31"/>
      <c r="RVC63" s="31"/>
      <c r="RVD63" s="31"/>
      <c r="RVE63" s="31"/>
      <c r="RVF63" s="31"/>
      <c r="RVG63" s="31"/>
      <c r="RVH63" s="31"/>
      <c r="RVI63" s="31"/>
      <c r="RVJ63" s="31"/>
      <c r="RVK63" s="31"/>
      <c r="RVL63" s="31"/>
      <c r="RVM63" s="31"/>
      <c r="RVN63" s="31"/>
      <c r="RVO63" s="31"/>
      <c r="RVP63" s="31"/>
      <c r="RVQ63" s="31"/>
      <c r="RVR63" s="31"/>
      <c r="RVS63" s="31"/>
      <c r="RVT63" s="31"/>
      <c r="RVU63" s="31"/>
      <c r="RVV63" s="31"/>
      <c r="RVW63" s="31"/>
      <c r="RVX63" s="31"/>
      <c r="RVY63" s="31"/>
      <c r="RVZ63" s="31"/>
      <c r="RWA63" s="31"/>
      <c r="RWB63" s="31"/>
      <c r="RWC63" s="31"/>
      <c r="RWD63" s="31"/>
      <c r="RWE63" s="31"/>
      <c r="RWF63" s="31"/>
      <c r="RWG63" s="31"/>
      <c r="RWH63" s="31"/>
      <c r="RWI63" s="31"/>
      <c r="RWJ63" s="31"/>
      <c r="RWK63" s="31"/>
      <c r="RWL63" s="31"/>
      <c r="RWM63" s="31"/>
      <c r="RWN63" s="31"/>
      <c r="RWO63" s="31"/>
      <c r="RWP63" s="31"/>
      <c r="RWQ63" s="31"/>
      <c r="RWR63" s="31"/>
      <c r="RWS63" s="31"/>
      <c r="RWT63" s="31"/>
      <c r="RWU63" s="31"/>
      <c r="RWV63" s="31"/>
      <c r="RWW63" s="31"/>
      <c r="RWX63" s="31"/>
      <c r="RWY63" s="31"/>
      <c r="RWZ63" s="31"/>
      <c r="RXA63" s="31"/>
      <c r="RXB63" s="31"/>
      <c r="RXC63" s="31"/>
      <c r="RXD63" s="31"/>
      <c r="RXE63" s="31"/>
      <c r="RXF63" s="31"/>
      <c r="RXG63" s="31"/>
      <c r="RXH63" s="31"/>
      <c r="RXI63" s="31"/>
      <c r="RXJ63" s="31"/>
      <c r="RXK63" s="31"/>
      <c r="RXL63" s="31"/>
      <c r="RXM63" s="31"/>
      <c r="RXN63" s="31"/>
      <c r="RXO63" s="31"/>
      <c r="RXP63" s="31"/>
      <c r="RXQ63" s="31"/>
      <c r="RXR63" s="31"/>
      <c r="RXS63" s="31"/>
      <c r="RXT63" s="31"/>
      <c r="RXU63" s="31"/>
      <c r="RXV63" s="31"/>
      <c r="RXW63" s="31"/>
      <c r="RXX63" s="31"/>
      <c r="RXY63" s="31"/>
      <c r="RXZ63" s="31"/>
      <c r="RYA63" s="31"/>
      <c r="RYB63" s="31"/>
      <c r="RYC63" s="31"/>
      <c r="RYD63" s="31"/>
      <c r="RYE63" s="31"/>
      <c r="RYF63" s="31"/>
      <c r="RYG63" s="31"/>
      <c r="RYH63" s="31"/>
      <c r="RYI63" s="31"/>
      <c r="RYJ63" s="31"/>
      <c r="RYK63" s="31"/>
      <c r="RYL63" s="31"/>
      <c r="RYM63" s="31"/>
      <c r="RYN63" s="31"/>
      <c r="RYO63" s="31"/>
      <c r="RYP63" s="31"/>
      <c r="RYQ63" s="31"/>
      <c r="RYR63" s="31"/>
      <c r="RYS63" s="31"/>
      <c r="RYT63" s="31"/>
      <c r="RYU63" s="31"/>
      <c r="RYV63" s="31"/>
      <c r="RYW63" s="31"/>
      <c r="RYX63" s="31"/>
      <c r="RYY63" s="31"/>
      <c r="RYZ63" s="31"/>
      <c r="RZA63" s="31"/>
      <c r="RZB63" s="31"/>
      <c r="RZC63" s="31"/>
      <c r="RZD63" s="31"/>
      <c r="RZE63" s="31"/>
      <c r="RZF63" s="31"/>
      <c r="RZG63" s="31"/>
      <c r="RZH63" s="31"/>
      <c r="RZI63" s="31"/>
      <c r="RZJ63" s="31"/>
      <c r="RZK63" s="31"/>
      <c r="RZL63" s="31"/>
      <c r="RZM63" s="31"/>
      <c r="RZN63" s="31"/>
      <c r="RZO63" s="31"/>
      <c r="RZP63" s="31"/>
      <c r="RZQ63" s="31"/>
      <c r="RZR63" s="31"/>
      <c r="RZS63" s="31"/>
      <c r="RZT63" s="31"/>
      <c r="RZU63" s="31"/>
      <c r="RZV63" s="31"/>
      <c r="RZW63" s="31"/>
      <c r="RZX63" s="31"/>
      <c r="RZY63" s="31"/>
      <c r="RZZ63" s="31"/>
      <c r="SAA63" s="31"/>
      <c r="SAB63" s="31"/>
      <c r="SAC63" s="31"/>
      <c r="SAD63" s="31"/>
      <c r="SAE63" s="31"/>
      <c r="SAF63" s="31"/>
      <c r="SAG63" s="31"/>
      <c r="SAH63" s="31"/>
      <c r="SAI63" s="31"/>
      <c r="SAJ63" s="31"/>
      <c r="SAK63" s="31"/>
      <c r="SAL63" s="31"/>
      <c r="SAM63" s="31"/>
      <c r="SAN63" s="31"/>
      <c r="SAO63" s="31"/>
      <c r="SAP63" s="31"/>
      <c r="SAQ63" s="31"/>
      <c r="SAR63" s="31"/>
      <c r="SAS63" s="31"/>
      <c r="SAT63" s="31"/>
      <c r="SAU63" s="31"/>
      <c r="SAV63" s="31"/>
      <c r="SAW63" s="31"/>
      <c r="SAX63" s="31"/>
      <c r="SAY63" s="31"/>
      <c r="SAZ63" s="31"/>
      <c r="SBA63" s="31"/>
      <c r="SBB63" s="31"/>
      <c r="SBC63" s="31"/>
      <c r="SBD63" s="31"/>
      <c r="SBE63" s="31"/>
      <c r="SBF63" s="31"/>
      <c r="SBG63" s="31"/>
      <c r="SBH63" s="31"/>
      <c r="SBI63" s="31"/>
      <c r="SBJ63" s="31"/>
      <c r="SBK63" s="31"/>
      <c r="SBL63" s="31"/>
      <c r="SBM63" s="31"/>
      <c r="SBN63" s="31"/>
      <c r="SBO63" s="31"/>
      <c r="SBP63" s="31"/>
      <c r="SBQ63" s="31"/>
      <c r="SBR63" s="31"/>
      <c r="SBS63" s="31"/>
      <c r="SBT63" s="31"/>
      <c r="SBU63" s="31"/>
      <c r="SBV63" s="31"/>
      <c r="SBW63" s="31"/>
      <c r="SBX63" s="31"/>
      <c r="SBY63" s="31"/>
      <c r="SBZ63" s="31"/>
      <c r="SCA63" s="31"/>
      <c r="SCB63" s="31"/>
      <c r="SCC63" s="31"/>
      <c r="SCD63" s="31"/>
      <c r="SCE63" s="31"/>
      <c r="SCF63" s="31"/>
      <c r="SCG63" s="31"/>
      <c r="SCH63" s="31"/>
      <c r="SCI63" s="31"/>
      <c r="SCJ63" s="31"/>
      <c r="SCK63" s="31"/>
      <c r="SCL63" s="31"/>
      <c r="SCM63" s="31"/>
      <c r="SCN63" s="31"/>
      <c r="SCO63" s="31"/>
      <c r="SCP63" s="31"/>
      <c r="SCQ63" s="31"/>
      <c r="SCR63" s="31"/>
      <c r="SCS63" s="31"/>
      <c r="SCT63" s="31"/>
      <c r="SCU63" s="31"/>
      <c r="SCV63" s="31"/>
      <c r="SCW63" s="31"/>
      <c r="SCX63" s="31"/>
      <c r="SCY63" s="31"/>
      <c r="SCZ63" s="31"/>
      <c r="SDA63" s="31"/>
      <c r="SDB63" s="31"/>
      <c r="SDC63" s="31"/>
      <c r="SDD63" s="31"/>
      <c r="SDE63" s="31"/>
      <c r="SDF63" s="31"/>
      <c r="SDG63" s="31"/>
      <c r="SDH63" s="31"/>
      <c r="SDI63" s="31"/>
      <c r="SDJ63" s="31"/>
      <c r="SDK63" s="31"/>
      <c r="SDL63" s="31"/>
      <c r="SDM63" s="31"/>
      <c r="SDN63" s="31"/>
      <c r="SDO63" s="31"/>
      <c r="SDP63" s="31"/>
      <c r="SDQ63" s="31"/>
      <c r="SDR63" s="31"/>
      <c r="SDS63" s="31"/>
      <c r="SDT63" s="31"/>
      <c r="SDU63" s="31"/>
      <c r="SDV63" s="31"/>
      <c r="SDW63" s="31"/>
      <c r="SDX63" s="31"/>
      <c r="SDY63" s="31"/>
      <c r="SDZ63" s="31"/>
      <c r="SEA63" s="31"/>
      <c r="SEB63" s="31"/>
      <c r="SEC63" s="31"/>
      <c r="SED63" s="31"/>
      <c r="SEE63" s="31"/>
      <c r="SEF63" s="31"/>
      <c r="SEG63" s="31"/>
      <c r="SEH63" s="31"/>
      <c r="SEI63" s="31"/>
      <c r="SEJ63" s="31"/>
      <c r="SEK63" s="31"/>
      <c r="SEL63" s="31"/>
      <c r="SEM63" s="31"/>
      <c r="SEN63" s="31"/>
      <c r="SEO63" s="31"/>
      <c r="SEP63" s="31"/>
      <c r="SEQ63" s="31"/>
      <c r="SER63" s="31"/>
      <c r="SES63" s="31"/>
      <c r="SET63" s="31"/>
      <c r="SEU63" s="31"/>
      <c r="SEV63" s="31"/>
      <c r="SEW63" s="31"/>
      <c r="SEX63" s="31"/>
      <c r="SEY63" s="31"/>
      <c r="SEZ63" s="31"/>
      <c r="SFA63" s="31"/>
      <c r="SFB63" s="31"/>
      <c r="SFC63" s="31"/>
      <c r="SFD63" s="31"/>
      <c r="SFE63" s="31"/>
      <c r="SFF63" s="31"/>
      <c r="SFG63" s="31"/>
      <c r="SFH63" s="31"/>
      <c r="SFI63" s="31"/>
      <c r="SFJ63" s="31"/>
      <c r="SFK63" s="31"/>
      <c r="SFL63" s="31"/>
      <c r="SFM63" s="31"/>
      <c r="SFN63" s="31"/>
      <c r="SFO63" s="31"/>
      <c r="SFP63" s="31"/>
      <c r="SFQ63" s="31"/>
      <c r="SFR63" s="31"/>
      <c r="SFS63" s="31"/>
      <c r="SFT63" s="31"/>
      <c r="SFU63" s="31"/>
      <c r="SFV63" s="31"/>
      <c r="SFW63" s="31"/>
      <c r="SFX63" s="31"/>
      <c r="SFY63" s="31"/>
      <c r="SFZ63" s="31"/>
      <c r="SGA63" s="31"/>
      <c r="SGB63" s="31"/>
      <c r="SGC63" s="31"/>
      <c r="SGD63" s="31"/>
      <c r="SGE63" s="31"/>
      <c r="SGF63" s="31"/>
      <c r="SGG63" s="31"/>
      <c r="SGH63" s="31"/>
      <c r="SGI63" s="31"/>
      <c r="SGJ63" s="31"/>
      <c r="SGK63" s="31"/>
      <c r="SGL63" s="31"/>
      <c r="SGM63" s="31"/>
      <c r="SGN63" s="31"/>
      <c r="SGO63" s="31"/>
      <c r="SGP63" s="31"/>
      <c r="SGQ63" s="31"/>
      <c r="SGR63" s="31"/>
      <c r="SGS63" s="31"/>
      <c r="SGT63" s="31"/>
      <c r="SGU63" s="31"/>
      <c r="SGV63" s="31"/>
      <c r="SGW63" s="31"/>
      <c r="SGX63" s="31"/>
      <c r="SGY63" s="31"/>
      <c r="SGZ63" s="31"/>
      <c r="SHA63" s="31"/>
      <c r="SHB63" s="31"/>
      <c r="SHC63" s="31"/>
      <c r="SHD63" s="31"/>
      <c r="SHE63" s="31"/>
      <c r="SHF63" s="31"/>
      <c r="SHG63" s="31"/>
      <c r="SHH63" s="31"/>
      <c r="SHI63" s="31"/>
      <c r="SHJ63" s="31"/>
      <c r="SHK63" s="31"/>
      <c r="SHL63" s="31"/>
      <c r="SHM63" s="31"/>
      <c r="SHN63" s="31"/>
      <c r="SHO63" s="31"/>
      <c r="SHP63" s="31"/>
      <c r="SHQ63" s="31"/>
      <c r="SHR63" s="31"/>
      <c r="SHS63" s="31"/>
      <c r="SHT63" s="31"/>
      <c r="SHU63" s="31"/>
      <c r="SHV63" s="31"/>
      <c r="SHW63" s="31"/>
      <c r="SHX63" s="31"/>
      <c r="SHY63" s="31"/>
      <c r="SHZ63" s="31"/>
      <c r="SIA63" s="31"/>
      <c r="SIB63" s="31"/>
      <c r="SIC63" s="31"/>
      <c r="SID63" s="31"/>
      <c r="SIE63" s="31"/>
      <c r="SIF63" s="31"/>
      <c r="SIG63" s="31"/>
      <c r="SIH63" s="31"/>
      <c r="SII63" s="31"/>
      <c r="SIJ63" s="31"/>
      <c r="SIK63" s="31"/>
      <c r="SIL63" s="31"/>
      <c r="SIM63" s="31"/>
      <c r="SIN63" s="31"/>
      <c r="SIO63" s="31"/>
      <c r="SIP63" s="31"/>
      <c r="SIQ63" s="31"/>
      <c r="SIR63" s="31"/>
      <c r="SIS63" s="31"/>
      <c r="SIT63" s="31"/>
      <c r="SIU63" s="31"/>
      <c r="SIV63" s="31"/>
      <c r="SIW63" s="31"/>
      <c r="SIX63" s="31"/>
      <c r="SIY63" s="31"/>
      <c r="SIZ63" s="31"/>
      <c r="SJA63" s="31"/>
      <c r="SJB63" s="31"/>
      <c r="SJC63" s="31"/>
      <c r="SJD63" s="31"/>
      <c r="SJE63" s="31"/>
      <c r="SJF63" s="31"/>
      <c r="SJG63" s="31"/>
      <c r="SJH63" s="31"/>
      <c r="SJI63" s="31"/>
      <c r="SJJ63" s="31"/>
      <c r="SJK63" s="31"/>
      <c r="SJL63" s="31"/>
      <c r="SJM63" s="31"/>
      <c r="SJN63" s="31"/>
      <c r="SJO63" s="31"/>
      <c r="SJP63" s="31"/>
      <c r="SJQ63" s="31"/>
      <c r="SJR63" s="31"/>
      <c r="SJS63" s="31"/>
      <c r="SJT63" s="31"/>
      <c r="SJU63" s="31"/>
      <c r="SJV63" s="31"/>
      <c r="SJW63" s="31"/>
      <c r="SJX63" s="31"/>
      <c r="SJY63" s="31"/>
      <c r="SJZ63" s="31"/>
      <c r="SKA63" s="31"/>
      <c r="SKB63" s="31"/>
      <c r="SKC63" s="31"/>
      <c r="SKD63" s="31"/>
      <c r="SKE63" s="31"/>
      <c r="SKF63" s="31"/>
      <c r="SKG63" s="31"/>
      <c r="SKH63" s="31"/>
      <c r="SKI63" s="31"/>
      <c r="SKJ63" s="31"/>
      <c r="SKK63" s="31"/>
      <c r="SKL63" s="31"/>
      <c r="SKM63" s="31"/>
      <c r="SKN63" s="31"/>
      <c r="SKO63" s="31"/>
      <c r="SKP63" s="31"/>
      <c r="SKQ63" s="31"/>
      <c r="SKR63" s="31"/>
      <c r="SKS63" s="31"/>
      <c r="SKT63" s="31"/>
      <c r="SKU63" s="31"/>
      <c r="SKV63" s="31"/>
      <c r="SKW63" s="31"/>
      <c r="SKX63" s="31"/>
      <c r="SKY63" s="31"/>
      <c r="SKZ63" s="31"/>
      <c r="SLA63" s="31"/>
      <c r="SLB63" s="31"/>
      <c r="SLC63" s="31"/>
      <c r="SLD63" s="31"/>
      <c r="SLE63" s="31"/>
      <c r="SLF63" s="31"/>
      <c r="SLG63" s="31"/>
      <c r="SLH63" s="31"/>
      <c r="SLI63" s="31"/>
      <c r="SLJ63" s="31"/>
      <c r="SLK63" s="31"/>
      <c r="SLL63" s="31"/>
      <c r="SLM63" s="31"/>
      <c r="SLN63" s="31"/>
      <c r="SLO63" s="31"/>
      <c r="SLP63" s="31"/>
      <c r="SLQ63" s="31"/>
      <c r="SLR63" s="31"/>
      <c r="SLS63" s="31"/>
      <c r="SLT63" s="31"/>
      <c r="SLU63" s="31"/>
      <c r="SLV63" s="31"/>
      <c r="SLW63" s="31"/>
      <c r="SLX63" s="31"/>
      <c r="SLY63" s="31"/>
      <c r="SLZ63" s="31"/>
      <c r="SMA63" s="31"/>
      <c r="SMB63" s="31"/>
      <c r="SMC63" s="31"/>
      <c r="SMD63" s="31"/>
      <c r="SME63" s="31"/>
      <c r="SMF63" s="31"/>
      <c r="SMG63" s="31"/>
      <c r="SMH63" s="31"/>
      <c r="SMI63" s="31"/>
      <c r="SMJ63" s="31"/>
      <c r="SMK63" s="31"/>
      <c r="SML63" s="31"/>
      <c r="SMM63" s="31"/>
      <c r="SMN63" s="31"/>
      <c r="SMO63" s="31"/>
      <c r="SMP63" s="31"/>
      <c r="SMQ63" s="31"/>
      <c r="SMR63" s="31"/>
      <c r="SMS63" s="31"/>
      <c r="SMT63" s="31"/>
      <c r="SMU63" s="31"/>
      <c r="SMV63" s="31"/>
      <c r="SMW63" s="31"/>
      <c r="SMX63" s="31"/>
      <c r="SMY63" s="31"/>
      <c r="SMZ63" s="31"/>
      <c r="SNA63" s="31"/>
      <c r="SNB63" s="31"/>
      <c r="SNC63" s="31"/>
      <c r="SND63" s="31"/>
      <c r="SNE63" s="31"/>
      <c r="SNF63" s="31"/>
      <c r="SNG63" s="31"/>
      <c r="SNH63" s="31"/>
      <c r="SNI63" s="31"/>
      <c r="SNJ63" s="31"/>
      <c r="SNK63" s="31"/>
      <c r="SNL63" s="31"/>
      <c r="SNM63" s="31"/>
      <c r="SNN63" s="31"/>
      <c r="SNO63" s="31"/>
      <c r="SNP63" s="31"/>
      <c r="SNQ63" s="31"/>
      <c r="SNR63" s="31"/>
      <c r="SNS63" s="31"/>
      <c r="SNT63" s="31"/>
      <c r="SNU63" s="31"/>
      <c r="SNV63" s="31"/>
      <c r="SNW63" s="31"/>
      <c r="SNX63" s="31"/>
      <c r="SNY63" s="31"/>
      <c r="SNZ63" s="31"/>
      <c r="SOA63" s="31"/>
      <c r="SOB63" s="31"/>
      <c r="SOC63" s="31"/>
      <c r="SOD63" s="31"/>
      <c r="SOE63" s="31"/>
      <c r="SOF63" s="31"/>
      <c r="SOG63" s="31"/>
      <c r="SOH63" s="31"/>
      <c r="SOI63" s="31"/>
      <c r="SOJ63" s="31"/>
      <c r="SOK63" s="31"/>
      <c r="SOL63" s="31"/>
      <c r="SOM63" s="31"/>
      <c r="SON63" s="31"/>
      <c r="SOO63" s="31"/>
      <c r="SOP63" s="31"/>
      <c r="SOQ63" s="31"/>
      <c r="SOR63" s="31"/>
      <c r="SOS63" s="31"/>
      <c r="SOT63" s="31"/>
      <c r="SOU63" s="31"/>
      <c r="SOV63" s="31"/>
      <c r="SOW63" s="31"/>
      <c r="SOX63" s="31"/>
      <c r="SOY63" s="31"/>
      <c r="SOZ63" s="31"/>
      <c r="SPA63" s="31"/>
      <c r="SPB63" s="31"/>
      <c r="SPC63" s="31"/>
      <c r="SPD63" s="31"/>
      <c r="SPE63" s="31"/>
      <c r="SPF63" s="31"/>
      <c r="SPG63" s="31"/>
      <c r="SPH63" s="31"/>
      <c r="SPI63" s="31"/>
      <c r="SPJ63" s="31"/>
      <c r="SPK63" s="31"/>
      <c r="SPL63" s="31"/>
      <c r="SPM63" s="31"/>
      <c r="SPN63" s="31"/>
      <c r="SPO63" s="31"/>
      <c r="SPP63" s="31"/>
      <c r="SPQ63" s="31"/>
      <c r="SPR63" s="31"/>
      <c r="SPS63" s="31"/>
      <c r="SPT63" s="31"/>
      <c r="SPU63" s="31"/>
      <c r="SPV63" s="31"/>
      <c r="SPW63" s="31"/>
      <c r="SPX63" s="31"/>
      <c r="SPY63" s="31"/>
      <c r="SPZ63" s="31"/>
      <c r="SQA63" s="31"/>
      <c r="SQB63" s="31"/>
      <c r="SQC63" s="31"/>
      <c r="SQD63" s="31"/>
      <c r="SQE63" s="31"/>
      <c r="SQF63" s="31"/>
      <c r="SQG63" s="31"/>
      <c r="SQH63" s="31"/>
      <c r="SQI63" s="31"/>
      <c r="SQJ63" s="31"/>
      <c r="SQK63" s="31"/>
      <c r="SQL63" s="31"/>
      <c r="SQM63" s="31"/>
      <c r="SQN63" s="31"/>
      <c r="SQO63" s="31"/>
      <c r="SQP63" s="31"/>
      <c r="SQQ63" s="31"/>
      <c r="SQR63" s="31"/>
      <c r="SQS63" s="31"/>
      <c r="SQT63" s="31"/>
      <c r="SQU63" s="31"/>
      <c r="SQV63" s="31"/>
      <c r="SQW63" s="31"/>
      <c r="SQX63" s="31"/>
      <c r="SQY63" s="31"/>
      <c r="SQZ63" s="31"/>
      <c r="SRA63" s="31"/>
      <c r="SRB63" s="31"/>
      <c r="SRC63" s="31"/>
      <c r="SRD63" s="31"/>
      <c r="SRE63" s="31"/>
      <c r="SRF63" s="31"/>
      <c r="SRG63" s="31"/>
      <c r="SRH63" s="31"/>
      <c r="SRI63" s="31"/>
      <c r="SRJ63" s="31"/>
      <c r="SRK63" s="31"/>
      <c r="SRL63" s="31"/>
      <c r="SRM63" s="31"/>
      <c r="SRN63" s="31"/>
      <c r="SRO63" s="31"/>
      <c r="SRP63" s="31"/>
      <c r="SRQ63" s="31"/>
      <c r="SRR63" s="31"/>
      <c r="SRS63" s="31"/>
      <c r="SRT63" s="31"/>
      <c r="SRU63" s="31"/>
      <c r="SRV63" s="31"/>
      <c r="SRW63" s="31"/>
      <c r="SRX63" s="31"/>
      <c r="SRY63" s="31"/>
      <c r="SRZ63" s="31"/>
      <c r="SSA63" s="31"/>
      <c r="SSB63" s="31"/>
      <c r="SSC63" s="31"/>
      <c r="SSD63" s="31"/>
      <c r="SSE63" s="31"/>
      <c r="SSF63" s="31"/>
      <c r="SSG63" s="31"/>
      <c r="SSH63" s="31"/>
      <c r="SSI63" s="31"/>
      <c r="SSJ63" s="31"/>
      <c r="SSK63" s="31"/>
      <c r="SSL63" s="31"/>
      <c r="SSM63" s="31"/>
      <c r="SSN63" s="31"/>
      <c r="SSO63" s="31"/>
      <c r="SSP63" s="31"/>
      <c r="SSQ63" s="31"/>
      <c r="SSR63" s="31"/>
      <c r="SSS63" s="31"/>
      <c r="SST63" s="31"/>
      <c r="SSU63" s="31"/>
      <c r="SSV63" s="31"/>
      <c r="SSW63" s="31"/>
      <c r="SSX63" s="31"/>
      <c r="SSY63" s="31"/>
      <c r="SSZ63" s="31"/>
      <c r="STA63" s="31"/>
      <c r="STB63" s="31"/>
      <c r="STC63" s="31"/>
      <c r="STD63" s="31"/>
      <c r="STE63" s="31"/>
      <c r="STF63" s="31"/>
      <c r="STG63" s="31"/>
      <c r="STH63" s="31"/>
      <c r="STI63" s="31"/>
      <c r="STJ63" s="31"/>
      <c r="STK63" s="31"/>
      <c r="STL63" s="31"/>
      <c r="STM63" s="31"/>
      <c r="STN63" s="31"/>
      <c r="STO63" s="31"/>
      <c r="STP63" s="31"/>
      <c r="STQ63" s="31"/>
      <c r="STR63" s="31"/>
      <c r="STS63" s="31"/>
      <c r="STT63" s="31"/>
      <c r="STU63" s="31"/>
      <c r="STV63" s="31"/>
      <c r="STW63" s="31"/>
      <c r="STX63" s="31"/>
      <c r="STY63" s="31"/>
      <c r="STZ63" s="31"/>
      <c r="SUA63" s="31"/>
      <c r="SUB63" s="31"/>
      <c r="SUC63" s="31"/>
      <c r="SUD63" s="31"/>
      <c r="SUE63" s="31"/>
      <c r="SUF63" s="31"/>
      <c r="SUG63" s="31"/>
      <c r="SUH63" s="31"/>
      <c r="SUI63" s="31"/>
      <c r="SUJ63" s="31"/>
      <c r="SUK63" s="31"/>
      <c r="SUL63" s="31"/>
      <c r="SUM63" s="31"/>
      <c r="SUN63" s="31"/>
      <c r="SUO63" s="31"/>
      <c r="SUP63" s="31"/>
      <c r="SUQ63" s="31"/>
      <c r="SUR63" s="31"/>
      <c r="SUS63" s="31"/>
      <c r="SUT63" s="31"/>
      <c r="SUU63" s="31"/>
      <c r="SUV63" s="31"/>
      <c r="SUW63" s="31"/>
      <c r="SUX63" s="31"/>
      <c r="SUY63" s="31"/>
      <c r="SUZ63" s="31"/>
      <c r="SVA63" s="31"/>
      <c r="SVB63" s="31"/>
      <c r="SVC63" s="31"/>
      <c r="SVD63" s="31"/>
      <c r="SVE63" s="31"/>
      <c r="SVF63" s="31"/>
      <c r="SVG63" s="31"/>
      <c r="SVH63" s="31"/>
      <c r="SVI63" s="31"/>
      <c r="SVJ63" s="31"/>
      <c r="SVK63" s="31"/>
      <c r="SVL63" s="31"/>
      <c r="SVM63" s="31"/>
      <c r="SVN63" s="31"/>
      <c r="SVO63" s="31"/>
      <c r="SVP63" s="31"/>
      <c r="SVQ63" s="31"/>
      <c r="SVR63" s="31"/>
      <c r="SVS63" s="31"/>
      <c r="SVT63" s="31"/>
      <c r="SVU63" s="31"/>
      <c r="SVV63" s="31"/>
      <c r="SVW63" s="31"/>
      <c r="SVX63" s="31"/>
      <c r="SVY63" s="31"/>
      <c r="SVZ63" s="31"/>
      <c r="SWA63" s="31"/>
      <c r="SWB63" s="31"/>
      <c r="SWC63" s="31"/>
      <c r="SWD63" s="31"/>
      <c r="SWE63" s="31"/>
      <c r="SWF63" s="31"/>
      <c r="SWG63" s="31"/>
      <c r="SWH63" s="31"/>
      <c r="SWI63" s="31"/>
      <c r="SWJ63" s="31"/>
      <c r="SWK63" s="31"/>
      <c r="SWL63" s="31"/>
      <c r="SWM63" s="31"/>
      <c r="SWN63" s="31"/>
      <c r="SWO63" s="31"/>
      <c r="SWP63" s="31"/>
      <c r="SWQ63" s="31"/>
      <c r="SWR63" s="31"/>
      <c r="SWS63" s="31"/>
      <c r="SWT63" s="31"/>
      <c r="SWU63" s="31"/>
      <c r="SWV63" s="31"/>
      <c r="SWW63" s="31"/>
      <c r="SWX63" s="31"/>
      <c r="SWY63" s="31"/>
      <c r="SWZ63" s="31"/>
      <c r="SXA63" s="31"/>
      <c r="SXB63" s="31"/>
      <c r="SXC63" s="31"/>
      <c r="SXD63" s="31"/>
      <c r="SXE63" s="31"/>
      <c r="SXF63" s="31"/>
      <c r="SXG63" s="31"/>
      <c r="SXH63" s="31"/>
      <c r="SXI63" s="31"/>
      <c r="SXJ63" s="31"/>
      <c r="SXK63" s="31"/>
      <c r="SXL63" s="31"/>
      <c r="SXM63" s="31"/>
      <c r="SXN63" s="31"/>
      <c r="SXO63" s="31"/>
      <c r="SXP63" s="31"/>
      <c r="SXQ63" s="31"/>
      <c r="SXR63" s="31"/>
      <c r="SXS63" s="31"/>
      <c r="SXT63" s="31"/>
      <c r="SXU63" s="31"/>
      <c r="SXV63" s="31"/>
      <c r="SXW63" s="31"/>
      <c r="SXX63" s="31"/>
      <c r="SXY63" s="31"/>
      <c r="SXZ63" s="31"/>
      <c r="SYA63" s="31"/>
      <c r="SYB63" s="31"/>
      <c r="SYC63" s="31"/>
      <c r="SYD63" s="31"/>
      <c r="SYE63" s="31"/>
      <c r="SYF63" s="31"/>
      <c r="SYG63" s="31"/>
      <c r="SYH63" s="31"/>
      <c r="SYI63" s="31"/>
      <c r="SYJ63" s="31"/>
      <c r="SYK63" s="31"/>
      <c r="SYL63" s="31"/>
      <c r="SYM63" s="31"/>
      <c r="SYN63" s="31"/>
      <c r="SYO63" s="31"/>
      <c r="SYP63" s="31"/>
      <c r="SYQ63" s="31"/>
      <c r="SYR63" s="31"/>
      <c r="SYS63" s="31"/>
      <c r="SYT63" s="31"/>
      <c r="SYU63" s="31"/>
      <c r="SYV63" s="31"/>
      <c r="SYW63" s="31"/>
      <c r="SYX63" s="31"/>
      <c r="SYY63" s="31"/>
      <c r="SYZ63" s="31"/>
      <c r="SZA63" s="31"/>
      <c r="SZB63" s="31"/>
      <c r="SZC63" s="31"/>
      <c r="SZD63" s="31"/>
      <c r="SZE63" s="31"/>
      <c r="SZF63" s="31"/>
      <c r="SZG63" s="31"/>
      <c r="SZH63" s="31"/>
      <c r="SZI63" s="31"/>
      <c r="SZJ63" s="31"/>
      <c r="SZK63" s="31"/>
      <c r="SZL63" s="31"/>
      <c r="SZM63" s="31"/>
      <c r="SZN63" s="31"/>
      <c r="SZO63" s="31"/>
      <c r="SZP63" s="31"/>
      <c r="SZQ63" s="31"/>
      <c r="SZR63" s="31"/>
      <c r="SZS63" s="31"/>
      <c r="SZT63" s="31"/>
      <c r="SZU63" s="31"/>
      <c r="SZV63" s="31"/>
      <c r="SZW63" s="31"/>
      <c r="SZX63" s="31"/>
      <c r="SZY63" s="31"/>
      <c r="SZZ63" s="31"/>
      <c r="TAA63" s="31"/>
      <c r="TAB63" s="31"/>
      <c r="TAC63" s="31"/>
      <c r="TAD63" s="31"/>
      <c r="TAE63" s="31"/>
      <c r="TAF63" s="31"/>
      <c r="TAG63" s="31"/>
      <c r="TAH63" s="31"/>
      <c r="TAI63" s="31"/>
      <c r="TAJ63" s="31"/>
      <c r="TAK63" s="31"/>
      <c r="TAL63" s="31"/>
      <c r="TAM63" s="31"/>
      <c r="TAN63" s="31"/>
      <c r="TAO63" s="31"/>
      <c r="TAP63" s="31"/>
      <c r="TAQ63" s="31"/>
      <c r="TAR63" s="31"/>
      <c r="TAS63" s="31"/>
      <c r="TAT63" s="31"/>
      <c r="TAU63" s="31"/>
      <c r="TAV63" s="31"/>
      <c r="TAW63" s="31"/>
      <c r="TAX63" s="31"/>
      <c r="TAY63" s="31"/>
      <c r="TAZ63" s="31"/>
      <c r="TBA63" s="31"/>
      <c r="TBB63" s="31"/>
      <c r="TBC63" s="31"/>
      <c r="TBD63" s="31"/>
      <c r="TBE63" s="31"/>
      <c r="TBF63" s="31"/>
      <c r="TBG63" s="31"/>
      <c r="TBH63" s="31"/>
      <c r="TBI63" s="31"/>
      <c r="TBJ63" s="31"/>
      <c r="TBK63" s="31"/>
      <c r="TBL63" s="31"/>
      <c r="TBM63" s="31"/>
      <c r="TBN63" s="31"/>
      <c r="TBO63" s="31"/>
      <c r="TBP63" s="31"/>
      <c r="TBQ63" s="31"/>
      <c r="TBR63" s="31"/>
      <c r="TBS63" s="31"/>
      <c r="TBT63" s="31"/>
      <c r="TBU63" s="31"/>
      <c r="TBV63" s="31"/>
      <c r="TBW63" s="31"/>
      <c r="TBX63" s="31"/>
      <c r="TBY63" s="31"/>
      <c r="TBZ63" s="31"/>
      <c r="TCA63" s="31"/>
      <c r="TCB63" s="31"/>
      <c r="TCC63" s="31"/>
      <c r="TCD63" s="31"/>
      <c r="TCE63" s="31"/>
      <c r="TCF63" s="31"/>
      <c r="TCG63" s="31"/>
      <c r="TCH63" s="31"/>
      <c r="TCI63" s="31"/>
      <c r="TCJ63" s="31"/>
      <c r="TCK63" s="31"/>
      <c r="TCL63" s="31"/>
      <c r="TCM63" s="31"/>
      <c r="TCN63" s="31"/>
      <c r="TCO63" s="31"/>
      <c r="TCP63" s="31"/>
      <c r="TCQ63" s="31"/>
      <c r="TCR63" s="31"/>
      <c r="TCS63" s="31"/>
      <c r="TCT63" s="31"/>
      <c r="TCU63" s="31"/>
      <c r="TCV63" s="31"/>
      <c r="TCW63" s="31"/>
      <c r="TCX63" s="31"/>
      <c r="TCY63" s="31"/>
      <c r="TCZ63" s="31"/>
      <c r="TDA63" s="31"/>
      <c r="TDB63" s="31"/>
      <c r="TDC63" s="31"/>
      <c r="TDD63" s="31"/>
      <c r="TDE63" s="31"/>
      <c r="TDF63" s="31"/>
      <c r="TDG63" s="31"/>
      <c r="TDH63" s="31"/>
      <c r="TDI63" s="31"/>
      <c r="TDJ63" s="31"/>
      <c r="TDK63" s="31"/>
      <c r="TDL63" s="31"/>
      <c r="TDM63" s="31"/>
      <c r="TDN63" s="31"/>
      <c r="TDO63" s="31"/>
      <c r="TDP63" s="31"/>
      <c r="TDQ63" s="31"/>
      <c r="TDR63" s="31"/>
      <c r="TDS63" s="31"/>
      <c r="TDT63" s="31"/>
      <c r="TDU63" s="31"/>
      <c r="TDV63" s="31"/>
      <c r="TDW63" s="31"/>
      <c r="TDX63" s="31"/>
      <c r="TDY63" s="31"/>
      <c r="TDZ63" s="31"/>
      <c r="TEA63" s="31"/>
      <c r="TEB63" s="31"/>
      <c r="TEC63" s="31"/>
      <c r="TED63" s="31"/>
      <c r="TEE63" s="31"/>
      <c r="TEF63" s="31"/>
      <c r="TEG63" s="31"/>
      <c r="TEH63" s="31"/>
      <c r="TEI63" s="31"/>
      <c r="TEJ63" s="31"/>
      <c r="TEK63" s="31"/>
      <c r="TEL63" s="31"/>
      <c r="TEM63" s="31"/>
      <c r="TEN63" s="31"/>
      <c r="TEO63" s="31"/>
      <c r="TEP63" s="31"/>
      <c r="TEQ63" s="31"/>
      <c r="TER63" s="31"/>
      <c r="TES63" s="31"/>
      <c r="TET63" s="31"/>
      <c r="TEU63" s="31"/>
      <c r="TEV63" s="31"/>
      <c r="TEW63" s="31"/>
      <c r="TEX63" s="31"/>
      <c r="TEY63" s="31"/>
      <c r="TEZ63" s="31"/>
      <c r="TFA63" s="31"/>
      <c r="TFB63" s="31"/>
      <c r="TFC63" s="31"/>
      <c r="TFD63" s="31"/>
      <c r="TFE63" s="31"/>
      <c r="TFF63" s="31"/>
      <c r="TFG63" s="31"/>
      <c r="TFH63" s="31"/>
      <c r="TFI63" s="31"/>
      <c r="TFJ63" s="31"/>
      <c r="TFK63" s="31"/>
      <c r="TFL63" s="31"/>
      <c r="TFM63" s="31"/>
      <c r="TFN63" s="31"/>
      <c r="TFO63" s="31"/>
      <c r="TFP63" s="31"/>
      <c r="TFQ63" s="31"/>
      <c r="TFR63" s="31"/>
      <c r="TFS63" s="31"/>
      <c r="TFT63" s="31"/>
      <c r="TFU63" s="31"/>
      <c r="TFV63" s="31"/>
      <c r="TFW63" s="31"/>
      <c r="TFX63" s="31"/>
      <c r="TFY63" s="31"/>
      <c r="TFZ63" s="31"/>
      <c r="TGA63" s="31"/>
      <c r="TGB63" s="31"/>
      <c r="TGC63" s="31"/>
      <c r="TGD63" s="31"/>
      <c r="TGE63" s="31"/>
      <c r="TGF63" s="31"/>
      <c r="TGG63" s="31"/>
      <c r="TGH63" s="31"/>
      <c r="TGI63" s="31"/>
      <c r="TGJ63" s="31"/>
      <c r="TGK63" s="31"/>
      <c r="TGL63" s="31"/>
      <c r="TGM63" s="31"/>
      <c r="TGN63" s="31"/>
      <c r="TGO63" s="31"/>
      <c r="TGP63" s="31"/>
      <c r="TGQ63" s="31"/>
      <c r="TGR63" s="31"/>
      <c r="TGS63" s="31"/>
      <c r="TGT63" s="31"/>
      <c r="TGU63" s="31"/>
      <c r="TGV63" s="31"/>
      <c r="TGW63" s="31"/>
      <c r="TGX63" s="31"/>
      <c r="TGY63" s="31"/>
      <c r="TGZ63" s="31"/>
      <c r="THA63" s="31"/>
      <c r="THB63" s="31"/>
      <c r="THC63" s="31"/>
      <c r="THD63" s="31"/>
      <c r="THE63" s="31"/>
      <c r="THF63" s="31"/>
      <c r="THG63" s="31"/>
      <c r="THH63" s="31"/>
      <c r="THI63" s="31"/>
      <c r="THJ63" s="31"/>
      <c r="THK63" s="31"/>
      <c r="THL63" s="31"/>
      <c r="THM63" s="31"/>
      <c r="THN63" s="31"/>
      <c r="THO63" s="31"/>
      <c r="THP63" s="31"/>
      <c r="THQ63" s="31"/>
      <c r="THR63" s="31"/>
      <c r="THS63" s="31"/>
      <c r="THT63" s="31"/>
      <c r="THU63" s="31"/>
      <c r="THV63" s="31"/>
      <c r="THW63" s="31"/>
      <c r="THX63" s="31"/>
      <c r="THY63" s="31"/>
      <c r="THZ63" s="31"/>
      <c r="TIA63" s="31"/>
      <c r="TIB63" s="31"/>
      <c r="TIC63" s="31"/>
      <c r="TID63" s="31"/>
      <c r="TIE63" s="31"/>
      <c r="TIF63" s="31"/>
      <c r="TIG63" s="31"/>
      <c r="TIH63" s="31"/>
      <c r="TII63" s="31"/>
      <c r="TIJ63" s="31"/>
      <c r="TIK63" s="31"/>
      <c r="TIL63" s="31"/>
      <c r="TIM63" s="31"/>
      <c r="TIN63" s="31"/>
      <c r="TIO63" s="31"/>
      <c r="TIP63" s="31"/>
      <c r="TIQ63" s="31"/>
      <c r="TIR63" s="31"/>
      <c r="TIS63" s="31"/>
      <c r="TIT63" s="31"/>
      <c r="TIU63" s="31"/>
      <c r="TIV63" s="31"/>
      <c r="TIW63" s="31"/>
      <c r="TIX63" s="31"/>
      <c r="TIY63" s="31"/>
      <c r="TIZ63" s="31"/>
      <c r="TJA63" s="31"/>
      <c r="TJB63" s="31"/>
      <c r="TJC63" s="31"/>
      <c r="TJD63" s="31"/>
      <c r="TJE63" s="31"/>
      <c r="TJF63" s="31"/>
      <c r="TJG63" s="31"/>
      <c r="TJH63" s="31"/>
      <c r="TJI63" s="31"/>
      <c r="TJJ63" s="31"/>
      <c r="TJK63" s="31"/>
      <c r="TJL63" s="31"/>
      <c r="TJM63" s="31"/>
      <c r="TJN63" s="31"/>
      <c r="TJO63" s="31"/>
      <c r="TJP63" s="31"/>
      <c r="TJQ63" s="31"/>
      <c r="TJR63" s="31"/>
      <c r="TJS63" s="31"/>
      <c r="TJT63" s="31"/>
      <c r="TJU63" s="31"/>
      <c r="TJV63" s="31"/>
      <c r="TJW63" s="31"/>
      <c r="TJX63" s="31"/>
      <c r="TJY63" s="31"/>
      <c r="TJZ63" s="31"/>
      <c r="TKA63" s="31"/>
      <c r="TKB63" s="31"/>
      <c r="TKC63" s="31"/>
      <c r="TKD63" s="31"/>
      <c r="TKE63" s="31"/>
      <c r="TKF63" s="31"/>
      <c r="TKG63" s="31"/>
      <c r="TKH63" s="31"/>
      <c r="TKI63" s="31"/>
      <c r="TKJ63" s="31"/>
      <c r="TKK63" s="31"/>
      <c r="TKL63" s="31"/>
      <c r="TKM63" s="31"/>
      <c r="TKN63" s="31"/>
      <c r="TKO63" s="31"/>
      <c r="TKP63" s="31"/>
      <c r="TKQ63" s="31"/>
      <c r="TKR63" s="31"/>
      <c r="TKS63" s="31"/>
      <c r="TKT63" s="31"/>
      <c r="TKU63" s="31"/>
      <c r="TKV63" s="31"/>
      <c r="TKW63" s="31"/>
      <c r="TKX63" s="31"/>
      <c r="TKY63" s="31"/>
      <c r="TKZ63" s="31"/>
      <c r="TLA63" s="31"/>
      <c r="TLB63" s="31"/>
      <c r="TLC63" s="31"/>
      <c r="TLD63" s="31"/>
      <c r="TLE63" s="31"/>
      <c r="TLF63" s="31"/>
      <c r="TLG63" s="31"/>
      <c r="TLH63" s="31"/>
      <c r="TLI63" s="31"/>
      <c r="TLJ63" s="31"/>
      <c r="TLK63" s="31"/>
      <c r="TLL63" s="31"/>
      <c r="TLM63" s="31"/>
      <c r="TLN63" s="31"/>
      <c r="TLO63" s="31"/>
      <c r="TLP63" s="31"/>
      <c r="TLQ63" s="31"/>
      <c r="TLR63" s="31"/>
      <c r="TLS63" s="31"/>
      <c r="TLT63" s="31"/>
      <c r="TLU63" s="31"/>
      <c r="TLV63" s="31"/>
      <c r="TLW63" s="31"/>
      <c r="TLX63" s="31"/>
      <c r="TLY63" s="31"/>
      <c r="TLZ63" s="31"/>
      <c r="TMA63" s="31"/>
      <c r="TMB63" s="31"/>
      <c r="TMC63" s="31"/>
      <c r="TMD63" s="31"/>
      <c r="TME63" s="31"/>
      <c r="TMF63" s="31"/>
      <c r="TMG63" s="31"/>
      <c r="TMH63" s="31"/>
      <c r="TMI63" s="31"/>
      <c r="TMJ63" s="31"/>
      <c r="TMK63" s="31"/>
      <c r="TML63" s="31"/>
      <c r="TMM63" s="31"/>
      <c r="TMN63" s="31"/>
      <c r="TMO63" s="31"/>
      <c r="TMP63" s="31"/>
      <c r="TMQ63" s="31"/>
      <c r="TMR63" s="31"/>
      <c r="TMS63" s="31"/>
      <c r="TMT63" s="31"/>
      <c r="TMU63" s="31"/>
      <c r="TMV63" s="31"/>
      <c r="TMW63" s="31"/>
      <c r="TMX63" s="31"/>
      <c r="TMY63" s="31"/>
      <c r="TMZ63" s="31"/>
      <c r="TNA63" s="31"/>
      <c r="TNB63" s="31"/>
      <c r="TNC63" s="31"/>
      <c r="TND63" s="31"/>
      <c r="TNE63" s="31"/>
      <c r="TNF63" s="31"/>
      <c r="TNG63" s="31"/>
      <c r="TNH63" s="31"/>
      <c r="TNI63" s="31"/>
      <c r="TNJ63" s="31"/>
      <c r="TNK63" s="31"/>
      <c r="TNL63" s="31"/>
      <c r="TNM63" s="31"/>
      <c r="TNN63" s="31"/>
      <c r="TNO63" s="31"/>
      <c r="TNP63" s="31"/>
      <c r="TNQ63" s="31"/>
      <c r="TNR63" s="31"/>
      <c r="TNS63" s="31"/>
      <c r="TNT63" s="31"/>
      <c r="TNU63" s="31"/>
      <c r="TNV63" s="31"/>
      <c r="TNW63" s="31"/>
      <c r="TNX63" s="31"/>
      <c r="TNY63" s="31"/>
      <c r="TNZ63" s="31"/>
      <c r="TOA63" s="31"/>
      <c r="TOB63" s="31"/>
      <c r="TOC63" s="31"/>
      <c r="TOD63" s="31"/>
      <c r="TOE63" s="31"/>
      <c r="TOF63" s="31"/>
      <c r="TOG63" s="31"/>
      <c r="TOH63" s="31"/>
      <c r="TOI63" s="31"/>
      <c r="TOJ63" s="31"/>
      <c r="TOK63" s="31"/>
      <c r="TOL63" s="31"/>
      <c r="TOM63" s="31"/>
      <c r="TON63" s="31"/>
      <c r="TOO63" s="31"/>
      <c r="TOP63" s="31"/>
      <c r="TOQ63" s="31"/>
      <c r="TOR63" s="31"/>
      <c r="TOS63" s="31"/>
      <c r="TOT63" s="31"/>
      <c r="TOU63" s="31"/>
      <c r="TOV63" s="31"/>
      <c r="TOW63" s="31"/>
      <c r="TOX63" s="31"/>
      <c r="TOY63" s="31"/>
      <c r="TOZ63" s="31"/>
      <c r="TPA63" s="31"/>
      <c r="TPB63" s="31"/>
      <c r="TPC63" s="31"/>
      <c r="TPD63" s="31"/>
      <c r="TPE63" s="31"/>
      <c r="TPF63" s="31"/>
      <c r="TPG63" s="31"/>
      <c r="TPH63" s="31"/>
      <c r="TPI63" s="31"/>
      <c r="TPJ63" s="31"/>
      <c r="TPK63" s="31"/>
      <c r="TPL63" s="31"/>
      <c r="TPM63" s="31"/>
      <c r="TPN63" s="31"/>
      <c r="TPO63" s="31"/>
      <c r="TPP63" s="31"/>
      <c r="TPQ63" s="31"/>
      <c r="TPR63" s="31"/>
      <c r="TPS63" s="31"/>
      <c r="TPT63" s="31"/>
      <c r="TPU63" s="31"/>
      <c r="TPV63" s="31"/>
      <c r="TPW63" s="31"/>
      <c r="TPX63" s="31"/>
      <c r="TPY63" s="31"/>
      <c r="TPZ63" s="31"/>
      <c r="TQA63" s="31"/>
      <c r="TQB63" s="31"/>
      <c r="TQC63" s="31"/>
      <c r="TQD63" s="31"/>
      <c r="TQE63" s="31"/>
      <c r="TQF63" s="31"/>
      <c r="TQG63" s="31"/>
      <c r="TQH63" s="31"/>
      <c r="TQI63" s="31"/>
      <c r="TQJ63" s="31"/>
      <c r="TQK63" s="31"/>
      <c r="TQL63" s="31"/>
      <c r="TQM63" s="31"/>
      <c r="TQN63" s="31"/>
      <c r="TQO63" s="31"/>
      <c r="TQP63" s="31"/>
      <c r="TQQ63" s="31"/>
      <c r="TQR63" s="31"/>
      <c r="TQS63" s="31"/>
      <c r="TQT63" s="31"/>
      <c r="TQU63" s="31"/>
      <c r="TQV63" s="31"/>
      <c r="TQW63" s="31"/>
      <c r="TQX63" s="31"/>
      <c r="TQY63" s="31"/>
      <c r="TQZ63" s="31"/>
      <c r="TRA63" s="31"/>
      <c r="TRB63" s="31"/>
      <c r="TRC63" s="31"/>
      <c r="TRD63" s="31"/>
      <c r="TRE63" s="31"/>
      <c r="TRF63" s="31"/>
      <c r="TRG63" s="31"/>
      <c r="TRH63" s="31"/>
      <c r="TRI63" s="31"/>
      <c r="TRJ63" s="31"/>
      <c r="TRK63" s="31"/>
      <c r="TRL63" s="31"/>
      <c r="TRM63" s="31"/>
      <c r="TRN63" s="31"/>
      <c r="TRO63" s="31"/>
      <c r="TRP63" s="31"/>
      <c r="TRQ63" s="31"/>
      <c r="TRR63" s="31"/>
      <c r="TRS63" s="31"/>
      <c r="TRT63" s="31"/>
      <c r="TRU63" s="31"/>
      <c r="TRV63" s="31"/>
      <c r="TRW63" s="31"/>
      <c r="TRX63" s="31"/>
      <c r="TRY63" s="31"/>
      <c r="TRZ63" s="31"/>
      <c r="TSA63" s="31"/>
      <c r="TSB63" s="31"/>
      <c r="TSC63" s="31"/>
      <c r="TSD63" s="31"/>
      <c r="TSE63" s="31"/>
      <c r="TSF63" s="31"/>
      <c r="TSG63" s="31"/>
      <c r="TSH63" s="31"/>
      <c r="TSI63" s="31"/>
      <c r="TSJ63" s="31"/>
      <c r="TSK63" s="31"/>
      <c r="TSL63" s="31"/>
      <c r="TSM63" s="31"/>
      <c r="TSN63" s="31"/>
      <c r="TSO63" s="31"/>
      <c r="TSP63" s="31"/>
      <c r="TSQ63" s="31"/>
      <c r="TSR63" s="31"/>
      <c r="TSS63" s="31"/>
      <c r="TST63" s="31"/>
      <c r="TSU63" s="31"/>
      <c r="TSV63" s="31"/>
      <c r="TSW63" s="31"/>
      <c r="TSX63" s="31"/>
      <c r="TSY63" s="31"/>
      <c r="TSZ63" s="31"/>
      <c r="TTA63" s="31"/>
      <c r="TTB63" s="31"/>
      <c r="TTC63" s="31"/>
      <c r="TTD63" s="31"/>
      <c r="TTE63" s="31"/>
      <c r="TTF63" s="31"/>
      <c r="TTG63" s="31"/>
      <c r="TTH63" s="31"/>
      <c r="TTI63" s="31"/>
      <c r="TTJ63" s="31"/>
      <c r="TTK63" s="31"/>
      <c r="TTL63" s="31"/>
      <c r="TTM63" s="31"/>
      <c r="TTN63" s="31"/>
      <c r="TTO63" s="31"/>
      <c r="TTP63" s="31"/>
      <c r="TTQ63" s="31"/>
      <c r="TTR63" s="31"/>
      <c r="TTS63" s="31"/>
      <c r="TTT63" s="31"/>
      <c r="TTU63" s="31"/>
      <c r="TTV63" s="31"/>
      <c r="TTW63" s="31"/>
      <c r="TTX63" s="31"/>
      <c r="TTY63" s="31"/>
      <c r="TTZ63" s="31"/>
      <c r="TUA63" s="31"/>
      <c r="TUB63" s="31"/>
      <c r="TUC63" s="31"/>
      <c r="TUD63" s="31"/>
      <c r="TUE63" s="31"/>
      <c r="TUF63" s="31"/>
      <c r="TUG63" s="31"/>
      <c r="TUH63" s="31"/>
      <c r="TUI63" s="31"/>
      <c r="TUJ63" s="31"/>
      <c r="TUK63" s="31"/>
      <c r="TUL63" s="31"/>
      <c r="TUM63" s="31"/>
      <c r="TUN63" s="31"/>
      <c r="TUO63" s="31"/>
      <c r="TUP63" s="31"/>
      <c r="TUQ63" s="31"/>
      <c r="TUR63" s="31"/>
      <c r="TUS63" s="31"/>
      <c r="TUT63" s="31"/>
      <c r="TUU63" s="31"/>
      <c r="TUV63" s="31"/>
      <c r="TUW63" s="31"/>
      <c r="TUX63" s="31"/>
      <c r="TUY63" s="31"/>
      <c r="TUZ63" s="31"/>
      <c r="TVA63" s="31"/>
      <c r="TVB63" s="31"/>
      <c r="TVC63" s="31"/>
      <c r="TVD63" s="31"/>
      <c r="TVE63" s="31"/>
      <c r="TVF63" s="31"/>
      <c r="TVG63" s="31"/>
      <c r="TVH63" s="31"/>
      <c r="TVI63" s="31"/>
      <c r="TVJ63" s="31"/>
      <c r="TVK63" s="31"/>
      <c r="TVL63" s="31"/>
      <c r="TVM63" s="31"/>
      <c r="TVN63" s="31"/>
      <c r="TVO63" s="31"/>
      <c r="TVP63" s="31"/>
      <c r="TVQ63" s="31"/>
      <c r="TVR63" s="31"/>
      <c r="TVS63" s="31"/>
      <c r="TVT63" s="31"/>
      <c r="TVU63" s="31"/>
      <c r="TVV63" s="31"/>
      <c r="TVW63" s="31"/>
      <c r="TVX63" s="31"/>
      <c r="TVY63" s="31"/>
      <c r="TVZ63" s="31"/>
      <c r="TWA63" s="31"/>
      <c r="TWB63" s="31"/>
      <c r="TWC63" s="31"/>
      <c r="TWD63" s="31"/>
      <c r="TWE63" s="31"/>
      <c r="TWF63" s="31"/>
      <c r="TWG63" s="31"/>
      <c r="TWH63" s="31"/>
      <c r="TWI63" s="31"/>
      <c r="TWJ63" s="31"/>
      <c r="TWK63" s="31"/>
      <c r="TWL63" s="31"/>
      <c r="TWM63" s="31"/>
      <c r="TWN63" s="31"/>
      <c r="TWO63" s="31"/>
      <c r="TWP63" s="31"/>
      <c r="TWQ63" s="31"/>
      <c r="TWR63" s="31"/>
      <c r="TWS63" s="31"/>
      <c r="TWT63" s="31"/>
      <c r="TWU63" s="31"/>
      <c r="TWV63" s="31"/>
      <c r="TWW63" s="31"/>
      <c r="TWX63" s="31"/>
      <c r="TWY63" s="31"/>
      <c r="TWZ63" s="31"/>
      <c r="TXA63" s="31"/>
      <c r="TXB63" s="31"/>
      <c r="TXC63" s="31"/>
      <c r="TXD63" s="31"/>
      <c r="TXE63" s="31"/>
      <c r="TXF63" s="31"/>
      <c r="TXG63" s="31"/>
      <c r="TXH63" s="31"/>
      <c r="TXI63" s="31"/>
      <c r="TXJ63" s="31"/>
      <c r="TXK63" s="31"/>
      <c r="TXL63" s="31"/>
      <c r="TXM63" s="31"/>
      <c r="TXN63" s="31"/>
      <c r="TXO63" s="31"/>
      <c r="TXP63" s="31"/>
      <c r="TXQ63" s="31"/>
      <c r="TXR63" s="31"/>
      <c r="TXS63" s="31"/>
      <c r="TXT63" s="31"/>
      <c r="TXU63" s="31"/>
      <c r="TXV63" s="31"/>
      <c r="TXW63" s="31"/>
      <c r="TXX63" s="31"/>
      <c r="TXY63" s="31"/>
      <c r="TXZ63" s="31"/>
      <c r="TYA63" s="31"/>
      <c r="TYB63" s="31"/>
      <c r="TYC63" s="31"/>
      <c r="TYD63" s="31"/>
      <c r="TYE63" s="31"/>
      <c r="TYF63" s="31"/>
      <c r="TYG63" s="31"/>
      <c r="TYH63" s="31"/>
      <c r="TYI63" s="31"/>
      <c r="TYJ63" s="31"/>
      <c r="TYK63" s="31"/>
      <c r="TYL63" s="31"/>
      <c r="TYM63" s="31"/>
      <c r="TYN63" s="31"/>
      <c r="TYO63" s="31"/>
      <c r="TYP63" s="31"/>
      <c r="TYQ63" s="31"/>
      <c r="TYR63" s="31"/>
      <c r="TYS63" s="31"/>
      <c r="TYT63" s="31"/>
      <c r="TYU63" s="31"/>
      <c r="TYV63" s="31"/>
      <c r="TYW63" s="31"/>
      <c r="TYX63" s="31"/>
      <c r="TYY63" s="31"/>
      <c r="TYZ63" s="31"/>
      <c r="TZA63" s="31"/>
      <c r="TZB63" s="31"/>
      <c r="TZC63" s="31"/>
      <c r="TZD63" s="31"/>
      <c r="TZE63" s="31"/>
      <c r="TZF63" s="31"/>
      <c r="TZG63" s="31"/>
      <c r="TZH63" s="31"/>
      <c r="TZI63" s="31"/>
      <c r="TZJ63" s="31"/>
      <c r="TZK63" s="31"/>
      <c r="TZL63" s="31"/>
      <c r="TZM63" s="31"/>
      <c r="TZN63" s="31"/>
      <c r="TZO63" s="31"/>
      <c r="TZP63" s="31"/>
      <c r="TZQ63" s="31"/>
      <c r="TZR63" s="31"/>
      <c r="TZS63" s="31"/>
      <c r="TZT63" s="31"/>
      <c r="TZU63" s="31"/>
      <c r="TZV63" s="31"/>
      <c r="TZW63" s="31"/>
      <c r="TZX63" s="31"/>
      <c r="TZY63" s="31"/>
      <c r="TZZ63" s="31"/>
      <c r="UAA63" s="31"/>
      <c r="UAB63" s="31"/>
      <c r="UAC63" s="31"/>
      <c r="UAD63" s="31"/>
      <c r="UAE63" s="31"/>
      <c r="UAF63" s="31"/>
      <c r="UAG63" s="31"/>
      <c r="UAH63" s="31"/>
      <c r="UAI63" s="31"/>
      <c r="UAJ63" s="31"/>
      <c r="UAK63" s="31"/>
      <c r="UAL63" s="31"/>
      <c r="UAM63" s="31"/>
      <c r="UAN63" s="31"/>
      <c r="UAO63" s="31"/>
      <c r="UAP63" s="31"/>
      <c r="UAQ63" s="31"/>
      <c r="UAR63" s="31"/>
      <c r="UAS63" s="31"/>
      <c r="UAT63" s="31"/>
      <c r="UAU63" s="31"/>
      <c r="UAV63" s="31"/>
      <c r="UAW63" s="31"/>
      <c r="UAX63" s="31"/>
      <c r="UAY63" s="31"/>
      <c r="UAZ63" s="31"/>
      <c r="UBA63" s="31"/>
      <c r="UBB63" s="31"/>
      <c r="UBC63" s="31"/>
      <c r="UBD63" s="31"/>
      <c r="UBE63" s="31"/>
      <c r="UBF63" s="31"/>
      <c r="UBG63" s="31"/>
      <c r="UBH63" s="31"/>
      <c r="UBI63" s="31"/>
      <c r="UBJ63" s="31"/>
      <c r="UBK63" s="31"/>
      <c r="UBL63" s="31"/>
      <c r="UBM63" s="31"/>
      <c r="UBN63" s="31"/>
      <c r="UBO63" s="31"/>
      <c r="UBP63" s="31"/>
      <c r="UBQ63" s="31"/>
      <c r="UBR63" s="31"/>
      <c r="UBS63" s="31"/>
      <c r="UBT63" s="31"/>
      <c r="UBU63" s="31"/>
      <c r="UBV63" s="31"/>
      <c r="UBW63" s="31"/>
      <c r="UBX63" s="31"/>
      <c r="UBY63" s="31"/>
      <c r="UBZ63" s="31"/>
      <c r="UCA63" s="31"/>
      <c r="UCB63" s="31"/>
      <c r="UCC63" s="31"/>
      <c r="UCD63" s="31"/>
      <c r="UCE63" s="31"/>
      <c r="UCF63" s="31"/>
      <c r="UCG63" s="31"/>
      <c r="UCH63" s="31"/>
      <c r="UCI63" s="31"/>
      <c r="UCJ63" s="31"/>
      <c r="UCK63" s="31"/>
      <c r="UCL63" s="31"/>
      <c r="UCM63" s="31"/>
      <c r="UCN63" s="31"/>
      <c r="UCO63" s="31"/>
      <c r="UCP63" s="31"/>
      <c r="UCQ63" s="31"/>
      <c r="UCR63" s="31"/>
      <c r="UCS63" s="31"/>
      <c r="UCT63" s="31"/>
      <c r="UCU63" s="31"/>
      <c r="UCV63" s="31"/>
      <c r="UCW63" s="31"/>
      <c r="UCX63" s="31"/>
      <c r="UCY63" s="31"/>
      <c r="UCZ63" s="31"/>
      <c r="UDA63" s="31"/>
      <c r="UDB63" s="31"/>
      <c r="UDC63" s="31"/>
      <c r="UDD63" s="31"/>
      <c r="UDE63" s="31"/>
      <c r="UDF63" s="31"/>
      <c r="UDG63" s="31"/>
      <c r="UDH63" s="31"/>
      <c r="UDI63" s="31"/>
      <c r="UDJ63" s="31"/>
      <c r="UDK63" s="31"/>
      <c r="UDL63" s="31"/>
      <c r="UDM63" s="31"/>
      <c r="UDN63" s="31"/>
      <c r="UDO63" s="31"/>
      <c r="UDP63" s="31"/>
      <c r="UDQ63" s="31"/>
      <c r="UDR63" s="31"/>
      <c r="UDS63" s="31"/>
      <c r="UDT63" s="31"/>
      <c r="UDU63" s="31"/>
      <c r="UDV63" s="31"/>
      <c r="UDW63" s="31"/>
      <c r="UDX63" s="31"/>
      <c r="UDY63" s="31"/>
      <c r="UDZ63" s="31"/>
      <c r="UEA63" s="31"/>
      <c r="UEB63" s="31"/>
      <c r="UEC63" s="31"/>
      <c r="UED63" s="31"/>
      <c r="UEE63" s="31"/>
      <c r="UEF63" s="31"/>
      <c r="UEG63" s="31"/>
      <c r="UEH63" s="31"/>
      <c r="UEI63" s="31"/>
      <c r="UEJ63" s="31"/>
      <c r="UEK63" s="31"/>
      <c r="UEL63" s="31"/>
      <c r="UEM63" s="31"/>
      <c r="UEN63" s="31"/>
      <c r="UEO63" s="31"/>
      <c r="UEP63" s="31"/>
      <c r="UEQ63" s="31"/>
      <c r="UER63" s="31"/>
      <c r="UES63" s="31"/>
      <c r="UET63" s="31"/>
      <c r="UEU63" s="31"/>
      <c r="UEV63" s="31"/>
      <c r="UEW63" s="31"/>
      <c r="UEX63" s="31"/>
      <c r="UEY63" s="31"/>
      <c r="UEZ63" s="31"/>
      <c r="UFA63" s="31"/>
      <c r="UFB63" s="31"/>
      <c r="UFC63" s="31"/>
      <c r="UFD63" s="31"/>
      <c r="UFE63" s="31"/>
      <c r="UFF63" s="31"/>
      <c r="UFG63" s="31"/>
      <c r="UFH63" s="31"/>
      <c r="UFI63" s="31"/>
      <c r="UFJ63" s="31"/>
      <c r="UFK63" s="31"/>
      <c r="UFL63" s="31"/>
      <c r="UFM63" s="31"/>
      <c r="UFN63" s="31"/>
      <c r="UFO63" s="31"/>
      <c r="UFP63" s="31"/>
      <c r="UFQ63" s="31"/>
      <c r="UFR63" s="31"/>
      <c r="UFS63" s="31"/>
      <c r="UFT63" s="31"/>
      <c r="UFU63" s="31"/>
      <c r="UFV63" s="31"/>
      <c r="UFW63" s="31"/>
      <c r="UFX63" s="31"/>
      <c r="UFY63" s="31"/>
      <c r="UFZ63" s="31"/>
      <c r="UGA63" s="31"/>
      <c r="UGB63" s="31"/>
      <c r="UGC63" s="31"/>
      <c r="UGD63" s="31"/>
      <c r="UGE63" s="31"/>
      <c r="UGF63" s="31"/>
      <c r="UGG63" s="31"/>
      <c r="UGH63" s="31"/>
      <c r="UGI63" s="31"/>
      <c r="UGJ63" s="31"/>
      <c r="UGK63" s="31"/>
      <c r="UGL63" s="31"/>
      <c r="UGM63" s="31"/>
      <c r="UGN63" s="31"/>
      <c r="UGO63" s="31"/>
      <c r="UGP63" s="31"/>
      <c r="UGQ63" s="31"/>
      <c r="UGR63" s="31"/>
      <c r="UGS63" s="31"/>
      <c r="UGT63" s="31"/>
      <c r="UGU63" s="31"/>
      <c r="UGV63" s="31"/>
      <c r="UGW63" s="31"/>
      <c r="UGX63" s="31"/>
      <c r="UGY63" s="31"/>
      <c r="UGZ63" s="31"/>
      <c r="UHA63" s="31"/>
      <c r="UHB63" s="31"/>
      <c r="UHC63" s="31"/>
      <c r="UHD63" s="31"/>
      <c r="UHE63" s="31"/>
      <c r="UHF63" s="31"/>
      <c r="UHG63" s="31"/>
      <c r="UHH63" s="31"/>
      <c r="UHI63" s="31"/>
      <c r="UHJ63" s="31"/>
      <c r="UHK63" s="31"/>
      <c r="UHL63" s="31"/>
      <c r="UHM63" s="31"/>
      <c r="UHN63" s="31"/>
      <c r="UHO63" s="31"/>
      <c r="UHP63" s="31"/>
      <c r="UHQ63" s="31"/>
      <c r="UHR63" s="31"/>
      <c r="UHS63" s="31"/>
      <c r="UHT63" s="31"/>
      <c r="UHU63" s="31"/>
      <c r="UHV63" s="31"/>
      <c r="UHW63" s="31"/>
      <c r="UHX63" s="31"/>
      <c r="UHY63" s="31"/>
      <c r="UHZ63" s="31"/>
      <c r="UIA63" s="31"/>
      <c r="UIB63" s="31"/>
      <c r="UIC63" s="31"/>
      <c r="UID63" s="31"/>
      <c r="UIE63" s="31"/>
      <c r="UIF63" s="31"/>
      <c r="UIG63" s="31"/>
      <c r="UIH63" s="31"/>
      <c r="UII63" s="31"/>
      <c r="UIJ63" s="31"/>
      <c r="UIK63" s="31"/>
      <c r="UIL63" s="31"/>
      <c r="UIM63" s="31"/>
      <c r="UIN63" s="31"/>
      <c r="UIO63" s="31"/>
      <c r="UIP63" s="31"/>
      <c r="UIQ63" s="31"/>
      <c r="UIR63" s="31"/>
      <c r="UIS63" s="31"/>
      <c r="UIT63" s="31"/>
      <c r="UIU63" s="31"/>
      <c r="UIV63" s="31"/>
      <c r="UIW63" s="31"/>
      <c r="UIX63" s="31"/>
      <c r="UIY63" s="31"/>
      <c r="UIZ63" s="31"/>
      <c r="UJA63" s="31"/>
      <c r="UJB63" s="31"/>
      <c r="UJC63" s="31"/>
      <c r="UJD63" s="31"/>
      <c r="UJE63" s="31"/>
      <c r="UJF63" s="31"/>
      <c r="UJG63" s="31"/>
      <c r="UJH63" s="31"/>
      <c r="UJI63" s="31"/>
      <c r="UJJ63" s="31"/>
      <c r="UJK63" s="31"/>
      <c r="UJL63" s="31"/>
      <c r="UJM63" s="31"/>
      <c r="UJN63" s="31"/>
      <c r="UJO63" s="31"/>
      <c r="UJP63" s="31"/>
      <c r="UJQ63" s="31"/>
      <c r="UJR63" s="31"/>
      <c r="UJS63" s="31"/>
      <c r="UJT63" s="31"/>
      <c r="UJU63" s="31"/>
      <c r="UJV63" s="31"/>
      <c r="UJW63" s="31"/>
      <c r="UJX63" s="31"/>
      <c r="UJY63" s="31"/>
      <c r="UJZ63" s="31"/>
      <c r="UKA63" s="31"/>
      <c r="UKB63" s="31"/>
      <c r="UKC63" s="31"/>
      <c r="UKD63" s="31"/>
      <c r="UKE63" s="31"/>
      <c r="UKF63" s="31"/>
      <c r="UKG63" s="31"/>
      <c r="UKH63" s="31"/>
      <c r="UKI63" s="31"/>
      <c r="UKJ63" s="31"/>
      <c r="UKK63" s="31"/>
      <c r="UKL63" s="31"/>
      <c r="UKM63" s="31"/>
      <c r="UKN63" s="31"/>
      <c r="UKO63" s="31"/>
      <c r="UKP63" s="31"/>
      <c r="UKQ63" s="31"/>
      <c r="UKR63" s="31"/>
      <c r="UKS63" s="31"/>
      <c r="UKT63" s="31"/>
      <c r="UKU63" s="31"/>
      <c r="UKV63" s="31"/>
      <c r="UKW63" s="31"/>
      <c r="UKX63" s="31"/>
      <c r="UKY63" s="31"/>
      <c r="UKZ63" s="31"/>
      <c r="ULA63" s="31"/>
      <c r="ULB63" s="31"/>
      <c r="ULC63" s="31"/>
      <c r="ULD63" s="31"/>
      <c r="ULE63" s="31"/>
      <c r="ULF63" s="31"/>
      <c r="ULG63" s="31"/>
      <c r="ULH63" s="31"/>
      <c r="ULI63" s="31"/>
      <c r="ULJ63" s="31"/>
      <c r="ULK63" s="31"/>
      <c r="ULL63" s="31"/>
      <c r="ULM63" s="31"/>
      <c r="ULN63" s="31"/>
      <c r="ULO63" s="31"/>
      <c r="ULP63" s="31"/>
      <c r="ULQ63" s="31"/>
      <c r="ULR63" s="31"/>
      <c r="ULS63" s="31"/>
      <c r="ULT63" s="31"/>
      <c r="ULU63" s="31"/>
      <c r="ULV63" s="31"/>
      <c r="ULW63" s="31"/>
      <c r="ULX63" s="31"/>
      <c r="ULY63" s="31"/>
      <c r="ULZ63" s="31"/>
      <c r="UMA63" s="31"/>
      <c r="UMB63" s="31"/>
      <c r="UMC63" s="31"/>
      <c r="UMD63" s="31"/>
      <c r="UME63" s="31"/>
      <c r="UMF63" s="31"/>
      <c r="UMG63" s="31"/>
      <c r="UMH63" s="31"/>
      <c r="UMI63" s="31"/>
      <c r="UMJ63" s="31"/>
      <c r="UMK63" s="31"/>
      <c r="UML63" s="31"/>
      <c r="UMM63" s="31"/>
      <c r="UMN63" s="31"/>
      <c r="UMO63" s="31"/>
      <c r="UMP63" s="31"/>
      <c r="UMQ63" s="31"/>
      <c r="UMR63" s="31"/>
      <c r="UMS63" s="31"/>
      <c r="UMT63" s="31"/>
      <c r="UMU63" s="31"/>
      <c r="UMV63" s="31"/>
      <c r="UMW63" s="31"/>
      <c r="UMX63" s="31"/>
      <c r="UMY63" s="31"/>
      <c r="UMZ63" s="31"/>
      <c r="UNA63" s="31"/>
      <c r="UNB63" s="31"/>
      <c r="UNC63" s="31"/>
      <c r="UND63" s="31"/>
      <c r="UNE63" s="31"/>
      <c r="UNF63" s="31"/>
      <c r="UNG63" s="31"/>
      <c r="UNH63" s="31"/>
      <c r="UNI63" s="31"/>
      <c r="UNJ63" s="31"/>
      <c r="UNK63" s="31"/>
      <c r="UNL63" s="31"/>
      <c r="UNM63" s="31"/>
      <c r="UNN63" s="31"/>
      <c r="UNO63" s="31"/>
      <c r="UNP63" s="31"/>
      <c r="UNQ63" s="31"/>
      <c r="UNR63" s="31"/>
      <c r="UNS63" s="31"/>
      <c r="UNT63" s="31"/>
      <c r="UNU63" s="31"/>
      <c r="UNV63" s="31"/>
      <c r="UNW63" s="31"/>
      <c r="UNX63" s="31"/>
      <c r="UNY63" s="31"/>
      <c r="UNZ63" s="31"/>
      <c r="UOA63" s="31"/>
      <c r="UOB63" s="31"/>
      <c r="UOC63" s="31"/>
      <c r="UOD63" s="31"/>
      <c r="UOE63" s="31"/>
      <c r="UOF63" s="31"/>
      <c r="UOG63" s="31"/>
      <c r="UOH63" s="31"/>
      <c r="UOI63" s="31"/>
      <c r="UOJ63" s="31"/>
      <c r="UOK63" s="31"/>
      <c r="UOL63" s="31"/>
      <c r="UOM63" s="31"/>
      <c r="UON63" s="31"/>
      <c r="UOO63" s="31"/>
      <c r="UOP63" s="31"/>
      <c r="UOQ63" s="31"/>
      <c r="UOR63" s="31"/>
      <c r="UOS63" s="31"/>
      <c r="UOT63" s="31"/>
      <c r="UOU63" s="31"/>
      <c r="UOV63" s="31"/>
      <c r="UOW63" s="31"/>
      <c r="UOX63" s="31"/>
      <c r="UOY63" s="31"/>
      <c r="UOZ63" s="31"/>
      <c r="UPA63" s="31"/>
      <c r="UPB63" s="31"/>
      <c r="UPC63" s="31"/>
      <c r="UPD63" s="31"/>
      <c r="UPE63" s="31"/>
      <c r="UPF63" s="31"/>
      <c r="UPG63" s="31"/>
      <c r="UPH63" s="31"/>
      <c r="UPI63" s="31"/>
      <c r="UPJ63" s="31"/>
      <c r="UPK63" s="31"/>
      <c r="UPL63" s="31"/>
      <c r="UPM63" s="31"/>
      <c r="UPN63" s="31"/>
      <c r="UPO63" s="31"/>
      <c r="UPP63" s="31"/>
      <c r="UPQ63" s="31"/>
      <c r="UPR63" s="31"/>
      <c r="UPS63" s="31"/>
      <c r="UPT63" s="31"/>
      <c r="UPU63" s="31"/>
      <c r="UPV63" s="31"/>
      <c r="UPW63" s="31"/>
      <c r="UPX63" s="31"/>
      <c r="UPY63" s="31"/>
      <c r="UPZ63" s="31"/>
      <c r="UQA63" s="31"/>
      <c r="UQB63" s="31"/>
      <c r="UQC63" s="31"/>
      <c r="UQD63" s="31"/>
      <c r="UQE63" s="31"/>
      <c r="UQF63" s="31"/>
      <c r="UQG63" s="31"/>
      <c r="UQH63" s="31"/>
      <c r="UQI63" s="31"/>
      <c r="UQJ63" s="31"/>
      <c r="UQK63" s="31"/>
      <c r="UQL63" s="31"/>
      <c r="UQM63" s="31"/>
      <c r="UQN63" s="31"/>
      <c r="UQO63" s="31"/>
      <c r="UQP63" s="31"/>
      <c r="UQQ63" s="31"/>
      <c r="UQR63" s="31"/>
      <c r="UQS63" s="31"/>
      <c r="UQT63" s="31"/>
      <c r="UQU63" s="31"/>
      <c r="UQV63" s="31"/>
      <c r="UQW63" s="31"/>
      <c r="UQX63" s="31"/>
      <c r="UQY63" s="31"/>
      <c r="UQZ63" s="31"/>
      <c r="URA63" s="31"/>
      <c r="URB63" s="31"/>
      <c r="URC63" s="31"/>
      <c r="URD63" s="31"/>
      <c r="URE63" s="31"/>
      <c r="URF63" s="31"/>
      <c r="URG63" s="31"/>
      <c r="URH63" s="31"/>
      <c r="URI63" s="31"/>
      <c r="URJ63" s="31"/>
      <c r="URK63" s="31"/>
      <c r="URL63" s="31"/>
      <c r="URM63" s="31"/>
      <c r="URN63" s="31"/>
      <c r="URO63" s="31"/>
      <c r="URP63" s="31"/>
      <c r="URQ63" s="31"/>
      <c r="URR63" s="31"/>
      <c r="URS63" s="31"/>
      <c r="URT63" s="31"/>
      <c r="URU63" s="31"/>
      <c r="URV63" s="31"/>
      <c r="URW63" s="31"/>
      <c r="URX63" s="31"/>
      <c r="URY63" s="31"/>
      <c r="URZ63" s="31"/>
      <c r="USA63" s="31"/>
      <c r="USB63" s="31"/>
      <c r="USC63" s="31"/>
      <c r="USD63" s="31"/>
      <c r="USE63" s="31"/>
      <c r="USF63" s="31"/>
      <c r="USG63" s="31"/>
      <c r="USH63" s="31"/>
      <c r="USI63" s="31"/>
      <c r="USJ63" s="31"/>
      <c r="USK63" s="31"/>
      <c r="USL63" s="31"/>
      <c r="USM63" s="31"/>
      <c r="USN63" s="31"/>
      <c r="USO63" s="31"/>
      <c r="USP63" s="31"/>
      <c r="USQ63" s="31"/>
      <c r="USR63" s="31"/>
      <c r="USS63" s="31"/>
      <c r="UST63" s="31"/>
      <c r="USU63" s="31"/>
      <c r="USV63" s="31"/>
      <c r="USW63" s="31"/>
      <c r="USX63" s="31"/>
      <c r="USY63" s="31"/>
      <c r="USZ63" s="31"/>
      <c r="UTA63" s="31"/>
      <c r="UTB63" s="31"/>
      <c r="UTC63" s="31"/>
      <c r="UTD63" s="31"/>
      <c r="UTE63" s="31"/>
      <c r="UTF63" s="31"/>
      <c r="UTG63" s="31"/>
      <c r="UTH63" s="31"/>
      <c r="UTI63" s="31"/>
      <c r="UTJ63" s="31"/>
      <c r="UTK63" s="31"/>
      <c r="UTL63" s="31"/>
      <c r="UTM63" s="31"/>
      <c r="UTN63" s="31"/>
      <c r="UTO63" s="31"/>
      <c r="UTP63" s="31"/>
      <c r="UTQ63" s="31"/>
      <c r="UTR63" s="31"/>
      <c r="UTS63" s="31"/>
      <c r="UTT63" s="31"/>
      <c r="UTU63" s="31"/>
      <c r="UTV63" s="31"/>
      <c r="UTW63" s="31"/>
      <c r="UTX63" s="31"/>
      <c r="UTY63" s="31"/>
      <c r="UTZ63" s="31"/>
      <c r="UUA63" s="31"/>
      <c r="UUB63" s="31"/>
      <c r="UUC63" s="31"/>
      <c r="UUD63" s="31"/>
      <c r="UUE63" s="31"/>
      <c r="UUF63" s="31"/>
      <c r="UUG63" s="31"/>
      <c r="UUH63" s="31"/>
      <c r="UUI63" s="31"/>
      <c r="UUJ63" s="31"/>
      <c r="UUK63" s="31"/>
      <c r="UUL63" s="31"/>
      <c r="UUM63" s="31"/>
      <c r="UUN63" s="31"/>
      <c r="UUO63" s="31"/>
      <c r="UUP63" s="31"/>
      <c r="UUQ63" s="31"/>
      <c r="UUR63" s="31"/>
      <c r="UUS63" s="31"/>
      <c r="UUT63" s="31"/>
      <c r="UUU63" s="31"/>
      <c r="UUV63" s="31"/>
      <c r="UUW63" s="31"/>
      <c r="UUX63" s="31"/>
      <c r="UUY63" s="31"/>
      <c r="UUZ63" s="31"/>
      <c r="UVA63" s="31"/>
      <c r="UVB63" s="31"/>
      <c r="UVC63" s="31"/>
      <c r="UVD63" s="31"/>
      <c r="UVE63" s="31"/>
      <c r="UVF63" s="31"/>
      <c r="UVG63" s="31"/>
      <c r="UVH63" s="31"/>
      <c r="UVI63" s="31"/>
      <c r="UVJ63" s="31"/>
      <c r="UVK63" s="31"/>
      <c r="UVL63" s="31"/>
      <c r="UVM63" s="31"/>
      <c r="UVN63" s="31"/>
      <c r="UVO63" s="31"/>
      <c r="UVP63" s="31"/>
      <c r="UVQ63" s="31"/>
      <c r="UVR63" s="31"/>
      <c r="UVS63" s="31"/>
      <c r="UVT63" s="31"/>
      <c r="UVU63" s="31"/>
      <c r="UVV63" s="31"/>
      <c r="UVW63" s="31"/>
      <c r="UVX63" s="31"/>
      <c r="UVY63" s="31"/>
      <c r="UVZ63" s="31"/>
      <c r="UWA63" s="31"/>
      <c r="UWB63" s="31"/>
      <c r="UWC63" s="31"/>
      <c r="UWD63" s="31"/>
      <c r="UWE63" s="31"/>
      <c r="UWF63" s="31"/>
      <c r="UWG63" s="31"/>
      <c r="UWH63" s="31"/>
      <c r="UWI63" s="31"/>
      <c r="UWJ63" s="31"/>
      <c r="UWK63" s="31"/>
      <c r="UWL63" s="31"/>
      <c r="UWM63" s="31"/>
      <c r="UWN63" s="31"/>
      <c r="UWO63" s="31"/>
      <c r="UWP63" s="31"/>
      <c r="UWQ63" s="31"/>
      <c r="UWR63" s="31"/>
      <c r="UWS63" s="31"/>
      <c r="UWT63" s="31"/>
      <c r="UWU63" s="31"/>
      <c r="UWV63" s="31"/>
      <c r="UWW63" s="31"/>
      <c r="UWX63" s="31"/>
      <c r="UWY63" s="31"/>
      <c r="UWZ63" s="31"/>
      <c r="UXA63" s="31"/>
      <c r="UXB63" s="31"/>
      <c r="UXC63" s="31"/>
      <c r="UXD63" s="31"/>
      <c r="UXE63" s="31"/>
      <c r="UXF63" s="31"/>
      <c r="UXG63" s="31"/>
      <c r="UXH63" s="31"/>
      <c r="UXI63" s="31"/>
      <c r="UXJ63" s="31"/>
      <c r="UXK63" s="31"/>
      <c r="UXL63" s="31"/>
      <c r="UXM63" s="31"/>
      <c r="UXN63" s="31"/>
      <c r="UXO63" s="31"/>
      <c r="UXP63" s="31"/>
      <c r="UXQ63" s="31"/>
      <c r="UXR63" s="31"/>
      <c r="UXS63" s="31"/>
      <c r="UXT63" s="31"/>
      <c r="UXU63" s="31"/>
      <c r="UXV63" s="31"/>
      <c r="UXW63" s="31"/>
      <c r="UXX63" s="31"/>
      <c r="UXY63" s="31"/>
      <c r="UXZ63" s="31"/>
      <c r="UYA63" s="31"/>
      <c r="UYB63" s="31"/>
      <c r="UYC63" s="31"/>
      <c r="UYD63" s="31"/>
      <c r="UYE63" s="31"/>
      <c r="UYF63" s="31"/>
      <c r="UYG63" s="31"/>
      <c r="UYH63" s="31"/>
      <c r="UYI63" s="31"/>
      <c r="UYJ63" s="31"/>
      <c r="UYK63" s="31"/>
      <c r="UYL63" s="31"/>
      <c r="UYM63" s="31"/>
      <c r="UYN63" s="31"/>
      <c r="UYO63" s="31"/>
      <c r="UYP63" s="31"/>
      <c r="UYQ63" s="31"/>
      <c r="UYR63" s="31"/>
      <c r="UYS63" s="31"/>
      <c r="UYT63" s="31"/>
      <c r="UYU63" s="31"/>
      <c r="UYV63" s="31"/>
      <c r="UYW63" s="31"/>
      <c r="UYX63" s="31"/>
      <c r="UYY63" s="31"/>
      <c r="UYZ63" s="31"/>
      <c r="UZA63" s="31"/>
      <c r="UZB63" s="31"/>
      <c r="UZC63" s="31"/>
      <c r="UZD63" s="31"/>
      <c r="UZE63" s="31"/>
      <c r="UZF63" s="31"/>
      <c r="UZG63" s="31"/>
      <c r="UZH63" s="31"/>
      <c r="UZI63" s="31"/>
      <c r="UZJ63" s="31"/>
      <c r="UZK63" s="31"/>
      <c r="UZL63" s="31"/>
      <c r="UZM63" s="31"/>
      <c r="UZN63" s="31"/>
      <c r="UZO63" s="31"/>
      <c r="UZP63" s="31"/>
      <c r="UZQ63" s="31"/>
      <c r="UZR63" s="31"/>
      <c r="UZS63" s="31"/>
      <c r="UZT63" s="31"/>
      <c r="UZU63" s="31"/>
      <c r="UZV63" s="31"/>
      <c r="UZW63" s="31"/>
      <c r="UZX63" s="31"/>
      <c r="UZY63" s="31"/>
      <c r="UZZ63" s="31"/>
      <c r="VAA63" s="31"/>
      <c r="VAB63" s="31"/>
      <c r="VAC63" s="31"/>
      <c r="VAD63" s="31"/>
      <c r="VAE63" s="31"/>
      <c r="VAF63" s="31"/>
      <c r="VAG63" s="31"/>
      <c r="VAH63" s="31"/>
      <c r="VAI63" s="31"/>
      <c r="VAJ63" s="31"/>
      <c r="VAK63" s="31"/>
      <c r="VAL63" s="31"/>
      <c r="VAM63" s="31"/>
      <c r="VAN63" s="31"/>
      <c r="VAO63" s="31"/>
      <c r="VAP63" s="31"/>
      <c r="VAQ63" s="31"/>
      <c r="VAR63" s="31"/>
      <c r="VAS63" s="31"/>
      <c r="VAT63" s="31"/>
      <c r="VAU63" s="31"/>
      <c r="VAV63" s="31"/>
      <c r="VAW63" s="31"/>
      <c r="VAX63" s="31"/>
      <c r="VAY63" s="31"/>
      <c r="VAZ63" s="31"/>
      <c r="VBA63" s="31"/>
      <c r="VBB63" s="31"/>
      <c r="VBC63" s="31"/>
      <c r="VBD63" s="31"/>
      <c r="VBE63" s="31"/>
      <c r="VBF63" s="31"/>
      <c r="VBG63" s="31"/>
      <c r="VBH63" s="31"/>
      <c r="VBI63" s="31"/>
      <c r="VBJ63" s="31"/>
      <c r="VBK63" s="31"/>
      <c r="VBL63" s="31"/>
      <c r="VBM63" s="31"/>
      <c r="VBN63" s="31"/>
      <c r="VBO63" s="31"/>
      <c r="VBP63" s="31"/>
      <c r="VBQ63" s="31"/>
      <c r="VBR63" s="31"/>
      <c r="VBS63" s="31"/>
      <c r="VBT63" s="31"/>
      <c r="VBU63" s="31"/>
      <c r="VBV63" s="31"/>
      <c r="VBW63" s="31"/>
      <c r="VBX63" s="31"/>
      <c r="VBY63" s="31"/>
      <c r="VBZ63" s="31"/>
      <c r="VCA63" s="31"/>
      <c r="VCB63" s="31"/>
      <c r="VCC63" s="31"/>
      <c r="VCD63" s="31"/>
      <c r="VCE63" s="31"/>
      <c r="VCF63" s="31"/>
      <c r="VCG63" s="31"/>
      <c r="VCH63" s="31"/>
      <c r="VCI63" s="31"/>
      <c r="VCJ63" s="31"/>
      <c r="VCK63" s="31"/>
      <c r="VCL63" s="31"/>
      <c r="VCM63" s="31"/>
      <c r="VCN63" s="31"/>
      <c r="VCO63" s="31"/>
      <c r="VCP63" s="31"/>
      <c r="VCQ63" s="31"/>
      <c r="VCR63" s="31"/>
      <c r="VCS63" s="31"/>
      <c r="VCT63" s="31"/>
      <c r="VCU63" s="31"/>
      <c r="VCV63" s="31"/>
      <c r="VCW63" s="31"/>
      <c r="VCX63" s="31"/>
      <c r="VCY63" s="31"/>
      <c r="VCZ63" s="31"/>
      <c r="VDA63" s="31"/>
      <c r="VDB63" s="31"/>
      <c r="VDC63" s="31"/>
      <c r="VDD63" s="31"/>
      <c r="VDE63" s="31"/>
      <c r="VDF63" s="31"/>
      <c r="VDG63" s="31"/>
      <c r="VDH63" s="31"/>
      <c r="VDI63" s="31"/>
      <c r="VDJ63" s="31"/>
      <c r="VDK63" s="31"/>
      <c r="VDL63" s="31"/>
      <c r="VDM63" s="31"/>
      <c r="VDN63" s="31"/>
      <c r="VDO63" s="31"/>
      <c r="VDP63" s="31"/>
      <c r="VDQ63" s="31"/>
      <c r="VDR63" s="31"/>
      <c r="VDS63" s="31"/>
      <c r="VDT63" s="31"/>
      <c r="VDU63" s="31"/>
      <c r="VDV63" s="31"/>
      <c r="VDW63" s="31"/>
      <c r="VDX63" s="31"/>
      <c r="VDY63" s="31"/>
      <c r="VDZ63" s="31"/>
      <c r="VEA63" s="31"/>
      <c r="VEB63" s="31"/>
      <c r="VEC63" s="31"/>
      <c r="VED63" s="31"/>
      <c r="VEE63" s="31"/>
      <c r="VEF63" s="31"/>
      <c r="VEG63" s="31"/>
      <c r="VEH63" s="31"/>
      <c r="VEI63" s="31"/>
      <c r="VEJ63" s="31"/>
      <c r="VEK63" s="31"/>
      <c r="VEL63" s="31"/>
      <c r="VEM63" s="31"/>
      <c r="VEN63" s="31"/>
      <c r="VEO63" s="31"/>
      <c r="VEP63" s="31"/>
      <c r="VEQ63" s="31"/>
      <c r="VER63" s="31"/>
      <c r="VES63" s="31"/>
      <c r="VET63" s="31"/>
      <c r="VEU63" s="31"/>
      <c r="VEV63" s="31"/>
      <c r="VEW63" s="31"/>
      <c r="VEX63" s="31"/>
      <c r="VEY63" s="31"/>
      <c r="VEZ63" s="31"/>
      <c r="VFA63" s="31"/>
      <c r="VFB63" s="31"/>
      <c r="VFC63" s="31"/>
      <c r="VFD63" s="31"/>
      <c r="VFE63" s="31"/>
      <c r="VFF63" s="31"/>
      <c r="VFG63" s="31"/>
      <c r="VFH63" s="31"/>
      <c r="VFI63" s="31"/>
      <c r="VFJ63" s="31"/>
      <c r="VFK63" s="31"/>
      <c r="VFL63" s="31"/>
      <c r="VFM63" s="31"/>
      <c r="VFN63" s="31"/>
      <c r="VFO63" s="31"/>
      <c r="VFP63" s="31"/>
      <c r="VFQ63" s="31"/>
      <c r="VFR63" s="31"/>
      <c r="VFS63" s="31"/>
      <c r="VFT63" s="31"/>
      <c r="VFU63" s="31"/>
      <c r="VFV63" s="31"/>
      <c r="VFW63" s="31"/>
      <c r="VFX63" s="31"/>
      <c r="VFY63" s="31"/>
      <c r="VFZ63" s="31"/>
      <c r="VGA63" s="31"/>
      <c r="VGB63" s="31"/>
      <c r="VGC63" s="31"/>
      <c r="VGD63" s="31"/>
      <c r="VGE63" s="31"/>
      <c r="VGF63" s="31"/>
      <c r="VGG63" s="31"/>
      <c r="VGH63" s="31"/>
      <c r="VGI63" s="31"/>
      <c r="VGJ63" s="31"/>
      <c r="VGK63" s="31"/>
      <c r="VGL63" s="31"/>
      <c r="VGM63" s="31"/>
      <c r="VGN63" s="31"/>
      <c r="VGO63" s="31"/>
      <c r="VGP63" s="31"/>
      <c r="VGQ63" s="31"/>
      <c r="VGR63" s="31"/>
      <c r="VGS63" s="31"/>
      <c r="VGT63" s="31"/>
      <c r="VGU63" s="31"/>
      <c r="VGV63" s="31"/>
      <c r="VGW63" s="31"/>
      <c r="VGX63" s="31"/>
      <c r="VGY63" s="31"/>
      <c r="VGZ63" s="31"/>
      <c r="VHA63" s="31"/>
      <c r="VHB63" s="31"/>
      <c r="VHC63" s="31"/>
      <c r="VHD63" s="31"/>
      <c r="VHE63" s="31"/>
      <c r="VHF63" s="31"/>
      <c r="VHG63" s="31"/>
      <c r="VHH63" s="31"/>
      <c r="VHI63" s="31"/>
      <c r="VHJ63" s="31"/>
      <c r="VHK63" s="31"/>
      <c r="VHL63" s="31"/>
      <c r="VHM63" s="31"/>
      <c r="VHN63" s="31"/>
      <c r="VHO63" s="31"/>
      <c r="VHP63" s="31"/>
      <c r="VHQ63" s="31"/>
      <c r="VHR63" s="31"/>
      <c r="VHS63" s="31"/>
      <c r="VHT63" s="31"/>
      <c r="VHU63" s="31"/>
      <c r="VHV63" s="31"/>
      <c r="VHW63" s="31"/>
      <c r="VHX63" s="31"/>
      <c r="VHY63" s="31"/>
      <c r="VHZ63" s="31"/>
      <c r="VIA63" s="31"/>
      <c r="VIB63" s="31"/>
      <c r="VIC63" s="31"/>
      <c r="VID63" s="31"/>
      <c r="VIE63" s="31"/>
      <c r="VIF63" s="31"/>
      <c r="VIG63" s="31"/>
      <c r="VIH63" s="31"/>
      <c r="VII63" s="31"/>
      <c r="VIJ63" s="31"/>
      <c r="VIK63" s="31"/>
      <c r="VIL63" s="31"/>
      <c r="VIM63" s="31"/>
      <c r="VIN63" s="31"/>
      <c r="VIO63" s="31"/>
      <c r="VIP63" s="31"/>
      <c r="VIQ63" s="31"/>
      <c r="VIR63" s="31"/>
      <c r="VIS63" s="31"/>
      <c r="VIT63" s="31"/>
      <c r="VIU63" s="31"/>
      <c r="VIV63" s="31"/>
      <c r="VIW63" s="31"/>
      <c r="VIX63" s="31"/>
      <c r="VIY63" s="31"/>
      <c r="VIZ63" s="31"/>
      <c r="VJA63" s="31"/>
      <c r="VJB63" s="31"/>
      <c r="VJC63" s="31"/>
      <c r="VJD63" s="31"/>
      <c r="VJE63" s="31"/>
      <c r="VJF63" s="31"/>
      <c r="VJG63" s="31"/>
      <c r="VJH63" s="31"/>
      <c r="VJI63" s="31"/>
      <c r="VJJ63" s="31"/>
      <c r="VJK63" s="31"/>
      <c r="VJL63" s="31"/>
      <c r="VJM63" s="31"/>
      <c r="VJN63" s="31"/>
      <c r="VJO63" s="31"/>
      <c r="VJP63" s="31"/>
      <c r="VJQ63" s="31"/>
      <c r="VJR63" s="31"/>
      <c r="VJS63" s="31"/>
      <c r="VJT63" s="31"/>
      <c r="VJU63" s="31"/>
      <c r="VJV63" s="31"/>
      <c r="VJW63" s="31"/>
      <c r="VJX63" s="31"/>
      <c r="VJY63" s="31"/>
      <c r="VJZ63" s="31"/>
      <c r="VKA63" s="31"/>
      <c r="VKB63" s="31"/>
      <c r="VKC63" s="31"/>
      <c r="VKD63" s="31"/>
      <c r="VKE63" s="31"/>
      <c r="VKF63" s="31"/>
      <c r="VKG63" s="31"/>
      <c r="VKH63" s="31"/>
      <c r="VKI63" s="31"/>
      <c r="VKJ63" s="31"/>
      <c r="VKK63" s="31"/>
      <c r="VKL63" s="31"/>
      <c r="VKM63" s="31"/>
      <c r="VKN63" s="31"/>
      <c r="VKO63" s="31"/>
      <c r="VKP63" s="31"/>
      <c r="VKQ63" s="31"/>
      <c r="VKR63" s="31"/>
      <c r="VKS63" s="31"/>
      <c r="VKT63" s="31"/>
      <c r="VKU63" s="31"/>
      <c r="VKV63" s="31"/>
      <c r="VKW63" s="31"/>
      <c r="VKX63" s="31"/>
      <c r="VKY63" s="31"/>
      <c r="VKZ63" s="31"/>
      <c r="VLA63" s="31"/>
      <c r="VLB63" s="31"/>
      <c r="VLC63" s="31"/>
      <c r="VLD63" s="31"/>
      <c r="VLE63" s="31"/>
      <c r="VLF63" s="31"/>
      <c r="VLG63" s="31"/>
      <c r="VLH63" s="31"/>
      <c r="VLI63" s="31"/>
      <c r="VLJ63" s="31"/>
      <c r="VLK63" s="31"/>
      <c r="VLL63" s="31"/>
      <c r="VLM63" s="31"/>
      <c r="VLN63" s="31"/>
      <c r="VLO63" s="31"/>
      <c r="VLP63" s="31"/>
      <c r="VLQ63" s="31"/>
      <c r="VLR63" s="31"/>
      <c r="VLS63" s="31"/>
      <c r="VLT63" s="31"/>
      <c r="VLU63" s="31"/>
      <c r="VLV63" s="31"/>
      <c r="VLW63" s="31"/>
      <c r="VLX63" s="31"/>
      <c r="VLY63" s="31"/>
      <c r="VLZ63" s="31"/>
      <c r="VMA63" s="31"/>
      <c r="VMB63" s="31"/>
      <c r="VMC63" s="31"/>
      <c r="VMD63" s="31"/>
      <c r="VME63" s="31"/>
      <c r="VMF63" s="31"/>
      <c r="VMG63" s="31"/>
      <c r="VMH63" s="31"/>
      <c r="VMI63" s="31"/>
      <c r="VMJ63" s="31"/>
      <c r="VMK63" s="31"/>
      <c r="VML63" s="31"/>
      <c r="VMM63" s="31"/>
      <c r="VMN63" s="31"/>
      <c r="VMO63" s="31"/>
      <c r="VMP63" s="31"/>
      <c r="VMQ63" s="31"/>
      <c r="VMR63" s="31"/>
      <c r="VMS63" s="31"/>
      <c r="VMT63" s="31"/>
      <c r="VMU63" s="31"/>
      <c r="VMV63" s="31"/>
      <c r="VMW63" s="31"/>
      <c r="VMX63" s="31"/>
      <c r="VMY63" s="31"/>
      <c r="VMZ63" s="31"/>
      <c r="VNA63" s="31"/>
      <c r="VNB63" s="31"/>
      <c r="VNC63" s="31"/>
      <c r="VND63" s="31"/>
      <c r="VNE63" s="31"/>
      <c r="VNF63" s="31"/>
      <c r="VNG63" s="31"/>
      <c r="VNH63" s="31"/>
      <c r="VNI63" s="31"/>
      <c r="VNJ63" s="31"/>
      <c r="VNK63" s="31"/>
      <c r="VNL63" s="31"/>
      <c r="VNM63" s="31"/>
      <c r="VNN63" s="31"/>
      <c r="VNO63" s="31"/>
      <c r="VNP63" s="31"/>
      <c r="VNQ63" s="31"/>
      <c r="VNR63" s="31"/>
      <c r="VNS63" s="31"/>
      <c r="VNT63" s="31"/>
      <c r="VNU63" s="31"/>
      <c r="VNV63" s="31"/>
      <c r="VNW63" s="31"/>
      <c r="VNX63" s="31"/>
      <c r="VNY63" s="31"/>
      <c r="VNZ63" s="31"/>
      <c r="VOA63" s="31"/>
      <c r="VOB63" s="31"/>
      <c r="VOC63" s="31"/>
      <c r="VOD63" s="31"/>
      <c r="VOE63" s="31"/>
      <c r="VOF63" s="31"/>
      <c r="VOG63" s="31"/>
      <c r="VOH63" s="31"/>
      <c r="VOI63" s="31"/>
      <c r="VOJ63" s="31"/>
      <c r="VOK63" s="31"/>
      <c r="VOL63" s="31"/>
      <c r="VOM63" s="31"/>
      <c r="VON63" s="31"/>
      <c r="VOO63" s="31"/>
      <c r="VOP63" s="31"/>
      <c r="VOQ63" s="31"/>
      <c r="VOR63" s="31"/>
      <c r="VOS63" s="31"/>
      <c r="VOT63" s="31"/>
      <c r="VOU63" s="31"/>
      <c r="VOV63" s="31"/>
      <c r="VOW63" s="31"/>
      <c r="VOX63" s="31"/>
      <c r="VOY63" s="31"/>
      <c r="VOZ63" s="31"/>
      <c r="VPA63" s="31"/>
      <c r="VPB63" s="31"/>
      <c r="VPC63" s="31"/>
      <c r="VPD63" s="31"/>
      <c r="VPE63" s="31"/>
      <c r="VPF63" s="31"/>
      <c r="VPG63" s="31"/>
      <c r="VPH63" s="31"/>
      <c r="VPI63" s="31"/>
      <c r="VPJ63" s="31"/>
      <c r="VPK63" s="31"/>
      <c r="VPL63" s="31"/>
      <c r="VPM63" s="31"/>
      <c r="VPN63" s="31"/>
      <c r="VPO63" s="31"/>
      <c r="VPP63" s="31"/>
      <c r="VPQ63" s="31"/>
      <c r="VPR63" s="31"/>
      <c r="VPS63" s="31"/>
      <c r="VPT63" s="31"/>
      <c r="VPU63" s="31"/>
      <c r="VPV63" s="31"/>
      <c r="VPW63" s="31"/>
      <c r="VPX63" s="31"/>
      <c r="VPY63" s="31"/>
      <c r="VPZ63" s="31"/>
      <c r="VQA63" s="31"/>
      <c r="VQB63" s="31"/>
      <c r="VQC63" s="31"/>
      <c r="VQD63" s="31"/>
      <c r="VQE63" s="31"/>
      <c r="VQF63" s="31"/>
      <c r="VQG63" s="31"/>
      <c r="VQH63" s="31"/>
      <c r="VQI63" s="31"/>
      <c r="VQJ63" s="31"/>
      <c r="VQK63" s="31"/>
      <c r="VQL63" s="31"/>
      <c r="VQM63" s="31"/>
      <c r="VQN63" s="31"/>
      <c r="VQO63" s="31"/>
      <c r="VQP63" s="31"/>
      <c r="VQQ63" s="31"/>
      <c r="VQR63" s="31"/>
      <c r="VQS63" s="31"/>
      <c r="VQT63" s="31"/>
      <c r="VQU63" s="31"/>
      <c r="VQV63" s="31"/>
      <c r="VQW63" s="31"/>
      <c r="VQX63" s="31"/>
      <c r="VQY63" s="31"/>
      <c r="VQZ63" s="31"/>
      <c r="VRA63" s="31"/>
      <c r="VRB63" s="31"/>
      <c r="VRC63" s="31"/>
      <c r="VRD63" s="31"/>
      <c r="VRE63" s="31"/>
      <c r="VRF63" s="31"/>
      <c r="VRG63" s="31"/>
      <c r="VRH63" s="31"/>
      <c r="VRI63" s="31"/>
      <c r="VRJ63" s="31"/>
      <c r="VRK63" s="31"/>
      <c r="VRL63" s="31"/>
      <c r="VRM63" s="31"/>
      <c r="VRN63" s="31"/>
      <c r="VRO63" s="31"/>
      <c r="VRP63" s="31"/>
      <c r="VRQ63" s="31"/>
      <c r="VRR63" s="31"/>
      <c r="VRS63" s="31"/>
      <c r="VRT63" s="31"/>
      <c r="VRU63" s="31"/>
      <c r="VRV63" s="31"/>
      <c r="VRW63" s="31"/>
      <c r="VRX63" s="31"/>
      <c r="VRY63" s="31"/>
      <c r="VRZ63" s="31"/>
      <c r="VSA63" s="31"/>
      <c r="VSB63" s="31"/>
      <c r="VSC63" s="31"/>
      <c r="VSD63" s="31"/>
      <c r="VSE63" s="31"/>
      <c r="VSF63" s="31"/>
      <c r="VSG63" s="31"/>
      <c r="VSH63" s="31"/>
      <c r="VSI63" s="31"/>
      <c r="VSJ63" s="31"/>
      <c r="VSK63" s="31"/>
      <c r="VSL63" s="31"/>
      <c r="VSM63" s="31"/>
      <c r="VSN63" s="31"/>
      <c r="VSO63" s="31"/>
      <c r="VSP63" s="31"/>
      <c r="VSQ63" s="31"/>
      <c r="VSR63" s="31"/>
      <c r="VSS63" s="31"/>
      <c r="VST63" s="31"/>
      <c r="VSU63" s="31"/>
      <c r="VSV63" s="31"/>
      <c r="VSW63" s="31"/>
      <c r="VSX63" s="31"/>
      <c r="VSY63" s="31"/>
      <c r="VSZ63" s="31"/>
      <c r="VTA63" s="31"/>
      <c r="VTB63" s="31"/>
      <c r="VTC63" s="31"/>
      <c r="VTD63" s="31"/>
      <c r="VTE63" s="31"/>
      <c r="VTF63" s="31"/>
      <c r="VTG63" s="31"/>
      <c r="VTH63" s="31"/>
      <c r="VTI63" s="31"/>
      <c r="VTJ63" s="31"/>
      <c r="VTK63" s="31"/>
      <c r="VTL63" s="31"/>
      <c r="VTM63" s="31"/>
      <c r="VTN63" s="31"/>
      <c r="VTO63" s="31"/>
      <c r="VTP63" s="31"/>
      <c r="VTQ63" s="31"/>
      <c r="VTR63" s="31"/>
      <c r="VTS63" s="31"/>
      <c r="VTT63" s="31"/>
      <c r="VTU63" s="31"/>
      <c r="VTV63" s="31"/>
      <c r="VTW63" s="31"/>
      <c r="VTX63" s="31"/>
      <c r="VTY63" s="31"/>
      <c r="VTZ63" s="31"/>
      <c r="VUA63" s="31"/>
      <c r="VUB63" s="31"/>
      <c r="VUC63" s="31"/>
      <c r="VUD63" s="31"/>
      <c r="VUE63" s="31"/>
      <c r="VUF63" s="31"/>
      <c r="VUG63" s="31"/>
      <c r="VUH63" s="31"/>
      <c r="VUI63" s="31"/>
      <c r="VUJ63" s="31"/>
      <c r="VUK63" s="31"/>
      <c r="VUL63" s="31"/>
      <c r="VUM63" s="31"/>
      <c r="VUN63" s="31"/>
      <c r="VUO63" s="31"/>
      <c r="VUP63" s="31"/>
      <c r="VUQ63" s="31"/>
      <c r="VUR63" s="31"/>
      <c r="VUS63" s="31"/>
      <c r="VUT63" s="31"/>
      <c r="VUU63" s="31"/>
      <c r="VUV63" s="31"/>
      <c r="VUW63" s="31"/>
      <c r="VUX63" s="31"/>
      <c r="VUY63" s="31"/>
      <c r="VUZ63" s="31"/>
      <c r="VVA63" s="31"/>
      <c r="VVB63" s="31"/>
      <c r="VVC63" s="31"/>
      <c r="VVD63" s="31"/>
      <c r="VVE63" s="31"/>
      <c r="VVF63" s="31"/>
      <c r="VVG63" s="31"/>
      <c r="VVH63" s="31"/>
      <c r="VVI63" s="31"/>
      <c r="VVJ63" s="31"/>
      <c r="VVK63" s="31"/>
      <c r="VVL63" s="31"/>
      <c r="VVM63" s="31"/>
      <c r="VVN63" s="31"/>
      <c r="VVO63" s="31"/>
      <c r="VVP63" s="31"/>
      <c r="VVQ63" s="31"/>
      <c r="VVR63" s="31"/>
      <c r="VVS63" s="31"/>
      <c r="VVT63" s="31"/>
      <c r="VVU63" s="31"/>
      <c r="VVV63" s="31"/>
      <c r="VVW63" s="31"/>
      <c r="VVX63" s="31"/>
      <c r="VVY63" s="31"/>
      <c r="VVZ63" s="31"/>
      <c r="VWA63" s="31"/>
      <c r="VWB63" s="31"/>
      <c r="VWC63" s="31"/>
      <c r="VWD63" s="31"/>
      <c r="VWE63" s="31"/>
      <c r="VWF63" s="31"/>
      <c r="VWG63" s="31"/>
      <c r="VWH63" s="31"/>
      <c r="VWI63" s="31"/>
      <c r="VWJ63" s="31"/>
      <c r="VWK63" s="31"/>
      <c r="VWL63" s="31"/>
      <c r="VWM63" s="31"/>
      <c r="VWN63" s="31"/>
      <c r="VWO63" s="31"/>
      <c r="VWP63" s="31"/>
      <c r="VWQ63" s="31"/>
      <c r="VWR63" s="31"/>
      <c r="VWS63" s="31"/>
      <c r="VWT63" s="31"/>
      <c r="VWU63" s="31"/>
      <c r="VWV63" s="31"/>
      <c r="VWW63" s="31"/>
      <c r="VWX63" s="31"/>
      <c r="VWY63" s="31"/>
      <c r="VWZ63" s="31"/>
      <c r="VXA63" s="31"/>
      <c r="VXB63" s="31"/>
      <c r="VXC63" s="31"/>
      <c r="VXD63" s="31"/>
      <c r="VXE63" s="31"/>
      <c r="VXF63" s="31"/>
      <c r="VXG63" s="31"/>
      <c r="VXH63" s="31"/>
      <c r="VXI63" s="31"/>
      <c r="VXJ63" s="31"/>
      <c r="VXK63" s="31"/>
      <c r="VXL63" s="31"/>
      <c r="VXM63" s="31"/>
      <c r="VXN63" s="31"/>
      <c r="VXO63" s="31"/>
      <c r="VXP63" s="31"/>
      <c r="VXQ63" s="31"/>
      <c r="VXR63" s="31"/>
      <c r="VXS63" s="31"/>
      <c r="VXT63" s="31"/>
      <c r="VXU63" s="31"/>
      <c r="VXV63" s="31"/>
      <c r="VXW63" s="31"/>
      <c r="VXX63" s="31"/>
      <c r="VXY63" s="31"/>
      <c r="VXZ63" s="31"/>
      <c r="VYA63" s="31"/>
      <c r="VYB63" s="31"/>
      <c r="VYC63" s="31"/>
      <c r="VYD63" s="31"/>
      <c r="VYE63" s="31"/>
      <c r="VYF63" s="31"/>
      <c r="VYG63" s="31"/>
      <c r="VYH63" s="31"/>
      <c r="VYI63" s="31"/>
      <c r="VYJ63" s="31"/>
      <c r="VYK63" s="31"/>
      <c r="VYL63" s="31"/>
      <c r="VYM63" s="31"/>
      <c r="VYN63" s="31"/>
      <c r="VYO63" s="31"/>
      <c r="VYP63" s="31"/>
      <c r="VYQ63" s="31"/>
      <c r="VYR63" s="31"/>
      <c r="VYS63" s="31"/>
      <c r="VYT63" s="31"/>
      <c r="VYU63" s="31"/>
      <c r="VYV63" s="31"/>
      <c r="VYW63" s="31"/>
      <c r="VYX63" s="31"/>
      <c r="VYY63" s="31"/>
      <c r="VYZ63" s="31"/>
      <c r="VZA63" s="31"/>
      <c r="VZB63" s="31"/>
      <c r="VZC63" s="31"/>
      <c r="VZD63" s="31"/>
      <c r="VZE63" s="31"/>
      <c r="VZF63" s="31"/>
      <c r="VZG63" s="31"/>
      <c r="VZH63" s="31"/>
      <c r="VZI63" s="31"/>
      <c r="VZJ63" s="31"/>
      <c r="VZK63" s="31"/>
      <c r="VZL63" s="31"/>
      <c r="VZM63" s="31"/>
      <c r="VZN63" s="31"/>
      <c r="VZO63" s="31"/>
      <c r="VZP63" s="31"/>
      <c r="VZQ63" s="31"/>
      <c r="VZR63" s="31"/>
      <c r="VZS63" s="31"/>
      <c r="VZT63" s="31"/>
      <c r="VZU63" s="31"/>
      <c r="VZV63" s="31"/>
      <c r="VZW63" s="31"/>
      <c r="VZX63" s="31"/>
      <c r="VZY63" s="31"/>
      <c r="VZZ63" s="31"/>
      <c r="WAA63" s="31"/>
      <c r="WAB63" s="31"/>
      <c r="WAC63" s="31"/>
      <c r="WAD63" s="31"/>
      <c r="WAE63" s="31"/>
      <c r="WAF63" s="31"/>
      <c r="WAG63" s="31"/>
      <c r="WAH63" s="31"/>
      <c r="WAI63" s="31"/>
      <c r="WAJ63" s="31"/>
      <c r="WAK63" s="31"/>
      <c r="WAL63" s="31"/>
      <c r="WAM63" s="31"/>
      <c r="WAN63" s="31"/>
      <c r="WAO63" s="31"/>
      <c r="WAP63" s="31"/>
      <c r="WAQ63" s="31"/>
      <c r="WAR63" s="31"/>
      <c r="WAS63" s="31"/>
      <c r="WAT63" s="31"/>
      <c r="WAU63" s="31"/>
      <c r="WAV63" s="31"/>
      <c r="WAW63" s="31"/>
      <c r="WAX63" s="31"/>
      <c r="WAY63" s="31"/>
      <c r="WAZ63" s="31"/>
      <c r="WBA63" s="31"/>
      <c r="WBB63" s="31"/>
      <c r="WBC63" s="31"/>
      <c r="WBD63" s="31"/>
      <c r="WBE63" s="31"/>
      <c r="WBF63" s="31"/>
      <c r="WBG63" s="31"/>
      <c r="WBH63" s="31"/>
      <c r="WBI63" s="31"/>
      <c r="WBJ63" s="31"/>
      <c r="WBK63" s="31"/>
      <c r="WBL63" s="31"/>
      <c r="WBM63" s="31"/>
      <c r="WBN63" s="31"/>
      <c r="WBO63" s="31"/>
      <c r="WBP63" s="31"/>
      <c r="WBQ63" s="31"/>
      <c r="WBR63" s="31"/>
      <c r="WBS63" s="31"/>
      <c r="WBT63" s="31"/>
      <c r="WBU63" s="31"/>
      <c r="WBV63" s="31"/>
      <c r="WBW63" s="31"/>
      <c r="WBX63" s="31"/>
      <c r="WBY63" s="31"/>
      <c r="WBZ63" s="31"/>
      <c r="WCA63" s="31"/>
      <c r="WCB63" s="31"/>
      <c r="WCC63" s="31"/>
      <c r="WCD63" s="31"/>
      <c r="WCE63" s="31"/>
      <c r="WCF63" s="31"/>
      <c r="WCG63" s="31"/>
      <c r="WCH63" s="31"/>
      <c r="WCI63" s="31"/>
      <c r="WCJ63" s="31"/>
      <c r="WCK63" s="31"/>
      <c r="WCL63" s="31"/>
      <c r="WCM63" s="31"/>
      <c r="WCN63" s="31"/>
      <c r="WCO63" s="31"/>
      <c r="WCP63" s="31"/>
      <c r="WCQ63" s="31"/>
      <c r="WCR63" s="31"/>
      <c r="WCS63" s="31"/>
      <c r="WCT63" s="31"/>
      <c r="WCU63" s="31"/>
      <c r="WCV63" s="31"/>
      <c r="WCW63" s="31"/>
      <c r="WCX63" s="31"/>
      <c r="WCY63" s="31"/>
      <c r="WCZ63" s="31"/>
      <c r="WDA63" s="31"/>
      <c r="WDB63" s="31"/>
      <c r="WDC63" s="31"/>
      <c r="WDD63" s="31"/>
      <c r="WDE63" s="31"/>
      <c r="WDF63" s="31"/>
      <c r="WDG63" s="31"/>
      <c r="WDH63" s="31"/>
      <c r="WDI63" s="31"/>
      <c r="WDJ63" s="31"/>
      <c r="WDK63" s="31"/>
      <c r="WDL63" s="31"/>
      <c r="WDM63" s="31"/>
      <c r="WDN63" s="31"/>
      <c r="WDO63" s="31"/>
      <c r="WDP63" s="31"/>
      <c r="WDQ63" s="31"/>
      <c r="WDR63" s="31"/>
      <c r="WDS63" s="31"/>
      <c r="WDT63" s="31"/>
      <c r="WDU63" s="31"/>
      <c r="WDV63" s="31"/>
      <c r="WDW63" s="31"/>
      <c r="WDX63" s="31"/>
      <c r="WDY63" s="31"/>
      <c r="WDZ63" s="31"/>
      <c r="WEA63" s="31"/>
      <c r="WEB63" s="31"/>
      <c r="WEC63" s="31"/>
      <c r="WED63" s="31"/>
      <c r="WEE63" s="31"/>
      <c r="WEF63" s="31"/>
      <c r="WEG63" s="31"/>
      <c r="WEH63" s="31"/>
      <c r="WEI63" s="31"/>
      <c r="WEJ63" s="31"/>
      <c r="WEK63" s="31"/>
      <c r="WEL63" s="31"/>
      <c r="WEM63" s="31"/>
      <c r="WEN63" s="31"/>
      <c r="WEO63" s="31"/>
      <c r="WEP63" s="31"/>
      <c r="WEQ63" s="31"/>
      <c r="WER63" s="31"/>
      <c r="WES63" s="31"/>
      <c r="WET63" s="31"/>
      <c r="WEU63" s="31"/>
      <c r="WEV63" s="31"/>
      <c r="WEW63" s="31"/>
      <c r="WEX63" s="31"/>
      <c r="WEY63" s="31"/>
      <c r="WEZ63" s="31"/>
      <c r="WFA63" s="31"/>
      <c r="WFB63" s="31"/>
      <c r="WFC63" s="31"/>
      <c r="WFD63" s="31"/>
      <c r="WFE63" s="31"/>
      <c r="WFF63" s="31"/>
      <c r="WFG63" s="31"/>
      <c r="WFH63" s="31"/>
      <c r="WFI63" s="31"/>
      <c r="WFJ63" s="31"/>
      <c r="WFK63" s="31"/>
      <c r="WFL63" s="31"/>
      <c r="WFM63" s="31"/>
      <c r="WFN63" s="31"/>
      <c r="WFO63" s="31"/>
      <c r="WFP63" s="31"/>
      <c r="WFQ63" s="31"/>
      <c r="WFR63" s="31"/>
      <c r="WFS63" s="31"/>
      <c r="WFT63" s="31"/>
      <c r="WFU63" s="31"/>
      <c r="WFV63" s="31"/>
      <c r="WFW63" s="31"/>
      <c r="WFX63" s="31"/>
      <c r="WFY63" s="31"/>
      <c r="WFZ63" s="31"/>
      <c r="WGA63" s="31"/>
      <c r="WGB63" s="31"/>
      <c r="WGC63" s="31"/>
      <c r="WGD63" s="31"/>
      <c r="WGE63" s="31"/>
      <c r="WGF63" s="31"/>
      <c r="WGG63" s="31"/>
      <c r="WGH63" s="31"/>
      <c r="WGI63" s="31"/>
      <c r="WGJ63" s="31"/>
      <c r="WGK63" s="31"/>
      <c r="WGL63" s="31"/>
      <c r="WGM63" s="31"/>
      <c r="WGN63" s="31"/>
      <c r="WGO63" s="31"/>
      <c r="WGP63" s="31"/>
      <c r="WGQ63" s="31"/>
      <c r="WGR63" s="31"/>
      <c r="WGS63" s="31"/>
      <c r="WGT63" s="31"/>
      <c r="WGU63" s="31"/>
      <c r="WGV63" s="31"/>
      <c r="WGW63" s="31"/>
      <c r="WGX63" s="31"/>
      <c r="WGY63" s="31"/>
      <c r="WGZ63" s="31"/>
      <c r="WHA63" s="31"/>
      <c r="WHB63" s="31"/>
      <c r="WHC63" s="31"/>
      <c r="WHD63" s="31"/>
      <c r="WHE63" s="31"/>
      <c r="WHF63" s="31"/>
      <c r="WHG63" s="31"/>
      <c r="WHH63" s="31"/>
      <c r="WHI63" s="31"/>
      <c r="WHJ63" s="31"/>
      <c r="WHK63" s="31"/>
      <c r="WHL63" s="31"/>
      <c r="WHM63" s="31"/>
      <c r="WHN63" s="31"/>
      <c r="WHO63" s="31"/>
      <c r="WHP63" s="31"/>
      <c r="WHQ63" s="31"/>
      <c r="WHR63" s="31"/>
      <c r="WHS63" s="31"/>
      <c r="WHT63" s="31"/>
      <c r="WHU63" s="31"/>
      <c r="WHV63" s="31"/>
      <c r="WHW63" s="31"/>
      <c r="WHX63" s="31"/>
      <c r="WHY63" s="31"/>
      <c r="WHZ63" s="31"/>
      <c r="WIA63" s="31"/>
      <c r="WIB63" s="31"/>
      <c r="WIC63" s="31"/>
      <c r="WID63" s="31"/>
      <c r="WIE63" s="31"/>
      <c r="WIF63" s="31"/>
      <c r="WIG63" s="31"/>
      <c r="WIH63" s="31"/>
      <c r="WII63" s="31"/>
      <c r="WIJ63" s="31"/>
      <c r="WIK63" s="31"/>
      <c r="WIL63" s="31"/>
      <c r="WIM63" s="31"/>
      <c r="WIN63" s="31"/>
      <c r="WIO63" s="31"/>
      <c r="WIP63" s="31"/>
      <c r="WIQ63" s="31"/>
      <c r="WIR63" s="31"/>
      <c r="WIS63" s="31"/>
      <c r="WIT63" s="31"/>
      <c r="WIU63" s="31"/>
      <c r="WIV63" s="31"/>
      <c r="WIW63" s="31"/>
      <c r="WIX63" s="31"/>
      <c r="WIY63" s="31"/>
      <c r="WIZ63" s="31"/>
      <c r="WJA63" s="31"/>
      <c r="WJB63" s="31"/>
      <c r="WJC63" s="31"/>
      <c r="WJD63" s="31"/>
      <c r="WJE63" s="31"/>
      <c r="WJF63" s="31"/>
      <c r="WJG63" s="31"/>
      <c r="WJH63" s="31"/>
      <c r="WJI63" s="31"/>
      <c r="WJJ63" s="31"/>
      <c r="WJK63" s="31"/>
      <c r="WJL63" s="31"/>
      <c r="WJM63" s="31"/>
      <c r="WJN63" s="31"/>
      <c r="WJO63" s="31"/>
      <c r="WJP63" s="31"/>
      <c r="WJQ63" s="31"/>
      <c r="WJR63" s="31"/>
      <c r="WJS63" s="31"/>
      <c r="WJT63" s="31"/>
      <c r="WJU63" s="31"/>
      <c r="WJV63" s="31"/>
      <c r="WJW63" s="31"/>
      <c r="WJX63" s="31"/>
      <c r="WJY63" s="31"/>
      <c r="WJZ63" s="31"/>
      <c r="WKA63" s="31"/>
      <c r="WKB63" s="31"/>
      <c r="WKC63" s="31"/>
      <c r="WKD63" s="31"/>
      <c r="WKE63" s="31"/>
      <c r="WKF63" s="31"/>
      <c r="WKG63" s="31"/>
      <c r="WKH63" s="31"/>
      <c r="WKI63" s="31"/>
      <c r="WKJ63" s="31"/>
      <c r="WKK63" s="31"/>
      <c r="WKL63" s="31"/>
      <c r="WKM63" s="31"/>
      <c r="WKN63" s="31"/>
      <c r="WKO63" s="31"/>
      <c r="WKP63" s="31"/>
      <c r="WKQ63" s="31"/>
      <c r="WKR63" s="31"/>
      <c r="WKS63" s="31"/>
      <c r="WKT63" s="31"/>
      <c r="WKU63" s="31"/>
      <c r="WKV63" s="31"/>
      <c r="WKW63" s="31"/>
      <c r="WKX63" s="31"/>
      <c r="WKY63" s="31"/>
      <c r="WKZ63" s="31"/>
      <c r="WLA63" s="31"/>
      <c r="WLB63" s="31"/>
      <c r="WLC63" s="31"/>
      <c r="WLD63" s="31"/>
      <c r="WLE63" s="31"/>
      <c r="WLF63" s="31"/>
      <c r="WLG63" s="31"/>
      <c r="WLH63" s="31"/>
      <c r="WLI63" s="31"/>
      <c r="WLJ63" s="31"/>
      <c r="WLK63" s="31"/>
      <c r="WLL63" s="31"/>
      <c r="WLM63" s="31"/>
      <c r="WLN63" s="31"/>
      <c r="WLO63" s="31"/>
      <c r="WLP63" s="31"/>
      <c r="WLQ63" s="31"/>
      <c r="WLR63" s="31"/>
      <c r="WLS63" s="31"/>
      <c r="WLT63" s="31"/>
      <c r="WLU63" s="31"/>
      <c r="WLV63" s="31"/>
      <c r="WLW63" s="31"/>
      <c r="WLX63" s="31"/>
      <c r="WLY63" s="31"/>
      <c r="WLZ63" s="31"/>
      <c r="WMA63" s="31"/>
      <c r="WMB63" s="31"/>
      <c r="WMC63" s="31"/>
      <c r="WMD63" s="31"/>
      <c r="WME63" s="31"/>
      <c r="WMF63" s="31"/>
      <c r="WMG63" s="31"/>
      <c r="WMH63" s="31"/>
      <c r="WMI63" s="31"/>
      <c r="WMJ63" s="31"/>
      <c r="WMK63" s="31"/>
      <c r="WML63" s="31"/>
      <c r="WMM63" s="31"/>
      <c r="WMN63" s="31"/>
      <c r="WMO63" s="31"/>
      <c r="WMP63" s="31"/>
      <c r="WMQ63" s="31"/>
      <c r="WMR63" s="31"/>
      <c r="WMS63" s="31"/>
      <c r="WMT63" s="31"/>
      <c r="WMU63" s="31"/>
      <c r="WMV63" s="31"/>
      <c r="WMW63" s="31"/>
      <c r="WMX63" s="31"/>
      <c r="WMY63" s="31"/>
      <c r="WMZ63" s="31"/>
      <c r="WNA63" s="31"/>
      <c r="WNB63" s="31"/>
      <c r="WNC63" s="31"/>
      <c r="WND63" s="31"/>
      <c r="WNE63" s="31"/>
      <c r="WNF63" s="31"/>
      <c r="WNG63" s="31"/>
      <c r="WNH63" s="31"/>
      <c r="WNI63" s="31"/>
      <c r="WNJ63" s="31"/>
      <c r="WNK63" s="31"/>
      <c r="WNL63" s="31"/>
      <c r="WNM63" s="31"/>
      <c r="WNN63" s="31"/>
      <c r="WNO63" s="31"/>
      <c r="WNP63" s="31"/>
      <c r="WNQ63" s="31"/>
      <c r="WNR63" s="31"/>
      <c r="WNS63" s="31"/>
      <c r="WNT63" s="31"/>
      <c r="WNU63" s="31"/>
      <c r="WNV63" s="31"/>
      <c r="WNW63" s="31"/>
      <c r="WNX63" s="31"/>
      <c r="WNY63" s="31"/>
      <c r="WNZ63" s="31"/>
      <c r="WOA63" s="31"/>
      <c r="WOB63" s="31"/>
      <c r="WOC63" s="31"/>
      <c r="WOD63" s="31"/>
      <c r="WOE63" s="31"/>
      <c r="WOF63" s="31"/>
      <c r="WOG63" s="31"/>
      <c r="WOH63" s="31"/>
      <c r="WOI63" s="31"/>
      <c r="WOJ63" s="31"/>
      <c r="WOK63" s="31"/>
      <c r="WOL63" s="31"/>
      <c r="WOM63" s="31"/>
      <c r="WON63" s="31"/>
      <c r="WOO63" s="31"/>
      <c r="WOP63" s="31"/>
      <c r="WOQ63" s="31"/>
      <c r="WOR63" s="31"/>
      <c r="WOS63" s="31"/>
      <c r="WOT63" s="31"/>
      <c r="WOU63" s="31"/>
      <c r="WOV63" s="31"/>
      <c r="WOW63" s="31"/>
      <c r="WOX63" s="31"/>
      <c r="WOY63" s="31"/>
      <c r="WOZ63" s="31"/>
      <c r="WPA63" s="31"/>
      <c r="WPB63" s="31"/>
      <c r="WPC63" s="31"/>
      <c r="WPD63" s="31"/>
      <c r="WPE63" s="31"/>
      <c r="WPF63" s="31"/>
      <c r="WPG63" s="31"/>
      <c r="WPH63" s="31"/>
      <c r="WPI63" s="31"/>
      <c r="WPJ63" s="31"/>
      <c r="WPK63" s="31"/>
      <c r="WPL63" s="31"/>
      <c r="WPM63" s="31"/>
      <c r="WPN63" s="31"/>
      <c r="WPO63" s="31"/>
      <c r="WPP63" s="31"/>
      <c r="WPQ63" s="31"/>
      <c r="WPR63" s="31"/>
      <c r="WPS63" s="31"/>
      <c r="WPT63" s="31"/>
      <c r="WPU63" s="31"/>
      <c r="WPV63" s="31"/>
      <c r="WPW63" s="31"/>
      <c r="WPX63" s="31"/>
      <c r="WPY63" s="31"/>
      <c r="WPZ63" s="31"/>
      <c r="WQA63" s="31"/>
      <c r="WQB63" s="31"/>
      <c r="WQC63" s="31"/>
      <c r="WQD63" s="31"/>
      <c r="WQE63" s="31"/>
      <c r="WQF63" s="31"/>
      <c r="WQG63" s="31"/>
      <c r="WQH63" s="31"/>
      <c r="WQI63" s="31"/>
      <c r="WQJ63" s="31"/>
      <c r="WQK63" s="31"/>
      <c r="WQL63" s="31"/>
      <c r="WQM63" s="31"/>
      <c r="WQN63" s="31"/>
      <c r="WQO63" s="31"/>
      <c r="WQP63" s="31"/>
      <c r="WQQ63" s="31"/>
      <c r="WQR63" s="31"/>
      <c r="WQS63" s="31"/>
      <c r="WQT63" s="31"/>
      <c r="WQU63" s="31"/>
      <c r="WQV63" s="31"/>
      <c r="WQW63" s="31"/>
      <c r="WQX63" s="31"/>
      <c r="WQY63" s="31"/>
      <c r="WQZ63" s="31"/>
      <c r="WRA63" s="31"/>
      <c r="WRB63" s="31"/>
      <c r="WRC63" s="31"/>
      <c r="WRD63" s="31"/>
      <c r="WRE63" s="31"/>
      <c r="WRF63" s="31"/>
      <c r="WRG63" s="31"/>
      <c r="WRH63" s="31"/>
      <c r="WRI63" s="31"/>
      <c r="WRJ63" s="31"/>
      <c r="WRK63" s="31"/>
      <c r="WRL63" s="31"/>
      <c r="WRM63" s="31"/>
      <c r="WRN63" s="31"/>
      <c r="WRO63" s="31"/>
      <c r="WRP63" s="31"/>
      <c r="WRQ63" s="31"/>
      <c r="WRR63" s="31"/>
      <c r="WRS63" s="31"/>
      <c r="WRT63" s="31"/>
      <c r="WRU63" s="31"/>
      <c r="WRV63" s="31"/>
      <c r="WRW63" s="31"/>
      <c r="WRX63" s="31"/>
      <c r="WRY63" s="31"/>
      <c r="WRZ63" s="31"/>
      <c r="WSA63" s="31"/>
      <c r="WSB63" s="31"/>
      <c r="WSC63" s="31"/>
      <c r="WSD63" s="31"/>
      <c r="WSE63" s="31"/>
      <c r="WSF63" s="31"/>
      <c r="WSG63" s="31"/>
      <c r="WSH63" s="31"/>
      <c r="WSI63" s="31"/>
      <c r="WSJ63" s="31"/>
      <c r="WSK63" s="31"/>
      <c r="WSL63" s="31"/>
      <c r="WSM63" s="31"/>
      <c r="WSN63" s="31"/>
      <c r="WSO63" s="31"/>
      <c r="WSP63" s="31"/>
      <c r="WSQ63" s="31"/>
      <c r="WSR63" s="31"/>
      <c r="WSS63" s="31"/>
      <c r="WST63" s="31"/>
      <c r="WSU63" s="31"/>
      <c r="WSV63" s="31"/>
      <c r="WSW63" s="31"/>
      <c r="WSX63" s="31"/>
      <c r="WSY63" s="31"/>
      <c r="WSZ63" s="31"/>
      <c r="WTA63" s="31"/>
      <c r="WTB63" s="31"/>
      <c r="WTC63" s="31"/>
      <c r="WTD63" s="31"/>
      <c r="WTE63" s="31"/>
      <c r="WTF63" s="31"/>
      <c r="WTG63" s="31"/>
      <c r="WTH63" s="31"/>
      <c r="WTI63" s="31"/>
      <c r="WTJ63" s="31"/>
      <c r="WTK63" s="31"/>
      <c r="WTL63" s="31"/>
      <c r="WTM63" s="31"/>
      <c r="WTN63" s="31"/>
      <c r="WTO63" s="31"/>
      <c r="WTP63" s="31"/>
      <c r="WTQ63" s="31"/>
      <c r="WTR63" s="31"/>
      <c r="WTS63" s="31"/>
      <c r="WTT63" s="31"/>
      <c r="WTU63" s="31"/>
      <c r="WTV63" s="31"/>
      <c r="WTW63" s="31"/>
      <c r="WTX63" s="31"/>
      <c r="WTY63" s="31"/>
      <c r="WTZ63" s="31"/>
      <c r="WUA63" s="31"/>
      <c r="WUB63" s="31"/>
    </row>
    <row r="64" spans="1:16096" ht="27.75" customHeight="1" thickTop="1" x14ac:dyDescent="0.35">
      <c r="A64" s="1">
        <v>54</v>
      </c>
      <c r="B64" s="19"/>
      <c r="C64" s="38" t="s">
        <v>64</v>
      </c>
      <c r="D64" s="39">
        <f>SUM(D56:D63)</f>
        <v>84318</v>
      </c>
      <c r="E64" s="25">
        <f>SUM(E56:E63)</f>
        <v>0</v>
      </c>
      <c r="F64" s="25"/>
      <c r="G64" s="25">
        <f>SUM(G56:G63)</f>
        <v>84318</v>
      </c>
      <c r="H64" s="25">
        <f>SUM(H56:H63)</f>
        <v>1995</v>
      </c>
      <c r="I64" s="25"/>
      <c r="J64" s="25">
        <f>SUM(J56:J63)</f>
        <v>86313</v>
      </c>
      <c r="K64" s="25">
        <f>SUM(K56:K63)</f>
        <v>0</v>
      </c>
      <c r="L64" s="25"/>
      <c r="M64" s="25">
        <f>SUM(M56:M63)</f>
        <v>87637</v>
      </c>
      <c r="N64" s="25">
        <f>SUM(N56:N62)</f>
        <v>0</v>
      </c>
      <c r="O64" s="25">
        <f t="shared" ref="O64" si="26">SUM(O56:O63)</f>
        <v>87637</v>
      </c>
      <c r="P64" s="25">
        <f>SUM(P56:P63)</f>
        <v>32764.09</v>
      </c>
      <c r="Q64" s="25">
        <f>SUM(Q56:Q63)</f>
        <v>88367</v>
      </c>
      <c r="R64" s="39">
        <f>SUM(R56:R63)</f>
        <v>-730</v>
      </c>
      <c r="S64" s="136">
        <f t="shared" ref="S64:V64" si="27">SUM(S56:S63)</f>
        <v>86313</v>
      </c>
      <c r="T64" s="39"/>
      <c r="U64" s="161">
        <f t="shared" si="27"/>
        <v>85251.28</v>
      </c>
      <c r="V64" s="39">
        <f t="shared" si="27"/>
        <v>0</v>
      </c>
    </row>
    <row r="65" spans="1:22" ht="24.6" customHeight="1" x14ac:dyDescent="0.35">
      <c r="A65" s="1">
        <v>55</v>
      </c>
      <c r="B65" s="16" t="s">
        <v>15</v>
      </c>
      <c r="C65" s="17"/>
      <c r="D65" s="32"/>
      <c r="E65" s="12"/>
      <c r="F65" s="12"/>
      <c r="G65" s="33"/>
      <c r="H65" s="12"/>
      <c r="I65" s="8"/>
      <c r="J65" s="8"/>
      <c r="K65" s="8"/>
      <c r="L65" s="8"/>
      <c r="M65" s="8"/>
      <c r="N65" s="8"/>
      <c r="O65" s="8"/>
      <c r="P65" s="12"/>
      <c r="Q65" s="12"/>
      <c r="R65" s="32"/>
      <c r="S65" s="135"/>
      <c r="T65" s="12"/>
      <c r="U65" s="134"/>
      <c r="V65" s="91"/>
    </row>
    <row r="66" spans="1:22" ht="24.6" customHeight="1" x14ac:dyDescent="0.35">
      <c r="A66" s="1">
        <v>56</v>
      </c>
      <c r="B66" s="19"/>
      <c r="C66" s="20" t="s">
        <v>52</v>
      </c>
      <c r="D66" s="32"/>
      <c r="E66" s="12">
        <v>3000</v>
      </c>
      <c r="F66" s="12"/>
      <c r="G66" s="33">
        <f t="shared" ref="G66:G71" si="28">+D66+E66</f>
        <v>3000</v>
      </c>
      <c r="H66" s="12"/>
      <c r="I66" s="12"/>
      <c r="J66" s="12">
        <f t="shared" ref="J66:J72" si="29">+G66+H66</f>
        <v>3000</v>
      </c>
      <c r="K66" s="12">
        <v>-1305</v>
      </c>
      <c r="L66" s="12"/>
      <c r="M66" s="12">
        <f t="shared" ref="M66:M71" si="30">+J66+K66</f>
        <v>1695</v>
      </c>
      <c r="N66" s="12"/>
      <c r="O66" s="12">
        <f>+M66+N66</f>
        <v>1695</v>
      </c>
      <c r="P66" s="12"/>
      <c r="Q66" s="12">
        <v>1695</v>
      </c>
      <c r="R66" s="32">
        <f t="shared" ref="R66:R72" si="31">+O66-Q66</f>
        <v>0</v>
      </c>
      <c r="S66" s="135">
        <v>1695</v>
      </c>
      <c r="T66" s="12"/>
      <c r="U66" s="135">
        <v>1695</v>
      </c>
      <c r="V66" s="91"/>
    </row>
    <row r="67" spans="1:22" ht="24.6" customHeight="1" x14ac:dyDescent="0.35">
      <c r="A67" s="1">
        <v>57</v>
      </c>
      <c r="B67" s="19"/>
      <c r="C67" s="20" t="s">
        <v>53</v>
      </c>
      <c r="D67" s="32">
        <v>3000</v>
      </c>
      <c r="E67" s="12">
        <v>-3000</v>
      </c>
      <c r="F67" s="12"/>
      <c r="G67" s="33">
        <f t="shared" si="28"/>
        <v>0</v>
      </c>
      <c r="H67" s="32"/>
      <c r="I67" s="32"/>
      <c r="J67" s="12">
        <f t="shared" si="29"/>
        <v>0</v>
      </c>
      <c r="K67" s="12">
        <v>556</v>
      </c>
      <c r="L67" s="12"/>
      <c r="M67" s="12">
        <f t="shared" si="30"/>
        <v>556</v>
      </c>
      <c r="N67" s="12"/>
      <c r="O67" s="12">
        <f t="shared" ref="O67:O72" si="32">+M67+N67</f>
        <v>556</v>
      </c>
      <c r="P67" s="12"/>
      <c r="Q67" s="32">
        <v>556</v>
      </c>
      <c r="R67" s="32">
        <f t="shared" si="31"/>
        <v>0</v>
      </c>
      <c r="S67" s="135">
        <v>556</v>
      </c>
      <c r="T67" s="12"/>
      <c r="U67" s="135">
        <v>556</v>
      </c>
      <c r="V67" s="91"/>
    </row>
    <row r="68" spans="1:22" ht="24.6" customHeight="1" x14ac:dyDescent="0.35">
      <c r="A68" s="1">
        <v>58</v>
      </c>
      <c r="B68" s="19"/>
      <c r="C68" s="20" t="s">
        <v>54</v>
      </c>
      <c r="D68" s="32">
        <f>3000+1131</f>
        <v>4131</v>
      </c>
      <c r="E68" s="12">
        <v>-1131</v>
      </c>
      <c r="F68" s="12"/>
      <c r="G68" s="33">
        <f t="shared" si="28"/>
        <v>3000</v>
      </c>
      <c r="H68" s="32"/>
      <c r="I68" s="32"/>
      <c r="J68" s="12">
        <f t="shared" si="29"/>
        <v>3000</v>
      </c>
      <c r="K68" s="12">
        <v>365</v>
      </c>
      <c r="L68" s="12"/>
      <c r="M68" s="12">
        <f t="shared" si="30"/>
        <v>3365</v>
      </c>
      <c r="N68" s="12"/>
      <c r="O68" s="12">
        <f t="shared" si="32"/>
        <v>3365</v>
      </c>
      <c r="P68" s="12"/>
      <c r="Q68" s="32">
        <v>3365</v>
      </c>
      <c r="R68" s="32">
        <f>+O68-Q68</f>
        <v>0</v>
      </c>
      <c r="S68" s="135">
        <v>3365</v>
      </c>
      <c r="T68" s="12"/>
      <c r="U68" s="135">
        <v>3365</v>
      </c>
      <c r="V68" s="91"/>
    </row>
    <row r="69" spans="1:22" ht="24.6" customHeight="1" x14ac:dyDescent="0.35">
      <c r="A69" s="1">
        <v>59</v>
      </c>
      <c r="B69" s="19"/>
      <c r="C69" s="20" t="s">
        <v>56</v>
      </c>
      <c r="D69" s="32">
        <v>2000</v>
      </c>
      <c r="E69" s="12">
        <v>-2000</v>
      </c>
      <c r="F69" s="12"/>
      <c r="G69" s="33">
        <f t="shared" si="28"/>
        <v>0</v>
      </c>
      <c r="H69" s="32"/>
      <c r="I69" s="32"/>
      <c r="J69" s="12">
        <f t="shared" si="29"/>
        <v>0</v>
      </c>
      <c r="K69" s="12"/>
      <c r="L69" s="12"/>
      <c r="M69" s="12">
        <f t="shared" si="30"/>
        <v>0</v>
      </c>
      <c r="N69" s="12"/>
      <c r="O69" s="12">
        <f t="shared" si="32"/>
        <v>0</v>
      </c>
      <c r="P69" s="12"/>
      <c r="Q69" s="32">
        <v>0</v>
      </c>
      <c r="R69" s="32">
        <f t="shared" si="31"/>
        <v>0</v>
      </c>
      <c r="S69" s="135"/>
      <c r="T69" s="12"/>
      <c r="U69" s="135"/>
      <c r="V69" s="91"/>
    </row>
    <row r="70" spans="1:22" ht="24.6" customHeight="1" x14ac:dyDescent="0.35">
      <c r="A70" s="1">
        <v>60</v>
      </c>
      <c r="B70" s="19"/>
      <c r="C70" s="20" t="s">
        <v>65</v>
      </c>
      <c r="D70" s="32">
        <v>2000</v>
      </c>
      <c r="E70" s="12">
        <v>-2000</v>
      </c>
      <c r="F70" s="12"/>
      <c r="G70" s="33">
        <f t="shared" si="28"/>
        <v>0</v>
      </c>
      <c r="H70" s="32"/>
      <c r="I70" s="32"/>
      <c r="J70" s="12">
        <f t="shared" si="29"/>
        <v>0</v>
      </c>
      <c r="K70" s="12"/>
      <c r="L70" s="12"/>
      <c r="M70" s="12">
        <f t="shared" si="30"/>
        <v>0</v>
      </c>
      <c r="N70" s="12"/>
      <c r="O70" s="12">
        <f t="shared" si="32"/>
        <v>0</v>
      </c>
      <c r="P70" s="12"/>
      <c r="Q70" s="32">
        <v>0</v>
      </c>
      <c r="R70" s="32">
        <f t="shared" si="31"/>
        <v>0</v>
      </c>
      <c r="S70" s="135"/>
      <c r="T70" s="12"/>
      <c r="U70" s="135"/>
      <c r="V70" s="91"/>
    </row>
    <row r="71" spans="1:22" ht="24.6" customHeight="1" x14ac:dyDescent="0.35">
      <c r="A71" s="1">
        <v>61</v>
      </c>
      <c r="B71" s="19"/>
      <c r="C71" s="20" t="s">
        <v>59</v>
      </c>
      <c r="D71" s="32">
        <v>10531</v>
      </c>
      <c r="E71" s="12">
        <v>5131</v>
      </c>
      <c r="F71" s="12"/>
      <c r="G71" s="33">
        <f t="shared" si="28"/>
        <v>15662</v>
      </c>
      <c r="H71" s="49"/>
      <c r="I71" s="49"/>
      <c r="J71" s="12">
        <f t="shared" si="29"/>
        <v>15662</v>
      </c>
      <c r="K71" s="12">
        <f>16046-J71</f>
        <v>384</v>
      </c>
      <c r="L71" s="12"/>
      <c r="M71" s="12">
        <f t="shared" si="30"/>
        <v>16046</v>
      </c>
      <c r="N71" s="12"/>
      <c r="O71" s="12">
        <f t="shared" si="32"/>
        <v>16046</v>
      </c>
      <c r="P71" s="12"/>
      <c r="Q71" s="32">
        <v>16046</v>
      </c>
      <c r="R71" s="32">
        <f t="shared" si="31"/>
        <v>0</v>
      </c>
      <c r="S71" s="135">
        <v>16046</v>
      </c>
      <c r="T71" s="12"/>
      <c r="U71" s="135">
        <f>16046+766+0.25</f>
        <v>16812.25</v>
      </c>
      <c r="V71" s="91"/>
    </row>
    <row r="72" spans="1:22" ht="24.6" customHeight="1" thickBot="1" x14ac:dyDescent="0.4">
      <c r="B72" s="19"/>
      <c r="C72" s="20" t="s">
        <v>60</v>
      </c>
      <c r="D72" s="35"/>
      <c r="E72" s="35"/>
      <c r="F72" s="35"/>
      <c r="G72" s="50"/>
      <c r="H72" s="51">
        <v>544</v>
      </c>
      <c r="I72" s="51"/>
      <c r="J72" s="12">
        <f t="shared" si="29"/>
        <v>544</v>
      </c>
      <c r="K72" s="35"/>
      <c r="L72" s="35"/>
      <c r="M72" s="12">
        <v>766</v>
      </c>
      <c r="N72" s="35"/>
      <c r="O72" s="12">
        <f t="shared" si="32"/>
        <v>766</v>
      </c>
      <c r="P72" s="51"/>
      <c r="Q72" s="12">
        <v>743</v>
      </c>
      <c r="R72" s="32">
        <f t="shared" si="31"/>
        <v>23</v>
      </c>
      <c r="S72" s="135"/>
      <c r="T72" s="12"/>
      <c r="U72" s="139"/>
      <c r="V72" s="91"/>
    </row>
    <row r="73" spans="1:22" s="54" customFormat="1" ht="24.6" customHeight="1" thickTop="1" x14ac:dyDescent="0.35">
      <c r="A73" s="1">
        <v>62</v>
      </c>
      <c r="B73" s="52"/>
      <c r="C73" s="38" t="s">
        <v>66</v>
      </c>
      <c r="D73" s="39">
        <f>SUM(D66:D72)</f>
        <v>21662</v>
      </c>
      <c r="E73" s="39">
        <f>SUM(E66:E71)</f>
        <v>0</v>
      </c>
      <c r="F73" s="39"/>
      <c r="G73" s="39">
        <f>SUM(G66:G72)</f>
        <v>21662</v>
      </c>
      <c r="H73" s="39">
        <f>SUM(H66:H72)</f>
        <v>544</v>
      </c>
      <c r="I73" s="39"/>
      <c r="J73" s="39">
        <f>SUM(J66:J72)</f>
        <v>22206</v>
      </c>
      <c r="K73" s="39">
        <f>SUM(K66:K72)</f>
        <v>0</v>
      </c>
      <c r="L73" s="39"/>
      <c r="M73" s="39">
        <f>SUM(M66:M72)</f>
        <v>22428</v>
      </c>
      <c r="N73" s="39">
        <f t="shared" ref="N73:O73" si="33">SUM(N66:N72)</f>
        <v>0</v>
      </c>
      <c r="O73" s="39">
        <f t="shared" si="33"/>
        <v>22428</v>
      </c>
      <c r="P73" s="39">
        <f>SUM(P66:P72)</f>
        <v>0</v>
      </c>
      <c r="Q73" s="39">
        <f>SUM(Q66:Q72)</f>
        <v>22405</v>
      </c>
      <c r="R73" s="39">
        <f>SUM(R66:R72)</f>
        <v>23</v>
      </c>
      <c r="S73" s="136">
        <f t="shared" ref="S73:V73" si="34">SUM(S66:S72)</f>
        <v>21662</v>
      </c>
      <c r="T73" s="39"/>
      <c r="U73" s="162">
        <f t="shared" si="34"/>
        <v>22428.25</v>
      </c>
      <c r="V73" s="39">
        <f t="shared" si="34"/>
        <v>0</v>
      </c>
    </row>
    <row r="74" spans="1:22" s="53" customFormat="1" ht="24.6" customHeight="1" x14ac:dyDescent="0.35">
      <c r="A74" s="1">
        <v>63</v>
      </c>
      <c r="B74" s="52"/>
      <c r="C74" s="38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153"/>
      <c r="T74" s="30"/>
      <c r="U74" s="141"/>
      <c r="V74" s="109"/>
    </row>
    <row r="75" spans="1:22" s="1" customFormat="1" ht="27.75" customHeight="1" x14ac:dyDescent="0.35">
      <c r="A75" s="1">
        <v>64</v>
      </c>
      <c r="B75" s="19" t="s">
        <v>67</v>
      </c>
      <c r="C75" s="17"/>
      <c r="D75" s="32">
        <v>8052</v>
      </c>
      <c r="E75" s="12">
        <v>-8052</v>
      </c>
      <c r="F75" s="12"/>
      <c r="G75" s="33">
        <f t="shared" ref="G75:G80" si="35">+D75+E75</f>
        <v>0</v>
      </c>
      <c r="H75" s="12"/>
      <c r="I75" s="12"/>
      <c r="J75" s="12">
        <f t="shared" ref="J75:J80" si="36">+G75+H75</f>
        <v>0</v>
      </c>
      <c r="K75" s="12"/>
      <c r="L75" s="12"/>
      <c r="M75" s="12"/>
      <c r="N75" s="12"/>
      <c r="O75" s="12"/>
      <c r="P75" s="12"/>
      <c r="Q75" s="12"/>
      <c r="R75" s="32">
        <f t="shared" ref="R75" si="37">+M75-Q75</f>
        <v>0</v>
      </c>
      <c r="S75" s="135"/>
      <c r="T75" s="12"/>
      <c r="U75" s="134"/>
      <c r="V75" s="91"/>
    </row>
    <row r="76" spans="1:22" s="1" customFormat="1" ht="27.75" customHeight="1" x14ac:dyDescent="0.35">
      <c r="A76" s="1">
        <v>65</v>
      </c>
      <c r="B76" s="19"/>
      <c r="C76" s="20" t="s">
        <v>52</v>
      </c>
      <c r="D76" s="32"/>
      <c r="E76" s="12">
        <v>300</v>
      </c>
      <c r="F76" s="12"/>
      <c r="G76" s="33">
        <f t="shared" si="35"/>
        <v>300</v>
      </c>
      <c r="H76" s="12"/>
      <c r="I76" s="12"/>
      <c r="J76" s="12">
        <f t="shared" si="36"/>
        <v>300</v>
      </c>
      <c r="K76" s="12"/>
      <c r="L76" s="12"/>
      <c r="M76" s="12">
        <f>+G76+H76</f>
        <v>300</v>
      </c>
      <c r="N76" s="12"/>
      <c r="O76" s="12">
        <f>+M76+N76</f>
        <v>300</v>
      </c>
      <c r="P76" s="12"/>
      <c r="Q76" s="12">
        <f>+I76+J76</f>
        <v>300</v>
      </c>
      <c r="R76" s="32">
        <f>+O76-Q76</f>
        <v>0</v>
      </c>
      <c r="S76" s="135">
        <v>300</v>
      </c>
      <c r="T76" s="12"/>
      <c r="U76" s="135">
        <v>300</v>
      </c>
      <c r="V76" s="91"/>
    </row>
    <row r="77" spans="1:22" s="1" customFormat="1" ht="27.75" customHeight="1" x14ac:dyDescent="0.35">
      <c r="A77" s="1">
        <v>66</v>
      </c>
      <c r="B77" s="19"/>
      <c r="C77" s="20" t="s">
        <v>53</v>
      </c>
      <c r="D77" s="32"/>
      <c r="E77" s="12">
        <v>3025</v>
      </c>
      <c r="F77" s="12"/>
      <c r="G77" s="33">
        <f t="shared" si="35"/>
        <v>3025</v>
      </c>
      <c r="H77" s="12"/>
      <c r="I77" s="12"/>
      <c r="J77" s="12">
        <f t="shared" si="36"/>
        <v>3025</v>
      </c>
      <c r="K77" s="12"/>
      <c r="L77" s="12"/>
      <c r="M77" s="12">
        <f>+G77+H77</f>
        <v>3025</v>
      </c>
      <c r="N77" s="12"/>
      <c r="O77" s="12">
        <f t="shared" ref="O77:O80" si="38">+M77+N77</f>
        <v>3025</v>
      </c>
      <c r="P77" s="12"/>
      <c r="Q77" s="12">
        <f>+I77+J77</f>
        <v>3025</v>
      </c>
      <c r="R77" s="32">
        <f>+O77-Q77</f>
        <v>0</v>
      </c>
      <c r="S77" s="135">
        <v>3025</v>
      </c>
      <c r="T77" s="12"/>
      <c r="U77" s="135">
        <v>3025</v>
      </c>
      <c r="V77" s="91"/>
    </row>
    <row r="78" spans="1:22" s="1" customFormat="1" ht="27.75" customHeight="1" x14ac:dyDescent="0.35">
      <c r="A78" s="1">
        <v>67</v>
      </c>
      <c r="B78" s="19"/>
      <c r="C78" s="20" t="s">
        <v>68</v>
      </c>
      <c r="D78" s="32"/>
      <c r="E78" s="12">
        <v>3573.51</v>
      </c>
      <c r="F78" s="12"/>
      <c r="G78" s="33">
        <f t="shared" si="35"/>
        <v>3573.51</v>
      </c>
      <c r="H78" s="12"/>
      <c r="I78" s="12"/>
      <c r="J78" s="12">
        <f t="shared" si="36"/>
        <v>3573.51</v>
      </c>
      <c r="K78" s="12"/>
      <c r="L78" s="12"/>
      <c r="M78" s="12">
        <f>+G78+H78</f>
        <v>3573.51</v>
      </c>
      <c r="N78" s="12"/>
      <c r="O78" s="12">
        <f t="shared" si="38"/>
        <v>3573.51</v>
      </c>
      <c r="P78" s="12">
        <v>1229.1099999999999</v>
      </c>
      <c r="Q78" s="12">
        <f>+I78+J78</f>
        <v>3573.51</v>
      </c>
      <c r="R78" s="32">
        <f t="shared" ref="R78:R80" si="39">+O78-Q78</f>
        <v>0</v>
      </c>
      <c r="S78" s="135">
        <v>3573.51</v>
      </c>
      <c r="T78" s="12"/>
      <c r="U78" s="135">
        <v>3573.51</v>
      </c>
      <c r="V78" s="91"/>
    </row>
    <row r="79" spans="1:22" s="1" customFormat="1" ht="27.75" customHeight="1" x14ac:dyDescent="0.35">
      <c r="A79" s="1">
        <v>68</v>
      </c>
      <c r="B79" s="19"/>
      <c r="C79" s="20" t="s">
        <v>69</v>
      </c>
      <c r="D79" s="32"/>
      <c r="E79" s="12">
        <v>153.49</v>
      </c>
      <c r="F79" s="12"/>
      <c r="G79" s="33">
        <f t="shared" si="35"/>
        <v>153.49</v>
      </c>
      <c r="H79" s="12"/>
      <c r="I79" s="12"/>
      <c r="J79" s="12">
        <f t="shared" si="36"/>
        <v>153.49</v>
      </c>
      <c r="K79" s="12"/>
      <c r="L79" s="12"/>
      <c r="M79" s="12">
        <f>+G79+H79</f>
        <v>153.49</v>
      </c>
      <c r="N79" s="12"/>
      <c r="O79" s="12">
        <f t="shared" si="38"/>
        <v>153.49</v>
      </c>
      <c r="P79" s="12">
        <v>31.99</v>
      </c>
      <c r="Q79" s="12">
        <f>+I79+J79</f>
        <v>153.49</v>
      </c>
      <c r="R79" s="32">
        <f t="shared" si="39"/>
        <v>0</v>
      </c>
      <c r="S79" s="135">
        <v>153.49</v>
      </c>
      <c r="T79" s="12"/>
      <c r="U79" s="135">
        <v>153.49</v>
      </c>
      <c r="V79" s="91"/>
    </row>
    <row r="80" spans="1:22" s="1" customFormat="1" ht="27.75" customHeight="1" thickBot="1" x14ac:dyDescent="0.4">
      <c r="A80" s="1">
        <v>69</v>
      </c>
      <c r="B80" s="19"/>
      <c r="C80" s="20" t="s">
        <v>59</v>
      </c>
      <c r="D80" s="32"/>
      <c r="E80" s="12">
        <v>1000</v>
      </c>
      <c r="F80" s="12"/>
      <c r="G80" s="33">
        <f t="shared" si="35"/>
        <v>1000</v>
      </c>
      <c r="H80" s="30"/>
      <c r="I80" s="30"/>
      <c r="J80" s="12">
        <f t="shared" si="36"/>
        <v>1000</v>
      </c>
      <c r="K80" s="12"/>
      <c r="L80" s="12"/>
      <c r="M80" s="12">
        <f>+G80+H80</f>
        <v>1000</v>
      </c>
      <c r="N80" s="12"/>
      <c r="O80" s="12">
        <f t="shared" si="38"/>
        <v>1000</v>
      </c>
      <c r="P80" s="30"/>
      <c r="Q80" s="12">
        <f>+I80+J80</f>
        <v>1000</v>
      </c>
      <c r="R80" s="32">
        <f t="shared" si="39"/>
        <v>0</v>
      </c>
      <c r="S80" s="135">
        <v>1000</v>
      </c>
      <c r="T80" s="12"/>
      <c r="U80" s="135">
        <v>1000</v>
      </c>
      <c r="V80" s="91"/>
    </row>
    <row r="81" spans="1:16096" s="1" customFormat="1" ht="27.75" customHeight="1" thickTop="1" x14ac:dyDescent="0.35">
      <c r="A81" s="1">
        <v>70</v>
      </c>
      <c r="B81" s="52"/>
      <c r="C81" s="52" t="s">
        <v>70</v>
      </c>
      <c r="D81" s="39">
        <f>SUM(D75:D80)</f>
        <v>8052</v>
      </c>
      <c r="E81" s="39">
        <f>SUM(E75:E80)</f>
        <v>0</v>
      </c>
      <c r="F81" s="39"/>
      <c r="G81" s="39">
        <f>SUM(G76:G80)</f>
        <v>8052</v>
      </c>
      <c r="H81" s="39">
        <f>SUM(H75:H80)</f>
        <v>0</v>
      </c>
      <c r="I81" s="39"/>
      <c r="J81" s="39">
        <f>SUM(J75:J80)</f>
        <v>8052</v>
      </c>
      <c r="K81" s="39"/>
      <c r="L81" s="39"/>
      <c r="M81" s="39">
        <f>SUM(M76:M80)</f>
        <v>8052</v>
      </c>
      <c r="N81" s="39">
        <f t="shared" ref="N81:O81" si="40">SUM(N76:N80)</f>
        <v>0</v>
      </c>
      <c r="O81" s="39">
        <f t="shared" si="40"/>
        <v>8052</v>
      </c>
      <c r="P81" s="39">
        <f>SUM(P75:P80)</f>
        <v>1261.0999999999999</v>
      </c>
      <c r="Q81" s="39">
        <f>SUM(Q75:Q80)</f>
        <v>8052</v>
      </c>
      <c r="R81" s="39">
        <f>SUM(R75:R80)</f>
        <v>0</v>
      </c>
      <c r="S81" s="136">
        <f t="shared" ref="S81:V81" si="41">SUM(S75:S80)</f>
        <v>8052</v>
      </c>
      <c r="T81" s="39"/>
      <c r="U81" s="136">
        <f t="shared" si="41"/>
        <v>8052</v>
      </c>
      <c r="V81" s="39">
        <f t="shared" si="41"/>
        <v>0</v>
      </c>
    </row>
    <row r="82" spans="1:16096" s="1" customFormat="1" ht="27.75" customHeight="1" x14ac:dyDescent="0.35">
      <c r="A82" s="1">
        <v>71</v>
      </c>
      <c r="B82" s="52"/>
      <c r="C82" s="38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135"/>
      <c r="T82" s="12"/>
      <c r="U82" s="134"/>
      <c r="V82" s="91"/>
    </row>
    <row r="83" spans="1:16096" s="1" customFormat="1" ht="27.75" customHeight="1" x14ac:dyDescent="0.35">
      <c r="A83" s="1">
        <v>72</v>
      </c>
      <c r="B83" s="19" t="s">
        <v>71</v>
      </c>
      <c r="C83" s="20"/>
      <c r="D83" s="32"/>
      <c r="E83" s="30">
        <v>15583</v>
      </c>
      <c r="F83" s="12" t="s">
        <v>42</v>
      </c>
      <c r="G83" s="30">
        <f>+D83+E83</f>
        <v>15583</v>
      </c>
      <c r="H83" s="12"/>
      <c r="I83" s="12"/>
      <c r="J83" s="30">
        <f>+G83+H83</f>
        <v>15583</v>
      </c>
      <c r="K83" s="30"/>
      <c r="L83" s="30"/>
      <c r="M83" s="30">
        <v>15583</v>
      </c>
      <c r="N83" s="30"/>
      <c r="O83" s="30">
        <f>+M83+N83</f>
        <v>15583</v>
      </c>
      <c r="P83" s="12">
        <v>6269.33</v>
      </c>
      <c r="Q83" s="30">
        <v>15583</v>
      </c>
      <c r="R83" s="32">
        <f>+O83-Q83</f>
        <v>0</v>
      </c>
      <c r="S83" s="135"/>
      <c r="T83" s="12"/>
      <c r="U83" s="134">
        <v>5000</v>
      </c>
      <c r="V83" s="9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  <c r="QR83" s="31"/>
      <c r="QS83" s="31"/>
      <c r="QT83" s="31"/>
      <c r="QU83" s="31"/>
      <c r="QV83" s="31"/>
      <c r="QW83" s="31"/>
      <c r="QX83" s="31"/>
      <c r="QY83" s="31"/>
      <c r="QZ83" s="31"/>
      <c r="RA83" s="31"/>
      <c r="RB83" s="31"/>
      <c r="RC83" s="31"/>
      <c r="RD83" s="31"/>
      <c r="RE83" s="31"/>
      <c r="RF83" s="31"/>
      <c r="RG83" s="31"/>
      <c r="RH83" s="31"/>
      <c r="RI83" s="31"/>
      <c r="RJ83" s="31"/>
      <c r="RK83" s="31"/>
      <c r="RL83" s="31"/>
      <c r="RM83" s="31"/>
      <c r="RN83" s="31"/>
      <c r="RO83" s="31"/>
      <c r="RP83" s="31"/>
      <c r="RQ83" s="31"/>
      <c r="RR83" s="31"/>
      <c r="RS83" s="31"/>
      <c r="RT83" s="31"/>
      <c r="RU83" s="31"/>
      <c r="RV83" s="31"/>
      <c r="RW83" s="31"/>
      <c r="RX83" s="31"/>
      <c r="RY83" s="31"/>
      <c r="RZ83" s="31"/>
      <c r="SA83" s="31"/>
      <c r="SB83" s="31"/>
      <c r="SC83" s="31"/>
      <c r="SD83" s="31"/>
      <c r="SE83" s="31"/>
      <c r="SF83" s="31"/>
      <c r="SG83" s="31"/>
      <c r="SH83" s="31"/>
      <c r="SI83" s="31"/>
      <c r="SJ83" s="31"/>
      <c r="SK83" s="31"/>
      <c r="SL83" s="31"/>
      <c r="SM83" s="31"/>
      <c r="SN83" s="31"/>
      <c r="SO83" s="31"/>
      <c r="SP83" s="31"/>
      <c r="SQ83" s="31"/>
      <c r="SR83" s="31"/>
      <c r="SS83" s="31"/>
      <c r="ST83" s="31"/>
      <c r="SU83" s="31"/>
      <c r="SV83" s="31"/>
      <c r="SW83" s="31"/>
      <c r="SX83" s="31"/>
      <c r="SY83" s="31"/>
      <c r="SZ83" s="31"/>
      <c r="TA83" s="31"/>
      <c r="TB83" s="31"/>
      <c r="TC83" s="31"/>
      <c r="TD83" s="31"/>
      <c r="TE83" s="31"/>
      <c r="TF83" s="31"/>
      <c r="TG83" s="31"/>
      <c r="TH83" s="31"/>
      <c r="TI83" s="31"/>
      <c r="TJ83" s="31"/>
      <c r="TK83" s="31"/>
      <c r="TL83" s="31"/>
      <c r="TM83" s="31"/>
      <c r="TN83" s="31"/>
      <c r="TO83" s="31"/>
      <c r="TP83" s="31"/>
      <c r="TQ83" s="31"/>
      <c r="TR83" s="31"/>
      <c r="TS83" s="31"/>
      <c r="TT83" s="31"/>
      <c r="TU83" s="31"/>
      <c r="TV83" s="31"/>
      <c r="TW83" s="31"/>
      <c r="TX83" s="31"/>
      <c r="TY83" s="31"/>
      <c r="TZ83" s="31"/>
      <c r="UA83" s="31"/>
      <c r="UB83" s="31"/>
      <c r="UC83" s="31"/>
      <c r="UD83" s="31"/>
      <c r="UE83" s="31"/>
      <c r="UF83" s="31"/>
      <c r="UG83" s="31"/>
      <c r="UH83" s="31"/>
      <c r="UI83" s="31"/>
      <c r="UJ83" s="31"/>
      <c r="UK83" s="31"/>
      <c r="UL83" s="31"/>
      <c r="UM83" s="31"/>
      <c r="UN83" s="31"/>
      <c r="UO83" s="31"/>
      <c r="UP83" s="31"/>
      <c r="UQ83" s="31"/>
      <c r="UR83" s="31"/>
      <c r="US83" s="31"/>
      <c r="UT83" s="31"/>
      <c r="UU83" s="31"/>
      <c r="UV83" s="31"/>
      <c r="UW83" s="31"/>
      <c r="UX83" s="31"/>
      <c r="UY83" s="31"/>
      <c r="UZ83" s="31"/>
      <c r="VA83" s="31"/>
      <c r="VB83" s="31"/>
      <c r="VC83" s="31"/>
      <c r="VD83" s="31"/>
      <c r="VE83" s="31"/>
      <c r="VF83" s="31"/>
      <c r="VG83" s="31"/>
      <c r="VH83" s="31"/>
      <c r="VI83" s="31"/>
      <c r="VJ83" s="31"/>
      <c r="VK83" s="31"/>
      <c r="VL83" s="31"/>
      <c r="VM83" s="31"/>
      <c r="VN83" s="31"/>
      <c r="VO83" s="31"/>
      <c r="VP83" s="31"/>
      <c r="VQ83" s="31"/>
      <c r="VR83" s="31"/>
      <c r="VS83" s="31"/>
      <c r="VT83" s="31"/>
      <c r="VU83" s="31"/>
      <c r="VV83" s="31"/>
      <c r="VW83" s="31"/>
      <c r="VX83" s="31"/>
      <c r="VY83" s="31"/>
      <c r="VZ83" s="31"/>
      <c r="WA83" s="31"/>
      <c r="WB83" s="31"/>
      <c r="WC83" s="31"/>
      <c r="WD83" s="31"/>
      <c r="WE83" s="31"/>
      <c r="WF83" s="31"/>
      <c r="WG83" s="31"/>
      <c r="WH83" s="31"/>
      <c r="WI83" s="31"/>
      <c r="WJ83" s="31"/>
      <c r="WK83" s="31"/>
      <c r="WL83" s="31"/>
      <c r="WM83" s="31"/>
      <c r="WN83" s="31"/>
      <c r="WO83" s="31"/>
      <c r="WP83" s="31"/>
      <c r="WQ83" s="31"/>
      <c r="WR83" s="31"/>
      <c r="WS83" s="31"/>
      <c r="WT83" s="31"/>
      <c r="WU83" s="31"/>
      <c r="WV83" s="31"/>
      <c r="WW83" s="31"/>
      <c r="WX83" s="31"/>
      <c r="WY83" s="31"/>
      <c r="WZ83" s="31"/>
      <c r="XA83" s="31"/>
      <c r="XB83" s="31"/>
      <c r="XC83" s="31"/>
      <c r="XD83" s="31"/>
      <c r="XE83" s="31"/>
      <c r="XF83" s="31"/>
      <c r="XG83" s="31"/>
      <c r="XH83" s="31"/>
      <c r="XI83" s="31"/>
      <c r="XJ83" s="31"/>
      <c r="XK83" s="31"/>
      <c r="XL83" s="31"/>
      <c r="XM83" s="31"/>
      <c r="XN83" s="31"/>
      <c r="XO83" s="31"/>
      <c r="XP83" s="31"/>
      <c r="XQ83" s="31"/>
      <c r="XR83" s="31"/>
      <c r="XS83" s="31"/>
      <c r="XT83" s="31"/>
      <c r="XU83" s="31"/>
      <c r="XV83" s="31"/>
      <c r="XW83" s="31"/>
      <c r="XX83" s="31"/>
      <c r="XY83" s="31"/>
      <c r="XZ83" s="31"/>
      <c r="YA83" s="31"/>
      <c r="YB83" s="31"/>
      <c r="YC83" s="31"/>
      <c r="YD83" s="31"/>
      <c r="YE83" s="31"/>
      <c r="YF83" s="31"/>
      <c r="YG83" s="31"/>
      <c r="YH83" s="31"/>
      <c r="YI83" s="31"/>
      <c r="YJ83" s="31"/>
      <c r="YK83" s="31"/>
      <c r="YL83" s="31"/>
      <c r="YM83" s="31"/>
      <c r="YN83" s="31"/>
      <c r="YO83" s="31"/>
      <c r="YP83" s="31"/>
      <c r="YQ83" s="31"/>
      <c r="YR83" s="31"/>
      <c r="YS83" s="31"/>
      <c r="YT83" s="31"/>
      <c r="YU83" s="31"/>
      <c r="YV83" s="31"/>
      <c r="YW83" s="31"/>
      <c r="YX83" s="31"/>
      <c r="YY83" s="31"/>
      <c r="YZ83" s="31"/>
      <c r="ZA83" s="31"/>
      <c r="ZB83" s="31"/>
      <c r="ZC83" s="31"/>
      <c r="ZD83" s="31"/>
      <c r="ZE83" s="31"/>
      <c r="ZF83" s="31"/>
      <c r="ZG83" s="31"/>
      <c r="ZH83" s="31"/>
      <c r="ZI83" s="31"/>
      <c r="ZJ83" s="31"/>
      <c r="ZK83" s="31"/>
      <c r="ZL83" s="31"/>
      <c r="ZM83" s="31"/>
      <c r="ZN83" s="31"/>
      <c r="ZO83" s="31"/>
      <c r="ZP83" s="31"/>
      <c r="ZQ83" s="31"/>
      <c r="ZR83" s="31"/>
      <c r="ZS83" s="31"/>
      <c r="ZT83" s="31"/>
      <c r="ZU83" s="31"/>
      <c r="ZV83" s="31"/>
      <c r="ZW83" s="31"/>
      <c r="ZX83" s="31"/>
      <c r="ZY83" s="31"/>
      <c r="ZZ83" s="31"/>
      <c r="AAA83" s="31"/>
      <c r="AAB83" s="31"/>
      <c r="AAC83" s="31"/>
      <c r="AAD83" s="31"/>
      <c r="AAE83" s="31"/>
      <c r="AAF83" s="31"/>
      <c r="AAG83" s="31"/>
      <c r="AAH83" s="31"/>
      <c r="AAI83" s="31"/>
      <c r="AAJ83" s="31"/>
      <c r="AAK83" s="31"/>
      <c r="AAL83" s="31"/>
      <c r="AAM83" s="31"/>
      <c r="AAN83" s="31"/>
      <c r="AAO83" s="31"/>
      <c r="AAP83" s="31"/>
      <c r="AAQ83" s="31"/>
      <c r="AAR83" s="31"/>
      <c r="AAS83" s="31"/>
      <c r="AAT83" s="31"/>
      <c r="AAU83" s="31"/>
      <c r="AAV83" s="31"/>
      <c r="AAW83" s="31"/>
      <c r="AAX83" s="31"/>
      <c r="AAY83" s="31"/>
      <c r="AAZ83" s="31"/>
      <c r="ABA83" s="31"/>
      <c r="ABB83" s="31"/>
      <c r="ABC83" s="31"/>
      <c r="ABD83" s="31"/>
      <c r="ABE83" s="31"/>
      <c r="ABF83" s="31"/>
      <c r="ABG83" s="31"/>
      <c r="ABH83" s="31"/>
      <c r="ABI83" s="31"/>
      <c r="ABJ83" s="31"/>
      <c r="ABK83" s="31"/>
      <c r="ABL83" s="31"/>
      <c r="ABM83" s="31"/>
      <c r="ABN83" s="31"/>
      <c r="ABO83" s="31"/>
      <c r="ABP83" s="31"/>
      <c r="ABQ83" s="31"/>
      <c r="ABR83" s="31"/>
      <c r="ABS83" s="31"/>
      <c r="ABT83" s="31"/>
      <c r="ABU83" s="31"/>
      <c r="ABV83" s="31"/>
      <c r="ABW83" s="31"/>
      <c r="ABX83" s="31"/>
      <c r="ABY83" s="31"/>
      <c r="ABZ83" s="31"/>
      <c r="ACA83" s="31"/>
      <c r="ACB83" s="31"/>
      <c r="ACC83" s="31"/>
      <c r="ACD83" s="31"/>
      <c r="ACE83" s="31"/>
      <c r="ACF83" s="31"/>
      <c r="ACG83" s="31"/>
      <c r="ACH83" s="31"/>
      <c r="ACI83" s="31"/>
      <c r="ACJ83" s="31"/>
      <c r="ACK83" s="31"/>
      <c r="ACL83" s="31"/>
      <c r="ACM83" s="31"/>
      <c r="ACN83" s="31"/>
      <c r="ACO83" s="31"/>
      <c r="ACP83" s="31"/>
      <c r="ACQ83" s="31"/>
      <c r="ACR83" s="31"/>
      <c r="ACS83" s="31"/>
      <c r="ACT83" s="31"/>
      <c r="ACU83" s="31"/>
      <c r="ACV83" s="31"/>
      <c r="ACW83" s="31"/>
      <c r="ACX83" s="31"/>
      <c r="ACY83" s="31"/>
      <c r="ACZ83" s="31"/>
      <c r="ADA83" s="31"/>
      <c r="ADB83" s="31"/>
      <c r="ADC83" s="31"/>
      <c r="ADD83" s="31"/>
      <c r="ADE83" s="31"/>
      <c r="ADF83" s="31"/>
      <c r="ADG83" s="31"/>
      <c r="ADH83" s="31"/>
      <c r="ADI83" s="31"/>
      <c r="ADJ83" s="31"/>
      <c r="ADK83" s="31"/>
      <c r="ADL83" s="31"/>
      <c r="ADM83" s="31"/>
      <c r="ADN83" s="31"/>
      <c r="ADO83" s="31"/>
      <c r="ADP83" s="31"/>
      <c r="ADQ83" s="31"/>
      <c r="ADR83" s="31"/>
      <c r="ADS83" s="31"/>
      <c r="ADT83" s="31"/>
      <c r="ADU83" s="31"/>
      <c r="ADV83" s="31"/>
      <c r="ADW83" s="31"/>
      <c r="ADX83" s="31"/>
      <c r="ADY83" s="31"/>
      <c r="ADZ83" s="31"/>
      <c r="AEA83" s="31"/>
      <c r="AEB83" s="31"/>
      <c r="AEC83" s="31"/>
      <c r="AED83" s="31"/>
      <c r="AEE83" s="31"/>
      <c r="AEF83" s="31"/>
      <c r="AEG83" s="31"/>
      <c r="AEH83" s="31"/>
      <c r="AEI83" s="31"/>
      <c r="AEJ83" s="31"/>
      <c r="AEK83" s="31"/>
      <c r="AEL83" s="31"/>
      <c r="AEM83" s="31"/>
      <c r="AEN83" s="31"/>
      <c r="AEO83" s="31"/>
      <c r="AEP83" s="31"/>
      <c r="AEQ83" s="31"/>
      <c r="AER83" s="31"/>
      <c r="AES83" s="31"/>
      <c r="AET83" s="31"/>
      <c r="AEU83" s="31"/>
      <c r="AEV83" s="31"/>
      <c r="AEW83" s="31"/>
      <c r="AEX83" s="31"/>
      <c r="AEY83" s="31"/>
      <c r="AEZ83" s="31"/>
      <c r="AFA83" s="31"/>
      <c r="AFB83" s="31"/>
      <c r="AFC83" s="31"/>
      <c r="AFD83" s="31"/>
      <c r="AFE83" s="31"/>
      <c r="AFF83" s="31"/>
      <c r="AFG83" s="31"/>
      <c r="AFH83" s="31"/>
      <c r="AFI83" s="31"/>
      <c r="AFJ83" s="31"/>
      <c r="AFK83" s="31"/>
      <c r="AFL83" s="31"/>
      <c r="AFM83" s="31"/>
      <c r="AFN83" s="31"/>
      <c r="AFO83" s="31"/>
      <c r="AFP83" s="31"/>
      <c r="AFQ83" s="31"/>
      <c r="AFR83" s="31"/>
      <c r="AFS83" s="31"/>
      <c r="AFT83" s="31"/>
      <c r="AFU83" s="31"/>
      <c r="AFV83" s="31"/>
      <c r="AFW83" s="31"/>
      <c r="AFX83" s="31"/>
      <c r="AFY83" s="31"/>
      <c r="AFZ83" s="31"/>
      <c r="AGA83" s="31"/>
      <c r="AGB83" s="31"/>
      <c r="AGC83" s="31"/>
      <c r="AGD83" s="31"/>
      <c r="AGE83" s="31"/>
      <c r="AGF83" s="31"/>
      <c r="AGG83" s="31"/>
      <c r="AGH83" s="31"/>
      <c r="AGI83" s="31"/>
      <c r="AGJ83" s="31"/>
      <c r="AGK83" s="31"/>
      <c r="AGL83" s="31"/>
      <c r="AGM83" s="31"/>
      <c r="AGN83" s="31"/>
      <c r="AGO83" s="31"/>
      <c r="AGP83" s="31"/>
      <c r="AGQ83" s="31"/>
      <c r="AGR83" s="31"/>
      <c r="AGS83" s="31"/>
      <c r="AGT83" s="31"/>
      <c r="AGU83" s="31"/>
      <c r="AGV83" s="31"/>
      <c r="AGW83" s="31"/>
      <c r="AGX83" s="31"/>
      <c r="AGY83" s="31"/>
      <c r="AGZ83" s="31"/>
      <c r="AHA83" s="31"/>
      <c r="AHB83" s="31"/>
      <c r="AHC83" s="31"/>
      <c r="AHD83" s="31"/>
      <c r="AHE83" s="31"/>
      <c r="AHF83" s="31"/>
      <c r="AHG83" s="31"/>
      <c r="AHH83" s="31"/>
      <c r="AHI83" s="31"/>
      <c r="AHJ83" s="31"/>
      <c r="AHK83" s="31"/>
      <c r="AHL83" s="31"/>
      <c r="AHM83" s="31"/>
      <c r="AHN83" s="31"/>
      <c r="AHO83" s="31"/>
      <c r="AHP83" s="31"/>
      <c r="AHQ83" s="31"/>
      <c r="AHR83" s="31"/>
      <c r="AHS83" s="31"/>
      <c r="AHT83" s="31"/>
      <c r="AHU83" s="31"/>
      <c r="AHV83" s="31"/>
      <c r="AHW83" s="31"/>
      <c r="AHX83" s="31"/>
      <c r="AHY83" s="31"/>
      <c r="AHZ83" s="31"/>
      <c r="AIA83" s="31"/>
      <c r="AIB83" s="31"/>
      <c r="AIC83" s="31"/>
      <c r="AID83" s="31"/>
      <c r="AIE83" s="31"/>
      <c r="AIF83" s="31"/>
      <c r="AIG83" s="31"/>
      <c r="AIH83" s="31"/>
      <c r="AII83" s="31"/>
      <c r="AIJ83" s="31"/>
      <c r="AIK83" s="31"/>
      <c r="AIL83" s="31"/>
      <c r="AIM83" s="31"/>
      <c r="AIN83" s="31"/>
      <c r="AIO83" s="31"/>
      <c r="AIP83" s="31"/>
      <c r="AIQ83" s="31"/>
      <c r="AIR83" s="31"/>
      <c r="AIS83" s="31"/>
      <c r="AIT83" s="31"/>
      <c r="AIU83" s="31"/>
      <c r="AIV83" s="31"/>
      <c r="AIW83" s="31"/>
      <c r="AIX83" s="31"/>
      <c r="AIY83" s="31"/>
      <c r="AIZ83" s="31"/>
      <c r="AJA83" s="31"/>
      <c r="AJB83" s="31"/>
      <c r="AJC83" s="31"/>
      <c r="AJD83" s="31"/>
      <c r="AJE83" s="31"/>
      <c r="AJF83" s="31"/>
      <c r="AJG83" s="31"/>
      <c r="AJH83" s="31"/>
      <c r="AJI83" s="31"/>
      <c r="AJJ83" s="31"/>
      <c r="AJK83" s="31"/>
      <c r="AJL83" s="31"/>
      <c r="AJM83" s="31"/>
      <c r="AJN83" s="31"/>
      <c r="AJO83" s="31"/>
      <c r="AJP83" s="31"/>
      <c r="AJQ83" s="31"/>
      <c r="AJR83" s="31"/>
      <c r="AJS83" s="31"/>
      <c r="AJT83" s="31"/>
      <c r="AJU83" s="31"/>
      <c r="AJV83" s="31"/>
      <c r="AJW83" s="31"/>
      <c r="AJX83" s="31"/>
      <c r="AJY83" s="31"/>
      <c r="AJZ83" s="31"/>
      <c r="AKA83" s="31"/>
      <c r="AKB83" s="31"/>
      <c r="AKC83" s="31"/>
      <c r="AKD83" s="31"/>
      <c r="AKE83" s="31"/>
      <c r="AKF83" s="31"/>
      <c r="AKG83" s="31"/>
      <c r="AKH83" s="31"/>
      <c r="AKI83" s="31"/>
      <c r="AKJ83" s="31"/>
      <c r="AKK83" s="31"/>
      <c r="AKL83" s="31"/>
      <c r="AKM83" s="31"/>
      <c r="AKN83" s="31"/>
      <c r="AKO83" s="31"/>
      <c r="AKP83" s="31"/>
      <c r="AKQ83" s="31"/>
      <c r="AKR83" s="31"/>
      <c r="AKS83" s="31"/>
      <c r="AKT83" s="31"/>
      <c r="AKU83" s="31"/>
      <c r="AKV83" s="31"/>
      <c r="AKW83" s="31"/>
      <c r="AKX83" s="31"/>
      <c r="AKY83" s="31"/>
      <c r="AKZ83" s="31"/>
      <c r="ALA83" s="31"/>
      <c r="ALB83" s="31"/>
      <c r="ALC83" s="31"/>
      <c r="ALD83" s="31"/>
      <c r="ALE83" s="31"/>
      <c r="ALF83" s="31"/>
      <c r="ALG83" s="31"/>
      <c r="ALH83" s="31"/>
      <c r="ALI83" s="31"/>
      <c r="ALJ83" s="31"/>
      <c r="ALK83" s="31"/>
      <c r="ALL83" s="31"/>
      <c r="ALM83" s="31"/>
      <c r="ALN83" s="31"/>
      <c r="ALO83" s="31"/>
      <c r="ALP83" s="31"/>
      <c r="ALQ83" s="31"/>
      <c r="ALR83" s="31"/>
      <c r="ALS83" s="31"/>
      <c r="ALT83" s="31"/>
      <c r="ALU83" s="31"/>
      <c r="ALV83" s="31"/>
      <c r="ALW83" s="31"/>
      <c r="ALX83" s="31"/>
      <c r="ALY83" s="31"/>
      <c r="ALZ83" s="31"/>
      <c r="AMA83" s="31"/>
      <c r="AMB83" s="31"/>
      <c r="AMC83" s="31"/>
      <c r="AMD83" s="31"/>
      <c r="AME83" s="31"/>
      <c r="AMF83" s="31"/>
      <c r="AMG83" s="31"/>
      <c r="AMH83" s="31"/>
      <c r="AMI83" s="31"/>
      <c r="AMJ83" s="31"/>
      <c r="AMK83" s="31"/>
      <c r="AML83" s="31"/>
      <c r="AMM83" s="31"/>
      <c r="AMN83" s="31"/>
      <c r="AMO83" s="31"/>
      <c r="AMP83" s="31"/>
      <c r="AMQ83" s="31"/>
      <c r="AMR83" s="31"/>
      <c r="AMS83" s="31"/>
      <c r="AMT83" s="31"/>
      <c r="AMU83" s="31"/>
      <c r="AMV83" s="31"/>
      <c r="AMW83" s="31"/>
      <c r="AMX83" s="31"/>
      <c r="AMY83" s="31"/>
      <c r="AMZ83" s="31"/>
      <c r="ANA83" s="31"/>
      <c r="ANB83" s="31"/>
      <c r="ANC83" s="31"/>
      <c r="AND83" s="31"/>
      <c r="ANE83" s="31"/>
      <c r="ANF83" s="31"/>
      <c r="ANG83" s="31"/>
      <c r="ANH83" s="31"/>
      <c r="ANI83" s="31"/>
      <c r="ANJ83" s="31"/>
      <c r="ANK83" s="31"/>
      <c r="ANL83" s="31"/>
      <c r="ANM83" s="31"/>
      <c r="ANN83" s="31"/>
      <c r="ANO83" s="31"/>
      <c r="ANP83" s="31"/>
      <c r="ANQ83" s="31"/>
      <c r="ANR83" s="31"/>
      <c r="ANS83" s="31"/>
      <c r="ANT83" s="31"/>
      <c r="ANU83" s="31"/>
      <c r="ANV83" s="31"/>
      <c r="ANW83" s="31"/>
      <c r="ANX83" s="31"/>
      <c r="ANY83" s="31"/>
      <c r="ANZ83" s="31"/>
      <c r="AOA83" s="31"/>
      <c r="AOB83" s="31"/>
      <c r="AOC83" s="31"/>
      <c r="AOD83" s="31"/>
      <c r="AOE83" s="31"/>
      <c r="AOF83" s="31"/>
      <c r="AOG83" s="31"/>
      <c r="AOH83" s="31"/>
      <c r="AOI83" s="31"/>
      <c r="AOJ83" s="31"/>
      <c r="AOK83" s="31"/>
      <c r="AOL83" s="31"/>
      <c r="AOM83" s="31"/>
      <c r="AON83" s="31"/>
      <c r="AOO83" s="31"/>
      <c r="AOP83" s="31"/>
      <c r="AOQ83" s="31"/>
      <c r="AOR83" s="31"/>
      <c r="AOS83" s="31"/>
      <c r="AOT83" s="31"/>
      <c r="AOU83" s="31"/>
      <c r="AOV83" s="31"/>
      <c r="AOW83" s="31"/>
      <c r="AOX83" s="31"/>
      <c r="AOY83" s="31"/>
      <c r="AOZ83" s="31"/>
      <c r="APA83" s="31"/>
      <c r="APB83" s="31"/>
      <c r="APC83" s="31"/>
      <c r="APD83" s="31"/>
      <c r="APE83" s="31"/>
      <c r="APF83" s="31"/>
      <c r="APG83" s="31"/>
      <c r="APH83" s="31"/>
      <c r="API83" s="31"/>
      <c r="APJ83" s="31"/>
      <c r="APK83" s="31"/>
      <c r="APL83" s="31"/>
      <c r="APM83" s="31"/>
      <c r="APN83" s="31"/>
      <c r="APO83" s="31"/>
      <c r="APP83" s="31"/>
      <c r="APQ83" s="31"/>
      <c r="APR83" s="31"/>
      <c r="APS83" s="31"/>
      <c r="APT83" s="31"/>
      <c r="APU83" s="31"/>
      <c r="APV83" s="31"/>
      <c r="APW83" s="31"/>
      <c r="APX83" s="31"/>
      <c r="APY83" s="31"/>
      <c r="APZ83" s="31"/>
      <c r="AQA83" s="31"/>
      <c r="AQB83" s="31"/>
      <c r="AQC83" s="31"/>
      <c r="AQD83" s="31"/>
      <c r="AQE83" s="31"/>
      <c r="AQF83" s="31"/>
      <c r="AQG83" s="31"/>
      <c r="AQH83" s="31"/>
      <c r="AQI83" s="31"/>
      <c r="AQJ83" s="31"/>
      <c r="AQK83" s="31"/>
      <c r="AQL83" s="31"/>
      <c r="AQM83" s="31"/>
      <c r="AQN83" s="31"/>
      <c r="AQO83" s="31"/>
      <c r="AQP83" s="31"/>
      <c r="AQQ83" s="31"/>
      <c r="AQR83" s="31"/>
      <c r="AQS83" s="31"/>
      <c r="AQT83" s="31"/>
      <c r="AQU83" s="31"/>
      <c r="AQV83" s="31"/>
      <c r="AQW83" s="31"/>
      <c r="AQX83" s="31"/>
      <c r="AQY83" s="31"/>
      <c r="AQZ83" s="31"/>
      <c r="ARA83" s="31"/>
      <c r="ARB83" s="31"/>
      <c r="ARC83" s="31"/>
      <c r="ARD83" s="31"/>
      <c r="ARE83" s="31"/>
      <c r="ARF83" s="31"/>
      <c r="ARG83" s="31"/>
      <c r="ARH83" s="31"/>
      <c r="ARI83" s="31"/>
      <c r="ARJ83" s="31"/>
      <c r="ARK83" s="31"/>
      <c r="ARL83" s="31"/>
      <c r="ARM83" s="31"/>
      <c r="ARN83" s="31"/>
      <c r="ARO83" s="31"/>
      <c r="ARP83" s="31"/>
      <c r="ARQ83" s="31"/>
      <c r="ARR83" s="31"/>
      <c r="ARS83" s="31"/>
      <c r="ART83" s="31"/>
      <c r="ARU83" s="31"/>
      <c r="ARV83" s="31"/>
      <c r="ARW83" s="31"/>
      <c r="ARX83" s="31"/>
      <c r="ARY83" s="31"/>
      <c r="ARZ83" s="31"/>
      <c r="ASA83" s="31"/>
      <c r="ASB83" s="31"/>
      <c r="ASC83" s="31"/>
      <c r="ASD83" s="31"/>
      <c r="ASE83" s="31"/>
      <c r="ASF83" s="31"/>
      <c r="ASG83" s="31"/>
      <c r="ASH83" s="31"/>
      <c r="ASI83" s="31"/>
      <c r="ASJ83" s="31"/>
      <c r="ASK83" s="31"/>
      <c r="ASL83" s="31"/>
      <c r="ASM83" s="31"/>
      <c r="ASN83" s="31"/>
      <c r="ASO83" s="31"/>
      <c r="ASP83" s="31"/>
      <c r="ASQ83" s="31"/>
      <c r="ASR83" s="31"/>
      <c r="ASS83" s="31"/>
      <c r="AST83" s="31"/>
      <c r="ASU83" s="31"/>
      <c r="ASV83" s="31"/>
      <c r="ASW83" s="31"/>
      <c r="ASX83" s="31"/>
      <c r="ASY83" s="31"/>
      <c r="ASZ83" s="31"/>
      <c r="ATA83" s="31"/>
      <c r="ATB83" s="31"/>
      <c r="ATC83" s="31"/>
      <c r="ATD83" s="31"/>
      <c r="ATE83" s="31"/>
      <c r="ATF83" s="31"/>
      <c r="ATG83" s="31"/>
      <c r="ATH83" s="31"/>
      <c r="ATI83" s="31"/>
      <c r="ATJ83" s="31"/>
      <c r="ATK83" s="31"/>
      <c r="ATL83" s="31"/>
      <c r="ATM83" s="31"/>
      <c r="ATN83" s="31"/>
      <c r="ATO83" s="31"/>
      <c r="ATP83" s="31"/>
      <c r="ATQ83" s="31"/>
      <c r="ATR83" s="31"/>
      <c r="ATS83" s="31"/>
      <c r="ATT83" s="31"/>
      <c r="ATU83" s="31"/>
      <c r="ATV83" s="31"/>
      <c r="ATW83" s="31"/>
      <c r="ATX83" s="31"/>
      <c r="ATY83" s="31"/>
      <c r="ATZ83" s="31"/>
      <c r="AUA83" s="31"/>
      <c r="AUB83" s="31"/>
      <c r="AUC83" s="31"/>
      <c r="AUD83" s="31"/>
      <c r="AUE83" s="31"/>
      <c r="AUF83" s="31"/>
      <c r="AUG83" s="31"/>
      <c r="AUH83" s="31"/>
      <c r="AUI83" s="31"/>
      <c r="AUJ83" s="31"/>
      <c r="AUK83" s="31"/>
      <c r="AUL83" s="31"/>
      <c r="AUM83" s="31"/>
      <c r="AUN83" s="31"/>
      <c r="AUO83" s="31"/>
      <c r="AUP83" s="31"/>
      <c r="AUQ83" s="31"/>
      <c r="AUR83" s="31"/>
      <c r="AUS83" s="31"/>
      <c r="AUT83" s="31"/>
      <c r="AUU83" s="31"/>
      <c r="AUV83" s="31"/>
      <c r="AUW83" s="31"/>
      <c r="AUX83" s="31"/>
      <c r="AUY83" s="31"/>
      <c r="AUZ83" s="31"/>
      <c r="AVA83" s="31"/>
      <c r="AVB83" s="31"/>
      <c r="AVC83" s="31"/>
      <c r="AVD83" s="31"/>
      <c r="AVE83" s="31"/>
      <c r="AVF83" s="31"/>
      <c r="AVG83" s="31"/>
      <c r="AVH83" s="31"/>
      <c r="AVI83" s="31"/>
      <c r="AVJ83" s="31"/>
      <c r="AVK83" s="31"/>
      <c r="AVL83" s="31"/>
      <c r="AVM83" s="31"/>
      <c r="AVN83" s="31"/>
      <c r="AVO83" s="31"/>
      <c r="AVP83" s="31"/>
      <c r="AVQ83" s="31"/>
      <c r="AVR83" s="31"/>
      <c r="AVS83" s="31"/>
      <c r="AVT83" s="31"/>
      <c r="AVU83" s="31"/>
      <c r="AVV83" s="31"/>
      <c r="AVW83" s="31"/>
      <c r="AVX83" s="31"/>
      <c r="AVY83" s="31"/>
      <c r="AVZ83" s="31"/>
      <c r="AWA83" s="31"/>
      <c r="AWB83" s="31"/>
      <c r="AWC83" s="31"/>
      <c r="AWD83" s="31"/>
      <c r="AWE83" s="31"/>
      <c r="AWF83" s="31"/>
      <c r="AWG83" s="31"/>
      <c r="AWH83" s="31"/>
      <c r="AWI83" s="31"/>
      <c r="AWJ83" s="31"/>
      <c r="AWK83" s="31"/>
      <c r="AWL83" s="31"/>
      <c r="AWM83" s="31"/>
      <c r="AWN83" s="31"/>
      <c r="AWO83" s="31"/>
      <c r="AWP83" s="31"/>
      <c r="AWQ83" s="31"/>
      <c r="AWR83" s="31"/>
      <c r="AWS83" s="31"/>
      <c r="AWT83" s="31"/>
      <c r="AWU83" s="31"/>
      <c r="AWV83" s="31"/>
      <c r="AWW83" s="31"/>
      <c r="AWX83" s="31"/>
      <c r="AWY83" s="31"/>
      <c r="AWZ83" s="31"/>
      <c r="AXA83" s="31"/>
      <c r="AXB83" s="31"/>
      <c r="AXC83" s="31"/>
      <c r="AXD83" s="31"/>
      <c r="AXE83" s="31"/>
      <c r="AXF83" s="31"/>
      <c r="AXG83" s="31"/>
      <c r="AXH83" s="31"/>
      <c r="AXI83" s="31"/>
      <c r="AXJ83" s="31"/>
      <c r="AXK83" s="31"/>
      <c r="AXL83" s="31"/>
      <c r="AXM83" s="31"/>
      <c r="AXN83" s="31"/>
      <c r="AXO83" s="31"/>
      <c r="AXP83" s="31"/>
      <c r="AXQ83" s="31"/>
      <c r="AXR83" s="31"/>
      <c r="AXS83" s="31"/>
      <c r="AXT83" s="31"/>
      <c r="AXU83" s="31"/>
      <c r="AXV83" s="31"/>
      <c r="AXW83" s="31"/>
      <c r="AXX83" s="31"/>
      <c r="AXY83" s="31"/>
      <c r="AXZ83" s="31"/>
      <c r="AYA83" s="31"/>
      <c r="AYB83" s="31"/>
      <c r="AYC83" s="31"/>
      <c r="AYD83" s="31"/>
      <c r="AYE83" s="31"/>
      <c r="AYF83" s="31"/>
      <c r="AYG83" s="31"/>
      <c r="AYH83" s="31"/>
      <c r="AYI83" s="31"/>
      <c r="AYJ83" s="31"/>
      <c r="AYK83" s="31"/>
      <c r="AYL83" s="31"/>
      <c r="AYM83" s="31"/>
      <c r="AYN83" s="31"/>
      <c r="AYO83" s="31"/>
      <c r="AYP83" s="31"/>
      <c r="AYQ83" s="31"/>
      <c r="AYR83" s="31"/>
      <c r="AYS83" s="31"/>
      <c r="AYT83" s="31"/>
      <c r="AYU83" s="31"/>
      <c r="AYV83" s="31"/>
      <c r="AYW83" s="31"/>
      <c r="AYX83" s="31"/>
      <c r="AYY83" s="31"/>
      <c r="AYZ83" s="31"/>
      <c r="AZA83" s="31"/>
      <c r="AZB83" s="31"/>
      <c r="AZC83" s="31"/>
      <c r="AZD83" s="31"/>
      <c r="AZE83" s="31"/>
      <c r="AZF83" s="31"/>
      <c r="AZG83" s="31"/>
      <c r="AZH83" s="31"/>
      <c r="AZI83" s="31"/>
      <c r="AZJ83" s="31"/>
      <c r="AZK83" s="31"/>
      <c r="AZL83" s="31"/>
      <c r="AZM83" s="31"/>
      <c r="AZN83" s="31"/>
      <c r="AZO83" s="31"/>
      <c r="AZP83" s="31"/>
      <c r="AZQ83" s="31"/>
      <c r="AZR83" s="31"/>
      <c r="AZS83" s="31"/>
      <c r="AZT83" s="31"/>
      <c r="AZU83" s="31"/>
      <c r="AZV83" s="31"/>
      <c r="AZW83" s="31"/>
      <c r="AZX83" s="31"/>
      <c r="AZY83" s="31"/>
      <c r="AZZ83" s="31"/>
      <c r="BAA83" s="31"/>
      <c r="BAB83" s="31"/>
      <c r="BAC83" s="31"/>
      <c r="BAD83" s="31"/>
      <c r="BAE83" s="31"/>
      <c r="BAF83" s="31"/>
      <c r="BAG83" s="31"/>
      <c r="BAH83" s="31"/>
      <c r="BAI83" s="31"/>
      <c r="BAJ83" s="31"/>
      <c r="BAK83" s="31"/>
      <c r="BAL83" s="31"/>
      <c r="BAM83" s="31"/>
      <c r="BAN83" s="31"/>
      <c r="BAO83" s="31"/>
      <c r="BAP83" s="31"/>
      <c r="BAQ83" s="31"/>
      <c r="BAR83" s="31"/>
      <c r="BAS83" s="31"/>
      <c r="BAT83" s="31"/>
      <c r="BAU83" s="31"/>
      <c r="BAV83" s="31"/>
      <c r="BAW83" s="31"/>
      <c r="BAX83" s="31"/>
      <c r="BAY83" s="31"/>
      <c r="BAZ83" s="31"/>
      <c r="BBA83" s="31"/>
      <c r="BBB83" s="31"/>
      <c r="BBC83" s="31"/>
      <c r="BBD83" s="31"/>
      <c r="BBE83" s="31"/>
      <c r="BBF83" s="31"/>
      <c r="BBG83" s="31"/>
      <c r="BBH83" s="31"/>
      <c r="BBI83" s="31"/>
      <c r="BBJ83" s="31"/>
      <c r="BBK83" s="31"/>
      <c r="BBL83" s="31"/>
      <c r="BBM83" s="31"/>
      <c r="BBN83" s="31"/>
      <c r="BBO83" s="31"/>
      <c r="BBP83" s="31"/>
      <c r="BBQ83" s="31"/>
      <c r="BBR83" s="31"/>
      <c r="BBS83" s="31"/>
      <c r="BBT83" s="31"/>
      <c r="BBU83" s="31"/>
      <c r="BBV83" s="31"/>
      <c r="BBW83" s="31"/>
      <c r="BBX83" s="31"/>
      <c r="BBY83" s="31"/>
      <c r="BBZ83" s="31"/>
      <c r="BCA83" s="31"/>
      <c r="BCB83" s="31"/>
      <c r="BCC83" s="31"/>
      <c r="BCD83" s="31"/>
      <c r="BCE83" s="31"/>
      <c r="BCF83" s="31"/>
      <c r="BCG83" s="31"/>
      <c r="BCH83" s="31"/>
      <c r="BCI83" s="31"/>
      <c r="BCJ83" s="31"/>
      <c r="BCK83" s="31"/>
      <c r="BCL83" s="31"/>
      <c r="BCM83" s="31"/>
      <c r="BCN83" s="31"/>
      <c r="BCO83" s="31"/>
      <c r="BCP83" s="31"/>
      <c r="BCQ83" s="31"/>
      <c r="BCR83" s="31"/>
      <c r="BCS83" s="31"/>
      <c r="BCT83" s="31"/>
      <c r="BCU83" s="31"/>
      <c r="BCV83" s="31"/>
      <c r="BCW83" s="31"/>
      <c r="BCX83" s="31"/>
      <c r="BCY83" s="31"/>
      <c r="BCZ83" s="31"/>
      <c r="BDA83" s="31"/>
      <c r="BDB83" s="31"/>
      <c r="BDC83" s="31"/>
      <c r="BDD83" s="31"/>
      <c r="BDE83" s="31"/>
      <c r="BDF83" s="31"/>
      <c r="BDG83" s="31"/>
      <c r="BDH83" s="31"/>
      <c r="BDI83" s="31"/>
      <c r="BDJ83" s="31"/>
      <c r="BDK83" s="31"/>
      <c r="BDL83" s="31"/>
      <c r="BDM83" s="31"/>
      <c r="BDN83" s="31"/>
      <c r="BDO83" s="31"/>
      <c r="BDP83" s="31"/>
      <c r="BDQ83" s="31"/>
      <c r="BDR83" s="31"/>
      <c r="BDS83" s="31"/>
      <c r="BDT83" s="31"/>
      <c r="BDU83" s="31"/>
      <c r="BDV83" s="31"/>
      <c r="BDW83" s="31"/>
      <c r="BDX83" s="31"/>
      <c r="BDY83" s="31"/>
      <c r="BDZ83" s="31"/>
      <c r="BEA83" s="31"/>
      <c r="BEB83" s="31"/>
      <c r="BEC83" s="31"/>
      <c r="BED83" s="31"/>
      <c r="BEE83" s="31"/>
      <c r="BEF83" s="31"/>
      <c r="BEG83" s="31"/>
      <c r="BEH83" s="31"/>
      <c r="BEI83" s="31"/>
      <c r="BEJ83" s="31"/>
      <c r="BEK83" s="31"/>
      <c r="BEL83" s="31"/>
      <c r="BEM83" s="31"/>
      <c r="BEN83" s="31"/>
      <c r="BEO83" s="31"/>
      <c r="BEP83" s="31"/>
      <c r="BEQ83" s="31"/>
      <c r="BER83" s="31"/>
      <c r="BES83" s="31"/>
      <c r="BET83" s="31"/>
      <c r="BEU83" s="31"/>
      <c r="BEV83" s="31"/>
      <c r="BEW83" s="31"/>
      <c r="BEX83" s="31"/>
      <c r="BEY83" s="31"/>
      <c r="BEZ83" s="31"/>
      <c r="BFA83" s="31"/>
      <c r="BFB83" s="31"/>
      <c r="BFC83" s="31"/>
      <c r="BFD83" s="31"/>
      <c r="BFE83" s="31"/>
      <c r="BFF83" s="31"/>
      <c r="BFG83" s="31"/>
      <c r="BFH83" s="31"/>
      <c r="BFI83" s="31"/>
      <c r="BFJ83" s="31"/>
      <c r="BFK83" s="31"/>
      <c r="BFL83" s="31"/>
      <c r="BFM83" s="31"/>
      <c r="BFN83" s="31"/>
      <c r="BFO83" s="31"/>
      <c r="BFP83" s="31"/>
      <c r="BFQ83" s="31"/>
      <c r="BFR83" s="31"/>
      <c r="BFS83" s="31"/>
      <c r="BFT83" s="31"/>
      <c r="BFU83" s="31"/>
      <c r="BFV83" s="31"/>
      <c r="BFW83" s="31"/>
      <c r="BFX83" s="31"/>
      <c r="BFY83" s="31"/>
      <c r="BFZ83" s="31"/>
      <c r="BGA83" s="31"/>
      <c r="BGB83" s="31"/>
      <c r="BGC83" s="31"/>
      <c r="BGD83" s="31"/>
      <c r="BGE83" s="31"/>
      <c r="BGF83" s="31"/>
      <c r="BGG83" s="31"/>
      <c r="BGH83" s="31"/>
      <c r="BGI83" s="31"/>
      <c r="BGJ83" s="31"/>
      <c r="BGK83" s="31"/>
      <c r="BGL83" s="31"/>
      <c r="BGM83" s="31"/>
      <c r="BGN83" s="31"/>
      <c r="BGO83" s="31"/>
      <c r="BGP83" s="31"/>
      <c r="BGQ83" s="31"/>
      <c r="BGR83" s="31"/>
      <c r="BGS83" s="31"/>
      <c r="BGT83" s="31"/>
      <c r="BGU83" s="31"/>
      <c r="BGV83" s="31"/>
      <c r="BGW83" s="31"/>
      <c r="BGX83" s="31"/>
      <c r="BGY83" s="31"/>
      <c r="BGZ83" s="31"/>
      <c r="BHA83" s="31"/>
      <c r="BHB83" s="31"/>
      <c r="BHC83" s="31"/>
      <c r="BHD83" s="31"/>
      <c r="BHE83" s="31"/>
      <c r="BHF83" s="31"/>
      <c r="BHG83" s="31"/>
      <c r="BHH83" s="31"/>
      <c r="BHI83" s="31"/>
      <c r="BHJ83" s="31"/>
      <c r="BHK83" s="31"/>
      <c r="BHL83" s="31"/>
      <c r="BHM83" s="31"/>
      <c r="BHN83" s="31"/>
      <c r="BHO83" s="31"/>
      <c r="BHP83" s="31"/>
      <c r="BHQ83" s="31"/>
      <c r="BHR83" s="31"/>
      <c r="BHS83" s="31"/>
      <c r="BHT83" s="31"/>
      <c r="BHU83" s="31"/>
      <c r="BHV83" s="31"/>
      <c r="BHW83" s="31"/>
      <c r="BHX83" s="31"/>
      <c r="BHY83" s="31"/>
      <c r="BHZ83" s="31"/>
      <c r="BIA83" s="31"/>
      <c r="BIB83" s="31"/>
      <c r="BIC83" s="31"/>
      <c r="BID83" s="31"/>
      <c r="BIE83" s="31"/>
      <c r="BIF83" s="31"/>
      <c r="BIG83" s="31"/>
      <c r="BIH83" s="31"/>
      <c r="BII83" s="31"/>
      <c r="BIJ83" s="31"/>
      <c r="BIK83" s="31"/>
      <c r="BIL83" s="31"/>
      <c r="BIM83" s="31"/>
      <c r="BIN83" s="31"/>
      <c r="BIO83" s="31"/>
      <c r="BIP83" s="31"/>
      <c r="BIQ83" s="31"/>
      <c r="BIR83" s="31"/>
      <c r="BIS83" s="31"/>
      <c r="BIT83" s="31"/>
      <c r="BIU83" s="31"/>
      <c r="BIV83" s="31"/>
      <c r="BIW83" s="31"/>
      <c r="BIX83" s="31"/>
      <c r="BIY83" s="31"/>
      <c r="BIZ83" s="31"/>
      <c r="BJA83" s="31"/>
      <c r="BJB83" s="31"/>
      <c r="BJC83" s="31"/>
      <c r="BJD83" s="31"/>
      <c r="BJE83" s="31"/>
      <c r="BJF83" s="31"/>
      <c r="BJG83" s="31"/>
      <c r="BJH83" s="31"/>
      <c r="BJI83" s="31"/>
      <c r="BJJ83" s="31"/>
      <c r="BJK83" s="31"/>
      <c r="BJL83" s="31"/>
      <c r="BJM83" s="31"/>
      <c r="BJN83" s="31"/>
      <c r="BJO83" s="31"/>
      <c r="BJP83" s="31"/>
      <c r="BJQ83" s="31"/>
      <c r="BJR83" s="31"/>
      <c r="BJS83" s="31"/>
      <c r="BJT83" s="31"/>
      <c r="BJU83" s="31"/>
      <c r="BJV83" s="31"/>
      <c r="BJW83" s="31"/>
      <c r="BJX83" s="31"/>
      <c r="BJY83" s="31"/>
      <c r="BJZ83" s="31"/>
      <c r="BKA83" s="31"/>
      <c r="BKB83" s="31"/>
      <c r="BKC83" s="31"/>
      <c r="BKD83" s="31"/>
      <c r="BKE83" s="31"/>
      <c r="BKF83" s="31"/>
      <c r="BKG83" s="31"/>
      <c r="BKH83" s="31"/>
      <c r="BKI83" s="31"/>
      <c r="BKJ83" s="31"/>
      <c r="BKK83" s="31"/>
      <c r="BKL83" s="31"/>
      <c r="BKM83" s="31"/>
      <c r="BKN83" s="31"/>
      <c r="BKO83" s="31"/>
      <c r="BKP83" s="31"/>
      <c r="BKQ83" s="31"/>
      <c r="BKR83" s="31"/>
      <c r="BKS83" s="31"/>
      <c r="BKT83" s="31"/>
      <c r="BKU83" s="31"/>
      <c r="BKV83" s="31"/>
      <c r="BKW83" s="31"/>
      <c r="BKX83" s="31"/>
      <c r="BKY83" s="31"/>
      <c r="BKZ83" s="31"/>
      <c r="BLA83" s="31"/>
      <c r="BLB83" s="31"/>
      <c r="BLC83" s="31"/>
      <c r="BLD83" s="31"/>
      <c r="BLE83" s="31"/>
      <c r="BLF83" s="31"/>
      <c r="BLG83" s="31"/>
      <c r="BLH83" s="31"/>
      <c r="BLI83" s="31"/>
      <c r="BLJ83" s="31"/>
      <c r="BLK83" s="31"/>
      <c r="BLL83" s="31"/>
      <c r="BLM83" s="31"/>
      <c r="BLN83" s="31"/>
      <c r="BLO83" s="31"/>
      <c r="BLP83" s="31"/>
      <c r="BLQ83" s="31"/>
      <c r="BLR83" s="31"/>
      <c r="BLS83" s="31"/>
      <c r="BLT83" s="31"/>
      <c r="BLU83" s="31"/>
      <c r="BLV83" s="31"/>
      <c r="BLW83" s="31"/>
      <c r="BLX83" s="31"/>
      <c r="BLY83" s="31"/>
      <c r="BLZ83" s="31"/>
      <c r="BMA83" s="31"/>
      <c r="BMB83" s="31"/>
      <c r="BMC83" s="31"/>
      <c r="BMD83" s="31"/>
      <c r="BME83" s="31"/>
      <c r="BMF83" s="31"/>
      <c r="BMG83" s="31"/>
      <c r="BMH83" s="31"/>
      <c r="BMI83" s="31"/>
      <c r="BMJ83" s="31"/>
      <c r="BMK83" s="31"/>
      <c r="BML83" s="31"/>
      <c r="BMM83" s="31"/>
      <c r="BMN83" s="31"/>
      <c r="BMO83" s="31"/>
      <c r="BMP83" s="31"/>
      <c r="BMQ83" s="31"/>
      <c r="BMR83" s="31"/>
      <c r="BMS83" s="31"/>
      <c r="BMT83" s="31"/>
      <c r="BMU83" s="31"/>
      <c r="BMV83" s="31"/>
      <c r="BMW83" s="31"/>
      <c r="BMX83" s="31"/>
      <c r="BMY83" s="31"/>
      <c r="BMZ83" s="31"/>
      <c r="BNA83" s="31"/>
      <c r="BNB83" s="31"/>
      <c r="BNC83" s="31"/>
      <c r="BND83" s="31"/>
      <c r="BNE83" s="31"/>
      <c r="BNF83" s="31"/>
      <c r="BNG83" s="31"/>
      <c r="BNH83" s="31"/>
      <c r="BNI83" s="31"/>
      <c r="BNJ83" s="31"/>
      <c r="BNK83" s="31"/>
      <c r="BNL83" s="31"/>
      <c r="BNM83" s="31"/>
      <c r="BNN83" s="31"/>
      <c r="BNO83" s="31"/>
      <c r="BNP83" s="31"/>
      <c r="BNQ83" s="31"/>
      <c r="BNR83" s="31"/>
      <c r="BNS83" s="31"/>
      <c r="BNT83" s="31"/>
      <c r="BNU83" s="31"/>
      <c r="BNV83" s="31"/>
      <c r="BNW83" s="31"/>
      <c r="BNX83" s="31"/>
      <c r="BNY83" s="31"/>
      <c r="BNZ83" s="31"/>
      <c r="BOA83" s="31"/>
      <c r="BOB83" s="31"/>
      <c r="BOC83" s="31"/>
      <c r="BOD83" s="31"/>
      <c r="BOE83" s="31"/>
      <c r="BOF83" s="31"/>
      <c r="BOG83" s="31"/>
      <c r="BOH83" s="31"/>
      <c r="BOI83" s="31"/>
      <c r="BOJ83" s="31"/>
      <c r="BOK83" s="31"/>
      <c r="BOL83" s="31"/>
      <c r="BOM83" s="31"/>
      <c r="BON83" s="31"/>
      <c r="BOO83" s="31"/>
      <c r="BOP83" s="31"/>
      <c r="BOQ83" s="31"/>
      <c r="BOR83" s="31"/>
      <c r="BOS83" s="31"/>
      <c r="BOT83" s="31"/>
      <c r="BOU83" s="31"/>
      <c r="BOV83" s="31"/>
      <c r="BOW83" s="31"/>
      <c r="BOX83" s="31"/>
      <c r="BOY83" s="31"/>
      <c r="BOZ83" s="31"/>
      <c r="BPA83" s="31"/>
      <c r="BPB83" s="31"/>
      <c r="BPC83" s="31"/>
      <c r="BPD83" s="31"/>
      <c r="BPE83" s="31"/>
      <c r="BPF83" s="31"/>
      <c r="BPG83" s="31"/>
      <c r="BPH83" s="31"/>
      <c r="BPI83" s="31"/>
      <c r="BPJ83" s="31"/>
      <c r="BPK83" s="31"/>
      <c r="BPL83" s="31"/>
      <c r="BPM83" s="31"/>
      <c r="BPN83" s="31"/>
      <c r="BPO83" s="31"/>
      <c r="BPP83" s="31"/>
      <c r="BPQ83" s="31"/>
      <c r="BPR83" s="31"/>
      <c r="BPS83" s="31"/>
      <c r="BPT83" s="31"/>
      <c r="BPU83" s="31"/>
      <c r="BPV83" s="31"/>
      <c r="BPW83" s="31"/>
      <c r="BPX83" s="31"/>
      <c r="BPY83" s="31"/>
      <c r="BPZ83" s="31"/>
      <c r="BQA83" s="31"/>
      <c r="BQB83" s="31"/>
      <c r="BQC83" s="31"/>
      <c r="BQD83" s="31"/>
      <c r="BQE83" s="31"/>
      <c r="BQF83" s="31"/>
      <c r="BQG83" s="31"/>
      <c r="BQH83" s="31"/>
      <c r="BQI83" s="31"/>
      <c r="BQJ83" s="31"/>
      <c r="BQK83" s="31"/>
      <c r="BQL83" s="31"/>
      <c r="BQM83" s="31"/>
      <c r="BQN83" s="31"/>
      <c r="BQO83" s="31"/>
      <c r="BQP83" s="31"/>
      <c r="BQQ83" s="31"/>
      <c r="BQR83" s="31"/>
      <c r="BQS83" s="31"/>
      <c r="BQT83" s="31"/>
      <c r="BQU83" s="31"/>
      <c r="BQV83" s="31"/>
      <c r="BQW83" s="31"/>
      <c r="BQX83" s="31"/>
      <c r="BQY83" s="31"/>
      <c r="BQZ83" s="31"/>
      <c r="BRA83" s="31"/>
      <c r="BRB83" s="31"/>
      <c r="BRC83" s="31"/>
      <c r="BRD83" s="31"/>
      <c r="BRE83" s="31"/>
      <c r="BRF83" s="31"/>
      <c r="BRG83" s="31"/>
      <c r="BRH83" s="31"/>
      <c r="BRI83" s="31"/>
      <c r="BRJ83" s="31"/>
      <c r="BRK83" s="31"/>
      <c r="BRL83" s="31"/>
      <c r="BRM83" s="31"/>
      <c r="BRN83" s="31"/>
      <c r="BRO83" s="31"/>
      <c r="BRP83" s="31"/>
      <c r="BRQ83" s="31"/>
      <c r="BRR83" s="31"/>
      <c r="BRS83" s="31"/>
      <c r="BRT83" s="31"/>
      <c r="BRU83" s="31"/>
      <c r="BRV83" s="31"/>
      <c r="BRW83" s="31"/>
      <c r="BRX83" s="31"/>
      <c r="BRY83" s="31"/>
      <c r="BRZ83" s="31"/>
      <c r="BSA83" s="31"/>
      <c r="BSB83" s="31"/>
      <c r="BSC83" s="31"/>
      <c r="BSD83" s="31"/>
      <c r="BSE83" s="31"/>
      <c r="BSF83" s="31"/>
      <c r="BSG83" s="31"/>
      <c r="BSH83" s="31"/>
      <c r="BSI83" s="31"/>
      <c r="BSJ83" s="31"/>
      <c r="BSK83" s="31"/>
      <c r="BSL83" s="31"/>
      <c r="BSM83" s="31"/>
      <c r="BSN83" s="31"/>
      <c r="BSO83" s="31"/>
      <c r="BSP83" s="31"/>
      <c r="BSQ83" s="31"/>
      <c r="BSR83" s="31"/>
      <c r="BSS83" s="31"/>
      <c r="BST83" s="31"/>
      <c r="BSU83" s="31"/>
      <c r="BSV83" s="31"/>
      <c r="BSW83" s="31"/>
      <c r="BSX83" s="31"/>
      <c r="BSY83" s="31"/>
      <c r="BSZ83" s="31"/>
      <c r="BTA83" s="31"/>
      <c r="BTB83" s="31"/>
      <c r="BTC83" s="31"/>
      <c r="BTD83" s="31"/>
      <c r="BTE83" s="31"/>
      <c r="BTF83" s="31"/>
      <c r="BTG83" s="31"/>
      <c r="BTH83" s="31"/>
      <c r="BTI83" s="31"/>
      <c r="BTJ83" s="31"/>
      <c r="BTK83" s="31"/>
      <c r="BTL83" s="31"/>
      <c r="BTM83" s="31"/>
      <c r="BTN83" s="31"/>
      <c r="BTO83" s="31"/>
      <c r="BTP83" s="31"/>
      <c r="BTQ83" s="31"/>
      <c r="BTR83" s="31"/>
      <c r="BTS83" s="31"/>
      <c r="BTT83" s="31"/>
      <c r="BTU83" s="31"/>
      <c r="BTV83" s="31"/>
      <c r="BTW83" s="31"/>
      <c r="BTX83" s="31"/>
      <c r="BTY83" s="31"/>
      <c r="BTZ83" s="31"/>
      <c r="BUA83" s="31"/>
      <c r="BUB83" s="31"/>
      <c r="BUC83" s="31"/>
      <c r="BUD83" s="31"/>
      <c r="BUE83" s="31"/>
      <c r="BUF83" s="31"/>
      <c r="BUG83" s="31"/>
      <c r="BUH83" s="31"/>
      <c r="BUI83" s="31"/>
      <c r="BUJ83" s="31"/>
      <c r="BUK83" s="31"/>
      <c r="BUL83" s="31"/>
      <c r="BUM83" s="31"/>
      <c r="BUN83" s="31"/>
      <c r="BUO83" s="31"/>
      <c r="BUP83" s="31"/>
      <c r="BUQ83" s="31"/>
      <c r="BUR83" s="31"/>
      <c r="BUS83" s="31"/>
      <c r="BUT83" s="31"/>
      <c r="BUU83" s="31"/>
      <c r="BUV83" s="31"/>
      <c r="BUW83" s="31"/>
      <c r="BUX83" s="31"/>
      <c r="BUY83" s="31"/>
      <c r="BUZ83" s="31"/>
      <c r="BVA83" s="31"/>
      <c r="BVB83" s="31"/>
      <c r="BVC83" s="31"/>
      <c r="BVD83" s="31"/>
      <c r="BVE83" s="31"/>
      <c r="BVF83" s="31"/>
      <c r="BVG83" s="31"/>
      <c r="BVH83" s="31"/>
      <c r="BVI83" s="31"/>
      <c r="BVJ83" s="31"/>
      <c r="BVK83" s="31"/>
      <c r="BVL83" s="31"/>
      <c r="BVM83" s="31"/>
      <c r="BVN83" s="31"/>
      <c r="BVO83" s="31"/>
      <c r="BVP83" s="31"/>
      <c r="BVQ83" s="31"/>
      <c r="BVR83" s="31"/>
      <c r="BVS83" s="31"/>
      <c r="BVT83" s="31"/>
      <c r="BVU83" s="31"/>
      <c r="BVV83" s="31"/>
      <c r="BVW83" s="31"/>
      <c r="BVX83" s="31"/>
      <c r="BVY83" s="31"/>
      <c r="BVZ83" s="31"/>
      <c r="BWA83" s="31"/>
      <c r="BWB83" s="31"/>
      <c r="BWC83" s="31"/>
      <c r="BWD83" s="31"/>
      <c r="BWE83" s="31"/>
      <c r="BWF83" s="31"/>
      <c r="BWG83" s="31"/>
      <c r="BWH83" s="31"/>
      <c r="BWI83" s="31"/>
      <c r="BWJ83" s="31"/>
      <c r="BWK83" s="31"/>
      <c r="BWL83" s="31"/>
      <c r="BWM83" s="31"/>
      <c r="BWN83" s="31"/>
      <c r="BWO83" s="31"/>
      <c r="BWP83" s="31"/>
      <c r="BWQ83" s="31"/>
      <c r="BWR83" s="31"/>
      <c r="BWS83" s="31"/>
      <c r="BWT83" s="31"/>
      <c r="BWU83" s="31"/>
      <c r="BWV83" s="31"/>
      <c r="BWW83" s="31"/>
      <c r="BWX83" s="31"/>
      <c r="BWY83" s="31"/>
      <c r="BWZ83" s="31"/>
      <c r="BXA83" s="31"/>
      <c r="BXB83" s="31"/>
      <c r="BXC83" s="31"/>
      <c r="BXD83" s="31"/>
      <c r="BXE83" s="31"/>
      <c r="BXF83" s="31"/>
      <c r="BXG83" s="31"/>
      <c r="BXH83" s="31"/>
      <c r="BXI83" s="31"/>
      <c r="BXJ83" s="31"/>
      <c r="BXK83" s="31"/>
      <c r="BXL83" s="31"/>
      <c r="BXM83" s="31"/>
      <c r="BXN83" s="31"/>
      <c r="BXO83" s="31"/>
      <c r="BXP83" s="31"/>
      <c r="BXQ83" s="31"/>
      <c r="BXR83" s="31"/>
      <c r="BXS83" s="31"/>
      <c r="BXT83" s="31"/>
      <c r="BXU83" s="31"/>
      <c r="BXV83" s="31"/>
      <c r="BXW83" s="31"/>
      <c r="BXX83" s="31"/>
      <c r="BXY83" s="31"/>
      <c r="BXZ83" s="31"/>
      <c r="BYA83" s="31"/>
      <c r="BYB83" s="31"/>
      <c r="BYC83" s="31"/>
      <c r="BYD83" s="31"/>
      <c r="BYE83" s="31"/>
      <c r="BYF83" s="31"/>
      <c r="BYG83" s="31"/>
      <c r="BYH83" s="31"/>
      <c r="BYI83" s="31"/>
      <c r="BYJ83" s="31"/>
      <c r="BYK83" s="31"/>
      <c r="BYL83" s="31"/>
      <c r="BYM83" s="31"/>
      <c r="BYN83" s="31"/>
      <c r="BYO83" s="31"/>
      <c r="BYP83" s="31"/>
      <c r="BYQ83" s="31"/>
      <c r="BYR83" s="31"/>
      <c r="BYS83" s="31"/>
      <c r="BYT83" s="31"/>
      <c r="BYU83" s="31"/>
      <c r="BYV83" s="31"/>
      <c r="BYW83" s="31"/>
      <c r="BYX83" s="31"/>
      <c r="BYY83" s="31"/>
      <c r="BYZ83" s="31"/>
      <c r="BZA83" s="31"/>
      <c r="BZB83" s="31"/>
      <c r="BZC83" s="31"/>
      <c r="BZD83" s="31"/>
      <c r="BZE83" s="31"/>
      <c r="BZF83" s="31"/>
      <c r="BZG83" s="31"/>
      <c r="BZH83" s="31"/>
      <c r="BZI83" s="31"/>
      <c r="BZJ83" s="31"/>
      <c r="BZK83" s="31"/>
      <c r="BZL83" s="31"/>
      <c r="BZM83" s="31"/>
      <c r="BZN83" s="31"/>
      <c r="BZO83" s="31"/>
      <c r="BZP83" s="31"/>
      <c r="BZQ83" s="31"/>
      <c r="BZR83" s="31"/>
      <c r="BZS83" s="31"/>
      <c r="BZT83" s="31"/>
      <c r="BZU83" s="31"/>
      <c r="BZV83" s="31"/>
      <c r="BZW83" s="31"/>
      <c r="BZX83" s="31"/>
      <c r="BZY83" s="31"/>
      <c r="BZZ83" s="31"/>
      <c r="CAA83" s="31"/>
      <c r="CAB83" s="31"/>
      <c r="CAC83" s="31"/>
      <c r="CAD83" s="31"/>
      <c r="CAE83" s="31"/>
      <c r="CAF83" s="31"/>
      <c r="CAG83" s="31"/>
      <c r="CAH83" s="31"/>
      <c r="CAI83" s="31"/>
      <c r="CAJ83" s="31"/>
      <c r="CAK83" s="31"/>
      <c r="CAL83" s="31"/>
      <c r="CAM83" s="31"/>
      <c r="CAN83" s="31"/>
      <c r="CAO83" s="31"/>
      <c r="CAP83" s="31"/>
      <c r="CAQ83" s="31"/>
      <c r="CAR83" s="31"/>
      <c r="CAS83" s="31"/>
      <c r="CAT83" s="31"/>
      <c r="CAU83" s="31"/>
      <c r="CAV83" s="31"/>
      <c r="CAW83" s="31"/>
      <c r="CAX83" s="31"/>
      <c r="CAY83" s="31"/>
      <c r="CAZ83" s="31"/>
      <c r="CBA83" s="31"/>
      <c r="CBB83" s="31"/>
      <c r="CBC83" s="31"/>
      <c r="CBD83" s="31"/>
      <c r="CBE83" s="31"/>
      <c r="CBF83" s="31"/>
      <c r="CBG83" s="31"/>
      <c r="CBH83" s="31"/>
      <c r="CBI83" s="31"/>
      <c r="CBJ83" s="31"/>
      <c r="CBK83" s="31"/>
      <c r="CBL83" s="31"/>
      <c r="CBM83" s="31"/>
      <c r="CBN83" s="31"/>
      <c r="CBO83" s="31"/>
      <c r="CBP83" s="31"/>
      <c r="CBQ83" s="31"/>
      <c r="CBR83" s="31"/>
      <c r="CBS83" s="31"/>
      <c r="CBT83" s="31"/>
      <c r="CBU83" s="31"/>
      <c r="CBV83" s="31"/>
      <c r="CBW83" s="31"/>
      <c r="CBX83" s="31"/>
      <c r="CBY83" s="31"/>
      <c r="CBZ83" s="31"/>
      <c r="CCA83" s="31"/>
      <c r="CCB83" s="31"/>
      <c r="CCC83" s="31"/>
      <c r="CCD83" s="31"/>
      <c r="CCE83" s="31"/>
      <c r="CCF83" s="31"/>
      <c r="CCG83" s="31"/>
      <c r="CCH83" s="31"/>
      <c r="CCI83" s="31"/>
      <c r="CCJ83" s="31"/>
      <c r="CCK83" s="31"/>
      <c r="CCL83" s="31"/>
      <c r="CCM83" s="31"/>
      <c r="CCN83" s="31"/>
      <c r="CCO83" s="31"/>
      <c r="CCP83" s="31"/>
      <c r="CCQ83" s="31"/>
      <c r="CCR83" s="31"/>
      <c r="CCS83" s="31"/>
      <c r="CCT83" s="31"/>
      <c r="CCU83" s="31"/>
      <c r="CCV83" s="31"/>
      <c r="CCW83" s="31"/>
      <c r="CCX83" s="31"/>
      <c r="CCY83" s="31"/>
      <c r="CCZ83" s="31"/>
      <c r="CDA83" s="31"/>
      <c r="CDB83" s="31"/>
      <c r="CDC83" s="31"/>
      <c r="CDD83" s="31"/>
      <c r="CDE83" s="31"/>
      <c r="CDF83" s="31"/>
      <c r="CDG83" s="31"/>
      <c r="CDH83" s="31"/>
      <c r="CDI83" s="31"/>
      <c r="CDJ83" s="31"/>
      <c r="CDK83" s="31"/>
      <c r="CDL83" s="31"/>
      <c r="CDM83" s="31"/>
      <c r="CDN83" s="31"/>
      <c r="CDO83" s="31"/>
      <c r="CDP83" s="31"/>
      <c r="CDQ83" s="31"/>
      <c r="CDR83" s="31"/>
      <c r="CDS83" s="31"/>
      <c r="CDT83" s="31"/>
      <c r="CDU83" s="31"/>
      <c r="CDV83" s="31"/>
      <c r="CDW83" s="31"/>
      <c r="CDX83" s="31"/>
      <c r="CDY83" s="31"/>
      <c r="CDZ83" s="31"/>
      <c r="CEA83" s="31"/>
      <c r="CEB83" s="31"/>
      <c r="CEC83" s="31"/>
      <c r="CED83" s="31"/>
      <c r="CEE83" s="31"/>
      <c r="CEF83" s="31"/>
      <c r="CEG83" s="31"/>
      <c r="CEH83" s="31"/>
      <c r="CEI83" s="31"/>
      <c r="CEJ83" s="31"/>
      <c r="CEK83" s="31"/>
      <c r="CEL83" s="31"/>
      <c r="CEM83" s="31"/>
      <c r="CEN83" s="31"/>
      <c r="CEO83" s="31"/>
      <c r="CEP83" s="31"/>
      <c r="CEQ83" s="31"/>
      <c r="CER83" s="31"/>
      <c r="CES83" s="31"/>
      <c r="CET83" s="31"/>
      <c r="CEU83" s="31"/>
      <c r="CEV83" s="31"/>
      <c r="CEW83" s="31"/>
      <c r="CEX83" s="31"/>
      <c r="CEY83" s="31"/>
      <c r="CEZ83" s="31"/>
      <c r="CFA83" s="31"/>
      <c r="CFB83" s="31"/>
      <c r="CFC83" s="31"/>
      <c r="CFD83" s="31"/>
      <c r="CFE83" s="31"/>
      <c r="CFF83" s="31"/>
      <c r="CFG83" s="31"/>
      <c r="CFH83" s="31"/>
      <c r="CFI83" s="31"/>
      <c r="CFJ83" s="31"/>
      <c r="CFK83" s="31"/>
      <c r="CFL83" s="31"/>
      <c r="CFM83" s="31"/>
      <c r="CFN83" s="31"/>
      <c r="CFO83" s="31"/>
      <c r="CFP83" s="31"/>
      <c r="CFQ83" s="31"/>
      <c r="CFR83" s="31"/>
      <c r="CFS83" s="31"/>
      <c r="CFT83" s="31"/>
      <c r="CFU83" s="31"/>
      <c r="CFV83" s="31"/>
      <c r="CFW83" s="31"/>
      <c r="CFX83" s="31"/>
      <c r="CFY83" s="31"/>
      <c r="CFZ83" s="31"/>
      <c r="CGA83" s="31"/>
      <c r="CGB83" s="31"/>
      <c r="CGC83" s="31"/>
      <c r="CGD83" s="31"/>
      <c r="CGE83" s="31"/>
      <c r="CGF83" s="31"/>
      <c r="CGG83" s="31"/>
      <c r="CGH83" s="31"/>
      <c r="CGI83" s="31"/>
      <c r="CGJ83" s="31"/>
      <c r="CGK83" s="31"/>
      <c r="CGL83" s="31"/>
      <c r="CGM83" s="31"/>
      <c r="CGN83" s="31"/>
      <c r="CGO83" s="31"/>
      <c r="CGP83" s="31"/>
      <c r="CGQ83" s="31"/>
      <c r="CGR83" s="31"/>
      <c r="CGS83" s="31"/>
      <c r="CGT83" s="31"/>
      <c r="CGU83" s="31"/>
      <c r="CGV83" s="31"/>
      <c r="CGW83" s="31"/>
      <c r="CGX83" s="31"/>
      <c r="CGY83" s="31"/>
      <c r="CGZ83" s="31"/>
      <c r="CHA83" s="31"/>
      <c r="CHB83" s="31"/>
      <c r="CHC83" s="31"/>
      <c r="CHD83" s="31"/>
      <c r="CHE83" s="31"/>
      <c r="CHF83" s="31"/>
      <c r="CHG83" s="31"/>
      <c r="CHH83" s="31"/>
      <c r="CHI83" s="31"/>
      <c r="CHJ83" s="31"/>
      <c r="CHK83" s="31"/>
      <c r="CHL83" s="31"/>
      <c r="CHM83" s="31"/>
      <c r="CHN83" s="31"/>
      <c r="CHO83" s="31"/>
      <c r="CHP83" s="31"/>
      <c r="CHQ83" s="31"/>
      <c r="CHR83" s="31"/>
      <c r="CHS83" s="31"/>
      <c r="CHT83" s="31"/>
      <c r="CHU83" s="31"/>
      <c r="CHV83" s="31"/>
      <c r="CHW83" s="31"/>
      <c r="CHX83" s="31"/>
      <c r="CHY83" s="31"/>
      <c r="CHZ83" s="31"/>
      <c r="CIA83" s="31"/>
      <c r="CIB83" s="31"/>
      <c r="CIC83" s="31"/>
      <c r="CID83" s="31"/>
      <c r="CIE83" s="31"/>
      <c r="CIF83" s="31"/>
      <c r="CIG83" s="31"/>
      <c r="CIH83" s="31"/>
      <c r="CII83" s="31"/>
      <c r="CIJ83" s="31"/>
      <c r="CIK83" s="31"/>
      <c r="CIL83" s="31"/>
      <c r="CIM83" s="31"/>
      <c r="CIN83" s="31"/>
      <c r="CIO83" s="31"/>
      <c r="CIP83" s="31"/>
      <c r="CIQ83" s="31"/>
      <c r="CIR83" s="31"/>
      <c r="CIS83" s="31"/>
      <c r="CIT83" s="31"/>
      <c r="CIU83" s="31"/>
      <c r="CIV83" s="31"/>
      <c r="CIW83" s="31"/>
      <c r="CIX83" s="31"/>
      <c r="CIY83" s="31"/>
      <c r="CIZ83" s="31"/>
      <c r="CJA83" s="31"/>
      <c r="CJB83" s="31"/>
      <c r="CJC83" s="31"/>
      <c r="CJD83" s="31"/>
      <c r="CJE83" s="31"/>
      <c r="CJF83" s="31"/>
      <c r="CJG83" s="31"/>
      <c r="CJH83" s="31"/>
      <c r="CJI83" s="31"/>
      <c r="CJJ83" s="31"/>
      <c r="CJK83" s="31"/>
      <c r="CJL83" s="31"/>
      <c r="CJM83" s="31"/>
      <c r="CJN83" s="31"/>
      <c r="CJO83" s="31"/>
      <c r="CJP83" s="31"/>
      <c r="CJQ83" s="31"/>
      <c r="CJR83" s="31"/>
      <c r="CJS83" s="31"/>
      <c r="CJT83" s="31"/>
      <c r="CJU83" s="31"/>
      <c r="CJV83" s="31"/>
      <c r="CJW83" s="31"/>
      <c r="CJX83" s="31"/>
      <c r="CJY83" s="31"/>
      <c r="CJZ83" s="31"/>
      <c r="CKA83" s="31"/>
      <c r="CKB83" s="31"/>
      <c r="CKC83" s="31"/>
      <c r="CKD83" s="31"/>
      <c r="CKE83" s="31"/>
      <c r="CKF83" s="31"/>
      <c r="CKG83" s="31"/>
      <c r="CKH83" s="31"/>
      <c r="CKI83" s="31"/>
      <c r="CKJ83" s="31"/>
      <c r="CKK83" s="31"/>
      <c r="CKL83" s="31"/>
      <c r="CKM83" s="31"/>
      <c r="CKN83" s="31"/>
      <c r="CKO83" s="31"/>
      <c r="CKP83" s="31"/>
      <c r="CKQ83" s="31"/>
      <c r="CKR83" s="31"/>
      <c r="CKS83" s="31"/>
      <c r="CKT83" s="31"/>
      <c r="CKU83" s="31"/>
      <c r="CKV83" s="31"/>
      <c r="CKW83" s="31"/>
      <c r="CKX83" s="31"/>
      <c r="CKY83" s="31"/>
      <c r="CKZ83" s="31"/>
      <c r="CLA83" s="31"/>
      <c r="CLB83" s="31"/>
      <c r="CLC83" s="31"/>
      <c r="CLD83" s="31"/>
      <c r="CLE83" s="31"/>
      <c r="CLF83" s="31"/>
      <c r="CLG83" s="31"/>
      <c r="CLH83" s="31"/>
      <c r="CLI83" s="31"/>
      <c r="CLJ83" s="31"/>
      <c r="CLK83" s="31"/>
      <c r="CLL83" s="31"/>
      <c r="CLM83" s="31"/>
      <c r="CLN83" s="31"/>
      <c r="CLO83" s="31"/>
      <c r="CLP83" s="31"/>
      <c r="CLQ83" s="31"/>
      <c r="CLR83" s="31"/>
      <c r="CLS83" s="31"/>
      <c r="CLT83" s="31"/>
      <c r="CLU83" s="31"/>
      <c r="CLV83" s="31"/>
      <c r="CLW83" s="31"/>
      <c r="CLX83" s="31"/>
      <c r="CLY83" s="31"/>
      <c r="CLZ83" s="31"/>
      <c r="CMA83" s="31"/>
      <c r="CMB83" s="31"/>
      <c r="CMC83" s="31"/>
      <c r="CMD83" s="31"/>
      <c r="CME83" s="31"/>
      <c r="CMF83" s="31"/>
      <c r="CMG83" s="31"/>
      <c r="CMH83" s="31"/>
      <c r="CMI83" s="31"/>
      <c r="CMJ83" s="31"/>
      <c r="CMK83" s="31"/>
      <c r="CML83" s="31"/>
      <c r="CMM83" s="31"/>
      <c r="CMN83" s="31"/>
      <c r="CMO83" s="31"/>
      <c r="CMP83" s="31"/>
      <c r="CMQ83" s="31"/>
      <c r="CMR83" s="31"/>
      <c r="CMS83" s="31"/>
      <c r="CMT83" s="31"/>
      <c r="CMU83" s="31"/>
      <c r="CMV83" s="31"/>
      <c r="CMW83" s="31"/>
      <c r="CMX83" s="31"/>
      <c r="CMY83" s="31"/>
      <c r="CMZ83" s="31"/>
      <c r="CNA83" s="31"/>
      <c r="CNB83" s="31"/>
      <c r="CNC83" s="31"/>
      <c r="CND83" s="31"/>
      <c r="CNE83" s="31"/>
      <c r="CNF83" s="31"/>
      <c r="CNG83" s="31"/>
      <c r="CNH83" s="31"/>
      <c r="CNI83" s="31"/>
      <c r="CNJ83" s="31"/>
      <c r="CNK83" s="31"/>
      <c r="CNL83" s="31"/>
      <c r="CNM83" s="31"/>
      <c r="CNN83" s="31"/>
      <c r="CNO83" s="31"/>
      <c r="CNP83" s="31"/>
      <c r="CNQ83" s="31"/>
      <c r="CNR83" s="31"/>
      <c r="CNS83" s="31"/>
      <c r="CNT83" s="31"/>
      <c r="CNU83" s="31"/>
      <c r="CNV83" s="31"/>
      <c r="CNW83" s="31"/>
      <c r="CNX83" s="31"/>
      <c r="CNY83" s="31"/>
      <c r="CNZ83" s="31"/>
      <c r="COA83" s="31"/>
      <c r="COB83" s="31"/>
      <c r="COC83" s="31"/>
      <c r="COD83" s="31"/>
      <c r="COE83" s="31"/>
      <c r="COF83" s="31"/>
      <c r="COG83" s="31"/>
      <c r="COH83" s="31"/>
      <c r="COI83" s="31"/>
      <c r="COJ83" s="31"/>
      <c r="COK83" s="31"/>
      <c r="COL83" s="31"/>
      <c r="COM83" s="31"/>
      <c r="CON83" s="31"/>
      <c r="COO83" s="31"/>
      <c r="COP83" s="31"/>
      <c r="COQ83" s="31"/>
      <c r="COR83" s="31"/>
      <c r="COS83" s="31"/>
      <c r="COT83" s="31"/>
      <c r="COU83" s="31"/>
      <c r="COV83" s="31"/>
      <c r="COW83" s="31"/>
      <c r="COX83" s="31"/>
      <c r="COY83" s="31"/>
      <c r="COZ83" s="31"/>
      <c r="CPA83" s="31"/>
      <c r="CPB83" s="31"/>
      <c r="CPC83" s="31"/>
      <c r="CPD83" s="31"/>
      <c r="CPE83" s="31"/>
      <c r="CPF83" s="31"/>
      <c r="CPG83" s="31"/>
      <c r="CPH83" s="31"/>
      <c r="CPI83" s="31"/>
      <c r="CPJ83" s="31"/>
      <c r="CPK83" s="31"/>
      <c r="CPL83" s="31"/>
      <c r="CPM83" s="31"/>
      <c r="CPN83" s="31"/>
      <c r="CPO83" s="31"/>
      <c r="CPP83" s="31"/>
      <c r="CPQ83" s="31"/>
      <c r="CPR83" s="31"/>
      <c r="CPS83" s="31"/>
      <c r="CPT83" s="31"/>
      <c r="CPU83" s="31"/>
      <c r="CPV83" s="31"/>
      <c r="CPW83" s="31"/>
      <c r="CPX83" s="31"/>
      <c r="CPY83" s="31"/>
      <c r="CPZ83" s="31"/>
      <c r="CQA83" s="31"/>
      <c r="CQB83" s="31"/>
      <c r="CQC83" s="31"/>
      <c r="CQD83" s="31"/>
      <c r="CQE83" s="31"/>
      <c r="CQF83" s="31"/>
      <c r="CQG83" s="31"/>
      <c r="CQH83" s="31"/>
      <c r="CQI83" s="31"/>
      <c r="CQJ83" s="31"/>
      <c r="CQK83" s="31"/>
      <c r="CQL83" s="31"/>
      <c r="CQM83" s="31"/>
      <c r="CQN83" s="31"/>
      <c r="CQO83" s="31"/>
      <c r="CQP83" s="31"/>
      <c r="CQQ83" s="31"/>
      <c r="CQR83" s="31"/>
      <c r="CQS83" s="31"/>
      <c r="CQT83" s="31"/>
      <c r="CQU83" s="31"/>
      <c r="CQV83" s="31"/>
      <c r="CQW83" s="31"/>
      <c r="CQX83" s="31"/>
      <c r="CQY83" s="31"/>
      <c r="CQZ83" s="31"/>
      <c r="CRA83" s="31"/>
      <c r="CRB83" s="31"/>
      <c r="CRC83" s="31"/>
      <c r="CRD83" s="31"/>
      <c r="CRE83" s="31"/>
      <c r="CRF83" s="31"/>
      <c r="CRG83" s="31"/>
      <c r="CRH83" s="31"/>
      <c r="CRI83" s="31"/>
      <c r="CRJ83" s="31"/>
      <c r="CRK83" s="31"/>
      <c r="CRL83" s="31"/>
      <c r="CRM83" s="31"/>
      <c r="CRN83" s="31"/>
      <c r="CRO83" s="31"/>
      <c r="CRP83" s="31"/>
      <c r="CRQ83" s="31"/>
      <c r="CRR83" s="31"/>
      <c r="CRS83" s="31"/>
      <c r="CRT83" s="31"/>
      <c r="CRU83" s="31"/>
      <c r="CRV83" s="31"/>
      <c r="CRW83" s="31"/>
      <c r="CRX83" s="31"/>
      <c r="CRY83" s="31"/>
      <c r="CRZ83" s="31"/>
      <c r="CSA83" s="31"/>
      <c r="CSB83" s="31"/>
      <c r="CSC83" s="31"/>
      <c r="CSD83" s="31"/>
      <c r="CSE83" s="31"/>
      <c r="CSF83" s="31"/>
      <c r="CSG83" s="31"/>
      <c r="CSH83" s="31"/>
      <c r="CSI83" s="31"/>
      <c r="CSJ83" s="31"/>
      <c r="CSK83" s="31"/>
      <c r="CSL83" s="31"/>
      <c r="CSM83" s="31"/>
      <c r="CSN83" s="31"/>
      <c r="CSO83" s="31"/>
      <c r="CSP83" s="31"/>
      <c r="CSQ83" s="31"/>
      <c r="CSR83" s="31"/>
      <c r="CSS83" s="31"/>
      <c r="CST83" s="31"/>
      <c r="CSU83" s="31"/>
      <c r="CSV83" s="31"/>
      <c r="CSW83" s="31"/>
      <c r="CSX83" s="31"/>
      <c r="CSY83" s="31"/>
      <c r="CSZ83" s="31"/>
      <c r="CTA83" s="31"/>
      <c r="CTB83" s="31"/>
      <c r="CTC83" s="31"/>
      <c r="CTD83" s="31"/>
      <c r="CTE83" s="31"/>
      <c r="CTF83" s="31"/>
      <c r="CTG83" s="31"/>
      <c r="CTH83" s="31"/>
      <c r="CTI83" s="31"/>
      <c r="CTJ83" s="31"/>
      <c r="CTK83" s="31"/>
      <c r="CTL83" s="31"/>
      <c r="CTM83" s="31"/>
      <c r="CTN83" s="31"/>
      <c r="CTO83" s="31"/>
      <c r="CTP83" s="31"/>
      <c r="CTQ83" s="31"/>
      <c r="CTR83" s="31"/>
      <c r="CTS83" s="31"/>
      <c r="CTT83" s="31"/>
      <c r="CTU83" s="31"/>
      <c r="CTV83" s="31"/>
      <c r="CTW83" s="31"/>
      <c r="CTX83" s="31"/>
      <c r="CTY83" s="31"/>
      <c r="CTZ83" s="31"/>
      <c r="CUA83" s="31"/>
      <c r="CUB83" s="31"/>
      <c r="CUC83" s="31"/>
      <c r="CUD83" s="31"/>
      <c r="CUE83" s="31"/>
      <c r="CUF83" s="31"/>
      <c r="CUG83" s="31"/>
      <c r="CUH83" s="31"/>
      <c r="CUI83" s="31"/>
      <c r="CUJ83" s="31"/>
      <c r="CUK83" s="31"/>
      <c r="CUL83" s="31"/>
      <c r="CUM83" s="31"/>
      <c r="CUN83" s="31"/>
      <c r="CUO83" s="31"/>
      <c r="CUP83" s="31"/>
      <c r="CUQ83" s="31"/>
      <c r="CUR83" s="31"/>
      <c r="CUS83" s="31"/>
      <c r="CUT83" s="31"/>
      <c r="CUU83" s="31"/>
      <c r="CUV83" s="31"/>
      <c r="CUW83" s="31"/>
      <c r="CUX83" s="31"/>
      <c r="CUY83" s="31"/>
      <c r="CUZ83" s="31"/>
      <c r="CVA83" s="31"/>
      <c r="CVB83" s="31"/>
      <c r="CVC83" s="31"/>
      <c r="CVD83" s="31"/>
      <c r="CVE83" s="31"/>
      <c r="CVF83" s="31"/>
      <c r="CVG83" s="31"/>
      <c r="CVH83" s="31"/>
      <c r="CVI83" s="31"/>
      <c r="CVJ83" s="31"/>
      <c r="CVK83" s="31"/>
      <c r="CVL83" s="31"/>
      <c r="CVM83" s="31"/>
      <c r="CVN83" s="31"/>
      <c r="CVO83" s="31"/>
      <c r="CVP83" s="31"/>
      <c r="CVQ83" s="31"/>
      <c r="CVR83" s="31"/>
      <c r="CVS83" s="31"/>
      <c r="CVT83" s="31"/>
      <c r="CVU83" s="31"/>
      <c r="CVV83" s="31"/>
      <c r="CVW83" s="31"/>
      <c r="CVX83" s="31"/>
      <c r="CVY83" s="31"/>
      <c r="CVZ83" s="31"/>
      <c r="CWA83" s="31"/>
      <c r="CWB83" s="31"/>
      <c r="CWC83" s="31"/>
      <c r="CWD83" s="31"/>
      <c r="CWE83" s="31"/>
      <c r="CWF83" s="31"/>
      <c r="CWG83" s="31"/>
      <c r="CWH83" s="31"/>
      <c r="CWI83" s="31"/>
      <c r="CWJ83" s="31"/>
      <c r="CWK83" s="31"/>
      <c r="CWL83" s="31"/>
      <c r="CWM83" s="31"/>
      <c r="CWN83" s="31"/>
      <c r="CWO83" s="31"/>
      <c r="CWP83" s="31"/>
      <c r="CWQ83" s="31"/>
      <c r="CWR83" s="31"/>
      <c r="CWS83" s="31"/>
      <c r="CWT83" s="31"/>
      <c r="CWU83" s="31"/>
      <c r="CWV83" s="31"/>
      <c r="CWW83" s="31"/>
      <c r="CWX83" s="31"/>
      <c r="CWY83" s="31"/>
      <c r="CWZ83" s="31"/>
      <c r="CXA83" s="31"/>
      <c r="CXB83" s="31"/>
      <c r="CXC83" s="31"/>
      <c r="CXD83" s="31"/>
      <c r="CXE83" s="31"/>
      <c r="CXF83" s="31"/>
      <c r="CXG83" s="31"/>
      <c r="CXH83" s="31"/>
      <c r="CXI83" s="31"/>
      <c r="CXJ83" s="31"/>
      <c r="CXK83" s="31"/>
      <c r="CXL83" s="31"/>
      <c r="CXM83" s="31"/>
      <c r="CXN83" s="31"/>
      <c r="CXO83" s="31"/>
      <c r="CXP83" s="31"/>
      <c r="CXQ83" s="31"/>
      <c r="CXR83" s="31"/>
      <c r="CXS83" s="31"/>
      <c r="CXT83" s="31"/>
      <c r="CXU83" s="31"/>
      <c r="CXV83" s="31"/>
      <c r="CXW83" s="31"/>
      <c r="CXX83" s="31"/>
      <c r="CXY83" s="31"/>
      <c r="CXZ83" s="31"/>
      <c r="CYA83" s="31"/>
      <c r="CYB83" s="31"/>
      <c r="CYC83" s="31"/>
      <c r="CYD83" s="31"/>
      <c r="CYE83" s="31"/>
      <c r="CYF83" s="31"/>
      <c r="CYG83" s="31"/>
      <c r="CYH83" s="31"/>
      <c r="CYI83" s="31"/>
      <c r="CYJ83" s="31"/>
      <c r="CYK83" s="31"/>
      <c r="CYL83" s="31"/>
      <c r="CYM83" s="31"/>
      <c r="CYN83" s="31"/>
      <c r="CYO83" s="31"/>
      <c r="CYP83" s="31"/>
      <c r="CYQ83" s="31"/>
      <c r="CYR83" s="31"/>
      <c r="CYS83" s="31"/>
      <c r="CYT83" s="31"/>
      <c r="CYU83" s="31"/>
      <c r="CYV83" s="31"/>
      <c r="CYW83" s="31"/>
      <c r="CYX83" s="31"/>
      <c r="CYY83" s="31"/>
      <c r="CYZ83" s="31"/>
      <c r="CZA83" s="31"/>
      <c r="CZB83" s="31"/>
      <c r="CZC83" s="31"/>
      <c r="CZD83" s="31"/>
      <c r="CZE83" s="31"/>
      <c r="CZF83" s="31"/>
      <c r="CZG83" s="31"/>
      <c r="CZH83" s="31"/>
      <c r="CZI83" s="31"/>
      <c r="CZJ83" s="31"/>
      <c r="CZK83" s="31"/>
      <c r="CZL83" s="31"/>
      <c r="CZM83" s="31"/>
      <c r="CZN83" s="31"/>
      <c r="CZO83" s="31"/>
      <c r="CZP83" s="31"/>
      <c r="CZQ83" s="31"/>
      <c r="CZR83" s="31"/>
      <c r="CZS83" s="31"/>
      <c r="CZT83" s="31"/>
      <c r="CZU83" s="31"/>
      <c r="CZV83" s="31"/>
      <c r="CZW83" s="31"/>
      <c r="CZX83" s="31"/>
      <c r="CZY83" s="31"/>
      <c r="CZZ83" s="31"/>
      <c r="DAA83" s="31"/>
      <c r="DAB83" s="31"/>
      <c r="DAC83" s="31"/>
      <c r="DAD83" s="31"/>
      <c r="DAE83" s="31"/>
      <c r="DAF83" s="31"/>
      <c r="DAG83" s="31"/>
      <c r="DAH83" s="31"/>
      <c r="DAI83" s="31"/>
      <c r="DAJ83" s="31"/>
      <c r="DAK83" s="31"/>
      <c r="DAL83" s="31"/>
      <c r="DAM83" s="31"/>
      <c r="DAN83" s="31"/>
      <c r="DAO83" s="31"/>
      <c r="DAP83" s="31"/>
      <c r="DAQ83" s="31"/>
      <c r="DAR83" s="31"/>
      <c r="DAS83" s="31"/>
      <c r="DAT83" s="31"/>
      <c r="DAU83" s="31"/>
      <c r="DAV83" s="31"/>
      <c r="DAW83" s="31"/>
      <c r="DAX83" s="31"/>
      <c r="DAY83" s="31"/>
      <c r="DAZ83" s="31"/>
      <c r="DBA83" s="31"/>
      <c r="DBB83" s="31"/>
      <c r="DBC83" s="31"/>
      <c r="DBD83" s="31"/>
      <c r="DBE83" s="31"/>
      <c r="DBF83" s="31"/>
      <c r="DBG83" s="31"/>
      <c r="DBH83" s="31"/>
      <c r="DBI83" s="31"/>
      <c r="DBJ83" s="31"/>
      <c r="DBK83" s="31"/>
      <c r="DBL83" s="31"/>
      <c r="DBM83" s="31"/>
      <c r="DBN83" s="31"/>
      <c r="DBO83" s="31"/>
      <c r="DBP83" s="31"/>
      <c r="DBQ83" s="31"/>
      <c r="DBR83" s="31"/>
      <c r="DBS83" s="31"/>
      <c r="DBT83" s="31"/>
      <c r="DBU83" s="31"/>
      <c r="DBV83" s="31"/>
      <c r="DBW83" s="31"/>
      <c r="DBX83" s="31"/>
      <c r="DBY83" s="31"/>
      <c r="DBZ83" s="31"/>
      <c r="DCA83" s="31"/>
      <c r="DCB83" s="31"/>
      <c r="DCC83" s="31"/>
      <c r="DCD83" s="31"/>
      <c r="DCE83" s="31"/>
      <c r="DCF83" s="31"/>
      <c r="DCG83" s="31"/>
      <c r="DCH83" s="31"/>
      <c r="DCI83" s="31"/>
      <c r="DCJ83" s="31"/>
      <c r="DCK83" s="31"/>
      <c r="DCL83" s="31"/>
      <c r="DCM83" s="31"/>
      <c r="DCN83" s="31"/>
      <c r="DCO83" s="31"/>
      <c r="DCP83" s="31"/>
      <c r="DCQ83" s="31"/>
      <c r="DCR83" s="31"/>
      <c r="DCS83" s="31"/>
      <c r="DCT83" s="31"/>
      <c r="DCU83" s="31"/>
      <c r="DCV83" s="31"/>
      <c r="DCW83" s="31"/>
      <c r="DCX83" s="31"/>
      <c r="DCY83" s="31"/>
      <c r="DCZ83" s="31"/>
      <c r="DDA83" s="31"/>
      <c r="DDB83" s="31"/>
      <c r="DDC83" s="31"/>
      <c r="DDD83" s="31"/>
      <c r="DDE83" s="31"/>
      <c r="DDF83" s="31"/>
      <c r="DDG83" s="31"/>
      <c r="DDH83" s="31"/>
      <c r="DDI83" s="31"/>
      <c r="DDJ83" s="31"/>
      <c r="DDK83" s="31"/>
      <c r="DDL83" s="31"/>
      <c r="DDM83" s="31"/>
      <c r="DDN83" s="31"/>
      <c r="DDO83" s="31"/>
      <c r="DDP83" s="31"/>
      <c r="DDQ83" s="31"/>
      <c r="DDR83" s="31"/>
      <c r="DDS83" s="31"/>
      <c r="DDT83" s="31"/>
      <c r="DDU83" s="31"/>
      <c r="DDV83" s="31"/>
      <c r="DDW83" s="31"/>
      <c r="DDX83" s="31"/>
      <c r="DDY83" s="31"/>
      <c r="DDZ83" s="31"/>
      <c r="DEA83" s="31"/>
      <c r="DEB83" s="31"/>
      <c r="DEC83" s="31"/>
      <c r="DED83" s="31"/>
      <c r="DEE83" s="31"/>
      <c r="DEF83" s="31"/>
      <c r="DEG83" s="31"/>
      <c r="DEH83" s="31"/>
      <c r="DEI83" s="31"/>
      <c r="DEJ83" s="31"/>
      <c r="DEK83" s="31"/>
      <c r="DEL83" s="31"/>
      <c r="DEM83" s="31"/>
      <c r="DEN83" s="31"/>
      <c r="DEO83" s="31"/>
      <c r="DEP83" s="31"/>
      <c r="DEQ83" s="31"/>
      <c r="DER83" s="31"/>
      <c r="DES83" s="31"/>
      <c r="DET83" s="31"/>
      <c r="DEU83" s="31"/>
      <c r="DEV83" s="31"/>
      <c r="DEW83" s="31"/>
      <c r="DEX83" s="31"/>
      <c r="DEY83" s="31"/>
      <c r="DEZ83" s="31"/>
      <c r="DFA83" s="31"/>
      <c r="DFB83" s="31"/>
      <c r="DFC83" s="31"/>
      <c r="DFD83" s="31"/>
      <c r="DFE83" s="31"/>
      <c r="DFF83" s="31"/>
      <c r="DFG83" s="31"/>
      <c r="DFH83" s="31"/>
      <c r="DFI83" s="31"/>
      <c r="DFJ83" s="31"/>
      <c r="DFK83" s="31"/>
      <c r="DFL83" s="31"/>
      <c r="DFM83" s="31"/>
      <c r="DFN83" s="31"/>
      <c r="DFO83" s="31"/>
      <c r="DFP83" s="31"/>
      <c r="DFQ83" s="31"/>
      <c r="DFR83" s="31"/>
      <c r="DFS83" s="31"/>
      <c r="DFT83" s="31"/>
      <c r="DFU83" s="31"/>
      <c r="DFV83" s="31"/>
      <c r="DFW83" s="31"/>
      <c r="DFX83" s="31"/>
      <c r="DFY83" s="31"/>
      <c r="DFZ83" s="31"/>
      <c r="DGA83" s="31"/>
      <c r="DGB83" s="31"/>
      <c r="DGC83" s="31"/>
      <c r="DGD83" s="31"/>
      <c r="DGE83" s="31"/>
      <c r="DGF83" s="31"/>
      <c r="DGG83" s="31"/>
      <c r="DGH83" s="31"/>
      <c r="DGI83" s="31"/>
      <c r="DGJ83" s="31"/>
      <c r="DGK83" s="31"/>
      <c r="DGL83" s="31"/>
      <c r="DGM83" s="31"/>
      <c r="DGN83" s="31"/>
      <c r="DGO83" s="31"/>
      <c r="DGP83" s="31"/>
      <c r="DGQ83" s="31"/>
      <c r="DGR83" s="31"/>
      <c r="DGS83" s="31"/>
      <c r="DGT83" s="31"/>
      <c r="DGU83" s="31"/>
      <c r="DGV83" s="31"/>
      <c r="DGW83" s="31"/>
      <c r="DGX83" s="31"/>
      <c r="DGY83" s="31"/>
      <c r="DGZ83" s="31"/>
      <c r="DHA83" s="31"/>
      <c r="DHB83" s="31"/>
      <c r="DHC83" s="31"/>
      <c r="DHD83" s="31"/>
      <c r="DHE83" s="31"/>
      <c r="DHF83" s="31"/>
      <c r="DHG83" s="31"/>
      <c r="DHH83" s="31"/>
      <c r="DHI83" s="31"/>
      <c r="DHJ83" s="31"/>
      <c r="DHK83" s="31"/>
      <c r="DHL83" s="31"/>
      <c r="DHM83" s="31"/>
      <c r="DHN83" s="31"/>
      <c r="DHO83" s="31"/>
      <c r="DHP83" s="31"/>
      <c r="DHQ83" s="31"/>
      <c r="DHR83" s="31"/>
      <c r="DHS83" s="31"/>
      <c r="DHT83" s="31"/>
      <c r="DHU83" s="31"/>
      <c r="DHV83" s="31"/>
      <c r="DHW83" s="31"/>
      <c r="DHX83" s="31"/>
      <c r="DHY83" s="31"/>
      <c r="DHZ83" s="31"/>
      <c r="DIA83" s="31"/>
      <c r="DIB83" s="31"/>
      <c r="DIC83" s="31"/>
      <c r="DID83" s="31"/>
      <c r="DIE83" s="31"/>
      <c r="DIF83" s="31"/>
      <c r="DIG83" s="31"/>
      <c r="DIH83" s="31"/>
      <c r="DII83" s="31"/>
      <c r="DIJ83" s="31"/>
      <c r="DIK83" s="31"/>
      <c r="DIL83" s="31"/>
      <c r="DIM83" s="31"/>
      <c r="DIN83" s="31"/>
      <c r="DIO83" s="31"/>
      <c r="DIP83" s="31"/>
      <c r="DIQ83" s="31"/>
      <c r="DIR83" s="31"/>
      <c r="DIS83" s="31"/>
      <c r="DIT83" s="31"/>
      <c r="DIU83" s="31"/>
      <c r="DIV83" s="31"/>
      <c r="DIW83" s="31"/>
      <c r="DIX83" s="31"/>
      <c r="DIY83" s="31"/>
      <c r="DIZ83" s="31"/>
      <c r="DJA83" s="31"/>
      <c r="DJB83" s="31"/>
      <c r="DJC83" s="31"/>
      <c r="DJD83" s="31"/>
      <c r="DJE83" s="31"/>
      <c r="DJF83" s="31"/>
      <c r="DJG83" s="31"/>
      <c r="DJH83" s="31"/>
      <c r="DJI83" s="31"/>
      <c r="DJJ83" s="31"/>
      <c r="DJK83" s="31"/>
      <c r="DJL83" s="31"/>
      <c r="DJM83" s="31"/>
      <c r="DJN83" s="31"/>
      <c r="DJO83" s="31"/>
      <c r="DJP83" s="31"/>
      <c r="DJQ83" s="31"/>
      <c r="DJR83" s="31"/>
      <c r="DJS83" s="31"/>
      <c r="DJT83" s="31"/>
      <c r="DJU83" s="31"/>
      <c r="DJV83" s="31"/>
      <c r="DJW83" s="31"/>
      <c r="DJX83" s="31"/>
      <c r="DJY83" s="31"/>
      <c r="DJZ83" s="31"/>
      <c r="DKA83" s="31"/>
      <c r="DKB83" s="31"/>
      <c r="DKC83" s="31"/>
      <c r="DKD83" s="31"/>
      <c r="DKE83" s="31"/>
      <c r="DKF83" s="31"/>
      <c r="DKG83" s="31"/>
      <c r="DKH83" s="31"/>
      <c r="DKI83" s="31"/>
      <c r="DKJ83" s="31"/>
      <c r="DKK83" s="31"/>
      <c r="DKL83" s="31"/>
      <c r="DKM83" s="31"/>
      <c r="DKN83" s="31"/>
      <c r="DKO83" s="31"/>
      <c r="DKP83" s="31"/>
      <c r="DKQ83" s="31"/>
      <c r="DKR83" s="31"/>
      <c r="DKS83" s="31"/>
      <c r="DKT83" s="31"/>
      <c r="DKU83" s="31"/>
      <c r="DKV83" s="31"/>
      <c r="DKW83" s="31"/>
      <c r="DKX83" s="31"/>
      <c r="DKY83" s="31"/>
      <c r="DKZ83" s="31"/>
      <c r="DLA83" s="31"/>
      <c r="DLB83" s="31"/>
      <c r="DLC83" s="31"/>
      <c r="DLD83" s="31"/>
      <c r="DLE83" s="31"/>
      <c r="DLF83" s="31"/>
      <c r="DLG83" s="31"/>
      <c r="DLH83" s="31"/>
      <c r="DLI83" s="31"/>
      <c r="DLJ83" s="31"/>
      <c r="DLK83" s="31"/>
      <c r="DLL83" s="31"/>
      <c r="DLM83" s="31"/>
      <c r="DLN83" s="31"/>
      <c r="DLO83" s="31"/>
      <c r="DLP83" s="31"/>
      <c r="DLQ83" s="31"/>
      <c r="DLR83" s="31"/>
      <c r="DLS83" s="31"/>
      <c r="DLT83" s="31"/>
      <c r="DLU83" s="31"/>
      <c r="DLV83" s="31"/>
      <c r="DLW83" s="31"/>
      <c r="DLX83" s="31"/>
      <c r="DLY83" s="31"/>
      <c r="DLZ83" s="31"/>
      <c r="DMA83" s="31"/>
      <c r="DMB83" s="31"/>
      <c r="DMC83" s="31"/>
      <c r="DMD83" s="31"/>
      <c r="DME83" s="31"/>
      <c r="DMF83" s="31"/>
      <c r="DMG83" s="31"/>
      <c r="DMH83" s="31"/>
      <c r="DMI83" s="31"/>
      <c r="DMJ83" s="31"/>
      <c r="DMK83" s="31"/>
      <c r="DML83" s="31"/>
      <c r="DMM83" s="31"/>
      <c r="DMN83" s="31"/>
      <c r="DMO83" s="31"/>
      <c r="DMP83" s="31"/>
      <c r="DMQ83" s="31"/>
      <c r="DMR83" s="31"/>
      <c r="DMS83" s="31"/>
      <c r="DMT83" s="31"/>
      <c r="DMU83" s="31"/>
      <c r="DMV83" s="31"/>
      <c r="DMW83" s="31"/>
      <c r="DMX83" s="31"/>
      <c r="DMY83" s="31"/>
      <c r="DMZ83" s="31"/>
      <c r="DNA83" s="31"/>
      <c r="DNB83" s="31"/>
      <c r="DNC83" s="31"/>
      <c r="DND83" s="31"/>
      <c r="DNE83" s="31"/>
      <c r="DNF83" s="31"/>
      <c r="DNG83" s="31"/>
      <c r="DNH83" s="31"/>
      <c r="DNI83" s="31"/>
      <c r="DNJ83" s="31"/>
      <c r="DNK83" s="31"/>
      <c r="DNL83" s="31"/>
      <c r="DNM83" s="31"/>
      <c r="DNN83" s="31"/>
      <c r="DNO83" s="31"/>
      <c r="DNP83" s="31"/>
      <c r="DNQ83" s="31"/>
      <c r="DNR83" s="31"/>
      <c r="DNS83" s="31"/>
      <c r="DNT83" s="31"/>
      <c r="DNU83" s="31"/>
      <c r="DNV83" s="31"/>
      <c r="DNW83" s="31"/>
      <c r="DNX83" s="31"/>
      <c r="DNY83" s="31"/>
      <c r="DNZ83" s="31"/>
      <c r="DOA83" s="31"/>
      <c r="DOB83" s="31"/>
      <c r="DOC83" s="31"/>
      <c r="DOD83" s="31"/>
      <c r="DOE83" s="31"/>
      <c r="DOF83" s="31"/>
      <c r="DOG83" s="31"/>
      <c r="DOH83" s="31"/>
      <c r="DOI83" s="31"/>
      <c r="DOJ83" s="31"/>
      <c r="DOK83" s="31"/>
      <c r="DOL83" s="31"/>
      <c r="DOM83" s="31"/>
      <c r="DON83" s="31"/>
      <c r="DOO83" s="31"/>
      <c r="DOP83" s="31"/>
      <c r="DOQ83" s="31"/>
      <c r="DOR83" s="31"/>
      <c r="DOS83" s="31"/>
      <c r="DOT83" s="31"/>
      <c r="DOU83" s="31"/>
      <c r="DOV83" s="31"/>
      <c r="DOW83" s="31"/>
      <c r="DOX83" s="31"/>
      <c r="DOY83" s="31"/>
      <c r="DOZ83" s="31"/>
      <c r="DPA83" s="31"/>
      <c r="DPB83" s="31"/>
      <c r="DPC83" s="31"/>
      <c r="DPD83" s="31"/>
      <c r="DPE83" s="31"/>
      <c r="DPF83" s="31"/>
      <c r="DPG83" s="31"/>
      <c r="DPH83" s="31"/>
      <c r="DPI83" s="31"/>
      <c r="DPJ83" s="31"/>
      <c r="DPK83" s="31"/>
      <c r="DPL83" s="31"/>
      <c r="DPM83" s="31"/>
      <c r="DPN83" s="31"/>
      <c r="DPO83" s="31"/>
      <c r="DPP83" s="31"/>
      <c r="DPQ83" s="31"/>
      <c r="DPR83" s="31"/>
      <c r="DPS83" s="31"/>
      <c r="DPT83" s="31"/>
      <c r="DPU83" s="31"/>
      <c r="DPV83" s="31"/>
      <c r="DPW83" s="31"/>
      <c r="DPX83" s="31"/>
      <c r="DPY83" s="31"/>
      <c r="DPZ83" s="31"/>
      <c r="DQA83" s="31"/>
      <c r="DQB83" s="31"/>
      <c r="DQC83" s="31"/>
      <c r="DQD83" s="31"/>
      <c r="DQE83" s="31"/>
      <c r="DQF83" s="31"/>
      <c r="DQG83" s="31"/>
      <c r="DQH83" s="31"/>
      <c r="DQI83" s="31"/>
      <c r="DQJ83" s="31"/>
      <c r="DQK83" s="31"/>
      <c r="DQL83" s="31"/>
      <c r="DQM83" s="31"/>
      <c r="DQN83" s="31"/>
      <c r="DQO83" s="31"/>
      <c r="DQP83" s="31"/>
      <c r="DQQ83" s="31"/>
      <c r="DQR83" s="31"/>
      <c r="DQS83" s="31"/>
      <c r="DQT83" s="31"/>
      <c r="DQU83" s="31"/>
      <c r="DQV83" s="31"/>
      <c r="DQW83" s="31"/>
      <c r="DQX83" s="31"/>
      <c r="DQY83" s="31"/>
      <c r="DQZ83" s="31"/>
      <c r="DRA83" s="31"/>
      <c r="DRB83" s="31"/>
      <c r="DRC83" s="31"/>
      <c r="DRD83" s="31"/>
      <c r="DRE83" s="31"/>
      <c r="DRF83" s="31"/>
      <c r="DRG83" s="31"/>
      <c r="DRH83" s="31"/>
      <c r="DRI83" s="31"/>
      <c r="DRJ83" s="31"/>
      <c r="DRK83" s="31"/>
      <c r="DRL83" s="31"/>
      <c r="DRM83" s="31"/>
      <c r="DRN83" s="31"/>
      <c r="DRO83" s="31"/>
      <c r="DRP83" s="31"/>
      <c r="DRQ83" s="31"/>
      <c r="DRR83" s="31"/>
      <c r="DRS83" s="31"/>
      <c r="DRT83" s="31"/>
      <c r="DRU83" s="31"/>
      <c r="DRV83" s="31"/>
      <c r="DRW83" s="31"/>
      <c r="DRX83" s="31"/>
      <c r="DRY83" s="31"/>
      <c r="DRZ83" s="31"/>
      <c r="DSA83" s="31"/>
      <c r="DSB83" s="31"/>
      <c r="DSC83" s="31"/>
      <c r="DSD83" s="31"/>
      <c r="DSE83" s="31"/>
      <c r="DSF83" s="31"/>
      <c r="DSG83" s="31"/>
      <c r="DSH83" s="31"/>
      <c r="DSI83" s="31"/>
      <c r="DSJ83" s="31"/>
      <c r="DSK83" s="31"/>
      <c r="DSL83" s="31"/>
      <c r="DSM83" s="31"/>
      <c r="DSN83" s="31"/>
      <c r="DSO83" s="31"/>
      <c r="DSP83" s="31"/>
      <c r="DSQ83" s="31"/>
      <c r="DSR83" s="31"/>
      <c r="DSS83" s="31"/>
      <c r="DST83" s="31"/>
      <c r="DSU83" s="31"/>
      <c r="DSV83" s="31"/>
      <c r="DSW83" s="31"/>
      <c r="DSX83" s="31"/>
      <c r="DSY83" s="31"/>
      <c r="DSZ83" s="31"/>
      <c r="DTA83" s="31"/>
      <c r="DTB83" s="31"/>
      <c r="DTC83" s="31"/>
      <c r="DTD83" s="31"/>
      <c r="DTE83" s="31"/>
      <c r="DTF83" s="31"/>
      <c r="DTG83" s="31"/>
      <c r="DTH83" s="31"/>
      <c r="DTI83" s="31"/>
      <c r="DTJ83" s="31"/>
      <c r="DTK83" s="31"/>
      <c r="DTL83" s="31"/>
      <c r="DTM83" s="31"/>
      <c r="DTN83" s="31"/>
      <c r="DTO83" s="31"/>
      <c r="DTP83" s="31"/>
      <c r="DTQ83" s="31"/>
      <c r="DTR83" s="31"/>
      <c r="DTS83" s="31"/>
      <c r="DTT83" s="31"/>
      <c r="DTU83" s="31"/>
      <c r="DTV83" s="31"/>
      <c r="DTW83" s="31"/>
      <c r="DTX83" s="31"/>
      <c r="DTY83" s="31"/>
      <c r="DTZ83" s="31"/>
      <c r="DUA83" s="31"/>
      <c r="DUB83" s="31"/>
      <c r="DUC83" s="31"/>
      <c r="DUD83" s="31"/>
      <c r="DUE83" s="31"/>
      <c r="DUF83" s="31"/>
      <c r="DUG83" s="31"/>
      <c r="DUH83" s="31"/>
      <c r="DUI83" s="31"/>
      <c r="DUJ83" s="31"/>
      <c r="DUK83" s="31"/>
      <c r="DUL83" s="31"/>
      <c r="DUM83" s="31"/>
      <c r="DUN83" s="31"/>
      <c r="DUO83" s="31"/>
      <c r="DUP83" s="31"/>
      <c r="DUQ83" s="31"/>
      <c r="DUR83" s="31"/>
      <c r="DUS83" s="31"/>
      <c r="DUT83" s="31"/>
      <c r="DUU83" s="31"/>
      <c r="DUV83" s="31"/>
      <c r="DUW83" s="31"/>
      <c r="DUX83" s="31"/>
      <c r="DUY83" s="31"/>
      <c r="DUZ83" s="31"/>
      <c r="DVA83" s="31"/>
      <c r="DVB83" s="31"/>
      <c r="DVC83" s="31"/>
      <c r="DVD83" s="31"/>
      <c r="DVE83" s="31"/>
      <c r="DVF83" s="31"/>
      <c r="DVG83" s="31"/>
      <c r="DVH83" s="31"/>
      <c r="DVI83" s="31"/>
      <c r="DVJ83" s="31"/>
      <c r="DVK83" s="31"/>
      <c r="DVL83" s="31"/>
      <c r="DVM83" s="31"/>
      <c r="DVN83" s="31"/>
      <c r="DVO83" s="31"/>
      <c r="DVP83" s="31"/>
      <c r="DVQ83" s="31"/>
      <c r="DVR83" s="31"/>
      <c r="DVS83" s="31"/>
      <c r="DVT83" s="31"/>
      <c r="DVU83" s="31"/>
      <c r="DVV83" s="31"/>
      <c r="DVW83" s="31"/>
      <c r="DVX83" s="31"/>
      <c r="DVY83" s="31"/>
      <c r="DVZ83" s="31"/>
      <c r="DWA83" s="31"/>
      <c r="DWB83" s="31"/>
      <c r="DWC83" s="31"/>
      <c r="DWD83" s="31"/>
      <c r="DWE83" s="31"/>
      <c r="DWF83" s="31"/>
      <c r="DWG83" s="31"/>
      <c r="DWH83" s="31"/>
      <c r="DWI83" s="31"/>
      <c r="DWJ83" s="31"/>
      <c r="DWK83" s="31"/>
      <c r="DWL83" s="31"/>
      <c r="DWM83" s="31"/>
      <c r="DWN83" s="31"/>
      <c r="DWO83" s="31"/>
      <c r="DWP83" s="31"/>
      <c r="DWQ83" s="31"/>
      <c r="DWR83" s="31"/>
      <c r="DWS83" s="31"/>
      <c r="DWT83" s="31"/>
      <c r="DWU83" s="31"/>
      <c r="DWV83" s="31"/>
      <c r="DWW83" s="31"/>
      <c r="DWX83" s="31"/>
      <c r="DWY83" s="31"/>
      <c r="DWZ83" s="31"/>
      <c r="DXA83" s="31"/>
      <c r="DXB83" s="31"/>
      <c r="DXC83" s="31"/>
      <c r="DXD83" s="31"/>
      <c r="DXE83" s="31"/>
      <c r="DXF83" s="31"/>
      <c r="DXG83" s="31"/>
      <c r="DXH83" s="31"/>
      <c r="DXI83" s="31"/>
      <c r="DXJ83" s="31"/>
      <c r="DXK83" s="31"/>
      <c r="DXL83" s="31"/>
      <c r="DXM83" s="31"/>
      <c r="DXN83" s="31"/>
      <c r="DXO83" s="31"/>
      <c r="DXP83" s="31"/>
      <c r="DXQ83" s="31"/>
      <c r="DXR83" s="31"/>
      <c r="DXS83" s="31"/>
      <c r="DXT83" s="31"/>
      <c r="DXU83" s="31"/>
      <c r="DXV83" s="31"/>
      <c r="DXW83" s="31"/>
      <c r="DXX83" s="31"/>
      <c r="DXY83" s="31"/>
      <c r="DXZ83" s="31"/>
      <c r="DYA83" s="31"/>
      <c r="DYB83" s="31"/>
      <c r="DYC83" s="31"/>
      <c r="DYD83" s="31"/>
      <c r="DYE83" s="31"/>
      <c r="DYF83" s="31"/>
      <c r="DYG83" s="31"/>
      <c r="DYH83" s="31"/>
      <c r="DYI83" s="31"/>
      <c r="DYJ83" s="31"/>
      <c r="DYK83" s="31"/>
      <c r="DYL83" s="31"/>
      <c r="DYM83" s="31"/>
      <c r="DYN83" s="31"/>
      <c r="DYO83" s="31"/>
      <c r="DYP83" s="31"/>
      <c r="DYQ83" s="31"/>
      <c r="DYR83" s="31"/>
      <c r="DYS83" s="31"/>
      <c r="DYT83" s="31"/>
      <c r="DYU83" s="31"/>
      <c r="DYV83" s="31"/>
      <c r="DYW83" s="31"/>
      <c r="DYX83" s="31"/>
      <c r="DYY83" s="31"/>
      <c r="DYZ83" s="31"/>
      <c r="DZA83" s="31"/>
      <c r="DZB83" s="31"/>
      <c r="DZC83" s="31"/>
      <c r="DZD83" s="31"/>
      <c r="DZE83" s="31"/>
      <c r="DZF83" s="31"/>
      <c r="DZG83" s="31"/>
      <c r="DZH83" s="31"/>
      <c r="DZI83" s="31"/>
      <c r="DZJ83" s="31"/>
      <c r="DZK83" s="31"/>
      <c r="DZL83" s="31"/>
      <c r="DZM83" s="31"/>
      <c r="DZN83" s="31"/>
      <c r="DZO83" s="31"/>
      <c r="DZP83" s="31"/>
      <c r="DZQ83" s="31"/>
      <c r="DZR83" s="31"/>
      <c r="DZS83" s="31"/>
      <c r="DZT83" s="31"/>
      <c r="DZU83" s="31"/>
      <c r="DZV83" s="31"/>
      <c r="DZW83" s="31"/>
      <c r="DZX83" s="31"/>
      <c r="DZY83" s="31"/>
      <c r="DZZ83" s="31"/>
      <c r="EAA83" s="31"/>
      <c r="EAB83" s="31"/>
      <c r="EAC83" s="31"/>
      <c r="EAD83" s="31"/>
      <c r="EAE83" s="31"/>
      <c r="EAF83" s="31"/>
      <c r="EAG83" s="31"/>
      <c r="EAH83" s="31"/>
      <c r="EAI83" s="31"/>
      <c r="EAJ83" s="31"/>
      <c r="EAK83" s="31"/>
      <c r="EAL83" s="31"/>
      <c r="EAM83" s="31"/>
      <c r="EAN83" s="31"/>
      <c r="EAO83" s="31"/>
      <c r="EAP83" s="31"/>
      <c r="EAQ83" s="31"/>
      <c r="EAR83" s="31"/>
      <c r="EAS83" s="31"/>
      <c r="EAT83" s="31"/>
      <c r="EAU83" s="31"/>
      <c r="EAV83" s="31"/>
      <c r="EAW83" s="31"/>
      <c r="EAX83" s="31"/>
      <c r="EAY83" s="31"/>
      <c r="EAZ83" s="31"/>
      <c r="EBA83" s="31"/>
      <c r="EBB83" s="31"/>
      <c r="EBC83" s="31"/>
      <c r="EBD83" s="31"/>
      <c r="EBE83" s="31"/>
      <c r="EBF83" s="31"/>
      <c r="EBG83" s="31"/>
      <c r="EBH83" s="31"/>
      <c r="EBI83" s="31"/>
      <c r="EBJ83" s="31"/>
      <c r="EBK83" s="31"/>
      <c r="EBL83" s="31"/>
      <c r="EBM83" s="31"/>
      <c r="EBN83" s="31"/>
      <c r="EBO83" s="31"/>
      <c r="EBP83" s="31"/>
      <c r="EBQ83" s="31"/>
      <c r="EBR83" s="31"/>
      <c r="EBS83" s="31"/>
      <c r="EBT83" s="31"/>
      <c r="EBU83" s="31"/>
      <c r="EBV83" s="31"/>
      <c r="EBW83" s="31"/>
      <c r="EBX83" s="31"/>
      <c r="EBY83" s="31"/>
      <c r="EBZ83" s="31"/>
      <c r="ECA83" s="31"/>
      <c r="ECB83" s="31"/>
      <c r="ECC83" s="31"/>
      <c r="ECD83" s="31"/>
      <c r="ECE83" s="31"/>
      <c r="ECF83" s="31"/>
      <c r="ECG83" s="31"/>
      <c r="ECH83" s="31"/>
      <c r="ECI83" s="31"/>
      <c r="ECJ83" s="31"/>
      <c r="ECK83" s="31"/>
      <c r="ECL83" s="31"/>
      <c r="ECM83" s="31"/>
      <c r="ECN83" s="31"/>
      <c r="ECO83" s="31"/>
      <c r="ECP83" s="31"/>
      <c r="ECQ83" s="31"/>
      <c r="ECR83" s="31"/>
      <c r="ECS83" s="31"/>
      <c r="ECT83" s="31"/>
      <c r="ECU83" s="31"/>
      <c r="ECV83" s="31"/>
      <c r="ECW83" s="31"/>
      <c r="ECX83" s="31"/>
      <c r="ECY83" s="31"/>
      <c r="ECZ83" s="31"/>
      <c r="EDA83" s="31"/>
      <c r="EDB83" s="31"/>
      <c r="EDC83" s="31"/>
      <c r="EDD83" s="31"/>
      <c r="EDE83" s="31"/>
      <c r="EDF83" s="31"/>
      <c r="EDG83" s="31"/>
      <c r="EDH83" s="31"/>
      <c r="EDI83" s="31"/>
      <c r="EDJ83" s="31"/>
      <c r="EDK83" s="31"/>
      <c r="EDL83" s="31"/>
      <c r="EDM83" s="31"/>
      <c r="EDN83" s="31"/>
      <c r="EDO83" s="31"/>
      <c r="EDP83" s="31"/>
      <c r="EDQ83" s="31"/>
      <c r="EDR83" s="31"/>
      <c r="EDS83" s="31"/>
      <c r="EDT83" s="31"/>
      <c r="EDU83" s="31"/>
      <c r="EDV83" s="31"/>
      <c r="EDW83" s="31"/>
      <c r="EDX83" s="31"/>
      <c r="EDY83" s="31"/>
      <c r="EDZ83" s="31"/>
      <c r="EEA83" s="31"/>
      <c r="EEB83" s="31"/>
      <c r="EEC83" s="31"/>
      <c r="EED83" s="31"/>
      <c r="EEE83" s="31"/>
      <c r="EEF83" s="31"/>
      <c r="EEG83" s="31"/>
      <c r="EEH83" s="31"/>
      <c r="EEI83" s="31"/>
      <c r="EEJ83" s="31"/>
      <c r="EEK83" s="31"/>
      <c r="EEL83" s="31"/>
      <c r="EEM83" s="31"/>
      <c r="EEN83" s="31"/>
      <c r="EEO83" s="31"/>
      <c r="EEP83" s="31"/>
      <c r="EEQ83" s="31"/>
      <c r="EER83" s="31"/>
      <c r="EES83" s="31"/>
      <c r="EET83" s="31"/>
      <c r="EEU83" s="31"/>
      <c r="EEV83" s="31"/>
      <c r="EEW83" s="31"/>
      <c r="EEX83" s="31"/>
      <c r="EEY83" s="31"/>
      <c r="EEZ83" s="31"/>
      <c r="EFA83" s="31"/>
      <c r="EFB83" s="31"/>
      <c r="EFC83" s="31"/>
      <c r="EFD83" s="31"/>
      <c r="EFE83" s="31"/>
      <c r="EFF83" s="31"/>
      <c r="EFG83" s="31"/>
      <c r="EFH83" s="31"/>
      <c r="EFI83" s="31"/>
      <c r="EFJ83" s="31"/>
      <c r="EFK83" s="31"/>
      <c r="EFL83" s="31"/>
      <c r="EFM83" s="31"/>
      <c r="EFN83" s="31"/>
      <c r="EFO83" s="31"/>
      <c r="EFP83" s="31"/>
      <c r="EFQ83" s="31"/>
      <c r="EFR83" s="31"/>
      <c r="EFS83" s="31"/>
      <c r="EFT83" s="31"/>
      <c r="EFU83" s="31"/>
      <c r="EFV83" s="31"/>
      <c r="EFW83" s="31"/>
      <c r="EFX83" s="31"/>
      <c r="EFY83" s="31"/>
      <c r="EFZ83" s="31"/>
      <c r="EGA83" s="31"/>
      <c r="EGB83" s="31"/>
      <c r="EGC83" s="31"/>
      <c r="EGD83" s="31"/>
      <c r="EGE83" s="31"/>
      <c r="EGF83" s="31"/>
      <c r="EGG83" s="31"/>
      <c r="EGH83" s="31"/>
      <c r="EGI83" s="31"/>
      <c r="EGJ83" s="31"/>
      <c r="EGK83" s="31"/>
      <c r="EGL83" s="31"/>
      <c r="EGM83" s="31"/>
      <c r="EGN83" s="31"/>
      <c r="EGO83" s="31"/>
      <c r="EGP83" s="31"/>
      <c r="EGQ83" s="31"/>
      <c r="EGR83" s="31"/>
      <c r="EGS83" s="31"/>
      <c r="EGT83" s="31"/>
      <c r="EGU83" s="31"/>
      <c r="EGV83" s="31"/>
      <c r="EGW83" s="31"/>
      <c r="EGX83" s="31"/>
      <c r="EGY83" s="31"/>
      <c r="EGZ83" s="31"/>
      <c r="EHA83" s="31"/>
      <c r="EHB83" s="31"/>
      <c r="EHC83" s="31"/>
      <c r="EHD83" s="31"/>
      <c r="EHE83" s="31"/>
      <c r="EHF83" s="31"/>
      <c r="EHG83" s="31"/>
      <c r="EHH83" s="31"/>
      <c r="EHI83" s="31"/>
      <c r="EHJ83" s="31"/>
      <c r="EHK83" s="31"/>
      <c r="EHL83" s="31"/>
      <c r="EHM83" s="31"/>
      <c r="EHN83" s="31"/>
      <c r="EHO83" s="31"/>
      <c r="EHP83" s="31"/>
      <c r="EHQ83" s="31"/>
      <c r="EHR83" s="31"/>
      <c r="EHS83" s="31"/>
      <c r="EHT83" s="31"/>
      <c r="EHU83" s="31"/>
      <c r="EHV83" s="31"/>
      <c r="EHW83" s="31"/>
      <c r="EHX83" s="31"/>
      <c r="EHY83" s="31"/>
      <c r="EHZ83" s="31"/>
      <c r="EIA83" s="31"/>
      <c r="EIB83" s="31"/>
      <c r="EIC83" s="31"/>
      <c r="EID83" s="31"/>
      <c r="EIE83" s="31"/>
      <c r="EIF83" s="31"/>
      <c r="EIG83" s="31"/>
      <c r="EIH83" s="31"/>
      <c r="EII83" s="31"/>
      <c r="EIJ83" s="31"/>
      <c r="EIK83" s="31"/>
      <c r="EIL83" s="31"/>
      <c r="EIM83" s="31"/>
      <c r="EIN83" s="31"/>
      <c r="EIO83" s="31"/>
      <c r="EIP83" s="31"/>
      <c r="EIQ83" s="31"/>
      <c r="EIR83" s="31"/>
      <c r="EIS83" s="31"/>
      <c r="EIT83" s="31"/>
      <c r="EIU83" s="31"/>
      <c r="EIV83" s="31"/>
      <c r="EIW83" s="31"/>
      <c r="EIX83" s="31"/>
      <c r="EIY83" s="31"/>
      <c r="EIZ83" s="31"/>
      <c r="EJA83" s="31"/>
      <c r="EJB83" s="31"/>
      <c r="EJC83" s="31"/>
      <c r="EJD83" s="31"/>
      <c r="EJE83" s="31"/>
      <c r="EJF83" s="31"/>
      <c r="EJG83" s="31"/>
      <c r="EJH83" s="31"/>
      <c r="EJI83" s="31"/>
      <c r="EJJ83" s="31"/>
      <c r="EJK83" s="31"/>
      <c r="EJL83" s="31"/>
      <c r="EJM83" s="31"/>
      <c r="EJN83" s="31"/>
      <c r="EJO83" s="31"/>
      <c r="EJP83" s="31"/>
      <c r="EJQ83" s="31"/>
      <c r="EJR83" s="31"/>
      <c r="EJS83" s="31"/>
      <c r="EJT83" s="31"/>
      <c r="EJU83" s="31"/>
      <c r="EJV83" s="31"/>
      <c r="EJW83" s="31"/>
      <c r="EJX83" s="31"/>
      <c r="EJY83" s="31"/>
      <c r="EJZ83" s="31"/>
      <c r="EKA83" s="31"/>
      <c r="EKB83" s="31"/>
      <c r="EKC83" s="31"/>
      <c r="EKD83" s="31"/>
      <c r="EKE83" s="31"/>
      <c r="EKF83" s="31"/>
      <c r="EKG83" s="31"/>
      <c r="EKH83" s="31"/>
      <c r="EKI83" s="31"/>
      <c r="EKJ83" s="31"/>
      <c r="EKK83" s="31"/>
      <c r="EKL83" s="31"/>
      <c r="EKM83" s="31"/>
      <c r="EKN83" s="31"/>
      <c r="EKO83" s="31"/>
      <c r="EKP83" s="31"/>
      <c r="EKQ83" s="31"/>
      <c r="EKR83" s="31"/>
      <c r="EKS83" s="31"/>
      <c r="EKT83" s="31"/>
      <c r="EKU83" s="31"/>
      <c r="EKV83" s="31"/>
      <c r="EKW83" s="31"/>
      <c r="EKX83" s="31"/>
      <c r="EKY83" s="31"/>
      <c r="EKZ83" s="31"/>
      <c r="ELA83" s="31"/>
      <c r="ELB83" s="31"/>
      <c r="ELC83" s="31"/>
      <c r="ELD83" s="31"/>
      <c r="ELE83" s="31"/>
      <c r="ELF83" s="31"/>
      <c r="ELG83" s="31"/>
      <c r="ELH83" s="31"/>
      <c r="ELI83" s="31"/>
      <c r="ELJ83" s="31"/>
      <c r="ELK83" s="31"/>
      <c r="ELL83" s="31"/>
      <c r="ELM83" s="31"/>
      <c r="ELN83" s="31"/>
      <c r="ELO83" s="31"/>
      <c r="ELP83" s="31"/>
      <c r="ELQ83" s="31"/>
      <c r="ELR83" s="31"/>
      <c r="ELS83" s="31"/>
      <c r="ELT83" s="31"/>
      <c r="ELU83" s="31"/>
      <c r="ELV83" s="31"/>
      <c r="ELW83" s="31"/>
      <c r="ELX83" s="31"/>
      <c r="ELY83" s="31"/>
      <c r="ELZ83" s="31"/>
      <c r="EMA83" s="31"/>
      <c r="EMB83" s="31"/>
      <c r="EMC83" s="31"/>
      <c r="EMD83" s="31"/>
      <c r="EME83" s="31"/>
      <c r="EMF83" s="31"/>
      <c r="EMG83" s="31"/>
      <c r="EMH83" s="31"/>
      <c r="EMI83" s="31"/>
      <c r="EMJ83" s="31"/>
      <c r="EMK83" s="31"/>
      <c r="EML83" s="31"/>
      <c r="EMM83" s="31"/>
      <c r="EMN83" s="31"/>
      <c r="EMO83" s="31"/>
      <c r="EMP83" s="31"/>
      <c r="EMQ83" s="31"/>
      <c r="EMR83" s="31"/>
      <c r="EMS83" s="31"/>
      <c r="EMT83" s="31"/>
      <c r="EMU83" s="31"/>
      <c r="EMV83" s="31"/>
      <c r="EMW83" s="31"/>
      <c r="EMX83" s="31"/>
      <c r="EMY83" s="31"/>
      <c r="EMZ83" s="31"/>
      <c r="ENA83" s="31"/>
      <c r="ENB83" s="31"/>
      <c r="ENC83" s="31"/>
      <c r="END83" s="31"/>
      <c r="ENE83" s="31"/>
      <c r="ENF83" s="31"/>
      <c r="ENG83" s="31"/>
      <c r="ENH83" s="31"/>
      <c r="ENI83" s="31"/>
      <c r="ENJ83" s="31"/>
      <c r="ENK83" s="31"/>
      <c r="ENL83" s="31"/>
      <c r="ENM83" s="31"/>
      <c r="ENN83" s="31"/>
      <c r="ENO83" s="31"/>
      <c r="ENP83" s="31"/>
      <c r="ENQ83" s="31"/>
      <c r="ENR83" s="31"/>
      <c r="ENS83" s="31"/>
      <c r="ENT83" s="31"/>
      <c r="ENU83" s="31"/>
      <c r="ENV83" s="31"/>
      <c r="ENW83" s="31"/>
      <c r="ENX83" s="31"/>
      <c r="ENY83" s="31"/>
      <c r="ENZ83" s="31"/>
      <c r="EOA83" s="31"/>
      <c r="EOB83" s="31"/>
      <c r="EOC83" s="31"/>
      <c r="EOD83" s="31"/>
      <c r="EOE83" s="31"/>
      <c r="EOF83" s="31"/>
      <c r="EOG83" s="31"/>
      <c r="EOH83" s="31"/>
      <c r="EOI83" s="31"/>
      <c r="EOJ83" s="31"/>
      <c r="EOK83" s="31"/>
      <c r="EOL83" s="31"/>
      <c r="EOM83" s="31"/>
      <c r="EON83" s="31"/>
      <c r="EOO83" s="31"/>
      <c r="EOP83" s="31"/>
      <c r="EOQ83" s="31"/>
      <c r="EOR83" s="31"/>
      <c r="EOS83" s="31"/>
      <c r="EOT83" s="31"/>
      <c r="EOU83" s="31"/>
      <c r="EOV83" s="31"/>
      <c r="EOW83" s="31"/>
      <c r="EOX83" s="31"/>
      <c r="EOY83" s="31"/>
      <c r="EOZ83" s="31"/>
      <c r="EPA83" s="31"/>
      <c r="EPB83" s="31"/>
      <c r="EPC83" s="31"/>
      <c r="EPD83" s="31"/>
      <c r="EPE83" s="31"/>
      <c r="EPF83" s="31"/>
      <c r="EPG83" s="31"/>
      <c r="EPH83" s="31"/>
      <c r="EPI83" s="31"/>
      <c r="EPJ83" s="31"/>
      <c r="EPK83" s="31"/>
      <c r="EPL83" s="31"/>
      <c r="EPM83" s="31"/>
      <c r="EPN83" s="31"/>
      <c r="EPO83" s="31"/>
      <c r="EPP83" s="31"/>
      <c r="EPQ83" s="31"/>
      <c r="EPR83" s="31"/>
      <c r="EPS83" s="31"/>
      <c r="EPT83" s="31"/>
      <c r="EPU83" s="31"/>
      <c r="EPV83" s="31"/>
      <c r="EPW83" s="31"/>
      <c r="EPX83" s="31"/>
      <c r="EPY83" s="31"/>
      <c r="EPZ83" s="31"/>
      <c r="EQA83" s="31"/>
      <c r="EQB83" s="31"/>
      <c r="EQC83" s="31"/>
      <c r="EQD83" s="31"/>
      <c r="EQE83" s="31"/>
      <c r="EQF83" s="31"/>
      <c r="EQG83" s="31"/>
      <c r="EQH83" s="31"/>
      <c r="EQI83" s="31"/>
      <c r="EQJ83" s="31"/>
      <c r="EQK83" s="31"/>
      <c r="EQL83" s="31"/>
      <c r="EQM83" s="31"/>
      <c r="EQN83" s="31"/>
      <c r="EQO83" s="31"/>
      <c r="EQP83" s="31"/>
      <c r="EQQ83" s="31"/>
      <c r="EQR83" s="31"/>
      <c r="EQS83" s="31"/>
      <c r="EQT83" s="31"/>
      <c r="EQU83" s="31"/>
      <c r="EQV83" s="31"/>
      <c r="EQW83" s="31"/>
      <c r="EQX83" s="31"/>
      <c r="EQY83" s="31"/>
      <c r="EQZ83" s="31"/>
      <c r="ERA83" s="31"/>
      <c r="ERB83" s="31"/>
      <c r="ERC83" s="31"/>
      <c r="ERD83" s="31"/>
      <c r="ERE83" s="31"/>
      <c r="ERF83" s="31"/>
      <c r="ERG83" s="31"/>
      <c r="ERH83" s="31"/>
      <c r="ERI83" s="31"/>
      <c r="ERJ83" s="31"/>
      <c r="ERK83" s="31"/>
      <c r="ERL83" s="31"/>
      <c r="ERM83" s="31"/>
      <c r="ERN83" s="31"/>
      <c r="ERO83" s="31"/>
      <c r="ERP83" s="31"/>
      <c r="ERQ83" s="31"/>
      <c r="ERR83" s="31"/>
      <c r="ERS83" s="31"/>
      <c r="ERT83" s="31"/>
      <c r="ERU83" s="31"/>
      <c r="ERV83" s="31"/>
      <c r="ERW83" s="31"/>
      <c r="ERX83" s="31"/>
      <c r="ERY83" s="31"/>
      <c r="ERZ83" s="31"/>
      <c r="ESA83" s="31"/>
      <c r="ESB83" s="31"/>
      <c r="ESC83" s="31"/>
      <c r="ESD83" s="31"/>
      <c r="ESE83" s="31"/>
      <c r="ESF83" s="31"/>
      <c r="ESG83" s="31"/>
      <c r="ESH83" s="31"/>
      <c r="ESI83" s="31"/>
      <c r="ESJ83" s="31"/>
      <c r="ESK83" s="31"/>
      <c r="ESL83" s="31"/>
      <c r="ESM83" s="31"/>
      <c r="ESN83" s="31"/>
      <c r="ESO83" s="31"/>
      <c r="ESP83" s="31"/>
      <c r="ESQ83" s="31"/>
      <c r="ESR83" s="31"/>
      <c r="ESS83" s="31"/>
      <c r="EST83" s="31"/>
      <c r="ESU83" s="31"/>
      <c r="ESV83" s="31"/>
      <c r="ESW83" s="31"/>
      <c r="ESX83" s="31"/>
      <c r="ESY83" s="31"/>
      <c r="ESZ83" s="31"/>
      <c r="ETA83" s="31"/>
      <c r="ETB83" s="31"/>
      <c r="ETC83" s="31"/>
      <c r="ETD83" s="31"/>
      <c r="ETE83" s="31"/>
      <c r="ETF83" s="31"/>
      <c r="ETG83" s="31"/>
      <c r="ETH83" s="31"/>
      <c r="ETI83" s="31"/>
      <c r="ETJ83" s="31"/>
      <c r="ETK83" s="31"/>
      <c r="ETL83" s="31"/>
      <c r="ETM83" s="31"/>
      <c r="ETN83" s="31"/>
      <c r="ETO83" s="31"/>
      <c r="ETP83" s="31"/>
      <c r="ETQ83" s="31"/>
      <c r="ETR83" s="31"/>
      <c r="ETS83" s="31"/>
      <c r="ETT83" s="31"/>
      <c r="ETU83" s="31"/>
      <c r="ETV83" s="31"/>
      <c r="ETW83" s="31"/>
      <c r="ETX83" s="31"/>
      <c r="ETY83" s="31"/>
      <c r="ETZ83" s="31"/>
      <c r="EUA83" s="31"/>
      <c r="EUB83" s="31"/>
      <c r="EUC83" s="31"/>
      <c r="EUD83" s="31"/>
      <c r="EUE83" s="31"/>
      <c r="EUF83" s="31"/>
      <c r="EUG83" s="31"/>
      <c r="EUH83" s="31"/>
      <c r="EUI83" s="31"/>
      <c r="EUJ83" s="31"/>
      <c r="EUK83" s="31"/>
      <c r="EUL83" s="31"/>
      <c r="EUM83" s="31"/>
      <c r="EUN83" s="31"/>
      <c r="EUO83" s="31"/>
      <c r="EUP83" s="31"/>
      <c r="EUQ83" s="31"/>
      <c r="EUR83" s="31"/>
      <c r="EUS83" s="31"/>
      <c r="EUT83" s="31"/>
      <c r="EUU83" s="31"/>
      <c r="EUV83" s="31"/>
      <c r="EUW83" s="31"/>
      <c r="EUX83" s="31"/>
      <c r="EUY83" s="31"/>
      <c r="EUZ83" s="31"/>
      <c r="EVA83" s="31"/>
      <c r="EVB83" s="31"/>
      <c r="EVC83" s="31"/>
      <c r="EVD83" s="31"/>
      <c r="EVE83" s="31"/>
      <c r="EVF83" s="31"/>
      <c r="EVG83" s="31"/>
      <c r="EVH83" s="31"/>
      <c r="EVI83" s="31"/>
      <c r="EVJ83" s="31"/>
      <c r="EVK83" s="31"/>
      <c r="EVL83" s="31"/>
      <c r="EVM83" s="31"/>
      <c r="EVN83" s="31"/>
      <c r="EVO83" s="31"/>
      <c r="EVP83" s="31"/>
      <c r="EVQ83" s="31"/>
      <c r="EVR83" s="31"/>
      <c r="EVS83" s="31"/>
      <c r="EVT83" s="31"/>
      <c r="EVU83" s="31"/>
      <c r="EVV83" s="31"/>
      <c r="EVW83" s="31"/>
      <c r="EVX83" s="31"/>
      <c r="EVY83" s="31"/>
      <c r="EVZ83" s="31"/>
      <c r="EWA83" s="31"/>
      <c r="EWB83" s="31"/>
      <c r="EWC83" s="31"/>
      <c r="EWD83" s="31"/>
      <c r="EWE83" s="31"/>
      <c r="EWF83" s="31"/>
      <c r="EWG83" s="31"/>
      <c r="EWH83" s="31"/>
      <c r="EWI83" s="31"/>
      <c r="EWJ83" s="31"/>
      <c r="EWK83" s="31"/>
      <c r="EWL83" s="31"/>
      <c r="EWM83" s="31"/>
      <c r="EWN83" s="31"/>
      <c r="EWO83" s="31"/>
      <c r="EWP83" s="31"/>
      <c r="EWQ83" s="31"/>
      <c r="EWR83" s="31"/>
      <c r="EWS83" s="31"/>
      <c r="EWT83" s="31"/>
      <c r="EWU83" s="31"/>
      <c r="EWV83" s="31"/>
      <c r="EWW83" s="31"/>
      <c r="EWX83" s="31"/>
      <c r="EWY83" s="31"/>
      <c r="EWZ83" s="31"/>
      <c r="EXA83" s="31"/>
      <c r="EXB83" s="31"/>
      <c r="EXC83" s="31"/>
      <c r="EXD83" s="31"/>
      <c r="EXE83" s="31"/>
      <c r="EXF83" s="31"/>
      <c r="EXG83" s="31"/>
      <c r="EXH83" s="31"/>
      <c r="EXI83" s="31"/>
      <c r="EXJ83" s="31"/>
      <c r="EXK83" s="31"/>
      <c r="EXL83" s="31"/>
      <c r="EXM83" s="31"/>
      <c r="EXN83" s="31"/>
      <c r="EXO83" s="31"/>
      <c r="EXP83" s="31"/>
      <c r="EXQ83" s="31"/>
      <c r="EXR83" s="31"/>
      <c r="EXS83" s="31"/>
      <c r="EXT83" s="31"/>
      <c r="EXU83" s="31"/>
      <c r="EXV83" s="31"/>
      <c r="EXW83" s="31"/>
      <c r="EXX83" s="31"/>
      <c r="EXY83" s="31"/>
      <c r="EXZ83" s="31"/>
      <c r="EYA83" s="31"/>
      <c r="EYB83" s="31"/>
      <c r="EYC83" s="31"/>
      <c r="EYD83" s="31"/>
      <c r="EYE83" s="31"/>
      <c r="EYF83" s="31"/>
      <c r="EYG83" s="31"/>
      <c r="EYH83" s="31"/>
      <c r="EYI83" s="31"/>
      <c r="EYJ83" s="31"/>
      <c r="EYK83" s="31"/>
      <c r="EYL83" s="31"/>
      <c r="EYM83" s="31"/>
      <c r="EYN83" s="31"/>
      <c r="EYO83" s="31"/>
      <c r="EYP83" s="31"/>
      <c r="EYQ83" s="31"/>
      <c r="EYR83" s="31"/>
      <c r="EYS83" s="31"/>
      <c r="EYT83" s="31"/>
      <c r="EYU83" s="31"/>
      <c r="EYV83" s="31"/>
      <c r="EYW83" s="31"/>
      <c r="EYX83" s="31"/>
      <c r="EYY83" s="31"/>
      <c r="EYZ83" s="31"/>
      <c r="EZA83" s="31"/>
      <c r="EZB83" s="31"/>
      <c r="EZC83" s="31"/>
      <c r="EZD83" s="31"/>
      <c r="EZE83" s="31"/>
      <c r="EZF83" s="31"/>
      <c r="EZG83" s="31"/>
      <c r="EZH83" s="31"/>
      <c r="EZI83" s="31"/>
      <c r="EZJ83" s="31"/>
      <c r="EZK83" s="31"/>
      <c r="EZL83" s="31"/>
      <c r="EZM83" s="31"/>
      <c r="EZN83" s="31"/>
      <c r="EZO83" s="31"/>
      <c r="EZP83" s="31"/>
      <c r="EZQ83" s="31"/>
      <c r="EZR83" s="31"/>
      <c r="EZS83" s="31"/>
      <c r="EZT83" s="31"/>
      <c r="EZU83" s="31"/>
      <c r="EZV83" s="31"/>
      <c r="EZW83" s="31"/>
      <c r="EZX83" s="31"/>
      <c r="EZY83" s="31"/>
      <c r="EZZ83" s="31"/>
      <c r="FAA83" s="31"/>
      <c r="FAB83" s="31"/>
      <c r="FAC83" s="31"/>
      <c r="FAD83" s="31"/>
      <c r="FAE83" s="31"/>
      <c r="FAF83" s="31"/>
      <c r="FAG83" s="31"/>
      <c r="FAH83" s="31"/>
      <c r="FAI83" s="31"/>
      <c r="FAJ83" s="31"/>
      <c r="FAK83" s="31"/>
      <c r="FAL83" s="31"/>
      <c r="FAM83" s="31"/>
      <c r="FAN83" s="31"/>
      <c r="FAO83" s="31"/>
      <c r="FAP83" s="31"/>
      <c r="FAQ83" s="31"/>
      <c r="FAR83" s="31"/>
      <c r="FAS83" s="31"/>
      <c r="FAT83" s="31"/>
      <c r="FAU83" s="31"/>
      <c r="FAV83" s="31"/>
      <c r="FAW83" s="31"/>
      <c r="FAX83" s="31"/>
      <c r="FAY83" s="31"/>
      <c r="FAZ83" s="31"/>
      <c r="FBA83" s="31"/>
      <c r="FBB83" s="31"/>
      <c r="FBC83" s="31"/>
      <c r="FBD83" s="31"/>
      <c r="FBE83" s="31"/>
      <c r="FBF83" s="31"/>
      <c r="FBG83" s="31"/>
      <c r="FBH83" s="31"/>
      <c r="FBI83" s="31"/>
      <c r="FBJ83" s="31"/>
      <c r="FBK83" s="31"/>
      <c r="FBL83" s="31"/>
      <c r="FBM83" s="31"/>
      <c r="FBN83" s="31"/>
      <c r="FBO83" s="31"/>
      <c r="FBP83" s="31"/>
      <c r="FBQ83" s="31"/>
      <c r="FBR83" s="31"/>
      <c r="FBS83" s="31"/>
      <c r="FBT83" s="31"/>
      <c r="FBU83" s="31"/>
      <c r="FBV83" s="31"/>
      <c r="FBW83" s="31"/>
      <c r="FBX83" s="31"/>
      <c r="FBY83" s="31"/>
      <c r="FBZ83" s="31"/>
      <c r="FCA83" s="31"/>
      <c r="FCB83" s="31"/>
      <c r="FCC83" s="31"/>
      <c r="FCD83" s="31"/>
      <c r="FCE83" s="31"/>
      <c r="FCF83" s="31"/>
      <c r="FCG83" s="31"/>
      <c r="FCH83" s="31"/>
      <c r="FCI83" s="31"/>
      <c r="FCJ83" s="31"/>
      <c r="FCK83" s="31"/>
      <c r="FCL83" s="31"/>
      <c r="FCM83" s="31"/>
      <c r="FCN83" s="31"/>
      <c r="FCO83" s="31"/>
      <c r="FCP83" s="31"/>
      <c r="FCQ83" s="31"/>
      <c r="FCR83" s="31"/>
      <c r="FCS83" s="31"/>
      <c r="FCT83" s="31"/>
      <c r="FCU83" s="31"/>
      <c r="FCV83" s="31"/>
      <c r="FCW83" s="31"/>
      <c r="FCX83" s="31"/>
      <c r="FCY83" s="31"/>
      <c r="FCZ83" s="31"/>
      <c r="FDA83" s="31"/>
      <c r="FDB83" s="31"/>
      <c r="FDC83" s="31"/>
      <c r="FDD83" s="31"/>
      <c r="FDE83" s="31"/>
      <c r="FDF83" s="31"/>
      <c r="FDG83" s="31"/>
      <c r="FDH83" s="31"/>
      <c r="FDI83" s="31"/>
      <c r="FDJ83" s="31"/>
      <c r="FDK83" s="31"/>
      <c r="FDL83" s="31"/>
      <c r="FDM83" s="31"/>
      <c r="FDN83" s="31"/>
      <c r="FDO83" s="31"/>
      <c r="FDP83" s="31"/>
      <c r="FDQ83" s="31"/>
      <c r="FDR83" s="31"/>
      <c r="FDS83" s="31"/>
      <c r="FDT83" s="31"/>
      <c r="FDU83" s="31"/>
      <c r="FDV83" s="31"/>
      <c r="FDW83" s="31"/>
      <c r="FDX83" s="31"/>
      <c r="FDY83" s="31"/>
      <c r="FDZ83" s="31"/>
      <c r="FEA83" s="31"/>
      <c r="FEB83" s="31"/>
      <c r="FEC83" s="31"/>
      <c r="FED83" s="31"/>
      <c r="FEE83" s="31"/>
      <c r="FEF83" s="31"/>
      <c r="FEG83" s="31"/>
      <c r="FEH83" s="31"/>
      <c r="FEI83" s="31"/>
      <c r="FEJ83" s="31"/>
      <c r="FEK83" s="31"/>
      <c r="FEL83" s="31"/>
      <c r="FEM83" s="31"/>
      <c r="FEN83" s="31"/>
      <c r="FEO83" s="31"/>
      <c r="FEP83" s="31"/>
      <c r="FEQ83" s="31"/>
      <c r="FER83" s="31"/>
      <c r="FES83" s="31"/>
      <c r="FET83" s="31"/>
      <c r="FEU83" s="31"/>
      <c r="FEV83" s="31"/>
      <c r="FEW83" s="31"/>
      <c r="FEX83" s="31"/>
      <c r="FEY83" s="31"/>
      <c r="FEZ83" s="31"/>
      <c r="FFA83" s="31"/>
      <c r="FFB83" s="31"/>
      <c r="FFC83" s="31"/>
      <c r="FFD83" s="31"/>
      <c r="FFE83" s="31"/>
      <c r="FFF83" s="31"/>
      <c r="FFG83" s="31"/>
      <c r="FFH83" s="31"/>
      <c r="FFI83" s="31"/>
      <c r="FFJ83" s="31"/>
      <c r="FFK83" s="31"/>
      <c r="FFL83" s="31"/>
      <c r="FFM83" s="31"/>
      <c r="FFN83" s="31"/>
      <c r="FFO83" s="31"/>
      <c r="FFP83" s="31"/>
      <c r="FFQ83" s="31"/>
      <c r="FFR83" s="31"/>
      <c r="FFS83" s="31"/>
      <c r="FFT83" s="31"/>
      <c r="FFU83" s="31"/>
      <c r="FFV83" s="31"/>
      <c r="FFW83" s="31"/>
      <c r="FFX83" s="31"/>
      <c r="FFY83" s="31"/>
      <c r="FFZ83" s="31"/>
      <c r="FGA83" s="31"/>
      <c r="FGB83" s="31"/>
      <c r="FGC83" s="31"/>
      <c r="FGD83" s="31"/>
      <c r="FGE83" s="31"/>
      <c r="FGF83" s="31"/>
      <c r="FGG83" s="31"/>
      <c r="FGH83" s="31"/>
      <c r="FGI83" s="31"/>
      <c r="FGJ83" s="31"/>
      <c r="FGK83" s="31"/>
      <c r="FGL83" s="31"/>
      <c r="FGM83" s="31"/>
      <c r="FGN83" s="31"/>
      <c r="FGO83" s="31"/>
      <c r="FGP83" s="31"/>
      <c r="FGQ83" s="31"/>
      <c r="FGR83" s="31"/>
      <c r="FGS83" s="31"/>
      <c r="FGT83" s="31"/>
      <c r="FGU83" s="31"/>
      <c r="FGV83" s="31"/>
      <c r="FGW83" s="31"/>
      <c r="FGX83" s="31"/>
      <c r="FGY83" s="31"/>
      <c r="FGZ83" s="31"/>
      <c r="FHA83" s="31"/>
      <c r="FHB83" s="31"/>
      <c r="FHC83" s="31"/>
      <c r="FHD83" s="31"/>
      <c r="FHE83" s="31"/>
      <c r="FHF83" s="31"/>
      <c r="FHG83" s="31"/>
      <c r="FHH83" s="31"/>
      <c r="FHI83" s="31"/>
      <c r="FHJ83" s="31"/>
      <c r="FHK83" s="31"/>
      <c r="FHL83" s="31"/>
      <c r="FHM83" s="31"/>
      <c r="FHN83" s="31"/>
      <c r="FHO83" s="31"/>
      <c r="FHP83" s="31"/>
      <c r="FHQ83" s="31"/>
      <c r="FHR83" s="31"/>
      <c r="FHS83" s="31"/>
      <c r="FHT83" s="31"/>
      <c r="FHU83" s="31"/>
      <c r="FHV83" s="31"/>
      <c r="FHW83" s="31"/>
      <c r="FHX83" s="31"/>
      <c r="FHY83" s="31"/>
      <c r="FHZ83" s="31"/>
      <c r="FIA83" s="31"/>
      <c r="FIB83" s="31"/>
      <c r="FIC83" s="31"/>
      <c r="FID83" s="31"/>
      <c r="FIE83" s="31"/>
      <c r="FIF83" s="31"/>
      <c r="FIG83" s="31"/>
      <c r="FIH83" s="31"/>
      <c r="FII83" s="31"/>
      <c r="FIJ83" s="31"/>
      <c r="FIK83" s="31"/>
      <c r="FIL83" s="31"/>
      <c r="FIM83" s="31"/>
      <c r="FIN83" s="31"/>
      <c r="FIO83" s="31"/>
      <c r="FIP83" s="31"/>
      <c r="FIQ83" s="31"/>
      <c r="FIR83" s="31"/>
      <c r="FIS83" s="31"/>
      <c r="FIT83" s="31"/>
      <c r="FIU83" s="31"/>
      <c r="FIV83" s="31"/>
      <c r="FIW83" s="31"/>
      <c r="FIX83" s="31"/>
      <c r="FIY83" s="31"/>
      <c r="FIZ83" s="31"/>
      <c r="FJA83" s="31"/>
      <c r="FJB83" s="31"/>
      <c r="FJC83" s="31"/>
      <c r="FJD83" s="31"/>
      <c r="FJE83" s="31"/>
      <c r="FJF83" s="31"/>
      <c r="FJG83" s="31"/>
      <c r="FJH83" s="31"/>
      <c r="FJI83" s="31"/>
      <c r="FJJ83" s="31"/>
      <c r="FJK83" s="31"/>
      <c r="FJL83" s="31"/>
      <c r="FJM83" s="31"/>
      <c r="FJN83" s="31"/>
      <c r="FJO83" s="31"/>
      <c r="FJP83" s="31"/>
      <c r="FJQ83" s="31"/>
      <c r="FJR83" s="31"/>
      <c r="FJS83" s="31"/>
      <c r="FJT83" s="31"/>
      <c r="FJU83" s="31"/>
      <c r="FJV83" s="31"/>
      <c r="FJW83" s="31"/>
      <c r="FJX83" s="31"/>
      <c r="FJY83" s="31"/>
      <c r="FJZ83" s="31"/>
      <c r="FKA83" s="31"/>
      <c r="FKB83" s="31"/>
      <c r="FKC83" s="31"/>
      <c r="FKD83" s="31"/>
      <c r="FKE83" s="31"/>
      <c r="FKF83" s="31"/>
      <c r="FKG83" s="31"/>
      <c r="FKH83" s="31"/>
      <c r="FKI83" s="31"/>
      <c r="FKJ83" s="31"/>
      <c r="FKK83" s="31"/>
      <c r="FKL83" s="31"/>
      <c r="FKM83" s="31"/>
      <c r="FKN83" s="31"/>
      <c r="FKO83" s="31"/>
      <c r="FKP83" s="31"/>
      <c r="FKQ83" s="31"/>
      <c r="FKR83" s="31"/>
      <c r="FKS83" s="31"/>
      <c r="FKT83" s="31"/>
      <c r="FKU83" s="31"/>
      <c r="FKV83" s="31"/>
      <c r="FKW83" s="31"/>
      <c r="FKX83" s="31"/>
      <c r="FKY83" s="31"/>
      <c r="FKZ83" s="31"/>
      <c r="FLA83" s="31"/>
      <c r="FLB83" s="31"/>
      <c r="FLC83" s="31"/>
      <c r="FLD83" s="31"/>
      <c r="FLE83" s="31"/>
      <c r="FLF83" s="31"/>
      <c r="FLG83" s="31"/>
      <c r="FLH83" s="31"/>
      <c r="FLI83" s="31"/>
      <c r="FLJ83" s="31"/>
      <c r="FLK83" s="31"/>
      <c r="FLL83" s="31"/>
      <c r="FLM83" s="31"/>
      <c r="FLN83" s="31"/>
      <c r="FLO83" s="31"/>
      <c r="FLP83" s="31"/>
      <c r="FLQ83" s="31"/>
      <c r="FLR83" s="31"/>
      <c r="FLS83" s="31"/>
      <c r="FLT83" s="31"/>
      <c r="FLU83" s="31"/>
      <c r="FLV83" s="31"/>
      <c r="FLW83" s="31"/>
      <c r="FLX83" s="31"/>
      <c r="FLY83" s="31"/>
      <c r="FLZ83" s="31"/>
      <c r="FMA83" s="31"/>
      <c r="FMB83" s="31"/>
      <c r="FMC83" s="31"/>
      <c r="FMD83" s="31"/>
      <c r="FME83" s="31"/>
      <c r="FMF83" s="31"/>
      <c r="FMG83" s="31"/>
      <c r="FMH83" s="31"/>
      <c r="FMI83" s="31"/>
      <c r="FMJ83" s="31"/>
      <c r="FMK83" s="31"/>
      <c r="FML83" s="31"/>
      <c r="FMM83" s="31"/>
      <c r="FMN83" s="31"/>
      <c r="FMO83" s="31"/>
      <c r="FMP83" s="31"/>
      <c r="FMQ83" s="31"/>
      <c r="FMR83" s="31"/>
      <c r="FMS83" s="31"/>
      <c r="FMT83" s="31"/>
      <c r="FMU83" s="31"/>
      <c r="FMV83" s="31"/>
      <c r="FMW83" s="31"/>
      <c r="FMX83" s="31"/>
      <c r="FMY83" s="31"/>
      <c r="FMZ83" s="31"/>
      <c r="FNA83" s="31"/>
      <c r="FNB83" s="31"/>
      <c r="FNC83" s="31"/>
      <c r="FND83" s="31"/>
      <c r="FNE83" s="31"/>
      <c r="FNF83" s="31"/>
      <c r="FNG83" s="31"/>
      <c r="FNH83" s="31"/>
      <c r="FNI83" s="31"/>
      <c r="FNJ83" s="31"/>
      <c r="FNK83" s="31"/>
      <c r="FNL83" s="31"/>
      <c r="FNM83" s="31"/>
      <c r="FNN83" s="31"/>
      <c r="FNO83" s="31"/>
      <c r="FNP83" s="31"/>
      <c r="FNQ83" s="31"/>
      <c r="FNR83" s="31"/>
      <c r="FNS83" s="31"/>
      <c r="FNT83" s="31"/>
      <c r="FNU83" s="31"/>
      <c r="FNV83" s="31"/>
      <c r="FNW83" s="31"/>
      <c r="FNX83" s="31"/>
      <c r="FNY83" s="31"/>
      <c r="FNZ83" s="31"/>
      <c r="FOA83" s="31"/>
      <c r="FOB83" s="31"/>
      <c r="FOC83" s="31"/>
      <c r="FOD83" s="31"/>
      <c r="FOE83" s="31"/>
      <c r="FOF83" s="31"/>
      <c r="FOG83" s="31"/>
      <c r="FOH83" s="31"/>
      <c r="FOI83" s="31"/>
      <c r="FOJ83" s="31"/>
      <c r="FOK83" s="31"/>
      <c r="FOL83" s="31"/>
      <c r="FOM83" s="31"/>
      <c r="FON83" s="31"/>
      <c r="FOO83" s="31"/>
      <c r="FOP83" s="31"/>
      <c r="FOQ83" s="31"/>
      <c r="FOR83" s="31"/>
      <c r="FOS83" s="31"/>
      <c r="FOT83" s="31"/>
      <c r="FOU83" s="31"/>
      <c r="FOV83" s="31"/>
      <c r="FOW83" s="31"/>
      <c r="FOX83" s="31"/>
      <c r="FOY83" s="31"/>
      <c r="FOZ83" s="31"/>
      <c r="FPA83" s="31"/>
      <c r="FPB83" s="31"/>
      <c r="FPC83" s="31"/>
      <c r="FPD83" s="31"/>
      <c r="FPE83" s="31"/>
      <c r="FPF83" s="31"/>
      <c r="FPG83" s="31"/>
      <c r="FPH83" s="31"/>
      <c r="FPI83" s="31"/>
      <c r="FPJ83" s="31"/>
      <c r="FPK83" s="31"/>
      <c r="FPL83" s="31"/>
      <c r="FPM83" s="31"/>
      <c r="FPN83" s="31"/>
      <c r="FPO83" s="31"/>
      <c r="FPP83" s="31"/>
      <c r="FPQ83" s="31"/>
      <c r="FPR83" s="31"/>
      <c r="FPS83" s="31"/>
      <c r="FPT83" s="31"/>
      <c r="FPU83" s="31"/>
      <c r="FPV83" s="31"/>
      <c r="FPW83" s="31"/>
      <c r="FPX83" s="31"/>
      <c r="FPY83" s="31"/>
      <c r="FPZ83" s="31"/>
      <c r="FQA83" s="31"/>
      <c r="FQB83" s="31"/>
      <c r="FQC83" s="31"/>
      <c r="FQD83" s="31"/>
      <c r="FQE83" s="31"/>
      <c r="FQF83" s="31"/>
      <c r="FQG83" s="31"/>
      <c r="FQH83" s="31"/>
      <c r="FQI83" s="31"/>
      <c r="FQJ83" s="31"/>
      <c r="FQK83" s="31"/>
      <c r="FQL83" s="31"/>
      <c r="FQM83" s="31"/>
      <c r="FQN83" s="31"/>
      <c r="FQO83" s="31"/>
      <c r="FQP83" s="31"/>
      <c r="FQQ83" s="31"/>
      <c r="FQR83" s="31"/>
      <c r="FQS83" s="31"/>
      <c r="FQT83" s="31"/>
      <c r="FQU83" s="31"/>
      <c r="FQV83" s="31"/>
      <c r="FQW83" s="31"/>
      <c r="FQX83" s="31"/>
      <c r="FQY83" s="31"/>
      <c r="FQZ83" s="31"/>
      <c r="FRA83" s="31"/>
      <c r="FRB83" s="31"/>
      <c r="FRC83" s="31"/>
      <c r="FRD83" s="31"/>
      <c r="FRE83" s="31"/>
      <c r="FRF83" s="31"/>
      <c r="FRG83" s="31"/>
      <c r="FRH83" s="31"/>
      <c r="FRI83" s="31"/>
      <c r="FRJ83" s="31"/>
      <c r="FRK83" s="31"/>
      <c r="FRL83" s="31"/>
      <c r="FRM83" s="31"/>
      <c r="FRN83" s="31"/>
      <c r="FRO83" s="31"/>
      <c r="FRP83" s="31"/>
      <c r="FRQ83" s="31"/>
      <c r="FRR83" s="31"/>
      <c r="FRS83" s="31"/>
      <c r="FRT83" s="31"/>
      <c r="FRU83" s="31"/>
      <c r="FRV83" s="31"/>
      <c r="FRW83" s="31"/>
      <c r="FRX83" s="31"/>
      <c r="FRY83" s="31"/>
      <c r="FRZ83" s="31"/>
      <c r="FSA83" s="31"/>
      <c r="FSB83" s="31"/>
      <c r="FSC83" s="31"/>
      <c r="FSD83" s="31"/>
      <c r="FSE83" s="31"/>
      <c r="FSF83" s="31"/>
      <c r="FSG83" s="31"/>
      <c r="FSH83" s="31"/>
      <c r="FSI83" s="31"/>
      <c r="FSJ83" s="31"/>
      <c r="FSK83" s="31"/>
      <c r="FSL83" s="31"/>
      <c r="FSM83" s="31"/>
      <c r="FSN83" s="31"/>
      <c r="FSO83" s="31"/>
      <c r="FSP83" s="31"/>
      <c r="FSQ83" s="31"/>
      <c r="FSR83" s="31"/>
      <c r="FSS83" s="31"/>
      <c r="FST83" s="31"/>
      <c r="FSU83" s="31"/>
      <c r="FSV83" s="31"/>
      <c r="FSW83" s="31"/>
      <c r="FSX83" s="31"/>
      <c r="FSY83" s="31"/>
      <c r="FSZ83" s="31"/>
      <c r="FTA83" s="31"/>
      <c r="FTB83" s="31"/>
      <c r="FTC83" s="31"/>
      <c r="FTD83" s="31"/>
      <c r="FTE83" s="31"/>
      <c r="FTF83" s="31"/>
      <c r="FTG83" s="31"/>
      <c r="FTH83" s="31"/>
      <c r="FTI83" s="31"/>
      <c r="FTJ83" s="31"/>
      <c r="FTK83" s="31"/>
      <c r="FTL83" s="31"/>
      <c r="FTM83" s="31"/>
      <c r="FTN83" s="31"/>
      <c r="FTO83" s="31"/>
      <c r="FTP83" s="31"/>
      <c r="FTQ83" s="31"/>
      <c r="FTR83" s="31"/>
      <c r="FTS83" s="31"/>
      <c r="FTT83" s="31"/>
      <c r="FTU83" s="31"/>
      <c r="FTV83" s="31"/>
      <c r="FTW83" s="31"/>
      <c r="FTX83" s="31"/>
      <c r="FTY83" s="31"/>
      <c r="FTZ83" s="31"/>
      <c r="FUA83" s="31"/>
      <c r="FUB83" s="31"/>
      <c r="FUC83" s="31"/>
      <c r="FUD83" s="31"/>
      <c r="FUE83" s="31"/>
      <c r="FUF83" s="31"/>
      <c r="FUG83" s="31"/>
      <c r="FUH83" s="31"/>
      <c r="FUI83" s="31"/>
      <c r="FUJ83" s="31"/>
      <c r="FUK83" s="31"/>
      <c r="FUL83" s="31"/>
      <c r="FUM83" s="31"/>
      <c r="FUN83" s="31"/>
      <c r="FUO83" s="31"/>
      <c r="FUP83" s="31"/>
      <c r="FUQ83" s="31"/>
      <c r="FUR83" s="31"/>
      <c r="FUS83" s="31"/>
      <c r="FUT83" s="31"/>
      <c r="FUU83" s="31"/>
      <c r="FUV83" s="31"/>
      <c r="FUW83" s="31"/>
      <c r="FUX83" s="31"/>
      <c r="FUY83" s="31"/>
      <c r="FUZ83" s="31"/>
      <c r="FVA83" s="31"/>
      <c r="FVB83" s="31"/>
      <c r="FVC83" s="31"/>
      <c r="FVD83" s="31"/>
      <c r="FVE83" s="31"/>
      <c r="FVF83" s="31"/>
      <c r="FVG83" s="31"/>
      <c r="FVH83" s="31"/>
      <c r="FVI83" s="31"/>
      <c r="FVJ83" s="31"/>
      <c r="FVK83" s="31"/>
      <c r="FVL83" s="31"/>
      <c r="FVM83" s="31"/>
      <c r="FVN83" s="31"/>
      <c r="FVO83" s="31"/>
      <c r="FVP83" s="31"/>
      <c r="FVQ83" s="31"/>
      <c r="FVR83" s="31"/>
      <c r="FVS83" s="31"/>
      <c r="FVT83" s="31"/>
      <c r="FVU83" s="31"/>
      <c r="FVV83" s="31"/>
      <c r="FVW83" s="31"/>
      <c r="FVX83" s="31"/>
      <c r="FVY83" s="31"/>
      <c r="FVZ83" s="31"/>
      <c r="FWA83" s="31"/>
      <c r="FWB83" s="31"/>
      <c r="FWC83" s="31"/>
      <c r="FWD83" s="31"/>
      <c r="FWE83" s="31"/>
      <c r="FWF83" s="31"/>
      <c r="FWG83" s="31"/>
      <c r="FWH83" s="31"/>
      <c r="FWI83" s="31"/>
      <c r="FWJ83" s="31"/>
      <c r="FWK83" s="31"/>
      <c r="FWL83" s="31"/>
      <c r="FWM83" s="31"/>
      <c r="FWN83" s="31"/>
      <c r="FWO83" s="31"/>
      <c r="FWP83" s="31"/>
      <c r="FWQ83" s="31"/>
      <c r="FWR83" s="31"/>
      <c r="FWS83" s="31"/>
      <c r="FWT83" s="31"/>
      <c r="FWU83" s="31"/>
      <c r="FWV83" s="31"/>
      <c r="FWW83" s="31"/>
      <c r="FWX83" s="31"/>
      <c r="FWY83" s="31"/>
      <c r="FWZ83" s="31"/>
      <c r="FXA83" s="31"/>
      <c r="FXB83" s="31"/>
      <c r="FXC83" s="31"/>
      <c r="FXD83" s="31"/>
      <c r="FXE83" s="31"/>
      <c r="FXF83" s="31"/>
      <c r="FXG83" s="31"/>
      <c r="FXH83" s="31"/>
      <c r="FXI83" s="31"/>
      <c r="FXJ83" s="31"/>
      <c r="FXK83" s="31"/>
      <c r="FXL83" s="31"/>
      <c r="FXM83" s="31"/>
      <c r="FXN83" s="31"/>
      <c r="FXO83" s="31"/>
      <c r="FXP83" s="31"/>
      <c r="FXQ83" s="31"/>
      <c r="FXR83" s="31"/>
      <c r="FXS83" s="31"/>
      <c r="FXT83" s="31"/>
      <c r="FXU83" s="31"/>
      <c r="FXV83" s="31"/>
      <c r="FXW83" s="31"/>
      <c r="FXX83" s="31"/>
      <c r="FXY83" s="31"/>
      <c r="FXZ83" s="31"/>
      <c r="FYA83" s="31"/>
      <c r="FYB83" s="31"/>
      <c r="FYC83" s="31"/>
      <c r="FYD83" s="31"/>
      <c r="FYE83" s="31"/>
      <c r="FYF83" s="31"/>
      <c r="FYG83" s="31"/>
      <c r="FYH83" s="31"/>
      <c r="FYI83" s="31"/>
      <c r="FYJ83" s="31"/>
      <c r="FYK83" s="31"/>
      <c r="FYL83" s="31"/>
      <c r="FYM83" s="31"/>
      <c r="FYN83" s="31"/>
      <c r="FYO83" s="31"/>
      <c r="FYP83" s="31"/>
      <c r="FYQ83" s="31"/>
      <c r="FYR83" s="31"/>
      <c r="FYS83" s="31"/>
      <c r="FYT83" s="31"/>
      <c r="FYU83" s="31"/>
      <c r="FYV83" s="31"/>
      <c r="FYW83" s="31"/>
      <c r="FYX83" s="31"/>
      <c r="FYY83" s="31"/>
      <c r="FYZ83" s="31"/>
      <c r="FZA83" s="31"/>
      <c r="FZB83" s="31"/>
      <c r="FZC83" s="31"/>
      <c r="FZD83" s="31"/>
      <c r="FZE83" s="31"/>
      <c r="FZF83" s="31"/>
      <c r="FZG83" s="31"/>
      <c r="FZH83" s="31"/>
      <c r="FZI83" s="31"/>
      <c r="FZJ83" s="31"/>
      <c r="FZK83" s="31"/>
      <c r="FZL83" s="31"/>
      <c r="FZM83" s="31"/>
      <c r="FZN83" s="31"/>
      <c r="FZO83" s="31"/>
      <c r="FZP83" s="31"/>
      <c r="FZQ83" s="31"/>
      <c r="FZR83" s="31"/>
      <c r="FZS83" s="31"/>
      <c r="FZT83" s="31"/>
      <c r="FZU83" s="31"/>
      <c r="FZV83" s="31"/>
      <c r="FZW83" s="31"/>
      <c r="FZX83" s="31"/>
      <c r="FZY83" s="31"/>
      <c r="FZZ83" s="31"/>
      <c r="GAA83" s="31"/>
      <c r="GAB83" s="31"/>
      <c r="GAC83" s="31"/>
      <c r="GAD83" s="31"/>
      <c r="GAE83" s="31"/>
      <c r="GAF83" s="31"/>
      <c r="GAG83" s="31"/>
      <c r="GAH83" s="31"/>
      <c r="GAI83" s="31"/>
      <c r="GAJ83" s="31"/>
      <c r="GAK83" s="31"/>
      <c r="GAL83" s="31"/>
      <c r="GAM83" s="31"/>
      <c r="GAN83" s="31"/>
      <c r="GAO83" s="31"/>
      <c r="GAP83" s="31"/>
      <c r="GAQ83" s="31"/>
      <c r="GAR83" s="31"/>
      <c r="GAS83" s="31"/>
      <c r="GAT83" s="31"/>
      <c r="GAU83" s="31"/>
      <c r="GAV83" s="31"/>
      <c r="GAW83" s="31"/>
      <c r="GAX83" s="31"/>
      <c r="GAY83" s="31"/>
      <c r="GAZ83" s="31"/>
      <c r="GBA83" s="31"/>
      <c r="GBB83" s="31"/>
      <c r="GBC83" s="31"/>
      <c r="GBD83" s="31"/>
      <c r="GBE83" s="31"/>
      <c r="GBF83" s="31"/>
      <c r="GBG83" s="31"/>
      <c r="GBH83" s="31"/>
      <c r="GBI83" s="31"/>
      <c r="GBJ83" s="31"/>
      <c r="GBK83" s="31"/>
      <c r="GBL83" s="31"/>
      <c r="GBM83" s="31"/>
      <c r="GBN83" s="31"/>
      <c r="GBO83" s="31"/>
      <c r="GBP83" s="31"/>
      <c r="GBQ83" s="31"/>
      <c r="GBR83" s="31"/>
      <c r="GBS83" s="31"/>
      <c r="GBT83" s="31"/>
      <c r="GBU83" s="31"/>
      <c r="GBV83" s="31"/>
      <c r="GBW83" s="31"/>
      <c r="GBX83" s="31"/>
      <c r="GBY83" s="31"/>
      <c r="GBZ83" s="31"/>
      <c r="GCA83" s="31"/>
      <c r="GCB83" s="31"/>
      <c r="GCC83" s="31"/>
      <c r="GCD83" s="31"/>
      <c r="GCE83" s="31"/>
      <c r="GCF83" s="31"/>
      <c r="GCG83" s="31"/>
      <c r="GCH83" s="31"/>
      <c r="GCI83" s="31"/>
      <c r="GCJ83" s="31"/>
      <c r="GCK83" s="31"/>
      <c r="GCL83" s="31"/>
      <c r="GCM83" s="31"/>
      <c r="GCN83" s="31"/>
      <c r="GCO83" s="31"/>
      <c r="GCP83" s="31"/>
      <c r="GCQ83" s="31"/>
      <c r="GCR83" s="31"/>
      <c r="GCS83" s="31"/>
      <c r="GCT83" s="31"/>
      <c r="GCU83" s="31"/>
      <c r="GCV83" s="31"/>
      <c r="GCW83" s="31"/>
      <c r="GCX83" s="31"/>
      <c r="GCY83" s="31"/>
      <c r="GCZ83" s="31"/>
      <c r="GDA83" s="31"/>
      <c r="GDB83" s="31"/>
      <c r="GDC83" s="31"/>
      <c r="GDD83" s="31"/>
      <c r="GDE83" s="31"/>
      <c r="GDF83" s="31"/>
      <c r="GDG83" s="31"/>
      <c r="GDH83" s="31"/>
      <c r="GDI83" s="31"/>
      <c r="GDJ83" s="31"/>
      <c r="GDK83" s="31"/>
      <c r="GDL83" s="31"/>
      <c r="GDM83" s="31"/>
      <c r="GDN83" s="31"/>
      <c r="GDO83" s="31"/>
      <c r="GDP83" s="31"/>
      <c r="GDQ83" s="31"/>
      <c r="GDR83" s="31"/>
      <c r="GDS83" s="31"/>
      <c r="GDT83" s="31"/>
      <c r="GDU83" s="31"/>
      <c r="GDV83" s="31"/>
      <c r="GDW83" s="31"/>
      <c r="GDX83" s="31"/>
      <c r="GDY83" s="31"/>
      <c r="GDZ83" s="31"/>
      <c r="GEA83" s="31"/>
      <c r="GEB83" s="31"/>
      <c r="GEC83" s="31"/>
      <c r="GED83" s="31"/>
      <c r="GEE83" s="31"/>
      <c r="GEF83" s="31"/>
      <c r="GEG83" s="31"/>
      <c r="GEH83" s="31"/>
      <c r="GEI83" s="31"/>
      <c r="GEJ83" s="31"/>
      <c r="GEK83" s="31"/>
      <c r="GEL83" s="31"/>
      <c r="GEM83" s="31"/>
      <c r="GEN83" s="31"/>
      <c r="GEO83" s="31"/>
      <c r="GEP83" s="31"/>
      <c r="GEQ83" s="31"/>
      <c r="GER83" s="31"/>
      <c r="GES83" s="31"/>
      <c r="GET83" s="31"/>
      <c r="GEU83" s="31"/>
      <c r="GEV83" s="31"/>
      <c r="GEW83" s="31"/>
      <c r="GEX83" s="31"/>
      <c r="GEY83" s="31"/>
      <c r="GEZ83" s="31"/>
      <c r="GFA83" s="31"/>
      <c r="GFB83" s="31"/>
      <c r="GFC83" s="31"/>
      <c r="GFD83" s="31"/>
      <c r="GFE83" s="31"/>
      <c r="GFF83" s="31"/>
      <c r="GFG83" s="31"/>
      <c r="GFH83" s="31"/>
      <c r="GFI83" s="31"/>
      <c r="GFJ83" s="31"/>
      <c r="GFK83" s="31"/>
      <c r="GFL83" s="31"/>
      <c r="GFM83" s="31"/>
      <c r="GFN83" s="31"/>
      <c r="GFO83" s="31"/>
      <c r="GFP83" s="31"/>
      <c r="GFQ83" s="31"/>
      <c r="GFR83" s="31"/>
      <c r="GFS83" s="31"/>
      <c r="GFT83" s="31"/>
      <c r="GFU83" s="31"/>
      <c r="GFV83" s="31"/>
      <c r="GFW83" s="31"/>
      <c r="GFX83" s="31"/>
      <c r="GFY83" s="31"/>
      <c r="GFZ83" s="31"/>
      <c r="GGA83" s="31"/>
      <c r="GGB83" s="31"/>
      <c r="GGC83" s="31"/>
      <c r="GGD83" s="31"/>
      <c r="GGE83" s="31"/>
      <c r="GGF83" s="31"/>
      <c r="GGG83" s="31"/>
      <c r="GGH83" s="31"/>
      <c r="GGI83" s="31"/>
      <c r="GGJ83" s="31"/>
      <c r="GGK83" s="31"/>
      <c r="GGL83" s="31"/>
      <c r="GGM83" s="31"/>
      <c r="GGN83" s="31"/>
      <c r="GGO83" s="31"/>
      <c r="GGP83" s="31"/>
      <c r="GGQ83" s="31"/>
      <c r="GGR83" s="31"/>
      <c r="GGS83" s="31"/>
      <c r="GGT83" s="31"/>
      <c r="GGU83" s="31"/>
      <c r="GGV83" s="31"/>
      <c r="GGW83" s="31"/>
      <c r="GGX83" s="31"/>
      <c r="GGY83" s="31"/>
      <c r="GGZ83" s="31"/>
      <c r="GHA83" s="31"/>
      <c r="GHB83" s="31"/>
      <c r="GHC83" s="31"/>
      <c r="GHD83" s="31"/>
      <c r="GHE83" s="31"/>
      <c r="GHF83" s="31"/>
      <c r="GHG83" s="31"/>
      <c r="GHH83" s="31"/>
      <c r="GHI83" s="31"/>
      <c r="GHJ83" s="31"/>
      <c r="GHK83" s="31"/>
      <c r="GHL83" s="31"/>
      <c r="GHM83" s="31"/>
      <c r="GHN83" s="31"/>
      <c r="GHO83" s="31"/>
      <c r="GHP83" s="31"/>
      <c r="GHQ83" s="31"/>
      <c r="GHR83" s="31"/>
      <c r="GHS83" s="31"/>
      <c r="GHT83" s="31"/>
      <c r="GHU83" s="31"/>
      <c r="GHV83" s="31"/>
      <c r="GHW83" s="31"/>
      <c r="GHX83" s="31"/>
      <c r="GHY83" s="31"/>
      <c r="GHZ83" s="31"/>
      <c r="GIA83" s="31"/>
      <c r="GIB83" s="31"/>
      <c r="GIC83" s="31"/>
      <c r="GID83" s="31"/>
      <c r="GIE83" s="31"/>
      <c r="GIF83" s="31"/>
      <c r="GIG83" s="31"/>
      <c r="GIH83" s="31"/>
      <c r="GII83" s="31"/>
      <c r="GIJ83" s="31"/>
      <c r="GIK83" s="31"/>
      <c r="GIL83" s="31"/>
      <c r="GIM83" s="31"/>
      <c r="GIN83" s="31"/>
      <c r="GIO83" s="31"/>
      <c r="GIP83" s="31"/>
      <c r="GIQ83" s="31"/>
      <c r="GIR83" s="31"/>
      <c r="GIS83" s="31"/>
      <c r="GIT83" s="31"/>
      <c r="GIU83" s="31"/>
      <c r="GIV83" s="31"/>
      <c r="GIW83" s="31"/>
      <c r="GIX83" s="31"/>
      <c r="GIY83" s="31"/>
      <c r="GIZ83" s="31"/>
      <c r="GJA83" s="31"/>
      <c r="GJB83" s="31"/>
      <c r="GJC83" s="31"/>
      <c r="GJD83" s="31"/>
      <c r="GJE83" s="31"/>
      <c r="GJF83" s="31"/>
      <c r="GJG83" s="31"/>
      <c r="GJH83" s="31"/>
      <c r="GJI83" s="31"/>
      <c r="GJJ83" s="31"/>
      <c r="GJK83" s="31"/>
      <c r="GJL83" s="31"/>
      <c r="GJM83" s="31"/>
      <c r="GJN83" s="31"/>
      <c r="GJO83" s="31"/>
      <c r="GJP83" s="31"/>
      <c r="GJQ83" s="31"/>
      <c r="GJR83" s="31"/>
      <c r="GJS83" s="31"/>
      <c r="GJT83" s="31"/>
      <c r="GJU83" s="31"/>
      <c r="GJV83" s="31"/>
      <c r="GJW83" s="31"/>
      <c r="GJX83" s="31"/>
      <c r="GJY83" s="31"/>
      <c r="GJZ83" s="31"/>
      <c r="GKA83" s="31"/>
      <c r="GKB83" s="31"/>
      <c r="GKC83" s="31"/>
      <c r="GKD83" s="31"/>
      <c r="GKE83" s="31"/>
      <c r="GKF83" s="31"/>
      <c r="GKG83" s="31"/>
      <c r="GKH83" s="31"/>
      <c r="GKI83" s="31"/>
      <c r="GKJ83" s="31"/>
      <c r="GKK83" s="31"/>
      <c r="GKL83" s="31"/>
      <c r="GKM83" s="31"/>
      <c r="GKN83" s="31"/>
      <c r="GKO83" s="31"/>
      <c r="GKP83" s="31"/>
      <c r="GKQ83" s="31"/>
      <c r="GKR83" s="31"/>
      <c r="GKS83" s="31"/>
      <c r="GKT83" s="31"/>
      <c r="GKU83" s="31"/>
      <c r="GKV83" s="31"/>
      <c r="GKW83" s="31"/>
      <c r="GKX83" s="31"/>
      <c r="GKY83" s="31"/>
      <c r="GKZ83" s="31"/>
      <c r="GLA83" s="31"/>
      <c r="GLB83" s="31"/>
      <c r="GLC83" s="31"/>
      <c r="GLD83" s="31"/>
      <c r="GLE83" s="31"/>
      <c r="GLF83" s="31"/>
      <c r="GLG83" s="31"/>
      <c r="GLH83" s="31"/>
      <c r="GLI83" s="31"/>
      <c r="GLJ83" s="31"/>
      <c r="GLK83" s="31"/>
      <c r="GLL83" s="31"/>
      <c r="GLM83" s="31"/>
      <c r="GLN83" s="31"/>
      <c r="GLO83" s="31"/>
      <c r="GLP83" s="31"/>
      <c r="GLQ83" s="31"/>
      <c r="GLR83" s="31"/>
      <c r="GLS83" s="31"/>
      <c r="GLT83" s="31"/>
      <c r="GLU83" s="31"/>
      <c r="GLV83" s="31"/>
      <c r="GLW83" s="31"/>
      <c r="GLX83" s="31"/>
      <c r="GLY83" s="31"/>
      <c r="GLZ83" s="31"/>
      <c r="GMA83" s="31"/>
      <c r="GMB83" s="31"/>
      <c r="GMC83" s="31"/>
      <c r="GMD83" s="31"/>
      <c r="GME83" s="31"/>
      <c r="GMF83" s="31"/>
      <c r="GMG83" s="31"/>
      <c r="GMH83" s="31"/>
      <c r="GMI83" s="31"/>
      <c r="GMJ83" s="31"/>
      <c r="GMK83" s="31"/>
      <c r="GML83" s="31"/>
      <c r="GMM83" s="31"/>
      <c r="GMN83" s="31"/>
      <c r="GMO83" s="31"/>
      <c r="GMP83" s="31"/>
      <c r="GMQ83" s="31"/>
      <c r="GMR83" s="31"/>
      <c r="GMS83" s="31"/>
      <c r="GMT83" s="31"/>
      <c r="GMU83" s="31"/>
      <c r="GMV83" s="31"/>
      <c r="GMW83" s="31"/>
      <c r="GMX83" s="31"/>
      <c r="GMY83" s="31"/>
      <c r="GMZ83" s="31"/>
      <c r="GNA83" s="31"/>
      <c r="GNB83" s="31"/>
      <c r="GNC83" s="31"/>
      <c r="GND83" s="31"/>
      <c r="GNE83" s="31"/>
      <c r="GNF83" s="31"/>
      <c r="GNG83" s="31"/>
      <c r="GNH83" s="31"/>
      <c r="GNI83" s="31"/>
      <c r="GNJ83" s="31"/>
      <c r="GNK83" s="31"/>
      <c r="GNL83" s="31"/>
      <c r="GNM83" s="31"/>
      <c r="GNN83" s="31"/>
      <c r="GNO83" s="31"/>
      <c r="GNP83" s="31"/>
      <c r="GNQ83" s="31"/>
      <c r="GNR83" s="31"/>
      <c r="GNS83" s="31"/>
      <c r="GNT83" s="31"/>
      <c r="GNU83" s="31"/>
      <c r="GNV83" s="31"/>
      <c r="GNW83" s="31"/>
      <c r="GNX83" s="31"/>
      <c r="GNY83" s="31"/>
      <c r="GNZ83" s="31"/>
      <c r="GOA83" s="31"/>
      <c r="GOB83" s="31"/>
      <c r="GOC83" s="31"/>
      <c r="GOD83" s="31"/>
      <c r="GOE83" s="31"/>
      <c r="GOF83" s="31"/>
      <c r="GOG83" s="31"/>
      <c r="GOH83" s="31"/>
      <c r="GOI83" s="31"/>
      <c r="GOJ83" s="31"/>
      <c r="GOK83" s="31"/>
      <c r="GOL83" s="31"/>
      <c r="GOM83" s="31"/>
      <c r="GON83" s="31"/>
      <c r="GOO83" s="31"/>
      <c r="GOP83" s="31"/>
      <c r="GOQ83" s="31"/>
      <c r="GOR83" s="31"/>
      <c r="GOS83" s="31"/>
      <c r="GOT83" s="31"/>
      <c r="GOU83" s="31"/>
      <c r="GOV83" s="31"/>
      <c r="GOW83" s="31"/>
      <c r="GOX83" s="31"/>
      <c r="GOY83" s="31"/>
      <c r="GOZ83" s="31"/>
      <c r="GPA83" s="31"/>
      <c r="GPB83" s="31"/>
      <c r="GPC83" s="31"/>
      <c r="GPD83" s="31"/>
      <c r="GPE83" s="31"/>
      <c r="GPF83" s="31"/>
      <c r="GPG83" s="31"/>
      <c r="GPH83" s="31"/>
      <c r="GPI83" s="31"/>
      <c r="GPJ83" s="31"/>
      <c r="GPK83" s="31"/>
      <c r="GPL83" s="31"/>
      <c r="GPM83" s="31"/>
      <c r="GPN83" s="31"/>
      <c r="GPO83" s="31"/>
      <c r="GPP83" s="31"/>
      <c r="GPQ83" s="31"/>
      <c r="GPR83" s="31"/>
      <c r="GPS83" s="31"/>
      <c r="GPT83" s="31"/>
      <c r="GPU83" s="31"/>
      <c r="GPV83" s="31"/>
      <c r="GPW83" s="31"/>
      <c r="GPX83" s="31"/>
      <c r="GPY83" s="31"/>
      <c r="GPZ83" s="31"/>
      <c r="GQA83" s="31"/>
      <c r="GQB83" s="31"/>
      <c r="GQC83" s="31"/>
      <c r="GQD83" s="31"/>
      <c r="GQE83" s="31"/>
      <c r="GQF83" s="31"/>
      <c r="GQG83" s="31"/>
      <c r="GQH83" s="31"/>
      <c r="GQI83" s="31"/>
      <c r="GQJ83" s="31"/>
      <c r="GQK83" s="31"/>
      <c r="GQL83" s="31"/>
      <c r="GQM83" s="31"/>
      <c r="GQN83" s="31"/>
      <c r="GQO83" s="31"/>
      <c r="GQP83" s="31"/>
      <c r="GQQ83" s="31"/>
      <c r="GQR83" s="31"/>
      <c r="GQS83" s="31"/>
      <c r="GQT83" s="31"/>
      <c r="GQU83" s="31"/>
      <c r="GQV83" s="31"/>
      <c r="GQW83" s="31"/>
      <c r="GQX83" s="31"/>
      <c r="GQY83" s="31"/>
      <c r="GQZ83" s="31"/>
      <c r="GRA83" s="31"/>
      <c r="GRB83" s="31"/>
      <c r="GRC83" s="31"/>
      <c r="GRD83" s="31"/>
      <c r="GRE83" s="31"/>
      <c r="GRF83" s="31"/>
      <c r="GRG83" s="31"/>
      <c r="GRH83" s="31"/>
      <c r="GRI83" s="31"/>
      <c r="GRJ83" s="31"/>
      <c r="GRK83" s="31"/>
      <c r="GRL83" s="31"/>
      <c r="GRM83" s="31"/>
      <c r="GRN83" s="31"/>
      <c r="GRO83" s="31"/>
      <c r="GRP83" s="31"/>
      <c r="GRQ83" s="31"/>
      <c r="GRR83" s="31"/>
      <c r="GRS83" s="31"/>
      <c r="GRT83" s="31"/>
      <c r="GRU83" s="31"/>
      <c r="GRV83" s="31"/>
      <c r="GRW83" s="31"/>
      <c r="GRX83" s="31"/>
      <c r="GRY83" s="31"/>
      <c r="GRZ83" s="31"/>
      <c r="GSA83" s="31"/>
      <c r="GSB83" s="31"/>
      <c r="GSC83" s="31"/>
      <c r="GSD83" s="31"/>
      <c r="GSE83" s="31"/>
      <c r="GSF83" s="31"/>
      <c r="GSG83" s="31"/>
      <c r="GSH83" s="31"/>
      <c r="GSI83" s="31"/>
      <c r="GSJ83" s="31"/>
      <c r="GSK83" s="31"/>
      <c r="GSL83" s="31"/>
      <c r="GSM83" s="31"/>
      <c r="GSN83" s="31"/>
      <c r="GSO83" s="31"/>
      <c r="GSP83" s="31"/>
      <c r="GSQ83" s="31"/>
      <c r="GSR83" s="31"/>
      <c r="GSS83" s="31"/>
      <c r="GST83" s="31"/>
      <c r="GSU83" s="31"/>
      <c r="GSV83" s="31"/>
      <c r="GSW83" s="31"/>
      <c r="GSX83" s="31"/>
      <c r="GSY83" s="31"/>
      <c r="GSZ83" s="31"/>
      <c r="GTA83" s="31"/>
      <c r="GTB83" s="31"/>
      <c r="GTC83" s="31"/>
      <c r="GTD83" s="31"/>
      <c r="GTE83" s="31"/>
      <c r="GTF83" s="31"/>
      <c r="GTG83" s="31"/>
      <c r="GTH83" s="31"/>
      <c r="GTI83" s="31"/>
      <c r="GTJ83" s="31"/>
      <c r="GTK83" s="31"/>
      <c r="GTL83" s="31"/>
      <c r="GTM83" s="31"/>
      <c r="GTN83" s="31"/>
      <c r="GTO83" s="31"/>
      <c r="GTP83" s="31"/>
      <c r="GTQ83" s="31"/>
      <c r="GTR83" s="31"/>
      <c r="GTS83" s="31"/>
      <c r="GTT83" s="31"/>
      <c r="GTU83" s="31"/>
      <c r="GTV83" s="31"/>
      <c r="GTW83" s="31"/>
      <c r="GTX83" s="31"/>
      <c r="GTY83" s="31"/>
      <c r="GTZ83" s="31"/>
      <c r="GUA83" s="31"/>
      <c r="GUB83" s="31"/>
      <c r="GUC83" s="31"/>
      <c r="GUD83" s="31"/>
      <c r="GUE83" s="31"/>
      <c r="GUF83" s="31"/>
      <c r="GUG83" s="31"/>
      <c r="GUH83" s="31"/>
      <c r="GUI83" s="31"/>
      <c r="GUJ83" s="31"/>
      <c r="GUK83" s="31"/>
      <c r="GUL83" s="31"/>
      <c r="GUM83" s="31"/>
      <c r="GUN83" s="31"/>
      <c r="GUO83" s="31"/>
      <c r="GUP83" s="31"/>
      <c r="GUQ83" s="31"/>
      <c r="GUR83" s="31"/>
      <c r="GUS83" s="31"/>
      <c r="GUT83" s="31"/>
      <c r="GUU83" s="31"/>
      <c r="GUV83" s="31"/>
      <c r="GUW83" s="31"/>
      <c r="GUX83" s="31"/>
      <c r="GUY83" s="31"/>
      <c r="GUZ83" s="31"/>
      <c r="GVA83" s="31"/>
      <c r="GVB83" s="31"/>
      <c r="GVC83" s="31"/>
      <c r="GVD83" s="31"/>
      <c r="GVE83" s="31"/>
      <c r="GVF83" s="31"/>
      <c r="GVG83" s="31"/>
      <c r="GVH83" s="31"/>
      <c r="GVI83" s="31"/>
      <c r="GVJ83" s="31"/>
      <c r="GVK83" s="31"/>
      <c r="GVL83" s="31"/>
      <c r="GVM83" s="31"/>
      <c r="GVN83" s="31"/>
      <c r="GVO83" s="31"/>
      <c r="GVP83" s="31"/>
      <c r="GVQ83" s="31"/>
      <c r="GVR83" s="31"/>
      <c r="GVS83" s="31"/>
      <c r="GVT83" s="31"/>
      <c r="GVU83" s="31"/>
      <c r="GVV83" s="31"/>
      <c r="GVW83" s="31"/>
      <c r="GVX83" s="31"/>
      <c r="GVY83" s="31"/>
      <c r="GVZ83" s="31"/>
      <c r="GWA83" s="31"/>
      <c r="GWB83" s="31"/>
      <c r="GWC83" s="31"/>
      <c r="GWD83" s="31"/>
      <c r="GWE83" s="31"/>
      <c r="GWF83" s="31"/>
      <c r="GWG83" s="31"/>
      <c r="GWH83" s="31"/>
      <c r="GWI83" s="31"/>
      <c r="GWJ83" s="31"/>
      <c r="GWK83" s="31"/>
      <c r="GWL83" s="31"/>
      <c r="GWM83" s="31"/>
      <c r="GWN83" s="31"/>
      <c r="GWO83" s="31"/>
      <c r="GWP83" s="31"/>
      <c r="GWQ83" s="31"/>
      <c r="GWR83" s="31"/>
      <c r="GWS83" s="31"/>
      <c r="GWT83" s="31"/>
      <c r="GWU83" s="31"/>
      <c r="GWV83" s="31"/>
      <c r="GWW83" s="31"/>
      <c r="GWX83" s="31"/>
      <c r="GWY83" s="31"/>
      <c r="GWZ83" s="31"/>
      <c r="GXA83" s="31"/>
      <c r="GXB83" s="31"/>
      <c r="GXC83" s="31"/>
      <c r="GXD83" s="31"/>
      <c r="GXE83" s="31"/>
      <c r="GXF83" s="31"/>
      <c r="GXG83" s="31"/>
      <c r="GXH83" s="31"/>
      <c r="GXI83" s="31"/>
      <c r="GXJ83" s="31"/>
      <c r="GXK83" s="31"/>
      <c r="GXL83" s="31"/>
      <c r="GXM83" s="31"/>
      <c r="GXN83" s="31"/>
      <c r="GXO83" s="31"/>
      <c r="GXP83" s="31"/>
      <c r="GXQ83" s="31"/>
      <c r="GXR83" s="31"/>
      <c r="GXS83" s="31"/>
      <c r="GXT83" s="31"/>
      <c r="GXU83" s="31"/>
      <c r="GXV83" s="31"/>
      <c r="GXW83" s="31"/>
      <c r="GXX83" s="31"/>
      <c r="GXY83" s="31"/>
      <c r="GXZ83" s="31"/>
      <c r="GYA83" s="31"/>
      <c r="GYB83" s="31"/>
      <c r="GYC83" s="31"/>
      <c r="GYD83" s="31"/>
      <c r="GYE83" s="31"/>
      <c r="GYF83" s="31"/>
      <c r="GYG83" s="31"/>
      <c r="GYH83" s="31"/>
      <c r="GYI83" s="31"/>
      <c r="GYJ83" s="31"/>
      <c r="GYK83" s="31"/>
      <c r="GYL83" s="31"/>
      <c r="GYM83" s="31"/>
      <c r="GYN83" s="31"/>
      <c r="GYO83" s="31"/>
      <c r="GYP83" s="31"/>
      <c r="GYQ83" s="31"/>
      <c r="GYR83" s="31"/>
      <c r="GYS83" s="31"/>
      <c r="GYT83" s="31"/>
      <c r="GYU83" s="31"/>
      <c r="GYV83" s="31"/>
      <c r="GYW83" s="31"/>
      <c r="GYX83" s="31"/>
      <c r="GYY83" s="31"/>
      <c r="GYZ83" s="31"/>
      <c r="GZA83" s="31"/>
      <c r="GZB83" s="31"/>
      <c r="GZC83" s="31"/>
      <c r="GZD83" s="31"/>
      <c r="GZE83" s="31"/>
      <c r="GZF83" s="31"/>
      <c r="GZG83" s="31"/>
      <c r="GZH83" s="31"/>
      <c r="GZI83" s="31"/>
      <c r="GZJ83" s="31"/>
      <c r="GZK83" s="31"/>
      <c r="GZL83" s="31"/>
      <c r="GZM83" s="31"/>
      <c r="GZN83" s="31"/>
      <c r="GZO83" s="31"/>
      <c r="GZP83" s="31"/>
      <c r="GZQ83" s="31"/>
      <c r="GZR83" s="31"/>
      <c r="GZS83" s="31"/>
      <c r="GZT83" s="31"/>
      <c r="GZU83" s="31"/>
      <c r="GZV83" s="31"/>
      <c r="GZW83" s="31"/>
      <c r="GZX83" s="31"/>
      <c r="GZY83" s="31"/>
      <c r="GZZ83" s="31"/>
      <c r="HAA83" s="31"/>
      <c r="HAB83" s="31"/>
      <c r="HAC83" s="31"/>
      <c r="HAD83" s="31"/>
      <c r="HAE83" s="31"/>
      <c r="HAF83" s="31"/>
      <c r="HAG83" s="31"/>
      <c r="HAH83" s="31"/>
      <c r="HAI83" s="31"/>
      <c r="HAJ83" s="31"/>
      <c r="HAK83" s="31"/>
      <c r="HAL83" s="31"/>
      <c r="HAM83" s="31"/>
      <c r="HAN83" s="31"/>
      <c r="HAO83" s="31"/>
      <c r="HAP83" s="31"/>
      <c r="HAQ83" s="31"/>
      <c r="HAR83" s="31"/>
      <c r="HAS83" s="31"/>
      <c r="HAT83" s="31"/>
      <c r="HAU83" s="31"/>
      <c r="HAV83" s="31"/>
      <c r="HAW83" s="31"/>
      <c r="HAX83" s="31"/>
      <c r="HAY83" s="31"/>
      <c r="HAZ83" s="31"/>
      <c r="HBA83" s="31"/>
      <c r="HBB83" s="31"/>
      <c r="HBC83" s="31"/>
      <c r="HBD83" s="31"/>
      <c r="HBE83" s="31"/>
      <c r="HBF83" s="31"/>
      <c r="HBG83" s="31"/>
      <c r="HBH83" s="31"/>
      <c r="HBI83" s="31"/>
      <c r="HBJ83" s="31"/>
      <c r="HBK83" s="31"/>
      <c r="HBL83" s="31"/>
      <c r="HBM83" s="31"/>
      <c r="HBN83" s="31"/>
      <c r="HBO83" s="31"/>
      <c r="HBP83" s="31"/>
      <c r="HBQ83" s="31"/>
      <c r="HBR83" s="31"/>
      <c r="HBS83" s="31"/>
      <c r="HBT83" s="31"/>
      <c r="HBU83" s="31"/>
      <c r="HBV83" s="31"/>
      <c r="HBW83" s="31"/>
      <c r="HBX83" s="31"/>
      <c r="HBY83" s="31"/>
      <c r="HBZ83" s="31"/>
      <c r="HCA83" s="31"/>
      <c r="HCB83" s="31"/>
      <c r="HCC83" s="31"/>
      <c r="HCD83" s="31"/>
      <c r="HCE83" s="31"/>
      <c r="HCF83" s="31"/>
      <c r="HCG83" s="31"/>
      <c r="HCH83" s="31"/>
      <c r="HCI83" s="31"/>
      <c r="HCJ83" s="31"/>
      <c r="HCK83" s="31"/>
      <c r="HCL83" s="31"/>
      <c r="HCM83" s="31"/>
      <c r="HCN83" s="31"/>
      <c r="HCO83" s="31"/>
      <c r="HCP83" s="31"/>
      <c r="HCQ83" s="31"/>
      <c r="HCR83" s="31"/>
      <c r="HCS83" s="31"/>
      <c r="HCT83" s="31"/>
      <c r="HCU83" s="31"/>
      <c r="HCV83" s="31"/>
      <c r="HCW83" s="31"/>
      <c r="HCX83" s="31"/>
      <c r="HCY83" s="31"/>
      <c r="HCZ83" s="31"/>
      <c r="HDA83" s="31"/>
      <c r="HDB83" s="31"/>
      <c r="HDC83" s="31"/>
      <c r="HDD83" s="31"/>
      <c r="HDE83" s="31"/>
      <c r="HDF83" s="31"/>
      <c r="HDG83" s="31"/>
      <c r="HDH83" s="31"/>
      <c r="HDI83" s="31"/>
      <c r="HDJ83" s="31"/>
      <c r="HDK83" s="31"/>
      <c r="HDL83" s="31"/>
      <c r="HDM83" s="31"/>
      <c r="HDN83" s="31"/>
      <c r="HDO83" s="31"/>
      <c r="HDP83" s="31"/>
      <c r="HDQ83" s="31"/>
      <c r="HDR83" s="31"/>
      <c r="HDS83" s="31"/>
      <c r="HDT83" s="31"/>
      <c r="HDU83" s="31"/>
      <c r="HDV83" s="31"/>
      <c r="HDW83" s="31"/>
      <c r="HDX83" s="31"/>
      <c r="HDY83" s="31"/>
      <c r="HDZ83" s="31"/>
      <c r="HEA83" s="31"/>
      <c r="HEB83" s="31"/>
      <c r="HEC83" s="31"/>
      <c r="HED83" s="31"/>
      <c r="HEE83" s="31"/>
      <c r="HEF83" s="31"/>
      <c r="HEG83" s="31"/>
      <c r="HEH83" s="31"/>
      <c r="HEI83" s="31"/>
      <c r="HEJ83" s="31"/>
      <c r="HEK83" s="31"/>
      <c r="HEL83" s="31"/>
      <c r="HEM83" s="31"/>
      <c r="HEN83" s="31"/>
      <c r="HEO83" s="31"/>
      <c r="HEP83" s="31"/>
      <c r="HEQ83" s="31"/>
      <c r="HER83" s="31"/>
      <c r="HES83" s="31"/>
      <c r="HET83" s="31"/>
      <c r="HEU83" s="31"/>
      <c r="HEV83" s="31"/>
      <c r="HEW83" s="31"/>
      <c r="HEX83" s="31"/>
      <c r="HEY83" s="31"/>
      <c r="HEZ83" s="31"/>
      <c r="HFA83" s="31"/>
      <c r="HFB83" s="31"/>
      <c r="HFC83" s="31"/>
      <c r="HFD83" s="31"/>
      <c r="HFE83" s="31"/>
      <c r="HFF83" s="31"/>
      <c r="HFG83" s="31"/>
      <c r="HFH83" s="31"/>
      <c r="HFI83" s="31"/>
      <c r="HFJ83" s="31"/>
      <c r="HFK83" s="31"/>
      <c r="HFL83" s="31"/>
      <c r="HFM83" s="31"/>
      <c r="HFN83" s="31"/>
      <c r="HFO83" s="31"/>
      <c r="HFP83" s="31"/>
      <c r="HFQ83" s="31"/>
      <c r="HFR83" s="31"/>
      <c r="HFS83" s="31"/>
      <c r="HFT83" s="31"/>
      <c r="HFU83" s="31"/>
      <c r="HFV83" s="31"/>
      <c r="HFW83" s="31"/>
      <c r="HFX83" s="31"/>
      <c r="HFY83" s="31"/>
      <c r="HFZ83" s="31"/>
      <c r="HGA83" s="31"/>
      <c r="HGB83" s="31"/>
      <c r="HGC83" s="31"/>
      <c r="HGD83" s="31"/>
      <c r="HGE83" s="31"/>
      <c r="HGF83" s="31"/>
      <c r="HGG83" s="31"/>
      <c r="HGH83" s="31"/>
      <c r="HGI83" s="31"/>
      <c r="HGJ83" s="31"/>
      <c r="HGK83" s="31"/>
      <c r="HGL83" s="31"/>
      <c r="HGM83" s="31"/>
      <c r="HGN83" s="31"/>
      <c r="HGO83" s="31"/>
      <c r="HGP83" s="31"/>
      <c r="HGQ83" s="31"/>
      <c r="HGR83" s="31"/>
      <c r="HGS83" s="31"/>
      <c r="HGT83" s="31"/>
      <c r="HGU83" s="31"/>
      <c r="HGV83" s="31"/>
      <c r="HGW83" s="31"/>
      <c r="HGX83" s="31"/>
      <c r="HGY83" s="31"/>
      <c r="HGZ83" s="31"/>
      <c r="HHA83" s="31"/>
      <c r="HHB83" s="31"/>
      <c r="HHC83" s="31"/>
      <c r="HHD83" s="31"/>
      <c r="HHE83" s="31"/>
      <c r="HHF83" s="31"/>
      <c r="HHG83" s="31"/>
      <c r="HHH83" s="31"/>
      <c r="HHI83" s="31"/>
      <c r="HHJ83" s="31"/>
      <c r="HHK83" s="31"/>
      <c r="HHL83" s="31"/>
      <c r="HHM83" s="31"/>
      <c r="HHN83" s="31"/>
      <c r="HHO83" s="31"/>
      <c r="HHP83" s="31"/>
      <c r="HHQ83" s="31"/>
      <c r="HHR83" s="31"/>
      <c r="HHS83" s="31"/>
      <c r="HHT83" s="31"/>
      <c r="HHU83" s="31"/>
      <c r="HHV83" s="31"/>
      <c r="HHW83" s="31"/>
      <c r="HHX83" s="31"/>
      <c r="HHY83" s="31"/>
      <c r="HHZ83" s="31"/>
      <c r="HIA83" s="31"/>
      <c r="HIB83" s="31"/>
      <c r="HIC83" s="31"/>
      <c r="HID83" s="31"/>
      <c r="HIE83" s="31"/>
      <c r="HIF83" s="31"/>
      <c r="HIG83" s="31"/>
      <c r="HIH83" s="31"/>
      <c r="HII83" s="31"/>
      <c r="HIJ83" s="31"/>
      <c r="HIK83" s="31"/>
      <c r="HIL83" s="31"/>
      <c r="HIM83" s="31"/>
      <c r="HIN83" s="31"/>
      <c r="HIO83" s="31"/>
      <c r="HIP83" s="31"/>
      <c r="HIQ83" s="31"/>
      <c r="HIR83" s="31"/>
      <c r="HIS83" s="31"/>
      <c r="HIT83" s="31"/>
      <c r="HIU83" s="31"/>
      <c r="HIV83" s="31"/>
      <c r="HIW83" s="31"/>
      <c r="HIX83" s="31"/>
      <c r="HIY83" s="31"/>
      <c r="HIZ83" s="31"/>
      <c r="HJA83" s="31"/>
      <c r="HJB83" s="31"/>
      <c r="HJC83" s="31"/>
      <c r="HJD83" s="31"/>
      <c r="HJE83" s="31"/>
      <c r="HJF83" s="31"/>
      <c r="HJG83" s="31"/>
      <c r="HJH83" s="31"/>
      <c r="HJI83" s="31"/>
      <c r="HJJ83" s="31"/>
      <c r="HJK83" s="31"/>
      <c r="HJL83" s="31"/>
      <c r="HJM83" s="31"/>
      <c r="HJN83" s="31"/>
      <c r="HJO83" s="31"/>
      <c r="HJP83" s="31"/>
      <c r="HJQ83" s="31"/>
      <c r="HJR83" s="31"/>
      <c r="HJS83" s="31"/>
      <c r="HJT83" s="31"/>
      <c r="HJU83" s="31"/>
      <c r="HJV83" s="31"/>
      <c r="HJW83" s="31"/>
      <c r="HJX83" s="31"/>
      <c r="HJY83" s="31"/>
      <c r="HJZ83" s="31"/>
      <c r="HKA83" s="31"/>
      <c r="HKB83" s="31"/>
      <c r="HKC83" s="31"/>
      <c r="HKD83" s="31"/>
      <c r="HKE83" s="31"/>
      <c r="HKF83" s="31"/>
      <c r="HKG83" s="31"/>
      <c r="HKH83" s="31"/>
      <c r="HKI83" s="31"/>
      <c r="HKJ83" s="31"/>
      <c r="HKK83" s="31"/>
      <c r="HKL83" s="31"/>
      <c r="HKM83" s="31"/>
      <c r="HKN83" s="31"/>
      <c r="HKO83" s="31"/>
      <c r="HKP83" s="31"/>
      <c r="HKQ83" s="31"/>
      <c r="HKR83" s="31"/>
      <c r="HKS83" s="31"/>
      <c r="HKT83" s="31"/>
      <c r="HKU83" s="31"/>
      <c r="HKV83" s="31"/>
      <c r="HKW83" s="31"/>
      <c r="HKX83" s="31"/>
      <c r="HKY83" s="31"/>
      <c r="HKZ83" s="31"/>
      <c r="HLA83" s="31"/>
      <c r="HLB83" s="31"/>
      <c r="HLC83" s="31"/>
      <c r="HLD83" s="31"/>
      <c r="HLE83" s="31"/>
      <c r="HLF83" s="31"/>
      <c r="HLG83" s="31"/>
      <c r="HLH83" s="31"/>
      <c r="HLI83" s="31"/>
      <c r="HLJ83" s="31"/>
      <c r="HLK83" s="31"/>
      <c r="HLL83" s="31"/>
      <c r="HLM83" s="31"/>
      <c r="HLN83" s="31"/>
      <c r="HLO83" s="31"/>
      <c r="HLP83" s="31"/>
      <c r="HLQ83" s="31"/>
      <c r="HLR83" s="31"/>
      <c r="HLS83" s="31"/>
      <c r="HLT83" s="31"/>
      <c r="HLU83" s="31"/>
      <c r="HLV83" s="31"/>
      <c r="HLW83" s="31"/>
      <c r="HLX83" s="31"/>
      <c r="HLY83" s="31"/>
      <c r="HLZ83" s="31"/>
      <c r="HMA83" s="31"/>
      <c r="HMB83" s="31"/>
      <c r="HMC83" s="31"/>
      <c r="HMD83" s="31"/>
      <c r="HME83" s="31"/>
      <c r="HMF83" s="31"/>
      <c r="HMG83" s="31"/>
      <c r="HMH83" s="31"/>
      <c r="HMI83" s="31"/>
      <c r="HMJ83" s="31"/>
      <c r="HMK83" s="31"/>
      <c r="HML83" s="31"/>
      <c r="HMM83" s="31"/>
      <c r="HMN83" s="31"/>
      <c r="HMO83" s="31"/>
      <c r="HMP83" s="31"/>
      <c r="HMQ83" s="31"/>
      <c r="HMR83" s="31"/>
      <c r="HMS83" s="31"/>
      <c r="HMT83" s="31"/>
      <c r="HMU83" s="31"/>
      <c r="HMV83" s="31"/>
      <c r="HMW83" s="31"/>
      <c r="HMX83" s="31"/>
      <c r="HMY83" s="31"/>
      <c r="HMZ83" s="31"/>
      <c r="HNA83" s="31"/>
      <c r="HNB83" s="31"/>
      <c r="HNC83" s="31"/>
      <c r="HND83" s="31"/>
      <c r="HNE83" s="31"/>
      <c r="HNF83" s="31"/>
      <c r="HNG83" s="31"/>
      <c r="HNH83" s="31"/>
      <c r="HNI83" s="31"/>
      <c r="HNJ83" s="31"/>
      <c r="HNK83" s="31"/>
      <c r="HNL83" s="31"/>
      <c r="HNM83" s="31"/>
      <c r="HNN83" s="31"/>
      <c r="HNO83" s="31"/>
      <c r="HNP83" s="31"/>
      <c r="HNQ83" s="31"/>
      <c r="HNR83" s="31"/>
      <c r="HNS83" s="31"/>
      <c r="HNT83" s="31"/>
      <c r="HNU83" s="31"/>
      <c r="HNV83" s="31"/>
      <c r="HNW83" s="31"/>
      <c r="HNX83" s="31"/>
      <c r="HNY83" s="31"/>
      <c r="HNZ83" s="31"/>
      <c r="HOA83" s="31"/>
      <c r="HOB83" s="31"/>
      <c r="HOC83" s="31"/>
      <c r="HOD83" s="31"/>
      <c r="HOE83" s="31"/>
      <c r="HOF83" s="31"/>
      <c r="HOG83" s="31"/>
      <c r="HOH83" s="31"/>
      <c r="HOI83" s="31"/>
      <c r="HOJ83" s="31"/>
      <c r="HOK83" s="31"/>
      <c r="HOL83" s="31"/>
      <c r="HOM83" s="31"/>
      <c r="HON83" s="31"/>
      <c r="HOO83" s="31"/>
      <c r="HOP83" s="31"/>
      <c r="HOQ83" s="31"/>
      <c r="HOR83" s="31"/>
      <c r="HOS83" s="31"/>
      <c r="HOT83" s="31"/>
      <c r="HOU83" s="31"/>
      <c r="HOV83" s="31"/>
      <c r="HOW83" s="31"/>
      <c r="HOX83" s="31"/>
      <c r="HOY83" s="31"/>
      <c r="HOZ83" s="31"/>
      <c r="HPA83" s="31"/>
      <c r="HPB83" s="31"/>
      <c r="HPC83" s="31"/>
      <c r="HPD83" s="31"/>
      <c r="HPE83" s="31"/>
      <c r="HPF83" s="31"/>
      <c r="HPG83" s="31"/>
      <c r="HPH83" s="31"/>
      <c r="HPI83" s="31"/>
      <c r="HPJ83" s="31"/>
      <c r="HPK83" s="31"/>
      <c r="HPL83" s="31"/>
      <c r="HPM83" s="31"/>
      <c r="HPN83" s="31"/>
      <c r="HPO83" s="31"/>
      <c r="HPP83" s="31"/>
      <c r="HPQ83" s="31"/>
      <c r="HPR83" s="31"/>
      <c r="HPS83" s="31"/>
      <c r="HPT83" s="31"/>
      <c r="HPU83" s="31"/>
      <c r="HPV83" s="31"/>
      <c r="HPW83" s="31"/>
      <c r="HPX83" s="31"/>
      <c r="HPY83" s="31"/>
      <c r="HPZ83" s="31"/>
      <c r="HQA83" s="31"/>
      <c r="HQB83" s="31"/>
      <c r="HQC83" s="31"/>
      <c r="HQD83" s="31"/>
      <c r="HQE83" s="31"/>
      <c r="HQF83" s="31"/>
      <c r="HQG83" s="31"/>
      <c r="HQH83" s="31"/>
      <c r="HQI83" s="31"/>
      <c r="HQJ83" s="31"/>
      <c r="HQK83" s="31"/>
      <c r="HQL83" s="31"/>
      <c r="HQM83" s="31"/>
      <c r="HQN83" s="31"/>
      <c r="HQO83" s="31"/>
      <c r="HQP83" s="31"/>
      <c r="HQQ83" s="31"/>
      <c r="HQR83" s="31"/>
      <c r="HQS83" s="31"/>
      <c r="HQT83" s="31"/>
      <c r="HQU83" s="31"/>
      <c r="HQV83" s="31"/>
      <c r="HQW83" s="31"/>
      <c r="HQX83" s="31"/>
      <c r="HQY83" s="31"/>
      <c r="HQZ83" s="31"/>
      <c r="HRA83" s="31"/>
      <c r="HRB83" s="31"/>
      <c r="HRC83" s="31"/>
      <c r="HRD83" s="31"/>
      <c r="HRE83" s="31"/>
      <c r="HRF83" s="31"/>
      <c r="HRG83" s="31"/>
      <c r="HRH83" s="31"/>
      <c r="HRI83" s="31"/>
      <c r="HRJ83" s="31"/>
      <c r="HRK83" s="31"/>
      <c r="HRL83" s="31"/>
      <c r="HRM83" s="31"/>
      <c r="HRN83" s="31"/>
      <c r="HRO83" s="31"/>
      <c r="HRP83" s="31"/>
      <c r="HRQ83" s="31"/>
      <c r="HRR83" s="31"/>
      <c r="HRS83" s="31"/>
      <c r="HRT83" s="31"/>
      <c r="HRU83" s="31"/>
      <c r="HRV83" s="31"/>
      <c r="HRW83" s="31"/>
      <c r="HRX83" s="31"/>
      <c r="HRY83" s="31"/>
      <c r="HRZ83" s="31"/>
      <c r="HSA83" s="31"/>
      <c r="HSB83" s="31"/>
      <c r="HSC83" s="31"/>
      <c r="HSD83" s="31"/>
      <c r="HSE83" s="31"/>
      <c r="HSF83" s="31"/>
      <c r="HSG83" s="31"/>
      <c r="HSH83" s="31"/>
      <c r="HSI83" s="31"/>
      <c r="HSJ83" s="31"/>
      <c r="HSK83" s="31"/>
      <c r="HSL83" s="31"/>
      <c r="HSM83" s="31"/>
      <c r="HSN83" s="31"/>
      <c r="HSO83" s="31"/>
      <c r="HSP83" s="31"/>
      <c r="HSQ83" s="31"/>
      <c r="HSR83" s="31"/>
      <c r="HSS83" s="31"/>
      <c r="HST83" s="31"/>
      <c r="HSU83" s="31"/>
      <c r="HSV83" s="31"/>
      <c r="HSW83" s="31"/>
      <c r="HSX83" s="31"/>
      <c r="HSY83" s="31"/>
      <c r="HSZ83" s="31"/>
      <c r="HTA83" s="31"/>
      <c r="HTB83" s="31"/>
      <c r="HTC83" s="31"/>
      <c r="HTD83" s="31"/>
      <c r="HTE83" s="31"/>
      <c r="HTF83" s="31"/>
      <c r="HTG83" s="31"/>
      <c r="HTH83" s="31"/>
      <c r="HTI83" s="31"/>
      <c r="HTJ83" s="31"/>
      <c r="HTK83" s="31"/>
      <c r="HTL83" s="31"/>
      <c r="HTM83" s="31"/>
      <c r="HTN83" s="31"/>
      <c r="HTO83" s="31"/>
      <c r="HTP83" s="31"/>
      <c r="HTQ83" s="31"/>
      <c r="HTR83" s="31"/>
      <c r="HTS83" s="31"/>
      <c r="HTT83" s="31"/>
      <c r="HTU83" s="31"/>
      <c r="HTV83" s="31"/>
      <c r="HTW83" s="31"/>
      <c r="HTX83" s="31"/>
      <c r="HTY83" s="31"/>
      <c r="HTZ83" s="31"/>
      <c r="HUA83" s="31"/>
      <c r="HUB83" s="31"/>
      <c r="HUC83" s="31"/>
      <c r="HUD83" s="31"/>
      <c r="HUE83" s="31"/>
      <c r="HUF83" s="31"/>
      <c r="HUG83" s="31"/>
      <c r="HUH83" s="31"/>
      <c r="HUI83" s="31"/>
      <c r="HUJ83" s="31"/>
      <c r="HUK83" s="31"/>
      <c r="HUL83" s="31"/>
      <c r="HUM83" s="31"/>
      <c r="HUN83" s="31"/>
      <c r="HUO83" s="31"/>
      <c r="HUP83" s="31"/>
      <c r="HUQ83" s="31"/>
      <c r="HUR83" s="31"/>
      <c r="HUS83" s="31"/>
      <c r="HUT83" s="31"/>
      <c r="HUU83" s="31"/>
      <c r="HUV83" s="31"/>
      <c r="HUW83" s="31"/>
      <c r="HUX83" s="31"/>
      <c r="HUY83" s="31"/>
      <c r="HUZ83" s="31"/>
      <c r="HVA83" s="31"/>
      <c r="HVB83" s="31"/>
      <c r="HVC83" s="31"/>
      <c r="HVD83" s="31"/>
      <c r="HVE83" s="31"/>
      <c r="HVF83" s="31"/>
      <c r="HVG83" s="31"/>
      <c r="HVH83" s="31"/>
      <c r="HVI83" s="31"/>
      <c r="HVJ83" s="31"/>
      <c r="HVK83" s="31"/>
      <c r="HVL83" s="31"/>
      <c r="HVM83" s="31"/>
      <c r="HVN83" s="31"/>
      <c r="HVO83" s="31"/>
      <c r="HVP83" s="31"/>
      <c r="HVQ83" s="31"/>
      <c r="HVR83" s="31"/>
      <c r="HVS83" s="31"/>
      <c r="HVT83" s="31"/>
      <c r="HVU83" s="31"/>
      <c r="HVV83" s="31"/>
      <c r="HVW83" s="31"/>
      <c r="HVX83" s="31"/>
      <c r="HVY83" s="31"/>
      <c r="HVZ83" s="31"/>
      <c r="HWA83" s="31"/>
      <c r="HWB83" s="31"/>
      <c r="HWC83" s="31"/>
      <c r="HWD83" s="31"/>
      <c r="HWE83" s="31"/>
      <c r="HWF83" s="31"/>
      <c r="HWG83" s="31"/>
      <c r="HWH83" s="31"/>
      <c r="HWI83" s="31"/>
      <c r="HWJ83" s="31"/>
      <c r="HWK83" s="31"/>
      <c r="HWL83" s="31"/>
      <c r="HWM83" s="31"/>
      <c r="HWN83" s="31"/>
      <c r="HWO83" s="31"/>
      <c r="HWP83" s="31"/>
      <c r="HWQ83" s="31"/>
      <c r="HWR83" s="31"/>
      <c r="HWS83" s="31"/>
      <c r="HWT83" s="31"/>
      <c r="HWU83" s="31"/>
      <c r="HWV83" s="31"/>
      <c r="HWW83" s="31"/>
      <c r="HWX83" s="31"/>
      <c r="HWY83" s="31"/>
      <c r="HWZ83" s="31"/>
      <c r="HXA83" s="31"/>
      <c r="HXB83" s="31"/>
      <c r="HXC83" s="31"/>
      <c r="HXD83" s="31"/>
      <c r="HXE83" s="31"/>
      <c r="HXF83" s="31"/>
      <c r="HXG83" s="31"/>
      <c r="HXH83" s="31"/>
      <c r="HXI83" s="31"/>
      <c r="HXJ83" s="31"/>
      <c r="HXK83" s="31"/>
      <c r="HXL83" s="31"/>
      <c r="HXM83" s="31"/>
      <c r="HXN83" s="31"/>
      <c r="HXO83" s="31"/>
      <c r="HXP83" s="31"/>
      <c r="HXQ83" s="31"/>
      <c r="HXR83" s="31"/>
      <c r="HXS83" s="31"/>
      <c r="HXT83" s="31"/>
      <c r="HXU83" s="31"/>
      <c r="HXV83" s="31"/>
      <c r="HXW83" s="31"/>
      <c r="HXX83" s="31"/>
      <c r="HXY83" s="31"/>
      <c r="HXZ83" s="31"/>
      <c r="HYA83" s="31"/>
      <c r="HYB83" s="31"/>
      <c r="HYC83" s="31"/>
      <c r="HYD83" s="31"/>
      <c r="HYE83" s="31"/>
      <c r="HYF83" s="31"/>
      <c r="HYG83" s="31"/>
      <c r="HYH83" s="31"/>
      <c r="HYI83" s="31"/>
      <c r="HYJ83" s="31"/>
      <c r="HYK83" s="31"/>
      <c r="HYL83" s="31"/>
      <c r="HYM83" s="31"/>
      <c r="HYN83" s="31"/>
      <c r="HYO83" s="31"/>
      <c r="HYP83" s="31"/>
      <c r="HYQ83" s="31"/>
      <c r="HYR83" s="31"/>
      <c r="HYS83" s="31"/>
      <c r="HYT83" s="31"/>
      <c r="HYU83" s="31"/>
      <c r="HYV83" s="31"/>
      <c r="HYW83" s="31"/>
      <c r="HYX83" s="31"/>
      <c r="HYY83" s="31"/>
      <c r="HYZ83" s="31"/>
      <c r="HZA83" s="31"/>
      <c r="HZB83" s="31"/>
      <c r="HZC83" s="31"/>
      <c r="HZD83" s="31"/>
      <c r="HZE83" s="31"/>
      <c r="HZF83" s="31"/>
      <c r="HZG83" s="31"/>
      <c r="HZH83" s="31"/>
      <c r="HZI83" s="31"/>
      <c r="HZJ83" s="31"/>
      <c r="HZK83" s="31"/>
      <c r="HZL83" s="31"/>
      <c r="HZM83" s="31"/>
      <c r="HZN83" s="31"/>
      <c r="HZO83" s="31"/>
      <c r="HZP83" s="31"/>
      <c r="HZQ83" s="31"/>
      <c r="HZR83" s="31"/>
      <c r="HZS83" s="31"/>
      <c r="HZT83" s="31"/>
      <c r="HZU83" s="31"/>
      <c r="HZV83" s="31"/>
      <c r="HZW83" s="31"/>
      <c r="HZX83" s="31"/>
      <c r="HZY83" s="31"/>
      <c r="HZZ83" s="31"/>
      <c r="IAA83" s="31"/>
      <c r="IAB83" s="31"/>
      <c r="IAC83" s="31"/>
      <c r="IAD83" s="31"/>
      <c r="IAE83" s="31"/>
      <c r="IAF83" s="31"/>
      <c r="IAG83" s="31"/>
      <c r="IAH83" s="31"/>
      <c r="IAI83" s="31"/>
      <c r="IAJ83" s="31"/>
      <c r="IAK83" s="31"/>
      <c r="IAL83" s="31"/>
      <c r="IAM83" s="31"/>
      <c r="IAN83" s="31"/>
      <c r="IAO83" s="31"/>
      <c r="IAP83" s="31"/>
      <c r="IAQ83" s="31"/>
      <c r="IAR83" s="31"/>
      <c r="IAS83" s="31"/>
      <c r="IAT83" s="31"/>
      <c r="IAU83" s="31"/>
      <c r="IAV83" s="31"/>
      <c r="IAW83" s="31"/>
      <c r="IAX83" s="31"/>
      <c r="IAY83" s="31"/>
      <c r="IAZ83" s="31"/>
      <c r="IBA83" s="31"/>
      <c r="IBB83" s="31"/>
      <c r="IBC83" s="31"/>
      <c r="IBD83" s="31"/>
      <c r="IBE83" s="31"/>
      <c r="IBF83" s="31"/>
      <c r="IBG83" s="31"/>
      <c r="IBH83" s="31"/>
      <c r="IBI83" s="31"/>
      <c r="IBJ83" s="31"/>
      <c r="IBK83" s="31"/>
      <c r="IBL83" s="31"/>
      <c r="IBM83" s="31"/>
      <c r="IBN83" s="31"/>
      <c r="IBO83" s="31"/>
      <c r="IBP83" s="31"/>
      <c r="IBQ83" s="31"/>
      <c r="IBR83" s="31"/>
      <c r="IBS83" s="31"/>
      <c r="IBT83" s="31"/>
      <c r="IBU83" s="31"/>
      <c r="IBV83" s="31"/>
      <c r="IBW83" s="31"/>
      <c r="IBX83" s="31"/>
      <c r="IBY83" s="31"/>
      <c r="IBZ83" s="31"/>
      <c r="ICA83" s="31"/>
      <c r="ICB83" s="31"/>
      <c r="ICC83" s="31"/>
      <c r="ICD83" s="31"/>
      <c r="ICE83" s="31"/>
      <c r="ICF83" s="31"/>
      <c r="ICG83" s="31"/>
      <c r="ICH83" s="31"/>
      <c r="ICI83" s="31"/>
      <c r="ICJ83" s="31"/>
      <c r="ICK83" s="31"/>
      <c r="ICL83" s="31"/>
      <c r="ICM83" s="31"/>
      <c r="ICN83" s="31"/>
      <c r="ICO83" s="31"/>
      <c r="ICP83" s="31"/>
      <c r="ICQ83" s="31"/>
      <c r="ICR83" s="31"/>
      <c r="ICS83" s="31"/>
      <c r="ICT83" s="31"/>
      <c r="ICU83" s="31"/>
      <c r="ICV83" s="31"/>
      <c r="ICW83" s="31"/>
      <c r="ICX83" s="31"/>
      <c r="ICY83" s="31"/>
      <c r="ICZ83" s="31"/>
      <c r="IDA83" s="31"/>
      <c r="IDB83" s="31"/>
      <c r="IDC83" s="31"/>
      <c r="IDD83" s="31"/>
      <c r="IDE83" s="31"/>
      <c r="IDF83" s="31"/>
      <c r="IDG83" s="31"/>
      <c r="IDH83" s="31"/>
      <c r="IDI83" s="31"/>
      <c r="IDJ83" s="31"/>
      <c r="IDK83" s="31"/>
      <c r="IDL83" s="31"/>
      <c r="IDM83" s="31"/>
      <c r="IDN83" s="31"/>
      <c r="IDO83" s="31"/>
      <c r="IDP83" s="31"/>
      <c r="IDQ83" s="31"/>
      <c r="IDR83" s="31"/>
      <c r="IDS83" s="31"/>
      <c r="IDT83" s="31"/>
      <c r="IDU83" s="31"/>
      <c r="IDV83" s="31"/>
      <c r="IDW83" s="31"/>
      <c r="IDX83" s="31"/>
      <c r="IDY83" s="31"/>
      <c r="IDZ83" s="31"/>
      <c r="IEA83" s="31"/>
      <c r="IEB83" s="31"/>
      <c r="IEC83" s="31"/>
      <c r="IED83" s="31"/>
      <c r="IEE83" s="31"/>
      <c r="IEF83" s="31"/>
      <c r="IEG83" s="31"/>
      <c r="IEH83" s="31"/>
      <c r="IEI83" s="31"/>
      <c r="IEJ83" s="31"/>
      <c r="IEK83" s="31"/>
      <c r="IEL83" s="31"/>
      <c r="IEM83" s="31"/>
      <c r="IEN83" s="31"/>
      <c r="IEO83" s="31"/>
      <c r="IEP83" s="31"/>
      <c r="IEQ83" s="31"/>
      <c r="IER83" s="31"/>
      <c r="IES83" s="31"/>
      <c r="IET83" s="31"/>
      <c r="IEU83" s="31"/>
      <c r="IEV83" s="31"/>
      <c r="IEW83" s="31"/>
      <c r="IEX83" s="31"/>
      <c r="IEY83" s="31"/>
      <c r="IEZ83" s="31"/>
      <c r="IFA83" s="31"/>
      <c r="IFB83" s="31"/>
      <c r="IFC83" s="31"/>
      <c r="IFD83" s="31"/>
      <c r="IFE83" s="31"/>
      <c r="IFF83" s="31"/>
      <c r="IFG83" s="31"/>
      <c r="IFH83" s="31"/>
      <c r="IFI83" s="31"/>
      <c r="IFJ83" s="31"/>
      <c r="IFK83" s="31"/>
      <c r="IFL83" s="31"/>
      <c r="IFM83" s="31"/>
      <c r="IFN83" s="31"/>
      <c r="IFO83" s="31"/>
      <c r="IFP83" s="31"/>
      <c r="IFQ83" s="31"/>
      <c r="IFR83" s="31"/>
      <c r="IFS83" s="31"/>
      <c r="IFT83" s="31"/>
      <c r="IFU83" s="31"/>
      <c r="IFV83" s="31"/>
      <c r="IFW83" s="31"/>
      <c r="IFX83" s="31"/>
      <c r="IFY83" s="31"/>
      <c r="IFZ83" s="31"/>
      <c r="IGA83" s="31"/>
      <c r="IGB83" s="31"/>
      <c r="IGC83" s="31"/>
      <c r="IGD83" s="31"/>
      <c r="IGE83" s="31"/>
      <c r="IGF83" s="31"/>
      <c r="IGG83" s="31"/>
      <c r="IGH83" s="31"/>
      <c r="IGI83" s="31"/>
      <c r="IGJ83" s="31"/>
      <c r="IGK83" s="31"/>
      <c r="IGL83" s="31"/>
      <c r="IGM83" s="31"/>
      <c r="IGN83" s="31"/>
      <c r="IGO83" s="31"/>
      <c r="IGP83" s="31"/>
      <c r="IGQ83" s="31"/>
      <c r="IGR83" s="31"/>
      <c r="IGS83" s="31"/>
      <c r="IGT83" s="31"/>
      <c r="IGU83" s="31"/>
      <c r="IGV83" s="31"/>
      <c r="IGW83" s="31"/>
      <c r="IGX83" s="31"/>
      <c r="IGY83" s="31"/>
      <c r="IGZ83" s="31"/>
      <c r="IHA83" s="31"/>
      <c r="IHB83" s="31"/>
      <c r="IHC83" s="31"/>
      <c r="IHD83" s="31"/>
      <c r="IHE83" s="31"/>
      <c r="IHF83" s="31"/>
      <c r="IHG83" s="31"/>
      <c r="IHH83" s="31"/>
      <c r="IHI83" s="31"/>
      <c r="IHJ83" s="31"/>
      <c r="IHK83" s="31"/>
      <c r="IHL83" s="31"/>
      <c r="IHM83" s="31"/>
      <c r="IHN83" s="31"/>
      <c r="IHO83" s="31"/>
      <c r="IHP83" s="31"/>
      <c r="IHQ83" s="31"/>
      <c r="IHR83" s="31"/>
      <c r="IHS83" s="31"/>
      <c r="IHT83" s="31"/>
      <c r="IHU83" s="31"/>
      <c r="IHV83" s="31"/>
      <c r="IHW83" s="31"/>
      <c r="IHX83" s="31"/>
      <c r="IHY83" s="31"/>
      <c r="IHZ83" s="31"/>
      <c r="IIA83" s="31"/>
      <c r="IIB83" s="31"/>
      <c r="IIC83" s="31"/>
      <c r="IID83" s="31"/>
      <c r="IIE83" s="31"/>
      <c r="IIF83" s="31"/>
      <c r="IIG83" s="31"/>
      <c r="IIH83" s="31"/>
      <c r="III83" s="31"/>
      <c r="IIJ83" s="31"/>
      <c r="IIK83" s="31"/>
      <c r="IIL83" s="31"/>
      <c r="IIM83" s="31"/>
      <c r="IIN83" s="31"/>
      <c r="IIO83" s="31"/>
      <c r="IIP83" s="31"/>
      <c r="IIQ83" s="31"/>
      <c r="IIR83" s="31"/>
      <c r="IIS83" s="31"/>
      <c r="IIT83" s="31"/>
      <c r="IIU83" s="31"/>
      <c r="IIV83" s="31"/>
      <c r="IIW83" s="31"/>
      <c r="IIX83" s="31"/>
      <c r="IIY83" s="31"/>
      <c r="IIZ83" s="31"/>
      <c r="IJA83" s="31"/>
      <c r="IJB83" s="31"/>
      <c r="IJC83" s="31"/>
      <c r="IJD83" s="31"/>
      <c r="IJE83" s="31"/>
      <c r="IJF83" s="31"/>
      <c r="IJG83" s="31"/>
      <c r="IJH83" s="31"/>
      <c r="IJI83" s="31"/>
      <c r="IJJ83" s="31"/>
      <c r="IJK83" s="31"/>
      <c r="IJL83" s="31"/>
      <c r="IJM83" s="31"/>
      <c r="IJN83" s="31"/>
      <c r="IJO83" s="31"/>
      <c r="IJP83" s="31"/>
      <c r="IJQ83" s="31"/>
      <c r="IJR83" s="31"/>
      <c r="IJS83" s="31"/>
      <c r="IJT83" s="31"/>
      <c r="IJU83" s="31"/>
      <c r="IJV83" s="31"/>
      <c r="IJW83" s="31"/>
      <c r="IJX83" s="31"/>
      <c r="IJY83" s="31"/>
      <c r="IJZ83" s="31"/>
      <c r="IKA83" s="31"/>
      <c r="IKB83" s="31"/>
      <c r="IKC83" s="31"/>
      <c r="IKD83" s="31"/>
      <c r="IKE83" s="31"/>
      <c r="IKF83" s="31"/>
      <c r="IKG83" s="31"/>
      <c r="IKH83" s="31"/>
      <c r="IKI83" s="31"/>
      <c r="IKJ83" s="31"/>
      <c r="IKK83" s="31"/>
      <c r="IKL83" s="31"/>
      <c r="IKM83" s="31"/>
      <c r="IKN83" s="31"/>
      <c r="IKO83" s="31"/>
      <c r="IKP83" s="31"/>
      <c r="IKQ83" s="31"/>
      <c r="IKR83" s="31"/>
      <c r="IKS83" s="31"/>
      <c r="IKT83" s="31"/>
      <c r="IKU83" s="31"/>
      <c r="IKV83" s="31"/>
      <c r="IKW83" s="31"/>
      <c r="IKX83" s="31"/>
      <c r="IKY83" s="31"/>
      <c r="IKZ83" s="31"/>
      <c r="ILA83" s="31"/>
      <c r="ILB83" s="31"/>
      <c r="ILC83" s="31"/>
      <c r="ILD83" s="31"/>
      <c r="ILE83" s="31"/>
      <c r="ILF83" s="31"/>
      <c r="ILG83" s="31"/>
      <c r="ILH83" s="31"/>
      <c r="ILI83" s="31"/>
      <c r="ILJ83" s="31"/>
      <c r="ILK83" s="31"/>
      <c r="ILL83" s="31"/>
      <c r="ILM83" s="31"/>
      <c r="ILN83" s="31"/>
      <c r="ILO83" s="31"/>
      <c r="ILP83" s="31"/>
      <c r="ILQ83" s="31"/>
      <c r="ILR83" s="31"/>
      <c r="ILS83" s="31"/>
      <c r="ILT83" s="31"/>
      <c r="ILU83" s="31"/>
      <c r="ILV83" s="31"/>
      <c r="ILW83" s="31"/>
      <c r="ILX83" s="31"/>
      <c r="ILY83" s="31"/>
      <c r="ILZ83" s="31"/>
      <c r="IMA83" s="31"/>
      <c r="IMB83" s="31"/>
      <c r="IMC83" s="31"/>
      <c r="IMD83" s="31"/>
      <c r="IME83" s="31"/>
      <c r="IMF83" s="31"/>
      <c r="IMG83" s="31"/>
      <c r="IMH83" s="31"/>
      <c r="IMI83" s="31"/>
      <c r="IMJ83" s="31"/>
      <c r="IMK83" s="31"/>
      <c r="IML83" s="31"/>
      <c r="IMM83" s="31"/>
      <c r="IMN83" s="31"/>
      <c r="IMO83" s="31"/>
      <c r="IMP83" s="31"/>
      <c r="IMQ83" s="31"/>
      <c r="IMR83" s="31"/>
      <c r="IMS83" s="31"/>
      <c r="IMT83" s="31"/>
      <c r="IMU83" s="31"/>
      <c r="IMV83" s="31"/>
      <c r="IMW83" s="31"/>
      <c r="IMX83" s="31"/>
      <c r="IMY83" s="31"/>
      <c r="IMZ83" s="31"/>
      <c r="INA83" s="31"/>
      <c r="INB83" s="31"/>
      <c r="INC83" s="31"/>
      <c r="IND83" s="31"/>
      <c r="INE83" s="31"/>
      <c r="INF83" s="31"/>
      <c r="ING83" s="31"/>
      <c r="INH83" s="31"/>
      <c r="INI83" s="31"/>
      <c r="INJ83" s="31"/>
      <c r="INK83" s="31"/>
      <c r="INL83" s="31"/>
      <c r="INM83" s="31"/>
      <c r="INN83" s="31"/>
      <c r="INO83" s="31"/>
      <c r="INP83" s="31"/>
      <c r="INQ83" s="31"/>
      <c r="INR83" s="31"/>
      <c r="INS83" s="31"/>
      <c r="INT83" s="31"/>
      <c r="INU83" s="31"/>
      <c r="INV83" s="31"/>
      <c r="INW83" s="31"/>
      <c r="INX83" s="31"/>
      <c r="INY83" s="31"/>
      <c r="INZ83" s="31"/>
      <c r="IOA83" s="31"/>
      <c r="IOB83" s="31"/>
      <c r="IOC83" s="31"/>
      <c r="IOD83" s="31"/>
      <c r="IOE83" s="31"/>
      <c r="IOF83" s="31"/>
      <c r="IOG83" s="31"/>
      <c r="IOH83" s="31"/>
      <c r="IOI83" s="31"/>
      <c r="IOJ83" s="31"/>
      <c r="IOK83" s="31"/>
      <c r="IOL83" s="31"/>
      <c r="IOM83" s="31"/>
      <c r="ION83" s="31"/>
      <c r="IOO83" s="31"/>
      <c r="IOP83" s="31"/>
      <c r="IOQ83" s="31"/>
      <c r="IOR83" s="31"/>
      <c r="IOS83" s="31"/>
      <c r="IOT83" s="31"/>
      <c r="IOU83" s="31"/>
      <c r="IOV83" s="31"/>
      <c r="IOW83" s="31"/>
      <c r="IOX83" s="31"/>
      <c r="IOY83" s="31"/>
      <c r="IOZ83" s="31"/>
      <c r="IPA83" s="31"/>
      <c r="IPB83" s="31"/>
      <c r="IPC83" s="31"/>
      <c r="IPD83" s="31"/>
      <c r="IPE83" s="31"/>
      <c r="IPF83" s="31"/>
      <c r="IPG83" s="31"/>
      <c r="IPH83" s="31"/>
      <c r="IPI83" s="31"/>
      <c r="IPJ83" s="31"/>
      <c r="IPK83" s="31"/>
      <c r="IPL83" s="31"/>
      <c r="IPM83" s="31"/>
      <c r="IPN83" s="31"/>
      <c r="IPO83" s="31"/>
      <c r="IPP83" s="31"/>
      <c r="IPQ83" s="31"/>
      <c r="IPR83" s="31"/>
      <c r="IPS83" s="31"/>
      <c r="IPT83" s="31"/>
      <c r="IPU83" s="31"/>
      <c r="IPV83" s="31"/>
      <c r="IPW83" s="31"/>
      <c r="IPX83" s="31"/>
      <c r="IPY83" s="31"/>
      <c r="IPZ83" s="31"/>
      <c r="IQA83" s="31"/>
      <c r="IQB83" s="31"/>
      <c r="IQC83" s="31"/>
      <c r="IQD83" s="31"/>
      <c r="IQE83" s="31"/>
      <c r="IQF83" s="31"/>
      <c r="IQG83" s="31"/>
      <c r="IQH83" s="31"/>
      <c r="IQI83" s="31"/>
      <c r="IQJ83" s="31"/>
      <c r="IQK83" s="31"/>
      <c r="IQL83" s="31"/>
      <c r="IQM83" s="31"/>
      <c r="IQN83" s="31"/>
      <c r="IQO83" s="31"/>
      <c r="IQP83" s="31"/>
      <c r="IQQ83" s="31"/>
      <c r="IQR83" s="31"/>
      <c r="IQS83" s="31"/>
      <c r="IQT83" s="31"/>
      <c r="IQU83" s="31"/>
      <c r="IQV83" s="31"/>
      <c r="IQW83" s="31"/>
      <c r="IQX83" s="31"/>
      <c r="IQY83" s="31"/>
      <c r="IQZ83" s="31"/>
      <c r="IRA83" s="31"/>
      <c r="IRB83" s="31"/>
      <c r="IRC83" s="31"/>
      <c r="IRD83" s="31"/>
      <c r="IRE83" s="31"/>
      <c r="IRF83" s="31"/>
      <c r="IRG83" s="31"/>
      <c r="IRH83" s="31"/>
      <c r="IRI83" s="31"/>
      <c r="IRJ83" s="31"/>
      <c r="IRK83" s="31"/>
      <c r="IRL83" s="31"/>
      <c r="IRM83" s="31"/>
      <c r="IRN83" s="31"/>
      <c r="IRO83" s="31"/>
      <c r="IRP83" s="31"/>
      <c r="IRQ83" s="31"/>
      <c r="IRR83" s="31"/>
      <c r="IRS83" s="31"/>
      <c r="IRT83" s="31"/>
      <c r="IRU83" s="31"/>
      <c r="IRV83" s="31"/>
      <c r="IRW83" s="31"/>
      <c r="IRX83" s="31"/>
      <c r="IRY83" s="31"/>
      <c r="IRZ83" s="31"/>
      <c r="ISA83" s="31"/>
      <c r="ISB83" s="31"/>
      <c r="ISC83" s="31"/>
      <c r="ISD83" s="31"/>
      <c r="ISE83" s="31"/>
      <c r="ISF83" s="31"/>
      <c r="ISG83" s="31"/>
      <c r="ISH83" s="31"/>
      <c r="ISI83" s="31"/>
      <c r="ISJ83" s="31"/>
      <c r="ISK83" s="31"/>
      <c r="ISL83" s="31"/>
      <c r="ISM83" s="31"/>
      <c r="ISN83" s="31"/>
      <c r="ISO83" s="31"/>
      <c r="ISP83" s="31"/>
      <c r="ISQ83" s="31"/>
      <c r="ISR83" s="31"/>
      <c r="ISS83" s="31"/>
      <c r="IST83" s="31"/>
      <c r="ISU83" s="31"/>
      <c r="ISV83" s="31"/>
      <c r="ISW83" s="31"/>
      <c r="ISX83" s="31"/>
      <c r="ISY83" s="31"/>
      <c r="ISZ83" s="31"/>
      <c r="ITA83" s="31"/>
      <c r="ITB83" s="31"/>
      <c r="ITC83" s="31"/>
      <c r="ITD83" s="31"/>
      <c r="ITE83" s="31"/>
      <c r="ITF83" s="31"/>
      <c r="ITG83" s="31"/>
      <c r="ITH83" s="31"/>
      <c r="ITI83" s="31"/>
      <c r="ITJ83" s="31"/>
      <c r="ITK83" s="31"/>
      <c r="ITL83" s="31"/>
      <c r="ITM83" s="31"/>
      <c r="ITN83" s="31"/>
      <c r="ITO83" s="31"/>
      <c r="ITP83" s="31"/>
      <c r="ITQ83" s="31"/>
      <c r="ITR83" s="31"/>
      <c r="ITS83" s="31"/>
      <c r="ITT83" s="31"/>
      <c r="ITU83" s="31"/>
      <c r="ITV83" s="31"/>
      <c r="ITW83" s="31"/>
      <c r="ITX83" s="31"/>
      <c r="ITY83" s="31"/>
      <c r="ITZ83" s="31"/>
      <c r="IUA83" s="31"/>
      <c r="IUB83" s="31"/>
      <c r="IUC83" s="31"/>
      <c r="IUD83" s="31"/>
      <c r="IUE83" s="31"/>
      <c r="IUF83" s="31"/>
      <c r="IUG83" s="31"/>
      <c r="IUH83" s="31"/>
      <c r="IUI83" s="31"/>
      <c r="IUJ83" s="31"/>
      <c r="IUK83" s="31"/>
      <c r="IUL83" s="31"/>
      <c r="IUM83" s="31"/>
      <c r="IUN83" s="31"/>
      <c r="IUO83" s="31"/>
      <c r="IUP83" s="31"/>
      <c r="IUQ83" s="31"/>
      <c r="IUR83" s="31"/>
      <c r="IUS83" s="31"/>
      <c r="IUT83" s="31"/>
      <c r="IUU83" s="31"/>
      <c r="IUV83" s="31"/>
      <c r="IUW83" s="31"/>
      <c r="IUX83" s="31"/>
      <c r="IUY83" s="31"/>
      <c r="IUZ83" s="31"/>
      <c r="IVA83" s="31"/>
      <c r="IVB83" s="31"/>
      <c r="IVC83" s="31"/>
      <c r="IVD83" s="31"/>
      <c r="IVE83" s="31"/>
      <c r="IVF83" s="31"/>
      <c r="IVG83" s="31"/>
      <c r="IVH83" s="31"/>
      <c r="IVI83" s="31"/>
      <c r="IVJ83" s="31"/>
      <c r="IVK83" s="31"/>
      <c r="IVL83" s="31"/>
      <c r="IVM83" s="31"/>
      <c r="IVN83" s="31"/>
      <c r="IVO83" s="31"/>
      <c r="IVP83" s="31"/>
      <c r="IVQ83" s="31"/>
      <c r="IVR83" s="31"/>
      <c r="IVS83" s="31"/>
      <c r="IVT83" s="31"/>
      <c r="IVU83" s="31"/>
      <c r="IVV83" s="31"/>
      <c r="IVW83" s="31"/>
      <c r="IVX83" s="31"/>
      <c r="IVY83" s="31"/>
      <c r="IVZ83" s="31"/>
      <c r="IWA83" s="31"/>
      <c r="IWB83" s="31"/>
      <c r="IWC83" s="31"/>
      <c r="IWD83" s="31"/>
      <c r="IWE83" s="31"/>
      <c r="IWF83" s="31"/>
      <c r="IWG83" s="31"/>
      <c r="IWH83" s="31"/>
      <c r="IWI83" s="31"/>
      <c r="IWJ83" s="31"/>
      <c r="IWK83" s="31"/>
      <c r="IWL83" s="31"/>
      <c r="IWM83" s="31"/>
      <c r="IWN83" s="31"/>
      <c r="IWO83" s="31"/>
      <c r="IWP83" s="31"/>
      <c r="IWQ83" s="31"/>
      <c r="IWR83" s="31"/>
      <c r="IWS83" s="31"/>
      <c r="IWT83" s="31"/>
      <c r="IWU83" s="31"/>
      <c r="IWV83" s="31"/>
      <c r="IWW83" s="31"/>
      <c r="IWX83" s="31"/>
      <c r="IWY83" s="31"/>
      <c r="IWZ83" s="31"/>
      <c r="IXA83" s="31"/>
      <c r="IXB83" s="31"/>
      <c r="IXC83" s="31"/>
      <c r="IXD83" s="31"/>
      <c r="IXE83" s="31"/>
      <c r="IXF83" s="31"/>
      <c r="IXG83" s="31"/>
      <c r="IXH83" s="31"/>
      <c r="IXI83" s="31"/>
      <c r="IXJ83" s="31"/>
      <c r="IXK83" s="31"/>
      <c r="IXL83" s="31"/>
      <c r="IXM83" s="31"/>
      <c r="IXN83" s="31"/>
      <c r="IXO83" s="31"/>
      <c r="IXP83" s="31"/>
      <c r="IXQ83" s="31"/>
      <c r="IXR83" s="31"/>
      <c r="IXS83" s="31"/>
      <c r="IXT83" s="31"/>
      <c r="IXU83" s="31"/>
      <c r="IXV83" s="31"/>
      <c r="IXW83" s="31"/>
      <c r="IXX83" s="31"/>
      <c r="IXY83" s="31"/>
      <c r="IXZ83" s="31"/>
      <c r="IYA83" s="31"/>
      <c r="IYB83" s="31"/>
      <c r="IYC83" s="31"/>
      <c r="IYD83" s="31"/>
      <c r="IYE83" s="31"/>
      <c r="IYF83" s="31"/>
      <c r="IYG83" s="31"/>
      <c r="IYH83" s="31"/>
      <c r="IYI83" s="31"/>
      <c r="IYJ83" s="31"/>
      <c r="IYK83" s="31"/>
      <c r="IYL83" s="31"/>
      <c r="IYM83" s="31"/>
      <c r="IYN83" s="31"/>
      <c r="IYO83" s="31"/>
      <c r="IYP83" s="31"/>
      <c r="IYQ83" s="31"/>
      <c r="IYR83" s="31"/>
      <c r="IYS83" s="31"/>
      <c r="IYT83" s="31"/>
      <c r="IYU83" s="31"/>
      <c r="IYV83" s="31"/>
      <c r="IYW83" s="31"/>
      <c r="IYX83" s="31"/>
      <c r="IYY83" s="31"/>
      <c r="IYZ83" s="31"/>
      <c r="IZA83" s="31"/>
      <c r="IZB83" s="31"/>
      <c r="IZC83" s="31"/>
      <c r="IZD83" s="31"/>
      <c r="IZE83" s="31"/>
      <c r="IZF83" s="31"/>
      <c r="IZG83" s="31"/>
      <c r="IZH83" s="31"/>
      <c r="IZI83" s="31"/>
      <c r="IZJ83" s="31"/>
      <c r="IZK83" s="31"/>
      <c r="IZL83" s="31"/>
      <c r="IZM83" s="31"/>
      <c r="IZN83" s="31"/>
      <c r="IZO83" s="31"/>
      <c r="IZP83" s="31"/>
      <c r="IZQ83" s="31"/>
      <c r="IZR83" s="31"/>
      <c r="IZS83" s="31"/>
      <c r="IZT83" s="31"/>
      <c r="IZU83" s="31"/>
      <c r="IZV83" s="31"/>
      <c r="IZW83" s="31"/>
      <c r="IZX83" s="31"/>
      <c r="IZY83" s="31"/>
      <c r="IZZ83" s="31"/>
      <c r="JAA83" s="31"/>
      <c r="JAB83" s="31"/>
      <c r="JAC83" s="31"/>
      <c r="JAD83" s="31"/>
      <c r="JAE83" s="31"/>
      <c r="JAF83" s="31"/>
      <c r="JAG83" s="31"/>
      <c r="JAH83" s="31"/>
      <c r="JAI83" s="31"/>
      <c r="JAJ83" s="31"/>
      <c r="JAK83" s="31"/>
      <c r="JAL83" s="31"/>
      <c r="JAM83" s="31"/>
      <c r="JAN83" s="31"/>
      <c r="JAO83" s="31"/>
      <c r="JAP83" s="31"/>
      <c r="JAQ83" s="31"/>
      <c r="JAR83" s="31"/>
      <c r="JAS83" s="31"/>
      <c r="JAT83" s="31"/>
      <c r="JAU83" s="31"/>
      <c r="JAV83" s="31"/>
      <c r="JAW83" s="31"/>
      <c r="JAX83" s="31"/>
      <c r="JAY83" s="31"/>
      <c r="JAZ83" s="31"/>
      <c r="JBA83" s="31"/>
      <c r="JBB83" s="31"/>
      <c r="JBC83" s="31"/>
      <c r="JBD83" s="31"/>
      <c r="JBE83" s="31"/>
      <c r="JBF83" s="31"/>
      <c r="JBG83" s="31"/>
      <c r="JBH83" s="31"/>
      <c r="JBI83" s="31"/>
      <c r="JBJ83" s="31"/>
      <c r="JBK83" s="31"/>
      <c r="JBL83" s="31"/>
      <c r="JBM83" s="31"/>
      <c r="JBN83" s="31"/>
      <c r="JBO83" s="31"/>
      <c r="JBP83" s="31"/>
      <c r="JBQ83" s="31"/>
      <c r="JBR83" s="31"/>
      <c r="JBS83" s="31"/>
      <c r="JBT83" s="31"/>
      <c r="JBU83" s="31"/>
      <c r="JBV83" s="31"/>
      <c r="JBW83" s="31"/>
      <c r="JBX83" s="31"/>
      <c r="JBY83" s="31"/>
      <c r="JBZ83" s="31"/>
      <c r="JCA83" s="31"/>
      <c r="JCB83" s="31"/>
      <c r="JCC83" s="31"/>
      <c r="JCD83" s="31"/>
      <c r="JCE83" s="31"/>
      <c r="JCF83" s="31"/>
      <c r="JCG83" s="31"/>
      <c r="JCH83" s="31"/>
      <c r="JCI83" s="31"/>
      <c r="JCJ83" s="31"/>
      <c r="JCK83" s="31"/>
      <c r="JCL83" s="31"/>
      <c r="JCM83" s="31"/>
      <c r="JCN83" s="31"/>
      <c r="JCO83" s="31"/>
      <c r="JCP83" s="31"/>
      <c r="JCQ83" s="31"/>
      <c r="JCR83" s="31"/>
      <c r="JCS83" s="31"/>
      <c r="JCT83" s="31"/>
      <c r="JCU83" s="31"/>
      <c r="JCV83" s="31"/>
      <c r="JCW83" s="31"/>
      <c r="JCX83" s="31"/>
      <c r="JCY83" s="31"/>
      <c r="JCZ83" s="31"/>
      <c r="JDA83" s="31"/>
      <c r="JDB83" s="31"/>
      <c r="JDC83" s="31"/>
      <c r="JDD83" s="31"/>
      <c r="JDE83" s="31"/>
      <c r="JDF83" s="31"/>
      <c r="JDG83" s="31"/>
      <c r="JDH83" s="31"/>
      <c r="JDI83" s="31"/>
      <c r="JDJ83" s="31"/>
      <c r="JDK83" s="31"/>
      <c r="JDL83" s="31"/>
      <c r="JDM83" s="31"/>
      <c r="JDN83" s="31"/>
      <c r="JDO83" s="31"/>
      <c r="JDP83" s="31"/>
      <c r="JDQ83" s="31"/>
      <c r="JDR83" s="31"/>
      <c r="JDS83" s="31"/>
      <c r="JDT83" s="31"/>
      <c r="JDU83" s="31"/>
      <c r="JDV83" s="31"/>
      <c r="JDW83" s="31"/>
      <c r="JDX83" s="31"/>
      <c r="JDY83" s="31"/>
      <c r="JDZ83" s="31"/>
      <c r="JEA83" s="31"/>
      <c r="JEB83" s="31"/>
      <c r="JEC83" s="31"/>
      <c r="JED83" s="31"/>
      <c r="JEE83" s="31"/>
      <c r="JEF83" s="31"/>
      <c r="JEG83" s="31"/>
      <c r="JEH83" s="31"/>
      <c r="JEI83" s="31"/>
      <c r="JEJ83" s="31"/>
      <c r="JEK83" s="31"/>
      <c r="JEL83" s="31"/>
      <c r="JEM83" s="31"/>
      <c r="JEN83" s="31"/>
      <c r="JEO83" s="31"/>
      <c r="JEP83" s="31"/>
      <c r="JEQ83" s="31"/>
      <c r="JER83" s="31"/>
      <c r="JES83" s="31"/>
      <c r="JET83" s="31"/>
      <c r="JEU83" s="31"/>
      <c r="JEV83" s="31"/>
      <c r="JEW83" s="31"/>
      <c r="JEX83" s="31"/>
      <c r="JEY83" s="31"/>
      <c r="JEZ83" s="31"/>
      <c r="JFA83" s="31"/>
      <c r="JFB83" s="31"/>
      <c r="JFC83" s="31"/>
      <c r="JFD83" s="31"/>
      <c r="JFE83" s="31"/>
      <c r="JFF83" s="31"/>
      <c r="JFG83" s="31"/>
      <c r="JFH83" s="31"/>
      <c r="JFI83" s="31"/>
      <c r="JFJ83" s="31"/>
      <c r="JFK83" s="31"/>
      <c r="JFL83" s="31"/>
      <c r="JFM83" s="31"/>
      <c r="JFN83" s="31"/>
      <c r="JFO83" s="31"/>
      <c r="JFP83" s="31"/>
      <c r="JFQ83" s="31"/>
      <c r="JFR83" s="31"/>
      <c r="JFS83" s="31"/>
      <c r="JFT83" s="31"/>
      <c r="JFU83" s="31"/>
      <c r="JFV83" s="31"/>
      <c r="JFW83" s="31"/>
      <c r="JFX83" s="31"/>
      <c r="JFY83" s="31"/>
      <c r="JFZ83" s="31"/>
      <c r="JGA83" s="31"/>
      <c r="JGB83" s="31"/>
      <c r="JGC83" s="31"/>
      <c r="JGD83" s="31"/>
      <c r="JGE83" s="31"/>
      <c r="JGF83" s="31"/>
      <c r="JGG83" s="31"/>
      <c r="JGH83" s="31"/>
      <c r="JGI83" s="31"/>
      <c r="JGJ83" s="31"/>
      <c r="JGK83" s="31"/>
      <c r="JGL83" s="31"/>
      <c r="JGM83" s="31"/>
      <c r="JGN83" s="31"/>
      <c r="JGO83" s="31"/>
      <c r="JGP83" s="31"/>
      <c r="JGQ83" s="31"/>
      <c r="JGR83" s="31"/>
      <c r="JGS83" s="31"/>
      <c r="JGT83" s="31"/>
      <c r="JGU83" s="31"/>
      <c r="JGV83" s="31"/>
      <c r="JGW83" s="31"/>
      <c r="JGX83" s="31"/>
      <c r="JGY83" s="31"/>
      <c r="JGZ83" s="31"/>
      <c r="JHA83" s="31"/>
      <c r="JHB83" s="31"/>
      <c r="JHC83" s="31"/>
      <c r="JHD83" s="31"/>
      <c r="JHE83" s="31"/>
      <c r="JHF83" s="31"/>
      <c r="JHG83" s="31"/>
      <c r="JHH83" s="31"/>
      <c r="JHI83" s="31"/>
      <c r="JHJ83" s="31"/>
      <c r="JHK83" s="31"/>
      <c r="JHL83" s="31"/>
      <c r="JHM83" s="31"/>
      <c r="JHN83" s="31"/>
      <c r="JHO83" s="31"/>
      <c r="JHP83" s="31"/>
      <c r="JHQ83" s="31"/>
      <c r="JHR83" s="31"/>
      <c r="JHS83" s="31"/>
      <c r="JHT83" s="31"/>
      <c r="JHU83" s="31"/>
      <c r="JHV83" s="31"/>
      <c r="JHW83" s="31"/>
      <c r="JHX83" s="31"/>
      <c r="JHY83" s="31"/>
      <c r="JHZ83" s="31"/>
      <c r="JIA83" s="31"/>
      <c r="JIB83" s="31"/>
      <c r="JIC83" s="31"/>
      <c r="JID83" s="31"/>
      <c r="JIE83" s="31"/>
      <c r="JIF83" s="31"/>
      <c r="JIG83" s="31"/>
      <c r="JIH83" s="31"/>
      <c r="JII83" s="31"/>
      <c r="JIJ83" s="31"/>
      <c r="JIK83" s="31"/>
      <c r="JIL83" s="31"/>
      <c r="JIM83" s="31"/>
      <c r="JIN83" s="31"/>
      <c r="JIO83" s="31"/>
      <c r="JIP83" s="31"/>
      <c r="JIQ83" s="31"/>
      <c r="JIR83" s="31"/>
      <c r="JIS83" s="31"/>
      <c r="JIT83" s="31"/>
      <c r="JIU83" s="31"/>
      <c r="JIV83" s="31"/>
      <c r="JIW83" s="31"/>
      <c r="JIX83" s="31"/>
      <c r="JIY83" s="31"/>
      <c r="JIZ83" s="31"/>
      <c r="JJA83" s="31"/>
      <c r="JJB83" s="31"/>
      <c r="JJC83" s="31"/>
      <c r="JJD83" s="31"/>
      <c r="JJE83" s="31"/>
      <c r="JJF83" s="31"/>
      <c r="JJG83" s="31"/>
      <c r="JJH83" s="31"/>
      <c r="JJI83" s="31"/>
      <c r="JJJ83" s="31"/>
      <c r="JJK83" s="31"/>
      <c r="JJL83" s="31"/>
      <c r="JJM83" s="31"/>
      <c r="JJN83" s="31"/>
      <c r="JJO83" s="31"/>
      <c r="JJP83" s="31"/>
      <c r="JJQ83" s="31"/>
      <c r="JJR83" s="31"/>
      <c r="JJS83" s="31"/>
      <c r="JJT83" s="31"/>
      <c r="JJU83" s="31"/>
      <c r="JJV83" s="31"/>
      <c r="JJW83" s="31"/>
      <c r="JJX83" s="31"/>
      <c r="JJY83" s="31"/>
      <c r="JJZ83" s="31"/>
      <c r="JKA83" s="31"/>
      <c r="JKB83" s="31"/>
      <c r="JKC83" s="31"/>
      <c r="JKD83" s="31"/>
      <c r="JKE83" s="31"/>
      <c r="JKF83" s="31"/>
      <c r="JKG83" s="31"/>
      <c r="JKH83" s="31"/>
      <c r="JKI83" s="31"/>
      <c r="JKJ83" s="31"/>
      <c r="JKK83" s="31"/>
      <c r="JKL83" s="31"/>
      <c r="JKM83" s="31"/>
      <c r="JKN83" s="31"/>
      <c r="JKO83" s="31"/>
      <c r="JKP83" s="31"/>
      <c r="JKQ83" s="31"/>
      <c r="JKR83" s="31"/>
      <c r="JKS83" s="31"/>
      <c r="JKT83" s="31"/>
      <c r="JKU83" s="31"/>
      <c r="JKV83" s="31"/>
      <c r="JKW83" s="31"/>
      <c r="JKX83" s="31"/>
      <c r="JKY83" s="31"/>
      <c r="JKZ83" s="31"/>
      <c r="JLA83" s="31"/>
      <c r="JLB83" s="31"/>
      <c r="JLC83" s="31"/>
      <c r="JLD83" s="31"/>
      <c r="JLE83" s="31"/>
      <c r="JLF83" s="31"/>
      <c r="JLG83" s="31"/>
      <c r="JLH83" s="31"/>
      <c r="JLI83" s="31"/>
      <c r="JLJ83" s="31"/>
      <c r="JLK83" s="31"/>
      <c r="JLL83" s="31"/>
      <c r="JLM83" s="31"/>
      <c r="JLN83" s="31"/>
      <c r="JLO83" s="31"/>
      <c r="JLP83" s="31"/>
      <c r="JLQ83" s="31"/>
      <c r="JLR83" s="31"/>
      <c r="JLS83" s="31"/>
      <c r="JLT83" s="31"/>
      <c r="JLU83" s="31"/>
      <c r="JLV83" s="31"/>
      <c r="JLW83" s="31"/>
      <c r="JLX83" s="31"/>
      <c r="JLY83" s="31"/>
      <c r="JLZ83" s="31"/>
      <c r="JMA83" s="31"/>
      <c r="JMB83" s="31"/>
      <c r="JMC83" s="31"/>
      <c r="JMD83" s="31"/>
      <c r="JME83" s="31"/>
      <c r="JMF83" s="31"/>
      <c r="JMG83" s="31"/>
      <c r="JMH83" s="31"/>
      <c r="JMI83" s="31"/>
      <c r="JMJ83" s="31"/>
      <c r="JMK83" s="31"/>
      <c r="JML83" s="31"/>
      <c r="JMM83" s="31"/>
      <c r="JMN83" s="31"/>
      <c r="JMO83" s="31"/>
      <c r="JMP83" s="31"/>
      <c r="JMQ83" s="31"/>
      <c r="JMR83" s="31"/>
      <c r="JMS83" s="31"/>
      <c r="JMT83" s="31"/>
      <c r="JMU83" s="31"/>
      <c r="JMV83" s="31"/>
      <c r="JMW83" s="31"/>
      <c r="JMX83" s="31"/>
      <c r="JMY83" s="31"/>
      <c r="JMZ83" s="31"/>
      <c r="JNA83" s="31"/>
      <c r="JNB83" s="31"/>
      <c r="JNC83" s="31"/>
      <c r="JND83" s="31"/>
      <c r="JNE83" s="31"/>
      <c r="JNF83" s="31"/>
      <c r="JNG83" s="31"/>
      <c r="JNH83" s="31"/>
      <c r="JNI83" s="31"/>
      <c r="JNJ83" s="31"/>
      <c r="JNK83" s="31"/>
      <c r="JNL83" s="31"/>
      <c r="JNM83" s="31"/>
      <c r="JNN83" s="31"/>
      <c r="JNO83" s="31"/>
      <c r="JNP83" s="31"/>
      <c r="JNQ83" s="31"/>
      <c r="JNR83" s="31"/>
      <c r="JNS83" s="31"/>
      <c r="JNT83" s="31"/>
      <c r="JNU83" s="31"/>
      <c r="JNV83" s="31"/>
      <c r="JNW83" s="31"/>
      <c r="JNX83" s="31"/>
      <c r="JNY83" s="31"/>
      <c r="JNZ83" s="31"/>
      <c r="JOA83" s="31"/>
      <c r="JOB83" s="31"/>
      <c r="JOC83" s="31"/>
      <c r="JOD83" s="31"/>
      <c r="JOE83" s="31"/>
      <c r="JOF83" s="31"/>
      <c r="JOG83" s="31"/>
      <c r="JOH83" s="31"/>
      <c r="JOI83" s="31"/>
      <c r="JOJ83" s="31"/>
      <c r="JOK83" s="31"/>
      <c r="JOL83" s="31"/>
      <c r="JOM83" s="31"/>
      <c r="JON83" s="31"/>
      <c r="JOO83" s="31"/>
      <c r="JOP83" s="31"/>
      <c r="JOQ83" s="31"/>
      <c r="JOR83" s="31"/>
      <c r="JOS83" s="31"/>
      <c r="JOT83" s="31"/>
      <c r="JOU83" s="31"/>
      <c r="JOV83" s="31"/>
      <c r="JOW83" s="31"/>
      <c r="JOX83" s="31"/>
      <c r="JOY83" s="31"/>
      <c r="JOZ83" s="31"/>
      <c r="JPA83" s="31"/>
      <c r="JPB83" s="31"/>
      <c r="JPC83" s="31"/>
      <c r="JPD83" s="31"/>
      <c r="JPE83" s="31"/>
      <c r="JPF83" s="31"/>
      <c r="JPG83" s="31"/>
      <c r="JPH83" s="31"/>
      <c r="JPI83" s="31"/>
      <c r="JPJ83" s="31"/>
      <c r="JPK83" s="31"/>
      <c r="JPL83" s="31"/>
      <c r="JPM83" s="31"/>
      <c r="JPN83" s="31"/>
      <c r="JPO83" s="31"/>
      <c r="JPP83" s="31"/>
      <c r="JPQ83" s="31"/>
      <c r="JPR83" s="31"/>
      <c r="JPS83" s="31"/>
      <c r="JPT83" s="31"/>
      <c r="JPU83" s="31"/>
      <c r="JPV83" s="31"/>
      <c r="JPW83" s="31"/>
      <c r="JPX83" s="31"/>
      <c r="JPY83" s="31"/>
      <c r="JPZ83" s="31"/>
      <c r="JQA83" s="31"/>
      <c r="JQB83" s="31"/>
      <c r="JQC83" s="31"/>
      <c r="JQD83" s="31"/>
      <c r="JQE83" s="31"/>
      <c r="JQF83" s="31"/>
      <c r="JQG83" s="31"/>
      <c r="JQH83" s="31"/>
      <c r="JQI83" s="31"/>
      <c r="JQJ83" s="31"/>
      <c r="JQK83" s="31"/>
      <c r="JQL83" s="31"/>
      <c r="JQM83" s="31"/>
      <c r="JQN83" s="31"/>
      <c r="JQO83" s="31"/>
      <c r="JQP83" s="31"/>
      <c r="JQQ83" s="31"/>
      <c r="JQR83" s="31"/>
      <c r="JQS83" s="31"/>
      <c r="JQT83" s="31"/>
      <c r="JQU83" s="31"/>
      <c r="JQV83" s="31"/>
      <c r="JQW83" s="31"/>
      <c r="JQX83" s="31"/>
      <c r="JQY83" s="31"/>
      <c r="JQZ83" s="31"/>
      <c r="JRA83" s="31"/>
      <c r="JRB83" s="31"/>
      <c r="JRC83" s="31"/>
      <c r="JRD83" s="31"/>
      <c r="JRE83" s="31"/>
      <c r="JRF83" s="31"/>
      <c r="JRG83" s="31"/>
      <c r="JRH83" s="31"/>
      <c r="JRI83" s="31"/>
      <c r="JRJ83" s="31"/>
      <c r="JRK83" s="31"/>
      <c r="JRL83" s="31"/>
      <c r="JRM83" s="31"/>
      <c r="JRN83" s="31"/>
      <c r="JRO83" s="31"/>
      <c r="JRP83" s="31"/>
      <c r="JRQ83" s="31"/>
      <c r="JRR83" s="31"/>
      <c r="JRS83" s="31"/>
      <c r="JRT83" s="31"/>
      <c r="JRU83" s="31"/>
      <c r="JRV83" s="31"/>
      <c r="JRW83" s="31"/>
      <c r="JRX83" s="31"/>
      <c r="JRY83" s="31"/>
      <c r="JRZ83" s="31"/>
      <c r="JSA83" s="31"/>
      <c r="JSB83" s="31"/>
      <c r="JSC83" s="31"/>
      <c r="JSD83" s="31"/>
      <c r="JSE83" s="31"/>
      <c r="JSF83" s="31"/>
      <c r="JSG83" s="31"/>
      <c r="JSH83" s="31"/>
      <c r="JSI83" s="31"/>
      <c r="JSJ83" s="31"/>
      <c r="JSK83" s="31"/>
      <c r="JSL83" s="31"/>
      <c r="JSM83" s="31"/>
      <c r="JSN83" s="31"/>
      <c r="JSO83" s="31"/>
      <c r="JSP83" s="31"/>
      <c r="JSQ83" s="31"/>
      <c r="JSR83" s="31"/>
      <c r="JSS83" s="31"/>
      <c r="JST83" s="31"/>
      <c r="JSU83" s="31"/>
      <c r="JSV83" s="31"/>
      <c r="JSW83" s="31"/>
      <c r="JSX83" s="31"/>
      <c r="JSY83" s="31"/>
      <c r="JSZ83" s="31"/>
      <c r="JTA83" s="31"/>
      <c r="JTB83" s="31"/>
      <c r="JTC83" s="31"/>
      <c r="JTD83" s="31"/>
      <c r="JTE83" s="31"/>
      <c r="JTF83" s="31"/>
      <c r="JTG83" s="31"/>
      <c r="JTH83" s="31"/>
      <c r="JTI83" s="31"/>
      <c r="JTJ83" s="31"/>
      <c r="JTK83" s="31"/>
      <c r="JTL83" s="31"/>
      <c r="JTM83" s="31"/>
      <c r="JTN83" s="31"/>
      <c r="JTO83" s="31"/>
      <c r="JTP83" s="31"/>
      <c r="JTQ83" s="31"/>
      <c r="JTR83" s="31"/>
      <c r="JTS83" s="31"/>
      <c r="JTT83" s="31"/>
      <c r="JTU83" s="31"/>
      <c r="JTV83" s="31"/>
      <c r="JTW83" s="31"/>
      <c r="JTX83" s="31"/>
      <c r="JTY83" s="31"/>
      <c r="JTZ83" s="31"/>
      <c r="JUA83" s="31"/>
      <c r="JUB83" s="31"/>
      <c r="JUC83" s="31"/>
      <c r="JUD83" s="31"/>
      <c r="JUE83" s="31"/>
      <c r="JUF83" s="31"/>
      <c r="JUG83" s="31"/>
      <c r="JUH83" s="31"/>
      <c r="JUI83" s="31"/>
      <c r="JUJ83" s="31"/>
      <c r="JUK83" s="31"/>
      <c r="JUL83" s="31"/>
      <c r="JUM83" s="31"/>
      <c r="JUN83" s="31"/>
      <c r="JUO83" s="31"/>
      <c r="JUP83" s="31"/>
      <c r="JUQ83" s="31"/>
      <c r="JUR83" s="31"/>
      <c r="JUS83" s="31"/>
      <c r="JUT83" s="31"/>
      <c r="JUU83" s="31"/>
      <c r="JUV83" s="31"/>
      <c r="JUW83" s="31"/>
      <c r="JUX83" s="31"/>
      <c r="JUY83" s="31"/>
      <c r="JUZ83" s="31"/>
      <c r="JVA83" s="31"/>
      <c r="JVB83" s="31"/>
      <c r="JVC83" s="31"/>
      <c r="JVD83" s="31"/>
      <c r="JVE83" s="31"/>
      <c r="JVF83" s="31"/>
      <c r="JVG83" s="31"/>
      <c r="JVH83" s="31"/>
      <c r="JVI83" s="31"/>
      <c r="JVJ83" s="31"/>
      <c r="JVK83" s="31"/>
      <c r="JVL83" s="31"/>
      <c r="JVM83" s="31"/>
      <c r="JVN83" s="31"/>
      <c r="JVO83" s="31"/>
      <c r="JVP83" s="31"/>
      <c r="JVQ83" s="31"/>
      <c r="JVR83" s="31"/>
      <c r="JVS83" s="31"/>
      <c r="JVT83" s="31"/>
      <c r="JVU83" s="31"/>
      <c r="JVV83" s="31"/>
      <c r="JVW83" s="31"/>
      <c r="JVX83" s="31"/>
      <c r="JVY83" s="31"/>
      <c r="JVZ83" s="31"/>
      <c r="JWA83" s="31"/>
      <c r="JWB83" s="31"/>
      <c r="JWC83" s="31"/>
      <c r="JWD83" s="31"/>
      <c r="JWE83" s="31"/>
      <c r="JWF83" s="31"/>
      <c r="JWG83" s="31"/>
      <c r="JWH83" s="31"/>
      <c r="JWI83" s="31"/>
      <c r="JWJ83" s="31"/>
      <c r="JWK83" s="31"/>
      <c r="JWL83" s="31"/>
      <c r="JWM83" s="31"/>
      <c r="JWN83" s="31"/>
      <c r="JWO83" s="31"/>
      <c r="JWP83" s="31"/>
      <c r="JWQ83" s="31"/>
      <c r="JWR83" s="31"/>
      <c r="JWS83" s="31"/>
      <c r="JWT83" s="31"/>
      <c r="JWU83" s="31"/>
      <c r="JWV83" s="31"/>
      <c r="JWW83" s="31"/>
      <c r="JWX83" s="31"/>
      <c r="JWY83" s="31"/>
      <c r="JWZ83" s="31"/>
      <c r="JXA83" s="31"/>
      <c r="JXB83" s="31"/>
      <c r="JXC83" s="31"/>
      <c r="JXD83" s="31"/>
      <c r="JXE83" s="31"/>
      <c r="JXF83" s="31"/>
      <c r="JXG83" s="31"/>
      <c r="JXH83" s="31"/>
      <c r="JXI83" s="31"/>
      <c r="JXJ83" s="31"/>
      <c r="JXK83" s="31"/>
      <c r="JXL83" s="31"/>
      <c r="JXM83" s="31"/>
      <c r="JXN83" s="31"/>
      <c r="JXO83" s="31"/>
      <c r="JXP83" s="31"/>
      <c r="JXQ83" s="31"/>
      <c r="JXR83" s="31"/>
      <c r="JXS83" s="31"/>
      <c r="JXT83" s="31"/>
      <c r="JXU83" s="31"/>
      <c r="JXV83" s="31"/>
      <c r="JXW83" s="31"/>
      <c r="JXX83" s="31"/>
      <c r="JXY83" s="31"/>
      <c r="JXZ83" s="31"/>
      <c r="JYA83" s="31"/>
      <c r="JYB83" s="31"/>
      <c r="JYC83" s="31"/>
      <c r="JYD83" s="31"/>
      <c r="JYE83" s="31"/>
      <c r="JYF83" s="31"/>
      <c r="JYG83" s="31"/>
      <c r="JYH83" s="31"/>
      <c r="JYI83" s="31"/>
      <c r="JYJ83" s="31"/>
      <c r="JYK83" s="31"/>
      <c r="JYL83" s="31"/>
      <c r="JYM83" s="31"/>
      <c r="JYN83" s="31"/>
      <c r="JYO83" s="31"/>
      <c r="JYP83" s="31"/>
      <c r="JYQ83" s="31"/>
      <c r="JYR83" s="31"/>
      <c r="JYS83" s="31"/>
      <c r="JYT83" s="31"/>
      <c r="JYU83" s="31"/>
      <c r="JYV83" s="31"/>
      <c r="JYW83" s="31"/>
      <c r="JYX83" s="31"/>
      <c r="JYY83" s="31"/>
      <c r="JYZ83" s="31"/>
      <c r="JZA83" s="31"/>
      <c r="JZB83" s="31"/>
      <c r="JZC83" s="31"/>
      <c r="JZD83" s="31"/>
      <c r="JZE83" s="31"/>
      <c r="JZF83" s="31"/>
      <c r="JZG83" s="31"/>
      <c r="JZH83" s="31"/>
      <c r="JZI83" s="31"/>
      <c r="JZJ83" s="31"/>
      <c r="JZK83" s="31"/>
      <c r="JZL83" s="31"/>
      <c r="JZM83" s="31"/>
      <c r="JZN83" s="31"/>
      <c r="JZO83" s="31"/>
      <c r="JZP83" s="31"/>
      <c r="JZQ83" s="31"/>
      <c r="JZR83" s="31"/>
      <c r="JZS83" s="31"/>
      <c r="JZT83" s="31"/>
      <c r="JZU83" s="31"/>
      <c r="JZV83" s="31"/>
      <c r="JZW83" s="31"/>
      <c r="JZX83" s="31"/>
      <c r="JZY83" s="31"/>
      <c r="JZZ83" s="31"/>
      <c r="KAA83" s="31"/>
      <c r="KAB83" s="31"/>
      <c r="KAC83" s="31"/>
      <c r="KAD83" s="31"/>
      <c r="KAE83" s="31"/>
      <c r="KAF83" s="31"/>
      <c r="KAG83" s="31"/>
      <c r="KAH83" s="31"/>
      <c r="KAI83" s="31"/>
      <c r="KAJ83" s="31"/>
      <c r="KAK83" s="31"/>
      <c r="KAL83" s="31"/>
      <c r="KAM83" s="31"/>
      <c r="KAN83" s="31"/>
      <c r="KAO83" s="31"/>
      <c r="KAP83" s="31"/>
      <c r="KAQ83" s="31"/>
      <c r="KAR83" s="31"/>
      <c r="KAS83" s="31"/>
      <c r="KAT83" s="31"/>
      <c r="KAU83" s="31"/>
      <c r="KAV83" s="31"/>
      <c r="KAW83" s="31"/>
      <c r="KAX83" s="31"/>
      <c r="KAY83" s="31"/>
      <c r="KAZ83" s="31"/>
      <c r="KBA83" s="31"/>
      <c r="KBB83" s="31"/>
      <c r="KBC83" s="31"/>
      <c r="KBD83" s="31"/>
      <c r="KBE83" s="31"/>
      <c r="KBF83" s="31"/>
      <c r="KBG83" s="31"/>
      <c r="KBH83" s="31"/>
      <c r="KBI83" s="31"/>
      <c r="KBJ83" s="31"/>
      <c r="KBK83" s="31"/>
      <c r="KBL83" s="31"/>
      <c r="KBM83" s="31"/>
      <c r="KBN83" s="31"/>
      <c r="KBO83" s="31"/>
      <c r="KBP83" s="31"/>
      <c r="KBQ83" s="31"/>
      <c r="KBR83" s="31"/>
      <c r="KBS83" s="31"/>
      <c r="KBT83" s="31"/>
      <c r="KBU83" s="31"/>
      <c r="KBV83" s="31"/>
      <c r="KBW83" s="31"/>
      <c r="KBX83" s="31"/>
      <c r="KBY83" s="31"/>
      <c r="KBZ83" s="31"/>
      <c r="KCA83" s="31"/>
      <c r="KCB83" s="31"/>
      <c r="KCC83" s="31"/>
      <c r="KCD83" s="31"/>
      <c r="KCE83" s="31"/>
      <c r="KCF83" s="31"/>
      <c r="KCG83" s="31"/>
      <c r="KCH83" s="31"/>
      <c r="KCI83" s="31"/>
      <c r="KCJ83" s="31"/>
      <c r="KCK83" s="31"/>
      <c r="KCL83" s="31"/>
      <c r="KCM83" s="31"/>
      <c r="KCN83" s="31"/>
      <c r="KCO83" s="31"/>
      <c r="KCP83" s="31"/>
      <c r="KCQ83" s="31"/>
      <c r="KCR83" s="31"/>
      <c r="KCS83" s="31"/>
      <c r="KCT83" s="31"/>
      <c r="KCU83" s="31"/>
      <c r="KCV83" s="31"/>
      <c r="KCW83" s="31"/>
      <c r="KCX83" s="31"/>
      <c r="KCY83" s="31"/>
      <c r="KCZ83" s="31"/>
      <c r="KDA83" s="31"/>
      <c r="KDB83" s="31"/>
      <c r="KDC83" s="31"/>
      <c r="KDD83" s="31"/>
      <c r="KDE83" s="31"/>
      <c r="KDF83" s="31"/>
      <c r="KDG83" s="31"/>
      <c r="KDH83" s="31"/>
      <c r="KDI83" s="31"/>
      <c r="KDJ83" s="31"/>
      <c r="KDK83" s="31"/>
      <c r="KDL83" s="31"/>
      <c r="KDM83" s="31"/>
      <c r="KDN83" s="31"/>
      <c r="KDO83" s="31"/>
      <c r="KDP83" s="31"/>
      <c r="KDQ83" s="31"/>
      <c r="KDR83" s="31"/>
      <c r="KDS83" s="31"/>
      <c r="KDT83" s="31"/>
      <c r="KDU83" s="31"/>
      <c r="KDV83" s="31"/>
      <c r="KDW83" s="31"/>
      <c r="KDX83" s="31"/>
      <c r="KDY83" s="31"/>
      <c r="KDZ83" s="31"/>
      <c r="KEA83" s="31"/>
      <c r="KEB83" s="31"/>
      <c r="KEC83" s="31"/>
      <c r="KED83" s="31"/>
      <c r="KEE83" s="31"/>
      <c r="KEF83" s="31"/>
      <c r="KEG83" s="31"/>
      <c r="KEH83" s="31"/>
      <c r="KEI83" s="31"/>
      <c r="KEJ83" s="31"/>
      <c r="KEK83" s="31"/>
      <c r="KEL83" s="31"/>
      <c r="KEM83" s="31"/>
      <c r="KEN83" s="31"/>
      <c r="KEO83" s="31"/>
      <c r="KEP83" s="31"/>
      <c r="KEQ83" s="31"/>
      <c r="KER83" s="31"/>
      <c r="KES83" s="31"/>
      <c r="KET83" s="31"/>
      <c r="KEU83" s="31"/>
      <c r="KEV83" s="31"/>
      <c r="KEW83" s="31"/>
      <c r="KEX83" s="31"/>
      <c r="KEY83" s="31"/>
      <c r="KEZ83" s="31"/>
      <c r="KFA83" s="31"/>
      <c r="KFB83" s="31"/>
      <c r="KFC83" s="31"/>
      <c r="KFD83" s="31"/>
      <c r="KFE83" s="31"/>
      <c r="KFF83" s="31"/>
      <c r="KFG83" s="31"/>
      <c r="KFH83" s="31"/>
      <c r="KFI83" s="31"/>
      <c r="KFJ83" s="31"/>
      <c r="KFK83" s="31"/>
      <c r="KFL83" s="31"/>
      <c r="KFM83" s="31"/>
      <c r="KFN83" s="31"/>
      <c r="KFO83" s="31"/>
      <c r="KFP83" s="31"/>
      <c r="KFQ83" s="31"/>
      <c r="KFR83" s="31"/>
      <c r="KFS83" s="31"/>
      <c r="KFT83" s="31"/>
      <c r="KFU83" s="31"/>
      <c r="KFV83" s="31"/>
      <c r="KFW83" s="31"/>
      <c r="KFX83" s="31"/>
      <c r="KFY83" s="31"/>
      <c r="KFZ83" s="31"/>
      <c r="KGA83" s="31"/>
      <c r="KGB83" s="31"/>
      <c r="KGC83" s="31"/>
      <c r="KGD83" s="31"/>
      <c r="KGE83" s="31"/>
      <c r="KGF83" s="31"/>
      <c r="KGG83" s="31"/>
      <c r="KGH83" s="31"/>
      <c r="KGI83" s="31"/>
      <c r="KGJ83" s="31"/>
      <c r="KGK83" s="31"/>
      <c r="KGL83" s="31"/>
      <c r="KGM83" s="31"/>
      <c r="KGN83" s="31"/>
      <c r="KGO83" s="31"/>
      <c r="KGP83" s="31"/>
      <c r="KGQ83" s="31"/>
      <c r="KGR83" s="31"/>
      <c r="KGS83" s="31"/>
      <c r="KGT83" s="31"/>
      <c r="KGU83" s="31"/>
      <c r="KGV83" s="31"/>
      <c r="KGW83" s="31"/>
      <c r="KGX83" s="31"/>
      <c r="KGY83" s="31"/>
      <c r="KGZ83" s="31"/>
      <c r="KHA83" s="31"/>
      <c r="KHB83" s="31"/>
      <c r="KHC83" s="31"/>
      <c r="KHD83" s="31"/>
      <c r="KHE83" s="31"/>
      <c r="KHF83" s="31"/>
      <c r="KHG83" s="31"/>
      <c r="KHH83" s="31"/>
      <c r="KHI83" s="31"/>
      <c r="KHJ83" s="31"/>
      <c r="KHK83" s="31"/>
      <c r="KHL83" s="31"/>
      <c r="KHM83" s="31"/>
      <c r="KHN83" s="31"/>
      <c r="KHO83" s="31"/>
      <c r="KHP83" s="31"/>
      <c r="KHQ83" s="31"/>
      <c r="KHR83" s="31"/>
      <c r="KHS83" s="31"/>
      <c r="KHT83" s="31"/>
      <c r="KHU83" s="31"/>
      <c r="KHV83" s="31"/>
      <c r="KHW83" s="31"/>
      <c r="KHX83" s="31"/>
      <c r="KHY83" s="31"/>
      <c r="KHZ83" s="31"/>
      <c r="KIA83" s="31"/>
      <c r="KIB83" s="31"/>
      <c r="KIC83" s="31"/>
      <c r="KID83" s="31"/>
      <c r="KIE83" s="31"/>
      <c r="KIF83" s="31"/>
      <c r="KIG83" s="31"/>
      <c r="KIH83" s="31"/>
      <c r="KII83" s="31"/>
      <c r="KIJ83" s="31"/>
      <c r="KIK83" s="31"/>
      <c r="KIL83" s="31"/>
      <c r="KIM83" s="31"/>
      <c r="KIN83" s="31"/>
      <c r="KIO83" s="31"/>
      <c r="KIP83" s="31"/>
      <c r="KIQ83" s="31"/>
      <c r="KIR83" s="31"/>
      <c r="KIS83" s="31"/>
      <c r="KIT83" s="31"/>
      <c r="KIU83" s="31"/>
      <c r="KIV83" s="31"/>
      <c r="KIW83" s="31"/>
      <c r="KIX83" s="31"/>
      <c r="KIY83" s="31"/>
      <c r="KIZ83" s="31"/>
      <c r="KJA83" s="31"/>
      <c r="KJB83" s="31"/>
      <c r="KJC83" s="31"/>
      <c r="KJD83" s="31"/>
      <c r="KJE83" s="31"/>
      <c r="KJF83" s="31"/>
      <c r="KJG83" s="31"/>
      <c r="KJH83" s="31"/>
      <c r="KJI83" s="31"/>
      <c r="KJJ83" s="31"/>
      <c r="KJK83" s="31"/>
      <c r="KJL83" s="31"/>
      <c r="KJM83" s="31"/>
      <c r="KJN83" s="31"/>
      <c r="KJO83" s="31"/>
      <c r="KJP83" s="31"/>
      <c r="KJQ83" s="31"/>
      <c r="KJR83" s="31"/>
      <c r="KJS83" s="31"/>
      <c r="KJT83" s="31"/>
      <c r="KJU83" s="31"/>
      <c r="KJV83" s="31"/>
      <c r="KJW83" s="31"/>
      <c r="KJX83" s="31"/>
      <c r="KJY83" s="31"/>
      <c r="KJZ83" s="31"/>
      <c r="KKA83" s="31"/>
      <c r="KKB83" s="31"/>
      <c r="KKC83" s="31"/>
      <c r="KKD83" s="31"/>
      <c r="KKE83" s="31"/>
      <c r="KKF83" s="31"/>
      <c r="KKG83" s="31"/>
      <c r="KKH83" s="31"/>
      <c r="KKI83" s="31"/>
      <c r="KKJ83" s="31"/>
      <c r="KKK83" s="31"/>
      <c r="KKL83" s="31"/>
      <c r="KKM83" s="31"/>
      <c r="KKN83" s="31"/>
      <c r="KKO83" s="31"/>
      <c r="KKP83" s="31"/>
      <c r="KKQ83" s="31"/>
      <c r="KKR83" s="31"/>
      <c r="KKS83" s="31"/>
      <c r="KKT83" s="31"/>
      <c r="KKU83" s="31"/>
      <c r="KKV83" s="31"/>
      <c r="KKW83" s="31"/>
      <c r="KKX83" s="31"/>
      <c r="KKY83" s="31"/>
      <c r="KKZ83" s="31"/>
      <c r="KLA83" s="31"/>
      <c r="KLB83" s="31"/>
      <c r="KLC83" s="31"/>
      <c r="KLD83" s="31"/>
      <c r="KLE83" s="31"/>
      <c r="KLF83" s="31"/>
      <c r="KLG83" s="31"/>
      <c r="KLH83" s="31"/>
      <c r="KLI83" s="31"/>
      <c r="KLJ83" s="31"/>
      <c r="KLK83" s="31"/>
      <c r="KLL83" s="31"/>
      <c r="KLM83" s="31"/>
      <c r="KLN83" s="31"/>
      <c r="KLO83" s="31"/>
      <c r="KLP83" s="31"/>
      <c r="KLQ83" s="31"/>
      <c r="KLR83" s="31"/>
      <c r="KLS83" s="31"/>
      <c r="KLT83" s="31"/>
      <c r="KLU83" s="31"/>
      <c r="KLV83" s="31"/>
      <c r="KLW83" s="31"/>
      <c r="KLX83" s="31"/>
      <c r="KLY83" s="31"/>
      <c r="KLZ83" s="31"/>
      <c r="KMA83" s="31"/>
      <c r="KMB83" s="31"/>
      <c r="KMC83" s="31"/>
      <c r="KMD83" s="31"/>
      <c r="KME83" s="31"/>
      <c r="KMF83" s="31"/>
      <c r="KMG83" s="31"/>
      <c r="KMH83" s="31"/>
      <c r="KMI83" s="31"/>
      <c r="KMJ83" s="31"/>
      <c r="KMK83" s="31"/>
      <c r="KML83" s="31"/>
      <c r="KMM83" s="31"/>
      <c r="KMN83" s="31"/>
      <c r="KMO83" s="31"/>
      <c r="KMP83" s="31"/>
      <c r="KMQ83" s="31"/>
      <c r="KMR83" s="31"/>
      <c r="KMS83" s="31"/>
      <c r="KMT83" s="31"/>
      <c r="KMU83" s="31"/>
      <c r="KMV83" s="31"/>
      <c r="KMW83" s="31"/>
      <c r="KMX83" s="31"/>
      <c r="KMY83" s="31"/>
      <c r="KMZ83" s="31"/>
      <c r="KNA83" s="31"/>
      <c r="KNB83" s="31"/>
      <c r="KNC83" s="31"/>
      <c r="KND83" s="31"/>
      <c r="KNE83" s="31"/>
      <c r="KNF83" s="31"/>
      <c r="KNG83" s="31"/>
      <c r="KNH83" s="31"/>
      <c r="KNI83" s="31"/>
      <c r="KNJ83" s="31"/>
      <c r="KNK83" s="31"/>
      <c r="KNL83" s="31"/>
      <c r="KNM83" s="31"/>
      <c r="KNN83" s="31"/>
      <c r="KNO83" s="31"/>
      <c r="KNP83" s="31"/>
      <c r="KNQ83" s="31"/>
      <c r="KNR83" s="31"/>
      <c r="KNS83" s="31"/>
      <c r="KNT83" s="31"/>
      <c r="KNU83" s="31"/>
      <c r="KNV83" s="31"/>
      <c r="KNW83" s="31"/>
      <c r="KNX83" s="31"/>
      <c r="KNY83" s="31"/>
      <c r="KNZ83" s="31"/>
      <c r="KOA83" s="31"/>
      <c r="KOB83" s="31"/>
      <c r="KOC83" s="31"/>
      <c r="KOD83" s="31"/>
      <c r="KOE83" s="31"/>
      <c r="KOF83" s="31"/>
      <c r="KOG83" s="31"/>
      <c r="KOH83" s="31"/>
      <c r="KOI83" s="31"/>
      <c r="KOJ83" s="31"/>
      <c r="KOK83" s="31"/>
      <c r="KOL83" s="31"/>
      <c r="KOM83" s="31"/>
      <c r="KON83" s="31"/>
      <c r="KOO83" s="31"/>
      <c r="KOP83" s="31"/>
      <c r="KOQ83" s="31"/>
      <c r="KOR83" s="31"/>
      <c r="KOS83" s="31"/>
      <c r="KOT83" s="31"/>
      <c r="KOU83" s="31"/>
      <c r="KOV83" s="31"/>
      <c r="KOW83" s="31"/>
      <c r="KOX83" s="31"/>
      <c r="KOY83" s="31"/>
      <c r="KOZ83" s="31"/>
      <c r="KPA83" s="31"/>
      <c r="KPB83" s="31"/>
      <c r="KPC83" s="31"/>
      <c r="KPD83" s="31"/>
      <c r="KPE83" s="31"/>
      <c r="KPF83" s="31"/>
      <c r="KPG83" s="31"/>
      <c r="KPH83" s="31"/>
      <c r="KPI83" s="31"/>
      <c r="KPJ83" s="31"/>
      <c r="KPK83" s="31"/>
      <c r="KPL83" s="31"/>
      <c r="KPM83" s="31"/>
      <c r="KPN83" s="31"/>
      <c r="KPO83" s="31"/>
      <c r="KPP83" s="31"/>
      <c r="KPQ83" s="31"/>
      <c r="KPR83" s="31"/>
      <c r="KPS83" s="31"/>
      <c r="KPT83" s="31"/>
      <c r="KPU83" s="31"/>
      <c r="KPV83" s="31"/>
      <c r="KPW83" s="31"/>
      <c r="KPX83" s="31"/>
      <c r="KPY83" s="31"/>
      <c r="KPZ83" s="31"/>
      <c r="KQA83" s="31"/>
      <c r="KQB83" s="31"/>
      <c r="KQC83" s="31"/>
      <c r="KQD83" s="31"/>
      <c r="KQE83" s="31"/>
      <c r="KQF83" s="31"/>
      <c r="KQG83" s="31"/>
      <c r="KQH83" s="31"/>
      <c r="KQI83" s="31"/>
      <c r="KQJ83" s="31"/>
      <c r="KQK83" s="31"/>
      <c r="KQL83" s="31"/>
      <c r="KQM83" s="31"/>
      <c r="KQN83" s="31"/>
      <c r="KQO83" s="31"/>
      <c r="KQP83" s="31"/>
      <c r="KQQ83" s="31"/>
      <c r="KQR83" s="31"/>
      <c r="KQS83" s="31"/>
      <c r="KQT83" s="31"/>
      <c r="KQU83" s="31"/>
      <c r="KQV83" s="31"/>
      <c r="KQW83" s="31"/>
      <c r="KQX83" s="31"/>
      <c r="KQY83" s="31"/>
      <c r="KQZ83" s="31"/>
      <c r="KRA83" s="31"/>
      <c r="KRB83" s="31"/>
      <c r="KRC83" s="31"/>
      <c r="KRD83" s="31"/>
      <c r="KRE83" s="31"/>
      <c r="KRF83" s="31"/>
      <c r="KRG83" s="31"/>
      <c r="KRH83" s="31"/>
      <c r="KRI83" s="31"/>
      <c r="KRJ83" s="31"/>
      <c r="KRK83" s="31"/>
      <c r="KRL83" s="31"/>
      <c r="KRM83" s="31"/>
      <c r="KRN83" s="31"/>
      <c r="KRO83" s="31"/>
      <c r="KRP83" s="31"/>
      <c r="KRQ83" s="31"/>
      <c r="KRR83" s="31"/>
      <c r="KRS83" s="31"/>
      <c r="KRT83" s="31"/>
      <c r="KRU83" s="31"/>
      <c r="KRV83" s="31"/>
      <c r="KRW83" s="31"/>
      <c r="KRX83" s="31"/>
      <c r="KRY83" s="31"/>
      <c r="KRZ83" s="31"/>
      <c r="KSA83" s="31"/>
      <c r="KSB83" s="31"/>
      <c r="KSC83" s="31"/>
      <c r="KSD83" s="31"/>
      <c r="KSE83" s="31"/>
      <c r="KSF83" s="31"/>
      <c r="KSG83" s="31"/>
      <c r="KSH83" s="31"/>
      <c r="KSI83" s="31"/>
      <c r="KSJ83" s="31"/>
      <c r="KSK83" s="31"/>
      <c r="KSL83" s="31"/>
      <c r="KSM83" s="31"/>
      <c r="KSN83" s="31"/>
      <c r="KSO83" s="31"/>
      <c r="KSP83" s="31"/>
      <c r="KSQ83" s="31"/>
      <c r="KSR83" s="31"/>
      <c r="KSS83" s="31"/>
      <c r="KST83" s="31"/>
      <c r="KSU83" s="31"/>
      <c r="KSV83" s="31"/>
      <c r="KSW83" s="31"/>
      <c r="KSX83" s="31"/>
      <c r="KSY83" s="31"/>
      <c r="KSZ83" s="31"/>
      <c r="KTA83" s="31"/>
      <c r="KTB83" s="31"/>
      <c r="KTC83" s="31"/>
      <c r="KTD83" s="31"/>
      <c r="KTE83" s="31"/>
      <c r="KTF83" s="31"/>
      <c r="KTG83" s="31"/>
      <c r="KTH83" s="31"/>
      <c r="KTI83" s="31"/>
      <c r="KTJ83" s="31"/>
      <c r="KTK83" s="31"/>
      <c r="KTL83" s="31"/>
      <c r="KTM83" s="31"/>
      <c r="KTN83" s="31"/>
      <c r="KTO83" s="31"/>
      <c r="KTP83" s="31"/>
      <c r="KTQ83" s="31"/>
      <c r="KTR83" s="31"/>
      <c r="KTS83" s="31"/>
      <c r="KTT83" s="31"/>
      <c r="KTU83" s="31"/>
      <c r="KTV83" s="31"/>
      <c r="KTW83" s="31"/>
      <c r="KTX83" s="31"/>
      <c r="KTY83" s="31"/>
      <c r="KTZ83" s="31"/>
      <c r="KUA83" s="31"/>
      <c r="KUB83" s="31"/>
      <c r="KUC83" s="31"/>
      <c r="KUD83" s="31"/>
      <c r="KUE83" s="31"/>
      <c r="KUF83" s="31"/>
      <c r="KUG83" s="31"/>
      <c r="KUH83" s="31"/>
      <c r="KUI83" s="31"/>
      <c r="KUJ83" s="31"/>
      <c r="KUK83" s="31"/>
      <c r="KUL83" s="31"/>
      <c r="KUM83" s="31"/>
      <c r="KUN83" s="31"/>
      <c r="KUO83" s="31"/>
      <c r="KUP83" s="31"/>
      <c r="KUQ83" s="31"/>
      <c r="KUR83" s="31"/>
      <c r="KUS83" s="31"/>
      <c r="KUT83" s="31"/>
      <c r="KUU83" s="31"/>
      <c r="KUV83" s="31"/>
      <c r="KUW83" s="31"/>
      <c r="KUX83" s="31"/>
      <c r="KUY83" s="31"/>
      <c r="KUZ83" s="31"/>
      <c r="KVA83" s="31"/>
      <c r="KVB83" s="31"/>
      <c r="KVC83" s="31"/>
      <c r="KVD83" s="31"/>
      <c r="KVE83" s="31"/>
      <c r="KVF83" s="31"/>
      <c r="KVG83" s="31"/>
      <c r="KVH83" s="31"/>
      <c r="KVI83" s="31"/>
      <c r="KVJ83" s="31"/>
      <c r="KVK83" s="31"/>
      <c r="KVL83" s="31"/>
      <c r="KVM83" s="31"/>
      <c r="KVN83" s="31"/>
      <c r="KVO83" s="31"/>
      <c r="KVP83" s="31"/>
      <c r="KVQ83" s="31"/>
      <c r="KVR83" s="31"/>
      <c r="KVS83" s="31"/>
      <c r="KVT83" s="31"/>
      <c r="KVU83" s="31"/>
      <c r="KVV83" s="31"/>
      <c r="KVW83" s="31"/>
      <c r="KVX83" s="31"/>
      <c r="KVY83" s="31"/>
      <c r="KVZ83" s="31"/>
      <c r="KWA83" s="31"/>
      <c r="KWB83" s="31"/>
      <c r="KWC83" s="31"/>
      <c r="KWD83" s="31"/>
      <c r="KWE83" s="31"/>
      <c r="KWF83" s="31"/>
      <c r="KWG83" s="31"/>
      <c r="KWH83" s="31"/>
      <c r="KWI83" s="31"/>
      <c r="KWJ83" s="31"/>
      <c r="KWK83" s="31"/>
      <c r="KWL83" s="31"/>
      <c r="KWM83" s="31"/>
      <c r="KWN83" s="31"/>
      <c r="KWO83" s="31"/>
      <c r="KWP83" s="31"/>
      <c r="KWQ83" s="31"/>
      <c r="KWR83" s="31"/>
      <c r="KWS83" s="31"/>
      <c r="KWT83" s="31"/>
      <c r="KWU83" s="31"/>
      <c r="KWV83" s="31"/>
      <c r="KWW83" s="31"/>
      <c r="KWX83" s="31"/>
      <c r="KWY83" s="31"/>
      <c r="KWZ83" s="31"/>
      <c r="KXA83" s="31"/>
      <c r="KXB83" s="31"/>
      <c r="KXC83" s="31"/>
      <c r="KXD83" s="31"/>
      <c r="KXE83" s="31"/>
      <c r="KXF83" s="31"/>
      <c r="KXG83" s="31"/>
      <c r="KXH83" s="31"/>
      <c r="KXI83" s="31"/>
      <c r="KXJ83" s="31"/>
      <c r="KXK83" s="31"/>
      <c r="KXL83" s="31"/>
      <c r="KXM83" s="31"/>
      <c r="KXN83" s="31"/>
      <c r="KXO83" s="31"/>
      <c r="KXP83" s="31"/>
      <c r="KXQ83" s="31"/>
      <c r="KXR83" s="31"/>
      <c r="KXS83" s="31"/>
      <c r="KXT83" s="31"/>
      <c r="KXU83" s="31"/>
      <c r="KXV83" s="31"/>
      <c r="KXW83" s="31"/>
      <c r="KXX83" s="31"/>
      <c r="KXY83" s="31"/>
      <c r="KXZ83" s="31"/>
      <c r="KYA83" s="31"/>
      <c r="KYB83" s="31"/>
      <c r="KYC83" s="31"/>
      <c r="KYD83" s="31"/>
      <c r="KYE83" s="31"/>
      <c r="KYF83" s="31"/>
      <c r="KYG83" s="31"/>
      <c r="KYH83" s="31"/>
      <c r="KYI83" s="31"/>
      <c r="KYJ83" s="31"/>
      <c r="KYK83" s="31"/>
      <c r="KYL83" s="31"/>
      <c r="KYM83" s="31"/>
      <c r="KYN83" s="31"/>
      <c r="KYO83" s="31"/>
      <c r="KYP83" s="31"/>
      <c r="KYQ83" s="31"/>
      <c r="KYR83" s="31"/>
      <c r="KYS83" s="31"/>
      <c r="KYT83" s="31"/>
      <c r="KYU83" s="31"/>
      <c r="KYV83" s="31"/>
      <c r="KYW83" s="31"/>
      <c r="KYX83" s="31"/>
      <c r="KYY83" s="31"/>
      <c r="KYZ83" s="31"/>
      <c r="KZA83" s="31"/>
      <c r="KZB83" s="31"/>
      <c r="KZC83" s="31"/>
      <c r="KZD83" s="31"/>
      <c r="KZE83" s="31"/>
      <c r="KZF83" s="31"/>
      <c r="KZG83" s="31"/>
      <c r="KZH83" s="31"/>
      <c r="KZI83" s="31"/>
      <c r="KZJ83" s="31"/>
      <c r="KZK83" s="31"/>
      <c r="KZL83" s="31"/>
      <c r="KZM83" s="31"/>
      <c r="KZN83" s="31"/>
      <c r="KZO83" s="31"/>
      <c r="KZP83" s="31"/>
      <c r="KZQ83" s="31"/>
      <c r="KZR83" s="31"/>
      <c r="KZS83" s="31"/>
      <c r="KZT83" s="31"/>
      <c r="KZU83" s="31"/>
      <c r="KZV83" s="31"/>
      <c r="KZW83" s="31"/>
      <c r="KZX83" s="31"/>
      <c r="KZY83" s="31"/>
      <c r="KZZ83" s="31"/>
      <c r="LAA83" s="31"/>
      <c r="LAB83" s="31"/>
      <c r="LAC83" s="31"/>
      <c r="LAD83" s="31"/>
      <c r="LAE83" s="31"/>
      <c r="LAF83" s="31"/>
      <c r="LAG83" s="31"/>
      <c r="LAH83" s="31"/>
      <c r="LAI83" s="31"/>
      <c r="LAJ83" s="31"/>
      <c r="LAK83" s="31"/>
      <c r="LAL83" s="31"/>
      <c r="LAM83" s="31"/>
      <c r="LAN83" s="31"/>
      <c r="LAO83" s="31"/>
      <c r="LAP83" s="31"/>
      <c r="LAQ83" s="31"/>
      <c r="LAR83" s="31"/>
      <c r="LAS83" s="31"/>
      <c r="LAT83" s="31"/>
      <c r="LAU83" s="31"/>
      <c r="LAV83" s="31"/>
      <c r="LAW83" s="31"/>
      <c r="LAX83" s="31"/>
      <c r="LAY83" s="31"/>
      <c r="LAZ83" s="31"/>
      <c r="LBA83" s="31"/>
      <c r="LBB83" s="31"/>
      <c r="LBC83" s="31"/>
      <c r="LBD83" s="31"/>
      <c r="LBE83" s="31"/>
      <c r="LBF83" s="31"/>
      <c r="LBG83" s="31"/>
      <c r="LBH83" s="31"/>
      <c r="LBI83" s="31"/>
      <c r="LBJ83" s="31"/>
      <c r="LBK83" s="31"/>
      <c r="LBL83" s="31"/>
      <c r="LBM83" s="31"/>
      <c r="LBN83" s="31"/>
      <c r="LBO83" s="31"/>
      <c r="LBP83" s="31"/>
      <c r="LBQ83" s="31"/>
      <c r="LBR83" s="31"/>
      <c r="LBS83" s="31"/>
      <c r="LBT83" s="31"/>
      <c r="LBU83" s="31"/>
      <c r="LBV83" s="31"/>
      <c r="LBW83" s="31"/>
      <c r="LBX83" s="31"/>
      <c r="LBY83" s="31"/>
      <c r="LBZ83" s="31"/>
      <c r="LCA83" s="31"/>
      <c r="LCB83" s="31"/>
      <c r="LCC83" s="31"/>
      <c r="LCD83" s="31"/>
      <c r="LCE83" s="31"/>
      <c r="LCF83" s="31"/>
      <c r="LCG83" s="31"/>
      <c r="LCH83" s="31"/>
      <c r="LCI83" s="31"/>
      <c r="LCJ83" s="31"/>
      <c r="LCK83" s="31"/>
      <c r="LCL83" s="31"/>
      <c r="LCM83" s="31"/>
      <c r="LCN83" s="31"/>
      <c r="LCO83" s="31"/>
      <c r="LCP83" s="31"/>
      <c r="LCQ83" s="31"/>
      <c r="LCR83" s="31"/>
      <c r="LCS83" s="31"/>
      <c r="LCT83" s="31"/>
      <c r="LCU83" s="31"/>
      <c r="LCV83" s="31"/>
      <c r="LCW83" s="31"/>
      <c r="LCX83" s="31"/>
      <c r="LCY83" s="31"/>
      <c r="LCZ83" s="31"/>
      <c r="LDA83" s="31"/>
      <c r="LDB83" s="31"/>
      <c r="LDC83" s="31"/>
      <c r="LDD83" s="31"/>
      <c r="LDE83" s="31"/>
      <c r="LDF83" s="31"/>
      <c r="LDG83" s="31"/>
      <c r="LDH83" s="31"/>
      <c r="LDI83" s="31"/>
      <c r="LDJ83" s="31"/>
      <c r="LDK83" s="31"/>
      <c r="LDL83" s="31"/>
      <c r="LDM83" s="31"/>
      <c r="LDN83" s="31"/>
      <c r="LDO83" s="31"/>
      <c r="LDP83" s="31"/>
      <c r="LDQ83" s="31"/>
      <c r="LDR83" s="31"/>
      <c r="LDS83" s="31"/>
      <c r="LDT83" s="31"/>
      <c r="LDU83" s="31"/>
      <c r="LDV83" s="31"/>
      <c r="LDW83" s="31"/>
      <c r="LDX83" s="31"/>
      <c r="LDY83" s="31"/>
      <c r="LDZ83" s="31"/>
      <c r="LEA83" s="31"/>
      <c r="LEB83" s="31"/>
      <c r="LEC83" s="31"/>
      <c r="LED83" s="31"/>
      <c r="LEE83" s="31"/>
      <c r="LEF83" s="31"/>
      <c r="LEG83" s="31"/>
      <c r="LEH83" s="31"/>
      <c r="LEI83" s="31"/>
      <c r="LEJ83" s="31"/>
      <c r="LEK83" s="31"/>
      <c r="LEL83" s="31"/>
      <c r="LEM83" s="31"/>
      <c r="LEN83" s="31"/>
      <c r="LEO83" s="31"/>
      <c r="LEP83" s="31"/>
      <c r="LEQ83" s="31"/>
      <c r="LER83" s="31"/>
      <c r="LES83" s="31"/>
      <c r="LET83" s="31"/>
      <c r="LEU83" s="31"/>
      <c r="LEV83" s="31"/>
      <c r="LEW83" s="31"/>
      <c r="LEX83" s="31"/>
      <c r="LEY83" s="31"/>
      <c r="LEZ83" s="31"/>
      <c r="LFA83" s="31"/>
      <c r="LFB83" s="31"/>
      <c r="LFC83" s="31"/>
      <c r="LFD83" s="31"/>
      <c r="LFE83" s="31"/>
      <c r="LFF83" s="31"/>
      <c r="LFG83" s="31"/>
      <c r="LFH83" s="31"/>
      <c r="LFI83" s="31"/>
      <c r="LFJ83" s="31"/>
      <c r="LFK83" s="31"/>
      <c r="LFL83" s="31"/>
      <c r="LFM83" s="31"/>
      <c r="LFN83" s="31"/>
      <c r="LFO83" s="31"/>
      <c r="LFP83" s="31"/>
      <c r="LFQ83" s="31"/>
      <c r="LFR83" s="31"/>
      <c r="LFS83" s="31"/>
      <c r="LFT83" s="31"/>
      <c r="LFU83" s="31"/>
      <c r="LFV83" s="31"/>
      <c r="LFW83" s="31"/>
      <c r="LFX83" s="31"/>
      <c r="LFY83" s="31"/>
      <c r="LFZ83" s="31"/>
      <c r="LGA83" s="31"/>
      <c r="LGB83" s="31"/>
      <c r="LGC83" s="31"/>
      <c r="LGD83" s="31"/>
      <c r="LGE83" s="31"/>
      <c r="LGF83" s="31"/>
      <c r="LGG83" s="31"/>
      <c r="LGH83" s="31"/>
      <c r="LGI83" s="31"/>
      <c r="LGJ83" s="31"/>
      <c r="LGK83" s="31"/>
      <c r="LGL83" s="31"/>
      <c r="LGM83" s="31"/>
      <c r="LGN83" s="31"/>
      <c r="LGO83" s="31"/>
      <c r="LGP83" s="31"/>
      <c r="LGQ83" s="31"/>
      <c r="LGR83" s="31"/>
      <c r="LGS83" s="31"/>
      <c r="LGT83" s="31"/>
      <c r="LGU83" s="31"/>
      <c r="LGV83" s="31"/>
      <c r="LGW83" s="31"/>
      <c r="LGX83" s="31"/>
      <c r="LGY83" s="31"/>
      <c r="LGZ83" s="31"/>
      <c r="LHA83" s="31"/>
      <c r="LHB83" s="31"/>
      <c r="LHC83" s="31"/>
      <c r="LHD83" s="31"/>
      <c r="LHE83" s="31"/>
      <c r="LHF83" s="31"/>
      <c r="LHG83" s="31"/>
      <c r="LHH83" s="31"/>
      <c r="LHI83" s="31"/>
      <c r="LHJ83" s="31"/>
      <c r="LHK83" s="31"/>
      <c r="LHL83" s="31"/>
      <c r="LHM83" s="31"/>
      <c r="LHN83" s="31"/>
      <c r="LHO83" s="31"/>
      <c r="LHP83" s="31"/>
      <c r="LHQ83" s="31"/>
      <c r="LHR83" s="31"/>
      <c r="LHS83" s="31"/>
      <c r="LHT83" s="31"/>
      <c r="LHU83" s="31"/>
      <c r="LHV83" s="31"/>
      <c r="LHW83" s="31"/>
      <c r="LHX83" s="31"/>
      <c r="LHY83" s="31"/>
      <c r="LHZ83" s="31"/>
      <c r="LIA83" s="31"/>
      <c r="LIB83" s="31"/>
      <c r="LIC83" s="31"/>
      <c r="LID83" s="31"/>
      <c r="LIE83" s="31"/>
      <c r="LIF83" s="31"/>
      <c r="LIG83" s="31"/>
      <c r="LIH83" s="31"/>
      <c r="LII83" s="31"/>
      <c r="LIJ83" s="31"/>
      <c r="LIK83" s="31"/>
      <c r="LIL83" s="31"/>
      <c r="LIM83" s="31"/>
      <c r="LIN83" s="31"/>
      <c r="LIO83" s="31"/>
      <c r="LIP83" s="31"/>
      <c r="LIQ83" s="31"/>
      <c r="LIR83" s="31"/>
      <c r="LIS83" s="31"/>
      <c r="LIT83" s="31"/>
      <c r="LIU83" s="31"/>
      <c r="LIV83" s="31"/>
      <c r="LIW83" s="31"/>
      <c r="LIX83" s="31"/>
      <c r="LIY83" s="31"/>
      <c r="LIZ83" s="31"/>
      <c r="LJA83" s="31"/>
      <c r="LJB83" s="31"/>
      <c r="LJC83" s="31"/>
      <c r="LJD83" s="31"/>
      <c r="LJE83" s="31"/>
      <c r="LJF83" s="31"/>
      <c r="LJG83" s="31"/>
      <c r="LJH83" s="31"/>
      <c r="LJI83" s="31"/>
      <c r="LJJ83" s="31"/>
      <c r="LJK83" s="31"/>
      <c r="LJL83" s="31"/>
      <c r="LJM83" s="31"/>
      <c r="LJN83" s="31"/>
      <c r="LJO83" s="31"/>
      <c r="LJP83" s="31"/>
      <c r="LJQ83" s="31"/>
      <c r="LJR83" s="31"/>
      <c r="LJS83" s="31"/>
      <c r="LJT83" s="31"/>
      <c r="LJU83" s="31"/>
      <c r="LJV83" s="31"/>
      <c r="LJW83" s="31"/>
      <c r="LJX83" s="31"/>
      <c r="LJY83" s="31"/>
      <c r="LJZ83" s="31"/>
      <c r="LKA83" s="31"/>
      <c r="LKB83" s="31"/>
      <c r="LKC83" s="31"/>
      <c r="LKD83" s="31"/>
      <c r="LKE83" s="31"/>
      <c r="LKF83" s="31"/>
      <c r="LKG83" s="31"/>
      <c r="LKH83" s="31"/>
      <c r="LKI83" s="31"/>
      <c r="LKJ83" s="31"/>
      <c r="LKK83" s="31"/>
      <c r="LKL83" s="31"/>
      <c r="LKM83" s="31"/>
      <c r="LKN83" s="31"/>
      <c r="LKO83" s="31"/>
      <c r="LKP83" s="31"/>
      <c r="LKQ83" s="31"/>
      <c r="LKR83" s="31"/>
      <c r="LKS83" s="31"/>
      <c r="LKT83" s="31"/>
      <c r="LKU83" s="31"/>
      <c r="LKV83" s="31"/>
      <c r="LKW83" s="31"/>
      <c r="LKX83" s="31"/>
      <c r="LKY83" s="31"/>
      <c r="LKZ83" s="31"/>
      <c r="LLA83" s="31"/>
      <c r="LLB83" s="31"/>
      <c r="LLC83" s="31"/>
      <c r="LLD83" s="31"/>
      <c r="LLE83" s="31"/>
      <c r="LLF83" s="31"/>
      <c r="LLG83" s="31"/>
      <c r="LLH83" s="31"/>
      <c r="LLI83" s="31"/>
      <c r="LLJ83" s="31"/>
      <c r="LLK83" s="31"/>
      <c r="LLL83" s="31"/>
      <c r="LLM83" s="31"/>
      <c r="LLN83" s="31"/>
      <c r="LLO83" s="31"/>
      <c r="LLP83" s="31"/>
      <c r="LLQ83" s="31"/>
      <c r="LLR83" s="31"/>
      <c r="LLS83" s="31"/>
      <c r="LLT83" s="31"/>
      <c r="LLU83" s="31"/>
      <c r="LLV83" s="31"/>
      <c r="LLW83" s="31"/>
      <c r="LLX83" s="31"/>
      <c r="LLY83" s="31"/>
      <c r="LLZ83" s="31"/>
      <c r="LMA83" s="31"/>
      <c r="LMB83" s="31"/>
      <c r="LMC83" s="31"/>
      <c r="LMD83" s="31"/>
      <c r="LME83" s="31"/>
      <c r="LMF83" s="31"/>
      <c r="LMG83" s="31"/>
      <c r="LMH83" s="31"/>
      <c r="LMI83" s="31"/>
      <c r="LMJ83" s="31"/>
      <c r="LMK83" s="31"/>
      <c r="LML83" s="31"/>
      <c r="LMM83" s="31"/>
      <c r="LMN83" s="31"/>
      <c r="LMO83" s="31"/>
      <c r="LMP83" s="31"/>
      <c r="LMQ83" s="31"/>
      <c r="LMR83" s="31"/>
      <c r="LMS83" s="31"/>
      <c r="LMT83" s="31"/>
      <c r="LMU83" s="31"/>
      <c r="LMV83" s="31"/>
      <c r="LMW83" s="31"/>
      <c r="LMX83" s="31"/>
      <c r="LMY83" s="31"/>
      <c r="LMZ83" s="31"/>
      <c r="LNA83" s="31"/>
      <c r="LNB83" s="31"/>
      <c r="LNC83" s="31"/>
      <c r="LND83" s="31"/>
      <c r="LNE83" s="31"/>
      <c r="LNF83" s="31"/>
      <c r="LNG83" s="31"/>
      <c r="LNH83" s="31"/>
      <c r="LNI83" s="31"/>
      <c r="LNJ83" s="31"/>
      <c r="LNK83" s="31"/>
      <c r="LNL83" s="31"/>
      <c r="LNM83" s="31"/>
      <c r="LNN83" s="31"/>
      <c r="LNO83" s="31"/>
      <c r="LNP83" s="31"/>
      <c r="LNQ83" s="31"/>
      <c r="LNR83" s="31"/>
      <c r="LNS83" s="31"/>
      <c r="LNT83" s="31"/>
      <c r="LNU83" s="31"/>
      <c r="LNV83" s="31"/>
      <c r="LNW83" s="31"/>
      <c r="LNX83" s="31"/>
      <c r="LNY83" s="31"/>
      <c r="LNZ83" s="31"/>
      <c r="LOA83" s="31"/>
      <c r="LOB83" s="31"/>
      <c r="LOC83" s="31"/>
      <c r="LOD83" s="31"/>
      <c r="LOE83" s="31"/>
      <c r="LOF83" s="31"/>
      <c r="LOG83" s="31"/>
      <c r="LOH83" s="31"/>
      <c r="LOI83" s="31"/>
      <c r="LOJ83" s="31"/>
      <c r="LOK83" s="31"/>
      <c r="LOL83" s="31"/>
      <c r="LOM83" s="31"/>
      <c r="LON83" s="31"/>
      <c r="LOO83" s="31"/>
      <c r="LOP83" s="31"/>
      <c r="LOQ83" s="31"/>
      <c r="LOR83" s="31"/>
      <c r="LOS83" s="31"/>
      <c r="LOT83" s="31"/>
      <c r="LOU83" s="31"/>
      <c r="LOV83" s="31"/>
      <c r="LOW83" s="31"/>
      <c r="LOX83" s="31"/>
      <c r="LOY83" s="31"/>
      <c r="LOZ83" s="31"/>
      <c r="LPA83" s="31"/>
      <c r="LPB83" s="31"/>
      <c r="LPC83" s="31"/>
      <c r="LPD83" s="31"/>
      <c r="LPE83" s="31"/>
      <c r="LPF83" s="31"/>
      <c r="LPG83" s="31"/>
      <c r="LPH83" s="31"/>
      <c r="LPI83" s="31"/>
      <c r="LPJ83" s="31"/>
      <c r="LPK83" s="31"/>
      <c r="LPL83" s="31"/>
      <c r="LPM83" s="31"/>
      <c r="LPN83" s="31"/>
      <c r="LPO83" s="31"/>
      <c r="LPP83" s="31"/>
      <c r="LPQ83" s="31"/>
      <c r="LPR83" s="31"/>
      <c r="LPS83" s="31"/>
      <c r="LPT83" s="31"/>
      <c r="LPU83" s="31"/>
      <c r="LPV83" s="31"/>
      <c r="LPW83" s="31"/>
      <c r="LPX83" s="31"/>
      <c r="LPY83" s="31"/>
      <c r="LPZ83" s="31"/>
      <c r="LQA83" s="31"/>
      <c r="LQB83" s="31"/>
      <c r="LQC83" s="31"/>
      <c r="LQD83" s="31"/>
      <c r="LQE83" s="31"/>
      <c r="LQF83" s="31"/>
      <c r="LQG83" s="31"/>
      <c r="LQH83" s="31"/>
      <c r="LQI83" s="31"/>
      <c r="LQJ83" s="31"/>
      <c r="LQK83" s="31"/>
      <c r="LQL83" s="31"/>
      <c r="LQM83" s="31"/>
      <c r="LQN83" s="31"/>
      <c r="LQO83" s="31"/>
      <c r="LQP83" s="31"/>
      <c r="LQQ83" s="31"/>
      <c r="LQR83" s="31"/>
      <c r="LQS83" s="31"/>
      <c r="LQT83" s="31"/>
      <c r="LQU83" s="31"/>
      <c r="LQV83" s="31"/>
      <c r="LQW83" s="31"/>
      <c r="LQX83" s="31"/>
      <c r="LQY83" s="31"/>
      <c r="LQZ83" s="31"/>
      <c r="LRA83" s="31"/>
      <c r="LRB83" s="31"/>
      <c r="LRC83" s="31"/>
      <c r="LRD83" s="31"/>
      <c r="LRE83" s="31"/>
      <c r="LRF83" s="31"/>
      <c r="LRG83" s="31"/>
      <c r="LRH83" s="31"/>
      <c r="LRI83" s="31"/>
      <c r="LRJ83" s="31"/>
      <c r="LRK83" s="31"/>
      <c r="LRL83" s="31"/>
      <c r="LRM83" s="31"/>
      <c r="LRN83" s="31"/>
      <c r="LRO83" s="31"/>
      <c r="LRP83" s="31"/>
      <c r="LRQ83" s="31"/>
      <c r="LRR83" s="31"/>
      <c r="LRS83" s="31"/>
      <c r="LRT83" s="31"/>
      <c r="LRU83" s="31"/>
      <c r="LRV83" s="31"/>
      <c r="LRW83" s="31"/>
      <c r="LRX83" s="31"/>
      <c r="LRY83" s="31"/>
      <c r="LRZ83" s="31"/>
      <c r="LSA83" s="31"/>
      <c r="LSB83" s="31"/>
      <c r="LSC83" s="31"/>
      <c r="LSD83" s="31"/>
      <c r="LSE83" s="31"/>
      <c r="LSF83" s="31"/>
      <c r="LSG83" s="31"/>
      <c r="LSH83" s="31"/>
      <c r="LSI83" s="31"/>
      <c r="LSJ83" s="31"/>
      <c r="LSK83" s="31"/>
      <c r="LSL83" s="31"/>
      <c r="LSM83" s="31"/>
      <c r="LSN83" s="31"/>
      <c r="LSO83" s="31"/>
      <c r="LSP83" s="31"/>
      <c r="LSQ83" s="31"/>
      <c r="LSR83" s="31"/>
      <c r="LSS83" s="31"/>
      <c r="LST83" s="31"/>
      <c r="LSU83" s="31"/>
      <c r="LSV83" s="31"/>
      <c r="LSW83" s="31"/>
      <c r="LSX83" s="31"/>
      <c r="LSY83" s="31"/>
      <c r="LSZ83" s="31"/>
      <c r="LTA83" s="31"/>
      <c r="LTB83" s="31"/>
      <c r="LTC83" s="31"/>
      <c r="LTD83" s="31"/>
      <c r="LTE83" s="31"/>
      <c r="LTF83" s="31"/>
      <c r="LTG83" s="31"/>
      <c r="LTH83" s="31"/>
      <c r="LTI83" s="31"/>
      <c r="LTJ83" s="31"/>
      <c r="LTK83" s="31"/>
      <c r="LTL83" s="31"/>
      <c r="LTM83" s="31"/>
      <c r="LTN83" s="31"/>
      <c r="LTO83" s="31"/>
      <c r="LTP83" s="31"/>
      <c r="LTQ83" s="31"/>
      <c r="LTR83" s="31"/>
      <c r="LTS83" s="31"/>
      <c r="LTT83" s="31"/>
      <c r="LTU83" s="31"/>
      <c r="LTV83" s="31"/>
      <c r="LTW83" s="31"/>
      <c r="LTX83" s="31"/>
      <c r="LTY83" s="31"/>
      <c r="LTZ83" s="31"/>
      <c r="LUA83" s="31"/>
      <c r="LUB83" s="31"/>
      <c r="LUC83" s="31"/>
      <c r="LUD83" s="31"/>
      <c r="LUE83" s="31"/>
      <c r="LUF83" s="31"/>
      <c r="LUG83" s="31"/>
      <c r="LUH83" s="31"/>
      <c r="LUI83" s="31"/>
      <c r="LUJ83" s="31"/>
      <c r="LUK83" s="31"/>
      <c r="LUL83" s="31"/>
      <c r="LUM83" s="31"/>
      <c r="LUN83" s="31"/>
      <c r="LUO83" s="31"/>
      <c r="LUP83" s="31"/>
      <c r="LUQ83" s="31"/>
      <c r="LUR83" s="31"/>
      <c r="LUS83" s="31"/>
      <c r="LUT83" s="31"/>
      <c r="LUU83" s="31"/>
      <c r="LUV83" s="31"/>
      <c r="LUW83" s="31"/>
      <c r="LUX83" s="31"/>
      <c r="LUY83" s="31"/>
      <c r="LUZ83" s="31"/>
      <c r="LVA83" s="31"/>
      <c r="LVB83" s="31"/>
      <c r="LVC83" s="31"/>
      <c r="LVD83" s="31"/>
      <c r="LVE83" s="31"/>
      <c r="LVF83" s="31"/>
      <c r="LVG83" s="31"/>
      <c r="LVH83" s="31"/>
      <c r="LVI83" s="31"/>
      <c r="LVJ83" s="31"/>
      <c r="LVK83" s="31"/>
      <c r="LVL83" s="31"/>
      <c r="LVM83" s="31"/>
      <c r="LVN83" s="31"/>
      <c r="LVO83" s="31"/>
      <c r="LVP83" s="31"/>
      <c r="LVQ83" s="31"/>
      <c r="LVR83" s="31"/>
      <c r="LVS83" s="31"/>
      <c r="LVT83" s="31"/>
      <c r="LVU83" s="31"/>
      <c r="LVV83" s="31"/>
      <c r="LVW83" s="31"/>
      <c r="LVX83" s="31"/>
      <c r="LVY83" s="31"/>
      <c r="LVZ83" s="31"/>
      <c r="LWA83" s="31"/>
      <c r="LWB83" s="31"/>
      <c r="LWC83" s="31"/>
      <c r="LWD83" s="31"/>
      <c r="LWE83" s="31"/>
      <c r="LWF83" s="31"/>
      <c r="LWG83" s="31"/>
      <c r="LWH83" s="31"/>
      <c r="LWI83" s="31"/>
      <c r="LWJ83" s="31"/>
      <c r="LWK83" s="31"/>
      <c r="LWL83" s="31"/>
      <c r="LWM83" s="31"/>
      <c r="LWN83" s="31"/>
      <c r="LWO83" s="31"/>
      <c r="LWP83" s="31"/>
      <c r="LWQ83" s="31"/>
      <c r="LWR83" s="31"/>
      <c r="LWS83" s="31"/>
      <c r="LWT83" s="31"/>
      <c r="LWU83" s="31"/>
      <c r="LWV83" s="31"/>
      <c r="LWW83" s="31"/>
      <c r="LWX83" s="31"/>
      <c r="LWY83" s="31"/>
      <c r="LWZ83" s="31"/>
      <c r="LXA83" s="31"/>
      <c r="LXB83" s="31"/>
      <c r="LXC83" s="31"/>
      <c r="LXD83" s="31"/>
      <c r="LXE83" s="31"/>
      <c r="LXF83" s="31"/>
      <c r="LXG83" s="31"/>
      <c r="LXH83" s="31"/>
      <c r="LXI83" s="31"/>
      <c r="LXJ83" s="31"/>
      <c r="LXK83" s="31"/>
      <c r="LXL83" s="31"/>
      <c r="LXM83" s="31"/>
      <c r="LXN83" s="31"/>
      <c r="LXO83" s="31"/>
      <c r="LXP83" s="31"/>
      <c r="LXQ83" s="31"/>
      <c r="LXR83" s="31"/>
      <c r="LXS83" s="31"/>
      <c r="LXT83" s="31"/>
      <c r="LXU83" s="31"/>
      <c r="LXV83" s="31"/>
      <c r="LXW83" s="31"/>
      <c r="LXX83" s="31"/>
      <c r="LXY83" s="31"/>
      <c r="LXZ83" s="31"/>
      <c r="LYA83" s="31"/>
      <c r="LYB83" s="31"/>
      <c r="LYC83" s="31"/>
      <c r="LYD83" s="31"/>
      <c r="LYE83" s="31"/>
      <c r="LYF83" s="31"/>
      <c r="LYG83" s="31"/>
      <c r="LYH83" s="31"/>
      <c r="LYI83" s="31"/>
      <c r="LYJ83" s="31"/>
      <c r="LYK83" s="31"/>
      <c r="LYL83" s="31"/>
      <c r="LYM83" s="31"/>
      <c r="LYN83" s="31"/>
      <c r="LYO83" s="31"/>
      <c r="LYP83" s="31"/>
      <c r="LYQ83" s="31"/>
      <c r="LYR83" s="31"/>
      <c r="LYS83" s="31"/>
      <c r="LYT83" s="31"/>
      <c r="LYU83" s="31"/>
      <c r="LYV83" s="31"/>
      <c r="LYW83" s="31"/>
      <c r="LYX83" s="31"/>
      <c r="LYY83" s="31"/>
      <c r="LYZ83" s="31"/>
      <c r="LZA83" s="31"/>
      <c r="LZB83" s="31"/>
      <c r="LZC83" s="31"/>
      <c r="LZD83" s="31"/>
      <c r="LZE83" s="31"/>
      <c r="LZF83" s="31"/>
      <c r="LZG83" s="31"/>
      <c r="LZH83" s="31"/>
      <c r="LZI83" s="31"/>
      <c r="LZJ83" s="31"/>
      <c r="LZK83" s="31"/>
      <c r="LZL83" s="31"/>
      <c r="LZM83" s="31"/>
      <c r="LZN83" s="31"/>
      <c r="LZO83" s="31"/>
      <c r="LZP83" s="31"/>
      <c r="LZQ83" s="31"/>
      <c r="LZR83" s="31"/>
      <c r="LZS83" s="31"/>
      <c r="LZT83" s="31"/>
      <c r="LZU83" s="31"/>
      <c r="LZV83" s="31"/>
      <c r="LZW83" s="31"/>
      <c r="LZX83" s="31"/>
      <c r="LZY83" s="31"/>
      <c r="LZZ83" s="31"/>
      <c r="MAA83" s="31"/>
      <c r="MAB83" s="31"/>
      <c r="MAC83" s="31"/>
      <c r="MAD83" s="31"/>
      <c r="MAE83" s="31"/>
      <c r="MAF83" s="31"/>
      <c r="MAG83" s="31"/>
      <c r="MAH83" s="31"/>
      <c r="MAI83" s="31"/>
      <c r="MAJ83" s="31"/>
      <c r="MAK83" s="31"/>
      <c r="MAL83" s="31"/>
      <c r="MAM83" s="31"/>
      <c r="MAN83" s="31"/>
      <c r="MAO83" s="31"/>
      <c r="MAP83" s="31"/>
      <c r="MAQ83" s="31"/>
      <c r="MAR83" s="31"/>
      <c r="MAS83" s="31"/>
      <c r="MAT83" s="31"/>
      <c r="MAU83" s="31"/>
      <c r="MAV83" s="31"/>
      <c r="MAW83" s="31"/>
      <c r="MAX83" s="31"/>
      <c r="MAY83" s="31"/>
      <c r="MAZ83" s="31"/>
      <c r="MBA83" s="31"/>
      <c r="MBB83" s="31"/>
      <c r="MBC83" s="31"/>
      <c r="MBD83" s="31"/>
      <c r="MBE83" s="31"/>
      <c r="MBF83" s="31"/>
      <c r="MBG83" s="31"/>
      <c r="MBH83" s="31"/>
      <c r="MBI83" s="31"/>
      <c r="MBJ83" s="31"/>
      <c r="MBK83" s="31"/>
      <c r="MBL83" s="31"/>
      <c r="MBM83" s="31"/>
      <c r="MBN83" s="31"/>
      <c r="MBO83" s="31"/>
      <c r="MBP83" s="31"/>
      <c r="MBQ83" s="31"/>
      <c r="MBR83" s="31"/>
      <c r="MBS83" s="31"/>
      <c r="MBT83" s="31"/>
      <c r="MBU83" s="31"/>
      <c r="MBV83" s="31"/>
      <c r="MBW83" s="31"/>
      <c r="MBX83" s="31"/>
      <c r="MBY83" s="31"/>
      <c r="MBZ83" s="31"/>
      <c r="MCA83" s="31"/>
      <c r="MCB83" s="31"/>
      <c r="MCC83" s="31"/>
      <c r="MCD83" s="31"/>
      <c r="MCE83" s="31"/>
      <c r="MCF83" s="31"/>
      <c r="MCG83" s="31"/>
      <c r="MCH83" s="31"/>
      <c r="MCI83" s="31"/>
      <c r="MCJ83" s="31"/>
      <c r="MCK83" s="31"/>
      <c r="MCL83" s="31"/>
      <c r="MCM83" s="31"/>
      <c r="MCN83" s="31"/>
      <c r="MCO83" s="31"/>
      <c r="MCP83" s="31"/>
      <c r="MCQ83" s="31"/>
      <c r="MCR83" s="31"/>
      <c r="MCS83" s="31"/>
      <c r="MCT83" s="31"/>
      <c r="MCU83" s="31"/>
      <c r="MCV83" s="31"/>
      <c r="MCW83" s="31"/>
      <c r="MCX83" s="31"/>
      <c r="MCY83" s="31"/>
      <c r="MCZ83" s="31"/>
      <c r="MDA83" s="31"/>
      <c r="MDB83" s="31"/>
      <c r="MDC83" s="31"/>
      <c r="MDD83" s="31"/>
      <c r="MDE83" s="31"/>
      <c r="MDF83" s="31"/>
      <c r="MDG83" s="31"/>
      <c r="MDH83" s="31"/>
      <c r="MDI83" s="31"/>
      <c r="MDJ83" s="31"/>
      <c r="MDK83" s="31"/>
      <c r="MDL83" s="31"/>
      <c r="MDM83" s="31"/>
      <c r="MDN83" s="31"/>
      <c r="MDO83" s="31"/>
      <c r="MDP83" s="31"/>
      <c r="MDQ83" s="31"/>
      <c r="MDR83" s="31"/>
      <c r="MDS83" s="31"/>
      <c r="MDT83" s="31"/>
      <c r="MDU83" s="31"/>
      <c r="MDV83" s="31"/>
      <c r="MDW83" s="31"/>
      <c r="MDX83" s="31"/>
      <c r="MDY83" s="31"/>
      <c r="MDZ83" s="31"/>
      <c r="MEA83" s="31"/>
      <c r="MEB83" s="31"/>
      <c r="MEC83" s="31"/>
      <c r="MED83" s="31"/>
      <c r="MEE83" s="31"/>
      <c r="MEF83" s="31"/>
      <c r="MEG83" s="31"/>
      <c r="MEH83" s="31"/>
      <c r="MEI83" s="31"/>
      <c r="MEJ83" s="31"/>
      <c r="MEK83" s="31"/>
      <c r="MEL83" s="31"/>
      <c r="MEM83" s="31"/>
      <c r="MEN83" s="31"/>
      <c r="MEO83" s="31"/>
      <c r="MEP83" s="31"/>
      <c r="MEQ83" s="31"/>
      <c r="MER83" s="31"/>
      <c r="MES83" s="31"/>
      <c r="MET83" s="31"/>
      <c r="MEU83" s="31"/>
      <c r="MEV83" s="31"/>
      <c r="MEW83" s="31"/>
      <c r="MEX83" s="31"/>
      <c r="MEY83" s="31"/>
      <c r="MEZ83" s="31"/>
      <c r="MFA83" s="31"/>
      <c r="MFB83" s="31"/>
      <c r="MFC83" s="31"/>
      <c r="MFD83" s="31"/>
      <c r="MFE83" s="31"/>
      <c r="MFF83" s="31"/>
      <c r="MFG83" s="31"/>
      <c r="MFH83" s="31"/>
      <c r="MFI83" s="31"/>
      <c r="MFJ83" s="31"/>
      <c r="MFK83" s="31"/>
      <c r="MFL83" s="31"/>
      <c r="MFM83" s="31"/>
      <c r="MFN83" s="31"/>
      <c r="MFO83" s="31"/>
      <c r="MFP83" s="31"/>
      <c r="MFQ83" s="31"/>
      <c r="MFR83" s="31"/>
      <c r="MFS83" s="31"/>
      <c r="MFT83" s="31"/>
      <c r="MFU83" s="31"/>
      <c r="MFV83" s="31"/>
      <c r="MFW83" s="31"/>
      <c r="MFX83" s="31"/>
      <c r="MFY83" s="31"/>
      <c r="MFZ83" s="31"/>
      <c r="MGA83" s="31"/>
      <c r="MGB83" s="31"/>
      <c r="MGC83" s="31"/>
      <c r="MGD83" s="31"/>
      <c r="MGE83" s="31"/>
      <c r="MGF83" s="31"/>
      <c r="MGG83" s="31"/>
      <c r="MGH83" s="31"/>
      <c r="MGI83" s="31"/>
      <c r="MGJ83" s="31"/>
      <c r="MGK83" s="31"/>
      <c r="MGL83" s="31"/>
      <c r="MGM83" s="31"/>
      <c r="MGN83" s="31"/>
      <c r="MGO83" s="31"/>
      <c r="MGP83" s="31"/>
      <c r="MGQ83" s="31"/>
      <c r="MGR83" s="31"/>
      <c r="MGS83" s="31"/>
      <c r="MGT83" s="31"/>
      <c r="MGU83" s="31"/>
      <c r="MGV83" s="31"/>
      <c r="MGW83" s="31"/>
      <c r="MGX83" s="31"/>
      <c r="MGY83" s="31"/>
      <c r="MGZ83" s="31"/>
      <c r="MHA83" s="31"/>
      <c r="MHB83" s="31"/>
      <c r="MHC83" s="31"/>
      <c r="MHD83" s="31"/>
      <c r="MHE83" s="31"/>
      <c r="MHF83" s="31"/>
      <c r="MHG83" s="31"/>
      <c r="MHH83" s="31"/>
      <c r="MHI83" s="31"/>
      <c r="MHJ83" s="31"/>
      <c r="MHK83" s="31"/>
      <c r="MHL83" s="31"/>
      <c r="MHM83" s="31"/>
      <c r="MHN83" s="31"/>
      <c r="MHO83" s="31"/>
      <c r="MHP83" s="31"/>
      <c r="MHQ83" s="31"/>
      <c r="MHR83" s="31"/>
      <c r="MHS83" s="31"/>
      <c r="MHT83" s="31"/>
      <c r="MHU83" s="31"/>
      <c r="MHV83" s="31"/>
      <c r="MHW83" s="31"/>
      <c r="MHX83" s="31"/>
      <c r="MHY83" s="31"/>
      <c r="MHZ83" s="31"/>
      <c r="MIA83" s="31"/>
      <c r="MIB83" s="31"/>
      <c r="MIC83" s="31"/>
      <c r="MID83" s="31"/>
      <c r="MIE83" s="31"/>
      <c r="MIF83" s="31"/>
      <c r="MIG83" s="31"/>
      <c r="MIH83" s="31"/>
      <c r="MII83" s="31"/>
      <c r="MIJ83" s="31"/>
      <c r="MIK83" s="31"/>
      <c r="MIL83" s="31"/>
      <c r="MIM83" s="31"/>
      <c r="MIN83" s="31"/>
      <c r="MIO83" s="31"/>
      <c r="MIP83" s="31"/>
      <c r="MIQ83" s="31"/>
      <c r="MIR83" s="31"/>
      <c r="MIS83" s="31"/>
      <c r="MIT83" s="31"/>
      <c r="MIU83" s="31"/>
      <c r="MIV83" s="31"/>
      <c r="MIW83" s="31"/>
      <c r="MIX83" s="31"/>
      <c r="MIY83" s="31"/>
      <c r="MIZ83" s="31"/>
      <c r="MJA83" s="31"/>
      <c r="MJB83" s="31"/>
      <c r="MJC83" s="31"/>
      <c r="MJD83" s="31"/>
      <c r="MJE83" s="31"/>
      <c r="MJF83" s="31"/>
      <c r="MJG83" s="31"/>
      <c r="MJH83" s="31"/>
      <c r="MJI83" s="31"/>
      <c r="MJJ83" s="31"/>
      <c r="MJK83" s="31"/>
      <c r="MJL83" s="31"/>
      <c r="MJM83" s="31"/>
      <c r="MJN83" s="31"/>
      <c r="MJO83" s="31"/>
      <c r="MJP83" s="31"/>
      <c r="MJQ83" s="31"/>
      <c r="MJR83" s="31"/>
      <c r="MJS83" s="31"/>
      <c r="MJT83" s="31"/>
      <c r="MJU83" s="31"/>
      <c r="MJV83" s="31"/>
      <c r="MJW83" s="31"/>
      <c r="MJX83" s="31"/>
      <c r="MJY83" s="31"/>
      <c r="MJZ83" s="31"/>
      <c r="MKA83" s="31"/>
      <c r="MKB83" s="31"/>
      <c r="MKC83" s="31"/>
      <c r="MKD83" s="31"/>
      <c r="MKE83" s="31"/>
      <c r="MKF83" s="31"/>
      <c r="MKG83" s="31"/>
      <c r="MKH83" s="31"/>
      <c r="MKI83" s="31"/>
      <c r="MKJ83" s="31"/>
      <c r="MKK83" s="31"/>
      <c r="MKL83" s="31"/>
      <c r="MKM83" s="31"/>
      <c r="MKN83" s="31"/>
      <c r="MKO83" s="31"/>
      <c r="MKP83" s="31"/>
      <c r="MKQ83" s="31"/>
      <c r="MKR83" s="31"/>
      <c r="MKS83" s="31"/>
      <c r="MKT83" s="31"/>
      <c r="MKU83" s="31"/>
      <c r="MKV83" s="31"/>
      <c r="MKW83" s="31"/>
      <c r="MKX83" s="31"/>
      <c r="MKY83" s="31"/>
      <c r="MKZ83" s="31"/>
      <c r="MLA83" s="31"/>
      <c r="MLB83" s="31"/>
      <c r="MLC83" s="31"/>
      <c r="MLD83" s="31"/>
      <c r="MLE83" s="31"/>
      <c r="MLF83" s="31"/>
      <c r="MLG83" s="31"/>
      <c r="MLH83" s="31"/>
      <c r="MLI83" s="31"/>
      <c r="MLJ83" s="31"/>
      <c r="MLK83" s="31"/>
      <c r="MLL83" s="31"/>
      <c r="MLM83" s="31"/>
      <c r="MLN83" s="31"/>
      <c r="MLO83" s="31"/>
      <c r="MLP83" s="31"/>
      <c r="MLQ83" s="31"/>
      <c r="MLR83" s="31"/>
      <c r="MLS83" s="31"/>
      <c r="MLT83" s="31"/>
      <c r="MLU83" s="31"/>
      <c r="MLV83" s="31"/>
      <c r="MLW83" s="31"/>
      <c r="MLX83" s="31"/>
      <c r="MLY83" s="31"/>
      <c r="MLZ83" s="31"/>
      <c r="MMA83" s="31"/>
      <c r="MMB83" s="31"/>
      <c r="MMC83" s="31"/>
      <c r="MMD83" s="31"/>
      <c r="MME83" s="31"/>
      <c r="MMF83" s="31"/>
      <c r="MMG83" s="31"/>
      <c r="MMH83" s="31"/>
      <c r="MMI83" s="31"/>
      <c r="MMJ83" s="31"/>
      <c r="MMK83" s="31"/>
      <c r="MML83" s="31"/>
      <c r="MMM83" s="31"/>
      <c r="MMN83" s="31"/>
      <c r="MMO83" s="31"/>
      <c r="MMP83" s="31"/>
      <c r="MMQ83" s="31"/>
      <c r="MMR83" s="31"/>
      <c r="MMS83" s="31"/>
      <c r="MMT83" s="31"/>
      <c r="MMU83" s="31"/>
      <c r="MMV83" s="31"/>
      <c r="MMW83" s="31"/>
      <c r="MMX83" s="31"/>
      <c r="MMY83" s="31"/>
      <c r="MMZ83" s="31"/>
      <c r="MNA83" s="31"/>
      <c r="MNB83" s="31"/>
      <c r="MNC83" s="31"/>
      <c r="MND83" s="31"/>
      <c r="MNE83" s="31"/>
      <c r="MNF83" s="31"/>
      <c r="MNG83" s="31"/>
      <c r="MNH83" s="31"/>
      <c r="MNI83" s="31"/>
      <c r="MNJ83" s="31"/>
      <c r="MNK83" s="31"/>
      <c r="MNL83" s="31"/>
      <c r="MNM83" s="31"/>
      <c r="MNN83" s="31"/>
      <c r="MNO83" s="31"/>
      <c r="MNP83" s="31"/>
      <c r="MNQ83" s="31"/>
      <c r="MNR83" s="31"/>
      <c r="MNS83" s="31"/>
      <c r="MNT83" s="31"/>
      <c r="MNU83" s="31"/>
      <c r="MNV83" s="31"/>
      <c r="MNW83" s="31"/>
      <c r="MNX83" s="31"/>
      <c r="MNY83" s="31"/>
      <c r="MNZ83" s="31"/>
      <c r="MOA83" s="31"/>
      <c r="MOB83" s="31"/>
      <c r="MOC83" s="31"/>
      <c r="MOD83" s="31"/>
      <c r="MOE83" s="31"/>
      <c r="MOF83" s="31"/>
      <c r="MOG83" s="31"/>
      <c r="MOH83" s="31"/>
      <c r="MOI83" s="31"/>
      <c r="MOJ83" s="31"/>
      <c r="MOK83" s="31"/>
      <c r="MOL83" s="31"/>
      <c r="MOM83" s="31"/>
      <c r="MON83" s="31"/>
      <c r="MOO83" s="31"/>
      <c r="MOP83" s="31"/>
      <c r="MOQ83" s="31"/>
      <c r="MOR83" s="31"/>
      <c r="MOS83" s="31"/>
      <c r="MOT83" s="31"/>
      <c r="MOU83" s="31"/>
      <c r="MOV83" s="31"/>
      <c r="MOW83" s="31"/>
      <c r="MOX83" s="31"/>
      <c r="MOY83" s="31"/>
      <c r="MOZ83" s="31"/>
      <c r="MPA83" s="31"/>
      <c r="MPB83" s="31"/>
      <c r="MPC83" s="31"/>
      <c r="MPD83" s="31"/>
      <c r="MPE83" s="31"/>
      <c r="MPF83" s="31"/>
      <c r="MPG83" s="31"/>
      <c r="MPH83" s="31"/>
      <c r="MPI83" s="31"/>
      <c r="MPJ83" s="31"/>
      <c r="MPK83" s="31"/>
      <c r="MPL83" s="31"/>
      <c r="MPM83" s="31"/>
      <c r="MPN83" s="31"/>
      <c r="MPO83" s="31"/>
      <c r="MPP83" s="31"/>
      <c r="MPQ83" s="31"/>
      <c r="MPR83" s="31"/>
      <c r="MPS83" s="31"/>
      <c r="MPT83" s="31"/>
      <c r="MPU83" s="31"/>
      <c r="MPV83" s="31"/>
      <c r="MPW83" s="31"/>
      <c r="MPX83" s="31"/>
      <c r="MPY83" s="31"/>
      <c r="MPZ83" s="31"/>
      <c r="MQA83" s="31"/>
      <c r="MQB83" s="31"/>
      <c r="MQC83" s="31"/>
      <c r="MQD83" s="31"/>
      <c r="MQE83" s="31"/>
      <c r="MQF83" s="31"/>
      <c r="MQG83" s="31"/>
      <c r="MQH83" s="31"/>
      <c r="MQI83" s="31"/>
      <c r="MQJ83" s="31"/>
      <c r="MQK83" s="31"/>
      <c r="MQL83" s="31"/>
      <c r="MQM83" s="31"/>
      <c r="MQN83" s="31"/>
      <c r="MQO83" s="31"/>
      <c r="MQP83" s="31"/>
      <c r="MQQ83" s="31"/>
      <c r="MQR83" s="31"/>
      <c r="MQS83" s="31"/>
      <c r="MQT83" s="31"/>
      <c r="MQU83" s="31"/>
      <c r="MQV83" s="31"/>
      <c r="MQW83" s="31"/>
      <c r="MQX83" s="31"/>
      <c r="MQY83" s="31"/>
      <c r="MQZ83" s="31"/>
      <c r="MRA83" s="31"/>
      <c r="MRB83" s="31"/>
      <c r="MRC83" s="31"/>
      <c r="MRD83" s="31"/>
      <c r="MRE83" s="31"/>
      <c r="MRF83" s="31"/>
      <c r="MRG83" s="31"/>
      <c r="MRH83" s="31"/>
      <c r="MRI83" s="31"/>
      <c r="MRJ83" s="31"/>
      <c r="MRK83" s="31"/>
      <c r="MRL83" s="31"/>
      <c r="MRM83" s="31"/>
      <c r="MRN83" s="31"/>
      <c r="MRO83" s="31"/>
      <c r="MRP83" s="31"/>
      <c r="MRQ83" s="31"/>
      <c r="MRR83" s="31"/>
      <c r="MRS83" s="31"/>
      <c r="MRT83" s="31"/>
      <c r="MRU83" s="31"/>
      <c r="MRV83" s="31"/>
      <c r="MRW83" s="31"/>
      <c r="MRX83" s="31"/>
      <c r="MRY83" s="31"/>
      <c r="MRZ83" s="31"/>
      <c r="MSA83" s="31"/>
      <c r="MSB83" s="31"/>
      <c r="MSC83" s="31"/>
      <c r="MSD83" s="31"/>
      <c r="MSE83" s="31"/>
      <c r="MSF83" s="31"/>
      <c r="MSG83" s="31"/>
      <c r="MSH83" s="31"/>
      <c r="MSI83" s="31"/>
      <c r="MSJ83" s="31"/>
      <c r="MSK83" s="31"/>
      <c r="MSL83" s="31"/>
      <c r="MSM83" s="31"/>
      <c r="MSN83" s="31"/>
      <c r="MSO83" s="31"/>
      <c r="MSP83" s="31"/>
      <c r="MSQ83" s="31"/>
      <c r="MSR83" s="31"/>
      <c r="MSS83" s="31"/>
      <c r="MST83" s="31"/>
      <c r="MSU83" s="31"/>
      <c r="MSV83" s="31"/>
      <c r="MSW83" s="31"/>
      <c r="MSX83" s="31"/>
      <c r="MSY83" s="31"/>
      <c r="MSZ83" s="31"/>
      <c r="MTA83" s="31"/>
      <c r="MTB83" s="31"/>
      <c r="MTC83" s="31"/>
      <c r="MTD83" s="31"/>
      <c r="MTE83" s="31"/>
      <c r="MTF83" s="31"/>
      <c r="MTG83" s="31"/>
      <c r="MTH83" s="31"/>
      <c r="MTI83" s="31"/>
      <c r="MTJ83" s="31"/>
      <c r="MTK83" s="31"/>
      <c r="MTL83" s="31"/>
      <c r="MTM83" s="31"/>
      <c r="MTN83" s="31"/>
      <c r="MTO83" s="31"/>
      <c r="MTP83" s="31"/>
      <c r="MTQ83" s="31"/>
      <c r="MTR83" s="31"/>
      <c r="MTS83" s="31"/>
      <c r="MTT83" s="31"/>
      <c r="MTU83" s="31"/>
      <c r="MTV83" s="31"/>
      <c r="MTW83" s="31"/>
      <c r="MTX83" s="31"/>
      <c r="MTY83" s="31"/>
      <c r="MTZ83" s="31"/>
      <c r="MUA83" s="31"/>
      <c r="MUB83" s="31"/>
      <c r="MUC83" s="31"/>
      <c r="MUD83" s="31"/>
      <c r="MUE83" s="31"/>
      <c r="MUF83" s="31"/>
      <c r="MUG83" s="31"/>
      <c r="MUH83" s="31"/>
      <c r="MUI83" s="31"/>
      <c r="MUJ83" s="31"/>
      <c r="MUK83" s="31"/>
      <c r="MUL83" s="31"/>
      <c r="MUM83" s="31"/>
      <c r="MUN83" s="31"/>
      <c r="MUO83" s="31"/>
      <c r="MUP83" s="31"/>
      <c r="MUQ83" s="31"/>
      <c r="MUR83" s="31"/>
      <c r="MUS83" s="31"/>
      <c r="MUT83" s="31"/>
      <c r="MUU83" s="31"/>
      <c r="MUV83" s="31"/>
      <c r="MUW83" s="31"/>
      <c r="MUX83" s="31"/>
      <c r="MUY83" s="31"/>
      <c r="MUZ83" s="31"/>
      <c r="MVA83" s="31"/>
      <c r="MVB83" s="31"/>
      <c r="MVC83" s="31"/>
      <c r="MVD83" s="31"/>
      <c r="MVE83" s="31"/>
      <c r="MVF83" s="31"/>
      <c r="MVG83" s="31"/>
      <c r="MVH83" s="31"/>
      <c r="MVI83" s="31"/>
      <c r="MVJ83" s="31"/>
      <c r="MVK83" s="31"/>
      <c r="MVL83" s="31"/>
      <c r="MVM83" s="31"/>
      <c r="MVN83" s="31"/>
      <c r="MVO83" s="31"/>
      <c r="MVP83" s="31"/>
      <c r="MVQ83" s="31"/>
      <c r="MVR83" s="31"/>
      <c r="MVS83" s="31"/>
      <c r="MVT83" s="31"/>
      <c r="MVU83" s="31"/>
      <c r="MVV83" s="31"/>
      <c r="MVW83" s="31"/>
      <c r="MVX83" s="31"/>
      <c r="MVY83" s="31"/>
      <c r="MVZ83" s="31"/>
      <c r="MWA83" s="31"/>
      <c r="MWB83" s="31"/>
      <c r="MWC83" s="31"/>
      <c r="MWD83" s="31"/>
      <c r="MWE83" s="31"/>
      <c r="MWF83" s="31"/>
      <c r="MWG83" s="31"/>
      <c r="MWH83" s="31"/>
      <c r="MWI83" s="31"/>
      <c r="MWJ83" s="31"/>
      <c r="MWK83" s="31"/>
      <c r="MWL83" s="31"/>
      <c r="MWM83" s="31"/>
      <c r="MWN83" s="31"/>
      <c r="MWO83" s="31"/>
      <c r="MWP83" s="31"/>
      <c r="MWQ83" s="31"/>
      <c r="MWR83" s="31"/>
      <c r="MWS83" s="31"/>
      <c r="MWT83" s="31"/>
      <c r="MWU83" s="31"/>
      <c r="MWV83" s="31"/>
      <c r="MWW83" s="31"/>
      <c r="MWX83" s="31"/>
      <c r="MWY83" s="31"/>
      <c r="MWZ83" s="31"/>
      <c r="MXA83" s="31"/>
      <c r="MXB83" s="31"/>
      <c r="MXC83" s="31"/>
      <c r="MXD83" s="31"/>
      <c r="MXE83" s="31"/>
      <c r="MXF83" s="31"/>
      <c r="MXG83" s="31"/>
      <c r="MXH83" s="31"/>
      <c r="MXI83" s="31"/>
      <c r="MXJ83" s="31"/>
      <c r="MXK83" s="31"/>
      <c r="MXL83" s="31"/>
      <c r="MXM83" s="31"/>
      <c r="MXN83" s="31"/>
      <c r="MXO83" s="31"/>
      <c r="MXP83" s="31"/>
      <c r="MXQ83" s="31"/>
      <c r="MXR83" s="31"/>
      <c r="MXS83" s="31"/>
      <c r="MXT83" s="31"/>
      <c r="MXU83" s="31"/>
      <c r="MXV83" s="31"/>
      <c r="MXW83" s="31"/>
      <c r="MXX83" s="31"/>
      <c r="MXY83" s="31"/>
      <c r="MXZ83" s="31"/>
      <c r="MYA83" s="31"/>
      <c r="MYB83" s="31"/>
      <c r="MYC83" s="31"/>
      <c r="MYD83" s="31"/>
      <c r="MYE83" s="31"/>
      <c r="MYF83" s="31"/>
      <c r="MYG83" s="31"/>
      <c r="MYH83" s="31"/>
      <c r="MYI83" s="31"/>
      <c r="MYJ83" s="31"/>
      <c r="MYK83" s="31"/>
      <c r="MYL83" s="31"/>
      <c r="MYM83" s="31"/>
      <c r="MYN83" s="31"/>
      <c r="MYO83" s="31"/>
      <c r="MYP83" s="31"/>
      <c r="MYQ83" s="31"/>
      <c r="MYR83" s="31"/>
      <c r="MYS83" s="31"/>
      <c r="MYT83" s="31"/>
      <c r="MYU83" s="31"/>
      <c r="MYV83" s="31"/>
      <c r="MYW83" s="31"/>
      <c r="MYX83" s="31"/>
      <c r="MYY83" s="31"/>
      <c r="MYZ83" s="31"/>
      <c r="MZA83" s="31"/>
      <c r="MZB83" s="31"/>
      <c r="MZC83" s="31"/>
      <c r="MZD83" s="31"/>
      <c r="MZE83" s="31"/>
      <c r="MZF83" s="31"/>
      <c r="MZG83" s="31"/>
      <c r="MZH83" s="31"/>
      <c r="MZI83" s="31"/>
      <c r="MZJ83" s="31"/>
      <c r="MZK83" s="31"/>
      <c r="MZL83" s="31"/>
      <c r="MZM83" s="31"/>
      <c r="MZN83" s="31"/>
      <c r="MZO83" s="31"/>
      <c r="MZP83" s="31"/>
      <c r="MZQ83" s="31"/>
      <c r="MZR83" s="31"/>
      <c r="MZS83" s="31"/>
      <c r="MZT83" s="31"/>
      <c r="MZU83" s="31"/>
      <c r="MZV83" s="31"/>
      <c r="MZW83" s="31"/>
      <c r="MZX83" s="31"/>
      <c r="MZY83" s="31"/>
      <c r="MZZ83" s="31"/>
      <c r="NAA83" s="31"/>
      <c r="NAB83" s="31"/>
      <c r="NAC83" s="31"/>
      <c r="NAD83" s="31"/>
      <c r="NAE83" s="31"/>
      <c r="NAF83" s="31"/>
      <c r="NAG83" s="31"/>
      <c r="NAH83" s="31"/>
      <c r="NAI83" s="31"/>
      <c r="NAJ83" s="31"/>
      <c r="NAK83" s="31"/>
      <c r="NAL83" s="31"/>
      <c r="NAM83" s="31"/>
      <c r="NAN83" s="31"/>
      <c r="NAO83" s="31"/>
      <c r="NAP83" s="31"/>
      <c r="NAQ83" s="31"/>
      <c r="NAR83" s="31"/>
      <c r="NAS83" s="31"/>
      <c r="NAT83" s="31"/>
      <c r="NAU83" s="31"/>
      <c r="NAV83" s="31"/>
      <c r="NAW83" s="31"/>
      <c r="NAX83" s="31"/>
      <c r="NAY83" s="31"/>
      <c r="NAZ83" s="31"/>
      <c r="NBA83" s="31"/>
      <c r="NBB83" s="31"/>
      <c r="NBC83" s="31"/>
      <c r="NBD83" s="31"/>
      <c r="NBE83" s="31"/>
      <c r="NBF83" s="31"/>
      <c r="NBG83" s="31"/>
      <c r="NBH83" s="31"/>
      <c r="NBI83" s="31"/>
      <c r="NBJ83" s="31"/>
      <c r="NBK83" s="31"/>
      <c r="NBL83" s="31"/>
      <c r="NBM83" s="31"/>
      <c r="NBN83" s="31"/>
      <c r="NBO83" s="31"/>
      <c r="NBP83" s="31"/>
      <c r="NBQ83" s="31"/>
      <c r="NBR83" s="31"/>
      <c r="NBS83" s="31"/>
      <c r="NBT83" s="31"/>
      <c r="NBU83" s="31"/>
      <c r="NBV83" s="31"/>
      <c r="NBW83" s="31"/>
      <c r="NBX83" s="31"/>
      <c r="NBY83" s="31"/>
      <c r="NBZ83" s="31"/>
      <c r="NCA83" s="31"/>
      <c r="NCB83" s="31"/>
      <c r="NCC83" s="31"/>
      <c r="NCD83" s="31"/>
      <c r="NCE83" s="31"/>
      <c r="NCF83" s="31"/>
      <c r="NCG83" s="31"/>
      <c r="NCH83" s="31"/>
      <c r="NCI83" s="31"/>
      <c r="NCJ83" s="31"/>
      <c r="NCK83" s="31"/>
      <c r="NCL83" s="31"/>
      <c r="NCM83" s="31"/>
      <c r="NCN83" s="31"/>
      <c r="NCO83" s="31"/>
      <c r="NCP83" s="31"/>
      <c r="NCQ83" s="31"/>
      <c r="NCR83" s="31"/>
      <c r="NCS83" s="31"/>
      <c r="NCT83" s="31"/>
      <c r="NCU83" s="31"/>
      <c r="NCV83" s="31"/>
      <c r="NCW83" s="31"/>
      <c r="NCX83" s="31"/>
      <c r="NCY83" s="31"/>
      <c r="NCZ83" s="31"/>
      <c r="NDA83" s="31"/>
      <c r="NDB83" s="31"/>
      <c r="NDC83" s="31"/>
      <c r="NDD83" s="31"/>
      <c r="NDE83" s="31"/>
      <c r="NDF83" s="31"/>
      <c r="NDG83" s="31"/>
      <c r="NDH83" s="31"/>
      <c r="NDI83" s="31"/>
      <c r="NDJ83" s="31"/>
      <c r="NDK83" s="31"/>
      <c r="NDL83" s="31"/>
      <c r="NDM83" s="31"/>
      <c r="NDN83" s="31"/>
      <c r="NDO83" s="31"/>
      <c r="NDP83" s="31"/>
      <c r="NDQ83" s="31"/>
      <c r="NDR83" s="31"/>
      <c r="NDS83" s="31"/>
      <c r="NDT83" s="31"/>
      <c r="NDU83" s="31"/>
      <c r="NDV83" s="31"/>
      <c r="NDW83" s="31"/>
      <c r="NDX83" s="31"/>
      <c r="NDY83" s="31"/>
      <c r="NDZ83" s="31"/>
      <c r="NEA83" s="31"/>
      <c r="NEB83" s="31"/>
      <c r="NEC83" s="31"/>
      <c r="NED83" s="31"/>
      <c r="NEE83" s="31"/>
      <c r="NEF83" s="31"/>
      <c r="NEG83" s="31"/>
      <c r="NEH83" s="31"/>
      <c r="NEI83" s="31"/>
      <c r="NEJ83" s="31"/>
      <c r="NEK83" s="31"/>
      <c r="NEL83" s="31"/>
      <c r="NEM83" s="31"/>
      <c r="NEN83" s="31"/>
      <c r="NEO83" s="31"/>
      <c r="NEP83" s="31"/>
      <c r="NEQ83" s="31"/>
      <c r="NER83" s="31"/>
      <c r="NES83" s="31"/>
      <c r="NET83" s="31"/>
      <c r="NEU83" s="31"/>
      <c r="NEV83" s="31"/>
      <c r="NEW83" s="31"/>
      <c r="NEX83" s="31"/>
      <c r="NEY83" s="31"/>
      <c r="NEZ83" s="31"/>
      <c r="NFA83" s="31"/>
      <c r="NFB83" s="31"/>
      <c r="NFC83" s="31"/>
      <c r="NFD83" s="31"/>
      <c r="NFE83" s="31"/>
      <c r="NFF83" s="31"/>
      <c r="NFG83" s="31"/>
      <c r="NFH83" s="31"/>
      <c r="NFI83" s="31"/>
      <c r="NFJ83" s="31"/>
      <c r="NFK83" s="31"/>
      <c r="NFL83" s="31"/>
      <c r="NFM83" s="31"/>
      <c r="NFN83" s="31"/>
      <c r="NFO83" s="31"/>
      <c r="NFP83" s="31"/>
      <c r="NFQ83" s="31"/>
      <c r="NFR83" s="31"/>
      <c r="NFS83" s="31"/>
      <c r="NFT83" s="31"/>
      <c r="NFU83" s="31"/>
      <c r="NFV83" s="31"/>
      <c r="NFW83" s="31"/>
      <c r="NFX83" s="31"/>
      <c r="NFY83" s="31"/>
      <c r="NFZ83" s="31"/>
      <c r="NGA83" s="31"/>
      <c r="NGB83" s="31"/>
      <c r="NGC83" s="31"/>
      <c r="NGD83" s="31"/>
      <c r="NGE83" s="31"/>
      <c r="NGF83" s="31"/>
      <c r="NGG83" s="31"/>
      <c r="NGH83" s="31"/>
      <c r="NGI83" s="31"/>
      <c r="NGJ83" s="31"/>
      <c r="NGK83" s="31"/>
      <c r="NGL83" s="31"/>
      <c r="NGM83" s="31"/>
      <c r="NGN83" s="31"/>
      <c r="NGO83" s="31"/>
      <c r="NGP83" s="31"/>
      <c r="NGQ83" s="31"/>
      <c r="NGR83" s="31"/>
      <c r="NGS83" s="31"/>
      <c r="NGT83" s="31"/>
      <c r="NGU83" s="31"/>
      <c r="NGV83" s="31"/>
      <c r="NGW83" s="31"/>
      <c r="NGX83" s="31"/>
      <c r="NGY83" s="31"/>
      <c r="NGZ83" s="31"/>
      <c r="NHA83" s="31"/>
      <c r="NHB83" s="31"/>
      <c r="NHC83" s="31"/>
      <c r="NHD83" s="31"/>
      <c r="NHE83" s="31"/>
      <c r="NHF83" s="31"/>
      <c r="NHG83" s="31"/>
      <c r="NHH83" s="31"/>
      <c r="NHI83" s="31"/>
      <c r="NHJ83" s="31"/>
      <c r="NHK83" s="31"/>
      <c r="NHL83" s="31"/>
      <c r="NHM83" s="31"/>
      <c r="NHN83" s="31"/>
      <c r="NHO83" s="31"/>
      <c r="NHP83" s="31"/>
      <c r="NHQ83" s="31"/>
      <c r="NHR83" s="31"/>
      <c r="NHS83" s="31"/>
      <c r="NHT83" s="31"/>
      <c r="NHU83" s="31"/>
      <c r="NHV83" s="31"/>
      <c r="NHW83" s="31"/>
      <c r="NHX83" s="31"/>
      <c r="NHY83" s="31"/>
      <c r="NHZ83" s="31"/>
      <c r="NIA83" s="31"/>
      <c r="NIB83" s="31"/>
      <c r="NIC83" s="31"/>
      <c r="NID83" s="31"/>
      <c r="NIE83" s="31"/>
      <c r="NIF83" s="31"/>
      <c r="NIG83" s="31"/>
      <c r="NIH83" s="31"/>
      <c r="NII83" s="31"/>
      <c r="NIJ83" s="31"/>
      <c r="NIK83" s="31"/>
      <c r="NIL83" s="31"/>
      <c r="NIM83" s="31"/>
      <c r="NIN83" s="31"/>
      <c r="NIO83" s="31"/>
      <c r="NIP83" s="31"/>
      <c r="NIQ83" s="31"/>
      <c r="NIR83" s="31"/>
      <c r="NIS83" s="31"/>
      <c r="NIT83" s="31"/>
      <c r="NIU83" s="31"/>
      <c r="NIV83" s="31"/>
      <c r="NIW83" s="31"/>
      <c r="NIX83" s="31"/>
      <c r="NIY83" s="31"/>
      <c r="NIZ83" s="31"/>
      <c r="NJA83" s="31"/>
      <c r="NJB83" s="31"/>
      <c r="NJC83" s="31"/>
      <c r="NJD83" s="31"/>
      <c r="NJE83" s="31"/>
      <c r="NJF83" s="31"/>
      <c r="NJG83" s="31"/>
      <c r="NJH83" s="31"/>
      <c r="NJI83" s="31"/>
      <c r="NJJ83" s="31"/>
      <c r="NJK83" s="31"/>
      <c r="NJL83" s="31"/>
      <c r="NJM83" s="31"/>
      <c r="NJN83" s="31"/>
      <c r="NJO83" s="31"/>
      <c r="NJP83" s="31"/>
      <c r="NJQ83" s="31"/>
      <c r="NJR83" s="31"/>
      <c r="NJS83" s="31"/>
      <c r="NJT83" s="31"/>
      <c r="NJU83" s="31"/>
      <c r="NJV83" s="31"/>
      <c r="NJW83" s="31"/>
      <c r="NJX83" s="31"/>
      <c r="NJY83" s="31"/>
      <c r="NJZ83" s="31"/>
      <c r="NKA83" s="31"/>
      <c r="NKB83" s="31"/>
      <c r="NKC83" s="31"/>
      <c r="NKD83" s="31"/>
      <c r="NKE83" s="31"/>
      <c r="NKF83" s="31"/>
      <c r="NKG83" s="31"/>
      <c r="NKH83" s="31"/>
      <c r="NKI83" s="31"/>
      <c r="NKJ83" s="31"/>
      <c r="NKK83" s="31"/>
      <c r="NKL83" s="31"/>
      <c r="NKM83" s="31"/>
      <c r="NKN83" s="31"/>
      <c r="NKO83" s="31"/>
      <c r="NKP83" s="31"/>
      <c r="NKQ83" s="31"/>
      <c r="NKR83" s="31"/>
      <c r="NKS83" s="31"/>
      <c r="NKT83" s="31"/>
      <c r="NKU83" s="31"/>
      <c r="NKV83" s="31"/>
      <c r="NKW83" s="31"/>
      <c r="NKX83" s="31"/>
      <c r="NKY83" s="31"/>
      <c r="NKZ83" s="31"/>
      <c r="NLA83" s="31"/>
      <c r="NLB83" s="31"/>
      <c r="NLC83" s="31"/>
      <c r="NLD83" s="31"/>
      <c r="NLE83" s="31"/>
      <c r="NLF83" s="31"/>
      <c r="NLG83" s="31"/>
      <c r="NLH83" s="31"/>
      <c r="NLI83" s="31"/>
      <c r="NLJ83" s="31"/>
      <c r="NLK83" s="31"/>
      <c r="NLL83" s="31"/>
      <c r="NLM83" s="31"/>
      <c r="NLN83" s="31"/>
      <c r="NLO83" s="31"/>
      <c r="NLP83" s="31"/>
      <c r="NLQ83" s="31"/>
      <c r="NLR83" s="31"/>
      <c r="NLS83" s="31"/>
      <c r="NLT83" s="31"/>
      <c r="NLU83" s="31"/>
      <c r="NLV83" s="31"/>
      <c r="NLW83" s="31"/>
      <c r="NLX83" s="31"/>
      <c r="NLY83" s="31"/>
      <c r="NLZ83" s="31"/>
      <c r="NMA83" s="31"/>
      <c r="NMB83" s="31"/>
      <c r="NMC83" s="31"/>
      <c r="NMD83" s="31"/>
      <c r="NME83" s="31"/>
      <c r="NMF83" s="31"/>
      <c r="NMG83" s="31"/>
      <c r="NMH83" s="31"/>
      <c r="NMI83" s="31"/>
      <c r="NMJ83" s="31"/>
      <c r="NMK83" s="31"/>
      <c r="NML83" s="31"/>
      <c r="NMM83" s="31"/>
      <c r="NMN83" s="31"/>
      <c r="NMO83" s="31"/>
      <c r="NMP83" s="31"/>
      <c r="NMQ83" s="31"/>
      <c r="NMR83" s="31"/>
      <c r="NMS83" s="31"/>
      <c r="NMT83" s="31"/>
      <c r="NMU83" s="31"/>
      <c r="NMV83" s="31"/>
      <c r="NMW83" s="31"/>
      <c r="NMX83" s="31"/>
      <c r="NMY83" s="31"/>
      <c r="NMZ83" s="31"/>
      <c r="NNA83" s="31"/>
      <c r="NNB83" s="31"/>
      <c r="NNC83" s="31"/>
      <c r="NND83" s="31"/>
      <c r="NNE83" s="31"/>
      <c r="NNF83" s="31"/>
      <c r="NNG83" s="31"/>
      <c r="NNH83" s="31"/>
      <c r="NNI83" s="31"/>
      <c r="NNJ83" s="31"/>
      <c r="NNK83" s="31"/>
      <c r="NNL83" s="31"/>
      <c r="NNM83" s="31"/>
      <c r="NNN83" s="31"/>
      <c r="NNO83" s="31"/>
      <c r="NNP83" s="31"/>
      <c r="NNQ83" s="31"/>
      <c r="NNR83" s="31"/>
      <c r="NNS83" s="31"/>
      <c r="NNT83" s="31"/>
      <c r="NNU83" s="31"/>
      <c r="NNV83" s="31"/>
      <c r="NNW83" s="31"/>
      <c r="NNX83" s="31"/>
      <c r="NNY83" s="31"/>
      <c r="NNZ83" s="31"/>
      <c r="NOA83" s="31"/>
      <c r="NOB83" s="31"/>
      <c r="NOC83" s="31"/>
      <c r="NOD83" s="31"/>
      <c r="NOE83" s="31"/>
      <c r="NOF83" s="31"/>
      <c r="NOG83" s="31"/>
      <c r="NOH83" s="31"/>
      <c r="NOI83" s="31"/>
      <c r="NOJ83" s="31"/>
      <c r="NOK83" s="31"/>
      <c r="NOL83" s="31"/>
      <c r="NOM83" s="31"/>
      <c r="NON83" s="31"/>
      <c r="NOO83" s="31"/>
      <c r="NOP83" s="31"/>
      <c r="NOQ83" s="31"/>
      <c r="NOR83" s="31"/>
      <c r="NOS83" s="31"/>
      <c r="NOT83" s="31"/>
      <c r="NOU83" s="31"/>
      <c r="NOV83" s="31"/>
      <c r="NOW83" s="31"/>
      <c r="NOX83" s="31"/>
      <c r="NOY83" s="31"/>
      <c r="NOZ83" s="31"/>
      <c r="NPA83" s="31"/>
      <c r="NPB83" s="31"/>
      <c r="NPC83" s="31"/>
      <c r="NPD83" s="31"/>
      <c r="NPE83" s="31"/>
      <c r="NPF83" s="31"/>
      <c r="NPG83" s="31"/>
      <c r="NPH83" s="31"/>
      <c r="NPI83" s="31"/>
      <c r="NPJ83" s="31"/>
      <c r="NPK83" s="31"/>
      <c r="NPL83" s="31"/>
      <c r="NPM83" s="31"/>
      <c r="NPN83" s="31"/>
      <c r="NPO83" s="31"/>
      <c r="NPP83" s="31"/>
      <c r="NPQ83" s="31"/>
      <c r="NPR83" s="31"/>
      <c r="NPS83" s="31"/>
      <c r="NPT83" s="31"/>
      <c r="NPU83" s="31"/>
      <c r="NPV83" s="31"/>
      <c r="NPW83" s="31"/>
      <c r="NPX83" s="31"/>
      <c r="NPY83" s="31"/>
      <c r="NPZ83" s="31"/>
      <c r="NQA83" s="31"/>
      <c r="NQB83" s="31"/>
      <c r="NQC83" s="31"/>
      <c r="NQD83" s="31"/>
      <c r="NQE83" s="31"/>
      <c r="NQF83" s="31"/>
      <c r="NQG83" s="31"/>
      <c r="NQH83" s="31"/>
      <c r="NQI83" s="31"/>
      <c r="NQJ83" s="31"/>
      <c r="NQK83" s="31"/>
      <c r="NQL83" s="31"/>
      <c r="NQM83" s="31"/>
      <c r="NQN83" s="31"/>
      <c r="NQO83" s="31"/>
      <c r="NQP83" s="31"/>
      <c r="NQQ83" s="31"/>
      <c r="NQR83" s="31"/>
      <c r="NQS83" s="31"/>
      <c r="NQT83" s="31"/>
      <c r="NQU83" s="31"/>
      <c r="NQV83" s="31"/>
      <c r="NQW83" s="31"/>
      <c r="NQX83" s="31"/>
      <c r="NQY83" s="31"/>
      <c r="NQZ83" s="31"/>
      <c r="NRA83" s="31"/>
      <c r="NRB83" s="31"/>
      <c r="NRC83" s="31"/>
      <c r="NRD83" s="31"/>
      <c r="NRE83" s="31"/>
      <c r="NRF83" s="31"/>
      <c r="NRG83" s="31"/>
      <c r="NRH83" s="31"/>
      <c r="NRI83" s="31"/>
      <c r="NRJ83" s="31"/>
      <c r="NRK83" s="31"/>
      <c r="NRL83" s="31"/>
      <c r="NRM83" s="31"/>
      <c r="NRN83" s="31"/>
      <c r="NRO83" s="31"/>
      <c r="NRP83" s="31"/>
      <c r="NRQ83" s="31"/>
      <c r="NRR83" s="31"/>
      <c r="NRS83" s="31"/>
      <c r="NRT83" s="31"/>
      <c r="NRU83" s="31"/>
      <c r="NRV83" s="31"/>
      <c r="NRW83" s="31"/>
      <c r="NRX83" s="31"/>
      <c r="NRY83" s="31"/>
      <c r="NRZ83" s="31"/>
      <c r="NSA83" s="31"/>
      <c r="NSB83" s="31"/>
      <c r="NSC83" s="31"/>
      <c r="NSD83" s="31"/>
      <c r="NSE83" s="31"/>
      <c r="NSF83" s="31"/>
      <c r="NSG83" s="31"/>
      <c r="NSH83" s="31"/>
      <c r="NSI83" s="31"/>
      <c r="NSJ83" s="31"/>
      <c r="NSK83" s="31"/>
      <c r="NSL83" s="31"/>
      <c r="NSM83" s="31"/>
      <c r="NSN83" s="31"/>
      <c r="NSO83" s="31"/>
      <c r="NSP83" s="31"/>
      <c r="NSQ83" s="31"/>
      <c r="NSR83" s="31"/>
      <c r="NSS83" s="31"/>
      <c r="NST83" s="31"/>
      <c r="NSU83" s="31"/>
      <c r="NSV83" s="31"/>
      <c r="NSW83" s="31"/>
      <c r="NSX83" s="31"/>
      <c r="NSY83" s="31"/>
      <c r="NSZ83" s="31"/>
      <c r="NTA83" s="31"/>
      <c r="NTB83" s="31"/>
      <c r="NTC83" s="31"/>
      <c r="NTD83" s="31"/>
      <c r="NTE83" s="31"/>
      <c r="NTF83" s="31"/>
      <c r="NTG83" s="31"/>
      <c r="NTH83" s="31"/>
      <c r="NTI83" s="31"/>
      <c r="NTJ83" s="31"/>
      <c r="NTK83" s="31"/>
      <c r="NTL83" s="31"/>
      <c r="NTM83" s="31"/>
      <c r="NTN83" s="31"/>
      <c r="NTO83" s="31"/>
      <c r="NTP83" s="31"/>
      <c r="NTQ83" s="31"/>
      <c r="NTR83" s="31"/>
      <c r="NTS83" s="31"/>
      <c r="NTT83" s="31"/>
      <c r="NTU83" s="31"/>
      <c r="NTV83" s="31"/>
      <c r="NTW83" s="31"/>
      <c r="NTX83" s="31"/>
      <c r="NTY83" s="31"/>
      <c r="NTZ83" s="31"/>
      <c r="NUA83" s="31"/>
      <c r="NUB83" s="31"/>
      <c r="NUC83" s="31"/>
      <c r="NUD83" s="31"/>
      <c r="NUE83" s="31"/>
      <c r="NUF83" s="31"/>
      <c r="NUG83" s="31"/>
      <c r="NUH83" s="31"/>
      <c r="NUI83" s="31"/>
      <c r="NUJ83" s="31"/>
      <c r="NUK83" s="31"/>
      <c r="NUL83" s="31"/>
      <c r="NUM83" s="31"/>
      <c r="NUN83" s="31"/>
      <c r="NUO83" s="31"/>
      <c r="NUP83" s="31"/>
      <c r="NUQ83" s="31"/>
      <c r="NUR83" s="31"/>
      <c r="NUS83" s="31"/>
      <c r="NUT83" s="31"/>
      <c r="NUU83" s="31"/>
      <c r="NUV83" s="31"/>
      <c r="NUW83" s="31"/>
      <c r="NUX83" s="31"/>
      <c r="NUY83" s="31"/>
      <c r="NUZ83" s="31"/>
      <c r="NVA83" s="31"/>
      <c r="NVB83" s="31"/>
      <c r="NVC83" s="31"/>
      <c r="NVD83" s="31"/>
      <c r="NVE83" s="31"/>
      <c r="NVF83" s="31"/>
      <c r="NVG83" s="31"/>
      <c r="NVH83" s="31"/>
      <c r="NVI83" s="31"/>
      <c r="NVJ83" s="31"/>
      <c r="NVK83" s="31"/>
      <c r="NVL83" s="31"/>
      <c r="NVM83" s="31"/>
      <c r="NVN83" s="31"/>
      <c r="NVO83" s="31"/>
      <c r="NVP83" s="31"/>
      <c r="NVQ83" s="31"/>
      <c r="NVR83" s="31"/>
      <c r="NVS83" s="31"/>
      <c r="NVT83" s="31"/>
      <c r="NVU83" s="31"/>
      <c r="NVV83" s="31"/>
      <c r="NVW83" s="31"/>
      <c r="NVX83" s="31"/>
      <c r="NVY83" s="31"/>
      <c r="NVZ83" s="31"/>
      <c r="NWA83" s="31"/>
      <c r="NWB83" s="31"/>
      <c r="NWC83" s="31"/>
      <c r="NWD83" s="31"/>
      <c r="NWE83" s="31"/>
      <c r="NWF83" s="31"/>
      <c r="NWG83" s="31"/>
      <c r="NWH83" s="31"/>
      <c r="NWI83" s="31"/>
      <c r="NWJ83" s="31"/>
      <c r="NWK83" s="31"/>
      <c r="NWL83" s="31"/>
      <c r="NWM83" s="31"/>
      <c r="NWN83" s="31"/>
      <c r="NWO83" s="31"/>
      <c r="NWP83" s="31"/>
      <c r="NWQ83" s="31"/>
      <c r="NWR83" s="31"/>
      <c r="NWS83" s="31"/>
      <c r="NWT83" s="31"/>
      <c r="NWU83" s="31"/>
      <c r="NWV83" s="31"/>
      <c r="NWW83" s="31"/>
      <c r="NWX83" s="31"/>
      <c r="NWY83" s="31"/>
      <c r="NWZ83" s="31"/>
      <c r="NXA83" s="31"/>
      <c r="NXB83" s="31"/>
      <c r="NXC83" s="31"/>
      <c r="NXD83" s="31"/>
      <c r="NXE83" s="31"/>
      <c r="NXF83" s="31"/>
      <c r="NXG83" s="31"/>
      <c r="NXH83" s="31"/>
      <c r="NXI83" s="31"/>
      <c r="NXJ83" s="31"/>
      <c r="NXK83" s="31"/>
      <c r="NXL83" s="31"/>
      <c r="NXM83" s="31"/>
      <c r="NXN83" s="31"/>
      <c r="NXO83" s="31"/>
      <c r="NXP83" s="31"/>
      <c r="NXQ83" s="31"/>
      <c r="NXR83" s="31"/>
      <c r="NXS83" s="31"/>
      <c r="NXT83" s="31"/>
      <c r="NXU83" s="31"/>
      <c r="NXV83" s="31"/>
      <c r="NXW83" s="31"/>
      <c r="NXX83" s="31"/>
      <c r="NXY83" s="31"/>
      <c r="NXZ83" s="31"/>
      <c r="NYA83" s="31"/>
      <c r="NYB83" s="31"/>
      <c r="NYC83" s="31"/>
      <c r="NYD83" s="31"/>
      <c r="NYE83" s="31"/>
      <c r="NYF83" s="31"/>
      <c r="NYG83" s="31"/>
      <c r="NYH83" s="31"/>
      <c r="NYI83" s="31"/>
      <c r="NYJ83" s="31"/>
      <c r="NYK83" s="31"/>
      <c r="NYL83" s="31"/>
      <c r="NYM83" s="31"/>
      <c r="NYN83" s="31"/>
      <c r="NYO83" s="31"/>
      <c r="NYP83" s="31"/>
      <c r="NYQ83" s="31"/>
      <c r="NYR83" s="31"/>
      <c r="NYS83" s="31"/>
      <c r="NYT83" s="31"/>
      <c r="NYU83" s="31"/>
      <c r="NYV83" s="31"/>
      <c r="NYW83" s="31"/>
      <c r="NYX83" s="31"/>
      <c r="NYY83" s="31"/>
      <c r="NYZ83" s="31"/>
      <c r="NZA83" s="31"/>
      <c r="NZB83" s="31"/>
      <c r="NZC83" s="31"/>
      <c r="NZD83" s="31"/>
      <c r="NZE83" s="31"/>
      <c r="NZF83" s="31"/>
      <c r="NZG83" s="31"/>
      <c r="NZH83" s="31"/>
      <c r="NZI83" s="31"/>
      <c r="NZJ83" s="31"/>
      <c r="NZK83" s="31"/>
      <c r="NZL83" s="31"/>
      <c r="NZM83" s="31"/>
      <c r="NZN83" s="31"/>
      <c r="NZO83" s="31"/>
      <c r="NZP83" s="31"/>
      <c r="NZQ83" s="31"/>
      <c r="NZR83" s="31"/>
      <c r="NZS83" s="31"/>
      <c r="NZT83" s="31"/>
      <c r="NZU83" s="31"/>
      <c r="NZV83" s="31"/>
      <c r="NZW83" s="31"/>
      <c r="NZX83" s="31"/>
      <c r="NZY83" s="31"/>
      <c r="NZZ83" s="31"/>
      <c r="OAA83" s="31"/>
      <c r="OAB83" s="31"/>
      <c r="OAC83" s="31"/>
      <c r="OAD83" s="31"/>
      <c r="OAE83" s="31"/>
      <c r="OAF83" s="31"/>
      <c r="OAG83" s="31"/>
      <c r="OAH83" s="31"/>
      <c r="OAI83" s="31"/>
      <c r="OAJ83" s="31"/>
      <c r="OAK83" s="31"/>
      <c r="OAL83" s="31"/>
      <c r="OAM83" s="31"/>
      <c r="OAN83" s="31"/>
      <c r="OAO83" s="31"/>
      <c r="OAP83" s="31"/>
      <c r="OAQ83" s="31"/>
      <c r="OAR83" s="31"/>
      <c r="OAS83" s="31"/>
      <c r="OAT83" s="31"/>
      <c r="OAU83" s="31"/>
      <c r="OAV83" s="31"/>
      <c r="OAW83" s="31"/>
      <c r="OAX83" s="31"/>
      <c r="OAY83" s="31"/>
      <c r="OAZ83" s="31"/>
      <c r="OBA83" s="31"/>
      <c r="OBB83" s="31"/>
      <c r="OBC83" s="31"/>
      <c r="OBD83" s="31"/>
      <c r="OBE83" s="31"/>
      <c r="OBF83" s="31"/>
      <c r="OBG83" s="31"/>
      <c r="OBH83" s="31"/>
      <c r="OBI83" s="31"/>
      <c r="OBJ83" s="31"/>
      <c r="OBK83" s="31"/>
      <c r="OBL83" s="31"/>
      <c r="OBM83" s="31"/>
      <c r="OBN83" s="31"/>
      <c r="OBO83" s="31"/>
      <c r="OBP83" s="31"/>
      <c r="OBQ83" s="31"/>
      <c r="OBR83" s="31"/>
      <c r="OBS83" s="31"/>
      <c r="OBT83" s="31"/>
      <c r="OBU83" s="31"/>
      <c r="OBV83" s="31"/>
      <c r="OBW83" s="31"/>
      <c r="OBX83" s="31"/>
      <c r="OBY83" s="31"/>
      <c r="OBZ83" s="31"/>
      <c r="OCA83" s="31"/>
      <c r="OCB83" s="31"/>
      <c r="OCC83" s="31"/>
      <c r="OCD83" s="31"/>
      <c r="OCE83" s="31"/>
      <c r="OCF83" s="31"/>
      <c r="OCG83" s="31"/>
      <c r="OCH83" s="31"/>
      <c r="OCI83" s="31"/>
      <c r="OCJ83" s="31"/>
      <c r="OCK83" s="31"/>
      <c r="OCL83" s="31"/>
      <c r="OCM83" s="31"/>
      <c r="OCN83" s="31"/>
      <c r="OCO83" s="31"/>
      <c r="OCP83" s="31"/>
      <c r="OCQ83" s="31"/>
      <c r="OCR83" s="31"/>
      <c r="OCS83" s="31"/>
      <c r="OCT83" s="31"/>
      <c r="OCU83" s="31"/>
      <c r="OCV83" s="31"/>
      <c r="OCW83" s="31"/>
      <c r="OCX83" s="31"/>
      <c r="OCY83" s="31"/>
      <c r="OCZ83" s="31"/>
      <c r="ODA83" s="31"/>
      <c r="ODB83" s="31"/>
      <c r="ODC83" s="31"/>
      <c r="ODD83" s="31"/>
      <c r="ODE83" s="31"/>
      <c r="ODF83" s="31"/>
      <c r="ODG83" s="31"/>
      <c r="ODH83" s="31"/>
      <c r="ODI83" s="31"/>
      <c r="ODJ83" s="31"/>
      <c r="ODK83" s="31"/>
      <c r="ODL83" s="31"/>
      <c r="ODM83" s="31"/>
      <c r="ODN83" s="31"/>
      <c r="ODO83" s="31"/>
      <c r="ODP83" s="31"/>
      <c r="ODQ83" s="31"/>
      <c r="ODR83" s="31"/>
      <c r="ODS83" s="31"/>
      <c r="ODT83" s="31"/>
      <c r="ODU83" s="31"/>
      <c r="ODV83" s="31"/>
      <c r="ODW83" s="31"/>
      <c r="ODX83" s="31"/>
      <c r="ODY83" s="31"/>
      <c r="ODZ83" s="31"/>
      <c r="OEA83" s="31"/>
      <c r="OEB83" s="31"/>
      <c r="OEC83" s="31"/>
      <c r="OED83" s="31"/>
      <c r="OEE83" s="31"/>
      <c r="OEF83" s="31"/>
      <c r="OEG83" s="31"/>
      <c r="OEH83" s="31"/>
      <c r="OEI83" s="31"/>
      <c r="OEJ83" s="31"/>
      <c r="OEK83" s="31"/>
      <c r="OEL83" s="31"/>
      <c r="OEM83" s="31"/>
      <c r="OEN83" s="31"/>
      <c r="OEO83" s="31"/>
      <c r="OEP83" s="31"/>
      <c r="OEQ83" s="31"/>
      <c r="OER83" s="31"/>
      <c r="OES83" s="31"/>
      <c r="OET83" s="31"/>
      <c r="OEU83" s="31"/>
      <c r="OEV83" s="31"/>
      <c r="OEW83" s="31"/>
      <c r="OEX83" s="31"/>
      <c r="OEY83" s="31"/>
      <c r="OEZ83" s="31"/>
      <c r="OFA83" s="31"/>
      <c r="OFB83" s="31"/>
      <c r="OFC83" s="31"/>
      <c r="OFD83" s="31"/>
      <c r="OFE83" s="31"/>
      <c r="OFF83" s="31"/>
      <c r="OFG83" s="31"/>
      <c r="OFH83" s="31"/>
      <c r="OFI83" s="31"/>
      <c r="OFJ83" s="31"/>
      <c r="OFK83" s="31"/>
      <c r="OFL83" s="31"/>
      <c r="OFM83" s="31"/>
      <c r="OFN83" s="31"/>
      <c r="OFO83" s="31"/>
      <c r="OFP83" s="31"/>
      <c r="OFQ83" s="31"/>
      <c r="OFR83" s="31"/>
      <c r="OFS83" s="31"/>
      <c r="OFT83" s="31"/>
      <c r="OFU83" s="31"/>
      <c r="OFV83" s="31"/>
      <c r="OFW83" s="31"/>
      <c r="OFX83" s="31"/>
      <c r="OFY83" s="31"/>
      <c r="OFZ83" s="31"/>
      <c r="OGA83" s="31"/>
      <c r="OGB83" s="31"/>
      <c r="OGC83" s="31"/>
      <c r="OGD83" s="31"/>
      <c r="OGE83" s="31"/>
      <c r="OGF83" s="31"/>
      <c r="OGG83" s="31"/>
      <c r="OGH83" s="31"/>
      <c r="OGI83" s="31"/>
      <c r="OGJ83" s="31"/>
      <c r="OGK83" s="31"/>
      <c r="OGL83" s="31"/>
      <c r="OGM83" s="31"/>
      <c r="OGN83" s="31"/>
      <c r="OGO83" s="31"/>
      <c r="OGP83" s="31"/>
      <c r="OGQ83" s="31"/>
      <c r="OGR83" s="31"/>
      <c r="OGS83" s="31"/>
      <c r="OGT83" s="31"/>
      <c r="OGU83" s="31"/>
      <c r="OGV83" s="31"/>
      <c r="OGW83" s="31"/>
      <c r="OGX83" s="31"/>
      <c r="OGY83" s="31"/>
      <c r="OGZ83" s="31"/>
      <c r="OHA83" s="31"/>
      <c r="OHB83" s="31"/>
      <c r="OHC83" s="31"/>
      <c r="OHD83" s="31"/>
      <c r="OHE83" s="31"/>
      <c r="OHF83" s="31"/>
      <c r="OHG83" s="31"/>
      <c r="OHH83" s="31"/>
      <c r="OHI83" s="31"/>
      <c r="OHJ83" s="31"/>
      <c r="OHK83" s="31"/>
      <c r="OHL83" s="31"/>
      <c r="OHM83" s="31"/>
      <c r="OHN83" s="31"/>
      <c r="OHO83" s="31"/>
      <c r="OHP83" s="31"/>
      <c r="OHQ83" s="31"/>
      <c r="OHR83" s="31"/>
      <c r="OHS83" s="31"/>
      <c r="OHT83" s="31"/>
      <c r="OHU83" s="31"/>
      <c r="OHV83" s="31"/>
      <c r="OHW83" s="31"/>
      <c r="OHX83" s="31"/>
      <c r="OHY83" s="31"/>
      <c r="OHZ83" s="31"/>
      <c r="OIA83" s="31"/>
      <c r="OIB83" s="31"/>
      <c r="OIC83" s="31"/>
      <c r="OID83" s="31"/>
      <c r="OIE83" s="31"/>
      <c r="OIF83" s="31"/>
      <c r="OIG83" s="31"/>
      <c r="OIH83" s="31"/>
      <c r="OII83" s="31"/>
      <c r="OIJ83" s="31"/>
      <c r="OIK83" s="31"/>
      <c r="OIL83" s="31"/>
      <c r="OIM83" s="31"/>
      <c r="OIN83" s="31"/>
      <c r="OIO83" s="31"/>
      <c r="OIP83" s="31"/>
      <c r="OIQ83" s="31"/>
      <c r="OIR83" s="31"/>
      <c r="OIS83" s="31"/>
      <c r="OIT83" s="31"/>
      <c r="OIU83" s="31"/>
      <c r="OIV83" s="31"/>
      <c r="OIW83" s="31"/>
      <c r="OIX83" s="31"/>
      <c r="OIY83" s="31"/>
      <c r="OIZ83" s="31"/>
      <c r="OJA83" s="31"/>
      <c r="OJB83" s="31"/>
      <c r="OJC83" s="31"/>
      <c r="OJD83" s="31"/>
      <c r="OJE83" s="31"/>
      <c r="OJF83" s="31"/>
      <c r="OJG83" s="31"/>
      <c r="OJH83" s="31"/>
      <c r="OJI83" s="31"/>
      <c r="OJJ83" s="31"/>
      <c r="OJK83" s="31"/>
      <c r="OJL83" s="31"/>
      <c r="OJM83" s="31"/>
      <c r="OJN83" s="31"/>
      <c r="OJO83" s="31"/>
      <c r="OJP83" s="31"/>
      <c r="OJQ83" s="31"/>
      <c r="OJR83" s="31"/>
      <c r="OJS83" s="31"/>
      <c r="OJT83" s="31"/>
      <c r="OJU83" s="31"/>
      <c r="OJV83" s="31"/>
      <c r="OJW83" s="31"/>
      <c r="OJX83" s="31"/>
      <c r="OJY83" s="31"/>
      <c r="OJZ83" s="31"/>
      <c r="OKA83" s="31"/>
      <c r="OKB83" s="31"/>
      <c r="OKC83" s="31"/>
      <c r="OKD83" s="31"/>
      <c r="OKE83" s="31"/>
      <c r="OKF83" s="31"/>
      <c r="OKG83" s="31"/>
      <c r="OKH83" s="31"/>
      <c r="OKI83" s="31"/>
      <c r="OKJ83" s="31"/>
      <c r="OKK83" s="31"/>
      <c r="OKL83" s="31"/>
      <c r="OKM83" s="31"/>
      <c r="OKN83" s="31"/>
      <c r="OKO83" s="31"/>
      <c r="OKP83" s="31"/>
      <c r="OKQ83" s="31"/>
      <c r="OKR83" s="31"/>
      <c r="OKS83" s="31"/>
      <c r="OKT83" s="31"/>
      <c r="OKU83" s="31"/>
      <c r="OKV83" s="31"/>
      <c r="OKW83" s="31"/>
      <c r="OKX83" s="31"/>
      <c r="OKY83" s="31"/>
      <c r="OKZ83" s="31"/>
      <c r="OLA83" s="31"/>
      <c r="OLB83" s="31"/>
      <c r="OLC83" s="31"/>
      <c r="OLD83" s="31"/>
      <c r="OLE83" s="31"/>
      <c r="OLF83" s="31"/>
      <c r="OLG83" s="31"/>
      <c r="OLH83" s="31"/>
      <c r="OLI83" s="31"/>
      <c r="OLJ83" s="31"/>
      <c r="OLK83" s="31"/>
      <c r="OLL83" s="31"/>
      <c r="OLM83" s="31"/>
      <c r="OLN83" s="31"/>
      <c r="OLO83" s="31"/>
      <c r="OLP83" s="31"/>
      <c r="OLQ83" s="31"/>
      <c r="OLR83" s="31"/>
      <c r="OLS83" s="31"/>
      <c r="OLT83" s="31"/>
      <c r="OLU83" s="31"/>
      <c r="OLV83" s="31"/>
      <c r="OLW83" s="31"/>
      <c r="OLX83" s="31"/>
      <c r="OLY83" s="31"/>
      <c r="OLZ83" s="31"/>
      <c r="OMA83" s="31"/>
      <c r="OMB83" s="31"/>
      <c r="OMC83" s="31"/>
      <c r="OMD83" s="31"/>
      <c r="OME83" s="31"/>
      <c r="OMF83" s="31"/>
      <c r="OMG83" s="31"/>
      <c r="OMH83" s="31"/>
      <c r="OMI83" s="31"/>
      <c r="OMJ83" s="31"/>
      <c r="OMK83" s="31"/>
      <c r="OML83" s="31"/>
      <c r="OMM83" s="31"/>
      <c r="OMN83" s="31"/>
      <c r="OMO83" s="31"/>
      <c r="OMP83" s="31"/>
      <c r="OMQ83" s="31"/>
      <c r="OMR83" s="31"/>
      <c r="OMS83" s="31"/>
      <c r="OMT83" s="31"/>
      <c r="OMU83" s="31"/>
      <c r="OMV83" s="31"/>
      <c r="OMW83" s="31"/>
      <c r="OMX83" s="31"/>
      <c r="OMY83" s="31"/>
      <c r="OMZ83" s="31"/>
      <c r="ONA83" s="31"/>
      <c r="ONB83" s="31"/>
      <c r="ONC83" s="31"/>
      <c r="OND83" s="31"/>
      <c r="ONE83" s="31"/>
      <c r="ONF83" s="31"/>
      <c r="ONG83" s="31"/>
      <c r="ONH83" s="31"/>
      <c r="ONI83" s="31"/>
      <c r="ONJ83" s="31"/>
      <c r="ONK83" s="31"/>
      <c r="ONL83" s="31"/>
      <c r="ONM83" s="31"/>
      <c r="ONN83" s="31"/>
      <c r="ONO83" s="31"/>
      <c r="ONP83" s="31"/>
      <c r="ONQ83" s="31"/>
      <c r="ONR83" s="31"/>
      <c r="ONS83" s="31"/>
      <c r="ONT83" s="31"/>
      <c r="ONU83" s="31"/>
      <c r="ONV83" s="31"/>
      <c r="ONW83" s="31"/>
      <c r="ONX83" s="31"/>
      <c r="ONY83" s="31"/>
      <c r="ONZ83" s="31"/>
      <c r="OOA83" s="31"/>
      <c r="OOB83" s="31"/>
      <c r="OOC83" s="31"/>
      <c r="OOD83" s="31"/>
      <c r="OOE83" s="31"/>
      <c r="OOF83" s="31"/>
      <c r="OOG83" s="31"/>
      <c r="OOH83" s="31"/>
      <c r="OOI83" s="31"/>
      <c r="OOJ83" s="31"/>
      <c r="OOK83" s="31"/>
      <c r="OOL83" s="31"/>
      <c r="OOM83" s="31"/>
      <c r="OON83" s="31"/>
      <c r="OOO83" s="31"/>
      <c r="OOP83" s="31"/>
      <c r="OOQ83" s="31"/>
      <c r="OOR83" s="31"/>
      <c r="OOS83" s="31"/>
      <c r="OOT83" s="31"/>
      <c r="OOU83" s="31"/>
      <c r="OOV83" s="31"/>
      <c r="OOW83" s="31"/>
      <c r="OOX83" s="31"/>
      <c r="OOY83" s="31"/>
      <c r="OOZ83" s="31"/>
      <c r="OPA83" s="31"/>
      <c r="OPB83" s="31"/>
      <c r="OPC83" s="31"/>
      <c r="OPD83" s="31"/>
      <c r="OPE83" s="31"/>
      <c r="OPF83" s="31"/>
      <c r="OPG83" s="31"/>
      <c r="OPH83" s="31"/>
      <c r="OPI83" s="31"/>
      <c r="OPJ83" s="31"/>
      <c r="OPK83" s="31"/>
      <c r="OPL83" s="31"/>
      <c r="OPM83" s="31"/>
      <c r="OPN83" s="31"/>
      <c r="OPO83" s="31"/>
      <c r="OPP83" s="31"/>
      <c r="OPQ83" s="31"/>
      <c r="OPR83" s="31"/>
      <c r="OPS83" s="31"/>
      <c r="OPT83" s="31"/>
      <c r="OPU83" s="31"/>
      <c r="OPV83" s="31"/>
      <c r="OPW83" s="31"/>
      <c r="OPX83" s="31"/>
      <c r="OPY83" s="31"/>
      <c r="OPZ83" s="31"/>
      <c r="OQA83" s="31"/>
      <c r="OQB83" s="31"/>
      <c r="OQC83" s="31"/>
      <c r="OQD83" s="31"/>
      <c r="OQE83" s="31"/>
      <c r="OQF83" s="31"/>
      <c r="OQG83" s="31"/>
      <c r="OQH83" s="31"/>
      <c r="OQI83" s="31"/>
      <c r="OQJ83" s="31"/>
      <c r="OQK83" s="31"/>
      <c r="OQL83" s="31"/>
      <c r="OQM83" s="31"/>
      <c r="OQN83" s="31"/>
      <c r="OQO83" s="31"/>
      <c r="OQP83" s="31"/>
      <c r="OQQ83" s="31"/>
      <c r="OQR83" s="31"/>
      <c r="OQS83" s="31"/>
      <c r="OQT83" s="31"/>
      <c r="OQU83" s="31"/>
      <c r="OQV83" s="31"/>
      <c r="OQW83" s="31"/>
      <c r="OQX83" s="31"/>
      <c r="OQY83" s="31"/>
      <c r="OQZ83" s="31"/>
      <c r="ORA83" s="31"/>
      <c r="ORB83" s="31"/>
      <c r="ORC83" s="31"/>
      <c r="ORD83" s="31"/>
      <c r="ORE83" s="31"/>
      <c r="ORF83" s="31"/>
      <c r="ORG83" s="31"/>
      <c r="ORH83" s="31"/>
      <c r="ORI83" s="31"/>
      <c r="ORJ83" s="31"/>
      <c r="ORK83" s="31"/>
      <c r="ORL83" s="31"/>
      <c r="ORM83" s="31"/>
      <c r="ORN83" s="31"/>
      <c r="ORO83" s="31"/>
      <c r="ORP83" s="31"/>
      <c r="ORQ83" s="31"/>
      <c r="ORR83" s="31"/>
      <c r="ORS83" s="31"/>
      <c r="ORT83" s="31"/>
      <c r="ORU83" s="31"/>
      <c r="ORV83" s="31"/>
      <c r="ORW83" s="31"/>
      <c r="ORX83" s="31"/>
      <c r="ORY83" s="31"/>
      <c r="ORZ83" s="31"/>
      <c r="OSA83" s="31"/>
      <c r="OSB83" s="31"/>
      <c r="OSC83" s="31"/>
      <c r="OSD83" s="31"/>
      <c r="OSE83" s="31"/>
      <c r="OSF83" s="31"/>
      <c r="OSG83" s="31"/>
      <c r="OSH83" s="31"/>
      <c r="OSI83" s="31"/>
      <c r="OSJ83" s="31"/>
      <c r="OSK83" s="31"/>
      <c r="OSL83" s="31"/>
      <c r="OSM83" s="31"/>
      <c r="OSN83" s="31"/>
      <c r="OSO83" s="31"/>
      <c r="OSP83" s="31"/>
      <c r="OSQ83" s="31"/>
      <c r="OSR83" s="31"/>
      <c r="OSS83" s="31"/>
      <c r="OST83" s="31"/>
      <c r="OSU83" s="31"/>
      <c r="OSV83" s="31"/>
      <c r="OSW83" s="31"/>
      <c r="OSX83" s="31"/>
      <c r="OSY83" s="31"/>
      <c r="OSZ83" s="31"/>
      <c r="OTA83" s="31"/>
      <c r="OTB83" s="31"/>
      <c r="OTC83" s="31"/>
      <c r="OTD83" s="31"/>
      <c r="OTE83" s="31"/>
      <c r="OTF83" s="31"/>
      <c r="OTG83" s="31"/>
      <c r="OTH83" s="31"/>
      <c r="OTI83" s="31"/>
      <c r="OTJ83" s="31"/>
      <c r="OTK83" s="31"/>
      <c r="OTL83" s="31"/>
      <c r="OTM83" s="31"/>
      <c r="OTN83" s="31"/>
      <c r="OTO83" s="31"/>
      <c r="OTP83" s="31"/>
      <c r="OTQ83" s="31"/>
      <c r="OTR83" s="31"/>
      <c r="OTS83" s="31"/>
      <c r="OTT83" s="31"/>
      <c r="OTU83" s="31"/>
      <c r="OTV83" s="31"/>
      <c r="OTW83" s="31"/>
      <c r="OTX83" s="31"/>
      <c r="OTY83" s="31"/>
      <c r="OTZ83" s="31"/>
      <c r="OUA83" s="31"/>
      <c r="OUB83" s="31"/>
      <c r="OUC83" s="31"/>
      <c r="OUD83" s="31"/>
      <c r="OUE83" s="31"/>
      <c r="OUF83" s="31"/>
      <c r="OUG83" s="31"/>
      <c r="OUH83" s="31"/>
      <c r="OUI83" s="31"/>
      <c r="OUJ83" s="31"/>
      <c r="OUK83" s="31"/>
      <c r="OUL83" s="31"/>
      <c r="OUM83" s="31"/>
      <c r="OUN83" s="31"/>
      <c r="OUO83" s="31"/>
      <c r="OUP83" s="31"/>
      <c r="OUQ83" s="31"/>
      <c r="OUR83" s="31"/>
      <c r="OUS83" s="31"/>
      <c r="OUT83" s="31"/>
      <c r="OUU83" s="31"/>
      <c r="OUV83" s="31"/>
      <c r="OUW83" s="31"/>
      <c r="OUX83" s="31"/>
      <c r="OUY83" s="31"/>
      <c r="OUZ83" s="31"/>
      <c r="OVA83" s="31"/>
      <c r="OVB83" s="31"/>
      <c r="OVC83" s="31"/>
      <c r="OVD83" s="31"/>
      <c r="OVE83" s="31"/>
      <c r="OVF83" s="31"/>
      <c r="OVG83" s="31"/>
      <c r="OVH83" s="31"/>
      <c r="OVI83" s="31"/>
      <c r="OVJ83" s="31"/>
      <c r="OVK83" s="31"/>
      <c r="OVL83" s="31"/>
      <c r="OVM83" s="31"/>
      <c r="OVN83" s="31"/>
      <c r="OVO83" s="31"/>
      <c r="OVP83" s="31"/>
      <c r="OVQ83" s="31"/>
      <c r="OVR83" s="31"/>
      <c r="OVS83" s="31"/>
      <c r="OVT83" s="31"/>
      <c r="OVU83" s="31"/>
      <c r="OVV83" s="31"/>
      <c r="OVW83" s="31"/>
      <c r="OVX83" s="31"/>
      <c r="OVY83" s="31"/>
      <c r="OVZ83" s="31"/>
      <c r="OWA83" s="31"/>
      <c r="OWB83" s="31"/>
      <c r="OWC83" s="31"/>
      <c r="OWD83" s="31"/>
      <c r="OWE83" s="31"/>
      <c r="OWF83" s="31"/>
      <c r="OWG83" s="31"/>
      <c r="OWH83" s="31"/>
      <c r="OWI83" s="31"/>
      <c r="OWJ83" s="31"/>
      <c r="OWK83" s="31"/>
      <c r="OWL83" s="31"/>
      <c r="OWM83" s="31"/>
      <c r="OWN83" s="31"/>
      <c r="OWO83" s="31"/>
      <c r="OWP83" s="31"/>
      <c r="OWQ83" s="31"/>
      <c r="OWR83" s="31"/>
      <c r="OWS83" s="31"/>
      <c r="OWT83" s="31"/>
      <c r="OWU83" s="31"/>
      <c r="OWV83" s="31"/>
      <c r="OWW83" s="31"/>
      <c r="OWX83" s="31"/>
      <c r="OWY83" s="31"/>
      <c r="OWZ83" s="31"/>
      <c r="OXA83" s="31"/>
      <c r="OXB83" s="31"/>
      <c r="OXC83" s="31"/>
      <c r="OXD83" s="31"/>
      <c r="OXE83" s="31"/>
      <c r="OXF83" s="31"/>
      <c r="OXG83" s="31"/>
      <c r="OXH83" s="31"/>
      <c r="OXI83" s="31"/>
      <c r="OXJ83" s="31"/>
      <c r="OXK83" s="31"/>
      <c r="OXL83" s="31"/>
      <c r="OXM83" s="31"/>
      <c r="OXN83" s="31"/>
      <c r="OXO83" s="31"/>
      <c r="OXP83" s="31"/>
      <c r="OXQ83" s="31"/>
      <c r="OXR83" s="31"/>
      <c r="OXS83" s="31"/>
      <c r="OXT83" s="31"/>
      <c r="OXU83" s="31"/>
      <c r="OXV83" s="31"/>
      <c r="OXW83" s="31"/>
      <c r="OXX83" s="31"/>
      <c r="OXY83" s="31"/>
      <c r="OXZ83" s="31"/>
      <c r="OYA83" s="31"/>
      <c r="OYB83" s="31"/>
      <c r="OYC83" s="31"/>
      <c r="OYD83" s="31"/>
      <c r="OYE83" s="31"/>
      <c r="OYF83" s="31"/>
      <c r="OYG83" s="31"/>
      <c r="OYH83" s="31"/>
      <c r="OYI83" s="31"/>
      <c r="OYJ83" s="31"/>
      <c r="OYK83" s="31"/>
      <c r="OYL83" s="31"/>
      <c r="OYM83" s="31"/>
      <c r="OYN83" s="31"/>
      <c r="OYO83" s="31"/>
      <c r="OYP83" s="31"/>
      <c r="OYQ83" s="31"/>
      <c r="OYR83" s="31"/>
      <c r="OYS83" s="31"/>
      <c r="OYT83" s="31"/>
      <c r="OYU83" s="31"/>
      <c r="OYV83" s="31"/>
      <c r="OYW83" s="31"/>
      <c r="OYX83" s="31"/>
      <c r="OYY83" s="31"/>
      <c r="OYZ83" s="31"/>
      <c r="OZA83" s="31"/>
      <c r="OZB83" s="31"/>
      <c r="OZC83" s="31"/>
      <c r="OZD83" s="31"/>
      <c r="OZE83" s="31"/>
      <c r="OZF83" s="31"/>
      <c r="OZG83" s="31"/>
      <c r="OZH83" s="31"/>
      <c r="OZI83" s="31"/>
      <c r="OZJ83" s="31"/>
      <c r="OZK83" s="31"/>
      <c r="OZL83" s="31"/>
      <c r="OZM83" s="31"/>
      <c r="OZN83" s="31"/>
      <c r="OZO83" s="31"/>
      <c r="OZP83" s="31"/>
      <c r="OZQ83" s="31"/>
      <c r="OZR83" s="31"/>
      <c r="OZS83" s="31"/>
      <c r="OZT83" s="31"/>
      <c r="OZU83" s="31"/>
      <c r="OZV83" s="31"/>
      <c r="OZW83" s="31"/>
      <c r="OZX83" s="31"/>
      <c r="OZY83" s="31"/>
      <c r="OZZ83" s="31"/>
      <c r="PAA83" s="31"/>
      <c r="PAB83" s="31"/>
      <c r="PAC83" s="31"/>
      <c r="PAD83" s="31"/>
      <c r="PAE83" s="31"/>
      <c r="PAF83" s="31"/>
      <c r="PAG83" s="31"/>
      <c r="PAH83" s="31"/>
      <c r="PAI83" s="31"/>
      <c r="PAJ83" s="31"/>
      <c r="PAK83" s="31"/>
      <c r="PAL83" s="31"/>
      <c r="PAM83" s="31"/>
      <c r="PAN83" s="31"/>
      <c r="PAO83" s="31"/>
      <c r="PAP83" s="31"/>
      <c r="PAQ83" s="31"/>
      <c r="PAR83" s="31"/>
      <c r="PAS83" s="31"/>
      <c r="PAT83" s="31"/>
      <c r="PAU83" s="31"/>
      <c r="PAV83" s="31"/>
      <c r="PAW83" s="31"/>
      <c r="PAX83" s="31"/>
      <c r="PAY83" s="31"/>
      <c r="PAZ83" s="31"/>
      <c r="PBA83" s="31"/>
      <c r="PBB83" s="31"/>
      <c r="PBC83" s="31"/>
      <c r="PBD83" s="31"/>
      <c r="PBE83" s="31"/>
      <c r="PBF83" s="31"/>
      <c r="PBG83" s="31"/>
      <c r="PBH83" s="31"/>
      <c r="PBI83" s="31"/>
      <c r="PBJ83" s="31"/>
      <c r="PBK83" s="31"/>
      <c r="PBL83" s="31"/>
      <c r="PBM83" s="31"/>
      <c r="PBN83" s="31"/>
      <c r="PBO83" s="31"/>
      <c r="PBP83" s="31"/>
      <c r="PBQ83" s="31"/>
      <c r="PBR83" s="31"/>
      <c r="PBS83" s="31"/>
      <c r="PBT83" s="31"/>
      <c r="PBU83" s="31"/>
      <c r="PBV83" s="31"/>
      <c r="PBW83" s="31"/>
      <c r="PBX83" s="31"/>
      <c r="PBY83" s="31"/>
      <c r="PBZ83" s="31"/>
      <c r="PCA83" s="31"/>
      <c r="PCB83" s="31"/>
      <c r="PCC83" s="31"/>
      <c r="PCD83" s="31"/>
      <c r="PCE83" s="31"/>
      <c r="PCF83" s="31"/>
      <c r="PCG83" s="31"/>
      <c r="PCH83" s="31"/>
      <c r="PCI83" s="31"/>
      <c r="PCJ83" s="31"/>
      <c r="PCK83" s="31"/>
      <c r="PCL83" s="31"/>
      <c r="PCM83" s="31"/>
      <c r="PCN83" s="31"/>
      <c r="PCO83" s="31"/>
      <c r="PCP83" s="31"/>
      <c r="PCQ83" s="31"/>
      <c r="PCR83" s="31"/>
      <c r="PCS83" s="31"/>
      <c r="PCT83" s="31"/>
      <c r="PCU83" s="31"/>
      <c r="PCV83" s="31"/>
      <c r="PCW83" s="31"/>
      <c r="PCX83" s="31"/>
      <c r="PCY83" s="31"/>
      <c r="PCZ83" s="31"/>
      <c r="PDA83" s="31"/>
      <c r="PDB83" s="31"/>
      <c r="PDC83" s="31"/>
      <c r="PDD83" s="31"/>
      <c r="PDE83" s="31"/>
      <c r="PDF83" s="31"/>
      <c r="PDG83" s="31"/>
      <c r="PDH83" s="31"/>
      <c r="PDI83" s="31"/>
      <c r="PDJ83" s="31"/>
      <c r="PDK83" s="31"/>
      <c r="PDL83" s="31"/>
      <c r="PDM83" s="31"/>
      <c r="PDN83" s="31"/>
      <c r="PDO83" s="31"/>
      <c r="PDP83" s="31"/>
      <c r="PDQ83" s="31"/>
      <c r="PDR83" s="31"/>
      <c r="PDS83" s="31"/>
      <c r="PDT83" s="31"/>
      <c r="PDU83" s="31"/>
      <c r="PDV83" s="31"/>
      <c r="PDW83" s="31"/>
      <c r="PDX83" s="31"/>
      <c r="PDY83" s="31"/>
      <c r="PDZ83" s="31"/>
      <c r="PEA83" s="31"/>
      <c r="PEB83" s="31"/>
      <c r="PEC83" s="31"/>
      <c r="PED83" s="31"/>
      <c r="PEE83" s="31"/>
      <c r="PEF83" s="31"/>
      <c r="PEG83" s="31"/>
      <c r="PEH83" s="31"/>
      <c r="PEI83" s="31"/>
      <c r="PEJ83" s="31"/>
      <c r="PEK83" s="31"/>
      <c r="PEL83" s="31"/>
      <c r="PEM83" s="31"/>
      <c r="PEN83" s="31"/>
      <c r="PEO83" s="31"/>
      <c r="PEP83" s="31"/>
      <c r="PEQ83" s="31"/>
      <c r="PER83" s="31"/>
      <c r="PES83" s="31"/>
      <c r="PET83" s="31"/>
      <c r="PEU83" s="31"/>
      <c r="PEV83" s="31"/>
      <c r="PEW83" s="31"/>
      <c r="PEX83" s="31"/>
      <c r="PEY83" s="31"/>
      <c r="PEZ83" s="31"/>
      <c r="PFA83" s="31"/>
      <c r="PFB83" s="31"/>
      <c r="PFC83" s="31"/>
      <c r="PFD83" s="31"/>
      <c r="PFE83" s="31"/>
      <c r="PFF83" s="31"/>
      <c r="PFG83" s="31"/>
      <c r="PFH83" s="31"/>
      <c r="PFI83" s="31"/>
      <c r="PFJ83" s="31"/>
      <c r="PFK83" s="31"/>
      <c r="PFL83" s="31"/>
      <c r="PFM83" s="31"/>
      <c r="PFN83" s="31"/>
      <c r="PFO83" s="31"/>
      <c r="PFP83" s="31"/>
      <c r="PFQ83" s="31"/>
      <c r="PFR83" s="31"/>
      <c r="PFS83" s="31"/>
      <c r="PFT83" s="31"/>
      <c r="PFU83" s="31"/>
      <c r="PFV83" s="31"/>
      <c r="PFW83" s="31"/>
      <c r="PFX83" s="31"/>
      <c r="PFY83" s="31"/>
      <c r="PFZ83" s="31"/>
      <c r="PGA83" s="31"/>
      <c r="PGB83" s="31"/>
      <c r="PGC83" s="31"/>
      <c r="PGD83" s="31"/>
      <c r="PGE83" s="31"/>
      <c r="PGF83" s="31"/>
      <c r="PGG83" s="31"/>
      <c r="PGH83" s="31"/>
      <c r="PGI83" s="31"/>
      <c r="PGJ83" s="31"/>
      <c r="PGK83" s="31"/>
      <c r="PGL83" s="31"/>
      <c r="PGM83" s="31"/>
      <c r="PGN83" s="31"/>
      <c r="PGO83" s="31"/>
      <c r="PGP83" s="31"/>
      <c r="PGQ83" s="31"/>
      <c r="PGR83" s="31"/>
      <c r="PGS83" s="31"/>
      <c r="PGT83" s="31"/>
      <c r="PGU83" s="31"/>
      <c r="PGV83" s="31"/>
      <c r="PGW83" s="31"/>
      <c r="PGX83" s="31"/>
      <c r="PGY83" s="31"/>
      <c r="PGZ83" s="31"/>
      <c r="PHA83" s="31"/>
      <c r="PHB83" s="31"/>
      <c r="PHC83" s="31"/>
      <c r="PHD83" s="31"/>
      <c r="PHE83" s="31"/>
      <c r="PHF83" s="31"/>
      <c r="PHG83" s="31"/>
      <c r="PHH83" s="31"/>
      <c r="PHI83" s="31"/>
      <c r="PHJ83" s="31"/>
      <c r="PHK83" s="31"/>
      <c r="PHL83" s="31"/>
      <c r="PHM83" s="31"/>
      <c r="PHN83" s="31"/>
      <c r="PHO83" s="31"/>
      <c r="PHP83" s="31"/>
      <c r="PHQ83" s="31"/>
      <c r="PHR83" s="31"/>
      <c r="PHS83" s="31"/>
      <c r="PHT83" s="31"/>
      <c r="PHU83" s="31"/>
      <c r="PHV83" s="31"/>
      <c r="PHW83" s="31"/>
      <c r="PHX83" s="31"/>
      <c r="PHY83" s="31"/>
      <c r="PHZ83" s="31"/>
      <c r="PIA83" s="31"/>
      <c r="PIB83" s="31"/>
      <c r="PIC83" s="31"/>
      <c r="PID83" s="31"/>
      <c r="PIE83" s="31"/>
      <c r="PIF83" s="31"/>
      <c r="PIG83" s="31"/>
      <c r="PIH83" s="31"/>
      <c r="PII83" s="31"/>
      <c r="PIJ83" s="31"/>
      <c r="PIK83" s="31"/>
      <c r="PIL83" s="31"/>
      <c r="PIM83" s="31"/>
      <c r="PIN83" s="31"/>
      <c r="PIO83" s="31"/>
      <c r="PIP83" s="31"/>
      <c r="PIQ83" s="31"/>
      <c r="PIR83" s="31"/>
      <c r="PIS83" s="31"/>
      <c r="PIT83" s="31"/>
      <c r="PIU83" s="31"/>
      <c r="PIV83" s="31"/>
      <c r="PIW83" s="31"/>
      <c r="PIX83" s="31"/>
      <c r="PIY83" s="31"/>
      <c r="PIZ83" s="31"/>
      <c r="PJA83" s="31"/>
      <c r="PJB83" s="31"/>
      <c r="PJC83" s="31"/>
      <c r="PJD83" s="31"/>
      <c r="PJE83" s="31"/>
      <c r="PJF83" s="31"/>
      <c r="PJG83" s="31"/>
      <c r="PJH83" s="31"/>
      <c r="PJI83" s="31"/>
      <c r="PJJ83" s="31"/>
      <c r="PJK83" s="31"/>
      <c r="PJL83" s="31"/>
      <c r="PJM83" s="31"/>
      <c r="PJN83" s="31"/>
      <c r="PJO83" s="31"/>
      <c r="PJP83" s="31"/>
      <c r="PJQ83" s="31"/>
      <c r="PJR83" s="31"/>
      <c r="PJS83" s="31"/>
      <c r="PJT83" s="31"/>
      <c r="PJU83" s="31"/>
      <c r="PJV83" s="31"/>
      <c r="PJW83" s="31"/>
      <c r="PJX83" s="31"/>
      <c r="PJY83" s="31"/>
      <c r="PJZ83" s="31"/>
      <c r="PKA83" s="31"/>
      <c r="PKB83" s="31"/>
      <c r="PKC83" s="31"/>
      <c r="PKD83" s="31"/>
      <c r="PKE83" s="31"/>
      <c r="PKF83" s="31"/>
      <c r="PKG83" s="31"/>
      <c r="PKH83" s="31"/>
      <c r="PKI83" s="31"/>
      <c r="PKJ83" s="31"/>
      <c r="PKK83" s="31"/>
      <c r="PKL83" s="31"/>
      <c r="PKM83" s="31"/>
      <c r="PKN83" s="31"/>
      <c r="PKO83" s="31"/>
      <c r="PKP83" s="31"/>
      <c r="PKQ83" s="31"/>
      <c r="PKR83" s="31"/>
      <c r="PKS83" s="31"/>
      <c r="PKT83" s="31"/>
      <c r="PKU83" s="31"/>
      <c r="PKV83" s="31"/>
      <c r="PKW83" s="31"/>
      <c r="PKX83" s="31"/>
      <c r="PKY83" s="31"/>
      <c r="PKZ83" s="31"/>
      <c r="PLA83" s="31"/>
      <c r="PLB83" s="31"/>
      <c r="PLC83" s="31"/>
      <c r="PLD83" s="31"/>
      <c r="PLE83" s="31"/>
      <c r="PLF83" s="31"/>
      <c r="PLG83" s="31"/>
      <c r="PLH83" s="31"/>
      <c r="PLI83" s="31"/>
      <c r="PLJ83" s="31"/>
      <c r="PLK83" s="31"/>
      <c r="PLL83" s="31"/>
      <c r="PLM83" s="31"/>
      <c r="PLN83" s="31"/>
      <c r="PLO83" s="31"/>
      <c r="PLP83" s="31"/>
      <c r="PLQ83" s="31"/>
      <c r="PLR83" s="31"/>
      <c r="PLS83" s="31"/>
      <c r="PLT83" s="31"/>
      <c r="PLU83" s="31"/>
      <c r="PLV83" s="31"/>
      <c r="PLW83" s="31"/>
      <c r="PLX83" s="31"/>
      <c r="PLY83" s="31"/>
      <c r="PLZ83" s="31"/>
      <c r="PMA83" s="31"/>
      <c r="PMB83" s="31"/>
      <c r="PMC83" s="31"/>
      <c r="PMD83" s="31"/>
      <c r="PME83" s="31"/>
      <c r="PMF83" s="31"/>
      <c r="PMG83" s="31"/>
      <c r="PMH83" s="31"/>
      <c r="PMI83" s="31"/>
      <c r="PMJ83" s="31"/>
      <c r="PMK83" s="31"/>
      <c r="PML83" s="31"/>
      <c r="PMM83" s="31"/>
      <c r="PMN83" s="31"/>
      <c r="PMO83" s="31"/>
      <c r="PMP83" s="31"/>
      <c r="PMQ83" s="31"/>
      <c r="PMR83" s="31"/>
      <c r="PMS83" s="31"/>
      <c r="PMT83" s="31"/>
      <c r="PMU83" s="31"/>
      <c r="PMV83" s="31"/>
      <c r="PMW83" s="31"/>
      <c r="PMX83" s="31"/>
      <c r="PMY83" s="31"/>
      <c r="PMZ83" s="31"/>
      <c r="PNA83" s="31"/>
      <c r="PNB83" s="31"/>
      <c r="PNC83" s="31"/>
      <c r="PND83" s="31"/>
      <c r="PNE83" s="31"/>
      <c r="PNF83" s="31"/>
      <c r="PNG83" s="31"/>
      <c r="PNH83" s="31"/>
      <c r="PNI83" s="31"/>
      <c r="PNJ83" s="31"/>
      <c r="PNK83" s="31"/>
      <c r="PNL83" s="31"/>
      <c r="PNM83" s="31"/>
      <c r="PNN83" s="31"/>
      <c r="PNO83" s="31"/>
      <c r="PNP83" s="31"/>
      <c r="PNQ83" s="31"/>
      <c r="PNR83" s="31"/>
      <c r="PNS83" s="31"/>
      <c r="PNT83" s="31"/>
      <c r="PNU83" s="31"/>
      <c r="PNV83" s="31"/>
      <c r="PNW83" s="31"/>
      <c r="PNX83" s="31"/>
      <c r="PNY83" s="31"/>
      <c r="PNZ83" s="31"/>
      <c r="POA83" s="31"/>
      <c r="POB83" s="31"/>
      <c r="POC83" s="31"/>
      <c r="POD83" s="31"/>
      <c r="POE83" s="31"/>
      <c r="POF83" s="31"/>
      <c r="POG83" s="31"/>
      <c r="POH83" s="31"/>
      <c r="POI83" s="31"/>
      <c r="POJ83" s="31"/>
      <c r="POK83" s="31"/>
      <c r="POL83" s="31"/>
      <c r="POM83" s="31"/>
      <c r="PON83" s="31"/>
      <c r="POO83" s="31"/>
      <c r="POP83" s="31"/>
      <c r="POQ83" s="31"/>
      <c r="POR83" s="31"/>
      <c r="POS83" s="31"/>
      <c r="POT83" s="31"/>
      <c r="POU83" s="31"/>
      <c r="POV83" s="31"/>
      <c r="POW83" s="31"/>
      <c r="POX83" s="31"/>
      <c r="POY83" s="31"/>
      <c r="POZ83" s="31"/>
      <c r="PPA83" s="31"/>
      <c r="PPB83" s="31"/>
      <c r="PPC83" s="31"/>
      <c r="PPD83" s="31"/>
      <c r="PPE83" s="31"/>
      <c r="PPF83" s="31"/>
      <c r="PPG83" s="31"/>
      <c r="PPH83" s="31"/>
      <c r="PPI83" s="31"/>
      <c r="PPJ83" s="31"/>
      <c r="PPK83" s="31"/>
      <c r="PPL83" s="31"/>
      <c r="PPM83" s="31"/>
      <c r="PPN83" s="31"/>
      <c r="PPO83" s="31"/>
      <c r="PPP83" s="31"/>
      <c r="PPQ83" s="31"/>
      <c r="PPR83" s="31"/>
      <c r="PPS83" s="31"/>
      <c r="PPT83" s="31"/>
      <c r="PPU83" s="31"/>
      <c r="PPV83" s="31"/>
      <c r="PPW83" s="31"/>
      <c r="PPX83" s="31"/>
      <c r="PPY83" s="31"/>
      <c r="PPZ83" s="31"/>
      <c r="PQA83" s="31"/>
      <c r="PQB83" s="31"/>
      <c r="PQC83" s="31"/>
      <c r="PQD83" s="31"/>
      <c r="PQE83" s="31"/>
      <c r="PQF83" s="31"/>
      <c r="PQG83" s="31"/>
      <c r="PQH83" s="31"/>
      <c r="PQI83" s="31"/>
      <c r="PQJ83" s="31"/>
      <c r="PQK83" s="31"/>
      <c r="PQL83" s="31"/>
      <c r="PQM83" s="31"/>
      <c r="PQN83" s="31"/>
      <c r="PQO83" s="31"/>
      <c r="PQP83" s="31"/>
      <c r="PQQ83" s="31"/>
      <c r="PQR83" s="31"/>
      <c r="PQS83" s="31"/>
      <c r="PQT83" s="31"/>
      <c r="PQU83" s="31"/>
      <c r="PQV83" s="31"/>
      <c r="PQW83" s="31"/>
      <c r="PQX83" s="31"/>
      <c r="PQY83" s="31"/>
      <c r="PQZ83" s="31"/>
      <c r="PRA83" s="31"/>
      <c r="PRB83" s="31"/>
      <c r="PRC83" s="31"/>
      <c r="PRD83" s="31"/>
      <c r="PRE83" s="31"/>
      <c r="PRF83" s="31"/>
      <c r="PRG83" s="31"/>
      <c r="PRH83" s="31"/>
      <c r="PRI83" s="31"/>
      <c r="PRJ83" s="31"/>
      <c r="PRK83" s="31"/>
      <c r="PRL83" s="31"/>
      <c r="PRM83" s="31"/>
      <c r="PRN83" s="31"/>
      <c r="PRO83" s="31"/>
      <c r="PRP83" s="31"/>
      <c r="PRQ83" s="31"/>
      <c r="PRR83" s="31"/>
      <c r="PRS83" s="31"/>
      <c r="PRT83" s="31"/>
      <c r="PRU83" s="31"/>
      <c r="PRV83" s="31"/>
      <c r="PRW83" s="31"/>
      <c r="PRX83" s="31"/>
      <c r="PRY83" s="31"/>
      <c r="PRZ83" s="31"/>
      <c r="PSA83" s="31"/>
      <c r="PSB83" s="31"/>
      <c r="PSC83" s="31"/>
      <c r="PSD83" s="31"/>
      <c r="PSE83" s="31"/>
      <c r="PSF83" s="31"/>
      <c r="PSG83" s="31"/>
      <c r="PSH83" s="31"/>
      <c r="PSI83" s="31"/>
      <c r="PSJ83" s="31"/>
      <c r="PSK83" s="31"/>
      <c r="PSL83" s="31"/>
      <c r="PSM83" s="31"/>
      <c r="PSN83" s="31"/>
      <c r="PSO83" s="31"/>
      <c r="PSP83" s="31"/>
      <c r="PSQ83" s="31"/>
      <c r="PSR83" s="31"/>
      <c r="PSS83" s="31"/>
      <c r="PST83" s="31"/>
      <c r="PSU83" s="31"/>
      <c r="PSV83" s="31"/>
      <c r="PSW83" s="31"/>
      <c r="PSX83" s="31"/>
      <c r="PSY83" s="31"/>
      <c r="PSZ83" s="31"/>
      <c r="PTA83" s="31"/>
      <c r="PTB83" s="31"/>
      <c r="PTC83" s="31"/>
      <c r="PTD83" s="31"/>
      <c r="PTE83" s="31"/>
      <c r="PTF83" s="31"/>
      <c r="PTG83" s="31"/>
      <c r="PTH83" s="31"/>
      <c r="PTI83" s="31"/>
      <c r="PTJ83" s="31"/>
      <c r="PTK83" s="31"/>
      <c r="PTL83" s="31"/>
      <c r="PTM83" s="31"/>
      <c r="PTN83" s="31"/>
      <c r="PTO83" s="31"/>
      <c r="PTP83" s="31"/>
      <c r="PTQ83" s="31"/>
      <c r="PTR83" s="31"/>
      <c r="PTS83" s="31"/>
      <c r="PTT83" s="31"/>
      <c r="PTU83" s="31"/>
      <c r="PTV83" s="31"/>
      <c r="PTW83" s="31"/>
      <c r="PTX83" s="31"/>
      <c r="PTY83" s="31"/>
      <c r="PTZ83" s="31"/>
      <c r="PUA83" s="31"/>
      <c r="PUB83" s="31"/>
      <c r="PUC83" s="31"/>
      <c r="PUD83" s="31"/>
      <c r="PUE83" s="31"/>
      <c r="PUF83" s="31"/>
      <c r="PUG83" s="31"/>
      <c r="PUH83" s="31"/>
      <c r="PUI83" s="31"/>
      <c r="PUJ83" s="31"/>
      <c r="PUK83" s="31"/>
      <c r="PUL83" s="31"/>
      <c r="PUM83" s="31"/>
      <c r="PUN83" s="31"/>
      <c r="PUO83" s="31"/>
      <c r="PUP83" s="31"/>
      <c r="PUQ83" s="31"/>
      <c r="PUR83" s="31"/>
      <c r="PUS83" s="31"/>
      <c r="PUT83" s="31"/>
      <c r="PUU83" s="31"/>
      <c r="PUV83" s="31"/>
      <c r="PUW83" s="31"/>
      <c r="PUX83" s="31"/>
      <c r="PUY83" s="31"/>
      <c r="PUZ83" s="31"/>
      <c r="PVA83" s="31"/>
      <c r="PVB83" s="31"/>
      <c r="PVC83" s="31"/>
      <c r="PVD83" s="31"/>
      <c r="PVE83" s="31"/>
      <c r="PVF83" s="31"/>
      <c r="PVG83" s="31"/>
      <c r="PVH83" s="31"/>
      <c r="PVI83" s="31"/>
      <c r="PVJ83" s="31"/>
      <c r="PVK83" s="31"/>
      <c r="PVL83" s="31"/>
      <c r="PVM83" s="31"/>
      <c r="PVN83" s="31"/>
      <c r="PVO83" s="31"/>
      <c r="PVP83" s="31"/>
      <c r="PVQ83" s="31"/>
      <c r="PVR83" s="31"/>
      <c r="PVS83" s="31"/>
      <c r="PVT83" s="31"/>
      <c r="PVU83" s="31"/>
      <c r="PVV83" s="31"/>
      <c r="PVW83" s="31"/>
      <c r="PVX83" s="31"/>
      <c r="PVY83" s="31"/>
      <c r="PVZ83" s="31"/>
      <c r="PWA83" s="31"/>
      <c r="PWB83" s="31"/>
      <c r="PWC83" s="31"/>
      <c r="PWD83" s="31"/>
      <c r="PWE83" s="31"/>
      <c r="PWF83" s="31"/>
      <c r="PWG83" s="31"/>
      <c r="PWH83" s="31"/>
      <c r="PWI83" s="31"/>
      <c r="PWJ83" s="31"/>
      <c r="PWK83" s="31"/>
      <c r="PWL83" s="31"/>
      <c r="PWM83" s="31"/>
      <c r="PWN83" s="31"/>
      <c r="PWO83" s="31"/>
      <c r="PWP83" s="31"/>
      <c r="PWQ83" s="31"/>
      <c r="PWR83" s="31"/>
      <c r="PWS83" s="31"/>
      <c r="PWT83" s="31"/>
      <c r="PWU83" s="31"/>
      <c r="PWV83" s="31"/>
      <c r="PWW83" s="31"/>
      <c r="PWX83" s="31"/>
      <c r="PWY83" s="31"/>
      <c r="PWZ83" s="31"/>
      <c r="PXA83" s="31"/>
      <c r="PXB83" s="31"/>
      <c r="PXC83" s="31"/>
      <c r="PXD83" s="31"/>
      <c r="PXE83" s="31"/>
      <c r="PXF83" s="31"/>
      <c r="PXG83" s="31"/>
      <c r="PXH83" s="31"/>
      <c r="PXI83" s="31"/>
      <c r="PXJ83" s="31"/>
      <c r="PXK83" s="31"/>
      <c r="PXL83" s="31"/>
      <c r="PXM83" s="31"/>
      <c r="PXN83" s="31"/>
      <c r="PXO83" s="31"/>
      <c r="PXP83" s="31"/>
      <c r="PXQ83" s="31"/>
      <c r="PXR83" s="31"/>
      <c r="PXS83" s="31"/>
      <c r="PXT83" s="31"/>
      <c r="PXU83" s="31"/>
      <c r="PXV83" s="31"/>
      <c r="PXW83" s="31"/>
      <c r="PXX83" s="31"/>
      <c r="PXY83" s="31"/>
      <c r="PXZ83" s="31"/>
      <c r="PYA83" s="31"/>
      <c r="PYB83" s="31"/>
      <c r="PYC83" s="31"/>
      <c r="PYD83" s="31"/>
      <c r="PYE83" s="31"/>
      <c r="PYF83" s="31"/>
      <c r="PYG83" s="31"/>
      <c r="PYH83" s="31"/>
      <c r="PYI83" s="31"/>
      <c r="PYJ83" s="31"/>
      <c r="PYK83" s="31"/>
      <c r="PYL83" s="31"/>
      <c r="PYM83" s="31"/>
      <c r="PYN83" s="31"/>
      <c r="PYO83" s="31"/>
      <c r="PYP83" s="31"/>
      <c r="PYQ83" s="31"/>
      <c r="PYR83" s="31"/>
      <c r="PYS83" s="31"/>
      <c r="PYT83" s="31"/>
      <c r="PYU83" s="31"/>
      <c r="PYV83" s="31"/>
      <c r="PYW83" s="31"/>
      <c r="PYX83" s="31"/>
      <c r="PYY83" s="31"/>
      <c r="PYZ83" s="31"/>
      <c r="PZA83" s="31"/>
      <c r="PZB83" s="31"/>
      <c r="PZC83" s="31"/>
      <c r="PZD83" s="31"/>
      <c r="PZE83" s="31"/>
      <c r="PZF83" s="31"/>
      <c r="PZG83" s="31"/>
      <c r="PZH83" s="31"/>
      <c r="PZI83" s="31"/>
      <c r="PZJ83" s="31"/>
      <c r="PZK83" s="31"/>
      <c r="PZL83" s="31"/>
      <c r="PZM83" s="31"/>
      <c r="PZN83" s="31"/>
      <c r="PZO83" s="31"/>
      <c r="PZP83" s="31"/>
      <c r="PZQ83" s="31"/>
      <c r="PZR83" s="31"/>
      <c r="PZS83" s="31"/>
      <c r="PZT83" s="31"/>
      <c r="PZU83" s="31"/>
      <c r="PZV83" s="31"/>
      <c r="PZW83" s="31"/>
      <c r="PZX83" s="31"/>
      <c r="PZY83" s="31"/>
      <c r="PZZ83" s="31"/>
      <c r="QAA83" s="31"/>
      <c r="QAB83" s="31"/>
      <c r="QAC83" s="31"/>
      <c r="QAD83" s="31"/>
      <c r="QAE83" s="31"/>
      <c r="QAF83" s="31"/>
      <c r="QAG83" s="31"/>
      <c r="QAH83" s="31"/>
      <c r="QAI83" s="31"/>
      <c r="QAJ83" s="31"/>
      <c r="QAK83" s="31"/>
      <c r="QAL83" s="31"/>
      <c r="QAM83" s="31"/>
      <c r="QAN83" s="31"/>
      <c r="QAO83" s="31"/>
      <c r="QAP83" s="31"/>
      <c r="QAQ83" s="31"/>
      <c r="QAR83" s="31"/>
      <c r="QAS83" s="31"/>
      <c r="QAT83" s="31"/>
      <c r="QAU83" s="31"/>
      <c r="QAV83" s="31"/>
      <c r="QAW83" s="31"/>
      <c r="QAX83" s="31"/>
      <c r="QAY83" s="31"/>
      <c r="QAZ83" s="31"/>
      <c r="QBA83" s="31"/>
      <c r="QBB83" s="31"/>
      <c r="QBC83" s="31"/>
      <c r="QBD83" s="31"/>
      <c r="QBE83" s="31"/>
      <c r="QBF83" s="31"/>
      <c r="QBG83" s="31"/>
      <c r="QBH83" s="31"/>
      <c r="QBI83" s="31"/>
      <c r="QBJ83" s="31"/>
      <c r="QBK83" s="31"/>
      <c r="QBL83" s="31"/>
      <c r="QBM83" s="31"/>
      <c r="QBN83" s="31"/>
      <c r="QBO83" s="31"/>
      <c r="QBP83" s="31"/>
      <c r="QBQ83" s="31"/>
      <c r="QBR83" s="31"/>
      <c r="QBS83" s="31"/>
      <c r="QBT83" s="31"/>
      <c r="QBU83" s="31"/>
      <c r="QBV83" s="31"/>
      <c r="QBW83" s="31"/>
      <c r="QBX83" s="31"/>
      <c r="QBY83" s="31"/>
      <c r="QBZ83" s="31"/>
      <c r="QCA83" s="31"/>
      <c r="QCB83" s="31"/>
      <c r="QCC83" s="31"/>
      <c r="QCD83" s="31"/>
      <c r="QCE83" s="31"/>
      <c r="QCF83" s="31"/>
      <c r="QCG83" s="31"/>
      <c r="QCH83" s="31"/>
      <c r="QCI83" s="31"/>
      <c r="QCJ83" s="31"/>
      <c r="QCK83" s="31"/>
      <c r="QCL83" s="31"/>
      <c r="QCM83" s="31"/>
      <c r="QCN83" s="31"/>
      <c r="QCO83" s="31"/>
      <c r="QCP83" s="31"/>
      <c r="QCQ83" s="31"/>
      <c r="QCR83" s="31"/>
      <c r="QCS83" s="31"/>
      <c r="QCT83" s="31"/>
      <c r="QCU83" s="31"/>
      <c r="QCV83" s="31"/>
      <c r="QCW83" s="31"/>
      <c r="QCX83" s="31"/>
      <c r="QCY83" s="31"/>
      <c r="QCZ83" s="31"/>
      <c r="QDA83" s="31"/>
      <c r="QDB83" s="31"/>
      <c r="QDC83" s="31"/>
      <c r="QDD83" s="31"/>
      <c r="QDE83" s="31"/>
      <c r="QDF83" s="31"/>
      <c r="QDG83" s="31"/>
      <c r="QDH83" s="31"/>
      <c r="QDI83" s="31"/>
      <c r="QDJ83" s="31"/>
      <c r="QDK83" s="31"/>
      <c r="QDL83" s="31"/>
      <c r="QDM83" s="31"/>
      <c r="QDN83" s="31"/>
      <c r="QDO83" s="31"/>
      <c r="QDP83" s="31"/>
      <c r="QDQ83" s="31"/>
      <c r="QDR83" s="31"/>
      <c r="QDS83" s="31"/>
      <c r="QDT83" s="31"/>
      <c r="QDU83" s="31"/>
      <c r="QDV83" s="31"/>
      <c r="QDW83" s="31"/>
      <c r="QDX83" s="31"/>
      <c r="QDY83" s="31"/>
      <c r="QDZ83" s="31"/>
      <c r="QEA83" s="31"/>
      <c r="QEB83" s="31"/>
      <c r="QEC83" s="31"/>
      <c r="QED83" s="31"/>
      <c r="QEE83" s="31"/>
      <c r="QEF83" s="31"/>
      <c r="QEG83" s="31"/>
      <c r="QEH83" s="31"/>
      <c r="QEI83" s="31"/>
      <c r="QEJ83" s="31"/>
      <c r="QEK83" s="31"/>
      <c r="QEL83" s="31"/>
      <c r="QEM83" s="31"/>
      <c r="QEN83" s="31"/>
      <c r="QEO83" s="31"/>
      <c r="QEP83" s="31"/>
      <c r="QEQ83" s="31"/>
      <c r="QER83" s="31"/>
      <c r="QES83" s="31"/>
      <c r="QET83" s="31"/>
      <c r="QEU83" s="31"/>
      <c r="QEV83" s="31"/>
      <c r="QEW83" s="31"/>
      <c r="QEX83" s="31"/>
      <c r="QEY83" s="31"/>
      <c r="QEZ83" s="31"/>
      <c r="QFA83" s="31"/>
      <c r="QFB83" s="31"/>
      <c r="QFC83" s="31"/>
      <c r="QFD83" s="31"/>
      <c r="QFE83" s="31"/>
      <c r="QFF83" s="31"/>
      <c r="QFG83" s="31"/>
      <c r="QFH83" s="31"/>
      <c r="QFI83" s="31"/>
      <c r="QFJ83" s="31"/>
      <c r="QFK83" s="31"/>
      <c r="QFL83" s="31"/>
      <c r="QFM83" s="31"/>
      <c r="QFN83" s="31"/>
      <c r="QFO83" s="31"/>
      <c r="QFP83" s="31"/>
      <c r="QFQ83" s="31"/>
      <c r="QFR83" s="31"/>
      <c r="QFS83" s="31"/>
      <c r="QFT83" s="31"/>
      <c r="QFU83" s="31"/>
      <c r="QFV83" s="31"/>
      <c r="QFW83" s="31"/>
      <c r="QFX83" s="31"/>
      <c r="QFY83" s="31"/>
      <c r="QFZ83" s="31"/>
      <c r="QGA83" s="31"/>
      <c r="QGB83" s="31"/>
      <c r="QGC83" s="31"/>
      <c r="QGD83" s="31"/>
      <c r="QGE83" s="31"/>
      <c r="QGF83" s="31"/>
      <c r="QGG83" s="31"/>
      <c r="QGH83" s="31"/>
      <c r="QGI83" s="31"/>
      <c r="QGJ83" s="31"/>
      <c r="QGK83" s="31"/>
      <c r="QGL83" s="31"/>
      <c r="QGM83" s="31"/>
      <c r="QGN83" s="31"/>
      <c r="QGO83" s="31"/>
      <c r="QGP83" s="31"/>
      <c r="QGQ83" s="31"/>
      <c r="QGR83" s="31"/>
      <c r="QGS83" s="31"/>
      <c r="QGT83" s="31"/>
      <c r="QGU83" s="31"/>
      <c r="QGV83" s="31"/>
      <c r="QGW83" s="31"/>
      <c r="QGX83" s="31"/>
      <c r="QGY83" s="31"/>
      <c r="QGZ83" s="31"/>
      <c r="QHA83" s="31"/>
      <c r="QHB83" s="31"/>
      <c r="QHC83" s="31"/>
      <c r="QHD83" s="31"/>
      <c r="QHE83" s="31"/>
      <c r="QHF83" s="31"/>
      <c r="QHG83" s="31"/>
      <c r="QHH83" s="31"/>
      <c r="QHI83" s="31"/>
      <c r="QHJ83" s="31"/>
      <c r="QHK83" s="31"/>
      <c r="QHL83" s="31"/>
      <c r="QHM83" s="31"/>
      <c r="QHN83" s="31"/>
      <c r="QHO83" s="31"/>
      <c r="QHP83" s="31"/>
      <c r="QHQ83" s="31"/>
      <c r="QHR83" s="31"/>
      <c r="QHS83" s="31"/>
      <c r="QHT83" s="31"/>
      <c r="QHU83" s="31"/>
      <c r="QHV83" s="31"/>
      <c r="QHW83" s="31"/>
      <c r="QHX83" s="31"/>
      <c r="QHY83" s="31"/>
      <c r="QHZ83" s="31"/>
      <c r="QIA83" s="31"/>
      <c r="QIB83" s="31"/>
      <c r="QIC83" s="31"/>
      <c r="QID83" s="31"/>
      <c r="QIE83" s="31"/>
      <c r="QIF83" s="31"/>
      <c r="QIG83" s="31"/>
      <c r="QIH83" s="31"/>
      <c r="QII83" s="31"/>
      <c r="QIJ83" s="31"/>
      <c r="QIK83" s="31"/>
      <c r="QIL83" s="31"/>
      <c r="QIM83" s="31"/>
      <c r="QIN83" s="31"/>
      <c r="QIO83" s="31"/>
      <c r="QIP83" s="31"/>
      <c r="QIQ83" s="31"/>
      <c r="QIR83" s="31"/>
      <c r="QIS83" s="31"/>
      <c r="QIT83" s="31"/>
      <c r="QIU83" s="31"/>
      <c r="QIV83" s="31"/>
      <c r="QIW83" s="31"/>
      <c r="QIX83" s="31"/>
      <c r="QIY83" s="31"/>
      <c r="QIZ83" s="31"/>
      <c r="QJA83" s="31"/>
      <c r="QJB83" s="31"/>
      <c r="QJC83" s="31"/>
      <c r="QJD83" s="31"/>
      <c r="QJE83" s="31"/>
      <c r="QJF83" s="31"/>
      <c r="QJG83" s="31"/>
      <c r="QJH83" s="31"/>
      <c r="QJI83" s="31"/>
      <c r="QJJ83" s="31"/>
      <c r="QJK83" s="31"/>
      <c r="QJL83" s="31"/>
      <c r="QJM83" s="31"/>
      <c r="QJN83" s="31"/>
      <c r="QJO83" s="31"/>
      <c r="QJP83" s="31"/>
      <c r="QJQ83" s="31"/>
      <c r="QJR83" s="31"/>
      <c r="QJS83" s="31"/>
      <c r="QJT83" s="31"/>
      <c r="QJU83" s="31"/>
      <c r="QJV83" s="31"/>
      <c r="QJW83" s="31"/>
      <c r="QJX83" s="31"/>
      <c r="QJY83" s="31"/>
      <c r="QJZ83" s="31"/>
      <c r="QKA83" s="31"/>
      <c r="QKB83" s="31"/>
      <c r="QKC83" s="31"/>
      <c r="QKD83" s="31"/>
      <c r="QKE83" s="31"/>
      <c r="QKF83" s="31"/>
      <c r="QKG83" s="31"/>
      <c r="QKH83" s="31"/>
      <c r="QKI83" s="31"/>
      <c r="QKJ83" s="31"/>
      <c r="QKK83" s="31"/>
      <c r="QKL83" s="31"/>
      <c r="QKM83" s="31"/>
      <c r="QKN83" s="31"/>
      <c r="QKO83" s="31"/>
      <c r="QKP83" s="31"/>
      <c r="QKQ83" s="31"/>
      <c r="QKR83" s="31"/>
      <c r="QKS83" s="31"/>
      <c r="QKT83" s="31"/>
      <c r="QKU83" s="31"/>
      <c r="QKV83" s="31"/>
      <c r="QKW83" s="31"/>
      <c r="QKX83" s="31"/>
      <c r="QKY83" s="31"/>
      <c r="QKZ83" s="31"/>
      <c r="QLA83" s="31"/>
      <c r="QLB83" s="31"/>
      <c r="QLC83" s="31"/>
      <c r="QLD83" s="31"/>
      <c r="QLE83" s="31"/>
      <c r="QLF83" s="31"/>
      <c r="QLG83" s="31"/>
      <c r="QLH83" s="31"/>
      <c r="QLI83" s="31"/>
      <c r="QLJ83" s="31"/>
      <c r="QLK83" s="31"/>
      <c r="QLL83" s="31"/>
      <c r="QLM83" s="31"/>
      <c r="QLN83" s="31"/>
      <c r="QLO83" s="31"/>
      <c r="QLP83" s="31"/>
      <c r="QLQ83" s="31"/>
      <c r="QLR83" s="31"/>
      <c r="QLS83" s="31"/>
      <c r="QLT83" s="31"/>
      <c r="QLU83" s="31"/>
      <c r="QLV83" s="31"/>
      <c r="QLW83" s="31"/>
      <c r="QLX83" s="31"/>
      <c r="QLY83" s="31"/>
      <c r="QLZ83" s="31"/>
      <c r="QMA83" s="31"/>
      <c r="QMB83" s="31"/>
      <c r="QMC83" s="31"/>
      <c r="QMD83" s="31"/>
      <c r="QME83" s="31"/>
      <c r="QMF83" s="31"/>
      <c r="QMG83" s="31"/>
      <c r="QMH83" s="31"/>
      <c r="QMI83" s="31"/>
      <c r="QMJ83" s="31"/>
      <c r="QMK83" s="31"/>
      <c r="QML83" s="31"/>
      <c r="QMM83" s="31"/>
      <c r="QMN83" s="31"/>
      <c r="QMO83" s="31"/>
      <c r="QMP83" s="31"/>
      <c r="QMQ83" s="31"/>
      <c r="QMR83" s="31"/>
      <c r="QMS83" s="31"/>
      <c r="QMT83" s="31"/>
      <c r="QMU83" s="31"/>
      <c r="QMV83" s="31"/>
      <c r="QMW83" s="31"/>
      <c r="QMX83" s="31"/>
      <c r="QMY83" s="31"/>
      <c r="QMZ83" s="31"/>
      <c r="QNA83" s="31"/>
      <c r="QNB83" s="31"/>
      <c r="QNC83" s="31"/>
      <c r="QND83" s="31"/>
      <c r="QNE83" s="31"/>
      <c r="QNF83" s="31"/>
      <c r="QNG83" s="31"/>
      <c r="QNH83" s="31"/>
      <c r="QNI83" s="31"/>
      <c r="QNJ83" s="31"/>
      <c r="QNK83" s="31"/>
      <c r="QNL83" s="31"/>
      <c r="QNM83" s="31"/>
      <c r="QNN83" s="31"/>
      <c r="QNO83" s="31"/>
      <c r="QNP83" s="31"/>
      <c r="QNQ83" s="31"/>
      <c r="QNR83" s="31"/>
      <c r="QNS83" s="31"/>
      <c r="QNT83" s="31"/>
      <c r="QNU83" s="31"/>
      <c r="QNV83" s="31"/>
      <c r="QNW83" s="31"/>
      <c r="QNX83" s="31"/>
      <c r="QNY83" s="31"/>
      <c r="QNZ83" s="31"/>
      <c r="QOA83" s="31"/>
      <c r="QOB83" s="31"/>
      <c r="QOC83" s="31"/>
      <c r="QOD83" s="31"/>
      <c r="QOE83" s="31"/>
      <c r="QOF83" s="31"/>
      <c r="QOG83" s="31"/>
      <c r="QOH83" s="31"/>
      <c r="QOI83" s="31"/>
      <c r="QOJ83" s="31"/>
      <c r="QOK83" s="31"/>
      <c r="QOL83" s="31"/>
      <c r="QOM83" s="31"/>
      <c r="QON83" s="31"/>
      <c r="QOO83" s="31"/>
      <c r="QOP83" s="31"/>
      <c r="QOQ83" s="31"/>
      <c r="QOR83" s="31"/>
      <c r="QOS83" s="31"/>
      <c r="QOT83" s="31"/>
      <c r="QOU83" s="31"/>
      <c r="QOV83" s="31"/>
      <c r="QOW83" s="31"/>
      <c r="QOX83" s="31"/>
      <c r="QOY83" s="31"/>
      <c r="QOZ83" s="31"/>
      <c r="QPA83" s="31"/>
      <c r="QPB83" s="31"/>
      <c r="QPC83" s="31"/>
      <c r="QPD83" s="31"/>
      <c r="QPE83" s="31"/>
      <c r="QPF83" s="31"/>
      <c r="QPG83" s="31"/>
      <c r="QPH83" s="31"/>
      <c r="QPI83" s="31"/>
      <c r="QPJ83" s="31"/>
      <c r="QPK83" s="31"/>
      <c r="QPL83" s="31"/>
      <c r="QPM83" s="31"/>
      <c r="QPN83" s="31"/>
      <c r="QPO83" s="31"/>
      <c r="QPP83" s="31"/>
      <c r="QPQ83" s="31"/>
      <c r="QPR83" s="31"/>
      <c r="QPS83" s="31"/>
      <c r="QPT83" s="31"/>
      <c r="QPU83" s="31"/>
      <c r="QPV83" s="31"/>
      <c r="QPW83" s="31"/>
      <c r="QPX83" s="31"/>
      <c r="QPY83" s="31"/>
      <c r="QPZ83" s="31"/>
      <c r="QQA83" s="31"/>
      <c r="QQB83" s="31"/>
      <c r="QQC83" s="31"/>
      <c r="QQD83" s="31"/>
      <c r="QQE83" s="31"/>
      <c r="QQF83" s="31"/>
      <c r="QQG83" s="31"/>
      <c r="QQH83" s="31"/>
      <c r="QQI83" s="31"/>
      <c r="QQJ83" s="31"/>
      <c r="QQK83" s="31"/>
      <c r="QQL83" s="31"/>
      <c r="QQM83" s="31"/>
      <c r="QQN83" s="31"/>
      <c r="QQO83" s="31"/>
      <c r="QQP83" s="31"/>
      <c r="QQQ83" s="31"/>
      <c r="QQR83" s="31"/>
      <c r="QQS83" s="31"/>
      <c r="QQT83" s="31"/>
      <c r="QQU83" s="31"/>
      <c r="QQV83" s="31"/>
      <c r="QQW83" s="31"/>
      <c r="QQX83" s="31"/>
      <c r="QQY83" s="31"/>
      <c r="QQZ83" s="31"/>
      <c r="QRA83" s="31"/>
      <c r="QRB83" s="31"/>
      <c r="QRC83" s="31"/>
      <c r="QRD83" s="31"/>
      <c r="QRE83" s="31"/>
      <c r="QRF83" s="31"/>
      <c r="QRG83" s="31"/>
      <c r="QRH83" s="31"/>
      <c r="QRI83" s="31"/>
      <c r="QRJ83" s="31"/>
      <c r="QRK83" s="31"/>
      <c r="QRL83" s="31"/>
      <c r="QRM83" s="31"/>
      <c r="QRN83" s="31"/>
      <c r="QRO83" s="31"/>
      <c r="QRP83" s="31"/>
      <c r="QRQ83" s="31"/>
      <c r="QRR83" s="31"/>
      <c r="QRS83" s="31"/>
      <c r="QRT83" s="31"/>
      <c r="QRU83" s="31"/>
      <c r="QRV83" s="31"/>
      <c r="QRW83" s="31"/>
      <c r="QRX83" s="31"/>
      <c r="QRY83" s="31"/>
      <c r="QRZ83" s="31"/>
      <c r="QSA83" s="31"/>
      <c r="QSB83" s="31"/>
      <c r="QSC83" s="31"/>
      <c r="QSD83" s="31"/>
      <c r="QSE83" s="31"/>
      <c r="QSF83" s="31"/>
      <c r="QSG83" s="31"/>
      <c r="QSH83" s="31"/>
      <c r="QSI83" s="31"/>
      <c r="QSJ83" s="31"/>
      <c r="QSK83" s="31"/>
      <c r="QSL83" s="31"/>
      <c r="QSM83" s="31"/>
      <c r="QSN83" s="31"/>
      <c r="QSO83" s="31"/>
      <c r="QSP83" s="31"/>
      <c r="QSQ83" s="31"/>
      <c r="QSR83" s="31"/>
      <c r="QSS83" s="31"/>
      <c r="QST83" s="31"/>
      <c r="QSU83" s="31"/>
      <c r="QSV83" s="31"/>
      <c r="QSW83" s="31"/>
      <c r="QSX83" s="31"/>
      <c r="QSY83" s="31"/>
      <c r="QSZ83" s="31"/>
      <c r="QTA83" s="31"/>
      <c r="QTB83" s="31"/>
      <c r="QTC83" s="31"/>
      <c r="QTD83" s="31"/>
      <c r="QTE83" s="31"/>
      <c r="QTF83" s="31"/>
      <c r="QTG83" s="31"/>
      <c r="QTH83" s="31"/>
      <c r="QTI83" s="31"/>
      <c r="QTJ83" s="31"/>
      <c r="QTK83" s="31"/>
      <c r="QTL83" s="31"/>
      <c r="QTM83" s="31"/>
      <c r="QTN83" s="31"/>
      <c r="QTO83" s="31"/>
      <c r="QTP83" s="31"/>
      <c r="QTQ83" s="31"/>
      <c r="QTR83" s="31"/>
      <c r="QTS83" s="31"/>
      <c r="QTT83" s="31"/>
      <c r="QTU83" s="31"/>
      <c r="QTV83" s="31"/>
      <c r="QTW83" s="31"/>
      <c r="QTX83" s="31"/>
      <c r="QTY83" s="31"/>
      <c r="QTZ83" s="31"/>
      <c r="QUA83" s="31"/>
      <c r="QUB83" s="31"/>
      <c r="QUC83" s="31"/>
      <c r="QUD83" s="31"/>
      <c r="QUE83" s="31"/>
      <c r="QUF83" s="31"/>
      <c r="QUG83" s="31"/>
      <c r="QUH83" s="31"/>
      <c r="QUI83" s="31"/>
      <c r="QUJ83" s="31"/>
      <c r="QUK83" s="31"/>
      <c r="QUL83" s="31"/>
      <c r="QUM83" s="31"/>
      <c r="QUN83" s="31"/>
      <c r="QUO83" s="31"/>
      <c r="QUP83" s="31"/>
      <c r="QUQ83" s="31"/>
      <c r="QUR83" s="31"/>
      <c r="QUS83" s="31"/>
      <c r="QUT83" s="31"/>
      <c r="QUU83" s="31"/>
      <c r="QUV83" s="31"/>
      <c r="QUW83" s="31"/>
      <c r="QUX83" s="31"/>
      <c r="QUY83" s="31"/>
      <c r="QUZ83" s="31"/>
      <c r="QVA83" s="31"/>
      <c r="QVB83" s="31"/>
      <c r="QVC83" s="31"/>
      <c r="QVD83" s="31"/>
      <c r="QVE83" s="31"/>
      <c r="QVF83" s="31"/>
      <c r="QVG83" s="31"/>
      <c r="QVH83" s="31"/>
      <c r="QVI83" s="31"/>
      <c r="QVJ83" s="31"/>
      <c r="QVK83" s="31"/>
      <c r="QVL83" s="31"/>
      <c r="QVM83" s="31"/>
      <c r="QVN83" s="31"/>
      <c r="QVO83" s="31"/>
      <c r="QVP83" s="31"/>
      <c r="QVQ83" s="31"/>
      <c r="QVR83" s="31"/>
      <c r="QVS83" s="31"/>
      <c r="QVT83" s="31"/>
      <c r="QVU83" s="31"/>
      <c r="QVV83" s="31"/>
      <c r="QVW83" s="31"/>
      <c r="QVX83" s="31"/>
      <c r="QVY83" s="31"/>
      <c r="QVZ83" s="31"/>
      <c r="QWA83" s="31"/>
      <c r="QWB83" s="31"/>
      <c r="QWC83" s="31"/>
      <c r="QWD83" s="31"/>
      <c r="QWE83" s="31"/>
      <c r="QWF83" s="31"/>
      <c r="QWG83" s="31"/>
      <c r="QWH83" s="31"/>
      <c r="QWI83" s="31"/>
      <c r="QWJ83" s="31"/>
      <c r="QWK83" s="31"/>
      <c r="QWL83" s="31"/>
      <c r="QWM83" s="31"/>
      <c r="QWN83" s="31"/>
      <c r="QWO83" s="31"/>
      <c r="QWP83" s="31"/>
      <c r="QWQ83" s="31"/>
      <c r="QWR83" s="31"/>
      <c r="QWS83" s="31"/>
      <c r="QWT83" s="31"/>
      <c r="QWU83" s="31"/>
      <c r="QWV83" s="31"/>
      <c r="QWW83" s="31"/>
      <c r="QWX83" s="31"/>
      <c r="QWY83" s="31"/>
      <c r="QWZ83" s="31"/>
      <c r="QXA83" s="31"/>
      <c r="QXB83" s="31"/>
      <c r="QXC83" s="31"/>
      <c r="QXD83" s="31"/>
      <c r="QXE83" s="31"/>
      <c r="QXF83" s="31"/>
      <c r="QXG83" s="31"/>
      <c r="QXH83" s="31"/>
      <c r="QXI83" s="31"/>
      <c r="QXJ83" s="31"/>
      <c r="QXK83" s="31"/>
      <c r="QXL83" s="31"/>
      <c r="QXM83" s="31"/>
      <c r="QXN83" s="31"/>
      <c r="QXO83" s="31"/>
      <c r="QXP83" s="31"/>
      <c r="QXQ83" s="31"/>
      <c r="QXR83" s="31"/>
      <c r="QXS83" s="31"/>
      <c r="QXT83" s="31"/>
      <c r="QXU83" s="31"/>
      <c r="QXV83" s="31"/>
      <c r="QXW83" s="31"/>
      <c r="QXX83" s="31"/>
      <c r="QXY83" s="31"/>
      <c r="QXZ83" s="31"/>
      <c r="QYA83" s="31"/>
      <c r="QYB83" s="31"/>
      <c r="QYC83" s="31"/>
      <c r="QYD83" s="31"/>
      <c r="QYE83" s="31"/>
      <c r="QYF83" s="31"/>
      <c r="QYG83" s="31"/>
      <c r="QYH83" s="31"/>
      <c r="QYI83" s="31"/>
      <c r="QYJ83" s="31"/>
      <c r="QYK83" s="31"/>
      <c r="QYL83" s="31"/>
      <c r="QYM83" s="31"/>
      <c r="QYN83" s="31"/>
      <c r="QYO83" s="31"/>
      <c r="QYP83" s="31"/>
      <c r="QYQ83" s="31"/>
      <c r="QYR83" s="31"/>
      <c r="QYS83" s="31"/>
      <c r="QYT83" s="31"/>
      <c r="QYU83" s="31"/>
      <c r="QYV83" s="31"/>
      <c r="QYW83" s="31"/>
      <c r="QYX83" s="31"/>
      <c r="QYY83" s="31"/>
      <c r="QYZ83" s="31"/>
      <c r="QZA83" s="31"/>
      <c r="QZB83" s="31"/>
      <c r="QZC83" s="31"/>
      <c r="QZD83" s="31"/>
      <c r="QZE83" s="31"/>
      <c r="QZF83" s="31"/>
      <c r="QZG83" s="31"/>
      <c r="QZH83" s="31"/>
      <c r="QZI83" s="31"/>
      <c r="QZJ83" s="31"/>
      <c r="QZK83" s="31"/>
      <c r="QZL83" s="31"/>
      <c r="QZM83" s="31"/>
      <c r="QZN83" s="31"/>
      <c r="QZO83" s="31"/>
      <c r="QZP83" s="31"/>
      <c r="QZQ83" s="31"/>
      <c r="QZR83" s="31"/>
      <c r="QZS83" s="31"/>
      <c r="QZT83" s="31"/>
      <c r="QZU83" s="31"/>
      <c r="QZV83" s="31"/>
      <c r="QZW83" s="31"/>
      <c r="QZX83" s="31"/>
      <c r="QZY83" s="31"/>
      <c r="QZZ83" s="31"/>
      <c r="RAA83" s="31"/>
      <c r="RAB83" s="31"/>
      <c r="RAC83" s="31"/>
      <c r="RAD83" s="31"/>
      <c r="RAE83" s="31"/>
      <c r="RAF83" s="31"/>
      <c r="RAG83" s="31"/>
      <c r="RAH83" s="31"/>
      <c r="RAI83" s="31"/>
      <c r="RAJ83" s="31"/>
      <c r="RAK83" s="31"/>
      <c r="RAL83" s="31"/>
      <c r="RAM83" s="31"/>
      <c r="RAN83" s="31"/>
      <c r="RAO83" s="31"/>
      <c r="RAP83" s="31"/>
      <c r="RAQ83" s="31"/>
      <c r="RAR83" s="31"/>
      <c r="RAS83" s="31"/>
      <c r="RAT83" s="31"/>
      <c r="RAU83" s="31"/>
      <c r="RAV83" s="31"/>
      <c r="RAW83" s="31"/>
      <c r="RAX83" s="31"/>
      <c r="RAY83" s="31"/>
      <c r="RAZ83" s="31"/>
      <c r="RBA83" s="31"/>
      <c r="RBB83" s="31"/>
      <c r="RBC83" s="31"/>
      <c r="RBD83" s="31"/>
      <c r="RBE83" s="31"/>
      <c r="RBF83" s="31"/>
      <c r="RBG83" s="31"/>
      <c r="RBH83" s="31"/>
      <c r="RBI83" s="31"/>
      <c r="RBJ83" s="31"/>
      <c r="RBK83" s="31"/>
      <c r="RBL83" s="31"/>
      <c r="RBM83" s="31"/>
      <c r="RBN83" s="31"/>
      <c r="RBO83" s="31"/>
      <c r="RBP83" s="31"/>
      <c r="RBQ83" s="31"/>
      <c r="RBR83" s="31"/>
      <c r="RBS83" s="31"/>
      <c r="RBT83" s="31"/>
      <c r="RBU83" s="31"/>
      <c r="RBV83" s="31"/>
      <c r="RBW83" s="31"/>
      <c r="RBX83" s="31"/>
      <c r="RBY83" s="31"/>
      <c r="RBZ83" s="31"/>
      <c r="RCA83" s="31"/>
      <c r="RCB83" s="31"/>
      <c r="RCC83" s="31"/>
      <c r="RCD83" s="31"/>
      <c r="RCE83" s="31"/>
      <c r="RCF83" s="31"/>
      <c r="RCG83" s="31"/>
      <c r="RCH83" s="31"/>
      <c r="RCI83" s="31"/>
      <c r="RCJ83" s="31"/>
      <c r="RCK83" s="31"/>
      <c r="RCL83" s="31"/>
      <c r="RCM83" s="31"/>
      <c r="RCN83" s="31"/>
      <c r="RCO83" s="31"/>
      <c r="RCP83" s="31"/>
      <c r="RCQ83" s="31"/>
      <c r="RCR83" s="31"/>
      <c r="RCS83" s="31"/>
      <c r="RCT83" s="31"/>
      <c r="RCU83" s="31"/>
      <c r="RCV83" s="31"/>
      <c r="RCW83" s="31"/>
      <c r="RCX83" s="31"/>
      <c r="RCY83" s="31"/>
      <c r="RCZ83" s="31"/>
      <c r="RDA83" s="31"/>
      <c r="RDB83" s="31"/>
      <c r="RDC83" s="31"/>
      <c r="RDD83" s="31"/>
      <c r="RDE83" s="31"/>
      <c r="RDF83" s="31"/>
      <c r="RDG83" s="31"/>
      <c r="RDH83" s="31"/>
      <c r="RDI83" s="31"/>
      <c r="RDJ83" s="31"/>
      <c r="RDK83" s="31"/>
      <c r="RDL83" s="31"/>
      <c r="RDM83" s="31"/>
      <c r="RDN83" s="31"/>
      <c r="RDO83" s="31"/>
      <c r="RDP83" s="31"/>
      <c r="RDQ83" s="31"/>
      <c r="RDR83" s="31"/>
      <c r="RDS83" s="31"/>
      <c r="RDT83" s="31"/>
      <c r="RDU83" s="31"/>
      <c r="RDV83" s="31"/>
      <c r="RDW83" s="31"/>
      <c r="RDX83" s="31"/>
      <c r="RDY83" s="31"/>
      <c r="RDZ83" s="31"/>
      <c r="REA83" s="31"/>
      <c r="REB83" s="31"/>
      <c r="REC83" s="31"/>
      <c r="RED83" s="31"/>
      <c r="REE83" s="31"/>
      <c r="REF83" s="31"/>
      <c r="REG83" s="31"/>
      <c r="REH83" s="31"/>
      <c r="REI83" s="31"/>
      <c r="REJ83" s="31"/>
      <c r="REK83" s="31"/>
      <c r="REL83" s="31"/>
      <c r="REM83" s="31"/>
      <c r="REN83" s="31"/>
      <c r="REO83" s="31"/>
      <c r="REP83" s="31"/>
      <c r="REQ83" s="31"/>
      <c r="RER83" s="31"/>
      <c r="RES83" s="31"/>
      <c r="RET83" s="31"/>
      <c r="REU83" s="31"/>
      <c r="REV83" s="31"/>
      <c r="REW83" s="31"/>
      <c r="REX83" s="31"/>
      <c r="REY83" s="31"/>
      <c r="REZ83" s="31"/>
      <c r="RFA83" s="31"/>
      <c r="RFB83" s="31"/>
      <c r="RFC83" s="31"/>
      <c r="RFD83" s="31"/>
      <c r="RFE83" s="31"/>
      <c r="RFF83" s="31"/>
      <c r="RFG83" s="31"/>
      <c r="RFH83" s="31"/>
      <c r="RFI83" s="31"/>
      <c r="RFJ83" s="31"/>
      <c r="RFK83" s="31"/>
      <c r="RFL83" s="31"/>
      <c r="RFM83" s="31"/>
      <c r="RFN83" s="31"/>
      <c r="RFO83" s="31"/>
      <c r="RFP83" s="31"/>
      <c r="RFQ83" s="31"/>
      <c r="RFR83" s="31"/>
      <c r="RFS83" s="31"/>
      <c r="RFT83" s="31"/>
      <c r="RFU83" s="31"/>
      <c r="RFV83" s="31"/>
      <c r="RFW83" s="31"/>
      <c r="RFX83" s="31"/>
      <c r="RFY83" s="31"/>
      <c r="RFZ83" s="31"/>
      <c r="RGA83" s="31"/>
      <c r="RGB83" s="31"/>
      <c r="RGC83" s="31"/>
      <c r="RGD83" s="31"/>
      <c r="RGE83" s="31"/>
      <c r="RGF83" s="31"/>
      <c r="RGG83" s="31"/>
      <c r="RGH83" s="31"/>
      <c r="RGI83" s="31"/>
      <c r="RGJ83" s="31"/>
      <c r="RGK83" s="31"/>
      <c r="RGL83" s="31"/>
      <c r="RGM83" s="31"/>
      <c r="RGN83" s="31"/>
      <c r="RGO83" s="31"/>
      <c r="RGP83" s="31"/>
      <c r="RGQ83" s="31"/>
      <c r="RGR83" s="31"/>
      <c r="RGS83" s="31"/>
      <c r="RGT83" s="31"/>
      <c r="RGU83" s="31"/>
      <c r="RGV83" s="31"/>
      <c r="RGW83" s="31"/>
      <c r="RGX83" s="31"/>
      <c r="RGY83" s="31"/>
      <c r="RGZ83" s="31"/>
      <c r="RHA83" s="31"/>
      <c r="RHB83" s="31"/>
      <c r="RHC83" s="31"/>
      <c r="RHD83" s="31"/>
      <c r="RHE83" s="31"/>
      <c r="RHF83" s="31"/>
      <c r="RHG83" s="31"/>
      <c r="RHH83" s="31"/>
      <c r="RHI83" s="31"/>
      <c r="RHJ83" s="31"/>
      <c r="RHK83" s="31"/>
      <c r="RHL83" s="31"/>
      <c r="RHM83" s="31"/>
      <c r="RHN83" s="31"/>
      <c r="RHO83" s="31"/>
      <c r="RHP83" s="31"/>
      <c r="RHQ83" s="31"/>
      <c r="RHR83" s="31"/>
      <c r="RHS83" s="31"/>
      <c r="RHT83" s="31"/>
      <c r="RHU83" s="31"/>
      <c r="RHV83" s="31"/>
      <c r="RHW83" s="31"/>
      <c r="RHX83" s="31"/>
      <c r="RHY83" s="31"/>
      <c r="RHZ83" s="31"/>
      <c r="RIA83" s="31"/>
      <c r="RIB83" s="31"/>
      <c r="RIC83" s="31"/>
      <c r="RID83" s="31"/>
      <c r="RIE83" s="31"/>
      <c r="RIF83" s="31"/>
      <c r="RIG83" s="31"/>
      <c r="RIH83" s="31"/>
      <c r="RII83" s="31"/>
      <c r="RIJ83" s="31"/>
      <c r="RIK83" s="31"/>
      <c r="RIL83" s="31"/>
      <c r="RIM83" s="31"/>
      <c r="RIN83" s="31"/>
      <c r="RIO83" s="31"/>
      <c r="RIP83" s="31"/>
      <c r="RIQ83" s="31"/>
      <c r="RIR83" s="31"/>
      <c r="RIS83" s="31"/>
      <c r="RIT83" s="31"/>
      <c r="RIU83" s="31"/>
      <c r="RIV83" s="31"/>
      <c r="RIW83" s="31"/>
      <c r="RIX83" s="31"/>
      <c r="RIY83" s="31"/>
      <c r="RIZ83" s="31"/>
      <c r="RJA83" s="31"/>
      <c r="RJB83" s="31"/>
      <c r="RJC83" s="31"/>
      <c r="RJD83" s="31"/>
      <c r="RJE83" s="31"/>
      <c r="RJF83" s="31"/>
      <c r="RJG83" s="31"/>
      <c r="RJH83" s="31"/>
      <c r="RJI83" s="31"/>
      <c r="RJJ83" s="31"/>
      <c r="RJK83" s="31"/>
      <c r="RJL83" s="31"/>
      <c r="RJM83" s="31"/>
      <c r="RJN83" s="31"/>
      <c r="RJO83" s="31"/>
      <c r="RJP83" s="31"/>
      <c r="RJQ83" s="31"/>
      <c r="RJR83" s="31"/>
      <c r="RJS83" s="31"/>
      <c r="RJT83" s="31"/>
      <c r="RJU83" s="31"/>
      <c r="RJV83" s="31"/>
      <c r="RJW83" s="31"/>
      <c r="RJX83" s="31"/>
      <c r="RJY83" s="31"/>
      <c r="RJZ83" s="31"/>
      <c r="RKA83" s="31"/>
      <c r="RKB83" s="31"/>
      <c r="RKC83" s="31"/>
      <c r="RKD83" s="31"/>
      <c r="RKE83" s="31"/>
      <c r="RKF83" s="31"/>
      <c r="RKG83" s="31"/>
      <c r="RKH83" s="31"/>
      <c r="RKI83" s="31"/>
      <c r="RKJ83" s="31"/>
      <c r="RKK83" s="31"/>
      <c r="RKL83" s="31"/>
      <c r="RKM83" s="31"/>
      <c r="RKN83" s="31"/>
      <c r="RKO83" s="31"/>
      <c r="RKP83" s="31"/>
      <c r="RKQ83" s="31"/>
      <c r="RKR83" s="31"/>
      <c r="RKS83" s="31"/>
      <c r="RKT83" s="31"/>
      <c r="RKU83" s="31"/>
      <c r="RKV83" s="31"/>
      <c r="RKW83" s="31"/>
      <c r="RKX83" s="31"/>
      <c r="RKY83" s="31"/>
      <c r="RKZ83" s="31"/>
      <c r="RLA83" s="31"/>
      <c r="RLB83" s="31"/>
      <c r="RLC83" s="31"/>
      <c r="RLD83" s="31"/>
      <c r="RLE83" s="31"/>
      <c r="RLF83" s="31"/>
      <c r="RLG83" s="31"/>
      <c r="RLH83" s="31"/>
      <c r="RLI83" s="31"/>
      <c r="RLJ83" s="31"/>
      <c r="RLK83" s="31"/>
      <c r="RLL83" s="31"/>
      <c r="RLM83" s="31"/>
      <c r="RLN83" s="31"/>
      <c r="RLO83" s="31"/>
      <c r="RLP83" s="31"/>
      <c r="RLQ83" s="31"/>
      <c r="RLR83" s="31"/>
      <c r="RLS83" s="31"/>
      <c r="RLT83" s="31"/>
      <c r="RLU83" s="31"/>
      <c r="RLV83" s="31"/>
      <c r="RLW83" s="31"/>
      <c r="RLX83" s="31"/>
      <c r="RLY83" s="31"/>
      <c r="RLZ83" s="31"/>
      <c r="RMA83" s="31"/>
      <c r="RMB83" s="31"/>
      <c r="RMC83" s="31"/>
      <c r="RMD83" s="31"/>
      <c r="RME83" s="31"/>
      <c r="RMF83" s="31"/>
      <c r="RMG83" s="31"/>
      <c r="RMH83" s="31"/>
      <c r="RMI83" s="31"/>
      <c r="RMJ83" s="31"/>
      <c r="RMK83" s="31"/>
      <c r="RML83" s="31"/>
      <c r="RMM83" s="31"/>
      <c r="RMN83" s="31"/>
      <c r="RMO83" s="31"/>
      <c r="RMP83" s="31"/>
      <c r="RMQ83" s="31"/>
      <c r="RMR83" s="31"/>
      <c r="RMS83" s="31"/>
      <c r="RMT83" s="31"/>
      <c r="RMU83" s="31"/>
      <c r="RMV83" s="31"/>
      <c r="RMW83" s="31"/>
      <c r="RMX83" s="31"/>
      <c r="RMY83" s="31"/>
      <c r="RMZ83" s="31"/>
      <c r="RNA83" s="31"/>
      <c r="RNB83" s="31"/>
      <c r="RNC83" s="31"/>
      <c r="RND83" s="31"/>
      <c r="RNE83" s="31"/>
      <c r="RNF83" s="31"/>
      <c r="RNG83" s="31"/>
      <c r="RNH83" s="31"/>
      <c r="RNI83" s="31"/>
      <c r="RNJ83" s="31"/>
      <c r="RNK83" s="31"/>
      <c r="RNL83" s="31"/>
      <c r="RNM83" s="31"/>
      <c r="RNN83" s="31"/>
      <c r="RNO83" s="31"/>
      <c r="RNP83" s="31"/>
      <c r="RNQ83" s="31"/>
      <c r="RNR83" s="31"/>
      <c r="RNS83" s="31"/>
      <c r="RNT83" s="31"/>
      <c r="RNU83" s="31"/>
      <c r="RNV83" s="31"/>
      <c r="RNW83" s="31"/>
      <c r="RNX83" s="31"/>
      <c r="RNY83" s="31"/>
      <c r="RNZ83" s="31"/>
      <c r="ROA83" s="31"/>
      <c r="ROB83" s="31"/>
      <c r="ROC83" s="31"/>
      <c r="ROD83" s="31"/>
      <c r="ROE83" s="31"/>
      <c r="ROF83" s="31"/>
      <c r="ROG83" s="31"/>
      <c r="ROH83" s="31"/>
      <c r="ROI83" s="31"/>
      <c r="ROJ83" s="31"/>
      <c r="ROK83" s="31"/>
      <c r="ROL83" s="31"/>
      <c r="ROM83" s="31"/>
      <c r="RON83" s="31"/>
      <c r="ROO83" s="31"/>
      <c r="ROP83" s="31"/>
      <c r="ROQ83" s="31"/>
      <c r="ROR83" s="31"/>
      <c r="ROS83" s="31"/>
      <c r="ROT83" s="31"/>
      <c r="ROU83" s="31"/>
      <c r="ROV83" s="31"/>
      <c r="ROW83" s="31"/>
      <c r="ROX83" s="31"/>
      <c r="ROY83" s="31"/>
      <c r="ROZ83" s="31"/>
      <c r="RPA83" s="31"/>
      <c r="RPB83" s="31"/>
      <c r="RPC83" s="31"/>
      <c r="RPD83" s="31"/>
      <c r="RPE83" s="31"/>
      <c r="RPF83" s="31"/>
      <c r="RPG83" s="31"/>
      <c r="RPH83" s="31"/>
      <c r="RPI83" s="31"/>
      <c r="RPJ83" s="31"/>
      <c r="RPK83" s="31"/>
      <c r="RPL83" s="31"/>
      <c r="RPM83" s="31"/>
      <c r="RPN83" s="31"/>
      <c r="RPO83" s="31"/>
      <c r="RPP83" s="31"/>
      <c r="RPQ83" s="31"/>
      <c r="RPR83" s="31"/>
      <c r="RPS83" s="31"/>
      <c r="RPT83" s="31"/>
      <c r="RPU83" s="31"/>
      <c r="RPV83" s="31"/>
      <c r="RPW83" s="31"/>
      <c r="RPX83" s="31"/>
      <c r="RPY83" s="31"/>
      <c r="RPZ83" s="31"/>
      <c r="RQA83" s="31"/>
      <c r="RQB83" s="31"/>
      <c r="RQC83" s="31"/>
      <c r="RQD83" s="31"/>
      <c r="RQE83" s="31"/>
      <c r="RQF83" s="31"/>
      <c r="RQG83" s="31"/>
      <c r="RQH83" s="31"/>
      <c r="RQI83" s="31"/>
      <c r="RQJ83" s="31"/>
      <c r="RQK83" s="31"/>
      <c r="RQL83" s="31"/>
      <c r="RQM83" s="31"/>
      <c r="RQN83" s="31"/>
      <c r="RQO83" s="31"/>
      <c r="RQP83" s="31"/>
      <c r="RQQ83" s="31"/>
      <c r="RQR83" s="31"/>
      <c r="RQS83" s="31"/>
      <c r="RQT83" s="31"/>
      <c r="RQU83" s="31"/>
      <c r="RQV83" s="31"/>
      <c r="RQW83" s="31"/>
      <c r="RQX83" s="31"/>
      <c r="RQY83" s="31"/>
      <c r="RQZ83" s="31"/>
      <c r="RRA83" s="31"/>
      <c r="RRB83" s="31"/>
      <c r="RRC83" s="31"/>
      <c r="RRD83" s="31"/>
      <c r="RRE83" s="31"/>
      <c r="RRF83" s="31"/>
      <c r="RRG83" s="31"/>
      <c r="RRH83" s="31"/>
      <c r="RRI83" s="31"/>
      <c r="RRJ83" s="31"/>
      <c r="RRK83" s="31"/>
      <c r="RRL83" s="31"/>
      <c r="RRM83" s="31"/>
      <c r="RRN83" s="31"/>
      <c r="RRO83" s="31"/>
      <c r="RRP83" s="31"/>
      <c r="RRQ83" s="31"/>
      <c r="RRR83" s="31"/>
      <c r="RRS83" s="31"/>
      <c r="RRT83" s="31"/>
      <c r="RRU83" s="31"/>
      <c r="RRV83" s="31"/>
      <c r="RRW83" s="31"/>
      <c r="RRX83" s="31"/>
      <c r="RRY83" s="31"/>
      <c r="RRZ83" s="31"/>
      <c r="RSA83" s="31"/>
      <c r="RSB83" s="31"/>
      <c r="RSC83" s="31"/>
      <c r="RSD83" s="31"/>
      <c r="RSE83" s="31"/>
      <c r="RSF83" s="31"/>
      <c r="RSG83" s="31"/>
      <c r="RSH83" s="31"/>
      <c r="RSI83" s="31"/>
      <c r="RSJ83" s="31"/>
      <c r="RSK83" s="31"/>
      <c r="RSL83" s="31"/>
      <c r="RSM83" s="31"/>
      <c r="RSN83" s="31"/>
      <c r="RSO83" s="31"/>
      <c r="RSP83" s="31"/>
      <c r="RSQ83" s="31"/>
      <c r="RSR83" s="31"/>
      <c r="RSS83" s="31"/>
      <c r="RST83" s="31"/>
      <c r="RSU83" s="31"/>
      <c r="RSV83" s="31"/>
      <c r="RSW83" s="31"/>
      <c r="RSX83" s="31"/>
      <c r="RSY83" s="31"/>
      <c r="RSZ83" s="31"/>
      <c r="RTA83" s="31"/>
      <c r="RTB83" s="31"/>
      <c r="RTC83" s="31"/>
      <c r="RTD83" s="31"/>
      <c r="RTE83" s="31"/>
      <c r="RTF83" s="31"/>
      <c r="RTG83" s="31"/>
      <c r="RTH83" s="31"/>
      <c r="RTI83" s="31"/>
      <c r="RTJ83" s="31"/>
      <c r="RTK83" s="31"/>
      <c r="RTL83" s="31"/>
      <c r="RTM83" s="31"/>
      <c r="RTN83" s="31"/>
      <c r="RTO83" s="31"/>
      <c r="RTP83" s="31"/>
      <c r="RTQ83" s="31"/>
      <c r="RTR83" s="31"/>
      <c r="RTS83" s="31"/>
      <c r="RTT83" s="31"/>
      <c r="RTU83" s="31"/>
      <c r="RTV83" s="31"/>
      <c r="RTW83" s="31"/>
      <c r="RTX83" s="31"/>
      <c r="RTY83" s="31"/>
      <c r="RTZ83" s="31"/>
      <c r="RUA83" s="31"/>
      <c r="RUB83" s="31"/>
      <c r="RUC83" s="31"/>
      <c r="RUD83" s="31"/>
      <c r="RUE83" s="31"/>
      <c r="RUF83" s="31"/>
      <c r="RUG83" s="31"/>
      <c r="RUH83" s="31"/>
      <c r="RUI83" s="31"/>
      <c r="RUJ83" s="31"/>
      <c r="RUK83" s="31"/>
      <c r="RUL83" s="31"/>
      <c r="RUM83" s="31"/>
      <c r="RUN83" s="31"/>
      <c r="RUO83" s="31"/>
      <c r="RUP83" s="31"/>
      <c r="RUQ83" s="31"/>
      <c r="RUR83" s="31"/>
      <c r="RUS83" s="31"/>
      <c r="RUT83" s="31"/>
      <c r="RUU83" s="31"/>
      <c r="RUV83" s="31"/>
      <c r="RUW83" s="31"/>
      <c r="RUX83" s="31"/>
      <c r="RUY83" s="31"/>
      <c r="RUZ83" s="31"/>
      <c r="RVA83" s="31"/>
      <c r="RVB83" s="31"/>
      <c r="RVC83" s="31"/>
      <c r="RVD83" s="31"/>
      <c r="RVE83" s="31"/>
      <c r="RVF83" s="31"/>
      <c r="RVG83" s="31"/>
      <c r="RVH83" s="31"/>
      <c r="RVI83" s="31"/>
      <c r="RVJ83" s="31"/>
      <c r="RVK83" s="31"/>
      <c r="RVL83" s="31"/>
      <c r="RVM83" s="31"/>
      <c r="RVN83" s="31"/>
      <c r="RVO83" s="31"/>
      <c r="RVP83" s="31"/>
      <c r="RVQ83" s="31"/>
      <c r="RVR83" s="31"/>
      <c r="RVS83" s="31"/>
      <c r="RVT83" s="31"/>
      <c r="RVU83" s="31"/>
      <c r="RVV83" s="31"/>
      <c r="RVW83" s="31"/>
      <c r="RVX83" s="31"/>
      <c r="RVY83" s="31"/>
      <c r="RVZ83" s="31"/>
      <c r="RWA83" s="31"/>
      <c r="RWB83" s="31"/>
      <c r="RWC83" s="31"/>
      <c r="RWD83" s="31"/>
      <c r="RWE83" s="31"/>
      <c r="RWF83" s="31"/>
      <c r="RWG83" s="31"/>
      <c r="RWH83" s="31"/>
      <c r="RWI83" s="31"/>
      <c r="RWJ83" s="31"/>
      <c r="RWK83" s="31"/>
      <c r="RWL83" s="31"/>
      <c r="RWM83" s="31"/>
      <c r="RWN83" s="31"/>
      <c r="RWO83" s="31"/>
      <c r="RWP83" s="31"/>
      <c r="RWQ83" s="31"/>
      <c r="RWR83" s="31"/>
      <c r="RWS83" s="31"/>
      <c r="RWT83" s="31"/>
      <c r="RWU83" s="31"/>
      <c r="RWV83" s="31"/>
      <c r="RWW83" s="31"/>
      <c r="RWX83" s="31"/>
      <c r="RWY83" s="31"/>
      <c r="RWZ83" s="31"/>
      <c r="RXA83" s="31"/>
      <c r="RXB83" s="31"/>
      <c r="RXC83" s="31"/>
      <c r="RXD83" s="31"/>
      <c r="RXE83" s="31"/>
      <c r="RXF83" s="31"/>
      <c r="RXG83" s="31"/>
      <c r="RXH83" s="31"/>
      <c r="RXI83" s="31"/>
      <c r="RXJ83" s="31"/>
      <c r="RXK83" s="31"/>
      <c r="RXL83" s="31"/>
      <c r="RXM83" s="31"/>
      <c r="RXN83" s="31"/>
      <c r="RXO83" s="31"/>
      <c r="RXP83" s="31"/>
      <c r="RXQ83" s="31"/>
      <c r="RXR83" s="31"/>
      <c r="RXS83" s="31"/>
      <c r="RXT83" s="31"/>
      <c r="RXU83" s="31"/>
      <c r="RXV83" s="31"/>
      <c r="RXW83" s="31"/>
      <c r="RXX83" s="31"/>
      <c r="RXY83" s="31"/>
      <c r="RXZ83" s="31"/>
      <c r="RYA83" s="31"/>
      <c r="RYB83" s="31"/>
      <c r="RYC83" s="31"/>
      <c r="RYD83" s="31"/>
      <c r="RYE83" s="31"/>
      <c r="RYF83" s="31"/>
      <c r="RYG83" s="31"/>
      <c r="RYH83" s="31"/>
      <c r="RYI83" s="31"/>
      <c r="RYJ83" s="31"/>
      <c r="RYK83" s="31"/>
      <c r="RYL83" s="31"/>
      <c r="RYM83" s="31"/>
      <c r="RYN83" s="31"/>
      <c r="RYO83" s="31"/>
      <c r="RYP83" s="31"/>
      <c r="RYQ83" s="31"/>
      <c r="RYR83" s="31"/>
      <c r="RYS83" s="31"/>
      <c r="RYT83" s="31"/>
      <c r="RYU83" s="31"/>
      <c r="RYV83" s="31"/>
      <c r="RYW83" s="31"/>
      <c r="RYX83" s="31"/>
      <c r="RYY83" s="31"/>
      <c r="RYZ83" s="31"/>
      <c r="RZA83" s="31"/>
      <c r="RZB83" s="31"/>
      <c r="RZC83" s="31"/>
      <c r="RZD83" s="31"/>
      <c r="RZE83" s="31"/>
      <c r="RZF83" s="31"/>
      <c r="RZG83" s="31"/>
      <c r="RZH83" s="31"/>
      <c r="RZI83" s="31"/>
      <c r="RZJ83" s="31"/>
      <c r="RZK83" s="31"/>
      <c r="RZL83" s="31"/>
      <c r="RZM83" s="31"/>
      <c r="RZN83" s="31"/>
      <c r="RZO83" s="31"/>
      <c r="RZP83" s="31"/>
      <c r="RZQ83" s="31"/>
      <c r="RZR83" s="31"/>
      <c r="RZS83" s="31"/>
      <c r="RZT83" s="31"/>
      <c r="RZU83" s="31"/>
      <c r="RZV83" s="31"/>
      <c r="RZW83" s="31"/>
      <c r="RZX83" s="31"/>
      <c r="RZY83" s="31"/>
      <c r="RZZ83" s="31"/>
      <c r="SAA83" s="31"/>
      <c r="SAB83" s="31"/>
      <c r="SAC83" s="31"/>
      <c r="SAD83" s="31"/>
      <c r="SAE83" s="31"/>
      <c r="SAF83" s="31"/>
      <c r="SAG83" s="31"/>
      <c r="SAH83" s="31"/>
      <c r="SAI83" s="31"/>
      <c r="SAJ83" s="31"/>
      <c r="SAK83" s="31"/>
      <c r="SAL83" s="31"/>
      <c r="SAM83" s="31"/>
      <c r="SAN83" s="31"/>
      <c r="SAO83" s="31"/>
      <c r="SAP83" s="31"/>
      <c r="SAQ83" s="31"/>
      <c r="SAR83" s="31"/>
      <c r="SAS83" s="31"/>
      <c r="SAT83" s="31"/>
      <c r="SAU83" s="31"/>
      <c r="SAV83" s="31"/>
      <c r="SAW83" s="31"/>
      <c r="SAX83" s="31"/>
      <c r="SAY83" s="31"/>
      <c r="SAZ83" s="31"/>
      <c r="SBA83" s="31"/>
      <c r="SBB83" s="31"/>
      <c r="SBC83" s="31"/>
      <c r="SBD83" s="31"/>
      <c r="SBE83" s="31"/>
      <c r="SBF83" s="31"/>
      <c r="SBG83" s="31"/>
      <c r="SBH83" s="31"/>
      <c r="SBI83" s="31"/>
      <c r="SBJ83" s="31"/>
      <c r="SBK83" s="31"/>
      <c r="SBL83" s="31"/>
      <c r="SBM83" s="31"/>
      <c r="SBN83" s="31"/>
      <c r="SBO83" s="31"/>
      <c r="SBP83" s="31"/>
      <c r="SBQ83" s="31"/>
      <c r="SBR83" s="31"/>
      <c r="SBS83" s="31"/>
      <c r="SBT83" s="31"/>
      <c r="SBU83" s="31"/>
      <c r="SBV83" s="31"/>
      <c r="SBW83" s="31"/>
      <c r="SBX83" s="31"/>
      <c r="SBY83" s="31"/>
      <c r="SBZ83" s="31"/>
      <c r="SCA83" s="31"/>
      <c r="SCB83" s="31"/>
      <c r="SCC83" s="31"/>
      <c r="SCD83" s="31"/>
      <c r="SCE83" s="31"/>
      <c r="SCF83" s="31"/>
      <c r="SCG83" s="31"/>
      <c r="SCH83" s="31"/>
      <c r="SCI83" s="31"/>
      <c r="SCJ83" s="31"/>
      <c r="SCK83" s="31"/>
      <c r="SCL83" s="31"/>
      <c r="SCM83" s="31"/>
      <c r="SCN83" s="31"/>
      <c r="SCO83" s="31"/>
      <c r="SCP83" s="31"/>
      <c r="SCQ83" s="31"/>
      <c r="SCR83" s="31"/>
      <c r="SCS83" s="31"/>
      <c r="SCT83" s="31"/>
      <c r="SCU83" s="31"/>
      <c r="SCV83" s="31"/>
      <c r="SCW83" s="31"/>
      <c r="SCX83" s="31"/>
      <c r="SCY83" s="31"/>
      <c r="SCZ83" s="31"/>
      <c r="SDA83" s="31"/>
      <c r="SDB83" s="31"/>
      <c r="SDC83" s="31"/>
      <c r="SDD83" s="31"/>
      <c r="SDE83" s="31"/>
      <c r="SDF83" s="31"/>
      <c r="SDG83" s="31"/>
      <c r="SDH83" s="31"/>
      <c r="SDI83" s="31"/>
      <c r="SDJ83" s="31"/>
      <c r="SDK83" s="31"/>
      <c r="SDL83" s="31"/>
      <c r="SDM83" s="31"/>
      <c r="SDN83" s="31"/>
      <c r="SDO83" s="31"/>
      <c r="SDP83" s="31"/>
      <c r="SDQ83" s="31"/>
      <c r="SDR83" s="31"/>
      <c r="SDS83" s="31"/>
      <c r="SDT83" s="31"/>
      <c r="SDU83" s="31"/>
      <c r="SDV83" s="31"/>
      <c r="SDW83" s="31"/>
      <c r="SDX83" s="31"/>
      <c r="SDY83" s="31"/>
      <c r="SDZ83" s="31"/>
      <c r="SEA83" s="31"/>
      <c r="SEB83" s="31"/>
      <c r="SEC83" s="31"/>
      <c r="SED83" s="31"/>
      <c r="SEE83" s="31"/>
      <c r="SEF83" s="31"/>
      <c r="SEG83" s="31"/>
      <c r="SEH83" s="31"/>
      <c r="SEI83" s="31"/>
      <c r="SEJ83" s="31"/>
      <c r="SEK83" s="31"/>
      <c r="SEL83" s="31"/>
      <c r="SEM83" s="31"/>
      <c r="SEN83" s="31"/>
      <c r="SEO83" s="31"/>
      <c r="SEP83" s="31"/>
      <c r="SEQ83" s="31"/>
      <c r="SER83" s="31"/>
      <c r="SES83" s="31"/>
      <c r="SET83" s="31"/>
      <c r="SEU83" s="31"/>
      <c r="SEV83" s="31"/>
      <c r="SEW83" s="31"/>
      <c r="SEX83" s="31"/>
      <c r="SEY83" s="31"/>
      <c r="SEZ83" s="31"/>
      <c r="SFA83" s="31"/>
      <c r="SFB83" s="31"/>
      <c r="SFC83" s="31"/>
      <c r="SFD83" s="31"/>
      <c r="SFE83" s="31"/>
      <c r="SFF83" s="31"/>
      <c r="SFG83" s="31"/>
      <c r="SFH83" s="31"/>
      <c r="SFI83" s="31"/>
      <c r="SFJ83" s="31"/>
      <c r="SFK83" s="31"/>
      <c r="SFL83" s="31"/>
      <c r="SFM83" s="31"/>
      <c r="SFN83" s="31"/>
      <c r="SFO83" s="31"/>
      <c r="SFP83" s="31"/>
      <c r="SFQ83" s="31"/>
      <c r="SFR83" s="31"/>
      <c r="SFS83" s="31"/>
      <c r="SFT83" s="31"/>
      <c r="SFU83" s="31"/>
      <c r="SFV83" s="31"/>
      <c r="SFW83" s="31"/>
      <c r="SFX83" s="31"/>
      <c r="SFY83" s="31"/>
      <c r="SFZ83" s="31"/>
      <c r="SGA83" s="31"/>
      <c r="SGB83" s="31"/>
      <c r="SGC83" s="31"/>
      <c r="SGD83" s="31"/>
      <c r="SGE83" s="31"/>
      <c r="SGF83" s="31"/>
      <c r="SGG83" s="31"/>
      <c r="SGH83" s="31"/>
      <c r="SGI83" s="31"/>
      <c r="SGJ83" s="31"/>
      <c r="SGK83" s="31"/>
      <c r="SGL83" s="31"/>
      <c r="SGM83" s="31"/>
      <c r="SGN83" s="31"/>
      <c r="SGO83" s="31"/>
      <c r="SGP83" s="31"/>
      <c r="SGQ83" s="31"/>
      <c r="SGR83" s="31"/>
      <c r="SGS83" s="31"/>
      <c r="SGT83" s="31"/>
      <c r="SGU83" s="31"/>
      <c r="SGV83" s="31"/>
      <c r="SGW83" s="31"/>
      <c r="SGX83" s="31"/>
      <c r="SGY83" s="31"/>
      <c r="SGZ83" s="31"/>
      <c r="SHA83" s="31"/>
      <c r="SHB83" s="31"/>
      <c r="SHC83" s="31"/>
      <c r="SHD83" s="31"/>
      <c r="SHE83" s="31"/>
      <c r="SHF83" s="31"/>
      <c r="SHG83" s="31"/>
      <c r="SHH83" s="31"/>
      <c r="SHI83" s="31"/>
      <c r="SHJ83" s="31"/>
      <c r="SHK83" s="31"/>
      <c r="SHL83" s="31"/>
      <c r="SHM83" s="31"/>
      <c r="SHN83" s="31"/>
      <c r="SHO83" s="31"/>
      <c r="SHP83" s="31"/>
      <c r="SHQ83" s="31"/>
      <c r="SHR83" s="31"/>
      <c r="SHS83" s="31"/>
      <c r="SHT83" s="31"/>
      <c r="SHU83" s="31"/>
      <c r="SHV83" s="31"/>
      <c r="SHW83" s="31"/>
      <c r="SHX83" s="31"/>
      <c r="SHY83" s="31"/>
      <c r="SHZ83" s="31"/>
      <c r="SIA83" s="31"/>
      <c r="SIB83" s="31"/>
      <c r="SIC83" s="31"/>
      <c r="SID83" s="31"/>
      <c r="SIE83" s="31"/>
      <c r="SIF83" s="31"/>
      <c r="SIG83" s="31"/>
      <c r="SIH83" s="31"/>
      <c r="SII83" s="31"/>
      <c r="SIJ83" s="31"/>
      <c r="SIK83" s="31"/>
      <c r="SIL83" s="31"/>
      <c r="SIM83" s="31"/>
      <c r="SIN83" s="31"/>
      <c r="SIO83" s="31"/>
      <c r="SIP83" s="31"/>
      <c r="SIQ83" s="31"/>
      <c r="SIR83" s="31"/>
      <c r="SIS83" s="31"/>
      <c r="SIT83" s="31"/>
      <c r="SIU83" s="31"/>
      <c r="SIV83" s="31"/>
      <c r="SIW83" s="31"/>
      <c r="SIX83" s="31"/>
      <c r="SIY83" s="31"/>
      <c r="SIZ83" s="31"/>
      <c r="SJA83" s="31"/>
      <c r="SJB83" s="31"/>
      <c r="SJC83" s="31"/>
      <c r="SJD83" s="31"/>
      <c r="SJE83" s="31"/>
      <c r="SJF83" s="31"/>
      <c r="SJG83" s="31"/>
      <c r="SJH83" s="31"/>
      <c r="SJI83" s="31"/>
      <c r="SJJ83" s="31"/>
      <c r="SJK83" s="31"/>
      <c r="SJL83" s="31"/>
      <c r="SJM83" s="31"/>
      <c r="SJN83" s="31"/>
      <c r="SJO83" s="31"/>
      <c r="SJP83" s="31"/>
      <c r="SJQ83" s="31"/>
      <c r="SJR83" s="31"/>
      <c r="SJS83" s="31"/>
      <c r="SJT83" s="31"/>
      <c r="SJU83" s="31"/>
      <c r="SJV83" s="31"/>
      <c r="SJW83" s="31"/>
      <c r="SJX83" s="31"/>
      <c r="SJY83" s="31"/>
      <c r="SJZ83" s="31"/>
      <c r="SKA83" s="31"/>
      <c r="SKB83" s="31"/>
      <c r="SKC83" s="31"/>
      <c r="SKD83" s="31"/>
      <c r="SKE83" s="31"/>
      <c r="SKF83" s="31"/>
      <c r="SKG83" s="31"/>
      <c r="SKH83" s="31"/>
      <c r="SKI83" s="31"/>
      <c r="SKJ83" s="31"/>
      <c r="SKK83" s="31"/>
      <c r="SKL83" s="31"/>
      <c r="SKM83" s="31"/>
      <c r="SKN83" s="31"/>
      <c r="SKO83" s="31"/>
      <c r="SKP83" s="31"/>
      <c r="SKQ83" s="31"/>
      <c r="SKR83" s="31"/>
      <c r="SKS83" s="31"/>
      <c r="SKT83" s="31"/>
      <c r="SKU83" s="31"/>
      <c r="SKV83" s="31"/>
      <c r="SKW83" s="31"/>
      <c r="SKX83" s="31"/>
      <c r="SKY83" s="31"/>
      <c r="SKZ83" s="31"/>
      <c r="SLA83" s="31"/>
      <c r="SLB83" s="31"/>
      <c r="SLC83" s="31"/>
      <c r="SLD83" s="31"/>
      <c r="SLE83" s="31"/>
      <c r="SLF83" s="31"/>
      <c r="SLG83" s="31"/>
      <c r="SLH83" s="31"/>
      <c r="SLI83" s="31"/>
      <c r="SLJ83" s="31"/>
      <c r="SLK83" s="31"/>
      <c r="SLL83" s="31"/>
      <c r="SLM83" s="31"/>
      <c r="SLN83" s="31"/>
      <c r="SLO83" s="31"/>
      <c r="SLP83" s="31"/>
      <c r="SLQ83" s="31"/>
      <c r="SLR83" s="31"/>
      <c r="SLS83" s="31"/>
      <c r="SLT83" s="31"/>
      <c r="SLU83" s="31"/>
      <c r="SLV83" s="31"/>
      <c r="SLW83" s="31"/>
      <c r="SLX83" s="31"/>
      <c r="SLY83" s="31"/>
      <c r="SLZ83" s="31"/>
      <c r="SMA83" s="31"/>
      <c r="SMB83" s="31"/>
      <c r="SMC83" s="31"/>
      <c r="SMD83" s="31"/>
      <c r="SME83" s="31"/>
      <c r="SMF83" s="31"/>
      <c r="SMG83" s="31"/>
      <c r="SMH83" s="31"/>
      <c r="SMI83" s="31"/>
      <c r="SMJ83" s="31"/>
      <c r="SMK83" s="31"/>
      <c r="SML83" s="31"/>
      <c r="SMM83" s="31"/>
      <c r="SMN83" s="31"/>
      <c r="SMO83" s="31"/>
      <c r="SMP83" s="31"/>
      <c r="SMQ83" s="31"/>
      <c r="SMR83" s="31"/>
      <c r="SMS83" s="31"/>
      <c r="SMT83" s="31"/>
      <c r="SMU83" s="31"/>
      <c r="SMV83" s="31"/>
      <c r="SMW83" s="31"/>
      <c r="SMX83" s="31"/>
      <c r="SMY83" s="31"/>
      <c r="SMZ83" s="31"/>
      <c r="SNA83" s="31"/>
      <c r="SNB83" s="31"/>
      <c r="SNC83" s="31"/>
      <c r="SND83" s="31"/>
      <c r="SNE83" s="31"/>
      <c r="SNF83" s="31"/>
      <c r="SNG83" s="31"/>
      <c r="SNH83" s="31"/>
      <c r="SNI83" s="31"/>
      <c r="SNJ83" s="31"/>
      <c r="SNK83" s="31"/>
      <c r="SNL83" s="31"/>
      <c r="SNM83" s="31"/>
      <c r="SNN83" s="31"/>
      <c r="SNO83" s="31"/>
      <c r="SNP83" s="31"/>
      <c r="SNQ83" s="31"/>
      <c r="SNR83" s="31"/>
      <c r="SNS83" s="31"/>
      <c r="SNT83" s="31"/>
      <c r="SNU83" s="31"/>
      <c r="SNV83" s="31"/>
      <c r="SNW83" s="31"/>
      <c r="SNX83" s="31"/>
      <c r="SNY83" s="31"/>
      <c r="SNZ83" s="31"/>
      <c r="SOA83" s="31"/>
      <c r="SOB83" s="31"/>
      <c r="SOC83" s="31"/>
      <c r="SOD83" s="31"/>
      <c r="SOE83" s="31"/>
      <c r="SOF83" s="31"/>
      <c r="SOG83" s="31"/>
      <c r="SOH83" s="31"/>
      <c r="SOI83" s="31"/>
      <c r="SOJ83" s="31"/>
      <c r="SOK83" s="31"/>
      <c r="SOL83" s="31"/>
      <c r="SOM83" s="31"/>
      <c r="SON83" s="31"/>
      <c r="SOO83" s="31"/>
      <c r="SOP83" s="31"/>
      <c r="SOQ83" s="31"/>
      <c r="SOR83" s="31"/>
      <c r="SOS83" s="31"/>
      <c r="SOT83" s="31"/>
      <c r="SOU83" s="31"/>
      <c r="SOV83" s="31"/>
      <c r="SOW83" s="31"/>
      <c r="SOX83" s="31"/>
      <c r="SOY83" s="31"/>
      <c r="SOZ83" s="31"/>
      <c r="SPA83" s="31"/>
      <c r="SPB83" s="31"/>
      <c r="SPC83" s="31"/>
      <c r="SPD83" s="31"/>
      <c r="SPE83" s="31"/>
      <c r="SPF83" s="31"/>
      <c r="SPG83" s="31"/>
      <c r="SPH83" s="31"/>
      <c r="SPI83" s="31"/>
      <c r="SPJ83" s="31"/>
      <c r="SPK83" s="31"/>
      <c r="SPL83" s="31"/>
      <c r="SPM83" s="31"/>
      <c r="SPN83" s="31"/>
      <c r="SPO83" s="31"/>
      <c r="SPP83" s="31"/>
      <c r="SPQ83" s="31"/>
      <c r="SPR83" s="31"/>
      <c r="SPS83" s="31"/>
      <c r="SPT83" s="31"/>
      <c r="SPU83" s="31"/>
      <c r="SPV83" s="31"/>
      <c r="SPW83" s="31"/>
      <c r="SPX83" s="31"/>
      <c r="SPY83" s="31"/>
      <c r="SPZ83" s="31"/>
      <c r="SQA83" s="31"/>
      <c r="SQB83" s="31"/>
      <c r="SQC83" s="31"/>
      <c r="SQD83" s="31"/>
      <c r="SQE83" s="31"/>
      <c r="SQF83" s="31"/>
      <c r="SQG83" s="31"/>
      <c r="SQH83" s="31"/>
      <c r="SQI83" s="31"/>
      <c r="SQJ83" s="31"/>
      <c r="SQK83" s="31"/>
      <c r="SQL83" s="31"/>
      <c r="SQM83" s="31"/>
      <c r="SQN83" s="31"/>
      <c r="SQO83" s="31"/>
      <c r="SQP83" s="31"/>
      <c r="SQQ83" s="31"/>
      <c r="SQR83" s="31"/>
      <c r="SQS83" s="31"/>
      <c r="SQT83" s="31"/>
      <c r="SQU83" s="31"/>
      <c r="SQV83" s="31"/>
      <c r="SQW83" s="31"/>
      <c r="SQX83" s="31"/>
      <c r="SQY83" s="31"/>
      <c r="SQZ83" s="31"/>
      <c r="SRA83" s="31"/>
      <c r="SRB83" s="31"/>
      <c r="SRC83" s="31"/>
      <c r="SRD83" s="31"/>
      <c r="SRE83" s="31"/>
      <c r="SRF83" s="31"/>
      <c r="SRG83" s="31"/>
      <c r="SRH83" s="31"/>
      <c r="SRI83" s="31"/>
      <c r="SRJ83" s="31"/>
      <c r="SRK83" s="31"/>
      <c r="SRL83" s="31"/>
      <c r="SRM83" s="31"/>
      <c r="SRN83" s="31"/>
      <c r="SRO83" s="31"/>
      <c r="SRP83" s="31"/>
      <c r="SRQ83" s="31"/>
      <c r="SRR83" s="31"/>
      <c r="SRS83" s="31"/>
      <c r="SRT83" s="31"/>
      <c r="SRU83" s="31"/>
      <c r="SRV83" s="31"/>
      <c r="SRW83" s="31"/>
      <c r="SRX83" s="31"/>
      <c r="SRY83" s="31"/>
      <c r="SRZ83" s="31"/>
      <c r="SSA83" s="31"/>
      <c r="SSB83" s="31"/>
      <c r="SSC83" s="31"/>
      <c r="SSD83" s="31"/>
      <c r="SSE83" s="31"/>
      <c r="SSF83" s="31"/>
      <c r="SSG83" s="31"/>
      <c r="SSH83" s="31"/>
      <c r="SSI83" s="31"/>
      <c r="SSJ83" s="31"/>
      <c r="SSK83" s="31"/>
      <c r="SSL83" s="31"/>
      <c r="SSM83" s="31"/>
      <c r="SSN83" s="31"/>
      <c r="SSO83" s="31"/>
      <c r="SSP83" s="31"/>
      <c r="SSQ83" s="31"/>
      <c r="SSR83" s="31"/>
      <c r="SSS83" s="31"/>
      <c r="SST83" s="31"/>
      <c r="SSU83" s="31"/>
      <c r="SSV83" s="31"/>
      <c r="SSW83" s="31"/>
      <c r="SSX83" s="31"/>
      <c r="SSY83" s="31"/>
      <c r="SSZ83" s="31"/>
      <c r="STA83" s="31"/>
      <c r="STB83" s="31"/>
      <c r="STC83" s="31"/>
      <c r="STD83" s="31"/>
      <c r="STE83" s="31"/>
      <c r="STF83" s="31"/>
      <c r="STG83" s="31"/>
      <c r="STH83" s="31"/>
      <c r="STI83" s="31"/>
      <c r="STJ83" s="31"/>
      <c r="STK83" s="31"/>
      <c r="STL83" s="31"/>
      <c r="STM83" s="31"/>
      <c r="STN83" s="31"/>
      <c r="STO83" s="31"/>
      <c r="STP83" s="31"/>
      <c r="STQ83" s="31"/>
      <c r="STR83" s="31"/>
      <c r="STS83" s="31"/>
      <c r="STT83" s="31"/>
      <c r="STU83" s="31"/>
      <c r="STV83" s="31"/>
      <c r="STW83" s="31"/>
      <c r="STX83" s="31"/>
      <c r="STY83" s="31"/>
      <c r="STZ83" s="31"/>
      <c r="SUA83" s="31"/>
      <c r="SUB83" s="31"/>
      <c r="SUC83" s="31"/>
      <c r="SUD83" s="31"/>
      <c r="SUE83" s="31"/>
      <c r="SUF83" s="31"/>
      <c r="SUG83" s="31"/>
      <c r="SUH83" s="31"/>
      <c r="SUI83" s="31"/>
      <c r="SUJ83" s="31"/>
      <c r="SUK83" s="31"/>
      <c r="SUL83" s="31"/>
      <c r="SUM83" s="31"/>
      <c r="SUN83" s="31"/>
      <c r="SUO83" s="31"/>
      <c r="SUP83" s="31"/>
      <c r="SUQ83" s="31"/>
      <c r="SUR83" s="31"/>
      <c r="SUS83" s="31"/>
      <c r="SUT83" s="31"/>
      <c r="SUU83" s="31"/>
      <c r="SUV83" s="31"/>
      <c r="SUW83" s="31"/>
      <c r="SUX83" s="31"/>
      <c r="SUY83" s="31"/>
      <c r="SUZ83" s="31"/>
      <c r="SVA83" s="31"/>
      <c r="SVB83" s="31"/>
      <c r="SVC83" s="31"/>
      <c r="SVD83" s="31"/>
      <c r="SVE83" s="31"/>
      <c r="SVF83" s="31"/>
      <c r="SVG83" s="31"/>
      <c r="SVH83" s="31"/>
      <c r="SVI83" s="31"/>
      <c r="SVJ83" s="31"/>
      <c r="SVK83" s="31"/>
      <c r="SVL83" s="31"/>
      <c r="SVM83" s="31"/>
      <c r="SVN83" s="31"/>
      <c r="SVO83" s="31"/>
      <c r="SVP83" s="31"/>
      <c r="SVQ83" s="31"/>
      <c r="SVR83" s="31"/>
      <c r="SVS83" s="31"/>
      <c r="SVT83" s="31"/>
      <c r="SVU83" s="31"/>
      <c r="SVV83" s="31"/>
      <c r="SVW83" s="31"/>
      <c r="SVX83" s="31"/>
      <c r="SVY83" s="31"/>
      <c r="SVZ83" s="31"/>
      <c r="SWA83" s="31"/>
      <c r="SWB83" s="31"/>
      <c r="SWC83" s="31"/>
      <c r="SWD83" s="31"/>
      <c r="SWE83" s="31"/>
      <c r="SWF83" s="31"/>
      <c r="SWG83" s="31"/>
      <c r="SWH83" s="31"/>
      <c r="SWI83" s="31"/>
      <c r="SWJ83" s="31"/>
      <c r="SWK83" s="31"/>
      <c r="SWL83" s="31"/>
      <c r="SWM83" s="31"/>
      <c r="SWN83" s="31"/>
      <c r="SWO83" s="31"/>
      <c r="SWP83" s="31"/>
      <c r="SWQ83" s="31"/>
      <c r="SWR83" s="31"/>
      <c r="SWS83" s="31"/>
      <c r="SWT83" s="31"/>
      <c r="SWU83" s="31"/>
      <c r="SWV83" s="31"/>
      <c r="SWW83" s="31"/>
      <c r="SWX83" s="31"/>
      <c r="SWY83" s="31"/>
      <c r="SWZ83" s="31"/>
      <c r="SXA83" s="31"/>
      <c r="SXB83" s="31"/>
      <c r="SXC83" s="31"/>
      <c r="SXD83" s="31"/>
      <c r="SXE83" s="31"/>
      <c r="SXF83" s="31"/>
      <c r="SXG83" s="31"/>
      <c r="SXH83" s="31"/>
      <c r="SXI83" s="31"/>
      <c r="SXJ83" s="31"/>
      <c r="SXK83" s="31"/>
      <c r="SXL83" s="31"/>
      <c r="SXM83" s="31"/>
      <c r="SXN83" s="31"/>
      <c r="SXO83" s="31"/>
      <c r="SXP83" s="31"/>
      <c r="SXQ83" s="31"/>
      <c r="SXR83" s="31"/>
      <c r="SXS83" s="31"/>
      <c r="SXT83" s="31"/>
      <c r="SXU83" s="31"/>
      <c r="SXV83" s="31"/>
      <c r="SXW83" s="31"/>
      <c r="SXX83" s="31"/>
      <c r="SXY83" s="31"/>
      <c r="SXZ83" s="31"/>
      <c r="SYA83" s="31"/>
      <c r="SYB83" s="31"/>
      <c r="SYC83" s="31"/>
      <c r="SYD83" s="31"/>
      <c r="SYE83" s="31"/>
      <c r="SYF83" s="31"/>
      <c r="SYG83" s="31"/>
      <c r="SYH83" s="31"/>
      <c r="SYI83" s="31"/>
      <c r="SYJ83" s="31"/>
      <c r="SYK83" s="31"/>
      <c r="SYL83" s="31"/>
      <c r="SYM83" s="31"/>
      <c r="SYN83" s="31"/>
      <c r="SYO83" s="31"/>
      <c r="SYP83" s="31"/>
      <c r="SYQ83" s="31"/>
      <c r="SYR83" s="31"/>
      <c r="SYS83" s="31"/>
      <c r="SYT83" s="31"/>
      <c r="SYU83" s="31"/>
      <c r="SYV83" s="31"/>
      <c r="SYW83" s="31"/>
      <c r="SYX83" s="31"/>
      <c r="SYY83" s="31"/>
      <c r="SYZ83" s="31"/>
      <c r="SZA83" s="31"/>
      <c r="SZB83" s="31"/>
      <c r="SZC83" s="31"/>
      <c r="SZD83" s="31"/>
      <c r="SZE83" s="31"/>
      <c r="SZF83" s="31"/>
      <c r="SZG83" s="31"/>
      <c r="SZH83" s="31"/>
      <c r="SZI83" s="31"/>
      <c r="SZJ83" s="31"/>
      <c r="SZK83" s="31"/>
      <c r="SZL83" s="31"/>
      <c r="SZM83" s="31"/>
      <c r="SZN83" s="31"/>
      <c r="SZO83" s="31"/>
      <c r="SZP83" s="31"/>
      <c r="SZQ83" s="31"/>
      <c r="SZR83" s="31"/>
      <c r="SZS83" s="31"/>
      <c r="SZT83" s="31"/>
      <c r="SZU83" s="31"/>
      <c r="SZV83" s="31"/>
      <c r="SZW83" s="31"/>
      <c r="SZX83" s="31"/>
      <c r="SZY83" s="31"/>
      <c r="SZZ83" s="31"/>
      <c r="TAA83" s="31"/>
      <c r="TAB83" s="31"/>
      <c r="TAC83" s="31"/>
      <c r="TAD83" s="31"/>
      <c r="TAE83" s="31"/>
      <c r="TAF83" s="31"/>
      <c r="TAG83" s="31"/>
      <c r="TAH83" s="31"/>
      <c r="TAI83" s="31"/>
      <c r="TAJ83" s="31"/>
      <c r="TAK83" s="31"/>
      <c r="TAL83" s="31"/>
      <c r="TAM83" s="31"/>
      <c r="TAN83" s="31"/>
      <c r="TAO83" s="31"/>
      <c r="TAP83" s="31"/>
      <c r="TAQ83" s="31"/>
      <c r="TAR83" s="31"/>
      <c r="TAS83" s="31"/>
      <c r="TAT83" s="31"/>
      <c r="TAU83" s="31"/>
      <c r="TAV83" s="31"/>
      <c r="TAW83" s="31"/>
      <c r="TAX83" s="31"/>
      <c r="TAY83" s="31"/>
      <c r="TAZ83" s="31"/>
      <c r="TBA83" s="31"/>
      <c r="TBB83" s="31"/>
      <c r="TBC83" s="31"/>
      <c r="TBD83" s="31"/>
      <c r="TBE83" s="31"/>
      <c r="TBF83" s="31"/>
      <c r="TBG83" s="31"/>
      <c r="TBH83" s="31"/>
      <c r="TBI83" s="31"/>
      <c r="TBJ83" s="31"/>
      <c r="TBK83" s="31"/>
      <c r="TBL83" s="31"/>
      <c r="TBM83" s="31"/>
      <c r="TBN83" s="31"/>
      <c r="TBO83" s="31"/>
      <c r="TBP83" s="31"/>
      <c r="TBQ83" s="31"/>
      <c r="TBR83" s="31"/>
      <c r="TBS83" s="31"/>
      <c r="TBT83" s="31"/>
      <c r="TBU83" s="31"/>
      <c r="TBV83" s="31"/>
      <c r="TBW83" s="31"/>
      <c r="TBX83" s="31"/>
      <c r="TBY83" s="31"/>
      <c r="TBZ83" s="31"/>
      <c r="TCA83" s="31"/>
      <c r="TCB83" s="31"/>
      <c r="TCC83" s="31"/>
      <c r="TCD83" s="31"/>
      <c r="TCE83" s="31"/>
      <c r="TCF83" s="31"/>
      <c r="TCG83" s="31"/>
      <c r="TCH83" s="31"/>
      <c r="TCI83" s="31"/>
      <c r="TCJ83" s="31"/>
      <c r="TCK83" s="31"/>
      <c r="TCL83" s="31"/>
      <c r="TCM83" s="31"/>
      <c r="TCN83" s="31"/>
      <c r="TCO83" s="31"/>
      <c r="TCP83" s="31"/>
      <c r="TCQ83" s="31"/>
      <c r="TCR83" s="31"/>
      <c r="TCS83" s="31"/>
      <c r="TCT83" s="31"/>
      <c r="TCU83" s="31"/>
      <c r="TCV83" s="31"/>
      <c r="TCW83" s="31"/>
      <c r="TCX83" s="31"/>
      <c r="TCY83" s="31"/>
      <c r="TCZ83" s="31"/>
      <c r="TDA83" s="31"/>
      <c r="TDB83" s="31"/>
      <c r="TDC83" s="31"/>
      <c r="TDD83" s="31"/>
      <c r="TDE83" s="31"/>
      <c r="TDF83" s="31"/>
      <c r="TDG83" s="31"/>
      <c r="TDH83" s="31"/>
      <c r="TDI83" s="31"/>
      <c r="TDJ83" s="31"/>
      <c r="TDK83" s="31"/>
      <c r="TDL83" s="31"/>
      <c r="TDM83" s="31"/>
      <c r="TDN83" s="31"/>
      <c r="TDO83" s="31"/>
      <c r="TDP83" s="31"/>
      <c r="TDQ83" s="31"/>
      <c r="TDR83" s="31"/>
      <c r="TDS83" s="31"/>
      <c r="TDT83" s="31"/>
      <c r="TDU83" s="31"/>
      <c r="TDV83" s="31"/>
      <c r="TDW83" s="31"/>
      <c r="TDX83" s="31"/>
      <c r="TDY83" s="31"/>
      <c r="TDZ83" s="31"/>
      <c r="TEA83" s="31"/>
      <c r="TEB83" s="31"/>
      <c r="TEC83" s="31"/>
      <c r="TED83" s="31"/>
      <c r="TEE83" s="31"/>
      <c r="TEF83" s="31"/>
      <c r="TEG83" s="31"/>
      <c r="TEH83" s="31"/>
      <c r="TEI83" s="31"/>
      <c r="TEJ83" s="31"/>
      <c r="TEK83" s="31"/>
      <c r="TEL83" s="31"/>
      <c r="TEM83" s="31"/>
      <c r="TEN83" s="31"/>
      <c r="TEO83" s="31"/>
      <c r="TEP83" s="31"/>
      <c r="TEQ83" s="31"/>
      <c r="TER83" s="31"/>
      <c r="TES83" s="31"/>
      <c r="TET83" s="31"/>
      <c r="TEU83" s="31"/>
      <c r="TEV83" s="31"/>
      <c r="TEW83" s="31"/>
      <c r="TEX83" s="31"/>
      <c r="TEY83" s="31"/>
      <c r="TEZ83" s="31"/>
      <c r="TFA83" s="31"/>
      <c r="TFB83" s="31"/>
      <c r="TFC83" s="31"/>
      <c r="TFD83" s="31"/>
      <c r="TFE83" s="31"/>
      <c r="TFF83" s="31"/>
      <c r="TFG83" s="31"/>
      <c r="TFH83" s="31"/>
      <c r="TFI83" s="31"/>
      <c r="TFJ83" s="31"/>
      <c r="TFK83" s="31"/>
      <c r="TFL83" s="31"/>
      <c r="TFM83" s="31"/>
      <c r="TFN83" s="31"/>
      <c r="TFO83" s="31"/>
      <c r="TFP83" s="31"/>
      <c r="TFQ83" s="31"/>
      <c r="TFR83" s="31"/>
      <c r="TFS83" s="31"/>
      <c r="TFT83" s="31"/>
      <c r="TFU83" s="31"/>
      <c r="TFV83" s="31"/>
      <c r="TFW83" s="31"/>
      <c r="TFX83" s="31"/>
      <c r="TFY83" s="31"/>
      <c r="TFZ83" s="31"/>
      <c r="TGA83" s="31"/>
      <c r="TGB83" s="31"/>
      <c r="TGC83" s="31"/>
      <c r="TGD83" s="31"/>
      <c r="TGE83" s="31"/>
      <c r="TGF83" s="31"/>
      <c r="TGG83" s="31"/>
      <c r="TGH83" s="31"/>
      <c r="TGI83" s="31"/>
      <c r="TGJ83" s="31"/>
      <c r="TGK83" s="31"/>
      <c r="TGL83" s="31"/>
      <c r="TGM83" s="31"/>
      <c r="TGN83" s="31"/>
      <c r="TGO83" s="31"/>
      <c r="TGP83" s="31"/>
      <c r="TGQ83" s="31"/>
      <c r="TGR83" s="31"/>
      <c r="TGS83" s="31"/>
      <c r="TGT83" s="31"/>
      <c r="TGU83" s="31"/>
      <c r="TGV83" s="31"/>
      <c r="TGW83" s="31"/>
      <c r="TGX83" s="31"/>
      <c r="TGY83" s="31"/>
      <c r="TGZ83" s="31"/>
      <c r="THA83" s="31"/>
      <c r="THB83" s="31"/>
      <c r="THC83" s="31"/>
      <c r="THD83" s="31"/>
      <c r="THE83" s="31"/>
      <c r="THF83" s="31"/>
      <c r="THG83" s="31"/>
      <c r="THH83" s="31"/>
      <c r="THI83" s="31"/>
      <c r="THJ83" s="31"/>
      <c r="THK83" s="31"/>
      <c r="THL83" s="31"/>
      <c r="THM83" s="31"/>
      <c r="THN83" s="31"/>
      <c r="THO83" s="31"/>
      <c r="THP83" s="31"/>
      <c r="THQ83" s="31"/>
      <c r="THR83" s="31"/>
      <c r="THS83" s="31"/>
      <c r="THT83" s="31"/>
      <c r="THU83" s="31"/>
      <c r="THV83" s="31"/>
      <c r="THW83" s="31"/>
      <c r="THX83" s="31"/>
      <c r="THY83" s="31"/>
      <c r="THZ83" s="31"/>
      <c r="TIA83" s="31"/>
      <c r="TIB83" s="31"/>
      <c r="TIC83" s="31"/>
      <c r="TID83" s="31"/>
      <c r="TIE83" s="31"/>
      <c r="TIF83" s="31"/>
      <c r="TIG83" s="31"/>
      <c r="TIH83" s="31"/>
      <c r="TII83" s="31"/>
      <c r="TIJ83" s="31"/>
      <c r="TIK83" s="31"/>
      <c r="TIL83" s="31"/>
      <c r="TIM83" s="31"/>
      <c r="TIN83" s="31"/>
      <c r="TIO83" s="31"/>
      <c r="TIP83" s="31"/>
      <c r="TIQ83" s="31"/>
      <c r="TIR83" s="31"/>
      <c r="TIS83" s="31"/>
      <c r="TIT83" s="31"/>
      <c r="TIU83" s="31"/>
      <c r="TIV83" s="31"/>
      <c r="TIW83" s="31"/>
      <c r="TIX83" s="31"/>
      <c r="TIY83" s="31"/>
      <c r="TIZ83" s="31"/>
      <c r="TJA83" s="31"/>
      <c r="TJB83" s="31"/>
      <c r="TJC83" s="31"/>
      <c r="TJD83" s="31"/>
      <c r="TJE83" s="31"/>
      <c r="TJF83" s="31"/>
      <c r="TJG83" s="31"/>
      <c r="TJH83" s="31"/>
      <c r="TJI83" s="31"/>
      <c r="TJJ83" s="31"/>
      <c r="TJK83" s="31"/>
      <c r="TJL83" s="31"/>
      <c r="TJM83" s="31"/>
      <c r="TJN83" s="31"/>
      <c r="TJO83" s="31"/>
      <c r="TJP83" s="31"/>
      <c r="TJQ83" s="31"/>
      <c r="TJR83" s="31"/>
      <c r="TJS83" s="31"/>
      <c r="TJT83" s="31"/>
      <c r="TJU83" s="31"/>
      <c r="TJV83" s="31"/>
      <c r="TJW83" s="31"/>
      <c r="TJX83" s="31"/>
      <c r="TJY83" s="31"/>
      <c r="TJZ83" s="31"/>
      <c r="TKA83" s="31"/>
      <c r="TKB83" s="31"/>
      <c r="TKC83" s="31"/>
      <c r="TKD83" s="31"/>
      <c r="TKE83" s="31"/>
      <c r="TKF83" s="31"/>
      <c r="TKG83" s="31"/>
      <c r="TKH83" s="31"/>
      <c r="TKI83" s="31"/>
      <c r="TKJ83" s="31"/>
      <c r="TKK83" s="31"/>
      <c r="TKL83" s="31"/>
      <c r="TKM83" s="31"/>
      <c r="TKN83" s="31"/>
      <c r="TKO83" s="31"/>
      <c r="TKP83" s="31"/>
      <c r="TKQ83" s="31"/>
      <c r="TKR83" s="31"/>
      <c r="TKS83" s="31"/>
      <c r="TKT83" s="31"/>
      <c r="TKU83" s="31"/>
      <c r="TKV83" s="31"/>
      <c r="TKW83" s="31"/>
      <c r="TKX83" s="31"/>
      <c r="TKY83" s="31"/>
      <c r="TKZ83" s="31"/>
      <c r="TLA83" s="31"/>
      <c r="TLB83" s="31"/>
      <c r="TLC83" s="31"/>
      <c r="TLD83" s="31"/>
      <c r="TLE83" s="31"/>
      <c r="TLF83" s="31"/>
      <c r="TLG83" s="31"/>
      <c r="TLH83" s="31"/>
      <c r="TLI83" s="31"/>
      <c r="TLJ83" s="31"/>
      <c r="TLK83" s="31"/>
      <c r="TLL83" s="31"/>
      <c r="TLM83" s="31"/>
      <c r="TLN83" s="31"/>
      <c r="TLO83" s="31"/>
      <c r="TLP83" s="31"/>
      <c r="TLQ83" s="31"/>
      <c r="TLR83" s="31"/>
      <c r="TLS83" s="31"/>
      <c r="TLT83" s="31"/>
      <c r="TLU83" s="31"/>
      <c r="TLV83" s="31"/>
      <c r="TLW83" s="31"/>
      <c r="TLX83" s="31"/>
      <c r="TLY83" s="31"/>
      <c r="TLZ83" s="31"/>
      <c r="TMA83" s="31"/>
      <c r="TMB83" s="31"/>
      <c r="TMC83" s="31"/>
      <c r="TMD83" s="31"/>
      <c r="TME83" s="31"/>
      <c r="TMF83" s="31"/>
      <c r="TMG83" s="31"/>
      <c r="TMH83" s="31"/>
      <c r="TMI83" s="31"/>
      <c r="TMJ83" s="31"/>
      <c r="TMK83" s="31"/>
      <c r="TML83" s="31"/>
      <c r="TMM83" s="31"/>
      <c r="TMN83" s="31"/>
      <c r="TMO83" s="31"/>
      <c r="TMP83" s="31"/>
      <c r="TMQ83" s="31"/>
      <c r="TMR83" s="31"/>
      <c r="TMS83" s="31"/>
      <c r="TMT83" s="31"/>
      <c r="TMU83" s="31"/>
      <c r="TMV83" s="31"/>
      <c r="TMW83" s="31"/>
      <c r="TMX83" s="31"/>
      <c r="TMY83" s="31"/>
      <c r="TMZ83" s="31"/>
      <c r="TNA83" s="31"/>
      <c r="TNB83" s="31"/>
      <c r="TNC83" s="31"/>
      <c r="TND83" s="31"/>
      <c r="TNE83" s="31"/>
      <c r="TNF83" s="31"/>
      <c r="TNG83" s="31"/>
      <c r="TNH83" s="31"/>
      <c r="TNI83" s="31"/>
      <c r="TNJ83" s="31"/>
      <c r="TNK83" s="31"/>
      <c r="TNL83" s="31"/>
      <c r="TNM83" s="31"/>
      <c r="TNN83" s="31"/>
      <c r="TNO83" s="31"/>
      <c r="TNP83" s="31"/>
      <c r="TNQ83" s="31"/>
      <c r="TNR83" s="31"/>
      <c r="TNS83" s="31"/>
      <c r="TNT83" s="31"/>
      <c r="TNU83" s="31"/>
      <c r="TNV83" s="31"/>
      <c r="TNW83" s="31"/>
      <c r="TNX83" s="31"/>
      <c r="TNY83" s="31"/>
      <c r="TNZ83" s="31"/>
      <c r="TOA83" s="31"/>
      <c r="TOB83" s="31"/>
      <c r="TOC83" s="31"/>
      <c r="TOD83" s="31"/>
      <c r="TOE83" s="31"/>
      <c r="TOF83" s="31"/>
      <c r="TOG83" s="31"/>
      <c r="TOH83" s="31"/>
      <c r="TOI83" s="31"/>
      <c r="TOJ83" s="31"/>
      <c r="TOK83" s="31"/>
      <c r="TOL83" s="31"/>
      <c r="TOM83" s="31"/>
      <c r="TON83" s="31"/>
      <c r="TOO83" s="31"/>
      <c r="TOP83" s="31"/>
      <c r="TOQ83" s="31"/>
      <c r="TOR83" s="31"/>
      <c r="TOS83" s="31"/>
      <c r="TOT83" s="31"/>
      <c r="TOU83" s="31"/>
      <c r="TOV83" s="31"/>
      <c r="TOW83" s="31"/>
      <c r="TOX83" s="31"/>
      <c r="TOY83" s="31"/>
      <c r="TOZ83" s="31"/>
      <c r="TPA83" s="31"/>
      <c r="TPB83" s="31"/>
      <c r="TPC83" s="31"/>
      <c r="TPD83" s="31"/>
      <c r="TPE83" s="31"/>
      <c r="TPF83" s="31"/>
      <c r="TPG83" s="31"/>
      <c r="TPH83" s="31"/>
      <c r="TPI83" s="31"/>
      <c r="TPJ83" s="31"/>
      <c r="TPK83" s="31"/>
      <c r="TPL83" s="31"/>
      <c r="TPM83" s="31"/>
      <c r="TPN83" s="31"/>
      <c r="TPO83" s="31"/>
      <c r="TPP83" s="31"/>
      <c r="TPQ83" s="31"/>
      <c r="TPR83" s="31"/>
      <c r="TPS83" s="31"/>
      <c r="TPT83" s="31"/>
      <c r="TPU83" s="31"/>
      <c r="TPV83" s="31"/>
      <c r="TPW83" s="31"/>
      <c r="TPX83" s="31"/>
      <c r="TPY83" s="31"/>
      <c r="TPZ83" s="31"/>
      <c r="TQA83" s="31"/>
      <c r="TQB83" s="31"/>
      <c r="TQC83" s="31"/>
      <c r="TQD83" s="31"/>
      <c r="TQE83" s="31"/>
      <c r="TQF83" s="31"/>
      <c r="TQG83" s="31"/>
      <c r="TQH83" s="31"/>
      <c r="TQI83" s="31"/>
      <c r="TQJ83" s="31"/>
      <c r="TQK83" s="31"/>
      <c r="TQL83" s="31"/>
      <c r="TQM83" s="31"/>
      <c r="TQN83" s="31"/>
      <c r="TQO83" s="31"/>
      <c r="TQP83" s="31"/>
      <c r="TQQ83" s="31"/>
      <c r="TQR83" s="31"/>
      <c r="TQS83" s="31"/>
      <c r="TQT83" s="31"/>
      <c r="TQU83" s="31"/>
      <c r="TQV83" s="31"/>
      <c r="TQW83" s="31"/>
      <c r="TQX83" s="31"/>
      <c r="TQY83" s="31"/>
      <c r="TQZ83" s="31"/>
      <c r="TRA83" s="31"/>
      <c r="TRB83" s="31"/>
      <c r="TRC83" s="31"/>
      <c r="TRD83" s="31"/>
      <c r="TRE83" s="31"/>
      <c r="TRF83" s="31"/>
      <c r="TRG83" s="31"/>
      <c r="TRH83" s="31"/>
      <c r="TRI83" s="31"/>
      <c r="TRJ83" s="31"/>
      <c r="TRK83" s="31"/>
      <c r="TRL83" s="31"/>
      <c r="TRM83" s="31"/>
      <c r="TRN83" s="31"/>
      <c r="TRO83" s="31"/>
      <c r="TRP83" s="31"/>
      <c r="TRQ83" s="31"/>
      <c r="TRR83" s="31"/>
      <c r="TRS83" s="31"/>
      <c r="TRT83" s="31"/>
      <c r="TRU83" s="31"/>
      <c r="TRV83" s="31"/>
      <c r="TRW83" s="31"/>
      <c r="TRX83" s="31"/>
      <c r="TRY83" s="31"/>
      <c r="TRZ83" s="31"/>
      <c r="TSA83" s="31"/>
      <c r="TSB83" s="31"/>
      <c r="TSC83" s="31"/>
      <c r="TSD83" s="31"/>
      <c r="TSE83" s="31"/>
      <c r="TSF83" s="31"/>
      <c r="TSG83" s="31"/>
      <c r="TSH83" s="31"/>
      <c r="TSI83" s="31"/>
      <c r="TSJ83" s="31"/>
      <c r="TSK83" s="31"/>
      <c r="TSL83" s="31"/>
      <c r="TSM83" s="31"/>
      <c r="TSN83" s="31"/>
      <c r="TSO83" s="31"/>
      <c r="TSP83" s="31"/>
      <c r="TSQ83" s="31"/>
      <c r="TSR83" s="31"/>
      <c r="TSS83" s="31"/>
      <c r="TST83" s="31"/>
      <c r="TSU83" s="31"/>
      <c r="TSV83" s="31"/>
      <c r="TSW83" s="31"/>
      <c r="TSX83" s="31"/>
      <c r="TSY83" s="31"/>
      <c r="TSZ83" s="31"/>
      <c r="TTA83" s="31"/>
      <c r="TTB83" s="31"/>
      <c r="TTC83" s="31"/>
      <c r="TTD83" s="31"/>
      <c r="TTE83" s="31"/>
      <c r="TTF83" s="31"/>
      <c r="TTG83" s="31"/>
      <c r="TTH83" s="31"/>
      <c r="TTI83" s="31"/>
      <c r="TTJ83" s="31"/>
      <c r="TTK83" s="31"/>
      <c r="TTL83" s="31"/>
      <c r="TTM83" s="31"/>
      <c r="TTN83" s="31"/>
      <c r="TTO83" s="31"/>
      <c r="TTP83" s="31"/>
      <c r="TTQ83" s="31"/>
      <c r="TTR83" s="31"/>
      <c r="TTS83" s="31"/>
      <c r="TTT83" s="31"/>
      <c r="TTU83" s="31"/>
      <c r="TTV83" s="31"/>
      <c r="TTW83" s="31"/>
      <c r="TTX83" s="31"/>
      <c r="TTY83" s="31"/>
      <c r="TTZ83" s="31"/>
      <c r="TUA83" s="31"/>
      <c r="TUB83" s="31"/>
      <c r="TUC83" s="31"/>
      <c r="TUD83" s="31"/>
      <c r="TUE83" s="31"/>
      <c r="TUF83" s="31"/>
      <c r="TUG83" s="31"/>
      <c r="TUH83" s="31"/>
      <c r="TUI83" s="31"/>
      <c r="TUJ83" s="31"/>
      <c r="TUK83" s="31"/>
      <c r="TUL83" s="31"/>
      <c r="TUM83" s="31"/>
      <c r="TUN83" s="31"/>
      <c r="TUO83" s="31"/>
      <c r="TUP83" s="31"/>
      <c r="TUQ83" s="31"/>
      <c r="TUR83" s="31"/>
      <c r="TUS83" s="31"/>
      <c r="TUT83" s="31"/>
      <c r="TUU83" s="31"/>
      <c r="TUV83" s="31"/>
      <c r="TUW83" s="31"/>
      <c r="TUX83" s="31"/>
      <c r="TUY83" s="31"/>
      <c r="TUZ83" s="31"/>
      <c r="TVA83" s="31"/>
      <c r="TVB83" s="31"/>
      <c r="TVC83" s="31"/>
      <c r="TVD83" s="31"/>
      <c r="TVE83" s="31"/>
      <c r="TVF83" s="31"/>
      <c r="TVG83" s="31"/>
      <c r="TVH83" s="31"/>
      <c r="TVI83" s="31"/>
      <c r="TVJ83" s="31"/>
      <c r="TVK83" s="31"/>
      <c r="TVL83" s="31"/>
      <c r="TVM83" s="31"/>
      <c r="TVN83" s="31"/>
      <c r="TVO83" s="31"/>
      <c r="TVP83" s="31"/>
      <c r="TVQ83" s="31"/>
      <c r="TVR83" s="31"/>
      <c r="TVS83" s="31"/>
      <c r="TVT83" s="31"/>
      <c r="TVU83" s="31"/>
      <c r="TVV83" s="31"/>
      <c r="TVW83" s="31"/>
      <c r="TVX83" s="31"/>
      <c r="TVY83" s="31"/>
      <c r="TVZ83" s="31"/>
      <c r="TWA83" s="31"/>
      <c r="TWB83" s="31"/>
      <c r="TWC83" s="31"/>
      <c r="TWD83" s="31"/>
      <c r="TWE83" s="31"/>
      <c r="TWF83" s="31"/>
      <c r="TWG83" s="31"/>
      <c r="TWH83" s="31"/>
      <c r="TWI83" s="31"/>
      <c r="TWJ83" s="31"/>
      <c r="TWK83" s="31"/>
      <c r="TWL83" s="31"/>
      <c r="TWM83" s="31"/>
      <c r="TWN83" s="31"/>
      <c r="TWO83" s="31"/>
      <c r="TWP83" s="31"/>
      <c r="TWQ83" s="31"/>
      <c r="TWR83" s="31"/>
      <c r="TWS83" s="31"/>
      <c r="TWT83" s="31"/>
      <c r="TWU83" s="31"/>
      <c r="TWV83" s="31"/>
      <c r="TWW83" s="31"/>
      <c r="TWX83" s="31"/>
      <c r="TWY83" s="31"/>
      <c r="TWZ83" s="31"/>
      <c r="TXA83" s="31"/>
      <c r="TXB83" s="31"/>
      <c r="TXC83" s="31"/>
      <c r="TXD83" s="31"/>
      <c r="TXE83" s="31"/>
      <c r="TXF83" s="31"/>
      <c r="TXG83" s="31"/>
      <c r="TXH83" s="31"/>
      <c r="TXI83" s="31"/>
      <c r="TXJ83" s="31"/>
      <c r="TXK83" s="31"/>
      <c r="TXL83" s="31"/>
      <c r="TXM83" s="31"/>
      <c r="TXN83" s="31"/>
      <c r="TXO83" s="31"/>
      <c r="TXP83" s="31"/>
      <c r="TXQ83" s="31"/>
      <c r="TXR83" s="31"/>
      <c r="TXS83" s="31"/>
      <c r="TXT83" s="31"/>
      <c r="TXU83" s="31"/>
      <c r="TXV83" s="31"/>
      <c r="TXW83" s="31"/>
      <c r="TXX83" s="31"/>
      <c r="TXY83" s="31"/>
      <c r="TXZ83" s="31"/>
      <c r="TYA83" s="31"/>
      <c r="TYB83" s="31"/>
      <c r="TYC83" s="31"/>
      <c r="TYD83" s="31"/>
      <c r="TYE83" s="31"/>
      <c r="TYF83" s="31"/>
      <c r="TYG83" s="31"/>
      <c r="TYH83" s="31"/>
      <c r="TYI83" s="31"/>
      <c r="TYJ83" s="31"/>
      <c r="TYK83" s="31"/>
      <c r="TYL83" s="31"/>
      <c r="TYM83" s="31"/>
      <c r="TYN83" s="31"/>
      <c r="TYO83" s="31"/>
      <c r="TYP83" s="31"/>
      <c r="TYQ83" s="31"/>
      <c r="TYR83" s="31"/>
      <c r="TYS83" s="31"/>
      <c r="TYT83" s="31"/>
      <c r="TYU83" s="31"/>
      <c r="TYV83" s="31"/>
      <c r="TYW83" s="31"/>
      <c r="TYX83" s="31"/>
      <c r="TYY83" s="31"/>
      <c r="TYZ83" s="31"/>
      <c r="TZA83" s="31"/>
      <c r="TZB83" s="31"/>
      <c r="TZC83" s="31"/>
      <c r="TZD83" s="31"/>
      <c r="TZE83" s="31"/>
      <c r="TZF83" s="31"/>
      <c r="TZG83" s="31"/>
      <c r="TZH83" s="31"/>
      <c r="TZI83" s="31"/>
      <c r="TZJ83" s="31"/>
      <c r="TZK83" s="31"/>
      <c r="TZL83" s="31"/>
      <c r="TZM83" s="31"/>
      <c r="TZN83" s="31"/>
      <c r="TZO83" s="31"/>
      <c r="TZP83" s="31"/>
      <c r="TZQ83" s="31"/>
      <c r="TZR83" s="31"/>
      <c r="TZS83" s="31"/>
      <c r="TZT83" s="31"/>
      <c r="TZU83" s="31"/>
      <c r="TZV83" s="31"/>
      <c r="TZW83" s="31"/>
      <c r="TZX83" s="31"/>
      <c r="TZY83" s="31"/>
      <c r="TZZ83" s="31"/>
      <c r="UAA83" s="31"/>
      <c r="UAB83" s="31"/>
      <c r="UAC83" s="31"/>
      <c r="UAD83" s="31"/>
      <c r="UAE83" s="31"/>
      <c r="UAF83" s="31"/>
      <c r="UAG83" s="31"/>
      <c r="UAH83" s="31"/>
      <c r="UAI83" s="31"/>
      <c r="UAJ83" s="31"/>
      <c r="UAK83" s="31"/>
      <c r="UAL83" s="31"/>
      <c r="UAM83" s="31"/>
      <c r="UAN83" s="31"/>
      <c r="UAO83" s="31"/>
      <c r="UAP83" s="31"/>
      <c r="UAQ83" s="31"/>
      <c r="UAR83" s="31"/>
      <c r="UAS83" s="31"/>
      <c r="UAT83" s="31"/>
      <c r="UAU83" s="31"/>
      <c r="UAV83" s="31"/>
      <c r="UAW83" s="31"/>
      <c r="UAX83" s="31"/>
      <c r="UAY83" s="31"/>
      <c r="UAZ83" s="31"/>
      <c r="UBA83" s="31"/>
      <c r="UBB83" s="31"/>
      <c r="UBC83" s="31"/>
      <c r="UBD83" s="31"/>
      <c r="UBE83" s="31"/>
      <c r="UBF83" s="31"/>
      <c r="UBG83" s="31"/>
      <c r="UBH83" s="31"/>
      <c r="UBI83" s="31"/>
      <c r="UBJ83" s="31"/>
      <c r="UBK83" s="31"/>
      <c r="UBL83" s="31"/>
      <c r="UBM83" s="31"/>
      <c r="UBN83" s="31"/>
      <c r="UBO83" s="31"/>
      <c r="UBP83" s="31"/>
      <c r="UBQ83" s="31"/>
      <c r="UBR83" s="31"/>
      <c r="UBS83" s="31"/>
      <c r="UBT83" s="31"/>
      <c r="UBU83" s="31"/>
      <c r="UBV83" s="31"/>
      <c r="UBW83" s="31"/>
      <c r="UBX83" s="31"/>
      <c r="UBY83" s="31"/>
      <c r="UBZ83" s="31"/>
      <c r="UCA83" s="31"/>
      <c r="UCB83" s="31"/>
      <c r="UCC83" s="31"/>
      <c r="UCD83" s="31"/>
      <c r="UCE83" s="31"/>
      <c r="UCF83" s="31"/>
      <c r="UCG83" s="31"/>
      <c r="UCH83" s="31"/>
      <c r="UCI83" s="31"/>
      <c r="UCJ83" s="31"/>
      <c r="UCK83" s="31"/>
      <c r="UCL83" s="31"/>
      <c r="UCM83" s="31"/>
      <c r="UCN83" s="31"/>
      <c r="UCO83" s="31"/>
      <c r="UCP83" s="31"/>
      <c r="UCQ83" s="31"/>
      <c r="UCR83" s="31"/>
      <c r="UCS83" s="31"/>
      <c r="UCT83" s="31"/>
      <c r="UCU83" s="31"/>
      <c r="UCV83" s="31"/>
      <c r="UCW83" s="31"/>
      <c r="UCX83" s="31"/>
      <c r="UCY83" s="31"/>
      <c r="UCZ83" s="31"/>
      <c r="UDA83" s="31"/>
      <c r="UDB83" s="31"/>
      <c r="UDC83" s="31"/>
      <c r="UDD83" s="31"/>
      <c r="UDE83" s="31"/>
      <c r="UDF83" s="31"/>
      <c r="UDG83" s="31"/>
      <c r="UDH83" s="31"/>
      <c r="UDI83" s="31"/>
      <c r="UDJ83" s="31"/>
      <c r="UDK83" s="31"/>
      <c r="UDL83" s="31"/>
      <c r="UDM83" s="31"/>
      <c r="UDN83" s="31"/>
      <c r="UDO83" s="31"/>
      <c r="UDP83" s="31"/>
      <c r="UDQ83" s="31"/>
      <c r="UDR83" s="31"/>
      <c r="UDS83" s="31"/>
      <c r="UDT83" s="31"/>
      <c r="UDU83" s="31"/>
      <c r="UDV83" s="31"/>
      <c r="UDW83" s="31"/>
      <c r="UDX83" s="31"/>
      <c r="UDY83" s="31"/>
      <c r="UDZ83" s="31"/>
      <c r="UEA83" s="31"/>
      <c r="UEB83" s="31"/>
      <c r="UEC83" s="31"/>
      <c r="UED83" s="31"/>
      <c r="UEE83" s="31"/>
      <c r="UEF83" s="31"/>
      <c r="UEG83" s="31"/>
      <c r="UEH83" s="31"/>
      <c r="UEI83" s="31"/>
      <c r="UEJ83" s="31"/>
      <c r="UEK83" s="31"/>
      <c r="UEL83" s="31"/>
      <c r="UEM83" s="31"/>
      <c r="UEN83" s="31"/>
      <c r="UEO83" s="31"/>
      <c r="UEP83" s="31"/>
      <c r="UEQ83" s="31"/>
      <c r="UER83" s="31"/>
      <c r="UES83" s="31"/>
      <c r="UET83" s="31"/>
      <c r="UEU83" s="31"/>
      <c r="UEV83" s="31"/>
      <c r="UEW83" s="31"/>
      <c r="UEX83" s="31"/>
      <c r="UEY83" s="31"/>
      <c r="UEZ83" s="31"/>
      <c r="UFA83" s="31"/>
      <c r="UFB83" s="31"/>
      <c r="UFC83" s="31"/>
      <c r="UFD83" s="31"/>
      <c r="UFE83" s="31"/>
      <c r="UFF83" s="31"/>
      <c r="UFG83" s="31"/>
      <c r="UFH83" s="31"/>
      <c r="UFI83" s="31"/>
      <c r="UFJ83" s="31"/>
      <c r="UFK83" s="31"/>
      <c r="UFL83" s="31"/>
      <c r="UFM83" s="31"/>
      <c r="UFN83" s="31"/>
      <c r="UFO83" s="31"/>
      <c r="UFP83" s="31"/>
      <c r="UFQ83" s="31"/>
      <c r="UFR83" s="31"/>
      <c r="UFS83" s="31"/>
      <c r="UFT83" s="31"/>
      <c r="UFU83" s="31"/>
      <c r="UFV83" s="31"/>
      <c r="UFW83" s="31"/>
      <c r="UFX83" s="31"/>
      <c r="UFY83" s="31"/>
      <c r="UFZ83" s="31"/>
      <c r="UGA83" s="31"/>
      <c r="UGB83" s="31"/>
      <c r="UGC83" s="31"/>
      <c r="UGD83" s="31"/>
      <c r="UGE83" s="31"/>
      <c r="UGF83" s="31"/>
      <c r="UGG83" s="31"/>
      <c r="UGH83" s="31"/>
      <c r="UGI83" s="31"/>
      <c r="UGJ83" s="31"/>
      <c r="UGK83" s="31"/>
      <c r="UGL83" s="31"/>
      <c r="UGM83" s="31"/>
      <c r="UGN83" s="31"/>
      <c r="UGO83" s="31"/>
      <c r="UGP83" s="31"/>
      <c r="UGQ83" s="31"/>
      <c r="UGR83" s="31"/>
      <c r="UGS83" s="31"/>
      <c r="UGT83" s="31"/>
      <c r="UGU83" s="31"/>
      <c r="UGV83" s="31"/>
      <c r="UGW83" s="31"/>
      <c r="UGX83" s="31"/>
      <c r="UGY83" s="31"/>
      <c r="UGZ83" s="31"/>
      <c r="UHA83" s="31"/>
      <c r="UHB83" s="31"/>
      <c r="UHC83" s="31"/>
      <c r="UHD83" s="31"/>
      <c r="UHE83" s="31"/>
      <c r="UHF83" s="31"/>
      <c r="UHG83" s="31"/>
      <c r="UHH83" s="31"/>
      <c r="UHI83" s="31"/>
      <c r="UHJ83" s="31"/>
      <c r="UHK83" s="31"/>
      <c r="UHL83" s="31"/>
      <c r="UHM83" s="31"/>
      <c r="UHN83" s="31"/>
      <c r="UHO83" s="31"/>
      <c r="UHP83" s="31"/>
      <c r="UHQ83" s="31"/>
      <c r="UHR83" s="31"/>
      <c r="UHS83" s="31"/>
      <c r="UHT83" s="31"/>
      <c r="UHU83" s="31"/>
      <c r="UHV83" s="31"/>
      <c r="UHW83" s="31"/>
      <c r="UHX83" s="31"/>
      <c r="UHY83" s="31"/>
      <c r="UHZ83" s="31"/>
      <c r="UIA83" s="31"/>
      <c r="UIB83" s="31"/>
      <c r="UIC83" s="31"/>
      <c r="UID83" s="31"/>
      <c r="UIE83" s="31"/>
      <c r="UIF83" s="31"/>
      <c r="UIG83" s="31"/>
      <c r="UIH83" s="31"/>
      <c r="UII83" s="31"/>
      <c r="UIJ83" s="31"/>
      <c r="UIK83" s="31"/>
      <c r="UIL83" s="31"/>
      <c r="UIM83" s="31"/>
      <c r="UIN83" s="31"/>
      <c r="UIO83" s="31"/>
      <c r="UIP83" s="31"/>
      <c r="UIQ83" s="31"/>
      <c r="UIR83" s="31"/>
      <c r="UIS83" s="31"/>
      <c r="UIT83" s="31"/>
      <c r="UIU83" s="31"/>
      <c r="UIV83" s="31"/>
      <c r="UIW83" s="31"/>
      <c r="UIX83" s="31"/>
      <c r="UIY83" s="31"/>
      <c r="UIZ83" s="31"/>
      <c r="UJA83" s="31"/>
      <c r="UJB83" s="31"/>
      <c r="UJC83" s="31"/>
      <c r="UJD83" s="31"/>
      <c r="UJE83" s="31"/>
      <c r="UJF83" s="31"/>
      <c r="UJG83" s="31"/>
      <c r="UJH83" s="31"/>
      <c r="UJI83" s="31"/>
      <c r="UJJ83" s="31"/>
      <c r="UJK83" s="31"/>
      <c r="UJL83" s="31"/>
      <c r="UJM83" s="31"/>
      <c r="UJN83" s="31"/>
      <c r="UJO83" s="31"/>
      <c r="UJP83" s="31"/>
      <c r="UJQ83" s="31"/>
      <c r="UJR83" s="31"/>
      <c r="UJS83" s="31"/>
      <c r="UJT83" s="31"/>
      <c r="UJU83" s="31"/>
      <c r="UJV83" s="31"/>
      <c r="UJW83" s="31"/>
      <c r="UJX83" s="31"/>
      <c r="UJY83" s="31"/>
      <c r="UJZ83" s="31"/>
      <c r="UKA83" s="31"/>
      <c r="UKB83" s="31"/>
      <c r="UKC83" s="31"/>
      <c r="UKD83" s="31"/>
      <c r="UKE83" s="31"/>
      <c r="UKF83" s="31"/>
      <c r="UKG83" s="31"/>
      <c r="UKH83" s="31"/>
      <c r="UKI83" s="31"/>
      <c r="UKJ83" s="31"/>
      <c r="UKK83" s="31"/>
      <c r="UKL83" s="31"/>
      <c r="UKM83" s="31"/>
      <c r="UKN83" s="31"/>
      <c r="UKO83" s="31"/>
      <c r="UKP83" s="31"/>
      <c r="UKQ83" s="31"/>
      <c r="UKR83" s="31"/>
      <c r="UKS83" s="31"/>
      <c r="UKT83" s="31"/>
      <c r="UKU83" s="31"/>
      <c r="UKV83" s="31"/>
      <c r="UKW83" s="31"/>
      <c r="UKX83" s="31"/>
      <c r="UKY83" s="31"/>
      <c r="UKZ83" s="31"/>
      <c r="ULA83" s="31"/>
      <c r="ULB83" s="31"/>
      <c r="ULC83" s="31"/>
      <c r="ULD83" s="31"/>
      <c r="ULE83" s="31"/>
      <c r="ULF83" s="31"/>
      <c r="ULG83" s="31"/>
      <c r="ULH83" s="31"/>
      <c r="ULI83" s="31"/>
      <c r="ULJ83" s="31"/>
      <c r="ULK83" s="31"/>
      <c r="ULL83" s="31"/>
      <c r="ULM83" s="31"/>
      <c r="ULN83" s="31"/>
      <c r="ULO83" s="31"/>
      <c r="ULP83" s="31"/>
      <c r="ULQ83" s="31"/>
      <c r="ULR83" s="31"/>
      <c r="ULS83" s="31"/>
      <c r="ULT83" s="31"/>
      <c r="ULU83" s="31"/>
      <c r="ULV83" s="31"/>
      <c r="ULW83" s="31"/>
      <c r="ULX83" s="31"/>
      <c r="ULY83" s="31"/>
      <c r="ULZ83" s="31"/>
      <c r="UMA83" s="31"/>
      <c r="UMB83" s="31"/>
      <c r="UMC83" s="31"/>
      <c r="UMD83" s="31"/>
      <c r="UME83" s="31"/>
      <c r="UMF83" s="31"/>
      <c r="UMG83" s="31"/>
      <c r="UMH83" s="31"/>
      <c r="UMI83" s="31"/>
      <c r="UMJ83" s="31"/>
      <c r="UMK83" s="31"/>
      <c r="UML83" s="31"/>
      <c r="UMM83" s="31"/>
      <c r="UMN83" s="31"/>
      <c r="UMO83" s="31"/>
      <c r="UMP83" s="31"/>
      <c r="UMQ83" s="31"/>
      <c r="UMR83" s="31"/>
      <c r="UMS83" s="31"/>
      <c r="UMT83" s="31"/>
      <c r="UMU83" s="31"/>
      <c r="UMV83" s="31"/>
      <c r="UMW83" s="31"/>
      <c r="UMX83" s="31"/>
      <c r="UMY83" s="31"/>
      <c r="UMZ83" s="31"/>
      <c r="UNA83" s="31"/>
      <c r="UNB83" s="31"/>
      <c r="UNC83" s="31"/>
      <c r="UND83" s="31"/>
      <c r="UNE83" s="31"/>
      <c r="UNF83" s="31"/>
      <c r="UNG83" s="31"/>
      <c r="UNH83" s="31"/>
      <c r="UNI83" s="31"/>
      <c r="UNJ83" s="31"/>
      <c r="UNK83" s="31"/>
      <c r="UNL83" s="31"/>
      <c r="UNM83" s="31"/>
      <c r="UNN83" s="31"/>
      <c r="UNO83" s="31"/>
      <c r="UNP83" s="31"/>
      <c r="UNQ83" s="31"/>
      <c r="UNR83" s="31"/>
      <c r="UNS83" s="31"/>
      <c r="UNT83" s="31"/>
      <c r="UNU83" s="31"/>
      <c r="UNV83" s="31"/>
      <c r="UNW83" s="31"/>
      <c r="UNX83" s="31"/>
      <c r="UNY83" s="31"/>
      <c r="UNZ83" s="31"/>
      <c r="UOA83" s="31"/>
      <c r="UOB83" s="31"/>
      <c r="UOC83" s="31"/>
      <c r="UOD83" s="31"/>
      <c r="UOE83" s="31"/>
      <c r="UOF83" s="31"/>
      <c r="UOG83" s="31"/>
      <c r="UOH83" s="31"/>
      <c r="UOI83" s="31"/>
      <c r="UOJ83" s="31"/>
      <c r="UOK83" s="31"/>
      <c r="UOL83" s="31"/>
      <c r="UOM83" s="31"/>
      <c r="UON83" s="31"/>
      <c r="UOO83" s="31"/>
      <c r="UOP83" s="31"/>
      <c r="UOQ83" s="31"/>
      <c r="UOR83" s="31"/>
      <c r="UOS83" s="31"/>
      <c r="UOT83" s="31"/>
      <c r="UOU83" s="31"/>
      <c r="UOV83" s="31"/>
      <c r="UOW83" s="31"/>
      <c r="UOX83" s="31"/>
      <c r="UOY83" s="31"/>
      <c r="UOZ83" s="31"/>
      <c r="UPA83" s="31"/>
      <c r="UPB83" s="31"/>
      <c r="UPC83" s="31"/>
      <c r="UPD83" s="31"/>
      <c r="UPE83" s="31"/>
      <c r="UPF83" s="31"/>
      <c r="UPG83" s="31"/>
      <c r="UPH83" s="31"/>
      <c r="UPI83" s="31"/>
      <c r="UPJ83" s="31"/>
      <c r="UPK83" s="31"/>
      <c r="UPL83" s="31"/>
      <c r="UPM83" s="31"/>
      <c r="UPN83" s="31"/>
      <c r="UPO83" s="31"/>
      <c r="UPP83" s="31"/>
      <c r="UPQ83" s="31"/>
      <c r="UPR83" s="31"/>
      <c r="UPS83" s="31"/>
      <c r="UPT83" s="31"/>
      <c r="UPU83" s="31"/>
      <c r="UPV83" s="31"/>
      <c r="UPW83" s="31"/>
      <c r="UPX83" s="31"/>
      <c r="UPY83" s="31"/>
      <c r="UPZ83" s="31"/>
      <c r="UQA83" s="31"/>
      <c r="UQB83" s="31"/>
      <c r="UQC83" s="31"/>
      <c r="UQD83" s="31"/>
      <c r="UQE83" s="31"/>
      <c r="UQF83" s="31"/>
      <c r="UQG83" s="31"/>
      <c r="UQH83" s="31"/>
      <c r="UQI83" s="31"/>
      <c r="UQJ83" s="31"/>
      <c r="UQK83" s="31"/>
      <c r="UQL83" s="31"/>
      <c r="UQM83" s="31"/>
      <c r="UQN83" s="31"/>
      <c r="UQO83" s="31"/>
      <c r="UQP83" s="31"/>
      <c r="UQQ83" s="31"/>
      <c r="UQR83" s="31"/>
      <c r="UQS83" s="31"/>
      <c r="UQT83" s="31"/>
      <c r="UQU83" s="31"/>
      <c r="UQV83" s="31"/>
      <c r="UQW83" s="31"/>
      <c r="UQX83" s="31"/>
      <c r="UQY83" s="31"/>
      <c r="UQZ83" s="31"/>
      <c r="URA83" s="31"/>
      <c r="URB83" s="31"/>
      <c r="URC83" s="31"/>
      <c r="URD83" s="31"/>
      <c r="URE83" s="31"/>
      <c r="URF83" s="31"/>
      <c r="URG83" s="31"/>
      <c r="URH83" s="31"/>
      <c r="URI83" s="31"/>
      <c r="URJ83" s="31"/>
      <c r="URK83" s="31"/>
      <c r="URL83" s="31"/>
      <c r="URM83" s="31"/>
      <c r="URN83" s="31"/>
      <c r="URO83" s="31"/>
      <c r="URP83" s="31"/>
      <c r="URQ83" s="31"/>
      <c r="URR83" s="31"/>
      <c r="URS83" s="31"/>
      <c r="URT83" s="31"/>
      <c r="URU83" s="31"/>
      <c r="URV83" s="31"/>
      <c r="URW83" s="31"/>
      <c r="URX83" s="31"/>
      <c r="URY83" s="31"/>
      <c r="URZ83" s="31"/>
      <c r="USA83" s="31"/>
      <c r="USB83" s="31"/>
      <c r="USC83" s="31"/>
      <c r="USD83" s="31"/>
      <c r="USE83" s="31"/>
      <c r="USF83" s="31"/>
      <c r="USG83" s="31"/>
      <c r="USH83" s="31"/>
      <c r="USI83" s="31"/>
      <c r="USJ83" s="31"/>
      <c r="USK83" s="31"/>
      <c r="USL83" s="31"/>
      <c r="USM83" s="31"/>
      <c r="USN83" s="31"/>
      <c r="USO83" s="31"/>
      <c r="USP83" s="31"/>
      <c r="USQ83" s="31"/>
      <c r="USR83" s="31"/>
      <c r="USS83" s="31"/>
      <c r="UST83" s="31"/>
      <c r="USU83" s="31"/>
      <c r="USV83" s="31"/>
      <c r="USW83" s="31"/>
      <c r="USX83" s="31"/>
      <c r="USY83" s="31"/>
      <c r="USZ83" s="31"/>
      <c r="UTA83" s="31"/>
      <c r="UTB83" s="31"/>
      <c r="UTC83" s="31"/>
      <c r="UTD83" s="31"/>
      <c r="UTE83" s="31"/>
      <c r="UTF83" s="31"/>
      <c r="UTG83" s="31"/>
      <c r="UTH83" s="31"/>
      <c r="UTI83" s="31"/>
      <c r="UTJ83" s="31"/>
      <c r="UTK83" s="31"/>
      <c r="UTL83" s="31"/>
      <c r="UTM83" s="31"/>
      <c r="UTN83" s="31"/>
      <c r="UTO83" s="31"/>
      <c r="UTP83" s="31"/>
      <c r="UTQ83" s="31"/>
      <c r="UTR83" s="31"/>
      <c r="UTS83" s="31"/>
      <c r="UTT83" s="31"/>
      <c r="UTU83" s="31"/>
      <c r="UTV83" s="31"/>
      <c r="UTW83" s="31"/>
      <c r="UTX83" s="31"/>
      <c r="UTY83" s="31"/>
      <c r="UTZ83" s="31"/>
      <c r="UUA83" s="31"/>
      <c r="UUB83" s="31"/>
      <c r="UUC83" s="31"/>
      <c r="UUD83" s="31"/>
      <c r="UUE83" s="31"/>
      <c r="UUF83" s="31"/>
      <c r="UUG83" s="31"/>
      <c r="UUH83" s="31"/>
      <c r="UUI83" s="31"/>
      <c r="UUJ83" s="31"/>
      <c r="UUK83" s="31"/>
      <c r="UUL83" s="31"/>
      <c r="UUM83" s="31"/>
      <c r="UUN83" s="31"/>
      <c r="UUO83" s="31"/>
      <c r="UUP83" s="31"/>
      <c r="UUQ83" s="31"/>
      <c r="UUR83" s="31"/>
      <c r="UUS83" s="31"/>
      <c r="UUT83" s="31"/>
      <c r="UUU83" s="31"/>
      <c r="UUV83" s="31"/>
      <c r="UUW83" s="31"/>
      <c r="UUX83" s="31"/>
      <c r="UUY83" s="31"/>
      <c r="UUZ83" s="31"/>
      <c r="UVA83" s="31"/>
      <c r="UVB83" s="31"/>
      <c r="UVC83" s="31"/>
      <c r="UVD83" s="31"/>
      <c r="UVE83" s="31"/>
      <c r="UVF83" s="31"/>
      <c r="UVG83" s="31"/>
      <c r="UVH83" s="31"/>
      <c r="UVI83" s="31"/>
      <c r="UVJ83" s="31"/>
      <c r="UVK83" s="31"/>
      <c r="UVL83" s="31"/>
      <c r="UVM83" s="31"/>
      <c r="UVN83" s="31"/>
      <c r="UVO83" s="31"/>
      <c r="UVP83" s="31"/>
      <c r="UVQ83" s="31"/>
      <c r="UVR83" s="31"/>
      <c r="UVS83" s="31"/>
      <c r="UVT83" s="31"/>
      <c r="UVU83" s="31"/>
      <c r="UVV83" s="31"/>
      <c r="UVW83" s="31"/>
      <c r="UVX83" s="31"/>
      <c r="UVY83" s="31"/>
      <c r="UVZ83" s="31"/>
      <c r="UWA83" s="31"/>
      <c r="UWB83" s="31"/>
      <c r="UWC83" s="31"/>
      <c r="UWD83" s="31"/>
      <c r="UWE83" s="31"/>
      <c r="UWF83" s="31"/>
      <c r="UWG83" s="31"/>
      <c r="UWH83" s="31"/>
      <c r="UWI83" s="31"/>
      <c r="UWJ83" s="31"/>
      <c r="UWK83" s="31"/>
      <c r="UWL83" s="31"/>
      <c r="UWM83" s="31"/>
      <c r="UWN83" s="31"/>
      <c r="UWO83" s="31"/>
      <c r="UWP83" s="31"/>
      <c r="UWQ83" s="31"/>
      <c r="UWR83" s="31"/>
      <c r="UWS83" s="31"/>
      <c r="UWT83" s="31"/>
      <c r="UWU83" s="31"/>
      <c r="UWV83" s="31"/>
      <c r="UWW83" s="31"/>
      <c r="UWX83" s="31"/>
      <c r="UWY83" s="31"/>
      <c r="UWZ83" s="31"/>
      <c r="UXA83" s="31"/>
      <c r="UXB83" s="31"/>
      <c r="UXC83" s="31"/>
      <c r="UXD83" s="31"/>
      <c r="UXE83" s="31"/>
      <c r="UXF83" s="31"/>
      <c r="UXG83" s="31"/>
      <c r="UXH83" s="31"/>
      <c r="UXI83" s="31"/>
      <c r="UXJ83" s="31"/>
      <c r="UXK83" s="31"/>
      <c r="UXL83" s="31"/>
      <c r="UXM83" s="31"/>
      <c r="UXN83" s="31"/>
      <c r="UXO83" s="31"/>
      <c r="UXP83" s="31"/>
      <c r="UXQ83" s="31"/>
      <c r="UXR83" s="31"/>
      <c r="UXS83" s="31"/>
      <c r="UXT83" s="31"/>
      <c r="UXU83" s="31"/>
      <c r="UXV83" s="31"/>
      <c r="UXW83" s="31"/>
      <c r="UXX83" s="31"/>
      <c r="UXY83" s="31"/>
      <c r="UXZ83" s="31"/>
      <c r="UYA83" s="31"/>
      <c r="UYB83" s="31"/>
      <c r="UYC83" s="31"/>
      <c r="UYD83" s="31"/>
      <c r="UYE83" s="31"/>
      <c r="UYF83" s="31"/>
      <c r="UYG83" s="31"/>
      <c r="UYH83" s="31"/>
      <c r="UYI83" s="31"/>
      <c r="UYJ83" s="31"/>
      <c r="UYK83" s="31"/>
      <c r="UYL83" s="31"/>
      <c r="UYM83" s="31"/>
      <c r="UYN83" s="31"/>
      <c r="UYO83" s="31"/>
      <c r="UYP83" s="31"/>
      <c r="UYQ83" s="31"/>
      <c r="UYR83" s="31"/>
      <c r="UYS83" s="31"/>
      <c r="UYT83" s="31"/>
      <c r="UYU83" s="31"/>
      <c r="UYV83" s="31"/>
      <c r="UYW83" s="31"/>
      <c r="UYX83" s="31"/>
      <c r="UYY83" s="31"/>
      <c r="UYZ83" s="31"/>
      <c r="UZA83" s="31"/>
      <c r="UZB83" s="31"/>
      <c r="UZC83" s="31"/>
      <c r="UZD83" s="31"/>
      <c r="UZE83" s="31"/>
      <c r="UZF83" s="31"/>
      <c r="UZG83" s="31"/>
      <c r="UZH83" s="31"/>
      <c r="UZI83" s="31"/>
      <c r="UZJ83" s="31"/>
      <c r="UZK83" s="31"/>
      <c r="UZL83" s="31"/>
      <c r="UZM83" s="31"/>
      <c r="UZN83" s="31"/>
      <c r="UZO83" s="31"/>
      <c r="UZP83" s="31"/>
      <c r="UZQ83" s="31"/>
      <c r="UZR83" s="31"/>
      <c r="UZS83" s="31"/>
      <c r="UZT83" s="31"/>
      <c r="UZU83" s="31"/>
      <c r="UZV83" s="31"/>
      <c r="UZW83" s="31"/>
      <c r="UZX83" s="31"/>
      <c r="UZY83" s="31"/>
      <c r="UZZ83" s="31"/>
      <c r="VAA83" s="31"/>
      <c r="VAB83" s="31"/>
      <c r="VAC83" s="31"/>
      <c r="VAD83" s="31"/>
      <c r="VAE83" s="31"/>
      <c r="VAF83" s="31"/>
      <c r="VAG83" s="31"/>
      <c r="VAH83" s="31"/>
      <c r="VAI83" s="31"/>
      <c r="VAJ83" s="31"/>
      <c r="VAK83" s="31"/>
      <c r="VAL83" s="31"/>
      <c r="VAM83" s="31"/>
      <c r="VAN83" s="31"/>
      <c r="VAO83" s="31"/>
      <c r="VAP83" s="31"/>
      <c r="VAQ83" s="31"/>
      <c r="VAR83" s="31"/>
      <c r="VAS83" s="31"/>
      <c r="VAT83" s="31"/>
      <c r="VAU83" s="31"/>
      <c r="VAV83" s="31"/>
      <c r="VAW83" s="31"/>
      <c r="VAX83" s="31"/>
      <c r="VAY83" s="31"/>
      <c r="VAZ83" s="31"/>
      <c r="VBA83" s="31"/>
      <c r="VBB83" s="31"/>
      <c r="VBC83" s="31"/>
      <c r="VBD83" s="31"/>
      <c r="VBE83" s="31"/>
      <c r="VBF83" s="31"/>
      <c r="VBG83" s="31"/>
      <c r="VBH83" s="31"/>
      <c r="VBI83" s="31"/>
      <c r="VBJ83" s="31"/>
      <c r="VBK83" s="31"/>
      <c r="VBL83" s="31"/>
      <c r="VBM83" s="31"/>
      <c r="VBN83" s="31"/>
      <c r="VBO83" s="31"/>
      <c r="VBP83" s="31"/>
      <c r="VBQ83" s="31"/>
      <c r="VBR83" s="31"/>
      <c r="VBS83" s="31"/>
      <c r="VBT83" s="31"/>
      <c r="VBU83" s="31"/>
      <c r="VBV83" s="31"/>
      <c r="VBW83" s="31"/>
      <c r="VBX83" s="31"/>
      <c r="VBY83" s="31"/>
      <c r="VBZ83" s="31"/>
      <c r="VCA83" s="31"/>
      <c r="VCB83" s="31"/>
      <c r="VCC83" s="31"/>
      <c r="VCD83" s="31"/>
      <c r="VCE83" s="31"/>
      <c r="VCF83" s="31"/>
      <c r="VCG83" s="31"/>
      <c r="VCH83" s="31"/>
      <c r="VCI83" s="31"/>
      <c r="VCJ83" s="31"/>
      <c r="VCK83" s="31"/>
      <c r="VCL83" s="31"/>
      <c r="VCM83" s="31"/>
      <c r="VCN83" s="31"/>
      <c r="VCO83" s="31"/>
      <c r="VCP83" s="31"/>
      <c r="VCQ83" s="31"/>
      <c r="VCR83" s="31"/>
      <c r="VCS83" s="31"/>
      <c r="VCT83" s="31"/>
      <c r="VCU83" s="31"/>
      <c r="VCV83" s="31"/>
      <c r="VCW83" s="31"/>
      <c r="VCX83" s="31"/>
      <c r="VCY83" s="31"/>
      <c r="VCZ83" s="31"/>
      <c r="VDA83" s="31"/>
      <c r="VDB83" s="31"/>
      <c r="VDC83" s="31"/>
      <c r="VDD83" s="31"/>
      <c r="VDE83" s="31"/>
      <c r="VDF83" s="31"/>
      <c r="VDG83" s="31"/>
      <c r="VDH83" s="31"/>
      <c r="VDI83" s="31"/>
      <c r="VDJ83" s="31"/>
      <c r="VDK83" s="31"/>
      <c r="VDL83" s="31"/>
      <c r="VDM83" s="31"/>
      <c r="VDN83" s="31"/>
      <c r="VDO83" s="31"/>
      <c r="VDP83" s="31"/>
      <c r="VDQ83" s="31"/>
      <c r="VDR83" s="31"/>
      <c r="VDS83" s="31"/>
      <c r="VDT83" s="31"/>
      <c r="VDU83" s="31"/>
      <c r="VDV83" s="31"/>
      <c r="VDW83" s="31"/>
      <c r="VDX83" s="31"/>
      <c r="VDY83" s="31"/>
      <c r="VDZ83" s="31"/>
      <c r="VEA83" s="31"/>
      <c r="VEB83" s="31"/>
      <c r="VEC83" s="31"/>
      <c r="VED83" s="31"/>
      <c r="VEE83" s="31"/>
      <c r="VEF83" s="31"/>
      <c r="VEG83" s="31"/>
      <c r="VEH83" s="31"/>
      <c r="VEI83" s="31"/>
      <c r="VEJ83" s="31"/>
      <c r="VEK83" s="31"/>
      <c r="VEL83" s="31"/>
      <c r="VEM83" s="31"/>
      <c r="VEN83" s="31"/>
      <c r="VEO83" s="31"/>
      <c r="VEP83" s="31"/>
      <c r="VEQ83" s="31"/>
      <c r="VER83" s="31"/>
      <c r="VES83" s="31"/>
      <c r="VET83" s="31"/>
      <c r="VEU83" s="31"/>
      <c r="VEV83" s="31"/>
      <c r="VEW83" s="31"/>
      <c r="VEX83" s="31"/>
      <c r="VEY83" s="31"/>
      <c r="VEZ83" s="31"/>
      <c r="VFA83" s="31"/>
      <c r="VFB83" s="31"/>
      <c r="VFC83" s="31"/>
      <c r="VFD83" s="31"/>
      <c r="VFE83" s="31"/>
      <c r="VFF83" s="31"/>
      <c r="VFG83" s="31"/>
      <c r="VFH83" s="31"/>
      <c r="VFI83" s="31"/>
      <c r="VFJ83" s="31"/>
      <c r="VFK83" s="31"/>
      <c r="VFL83" s="31"/>
      <c r="VFM83" s="31"/>
      <c r="VFN83" s="31"/>
      <c r="VFO83" s="31"/>
      <c r="VFP83" s="31"/>
      <c r="VFQ83" s="31"/>
      <c r="VFR83" s="31"/>
      <c r="VFS83" s="31"/>
      <c r="VFT83" s="31"/>
      <c r="VFU83" s="31"/>
      <c r="VFV83" s="31"/>
      <c r="VFW83" s="31"/>
      <c r="VFX83" s="31"/>
      <c r="VFY83" s="31"/>
      <c r="VFZ83" s="31"/>
      <c r="VGA83" s="31"/>
      <c r="VGB83" s="31"/>
      <c r="VGC83" s="31"/>
      <c r="VGD83" s="31"/>
      <c r="VGE83" s="31"/>
      <c r="VGF83" s="31"/>
      <c r="VGG83" s="31"/>
      <c r="VGH83" s="31"/>
      <c r="VGI83" s="31"/>
      <c r="VGJ83" s="31"/>
      <c r="VGK83" s="31"/>
      <c r="VGL83" s="31"/>
      <c r="VGM83" s="31"/>
      <c r="VGN83" s="31"/>
      <c r="VGO83" s="31"/>
      <c r="VGP83" s="31"/>
      <c r="VGQ83" s="31"/>
      <c r="VGR83" s="31"/>
      <c r="VGS83" s="31"/>
      <c r="VGT83" s="31"/>
      <c r="VGU83" s="31"/>
      <c r="VGV83" s="31"/>
      <c r="VGW83" s="31"/>
      <c r="VGX83" s="31"/>
      <c r="VGY83" s="31"/>
      <c r="VGZ83" s="31"/>
      <c r="VHA83" s="31"/>
      <c r="VHB83" s="31"/>
      <c r="VHC83" s="31"/>
      <c r="VHD83" s="31"/>
      <c r="VHE83" s="31"/>
      <c r="VHF83" s="31"/>
      <c r="VHG83" s="31"/>
      <c r="VHH83" s="31"/>
      <c r="VHI83" s="31"/>
      <c r="VHJ83" s="31"/>
      <c r="VHK83" s="31"/>
      <c r="VHL83" s="31"/>
      <c r="VHM83" s="31"/>
      <c r="VHN83" s="31"/>
      <c r="VHO83" s="31"/>
      <c r="VHP83" s="31"/>
      <c r="VHQ83" s="31"/>
      <c r="VHR83" s="31"/>
      <c r="VHS83" s="31"/>
      <c r="VHT83" s="31"/>
      <c r="VHU83" s="31"/>
      <c r="VHV83" s="31"/>
      <c r="VHW83" s="31"/>
      <c r="VHX83" s="31"/>
      <c r="VHY83" s="31"/>
      <c r="VHZ83" s="31"/>
      <c r="VIA83" s="31"/>
      <c r="VIB83" s="31"/>
      <c r="VIC83" s="31"/>
      <c r="VID83" s="31"/>
      <c r="VIE83" s="31"/>
      <c r="VIF83" s="31"/>
      <c r="VIG83" s="31"/>
      <c r="VIH83" s="31"/>
      <c r="VII83" s="31"/>
      <c r="VIJ83" s="31"/>
      <c r="VIK83" s="31"/>
      <c r="VIL83" s="31"/>
      <c r="VIM83" s="31"/>
      <c r="VIN83" s="31"/>
      <c r="VIO83" s="31"/>
      <c r="VIP83" s="31"/>
      <c r="VIQ83" s="31"/>
      <c r="VIR83" s="31"/>
      <c r="VIS83" s="31"/>
      <c r="VIT83" s="31"/>
      <c r="VIU83" s="31"/>
      <c r="VIV83" s="31"/>
      <c r="VIW83" s="31"/>
      <c r="VIX83" s="31"/>
      <c r="VIY83" s="31"/>
      <c r="VIZ83" s="31"/>
      <c r="VJA83" s="31"/>
      <c r="VJB83" s="31"/>
      <c r="VJC83" s="31"/>
      <c r="VJD83" s="31"/>
      <c r="VJE83" s="31"/>
      <c r="VJF83" s="31"/>
      <c r="VJG83" s="31"/>
      <c r="VJH83" s="31"/>
      <c r="VJI83" s="31"/>
      <c r="VJJ83" s="31"/>
      <c r="VJK83" s="31"/>
      <c r="VJL83" s="31"/>
      <c r="VJM83" s="31"/>
      <c r="VJN83" s="31"/>
      <c r="VJO83" s="31"/>
      <c r="VJP83" s="31"/>
      <c r="VJQ83" s="31"/>
      <c r="VJR83" s="31"/>
      <c r="VJS83" s="31"/>
      <c r="VJT83" s="31"/>
      <c r="VJU83" s="31"/>
      <c r="VJV83" s="31"/>
      <c r="VJW83" s="31"/>
      <c r="VJX83" s="31"/>
      <c r="VJY83" s="31"/>
      <c r="VJZ83" s="31"/>
      <c r="VKA83" s="31"/>
      <c r="VKB83" s="31"/>
      <c r="VKC83" s="31"/>
      <c r="VKD83" s="31"/>
      <c r="VKE83" s="31"/>
      <c r="VKF83" s="31"/>
      <c r="VKG83" s="31"/>
      <c r="VKH83" s="31"/>
      <c r="VKI83" s="31"/>
      <c r="VKJ83" s="31"/>
      <c r="VKK83" s="31"/>
      <c r="VKL83" s="31"/>
      <c r="VKM83" s="31"/>
      <c r="VKN83" s="31"/>
      <c r="VKO83" s="31"/>
      <c r="VKP83" s="31"/>
      <c r="VKQ83" s="31"/>
      <c r="VKR83" s="31"/>
      <c r="VKS83" s="31"/>
      <c r="VKT83" s="31"/>
      <c r="VKU83" s="31"/>
      <c r="VKV83" s="31"/>
      <c r="VKW83" s="31"/>
      <c r="VKX83" s="31"/>
      <c r="VKY83" s="31"/>
      <c r="VKZ83" s="31"/>
      <c r="VLA83" s="31"/>
      <c r="VLB83" s="31"/>
      <c r="VLC83" s="31"/>
      <c r="VLD83" s="31"/>
      <c r="VLE83" s="31"/>
      <c r="VLF83" s="31"/>
      <c r="VLG83" s="31"/>
      <c r="VLH83" s="31"/>
      <c r="VLI83" s="31"/>
      <c r="VLJ83" s="31"/>
      <c r="VLK83" s="31"/>
      <c r="VLL83" s="31"/>
      <c r="VLM83" s="31"/>
      <c r="VLN83" s="31"/>
      <c r="VLO83" s="31"/>
      <c r="VLP83" s="31"/>
      <c r="VLQ83" s="31"/>
      <c r="VLR83" s="31"/>
      <c r="VLS83" s="31"/>
      <c r="VLT83" s="31"/>
      <c r="VLU83" s="31"/>
      <c r="VLV83" s="31"/>
      <c r="VLW83" s="31"/>
      <c r="VLX83" s="31"/>
      <c r="VLY83" s="31"/>
      <c r="VLZ83" s="31"/>
      <c r="VMA83" s="31"/>
      <c r="VMB83" s="31"/>
      <c r="VMC83" s="31"/>
      <c r="VMD83" s="31"/>
      <c r="VME83" s="31"/>
      <c r="VMF83" s="31"/>
      <c r="VMG83" s="31"/>
      <c r="VMH83" s="31"/>
      <c r="VMI83" s="31"/>
      <c r="VMJ83" s="31"/>
      <c r="VMK83" s="31"/>
      <c r="VML83" s="31"/>
      <c r="VMM83" s="31"/>
      <c r="VMN83" s="31"/>
      <c r="VMO83" s="31"/>
      <c r="VMP83" s="31"/>
      <c r="VMQ83" s="31"/>
      <c r="VMR83" s="31"/>
      <c r="VMS83" s="31"/>
      <c r="VMT83" s="31"/>
      <c r="VMU83" s="31"/>
      <c r="VMV83" s="31"/>
      <c r="VMW83" s="31"/>
      <c r="VMX83" s="31"/>
      <c r="VMY83" s="31"/>
      <c r="VMZ83" s="31"/>
      <c r="VNA83" s="31"/>
      <c r="VNB83" s="31"/>
      <c r="VNC83" s="31"/>
      <c r="VND83" s="31"/>
      <c r="VNE83" s="31"/>
      <c r="VNF83" s="31"/>
      <c r="VNG83" s="31"/>
      <c r="VNH83" s="31"/>
      <c r="VNI83" s="31"/>
      <c r="VNJ83" s="31"/>
      <c r="VNK83" s="31"/>
      <c r="VNL83" s="31"/>
      <c r="VNM83" s="31"/>
      <c r="VNN83" s="31"/>
      <c r="VNO83" s="31"/>
      <c r="VNP83" s="31"/>
      <c r="VNQ83" s="31"/>
      <c r="VNR83" s="31"/>
      <c r="VNS83" s="31"/>
      <c r="VNT83" s="31"/>
      <c r="VNU83" s="31"/>
      <c r="VNV83" s="31"/>
      <c r="VNW83" s="31"/>
      <c r="VNX83" s="31"/>
      <c r="VNY83" s="31"/>
      <c r="VNZ83" s="31"/>
      <c r="VOA83" s="31"/>
      <c r="VOB83" s="31"/>
      <c r="VOC83" s="31"/>
      <c r="VOD83" s="31"/>
      <c r="VOE83" s="31"/>
      <c r="VOF83" s="31"/>
      <c r="VOG83" s="31"/>
      <c r="VOH83" s="31"/>
      <c r="VOI83" s="31"/>
      <c r="VOJ83" s="31"/>
      <c r="VOK83" s="31"/>
      <c r="VOL83" s="31"/>
      <c r="VOM83" s="31"/>
      <c r="VON83" s="31"/>
      <c r="VOO83" s="31"/>
      <c r="VOP83" s="31"/>
      <c r="VOQ83" s="31"/>
      <c r="VOR83" s="31"/>
      <c r="VOS83" s="31"/>
      <c r="VOT83" s="31"/>
      <c r="VOU83" s="31"/>
      <c r="VOV83" s="31"/>
      <c r="VOW83" s="31"/>
      <c r="VOX83" s="31"/>
      <c r="VOY83" s="31"/>
      <c r="VOZ83" s="31"/>
      <c r="VPA83" s="31"/>
      <c r="VPB83" s="31"/>
      <c r="VPC83" s="31"/>
      <c r="VPD83" s="31"/>
      <c r="VPE83" s="31"/>
      <c r="VPF83" s="31"/>
      <c r="VPG83" s="31"/>
      <c r="VPH83" s="31"/>
      <c r="VPI83" s="31"/>
      <c r="VPJ83" s="31"/>
      <c r="VPK83" s="31"/>
      <c r="VPL83" s="31"/>
      <c r="VPM83" s="31"/>
      <c r="VPN83" s="31"/>
      <c r="VPO83" s="31"/>
      <c r="VPP83" s="31"/>
      <c r="VPQ83" s="31"/>
      <c r="VPR83" s="31"/>
      <c r="VPS83" s="31"/>
      <c r="VPT83" s="31"/>
      <c r="VPU83" s="31"/>
      <c r="VPV83" s="31"/>
      <c r="VPW83" s="31"/>
      <c r="VPX83" s="31"/>
      <c r="VPY83" s="31"/>
      <c r="VPZ83" s="31"/>
      <c r="VQA83" s="31"/>
      <c r="VQB83" s="31"/>
      <c r="VQC83" s="31"/>
      <c r="VQD83" s="31"/>
      <c r="VQE83" s="31"/>
      <c r="VQF83" s="31"/>
      <c r="VQG83" s="31"/>
      <c r="VQH83" s="31"/>
      <c r="VQI83" s="31"/>
      <c r="VQJ83" s="31"/>
      <c r="VQK83" s="31"/>
      <c r="VQL83" s="31"/>
      <c r="VQM83" s="31"/>
      <c r="VQN83" s="31"/>
      <c r="VQO83" s="31"/>
      <c r="VQP83" s="31"/>
      <c r="VQQ83" s="31"/>
      <c r="VQR83" s="31"/>
      <c r="VQS83" s="31"/>
      <c r="VQT83" s="31"/>
      <c r="VQU83" s="31"/>
      <c r="VQV83" s="31"/>
      <c r="VQW83" s="31"/>
      <c r="VQX83" s="31"/>
      <c r="VQY83" s="31"/>
      <c r="VQZ83" s="31"/>
      <c r="VRA83" s="31"/>
      <c r="VRB83" s="31"/>
      <c r="VRC83" s="31"/>
      <c r="VRD83" s="31"/>
      <c r="VRE83" s="31"/>
      <c r="VRF83" s="31"/>
      <c r="VRG83" s="31"/>
      <c r="VRH83" s="31"/>
      <c r="VRI83" s="31"/>
      <c r="VRJ83" s="31"/>
      <c r="VRK83" s="31"/>
      <c r="VRL83" s="31"/>
      <c r="VRM83" s="31"/>
      <c r="VRN83" s="31"/>
      <c r="VRO83" s="31"/>
      <c r="VRP83" s="31"/>
      <c r="VRQ83" s="31"/>
      <c r="VRR83" s="31"/>
      <c r="VRS83" s="31"/>
      <c r="VRT83" s="31"/>
      <c r="VRU83" s="31"/>
      <c r="VRV83" s="31"/>
      <c r="VRW83" s="31"/>
      <c r="VRX83" s="31"/>
      <c r="VRY83" s="31"/>
      <c r="VRZ83" s="31"/>
      <c r="VSA83" s="31"/>
      <c r="VSB83" s="31"/>
      <c r="VSC83" s="31"/>
      <c r="VSD83" s="31"/>
      <c r="VSE83" s="31"/>
      <c r="VSF83" s="31"/>
      <c r="VSG83" s="31"/>
      <c r="VSH83" s="31"/>
      <c r="VSI83" s="31"/>
      <c r="VSJ83" s="31"/>
      <c r="VSK83" s="31"/>
      <c r="VSL83" s="31"/>
      <c r="VSM83" s="31"/>
      <c r="VSN83" s="31"/>
      <c r="VSO83" s="31"/>
      <c r="VSP83" s="31"/>
      <c r="VSQ83" s="31"/>
      <c r="VSR83" s="31"/>
      <c r="VSS83" s="31"/>
      <c r="VST83" s="31"/>
      <c r="VSU83" s="31"/>
      <c r="VSV83" s="31"/>
      <c r="VSW83" s="31"/>
      <c r="VSX83" s="31"/>
      <c r="VSY83" s="31"/>
      <c r="VSZ83" s="31"/>
      <c r="VTA83" s="31"/>
      <c r="VTB83" s="31"/>
      <c r="VTC83" s="31"/>
      <c r="VTD83" s="31"/>
      <c r="VTE83" s="31"/>
      <c r="VTF83" s="31"/>
      <c r="VTG83" s="31"/>
      <c r="VTH83" s="31"/>
      <c r="VTI83" s="31"/>
      <c r="VTJ83" s="31"/>
      <c r="VTK83" s="31"/>
      <c r="VTL83" s="31"/>
      <c r="VTM83" s="31"/>
      <c r="VTN83" s="31"/>
      <c r="VTO83" s="31"/>
      <c r="VTP83" s="31"/>
      <c r="VTQ83" s="31"/>
      <c r="VTR83" s="31"/>
      <c r="VTS83" s="31"/>
      <c r="VTT83" s="31"/>
      <c r="VTU83" s="31"/>
      <c r="VTV83" s="31"/>
      <c r="VTW83" s="31"/>
      <c r="VTX83" s="31"/>
      <c r="VTY83" s="31"/>
      <c r="VTZ83" s="31"/>
      <c r="VUA83" s="31"/>
      <c r="VUB83" s="31"/>
      <c r="VUC83" s="31"/>
      <c r="VUD83" s="31"/>
      <c r="VUE83" s="31"/>
      <c r="VUF83" s="31"/>
      <c r="VUG83" s="31"/>
      <c r="VUH83" s="31"/>
      <c r="VUI83" s="31"/>
      <c r="VUJ83" s="31"/>
      <c r="VUK83" s="31"/>
      <c r="VUL83" s="31"/>
      <c r="VUM83" s="31"/>
      <c r="VUN83" s="31"/>
      <c r="VUO83" s="31"/>
      <c r="VUP83" s="31"/>
      <c r="VUQ83" s="31"/>
      <c r="VUR83" s="31"/>
      <c r="VUS83" s="31"/>
      <c r="VUT83" s="31"/>
      <c r="VUU83" s="31"/>
      <c r="VUV83" s="31"/>
      <c r="VUW83" s="31"/>
      <c r="VUX83" s="31"/>
      <c r="VUY83" s="31"/>
      <c r="VUZ83" s="31"/>
      <c r="VVA83" s="31"/>
      <c r="VVB83" s="31"/>
      <c r="VVC83" s="31"/>
      <c r="VVD83" s="31"/>
      <c r="VVE83" s="31"/>
      <c r="VVF83" s="31"/>
      <c r="VVG83" s="31"/>
      <c r="VVH83" s="31"/>
      <c r="VVI83" s="31"/>
      <c r="VVJ83" s="31"/>
      <c r="VVK83" s="31"/>
      <c r="VVL83" s="31"/>
      <c r="VVM83" s="31"/>
      <c r="VVN83" s="31"/>
      <c r="VVO83" s="31"/>
      <c r="VVP83" s="31"/>
      <c r="VVQ83" s="31"/>
      <c r="VVR83" s="31"/>
      <c r="VVS83" s="31"/>
      <c r="VVT83" s="31"/>
      <c r="VVU83" s="31"/>
      <c r="VVV83" s="31"/>
      <c r="VVW83" s="31"/>
      <c r="VVX83" s="31"/>
      <c r="VVY83" s="31"/>
      <c r="VVZ83" s="31"/>
      <c r="VWA83" s="31"/>
      <c r="VWB83" s="31"/>
      <c r="VWC83" s="31"/>
      <c r="VWD83" s="31"/>
      <c r="VWE83" s="31"/>
      <c r="VWF83" s="31"/>
      <c r="VWG83" s="31"/>
      <c r="VWH83" s="31"/>
      <c r="VWI83" s="31"/>
      <c r="VWJ83" s="31"/>
      <c r="VWK83" s="31"/>
      <c r="VWL83" s="31"/>
      <c r="VWM83" s="31"/>
      <c r="VWN83" s="31"/>
      <c r="VWO83" s="31"/>
      <c r="VWP83" s="31"/>
      <c r="VWQ83" s="31"/>
      <c r="VWR83" s="31"/>
      <c r="VWS83" s="31"/>
      <c r="VWT83" s="31"/>
      <c r="VWU83" s="31"/>
      <c r="VWV83" s="31"/>
      <c r="VWW83" s="31"/>
      <c r="VWX83" s="31"/>
      <c r="VWY83" s="31"/>
      <c r="VWZ83" s="31"/>
      <c r="VXA83" s="31"/>
      <c r="VXB83" s="31"/>
      <c r="VXC83" s="31"/>
      <c r="VXD83" s="31"/>
      <c r="VXE83" s="31"/>
      <c r="VXF83" s="31"/>
      <c r="VXG83" s="31"/>
      <c r="VXH83" s="31"/>
      <c r="VXI83" s="31"/>
      <c r="VXJ83" s="31"/>
      <c r="VXK83" s="31"/>
      <c r="VXL83" s="31"/>
      <c r="VXM83" s="31"/>
      <c r="VXN83" s="31"/>
      <c r="VXO83" s="31"/>
      <c r="VXP83" s="31"/>
      <c r="VXQ83" s="31"/>
      <c r="VXR83" s="31"/>
      <c r="VXS83" s="31"/>
      <c r="VXT83" s="31"/>
      <c r="VXU83" s="31"/>
      <c r="VXV83" s="31"/>
      <c r="VXW83" s="31"/>
      <c r="VXX83" s="31"/>
      <c r="VXY83" s="31"/>
      <c r="VXZ83" s="31"/>
      <c r="VYA83" s="31"/>
      <c r="VYB83" s="31"/>
      <c r="VYC83" s="31"/>
      <c r="VYD83" s="31"/>
      <c r="VYE83" s="31"/>
      <c r="VYF83" s="31"/>
      <c r="VYG83" s="31"/>
      <c r="VYH83" s="31"/>
      <c r="VYI83" s="31"/>
      <c r="VYJ83" s="31"/>
      <c r="VYK83" s="31"/>
      <c r="VYL83" s="31"/>
      <c r="VYM83" s="31"/>
      <c r="VYN83" s="31"/>
      <c r="VYO83" s="31"/>
      <c r="VYP83" s="31"/>
      <c r="VYQ83" s="31"/>
      <c r="VYR83" s="31"/>
      <c r="VYS83" s="31"/>
      <c r="VYT83" s="31"/>
      <c r="VYU83" s="31"/>
      <c r="VYV83" s="31"/>
      <c r="VYW83" s="31"/>
      <c r="VYX83" s="31"/>
      <c r="VYY83" s="31"/>
      <c r="VYZ83" s="31"/>
      <c r="VZA83" s="31"/>
      <c r="VZB83" s="31"/>
      <c r="VZC83" s="31"/>
      <c r="VZD83" s="31"/>
      <c r="VZE83" s="31"/>
      <c r="VZF83" s="31"/>
      <c r="VZG83" s="31"/>
      <c r="VZH83" s="31"/>
      <c r="VZI83" s="31"/>
      <c r="VZJ83" s="31"/>
      <c r="VZK83" s="31"/>
      <c r="VZL83" s="31"/>
      <c r="VZM83" s="31"/>
      <c r="VZN83" s="31"/>
      <c r="VZO83" s="31"/>
      <c r="VZP83" s="31"/>
      <c r="VZQ83" s="31"/>
      <c r="VZR83" s="31"/>
      <c r="VZS83" s="31"/>
      <c r="VZT83" s="31"/>
      <c r="VZU83" s="31"/>
      <c r="VZV83" s="31"/>
      <c r="VZW83" s="31"/>
      <c r="VZX83" s="31"/>
      <c r="VZY83" s="31"/>
      <c r="VZZ83" s="31"/>
      <c r="WAA83" s="31"/>
      <c r="WAB83" s="31"/>
      <c r="WAC83" s="31"/>
      <c r="WAD83" s="31"/>
      <c r="WAE83" s="31"/>
      <c r="WAF83" s="31"/>
      <c r="WAG83" s="31"/>
      <c r="WAH83" s="31"/>
      <c r="WAI83" s="31"/>
      <c r="WAJ83" s="31"/>
      <c r="WAK83" s="31"/>
      <c r="WAL83" s="31"/>
      <c r="WAM83" s="31"/>
      <c r="WAN83" s="31"/>
      <c r="WAO83" s="31"/>
      <c r="WAP83" s="31"/>
      <c r="WAQ83" s="31"/>
      <c r="WAR83" s="31"/>
      <c r="WAS83" s="31"/>
      <c r="WAT83" s="31"/>
      <c r="WAU83" s="31"/>
      <c r="WAV83" s="31"/>
      <c r="WAW83" s="31"/>
      <c r="WAX83" s="31"/>
      <c r="WAY83" s="31"/>
      <c r="WAZ83" s="31"/>
      <c r="WBA83" s="31"/>
      <c r="WBB83" s="31"/>
      <c r="WBC83" s="31"/>
      <c r="WBD83" s="31"/>
      <c r="WBE83" s="31"/>
      <c r="WBF83" s="31"/>
      <c r="WBG83" s="31"/>
      <c r="WBH83" s="31"/>
      <c r="WBI83" s="31"/>
      <c r="WBJ83" s="31"/>
      <c r="WBK83" s="31"/>
      <c r="WBL83" s="31"/>
      <c r="WBM83" s="31"/>
      <c r="WBN83" s="31"/>
      <c r="WBO83" s="31"/>
      <c r="WBP83" s="31"/>
      <c r="WBQ83" s="31"/>
      <c r="WBR83" s="31"/>
      <c r="WBS83" s="31"/>
      <c r="WBT83" s="31"/>
      <c r="WBU83" s="31"/>
      <c r="WBV83" s="31"/>
      <c r="WBW83" s="31"/>
      <c r="WBX83" s="31"/>
      <c r="WBY83" s="31"/>
      <c r="WBZ83" s="31"/>
      <c r="WCA83" s="31"/>
      <c r="WCB83" s="31"/>
      <c r="WCC83" s="31"/>
      <c r="WCD83" s="31"/>
      <c r="WCE83" s="31"/>
      <c r="WCF83" s="31"/>
      <c r="WCG83" s="31"/>
      <c r="WCH83" s="31"/>
      <c r="WCI83" s="31"/>
      <c r="WCJ83" s="31"/>
      <c r="WCK83" s="31"/>
      <c r="WCL83" s="31"/>
      <c r="WCM83" s="31"/>
      <c r="WCN83" s="31"/>
      <c r="WCO83" s="31"/>
      <c r="WCP83" s="31"/>
      <c r="WCQ83" s="31"/>
      <c r="WCR83" s="31"/>
      <c r="WCS83" s="31"/>
      <c r="WCT83" s="31"/>
      <c r="WCU83" s="31"/>
      <c r="WCV83" s="31"/>
      <c r="WCW83" s="31"/>
      <c r="WCX83" s="31"/>
      <c r="WCY83" s="31"/>
      <c r="WCZ83" s="31"/>
      <c r="WDA83" s="31"/>
      <c r="WDB83" s="31"/>
      <c r="WDC83" s="31"/>
      <c r="WDD83" s="31"/>
      <c r="WDE83" s="31"/>
      <c r="WDF83" s="31"/>
      <c r="WDG83" s="31"/>
      <c r="WDH83" s="31"/>
      <c r="WDI83" s="31"/>
      <c r="WDJ83" s="31"/>
      <c r="WDK83" s="31"/>
      <c r="WDL83" s="31"/>
      <c r="WDM83" s="31"/>
      <c r="WDN83" s="31"/>
      <c r="WDO83" s="31"/>
      <c r="WDP83" s="31"/>
      <c r="WDQ83" s="31"/>
      <c r="WDR83" s="31"/>
      <c r="WDS83" s="31"/>
      <c r="WDT83" s="31"/>
      <c r="WDU83" s="31"/>
      <c r="WDV83" s="31"/>
      <c r="WDW83" s="31"/>
      <c r="WDX83" s="31"/>
      <c r="WDY83" s="31"/>
      <c r="WDZ83" s="31"/>
      <c r="WEA83" s="31"/>
      <c r="WEB83" s="31"/>
      <c r="WEC83" s="31"/>
      <c r="WED83" s="31"/>
      <c r="WEE83" s="31"/>
      <c r="WEF83" s="31"/>
      <c r="WEG83" s="31"/>
      <c r="WEH83" s="31"/>
      <c r="WEI83" s="31"/>
      <c r="WEJ83" s="31"/>
      <c r="WEK83" s="31"/>
      <c r="WEL83" s="31"/>
      <c r="WEM83" s="31"/>
      <c r="WEN83" s="31"/>
      <c r="WEO83" s="31"/>
      <c r="WEP83" s="31"/>
      <c r="WEQ83" s="31"/>
      <c r="WER83" s="31"/>
      <c r="WES83" s="31"/>
      <c r="WET83" s="31"/>
      <c r="WEU83" s="31"/>
      <c r="WEV83" s="31"/>
      <c r="WEW83" s="31"/>
      <c r="WEX83" s="31"/>
      <c r="WEY83" s="31"/>
      <c r="WEZ83" s="31"/>
      <c r="WFA83" s="31"/>
      <c r="WFB83" s="31"/>
      <c r="WFC83" s="31"/>
      <c r="WFD83" s="31"/>
      <c r="WFE83" s="31"/>
      <c r="WFF83" s="31"/>
      <c r="WFG83" s="31"/>
      <c r="WFH83" s="31"/>
      <c r="WFI83" s="31"/>
      <c r="WFJ83" s="31"/>
      <c r="WFK83" s="31"/>
      <c r="WFL83" s="31"/>
      <c r="WFM83" s="31"/>
      <c r="WFN83" s="31"/>
      <c r="WFO83" s="31"/>
      <c r="WFP83" s="31"/>
      <c r="WFQ83" s="31"/>
      <c r="WFR83" s="31"/>
      <c r="WFS83" s="31"/>
      <c r="WFT83" s="31"/>
      <c r="WFU83" s="31"/>
      <c r="WFV83" s="31"/>
      <c r="WFW83" s="31"/>
      <c r="WFX83" s="31"/>
      <c r="WFY83" s="31"/>
      <c r="WFZ83" s="31"/>
      <c r="WGA83" s="31"/>
      <c r="WGB83" s="31"/>
      <c r="WGC83" s="31"/>
      <c r="WGD83" s="31"/>
      <c r="WGE83" s="31"/>
      <c r="WGF83" s="31"/>
      <c r="WGG83" s="31"/>
      <c r="WGH83" s="31"/>
      <c r="WGI83" s="31"/>
      <c r="WGJ83" s="31"/>
      <c r="WGK83" s="31"/>
      <c r="WGL83" s="31"/>
      <c r="WGM83" s="31"/>
      <c r="WGN83" s="31"/>
      <c r="WGO83" s="31"/>
      <c r="WGP83" s="31"/>
      <c r="WGQ83" s="31"/>
      <c r="WGR83" s="31"/>
      <c r="WGS83" s="31"/>
      <c r="WGT83" s="31"/>
      <c r="WGU83" s="31"/>
      <c r="WGV83" s="31"/>
      <c r="WGW83" s="31"/>
      <c r="WGX83" s="31"/>
      <c r="WGY83" s="31"/>
      <c r="WGZ83" s="31"/>
      <c r="WHA83" s="31"/>
      <c r="WHB83" s="31"/>
      <c r="WHC83" s="31"/>
      <c r="WHD83" s="31"/>
      <c r="WHE83" s="31"/>
      <c r="WHF83" s="31"/>
      <c r="WHG83" s="31"/>
      <c r="WHH83" s="31"/>
      <c r="WHI83" s="31"/>
      <c r="WHJ83" s="31"/>
      <c r="WHK83" s="31"/>
      <c r="WHL83" s="31"/>
      <c r="WHM83" s="31"/>
      <c r="WHN83" s="31"/>
      <c r="WHO83" s="31"/>
      <c r="WHP83" s="31"/>
      <c r="WHQ83" s="31"/>
      <c r="WHR83" s="31"/>
      <c r="WHS83" s="31"/>
      <c r="WHT83" s="31"/>
      <c r="WHU83" s="31"/>
      <c r="WHV83" s="31"/>
      <c r="WHW83" s="31"/>
      <c r="WHX83" s="31"/>
      <c r="WHY83" s="31"/>
      <c r="WHZ83" s="31"/>
      <c r="WIA83" s="31"/>
      <c r="WIB83" s="31"/>
      <c r="WIC83" s="31"/>
      <c r="WID83" s="31"/>
      <c r="WIE83" s="31"/>
      <c r="WIF83" s="31"/>
      <c r="WIG83" s="31"/>
      <c r="WIH83" s="31"/>
      <c r="WII83" s="31"/>
      <c r="WIJ83" s="31"/>
      <c r="WIK83" s="31"/>
      <c r="WIL83" s="31"/>
      <c r="WIM83" s="31"/>
      <c r="WIN83" s="31"/>
      <c r="WIO83" s="31"/>
      <c r="WIP83" s="31"/>
      <c r="WIQ83" s="31"/>
      <c r="WIR83" s="31"/>
      <c r="WIS83" s="31"/>
      <c r="WIT83" s="31"/>
      <c r="WIU83" s="31"/>
      <c r="WIV83" s="31"/>
      <c r="WIW83" s="31"/>
      <c r="WIX83" s="31"/>
      <c r="WIY83" s="31"/>
      <c r="WIZ83" s="31"/>
      <c r="WJA83" s="31"/>
      <c r="WJB83" s="31"/>
      <c r="WJC83" s="31"/>
      <c r="WJD83" s="31"/>
      <c r="WJE83" s="31"/>
      <c r="WJF83" s="31"/>
      <c r="WJG83" s="31"/>
      <c r="WJH83" s="31"/>
      <c r="WJI83" s="31"/>
      <c r="WJJ83" s="31"/>
      <c r="WJK83" s="31"/>
      <c r="WJL83" s="31"/>
      <c r="WJM83" s="31"/>
      <c r="WJN83" s="31"/>
      <c r="WJO83" s="31"/>
      <c r="WJP83" s="31"/>
      <c r="WJQ83" s="31"/>
      <c r="WJR83" s="31"/>
      <c r="WJS83" s="31"/>
      <c r="WJT83" s="31"/>
      <c r="WJU83" s="31"/>
      <c r="WJV83" s="31"/>
      <c r="WJW83" s="31"/>
      <c r="WJX83" s="31"/>
      <c r="WJY83" s="31"/>
      <c r="WJZ83" s="31"/>
      <c r="WKA83" s="31"/>
      <c r="WKB83" s="31"/>
      <c r="WKC83" s="31"/>
      <c r="WKD83" s="31"/>
      <c r="WKE83" s="31"/>
      <c r="WKF83" s="31"/>
      <c r="WKG83" s="31"/>
      <c r="WKH83" s="31"/>
      <c r="WKI83" s="31"/>
      <c r="WKJ83" s="31"/>
      <c r="WKK83" s="31"/>
      <c r="WKL83" s="31"/>
      <c r="WKM83" s="31"/>
      <c r="WKN83" s="31"/>
      <c r="WKO83" s="31"/>
      <c r="WKP83" s="31"/>
      <c r="WKQ83" s="31"/>
      <c r="WKR83" s="31"/>
      <c r="WKS83" s="31"/>
      <c r="WKT83" s="31"/>
      <c r="WKU83" s="31"/>
      <c r="WKV83" s="31"/>
      <c r="WKW83" s="31"/>
      <c r="WKX83" s="31"/>
      <c r="WKY83" s="31"/>
      <c r="WKZ83" s="31"/>
      <c r="WLA83" s="31"/>
      <c r="WLB83" s="31"/>
      <c r="WLC83" s="31"/>
      <c r="WLD83" s="31"/>
      <c r="WLE83" s="31"/>
      <c r="WLF83" s="31"/>
      <c r="WLG83" s="31"/>
      <c r="WLH83" s="31"/>
      <c r="WLI83" s="31"/>
      <c r="WLJ83" s="31"/>
      <c r="WLK83" s="31"/>
      <c r="WLL83" s="31"/>
      <c r="WLM83" s="31"/>
      <c r="WLN83" s="31"/>
      <c r="WLO83" s="31"/>
      <c r="WLP83" s="31"/>
      <c r="WLQ83" s="31"/>
      <c r="WLR83" s="31"/>
      <c r="WLS83" s="31"/>
      <c r="WLT83" s="31"/>
      <c r="WLU83" s="31"/>
      <c r="WLV83" s="31"/>
      <c r="WLW83" s="31"/>
      <c r="WLX83" s="31"/>
      <c r="WLY83" s="31"/>
      <c r="WLZ83" s="31"/>
      <c r="WMA83" s="31"/>
      <c r="WMB83" s="31"/>
      <c r="WMC83" s="31"/>
      <c r="WMD83" s="31"/>
      <c r="WME83" s="31"/>
      <c r="WMF83" s="31"/>
      <c r="WMG83" s="31"/>
      <c r="WMH83" s="31"/>
      <c r="WMI83" s="31"/>
      <c r="WMJ83" s="31"/>
      <c r="WMK83" s="31"/>
      <c r="WML83" s="31"/>
      <c r="WMM83" s="31"/>
      <c r="WMN83" s="31"/>
      <c r="WMO83" s="31"/>
      <c r="WMP83" s="31"/>
      <c r="WMQ83" s="31"/>
      <c r="WMR83" s="31"/>
      <c r="WMS83" s="31"/>
      <c r="WMT83" s="31"/>
      <c r="WMU83" s="31"/>
      <c r="WMV83" s="31"/>
      <c r="WMW83" s="31"/>
      <c r="WMX83" s="31"/>
      <c r="WMY83" s="31"/>
      <c r="WMZ83" s="31"/>
      <c r="WNA83" s="31"/>
      <c r="WNB83" s="31"/>
      <c r="WNC83" s="31"/>
      <c r="WND83" s="31"/>
      <c r="WNE83" s="31"/>
      <c r="WNF83" s="31"/>
      <c r="WNG83" s="31"/>
      <c r="WNH83" s="31"/>
      <c r="WNI83" s="31"/>
      <c r="WNJ83" s="31"/>
      <c r="WNK83" s="31"/>
      <c r="WNL83" s="31"/>
      <c r="WNM83" s="31"/>
      <c r="WNN83" s="31"/>
      <c r="WNO83" s="31"/>
      <c r="WNP83" s="31"/>
      <c r="WNQ83" s="31"/>
      <c r="WNR83" s="31"/>
      <c r="WNS83" s="31"/>
      <c r="WNT83" s="31"/>
      <c r="WNU83" s="31"/>
      <c r="WNV83" s="31"/>
      <c r="WNW83" s="31"/>
      <c r="WNX83" s="31"/>
      <c r="WNY83" s="31"/>
      <c r="WNZ83" s="31"/>
      <c r="WOA83" s="31"/>
      <c r="WOB83" s="31"/>
      <c r="WOC83" s="31"/>
      <c r="WOD83" s="31"/>
      <c r="WOE83" s="31"/>
      <c r="WOF83" s="31"/>
      <c r="WOG83" s="31"/>
      <c r="WOH83" s="31"/>
      <c r="WOI83" s="31"/>
      <c r="WOJ83" s="31"/>
      <c r="WOK83" s="31"/>
      <c r="WOL83" s="31"/>
      <c r="WOM83" s="31"/>
      <c r="WON83" s="31"/>
      <c r="WOO83" s="31"/>
      <c r="WOP83" s="31"/>
      <c r="WOQ83" s="31"/>
      <c r="WOR83" s="31"/>
      <c r="WOS83" s="31"/>
      <c r="WOT83" s="31"/>
      <c r="WOU83" s="31"/>
      <c r="WOV83" s="31"/>
      <c r="WOW83" s="31"/>
      <c r="WOX83" s="31"/>
      <c r="WOY83" s="31"/>
      <c r="WOZ83" s="31"/>
      <c r="WPA83" s="31"/>
      <c r="WPB83" s="31"/>
      <c r="WPC83" s="31"/>
      <c r="WPD83" s="31"/>
      <c r="WPE83" s="31"/>
      <c r="WPF83" s="31"/>
      <c r="WPG83" s="31"/>
      <c r="WPH83" s="31"/>
      <c r="WPI83" s="31"/>
      <c r="WPJ83" s="31"/>
      <c r="WPK83" s="31"/>
      <c r="WPL83" s="31"/>
      <c r="WPM83" s="31"/>
      <c r="WPN83" s="31"/>
      <c r="WPO83" s="31"/>
      <c r="WPP83" s="31"/>
      <c r="WPQ83" s="31"/>
      <c r="WPR83" s="31"/>
      <c r="WPS83" s="31"/>
      <c r="WPT83" s="31"/>
      <c r="WPU83" s="31"/>
      <c r="WPV83" s="31"/>
      <c r="WPW83" s="31"/>
      <c r="WPX83" s="31"/>
      <c r="WPY83" s="31"/>
      <c r="WPZ83" s="31"/>
      <c r="WQA83" s="31"/>
      <c r="WQB83" s="31"/>
      <c r="WQC83" s="31"/>
      <c r="WQD83" s="31"/>
      <c r="WQE83" s="31"/>
      <c r="WQF83" s="31"/>
      <c r="WQG83" s="31"/>
      <c r="WQH83" s="31"/>
      <c r="WQI83" s="31"/>
      <c r="WQJ83" s="31"/>
      <c r="WQK83" s="31"/>
      <c r="WQL83" s="31"/>
      <c r="WQM83" s="31"/>
      <c r="WQN83" s="31"/>
      <c r="WQO83" s="31"/>
      <c r="WQP83" s="31"/>
      <c r="WQQ83" s="31"/>
      <c r="WQR83" s="31"/>
      <c r="WQS83" s="31"/>
      <c r="WQT83" s="31"/>
      <c r="WQU83" s="31"/>
      <c r="WQV83" s="31"/>
      <c r="WQW83" s="31"/>
      <c r="WQX83" s="31"/>
      <c r="WQY83" s="31"/>
      <c r="WQZ83" s="31"/>
      <c r="WRA83" s="31"/>
      <c r="WRB83" s="31"/>
      <c r="WRC83" s="31"/>
      <c r="WRD83" s="31"/>
      <c r="WRE83" s="31"/>
      <c r="WRF83" s="31"/>
      <c r="WRG83" s="31"/>
      <c r="WRH83" s="31"/>
      <c r="WRI83" s="31"/>
      <c r="WRJ83" s="31"/>
      <c r="WRK83" s="31"/>
      <c r="WRL83" s="31"/>
      <c r="WRM83" s="31"/>
      <c r="WRN83" s="31"/>
      <c r="WRO83" s="31"/>
      <c r="WRP83" s="31"/>
      <c r="WRQ83" s="31"/>
      <c r="WRR83" s="31"/>
      <c r="WRS83" s="31"/>
      <c r="WRT83" s="31"/>
      <c r="WRU83" s="31"/>
      <c r="WRV83" s="31"/>
      <c r="WRW83" s="31"/>
      <c r="WRX83" s="31"/>
      <c r="WRY83" s="31"/>
      <c r="WRZ83" s="31"/>
      <c r="WSA83" s="31"/>
      <c r="WSB83" s="31"/>
      <c r="WSC83" s="31"/>
      <c r="WSD83" s="31"/>
      <c r="WSE83" s="31"/>
      <c r="WSF83" s="31"/>
      <c r="WSG83" s="31"/>
      <c r="WSH83" s="31"/>
      <c r="WSI83" s="31"/>
      <c r="WSJ83" s="31"/>
      <c r="WSK83" s="31"/>
      <c r="WSL83" s="31"/>
      <c r="WSM83" s="31"/>
      <c r="WSN83" s="31"/>
      <c r="WSO83" s="31"/>
      <c r="WSP83" s="31"/>
      <c r="WSQ83" s="31"/>
      <c r="WSR83" s="31"/>
      <c r="WSS83" s="31"/>
      <c r="WST83" s="31"/>
      <c r="WSU83" s="31"/>
      <c r="WSV83" s="31"/>
      <c r="WSW83" s="31"/>
      <c r="WSX83" s="31"/>
      <c r="WSY83" s="31"/>
      <c r="WSZ83" s="31"/>
      <c r="WTA83" s="31"/>
      <c r="WTB83" s="31"/>
      <c r="WTC83" s="31"/>
      <c r="WTD83" s="31"/>
      <c r="WTE83" s="31"/>
      <c r="WTF83" s="31"/>
      <c r="WTG83" s="31"/>
      <c r="WTH83" s="31"/>
      <c r="WTI83" s="31"/>
      <c r="WTJ83" s="31"/>
      <c r="WTK83" s="31"/>
      <c r="WTL83" s="31"/>
      <c r="WTM83" s="31"/>
      <c r="WTN83" s="31"/>
      <c r="WTO83" s="31"/>
      <c r="WTP83" s="31"/>
      <c r="WTQ83" s="31"/>
      <c r="WTR83" s="31"/>
      <c r="WTS83" s="31"/>
      <c r="WTT83" s="31"/>
      <c r="WTU83" s="31"/>
      <c r="WTV83" s="31"/>
      <c r="WTW83" s="31"/>
      <c r="WTX83" s="31"/>
      <c r="WTY83" s="31"/>
      <c r="WTZ83" s="31"/>
      <c r="WUA83" s="31"/>
      <c r="WUB83" s="31"/>
    </row>
    <row r="84" spans="1:16096" s="1" customFormat="1" ht="27.75" customHeight="1" x14ac:dyDescent="0.35">
      <c r="A84" s="1">
        <v>73</v>
      </c>
      <c r="B84" s="19"/>
      <c r="C84" s="20"/>
      <c r="D84" s="3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32"/>
      <c r="S84" s="135"/>
      <c r="T84" s="12"/>
      <c r="U84" s="134"/>
      <c r="V84" s="9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  <c r="QR84" s="31"/>
      <c r="QS84" s="31"/>
      <c r="QT84" s="31"/>
      <c r="QU84" s="31"/>
      <c r="QV84" s="31"/>
      <c r="QW84" s="31"/>
      <c r="QX84" s="31"/>
      <c r="QY84" s="31"/>
      <c r="QZ84" s="31"/>
      <c r="RA84" s="31"/>
      <c r="RB84" s="31"/>
      <c r="RC84" s="31"/>
      <c r="RD84" s="31"/>
      <c r="RE84" s="31"/>
      <c r="RF84" s="31"/>
      <c r="RG84" s="31"/>
      <c r="RH84" s="31"/>
      <c r="RI84" s="31"/>
      <c r="RJ84" s="31"/>
      <c r="RK84" s="31"/>
      <c r="RL84" s="31"/>
      <c r="RM84" s="31"/>
      <c r="RN84" s="31"/>
      <c r="RO84" s="31"/>
      <c r="RP84" s="31"/>
      <c r="RQ84" s="31"/>
      <c r="RR84" s="31"/>
      <c r="RS84" s="31"/>
      <c r="RT84" s="31"/>
      <c r="RU84" s="31"/>
      <c r="RV84" s="31"/>
      <c r="RW84" s="31"/>
      <c r="RX84" s="31"/>
      <c r="RY84" s="31"/>
      <c r="RZ84" s="31"/>
      <c r="SA84" s="31"/>
      <c r="SB84" s="31"/>
      <c r="SC84" s="31"/>
      <c r="SD84" s="31"/>
      <c r="SE84" s="31"/>
      <c r="SF84" s="31"/>
      <c r="SG84" s="31"/>
      <c r="SH84" s="31"/>
      <c r="SI84" s="31"/>
      <c r="SJ84" s="31"/>
      <c r="SK84" s="31"/>
      <c r="SL84" s="31"/>
      <c r="SM84" s="31"/>
      <c r="SN84" s="31"/>
      <c r="SO84" s="31"/>
      <c r="SP84" s="31"/>
      <c r="SQ84" s="31"/>
      <c r="SR84" s="31"/>
      <c r="SS84" s="31"/>
      <c r="ST84" s="31"/>
      <c r="SU84" s="31"/>
      <c r="SV84" s="31"/>
      <c r="SW84" s="31"/>
      <c r="SX84" s="31"/>
      <c r="SY84" s="31"/>
      <c r="SZ84" s="31"/>
      <c r="TA84" s="31"/>
      <c r="TB84" s="31"/>
      <c r="TC84" s="31"/>
      <c r="TD84" s="31"/>
      <c r="TE84" s="31"/>
      <c r="TF84" s="31"/>
      <c r="TG84" s="31"/>
      <c r="TH84" s="31"/>
      <c r="TI84" s="31"/>
      <c r="TJ84" s="31"/>
      <c r="TK84" s="31"/>
      <c r="TL84" s="31"/>
      <c r="TM84" s="31"/>
      <c r="TN84" s="31"/>
      <c r="TO84" s="31"/>
      <c r="TP84" s="31"/>
      <c r="TQ84" s="31"/>
      <c r="TR84" s="31"/>
      <c r="TS84" s="31"/>
      <c r="TT84" s="31"/>
      <c r="TU84" s="31"/>
      <c r="TV84" s="31"/>
      <c r="TW84" s="31"/>
      <c r="TX84" s="31"/>
      <c r="TY84" s="31"/>
      <c r="TZ84" s="31"/>
      <c r="UA84" s="31"/>
      <c r="UB84" s="31"/>
      <c r="UC84" s="31"/>
      <c r="UD84" s="31"/>
      <c r="UE84" s="31"/>
      <c r="UF84" s="31"/>
      <c r="UG84" s="31"/>
      <c r="UH84" s="31"/>
      <c r="UI84" s="31"/>
      <c r="UJ84" s="31"/>
      <c r="UK84" s="31"/>
      <c r="UL84" s="31"/>
      <c r="UM84" s="31"/>
      <c r="UN84" s="31"/>
      <c r="UO84" s="31"/>
      <c r="UP84" s="31"/>
      <c r="UQ84" s="31"/>
      <c r="UR84" s="31"/>
      <c r="US84" s="31"/>
      <c r="UT84" s="31"/>
      <c r="UU84" s="31"/>
      <c r="UV84" s="31"/>
      <c r="UW84" s="31"/>
      <c r="UX84" s="31"/>
      <c r="UY84" s="31"/>
      <c r="UZ84" s="31"/>
      <c r="VA84" s="31"/>
      <c r="VB84" s="31"/>
      <c r="VC84" s="31"/>
      <c r="VD84" s="31"/>
      <c r="VE84" s="31"/>
      <c r="VF84" s="31"/>
      <c r="VG84" s="31"/>
      <c r="VH84" s="31"/>
      <c r="VI84" s="31"/>
      <c r="VJ84" s="31"/>
      <c r="VK84" s="31"/>
      <c r="VL84" s="31"/>
      <c r="VM84" s="31"/>
      <c r="VN84" s="31"/>
      <c r="VO84" s="31"/>
      <c r="VP84" s="31"/>
      <c r="VQ84" s="31"/>
      <c r="VR84" s="31"/>
      <c r="VS84" s="31"/>
      <c r="VT84" s="31"/>
      <c r="VU84" s="31"/>
      <c r="VV84" s="31"/>
      <c r="VW84" s="31"/>
      <c r="VX84" s="31"/>
      <c r="VY84" s="31"/>
      <c r="VZ84" s="31"/>
      <c r="WA84" s="31"/>
      <c r="WB84" s="31"/>
      <c r="WC84" s="31"/>
      <c r="WD84" s="31"/>
      <c r="WE84" s="31"/>
      <c r="WF84" s="31"/>
      <c r="WG84" s="31"/>
      <c r="WH84" s="31"/>
      <c r="WI84" s="31"/>
      <c r="WJ84" s="31"/>
      <c r="WK84" s="31"/>
      <c r="WL84" s="31"/>
      <c r="WM84" s="31"/>
      <c r="WN84" s="31"/>
      <c r="WO84" s="31"/>
      <c r="WP84" s="31"/>
      <c r="WQ84" s="31"/>
      <c r="WR84" s="31"/>
      <c r="WS84" s="31"/>
      <c r="WT84" s="31"/>
      <c r="WU84" s="31"/>
      <c r="WV84" s="31"/>
      <c r="WW84" s="31"/>
      <c r="WX84" s="31"/>
      <c r="WY84" s="31"/>
      <c r="WZ84" s="31"/>
      <c r="XA84" s="31"/>
      <c r="XB84" s="31"/>
      <c r="XC84" s="31"/>
      <c r="XD84" s="31"/>
      <c r="XE84" s="31"/>
      <c r="XF84" s="31"/>
      <c r="XG84" s="31"/>
      <c r="XH84" s="31"/>
      <c r="XI84" s="31"/>
      <c r="XJ84" s="31"/>
      <c r="XK84" s="31"/>
      <c r="XL84" s="31"/>
      <c r="XM84" s="31"/>
      <c r="XN84" s="31"/>
      <c r="XO84" s="31"/>
      <c r="XP84" s="31"/>
      <c r="XQ84" s="31"/>
      <c r="XR84" s="31"/>
      <c r="XS84" s="31"/>
      <c r="XT84" s="31"/>
      <c r="XU84" s="31"/>
      <c r="XV84" s="31"/>
      <c r="XW84" s="31"/>
      <c r="XX84" s="31"/>
      <c r="XY84" s="31"/>
      <c r="XZ84" s="31"/>
      <c r="YA84" s="31"/>
      <c r="YB84" s="31"/>
      <c r="YC84" s="31"/>
      <c r="YD84" s="31"/>
      <c r="YE84" s="31"/>
      <c r="YF84" s="31"/>
      <c r="YG84" s="31"/>
      <c r="YH84" s="31"/>
      <c r="YI84" s="31"/>
      <c r="YJ84" s="31"/>
      <c r="YK84" s="31"/>
      <c r="YL84" s="31"/>
      <c r="YM84" s="31"/>
      <c r="YN84" s="31"/>
      <c r="YO84" s="31"/>
      <c r="YP84" s="31"/>
      <c r="YQ84" s="31"/>
      <c r="YR84" s="31"/>
      <c r="YS84" s="31"/>
      <c r="YT84" s="31"/>
      <c r="YU84" s="31"/>
      <c r="YV84" s="31"/>
      <c r="YW84" s="31"/>
      <c r="YX84" s="31"/>
      <c r="YY84" s="31"/>
      <c r="YZ84" s="31"/>
      <c r="ZA84" s="31"/>
      <c r="ZB84" s="31"/>
      <c r="ZC84" s="31"/>
      <c r="ZD84" s="31"/>
      <c r="ZE84" s="31"/>
      <c r="ZF84" s="31"/>
      <c r="ZG84" s="31"/>
      <c r="ZH84" s="31"/>
      <c r="ZI84" s="31"/>
      <c r="ZJ84" s="31"/>
      <c r="ZK84" s="31"/>
      <c r="ZL84" s="31"/>
      <c r="ZM84" s="31"/>
      <c r="ZN84" s="31"/>
      <c r="ZO84" s="31"/>
      <c r="ZP84" s="31"/>
      <c r="ZQ84" s="31"/>
      <c r="ZR84" s="31"/>
      <c r="ZS84" s="31"/>
      <c r="ZT84" s="31"/>
      <c r="ZU84" s="31"/>
      <c r="ZV84" s="31"/>
      <c r="ZW84" s="31"/>
      <c r="ZX84" s="31"/>
      <c r="ZY84" s="31"/>
      <c r="ZZ84" s="31"/>
      <c r="AAA84" s="31"/>
      <c r="AAB84" s="31"/>
      <c r="AAC84" s="31"/>
      <c r="AAD84" s="31"/>
      <c r="AAE84" s="31"/>
      <c r="AAF84" s="31"/>
      <c r="AAG84" s="31"/>
      <c r="AAH84" s="31"/>
      <c r="AAI84" s="31"/>
      <c r="AAJ84" s="31"/>
      <c r="AAK84" s="31"/>
      <c r="AAL84" s="31"/>
      <c r="AAM84" s="31"/>
      <c r="AAN84" s="31"/>
      <c r="AAO84" s="31"/>
      <c r="AAP84" s="31"/>
      <c r="AAQ84" s="31"/>
      <c r="AAR84" s="31"/>
      <c r="AAS84" s="31"/>
      <c r="AAT84" s="31"/>
      <c r="AAU84" s="31"/>
      <c r="AAV84" s="31"/>
      <c r="AAW84" s="31"/>
      <c r="AAX84" s="31"/>
      <c r="AAY84" s="31"/>
      <c r="AAZ84" s="31"/>
      <c r="ABA84" s="31"/>
      <c r="ABB84" s="31"/>
      <c r="ABC84" s="31"/>
      <c r="ABD84" s="31"/>
      <c r="ABE84" s="31"/>
      <c r="ABF84" s="31"/>
      <c r="ABG84" s="31"/>
      <c r="ABH84" s="31"/>
      <c r="ABI84" s="31"/>
      <c r="ABJ84" s="31"/>
      <c r="ABK84" s="31"/>
      <c r="ABL84" s="31"/>
      <c r="ABM84" s="31"/>
      <c r="ABN84" s="31"/>
      <c r="ABO84" s="31"/>
      <c r="ABP84" s="31"/>
      <c r="ABQ84" s="31"/>
      <c r="ABR84" s="31"/>
      <c r="ABS84" s="31"/>
      <c r="ABT84" s="31"/>
      <c r="ABU84" s="31"/>
      <c r="ABV84" s="31"/>
      <c r="ABW84" s="31"/>
      <c r="ABX84" s="31"/>
      <c r="ABY84" s="31"/>
      <c r="ABZ84" s="31"/>
      <c r="ACA84" s="31"/>
      <c r="ACB84" s="31"/>
      <c r="ACC84" s="31"/>
      <c r="ACD84" s="31"/>
      <c r="ACE84" s="31"/>
      <c r="ACF84" s="31"/>
      <c r="ACG84" s="31"/>
      <c r="ACH84" s="31"/>
      <c r="ACI84" s="31"/>
      <c r="ACJ84" s="31"/>
      <c r="ACK84" s="31"/>
      <c r="ACL84" s="31"/>
      <c r="ACM84" s="31"/>
      <c r="ACN84" s="31"/>
      <c r="ACO84" s="31"/>
      <c r="ACP84" s="31"/>
      <c r="ACQ84" s="31"/>
      <c r="ACR84" s="31"/>
      <c r="ACS84" s="31"/>
      <c r="ACT84" s="31"/>
      <c r="ACU84" s="31"/>
      <c r="ACV84" s="31"/>
      <c r="ACW84" s="31"/>
      <c r="ACX84" s="31"/>
      <c r="ACY84" s="31"/>
      <c r="ACZ84" s="31"/>
      <c r="ADA84" s="31"/>
      <c r="ADB84" s="31"/>
      <c r="ADC84" s="31"/>
      <c r="ADD84" s="31"/>
      <c r="ADE84" s="31"/>
      <c r="ADF84" s="31"/>
      <c r="ADG84" s="31"/>
      <c r="ADH84" s="31"/>
      <c r="ADI84" s="31"/>
      <c r="ADJ84" s="31"/>
      <c r="ADK84" s="31"/>
      <c r="ADL84" s="31"/>
      <c r="ADM84" s="31"/>
      <c r="ADN84" s="31"/>
      <c r="ADO84" s="31"/>
      <c r="ADP84" s="31"/>
      <c r="ADQ84" s="31"/>
      <c r="ADR84" s="31"/>
      <c r="ADS84" s="31"/>
      <c r="ADT84" s="31"/>
      <c r="ADU84" s="31"/>
      <c r="ADV84" s="31"/>
      <c r="ADW84" s="31"/>
      <c r="ADX84" s="31"/>
      <c r="ADY84" s="31"/>
      <c r="ADZ84" s="31"/>
      <c r="AEA84" s="31"/>
      <c r="AEB84" s="31"/>
      <c r="AEC84" s="31"/>
      <c r="AED84" s="31"/>
      <c r="AEE84" s="31"/>
      <c r="AEF84" s="31"/>
      <c r="AEG84" s="31"/>
      <c r="AEH84" s="31"/>
      <c r="AEI84" s="31"/>
      <c r="AEJ84" s="31"/>
      <c r="AEK84" s="31"/>
      <c r="AEL84" s="31"/>
      <c r="AEM84" s="31"/>
      <c r="AEN84" s="31"/>
      <c r="AEO84" s="31"/>
      <c r="AEP84" s="31"/>
      <c r="AEQ84" s="31"/>
      <c r="AER84" s="31"/>
      <c r="AES84" s="31"/>
      <c r="AET84" s="31"/>
      <c r="AEU84" s="31"/>
      <c r="AEV84" s="31"/>
      <c r="AEW84" s="31"/>
      <c r="AEX84" s="31"/>
      <c r="AEY84" s="31"/>
      <c r="AEZ84" s="31"/>
      <c r="AFA84" s="31"/>
      <c r="AFB84" s="31"/>
      <c r="AFC84" s="31"/>
      <c r="AFD84" s="31"/>
      <c r="AFE84" s="31"/>
      <c r="AFF84" s="31"/>
      <c r="AFG84" s="31"/>
      <c r="AFH84" s="31"/>
      <c r="AFI84" s="31"/>
      <c r="AFJ84" s="31"/>
      <c r="AFK84" s="31"/>
      <c r="AFL84" s="31"/>
      <c r="AFM84" s="31"/>
      <c r="AFN84" s="31"/>
      <c r="AFO84" s="31"/>
      <c r="AFP84" s="31"/>
      <c r="AFQ84" s="31"/>
      <c r="AFR84" s="31"/>
      <c r="AFS84" s="31"/>
      <c r="AFT84" s="31"/>
      <c r="AFU84" s="31"/>
      <c r="AFV84" s="31"/>
      <c r="AFW84" s="31"/>
      <c r="AFX84" s="31"/>
      <c r="AFY84" s="31"/>
      <c r="AFZ84" s="31"/>
      <c r="AGA84" s="31"/>
      <c r="AGB84" s="31"/>
      <c r="AGC84" s="31"/>
      <c r="AGD84" s="31"/>
      <c r="AGE84" s="31"/>
      <c r="AGF84" s="31"/>
      <c r="AGG84" s="31"/>
      <c r="AGH84" s="31"/>
      <c r="AGI84" s="31"/>
      <c r="AGJ84" s="31"/>
      <c r="AGK84" s="31"/>
      <c r="AGL84" s="31"/>
      <c r="AGM84" s="31"/>
      <c r="AGN84" s="31"/>
      <c r="AGO84" s="31"/>
      <c r="AGP84" s="31"/>
      <c r="AGQ84" s="31"/>
      <c r="AGR84" s="31"/>
      <c r="AGS84" s="31"/>
      <c r="AGT84" s="31"/>
      <c r="AGU84" s="31"/>
      <c r="AGV84" s="31"/>
      <c r="AGW84" s="31"/>
      <c r="AGX84" s="31"/>
      <c r="AGY84" s="31"/>
      <c r="AGZ84" s="31"/>
      <c r="AHA84" s="31"/>
      <c r="AHB84" s="31"/>
      <c r="AHC84" s="31"/>
      <c r="AHD84" s="31"/>
      <c r="AHE84" s="31"/>
      <c r="AHF84" s="31"/>
      <c r="AHG84" s="31"/>
      <c r="AHH84" s="31"/>
      <c r="AHI84" s="31"/>
      <c r="AHJ84" s="31"/>
      <c r="AHK84" s="31"/>
      <c r="AHL84" s="31"/>
      <c r="AHM84" s="31"/>
      <c r="AHN84" s="31"/>
      <c r="AHO84" s="31"/>
      <c r="AHP84" s="31"/>
      <c r="AHQ84" s="31"/>
      <c r="AHR84" s="31"/>
      <c r="AHS84" s="31"/>
      <c r="AHT84" s="31"/>
      <c r="AHU84" s="31"/>
      <c r="AHV84" s="31"/>
      <c r="AHW84" s="31"/>
      <c r="AHX84" s="31"/>
      <c r="AHY84" s="31"/>
      <c r="AHZ84" s="31"/>
      <c r="AIA84" s="31"/>
      <c r="AIB84" s="31"/>
      <c r="AIC84" s="31"/>
      <c r="AID84" s="31"/>
      <c r="AIE84" s="31"/>
      <c r="AIF84" s="31"/>
      <c r="AIG84" s="31"/>
      <c r="AIH84" s="31"/>
      <c r="AII84" s="31"/>
      <c r="AIJ84" s="31"/>
      <c r="AIK84" s="31"/>
      <c r="AIL84" s="31"/>
      <c r="AIM84" s="31"/>
      <c r="AIN84" s="31"/>
      <c r="AIO84" s="31"/>
      <c r="AIP84" s="31"/>
      <c r="AIQ84" s="31"/>
      <c r="AIR84" s="31"/>
      <c r="AIS84" s="31"/>
      <c r="AIT84" s="31"/>
      <c r="AIU84" s="31"/>
      <c r="AIV84" s="31"/>
      <c r="AIW84" s="31"/>
      <c r="AIX84" s="31"/>
      <c r="AIY84" s="31"/>
      <c r="AIZ84" s="31"/>
      <c r="AJA84" s="31"/>
      <c r="AJB84" s="31"/>
      <c r="AJC84" s="31"/>
      <c r="AJD84" s="31"/>
      <c r="AJE84" s="31"/>
      <c r="AJF84" s="31"/>
      <c r="AJG84" s="31"/>
      <c r="AJH84" s="31"/>
      <c r="AJI84" s="31"/>
      <c r="AJJ84" s="31"/>
      <c r="AJK84" s="31"/>
      <c r="AJL84" s="31"/>
      <c r="AJM84" s="31"/>
      <c r="AJN84" s="31"/>
      <c r="AJO84" s="31"/>
      <c r="AJP84" s="31"/>
      <c r="AJQ84" s="31"/>
      <c r="AJR84" s="31"/>
      <c r="AJS84" s="31"/>
      <c r="AJT84" s="31"/>
      <c r="AJU84" s="31"/>
      <c r="AJV84" s="31"/>
      <c r="AJW84" s="31"/>
      <c r="AJX84" s="31"/>
      <c r="AJY84" s="31"/>
      <c r="AJZ84" s="31"/>
      <c r="AKA84" s="31"/>
      <c r="AKB84" s="31"/>
      <c r="AKC84" s="31"/>
      <c r="AKD84" s="31"/>
      <c r="AKE84" s="31"/>
      <c r="AKF84" s="31"/>
      <c r="AKG84" s="31"/>
      <c r="AKH84" s="31"/>
      <c r="AKI84" s="31"/>
      <c r="AKJ84" s="31"/>
      <c r="AKK84" s="31"/>
      <c r="AKL84" s="31"/>
      <c r="AKM84" s="31"/>
      <c r="AKN84" s="31"/>
      <c r="AKO84" s="31"/>
      <c r="AKP84" s="31"/>
      <c r="AKQ84" s="31"/>
      <c r="AKR84" s="31"/>
      <c r="AKS84" s="31"/>
      <c r="AKT84" s="31"/>
      <c r="AKU84" s="31"/>
      <c r="AKV84" s="31"/>
      <c r="AKW84" s="31"/>
      <c r="AKX84" s="31"/>
      <c r="AKY84" s="31"/>
      <c r="AKZ84" s="31"/>
      <c r="ALA84" s="31"/>
      <c r="ALB84" s="31"/>
      <c r="ALC84" s="31"/>
      <c r="ALD84" s="31"/>
      <c r="ALE84" s="31"/>
      <c r="ALF84" s="31"/>
      <c r="ALG84" s="31"/>
      <c r="ALH84" s="31"/>
      <c r="ALI84" s="31"/>
      <c r="ALJ84" s="31"/>
      <c r="ALK84" s="31"/>
      <c r="ALL84" s="31"/>
      <c r="ALM84" s="31"/>
      <c r="ALN84" s="31"/>
      <c r="ALO84" s="31"/>
      <c r="ALP84" s="31"/>
      <c r="ALQ84" s="31"/>
      <c r="ALR84" s="31"/>
      <c r="ALS84" s="31"/>
      <c r="ALT84" s="31"/>
      <c r="ALU84" s="31"/>
      <c r="ALV84" s="31"/>
      <c r="ALW84" s="31"/>
      <c r="ALX84" s="31"/>
      <c r="ALY84" s="31"/>
      <c r="ALZ84" s="31"/>
      <c r="AMA84" s="31"/>
      <c r="AMB84" s="31"/>
      <c r="AMC84" s="31"/>
      <c r="AMD84" s="31"/>
      <c r="AME84" s="31"/>
      <c r="AMF84" s="31"/>
      <c r="AMG84" s="31"/>
      <c r="AMH84" s="31"/>
      <c r="AMI84" s="31"/>
      <c r="AMJ84" s="31"/>
      <c r="AMK84" s="31"/>
      <c r="AML84" s="31"/>
      <c r="AMM84" s="31"/>
      <c r="AMN84" s="31"/>
      <c r="AMO84" s="31"/>
      <c r="AMP84" s="31"/>
      <c r="AMQ84" s="31"/>
      <c r="AMR84" s="31"/>
      <c r="AMS84" s="31"/>
      <c r="AMT84" s="31"/>
      <c r="AMU84" s="31"/>
      <c r="AMV84" s="31"/>
      <c r="AMW84" s="31"/>
      <c r="AMX84" s="31"/>
      <c r="AMY84" s="31"/>
      <c r="AMZ84" s="31"/>
      <c r="ANA84" s="31"/>
      <c r="ANB84" s="31"/>
      <c r="ANC84" s="31"/>
      <c r="AND84" s="31"/>
      <c r="ANE84" s="31"/>
      <c r="ANF84" s="31"/>
      <c r="ANG84" s="31"/>
      <c r="ANH84" s="31"/>
      <c r="ANI84" s="31"/>
      <c r="ANJ84" s="31"/>
      <c r="ANK84" s="31"/>
      <c r="ANL84" s="31"/>
      <c r="ANM84" s="31"/>
      <c r="ANN84" s="31"/>
      <c r="ANO84" s="31"/>
      <c r="ANP84" s="31"/>
      <c r="ANQ84" s="31"/>
      <c r="ANR84" s="31"/>
      <c r="ANS84" s="31"/>
      <c r="ANT84" s="31"/>
      <c r="ANU84" s="31"/>
      <c r="ANV84" s="31"/>
      <c r="ANW84" s="31"/>
      <c r="ANX84" s="31"/>
      <c r="ANY84" s="31"/>
      <c r="ANZ84" s="31"/>
      <c r="AOA84" s="31"/>
      <c r="AOB84" s="31"/>
      <c r="AOC84" s="31"/>
      <c r="AOD84" s="31"/>
      <c r="AOE84" s="31"/>
      <c r="AOF84" s="31"/>
      <c r="AOG84" s="31"/>
      <c r="AOH84" s="31"/>
      <c r="AOI84" s="31"/>
      <c r="AOJ84" s="31"/>
      <c r="AOK84" s="31"/>
      <c r="AOL84" s="31"/>
      <c r="AOM84" s="31"/>
      <c r="AON84" s="31"/>
      <c r="AOO84" s="31"/>
      <c r="AOP84" s="31"/>
      <c r="AOQ84" s="31"/>
      <c r="AOR84" s="31"/>
      <c r="AOS84" s="31"/>
      <c r="AOT84" s="31"/>
      <c r="AOU84" s="31"/>
      <c r="AOV84" s="31"/>
      <c r="AOW84" s="31"/>
      <c r="AOX84" s="31"/>
      <c r="AOY84" s="31"/>
      <c r="AOZ84" s="31"/>
      <c r="APA84" s="31"/>
      <c r="APB84" s="31"/>
      <c r="APC84" s="31"/>
      <c r="APD84" s="31"/>
      <c r="APE84" s="31"/>
      <c r="APF84" s="31"/>
      <c r="APG84" s="31"/>
      <c r="APH84" s="31"/>
      <c r="API84" s="31"/>
      <c r="APJ84" s="31"/>
      <c r="APK84" s="31"/>
      <c r="APL84" s="31"/>
      <c r="APM84" s="31"/>
      <c r="APN84" s="31"/>
      <c r="APO84" s="31"/>
      <c r="APP84" s="31"/>
      <c r="APQ84" s="31"/>
      <c r="APR84" s="31"/>
      <c r="APS84" s="31"/>
      <c r="APT84" s="31"/>
      <c r="APU84" s="31"/>
      <c r="APV84" s="31"/>
      <c r="APW84" s="31"/>
      <c r="APX84" s="31"/>
      <c r="APY84" s="31"/>
      <c r="APZ84" s="31"/>
      <c r="AQA84" s="31"/>
      <c r="AQB84" s="31"/>
      <c r="AQC84" s="31"/>
      <c r="AQD84" s="31"/>
      <c r="AQE84" s="31"/>
      <c r="AQF84" s="31"/>
      <c r="AQG84" s="31"/>
      <c r="AQH84" s="31"/>
      <c r="AQI84" s="31"/>
      <c r="AQJ84" s="31"/>
      <c r="AQK84" s="31"/>
      <c r="AQL84" s="31"/>
      <c r="AQM84" s="31"/>
      <c r="AQN84" s="31"/>
      <c r="AQO84" s="31"/>
      <c r="AQP84" s="31"/>
      <c r="AQQ84" s="31"/>
      <c r="AQR84" s="31"/>
      <c r="AQS84" s="31"/>
      <c r="AQT84" s="31"/>
      <c r="AQU84" s="31"/>
      <c r="AQV84" s="31"/>
      <c r="AQW84" s="31"/>
      <c r="AQX84" s="31"/>
      <c r="AQY84" s="31"/>
      <c r="AQZ84" s="31"/>
      <c r="ARA84" s="31"/>
      <c r="ARB84" s="31"/>
      <c r="ARC84" s="31"/>
      <c r="ARD84" s="31"/>
      <c r="ARE84" s="31"/>
      <c r="ARF84" s="31"/>
      <c r="ARG84" s="31"/>
      <c r="ARH84" s="31"/>
      <c r="ARI84" s="31"/>
      <c r="ARJ84" s="31"/>
      <c r="ARK84" s="31"/>
      <c r="ARL84" s="31"/>
      <c r="ARM84" s="31"/>
      <c r="ARN84" s="31"/>
      <c r="ARO84" s="31"/>
      <c r="ARP84" s="31"/>
      <c r="ARQ84" s="31"/>
      <c r="ARR84" s="31"/>
      <c r="ARS84" s="31"/>
      <c r="ART84" s="31"/>
      <c r="ARU84" s="31"/>
      <c r="ARV84" s="31"/>
      <c r="ARW84" s="31"/>
      <c r="ARX84" s="31"/>
      <c r="ARY84" s="31"/>
      <c r="ARZ84" s="31"/>
      <c r="ASA84" s="31"/>
      <c r="ASB84" s="31"/>
      <c r="ASC84" s="31"/>
      <c r="ASD84" s="31"/>
      <c r="ASE84" s="31"/>
      <c r="ASF84" s="31"/>
      <c r="ASG84" s="31"/>
      <c r="ASH84" s="31"/>
      <c r="ASI84" s="31"/>
      <c r="ASJ84" s="31"/>
      <c r="ASK84" s="31"/>
      <c r="ASL84" s="31"/>
      <c r="ASM84" s="31"/>
      <c r="ASN84" s="31"/>
      <c r="ASO84" s="31"/>
      <c r="ASP84" s="31"/>
      <c r="ASQ84" s="31"/>
      <c r="ASR84" s="31"/>
      <c r="ASS84" s="31"/>
      <c r="AST84" s="31"/>
      <c r="ASU84" s="31"/>
      <c r="ASV84" s="31"/>
      <c r="ASW84" s="31"/>
      <c r="ASX84" s="31"/>
      <c r="ASY84" s="31"/>
      <c r="ASZ84" s="31"/>
      <c r="ATA84" s="31"/>
      <c r="ATB84" s="31"/>
      <c r="ATC84" s="31"/>
      <c r="ATD84" s="31"/>
      <c r="ATE84" s="31"/>
      <c r="ATF84" s="31"/>
      <c r="ATG84" s="31"/>
      <c r="ATH84" s="31"/>
      <c r="ATI84" s="31"/>
      <c r="ATJ84" s="31"/>
      <c r="ATK84" s="31"/>
      <c r="ATL84" s="31"/>
      <c r="ATM84" s="31"/>
      <c r="ATN84" s="31"/>
      <c r="ATO84" s="31"/>
      <c r="ATP84" s="31"/>
      <c r="ATQ84" s="31"/>
      <c r="ATR84" s="31"/>
      <c r="ATS84" s="31"/>
      <c r="ATT84" s="31"/>
      <c r="ATU84" s="31"/>
      <c r="ATV84" s="31"/>
      <c r="ATW84" s="31"/>
      <c r="ATX84" s="31"/>
      <c r="ATY84" s="31"/>
      <c r="ATZ84" s="31"/>
      <c r="AUA84" s="31"/>
      <c r="AUB84" s="31"/>
      <c r="AUC84" s="31"/>
      <c r="AUD84" s="31"/>
      <c r="AUE84" s="31"/>
      <c r="AUF84" s="31"/>
      <c r="AUG84" s="31"/>
      <c r="AUH84" s="31"/>
      <c r="AUI84" s="31"/>
      <c r="AUJ84" s="31"/>
      <c r="AUK84" s="31"/>
      <c r="AUL84" s="31"/>
      <c r="AUM84" s="31"/>
      <c r="AUN84" s="31"/>
      <c r="AUO84" s="31"/>
      <c r="AUP84" s="31"/>
      <c r="AUQ84" s="31"/>
      <c r="AUR84" s="31"/>
      <c r="AUS84" s="31"/>
      <c r="AUT84" s="31"/>
      <c r="AUU84" s="31"/>
      <c r="AUV84" s="31"/>
      <c r="AUW84" s="31"/>
      <c r="AUX84" s="31"/>
      <c r="AUY84" s="31"/>
      <c r="AUZ84" s="31"/>
      <c r="AVA84" s="31"/>
      <c r="AVB84" s="31"/>
      <c r="AVC84" s="31"/>
      <c r="AVD84" s="31"/>
      <c r="AVE84" s="31"/>
      <c r="AVF84" s="31"/>
      <c r="AVG84" s="31"/>
      <c r="AVH84" s="31"/>
      <c r="AVI84" s="31"/>
      <c r="AVJ84" s="31"/>
      <c r="AVK84" s="31"/>
      <c r="AVL84" s="31"/>
      <c r="AVM84" s="31"/>
      <c r="AVN84" s="31"/>
      <c r="AVO84" s="31"/>
      <c r="AVP84" s="31"/>
      <c r="AVQ84" s="31"/>
      <c r="AVR84" s="31"/>
      <c r="AVS84" s="31"/>
      <c r="AVT84" s="31"/>
      <c r="AVU84" s="31"/>
      <c r="AVV84" s="31"/>
      <c r="AVW84" s="31"/>
      <c r="AVX84" s="31"/>
      <c r="AVY84" s="31"/>
      <c r="AVZ84" s="31"/>
      <c r="AWA84" s="31"/>
      <c r="AWB84" s="31"/>
      <c r="AWC84" s="31"/>
      <c r="AWD84" s="31"/>
      <c r="AWE84" s="31"/>
      <c r="AWF84" s="31"/>
      <c r="AWG84" s="31"/>
      <c r="AWH84" s="31"/>
      <c r="AWI84" s="31"/>
      <c r="AWJ84" s="31"/>
      <c r="AWK84" s="31"/>
      <c r="AWL84" s="31"/>
      <c r="AWM84" s="31"/>
      <c r="AWN84" s="31"/>
      <c r="AWO84" s="31"/>
      <c r="AWP84" s="31"/>
      <c r="AWQ84" s="31"/>
      <c r="AWR84" s="31"/>
      <c r="AWS84" s="31"/>
      <c r="AWT84" s="31"/>
      <c r="AWU84" s="31"/>
      <c r="AWV84" s="31"/>
      <c r="AWW84" s="31"/>
      <c r="AWX84" s="31"/>
      <c r="AWY84" s="31"/>
      <c r="AWZ84" s="31"/>
      <c r="AXA84" s="31"/>
      <c r="AXB84" s="31"/>
      <c r="AXC84" s="31"/>
      <c r="AXD84" s="31"/>
      <c r="AXE84" s="31"/>
      <c r="AXF84" s="31"/>
      <c r="AXG84" s="31"/>
      <c r="AXH84" s="31"/>
      <c r="AXI84" s="31"/>
      <c r="AXJ84" s="31"/>
      <c r="AXK84" s="31"/>
      <c r="AXL84" s="31"/>
      <c r="AXM84" s="31"/>
      <c r="AXN84" s="31"/>
      <c r="AXO84" s="31"/>
      <c r="AXP84" s="31"/>
      <c r="AXQ84" s="31"/>
      <c r="AXR84" s="31"/>
      <c r="AXS84" s="31"/>
      <c r="AXT84" s="31"/>
      <c r="AXU84" s="31"/>
      <c r="AXV84" s="31"/>
      <c r="AXW84" s="31"/>
      <c r="AXX84" s="31"/>
      <c r="AXY84" s="31"/>
      <c r="AXZ84" s="31"/>
      <c r="AYA84" s="31"/>
      <c r="AYB84" s="31"/>
      <c r="AYC84" s="31"/>
      <c r="AYD84" s="31"/>
      <c r="AYE84" s="31"/>
      <c r="AYF84" s="31"/>
      <c r="AYG84" s="31"/>
      <c r="AYH84" s="31"/>
      <c r="AYI84" s="31"/>
      <c r="AYJ84" s="31"/>
      <c r="AYK84" s="31"/>
      <c r="AYL84" s="31"/>
      <c r="AYM84" s="31"/>
      <c r="AYN84" s="31"/>
      <c r="AYO84" s="31"/>
      <c r="AYP84" s="31"/>
      <c r="AYQ84" s="31"/>
      <c r="AYR84" s="31"/>
      <c r="AYS84" s="31"/>
      <c r="AYT84" s="31"/>
      <c r="AYU84" s="31"/>
      <c r="AYV84" s="31"/>
      <c r="AYW84" s="31"/>
      <c r="AYX84" s="31"/>
      <c r="AYY84" s="31"/>
      <c r="AYZ84" s="31"/>
      <c r="AZA84" s="31"/>
      <c r="AZB84" s="31"/>
      <c r="AZC84" s="31"/>
      <c r="AZD84" s="31"/>
      <c r="AZE84" s="31"/>
      <c r="AZF84" s="31"/>
      <c r="AZG84" s="31"/>
      <c r="AZH84" s="31"/>
      <c r="AZI84" s="31"/>
      <c r="AZJ84" s="31"/>
      <c r="AZK84" s="31"/>
      <c r="AZL84" s="31"/>
      <c r="AZM84" s="31"/>
      <c r="AZN84" s="31"/>
      <c r="AZO84" s="31"/>
      <c r="AZP84" s="31"/>
      <c r="AZQ84" s="31"/>
      <c r="AZR84" s="31"/>
      <c r="AZS84" s="31"/>
      <c r="AZT84" s="31"/>
      <c r="AZU84" s="31"/>
      <c r="AZV84" s="31"/>
      <c r="AZW84" s="31"/>
      <c r="AZX84" s="31"/>
      <c r="AZY84" s="31"/>
      <c r="AZZ84" s="31"/>
      <c r="BAA84" s="31"/>
      <c r="BAB84" s="31"/>
      <c r="BAC84" s="31"/>
      <c r="BAD84" s="31"/>
      <c r="BAE84" s="31"/>
      <c r="BAF84" s="31"/>
      <c r="BAG84" s="31"/>
      <c r="BAH84" s="31"/>
      <c r="BAI84" s="31"/>
      <c r="BAJ84" s="31"/>
      <c r="BAK84" s="31"/>
      <c r="BAL84" s="31"/>
      <c r="BAM84" s="31"/>
      <c r="BAN84" s="31"/>
      <c r="BAO84" s="31"/>
      <c r="BAP84" s="31"/>
      <c r="BAQ84" s="31"/>
      <c r="BAR84" s="31"/>
      <c r="BAS84" s="31"/>
      <c r="BAT84" s="31"/>
      <c r="BAU84" s="31"/>
      <c r="BAV84" s="31"/>
      <c r="BAW84" s="31"/>
      <c r="BAX84" s="31"/>
      <c r="BAY84" s="31"/>
      <c r="BAZ84" s="31"/>
      <c r="BBA84" s="31"/>
      <c r="BBB84" s="31"/>
      <c r="BBC84" s="31"/>
      <c r="BBD84" s="31"/>
      <c r="BBE84" s="31"/>
      <c r="BBF84" s="31"/>
      <c r="BBG84" s="31"/>
      <c r="BBH84" s="31"/>
      <c r="BBI84" s="31"/>
      <c r="BBJ84" s="31"/>
      <c r="BBK84" s="31"/>
      <c r="BBL84" s="31"/>
      <c r="BBM84" s="31"/>
      <c r="BBN84" s="31"/>
      <c r="BBO84" s="31"/>
      <c r="BBP84" s="31"/>
      <c r="BBQ84" s="31"/>
      <c r="BBR84" s="31"/>
      <c r="BBS84" s="31"/>
      <c r="BBT84" s="31"/>
      <c r="BBU84" s="31"/>
      <c r="BBV84" s="31"/>
      <c r="BBW84" s="31"/>
      <c r="BBX84" s="31"/>
      <c r="BBY84" s="31"/>
      <c r="BBZ84" s="31"/>
      <c r="BCA84" s="31"/>
      <c r="BCB84" s="31"/>
      <c r="BCC84" s="31"/>
      <c r="BCD84" s="31"/>
      <c r="BCE84" s="31"/>
      <c r="BCF84" s="31"/>
      <c r="BCG84" s="31"/>
      <c r="BCH84" s="31"/>
      <c r="BCI84" s="31"/>
      <c r="BCJ84" s="31"/>
      <c r="BCK84" s="31"/>
      <c r="BCL84" s="31"/>
      <c r="BCM84" s="31"/>
      <c r="BCN84" s="31"/>
      <c r="BCO84" s="31"/>
      <c r="BCP84" s="31"/>
      <c r="BCQ84" s="31"/>
      <c r="BCR84" s="31"/>
      <c r="BCS84" s="31"/>
      <c r="BCT84" s="31"/>
      <c r="BCU84" s="31"/>
      <c r="BCV84" s="31"/>
      <c r="BCW84" s="31"/>
      <c r="BCX84" s="31"/>
      <c r="BCY84" s="31"/>
      <c r="BCZ84" s="31"/>
      <c r="BDA84" s="31"/>
      <c r="BDB84" s="31"/>
      <c r="BDC84" s="31"/>
      <c r="BDD84" s="31"/>
      <c r="BDE84" s="31"/>
      <c r="BDF84" s="31"/>
      <c r="BDG84" s="31"/>
      <c r="BDH84" s="31"/>
      <c r="BDI84" s="31"/>
      <c r="BDJ84" s="31"/>
      <c r="BDK84" s="31"/>
      <c r="BDL84" s="31"/>
      <c r="BDM84" s="31"/>
      <c r="BDN84" s="31"/>
      <c r="BDO84" s="31"/>
      <c r="BDP84" s="31"/>
      <c r="BDQ84" s="31"/>
      <c r="BDR84" s="31"/>
      <c r="BDS84" s="31"/>
      <c r="BDT84" s="31"/>
      <c r="BDU84" s="31"/>
      <c r="BDV84" s="31"/>
      <c r="BDW84" s="31"/>
      <c r="BDX84" s="31"/>
      <c r="BDY84" s="31"/>
      <c r="BDZ84" s="31"/>
      <c r="BEA84" s="31"/>
      <c r="BEB84" s="31"/>
      <c r="BEC84" s="31"/>
      <c r="BED84" s="31"/>
      <c r="BEE84" s="31"/>
      <c r="BEF84" s="31"/>
      <c r="BEG84" s="31"/>
      <c r="BEH84" s="31"/>
      <c r="BEI84" s="31"/>
      <c r="BEJ84" s="31"/>
      <c r="BEK84" s="31"/>
      <c r="BEL84" s="31"/>
      <c r="BEM84" s="31"/>
      <c r="BEN84" s="31"/>
      <c r="BEO84" s="31"/>
      <c r="BEP84" s="31"/>
      <c r="BEQ84" s="31"/>
      <c r="BER84" s="31"/>
      <c r="BES84" s="31"/>
      <c r="BET84" s="31"/>
      <c r="BEU84" s="31"/>
      <c r="BEV84" s="31"/>
      <c r="BEW84" s="31"/>
      <c r="BEX84" s="31"/>
      <c r="BEY84" s="31"/>
      <c r="BEZ84" s="31"/>
      <c r="BFA84" s="31"/>
      <c r="BFB84" s="31"/>
      <c r="BFC84" s="31"/>
      <c r="BFD84" s="31"/>
      <c r="BFE84" s="31"/>
      <c r="BFF84" s="31"/>
      <c r="BFG84" s="31"/>
      <c r="BFH84" s="31"/>
      <c r="BFI84" s="31"/>
      <c r="BFJ84" s="31"/>
      <c r="BFK84" s="31"/>
      <c r="BFL84" s="31"/>
      <c r="BFM84" s="31"/>
      <c r="BFN84" s="31"/>
      <c r="BFO84" s="31"/>
      <c r="BFP84" s="31"/>
      <c r="BFQ84" s="31"/>
      <c r="BFR84" s="31"/>
      <c r="BFS84" s="31"/>
      <c r="BFT84" s="31"/>
      <c r="BFU84" s="31"/>
      <c r="BFV84" s="31"/>
      <c r="BFW84" s="31"/>
      <c r="BFX84" s="31"/>
      <c r="BFY84" s="31"/>
      <c r="BFZ84" s="31"/>
      <c r="BGA84" s="31"/>
      <c r="BGB84" s="31"/>
      <c r="BGC84" s="31"/>
      <c r="BGD84" s="31"/>
      <c r="BGE84" s="31"/>
      <c r="BGF84" s="31"/>
      <c r="BGG84" s="31"/>
      <c r="BGH84" s="31"/>
      <c r="BGI84" s="31"/>
      <c r="BGJ84" s="31"/>
      <c r="BGK84" s="31"/>
      <c r="BGL84" s="31"/>
      <c r="BGM84" s="31"/>
      <c r="BGN84" s="31"/>
      <c r="BGO84" s="31"/>
      <c r="BGP84" s="31"/>
      <c r="BGQ84" s="31"/>
      <c r="BGR84" s="31"/>
      <c r="BGS84" s="31"/>
      <c r="BGT84" s="31"/>
      <c r="BGU84" s="31"/>
      <c r="BGV84" s="31"/>
      <c r="BGW84" s="31"/>
      <c r="BGX84" s="31"/>
      <c r="BGY84" s="31"/>
      <c r="BGZ84" s="31"/>
      <c r="BHA84" s="31"/>
      <c r="BHB84" s="31"/>
      <c r="BHC84" s="31"/>
      <c r="BHD84" s="31"/>
      <c r="BHE84" s="31"/>
      <c r="BHF84" s="31"/>
      <c r="BHG84" s="31"/>
      <c r="BHH84" s="31"/>
      <c r="BHI84" s="31"/>
      <c r="BHJ84" s="31"/>
      <c r="BHK84" s="31"/>
      <c r="BHL84" s="31"/>
      <c r="BHM84" s="31"/>
      <c r="BHN84" s="31"/>
      <c r="BHO84" s="31"/>
      <c r="BHP84" s="31"/>
      <c r="BHQ84" s="31"/>
      <c r="BHR84" s="31"/>
      <c r="BHS84" s="31"/>
      <c r="BHT84" s="31"/>
      <c r="BHU84" s="31"/>
      <c r="BHV84" s="31"/>
      <c r="BHW84" s="31"/>
      <c r="BHX84" s="31"/>
      <c r="BHY84" s="31"/>
      <c r="BHZ84" s="31"/>
      <c r="BIA84" s="31"/>
      <c r="BIB84" s="31"/>
      <c r="BIC84" s="31"/>
      <c r="BID84" s="31"/>
      <c r="BIE84" s="31"/>
      <c r="BIF84" s="31"/>
      <c r="BIG84" s="31"/>
      <c r="BIH84" s="31"/>
      <c r="BII84" s="31"/>
      <c r="BIJ84" s="31"/>
      <c r="BIK84" s="31"/>
      <c r="BIL84" s="31"/>
      <c r="BIM84" s="31"/>
      <c r="BIN84" s="31"/>
      <c r="BIO84" s="31"/>
      <c r="BIP84" s="31"/>
      <c r="BIQ84" s="31"/>
      <c r="BIR84" s="31"/>
      <c r="BIS84" s="31"/>
      <c r="BIT84" s="31"/>
      <c r="BIU84" s="31"/>
      <c r="BIV84" s="31"/>
      <c r="BIW84" s="31"/>
      <c r="BIX84" s="31"/>
      <c r="BIY84" s="31"/>
      <c r="BIZ84" s="31"/>
      <c r="BJA84" s="31"/>
      <c r="BJB84" s="31"/>
      <c r="BJC84" s="31"/>
      <c r="BJD84" s="31"/>
      <c r="BJE84" s="31"/>
      <c r="BJF84" s="31"/>
      <c r="BJG84" s="31"/>
      <c r="BJH84" s="31"/>
      <c r="BJI84" s="31"/>
      <c r="BJJ84" s="31"/>
      <c r="BJK84" s="31"/>
      <c r="BJL84" s="31"/>
      <c r="BJM84" s="31"/>
      <c r="BJN84" s="31"/>
      <c r="BJO84" s="31"/>
      <c r="BJP84" s="31"/>
      <c r="BJQ84" s="31"/>
      <c r="BJR84" s="31"/>
      <c r="BJS84" s="31"/>
      <c r="BJT84" s="31"/>
      <c r="BJU84" s="31"/>
      <c r="BJV84" s="31"/>
      <c r="BJW84" s="31"/>
      <c r="BJX84" s="31"/>
      <c r="BJY84" s="31"/>
      <c r="BJZ84" s="31"/>
      <c r="BKA84" s="31"/>
      <c r="BKB84" s="31"/>
      <c r="BKC84" s="31"/>
      <c r="BKD84" s="31"/>
      <c r="BKE84" s="31"/>
      <c r="BKF84" s="31"/>
      <c r="BKG84" s="31"/>
      <c r="BKH84" s="31"/>
      <c r="BKI84" s="31"/>
      <c r="BKJ84" s="31"/>
      <c r="BKK84" s="31"/>
      <c r="BKL84" s="31"/>
      <c r="BKM84" s="31"/>
      <c r="BKN84" s="31"/>
      <c r="BKO84" s="31"/>
      <c r="BKP84" s="31"/>
      <c r="BKQ84" s="31"/>
      <c r="BKR84" s="31"/>
      <c r="BKS84" s="31"/>
      <c r="BKT84" s="31"/>
      <c r="BKU84" s="31"/>
      <c r="BKV84" s="31"/>
      <c r="BKW84" s="31"/>
      <c r="BKX84" s="31"/>
      <c r="BKY84" s="31"/>
      <c r="BKZ84" s="31"/>
      <c r="BLA84" s="31"/>
      <c r="BLB84" s="31"/>
      <c r="BLC84" s="31"/>
      <c r="BLD84" s="31"/>
      <c r="BLE84" s="31"/>
      <c r="BLF84" s="31"/>
      <c r="BLG84" s="31"/>
      <c r="BLH84" s="31"/>
      <c r="BLI84" s="31"/>
      <c r="BLJ84" s="31"/>
      <c r="BLK84" s="31"/>
      <c r="BLL84" s="31"/>
      <c r="BLM84" s="31"/>
      <c r="BLN84" s="31"/>
      <c r="BLO84" s="31"/>
      <c r="BLP84" s="31"/>
      <c r="BLQ84" s="31"/>
      <c r="BLR84" s="31"/>
      <c r="BLS84" s="31"/>
      <c r="BLT84" s="31"/>
      <c r="BLU84" s="31"/>
      <c r="BLV84" s="31"/>
      <c r="BLW84" s="31"/>
      <c r="BLX84" s="31"/>
      <c r="BLY84" s="31"/>
      <c r="BLZ84" s="31"/>
      <c r="BMA84" s="31"/>
      <c r="BMB84" s="31"/>
      <c r="BMC84" s="31"/>
      <c r="BMD84" s="31"/>
      <c r="BME84" s="31"/>
      <c r="BMF84" s="31"/>
      <c r="BMG84" s="31"/>
      <c r="BMH84" s="31"/>
      <c r="BMI84" s="31"/>
      <c r="BMJ84" s="31"/>
      <c r="BMK84" s="31"/>
      <c r="BML84" s="31"/>
      <c r="BMM84" s="31"/>
      <c r="BMN84" s="31"/>
      <c r="BMO84" s="31"/>
      <c r="BMP84" s="31"/>
      <c r="BMQ84" s="31"/>
      <c r="BMR84" s="31"/>
      <c r="BMS84" s="31"/>
      <c r="BMT84" s="31"/>
      <c r="BMU84" s="31"/>
      <c r="BMV84" s="31"/>
      <c r="BMW84" s="31"/>
      <c r="BMX84" s="31"/>
      <c r="BMY84" s="31"/>
      <c r="BMZ84" s="31"/>
      <c r="BNA84" s="31"/>
      <c r="BNB84" s="31"/>
      <c r="BNC84" s="31"/>
      <c r="BND84" s="31"/>
      <c r="BNE84" s="31"/>
      <c r="BNF84" s="31"/>
      <c r="BNG84" s="31"/>
      <c r="BNH84" s="31"/>
      <c r="BNI84" s="31"/>
      <c r="BNJ84" s="31"/>
      <c r="BNK84" s="31"/>
      <c r="BNL84" s="31"/>
      <c r="BNM84" s="31"/>
      <c r="BNN84" s="31"/>
      <c r="BNO84" s="31"/>
      <c r="BNP84" s="31"/>
      <c r="BNQ84" s="31"/>
      <c r="BNR84" s="31"/>
      <c r="BNS84" s="31"/>
      <c r="BNT84" s="31"/>
      <c r="BNU84" s="31"/>
      <c r="BNV84" s="31"/>
      <c r="BNW84" s="31"/>
      <c r="BNX84" s="31"/>
      <c r="BNY84" s="31"/>
      <c r="BNZ84" s="31"/>
      <c r="BOA84" s="31"/>
      <c r="BOB84" s="31"/>
      <c r="BOC84" s="31"/>
      <c r="BOD84" s="31"/>
      <c r="BOE84" s="31"/>
      <c r="BOF84" s="31"/>
      <c r="BOG84" s="31"/>
      <c r="BOH84" s="31"/>
      <c r="BOI84" s="31"/>
      <c r="BOJ84" s="31"/>
      <c r="BOK84" s="31"/>
      <c r="BOL84" s="31"/>
      <c r="BOM84" s="31"/>
      <c r="BON84" s="31"/>
      <c r="BOO84" s="31"/>
      <c r="BOP84" s="31"/>
      <c r="BOQ84" s="31"/>
      <c r="BOR84" s="31"/>
      <c r="BOS84" s="31"/>
      <c r="BOT84" s="31"/>
      <c r="BOU84" s="31"/>
      <c r="BOV84" s="31"/>
      <c r="BOW84" s="31"/>
      <c r="BOX84" s="31"/>
      <c r="BOY84" s="31"/>
      <c r="BOZ84" s="31"/>
      <c r="BPA84" s="31"/>
      <c r="BPB84" s="31"/>
      <c r="BPC84" s="31"/>
      <c r="BPD84" s="31"/>
      <c r="BPE84" s="31"/>
      <c r="BPF84" s="31"/>
      <c r="BPG84" s="31"/>
      <c r="BPH84" s="31"/>
      <c r="BPI84" s="31"/>
      <c r="BPJ84" s="31"/>
      <c r="BPK84" s="31"/>
      <c r="BPL84" s="31"/>
      <c r="BPM84" s="31"/>
      <c r="BPN84" s="31"/>
      <c r="BPO84" s="31"/>
      <c r="BPP84" s="31"/>
      <c r="BPQ84" s="31"/>
      <c r="BPR84" s="31"/>
      <c r="BPS84" s="31"/>
      <c r="BPT84" s="31"/>
      <c r="BPU84" s="31"/>
      <c r="BPV84" s="31"/>
      <c r="BPW84" s="31"/>
      <c r="BPX84" s="31"/>
      <c r="BPY84" s="31"/>
      <c r="BPZ84" s="31"/>
      <c r="BQA84" s="31"/>
      <c r="BQB84" s="31"/>
      <c r="BQC84" s="31"/>
      <c r="BQD84" s="31"/>
      <c r="BQE84" s="31"/>
      <c r="BQF84" s="31"/>
      <c r="BQG84" s="31"/>
      <c r="BQH84" s="31"/>
      <c r="BQI84" s="31"/>
      <c r="BQJ84" s="31"/>
      <c r="BQK84" s="31"/>
      <c r="BQL84" s="31"/>
      <c r="BQM84" s="31"/>
      <c r="BQN84" s="31"/>
      <c r="BQO84" s="31"/>
      <c r="BQP84" s="31"/>
      <c r="BQQ84" s="31"/>
      <c r="BQR84" s="31"/>
      <c r="BQS84" s="31"/>
      <c r="BQT84" s="31"/>
      <c r="BQU84" s="31"/>
      <c r="BQV84" s="31"/>
      <c r="BQW84" s="31"/>
      <c r="BQX84" s="31"/>
      <c r="BQY84" s="31"/>
      <c r="BQZ84" s="31"/>
      <c r="BRA84" s="31"/>
      <c r="BRB84" s="31"/>
      <c r="BRC84" s="31"/>
      <c r="BRD84" s="31"/>
      <c r="BRE84" s="31"/>
      <c r="BRF84" s="31"/>
      <c r="BRG84" s="31"/>
      <c r="BRH84" s="31"/>
      <c r="BRI84" s="31"/>
      <c r="BRJ84" s="31"/>
      <c r="BRK84" s="31"/>
      <c r="BRL84" s="31"/>
      <c r="BRM84" s="31"/>
      <c r="BRN84" s="31"/>
      <c r="BRO84" s="31"/>
      <c r="BRP84" s="31"/>
      <c r="BRQ84" s="31"/>
      <c r="BRR84" s="31"/>
      <c r="BRS84" s="31"/>
      <c r="BRT84" s="31"/>
      <c r="BRU84" s="31"/>
      <c r="BRV84" s="31"/>
      <c r="BRW84" s="31"/>
      <c r="BRX84" s="31"/>
      <c r="BRY84" s="31"/>
      <c r="BRZ84" s="31"/>
      <c r="BSA84" s="31"/>
      <c r="BSB84" s="31"/>
      <c r="BSC84" s="31"/>
      <c r="BSD84" s="31"/>
      <c r="BSE84" s="31"/>
      <c r="BSF84" s="31"/>
      <c r="BSG84" s="31"/>
      <c r="BSH84" s="31"/>
      <c r="BSI84" s="31"/>
      <c r="BSJ84" s="31"/>
      <c r="BSK84" s="31"/>
      <c r="BSL84" s="31"/>
      <c r="BSM84" s="31"/>
      <c r="BSN84" s="31"/>
      <c r="BSO84" s="31"/>
      <c r="BSP84" s="31"/>
      <c r="BSQ84" s="31"/>
      <c r="BSR84" s="31"/>
      <c r="BSS84" s="31"/>
      <c r="BST84" s="31"/>
      <c r="BSU84" s="31"/>
      <c r="BSV84" s="31"/>
      <c r="BSW84" s="31"/>
      <c r="BSX84" s="31"/>
      <c r="BSY84" s="31"/>
      <c r="BSZ84" s="31"/>
      <c r="BTA84" s="31"/>
      <c r="BTB84" s="31"/>
      <c r="BTC84" s="31"/>
      <c r="BTD84" s="31"/>
      <c r="BTE84" s="31"/>
      <c r="BTF84" s="31"/>
      <c r="BTG84" s="31"/>
      <c r="BTH84" s="31"/>
      <c r="BTI84" s="31"/>
      <c r="BTJ84" s="31"/>
      <c r="BTK84" s="31"/>
      <c r="BTL84" s="31"/>
      <c r="BTM84" s="31"/>
      <c r="BTN84" s="31"/>
      <c r="BTO84" s="31"/>
      <c r="BTP84" s="31"/>
      <c r="BTQ84" s="31"/>
      <c r="BTR84" s="31"/>
      <c r="BTS84" s="31"/>
      <c r="BTT84" s="31"/>
      <c r="BTU84" s="31"/>
      <c r="BTV84" s="31"/>
      <c r="BTW84" s="31"/>
      <c r="BTX84" s="31"/>
      <c r="BTY84" s="31"/>
      <c r="BTZ84" s="31"/>
      <c r="BUA84" s="31"/>
      <c r="BUB84" s="31"/>
      <c r="BUC84" s="31"/>
      <c r="BUD84" s="31"/>
      <c r="BUE84" s="31"/>
      <c r="BUF84" s="31"/>
      <c r="BUG84" s="31"/>
      <c r="BUH84" s="31"/>
      <c r="BUI84" s="31"/>
      <c r="BUJ84" s="31"/>
      <c r="BUK84" s="31"/>
      <c r="BUL84" s="31"/>
      <c r="BUM84" s="31"/>
      <c r="BUN84" s="31"/>
      <c r="BUO84" s="31"/>
      <c r="BUP84" s="31"/>
      <c r="BUQ84" s="31"/>
      <c r="BUR84" s="31"/>
      <c r="BUS84" s="31"/>
      <c r="BUT84" s="31"/>
      <c r="BUU84" s="31"/>
      <c r="BUV84" s="31"/>
      <c r="BUW84" s="31"/>
      <c r="BUX84" s="31"/>
      <c r="BUY84" s="31"/>
      <c r="BUZ84" s="31"/>
      <c r="BVA84" s="31"/>
      <c r="BVB84" s="31"/>
      <c r="BVC84" s="31"/>
      <c r="BVD84" s="31"/>
      <c r="BVE84" s="31"/>
      <c r="BVF84" s="31"/>
      <c r="BVG84" s="31"/>
      <c r="BVH84" s="31"/>
      <c r="BVI84" s="31"/>
      <c r="BVJ84" s="31"/>
      <c r="BVK84" s="31"/>
      <c r="BVL84" s="31"/>
      <c r="BVM84" s="31"/>
      <c r="BVN84" s="31"/>
      <c r="BVO84" s="31"/>
      <c r="BVP84" s="31"/>
      <c r="BVQ84" s="31"/>
      <c r="BVR84" s="31"/>
      <c r="BVS84" s="31"/>
      <c r="BVT84" s="31"/>
      <c r="BVU84" s="31"/>
      <c r="BVV84" s="31"/>
      <c r="BVW84" s="31"/>
      <c r="BVX84" s="31"/>
      <c r="BVY84" s="31"/>
      <c r="BVZ84" s="31"/>
      <c r="BWA84" s="31"/>
      <c r="BWB84" s="31"/>
      <c r="BWC84" s="31"/>
      <c r="BWD84" s="31"/>
      <c r="BWE84" s="31"/>
      <c r="BWF84" s="31"/>
      <c r="BWG84" s="31"/>
      <c r="BWH84" s="31"/>
      <c r="BWI84" s="31"/>
      <c r="BWJ84" s="31"/>
      <c r="BWK84" s="31"/>
      <c r="BWL84" s="31"/>
      <c r="BWM84" s="31"/>
      <c r="BWN84" s="31"/>
      <c r="BWO84" s="31"/>
      <c r="BWP84" s="31"/>
      <c r="BWQ84" s="31"/>
      <c r="BWR84" s="31"/>
      <c r="BWS84" s="31"/>
      <c r="BWT84" s="31"/>
      <c r="BWU84" s="31"/>
      <c r="BWV84" s="31"/>
      <c r="BWW84" s="31"/>
      <c r="BWX84" s="31"/>
      <c r="BWY84" s="31"/>
      <c r="BWZ84" s="31"/>
      <c r="BXA84" s="31"/>
      <c r="BXB84" s="31"/>
      <c r="BXC84" s="31"/>
      <c r="BXD84" s="31"/>
      <c r="BXE84" s="31"/>
      <c r="BXF84" s="31"/>
      <c r="BXG84" s="31"/>
      <c r="BXH84" s="31"/>
      <c r="BXI84" s="31"/>
      <c r="BXJ84" s="31"/>
      <c r="BXK84" s="31"/>
      <c r="BXL84" s="31"/>
      <c r="BXM84" s="31"/>
      <c r="BXN84" s="31"/>
      <c r="BXO84" s="31"/>
      <c r="BXP84" s="31"/>
      <c r="BXQ84" s="31"/>
      <c r="BXR84" s="31"/>
      <c r="BXS84" s="31"/>
      <c r="BXT84" s="31"/>
      <c r="BXU84" s="31"/>
      <c r="BXV84" s="31"/>
      <c r="BXW84" s="31"/>
      <c r="BXX84" s="31"/>
      <c r="BXY84" s="31"/>
      <c r="BXZ84" s="31"/>
      <c r="BYA84" s="31"/>
      <c r="BYB84" s="31"/>
      <c r="BYC84" s="31"/>
      <c r="BYD84" s="31"/>
      <c r="BYE84" s="31"/>
      <c r="BYF84" s="31"/>
      <c r="BYG84" s="31"/>
      <c r="BYH84" s="31"/>
      <c r="BYI84" s="31"/>
      <c r="BYJ84" s="31"/>
      <c r="BYK84" s="31"/>
      <c r="BYL84" s="31"/>
      <c r="BYM84" s="31"/>
      <c r="BYN84" s="31"/>
      <c r="BYO84" s="31"/>
      <c r="BYP84" s="31"/>
      <c r="BYQ84" s="31"/>
      <c r="BYR84" s="31"/>
      <c r="BYS84" s="31"/>
      <c r="BYT84" s="31"/>
      <c r="BYU84" s="31"/>
      <c r="BYV84" s="31"/>
      <c r="BYW84" s="31"/>
      <c r="BYX84" s="31"/>
      <c r="BYY84" s="31"/>
      <c r="BYZ84" s="31"/>
      <c r="BZA84" s="31"/>
      <c r="BZB84" s="31"/>
      <c r="BZC84" s="31"/>
      <c r="BZD84" s="31"/>
      <c r="BZE84" s="31"/>
      <c r="BZF84" s="31"/>
      <c r="BZG84" s="31"/>
      <c r="BZH84" s="31"/>
      <c r="BZI84" s="31"/>
      <c r="BZJ84" s="31"/>
      <c r="BZK84" s="31"/>
      <c r="BZL84" s="31"/>
      <c r="BZM84" s="31"/>
      <c r="BZN84" s="31"/>
      <c r="BZO84" s="31"/>
      <c r="BZP84" s="31"/>
      <c r="BZQ84" s="31"/>
      <c r="BZR84" s="31"/>
      <c r="BZS84" s="31"/>
      <c r="BZT84" s="31"/>
      <c r="BZU84" s="31"/>
      <c r="BZV84" s="31"/>
      <c r="BZW84" s="31"/>
      <c r="BZX84" s="31"/>
      <c r="BZY84" s="31"/>
      <c r="BZZ84" s="31"/>
      <c r="CAA84" s="31"/>
      <c r="CAB84" s="31"/>
      <c r="CAC84" s="31"/>
      <c r="CAD84" s="31"/>
      <c r="CAE84" s="31"/>
      <c r="CAF84" s="31"/>
      <c r="CAG84" s="31"/>
      <c r="CAH84" s="31"/>
      <c r="CAI84" s="31"/>
      <c r="CAJ84" s="31"/>
      <c r="CAK84" s="31"/>
      <c r="CAL84" s="31"/>
      <c r="CAM84" s="31"/>
      <c r="CAN84" s="31"/>
      <c r="CAO84" s="31"/>
      <c r="CAP84" s="31"/>
      <c r="CAQ84" s="31"/>
      <c r="CAR84" s="31"/>
      <c r="CAS84" s="31"/>
      <c r="CAT84" s="31"/>
      <c r="CAU84" s="31"/>
      <c r="CAV84" s="31"/>
      <c r="CAW84" s="31"/>
      <c r="CAX84" s="31"/>
      <c r="CAY84" s="31"/>
      <c r="CAZ84" s="31"/>
      <c r="CBA84" s="31"/>
      <c r="CBB84" s="31"/>
      <c r="CBC84" s="31"/>
      <c r="CBD84" s="31"/>
      <c r="CBE84" s="31"/>
      <c r="CBF84" s="31"/>
      <c r="CBG84" s="31"/>
      <c r="CBH84" s="31"/>
      <c r="CBI84" s="31"/>
      <c r="CBJ84" s="31"/>
      <c r="CBK84" s="31"/>
      <c r="CBL84" s="31"/>
      <c r="CBM84" s="31"/>
      <c r="CBN84" s="31"/>
      <c r="CBO84" s="31"/>
      <c r="CBP84" s="31"/>
      <c r="CBQ84" s="31"/>
      <c r="CBR84" s="31"/>
      <c r="CBS84" s="31"/>
      <c r="CBT84" s="31"/>
      <c r="CBU84" s="31"/>
      <c r="CBV84" s="31"/>
      <c r="CBW84" s="31"/>
      <c r="CBX84" s="31"/>
      <c r="CBY84" s="31"/>
      <c r="CBZ84" s="31"/>
      <c r="CCA84" s="31"/>
      <c r="CCB84" s="31"/>
      <c r="CCC84" s="31"/>
      <c r="CCD84" s="31"/>
      <c r="CCE84" s="31"/>
      <c r="CCF84" s="31"/>
      <c r="CCG84" s="31"/>
      <c r="CCH84" s="31"/>
      <c r="CCI84" s="31"/>
      <c r="CCJ84" s="31"/>
      <c r="CCK84" s="31"/>
      <c r="CCL84" s="31"/>
      <c r="CCM84" s="31"/>
      <c r="CCN84" s="31"/>
      <c r="CCO84" s="31"/>
      <c r="CCP84" s="31"/>
      <c r="CCQ84" s="31"/>
      <c r="CCR84" s="31"/>
      <c r="CCS84" s="31"/>
      <c r="CCT84" s="31"/>
      <c r="CCU84" s="31"/>
      <c r="CCV84" s="31"/>
      <c r="CCW84" s="31"/>
      <c r="CCX84" s="31"/>
      <c r="CCY84" s="31"/>
      <c r="CCZ84" s="31"/>
      <c r="CDA84" s="31"/>
      <c r="CDB84" s="31"/>
      <c r="CDC84" s="31"/>
      <c r="CDD84" s="31"/>
      <c r="CDE84" s="31"/>
      <c r="CDF84" s="31"/>
      <c r="CDG84" s="31"/>
      <c r="CDH84" s="31"/>
      <c r="CDI84" s="31"/>
      <c r="CDJ84" s="31"/>
      <c r="CDK84" s="31"/>
      <c r="CDL84" s="31"/>
      <c r="CDM84" s="31"/>
      <c r="CDN84" s="31"/>
      <c r="CDO84" s="31"/>
      <c r="CDP84" s="31"/>
      <c r="CDQ84" s="31"/>
      <c r="CDR84" s="31"/>
      <c r="CDS84" s="31"/>
      <c r="CDT84" s="31"/>
      <c r="CDU84" s="31"/>
      <c r="CDV84" s="31"/>
      <c r="CDW84" s="31"/>
      <c r="CDX84" s="31"/>
      <c r="CDY84" s="31"/>
      <c r="CDZ84" s="31"/>
      <c r="CEA84" s="31"/>
      <c r="CEB84" s="31"/>
      <c r="CEC84" s="31"/>
      <c r="CED84" s="31"/>
      <c r="CEE84" s="31"/>
      <c r="CEF84" s="31"/>
      <c r="CEG84" s="31"/>
      <c r="CEH84" s="31"/>
      <c r="CEI84" s="31"/>
      <c r="CEJ84" s="31"/>
      <c r="CEK84" s="31"/>
      <c r="CEL84" s="31"/>
      <c r="CEM84" s="31"/>
      <c r="CEN84" s="31"/>
      <c r="CEO84" s="31"/>
      <c r="CEP84" s="31"/>
      <c r="CEQ84" s="31"/>
      <c r="CER84" s="31"/>
      <c r="CES84" s="31"/>
      <c r="CET84" s="31"/>
      <c r="CEU84" s="31"/>
      <c r="CEV84" s="31"/>
      <c r="CEW84" s="31"/>
      <c r="CEX84" s="31"/>
      <c r="CEY84" s="31"/>
      <c r="CEZ84" s="31"/>
      <c r="CFA84" s="31"/>
      <c r="CFB84" s="31"/>
      <c r="CFC84" s="31"/>
      <c r="CFD84" s="31"/>
      <c r="CFE84" s="31"/>
      <c r="CFF84" s="31"/>
      <c r="CFG84" s="31"/>
      <c r="CFH84" s="31"/>
      <c r="CFI84" s="31"/>
      <c r="CFJ84" s="31"/>
      <c r="CFK84" s="31"/>
      <c r="CFL84" s="31"/>
      <c r="CFM84" s="31"/>
      <c r="CFN84" s="31"/>
      <c r="CFO84" s="31"/>
      <c r="CFP84" s="31"/>
      <c r="CFQ84" s="31"/>
      <c r="CFR84" s="31"/>
      <c r="CFS84" s="31"/>
      <c r="CFT84" s="31"/>
      <c r="CFU84" s="31"/>
      <c r="CFV84" s="31"/>
      <c r="CFW84" s="31"/>
      <c r="CFX84" s="31"/>
      <c r="CFY84" s="31"/>
      <c r="CFZ84" s="31"/>
      <c r="CGA84" s="31"/>
      <c r="CGB84" s="31"/>
      <c r="CGC84" s="31"/>
      <c r="CGD84" s="31"/>
      <c r="CGE84" s="31"/>
      <c r="CGF84" s="31"/>
      <c r="CGG84" s="31"/>
      <c r="CGH84" s="31"/>
      <c r="CGI84" s="31"/>
      <c r="CGJ84" s="31"/>
      <c r="CGK84" s="31"/>
      <c r="CGL84" s="31"/>
      <c r="CGM84" s="31"/>
      <c r="CGN84" s="31"/>
      <c r="CGO84" s="31"/>
      <c r="CGP84" s="31"/>
      <c r="CGQ84" s="31"/>
      <c r="CGR84" s="31"/>
      <c r="CGS84" s="31"/>
      <c r="CGT84" s="31"/>
      <c r="CGU84" s="31"/>
      <c r="CGV84" s="31"/>
      <c r="CGW84" s="31"/>
      <c r="CGX84" s="31"/>
      <c r="CGY84" s="31"/>
      <c r="CGZ84" s="31"/>
      <c r="CHA84" s="31"/>
      <c r="CHB84" s="31"/>
      <c r="CHC84" s="31"/>
      <c r="CHD84" s="31"/>
      <c r="CHE84" s="31"/>
      <c r="CHF84" s="31"/>
      <c r="CHG84" s="31"/>
      <c r="CHH84" s="31"/>
      <c r="CHI84" s="31"/>
      <c r="CHJ84" s="31"/>
      <c r="CHK84" s="31"/>
      <c r="CHL84" s="31"/>
      <c r="CHM84" s="31"/>
      <c r="CHN84" s="31"/>
      <c r="CHO84" s="31"/>
      <c r="CHP84" s="31"/>
      <c r="CHQ84" s="31"/>
      <c r="CHR84" s="31"/>
      <c r="CHS84" s="31"/>
      <c r="CHT84" s="31"/>
      <c r="CHU84" s="31"/>
      <c r="CHV84" s="31"/>
      <c r="CHW84" s="31"/>
      <c r="CHX84" s="31"/>
      <c r="CHY84" s="31"/>
      <c r="CHZ84" s="31"/>
      <c r="CIA84" s="31"/>
      <c r="CIB84" s="31"/>
      <c r="CIC84" s="31"/>
      <c r="CID84" s="31"/>
      <c r="CIE84" s="31"/>
      <c r="CIF84" s="31"/>
      <c r="CIG84" s="31"/>
      <c r="CIH84" s="31"/>
      <c r="CII84" s="31"/>
      <c r="CIJ84" s="31"/>
      <c r="CIK84" s="31"/>
      <c r="CIL84" s="31"/>
      <c r="CIM84" s="31"/>
      <c r="CIN84" s="31"/>
      <c r="CIO84" s="31"/>
      <c r="CIP84" s="31"/>
      <c r="CIQ84" s="31"/>
      <c r="CIR84" s="31"/>
      <c r="CIS84" s="31"/>
      <c r="CIT84" s="31"/>
      <c r="CIU84" s="31"/>
      <c r="CIV84" s="31"/>
      <c r="CIW84" s="31"/>
      <c r="CIX84" s="31"/>
      <c r="CIY84" s="31"/>
      <c r="CIZ84" s="31"/>
      <c r="CJA84" s="31"/>
      <c r="CJB84" s="31"/>
      <c r="CJC84" s="31"/>
      <c r="CJD84" s="31"/>
      <c r="CJE84" s="31"/>
      <c r="CJF84" s="31"/>
      <c r="CJG84" s="31"/>
      <c r="CJH84" s="31"/>
      <c r="CJI84" s="31"/>
      <c r="CJJ84" s="31"/>
      <c r="CJK84" s="31"/>
      <c r="CJL84" s="31"/>
      <c r="CJM84" s="31"/>
      <c r="CJN84" s="31"/>
      <c r="CJO84" s="31"/>
      <c r="CJP84" s="31"/>
      <c r="CJQ84" s="31"/>
      <c r="CJR84" s="31"/>
      <c r="CJS84" s="31"/>
      <c r="CJT84" s="31"/>
      <c r="CJU84" s="31"/>
      <c r="CJV84" s="31"/>
      <c r="CJW84" s="31"/>
      <c r="CJX84" s="31"/>
      <c r="CJY84" s="31"/>
      <c r="CJZ84" s="31"/>
      <c r="CKA84" s="31"/>
      <c r="CKB84" s="31"/>
      <c r="CKC84" s="31"/>
      <c r="CKD84" s="31"/>
      <c r="CKE84" s="31"/>
      <c r="CKF84" s="31"/>
      <c r="CKG84" s="31"/>
      <c r="CKH84" s="31"/>
      <c r="CKI84" s="31"/>
      <c r="CKJ84" s="31"/>
      <c r="CKK84" s="31"/>
      <c r="CKL84" s="31"/>
      <c r="CKM84" s="31"/>
      <c r="CKN84" s="31"/>
      <c r="CKO84" s="31"/>
      <c r="CKP84" s="31"/>
      <c r="CKQ84" s="31"/>
      <c r="CKR84" s="31"/>
      <c r="CKS84" s="31"/>
      <c r="CKT84" s="31"/>
      <c r="CKU84" s="31"/>
      <c r="CKV84" s="31"/>
      <c r="CKW84" s="31"/>
      <c r="CKX84" s="31"/>
      <c r="CKY84" s="31"/>
      <c r="CKZ84" s="31"/>
      <c r="CLA84" s="31"/>
      <c r="CLB84" s="31"/>
      <c r="CLC84" s="31"/>
      <c r="CLD84" s="31"/>
      <c r="CLE84" s="31"/>
      <c r="CLF84" s="31"/>
      <c r="CLG84" s="31"/>
      <c r="CLH84" s="31"/>
      <c r="CLI84" s="31"/>
      <c r="CLJ84" s="31"/>
      <c r="CLK84" s="31"/>
      <c r="CLL84" s="31"/>
      <c r="CLM84" s="31"/>
      <c r="CLN84" s="31"/>
      <c r="CLO84" s="31"/>
      <c r="CLP84" s="31"/>
      <c r="CLQ84" s="31"/>
      <c r="CLR84" s="31"/>
      <c r="CLS84" s="31"/>
      <c r="CLT84" s="31"/>
      <c r="CLU84" s="31"/>
      <c r="CLV84" s="31"/>
      <c r="CLW84" s="31"/>
      <c r="CLX84" s="31"/>
      <c r="CLY84" s="31"/>
      <c r="CLZ84" s="31"/>
      <c r="CMA84" s="31"/>
      <c r="CMB84" s="31"/>
      <c r="CMC84" s="31"/>
      <c r="CMD84" s="31"/>
      <c r="CME84" s="31"/>
      <c r="CMF84" s="31"/>
      <c r="CMG84" s="31"/>
      <c r="CMH84" s="31"/>
      <c r="CMI84" s="31"/>
      <c r="CMJ84" s="31"/>
      <c r="CMK84" s="31"/>
      <c r="CML84" s="31"/>
      <c r="CMM84" s="31"/>
      <c r="CMN84" s="31"/>
      <c r="CMO84" s="31"/>
      <c r="CMP84" s="31"/>
      <c r="CMQ84" s="31"/>
      <c r="CMR84" s="31"/>
      <c r="CMS84" s="31"/>
      <c r="CMT84" s="31"/>
      <c r="CMU84" s="31"/>
      <c r="CMV84" s="31"/>
      <c r="CMW84" s="31"/>
      <c r="CMX84" s="31"/>
      <c r="CMY84" s="31"/>
      <c r="CMZ84" s="31"/>
      <c r="CNA84" s="31"/>
      <c r="CNB84" s="31"/>
      <c r="CNC84" s="31"/>
      <c r="CND84" s="31"/>
      <c r="CNE84" s="31"/>
      <c r="CNF84" s="31"/>
      <c r="CNG84" s="31"/>
      <c r="CNH84" s="31"/>
      <c r="CNI84" s="31"/>
      <c r="CNJ84" s="31"/>
      <c r="CNK84" s="31"/>
      <c r="CNL84" s="31"/>
      <c r="CNM84" s="31"/>
      <c r="CNN84" s="31"/>
      <c r="CNO84" s="31"/>
      <c r="CNP84" s="31"/>
      <c r="CNQ84" s="31"/>
      <c r="CNR84" s="31"/>
      <c r="CNS84" s="31"/>
      <c r="CNT84" s="31"/>
      <c r="CNU84" s="31"/>
      <c r="CNV84" s="31"/>
      <c r="CNW84" s="31"/>
      <c r="CNX84" s="31"/>
      <c r="CNY84" s="31"/>
      <c r="CNZ84" s="31"/>
      <c r="COA84" s="31"/>
      <c r="COB84" s="31"/>
      <c r="COC84" s="31"/>
      <c r="COD84" s="31"/>
      <c r="COE84" s="31"/>
      <c r="COF84" s="31"/>
      <c r="COG84" s="31"/>
      <c r="COH84" s="31"/>
      <c r="COI84" s="31"/>
      <c r="COJ84" s="31"/>
      <c r="COK84" s="31"/>
      <c r="COL84" s="31"/>
      <c r="COM84" s="31"/>
      <c r="CON84" s="31"/>
      <c r="COO84" s="31"/>
      <c r="COP84" s="31"/>
      <c r="COQ84" s="31"/>
      <c r="COR84" s="31"/>
      <c r="COS84" s="31"/>
      <c r="COT84" s="31"/>
      <c r="COU84" s="31"/>
      <c r="COV84" s="31"/>
      <c r="COW84" s="31"/>
      <c r="COX84" s="31"/>
      <c r="COY84" s="31"/>
      <c r="COZ84" s="31"/>
      <c r="CPA84" s="31"/>
      <c r="CPB84" s="31"/>
      <c r="CPC84" s="31"/>
      <c r="CPD84" s="31"/>
      <c r="CPE84" s="31"/>
      <c r="CPF84" s="31"/>
      <c r="CPG84" s="31"/>
      <c r="CPH84" s="31"/>
      <c r="CPI84" s="31"/>
      <c r="CPJ84" s="31"/>
      <c r="CPK84" s="31"/>
      <c r="CPL84" s="31"/>
      <c r="CPM84" s="31"/>
      <c r="CPN84" s="31"/>
      <c r="CPO84" s="31"/>
      <c r="CPP84" s="31"/>
      <c r="CPQ84" s="31"/>
      <c r="CPR84" s="31"/>
      <c r="CPS84" s="31"/>
      <c r="CPT84" s="31"/>
      <c r="CPU84" s="31"/>
      <c r="CPV84" s="31"/>
      <c r="CPW84" s="31"/>
      <c r="CPX84" s="31"/>
      <c r="CPY84" s="31"/>
      <c r="CPZ84" s="31"/>
      <c r="CQA84" s="31"/>
      <c r="CQB84" s="31"/>
      <c r="CQC84" s="31"/>
      <c r="CQD84" s="31"/>
      <c r="CQE84" s="31"/>
      <c r="CQF84" s="31"/>
      <c r="CQG84" s="31"/>
      <c r="CQH84" s="31"/>
      <c r="CQI84" s="31"/>
      <c r="CQJ84" s="31"/>
      <c r="CQK84" s="31"/>
      <c r="CQL84" s="31"/>
      <c r="CQM84" s="31"/>
      <c r="CQN84" s="31"/>
      <c r="CQO84" s="31"/>
      <c r="CQP84" s="31"/>
      <c r="CQQ84" s="31"/>
      <c r="CQR84" s="31"/>
      <c r="CQS84" s="31"/>
      <c r="CQT84" s="31"/>
      <c r="CQU84" s="31"/>
      <c r="CQV84" s="31"/>
      <c r="CQW84" s="31"/>
      <c r="CQX84" s="31"/>
      <c r="CQY84" s="31"/>
      <c r="CQZ84" s="31"/>
      <c r="CRA84" s="31"/>
      <c r="CRB84" s="31"/>
      <c r="CRC84" s="31"/>
      <c r="CRD84" s="31"/>
      <c r="CRE84" s="31"/>
      <c r="CRF84" s="31"/>
      <c r="CRG84" s="31"/>
      <c r="CRH84" s="31"/>
      <c r="CRI84" s="31"/>
      <c r="CRJ84" s="31"/>
      <c r="CRK84" s="31"/>
      <c r="CRL84" s="31"/>
      <c r="CRM84" s="31"/>
      <c r="CRN84" s="31"/>
      <c r="CRO84" s="31"/>
      <c r="CRP84" s="31"/>
      <c r="CRQ84" s="31"/>
      <c r="CRR84" s="31"/>
      <c r="CRS84" s="31"/>
      <c r="CRT84" s="31"/>
      <c r="CRU84" s="31"/>
      <c r="CRV84" s="31"/>
      <c r="CRW84" s="31"/>
      <c r="CRX84" s="31"/>
      <c r="CRY84" s="31"/>
      <c r="CRZ84" s="31"/>
      <c r="CSA84" s="31"/>
      <c r="CSB84" s="31"/>
      <c r="CSC84" s="31"/>
      <c r="CSD84" s="31"/>
      <c r="CSE84" s="31"/>
      <c r="CSF84" s="31"/>
      <c r="CSG84" s="31"/>
      <c r="CSH84" s="31"/>
      <c r="CSI84" s="31"/>
      <c r="CSJ84" s="31"/>
      <c r="CSK84" s="31"/>
      <c r="CSL84" s="31"/>
      <c r="CSM84" s="31"/>
      <c r="CSN84" s="31"/>
      <c r="CSO84" s="31"/>
      <c r="CSP84" s="31"/>
      <c r="CSQ84" s="31"/>
      <c r="CSR84" s="31"/>
      <c r="CSS84" s="31"/>
      <c r="CST84" s="31"/>
      <c r="CSU84" s="31"/>
      <c r="CSV84" s="31"/>
      <c r="CSW84" s="31"/>
      <c r="CSX84" s="31"/>
      <c r="CSY84" s="31"/>
      <c r="CSZ84" s="31"/>
      <c r="CTA84" s="31"/>
      <c r="CTB84" s="31"/>
      <c r="CTC84" s="31"/>
      <c r="CTD84" s="31"/>
      <c r="CTE84" s="31"/>
      <c r="CTF84" s="31"/>
      <c r="CTG84" s="31"/>
      <c r="CTH84" s="31"/>
      <c r="CTI84" s="31"/>
      <c r="CTJ84" s="31"/>
      <c r="CTK84" s="31"/>
      <c r="CTL84" s="31"/>
      <c r="CTM84" s="31"/>
      <c r="CTN84" s="31"/>
      <c r="CTO84" s="31"/>
      <c r="CTP84" s="31"/>
      <c r="CTQ84" s="31"/>
      <c r="CTR84" s="31"/>
      <c r="CTS84" s="31"/>
      <c r="CTT84" s="31"/>
      <c r="CTU84" s="31"/>
      <c r="CTV84" s="31"/>
      <c r="CTW84" s="31"/>
      <c r="CTX84" s="31"/>
      <c r="CTY84" s="31"/>
      <c r="CTZ84" s="31"/>
      <c r="CUA84" s="31"/>
      <c r="CUB84" s="31"/>
      <c r="CUC84" s="31"/>
      <c r="CUD84" s="31"/>
      <c r="CUE84" s="31"/>
      <c r="CUF84" s="31"/>
      <c r="CUG84" s="31"/>
      <c r="CUH84" s="31"/>
      <c r="CUI84" s="31"/>
      <c r="CUJ84" s="31"/>
      <c r="CUK84" s="31"/>
      <c r="CUL84" s="31"/>
      <c r="CUM84" s="31"/>
      <c r="CUN84" s="31"/>
      <c r="CUO84" s="31"/>
      <c r="CUP84" s="31"/>
      <c r="CUQ84" s="31"/>
      <c r="CUR84" s="31"/>
      <c r="CUS84" s="31"/>
      <c r="CUT84" s="31"/>
      <c r="CUU84" s="31"/>
      <c r="CUV84" s="31"/>
      <c r="CUW84" s="31"/>
      <c r="CUX84" s="31"/>
      <c r="CUY84" s="31"/>
      <c r="CUZ84" s="31"/>
      <c r="CVA84" s="31"/>
      <c r="CVB84" s="31"/>
      <c r="CVC84" s="31"/>
      <c r="CVD84" s="31"/>
      <c r="CVE84" s="31"/>
      <c r="CVF84" s="31"/>
      <c r="CVG84" s="31"/>
      <c r="CVH84" s="31"/>
      <c r="CVI84" s="31"/>
      <c r="CVJ84" s="31"/>
      <c r="CVK84" s="31"/>
      <c r="CVL84" s="31"/>
      <c r="CVM84" s="31"/>
      <c r="CVN84" s="31"/>
      <c r="CVO84" s="31"/>
      <c r="CVP84" s="31"/>
      <c r="CVQ84" s="31"/>
      <c r="CVR84" s="31"/>
      <c r="CVS84" s="31"/>
      <c r="CVT84" s="31"/>
      <c r="CVU84" s="31"/>
      <c r="CVV84" s="31"/>
      <c r="CVW84" s="31"/>
      <c r="CVX84" s="31"/>
      <c r="CVY84" s="31"/>
      <c r="CVZ84" s="31"/>
      <c r="CWA84" s="31"/>
      <c r="CWB84" s="31"/>
      <c r="CWC84" s="31"/>
      <c r="CWD84" s="31"/>
      <c r="CWE84" s="31"/>
      <c r="CWF84" s="31"/>
      <c r="CWG84" s="31"/>
      <c r="CWH84" s="31"/>
      <c r="CWI84" s="31"/>
      <c r="CWJ84" s="31"/>
      <c r="CWK84" s="31"/>
      <c r="CWL84" s="31"/>
      <c r="CWM84" s="31"/>
      <c r="CWN84" s="31"/>
      <c r="CWO84" s="31"/>
      <c r="CWP84" s="31"/>
      <c r="CWQ84" s="31"/>
      <c r="CWR84" s="31"/>
      <c r="CWS84" s="31"/>
      <c r="CWT84" s="31"/>
      <c r="CWU84" s="31"/>
      <c r="CWV84" s="31"/>
      <c r="CWW84" s="31"/>
      <c r="CWX84" s="31"/>
      <c r="CWY84" s="31"/>
      <c r="CWZ84" s="31"/>
      <c r="CXA84" s="31"/>
      <c r="CXB84" s="31"/>
      <c r="CXC84" s="31"/>
      <c r="CXD84" s="31"/>
      <c r="CXE84" s="31"/>
      <c r="CXF84" s="31"/>
      <c r="CXG84" s="31"/>
      <c r="CXH84" s="31"/>
      <c r="CXI84" s="31"/>
      <c r="CXJ84" s="31"/>
      <c r="CXK84" s="31"/>
      <c r="CXL84" s="31"/>
      <c r="CXM84" s="31"/>
      <c r="CXN84" s="31"/>
      <c r="CXO84" s="31"/>
      <c r="CXP84" s="31"/>
      <c r="CXQ84" s="31"/>
      <c r="CXR84" s="31"/>
      <c r="CXS84" s="31"/>
      <c r="CXT84" s="31"/>
      <c r="CXU84" s="31"/>
      <c r="CXV84" s="31"/>
      <c r="CXW84" s="31"/>
      <c r="CXX84" s="31"/>
      <c r="CXY84" s="31"/>
      <c r="CXZ84" s="31"/>
      <c r="CYA84" s="31"/>
      <c r="CYB84" s="31"/>
      <c r="CYC84" s="31"/>
      <c r="CYD84" s="31"/>
      <c r="CYE84" s="31"/>
      <c r="CYF84" s="31"/>
      <c r="CYG84" s="31"/>
      <c r="CYH84" s="31"/>
      <c r="CYI84" s="31"/>
      <c r="CYJ84" s="31"/>
      <c r="CYK84" s="31"/>
      <c r="CYL84" s="31"/>
      <c r="CYM84" s="31"/>
      <c r="CYN84" s="31"/>
      <c r="CYO84" s="31"/>
      <c r="CYP84" s="31"/>
      <c r="CYQ84" s="31"/>
      <c r="CYR84" s="31"/>
      <c r="CYS84" s="31"/>
      <c r="CYT84" s="31"/>
      <c r="CYU84" s="31"/>
      <c r="CYV84" s="31"/>
      <c r="CYW84" s="31"/>
      <c r="CYX84" s="31"/>
      <c r="CYY84" s="31"/>
      <c r="CYZ84" s="31"/>
      <c r="CZA84" s="31"/>
      <c r="CZB84" s="31"/>
      <c r="CZC84" s="31"/>
      <c r="CZD84" s="31"/>
      <c r="CZE84" s="31"/>
      <c r="CZF84" s="31"/>
      <c r="CZG84" s="31"/>
      <c r="CZH84" s="31"/>
      <c r="CZI84" s="31"/>
      <c r="CZJ84" s="31"/>
      <c r="CZK84" s="31"/>
      <c r="CZL84" s="31"/>
      <c r="CZM84" s="31"/>
      <c r="CZN84" s="31"/>
      <c r="CZO84" s="31"/>
      <c r="CZP84" s="31"/>
      <c r="CZQ84" s="31"/>
      <c r="CZR84" s="31"/>
      <c r="CZS84" s="31"/>
      <c r="CZT84" s="31"/>
      <c r="CZU84" s="31"/>
      <c r="CZV84" s="31"/>
      <c r="CZW84" s="31"/>
      <c r="CZX84" s="31"/>
      <c r="CZY84" s="31"/>
      <c r="CZZ84" s="31"/>
      <c r="DAA84" s="31"/>
      <c r="DAB84" s="31"/>
      <c r="DAC84" s="31"/>
      <c r="DAD84" s="31"/>
      <c r="DAE84" s="31"/>
      <c r="DAF84" s="31"/>
      <c r="DAG84" s="31"/>
      <c r="DAH84" s="31"/>
      <c r="DAI84" s="31"/>
      <c r="DAJ84" s="31"/>
      <c r="DAK84" s="31"/>
      <c r="DAL84" s="31"/>
      <c r="DAM84" s="31"/>
      <c r="DAN84" s="31"/>
      <c r="DAO84" s="31"/>
      <c r="DAP84" s="31"/>
      <c r="DAQ84" s="31"/>
      <c r="DAR84" s="31"/>
      <c r="DAS84" s="31"/>
      <c r="DAT84" s="31"/>
      <c r="DAU84" s="31"/>
      <c r="DAV84" s="31"/>
      <c r="DAW84" s="31"/>
      <c r="DAX84" s="31"/>
      <c r="DAY84" s="31"/>
      <c r="DAZ84" s="31"/>
      <c r="DBA84" s="31"/>
      <c r="DBB84" s="31"/>
      <c r="DBC84" s="31"/>
      <c r="DBD84" s="31"/>
      <c r="DBE84" s="31"/>
      <c r="DBF84" s="31"/>
      <c r="DBG84" s="31"/>
      <c r="DBH84" s="31"/>
      <c r="DBI84" s="31"/>
      <c r="DBJ84" s="31"/>
      <c r="DBK84" s="31"/>
      <c r="DBL84" s="31"/>
      <c r="DBM84" s="31"/>
      <c r="DBN84" s="31"/>
      <c r="DBO84" s="31"/>
      <c r="DBP84" s="31"/>
      <c r="DBQ84" s="31"/>
      <c r="DBR84" s="31"/>
      <c r="DBS84" s="31"/>
      <c r="DBT84" s="31"/>
      <c r="DBU84" s="31"/>
      <c r="DBV84" s="31"/>
      <c r="DBW84" s="31"/>
      <c r="DBX84" s="31"/>
      <c r="DBY84" s="31"/>
      <c r="DBZ84" s="31"/>
      <c r="DCA84" s="31"/>
      <c r="DCB84" s="31"/>
      <c r="DCC84" s="31"/>
      <c r="DCD84" s="31"/>
      <c r="DCE84" s="31"/>
      <c r="DCF84" s="31"/>
      <c r="DCG84" s="31"/>
      <c r="DCH84" s="31"/>
      <c r="DCI84" s="31"/>
      <c r="DCJ84" s="31"/>
      <c r="DCK84" s="31"/>
      <c r="DCL84" s="31"/>
      <c r="DCM84" s="31"/>
      <c r="DCN84" s="31"/>
      <c r="DCO84" s="31"/>
      <c r="DCP84" s="31"/>
      <c r="DCQ84" s="31"/>
      <c r="DCR84" s="31"/>
      <c r="DCS84" s="31"/>
      <c r="DCT84" s="31"/>
      <c r="DCU84" s="31"/>
      <c r="DCV84" s="31"/>
      <c r="DCW84" s="31"/>
      <c r="DCX84" s="31"/>
      <c r="DCY84" s="31"/>
      <c r="DCZ84" s="31"/>
      <c r="DDA84" s="31"/>
      <c r="DDB84" s="31"/>
      <c r="DDC84" s="31"/>
      <c r="DDD84" s="31"/>
      <c r="DDE84" s="31"/>
      <c r="DDF84" s="31"/>
      <c r="DDG84" s="31"/>
      <c r="DDH84" s="31"/>
      <c r="DDI84" s="31"/>
      <c r="DDJ84" s="31"/>
      <c r="DDK84" s="31"/>
      <c r="DDL84" s="31"/>
      <c r="DDM84" s="31"/>
      <c r="DDN84" s="31"/>
      <c r="DDO84" s="31"/>
      <c r="DDP84" s="31"/>
      <c r="DDQ84" s="31"/>
      <c r="DDR84" s="31"/>
      <c r="DDS84" s="31"/>
      <c r="DDT84" s="31"/>
      <c r="DDU84" s="31"/>
      <c r="DDV84" s="31"/>
      <c r="DDW84" s="31"/>
      <c r="DDX84" s="31"/>
      <c r="DDY84" s="31"/>
      <c r="DDZ84" s="31"/>
      <c r="DEA84" s="31"/>
      <c r="DEB84" s="31"/>
      <c r="DEC84" s="31"/>
      <c r="DED84" s="31"/>
      <c r="DEE84" s="31"/>
      <c r="DEF84" s="31"/>
      <c r="DEG84" s="31"/>
      <c r="DEH84" s="31"/>
      <c r="DEI84" s="31"/>
      <c r="DEJ84" s="31"/>
      <c r="DEK84" s="31"/>
      <c r="DEL84" s="31"/>
      <c r="DEM84" s="31"/>
      <c r="DEN84" s="31"/>
      <c r="DEO84" s="31"/>
      <c r="DEP84" s="31"/>
      <c r="DEQ84" s="31"/>
      <c r="DER84" s="31"/>
      <c r="DES84" s="31"/>
      <c r="DET84" s="31"/>
      <c r="DEU84" s="31"/>
      <c r="DEV84" s="31"/>
      <c r="DEW84" s="31"/>
      <c r="DEX84" s="31"/>
      <c r="DEY84" s="31"/>
      <c r="DEZ84" s="31"/>
      <c r="DFA84" s="31"/>
      <c r="DFB84" s="31"/>
      <c r="DFC84" s="31"/>
      <c r="DFD84" s="31"/>
      <c r="DFE84" s="31"/>
      <c r="DFF84" s="31"/>
      <c r="DFG84" s="31"/>
      <c r="DFH84" s="31"/>
      <c r="DFI84" s="31"/>
      <c r="DFJ84" s="31"/>
      <c r="DFK84" s="31"/>
      <c r="DFL84" s="31"/>
      <c r="DFM84" s="31"/>
      <c r="DFN84" s="31"/>
      <c r="DFO84" s="31"/>
      <c r="DFP84" s="31"/>
      <c r="DFQ84" s="31"/>
      <c r="DFR84" s="31"/>
      <c r="DFS84" s="31"/>
      <c r="DFT84" s="31"/>
      <c r="DFU84" s="31"/>
      <c r="DFV84" s="31"/>
      <c r="DFW84" s="31"/>
      <c r="DFX84" s="31"/>
      <c r="DFY84" s="31"/>
      <c r="DFZ84" s="31"/>
      <c r="DGA84" s="31"/>
      <c r="DGB84" s="31"/>
      <c r="DGC84" s="31"/>
      <c r="DGD84" s="31"/>
      <c r="DGE84" s="31"/>
      <c r="DGF84" s="31"/>
      <c r="DGG84" s="31"/>
      <c r="DGH84" s="31"/>
      <c r="DGI84" s="31"/>
      <c r="DGJ84" s="31"/>
      <c r="DGK84" s="31"/>
      <c r="DGL84" s="31"/>
      <c r="DGM84" s="31"/>
      <c r="DGN84" s="31"/>
      <c r="DGO84" s="31"/>
      <c r="DGP84" s="31"/>
      <c r="DGQ84" s="31"/>
      <c r="DGR84" s="31"/>
      <c r="DGS84" s="31"/>
      <c r="DGT84" s="31"/>
      <c r="DGU84" s="31"/>
      <c r="DGV84" s="31"/>
      <c r="DGW84" s="31"/>
      <c r="DGX84" s="31"/>
      <c r="DGY84" s="31"/>
      <c r="DGZ84" s="31"/>
      <c r="DHA84" s="31"/>
      <c r="DHB84" s="31"/>
      <c r="DHC84" s="31"/>
      <c r="DHD84" s="31"/>
      <c r="DHE84" s="31"/>
      <c r="DHF84" s="31"/>
      <c r="DHG84" s="31"/>
      <c r="DHH84" s="31"/>
      <c r="DHI84" s="31"/>
      <c r="DHJ84" s="31"/>
      <c r="DHK84" s="31"/>
      <c r="DHL84" s="31"/>
      <c r="DHM84" s="31"/>
      <c r="DHN84" s="31"/>
      <c r="DHO84" s="31"/>
      <c r="DHP84" s="31"/>
      <c r="DHQ84" s="31"/>
      <c r="DHR84" s="31"/>
      <c r="DHS84" s="31"/>
      <c r="DHT84" s="31"/>
      <c r="DHU84" s="31"/>
      <c r="DHV84" s="31"/>
      <c r="DHW84" s="31"/>
      <c r="DHX84" s="31"/>
      <c r="DHY84" s="31"/>
      <c r="DHZ84" s="31"/>
      <c r="DIA84" s="31"/>
      <c r="DIB84" s="31"/>
      <c r="DIC84" s="31"/>
      <c r="DID84" s="31"/>
      <c r="DIE84" s="31"/>
      <c r="DIF84" s="31"/>
      <c r="DIG84" s="31"/>
      <c r="DIH84" s="31"/>
      <c r="DII84" s="31"/>
      <c r="DIJ84" s="31"/>
      <c r="DIK84" s="31"/>
      <c r="DIL84" s="31"/>
      <c r="DIM84" s="31"/>
      <c r="DIN84" s="31"/>
      <c r="DIO84" s="31"/>
      <c r="DIP84" s="31"/>
      <c r="DIQ84" s="31"/>
      <c r="DIR84" s="31"/>
      <c r="DIS84" s="31"/>
      <c r="DIT84" s="31"/>
      <c r="DIU84" s="31"/>
      <c r="DIV84" s="31"/>
      <c r="DIW84" s="31"/>
      <c r="DIX84" s="31"/>
      <c r="DIY84" s="31"/>
      <c r="DIZ84" s="31"/>
      <c r="DJA84" s="31"/>
      <c r="DJB84" s="31"/>
      <c r="DJC84" s="31"/>
      <c r="DJD84" s="31"/>
      <c r="DJE84" s="31"/>
      <c r="DJF84" s="31"/>
      <c r="DJG84" s="31"/>
      <c r="DJH84" s="31"/>
      <c r="DJI84" s="31"/>
      <c r="DJJ84" s="31"/>
      <c r="DJK84" s="31"/>
      <c r="DJL84" s="31"/>
      <c r="DJM84" s="31"/>
      <c r="DJN84" s="31"/>
      <c r="DJO84" s="31"/>
      <c r="DJP84" s="31"/>
      <c r="DJQ84" s="31"/>
      <c r="DJR84" s="31"/>
      <c r="DJS84" s="31"/>
      <c r="DJT84" s="31"/>
      <c r="DJU84" s="31"/>
      <c r="DJV84" s="31"/>
      <c r="DJW84" s="31"/>
      <c r="DJX84" s="31"/>
      <c r="DJY84" s="31"/>
      <c r="DJZ84" s="31"/>
      <c r="DKA84" s="31"/>
      <c r="DKB84" s="31"/>
      <c r="DKC84" s="31"/>
      <c r="DKD84" s="31"/>
      <c r="DKE84" s="31"/>
      <c r="DKF84" s="31"/>
      <c r="DKG84" s="31"/>
      <c r="DKH84" s="31"/>
      <c r="DKI84" s="31"/>
      <c r="DKJ84" s="31"/>
      <c r="DKK84" s="31"/>
      <c r="DKL84" s="31"/>
      <c r="DKM84" s="31"/>
      <c r="DKN84" s="31"/>
      <c r="DKO84" s="31"/>
      <c r="DKP84" s="31"/>
      <c r="DKQ84" s="31"/>
      <c r="DKR84" s="31"/>
      <c r="DKS84" s="31"/>
      <c r="DKT84" s="31"/>
      <c r="DKU84" s="31"/>
      <c r="DKV84" s="31"/>
      <c r="DKW84" s="31"/>
      <c r="DKX84" s="31"/>
      <c r="DKY84" s="31"/>
      <c r="DKZ84" s="31"/>
      <c r="DLA84" s="31"/>
      <c r="DLB84" s="31"/>
      <c r="DLC84" s="31"/>
      <c r="DLD84" s="31"/>
      <c r="DLE84" s="31"/>
      <c r="DLF84" s="31"/>
      <c r="DLG84" s="31"/>
      <c r="DLH84" s="31"/>
      <c r="DLI84" s="31"/>
      <c r="DLJ84" s="31"/>
      <c r="DLK84" s="31"/>
      <c r="DLL84" s="31"/>
      <c r="DLM84" s="31"/>
      <c r="DLN84" s="31"/>
      <c r="DLO84" s="31"/>
      <c r="DLP84" s="31"/>
      <c r="DLQ84" s="31"/>
      <c r="DLR84" s="31"/>
      <c r="DLS84" s="31"/>
      <c r="DLT84" s="31"/>
      <c r="DLU84" s="31"/>
      <c r="DLV84" s="31"/>
      <c r="DLW84" s="31"/>
      <c r="DLX84" s="31"/>
      <c r="DLY84" s="31"/>
      <c r="DLZ84" s="31"/>
      <c r="DMA84" s="31"/>
      <c r="DMB84" s="31"/>
      <c r="DMC84" s="31"/>
      <c r="DMD84" s="31"/>
      <c r="DME84" s="31"/>
      <c r="DMF84" s="31"/>
      <c r="DMG84" s="31"/>
      <c r="DMH84" s="31"/>
      <c r="DMI84" s="31"/>
      <c r="DMJ84" s="31"/>
      <c r="DMK84" s="31"/>
      <c r="DML84" s="31"/>
      <c r="DMM84" s="31"/>
      <c r="DMN84" s="31"/>
      <c r="DMO84" s="31"/>
      <c r="DMP84" s="31"/>
      <c r="DMQ84" s="31"/>
      <c r="DMR84" s="31"/>
      <c r="DMS84" s="31"/>
      <c r="DMT84" s="31"/>
      <c r="DMU84" s="31"/>
      <c r="DMV84" s="31"/>
      <c r="DMW84" s="31"/>
      <c r="DMX84" s="31"/>
      <c r="DMY84" s="31"/>
      <c r="DMZ84" s="31"/>
      <c r="DNA84" s="31"/>
      <c r="DNB84" s="31"/>
      <c r="DNC84" s="31"/>
      <c r="DND84" s="31"/>
      <c r="DNE84" s="31"/>
      <c r="DNF84" s="31"/>
      <c r="DNG84" s="31"/>
      <c r="DNH84" s="31"/>
      <c r="DNI84" s="31"/>
      <c r="DNJ84" s="31"/>
      <c r="DNK84" s="31"/>
      <c r="DNL84" s="31"/>
      <c r="DNM84" s="31"/>
      <c r="DNN84" s="31"/>
      <c r="DNO84" s="31"/>
      <c r="DNP84" s="31"/>
      <c r="DNQ84" s="31"/>
      <c r="DNR84" s="31"/>
      <c r="DNS84" s="31"/>
      <c r="DNT84" s="31"/>
      <c r="DNU84" s="31"/>
      <c r="DNV84" s="31"/>
      <c r="DNW84" s="31"/>
      <c r="DNX84" s="31"/>
      <c r="DNY84" s="31"/>
      <c r="DNZ84" s="31"/>
      <c r="DOA84" s="31"/>
      <c r="DOB84" s="31"/>
      <c r="DOC84" s="31"/>
      <c r="DOD84" s="31"/>
      <c r="DOE84" s="31"/>
      <c r="DOF84" s="31"/>
      <c r="DOG84" s="31"/>
      <c r="DOH84" s="31"/>
      <c r="DOI84" s="31"/>
      <c r="DOJ84" s="31"/>
      <c r="DOK84" s="31"/>
      <c r="DOL84" s="31"/>
      <c r="DOM84" s="31"/>
      <c r="DON84" s="31"/>
      <c r="DOO84" s="31"/>
      <c r="DOP84" s="31"/>
      <c r="DOQ84" s="31"/>
      <c r="DOR84" s="31"/>
      <c r="DOS84" s="31"/>
      <c r="DOT84" s="31"/>
      <c r="DOU84" s="31"/>
      <c r="DOV84" s="31"/>
      <c r="DOW84" s="31"/>
      <c r="DOX84" s="31"/>
      <c r="DOY84" s="31"/>
      <c r="DOZ84" s="31"/>
      <c r="DPA84" s="31"/>
      <c r="DPB84" s="31"/>
      <c r="DPC84" s="31"/>
      <c r="DPD84" s="31"/>
      <c r="DPE84" s="31"/>
      <c r="DPF84" s="31"/>
      <c r="DPG84" s="31"/>
      <c r="DPH84" s="31"/>
      <c r="DPI84" s="31"/>
      <c r="DPJ84" s="31"/>
      <c r="DPK84" s="31"/>
      <c r="DPL84" s="31"/>
      <c r="DPM84" s="31"/>
      <c r="DPN84" s="31"/>
      <c r="DPO84" s="31"/>
      <c r="DPP84" s="31"/>
      <c r="DPQ84" s="31"/>
      <c r="DPR84" s="31"/>
      <c r="DPS84" s="31"/>
      <c r="DPT84" s="31"/>
      <c r="DPU84" s="31"/>
      <c r="DPV84" s="31"/>
      <c r="DPW84" s="31"/>
      <c r="DPX84" s="31"/>
      <c r="DPY84" s="31"/>
      <c r="DPZ84" s="31"/>
      <c r="DQA84" s="31"/>
      <c r="DQB84" s="31"/>
      <c r="DQC84" s="31"/>
      <c r="DQD84" s="31"/>
      <c r="DQE84" s="31"/>
      <c r="DQF84" s="31"/>
      <c r="DQG84" s="31"/>
      <c r="DQH84" s="31"/>
      <c r="DQI84" s="31"/>
      <c r="DQJ84" s="31"/>
      <c r="DQK84" s="31"/>
      <c r="DQL84" s="31"/>
      <c r="DQM84" s="31"/>
      <c r="DQN84" s="31"/>
      <c r="DQO84" s="31"/>
      <c r="DQP84" s="31"/>
      <c r="DQQ84" s="31"/>
      <c r="DQR84" s="31"/>
      <c r="DQS84" s="31"/>
      <c r="DQT84" s="31"/>
      <c r="DQU84" s="31"/>
      <c r="DQV84" s="31"/>
      <c r="DQW84" s="31"/>
      <c r="DQX84" s="31"/>
      <c r="DQY84" s="31"/>
      <c r="DQZ84" s="31"/>
      <c r="DRA84" s="31"/>
      <c r="DRB84" s="31"/>
      <c r="DRC84" s="31"/>
      <c r="DRD84" s="31"/>
      <c r="DRE84" s="31"/>
      <c r="DRF84" s="31"/>
      <c r="DRG84" s="31"/>
      <c r="DRH84" s="31"/>
      <c r="DRI84" s="31"/>
      <c r="DRJ84" s="31"/>
      <c r="DRK84" s="31"/>
      <c r="DRL84" s="31"/>
      <c r="DRM84" s="31"/>
      <c r="DRN84" s="31"/>
      <c r="DRO84" s="31"/>
      <c r="DRP84" s="31"/>
      <c r="DRQ84" s="31"/>
      <c r="DRR84" s="31"/>
      <c r="DRS84" s="31"/>
      <c r="DRT84" s="31"/>
      <c r="DRU84" s="31"/>
      <c r="DRV84" s="31"/>
      <c r="DRW84" s="31"/>
      <c r="DRX84" s="31"/>
      <c r="DRY84" s="31"/>
      <c r="DRZ84" s="31"/>
      <c r="DSA84" s="31"/>
      <c r="DSB84" s="31"/>
      <c r="DSC84" s="31"/>
      <c r="DSD84" s="31"/>
      <c r="DSE84" s="31"/>
      <c r="DSF84" s="31"/>
      <c r="DSG84" s="31"/>
      <c r="DSH84" s="31"/>
      <c r="DSI84" s="31"/>
      <c r="DSJ84" s="31"/>
      <c r="DSK84" s="31"/>
      <c r="DSL84" s="31"/>
      <c r="DSM84" s="31"/>
      <c r="DSN84" s="31"/>
      <c r="DSO84" s="31"/>
      <c r="DSP84" s="31"/>
      <c r="DSQ84" s="31"/>
      <c r="DSR84" s="31"/>
      <c r="DSS84" s="31"/>
      <c r="DST84" s="31"/>
      <c r="DSU84" s="31"/>
      <c r="DSV84" s="31"/>
      <c r="DSW84" s="31"/>
      <c r="DSX84" s="31"/>
      <c r="DSY84" s="31"/>
      <c r="DSZ84" s="31"/>
      <c r="DTA84" s="31"/>
      <c r="DTB84" s="31"/>
      <c r="DTC84" s="31"/>
      <c r="DTD84" s="31"/>
      <c r="DTE84" s="31"/>
      <c r="DTF84" s="31"/>
      <c r="DTG84" s="31"/>
      <c r="DTH84" s="31"/>
      <c r="DTI84" s="31"/>
      <c r="DTJ84" s="31"/>
      <c r="DTK84" s="31"/>
      <c r="DTL84" s="31"/>
      <c r="DTM84" s="31"/>
      <c r="DTN84" s="31"/>
      <c r="DTO84" s="31"/>
      <c r="DTP84" s="31"/>
      <c r="DTQ84" s="31"/>
      <c r="DTR84" s="31"/>
      <c r="DTS84" s="31"/>
      <c r="DTT84" s="31"/>
      <c r="DTU84" s="31"/>
      <c r="DTV84" s="31"/>
      <c r="DTW84" s="31"/>
      <c r="DTX84" s="31"/>
      <c r="DTY84" s="31"/>
      <c r="DTZ84" s="31"/>
      <c r="DUA84" s="31"/>
      <c r="DUB84" s="31"/>
      <c r="DUC84" s="31"/>
      <c r="DUD84" s="31"/>
      <c r="DUE84" s="31"/>
      <c r="DUF84" s="31"/>
      <c r="DUG84" s="31"/>
      <c r="DUH84" s="31"/>
      <c r="DUI84" s="31"/>
      <c r="DUJ84" s="31"/>
      <c r="DUK84" s="31"/>
      <c r="DUL84" s="31"/>
      <c r="DUM84" s="31"/>
      <c r="DUN84" s="31"/>
      <c r="DUO84" s="31"/>
      <c r="DUP84" s="31"/>
      <c r="DUQ84" s="31"/>
      <c r="DUR84" s="31"/>
      <c r="DUS84" s="31"/>
      <c r="DUT84" s="31"/>
      <c r="DUU84" s="31"/>
      <c r="DUV84" s="31"/>
      <c r="DUW84" s="31"/>
      <c r="DUX84" s="31"/>
      <c r="DUY84" s="31"/>
      <c r="DUZ84" s="31"/>
      <c r="DVA84" s="31"/>
      <c r="DVB84" s="31"/>
      <c r="DVC84" s="31"/>
      <c r="DVD84" s="31"/>
      <c r="DVE84" s="31"/>
      <c r="DVF84" s="31"/>
      <c r="DVG84" s="31"/>
      <c r="DVH84" s="31"/>
      <c r="DVI84" s="31"/>
      <c r="DVJ84" s="31"/>
      <c r="DVK84" s="31"/>
      <c r="DVL84" s="31"/>
      <c r="DVM84" s="31"/>
      <c r="DVN84" s="31"/>
      <c r="DVO84" s="31"/>
      <c r="DVP84" s="31"/>
      <c r="DVQ84" s="31"/>
      <c r="DVR84" s="31"/>
      <c r="DVS84" s="31"/>
      <c r="DVT84" s="31"/>
      <c r="DVU84" s="31"/>
      <c r="DVV84" s="31"/>
      <c r="DVW84" s="31"/>
      <c r="DVX84" s="31"/>
      <c r="DVY84" s="31"/>
      <c r="DVZ84" s="31"/>
      <c r="DWA84" s="31"/>
      <c r="DWB84" s="31"/>
      <c r="DWC84" s="31"/>
      <c r="DWD84" s="31"/>
      <c r="DWE84" s="31"/>
      <c r="DWF84" s="31"/>
      <c r="DWG84" s="31"/>
      <c r="DWH84" s="31"/>
      <c r="DWI84" s="31"/>
      <c r="DWJ84" s="31"/>
      <c r="DWK84" s="31"/>
      <c r="DWL84" s="31"/>
      <c r="DWM84" s="31"/>
      <c r="DWN84" s="31"/>
      <c r="DWO84" s="31"/>
      <c r="DWP84" s="31"/>
      <c r="DWQ84" s="31"/>
      <c r="DWR84" s="31"/>
      <c r="DWS84" s="31"/>
      <c r="DWT84" s="31"/>
      <c r="DWU84" s="31"/>
      <c r="DWV84" s="31"/>
      <c r="DWW84" s="31"/>
      <c r="DWX84" s="31"/>
      <c r="DWY84" s="31"/>
      <c r="DWZ84" s="31"/>
      <c r="DXA84" s="31"/>
      <c r="DXB84" s="31"/>
      <c r="DXC84" s="31"/>
      <c r="DXD84" s="31"/>
      <c r="DXE84" s="31"/>
      <c r="DXF84" s="31"/>
      <c r="DXG84" s="31"/>
      <c r="DXH84" s="31"/>
      <c r="DXI84" s="31"/>
      <c r="DXJ84" s="31"/>
      <c r="DXK84" s="31"/>
      <c r="DXL84" s="31"/>
      <c r="DXM84" s="31"/>
      <c r="DXN84" s="31"/>
      <c r="DXO84" s="31"/>
      <c r="DXP84" s="31"/>
      <c r="DXQ84" s="31"/>
      <c r="DXR84" s="31"/>
      <c r="DXS84" s="31"/>
      <c r="DXT84" s="31"/>
      <c r="DXU84" s="31"/>
      <c r="DXV84" s="31"/>
      <c r="DXW84" s="31"/>
      <c r="DXX84" s="31"/>
      <c r="DXY84" s="31"/>
      <c r="DXZ84" s="31"/>
      <c r="DYA84" s="31"/>
      <c r="DYB84" s="31"/>
      <c r="DYC84" s="31"/>
      <c r="DYD84" s="31"/>
      <c r="DYE84" s="31"/>
      <c r="DYF84" s="31"/>
      <c r="DYG84" s="31"/>
      <c r="DYH84" s="31"/>
      <c r="DYI84" s="31"/>
      <c r="DYJ84" s="31"/>
      <c r="DYK84" s="31"/>
      <c r="DYL84" s="31"/>
      <c r="DYM84" s="31"/>
      <c r="DYN84" s="31"/>
      <c r="DYO84" s="31"/>
      <c r="DYP84" s="31"/>
      <c r="DYQ84" s="31"/>
      <c r="DYR84" s="31"/>
      <c r="DYS84" s="31"/>
      <c r="DYT84" s="31"/>
      <c r="DYU84" s="31"/>
      <c r="DYV84" s="31"/>
      <c r="DYW84" s="31"/>
      <c r="DYX84" s="31"/>
      <c r="DYY84" s="31"/>
      <c r="DYZ84" s="31"/>
      <c r="DZA84" s="31"/>
      <c r="DZB84" s="31"/>
      <c r="DZC84" s="31"/>
      <c r="DZD84" s="31"/>
      <c r="DZE84" s="31"/>
      <c r="DZF84" s="31"/>
      <c r="DZG84" s="31"/>
      <c r="DZH84" s="31"/>
      <c r="DZI84" s="31"/>
      <c r="DZJ84" s="31"/>
      <c r="DZK84" s="31"/>
      <c r="DZL84" s="31"/>
      <c r="DZM84" s="31"/>
      <c r="DZN84" s="31"/>
      <c r="DZO84" s="31"/>
      <c r="DZP84" s="31"/>
      <c r="DZQ84" s="31"/>
      <c r="DZR84" s="31"/>
      <c r="DZS84" s="31"/>
      <c r="DZT84" s="31"/>
      <c r="DZU84" s="31"/>
      <c r="DZV84" s="31"/>
      <c r="DZW84" s="31"/>
      <c r="DZX84" s="31"/>
      <c r="DZY84" s="31"/>
      <c r="DZZ84" s="31"/>
      <c r="EAA84" s="31"/>
      <c r="EAB84" s="31"/>
      <c r="EAC84" s="31"/>
      <c r="EAD84" s="31"/>
      <c r="EAE84" s="31"/>
      <c r="EAF84" s="31"/>
      <c r="EAG84" s="31"/>
      <c r="EAH84" s="31"/>
      <c r="EAI84" s="31"/>
      <c r="EAJ84" s="31"/>
      <c r="EAK84" s="31"/>
      <c r="EAL84" s="31"/>
      <c r="EAM84" s="31"/>
      <c r="EAN84" s="31"/>
      <c r="EAO84" s="31"/>
      <c r="EAP84" s="31"/>
      <c r="EAQ84" s="31"/>
      <c r="EAR84" s="31"/>
      <c r="EAS84" s="31"/>
      <c r="EAT84" s="31"/>
      <c r="EAU84" s="31"/>
      <c r="EAV84" s="31"/>
      <c r="EAW84" s="31"/>
      <c r="EAX84" s="31"/>
      <c r="EAY84" s="31"/>
      <c r="EAZ84" s="31"/>
      <c r="EBA84" s="31"/>
      <c r="EBB84" s="31"/>
      <c r="EBC84" s="31"/>
      <c r="EBD84" s="31"/>
      <c r="EBE84" s="31"/>
      <c r="EBF84" s="31"/>
      <c r="EBG84" s="31"/>
      <c r="EBH84" s="31"/>
      <c r="EBI84" s="31"/>
      <c r="EBJ84" s="31"/>
      <c r="EBK84" s="31"/>
      <c r="EBL84" s="31"/>
      <c r="EBM84" s="31"/>
      <c r="EBN84" s="31"/>
      <c r="EBO84" s="31"/>
      <c r="EBP84" s="31"/>
      <c r="EBQ84" s="31"/>
      <c r="EBR84" s="31"/>
      <c r="EBS84" s="31"/>
      <c r="EBT84" s="31"/>
      <c r="EBU84" s="31"/>
      <c r="EBV84" s="31"/>
      <c r="EBW84" s="31"/>
      <c r="EBX84" s="31"/>
      <c r="EBY84" s="31"/>
      <c r="EBZ84" s="31"/>
      <c r="ECA84" s="31"/>
      <c r="ECB84" s="31"/>
      <c r="ECC84" s="31"/>
      <c r="ECD84" s="31"/>
      <c r="ECE84" s="31"/>
      <c r="ECF84" s="31"/>
      <c r="ECG84" s="31"/>
      <c r="ECH84" s="31"/>
      <c r="ECI84" s="31"/>
      <c r="ECJ84" s="31"/>
      <c r="ECK84" s="31"/>
      <c r="ECL84" s="31"/>
      <c r="ECM84" s="31"/>
      <c r="ECN84" s="31"/>
      <c r="ECO84" s="31"/>
      <c r="ECP84" s="31"/>
      <c r="ECQ84" s="31"/>
      <c r="ECR84" s="31"/>
      <c r="ECS84" s="31"/>
      <c r="ECT84" s="31"/>
      <c r="ECU84" s="31"/>
      <c r="ECV84" s="31"/>
      <c r="ECW84" s="31"/>
      <c r="ECX84" s="31"/>
      <c r="ECY84" s="31"/>
      <c r="ECZ84" s="31"/>
      <c r="EDA84" s="31"/>
      <c r="EDB84" s="31"/>
      <c r="EDC84" s="31"/>
      <c r="EDD84" s="31"/>
      <c r="EDE84" s="31"/>
      <c r="EDF84" s="31"/>
      <c r="EDG84" s="31"/>
      <c r="EDH84" s="31"/>
      <c r="EDI84" s="31"/>
      <c r="EDJ84" s="31"/>
      <c r="EDK84" s="31"/>
      <c r="EDL84" s="31"/>
      <c r="EDM84" s="31"/>
      <c r="EDN84" s="31"/>
      <c r="EDO84" s="31"/>
      <c r="EDP84" s="31"/>
      <c r="EDQ84" s="31"/>
      <c r="EDR84" s="31"/>
      <c r="EDS84" s="31"/>
      <c r="EDT84" s="31"/>
      <c r="EDU84" s="31"/>
      <c r="EDV84" s="31"/>
      <c r="EDW84" s="31"/>
      <c r="EDX84" s="31"/>
      <c r="EDY84" s="31"/>
      <c r="EDZ84" s="31"/>
      <c r="EEA84" s="31"/>
      <c r="EEB84" s="31"/>
      <c r="EEC84" s="31"/>
      <c r="EED84" s="31"/>
      <c r="EEE84" s="31"/>
      <c r="EEF84" s="31"/>
      <c r="EEG84" s="31"/>
      <c r="EEH84" s="31"/>
      <c r="EEI84" s="31"/>
      <c r="EEJ84" s="31"/>
      <c r="EEK84" s="31"/>
      <c r="EEL84" s="31"/>
      <c r="EEM84" s="31"/>
      <c r="EEN84" s="31"/>
      <c r="EEO84" s="31"/>
      <c r="EEP84" s="31"/>
      <c r="EEQ84" s="31"/>
      <c r="EER84" s="31"/>
      <c r="EES84" s="31"/>
      <c r="EET84" s="31"/>
      <c r="EEU84" s="31"/>
      <c r="EEV84" s="31"/>
      <c r="EEW84" s="31"/>
      <c r="EEX84" s="31"/>
      <c r="EEY84" s="31"/>
      <c r="EEZ84" s="31"/>
      <c r="EFA84" s="31"/>
      <c r="EFB84" s="31"/>
      <c r="EFC84" s="31"/>
      <c r="EFD84" s="31"/>
      <c r="EFE84" s="31"/>
      <c r="EFF84" s="31"/>
      <c r="EFG84" s="31"/>
      <c r="EFH84" s="31"/>
      <c r="EFI84" s="31"/>
      <c r="EFJ84" s="31"/>
      <c r="EFK84" s="31"/>
      <c r="EFL84" s="31"/>
      <c r="EFM84" s="31"/>
      <c r="EFN84" s="31"/>
      <c r="EFO84" s="31"/>
      <c r="EFP84" s="31"/>
      <c r="EFQ84" s="31"/>
      <c r="EFR84" s="31"/>
      <c r="EFS84" s="31"/>
      <c r="EFT84" s="31"/>
      <c r="EFU84" s="31"/>
      <c r="EFV84" s="31"/>
      <c r="EFW84" s="31"/>
      <c r="EFX84" s="31"/>
      <c r="EFY84" s="31"/>
      <c r="EFZ84" s="31"/>
      <c r="EGA84" s="31"/>
      <c r="EGB84" s="31"/>
      <c r="EGC84" s="31"/>
      <c r="EGD84" s="31"/>
      <c r="EGE84" s="31"/>
      <c r="EGF84" s="31"/>
      <c r="EGG84" s="31"/>
      <c r="EGH84" s="31"/>
      <c r="EGI84" s="31"/>
      <c r="EGJ84" s="31"/>
      <c r="EGK84" s="31"/>
      <c r="EGL84" s="31"/>
      <c r="EGM84" s="31"/>
      <c r="EGN84" s="31"/>
      <c r="EGO84" s="31"/>
      <c r="EGP84" s="31"/>
      <c r="EGQ84" s="31"/>
      <c r="EGR84" s="31"/>
      <c r="EGS84" s="31"/>
      <c r="EGT84" s="31"/>
      <c r="EGU84" s="31"/>
      <c r="EGV84" s="31"/>
      <c r="EGW84" s="31"/>
      <c r="EGX84" s="31"/>
      <c r="EGY84" s="31"/>
      <c r="EGZ84" s="31"/>
      <c r="EHA84" s="31"/>
      <c r="EHB84" s="31"/>
      <c r="EHC84" s="31"/>
      <c r="EHD84" s="31"/>
      <c r="EHE84" s="31"/>
      <c r="EHF84" s="31"/>
      <c r="EHG84" s="31"/>
      <c r="EHH84" s="31"/>
      <c r="EHI84" s="31"/>
      <c r="EHJ84" s="31"/>
      <c r="EHK84" s="31"/>
      <c r="EHL84" s="31"/>
      <c r="EHM84" s="31"/>
      <c r="EHN84" s="31"/>
      <c r="EHO84" s="31"/>
      <c r="EHP84" s="31"/>
      <c r="EHQ84" s="31"/>
      <c r="EHR84" s="31"/>
      <c r="EHS84" s="31"/>
      <c r="EHT84" s="31"/>
      <c r="EHU84" s="31"/>
      <c r="EHV84" s="31"/>
      <c r="EHW84" s="31"/>
      <c r="EHX84" s="31"/>
      <c r="EHY84" s="31"/>
      <c r="EHZ84" s="31"/>
      <c r="EIA84" s="31"/>
      <c r="EIB84" s="31"/>
      <c r="EIC84" s="31"/>
      <c r="EID84" s="31"/>
      <c r="EIE84" s="31"/>
      <c r="EIF84" s="31"/>
      <c r="EIG84" s="31"/>
      <c r="EIH84" s="31"/>
      <c r="EII84" s="31"/>
      <c r="EIJ84" s="31"/>
      <c r="EIK84" s="31"/>
      <c r="EIL84" s="31"/>
      <c r="EIM84" s="31"/>
      <c r="EIN84" s="31"/>
      <c r="EIO84" s="31"/>
      <c r="EIP84" s="31"/>
      <c r="EIQ84" s="31"/>
      <c r="EIR84" s="31"/>
      <c r="EIS84" s="31"/>
      <c r="EIT84" s="31"/>
      <c r="EIU84" s="31"/>
      <c r="EIV84" s="31"/>
      <c r="EIW84" s="31"/>
      <c r="EIX84" s="31"/>
      <c r="EIY84" s="31"/>
      <c r="EIZ84" s="31"/>
      <c r="EJA84" s="31"/>
      <c r="EJB84" s="31"/>
      <c r="EJC84" s="31"/>
      <c r="EJD84" s="31"/>
      <c r="EJE84" s="31"/>
      <c r="EJF84" s="31"/>
      <c r="EJG84" s="31"/>
      <c r="EJH84" s="31"/>
      <c r="EJI84" s="31"/>
      <c r="EJJ84" s="31"/>
      <c r="EJK84" s="31"/>
      <c r="EJL84" s="31"/>
      <c r="EJM84" s="31"/>
      <c r="EJN84" s="31"/>
      <c r="EJO84" s="31"/>
      <c r="EJP84" s="31"/>
      <c r="EJQ84" s="31"/>
      <c r="EJR84" s="31"/>
      <c r="EJS84" s="31"/>
      <c r="EJT84" s="31"/>
      <c r="EJU84" s="31"/>
      <c r="EJV84" s="31"/>
      <c r="EJW84" s="31"/>
      <c r="EJX84" s="31"/>
      <c r="EJY84" s="31"/>
      <c r="EJZ84" s="31"/>
      <c r="EKA84" s="31"/>
      <c r="EKB84" s="31"/>
      <c r="EKC84" s="31"/>
      <c r="EKD84" s="31"/>
      <c r="EKE84" s="31"/>
      <c r="EKF84" s="31"/>
      <c r="EKG84" s="31"/>
      <c r="EKH84" s="31"/>
      <c r="EKI84" s="31"/>
      <c r="EKJ84" s="31"/>
      <c r="EKK84" s="31"/>
      <c r="EKL84" s="31"/>
      <c r="EKM84" s="31"/>
      <c r="EKN84" s="31"/>
      <c r="EKO84" s="31"/>
      <c r="EKP84" s="31"/>
      <c r="EKQ84" s="31"/>
      <c r="EKR84" s="31"/>
      <c r="EKS84" s="31"/>
      <c r="EKT84" s="31"/>
      <c r="EKU84" s="31"/>
      <c r="EKV84" s="31"/>
      <c r="EKW84" s="31"/>
      <c r="EKX84" s="31"/>
      <c r="EKY84" s="31"/>
      <c r="EKZ84" s="31"/>
      <c r="ELA84" s="31"/>
      <c r="ELB84" s="31"/>
      <c r="ELC84" s="31"/>
      <c r="ELD84" s="31"/>
      <c r="ELE84" s="31"/>
      <c r="ELF84" s="31"/>
      <c r="ELG84" s="31"/>
      <c r="ELH84" s="31"/>
      <c r="ELI84" s="31"/>
      <c r="ELJ84" s="31"/>
      <c r="ELK84" s="31"/>
      <c r="ELL84" s="31"/>
      <c r="ELM84" s="31"/>
      <c r="ELN84" s="31"/>
      <c r="ELO84" s="31"/>
      <c r="ELP84" s="31"/>
      <c r="ELQ84" s="31"/>
      <c r="ELR84" s="31"/>
      <c r="ELS84" s="31"/>
      <c r="ELT84" s="31"/>
      <c r="ELU84" s="31"/>
      <c r="ELV84" s="31"/>
      <c r="ELW84" s="31"/>
      <c r="ELX84" s="31"/>
      <c r="ELY84" s="31"/>
      <c r="ELZ84" s="31"/>
      <c r="EMA84" s="31"/>
      <c r="EMB84" s="31"/>
      <c r="EMC84" s="31"/>
      <c r="EMD84" s="31"/>
      <c r="EME84" s="31"/>
      <c r="EMF84" s="31"/>
      <c r="EMG84" s="31"/>
      <c r="EMH84" s="31"/>
      <c r="EMI84" s="31"/>
      <c r="EMJ84" s="31"/>
      <c r="EMK84" s="31"/>
      <c r="EML84" s="31"/>
      <c r="EMM84" s="31"/>
      <c r="EMN84" s="31"/>
      <c r="EMO84" s="31"/>
      <c r="EMP84" s="31"/>
      <c r="EMQ84" s="31"/>
      <c r="EMR84" s="31"/>
      <c r="EMS84" s="31"/>
      <c r="EMT84" s="31"/>
      <c r="EMU84" s="31"/>
      <c r="EMV84" s="31"/>
      <c r="EMW84" s="31"/>
      <c r="EMX84" s="31"/>
      <c r="EMY84" s="31"/>
      <c r="EMZ84" s="31"/>
      <c r="ENA84" s="31"/>
      <c r="ENB84" s="31"/>
      <c r="ENC84" s="31"/>
      <c r="END84" s="31"/>
      <c r="ENE84" s="31"/>
      <c r="ENF84" s="31"/>
      <c r="ENG84" s="31"/>
      <c r="ENH84" s="31"/>
      <c r="ENI84" s="31"/>
      <c r="ENJ84" s="31"/>
      <c r="ENK84" s="31"/>
      <c r="ENL84" s="31"/>
      <c r="ENM84" s="31"/>
      <c r="ENN84" s="31"/>
      <c r="ENO84" s="31"/>
      <c r="ENP84" s="31"/>
      <c r="ENQ84" s="31"/>
      <c r="ENR84" s="31"/>
      <c r="ENS84" s="31"/>
      <c r="ENT84" s="31"/>
      <c r="ENU84" s="31"/>
      <c r="ENV84" s="31"/>
      <c r="ENW84" s="31"/>
      <c r="ENX84" s="31"/>
      <c r="ENY84" s="31"/>
      <c r="ENZ84" s="31"/>
      <c r="EOA84" s="31"/>
      <c r="EOB84" s="31"/>
      <c r="EOC84" s="31"/>
      <c r="EOD84" s="31"/>
      <c r="EOE84" s="31"/>
      <c r="EOF84" s="31"/>
      <c r="EOG84" s="31"/>
      <c r="EOH84" s="31"/>
      <c r="EOI84" s="31"/>
      <c r="EOJ84" s="31"/>
      <c r="EOK84" s="31"/>
      <c r="EOL84" s="31"/>
      <c r="EOM84" s="31"/>
      <c r="EON84" s="31"/>
      <c r="EOO84" s="31"/>
      <c r="EOP84" s="31"/>
      <c r="EOQ84" s="31"/>
      <c r="EOR84" s="31"/>
      <c r="EOS84" s="31"/>
      <c r="EOT84" s="31"/>
      <c r="EOU84" s="31"/>
      <c r="EOV84" s="31"/>
      <c r="EOW84" s="31"/>
      <c r="EOX84" s="31"/>
      <c r="EOY84" s="31"/>
      <c r="EOZ84" s="31"/>
      <c r="EPA84" s="31"/>
      <c r="EPB84" s="31"/>
      <c r="EPC84" s="31"/>
      <c r="EPD84" s="31"/>
      <c r="EPE84" s="31"/>
      <c r="EPF84" s="31"/>
      <c r="EPG84" s="31"/>
      <c r="EPH84" s="31"/>
      <c r="EPI84" s="31"/>
      <c r="EPJ84" s="31"/>
      <c r="EPK84" s="31"/>
      <c r="EPL84" s="31"/>
      <c r="EPM84" s="31"/>
      <c r="EPN84" s="31"/>
      <c r="EPO84" s="31"/>
      <c r="EPP84" s="31"/>
      <c r="EPQ84" s="31"/>
      <c r="EPR84" s="31"/>
      <c r="EPS84" s="31"/>
      <c r="EPT84" s="31"/>
      <c r="EPU84" s="31"/>
      <c r="EPV84" s="31"/>
      <c r="EPW84" s="31"/>
      <c r="EPX84" s="31"/>
      <c r="EPY84" s="31"/>
      <c r="EPZ84" s="31"/>
      <c r="EQA84" s="31"/>
      <c r="EQB84" s="31"/>
      <c r="EQC84" s="31"/>
      <c r="EQD84" s="31"/>
      <c r="EQE84" s="31"/>
      <c r="EQF84" s="31"/>
      <c r="EQG84" s="31"/>
      <c r="EQH84" s="31"/>
      <c r="EQI84" s="31"/>
      <c r="EQJ84" s="31"/>
      <c r="EQK84" s="31"/>
      <c r="EQL84" s="31"/>
      <c r="EQM84" s="31"/>
      <c r="EQN84" s="31"/>
      <c r="EQO84" s="31"/>
      <c r="EQP84" s="31"/>
      <c r="EQQ84" s="31"/>
      <c r="EQR84" s="31"/>
      <c r="EQS84" s="31"/>
      <c r="EQT84" s="31"/>
      <c r="EQU84" s="31"/>
      <c r="EQV84" s="31"/>
      <c r="EQW84" s="31"/>
      <c r="EQX84" s="31"/>
      <c r="EQY84" s="31"/>
      <c r="EQZ84" s="31"/>
      <c r="ERA84" s="31"/>
      <c r="ERB84" s="31"/>
      <c r="ERC84" s="31"/>
      <c r="ERD84" s="31"/>
      <c r="ERE84" s="31"/>
      <c r="ERF84" s="31"/>
      <c r="ERG84" s="31"/>
      <c r="ERH84" s="31"/>
      <c r="ERI84" s="31"/>
      <c r="ERJ84" s="31"/>
      <c r="ERK84" s="31"/>
      <c r="ERL84" s="31"/>
      <c r="ERM84" s="31"/>
      <c r="ERN84" s="31"/>
      <c r="ERO84" s="31"/>
      <c r="ERP84" s="31"/>
      <c r="ERQ84" s="31"/>
      <c r="ERR84" s="31"/>
      <c r="ERS84" s="31"/>
      <c r="ERT84" s="31"/>
      <c r="ERU84" s="31"/>
      <c r="ERV84" s="31"/>
      <c r="ERW84" s="31"/>
      <c r="ERX84" s="31"/>
      <c r="ERY84" s="31"/>
      <c r="ERZ84" s="31"/>
      <c r="ESA84" s="31"/>
      <c r="ESB84" s="31"/>
      <c r="ESC84" s="31"/>
      <c r="ESD84" s="31"/>
      <c r="ESE84" s="31"/>
      <c r="ESF84" s="31"/>
      <c r="ESG84" s="31"/>
      <c r="ESH84" s="31"/>
      <c r="ESI84" s="31"/>
      <c r="ESJ84" s="31"/>
      <c r="ESK84" s="31"/>
      <c r="ESL84" s="31"/>
      <c r="ESM84" s="31"/>
      <c r="ESN84" s="31"/>
      <c r="ESO84" s="31"/>
      <c r="ESP84" s="31"/>
      <c r="ESQ84" s="31"/>
      <c r="ESR84" s="31"/>
      <c r="ESS84" s="31"/>
      <c r="EST84" s="31"/>
      <c r="ESU84" s="31"/>
      <c r="ESV84" s="31"/>
      <c r="ESW84" s="31"/>
      <c r="ESX84" s="31"/>
      <c r="ESY84" s="31"/>
      <c r="ESZ84" s="31"/>
      <c r="ETA84" s="31"/>
      <c r="ETB84" s="31"/>
      <c r="ETC84" s="31"/>
      <c r="ETD84" s="31"/>
      <c r="ETE84" s="31"/>
      <c r="ETF84" s="31"/>
      <c r="ETG84" s="31"/>
      <c r="ETH84" s="31"/>
      <c r="ETI84" s="31"/>
      <c r="ETJ84" s="31"/>
      <c r="ETK84" s="31"/>
      <c r="ETL84" s="31"/>
      <c r="ETM84" s="31"/>
      <c r="ETN84" s="31"/>
      <c r="ETO84" s="31"/>
      <c r="ETP84" s="31"/>
      <c r="ETQ84" s="31"/>
      <c r="ETR84" s="31"/>
      <c r="ETS84" s="31"/>
      <c r="ETT84" s="31"/>
      <c r="ETU84" s="31"/>
      <c r="ETV84" s="31"/>
      <c r="ETW84" s="31"/>
      <c r="ETX84" s="31"/>
      <c r="ETY84" s="31"/>
      <c r="ETZ84" s="31"/>
      <c r="EUA84" s="31"/>
      <c r="EUB84" s="31"/>
      <c r="EUC84" s="31"/>
      <c r="EUD84" s="31"/>
      <c r="EUE84" s="31"/>
      <c r="EUF84" s="31"/>
      <c r="EUG84" s="31"/>
      <c r="EUH84" s="31"/>
      <c r="EUI84" s="31"/>
      <c r="EUJ84" s="31"/>
      <c r="EUK84" s="31"/>
      <c r="EUL84" s="31"/>
      <c r="EUM84" s="31"/>
      <c r="EUN84" s="31"/>
      <c r="EUO84" s="31"/>
      <c r="EUP84" s="31"/>
      <c r="EUQ84" s="31"/>
      <c r="EUR84" s="31"/>
      <c r="EUS84" s="31"/>
      <c r="EUT84" s="31"/>
      <c r="EUU84" s="31"/>
      <c r="EUV84" s="31"/>
      <c r="EUW84" s="31"/>
      <c r="EUX84" s="31"/>
      <c r="EUY84" s="31"/>
      <c r="EUZ84" s="31"/>
      <c r="EVA84" s="31"/>
      <c r="EVB84" s="31"/>
      <c r="EVC84" s="31"/>
      <c r="EVD84" s="31"/>
      <c r="EVE84" s="31"/>
      <c r="EVF84" s="31"/>
      <c r="EVG84" s="31"/>
      <c r="EVH84" s="31"/>
      <c r="EVI84" s="31"/>
      <c r="EVJ84" s="31"/>
      <c r="EVK84" s="31"/>
      <c r="EVL84" s="31"/>
      <c r="EVM84" s="31"/>
      <c r="EVN84" s="31"/>
      <c r="EVO84" s="31"/>
      <c r="EVP84" s="31"/>
      <c r="EVQ84" s="31"/>
      <c r="EVR84" s="31"/>
      <c r="EVS84" s="31"/>
      <c r="EVT84" s="31"/>
      <c r="EVU84" s="31"/>
      <c r="EVV84" s="31"/>
      <c r="EVW84" s="31"/>
      <c r="EVX84" s="31"/>
      <c r="EVY84" s="31"/>
      <c r="EVZ84" s="31"/>
      <c r="EWA84" s="31"/>
      <c r="EWB84" s="31"/>
      <c r="EWC84" s="31"/>
      <c r="EWD84" s="31"/>
      <c r="EWE84" s="31"/>
      <c r="EWF84" s="31"/>
      <c r="EWG84" s="31"/>
      <c r="EWH84" s="31"/>
      <c r="EWI84" s="31"/>
      <c r="EWJ84" s="31"/>
      <c r="EWK84" s="31"/>
      <c r="EWL84" s="31"/>
      <c r="EWM84" s="31"/>
      <c r="EWN84" s="31"/>
      <c r="EWO84" s="31"/>
      <c r="EWP84" s="31"/>
      <c r="EWQ84" s="31"/>
      <c r="EWR84" s="31"/>
      <c r="EWS84" s="31"/>
      <c r="EWT84" s="31"/>
      <c r="EWU84" s="31"/>
      <c r="EWV84" s="31"/>
      <c r="EWW84" s="31"/>
      <c r="EWX84" s="31"/>
      <c r="EWY84" s="31"/>
      <c r="EWZ84" s="31"/>
      <c r="EXA84" s="31"/>
      <c r="EXB84" s="31"/>
      <c r="EXC84" s="31"/>
      <c r="EXD84" s="31"/>
      <c r="EXE84" s="31"/>
      <c r="EXF84" s="31"/>
      <c r="EXG84" s="31"/>
      <c r="EXH84" s="31"/>
      <c r="EXI84" s="31"/>
      <c r="EXJ84" s="31"/>
      <c r="EXK84" s="31"/>
      <c r="EXL84" s="31"/>
      <c r="EXM84" s="31"/>
      <c r="EXN84" s="31"/>
      <c r="EXO84" s="31"/>
      <c r="EXP84" s="31"/>
      <c r="EXQ84" s="31"/>
      <c r="EXR84" s="31"/>
      <c r="EXS84" s="31"/>
      <c r="EXT84" s="31"/>
      <c r="EXU84" s="31"/>
      <c r="EXV84" s="31"/>
      <c r="EXW84" s="31"/>
      <c r="EXX84" s="31"/>
      <c r="EXY84" s="31"/>
      <c r="EXZ84" s="31"/>
      <c r="EYA84" s="31"/>
      <c r="EYB84" s="31"/>
      <c r="EYC84" s="31"/>
      <c r="EYD84" s="31"/>
      <c r="EYE84" s="31"/>
      <c r="EYF84" s="31"/>
      <c r="EYG84" s="31"/>
      <c r="EYH84" s="31"/>
      <c r="EYI84" s="31"/>
      <c r="EYJ84" s="31"/>
      <c r="EYK84" s="31"/>
      <c r="EYL84" s="31"/>
      <c r="EYM84" s="31"/>
      <c r="EYN84" s="31"/>
      <c r="EYO84" s="31"/>
      <c r="EYP84" s="31"/>
      <c r="EYQ84" s="31"/>
      <c r="EYR84" s="31"/>
      <c r="EYS84" s="31"/>
      <c r="EYT84" s="31"/>
      <c r="EYU84" s="31"/>
      <c r="EYV84" s="31"/>
      <c r="EYW84" s="31"/>
      <c r="EYX84" s="31"/>
      <c r="EYY84" s="31"/>
      <c r="EYZ84" s="31"/>
      <c r="EZA84" s="31"/>
      <c r="EZB84" s="31"/>
      <c r="EZC84" s="31"/>
      <c r="EZD84" s="31"/>
      <c r="EZE84" s="31"/>
      <c r="EZF84" s="31"/>
      <c r="EZG84" s="31"/>
      <c r="EZH84" s="31"/>
      <c r="EZI84" s="31"/>
      <c r="EZJ84" s="31"/>
      <c r="EZK84" s="31"/>
      <c r="EZL84" s="31"/>
      <c r="EZM84" s="31"/>
      <c r="EZN84" s="31"/>
      <c r="EZO84" s="31"/>
      <c r="EZP84" s="31"/>
      <c r="EZQ84" s="31"/>
      <c r="EZR84" s="31"/>
      <c r="EZS84" s="31"/>
      <c r="EZT84" s="31"/>
      <c r="EZU84" s="31"/>
      <c r="EZV84" s="31"/>
      <c r="EZW84" s="31"/>
      <c r="EZX84" s="31"/>
      <c r="EZY84" s="31"/>
      <c r="EZZ84" s="31"/>
      <c r="FAA84" s="31"/>
      <c r="FAB84" s="31"/>
      <c r="FAC84" s="31"/>
      <c r="FAD84" s="31"/>
      <c r="FAE84" s="31"/>
      <c r="FAF84" s="31"/>
      <c r="FAG84" s="31"/>
      <c r="FAH84" s="31"/>
      <c r="FAI84" s="31"/>
      <c r="FAJ84" s="31"/>
      <c r="FAK84" s="31"/>
      <c r="FAL84" s="31"/>
      <c r="FAM84" s="31"/>
      <c r="FAN84" s="31"/>
      <c r="FAO84" s="31"/>
      <c r="FAP84" s="31"/>
      <c r="FAQ84" s="31"/>
      <c r="FAR84" s="31"/>
      <c r="FAS84" s="31"/>
      <c r="FAT84" s="31"/>
      <c r="FAU84" s="31"/>
      <c r="FAV84" s="31"/>
      <c r="FAW84" s="31"/>
      <c r="FAX84" s="31"/>
      <c r="FAY84" s="31"/>
      <c r="FAZ84" s="31"/>
      <c r="FBA84" s="31"/>
      <c r="FBB84" s="31"/>
      <c r="FBC84" s="31"/>
      <c r="FBD84" s="31"/>
      <c r="FBE84" s="31"/>
      <c r="FBF84" s="31"/>
      <c r="FBG84" s="31"/>
      <c r="FBH84" s="31"/>
      <c r="FBI84" s="31"/>
      <c r="FBJ84" s="31"/>
      <c r="FBK84" s="31"/>
      <c r="FBL84" s="31"/>
      <c r="FBM84" s="31"/>
      <c r="FBN84" s="31"/>
      <c r="FBO84" s="31"/>
      <c r="FBP84" s="31"/>
      <c r="FBQ84" s="31"/>
      <c r="FBR84" s="31"/>
      <c r="FBS84" s="31"/>
      <c r="FBT84" s="31"/>
      <c r="FBU84" s="31"/>
      <c r="FBV84" s="31"/>
      <c r="FBW84" s="31"/>
      <c r="FBX84" s="31"/>
      <c r="FBY84" s="31"/>
      <c r="FBZ84" s="31"/>
      <c r="FCA84" s="31"/>
      <c r="FCB84" s="31"/>
      <c r="FCC84" s="31"/>
      <c r="FCD84" s="31"/>
      <c r="FCE84" s="31"/>
      <c r="FCF84" s="31"/>
      <c r="FCG84" s="31"/>
      <c r="FCH84" s="31"/>
      <c r="FCI84" s="31"/>
      <c r="FCJ84" s="31"/>
      <c r="FCK84" s="31"/>
      <c r="FCL84" s="31"/>
      <c r="FCM84" s="31"/>
      <c r="FCN84" s="31"/>
      <c r="FCO84" s="31"/>
      <c r="FCP84" s="31"/>
      <c r="FCQ84" s="31"/>
      <c r="FCR84" s="31"/>
      <c r="FCS84" s="31"/>
      <c r="FCT84" s="31"/>
      <c r="FCU84" s="31"/>
      <c r="FCV84" s="31"/>
      <c r="FCW84" s="31"/>
      <c r="FCX84" s="31"/>
      <c r="FCY84" s="31"/>
      <c r="FCZ84" s="31"/>
      <c r="FDA84" s="31"/>
      <c r="FDB84" s="31"/>
      <c r="FDC84" s="31"/>
      <c r="FDD84" s="31"/>
      <c r="FDE84" s="31"/>
      <c r="FDF84" s="31"/>
      <c r="FDG84" s="31"/>
      <c r="FDH84" s="31"/>
      <c r="FDI84" s="31"/>
      <c r="FDJ84" s="31"/>
      <c r="FDK84" s="31"/>
      <c r="FDL84" s="31"/>
      <c r="FDM84" s="31"/>
      <c r="FDN84" s="31"/>
      <c r="FDO84" s="31"/>
      <c r="FDP84" s="31"/>
      <c r="FDQ84" s="31"/>
      <c r="FDR84" s="31"/>
      <c r="FDS84" s="31"/>
      <c r="FDT84" s="31"/>
      <c r="FDU84" s="31"/>
      <c r="FDV84" s="31"/>
      <c r="FDW84" s="31"/>
      <c r="FDX84" s="31"/>
      <c r="FDY84" s="31"/>
      <c r="FDZ84" s="31"/>
      <c r="FEA84" s="31"/>
      <c r="FEB84" s="31"/>
      <c r="FEC84" s="31"/>
      <c r="FED84" s="31"/>
      <c r="FEE84" s="31"/>
      <c r="FEF84" s="31"/>
      <c r="FEG84" s="31"/>
      <c r="FEH84" s="31"/>
      <c r="FEI84" s="31"/>
      <c r="FEJ84" s="31"/>
      <c r="FEK84" s="31"/>
      <c r="FEL84" s="31"/>
      <c r="FEM84" s="31"/>
      <c r="FEN84" s="31"/>
      <c r="FEO84" s="31"/>
      <c r="FEP84" s="31"/>
      <c r="FEQ84" s="31"/>
      <c r="FER84" s="31"/>
      <c r="FES84" s="31"/>
      <c r="FET84" s="31"/>
      <c r="FEU84" s="31"/>
      <c r="FEV84" s="31"/>
      <c r="FEW84" s="31"/>
      <c r="FEX84" s="31"/>
      <c r="FEY84" s="31"/>
      <c r="FEZ84" s="31"/>
      <c r="FFA84" s="31"/>
      <c r="FFB84" s="31"/>
      <c r="FFC84" s="31"/>
      <c r="FFD84" s="31"/>
      <c r="FFE84" s="31"/>
      <c r="FFF84" s="31"/>
      <c r="FFG84" s="31"/>
      <c r="FFH84" s="31"/>
      <c r="FFI84" s="31"/>
      <c r="FFJ84" s="31"/>
      <c r="FFK84" s="31"/>
      <c r="FFL84" s="31"/>
      <c r="FFM84" s="31"/>
      <c r="FFN84" s="31"/>
      <c r="FFO84" s="31"/>
      <c r="FFP84" s="31"/>
      <c r="FFQ84" s="31"/>
      <c r="FFR84" s="31"/>
      <c r="FFS84" s="31"/>
      <c r="FFT84" s="31"/>
      <c r="FFU84" s="31"/>
      <c r="FFV84" s="31"/>
      <c r="FFW84" s="31"/>
      <c r="FFX84" s="31"/>
      <c r="FFY84" s="31"/>
      <c r="FFZ84" s="31"/>
      <c r="FGA84" s="31"/>
      <c r="FGB84" s="31"/>
      <c r="FGC84" s="31"/>
      <c r="FGD84" s="31"/>
      <c r="FGE84" s="31"/>
      <c r="FGF84" s="31"/>
      <c r="FGG84" s="31"/>
      <c r="FGH84" s="31"/>
      <c r="FGI84" s="31"/>
      <c r="FGJ84" s="31"/>
      <c r="FGK84" s="31"/>
      <c r="FGL84" s="31"/>
      <c r="FGM84" s="31"/>
      <c r="FGN84" s="31"/>
      <c r="FGO84" s="31"/>
      <c r="FGP84" s="31"/>
      <c r="FGQ84" s="31"/>
      <c r="FGR84" s="31"/>
      <c r="FGS84" s="31"/>
      <c r="FGT84" s="31"/>
      <c r="FGU84" s="31"/>
      <c r="FGV84" s="31"/>
      <c r="FGW84" s="31"/>
      <c r="FGX84" s="31"/>
      <c r="FGY84" s="31"/>
      <c r="FGZ84" s="31"/>
      <c r="FHA84" s="31"/>
      <c r="FHB84" s="31"/>
      <c r="FHC84" s="31"/>
      <c r="FHD84" s="31"/>
      <c r="FHE84" s="31"/>
      <c r="FHF84" s="31"/>
      <c r="FHG84" s="31"/>
      <c r="FHH84" s="31"/>
      <c r="FHI84" s="31"/>
      <c r="FHJ84" s="31"/>
      <c r="FHK84" s="31"/>
      <c r="FHL84" s="31"/>
      <c r="FHM84" s="31"/>
      <c r="FHN84" s="31"/>
      <c r="FHO84" s="31"/>
      <c r="FHP84" s="31"/>
      <c r="FHQ84" s="31"/>
      <c r="FHR84" s="31"/>
      <c r="FHS84" s="31"/>
      <c r="FHT84" s="31"/>
      <c r="FHU84" s="31"/>
      <c r="FHV84" s="31"/>
      <c r="FHW84" s="31"/>
      <c r="FHX84" s="31"/>
      <c r="FHY84" s="31"/>
      <c r="FHZ84" s="31"/>
      <c r="FIA84" s="31"/>
      <c r="FIB84" s="31"/>
      <c r="FIC84" s="31"/>
      <c r="FID84" s="31"/>
      <c r="FIE84" s="31"/>
      <c r="FIF84" s="31"/>
      <c r="FIG84" s="31"/>
      <c r="FIH84" s="31"/>
      <c r="FII84" s="31"/>
      <c r="FIJ84" s="31"/>
      <c r="FIK84" s="31"/>
      <c r="FIL84" s="31"/>
      <c r="FIM84" s="31"/>
      <c r="FIN84" s="31"/>
      <c r="FIO84" s="31"/>
      <c r="FIP84" s="31"/>
      <c r="FIQ84" s="31"/>
      <c r="FIR84" s="31"/>
      <c r="FIS84" s="31"/>
      <c r="FIT84" s="31"/>
      <c r="FIU84" s="31"/>
      <c r="FIV84" s="31"/>
      <c r="FIW84" s="31"/>
      <c r="FIX84" s="31"/>
      <c r="FIY84" s="31"/>
      <c r="FIZ84" s="31"/>
      <c r="FJA84" s="31"/>
      <c r="FJB84" s="31"/>
      <c r="FJC84" s="31"/>
      <c r="FJD84" s="31"/>
      <c r="FJE84" s="31"/>
      <c r="FJF84" s="31"/>
      <c r="FJG84" s="31"/>
      <c r="FJH84" s="31"/>
      <c r="FJI84" s="31"/>
      <c r="FJJ84" s="31"/>
      <c r="FJK84" s="31"/>
      <c r="FJL84" s="31"/>
      <c r="FJM84" s="31"/>
      <c r="FJN84" s="31"/>
      <c r="FJO84" s="31"/>
      <c r="FJP84" s="31"/>
      <c r="FJQ84" s="31"/>
      <c r="FJR84" s="31"/>
      <c r="FJS84" s="31"/>
      <c r="FJT84" s="31"/>
      <c r="FJU84" s="31"/>
      <c r="FJV84" s="31"/>
      <c r="FJW84" s="31"/>
      <c r="FJX84" s="31"/>
      <c r="FJY84" s="31"/>
      <c r="FJZ84" s="31"/>
      <c r="FKA84" s="31"/>
      <c r="FKB84" s="31"/>
      <c r="FKC84" s="31"/>
      <c r="FKD84" s="31"/>
      <c r="FKE84" s="31"/>
      <c r="FKF84" s="31"/>
      <c r="FKG84" s="31"/>
      <c r="FKH84" s="31"/>
      <c r="FKI84" s="31"/>
      <c r="FKJ84" s="31"/>
      <c r="FKK84" s="31"/>
      <c r="FKL84" s="31"/>
      <c r="FKM84" s="31"/>
      <c r="FKN84" s="31"/>
      <c r="FKO84" s="31"/>
      <c r="FKP84" s="31"/>
      <c r="FKQ84" s="31"/>
      <c r="FKR84" s="31"/>
      <c r="FKS84" s="31"/>
      <c r="FKT84" s="31"/>
      <c r="FKU84" s="31"/>
      <c r="FKV84" s="31"/>
      <c r="FKW84" s="31"/>
      <c r="FKX84" s="31"/>
      <c r="FKY84" s="31"/>
      <c r="FKZ84" s="31"/>
      <c r="FLA84" s="31"/>
      <c r="FLB84" s="31"/>
      <c r="FLC84" s="31"/>
      <c r="FLD84" s="31"/>
      <c r="FLE84" s="31"/>
      <c r="FLF84" s="31"/>
      <c r="FLG84" s="31"/>
      <c r="FLH84" s="31"/>
      <c r="FLI84" s="31"/>
      <c r="FLJ84" s="31"/>
      <c r="FLK84" s="31"/>
      <c r="FLL84" s="31"/>
      <c r="FLM84" s="31"/>
      <c r="FLN84" s="31"/>
      <c r="FLO84" s="31"/>
      <c r="FLP84" s="31"/>
      <c r="FLQ84" s="31"/>
      <c r="FLR84" s="31"/>
      <c r="FLS84" s="31"/>
      <c r="FLT84" s="31"/>
      <c r="FLU84" s="31"/>
      <c r="FLV84" s="31"/>
      <c r="FLW84" s="31"/>
      <c r="FLX84" s="31"/>
      <c r="FLY84" s="31"/>
      <c r="FLZ84" s="31"/>
      <c r="FMA84" s="31"/>
      <c r="FMB84" s="31"/>
      <c r="FMC84" s="31"/>
      <c r="FMD84" s="31"/>
      <c r="FME84" s="31"/>
      <c r="FMF84" s="31"/>
      <c r="FMG84" s="31"/>
      <c r="FMH84" s="31"/>
      <c r="FMI84" s="31"/>
      <c r="FMJ84" s="31"/>
      <c r="FMK84" s="31"/>
      <c r="FML84" s="31"/>
      <c r="FMM84" s="31"/>
      <c r="FMN84" s="31"/>
      <c r="FMO84" s="31"/>
      <c r="FMP84" s="31"/>
      <c r="FMQ84" s="31"/>
      <c r="FMR84" s="31"/>
      <c r="FMS84" s="31"/>
      <c r="FMT84" s="31"/>
      <c r="FMU84" s="31"/>
      <c r="FMV84" s="31"/>
      <c r="FMW84" s="31"/>
      <c r="FMX84" s="31"/>
      <c r="FMY84" s="31"/>
      <c r="FMZ84" s="31"/>
      <c r="FNA84" s="31"/>
      <c r="FNB84" s="31"/>
      <c r="FNC84" s="31"/>
      <c r="FND84" s="31"/>
      <c r="FNE84" s="31"/>
      <c r="FNF84" s="31"/>
      <c r="FNG84" s="31"/>
      <c r="FNH84" s="31"/>
      <c r="FNI84" s="31"/>
      <c r="FNJ84" s="31"/>
      <c r="FNK84" s="31"/>
      <c r="FNL84" s="31"/>
      <c r="FNM84" s="31"/>
      <c r="FNN84" s="31"/>
      <c r="FNO84" s="31"/>
      <c r="FNP84" s="31"/>
      <c r="FNQ84" s="31"/>
      <c r="FNR84" s="31"/>
      <c r="FNS84" s="31"/>
      <c r="FNT84" s="31"/>
      <c r="FNU84" s="31"/>
      <c r="FNV84" s="31"/>
      <c r="FNW84" s="31"/>
      <c r="FNX84" s="31"/>
      <c r="FNY84" s="31"/>
      <c r="FNZ84" s="31"/>
      <c r="FOA84" s="31"/>
      <c r="FOB84" s="31"/>
      <c r="FOC84" s="31"/>
      <c r="FOD84" s="31"/>
      <c r="FOE84" s="31"/>
      <c r="FOF84" s="31"/>
      <c r="FOG84" s="31"/>
      <c r="FOH84" s="31"/>
      <c r="FOI84" s="31"/>
      <c r="FOJ84" s="31"/>
      <c r="FOK84" s="31"/>
      <c r="FOL84" s="31"/>
      <c r="FOM84" s="31"/>
      <c r="FON84" s="31"/>
      <c r="FOO84" s="31"/>
      <c r="FOP84" s="31"/>
      <c r="FOQ84" s="31"/>
      <c r="FOR84" s="31"/>
      <c r="FOS84" s="31"/>
      <c r="FOT84" s="31"/>
      <c r="FOU84" s="31"/>
      <c r="FOV84" s="31"/>
      <c r="FOW84" s="31"/>
      <c r="FOX84" s="31"/>
      <c r="FOY84" s="31"/>
      <c r="FOZ84" s="31"/>
      <c r="FPA84" s="31"/>
      <c r="FPB84" s="31"/>
      <c r="FPC84" s="31"/>
      <c r="FPD84" s="31"/>
      <c r="FPE84" s="31"/>
      <c r="FPF84" s="31"/>
      <c r="FPG84" s="31"/>
      <c r="FPH84" s="31"/>
      <c r="FPI84" s="31"/>
      <c r="FPJ84" s="31"/>
      <c r="FPK84" s="31"/>
      <c r="FPL84" s="31"/>
      <c r="FPM84" s="31"/>
      <c r="FPN84" s="31"/>
      <c r="FPO84" s="31"/>
      <c r="FPP84" s="31"/>
      <c r="FPQ84" s="31"/>
      <c r="FPR84" s="31"/>
      <c r="FPS84" s="31"/>
      <c r="FPT84" s="31"/>
      <c r="FPU84" s="31"/>
      <c r="FPV84" s="31"/>
      <c r="FPW84" s="31"/>
      <c r="FPX84" s="31"/>
      <c r="FPY84" s="31"/>
      <c r="FPZ84" s="31"/>
      <c r="FQA84" s="31"/>
      <c r="FQB84" s="31"/>
      <c r="FQC84" s="31"/>
      <c r="FQD84" s="31"/>
      <c r="FQE84" s="31"/>
      <c r="FQF84" s="31"/>
      <c r="FQG84" s="31"/>
      <c r="FQH84" s="31"/>
      <c r="FQI84" s="31"/>
      <c r="FQJ84" s="31"/>
      <c r="FQK84" s="31"/>
      <c r="FQL84" s="31"/>
      <c r="FQM84" s="31"/>
      <c r="FQN84" s="31"/>
      <c r="FQO84" s="31"/>
      <c r="FQP84" s="31"/>
      <c r="FQQ84" s="31"/>
      <c r="FQR84" s="31"/>
      <c r="FQS84" s="31"/>
      <c r="FQT84" s="31"/>
      <c r="FQU84" s="31"/>
      <c r="FQV84" s="31"/>
      <c r="FQW84" s="31"/>
      <c r="FQX84" s="31"/>
      <c r="FQY84" s="31"/>
      <c r="FQZ84" s="31"/>
      <c r="FRA84" s="31"/>
      <c r="FRB84" s="31"/>
      <c r="FRC84" s="31"/>
      <c r="FRD84" s="31"/>
      <c r="FRE84" s="31"/>
      <c r="FRF84" s="31"/>
      <c r="FRG84" s="31"/>
      <c r="FRH84" s="31"/>
      <c r="FRI84" s="31"/>
      <c r="FRJ84" s="31"/>
      <c r="FRK84" s="31"/>
      <c r="FRL84" s="31"/>
      <c r="FRM84" s="31"/>
      <c r="FRN84" s="31"/>
      <c r="FRO84" s="31"/>
      <c r="FRP84" s="31"/>
      <c r="FRQ84" s="31"/>
      <c r="FRR84" s="31"/>
      <c r="FRS84" s="31"/>
      <c r="FRT84" s="31"/>
      <c r="FRU84" s="31"/>
      <c r="FRV84" s="31"/>
      <c r="FRW84" s="31"/>
      <c r="FRX84" s="31"/>
      <c r="FRY84" s="31"/>
      <c r="FRZ84" s="31"/>
      <c r="FSA84" s="31"/>
      <c r="FSB84" s="31"/>
      <c r="FSC84" s="31"/>
      <c r="FSD84" s="31"/>
      <c r="FSE84" s="31"/>
      <c r="FSF84" s="31"/>
      <c r="FSG84" s="31"/>
      <c r="FSH84" s="31"/>
      <c r="FSI84" s="31"/>
      <c r="FSJ84" s="31"/>
      <c r="FSK84" s="31"/>
      <c r="FSL84" s="31"/>
      <c r="FSM84" s="31"/>
      <c r="FSN84" s="31"/>
      <c r="FSO84" s="31"/>
      <c r="FSP84" s="31"/>
      <c r="FSQ84" s="31"/>
      <c r="FSR84" s="31"/>
      <c r="FSS84" s="31"/>
      <c r="FST84" s="31"/>
      <c r="FSU84" s="31"/>
      <c r="FSV84" s="31"/>
      <c r="FSW84" s="31"/>
      <c r="FSX84" s="31"/>
      <c r="FSY84" s="31"/>
      <c r="FSZ84" s="31"/>
      <c r="FTA84" s="31"/>
      <c r="FTB84" s="31"/>
      <c r="FTC84" s="31"/>
      <c r="FTD84" s="31"/>
      <c r="FTE84" s="31"/>
      <c r="FTF84" s="31"/>
      <c r="FTG84" s="31"/>
      <c r="FTH84" s="31"/>
      <c r="FTI84" s="31"/>
      <c r="FTJ84" s="31"/>
      <c r="FTK84" s="31"/>
      <c r="FTL84" s="31"/>
      <c r="FTM84" s="31"/>
      <c r="FTN84" s="31"/>
      <c r="FTO84" s="31"/>
      <c r="FTP84" s="31"/>
      <c r="FTQ84" s="31"/>
      <c r="FTR84" s="31"/>
      <c r="FTS84" s="31"/>
      <c r="FTT84" s="31"/>
      <c r="FTU84" s="31"/>
      <c r="FTV84" s="31"/>
      <c r="FTW84" s="31"/>
      <c r="FTX84" s="31"/>
      <c r="FTY84" s="31"/>
      <c r="FTZ84" s="31"/>
      <c r="FUA84" s="31"/>
      <c r="FUB84" s="31"/>
      <c r="FUC84" s="31"/>
      <c r="FUD84" s="31"/>
      <c r="FUE84" s="31"/>
      <c r="FUF84" s="31"/>
      <c r="FUG84" s="31"/>
      <c r="FUH84" s="31"/>
      <c r="FUI84" s="31"/>
      <c r="FUJ84" s="31"/>
      <c r="FUK84" s="31"/>
      <c r="FUL84" s="31"/>
      <c r="FUM84" s="31"/>
      <c r="FUN84" s="31"/>
      <c r="FUO84" s="31"/>
      <c r="FUP84" s="31"/>
      <c r="FUQ84" s="31"/>
      <c r="FUR84" s="31"/>
      <c r="FUS84" s="31"/>
      <c r="FUT84" s="31"/>
      <c r="FUU84" s="31"/>
      <c r="FUV84" s="31"/>
      <c r="FUW84" s="31"/>
      <c r="FUX84" s="31"/>
      <c r="FUY84" s="31"/>
      <c r="FUZ84" s="31"/>
      <c r="FVA84" s="31"/>
      <c r="FVB84" s="31"/>
      <c r="FVC84" s="31"/>
      <c r="FVD84" s="31"/>
      <c r="FVE84" s="31"/>
      <c r="FVF84" s="31"/>
      <c r="FVG84" s="31"/>
      <c r="FVH84" s="31"/>
      <c r="FVI84" s="31"/>
      <c r="FVJ84" s="31"/>
      <c r="FVK84" s="31"/>
      <c r="FVL84" s="31"/>
      <c r="FVM84" s="31"/>
      <c r="FVN84" s="31"/>
      <c r="FVO84" s="31"/>
      <c r="FVP84" s="31"/>
      <c r="FVQ84" s="31"/>
      <c r="FVR84" s="31"/>
      <c r="FVS84" s="31"/>
      <c r="FVT84" s="31"/>
      <c r="FVU84" s="31"/>
      <c r="FVV84" s="31"/>
      <c r="FVW84" s="31"/>
      <c r="FVX84" s="31"/>
      <c r="FVY84" s="31"/>
      <c r="FVZ84" s="31"/>
      <c r="FWA84" s="31"/>
      <c r="FWB84" s="31"/>
      <c r="FWC84" s="31"/>
      <c r="FWD84" s="31"/>
      <c r="FWE84" s="31"/>
      <c r="FWF84" s="31"/>
      <c r="FWG84" s="31"/>
      <c r="FWH84" s="31"/>
      <c r="FWI84" s="31"/>
      <c r="FWJ84" s="31"/>
      <c r="FWK84" s="31"/>
      <c r="FWL84" s="31"/>
      <c r="FWM84" s="31"/>
      <c r="FWN84" s="31"/>
      <c r="FWO84" s="31"/>
      <c r="FWP84" s="31"/>
      <c r="FWQ84" s="31"/>
      <c r="FWR84" s="31"/>
      <c r="FWS84" s="31"/>
      <c r="FWT84" s="31"/>
      <c r="FWU84" s="31"/>
      <c r="FWV84" s="31"/>
      <c r="FWW84" s="31"/>
      <c r="FWX84" s="31"/>
      <c r="FWY84" s="31"/>
      <c r="FWZ84" s="31"/>
      <c r="FXA84" s="31"/>
      <c r="FXB84" s="31"/>
      <c r="FXC84" s="31"/>
      <c r="FXD84" s="31"/>
      <c r="FXE84" s="31"/>
      <c r="FXF84" s="31"/>
      <c r="FXG84" s="31"/>
      <c r="FXH84" s="31"/>
      <c r="FXI84" s="31"/>
      <c r="FXJ84" s="31"/>
      <c r="FXK84" s="31"/>
      <c r="FXL84" s="31"/>
      <c r="FXM84" s="31"/>
      <c r="FXN84" s="31"/>
      <c r="FXO84" s="31"/>
      <c r="FXP84" s="31"/>
      <c r="FXQ84" s="31"/>
      <c r="FXR84" s="31"/>
      <c r="FXS84" s="31"/>
      <c r="FXT84" s="31"/>
      <c r="FXU84" s="31"/>
      <c r="FXV84" s="31"/>
      <c r="FXW84" s="31"/>
      <c r="FXX84" s="31"/>
      <c r="FXY84" s="31"/>
      <c r="FXZ84" s="31"/>
      <c r="FYA84" s="31"/>
      <c r="FYB84" s="31"/>
      <c r="FYC84" s="31"/>
      <c r="FYD84" s="31"/>
      <c r="FYE84" s="31"/>
      <c r="FYF84" s="31"/>
      <c r="FYG84" s="31"/>
      <c r="FYH84" s="31"/>
      <c r="FYI84" s="31"/>
      <c r="FYJ84" s="31"/>
      <c r="FYK84" s="31"/>
      <c r="FYL84" s="31"/>
      <c r="FYM84" s="31"/>
      <c r="FYN84" s="31"/>
      <c r="FYO84" s="31"/>
      <c r="FYP84" s="31"/>
      <c r="FYQ84" s="31"/>
      <c r="FYR84" s="31"/>
      <c r="FYS84" s="31"/>
      <c r="FYT84" s="31"/>
      <c r="FYU84" s="31"/>
      <c r="FYV84" s="31"/>
      <c r="FYW84" s="31"/>
      <c r="FYX84" s="31"/>
      <c r="FYY84" s="31"/>
      <c r="FYZ84" s="31"/>
      <c r="FZA84" s="31"/>
      <c r="FZB84" s="31"/>
      <c r="FZC84" s="31"/>
      <c r="FZD84" s="31"/>
      <c r="FZE84" s="31"/>
      <c r="FZF84" s="31"/>
      <c r="FZG84" s="31"/>
      <c r="FZH84" s="31"/>
      <c r="FZI84" s="31"/>
      <c r="FZJ84" s="31"/>
      <c r="FZK84" s="31"/>
      <c r="FZL84" s="31"/>
      <c r="FZM84" s="31"/>
      <c r="FZN84" s="31"/>
      <c r="FZO84" s="31"/>
      <c r="FZP84" s="31"/>
      <c r="FZQ84" s="31"/>
      <c r="FZR84" s="31"/>
      <c r="FZS84" s="31"/>
      <c r="FZT84" s="31"/>
      <c r="FZU84" s="31"/>
      <c r="FZV84" s="31"/>
      <c r="FZW84" s="31"/>
      <c r="FZX84" s="31"/>
      <c r="FZY84" s="31"/>
      <c r="FZZ84" s="31"/>
      <c r="GAA84" s="31"/>
      <c r="GAB84" s="31"/>
      <c r="GAC84" s="31"/>
      <c r="GAD84" s="31"/>
      <c r="GAE84" s="31"/>
      <c r="GAF84" s="31"/>
      <c r="GAG84" s="31"/>
      <c r="GAH84" s="31"/>
      <c r="GAI84" s="31"/>
      <c r="GAJ84" s="31"/>
      <c r="GAK84" s="31"/>
      <c r="GAL84" s="31"/>
      <c r="GAM84" s="31"/>
      <c r="GAN84" s="31"/>
      <c r="GAO84" s="31"/>
      <c r="GAP84" s="31"/>
      <c r="GAQ84" s="31"/>
      <c r="GAR84" s="31"/>
      <c r="GAS84" s="31"/>
      <c r="GAT84" s="31"/>
      <c r="GAU84" s="31"/>
      <c r="GAV84" s="31"/>
      <c r="GAW84" s="31"/>
      <c r="GAX84" s="31"/>
      <c r="GAY84" s="31"/>
      <c r="GAZ84" s="31"/>
      <c r="GBA84" s="31"/>
      <c r="GBB84" s="31"/>
      <c r="GBC84" s="31"/>
      <c r="GBD84" s="31"/>
      <c r="GBE84" s="31"/>
      <c r="GBF84" s="31"/>
      <c r="GBG84" s="31"/>
      <c r="GBH84" s="31"/>
      <c r="GBI84" s="31"/>
      <c r="GBJ84" s="31"/>
      <c r="GBK84" s="31"/>
      <c r="GBL84" s="31"/>
      <c r="GBM84" s="31"/>
      <c r="GBN84" s="31"/>
      <c r="GBO84" s="31"/>
      <c r="GBP84" s="31"/>
      <c r="GBQ84" s="31"/>
      <c r="GBR84" s="31"/>
      <c r="GBS84" s="31"/>
      <c r="GBT84" s="31"/>
      <c r="GBU84" s="31"/>
      <c r="GBV84" s="31"/>
      <c r="GBW84" s="31"/>
      <c r="GBX84" s="31"/>
      <c r="GBY84" s="31"/>
      <c r="GBZ84" s="31"/>
      <c r="GCA84" s="31"/>
      <c r="GCB84" s="31"/>
      <c r="GCC84" s="31"/>
      <c r="GCD84" s="31"/>
      <c r="GCE84" s="31"/>
      <c r="GCF84" s="31"/>
      <c r="GCG84" s="31"/>
      <c r="GCH84" s="31"/>
      <c r="GCI84" s="31"/>
      <c r="GCJ84" s="31"/>
      <c r="GCK84" s="31"/>
      <c r="GCL84" s="31"/>
      <c r="GCM84" s="31"/>
      <c r="GCN84" s="31"/>
      <c r="GCO84" s="31"/>
      <c r="GCP84" s="31"/>
      <c r="GCQ84" s="31"/>
      <c r="GCR84" s="31"/>
      <c r="GCS84" s="31"/>
      <c r="GCT84" s="31"/>
      <c r="GCU84" s="31"/>
      <c r="GCV84" s="31"/>
      <c r="GCW84" s="31"/>
      <c r="GCX84" s="31"/>
      <c r="GCY84" s="31"/>
      <c r="GCZ84" s="31"/>
      <c r="GDA84" s="31"/>
      <c r="GDB84" s="31"/>
      <c r="GDC84" s="31"/>
      <c r="GDD84" s="31"/>
      <c r="GDE84" s="31"/>
      <c r="GDF84" s="31"/>
      <c r="GDG84" s="31"/>
      <c r="GDH84" s="31"/>
      <c r="GDI84" s="31"/>
      <c r="GDJ84" s="31"/>
      <c r="GDK84" s="31"/>
      <c r="GDL84" s="31"/>
      <c r="GDM84" s="31"/>
      <c r="GDN84" s="31"/>
      <c r="GDO84" s="31"/>
      <c r="GDP84" s="31"/>
      <c r="GDQ84" s="31"/>
      <c r="GDR84" s="31"/>
      <c r="GDS84" s="31"/>
      <c r="GDT84" s="31"/>
      <c r="GDU84" s="31"/>
      <c r="GDV84" s="31"/>
      <c r="GDW84" s="31"/>
      <c r="GDX84" s="31"/>
      <c r="GDY84" s="31"/>
      <c r="GDZ84" s="31"/>
      <c r="GEA84" s="31"/>
      <c r="GEB84" s="31"/>
      <c r="GEC84" s="31"/>
      <c r="GED84" s="31"/>
      <c r="GEE84" s="31"/>
      <c r="GEF84" s="31"/>
      <c r="GEG84" s="31"/>
      <c r="GEH84" s="31"/>
      <c r="GEI84" s="31"/>
      <c r="GEJ84" s="31"/>
      <c r="GEK84" s="31"/>
      <c r="GEL84" s="31"/>
      <c r="GEM84" s="31"/>
      <c r="GEN84" s="31"/>
      <c r="GEO84" s="31"/>
      <c r="GEP84" s="31"/>
      <c r="GEQ84" s="31"/>
      <c r="GER84" s="31"/>
      <c r="GES84" s="31"/>
      <c r="GET84" s="31"/>
      <c r="GEU84" s="31"/>
      <c r="GEV84" s="31"/>
      <c r="GEW84" s="31"/>
      <c r="GEX84" s="31"/>
      <c r="GEY84" s="31"/>
      <c r="GEZ84" s="31"/>
      <c r="GFA84" s="31"/>
      <c r="GFB84" s="31"/>
      <c r="GFC84" s="31"/>
      <c r="GFD84" s="31"/>
      <c r="GFE84" s="31"/>
      <c r="GFF84" s="31"/>
      <c r="GFG84" s="31"/>
      <c r="GFH84" s="31"/>
      <c r="GFI84" s="31"/>
      <c r="GFJ84" s="31"/>
      <c r="GFK84" s="31"/>
      <c r="GFL84" s="31"/>
      <c r="GFM84" s="31"/>
      <c r="GFN84" s="31"/>
      <c r="GFO84" s="31"/>
      <c r="GFP84" s="31"/>
      <c r="GFQ84" s="31"/>
      <c r="GFR84" s="31"/>
      <c r="GFS84" s="31"/>
      <c r="GFT84" s="31"/>
      <c r="GFU84" s="31"/>
      <c r="GFV84" s="31"/>
      <c r="GFW84" s="31"/>
      <c r="GFX84" s="31"/>
      <c r="GFY84" s="31"/>
      <c r="GFZ84" s="31"/>
      <c r="GGA84" s="31"/>
      <c r="GGB84" s="31"/>
      <c r="GGC84" s="31"/>
      <c r="GGD84" s="31"/>
      <c r="GGE84" s="31"/>
      <c r="GGF84" s="31"/>
      <c r="GGG84" s="31"/>
      <c r="GGH84" s="31"/>
      <c r="GGI84" s="31"/>
      <c r="GGJ84" s="31"/>
      <c r="GGK84" s="31"/>
      <c r="GGL84" s="31"/>
      <c r="GGM84" s="31"/>
      <c r="GGN84" s="31"/>
      <c r="GGO84" s="31"/>
      <c r="GGP84" s="31"/>
      <c r="GGQ84" s="31"/>
      <c r="GGR84" s="31"/>
      <c r="GGS84" s="31"/>
      <c r="GGT84" s="31"/>
      <c r="GGU84" s="31"/>
      <c r="GGV84" s="31"/>
      <c r="GGW84" s="31"/>
      <c r="GGX84" s="31"/>
      <c r="GGY84" s="31"/>
      <c r="GGZ84" s="31"/>
      <c r="GHA84" s="31"/>
      <c r="GHB84" s="31"/>
      <c r="GHC84" s="31"/>
      <c r="GHD84" s="31"/>
      <c r="GHE84" s="31"/>
      <c r="GHF84" s="31"/>
      <c r="GHG84" s="31"/>
      <c r="GHH84" s="31"/>
      <c r="GHI84" s="31"/>
      <c r="GHJ84" s="31"/>
      <c r="GHK84" s="31"/>
      <c r="GHL84" s="31"/>
      <c r="GHM84" s="31"/>
      <c r="GHN84" s="31"/>
      <c r="GHO84" s="31"/>
      <c r="GHP84" s="31"/>
      <c r="GHQ84" s="31"/>
      <c r="GHR84" s="31"/>
      <c r="GHS84" s="31"/>
      <c r="GHT84" s="31"/>
      <c r="GHU84" s="31"/>
      <c r="GHV84" s="31"/>
      <c r="GHW84" s="31"/>
      <c r="GHX84" s="31"/>
      <c r="GHY84" s="31"/>
      <c r="GHZ84" s="31"/>
      <c r="GIA84" s="31"/>
      <c r="GIB84" s="31"/>
      <c r="GIC84" s="31"/>
      <c r="GID84" s="31"/>
      <c r="GIE84" s="31"/>
      <c r="GIF84" s="31"/>
      <c r="GIG84" s="31"/>
      <c r="GIH84" s="31"/>
      <c r="GII84" s="31"/>
      <c r="GIJ84" s="31"/>
      <c r="GIK84" s="31"/>
      <c r="GIL84" s="31"/>
      <c r="GIM84" s="31"/>
      <c r="GIN84" s="31"/>
      <c r="GIO84" s="31"/>
      <c r="GIP84" s="31"/>
      <c r="GIQ84" s="31"/>
      <c r="GIR84" s="31"/>
      <c r="GIS84" s="31"/>
      <c r="GIT84" s="31"/>
      <c r="GIU84" s="31"/>
      <c r="GIV84" s="31"/>
      <c r="GIW84" s="31"/>
      <c r="GIX84" s="31"/>
      <c r="GIY84" s="31"/>
      <c r="GIZ84" s="31"/>
      <c r="GJA84" s="31"/>
      <c r="GJB84" s="31"/>
      <c r="GJC84" s="31"/>
      <c r="GJD84" s="31"/>
      <c r="GJE84" s="31"/>
      <c r="GJF84" s="31"/>
      <c r="GJG84" s="31"/>
      <c r="GJH84" s="31"/>
      <c r="GJI84" s="31"/>
      <c r="GJJ84" s="31"/>
      <c r="GJK84" s="31"/>
      <c r="GJL84" s="31"/>
      <c r="GJM84" s="31"/>
      <c r="GJN84" s="31"/>
      <c r="GJO84" s="31"/>
      <c r="GJP84" s="31"/>
      <c r="GJQ84" s="31"/>
      <c r="GJR84" s="31"/>
      <c r="GJS84" s="31"/>
      <c r="GJT84" s="31"/>
      <c r="GJU84" s="31"/>
      <c r="GJV84" s="31"/>
      <c r="GJW84" s="31"/>
      <c r="GJX84" s="31"/>
      <c r="GJY84" s="31"/>
      <c r="GJZ84" s="31"/>
      <c r="GKA84" s="31"/>
      <c r="GKB84" s="31"/>
      <c r="GKC84" s="31"/>
      <c r="GKD84" s="31"/>
      <c r="GKE84" s="31"/>
      <c r="GKF84" s="31"/>
      <c r="GKG84" s="31"/>
      <c r="GKH84" s="31"/>
      <c r="GKI84" s="31"/>
      <c r="GKJ84" s="31"/>
      <c r="GKK84" s="31"/>
      <c r="GKL84" s="31"/>
      <c r="GKM84" s="31"/>
      <c r="GKN84" s="31"/>
      <c r="GKO84" s="31"/>
      <c r="GKP84" s="31"/>
      <c r="GKQ84" s="31"/>
      <c r="GKR84" s="31"/>
      <c r="GKS84" s="31"/>
      <c r="GKT84" s="31"/>
      <c r="GKU84" s="31"/>
      <c r="GKV84" s="31"/>
      <c r="GKW84" s="31"/>
      <c r="GKX84" s="31"/>
      <c r="GKY84" s="31"/>
      <c r="GKZ84" s="31"/>
      <c r="GLA84" s="31"/>
      <c r="GLB84" s="31"/>
      <c r="GLC84" s="31"/>
      <c r="GLD84" s="31"/>
      <c r="GLE84" s="31"/>
      <c r="GLF84" s="31"/>
      <c r="GLG84" s="31"/>
      <c r="GLH84" s="31"/>
      <c r="GLI84" s="31"/>
      <c r="GLJ84" s="31"/>
      <c r="GLK84" s="31"/>
      <c r="GLL84" s="31"/>
      <c r="GLM84" s="31"/>
      <c r="GLN84" s="31"/>
      <c r="GLO84" s="31"/>
      <c r="GLP84" s="31"/>
      <c r="GLQ84" s="31"/>
      <c r="GLR84" s="31"/>
      <c r="GLS84" s="31"/>
      <c r="GLT84" s="31"/>
      <c r="GLU84" s="31"/>
      <c r="GLV84" s="31"/>
      <c r="GLW84" s="31"/>
      <c r="GLX84" s="31"/>
      <c r="GLY84" s="31"/>
      <c r="GLZ84" s="31"/>
      <c r="GMA84" s="31"/>
      <c r="GMB84" s="31"/>
      <c r="GMC84" s="31"/>
      <c r="GMD84" s="31"/>
      <c r="GME84" s="31"/>
      <c r="GMF84" s="31"/>
      <c r="GMG84" s="31"/>
      <c r="GMH84" s="31"/>
      <c r="GMI84" s="31"/>
      <c r="GMJ84" s="31"/>
      <c r="GMK84" s="31"/>
      <c r="GML84" s="31"/>
      <c r="GMM84" s="31"/>
      <c r="GMN84" s="31"/>
      <c r="GMO84" s="31"/>
      <c r="GMP84" s="31"/>
      <c r="GMQ84" s="31"/>
      <c r="GMR84" s="31"/>
      <c r="GMS84" s="31"/>
      <c r="GMT84" s="31"/>
      <c r="GMU84" s="31"/>
      <c r="GMV84" s="31"/>
      <c r="GMW84" s="31"/>
      <c r="GMX84" s="31"/>
      <c r="GMY84" s="31"/>
      <c r="GMZ84" s="31"/>
      <c r="GNA84" s="31"/>
      <c r="GNB84" s="31"/>
      <c r="GNC84" s="31"/>
      <c r="GND84" s="31"/>
      <c r="GNE84" s="31"/>
      <c r="GNF84" s="31"/>
      <c r="GNG84" s="31"/>
      <c r="GNH84" s="31"/>
      <c r="GNI84" s="31"/>
      <c r="GNJ84" s="31"/>
      <c r="GNK84" s="31"/>
      <c r="GNL84" s="31"/>
      <c r="GNM84" s="31"/>
      <c r="GNN84" s="31"/>
      <c r="GNO84" s="31"/>
      <c r="GNP84" s="31"/>
      <c r="GNQ84" s="31"/>
      <c r="GNR84" s="31"/>
      <c r="GNS84" s="31"/>
      <c r="GNT84" s="31"/>
      <c r="GNU84" s="31"/>
      <c r="GNV84" s="31"/>
      <c r="GNW84" s="31"/>
      <c r="GNX84" s="31"/>
      <c r="GNY84" s="31"/>
      <c r="GNZ84" s="31"/>
      <c r="GOA84" s="31"/>
      <c r="GOB84" s="31"/>
      <c r="GOC84" s="31"/>
      <c r="GOD84" s="31"/>
      <c r="GOE84" s="31"/>
      <c r="GOF84" s="31"/>
      <c r="GOG84" s="31"/>
      <c r="GOH84" s="31"/>
      <c r="GOI84" s="31"/>
      <c r="GOJ84" s="31"/>
      <c r="GOK84" s="31"/>
      <c r="GOL84" s="31"/>
      <c r="GOM84" s="31"/>
      <c r="GON84" s="31"/>
      <c r="GOO84" s="31"/>
      <c r="GOP84" s="31"/>
      <c r="GOQ84" s="31"/>
      <c r="GOR84" s="31"/>
      <c r="GOS84" s="31"/>
      <c r="GOT84" s="31"/>
      <c r="GOU84" s="31"/>
      <c r="GOV84" s="31"/>
      <c r="GOW84" s="31"/>
      <c r="GOX84" s="31"/>
      <c r="GOY84" s="31"/>
      <c r="GOZ84" s="31"/>
      <c r="GPA84" s="31"/>
      <c r="GPB84" s="31"/>
      <c r="GPC84" s="31"/>
      <c r="GPD84" s="31"/>
      <c r="GPE84" s="31"/>
      <c r="GPF84" s="31"/>
      <c r="GPG84" s="31"/>
      <c r="GPH84" s="31"/>
      <c r="GPI84" s="31"/>
      <c r="GPJ84" s="31"/>
      <c r="GPK84" s="31"/>
      <c r="GPL84" s="31"/>
      <c r="GPM84" s="31"/>
      <c r="GPN84" s="31"/>
      <c r="GPO84" s="31"/>
      <c r="GPP84" s="31"/>
      <c r="GPQ84" s="31"/>
      <c r="GPR84" s="31"/>
      <c r="GPS84" s="31"/>
      <c r="GPT84" s="31"/>
      <c r="GPU84" s="31"/>
      <c r="GPV84" s="31"/>
      <c r="GPW84" s="31"/>
      <c r="GPX84" s="31"/>
      <c r="GPY84" s="31"/>
      <c r="GPZ84" s="31"/>
      <c r="GQA84" s="31"/>
      <c r="GQB84" s="31"/>
      <c r="GQC84" s="31"/>
      <c r="GQD84" s="31"/>
      <c r="GQE84" s="31"/>
      <c r="GQF84" s="31"/>
      <c r="GQG84" s="31"/>
      <c r="GQH84" s="31"/>
      <c r="GQI84" s="31"/>
      <c r="GQJ84" s="31"/>
      <c r="GQK84" s="31"/>
      <c r="GQL84" s="31"/>
      <c r="GQM84" s="31"/>
      <c r="GQN84" s="31"/>
      <c r="GQO84" s="31"/>
      <c r="GQP84" s="31"/>
      <c r="GQQ84" s="31"/>
      <c r="GQR84" s="31"/>
      <c r="GQS84" s="31"/>
      <c r="GQT84" s="31"/>
      <c r="GQU84" s="31"/>
      <c r="GQV84" s="31"/>
      <c r="GQW84" s="31"/>
      <c r="GQX84" s="31"/>
      <c r="GQY84" s="31"/>
      <c r="GQZ84" s="31"/>
      <c r="GRA84" s="31"/>
      <c r="GRB84" s="31"/>
      <c r="GRC84" s="31"/>
      <c r="GRD84" s="31"/>
      <c r="GRE84" s="31"/>
      <c r="GRF84" s="31"/>
      <c r="GRG84" s="31"/>
      <c r="GRH84" s="31"/>
      <c r="GRI84" s="31"/>
      <c r="GRJ84" s="31"/>
      <c r="GRK84" s="31"/>
      <c r="GRL84" s="31"/>
      <c r="GRM84" s="31"/>
      <c r="GRN84" s="31"/>
      <c r="GRO84" s="31"/>
      <c r="GRP84" s="31"/>
      <c r="GRQ84" s="31"/>
      <c r="GRR84" s="31"/>
      <c r="GRS84" s="31"/>
      <c r="GRT84" s="31"/>
      <c r="GRU84" s="31"/>
      <c r="GRV84" s="31"/>
      <c r="GRW84" s="31"/>
      <c r="GRX84" s="31"/>
      <c r="GRY84" s="31"/>
      <c r="GRZ84" s="31"/>
      <c r="GSA84" s="31"/>
      <c r="GSB84" s="31"/>
      <c r="GSC84" s="31"/>
      <c r="GSD84" s="31"/>
      <c r="GSE84" s="31"/>
      <c r="GSF84" s="31"/>
      <c r="GSG84" s="31"/>
      <c r="GSH84" s="31"/>
      <c r="GSI84" s="31"/>
      <c r="GSJ84" s="31"/>
      <c r="GSK84" s="31"/>
      <c r="GSL84" s="31"/>
      <c r="GSM84" s="31"/>
      <c r="GSN84" s="31"/>
      <c r="GSO84" s="31"/>
      <c r="GSP84" s="31"/>
      <c r="GSQ84" s="31"/>
      <c r="GSR84" s="31"/>
      <c r="GSS84" s="31"/>
      <c r="GST84" s="31"/>
      <c r="GSU84" s="31"/>
      <c r="GSV84" s="31"/>
      <c r="GSW84" s="31"/>
      <c r="GSX84" s="31"/>
      <c r="GSY84" s="31"/>
      <c r="GSZ84" s="31"/>
      <c r="GTA84" s="31"/>
      <c r="GTB84" s="31"/>
      <c r="GTC84" s="31"/>
      <c r="GTD84" s="31"/>
      <c r="GTE84" s="31"/>
      <c r="GTF84" s="31"/>
      <c r="GTG84" s="31"/>
      <c r="GTH84" s="31"/>
      <c r="GTI84" s="31"/>
      <c r="GTJ84" s="31"/>
      <c r="GTK84" s="31"/>
      <c r="GTL84" s="31"/>
      <c r="GTM84" s="31"/>
      <c r="GTN84" s="31"/>
      <c r="GTO84" s="31"/>
      <c r="GTP84" s="31"/>
      <c r="GTQ84" s="31"/>
      <c r="GTR84" s="31"/>
      <c r="GTS84" s="31"/>
      <c r="GTT84" s="31"/>
      <c r="GTU84" s="31"/>
      <c r="GTV84" s="31"/>
      <c r="GTW84" s="31"/>
      <c r="GTX84" s="31"/>
      <c r="GTY84" s="31"/>
      <c r="GTZ84" s="31"/>
      <c r="GUA84" s="31"/>
      <c r="GUB84" s="31"/>
      <c r="GUC84" s="31"/>
      <c r="GUD84" s="31"/>
      <c r="GUE84" s="31"/>
      <c r="GUF84" s="31"/>
      <c r="GUG84" s="31"/>
      <c r="GUH84" s="31"/>
      <c r="GUI84" s="31"/>
      <c r="GUJ84" s="31"/>
      <c r="GUK84" s="31"/>
      <c r="GUL84" s="31"/>
      <c r="GUM84" s="31"/>
      <c r="GUN84" s="31"/>
      <c r="GUO84" s="31"/>
      <c r="GUP84" s="31"/>
      <c r="GUQ84" s="31"/>
      <c r="GUR84" s="31"/>
      <c r="GUS84" s="31"/>
      <c r="GUT84" s="31"/>
      <c r="GUU84" s="31"/>
      <c r="GUV84" s="31"/>
      <c r="GUW84" s="31"/>
      <c r="GUX84" s="31"/>
      <c r="GUY84" s="31"/>
      <c r="GUZ84" s="31"/>
      <c r="GVA84" s="31"/>
      <c r="GVB84" s="31"/>
      <c r="GVC84" s="31"/>
      <c r="GVD84" s="31"/>
      <c r="GVE84" s="31"/>
      <c r="GVF84" s="31"/>
      <c r="GVG84" s="31"/>
      <c r="GVH84" s="31"/>
      <c r="GVI84" s="31"/>
      <c r="GVJ84" s="31"/>
      <c r="GVK84" s="31"/>
      <c r="GVL84" s="31"/>
      <c r="GVM84" s="31"/>
      <c r="GVN84" s="31"/>
      <c r="GVO84" s="31"/>
      <c r="GVP84" s="31"/>
      <c r="GVQ84" s="31"/>
      <c r="GVR84" s="31"/>
      <c r="GVS84" s="31"/>
      <c r="GVT84" s="31"/>
      <c r="GVU84" s="31"/>
      <c r="GVV84" s="31"/>
      <c r="GVW84" s="31"/>
      <c r="GVX84" s="31"/>
      <c r="GVY84" s="31"/>
      <c r="GVZ84" s="31"/>
      <c r="GWA84" s="31"/>
      <c r="GWB84" s="31"/>
      <c r="GWC84" s="31"/>
      <c r="GWD84" s="31"/>
      <c r="GWE84" s="31"/>
      <c r="GWF84" s="31"/>
      <c r="GWG84" s="31"/>
      <c r="GWH84" s="31"/>
      <c r="GWI84" s="31"/>
      <c r="GWJ84" s="31"/>
      <c r="GWK84" s="31"/>
      <c r="GWL84" s="31"/>
      <c r="GWM84" s="31"/>
      <c r="GWN84" s="31"/>
      <c r="GWO84" s="31"/>
      <c r="GWP84" s="31"/>
      <c r="GWQ84" s="31"/>
      <c r="GWR84" s="31"/>
      <c r="GWS84" s="31"/>
      <c r="GWT84" s="31"/>
      <c r="GWU84" s="31"/>
      <c r="GWV84" s="31"/>
      <c r="GWW84" s="31"/>
      <c r="GWX84" s="31"/>
      <c r="GWY84" s="31"/>
      <c r="GWZ84" s="31"/>
      <c r="GXA84" s="31"/>
      <c r="GXB84" s="31"/>
      <c r="GXC84" s="31"/>
      <c r="GXD84" s="31"/>
      <c r="GXE84" s="31"/>
      <c r="GXF84" s="31"/>
      <c r="GXG84" s="31"/>
      <c r="GXH84" s="31"/>
      <c r="GXI84" s="31"/>
      <c r="GXJ84" s="31"/>
      <c r="GXK84" s="31"/>
      <c r="GXL84" s="31"/>
      <c r="GXM84" s="31"/>
      <c r="GXN84" s="31"/>
      <c r="GXO84" s="31"/>
      <c r="GXP84" s="31"/>
      <c r="GXQ84" s="31"/>
      <c r="GXR84" s="31"/>
      <c r="GXS84" s="31"/>
      <c r="GXT84" s="31"/>
      <c r="GXU84" s="31"/>
      <c r="GXV84" s="31"/>
      <c r="GXW84" s="31"/>
      <c r="GXX84" s="31"/>
      <c r="GXY84" s="31"/>
      <c r="GXZ84" s="31"/>
      <c r="GYA84" s="31"/>
      <c r="GYB84" s="31"/>
      <c r="GYC84" s="31"/>
      <c r="GYD84" s="31"/>
      <c r="GYE84" s="31"/>
      <c r="GYF84" s="31"/>
      <c r="GYG84" s="31"/>
      <c r="GYH84" s="31"/>
      <c r="GYI84" s="31"/>
      <c r="GYJ84" s="31"/>
      <c r="GYK84" s="31"/>
      <c r="GYL84" s="31"/>
      <c r="GYM84" s="31"/>
      <c r="GYN84" s="31"/>
      <c r="GYO84" s="31"/>
      <c r="GYP84" s="31"/>
      <c r="GYQ84" s="31"/>
      <c r="GYR84" s="31"/>
      <c r="GYS84" s="31"/>
      <c r="GYT84" s="31"/>
      <c r="GYU84" s="31"/>
      <c r="GYV84" s="31"/>
      <c r="GYW84" s="31"/>
      <c r="GYX84" s="31"/>
      <c r="GYY84" s="31"/>
      <c r="GYZ84" s="31"/>
      <c r="GZA84" s="31"/>
      <c r="GZB84" s="31"/>
      <c r="GZC84" s="31"/>
      <c r="GZD84" s="31"/>
      <c r="GZE84" s="31"/>
      <c r="GZF84" s="31"/>
      <c r="GZG84" s="31"/>
      <c r="GZH84" s="31"/>
      <c r="GZI84" s="31"/>
      <c r="GZJ84" s="31"/>
      <c r="GZK84" s="31"/>
      <c r="GZL84" s="31"/>
      <c r="GZM84" s="31"/>
      <c r="GZN84" s="31"/>
      <c r="GZO84" s="31"/>
      <c r="GZP84" s="31"/>
      <c r="GZQ84" s="31"/>
      <c r="GZR84" s="31"/>
      <c r="GZS84" s="31"/>
      <c r="GZT84" s="31"/>
      <c r="GZU84" s="31"/>
      <c r="GZV84" s="31"/>
      <c r="GZW84" s="31"/>
      <c r="GZX84" s="31"/>
      <c r="GZY84" s="31"/>
      <c r="GZZ84" s="31"/>
      <c r="HAA84" s="31"/>
      <c r="HAB84" s="31"/>
      <c r="HAC84" s="31"/>
      <c r="HAD84" s="31"/>
      <c r="HAE84" s="31"/>
      <c r="HAF84" s="31"/>
      <c r="HAG84" s="31"/>
      <c r="HAH84" s="31"/>
      <c r="HAI84" s="31"/>
      <c r="HAJ84" s="31"/>
      <c r="HAK84" s="31"/>
      <c r="HAL84" s="31"/>
      <c r="HAM84" s="31"/>
      <c r="HAN84" s="31"/>
      <c r="HAO84" s="31"/>
      <c r="HAP84" s="31"/>
      <c r="HAQ84" s="31"/>
      <c r="HAR84" s="31"/>
      <c r="HAS84" s="31"/>
      <c r="HAT84" s="31"/>
      <c r="HAU84" s="31"/>
      <c r="HAV84" s="31"/>
      <c r="HAW84" s="31"/>
      <c r="HAX84" s="31"/>
      <c r="HAY84" s="31"/>
      <c r="HAZ84" s="31"/>
      <c r="HBA84" s="31"/>
      <c r="HBB84" s="31"/>
      <c r="HBC84" s="31"/>
      <c r="HBD84" s="31"/>
      <c r="HBE84" s="31"/>
      <c r="HBF84" s="31"/>
      <c r="HBG84" s="31"/>
      <c r="HBH84" s="31"/>
      <c r="HBI84" s="31"/>
      <c r="HBJ84" s="31"/>
      <c r="HBK84" s="31"/>
      <c r="HBL84" s="31"/>
      <c r="HBM84" s="31"/>
      <c r="HBN84" s="31"/>
      <c r="HBO84" s="31"/>
      <c r="HBP84" s="31"/>
      <c r="HBQ84" s="31"/>
      <c r="HBR84" s="31"/>
      <c r="HBS84" s="31"/>
      <c r="HBT84" s="31"/>
      <c r="HBU84" s="31"/>
      <c r="HBV84" s="31"/>
      <c r="HBW84" s="31"/>
      <c r="HBX84" s="31"/>
      <c r="HBY84" s="31"/>
      <c r="HBZ84" s="31"/>
      <c r="HCA84" s="31"/>
      <c r="HCB84" s="31"/>
      <c r="HCC84" s="31"/>
      <c r="HCD84" s="31"/>
      <c r="HCE84" s="31"/>
      <c r="HCF84" s="31"/>
      <c r="HCG84" s="31"/>
      <c r="HCH84" s="31"/>
      <c r="HCI84" s="31"/>
      <c r="HCJ84" s="31"/>
      <c r="HCK84" s="31"/>
      <c r="HCL84" s="31"/>
      <c r="HCM84" s="31"/>
      <c r="HCN84" s="31"/>
      <c r="HCO84" s="31"/>
      <c r="HCP84" s="31"/>
      <c r="HCQ84" s="31"/>
      <c r="HCR84" s="31"/>
      <c r="HCS84" s="31"/>
      <c r="HCT84" s="31"/>
      <c r="HCU84" s="31"/>
      <c r="HCV84" s="31"/>
      <c r="HCW84" s="31"/>
      <c r="HCX84" s="31"/>
      <c r="HCY84" s="31"/>
      <c r="HCZ84" s="31"/>
      <c r="HDA84" s="31"/>
      <c r="HDB84" s="31"/>
      <c r="HDC84" s="31"/>
      <c r="HDD84" s="31"/>
      <c r="HDE84" s="31"/>
      <c r="HDF84" s="31"/>
      <c r="HDG84" s="31"/>
      <c r="HDH84" s="31"/>
      <c r="HDI84" s="31"/>
      <c r="HDJ84" s="31"/>
      <c r="HDK84" s="31"/>
      <c r="HDL84" s="31"/>
      <c r="HDM84" s="31"/>
      <c r="HDN84" s="31"/>
      <c r="HDO84" s="31"/>
      <c r="HDP84" s="31"/>
      <c r="HDQ84" s="31"/>
      <c r="HDR84" s="31"/>
      <c r="HDS84" s="31"/>
      <c r="HDT84" s="31"/>
      <c r="HDU84" s="31"/>
      <c r="HDV84" s="31"/>
      <c r="HDW84" s="31"/>
      <c r="HDX84" s="31"/>
      <c r="HDY84" s="31"/>
      <c r="HDZ84" s="31"/>
      <c r="HEA84" s="31"/>
      <c r="HEB84" s="31"/>
      <c r="HEC84" s="31"/>
      <c r="HED84" s="31"/>
      <c r="HEE84" s="31"/>
      <c r="HEF84" s="31"/>
      <c r="HEG84" s="31"/>
      <c r="HEH84" s="31"/>
      <c r="HEI84" s="31"/>
      <c r="HEJ84" s="31"/>
      <c r="HEK84" s="31"/>
      <c r="HEL84" s="31"/>
      <c r="HEM84" s="31"/>
      <c r="HEN84" s="31"/>
      <c r="HEO84" s="31"/>
      <c r="HEP84" s="31"/>
      <c r="HEQ84" s="31"/>
      <c r="HER84" s="31"/>
      <c r="HES84" s="31"/>
      <c r="HET84" s="31"/>
      <c r="HEU84" s="31"/>
      <c r="HEV84" s="31"/>
      <c r="HEW84" s="31"/>
      <c r="HEX84" s="31"/>
      <c r="HEY84" s="31"/>
      <c r="HEZ84" s="31"/>
      <c r="HFA84" s="31"/>
      <c r="HFB84" s="31"/>
      <c r="HFC84" s="31"/>
      <c r="HFD84" s="31"/>
      <c r="HFE84" s="31"/>
      <c r="HFF84" s="31"/>
      <c r="HFG84" s="31"/>
      <c r="HFH84" s="31"/>
      <c r="HFI84" s="31"/>
      <c r="HFJ84" s="31"/>
      <c r="HFK84" s="31"/>
      <c r="HFL84" s="31"/>
      <c r="HFM84" s="31"/>
      <c r="HFN84" s="31"/>
      <c r="HFO84" s="31"/>
      <c r="HFP84" s="31"/>
      <c r="HFQ84" s="31"/>
      <c r="HFR84" s="31"/>
      <c r="HFS84" s="31"/>
      <c r="HFT84" s="31"/>
      <c r="HFU84" s="31"/>
      <c r="HFV84" s="31"/>
      <c r="HFW84" s="31"/>
      <c r="HFX84" s="31"/>
      <c r="HFY84" s="31"/>
      <c r="HFZ84" s="31"/>
      <c r="HGA84" s="31"/>
      <c r="HGB84" s="31"/>
      <c r="HGC84" s="31"/>
      <c r="HGD84" s="31"/>
      <c r="HGE84" s="31"/>
      <c r="HGF84" s="31"/>
      <c r="HGG84" s="31"/>
      <c r="HGH84" s="31"/>
      <c r="HGI84" s="31"/>
      <c r="HGJ84" s="31"/>
      <c r="HGK84" s="31"/>
      <c r="HGL84" s="31"/>
      <c r="HGM84" s="31"/>
      <c r="HGN84" s="31"/>
      <c r="HGO84" s="31"/>
      <c r="HGP84" s="31"/>
      <c r="HGQ84" s="31"/>
      <c r="HGR84" s="31"/>
      <c r="HGS84" s="31"/>
      <c r="HGT84" s="31"/>
      <c r="HGU84" s="31"/>
      <c r="HGV84" s="31"/>
      <c r="HGW84" s="31"/>
      <c r="HGX84" s="31"/>
      <c r="HGY84" s="31"/>
      <c r="HGZ84" s="31"/>
      <c r="HHA84" s="31"/>
      <c r="HHB84" s="31"/>
      <c r="HHC84" s="31"/>
      <c r="HHD84" s="31"/>
      <c r="HHE84" s="31"/>
      <c r="HHF84" s="31"/>
      <c r="HHG84" s="31"/>
      <c r="HHH84" s="31"/>
      <c r="HHI84" s="31"/>
      <c r="HHJ84" s="31"/>
      <c r="HHK84" s="31"/>
      <c r="HHL84" s="31"/>
      <c r="HHM84" s="31"/>
      <c r="HHN84" s="31"/>
      <c r="HHO84" s="31"/>
      <c r="HHP84" s="31"/>
      <c r="HHQ84" s="31"/>
      <c r="HHR84" s="31"/>
      <c r="HHS84" s="31"/>
      <c r="HHT84" s="31"/>
      <c r="HHU84" s="31"/>
      <c r="HHV84" s="31"/>
      <c r="HHW84" s="31"/>
      <c r="HHX84" s="31"/>
      <c r="HHY84" s="31"/>
      <c r="HHZ84" s="31"/>
      <c r="HIA84" s="31"/>
      <c r="HIB84" s="31"/>
      <c r="HIC84" s="31"/>
      <c r="HID84" s="31"/>
      <c r="HIE84" s="31"/>
      <c r="HIF84" s="31"/>
      <c r="HIG84" s="31"/>
      <c r="HIH84" s="31"/>
      <c r="HII84" s="31"/>
      <c r="HIJ84" s="31"/>
      <c r="HIK84" s="31"/>
      <c r="HIL84" s="31"/>
      <c r="HIM84" s="31"/>
      <c r="HIN84" s="31"/>
      <c r="HIO84" s="31"/>
      <c r="HIP84" s="31"/>
      <c r="HIQ84" s="31"/>
      <c r="HIR84" s="31"/>
      <c r="HIS84" s="31"/>
      <c r="HIT84" s="31"/>
      <c r="HIU84" s="31"/>
      <c r="HIV84" s="31"/>
      <c r="HIW84" s="31"/>
      <c r="HIX84" s="31"/>
      <c r="HIY84" s="31"/>
      <c r="HIZ84" s="31"/>
      <c r="HJA84" s="31"/>
      <c r="HJB84" s="31"/>
      <c r="HJC84" s="31"/>
      <c r="HJD84" s="31"/>
      <c r="HJE84" s="31"/>
      <c r="HJF84" s="31"/>
      <c r="HJG84" s="31"/>
      <c r="HJH84" s="31"/>
      <c r="HJI84" s="31"/>
      <c r="HJJ84" s="31"/>
      <c r="HJK84" s="31"/>
      <c r="HJL84" s="31"/>
      <c r="HJM84" s="31"/>
      <c r="HJN84" s="31"/>
      <c r="HJO84" s="31"/>
      <c r="HJP84" s="31"/>
      <c r="HJQ84" s="31"/>
      <c r="HJR84" s="31"/>
      <c r="HJS84" s="31"/>
      <c r="HJT84" s="31"/>
      <c r="HJU84" s="31"/>
      <c r="HJV84" s="31"/>
      <c r="HJW84" s="31"/>
      <c r="HJX84" s="31"/>
      <c r="HJY84" s="31"/>
      <c r="HJZ84" s="31"/>
      <c r="HKA84" s="31"/>
      <c r="HKB84" s="31"/>
      <c r="HKC84" s="31"/>
      <c r="HKD84" s="31"/>
      <c r="HKE84" s="31"/>
      <c r="HKF84" s="31"/>
      <c r="HKG84" s="31"/>
      <c r="HKH84" s="31"/>
      <c r="HKI84" s="31"/>
      <c r="HKJ84" s="31"/>
      <c r="HKK84" s="31"/>
      <c r="HKL84" s="31"/>
      <c r="HKM84" s="31"/>
      <c r="HKN84" s="31"/>
      <c r="HKO84" s="31"/>
      <c r="HKP84" s="31"/>
      <c r="HKQ84" s="31"/>
      <c r="HKR84" s="31"/>
      <c r="HKS84" s="31"/>
      <c r="HKT84" s="31"/>
      <c r="HKU84" s="31"/>
      <c r="HKV84" s="31"/>
      <c r="HKW84" s="31"/>
      <c r="HKX84" s="31"/>
      <c r="HKY84" s="31"/>
      <c r="HKZ84" s="31"/>
      <c r="HLA84" s="31"/>
      <c r="HLB84" s="31"/>
      <c r="HLC84" s="31"/>
      <c r="HLD84" s="31"/>
      <c r="HLE84" s="31"/>
      <c r="HLF84" s="31"/>
      <c r="HLG84" s="31"/>
      <c r="HLH84" s="31"/>
      <c r="HLI84" s="31"/>
      <c r="HLJ84" s="31"/>
      <c r="HLK84" s="31"/>
      <c r="HLL84" s="31"/>
      <c r="HLM84" s="31"/>
      <c r="HLN84" s="31"/>
      <c r="HLO84" s="31"/>
      <c r="HLP84" s="31"/>
      <c r="HLQ84" s="31"/>
      <c r="HLR84" s="31"/>
      <c r="HLS84" s="31"/>
      <c r="HLT84" s="31"/>
      <c r="HLU84" s="31"/>
      <c r="HLV84" s="31"/>
      <c r="HLW84" s="31"/>
      <c r="HLX84" s="31"/>
      <c r="HLY84" s="31"/>
      <c r="HLZ84" s="31"/>
      <c r="HMA84" s="31"/>
      <c r="HMB84" s="31"/>
      <c r="HMC84" s="31"/>
      <c r="HMD84" s="31"/>
      <c r="HME84" s="31"/>
      <c r="HMF84" s="31"/>
      <c r="HMG84" s="31"/>
      <c r="HMH84" s="31"/>
      <c r="HMI84" s="31"/>
      <c r="HMJ84" s="31"/>
      <c r="HMK84" s="31"/>
      <c r="HML84" s="31"/>
      <c r="HMM84" s="31"/>
      <c r="HMN84" s="31"/>
      <c r="HMO84" s="31"/>
      <c r="HMP84" s="31"/>
      <c r="HMQ84" s="31"/>
      <c r="HMR84" s="31"/>
      <c r="HMS84" s="31"/>
      <c r="HMT84" s="31"/>
      <c r="HMU84" s="31"/>
      <c r="HMV84" s="31"/>
      <c r="HMW84" s="31"/>
      <c r="HMX84" s="31"/>
      <c r="HMY84" s="31"/>
      <c r="HMZ84" s="31"/>
      <c r="HNA84" s="31"/>
      <c r="HNB84" s="31"/>
      <c r="HNC84" s="31"/>
      <c r="HND84" s="31"/>
      <c r="HNE84" s="31"/>
      <c r="HNF84" s="31"/>
      <c r="HNG84" s="31"/>
      <c r="HNH84" s="31"/>
      <c r="HNI84" s="31"/>
      <c r="HNJ84" s="31"/>
      <c r="HNK84" s="31"/>
      <c r="HNL84" s="31"/>
      <c r="HNM84" s="31"/>
      <c r="HNN84" s="31"/>
      <c r="HNO84" s="31"/>
      <c r="HNP84" s="31"/>
      <c r="HNQ84" s="31"/>
      <c r="HNR84" s="31"/>
      <c r="HNS84" s="31"/>
      <c r="HNT84" s="31"/>
      <c r="HNU84" s="31"/>
      <c r="HNV84" s="31"/>
      <c r="HNW84" s="31"/>
      <c r="HNX84" s="31"/>
      <c r="HNY84" s="31"/>
      <c r="HNZ84" s="31"/>
      <c r="HOA84" s="31"/>
      <c r="HOB84" s="31"/>
      <c r="HOC84" s="31"/>
      <c r="HOD84" s="31"/>
      <c r="HOE84" s="31"/>
      <c r="HOF84" s="31"/>
      <c r="HOG84" s="31"/>
      <c r="HOH84" s="31"/>
      <c r="HOI84" s="31"/>
      <c r="HOJ84" s="31"/>
      <c r="HOK84" s="31"/>
      <c r="HOL84" s="31"/>
      <c r="HOM84" s="31"/>
      <c r="HON84" s="31"/>
      <c r="HOO84" s="31"/>
      <c r="HOP84" s="31"/>
      <c r="HOQ84" s="31"/>
      <c r="HOR84" s="31"/>
      <c r="HOS84" s="31"/>
      <c r="HOT84" s="31"/>
      <c r="HOU84" s="31"/>
      <c r="HOV84" s="31"/>
      <c r="HOW84" s="31"/>
      <c r="HOX84" s="31"/>
      <c r="HOY84" s="31"/>
      <c r="HOZ84" s="31"/>
      <c r="HPA84" s="31"/>
      <c r="HPB84" s="31"/>
      <c r="HPC84" s="31"/>
      <c r="HPD84" s="31"/>
      <c r="HPE84" s="31"/>
      <c r="HPF84" s="31"/>
      <c r="HPG84" s="31"/>
      <c r="HPH84" s="31"/>
      <c r="HPI84" s="31"/>
      <c r="HPJ84" s="31"/>
      <c r="HPK84" s="31"/>
      <c r="HPL84" s="31"/>
      <c r="HPM84" s="31"/>
      <c r="HPN84" s="31"/>
      <c r="HPO84" s="31"/>
      <c r="HPP84" s="31"/>
      <c r="HPQ84" s="31"/>
      <c r="HPR84" s="31"/>
      <c r="HPS84" s="31"/>
      <c r="HPT84" s="31"/>
      <c r="HPU84" s="31"/>
      <c r="HPV84" s="31"/>
      <c r="HPW84" s="31"/>
      <c r="HPX84" s="31"/>
      <c r="HPY84" s="31"/>
      <c r="HPZ84" s="31"/>
      <c r="HQA84" s="31"/>
      <c r="HQB84" s="31"/>
      <c r="HQC84" s="31"/>
      <c r="HQD84" s="31"/>
      <c r="HQE84" s="31"/>
      <c r="HQF84" s="31"/>
      <c r="HQG84" s="31"/>
      <c r="HQH84" s="31"/>
      <c r="HQI84" s="31"/>
      <c r="HQJ84" s="31"/>
      <c r="HQK84" s="31"/>
      <c r="HQL84" s="31"/>
      <c r="HQM84" s="31"/>
      <c r="HQN84" s="31"/>
      <c r="HQO84" s="31"/>
      <c r="HQP84" s="31"/>
      <c r="HQQ84" s="31"/>
      <c r="HQR84" s="31"/>
      <c r="HQS84" s="31"/>
      <c r="HQT84" s="31"/>
      <c r="HQU84" s="31"/>
      <c r="HQV84" s="31"/>
      <c r="HQW84" s="31"/>
      <c r="HQX84" s="31"/>
      <c r="HQY84" s="31"/>
      <c r="HQZ84" s="31"/>
      <c r="HRA84" s="31"/>
      <c r="HRB84" s="31"/>
      <c r="HRC84" s="31"/>
      <c r="HRD84" s="31"/>
      <c r="HRE84" s="31"/>
      <c r="HRF84" s="31"/>
      <c r="HRG84" s="31"/>
      <c r="HRH84" s="31"/>
      <c r="HRI84" s="31"/>
      <c r="HRJ84" s="31"/>
      <c r="HRK84" s="31"/>
      <c r="HRL84" s="31"/>
      <c r="HRM84" s="31"/>
      <c r="HRN84" s="31"/>
      <c r="HRO84" s="31"/>
      <c r="HRP84" s="31"/>
      <c r="HRQ84" s="31"/>
      <c r="HRR84" s="31"/>
      <c r="HRS84" s="31"/>
      <c r="HRT84" s="31"/>
      <c r="HRU84" s="31"/>
      <c r="HRV84" s="31"/>
      <c r="HRW84" s="31"/>
      <c r="HRX84" s="31"/>
      <c r="HRY84" s="31"/>
      <c r="HRZ84" s="31"/>
      <c r="HSA84" s="31"/>
      <c r="HSB84" s="31"/>
      <c r="HSC84" s="31"/>
      <c r="HSD84" s="31"/>
      <c r="HSE84" s="31"/>
      <c r="HSF84" s="31"/>
      <c r="HSG84" s="31"/>
      <c r="HSH84" s="31"/>
      <c r="HSI84" s="31"/>
      <c r="HSJ84" s="31"/>
      <c r="HSK84" s="31"/>
      <c r="HSL84" s="31"/>
      <c r="HSM84" s="31"/>
      <c r="HSN84" s="31"/>
      <c r="HSO84" s="31"/>
      <c r="HSP84" s="31"/>
      <c r="HSQ84" s="31"/>
      <c r="HSR84" s="31"/>
      <c r="HSS84" s="31"/>
      <c r="HST84" s="31"/>
      <c r="HSU84" s="31"/>
      <c r="HSV84" s="31"/>
      <c r="HSW84" s="31"/>
      <c r="HSX84" s="31"/>
      <c r="HSY84" s="31"/>
      <c r="HSZ84" s="31"/>
      <c r="HTA84" s="31"/>
      <c r="HTB84" s="31"/>
      <c r="HTC84" s="31"/>
      <c r="HTD84" s="31"/>
      <c r="HTE84" s="31"/>
      <c r="HTF84" s="31"/>
      <c r="HTG84" s="31"/>
      <c r="HTH84" s="31"/>
      <c r="HTI84" s="31"/>
      <c r="HTJ84" s="31"/>
      <c r="HTK84" s="31"/>
      <c r="HTL84" s="31"/>
      <c r="HTM84" s="31"/>
      <c r="HTN84" s="31"/>
      <c r="HTO84" s="31"/>
      <c r="HTP84" s="31"/>
      <c r="HTQ84" s="31"/>
      <c r="HTR84" s="31"/>
      <c r="HTS84" s="31"/>
      <c r="HTT84" s="31"/>
      <c r="HTU84" s="31"/>
      <c r="HTV84" s="31"/>
      <c r="HTW84" s="31"/>
      <c r="HTX84" s="31"/>
      <c r="HTY84" s="31"/>
      <c r="HTZ84" s="31"/>
      <c r="HUA84" s="31"/>
      <c r="HUB84" s="31"/>
      <c r="HUC84" s="31"/>
      <c r="HUD84" s="31"/>
      <c r="HUE84" s="31"/>
      <c r="HUF84" s="31"/>
      <c r="HUG84" s="31"/>
      <c r="HUH84" s="31"/>
      <c r="HUI84" s="31"/>
      <c r="HUJ84" s="31"/>
      <c r="HUK84" s="31"/>
      <c r="HUL84" s="31"/>
      <c r="HUM84" s="31"/>
      <c r="HUN84" s="31"/>
      <c r="HUO84" s="31"/>
      <c r="HUP84" s="31"/>
      <c r="HUQ84" s="31"/>
      <c r="HUR84" s="31"/>
      <c r="HUS84" s="31"/>
      <c r="HUT84" s="31"/>
      <c r="HUU84" s="31"/>
      <c r="HUV84" s="31"/>
      <c r="HUW84" s="31"/>
      <c r="HUX84" s="31"/>
      <c r="HUY84" s="31"/>
      <c r="HUZ84" s="31"/>
      <c r="HVA84" s="31"/>
      <c r="HVB84" s="31"/>
      <c r="HVC84" s="31"/>
      <c r="HVD84" s="31"/>
      <c r="HVE84" s="31"/>
      <c r="HVF84" s="31"/>
      <c r="HVG84" s="31"/>
      <c r="HVH84" s="31"/>
      <c r="HVI84" s="31"/>
      <c r="HVJ84" s="31"/>
      <c r="HVK84" s="31"/>
      <c r="HVL84" s="31"/>
      <c r="HVM84" s="31"/>
      <c r="HVN84" s="31"/>
      <c r="HVO84" s="31"/>
      <c r="HVP84" s="31"/>
      <c r="HVQ84" s="31"/>
      <c r="HVR84" s="31"/>
      <c r="HVS84" s="31"/>
      <c r="HVT84" s="31"/>
      <c r="HVU84" s="31"/>
      <c r="HVV84" s="31"/>
      <c r="HVW84" s="31"/>
      <c r="HVX84" s="31"/>
      <c r="HVY84" s="31"/>
      <c r="HVZ84" s="31"/>
      <c r="HWA84" s="31"/>
      <c r="HWB84" s="31"/>
      <c r="HWC84" s="31"/>
      <c r="HWD84" s="31"/>
      <c r="HWE84" s="31"/>
      <c r="HWF84" s="31"/>
      <c r="HWG84" s="31"/>
      <c r="HWH84" s="31"/>
      <c r="HWI84" s="31"/>
      <c r="HWJ84" s="31"/>
      <c r="HWK84" s="31"/>
      <c r="HWL84" s="31"/>
      <c r="HWM84" s="31"/>
      <c r="HWN84" s="31"/>
      <c r="HWO84" s="31"/>
      <c r="HWP84" s="31"/>
      <c r="HWQ84" s="31"/>
      <c r="HWR84" s="31"/>
      <c r="HWS84" s="31"/>
      <c r="HWT84" s="31"/>
      <c r="HWU84" s="31"/>
      <c r="HWV84" s="31"/>
      <c r="HWW84" s="31"/>
      <c r="HWX84" s="31"/>
      <c r="HWY84" s="31"/>
      <c r="HWZ84" s="31"/>
      <c r="HXA84" s="31"/>
      <c r="HXB84" s="31"/>
      <c r="HXC84" s="31"/>
      <c r="HXD84" s="31"/>
      <c r="HXE84" s="31"/>
      <c r="HXF84" s="31"/>
      <c r="HXG84" s="31"/>
      <c r="HXH84" s="31"/>
      <c r="HXI84" s="31"/>
      <c r="HXJ84" s="31"/>
      <c r="HXK84" s="31"/>
      <c r="HXL84" s="31"/>
      <c r="HXM84" s="31"/>
      <c r="HXN84" s="31"/>
      <c r="HXO84" s="31"/>
      <c r="HXP84" s="31"/>
      <c r="HXQ84" s="31"/>
      <c r="HXR84" s="31"/>
      <c r="HXS84" s="31"/>
      <c r="HXT84" s="31"/>
      <c r="HXU84" s="31"/>
      <c r="HXV84" s="31"/>
      <c r="HXW84" s="31"/>
      <c r="HXX84" s="31"/>
      <c r="HXY84" s="31"/>
      <c r="HXZ84" s="31"/>
      <c r="HYA84" s="31"/>
      <c r="HYB84" s="31"/>
      <c r="HYC84" s="31"/>
      <c r="HYD84" s="31"/>
      <c r="HYE84" s="31"/>
      <c r="HYF84" s="31"/>
      <c r="HYG84" s="31"/>
      <c r="HYH84" s="31"/>
      <c r="HYI84" s="31"/>
      <c r="HYJ84" s="31"/>
      <c r="HYK84" s="31"/>
      <c r="HYL84" s="31"/>
      <c r="HYM84" s="31"/>
      <c r="HYN84" s="31"/>
      <c r="HYO84" s="31"/>
      <c r="HYP84" s="31"/>
      <c r="HYQ84" s="31"/>
      <c r="HYR84" s="31"/>
      <c r="HYS84" s="31"/>
      <c r="HYT84" s="31"/>
      <c r="HYU84" s="31"/>
      <c r="HYV84" s="31"/>
      <c r="HYW84" s="31"/>
      <c r="HYX84" s="31"/>
      <c r="HYY84" s="31"/>
      <c r="HYZ84" s="31"/>
      <c r="HZA84" s="31"/>
      <c r="HZB84" s="31"/>
      <c r="HZC84" s="31"/>
      <c r="HZD84" s="31"/>
      <c r="HZE84" s="31"/>
      <c r="HZF84" s="31"/>
      <c r="HZG84" s="31"/>
      <c r="HZH84" s="31"/>
      <c r="HZI84" s="31"/>
      <c r="HZJ84" s="31"/>
      <c r="HZK84" s="31"/>
      <c r="HZL84" s="31"/>
      <c r="HZM84" s="31"/>
      <c r="HZN84" s="31"/>
      <c r="HZO84" s="31"/>
      <c r="HZP84" s="31"/>
      <c r="HZQ84" s="31"/>
      <c r="HZR84" s="31"/>
      <c r="HZS84" s="31"/>
      <c r="HZT84" s="31"/>
      <c r="HZU84" s="31"/>
      <c r="HZV84" s="31"/>
      <c r="HZW84" s="31"/>
      <c r="HZX84" s="31"/>
      <c r="HZY84" s="31"/>
      <c r="HZZ84" s="31"/>
      <c r="IAA84" s="31"/>
      <c r="IAB84" s="31"/>
      <c r="IAC84" s="31"/>
      <c r="IAD84" s="31"/>
      <c r="IAE84" s="31"/>
      <c r="IAF84" s="31"/>
      <c r="IAG84" s="31"/>
      <c r="IAH84" s="31"/>
      <c r="IAI84" s="31"/>
      <c r="IAJ84" s="31"/>
      <c r="IAK84" s="31"/>
      <c r="IAL84" s="31"/>
      <c r="IAM84" s="31"/>
      <c r="IAN84" s="31"/>
      <c r="IAO84" s="31"/>
      <c r="IAP84" s="31"/>
      <c r="IAQ84" s="31"/>
      <c r="IAR84" s="31"/>
      <c r="IAS84" s="31"/>
      <c r="IAT84" s="31"/>
      <c r="IAU84" s="31"/>
      <c r="IAV84" s="31"/>
      <c r="IAW84" s="31"/>
      <c r="IAX84" s="31"/>
      <c r="IAY84" s="31"/>
      <c r="IAZ84" s="31"/>
      <c r="IBA84" s="31"/>
      <c r="IBB84" s="31"/>
      <c r="IBC84" s="31"/>
      <c r="IBD84" s="31"/>
      <c r="IBE84" s="31"/>
      <c r="IBF84" s="31"/>
      <c r="IBG84" s="31"/>
      <c r="IBH84" s="31"/>
      <c r="IBI84" s="31"/>
      <c r="IBJ84" s="31"/>
      <c r="IBK84" s="31"/>
      <c r="IBL84" s="31"/>
      <c r="IBM84" s="31"/>
      <c r="IBN84" s="31"/>
      <c r="IBO84" s="31"/>
      <c r="IBP84" s="31"/>
      <c r="IBQ84" s="31"/>
      <c r="IBR84" s="31"/>
      <c r="IBS84" s="31"/>
      <c r="IBT84" s="31"/>
      <c r="IBU84" s="31"/>
      <c r="IBV84" s="31"/>
      <c r="IBW84" s="31"/>
      <c r="IBX84" s="31"/>
      <c r="IBY84" s="31"/>
      <c r="IBZ84" s="31"/>
      <c r="ICA84" s="31"/>
      <c r="ICB84" s="31"/>
      <c r="ICC84" s="31"/>
      <c r="ICD84" s="31"/>
      <c r="ICE84" s="31"/>
      <c r="ICF84" s="31"/>
      <c r="ICG84" s="31"/>
      <c r="ICH84" s="31"/>
      <c r="ICI84" s="31"/>
      <c r="ICJ84" s="31"/>
      <c r="ICK84" s="31"/>
      <c r="ICL84" s="31"/>
      <c r="ICM84" s="31"/>
      <c r="ICN84" s="31"/>
      <c r="ICO84" s="31"/>
      <c r="ICP84" s="31"/>
      <c r="ICQ84" s="31"/>
      <c r="ICR84" s="31"/>
      <c r="ICS84" s="31"/>
      <c r="ICT84" s="31"/>
      <c r="ICU84" s="31"/>
      <c r="ICV84" s="31"/>
      <c r="ICW84" s="31"/>
      <c r="ICX84" s="31"/>
      <c r="ICY84" s="31"/>
      <c r="ICZ84" s="31"/>
      <c r="IDA84" s="31"/>
      <c r="IDB84" s="31"/>
      <c r="IDC84" s="31"/>
      <c r="IDD84" s="31"/>
      <c r="IDE84" s="31"/>
      <c r="IDF84" s="31"/>
      <c r="IDG84" s="31"/>
      <c r="IDH84" s="31"/>
      <c r="IDI84" s="31"/>
      <c r="IDJ84" s="31"/>
      <c r="IDK84" s="31"/>
      <c r="IDL84" s="31"/>
      <c r="IDM84" s="31"/>
      <c r="IDN84" s="31"/>
      <c r="IDO84" s="31"/>
      <c r="IDP84" s="31"/>
      <c r="IDQ84" s="31"/>
      <c r="IDR84" s="31"/>
      <c r="IDS84" s="31"/>
      <c r="IDT84" s="31"/>
      <c r="IDU84" s="31"/>
      <c r="IDV84" s="31"/>
      <c r="IDW84" s="31"/>
      <c r="IDX84" s="31"/>
      <c r="IDY84" s="31"/>
      <c r="IDZ84" s="31"/>
      <c r="IEA84" s="31"/>
      <c r="IEB84" s="31"/>
      <c r="IEC84" s="31"/>
      <c r="IED84" s="31"/>
      <c r="IEE84" s="31"/>
      <c r="IEF84" s="31"/>
      <c r="IEG84" s="31"/>
      <c r="IEH84" s="31"/>
      <c r="IEI84" s="31"/>
      <c r="IEJ84" s="31"/>
      <c r="IEK84" s="31"/>
      <c r="IEL84" s="31"/>
      <c r="IEM84" s="31"/>
      <c r="IEN84" s="31"/>
      <c r="IEO84" s="31"/>
      <c r="IEP84" s="31"/>
      <c r="IEQ84" s="31"/>
      <c r="IER84" s="31"/>
      <c r="IES84" s="31"/>
      <c r="IET84" s="31"/>
      <c r="IEU84" s="31"/>
      <c r="IEV84" s="31"/>
      <c r="IEW84" s="31"/>
      <c r="IEX84" s="31"/>
      <c r="IEY84" s="31"/>
      <c r="IEZ84" s="31"/>
      <c r="IFA84" s="31"/>
      <c r="IFB84" s="31"/>
      <c r="IFC84" s="31"/>
      <c r="IFD84" s="31"/>
      <c r="IFE84" s="31"/>
      <c r="IFF84" s="31"/>
      <c r="IFG84" s="31"/>
      <c r="IFH84" s="31"/>
      <c r="IFI84" s="31"/>
      <c r="IFJ84" s="31"/>
      <c r="IFK84" s="31"/>
      <c r="IFL84" s="31"/>
      <c r="IFM84" s="31"/>
      <c r="IFN84" s="31"/>
      <c r="IFO84" s="31"/>
      <c r="IFP84" s="31"/>
      <c r="IFQ84" s="31"/>
      <c r="IFR84" s="31"/>
      <c r="IFS84" s="31"/>
      <c r="IFT84" s="31"/>
      <c r="IFU84" s="31"/>
      <c r="IFV84" s="31"/>
      <c r="IFW84" s="31"/>
      <c r="IFX84" s="31"/>
      <c r="IFY84" s="31"/>
      <c r="IFZ84" s="31"/>
      <c r="IGA84" s="31"/>
      <c r="IGB84" s="31"/>
      <c r="IGC84" s="31"/>
      <c r="IGD84" s="31"/>
      <c r="IGE84" s="31"/>
      <c r="IGF84" s="31"/>
      <c r="IGG84" s="31"/>
      <c r="IGH84" s="31"/>
      <c r="IGI84" s="31"/>
      <c r="IGJ84" s="31"/>
      <c r="IGK84" s="31"/>
      <c r="IGL84" s="31"/>
      <c r="IGM84" s="31"/>
      <c r="IGN84" s="31"/>
      <c r="IGO84" s="31"/>
      <c r="IGP84" s="31"/>
      <c r="IGQ84" s="31"/>
      <c r="IGR84" s="31"/>
      <c r="IGS84" s="31"/>
      <c r="IGT84" s="31"/>
      <c r="IGU84" s="31"/>
      <c r="IGV84" s="31"/>
      <c r="IGW84" s="31"/>
      <c r="IGX84" s="31"/>
      <c r="IGY84" s="31"/>
      <c r="IGZ84" s="31"/>
      <c r="IHA84" s="31"/>
      <c r="IHB84" s="31"/>
      <c r="IHC84" s="31"/>
      <c r="IHD84" s="31"/>
      <c r="IHE84" s="31"/>
      <c r="IHF84" s="31"/>
      <c r="IHG84" s="31"/>
      <c r="IHH84" s="31"/>
      <c r="IHI84" s="31"/>
      <c r="IHJ84" s="31"/>
      <c r="IHK84" s="31"/>
      <c r="IHL84" s="31"/>
      <c r="IHM84" s="31"/>
      <c r="IHN84" s="31"/>
      <c r="IHO84" s="31"/>
      <c r="IHP84" s="31"/>
      <c r="IHQ84" s="31"/>
      <c r="IHR84" s="31"/>
      <c r="IHS84" s="31"/>
      <c r="IHT84" s="31"/>
      <c r="IHU84" s="31"/>
      <c r="IHV84" s="31"/>
      <c r="IHW84" s="31"/>
      <c r="IHX84" s="31"/>
      <c r="IHY84" s="31"/>
      <c r="IHZ84" s="31"/>
      <c r="IIA84" s="31"/>
      <c r="IIB84" s="31"/>
      <c r="IIC84" s="31"/>
      <c r="IID84" s="31"/>
      <c r="IIE84" s="31"/>
      <c r="IIF84" s="31"/>
      <c r="IIG84" s="31"/>
      <c r="IIH84" s="31"/>
      <c r="III84" s="31"/>
      <c r="IIJ84" s="31"/>
      <c r="IIK84" s="31"/>
      <c r="IIL84" s="31"/>
      <c r="IIM84" s="31"/>
      <c r="IIN84" s="31"/>
      <c r="IIO84" s="31"/>
      <c r="IIP84" s="31"/>
      <c r="IIQ84" s="31"/>
      <c r="IIR84" s="31"/>
      <c r="IIS84" s="31"/>
      <c r="IIT84" s="31"/>
      <c r="IIU84" s="31"/>
      <c r="IIV84" s="31"/>
      <c r="IIW84" s="31"/>
      <c r="IIX84" s="31"/>
      <c r="IIY84" s="31"/>
      <c r="IIZ84" s="31"/>
      <c r="IJA84" s="31"/>
      <c r="IJB84" s="31"/>
      <c r="IJC84" s="31"/>
      <c r="IJD84" s="31"/>
      <c r="IJE84" s="31"/>
      <c r="IJF84" s="31"/>
      <c r="IJG84" s="31"/>
      <c r="IJH84" s="31"/>
      <c r="IJI84" s="31"/>
      <c r="IJJ84" s="31"/>
      <c r="IJK84" s="31"/>
      <c r="IJL84" s="31"/>
      <c r="IJM84" s="31"/>
      <c r="IJN84" s="31"/>
      <c r="IJO84" s="31"/>
      <c r="IJP84" s="31"/>
      <c r="IJQ84" s="31"/>
      <c r="IJR84" s="31"/>
      <c r="IJS84" s="31"/>
      <c r="IJT84" s="31"/>
      <c r="IJU84" s="31"/>
      <c r="IJV84" s="31"/>
      <c r="IJW84" s="31"/>
      <c r="IJX84" s="31"/>
      <c r="IJY84" s="31"/>
      <c r="IJZ84" s="31"/>
      <c r="IKA84" s="31"/>
      <c r="IKB84" s="31"/>
      <c r="IKC84" s="31"/>
      <c r="IKD84" s="31"/>
      <c r="IKE84" s="31"/>
      <c r="IKF84" s="31"/>
      <c r="IKG84" s="31"/>
      <c r="IKH84" s="31"/>
      <c r="IKI84" s="31"/>
      <c r="IKJ84" s="31"/>
      <c r="IKK84" s="31"/>
      <c r="IKL84" s="31"/>
      <c r="IKM84" s="31"/>
      <c r="IKN84" s="31"/>
      <c r="IKO84" s="31"/>
      <c r="IKP84" s="31"/>
      <c r="IKQ84" s="31"/>
      <c r="IKR84" s="31"/>
      <c r="IKS84" s="31"/>
      <c r="IKT84" s="31"/>
      <c r="IKU84" s="31"/>
      <c r="IKV84" s="31"/>
      <c r="IKW84" s="31"/>
      <c r="IKX84" s="31"/>
      <c r="IKY84" s="31"/>
      <c r="IKZ84" s="31"/>
      <c r="ILA84" s="31"/>
      <c r="ILB84" s="31"/>
      <c r="ILC84" s="31"/>
      <c r="ILD84" s="31"/>
      <c r="ILE84" s="31"/>
      <c r="ILF84" s="31"/>
      <c r="ILG84" s="31"/>
      <c r="ILH84" s="31"/>
      <c r="ILI84" s="31"/>
      <c r="ILJ84" s="31"/>
      <c r="ILK84" s="31"/>
      <c r="ILL84" s="31"/>
      <c r="ILM84" s="31"/>
      <c r="ILN84" s="31"/>
      <c r="ILO84" s="31"/>
      <c r="ILP84" s="31"/>
      <c r="ILQ84" s="31"/>
      <c r="ILR84" s="31"/>
      <c r="ILS84" s="31"/>
      <c r="ILT84" s="31"/>
      <c r="ILU84" s="31"/>
      <c r="ILV84" s="31"/>
      <c r="ILW84" s="31"/>
      <c r="ILX84" s="31"/>
      <c r="ILY84" s="31"/>
      <c r="ILZ84" s="31"/>
      <c r="IMA84" s="31"/>
      <c r="IMB84" s="31"/>
      <c r="IMC84" s="31"/>
      <c r="IMD84" s="31"/>
      <c r="IME84" s="31"/>
      <c r="IMF84" s="31"/>
      <c r="IMG84" s="31"/>
      <c r="IMH84" s="31"/>
      <c r="IMI84" s="31"/>
      <c r="IMJ84" s="31"/>
      <c r="IMK84" s="31"/>
      <c r="IML84" s="31"/>
      <c r="IMM84" s="31"/>
      <c r="IMN84" s="31"/>
      <c r="IMO84" s="31"/>
      <c r="IMP84" s="31"/>
      <c r="IMQ84" s="31"/>
      <c r="IMR84" s="31"/>
      <c r="IMS84" s="31"/>
      <c r="IMT84" s="31"/>
      <c r="IMU84" s="31"/>
      <c r="IMV84" s="31"/>
      <c r="IMW84" s="31"/>
      <c r="IMX84" s="31"/>
      <c r="IMY84" s="31"/>
      <c r="IMZ84" s="31"/>
      <c r="INA84" s="31"/>
      <c r="INB84" s="31"/>
      <c r="INC84" s="31"/>
      <c r="IND84" s="31"/>
      <c r="INE84" s="31"/>
      <c r="INF84" s="31"/>
      <c r="ING84" s="31"/>
      <c r="INH84" s="31"/>
      <c r="INI84" s="31"/>
      <c r="INJ84" s="31"/>
      <c r="INK84" s="31"/>
      <c r="INL84" s="31"/>
      <c r="INM84" s="31"/>
      <c r="INN84" s="31"/>
      <c r="INO84" s="31"/>
      <c r="INP84" s="31"/>
      <c r="INQ84" s="31"/>
      <c r="INR84" s="31"/>
      <c r="INS84" s="31"/>
      <c r="INT84" s="31"/>
      <c r="INU84" s="31"/>
      <c r="INV84" s="31"/>
      <c r="INW84" s="31"/>
      <c r="INX84" s="31"/>
      <c r="INY84" s="31"/>
      <c r="INZ84" s="31"/>
      <c r="IOA84" s="31"/>
      <c r="IOB84" s="31"/>
      <c r="IOC84" s="31"/>
      <c r="IOD84" s="31"/>
      <c r="IOE84" s="31"/>
      <c r="IOF84" s="31"/>
      <c r="IOG84" s="31"/>
      <c r="IOH84" s="31"/>
      <c r="IOI84" s="31"/>
      <c r="IOJ84" s="31"/>
      <c r="IOK84" s="31"/>
      <c r="IOL84" s="31"/>
      <c r="IOM84" s="31"/>
      <c r="ION84" s="31"/>
      <c r="IOO84" s="31"/>
      <c r="IOP84" s="31"/>
      <c r="IOQ84" s="31"/>
      <c r="IOR84" s="31"/>
      <c r="IOS84" s="31"/>
      <c r="IOT84" s="31"/>
      <c r="IOU84" s="31"/>
      <c r="IOV84" s="31"/>
      <c r="IOW84" s="31"/>
      <c r="IOX84" s="31"/>
      <c r="IOY84" s="31"/>
      <c r="IOZ84" s="31"/>
      <c r="IPA84" s="31"/>
      <c r="IPB84" s="31"/>
      <c r="IPC84" s="31"/>
      <c r="IPD84" s="31"/>
      <c r="IPE84" s="31"/>
      <c r="IPF84" s="31"/>
      <c r="IPG84" s="31"/>
      <c r="IPH84" s="31"/>
      <c r="IPI84" s="31"/>
      <c r="IPJ84" s="31"/>
      <c r="IPK84" s="31"/>
      <c r="IPL84" s="31"/>
      <c r="IPM84" s="31"/>
      <c r="IPN84" s="31"/>
      <c r="IPO84" s="31"/>
      <c r="IPP84" s="31"/>
      <c r="IPQ84" s="31"/>
      <c r="IPR84" s="31"/>
      <c r="IPS84" s="31"/>
      <c r="IPT84" s="31"/>
      <c r="IPU84" s="31"/>
      <c r="IPV84" s="31"/>
      <c r="IPW84" s="31"/>
      <c r="IPX84" s="31"/>
      <c r="IPY84" s="31"/>
      <c r="IPZ84" s="31"/>
      <c r="IQA84" s="31"/>
      <c r="IQB84" s="31"/>
      <c r="IQC84" s="31"/>
      <c r="IQD84" s="31"/>
      <c r="IQE84" s="31"/>
      <c r="IQF84" s="31"/>
      <c r="IQG84" s="31"/>
      <c r="IQH84" s="31"/>
      <c r="IQI84" s="31"/>
      <c r="IQJ84" s="31"/>
      <c r="IQK84" s="31"/>
      <c r="IQL84" s="31"/>
      <c r="IQM84" s="31"/>
      <c r="IQN84" s="31"/>
      <c r="IQO84" s="31"/>
      <c r="IQP84" s="31"/>
      <c r="IQQ84" s="31"/>
      <c r="IQR84" s="31"/>
      <c r="IQS84" s="31"/>
      <c r="IQT84" s="31"/>
      <c r="IQU84" s="31"/>
      <c r="IQV84" s="31"/>
      <c r="IQW84" s="31"/>
      <c r="IQX84" s="31"/>
      <c r="IQY84" s="31"/>
      <c r="IQZ84" s="31"/>
      <c r="IRA84" s="31"/>
      <c r="IRB84" s="31"/>
      <c r="IRC84" s="31"/>
      <c r="IRD84" s="31"/>
      <c r="IRE84" s="31"/>
      <c r="IRF84" s="31"/>
      <c r="IRG84" s="31"/>
      <c r="IRH84" s="31"/>
      <c r="IRI84" s="31"/>
      <c r="IRJ84" s="31"/>
      <c r="IRK84" s="31"/>
      <c r="IRL84" s="31"/>
      <c r="IRM84" s="31"/>
      <c r="IRN84" s="31"/>
      <c r="IRO84" s="31"/>
      <c r="IRP84" s="31"/>
      <c r="IRQ84" s="31"/>
      <c r="IRR84" s="31"/>
      <c r="IRS84" s="31"/>
      <c r="IRT84" s="31"/>
      <c r="IRU84" s="31"/>
      <c r="IRV84" s="31"/>
      <c r="IRW84" s="31"/>
      <c r="IRX84" s="31"/>
      <c r="IRY84" s="31"/>
      <c r="IRZ84" s="31"/>
      <c r="ISA84" s="31"/>
      <c r="ISB84" s="31"/>
      <c r="ISC84" s="31"/>
      <c r="ISD84" s="31"/>
      <c r="ISE84" s="31"/>
      <c r="ISF84" s="31"/>
      <c r="ISG84" s="31"/>
      <c r="ISH84" s="31"/>
      <c r="ISI84" s="31"/>
      <c r="ISJ84" s="31"/>
      <c r="ISK84" s="31"/>
      <c r="ISL84" s="31"/>
      <c r="ISM84" s="31"/>
      <c r="ISN84" s="31"/>
      <c r="ISO84" s="31"/>
      <c r="ISP84" s="31"/>
      <c r="ISQ84" s="31"/>
      <c r="ISR84" s="31"/>
      <c r="ISS84" s="31"/>
      <c r="IST84" s="31"/>
      <c r="ISU84" s="31"/>
      <c r="ISV84" s="31"/>
      <c r="ISW84" s="31"/>
      <c r="ISX84" s="31"/>
      <c r="ISY84" s="31"/>
      <c r="ISZ84" s="31"/>
      <c r="ITA84" s="31"/>
      <c r="ITB84" s="31"/>
      <c r="ITC84" s="31"/>
      <c r="ITD84" s="31"/>
      <c r="ITE84" s="31"/>
      <c r="ITF84" s="31"/>
      <c r="ITG84" s="31"/>
      <c r="ITH84" s="31"/>
      <c r="ITI84" s="31"/>
      <c r="ITJ84" s="31"/>
      <c r="ITK84" s="31"/>
      <c r="ITL84" s="31"/>
      <c r="ITM84" s="31"/>
      <c r="ITN84" s="31"/>
      <c r="ITO84" s="31"/>
      <c r="ITP84" s="31"/>
      <c r="ITQ84" s="31"/>
      <c r="ITR84" s="31"/>
      <c r="ITS84" s="31"/>
      <c r="ITT84" s="31"/>
      <c r="ITU84" s="31"/>
      <c r="ITV84" s="31"/>
      <c r="ITW84" s="31"/>
      <c r="ITX84" s="31"/>
      <c r="ITY84" s="31"/>
      <c r="ITZ84" s="31"/>
      <c r="IUA84" s="31"/>
      <c r="IUB84" s="31"/>
      <c r="IUC84" s="31"/>
      <c r="IUD84" s="31"/>
      <c r="IUE84" s="31"/>
      <c r="IUF84" s="31"/>
      <c r="IUG84" s="31"/>
      <c r="IUH84" s="31"/>
      <c r="IUI84" s="31"/>
      <c r="IUJ84" s="31"/>
      <c r="IUK84" s="31"/>
      <c r="IUL84" s="31"/>
      <c r="IUM84" s="31"/>
      <c r="IUN84" s="31"/>
      <c r="IUO84" s="31"/>
      <c r="IUP84" s="31"/>
      <c r="IUQ84" s="31"/>
      <c r="IUR84" s="31"/>
      <c r="IUS84" s="31"/>
      <c r="IUT84" s="31"/>
      <c r="IUU84" s="31"/>
      <c r="IUV84" s="31"/>
      <c r="IUW84" s="31"/>
      <c r="IUX84" s="31"/>
      <c r="IUY84" s="31"/>
      <c r="IUZ84" s="31"/>
      <c r="IVA84" s="31"/>
      <c r="IVB84" s="31"/>
      <c r="IVC84" s="31"/>
      <c r="IVD84" s="31"/>
      <c r="IVE84" s="31"/>
      <c r="IVF84" s="31"/>
      <c r="IVG84" s="31"/>
      <c r="IVH84" s="31"/>
      <c r="IVI84" s="31"/>
      <c r="IVJ84" s="31"/>
      <c r="IVK84" s="31"/>
      <c r="IVL84" s="31"/>
      <c r="IVM84" s="31"/>
      <c r="IVN84" s="31"/>
      <c r="IVO84" s="31"/>
      <c r="IVP84" s="31"/>
      <c r="IVQ84" s="31"/>
      <c r="IVR84" s="31"/>
      <c r="IVS84" s="31"/>
      <c r="IVT84" s="31"/>
      <c r="IVU84" s="31"/>
      <c r="IVV84" s="31"/>
      <c r="IVW84" s="31"/>
      <c r="IVX84" s="31"/>
      <c r="IVY84" s="31"/>
      <c r="IVZ84" s="31"/>
      <c r="IWA84" s="31"/>
      <c r="IWB84" s="31"/>
      <c r="IWC84" s="31"/>
      <c r="IWD84" s="31"/>
      <c r="IWE84" s="31"/>
      <c r="IWF84" s="31"/>
      <c r="IWG84" s="31"/>
      <c r="IWH84" s="31"/>
      <c r="IWI84" s="31"/>
      <c r="IWJ84" s="31"/>
      <c r="IWK84" s="31"/>
      <c r="IWL84" s="31"/>
      <c r="IWM84" s="31"/>
      <c r="IWN84" s="31"/>
      <c r="IWO84" s="31"/>
      <c r="IWP84" s="31"/>
      <c r="IWQ84" s="31"/>
      <c r="IWR84" s="31"/>
      <c r="IWS84" s="31"/>
      <c r="IWT84" s="31"/>
      <c r="IWU84" s="31"/>
      <c r="IWV84" s="31"/>
      <c r="IWW84" s="31"/>
      <c r="IWX84" s="31"/>
      <c r="IWY84" s="31"/>
      <c r="IWZ84" s="31"/>
      <c r="IXA84" s="31"/>
      <c r="IXB84" s="31"/>
      <c r="IXC84" s="31"/>
      <c r="IXD84" s="31"/>
      <c r="IXE84" s="31"/>
      <c r="IXF84" s="31"/>
      <c r="IXG84" s="31"/>
      <c r="IXH84" s="31"/>
      <c r="IXI84" s="31"/>
      <c r="IXJ84" s="31"/>
      <c r="IXK84" s="31"/>
      <c r="IXL84" s="31"/>
      <c r="IXM84" s="31"/>
      <c r="IXN84" s="31"/>
      <c r="IXO84" s="31"/>
      <c r="IXP84" s="31"/>
      <c r="IXQ84" s="31"/>
      <c r="IXR84" s="31"/>
      <c r="IXS84" s="31"/>
      <c r="IXT84" s="31"/>
      <c r="IXU84" s="31"/>
      <c r="IXV84" s="31"/>
      <c r="IXW84" s="31"/>
      <c r="IXX84" s="31"/>
      <c r="IXY84" s="31"/>
      <c r="IXZ84" s="31"/>
      <c r="IYA84" s="31"/>
      <c r="IYB84" s="31"/>
      <c r="IYC84" s="31"/>
      <c r="IYD84" s="31"/>
      <c r="IYE84" s="31"/>
      <c r="IYF84" s="31"/>
      <c r="IYG84" s="31"/>
      <c r="IYH84" s="31"/>
      <c r="IYI84" s="31"/>
      <c r="IYJ84" s="31"/>
      <c r="IYK84" s="31"/>
      <c r="IYL84" s="31"/>
      <c r="IYM84" s="31"/>
      <c r="IYN84" s="31"/>
      <c r="IYO84" s="31"/>
      <c r="IYP84" s="31"/>
      <c r="IYQ84" s="31"/>
      <c r="IYR84" s="31"/>
      <c r="IYS84" s="31"/>
      <c r="IYT84" s="31"/>
      <c r="IYU84" s="31"/>
      <c r="IYV84" s="31"/>
      <c r="IYW84" s="31"/>
      <c r="IYX84" s="31"/>
      <c r="IYY84" s="31"/>
      <c r="IYZ84" s="31"/>
      <c r="IZA84" s="31"/>
      <c r="IZB84" s="31"/>
      <c r="IZC84" s="31"/>
      <c r="IZD84" s="31"/>
      <c r="IZE84" s="31"/>
      <c r="IZF84" s="31"/>
      <c r="IZG84" s="31"/>
      <c r="IZH84" s="31"/>
      <c r="IZI84" s="31"/>
      <c r="IZJ84" s="31"/>
      <c r="IZK84" s="31"/>
      <c r="IZL84" s="31"/>
      <c r="IZM84" s="31"/>
      <c r="IZN84" s="31"/>
      <c r="IZO84" s="31"/>
      <c r="IZP84" s="31"/>
      <c r="IZQ84" s="31"/>
      <c r="IZR84" s="31"/>
      <c r="IZS84" s="31"/>
      <c r="IZT84" s="31"/>
      <c r="IZU84" s="31"/>
      <c r="IZV84" s="31"/>
      <c r="IZW84" s="31"/>
      <c r="IZX84" s="31"/>
      <c r="IZY84" s="31"/>
      <c r="IZZ84" s="31"/>
      <c r="JAA84" s="31"/>
      <c r="JAB84" s="31"/>
      <c r="JAC84" s="31"/>
      <c r="JAD84" s="31"/>
      <c r="JAE84" s="31"/>
      <c r="JAF84" s="31"/>
      <c r="JAG84" s="31"/>
      <c r="JAH84" s="31"/>
      <c r="JAI84" s="31"/>
      <c r="JAJ84" s="31"/>
      <c r="JAK84" s="31"/>
      <c r="JAL84" s="31"/>
      <c r="JAM84" s="31"/>
      <c r="JAN84" s="31"/>
      <c r="JAO84" s="31"/>
      <c r="JAP84" s="31"/>
      <c r="JAQ84" s="31"/>
      <c r="JAR84" s="31"/>
      <c r="JAS84" s="31"/>
      <c r="JAT84" s="31"/>
      <c r="JAU84" s="31"/>
      <c r="JAV84" s="31"/>
      <c r="JAW84" s="31"/>
      <c r="JAX84" s="31"/>
      <c r="JAY84" s="31"/>
      <c r="JAZ84" s="31"/>
      <c r="JBA84" s="31"/>
      <c r="JBB84" s="31"/>
      <c r="JBC84" s="31"/>
      <c r="JBD84" s="31"/>
      <c r="JBE84" s="31"/>
      <c r="JBF84" s="31"/>
      <c r="JBG84" s="31"/>
      <c r="JBH84" s="31"/>
      <c r="JBI84" s="31"/>
      <c r="JBJ84" s="31"/>
      <c r="JBK84" s="31"/>
      <c r="JBL84" s="31"/>
      <c r="JBM84" s="31"/>
      <c r="JBN84" s="31"/>
      <c r="JBO84" s="31"/>
      <c r="JBP84" s="31"/>
      <c r="JBQ84" s="31"/>
      <c r="JBR84" s="31"/>
      <c r="JBS84" s="31"/>
      <c r="JBT84" s="31"/>
      <c r="JBU84" s="31"/>
      <c r="JBV84" s="31"/>
      <c r="JBW84" s="31"/>
      <c r="JBX84" s="31"/>
      <c r="JBY84" s="31"/>
      <c r="JBZ84" s="31"/>
      <c r="JCA84" s="31"/>
      <c r="JCB84" s="31"/>
      <c r="JCC84" s="31"/>
      <c r="JCD84" s="31"/>
      <c r="JCE84" s="31"/>
      <c r="JCF84" s="31"/>
      <c r="JCG84" s="31"/>
      <c r="JCH84" s="31"/>
      <c r="JCI84" s="31"/>
      <c r="JCJ84" s="31"/>
      <c r="JCK84" s="31"/>
      <c r="JCL84" s="31"/>
      <c r="JCM84" s="31"/>
      <c r="JCN84" s="31"/>
      <c r="JCO84" s="31"/>
      <c r="JCP84" s="31"/>
      <c r="JCQ84" s="31"/>
      <c r="JCR84" s="31"/>
      <c r="JCS84" s="31"/>
      <c r="JCT84" s="31"/>
      <c r="JCU84" s="31"/>
      <c r="JCV84" s="31"/>
      <c r="JCW84" s="31"/>
      <c r="JCX84" s="31"/>
      <c r="JCY84" s="31"/>
      <c r="JCZ84" s="31"/>
      <c r="JDA84" s="31"/>
      <c r="JDB84" s="31"/>
      <c r="JDC84" s="31"/>
      <c r="JDD84" s="31"/>
      <c r="JDE84" s="31"/>
      <c r="JDF84" s="31"/>
      <c r="JDG84" s="31"/>
      <c r="JDH84" s="31"/>
      <c r="JDI84" s="31"/>
      <c r="JDJ84" s="31"/>
      <c r="JDK84" s="31"/>
      <c r="JDL84" s="31"/>
      <c r="JDM84" s="31"/>
      <c r="JDN84" s="31"/>
      <c r="JDO84" s="31"/>
      <c r="JDP84" s="31"/>
      <c r="JDQ84" s="31"/>
      <c r="JDR84" s="31"/>
      <c r="JDS84" s="31"/>
      <c r="JDT84" s="31"/>
      <c r="JDU84" s="31"/>
      <c r="JDV84" s="31"/>
      <c r="JDW84" s="31"/>
      <c r="JDX84" s="31"/>
      <c r="JDY84" s="31"/>
      <c r="JDZ84" s="31"/>
      <c r="JEA84" s="31"/>
      <c r="JEB84" s="31"/>
      <c r="JEC84" s="31"/>
      <c r="JED84" s="31"/>
      <c r="JEE84" s="31"/>
      <c r="JEF84" s="31"/>
      <c r="JEG84" s="31"/>
      <c r="JEH84" s="31"/>
      <c r="JEI84" s="31"/>
      <c r="JEJ84" s="31"/>
      <c r="JEK84" s="31"/>
      <c r="JEL84" s="31"/>
      <c r="JEM84" s="31"/>
      <c r="JEN84" s="31"/>
      <c r="JEO84" s="31"/>
      <c r="JEP84" s="31"/>
      <c r="JEQ84" s="31"/>
      <c r="JER84" s="31"/>
      <c r="JES84" s="31"/>
      <c r="JET84" s="31"/>
      <c r="JEU84" s="31"/>
      <c r="JEV84" s="31"/>
      <c r="JEW84" s="31"/>
      <c r="JEX84" s="31"/>
      <c r="JEY84" s="31"/>
      <c r="JEZ84" s="31"/>
      <c r="JFA84" s="31"/>
      <c r="JFB84" s="31"/>
      <c r="JFC84" s="31"/>
      <c r="JFD84" s="31"/>
      <c r="JFE84" s="31"/>
      <c r="JFF84" s="31"/>
      <c r="JFG84" s="31"/>
      <c r="JFH84" s="31"/>
      <c r="JFI84" s="31"/>
      <c r="JFJ84" s="31"/>
      <c r="JFK84" s="31"/>
      <c r="JFL84" s="31"/>
      <c r="JFM84" s="31"/>
      <c r="JFN84" s="31"/>
      <c r="JFO84" s="31"/>
      <c r="JFP84" s="31"/>
      <c r="JFQ84" s="31"/>
      <c r="JFR84" s="31"/>
      <c r="JFS84" s="31"/>
      <c r="JFT84" s="31"/>
      <c r="JFU84" s="31"/>
      <c r="JFV84" s="31"/>
      <c r="JFW84" s="31"/>
      <c r="JFX84" s="31"/>
      <c r="JFY84" s="31"/>
      <c r="JFZ84" s="31"/>
      <c r="JGA84" s="31"/>
      <c r="JGB84" s="31"/>
      <c r="JGC84" s="31"/>
      <c r="JGD84" s="31"/>
      <c r="JGE84" s="31"/>
      <c r="JGF84" s="31"/>
      <c r="JGG84" s="31"/>
      <c r="JGH84" s="31"/>
      <c r="JGI84" s="31"/>
      <c r="JGJ84" s="31"/>
      <c r="JGK84" s="31"/>
      <c r="JGL84" s="31"/>
      <c r="JGM84" s="31"/>
      <c r="JGN84" s="31"/>
      <c r="JGO84" s="31"/>
      <c r="JGP84" s="31"/>
      <c r="JGQ84" s="31"/>
      <c r="JGR84" s="31"/>
      <c r="JGS84" s="31"/>
      <c r="JGT84" s="31"/>
      <c r="JGU84" s="31"/>
      <c r="JGV84" s="31"/>
      <c r="JGW84" s="31"/>
      <c r="JGX84" s="31"/>
      <c r="JGY84" s="31"/>
      <c r="JGZ84" s="31"/>
      <c r="JHA84" s="31"/>
      <c r="JHB84" s="31"/>
      <c r="JHC84" s="31"/>
      <c r="JHD84" s="31"/>
      <c r="JHE84" s="31"/>
      <c r="JHF84" s="31"/>
      <c r="JHG84" s="31"/>
      <c r="JHH84" s="31"/>
      <c r="JHI84" s="31"/>
      <c r="JHJ84" s="31"/>
      <c r="JHK84" s="31"/>
      <c r="JHL84" s="31"/>
      <c r="JHM84" s="31"/>
      <c r="JHN84" s="31"/>
      <c r="JHO84" s="31"/>
      <c r="JHP84" s="31"/>
      <c r="JHQ84" s="31"/>
      <c r="JHR84" s="31"/>
      <c r="JHS84" s="31"/>
      <c r="JHT84" s="31"/>
      <c r="JHU84" s="31"/>
      <c r="JHV84" s="31"/>
      <c r="JHW84" s="31"/>
      <c r="JHX84" s="31"/>
      <c r="JHY84" s="31"/>
      <c r="JHZ84" s="31"/>
      <c r="JIA84" s="31"/>
      <c r="JIB84" s="31"/>
      <c r="JIC84" s="31"/>
      <c r="JID84" s="31"/>
      <c r="JIE84" s="31"/>
      <c r="JIF84" s="31"/>
      <c r="JIG84" s="31"/>
      <c r="JIH84" s="31"/>
      <c r="JII84" s="31"/>
      <c r="JIJ84" s="31"/>
      <c r="JIK84" s="31"/>
      <c r="JIL84" s="31"/>
      <c r="JIM84" s="31"/>
      <c r="JIN84" s="31"/>
      <c r="JIO84" s="31"/>
      <c r="JIP84" s="31"/>
      <c r="JIQ84" s="31"/>
      <c r="JIR84" s="31"/>
      <c r="JIS84" s="31"/>
      <c r="JIT84" s="31"/>
      <c r="JIU84" s="31"/>
      <c r="JIV84" s="31"/>
      <c r="JIW84" s="31"/>
      <c r="JIX84" s="31"/>
      <c r="JIY84" s="31"/>
      <c r="JIZ84" s="31"/>
      <c r="JJA84" s="31"/>
      <c r="JJB84" s="31"/>
      <c r="JJC84" s="31"/>
      <c r="JJD84" s="31"/>
      <c r="JJE84" s="31"/>
      <c r="JJF84" s="31"/>
      <c r="JJG84" s="31"/>
      <c r="JJH84" s="31"/>
      <c r="JJI84" s="31"/>
      <c r="JJJ84" s="31"/>
      <c r="JJK84" s="31"/>
      <c r="JJL84" s="31"/>
      <c r="JJM84" s="31"/>
      <c r="JJN84" s="31"/>
      <c r="JJO84" s="31"/>
      <c r="JJP84" s="31"/>
      <c r="JJQ84" s="31"/>
      <c r="JJR84" s="31"/>
      <c r="JJS84" s="31"/>
      <c r="JJT84" s="31"/>
      <c r="JJU84" s="31"/>
      <c r="JJV84" s="31"/>
      <c r="JJW84" s="31"/>
      <c r="JJX84" s="31"/>
      <c r="JJY84" s="31"/>
      <c r="JJZ84" s="31"/>
      <c r="JKA84" s="31"/>
      <c r="JKB84" s="31"/>
      <c r="JKC84" s="31"/>
      <c r="JKD84" s="31"/>
      <c r="JKE84" s="31"/>
      <c r="JKF84" s="31"/>
      <c r="JKG84" s="31"/>
      <c r="JKH84" s="31"/>
      <c r="JKI84" s="31"/>
      <c r="JKJ84" s="31"/>
      <c r="JKK84" s="31"/>
      <c r="JKL84" s="31"/>
      <c r="JKM84" s="31"/>
      <c r="JKN84" s="31"/>
      <c r="JKO84" s="31"/>
      <c r="JKP84" s="31"/>
      <c r="JKQ84" s="31"/>
      <c r="JKR84" s="31"/>
      <c r="JKS84" s="31"/>
      <c r="JKT84" s="31"/>
      <c r="JKU84" s="31"/>
      <c r="JKV84" s="31"/>
      <c r="JKW84" s="31"/>
      <c r="JKX84" s="31"/>
      <c r="JKY84" s="31"/>
      <c r="JKZ84" s="31"/>
      <c r="JLA84" s="31"/>
      <c r="JLB84" s="31"/>
      <c r="JLC84" s="31"/>
      <c r="JLD84" s="31"/>
      <c r="JLE84" s="31"/>
      <c r="JLF84" s="31"/>
      <c r="JLG84" s="31"/>
      <c r="JLH84" s="31"/>
      <c r="JLI84" s="31"/>
      <c r="JLJ84" s="31"/>
      <c r="JLK84" s="31"/>
      <c r="JLL84" s="31"/>
      <c r="JLM84" s="31"/>
      <c r="JLN84" s="31"/>
      <c r="JLO84" s="31"/>
      <c r="JLP84" s="31"/>
      <c r="JLQ84" s="31"/>
      <c r="JLR84" s="31"/>
      <c r="JLS84" s="31"/>
      <c r="JLT84" s="31"/>
      <c r="JLU84" s="31"/>
      <c r="JLV84" s="31"/>
      <c r="JLW84" s="31"/>
      <c r="JLX84" s="31"/>
      <c r="JLY84" s="31"/>
      <c r="JLZ84" s="31"/>
      <c r="JMA84" s="31"/>
      <c r="JMB84" s="31"/>
      <c r="JMC84" s="31"/>
      <c r="JMD84" s="31"/>
      <c r="JME84" s="31"/>
      <c r="JMF84" s="31"/>
      <c r="JMG84" s="31"/>
      <c r="JMH84" s="31"/>
      <c r="JMI84" s="31"/>
      <c r="JMJ84" s="31"/>
      <c r="JMK84" s="31"/>
      <c r="JML84" s="31"/>
      <c r="JMM84" s="31"/>
      <c r="JMN84" s="31"/>
      <c r="JMO84" s="31"/>
      <c r="JMP84" s="31"/>
      <c r="JMQ84" s="31"/>
      <c r="JMR84" s="31"/>
      <c r="JMS84" s="31"/>
      <c r="JMT84" s="31"/>
      <c r="JMU84" s="31"/>
      <c r="JMV84" s="31"/>
      <c r="JMW84" s="31"/>
      <c r="JMX84" s="31"/>
      <c r="JMY84" s="31"/>
      <c r="JMZ84" s="31"/>
      <c r="JNA84" s="31"/>
      <c r="JNB84" s="31"/>
      <c r="JNC84" s="31"/>
      <c r="JND84" s="31"/>
      <c r="JNE84" s="31"/>
      <c r="JNF84" s="31"/>
      <c r="JNG84" s="31"/>
      <c r="JNH84" s="31"/>
      <c r="JNI84" s="31"/>
      <c r="JNJ84" s="31"/>
      <c r="JNK84" s="31"/>
      <c r="JNL84" s="31"/>
      <c r="JNM84" s="31"/>
      <c r="JNN84" s="31"/>
      <c r="JNO84" s="31"/>
      <c r="JNP84" s="31"/>
      <c r="JNQ84" s="31"/>
      <c r="JNR84" s="31"/>
      <c r="JNS84" s="31"/>
      <c r="JNT84" s="31"/>
      <c r="JNU84" s="31"/>
      <c r="JNV84" s="31"/>
      <c r="JNW84" s="31"/>
      <c r="JNX84" s="31"/>
      <c r="JNY84" s="31"/>
      <c r="JNZ84" s="31"/>
      <c r="JOA84" s="31"/>
      <c r="JOB84" s="31"/>
      <c r="JOC84" s="31"/>
      <c r="JOD84" s="31"/>
      <c r="JOE84" s="31"/>
      <c r="JOF84" s="31"/>
      <c r="JOG84" s="31"/>
      <c r="JOH84" s="31"/>
      <c r="JOI84" s="31"/>
      <c r="JOJ84" s="31"/>
      <c r="JOK84" s="31"/>
      <c r="JOL84" s="31"/>
      <c r="JOM84" s="31"/>
      <c r="JON84" s="31"/>
      <c r="JOO84" s="31"/>
      <c r="JOP84" s="31"/>
      <c r="JOQ84" s="31"/>
      <c r="JOR84" s="31"/>
      <c r="JOS84" s="31"/>
      <c r="JOT84" s="31"/>
      <c r="JOU84" s="31"/>
      <c r="JOV84" s="31"/>
      <c r="JOW84" s="31"/>
      <c r="JOX84" s="31"/>
      <c r="JOY84" s="31"/>
      <c r="JOZ84" s="31"/>
      <c r="JPA84" s="31"/>
      <c r="JPB84" s="31"/>
      <c r="JPC84" s="31"/>
      <c r="JPD84" s="31"/>
      <c r="JPE84" s="31"/>
      <c r="JPF84" s="31"/>
      <c r="JPG84" s="31"/>
      <c r="JPH84" s="31"/>
      <c r="JPI84" s="31"/>
      <c r="JPJ84" s="31"/>
      <c r="JPK84" s="31"/>
      <c r="JPL84" s="31"/>
      <c r="JPM84" s="31"/>
      <c r="JPN84" s="31"/>
      <c r="JPO84" s="31"/>
      <c r="JPP84" s="31"/>
      <c r="JPQ84" s="31"/>
      <c r="JPR84" s="31"/>
      <c r="JPS84" s="31"/>
      <c r="JPT84" s="31"/>
      <c r="JPU84" s="31"/>
      <c r="JPV84" s="31"/>
      <c r="JPW84" s="31"/>
      <c r="JPX84" s="31"/>
      <c r="JPY84" s="31"/>
      <c r="JPZ84" s="31"/>
      <c r="JQA84" s="31"/>
      <c r="JQB84" s="31"/>
      <c r="JQC84" s="31"/>
      <c r="JQD84" s="31"/>
      <c r="JQE84" s="31"/>
      <c r="JQF84" s="31"/>
      <c r="JQG84" s="31"/>
      <c r="JQH84" s="31"/>
      <c r="JQI84" s="31"/>
      <c r="JQJ84" s="31"/>
      <c r="JQK84" s="31"/>
      <c r="JQL84" s="31"/>
      <c r="JQM84" s="31"/>
      <c r="JQN84" s="31"/>
      <c r="JQO84" s="31"/>
      <c r="JQP84" s="31"/>
      <c r="JQQ84" s="31"/>
      <c r="JQR84" s="31"/>
      <c r="JQS84" s="31"/>
      <c r="JQT84" s="31"/>
      <c r="JQU84" s="31"/>
      <c r="JQV84" s="31"/>
      <c r="JQW84" s="31"/>
      <c r="JQX84" s="31"/>
      <c r="JQY84" s="31"/>
      <c r="JQZ84" s="31"/>
      <c r="JRA84" s="31"/>
      <c r="JRB84" s="31"/>
      <c r="JRC84" s="31"/>
      <c r="JRD84" s="31"/>
      <c r="JRE84" s="31"/>
      <c r="JRF84" s="31"/>
      <c r="JRG84" s="31"/>
      <c r="JRH84" s="31"/>
      <c r="JRI84" s="31"/>
      <c r="JRJ84" s="31"/>
      <c r="JRK84" s="31"/>
      <c r="JRL84" s="31"/>
      <c r="JRM84" s="31"/>
      <c r="JRN84" s="31"/>
      <c r="JRO84" s="31"/>
      <c r="JRP84" s="31"/>
      <c r="JRQ84" s="31"/>
      <c r="JRR84" s="31"/>
      <c r="JRS84" s="31"/>
      <c r="JRT84" s="31"/>
      <c r="JRU84" s="31"/>
      <c r="JRV84" s="31"/>
      <c r="JRW84" s="31"/>
      <c r="JRX84" s="31"/>
      <c r="JRY84" s="31"/>
      <c r="JRZ84" s="31"/>
      <c r="JSA84" s="31"/>
      <c r="JSB84" s="31"/>
      <c r="JSC84" s="31"/>
      <c r="JSD84" s="31"/>
      <c r="JSE84" s="31"/>
      <c r="JSF84" s="31"/>
      <c r="JSG84" s="31"/>
      <c r="JSH84" s="31"/>
      <c r="JSI84" s="31"/>
      <c r="JSJ84" s="31"/>
      <c r="JSK84" s="31"/>
      <c r="JSL84" s="31"/>
      <c r="JSM84" s="31"/>
      <c r="JSN84" s="31"/>
      <c r="JSO84" s="31"/>
      <c r="JSP84" s="31"/>
      <c r="JSQ84" s="31"/>
      <c r="JSR84" s="31"/>
      <c r="JSS84" s="31"/>
      <c r="JST84" s="31"/>
      <c r="JSU84" s="31"/>
      <c r="JSV84" s="31"/>
      <c r="JSW84" s="31"/>
      <c r="JSX84" s="31"/>
      <c r="JSY84" s="31"/>
      <c r="JSZ84" s="31"/>
      <c r="JTA84" s="31"/>
      <c r="JTB84" s="31"/>
      <c r="JTC84" s="31"/>
      <c r="JTD84" s="31"/>
      <c r="JTE84" s="31"/>
      <c r="JTF84" s="31"/>
      <c r="JTG84" s="31"/>
      <c r="JTH84" s="31"/>
      <c r="JTI84" s="31"/>
      <c r="JTJ84" s="31"/>
      <c r="JTK84" s="31"/>
      <c r="JTL84" s="31"/>
      <c r="JTM84" s="31"/>
      <c r="JTN84" s="31"/>
      <c r="JTO84" s="31"/>
      <c r="JTP84" s="31"/>
      <c r="JTQ84" s="31"/>
      <c r="JTR84" s="31"/>
      <c r="JTS84" s="31"/>
      <c r="JTT84" s="31"/>
      <c r="JTU84" s="31"/>
      <c r="JTV84" s="31"/>
      <c r="JTW84" s="31"/>
      <c r="JTX84" s="31"/>
      <c r="JTY84" s="31"/>
      <c r="JTZ84" s="31"/>
      <c r="JUA84" s="31"/>
      <c r="JUB84" s="31"/>
      <c r="JUC84" s="31"/>
      <c r="JUD84" s="31"/>
      <c r="JUE84" s="31"/>
      <c r="JUF84" s="31"/>
      <c r="JUG84" s="31"/>
      <c r="JUH84" s="31"/>
      <c r="JUI84" s="31"/>
      <c r="JUJ84" s="31"/>
      <c r="JUK84" s="31"/>
      <c r="JUL84" s="31"/>
      <c r="JUM84" s="31"/>
      <c r="JUN84" s="31"/>
      <c r="JUO84" s="31"/>
      <c r="JUP84" s="31"/>
      <c r="JUQ84" s="31"/>
      <c r="JUR84" s="31"/>
      <c r="JUS84" s="31"/>
      <c r="JUT84" s="31"/>
      <c r="JUU84" s="31"/>
      <c r="JUV84" s="31"/>
      <c r="JUW84" s="31"/>
      <c r="JUX84" s="31"/>
      <c r="JUY84" s="31"/>
      <c r="JUZ84" s="31"/>
      <c r="JVA84" s="31"/>
      <c r="JVB84" s="31"/>
      <c r="JVC84" s="31"/>
      <c r="JVD84" s="31"/>
      <c r="JVE84" s="31"/>
      <c r="JVF84" s="31"/>
      <c r="JVG84" s="31"/>
      <c r="JVH84" s="31"/>
      <c r="JVI84" s="31"/>
      <c r="JVJ84" s="31"/>
      <c r="JVK84" s="31"/>
      <c r="JVL84" s="31"/>
      <c r="JVM84" s="31"/>
      <c r="JVN84" s="31"/>
      <c r="JVO84" s="31"/>
      <c r="JVP84" s="31"/>
      <c r="JVQ84" s="31"/>
      <c r="JVR84" s="31"/>
      <c r="JVS84" s="31"/>
      <c r="JVT84" s="31"/>
      <c r="JVU84" s="31"/>
      <c r="JVV84" s="31"/>
      <c r="JVW84" s="31"/>
      <c r="JVX84" s="31"/>
      <c r="JVY84" s="31"/>
      <c r="JVZ84" s="31"/>
      <c r="JWA84" s="31"/>
      <c r="JWB84" s="31"/>
      <c r="JWC84" s="31"/>
      <c r="JWD84" s="31"/>
      <c r="JWE84" s="31"/>
      <c r="JWF84" s="31"/>
      <c r="JWG84" s="31"/>
      <c r="JWH84" s="31"/>
      <c r="JWI84" s="31"/>
      <c r="JWJ84" s="31"/>
      <c r="JWK84" s="31"/>
      <c r="JWL84" s="31"/>
      <c r="JWM84" s="31"/>
      <c r="JWN84" s="31"/>
      <c r="JWO84" s="31"/>
      <c r="JWP84" s="31"/>
      <c r="JWQ84" s="31"/>
      <c r="JWR84" s="31"/>
      <c r="JWS84" s="31"/>
      <c r="JWT84" s="31"/>
      <c r="JWU84" s="31"/>
      <c r="JWV84" s="31"/>
      <c r="JWW84" s="31"/>
      <c r="JWX84" s="31"/>
      <c r="JWY84" s="31"/>
      <c r="JWZ84" s="31"/>
      <c r="JXA84" s="31"/>
      <c r="JXB84" s="31"/>
      <c r="JXC84" s="31"/>
      <c r="JXD84" s="31"/>
      <c r="JXE84" s="31"/>
      <c r="JXF84" s="31"/>
      <c r="JXG84" s="31"/>
      <c r="JXH84" s="31"/>
      <c r="JXI84" s="31"/>
      <c r="JXJ84" s="31"/>
      <c r="JXK84" s="31"/>
      <c r="JXL84" s="31"/>
      <c r="JXM84" s="31"/>
      <c r="JXN84" s="31"/>
      <c r="JXO84" s="31"/>
      <c r="JXP84" s="31"/>
      <c r="JXQ84" s="31"/>
      <c r="JXR84" s="31"/>
      <c r="JXS84" s="31"/>
      <c r="JXT84" s="31"/>
      <c r="JXU84" s="31"/>
      <c r="JXV84" s="31"/>
      <c r="JXW84" s="31"/>
      <c r="JXX84" s="31"/>
      <c r="JXY84" s="31"/>
      <c r="JXZ84" s="31"/>
      <c r="JYA84" s="31"/>
      <c r="JYB84" s="31"/>
      <c r="JYC84" s="31"/>
      <c r="JYD84" s="31"/>
      <c r="JYE84" s="31"/>
      <c r="JYF84" s="31"/>
      <c r="JYG84" s="31"/>
      <c r="JYH84" s="31"/>
      <c r="JYI84" s="31"/>
      <c r="JYJ84" s="31"/>
      <c r="JYK84" s="31"/>
      <c r="JYL84" s="31"/>
      <c r="JYM84" s="31"/>
      <c r="JYN84" s="31"/>
      <c r="JYO84" s="31"/>
      <c r="JYP84" s="31"/>
      <c r="JYQ84" s="31"/>
      <c r="JYR84" s="31"/>
      <c r="JYS84" s="31"/>
      <c r="JYT84" s="31"/>
      <c r="JYU84" s="31"/>
      <c r="JYV84" s="31"/>
      <c r="JYW84" s="31"/>
      <c r="JYX84" s="31"/>
      <c r="JYY84" s="31"/>
      <c r="JYZ84" s="31"/>
      <c r="JZA84" s="31"/>
      <c r="JZB84" s="31"/>
      <c r="JZC84" s="31"/>
      <c r="JZD84" s="31"/>
      <c r="JZE84" s="31"/>
      <c r="JZF84" s="31"/>
      <c r="JZG84" s="31"/>
      <c r="JZH84" s="31"/>
      <c r="JZI84" s="31"/>
      <c r="JZJ84" s="31"/>
      <c r="JZK84" s="31"/>
      <c r="JZL84" s="31"/>
      <c r="JZM84" s="31"/>
      <c r="JZN84" s="31"/>
      <c r="JZO84" s="31"/>
      <c r="JZP84" s="31"/>
      <c r="JZQ84" s="31"/>
      <c r="JZR84" s="31"/>
      <c r="JZS84" s="31"/>
      <c r="JZT84" s="31"/>
      <c r="JZU84" s="31"/>
      <c r="JZV84" s="31"/>
      <c r="JZW84" s="31"/>
      <c r="JZX84" s="31"/>
      <c r="JZY84" s="31"/>
      <c r="JZZ84" s="31"/>
      <c r="KAA84" s="31"/>
      <c r="KAB84" s="31"/>
      <c r="KAC84" s="31"/>
      <c r="KAD84" s="31"/>
      <c r="KAE84" s="31"/>
      <c r="KAF84" s="31"/>
      <c r="KAG84" s="31"/>
      <c r="KAH84" s="31"/>
      <c r="KAI84" s="31"/>
      <c r="KAJ84" s="31"/>
      <c r="KAK84" s="31"/>
      <c r="KAL84" s="31"/>
      <c r="KAM84" s="31"/>
      <c r="KAN84" s="31"/>
      <c r="KAO84" s="31"/>
      <c r="KAP84" s="31"/>
      <c r="KAQ84" s="31"/>
      <c r="KAR84" s="31"/>
      <c r="KAS84" s="31"/>
      <c r="KAT84" s="31"/>
      <c r="KAU84" s="31"/>
      <c r="KAV84" s="31"/>
      <c r="KAW84" s="31"/>
      <c r="KAX84" s="31"/>
      <c r="KAY84" s="31"/>
      <c r="KAZ84" s="31"/>
      <c r="KBA84" s="31"/>
      <c r="KBB84" s="31"/>
      <c r="KBC84" s="31"/>
      <c r="KBD84" s="31"/>
      <c r="KBE84" s="31"/>
      <c r="KBF84" s="31"/>
      <c r="KBG84" s="31"/>
      <c r="KBH84" s="31"/>
      <c r="KBI84" s="31"/>
      <c r="KBJ84" s="31"/>
      <c r="KBK84" s="31"/>
      <c r="KBL84" s="31"/>
      <c r="KBM84" s="31"/>
      <c r="KBN84" s="31"/>
      <c r="KBO84" s="31"/>
      <c r="KBP84" s="31"/>
      <c r="KBQ84" s="31"/>
      <c r="KBR84" s="31"/>
      <c r="KBS84" s="31"/>
      <c r="KBT84" s="31"/>
      <c r="KBU84" s="31"/>
      <c r="KBV84" s="31"/>
      <c r="KBW84" s="31"/>
      <c r="KBX84" s="31"/>
      <c r="KBY84" s="31"/>
      <c r="KBZ84" s="31"/>
      <c r="KCA84" s="31"/>
      <c r="KCB84" s="31"/>
      <c r="KCC84" s="31"/>
      <c r="KCD84" s="31"/>
      <c r="KCE84" s="31"/>
      <c r="KCF84" s="31"/>
      <c r="KCG84" s="31"/>
      <c r="KCH84" s="31"/>
      <c r="KCI84" s="31"/>
      <c r="KCJ84" s="31"/>
      <c r="KCK84" s="31"/>
      <c r="KCL84" s="31"/>
      <c r="KCM84" s="31"/>
      <c r="KCN84" s="31"/>
      <c r="KCO84" s="31"/>
      <c r="KCP84" s="31"/>
      <c r="KCQ84" s="31"/>
      <c r="KCR84" s="31"/>
      <c r="KCS84" s="31"/>
      <c r="KCT84" s="31"/>
      <c r="KCU84" s="31"/>
      <c r="KCV84" s="31"/>
      <c r="KCW84" s="31"/>
      <c r="KCX84" s="31"/>
      <c r="KCY84" s="31"/>
      <c r="KCZ84" s="31"/>
      <c r="KDA84" s="31"/>
      <c r="KDB84" s="31"/>
      <c r="KDC84" s="31"/>
      <c r="KDD84" s="31"/>
      <c r="KDE84" s="31"/>
      <c r="KDF84" s="31"/>
      <c r="KDG84" s="31"/>
      <c r="KDH84" s="31"/>
      <c r="KDI84" s="31"/>
      <c r="KDJ84" s="31"/>
      <c r="KDK84" s="31"/>
      <c r="KDL84" s="31"/>
      <c r="KDM84" s="31"/>
      <c r="KDN84" s="31"/>
      <c r="KDO84" s="31"/>
      <c r="KDP84" s="31"/>
      <c r="KDQ84" s="31"/>
      <c r="KDR84" s="31"/>
      <c r="KDS84" s="31"/>
      <c r="KDT84" s="31"/>
      <c r="KDU84" s="31"/>
      <c r="KDV84" s="31"/>
      <c r="KDW84" s="31"/>
      <c r="KDX84" s="31"/>
      <c r="KDY84" s="31"/>
      <c r="KDZ84" s="31"/>
      <c r="KEA84" s="31"/>
      <c r="KEB84" s="31"/>
      <c r="KEC84" s="31"/>
      <c r="KED84" s="31"/>
      <c r="KEE84" s="31"/>
      <c r="KEF84" s="31"/>
      <c r="KEG84" s="31"/>
      <c r="KEH84" s="31"/>
      <c r="KEI84" s="31"/>
      <c r="KEJ84" s="31"/>
      <c r="KEK84" s="31"/>
      <c r="KEL84" s="31"/>
      <c r="KEM84" s="31"/>
      <c r="KEN84" s="31"/>
      <c r="KEO84" s="31"/>
      <c r="KEP84" s="31"/>
      <c r="KEQ84" s="31"/>
      <c r="KER84" s="31"/>
      <c r="KES84" s="31"/>
      <c r="KET84" s="31"/>
      <c r="KEU84" s="31"/>
      <c r="KEV84" s="31"/>
      <c r="KEW84" s="31"/>
      <c r="KEX84" s="31"/>
      <c r="KEY84" s="31"/>
      <c r="KEZ84" s="31"/>
      <c r="KFA84" s="31"/>
      <c r="KFB84" s="31"/>
      <c r="KFC84" s="31"/>
      <c r="KFD84" s="31"/>
      <c r="KFE84" s="31"/>
      <c r="KFF84" s="31"/>
      <c r="KFG84" s="31"/>
      <c r="KFH84" s="31"/>
      <c r="KFI84" s="31"/>
      <c r="KFJ84" s="31"/>
      <c r="KFK84" s="31"/>
      <c r="KFL84" s="31"/>
      <c r="KFM84" s="31"/>
      <c r="KFN84" s="31"/>
      <c r="KFO84" s="31"/>
      <c r="KFP84" s="31"/>
      <c r="KFQ84" s="31"/>
      <c r="KFR84" s="31"/>
      <c r="KFS84" s="31"/>
      <c r="KFT84" s="31"/>
      <c r="KFU84" s="31"/>
      <c r="KFV84" s="31"/>
      <c r="KFW84" s="31"/>
      <c r="KFX84" s="31"/>
      <c r="KFY84" s="31"/>
      <c r="KFZ84" s="31"/>
      <c r="KGA84" s="31"/>
      <c r="KGB84" s="31"/>
      <c r="KGC84" s="31"/>
      <c r="KGD84" s="31"/>
      <c r="KGE84" s="31"/>
      <c r="KGF84" s="31"/>
      <c r="KGG84" s="31"/>
      <c r="KGH84" s="31"/>
      <c r="KGI84" s="31"/>
      <c r="KGJ84" s="31"/>
      <c r="KGK84" s="31"/>
      <c r="KGL84" s="31"/>
      <c r="KGM84" s="31"/>
      <c r="KGN84" s="31"/>
      <c r="KGO84" s="31"/>
      <c r="KGP84" s="31"/>
      <c r="KGQ84" s="31"/>
      <c r="KGR84" s="31"/>
      <c r="KGS84" s="31"/>
      <c r="KGT84" s="31"/>
      <c r="KGU84" s="31"/>
      <c r="KGV84" s="31"/>
      <c r="KGW84" s="31"/>
      <c r="KGX84" s="31"/>
      <c r="KGY84" s="31"/>
      <c r="KGZ84" s="31"/>
      <c r="KHA84" s="31"/>
      <c r="KHB84" s="31"/>
      <c r="KHC84" s="31"/>
      <c r="KHD84" s="31"/>
      <c r="KHE84" s="31"/>
      <c r="KHF84" s="31"/>
      <c r="KHG84" s="31"/>
      <c r="KHH84" s="31"/>
      <c r="KHI84" s="31"/>
      <c r="KHJ84" s="31"/>
      <c r="KHK84" s="31"/>
      <c r="KHL84" s="31"/>
      <c r="KHM84" s="31"/>
      <c r="KHN84" s="31"/>
      <c r="KHO84" s="31"/>
      <c r="KHP84" s="31"/>
      <c r="KHQ84" s="31"/>
      <c r="KHR84" s="31"/>
      <c r="KHS84" s="31"/>
      <c r="KHT84" s="31"/>
      <c r="KHU84" s="31"/>
      <c r="KHV84" s="31"/>
      <c r="KHW84" s="31"/>
      <c r="KHX84" s="31"/>
      <c r="KHY84" s="31"/>
      <c r="KHZ84" s="31"/>
      <c r="KIA84" s="31"/>
      <c r="KIB84" s="31"/>
      <c r="KIC84" s="31"/>
      <c r="KID84" s="31"/>
      <c r="KIE84" s="31"/>
      <c r="KIF84" s="31"/>
      <c r="KIG84" s="31"/>
      <c r="KIH84" s="31"/>
      <c r="KII84" s="31"/>
      <c r="KIJ84" s="31"/>
      <c r="KIK84" s="31"/>
      <c r="KIL84" s="31"/>
      <c r="KIM84" s="31"/>
      <c r="KIN84" s="31"/>
      <c r="KIO84" s="31"/>
      <c r="KIP84" s="31"/>
      <c r="KIQ84" s="31"/>
      <c r="KIR84" s="31"/>
      <c r="KIS84" s="31"/>
      <c r="KIT84" s="31"/>
      <c r="KIU84" s="31"/>
      <c r="KIV84" s="31"/>
      <c r="KIW84" s="31"/>
      <c r="KIX84" s="31"/>
      <c r="KIY84" s="31"/>
      <c r="KIZ84" s="31"/>
      <c r="KJA84" s="31"/>
      <c r="KJB84" s="31"/>
      <c r="KJC84" s="31"/>
      <c r="KJD84" s="31"/>
      <c r="KJE84" s="31"/>
      <c r="KJF84" s="31"/>
      <c r="KJG84" s="31"/>
      <c r="KJH84" s="31"/>
      <c r="KJI84" s="31"/>
      <c r="KJJ84" s="31"/>
      <c r="KJK84" s="31"/>
      <c r="KJL84" s="31"/>
      <c r="KJM84" s="31"/>
      <c r="KJN84" s="31"/>
      <c r="KJO84" s="31"/>
      <c r="KJP84" s="31"/>
      <c r="KJQ84" s="31"/>
      <c r="KJR84" s="31"/>
      <c r="KJS84" s="31"/>
      <c r="KJT84" s="31"/>
      <c r="KJU84" s="31"/>
      <c r="KJV84" s="31"/>
      <c r="KJW84" s="31"/>
      <c r="KJX84" s="31"/>
      <c r="KJY84" s="31"/>
      <c r="KJZ84" s="31"/>
      <c r="KKA84" s="31"/>
      <c r="KKB84" s="31"/>
      <c r="KKC84" s="31"/>
      <c r="KKD84" s="31"/>
      <c r="KKE84" s="31"/>
      <c r="KKF84" s="31"/>
      <c r="KKG84" s="31"/>
      <c r="KKH84" s="31"/>
      <c r="KKI84" s="31"/>
      <c r="KKJ84" s="31"/>
      <c r="KKK84" s="31"/>
      <c r="KKL84" s="31"/>
      <c r="KKM84" s="31"/>
      <c r="KKN84" s="31"/>
      <c r="KKO84" s="31"/>
      <c r="KKP84" s="31"/>
      <c r="KKQ84" s="31"/>
      <c r="KKR84" s="31"/>
      <c r="KKS84" s="31"/>
      <c r="KKT84" s="31"/>
      <c r="KKU84" s="31"/>
      <c r="KKV84" s="31"/>
      <c r="KKW84" s="31"/>
      <c r="KKX84" s="31"/>
      <c r="KKY84" s="31"/>
      <c r="KKZ84" s="31"/>
      <c r="KLA84" s="31"/>
      <c r="KLB84" s="31"/>
      <c r="KLC84" s="31"/>
      <c r="KLD84" s="31"/>
      <c r="KLE84" s="31"/>
      <c r="KLF84" s="31"/>
      <c r="KLG84" s="31"/>
      <c r="KLH84" s="31"/>
      <c r="KLI84" s="31"/>
      <c r="KLJ84" s="31"/>
      <c r="KLK84" s="31"/>
      <c r="KLL84" s="31"/>
      <c r="KLM84" s="31"/>
      <c r="KLN84" s="31"/>
      <c r="KLO84" s="31"/>
      <c r="KLP84" s="31"/>
      <c r="KLQ84" s="31"/>
      <c r="KLR84" s="31"/>
      <c r="KLS84" s="31"/>
      <c r="KLT84" s="31"/>
      <c r="KLU84" s="31"/>
      <c r="KLV84" s="31"/>
      <c r="KLW84" s="31"/>
      <c r="KLX84" s="31"/>
      <c r="KLY84" s="31"/>
      <c r="KLZ84" s="31"/>
      <c r="KMA84" s="31"/>
      <c r="KMB84" s="31"/>
      <c r="KMC84" s="31"/>
      <c r="KMD84" s="31"/>
      <c r="KME84" s="31"/>
      <c r="KMF84" s="31"/>
      <c r="KMG84" s="31"/>
      <c r="KMH84" s="31"/>
      <c r="KMI84" s="31"/>
      <c r="KMJ84" s="31"/>
      <c r="KMK84" s="31"/>
      <c r="KML84" s="31"/>
      <c r="KMM84" s="31"/>
      <c r="KMN84" s="31"/>
      <c r="KMO84" s="31"/>
      <c r="KMP84" s="31"/>
      <c r="KMQ84" s="31"/>
      <c r="KMR84" s="31"/>
      <c r="KMS84" s="31"/>
      <c r="KMT84" s="31"/>
      <c r="KMU84" s="31"/>
      <c r="KMV84" s="31"/>
      <c r="KMW84" s="31"/>
      <c r="KMX84" s="31"/>
      <c r="KMY84" s="31"/>
      <c r="KMZ84" s="31"/>
      <c r="KNA84" s="31"/>
      <c r="KNB84" s="31"/>
      <c r="KNC84" s="31"/>
      <c r="KND84" s="31"/>
      <c r="KNE84" s="31"/>
      <c r="KNF84" s="31"/>
      <c r="KNG84" s="31"/>
      <c r="KNH84" s="31"/>
      <c r="KNI84" s="31"/>
      <c r="KNJ84" s="31"/>
      <c r="KNK84" s="31"/>
      <c r="KNL84" s="31"/>
      <c r="KNM84" s="31"/>
      <c r="KNN84" s="31"/>
      <c r="KNO84" s="31"/>
      <c r="KNP84" s="31"/>
      <c r="KNQ84" s="31"/>
      <c r="KNR84" s="31"/>
      <c r="KNS84" s="31"/>
      <c r="KNT84" s="31"/>
      <c r="KNU84" s="31"/>
      <c r="KNV84" s="31"/>
      <c r="KNW84" s="31"/>
      <c r="KNX84" s="31"/>
      <c r="KNY84" s="31"/>
      <c r="KNZ84" s="31"/>
      <c r="KOA84" s="31"/>
      <c r="KOB84" s="31"/>
      <c r="KOC84" s="31"/>
      <c r="KOD84" s="31"/>
      <c r="KOE84" s="31"/>
      <c r="KOF84" s="31"/>
      <c r="KOG84" s="31"/>
      <c r="KOH84" s="31"/>
      <c r="KOI84" s="31"/>
      <c r="KOJ84" s="31"/>
      <c r="KOK84" s="31"/>
      <c r="KOL84" s="31"/>
      <c r="KOM84" s="31"/>
      <c r="KON84" s="31"/>
      <c r="KOO84" s="31"/>
      <c r="KOP84" s="31"/>
      <c r="KOQ84" s="31"/>
      <c r="KOR84" s="31"/>
      <c r="KOS84" s="31"/>
      <c r="KOT84" s="31"/>
      <c r="KOU84" s="31"/>
      <c r="KOV84" s="31"/>
      <c r="KOW84" s="31"/>
      <c r="KOX84" s="31"/>
      <c r="KOY84" s="31"/>
      <c r="KOZ84" s="31"/>
      <c r="KPA84" s="31"/>
      <c r="KPB84" s="31"/>
      <c r="KPC84" s="31"/>
      <c r="KPD84" s="31"/>
      <c r="KPE84" s="31"/>
      <c r="KPF84" s="31"/>
      <c r="KPG84" s="31"/>
      <c r="KPH84" s="31"/>
      <c r="KPI84" s="31"/>
      <c r="KPJ84" s="31"/>
      <c r="KPK84" s="31"/>
      <c r="KPL84" s="31"/>
      <c r="KPM84" s="31"/>
      <c r="KPN84" s="31"/>
      <c r="KPO84" s="31"/>
      <c r="KPP84" s="31"/>
      <c r="KPQ84" s="31"/>
      <c r="KPR84" s="31"/>
      <c r="KPS84" s="31"/>
      <c r="KPT84" s="31"/>
      <c r="KPU84" s="31"/>
      <c r="KPV84" s="31"/>
      <c r="KPW84" s="31"/>
      <c r="KPX84" s="31"/>
      <c r="KPY84" s="31"/>
      <c r="KPZ84" s="31"/>
      <c r="KQA84" s="31"/>
      <c r="KQB84" s="31"/>
      <c r="KQC84" s="31"/>
      <c r="KQD84" s="31"/>
      <c r="KQE84" s="31"/>
      <c r="KQF84" s="31"/>
      <c r="KQG84" s="31"/>
      <c r="KQH84" s="31"/>
      <c r="KQI84" s="31"/>
      <c r="KQJ84" s="31"/>
      <c r="KQK84" s="31"/>
      <c r="KQL84" s="31"/>
      <c r="KQM84" s="31"/>
      <c r="KQN84" s="31"/>
      <c r="KQO84" s="31"/>
      <c r="KQP84" s="31"/>
      <c r="KQQ84" s="31"/>
      <c r="KQR84" s="31"/>
      <c r="KQS84" s="31"/>
      <c r="KQT84" s="31"/>
      <c r="KQU84" s="31"/>
      <c r="KQV84" s="31"/>
      <c r="KQW84" s="31"/>
      <c r="KQX84" s="31"/>
      <c r="KQY84" s="31"/>
      <c r="KQZ84" s="31"/>
      <c r="KRA84" s="31"/>
      <c r="KRB84" s="31"/>
      <c r="KRC84" s="31"/>
      <c r="KRD84" s="31"/>
      <c r="KRE84" s="31"/>
      <c r="KRF84" s="31"/>
      <c r="KRG84" s="31"/>
      <c r="KRH84" s="31"/>
      <c r="KRI84" s="31"/>
      <c r="KRJ84" s="31"/>
      <c r="KRK84" s="31"/>
      <c r="KRL84" s="31"/>
      <c r="KRM84" s="31"/>
      <c r="KRN84" s="31"/>
      <c r="KRO84" s="31"/>
      <c r="KRP84" s="31"/>
      <c r="KRQ84" s="31"/>
      <c r="KRR84" s="31"/>
      <c r="KRS84" s="31"/>
      <c r="KRT84" s="31"/>
      <c r="KRU84" s="31"/>
      <c r="KRV84" s="31"/>
      <c r="KRW84" s="31"/>
      <c r="KRX84" s="31"/>
      <c r="KRY84" s="31"/>
      <c r="KRZ84" s="31"/>
      <c r="KSA84" s="31"/>
      <c r="KSB84" s="31"/>
      <c r="KSC84" s="31"/>
      <c r="KSD84" s="31"/>
      <c r="KSE84" s="31"/>
      <c r="KSF84" s="31"/>
      <c r="KSG84" s="31"/>
      <c r="KSH84" s="31"/>
      <c r="KSI84" s="31"/>
      <c r="KSJ84" s="31"/>
      <c r="KSK84" s="31"/>
      <c r="KSL84" s="31"/>
      <c r="KSM84" s="31"/>
      <c r="KSN84" s="31"/>
      <c r="KSO84" s="31"/>
      <c r="KSP84" s="31"/>
      <c r="KSQ84" s="31"/>
      <c r="KSR84" s="31"/>
      <c r="KSS84" s="31"/>
      <c r="KST84" s="31"/>
      <c r="KSU84" s="31"/>
      <c r="KSV84" s="31"/>
      <c r="KSW84" s="31"/>
      <c r="KSX84" s="31"/>
      <c r="KSY84" s="31"/>
      <c r="KSZ84" s="31"/>
      <c r="KTA84" s="31"/>
      <c r="KTB84" s="31"/>
      <c r="KTC84" s="31"/>
      <c r="KTD84" s="31"/>
      <c r="KTE84" s="31"/>
      <c r="KTF84" s="31"/>
      <c r="KTG84" s="31"/>
      <c r="KTH84" s="31"/>
      <c r="KTI84" s="31"/>
      <c r="KTJ84" s="31"/>
      <c r="KTK84" s="31"/>
      <c r="KTL84" s="31"/>
      <c r="KTM84" s="31"/>
      <c r="KTN84" s="31"/>
      <c r="KTO84" s="31"/>
      <c r="KTP84" s="31"/>
      <c r="KTQ84" s="31"/>
      <c r="KTR84" s="31"/>
      <c r="KTS84" s="31"/>
      <c r="KTT84" s="31"/>
      <c r="KTU84" s="31"/>
      <c r="KTV84" s="31"/>
      <c r="KTW84" s="31"/>
      <c r="KTX84" s="31"/>
      <c r="KTY84" s="31"/>
      <c r="KTZ84" s="31"/>
      <c r="KUA84" s="31"/>
      <c r="KUB84" s="31"/>
      <c r="KUC84" s="31"/>
      <c r="KUD84" s="31"/>
      <c r="KUE84" s="31"/>
      <c r="KUF84" s="31"/>
      <c r="KUG84" s="31"/>
      <c r="KUH84" s="31"/>
      <c r="KUI84" s="31"/>
      <c r="KUJ84" s="31"/>
      <c r="KUK84" s="31"/>
      <c r="KUL84" s="31"/>
      <c r="KUM84" s="31"/>
      <c r="KUN84" s="31"/>
      <c r="KUO84" s="31"/>
      <c r="KUP84" s="31"/>
      <c r="KUQ84" s="31"/>
      <c r="KUR84" s="31"/>
      <c r="KUS84" s="31"/>
      <c r="KUT84" s="31"/>
      <c r="KUU84" s="31"/>
      <c r="KUV84" s="31"/>
      <c r="KUW84" s="31"/>
      <c r="KUX84" s="31"/>
      <c r="KUY84" s="31"/>
      <c r="KUZ84" s="31"/>
      <c r="KVA84" s="31"/>
      <c r="KVB84" s="31"/>
      <c r="KVC84" s="31"/>
      <c r="KVD84" s="31"/>
      <c r="KVE84" s="31"/>
      <c r="KVF84" s="31"/>
      <c r="KVG84" s="31"/>
      <c r="KVH84" s="31"/>
      <c r="KVI84" s="31"/>
      <c r="KVJ84" s="31"/>
      <c r="KVK84" s="31"/>
      <c r="KVL84" s="31"/>
      <c r="KVM84" s="31"/>
      <c r="KVN84" s="31"/>
      <c r="KVO84" s="31"/>
      <c r="KVP84" s="31"/>
      <c r="KVQ84" s="31"/>
      <c r="KVR84" s="31"/>
      <c r="KVS84" s="31"/>
      <c r="KVT84" s="31"/>
      <c r="KVU84" s="31"/>
      <c r="KVV84" s="31"/>
      <c r="KVW84" s="31"/>
      <c r="KVX84" s="31"/>
      <c r="KVY84" s="31"/>
      <c r="KVZ84" s="31"/>
      <c r="KWA84" s="31"/>
      <c r="KWB84" s="31"/>
      <c r="KWC84" s="31"/>
      <c r="KWD84" s="31"/>
      <c r="KWE84" s="31"/>
      <c r="KWF84" s="31"/>
      <c r="KWG84" s="31"/>
      <c r="KWH84" s="31"/>
      <c r="KWI84" s="31"/>
      <c r="KWJ84" s="31"/>
      <c r="KWK84" s="31"/>
      <c r="KWL84" s="31"/>
      <c r="KWM84" s="31"/>
      <c r="KWN84" s="31"/>
      <c r="KWO84" s="31"/>
      <c r="KWP84" s="31"/>
      <c r="KWQ84" s="31"/>
      <c r="KWR84" s="31"/>
      <c r="KWS84" s="31"/>
      <c r="KWT84" s="31"/>
      <c r="KWU84" s="31"/>
      <c r="KWV84" s="31"/>
      <c r="KWW84" s="31"/>
      <c r="KWX84" s="31"/>
      <c r="KWY84" s="31"/>
      <c r="KWZ84" s="31"/>
      <c r="KXA84" s="31"/>
      <c r="KXB84" s="31"/>
      <c r="KXC84" s="31"/>
      <c r="KXD84" s="31"/>
      <c r="KXE84" s="31"/>
      <c r="KXF84" s="31"/>
      <c r="KXG84" s="31"/>
      <c r="KXH84" s="31"/>
      <c r="KXI84" s="31"/>
      <c r="KXJ84" s="31"/>
      <c r="KXK84" s="31"/>
      <c r="KXL84" s="31"/>
      <c r="KXM84" s="31"/>
      <c r="KXN84" s="31"/>
      <c r="KXO84" s="31"/>
      <c r="KXP84" s="31"/>
      <c r="KXQ84" s="31"/>
      <c r="KXR84" s="31"/>
      <c r="KXS84" s="31"/>
      <c r="KXT84" s="31"/>
      <c r="KXU84" s="31"/>
      <c r="KXV84" s="31"/>
      <c r="KXW84" s="31"/>
      <c r="KXX84" s="31"/>
      <c r="KXY84" s="31"/>
      <c r="KXZ84" s="31"/>
      <c r="KYA84" s="31"/>
      <c r="KYB84" s="31"/>
      <c r="KYC84" s="31"/>
      <c r="KYD84" s="31"/>
      <c r="KYE84" s="31"/>
      <c r="KYF84" s="31"/>
      <c r="KYG84" s="31"/>
      <c r="KYH84" s="31"/>
      <c r="KYI84" s="31"/>
      <c r="KYJ84" s="31"/>
      <c r="KYK84" s="31"/>
      <c r="KYL84" s="31"/>
      <c r="KYM84" s="31"/>
      <c r="KYN84" s="31"/>
      <c r="KYO84" s="31"/>
      <c r="KYP84" s="31"/>
      <c r="KYQ84" s="31"/>
      <c r="KYR84" s="31"/>
      <c r="KYS84" s="31"/>
      <c r="KYT84" s="31"/>
      <c r="KYU84" s="31"/>
      <c r="KYV84" s="31"/>
      <c r="KYW84" s="31"/>
      <c r="KYX84" s="31"/>
      <c r="KYY84" s="31"/>
      <c r="KYZ84" s="31"/>
      <c r="KZA84" s="31"/>
      <c r="KZB84" s="31"/>
      <c r="KZC84" s="31"/>
      <c r="KZD84" s="31"/>
      <c r="KZE84" s="31"/>
      <c r="KZF84" s="31"/>
      <c r="KZG84" s="31"/>
      <c r="KZH84" s="31"/>
      <c r="KZI84" s="31"/>
      <c r="KZJ84" s="31"/>
      <c r="KZK84" s="31"/>
      <c r="KZL84" s="31"/>
      <c r="KZM84" s="31"/>
      <c r="KZN84" s="31"/>
      <c r="KZO84" s="31"/>
      <c r="KZP84" s="31"/>
      <c r="KZQ84" s="31"/>
      <c r="KZR84" s="31"/>
      <c r="KZS84" s="31"/>
      <c r="KZT84" s="31"/>
      <c r="KZU84" s="31"/>
      <c r="KZV84" s="31"/>
      <c r="KZW84" s="31"/>
      <c r="KZX84" s="31"/>
      <c r="KZY84" s="31"/>
      <c r="KZZ84" s="31"/>
      <c r="LAA84" s="31"/>
      <c r="LAB84" s="31"/>
      <c r="LAC84" s="31"/>
      <c r="LAD84" s="31"/>
      <c r="LAE84" s="31"/>
      <c r="LAF84" s="31"/>
      <c r="LAG84" s="31"/>
      <c r="LAH84" s="31"/>
      <c r="LAI84" s="31"/>
      <c r="LAJ84" s="31"/>
      <c r="LAK84" s="31"/>
      <c r="LAL84" s="31"/>
      <c r="LAM84" s="31"/>
      <c r="LAN84" s="31"/>
      <c r="LAO84" s="31"/>
      <c r="LAP84" s="31"/>
      <c r="LAQ84" s="31"/>
      <c r="LAR84" s="31"/>
      <c r="LAS84" s="31"/>
      <c r="LAT84" s="31"/>
      <c r="LAU84" s="31"/>
      <c r="LAV84" s="31"/>
      <c r="LAW84" s="31"/>
      <c r="LAX84" s="31"/>
      <c r="LAY84" s="31"/>
      <c r="LAZ84" s="31"/>
      <c r="LBA84" s="31"/>
      <c r="LBB84" s="31"/>
      <c r="LBC84" s="31"/>
      <c r="LBD84" s="31"/>
      <c r="LBE84" s="31"/>
      <c r="LBF84" s="31"/>
      <c r="LBG84" s="31"/>
      <c r="LBH84" s="31"/>
      <c r="LBI84" s="31"/>
      <c r="LBJ84" s="31"/>
      <c r="LBK84" s="31"/>
      <c r="LBL84" s="31"/>
      <c r="LBM84" s="31"/>
      <c r="LBN84" s="31"/>
      <c r="LBO84" s="31"/>
      <c r="LBP84" s="31"/>
      <c r="LBQ84" s="31"/>
      <c r="LBR84" s="31"/>
      <c r="LBS84" s="31"/>
      <c r="LBT84" s="31"/>
      <c r="LBU84" s="31"/>
      <c r="LBV84" s="31"/>
      <c r="LBW84" s="31"/>
      <c r="LBX84" s="31"/>
      <c r="LBY84" s="31"/>
      <c r="LBZ84" s="31"/>
      <c r="LCA84" s="31"/>
      <c r="LCB84" s="31"/>
      <c r="LCC84" s="31"/>
      <c r="LCD84" s="31"/>
      <c r="LCE84" s="31"/>
      <c r="LCF84" s="31"/>
      <c r="LCG84" s="31"/>
      <c r="LCH84" s="31"/>
      <c r="LCI84" s="31"/>
      <c r="LCJ84" s="31"/>
      <c r="LCK84" s="31"/>
      <c r="LCL84" s="31"/>
      <c r="LCM84" s="31"/>
      <c r="LCN84" s="31"/>
      <c r="LCO84" s="31"/>
      <c r="LCP84" s="31"/>
      <c r="LCQ84" s="31"/>
      <c r="LCR84" s="31"/>
      <c r="LCS84" s="31"/>
      <c r="LCT84" s="31"/>
      <c r="LCU84" s="31"/>
      <c r="LCV84" s="31"/>
      <c r="LCW84" s="31"/>
      <c r="LCX84" s="31"/>
      <c r="LCY84" s="31"/>
      <c r="LCZ84" s="31"/>
      <c r="LDA84" s="31"/>
      <c r="LDB84" s="31"/>
      <c r="LDC84" s="31"/>
      <c r="LDD84" s="31"/>
      <c r="LDE84" s="31"/>
      <c r="LDF84" s="31"/>
      <c r="LDG84" s="31"/>
      <c r="LDH84" s="31"/>
      <c r="LDI84" s="31"/>
      <c r="LDJ84" s="31"/>
      <c r="LDK84" s="31"/>
      <c r="LDL84" s="31"/>
      <c r="LDM84" s="31"/>
      <c r="LDN84" s="31"/>
      <c r="LDO84" s="31"/>
      <c r="LDP84" s="31"/>
      <c r="LDQ84" s="31"/>
      <c r="LDR84" s="31"/>
      <c r="LDS84" s="31"/>
      <c r="LDT84" s="31"/>
      <c r="LDU84" s="31"/>
      <c r="LDV84" s="31"/>
      <c r="LDW84" s="31"/>
      <c r="LDX84" s="31"/>
      <c r="LDY84" s="31"/>
      <c r="LDZ84" s="31"/>
      <c r="LEA84" s="31"/>
      <c r="LEB84" s="31"/>
      <c r="LEC84" s="31"/>
      <c r="LED84" s="31"/>
      <c r="LEE84" s="31"/>
      <c r="LEF84" s="31"/>
      <c r="LEG84" s="31"/>
      <c r="LEH84" s="31"/>
      <c r="LEI84" s="31"/>
      <c r="LEJ84" s="31"/>
      <c r="LEK84" s="31"/>
      <c r="LEL84" s="31"/>
      <c r="LEM84" s="31"/>
      <c r="LEN84" s="31"/>
      <c r="LEO84" s="31"/>
      <c r="LEP84" s="31"/>
      <c r="LEQ84" s="31"/>
      <c r="LER84" s="31"/>
      <c r="LES84" s="31"/>
      <c r="LET84" s="31"/>
      <c r="LEU84" s="31"/>
      <c r="LEV84" s="31"/>
      <c r="LEW84" s="31"/>
      <c r="LEX84" s="31"/>
      <c r="LEY84" s="31"/>
      <c r="LEZ84" s="31"/>
      <c r="LFA84" s="31"/>
      <c r="LFB84" s="31"/>
      <c r="LFC84" s="31"/>
      <c r="LFD84" s="31"/>
      <c r="LFE84" s="31"/>
      <c r="LFF84" s="31"/>
      <c r="LFG84" s="31"/>
      <c r="LFH84" s="31"/>
      <c r="LFI84" s="31"/>
      <c r="LFJ84" s="31"/>
      <c r="LFK84" s="31"/>
      <c r="LFL84" s="31"/>
      <c r="LFM84" s="31"/>
      <c r="LFN84" s="31"/>
      <c r="LFO84" s="31"/>
      <c r="LFP84" s="31"/>
      <c r="LFQ84" s="31"/>
      <c r="LFR84" s="31"/>
      <c r="LFS84" s="31"/>
      <c r="LFT84" s="31"/>
      <c r="LFU84" s="31"/>
      <c r="LFV84" s="31"/>
      <c r="LFW84" s="31"/>
      <c r="LFX84" s="31"/>
      <c r="LFY84" s="31"/>
      <c r="LFZ84" s="31"/>
      <c r="LGA84" s="31"/>
      <c r="LGB84" s="31"/>
      <c r="LGC84" s="31"/>
      <c r="LGD84" s="31"/>
      <c r="LGE84" s="31"/>
      <c r="LGF84" s="31"/>
      <c r="LGG84" s="31"/>
      <c r="LGH84" s="31"/>
      <c r="LGI84" s="31"/>
      <c r="LGJ84" s="31"/>
      <c r="LGK84" s="31"/>
      <c r="LGL84" s="31"/>
      <c r="LGM84" s="31"/>
      <c r="LGN84" s="31"/>
      <c r="LGO84" s="31"/>
      <c r="LGP84" s="31"/>
      <c r="LGQ84" s="31"/>
      <c r="LGR84" s="31"/>
      <c r="LGS84" s="31"/>
      <c r="LGT84" s="31"/>
      <c r="LGU84" s="31"/>
      <c r="LGV84" s="31"/>
      <c r="LGW84" s="31"/>
      <c r="LGX84" s="31"/>
      <c r="LGY84" s="31"/>
      <c r="LGZ84" s="31"/>
      <c r="LHA84" s="31"/>
      <c r="LHB84" s="31"/>
      <c r="LHC84" s="31"/>
      <c r="LHD84" s="31"/>
      <c r="LHE84" s="31"/>
      <c r="LHF84" s="31"/>
      <c r="LHG84" s="31"/>
      <c r="LHH84" s="31"/>
      <c r="LHI84" s="31"/>
      <c r="LHJ84" s="31"/>
      <c r="LHK84" s="31"/>
      <c r="LHL84" s="31"/>
      <c r="LHM84" s="31"/>
      <c r="LHN84" s="31"/>
      <c r="LHO84" s="31"/>
      <c r="LHP84" s="31"/>
      <c r="LHQ84" s="31"/>
      <c r="LHR84" s="31"/>
      <c r="LHS84" s="31"/>
      <c r="LHT84" s="31"/>
      <c r="LHU84" s="31"/>
      <c r="LHV84" s="31"/>
      <c r="LHW84" s="31"/>
      <c r="LHX84" s="31"/>
      <c r="LHY84" s="31"/>
      <c r="LHZ84" s="31"/>
      <c r="LIA84" s="31"/>
      <c r="LIB84" s="31"/>
      <c r="LIC84" s="31"/>
      <c r="LID84" s="31"/>
      <c r="LIE84" s="31"/>
      <c r="LIF84" s="31"/>
      <c r="LIG84" s="31"/>
      <c r="LIH84" s="31"/>
      <c r="LII84" s="31"/>
      <c r="LIJ84" s="31"/>
      <c r="LIK84" s="31"/>
      <c r="LIL84" s="31"/>
      <c r="LIM84" s="31"/>
      <c r="LIN84" s="31"/>
      <c r="LIO84" s="31"/>
      <c r="LIP84" s="31"/>
      <c r="LIQ84" s="31"/>
      <c r="LIR84" s="31"/>
      <c r="LIS84" s="31"/>
      <c r="LIT84" s="31"/>
      <c r="LIU84" s="31"/>
      <c r="LIV84" s="31"/>
      <c r="LIW84" s="31"/>
      <c r="LIX84" s="31"/>
      <c r="LIY84" s="31"/>
      <c r="LIZ84" s="31"/>
      <c r="LJA84" s="31"/>
      <c r="LJB84" s="31"/>
      <c r="LJC84" s="31"/>
      <c r="LJD84" s="31"/>
      <c r="LJE84" s="31"/>
      <c r="LJF84" s="31"/>
      <c r="LJG84" s="31"/>
      <c r="LJH84" s="31"/>
      <c r="LJI84" s="31"/>
      <c r="LJJ84" s="31"/>
      <c r="LJK84" s="31"/>
      <c r="LJL84" s="31"/>
      <c r="LJM84" s="31"/>
      <c r="LJN84" s="31"/>
      <c r="LJO84" s="31"/>
      <c r="LJP84" s="31"/>
      <c r="LJQ84" s="31"/>
      <c r="LJR84" s="31"/>
      <c r="LJS84" s="31"/>
      <c r="LJT84" s="31"/>
      <c r="LJU84" s="31"/>
      <c r="LJV84" s="31"/>
      <c r="LJW84" s="31"/>
      <c r="LJX84" s="31"/>
      <c r="LJY84" s="31"/>
      <c r="LJZ84" s="31"/>
      <c r="LKA84" s="31"/>
      <c r="LKB84" s="31"/>
      <c r="LKC84" s="31"/>
      <c r="LKD84" s="31"/>
      <c r="LKE84" s="31"/>
      <c r="LKF84" s="31"/>
      <c r="LKG84" s="31"/>
      <c r="LKH84" s="31"/>
      <c r="LKI84" s="31"/>
      <c r="LKJ84" s="31"/>
      <c r="LKK84" s="31"/>
      <c r="LKL84" s="31"/>
      <c r="LKM84" s="31"/>
      <c r="LKN84" s="31"/>
      <c r="LKO84" s="31"/>
      <c r="LKP84" s="31"/>
      <c r="LKQ84" s="31"/>
      <c r="LKR84" s="31"/>
      <c r="LKS84" s="31"/>
      <c r="LKT84" s="31"/>
      <c r="LKU84" s="31"/>
      <c r="LKV84" s="31"/>
      <c r="LKW84" s="31"/>
      <c r="LKX84" s="31"/>
      <c r="LKY84" s="31"/>
      <c r="LKZ84" s="31"/>
      <c r="LLA84" s="31"/>
      <c r="LLB84" s="31"/>
      <c r="LLC84" s="31"/>
      <c r="LLD84" s="31"/>
      <c r="LLE84" s="31"/>
      <c r="LLF84" s="31"/>
      <c r="LLG84" s="31"/>
      <c r="LLH84" s="31"/>
      <c r="LLI84" s="31"/>
      <c r="LLJ84" s="31"/>
      <c r="LLK84" s="31"/>
      <c r="LLL84" s="31"/>
      <c r="LLM84" s="31"/>
      <c r="LLN84" s="31"/>
      <c r="LLO84" s="31"/>
      <c r="LLP84" s="31"/>
      <c r="LLQ84" s="31"/>
      <c r="LLR84" s="31"/>
      <c r="LLS84" s="31"/>
      <c r="LLT84" s="31"/>
      <c r="LLU84" s="31"/>
      <c r="LLV84" s="31"/>
      <c r="LLW84" s="31"/>
      <c r="LLX84" s="31"/>
      <c r="LLY84" s="31"/>
      <c r="LLZ84" s="31"/>
      <c r="LMA84" s="31"/>
      <c r="LMB84" s="31"/>
      <c r="LMC84" s="31"/>
      <c r="LMD84" s="31"/>
      <c r="LME84" s="31"/>
      <c r="LMF84" s="31"/>
      <c r="LMG84" s="31"/>
      <c r="LMH84" s="31"/>
      <c r="LMI84" s="31"/>
      <c r="LMJ84" s="31"/>
      <c r="LMK84" s="31"/>
      <c r="LML84" s="31"/>
      <c r="LMM84" s="31"/>
      <c r="LMN84" s="31"/>
      <c r="LMO84" s="31"/>
      <c r="LMP84" s="31"/>
      <c r="LMQ84" s="31"/>
      <c r="LMR84" s="31"/>
      <c r="LMS84" s="31"/>
      <c r="LMT84" s="31"/>
      <c r="LMU84" s="31"/>
      <c r="LMV84" s="31"/>
      <c r="LMW84" s="31"/>
      <c r="LMX84" s="31"/>
      <c r="LMY84" s="31"/>
      <c r="LMZ84" s="31"/>
      <c r="LNA84" s="31"/>
      <c r="LNB84" s="31"/>
      <c r="LNC84" s="31"/>
      <c r="LND84" s="31"/>
      <c r="LNE84" s="31"/>
      <c r="LNF84" s="31"/>
      <c r="LNG84" s="31"/>
      <c r="LNH84" s="31"/>
      <c r="LNI84" s="31"/>
      <c r="LNJ84" s="31"/>
      <c r="LNK84" s="31"/>
      <c r="LNL84" s="31"/>
      <c r="LNM84" s="31"/>
      <c r="LNN84" s="31"/>
      <c r="LNO84" s="31"/>
      <c r="LNP84" s="31"/>
      <c r="LNQ84" s="31"/>
      <c r="LNR84" s="31"/>
      <c r="LNS84" s="31"/>
      <c r="LNT84" s="31"/>
      <c r="LNU84" s="31"/>
      <c r="LNV84" s="31"/>
      <c r="LNW84" s="31"/>
      <c r="LNX84" s="31"/>
      <c r="LNY84" s="31"/>
      <c r="LNZ84" s="31"/>
      <c r="LOA84" s="31"/>
      <c r="LOB84" s="31"/>
      <c r="LOC84" s="31"/>
      <c r="LOD84" s="31"/>
      <c r="LOE84" s="31"/>
      <c r="LOF84" s="31"/>
      <c r="LOG84" s="31"/>
      <c r="LOH84" s="31"/>
      <c r="LOI84" s="31"/>
      <c r="LOJ84" s="31"/>
      <c r="LOK84" s="31"/>
      <c r="LOL84" s="31"/>
      <c r="LOM84" s="31"/>
      <c r="LON84" s="31"/>
      <c r="LOO84" s="31"/>
      <c r="LOP84" s="31"/>
      <c r="LOQ84" s="31"/>
      <c r="LOR84" s="31"/>
      <c r="LOS84" s="31"/>
      <c r="LOT84" s="31"/>
      <c r="LOU84" s="31"/>
      <c r="LOV84" s="31"/>
      <c r="LOW84" s="31"/>
      <c r="LOX84" s="31"/>
      <c r="LOY84" s="31"/>
      <c r="LOZ84" s="31"/>
      <c r="LPA84" s="31"/>
      <c r="LPB84" s="31"/>
      <c r="LPC84" s="31"/>
      <c r="LPD84" s="31"/>
      <c r="LPE84" s="31"/>
      <c r="LPF84" s="31"/>
      <c r="LPG84" s="31"/>
      <c r="LPH84" s="31"/>
      <c r="LPI84" s="31"/>
      <c r="LPJ84" s="31"/>
      <c r="LPK84" s="31"/>
      <c r="LPL84" s="31"/>
      <c r="LPM84" s="31"/>
      <c r="LPN84" s="31"/>
      <c r="LPO84" s="31"/>
      <c r="LPP84" s="31"/>
      <c r="LPQ84" s="31"/>
      <c r="LPR84" s="31"/>
      <c r="LPS84" s="31"/>
      <c r="LPT84" s="31"/>
      <c r="LPU84" s="31"/>
      <c r="LPV84" s="31"/>
      <c r="LPW84" s="31"/>
      <c r="LPX84" s="31"/>
      <c r="LPY84" s="31"/>
      <c r="LPZ84" s="31"/>
      <c r="LQA84" s="31"/>
      <c r="LQB84" s="31"/>
      <c r="LQC84" s="31"/>
      <c r="LQD84" s="31"/>
      <c r="LQE84" s="31"/>
      <c r="LQF84" s="31"/>
      <c r="LQG84" s="31"/>
      <c r="LQH84" s="31"/>
      <c r="LQI84" s="31"/>
      <c r="LQJ84" s="31"/>
      <c r="LQK84" s="31"/>
      <c r="LQL84" s="31"/>
      <c r="LQM84" s="31"/>
      <c r="LQN84" s="31"/>
      <c r="LQO84" s="31"/>
      <c r="LQP84" s="31"/>
      <c r="LQQ84" s="31"/>
      <c r="LQR84" s="31"/>
      <c r="LQS84" s="31"/>
      <c r="LQT84" s="31"/>
      <c r="LQU84" s="31"/>
      <c r="LQV84" s="31"/>
      <c r="LQW84" s="31"/>
      <c r="LQX84" s="31"/>
      <c r="LQY84" s="31"/>
      <c r="LQZ84" s="31"/>
      <c r="LRA84" s="31"/>
      <c r="LRB84" s="31"/>
      <c r="LRC84" s="31"/>
      <c r="LRD84" s="31"/>
      <c r="LRE84" s="31"/>
      <c r="LRF84" s="31"/>
      <c r="LRG84" s="31"/>
      <c r="LRH84" s="31"/>
      <c r="LRI84" s="31"/>
      <c r="LRJ84" s="31"/>
      <c r="LRK84" s="31"/>
      <c r="LRL84" s="31"/>
      <c r="LRM84" s="31"/>
      <c r="LRN84" s="31"/>
      <c r="LRO84" s="31"/>
      <c r="LRP84" s="31"/>
      <c r="LRQ84" s="31"/>
      <c r="LRR84" s="31"/>
      <c r="LRS84" s="31"/>
      <c r="LRT84" s="31"/>
      <c r="LRU84" s="31"/>
      <c r="LRV84" s="31"/>
      <c r="LRW84" s="31"/>
      <c r="LRX84" s="31"/>
      <c r="LRY84" s="31"/>
      <c r="LRZ84" s="31"/>
      <c r="LSA84" s="31"/>
      <c r="LSB84" s="31"/>
      <c r="LSC84" s="31"/>
      <c r="LSD84" s="31"/>
      <c r="LSE84" s="31"/>
      <c r="LSF84" s="31"/>
      <c r="LSG84" s="31"/>
      <c r="LSH84" s="31"/>
      <c r="LSI84" s="31"/>
      <c r="LSJ84" s="31"/>
      <c r="LSK84" s="31"/>
      <c r="LSL84" s="31"/>
      <c r="LSM84" s="31"/>
      <c r="LSN84" s="31"/>
      <c r="LSO84" s="31"/>
      <c r="LSP84" s="31"/>
      <c r="LSQ84" s="31"/>
      <c r="LSR84" s="31"/>
      <c r="LSS84" s="31"/>
      <c r="LST84" s="31"/>
      <c r="LSU84" s="31"/>
      <c r="LSV84" s="31"/>
      <c r="LSW84" s="31"/>
      <c r="LSX84" s="31"/>
      <c r="LSY84" s="31"/>
      <c r="LSZ84" s="31"/>
      <c r="LTA84" s="31"/>
      <c r="LTB84" s="31"/>
      <c r="LTC84" s="31"/>
      <c r="LTD84" s="31"/>
      <c r="LTE84" s="31"/>
      <c r="LTF84" s="31"/>
      <c r="LTG84" s="31"/>
      <c r="LTH84" s="31"/>
      <c r="LTI84" s="31"/>
      <c r="LTJ84" s="31"/>
      <c r="LTK84" s="31"/>
      <c r="LTL84" s="31"/>
      <c r="LTM84" s="31"/>
      <c r="LTN84" s="31"/>
      <c r="LTO84" s="31"/>
      <c r="LTP84" s="31"/>
      <c r="LTQ84" s="31"/>
      <c r="LTR84" s="31"/>
      <c r="LTS84" s="31"/>
      <c r="LTT84" s="31"/>
      <c r="LTU84" s="31"/>
      <c r="LTV84" s="31"/>
      <c r="LTW84" s="31"/>
      <c r="LTX84" s="31"/>
      <c r="LTY84" s="31"/>
      <c r="LTZ84" s="31"/>
      <c r="LUA84" s="31"/>
      <c r="LUB84" s="31"/>
      <c r="LUC84" s="31"/>
      <c r="LUD84" s="31"/>
      <c r="LUE84" s="31"/>
      <c r="LUF84" s="31"/>
      <c r="LUG84" s="31"/>
      <c r="LUH84" s="31"/>
      <c r="LUI84" s="31"/>
      <c r="LUJ84" s="31"/>
      <c r="LUK84" s="31"/>
      <c r="LUL84" s="31"/>
      <c r="LUM84" s="31"/>
      <c r="LUN84" s="31"/>
      <c r="LUO84" s="31"/>
      <c r="LUP84" s="31"/>
      <c r="LUQ84" s="31"/>
      <c r="LUR84" s="31"/>
      <c r="LUS84" s="31"/>
      <c r="LUT84" s="31"/>
      <c r="LUU84" s="31"/>
      <c r="LUV84" s="31"/>
      <c r="LUW84" s="31"/>
      <c r="LUX84" s="31"/>
      <c r="LUY84" s="31"/>
      <c r="LUZ84" s="31"/>
      <c r="LVA84" s="31"/>
      <c r="LVB84" s="31"/>
      <c r="LVC84" s="31"/>
      <c r="LVD84" s="31"/>
      <c r="LVE84" s="31"/>
      <c r="LVF84" s="31"/>
      <c r="LVG84" s="31"/>
      <c r="LVH84" s="31"/>
      <c r="LVI84" s="31"/>
      <c r="LVJ84" s="31"/>
      <c r="LVK84" s="31"/>
      <c r="LVL84" s="31"/>
      <c r="LVM84" s="31"/>
      <c r="LVN84" s="31"/>
      <c r="LVO84" s="31"/>
      <c r="LVP84" s="31"/>
      <c r="LVQ84" s="31"/>
      <c r="LVR84" s="31"/>
      <c r="LVS84" s="31"/>
      <c r="LVT84" s="31"/>
      <c r="LVU84" s="31"/>
      <c r="LVV84" s="31"/>
      <c r="LVW84" s="31"/>
      <c r="LVX84" s="31"/>
      <c r="LVY84" s="31"/>
      <c r="LVZ84" s="31"/>
      <c r="LWA84" s="31"/>
      <c r="LWB84" s="31"/>
      <c r="LWC84" s="31"/>
      <c r="LWD84" s="31"/>
      <c r="LWE84" s="31"/>
      <c r="LWF84" s="31"/>
      <c r="LWG84" s="31"/>
      <c r="LWH84" s="31"/>
      <c r="LWI84" s="31"/>
      <c r="LWJ84" s="31"/>
      <c r="LWK84" s="31"/>
      <c r="LWL84" s="31"/>
      <c r="LWM84" s="31"/>
      <c r="LWN84" s="31"/>
      <c r="LWO84" s="31"/>
      <c r="LWP84" s="31"/>
      <c r="LWQ84" s="31"/>
      <c r="LWR84" s="31"/>
      <c r="LWS84" s="31"/>
      <c r="LWT84" s="31"/>
      <c r="LWU84" s="31"/>
      <c r="LWV84" s="31"/>
      <c r="LWW84" s="31"/>
      <c r="LWX84" s="31"/>
      <c r="LWY84" s="31"/>
      <c r="LWZ84" s="31"/>
      <c r="LXA84" s="31"/>
      <c r="LXB84" s="31"/>
      <c r="LXC84" s="31"/>
      <c r="LXD84" s="31"/>
      <c r="LXE84" s="31"/>
      <c r="LXF84" s="31"/>
      <c r="LXG84" s="31"/>
      <c r="LXH84" s="31"/>
      <c r="LXI84" s="31"/>
      <c r="LXJ84" s="31"/>
      <c r="LXK84" s="31"/>
      <c r="LXL84" s="31"/>
      <c r="LXM84" s="31"/>
      <c r="LXN84" s="31"/>
      <c r="LXO84" s="31"/>
      <c r="LXP84" s="31"/>
      <c r="LXQ84" s="31"/>
      <c r="LXR84" s="31"/>
      <c r="LXS84" s="31"/>
      <c r="LXT84" s="31"/>
      <c r="LXU84" s="31"/>
      <c r="LXV84" s="31"/>
      <c r="LXW84" s="31"/>
      <c r="LXX84" s="31"/>
      <c r="LXY84" s="31"/>
      <c r="LXZ84" s="31"/>
      <c r="LYA84" s="31"/>
      <c r="LYB84" s="31"/>
      <c r="LYC84" s="31"/>
      <c r="LYD84" s="31"/>
      <c r="LYE84" s="31"/>
      <c r="LYF84" s="31"/>
      <c r="LYG84" s="31"/>
      <c r="LYH84" s="31"/>
      <c r="LYI84" s="31"/>
      <c r="LYJ84" s="31"/>
      <c r="LYK84" s="31"/>
      <c r="LYL84" s="31"/>
      <c r="LYM84" s="31"/>
      <c r="LYN84" s="31"/>
      <c r="LYO84" s="31"/>
      <c r="LYP84" s="31"/>
      <c r="LYQ84" s="31"/>
      <c r="LYR84" s="31"/>
      <c r="LYS84" s="31"/>
      <c r="LYT84" s="31"/>
      <c r="LYU84" s="31"/>
      <c r="LYV84" s="31"/>
      <c r="LYW84" s="31"/>
      <c r="LYX84" s="31"/>
      <c r="LYY84" s="31"/>
      <c r="LYZ84" s="31"/>
      <c r="LZA84" s="31"/>
      <c r="LZB84" s="31"/>
      <c r="LZC84" s="31"/>
      <c r="LZD84" s="31"/>
      <c r="LZE84" s="31"/>
      <c r="LZF84" s="31"/>
      <c r="LZG84" s="31"/>
      <c r="LZH84" s="31"/>
      <c r="LZI84" s="31"/>
      <c r="LZJ84" s="31"/>
      <c r="LZK84" s="31"/>
      <c r="LZL84" s="31"/>
      <c r="LZM84" s="31"/>
      <c r="LZN84" s="31"/>
      <c r="LZO84" s="31"/>
      <c r="LZP84" s="31"/>
      <c r="LZQ84" s="31"/>
      <c r="LZR84" s="31"/>
      <c r="LZS84" s="31"/>
      <c r="LZT84" s="31"/>
      <c r="LZU84" s="31"/>
      <c r="LZV84" s="31"/>
      <c r="LZW84" s="31"/>
      <c r="LZX84" s="31"/>
      <c r="LZY84" s="31"/>
      <c r="LZZ84" s="31"/>
      <c r="MAA84" s="31"/>
      <c r="MAB84" s="31"/>
      <c r="MAC84" s="31"/>
      <c r="MAD84" s="31"/>
      <c r="MAE84" s="31"/>
      <c r="MAF84" s="31"/>
      <c r="MAG84" s="31"/>
      <c r="MAH84" s="31"/>
      <c r="MAI84" s="31"/>
      <c r="MAJ84" s="31"/>
      <c r="MAK84" s="31"/>
      <c r="MAL84" s="31"/>
      <c r="MAM84" s="31"/>
      <c r="MAN84" s="31"/>
      <c r="MAO84" s="31"/>
      <c r="MAP84" s="31"/>
      <c r="MAQ84" s="31"/>
      <c r="MAR84" s="31"/>
      <c r="MAS84" s="31"/>
      <c r="MAT84" s="31"/>
      <c r="MAU84" s="31"/>
      <c r="MAV84" s="31"/>
      <c r="MAW84" s="31"/>
      <c r="MAX84" s="31"/>
      <c r="MAY84" s="31"/>
      <c r="MAZ84" s="31"/>
      <c r="MBA84" s="31"/>
      <c r="MBB84" s="31"/>
      <c r="MBC84" s="31"/>
      <c r="MBD84" s="31"/>
      <c r="MBE84" s="31"/>
      <c r="MBF84" s="31"/>
      <c r="MBG84" s="31"/>
      <c r="MBH84" s="31"/>
      <c r="MBI84" s="31"/>
      <c r="MBJ84" s="31"/>
      <c r="MBK84" s="31"/>
      <c r="MBL84" s="31"/>
      <c r="MBM84" s="31"/>
      <c r="MBN84" s="31"/>
      <c r="MBO84" s="31"/>
      <c r="MBP84" s="31"/>
      <c r="MBQ84" s="31"/>
      <c r="MBR84" s="31"/>
      <c r="MBS84" s="31"/>
      <c r="MBT84" s="31"/>
      <c r="MBU84" s="31"/>
      <c r="MBV84" s="31"/>
      <c r="MBW84" s="31"/>
      <c r="MBX84" s="31"/>
      <c r="MBY84" s="31"/>
      <c r="MBZ84" s="31"/>
      <c r="MCA84" s="31"/>
      <c r="MCB84" s="31"/>
      <c r="MCC84" s="31"/>
      <c r="MCD84" s="31"/>
      <c r="MCE84" s="31"/>
      <c r="MCF84" s="31"/>
      <c r="MCG84" s="31"/>
      <c r="MCH84" s="31"/>
      <c r="MCI84" s="31"/>
      <c r="MCJ84" s="31"/>
      <c r="MCK84" s="31"/>
      <c r="MCL84" s="31"/>
      <c r="MCM84" s="31"/>
      <c r="MCN84" s="31"/>
      <c r="MCO84" s="31"/>
      <c r="MCP84" s="31"/>
      <c r="MCQ84" s="31"/>
      <c r="MCR84" s="31"/>
      <c r="MCS84" s="31"/>
      <c r="MCT84" s="31"/>
      <c r="MCU84" s="31"/>
      <c r="MCV84" s="31"/>
      <c r="MCW84" s="31"/>
      <c r="MCX84" s="31"/>
      <c r="MCY84" s="31"/>
      <c r="MCZ84" s="31"/>
      <c r="MDA84" s="31"/>
      <c r="MDB84" s="31"/>
      <c r="MDC84" s="31"/>
      <c r="MDD84" s="31"/>
      <c r="MDE84" s="31"/>
      <c r="MDF84" s="31"/>
      <c r="MDG84" s="31"/>
      <c r="MDH84" s="31"/>
      <c r="MDI84" s="31"/>
      <c r="MDJ84" s="31"/>
      <c r="MDK84" s="31"/>
      <c r="MDL84" s="31"/>
      <c r="MDM84" s="31"/>
      <c r="MDN84" s="31"/>
      <c r="MDO84" s="31"/>
      <c r="MDP84" s="31"/>
      <c r="MDQ84" s="31"/>
      <c r="MDR84" s="31"/>
      <c r="MDS84" s="31"/>
      <c r="MDT84" s="31"/>
      <c r="MDU84" s="31"/>
      <c r="MDV84" s="31"/>
      <c r="MDW84" s="31"/>
      <c r="MDX84" s="31"/>
      <c r="MDY84" s="31"/>
      <c r="MDZ84" s="31"/>
      <c r="MEA84" s="31"/>
      <c r="MEB84" s="31"/>
      <c r="MEC84" s="31"/>
      <c r="MED84" s="31"/>
      <c r="MEE84" s="31"/>
      <c r="MEF84" s="31"/>
      <c r="MEG84" s="31"/>
      <c r="MEH84" s="31"/>
      <c r="MEI84" s="31"/>
      <c r="MEJ84" s="31"/>
      <c r="MEK84" s="31"/>
      <c r="MEL84" s="31"/>
      <c r="MEM84" s="31"/>
      <c r="MEN84" s="31"/>
      <c r="MEO84" s="31"/>
      <c r="MEP84" s="31"/>
      <c r="MEQ84" s="31"/>
      <c r="MER84" s="31"/>
      <c r="MES84" s="31"/>
      <c r="MET84" s="31"/>
      <c r="MEU84" s="31"/>
      <c r="MEV84" s="31"/>
      <c r="MEW84" s="31"/>
      <c r="MEX84" s="31"/>
      <c r="MEY84" s="31"/>
      <c r="MEZ84" s="31"/>
      <c r="MFA84" s="31"/>
      <c r="MFB84" s="31"/>
      <c r="MFC84" s="31"/>
      <c r="MFD84" s="31"/>
      <c r="MFE84" s="31"/>
      <c r="MFF84" s="31"/>
      <c r="MFG84" s="31"/>
      <c r="MFH84" s="31"/>
      <c r="MFI84" s="31"/>
      <c r="MFJ84" s="31"/>
      <c r="MFK84" s="31"/>
      <c r="MFL84" s="31"/>
      <c r="MFM84" s="31"/>
      <c r="MFN84" s="31"/>
      <c r="MFO84" s="31"/>
      <c r="MFP84" s="31"/>
      <c r="MFQ84" s="31"/>
      <c r="MFR84" s="31"/>
      <c r="MFS84" s="31"/>
      <c r="MFT84" s="31"/>
      <c r="MFU84" s="31"/>
      <c r="MFV84" s="31"/>
      <c r="MFW84" s="31"/>
      <c r="MFX84" s="31"/>
      <c r="MFY84" s="31"/>
      <c r="MFZ84" s="31"/>
      <c r="MGA84" s="31"/>
      <c r="MGB84" s="31"/>
      <c r="MGC84" s="31"/>
      <c r="MGD84" s="31"/>
      <c r="MGE84" s="31"/>
      <c r="MGF84" s="31"/>
      <c r="MGG84" s="31"/>
      <c r="MGH84" s="31"/>
      <c r="MGI84" s="31"/>
      <c r="MGJ84" s="31"/>
      <c r="MGK84" s="31"/>
      <c r="MGL84" s="31"/>
      <c r="MGM84" s="31"/>
      <c r="MGN84" s="31"/>
      <c r="MGO84" s="31"/>
      <c r="MGP84" s="31"/>
      <c r="MGQ84" s="31"/>
      <c r="MGR84" s="31"/>
      <c r="MGS84" s="31"/>
      <c r="MGT84" s="31"/>
      <c r="MGU84" s="31"/>
      <c r="MGV84" s="31"/>
      <c r="MGW84" s="31"/>
      <c r="MGX84" s="31"/>
      <c r="MGY84" s="31"/>
      <c r="MGZ84" s="31"/>
      <c r="MHA84" s="31"/>
      <c r="MHB84" s="31"/>
      <c r="MHC84" s="31"/>
      <c r="MHD84" s="31"/>
      <c r="MHE84" s="31"/>
      <c r="MHF84" s="31"/>
      <c r="MHG84" s="31"/>
      <c r="MHH84" s="31"/>
      <c r="MHI84" s="31"/>
      <c r="MHJ84" s="31"/>
      <c r="MHK84" s="31"/>
      <c r="MHL84" s="31"/>
      <c r="MHM84" s="31"/>
      <c r="MHN84" s="31"/>
      <c r="MHO84" s="31"/>
      <c r="MHP84" s="31"/>
      <c r="MHQ84" s="31"/>
      <c r="MHR84" s="31"/>
      <c r="MHS84" s="31"/>
      <c r="MHT84" s="31"/>
      <c r="MHU84" s="31"/>
      <c r="MHV84" s="31"/>
      <c r="MHW84" s="31"/>
      <c r="MHX84" s="31"/>
      <c r="MHY84" s="31"/>
      <c r="MHZ84" s="31"/>
      <c r="MIA84" s="31"/>
      <c r="MIB84" s="31"/>
      <c r="MIC84" s="31"/>
      <c r="MID84" s="31"/>
      <c r="MIE84" s="31"/>
      <c r="MIF84" s="31"/>
      <c r="MIG84" s="31"/>
      <c r="MIH84" s="31"/>
      <c r="MII84" s="31"/>
      <c r="MIJ84" s="31"/>
      <c r="MIK84" s="31"/>
      <c r="MIL84" s="31"/>
      <c r="MIM84" s="31"/>
      <c r="MIN84" s="31"/>
      <c r="MIO84" s="31"/>
      <c r="MIP84" s="31"/>
      <c r="MIQ84" s="31"/>
      <c r="MIR84" s="31"/>
      <c r="MIS84" s="31"/>
      <c r="MIT84" s="31"/>
      <c r="MIU84" s="31"/>
      <c r="MIV84" s="31"/>
      <c r="MIW84" s="31"/>
      <c r="MIX84" s="31"/>
      <c r="MIY84" s="31"/>
      <c r="MIZ84" s="31"/>
      <c r="MJA84" s="31"/>
      <c r="MJB84" s="31"/>
      <c r="MJC84" s="31"/>
      <c r="MJD84" s="31"/>
      <c r="MJE84" s="31"/>
      <c r="MJF84" s="31"/>
      <c r="MJG84" s="31"/>
      <c r="MJH84" s="31"/>
      <c r="MJI84" s="31"/>
      <c r="MJJ84" s="31"/>
      <c r="MJK84" s="31"/>
      <c r="MJL84" s="31"/>
      <c r="MJM84" s="31"/>
      <c r="MJN84" s="31"/>
      <c r="MJO84" s="31"/>
      <c r="MJP84" s="31"/>
      <c r="MJQ84" s="31"/>
      <c r="MJR84" s="31"/>
      <c r="MJS84" s="31"/>
      <c r="MJT84" s="31"/>
      <c r="MJU84" s="31"/>
      <c r="MJV84" s="31"/>
      <c r="MJW84" s="31"/>
      <c r="MJX84" s="31"/>
      <c r="MJY84" s="31"/>
      <c r="MJZ84" s="31"/>
      <c r="MKA84" s="31"/>
      <c r="MKB84" s="31"/>
      <c r="MKC84" s="31"/>
      <c r="MKD84" s="31"/>
      <c r="MKE84" s="31"/>
      <c r="MKF84" s="31"/>
      <c r="MKG84" s="31"/>
      <c r="MKH84" s="31"/>
      <c r="MKI84" s="31"/>
      <c r="MKJ84" s="31"/>
      <c r="MKK84" s="31"/>
      <c r="MKL84" s="31"/>
      <c r="MKM84" s="31"/>
      <c r="MKN84" s="31"/>
      <c r="MKO84" s="31"/>
      <c r="MKP84" s="31"/>
      <c r="MKQ84" s="31"/>
      <c r="MKR84" s="31"/>
      <c r="MKS84" s="31"/>
      <c r="MKT84" s="31"/>
      <c r="MKU84" s="31"/>
      <c r="MKV84" s="31"/>
      <c r="MKW84" s="31"/>
      <c r="MKX84" s="31"/>
      <c r="MKY84" s="31"/>
      <c r="MKZ84" s="31"/>
      <c r="MLA84" s="31"/>
      <c r="MLB84" s="31"/>
      <c r="MLC84" s="31"/>
      <c r="MLD84" s="31"/>
      <c r="MLE84" s="31"/>
      <c r="MLF84" s="31"/>
      <c r="MLG84" s="31"/>
      <c r="MLH84" s="31"/>
      <c r="MLI84" s="31"/>
      <c r="MLJ84" s="31"/>
      <c r="MLK84" s="31"/>
      <c r="MLL84" s="31"/>
      <c r="MLM84" s="31"/>
      <c r="MLN84" s="31"/>
      <c r="MLO84" s="31"/>
      <c r="MLP84" s="31"/>
      <c r="MLQ84" s="31"/>
      <c r="MLR84" s="31"/>
      <c r="MLS84" s="31"/>
      <c r="MLT84" s="31"/>
      <c r="MLU84" s="31"/>
      <c r="MLV84" s="31"/>
      <c r="MLW84" s="31"/>
      <c r="MLX84" s="31"/>
      <c r="MLY84" s="31"/>
      <c r="MLZ84" s="31"/>
      <c r="MMA84" s="31"/>
      <c r="MMB84" s="31"/>
      <c r="MMC84" s="31"/>
      <c r="MMD84" s="31"/>
      <c r="MME84" s="31"/>
      <c r="MMF84" s="31"/>
      <c r="MMG84" s="31"/>
      <c r="MMH84" s="31"/>
      <c r="MMI84" s="31"/>
      <c r="MMJ84" s="31"/>
      <c r="MMK84" s="31"/>
      <c r="MML84" s="31"/>
      <c r="MMM84" s="31"/>
      <c r="MMN84" s="31"/>
      <c r="MMO84" s="31"/>
      <c r="MMP84" s="31"/>
      <c r="MMQ84" s="31"/>
      <c r="MMR84" s="31"/>
      <c r="MMS84" s="31"/>
      <c r="MMT84" s="31"/>
      <c r="MMU84" s="31"/>
      <c r="MMV84" s="31"/>
      <c r="MMW84" s="31"/>
      <c r="MMX84" s="31"/>
      <c r="MMY84" s="31"/>
      <c r="MMZ84" s="31"/>
      <c r="MNA84" s="31"/>
      <c r="MNB84" s="31"/>
      <c r="MNC84" s="31"/>
      <c r="MND84" s="31"/>
      <c r="MNE84" s="31"/>
      <c r="MNF84" s="31"/>
      <c r="MNG84" s="31"/>
      <c r="MNH84" s="31"/>
      <c r="MNI84" s="31"/>
      <c r="MNJ84" s="31"/>
      <c r="MNK84" s="31"/>
      <c r="MNL84" s="31"/>
      <c r="MNM84" s="31"/>
      <c r="MNN84" s="31"/>
      <c r="MNO84" s="31"/>
      <c r="MNP84" s="31"/>
      <c r="MNQ84" s="31"/>
      <c r="MNR84" s="31"/>
      <c r="MNS84" s="31"/>
      <c r="MNT84" s="31"/>
      <c r="MNU84" s="31"/>
      <c r="MNV84" s="31"/>
      <c r="MNW84" s="31"/>
      <c r="MNX84" s="31"/>
      <c r="MNY84" s="31"/>
      <c r="MNZ84" s="31"/>
      <c r="MOA84" s="31"/>
      <c r="MOB84" s="31"/>
      <c r="MOC84" s="31"/>
      <c r="MOD84" s="31"/>
      <c r="MOE84" s="31"/>
      <c r="MOF84" s="31"/>
      <c r="MOG84" s="31"/>
      <c r="MOH84" s="31"/>
      <c r="MOI84" s="31"/>
      <c r="MOJ84" s="31"/>
      <c r="MOK84" s="31"/>
      <c r="MOL84" s="31"/>
      <c r="MOM84" s="31"/>
      <c r="MON84" s="31"/>
      <c r="MOO84" s="31"/>
      <c r="MOP84" s="31"/>
      <c r="MOQ84" s="31"/>
      <c r="MOR84" s="31"/>
      <c r="MOS84" s="31"/>
      <c r="MOT84" s="31"/>
      <c r="MOU84" s="31"/>
      <c r="MOV84" s="31"/>
      <c r="MOW84" s="31"/>
      <c r="MOX84" s="31"/>
      <c r="MOY84" s="31"/>
      <c r="MOZ84" s="31"/>
      <c r="MPA84" s="31"/>
      <c r="MPB84" s="31"/>
      <c r="MPC84" s="31"/>
      <c r="MPD84" s="31"/>
      <c r="MPE84" s="31"/>
      <c r="MPF84" s="31"/>
      <c r="MPG84" s="31"/>
      <c r="MPH84" s="31"/>
      <c r="MPI84" s="31"/>
      <c r="MPJ84" s="31"/>
      <c r="MPK84" s="31"/>
      <c r="MPL84" s="31"/>
      <c r="MPM84" s="31"/>
      <c r="MPN84" s="31"/>
      <c r="MPO84" s="31"/>
      <c r="MPP84" s="31"/>
      <c r="MPQ84" s="31"/>
      <c r="MPR84" s="31"/>
      <c r="MPS84" s="31"/>
      <c r="MPT84" s="31"/>
      <c r="MPU84" s="31"/>
      <c r="MPV84" s="31"/>
      <c r="MPW84" s="31"/>
      <c r="MPX84" s="31"/>
      <c r="MPY84" s="31"/>
      <c r="MPZ84" s="31"/>
      <c r="MQA84" s="31"/>
      <c r="MQB84" s="31"/>
      <c r="MQC84" s="31"/>
      <c r="MQD84" s="31"/>
      <c r="MQE84" s="31"/>
      <c r="MQF84" s="31"/>
      <c r="MQG84" s="31"/>
      <c r="MQH84" s="31"/>
      <c r="MQI84" s="31"/>
      <c r="MQJ84" s="31"/>
      <c r="MQK84" s="31"/>
      <c r="MQL84" s="31"/>
      <c r="MQM84" s="31"/>
      <c r="MQN84" s="31"/>
      <c r="MQO84" s="31"/>
      <c r="MQP84" s="31"/>
      <c r="MQQ84" s="31"/>
      <c r="MQR84" s="31"/>
      <c r="MQS84" s="31"/>
      <c r="MQT84" s="31"/>
      <c r="MQU84" s="31"/>
      <c r="MQV84" s="31"/>
      <c r="MQW84" s="31"/>
      <c r="MQX84" s="31"/>
      <c r="MQY84" s="31"/>
      <c r="MQZ84" s="31"/>
      <c r="MRA84" s="31"/>
      <c r="MRB84" s="31"/>
      <c r="MRC84" s="31"/>
      <c r="MRD84" s="31"/>
      <c r="MRE84" s="31"/>
      <c r="MRF84" s="31"/>
      <c r="MRG84" s="31"/>
      <c r="MRH84" s="31"/>
      <c r="MRI84" s="31"/>
      <c r="MRJ84" s="31"/>
      <c r="MRK84" s="31"/>
      <c r="MRL84" s="31"/>
      <c r="MRM84" s="31"/>
      <c r="MRN84" s="31"/>
      <c r="MRO84" s="31"/>
      <c r="MRP84" s="31"/>
      <c r="MRQ84" s="31"/>
      <c r="MRR84" s="31"/>
      <c r="MRS84" s="31"/>
      <c r="MRT84" s="31"/>
      <c r="MRU84" s="31"/>
      <c r="MRV84" s="31"/>
      <c r="MRW84" s="31"/>
      <c r="MRX84" s="31"/>
      <c r="MRY84" s="31"/>
      <c r="MRZ84" s="31"/>
      <c r="MSA84" s="31"/>
      <c r="MSB84" s="31"/>
      <c r="MSC84" s="31"/>
      <c r="MSD84" s="31"/>
      <c r="MSE84" s="31"/>
      <c r="MSF84" s="31"/>
      <c r="MSG84" s="31"/>
      <c r="MSH84" s="31"/>
      <c r="MSI84" s="31"/>
      <c r="MSJ84" s="31"/>
      <c r="MSK84" s="31"/>
      <c r="MSL84" s="31"/>
      <c r="MSM84" s="31"/>
      <c r="MSN84" s="31"/>
      <c r="MSO84" s="31"/>
      <c r="MSP84" s="31"/>
      <c r="MSQ84" s="31"/>
      <c r="MSR84" s="31"/>
      <c r="MSS84" s="31"/>
      <c r="MST84" s="31"/>
      <c r="MSU84" s="31"/>
      <c r="MSV84" s="31"/>
      <c r="MSW84" s="31"/>
      <c r="MSX84" s="31"/>
      <c r="MSY84" s="31"/>
      <c r="MSZ84" s="31"/>
      <c r="MTA84" s="31"/>
      <c r="MTB84" s="31"/>
      <c r="MTC84" s="31"/>
      <c r="MTD84" s="31"/>
      <c r="MTE84" s="31"/>
      <c r="MTF84" s="31"/>
      <c r="MTG84" s="31"/>
      <c r="MTH84" s="31"/>
      <c r="MTI84" s="31"/>
      <c r="MTJ84" s="31"/>
      <c r="MTK84" s="31"/>
      <c r="MTL84" s="31"/>
      <c r="MTM84" s="31"/>
      <c r="MTN84" s="31"/>
      <c r="MTO84" s="31"/>
      <c r="MTP84" s="31"/>
      <c r="MTQ84" s="31"/>
      <c r="MTR84" s="31"/>
      <c r="MTS84" s="31"/>
      <c r="MTT84" s="31"/>
      <c r="MTU84" s="31"/>
      <c r="MTV84" s="31"/>
      <c r="MTW84" s="31"/>
      <c r="MTX84" s="31"/>
      <c r="MTY84" s="31"/>
      <c r="MTZ84" s="31"/>
      <c r="MUA84" s="31"/>
      <c r="MUB84" s="31"/>
      <c r="MUC84" s="31"/>
      <c r="MUD84" s="31"/>
      <c r="MUE84" s="31"/>
      <c r="MUF84" s="31"/>
      <c r="MUG84" s="31"/>
      <c r="MUH84" s="31"/>
      <c r="MUI84" s="31"/>
      <c r="MUJ84" s="31"/>
      <c r="MUK84" s="31"/>
      <c r="MUL84" s="31"/>
      <c r="MUM84" s="31"/>
      <c r="MUN84" s="31"/>
      <c r="MUO84" s="31"/>
      <c r="MUP84" s="31"/>
      <c r="MUQ84" s="31"/>
      <c r="MUR84" s="31"/>
      <c r="MUS84" s="31"/>
      <c r="MUT84" s="31"/>
      <c r="MUU84" s="31"/>
      <c r="MUV84" s="31"/>
      <c r="MUW84" s="31"/>
      <c r="MUX84" s="31"/>
      <c r="MUY84" s="31"/>
      <c r="MUZ84" s="31"/>
      <c r="MVA84" s="31"/>
      <c r="MVB84" s="31"/>
      <c r="MVC84" s="31"/>
      <c r="MVD84" s="31"/>
      <c r="MVE84" s="31"/>
      <c r="MVF84" s="31"/>
      <c r="MVG84" s="31"/>
      <c r="MVH84" s="31"/>
      <c r="MVI84" s="31"/>
      <c r="MVJ84" s="31"/>
      <c r="MVK84" s="31"/>
      <c r="MVL84" s="31"/>
      <c r="MVM84" s="31"/>
      <c r="MVN84" s="31"/>
      <c r="MVO84" s="31"/>
      <c r="MVP84" s="31"/>
      <c r="MVQ84" s="31"/>
      <c r="MVR84" s="31"/>
      <c r="MVS84" s="31"/>
      <c r="MVT84" s="31"/>
      <c r="MVU84" s="31"/>
      <c r="MVV84" s="31"/>
      <c r="MVW84" s="31"/>
      <c r="MVX84" s="31"/>
      <c r="MVY84" s="31"/>
      <c r="MVZ84" s="31"/>
      <c r="MWA84" s="31"/>
      <c r="MWB84" s="31"/>
      <c r="MWC84" s="31"/>
      <c r="MWD84" s="31"/>
      <c r="MWE84" s="31"/>
      <c r="MWF84" s="31"/>
      <c r="MWG84" s="31"/>
      <c r="MWH84" s="31"/>
      <c r="MWI84" s="31"/>
      <c r="MWJ84" s="31"/>
      <c r="MWK84" s="31"/>
      <c r="MWL84" s="31"/>
      <c r="MWM84" s="31"/>
      <c r="MWN84" s="31"/>
      <c r="MWO84" s="31"/>
      <c r="MWP84" s="31"/>
      <c r="MWQ84" s="31"/>
      <c r="MWR84" s="31"/>
      <c r="MWS84" s="31"/>
      <c r="MWT84" s="31"/>
      <c r="MWU84" s="31"/>
      <c r="MWV84" s="31"/>
      <c r="MWW84" s="31"/>
      <c r="MWX84" s="31"/>
      <c r="MWY84" s="31"/>
      <c r="MWZ84" s="31"/>
      <c r="MXA84" s="31"/>
      <c r="MXB84" s="31"/>
      <c r="MXC84" s="31"/>
      <c r="MXD84" s="31"/>
      <c r="MXE84" s="31"/>
      <c r="MXF84" s="31"/>
      <c r="MXG84" s="31"/>
      <c r="MXH84" s="31"/>
      <c r="MXI84" s="31"/>
      <c r="MXJ84" s="31"/>
      <c r="MXK84" s="31"/>
      <c r="MXL84" s="31"/>
      <c r="MXM84" s="31"/>
      <c r="MXN84" s="31"/>
      <c r="MXO84" s="31"/>
      <c r="MXP84" s="31"/>
      <c r="MXQ84" s="31"/>
      <c r="MXR84" s="31"/>
      <c r="MXS84" s="31"/>
      <c r="MXT84" s="31"/>
      <c r="MXU84" s="31"/>
      <c r="MXV84" s="31"/>
      <c r="MXW84" s="31"/>
      <c r="MXX84" s="31"/>
      <c r="MXY84" s="31"/>
      <c r="MXZ84" s="31"/>
      <c r="MYA84" s="31"/>
      <c r="MYB84" s="31"/>
      <c r="MYC84" s="31"/>
      <c r="MYD84" s="31"/>
      <c r="MYE84" s="31"/>
      <c r="MYF84" s="31"/>
      <c r="MYG84" s="31"/>
      <c r="MYH84" s="31"/>
      <c r="MYI84" s="31"/>
      <c r="MYJ84" s="31"/>
      <c r="MYK84" s="31"/>
      <c r="MYL84" s="31"/>
      <c r="MYM84" s="31"/>
      <c r="MYN84" s="31"/>
      <c r="MYO84" s="31"/>
      <c r="MYP84" s="31"/>
      <c r="MYQ84" s="31"/>
      <c r="MYR84" s="31"/>
      <c r="MYS84" s="31"/>
      <c r="MYT84" s="31"/>
      <c r="MYU84" s="31"/>
      <c r="MYV84" s="31"/>
      <c r="MYW84" s="31"/>
      <c r="MYX84" s="31"/>
      <c r="MYY84" s="31"/>
      <c r="MYZ84" s="31"/>
      <c r="MZA84" s="31"/>
      <c r="MZB84" s="31"/>
      <c r="MZC84" s="31"/>
      <c r="MZD84" s="31"/>
      <c r="MZE84" s="31"/>
      <c r="MZF84" s="31"/>
      <c r="MZG84" s="31"/>
      <c r="MZH84" s="31"/>
      <c r="MZI84" s="31"/>
      <c r="MZJ84" s="31"/>
      <c r="MZK84" s="31"/>
      <c r="MZL84" s="31"/>
      <c r="MZM84" s="31"/>
      <c r="MZN84" s="31"/>
      <c r="MZO84" s="31"/>
      <c r="MZP84" s="31"/>
      <c r="MZQ84" s="31"/>
      <c r="MZR84" s="31"/>
      <c r="MZS84" s="31"/>
      <c r="MZT84" s="31"/>
      <c r="MZU84" s="31"/>
      <c r="MZV84" s="31"/>
      <c r="MZW84" s="31"/>
      <c r="MZX84" s="31"/>
      <c r="MZY84" s="31"/>
      <c r="MZZ84" s="31"/>
      <c r="NAA84" s="31"/>
      <c r="NAB84" s="31"/>
      <c r="NAC84" s="31"/>
      <c r="NAD84" s="31"/>
      <c r="NAE84" s="31"/>
      <c r="NAF84" s="31"/>
      <c r="NAG84" s="31"/>
      <c r="NAH84" s="31"/>
      <c r="NAI84" s="31"/>
      <c r="NAJ84" s="31"/>
      <c r="NAK84" s="31"/>
      <c r="NAL84" s="31"/>
      <c r="NAM84" s="31"/>
      <c r="NAN84" s="31"/>
      <c r="NAO84" s="31"/>
      <c r="NAP84" s="31"/>
      <c r="NAQ84" s="31"/>
      <c r="NAR84" s="31"/>
      <c r="NAS84" s="31"/>
      <c r="NAT84" s="31"/>
      <c r="NAU84" s="31"/>
      <c r="NAV84" s="31"/>
      <c r="NAW84" s="31"/>
      <c r="NAX84" s="31"/>
      <c r="NAY84" s="31"/>
      <c r="NAZ84" s="31"/>
      <c r="NBA84" s="31"/>
      <c r="NBB84" s="31"/>
      <c r="NBC84" s="31"/>
      <c r="NBD84" s="31"/>
      <c r="NBE84" s="31"/>
      <c r="NBF84" s="31"/>
      <c r="NBG84" s="31"/>
      <c r="NBH84" s="31"/>
      <c r="NBI84" s="31"/>
      <c r="NBJ84" s="31"/>
      <c r="NBK84" s="31"/>
      <c r="NBL84" s="31"/>
      <c r="NBM84" s="31"/>
      <c r="NBN84" s="31"/>
      <c r="NBO84" s="31"/>
      <c r="NBP84" s="31"/>
      <c r="NBQ84" s="31"/>
      <c r="NBR84" s="31"/>
      <c r="NBS84" s="31"/>
      <c r="NBT84" s="31"/>
      <c r="NBU84" s="31"/>
      <c r="NBV84" s="31"/>
      <c r="NBW84" s="31"/>
      <c r="NBX84" s="31"/>
      <c r="NBY84" s="31"/>
      <c r="NBZ84" s="31"/>
      <c r="NCA84" s="31"/>
      <c r="NCB84" s="31"/>
      <c r="NCC84" s="31"/>
      <c r="NCD84" s="31"/>
      <c r="NCE84" s="31"/>
      <c r="NCF84" s="31"/>
      <c r="NCG84" s="31"/>
      <c r="NCH84" s="31"/>
      <c r="NCI84" s="31"/>
      <c r="NCJ84" s="31"/>
      <c r="NCK84" s="31"/>
      <c r="NCL84" s="31"/>
      <c r="NCM84" s="31"/>
      <c r="NCN84" s="31"/>
      <c r="NCO84" s="31"/>
      <c r="NCP84" s="31"/>
      <c r="NCQ84" s="31"/>
      <c r="NCR84" s="31"/>
      <c r="NCS84" s="31"/>
      <c r="NCT84" s="31"/>
      <c r="NCU84" s="31"/>
      <c r="NCV84" s="31"/>
      <c r="NCW84" s="31"/>
      <c r="NCX84" s="31"/>
      <c r="NCY84" s="31"/>
      <c r="NCZ84" s="31"/>
      <c r="NDA84" s="31"/>
      <c r="NDB84" s="31"/>
      <c r="NDC84" s="31"/>
      <c r="NDD84" s="31"/>
      <c r="NDE84" s="31"/>
      <c r="NDF84" s="31"/>
      <c r="NDG84" s="31"/>
      <c r="NDH84" s="31"/>
      <c r="NDI84" s="31"/>
      <c r="NDJ84" s="31"/>
      <c r="NDK84" s="31"/>
      <c r="NDL84" s="31"/>
      <c r="NDM84" s="31"/>
      <c r="NDN84" s="31"/>
      <c r="NDO84" s="31"/>
      <c r="NDP84" s="31"/>
      <c r="NDQ84" s="31"/>
      <c r="NDR84" s="31"/>
      <c r="NDS84" s="31"/>
      <c r="NDT84" s="31"/>
      <c r="NDU84" s="31"/>
      <c r="NDV84" s="31"/>
      <c r="NDW84" s="31"/>
      <c r="NDX84" s="31"/>
      <c r="NDY84" s="31"/>
      <c r="NDZ84" s="31"/>
      <c r="NEA84" s="31"/>
      <c r="NEB84" s="31"/>
      <c r="NEC84" s="31"/>
      <c r="NED84" s="31"/>
      <c r="NEE84" s="31"/>
      <c r="NEF84" s="31"/>
      <c r="NEG84" s="31"/>
      <c r="NEH84" s="31"/>
      <c r="NEI84" s="31"/>
      <c r="NEJ84" s="31"/>
      <c r="NEK84" s="31"/>
      <c r="NEL84" s="31"/>
      <c r="NEM84" s="31"/>
      <c r="NEN84" s="31"/>
      <c r="NEO84" s="31"/>
      <c r="NEP84" s="31"/>
      <c r="NEQ84" s="31"/>
      <c r="NER84" s="31"/>
      <c r="NES84" s="31"/>
      <c r="NET84" s="31"/>
      <c r="NEU84" s="31"/>
      <c r="NEV84" s="31"/>
      <c r="NEW84" s="31"/>
      <c r="NEX84" s="31"/>
      <c r="NEY84" s="31"/>
      <c r="NEZ84" s="31"/>
      <c r="NFA84" s="31"/>
      <c r="NFB84" s="31"/>
      <c r="NFC84" s="31"/>
      <c r="NFD84" s="31"/>
      <c r="NFE84" s="31"/>
      <c r="NFF84" s="31"/>
      <c r="NFG84" s="31"/>
      <c r="NFH84" s="31"/>
      <c r="NFI84" s="31"/>
      <c r="NFJ84" s="31"/>
      <c r="NFK84" s="31"/>
      <c r="NFL84" s="31"/>
      <c r="NFM84" s="31"/>
      <c r="NFN84" s="31"/>
      <c r="NFO84" s="31"/>
      <c r="NFP84" s="31"/>
      <c r="NFQ84" s="31"/>
      <c r="NFR84" s="31"/>
      <c r="NFS84" s="31"/>
      <c r="NFT84" s="31"/>
      <c r="NFU84" s="31"/>
      <c r="NFV84" s="31"/>
      <c r="NFW84" s="31"/>
      <c r="NFX84" s="31"/>
      <c r="NFY84" s="31"/>
      <c r="NFZ84" s="31"/>
      <c r="NGA84" s="31"/>
      <c r="NGB84" s="31"/>
      <c r="NGC84" s="31"/>
      <c r="NGD84" s="31"/>
      <c r="NGE84" s="31"/>
      <c r="NGF84" s="31"/>
      <c r="NGG84" s="31"/>
      <c r="NGH84" s="31"/>
      <c r="NGI84" s="31"/>
      <c r="NGJ84" s="31"/>
      <c r="NGK84" s="31"/>
      <c r="NGL84" s="31"/>
      <c r="NGM84" s="31"/>
      <c r="NGN84" s="31"/>
      <c r="NGO84" s="31"/>
      <c r="NGP84" s="31"/>
      <c r="NGQ84" s="31"/>
      <c r="NGR84" s="31"/>
      <c r="NGS84" s="31"/>
      <c r="NGT84" s="31"/>
      <c r="NGU84" s="31"/>
      <c r="NGV84" s="31"/>
      <c r="NGW84" s="31"/>
      <c r="NGX84" s="31"/>
      <c r="NGY84" s="31"/>
      <c r="NGZ84" s="31"/>
      <c r="NHA84" s="31"/>
      <c r="NHB84" s="31"/>
      <c r="NHC84" s="31"/>
      <c r="NHD84" s="31"/>
      <c r="NHE84" s="31"/>
      <c r="NHF84" s="31"/>
      <c r="NHG84" s="31"/>
      <c r="NHH84" s="31"/>
      <c r="NHI84" s="31"/>
      <c r="NHJ84" s="31"/>
      <c r="NHK84" s="31"/>
      <c r="NHL84" s="31"/>
      <c r="NHM84" s="31"/>
      <c r="NHN84" s="31"/>
      <c r="NHO84" s="31"/>
      <c r="NHP84" s="31"/>
      <c r="NHQ84" s="31"/>
      <c r="NHR84" s="31"/>
      <c r="NHS84" s="31"/>
      <c r="NHT84" s="31"/>
      <c r="NHU84" s="31"/>
      <c r="NHV84" s="31"/>
      <c r="NHW84" s="31"/>
      <c r="NHX84" s="31"/>
      <c r="NHY84" s="31"/>
      <c r="NHZ84" s="31"/>
      <c r="NIA84" s="31"/>
      <c r="NIB84" s="31"/>
      <c r="NIC84" s="31"/>
      <c r="NID84" s="31"/>
      <c r="NIE84" s="31"/>
      <c r="NIF84" s="31"/>
      <c r="NIG84" s="31"/>
      <c r="NIH84" s="31"/>
      <c r="NII84" s="31"/>
      <c r="NIJ84" s="31"/>
      <c r="NIK84" s="31"/>
      <c r="NIL84" s="31"/>
      <c r="NIM84" s="31"/>
      <c r="NIN84" s="31"/>
      <c r="NIO84" s="31"/>
      <c r="NIP84" s="31"/>
      <c r="NIQ84" s="31"/>
      <c r="NIR84" s="31"/>
      <c r="NIS84" s="31"/>
      <c r="NIT84" s="31"/>
      <c r="NIU84" s="31"/>
      <c r="NIV84" s="31"/>
      <c r="NIW84" s="31"/>
      <c r="NIX84" s="31"/>
      <c r="NIY84" s="31"/>
      <c r="NIZ84" s="31"/>
      <c r="NJA84" s="31"/>
      <c r="NJB84" s="31"/>
      <c r="NJC84" s="31"/>
      <c r="NJD84" s="31"/>
      <c r="NJE84" s="31"/>
      <c r="NJF84" s="31"/>
      <c r="NJG84" s="31"/>
      <c r="NJH84" s="31"/>
      <c r="NJI84" s="31"/>
      <c r="NJJ84" s="31"/>
      <c r="NJK84" s="31"/>
      <c r="NJL84" s="31"/>
      <c r="NJM84" s="31"/>
      <c r="NJN84" s="31"/>
      <c r="NJO84" s="31"/>
      <c r="NJP84" s="31"/>
      <c r="NJQ84" s="31"/>
      <c r="NJR84" s="31"/>
      <c r="NJS84" s="31"/>
      <c r="NJT84" s="31"/>
      <c r="NJU84" s="31"/>
      <c r="NJV84" s="31"/>
      <c r="NJW84" s="31"/>
      <c r="NJX84" s="31"/>
      <c r="NJY84" s="31"/>
      <c r="NJZ84" s="31"/>
      <c r="NKA84" s="31"/>
      <c r="NKB84" s="31"/>
      <c r="NKC84" s="31"/>
      <c r="NKD84" s="31"/>
      <c r="NKE84" s="31"/>
      <c r="NKF84" s="31"/>
      <c r="NKG84" s="31"/>
      <c r="NKH84" s="31"/>
      <c r="NKI84" s="31"/>
      <c r="NKJ84" s="31"/>
      <c r="NKK84" s="31"/>
      <c r="NKL84" s="31"/>
      <c r="NKM84" s="31"/>
      <c r="NKN84" s="31"/>
      <c r="NKO84" s="31"/>
      <c r="NKP84" s="31"/>
      <c r="NKQ84" s="31"/>
      <c r="NKR84" s="31"/>
      <c r="NKS84" s="31"/>
      <c r="NKT84" s="31"/>
      <c r="NKU84" s="31"/>
      <c r="NKV84" s="31"/>
      <c r="NKW84" s="31"/>
      <c r="NKX84" s="31"/>
      <c r="NKY84" s="31"/>
      <c r="NKZ84" s="31"/>
      <c r="NLA84" s="31"/>
      <c r="NLB84" s="31"/>
      <c r="NLC84" s="31"/>
      <c r="NLD84" s="31"/>
      <c r="NLE84" s="31"/>
      <c r="NLF84" s="31"/>
      <c r="NLG84" s="31"/>
      <c r="NLH84" s="31"/>
      <c r="NLI84" s="31"/>
      <c r="NLJ84" s="31"/>
      <c r="NLK84" s="31"/>
      <c r="NLL84" s="31"/>
      <c r="NLM84" s="31"/>
      <c r="NLN84" s="31"/>
      <c r="NLO84" s="31"/>
      <c r="NLP84" s="31"/>
      <c r="NLQ84" s="31"/>
      <c r="NLR84" s="31"/>
      <c r="NLS84" s="31"/>
      <c r="NLT84" s="31"/>
      <c r="NLU84" s="31"/>
      <c r="NLV84" s="31"/>
      <c r="NLW84" s="31"/>
      <c r="NLX84" s="31"/>
      <c r="NLY84" s="31"/>
      <c r="NLZ84" s="31"/>
      <c r="NMA84" s="31"/>
      <c r="NMB84" s="31"/>
      <c r="NMC84" s="31"/>
      <c r="NMD84" s="31"/>
      <c r="NME84" s="31"/>
      <c r="NMF84" s="31"/>
      <c r="NMG84" s="31"/>
      <c r="NMH84" s="31"/>
      <c r="NMI84" s="31"/>
      <c r="NMJ84" s="31"/>
      <c r="NMK84" s="31"/>
      <c r="NML84" s="31"/>
      <c r="NMM84" s="31"/>
      <c r="NMN84" s="31"/>
      <c r="NMO84" s="31"/>
      <c r="NMP84" s="31"/>
      <c r="NMQ84" s="31"/>
      <c r="NMR84" s="31"/>
      <c r="NMS84" s="31"/>
      <c r="NMT84" s="31"/>
      <c r="NMU84" s="31"/>
      <c r="NMV84" s="31"/>
      <c r="NMW84" s="31"/>
      <c r="NMX84" s="31"/>
      <c r="NMY84" s="31"/>
      <c r="NMZ84" s="31"/>
      <c r="NNA84" s="31"/>
      <c r="NNB84" s="31"/>
      <c r="NNC84" s="31"/>
      <c r="NND84" s="31"/>
      <c r="NNE84" s="31"/>
      <c r="NNF84" s="31"/>
      <c r="NNG84" s="31"/>
      <c r="NNH84" s="31"/>
      <c r="NNI84" s="31"/>
      <c r="NNJ84" s="31"/>
      <c r="NNK84" s="31"/>
      <c r="NNL84" s="31"/>
      <c r="NNM84" s="31"/>
      <c r="NNN84" s="31"/>
      <c r="NNO84" s="31"/>
      <c r="NNP84" s="31"/>
      <c r="NNQ84" s="31"/>
      <c r="NNR84" s="31"/>
      <c r="NNS84" s="31"/>
      <c r="NNT84" s="31"/>
      <c r="NNU84" s="31"/>
      <c r="NNV84" s="31"/>
      <c r="NNW84" s="31"/>
      <c r="NNX84" s="31"/>
      <c r="NNY84" s="31"/>
      <c r="NNZ84" s="31"/>
      <c r="NOA84" s="31"/>
      <c r="NOB84" s="31"/>
      <c r="NOC84" s="31"/>
      <c r="NOD84" s="31"/>
      <c r="NOE84" s="31"/>
      <c r="NOF84" s="31"/>
      <c r="NOG84" s="31"/>
      <c r="NOH84" s="31"/>
      <c r="NOI84" s="31"/>
      <c r="NOJ84" s="31"/>
      <c r="NOK84" s="31"/>
      <c r="NOL84" s="31"/>
      <c r="NOM84" s="31"/>
      <c r="NON84" s="31"/>
      <c r="NOO84" s="31"/>
      <c r="NOP84" s="31"/>
      <c r="NOQ84" s="31"/>
      <c r="NOR84" s="31"/>
      <c r="NOS84" s="31"/>
      <c r="NOT84" s="31"/>
      <c r="NOU84" s="31"/>
      <c r="NOV84" s="31"/>
      <c r="NOW84" s="31"/>
      <c r="NOX84" s="31"/>
      <c r="NOY84" s="31"/>
      <c r="NOZ84" s="31"/>
      <c r="NPA84" s="31"/>
      <c r="NPB84" s="31"/>
      <c r="NPC84" s="31"/>
      <c r="NPD84" s="31"/>
      <c r="NPE84" s="31"/>
      <c r="NPF84" s="31"/>
      <c r="NPG84" s="31"/>
      <c r="NPH84" s="31"/>
      <c r="NPI84" s="31"/>
      <c r="NPJ84" s="31"/>
      <c r="NPK84" s="31"/>
      <c r="NPL84" s="31"/>
      <c r="NPM84" s="31"/>
      <c r="NPN84" s="31"/>
      <c r="NPO84" s="31"/>
      <c r="NPP84" s="31"/>
      <c r="NPQ84" s="31"/>
      <c r="NPR84" s="31"/>
      <c r="NPS84" s="31"/>
      <c r="NPT84" s="31"/>
      <c r="NPU84" s="31"/>
      <c r="NPV84" s="31"/>
      <c r="NPW84" s="31"/>
      <c r="NPX84" s="31"/>
      <c r="NPY84" s="31"/>
      <c r="NPZ84" s="31"/>
      <c r="NQA84" s="31"/>
      <c r="NQB84" s="31"/>
      <c r="NQC84" s="31"/>
      <c r="NQD84" s="31"/>
      <c r="NQE84" s="31"/>
      <c r="NQF84" s="31"/>
      <c r="NQG84" s="31"/>
      <c r="NQH84" s="31"/>
      <c r="NQI84" s="31"/>
      <c r="NQJ84" s="31"/>
      <c r="NQK84" s="31"/>
      <c r="NQL84" s="31"/>
      <c r="NQM84" s="31"/>
      <c r="NQN84" s="31"/>
      <c r="NQO84" s="31"/>
      <c r="NQP84" s="31"/>
      <c r="NQQ84" s="31"/>
      <c r="NQR84" s="31"/>
      <c r="NQS84" s="31"/>
      <c r="NQT84" s="31"/>
      <c r="NQU84" s="31"/>
      <c r="NQV84" s="31"/>
      <c r="NQW84" s="31"/>
      <c r="NQX84" s="31"/>
      <c r="NQY84" s="31"/>
      <c r="NQZ84" s="31"/>
      <c r="NRA84" s="31"/>
      <c r="NRB84" s="31"/>
      <c r="NRC84" s="31"/>
      <c r="NRD84" s="31"/>
      <c r="NRE84" s="31"/>
      <c r="NRF84" s="31"/>
      <c r="NRG84" s="31"/>
      <c r="NRH84" s="31"/>
      <c r="NRI84" s="31"/>
      <c r="NRJ84" s="31"/>
      <c r="NRK84" s="31"/>
      <c r="NRL84" s="31"/>
      <c r="NRM84" s="31"/>
      <c r="NRN84" s="31"/>
      <c r="NRO84" s="31"/>
      <c r="NRP84" s="31"/>
      <c r="NRQ84" s="31"/>
      <c r="NRR84" s="31"/>
      <c r="NRS84" s="31"/>
      <c r="NRT84" s="31"/>
      <c r="NRU84" s="31"/>
      <c r="NRV84" s="31"/>
      <c r="NRW84" s="31"/>
      <c r="NRX84" s="31"/>
      <c r="NRY84" s="31"/>
      <c r="NRZ84" s="31"/>
      <c r="NSA84" s="31"/>
      <c r="NSB84" s="31"/>
      <c r="NSC84" s="31"/>
      <c r="NSD84" s="31"/>
      <c r="NSE84" s="31"/>
      <c r="NSF84" s="31"/>
      <c r="NSG84" s="31"/>
      <c r="NSH84" s="31"/>
      <c r="NSI84" s="31"/>
      <c r="NSJ84" s="31"/>
      <c r="NSK84" s="31"/>
      <c r="NSL84" s="31"/>
      <c r="NSM84" s="31"/>
      <c r="NSN84" s="31"/>
      <c r="NSO84" s="31"/>
      <c r="NSP84" s="31"/>
      <c r="NSQ84" s="31"/>
      <c r="NSR84" s="31"/>
      <c r="NSS84" s="31"/>
      <c r="NST84" s="31"/>
      <c r="NSU84" s="31"/>
      <c r="NSV84" s="31"/>
      <c r="NSW84" s="31"/>
      <c r="NSX84" s="31"/>
      <c r="NSY84" s="31"/>
      <c r="NSZ84" s="31"/>
      <c r="NTA84" s="31"/>
      <c r="NTB84" s="31"/>
      <c r="NTC84" s="31"/>
      <c r="NTD84" s="31"/>
      <c r="NTE84" s="31"/>
      <c r="NTF84" s="31"/>
      <c r="NTG84" s="31"/>
      <c r="NTH84" s="31"/>
      <c r="NTI84" s="31"/>
      <c r="NTJ84" s="31"/>
      <c r="NTK84" s="31"/>
      <c r="NTL84" s="31"/>
      <c r="NTM84" s="31"/>
      <c r="NTN84" s="31"/>
      <c r="NTO84" s="31"/>
      <c r="NTP84" s="31"/>
      <c r="NTQ84" s="31"/>
      <c r="NTR84" s="31"/>
      <c r="NTS84" s="31"/>
      <c r="NTT84" s="31"/>
      <c r="NTU84" s="31"/>
      <c r="NTV84" s="31"/>
      <c r="NTW84" s="31"/>
      <c r="NTX84" s="31"/>
      <c r="NTY84" s="31"/>
      <c r="NTZ84" s="31"/>
      <c r="NUA84" s="31"/>
      <c r="NUB84" s="31"/>
      <c r="NUC84" s="31"/>
      <c r="NUD84" s="31"/>
      <c r="NUE84" s="31"/>
      <c r="NUF84" s="31"/>
      <c r="NUG84" s="31"/>
      <c r="NUH84" s="31"/>
      <c r="NUI84" s="31"/>
      <c r="NUJ84" s="31"/>
      <c r="NUK84" s="31"/>
      <c r="NUL84" s="31"/>
      <c r="NUM84" s="31"/>
      <c r="NUN84" s="31"/>
      <c r="NUO84" s="31"/>
      <c r="NUP84" s="31"/>
      <c r="NUQ84" s="31"/>
      <c r="NUR84" s="31"/>
      <c r="NUS84" s="31"/>
      <c r="NUT84" s="31"/>
      <c r="NUU84" s="31"/>
      <c r="NUV84" s="31"/>
      <c r="NUW84" s="31"/>
      <c r="NUX84" s="31"/>
      <c r="NUY84" s="31"/>
      <c r="NUZ84" s="31"/>
      <c r="NVA84" s="31"/>
      <c r="NVB84" s="31"/>
      <c r="NVC84" s="31"/>
      <c r="NVD84" s="31"/>
      <c r="NVE84" s="31"/>
      <c r="NVF84" s="31"/>
      <c r="NVG84" s="31"/>
      <c r="NVH84" s="31"/>
      <c r="NVI84" s="31"/>
      <c r="NVJ84" s="31"/>
      <c r="NVK84" s="31"/>
      <c r="NVL84" s="31"/>
      <c r="NVM84" s="31"/>
      <c r="NVN84" s="31"/>
      <c r="NVO84" s="31"/>
      <c r="NVP84" s="31"/>
      <c r="NVQ84" s="31"/>
      <c r="NVR84" s="31"/>
      <c r="NVS84" s="31"/>
      <c r="NVT84" s="31"/>
      <c r="NVU84" s="31"/>
      <c r="NVV84" s="31"/>
      <c r="NVW84" s="31"/>
      <c r="NVX84" s="31"/>
      <c r="NVY84" s="31"/>
      <c r="NVZ84" s="31"/>
      <c r="NWA84" s="31"/>
      <c r="NWB84" s="31"/>
      <c r="NWC84" s="31"/>
      <c r="NWD84" s="31"/>
      <c r="NWE84" s="31"/>
      <c r="NWF84" s="31"/>
      <c r="NWG84" s="31"/>
      <c r="NWH84" s="31"/>
      <c r="NWI84" s="31"/>
      <c r="NWJ84" s="31"/>
      <c r="NWK84" s="31"/>
      <c r="NWL84" s="31"/>
      <c r="NWM84" s="31"/>
      <c r="NWN84" s="31"/>
      <c r="NWO84" s="31"/>
      <c r="NWP84" s="31"/>
      <c r="NWQ84" s="31"/>
      <c r="NWR84" s="31"/>
      <c r="NWS84" s="31"/>
      <c r="NWT84" s="31"/>
      <c r="NWU84" s="31"/>
      <c r="NWV84" s="31"/>
      <c r="NWW84" s="31"/>
      <c r="NWX84" s="31"/>
      <c r="NWY84" s="31"/>
      <c r="NWZ84" s="31"/>
      <c r="NXA84" s="31"/>
      <c r="NXB84" s="31"/>
      <c r="NXC84" s="31"/>
      <c r="NXD84" s="31"/>
      <c r="NXE84" s="31"/>
      <c r="NXF84" s="31"/>
      <c r="NXG84" s="31"/>
      <c r="NXH84" s="31"/>
      <c r="NXI84" s="31"/>
      <c r="NXJ84" s="31"/>
      <c r="NXK84" s="31"/>
      <c r="NXL84" s="31"/>
      <c r="NXM84" s="31"/>
      <c r="NXN84" s="31"/>
      <c r="NXO84" s="31"/>
      <c r="NXP84" s="31"/>
      <c r="NXQ84" s="31"/>
      <c r="NXR84" s="31"/>
      <c r="NXS84" s="31"/>
      <c r="NXT84" s="31"/>
      <c r="NXU84" s="31"/>
      <c r="NXV84" s="31"/>
      <c r="NXW84" s="31"/>
      <c r="NXX84" s="31"/>
      <c r="NXY84" s="31"/>
      <c r="NXZ84" s="31"/>
      <c r="NYA84" s="31"/>
      <c r="NYB84" s="31"/>
      <c r="NYC84" s="31"/>
      <c r="NYD84" s="31"/>
      <c r="NYE84" s="31"/>
      <c r="NYF84" s="31"/>
      <c r="NYG84" s="31"/>
      <c r="NYH84" s="31"/>
      <c r="NYI84" s="31"/>
      <c r="NYJ84" s="31"/>
      <c r="NYK84" s="31"/>
      <c r="NYL84" s="31"/>
      <c r="NYM84" s="31"/>
      <c r="NYN84" s="31"/>
      <c r="NYO84" s="31"/>
      <c r="NYP84" s="31"/>
      <c r="NYQ84" s="31"/>
      <c r="NYR84" s="31"/>
      <c r="NYS84" s="31"/>
      <c r="NYT84" s="31"/>
      <c r="NYU84" s="31"/>
      <c r="NYV84" s="31"/>
      <c r="NYW84" s="31"/>
      <c r="NYX84" s="31"/>
      <c r="NYY84" s="31"/>
      <c r="NYZ84" s="31"/>
      <c r="NZA84" s="31"/>
      <c r="NZB84" s="31"/>
      <c r="NZC84" s="31"/>
      <c r="NZD84" s="31"/>
      <c r="NZE84" s="31"/>
      <c r="NZF84" s="31"/>
      <c r="NZG84" s="31"/>
      <c r="NZH84" s="31"/>
      <c r="NZI84" s="31"/>
      <c r="NZJ84" s="31"/>
      <c r="NZK84" s="31"/>
      <c r="NZL84" s="31"/>
      <c r="NZM84" s="31"/>
      <c r="NZN84" s="31"/>
      <c r="NZO84" s="31"/>
      <c r="NZP84" s="31"/>
      <c r="NZQ84" s="31"/>
      <c r="NZR84" s="31"/>
      <c r="NZS84" s="31"/>
      <c r="NZT84" s="31"/>
      <c r="NZU84" s="31"/>
      <c r="NZV84" s="31"/>
      <c r="NZW84" s="31"/>
      <c r="NZX84" s="31"/>
      <c r="NZY84" s="31"/>
      <c r="NZZ84" s="31"/>
      <c r="OAA84" s="31"/>
      <c r="OAB84" s="31"/>
      <c r="OAC84" s="31"/>
      <c r="OAD84" s="31"/>
      <c r="OAE84" s="31"/>
      <c r="OAF84" s="31"/>
      <c r="OAG84" s="31"/>
      <c r="OAH84" s="31"/>
      <c r="OAI84" s="31"/>
      <c r="OAJ84" s="31"/>
      <c r="OAK84" s="31"/>
      <c r="OAL84" s="31"/>
      <c r="OAM84" s="31"/>
      <c r="OAN84" s="31"/>
      <c r="OAO84" s="31"/>
      <c r="OAP84" s="31"/>
      <c r="OAQ84" s="31"/>
      <c r="OAR84" s="31"/>
      <c r="OAS84" s="31"/>
      <c r="OAT84" s="31"/>
      <c r="OAU84" s="31"/>
      <c r="OAV84" s="31"/>
      <c r="OAW84" s="31"/>
      <c r="OAX84" s="31"/>
      <c r="OAY84" s="31"/>
      <c r="OAZ84" s="31"/>
      <c r="OBA84" s="31"/>
      <c r="OBB84" s="31"/>
      <c r="OBC84" s="31"/>
      <c r="OBD84" s="31"/>
      <c r="OBE84" s="31"/>
      <c r="OBF84" s="31"/>
      <c r="OBG84" s="31"/>
      <c r="OBH84" s="31"/>
      <c r="OBI84" s="31"/>
      <c r="OBJ84" s="31"/>
      <c r="OBK84" s="31"/>
      <c r="OBL84" s="31"/>
      <c r="OBM84" s="31"/>
      <c r="OBN84" s="31"/>
      <c r="OBO84" s="31"/>
      <c r="OBP84" s="31"/>
      <c r="OBQ84" s="31"/>
      <c r="OBR84" s="31"/>
      <c r="OBS84" s="31"/>
      <c r="OBT84" s="31"/>
      <c r="OBU84" s="31"/>
      <c r="OBV84" s="31"/>
      <c r="OBW84" s="31"/>
      <c r="OBX84" s="31"/>
      <c r="OBY84" s="31"/>
      <c r="OBZ84" s="31"/>
      <c r="OCA84" s="31"/>
      <c r="OCB84" s="31"/>
      <c r="OCC84" s="31"/>
      <c r="OCD84" s="31"/>
      <c r="OCE84" s="31"/>
      <c r="OCF84" s="31"/>
      <c r="OCG84" s="31"/>
      <c r="OCH84" s="31"/>
      <c r="OCI84" s="31"/>
      <c r="OCJ84" s="31"/>
      <c r="OCK84" s="31"/>
      <c r="OCL84" s="31"/>
      <c r="OCM84" s="31"/>
      <c r="OCN84" s="31"/>
      <c r="OCO84" s="31"/>
      <c r="OCP84" s="31"/>
      <c r="OCQ84" s="31"/>
      <c r="OCR84" s="31"/>
      <c r="OCS84" s="31"/>
      <c r="OCT84" s="31"/>
      <c r="OCU84" s="31"/>
      <c r="OCV84" s="31"/>
      <c r="OCW84" s="31"/>
      <c r="OCX84" s="31"/>
      <c r="OCY84" s="31"/>
      <c r="OCZ84" s="31"/>
      <c r="ODA84" s="31"/>
      <c r="ODB84" s="31"/>
      <c r="ODC84" s="31"/>
      <c r="ODD84" s="31"/>
      <c r="ODE84" s="31"/>
      <c r="ODF84" s="31"/>
      <c r="ODG84" s="31"/>
      <c r="ODH84" s="31"/>
      <c r="ODI84" s="31"/>
      <c r="ODJ84" s="31"/>
      <c r="ODK84" s="31"/>
      <c r="ODL84" s="31"/>
      <c r="ODM84" s="31"/>
      <c r="ODN84" s="31"/>
      <c r="ODO84" s="31"/>
      <c r="ODP84" s="31"/>
      <c r="ODQ84" s="31"/>
      <c r="ODR84" s="31"/>
      <c r="ODS84" s="31"/>
      <c r="ODT84" s="31"/>
      <c r="ODU84" s="31"/>
      <c r="ODV84" s="31"/>
      <c r="ODW84" s="31"/>
      <c r="ODX84" s="31"/>
      <c r="ODY84" s="31"/>
      <c r="ODZ84" s="31"/>
      <c r="OEA84" s="31"/>
      <c r="OEB84" s="31"/>
      <c r="OEC84" s="31"/>
      <c r="OED84" s="31"/>
      <c r="OEE84" s="31"/>
      <c r="OEF84" s="31"/>
      <c r="OEG84" s="31"/>
      <c r="OEH84" s="31"/>
      <c r="OEI84" s="31"/>
      <c r="OEJ84" s="31"/>
      <c r="OEK84" s="31"/>
      <c r="OEL84" s="31"/>
      <c r="OEM84" s="31"/>
      <c r="OEN84" s="31"/>
      <c r="OEO84" s="31"/>
      <c r="OEP84" s="31"/>
      <c r="OEQ84" s="31"/>
      <c r="OER84" s="31"/>
      <c r="OES84" s="31"/>
      <c r="OET84" s="31"/>
      <c r="OEU84" s="31"/>
      <c r="OEV84" s="31"/>
      <c r="OEW84" s="31"/>
      <c r="OEX84" s="31"/>
      <c r="OEY84" s="31"/>
      <c r="OEZ84" s="31"/>
      <c r="OFA84" s="31"/>
      <c r="OFB84" s="31"/>
      <c r="OFC84" s="31"/>
      <c r="OFD84" s="31"/>
      <c r="OFE84" s="31"/>
      <c r="OFF84" s="31"/>
      <c r="OFG84" s="31"/>
      <c r="OFH84" s="31"/>
      <c r="OFI84" s="31"/>
      <c r="OFJ84" s="31"/>
      <c r="OFK84" s="31"/>
      <c r="OFL84" s="31"/>
      <c r="OFM84" s="31"/>
      <c r="OFN84" s="31"/>
      <c r="OFO84" s="31"/>
      <c r="OFP84" s="31"/>
      <c r="OFQ84" s="31"/>
      <c r="OFR84" s="31"/>
      <c r="OFS84" s="31"/>
      <c r="OFT84" s="31"/>
      <c r="OFU84" s="31"/>
      <c r="OFV84" s="31"/>
      <c r="OFW84" s="31"/>
      <c r="OFX84" s="31"/>
      <c r="OFY84" s="31"/>
      <c r="OFZ84" s="31"/>
      <c r="OGA84" s="31"/>
      <c r="OGB84" s="31"/>
      <c r="OGC84" s="31"/>
      <c r="OGD84" s="31"/>
      <c r="OGE84" s="31"/>
      <c r="OGF84" s="31"/>
      <c r="OGG84" s="31"/>
      <c r="OGH84" s="31"/>
      <c r="OGI84" s="31"/>
      <c r="OGJ84" s="31"/>
      <c r="OGK84" s="31"/>
      <c r="OGL84" s="31"/>
      <c r="OGM84" s="31"/>
      <c r="OGN84" s="31"/>
      <c r="OGO84" s="31"/>
      <c r="OGP84" s="31"/>
      <c r="OGQ84" s="31"/>
      <c r="OGR84" s="31"/>
      <c r="OGS84" s="31"/>
      <c r="OGT84" s="31"/>
      <c r="OGU84" s="31"/>
      <c r="OGV84" s="31"/>
      <c r="OGW84" s="31"/>
      <c r="OGX84" s="31"/>
      <c r="OGY84" s="31"/>
      <c r="OGZ84" s="31"/>
      <c r="OHA84" s="31"/>
      <c r="OHB84" s="31"/>
      <c r="OHC84" s="31"/>
      <c r="OHD84" s="31"/>
      <c r="OHE84" s="31"/>
      <c r="OHF84" s="31"/>
      <c r="OHG84" s="31"/>
      <c r="OHH84" s="31"/>
      <c r="OHI84" s="31"/>
      <c r="OHJ84" s="31"/>
      <c r="OHK84" s="31"/>
      <c r="OHL84" s="31"/>
      <c r="OHM84" s="31"/>
      <c r="OHN84" s="31"/>
      <c r="OHO84" s="31"/>
      <c r="OHP84" s="31"/>
      <c r="OHQ84" s="31"/>
      <c r="OHR84" s="31"/>
      <c r="OHS84" s="31"/>
      <c r="OHT84" s="31"/>
      <c r="OHU84" s="31"/>
      <c r="OHV84" s="31"/>
      <c r="OHW84" s="31"/>
      <c r="OHX84" s="31"/>
      <c r="OHY84" s="31"/>
      <c r="OHZ84" s="31"/>
      <c r="OIA84" s="31"/>
      <c r="OIB84" s="31"/>
      <c r="OIC84" s="31"/>
      <c r="OID84" s="31"/>
      <c r="OIE84" s="31"/>
      <c r="OIF84" s="31"/>
      <c r="OIG84" s="31"/>
      <c r="OIH84" s="31"/>
      <c r="OII84" s="31"/>
      <c r="OIJ84" s="31"/>
      <c r="OIK84" s="31"/>
      <c r="OIL84" s="31"/>
      <c r="OIM84" s="31"/>
      <c r="OIN84" s="31"/>
      <c r="OIO84" s="31"/>
      <c r="OIP84" s="31"/>
      <c r="OIQ84" s="31"/>
      <c r="OIR84" s="31"/>
      <c r="OIS84" s="31"/>
      <c r="OIT84" s="31"/>
      <c r="OIU84" s="31"/>
      <c r="OIV84" s="31"/>
      <c r="OIW84" s="31"/>
      <c r="OIX84" s="31"/>
      <c r="OIY84" s="31"/>
      <c r="OIZ84" s="31"/>
      <c r="OJA84" s="31"/>
      <c r="OJB84" s="31"/>
      <c r="OJC84" s="31"/>
      <c r="OJD84" s="31"/>
      <c r="OJE84" s="31"/>
      <c r="OJF84" s="31"/>
      <c r="OJG84" s="31"/>
      <c r="OJH84" s="31"/>
      <c r="OJI84" s="31"/>
      <c r="OJJ84" s="31"/>
      <c r="OJK84" s="31"/>
      <c r="OJL84" s="31"/>
      <c r="OJM84" s="31"/>
      <c r="OJN84" s="31"/>
      <c r="OJO84" s="31"/>
      <c r="OJP84" s="31"/>
      <c r="OJQ84" s="31"/>
      <c r="OJR84" s="31"/>
      <c r="OJS84" s="31"/>
      <c r="OJT84" s="31"/>
      <c r="OJU84" s="31"/>
      <c r="OJV84" s="31"/>
      <c r="OJW84" s="31"/>
      <c r="OJX84" s="31"/>
      <c r="OJY84" s="31"/>
      <c r="OJZ84" s="31"/>
      <c r="OKA84" s="31"/>
      <c r="OKB84" s="31"/>
      <c r="OKC84" s="31"/>
      <c r="OKD84" s="31"/>
      <c r="OKE84" s="31"/>
      <c r="OKF84" s="31"/>
      <c r="OKG84" s="31"/>
      <c r="OKH84" s="31"/>
      <c r="OKI84" s="31"/>
      <c r="OKJ84" s="31"/>
      <c r="OKK84" s="31"/>
      <c r="OKL84" s="31"/>
      <c r="OKM84" s="31"/>
      <c r="OKN84" s="31"/>
      <c r="OKO84" s="31"/>
      <c r="OKP84" s="31"/>
      <c r="OKQ84" s="31"/>
      <c r="OKR84" s="31"/>
      <c r="OKS84" s="31"/>
      <c r="OKT84" s="31"/>
      <c r="OKU84" s="31"/>
      <c r="OKV84" s="31"/>
      <c r="OKW84" s="31"/>
      <c r="OKX84" s="31"/>
      <c r="OKY84" s="31"/>
      <c r="OKZ84" s="31"/>
      <c r="OLA84" s="31"/>
      <c r="OLB84" s="31"/>
      <c r="OLC84" s="31"/>
      <c r="OLD84" s="31"/>
      <c r="OLE84" s="31"/>
      <c r="OLF84" s="31"/>
      <c r="OLG84" s="31"/>
      <c r="OLH84" s="31"/>
      <c r="OLI84" s="31"/>
      <c r="OLJ84" s="31"/>
      <c r="OLK84" s="31"/>
      <c r="OLL84" s="31"/>
      <c r="OLM84" s="31"/>
      <c r="OLN84" s="31"/>
      <c r="OLO84" s="31"/>
      <c r="OLP84" s="31"/>
      <c r="OLQ84" s="31"/>
      <c r="OLR84" s="31"/>
      <c r="OLS84" s="31"/>
      <c r="OLT84" s="31"/>
      <c r="OLU84" s="31"/>
      <c r="OLV84" s="31"/>
      <c r="OLW84" s="31"/>
      <c r="OLX84" s="31"/>
      <c r="OLY84" s="31"/>
      <c r="OLZ84" s="31"/>
      <c r="OMA84" s="31"/>
      <c r="OMB84" s="31"/>
      <c r="OMC84" s="31"/>
      <c r="OMD84" s="31"/>
      <c r="OME84" s="31"/>
      <c r="OMF84" s="31"/>
      <c r="OMG84" s="31"/>
      <c r="OMH84" s="31"/>
      <c r="OMI84" s="31"/>
      <c r="OMJ84" s="31"/>
      <c r="OMK84" s="31"/>
      <c r="OML84" s="31"/>
      <c r="OMM84" s="31"/>
      <c r="OMN84" s="31"/>
      <c r="OMO84" s="31"/>
      <c r="OMP84" s="31"/>
      <c r="OMQ84" s="31"/>
      <c r="OMR84" s="31"/>
      <c r="OMS84" s="31"/>
      <c r="OMT84" s="31"/>
      <c r="OMU84" s="31"/>
      <c r="OMV84" s="31"/>
      <c r="OMW84" s="31"/>
      <c r="OMX84" s="31"/>
      <c r="OMY84" s="31"/>
      <c r="OMZ84" s="31"/>
      <c r="ONA84" s="31"/>
      <c r="ONB84" s="31"/>
      <c r="ONC84" s="31"/>
      <c r="OND84" s="31"/>
      <c r="ONE84" s="31"/>
      <c r="ONF84" s="31"/>
      <c r="ONG84" s="31"/>
      <c r="ONH84" s="31"/>
      <c r="ONI84" s="31"/>
      <c r="ONJ84" s="31"/>
      <c r="ONK84" s="31"/>
      <c r="ONL84" s="31"/>
      <c r="ONM84" s="31"/>
      <c r="ONN84" s="31"/>
      <c r="ONO84" s="31"/>
      <c r="ONP84" s="31"/>
      <c r="ONQ84" s="31"/>
      <c r="ONR84" s="31"/>
      <c r="ONS84" s="31"/>
      <c r="ONT84" s="31"/>
      <c r="ONU84" s="31"/>
      <c r="ONV84" s="31"/>
      <c r="ONW84" s="31"/>
      <c r="ONX84" s="31"/>
      <c r="ONY84" s="31"/>
      <c r="ONZ84" s="31"/>
      <c r="OOA84" s="31"/>
      <c r="OOB84" s="31"/>
      <c r="OOC84" s="31"/>
      <c r="OOD84" s="31"/>
      <c r="OOE84" s="31"/>
      <c r="OOF84" s="31"/>
      <c r="OOG84" s="31"/>
      <c r="OOH84" s="31"/>
      <c r="OOI84" s="31"/>
      <c r="OOJ84" s="31"/>
      <c r="OOK84" s="31"/>
      <c r="OOL84" s="31"/>
      <c r="OOM84" s="31"/>
      <c r="OON84" s="31"/>
      <c r="OOO84" s="31"/>
      <c r="OOP84" s="31"/>
      <c r="OOQ84" s="31"/>
      <c r="OOR84" s="31"/>
      <c r="OOS84" s="31"/>
      <c r="OOT84" s="31"/>
      <c r="OOU84" s="31"/>
      <c r="OOV84" s="31"/>
      <c r="OOW84" s="31"/>
      <c r="OOX84" s="31"/>
      <c r="OOY84" s="31"/>
      <c r="OOZ84" s="31"/>
      <c r="OPA84" s="31"/>
      <c r="OPB84" s="31"/>
      <c r="OPC84" s="31"/>
      <c r="OPD84" s="31"/>
      <c r="OPE84" s="31"/>
      <c r="OPF84" s="31"/>
      <c r="OPG84" s="31"/>
      <c r="OPH84" s="31"/>
      <c r="OPI84" s="31"/>
      <c r="OPJ84" s="31"/>
      <c r="OPK84" s="31"/>
      <c r="OPL84" s="31"/>
      <c r="OPM84" s="31"/>
      <c r="OPN84" s="31"/>
      <c r="OPO84" s="31"/>
      <c r="OPP84" s="31"/>
      <c r="OPQ84" s="31"/>
      <c r="OPR84" s="31"/>
      <c r="OPS84" s="31"/>
      <c r="OPT84" s="31"/>
      <c r="OPU84" s="31"/>
      <c r="OPV84" s="31"/>
      <c r="OPW84" s="31"/>
      <c r="OPX84" s="31"/>
      <c r="OPY84" s="31"/>
      <c r="OPZ84" s="31"/>
      <c r="OQA84" s="31"/>
      <c r="OQB84" s="31"/>
      <c r="OQC84" s="31"/>
      <c r="OQD84" s="31"/>
      <c r="OQE84" s="31"/>
      <c r="OQF84" s="31"/>
      <c r="OQG84" s="31"/>
      <c r="OQH84" s="31"/>
      <c r="OQI84" s="31"/>
      <c r="OQJ84" s="31"/>
      <c r="OQK84" s="31"/>
      <c r="OQL84" s="31"/>
      <c r="OQM84" s="31"/>
      <c r="OQN84" s="31"/>
      <c r="OQO84" s="31"/>
      <c r="OQP84" s="31"/>
      <c r="OQQ84" s="31"/>
      <c r="OQR84" s="31"/>
      <c r="OQS84" s="31"/>
      <c r="OQT84" s="31"/>
      <c r="OQU84" s="31"/>
      <c r="OQV84" s="31"/>
      <c r="OQW84" s="31"/>
      <c r="OQX84" s="31"/>
      <c r="OQY84" s="31"/>
      <c r="OQZ84" s="31"/>
      <c r="ORA84" s="31"/>
      <c r="ORB84" s="31"/>
      <c r="ORC84" s="31"/>
      <c r="ORD84" s="31"/>
      <c r="ORE84" s="31"/>
      <c r="ORF84" s="31"/>
      <c r="ORG84" s="31"/>
      <c r="ORH84" s="31"/>
      <c r="ORI84" s="31"/>
      <c r="ORJ84" s="31"/>
      <c r="ORK84" s="31"/>
      <c r="ORL84" s="31"/>
      <c r="ORM84" s="31"/>
      <c r="ORN84" s="31"/>
      <c r="ORO84" s="31"/>
      <c r="ORP84" s="31"/>
      <c r="ORQ84" s="31"/>
      <c r="ORR84" s="31"/>
      <c r="ORS84" s="31"/>
      <c r="ORT84" s="31"/>
      <c r="ORU84" s="31"/>
      <c r="ORV84" s="31"/>
      <c r="ORW84" s="31"/>
      <c r="ORX84" s="31"/>
      <c r="ORY84" s="31"/>
      <c r="ORZ84" s="31"/>
      <c r="OSA84" s="31"/>
      <c r="OSB84" s="31"/>
      <c r="OSC84" s="31"/>
      <c r="OSD84" s="31"/>
      <c r="OSE84" s="31"/>
      <c r="OSF84" s="31"/>
      <c r="OSG84" s="31"/>
      <c r="OSH84" s="31"/>
      <c r="OSI84" s="31"/>
      <c r="OSJ84" s="31"/>
      <c r="OSK84" s="31"/>
      <c r="OSL84" s="31"/>
      <c r="OSM84" s="31"/>
      <c r="OSN84" s="31"/>
      <c r="OSO84" s="31"/>
      <c r="OSP84" s="31"/>
      <c r="OSQ84" s="31"/>
      <c r="OSR84" s="31"/>
      <c r="OSS84" s="31"/>
      <c r="OST84" s="31"/>
      <c r="OSU84" s="31"/>
      <c r="OSV84" s="31"/>
      <c r="OSW84" s="31"/>
      <c r="OSX84" s="31"/>
      <c r="OSY84" s="31"/>
      <c r="OSZ84" s="31"/>
      <c r="OTA84" s="31"/>
      <c r="OTB84" s="31"/>
      <c r="OTC84" s="31"/>
      <c r="OTD84" s="31"/>
      <c r="OTE84" s="31"/>
      <c r="OTF84" s="31"/>
      <c r="OTG84" s="31"/>
      <c r="OTH84" s="31"/>
      <c r="OTI84" s="31"/>
      <c r="OTJ84" s="31"/>
      <c r="OTK84" s="31"/>
      <c r="OTL84" s="31"/>
      <c r="OTM84" s="31"/>
      <c r="OTN84" s="31"/>
      <c r="OTO84" s="31"/>
      <c r="OTP84" s="31"/>
      <c r="OTQ84" s="31"/>
      <c r="OTR84" s="31"/>
      <c r="OTS84" s="31"/>
      <c r="OTT84" s="31"/>
      <c r="OTU84" s="31"/>
      <c r="OTV84" s="31"/>
      <c r="OTW84" s="31"/>
      <c r="OTX84" s="31"/>
      <c r="OTY84" s="31"/>
      <c r="OTZ84" s="31"/>
      <c r="OUA84" s="31"/>
      <c r="OUB84" s="31"/>
      <c r="OUC84" s="31"/>
      <c r="OUD84" s="31"/>
      <c r="OUE84" s="31"/>
      <c r="OUF84" s="31"/>
      <c r="OUG84" s="31"/>
      <c r="OUH84" s="31"/>
      <c r="OUI84" s="31"/>
      <c r="OUJ84" s="31"/>
      <c r="OUK84" s="31"/>
      <c r="OUL84" s="31"/>
      <c r="OUM84" s="31"/>
      <c r="OUN84" s="31"/>
      <c r="OUO84" s="31"/>
      <c r="OUP84" s="31"/>
      <c r="OUQ84" s="31"/>
      <c r="OUR84" s="31"/>
      <c r="OUS84" s="31"/>
      <c r="OUT84" s="31"/>
      <c r="OUU84" s="31"/>
      <c r="OUV84" s="31"/>
      <c r="OUW84" s="31"/>
      <c r="OUX84" s="31"/>
      <c r="OUY84" s="31"/>
      <c r="OUZ84" s="31"/>
      <c r="OVA84" s="31"/>
      <c r="OVB84" s="31"/>
      <c r="OVC84" s="31"/>
      <c r="OVD84" s="31"/>
      <c r="OVE84" s="31"/>
      <c r="OVF84" s="31"/>
      <c r="OVG84" s="31"/>
      <c r="OVH84" s="31"/>
      <c r="OVI84" s="31"/>
      <c r="OVJ84" s="31"/>
      <c r="OVK84" s="31"/>
      <c r="OVL84" s="31"/>
      <c r="OVM84" s="31"/>
      <c r="OVN84" s="31"/>
      <c r="OVO84" s="31"/>
      <c r="OVP84" s="31"/>
      <c r="OVQ84" s="31"/>
      <c r="OVR84" s="31"/>
      <c r="OVS84" s="31"/>
      <c r="OVT84" s="31"/>
      <c r="OVU84" s="31"/>
      <c r="OVV84" s="31"/>
      <c r="OVW84" s="31"/>
      <c r="OVX84" s="31"/>
      <c r="OVY84" s="31"/>
      <c r="OVZ84" s="31"/>
      <c r="OWA84" s="31"/>
      <c r="OWB84" s="31"/>
      <c r="OWC84" s="31"/>
      <c r="OWD84" s="31"/>
      <c r="OWE84" s="31"/>
      <c r="OWF84" s="31"/>
      <c r="OWG84" s="31"/>
      <c r="OWH84" s="31"/>
      <c r="OWI84" s="31"/>
      <c r="OWJ84" s="31"/>
      <c r="OWK84" s="31"/>
      <c r="OWL84" s="31"/>
      <c r="OWM84" s="31"/>
      <c r="OWN84" s="31"/>
      <c r="OWO84" s="31"/>
      <c r="OWP84" s="31"/>
      <c r="OWQ84" s="31"/>
      <c r="OWR84" s="31"/>
      <c r="OWS84" s="31"/>
      <c r="OWT84" s="31"/>
      <c r="OWU84" s="31"/>
      <c r="OWV84" s="31"/>
      <c r="OWW84" s="31"/>
      <c r="OWX84" s="31"/>
      <c r="OWY84" s="31"/>
      <c r="OWZ84" s="31"/>
      <c r="OXA84" s="31"/>
      <c r="OXB84" s="31"/>
      <c r="OXC84" s="31"/>
      <c r="OXD84" s="31"/>
      <c r="OXE84" s="31"/>
      <c r="OXF84" s="31"/>
      <c r="OXG84" s="31"/>
      <c r="OXH84" s="31"/>
      <c r="OXI84" s="31"/>
      <c r="OXJ84" s="31"/>
      <c r="OXK84" s="31"/>
      <c r="OXL84" s="31"/>
      <c r="OXM84" s="31"/>
      <c r="OXN84" s="31"/>
      <c r="OXO84" s="31"/>
      <c r="OXP84" s="31"/>
      <c r="OXQ84" s="31"/>
      <c r="OXR84" s="31"/>
      <c r="OXS84" s="31"/>
      <c r="OXT84" s="31"/>
      <c r="OXU84" s="31"/>
      <c r="OXV84" s="31"/>
      <c r="OXW84" s="31"/>
      <c r="OXX84" s="31"/>
      <c r="OXY84" s="31"/>
      <c r="OXZ84" s="31"/>
      <c r="OYA84" s="31"/>
      <c r="OYB84" s="31"/>
      <c r="OYC84" s="31"/>
      <c r="OYD84" s="31"/>
      <c r="OYE84" s="31"/>
      <c r="OYF84" s="31"/>
      <c r="OYG84" s="31"/>
      <c r="OYH84" s="31"/>
      <c r="OYI84" s="31"/>
      <c r="OYJ84" s="31"/>
      <c r="OYK84" s="31"/>
      <c r="OYL84" s="31"/>
      <c r="OYM84" s="31"/>
      <c r="OYN84" s="31"/>
      <c r="OYO84" s="31"/>
      <c r="OYP84" s="31"/>
      <c r="OYQ84" s="31"/>
      <c r="OYR84" s="31"/>
      <c r="OYS84" s="31"/>
      <c r="OYT84" s="31"/>
      <c r="OYU84" s="31"/>
      <c r="OYV84" s="31"/>
      <c r="OYW84" s="31"/>
      <c r="OYX84" s="31"/>
      <c r="OYY84" s="31"/>
      <c r="OYZ84" s="31"/>
      <c r="OZA84" s="31"/>
      <c r="OZB84" s="31"/>
      <c r="OZC84" s="31"/>
      <c r="OZD84" s="31"/>
      <c r="OZE84" s="31"/>
      <c r="OZF84" s="31"/>
      <c r="OZG84" s="31"/>
      <c r="OZH84" s="31"/>
      <c r="OZI84" s="31"/>
      <c r="OZJ84" s="31"/>
      <c r="OZK84" s="31"/>
      <c r="OZL84" s="31"/>
      <c r="OZM84" s="31"/>
      <c r="OZN84" s="31"/>
      <c r="OZO84" s="31"/>
      <c r="OZP84" s="31"/>
      <c r="OZQ84" s="31"/>
      <c r="OZR84" s="31"/>
      <c r="OZS84" s="31"/>
      <c r="OZT84" s="31"/>
      <c r="OZU84" s="31"/>
      <c r="OZV84" s="31"/>
      <c r="OZW84" s="31"/>
      <c r="OZX84" s="31"/>
      <c r="OZY84" s="31"/>
      <c r="OZZ84" s="31"/>
      <c r="PAA84" s="31"/>
      <c r="PAB84" s="31"/>
      <c r="PAC84" s="31"/>
      <c r="PAD84" s="31"/>
      <c r="PAE84" s="31"/>
      <c r="PAF84" s="31"/>
      <c r="PAG84" s="31"/>
      <c r="PAH84" s="31"/>
      <c r="PAI84" s="31"/>
      <c r="PAJ84" s="31"/>
      <c r="PAK84" s="31"/>
      <c r="PAL84" s="31"/>
      <c r="PAM84" s="31"/>
      <c r="PAN84" s="31"/>
      <c r="PAO84" s="31"/>
      <c r="PAP84" s="31"/>
      <c r="PAQ84" s="31"/>
      <c r="PAR84" s="31"/>
      <c r="PAS84" s="31"/>
      <c r="PAT84" s="31"/>
      <c r="PAU84" s="31"/>
      <c r="PAV84" s="31"/>
      <c r="PAW84" s="31"/>
      <c r="PAX84" s="31"/>
      <c r="PAY84" s="31"/>
      <c r="PAZ84" s="31"/>
      <c r="PBA84" s="31"/>
      <c r="PBB84" s="31"/>
      <c r="PBC84" s="31"/>
      <c r="PBD84" s="31"/>
      <c r="PBE84" s="31"/>
      <c r="PBF84" s="31"/>
      <c r="PBG84" s="31"/>
      <c r="PBH84" s="31"/>
      <c r="PBI84" s="31"/>
      <c r="PBJ84" s="31"/>
      <c r="PBK84" s="31"/>
      <c r="PBL84" s="31"/>
      <c r="PBM84" s="31"/>
      <c r="PBN84" s="31"/>
      <c r="PBO84" s="31"/>
      <c r="PBP84" s="31"/>
      <c r="PBQ84" s="31"/>
      <c r="PBR84" s="31"/>
      <c r="PBS84" s="31"/>
      <c r="PBT84" s="31"/>
      <c r="PBU84" s="31"/>
      <c r="PBV84" s="31"/>
      <c r="PBW84" s="31"/>
      <c r="PBX84" s="31"/>
      <c r="PBY84" s="31"/>
      <c r="PBZ84" s="31"/>
      <c r="PCA84" s="31"/>
      <c r="PCB84" s="31"/>
      <c r="PCC84" s="31"/>
      <c r="PCD84" s="31"/>
      <c r="PCE84" s="31"/>
      <c r="PCF84" s="31"/>
      <c r="PCG84" s="31"/>
      <c r="PCH84" s="31"/>
      <c r="PCI84" s="31"/>
      <c r="PCJ84" s="31"/>
      <c r="PCK84" s="31"/>
      <c r="PCL84" s="31"/>
      <c r="PCM84" s="31"/>
      <c r="PCN84" s="31"/>
      <c r="PCO84" s="31"/>
      <c r="PCP84" s="31"/>
      <c r="PCQ84" s="31"/>
      <c r="PCR84" s="31"/>
      <c r="PCS84" s="31"/>
      <c r="PCT84" s="31"/>
      <c r="PCU84" s="31"/>
      <c r="PCV84" s="31"/>
      <c r="PCW84" s="31"/>
      <c r="PCX84" s="31"/>
      <c r="PCY84" s="31"/>
      <c r="PCZ84" s="31"/>
      <c r="PDA84" s="31"/>
      <c r="PDB84" s="31"/>
      <c r="PDC84" s="31"/>
      <c r="PDD84" s="31"/>
      <c r="PDE84" s="31"/>
      <c r="PDF84" s="31"/>
      <c r="PDG84" s="31"/>
      <c r="PDH84" s="31"/>
      <c r="PDI84" s="31"/>
      <c r="PDJ84" s="31"/>
      <c r="PDK84" s="31"/>
      <c r="PDL84" s="31"/>
      <c r="PDM84" s="31"/>
      <c r="PDN84" s="31"/>
      <c r="PDO84" s="31"/>
      <c r="PDP84" s="31"/>
      <c r="PDQ84" s="31"/>
      <c r="PDR84" s="31"/>
      <c r="PDS84" s="31"/>
      <c r="PDT84" s="31"/>
      <c r="PDU84" s="31"/>
      <c r="PDV84" s="31"/>
      <c r="PDW84" s="31"/>
      <c r="PDX84" s="31"/>
      <c r="PDY84" s="31"/>
      <c r="PDZ84" s="31"/>
      <c r="PEA84" s="31"/>
      <c r="PEB84" s="31"/>
      <c r="PEC84" s="31"/>
      <c r="PED84" s="31"/>
      <c r="PEE84" s="31"/>
      <c r="PEF84" s="31"/>
      <c r="PEG84" s="31"/>
      <c r="PEH84" s="31"/>
      <c r="PEI84" s="31"/>
      <c r="PEJ84" s="31"/>
      <c r="PEK84" s="31"/>
      <c r="PEL84" s="31"/>
      <c r="PEM84" s="31"/>
      <c r="PEN84" s="31"/>
      <c r="PEO84" s="31"/>
      <c r="PEP84" s="31"/>
      <c r="PEQ84" s="31"/>
      <c r="PER84" s="31"/>
      <c r="PES84" s="31"/>
      <c r="PET84" s="31"/>
      <c r="PEU84" s="31"/>
      <c r="PEV84" s="31"/>
      <c r="PEW84" s="31"/>
      <c r="PEX84" s="31"/>
      <c r="PEY84" s="31"/>
      <c r="PEZ84" s="31"/>
      <c r="PFA84" s="31"/>
      <c r="PFB84" s="31"/>
      <c r="PFC84" s="31"/>
      <c r="PFD84" s="31"/>
      <c r="PFE84" s="31"/>
      <c r="PFF84" s="31"/>
      <c r="PFG84" s="31"/>
      <c r="PFH84" s="31"/>
      <c r="PFI84" s="31"/>
      <c r="PFJ84" s="31"/>
      <c r="PFK84" s="31"/>
      <c r="PFL84" s="31"/>
      <c r="PFM84" s="31"/>
      <c r="PFN84" s="31"/>
      <c r="PFO84" s="31"/>
      <c r="PFP84" s="31"/>
      <c r="PFQ84" s="31"/>
      <c r="PFR84" s="31"/>
      <c r="PFS84" s="31"/>
      <c r="PFT84" s="31"/>
      <c r="PFU84" s="31"/>
      <c r="PFV84" s="31"/>
      <c r="PFW84" s="31"/>
      <c r="PFX84" s="31"/>
      <c r="PFY84" s="31"/>
      <c r="PFZ84" s="31"/>
      <c r="PGA84" s="31"/>
      <c r="PGB84" s="31"/>
      <c r="PGC84" s="31"/>
      <c r="PGD84" s="31"/>
      <c r="PGE84" s="31"/>
      <c r="PGF84" s="31"/>
      <c r="PGG84" s="31"/>
      <c r="PGH84" s="31"/>
      <c r="PGI84" s="31"/>
      <c r="PGJ84" s="31"/>
      <c r="PGK84" s="31"/>
      <c r="PGL84" s="31"/>
      <c r="PGM84" s="31"/>
      <c r="PGN84" s="31"/>
      <c r="PGO84" s="31"/>
      <c r="PGP84" s="31"/>
      <c r="PGQ84" s="31"/>
      <c r="PGR84" s="31"/>
      <c r="PGS84" s="31"/>
      <c r="PGT84" s="31"/>
      <c r="PGU84" s="31"/>
      <c r="PGV84" s="31"/>
      <c r="PGW84" s="31"/>
      <c r="PGX84" s="31"/>
      <c r="PGY84" s="31"/>
      <c r="PGZ84" s="31"/>
      <c r="PHA84" s="31"/>
      <c r="PHB84" s="31"/>
      <c r="PHC84" s="31"/>
      <c r="PHD84" s="31"/>
      <c r="PHE84" s="31"/>
      <c r="PHF84" s="31"/>
      <c r="PHG84" s="31"/>
      <c r="PHH84" s="31"/>
      <c r="PHI84" s="31"/>
      <c r="PHJ84" s="31"/>
      <c r="PHK84" s="31"/>
      <c r="PHL84" s="31"/>
      <c r="PHM84" s="31"/>
      <c r="PHN84" s="31"/>
      <c r="PHO84" s="31"/>
      <c r="PHP84" s="31"/>
      <c r="PHQ84" s="31"/>
      <c r="PHR84" s="31"/>
      <c r="PHS84" s="31"/>
      <c r="PHT84" s="31"/>
      <c r="PHU84" s="31"/>
      <c r="PHV84" s="31"/>
      <c r="PHW84" s="31"/>
      <c r="PHX84" s="31"/>
      <c r="PHY84" s="31"/>
      <c r="PHZ84" s="31"/>
      <c r="PIA84" s="31"/>
      <c r="PIB84" s="31"/>
      <c r="PIC84" s="31"/>
      <c r="PID84" s="31"/>
      <c r="PIE84" s="31"/>
      <c r="PIF84" s="31"/>
      <c r="PIG84" s="31"/>
      <c r="PIH84" s="31"/>
      <c r="PII84" s="31"/>
      <c r="PIJ84" s="31"/>
      <c r="PIK84" s="31"/>
      <c r="PIL84" s="31"/>
      <c r="PIM84" s="31"/>
      <c r="PIN84" s="31"/>
      <c r="PIO84" s="31"/>
      <c r="PIP84" s="31"/>
      <c r="PIQ84" s="31"/>
      <c r="PIR84" s="31"/>
      <c r="PIS84" s="31"/>
      <c r="PIT84" s="31"/>
      <c r="PIU84" s="31"/>
      <c r="PIV84" s="31"/>
      <c r="PIW84" s="31"/>
      <c r="PIX84" s="31"/>
      <c r="PIY84" s="31"/>
      <c r="PIZ84" s="31"/>
      <c r="PJA84" s="31"/>
      <c r="PJB84" s="31"/>
      <c r="PJC84" s="31"/>
      <c r="PJD84" s="31"/>
      <c r="PJE84" s="31"/>
      <c r="PJF84" s="31"/>
      <c r="PJG84" s="31"/>
      <c r="PJH84" s="31"/>
      <c r="PJI84" s="31"/>
      <c r="PJJ84" s="31"/>
      <c r="PJK84" s="31"/>
      <c r="PJL84" s="31"/>
      <c r="PJM84" s="31"/>
      <c r="PJN84" s="31"/>
      <c r="PJO84" s="31"/>
      <c r="PJP84" s="31"/>
      <c r="PJQ84" s="31"/>
      <c r="PJR84" s="31"/>
      <c r="PJS84" s="31"/>
      <c r="PJT84" s="31"/>
      <c r="PJU84" s="31"/>
      <c r="PJV84" s="31"/>
      <c r="PJW84" s="31"/>
      <c r="PJX84" s="31"/>
      <c r="PJY84" s="31"/>
      <c r="PJZ84" s="31"/>
      <c r="PKA84" s="31"/>
      <c r="PKB84" s="31"/>
      <c r="PKC84" s="31"/>
      <c r="PKD84" s="31"/>
      <c r="PKE84" s="31"/>
      <c r="PKF84" s="31"/>
      <c r="PKG84" s="31"/>
      <c r="PKH84" s="31"/>
      <c r="PKI84" s="31"/>
      <c r="PKJ84" s="31"/>
      <c r="PKK84" s="31"/>
      <c r="PKL84" s="31"/>
      <c r="PKM84" s="31"/>
      <c r="PKN84" s="31"/>
      <c r="PKO84" s="31"/>
      <c r="PKP84" s="31"/>
      <c r="PKQ84" s="31"/>
      <c r="PKR84" s="31"/>
      <c r="PKS84" s="31"/>
      <c r="PKT84" s="31"/>
      <c r="PKU84" s="31"/>
      <c r="PKV84" s="31"/>
      <c r="PKW84" s="31"/>
      <c r="PKX84" s="31"/>
      <c r="PKY84" s="31"/>
      <c r="PKZ84" s="31"/>
      <c r="PLA84" s="31"/>
      <c r="PLB84" s="31"/>
      <c r="PLC84" s="31"/>
      <c r="PLD84" s="31"/>
      <c r="PLE84" s="31"/>
      <c r="PLF84" s="31"/>
      <c r="PLG84" s="31"/>
      <c r="PLH84" s="31"/>
      <c r="PLI84" s="31"/>
      <c r="PLJ84" s="31"/>
      <c r="PLK84" s="31"/>
      <c r="PLL84" s="31"/>
      <c r="PLM84" s="31"/>
      <c r="PLN84" s="31"/>
      <c r="PLO84" s="31"/>
      <c r="PLP84" s="31"/>
      <c r="PLQ84" s="31"/>
      <c r="PLR84" s="31"/>
      <c r="PLS84" s="31"/>
      <c r="PLT84" s="31"/>
      <c r="PLU84" s="31"/>
      <c r="PLV84" s="31"/>
      <c r="PLW84" s="31"/>
      <c r="PLX84" s="31"/>
      <c r="PLY84" s="31"/>
      <c r="PLZ84" s="31"/>
      <c r="PMA84" s="31"/>
      <c r="PMB84" s="31"/>
      <c r="PMC84" s="31"/>
      <c r="PMD84" s="31"/>
      <c r="PME84" s="31"/>
      <c r="PMF84" s="31"/>
      <c r="PMG84" s="31"/>
      <c r="PMH84" s="31"/>
      <c r="PMI84" s="31"/>
      <c r="PMJ84" s="31"/>
      <c r="PMK84" s="31"/>
      <c r="PML84" s="31"/>
      <c r="PMM84" s="31"/>
      <c r="PMN84" s="31"/>
      <c r="PMO84" s="31"/>
      <c r="PMP84" s="31"/>
      <c r="PMQ84" s="31"/>
      <c r="PMR84" s="31"/>
      <c r="PMS84" s="31"/>
      <c r="PMT84" s="31"/>
      <c r="PMU84" s="31"/>
      <c r="PMV84" s="31"/>
      <c r="PMW84" s="31"/>
      <c r="PMX84" s="31"/>
      <c r="PMY84" s="31"/>
      <c r="PMZ84" s="31"/>
      <c r="PNA84" s="31"/>
      <c r="PNB84" s="31"/>
      <c r="PNC84" s="31"/>
      <c r="PND84" s="31"/>
      <c r="PNE84" s="31"/>
      <c r="PNF84" s="31"/>
      <c r="PNG84" s="31"/>
      <c r="PNH84" s="31"/>
      <c r="PNI84" s="31"/>
      <c r="PNJ84" s="31"/>
      <c r="PNK84" s="31"/>
      <c r="PNL84" s="31"/>
      <c r="PNM84" s="31"/>
      <c r="PNN84" s="31"/>
      <c r="PNO84" s="31"/>
      <c r="PNP84" s="31"/>
      <c r="PNQ84" s="31"/>
      <c r="PNR84" s="31"/>
      <c r="PNS84" s="31"/>
      <c r="PNT84" s="31"/>
      <c r="PNU84" s="31"/>
      <c r="PNV84" s="31"/>
      <c r="PNW84" s="31"/>
      <c r="PNX84" s="31"/>
      <c r="PNY84" s="31"/>
      <c r="PNZ84" s="31"/>
      <c r="POA84" s="31"/>
      <c r="POB84" s="31"/>
      <c r="POC84" s="31"/>
      <c r="POD84" s="31"/>
      <c r="POE84" s="31"/>
      <c r="POF84" s="31"/>
      <c r="POG84" s="31"/>
      <c r="POH84" s="31"/>
      <c r="POI84" s="31"/>
      <c r="POJ84" s="31"/>
      <c r="POK84" s="31"/>
      <c r="POL84" s="31"/>
      <c r="POM84" s="31"/>
      <c r="PON84" s="31"/>
      <c r="POO84" s="31"/>
      <c r="POP84" s="31"/>
      <c r="POQ84" s="31"/>
      <c r="POR84" s="31"/>
      <c r="POS84" s="31"/>
      <c r="POT84" s="31"/>
      <c r="POU84" s="31"/>
      <c r="POV84" s="31"/>
      <c r="POW84" s="31"/>
      <c r="POX84" s="31"/>
      <c r="POY84" s="31"/>
      <c r="POZ84" s="31"/>
      <c r="PPA84" s="31"/>
      <c r="PPB84" s="31"/>
      <c r="PPC84" s="31"/>
      <c r="PPD84" s="31"/>
      <c r="PPE84" s="31"/>
      <c r="PPF84" s="31"/>
      <c r="PPG84" s="31"/>
      <c r="PPH84" s="31"/>
      <c r="PPI84" s="31"/>
      <c r="PPJ84" s="31"/>
      <c r="PPK84" s="31"/>
      <c r="PPL84" s="31"/>
      <c r="PPM84" s="31"/>
      <c r="PPN84" s="31"/>
      <c r="PPO84" s="31"/>
      <c r="PPP84" s="31"/>
      <c r="PPQ84" s="31"/>
      <c r="PPR84" s="31"/>
      <c r="PPS84" s="31"/>
      <c r="PPT84" s="31"/>
      <c r="PPU84" s="31"/>
      <c r="PPV84" s="31"/>
      <c r="PPW84" s="31"/>
      <c r="PPX84" s="31"/>
      <c r="PPY84" s="31"/>
      <c r="PPZ84" s="31"/>
      <c r="PQA84" s="31"/>
      <c r="PQB84" s="31"/>
      <c r="PQC84" s="31"/>
      <c r="PQD84" s="31"/>
      <c r="PQE84" s="31"/>
      <c r="PQF84" s="31"/>
      <c r="PQG84" s="31"/>
      <c r="PQH84" s="31"/>
      <c r="PQI84" s="31"/>
      <c r="PQJ84" s="31"/>
      <c r="PQK84" s="31"/>
      <c r="PQL84" s="31"/>
      <c r="PQM84" s="31"/>
      <c r="PQN84" s="31"/>
      <c r="PQO84" s="31"/>
      <c r="PQP84" s="31"/>
      <c r="PQQ84" s="31"/>
      <c r="PQR84" s="31"/>
      <c r="PQS84" s="31"/>
      <c r="PQT84" s="31"/>
      <c r="PQU84" s="31"/>
      <c r="PQV84" s="31"/>
      <c r="PQW84" s="31"/>
      <c r="PQX84" s="31"/>
      <c r="PQY84" s="31"/>
      <c r="PQZ84" s="31"/>
      <c r="PRA84" s="31"/>
      <c r="PRB84" s="31"/>
      <c r="PRC84" s="31"/>
      <c r="PRD84" s="31"/>
      <c r="PRE84" s="31"/>
      <c r="PRF84" s="31"/>
      <c r="PRG84" s="31"/>
      <c r="PRH84" s="31"/>
      <c r="PRI84" s="31"/>
      <c r="PRJ84" s="31"/>
      <c r="PRK84" s="31"/>
      <c r="PRL84" s="31"/>
      <c r="PRM84" s="31"/>
      <c r="PRN84" s="31"/>
      <c r="PRO84" s="31"/>
      <c r="PRP84" s="31"/>
      <c r="PRQ84" s="31"/>
      <c r="PRR84" s="31"/>
      <c r="PRS84" s="31"/>
      <c r="PRT84" s="31"/>
      <c r="PRU84" s="31"/>
      <c r="PRV84" s="31"/>
      <c r="PRW84" s="31"/>
      <c r="PRX84" s="31"/>
      <c r="PRY84" s="31"/>
      <c r="PRZ84" s="31"/>
      <c r="PSA84" s="31"/>
      <c r="PSB84" s="31"/>
      <c r="PSC84" s="31"/>
      <c r="PSD84" s="31"/>
      <c r="PSE84" s="31"/>
      <c r="PSF84" s="31"/>
      <c r="PSG84" s="31"/>
      <c r="PSH84" s="31"/>
      <c r="PSI84" s="31"/>
      <c r="PSJ84" s="31"/>
      <c r="PSK84" s="31"/>
      <c r="PSL84" s="31"/>
      <c r="PSM84" s="31"/>
      <c r="PSN84" s="31"/>
      <c r="PSO84" s="31"/>
      <c r="PSP84" s="31"/>
      <c r="PSQ84" s="31"/>
      <c r="PSR84" s="31"/>
      <c r="PSS84" s="31"/>
      <c r="PST84" s="31"/>
      <c r="PSU84" s="31"/>
      <c r="PSV84" s="31"/>
      <c r="PSW84" s="31"/>
      <c r="PSX84" s="31"/>
      <c r="PSY84" s="31"/>
      <c r="PSZ84" s="31"/>
      <c r="PTA84" s="31"/>
      <c r="PTB84" s="31"/>
      <c r="PTC84" s="31"/>
      <c r="PTD84" s="31"/>
      <c r="PTE84" s="31"/>
      <c r="PTF84" s="31"/>
      <c r="PTG84" s="31"/>
      <c r="PTH84" s="31"/>
      <c r="PTI84" s="31"/>
      <c r="PTJ84" s="31"/>
      <c r="PTK84" s="31"/>
      <c r="PTL84" s="31"/>
      <c r="PTM84" s="31"/>
      <c r="PTN84" s="31"/>
      <c r="PTO84" s="31"/>
      <c r="PTP84" s="31"/>
      <c r="PTQ84" s="31"/>
      <c r="PTR84" s="31"/>
      <c r="PTS84" s="31"/>
      <c r="PTT84" s="31"/>
      <c r="PTU84" s="31"/>
      <c r="PTV84" s="31"/>
      <c r="PTW84" s="31"/>
      <c r="PTX84" s="31"/>
      <c r="PTY84" s="31"/>
      <c r="PTZ84" s="31"/>
      <c r="PUA84" s="31"/>
      <c r="PUB84" s="31"/>
      <c r="PUC84" s="31"/>
      <c r="PUD84" s="31"/>
      <c r="PUE84" s="31"/>
      <c r="PUF84" s="31"/>
      <c r="PUG84" s="31"/>
      <c r="PUH84" s="31"/>
      <c r="PUI84" s="31"/>
      <c r="PUJ84" s="31"/>
      <c r="PUK84" s="31"/>
      <c r="PUL84" s="31"/>
      <c r="PUM84" s="31"/>
      <c r="PUN84" s="31"/>
      <c r="PUO84" s="31"/>
      <c r="PUP84" s="31"/>
      <c r="PUQ84" s="31"/>
      <c r="PUR84" s="31"/>
      <c r="PUS84" s="31"/>
      <c r="PUT84" s="31"/>
      <c r="PUU84" s="31"/>
      <c r="PUV84" s="31"/>
      <c r="PUW84" s="31"/>
      <c r="PUX84" s="31"/>
      <c r="PUY84" s="31"/>
      <c r="PUZ84" s="31"/>
      <c r="PVA84" s="31"/>
      <c r="PVB84" s="31"/>
      <c r="PVC84" s="31"/>
      <c r="PVD84" s="31"/>
      <c r="PVE84" s="31"/>
      <c r="PVF84" s="31"/>
      <c r="PVG84" s="31"/>
      <c r="PVH84" s="31"/>
      <c r="PVI84" s="31"/>
      <c r="PVJ84" s="31"/>
      <c r="PVK84" s="31"/>
      <c r="PVL84" s="31"/>
      <c r="PVM84" s="31"/>
      <c r="PVN84" s="31"/>
      <c r="PVO84" s="31"/>
      <c r="PVP84" s="31"/>
      <c r="PVQ84" s="31"/>
      <c r="PVR84" s="31"/>
      <c r="PVS84" s="31"/>
      <c r="PVT84" s="31"/>
      <c r="PVU84" s="31"/>
      <c r="PVV84" s="31"/>
      <c r="PVW84" s="31"/>
      <c r="PVX84" s="31"/>
      <c r="PVY84" s="31"/>
      <c r="PVZ84" s="31"/>
      <c r="PWA84" s="31"/>
      <c r="PWB84" s="31"/>
      <c r="PWC84" s="31"/>
      <c r="PWD84" s="31"/>
      <c r="PWE84" s="31"/>
      <c r="PWF84" s="31"/>
      <c r="PWG84" s="31"/>
      <c r="PWH84" s="31"/>
      <c r="PWI84" s="31"/>
      <c r="PWJ84" s="31"/>
      <c r="PWK84" s="31"/>
      <c r="PWL84" s="31"/>
      <c r="PWM84" s="31"/>
      <c r="PWN84" s="31"/>
      <c r="PWO84" s="31"/>
      <c r="PWP84" s="31"/>
      <c r="PWQ84" s="31"/>
      <c r="PWR84" s="31"/>
      <c r="PWS84" s="31"/>
      <c r="PWT84" s="31"/>
      <c r="PWU84" s="31"/>
      <c r="PWV84" s="31"/>
      <c r="PWW84" s="31"/>
      <c r="PWX84" s="31"/>
      <c r="PWY84" s="31"/>
      <c r="PWZ84" s="31"/>
      <c r="PXA84" s="31"/>
      <c r="PXB84" s="31"/>
      <c r="PXC84" s="31"/>
      <c r="PXD84" s="31"/>
      <c r="PXE84" s="31"/>
      <c r="PXF84" s="31"/>
      <c r="PXG84" s="31"/>
      <c r="PXH84" s="31"/>
      <c r="PXI84" s="31"/>
      <c r="PXJ84" s="31"/>
      <c r="PXK84" s="31"/>
      <c r="PXL84" s="31"/>
      <c r="PXM84" s="31"/>
      <c r="PXN84" s="31"/>
      <c r="PXO84" s="31"/>
      <c r="PXP84" s="31"/>
      <c r="PXQ84" s="31"/>
      <c r="PXR84" s="31"/>
      <c r="PXS84" s="31"/>
      <c r="PXT84" s="31"/>
      <c r="PXU84" s="31"/>
      <c r="PXV84" s="31"/>
      <c r="PXW84" s="31"/>
      <c r="PXX84" s="31"/>
      <c r="PXY84" s="31"/>
      <c r="PXZ84" s="31"/>
      <c r="PYA84" s="31"/>
      <c r="PYB84" s="31"/>
      <c r="PYC84" s="31"/>
      <c r="PYD84" s="31"/>
      <c r="PYE84" s="31"/>
      <c r="PYF84" s="31"/>
      <c r="PYG84" s="31"/>
      <c r="PYH84" s="31"/>
      <c r="PYI84" s="31"/>
      <c r="PYJ84" s="31"/>
      <c r="PYK84" s="31"/>
      <c r="PYL84" s="31"/>
      <c r="PYM84" s="31"/>
      <c r="PYN84" s="31"/>
      <c r="PYO84" s="31"/>
      <c r="PYP84" s="31"/>
      <c r="PYQ84" s="31"/>
      <c r="PYR84" s="31"/>
      <c r="PYS84" s="31"/>
      <c r="PYT84" s="31"/>
      <c r="PYU84" s="31"/>
      <c r="PYV84" s="31"/>
      <c r="PYW84" s="31"/>
      <c r="PYX84" s="31"/>
      <c r="PYY84" s="31"/>
      <c r="PYZ84" s="31"/>
      <c r="PZA84" s="31"/>
      <c r="PZB84" s="31"/>
      <c r="PZC84" s="31"/>
      <c r="PZD84" s="31"/>
      <c r="PZE84" s="31"/>
      <c r="PZF84" s="31"/>
      <c r="PZG84" s="31"/>
      <c r="PZH84" s="31"/>
      <c r="PZI84" s="31"/>
      <c r="PZJ84" s="31"/>
      <c r="PZK84" s="31"/>
      <c r="PZL84" s="31"/>
      <c r="PZM84" s="31"/>
      <c r="PZN84" s="31"/>
      <c r="PZO84" s="31"/>
      <c r="PZP84" s="31"/>
      <c r="PZQ84" s="31"/>
      <c r="PZR84" s="31"/>
      <c r="PZS84" s="31"/>
      <c r="PZT84" s="31"/>
      <c r="PZU84" s="31"/>
      <c r="PZV84" s="31"/>
      <c r="PZW84" s="31"/>
      <c r="PZX84" s="31"/>
      <c r="PZY84" s="31"/>
      <c r="PZZ84" s="31"/>
      <c r="QAA84" s="31"/>
      <c r="QAB84" s="31"/>
      <c r="QAC84" s="31"/>
      <c r="QAD84" s="31"/>
      <c r="QAE84" s="31"/>
      <c r="QAF84" s="31"/>
      <c r="QAG84" s="31"/>
      <c r="QAH84" s="31"/>
      <c r="QAI84" s="31"/>
      <c r="QAJ84" s="31"/>
      <c r="QAK84" s="31"/>
      <c r="QAL84" s="31"/>
      <c r="QAM84" s="31"/>
      <c r="QAN84" s="31"/>
      <c r="QAO84" s="31"/>
      <c r="QAP84" s="31"/>
      <c r="QAQ84" s="31"/>
      <c r="QAR84" s="31"/>
      <c r="QAS84" s="31"/>
      <c r="QAT84" s="31"/>
      <c r="QAU84" s="31"/>
      <c r="QAV84" s="31"/>
      <c r="QAW84" s="31"/>
      <c r="QAX84" s="31"/>
      <c r="QAY84" s="31"/>
      <c r="QAZ84" s="31"/>
      <c r="QBA84" s="31"/>
      <c r="QBB84" s="31"/>
      <c r="QBC84" s="31"/>
      <c r="QBD84" s="31"/>
      <c r="QBE84" s="31"/>
      <c r="QBF84" s="31"/>
      <c r="QBG84" s="31"/>
      <c r="QBH84" s="31"/>
      <c r="QBI84" s="31"/>
      <c r="QBJ84" s="31"/>
      <c r="QBK84" s="31"/>
      <c r="QBL84" s="31"/>
      <c r="QBM84" s="31"/>
      <c r="QBN84" s="31"/>
      <c r="QBO84" s="31"/>
      <c r="QBP84" s="31"/>
      <c r="QBQ84" s="31"/>
      <c r="QBR84" s="31"/>
      <c r="QBS84" s="31"/>
      <c r="QBT84" s="31"/>
      <c r="QBU84" s="31"/>
      <c r="QBV84" s="31"/>
      <c r="QBW84" s="31"/>
      <c r="QBX84" s="31"/>
      <c r="QBY84" s="31"/>
      <c r="QBZ84" s="31"/>
      <c r="QCA84" s="31"/>
      <c r="QCB84" s="31"/>
      <c r="QCC84" s="31"/>
      <c r="QCD84" s="31"/>
      <c r="QCE84" s="31"/>
      <c r="QCF84" s="31"/>
      <c r="QCG84" s="31"/>
      <c r="QCH84" s="31"/>
      <c r="QCI84" s="31"/>
      <c r="QCJ84" s="31"/>
      <c r="QCK84" s="31"/>
      <c r="QCL84" s="31"/>
      <c r="QCM84" s="31"/>
      <c r="QCN84" s="31"/>
      <c r="QCO84" s="31"/>
      <c r="QCP84" s="31"/>
      <c r="QCQ84" s="31"/>
      <c r="QCR84" s="31"/>
      <c r="QCS84" s="31"/>
      <c r="QCT84" s="31"/>
      <c r="QCU84" s="31"/>
      <c r="QCV84" s="31"/>
      <c r="QCW84" s="31"/>
      <c r="QCX84" s="31"/>
      <c r="QCY84" s="31"/>
      <c r="QCZ84" s="31"/>
      <c r="QDA84" s="31"/>
      <c r="QDB84" s="31"/>
      <c r="QDC84" s="31"/>
      <c r="QDD84" s="31"/>
      <c r="QDE84" s="31"/>
      <c r="QDF84" s="31"/>
      <c r="QDG84" s="31"/>
      <c r="QDH84" s="31"/>
      <c r="QDI84" s="31"/>
      <c r="QDJ84" s="31"/>
      <c r="QDK84" s="31"/>
      <c r="QDL84" s="31"/>
      <c r="QDM84" s="31"/>
      <c r="QDN84" s="31"/>
      <c r="QDO84" s="31"/>
      <c r="QDP84" s="31"/>
      <c r="QDQ84" s="31"/>
      <c r="QDR84" s="31"/>
      <c r="QDS84" s="31"/>
      <c r="QDT84" s="31"/>
      <c r="QDU84" s="31"/>
      <c r="QDV84" s="31"/>
      <c r="QDW84" s="31"/>
      <c r="QDX84" s="31"/>
      <c r="QDY84" s="31"/>
      <c r="QDZ84" s="31"/>
      <c r="QEA84" s="31"/>
      <c r="QEB84" s="31"/>
      <c r="QEC84" s="31"/>
      <c r="QED84" s="31"/>
      <c r="QEE84" s="31"/>
      <c r="QEF84" s="31"/>
      <c r="QEG84" s="31"/>
      <c r="QEH84" s="31"/>
      <c r="QEI84" s="31"/>
      <c r="QEJ84" s="31"/>
      <c r="QEK84" s="31"/>
      <c r="QEL84" s="31"/>
      <c r="QEM84" s="31"/>
      <c r="QEN84" s="31"/>
      <c r="QEO84" s="31"/>
      <c r="QEP84" s="31"/>
      <c r="QEQ84" s="31"/>
      <c r="QER84" s="31"/>
      <c r="QES84" s="31"/>
      <c r="QET84" s="31"/>
      <c r="QEU84" s="31"/>
      <c r="QEV84" s="31"/>
      <c r="QEW84" s="31"/>
      <c r="QEX84" s="31"/>
      <c r="QEY84" s="31"/>
      <c r="QEZ84" s="31"/>
      <c r="QFA84" s="31"/>
      <c r="QFB84" s="31"/>
      <c r="QFC84" s="31"/>
      <c r="QFD84" s="31"/>
      <c r="QFE84" s="31"/>
      <c r="QFF84" s="31"/>
      <c r="QFG84" s="31"/>
      <c r="QFH84" s="31"/>
      <c r="QFI84" s="31"/>
      <c r="QFJ84" s="31"/>
      <c r="QFK84" s="31"/>
      <c r="QFL84" s="31"/>
      <c r="QFM84" s="31"/>
      <c r="QFN84" s="31"/>
      <c r="QFO84" s="31"/>
      <c r="QFP84" s="31"/>
      <c r="QFQ84" s="31"/>
      <c r="QFR84" s="31"/>
      <c r="QFS84" s="31"/>
      <c r="QFT84" s="31"/>
      <c r="QFU84" s="31"/>
      <c r="QFV84" s="31"/>
      <c r="QFW84" s="31"/>
      <c r="QFX84" s="31"/>
      <c r="QFY84" s="31"/>
      <c r="QFZ84" s="31"/>
      <c r="QGA84" s="31"/>
      <c r="QGB84" s="31"/>
      <c r="QGC84" s="31"/>
      <c r="QGD84" s="31"/>
      <c r="QGE84" s="31"/>
      <c r="QGF84" s="31"/>
      <c r="QGG84" s="31"/>
      <c r="QGH84" s="31"/>
      <c r="QGI84" s="31"/>
      <c r="QGJ84" s="31"/>
      <c r="QGK84" s="31"/>
      <c r="QGL84" s="31"/>
      <c r="QGM84" s="31"/>
      <c r="QGN84" s="31"/>
      <c r="QGO84" s="31"/>
      <c r="QGP84" s="31"/>
      <c r="QGQ84" s="31"/>
      <c r="QGR84" s="31"/>
      <c r="QGS84" s="31"/>
      <c r="QGT84" s="31"/>
      <c r="QGU84" s="31"/>
      <c r="QGV84" s="31"/>
      <c r="QGW84" s="31"/>
      <c r="QGX84" s="31"/>
      <c r="QGY84" s="31"/>
      <c r="QGZ84" s="31"/>
      <c r="QHA84" s="31"/>
      <c r="QHB84" s="31"/>
      <c r="QHC84" s="31"/>
      <c r="QHD84" s="31"/>
      <c r="QHE84" s="31"/>
      <c r="QHF84" s="31"/>
      <c r="QHG84" s="31"/>
      <c r="QHH84" s="31"/>
      <c r="QHI84" s="31"/>
      <c r="QHJ84" s="31"/>
      <c r="QHK84" s="31"/>
      <c r="QHL84" s="31"/>
      <c r="QHM84" s="31"/>
      <c r="QHN84" s="31"/>
      <c r="QHO84" s="31"/>
      <c r="QHP84" s="31"/>
      <c r="QHQ84" s="31"/>
      <c r="QHR84" s="31"/>
      <c r="QHS84" s="31"/>
      <c r="QHT84" s="31"/>
      <c r="QHU84" s="31"/>
      <c r="QHV84" s="31"/>
      <c r="QHW84" s="31"/>
      <c r="QHX84" s="31"/>
      <c r="QHY84" s="31"/>
      <c r="QHZ84" s="31"/>
      <c r="QIA84" s="31"/>
      <c r="QIB84" s="31"/>
      <c r="QIC84" s="31"/>
      <c r="QID84" s="31"/>
      <c r="QIE84" s="31"/>
      <c r="QIF84" s="31"/>
      <c r="QIG84" s="31"/>
      <c r="QIH84" s="31"/>
      <c r="QII84" s="31"/>
      <c r="QIJ84" s="31"/>
      <c r="QIK84" s="31"/>
      <c r="QIL84" s="31"/>
      <c r="QIM84" s="31"/>
      <c r="QIN84" s="31"/>
      <c r="QIO84" s="31"/>
      <c r="QIP84" s="31"/>
      <c r="QIQ84" s="31"/>
      <c r="QIR84" s="31"/>
      <c r="QIS84" s="31"/>
      <c r="QIT84" s="31"/>
      <c r="QIU84" s="31"/>
      <c r="QIV84" s="31"/>
      <c r="QIW84" s="31"/>
      <c r="QIX84" s="31"/>
      <c r="QIY84" s="31"/>
      <c r="QIZ84" s="31"/>
      <c r="QJA84" s="31"/>
      <c r="QJB84" s="31"/>
      <c r="QJC84" s="31"/>
      <c r="QJD84" s="31"/>
      <c r="QJE84" s="31"/>
      <c r="QJF84" s="31"/>
      <c r="QJG84" s="31"/>
      <c r="QJH84" s="31"/>
      <c r="QJI84" s="31"/>
      <c r="QJJ84" s="31"/>
      <c r="QJK84" s="31"/>
      <c r="QJL84" s="31"/>
      <c r="QJM84" s="31"/>
      <c r="QJN84" s="31"/>
      <c r="QJO84" s="31"/>
      <c r="QJP84" s="31"/>
      <c r="QJQ84" s="31"/>
      <c r="QJR84" s="31"/>
      <c r="QJS84" s="31"/>
      <c r="QJT84" s="31"/>
      <c r="QJU84" s="31"/>
      <c r="QJV84" s="31"/>
      <c r="QJW84" s="31"/>
      <c r="QJX84" s="31"/>
      <c r="QJY84" s="31"/>
      <c r="QJZ84" s="31"/>
      <c r="QKA84" s="31"/>
      <c r="QKB84" s="31"/>
      <c r="QKC84" s="31"/>
      <c r="QKD84" s="31"/>
      <c r="QKE84" s="31"/>
      <c r="QKF84" s="31"/>
      <c r="QKG84" s="31"/>
      <c r="QKH84" s="31"/>
      <c r="QKI84" s="31"/>
      <c r="QKJ84" s="31"/>
      <c r="QKK84" s="31"/>
      <c r="QKL84" s="31"/>
      <c r="QKM84" s="31"/>
      <c r="QKN84" s="31"/>
      <c r="QKO84" s="31"/>
      <c r="QKP84" s="31"/>
      <c r="QKQ84" s="31"/>
      <c r="QKR84" s="31"/>
      <c r="QKS84" s="31"/>
      <c r="QKT84" s="31"/>
      <c r="QKU84" s="31"/>
      <c r="QKV84" s="31"/>
      <c r="QKW84" s="31"/>
      <c r="QKX84" s="31"/>
      <c r="QKY84" s="31"/>
      <c r="QKZ84" s="31"/>
      <c r="QLA84" s="31"/>
      <c r="QLB84" s="31"/>
      <c r="QLC84" s="31"/>
      <c r="QLD84" s="31"/>
      <c r="QLE84" s="31"/>
      <c r="QLF84" s="31"/>
      <c r="QLG84" s="31"/>
      <c r="QLH84" s="31"/>
      <c r="QLI84" s="31"/>
      <c r="QLJ84" s="31"/>
      <c r="QLK84" s="31"/>
      <c r="QLL84" s="31"/>
      <c r="QLM84" s="31"/>
      <c r="QLN84" s="31"/>
      <c r="QLO84" s="31"/>
      <c r="QLP84" s="31"/>
      <c r="QLQ84" s="31"/>
      <c r="QLR84" s="31"/>
      <c r="QLS84" s="31"/>
      <c r="QLT84" s="31"/>
      <c r="QLU84" s="31"/>
      <c r="QLV84" s="31"/>
      <c r="QLW84" s="31"/>
      <c r="QLX84" s="31"/>
      <c r="QLY84" s="31"/>
      <c r="QLZ84" s="31"/>
      <c r="QMA84" s="31"/>
      <c r="QMB84" s="31"/>
      <c r="QMC84" s="31"/>
      <c r="QMD84" s="31"/>
      <c r="QME84" s="31"/>
      <c r="QMF84" s="31"/>
      <c r="QMG84" s="31"/>
      <c r="QMH84" s="31"/>
      <c r="QMI84" s="31"/>
      <c r="QMJ84" s="31"/>
      <c r="QMK84" s="31"/>
      <c r="QML84" s="31"/>
      <c r="QMM84" s="31"/>
      <c r="QMN84" s="31"/>
      <c r="QMO84" s="31"/>
      <c r="QMP84" s="31"/>
      <c r="QMQ84" s="31"/>
      <c r="QMR84" s="31"/>
      <c r="QMS84" s="31"/>
      <c r="QMT84" s="31"/>
      <c r="QMU84" s="31"/>
      <c r="QMV84" s="31"/>
      <c r="QMW84" s="31"/>
      <c r="QMX84" s="31"/>
      <c r="QMY84" s="31"/>
      <c r="QMZ84" s="31"/>
      <c r="QNA84" s="31"/>
      <c r="QNB84" s="31"/>
      <c r="QNC84" s="31"/>
      <c r="QND84" s="31"/>
      <c r="QNE84" s="31"/>
      <c r="QNF84" s="31"/>
      <c r="QNG84" s="31"/>
      <c r="QNH84" s="31"/>
      <c r="QNI84" s="31"/>
      <c r="QNJ84" s="31"/>
      <c r="QNK84" s="31"/>
      <c r="QNL84" s="31"/>
      <c r="QNM84" s="31"/>
      <c r="QNN84" s="31"/>
      <c r="QNO84" s="31"/>
      <c r="QNP84" s="31"/>
      <c r="QNQ84" s="31"/>
      <c r="QNR84" s="31"/>
      <c r="QNS84" s="31"/>
      <c r="QNT84" s="31"/>
      <c r="QNU84" s="31"/>
      <c r="QNV84" s="31"/>
      <c r="QNW84" s="31"/>
      <c r="QNX84" s="31"/>
      <c r="QNY84" s="31"/>
      <c r="QNZ84" s="31"/>
      <c r="QOA84" s="31"/>
      <c r="QOB84" s="31"/>
      <c r="QOC84" s="31"/>
      <c r="QOD84" s="31"/>
      <c r="QOE84" s="31"/>
      <c r="QOF84" s="31"/>
      <c r="QOG84" s="31"/>
      <c r="QOH84" s="31"/>
      <c r="QOI84" s="31"/>
      <c r="QOJ84" s="31"/>
      <c r="QOK84" s="31"/>
      <c r="QOL84" s="31"/>
      <c r="QOM84" s="31"/>
      <c r="QON84" s="31"/>
      <c r="QOO84" s="31"/>
      <c r="QOP84" s="31"/>
      <c r="QOQ84" s="31"/>
      <c r="QOR84" s="31"/>
      <c r="QOS84" s="31"/>
      <c r="QOT84" s="31"/>
      <c r="QOU84" s="31"/>
      <c r="QOV84" s="31"/>
      <c r="QOW84" s="31"/>
      <c r="QOX84" s="31"/>
      <c r="QOY84" s="31"/>
      <c r="QOZ84" s="31"/>
      <c r="QPA84" s="31"/>
      <c r="QPB84" s="31"/>
      <c r="QPC84" s="31"/>
      <c r="QPD84" s="31"/>
      <c r="QPE84" s="31"/>
      <c r="QPF84" s="31"/>
      <c r="QPG84" s="31"/>
      <c r="QPH84" s="31"/>
      <c r="QPI84" s="31"/>
      <c r="QPJ84" s="31"/>
      <c r="QPK84" s="31"/>
      <c r="QPL84" s="31"/>
      <c r="QPM84" s="31"/>
      <c r="QPN84" s="31"/>
      <c r="QPO84" s="31"/>
      <c r="QPP84" s="31"/>
      <c r="QPQ84" s="31"/>
      <c r="QPR84" s="31"/>
      <c r="QPS84" s="31"/>
      <c r="QPT84" s="31"/>
      <c r="QPU84" s="31"/>
      <c r="QPV84" s="31"/>
      <c r="QPW84" s="31"/>
      <c r="QPX84" s="31"/>
      <c r="QPY84" s="31"/>
      <c r="QPZ84" s="31"/>
      <c r="QQA84" s="31"/>
      <c r="QQB84" s="31"/>
      <c r="QQC84" s="31"/>
      <c r="QQD84" s="31"/>
      <c r="QQE84" s="31"/>
      <c r="QQF84" s="31"/>
      <c r="QQG84" s="31"/>
      <c r="QQH84" s="31"/>
      <c r="QQI84" s="31"/>
      <c r="QQJ84" s="31"/>
      <c r="QQK84" s="31"/>
      <c r="QQL84" s="31"/>
      <c r="QQM84" s="31"/>
      <c r="QQN84" s="31"/>
      <c r="QQO84" s="31"/>
      <c r="QQP84" s="31"/>
      <c r="QQQ84" s="31"/>
      <c r="QQR84" s="31"/>
      <c r="QQS84" s="31"/>
      <c r="QQT84" s="31"/>
      <c r="QQU84" s="31"/>
      <c r="QQV84" s="31"/>
      <c r="QQW84" s="31"/>
      <c r="QQX84" s="31"/>
      <c r="QQY84" s="31"/>
      <c r="QQZ84" s="31"/>
      <c r="QRA84" s="31"/>
      <c r="QRB84" s="31"/>
      <c r="QRC84" s="31"/>
      <c r="QRD84" s="31"/>
      <c r="QRE84" s="31"/>
      <c r="QRF84" s="31"/>
      <c r="QRG84" s="31"/>
      <c r="QRH84" s="31"/>
      <c r="QRI84" s="31"/>
      <c r="QRJ84" s="31"/>
      <c r="QRK84" s="31"/>
      <c r="QRL84" s="31"/>
      <c r="QRM84" s="31"/>
      <c r="QRN84" s="31"/>
      <c r="QRO84" s="31"/>
      <c r="QRP84" s="31"/>
      <c r="QRQ84" s="31"/>
      <c r="QRR84" s="31"/>
      <c r="QRS84" s="31"/>
      <c r="QRT84" s="31"/>
      <c r="QRU84" s="31"/>
      <c r="QRV84" s="31"/>
      <c r="QRW84" s="31"/>
      <c r="QRX84" s="31"/>
      <c r="QRY84" s="31"/>
      <c r="QRZ84" s="31"/>
      <c r="QSA84" s="31"/>
      <c r="QSB84" s="31"/>
      <c r="QSC84" s="31"/>
      <c r="QSD84" s="31"/>
      <c r="QSE84" s="31"/>
      <c r="QSF84" s="31"/>
      <c r="QSG84" s="31"/>
      <c r="QSH84" s="31"/>
      <c r="QSI84" s="31"/>
      <c r="QSJ84" s="31"/>
      <c r="QSK84" s="31"/>
      <c r="QSL84" s="31"/>
      <c r="QSM84" s="31"/>
      <c r="QSN84" s="31"/>
      <c r="QSO84" s="31"/>
      <c r="QSP84" s="31"/>
      <c r="QSQ84" s="31"/>
      <c r="QSR84" s="31"/>
      <c r="QSS84" s="31"/>
      <c r="QST84" s="31"/>
      <c r="QSU84" s="31"/>
      <c r="QSV84" s="31"/>
      <c r="QSW84" s="31"/>
      <c r="QSX84" s="31"/>
      <c r="QSY84" s="31"/>
      <c r="QSZ84" s="31"/>
      <c r="QTA84" s="31"/>
      <c r="QTB84" s="31"/>
      <c r="QTC84" s="31"/>
      <c r="QTD84" s="31"/>
      <c r="QTE84" s="31"/>
      <c r="QTF84" s="31"/>
      <c r="QTG84" s="31"/>
      <c r="QTH84" s="31"/>
      <c r="QTI84" s="31"/>
      <c r="QTJ84" s="31"/>
      <c r="QTK84" s="31"/>
      <c r="QTL84" s="31"/>
      <c r="QTM84" s="31"/>
      <c r="QTN84" s="31"/>
      <c r="QTO84" s="31"/>
      <c r="QTP84" s="31"/>
      <c r="QTQ84" s="31"/>
      <c r="QTR84" s="31"/>
      <c r="QTS84" s="31"/>
      <c r="QTT84" s="31"/>
      <c r="QTU84" s="31"/>
      <c r="QTV84" s="31"/>
      <c r="QTW84" s="31"/>
      <c r="QTX84" s="31"/>
      <c r="QTY84" s="31"/>
      <c r="QTZ84" s="31"/>
      <c r="QUA84" s="31"/>
      <c r="QUB84" s="31"/>
      <c r="QUC84" s="31"/>
      <c r="QUD84" s="31"/>
      <c r="QUE84" s="31"/>
      <c r="QUF84" s="31"/>
      <c r="QUG84" s="31"/>
      <c r="QUH84" s="31"/>
      <c r="QUI84" s="31"/>
      <c r="QUJ84" s="31"/>
      <c r="QUK84" s="31"/>
      <c r="QUL84" s="31"/>
      <c r="QUM84" s="31"/>
      <c r="QUN84" s="31"/>
      <c r="QUO84" s="31"/>
      <c r="QUP84" s="31"/>
      <c r="QUQ84" s="31"/>
      <c r="QUR84" s="31"/>
      <c r="QUS84" s="31"/>
      <c r="QUT84" s="31"/>
      <c r="QUU84" s="31"/>
      <c r="QUV84" s="31"/>
      <c r="QUW84" s="31"/>
      <c r="QUX84" s="31"/>
      <c r="QUY84" s="31"/>
      <c r="QUZ84" s="31"/>
      <c r="QVA84" s="31"/>
      <c r="QVB84" s="31"/>
      <c r="QVC84" s="31"/>
      <c r="QVD84" s="31"/>
      <c r="QVE84" s="31"/>
      <c r="QVF84" s="31"/>
      <c r="QVG84" s="31"/>
      <c r="QVH84" s="31"/>
      <c r="QVI84" s="31"/>
      <c r="QVJ84" s="31"/>
      <c r="QVK84" s="31"/>
      <c r="QVL84" s="31"/>
      <c r="QVM84" s="31"/>
      <c r="QVN84" s="31"/>
      <c r="QVO84" s="31"/>
      <c r="QVP84" s="31"/>
      <c r="QVQ84" s="31"/>
      <c r="QVR84" s="31"/>
      <c r="QVS84" s="31"/>
      <c r="QVT84" s="31"/>
      <c r="QVU84" s="31"/>
      <c r="QVV84" s="31"/>
      <c r="QVW84" s="31"/>
      <c r="QVX84" s="31"/>
      <c r="QVY84" s="31"/>
      <c r="QVZ84" s="31"/>
      <c r="QWA84" s="31"/>
      <c r="QWB84" s="31"/>
      <c r="QWC84" s="31"/>
      <c r="QWD84" s="31"/>
      <c r="QWE84" s="31"/>
      <c r="QWF84" s="31"/>
      <c r="QWG84" s="31"/>
      <c r="QWH84" s="31"/>
      <c r="QWI84" s="31"/>
      <c r="QWJ84" s="31"/>
      <c r="QWK84" s="31"/>
      <c r="QWL84" s="31"/>
      <c r="QWM84" s="31"/>
      <c r="QWN84" s="31"/>
      <c r="QWO84" s="31"/>
      <c r="QWP84" s="31"/>
      <c r="QWQ84" s="31"/>
      <c r="QWR84" s="31"/>
      <c r="QWS84" s="31"/>
      <c r="QWT84" s="31"/>
      <c r="QWU84" s="31"/>
      <c r="QWV84" s="31"/>
      <c r="QWW84" s="31"/>
      <c r="QWX84" s="31"/>
      <c r="QWY84" s="31"/>
      <c r="QWZ84" s="31"/>
      <c r="QXA84" s="31"/>
      <c r="QXB84" s="31"/>
      <c r="QXC84" s="31"/>
      <c r="QXD84" s="31"/>
      <c r="QXE84" s="31"/>
      <c r="QXF84" s="31"/>
      <c r="QXG84" s="31"/>
      <c r="QXH84" s="31"/>
      <c r="QXI84" s="31"/>
      <c r="QXJ84" s="31"/>
      <c r="QXK84" s="31"/>
      <c r="QXL84" s="31"/>
      <c r="QXM84" s="31"/>
      <c r="QXN84" s="31"/>
      <c r="QXO84" s="31"/>
      <c r="QXP84" s="31"/>
      <c r="QXQ84" s="31"/>
      <c r="QXR84" s="31"/>
      <c r="QXS84" s="31"/>
      <c r="QXT84" s="31"/>
      <c r="QXU84" s="31"/>
      <c r="QXV84" s="31"/>
      <c r="QXW84" s="31"/>
      <c r="QXX84" s="31"/>
      <c r="QXY84" s="31"/>
      <c r="QXZ84" s="31"/>
      <c r="QYA84" s="31"/>
      <c r="QYB84" s="31"/>
      <c r="QYC84" s="31"/>
      <c r="QYD84" s="31"/>
      <c r="QYE84" s="31"/>
      <c r="QYF84" s="31"/>
      <c r="QYG84" s="31"/>
      <c r="QYH84" s="31"/>
      <c r="QYI84" s="31"/>
      <c r="QYJ84" s="31"/>
      <c r="QYK84" s="31"/>
      <c r="QYL84" s="31"/>
      <c r="QYM84" s="31"/>
      <c r="QYN84" s="31"/>
      <c r="QYO84" s="31"/>
      <c r="QYP84" s="31"/>
      <c r="QYQ84" s="31"/>
      <c r="QYR84" s="31"/>
      <c r="QYS84" s="31"/>
      <c r="QYT84" s="31"/>
      <c r="QYU84" s="31"/>
      <c r="QYV84" s="31"/>
      <c r="QYW84" s="31"/>
      <c r="QYX84" s="31"/>
      <c r="QYY84" s="31"/>
      <c r="QYZ84" s="31"/>
      <c r="QZA84" s="31"/>
      <c r="QZB84" s="31"/>
      <c r="QZC84" s="31"/>
      <c r="QZD84" s="31"/>
      <c r="QZE84" s="31"/>
      <c r="QZF84" s="31"/>
      <c r="QZG84" s="31"/>
      <c r="QZH84" s="31"/>
      <c r="QZI84" s="31"/>
      <c r="QZJ84" s="31"/>
      <c r="QZK84" s="31"/>
      <c r="QZL84" s="31"/>
      <c r="QZM84" s="31"/>
      <c r="QZN84" s="31"/>
      <c r="QZO84" s="31"/>
      <c r="QZP84" s="31"/>
      <c r="QZQ84" s="31"/>
      <c r="QZR84" s="31"/>
      <c r="QZS84" s="31"/>
      <c r="QZT84" s="31"/>
      <c r="QZU84" s="31"/>
      <c r="QZV84" s="31"/>
      <c r="QZW84" s="31"/>
      <c r="QZX84" s="31"/>
      <c r="QZY84" s="31"/>
      <c r="QZZ84" s="31"/>
      <c r="RAA84" s="31"/>
      <c r="RAB84" s="31"/>
      <c r="RAC84" s="31"/>
      <c r="RAD84" s="31"/>
      <c r="RAE84" s="31"/>
      <c r="RAF84" s="31"/>
      <c r="RAG84" s="31"/>
      <c r="RAH84" s="31"/>
      <c r="RAI84" s="31"/>
      <c r="RAJ84" s="31"/>
      <c r="RAK84" s="31"/>
      <c r="RAL84" s="31"/>
      <c r="RAM84" s="31"/>
      <c r="RAN84" s="31"/>
      <c r="RAO84" s="31"/>
      <c r="RAP84" s="31"/>
      <c r="RAQ84" s="31"/>
      <c r="RAR84" s="31"/>
      <c r="RAS84" s="31"/>
      <c r="RAT84" s="31"/>
      <c r="RAU84" s="31"/>
      <c r="RAV84" s="31"/>
      <c r="RAW84" s="31"/>
      <c r="RAX84" s="31"/>
      <c r="RAY84" s="31"/>
      <c r="RAZ84" s="31"/>
      <c r="RBA84" s="31"/>
      <c r="RBB84" s="31"/>
      <c r="RBC84" s="31"/>
      <c r="RBD84" s="31"/>
      <c r="RBE84" s="31"/>
      <c r="RBF84" s="31"/>
      <c r="RBG84" s="31"/>
      <c r="RBH84" s="31"/>
      <c r="RBI84" s="31"/>
      <c r="RBJ84" s="31"/>
      <c r="RBK84" s="31"/>
      <c r="RBL84" s="31"/>
      <c r="RBM84" s="31"/>
      <c r="RBN84" s="31"/>
      <c r="RBO84" s="31"/>
      <c r="RBP84" s="31"/>
      <c r="RBQ84" s="31"/>
      <c r="RBR84" s="31"/>
      <c r="RBS84" s="31"/>
      <c r="RBT84" s="31"/>
      <c r="RBU84" s="31"/>
      <c r="RBV84" s="31"/>
      <c r="RBW84" s="31"/>
      <c r="RBX84" s="31"/>
      <c r="RBY84" s="31"/>
      <c r="RBZ84" s="31"/>
      <c r="RCA84" s="31"/>
      <c r="RCB84" s="31"/>
      <c r="RCC84" s="31"/>
      <c r="RCD84" s="31"/>
      <c r="RCE84" s="31"/>
      <c r="RCF84" s="31"/>
      <c r="RCG84" s="31"/>
      <c r="RCH84" s="31"/>
      <c r="RCI84" s="31"/>
      <c r="RCJ84" s="31"/>
      <c r="RCK84" s="31"/>
      <c r="RCL84" s="31"/>
      <c r="RCM84" s="31"/>
      <c r="RCN84" s="31"/>
      <c r="RCO84" s="31"/>
      <c r="RCP84" s="31"/>
      <c r="RCQ84" s="31"/>
      <c r="RCR84" s="31"/>
      <c r="RCS84" s="31"/>
      <c r="RCT84" s="31"/>
      <c r="RCU84" s="31"/>
      <c r="RCV84" s="31"/>
      <c r="RCW84" s="31"/>
      <c r="RCX84" s="31"/>
      <c r="RCY84" s="31"/>
      <c r="RCZ84" s="31"/>
      <c r="RDA84" s="31"/>
      <c r="RDB84" s="31"/>
      <c r="RDC84" s="31"/>
      <c r="RDD84" s="31"/>
      <c r="RDE84" s="31"/>
      <c r="RDF84" s="31"/>
      <c r="RDG84" s="31"/>
      <c r="RDH84" s="31"/>
      <c r="RDI84" s="31"/>
      <c r="RDJ84" s="31"/>
      <c r="RDK84" s="31"/>
      <c r="RDL84" s="31"/>
      <c r="RDM84" s="31"/>
      <c r="RDN84" s="31"/>
      <c r="RDO84" s="31"/>
      <c r="RDP84" s="31"/>
      <c r="RDQ84" s="31"/>
      <c r="RDR84" s="31"/>
      <c r="RDS84" s="31"/>
      <c r="RDT84" s="31"/>
      <c r="RDU84" s="31"/>
      <c r="RDV84" s="31"/>
      <c r="RDW84" s="31"/>
      <c r="RDX84" s="31"/>
      <c r="RDY84" s="31"/>
      <c r="RDZ84" s="31"/>
      <c r="REA84" s="31"/>
      <c r="REB84" s="31"/>
      <c r="REC84" s="31"/>
      <c r="RED84" s="31"/>
      <c r="REE84" s="31"/>
      <c r="REF84" s="31"/>
      <c r="REG84" s="31"/>
      <c r="REH84" s="31"/>
      <c r="REI84" s="31"/>
      <c r="REJ84" s="31"/>
      <c r="REK84" s="31"/>
      <c r="REL84" s="31"/>
      <c r="REM84" s="31"/>
      <c r="REN84" s="31"/>
      <c r="REO84" s="31"/>
      <c r="REP84" s="31"/>
      <c r="REQ84" s="31"/>
      <c r="RER84" s="31"/>
      <c r="RES84" s="31"/>
      <c r="RET84" s="31"/>
      <c r="REU84" s="31"/>
      <c r="REV84" s="31"/>
      <c r="REW84" s="31"/>
      <c r="REX84" s="31"/>
      <c r="REY84" s="31"/>
      <c r="REZ84" s="31"/>
      <c r="RFA84" s="31"/>
      <c r="RFB84" s="31"/>
      <c r="RFC84" s="31"/>
      <c r="RFD84" s="31"/>
      <c r="RFE84" s="31"/>
      <c r="RFF84" s="31"/>
      <c r="RFG84" s="31"/>
      <c r="RFH84" s="31"/>
      <c r="RFI84" s="31"/>
      <c r="RFJ84" s="31"/>
      <c r="RFK84" s="31"/>
      <c r="RFL84" s="31"/>
      <c r="RFM84" s="31"/>
      <c r="RFN84" s="31"/>
      <c r="RFO84" s="31"/>
      <c r="RFP84" s="31"/>
      <c r="RFQ84" s="31"/>
      <c r="RFR84" s="31"/>
      <c r="RFS84" s="31"/>
      <c r="RFT84" s="31"/>
      <c r="RFU84" s="31"/>
      <c r="RFV84" s="31"/>
      <c r="RFW84" s="31"/>
      <c r="RFX84" s="31"/>
      <c r="RFY84" s="31"/>
      <c r="RFZ84" s="31"/>
      <c r="RGA84" s="31"/>
      <c r="RGB84" s="31"/>
      <c r="RGC84" s="31"/>
      <c r="RGD84" s="31"/>
      <c r="RGE84" s="31"/>
      <c r="RGF84" s="31"/>
      <c r="RGG84" s="31"/>
      <c r="RGH84" s="31"/>
      <c r="RGI84" s="31"/>
      <c r="RGJ84" s="31"/>
      <c r="RGK84" s="31"/>
      <c r="RGL84" s="31"/>
      <c r="RGM84" s="31"/>
      <c r="RGN84" s="31"/>
      <c r="RGO84" s="31"/>
      <c r="RGP84" s="31"/>
      <c r="RGQ84" s="31"/>
      <c r="RGR84" s="31"/>
      <c r="RGS84" s="31"/>
      <c r="RGT84" s="31"/>
      <c r="RGU84" s="31"/>
      <c r="RGV84" s="31"/>
      <c r="RGW84" s="31"/>
      <c r="RGX84" s="31"/>
      <c r="RGY84" s="31"/>
      <c r="RGZ84" s="31"/>
      <c r="RHA84" s="31"/>
      <c r="RHB84" s="31"/>
      <c r="RHC84" s="31"/>
      <c r="RHD84" s="31"/>
      <c r="RHE84" s="31"/>
      <c r="RHF84" s="31"/>
      <c r="RHG84" s="31"/>
      <c r="RHH84" s="31"/>
      <c r="RHI84" s="31"/>
      <c r="RHJ84" s="31"/>
      <c r="RHK84" s="31"/>
      <c r="RHL84" s="31"/>
      <c r="RHM84" s="31"/>
      <c r="RHN84" s="31"/>
      <c r="RHO84" s="31"/>
      <c r="RHP84" s="31"/>
      <c r="RHQ84" s="31"/>
      <c r="RHR84" s="31"/>
      <c r="RHS84" s="31"/>
      <c r="RHT84" s="31"/>
      <c r="RHU84" s="31"/>
      <c r="RHV84" s="31"/>
      <c r="RHW84" s="31"/>
      <c r="RHX84" s="31"/>
      <c r="RHY84" s="31"/>
      <c r="RHZ84" s="31"/>
      <c r="RIA84" s="31"/>
      <c r="RIB84" s="31"/>
      <c r="RIC84" s="31"/>
      <c r="RID84" s="31"/>
      <c r="RIE84" s="31"/>
      <c r="RIF84" s="31"/>
      <c r="RIG84" s="31"/>
      <c r="RIH84" s="31"/>
      <c r="RII84" s="31"/>
      <c r="RIJ84" s="31"/>
      <c r="RIK84" s="31"/>
      <c r="RIL84" s="31"/>
      <c r="RIM84" s="31"/>
      <c r="RIN84" s="31"/>
      <c r="RIO84" s="31"/>
      <c r="RIP84" s="31"/>
      <c r="RIQ84" s="31"/>
      <c r="RIR84" s="31"/>
      <c r="RIS84" s="31"/>
      <c r="RIT84" s="31"/>
      <c r="RIU84" s="31"/>
      <c r="RIV84" s="31"/>
      <c r="RIW84" s="31"/>
      <c r="RIX84" s="31"/>
      <c r="RIY84" s="31"/>
      <c r="RIZ84" s="31"/>
      <c r="RJA84" s="31"/>
      <c r="RJB84" s="31"/>
      <c r="RJC84" s="31"/>
      <c r="RJD84" s="31"/>
      <c r="RJE84" s="31"/>
      <c r="RJF84" s="31"/>
      <c r="RJG84" s="31"/>
      <c r="RJH84" s="31"/>
      <c r="RJI84" s="31"/>
      <c r="RJJ84" s="31"/>
      <c r="RJK84" s="31"/>
      <c r="RJL84" s="31"/>
      <c r="RJM84" s="31"/>
      <c r="RJN84" s="31"/>
      <c r="RJO84" s="31"/>
      <c r="RJP84" s="31"/>
      <c r="RJQ84" s="31"/>
      <c r="RJR84" s="31"/>
      <c r="RJS84" s="31"/>
      <c r="RJT84" s="31"/>
      <c r="RJU84" s="31"/>
      <c r="RJV84" s="31"/>
      <c r="RJW84" s="31"/>
      <c r="RJX84" s="31"/>
      <c r="RJY84" s="31"/>
      <c r="RJZ84" s="31"/>
      <c r="RKA84" s="31"/>
      <c r="RKB84" s="31"/>
      <c r="RKC84" s="31"/>
      <c r="RKD84" s="31"/>
      <c r="RKE84" s="31"/>
      <c r="RKF84" s="31"/>
      <c r="RKG84" s="31"/>
      <c r="RKH84" s="31"/>
      <c r="RKI84" s="31"/>
      <c r="RKJ84" s="31"/>
      <c r="RKK84" s="31"/>
      <c r="RKL84" s="31"/>
      <c r="RKM84" s="31"/>
      <c r="RKN84" s="31"/>
      <c r="RKO84" s="31"/>
      <c r="RKP84" s="31"/>
      <c r="RKQ84" s="31"/>
      <c r="RKR84" s="31"/>
      <c r="RKS84" s="31"/>
      <c r="RKT84" s="31"/>
      <c r="RKU84" s="31"/>
      <c r="RKV84" s="31"/>
      <c r="RKW84" s="31"/>
      <c r="RKX84" s="31"/>
      <c r="RKY84" s="31"/>
      <c r="RKZ84" s="31"/>
      <c r="RLA84" s="31"/>
      <c r="RLB84" s="31"/>
      <c r="RLC84" s="31"/>
      <c r="RLD84" s="31"/>
      <c r="RLE84" s="31"/>
      <c r="RLF84" s="31"/>
      <c r="RLG84" s="31"/>
      <c r="RLH84" s="31"/>
      <c r="RLI84" s="31"/>
      <c r="RLJ84" s="31"/>
      <c r="RLK84" s="31"/>
      <c r="RLL84" s="31"/>
      <c r="RLM84" s="31"/>
      <c r="RLN84" s="31"/>
      <c r="RLO84" s="31"/>
      <c r="RLP84" s="31"/>
      <c r="RLQ84" s="31"/>
      <c r="RLR84" s="31"/>
      <c r="RLS84" s="31"/>
      <c r="RLT84" s="31"/>
      <c r="RLU84" s="31"/>
      <c r="RLV84" s="31"/>
      <c r="RLW84" s="31"/>
      <c r="RLX84" s="31"/>
      <c r="RLY84" s="31"/>
      <c r="RLZ84" s="31"/>
      <c r="RMA84" s="31"/>
      <c r="RMB84" s="31"/>
      <c r="RMC84" s="31"/>
      <c r="RMD84" s="31"/>
      <c r="RME84" s="31"/>
      <c r="RMF84" s="31"/>
      <c r="RMG84" s="31"/>
      <c r="RMH84" s="31"/>
      <c r="RMI84" s="31"/>
      <c r="RMJ84" s="31"/>
      <c r="RMK84" s="31"/>
      <c r="RML84" s="31"/>
      <c r="RMM84" s="31"/>
      <c r="RMN84" s="31"/>
      <c r="RMO84" s="31"/>
      <c r="RMP84" s="31"/>
      <c r="RMQ84" s="31"/>
      <c r="RMR84" s="31"/>
      <c r="RMS84" s="31"/>
      <c r="RMT84" s="31"/>
      <c r="RMU84" s="31"/>
      <c r="RMV84" s="31"/>
      <c r="RMW84" s="31"/>
      <c r="RMX84" s="31"/>
      <c r="RMY84" s="31"/>
      <c r="RMZ84" s="31"/>
      <c r="RNA84" s="31"/>
      <c r="RNB84" s="31"/>
      <c r="RNC84" s="31"/>
      <c r="RND84" s="31"/>
      <c r="RNE84" s="31"/>
      <c r="RNF84" s="31"/>
      <c r="RNG84" s="31"/>
      <c r="RNH84" s="31"/>
      <c r="RNI84" s="31"/>
      <c r="RNJ84" s="31"/>
      <c r="RNK84" s="31"/>
      <c r="RNL84" s="31"/>
      <c r="RNM84" s="31"/>
      <c r="RNN84" s="31"/>
      <c r="RNO84" s="31"/>
      <c r="RNP84" s="31"/>
      <c r="RNQ84" s="31"/>
      <c r="RNR84" s="31"/>
      <c r="RNS84" s="31"/>
      <c r="RNT84" s="31"/>
      <c r="RNU84" s="31"/>
      <c r="RNV84" s="31"/>
      <c r="RNW84" s="31"/>
      <c r="RNX84" s="31"/>
      <c r="RNY84" s="31"/>
      <c r="RNZ84" s="31"/>
      <c r="ROA84" s="31"/>
      <c r="ROB84" s="31"/>
      <c r="ROC84" s="31"/>
      <c r="ROD84" s="31"/>
      <c r="ROE84" s="31"/>
      <c r="ROF84" s="31"/>
      <c r="ROG84" s="31"/>
      <c r="ROH84" s="31"/>
      <c r="ROI84" s="31"/>
      <c r="ROJ84" s="31"/>
      <c r="ROK84" s="31"/>
      <c r="ROL84" s="31"/>
      <c r="ROM84" s="31"/>
      <c r="RON84" s="31"/>
      <c r="ROO84" s="31"/>
      <c r="ROP84" s="31"/>
      <c r="ROQ84" s="31"/>
      <c r="ROR84" s="31"/>
      <c r="ROS84" s="31"/>
      <c r="ROT84" s="31"/>
      <c r="ROU84" s="31"/>
      <c r="ROV84" s="31"/>
      <c r="ROW84" s="31"/>
      <c r="ROX84" s="31"/>
      <c r="ROY84" s="31"/>
      <c r="ROZ84" s="31"/>
      <c r="RPA84" s="31"/>
      <c r="RPB84" s="31"/>
      <c r="RPC84" s="31"/>
      <c r="RPD84" s="31"/>
      <c r="RPE84" s="31"/>
      <c r="RPF84" s="31"/>
      <c r="RPG84" s="31"/>
      <c r="RPH84" s="31"/>
      <c r="RPI84" s="31"/>
      <c r="RPJ84" s="31"/>
      <c r="RPK84" s="31"/>
      <c r="RPL84" s="31"/>
      <c r="RPM84" s="31"/>
      <c r="RPN84" s="31"/>
      <c r="RPO84" s="31"/>
      <c r="RPP84" s="31"/>
      <c r="RPQ84" s="31"/>
      <c r="RPR84" s="31"/>
      <c r="RPS84" s="31"/>
      <c r="RPT84" s="31"/>
      <c r="RPU84" s="31"/>
      <c r="RPV84" s="31"/>
      <c r="RPW84" s="31"/>
      <c r="RPX84" s="31"/>
      <c r="RPY84" s="31"/>
      <c r="RPZ84" s="31"/>
      <c r="RQA84" s="31"/>
      <c r="RQB84" s="31"/>
      <c r="RQC84" s="31"/>
      <c r="RQD84" s="31"/>
      <c r="RQE84" s="31"/>
      <c r="RQF84" s="31"/>
      <c r="RQG84" s="31"/>
      <c r="RQH84" s="31"/>
      <c r="RQI84" s="31"/>
      <c r="RQJ84" s="31"/>
      <c r="RQK84" s="31"/>
      <c r="RQL84" s="31"/>
      <c r="RQM84" s="31"/>
      <c r="RQN84" s="31"/>
      <c r="RQO84" s="31"/>
      <c r="RQP84" s="31"/>
      <c r="RQQ84" s="31"/>
      <c r="RQR84" s="31"/>
      <c r="RQS84" s="31"/>
      <c r="RQT84" s="31"/>
      <c r="RQU84" s="31"/>
      <c r="RQV84" s="31"/>
      <c r="RQW84" s="31"/>
      <c r="RQX84" s="31"/>
      <c r="RQY84" s="31"/>
      <c r="RQZ84" s="31"/>
      <c r="RRA84" s="31"/>
      <c r="RRB84" s="31"/>
      <c r="RRC84" s="31"/>
      <c r="RRD84" s="31"/>
      <c r="RRE84" s="31"/>
      <c r="RRF84" s="31"/>
      <c r="RRG84" s="31"/>
      <c r="RRH84" s="31"/>
      <c r="RRI84" s="31"/>
      <c r="RRJ84" s="31"/>
      <c r="RRK84" s="31"/>
      <c r="RRL84" s="31"/>
      <c r="RRM84" s="31"/>
      <c r="RRN84" s="31"/>
      <c r="RRO84" s="31"/>
      <c r="RRP84" s="31"/>
      <c r="RRQ84" s="31"/>
      <c r="RRR84" s="31"/>
      <c r="RRS84" s="31"/>
      <c r="RRT84" s="31"/>
      <c r="RRU84" s="31"/>
      <c r="RRV84" s="31"/>
      <c r="RRW84" s="31"/>
      <c r="RRX84" s="31"/>
      <c r="RRY84" s="31"/>
      <c r="RRZ84" s="31"/>
      <c r="RSA84" s="31"/>
      <c r="RSB84" s="31"/>
      <c r="RSC84" s="31"/>
      <c r="RSD84" s="31"/>
      <c r="RSE84" s="31"/>
      <c r="RSF84" s="31"/>
      <c r="RSG84" s="31"/>
      <c r="RSH84" s="31"/>
      <c r="RSI84" s="31"/>
      <c r="RSJ84" s="31"/>
      <c r="RSK84" s="31"/>
      <c r="RSL84" s="31"/>
      <c r="RSM84" s="31"/>
      <c r="RSN84" s="31"/>
      <c r="RSO84" s="31"/>
      <c r="RSP84" s="31"/>
      <c r="RSQ84" s="31"/>
      <c r="RSR84" s="31"/>
      <c r="RSS84" s="31"/>
      <c r="RST84" s="31"/>
      <c r="RSU84" s="31"/>
      <c r="RSV84" s="31"/>
      <c r="RSW84" s="31"/>
      <c r="RSX84" s="31"/>
      <c r="RSY84" s="31"/>
      <c r="RSZ84" s="31"/>
      <c r="RTA84" s="31"/>
      <c r="RTB84" s="31"/>
      <c r="RTC84" s="31"/>
      <c r="RTD84" s="31"/>
      <c r="RTE84" s="31"/>
      <c r="RTF84" s="31"/>
      <c r="RTG84" s="31"/>
      <c r="RTH84" s="31"/>
      <c r="RTI84" s="31"/>
      <c r="RTJ84" s="31"/>
      <c r="RTK84" s="31"/>
      <c r="RTL84" s="31"/>
      <c r="RTM84" s="31"/>
      <c r="RTN84" s="31"/>
      <c r="RTO84" s="31"/>
      <c r="RTP84" s="31"/>
      <c r="RTQ84" s="31"/>
      <c r="RTR84" s="31"/>
      <c r="RTS84" s="31"/>
      <c r="RTT84" s="31"/>
      <c r="RTU84" s="31"/>
      <c r="RTV84" s="31"/>
      <c r="RTW84" s="31"/>
      <c r="RTX84" s="31"/>
      <c r="RTY84" s="31"/>
      <c r="RTZ84" s="31"/>
      <c r="RUA84" s="31"/>
      <c r="RUB84" s="31"/>
      <c r="RUC84" s="31"/>
      <c r="RUD84" s="31"/>
      <c r="RUE84" s="31"/>
      <c r="RUF84" s="31"/>
      <c r="RUG84" s="31"/>
      <c r="RUH84" s="31"/>
      <c r="RUI84" s="31"/>
      <c r="RUJ84" s="31"/>
      <c r="RUK84" s="31"/>
      <c r="RUL84" s="31"/>
      <c r="RUM84" s="31"/>
      <c r="RUN84" s="31"/>
      <c r="RUO84" s="31"/>
      <c r="RUP84" s="31"/>
      <c r="RUQ84" s="31"/>
      <c r="RUR84" s="31"/>
      <c r="RUS84" s="31"/>
      <c r="RUT84" s="31"/>
      <c r="RUU84" s="31"/>
      <c r="RUV84" s="31"/>
      <c r="RUW84" s="31"/>
      <c r="RUX84" s="31"/>
      <c r="RUY84" s="31"/>
      <c r="RUZ84" s="31"/>
      <c r="RVA84" s="31"/>
      <c r="RVB84" s="31"/>
      <c r="RVC84" s="31"/>
      <c r="RVD84" s="31"/>
      <c r="RVE84" s="31"/>
      <c r="RVF84" s="31"/>
      <c r="RVG84" s="31"/>
      <c r="RVH84" s="31"/>
      <c r="RVI84" s="31"/>
      <c r="RVJ84" s="31"/>
      <c r="RVK84" s="31"/>
      <c r="RVL84" s="31"/>
      <c r="RVM84" s="31"/>
      <c r="RVN84" s="31"/>
      <c r="RVO84" s="31"/>
      <c r="RVP84" s="31"/>
      <c r="RVQ84" s="31"/>
      <c r="RVR84" s="31"/>
      <c r="RVS84" s="31"/>
      <c r="RVT84" s="31"/>
      <c r="RVU84" s="31"/>
      <c r="RVV84" s="31"/>
      <c r="RVW84" s="31"/>
      <c r="RVX84" s="31"/>
      <c r="RVY84" s="31"/>
      <c r="RVZ84" s="31"/>
      <c r="RWA84" s="31"/>
      <c r="RWB84" s="31"/>
      <c r="RWC84" s="31"/>
      <c r="RWD84" s="31"/>
      <c r="RWE84" s="31"/>
      <c r="RWF84" s="31"/>
      <c r="RWG84" s="31"/>
      <c r="RWH84" s="31"/>
      <c r="RWI84" s="31"/>
      <c r="RWJ84" s="31"/>
      <c r="RWK84" s="31"/>
      <c r="RWL84" s="31"/>
      <c r="RWM84" s="31"/>
      <c r="RWN84" s="31"/>
      <c r="RWO84" s="31"/>
      <c r="RWP84" s="31"/>
      <c r="RWQ84" s="31"/>
      <c r="RWR84" s="31"/>
      <c r="RWS84" s="31"/>
      <c r="RWT84" s="31"/>
      <c r="RWU84" s="31"/>
      <c r="RWV84" s="31"/>
      <c r="RWW84" s="31"/>
      <c r="RWX84" s="31"/>
      <c r="RWY84" s="31"/>
      <c r="RWZ84" s="31"/>
      <c r="RXA84" s="31"/>
      <c r="RXB84" s="31"/>
      <c r="RXC84" s="31"/>
      <c r="RXD84" s="31"/>
      <c r="RXE84" s="31"/>
      <c r="RXF84" s="31"/>
      <c r="RXG84" s="31"/>
      <c r="RXH84" s="31"/>
      <c r="RXI84" s="31"/>
      <c r="RXJ84" s="31"/>
      <c r="RXK84" s="31"/>
      <c r="RXL84" s="31"/>
      <c r="RXM84" s="31"/>
      <c r="RXN84" s="31"/>
      <c r="RXO84" s="31"/>
      <c r="RXP84" s="31"/>
      <c r="RXQ84" s="31"/>
      <c r="RXR84" s="31"/>
      <c r="RXS84" s="31"/>
      <c r="RXT84" s="31"/>
      <c r="RXU84" s="31"/>
      <c r="RXV84" s="31"/>
      <c r="RXW84" s="31"/>
      <c r="RXX84" s="31"/>
      <c r="RXY84" s="31"/>
      <c r="RXZ84" s="31"/>
      <c r="RYA84" s="31"/>
      <c r="RYB84" s="31"/>
      <c r="RYC84" s="31"/>
      <c r="RYD84" s="31"/>
      <c r="RYE84" s="31"/>
      <c r="RYF84" s="31"/>
      <c r="RYG84" s="31"/>
      <c r="RYH84" s="31"/>
      <c r="RYI84" s="31"/>
      <c r="RYJ84" s="31"/>
      <c r="RYK84" s="31"/>
      <c r="RYL84" s="31"/>
      <c r="RYM84" s="31"/>
      <c r="RYN84" s="31"/>
      <c r="RYO84" s="31"/>
      <c r="RYP84" s="31"/>
      <c r="RYQ84" s="31"/>
      <c r="RYR84" s="31"/>
      <c r="RYS84" s="31"/>
      <c r="RYT84" s="31"/>
      <c r="RYU84" s="31"/>
      <c r="RYV84" s="31"/>
      <c r="RYW84" s="31"/>
      <c r="RYX84" s="31"/>
      <c r="RYY84" s="31"/>
      <c r="RYZ84" s="31"/>
      <c r="RZA84" s="31"/>
      <c r="RZB84" s="31"/>
      <c r="RZC84" s="31"/>
      <c r="RZD84" s="31"/>
      <c r="RZE84" s="31"/>
      <c r="RZF84" s="31"/>
      <c r="RZG84" s="31"/>
      <c r="RZH84" s="31"/>
      <c r="RZI84" s="31"/>
      <c r="RZJ84" s="31"/>
      <c r="RZK84" s="31"/>
      <c r="RZL84" s="31"/>
      <c r="RZM84" s="31"/>
      <c r="RZN84" s="31"/>
      <c r="RZO84" s="31"/>
      <c r="RZP84" s="31"/>
      <c r="RZQ84" s="31"/>
      <c r="RZR84" s="31"/>
      <c r="RZS84" s="31"/>
      <c r="RZT84" s="31"/>
      <c r="RZU84" s="31"/>
      <c r="RZV84" s="31"/>
      <c r="RZW84" s="31"/>
      <c r="RZX84" s="31"/>
      <c r="RZY84" s="31"/>
      <c r="RZZ84" s="31"/>
      <c r="SAA84" s="31"/>
      <c r="SAB84" s="31"/>
      <c r="SAC84" s="31"/>
      <c r="SAD84" s="31"/>
      <c r="SAE84" s="31"/>
      <c r="SAF84" s="31"/>
      <c r="SAG84" s="31"/>
      <c r="SAH84" s="31"/>
      <c r="SAI84" s="31"/>
      <c r="SAJ84" s="31"/>
      <c r="SAK84" s="31"/>
      <c r="SAL84" s="31"/>
      <c r="SAM84" s="31"/>
      <c r="SAN84" s="31"/>
      <c r="SAO84" s="31"/>
      <c r="SAP84" s="31"/>
      <c r="SAQ84" s="31"/>
      <c r="SAR84" s="31"/>
      <c r="SAS84" s="31"/>
      <c r="SAT84" s="31"/>
      <c r="SAU84" s="31"/>
      <c r="SAV84" s="31"/>
      <c r="SAW84" s="31"/>
      <c r="SAX84" s="31"/>
      <c r="SAY84" s="31"/>
      <c r="SAZ84" s="31"/>
      <c r="SBA84" s="31"/>
      <c r="SBB84" s="31"/>
      <c r="SBC84" s="31"/>
      <c r="SBD84" s="31"/>
      <c r="SBE84" s="31"/>
      <c r="SBF84" s="31"/>
      <c r="SBG84" s="31"/>
      <c r="SBH84" s="31"/>
      <c r="SBI84" s="31"/>
      <c r="SBJ84" s="31"/>
      <c r="SBK84" s="31"/>
      <c r="SBL84" s="31"/>
      <c r="SBM84" s="31"/>
      <c r="SBN84" s="31"/>
      <c r="SBO84" s="31"/>
      <c r="SBP84" s="31"/>
      <c r="SBQ84" s="31"/>
      <c r="SBR84" s="31"/>
      <c r="SBS84" s="31"/>
      <c r="SBT84" s="31"/>
      <c r="SBU84" s="31"/>
      <c r="SBV84" s="31"/>
      <c r="SBW84" s="31"/>
      <c r="SBX84" s="31"/>
      <c r="SBY84" s="31"/>
      <c r="SBZ84" s="31"/>
      <c r="SCA84" s="31"/>
      <c r="SCB84" s="31"/>
      <c r="SCC84" s="31"/>
      <c r="SCD84" s="31"/>
      <c r="SCE84" s="31"/>
      <c r="SCF84" s="31"/>
      <c r="SCG84" s="31"/>
      <c r="SCH84" s="31"/>
      <c r="SCI84" s="31"/>
      <c r="SCJ84" s="31"/>
      <c r="SCK84" s="31"/>
      <c r="SCL84" s="31"/>
      <c r="SCM84" s="31"/>
      <c r="SCN84" s="31"/>
      <c r="SCO84" s="31"/>
      <c r="SCP84" s="31"/>
      <c r="SCQ84" s="31"/>
      <c r="SCR84" s="31"/>
      <c r="SCS84" s="31"/>
      <c r="SCT84" s="31"/>
      <c r="SCU84" s="31"/>
      <c r="SCV84" s="31"/>
      <c r="SCW84" s="31"/>
      <c r="SCX84" s="31"/>
      <c r="SCY84" s="31"/>
      <c r="SCZ84" s="31"/>
      <c r="SDA84" s="31"/>
      <c r="SDB84" s="31"/>
      <c r="SDC84" s="31"/>
      <c r="SDD84" s="31"/>
      <c r="SDE84" s="31"/>
      <c r="SDF84" s="31"/>
      <c r="SDG84" s="31"/>
      <c r="SDH84" s="31"/>
      <c r="SDI84" s="31"/>
      <c r="SDJ84" s="31"/>
      <c r="SDK84" s="31"/>
      <c r="SDL84" s="31"/>
      <c r="SDM84" s="31"/>
      <c r="SDN84" s="31"/>
      <c r="SDO84" s="31"/>
      <c r="SDP84" s="31"/>
      <c r="SDQ84" s="31"/>
      <c r="SDR84" s="31"/>
      <c r="SDS84" s="31"/>
      <c r="SDT84" s="31"/>
      <c r="SDU84" s="31"/>
      <c r="SDV84" s="31"/>
      <c r="SDW84" s="31"/>
      <c r="SDX84" s="31"/>
      <c r="SDY84" s="31"/>
      <c r="SDZ84" s="31"/>
      <c r="SEA84" s="31"/>
      <c r="SEB84" s="31"/>
      <c r="SEC84" s="31"/>
      <c r="SED84" s="31"/>
      <c r="SEE84" s="31"/>
      <c r="SEF84" s="31"/>
      <c r="SEG84" s="31"/>
      <c r="SEH84" s="31"/>
      <c r="SEI84" s="31"/>
      <c r="SEJ84" s="31"/>
      <c r="SEK84" s="31"/>
      <c r="SEL84" s="31"/>
      <c r="SEM84" s="31"/>
      <c r="SEN84" s="31"/>
      <c r="SEO84" s="31"/>
      <c r="SEP84" s="31"/>
      <c r="SEQ84" s="31"/>
      <c r="SER84" s="31"/>
      <c r="SES84" s="31"/>
      <c r="SET84" s="31"/>
      <c r="SEU84" s="31"/>
      <c r="SEV84" s="31"/>
      <c r="SEW84" s="31"/>
      <c r="SEX84" s="31"/>
      <c r="SEY84" s="31"/>
      <c r="SEZ84" s="31"/>
      <c r="SFA84" s="31"/>
      <c r="SFB84" s="31"/>
      <c r="SFC84" s="31"/>
      <c r="SFD84" s="31"/>
      <c r="SFE84" s="31"/>
      <c r="SFF84" s="31"/>
      <c r="SFG84" s="31"/>
      <c r="SFH84" s="31"/>
      <c r="SFI84" s="31"/>
      <c r="SFJ84" s="31"/>
      <c r="SFK84" s="31"/>
      <c r="SFL84" s="31"/>
      <c r="SFM84" s="31"/>
      <c r="SFN84" s="31"/>
      <c r="SFO84" s="31"/>
      <c r="SFP84" s="31"/>
      <c r="SFQ84" s="31"/>
      <c r="SFR84" s="31"/>
      <c r="SFS84" s="31"/>
      <c r="SFT84" s="31"/>
      <c r="SFU84" s="31"/>
      <c r="SFV84" s="31"/>
      <c r="SFW84" s="31"/>
      <c r="SFX84" s="31"/>
      <c r="SFY84" s="31"/>
      <c r="SFZ84" s="31"/>
      <c r="SGA84" s="31"/>
      <c r="SGB84" s="31"/>
      <c r="SGC84" s="31"/>
      <c r="SGD84" s="31"/>
      <c r="SGE84" s="31"/>
      <c r="SGF84" s="31"/>
      <c r="SGG84" s="31"/>
      <c r="SGH84" s="31"/>
      <c r="SGI84" s="31"/>
      <c r="SGJ84" s="31"/>
      <c r="SGK84" s="31"/>
      <c r="SGL84" s="31"/>
      <c r="SGM84" s="31"/>
      <c r="SGN84" s="31"/>
      <c r="SGO84" s="31"/>
      <c r="SGP84" s="31"/>
      <c r="SGQ84" s="31"/>
      <c r="SGR84" s="31"/>
      <c r="SGS84" s="31"/>
      <c r="SGT84" s="31"/>
      <c r="SGU84" s="31"/>
      <c r="SGV84" s="31"/>
      <c r="SGW84" s="31"/>
      <c r="SGX84" s="31"/>
      <c r="SGY84" s="31"/>
      <c r="SGZ84" s="31"/>
      <c r="SHA84" s="31"/>
      <c r="SHB84" s="31"/>
      <c r="SHC84" s="31"/>
      <c r="SHD84" s="31"/>
      <c r="SHE84" s="31"/>
      <c r="SHF84" s="31"/>
      <c r="SHG84" s="31"/>
      <c r="SHH84" s="31"/>
      <c r="SHI84" s="31"/>
      <c r="SHJ84" s="31"/>
      <c r="SHK84" s="31"/>
      <c r="SHL84" s="31"/>
      <c r="SHM84" s="31"/>
      <c r="SHN84" s="31"/>
      <c r="SHO84" s="31"/>
      <c r="SHP84" s="31"/>
      <c r="SHQ84" s="31"/>
      <c r="SHR84" s="31"/>
      <c r="SHS84" s="31"/>
      <c r="SHT84" s="31"/>
      <c r="SHU84" s="31"/>
      <c r="SHV84" s="31"/>
      <c r="SHW84" s="31"/>
      <c r="SHX84" s="31"/>
      <c r="SHY84" s="31"/>
      <c r="SHZ84" s="31"/>
      <c r="SIA84" s="31"/>
      <c r="SIB84" s="31"/>
      <c r="SIC84" s="31"/>
      <c r="SID84" s="31"/>
      <c r="SIE84" s="31"/>
      <c r="SIF84" s="31"/>
      <c r="SIG84" s="31"/>
      <c r="SIH84" s="31"/>
      <c r="SII84" s="31"/>
      <c r="SIJ84" s="31"/>
      <c r="SIK84" s="31"/>
      <c r="SIL84" s="31"/>
      <c r="SIM84" s="31"/>
      <c r="SIN84" s="31"/>
      <c r="SIO84" s="31"/>
      <c r="SIP84" s="31"/>
      <c r="SIQ84" s="31"/>
      <c r="SIR84" s="31"/>
      <c r="SIS84" s="31"/>
      <c r="SIT84" s="31"/>
      <c r="SIU84" s="31"/>
      <c r="SIV84" s="31"/>
      <c r="SIW84" s="31"/>
      <c r="SIX84" s="31"/>
      <c r="SIY84" s="31"/>
      <c r="SIZ84" s="31"/>
      <c r="SJA84" s="31"/>
      <c r="SJB84" s="31"/>
      <c r="SJC84" s="31"/>
      <c r="SJD84" s="31"/>
      <c r="SJE84" s="31"/>
      <c r="SJF84" s="31"/>
      <c r="SJG84" s="31"/>
      <c r="SJH84" s="31"/>
      <c r="SJI84" s="31"/>
      <c r="SJJ84" s="31"/>
      <c r="SJK84" s="31"/>
      <c r="SJL84" s="31"/>
      <c r="SJM84" s="31"/>
      <c r="SJN84" s="31"/>
      <c r="SJO84" s="31"/>
      <c r="SJP84" s="31"/>
      <c r="SJQ84" s="31"/>
      <c r="SJR84" s="31"/>
      <c r="SJS84" s="31"/>
      <c r="SJT84" s="31"/>
      <c r="SJU84" s="31"/>
      <c r="SJV84" s="31"/>
      <c r="SJW84" s="31"/>
      <c r="SJX84" s="31"/>
      <c r="SJY84" s="31"/>
      <c r="SJZ84" s="31"/>
      <c r="SKA84" s="31"/>
      <c r="SKB84" s="31"/>
      <c r="SKC84" s="31"/>
      <c r="SKD84" s="31"/>
      <c r="SKE84" s="31"/>
      <c r="SKF84" s="31"/>
      <c r="SKG84" s="31"/>
      <c r="SKH84" s="31"/>
      <c r="SKI84" s="31"/>
      <c r="SKJ84" s="31"/>
      <c r="SKK84" s="31"/>
      <c r="SKL84" s="31"/>
      <c r="SKM84" s="31"/>
      <c r="SKN84" s="31"/>
      <c r="SKO84" s="31"/>
      <c r="SKP84" s="31"/>
      <c r="SKQ84" s="31"/>
      <c r="SKR84" s="31"/>
      <c r="SKS84" s="31"/>
      <c r="SKT84" s="31"/>
      <c r="SKU84" s="31"/>
      <c r="SKV84" s="31"/>
      <c r="SKW84" s="31"/>
      <c r="SKX84" s="31"/>
      <c r="SKY84" s="31"/>
      <c r="SKZ84" s="31"/>
      <c r="SLA84" s="31"/>
      <c r="SLB84" s="31"/>
      <c r="SLC84" s="31"/>
      <c r="SLD84" s="31"/>
      <c r="SLE84" s="31"/>
      <c r="SLF84" s="31"/>
      <c r="SLG84" s="31"/>
      <c r="SLH84" s="31"/>
      <c r="SLI84" s="31"/>
      <c r="SLJ84" s="31"/>
      <c r="SLK84" s="31"/>
      <c r="SLL84" s="31"/>
      <c r="SLM84" s="31"/>
      <c r="SLN84" s="31"/>
      <c r="SLO84" s="31"/>
      <c r="SLP84" s="31"/>
      <c r="SLQ84" s="31"/>
      <c r="SLR84" s="31"/>
      <c r="SLS84" s="31"/>
      <c r="SLT84" s="31"/>
      <c r="SLU84" s="31"/>
      <c r="SLV84" s="31"/>
      <c r="SLW84" s="31"/>
      <c r="SLX84" s="31"/>
      <c r="SLY84" s="31"/>
      <c r="SLZ84" s="31"/>
      <c r="SMA84" s="31"/>
      <c r="SMB84" s="31"/>
      <c r="SMC84" s="31"/>
      <c r="SMD84" s="31"/>
      <c r="SME84" s="31"/>
      <c r="SMF84" s="31"/>
      <c r="SMG84" s="31"/>
      <c r="SMH84" s="31"/>
      <c r="SMI84" s="31"/>
      <c r="SMJ84" s="31"/>
      <c r="SMK84" s="31"/>
      <c r="SML84" s="31"/>
      <c r="SMM84" s="31"/>
      <c r="SMN84" s="31"/>
      <c r="SMO84" s="31"/>
      <c r="SMP84" s="31"/>
      <c r="SMQ84" s="31"/>
      <c r="SMR84" s="31"/>
      <c r="SMS84" s="31"/>
      <c r="SMT84" s="31"/>
      <c r="SMU84" s="31"/>
      <c r="SMV84" s="31"/>
      <c r="SMW84" s="31"/>
      <c r="SMX84" s="31"/>
      <c r="SMY84" s="31"/>
      <c r="SMZ84" s="31"/>
      <c r="SNA84" s="31"/>
      <c r="SNB84" s="31"/>
      <c r="SNC84" s="31"/>
      <c r="SND84" s="31"/>
      <c r="SNE84" s="31"/>
      <c r="SNF84" s="31"/>
      <c r="SNG84" s="31"/>
      <c r="SNH84" s="31"/>
      <c r="SNI84" s="31"/>
      <c r="SNJ84" s="31"/>
      <c r="SNK84" s="31"/>
      <c r="SNL84" s="31"/>
      <c r="SNM84" s="31"/>
      <c r="SNN84" s="31"/>
      <c r="SNO84" s="31"/>
      <c r="SNP84" s="31"/>
      <c r="SNQ84" s="31"/>
      <c r="SNR84" s="31"/>
      <c r="SNS84" s="31"/>
      <c r="SNT84" s="31"/>
      <c r="SNU84" s="31"/>
      <c r="SNV84" s="31"/>
      <c r="SNW84" s="31"/>
      <c r="SNX84" s="31"/>
      <c r="SNY84" s="31"/>
      <c r="SNZ84" s="31"/>
      <c r="SOA84" s="31"/>
      <c r="SOB84" s="31"/>
      <c r="SOC84" s="31"/>
      <c r="SOD84" s="31"/>
      <c r="SOE84" s="31"/>
      <c r="SOF84" s="31"/>
      <c r="SOG84" s="31"/>
      <c r="SOH84" s="31"/>
      <c r="SOI84" s="31"/>
      <c r="SOJ84" s="31"/>
      <c r="SOK84" s="31"/>
      <c r="SOL84" s="31"/>
      <c r="SOM84" s="31"/>
      <c r="SON84" s="31"/>
      <c r="SOO84" s="31"/>
      <c r="SOP84" s="31"/>
      <c r="SOQ84" s="31"/>
      <c r="SOR84" s="31"/>
      <c r="SOS84" s="31"/>
      <c r="SOT84" s="31"/>
      <c r="SOU84" s="31"/>
      <c r="SOV84" s="31"/>
      <c r="SOW84" s="31"/>
      <c r="SOX84" s="31"/>
      <c r="SOY84" s="31"/>
      <c r="SOZ84" s="31"/>
      <c r="SPA84" s="31"/>
      <c r="SPB84" s="31"/>
      <c r="SPC84" s="31"/>
      <c r="SPD84" s="31"/>
      <c r="SPE84" s="31"/>
      <c r="SPF84" s="31"/>
      <c r="SPG84" s="31"/>
      <c r="SPH84" s="31"/>
      <c r="SPI84" s="31"/>
      <c r="SPJ84" s="31"/>
      <c r="SPK84" s="31"/>
      <c r="SPL84" s="31"/>
      <c r="SPM84" s="31"/>
      <c r="SPN84" s="31"/>
      <c r="SPO84" s="31"/>
      <c r="SPP84" s="31"/>
      <c r="SPQ84" s="31"/>
      <c r="SPR84" s="31"/>
      <c r="SPS84" s="31"/>
      <c r="SPT84" s="31"/>
      <c r="SPU84" s="31"/>
      <c r="SPV84" s="31"/>
      <c r="SPW84" s="31"/>
      <c r="SPX84" s="31"/>
      <c r="SPY84" s="31"/>
      <c r="SPZ84" s="31"/>
      <c r="SQA84" s="31"/>
      <c r="SQB84" s="31"/>
      <c r="SQC84" s="31"/>
      <c r="SQD84" s="31"/>
      <c r="SQE84" s="31"/>
      <c r="SQF84" s="31"/>
      <c r="SQG84" s="31"/>
      <c r="SQH84" s="31"/>
      <c r="SQI84" s="31"/>
      <c r="SQJ84" s="31"/>
      <c r="SQK84" s="31"/>
      <c r="SQL84" s="31"/>
      <c r="SQM84" s="31"/>
      <c r="SQN84" s="31"/>
      <c r="SQO84" s="31"/>
      <c r="SQP84" s="31"/>
      <c r="SQQ84" s="31"/>
      <c r="SQR84" s="31"/>
      <c r="SQS84" s="31"/>
      <c r="SQT84" s="31"/>
      <c r="SQU84" s="31"/>
      <c r="SQV84" s="31"/>
      <c r="SQW84" s="31"/>
      <c r="SQX84" s="31"/>
      <c r="SQY84" s="31"/>
      <c r="SQZ84" s="31"/>
      <c r="SRA84" s="31"/>
      <c r="SRB84" s="31"/>
      <c r="SRC84" s="31"/>
      <c r="SRD84" s="31"/>
      <c r="SRE84" s="31"/>
      <c r="SRF84" s="31"/>
      <c r="SRG84" s="31"/>
      <c r="SRH84" s="31"/>
      <c r="SRI84" s="31"/>
      <c r="SRJ84" s="31"/>
      <c r="SRK84" s="31"/>
      <c r="SRL84" s="31"/>
      <c r="SRM84" s="31"/>
      <c r="SRN84" s="31"/>
      <c r="SRO84" s="31"/>
      <c r="SRP84" s="31"/>
      <c r="SRQ84" s="31"/>
      <c r="SRR84" s="31"/>
      <c r="SRS84" s="31"/>
      <c r="SRT84" s="31"/>
      <c r="SRU84" s="31"/>
      <c r="SRV84" s="31"/>
      <c r="SRW84" s="31"/>
      <c r="SRX84" s="31"/>
      <c r="SRY84" s="31"/>
      <c r="SRZ84" s="31"/>
      <c r="SSA84" s="31"/>
      <c r="SSB84" s="31"/>
      <c r="SSC84" s="31"/>
      <c r="SSD84" s="31"/>
      <c r="SSE84" s="31"/>
      <c r="SSF84" s="31"/>
      <c r="SSG84" s="31"/>
      <c r="SSH84" s="31"/>
      <c r="SSI84" s="31"/>
      <c r="SSJ84" s="31"/>
      <c r="SSK84" s="31"/>
      <c r="SSL84" s="31"/>
      <c r="SSM84" s="31"/>
      <c r="SSN84" s="31"/>
      <c r="SSO84" s="31"/>
      <c r="SSP84" s="31"/>
      <c r="SSQ84" s="31"/>
      <c r="SSR84" s="31"/>
      <c r="SSS84" s="31"/>
      <c r="SST84" s="31"/>
      <c r="SSU84" s="31"/>
      <c r="SSV84" s="31"/>
      <c r="SSW84" s="31"/>
      <c r="SSX84" s="31"/>
      <c r="SSY84" s="31"/>
      <c r="SSZ84" s="31"/>
      <c r="STA84" s="31"/>
      <c r="STB84" s="31"/>
      <c r="STC84" s="31"/>
      <c r="STD84" s="31"/>
      <c r="STE84" s="31"/>
      <c r="STF84" s="31"/>
      <c r="STG84" s="31"/>
      <c r="STH84" s="31"/>
      <c r="STI84" s="31"/>
      <c r="STJ84" s="31"/>
      <c r="STK84" s="31"/>
      <c r="STL84" s="31"/>
      <c r="STM84" s="31"/>
      <c r="STN84" s="31"/>
      <c r="STO84" s="31"/>
      <c r="STP84" s="31"/>
      <c r="STQ84" s="31"/>
      <c r="STR84" s="31"/>
      <c r="STS84" s="31"/>
      <c r="STT84" s="31"/>
      <c r="STU84" s="31"/>
      <c r="STV84" s="31"/>
      <c r="STW84" s="31"/>
      <c r="STX84" s="31"/>
      <c r="STY84" s="31"/>
      <c r="STZ84" s="31"/>
      <c r="SUA84" s="31"/>
      <c r="SUB84" s="31"/>
      <c r="SUC84" s="31"/>
      <c r="SUD84" s="31"/>
      <c r="SUE84" s="31"/>
      <c r="SUF84" s="31"/>
      <c r="SUG84" s="31"/>
      <c r="SUH84" s="31"/>
      <c r="SUI84" s="31"/>
      <c r="SUJ84" s="31"/>
      <c r="SUK84" s="31"/>
      <c r="SUL84" s="31"/>
      <c r="SUM84" s="31"/>
      <c r="SUN84" s="31"/>
      <c r="SUO84" s="31"/>
      <c r="SUP84" s="31"/>
      <c r="SUQ84" s="31"/>
      <c r="SUR84" s="31"/>
      <c r="SUS84" s="31"/>
      <c r="SUT84" s="31"/>
      <c r="SUU84" s="31"/>
      <c r="SUV84" s="31"/>
      <c r="SUW84" s="31"/>
      <c r="SUX84" s="31"/>
      <c r="SUY84" s="31"/>
      <c r="SUZ84" s="31"/>
      <c r="SVA84" s="31"/>
      <c r="SVB84" s="31"/>
      <c r="SVC84" s="31"/>
      <c r="SVD84" s="31"/>
      <c r="SVE84" s="31"/>
      <c r="SVF84" s="31"/>
      <c r="SVG84" s="31"/>
      <c r="SVH84" s="31"/>
      <c r="SVI84" s="31"/>
      <c r="SVJ84" s="31"/>
      <c r="SVK84" s="31"/>
      <c r="SVL84" s="31"/>
      <c r="SVM84" s="31"/>
      <c r="SVN84" s="31"/>
      <c r="SVO84" s="31"/>
      <c r="SVP84" s="31"/>
      <c r="SVQ84" s="31"/>
      <c r="SVR84" s="31"/>
      <c r="SVS84" s="31"/>
      <c r="SVT84" s="31"/>
      <c r="SVU84" s="31"/>
      <c r="SVV84" s="31"/>
      <c r="SVW84" s="31"/>
      <c r="SVX84" s="31"/>
      <c r="SVY84" s="31"/>
      <c r="SVZ84" s="31"/>
      <c r="SWA84" s="31"/>
      <c r="SWB84" s="31"/>
      <c r="SWC84" s="31"/>
      <c r="SWD84" s="31"/>
      <c r="SWE84" s="31"/>
      <c r="SWF84" s="31"/>
      <c r="SWG84" s="31"/>
      <c r="SWH84" s="31"/>
      <c r="SWI84" s="31"/>
      <c r="SWJ84" s="31"/>
      <c r="SWK84" s="31"/>
      <c r="SWL84" s="31"/>
      <c r="SWM84" s="31"/>
      <c r="SWN84" s="31"/>
      <c r="SWO84" s="31"/>
      <c r="SWP84" s="31"/>
      <c r="SWQ84" s="31"/>
      <c r="SWR84" s="31"/>
      <c r="SWS84" s="31"/>
      <c r="SWT84" s="31"/>
      <c r="SWU84" s="31"/>
      <c r="SWV84" s="31"/>
      <c r="SWW84" s="31"/>
      <c r="SWX84" s="31"/>
      <c r="SWY84" s="31"/>
      <c r="SWZ84" s="31"/>
      <c r="SXA84" s="31"/>
      <c r="SXB84" s="31"/>
      <c r="SXC84" s="31"/>
      <c r="SXD84" s="31"/>
      <c r="SXE84" s="31"/>
      <c r="SXF84" s="31"/>
      <c r="SXG84" s="31"/>
      <c r="SXH84" s="31"/>
      <c r="SXI84" s="31"/>
      <c r="SXJ84" s="31"/>
      <c r="SXK84" s="31"/>
      <c r="SXL84" s="31"/>
      <c r="SXM84" s="31"/>
      <c r="SXN84" s="31"/>
      <c r="SXO84" s="31"/>
      <c r="SXP84" s="31"/>
      <c r="SXQ84" s="31"/>
      <c r="SXR84" s="31"/>
      <c r="SXS84" s="31"/>
      <c r="SXT84" s="31"/>
      <c r="SXU84" s="31"/>
      <c r="SXV84" s="31"/>
      <c r="SXW84" s="31"/>
      <c r="SXX84" s="31"/>
      <c r="SXY84" s="31"/>
      <c r="SXZ84" s="31"/>
      <c r="SYA84" s="31"/>
      <c r="SYB84" s="31"/>
      <c r="SYC84" s="31"/>
      <c r="SYD84" s="31"/>
      <c r="SYE84" s="31"/>
      <c r="SYF84" s="31"/>
      <c r="SYG84" s="31"/>
      <c r="SYH84" s="31"/>
      <c r="SYI84" s="31"/>
      <c r="SYJ84" s="31"/>
      <c r="SYK84" s="31"/>
      <c r="SYL84" s="31"/>
      <c r="SYM84" s="31"/>
      <c r="SYN84" s="31"/>
      <c r="SYO84" s="31"/>
      <c r="SYP84" s="31"/>
      <c r="SYQ84" s="31"/>
      <c r="SYR84" s="31"/>
      <c r="SYS84" s="31"/>
      <c r="SYT84" s="31"/>
      <c r="SYU84" s="31"/>
      <c r="SYV84" s="31"/>
      <c r="SYW84" s="31"/>
      <c r="SYX84" s="31"/>
      <c r="SYY84" s="31"/>
      <c r="SYZ84" s="31"/>
      <c r="SZA84" s="31"/>
      <c r="SZB84" s="31"/>
      <c r="SZC84" s="31"/>
      <c r="SZD84" s="31"/>
      <c r="SZE84" s="31"/>
      <c r="SZF84" s="31"/>
      <c r="SZG84" s="31"/>
      <c r="SZH84" s="31"/>
      <c r="SZI84" s="31"/>
      <c r="SZJ84" s="31"/>
      <c r="SZK84" s="31"/>
      <c r="SZL84" s="31"/>
      <c r="SZM84" s="31"/>
      <c r="SZN84" s="31"/>
      <c r="SZO84" s="31"/>
      <c r="SZP84" s="31"/>
      <c r="SZQ84" s="31"/>
      <c r="SZR84" s="31"/>
      <c r="SZS84" s="31"/>
      <c r="SZT84" s="31"/>
      <c r="SZU84" s="31"/>
      <c r="SZV84" s="31"/>
      <c r="SZW84" s="31"/>
      <c r="SZX84" s="31"/>
      <c r="SZY84" s="31"/>
      <c r="SZZ84" s="31"/>
      <c r="TAA84" s="31"/>
      <c r="TAB84" s="31"/>
      <c r="TAC84" s="31"/>
      <c r="TAD84" s="31"/>
      <c r="TAE84" s="31"/>
      <c r="TAF84" s="31"/>
      <c r="TAG84" s="31"/>
      <c r="TAH84" s="31"/>
      <c r="TAI84" s="31"/>
      <c r="TAJ84" s="31"/>
      <c r="TAK84" s="31"/>
      <c r="TAL84" s="31"/>
      <c r="TAM84" s="31"/>
      <c r="TAN84" s="31"/>
      <c r="TAO84" s="31"/>
      <c r="TAP84" s="31"/>
      <c r="TAQ84" s="31"/>
      <c r="TAR84" s="31"/>
      <c r="TAS84" s="31"/>
      <c r="TAT84" s="31"/>
      <c r="TAU84" s="31"/>
      <c r="TAV84" s="31"/>
      <c r="TAW84" s="31"/>
      <c r="TAX84" s="31"/>
      <c r="TAY84" s="31"/>
      <c r="TAZ84" s="31"/>
      <c r="TBA84" s="31"/>
      <c r="TBB84" s="31"/>
      <c r="TBC84" s="31"/>
      <c r="TBD84" s="31"/>
      <c r="TBE84" s="31"/>
      <c r="TBF84" s="31"/>
      <c r="TBG84" s="31"/>
      <c r="TBH84" s="31"/>
      <c r="TBI84" s="31"/>
      <c r="TBJ84" s="31"/>
      <c r="TBK84" s="31"/>
      <c r="TBL84" s="31"/>
      <c r="TBM84" s="31"/>
      <c r="TBN84" s="31"/>
      <c r="TBO84" s="31"/>
      <c r="TBP84" s="31"/>
      <c r="TBQ84" s="31"/>
      <c r="TBR84" s="31"/>
      <c r="TBS84" s="31"/>
      <c r="TBT84" s="31"/>
      <c r="TBU84" s="31"/>
      <c r="TBV84" s="31"/>
      <c r="TBW84" s="31"/>
      <c r="TBX84" s="31"/>
      <c r="TBY84" s="31"/>
      <c r="TBZ84" s="31"/>
      <c r="TCA84" s="31"/>
      <c r="TCB84" s="31"/>
      <c r="TCC84" s="31"/>
      <c r="TCD84" s="31"/>
      <c r="TCE84" s="31"/>
      <c r="TCF84" s="31"/>
      <c r="TCG84" s="31"/>
      <c r="TCH84" s="31"/>
      <c r="TCI84" s="31"/>
      <c r="TCJ84" s="31"/>
      <c r="TCK84" s="31"/>
      <c r="TCL84" s="31"/>
      <c r="TCM84" s="31"/>
      <c r="TCN84" s="31"/>
      <c r="TCO84" s="31"/>
      <c r="TCP84" s="31"/>
      <c r="TCQ84" s="31"/>
      <c r="TCR84" s="31"/>
      <c r="TCS84" s="31"/>
      <c r="TCT84" s="31"/>
      <c r="TCU84" s="31"/>
      <c r="TCV84" s="31"/>
      <c r="TCW84" s="31"/>
      <c r="TCX84" s="31"/>
      <c r="TCY84" s="31"/>
      <c r="TCZ84" s="31"/>
      <c r="TDA84" s="31"/>
      <c r="TDB84" s="31"/>
      <c r="TDC84" s="31"/>
      <c r="TDD84" s="31"/>
      <c r="TDE84" s="31"/>
      <c r="TDF84" s="31"/>
      <c r="TDG84" s="31"/>
      <c r="TDH84" s="31"/>
      <c r="TDI84" s="31"/>
      <c r="TDJ84" s="31"/>
      <c r="TDK84" s="31"/>
      <c r="TDL84" s="31"/>
      <c r="TDM84" s="31"/>
      <c r="TDN84" s="31"/>
      <c r="TDO84" s="31"/>
      <c r="TDP84" s="31"/>
      <c r="TDQ84" s="31"/>
      <c r="TDR84" s="31"/>
      <c r="TDS84" s="31"/>
      <c r="TDT84" s="31"/>
      <c r="TDU84" s="31"/>
      <c r="TDV84" s="31"/>
      <c r="TDW84" s="31"/>
      <c r="TDX84" s="31"/>
      <c r="TDY84" s="31"/>
      <c r="TDZ84" s="31"/>
      <c r="TEA84" s="31"/>
      <c r="TEB84" s="31"/>
      <c r="TEC84" s="31"/>
      <c r="TED84" s="31"/>
      <c r="TEE84" s="31"/>
      <c r="TEF84" s="31"/>
      <c r="TEG84" s="31"/>
      <c r="TEH84" s="31"/>
      <c r="TEI84" s="31"/>
      <c r="TEJ84" s="31"/>
      <c r="TEK84" s="31"/>
      <c r="TEL84" s="31"/>
      <c r="TEM84" s="31"/>
      <c r="TEN84" s="31"/>
      <c r="TEO84" s="31"/>
      <c r="TEP84" s="31"/>
      <c r="TEQ84" s="31"/>
      <c r="TER84" s="31"/>
      <c r="TES84" s="31"/>
      <c r="TET84" s="31"/>
      <c r="TEU84" s="31"/>
      <c r="TEV84" s="31"/>
      <c r="TEW84" s="31"/>
      <c r="TEX84" s="31"/>
      <c r="TEY84" s="31"/>
      <c r="TEZ84" s="31"/>
      <c r="TFA84" s="31"/>
      <c r="TFB84" s="31"/>
      <c r="TFC84" s="31"/>
      <c r="TFD84" s="31"/>
      <c r="TFE84" s="31"/>
      <c r="TFF84" s="31"/>
      <c r="TFG84" s="31"/>
      <c r="TFH84" s="31"/>
      <c r="TFI84" s="31"/>
      <c r="TFJ84" s="31"/>
      <c r="TFK84" s="31"/>
      <c r="TFL84" s="31"/>
      <c r="TFM84" s="31"/>
      <c r="TFN84" s="31"/>
      <c r="TFO84" s="31"/>
      <c r="TFP84" s="31"/>
      <c r="TFQ84" s="31"/>
      <c r="TFR84" s="31"/>
      <c r="TFS84" s="31"/>
      <c r="TFT84" s="31"/>
      <c r="TFU84" s="31"/>
      <c r="TFV84" s="31"/>
      <c r="TFW84" s="31"/>
      <c r="TFX84" s="31"/>
      <c r="TFY84" s="31"/>
      <c r="TFZ84" s="31"/>
      <c r="TGA84" s="31"/>
      <c r="TGB84" s="31"/>
      <c r="TGC84" s="31"/>
      <c r="TGD84" s="31"/>
      <c r="TGE84" s="31"/>
      <c r="TGF84" s="31"/>
      <c r="TGG84" s="31"/>
      <c r="TGH84" s="31"/>
      <c r="TGI84" s="31"/>
      <c r="TGJ84" s="31"/>
      <c r="TGK84" s="31"/>
      <c r="TGL84" s="31"/>
      <c r="TGM84" s="31"/>
      <c r="TGN84" s="31"/>
      <c r="TGO84" s="31"/>
      <c r="TGP84" s="31"/>
      <c r="TGQ84" s="31"/>
      <c r="TGR84" s="31"/>
      <c r="TGS84" s="31"/>
      <c r="TGT84" s="31"/>
      <c r="TGU84" s="31"/>
      <c r="TGV84" s="31"/>
      <c r="TGW84" s="31"/>
      <c r="TGX84" s="31"/>
      <c r="TGY84" s="31"/>
      <c r="TGZ84" s="31"/>
      <c r="THA84" s="31"/>
      <c r="THB84" s="31"/>
      <c r="THC84" s="31"/>
      <c r="THD84" s="31"/>
      <c r="THE84" s="31"/>
      <c r="THF84" s="31"/>
      <c r="THG84" s="31"/>
      <c r="THH84" s="31"/>
      <c r="THI84" s="31"/>
      <c r="THJ84" s="31"/>
      <c r="THK84" s="31"/>
      <c r="THL84" s="31"/>
      <c r="THM84" s="31"/>
      <c r="THN84" s="31"/>
      <c r="THO84" s="31"/>
      <c r="THP84" s="31"/>
      <c r="THQ84" s="31"/>
      <c r="THR84" s="31"/>
      <c r="THS84" s="31"/>
      <c r="THT84" s="31"/>
      <c r="THU84" s="31"/>
      <c r="THV84" s="31"/>
      <c r="THW84" s="31"/>
      <c r="THX84" s="31"/>
      <c r="THY84" s="31"/>
      <c r="THZ84" s="31"/>
      <c r="TIA84" s="31"/>
      <c r="TIB84" s="31"/>
      <c r="TIC84" s="31"/>
      <c r="TID84" s="31"/>
      <c r="TIE84" s="31"/>
      <c r="TIF84" s="31"/>
      <c r="TIG84" s="31"/>
      <c r="TIH84" s="31"/>
      <c r="TII84" s="31"/>
      <c r="TIJ84" s="31"/>
      <c r="TIK84" s="31"/>
      <c r="TIL84" s="31"/>
      <c r="TIM84" s="31"/>
      <c r="TIN84" s="31"/>
      <c r="TIO84" s="31"/>
      <c r="TIP84" s="31"/>
      <c r="TIQ84" s="31"/>
      <c r="TIR84" s="31"/>
      <c r="TIS84" s="31"/>
      <c r="TIT84" s="31"/>
      <c r="TIU84" s="31"/>
      <c r="TIV84" s="31"/>
      <c r="TIW84" s="31"/>
      <c r="TIX84" s="31"/>
      <c r="TIY84" s="31"/>
      <c r="TIZ84" s="31"/>
      <c r="TJA84" s="31"/>
      <c r="TJB84" s="31"/>
      <c r="TJC84" s="31"/>
      <c r="TJD84" s="31"/>
      <c r="TJE84" s="31"/>
      <c r="TJF84" s="31"/>
      <c r="TJG84" s="31"/>
      <c r="TJH84" s="31"/>
      <c r="TJI84" s="31"/>
      <c r="TJJ84" s="31"/>
      <c r="TJK84" s="31"/>
      <c r="TJL84" s="31"/>
      <c r="TJM84" s="31"/>
      <c r="TJN84" s="31"/>
      <c r="TJO84" s="31"/>
      <c r="TJP84" s="31"/>
      <c r="TJQ84" s="31"/>
      <c r="TJR84" s="31"/>
      <c r="TJS84" s="31"/>
      <c r="TJT84" s="31"/>
      <c r="TJU84" s="31"/>
      <c r="TJV84" s="31"/>
      <c r="TJW84" s="31"/>
      <c r="TJX84" s="31"/>
      <c r="TJY84" s="31"/>
      <c r="TJZ84" s="31"/>
      <c r="TKA84" s="31"/>
      <c r="TKB84" s="31"/>
      <c r="TKC84" s="31"/>
      <c r="TKD84" s="31"/>
      <c r="TKE84" s="31"/>
      <c r="TKF84" s="31"/>
      <c r="TKG84" s="31"/>
      <c r="TKH84" s="31"/>
      <c r="TKI84" s="31"/>
      <c r="TKJ84" s="31"/>
      <c r="TKK84" s="31"/>
      <c r="TKL84" s="31"/>
      <c r="TKM84" s="31"/>
      <c r="TKN84" s="31"/>
      <c r="TKO84" s="31"/>
      <c r="TKP84" s="31"/>
      <c r="TKQ84" s="31"/>
      <c r="TKR84" s="31"/>
      <c r="TKS84" s="31"/>
      <c r="TKT84" s="31"/>
      <c r="TKU84" s="31"/>
      <c r="TKV84" s="31"/>
      <c r="TKW84" s="31"/>
      <c r="TKX84" s="31"/>
      <c r="TKY84" s="31"/>
      <c r="TKZ84" s="31"/>
      <c r="TLA84" s="31"/>
      <c r="TLB84" s="31"/>
      <c r="TLC84" s="31"/>
      <c r="TLD84" s="31"/>
      <c r="TLE84" s="31"/>
      <c r="TLF84" s="31"/>
      <c r="TLG84" s="31"/>
      <c r="TLH84" s="31"/>
      <c r="TLI84" s="31"/>
      <c r="TLJ84" s="31"/>
      <c r="TLK84" s="31"/>
      <c r="TLL84" s="31"/>
      <c r="TLM84" s="31"/>
      <c r="TLN84" s="31"/>
      <c r="TLO84" s="31"/>
      <c r="TLP84" s="31"/>
      <c r="TLQ84" s="31"/>
      <c r="TLR84" s="31"/>
      <c r="TLS84" s="31"/>
      <c r="TLT84" s="31"/>
      <c r="TLU84" s="31"/>
      <c r="TLV84" s="31"/>
      <c r="TLW84" s="31"/>
      <c r="TLX84" s="31"/>
      <c r="TLY84" s="31"/>
      <c r="TLZ84" s="31"/>
      <c r="TMA84" s="31"/>
      <c r="TMB84" s="31"/>
      <c r="TMC84" s="31"/>
      <c r="TMD84" s="31"/>
      <c r="TME84" s="31"/>
      <c r="TMF84" s="31"/>
      <c r="TMG84" s="31"/>
      <c r="TMH84" s="31"/>
      <c r="TMI84" s="31"/>
      <c r="TMJ84" s="31"/>
      <c r="TMK84" s="31"/>
      <c r="TML84" s="31"/>
      <c r="TMM84" s="31"/>
      <c r="TMN84" s="31"/>
      <c r="TMO84" s="31"/>
      <c r="TMP84" s="31"/>
      <c r="TMQ84" s="31"/>
      <c r="TMR84" s="31"/>
      <c r="TMS84" s="31"/>
      <c r="TMT84" s="31"/>
      <c r="TMU84" s="31"/>
      <c r="TMV84" s="31"/>
      <c r="TMW84" s="31"/>
      <c r="TMX84" s="31"/>
      <c r="TMY84" s="31"/>
      <c r="TMZ84" s="31"/>
      <c r="TNA84" s="31"/>
      <c r="TNB84" s="31"/>
      <c r="TNC84" s="31"/>
      <c r="TND84" s="31"/>
      <c r="TNE84" s="31"/>
      <c r="TNF84" s="31"/>
      <c r="TNG84" s="31"/>
      <c r="TNH84" s="31"/>
      <c r="TNI84" s="31"/>
      <c r="TNJ84" s="31"/>
      <c r="TNK84" s="31"/>
      <c r="TNL84" s="31"/>
      <c r="TNM84" s="31"/>
      <c r="TNN84" s="31"/>
      <c r="TNO84" s="31"/>
      <c r="TNP84" s="31"/>
      <c r="TNQ84" s="31"/>
      <c r="TNR84" s="31"/>
      <c r="TNS84" s="31"/>
      <c r="TNT84" s="31"/>
      <c r="TNU84" s="31"/>
      <c r="TNV84" s="31"/>
      <c r="TNW84" s="31"/>
      <c r="TNX84" s="31"/>
      <c r="TNY84" s="31"/>
      <c r="TNZ84" s="31"/>
      <c r="TOA84" s="31"/>
      <c r="TOB84" s="31"/>
      <c r="TOC84" s="31"/>
      <c r="TOD84" s="31"/>
      <c r="TOE84" s="31"/>
      <c r="TOF84" s="31"/>
      <c r="TOG84" s="31"/>
      <c r="TOH84" s="31"/>
      <c r="TOI84" s="31"/>
      <c r="TOJ84" s="31"/>
      <c r="TOK84" s="31"/>
      <c r="TOL84" s="31"/>
      <c r="TOM84" s="31"/>
      <c r="TON84" s="31"/>
      <c r="TOO84" s="31"/>
      <c r="TOP84" s="31"/>
      <c r="TOQ84" s="31"/>
      <c r="TOR84" s="31"/>
      <c r="TOS84" s="31"/>
      <c r="TOT84" s="31"/>
      <c r="TOU84" s="31"/>
      <c r="TOV84" s="31"/>
      <c r="TOW84" s="31"/>
      <c r="TOX84" s="31"/>
      <c r="TOY84" s="31"/>
      <c r="TOZ84" s="31"/>
      <c r="TPA84" s="31"/>
      <c r="TPB84" s="31"/>
      <c r="TPC84" s="31"/>
      <c r="TPD84" s="31"/>
      <c r="TPE84" s="31"/>
      <c r="TPF84" s="31"/>
      <c r="TPG84" s="31"/>
      <c r="TPH84" s="31"/>
      <c r="TPI84" s="31"/>
      <c r="TPJ84" s="31"/>
      <c r="TPK84" s="31"/>
      <c r="TPL84" s="31"/>
      <c r="TPM84" s="31"/>
      <c r="TPN84" s="31"/>
      <c r="TPO84" s="31"/>
      <c r="TPP84" s="31"/>
      <c r="TPQ84" s="31"/>
      <c r="TPR84" s="31"/>
      <c r="TPS84" s="31"/>
      <c r="TPT84" s="31"/>
      <c r="TPU84" s="31"/>
      <c r="TPV84" s="31"/>
      <c r="TPW84" s="31"/>
      <c r="TPX84" s="31"/>
      <c r="TPY84" s="31"/>
      <c r="TPZ84" s="31"/>
      <c r="TQA84" s="31"/>
      <c r="TQB84" s="31"/>
      <c r="TQC84" s="31"/>
      <c r="TQD84" s="31"/>
      <c r="TQE84" s="31"/>
      <c r="TQF84" s="31"/>
      <c r="TQG84" s="31"/>
      <c r="TQH84" s="31"/>
      <c r="TQI84" s="31"/>
      <c r="TQJ84" s="31"/>
      <c r="TQK84" s="31"/>
      <c r="TQL84" s="31"/>
      <c r="TQM84" s="31"/>
      <c r="TQN84" s="31"/>
      <c r="TQO84" s="31"/>
      <c r="TQP84" s="31"/>
      <c r="TQQ84" s="31"/>
      <c r="TQR84" s="31"/>
      <c r="TQS84" s="31"/>
      <c r="TQT84" s="31"/>
      <c r="TQU84" s="31"/>
      <c r="TQV84" s="31"/>
      <c r="TQW84" s="31"/>
      <c r="TQX84" s="31"/>
      <c r="TQY84" s="31"/>
      <c r="TQZ84" s="31"/>
      <c r="TRA84" s="31"/>
      <c r="TRB84" s="31"/>
      <c r="TRC84" s="31"/>
      <c r="TRD84" s="31"/>
      <c r="TRE84" s="31"/>
      <c r="TRF84" s="31"/>
      <c r="TRG84" s="31"/>
      <c r="TRH84" s="31"/>
      <c r="TRI84" s="31"/>
      <c r="TRJ84" s="31"/>
      <c r="TRK84" s="31"/>
      <c r="TRL84" s="31"/>
      <c r="TRM84" s="31"/>
      <c r="TRN84" s="31"/>
      <c r="TRO84" s="31"/>
      <c r="TRP84" s="31"/>
      <c r="TRQ84" s="31"/>
      <c r="TRR84" s="31"/>
      <c r="TRS84" s="31"/>
      <c r="TRT84" s="31"/>
      <c r="TRU84" s="31"/>
      <c r="TRV84" s="31"/>
      <c r="TRW84" s="31"/>
      <c r="TRX84" s="31"/>
      <c r="TRY84" s="31"/>
      <c r="TRZ84" s="31"/>
      <c r="TSA84" s="31"/>
      <c r="TSB84" s="31"/>
      <c r="TSC84" s="31"/>
      <c r="TSD84" s="31"/>
      <c r="TSE84" s="31"/>
      <c r="TSF84" s="31"/>
      <c r="TSG84" s="31"/>
      <c r="TSH84" s="31"/>
      <c r="TSI84" s="31"/>
      <c r="TSJ84" s="31"/>
      <c r="TSK84" s="31"/>
      <c r="TSL84" s="31"/>
      <c r="TSM84" s="31"/>
      <c r="TSN84" s="31"/>
      <c r="TSO84" s="31"/>
      <c r="TSP84" s="31"/>
      <c r="TSQ84" s="31"/>
      <c r="TSR84" s="31"/>
      <c r="TSS84" s="31"/>
      <c r="TST84" s="31"/>
      <c r="TSU84" s="31"/>
      <c r="TSV84" s="31"/>
      <c r="TSW84" s="31"/>
      <c r="TSX84" s="31"/>
      <c r="TSY84" s="31"/>
      <c r="TSZ84" s="31"/>
      <c r="TTA84" s="31"/>
      <c r="TTB84" s="31"/>
      <c r="TTC84" s="31"/>
      <c r="TTD84" s="31"/>
      <c r="TTE84" s="31"/>
      <c r="TTF84" s="31"/>
      <c r="TTG84" s="31"/>
      <c r="TTH84" s="31"/>
      <c r="TTI84" s="31"/>
      <c r="TTJ84" s="31"/>
      <c r="TTK84" s="31"/>
      <c r="TTL84" s="31"/>
      <c r="TTM84" s="31"/>
      <c r="TTN84" s="31"/>
      <c r="TTO84" s="31"/>
      <c r="TTP84" s="31"/>
      <c r="TTQ84" s="31"/>
      <c r="TTR84" s="31"/>
      <c r="TTS84" s="31"/>
      <c r="TTT84" s="31"/>
      <c r="TTU84" s="31"/>
      <c r="TTV84" s="31"/>
      <c r="TTW84" s="31"/>
      <c r="TTX84" s="31"/>
      <c r="TTY84" s="31"/>
      <c r="TTZ84" s="31"/>
      <c r="TUA84" s="31"/>
      <c r="TUB84" s="31"/>
      <c r="TUC84" s="31"/>
      <c r="TUD84" s="31"/>
      <c r="TUE84" s="31"/>
      <c r="TUF84" s="31"/>
      <c r="TUG84" s="31"/>
      <c r="TUH84" s="31"/>
      <c r="TUI84" s="31"/>
      <c r="TUJ84" s="31"/>
      <c r="TUK84" s="31"/>
      <c r="TUL84" s="31"/>
      <c r="TUM84" s="31"/>
      <c r="TUN84" s="31"/>
      <c r="TUO84" s="31"/>
      <c r="TUP84" s="31"/>
      <c r="TUQ84" s="31"/>
      <c r="TUR84" s="31"/>
      <c r="TUS84" s="31"/>
      <c r="TUT84" s="31"/>
      <c r="TUU84" s="31"/>
      <c r="TUV84" s="31"/>
      <c r="TUW84" s="31"/>
      <c r="TUX84" s="31"/>
      <c r="TUY84" s="31"/>
      <c r="TUZ84" s="31"/>
      <c r="TVA84" s="31"/>
      <c r="TVB84" s="31"/>
      <c r="TVC84" s="31"/>
      <c r="TVD84" s="31"/>
      <c r="TVE84" s="31"/>
      <c r="TVF84" s="31"/>
      <c r="TVG84" s="31"/>
      <c r="TVH84" s="31"/>
      <c r="TVI84" s="31"/>
      <c r="TVJ84" s="31"/>
      <c r="TVK84" s="31"/>
      <c r="TVL84" s="31"/>
      <c r="TVM84" s="31"/>
      <c r="TVN84" s="31"/>
      <c r="TVO84" s="31"/>
      <c r="TVP84" s="31"/>
      <c r="TVQ84" s="31"/>
      <c r="TVR84" s="31"/>
      <c r="TVS84" s="31"/>
      <c r="TVT84" s="31"/>
      <c r="TVU84" s="31"/>
      <c r="TVV84" s="31"/>
      <c r="TVW84" s="31"/>
      <c r="TVX84" s="31"/>
      <c r="TVY84" s="31"/>
      <c r="TVZ84" s="31"/>
      <c r="TWA84" s="31"/>
      <c r="TWB84" s="31"/>
      <c r="TWC84" s="31"/>
      <c r="TWD84" s="31"/>
      <c r="TWE84" s="31"/>
      <c r="TWF84" s="31"/>
      <c r="TWG84" s="31"/>
      <c r="TWH84" s="31"/>
      <c r="TWI84" s="31"/>
      <c r="TWJ84" s="31"/>
      <c r="TWK84" s="31"/>
      <c r="TWL84" s="31"/>
      <c r="TWM84" s="31"/>
      <c r="TWN84" s="31"/>
      <c r="TWO84" s="31"/>
      <c r="TWP84" s="31"/>
      <c r="TWQ84" s="31"/>
      <c r="TWR84" s="31"/>
      <c r="TWS84" s="31"/>
      <c r="TWT84" s="31"/>
      <c r="TWU84" s="31"/>
      <c r="TWV84" s="31"/>
      <c r="TWW84" s="31"/>
      <c r="TWX84" s="31"/>
      <c r="TWY84" s="31"/>
      <c r="TWZ84" s="31"/>
      <c r="TXA84" s="31"/>
      <c r="TXB84" s="31"/>
      <c r="TXC84" s="31"/>
      <c r="TXD84" s="31"/>
      <c r="TXE84" s="31"/>
      <c r="TXF84" s="31"/>
      <c r="TXG84" s="31"/>
      <c r="TXH84" s="31"/>
      <c r="TXI84" s="31"/>
      <c r="TXJ84" s="31"/>
      <c r="TXK84" s="31"/>
      <c r="TXL84" s="31"/>
      <c r="TXM84" s="31"/>
      <c r="TXN84" s="31"/>
      <c r="TXO84" s="31"/>
      <c r="TXP84" s="31"/>
      <c r="TXQ84" s="31"/>
      <c r="TXR84" s="31"/>
      <c r="TXS84" s="31"/>
      <c r="TXT84" s="31"/>
      <c r="TXU84" s="31"/>
      <c r="TXV84" s="31"/>
      <c r="TXW84" s="31"/>
      <c r="TXX84" s="31"/>
      <c r="TXY84" s="31"/>
      <c r="TXZ84" s="31"/>
      <c r="TYA84" s="31"/>
      <c r="TYB84" s="31"/>
      <c r="TYC84" s="31"/>
      <c r="TYD84" s="31"/>
      <c r="TYE84" s="31"/>
      <c r="TYF84" s="31"/>
      <c r="TYG84" s="31"/>
      <c r="TYH84" s="31"/>
      <c r="TYI84" s="31"/>
      <c r="TYJ84" s="31"/>
      <c r="TYK84" s="31"/>
      <c r="TYL84" s="31"/>
      <c r="TYM84" s="31"/>
      <c r="TYN84" s="31"/>
      <c r="TYO84" s="31"/>
      <c r="TYP84" s="31"/>
      <c r="TYQ84" s="31"/>
      <c r="TYR84" s="31"/>
      <c r="TYS84" s="31"/>
      <c r="TYT84" s="31"/>
      <c r="TYU84" s="31"/>
      <c r="TYV84" s="31"/>
      <c r="TYW84" s="31"/>
      <c r="TYX84" s="31"/>
      <c r="TYY84" s="31"/>
      <c r="TYZ84" s="31"/>
      <c r="TZA84" s="31"/>
      <c r="TZB84" s="31"/>
      <c r="TZC84" s="31"/>
      <c r="TZD84" s="31"/>
      <c r="TZE84" s="31"/>
      <c r="TZF84" s="31"/>
      <c r="TZG84" s="31"/>
      <c r="TZH84" s="31"/>
      <c r="TZI84" s="31"/>
      <c r="TZJ84" s="31"/>
      <c r="TZK84" s="31"/>
      <c r="TZL84" s="31"/>
      <c r="TZM84" s="31"/>
      <c r="TZN84" s="31"/>
      <c r="TZO84" s="31"/>
      <c r="TZP84" s="31"/>
      <c r="TZQ84" s="31"/>
      <c r="TZR84" s="31"/>
      <c r="TZS84" s="31"/>
      <c r="TZT84" s="31"/>
      <c r="TZU84" s="31"/>
      <c r="TZV84" s="31"/>
      <c r="TZW84" s="31"/>
      <c r="TZX84" s="31"/>
      <c r="TZY84" s="31"/>
      <c r="TZZ84" s="31"/>
      <c r="UAA84" s="31"/>
      <c r="UAB84" s="31"/>
      <c r="UAC84" s="31"/>
      <c r="UAD84" s="31"/>
      <c r="UAE84" s="31"/>
      <c r="UAF84" s="31"/>
      <c r="UAG84" s="31"/>
      <c r="UAH84" s="31"/>
      <c r="UAI84" s="31"/>
      <c r="UAJ84" s="31"/>
      <c r="UAK84" s="31"/>
      <c r="UAL84" s="31"/>
      <c r="UAM84" s="31"/>
      <c r="UAN84" s="31"/>
      <c r="UAO84" s="31"/>
      <c r="UAP84" s="31"/>
      <c r="UAQ84" s="31"/>
      <c r="UAR84" s="31"/>
      <c r="UAS84" s="31"/>
      <c r="UAT84" s="31"/>
      <c r="UAU84" s="31"/>
      <c r="UAV84" s="31"/>
      <c r="UAW84" s="31"/>
      <c r="UAX84" s="31"/>
      <c r="UAY84" s="31"/>
      <c r="UAZ84" s="31"/>
      <c r="UBA84" s="31"/>
      <c r="UBB84" s="31"/>
      <c r="UBC84" s="31"/>
      <c r="UBD84" s="31"/>
      <c r="UBE84" s="31"/>
      <c r="UBF84" s="31"/>
      <c r="UBG84" s="31"/>
      <c r="UBH84" s="31"/>
      <c r="UBI84" s="31"/>
      <c r="UBJ84" s="31"/>
      <c r="UBK84" s="31"/>
      <c r="UBL84" s="31"/>
      <c r="UBM84" s="31"/>
      <c r="UBN84" s="31"/>
      <c r="UBO84" s="31"/>
      <c r="UBP84" s="31"/>
      <c r="UBQ84" s="31"/>
      <c r="UBR84" s="31"/>
      <c r="UBS84" s="31"/>
      <c r="UBT84" s="31"/>
      <c r="UBU84" s="31"/>
      <c r="UBV84" s="31"/>
      <c r="UBW84" s="31"/>
      <c r="UBX84" s="31"/>
      <c r="UBY84" s="31"/>
      <c r="UBZ84" s="31"/>
      <c r="UCA84" s="31"/>
      <c r="UCB84" s="31"/>
      <c r="UCC84" s="31"/>
      <c r="UCD84" s="31"/>
      <c r="UCE84" s="31"/>
      <c r="UCF84" s="31"/>
      <c r="UCG84" s="31"/>
      <c r="UCH84" s="31"/>
      <c r="UCI84" s="31"/>
      <c r="UCJ84" s="31"/>
      <c r="UCK84" s="31"/>
      <c r="UCL84" s="31"/>
      <c r="UCM84" s="31"/>
      <c r="UCN84" s="31"/>
      <c r="UCO84" s="31"/>
      <c r="UCP84" s="31"/>
      <c r="UCQ84" s="31"/>
      <c r="UCR84" s="31"/>
      <c r="UCS84" s="31"/>
      <c r="UCT84" s="31"/>
      <c r="UCU84" s="31"/>
      <c r="UCV84" s="31"/>
      <c r="UCW84" s="31"/>
      <c r="UCX84" s="31"/>
      <c r="UCY84" s="31"/>
      <c r="UCZ84" s="31"/>
      <c r="UDA84" s="31"/>
      <c r="UDB84" s="31"/>
      <c r="UDC84" s="31"/>
      <c r="UDD84" s="31"/>
      <c r="UDE84" s="31"/>
      <c r="UDF84" s="31"/>
      <c r="UDG84" s="31"/>
      <c r="UDH84" s="31"/>
      <c r="UDI84" s="31"/>
      <c r="UDJ84" s="31"/>
      <c r="UDK84" s="31"/>
      <c r="UDL84" s="31"/>
      <c r="UDM84" s="31"/>
      <c r="UDN84" s="31"/>
      <c r="UDO84" s="31"/>
      <c r="UDP84" s="31"/>
      <c r="UDQ84" s="31"/>
      <c r="UDR84" s="31"/>
      <c r="UDS84" s="31"/>
      <c r="UDT84" s="31"/>
      <c r="UDU84" s="31"/>
      <c r="UDV84" s="31"/>
      <c r="UDW84" s="31"/>
      <c r="UDX84" s="31"/>
      <c r="UDY84" s="31"/>
      <c r="UDZ84" s="31"/>
      <c r="UEA84" s="31"/>
      <c r="UEB84" s="31"/>
      <c r="UEC84" s="31"/>
      <c r="UED84" s="31"/>
      <c r="UEE84" s="31"/>
      <c r="UEF84" s="31"/>
      <c r="UEG84" s="31"/>
      <c r="UEH84" s="31"/>
      <c r="UEI84" s="31"/>
      <c r="UEJ84" s="31"/>
      <c r="UEK84" s="31"/>
      <c r="UEL84" s="31"/>
      <c r="UEM84" s="31"/>
      <c r="UEN84" s="31"/>
      <c r="UEO84" s="31"/>
      <c r="UEP84" s="31"/>
      <c r="UEQ84" s="31"/>
      <c r="UER84" s="31"/>
      <c r="UES84" s="31"/>
      <c r="UET84" s="31"/>
      <c r="UEU84" s="31"/>
      <c r="UEV84" s="31"/>
      <c r="UEW84" s="31"/>
      <c r="UEX84" s="31"/>
      <c r="UEY84" s="31"/>
      <c r="UEZ84" s="31"/>
      <c r="UFA84" s="31"/>
      <c r="UFB84" s="31"/>
      <c r="UFC84" s="31"/>
      <c r="UFD84" s="31"/>
      <c r="UFE84" s="31"/>
      <c r="UFF84" s="31"/>
      <c r="UFG84" s="31"/>
      <c r="UFH84" s="31"/>
      <c r="UFI84" s="31"/>
      <c r="UFJ84" s="31"/>
      <c r="UFK84" s="31"/>
      <c r="UFL84" s="31"/>
      <c r="UFM84" s="31"/>
      <c r="UFN84" s="31"/>
      <c r="UFO84" s="31"/>
      <c r="UFP84" s="31"/>
      <c r="UFQ84" s="31"/>
      <c r="UFR84" s="31"/>
      <c r="UFS84" s="31"/>
      <c r="UFT84" s="31"/>
      <c r="UFU84" s="31"/>
      <c r="UFV84" s="31"/>
      <c r="UFW84" s="31"/>
      <c r="UFX84" s="31"/>
      <c r="UFY84" s="31"/>
      <c r="UFZ84" s="31"/>
      <c r="UGA84" s="31"/>
      <c r="UGB84" s="31"/>
      <c r="UGC84" s="31"/>
      <c r="UGD84" s="31"/>
      <c r="UGE84" s="31"/>
      <c r="UGF84" s="31"/>
      <c r="UGG84" s="31"/>
      <c r="UGH84" s="31"/>
      <c r="UGI84" s="31"/>
      <c r="UGJ84" s="31"/>
      <c r="UGK84" s="31"/>
      <c r="UGL84" s="31"/>
      <c r="UGM84" s="31"/>
      <c r="UGN84" s="31"/>
      <c r="UGO84" s="31"/>
      <c r="UGP84" s="31"/>
      <c r="UGQ84" s="31"/>
      <c r="UGR84" s="31"/>
      <c r="UGS84" s="31"/>
      <c r="UGT84" s="31"/>
      <c r="UGU84" s="31"/>
      <c r="UGV84" s="31"/>
      <c r="UGW84" s="31"/>
      <c r="UGX84" s="31"/>
      <c r="UGY84" s="31"/>
      <c r="UGZ84" s="31"/>
      <c r="UHA84" s="31"/>
      <c r="UHB84" s="31"/>
      <c r="UHC84" s="31"/>
      <c r="UHD84" s="31"/>
      <c r="UHE84" s="31"/>
      <c r="UHF84" s="31"/>
      <c r="UHG84" s="31"/>
      <c r="UHH84" s="31"/>
      <c r="UHI84" s="31"/>
      <c r="UHJ84" s="31"/>
      <c r="UHK84" s="31"/>
      <c r="UHL84" s="31"/>
      <c r="UHM84" s="31"/>
      <c r="UHN84" s="31"/>
      <c r="UHO84" s="31"/>
      <c r="UHP84" s="31"/>
      <c r="UHQ84" s="31"/>
      <c r="UHR84" s="31"/>
      <c r="UHS84" s="31"/>
      <c r="UHT84" s="31"/>
      <c r="UHU84" s="31"/>
      <c r="UHV84" s="31"/>
      <c r="UHW84" s="31"/>
      <c r="UHX84" s="31"/>
      <c r="UHY84" s="31"/>
      <c r="UHZ84" s="31"/>
      <c r="UIA84" s="31"/>
      <c r="UIB84" s="31"/>
      <c r="UIC84" s="31"/>
      <c r="UID84" s="31"/>
      <c r="UIE84" s="31"/>
      <c r="UIF84" s="31"/>
      <c r="UIG84" s="31"/>
      <c r="UIH84" s="31"/>
      <c r="UII84" s="31"/>
      <c r="UIJ84" s="31"/>
      <c r="UIK84" s="31"/>
      <c r="UIL84" s="31"/>
      <c r="UIM84" s="31"/>
      <c r="UIN84" s="31"/>
      <c r="UIO84" s="31"/>
      <c r="UIP84" s="31"/>
      <c r="UIQ84" s="31"/>
      <c r="UIR84" s="31"/>
      <c r="UIS84" s="31"/>
      <c r="UIT84" s="31"/>
      <c r="UIU84" s="31"/>
      <c r="UIV84" s="31"/>
      <c r="UIW84" s="31"/>
      <c r="UIX84" s="31"/>
      <c r="UIY84" s="31"/>
      <c r="UIZ84" s="31"/>
      <c r="UJA84" s="31"/>
      <c r="UJB84" s="31"/>
      <c r="UJC84" s="31"/>
      <c r="UJD84" s="31"/>
      <c r="UJE84" s="31"/>
      <c r="UJF84" s="31"/>
      <c r="UJG84" s="31"/>
      <c r="UJH84" s="31"/>
      <c r="UJI84" s="31"/>
      <c r="UJJ84" s="31"/>
      <c r="UJK84" s="31"/>
      <c r="UJL84" s="31"/>
      <c r="UJM84" s="31"/>
      <c r="UJN84" s="31"/>
      <c r="UJO84" s="31"/>
      <c r="UJP84" s="31"/>
      <c r="UJQ84" s="31"/>
      <c r="UJR84" s="31"/>
      <c r="UJS84" s="31"/>
      <c r="UJT84" s="31"/>
      <c r="UJU84" s="31"/>
      <c r="UJV84" s="31"/>
      <c r="UJW84" s="31"/>
      <c r="UJX84" s="31"/>
      <c r="UJY84" s="31"/>
      <c r="UJZ84" s="31"/>
      <c r="UKA84" s="31"/>
      <c r="UKB84" s="31"/>
      <c r="UKC84" s="31"/>
      <c r="UKD84" s="31"/>
      <c r="UKE84" s="31"/>
      <c r="UKF84" s="31"/>
      <c r="UKG84" s="31"/>
      <c r="UKH84" s="31"/>
      <c r="UKI84" s="31"/>
      <c r="UKJ84" s="31"/>
      <c r="UKK84" s="31"/>
      <c r="UKL84" s="31"/>
      <c r="UKM84" s="31"/>
      <c r="UKN84" s="31"/>
      <c r="UKO84" s="31"/>
      <c r="UKP84" s="31"/>
      <c r="UKQ84" s="31"/>
      <c r="UKR84" s="31"/>
      <c r="UKS84" s="31"/>
      <c r="UKT84" s="31"/>
      <c r="UKU84" s="31"/>
      <c r="UKV84" s="31"/>
      <c r="UKW84" s="31"/>
      <c r="UKX84" s="31"/>
      <c r="UKY84" s="31"/>
      <c r="UKZ84" s="31"/>
      <c r="ULA84" s="31"/>
      <c r="ULB84" s="31"/>
      <c r="ULC84" s="31"/>
      <c r="ULD84" s="31"/>
      <c r="ULE84" s="31"/>
      <c r="ULF84" s="31"/>
      <c r="ULG84" s="31"/>
      <c r="ULH84" s="31"/>
      <c r="ULI84" s="31"/>
      <c r="ULJ84" s="31"/>
      <c r="ULK84" s="31"/>
      <c r="ULL84" s="31"/>
      <c r="ULM84" s="31"/>
      <c r="ULN84" s="31"/>
      <c r="ULO84" s="31"/>
      <c r="ULP84" s="31"/>
      <c r="ULQ84" s="31"/>
      <c r="ULR84" s="31"/>
      <c r="ULS84" s="31"/>
      <c r="ULT84" s="31"/>
      <c r="ULU84" s="31"/>
      <c r="ULV84" s="31"/>
      <c r="ULW84" s="31"/>
      <c r="ULX84" s="31"/>
      <c r="ULY84" s="31"/>
      <c r="ULZ84" s="31"/>
      <c r="UMA84" s="31"/>
      <c r="UMB84" s="31"/>
      <c r="UMC84" s="31"/>
      <c r="UMD84" s="31"/>
      <c r="UME84" s="31"/>
      <c r="UMF84" s="31"/>
      <c r="UMG84" s="31"/>
      <c r="UMH84" s="31"/>
      <c r="UMI84" s="31"/>
      <c r="UMJ84" s="31"/>
      <c r="UMK84" s="31"/>
      <c r="UML84" s="31"/>
      <c r="UMM84" s="31"/>
      <c r="UMN84" s="31"/>
      <c r="UMO84" s="31"/>
      <c r="UMP84" s="31"/>
      <c r="UMQ84" s="31"/>
      <c r="UMR84" s="31"/>
      <c r="UMS84" s="31"/>
      <c r="UMT84" s="31"/>
      <c r="UMU84" s="31"/>
      <c r="UMV84" s="31"/>
      <c r="UMW84" s="31"/>
      <c r="UMX84" s="31"/>
      <c r="UMY84" s="31"/>
      <c r="UMZ84" s="31"/>
      <c r="UNA84" s="31"/>
      <c r="UNB84" s="31"/>
      <c r="UNC84" s="31"/>
      <c r="UND84" s="31"/>
      <c r="UNE84" s="31"/>
      <c r="UNF84" s="31"/>
      <c r="UNG84" s="31"/>
      <c r="UNH84" s="31"/>
      <c r="UNI84" s="31"/>
      <c r="UNJ84" s="31"/>
      <c r="UNK84" s="31"/>
      <c r="UNL84" s="31"/>
      <c r="UNM84" s="31"/>
      <c r="UNN84" s="31"/>
      <c r="UNO84" s="31"/>
      <c r="UNP84" s="31"/>
      <c r="UNQ84" s="31"/>
      <c r="UNR84" s="31"/>
      <c r="UNS84" s="31"/>
      <c r="UNT84" s="31"/>
      <c r="UNU84" s="31"/>
      <c r="UNV84" s="31"/>
      <c r="UNW84" s="31"/>
      <c r="UNX84" s="31"/>
      <c r="UNY84" s="31"/>
      <c r="UNZ84" s="31"/>
      <c r="UOA84" s="31"/>
      <c r="UOB84" s="31"/>
      <c r="UOC84" s="31"/>
      <c r="UOD84" s="31"/>
      <c r="UOE84" s="31"/>
      <c r="UOF84" s="31"/>
      <c r="UOG84" s="31"/>
      <c r="UOH84" s="31"/>
      <c r="UOI84" s="31"/>
      <c r="UOJ84" s="31"/>
      <c r="UOK84" s="31"/>
      <c r="UOL84" s="31"/>
      <c r="UOM84" s="31"/>
      <c r="UON84" s="31"/>
      <c r="UOO84" s="31"/>
      <c r="UOP84" s="31"/>
      <c r="UOQ84" s="31"/>
      <c r="UOR84" s="31"/>
      <c r="UOS84" s="31"/>
      <c r="UOT84" s="31"/>
      <c r="UOU84" s="31"/>
      <c r="UOV84" s="31"/>
      <c r="UOW84" s="31"/>
      <c r="UOX84" s="31"/>
      <c r="UOY84" s="31"/>
      <c r="UOZ84" s="31"/>
      <c r="UPA84" s="31"/>
      <c r="UPB84" s="31"/>
      <c r="UPC84" s="31"/>
      <c r="UPD84" s="31"/>
      <c r="UPE84" s="31"/>
      <c r="UPF84" s="31"/>
      <c r="UPG84" s="31"/>
      <c r="UPH84" s="31"/>
      <c r="UPI84" s="31"/>
      <c r="UPJ84" s="31"/>
      <c r="UPK84" s="31"/>
      <c r="UPL84" s="31"/>
      <c r="UPM84" s="31"/>
      <c r="UPN84" s="31"/>
      <c r="UPO84" s="31"/>
      <c r="UPP84" s="31"/>
      <c r="UPQ84" s="31"/>
      <c r="UPR84" s="31"/>
      <c r="UPS84" s="31"/>
      <c r="UPT84" s="31"/>
      <c r="UPU84" s="31"/>
      <c r="UPV84" s="31"/>
      <c r="UPW84" s="31"/>
      <c r="UPX84" s="31"/>
      <c r="UPY84" s="31"/>
      <c r="UPZ84" s="31"/>
      <c r="UQA84" s="31"/>
      <c r="UQB84" s="31"/>
      <c r="UQC84" s="31"/>
      <c r="UQD84" s="31"/>
      <c r="UQE84" s="31"/>
      <c r="UQF84" s="31"/>
      <c r="UQG84" s="31"/>
      <c r="UQH84" s="31"/>
      <c r="UQI84" s="31"/>
      <c r="UQJ84" s="31"/>
      <c r="UQK84" s="31"/>
      <c r="UQL84" s="31"/>
      <c r="UQM84" s="31"/>
      <c r="UQN84" s="31"/>
      <c r="UQO84" s="31"/>
      <c r="UQP84" s="31"/>
      <c r="UQQ84" s="31"/>
      <c r="UQR84" s="31"/>
      <c r="UQS84" s="31"/>
      <c r="UQT84" s="31"/>
      <c r="UQU84" s="31"/>
      <c r="UQV84" s="31"/>
      <c r="UQW84" s="31"/>
      <c r="UQX84" s="31"/>
      <c r="UQY84" s="31"/>
      <c r="UQZ84" s="31"/>
      <c r="URA84" s="31"/>
      <c r="URB84" s="31"/>
      <c r="URC84" s="31"/>
      <c r="URD84" s="31"/>
      <c r="URE84" s="31"/>
      <c r="URF84" s="31"/>
      <c r="URG84" s="31"/>
      <c r="URH84" s="31"/>
      <c r="URI84" s="31"/>
      <c r="URJ84" s="31"/>
      <c r="URK84" s="31"/>
      <c r="URL84" s="31"/>
      <c r="URM84" s="31"/>
      <c r="URN84" s="31"/>
      <c r="URO84" s="31"/>
      <c r="URP84" s="31"/>
      <c r="URQ84" s="31"/>
      <c r="URR84" s="31"/>
      <c r="URS84" s="31"/>
      <c r="URT84" s="31"/>
      <c r="URU84" s="31"/>
      <c r="URV84" s="31"/>
      <c r="URW84" s="31"/>
      <c r="URX84" s="31"/>
      <c r="URY84" s="31"/>
      <c r="URZ84" s="31"/>
      <c r="USA84" s="31"/>
      <c r="USB84" s="31"/>
      <c r="USC84" s="31"/>
      <c r="USD84" s="31"/>
      <c r="USE84" s="31"/>
      <c r="USF84" s="31"/>
      <c r="USG84" s="31"/>
      <c r="USH84" s="31"/>
      <c r="USI84" s="31"/>
      <c r="USJ84" s="31"/>
      <c r="USK84" s="31"/>
      <c r="USL84" s="31"/>
      <c r="USM84" s="31"/>
      <c r="USN84" s="31"/>
      <c r="USO84" s="31"/>
      <c r="USP84" s="31"/>
      <c r="USQ84" s="31"/>
      <c r="USR84" s="31"/>
      <c r="USS84" s="31"/>
      <c r="UST84" s="31"/>
      <c r="USU84" s="31"/>
      <c r="USV84" s="31"/>
      <c r="USW84" s="31"/>
      <c r="USX84" s="31"/>
      <c r="USY84" s="31"/>
      <c r="USZ84" s="31"/>
      <c r="UTA84" s="31"/>
      <c r="UTB84" s="31"/>
      <c r="UTC84" s="31"/>
      <c r="UTD84" s="31"/>
      <c r="UTE84" s="31"/>
      <c r="UTF84" s="31"/>
      <c r="UTG84" s="31"/>
      <c r="UTH84" s="31"/>
      <c r="UTI84" s="31"/>
      <c r="UTJ84" s="31"/>
      <c r="UTK84" s="31"/>
      <c r="UTL84" s="31"/>
      <c r="UTM84" s="31"/>
      <c r="UTN84" s="31"/>
      <c r="UTO84" s="31"/>
      <c r="UTP84" s="31"/>
      <c r="UTQ84" s="31"/>
      <c r="UTR84" s="31"/>
      <c r="UTS84" s="31"/>
      <c r="UTT84" s="31"/>
      <c r="UTU84" s="31"/>
      <c r="UTV84" s="31"/>
      <c r="UTW84" s="31"/>
      <c r="UTX84" s="31"/>
      <c r="UTY84" s="31"/>
      <c r="UTZ84" s="31"/>
      <c r="UUA84" s="31"/>
      <c r="UUB84" s="31"/>
      <c r="UUC84" s="31"/>
      <c r="UUD84" s="31"/>
      <c r="UUE84" s="31"/>
      <c r="UUF84" s="31"/>
      <c r="UUG84" s="31"/>
      <c r="UUH84" s="31"/>
      <c r="UUI84" s="31"/>
      <c r="UUJ84" s="31"/>
      <c r="UUK84" s="31"/>
      <c r="UUL84" s="31"/>
      <c r="UUM84" s="31"/>
      <c r="UUN84" s="31"/>
      <c r="UUO84" s="31"/>
      <c r="UUP84" s="31"/>
      <c r="UUQ84" s="31"/>
      <c r="UUR84" s="31"/>
      <c r="UUS84" s="31"/>
      <c r="UUT84" s="31"/>
      <c r="UUU84" s="31"/>
      <c r="UUV84" s="31"/>
      <c r="UUW84" s="31"/>
      <c r="UUX84" s="31"/>
      <c r="UUY84" s="31"/>
      <c r="UUZ84" s="31"/>
      <c r="UVA84" s="31"/>
      <c r="UVB84" s="31"/>
      <c r="UVC84" s="31"/>
      <c r="UVD84" s="31"/>
      <c r="UVE84" s="31"/>
      <c r="UVF84" s="31"/>
      <c r="UVG84" s="31"/>
      <c r="UVH84" s="31"/>
      <c r="UVI84" s="31"/>
      <c r="UVJ84" s="31"/>
      <c r="UVK84" s="31"/>
      <c r="UVL84" s="31"/>
      <c r="UVM84" s="31"/>
      <c r="UVN84" s="31"/>
      <c r="UVO84" s="31"/>
      <c r="UVP84" s="31"/>
      <c r="UVQ84" s="31"/>
      <c r="UVR84" s="31"/>
      <c r="UVS84" s="31"/>
      <c r="UVT84" s="31"/>
      <c r="UVU84" s="31"/>
      <c r="UVV84" s="31"/>
      <c r="UVW84" s="31"/>
      <c r="UVX84" s="31"/>
      <c r="UVY84" s="31"/>
      <c r="UVZ84" s="31"/>
      <c r="UWA84" s="31"/>
      <c r="UWB84" s="31"/>
      <c r="UWC84" s="31"/>
      <c r="UWD84" s="31"/>
      <c r="UWE84" s="31"/>
      <c r="UWF84" s="31"/>
      <c r="UWG84" s="31"/>
      <c r="UWH84" s="31"/>
      <c r="UWI84" s="31"/>
      <c r="UWJ84" s="31"/>
      <c r="UWK84" s="31"/>
      <c r="UWL84" s="31"/>
      <c r="UWM84" s="31"/>
      <c r="UWN84" s="31"/>
      <c r="UWO84" s="31"/>
      <c r="UWP84" s="31"/>
      <c r="UWQ84" s="31"/>
      <c r="UWR84" s="31"/>
      <c r="UWS84" s="31"/>
      <c r="UWT84" s="31"/>
      <c r="UWU84" s="31"/>
      <c r="UWV84" s="31"/>
      <c r="UWW84" s="31"/>
      <c r="UWX84" s="31"/>
      <c r="UWY84" s="31"/>
      <c r="UWZ84" s="31"/>
      <c r="UXA84" s="31"/>
      <c r="UXB84" s="31"/>
      <c r="UXC84" s="31"/>
      <c r="UXD84" s="31"/>
      <c r="UXE84" s="31"/>
      <c r="UXF84" s="31"/>
      <c r="UXG84" s="31"/>
      <c r="UXH84" s="31"/>
      <c r="UXI84" s="31"/>
      <c r="UXJ84" s="31"/>
      <c r="UXK84" s="31"/>
      <c r="UXL84" s="31"/>
      <c r="UXM84" s="31"/>
      <c r="UXN84" s="31"/>
      <c r="UXO84" s="31"/>
      <c r="UXP84" s="31"/>
      <c r="UXQ84" s="31"/>
      <c r="UXR84" s="31"/>
      <c r="UXS84" s="31"/>
      <c r="UXT84" s="31"/>
      <c r="UXU84" s="31"/>
      <c r="UXV84" s="31"/>
      <c r="UXW84" s="31"/>
      <c r="UXX84" s="31"/>
      <c r="UXY84" s="31"/>
      <c r="UXZ84" s="31"/>
      <c r="UYA84" s="31"/>
      <c r="UYB84" s="31"/>
      <c r="UYC84" s="31"/>
      <c r="UYD84" s="31"/>
      <c r="UYE84" s="31"/>
      <c r="UYF84" s="31"/>
      <c r="UYG84" s="31"/>
      <c r="UYH84" s="31"/>
      <c r="UYI84" s="31"/>
      <c r="UYJ84" s="31"/>
      <c r="UYK84" s="31"/>
      <c r="UYL84" s="31"/>
      <c r="UYM84" s="31"/>
      <c r="UYN84" s="31"/>
      <c r="UYO84" s="31"/>
      <c r="UYP84" s="31"/>
      <c r="UYQ84" s="31"/>
      <c r="UYR84" s="31"/>
      <c r="UYS84" s="31"/>
      <c r="UYT84" s="31"/>
      <c r="UYU84" s="31"/>
      <c r="UYV84" s="31"/>
      <c r="UYW84" s="31"/>
      <c r="UYX84" s="31"/>
      <c r="UYY84" s="31"/>
      <c r="UYZ84" s="31"/>
      <c r="UZA84" s="31"/>
      <c r="UZB84" s="31"/>
      <c r="UZC84" s="31"/>
      <c r="UZD84" s="31"/>
      <c r="UZE84" s="31"/>
      <c r="UZF84" s="31"/>
      <c r="UZG84" s="31"/>
      <c r="UZH84" s="31"/>
      <c r="UZI84" s="31"/>
      <c r="UZJ84" s="31"/>
      <c r="UZK84" s="31"/>
      <c r="UZL84" s="31"/>
      <c r="UZM84" s="31"/>
      <c r="UZN84" s="31"/>
      <c r="UZO84" s="31"/>
      <c r="UZP84" s="31"/>
      <c r="UZQ84" s="31"/>
      <c r="UZR84" s="31"/>
      <c r="UZS84" s="31"/>
      <c r="UZT84" s="31"/>
      <c r="UZU84" s="31"/>
      <c r="UZV84" s="31"/>
      <c r="UZW84" s="31"/>
      <c r="UZX84" s="31"/>
      <c r="UZY84" s="31"/>
      <c r="UZZ84" s="31"/>
      <c r="VAA84" s="31"/>
      <c r="VAB84" s="31"/>
      <c r="VAC84" s="31"/>
      <c r="VAD84" s="31"/>
      <c r="VAE84" s="31"/>
      <c r="VAF84" s="31"/>
      <c r="VAG84" s="31"/>
      <c r="VAH84" s="31"/>
      <c r="VAI84" s="31"/>
      <c r="VAJ84" s="31"/>
      <c r="VAK84" s="31"/>
      <c r="VAL84" s="31"/>
      <c r="VAM84" s="31"/>
      <c r="VAN84" s="31"/>
      <c r="VAO84" s="31"/>
      <c r="VAP84" s="31"/>
      <c r="VAQ84" s="31"/>
      <c r="VAR84" s="31"/>
      <c r="VAS84" s="31"/>
      <c r="VAT84" s="31"/>
      <c r="VAU84" s="31"/>
      <c r="VAV84" s="31"/>
      <c r="VAW84" s="31"/>
      <c r="VAX84" s="31"/>
      <c r="VAY84" s="31"/>
      <c r="VAZ84" s="31"/>
      <c r="VBA84" s="31"/>
      <c r="VBB84" s="31"/>
      <c r="VBC84" s="31"/>
      <c r="VBD84" s="31"/>
      <c r="VBE84" s="31"/>
      <c r="VBF84" s="31"/>
      <c r="VBG84" s="31"/>
      <c r="VBH84" s="31"/>
      <c r="VBI84" s="31"/>
      <c r="VBJ84" s="31"/>
      <c r="VBK84" s="31"/>
      <c r="VBL84" s="31"/>
      <c r="VBM84" s="31"/>
      <c r="VBN84" s="31"/>
      <c r="VBO84" s="31"/>
      <c r="VBP84" s="31"/>
      <c r="VBQ84" s="31"/>
      <c r="VBR84" s="31"/>
      <c r="VBS84" s="31"/>
      <c r="VBT84" s="31"/>
      <c r="VBU84" s="31"/>
      <c r="VBV84" s="31"/>
      <c r="VBW84" s="31"/>
      <c r="VBX84" s="31"/>
      <c r="VBY84" s="31"/>
      <c r="VBZ84" s="31"/>
      <c r="VCA84" s="31"/>
      <c r="VCB84" s="31"/>
      <c r="VCC84" s="31"/>
      <c r="VCD84" s="31"/>
      <c r="VCE84" s="31"/>
      <c r="VCF84" s="31"/>
      <c r="VCG84" s="31"/>
      <c r="VCH84" s="31"/>
      <c r="VCI84" s="31"/>
      <c r="VCJ84" s="31"/>
      <c r="VCK84" s="31"/>
      <c r="VCL84" s="31"/>
      <c r="VCM84" s="31"/>
      <c r="VCN84" s="31"/>
      <c r="VCO84" s="31"/>
      <c r="VCP84" s="31"/>
      <c r="VCQ84" s="31"/>
      <c r="VCR84" s="31"/>
      <c r="VCS84" s="31"/>
      <c r="VCT84" s="31"/>
      <c r="VCU84" s="31"/>
      <c r="VCV84" s="31"/>
      <c r="VCW84" s="31"/>
      <c r="VCX84" s="31"/>
      <c r="VCY84" s="31"/>
      <c r="VCZ84" s="31"/>
      <c r="VDA84" s="31"/>
      <c r="VDB84" s="31"/>
      <c r="VDC84" s="31"/>
      <c r="VDD84" s="31"/>
      <c r="VDE84" s="31"/>
      <c r="VDF84" s="31"/>
      <c r="VDG84" s="31"/>
      <c r="VDH84" s="31"/>
      <c r="VDI84" s="31"/>
      <c r="VDJ84" s="31"/>
      <c r="VDK84" s="31"/>
      <c r="VDL84" s="31"/>
      <c r="VDM84" s="31"/>
      <c r="VDN84" s="31"/>
      <c r="VDO84" s="31"/>
      <c r="VDP84" s="31"/>
      <c r="VDQ84" s="31"/>
      <c r="VDR84" s="31"/>
      <c r="VDS84" s="31"/>
      <c r="VDT84" s="31"/>
      <c r="VDU84" s="31"/>
      <c r="VDV84" s="31"/>
      <c r="VDW84" s="31"/>
      <c r="VDX84" s="31"/>
      <c r="VDY84" s="31"/>
      <c r="VDZ84" s="31"/>
      <c r="VEA84" s="31"/>
      <c r="VEB84" s="31"/>
      <c r="VEC84" s="31"/>
      <c r="VED84" s="31"/>
      <c r="VEE84" s="31"/>
      <c r="VEF84" s="31"/>
      <c r="VEG84" s="31"/>
      <c r="VEH84" s="31"/>
      <c r="VEI84" s="31"/>
      <c r="VEJ84" s="31"/>
      <c r="VEK84" s="31"/>
      <c r="VEL84" s="31"/>
      <c r="VEM84" s="31"/>
      <c r="VEN84" s="31"/>
      <c r="VEO84" s="31"/>
      <c r="VEP84" s="31"/>
      <c r="VEQ84" s="31"/>
      <c r="VER84" s="31"/>
      <c r="VES84" s="31"/>
      <c r="VET84" s="31"/>
      <c r="VEU84" s="31"/>
      <c r="VEV84" s="31"/>
      <c r="VEW84" s="31"/>
      <c r="VEX84" s="31"/>
      <c r="VEY84" s="31"/>
      <c r="VEZ84" s="31"/>
      <c r="VFA84" s="31"/>
      <c r="VFB84" s="31"/>
      <c r="VFC84" s="31"/>
      <c r="VFD84" s="31"/>
      <c r="VFE84" s="31"/>
      <c r="VFF84" s="31"/>
      <c r="VFG84" s="31"/>
      <c r="VFH84" s="31"/>
      <c r="VFI84" s="31"/>
      <c r="VFJ84" s="31"/>
      <c r="VFK84" s="31"/>
      <c r="VFL84" s="31"/>
      <c r="VFM84" s="31"/>
      <c r="VFN84" s="31"/>
      <c r="VFO84" s="31"/>
      <c r="VFP84" s="31"/>
      <c r="VFQ84" s="31"/>
      <c r="VFR84" s="31"/>
      <c r="VFS84" s="31"/>
      <c r="VFT84" s="31"/>
      <c r="VFU84" s="31"/>
      <c r="VFV84" s="31"/>
      <c r="VFW84" s="31"/>
      <c r="VFX84" s="31"/>
      <c r="VFY84" s="31"/>
      <c r="VFZ84" s="31"/>
      <c r="VGA84" s="31"/>
      <c r="VGB84" s="31"/>
      <c r="VGC84" s="31"/>
      <c r="VGD84" s="31"/>
      <c r="VGE84" s="31"/>
      <c r="VGF84" s="31"/>
      <c r="VGG84" s="31"/>
      <c r="VGH84" s="31"/>
      <c r="VGI84" s="31"/>
      <c r="VGJ84" s="31"/>
      <c r="VGK84" s="31"/>
      <c r="VGL84" s="31"/>
      <c r="VGM84" s="31"/>
      <c r="VGN84" s="31"/>
      <c r="VGO84" s="31"/>
      <c r="VGP84" s="31"/>
      <c r="VGQ84" s="31"/>
      <c r="VGR84" s="31"/>
      <c r="VGS84" s="31"/>
      <c r="VGT84" s="31"/>
      <c r="VGU84" s="31"/>
      <c r="VGV84" s="31"/>
      <c r="VGW84" s="31"/>
      <c r="VGX84" s="31"/>
      <c r="VGY84" s="31"/>
      <c r="VGZ84" s="31"/>
      <c r="VHA84" s="31"/>
      <c r="VHB84" s="31"/>
      <c r="VHC84" s="31"/>
      <c r="VHD84" s="31"/>
      <c r="VHE84" s="31"/>
      <c r="VHF84" s="31"/>
      <c r="VHG84" s="31"/>
      <c r="VHH84" s="31"/>
      <c r="VHI84" s="31"/>
      <c r="VHJ84" s="31"/>
      <c r="VHK84" s="31"/>
      <c r="VHL84" s="31"/>
      <c r="VHM84" s="31"/>
      <c r="VHN84" s="31"/>
      <c r="VHO84" s="31"/>
      <c r="VHP84" s="31"/>
      <c r="VHQ84" s="31"/>
      <c r="VHR84" s="31"/>
      <c r="VHS84" s="31"/>
      <c r="VHT84" s="31"/>
      <c r="VHU84" s="31"/>
      <c r="VHV84" s="31"/>
      <c r="VHW84" s="31"/>
      <c r="VHX84" s="31"/>
      <c r="VHY84" s="31"/>
      <c r="VHZ84" s="31"/>
      <c r="VIA84" s="31"/>
      <c r="VIB84" s="31"/>
      <c r="VIC84" s="31"/>
      <c r="VID84" s="31"/>
      <c r="VIE84" s="31"/>
      <c r="VIF84" s="31"/>
      <c r="VIG84" s="31"/>
      <c r="VIH84" s="31"/>
      <c r="VII84" s="31"/>
      <c r="VIJ84" s="31"/>
      <c r="VIK84" s="31"/>
      <c r="VIL84" s="31"/>
      <c r="VIM84" s="31"/>
      <c r="VIN84" s="31"/>
      <c r="VIO84" s="31"/>
      <c r="VIP84" s="31"/>
      <c r="VIQ84" s="31"/>
      <c r="VIR84" s="31"/>
      <c r="VIS84" s="31"/>
      <c r="VIT84" s="31"/>
      <c r="VIU84" s="31"/>
      <c r="VIV84" s="31"/>
      <c r="VIW84" s="31"/>
      <c r="VIX84" s="31"/>
      <c r="VIY84" s="31"/>
      <c r="VIZ84" s="31"/>
      <c r="VJA84" s="31"/>
      <c r="VJB84" s="31"/>
      <c r="VJC84" s="31"/>
      <c r="VJD84" s="31"/>
      <c r="VJE84" s="31"/>
      <c r="VJF84" s="31"/>
      <c r="VJG84" s="31"/>
      <c r="VJH84" s="31"/>
      <c r="VJI84" s="31"/>
      <c r="VJJ84" s="31"/>
      <c r="VJK84" s="31"/>
      <c r="VJL84" s="31"/>
      <c r="VJM84" s="31"/>
      <c r="VJN84" s="31"/>
      <c r="VJO84" s="31"/>
      <c r="VJP84" s="31"/>
      <c r="VJQ84" s="31"/>
      <c r="VJR84" s="31"/>
      <c r="VJS84" s="31"/>
      <c r="VJT84" s="31"/>
      <c r="VJU84" s="31"/>
      <c r="VJV84" s="31"/>
      <c r="VJW84" s="31"/>
      <c r="VJX84" s="31"/>
      <c r="VJY84" s="31"/>
      <c r="VJZ84" s="31"/>
      <c r="VKA84" s="31"/>
      <c r="VKB84" s="31"/>
      <c r="VKC84" s="31"/>
      <c r="VKD84" s="31"/>
      <c r="VKE84" s="31"/>
      <c r="VKF84" s="31"/>
      <c r="VKG84" s="31"/>
      <c r="VKH84" s="31"/>
      <c r="VKI84" s="31"/>
      <c r="VKJ84" s="31"/>
      <c r="VKK84" s="31"/>
      <c r="VKL84" s="31"/>
      <c r="VKM84" s="31"/>
      <c r="VKN84" s="31"/>
      <c r="VKO84" s="31"/>
      <c r="VKP84" s="31"/>
      <c r="VKQ84" s="31"/>
      <c r="VKR84" s="31"/>
      <c r="VKS84" s="31"/>
      <c r="VKT84" s="31"/>
      <c r="VKU84" s="31"/>
      <c r="VKV84" s="31"/>
      <c r="VKW84" s="31"/>
      <c r="VKX84" s="31"/>
      <c r="VKY84" s="31"/>
      <c r="VKZ84" s="31"/>
      <c r="VLA84" s="31"/>
      <c r="VLB84" s="31"/>
      <c r="VLC84" s="31"/>
      <c r="VLD84" s="31"/>
      <c r="VLE84" s="31"/>
      <c r="VLF84" s="31"/>
      <c r="VLG84" s="31"/>
      <c r="VLH84" s="31"/>
      <c r="VLI84" s="31"/>
      <c r="VLJ84" s="31"/>
      <c r="VLK84" s="31"/>
      <c r="VLL84" s="31"/>
      <c r="VLM84" s="31"/>
      <c r="VLN84" s="31"/>
      <c r="VLO84" s="31"/>
      <c r="VLP84" s="31"/>
      <c r="VLQ84" s="31"/>
      <c r="VLR84" s="31"/>
      <c r="VLS84" s="31"/>
      <c r="VLT84" s="31"/>
      <c r="VLU84" s="31"/>
      <c r="VLV84" s="31"/>
      <c r="VLW84" s="31"/>
      <c r="VLX84" s="31"/>
      <c r="VLY84" s="31"/>
      <c r="VLZ84" s="31"/>
      <c r="VMA84" s="31"/>
      <c r="VMB84" s="31"/>
      <c r="VMC84" s="31"/>
      <c r="VMD84" s="31"/>
      <c r="VME84" s="31"/>
      <c r="VMF84" s="31"/>
      <c r="VMG84" s="31"/>
      <c r="VMH84" s="31"/>
      <c r="VMI84" s="31"/>
      <c r="VMJ84" s="31"/>
      <c r="VMK84" s="31"/>
      <c r="VML84" s="31"/>
      <c r="VMM84" s="31"/>
      <c r="VMN84" s="31"/>
      <c r="VMO84" s="31"/>
      <c r="VMP84" s="31"/>
      <c r="VMQ84" s="31"/>
      <c r="VMR84" s="31"/>
      <c r="VMS84" s="31"/>
      <c r="VMT84" s="31"/>
      <c r="VMU84" s="31"/>
      <c r="VMV84" s="31"/>
      <c r="VMW84" s="31"/>
      <c r="VMX84" s="31"/>
      <c r="VMY84" s="31"/>
      <c r="VMZ84" s="31"/>
      <c r="VNA84" s="31"/>
      <c r="VNB84" s="31"/>
      <c r="VNC84" s="31"/>
      <c r="VND84" s="31"/>
      <c r="VNE84" s="31"/>
      <c r="VNF84" s="31"/>
      <c r="VNG84" s="31"/>
      <c r="VNH84" s="31"/>
      <c r="VNI84" s="31"/>
      <c r="VNJ84" s="31"/>
      <c r="VNK84" s="31"/>
      <c r="VNL84" s="31"/>
      <c r="VNM84" s="31"/>
      <c r="VNN84" s="31"/>
      <c r="VNO84" s="31"/>
      <c r="VNP84" s="31"/>
      <c r="VNQ84" s="31"/>
      <c r="VNR84" s="31"/>
      <c r="VNS84" s="31"/>
      <c r="VNT84" s="31"/>
      <c r="VNU84" s="31"/>
      <c r="VNV84" s="31"/>
      <c r="VNW84" s="31"/>
      <c r="VNX84" s="31"/>
      <c r="VNY84" s="31"/>
      <c r="VNZ84" s="31"/>
      <c r="VOA84" s="31"/>
      <c r="VOB84" s="31"/>
      <c r="VOC84" s="31"/>
      <c r="VOD84" s="31"/>
      <c r="VOE84" s="31"/>
      <c r="VOF84" s="31"/>
      <c r="VOG84" s="31"/>
      <c r="VOH84" s="31"/>
      <c r="VOI84" s="31"/>
      <c r="VOJ84" s="31"/>
      <c r="VOK84" s="31"/>
      <c r="VOL84" s="31"/>
      <c r="VOM84" s="31"/>
      <c r="VON84" s="31"/>
      <c r="VOO84" s="31"/>
      <c r="VOP84" s="31"/>
      <c r="VOQ84" s="31"/>
      <c r="VOR84" s="31"/>
      <c r="VOS84" s="31"/>
      <c r="VOT84" s="31"/>
      <c r="VOU84" s="31"/>
      <c r="VOV84" s="31"/>
      <c r="VOW84" s="31"/>
      <c r="VOX84" s="31"/>
      <c r="VOY84" s="31"/>
      <c r="VOZ84" s="31"/>
      <c r="VPA84" s="31"/>
      <c r="VPB84" s="31"/>
      <c r="VPC84" s="31"/>
      <c r="VPD84" s="31"/>
      <c r="VPE84" s="31"/>
      <c r="VPF84" s="31"/>
      <c r="VPG84" s="31"/>
      <c r="VPH84" s="31"/>
      <c r="VPI84" s="31"/>
      <c r="VPJ84" s="31"/>
      <c r="VPK84" s="31"/>
      <c r="VPL84" s="31"/>
      <c r="VPM84" s="31"/>
      <c r="VPN84" s="31"/>
      <c r="VPO84" s="31"/>
      <c r="VPP84" s="31"/>
      <c r="VPQ84" s="31"/>
      <c r="VPR84" s="31"/>
      <c r="VPS84" s="31"/>
      <c r="VPT84" s="31"/>
      <c r="VPU84" s="31"/>
      <c r="VPV84" s="31"/>
      <c r="VPW84" s="31"/>
      <c r="VPX84" s="31"/>
      <c r="VPY84" s="31"/>
      <c r="VPZ84" s="31"/>
      <c r="VQA84" s="31"/>
      <c r="VQB84" s="31"/>
      <c r="VQC84" s="31"/>
      <c r="VQD84" s="31"/>
      <c r="VQE84" s="31"/>
      <c r="VQF84" s="31"/>
      <c r="VQG84" s="31"/>
      <c r="VQH84" s="31"/>
      <c r="VQI84" s="31"/>
      <c r="VQJ84" s="31"/>
      <c r="VQK84" s="31"/>
      <c r="VQL84" s="31"/>
      <c r="VQM84" s="31"/>
      <c r="VQN84" s="31"/>
      <c r="VQO84" s="31"/>
      <c r="VQP84" s="31"/>
      <c r="VQQ84" s="31"/>
      <c r="VQR84" s="31"/>
      <c r="VQS84" s="31"/>
      <c r="VQT84" s="31"/>
      <c r="VQU84" s="31"/>
      <c r="VQV84" s="31"/>
      <c r="VQW84" s="31"/>
      <c r="VQX84" s="31"/>
      <c r="VQY84" s="31"/>
      <c r="VQZ84" s="31"/>
      <c r="VRA84" s="31"/>
      <c r="VRB84" s="31"/>
      <c r="VRC84" s="31"/>
      <c r="VRD84" s="31"/>
      <c r="VRE84" s="31"/>
      <c r="VRF84" s="31"/>
      <c r="VRG84" s="31"/>
      <c r="VRH84" s="31"/>
      <c r="VRI84" s="31"/>
      <c r="VRJ84" s="31"/>
      <c r="VRK84" s="31"/>
      <c r="VRL84" s="31"/>
      <c r="VRM84" s="31"/>
      <c r="VRN84" s="31"/>
      <c r="VRO84" s="31"/>
      <c r="VRP84" s="31"/>
      <c r="VRQ84" s="31"/>
      <c r="VRR84" s="31"/>
      <c r="VRS84" s="31"/>
      <c r="VRT84" s="31"/>
      <c r="VRU84" s="31"/>
      <c r="VRV84" s="31"/>
      <c r="VRW84" s="31"/>
      <c r="VRX84" s="31"/>
      <c r="VRY84" s="31"/>
      <c r="VRZ84" s="31"/>
      <c r="VSA84" s="31"/>
      <c r="VSB84" s="31"/>
      <c r="VSC84" s="31"/>
      <c r="VSD84" s="31"/>
      <c r="VSE84" s="31"/>
      <c r="VSF84" s="31"/>
      <c r="VSG84" s="31"/>
      <c r="VSH84" s="31"/>
      <c r="VSI84" s="31"/>
      <c r="VSJ84" s="31"/>
      <c r="VSK84" s="31"/>
      <c r="VSL84" s="31"/>
      <c r="VSM84" s="31"/>
      <c r="VSN84" s="31"/>
      <c r="VSO84" s="31"/>
      <c r="VSP84" s="31"/>
      <c r="VSQ84" s="31"/>
      <c r="VSR84" s="31"/>
      <c r="VSS84" s="31"/>
      <c r="VST84" s="31"/>
      <c r="VSU84" s="31"/>
      <c r="VSV84" s="31"/>
      <c r="VSW84" s="31"/>
      <c r="VSX84" s="31"/>
      <c r="VSY84" s="31"/>
      <c r="VSZ84" s="31"/>
      <c r="VTA84" s="31"/>
      <c r="VTB84" s="31"/>
      <c r="VTC84" s="31"/>
      <c r="VTD84" s="31"/>
      <c r="VTE84" s="31"/>
      <c r="VTF84" s="31"/>
      <c r="VTG84" s="31"/>
      <c r="VTH84" s="31"/>
      <c r="VTI84" s="31"/>
      <c r="VTJ84" s="31"/>
      <c r="VTK84" s="31"/>
      <c r="VTL84" s="31"/>
      <c r="VTM84" s="31"/>
      <c r="VTN84" s="31"/>
      <c r="VTO84" s="31"/>
      <c r="VTP84" s="31"/>
      <c r="VTQ84" s="31"/>
      <c r="VTR84" s="31"/>
      <c r="VTS84" s="31"/>
      <c r="VTT84" s="31"/>
      <c r="VTU84" s="31"/>
      <c r="VTV84" s="31"/>
      <c r="VTW84" s="31"/>
      <c r="VTX84" s="31"/>
      <c r="VTY84" s="31"/>
      <c r="VTZ84" s="31"/>
      <c r="VUA84" s="31"/>
      <c r="VUB84" s="31"/>
      <c r="VUC84" s="31"/>
      <c r="VUD84" s="31"/>
      <c r="VUE84" s="31"/>
      <c r="VUF84" s="31"/>
      <c r="VUG84" s="31"/>
      <c r="VUH84" s="31"/>
      <c r="VUI84" s="31"/>
      <c r="VUJ84" s="31"/>
      <c r="VUK84" s="31"/>
      <c r="VUL84" s="31"/>
      <c r="VUM84" s="31"/>
      <c r="VUN84" s="31"/>
      <c r="VUO84" s="31"/>
      <c r="VUP84" s="31"/>
      <c r="VUQ84" s="31"/>
      <c r="VUR84" s="31"/>
      <c r="VUS84" s="31"/>
      <c r="VUT84" s="31"/>
      <c r="VUU84" s="31"/>
      <c r="VUV84" s="31"/>
      <c r="VUW84" s="31"/>
      <c r="VUX84" s="31"/>
      <c r="VUY84" s="31"/>
      <c r="VUZ84" s="31"/>
      <c r="VVA84" s="31"/>
      <c r="VVB84" s="31"/>
      <c r="VVC84" s="31"/>
      <c r="VVD84" s="31"/>
      <c r="VVE84" s="31"/>
      <c r="VVF84" s="31"/>
      <c r="VVG84" s="31"/>
      <c r="VVH84" s="31"/>
      <c r="VVI84" s="31"/>
      <c r="VVJ84" s="31"/>
      <c r="VVK84" s="31"/>
      <c r="VVL84" s="31"/>
      <c r="VVM84" s="31"/>
      <c r="VVN84" s="31"/>
      <c r="VVO84" s="31"/>
      <c r="VVP84" s="31"/>
      <c r="VVQ84" s="31"/>
      <c r="VVR84" s="31"/>
      <c r="VVS84" s="31"/>
      <c r="VVT84" s="31"/>
      <c r="VVU84" s="31"/>
      <c r="VVV84" s="31"/>
      <c r="VVW84" s="31"/>
      <c r="VVX84" s="31"/>
      <c r="VVY84" s="31"/>
      <c r="VVZ84" s="31"/>
      <c r="VWA84" s="31"/>
      <c r="VWB84" s="31"/>
      <c r="VWC84" s="31"/>
      <c r="VWD84" s="31"/>
      <c r="VWE84" s="31"/>
      <c r="VWF84" s="31"/>
      <c r="VWG84" s="31"/>
      <c r="VWH84" s="31"/>
      <c r="VWI84" s="31"/>
      <c r="VWJ84" s="31"/>
      <c r="VWK84" s="31"/>
      <c r="VWL84" s="31"/>
      <c r="VWM84" s="31"/>
      <c r="VWN84" s="31"/>
      <c r="VWO84" s="31"/>
      <c r="VWP84" s="31"/>
      <c r="VWQ84" s="31"/>
      <c r="VWR84" s="31"/>
      <c r="VWS84" s="31"/>
      <c r="VWT84" s="31"/>
      <c r="VWU84" s="31"/>
      <c r="VWV84" s="31"/>
      <c r="VWW84" s="31"/>
      <c r="VWX84" s="31"/>
      <c r="VWY84" s="31"/>
      <c r="VWZ84" s="31"/>
      <c r="VXA84" s="31"/>
      <c r="VXB84" s="31"/>
      <c r="VXC84" s="31"/>
      <c r="VXD84" s="31"/>
      <c r="VXE84" s="31"/>
      <c r="VXF84" s="31"/>
      <c r="VXG84" s="31"/>
      <c r="VXH84" s="31"/>
      <c r="VXI84" s="31"/>
      <c r="VXJ84" s="31"/>
      <c r="VXK84" s="31"/>
      <c r="VXL84" s="31"/>
      <c r="VXM84" s="31"/>
      <c r="VXN84" s="31"/>
      <c r="VXO84" s="31"/>
      <c r="VXP84" s="31"/>
      <c r="VXQ84" s="31"/>
      <c r="VXR84" s="31"/>
      <c r="VXS84" s="31"/>
      <c r="VXT84" s="31"/>
      <c r="VXU84" s="31"/>
      <c r="VXV84" s="31"/>
      <c r="VXW84" s="31"/>
      <c r="VXX84" s="31"/>
      <c r="VXY84" s="31"/>
      <c r="VXZ84" s="31"/>
      <c r="VYA84" s="31"/>
      <c r="VYB84" s="31"/>
      <c r="VYC84" s="31"/>
      <c r="VYD84" s="31"/>
      <c r="VYE84" s="31"/>
      <c r="VYF84" s="31"/>
      <c r="VYG84" s="31"/>
      <c r="VYH84" s="31"/>
      <c r="VYI84" s="31"/>
      <c r="VYJ84" s="31"/>
      <c r="VYK84" s="31"/>
      <c r="VYL84" s="31"/>
      <c r="VYM84" s="31"/>
      <c r="VYN84" s="31"/>
      <c r="VYO84" s="31"/>
      <c r="VYP84" s="31"/>
      <c r="VYQ84" s="31"/>
      <c r="VYR84" s="31"/>
      <c r="VYS84" s="31"/>
      <c r="VYT84" s="31"/>
      <c r="VYU84" s="31"/>
      <c r="VYV84" s="31"/>
      <c r="VYW84" s="31"/>
      <c r="VYX84" s="31"/>
      <c r="VYY84" s="31"/>
      <c r="VYZ84" s="31"/>
      <c r="VZA84" s="31"/>
      <c r="VZB84" s="31"/>
      <c r="VZC84" s="31"/>
      <c r="VZD84" s="31"/>
      <c r="VZE84" s="31"/>
      <c r="VZF84" s="31"/>
      <c r="VZG84" s="31"/>
      <c r="VZH84" s="31"/>
      <c r="VZI84" s="31"/>
      <c r="VZJ84" s="31"/>
      <c r="VZK84" s="31"/>
      <c r="VZL84" s="31"/>
      <c r="VZM84" s="31"/>
      <c r="VZN84" s="31"/>
      <c r="VZO84" s="31"/>
      <c r="VZP84" s="31"/>
      <c r="VZQ84" s="31"/>
      <c r="VZR84" s="31"/>
      <c r="VZS84" s="31"/>
      <c r="VZT84" s="31"/>
      <c r="VZU84" s="31"/>
      <c r="VZV84" s="31"/>
      <c r="VZW84" s="31"/>
      <c r="VZX84" s="31"/>
      <c r="VZY84" s="31"/>
      <c r="VZZ84" s="31"/>
      <c r="WAA84" s="31"/>
      <c r="WAB84" s="31"/>
      <c r="WAC84" s="31"/>
      <c r="WAD84" s="31"/>
      <c r="WAE84" s="31"/>
      <c r="WAF84" s="31"/>
      <c r="WAG84" s="31"/>
      <c r="WAH84" s="31"/>
      <c r="WAI84" s="31"/>
      <c r="WAJ84" s="31"/>
      <c r="WAK84" s="31"/>
      <c r="WAL84" s="31"/>
      <c r="WAM84" s="31"/>
      <c r="WAN84" s="31"/>
      <c r="WAO84" s="31"/>
      <c r="WAP84" s="31"/>
      <c r="WAQ84" s="31"/>
      <c r="WAR84" s="31"/>
      <c r="WAS84" s="31"/>
      <c r="WAT84" s="31"/>
      <c r="WAU84" s="31"/>
      <c r="WAV84" s="31"/>
      <c r="WAW84" s="31"/>
      <c r="WAX84" s="31"/>
      <c r="WAY84" s="31"/>
      <c r="WAZ84" s="31"/>
      <c r="WBA84" s="31"/>
      <c r="WBB84" s="31"/>
      <c r="WBC84" s="31"/>
      <c r="WBD84" s="31"/>
      <c r="WBE84" s="31"/>
      <c r="WBF84" s="31"/>
      <c r="WBG84" s="31"/>
      <c r="WBH84" s="31"/>
      <c r="WBI84" s="31"/>
      <c r="WBJ84" s="31"/>
      <c r="WBK84" s="31"/>
      <c r="WBL84" s="31"/>
      <c r="WBM84" s="31"/>
      <c r="WBN84" s="31"/>
      <c r="WBO84" s="31"/>
      <c r="WBP84" s="31"/>
      <c r="WBQ84" s="31"/>
      <c r="WBR84" s="31"/>
      <c r="WBS84" s="31"/>
      <c r="WBT84" s="31"/>
      <c r="WBU84" s="31"/>
      <c r="WBV84" s="31"/>
      <c r="WBW84" s="31"/>
      <c r="WBX84" s="31"/>
      <c r="WBY84" s="31"/>
      <c r="WBZ84" s="31"/>
      <c r="WCA84" s="31"/>
      <c r="WCB84" s="31"/>
      <c r="WCC84" s="31"/>
      <c r="WCD84" s="31"/>
      <c r="WCE84" s="31"/>
      <c r="WCF84" s="31"/>
      <c r="WCG84" s="31"/>
      <c r="WCH84" s="31"/>
      <c r="WCI84" s="31"/>
      <c r="WCJ84" s="31"/>
      <c r="WCK84" s="31"/>
      <c r="WCL84" s="31"/>
      <c r="WCM84" s="31"/>
      <c r="WCN84" s="31"/>
      <c r="WCO84" s="31"/>
      <c r="WCP84" s="31"/>
      <c r="WCQ84" s="31"/>
      <c r="WCR84" s="31"/>
      <c r="WCS84" s="31"/>
      <c r="WCT84" s="31"/>
      <c r="WCU84" s="31"/>
      <c r="WCV84" s="31"/>
      <c r="WCW84" s="31"/>
      <c r="WCX84" s="31"/>
      <c r="WCY84" s="31"/>
      <c r="WCZ84" s="31"/>
      <c r="WDA84" s="31"/>
      <c r="WDB84" s="31"/>
      <c r="WDC84" s="31"/>
      <c r="WDD84" s="31"/>
      <c r="WDE84" s="31"/>
      <c r="WDF84" s="31"/>
      <c r="WDG84" s="31"/>
      <c r="WDH84" s="31"/>
      <c r="WDI84" s="31"/>
      <c r="WDJ84" s="31"/>
      <c r="WDK84" s="31"/>
      <c r="WDL84" s="31"/>
      <c r="WDM84" s="31"/>
      <c r="WDN84" s="31"/>
      <c r="WDO84" s="31"/>
      <c r="WDP84" s="31"/>
      <c r="WDQ84" s="31"/>
      <c r="WDR84" s="31"/>
      <c r="WDS84" s="31"/>
      <c r="WDT84" s="31"/>
      <c r="WDU84" s="31"/>
      <c r="WDV84" s="31"/>
      <c r="WDW84" s="31"/>
      <c r="WDX84" s="31"/>
      <c r="WDY84" s="31"/>
      <c r="WDZ84" s="31"/>
      <c r="WEA84" s="31"/>
      <c r="WEB84" s="31"/>
      <c r="WEC84" s="31"/>
      <c r="WED84" s="31"/>
      <c r="WEE84" s="31"/>
      <c r="WEF84" s="31"/>
      <c r="WEG84" s="31"/>
      <c r="WEH84" s="31"/>
      <c r="WEI84" s="31"/>
      <c r="WEJ84" s="31"/>
      <c r="WEK84" s="31"/>
      <c r="WEL84" s="31"/>
      <c r="WEM84" s="31"/>
      <c r="WEN84" s="31"/>
      <c r="WEO84" s="31"/>
      <c r="WEP84" s="31"/>
      <c r="WEQ84" s="31"/>
      <c r="WER84" s="31"/>
      <c r="WES84" s="31"/>
      <c r="WET84" s="31"/>
      <c r="WEU84" s="31"/>
      <c r="WEV84" s="31"/>
      <c r="WEW84" s="31"/>
      <c r="WEX84" s="31"/>
      <c r="WEY84" s="31"/>
      <c r="WEZ84" s="31"/>
      <c r="WFA84" s="31"/>
      <c r="WFB84" s="31"/>
      <c r="WFC84" s="31"/>
      <c r="WFD84" s="31"/>
      <c r="WFE84" s="31"/>
      <c r="WFF84" s="31"/>
      <c r="WFG84" s="31"/>
      <c r="WFH84" s="31"/>
      <c r="WFI84" s="31"/>
      <c r="WFJ84" s="31"/>
      <c r="WFK84" s="31"/>
      <c r="WFL84" s="31"/>
      <c r="WFM84" s="31"/>
      <c r="WFN84" s="31"/>
      <c r="WFO84" s="31"/>
      <c r="WFP84" s="31"/>
      <c r="WFQ84" s="31"/>
      <c r="WFR84" s="31"/>
      <c r="WFS84" s="31"/>
      <c r="WFT84" s="31"/>
      <c r="WFU84" s="31"/>
      <c r="WFV84" s="31"/>
      <c r="WFW84" s="31"/>
      <c r="WFX84" s="31"/>
      <c r="WFY84" s="31"/>
      <c r="WFZ84" s="31"/>
      <c r="WGA84" s="31"/>
      <c r="WGB84" s="31"/>
      <c r="WGC84" s="31"/>
      <c r="WGD84" s="31"/>
      <c r="WGE84" s="31"/>
      <c r="WGF84" s="31"/>
      <c r="WGG84" s="31"/>
      <c r="WGH84" s="31"/>
      <c r="WGI84" s="31"/>
      <c r="WGJ84" s="31"/>
      <c r="WGK84" s="31"/>
      <c r="WGL84" s="31"/>
      <c r="WGM84" s="31"/>
      <c r="WGN84" s="31"/>
      <c r="WGO84" s="31"/>
      <c r="WGP84" s="31"/>
      <c r="WGQ84" s="31"/>
      <c r="WGR84" s="31"/>
      <c r="WGS84" s="31"/>
      <c r="WGT84" s="31"/>
      <c r="WGU84" s="31"/>
      <c r="WGV84" s="31"/>
      <c r="WGW84" s="31"/>
      <c r="WGX84" s="31"/>
      <c r="WGY84" s="31"/>
      <c r="WGZ84" s="31"/>
      <c r="WHA84" s="31"/>
      <c r="WHB84" s="31"/>
      <c r="WHC84" s="31"/>
      <c r="WHD84" s="31"/>
      <c r="WHE84" s="31"/>
      <c r="WHF84" s="31"/>
      <c r="WHG84" s="31"/>
      <c r="WHH84" s="31"/>
      <c r="WHI84" s="31"/>
      <c r="WHJ84" s="31"/>
      <c r="WHK84" s="31"/>
      <c r="WHL84" s="31"/>
      <c r="WHM84" s="31"/>
      <c r="WHN84" s="31"/>
      <c r="WHO84" s="31"/>
      <c r="WHP84" s="31"/>
      <c r="WHQ84" s="31"/>
      <c r="WHR84" s="31"/>
      <c r="WHS84" s="31"/>
      <c r="WHT84" s="31"/>
      <c r="WHU84" s="31"/>
      <c r="WHV84" s="31"/>
      <c r="WHW84" s="31"/>
      <c r="WHX84" s="31"/>
      <c r="WHY84" s="31"/>
      <c r="WHZ84" s="31"/>
      <c r="WIA84" s="31"/>
      <c r="WIB84" s="31"/>
      <c r="WIC84" s="31"/>
      <c r="WID84" s="31"/>
      <c r="WIE84" s="31"/>
      <c r="WIF84" s="31"/>
      <c r="WIG84" s="31"/>
      <c r="WIH84" s="31"/>
      <c r="WII84" s="31"/>
      <c r="WIJ84" s="31"/>
      <c r="WIK84" s="31"/>
      <c r="WIL84" s="31"/>
      <c r="WIM84" s="31"/>
      <c r="WIN84" s="31"/>
      <c r="WIO84" s="31"/>
      <c r="WIP84" s="31"/>
      <c r="WIQ84" s="31"/>
      <c r="WIR84" s="31"/>
      <c r="WIS84" s="31"/>
      <c r="WIT84" s="31"/>
      <c r="WIU84" s="31"/>
      <c r="WIV84" s="31"/>
      <c r="WIW84" s="31"/>
      <c r="WIX84" s="31"/>
      <c r="WIY84" s="31"/>
      <c r="WIZ84" s="31"/>
      <c r="WJA84" s="31"/>
      <c r="WJB84" s="31"/>
      <c r="WJC84" s="31"/>
      <c r="WJD84" s="31"/>
      <c r="WJE84" s="31"/>
      <c r="WJF84" s="31"/>
      <c r="WJG84" s="31"/>
      <c r="WJH84" s="31"/>
      <c r="WJI84" s="31"/>
      <c r="WJJ84" s="31"/>
      <c r="WJK84" s="31"/>
      <c r="WJL84" s="31"/>
      <c r="WJM84" s="31"/>
      <c r="WJN84" s="31"/>
      <c r="WJO84" s="31"/>
      <c r="WJP84" s="31"/>
      <c r="WJQ84" s="31"/>
      <c r="WJR84" s="31"/>
      <c r="WJS84" s="31"/>
      <c r="WJT84" s="31"/>
      <c r="WJU84" s="31"/>
      <c r="WJV84" s="31"/>
      <c r="WJW84" s="31"/>
      <c r="WJX84" s="31"/>
      <c r="WJY84" s="31"/>
      <c r="WJZ84" s="31"/>
      <c r="WKA84" s="31"/>
      <c r="WKB84" s="31"/>
      <c r="WKC84" s="31"/>
      <c r="WKD84" s="31"/>
      <c r="WKE84" s="31"/>
      <c r="WKF84" s="31"/>
      <c r="WKG84" s="31"/>
      <c r="WKH84" s="31"/>
      <c r="WKI84" s="31"/>
      <c r="WKJ84" s="31"/>
      <c r="WKK84" s="31"/>
      <c r="WKL84" s="31"/>
      <c r="WKM84" s="31"/>
      <c r="WKN84" s="31"/>
      <c r="WKO84" s="31"/>
      <c r="WKP84" s="31"/>
      <c r="WKQ84" s="31"/>
      <c r="WKR84" s="31"/>
      <c r="WKS84" s="31"/>
      <c r="WKT84" s="31"/>
      <c r="WKU84" s="31"/>
      <c r="WKV84" s="31"/>
      <c r="WKW84" s="31"/>
      <c r="WKX84" s="31"/>
      <c r="WKY84" s="31"/>
      <c r="WKZ84" s="31"/>
      <c r="WLA84" s="31"/>
      <c r="WLB84" s="31"/>
      <c r="WLC84" s="31"/>
      <c r="WLD84" s="31"/>
      <c r="WLE84" s="31"/>
      <c r="WLF84" s="31"/>
      <c r="WLG84" s="31"/>
      <c r="WLH84" s="31"/>
      <c r="WLI84" s="31"/>
      <c r="WLJ84" s="31"/>
      <c r="WLK84" s="31"/>
      <c r="WLL84" s="31"/>
      <c r="WLM84" s="31"/>
      <c r="WLN84" s="31"/>
      <c r="WLO84" s="31"/>
      <c r="WLP84" s="31"/>
      <c r="WLQ84" s="31"/>
      <c r="WLR84" s="31"/>
      <c r="WLS84" s="31"/>
      <c r="WLT84" s="31"/>
      <c r="WLU84" s="31"/>
      <c r="WLV84" s="31"/>
      <c r="WLW84" s="31"/>
      <c r="WLX84" s="31"/>
      <c r="WLY84" s="31"/>
      <c r="WLZ84" s="31"/>
      <c r="WMA84" s="31"/>
      <c r="WMB84" s="31"/>
      <c r="WMC84" s="31"/>
      <c r="WMD84" s="31"/>
      <c r="WME84" s="31"/>
      <c r="WMF84" s="31"/>
      <c r="WMG84" s="31"/>
      <c r="WMH84" s="31"/>
      <c r="WMI84" s="31"/>
      <c r="WMJ84" s="31"/>
      <c r="WMK84" s="31"/>
      <c r="WML84" s="31"/>
      <c r="WMM84" s="31"/>
      <c r="WMN84" s="31"/>
      <c r="WMO84" s="31"/>
      <c r="WMP84" s="31"/>
      <c r="WMQ84" s="31"/>
      <c r="WMR84" s="31"/>
      <c r="WMS84" s="31"/>
      <c r="WMT84" s="31"/>
      <c r="WMU84" s="31"/>
      <c r="WMV84" s="31"/>
      <c r="WMW84" s="31"/>
      <c r="WMX84" s="31"/>
      <c r="WMY84" s="31"/>
      <c r="WMZ84" s="31"/>
      <c r="WNA84" s="31"/>
      <c r="WNB84" s="31"/>
      <c r="WNC84" s="31"/>
      <c r="WND84" s="31"/>
      <c r="WNE84" s="31"/>
      <c r="WNF84" s="31"/>
      <c r="WNG84" s="31"/>
      <c r="WNH84" s="31"/>
      <c r="WNI84" s="31"/>
      <c r="WNJ84" s="31"/>
      <c r="WNK84" s="31"/>
      <c r="WNL84" s="31"/>
      <c r="WNM84" s="31"/>
      <c r="WNN84" s="31"/>
      <c r="WNO84" s="31"/>
      <c r="WNP84" s="31"/>
      <c r="WNQ84" s="31"/>
      <c r="WNR84" s="31"/>
      <c r="WNS84" s="31"/>
      <c r="WNT84" s="31"/>
      <c r="WNU84" s="31"/>
      <c r="WNV84" s="31"/>
      <c r="WNW84" s="31"/>
      <c r="WNX84" s="31"/>
      <c r="WNY84" s="31"/>
      <c r="WNZ84" s="31"/>
      <c r="WOA84" s="31"/>
      <c r="WOB84" s="31"/>
      <c r="WOC84" s="31"/>
      <c r="WOD84" s="31"/>
      <c r="WOE84" s="31"/>
      <c r="WOF84" s="31"/>
      <c r="WOG84" s="31"/>
      <c r="WOH84" s="31"/>
      <c r="WOI84" s="31"/>
      <c r="WOJ84" s="31"/>
      <c r="WOK84" s="31"/>
      <c r="WOL84" s="31"/>
      <c r="WOM84" s="31"/>
      <c r="WON84" s="31"/>
      <c r="WOO84" s="31"/>
      <c r="WOP84" s="31"/>
      <c r="WOQ84" s="31"/>
      <c r="WOR84" s="31"/>
      <c r="WOS84" s="31"/>
      <c r="WOT84" s="31"/>
      <c r="WOU84" s="31"/>
      <c r="WOV84" s="31"/>
      <c r="WOW84" s="31"/>
      <c r="WOX84" s="31"/>
      <c r="WOY84" s="31"/>
      <c r="WOZ84" s="31"/>
      <c r="WPA84" s="31"/>
      <c r="WPB84" s="31"/>
      <c r="WPC84" s="31"/>
      <c r="WPD84" s="31"/>
      <c r="WPE84" s="31"/>
      <c r="WPF84" s="31"/>
      <c r="WPG84" s="31"/>
      <c r="WPH84" s="31"/>
      <c r="WPI84" s="31"/>
      <c r="WPJ84" s="31"/>
      <c r="WPK84" s="31"/>
      <c r="WPL84" s="31"/>
      <c r="WPM84" s="31"/>
      <c r="WPN84" s="31"/>
      <c r="WPO84" s="31"/>
      <c r="WPP84" s="31"/>
      <c r="WPQ84" s="31"/>
      <c r="WPR84" s="31"/>
      <c r="WPS84" s="31"/>
      <c r="WPT84" s="31"/>
      <c r="WPU84" s="31"/>
      <c r="WPV84" s="31"/>
      <c r="WPW84" s="31"/>
      <c r="WPX84" s="31"/>
      <c r="WPY84" s="31"/>
      <c r="WPZ84" s="31"/>
      <c r="WQA84" s="31"/>
      <c r="WQB84" s="31"/>
      <c r="WQC84" s="31"/>
      <c r="WQD84" s="31"/>
      <c r="WQE84" s="31"/>
      <c r="WQF84" s="31"/>
      <c r="WQG84" s="31"/>
      <c r="WQH84" s="31"/>
      <c r="WQI84" s="31"/>
      <c r="WQJ84" s="31"/>
      <c r="WQK84" s="31"/>
      <c r="WQL84" s="31"/>
      <c r="WQM84" s="31"/>
      <c r="WQN84" s="31"/>
      <c r="WQO84" s="31"/>
      <c r="WQP84" s="31"/>
      <c r="WQQ84" s="31"/>
      <c r="WQR84" s="31"/>
      <c r="WQS84" s="31"/>
      <c r="WQT84" s="31"/>
      <c r="WQU84" s="31"/>
      <c r="WQV84" s="31"/>
      <c r="WQW84" s="31"/>
      <c r="WQX84" s="31"/>
      <c r="WQY84" s="31"/>
      <c r="WQZ84" s="31"/>
      <c r="WRA84" s="31"/>
      <c r="WRB84" s="31"/>
      <c r="WRC84" s="31"/>
      <c r="WRD84" s="31"/>
      <c r="WRE84" s="31"/>
      <c r="WRF84" s="31"/>
      <c r="WRG84" s="31"/>
      <c r="WRH84" s="31"/>
      <c r="WRI84" s="31"/>
      <c r="WRJ84" s="31"/>
      <c r="WRK84" s="31"/>
      <c r="WRL84" s="31"/>
      <c r="WRM84" s="31"/>
      <c r="WRN84" s="31"/>
      <c r="WRO84" s="31"/>
      <c r="WRP84" s="31"/>
      <c r="WRQ84" s="31"/>
      <c r="WRR84" s="31"/>
      <c r="WRS84" s="31"/>
      <c r="WRT84" s="31"/>
      <c r="WRU84" s="31"/>
      <c r="WRV84" s="31"/>
      <c r="WRW84" s="31"/>
      <c r="WRX84" s="31"/>
      <c r="WRY84" s="31"/>
      <c r="WRZ84" s="31"/>
      <c r="WSA84" s="31"/>
      <c r="WSB84" s="31"/>
      <c r="WSC84" s="31"/>
      <c r="WSD84" s="31"/>
      <c r="WSE84" s="31"/>
      <c r="WSF84" s="31"/>
      <c r="WSG84" s="31"/>
      <c r="WSH84" s="31"/>
      <c r="WSI84" s="31"/>
      <c r="WSJ84" s="31"/>
      <c r="WSK84" s="31"/>
      <c r="WSL84" s="31"/>
      <c r="WSM84" s="31"/>
      <c r="WSN84" s="31"/>
      <c r="WSO84" s="31"/>
      <c r="WSP84" s="31"/>
      <c r="WSQ84" s="31"/>
      <c r="WSR84" s="31"/>
      <c r="WSS84" s="31"/>
      <c r="WST84" s="31"/>
      <c r="WSU84" s="31"/>
      <c r="WSV84" s="31"/>
      <c r="WSW84" s="31"/>
      <c r="WSX84" s="31"/>
      <c r="WSY84" s="31"/>
      <c r="WSZ84" s="31"/>
      <c r="WTA84" s="31"/>
      <c r="WTB84" s="31"/>
      <c r="WTC84" s="31"/>
      <c r="WTD84" s="31"/>
      <c r="WTE84" s="31"/>
      <c r="WTF84" s="31"/>
      <c r="WTG84" s="31"/>
      <c r="WTH84" s="31"/>
      <c r="WTI84" s="31"/>
      <c r="WTJ84" s="31"/>
      <c r="WTK84" s="31"/>
      <c r="WTL84" s="31"/>
      <c r="WTM84" s="31"/>
      <c r="WTN84" s="31"/>
      <c r="WTO84" s="31"/>
      <c r="WTP84" s="31"/>
      <c r="WTQ84" s="31"/>
      <c r="WTR84" s="31"/>
      <c r="WTS84" s="31"/>
      <c r="WTT84" s="31"/>
      <c r="WTU84" s="31"/>
      <c r="WTV84" s="31"/>
      <c r="WTW84" s="31"/>
      <c r="WTX84" s="31"/>
      <c r="WTY84" s="31"/>
      <c r="WTZ84" s="31"/>
      <c r="WUA84" s="31"/>
      <c r="WUB84" s="31"/>
    </row>
    <row r="85" spans="1:16096" s="1" customFormat="1" ht="27.75" customHeight="1" x14ac:dyDescent="0.35">
      <c r="A85" s="1">
        <v>74</v>
      </c>
      <c r="B85" s="52" t="s">
        <v>72</v>
      </c>
      <c r="C85" s="52"/>
      <c r="D85" s="32"/>
      <c r="E85" s="12"/>
      <c r="F85" s="12"/>
      <c r="G85" s="33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32"/>
      <c r="S85" s="135"/>
      <c r="T85" s="12"/>
      <c r="U85" s="134"/>
      <c r="V85" s="9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  <c r="QR85" s="31"/>
      <c r="QS85" s="31"/>
      <c r="QT85" s="31"/>
      <c r="QU85" s="31"/>
      <c r="QV85" s="31"/>
      <c r="QW85" s="31"/>
      <c r="QX85" s="31"/>
      <c r="QY85" s="31"/>
      <c r="QZ85" s="31"/>
      <c r="RA85" s="31"/>
      <c r="RB85" s="31"/>
      <c r="RC85" s="31"/>
      <c r="RD85" s="31"/>
      <c r="RE85" s="31"/>
      <c r="RF85" s="31"/>
      <c r="RG85" s="31"/>
      <c r="RH85" s="31"/>
      <c r="RI85" s="31"/>
      <c r="RJ85" s="31"/>
      <c r="RK85" s="31"/>
      <c r="RL85" s="31"/>
      <c r="RM85" s="31"/>
      <c r="RN85" s="31"/>
      <c r="RO85" s="31"/>
      <c r="RP85" s="31"/>
      <c r="RQ85" s="31"/>
      <c r="RR85" s="31"/>
      <c r="RS85" s="31"/>
      <c r="RT85" s="31"/>
      <c r="RU85" s="31"/>
      <c r="RV85" s="31"/>
      <c r="RW85" s="31"/>
      <c r="RX85" s="31"/>
      <c r="RY85" s="31"/>
      <c r="RZ85" s="31"/>
      <c r="SA85" s="31"/>
      <c r="SB85" s="31"/>
      <c r="SC85" s="31"/>
      <c r="SD85" s="31"/>
      <c r="SE85" s="31"/>
      <c r="SF85" s="31"/>
      <c r="SG85" s="31"/>
      <c r="SH85" s="31"/>
      <c r="SI85" s="31"/>
      <c r="SJ85" s="31"/>
      <c r="SK85" s="31"/>
      <c r="SL85" s="31"/>
      <c r="SM85" s="31"/>
      <c r="SN85" s="31"/>
      <c r="SO85" s="31"/>
      <c r="SP85" s="31"/>
      <c r="SQ85" s="31"/>
      <c r="SR85" s="31"/>
      <c r="SS85" s="31"/>
      <c r="ST85" s="31"/>
      <c r="SU85" s="31"/>
      <c r="SV85" s="31"/>
      <c r="SW85" s="31"/>
      <c r="SX85" s="31"/>
      <c r="SY85" s="31"/>
      <c r="SZ85" s="31"/>
      <c r="TA85" s="31"/>
      <c r="TB85" s="31"/>
      <c r="TC85" s="31"/>
      <c r="TD85" s="31"/>
      <c r="TE85" s="31"/>
      <c r="TF85" s="31"/>
      <c r="TG85" s="31"/>
      <c r="TH85" s="31"/>
      <c r="TI85" s="31"/>
      <c r="TJ85" s="31"/>
      <c r="TK85" s="31"/>
      <c r="TL85" s="31"/>
      <c r="TM85" s="31"/>
      <c r="TN85" s="31"/>
      <c r="TO85" s="31"/>
      <c r="TP85" s="31"/>
      <c r="TQ85" s="31"/>
      <c r="TR85" s="31"/>
      <c r="TS85" s="31"/>
      <c r="TT85" s="31"/>
      <c r="TU85" s="31"/>
      <c r="TV85" s="31"/>
      <c r="TW85" s="31"/>
      <c r="TX85" s="31"/>
      <c r="TY85" s="31"/>
      <c r="TZ85" s="31"/>
      <c r="UA85" s="31"/>
      <c r="UB85" s="31"/>
      <c r="UC85" s="31"/>
      <c r="UD85" s="31"/>
      <c r="UE85" s="31"/>
      <c r="UF85" s="31"/>
      <c r="UG85" s="31"/>
      <c r="UH85" s="31"/>
      <c r="UI85" s="31"/>
      <c r="UJ85" s="31"/>
      <c r="UK85" s="31"/>
      <c r="UL85" s="31"/>
      <c r="UM85" s="31"/>
      <c r="UN85" s="31"/>
      <c r="UO85" s="31"/>
      <c r="UP85" s="31"/>
      <c r="UQ85" s="31"/>
      <c r="UR85" s="31"/>
      <c r="US85" s="31"/>
      <c r="UT85" s="31"/>
      <c r="UU85" s="31"/>
      <c r="UV85" s="31"/>
      <c r="UW85" s="31"/>
      <c r="UX85" s="31"/>
      <c r="UY85" s="31"/>
      <c r="UZ85" s="31"/>
      <c r="VA85" s="31"/>
      <c r="VB85" s="31"/>
      <c r="VC85" s="31"/>
      <c r="VD85" s="31"/>
      <c r="VE85" s="31"/>
      <c r="VF85" s="31"/>
      <c r="VG85" s="31"/>
      <c r="VH85" s="31"/>
      <c r="VI85" s="31"/>
      <c r="VJ85" s="31"/>
      <c r="VK85" s="31"/>
      <c r="VL85" s="31"/>
      <c r="VM85" s="31"/>
      <c r="VN85" s="31"/>
      <c r="VO85" s="31"/>
      <c r="VP85" s="31"/>
      <c r="VQ85" s="31"/>
      <c r="VR85" s="31"/>
      <c r="VS85" s="31"/>
      <c r="VT85" s="31"/>
      <c r="VU85" s="31"/>
      <c r="VV85" s="31"/>
      <c r="VW85" s="31"/>
      <c r="VX85" s="31"/>
      <c r="VY85" s="31"/>
      <c r="VZ85" s="31"/>
      <c r="WA85" s="31"/>
      <c r="WB85" s="31"/>
      <c r="WC85" s="31"/>
      <c r="WD85" s="31"/>
      <c r="WE85" s="31"/>
      <c r="WF85" s="31"/>
      <c r="WG85" s="31"/>
      <c r="WH85" s="31"/>
      <c r="WI85" s="31"/>
      <c r="WJ85" s="31"/>
      <c r="WK85" s="31"/>
      <c r="WL85" s="31"/>
      <c r="WM85" s="31"/>
      <c r="WN85" s="31"/>
      <c r="WO85" s="31"/>
      <c r="WP85" s="31"/>
      <c r="WQ85" s="31"/>
      <c r="WR85" s="31"/>
      <c r="WS85" s="31"/>
      <c r="WT85" s="31"/>
      <c r="WU85" s="31"/>
      <c r="WV85" s="31"/>
      <c r="WW85" s="31"/>
      <c r="WX85" s="31"/>
      <c r="WY85" s="31"/>
      <c r="WZ85" s="31"/>
      <c r="XA85" s="31"/>
      <c r="XB85" s="31"/>
      <c r="XC85" s="31"/>
      <c r="XD85" s="31"/>
      <c r="XE85" s="31"/>
      <c r="XF85" s="31"/>
      <c r="XG85" s="31"/>
      <c r="XH85" s="31"/>
      <c r="XI85" s="31"/>
      <c r="XJ85" s="31"/>
      <c r="XK85" s="31"/>
      <c r="XL85" s="31"/>
      <c r="XM85" s="31"/>
      <c r="XN85" s="31"/>
      <c r="XO85" s="31"/>
      <c r="XP85" s="31"/>
      <c r="XQ85" s="31"/>
      <c r="XR85" s="31"/>
      <c r="XS85" s="31"/>
      <c r="XT85" s="31"/>
      <c r="XU85" s="31"/>
      <c r="XV85" s="31"/>
      <c r="XW85" s="31"/>
      <c r="XX85" s="31"/>
      <c r="XY85" s="31"/>
      <c r="XZ85" s="31"/>
      <c r="YA85" s="31"/>
      <c r="YB85" s="31"/>
      <c r="YC85" s="31"/>
      <c r="YD85" s="31"/>
      <c r="YE85" s="31"/>
      <c r="YF85" s="31"/>
      <c r="YG85" s="31"/>
      <c r="YH85" s="31"/>
      <c r="YI85" s="31"/>
      <c r="YJ85" s="31"/>
      <c r="YK85" s="31"/>
      <c r="YL85" s="31"/>
      <c r="YM85" s="31"/>
      <c r="YN85" s="31"/>
      <c r="YO85" s="31"/>
      <c r="YP85" s="31"/>
      <c r="YQ85" s="31"/>
      <c r="YR85" s="31"/>
      <c r="YS85" s="31"/>
      <c r="YT85" s="31"/>
      <c r="YU85" s="31"/>
      <c r="YV85" s="31"/>
      <c r="YW85" s="31"/>
      <c r="YX85" s="31"/>
      <c r="YY85" s="31"/>
      <c r="YZ85" s="31"/>
      <c r="ZA85" s="31"/>
      <c r="ZB85" s="31"/>
      <c r="ZC85" s="31"/>
      <c r="ZD85" s="31"/>
      <c r="ZE85" s="31"/>
      <c r="ZF85" s="31"/>
      <c r="ZG85" s="31"/>
      <c r="ZH85" s="31"/>
      <c r="ZI85" s="31"/>
      <c r="ZJ85" s="31"/>
      <c r="ZK85" s="31"/>
      <c r="ZL85" s="31"/>
      <c r="ZM85" s="31"/>
      <c r="ZN85" s="31"/>
      <c r="ZO85" s="31"/>
      <c r="ZP85" s="31"/>
      <c r="ZQ85" s="31"/>
      <c r="ZR85" s="31"/>
      <c r="ZS85" s="31"/>
      <c r="ZT85" s="31"/>
      <c r="ZU85" s="31"/>
      <c r="ZV85" s="31"/>
      <c r="ZW85" s="31"/>
      <c r="ZX85" s="31"/>
      <c r="ZY85" s="31"/>
      <c r="ZZ85" s="31"/>
      <c r="AAA85" s="31"/>
      <c r="AAB85" s="31"/>
      <c r="AAC85" s="31"/>
      <c r="AAD85" s="31"/>
      <c r="AAE85" s="31"/>
      <c r="AAF85" s="31"/>
      <c r="AAG85" s="31"/>
      <c r="AAH85" s="31"/>
      <c r="AAI85" s="31"/>
      <c r="AAJ85" s="31"/>
      <c r="AAK85" s="31"/>
      <c r="AAL85" s="31"/>
      <c r="AAM85" s="31"/>
      <c r="AAN85" s="31"/>
      <c r="AAO85" s="31"/>
      <c r="AAP85" s="31"/>
      <c r="AAQ85" s="31"/>
      <c r="AAR85" s="31"/>
      <c r="AAS85" s="31"/>
      <c r="AAT85" s="31"/>
      <c r="AAU85" s="31"/>
      <c r="AAV85" s="31"/>
      <c r="AAW85" s="31"/>
      <c r="AAX85" s="31"/>
      <c r="AAY85" s="31"/>
      <c r="AAZ85" s="31"/>
      <c r="ABA85" s="31"/>
      <c r="ABB85" s="31"/>
      <c r="ABC85" s="31"/>
      <c r="ABD85" s="31"/>
      <c r="ABE85" s="31"/>
      <c r="ABF85" s="31"/>
      <c r="ABG85" s="31"/>
      <c r="ABH85" s="31"/>
      <c r="ABI85" s="31"/>
      <c r="ABJ85" s="31"/>
      <c r="ABK85" s="31"/>
      <c r="ABL85" s="31"/>
      <c r="ABM85" s="31"/>
      <c r="ABN85" s="31"/>
      <c r="ABO85" s="31"/>
      <c r="ABP85" s="31"/>
      <c r="ABQ85" s="31"/>
      <c r="ABR85" s="31"/>
      <c r="ABS85" s="31"/>
      <c r="ABT85" s="31"/>
      <c r="ABU85" s="31"/>
      <c r="ABV85" s="31"/>
      <c r="ABW85" s="31"/>
      <c r="ABX85" s="31"/>
      <c r="ABY85" s="31"/>
      <c r="ABZ85" s="31"/>
      <c r="ACA85" s="31"/>
      <c r="ACB85" s="31"/>
      <c r="ACC85" s="31"/>
      <c r="ACD85" s="31"/>
      <c r="ACE85" s="31"/>
      <c r="ACF85" s="31"/>
      <c r="ACG85" s="31"/>
      <c r="ACH85" s="31"/>
      <c r="ACI85" s="31"/>
      <c r="ACJ85" s="31"/>
      <c r="ACK85" s="31"/>
      <c r="ACL85" s="31"/>
      <c r="ACM85" s="31"/>
      <c r="ACN85" s="31"/>
      <c r="ACO85" s="31"/>
      <c r="ACP85" s="31"/>
      <c r="ACQ85" s="31"/>
      <c r="ACR85" s="31"/>
      <c r="ACS85" s="31"/>
      <c r="ACT85" s="31"/>
      <c r="ACU85" s="31"/>
      <c r="ACV85" s="31"/>
      <c r="ACW85" s="31"/>
      <c r="ACX85" s="31"/>
      <c r="ACY85" s="31"/>
      <c r="ACZ85" s="31"/>
      <c r="ADA85" s="31"/>
      <c r="ADB85" s="31"/>
      <c r="ADC85" s="31"/>
      <c r="ADD85" s="31"/>
      <c r="ADE85" s="31"/>
      <c r="ADF85" s="31"/>
      <c r="ADG85" s="31"/>
      <c r="ADH85" s="31"/>
      <c r="ADI85" s="31"/>
      <c r="ADJ85" s="31"/>
      <c r="ADK85" s="31"/>
      <c r="ADL85" s="31"/>
      <c r="ADM85" s="31"/>
      <c r="ADN85" s="31"/>
      <c r="ADO85" s="31"/>
      <c r="ADP85" s="31"/>
      <c r="ADQ85" s="31"/>
      <c r="ADR85" s="31"/>
      <c r="ADS85" s="31"/>
      <c r="ADT85" s="31"/>
      <c r="ADU85" s="31"/>
      <c r="ADV85" s="31"/>
      <c r="ADW85" s="31"/>
      <c r="ADX85" s="31"/>
      <c r="ADY85" s="31"/>
      <c r="ADZ85" s="31"/>
      <c r="AEA85" s="31"/>
      <c r="AEB85" s="31"/>
      <c r="AEC85" s="31"/>
      <c r="AED85" s="31"/>
      <c r="AEE85" s="31"/>
      <c r="AEF85" s="31"/>
      <c r="AEG85" s="31"/>
      <c r="AEH85" s="31"/>
      <c r="AEI85" s="31"/>
      <c r="AEJ85" s="31"/>
      <c r="AEK85" s="31"/>
      <c r="AEL85" s="31"/>
      <c r="AEM85" s="31"/>
      <c r="AEN85" s="31"/>
      <c r="AEO85" s="31"/>
      <c r="AEP85" s="31"/>
      <c r="AEQ85" s="31"/>
      <c r="AER85" s="31"/>
      <c r="AES85" s="31"/>
      <c r="AET85" s="31"/>
      <c r="AEU85" s="31"/>
      <c r="AEV85" s="31"/>
      <c r="AEW85" s="31"/>
      <c r="AEX85" s="31"/>
      <c r="AEY85" s="31"/>
      <c r="AEZ85" s="31"/>
      <c r="AFA85" s="31"/>
      <c r="AFB85" s="31"/>
      <c r="AFC85" s="31"/>
      <c r="AFD85" s="31"/>
      <c r="AFE85" s="31"/>
      <c r="AFF85" s="31"/>
      <c r="AFG85" s="31"/>
      <c r="AFH85" s="31"/>
      <c r="AFI85" s="31"/>
      <c r="AFJ85" s="31"/>
      <c r="AFK85" s="31"/>
      <c r="AFL85" s="31"/>
      <c r="AFM85" s="31"/>
      <c r="AFN85" s="31"/>
      <c r="AFO85" s="31"/>
      <c r="AFP85" s="31"/>
      <c r="AFQ85" s="31"/>
      <c r="AFR85" s="31"/>
      <c r="AFS85" s="31"/>
      <c r="AFT85" s="31"/>
      <c r="AFU85" s="31"/>
      <c r="AFV85" s="31"/>
      <c r="AFW85" s="31"/>
      <c r="AFX85" s="31"/>
      <c r="AFY85" s="31"/>
      <c r="AFZ85" s="31"/>
      <c r="AGA85" s="31"/>
      <c r="AGB85" s="31"/>
      <c r="AGC85" s="31"/>
      <c r="AGD85" s="31"/>
      <c r="AGE85" s="31"/>
      <c r="AGF85" s="31"/>
      <c r="AGG85" s="31"/>
      <c r="AGH85" s="31"/>
      <c r="AGI85" s="31"/>
      <c r="AGJ85" s="31"/>
      <c r="AGK85" s="31"/>
      <c r="AGL85" s="31"/>
      <c r="AGM85" s="31"/>
      <c r="AGN85" s="31"/>
      <c r="AGO85" s="31"/>
      <c r="AGP85" s="31"/>
      <c r="AGQ85" s="31"/>
      <c r="AGR85" s="31"/>
      <c r="AGS85" s="31"/>
      <c r="AGT85" s="31"/>
      <c r="AGU85" s="31"/>
      <c r="AGV85" s="31"/>
      <c r="AGW85" s="31"/>
      <c r="AGX85" s="31"/>
      <c r="AGY85" s="31"/>
      <c r="AGZ85" s="31"/>
      <c r="AHA85" s="31"/>
      <c r="AHB85" s="31"/>
      <c r="AHC85" s="31"/>
      <c r="AHD85" s="31"/>
      <c r="AHE85" s="31"/>
      <c r="AHF85" s="31"/>
      <c r="AHG85" s="31"/>
      <c r="AHH85" s="31"/>
      <c r="AHI85" s="31"/>
      <c r="AHJ85" s="31"/>
      <c r="AHK85" s="31"/>
      <c r="AHL85" s="31"/>
      <c r="AHM85" s="31"/>
      <c r="AHN85" s="31"/>
      <c r="AHO85" s="31"/>
      <c r="AHP85" s="31"/>
      <c r="AHQ85" s="31"/>
      <c r="AHR85" s="31"/>
      <c r="AHS85" s="31"/>
      <c r="AHT85" s="31"/>
      <c r="AHU85" s="31"/>
      <c r="AHV85" s="31"/>
      <c r="AHW85" s="31"/>
      <c r="AHX85" s="31"/>
      <c r="AHY85" s="31"/>
      <c r="AHZ85" s="31"/>
      <c r="AIA85" s="31"/>
      <c r="AIB85" s="31"/>
      <c r="AIC85" s="31"/>
      <c r="AID85" s="31"/>
      <c r="AIE85" s="31"/>
      <c r="AIF85" s="31"/>
      <c r="AIG85" s="31"/>
      <c r="AIH85" s="31"/>
      <c r="AII85" s="31"/>
      <c r="AIJ85" s="31"/>
      <c r="AIK85" s="31"/>
      <c r="AIL85" s="31"/>
      <c r="AIM85" s="31"/>
      <c r="AIN85" s="31"/>
      <c r="AIO85" s="31"/>
      <c r="AIP85" s="31"/>
      <c r="AIQ85" s="31"/>
      <c r="AIR85" s="31"/>
      <c r="AIS85" s="31"/>
      <c r="AIT85" s="31"/>
      <c r="AIU85" s="31"/>
      <c r="AIV85" s="31"/>
      <c r="AIW85" s="31"/>
      <c r="AIX85" s="31"/>
      <c r="AIY85" s="31"/>
      <c r="AIZ85" s="31"/>
      <c r="AJA85" s="31"/>
      <c r="AJB85" s="31"/>
      <c r="AJC85" s="31"/>
      <c r="AJD85" s="31"/>
      <c r="AJE85" s="31"/>
      <c r="AJF85" s="31"/>
      <c r="AJG85" s="31"/>
      <c r="AJH85" s="31"/>
      <c r="AJI85" s="31"/>
      <c r="AJJ85" s="31"/>
      <c r="AJK85" s="31"/>
      <c r="AJL85" s="31"/>
      <c r="AJM85" s="31"/>
      <c r="AJN85" s="31"/>
      <c r="AJO85" s="31"/>
      <c r="AJP85" s="31"/>
      <c r="AJQ85" s="31"/>
      <c r="AJR85" s="31"/>
      <c r="AJS85" s="31"/>
      <c r="AJT85" s="31"/>
      <c r="AJU85" s="31"/>
      <c r="AJV85" s="31"/>
      <c r="AJW85" s="31"/>
      <c r="AJX85" s="31"/>
      <c r="AJY85" s="31"/>
      <c r="AJZ85" s="31"/>
      <c r="AKA85" s="31"/>
      <c r="AKB85" s="31"/>
      <c r="AKC85" s="31"/>
      <c r="AKD85" s="31"/>
      <c r="AKE85" s="31"/>
      <c r="AKF85" s="31"/>
      <c r="AKG85" s="31"/>
      <c r="AKH85" s="31"/>
      <c r="AKI85" s="31"/>
      <c r="AKJ85" s="31"/>
      <c r="AKK85" s="31"/>
      <c r="AKL85" s="31"/>
      <c r="AKM85" s="31"/>
      <c r="AKN85" s="31"/>
      <c r="AKO85" s="31"/>
      <c r="AKP85" s="31"/>
      <c r="AKQ85" s="31"/>
      <c r="AKR85" s="31"/>
      <c r="AKS85" s="31"/>
      <c r="AKT85" s="31"/>
      <c r="AKU85" s="31"/>
      <c r="AKV85" s="31"/>
      <c r="AKW85" s="31"/>
      <c r="AKX85" s="31"/>
      <c r="AKY85" s="31"/>
      <c r="AKZ85" s="31"/>
      <c r="ALA85" s="31"/>
      <c r="ALB85" s="31"/>
      <c r="ALC85" s="31"/>
      <c r="ALD85" s="31"/>
      <c r="ALE85" s="31"/>
      <c r="ALF85" s="31"/>
      <c r="ALG85" s="31"/>
      <c r="ALH85" s="31"/>
      <c r="ALI85" s="31"/>
      <c r="ALJ85" s="31"/>
      <c r="ALK85" s="31"/>
      <c r="ALL85" s="31"/>
      <c r="ALM85" s="31"/>
      <c r="ALN85" s="31"/>
      <c r="ALO85" s="31"/>
      <c r="ALP85" s="31"/>
      <c r="ALQ85" s="31"/>
      <c r="ALR85" s="31"/>
      <c r="ALS85" s="31"/>
      <c r="ALT85" s="31"/>
      <c r="ALU85" s="31"/>
      <c r="ALV85" s="31"/>
      <c r="ALW85" s="31"/>
      <c r="ALX85" s="31"/>
      <c r="ALY85" s="31"/>
      <c r="ALZ85" s="31"/>
      <c r="AMA85" s="31"/>
      <c r="AMB85" s="31"/>
      <c r="AMC85" s="31"/>
      <c r="AMD85" s="31"/>
      <c r="AME85" s="31"/>
      <c r="AMF85" s="31"/>
      <c r="AMG85" s="31"/>
      <c r="AMH85" s="31"/>
      <c r="AMI85" s="31"/>
      <c r="AMJ85" s="31"/>
      <c r="AMK85" s="31"/>
      <c r="AML85" s="31"/>
      <c r="AMM85" s="31"/>
      <c r="AMN85" s="31"/>
      <c r="AMO85" s="31"/>
      <c r="AMP85" s="31"/>
      <c r="AMQ85" s="31"/>
      <c r="AMR85" s="31"/>
      <c r="AMS85" s="31"/>
      <c r="AMT85" s="31"/>
      <c r="AMU85" s="31"/>
      <c r="AMV85" s="31"/>
      <c r="AMW85" s="31"/>
      <c r="AMX85" s="31"/>
      <c r="AMY85" s="31"/>
      <c r="AMZ85" s="31"/>
      <c r="ANA85" s="31"/>
      <c r="ANB85" s="31"/>
      <c r="ANC85" s="31"/>
      <c r="AND85" s="31"/>
      <c r="ANE85" s="31"/>
      <c r="ANF85" s="31"/>
      <c r="ANG85" s="31"/>
      <c r="ANH85" s="31"/>
      <c r="ANI85" s="31"/>
      <c r="ANJ85" s="31"/>
      <c r="ANK85" s="31"/>
      <c r="ANL85" s="31"/>
      <c r="ANM85" s="31"/>
      <c r="ANN85" s="31"/>
      <c r="ANO85" s="31"/>
      <c r="ANP85" s="31"/>
      <c r="ANQ85" s="31"/>
      <c r="ANR85" s="31"/>
      <c r="ANS85" s="31"/>
      <c r="ANT85" s="31"/>
      <c r="ANU85" s="31"/>
      <c r="ANV85" s="31"/>
      <c r="ANW85" s="31"/>
      <c r="ANX85" s="31"/>
      <c r="ANY85" s="31"/>
      <c r="ANZ85" s="31"/>
      <c r="AOA85" s="31"/>
      <c r="AOB85" s="31"/>
      <c r="AOC85" s="31"/>
      <c r="AOD85" s="31"/>
      <c r="AOE85" s="31"/>
      <c r="AOF85" s="31"/>
      <c r="AOG85" s="31"/>
      <c r="AOH85" s="31"/>
      <c r="AOI85" s="31"/>
      <c r="AOJ85" s="31"/>
      <c r="AOK85" s="31"/>
      <c r="AOL85" s="31"/>
      <c r="AOM85" s="31"/>
      <c r="AON85" s="31"/>
      <c r="AOO85" s="31"/>
      <c r="AOP85" s="31"/>
      <c r="AOQ85" s="31"/>
      <c r="AOR85" s="31"/>
      <c r="AOS85" s="31"/>
      <c r="AOT85" s="31"/>
      <c r="AOU85" s="31"/>
      <c r="AOV85" s="31"/>
      <c r="AOW85" s="31"/>
      <c r="AOX85" s="31"/>
      <c r="AOY85" s="31"/>
      <c r="AOZ85" s="31"/>
      <c r="APA85" s="31"/>
      <c r="APB85" s="31"/>
      <c r="APC85" s="31"/>
      <c r="APD85" s="31"/>
      <c r="APE85" s="31"/>
      <c r="APF85" s="31"/>
      <c r="APG85" s="31"/>
      <c r="APH85" s="31"/>
      <c r="API85" s="31"/>
      <c r="APJ85" s="31"/>
      <c r="APK85" s="31"/>
      <c r="APL85" s="31"/>
      <c r="APM85" s="31"/>
      <c r="APN85" s="31"/>
      <c r="APO85" s="31"/>
      <c r="APP85" s="31"/>
      <c r="APQ85" s="31"/>
      <c r="APR85" s="31"/>
      <c r="APS85" s="31"/>
      <c r="APT85" s="31"/>
      <c r="APU85" s="31"/>
      <c r="APV85" s="31"/>
      <c r="APW85" s="31"/>
      <c r="APX85" s="31"/>
      <c r="APY85" s="31"/>
      <c r="APZ85" s="31"/>
      <c r="AQA85" s="31"/>
      <c r="AQB85" s="31"/>
      <c r="AQC85" s="31"/>
      <c r="AQD85" s="31"/>
      <c r="AQE85" s="31"/>
      <c r="AQF85" s="31"/>
      <c r="AQG85" s="31"/>
      <c r="AQH85" s="31"/>
      <c r="AQI85" s="31"/>
      <c r="AQJ85" s="31"/>
      <c r="AQK85" s="31"/>
      <c r="AQL85" s="31"/>
      <c r="AQM85" s="31"/>
      <c r="AQN85" s="31"/>
      <c r="AQO85" s="31"/>
      <c r="AQP85" s="31"/>
      <c r="AQQ85" s="31"/>
      <c r="AQR85" s="31"/>
      <c r="AQS85" s="31"/>
      <c r="AQT85" s="31"/>
      <c r="AQU85" s="31"/>
      <c r="AQV85" s="31"/>
      <c r="AQW85" s="31"/>
      <c r="AQX85" s="31"/>
      <c r="AQY85" s="31"/>
      <c r="AQZ85" s="31"/>
      <c r="ARA85" s="31"/>
      <c r="ARB85" s="31"/>
      <c r="ARC85" s="31"/>
      <c r="ARD85" s="31"/>
      <c r="ARE85" s="31"/>
      <c r="ARF85" s="31"/>
      <c r="ARG85" s="31"/>
      <c r="ARH85" s="31"/>
      <c r="ARI85" s="31"/>
      <c r="ARJ85" s="31"/>
      <c r="ARK85" s="31"/>
      <c r="ARL85" s="31"/>
      <c r="ARM85" s="31"/>
      <c r="ARN85" s="31"/>
      <c r="ARO85" s="31"/>
      <c r="ARP85" s="31"/>
      <c r="ARQ85" s="31"/>
      <c r="ARR85" s="31"/>
      <c r="ARS85" s="31"/>
      <c r="ART85" s="31"/>
      <c r="ARU85" s="31"/>
      <c r="ARV85" s="31"/>
      <c r="ARW85" s="31"/>
      <c r="ARX85" s="31"/>
      <c r="ARY85" s="31"/>
      <c r="ARZ85" s="31"/>
      <c r="ASA85" s="31"/>
      <c r="ASB85" s="31"/>
      <c r="ASC85" s="31"/>
      <c r="ASD85" s="31"/>
      <c r="ASE85" s="31"/>
      <c r="ASF85" s="31"/>
      <c r="ASG85" s="31"/>
      <c r="ASH85" s="31"/>
      <c r="ASI85" s="31"/>
      <c r="ASJ85" s="31"/>
      <c r="ASK85" s="31"/>
      <c r="ASL85" s="31"/>
      <c r="ASM85" s="31"/>
      <c r="ASN85" s="31"/>
      <c r="ASO85" s="31"/>
      <c r="ASP85" s="31"/>
      <c r="ASQ85" s="31"/>
      <c r="ASR85" s="31"/>
      <c r="ASS85" s="31"/>
      <c r="AST85" s="31"/>
      <c r="ASU85" s="31"/>
      <c r="ASV85" s="31"/>
      <c r="ASW85" s="31"/>
      <c r="ASX85" s="31"/>
      <c r="ASY85" s="31"/>
      <c r="ASZ85" s="31"/>
      <c r="ATA85" s="31"/>
      <c r="ATB85" s="31"/>
      <c r="ATC85" s="31"/>
      <c r="ATD85" s="31"/>
      <c r="ATE85" s="31"/>
      <c r="ATF85" s="31"/>
      <c r="ATG85" s="31"/>
      <c r="ATH85" s="31"/>
      <c r="ATI85" s="31"/>
      <c r="ATJ85" s="31"/>
      <c r="ATK85" s="31"/>
      <c r="ATL85" s="31"/>
      <c r="ATM85" s="31"/>
      <c r="ATN85" s="31"/>
      <c r="ATO85" s="31"/>
      <c r="ATP85" s="31"/>
      <c r="ATQ85" s="31"/>
      <c r="ATR85" s="31"/>
      <c r="ATS85" s="31"/>
      <c r="ATT85" s="31"/>
      <c r="ATU85" s="31"/>
      <c r="ATV85" s="31"/>
      <c r="ATW85" s="31"/>
      <c r="ATX85" s="31"/>
      <c r="ATY85" s="31"/>
      <c r="ATZ85" s="31"/>
      <c r="AUA85" s="31"/>
      <c r="AUB85" s="31"/>
      <c r="AUC85" s="31"/>
      <c r="AUD85" s="31"/>
      <c r="AUE85" s="31"/>
      <c r="AUF85" s="31"/>
      <c r="AUG85" s="31"/>
      <c r="AUH85" s="31"/>
      <c r="AUI85" s="31"/>
      <c r="AUJ85" s="31"/>
      <c r="AUK85" s="31"/>
      <c r="AUL85" s="31"/>
      <c r="AUM85" s="31"/>
      <c r="AUN85" s="31"/>
      <c r="AUO85" s="31"/>
      <c r="AUP85" s="31"/>
      <c r="AUQ85" s="31"/>
      <c r="AUR85" s="31"/>
      <c r="AUS85" s="31"/>
      <c r="AUT85" s="31"/>
      <c r="AUU85" s="31"/>
      <c r="AUV85" s="31"/>
      <c r="AUW85" s="31"/>
      <c r="AUX85" s="31"/>
      <c r="AUY85" s="31"/>
      <c r="AUZ85" s="31"/>
      <c r="AVA85" s="31"/>
      <c r="AVB85" s="31"/>
      <c r="AVC85" s="31"/>
      <c r="AVD85" s="31"/>
      <c r="AVE85" s="31"/>
      <c r="AVF85" s="31"/>
      <c r="AVG85" s="31"/>
      <c r="AVH85" s="31"/>
      <c r="AVI85" s="31"/>
      <c r="AVJ85" s="31"/>
      <c r="AVK85" s="31"/>
      <c r="AVL85" s="31"/>
      <c r="AVM85" s="31"/>
      <c r="AVN85" s="31"/>
      <c r="AVO85" s="31"/>
      <c r="AVP85" s="31"/>
      <c r="AVQ85" s="31"/>
      <c r="AVR85" s="31"/>
      <c r="AVS85" s="31"/>
      <c r="AVT85" s="31"/>
      <c r="AVU85" s="31"/>
      <c r="AVV85" s="31"/>
      <c r="AVW85" s="31"/>
      <c r="AVX85" s="31"/>
      <c r="AVY85" s="31"/>
      <c r="AVZ85" s="31"/>
      <c r="AWA85" s="31"/>
      <c r="AWB85" s="31"/>
      <c r="AWC85" s="31"/>
      <c r="AWD85" s="31"/>
      <c r="AWE85" s="31"/>
      <c r="AWF85" s="31"/>
      <c r="AWG85" s="31"/>
      <c r="AWH85" s="31"/>
      <c r="AWI85" s="31"/>
      <c r="AWJ85" s="31"/>
      <c r="AWK85" s="31"/>
      <c r="AWL85" s="31"/>
      <c r="AWM85" s="31"/>
      <c r="AWN85" s="31"/>
      <c r="AWO85" s="31"/>
      <c r="AWP85" s="31"/>
      <c r="AWQ85" s="31"/>
      <c r="AWR85" s="31"/>
      <c r="AWS85" s="31"/>
      <c r="AWT85" s="31"/>
      <c r="AWU85" s="31"/>
      <c r="AWV85" s="31"/>
      <c r="AWW85" s="31"/>
      <c r="AWX85" s="31"/>
      <c r="AWY85" s="31"/>
      <c r="AWZ85" s="31"/>
      <c r="AXA85" s="31"/>
      <c r="AXB85" s="31"/>
      <c r="AXC85" s="31"/>
      <c r="AXD85" s="31"/>
      <c r="AXE85" s="31"/>
      <c r="AXF85" s="31"/>
      <c r="AXG85" s="31"/>
      <c r="AXH85" s="31"/>
      <c r="AXI85" s="31"/>
      <c r="AXJ85" s="31"/>
      <c r="AXK85" s="31"/>
      <c r="AXL85" s="31"/>
      <c r="AXM85" s="31"/>
      <c r="AXN85" s="31"/>
      <c r="AXO85" s="31"/>
      <c r="AXP85" s="31"/>
      <c r="AXQ85" s="31"/>
      <c r="AXR85" s="31"/>
      <c r="AXS85" s="31"/>
      <c r="AXT85" s="31"/>
      <c r="AXU85" s="31"/>
      <c r="AXV85" s="31"/>
      <c r="AXW85" s="31"/>
      <c r="AXX85" s="31"/>
      <c r="AXY85" s="31"/>
      <c r="AXZ85" s="31"/>
      <c r="AYA85" s="31"/>
      <c r="AYB85" s="31"/>
      <c r="AYC85" s="31"/>
      <c r="AYD85" s="31"/>
      <c r="AYE85" s="31"/>
      <c r="AYF85" s="31"/>
      <c r="AYG85" s="31"/>
      <c r="AYH85" s="31"/>
      <c r="AYI85" s="31"/>
      <c r="AYJ85" s="31"/>
      <c r="AYK85" s="31"/>
      <c r="AYL85" s="31"/>
      <c r="AYM85" s="31"/>
      <c r="AYN85" s="31"/>
      <c r="AYO85" s="31"/>
      <c r="AYP85" s="31"/>
      <c r="AYQ85" s="31"/>
      <c r="AYR85" s="31"/>
      <c r="AYS85" s="31"/>
      <c r="AYT85" s="31"/>
      <c r="AYU85" s="31"/>
      <c r="AYV85" s="31"/>
      <c r="AYW85" s="31"/>
      <c r="AYX85" s="31"/>
      <c r="AYY85" s="31"/>
      <c r="AYZ85" s="31"/>
      <c r="AZA85" s="31"/>
      <c r="AZB85" s="31"/>
      <c r="AZC85" s="31"/>
      <c r="AZD85" s="31"/>
      <c r="AZE85" s="31"/>
      <c r="AZF85" s="31"/>
      <c r="AZG85" s="31"/>
      <c r="AZH85" s="31"/>
      <c r="AZI85" s="31"/>
      <c r="AZJ85" s="31"/>
      <c r="AZK85" s="31"/>
      <c r="AZL85" s="31"/>
      <c r="AZM85" s="31"/>
      <c r="AZN85" s="31"/>
      <c r="AZO85" s="31"/>
      <c r="AZP85" s="31"/>
      <c r="AZQ85" s="31"/>
      <c r="AZR85" s="31"/>
      <c r="AZS85" s="31"/>
      <c r="AZT85" s="31"/>
      <c r="AZU85" s="31"/>
      <c r="AZV85" s="31"/>
      <c r="AZW85" s="31"/>
      <c r="AZX85" s="31"/>
      <c r="AZY85" s="31"/>
      <c r="AZZ85" s="31"/>
      <c r="BAA85" s="31"/>
      <c r="BAB85" s="31"/>
      <c r="BAC85" s="31"/>
      <c r="BAD85" s="31"/>
      <c r="BAE85" s="31"/>
      <c r="BAF85" s="31"/>
      <c r="BAG85" s="31"/>
      <c r="BAH85" s="31"/>
      <c r="BAI85" s="31"/>
      <c r="BAJ85" s="31"/>
      <c r="BAK85" s="31"/>
      <c r="BAL85" s="31"/>
      <c r="BAM85" s="31"/>
      <c r="BAN85" s="31"/>
      <c r="BAO85" s="31"/>
      <c r="BAP85" s="31"/>
      <c r="BAQ85" s="31"/>
      <c r="BAR85" s="31"/>
      <c r="BAS85" s="31"/>
      <c r="BAT85" s="31"/>
      <c r="BAU85" s="31"/>
      <c r="BAV85" s="31"/>
      <c r="BAW85" s="31"/>
      <c r="BAX85" s="31"/>
      <c r="BAY85" s="31"/>
      <c r="BAZ85" s="31"/>
      <c r="BBA85" s="31"/>
      <c r="BBB85" s="31"/>
      <c r="BBC85" s="31"/>
      <c r="BBD85" s="31"/>
      <c r="BBE85" s="31"/>
      <c r="BBF85" s="31"/>
      <c r="BBG85" s="31"/>
      <c r="BBH85" s="31"/>
      <c r="BBI85" s="31"/>
      <c r="BBJ85" s="31"/>
      <c r="BBK85" s="31"/>
      <c r="BBL85" s="31"/>
      <c r="BBM85" s="31"/>
      <c r="BBN85" s="31"/>
      <c r="BBO85" s="31"/>
      <c r="BBP85" s="31"/>
      <c r="BBQ85" s="31"/>
      <c r="BBR85" s="31"/>
      <c r="BBS85" s="31"/>
      <c r="BBT85" s="31"/>
      <c r="BBU85" s="31"/>
      <c r="BBV85" s="31"/>
      <c r="BBW85" s="31"/>
      <c r="BBX85" s="31"/>
      <c r="BBY85" s="31"/>
      <c r="BBZ85" s="31"/>
      <c r="BCA85" s="31"/>
      <c r="BCB85" s="31"/>
      <c r="BCC85" s="31"/>
      <c r="BCD85" s="31"/>
      <c r="BCE85" s="31"/>
      <c r="BCF85" s="31"/>
      <c r="BCG85" s="31"/>
      <c r="BCH85" s="31"/>
      <c r="BCI85" s="31"/>
      <c r="BCJ85" s="31"/>
      <c r="BCK85" s="31"/>
      <c r="BCL85" s="31"/>
      <c r="BCM85" s="31"/>
      <c r="BCN85" s="31"/>
      <c r="BCO85" s="31"/>
      <c r="BCP85" s="31"/>
      <c r="BCQ85" s="31"/>
      <c r="BCR85" s="31"/>
      <c r="BCS85" s="31"/>
      <c r="BCT85" s="31"/>
      <c r="BCU85" s="31"/>
      <c r="BCV85" s="31"/>
      <c r="BCW85" s="31"/>
      <c r="BCX85" s="31"/>
      <c r="BCY85" s="31"/>
      <c r="BCZ85" s="31"/>
      <c r="BDA85" s="31"/>
      <c r="BDB85" s="31"/>
      <c r="BDC85" s="31"/>
      <c r="BDD85" s="31"/>
      <c r="BDE85" s="31"/>
      <c r="BDF85" s="31"/>
      <c r="BDG85" s="31"/>
      <c r="BDH85" s="31"/>
      <c r="BDI85" s="31"/>
      <c r="BDJ85" s="31"/>
      <c r="BDK85" s="31"/>
      <c r="BDL85" s="31"/>
      <c r="BDM85" s="31"/>
      <c r="BDN85" s="31"/>
      <c r="BDO85" s="31"/>
      <c r="BDP85" s="31"/>
      <c r="BDQ85" s="31"/>
      <c r="BDR85" s="31"/>
      <c r="BDS85" s="31"/>
      <c r="BDT85" s="31"/>
      <c r="BDU85" s="31"/>
      <c r="BDV85" s="31"/>
      <c r="BDW85" s="31"/>
      <c r="BDX85" s="31"/>
      <c r="BDY85" s="31"/>
      <c r="BDZ85" s="31"/>
      <c r="BEA85" s="31"/>
      <c r="BEB85" s="31"/>
      <c r="BEC85" s="31"/>
      <c r="BED85" s="31"/>
      <c r="BEE85" s="31"/>
      <c r="BEF85" s="31"/>
      <c r="BEG85" s="31"/>
      <c r="BEH85" s="31"/>
      <c r="BEI85" s="31"/>
      <c r="BEJ85" s="31"/>
      <c r="BEK85" s="31"/>
      <c r="BEL85" s="31"/>
      <c r="BEM85" s="31"/>
      <c r="BEN85" s="31"/>
      <c r="BEO85" s="31"/>
      <c r="BEP85" s="31"/>
      <c r="BEQ85" s="31"/>
      <c r="BER85" s="31"/>
      <c r="BES85" s="31"/>
      <c r="BET85" s="31"/>
      <c r="BEU85" s="31"/>
      <c r="BEV85" s="31"/>
      <c r="BEW85" s="31"/>
      <c r="BEX85" s="31"/>
      <c r="BEY85" s="31"/>
      <c r="BEZ85" s="31"/>
      <c r="BFA85" s="31"/>
      <c r="BFB85" s="31"/>
      <c r="BFC85" s="31"/>
      <c r="BFD85" s="31"/>
      <c r="BFE85" s="31"/>
      <c r="BFF85" s="31"/>
      <c r="BFG85" s="31"/>
      <c r="BFH85" s="31"/>
      <c r="BFI85" s="31"/>
      <c r="BFJ85" s="31"/>
      <c r="BFK85" s="31"/>
      <c r="BFL85" s="31"/>
      <c r="BFM85" s="31"/>
      <c r="BFN85" s="31"/>
      <c r="BFO85" s="31"/>
      <c r="BFP85" s="31"/>
      <c r="BFQ85" s="31"/>
      <c r="BFR85" s="31"/>
      <c r="BFS85" s="31"/>
      <c r="BFT85" s="31"/>
      <c r="BFU85" s="31"/>
      <c r="BFV85" s="31"/>
      <c r="BFW85" s="31"/>
      <c r="BFX85" s="31"/>
      <c r="BFY85" s="31"/>
      <c r="BFZ85" s="31"/>
      <c r="BGA85" s="31"/>
      <c r="BGB85" s="31"/>
      <c r="BGC85" s="31"/>
      <c r="BGD85" s="31"/>
      <c r="BGE85" s="31"/>
      <c r="BGF85" s="31"/>
      <c r="BGG85" s="31"/>
      <c r="BGH85" s="31"/>
      <c r="BGI85" s="31"/>
      <c r="BGJ85" s="31"/>
      <c r="BGK85" s="31"/>
      <c r="BGL85" s="31"/>
      <c r="BGM85" s="31"/>
      <c r="BGN85" s="31"/>
      <c r="BGO85" s="31"/>
      <c r="BGP85" s="31"/>
      <c r="BGQ85" s="31"/>
      <c r="BGR85" s="31"/>
      <c r="BGS85" s="31"/>
      <c r="BGT85" s="31"/>
      <c r="BGU85" s="31"/>
      <c r="BGV85" s="31"/>
      <c r="BGW85" s="31"/>
      <c r="BGX85" s="31"/>
      <c r="BGY85" s="31"/>
      <c r="BGZ85" s="31"/>
      <c r="BHA85" s="31"/>
      <c r="BHB85" s="31"/>
      <c r="BHC85" s="31"/>
      <c r="BHD85" s="31"/>
      <c r="BHE85" s="31"/>
      <c r="BHF85" s="31"/>
      <c r="BHG85" s="31"/>
      <c r="BHH85" s="31"/>
      <c r="BHI85" s="31"/>
      <c r="BHJ85" s="31"/>
      <c r="BHK85" s="31"/>
      <c r="BHL85" s="31"/>
      <c r="BHM85" s="31"/>
      <c r="BHN85" s="31"/>
      <c r="BHO85" s="31"/>
      <c r="BHP85" s="31"/>
      <c r="BHQ85" s="31"/>
      <c r="BHR85" s="31"/>
      <c r="BHS85" s="31"/>
      <c r="BHT85" s="31"/>
      <c r="BHU85" s="31"/>
      <c r="BHV85" s="31"/>
      <c r="BHW85" s="31"/>
      <c r="BHX85" s="31"/>
      <c r="BHY85" s="31"/>
      <c r="BHZ85" s="31"/>
      <c r="BIA85" s="31"/>
      <c r="BIB85" s="31"/>
      <c r="BIC85" s="31"/>
      <c r="BID85" s="31"/>
      <c r="BIE85" s="31"/>
      <c r="BIF85" s="31"/>
      <c r="BIG85" s="31"/>
      <c r="BIH85" s="31"/>
      <c r="BII85" s="31"/>
      <c r="BIJ85" s="31"/>
      <c r="BIK85" s="31"/>
      <c r="BIL85" s="31"/>
      <c r="BIM85" s="31"/>
      <c r="BIN85" s="31"/>
      <c r="BIO85" s="31"/>
      <c r="BIP85" s="31"/>
      <c r="BIQ85" s="31"/>
      <c r="BIR85" s="31"/>
      <c r="BIS85" s="31"/>
      <c r="BIT85" s="31"/>
      <c r="BIU85" s="31"/>
      <c r="BIV85" s="31"/>
      <c r="BIW85" s="31"/>
      <c r="BIX85" s="31"/>
      <c r="BIY85" s="31"/>
      <c r="BIZ85" s="31"/>
      <c r="BJA85" s="31"/>
      <c r="BJB85" s="31"/>
      <c r="BJC85" s="31"/>
      <c r="BJD85" s="31"/>
      <c r="BJE85" s="31"/>
      <c r="BJF85" s="31"/>
      <c r="BJG85" s="31"/>
      <c r="BJH85" s="31"/>
      <c r="BJI85" s="31"/>
      <c r="BJJ85" s="31"/>
      <c r="BJK85" s="31"/>
      <c r="BJL85" s="31"/>
      <c r="BJM85" s="31"/>
      <c r="BJN85" s="31"/>
      <c r="BJO85" s="31"/>
      <c r="BJP85" s="31"/>
      <c r="BJQ85" s="31"/>
      <c r="BJR85" s="31"/>
      <c r="BJS85" s="31"/>
      <c r="BJT85" s="31"/>
      <c r="BJU85" s="31"/>
      <c r="BJV85" s="31"/>
      <c r="BJW85" s="31"/>
      <c r="BJX85" s="31"/>
      <c r="BJY85" s="31"/>
      <c r="BJZ85" s="31"/>
      <c r="BKA85" s="31"/>
      <c r="BKB85" s="31"/>
      <c r="BKC85" s="31"/>
      <c r="BKD85" s="31"/>
      <c r="BKE85" s="31"/>
      <c r="BKF85" s="31"/>
      <c r="BKG85" s="31"/>
      <c r="BKH85" s="31"/>
      <c r="BKI85" s="31"/>
      <c r="BKJ85" s="31"/>
      <c r="BKK85" s="31"/>
      <c r="BKL85" s="31"/>
      <c r="BKM85" s="31"/>
      <c r="BKN85" s="31"/>
      <c r="BKO85" s="31"/>
      <c r="BKP85" s="31"/>
      <c r="BKQ85" s="31"/>
      <c r="BKR85" s="31"/>
      <c r="BKS85" s="31"/>
      <c r="BKT85" s="31"/>
      <c r="BKU85" s="31"/>
      <c r="BKV85" s="31"/>
      <c r="BKW85" s="31"/>
      <c r="BKX85" s="31"/>
      <c r="BKY85" s="31"/>
      <c r="BKZ85" s="31"/>
      <c r="BLA85" s="31"/>
      <c r="BLB85" s="31"/>
      <c r="BLC85" s="31"/>
      <c r="BLD85" s="31"/>
      <c r="BLE85" s="31"/>
      <c r="BLF85" s="31"/>
      <c r="BLG85" s="31"/>
      <c r="BLH85" s="31"/>
      <c r="BLI85" s="31"/>
      <c r="BLJ85" s="31"/>
      <c r="BLK85" s="31"/>
      <c r="BLL85" s="31"/>
      <c r="BLM85" s="31"/>
      <c r="BLN85" s="31"/>
      <c r="BLO85" s="31"/>
      <c r="BLP85" s="31"/>
      <c r="BLQ85" s="31"/>
      <c r="BLR85" s="31"/>
      <c r="BLS85" s="31"/>
      <c r="BLT85" s="31"/>
      <c r="BLU85" s="31"/>
      <c r="BLV85" s="31"/>
      <c r="BLW85" s="31"/>
      <c r="BLX85" s="31"/>
      <c r="BLY85" s="31"/>
      <c r="BLZ85" s="31"/>
      <c r="BMA85" s="31"/>
      <c r="BMB85" s="31"/>
      <c r="BMC85" s="31"/>
      <c r="BMD85" s="31"/>
      <c r="BME85" s="31"/>
      <c r="BMF85" s="31"/>
      <c r="BMG85" s="31"/>
      <c r="BMH85" s="31"/>
      <c r="BMI85" s="31"/>
      <c r="BMJ85" s="31"/>
      <c r="BMK85" s="31"/>
      <c r="BML85" s="31"/>
      <c r="BMM85" s="31"/>
      <c r="BMN85" s="31"/>
      <c r="BMO85" s="31"/>
      <c r="BMP85" s="31"/>
      <c r="BMQ85" s="31"/>
      <c r="BMR85" s="31"/>
      <c r="BMS85" s="31"/>
      <c r="BMT85" s="31"/>
      <c r="BMU85" s="31"/>
      <c r="BMV85" s="31"/>
      <c r="BMW85" s="31"/>
      <c r="BMX85" s="31"/>
      <c r="BMY85" s="31"/>
      <c r="BMZ85" s="31"/>
      <c r="BNA85" s="31"/>
      <c r="BNB85" s="31"/>
      <c r="BNC85" s="31"/>
      <c r="BND85" s="31"/>
      <c r="BNE85" s="31"/>
      <c r="BNF85" s="31"/>
      <c r="BNG85" s="31"/>
      <c r="BNH85" s="31"/>
      <c r="BNI85" s="31"/>
      <c r="BNJ85" s="31"/>
      <c r="BNK85" s="31"/>
      <c r="BNL85" s="31"/>
      <c r="BNM85" s="31"/>
      <c r="BNN85" s="31"/>
      <c r="BNO85" s="31"/>
      <c r="BNP85" s="31"/>
      <c r="BNQ85" s="31"/>
      <c r="BNR85" s="31"/>
      <c r="BNS85" s="31"/>
      <c r="BNT85" s="31"/>
      <c r="BNU85" s="31"/>
      <c r="BNV85" s="31"/>
      <c r="BNW85" s="31"/>
      <c r="BNX85" s="31"/>
      <c r="BNY85" s="31"/>
      <c r="BNZ85" s="31"/>
      <c r="BOA85" s="31"/>
      <c r="BOB85" s="31"/>
      <c r="BOC85" s="31"/>
      <c r="BOD85" s="31"/>
      <c r="BOE85" s="31"/>
      <c r="BOF85" s="31"/>
      <c r="BOG85" s="31"/>
      <c r="BOH85" s="31"/>
      <c r="BOI85" s="31"/>
      <c r="BOJ85" s="31"/>
      <c r="BOK85" s="31"/>
      <c r="BOL85" s="31"/>
      <c r="BOM85" s="31"/>
      <c r="BON85" s="31"/>
      <c r="BOO85" s="31"/>
      <c r="BOP85" s="31"/>
      <c r="BOQ85" s="31"/>
      <c r="BOR85" s="31"/>
      <c r="BOS85" s="31"/>
      <c r="BOT85" s="31"/>
      <c r="BOU85" s="31"/>
      <c r="BOV85" s="31"/>
      <c r="BOW85" s="31"/>
      <c r="BOX85" s="31"/>
      <c r="BOY85" s="31"/>
      <c r="BOZ85" s="31"/>
      <c r="BPA85" s="31"/>
      <c r="BPB85" s="31"/>
      <c r="BPC85" s="31"/>
      <c r="BPD85" s="31"/>
      <c r="BPE85" s="31"/>
      <c r="BPF85" s="31"/>
      <c r="BPG85" s="31"/>
      <c r="BPH85" s="31"/>
      <c r="BPI85" s="31"/>
      <c r="BPJ85" s="31"/>
      <c r="BPK85" s="31"/>
      <c r="BPL85" s="31"/>
      <c r="BPM85" s="31"/>
      <c r="BPN85" s="31"/>
      <c r="BPO85" s="31"/>
      <c r="BPP85" s="31"/>
      <c r="BPQ85" s="31"/>
      <c r="BPR85" s="31"/>
      <c r="BPS85" s="31"/>
      <c r="BPT85" s="31"/>
      <c r="BPU85" s="31"/>
      <c r="BPV85" s="31"/>
      <c r="BPW85" s="31"/>
      <c r="BPX85" s="31"/>
      <c r="BPY85" s="31"/>
      <c r="BPZ85" s="31"/>
      <c r="BQA85" s="31"/>
      <c r="BQB85" s="31"/>
      <c r="BQC85" s="31"/>
      <c r="BQD85" s="31"/>
      <c r="BQE85" s="31"/>
      <c r="BQF85" s="31"/>
      <c r="BQG85" s="31"/>
      <c r="BQH85" s="31"/>
      <c r="BQI85" s="31"/>
      <c r="BQJ85" s="31"/>
      <c r="BQK85" s="31"/>
      <c r="BQL85" s="31"/>
      <c r="BQM85" s="31"/>
      <c r="BQN85" s="31"/>
      <c r="BQO85" s="31"/>
      <c r="BQP85" s="31"/>
      <c r="BQQ85" s="31"/>
      <c r="BQR85" s="31"/>
      <c r="BQS85" s="31"/>
      <c r="BQT85" s="31"/>
      <c r="BQU85" s="31"/>
      <c r="BQV85" s="31"/>
      <c r="BQW85" s="31"/>
      <c r="BQX85" s="31"/>
      <c r="BQY85" s="31"/>
      <c r="BQZ85" s="31"/>
      <c r="BRA85" s="31"/>
      <c r="BRB85" s="31"/>
      <c r="BRC85" s="31"/>
      <c r="BRD85" s="31"/>
      <c r="BRE85" s="31"/>
      <c r="BRF85" s="31"/>
      <c r="BRG85" s="31"/>
      <c r="BRH85" s="31"/>
      <c r="BRI85" s="31"/>
      <c r="BRJ85" s="31"/>
      <c r="BRK85" s="31"/>
      <c r="BRL85" s="31"/>
      <c r="BRM85" s="31"/>
      <c r="BRN85" s="31"/>
      <c r="BRO85" s="31"/>
      <c r="BRP85" s="31"/>
      <c r="BRQ85" s="31"/>
      <c r="BRR85" s="31"/>
      <c r="BRS85" s="31"/>
      <c r="BRT85" s="31"/>
      <c r="BRU85" s="31"/>
      <c r="BRV85" s="31"/>
      <c r="BRW85" s="31"/>
      <c r="BRX85" s="31"/>
      <c r="BRY85" s="31"/>
      <c r="BRZ85" s="31"/>
      <c r="BSA85" s="31"/>
      <c r="BSB85" s="31"/>
      <c r="BSC85" s="31"/>
      <c r="BSD85" s="31"/>
      <c r="BSE85" s="31"/>
      <c r="BSF85" s="31"/>
      <c r="BSG85" s="31"/>
      <c r="BSH85" s="31"/>
      <c r="BSI85" s="31"/>
      <c r="BSJ85" s="31"/>
      <c r="BSK85" s="31"/>
      <c r="BSL85" s="31"/>
      <c r="BSM85" s="31"/>
      <c r="BSN85" s="31"/>
      <c r="BSO85" s="31"/>
      <c r="BSP85" s="31"/>
      <c r="BSQ85" s="31"/>
      <c r="BSR85" s="31"/>
      <c r="BSS85" s="31"/>
      <c r="BST85" s="31"/>
      <c r="BSU85" s="31"/>
      <c r="BSV85" s="31"/>
      <c r="BSW85" s="31"/>
      <c r="BSX85" s="31"/>
      <c r="BSY85" s="31"/>
      <c r="BSZ85" s="31"/>
      <c r="BTA85" s="31"/>
      <c r="BTB85" s="31"/>
      <c r="BTC85" s="31"/>
      <c r="BTD85" s="31"/>
      <c r="BTE85" s="31"/>
      <c r="BTF85" s="31"/>
      <c r="BTG85" s="31"/>
      <c r="BTH85" s="31"/>
      <c r="BTI85" s="31"/>
      <c r="BTJ85" s="31"/>
      <c r="BTK85" s="31"/>
      <c r="BTL85" s="31"/>
      <c r="BTM85" s="31"/>
      <c r="BTN85" s="31"/>
      <c r="BTO85" s="31"/>
      <c r="BTP85" s="31"/>
      <c r="BTQ85" s="31"/>
      <c r="BTR85" s="31"/>
      <c r="BTS85" s="31"/>
      <c r="BTT85" s="31"/>
      <c r="BTU85" s="31"/>
      <c r="BTV85" s="31"/>
      <c r="BTW85" s="31"/>
      <c r="BTX85" s="31"/>
      <c r="BTY85" s="31"/>
      <c r="BTZ85" s="31"/>
      <c r="BUA85" s="31"/>
      <c r="BUB85" s="31"/>
      <c r="BUC85" s="31"/>
      <c r="BUD85" s="31"/>
      <c r="BUE85" s="31"/>
      <c r="BUF85" s="31"/>
      <c r="BUG85" s="31"/>
      <c r="BUH85" s="31"/>
      <c r="BUI85" s="31"/>
      <c r="BUJ85" s="31"/>
      <c r="BUK85" s="31"/>
      <c r="BUL85" s="31"/>
      <c r="BUM85" s="31"/>
      <c r="BUN85" s="31"/>
      <c r="BUO85" s="31"/>
      <c r="BUP85" s="31"/>
      <c r="BUQ85" s="31"/>
      <c r="BUR85" s="31"/>
      <c r="BUS85" s="31"/>
      <c r="BUT85" s="31"/>
      <c r="BUU85" s="31"/>
      <c r="BUV85" s="31"/>
      <c r="BUW85" s="31"/>
      <c r="BUX85" s="31"/>
      <c r="BUY85" s="31"/>
      <c r="BUZ85" s="31"/>
      <c r="BVA85" s="31"/>
      <c r="BVB85" s="31"/>
      <c r="BVC85" s="31"/>
      <c r="BVD85" s="31"/>
      <c r="BVE85" s="31"/>
      <c r="BVF85" s="31"/>
      <c r="BVG85" s="31"/>
      <c r="BVH85" s="31"/>
      <c r="BVI85" s="31"/>
      <c r="BVJ85" s="31"/>
      <c r="BVK85" s="31"/>
      <c r="BVL85" s="31"/>
      <c r="BVM85" s="31"/>
      <c r="BVN85" s="31"/>
      <c r="BVO85" s="31"/>
      <c r="BVP85" s="31"/>
      <c r="BVQ85" s="31"/>
      <c r="BVR85" s="31"/>
      <c r="BVS85" s="31"/>
      <c r="BVT85" s="31"/>
      <c r="BVU85" s="31"/>
      <c r="BVV85" s="31"/>
      <c r="BVW85" s="31"/>
      <c r="BVX85" s="31"/>
      <c r="BVY85" s="31"/>
      <c r="BVZ85" s="31"/>
      <c r="BWA85" s="31"/>
      <c r="BWB85" s="31"/>
      <c r="BWC85" s="31"/>
      <c r="BWD85" s="31"/>
      <c r="BWE85" s="31"/>
      <c r="BWF85" s="31"/>
      <c r="BWG85" s="31"/>
      <c r="BWH85" s="31"/>
      <c r="BWI85" s="31"/>
      <c r="BWJ85" s="31"/>
      <c r="BWK85" s="31"/>
      <c r="BWL85" s="31"/>
      <c r="BWM85" s="31"/>
      <c r="BWN85" s="31"/>
      <c r="BWO85" s="31"/>
      <c r="BWP85" s="31"/>
      <c r="BWQ85" s="31"/>
      <c r="BWR85" s="31"/>
      <c r="BWS85" s="31"/>
      <c r="BWT85" s="31"/>
      <c r="BWU85" s="31"/>
      <c r="BWV85" s="31"/>
      <c r="BWW85" s="31"/>
      <c r="BWX85" s="31"/>
      <c r="BWY85" s="31"/>
      <c r="BWZ85" s="31"/>
      <c r="BXA85" s="31"/>
      <c r="BXB85" s="31"/>
      <c r="BXC85" s="31"/>
      <c r="BXD85" s="31"/>
      <c r="BXE85" s="31"/>
      <c r="BXF85" s="31"/>
      <c r="BXG85" s="31"/>
      <c r="BXH85" s="31"/>
      <c r="BXI85" s="31"/>
      <c r="BXJ85" s="31"/>
      <c r="BXK85" s="31"/>
      <c r="BXL85" s="31"/>
      <c r="BXM85" s="31"/>
      <c r="BXN85" s="31"/>
      <c r="BXO85" s="31"/>
      <c r="BXP85" s="31"/>
      <c r="BXQ85" s="31"/>
      <c r="BXR85" s="31"/>
      <c r="BXS85" s="31"/>
      <c r="BXT85" s="31"/>
      <c r="BXU85" s="31"/>
      <c r="BXV85" s="31"/>
      <c r="BXW85" s="31"/>
      <c r="BXX85" s="31"/>
      <c r="BXY85" s="31"/>
      <c r="BXZ85" s="31"/>
      <c r="BYA85" s="31"/>
      <c r="BYB85" s="31"/>
      <c r="BYC85" s="31"/>
      <c r="BYD85" s="31"/>
      <c r="BYE85" s="31"/>
      <c r="BYF85" s="31"/>
      <c r="BYG85" s="31"/>
      <c r="BYH85" s="31"/>
      <c r="BYI85" s="31"/>
      <c r="BYJ85" s="31"/>
      <c r="BYK85" s="31"/>
      <c r="BYL85" s="31"/>
      <c r="BYM85" s="31"/>
      <c r="BYN85" s="31"/>
      <c r="BYO85" s="31"/>
      <c r="BYP85" s="31"/>
      <c r="BYQ85" s="31"/>
      <c r="BYR85" s="31"/>
      <c r="BYS85" s="31"/>
      <c r="BYT85" s="31"/>
      <c r="BYU85" s="31"/>
      <c r="BYV85" s="31"/>
      <c r="BYW85" s="31"/>
      <c r="BYX85" s="31"/>
      <c r="BYY85" s="31"/>
      <c r="BYZ85" s="31"/>
      <c r="BZA85" s="31"/>
      <c r="BZB85" s="31"/>
      <c r="BZC85" s="31"/>
      <c r="BZD85" s="31"/>
      <c r="BZE85" s="31"/>
      <c r="BZF85" s="31"/>
      <c r="BZG85" s="31"/>
      <c r="BZH85" s="31"/>
      <c r="BZI85" s="31"/>
      <c r="BZJ85" s="31"/>
      <c r="BZK85" s="31"/>
      <c r="BZL85" s="31"/>
      <c r="BZM85" s="31"/>
      <c r="BZN85" s="31"/>
      <c r="BZO85" s="31"/>
      <c r="BZP85" s="31"/>
      <c r="BZQ85" s="31"/>
      <c r="BZR85" s="31"/>
      <c r="BZS85" s="31"/>
      <c r="BZT85" s="31"/>
      <c r="BZU85" s="31"/>
      <c r="BZV85" s="31"/>
      <c r="BZW85" s="31"/>
      <c r="BZX85" s="31"/>
      <c r="BZY85" s="31"/>
      <c r="BZZ85" s="31"/>
      <c r="CAA85" s="31"/>
      <c r="CAB85" s="31"/>
      <c r="CAC85" s="31"/>
      <c r="CAD85" s="31"/>
      <c r="CAE85" s="31"/>
      <c r="CAF85" s="31"/>
      <c r="CAG85" s="31"/>
      <c r="CAH85" s="31"/>
      <c r="CAI85" s="31"/>
      <c r="CAJ85" s="31"/>
      <c r="CAK85" s="31"/>
      <c r="CAL85" s="31"/>
      <c r="CAM85" s="31"/>
      <c r="CAN85" s="31"/>
      <c r="CAO85" s="31"/>
      <c r="CAP85" s="31"/>
      <c r="CAQ85" s="31"/>
      <c r="CAR85" s="31"/>
      <c r="CAS85" s="31"/>
      <c r="CAT85" s="31"/>
      <c r="CAU85" s="31"/>
      <c r="CAV85" s="31"/>
      <c r="CAW85" s="31"/>
      <c r="CAX85" s="31"/>
      <c r="CAY85" s="31"/>
      <c r="CAZ85" s="31"/>
      <c r="CBA85" s="31"/>
      <c r="CBB85" s="31"/>
      <c r="CBC85" s="31"/>
      <c r="CBD85" s="31"/>
      <c r="CBE85" s="31"/>
      <c r="CBF85" s="31"/>
      <c r="CBG85" s="31"/>
      <c r="CBH85" s="31"/>
      <c r="CBI85" s="31"/>
      <c r="CBJ85" s="31"/>
      <c r="CBK85" s="31"/>
      <c r="CBL85" s="31"/>
      <c r="CBM85" s="31"/>
      <c r="CBN85" s="31"/>
      <c r="CBO85" s="31"/>
      <c r="CBP85" s="31"/>
      <c r="CBQ85" s="31"/>
      <c r="CBR85" s="31"/>
      <c r="CBS85" s="31"/>
      <c r="CBT85" s="31"/>
      <c r="CBU85" s="31"/>
      <c r="CBV85" s="31"/>
      <c r="CBW85" s="31"/>
      <c r="CBX85" s="31"/>
      <c r="CBY85" s="31"/>
      <c r="CBZ85" s="31"/>
      <c r="CCA85" s="31"/>
      <c r="CCB85" s="31"/>
      <c r="CCC85" s="31"/>
      <c r="CCD85" s="31"/>
      <c r="CCE85" s="31"/>
      <c r="CCF85" s="31"/>
      <c r="CCG85" s="31"/>
      <c r="CCH85" s="31"/>
      <c r="CCI85" s="31"/>
      <c r="CCJ85" s="31"/>
      <c r="CCK85" s="31"/>
      <c r="CCL85" s="31"/>
      <c r="CCM85" s="31"/>
      <c r="CCN85" s="31"/>
      <c r="CCO85" s="31"/>
      <c r="CCP85" s="31"/>
      <c r="CCQ85" s="31"/>
      <c r="CCR85" s="31"/>
      <c r="CCS85" s="31"/>
      <c r="CCT85" s="31"/>
      <c r="CCU85" s="31"/>
      <c r="CCV85" s="31"/>
      <c r="CCW85" s="31"/>
      <c r="CCX85" s="31"/>
      <c r="CCY85" s="31"/>
      <c r="CCZ85" s="31"/>
      <c r="CDA85" s="31"/>
      <c r="CDB85" s="31"/>
      <c r="CDC85" s="31"/>
      <c r="CDD85" s="31"/>
      <c r="CDE85" s="31"/>
      <c r="CDF85" s="31"/>
      <c r="CDG85" s="31"/>
      <c r="CDH85" s="31"/>
      <c r="CDI85" s="31"/>
      <c r="CDJ85" s="31"/>
      <c r="CDK85" s="31"/>
      <c r="CDL85" s="31"/>
      <c r="CDM85" s="31"/>
      <c r="CDN85" s="31"/>
      <c r="CDO85" s="31"/>
      <c r="CDP85" s="31"/>
      <c r="CDQ85" s="31"/>
      <c r="CDR85" s="31"/>
      <c r="CDS85" s="31"/>
      <c r="CDT85" s="31"/>
      <c r="CDU85" s="31"/>
      <c r="CDV85" s="31"/>
      <c r="CDW85" s="31"/>
      <c r="CDX85" s="31"/>
      <c r="CDY85" s="31"/>
      <c r="CDZ85" s="31"/>
      <c r="CEA85" s="31"/>
      <c r="CEB85" s="31"/>
      <c r="CEC85" s="31"/>
      <c r="CED85" s="31"/>
      <c r="CEE85" s="31"/>
      <c r="CEF85" s="31"/>
      <c r="CEG85" s="31"/>
      <c r="CEH85" s="31"/>
      <c r="CEI85" s="31"/>
      <c r="CEJ85" s="31"/>
      <c r="CEK85" s="31"/>
      <c r="CEL85" s="31"/>
      <c r="CEM85" s="31"/>
      <c r="CEN85" s="31"/>
      <c r="CEO85" s="31"/>
      <c r="CEP85" s="31"/>
      <c r="CEQ85" s="31"/>
      <c r="CER85" s="31"/>
      <c r="CES85" s="31"/>
      <c r="CET85" s="31"/>
      <c r="CEU85" s="31"/>
      <c r="CEV85" s="31"/>
      <c r="CEW85" s="31"/>
      <c r="CEX85" s="31"/>
      <c r="CEY85" s="31"/>
      <c r="CEZ85" s="31"/>
      <c r="CFA85" s="31"/>
      <c r="CFB85" s="31"/>
      <c r="CFC85" s="31"/>
      <c r="CFD85" s="31"/>
      <c r="CFE85" s="31"/>
      <c r="CFF85" s="31"/>
      <c r="CFG85" s="31"/>
      <c r="CFH85" s="31"/>
      <c r="CFI85" s="31"/>
      <c r="CFJ85" s="31"/>
      <c r="CFK85" s="31"/>
      <c r="CFL85" s="31"/>
      <c r="CFM85" s="31"/>
      <c r="CFN85" s="31"/>
      <c r="CFO85" s="31"/>
      <c r="CFP85" s="31"/>
      <c r="CFQ85" s="31"/>
      <c r="CFR85" s="31"/>
      <c r="CFS85" s="31"/>
      <c r="CFT85" s="31"/>
      <c r="CFU85" s="31"/>
      <c r="CFV85" s="31"/>
      <c r="CFW85" s="31"/>
      <c r="CFX85" s="31"/>
      <c r="CFY85" s="31"/>
      <c r="CFZ85" s="31"/>
      <c r="CGA85" s="31"/>
      <c r="CGB85" s="31"/>
      <c r="CGC85" s="31"/>
      <c r="CGD85" s="31"/>
      <c r="CGE85" s="31"/>
      <c r="CGF85" s="31"/>
      <c r="CGG85" s="31"/>
      <c r="CGH85" s="31"/>
      <c r="CGI85" s="31"/>
      <c r="CGJ85" s="31"/>
      <c r="CGK85" s="31"/>
      <c r="CGL85" s="31"/>
      <c r="CGM85" s="31"/>
      <c r="CGN85" s="31"/>
      <c r="CGO85" s="31"/>
      <c r="CGP85" s="31"/>
      <c r="CGQ85" s="31"/>
      <c r="CGR85" s="31"/>
      <c r="CGS85" s="31"/>
      <c r="CGT85" s="31"/>
      <c r="CGU85" s="31"/>
      <c r="CGV85" s="31"/>
      <c r="CGW85" s="31"/>
      <c r="CGX85" s="31"/>
      <c r="CGY85" s="31"/>
      <c r="CGZ85" s="31"/>
      <c r="CHA85" s="31"/>
      <c r="CHB85" s="31"/>
      <c r="CHC85" s="31"/>
      <c r="CHD85" s="31"/>
      <c r="CHE85" s="31"/>
      <c r="CHF85" s="31"/>
      <c r="CHG85" s="31"/>
      <c r="CHH85" s="31"/>
      <c r="CHI85" s="31"/>
      <c r="CHJ85" s="31"/>
      <c r="CHK85" s="31"/>
      <c r="CHL85" s="31"/>
      <c r="CHM85" s="31"/>
      <c r="CHN85" s="31"/>
      <c r="CHO85" s="31"/>
      <c r="CHP85" s="31"/>
      <c r="CHQ85" s="31"/>
      <c r="CHR85" s="31"/>
      <c r="CHS85" s="31"/>
      <c r="CHT85" s="31"/>
      <c r="CHU85" s="31"/>
      <c r="CHV85" s="31"/>
      <c r="CHW85" s="31"/>
      <c r="CHX85" s="31"/>
      <c r="CHY85" s="31"/>
      <c r="CHZ85" s="31"/>
      <c r="CIA85" s="31"/>
      <c r="CIB85" s="31"/>
      <c r="CIC85" s="31"/>
      <c r="CID85" s="31"/>
      <c r="CIE85" s="31"/>
      <c r="CIF85" s="31"/>
      <c r="CIG85" s="31"/>
      <c r="CIH85" s="31"/>
      <c r="CII85" s="31"/>
      <c r="CIJ85" s="31"/>
      <c r="CIK85" s="31"/>
      <c r="CIL85" s="31"/>
      <c r="CIM85" s="31"/>
      <c r="CIN85" s="31"/>
      <c r="CIO85" s="31"/>
      <c r="CIP85" s="31"/>
      <c r="CIQ85" s="31"/>
      <c r="CIR85" s="31"/>
      <c r="CIS85" s="31"/>
      <c r="CIT85" s="31"/>
      <c r="CIU85" s="31"/>
      <c r="CIV85" s="31"/>
      <c r="CIW85" s="31"/>
      <c r="CIX85" s="31"/>
      <c r="CIY85" s="31"/>
      <c r="CIZ85" s="31"/>
      <c r="CJA85" s="31"/>
      <c r="CJB85" s="31"/>
      <c r="CJC85" s="31"/>
      <c r="CJD85" s="31"/>
      <c r="CJE85" s="31"/>
      <c r="CJF85" s="31"/>
      <c r="CJG85" s="31"/>
      <c r="CJH85" s="31"/>
      <c r="CJI85" s="31"/>
      <c r="CJJ85" s="31"/>
      <c r="CJK85" s="31"/>
      <c r="CJL85" s="31"/>
      <c r="CJM85" s="31"/>
      <c r="CJN85" s="31"/>
      <c r="CJO85" s="31"/>
      <c r="CJP85" s="31"/>
      <c r="CJQ85" s="31"/>
      <c r="CJR85" s="31"/>
      <c r="CJS85" s="31"/>
      <c r="CJT85" s="31"/>
      <c r="CJU85" s="31"/>
      <c r="CJV85" s="31"/>
      <c r="CJW85" s="31"/>
      <c r="CJX85" s="31"/>
      <c r="CJY85" s="31"/>
      <c r="CJZ85" s="31"/>
      <c r="CKA85" s="31"/>
      <c r="CKB85" s="31"/>
      <c r="CKC85" s="31"/>
      <c r="CKD85" s="31"/>
      <c r="CKE85" s="31"/>
      <c r="CKF85" s="31"/>
      <c r="CKG85" s="31"/>
      <c r="CKH85" s="31"/>
      <c r="CKI85" s="31"/>
      <c r="CKJ85" s="31"/>
      <c r="CKK85" s="31"/>
      <c r="CKL85" s="31"/>
      <c r="CKM85" s="31"/>
      <c r="CKN85" s="31"/>
      <c r="CKO85" s="31"/>
      <c r="CKP85" s="31"/>
      <c r="CKQ85" s="31"/>
      <c r="CKR85" s="31"/>
      <c r="CKS85" s="31"/>
      <c r="CKT85" s="31"/>
      <c r="CKU85" s="31"/>
      <c r="CKV85" s="31"/>
      <c r="CKW85" s="31"/>
      <c r="CKX85" s="31"/>
      <c r="CKY85" s="31"/>
      <c r="CKZ85" s="31"/>
      <c r="CLA85" s="31"/>
      <c r="CLB85" s="31"/>
      <c r="CLC85" s="31"/>
      <c r="CLD85" s="31"/>
      <c r="CLE85" s="31"/>
      <c r="CLF85" s="31"/>
      <c r="CLG85" s="31"/>
      <c r="CLH85" s="31"/>
      <c r="CLI85" s="31"/>
      <c r="CLJ85" s="31"/>
      <c r="CLK85" s="31"/>
      <c r="CLL85" s="31"/>
      <c r="CLM85" s="31"/>
      <c r="CLN85" s="31"/>
      <c r="CLO85" s="31"/>
      <c r="CLP85" s="31"/>
      <c r="CLQ85" s="31"/>
      <c r="CLR85" s="31"/>
      <c r="CLS85" s="31"/>
      <c r="CLT85" s="31"/>
      <c r="CLU85" s="31"/>
      <c r="CLV85" s="31"/>
      <c r="CLW85" s="31"/>
      <c r="CLX85" s="31"/>
      <c r="CLY85" s="31"/>
      <c r="CLZ85" s="31"/>
      <c r="CMA85" s="31"/>
      <c r="CMB85" s="31"/>
      <c r="CMC85" s="31"/>
      <c r="CMD85" s="31"/>
      <c r="CME85" s="31"/>
      <c r="CMF85" s="31"/>
      <c r="CMG85" s="31"/>
      <c r="CMH85" s="31"/>
      <c r="CMI85" s="31"/>
      <c r="CMJ85" s="31"/>
      <c r="CMK85" s="31"/>
      <c r="CML85" s="31"/>
      <c r="CMM85" s="31"/>
      <c r="CMN85" s="31"/>
      <c r="CMO85" s="31"/>
      <c r="CMP85" s="31"/>
      <c r="CMQ85" s="31"/>
      <c r="CMR85" s="31"/>
      <c r="CMS85" s="31"/>
      <c r="CMT85" s="31"/>
      <c r="CMU85" s="31"/>
      <c r="CMV85" s="31"/>
      <c r="CMW85" s="31"/>
      <c r="CMX85" s="31"/>
      <c r="CMY85" s="31"/>
      <c r="CMZ85" s="31"/>
      <c r="CNA85" s="31"/>
      <c r="CNB85" s="31"/>
      <c r="CNC85" s="31"/>
      <c r="CND85" s="31"/>
      <c r="CNE85" s="31"/>
      <c r="CNF85" s="31"/>
      <c r="CNG85" s="31"/>
      <c r="CNH85" s="31"/>
      <c r="CNI85" s="31"/>
      <c r="CNJ85" s="31"/>
      <c r="CNK85" s="31"/>
      <c r="CNL85" s="31"/>
      <c r="CNM85" s="31"/>
      <c r="CNN85" s="31"/>
      <c r="CNO85" s="31"/>
      <c r="CNP85" s="31"/>
      <c r="CNQ85" s="31"/>
      <c r="CNR85" s="31"/>
      <c r="CNS85" s="31"/>
      <c r="CNT85" s="31"/>
      <c r="CNU85" s="31"/>
      <c r="CNV85" s="31"/>
      <c r="CNW85" s="31"/>
      <c r="CNX85" s="31"/>
      <c r="CNY85" s="31"/>
      <c r="CNZ85" s="31"/>
      <c r="COA85" s="31"/>
      <c r="COB85" s="31"/>
      <c r="COC85" s="31"/>
      <c r="COD85" s="31"/>
      <c r="COE85" s="31"/>
      <c r="COF85" s="31"/>
      <c r="COG85" s="31"/>
      <c r="COH85" s="31"/>
      <c r="COI85" s="31"/>
      <c r="COJ85" s="31"/>
      <c r="COK85" s="31"/>
      <c r="COL85" s="31"/>
      <c r="COM85" s="31"/>
      <c r="CON85" s="31"/>
      <c r="COO85" s="31"/>
      <c r="COP85" s="31"/>
      <c r="COQ85" s="31"/>
      <c r="COR85" s="31"/>
      <c r="COS85" s="31"/>
      <c r="COT85" s="31"/>
      <c r="COU85" s="31"/>
      <c r="COV85" s="31"/>
      <c r="COW85" s="31"/>
      <c r="COX85" s="31"/>
      <c r="COY85" s="31"/>
      <c r="COZ85" s="31"/>
      <c r="CPA85" s="31"/>
      <c r="CPB85" s="31"/>
      <c r="CPC85" s="31"/>
      <c r="CPD85" s="31"/>
      <c r="CPE85" s="31"/>
      <c r="CPF85" s="31"/>
      <c r="CPG85" s="31"/>
      <c r="CPH85" s="31"/>
      <c r="CPI85" s="31"/>
      <c r="CPJ85" s="31"/>
      <c r="CPK85" s="31"/>
      <c r="CPL85" s="31"/>
      <c r="CPM85" s="31"/>
      <c r="CPN85" s="31"/>
      <c r="CPO85" s="31"/>
      <c r="CPP85" s="31"/>
      <c r="CPQ85" s="31"/>
      <c r="CPR85" s="31"/>
      <c r="CPS85" s="31"/>
      <c r="CPT85" s="31"/>
      <c r="CPU85" s="31"/>
      <c r="CPV85" s="31"/>
      <c r="CPW85" s="31"/>
      <c r="CPX85" s="31"/>
      <c r="CPY85" s="31"/>
      <c r="CPZ85" s="31"/>
      <c r="CQA85" s="31"/>
      <c r="CQB85" s="31"/>
      <c r="CQC85" s="31"/>
      <c r="CQD85" s="31"/>
      <c r="CQE85" s="31"/>
      <c r="CQF85" s="31"/>
      <c r="CQG85" s="31"/>
      <c r="CQH85" s="31"/>
      <c r="CQI85" s="31"/>
      <c r="CQJ85" s="31"/>
      <c r="CQK85" s="31"/>
      <c r="CQL85" s="31"/>
      <c r="CQM85" s="31"/>
      <c r="CQN85" s="31"/>
      <c r="CQO85" s="31"/>
      <c r="CQP85" s="31"/>
      <c r="CQQ85" s="31"/>
      <c r="CQR85" s="31"/>
      <c r="CQS85" s="31"/>
      <c r="CQT85" s="31"/>
      <c r="CQU85" s="31"/>
      <c r="CQV85" s="31"/>
      <c r="CQW85" s="31"/>
      <c r="CQX85" s="31"/>
      <c r="CQY85" s="31"/>
      <c r="CQZ85" s="31"/>
      <c r="CRA85" s="31"/>
      <c r="CRB85" s="31"/>
      <c r="CRC85" s="31"/>
      <c r="CRD85" s="31"/>
      <c r="CRE85" s="31"/>
      <c r="CRF85" s="31"/>
      <c r="CRG85" s="31"/>
      <c r="CRH85" s="31"/>
      <c r="CRI85" s="31"/>
      <c r="CRJ85" s="31"/>
      <c r="CRK85" s="31"/>
      <c r="CRL85" s="31"/>
      <c r="CRM85" s="31"/>
      <c r="CRN85" s="31"/>
      <c r="CRO85" s="31"/>
      <c r="CRP85" s="31"/>
      <c r="CRQ85" s="31"/>
      <c r="CRR85" s="31"/>
      <c r="CRS85" s="31"/>
      <c r="CRT85" s="31"/>
      <c r="CRU85" s="31"/>
      <c r="CRV85" s="31"/>
      <c r="CRW85" s="31"/>
      <c r="CRX85" s="31"/>
      <c r="CRY85" s="31"/>
      <c r="CRZ85" s="31"/>
      <c r="CSA85" s="31"/>
      <c r="CSB85" s="31"/>
      <c r="CSC85" s="31"/>
      <c r="CSD85" s="31"/>
      <c r="CSE85" s="31"/>
      <c r="CSF85" s="31"/>
      <c r="CSG85" s="31"/>
      <c r="CSH85" s="31"/>
      <c r="CSI85" s="31"/>
      <c r="CSJ85" s="31"/>
      <c r="CSK85" s="31"/>
      <c r="CSL85" s="31"/>
      <c r="CSM85" s="31"/>
      <c r="CSN85" s="31"/>
      <c r="CSO85" s="31"/>
      <c r="CSP85" s="31"/>
      <c r="CSQ85" s="31"/>
      <c r="CSR85" s="31"/>
      <c r="CSS85" s="31"/>
      <c r="CST85" s="31"/>
      <c r="CSU85" s="31"/>
      <c r="CSV85" s="31"/>
      <c r="CSW85" s="31"/>
      <c r="CSX85" s="31"/>
      <c r="CSY85" s="31"/>
      <c r="CSZ85" s="31"/>
      <c r="CTA85" s="31"/>
      <c r="CTB85" s="31"/>
      <c r="CTC85" s="31"/>
      <c r="CTD85" s="31"/>
      <c r="CTE85" s="31"/>
      <c r="CTF85" s="31"/>
      <c r="CTG85" s="31"/>
      <c r="CTH85" s="31"/>
      <c r="CTI85" s="31"/>
      <c r="CTJ85" s="31"/>
      <c r="CTK85" s="31"/>
      <c r="CTL85" s="31"/>
      <c r="CTM85" s="31"/>
      <c r="CTN85" s="31"/>
      <c r="CTO85" s="31"/>
      <c r="CTP85" s="31"/>
      <c r="CTQ85" s="31"/>
      <c r="CTR85" s="31"/>
      <c r="CTS85" s="31"/>
      <c r="CTT85" s="31"/>
      <c r="CTU85" s="31"/>
      <c r="CTV85" s="31"/>
      <c r="CTW85" s="31"/>
      <c r="CTX85" s="31"/>
      <c r="CTY85" s="31"/>
      <c r="CTZ85" s="31"/>
      <c r="CUA85" s="31"/>
      <c r="CUB85" s="31"/>
      <c r="CUC85" s="31"/>
      <c r="CUD85" s="31"/>
      <c r="CUE85" s="31"/>
      <c r="CUF85" s="31"/>
      <c r="CUG85" s="31"/>
      <c r="CUH85" s="31"/>
      <c r="CUI85" s="31"/>
      <c r="CUJ85" s="31"/>
      <c r="CUK85" s="31"/>
      <c r="CUL85" s="31"/>
      <c r="CUM85" s="31"/>
      <c r="CUN85" s="31"/>
      <c r="CUO85" s="31"/>
      <c r="CUP85" s="31"/>
      <c r="CUQ85" s="31"/>
      <c r="CUR85" s="31"/>
      <c r="CUS85" s="31"/>
      <c r="CUT85" s="31"/>
      <c r="CUU85" s="31"/>
      <c r="CUV85" s="31"/>
      <c r="CUW85" s="31"/>
      <c r="CUX85" s="31"/>
      <c r="CUY85" s="31"/>
      <c r="CUZ85" s="31"/>
      <c r="CVA85" s="31"/>
      <c r="CVB85" s="31"/>
      <c r="CVC85" s="31"/>
      <c r="CVD85" s="31"/>
      <c r="CVE85" s="31"/>
      <c r="CVF85" s="31"/>
      <c r="CVG85" s="31"/>
      <c r="CVH85" s="31"/>
      <c r="CVI85" s="31"/>
      <c r="CVJ85" s="31"/>
      <c r="CVK85" s="31"/>
      <c r="CVL85" s="31"/>
      <c r="CVM85" s="31"/>
      <c r="CVN85" s="31"/>
      <c r="CVO85" s="31"/>
      <c r="CVP85" s="31"/>
      <c r="CVQ85" s="31"/>
      <c r="CVR85" s="31"/>
      <c r="CVS85" s="31"/>
      <c r="CVT85" s="31"/>
      <c r="CVU85" s="31"/>
      <c r="CVV85" s="31"/>
      <c r="CVW85" s="31"/>
      <c r="CVX85" s="31"/>
      <c r="CVY85" s="31"/>
      <c r="CVZ85" s="31"/>
      <c r="CWA85" s="31"/>
      <c r="CWB85" s="31"/>
      <c r="CWC85" s="31"/>
      <c r="CWD85" s="31"/>
      <c r="CWE85" s="31"/>
      <c r="CWF85" s="31"/>
      <c r="CWG85" s="31"/>
      <c r="CWH85" s="31"/>
      <c r="CWI85" s="31"/>
      <c r="CWJ85" s="31"/>
      <c r="CWK85" s="31"/>
      <c r="CWL85" s="31"/>
      <c r="CWM85" s="31"/>
      <c r="CWN85" s="31"/>
      <c r="CWO85" s="31"/>
      <c r="CWP85" s="31"/>
      <c r="CWQ85" s="31"/>
      <c r="CWR85" s="31"/>
      <c r="CWS85" s="31"/>
      <c r="CWT85" s="31"/>
      <c r="CWU85" s="31"/>
      <c r="CWV85" s="31"/>
      <c r="CWW85" s="31"/>
      <c r="CWX85" s="31"/>
      <c r="CWY85" s="31"/>
      <c r="CWZ85" s="31"/>
      <c r="CXA85" s="31"/>
      <c r="CXB85" s="31"/>
      <c r="CXC85" s="31"/>
      <c r="CXD85" s="31"/>
      <c r="CXE85" s="31"/>
      <c r="CXF85" s="31"/>
      <c r="CXG85" s="31"/>
      <c r="CXH85" s="31"/>
      <c r="CXI85" s="31"/>
      <c r="CXJ85" s="31"/>
      <c r="CXK85" s="31"/>
      <c r="CXL85" s="31"/>
      <c r="CXM85" s="31"/>
      <c r="CXN85" s="31"/>
      <c r="CXO85" s="31"/>
      <c r="CXP85" s="31"/>
      <c r="CXQ85" s="31"/>
      <c r="CXR85" s="31"/>
      <c r="CXS85" s="31"/>
      <c r="CXT85" s="31"/>
      <c r="CXU85" s="31"/>
      <c r="CXV85" s="31"/>
      <c r="CXW85" s="31"/>
      <c r="CXX85" s="31"/>
      <c r="CXY85" s="31"/>
      <c r="CXZ85" s="31"/>
      <c r="CYA85" s="31"/>
      <c r="CYB85" s="31"/>
      <c r="CYC85" s="31"/>
      <c r="CYD85" s="31"/>
      <c r="CYE85" s="31"/>
      <c r="CYF85" s="31"/>
      <c r="CYG85" s="31"/>
      <c r="CYH85" s="31"/>
      <c r="CYI85" s="31"/>
      <c r="CYJ85" s="31"/>
      <c r="CYK85" s="31"/>
      <c r="CYL85" s="31"/>
      <c r="CYM85" s="31"/>
      <c r="CYN85" s="31"/>
      <c r="CYO85" s="31"/>
      <c r="CYP85" s="31"/>
      <c r="CYQ85" s="31"/>
      <c r="CYR85" s="31"/>
      <c r="CYS85" s="31"/>
      <c r="CYT85" s="31"/>
      <c r="CYU85" s="31"/>
      <c r="CYV85" s="31"/>
      <c r="CYW85" s="31"/>
      <c r="CYX85" s="31"/>
      <c r="CYY85" s="31"/>
      <c r="CYZ85" s="31"/>
      <c r="CZA85" s="31"/>
      <c r="CZB85" s="31"/>
      <c r="CZC85" s="31"/>
      <c r="CZD85" s="31"/>
      <c r="CZE85" s="31"/>
      <c r="CZF85" s="31"/>
      <c r="CZG85" s="31"/>
      <c r="CZH85" s="31"/>
      <c r="CZI85" s="31"/>
      <c r="CZJ85" s="31"/>
      <c r="CZK85" s="31"/>
      <c r="CZL85" s="31"/>
      <c r="CZM85" s="31"/>
      <c r="CZN85" s="31"/>
      <c r="CZO85" s="31"/>
      <c r="CZP85" s="31"/>
      <c r="CZQ85" s="31"/>
      <c r="CZR85" s="31"/>
      <c r="CZS85" s="31"/>
      <c r="CZT85" s="31"/>
      <c r="CZU85" s="31"/>
      <c r="CZV85" s="31"/>
      <c r="CZW85" s="31"/>
      <c r="CZX85" s="31"/>
      <c r="CZY85" s="31"/>
      <c r="CZZ85" s="31"/>
      <c r="DAA85" s="31"/>
      <c r="DAB85" s="31"/>
      <c r="DAC85" s="31"/>
      <c r="DAD85" s="31"/>
      <c r="DAE85" s="31"/>
      <c r="DAF85" s="31"/>
      <c r="DAG85" s="31"/>
      <c r="DAH85" s="31"/>
      <c r="DAI85" s="31"/>
      <c r="DAJ85" s="31"/>
      <c r="DAK85" s="31"/>
      <c r="DAL85" s="31"/>
      <c r="DAM85" s="31"/>
      <c r="DAN85" s="31"/>
      <c r="DAO85" s="31"/>
      <c r="DAP85" s="31"/>
      <c r="DAQ85" s="31"/>
      <c r="DAR85" s="31"/>
      <c r="DAS85" s="31"/>
      <c r="DAT85" s="31"/>
      <c r="DAU85" s="31"/>
      <c r="DAV85" s="31"/>
      <c r="DAW85" s="31"/>
      <c r="DAX85" s="31"/>
      <c r="DAY85" s="31"/>
      <c r="DAZ85" s="31"/>
      <c r="DBA85" s="31"/>
      <c r="DBB85" s="31"/>
      <c r="DBC85" s="31"/>
      <c r="DBD85" s="31"/>
      <c r="DBE85" s="31"/>
      <c r="DBF85" s="31"/>
      <c r="DBG85" s="31"/>
      <c r="DBH85" s="31"/>
      <c r="DBI85" s="31"/>
      <c r="DBJ85" s="31"/>
      <c r="DBK85" s="31"/>
      <c r="DBL85" s="31"/>
      <c r="DBM85" s="31"/>
      <c r="DBN85" s="31"/>
      <c r="DBO85" s="31"/>
      <c r="DBP85" s="31"/>
      <c r="DBQ85" s="31"/>
      <c r="DBR85" s="31"/>
      <c r="DBS85" s="31"/>
      <c r="DBT85" s="31"/>
      <c r="DBU85" s="31"/>
      <c r="DBV85" s="31"/>
      <c r="DBW85" s="31"/>
      <c r="DBX85" s="31"/>
      <c r="DBY85" s="31"/>
      <c r="DBZ85" s="31"/>
      <c r="DCA85" s="31"/>
      <c r="DCB85" s="31"/>
      <c r="DCC85" s="31"/>
      <c r="DCD85" s="31"/>
      <c r="DCE85" s="31"/>
      <c r="DCF85" s="31"/>
      <c r="DCG85" s="31"/>
      <c r="DCH85" s="31"/>
      <c r="DCI85" s="31"/>
      <c r="DCJ85" s="31"/>
      <c r="DCK85" s="31"/>
      <c r="DCL85" s="31"/>
      <c r="DCM85" s="31"/>
      <c r="DCN85" s="31"/>
      <c r="DCO85" s="31"/>
      <c r="DCP85" s="31"/>
      <c r="DCQ85" s="31"/>
      <c r="DCR85" s="31"/>
      <c r="DCS85" s="31"/>
      <c r="DCT85" s="31"/>
      <c r="DCU85" s="31"/>
      <c r="DCV85" s="31"/>
      <c r="DCW85" s="31"/>
      <c r="DCX85" s="31"/>
      <c r="DCY85" s="31"/>
      <c r="DCZ85" s="31"/>
      <c r="DDA85" s="31"/>
      <c r="DDB85" s="31"/>
      <c r="DDC85" s="31"/>
      <c r="DDD85" s="31"/>
      <c r="DDE85" s="31"/>
      <c r="DDF85" s="31"/>
      <c r="DDG85" s="31"/>
      <c r="DDH85" s="31"/>
      <c r="DDI85" s="31"/>
      <c r="DDJ85" s="31"/>
      <c r="DDK85" s="31"/>
      <c r="DDL85" s="31"/>
      <c r="DDM85" s="31"/>
      <c r="DDN85" s="31"/>
      <c r="DDO85" s="31"/>
      <c r="DDP85" s="31"/>
      <c r="DDQ85" s="31"/>
      <c r="DDR85" s="31"/>
      <c r="DDS85" s="31"/>
      <c r="DDT85" s="31"/>
      <c r="DDU85" s="31"/>
      <c r="DDV85" s="31"/>
      <c r="DDW85" s="31"/>
      <c r="DDX85" s="31"/>
      <c r="DDY85" s="31"/>
      <c r="DDZ85" s="31"/>
      <c r="DEA85" s="31"/>
      <c r="DEB85" s="31"/>
      <c r="DEC85" s="31"/>
      <c r="DED85" s="31"/>
      <c r="DEE85" s="31"/>
      <c r="DEF85" s="31"/>
      <c r="DEG85" s="31"/>
      <c r="DEH85" s="31"/>
      <c r="DEI85" s="31"/>
      <c r="DEJ85" s="31"/>
      <c r="DEK85" s="31"/>
      <c r="DEL85" s="31"/>
      <c r="DEM85" s="31"/>
      <c r="DEN85" s="31"/>
      <c r="DEO85" s="31"/>
      <c r="DEP85" s="31"/>
      <c r="DEQ85" s="31"/>
      <c r="DER85" s="31"/>
      <c r="DES85" s="31"/>
      <c r="DET85" s="31"/>
      <c r="DEU85" s="31"/>
      <c r="DEV85" s="31"/>
      <c r="DEW85" s="31"/>
      <c r="DEX85" s="31"/>
      <c r="DEY85" s="31"/>
      <c r="DEZ85" s="31"/>
      <c r="DFA85" s="31"/>
      <c r="DFB85" s="31"/>
      <c r="DFC85" s="31"/>
      <c r="DFD85" s="31"/>
      <c r="DFE85" s="31"/>
      <c r="DFF85" s="31"/>
      <c r="DFG85" s="31"/>
      <c r="DFH85" s="31"/>
      <c r="DFI85" s="31"/>
      <c r="DFJ85" s="31"/>
      <c r="DFK85" s="31"/>
      <c r="DFL85" s="31"/>
      <c r="DFM85" s="31"/>
      <c r="DFN85" s="31"/>
      <c r="DFO85" s="31"/>
      <c r="DFP85" s="31"/>
      <c r="DFQ85" s="31"/>
      <c r="DFR85" s="31"/>
      <c r="DFS85" s="31"/>
      <c r="DFT85" s="31"/>
      <c r="DFU85" s="31"/>
      <c r="DFV85" s="31"/>
      <c r="DFW85" s="31"/>
      <c r="DFX85" s="31"/>
      <c r="DFY85" s="31"/>
      <c r="DFZ85" s="31"/>
      <c r="DGA85" s="31"/>
      <c r="DGB85" s="31"/>
      <c r="DGC85" s="31"/>
      <c r="DGD85" s="31"/>
      <c r="DGE85" s="31"/>
      <c r="DGF85" s="31"/>
      <c r="DGG85" s="31"/>
      <c r="DGH85" s="31"/>
      <c r="DGI85" s="31"/>
      <c r="DGJ85" s="31"/>
      <c r="DGK85" s="31"/>
      <c r="DGL85" s="31"/>
      <c r="DGM85" s="31"/>
      <c r="DGN85" s="31"/>
      <c r="DGO85" s="31"/>
      <c r="DGP85" s="31"/>
      <c r="DGQ85" s="31"/>
      <c r="DGR85" s="31"/>
      <c r="DGS85" s="31"/>
      <c r="DGT85" s="31"/>
      <c r="DGU85" s="31"/>
      <c r="DGV85" s="31"/>
      <c r="DGW85" s="31"/>
      <c r="DGX85" s="31"/>
      <c r="DGY85" s="31"/>
      <c r="DGZ85" s="31"/>
      <c r="DHA85" s="31"/>
      <c r="DHB85" s="31"/>
      <c r="DHC85" s="31"/>
      <c r="DHD85" s="31"/>
      <c r="DHE85" s="31"/>
      <c r="DHF85" s="31"/>
      <c r="DHG85" s="31"/>
      <c r="DHH85" s="31"/>
      <c r="DHI85" s="31"/>
      <c r="DHJ85" s="31"/>
      <c r="DHK85" s="31"/>
      <c r="DHL85" s="31"/>
      <c r="DHM85" s="31"/>
      <c r="DHN85" s="31"/>
      <c r="DHO85" s="31"/>
      <c r="DHP85" s="31"/>
      <c r="DHQ85" s="31"/>
      <c r="DHR85" s="31"/>
      <c r="DHS85" s="31"/>
      <c r="DHT85" s="31"/>
      <c r="DHU85" s="31"/>
      <c r="DHV85" s="31"/>
      <c r="DHW85" s="31"/>
      <c r="DHX85" s="31"/>
      <c r="DHY85" s="31"/>
      <c r="DHZ85" s="31"/>
      <c r="DIA85" s="31"/>
      <c r="DIB85" s="31"/>
      <c r="DIC85" s="31"/>
      <c r="DID85" s="31"/>
      <c r="DIE85" s="31"/>
      <c r="DIF85" s="31"/>
      <c r="DIG85" s="31"/>
      <c r="DIH85" s="31"/>
      <c r="DII85" s="31"/>
      <c r="DIJ85" s="31"/>
      <c r="DIK85" s="31"/>
      <c r="DIL85" s="31"/>
      <c r="DIM85" s="31"/>
      <c r="DIN85" s="31"/>
      <c r="DIO85" s="31"/>
      <c r="DIP85" s="31"/>
      <c r="DIQ85" s="31"/>
      <c r="DIR85" s="31"/>
      <c r="DIS85" s="31"/>
      <c r="DIT85" s="31"/>
      <c r="DIU85" s="31"/>
      <c r="DIV85" s="31"/>
      <c r="DIW85" s="31"/>
      <c r="DIX85" s="31"/>
      <c r="DIY85" s="31"/>
      <c r="DIZ85" s="31"/>
      <c r="DJA85" s="31"/>
      <c r="DJB85" s="31"/>
      <c r="DJC85" s="31"/>
      <c r="DJD85" s="31"/>
      <c r="DJE85" s="31"/>
      <c r="DJF85" s="31"/>
      <c r="DJG85" s="31"/>
      <c r="DJH85" s="31"/>
      <c r="DJI85" s="31"/>
      <c r="DJJ85" s="31"/>
      <c r="DJK85" s="31"/>
      <c r="DJL85" s="31"/>
      <c r="DJM85" s="31"/>
      <c r="DJN85" s="31"/>
      <c r="DJO85" s="31"/>
      <c r="DJP85" s="31"/>
      <c r="DJQ85" s="31"/>
      <c r="DJR85" s="31"/>
      <c r="DJS85" s="31"/>
      <c r="DJT85" s="31"/>
      <c r="DJU85" s="31"/>
      <c r="DJV85" s="31"/>
      <c r="DJW85" s="31"/>
      <c r="DJX85" s="31"/>
      <c r="DJY85" s="31"/>
      <c r="DJZ85" s="31"/>
      <c r="DKA85" s="31"/>
      <c r="DKB85" s="31"/>
      <c r="DKC85" s="31"/>
      <c r="DKD85" s="31"/>
      <c r="DKE85" s="31"/>
      <c r="DKF85" s="31"/>
      <c r="DKG85" s="31"/>
      <c r="DKH85" s="31"/>
      <c r="DKI85" s="31"/>
      <c r="DKJ85" s="31"/>
      <c r="DKK85" s="31"/>
      <c r="DKL85" s="31"/>
      <c r="DKM85" s="31"/>
      <c r="DKN85" s="31"/>
      <c r="DKO85" s="31"/>
      <c r="DKP85" s="31"/>
      <c r="DKQ85" s="31"/>
      <c r="DKR85" s="31"/>
      <c r="DKS85" s="31"/>
      <c r="DKT85" s="31"/>
      <c r="DKU85" s="31"/>
      <c r="DKV85" s="31"/>
      <c r="DKW85" s="31"/>
      <c r="DKX85" s="31"/>
      <c r="DKY85" s="31"/>
      <c r="DKZ85" s="31"/>
      <c r="DLA85" s="31"/>
      <c r="DLB85" s="31"/>
      <c r="DLC85" s="31"/>
      <c r="DLD85" s="31"/>
      <c r="DLE85" s="31"/>
      <c r="DLF85" s="31"/>
      <c r="DLG85" s="31"/>
      <c r="DLH85" s="31"/>
      <c r="DLI85" s="31"/>
      <c r="DLJ85" s="31"/>
      <c r="DLK85" s="31"/>
      <c r="DLL85" s="31"/>
      <c r="DLM85" s="31"/>
      <c r="DLN85" s="31"/>
      <c r="DLO85" s="31"/>
      <c r="DLP85" s="31"/>
      <c r="DLQ85" s="31"/>
      <c r="DLR85" s="31"/>
      <c r="DLS85" s="31"/>
      <c r="DLT85" s="31"/>
      <c r="DLU85" s="31"/>
      <c r="DLV85" s="31"/>
      <c r="DLW85" s="31"/>
      <c r="DLX85" s="31"/>
      <c r="DLY85" s="31"/>
      <c r="DLZ85" s="31"/>
      <c r="DMA85" s="31"/>
      <c r="DMB85" s="31"/>
      <c r="DMC85" s="31"/>
      <c r="DMD85" s="31"/>
      <c r="DME85" s="31"/>
      <c r="DMF85" s="31"/>
      <c r="DMG85" s="31"/>
      <c r="DMH85" s="31"/>
      <c r="DMI85" s="31"/>
      <c r="DMJ85" s="31"/>
      <c r="DMK85" s="31"/>
      <c r="DML85" s="31"/>
      <c r="DMM85" s="31"/>
      <c r="DMN85" s="31"/>
      <c r="DMO85" s="31"/>
      <c r="DMP85" s="31"/>
      <c r="DMQ85" s="31"/>
      <c r="DMR85" s="31"/>
      <c r="DMS85" s="31"/>
      <c r="DMT85" s="31"/>
      <c r="DMU85" s="31"/>
      <c r="DMV85" s="31"/>
      <c r="DMW85" s="31"/>
      <c r="DMX85" s="31"/>
      <c r="DMY85" s="31"/>
      <c r="DMZ85" s="31"/>
      <c r="DNA85" s="31"/>
      <c r="DNB85" s="31"/>
      <c r="DNC85" s="31"/>
      <c r="DND85" s="31"/>
      <c r="DNE85" s="31"/>
      <c r="DNF85" s="31"/>
      <c r="DNG85" s="31"/>
      <c r="DNH85" s="31"/>
      <c r="DNI85" s="31"/>
      <c r="DNJ85" s="31"/>
      <c r="DNK85" s="31"/>
      <c r="DNL85" s="31"/>
      <c r="DNM85" s="31"/>
      <c r="DNN85" s="31"/>
      <c r="DNO85" s="31"/>
      <c r="DNP85" s="31"/>
      <c r="DNQ85" s="31"/>
      <c r="DNR85" s="31"/>
      <c r="DNS85" s="31"/>
      <c r="DNT85" s="31"/>
      <c r="DNU85" s="31"/>
      <c r="DNV85" s="31"/>
      <c r="DNW85" s="31"/>
      <c r="DNX85" s="31"/>
      <c r="DNY85" s="31"/>
      <c r="DNZ85" s="31"/>
      <c r="DOA85" s="31"/>
      <c r="DOB85" s="31"/>
      <c r="DOC85" s="31"/>
      <c r="DOD85" s="31"/>
      <c r="DOE85" s="31"/>
      <c r="DOF85" s="31"/>
      <c r="DOG85" s="31"/>
      <c r="DOH85" s="31"/>
      <c r="DOI85" s="31"/>
      <c r="DOJ85" s="31"/>
      <c r="DOK85" s="31"/>
      <c r="DOL85" s="31"/>
      <c r="DOM85" s="31"/>
      <c r="DON85" s="31"/>
      <c r="DOO85" s="31"/>
      <c r="DOP85" s="31"/>
      <c r="DOQ85" s="31"/>
      <c r="DOR85" s="31"/>
      <c r="DOS85" s="31"/>
      <c r="DOT85" s="31"/>
      <c r="DOU85" s="31"/>
      <c r="DOV85" s="31"/>
      <c r="DOW85" s="31"/>
      <c r="DOX85" s="31"/>
      <c r="DOY85" s="31"/>
      <c r="DOZ85" s="31"/>
      <c r="DPA85" s="31"/>
      <c r="DPB85" s="31"/>
      <c r="DPC85" s="31"/>
      <c r="DPD85" s="31"/>
      <c r="DPE85" s="31"/>
      <c r="DPF85" s="31"/>
      <c r="DPG85" s="31"/>
      <c r="DPH85" s="31"/>
      <c r="DPI85" s="31"/>
      <c r="DPJ85" s="31"/>
      <c r="DPK85" s="31"/>
      <c r="DPL85" s="31"/>
      <c r="DPM85" s="31"/>
      <c r="DPN85" s="31"/>
      <c r="DPO85" s="31"/>
      <c r="DPP85" s="31"/>
      <c r="DPQ85" s="31"/>
      <c r="DPR85" s="31"/>
      <c r="DPS85" s="31"/>
      <c r="DPT85" s="31"/>
      <c r="DPU85" s="31"/>
      <c r="DPV85" s="31"/>
      <c r="DPW85" s="31"/>
      <c r="DPX85" s="31"/>
      <c r="DPY85" s="31"/>
      <c r="DPZ85" s="31"/>
      <c r="DQA85" s="31"/>
      <c r="DQB85" s="31"/>
      <c r="DQC85" s="31"/>
      <c r="DQD85" s="31"/>
      <c r="DQE85" s="31"/>
      <c r="DQF85" s="31"/>
      <c r="DQG85" s="31"/>
      <c r="DQH85" s="31"/>
      <c r="DQI85" s="31"/>
      <c r="DQJ85" s="31"/>
      <c r="DQK85" s="31"/>
      <c r="DQL85" s="31"/>
      <c r="DQM85" s="31"/>
      <c r="DQN85" s="31"/>
      <c r="DQO85" s="31"/>
      <c r="DQP85" s="31"/>
      <c r="DQQ85" s="31"/>
      <c r="DQR85" s="31"/>
      <c r="DQS85" s="31"/>
      <c r="DQT85" s="31"/>
      <c r="DQU85" s="31"/>
      <c r="DQV85" s="31"/>
      <c r="DQW85" s="31"/>
      <c r="DQX85" s="31"/>
      <c r="DQY85" s="31"/>
      <c r="DQZ85" s="31"/>
      <c r="DRA85" s="31"/>
      <c r="DRB85" s="31"/>
      <c r="DRC85" s="31"/>
      <c r="DRD85" s="31"/>
      <c r="DRE85" s="31"/>
      <c r="DRF85" s="31"/>
      <c r="DRG85" s="31"/>
      <c r="DRH85" s="31"/>
      <c r="DRI85" s="31"/>
      <c r="DRJ85" s="31"/>
      <c r="DRK85" s="31"/>
      <c r="DRL85" s="31"/>
      <c r="DRM85" s="31"/>
      <c r="DRN85" s="31"/>
      <c r="DRO85" s="31"/>
      <c r="DRP85" s="31"/>
      <c r="DRQ85" s="31"/>
      <c r="DRR85" s="31"/>
      <c r="DRS85" s="31"/>
      <c r="DRT85" s="31"/>
      <c r="DRU85" s="31"/>
      <c r="DRV85" s="31"/>
      <c r="DRW85" s="31"/>
      <c r="DRX85" s="31"/>
      <c r="DRY85" s="31"/>
      <c r="DRZ85" s="31"/>
      <c r="DSA85" s="31"/>
      <c r="DSB85" s="31"/>
      <c r="DSC85" s="31"/>
      <c r="DSD85" s="31"/>
      <c r="DSE85" s="31"/>
      <c r="DSF85" s="31"/>
      <c r="DSG85" s="31"/>
      <c r="DSH85" s="31"/>
      <c r="DSI85" s="31"/>
      <c r="DSJ85" s="31"/>
      <c r="DSK85" s="31"/>
      <c r="DSL85" s="31"/>
      <c r="DSM85" s="31"/>
      <c r="DSN85" s="31"/>
      <c r="DSO85" s="31"/>
      <c r="DSP85" s="31"/>
      <c r="DSQ85" s="31"/>
      <c r="DSR85" s="31"/>
      <c r="DSS85" s="31"/>
      <c r="DST85" s="31"/>
      <c r="DSU85" s="31"/>
      <c r="DSV85" s="31"/>
      <c r="DSW85" s="31"/>
      <c r="DSX85" s="31"/>
      <c r="DSY85" s="31"/>
      <c r="DSZ85" s="31"/>
      <c r="DTA85" s="31"/>
      <c r="DTB85" s="31"/>
      <c r="DTC85" s="31"/>
      <c r="DTD85" s="31"/>
      <c r="DTE85" s="31"/>
      <c r="DTF85" s="31"/>
      <c r="DTG85" s="31"/>
      <c r="DTH85" s="31"/>
      <c r="DTI85" s="31"/>
      <c r="DTJ85" s="31"/>
      <c r="DTK85" s="31"/>
      <c r="DTL85" s="31"/>
      <c r="DTM85" s="31"/>
      <c r="DTN85" s="31"/>
      <c r="DTO85" s="31"/>
      <c r="DTP85" s="31"/>
      <c r="DTQ85" s="31"/>
      <c r="DTR85" s="31"/>
      <c r="DTS85" s="31"/>
      <c r="DTT85" s="31"/>
      <c r="DTU85" s="31"/>
      <c r="DTV85" s="31"/>
      <c r="DTW85" s="31"/>
      <c r="DTX85" s="31"/>
      <c r="DTY85" s="31"/>
      <c r="DTZ85" s="31"/>
      <c r="DUA85" s="31"/>
      <c r="DUB85" s="31"/>
      <c r="DUC85" s="31"/>
      <c r="DUD85" s="31"/>
      <c r="DUE85" s="31"/>
      <c r="DUF85" s="31"/>
      <c r="DUG85" s="31"/>
      <c r="DUH85" s="31"/>
      <c r="DUI85" s="31"/>
      <c r="DUJ85" s="31"/>
      <c r="DUK85" s="31"/>
      <c r="DUL85" s="31"/>
      <c r="DUM85" s="31"/>
      <c r="DUN85" s="31"/>
      <c r="DUO85" s="31"/>
      <c r="DUP85" s="31"/>
      <c r="DUQ85" s="31"/>
      <c r="DUR85" s="31"/>
      <c r="DUS85" s="31"/>
      <c r="DUT85" s="31"/>
      <c r="DUU85" s="31"/>
      <c r="DUV85" s="31"/>
      <c r="DUW85" s="31"/>
      <c r="DUX85" s="31"/>
      <c r="DUY85" s="31"/>
      <c r="DUZ85" s="31"/>
      <c r="DVA85" s="31"/>
      <c r="DVB85" s="31"/>
      <c r="DVC85" s="31"/>
      <c r="DVD85" s="31"/>
      <c r="DVE85" s="31"/>
      <c r="DVF85" s="31"/>
      <c r="DVG85" s="31"/>
      <c r="DVH85" s="31"/>
      <c r="DVI85" s="31"/>
      <c r="DVJ85" s="31"/>
      <c r="DVK85" s="31"/>
      <c r="DVL85" s="31"/>
      <c r="DVM85" s="31"/>
      <c r="DVN85" s="31"/>
      <c r="DVO85" s="31"/>
      <c r="DVP85" s="31"/>
      <c r="DVQ85" s="31"/>
      <c r="DVR85" s="31"/>
      <c r="DVS85" s="31"/>
      <c r="DVT85" s="31"/>
      <c r="DVU85" s="31"/>
      <c r="DVV85" s="31"/>
      <c r="DVW85" s="31"/>
      <c r="DVX85" s="31"/>
      <c r="DVY85" s="31"/>
      <c r="DVZ85" s="31"/>
      <c r="DWA85" s="31"/>
      <c r="DWB85" s="31"/>
      <c r="DWC85" s="31"/>
      <c r="DWD85" s="31"/>
      <c r="DWE85" s="31"/>
      <c r="DWF85" s="31"/>
      <c r="DWG85" s="31"/>
      <c r="DWH85" s="31"/>
      <c r="DWI85" s="31"/>
      <c r="DWJ85" s="31"/>
      <c r="DWK85" s="31"/>
      <c r="DWL85" s="31"/>
      <c r="DWM85" s="31"/>
      <c r="DWN85" s="31"/>
      <c r="DWO85" s="31"/>
      <c r="DWP85" s="31"/>
      <c r="DWQ85" s="31"/>
      <c r="DWR85" s="31"/>
      <c r="DWS85" s="31"/>
      <c r="DWT85" s="31"/>
      <c r="DWU85" s="31"/>
      <c r="DWV85" s="31"/>
      <c r="DWW85" s="31"/>
      <c r="DWX85" s="31"/>
      <c r="DWY85" s="31"/>
      <c r="DWZ85" s="31"/>
      <c r="DXA85" s="31"/>
      <c r="DXB85" s="31"/>
      <c r="DXC85" s="31"/>
      <c r="DXD85" s="31"/>
      <c r="DXE85" s="31"/>
      <c r="DXF85" s="31"/>
      <c r="DXG85" s="31"/>
      <c r="DXH85" s="31"/>
      <c r="DXI85" s="31"/>
      <c r="DXJ85" s="31"/>
      <c r="DXK85" s="31"/>
      <c r="DXL85" s="31"/>
      <c r="DXM85" s="31"/>
      <c r="DXN85" s="31"/>
      <c r="DXO85" s="31"/>
      <c r="DXP85" s="31"/>
      <c r="DXQ85" s="31"/>
      <c r="DXR85" s="31"/>
      <c r="DXS85" s="31"/>
      <c r="DXT85" s="31"/>
      <c r="DXU85" s="31"/>
      <c r="DXV85" s="31"/>
      <c r="DXW85" s="31"/>
      <c r="DXX85" s="31"/>
      <c r="DXY85" s="31"/>
      <c r="DXZ85" s="31"/>
      <c r="DYA85" s="31"/>
      <c r="DYB85" s="31"/>
      <c r="DYC85" s="31"/>
      <c r="DYD85" s="31"/>
      <c r="DYE85" s="31"/>
      <c r="DYF85" s="31"/>
      <c r="DYG85" s="31"/>
      <c r="DYH85" s="31"/>
      <c r="DYI85" s="31"/>
      <c r="DYJ85" s="31"/>
      <c r="DYK85" s="31"/>
      <c r="DYL85" s="31"/>
      <c r="DYM85" s="31"/>
      <c r="DYN85" s="31"/>
      <c r="DYO85" s="31"/>
      <c r="DYP85" s="31"/>
      <c r="DYQ85" s="31"/>
      <c r="DYR85" s="31"/>
      <c r="DYS85" s="31"/>
      <c r="DYT85" s="31"/>
      <c r="DYU85" s="31"/>
      <c r="DYV85" s="31"/>
      <c r="DYW85" s="31"/>
      <c r="DYX85" s="31"/>
      <c r="DYY85" s="31"/>
      <c r="DYZ85" s="31"/>
      <c r="DZA85" s="31"/>
      <c r="DZB85" s="31"/>
      <c r="DZC85" s="31"/>
      <c r="DZD85" s="31"/>
      <c r="DZE85" s="31"/>
      <c r="DZF85" s="31"/>
      <c r="DZG85" s="31"/>
      <c r="DZH85" s="31"/>
      <c r="DZI85" s="31"/>
      <c r="DZJ85" s="31"/>
      <c r="DZK85" s="31"/>
      <c r="DZL85" s="31"/>
      <c r="DZM85" s="31"/>
      <c r="DZN85" s="31"/>
      <c r="DZO85" s="31"/>
      <c r="DZP85" s="31"/>
      <c r="DZQ85" s="31"/>
      <c r="DZR85" s="31"/>
      <c r="DZS85" s="31"/>
      <c r="DZT85" s="31"/>
      <c r="DZU85" s="31"/>
      <c r="DZV85" s="31"/>
      <c r="DZW85" s="31"/>
      <c r="DZX85" s="31"/>
      <c r="DZY85" s="31"/>
      <c r="DZZ85" s="31"/>
      <c r="EAA85" s="31"/>
      <c r="EAB85" s="31"/>
      <c r="EAC85" s="31"/>
      <c r="EAD85" s="31"/>
      <c r="EAE85" s="31"/>
      <c r="EAF85" s="31"/>
      <c r="EAG85" s="31"/>
      <c r="EAH85" s="31"/>
      <c r="EAI85" s="31"/>
      <c r="EAJ85" s="31"/>
      <c r="EAK85" s="31"/>
      <c r="EAL85" s="31"/>
      <c r="EAM85" s="31"/>
      <c r="EAN85" s="31"/>
      <c r="EAO85" s="31"/>
      <c r="EAP85" s="31"/>
      <c r="EAQ85" s="31"/>
      <c r="EAR85" s="31"/>
      <c r="EAS85" s="31"/>
      <c r="EAT85" s="31"/>
      <c r="EAU85" s="31"/>
      <c r="EAV85" s="31"/>
      <c r="EAW85" s="31"/>
      <c r="EAX85" s="31"/>
      <c r="EAY85" s="31"/>
      <c r="EAZ85" s="31"/>
      <c r="EBA85" s="31"/>
      <c r="EBB85" s="31"/>
      <c r="EBC85" s="31"/>
      <c r="EBD85" s="31"/>
      <c r="EBE85" s="31"/>
      <c r="EBF85" s="31"/>
      <c r="EBG85" s="31"/>
      <c r="EBH85" s="31"/>
      <c r="EBI85" s="31"/>
      <c r="EBJ85" s="31"/>
      <c r="EBK85" s="31"/>
      <c r="EBL85" s="31"/>
      <c r="EBM85" s="31"/>
      <c r="EBN85" s="31"/>
      <c r="EBO85" s="31"/>
      <c r="EBP85" s="31"/>
      <c r="EBQ85" s="31"/>
      <c r="EBR85" s="31"/>
      <c r="EBS85" s="31"/>
      <c r="EBT85" s="31"/>
      <c r="EBU85" s="31"/>
      <c r="EBV85" s="31"/>
      <c r="EBW85" s="31"/>
      <c r="EBX85" s="31"/>
      <c r="EBY85" s="31"/>
      <c r="EBZ85" s="31"/>
      <c r="ECA85" s="31"/>
      <c r="ECB85" s="31"/>
      <c r="ECC85" s="31"/>
      <c r="ECD85" s="31"/>
      <c r="ECE85" s="31"/>
      <c r="ECF85" s="31"/>
      <c r="ECG85" s="31"/>
      <c r="ECH85" s="31"/>
      <c r="ECI85" s="31"/>
      <c r="ECJ85" s="31"/>
      <c r="ECK85" s="31"/>
      <c r="ECL85" s="31"/>
      <c r="ECM85" s="31"/>
      <c r="ECN85" s="31"/>
      <c r="ECO85" s="31"/>
      <c r="ECP85" s="31"/>
      <c r="ECQ85" s="31"/>
      <c r="ECR85" s="31"/>
      <c r="ECS85" s="31"/>
      <c r="ECT85" s="31"/>
      <c r="ECU85" s="31"/>
      <c r="ECV85" s="31"/>
      <c r="ECW85" s="31"/>
      <c r="ECX85" s="31"/>
      <c r="ECY85" s="31"/>
      <c r="ECZ85" s="31"/>
      <c r="EDA85" s="31"/>
      <c r="EDB85" s="31"/>
      <c r="EDC85" s="31"/>
      <c r="EDD85" s="31"/>
      <c r="EDE85" s="31"/>
      <c r="EDF85" s="31"/>
      <c r="EDG85" s="31"/>
      <c r="EDH85" s="31"/>
      <c r="EDI85" s="31"/>
      <c r="EDJ85" s="31"/>
      <c r="EDK85" s="31"/>
      <c r="EDL85" s="31"/>
      <c r="EDM85" s="31"/>
      <c r="EDN85" s="31"/>
      <c r="EDO85" s="31"/>
      <c r="EDP85" s="31"/>
      <c r="EDQ85" s="31"/>
      <c r="EDR85" s="31"/>
      <c r="EDS85" s="31"/>
      <c r="EDT85" s="31"/>
      <c r="EDU85" s="31"/>
      <c r="EDV85" s="31"/>
      <c r="EDW85" s="31"/>
      <c r="EDX85" s="31"/>
      <c r="EDY85" s="31"/>
      <c r="EDZ85" s="31"/>
      <c r="EEA85" s="31"/>
      <c r="EEB85" s="31"/>
      <c r="EEC85" s="31"/>
      <c r="EED85" s="31"/>
      <c r="EEE85" s="31"/>
      <c r="EEF85" s="31"/>
      <c r="EEG85" s="31"/>
      <c r="EEH85" s="31"/>
      <c r="EEI85" s="31"/>
      <c r="EEJ85" s="31"/>
      <c r="EEK85" s="31"/>
      <c r="EEL85" s="31"/>
      <c r="EEM85" s="31"/>
      <c r="EEN85" s="31"/>
      <c r="EEO85" s="31"/>
      <c r="EEP85" s="31"/>
      <c r="EEQ85" s="31"/>
      <c r="EER85" s="31"/>
      <c r="EES85" s="31"/>
      <c r="EET85" s="31"/>
      <c r="EEU85" s="31"/>
      <c r="EEV85" s="31"/>
      <c r="EEW85" s="31"/>
      <c r="EEX85" s="31"/>
      <c r="EEY85" s="31"/>
      <c r="EEZ85" s="31"/>
      <c r="EFA85" s="31"/>
      <c r="EFB85" s="31"/>
      <c r="EFC85" s="31"/>
      <c r="EFD85" s="31"/>
      <c r="EFE85" s="31"/>
      <c r="EFF85" s="31"/>
      <c r="EFG85" s="31"/>
      <c r="EFH85" s="31"/>
      <c r="EFI85" s="31"/>
      <c r="EFJ85" s="31"/>
      <c r="EFK85" s="31"/>
      <c r="EFL85" s="31"/>
      <c r="EFM85" s="31"/>
      <c r="EFN85" s="31"/>
      <c r="EFO85" s="31"/>
      <c r="EFP85" s="31"/>
      <c r="EFQ85" s="31"/>
      <c r="EFR85" s="31"/>
      <c r="EFS85" s="31"/>
      <c r="EFT85" s="31"/>
      <c r="EFU85" s="31"/>
      <c r="EFV85" s="31"/>
      <c r="EFW85" s="31"/>
      <c r="EFX85" s="31"/>
      <c r="EFY85" s="31"/>
      <c r="EFZ85" s="31"/>
      <c r="EGA85" s="31"/>
      <c r="EGB85" s="31"/>
      <c r="EGC85" s="31"/>
      <c r="EGD85" s="31"/>
      <c r="EGE85" s="31"/>
      <c r="EGF85" s="31"/>
      <c r="EGG85" s="31"/>
      <c r="EGH85" s="31"/>
      <c r="EGI85" s="31"/>
      <c r="EGJ85" s="31"/>
      <c r="EGK85" s="31"/>
      <c r="EGL85" s="31"/>
      <c r="EGM85" s="31"/>
      <c r="EGN85" s="31"/>
      <c r="EGO85" s="31"/>
      <c r="EGP85" s="31"/>
      <c r="EGQ85" s="31"/>
      <c r="EGR85" s="31"/>
      <c r="EGS85" s="31"/>
      <c r="EGT85" s="31"/>
      <c r="EGU85" s="31"/>
      <c r="EGV85" s="31"/>
      <c r="EGW85" s="31"/>
      <c r="EGX85" s="31"/>
      <c r="EGY85" s="31"/>
      <c r="EGZ85" s="31"/>
      <c r="EHA85" s="31"/>
      <c r="EHB85" s="31"/>
      <c r="EHC85" s="31"/>
      <c r="EHD85" s="31"/>
      <c r="EHE85" s="31"/>
      <c r="EHF85" s="31"/>
      <c r="EHG85" s="31"/>
      <c r="EHH85" s="31"/>
      <c r="EHI85" s="31"/>
      <c r="EHJ85" s="31"/>
      <c r="EHK85" s="31"/>
      <c r="EHL85" s="31"/>
      <c r="EHM85" s="31"/>
      <c r="EHN85" s="31"/>
      <c r="EHO85" s="31"/>
      <c r="EHP85" s="31"/>
      <c r="EHQ85" s="31"/>
      <c r="EHR85" s="31"/>
      <c r="EHS85" s="31"/>
      <c r="EHT85" s="31"/>
      <c r="EHU85" s="31"/>
      <c r="EHV85" s="31"/>
      <c r="EHW85" s="31"/>
      <c r="EHX85" s="31"/>
      <c r="EHY85" s="31"/>
      <c r="EHZ85" s="31"/>
      <c r="EIA85" s="31"/>
      <c r="EIB85" s="31"/>
      <c r="EIC85" s="31"/>
      <c r="EID85" s="31"/>
      <c r="EIE85" s="31"/>
      <c r="EIF85" s="31"/>
      <c r="EIG85" s="31"/>
      <c r="EIH85" s="31"/>
      <c r="EII85" s="31"/>
      <c r="EIJ85" s="31"/>
      <c r="EIK85" s="31"/>
      <c r="EIL85" s="31"/>
      <c r="EIM85" s="31"/>
      <c r="EIN85" s="31"/>
      <c r="EIO85" s="31"/>
      <c r="EIP85" s="31"/>
      <c r="EIQ85" s="31"/>
      <c r="EIR85" s="31"/>
      <c r="EIS85" s="31"/>
      <c r="EIT85" s="31"/>
      <c r="EIU85" s="31"/>
      <c r="EIV85" s="31"/>
      <c r="EIW85" s="31"/>
      <c r="EIX85" s="31"/>
      <c r="EIY85" s="31"/>
      <c r="EIZ85" s="31"/>
      <c r="EJA85" s="31"/>
      <c r="EJB85" s="31"/>
      <c r="EJC85" s="31"/>
      <c r="EJD85" s="31"/>
      <c r="EJE85" s="31"/>
      <c r="EJF85" s="31"/>
      <c r="EJG85" s="31"/>
      <c r="EJH85" s="31"/>
      <c r="EJI85" s="31"/>
      <c r="EJJ85" s="31"/>
      <c r="EJK85" s="31"/>
      <c r="EJL85" s="31"/>
      <c r="EJM85" s="31"/>
      <c r="EJN85" s="31"/>
      <c r="EJO85" s="31"/>
      <c r="EJP85" s="31"/>
      <c r="EJQ85" s="31"/>
      <c r="EJR85" s="31"/>
      <c r="EJS85" s="31"/>
      <c r="EJT85" s="31"/>
      <c r="EJU85" s="31"/>
      <c r="EJV85" s="31"/>
      <c r="EJW85" s="31"/>
      <c r="EJX85" s="31"/>
      <c r="EJY85" s="31"/>
      <c r="EJZ85" s="31"/>
      <c r="EKA85" s="31"/>
      <c r="EKB85" s="31"/>
      <c r="EKC85" s="31"/>
      <c r="EKD85" s="31"/>
      <c r="EKE85" s="31"/>
      <c r="EKF85" s="31"/>
      <c r="EKG85" s="31"/>
      <c r="EKH85" s="31"/>
      <c r="EKI85" s="31"/>
      <c r="EKJ85" s="31"/>
      <c r="EKK85" s="31"/>
      <c r="EKL85" s="31"/>
      <c r="EKM85" s="31"/>
      <c r="EKN85" s="31"/>
      <c r="EKO85" s="31"/>
      <c r="EKP85" s="31"/>
      <c r="EKQ85" s="31"/>
      <c r="EKR85" s="31"/>
      <c r="EKS85" s="31"/>
      <c r="EKT85" s="31"/>
      <c r="EKU85" s="31"/>
      <c r="EKV85" s="31"/>
      <c r="EKW85" s="31"/>
      <c r="EKX85" s="31"/>
      <c r="EKY85" s="31"/>
      <c r="EKZ85" s="31"/>
      <c r="ELA85" s="31"/>
      <c r="ELB85" s="31"/>
      <c r="ELC85" s="31"/>
      <c r="ELD85" s="31"/>
      <c r="ELE85" s="31"/>
      <c r="ELF85" s="31"/>
      <c r="ELG85" s="31"/>
      <c r="ELH85" s="31"/>
      <c r="ELI85" s="31"/>
      <c r="ELJ85" s="31"/>
      <c r="ELK85" s="31"/>
      <c r="ELL85" s="31"/>
      <c r="ELM85" s="31"/>
      <c r="ELN85" s="31"/>
      <c r="ELO85" s="31"/>
      <c r="ELP85" s="31"/>
      <c r="ELQ85" s="31"/>
      <c r="ELR85" s="31"/>
      <c r="ELS85" s="31"/>
      <c r="ELT85" s="31"/>
      <c r="ELU85" s="31"/>
      <c r="ELV85" s="31"/>
      <c r="ELW85" s="31"/>
      <c r="ELX85" s="31"/>
      <c r="ELY85" s="31"/>
      <c r="ELZ85" s="31"/>
      <c r="EMA85" s="31"/>
      <c r="EMB85" s="31"/>
      <c r="EMC85" s="31"/>
      <c r="EMD85" s="31"/>
      <c r="EME85" s="31"/>
      <c r="EMF85" s="31"/>
      <c r="EMG85" s="31"/>
      <c r="EMH85" s="31"/>
      <c r="EMI85" s="31"/>
      <c r="EMJ85" s="31"/>
      <c r="EMK85" s="31"/>
      <c r="EML85" s="31"/>
      <c r="EMM85" s="31"/>
      <c r="EMN85" s="31"/>
      <c r="EMO85" s="31"/>
      <c r="EMP85" s="31"/>
      <c r="EMQ85" s="31"/>
      <c r="EMR85" s="31"/>
      <c r="EMS85" s="31"/>
      <c r="EMT85" s="31"/>
      <c r="EMU85" s="31"/>
      <c r="EMV85" s="31"/>
      <c r="EMW85" s="31"/>
      <c r="EMX85" s="31"/>
      <c r="EMY85" s="31"/>
      <c r="EMZ85" s="31"/>
      <c r="ENA85" s="31"/>
      <c r="ENB85" s="31"/>
      <c r="ENC85" s="31"/>
      <c r="END85" s="31"/>
      <c r="ENE85" s="31"/>
      <c r="ENF85" s="31"/>
      <c r="ENG85" s="31"/>
      <c r="ENH85" s="31"/>
      <c r="ENI85" s="31"/>
      <c r="ENJ85" s="31"/>
      <c r="ENK85" s="31"/>
      <c r="ENL85" s="31"/>
      <c r="ENM85" s="31"/>
      <c r="ENN85" s="31"/>
      <c r="ENO85" s="31"/>
      <c r="ENP85" s="31"/>
      <c r="ENQ85" s="31"/>
      <c r="ENR85" s="31"/>
      <c r="ENS85" s="31"/>
      <c r="ENT85" s="31"/>
      <c r="ENU85" s="31"/>
      <c r="ENV85" s="31"/>
      <c r="ENW85" s="31"/>
      <c r="ENX85" s="31"/>
      <c r="ENY85" s="31"/>
      <c r="ENZ85" s="31"/>
      <c r="EOA85" s="31"/>
      <c r="EOB85" s="31"/>
      <c r="EOC85" s="31"/>
      <c r="EOD85" s="31"/>
      <c r="EOE85" s="31"/>
      <c r="EOF85" s="31"/>
      <c r="EOG85" s="31"/>
      <c r="EOH85" s="31"/>
      <c r="EOI85" s="31"/>
      <c r="EOJ85" s="31"/>
      <c r="EOK85" s="31"/>
      <c r="EOL85" s="31"/>
      <c r="EOM85" s="31"/>
      <c r="EON85" s="31"/>
      <c r="EOO85" s="31"/>
      <c r="EOP85" s="31"/>
      <c r="EOQ85" s="31"/>
      <c r="EOR85" s="31"/>
      <c r="EOS85" s="31"/>
      <c r="EOT85" s="31"/>
      <c r="EOU85" s="31"/>
      <c r="EOV85" s="31"/>
      <c r="EOW85" s="31"/>
      <c r="EOX85" s="31"/>
      <c r="EOY85" s="31"/>
      <c r="EOZ85" s="31"/>
      <c r="EPA85" s="31"/>
      <c r="EPB85" s="31"/>
      <c r="EPC85" s="31"/>
      <c r="EPD85" s="31"/>
      <c r="EPE85" s="31"/>
      <c r="EPF85" s="31"/>
      <c r="EPG85" s="31"/>
      <c r="EPH85" s="31"/>
      <c r="EPI85" s="31"/>
      <c r="EPJ85" s="31"/>
      <c r="EPK85" s="31"/>
      <c r="EPL85" s="31"/>
      <c r="EPM85" s="31"/>
      <c r="EPN85" s="31"/>
      <c r="EPO85" s="31"/>
      <c r="EPP85" s="31"/>
      <c r="EPQ85" s="31"/>
      <c r="EPR85" s="31"/>
      <c r="EPS85" s="31"/>
      <c r="EPT85" s="31"/>
      <c r="EPU85" s="31"/>
      <c r="EPV85" s="31"/>
      <c r="EPW85" s="31"/>
      <c r="EPX85" s="31"/>
      <c r="EPY85" s="31"/>
      <c r="EPZ85" s="31"/>
      <c r="EQA85" s="31"/>
      <c r="EQB85" s="31"/>
      <c r="EQC85" s="31"/>
      <c r="EQD85" s="31"/>
      <c r="EQE85" s="31"/>
      <c r="EQF85" s="31"/>
      <c r="EQG85" s="31"/>
      <c r="EQH85" s="31"/>
      <c r="EQI85" s="31"/>
      <c r="EQJ85" s="31"/>
      <c r="EQK85" s="31"/>
      <c r="EQL85" s="31"/>
      <c r="EQM85" s="31"/>
      <c r="EQN85" s="31"/>
      <c r="EQO85" s="31"/>
      <c r="EQP85" s="31"/>
      <c r="EQQ85" s="31"/>
      <c r="EQR85" s="31"/>
      <c r="EQS85" s="31"/>
      <c r="EQT85" s="31"/>
      <c r="EQU85" s="31"/>
      <c r="EQV85" s="31"/>
      <c r="EQW85" s="31"/>
      <c r="EQX85" s="31"/>
      <c r="EQY85" s="31"/>
      <c r="EQZ85" s="31"/>
      <c r="ERA85" s="31"/>
      <c r="ERB85" s="31"/>
      <c r="ERC85" s="31"/>
      <c r="ERD85" s="31"/>
      <c r="ERE85" s="31"/>
      <c r="ERF85" s="31"/>
      <c r="ERG85" s="31"/>
      <c r="ERH85" s="31"/>
      <c r="ERI85" s="31"/>
      <c r="ERJ85" s="31"/>
      <c r="ERK85" s="31"/>
      <c r="ERL85" s="31"/>
      <c r="ERM85" s="31"/>
      <c r="ERN85" s="31"/>
      <c r="ERO85" s="31"/>
      <c r="ERP85" s="31"/>
      <c r="ERQ85" s="31"/>
      <c r="ERR85" s="31"/>
      <c r="ERS85" s="31"/>
      <c r="ERT85" s="31"/>
      <c r="ERU85" s="31"/>
      <c r="ERV85" s="31"/>
      <c r="ERW85" s="31"/>
      <c r="ERX85" s="31"/>
      <c r="ERY85" s="31"/>
      <c r="ERZ85" s="31"/>
      <c r="ESA85" s="31"/>
      <c r="ESB85" s="31"/>
      <c r="ESC85" s="31"/>
      <c r="ESD85" s="31"/>
      <c r="ESE85" s="31"/>
      <c r="ESF85" s="31"/>
      <c r="ESG85" s="31"/>
      <c r="ESH85" s="31"/>
      <c r="ESI85" s="31"/>
      <c r="ESJ85" s="31"/>
      <c r="ESK85" s="31"/>
      <c r="ESL85" s="31"/>
      <c r="ESM85" s="31"/>
      <c r="ESN85" s="31"/>
      <c r="ESO85" s="31"/>
      <c r="ESP85" s="31"/>
      <c r="ESQ85" s="31"/>
      <c r="ESR85" s="31"/>
      <c r="ESS85" s="31"/>
      <c r="EST85" s="31"/>
      <c r="ESU85" s="31"/>
      <c r="ESV85" s="31"/>
      <c r="ESW85" s="31"/>
      <c r="ESX85" s="31"/>
      <c r="ESY85" s="31"/>
      <c r="ESZ85" s="31"/>
      <c r="ETA85" s="31"/>
      <c r="ETB85" s="31"/>
      <c r="ETC85" s="31"/>
      <c r="ETD85" s="31"/>
      <c r="ETE85" s="31"/>
      <c r="ETF85" s="31"/>
      <c r="ETG85" s="31"/>
      <c r="ETH85" s="31"/>
      <c r="ETI85" s="31"/>
      <c r="ETJ85" s="31"/>
      <c r="ETK85" s="31"/>
      <c r="ETL85" s="31"/>
      <c r="ETM85" s="31"/>
      <c r="ETN85" s="31"/>
      <c r="ETO85" s="31"/>
      <c r="ETP85" s="31"/>
      <c r="ETQ85" s="31"/>
      <c r="ETR85" s="31"/>
      <c r="ETS85" s="31"/>
      <c r="ETT85" s="31"/>
      <c r="ETU85" s="31"/>
      <c r="ETV85" s="31"/>
      <c r="ETW85" s="31"/>
      <c r="ETX85" s="31"/>
      <c r="ETY85" s="31"/>
      <c r="ETZ85" s="31"/>
      <c r="EUA85" s="31"/>
      <c r="EUB85" s="31"/>
      <c r="EUC85" s="31"/>
      <c r="EUD85" s="31"/>
      <c r="EUE85" s="31"/>
      <c r="EUF85" s="31"/>
      <c r="EUG85" s="31"/>
      <c r="EUH85" s="31"/>
      <c r="EUI85" s="31"/>
      <c r="EUJ85" s="31"/>
      <c r="EUK85" s="31"/>
      <c r="EUL85" s="31"/>
      <c r="EUM85" s="31"/>
      <c r="EUN85" s="31"/>
      <c r="EUO85" s="31"/>
      <c r="EUP85" s="31"/>
      <c r="EUQ85" s="31"/>
      <c r="EUR85" s="31"/>
      <c r="EUS85" s="31"/>
      <c r="EUT85" s="31"/>
      <c r="EUU85" s="31"/>
      <c r="EUV85" s="31"/>
      <c r="EUW85" s="31"/>
      <c r="EUX85" s="31"/>
      <c r="EUY85" s="31"/>
      <c r="EUZ85" s="31"/>
      <c r="EVA85" s="31"/>
      <c r="EVB85" s="31"/>
      <c r="EVC85" s="31"/>
      <c r="EVD85" s="31"/>
      <c r="EVE85" s="31"/>
      <c r="EVF85" s="31"/>
      <c r="EVG85" s="31"/>
      <c r="EVH85" s="31"/>
      <c r="EVI85" s="31"/>
      <c r="EVJ85" s="31"/>
      <c r="EVK85" s="31"/>
      <c r="EVL85" s="31"/>
      <c r="EVM85" s="31"/>
      <c r="EVN85" s="31"/>
      <c r="EVO85" s="31"/>
      <c r="EVP85" s="31"/>
      <c r="EVQ85" s="31"/>
      <c r="EVR85" s="31"/>
      <c r="EVS85" s="31"/>
      <c r="EVT85" s="31"/>
      <c r="EVU85" s="31"/>
      <c r="EVV85" s="31"/>
      <c r="EVW85" s="31"/>
      <c r="EVX85" s="31"/>
      <c r="EVY85" s="31"/>
      <c r="EVZ85" s="31"/>
      <c r="EWA85" s="31"/>
      <c r="EWB85" s="31"/>
      <c r="EWC85" s="31"/>
      <c r="EWD85" s="31"/>
      <c r="EWE85" s="31"/>
      <c r="EWF85" s="31"/>
      <c r="EWG85" s="31"/>
      <c r="EWH85" s="31"/>
      <c r="EWI85" s="31"/>
      <c r="EWJ85" s="31"/>
      <c r="EWK85" s="31"/>
      <c r="EWL85" s="31"/>
      <c r="EWM85" s="31"/>
      <c r="EWN85" s="31"/>
      <c r="EWO85" s="31"/>
      <c r="EWP85" s="31"/>
      <c r="EWQ85" s="31"/>
      <c r="EWR85" s="31"/>
      <c r="EWS85" s="31"/>
      <c r="EWT85" s="31"/>
      <c r="EWU85" s="31"/>
      <c r="EWV85" s="31"/>
      <c r="EWW85" s="31"/>
      <c r="EWX85" s="31"/>
      <c r="EWY85" s="31"/>
      <c r="EWZ85" s="31"/>
      <c r="EXA85" s="31"/>
      <c r="EXB85" s="31"/>
      <c r="EXC85" s="31"/>
      <c r="EXD85" s="31"/>
      <c r="EXE85" s="31"/>
      <c r="EXF85" s="31"/>
      <c r="EXG85" s="31"/>
      <c r="EXH85" s="31"/>
      <c r="EXI85" s="31"/>
      <c r="EXJ85" s="31"/>
      <c r="EXK85" s="31"/>
      <c r="EXL85" s="31"/>
      <c r="EXM85" s="31"/>
      <c r="EXN85" s="31"/>
      <c r="EXO85" s="31"/>
      <c r="EXP85" s="31"/>
      <c r="EXQ85" s="31"/>
      <c r="EXR85" s="31"/>
      <c r="EXS85" s="31"/>
      <c r="EXT85" s="31"/>
      <c r="EXU85" s="31"/>
      <c r="EXV85" s="31"/>
      <c r="EXW85" s="31"/>
      <c r="EXX85" s="31"/>
      <c r="EXY85" s="31"/>
      <c r="EXZ85" s="31"/>
      <c r="EYA85" s="31"/>
      <c r="EYB85" s="31"/>
      <c r="EYC85" s="31"/>
      <c r="EYD85" s="31"/>
      <c r="EYE85" s="31"/>
      <c r="EYF85" s="31"/>
      <c r="EYG85" s="31"/>
      <c r="EYH85" s="31"/>
      <c r="EYI85" s="31"/>
      <c r="EYJ85" s="31"/>
      <c r="EYK85" s="31"/>
      <c r="EYL85" s="31"/>
      <c r="EYM85" s="31"/>
      <c r="EYN85" s="31"/>
      <c r="EYO85" s="31"/>
      <c r="EYP85" s="31"/>
      <c r="EYQ85" s="31"/>
      <c r="EYR85" s="31"/>
      <c r="EYS85" s="31"/>
      <c r="EYT85" s="31"/>
      <c r="EYU85" s="31"/>
      <c r="EYV85" s="31"/>
      <c r="EYW85" s="31"/>
      <c r="EYX85" s="31"/>
      <c r="EYY85" s="31"/>
      <c r="EYZ85" s="31"/>
      <c r="EZA85" s="31"/>
      <c r="EZB85" s="31"/>
      <c r="EZC85" s="31"/>
      <c r="EZD85" s="31"/>
      <c r="EZE85" s="31"/>
      <c r="EZF85" s="31"/>
      <c r="EZG85" s="31"/>
      <c r="EZH85" s="31"/>
      <c r="EZI85" s="31"/>
      <c r="EZJ85" s="31"/>
      <c r="EZK85" s="31"/>
      <c r="EZL85" s="31"/>
      <c r="EZM85" s="31"/>
      <c r="EZN85" s="31"/>
      <c r="EZO85" s="31"/>
      <c r="EZP85" s="31"/>
      <c r="EZQ85" s="31"/>
      <c r="EZR85" s="31"/>
      <c r="EZS85" s="31"/>
      <c r="EZT85" s="31"/>
      <c r="EZU85" s="31"/>
      <c r="EZV85" s="31"/>
      <c r="EZW85" s="31"/>
      <c r="EZX85" s="31"/>
      <c r="EZY85" s="31"/>
      <c r="EZZ85" s="31"/>
      <c r="FAA85" s="31"/>
      <c r="FAB85" s="31"/>
      <c r="FAC85" s="31"/>
      <c r="FAD85" s="31"/>
      <c r="FAE85" s="31"/>
      <c r="FAF85" s="31"/>
      <c r="FAG85" s="31"/>
      <c r="FAH85" s="31"/>
      <c r="FAI85" s="31"/>
      <c r="FAJ85" s="31"/>
      <c r="FAK85" s="31"/>
      <c r="FAL85" s="31"/>
      <c r="FAM85" s="31"/>
      <c r="FAN85" s="31"/>
      <c r="FAO85" s="31"/>
      <c r="FAP85" s="31"/>
      <c r="FAQ85" s="31"/>
      <c r="FAR85" s="31"/>
      <c r="FAS85" s="31"/>
      <c r="FAT85" s="31"/>
      <c r="FAU85" s="31"/>
      <c r="FAV85" s="31"/>
      <c r="FAW85" s="31"/>
      <c r="FAX85" s="31"/>
      <c r="FAY85" s="31"/>
      <c r="FAZ85" s="31"/>
      <c r="FBA85" s="31"/>
      <c r="FBB85" s="31"/>
      <c r="FBC85" s="31"/>
      <c r="FBD85" s="31"/>
      <c r="FBE85" s="31"/>
      <c r="FBF85" s="31"/>
      <c r="FBG85" s="31"/>
      <c r="FBH85" s="31"/>
      <c r="FBI85" s="31"/>
      <c r="FBJ85" s="31"/>
      <c r="FBK85" s="31"/>
      <c r="FBL85" s="31"/>
      <c r="FBM85" s="31"/>
      <c r="FBN85" s="31"/>
      <c r="FBO85" s="31"/>
      <c r="FBP85" s="31"/>
      <c r="FBQ85" s="31"/>
      <c r="FBR85" s="31"/>
      <c r="FBS85" s="31"/>
      <c r="FBT85" s="31"/>
      <c r="FBU85" s="31"/>
      <c r="FBV85" s="31"/>
      <c r="FBW85" s="31"/>
      <c r="FBX85" s="31"/>
      <c r="FBY85" s="31"/>
      <c r="FBZ85" s="31"/>
      <c r="FCA85" s="31"/>
      <c r="FCB85" s="31"/>
      <c r="FCC85" s="31"/>
      <c r="FCD85" s="31"/>
      <c r="FCE85" s="31"/>
      <c r="FCF85" s="31"/>
      <c r="FCG85" s="31"/>
      <c r="FCH85" s="31"/>
      <c r="FCI85" s="31"/>
      <c r="FCJ85" s="31"/>
      <c r="FCK85" s="31"/>
      <c r="FCL85" s="31"/>
      <c r="FCM85" s="31"/>
      <c r="FCN85" s="31"/>
      <c r="FCO85" s="31"/>
      <c r="FCP85" s="31"/>
      <c r="FCQ85" s="31"/>
      <c r="FCR85" s="31"/>
      <c r="FCS85" s="31"/>
      <c r="FCT85" s="31"/>
      <c r="FCU85" s="31"/>
      <c r="FCV85" s="31"/>
      <c r="FCW85" s="31"/>
      <c r="FCX85" s="31"/>
      <c r="FCY85" s="31"/>
      <c r="FCZ85" s="31"/>
      <c r="FDA85" s="31"/>
      <c r="FDB85" s="31"/>
      <c r="FDC85" s="31"/>
      <c r="FDD85" s="31"/>
      <c r="FDE85" s="31"/>
      <c r="FDF85" s="31"/>
      <c r="FDG85" s="31"/>
      <c r="FDH85" s="31"/>
      <c r="FDI85" s="31"/>
      <c r="FDJ85" s="31"/>
      <c r="FDK85" s="31"/>
      <c r="FDL85" s="31"/>
      <c r="FDM85" s="31"/>
      <c r="FDN85" s="31"/>
      <c r="FDO85" s="31"/>
      <c r="FDP85" s="31"/>
      <c r="FDQ85" s="31"/>
      <c r="FDR85" s="31"/>
      <c r="FDS85" s="31"/>
      <c r="FDT85" s="31"/>
      <c r="FDU85" s="31"/>
      <c r="FDV85" s="31"/>
      <c r="FDW85" s="31"/>
      <c r="FDX85" s="31"/>
      <c r="FDY85" s="31"/>
      <c r="FDZ85" s="31"/>
      <c r="FEA85" s="31"/>
      <c r="FEB85" s="31"/>
      <c r="FEC85" s="31"/>
      <c r="FED85" s="31"/>
      <c r="FEE85" s="31"/>
      <c r="FEF85" s="31"/>
      <c r="FEG85" s="31"/>
      <c r="FEH85" s="31"/>
      <c r="FEI85" s="31"/>
      <c r="FEJ85" s="31"/>
      <c r="FEK85" s="31"/>
      <c r="FEL85" s="31"/>
      <c r="FEM85" s="31"/>
      <c r="FEN85" s="31"/>
      <c r="FEO85" s="31"/>
      <c r="FEP85" s="31"/>
      <c r="FEQ85" s="31"/>
      <c r="FER85" s="31"/>
      <c r="FES85" s="31"/>
      <c r="FET85" s="31"/>
      <c r="FEU85" s="31"/>
      <c r="FEV85" s="31"/>
      <c r="FEW85" s="31"/>
      <c r="FEX85" s="31"/>
      <c r="FEY85" s="31"/>
      <c r="FEZ85" s="31"/>
      <c r="FFA85" s="31"/>
      <c r="FFB85" s="31"/>
      <c r="FFC85" s="31"/>
      <c r="FFD85" s="31"/>
      <c r="FFE85" s="31"/>
      <c r="FFF85" s="31"/>
      <c r="FFG85" s="31"/>
      <c r="FFH85" s="31"/>
      <c r="FFI85" s="31"/>
      <c r="FFJ85" s="31"/>
      <c r="FFK85" s="31"/>
      <c r="FFL85" s="31"/>
      <c r="FFM85" s="31"/>
      <c r="FFN85" s="31"/>
      <c r="FFO85" s="31"/>
      <c r="FFP85" s="31"/>
      <c r="FFQ85" s="31"/>
      <c r="FFR85" s="31"/>
      <c r="FFS85" s="31"/>
      <c r="FFT85" s="31"/>
      <c r="FFU85" s="31"/>
      <c r="FFV85" s="31"/>
      <c r="FFW85" s="31"/>
      <c r="FFX85" s="31"/>
      <c r="FFY85" s="31"/>
      <c r="FFZ85" s="31"/>
      <c r="FGA85" s="31"/>
      <c r="FGB85" s="31"/>
      <c r="FGC85" s="31"/>
      <c r="FGD85" s="31"/>
      <c r="FGE85" s="31"/>
      <c r="FGF85" s="31"/>
      <c r="FGG85" s="31"/>
      <c r="FGH85" s="31"/>
      <c r="FGI85" s="31"/>
      <c r="FGJ85" s="31"/>
      <c r="FGK85" s="31"/>
      <c r="FGL85" s="31"/>
      <c r="FGM85" s="31"/>
      <c r="FGN85" s="31"/>
      <c r="FGO85" s="31"/>
      <c r="FGP85" s="31"/>
      <c r="FGQ85" s="31"/>
      <c r="FGR85" s="31"/>
      <c r="FGS85" s="31"/>
      <c r="FGT85" s="31"/>
      <c r="FGU85" s="31"/>
      <c r="FGV85" s="31"/>
      <c r="FGW85" s="31"/>
      <c r="FGX85" s="31"/>
      <c r="FGY85" s="31"/>
      <c r="FGZ85" s="31"/>
      <c r="FHA85" s="31"/>
      <c r="FHB85" s="31"/>
      <c r="FHC85" s="31"/>
      <c r="FHD85" s="31"/>
      <c r="FHE85" s="31"/>
      <c r="FHF85" s="31"/>
      <c r="FHG85" s="31"/>
      <c r="FHH85" s="31"/>
      <c r="FHI85" s="31"/>
      <c r="FHJ85" s="31"/>
      <c r="FHK85" s="31"/>
      <c r="FHL85" s="31"/>
      <c r="FHM85" s="31"/>
      <c r="FHN85" s="31"/>
      <c r="FHO85" s="31"/>
      <c r="FHP85" s="31"/>
      <c r="FHQ85" s="31"/>
      <c r="FHR85" s="31"/>
      <c r="FHS85" s="31"/>
      <c r="FHT85" s="31"/>
      <c r="FHU85" s="31"/>
      <c r="FHV85" s="31"/>
      <c r="FHW85" s="31"/>
      <c r="FHX85" s="31"/>
      <c r="FHY85" s="31"/>
      <c r="FHZ85" s="31"/>
      <c r="FIA85" s="31"/>
      <c r="FIB85" s="31"/>
      <c r="FIC85" s="31"/>
      <c r="FID85" s="31"/>
      <c r="FIE85" s="31"/>
      <c r="FIF85" s="31"/>
      <c r="FIG85" s="31"/>
      <c r="FIH85" s="31"/>
      <c r="FII85" s="31"/>
      <c r="FIJ85" s="31"/>
      <c r="FIK85" s="31"/>
      <c r="FIL85" s="31"/>
      <c r="FIM85" s="31"/>
      <c r="FIN85" s="31"/>
      <c r="FIO85" s="31"/>
      <c r="FIP85" s="31"/>
      <c r="FIQ85" s="31"/>
      <c r="FIR85" s="31"/>
      <c r="FIS85" s="31"/>
      <c r="FIT85" s="31"/>
      <c r="FIU85" s="31"/>
      <c r="FIV85" s="31"/>
      <c r="FIW85" s="31"/>
      <c r="FIX85" s="31"/>
      <c r="FIY85" s="31"/>
      <c r="FIZ85" s="31"/>
      <c r="FJA85" s="31"/>
      <c r="FJB85" s="31"/>
      <c r="FJC85" s="31"/>
      <c r="FJD85" s="31"/>
      <c r="FJE85" s="31"/>
      <c r="FJF85" s="31"/>
      <c r="FJG85" s="31"/>
      <c r="FJH85" s="31"/>
      <c r="FJI85" s="31"/>
      <c r="FJJ85" s="31"/>
      <c r="FJK85" s="31"/>
      <c r="FJL85" s="31"/>
      <c r="FJM85" s="31"/>
      <c r="FJN85" s="31"/>
      <c r="FJO85" s="31"/>
      <c r="FJP85" s="31"/>
      <c r="FJQ85" s="31"/>
      <c r="FJR85" s="31"/>
      <c r="FJS85" s="31"/>
      <c r="FJT85" s="31"/>
      <c r="FJU85" s="31"/>
      <c r="FJV85" s="31"/>
      <c r="FJW85" s="31"/>
      <c r="FJX85" s="31"/>
      <c r="FJY85" s="31"/>
      <c r="FJZ85" s="31"/>
      <c r="FKA85" s="31"/>
      <c r="FKB85" s="31"/>
      <c r="FKC85" s="31"/>
      <c r="FKD85" s="31"/>
      <c r="FKE85" s="31"/>
      <c r="FKF85" s="31"/>
      <c r="FKG85" s="31"/>
      <c r="FKH85" s="31"/>
      <c r="FKI85" s="31"/>
      <c r="FKJ85" s="31"/>
      <c r="FKK85" s="31"/>
      <c r="FKL85" s="31"/>
      <c r="FKM85" s="31"/>
      <c r="FKN85" s="31"/>
      <c r="FKO85" s="31"/>
      <c r="FKP85" s="31"/>
      <c r="FKQ85" s="31"/>
      <c r="FKR85" s="31"/>
      <c r="FKS85" s="31"/>
      <c r="FKT85" s="31"/>
      <c r="FKU85" s="31"/>
      <c r="FKV85" s="31"/>
      <c r="FKW85" s="31"/>
      <c r="FKX85" s="31"/>
      <c r="FKY85" s="31"/>
      <c r="FKZ85" s="31"/>
      <c r="FLA85" s="31"/>
      <c r="FLB85" s="31"/>
      <c r="FLC85" s="31"/>
      <c r="FLD85" s="31"/>
      <c r="FLE85" s="31"/>
      <c r="FLF85" s="31"/>
      <c r="FLG85" s="31"/>
      <c r="FLH85" s="31"/>
      <c r="FLI85" s="31"/>
      <c r="FLJ85" s="31"/>
      <c r="FLK85" s="31"/>
      <c r="FLL85" s="31"/>
      <c r="FLM85" s="31"/>
      <c r="FLN85" s="31"/>
      <c r="FLO85" s="31"/>
      <c r="FLP85" s="31"/>
      <c r="FLQ85" s="31"/>
      <c r="FLR85" s="31"/>
      <c r="FLS85" s="31"/>
      <c r="FLT85" s="31"/>
      <c r="FLU85" s="31"/>
      <c r="FLV85" s="31"/>
      <c r="FLW85" s="31"/>
      <c r="FLX85" s="31"/>
      <c r="FLY85" s="31"/>
      <c r="FLZ85" s="31"/>
      <c r="FMA85" s="31"/>
      <c r="FMB85" s="31"/>
      <c r="FMC85" s="31"/>
      <c r="FMD85" s="31"/>
      <c r="FME85" s="31"/>
      <c r="FMF85" s="31"/>
      <c r="FMG85" s="31"/>
      <c r="FMH85" s="31"/>
      <c r="FMI85" s="31"/>
      <c r="FMJ85" s="31"/>
      <c r="FMK85" s="31"/>
      <c r="FML85" s="31"/>
      <c r="FMM85" s="31"/>
      <c r="FMN85" s="31"/>
      <c r="FMO85" s="31"/>
      <c r="FMP85" s="31"/>
      <c r="FMQ85" s="31"/>
      <c r="FMR85" s="31"/>
      <c r="FMS85" s="31"/>
      <c r="FMT85" s="31"/>
      <c r="FMU85" s="31"/>
      <c r="FMV85" s="31"/>
      <c r="FMW85" s="31"/>
      <c r="FMX85" s="31"/>
      <c r="FMY85" s="31"/>
      <c r="FMZ85" s="31"/>
      <c r="FNA85" s="31"/>
      <c r="FNB85" s="31"/>
      <c r="FNC85" s="31"/>
      <c r="FND85" s="31"/>
      <c r="FNE85" s="31"/>
      <c r="FNF85" s="31"/>
      <c r="FNG85" s="31"/>
      <c r="FNH85" s="31"/>
      <c r="FNI85" s="31"/>
      <c r="FNJ85" s="31"/>
      <c r="FNK85" s="31"/>
      <c r="FNL85" s="31"/>
      <c r="FNM85" s="31"/>
      <c r="FNN85" s="31"/>
      <c r="FNO85" s="31"/>
      <c r="FNP85" s="31"/>
      <c r="FNQ85" s="31"/>
      <c r="FNR85" s="31"/>
      <c r="FNS85" s="31"/>
      <c r="FNT85" s="31"/>
      <c r="FNU85" s="31"/>
      <c r="FNV85" s="31"/>
      <c r="FNW85" s="31"/>
      <c r="FNX85" s="31"/>
      <c r="FNY85" s="31"/>
      <c r="FNZ85" s="31"/>
      <c r="FOA85" s="31"/>
      <c r="FOB85" s="31"/>
      <c r="FOC85" s="31"/>
      <c r="FOD85" s="31"/>
      <c r="FOE85" s="31"/>
      <c r="FOF85" s="31"/>
      <c r="FOG85" s="31"/>
      <c r="FOH85" s="31"/>
      <c r="FOI85" s="31"/>
      <c r="FOJ85" s="31"/>
      <c r="FOK85" s="31"/>
      <c r="FOL85" s="31"/>
      <c r="FOM85" s="31"/>
      <c r="FON85" s="31"/>
      <c r="FOO85" s="31"/>
      <c r="FOP85" s="31"/>
      <c r="FOQ85" s="31"/>
      <c r="FOR85" s="31"/>
      <c r="FOS85" s="31"/>
      <c r="FOT85" s="31"/>
      <c r="FOU85" s="31"/>
      <c r="FOV85" s="31"/>
      <c r="FOW85" s="31"/>
      <c r="FOX85" s="31"/>
      <c r="FOY85" s="31"/>
      <c r="FOZ85" s="31"/>
      <c r="FPA85" s="31"/>
      <c r="FPB85" s="31"/>
      <c r="FPC85" s="31"/>
      <c r="FPD85" s="31"/>
      <c r="FPE85" s="31"/>
      <c r="FPF85" s="31"/>
      <c r="FPG85" s="31"/>
      <c r="FPH85" s="31"/>
      <c r="FPI85" s="31"/>
      <c r="FPJ85" s="31"/>
      <c r="FPK85" s="31"/>
      <c r="FPL85" s="31"/>
      <c r="FPM85" s="31"/>
      <c r="FPN85" s="31"/>
      <c r="FPO85" s="31"/>
      <c r="FPP85" s="31"/>
      <c r="FPQ85" s="31"/>
      <c r="FPR85" s="31"/>
      <c r="FPS85" s="31"/>
      <c r="FPT85" s="31"/>
      <c r="FPU85" s="31"/>
      <c r="FPV85" s="31"/>
      <c r="FPW85" s="31"/>
      <c r="FPX85" s="31"/>
      <c r="FPY85" s="31"/>
      <c r="FPZ85" s="31"/>
      <c r="FQA85" s="31"/>
      <c r="FQB85" s="31"/>
      <c r="FQC85" s="31"/>
      <c r="FQD85" s="31"/>
      <c r="FQE85" s="31"/>
      <c r="FQF85" s="31"/>
      <c r="FQG85" s="31"/>
      <c r="FQH85" s="31"/>
      <c r="FQI85" s="31"/>
      <c r="FQJ85" s="31"/>
      <c r="FQK85" s="31"/>
      <c r="FQL85" s="31"/>
      <c r="FQM85" s="31"/>
      <c r="FQN85" s="31"/>
      <c r="FQO85" s="31"/>
      <c r="FQP85" s="31"/>
      <c r="FQQ85" s="31"/>
      <c r="FQR85" s="31"/>
      <c r="FQS85" s="31"/>
      <c r="FQT85" s="31"/>
      <c r="FQU85" s="31"/>
      <c r="FQV85" s="31"/>
      <c r="FQW85" s="31"/>
      <c r="FQX85" s="31"/>
      <c r="FQY85" s="31"/>
      <c r="FQZ85" s="31"/>
      <c r="FRA85" s="31"/>
      <c r="FRB85" s="31"/>
      <c r="FRC85" s="31"/>
      <c r="FRD85" s="31"/>
      <c r="FRE85" s="31"/>
      <c r="FRF85" s="31"/>
      <c r="FRG85" s="31"/>
      <c r="FRH85" s="31"/>
      <c r="FRI85" s="31"/>
      <c r="FRJ85" s="31"/>
      <c r="FRK85" s="31"/>
      <c r="FRL85" s="31"/>
      <c r="FRM85" s="31"/>
      <c r="FRN85" s="31"/>
      <c r="FRO85" s="31"/>
      <c r="FRP85" s="31"/>
      <c r="FRQ85" s="31"/>
      <c r="FRR85" s="31"/>
      <c r="FRS85" s="31"/>
      <c r="FRT85" s="31"/>
      <c r="FRU85" s="31"/>
      <c r="FRV85" s="31"/>
      <c r="FRW85" s="31"/>
      <c r="FRX85" s="31"/>
      <c r="FRY85" s="31"/>
      <c r="FRZ85" s="31"/>
      <c r="FSA85" s="31"/>
      <c r="FSB85" s="31"/>
      <c r="FSC85" s="31"/>
      <c r="FSD85" s="31"/>
      <c r="FSE85" s="31"/>
      <c r="FSF85" s="31"/>
      <c r="FSG85" s="31"/>
      <c r="FSH85" s="31"/>
      <c r="FSI85" s="31"/>
      <c r="FSJ85" s="31"/>
      <c r="FSK85" s="31"/>
      <c r="FSL85" s="31"/>
      <c r="FSM85" s="31"/>
      <c r="FSN85" s="31"/>
      <c r="FSO85" s="31"/>
      <c r="FSP85" s="31"/>
      <c r="FSQ85" s="31"/>
      <c r="FSR85" s="31"/>
      <c r="FSS85" s="31"/>
      <c r="FST85" s="31"/>
      <c r="FSU85" s="31"/>
      <c r="FSV85" s="31"/>
      <c r="FSW85" s="31"/>
      <c r="FSX85" s="31"/>
      <c r="FSY85" s="31"/>
      <c r="FSZ85" s="31"/>
      <c r="FTA85" s="31"/>
      <c r="FTB85" s="31"/>
      <c r="FTC85" s="31"/>
      <c r="FTD85" s="31"/>
      <c r="FTE85" s="31"/>
      <c r="FTF85" s="31"/>
      <c r="FTG85" s="31"/>
      <c r="FTH85" s="31"/>
      <c r="FTI85" s="31"/>
      <c r="FTJ85" s="31"/>
      <c r="FTK85" s="31"/>
      <c r="FTL85" s="31"/>
      <c r="FTM85" s="31"/>
      <c r="FTN85" s="31"/>
      <c r="FTO85" s="31"/>
      <c r="FTP85" s="31"/>
      <c r="FTQ85" s="31"/>
      <c r="FTR85" s="31"/>
      <c r="FTS85" s="31"/>
      <c r="FTT85" s="31"/>
      <c r="FTU85" s="31"/>
      <c r="FTV85" s="31"/>
      <c r="FTW85" s="31"/>
      <c r="FTX85" s="31"/>
      <c r="FTY85" s="31"/>
      <c r="FTZ85" s="31"/>
      <c r="FUA85" s="31"/>
      <c r="FUB85" s="31"/>
      <c r="FUC85" s="31"/>
      <c r="FUD85" s="31"/>
      <c r="FUE85" s="31"/>
      <c r="FUF85" s="31"/>
      <c r="FUG85" s="31"/>
      <c r="FUH85" s="31"/>
      <c r="FUI85" s="31"/>
      <c r="FUJ85" s="31"/>
      <c r="FUK85" s="31"/>
      <c r="FUL85" s="31"/>
      <c r="FUM85" s="31"/>
      <c r="FUN85" s="31"/>
      <c r="FUO85" s="31"/>
      <c r="FUP85" s="31"/>
      <c r="FUQ85" s="31"/>
      <c r="FUR85" s="31"/>
      <c r="FUS85" s="31"/>
      <c r="FUT85" s="31"/>
      <c r="FUU85" s="31"/>
      <c r="FUV85" s="31"/>
      <c r="FUW85" s="31"/>
      <c r="FUX85" s="31"/>
      <c r="FUY85" s="31"/>
      <c r="FUZ85" s="31"/>
      <c r="FVA85" s="31"/>
      <c r="FVB85" s="31"/>
      <c r="FVC85" s="31"/>
      <c r="FVD85" s="31"/>
      <c r="FVE85" s="31"/>
      <c r="FVF85" s="31"/>
      <c r="FVG85" s="31"/>
      <c r="FVH85" s="31"/>
      <c r="FVI85" s="31"/>
      <c r="FVJ85" s="31"/>
      <c r="FVK85" s="31"/>
      <c r="FVL85" s="31"/>
      <c r="FVM85" s="31"/>
      <c r="FVN85" s="31"/>
      <c r="FVO85" s="31"/>
      <c r="FVP85" s="31"/>
      <c r="FVQ85" s="31"/>
      <c r="FVR85" s="31"/>
      <c r="FVS85" s="31"/>
      <c r="FVT85" s="31"/>
      <c r="FVU85" s="31"/>
      <c r="FVV85" s="31"/>
      <c r="FVW85" s="31"/>
      <c r="FVX85" s="31"/>
      <c r="FVY85" s="31"/>
      <c r="FVZ85" s="31"/>
      <c r="FWA85" s="31"/>
      <c r="FWB85" s="31"/>
      <c r="FWC85" s="31"/>
      <c r="FWD85" s="31"/>
      <c r="FWE85" s="31"/>
      <c r="FWF85" s="31"/>
      <c r="FWG85" s="31"/>
      <c r="FWH85" s="31"/>
      <c r="FWI85" s="31"/>
      <c r="FWJ85" s="31"/>
      <c r="FWK85" s="31"/>
      <c r="FWL85" s="31"/>
      <c r="FWM85" s="31"/>
      <c r="FWN85" s="31"/>
      <c r="FWO85" s="31"/>
      <c r="FWP85" s="31"/>
      <c r="FWQ85" s="31"/>
      <c r="FWR85" s="31"/>
      <c r="FWS85" s="31"/>
      <c r="FWT85" s="31"/>
      <c r="FWU85" s="31"/>
      <c r="FWV85" s="31"/>
      <c r="FWW85" s="31"/>
      <c r="FWX85" s="31"/>
      <c r="FWY85" s="31"/>
      <c r="FWZ85" s="31"/>
      <c r="FXA85" s="31"/>
      <c r="FXB85" s="31"/>
      <c r="FXC85" s="31"/>
      <c r="FXD85" s="31"/>
      <c r="FXE85" s="31"/>
      <c r="FXF85" s="31"/>
      <c r="FXG85" s="31"/>
      <c r="FXH85" s="31"/>
      <c r="FXI85" s="31"/>
      <c r="FXJ85" s="31"/>
      <c r="FXK85" s="31"/>
      <c r="FXL85" s="31"/>
      <c r="FXM85" s="31"/>
      <c r="FXN85" s="31"/>
      <c r="FXO85" s="31"/>
      <c r="FXP85" s="31"/>
      <c r="FXQ85" s="31"/>
      <c r="FXR85" s="31"/>
      <c r="FXS85" s="31"/>
      <c r="FXT85" s="31"/>
      <c r="FXU85" s="31"/>
      <c r="FXV85" s="31"/>
      <c r="FXW85" s="31"/>
      <c r="FXX85" s="31"/>
      <c r="FXY85" s="31"/>
      <c r="FXZ85" s="31"/>
      <c r="FYA85" s="31"/>
      <c r="FYB85" s="31"/>
      <c r="FYC85" s="31"/>
      <c r="FYD85" s="31"/>
      <c r="FYE85" s="31"/>
      <c r="FYF85" s="31"/>
      <c r="FYG85" s="31"/>
      <c r="FYH85" s="31"/>
      <c r="FYI85" s="31"/>
      <c r="FYJ85" s="31"/>
      <c r="FYK85" s="31"/>
      <c r="FYL85" s="31"/>
      <c r="FYM85" s="31"/>
      <c r="FYN85" s="31"/>
      <c r="FYO85" s="31"/>
      <c r="FYP85" s="31"/>
      <c r="FYQ85" s="31"/>
      <c r="FYR85" s="31"/>
      <c r="FYS85" s="31"/>
      <c r="FYT85" s="31"/>
      <c r="FYU85" s="31"/>
      <c r="FYV85" s="31"/>
      <c r="FYW85" s="31"/>
      <c r="FYX85" s="31"/>
      <c r="FYY85" s="31"/>
      <c r="FYZ85" s="31"/>
      <c r="FZA85" s="31"/>
      <c r="FZB85" s="31"/>
      <c r="FZC85" s="31"/>
      <c r="FZD85" s="31"/>
      <c r="FZE85" s="31"/>
      <c r="FZF85" s="31"/>
      <c r="FZG85" s="31"/>
      <c r="FZH85" s="31"/>
      <c r="FZI85" s="31"/>
      <c r="FZJ85" s="31"/>
      <c r="FZK85" s="31"/>
      <c r="FZL85" s="31"/>
      <c r="FZM85" s="31"/>
      <c r="FZN85" s="31"/>
      <c r="FZO85" s="31"/>
      <c r="FZP85" s="31"/>
      <c r="FZQ85" s="31"/>
      <c r="FZR85" s="31"/>
      <c r="FZS85" s="31"/>
      <c r="FZT85" s="31"/>
      <c r="FZU85" s="31"/>
      <c r="FZV85" s="31"/>
      <c r="FZW85" s="31"/>
      <c r="FZX85" s="31"/>
      <c r="FZY85" s="31"/>
      <c r="FZZ85" s="31"/>
      <c r="GAA85" s="31"/>
      <c r="GAB85" s="31"/>
      <c r="GAC85" s="31"/>
      <c r="GAD85" s="31"/>
      <c r="GAE85" s="31"/>
      <c r="GAF85" s="31"/>
      <c r="GAG85" s="31"/>
      <c r="GAH85" s="31"/>
      <c r="GAI85" s="31"/>
      <c r="GAJ85" s="31"/>
      <c r="GAK85" s="31"/>
      <c r="GAL85" s="31"/>
      <c r="GAM85" s="31"/>
      <c r="GAN85" s="31"/>
      <c r="GAO85" s="31"/>
      <c r="GAP85" s="31"/>
      <c r="GAQ85" s="31"/>
      <c r="GAR85" s="31"/>
      <c r="GAS85" s="31"/>
      <c r="GAT85" s="31"/>
      <c r="GAU85" s="31"/>
      <c r="GAV85" s="31"/>
      <c r="GAW85" s="31"/>
      <c r="GAX85" s="31"/>
      <c r="GAY85" s="31"/>
      <c r="GAZ85" s="31"/>
      <c r="GBA85" s="31"/>
      <c r="GBB85" s="31"/>
      <c r="GBC85" s="31"/>
      <c r="GBD85" s="31"/>
      <c r="GBE85" s="31"/>
      <c r="GBF85" s="31"/>
      <c r="GBG85" s="31"/>
      <c r="GBH85" s="31"/>
      <c r="GBI85" s="31"/>
      <c r="GBJ85" s="31"/>
      <c r="GBK85" s="31"/>
      <c r="GBL85" s="31"/>
      <c r="GBM85" s="31"/>
      <c r="GBN85" s="31"/>
      <c r="GBO85" s="31"/>
      <c r="GBP85" s="31"/>
      <c r="GBQ85" s="31"/>
      <c r="GBR85" s="31"/>
      <c r="GBS85" s="31"/>
      <c r="GBT85" s="31"/>
      <c r="GBU85" s="31"/>
      <c r="GBV85" s="31"/>
      <c r="GBW85" s="31"/>
      <c r="GBX85" s="31"/>
      <c r="GBY85" s="31"/>
      <c r="GBZ85" s="31"/>
      <c r="GCA85" s="31"/>
      <c r="GCB85" s="31"/>
      <c r="GCC85" s="31"/>
      <c r="GCD85" s="31"/>
      <c r="GCE85" s="31"/>
      <c r="GCF85" s="31"/>
      <c r="GCG85" s="31"/>
      <c r="GCH85" s="31"/>
      <c r="GCI85" s="31"/>
      <c r="GCJ85" s="31"/>
      <c r="GCK85" s="31"/>
      <c r="GCL85" s="31"/>
      <c r="GCM85" s="31"/>
      <c r="GCN85" s="31"/>
      <c r="GCO85" s="31"/>
      <c r="GCP85" s="31"/>
      <c r="GCQ85" s="31"/>
      <c r="GCR85" s="31"/>
      <c r="GCS85" s="31"/>
      <c r="GCT85" s="31"/>
      <c r="GCU85" s="31"/>
      <c r="GCV85" s="31"/>
      <c r="GCW85" s="31"/>
      <c r="GCX85" s="31"/>
      <c r="GCY85" s="31"/>
      <c r="GCZ85" s="31"/>
      <c r="GDA85" s="31"/>
      <c r="GDB85" s="31"/>
      <c r="GDC85" s="31"/>
      <c r="GDD85" s="31"/>
      <c r="GDE85" s="31"/>
      <c r="GDF85" s="31"/>
      <c r="GDG85" s="31"/>
      <c r="GDH85" s="31"/>
      <c r="GDI85" s="31"/>
      <c r="GDJ85" s="31"/>
      <c r="GDK85" s="31"/>
      <c r="GDL85" s="31"/>
      <c r="GDM85" s="31"/>
      <c r="GDN85" s="31"/>
      <c r="GDO85" s="31"/>
      <c r="GDP85" s="31"/>
      <c r="GDQ85" s="31"/>
      <c r="GDR85" s="31"/>
      <c r="GDS85" s="31"/>
      <c r="GDT85" s="31"/>
      <c r="GDU85" s="31"/>
      <c r="GDV85" s="31"/>
      <c r="GDW85" s="31"/>
      <c r="GDX85" s="31"/>
      <c r="GDY85" s="31"/>
      <c r="GDZ85" s="31"/>
      <c r="GEA85" s="31"/>
      <c r="GEB85" s="31"/>
      <c r="GEC85" s="31"/>
      <c r="GED85" s="31"/>
      <c r="GEE85" s="31"/>
      <c r="GEF85" s="31"/>
      <c r="GEG85" s="31"/>
      <c r="GEH85" s="31"/>
      <c r="GEI85" s="31"/>
      <c r="GEJ85" s="31"/>
      <c r="GEK85" s="31"/>
      <c r="GEL85" s="31"/>
      <c r="GEM85" s="31"/>
      <c r="GEN85" s="31"/>
      <c r="GEO85" s="31"/>
      <c r="GEP85" s="31"/>
      <c r="GEQ85" s="31"/>
      <c r="GER85" s="31"/>
      <c r="GES85" s="31"/>
      <c r="GET85" s="31"/>
      <c r="GEU85" s="31"/>
      <c r="GEV85" s="31"/>
      <c r="GEW85" s="31"/>
      <c r="GEX85" s="31"/>
      <c r="GEY85" s="31"/>
      <c r="GEZ85" s="31"/>
      <c r="GFA85" s="31"/>
      <c r="GFB85" s="31"/>
      <c r="GFC85" s="31"/>
      <c r="GFD85" s="31"/>
      <c r="GFE85" s="31"/>
      <c r="GFF85" s="31"/>
      <c r="GFG85" s="31"/>
      <c r="GFH85" s="31"/>
      <c r="GFI85" s="31"/>
      <c r="GFJ85" s="31"/>
      <c r="GFK85" s="31"/>
      <c r="GFL85" s="31"/>
      <c r="GFM85" s="31"/>
      <c r="GFN85" s="31"/>
      <c r="GFO85" s="31"/>
      <c r="GFP85" s="31"/>
      <c r="GFQ85" s="31"/>
      <c r="GFR85" s="31"/>
      <c r="GFS85" s="31"/>
      <c r="GFT85" s="31"/>
      <c r="GFU85" s="31"/>
      <c r="GFV85" s="31"/>
      <c r="GFW85" s="31"/>
      <c r="GFX85" s="31"/>
      <c r="GFY85" s="31"/>
      <c r="GFZ85" s="31"/>
      <c r="GGA85" s="31"/>
      <c r="GGB85" s="31"/>
      <c r="GGC85" s="31"/>
      <c r="GGD85" s="31"/>
      <c r="GGE85" s="31"/>
      <c r="GGF85" s="31"/>
      <c r="GGG85" s="31"/>
      <c r="GGH85" s="31"/>
      <c r="GGI85" s="31"/>
      <c r="GGJ85" s="31"/>
      <c r="GGK85" s="31"/>
      <c r="GGL85" s="31"/>
      <c r="GGM85" s="31"/>
      <c r="GGN85" s="31"/>
      <c r="GGO85" s="31"/>
      <c r="GGP85" s="31"/>
      <c r="GGQ85" s="31"/>
      <c r="GGR85" s="31"/>
      <c r="GGS85" s="31"/>
      <c r="GGT85" s="31"/>
      <c r="GGU85" s="31"/>
      <c r="GGV85" s="31"/>
      <c r="GGW85" s="31"/>
      <c r="GGX85" s="31"/>
      <c r="GGY85" s="31"/>
      <c r="GGZ85" s="31"/>
      <c r="GHA85" s="31"/>
      <c r="GHB85" s="31"/>
      <c r="GHC85" s="31"/>
      <c r="GHD85" s="31"/>
      <c r="GHE85" s="31"/>
      <c r="GHF85" s="31"/>
      <c r="GHG85" s="31"/>
      <c r="GHH85" s="31"/>
      <c r="GHI85" s="31"/>
      <c r="GHJ85" s="31"/>
      <c r="GHK85" s="31"/>
      <c r="GHL85" s="31"/>
      <c r="GHM85" s="31"/>
      <c r="GHN85" s="31"/>
      <c r="GHO85" s="31"/>
      <c r="GHP85" s="31"/>
      <c r="GHQ85" s="31"/>
      <c r="GHR85" s="31"/>
      <c r="GHS85" s="31"/>
      <c r="GHT85" s="31"/>
      <c r="GHU85" s="31"/>
      <c r="GHV85" s="31"/>
      <c r="GHW85" s="31"/>
      <c r="GHX85" s="31"/>
      <c r="GHY85" s="31"/>
      <c r="GHZ85" s="31"/>
      <c r="GIA85" s="31"/>
      <c r="GIB85" s="31"/>
      <c r="GIC85" s="31"/>
      <c r="GID85" s="31"/>
      <c r="GIE85" s="31"/>
      <c r="GIF85" s="31"/>
      <c r="GIG85" s="31"/>
      <c r="GIH85" s="31"/>
      <c r="GII85" s="31"/>
      <c r="GIJ85" s="31"/>
      <c r="GIK85" s="31"/>
      <c r="GIL85" s="31"/>
      <c r="GIM85" s="31"/>
      <c r="GIN85" s="31"/>
      <c r="GIO85" s="31"/>
      <c r="GIP85" s="31"/>
      <c r="GIQ85" s="31"/>
      <c r="GIR85" s="31"/>
      <c r="GIS85" s="31"/>
      <c r="GIT85" s="31"/>
      <c r="GIU85" s="31"/>
      <c r="GIV85" s="31"/>
      <c r="GIW85" s="31"/>
      <c r="GIX85" s="31"/>
      <c r="GIY85" s="31"/>
      <c r="GIZ85" s="31"/>
      <c r="GJA85" s="31"/>
      <c r="GJB85" s="31"/>
      <c r="GJC85" s="31"/>
      <c r="GJD85" s="31"/>
      <c r="GJE85" s="31"/>
      <c r="GJF85" s="31"/>
      <c r="GJG85" s="31"/>
      <c r="GJH85" s="31"/>
      <c r="GJI85" s="31"/>
      <c r="GJJ85" s="31"/>
      <c r="GJK85" s="31"/>
      <c r="GJL85" s="31"/>
      <c r="GJM85" s="31"/>
      <c r="GJN85" s="31"/>
      <c r="GJO85" s="31"/>
      <c r="GJP85" s="31"/>
      <c r="GJQ85" s="31"/>
      <c r="GJR85" s="31"/>
      <c r="GJS85" s="31"/>
      <c r="GJT85" s="31"/>
      <c r="GJU85" s="31"/>
      <c r="GJV85" s="31"/>
      <c r="GJW85" s="31"/>
      <c r="GJX85" s="31"/>
      <c r="GJY85" s="31"/>
      <c r="GJZ85" s="31"/>
      <c r="GKA85" s="31"/>
      <c r="GKB85" s="31"/>
      <c r="GKC85" s="31"/>
      <c r="GKD85" s="31"/>
      <c r="GKE85" s="31"/>
      <c r="GKF85" s="31"/>
      <c r="GKG85" s="31"/>
      <c r="GKH85" s="31"/>
      <c r="GKI85" s="31"/>
      <c r="GKJ85" s="31"/>
      <c r="GKK85" s="31"/>
      <c r="GKL85" s="31"/>
      <c r="GKM85" s="31"/>
      <c r="GKN85" s="31"/>
      <c r="GKO85" s="31"/>
      <c r="GKP85" s="31"/>
      <c r="GKQ85" s="31"/>
      <c r="GKR85" s="31"/>
      <c r="GKS85" s="31"/>
      <c r="GKT85" s="31"/>
      <c r="GKU85" s="31"/>
      <c r="GKV85" s="31"/>
      <c r="GKW85" s="31"/>
      <c r="GKX85" s="31"/>
      <c r="GKY85" s="31"/>
      <c r="GKZ85" s="31"/>
      <c r="GLA85" s="31"/>
      <c r="GLB85" s="31"/>
      <c r="GLC85" s="31"/>
      <c r="GLD85" s="31"/>
      <c r="GLE85" s="31"/>
      <c r="GLF85" s="31"/>
      <c r="GLG85" s="31"/>
      <c r="GLH85" s="31"/>
      <c r="GLI85" s="31"/>
      <c r="GLJ85" s="31"/>
      <c r="GLK85" s="31"/>
      <c r="GLL85" s="31"/>
      <c r="GLM85" s="31"/>
      <c r="GLN85" s="31"/>
      <c r="GLO85" s="31"/>
      <c r="GLP85" s="31"/>
      <c r="GLQ85" s="31"/>
      <c r="GLR85" s="31"/>
      <c r="GLS85" s="31"/>
      <c r="GLT85" s="31"/>
      <c r="GLU85" s="31"/>
      <c r="GLV85" s="31"/>
      <c r="GLW85" s="31"/>
      <c r="GLX85" s="31"/>
      <c r="GLY85" s="31"/>
      <c r="GLZ85" s="31"/>
      <c r="GMA85" s="31"/>
      <c r="GMB85" s="31"/>
      <c r="GMC85" s="31"/>
      <c r="GMD85" s="31"/>
      <c r="GME85" s="31"/>
      <c r="GMF85" s="31"/>
      <c r="GMG85" s="31"/>
      <c r="GMH85" s="31"/>
      <c r="GMI85" s="31"/>
      <c r="GMJ85" s="31"/>
      <c r="GMK85" s="31"/>
      <c r="GML85" s="31"/>
      <c r="GMM85" s="31"/>
      <c r="GMN85" s="31"/>
      <c r="GMO85" s="31"/>
      <c r="GMP85" s="31"/>
      <c r="GMQ85" s="31"/>
      <c r="GMR85" s="31"/>
      <c r="GMS85" s="31"/>
      <c r="GMT85" s="31"/>
      <c r="GMU85" s="31"/>
      <c r="GMV85" s="31"/>
      <c r="GMW85" s="31"/>
      <c r="GMX85" s="31"/>
      <c r="GMY85" s="31"/>
      <c r="GMZ85" s="31"/>
      <c r="GNA85" s="31"/>
      <c r="GNB85" s="31"/>
      <c r="GNC85" s="31"/>
      <c r="GND85" s="31"/>
      <c r="GNE85" s="31"/>
      <c r="GNF85" s="31"/>
      <c r="GNG85" s="31"/>
      <c r="GNH85" s="31"/>
      <c r="GNI85" s="31"/>
      <c r="GNJ85" s="31"/>
      <c r="GNK85" s="31"/>
      <c r="GNL85" s="31"/>
      <c r="GNM85" s="31"/>
      <c r="GNN85" s="31"/>
      <c r="GNO85" s="31"/>
      <c r="GNP85" s="31"/>
      <c r="GNQ85" s="31"/>
      <c r="GNR85" s="31"/>
      <c r="GNS85" s="31"/>
      <c r="GNT85" s="31"/>
      <c r="GNU85" s="31"/>
      <c r="GNV85" s="31"/>
      <c r="GNW85" s="31"/>
      <c r="GNX85" s="31"/>
      <c r="GNY85" s="31"/>
      <c r="GNZ85" s="31"/>
      <c r="GOA85" s="31"/>
      <c r="GOB85" s="31"/>
      <c r="GOC85" s="31"/>
      <c r="GOD85" s="31"/>
      <c r="GOE85" s="31"/>
      <c r="GOF85" s="31"/>
      <c r="GOG85" s="31"/>
      <c r="GOH85" s="31"/>
      <c r="GOI85" s="31"/>
      <c r="GOJ85" s="31"/>
      <c r="GOK85" s="31"/>
      <c r="GOL85" s="31"/>
      <c r="GOM85" s="31"/>
      <c r="GON85" s="31"/>
      <c r="GOO85" s="31"/>
      <c r="GOP85" s="31"/>
      <c r="GOQ85" s="31"/>
      <c r="GOR85" s="31"/>
      <c r="GOS85" s="31"/>
      <c r="GOT85" s="31"/>
      <c r="GOU85" s="31"/>
      <c r="GOV85" s="31"/>
      <c r="GOW85" s="31"/>
      <c r="GOX85" s="31"/>
      <c r="GOY85" s="31"/>
      <c r="GOZ85" s="31"/>
      <c r="GPA85" s="31"/>
      <c r="GPB85" s="31"/>
      <c r="GPC85" s="31"/>
      <c r="GPD85" s="31"/>
      <c r="GPE85" s="31"/>
      <c r="GPF85" s="31"/>
      <c r="GPG85" s="31"/>
      <c r="GPH85" s="31"/>
      <c r="GPI85" s="31"/>
      <c r="GPJ85" s="31"/>
      <c r="GPK85" s="31"/>
      <c r="GPL85" s="31"/>
      <c r="GPM85" s="31"/>
      <c r="GPN85" s="31"/>
      <c r="GPO85" s="31"/>
      <c r="GPP85" s="31"/>
      <c r="GPQ85" s="31"/>
      <c r="GPR85" s="31"/>
      <c r="GPS85" s="31"/>
      <c r="GPT85" s="31"/>
      <c r="GPU85" s="31"/>
      <c r="GPV85" s="31"/>
      <c r="GPW85" s="31"/>
      <c r="GPX85" s="31"/>
      <c r="GPY85" s="31"/>
      <c r="GPZ85" s="31"/>
      <c r="GQA85" s="31"/>
      <c r="GQB85" s="31"/>
      <c r="GQC85" s="31"/>
      <c r="GQD85" s="31"/>
      <c r="GQE85" s="31"/>
      <c r="GQF85" s="31"/>
      <c r="GQG85" s="31"/>
      <c r="GQH85" s="31"/>
      <c r="GQI85" s="31"/>
      <c r="GQJ85" s="31"/>
      <c r="GQK85" s="31"/>
      <c r="GQL85" s="31"/>
      <c r="GQM85" s="31"/>
      <c r="GQN85" s="31"/>
      <c r="GQO85" s="31"/>
      <c r="GQP85" s="31"/>
      <c r="GQQ85" s="31"/>
      <c r="GQR85" s="31"/>
      <c r="GQS85" s="31"/>
      <c r="GQT85" s="31"/>
      <c r="GQU85" s="31"/>
      <c r="GQV85" s="31"/>
      <c r="GQW85" s="31"/>
      <c r="GQX85" s="31"/>
      <c r="GQY85" s="31"/>
      <c r="GQZ85" s="31"/>
      <c r="GRA85" s="31"/>
      <c r="GRB85" s="31"/>
      <c r="GRC85" s="31"/>
      <c r="GRD85" s="31"/>
      <c r="GRE85" s="31"/>
      <c r="GRF85" s="31"/>
      <c r="GRG85" s="31"/>
      <c r="GRH85" s="31"/>
      <c r="GRI85" s="31"/>
      <c r="GRJ85" s="31"/>
      <c r="GRK85" s="31"/>
      <c r="GRL85" s="31"/>
      <c r="GRM85" s="31"/>
      <c r="GRN85" s="31"/>
      <c r="GRO85" s="31"/>
      <c r="GRP85" s="31"/>
      <c r="GRQ85" s="31"/>
      <c r="GRR85" s="31"/>
      <c r="GRS85" s="31"/>
      <c r="GRT85" s="31"/>
      <c r="GRU85" s="31"/>
      <c r="GRV85" s="31"/>
      <c r="GRW85" s="31"/>
      <c r="GRX85" s="31"/>
      <c r="GRY85" s="31"/>
      <c r="GRZ85" s="31"/>
      <c r="GSA85" s="31"/>
      <c r="GSB85" s="31"/>
      <c r="GSC85" s="31"/>
      <c r="GSD85" s="31"/>
      <c r="GSE85" s="31"/>
      <c r="GSF85" s="31"/>
      <c r="GSG85" s="31"/>
      <c r="GSH85" s="31"/>
      <c r="GSI85" s="31"/>
      <c r="GSJ85" s="31"/>
      <c r="GSK85" s="31"/>
      <c r="GSL85" s="31"/>
      <c r="GSM85" s="31"/>
      <c r="GSN85" s="31"/>
      <c r="GSO85" s="31"/>
      <c r="GSP85" s="31"/>
      <c r="GSQ85" s="31"/>
      <c r="GSR85" s="31"/>
      <c r="GSS85" s="31"/>
      <c r="GST85" s="31"/>
      <c r="GSU85" s="31"/>
      <c r="GSV85" s="31"/>
      <c r="GSW85" s="31"/>
      <c r="GSX85" s="31"/>
      <c r="GSY85" s="31"/>
      <c r="GSZ85" s="31"/>
      <c r="GTA85" s="31"/>
      <c r="GTB85" s="31"/>
      <c r="GTC85" s="31"/>
      <c r="GTD85" s="31"/>
      <c r="GTE85" s="31"/>
      <c r="GTF85" s="31"/>
      <c r="GTG85" s="31"/>
      <c r="GTH85" s="31"/>
      <c r="GTI85" s="31"/>
      <c r="GTJ85" s="31"/>
      <c r="GTK85" s="31"/>
      <c r="GTL85" s="31"/>
      <c r="GTM85" s="31"/>
      <c r="GTN85" s="31"/>
      <c r="GTO85" s="31"/>
      <c r="GTP85" s="31"/>
      <c r="GTQ85" s="31"/>
      <c r="GTR85" s="31"/>
      <c r="GTS85" s="31"/>
      <c r="GTT85" s="31"/>
      <c r="GTU85" s="31"/>
      <c r="GTV85" s="31"/>
      <c r="GTW85" s="31"/>
      <c r="GTX85" s="31"/>
      <c r="GTY85" s="31"/>
      <c r="GTZ85" s="31"/>
      <c r="GUA85" s="31"/>
      <c r="GUB85" s="31"/>
      <c r="GUC85" s="31"/>
      <c r="GUD85" s="31"/>
      <c r="GUE85" s="31"/>
      <c r="GUF85" s="31"/>
      <c r="GUG85" s="31"/>
      <c r="GUH85" s="31"/>
      <c r="GUI85" s="31"/>
      <c r="GUJ85" s="31"/>
      <c r="GUK85" s="31"/>
      <c r="GUL85" s="31"/>
      <c r="GUM85" s="31"/>
      <c r="GUN85" s="31"/>
      <c r="GUO85" s="31"/>
      <c r="GUP85" s="31"/>
      <c r="GUQ85" s="31"/>
      <c r="GUR85" s="31"/>
      <c r="GUS85" s="31"/>
      <c r="GUT85" s="31"/>
      <c r="GUU85" s="31"/>
      <c r="GUV85" s="31"/>
      <c r="GUW85" s="31"/>
      <c r="GUX85" s="31"/>
      <c r="GUY85" s="31"/>
      <c r="GUZ85" s="31"/>
      <c r="GVA85" s="31"/>
      <c r="GVB85" s="31"/>
      <c r="GVC85" s="31"/>
      <c r="GVD85" s="31"/>
      <c r="GVE85" s="31"/>
      <c r="GVF85" s="31"/>
      <c r="GVG85" s="31"/>
      <c r="GVH85" s="31"/>
      <c r="GVI85" s="31"/>
      <c r="GVJ85" s="31"/>
      <c r="GVK85" s="31"/>
      <c r="GVL85" s="31"/>
      <c r="GVM85" s="31"/>
      <c r="GVN85" s="31"/>
      <c r="GVO85" s="31"/>
      <c r="GVP85" s="31"/>
      <c r="GVQ85" s="31"/>
      <c r="GVR85" s="31"/>
      <c r="GVS85" s="31"/>
      <c r="GVT85" s="31"/>
      <c r="GVU85" s="31"/>
      <c r="GVV85" s="31"/>
      <c r="GVW85" s="31"/>
      <c r="GVX85" s="31"/>
      <c r="GVY85" s="31"/>
      <c r="GVZ85" s="31"/>
      <c r="GWA85" s="31"/>
      <c r="GWB85" s="31"/>
      <c r="GWC85" s="31"/>
      <c r="GWD85" s="31"/>
      <c r="GWE85" s="31"/>
      <c r="GWF85" s="31"/>
      <c r="GWG85" s="31"/>
      <c r="GWH85" s="31"/>
      <c r="GWI85" s="31"/>
      <c r="GWJ85" s="31"/>
      <c r="GWK85" s="31"/>
      <c r="GWL85" s="31"/>
      <c r="GWM85" s="31"/>
      <c r="GWN85" s="31"/>
      <c r="GWO85" s="31"/>
      <c r="GWP85" s="31"/>
      <c r="GWQ85" s="31"/>
      <c r="GWR85" s="31"/>
      <c r="GWS85" s="31"/>
      <c r="GWT85" s="31"/>
      <c r="GWU85" s="31"/>
      <c r="GWV85" s="31"/>
      <c r="GWW85" s="31"/>
      <c r="GWX85" s="31"/>
      <c r="GWY85" s="31"/>
      <c r="GWZ85" s="31"/>
      <c r="GXA85" s="31"/>
      <c r="GXB85" s="31"/>
      <c r="GXC85" s="31"/>
      <c r="GXD85" s="31"/>
      <c r="GXE85" s="31"/>
      <c r="GXF85" s="31"/>
      <c r="GXG85" s="31"/>
      <c r="GXH85" s="31"/>
      <c r="GXI85" s="31"/>
      <c r="GXJ85" s="31"/>
      <c r="GXK85" s="31"/>
      <c r="GXL85" s="31"/>
      <c r="GXM85" s="31"/>
      <c r="GXN85" s="31"/>
      <c r="GXO85" s="31"/>
      <c r="GXP85" s="31"/>
      <c r="GXQ85" s="31"/>
      <c r="GXR85" s="31"/>
      <c r="GXS85" s="31"/>
      <c r="GXT85" s="31"/>
      <c r="GXU85" s="31"/>
      <c r="GXV85" s="31"/>
      <c r="GXW85" s="31"/>
      <c r="GXX85" s="31"/>
      <c r="GXY85" s="31"/>
      <c r="GXZ85" s="31"/>
      <c r="GYA85" s="31"/>
      <c r="GYB85" s="31"/>
      <c r="GYC85" s="31"/>
      <c r="GYD85" s="31"/>
      <c r="GYE85" s="31"/>
      <c r="GYF85" s="31"/>
      <c r="GYG85" s="31"/>
      <c r="GYH85" s="31"/>
      <c r="GYI85" s="31"/>
      <c r="GYJ85" s="31"/>
      <c r="GYK85" s="31"/>
      <c r="GYL85" s="31"/>
      <c r="GYM85" s="31"/>
      <c r="GYN85" s="31"/>
      <c r="GYO85" s="31"/>
      <c r="GYP85" s="31"/>
      <c r="GYQ85" s="31"/>
      <c r="GYR85" s="31"/>
      <c r="GYS85" s="31"/>
      <c r="GYT85" s="31"/>
      <c r="GYU85" s="31"/>
      <c r="GYV85" s="31"/>
      <c r="GYW85" s="31"/>
      <c r="GYX85" s="31"/>
      <c r="GYY85" s="31"/>
      <c r="GYZ85" s="31"/>
      <c r="GZA85" s="31"/>
      <c r="GZB85" s="31"/>
      <c r="GZC85" s="31"/>
      <c r="GZD85" s="31"/>
      <c r="GZE85" s="31"/>
      <c r="GZF85" s="31"/>
      <c r="GZG85" s="31"/>
      <c r="GZH85" s="31"/>
      <c r="GZI85" s="31"/>
      <c r="GZJ85" s="31"/>
      <c r="GZK85" s="31"/>
      <c r="GZL85" s="31"/>
      <c r="GZM85" s="31"/>
      <c r="GZN85" s="31"/>
      <c r="GZO85" s="31"/>
      <c r="GZP85" s="31"/>
      <c r="GZQ85" s="31"/>
      <c r="GZR85" s="31"/>
      <c r="GZS85" s="31"/>
      <c r="GZT85" s="31"/>
      <c r="GZU85" s="31"/>
      <c r="GZV85" s="31"/>
      <c r="GZW85" s="31"/>
      <c r="GZX85" s="31"/>
      <c r="GZY85" s="31"/>
      <c r="GZZ85" s="31"/>
      <c r="HAA85" s="31"/>
      <c r="HAB85" s="31"/>
      <c r="HAC85" s="31"/>
      <c r="HAD85" s="31"/>
      <c r="HAE85" s="31"/>
      <c r="HAF85" s="31"/>
      <c r="HAG85" s="31"/>
      <c r="HAH85" s="31"/>
      <c r="HAI85" s="31"/>
      <c r="HAJ85" s="31"/>
      <c r="HAK85" s="31"/>
      <c r="HAL85" s="31"/>
      <c r="HAM85" s="31"/>
      <c r="HAN85" s="31"/>
      <c r="HAO85" s="31"/>
      <c r="HAP85" s="31"/>
      <c r="HAQ85" s="31"/>
      <c r="HAR85" s="31"/>
      <c r="HAS85" s="31"/>
      <c r="HAT85" s="31"/>
      <c r="HAU85" s="31"/>
      <c r="HAV85" s="31"/>
      <c r="HAW85" s="31"/>
      <c r="HAX85" s="31"/>
      <c r="HAY85" s="31"/>
      <c r="HAZ85" s="31"/>
      <c r="HBA85" s="31"/>
      <c r="HBB85" s="31"/>
      <c r="HBC85" s="31"/>
      <c r="HBD85" s="31"/>
      <c r="HBE85" s="31"/>
      <c r="HBF85" s="31"/>
      <c r="HBG85" s="31"/>
      <c r="HBH85" s="31"/>
      <c r="HBI85" s="31"/>
      <c r="HBJ85" s="31"/>
      <c r="HBK85" s="31"/>
      <c r="HBL85" s="31"/>
      <c r="HBM85" s="31"/>
      <c r="HBN85" s="31"/>
      <c r="HBO85" s="31"/>
      <c r="HBP85" s="31"/>
      <c r="HBQ85" s="31"/>
      <c r="HBR85" s="31"/>
      <c r="HBS85" s="31"/>
      <c r="HBT85" s="31"/>
      <c r="HBU85" s="31"/>
      <c r="HBV85" s="31"/>
      <c r="HBW85" s="31"/>
      <c r="HBX85" s="31"/>
      <c r="HBY85" s="31"/>
      <c r="HBZ85" s="31"/>
      <c r="HCA85" s="31"/>
      <c r="HCB85" s="31"/>
      <c r="HCC85" s="31"/>
      <c r="HCD85" s="31"/>
      <c r="HCE85" s="31"/>
      <c r="HCF85" s="31"/>
      <c r="HCG85" s="31"/>
      <c r="HCH85" s="31"/>
      <c r="HCI85" s="31"/>
      <c r="HCJ85" s="31"/>
      <c r="HCK85" s="31"/>
      <c r="HCL85" s="31"/>
      <c r="HCM85" s="31"/>
      <c r="HCN85" s="31"/>
      <c r="HCO85" s="31"/>
      <c r="HCP85" s="31"/>
      <c r="HCQ85" s="31"/>
      <c r="HCR85" s="31"/>
      <c r="HCS85" s="31"/>
      <c r="HCT85" s="31"/>
      <c r="HCU85" s="31"/>
      <c r="HCV85" s="31"/>
      <c r="HCW85" s="31"/>
      <c r="HCX85" s="31"/>
      <c r="HCY85" s="31"/>
      <c r="HCZ85" s="31"/>
      <c r="HDA85" s="31"/>
      <c r="HDB85" s="31"/>
      <c r="HDC85" s="31"/>
      <c r="HDD85" s="31"/>
      <c r="HDE85" s="31"/>
      <c r="HDF85" s="31"/>
      <c r="HDG85" s="31"/>
      <c r="HDH85" s="31"/>
      <c r="HDI85" s="31"/>
      <c r="HDJ85" s="31"/>
      <c r="HDK85" s="31"/>
      <c r="HDL85" s="31"/>
      <c r="HDM85" s="31"/>
      <c r="HDN85" s="31"/>
      <c r="HDO85" s="31"/>
      <c r="HDP85" s="31"/>
      <c r="HDQ85" s="31"/>
      <c r="HDR85" s="31"/>
      <c r="HDS85" s="31"/>
      <c r="HDT85" s="31"/>
      <c r="HDU85" s="31"/>
      <c r="HDV85" s="31"/>
      <c r="HDW85" s="31"/>
      <c r="HDX85" s="31"/>
      <c r="HDY85" s="31"/>
      <c r="HDZ85" s="31"/>
      <c r="HEA85" s="31"/>
      <c r="HEB85" s="31"/>
      <c r="HEC85" s="31"/>
      <c r="HED85" s="31"/>
      <c r="HEE85" s="31"/>
      <c r="HEF85" s="31"/>
      <c r="HEG85" s="31"/>
      <c r="HEH85" s="31"/>
      <c r="HEI85" s="31"/>
      <c r="HEJ85" s="31"/>
      <c r="HEK85" s="31"/>
      <c r="HEL85" s="31"/>
      <c r="HEM85" s="31"/>
      <c r="HEN85" s="31"/>
      <c r="HEO85" s="31"/>
      <c r="HEP85" s="31"/>
      <c r="HEQ85" s="31"/>
      <c r="HER85" s="31"/>
      <c r="HES85" s="31"/>
      <c r="HET85" s="31"/>
      <c r="HEU85" s="31"/>
      <c r="HEV85" s="31"/>
      <c r="HEW85" s="31"/>
      <c r="HEX85" s="31"/>
      <c r="HEY85" s="31"/>
      <c r="HEZ85" s="31"/>
      <c r="HFA85" s="31"/>
      <c r="HFB85" s="31"/>
      <c r="HFC85" s="31"/>
      <c r="HFD85" s="31"/>
      <c r="HFE85" s="31"/>
      <c r="HFF85" s="31"/>
      <c r="HFG85" s="31"/>
      <c r="HFH85" s="31"/>
      <c r="HFI85" s="31"/>
      <c r="HFJ85" s="31"/>
      <c r="HFK85" s="31"/>
      <c r="HFL85" s="31"/>
      <c r="HFM85" s="31"/>
      <c r="HFN85" s="31"/>
      <c r="HFO85" s="31"/>
      <c r="HFP85" s="31"/>
      <c r="HFQ85" s="31"/>
      <c r="HFR85" s="31"/>
      <c r="HFS85" s="31"/>
      <c r="HFT85" s="31"/>
      <c r="HFU85" s="31"/>
      <c r="HFV85" s="31"/>
      <c r="HFW85" s="31"/>
      <c r="HFX85" s="31"/>
      <c r="HFY85" s="31"/>
      <c r="HFZ85" s="31"/>
      <c r="HGA85" s="31"/>
      <c r="HGB85" s="31"/>
      <c r="HGC85" s="31"/>
      <c r="HGD85" s="31"/>
      <c r="HGE85" s="31"/>
      <c r="HGF85" s="31"/>
      <c r="HGG85" s="31"/>
      <c r="HGH85" s="31"/>
      <c r="HGI85" s="31"/>
      <c r="HGJ85" s="31"/>
      <c r="HGK85" s="31"/>
      <c r="HGL85" s="31"/>
      <c r="HGM85" s="31"/>
      <c r="HGN85" s="31"/>
      <c r="HGO85" s="31"/>
      <c r="HGP85" s="31"/>
      <c r="HGQ85" s="31"/>
      <c r="HGR85" s="31"/>
      <c r="HGS85" s="31"/>
      <c r="HGT85" s="31"/>
      <c r="HGU85" s="31"/>
      <c r="HGV85" s="31"/>
      <c r="HGW85" s="31"/>
      <c r="HGX85" s="31"/>
      <c r="HGY85" s="31"/>
      <c r="HGZ85" s="31"/>
      <c r="HHA85" s="31"/>
      <c r="HHB85" s="31"/>
      <c r="HHC85" s="31"/>
      <c r="HHD85" s="31"/>
      <c r="HHE85" s="31"/>
      <c r="HHF85" s="31"/>
      <c r="HHG85" s="31"/>
      <c r="HHH85" s="31"/>
      <c r="HHI85" s="31"/>
      <c r="HHJ85" s="31"/>
      <c r="HHK85" s="31"/>
      <c r="HHL85" s="31"/>
      <c r="HHM85" s="31"/>
      <c r="HHN85" s="31"/>
      <c r="HHO85" s="31"/>
      <c r="HHP85" s="31"/>
      <c r="HHQ85" s="31"/>
      <c r="HHR85" s="31"/>
      <c r="HHS85" s="31"/>
      <c r="HHT85" s="31"/>
      <c r="HHU85" s="31"/>
      <c r="HHV85" s="31"/>
      <c r="HHW85" s="31"/>
      <c r="HHX85" s="31"/>
      <c r="HHY85" s="31"/>
      <c r="HHZ85" s="31"/>
      <c r="HIA85" s="31"/>
      <c r="HIB85" s="31"/>
      <c r="HIC85" s="31"/>
      <c r="HID85" s="31"/>
      <c r="HIE85" s="31"/>
      <c r="HIF85" s="31"/>
      <c r="HIG85" s="31"/>
      <c r="HIH85" s="31"/>
      <c r="HII85" s="31"/>
      <c r="HIJ85" s="31"/>
      <c r="HIK85" s="31"/>
      <c r="HIL85" s="31"/>
      <c r="HIM85" s="31"/>
      <c r="HIN85" s="31"/>
      <c r="HIO85" s="31"/>
      <c r="HIP85" s="31"/>
      <c r="HIQ85" s="31"/>
      <c r="HIR85" s="31"/>
      <c r="HIS85" s="31"/>
      <c r="HIT85" s="31"/>
      <c r="HIU85" s="31"/>
      <c r="HIV85" s="31"/>
      <c r="HIW85" s="31"/>
      <c r="HIX85" s="31"/>
      <c r="HIY85" s="31"/>
      <c r="HIZ85" s="31"/>
      <c r="HJA85" s="31"/>
      <c r="HJB85" s="31"/>
      <c r="HJC85" s="31"/>
      <c r="HJD85" s="31"/>
      <c r="HJE85" s="31"/>
      <c r="HJF85" s="31"/>
      <c r="HJG85" s="31"/>
      <c r="HJH85" s="31"/>
      <c r="HJI85" s="31"/>
      <c r="HJJ85" s="31"/>
      <c r="HJK85" s="31"/>
      <c r="HJL85" s="31"/>
      <c r="HJM85" s="31"/>
      <c r="HJN85" s="31"/>
      <c r="HJO85" s="31"/>
      <c r="HJP85" s="31"/>
      <c r="HJQ85" s="31"/>
      <c r="HJR85" s="31"/>
      <c r="HJS85" s="31"/>
      <c r="HJT85" s="31"/>
      <c r="HJU85" s="31"/>
      <c r="HJV85" s="31"/>
      <c r="HJW85" s="31"/>
      <c r="HJX85" s="31"/>
      <c r="HJY85" s="31"/>
      <c r="HJZ85" s="31"/>
      <c r="HKA85" s="31"/>
      <c r="HKB85" s="31"/>
      <c r="HKC85" s="31"/>
      <c r="HKD85" s="31"/>
      <c r="HKE85" s="31"/>
      <c r="HKF85" s="31"/>
      <c r="HKG85" s="31"/>
      <c r="HKH85" s="31"/>
      <c r="HKI85" s="31"/>
      <c r="HKJ85" s="31"/>
      <c r="HKK85" s="31"/>
      <c r="HKL85" s="31"/>
      <c r="HKM85" s="31"/>
      <c r="HKN85" s="31"/>
      <c r="HKO85" s="31"/>
      <c r="HKP85" s="31"/>
      <c r="HKQ85" s="31"/>
      <c r="HKR85" s="31"/>
      <c r="HKS85" s="31"/>
      <c r="HKT85" s="31"/>
      <c r="HKU85" s="31"/>
      <c r="HKV85" s="31"/>
      <c r="HKW85" s="31"/>
      <c r="HKX85" s="31"/>
      <c r="HKY85" s="31"/>
      <c r="HKZ85" s="31"/>
      <c r="HLA85" s="31"/>
      <c r="HLB85" s="31"/>
      <c r="HLC85" s="31"/>
      <c r="HLD85" s="31"/>
      <c r="HLE85" s="31"/>
      <c r="HLF85" s="31"/>
      <c r="HLG85" s="31"/>
      <c r="HLH85" s="31"/>
      <c r="HLI85" s="31"/>
      <c r="HLJ85" s="31"/>
      <c r="HLK85" s="31"/>
      <c r="HLL85" s="31"/>
      <c r="HLM85" s="31"/>
      <c r="HLN85" s="31"/>
      <c r="HLO85" s="31"/>
      <c r="HLP85" s="31"/>
      <c r="HLQ85" s="31"/>
      <c r="HLR85" s="31"/>
      <c r="HLS85" s="31"/>
      <c r="HLT85" s="31"/>
      <c r="HLU85" s="31"/>
      <c r="HLV85" s="31"/>
      <c r="HLW85" s="31"/>
      <c r="HLX85" s="31"/>
      <c r="HLY85" s="31"/>
      <c r="HLZ85" s="31"/>
      <c r="HMA85" s="31"/>
      <c r="HMB85" s="31"/>
      <c r="HMC85" s="31"/>
      <c r="HMD85" s="31"/>
      <c r="HME85" s="31"/>
      <c r="HMF85" s="31"/>
      <c r="HMG85" s="31"/>
      <c r="HMH85" s="31"/>
      <c r="HMI85" s="31"/>
      <c r="HMJ85" s="31"/>
      <c r="HMK85" s="31"/>
      <c r="HML85" s="31"/>
      <c r="HMM85" s="31"/>
      <c r="HMN85" s="31"/>
      <c r="HMO85" s="31"/>
      <c r="HMP85" s="31"/>
      <c r="HMQ85" s="31"/>
      <c r="HMR85" s="31"/>
      <c r="HMS85" s="31"/>
      <c r="HMT85" s="31"/>
      <c r="HMU85" s="31"/>
      <c r="HMV85" s="31"/>
      <c r="HMW85" s="31"/>
      <c r="HMX85" s="31"/>
      <c r="HMY85" s="31"/>
      <c r="HMZ85" s="31"/>
      <c r="HNA85" s="31"/>
      <c r="HNB85" s="31"/>
      <c r="HNC85" s="31"/>
      <c r="HND85" s="31"/>
      <c r="HNE85" s="31"/>
      <c r="HNF85" s="31"/>
      <c r="HNG85" s="31"/>
      <c r="HNH85" s="31"/>
      <c r="HNI85" s="31"/>
      <c r="HNJ85" s="31"/>
      <c r="HNK85" s="31"/>
      <c r="HNL85" s="31"/>
      <c r="HNM85" s="31"/>
      <c r="HNN85" s="31"/>
      <c r="HNO85" s="31"/>
      <c r="HNP85" s="31"/>
      <c r="HNQ85" s="31"/>
      <c r="HNR85" s="31"/>
      <c r="HNS85" s="31"/>
      <c r="HNT85" s="31"/>
      <c r="HNU85" s="31"/>
      <c r="HNV85" s="31"/>
      <c r="HNW85" s="31"/>
      <c r="HNX85" s="31"/>
      <c r="HNY85" s="31"/>
      <c r="HNZ85" s="31"/>
      <c r="HOA85" s="31"/>
      <c r="HOB85" s="31"/>
      <c r="HOC85" s="31"/>
      <c r="HOD85" s="31"/>
      <c r="HOE85" s="31"/>
      <c r="HOF85" s="31"/>
      <c r="HOG85" s="31"/>
      <c r="HOH85" s="31"/>
      <c r="HOI85" s="31"/>
      <c r="HOJ85" s="31"/>
      <c r="HOK85" s="31"/>
      <c r="HOL85" s="31"/>
      <c r="HOM85" s="31"/>
      <c r="HON85" s="31"/>
      <c r="HOO85" s="31"/>
      <c r="HOP85" s="31"/>
      <c r="HOQ85" s="31"/>
      <c r="HOR85" s="31"/>
      <c r="HOS85" s="31"/>
      <c r="HOT85" s="31"/>
      <c r="HOU85" s="31"/>
      <c r="HOV85" s="31"/>
      <c r="HOW85" s="31"/>
      <c r="HOX85" s="31"/>
      <c r="HOY85" s="31"/>
      <c r="HOZ85" s="31"/>
      <c r="HPA85" s="31"/>
      <c r="HPB85" s="31"/>
      <c r="HPC85" s="31"/>
      <c r="HPD85" s="31"/>
      <c r="HPE85" s="31"/>
      <c r="HPF85" s="31"/>
      <c r="HPG85" s="31"/>
      <c r="HPH85" s="31"/>
      <c r="HPI85" s="31"/>
      <c r="HPJ85" s="31"/>
      <c r="HPK85" s="31"/>
      <c r="HPL85" s="31"/>
      <c r="HPM85" s="31"/>
      <c r="HPN85" s="31"/>
      <c r="HPO85" s="31"/>
      <c r="HPP85" s="31"/>
      <c r="HPQ85" s="31"/>
      <c r="HPR85" s="31"/>
      <c r="HPS85" s="31"/>
      <c r="HPT85" s="31"/>
      <c r="HPU85" s="31"/>
      <c r="HPV85" s="31"/>
      <c r="HPW85" s="31"/>
      <c r="HPX85" s="31"/>
      <c r="HPY85" s="31"/>
      <c r="HPZ85" s="31"/>
      <c r="HQA85" s="31"/>
      <c r="HQB85" s="31"/>
      <c r="HQC85" s="31"/>
      <c r="HQD85" s="31"/>
      <c r="HQE85" s="31"/>
      <c r="HQF85" s="31"/>
      <c r="HQG85" s="31"/>
      <c r="HQH85" s="31"/>
      <c r="HQI85" s="31"/>
      <c r="HQJ85" s="31"/>
      <c r="HQK85" s="31"/>
      <c r="HQL85" s="31"/>
      <c r="HQM85" s="31"/>
      <c r="HQN85" s="31"/>
      <c r="HQO85" s="31"/>
      <c r="HQP85" s="31"/>
      <c r="HQQ85" s="31"/>
      <c r="HQR85" s="31"/>
      <c r="HQS85" s="31"/>
      <c r="HQT85" s="31"/>
      <c r="HQU85" s="31"/>
      <c r="HQV85" s="31"/>
      <c r="HQW85" s="31"/>
      <c r="HQX85" s="31"/>
      <c r="HQY85" s="31"/>
      <c r="HQZ85" s="31"/>
      <c r="HRA85" s="31"/>
      <c r="HRB85" s="31"/>
      <c r="HRC85" s="31"/>
      <c r="HRD85" s="31"/>
      <c r="HRE85" s="31"/>
      <c r="HRF85" s="31"/>
      <c r="HRG85" s="31"/>
      <c r="HRH85" s="31"/>
      <c r="HRI85" s="31"/>
      <c r="HRJ85" s="31"/>
      <c r="HRK85" s="31"/>
      <c r="HRL85" s="31"/>
      <c r="HRM85" s="31"/>
      <c r="HRN85" s="31"/>
      <c r="HRO85" s="31"/>
      <c r="HRP85" s="31"/>
      <c r="HRQ85" s="31"/>
      <c r="HRR85" s="31"/>
      <c r="HRS85" s="31"/>
      <c r="HRT85" s="31"/>
      <c r="HRU85" s="31"/>
      <c r="HRV85" s="31"/>
      <c r="HRW85" s="31"/>
      <c r="HRX85" s="31"/>
      <c r="HRY85" s="31"/>
      <c r="HRZ85" s="31"/>
      <c r="HSA85" s="31"/>
      <c r="HSB85" s="31"/>
      <c r="HSC85" s="31"/>
      <c r="HSD85" s="31"/>
      <c r="HSE85" s="31"/>
      <c r="HSF85" s="31"/>
      <c r="HSG85" s="31"/>
      <c r="HSH85" s="31"/>
      <c r="HSI85" s="31"/>
      <c r="HSJ85" s="31"/>
      <c r="HSK85" s="31"/>
      <c r="HSL85" s="31"/>
      <c r="HSM85" s="31"/>
      <c r="HSN85" s="31"/>
      <c r="HSO85" s="31"/>
      <c r="HSP85" s="31"/>
      <c r="HSQ85" s="31"/>
      <c r="HSR85" s="31"/>
      <c r="HSS85" s="31"/>
      <c r="HST85" s="31"/>
      <c r="HSU85" s="31"/>
      <c r="HSV85" s="31"/>
      <c r="HSW85" s="31"/>
      <c r="HSX85" s="31"/>
      <c r="HSY85" s="31"/>
      <c r="HSZ85" s="31"/>
      <c r="HTA85" s="31"/>
      <c r="HTB85" s="31"/>
      <c r="HTC85" s="31"/>
      <c r="HTD85" s="31"/>
      <c r="HTE85" s="31"/>
      <c r="HTF85" s="31"/>
      <c r="HTG85" s="31"/>
      <c r="HTH85" s="31"/>
      <c r="HTI85" s="31"/>
      <c r="HTJ85" s="31"/>
      <c r="HTK85" s="31"/>
      <c r="HTL85" s="31"/>
      <c r="HTM85" s="31"/>
      <c r="HTN85" s="31"/>
      <c r="HTO85" s="31"/>
      <c r="HTP85" s="31"/>
      <c r="HTQ85" s="31"/>
      <c r="HTR85" s="31"/>
      <c r="HTS85" s="31"/>
      <c r="HTT85" s="31"/>
      <c r="HTU85" s="31"/>
      <c r="HTV85" s="31"/>
      <c r="HTW85" s="31"/>
      <c r="HTX85" s="31"/>
      <c r="HTY85" s="31"/>
      <c r="HTZ85" s="31"/>
      <c r="HUA85" s="31"/>
      <c r="HUB85" s="31"/>
      <c r="HUC85" s="31"/>
      <c r="HUD85" s="31"/>
      <c r="HUE85" s="31"/>
      <c r="HUF85" s="31"/>
      <c r="HUG85" s="31"/>
      <c r="HUH85" s="31"/>
      <c r="HUI85" s="31"/>
      <c r="HUJ85" s="31"/>
      <c r="HUK85" s="31"/>
      <c r="HUL85" s="31"/>
      <c r="HUM85" s="31"/>
      <c r="HUN85" s="31"/>
      <c r="HUO85" s="31"/>
      <c r="HUP85" s="31"/>
      <c r="HUQ85" s="31"/>
      <c r="HUR85" s="31"/>
      <c r="HUS85" s="31"/>
      <c r="HUT85" s="31"/>
      <c r="HUU85" s="31"/>
      <c r="HUV85" s="31"/>
      <c r="HUW85" s="31"/>
      <c r="HUX85" s="31"/>
      <c r="HUY85" s="31"/>
      <c r="HUZ85" s="31"/>
      <c r="HVA85" s="31"/>
      <c r="HVB85" s="31"/>
      <c r="HVC85" s="31"/>
      <c r="HVD85" s="31"/>
      <c r="HVE85" s="31"/>
      <c r="HVF85" s="31"/>
      <c r="HVG85" s="31"/>
      <c r="HVH85" s="31"/>
      <c r="HVI85" s="31"/>
      <c r="HVJ85" s="31"/>
      <c r="HVK85" s="31"/>
      <c r="HVL85" s="31"/>
      <c r="HVM85" s="31"/>
      <c r="HVN85" s="31"/>
      <c r="HVO85" s="31"/>
      <c r="HVP85" s="31"/>
      <c r="HVQ85" s="31"/>
      <c r="HVR85" s="31"/>
      <c r="HVS85" s="31"/>
      <c r="HVT85" s="31"/>
      <c r="HVU85" s="31"/>
      <c r="HVV85" s="31"/>
      <c r="HVW85" s="31"/>
      <c r="HVX85" s="31"/>
      <c r="HVY85" s="31"/>
      <c r="HVZ85" s="31"/>
      <c r="HWA85" s="31"/>
      <c r="HWB85" s="31"/>
      <c r="HWC85" s="31"/>
      <c r="HWD85" s="31"/>
      <c r="HWE85" s="31"/>
      <c r="HWF85" s="31"/>
      <c r="HWG85" s="31"/>
      <c r="HWH85" s="31"/>
      <c r="HWI85" s="31"/>
      <c r="HWJ85" s="31"/>
      <c r="HWK85" s="31"/>
      <c r="HWL85" s="31"/>
      <c r="HWM85" s="31"/>
      <c r="HWN85" s="31"/>
      <c r="HWO85" s="31"/>
      <c r="HWP85" s="31"/>
      <c r="HWQ85" s="31"/>
      <c r="HWR85" s="31"/>
      <c r="HWS85" s="31"/>
      <c r="HWT85" s="31"/>
      <c r="HWU85" s="31"/>
      <c r="HWV85" s="31"/>
      <c r="HWW85" s="31"/>
      <c r="HWX85" s="31"/>
      <c r="HWY85" s="31"/>
      <c r="HWZ85" s="31"/>
      <c r="HXA85" s="31"/>
      <c r="HXB85" s="31"/>
      <c r="HXC85" s="31"/>
      <c r="HXD85" s="31"/>
      <c r="HXE85" s="31"/>
      <c r="HXF85" s="31"/>
      <c r="HXG85" s="31"/>
      <c r="HXH85" s="31"/>
      <c r="HXI85" s="31"/>
      <c r="HXJ85" s="31"/>
      <c r="HXK85" s="31"/>
      <c r="HXL85" s="31"/>
      <c r="HXM85" s="31"/>
      <c r="HXN85" s="31"/>
      <c r="HXO85" s="31"/>
      <c r="HXP85" s="31"/>
      <c r="HXQ85" s="31"/>
      <c r="HXR85" s="31"/>
      <c r="HXS85" s="31"/>
      <c r="HXT85" s="31"/>
      <c r="HXU85" s="31"/>
      <c r="HXV85" s="31"/>
      <c r="HXW85" s="31"/>
      <c r="HXX85" s="31"/>
      <c r="HXY85" s="31"/>
      <c r="HXZ85" s="31"/>
      <c r="HYA85" s="31"/>
      <c r="HYB85" s="31"/>
      <c r="HYC85" s="31"/>
      <c r="HYD85" s="31"/>
      <c r="HYE85" s="31"/>
      <c r="HYF85" s="31"/>
      <c r="HYG85" s="31"/>
      <c r="HYH85" s="31"/>
      <c r="HYI85" s="31"/>
      <c r="HYJ85" s="31"/>
      <c r="HYK85" s="31"/>
      <c r="HYL85" s="31"/>
      <c r="HYM85" s="31"/>
      <c r="HYN85" s="31"/>
      <c r="HYO85" s="31"/>
      <c r="HYP85" s="31"/>
      <c r="HYQ85" s="31"/>
      <c r="HYR85" s="31"/>
      <c r="HYS85" s="31"/>
      <c r="HYT85" s="31"/>
      <c r="HYU85" s="31"/>
      <c r="HYV85" s="31"/>
      <c r="HYW85" s="31"/>
      <c r="HYX85" s="31"/>
      <c r="HYY85" s="31"/>
      <c r="HYZ85" s="31"/>
      <c r="HZA85" s="31"/>
      <c r="HZB85" s="31"/>
      <c r="HZC85" s="31"/>
      <c r="HZD85" s="31"/>
      <c r="HZE85" s="31"/>
      <c r="HZF85" s="31"/>
      <c r="HZG85" s="31"/>
      <c r="HZH85" s="31"/>
      <c r="HZI85" s="31"/>
      <c r="HZJ85" s="31"/>
      <c r="HZK85" s="31"/>
      <c r="HZL85" s="31"/>
      <c r="HZM85" s="31"/>
      <c r="HZN85" s="31"/>
      <c r="HZO85" s="31"/>
      <c r="HZP85" s="31"/>
      <c r="HZQ85" s="31"/>
      <c r="HZR85" s="31"/>
      <c r="HZS85" s="31"/>
      <c r="HZT85" s="31"/>
      <c r="HZU85" s="31"/>
      <c r="HZV85" s="31"/>
      <c r="HZW85" s="31"/>
      <c r="HZX85" s="31"/>
      <c r="HZY85" s="31"/>
      <c r="HZZ85" s="31"/>
      <c r="IAA85" s="31"/>
      <c r="IAB85" s="31"/>
      <c r="IAC85" s="31"/>
      <c r="IAD85" s="31"/>
      <c r="IAE85" s="31"/>
      <c r="IAF85" s="31"/>
      <c r="IAG85" s="31"/>
      <c r="IAH85" s="31"/>
      <c r="IAI85" s="31"/>
      <c r="IAJ85" s="31"/>
      <c r="IAK85" s="31"/>
      <c r="IAL85" s="31"/>
      <c r="IAM85" s="31"/>
      <c r="IAN85" s="31"/>
      <c r="IAO85" s="31"/>
      <c r="IAP85" s="31"/>
      <c r="IAQ85" s="31"/>
      <c r="IAR85" s="31"/>
      <c r="IAS85" s="31"/>
      <c r="IAT85" s="31"/>
      <c r="IAU85" s="31"/>
      <c r="IAV85" s="31"/>
      <c r="IAW85" s="31"/>
      <c r="IAX85" s="31"/>
      <c r="IAY85" s="31"/>
      <c r="IAZ85" s="31"/>
      <c r="IBA85" s="31"/>
      <c r="IBB85" s="31"/>
      <c r="IBC85" s="31"/>
      <c r="IBD85" s="31"/>
      <c r="IBE85" s="31"/>
      <c r="IBF85" s="31"/>
      <c r="IBG85" s="31"/>
      <c r="IBH85" s="31"/>
      <c r="IBI85" s="31"/>
      <c r="IBJ85" s="31"/>
      <c r="IBK85" s="31"/>
      <c r="IBL85" s="31"/>
      <c r="IBM85" s="31"/>
      <c r="IBN85" s="31"/>
      <c r="IBO85" s="31"/>
      <c r="IBP85" s="31"/>
      <c r="IBQ85" s="31"/>
      <c r="IBR85" s="31"/>
      <c r="IBS85" s="31"/>
      <c r="IBT85" s="31"/>
      <c r="IBU85" s="31"/>
      <c r="IBV85" s="31"/>
      <c r="IBW85" s="31"/>
      <c r="IBX85" s="31"/>
      <c r="IBY85" s="31"/>
      <c r="IBZ85" s="31"/>
      <c r="ICA85" s="31"/>
      <c r="ICB85" s="31"/>
      <c r="ICC85" s="31"/>
      <c r="ICD85" s="31"/>
      <c r="ICE85" s="31"/>
      <c r="ICF85" s="31"/>
      <c r="ICG85" s="31"/>
      <c r="ICH85" s="31"/>
      <c r="ICI85" s="31"/>
      <c r="ICJ85" s="31"/>
      <c r="ICK85" s="31"/>
      <c r="ICL85" s="31"/>
      <c r="ICM85" s="31"/>
      <c r="ICN85" s="31"/>
      <c r="ICO85" s="31"/>
      <c r="ICP85" s="31"/>
      <c r="ICQ85" s="31"/>
      <c r="ICR85" s="31"/>
      <c r="ICS85" s="31"/>
      <c r="ICT85" s="31"/>
      <c r="ICU85" s="31"/>
      <c r="ICV85" s="31"/>
      <c r="ICW85" s="31"/>
      <c r="ICX85" s="31"/>
      <c r="ICY85" s="31"/>
      <c r="ICZ85" s="31"/>
      <c r="IDA85" s="31"/>
      <c r="IDB85" s="31"/>
      <c r="IDC85" s="31"/>
      <c r="IDD85" s="31"/>
      <c r="IDE85" s="31"/>
      <c r="IDF85" s="31"/>
      <c r="IDG85" s="31"/>
      <c r="IDH85" s="31"/>
      <c r="IDI85" s="31"/>
      <c r="IDJ85" s="31"/>
      <c r="IDK85" s="31"/>
      <c r="IDL85" s="31"/>
      <c r="IDM85" s="31"/>
      <c r="IDN85" s="31"/>
      <c r="IDO85" s="31"/>
      <c r="IDP85" s="31"/>
      <c r="IDQ85" s="31"/>
      <c r="IDR85" s="31"/>
      <c r="IDS85" s="31"/>
      <c r="IDT85" s="31"/>
      <c r="IDU85" s="31"/>
      <c r="IDV85" s="31"/>
      <c r="IDW85" s="31"/>
      <c r="IDX85" s="31"/>
      <c r="IDY85" s="31"/>
      <c r="IDZ85" s="31"/>
      <c r="IEA85" s="31"/>
      <c r="IEB85" s="31"/>
      <c r="IEC85" s="31"/>
      <c r="IED85" s="31"/>
      <c r="IEE85" s="31"/>
      <c r="IEF85" s="31"/>
      <c r="IEG85" s="31"/>
      <c r="IEH85" s="31"/>
      <c r="IEI85" s="31"/>
      <c r="IEJ85" s="31"/>
      <c r="IEK85" s="31"/>
      <c r="IEL85" s="31"/>
      <c r="IEM85" s="31"/>
      <c r="IEN85" s="31"/>
      <c r="IEO85" s="31"/>
      <c r="IEP85" s="31"/>
      <c r="IEQ85" s="31"/>
      <c r="IER85" s="31"/>
      <c r="IES85" s="31"/>
      <c r="IET85" s="31"/>
      <c r="IEU85" s="31"/>
      <c r="IEV85" s="31"/>
      <c r="IEW85" s="31"/>
      <c r="IEX85" s="31"/>
      <c r="IEY85" s="31"/>
      <c r="IEZ85" s="31"/>
      <c r="IFA85" s="31"/>
      <c r="IFB85" s="31"/>
      <c r="IFC85" s="31"/>
      <c r="IFD85" s="31"/>
      <c r="IFE85" s="31"/>
      <c r="IFF85" s="31"/>
      <c r="IFG85" s="31"/>
      <c r="IFH85" s="31"/>
      <c r="IFI85" s="31"/>
      <c r="IFJ85" s="31"/>
      <c r="IFK85" s="31"/>
      <c r="IFL85" s="31"/>
      <c r="IFM85" s="31"/>
      <c r="IFN85" s="31"/>
      <c r="IFO85" s="31"/>
      <c r="IFP85" s="31"/>
      <c r="IFQ85" s="31"/>
      <c r="IFR85" s="31"/>
      <c r="IFS85" s="31"/>
      <c r="IFT85" s="31"/>
      <c r="IFU85" s="31"/>
      <c r="IFV85" s="31"/>
      <c r="IFW85" s="31"/>
      <c r="IFX85" s="31"/>
      <c r="IFY85" s="31"/>
      <c r="IFZ85" s="31"/>
      <c r="IGA85" s="31"/>
      <c r="IGB85" s="31"/>
      <c r="IGC85" s="31"/>
      <c r="IGD85" s="31"/>
      <c r="IGE85" s="31"/>
      <c r="IGF85" s="31"/>
      <c r="IGG85" s="31"/>
      <c r="IGH85" s="31"/>
      <c r="IGI85" s="31"/>
      <c r="IGJ85" s="31"/>
      <c r="IGK85" s="31"/>
      <c r="IGL85" s="31"/>
      <c r="IGM85" s="31"/>
      <c r="IGN85" s="31"/>
      <c r="IGO85" s="31"/>
      <c r="IGP85" s="31"/>
      <c r="IGQ85" s="31"/>
      <c r="IGR85" s="31"/>
      <c r="IGS85" s="31"/>
      <c r="IGT85" s="31"/>
      <c r="IGU85" s="31"/>
      <c r="IGV85" s="31"/>
      <c r="IGW85" s="31"/>
      <c r="IGX85" s="31"/>
      <c r="IGY85" s="31"/>
      <c r="IGZ85" s="31"/>
      <c r="IHA85" s="31"/>
      <c r="IHB85" s="31"/>
      <c r="IHC85" s="31"/>
      <c r="IHD85" s="31"/>
      <c r="IHE85" s="31"/>
      <c r="IHF85" s="31"/>
      <c r="IHG85" s="31"/>
      <c r="IHH85" s="31"/>
      <c r="IHI85" s="31"/>
      <c r="IHJ85" s="31"/>
      <c r="IHK85" s="31"/>
      <c r="IHL85" s="31"/>
      <c r="IHM85" s="31"/>
      <c r="IHN85" s="31"/>
      <c r="IHO85" s="31"/>
      <c r="IHP85" s="31"/>
      <c r="IHQ85" s="31"/>
      <c r="IHR85" s="31"/>
      <c r="IHS85" s="31"/>
      <c r="IHT85" s="31"/>
      <c r="IHU85" s="31"/>
      <c r="IHV85" s="31"/>
      <c r="IHW85" s="31"/>
      <c r="IHX85" s="31"/>
      <c r="IHY85" s="31"/>
      <c r="IHZ85" s="31"/>
      <c r="IIA85" s="31"/>
      <c r="IIB85" s="31"/>
      <c r="IIC85" s="31"/>
      <c r="IID85" s="31"/>
      <c r="IIE85" s="31"/>
      <c r="IIF85" s="31"/>
      <c r="IIG85" s="31"/>
      <c r="IIH85" s="31"/>
      <c r="III85" s="31"/>
      <c r="IIJ85" s="31"/>
      <c r="IIK85" s="31"/>
      <c r="IIL85" s="31"/>
      <c r="IIM85" s="31"/>
      <c r="IIN85" s="31"/>
      <c r="IIO85" s="31"/>
      <c r="IIP85" s="31"/>
      <c r="IIQ85" s="31"/>
      <c r="IIR85" s="31"/>
      <c r="IIS85" s="31"/>
      <c r="IIT85" s="31"/>
      <c r="IIU85" s="31"/>
      <c r="IIV85" s="31"/>
      <c r="IIW85" s="31"/>
      <c r="IIX85" s="31"/>
      <c r="IIY85" s="31"/>
      <c r="IIZ85" s="31"/>
      <c r="IJA85" s="31"/>
      <c r="IJB85" s="31"/>
      <c r="IJC85" s="31"/>
      <c r="IJD85" s="31"/>
      <c r="IJE85" s="31"/>
      <c r="IJF85" s="31"/>
      <c r="IJG85" s="31"/>
      <c r="IJH85" s="31"/>
      <c r="IJI85" s="31"/>
      <c r="IJJ85" s="31"/>
      <c r="IJK85" s="31"/>
      <c r="IJL85" s="31"/>
      <c r="IJM85" s="31"/>
      <c r="IJN85" s="31"/>
      <c r="IJO85" s="31"/>
      <c r="IJP85" s="31"/>
      <c r="IJQ85" s="31"/>
      <c r="IJR85" s="31"/>
      <c r="IJS85" s="31"/>
      <c r="IJT85" s="31"/>
      <c r="IJU85" s="31"/>
      <c r="IJV85" s="31"/>
      <c r="IJW85" s="31"/>
      <c r="IJX85" s="31"/>
      <c r="IJY85" s="31"/>
      <c r="IJZ85" s="31"/>
      <c r="IKA85" s="31"/>
      <c r="IKB85" s="31"/>
      <c r="IKC85" s="31"/>
      <c r="IKD85" s="31"/>
      <c r="IKE85" s="31"/>
      <c r="IKF85" s="31"/>
      <c r="IKG85" s="31"/>
      <c r="IKH85" s="31"/>
      <c r="IKI85" s="31"/>
      <c r="IKJ85" s="31"/>
      <c r="IKK85" s="31"/>
      <c r="IKL85" s="31"/>
      <c r="IKM85" s="31"/>
      <c r="IKN85" s="31"/>
      <c r="IKO85" s="31"/>
      <c r="IKP85" s="31"/>
      <c r="IKQ85" s="31"/>
      <c r="IKR85" s="31"/>
      <c r="IKS85" s="31"/>
      <c r="IKT85" s="31"/>
      <c r="IKU85" s="31"/>
      <c r="IKV85" s="31"/>
      <c r="IKW85" s="31"/>
      <c r="IKX85" s="31"/>
      <c r="IKY85" s="31"/>
      <c r="IKZ85" s="31"/>
      <c r="ILA85" s="31"/>
      <c r="ILB85" s="31"/>
      <c r="ILC85" s="31"/>
      <c r="ILD85" s="31"/>
      <c r="ILE85" s="31"/>
      <c r="ILF85" s="31"/>
      <c r="ILG85" s="31"/>
      <c r="ILH85" s="31"/>
      <c r="ILI85" s="31"/>
      <c r="ILJ85" s="31"/>
      <c r="ILK85" s="31"/>
      <c r="ILL85" s="31"/>
      <c r="ILM85" s="31"/>
      <c r="ILN85" s="31"/>
      <c r="ILO85" s="31"/>
      <c r="ILP85" s="31"/>
      <c r="ILQ85" s="31"/>
      <c r="ILR85" s="31"/>
      <c r="ILS85" s="31"/>
      <c r="ILT85" s="31"/>
      <c r="ILU85" s="31"/>
      <c r="ILV85" s="31"/>
      <c r="ILW85" s="31"/>
      <c r="ILX85" s="31"/>
      <c r="ILY85" s="31"/>
      <c r="ILZ85" s="31"/>
      <c r="IMA85" s="31"/>
      <c r="IMB85" s="31"/>
      <c r="IMC85" s="31"/>
      <c r="IMD85" s="31"/>
      <c r="IME85" s="31"/>
      <c r="IMF85" s="31"/>
      <c r="IMG85" s="31"/>
      <c r="IMH85" s="31"/>
      <c r="IMI85" s="31"/>
      <c r="IMJ85" s="31"/>
      <c r="IMK85" s="31"/>
      <c r="IML85" s="31"/>
      <c r="IMM85" s="31"/>
      <c r="IMN85" s="31"/>
      <c r="IMO85" s="31"/>
      <c r="IMP85" s="31"/>
      <c r="IMQ85" s="31"/>
      <c r="IMR85" s="31"/>
      <c r="IMS85" s="31"/>
      <c r="IMT85" s="31"/>
      <c r="IMU85" s="31"/>
      <c r="IMV85" s="31"/>
      <c r="IMW85" s="31"/>
      <c r="IMX85" s="31"/>
      <c r="IMY85" s="31"/>
      <c r="IMZ85" s="31"/>
      <c r="INA85" s="31"/>
      <c r="INB85" s="31"/>
      <c r="INC85" s="31"/>
      <c r="IND85" s="31"/>
      <c r="INE85" s="31"/>
      <c r="INF85" s="31"/>
      <c r="ING85" s="31"/>
      <c r="INH85" s="31"/>
      <c r="INI85" s="31"/>
      <c r="INJ85" s="31"/>
      <c r="INK85" s="31"/>
      <c r="INL85" s="31"/>
      <c r="INM85" s="31"/>
      <c r="INN85" s="31"/>
      <c r="INO85" s="31"/>
      <c r="INP85" s="31"/>
      <c r="INQ85" s="31"/>
      <c r="INR85" s="31"/>
      <c r="INS85" s="31"/>
      <c r="INT85" s="31"/>
      <c r="INU85" s="31"/>
      <c r="INV85" s="31"/>
      <c r="INW85" s="31"/>
      <c r="INX85" s="31"/>
      <c r="INY85" s="31"/>
      <c r="INZ85" s="31"/>
      <c r="IOA85" s="31"/>
      <c r="IOB85" s="31"/>
      <c r="IOC85" s="31"/>
      <c r="IOD85" s="31"/>
      <c r="IOE85" s="31"/>
      <c r="IOF85" s="31"/>
      <c r="IOG85" s="31"/>
      <c r="IOH85" s="31"/>
      <c r="IOI85" s="31"/>
      <c r="IOJ85" s="31"/>
      <c r="IOK85" s="31"/>
      <c r="IOL85" s="31"/>
      <c r="IOM85" s="31"/>
      <c r="ION85" s="31"/>
      <c r="IOO85" s="31"/>
      <c r="IOP85" s="31"/>
      <c r="IOQ85" s="31"/>
      <c r="IOR85" s="31"/>
      <c r="IOS85" s="31"/>
      <c r="IOT85" s="31"/>
      <c r="IOU85" s="31"/>
      <c r="IOV85" s="31"/>
      <c r="IOW85" s="31"/>
      <c r="IOX85" s="31"/>
      <c r="IOY85" s="31"/>
      <c r="IOZ85" s="31"/>
      <c r="IPA85" s="31"/>
      <c r="IPB85" s="31"/>
      <c r="IPC85" s="31"/>
      <c r="IPD85" s="31"/>
      <c r="IPE85" s="31"/>
      <c r="IPF85" s="31"/>
      <c r="IPG85" s="31"/>
      <c r="IPH85" s="31"/>
      <c r="IPI85" s="31"/>
      <c r="IPJ85" s="31"/>
      <c r="IPK85" s="31"/>
      <c r="IPL85" s="31"/>
      <c r="IPM85" s="31"/>
      <c r="IPN85" s="31"/>
      <c r="IPO85" s="31"/>
      <c r="IPP85" s="31"/>
      <c r="IPQ85" s="31"/>
      <c r="IPR85" s="31"/>
      <c r="IPS85" s="31"/>
      <c r="IPT85" s="31"/>
      <c r="IPU85" s="31"/>
      <c r="IPV85" s="31"/>
      <c r="IPW85" s="31"/>
      <c r="IPX85" s="31"/>
      <c r="IPY85" s="31"/>
      <c r="IPZ85" s="31"/>
      <c r="IQA85" s="31"/>
      <c r="IQB85" s="31"/>
      <c r="IQC85" s="31"/>
      <c r="IQD85" s="31"/>
      <c r="IQE85" s="31"/>
      <c r="IQF85" s="31"/>
      <c r="IQG85" s="31"/>
      <c r="IQH85" s="31"/>
      <c r="IQI85" s="31"/>
      <c r="IQJ85" s="31"/>
      <c r="IQK85" s="31"/>
      <c r="IQL85" s="31"/>
      <c r="IQM85" s="31"/>
      <c r="IQN85" s="31"/>
      <c r="IQO85" s="31"/>
      <c r="IQP85" s="31"/>
      <c r="IQQ85" s="31"/>
      <c r="IQR85" s="31"/>
      <c r="IQS85" s="31"/>
      <c r="IQT85" s="31"/>
      <c r="IQU85" s="31"/>
      <c r="IQV85" s="31"/>
      <c r="IQW85" s="31"/>
      <c r="IQX85" s="31"/>
      <c r="IQY85" s="31"/>
      <c r="IQZ85" s="31"/>
      <c r="IRA85" s="31"/>
      <c r="IRB85" s="31"/>
      <c r="IRC85" s="31"/>
      <c r="IRD85" s="31"/>
      <c r="IRE85" s="31"/>
      <c r="IRF85" s="31"/>
      <c r="IRG85" s="31"/>
      <c r="IRH85" s="31"/>
      <c r="IRI85" s="31"/>
      <c r="IRJ85" s="31"/>
      <c r="IRK85" s="31"/>
      <c r="IRL85" s="31"/>
      <c r="IRM85" s="31"/>
      <c r="IRN85" s="31"/>
      <c r="IRO85" s="31"/>
      <c r="IRP85" s="31"/>
      <c r="IRQ85" s="31"/>
      <c r="IRR85" s="31"/>
      <c r="IRS85" s="31"/>
      <c r="IRT85" s="31"/>
      <c r="IRU85" s="31"/>
      <c r="IRV85" s="31"/>
      <c r="IRW85" s="31"/>
      <c r="IRX85" s="31"/>
      <c r="IRY85" s="31"/>
      <c r="IRZ85" s="31"/>
      <c r="ISA85" s="31"/>
      <c r="ISB85" s="31"/>
      <c r="ISC85" s="31"/>
      <c r="ISD85" s="31"/>
      <c r="ISE85" s="31"/>
      <c r="ISF85" s="31"/>
      <c r="ISG85" s="31"/>
      <c r="ISH85" s="31"/>
      <c r="ISI85" s="31"/>
      <c r="ISJ85" s="31"/>
      <c r="ISK85" s="31"/>
      <c r="ISL85" s="31"/>
      <c r="ISM85" s="31"/>
      <c r="ISN85" s="31"/>
      <c r="ISO85" s="31"/>
      <c r="ISP85" s="31"/>
      <c r="ISQ85" s="31"/>
      <c r="ISR85" s="31"/>
      <c r="ISS85" s="31"/>
      <c r="IST85" s="31"/>
      <c r="ISU85" s="31"/>
      <c r="ISV85" s="31"/>
      <c r="ISW85" s="31"/>
      <c r="ISX85" s="31"/>
      <c r="ISY85" s="31"/>
      <c r="ISZ85" s="31"/>
      <c r="ITA85" s="31"/>
      <c r="ITB85" s="31"/>
      <c r="ITC85" s="31"/>
      <c r="ITD85" s="31"/>
      <c r="ITE85" s="31"/>
      <c r="ITF85" s="31"/>
      <c r="ITG85" s="31"/>
      <c r="ITH85" s="31"/>
      <c r="ITI85" s="31"/>
      <c r="ITJ85" s="31"/>
      <c r="ITK85" s="31"/>
      <c r="ITL85" s="31"/>
      <c r="ITM85" s="31"/>
      <c r="ITN85" s="31"/>
      <c r="ITO85" s="31"/>
      <c r="ITP85" s="31"/>
      <c r="ITQ85" s="31"/>
      <c r="ITR85" s="31"/>
      <c r="ITS85" s="31"/>
      <c r="ITT85" s="31"/>
      <c r="ITU85" s="31"/>
      <c r="ITV85" s="31"/>
      <c r="ITW85" s="31"/>
      <c r="ITX85" s="31"/>
      <c r="ITY85" s="31"/>
      <c r="ITZ85" s="31"/>
      <c r="IUA85" s="31"/>
      <c r="IUB85" s="31"/>
      <c r="IUC85" s="31"/>
      <c r="IUD85" s="31"/>
      <c r="IUE85" s="31"/>
      <c r="IUF85" s="31"/>
      <c r="IUG85" s="31"/>
      <c r="IUH85" s="31"/>
      <c r="IUI85" s="31"/>
      <c r="IUJ85" s="31"/>
      <c r="IUK85" s="31"/>
      <c r="IUL85" s="31"/>
      <c r="IUM85" s="31"/>
      <c r="IUN85" s="31"/>
      <c r="IUO85" s="31"/>
      <c r="IUP85" s="31"/>
      <c r="IUQ85" s="31"/>
      <c r="IUR85" s="31"/>
      <c r="IUS85" s="31"/>
      <c r="IUT85" s="31"/>
      <c r="IUU85" s="31"/>
      <c r="IUV85" s="31"/>
      <c r="IUW85" s="31"/>
      <c r="IUX85" s="31"/>
      <c r="IUY85" s="31"/>
      <c r="IUZ85" s="31"/>
      <c r="IVA85" s="31"/>
      <c r="IVB85" s="31"/>
      <c r="IVC85" s="31"/>
      <c r="IVD85" s="31"/>
      <c r="IVE85" s="31"/>
      <c r="IVF85" s="31"/>
      <c r="IVG85" s="31"/>
      <c r="IVH85" s="31"/>
      <c r="IVI85" s="31"/>
      <c r="IVJ85" s="31"/>
      <c r="IVK85" s="31"/>
      <c r="IVL85" s="31"/>
      <c r="IVM85" s="31"/>
      <c r="IVN85" s="31"/>
      <c r="IVO85" s="31"/>
      <c r="IVP85" s="31"/>
      <c r="IVQ85" s="31"/>
      <c r="IVR85" s="31"/>
      <c r="IVS85" s="31"/>
      <c r="IVT85" s="31"/>
      <c r="IVU85" s="31"/>
      <c r="IVV85" s="31"/>
      <c r="IVW85" s="31"/>
      <c r="IVX85" s="31"/>
      <c r="IVY85" s="31"/>
      <c r="IVZ85" s="31"/>
      <c r="IWA85" s="31"/>
      <c r="IWB85" s="31"/>
      <c r="IWC85" s="31"/>
      <c r="IWD85" s="31"/>
      <c r="IWE85" s="31"/>
      <c r="IWF85" s="31"/>
      <c r="IWG85" s="31"/>
      <c r="IWH85" s="31"/>
      <c r="IWI85" s="31"/>
      <c r="IWJ85" s="31"/>
      <c r="IWK85" s="31"/>
      <c r="IWL85" s="31"/>
      <c r="IWM85" s="31"/>
      <c r="IWN85" s="31"/>
      <c r="IWO85" s="31"/>
      <c r="IWP85" s="31"/>
      <c r="IWQ85" s="31"/>
      <c r="IWR85" s="31"/>
      <c r="IWS85" s="31"/>
      <c r="IWT85" s="31"/>
      <c r="IWU85" s="31"/>
      <c r="IWV85" s="31"/>
      <c r="IWW85" s="31"/>
      <c r="IWX85" s="31"/>
      <c r="IWY85" s="31"/>
      <c r="IWZ85" s="31"/>
      <c r="IXA85" s="31"/>
      <c r="IXB85" s="31"/>
      <c r="IXC85" s="31"/>
      <c r="IXD85" s="31"/>
      <c r="IXE85" s="31"/>
      <c r="IXF85" s="31"/>
      <c r="IXG85" s="31"/>
      <c r="IXH85" s="31"/>
      <c r="IXI85" s="31"/>
      <c r="IXJ85" s="31"/>
      <c r="IXK85" s="31"/>
      <c r="IXL85" s="31"/>
      <c r="IXM85" s="31"/>
      <c r="IXN85" s="31"/>
      <c r="IXO85" s="31"/>
      <c r="IXP85" s="31"/>
      <c r="IXQ85" s="31"/>
      <c r="IXR85" s="31"/>
      <c r="IXS85" s="31"/>
      <c r="IXT85" s="31"/>
      <c r="IXU85" s="31"/>
      <c r="IXV85" s="31"/>
      <c r="IXW85" s="31"/>
      <c r="IXX85" s="31"/>
      <c r="IXY85" s="31"/>
      <c r="IXZ85" s="31"/>
      <c r="IYA85" s="31"/>
      <c r="IYB85" s="31"/>
      <c r="IYC85" s="31"/>
      <c r="IYD85" s="31"/>
      <c r="IYE85" s="31"/>
      <c r="IYF85" s="31"/>
      <c r="IYG85" s="31"/>
      <c r="IYH85" s="31"/>
      <c r="IYI85" s="31"/>
      <c r="IYJ85" s="31"/>
      <c r="IYK85" s="31"/>
      <c r="IYL85" s="31"/>
      <c r="IYM85" s="31"/>
      <c r="IYN85" s="31"/>
      <c r="IYO85" s="31"/>
      <c r="IYP85" s="31"/>
      <c r="IYQ85" s="31"/>
      <c r="IYR85" s="31"/>
      <c r="IYS85" s="31"/>
      <c r="IYT85" s="31"/>
      <c r="IYU85" s="31"/>
      <c r="IYV85" s="31"/>
      <c r="IYW85" s="31"/>
      <c r="IYX85" s="31"/>
      <c r="IYY85" s="31"/>
      <c r="IYZ85" s="31"/>
      <c r="IZA85" s="31"/>
      <c r="IZB85" s="31"/>
      <c r="IZC85" s="31"/>
      <c r="IZD85" s="31"/>
      <c r="IZE85" s="31"/>
      <c r="IZF85" s="31"/>
      <c r="IZG85" s="31"/>
      <c r="IZH85" s="31"/>
      <c r="IZI85" s="31"/>
      <c r="IZJ85" s="31"/>
      <c r="IZK85" s="31"/>
      <c r="IZL85" s="31"/>
      <c r="IZM85" s="31"/>
      <c r="IZN85" s="31"/>
      <c r="IZO85" s="31"/>
      <c r="IZP85" s="31"/>
      <c r="IZQ85" s="31"/>
      <c r="IZR85" s="31"/>
      <c r="IZS85" s="31"/>
      <c r="IZT85" s="31"/>
      <c r="IZU85" s="31"/>
      <c r="IZV85" s="31"/>
      <c r="IZW85" s="31"/>
      <c r="IZX85" s="31"/>
      <c r="IZY85" s="31"/>
      <c r="IZZ85" s="31"/>
      <c r="JAA85" s="31"/>
      <c r="JAB85" s="31"/>
      <c r="JAC85" s="31"/>
      <c r="JAD85" s="31"/>
      <c r="JAE85" s="31"/>
      <c r="JAF85" s="31"/>
      <c r="JAG85" s="31"/>
      <c r="JAH85" s="31"/>
      <c r="JAI85" s="31"/>
      <c r="JAJ85" s="31"/>
      <c r="JAK85" s="31"/>
      <c r="JAL85" s="31"/>
      <c r="JAM85" s="31"/>
      <c r="JAN85" s="31"/>
      <c r="JAO85" s="31"/>
      <c r="JAP85" s="31"/>
      <c r="JAQ85" s="31"/>
      <c r="JAR85" s="31"/>
      <c r="JAS85" s="31"/>
      <c r="JAT85" s="31"/>
      <c r="JAU85" s="31"/>
      <c r="JAV85" s="31"/>
      <c r="JAW85" s="31"/>
      <c r="JAX85" s="31"/>
      <c r="JAY85" s="31"/>
      <c r="JAZ85" s="31"/>
      <c r="JBA85" s="31"/>
      <c r="JBB85" s="31"/>
      <c r="JBC85" s="31"/>
      <c r="JBD85" s="31"/>
      <c r="JBE85" s="31"/>
      <c r="JBF85" s="31"/>
      <c r="JBG85" s="31"/>
      <c r="JBH85" s="31"/>
      <c r="JBI85" s="31"/>
      <c r="JBJ85" s="31"/>
      <c r="JBK85" s="31"/>
      <c r="JBL85" s="31"/>
      <c r="JBM85" s="31"/>
      <c r="JBN85" s="31"/>
      <c r="JBO85" s="31"/>
      <c r="JBP85" s="31"/>
      <c r="JBQ85" s="31"/>
      <c r="JBR85" s="31"/>
      <c r="JBS85" s="31"/>
      <c r="JBT85" s="31"/>
      <c r="JBU85" s="31"/>
      <c r="JBV85" s="31"/>
      <c r="JBW85" s="31"/>
      <c r="JBX85" s="31"/>
      <c r="JBY85" s="31"/>
      <c r="JBZ85" s="31"/>
      <c r="JCA85" s="31"/>
      <c r="JCB85" s="31"/>
      <c r="JCC85" s="31"/>
      <c r="JCD85" s="31"/>
      <c r="JCE85" s="31"/>
      <c r="JCF85" s="31"/>
      <c r="JCG85" s="31"/>
      <c r="JCH85" s="31"/>
      <c r="JCI85" s="31"/>
      <c r="JCJ85" s="31"/>
      <c r="JCK85" s="31"/>
      <c r="JCL85" s="31"/>
      <c r="JCM85" s="31"/>
      <c r="JCN85" s="31"/>
      <c r="JCO85" s="31"/>
      <c r="JCP85" s="31"/>
      <c r="JCQ85" s="31"/>
      <c r="JCR85" s="31"/>
      <c r="JCS85" s="31"/>
      <c r="JCT85" s="31"/>
      <c r="JCU85" s="31"/>
      <c r="JCV85" s="31"/>
      <c r="JCW85" s="31"/>
      <c r="JCX85" s="31"/>
      <c r="JCY85" s="31"/>
      <c r="JCZ85" s="31"/>
      <c r="JDA85" s="31"/>
      <c r="JDB85" s="31"/>
      <c r="JDC85" s="31"/>
      <c r="JDD85" s="31"/>
      <c r="JDE85" s="31"/>
      <c r="JDF85" s="31"/>
      <c r="JDG85" s="31"/>
      <c r="JDH85" s="31"/>
      <c r="JDI85" s="31"/>
      <c r="JDJ85" s="31"/>
      <c r="JDK85" s="31"/>
      <c r="JDL85" s="31"/>
      <c r="JDM85" s="31"/>
      <c r="JDN85" s="31"/>
      <c r="JDO85" s="31"/>
      <c r="JDP85" s="31"/>
      <c r="JDQ85" s="31"/>
      <c r="JDR85" s="31"/>
      <c r="JDS85" s="31"/>
      <c r="JDT85" s="31"/>
      <c r="JDU85" s="31"/>
      <c r="JDV85" s="31"/>
      <c r="JDW85" s="31"/>
      <c r="JDX85" s="31"/>
      <c r="JDY85" s="31"/>
      <c r="JDZ85" s="31"/>
      <c r="JEA85" s="31"/>
      <c r="JEB85" s="31"/>
      <c r="JEC85" s="31"/>
      <c r="JED85" s="31"/>
      <c r="JEE85" s="31"/>
      <c r="JEF85" s="31"/>
      <c r="JEG85" s="31"/>
      <c r="JEH85" s="31"/>
      <c r="JEI85" s="31"/>
      <c r="JEJ85" s="31"/>
      <c r="JEK85" s="31"/>
      <c r="JEL85" s="31"/>
      <c r="JEM85" s="31"/>
      <c r="JEN85" s="31"/>
      <c r="JEO85" s="31"/>
      <c r="JEP85" s="31"/>
      <c r="JEQ85" s="31"/>
      <c r="JER85" s="31"/>
      <c r="JES85" s="31"/>
      <c r="JET85" s="31"/>
      <c r="JEU85" s="31"/>
      <c r="JEV85" s="31"/>
      <c r="JEW85" s="31"/>
      <c r="JEX85" s="31"/>
      <c r="JEY85" s="31"/>
      <c r="JEZ85" s="31"/>
      <c r="JFA85" s="31"/>
      <c r="JFB85" s="31"/>
      <c r="JFC85" s="31"/>
      <c r="JFD85" s="31"/>
      <c r="JFE85" s="31"/>
      <c r="JFF85" s="31"/>
      <c r="JFG85" s="31"/>
      <c r="JFH85" s="31"/>
      <c r="JFI85" s="31"/>
      <c r="JFJ85" s="31"/>
      <c r="JFK85" s="31"/>
      <c r="JFL85" s="31"/>
      <c r="JFM85" s="31"/>
      <c r="JFN85" s="31"/>
      <c r="JFO85" s="31"/>
      <c r="JFP85" s="31"/>
      <c r="JFQ85" s="31"/>
      <c r="JFR85" s="31"/>
      <c r="JFS85" s="31"/>
      <c r="JFT85" s="31"/>
      <c r="JFU85" s="31"/>
      <c r="JFV85" s="31"/>
      <c r="JFW85" s="31"/>
      <c r="JFX85" s="31"/>
      <c r="JFY85" s="31"/>
      <c r="JFZ85" s="31"/>
      <c r="JGA85" s="31"/>
      <c r="JGB85" s="31"/>
      <c r="JGC85" s="31"/>
      <c r="JGD85" s="31"/>
      <c r="JGE85" s="31"/>
      <c r="JGF85" s="31"/>
      <c r="JGG85" s="31"/>
      <c r="JGH85" s="31"/>
      <c r="JGI85" s="31"/>
      <c r="JGJ85" s="31"/>
      <c r="JGK85" s="31"/>
      <c r="JGL85" s="31"/>
      <c r="JGM85" s="31"/>
      <c r="JGN85" s="31"/>
      <c r="JGO85" s="31"/>
      <c r="JGP85" s="31"/>
      <c r="JGQ85" s="31"/>
      <c r="JGR85" s="31"/>
      <c r="JGS85" s="31"/>
      <c r="JGT85" s="31"/>
      <c r="JGU85" s="31"/>
      <c r="JGV85" s="31"/>
      <c r="JGW85" s="31"/>
      <c r="JGX85" s="31"/>
      <c r="JGY85" s="31"/>
      <c r="JGZ85" s="31"/>
      <c r="JHA85" s="31"/>
      <c r="JHB85" s="31"/>
      <c r="JHC85" s="31"/>
      <c r="JHD85" s="31"/>
      <c r="JHE85" s="31"/>
      <c r="JHF85" s="31"/>
      <c r="JHG85" s="31"/>
      <c r="JHH85" s="31"/>
      <c r="JHI85" s="31"/>
      <c r="JHJ85" s="31"/>
      <c r="JHK85" s="31"/>
      <c r="JHL85" s="31"/>
      <c r="JHM85" s="31"/>
      <c r="JHN85" s="31"/>
      <c r="JHO85" s="31"/>
      <c r="JHP85" s="31"/>
      <c r="JHQ85" s="31"/>
      <c r="JHR85" s="31"/>
      <c r="JHS85" s="31"/>
      <c r="JHT85" s="31"/>
      <c r="JHU85" s="31"/>
      <c r="JHV85" s="31"/>
      <c r="JHW85" s="31"/>
      <c r="JHX85" s="31"/>
      <c r="JHY85" s="31"/>
      <c r="JHZ85" s="31"/>
      <c r="JIA85" s="31"/>
      <c r="JIB85" s="31"/>
      <c r="JIC85" s="31"/>
      <c r="JID85" s="31"/>
      <c r="JIE85" s="31"/>
      <c r="JIF85" s="31"/>
      <c r="JIG85" s="31"/>
      <c r="JIH85" s="31"/>
      <c r="JII85" s="31"/>
      <c r="JIJ85" s="31"/>
      <c r="JIK85" s="31"/>
      <c r="JIL85" s="31"/>
      <c r="JIM85" s="31"/>
      <c r="JIN85" s="31"/>
      <c r="JIO85" s="31"/>
      <c r="JIP85" s="31"/>
      <c r="JIQ85" s="31"/>
      <c r="JIR85" s="31"/>
      <c r="JIS85" s="31"/>
      <c r="JIT85" s="31"/>
      <c r="JIU85" s="31"/>
      <c r="JIV85" s="31"/>
      <c r="JIW85" s="31"/>
      <c r="JIX85" s="31"/>
      <c r="JIY85" s="31"/>
      <c r="JIZ85" s="31"/>
      <c r="JJA85" s="31"/>
      <c r="JJB85" s="31"/>
      <c r="JJC85" s="31"/>
      <c r="JJD85" s="31"/>
      <c r="JJE85" s="31"/>
      <c r="JJF85" s="31"/>
      <c r="JJG85" s="31"/>
      <c r="JJH85" s="31"/>
      <c r="JJI85" s="31"/>
      <c r="JJJ85" s="31"/>
      <c r="JJK85" s="31"/>
      <c r="JJL85" s="31"/>
      <c r="JJM85" s="31"/>
      <c r="JJN85" s="31"/>
      <c r="JJO85" s="31"/>
      <c r="JJP85" s="31"/>
      <c r="JJQ85" s="31"/>
      <c r="JJR85" s="31"/>
      <c r="JJS85" s="31"/>
      <c r="JJT85" s="31"/>
      <c r="JJU85" s="31"/>
      <c r="JJV85" s="31"/>
      <c r="JJW85" s="31"/>
      <c r="JJX85" s="31"/>
      <c r="JJY85" s="31"/>
      <c r="JJZ85" s="31"/>
      <c r="JKA85" s="31"/>
      <c r="JKB85" s="31"/>
      <c r="JKC85" s="31"/>
      <c r="JKD85" s="31"/>
      <c r="JKE85" s="31"/>
      <c r="JKF85" s="31"/>
      <c r="JKG85" s="31"/>
      <c r="JKH85" s="31"/>
      <c r="JKI85" s="31"/>
      <c r="JKJ85" s="31"/>
      <c r="JKK85" s="31"/>
      <c r="JKL85" s="31"/>
      <c r="JKM85" s="31"/>
      <c r="JKN85" s="31"/>
      <c r="JKO85" s="31"/>
      <c r="JKP85" s="31"/>
      <c r="JKQ85" s="31"/>
      <c r="JKR85" s="31"/>
      <c r="JKS85" s="31"/>
      <c r="JKT85" s="31"/>
      <c r="JKU85" s="31"/>
      <c r="JKV85" s="31"/>
      <c r="JKW85" s="31"/>
      <c r="JKX85" s="31"/>
      <c r="JKY85" s="31"/>
      <c r="JKZ85" s="31"/>
      <c r="JLA85" s="31"/>
      <c r="JLB85" s="31"/>
      <c r="JLC85" s="31"/>
      <c r="JLD85" s="31"/>
      <c r="JLE85" s="31"/>
      <c r="JLF85" s="31"/>
      <c r="JLG85" s="31"/>
      <c r="JLH85" s="31"/>
      <c r="JLI85" s="31"/>
      <c r="JLJ85" s="31"/>
      <c r="JLK85" s="31"/>
      <c r="JLL85" s="31"/>
      <c r="JLM85" s="31"/>
      <c r="JLN85" s="31"/>
      <c r="JLO85" s="31"/>
      <c r="JLP85" s="31"/>
      <c r="JLQ85" s="31"/>
      <c r="JLR85" s="31"/>
      <c r="JLS85" s="31"/>
      <c r="JLT85" s="31"/>
      <c r="JLU85" s="31"/>
      <c r="JLV85" s="31"/>
      <c r="JLW85" s="31"/>
      <c r="JLX85" s="31"/>
      <c r="JLY85" s="31"/>
      <c r="JLZ85" s="31"/>
      <c r="JMA85" s="31"/>
      <c r="JMB85" s="31"/>
      <c r="JMC85" s="31"/>
      <c r="JMD85" s="31"/>
      <c r="JME85" s="31"/>
      <c r="JMF85" s="31"/>
      <c r="JMG85" s="31"/>
      <c r="JMH85" s="31"/>
      <c r="JMI85" s="31"/>
      <c r="JMJ85" s="31"/>
      <c r="JMK85" s="31"/>
      <c r="JML85" s="31"/>
      <c r="JMM85" s="31"/>
      <c r="JMN85" s="31"/>
      <c r="JMO85" s="31"/>
      <c r="JMP85" s="31"/>
      <c r="JMQ85" s="31"/>
      <c r="JMR85" s="31"/>
      <c r="JMS85" s="31"/>
      <c r="JMT85" s="31"/>
      <c r="JMU85" s="31"/>
      <c r="JMV85" s="31"/>
      <c r="JMW85" s="31"/>
      <c r="JMX85" s="31"/>
      <c r="JMY85" s="31"/>
      <c r="JMZ85" s="31"/>
      <c r="JNA85" s="31"/>
      <c r="JNB85" s="31"/>
      <c r="JNC85" s="31"/>
      <c r="JND85" s="31"/>
      <c r="JNE85" s="31"/>
      <c r="JNF85" s="31"/>
      <c r="JNG85" s="31"/>
      <c r="JNH85" s="31"/>
      <c r="JNI85" s="31"/>
      <c r="JNJ85" s="31"/>
      <c r="JNK85" s="31"/>
      <c r="JNL85" s="31"/>
      <c r="JNM85" s="31"/>
      <c r="JNN85" s="31"/>
      <c r="JNO85" s="31"/>
      <c r="JNP85" s="31"/>
      <c r="JNQ85" s="31"/>
      <c r="JNR85" s="31"/>
      <c r="JNS85" s="31"/>
      <c r="JNT85" s="31"/>
      <c r="JNU85" s="31"/>
      <c r="JNV85" s="31"/>
      <c r="JNW85" s="31"/>
      <c r="JNX85" s="31"/>
      <c r="JNY85" s="31"/>
      <c r="JNZ85" s="31"/>
      <c r="JOA85" s="31"/>
      <c r="JOB85" s="31"/>
      <c r="JOC85" s="31"/>
      <c r="JOD85" s="31"/>
      <c r="JOE85" s="31"/>
      <c r="JOF85" s="31"/>
      <c r="JOG85" s="31"/>
      <c r="JOH85" s="31"/>
      <c r="JOI85" s="31"/>
      <c r="JOJ85" s="31"/>
      <c r="JOK85" s="31"/>
      <c r="JOL85" s="31"/>
      <c r="JOM85" s="31"/>
      <c r="JON85" s="31"/>
      <c r="JOO85" s="31"/>
      <c r="JOP85" s="31"/>
      <c r="JOQ85" s="31"/>
      <c r="JOR85" s="31"/>
      <c r="JOS85" s="31"/>
      <c r="JOT85" s="31"/>
      <c r="JOU85" s="31"/>
      <c r="JOV85" s="31"/>
      <c r="JOW85" s="31"/>
      <c r="JOX85" s="31"/>
      <c r="JOY85" s="31"/>
      <c r="JOZ85" s="31"/>
      <c r="JPA85" s="31"/>
      <c r="JPB85" s="31"/>
      <c r="JPC85" s="31"/>
      <c r="JPD85" s="31"/>
      <c r="JPE85" s="31"/>
      <c r="JPF85" s="31"/>
      <c r="JPG85" s="31"/>
      <c r="JPH85" s="31"/>
      <c r="JPI85" s="31"/>
      <c r="JPJ85" s="31"/>
      <c r="JPK85" s="31"/>
      <c r="JPL85" s="31"/>
      <c r="JPM85" s="31"/>
      <c r="JPN85" s="31"/>
      <c r="JPO85" s="31"/>
      <c r="JPP85" s="31"/>
      <c r="JPQ85" s="31"/>
      <c r="JPR85" s="31"/>
      <c r="JPS85" s="31"/>
      <c r="JPT85" s="31"/>
      <c r="JPU85" s="31"/>
      <c r="JPV85" s="31"/>
      <c r="JPW85" s="31"/>
      <c r="JPX85" s="31"/>
      <c r="JPY85" s="31"/>
      <c r="JPZ85" s="31"/>
      <c r="JQA85" s="31"/>
      <c r="JQB85" s="31"/>
      <c r="JQC85" s="31"/>
      <c r="JQD85" s="31"/>
      <c r="JQE85" s="31"/>
      <c r="JQF85" s="31"/>
      <c r="JQG85" s="31"/>
      <c r="JQH85" s="31"/>
      <c r="JQI85" s="31"/>
      <c r="JQJ85" s="31"/>
      <c r="JQK85" s="31"/>
      <c r="JQL85" s="31"/>
      <c r="JQM85" s="31"/>
      <c r="JQN85" s="31"/>
      <c r="JQO85" s="31"/>
      <c r="JQP85" s="31"/>
      <c r="JQQ85" s="31"/>
      <c r="JQR85" s="31"/>
      <c r="JQS85" s="31"/>
      <c r="JQT85" s="31"/>
      <c r="JQU85" s="31"/>
      <c r="JQV85" s="31"/>
      <c r="JQW85" s="31"/>
      <c r="JQX85" s="31"/>
      <c r="JQY85" s="31"/>
      <c r="JQZ85" s="31"/>
      <c r="JRA85" s="31"/>
      <c r="JRB85" s="31"/>
      <c r="JRC85" s="31"/>
      <c r="JRD85" s="31"/>
      <c r="JRE85" s="31"/>
      <c r="JRF85" s="31"/>
      <c r="JRG85" s="31"/>
      <c r="JRH85" s="31"/>
      <c r="JRI85" s="31"/>
      <c r="JRJ85" s="31"/>
      <c r="JRK85" s="31"/>
      <c r="JRL85" s="31"/>
      <c r="JRM85" s="31"/>
      <c r="JRN85" s="31"/>
      <c r="JRO85" s="31"/>
      <c r="JRP85" s="31"/>
      <c r="JRQ85" s="31"/>
      <c r="JRR85" s="31"/>
      <c r="JRS85" s="31"/>
      <c r="JRT85" s="31"/>
      <c r="JRU85" s="31"/>
      <c r="JRV85" s="31"/>
      <c r="JRW85" s="31"/>
      <c r="JRX85" s="31"/>
      <c r="JRY85" s="31"/>
      <c r="JRZ85" s="31"/>
      <c r="JSA85" s="31"/>
      <c r="JSB85" s="31"/>
      <c r="JSC85" s="31"/>
      <c r="JSD85" s="31"/>
      <c r="JSE85" s="31"/>
      <c r="JSF85" s="31"/>
      <c r="JSG85" s="31"/>
      <c r="JSH85" s="31"/>
      <c r="JSI85" s="31"/>
      <c r="JSJ85" s="31"/>
      <c r="JSK85" s="31"/>
      <c r="JSL85" s="31"/>
      <c r="JSM85" s="31"/>
      <c r="JSN85" s="31"/>
      <c r="JSO85" s="31"/>
      <c r="JSP85" s="31"/>
      <c r="JSQ85" s="31"/>
      <c r="JSR85" s="31"/>
      <c r="JSS85" s="31"/>
      <c r="JST85" s="31"/>
      <c r="JSU85" s="31"/>
      <c r="JSV85" s="31"/>
      <c r="JSW85" s="31"/>
      <c r="JSX85" s="31"/>
      <c r="JSY85" s="31"/>
      <c r="JSZ85" s="31"/>
      <c r="JTA85" s="31"/>
      <c r="JTB85" s="31"/>
      <c r="JTC85" s="31"/>
      <c r="JTD85" s="31"/>
      <c r="JTE85" s="31"/>
      <c r="JTF85" s="31"/>
      <c r="JTG85" s="31"/>
      <c r="JTH85" s="31"/>
      <c r="JTI85" s="31"/>
      <c r="JTJ85" s="31"/>
      <c r="JTK85" s="31"/>
      <c r="JTL85" s="31"/>
      <c r="JTM85" s="31"/>
      <c r="JTN85" s="31"/>
      <c r="JTO85" s="31"/>
      <c r="JTP85" s="31"/>
      <c r="JTQ85" s="31"/>
      <c r="JTR85" s="31"/>
      <c r="JTS85" s="31"/>
      <c r="JTT85" s="31"/>
      <c r="JTU85" s="31"/>
      <c r="JTV85" s="31"/>
      <c r="JTW85" s="31"/>
      <c r="JTX85" s="31"/>
      <c r="JTY85" s="31"/>
      <c r="JTZ85" s="31"/>
      <c r="JUA85" s="31"/>
      <c r="JUB85" s="31"/>
      <c r="JUC85" s="31"/>
      <c r="JUD85" s="31"/>
      <c r="JUE85" s="31"/>
      <c r="JUF85" s="31"/>
      <c r="JUG85" s="31"/>
      <c r="JUH85" s="31"/>
      <c r="JUI85" s="31"/>
      <c r="JUJ85" s="31"/>
      <c r="JUK85" s="31"/>
      <c r="JUL85" s="31"/>
      <c r="JUM85" s="31"/>
      <c r="JUN85" s="31"/>
      <c r="JUO85" s="31"/>
      <c r="JUP85" s="31"/>
      <c r="JUQ85" s="31"/>
      <c r="JUR85" s="31"/>
      <c r="JUS85" s="31"/>
      <c r="JUT85" s="31"/>
      <c r="JUU85" s="31"/>
      <c r="JUV85" s="31"/>
      <c r="JUW85" s="31"/>
      <c r="JUX85" s="31"/>
      <c r="JUY85" s="31"/>
      <c r="JUZ85" s="31"/>
      <c r="JVA85" s="31"/>
      <c r="JVB85" s="31"/>
      <c r="JVC85" s="31"/>
      <c r="JVD85" s="31"/>
      <c r="JVE85" s="31"/>
      <c r="JVF85" s="31"/>
      <c r="JVG85" s="31"/>
      <c r="JVH85" s="31"/>
      <c r="JVI85" s="31"/>
      <c r="JVJ85" s="31"/>
      <c r="JVK85" s="31"/>
      <c r="JVL85" s="31"/>
      <c r="JVM85" s="31"/>
      <c r="JVN85" s="31"/>
      <c r="JVO85" s="31"/>
      <c r="JVP85" s="31"/>
      <c r="JVQ85" s="31"/>
      <c r="JVR85" s="31"/>
      <c r="JVS85" s="31"/>
      <c r="JVT85" s="31"/>
      <c r="JVU85" s="31"/>
      <c r="JVV85" s="31"/>
      <c r="JVW85" s="31"/>
      <c r="JVX85" s="31"/>
      <c r="JVY85" s="31"/>
      <c r="JVZ85" s="31"/>
      <c r="JWA85" s="31"/>
      <c r="JWB85" s="31"/>
      <c r="JWC85" s="31"/>
      <c r="JWD85" s="31"/>
      <c r="JWE85" s="31"/>
      <c r="JWF85" s="31"/>
      <c r="JWG85" s="31"/>
      <c r="JWH85" s="31"/>
      <c r="JWI85" s="31"/>
      <c r="JWJ85" s="31"/>
      <c r="JWK85" s="31"/>
      <c r="JWL85" s="31"/>
      <c r="JWM85" s="31"/>
      <c r="JWN85" s="31"/>
      <c r="JWO85" s="31"/>
      <c r="JWP85" s="31"/>
      <c r="JWQ85" s="31"/>
      <c r="JWR85" s="31"/>
      <c r="JWS85" s="31"/>
      <c r="JWT85" s="31"/>
      <c r="JWU85" s="31"/>
      <c r="JWV85" s="31"/>
      <c r="JWW85" s="31"/>
      <c r="JWX85" s="31"/>
      <c r="JWY85" s="31"/>
      <c r="JWZ85" s="31"/>
      <c r="JXA85" s="31"/>
      <c r="JXB85" s="31"/>
      <c r="JXC85" s="31"/>
      <c r="JXD85" s="31"/>
      <c r="JXE85" s="31"/>
      <c r="JXF85" s="31"/>
      <c r="JXG85" s="31"/>
      <c r="JXH85" s="31"/>
      <c r="JXI85" s="31"/>
      <c r="JXJ85" s="31"/>
      <c r="JXK85" s="31"/>
      <c r="JXL85" s="31"/>
      <c r="JXM85" s="31"/>
      <c r="JXN85" s="31"/>
      <c r="JXO85" s="31"/>
      <c r="JXP85" s="31"/>
      <c r="JXQ85" s="31"/>
      <c r="JXR85" s="31"/>
      <c r="JXS85" s="31"/>
      <c r="JXT85" s="31"/>
      <c r="JXU85" s="31"/>
      <c r="JXV85" s="31"/>
      <c r="JXW85" s="31"/>
      <c r="JXX85" s="31"/>
      <c r="JXY85" s="31"/>
      <c r="JXZ85" s="31"/>
      <c r="JYA85" s="31"/>
      <c r="JYB85" s="31"/>
      <c r="JYC85" s="31"/>
      <c r="JYD85" s="31"/>
      <c r="JYE85" s="31"/>
      <c r="JYF85" s="31"/>
      <c r="JYG85" s="31"/>
      <c r="JYH85" s="31"/>
      <c r="JYI85" s="31"/>
      <c r="JYJ85" s="31"/>
      <c r="JYK85" s="31"/>
      <c r="JYL85" s="31"/>
      <c r="JYM85" s="31"/>
      <c r="JYN85" s="31"/>
      <c r="JYO85" s="31"/>
      <c r="JYP85" s="31"/>
      <c r="JYQ85" s="31"/>
      <c r="JYR85" s="31"/>
      <c r="JYS85" s="31"/>
      <c r="JYT85" s="31"/>
      <c r="JYU85" s="31"/>
      <c r="JYV85" s="31"/>
      <c r="JYW85" s="31"/>
      <c r="JYX85" s="31"/>
      <c r="JYY85" s="31"/>
      <c r="JYZ85" s="31"/>
      <c r="JZA85" s="31"/>
      <c r="JZB85" s="31"/>
      <c r="JZC85" s="31"/>
      <c r="JZD85" s="31"/>
      <c r="JZE85" s="31"/>
      <c r="JZF85" s="31"/>
      <c r="JZG85" s="31"/>
      <c r="JZH85" s="31"/>
      <c r="JZI85" s="31"/>
      <c r="JZJ85" s="31"/>
      <c r="JZK85" s="31"/>
      <c r="JZL85" s="31"/>
      <c r="JZM85" s="31"/>
      <c r="JZN85" s="31"/>
      <c r="JZO85" s="31"/>
      <c r="JZP85" s="31"/>
      <c r="JZQ85" s="31"/>
      <c r="JZR85" s="31"/>
      <c r="JZS85" s="31"/>
      <c r="JZT85" s="31"/>
      <c r="JZU85" s="31"/>
      <c r="JZV85" s="31"/>
      <c r="JZW85" s="31"/>
      <c r="JZX85" s="31"/>
      <c r="JZY85" s="31"/>
      <c r="JZZ85" s="31"/>
      <c r="KAA85" s="31"/>
      <c r="KAB85" s="31"/>
      <c r="KAC85" s="31"/>
      <c r="KAD85" s="31"/>
      <c r="KAE85" s="31"/>
      <c r="KAF85" s="31"/>
      <c r="KAG85" s="31"/>
      <c r="KAH85" s="31"/>
      <c r="KAI85" s="31"/>
      <c r="KAJ85" s="31"/>
      <c r="KAK85" s="31"/>
      <c r="KAL85" s="31"/>
      <c r="KAM85" s="31"/>
      <c r="KAN85" s="31"/>
      <c r="KAO85" s="31"/>
      <c r="KAP85" s="31"/>
      <c r="KAQ85" s="31"/>
      <c r="KAR85" s="31"/>
      <c r="KAS85" s="31"/>
      <c r="KAT85" s="31"/>
      <c r="KAU85" s="31"/>
      <c r="KAV85" s="31"/>
      <c r="KAW85" s="31"/>
      <c r="KAX85" s="31"/>
      <c r="KAY85" s="31"/>
      <c r="KAZ85" s="31"/>
      <c r="KBA85" s="31"/>
      <c r="KBB85" s="31"/>
      <c r="KBC85" s="31"/>
      <c r="KBD85" s="31"/>
      <c r="KBE85" s="31"/>
      <c r="KBF85" s="31"/>
      <c r="KBG85" s="31"/>
      <c r="KBH85" s="31"/>
      <c r="KBI85" s="31"/>
      <c r="KBJ85" s="31"/>
      <c r="KBK85" s="31"/>
      <c r="KBL85" s="31"/>
      <c r="KBM85" s="31"/>
      <c r="KBN85" s="31"/>
      <c r="KBO85" s="31"/>
      <c r="KBP85" s="31"/>
      <c r="KBQ85" s="31"/>
      <c r="KBR85" s="31"/>
      <c r="KBS85" s="31"/>
      <c r="KBT85" s="31"/>
      <c r="KBU85" s="31"/>
      <c r="KBV85" s="31"/>
      <c r="KBW85" s="31"/>
      <c r="KBX85" s="31"/>
      <c r="KBY85" s="31"/>
      <c r="KBZ85" s="31"/>
      <c r="KCA85" s="31"/>
      <c r="KCB85" s="31"/>
      <c r="KCC85" s="31"/>
      <c r="KCD85" s="31"/>
      <c r="KCE85" s="31"/>
      <c r="KCF85" s="31"/>
      <c r="KCG85" s="31"/>
      <c r="KCH85" s="31"/>
      <c r="KCI85" s="31"/>
      <c r="KCJ85" s="31"/>
      <c r="KCK85" s="31"/>
      <c r="KCL85" s="31"/>
      <c r="KCM85" s="31"/>
      <c r="KCN85" s="31"/>
      <c r="KCO85" s="31"/>
      <c r="KCP85" s="31"/>
      <c r="KCQ85" s="31"/>
      <c r="KCR85" s="31"/>
      <c r="KCS85" s="31"/>
      <c r="KCT85" s="31"/>
      <c r="KCU85" s="31"/>
      <c r="KCV85" s="31"/>
      <c r="KCW85" s="31"/>
      <c r="KCX85" s="31"/>
      <c r="KCY85" s="31"/>
      <c r="KCZ85" s="31"/>
      <c r="KDA85" s="31"/>
      <c r="KDB85" s="31"/>
      <c r="KDC85" s="31"/>
      <c r="KDD85" s="31"/>
      <c r="KDE85" s="31"/>
      <c r="KDF85" s="31"/>
      <c r="KDG85" s="31"/>
      <c r="KDH85" s="31"/>
      <c r="KDI85" s="31"/>
      <c r="KDJ85" s="31"/>
      <c r="KDK85" s="31"/>
      <c r="KDL85" s="31"/>
      <c r="KDM85" s="31"/>
      <c r="KDN85" s="31"/>
      <c r="KDO85" s="31"/>
      <c r="KDP85" s="31"/>
      <c r="KDQ85" s="31"/>
      <c r="KDR85" s="31"/>
      <c r="KDS85" s="31"/>
      <c r="KDT85" s="31"/>
      <c r="KDU85" s="31"/>
      <c r="KDV85" s="31"/>
      <c r="KDW85" s="31"/>
      <c r="KDX85" s="31"/>
      <c r="KDY85" s="31"/>
      <c r="KDZ85" s="31"/>
      <c r="KEA85" s="31"/>
      <c r="KEB85" s="31"/>
      <c r="KEC85" s="31"/>
      <c r="KED85" s="31"/>
      <c r="KEE85" s="31"/>
      <c r="KEF85" s="31"/>
      <c r="KEG85" s="31"/>
      <c r="KEH85" s="31"/>
      <c r="KEI85" s="31"/>
      <c r="KEJ85" s="31"/>
      <c r="KEK85" s="31"/>
      <c r="KEL85" s="31"/>
      <c r="KEM85" s="31"/>
      <c r="KEN85" s="31"/>
      <c r="KEO85" s="31"/>
      <c r="KEP85" s="31"/>
      <c r="KEQ85" s="31"/>
      <c r="KER85" s="31"/>
      <c r="KES85" s="31"/>
      <c r="KET85" s="31"/>
      <c r="KEU85" s="31"/>
      <c r="KEV85" s="31"/>
      <c r="KEW85" s="31"/>
      <c r="KEX85" s="31"/>
      <c r="KEY85" s="31"/>
      <c r="KEZ85" s="31"/>
      <c r="KFA85" s="31"/>
      <c r="KFB85" s="31"/>
      <c r="KFC85" s="31"/>
      <c r="KFD85" s="31"/>
      <c r="KFE85" s="31"/>
      <c r="KFF85" s="31"/>
      <c r="KFG85" s="31"/>
      <c r="KFH85" s="31"/>
      <c r="KFI85" s="31"/>
      <c r="KFJ85" s="31"/>
      <c r="KFK85" s="31"/>
      <c r="KFL85" s="31"/>
      <c r="KFM85" s="31"/>
      <c r="KFN85" s="31"/>
      <c r="KFO85" s="31"/>
      <c r="KFP85" s="31"/>
      <c r="KFQ85" s="31"/>
      <c r="KFR85" s="31"/>
      <c r="KFS85" s="31"/>
      <c r="KFT85" s="31"/>
      <c r="KFU85" s="31"/>
      <c r="KFV85" s="31"/>
      <c r="KFW85" s="31"/>
      <c r="KFX85" s="31"/>
      <c r="KFY85" s="31"/>
      <c r="KFZ85" s="31"/>
      <c r="KGA85" s="31"/>
      <c r="KGB85" s="31"/>
      <c r="KGC85" s="31"/>
      <c r="KGD85" s="31"/>
      <c r="KGE85" s="31"/>
      <c r="KGF85" s="31"/>
      <c r="KGG85" s="31"/>
      <c r="KGH85" s="31"/>
      <c r="KGI85" s="31"/>
      <c r="KGJ85" s="31"/>
      <c r="KGK85" s="31"/>
      <c r="KGL85" s="31"/>
      <c r="KGM85" s="31"/>
      <c r="KGN85" s="31"/>
      <c r="KGO85" s="31"/>
      <c r="KGP85" s="31"/>
      <c r="KGQ85" s="31"/>
      <c r="KGR85" s="31"/>
      <c r="KGS85" s="31"/>
      <c r="KGT85" s="31"/>
      <c r="KGU85" s="31"/>
      <c r="KGV85" s="31"/>
      <c r="KGW85" s="31"/>
      <c r="KGX85" s="31"/>
      <c r="KGY85" s="31"/>
      <c r="KGZ85" s="31"/>
      <c r="KHA85" s="31"/>
      <c r="KHB85" s="31"/>
      <c r="KHC85" s="31"/>
      <c r="KHD85" s="31"/>
      <c r="KHE85" s="31"/>
      <c r="KHF85" s="31"/>
      <c r="KHG85" s="31"/>
      <c r="KHH85" s="31"/>
      <c r="KHI85" s="31"/>
      <c r="KHJ85" s="31"/>
      <c r="KHK85" s="31"/>
      <c r="KHL85" s="31"/>
      <c r="KHM85" s="31"/>
      <c r="KHN85" s="31"/>
      <c r="KHO85" s="31"/>
      <c r="KHP85" s="31"/>
      <c r="KHQ85" s="31"/>
      <c r="KHR85" s="31"/>
      <c r="KHS85" s="31"/>
      <c r="KHT85" s="31"/>
      <c r="KHU85" s="31"/>
      <c r="KHV85" s="31"/>
      <c r="KHW85" s="31"/>
      <c r="KHX85" s="31"/>
      <c r="KHY85" s="31"/>
      <c r="KHZ85" s="31"/>
      <c r="KIA85" s="31"/>
      <c r="KIB85" s="31"/>
      <c r="KIC85" s="31"/>
      <c r="KID85" s="31"/>
      <c r="KIE85" s="31"/>
      <c r="KIF85" s="31"/>
      <c r="KIG85" s="31"/>
      <c r="KIH85" s="31"/>
      <c r="KII85" s="31"/>
      <c r="KIJ85" s="31"/>
      <c r="KIK85" s="31"/>
      <c r="KIL85" s="31"/>
      <c r="KIM85" s="31"/>
      <c r="KIN85" s="31"/>
      <c r="KIO85" s="31"/>
      <c r="KIP85" s="31"/>
      <c r="KIQ85" s="31"/>
      <c r="KIR85" s="31"/>
      <c r="KIS85" s="31"/>
      <c r="KIT85" s="31"/>
      <c r="KIU85" s="31"/>
      <c r="KIV85" s="31"/>
      <c r="KIW85" s="31"/>
      <c r="KIX85" s="31"/>
      <c r="KIY85" s="31"/>
      <c r="KIZ85" s="31"/>
      <c r="KJA85" s="31"/>
      <c r="KJB85" s="31"/>
      <c r="KJC85" s="31"/>
      <c r="KJD85" s="31"/>
      <c r="KJE85" s="31"/>
      <c r="KJF85" s="31"/>
      <c r="KJG85" s="31"/>
      <c r="KJH85" s="31"/>
      <c r="KJI85" s="31"/>
      <c r="KJJ85" s="31"/>
      <c r="KJK85" s="31"/>
      <c r="KJL85" s="31"/>
      <c r="KJM85" s="31"/>
      <c r="KJN85" s="31"/>
      <c r="KJO85" s="31"/>
      <c r="KJP85" s="31"/>
      <c r="KJQ85" s="31"/>
      <c r="KJR85" s="31"/>
      <c r="KJS85" s="31"/>
      <c r="KJT85" s="31"/>
      <c r="KJU85" s="31"/>
      <c r="KJV85" s="31"/>
      <c r="KJW85" s="31"/>
      <c r="KJX85" s="31"/>
      <c r="KJY85" s="31"/>
      <c r="KJZ85" s="31"/>
      <c r="KKA85" s="31"/>
      <c r="KKB85" s="31"/>
      <c r="KKC85" s="31"/>
      <c r="KKD85" s="31"/>
      <c r="KKE85" s="31"/>
      <c r="KKF85" s="31"/>
      <c r="KKG85" s="31"/>
      <c r="KKH85" s="31"/>
      <c r="KKI85" s="31"/>
      <c r="KKJ85" s="31"/>
      <c r="KKK85" s="31"/>
      <c r="KKL85" s="31"/>
      <c r="KKM85" s="31"/>
      <c r="KKN85" s="31"/>
      <c r="KKO85" s="31"/>
      <c r="KKP85" s="31"/>
      <c r="KKQ85" s="31"/>
      <c r="KKR85" s="31"/>
      <c r="KKS85" s="31"/>
      <c r="KKT85" s="31"/>
      <c r="KKU85" s="31"/>
      <c r="KKV85" s="31"/>
      <c r="KKW85" s="31"/>
      <c r="KKX85" s="31"/>
      <c r="KKY85" s="31"/>
      <c r="KKZ85" s="31"/>
      <c r="KLA85" s="31"/>
      <c r="KLB85" s="31"/>
      <c r="KLC85" s="31"/>
      <c r="KLD85" s="31"/>
      <c r="KLE85" s="31"/>
      <c r="KLF85" s="31"/>
      <c r="KLG85" s="31"/>
      <c r="KLH85" s="31"/>
      <c r="KLI85" s="31"/>
      <c r="KLJ85" s="31"/>
      <c r="KLK85" s="31"/>
      <c r="KLL85" s="31"/>
      <c r="KLM85" s="31"/>
      <c r="KLN85" s="31"/>
      <c r="KLO85" s="31"/>
      <c r="KLP85" s="31"/>
      <c r="KLQ85" s="31"/>
      <c r="KLR85" s="31"/>
      <c r="KLS85" s="31"/>
      <c r="KLT85" s="31"/>
      <c r="KLU85" s="31"/>
      <c r="KLV85" s="31"/>
      <c r="KLW85" s="31"/>
      <c r="KLX85" s="31"/>
      <c r="KLY85" s="31"/>
      <c r="KLZ85" s="31"/>
      <c r="KMA85" s="31"/>
      <c r="KMB85" s="31"/>
      <c r="KMC85" s="31"/>
      <c r="KMD85" s="31"/>
      <c r="KME85" s="31"/>
      <c r="KMF85" s="31"/>
      <c r="KMG85" s="31"/>
      <c r="KMH85" s="31"/>
      <c r="KMI85" s="31"/>
      <c r="KMJ85" s="31"/>
      <c r="KMK85" s="31"/>
      <c r="KML85" s="31"/>
      <c r="KMM85" s="31"/>
      <c r="KMN85" s="31"/>
      <c r="KMO85" s="31"/>
      <c r="KMP85" s="31"/>
      <c r="KMQ85" s="31"/>
      <c r="KMR85" s="31"/>
      <c r="KMS85" s="31"/>
      <c r="KMT85" s="31"/>
      <c r="KMU85" s="31"/>
      <c r="KMV85" s="31"/>
      <c r="KMW85" s="31"/>
      <c r="KMX85" s="31"/>
      <c r="KMY85" s="31"/>
      <c r="KMZ85" s="31"/>
      <c r="KNA85" s="31"/>
      <c r="KNB85" s="31"/>
      <c r="KNC85" s="31"/>
      <c r="KND85" s="31"/>
      <c r="KNE85" s="31"/>
      <c r="KNF85" s="31"/>
      <c r="KNG85" s="31"/>
      <c r="KNH85" s="31"/>
      <c r="KNI85" s="31"/>
      <c r="KNJ85" s="31"/>
      <c r="KNK85" s="31"/>
      <c r="KNL85" s="31"/>
      <c r="KNM85" s="31"/>
      <c r="KNN85" s="31"/>
      <c r="KNO85" s="31"/>
      <c r="KNP85" s="31"/>
      <c r="KNQ85" s="31"/>
      <c r="KNR85" s="31"/>
      <c r="KNS85" s="31"/>
      <c r="KNT85" s="31"/>
      <c r="KNU85" s="31"/>
      <c r="KNV85" s="31"/>
      <c r="KNW85" s="31"/>
      <c r="KNX85" s="31"/>
      <c r="KNY85" s="31"/>
      <c r="KNZ85" s="31"/>
      <c r="KOA85" s="31"/>
      <c r="KOB85" s="31"/>
      <c r="KOC85" s="31"/>
      <c r="KOD85" s="31"/>
      <c r="KOE85" s="31"/>
      <c r="KOF85" s="31"/>
      <c r="KOG85" s="31"/>
      <c r="KOH85" s="31"/>
      <c r="KOI85" s="31"/>
      <c r="KOJ85" s="31"/>
      <c r="KOK85" s="31"/>
      <c r="KOL85" s="31"/>
      <c r="KOM85" s="31"/>
      <c r="KON85" s="31"/>
      <c r="KOO85" s="31"/>
      <c r="KOP85" s="31"/>
      <c r="KOQ85" s="31"/>
      <c r="KOR85" s="31"/>
      <c r="KOS85" s="31"/>
      <c r="KOT85" s="31"/>
      <c r="KOU85" s="31"/>
      <c r="KOV85" s="31"/>
      <c r="KOW85" s="31"/>
      <c r="KOX85" s="31"/>
      <c r="KOY85" s="31"/>
      <c r="KOZ85" s="31"/>
      <c r="KPA85" s="31"/>
      <c r="KPB85" s="31"/>
      <c r="KPC85" s="31"/>
      <c r="KPD85" s="31"/>
      <c r="KPE85" s="31"/>
      <c r="KPF85" s="31"/>
      <c r="KPG85" s="31"/>
      <c r="KPH85" s="31"/>
      <c r="KPI85" s="31"/>
      <c r="KPJ85" s="31"/>
      <c r="KPK85" s="31"/>
      <c r="KPL85" s="31"/>
      <c r="KPM85" s="31"/>
      <c r="KPN85" s="31"/>
      <c r="KPO85" s="31"/>
      <c r="KPP85" s="31"/>
      <c r="KPQ85" s="31"/>
      <c r="KPR85" s="31"/>
      <c r="KPS85" s="31"/>
      <c r="KPT85" s="31"/>
      <c r="KPU85" s="31"/>
      <c r="KPV85" s="31"/>
      <c r="KPW85" s="31"/>
      <c r="KPX85" s="31"/>
      <c r="KPY85" s="31"/>
      <c r="KPZ85" s="31"/>
      <c r="KQA85" s="31"/>
      <c r="KQB85" s="31"/>
      <c r="KQC85" s="31"/>
      <c r="KQD85" s="31"/>
      <c r="KQE85" s="31"/>
      <c r="KQF85" s="31"/>
      <c r="KQG85" s="31"/>
      <c r="KQH85" s="31"/>
      <c r="KQI85" s="31"/>
      <c r="KQJ85" s="31"/>
      <c r="KQK85" s="31"/>
      <c r="KQL85" s="31"/>
      <c r="KQM85" s="31"/>
      <c r="KQN85" s="31"/>
      <c r="KQO85" s="31"/>
      <c r="KQP85" s="31"/>
      <c r="KQQ85" s="31"/>
      <c r="KQR85" s="31"/>
      <c r="KQS85" s="31"/>
      <c r="KQT85" s="31"/>
      <c r="KQU85" s="31"/>
      <c r="KQV85" s="31"/>
      <c r="KQW85" s="31"/>
      <c r="KQX85" s="31"/>
      <c r="KQY85" s="31"/>
      <c r="KQZ85" s="31"/>
      <c r="KRA85" s="31"/>
      <c r="KRB85" s="31"/>
      <c r="KRC85" s="31"/>
      <c r="KRD85" s="31"/>
      <c r="KRE85" s="31"/>
      <c r="KRF85" s="31"/>
      <c r="KRG85" s="31"/>
      <c r="KRH85" s="31"/>
      <c r="KRI85" s="31"/>
      <c r="KRJ85" s="31"/>
      <c r="KRK85" s="31"/>
      <c r="KRL85" s="31"/>
      <c r="KRM85" s="31"/>
      <c r="KRN85" s="31"/>
      <c r="KRO85" s="31"/>
      <c r="KRP85" s="31"/>
      <c r="KRQ85" s="31"/>
      <c r="KRR85" s="31"/>
      <c r="KRS85" s="31"/>
      <c r="KRT85" s="31"/>
      <c r="KRU85" s="31"/>
      <c r="KRV85" s="31"/>
      <c r="KRW85" s="31"/>
      <c r="KRX85" s="31"/>
      <c r="KRY85" s="31"/>
      <c r="KRZ85" s="31"/>
      <c r="KSA85" s="31"/>
      <c r="KSB85" s="31"/>
      <c r="KSC85" s="31"/>
      <c r="KSD85" s="31"/>
      <c r="KSE85" s="31"/>
      <c r="KSF85" s="31"/>
      <c r="KSG85" s="31"/>
      <c r="KSH85" s="31"/>
      <c r="KSI85" s="31"/>
      <c r="KSJ85" s="31"/>
      <c r="KSK85" s="31"/>
      <c r="KSL85" s="31"/>
      <c r="KSM85" s="31"/>
      <c r="KSN85" s="31"/>
      <c r="KSO85" s="31"/>
      <c r="KSP85" s="31"/>
      <c r="KSQ85" s="31"/>
      <c r="KSR85" s="31"/>
      <c r="KSS85" s="31"/>
      <c r="KST85" s="31"/>
      <c r="KSU85" s="31"/>
      <c r="KSV85" s="31"/>
      <c r="KSW85" s="31"/>
      <c r="KSX85" s="31"/>
      <c r="KSY85" s="31"/>
      <c r="KSZ85" s="31"/>
      <c r="KTA85" s="31"/>
      <c r="KTB85" s="31"/>
      <c r="KTC85" s="31"/>
      <c r="KTD85" s="31"/>
      <c r="KTE85" s="31"/>
      <c r="KTF85" s="31"/>
      <c r="KTG85" s="31"/>
      <c r="KTH85" s="31"/>
      <c r="KTI85" s="31"/>
      <c r="KTJ85" s="31"/>
      <c r="KTK85" s="31"/>
      <c r="KTL85" s="31"/>
      <c r="KTM85" s="31"/>
      <c r="KTN85" s="31"/>
      <c r="KTO85" s="31"/>
      <c r="KTP85" s="31"/>
      <c r="KTQ85" s="31"/>
      <c r="KTR85" s="31"/>
      <c r="KTS85" s="31"/>
      <c r="KTT85" s="31"/>
      <c r="KTU85" s="31"/>
      <c r="KTV85" s="31"/>
      <c r="KTW85" s="31"/>
      <c r="KTX85" s="31"/>
      <c r="KTY85" s="31"/>
      <c r="KTZ85" s="31"/>
      <c r="KUA85" s="31"/>
      <c r="KUB85" s="31"/>
      <c r="KUC85" s="31"/>
      <c r="KUD85" s="31"/>
      <c r="KUE85" s="31"/>
      <c r="KUF85" s="31"/>
      <c r="KUG85" s="31"/>
      <c r="KUH85" s="31"/>
      <c r="KUI85" s="31"/>
      <c r="KUJ85" s="31"/>
      <c r="KUK85" s="31"/>
      <c r="KUL85" s="31"/>
      <c r="KUM85" s="31"/>
      <c r="KUN85" s="31"/>
      <c r="KUO85" s="31"/>
      <c r="KUP85" s="31"/>
      <c r="KUQ85" s="31"/>
      <c r="KUR85" s="31"/>
      <c r="KUS85" s="31"/>
      <c r="KUT85" s="31"/>
      <c r="KUU85" s="31"/>
      <c r="KUV85" s="31"/>
      <c r="KUW85" s="31"/>
      <c r="KUX85" s="31"/>
      <c r="KUY85" s="31"/>
      <c r="KUZ85" s="31"/>
      <c r="KVA85" s="31"/>
      <c r="KVB85" s="31"/>
      <c r="KVC85" s="31"/>
      <c r="KVD85" s="31"/>
      <c r="KVE85" s="31"/>
      <c r="KVF85" s="31"/>
      <c r="KVG85" s="31"/>
      <c r="KVH85" s="31"/>
      <c r="KVI85" s="31"/>
      <c r="KVJ85" s="31"/>
      <c r="KVK85" s="31"/>
      <c r="KVL85" s="31"/>
      <c r="KVM85" s="31"/>
      <c r="KVN85" s="31"/>
      <c r="KVO85" s="31"/>
      <c r="KVP85" s="31"/>
      <c r="KVQ85" s="31"/>
      <c r="KVR85" s="31"/>
      <c r="KVS85" s="31"/>
      <c r="KVT85" s="31"/>
      <c r="KVU85" s="31"/>
      <c r="KVV85" s="31"/>
      <c r="KVW85" s="31"/>
      <c r="KVX85" s="31"/>
      <c r="KVY85" s="31"/>
      <c r="KVZ85" s="31"/>
      <c r="KWA85" s="31"/>
      <c r="KWB85" s="31"/>
      <c r="KWC85" s="31"/>
      <c r="KWD85" s="31"/>
      <c r="KWE85" s="31"/>
      <c r="KWF85" s="31"/>
      <c r="KWG85" s="31"/>
      <c r="KWH85" s="31"/>
      <c r="KWI85" s="31"/>
      <c r="KWJ85" s="31"/>
      <c r="KWK85" s="31"/>
      <c r="KWL85" s="31"/>
      <c r="KWM85" s="31"/>
      <c r="KWN85" s="31"/>
      <c r="KWO85" s="31"/>
      <c r="KWP85" s="31"/>
      <c r="KWQ85" s="31"/>
      <c r="KWR85" s="31"/>
      <c r="KWS85" s="31"/>
      <c r="KWT85" s="31"/>
      <c r="KWU85" s="31"/>
      <c r="KWV85" s="31"/>
      <c r="KWW85" s="31"/>
      <c r="KWX85" s="31"/>
      <c r="KWY85" s="31"/>
      <c r="KWZ85" s="31"/>
      <c r="KXA85" s="31"/>
      <c r="KXB85" s="31"/>
      <c r="KXC85" s="31"/>
      <c r="KXD85" s="31"/>
      <c r="KXE85" s="31"/>
      <c r="KXF85" s="31"/>
      <c r="KXG85" s="31"/>
      <c r="KXH85" s="31"/>
      <c r="KXI85" s="31"/>
      <c r="KXJ85" s="31"/>
      <c r="KXK85" s="31"/>
      <c r="KXL85" s="31"/>
      <c r="KXM85" s="31"/>
      <c r="KXN85" s="31"/>
      <c r="KXO85" s="31"/>
      <c r="KXP85" s="31"/>
      <c r="KXQ85" s="31"/>
      <c r="KXR85" s="31"/>
      <c r="KXS85" s="31"/>
      <c r="KXT85" s="31"/>
      <c r="KXU85" s="31"/>
      <c r="KXV85" s="31"/>
      <c r="KXW85" s="31"/>
      <c r="KXX85" s="31"/>
      <c r="KXY85" s="31"/>
      <c r="KXZ85" s="31"/>
      <c r="KYA85" s="31"/>
      <c r="KYB85" s="31"/>
      <c r="KYC85" s="31"/>
      <c r="KYD85" s="31"/>
      <c r="KYE85" s="31"/>
      <c r="KYF85" s="31"/>
      <c r="KYG85" s="31"/>
      <c r="KYH85" s="31"/>
      <c r="KYI85" s="31"/>
      <c r="KYJ85" s="31"/>
      <c r="KYK85" s="31"/>
      <c r="KYL85" s="31"/>
      <c r="KYM85" s="31"/>
      <c r="KYN85" s="31"/>
      <c r="KYO85" s="31"/>
      <c r="KYP85" s="31"/>
      <c r="KYQ85" s="31"/>
      <c r="KYR85" s="31"/>
      <c r="KYS85" s="31"/>
      <c r="KYT85" s="31"/>
      <c r="KYU85" s="31"/>
      <c r="KYV85" s="31"/>
      <c r="KYW85" s="31"/>
      <c r="KYX85" s="31"/>
      <c r="KYY85" s="31"/>
      <c r="KYZ85" s="31"/>
      <c r="KZA85" s="31"/>
      <c r="KZB85" s="31"/>
      <c r="KZC85" s="31"/>
      <c r="KZD85" s="31"/>
      <c r="KZE85" s="31"/>
      <c r="KZF85" s="31"/>
      <c r="KZG85" s="31"/>
      <c r="KZH85" s="31"/>
      <c r="KZI85" s="31"/>
      <c r="KZJ85" s="31"/>
      <c r="KZK85" s="31"/>
      <c r="KZL85" s="31"/>
      <c r="KZM85" s="31"/>
      <c r="KZN85" s="31"/>
      <c r="KZO85" s="31"/>
      <c r="KZP85" s="31"/>
      <c r="KZQ85" s="31"/>
      <c r="KZR85" s="31"/>
      <c r="KZS85" s="31"/>
      <c r="KZT85" s="31"/>
      <c r="KZU85" s="31"/>
      <c r="KZV85" s="31"/>
      <c r="KZW85" s="31"/>
      <c r="KZX85" s="31"/>
      <c r="KZY85" s="31"/>
      <c r="KZZ85" s="31"/>
      <c r="LAA85" s="31"/>
      <c r="LAB85" s="31"/>
      <c r="LAC85" s="31"/>
      <c r="LAD85" s="31"/>
      <c r="LAE85" s="31"/>
      <c r="LAF85" s="31"/>
      <c r="LAG85" s="31"/>
      <c r="LAH85" s="31"/>
      <c r="LAI85" s="31"/>
      <c r="LAJ85" s="31"/>
      <c r="LAK85" s="31"/>
      <c r="LAL85" s="31"/>
      <c r="LAM85" s="31"/>
      <c r="LAN85" s="31"/>
      <c r="LAO85" s="31"/>
      <c r="LAP85" s="31"/>
      <c r="LAQ85" s="31"/>
      <c r="LAR85" s="31"/>
      <c r="LAS85" s="31"/>
      <c r="LAT85" s="31"/>
      <c r="LAU85" s="31"/>
      <c r="LAV85" s="31"/>
      <c r="LAW85" s="31"/>
      <c r="LAX85" s="31"/>
      <c r="LAY85" s="31"/>
      <c r="LAZ85" s="31"/>
      <c r="LBA85" s="31"/>
      <c r="LBB85" s="31"/>
      <c r="LBC85" s="31"/>
      <c r="LBD85" s="31"/>
      <c r="LBE85" s="31"/>
      <c r="LBF85" s="31"/>
      <c r="LBG85" s="31"/>
      <c r="LBH85" s="31"/>
      <c r="LBI85" s="31"/>
      <c r="LBJ85" s="31"/>
      <c r="LBK85" s="31"/>
      <c r="LBL85" s="31"/>
      <c r="LBM85" s="31"/>
      <c r="LBN85" s="31"/>
      <c r="LBO85" s="31"/>
      <c r="LBP85" s="31"/>
      <c r="LBQ85" s="31"/>
      <c r="LBR85" s="31"/>
      <c r="LBS85" s="31"/>
      <c r="LBT85" s="31"/>
      <c r="LBU85" s="31"/>
      <c r="LBV85" s="31"/>
      <c r="LBW85" s="31"/>
      <c r="LBX85" s="31"/>
      <c r="LBY85" s="31"/>
      <c r="LBZ85" s="31"/>
      <c r="LCA85" s="31"/>
      <c r="LCB85" s="31"/>
      <c r="LCC85" s="31"/>
      <c r="LCD85" s="31"/>
      <c r="LCE85" s="31"/>
      <c r="LCF85" s="31"/>
      <c r="LCG85" s="31"/>
      <c r="LCH85" s="31"/>
      <c r="LCI85" s="31"/>
      <c r="LCJ85" s="31"/>
      <c r="LCK85" s="31"/>
      <c r="LCL85" s="31"/>
      <c r="LCM85" s="31"/>
      <c r="LCN85" s="31"/>
      <c r="LCO85" s="31"/>
      <c r="LCP85" s="31"/>
      <c r="LCQ85" s="31"/>
      <c r="LCR85" s="31"/>
      <c r="LCS85" s="31"/>
      <c r="LCT85" s="31"/>
      <c r="LCU85" s="31"/>
      <c r="LCV85" s="31"/>
      <c r="LCW85" s="31"/>
      <c r="LCX85" s="31"/>
      <c r="LCY85" s="31"/>
      <c r="LCZ85" s="31"/>
      <c r="LDA85" s="31"/>
      <c r="LDB85" s="31"/>
      <c r="LDC85" s="31"/>
      <c r="LDD85" s="31"/>
      <c r="LDE85" s="31"/>
      <c r="LDF85" s="31"/>
      <c r="LDG85" s="31"/>
      <c r="LDH85" s="31"/>
      <c r="LDI85" s="31"/>
      <c r="LDJ85" s="31"/>
      <c r="LDK85" s="31"/>
      <c r="LDL85" s="31"/>
      <c r="LDM85" s="31"/>
      <c r="LDN85" s="31"/>
      <c r="LDO85" s="31"/>
      <c r="LDP85" s="31"/>
      <c r="LDQ85" s="31"/>
      <c r="LDR85" s="31"/>
      <c r="LDS85" s="31"/>
      <c r="LDT85" s="31"/>
      <c r="LDU85" s="31"/>
      <c r="LDV85" s="31"/>
      <c r="LDW85" s="31"/>
      <c r="LDX85" s="31"/>
      <c r="LDY85" s="31"/>
      <c r="LDZ85" s="31"/>
      <c r="LEA85" s="31"/>
      <c r="LEB85" s="31"/>
      <c r="LEC85" s="31"/>
      <c r="LED85" s="31"/>
      <c r="LEE85" s="31"/>
      <c r="LEF85" s="31"/>
      <c r="LEG85" s="31"/>
      <c r="LEH85" s="31"/>
      <c r="LEI85" s="31"/>
      <c r="LEJ85" s="31"/>
      <c r="LEK85" s="31"/>
      <c r="LEL85" s="31"/>
      <c r="LEM85" s="31"/>
      <c r="LEN85" s="31"/>
      <c r="LEO85" s="31"/>
      <c r="LEP85" s="31"/>
      <c r="LEQ85" s="31"/>
      <c r="LER85" s="31"/>
      <c r="LES85" s="31"/>
      <c r="LET85" s="31"/>
      <c r="LEU85" s="31"/>
      <c r="LEV85" s="31"/>
      <c r="LEW85" s="31"/>
      <c r="LEX85" s="31"/>
      <c r="LEY85" s="31"/>
      <c r="LEZ85" s="31"/>
      <c r="LFA85" s="31"/>
      <c r="LFB85" s="31"/>
      <c r="LFC85" s="31"/>
      <c r="LFD85" s="31"/>
      <c r="LFE85" s="31"/>
      <c r="LFF85" s="31"/>
      <c r="LFG85" s="31"/>
      <c r="LFH85" s="31"/>
      <c r="LFI85" s="31"/>
      <c r="LFJ85" s="31"/>
      <c r="LFK85" s="31"/>
      <c r="LFL85" s="31"/>
      <c r="LFM85" s="31"/>
      <c r="LFN85" s="31"/>
      <c r="LFO85" s="31"/>
      <c r="LFP85" s="31"/>
      <c r="LFQ85" s="31"/>
      <c r="LFR85" s="31"/>
      <c r="LFS85" s="31"/>
      <c r="LFT85" s="31"/>
      <c r="LFU85" s="31"/>
      <c r="LFV85" s="31"/>
      <c r="LFW85" s="31"/>
      <c r="LFX85" s="31"/>
      <c r="LFY85" s="31"/>
      <c r="LFZ85" s="31"/>
      <c r="LGA85" s="31"/>
      <c r="LGB85" s="31"/>
      <c r="LGC85" s="31"/>
      <c r="LGD85" s="31"/>
      <c r="LGE85" s="31"/>
      <c r="LGF85" s="31"/>
      <c r="LGG85" s="31"/>
      <c r="LGH85" s="31"/>
      <c r="LGI85" s="31"/>
      <c r="LGJ85" s="31"/>
      <c r="LGK85" s="31"/>
      <c r="LGL85" s="31"/>
      <c r="LGM85" s="31"/>
      <c r="LGN85" s="31"/>
      <c r="LGO85" s="31"/>
      <c r="LGP85" s="31"/>
      <c r="LGQ85" s="31"/>
      <c r="LGR85" s="31"/>
      <c r="LGS85" s="31"/>
      <c r="LGT85" s="31"/>
      <c r="LGU85" s="31"/>
      <c r="LGV85" s="31"/>
      <c r="LGW85" s="31"/>
      <c r="LGX85" s="31"/>
      <c r="LGY85" s="31"/>
      <c r="LGZ85" s="31"/>
      <c r="LHA85" s="31"/>
      <c r="LHB85" s="31"/>
      <c r="LHC85" s="31"/>
      <c r="LHD85" s="31"/>
      <c r="LHE85" s="31"/>
      <c r="LHF85" s="31"/>
      <c r="LHG85" s="31"/>
      <c r="LHH85" s="31"/>
      <c r="LHI85" s="31"/>
      <c r="LHJ85" s="31"/>
      <c r="LHK85" s="31"/>
      <c r="LHL85" s="31"/>
      <c r="LHM85" s="31"/>
      <c r="LHN85" s="31"/>
      <c r="LHO85" s="31"/>
      <c r="LHP85" s="31"/>
      <c r="LHQ85" s="31"/>
      <c r="LHR85" s="31"/>
      <c r="LHS85" s="31"/>
      <c r="LHT85" s="31"/>
      <c r="LHU85" s="31"/>
      <c r="LHV85" s="31"/>
      <c r="LHW85" s="31"/>
      <c r="LHX85" s="31"/>
      <c r="LHY85" s="31"/>
      <c r="LHZ85" s="31"/>
      <c r="LIA85" s="31"/>
      <c r="LIB85" s="31"/>
      <c r="LIC85" s="31"/>
      <c r="LID85" s="31"/>
      <c r="LIE85" s="31"/>
      <c r="LIF85" s="31"/>
      <c r="LIG85" s="31"/>
      <c r="LIH85" s="31"/>
      <c r="LII85" s="31"/>
      <c r="LIJ85" s="31"/>
      <c r="LIK85" s="31"/>
      <c r="LIL85" s="31"/>
      <c r="LIM85" s="31"/>
      <c r="LIN85" s="31"/>
      <c r="LIO85" s="31"/>
      <c r="LIP85" s="31"/>
      <c r="LIQ85" s="31"/>
      <c r="LIR85" s="31"/>
      <c r="LIS85" s="31"/>
      <c r="LIT85" s="31"/>
      <c r="LIU85" s="31"/>
      <c r="LIV85" s="31"/>
      <c r="LIW85" s="31"/>
      <c r="LIX85" s="31"/>
      <c r="LIY85" s="31"/>
      <c r="LIZ85" s="31"/>
      <c r="LJA85" s="31"/>
      <c r="LJB85" s="31"/>
      <c r="LJC85" s="31"/>
      <c r="LJD85" s="31"/>
      <c r="LJE85" s="31"/>
      <c r="LJF85" s="31"/>
      <c r="LJG85" s="31"/>
      <c r="LJH85" s="31"/>
      <c r="LJI85" s="31"/>
      <c r="LJJ85" s="31"/>
      <c r="LJK85" s="31"/>
      <c r="LJL85" s="31"/>
      <c r="LJM85" s="31"/>
      <c r="LJN85" s="31"/>
      <c r="LJO85" s="31"/>
      <c r="LJP85" s="31"/>
      <c r="LJQ85" s="31"/>
      <c r="LJR85" s="31"/>
      <c r="LJS85" s="31"/>
      <c r="LJT85" s="31"/>
      <c r="LJU85" s="31"/>
      <c r="LJV85" s="31"/>
      <c r="LJW85" s="31"/>
      <c r="LJX85" s="31"/>
      <c r="LJY85" s="31"/>
      <c r="LJZ85" s="31"/>
      <c r="LKA85" s="31"/>
      <c r="LKB85" s="31"/>
      <c r="LKC85" s="31"/>
      <c r="LKD85" s="31"/>
      <c r="LKE85" s="31"/>
      <c r="LKF85" s="31"/>
      <c r="LKG85" s="31"/>
      <c r="LKH85" s="31"/>
      <c r="LKI85" s="31"/>
      <c r="LKJ85" s="31"/>
      <c r="LKK85" s="31"/>
      <c r="LKL85" s="31"/>
      <c r="LKM85" s="31"/>
      <c r="LKN85" s="31"/>
      <c r="LKO85" s="31"/>
      <c r="LKP85" s="31"/>
      <c r="LKQ85" s="31"/>
      <c r="LKR85" s="31"/>
      <c r="LKS85" s="31"/>
      <c r="LKT85" s="31"/>
      <c r="LKU85" s="31"/>
      <c r="LKV85" s="31"/>
      <c r="LKW85" s="31"/>
      <c r="LKX85" s="31"/>
      <c r="LKY85" s="31"/>
      <c r="LKZ85" s="31"/>
      <c r="LLA85" s="31"/>
      <c r="LLB85" s="31"/>
      <c r="LLC85" s="31"/>
      <c r="LLD85" s="31"/>
      <c r="LLE85" s="31"/>
      <c r="LLF85" s="31"/>
      <c r="LLG85" s="31"/>
      <c r="LLH85" s="31"/>
      <c r="LLI85" s="31"/>
      <c r="LLJ85" s="31"/>
      <c r="LLK85" s="31"/>
      <c r="LLL85" s="31"/>
      <c r="LLM85" s="31"/>
      <c r="LLN85" s="31"/>
      <c r="LLO85" s="31"/>
      <c r="LLP85" s="31"/>
      <c r="LLQ85" s="31"/>
      <c r="LLR85" s="31"/>
      <c r="LLS85" s="31"/>
      <c r="LLT85" s="31"/>
      <c r="LLU85" s="31"/>
      <c r="LLV85" s="31"/>
      <c r="LLW85" s="31"/>
      <c r="LLX85" s="31"/>
      <c r="LLY85" s="31"/>
      <c r="LLZ85" s="31"/>
      <c r="LMA85" s="31"/>
      <c r="LMB85" s="31"/>
      <c r="LMC85" s="31"/>
      <c r="LMD85" s="31"/>
      <c r="LME85" s="31"/>
      <c r="LMF85" s="31"/>
      <c r="LMG85" s="31"/>
      <c r="LMH85" s="31"/>
      <c r="LMI85" s="31"/>
      <c r="LMJ85" s="31"/>
      <c r="LMK85" s="31"/>
      <c r="LML85" s="31"/>
      <c r="LMM85" s="31"/>
      <c r="LMN85" s="31"/>
      <c r="LMO85" s="31"/>
      <c r="LMP85" s="31"/>
      <c r="LMQ85" s="31"/>
      <c r="LMR85" s="31"/>
      <c r="LMS85" s="31"/>
      <c r="LMT85" s="31"/>
      <c r="LMU85" s="31"/>
      <c r="LMV85" s="31"/>
      <c r="LMW85" s="31"/>
      <c r="LMX85" s="31"/>
      <c r="LMY85" s="31"/>
      <c r="LMZ85" s="31"/>
      <c r="LNA85" s="31"/>
      <c r="LNB85" s="31"/>
      <c r="LNC85" s="31"/>
      <c r="LND85" s="31"/>
      <c r="LNE85" s="31"/>
      <c r="LNF85" s="31"/>
      <c r="LNG85" s="31"/>
      <c r="LNH85" s="31"/>
      <c r="LNI85" s="31"/>
      <c r="LNJ85" s="31"/>
      <c r="LNK85" s="31"/>
      <c r="LNL85" s="31"/>
      <c r="LNM85" s="31"/>
      <c r="LNN85" s="31"/>
      <c r="LNO85" s="31"/>
      <c r="LNP85" s="31"/>
      <c r="LNQ85" s="31"/>
      <c r="LNR85" s="31"/>
      <c r="LNS85" s="31"/>
      <c r="LNT85" s="31"/>
      <c r="LNU85" s="31"/>
      <c r="LNV85" s="31"/>
      <c r="LNW85" s="31"/>
      <c r="LNX85" s="31"/>
      <c r="LNY85" s="31"/>
      <c r="LNZ85" s="31"/>
      <c r="LOA85" s="31"/>
      <c r="LOB85" s="31"/>
      <c r="LOC85" s="31"/>
      <c r="LOD85" s="31"/>
      <c r="LOE85" s="31"/>
      <c r="LOF85" s="31"/>
      <c r="LOG85" s="31"/>
      <c r="LOH85" s="31"/>
      <c r="LOI85" s="31"/>
      <c r="LOJ85" s="31"/>
      <c r="LOK85" s="31"/>
      <c r="LOL85" s="31"/>
      <c r="LOM85" s="31"/>
      <c r="LON85" s="31"/>
      <c r="LOO85" s="31"/>
      <c r="LOP85" s="31"/>
      <c r="LOQ85" s="31"/>
      <c r="LOR85" s="31"/>
      <c r="LOS85" s="31"/>
      <c r="LOT85" s="31"/>
      <c r="LOU85" s="31"/>
      <c r="LOV85" s="31"/>
      <c r="LOW85" s="31"/>
      <c r="LOX85" s="31"/>
      <c r="LOY85" s="31"/>
      <c r="LOZ85" s="31"/>
      <c r="LPA85" s="31"/>
      <c r="LPB85" s="31"/>
      <c r="LPC85" s="31"/>
      <c r="LPD85" s="31"/>
      <c r="LPE85" s="31"/>
      <c r="LPF85" s="31"/>
      <c r="LPG85" s="31"/>
      <c r="LPH85" s="31"/>
      <c r="LPI85" s="31"/>
      <c r="LPJ85" s="31"/>
      <c r="LPK85" s="31"/>
      <c r="LPL85" s="31"/>
      <c r="LPM85" s="31"/>
      <c r="LPN85" s="31"/>
      <c r="LPO85" s="31"/>
      <c r="LPP85" s="31"/>
      <c r="LPQ85" s="31"/>
      <c r="LPR85" s="31"/>
      <c r="LPS85" s="31"/>
      <c r="LPT85" s="31"/>
      <c r="LPU85" s="31"/>
      <c r="LPV85" s="31"/>
      <c r="LPW85" s="31"/>
      <c r="LPX85" s="31"/>
      <c r="LPY85" s="31"/>
      <c r="LPZ85" s="31"/>
      <c r="LQA85" s="31"/>
      <c r="LQB85" s="31"/>
      <c r="LQC85" s="31"/>
      <c r="LQD85" s="31"/>
      <c r="LQE85" s="31"/>
      <c r="LQF85" s="31"/>
      <c r="LQG85" s="31"/>
      <c r="LQH85" s="31"/>
      <c r="LQI85" s="31"/>
      <c r="LQJ85" s="31"/>
      <c r="LQK85" s="31"/>
      <c r="LQL85" s="31"/>
      <c r="LQM85" s="31"/>
      <c r="LQN85" s="31"/>
      <c r="LQO85" s="31"/>
      <c r="LQP85" s="31"/>
      <c r="LQQ85" s="31"/>
      <c r="LQR85" s="31"/>
      <c r="LQS85" s="31"/>
      <c r="LQT85" s="31"/>
      <c r="LQU85" s="31"/>
      <c r="LQV85" s="31"/>
      <c r="LQW85" s="31"/>
      <c r="LQX85" s="31"/>
      <c r="LQY85" s="31"/>
      <c r="LQZ85" s="31"/>
      <c r="LRA85" s="31"/>
      <c r="LRB85" s="31"/>
      <c r="LRC85" s="31"/>
      <c r="LRD85" s="31"/>
      <c r="LRE85" s="31"/>
      <c r="LRF85" s="31"/>
      <c r="LRG85" s="31"/>
      <c r="LRH85" s="31"/>
      <c r="LRI85" s="31"/>
      <c r="LRJ85" s="31"/>
      <c r="LRK85" s="31"/>
      <c r="LRL85" s="31"/>
      <c r="LRM85" s="31"/>
      <c r="LRN85" s="31"/>
      <c r="LRO85" s="31"/>
      <c r="LRP85" s="31"/>
      <c r="LRQ85" s="31"/>
      <c r="LRR85" s="31"/>
      <c r="LRS85" s="31"/>
      <c r="LRT85" s="31"/>
      <c r="LRU85" s="31"/>
      <c r="LRV85" s="31"/>
      <c r="LRW85" s="31"/>
      <c r="LRX85" s="31"/>
      <c r="LRY85" s="31"/>
      <c r="LRZ85" s="31"/>
      <c r="LSA85" s="31"/>
      <c r="LSB85" s="31"/>
      <c r="LSC85" s="31"/>
      <c r="LSD85" s="31"/>
      <c r="LSE85" s="31"/>
      <c r="LSF85" s="31"/>
      <c r="LSG85" s="31"/>
      <c r="LSH85" s="31"/>
      <c r="LSI85" s="31"/>
      <c r="LSJ85" s="31"/>
      <c r="LSK85" s="31"/>
      <c r="LSL85" s="31"/>
      <c r="LSM85" s="31"/>
      <c r="LSN85" s="31"/>
      <c r="LSO85" s="31"/>
      <c r="LSP85" s="31"/>
      <c r="LSQ85" s="31"/>
      <c r="LSR85" s="31"/>
      <c r="LSS85" s="31"/>
      <c r="LST85" s="31"/>
      <c r="LSU85" s="31"/>
      <c r="LSV85" s="31"/>
      <c r="LSW85" s="31"/>
      <c r="LSX85" s="31"/>
      <c r="LSY85" s="31"/>
      <c r="LSZ85" s="31"/>
      <c r="LTA85" s="31"/>
      <c r="LTB85" s="31"/>
      <c r="LTC85" s="31"/>
      <c r="LTD85" s="31"/>
      <c r="LTE85" s="31"/>
      <c r="LTF85" s="31"/>
      <c r="LTG85" s="31"/>
      <c r="LTH85" s="31"/>
      <c r="LTI85" s="31"/>
      <c r="LTJ85" s="31"/>
      <c r="LTK85" s="31"/>
      <c r="LTL85" s="31"/>
      <c r="LTM85" s="31"/>
      <c r="LTN85" s="31"/>
      <c r="LTO85" s="31"/>
      <c r="LTP85" s="31"/>
      <c r="LTQ85" s="31"/>
      <c r="LTR85" s="31"/>
      <c r="LTS85" s="31"/>
      <c r="LTT85" s="31"/>
      <c r="LTU85" s="31"/>
      <c r="LTV85" s="31"/>
      <c r="LTW85" s="31"/>
      <c r="LTX85" s="31"/>
      <c r="LTY85" s="31"/>
      <c r="LTZ85" s="31"/>
      <c r="LUA85" s="31"/>
      <c r="LUB85" s="31"/>
      <c r="LUC85" s="31"/>
      <c r="LUD85" s="31"/>
      <c r="LUE85" s="31"/>
      <c r="LUF85" s="31"/>
      <c r="LUG85" s="31"/>
      <c r="LUH85" s="31"/>
      <c r="LUI85" s="31"/>
      <c r="LUJ85" s="31"/>
      <c r="LUK85" s="31"/>
      <c r="LUL85" s="31"/>
      <c r="LUM85" s="31"/>
      <c r="LUN85" s="31"/>
      <c r="LUO85" s="31"/>
      <c r="LUP85" s="31"/>
      <c r="LUQ85" s="31"/>
      <c r="LUR85" s="31"/>
      <c r="LUS85" s="31"/>
      <c r="LUT85" s="31"/>
      <c r="LUU85" s="31"/>
      <c r="LUV85" s="31"/>
      <c r="LUW85" s="31"/>
      <c r="LUX85" s="31"/>
      <c r="LUY85" s="31"/>
      <c r="LUZ85" s="31"/>
      <c r="LVA85" s="31"/>
      <c r="LVB85" s="31"/>
      <c r="LVC85" s="31"/>
      <c r="LVD85" s="31"/>
      <c r="LVE85" s="31"/>
      <c r="LVF85" s="31"/>
      <c r="LVG85" s="31"/>
      <c r="LVH85" s="31"/>
      <c r="LVI85" s="31"/>
      <c r="LVJ85" s="31"/>
      <c r="LVK85" s="31"/>
      <c r="LVL85" s="31"/>
      <c r="LVM85" s="31"/>
      <c r="LVN85" s="31"/>
      <c r="LVO85" s="31"/>
      <c r="LVP85" s="31"/>
      <c r="LVQ85" s="31"/>
      <c r="LVR85" s="31"/>
      <c r="LVS85" s="31"/>
      <c r="LVT85" s="31"/>
      <c r="LVU85" s="31"/>
      <c r="LVV85" s="31"/>
      <c r="LVW85" s="31"/>
      <c r="LVX85" s="31"/>
      <c r="LVY85" s="31"/>
      <c r="LVZ85" s="31"/>
      <c r="LWA85" s="31"/>
      <c r="LWB85" s="31"/>
      <c r="LWC85" s="31"/>
      <c r="LWD85" s="31"/>
      <c r="LWE85" s="31"/>
      <c r="LWF85" s="31"/>
      <c r="LWG85" s="31"/>
      <c r="LWH85" s="31"/>
      <c r="LWI85" s="31"/>
      <c r="LWJ85" s="31"/>
      <c r="LWK85" s="31"/>
      <c r="LWL85" s="31"/>
      <c r="LWM85" s="31"/>
      <c r="LWN85" s="31"/>
      <c r="LWO85" s="31"/>
      <c r="LWP85" s="31"/>
      <c r="LWQ85" s="31"/>
      <c r="LWR85" s="31"/>
      <c r="LWS85" s="31"/>
      <c r="LWT85" s="31"/>
      <c r="LWU85" s="31"/>
      <c r="LWV85" s="31"/>
      <c r="LWW85" s="31"/>
      <c r="LWX85" s="31"/>
      <c r="LWY85" s="31"/>
      <c r="LWZ85" s="31"/>
      <c r="LXA85" s="31"/>
      <c r="LXB85" s="31"/>
      <c r="LXC85" s="31"/>
      <c r="LXD85" s="31"/>
      <c r="LXE85" s="31"/>
      <c r="LXF85" s="31"/>
      <c r="LXG85" s="31"/>
      <c r="LXH85" s="31"/>
      <c r="LXI85" s="31"/>
      <c r="LXJ85" s="31"/>
      <c r="LXK85" s="31"/>
      <c r="LXL85" s="31"/>
      <c r="LXM85" s="31"/>
      <c r="LXN85" s="31"/>
      <c r="LXO85" s="31"/>
      <c r="LXP85" s="31"/>
      <c r="LXQ85" s="31"/>
      <c r="LXR85" s="31"/>
      <c r="LXS85" s="31"/>
      <c r="LXT85" s="31"/>
      <c r="LXU85" s="31"/>
      <c r="LXV85" s="31"/>
      <c r="LXW85" s="31"/>
      <c r="LXX85" s="31"/>
      <c r="LXY85" s="31"/>
      <c r="LXZ85" s="31"/>
      <c r="LYA85" s="31"/>
      <c r="LYB85" s="31"/>
      <c r="LYC85" s="31"/>
      <c r="LYD85" s="31"/>
      <c r="LYE85" s="31"/>
      <c r="LYF85" s="31"/>
      <c r="LYG85" s="31"/>
      <c r="LYH85" s="31"/>
      <c r="LYI85" s="31"/>
      <c r="LYJ85" s="31"/>
      <c r="LYK85" s="31"/>
      <c r="LYL85" s="31"/>
      <c r="LYM85" s="31"/>
      <c r="LYN85" s="31"/>
      <c r="LYO85" s="31"/>
      <c r="LYP85" s="31"/>
      <c r="LYQ85" s="31"/>
      <c r="LYR85" s="31"/>
      <c r="LYS85" s="31"/>
      <c r="LYT85" s="31"/>
      <c r="LYU85" s="31"/>
      <c r="LYV85" s="31"/>
      <c r="LYW85" s="31"/>
      <c r="LYX85" s="31"/>
      <c r="LYY85" s="31"/>
      <c r="LYZ85" s="31"/>
      <c r="LZA85" s="31"/>
      <c r="LZB85" s="31"/>
      <c r="LZC85" s="31"/>
      <c r="LZD85" s="31"/>
      <c r="LZE85" s="31"/>
      <c r="LZF85" s="31"/>
      <c r="LZG85" s="31"/>
      <c r="LZH85" s="31"/>
      <c r="LZI85" s="31"/>
      <c r="LZJ85" s="31"/>
      <c r="LZK85" s="31"/>
      <c r="LZL85" s="31"/>
      <c r="LZM85" s="31"/>
      <c r="LZN85" s="31"/>
      <c r="LZO85" s="31"/>
      <c r="LZP85" s="31"/>
      <c r="LZQ85" s="31"/>
      <c r="LZR85" s="31"/>
      <c r="LZS85" s="31"/>
      <c r="LZT85" s="31"/>
      <c r="LZU85" s="31"/>
      <c r="LZV85" s="31"/>
      <c r="LZW85" s="31"/>
      <c r="LZX85" s="31"/>
      <c r="LZY85" s="31"/>
      <c r="LZZ85" s="31"/>
      <c r="MAA85" s="31"/>
      <c r="MAB85" s="31"/>
      <c r="MAC85" s="31"/>
      <c r="MAD85" s="31"/>
      <c r="MAE85" s="31"/>
      <c r="MAF85" s="31"/>
      <c r="MAG85" s="31"/>
      <c r="MAH85" s="31"/>
      <c r="MAI85" s="31"/>
      <c r="MAJ85" s="31"/>
      <c r="MAK85" s="31"/>
      <c r="MAL85" s="31"/>
      <c r="MAM85" s="31"/>
      <c r="MAN85" s="31"/>
      <c r="MAO85" s="31"/>
      <c r="MAP85" s="31"/>
      <c r="MAQ85" s="31"/>
      <c r="MAR85" s="31"/>
      <c r="MAS85" s="31"/>
      <c r="MAT85" s="31"/>
      <c r="MAU85" s="31"/>
      <c r="MAV85" s="31"/>
      <c r="MAW85" s="31"/>
      <c r="MAX85" s="31"/>
      <c r="MAY85" s="31"/>
      <c r="MAZ85" s="31"/>
      <c r="MBA85" s="31"/>
      <c r="MBB85" s="31"/>
      <c r="MBC85" s="31"/>
      <c r="MBD85" s="31"/>
      <c r="MBE85" s="31"/>
      <c r="MBF85" s="31"/>
      <c r="MBG85" s="31"/>
      <c r="MBH85" s="31"/>
      <c r="MBI85" s="31"/>
      <c r="MBJ85" s="31"/>
      <c r="MBK85" s="31"/>
      <c r="MBL85" s="31"/>
      <c r="MBM85" s="31"/>
      <c r="MBN85" s="31"/>
      <c r="MBO85" s="31"/>
      <c r="MBP85" s="31"/>
      <c r="MBQ85" s="31"/>
      <c r="MBR85" s="31"/>
      <c r="MBS85" s="31"/>
      <c r="MBT85" s="31"/>
      <c r="MBU85" s="31"/>
      <c r="MBV85" s="31"/>
      <c r="MBW85" s="31"/>
      <c r="MBX85" s="31"/>
      <c r="MBY85" s="31"/>
      <c r="MBZ85" s="31"/>
      <c r="MCA85" s="31"/>
      <c r="MCB85" s="31"/>
      <c r="MCC85" s="31"/>
      <c r="MCD85" s="31"/>
      <c r="MCE85" s="31"/>
      <c r="MCF85" s="31"/>
      <c r="MCG85" s="31"/>
      <c r="MCH85" s="31"/>
      <c r="MCI85" s="31"/>
      <c r="MCJ85" s="31"/>
      <c r="MCK85" s="31"/>
      <c r="MCL85" s="31"/>
      <c r="MCM85" s="31"/>
      <c r="MCN85" s="31"/>
      <c r="MCO85" s="31"/>
      <c r="MCP85" s="31"/>
      <c r="MCQ85" s="31"/>
      <c r="MCR85" s="31"/>
      <c r="MCS85" s="31"/>
      <c r="MCT85" s="31"/>
      <c r="MCU85" s="31"/>
      <c r="MCV85" s="31"/>
      <c r="MCW85" s="31"/>
      <c r="MCX85" s="31"/>
      <c r="MCY85" s="31"/>
      <c r="MCZ85" s="31"/>
      <c r="MDA85" s="31"/>
      <c r="MDB85" s="31"/>
      <c r="MDC85" s="31"/>
      <c r="MDD85" s="31"/>
      <c r="MDE85" s="31"/>
      <c r="MDF85" s="31"/>
      <c r="MDG85" s="31"/>
      <c r="MDH85" s="31"/>
      <c r="MDI85" s="31"/>
      <c r="MDJ85" s="31"/>
      <c r="MDK85" s="31"/>
      <c r="MDL85" s="31"/>
      <c r="MDM85" s="31"/>
      <c r="MDN85" s="31"/>
      <c r="MDO85" s="31"/>
      <c r="MDP85" s="31"/>
      <c r="MDQ85" s="31"/>
      <c r="MDR85" s="31"/>
      <c r="MDS85" s="31"/>
      <c r="MDT85" s="31"/>
      <c r="MDU85" s="31"/>
      <c r="MDV85" s="31"/>
      <c r="MDW85" s="31"/>
      <c r="MDX85" s="31"/>
      <c r="MDY85" s="31"/>
      <c r="MDZ85" s="31"/>
      <c r="MEA85" s="31"/>
      <c r="MEB85" s="31"/>
      <c r="MEC85" s="31"/>
      <c r="MED85" s="31"/>
      <c r="MEE85" s="31"/>
      <c r="MEF85" s="31"/>
      <c r="MEG85" s="31"/>
      <c r="MEH85" s="31"/>
      <c r="MEI85" s="31"/>
      <c r="MEJ85" s="31"/>
      <c r="MEK85" s="31"/>
      <c r="MEL85" s="31"/>
      <c r="MEM85" s="31"/>
      <c r="MEN85" s="31"/>
      <c r="MEO85" s="31"/>
      <c r="MEP85" s="31"/>
      <c r="MEQ85" s="31"/>
      <c r="MER85" s="31"/>
      <c r="MES85" s="31"/>
      <c r="MET85" s="31"/>
      <c r="MEU85" s="31"/>
      <c r="MEV85" s="31"/>
      <c r="MEW85" s="31"/>
      <c r="MEX85" s="31"/>
      <c r="MEY85" s="31"/>
      <c r="MEZ85" s="31"/>
      <c r="MFA85" s="31"/>
      <c r="MFB85" s="31"/>
      <c r="MFC85" s="31"/>
      <c r="MFD85" s="31"/>
      <c r="MFE85" s="31"/>
      <c r="MFF85" s="31"/>
      <c r="MFG85" s="31"/>
      <c r="MFH85" s="31"/>
      <c r="MFI85" s="31"/>
      <c r="MFJ85" s="31"/>
      <c r="MFK85" s="31"/>
      <c r="MFL85" s="31"/>
      <c r="MFM85" s="31"/>
      <c r="MFN85" s="31"/>
      <c r="MFO85" s="31"/>
      <c r="MFP85" s="31"/>
      <c r="MFQ85" s="31"/>
      <c r="MFR85" s="31"/>
      <c r="MFS85" s="31"/>
      <c r="MFT85" s="31"/>
      <c r="MFU85" s="31"/>
      <c r="MFV85" s="31"/>
      <c r="MFW85" s="31"/>
      <c r="MFX85" s="31"/>
      <c r="MFY85" s="31"/>
      <c r="MFZ85" s="31"/>
      <c r="MGA85" s="31"/>
      <c r="MGB85" s="31"/>
      <c r="MGC85" s="31"/>
      <c r="MGD85" s="31"/>
      <c r="MGE85" s="31"/>
      <c r="MGF85" s="31"/>
      <c r="MGG85" s="31"/>
      <c r="MGH85" s="31"/>
      <c r="MGI85" s="31"/>
      <c r="MGJ85" s="31"/>
      <c r="MGK85" s="31"/>
      <c r="MGL85" s="31"/>
      <c r="MGM85" s="31"/>
      <c r="MGN85" s="31"/>
      <c r="MGO85" s="31"/>
      <c r="MGP85" s="31"/>
      <c r="MGQ85" s="31"/>
      <c r="MGR85" s="31"/>
      <c r="MGS85" s="31"/>
      <c r="MGT85" s="31"/>
      <c r="MGU85" s="31"/>
      <c r="MGV85" s="31"/>
      <c r="MGW85" s="31"/>
      <c r="MGX85" s="31"/>
      <c r="MGY85" s="31"/>
      <c r="MGZ85" s="31"/>
      <c r="MHA85" s="31"/>
      <c r="MHB85" s="31"/>
      <c r="MHC85" s="31"/>
      <c r="MHD85" s="31"/>
      <c r="MHE85" s="31"/>
      <c r="MHF85" s="31"/>
      <c r="MHG85" s="31"/>
      <c r="MHH85" s="31"/>
      <c r="MHI85" s="31"/>
      <c r="MHJ85" s="31"/>
      <c r="MHK85" s="31"/>
      <c r="MHL85" s="31"/>
      <c r="MHM85" s="31"/>
      <c r="MHN85" s="31"/>
      <c r="MHO85" s="31"/>
      <c r="MHP85" s="31"/>
      <c r="MHQ85" s="31"/>
      <c r="MHR85" s="31"/>
      <c r="MHS85" s="31"/>
      <c r="MHT85" s="31"/>
      <c r="MHU85" s="31"/>
      <c r="MHV85" s="31"/>
      <c r="MHW85" s="31"/>
      <c r="MHX85" s="31"/>
      <c r="MHY85" s="31"/>
      <c r="MHZ85" s="31"/>
      <c r="MIA85" s="31"/>
      <c r="MIB85" s="31"/>
      <c r="MIC85" s="31"/>
      <c r="MID85" s="31"/>
      <c r="MIE85" s="31"/>
      <c r="MIF85" s="31"/>
      <c r="MIG85" s="31"/>
      <c r="MIH85" s="31"/>
      <c r="MII85" s="31"/>
      <c r="MIJ85" s="31"/>
      <c r="MIK85" s="31"/>
      <c r="MIL85" s="31"/>
      <c r="MIM85" s="31"/>
      <c r="MIN85" s="31"/>
      <c r="MIO85" s="31"/>
      <c r="MIP85" s="31"/>
      <c r="MIQ85" s="31"/>
      <c r="MIR85" s="31"/>
      <c r="MIS85" s="31"/>
      <c r="MIT85" s="31"/>
      <c r="MIU85" s="31"/>
      <c r="MIV85" s="31"/>
      <c r="MIW85" s="31"/>
      <c r="MIX85" s="31"/>
      <c r="MIY85" s="31"/>
      <c r="MIZ85" s="31"/>
      <c r="MJA85" s="31"/>
      <c r="MJB85" s="31"/>
      <c r="MJC85" s="31"/>
      <c r="MJD85" s="31"/>
      <c r="MJE85" s="31"/>
      <c r="MJF85" s="31"/>
      <c r="MJG85" s="31"/>
      <c r="MJH85" s="31"/>
      <c r="MJI85" s="31"/>
      <c r="MJJ85" s="31"/>
      <c r="MJK85" s="31"/>
      <c r="MJL85" s="31"/>
      <c r="MJM85" s="31"/>
      <c r="MJN85" s="31"/>
      <c r="MJO85" s="31"/>
      <c r="MJP85" s="31"/>
      <c r="MJQ85" s="31"/>
      <c r="MJR85" s="31"/>
      <c r="MJS85" s="31"/>
      <c r="MJT85" s="31"/>
      <c r="MJU85" s="31"/>
      <c r="MJV85" s="31"/>
      <c r="MJW85" s="31"/>
      <c r="MJX85" s="31"/>
      <c r="MJY85" s="31"/>
      <c r="MJZ85" s="31"/>
      <c r="MKA85" s="31"/>
      <c r="MKB85" s="31"/>
      <c r="MKC85" s="31"/>
      <c r="MKD85" s="31"/>
      <c r="MKE85" s="31"/>
      <c r="MKF85" s="31"/>
      <c r="MKG85" s="31"/>
      <c r="MKH85" s="31"/>
      <c r="MKI85" s="31"/>
      <c r="MKJ85" s="31"/>
      <c r="MKK85" s="31"/>
      <c r="MKL85" s="31"/>
      <c r="MKM85" s="31"/>
      <c r="MKN85" s="31"/>
      <c r="MKO85" s="31"/>
      <c r="MKP85" s="31"/>
      <c r="MKQ85" s="31"/>
      <c r="MKR85" s="31"/>
      <c r="MKS85" s="31"/>
      <c r="MKT85" s="31"/>
      <c r="MKU85" s="31"/>
      <c r="MKV85" s="31"/>
      <c r="MKW85" s="31"/>
      <c r="MKX85" s="31"/>
      <c r="MKY85" s="31"/>
      <c r="MKZ85" s="31"/>
      <c r="MLA85" s="31"/>
      <c r="MLB85" s="31"/>
      <c r="MLC85" s="31"/>
      <c r="MLD85" s="31"/>
      <c r="MLE85" s="31"/>
      <c r="MLF85" s="31"/>
      <c r="MLG85" s="31"/>
      <c r="MLH85" s="31"/>
      <c r="MLI85" s="31"/>
      <c r="MLJ85" s="31"/>
      <c r="MLK85" s="31"/>
      <c r="MLL85" s="31"/>
      <c r="MLM85" s="31"/>
      <c r="MLN85" s="31"/>
      <c r="MLO85" s="31"/>
      <c r="MLP85" s="31"/>
      <c r="MLQ85" s="31"/>
      <c r="MLR85" s="31"/>
      <c r="MLS85" s="31"/>
      <c r="MLT85" s="31"/>
      <c r="MLU85" s="31"/>
      <c r="MLV85" s="31"/>
      <c r="MLW85" s="31"/>
      <c r="MLX85" s="31"/>
      <c r="MLY85" s="31"/>
      <c r="MLZ85" s="31"/>
      <c r="MMA85" s="31"/>
      <c r="MMB85" s="31"/>
      <c r="MMC85" s="31"/>
      <c r="MMD85" s="31"/>
      <c r="MME85" s="31"/>
      <c r="MMF85" s="31"/>
      <c r="MMG85" s="31"/>
      <c r="MMH85" s="31"/>
      <c r="MMI85" s="31"/>
      <c r="MMJ85" s="31"/>
      <c r="MMK85" s="31"/>
      <c r="MML85" s="31"/>
      <c r="MMM85" s="31"/>
      <c r="MMN85" s="31"/>
      <c r="MMO85" s="31"/>
      <c r="MMP85" s="31"/>
      <c r="MMQ85" s="31"/>
      <c r="MMR85" s="31"/>
      <c r="MMS85" s="31"/>
      <c r="MMT85" s="31"/>
      <c r="MMU85" s="31"/>
      <c r="MMV85" s="31"/>
      <c r="MMW85" s="31"/>
      <c r="MMX85" s="31"/>
      <c r="MMY85" s="31"/>
      <c r="MMZ85" s="31"/>
      <c r="MNA85" s="31"/>
      <c r="MNB85" s="31"/>
      <c r="MNC85" s="31"/>
      <c r="MND85" s="31"/>
      <c r="MNE85" s="31"/>
      <c r="MNF85" s="31"/>
      <c r="MNG85" s="31"/>
      <c r="MNH85" s="31"/>
      <c r="MNI85" s="31"/>
      <c r="MNJ85" s="31"/>
      <c r="MNK85" s="31"/>
      <c r="MNL85" s="31"/>
      <c r="MNM85" s="31"/>
      <c r="MNN85" s="31"/>
      <c r="MNO85" s="31"/>
      <c r="MNP85" s="31"/>
      <c r="MNQ85" s="31"/>
      <c r="MNR85" s="31"/>
      <c r="MNS85" s="31"/>
      <c r="MNT85" s="31"/>
      <c r="MNU85" s="31"/>
      <c r="MNV85" s="31"/>
      <c r="MNW85" s="31"/>
      <c r="MNX85" s="31"/>
      <c r="MNY85" s="31"/>
      <c r="MNZ85" s="31"/>
      <c r="MOA85" s="31"/>
      <c r="MOB85" s="31"/>
      <c r="MOC85" s="31"/>
      <c r="MOD85" s="31"/>
      <c r="MOE85" s="31"/>
      <c r="MOF85" s="31"/>
      <c r="MOG85" s="31"/>
      <c r="MOH85" s="31"/>
      <c r="MOI85" s="31"/>
      <c r="MOJ85" s="31"/>
      <c r="MOK85" s="31"/>
      <c r="MOL85" s="31"/>
      <c r="MOM85" s="31"/>
      <c r="MON85" s="31"/>
      <c r="MOO85" s="31"/>
      <c r="MOP85" s="31"/>
      <c r="MOQ85" s="31"/>
      <c r="MOR85" s="31"/>
      <c r="MOS85" s="31"/>
      <c r="MOT85" s="31"/>
      <c r="MOU85" s="31"/>
      <c r="MOV85" s="31"/>
      <c r="MOW85" s="31"/>
      <c r="MOX85" s="31"/>
      <c r="MOY85" s="31"/>
      <c r="MOZ85" s="31"/>
      <c r="MPA85" s="31"/>
      <c r="MPB85" s="31"/>
      <c r="MPC85" s="31"/>
      <c r="MPD85" s="31"/>
      <c r="MPE85" s="31"/>
      <c r="MPF85" s="31"/>
      <c r="MPG85" s="31"/>
      <c r="MPH85" s="31"/>
      <c r="MPI85" s="31"/>
      <c r="MPJ85" s="31"/>
      <c r="MPK85" s="31"/>
      <c r="MPL85" s="31"/>
      <c r="MPM85" s="31"/>
      <c r="MPN85" s="31"/>
      <c r="MPO85" s="31"/>
      <c r="MPP85" s="31"/>
      <c r="MPQ85" s="31"/>
      <c r="MPR85" s="31"/>
      <c r="MPS85" s="31"/>
      <c r="MPT85" s="31"/>
      <c r="MPU85" s="31"/>
      <c r="MPV85" s="31"/>
      <c r="MPW85" s="31"/>
      <c r="MPX85" s="31"/>
      <c r="MPY85" s="31"/>
      <c r="MPZ85" s="31"/>
      <c r="MQA85" s="31"/>
      <c r="MQB85" s="31"/>
      <c r="MQC85" s="31"/>
      <c r="MQD85" s="31"/>
      <c r="MQE85" s="31"/>
      <c r="MQF85" s="31"/>
      <c r="MQG85" s="31"/>
      <c r="MQH85" s="31"/>
      <c r="MQI85" s="31"/>
      <c r="MQJ85" s="31"/>
      <c r="MQK85" s="31"/>
      <c r="MQL85" s="31"/>
      <c r="MQM85" s="31"/>
      <c r="MQN85" s="31"/>
      <c r="MQO85" s="31"/>
      <c r="MQP85" s="31"/>
      <c r="MQQ85" s="31"/>
      <c r="MQR85" s="31"/>
      <c r="MQS85" s="31"/>
      <c r="MQT85" s="31"/>
      <c r="MQU85" s="31"/>
      <c r="MQV85" s="31"/>
      <c r="MQW85" s="31"/>
      <c r="MQX85" s="31"/>
      <c r="MQY85" s="31"/>
      <c r="MQZ85" s="31"/>
      <c r="MRA85" s="31"/>
      <c r="MRB85" s="31"/>
      <c r="MRC85" s="31"/>
      <c r="MRD85" s="31"/>
      <c r="MRE85" s="31"/>
      <c r="MRF85" s="31"/>
      <c r="MRG85" s="31"/>
      <c r="MRH85" s="31"/>
      <c r="MRI85" s="31"/>
      <c r="MRJ85" s="31"/>
      <c r="MRK85" s="31"/>
      <c r="MRL85" s="31"/>
      <c r="MRM85" s="31"/>
      <c r="MRN85" s="31"/>
      <c r="MRO85" s="31"/>
      <c r="MRP85" s="31"/>
      <c r="MRQ85" s="31"/>
      <c r="MRR85" s="31"/>
      <c r="MRS85" s="31"/>
      <c r="MRT85" s="31"/>
      <c r="MRU85" s="31"/>
      <c r="MRV85" s="31"/>
      <c r="MRW85" s="31"/>
      <c r="MRX85" s="31"/>
      <c r="MRY85" s="31"/>
      <c r="MRZ85" s="31"/>
      <c r="MSA85" s="31"/>
      <c r="MSB85" s="31"/>
      <c r="MSC85" s="31"/>
      <c r="MSD85" s="31"/>
      <c r="MSE85" s="31"/>
      <c r="MSF85" s="31"/>
      <c r="MSG85" s="31"/>
      <c r="MSH85" s="31"/>
      <c r="MSI85" s="31"/>
      <c r="MSJ85" s="31"/>
      <c r="MSK85" s="31"/>
      <c r="MSL85" s="31"/>
      <c r="MSM85" s="31"/>
      <c r="MSN85" s="31"/>
      <c r="MSO85" s="31"/>
      <c r="MSP85" s="31"/>
      <c r="MSQ85" s="31"/>
      <c r="MSR85" s="31"/>
      <c r="MSS85" s="31"/>
      <c r="MST85" s="31"/>
      <c r="MSU85" s="31"/>
      <c r="MSV85" s="31"/>
      <c r="MSW85" s="31"/>
      <c r="MSX85" s="31"/>
      <c r="MSY85" s="31"/>
      <c r="MSZ85" s="31"/>
      <c r="MTA85" s="31"/>
      <c r="MTB85" s="31"/>
      <c r="MTC85" s="31"/>
      <c r="MTD85" s="31"/>
      <c r="MTE85" s="31"/>
      <c r="MTF85" s="31"/>
      <c r="MTG85" s="31"/>
      <c r="MTH85" s="31"/>
      <c r="MTI85" s="31"/>
      <c r="MTJ85" s="31"/>
      <c r="MTK85" s="31"/>
      <c r="MTL85" s="31"/>
      <c r="MTM85" s="31"/>
      <c r="MTN85" s="31"/>
      <c r="MTO85" s="31"/>
      <c r="MTP85" s="31"/>
      <c r="MTQ85" s="31"/>
      <c r="MTR85" s="31"/>
      <c r="MTS85" s="31"/>
      <c r="MTT85" s="31"/>
      <c r="MTU85" s="31"/>
      <c r="MTV85" s="31"/>
      <c r="MTW85" s="31"/>
      <c r="MTX85" s="31"/>
      <c r="MTY85" s="31"/>
      <c r="MTZ85" s="31"/>
      <c r="MUA85" s="31"/>
      <c r="MUB85" s="31"/>
      <c r="MUC85" s="31"/>
      <c r="MUD85" s="31"/>
      <c r="MUE85" s="31"/>
      <c r="MUF85" s="31"/>
      <c r="MUG85" s="31"/>
      <c r="MUH85" s="31"/>
      <c r="MUI85" s="31"/>
      <c r="MUJ85" s="31"/>
      <c r="MUK85" s="31"/>
      <c r="MUL85" s="31"/>
      <c r="MUM85" s="31"/>
      <c r="MUN85" s="31"/>
      <c r="MUO85" s="31"/>
      <c r="MUP85" s="31"/>
      <c r="MUQ85" s="31"/>
      <c r="MUR85" s="31"/>
      <c r="MUS85" s="31"/>
      <c r="MUT85" s="31"/>
      <c r="MUU85" s="31"/>
      <c r="MUV85" s="31"/>
      <c r="MUW85" s="31"/>
      <c r="MUX85" s="31"/>
      <c r="MUY85" s="31"/>
      <c r="MUZ85" s="31"/>
      <c r="MVA85" s="31"/>
      <c r="MVB85" s="31"/>
      <c r="MVC85" s="31"/>
      <c r="MVD85" s="31"/>
      <c r="MVE85" s="31"/>
      <c r="MVF85" s="31"/>
      <c r="MVG85" s="31"/>
      <c r="MVH85" s="31"/>
      <c r="MVI85" s="31"/>
      <c r="MVJ85" s="31"/>
      <c r="MVK85" s="31"/>
      <c r="MVL85" s="31"/>
      <c r="MVM85" s="31"/>
      <c r="MVN85" s="31"/>
      <c r="MVO85" s="31"/>
      <c r="MVP85" s="31"/>
      <c r="MVQ85" s="31"/>
      <c r="MVR85" s="31"/>
      <c r="MVS85" s="31"/>
      <c r="MVT85" s="31"/>
      <c r="MVU85" s="31"/>
      <c r="MVV85" s="31"/>
      <c r="MVW85" s="31"/>
      <c r="MVX85" s="31"/>
      <c r="MVY85" s="31"/>
      <c r="MVZ85" s="31"/>
      <c r="MWA85" s="31"/>
      <c r="MWB85" s="31"/>
      <c r="MWC85" s="31"/>
      <c r="MWD85" s="31"/>
      <c r="MWE85" s="31"/>
      <c r="MWF85" s="31"/>
      <c r="MWG85" s="31"/>
      <c r="MWH85" s="31"/>
      <c r="MWI85" s="31"/>
      <c r="MWJ85" s="31"/>
      <c r="MWK85" s="31"/>
      <c r="MWL85" s="31"/>
      <c r="MWM85" s="31"/>
      <c r="MWN85" s="31"/>
      <c r="MWO85" s="31"/>
      <c r="MWP85" s="31"/>
      <c r="MWQ85" s="31"/>
      <c r="MWR85" s="31"/>
      <c r="MWS85" s="31"/>
      <c r="MWT85" s="31"/>
      <c r="MWU85" s="31"/>
      <c r="MWV85" s="31"/>
      <c r="MWW85" s="31"/>
      <c r="MWX85" s="31"/>
      <c r="MWY85" s="31"/>
      <c r="MWZ85" s="31"/>
      <c r="MXA85" s="31"/>
      <c r="MXB85" s="31"/>
      <c r="MXC85" s="31"/>
      <c r="MXD85" s="31"/>
      <c r="MXE85" s="31"/>
      <c r="MXF85" s="31"/>
      <c r="MXG85" s="31"/>
      <c r="MXH85" s="31"/>
      <c r="MXI85" s="31"/>
      <c r="MXJ85" s="31"/>
      <c r="MXK85" s="31"/>
      <c r="MXL85" s="31"/>
      <c r="MXM85" s="31"/>
      <c r="MXN85" s="31"/>
      <c r="MXO85" s="31"/>
      <c r="MXP85" s="31"/>
      <c r="MXQ85" s="31"/>
      <c r="MXR85" s="31"/>
      <c r="MXS85" s="31"/>
      <c r="MXT85" s="31"/>
      <c r="MXU85" s="31"/>
      <c r="MXV85" s="31"/>
      <c r="MXW85" s="31"/>
      <c r="MXX85" s="31"/>
      <c r="MXY85" s="31"/>
      <c r="MXZ85" s="31"/>
      <c r="MYA85" s="31"/>
      <c r="MYB85" s="31"/>
      <c r="MYC85" s="31"/>
      <c r="MYD85" s="31"/>
      <c r="MYE85" s="31"/>
      <c r="MYF85" s="31"/>
      <c r="MYG85" s="31"/>
      <c r="MYH85" s="31"/>
      <c r="MYI85" s="31"/>
      <c r="MYJ85" s="31"/>
      <c r="MYK85" s="31"/>
      <c r="MYL85" s="31"/>
      <c r="MYM85" s="31"/>
      <c r="MYN85" s="31"/>
      <c r="MYO85" s="31"/>
      <c r="MYP85" s="31"/>
      <c r="MYQ85" s="31"/>
      <c r="MYR85" s="31"/>
      <c r="MYS85" s="31"/>
      <c r="MYT85" s="31"/>
      <c r="MYU85" s="31"/>
      <c r="MYV85" s="31"/>
      <c r="MYW85" s="31"/>
      <c r="MYX85" s="31"/>
      <c r="MYY85" s="31"/>
      <c r="MYZ85" s="31"/>
      <c r="MZA85" s="31"/>
      <c r="MZB85" s="31"/>
      <c r="MZC85" s="31"/>
      <c r="MZD85" s="31"/>
      <c r="MZE85" s="31"/>
      <c r="MZF85" s="31"/>
      <c r="MZG85" s="31"/>
      <c r="MZH85" s="31"/>
      <c r="MZI85" s="31"/>
      <c r="MZJ85" s="31"/>
      <c r="MZK85" s="31"/>
      <c r="MZL85" s="31"/>
      <c r="MZM85" s="31"/>
      <c r="MZN85" s="31"/>
      <c r="MZO85" s="31"/>
      <c r="MZP85" s="31"/>
      <c r="MZQ85" s="31"/>
      <c r="MZR85" s="31"/>
      <c r="MZS85" s="31"/>
      <c r="MZT85" s="31"/>
      <c r="MZU85" s="31"/>
      <c r="MZV85" s="31"/>
      <c r="MZW85" s="31"/>
      <c r="MZX85" s="31"/>
      <c r="MZY85" s="31"/>
      <c r="MZZ85" s="31"/>
      <c r="NAA85" s="31"/>
      <c r="NAB85" s="31"/>
      <c r="NAC85" s="31"/>
      <c r="NAD85" s="31"/>
      <c r="NAE85" s="31"/>
      <c r="NAF85" s="31"/>
      <c r="NAG85" s="31"/>
      <c r="NAH85" s="31"/>
      <c r="NAI85" s="31"/>
      <c r="NAJ85" s="31"/>
      <c r="NAK85" s="31"/>
      <c r="NAL85" s="31"/>
      <c r="NAM85" s="31"/>
      <c r="NAN85" s="31"/>
      <c r="NAO85" s="31"/>
      <c r="NAP85" s="31"/>
      <c r="NAQ85" s="31"/>
      <c r="NAR85" s="31"/>
      <c r="NAS85" s="31"/>
      <c r="NAT85" s="31"/>
      <c r="NAU85" s="31"/>
      <c r="NAV85" s="31"/>
      <c r="NAW85" s="31"/>
      <c r="NAX85" s="31"/>
      <c r="NAY85" s="31"/>
      <c r="NAZ85" s="31"/>
      <c r="NBA85" s="31"/>
      <c r="NBB85" s="31"/>
      <c r="NBC85" s="31"/>
      <c r="NBD85" s="31"/>
      <c r="NBE85" s="31"/>
      <c r="NBF85" s="31"/>
      <c r="NBG85" s="31"/>
      <c r="NBH85" s="31"/>
      <c r="NBI85" s="31"/>
      <c r="NBJ85" s="31"/>
      <c r="NBK85" s="31"/>
      <c r="NBL85" s="31"/>
      <c r="NBM85" s="31"/>
      <c r="NBN85" s="31"/>
      <c r="NBO85" s="31"/>
      <c r="NBP85" s="31"/>
      <c r="NBQ85" s="31"/>
      <c r="NBR85" s="31"/>
      <c r="NBS85" s="31"/>
      <c r="NBT85" s="31"/>
      <c r="NBU85" s="31"/>
      <c r="NBV85" s="31"/>
      <c r="NBW85" s="31"/>
      <c r="NBX85" s="31"/>
      <c r="NBY85" s="31"/>
      <c r="NBZ85" s="31"/>
      <c r="NCA85" s="31"/>
      <c r="NCB85" s="31"/>
      <c r="NCC85" s="31"/>
      <c r="NCD85" s="31"/>
      <c r="NCE85" s="31"/>
      <c r="NCF85" s="31"/>
      <c r="NCG85" s="31"/>
      <c r="NCH85" s="31"/>
      <c r="NCI85" s="31"/>
      <c r="NCJ85" s="31"/>
      <c r="NCK85" s="31"/>
      <c r="NCL85" s="31"/>
      <c r="NCM85" s="31"/>
      <c r="NCN85" s="31"/>
      <c r="NCO85" s="31"/>
      <c r="NCP85" s="31"/>
      <c r="NCQ85" s="31"/>
      <c r="NCR85" s="31"/>
      <c r="NCS85" s="31"/>
      <c r="NCT85" s="31"/>
      <c r="NCU85" s="31"/>
      <c r="NCV85" s="31"/>
      <c r="NCW85" s="31"/>
      <c r="NCX85" s="31"/>
      <c r="NCY85" s="31"/>
      <c r="NCZ85" s="31"/>
      <c r="NDA85" s="31"/>
      <c r="NDB85" s="31"/>
      <c r="NDC85" s="31"/>
      <c r="NDD85" s="31"/>
      <c r="NDE85" s="31"/>
      <c r="NDF85" s="31"/>
      <c r="NDG85" s="31"/>
      <c r="NDH85" s="31"/>
      <c r="NDI85" s="31"/>
      <c r="NDJ85" s="31"/>
      <c r="NDK85" s="31"/>
      <c r="NDL85" s="31"/>
      <c r="NDM85" s="31"/>
      <c r="NDN85" s="31"/>
      <c r="NDO85" s="31"/>
      <c r="NDP85" s="31"/>
      <c r="NDQ85" s="31"/>
      <c r="NDR85" s="31"/>
      <c r="NDS85" s="31"/>
      <c r="NDT85" s="31"/>
      <c r="NDU85" s="31"/>
      <c r="NDV85" s="31"/>
      <c r="NDW85" s="31"/>
      <c r="NDX85" s="31"/>
      <c r="NDY85" s="31"/>
      <c r="NDZ85" s="31"/>
      <c r="NEA85" s="31"/>
      <c r="NEB85" s="31"/>
      <c r="NEC85" s="31"/>
      <c r="NED85" s="31"/>
      <c r="NEE85" s="31"/>
      <c r="NEF85" s="31"/>
      <c r="NEG85" s="31"/>
      <c r="NEH85" s="31"/>
      <c r="NEI85" s="31"/>
      <c r="NEJ85" s="31"/>
      <c r="NEK85" s="31"/>
      <c r="NEL85" s="31"/>
      <c r="NEM85" s="31"/>
      <c r="NEN85" s="31"/>
      <c r="NEO85" s="31"/>
      <c r="NEP85" s="31"/>
      <c r="NEQ85" s="31"/>
      <c r="NER85" s="31"/>
      <c r="NES85" s="31"/>
      <c r="NET85" s="31"/>
      <c r="NEU85" s="31"/>
      <c r="NEV85" s="31"/>
      <c r="NEW85" s="31"/>
      <c r="NEX85" s="31"/>
      <c r="NEY85" s="31"/>
      <c r="NEZ85" s="31"/>
      <c r="NFA85" s="31"/>
      <c r="NFB85" s="31"/>
      <c r="NFC85" s="31"/>
      <c r="NFD85" s="31"/>
      <c r="NFE85" s="31"/>
      <c r="NFF85" s="31"/>
      <c r="NFG85" s="31"/>
      <c r="NFH85" s="31"/>
      <c r="NFI85" s="31"/>
      <c r="NFJ85" s="31"/>
      <c r="NFK85" s="31"/>
      <c r="NFL85" s="31"/>
      <c r="NFM85" s="31"/>
      <c r="NFN85" s="31"/>
      <c r="NFO85" s="31"/>
      <c r="NFP85" s="31"/>
      <c r="NFQ85" s="31"/>
      <c r="NFR85" s="31"/>
      <c r="NFS85" s="31"/>
      <c r="NFT85" s="31"/>
      <c r="NFU85" s="31"/>
      <c r="NFV85" s="31"/>
      <c r="NFW85" s="31"/>
      <c r="NFX85" s="31"/>
      <c r="NFY85" s="31"/>
      <c r="NFZ85" s="31"/>
      <c r="NGA85" s="31"/>
      <c r="NGB85" s="31"/>
      <c r="NGC85" s="31"/>
      <c r="NGD85" s="31"/>
      <c r="NGE85" s="31"/>
      <c r="NGF85" s="31"/>
      <c r="NGG85" s="31"/>
      <c r="NGH85" s="31"/>
      <c r="NGI85" s="31"/>
      <c r="NGJ85" s="31"/>
      <c r="NGK85" s="31"/>
      <c r="NGL85" s="31"/>
      <c r="NGM85" s="31"/>
      <c r="NGN85" s="31"/>
      <c r="NGO85" s="31"/>
      <c r="NGP85" s="31"/>
      <c r="NGQ85" s="31"/>
      <c r="NGR85" s="31"/>
      <c r="NGS85" s="31"/>
      <c r="NGT85" s="31"/>
      <c r="NGU85" s="31"/>
      <c r="NGV85" s="31"/>
      <c r="NGW85" s="31"/>
      <c r="NGX85" s="31"/>
      <c r="NGY85" s="31"/>
      <c r="NGZ85" s="31"/>
      <c r="NHA85" s="31"/>
      <c r="NHB85" s="31"/>
      <c r="NHC85" s="31"/>
      <c r="NHD85" s="31"/>
      <c r="NHE85" s="31"/>
      <c r="NHF85" s="31"/>
      <c r="NHG85" s="31"/>
      <c r="NHH85" s="31"/>
      <c r="NHI85" s="31"/>
      <c r="NHJ85" s="31"/>
      <c r="NHK85" s="31"/>
      <c r="NHL85" s="31"/>
      <c r="NHM85" s="31"/>
      <c r="NHN85" s="31"/>
      <c r="NHO85" s="31"/>
      <c r="NHP85" s="31"/>
      <c r="NHQ85" s="31"/>
      <c r="NHR85" s="31"/>
      <c r="NHS85" s="31"/>
      <c r="NHT85" s="31"/>
      <c r="NHU85" s="31"/>
      <c r="NHV85" s="31"/>
      <c r="NHW85" s="31"/>
      <c r="NHX85" s="31"/>
      <c r="NHY85" s="31"/>
      <c r="NHZ85" s="31"/>
      <c r="NIA85" s="31"/>
      <c r="NIB85" s="31"/>
      <c r="NIC85" s="31"/>
      <c r="NID85" s="31"/>
      <c r="NIE85" s="31"/>
      <c r="NIF85" s="31"/>
      <c r="NIG85" s="31"/>
      <c r="NIH85" s="31"/>
      <c r="NII85" s="31"/>
      <c r="NIJ85" s="31"/>
      <c r="NIK85" s="31"/>
      <c r="NIL85" s="31"/>
      <c r="NIM85" s="31"/>
      <c r="NIN85" s="31"/>
      <c r="NIO85" s="31"/>
      <c r="NIP85" s="31"/>
      <c r="NIQ85" s="31"/>
      <c r="NIR85" s="31"/>
      <c r="NIS85" s="31"/>
      <c r="NIT85" s="31"/>
      <c r="NIU85" s="31"/>
      <c r="NIV85" s="31"/>
      <c r="NIW85" s="31"/>
      <c r="NIX85" s="31"/>
      <c r="NIY85" s="31"/>
      <c r="NIZ85" s="31"/>
      <c r="NJA85" s="31"/>
      <c r="NJB85" s="31"/>
      <c r="NJC85" s="31"/>
      <c r="NJD85" s="31"/>
      <c r="NJE85" s="31"/>
      <c r="NJF85" s="31"/>
      <c r="NJG85" s="31"/>
      <c r="NJH85" s="31"/>
      <c r="NJI85" s="31"/>
      <c r="NJJ85" s="31"/>
      <c r="NJK85" s="31"/>
      <c r="NJL85" s="31"/>
      <c r="NJM85" s="31"/>
      <c r="NJN85" s="31"/>
      <c r="NJO85" s="31"/>
      <c r="NJP85" s="31"/>
      <c r="NJQ85" s="31"/>
      <c r="NJR85" s="31"/>
      <c r="NJS85" s="31"/>
      <c r="NJT85" s="31"/>
      <c r="NJU85" s="31"/>
      <c r="NJV85" s="31"/>
      <c r="NJW85" s="31"/>
      <c r="NJX85" s="31"/>
      <c r="NJY85" s="31"/>
      <c r="NJZ85" s="31"/>
      <c r="NKA85" s="31"/>
      <c r="NKB85" s="31"/>
      <c r="NKC85" s="31"/>
      <c r="NKD85" s="31"/>
      <c r="NKE85" s="31"/>
      <c r="NKF85" s="31"/>
      <c r="NKG85" s="31"/>
      <c r="NKH85" s="31"/>
      <c r="NKI85" s="31"/>
      <c r="NKJ85" s="31"/>
      <c r="NKK85" s="31"/>
      <c r="NKL85" s="31"/>
      <c r="NKM85" s="31"/>
      <c r="NKN85" s="31"/>
      <c r="NKO85" s="31"/>
      <c r="NKP85" s="31"/>
      <c r="NKQ85" s="31"/>
      <c r="NKR85" s="31"/>
      <c r="NKS85" s="31"/>
      <c r="NKT85" s="31"/>
      <c r="NKU85" s="31"/>
      <c r="NKV85" s="31"/>
      <c r="NKW85" s="31"/>
      <c r="NKX85" s="31"/>
      <c r="NKY85" s="31"/>
      <c r="NKZ85" s="31"/>
      <c r="NLA85" s="31"/>
      <c r="NLB85" s="31"/>
      <c r="NLC85" s="31"/>
      <c r="NLD85" s="31"/>
      <c r="NLE85" s="31"/>
      <c r="NLF85" s="31"/>
      <c r="NLG85" s="31"/>
      <c r="NLH85" s="31"/>
      <c r="NLI85" s="31"/>
      <c r="NLJ85" s="31"/>
      <c r="NLK85" s="31"/>
      <c r="NLL85" s="31"/>
      <c r="NLM85" s="31"/>
      <c r="NLN85" s="31"/>
      <c r="NLO85" s="31"/>
      <c r="NLP85" s="31"/>
      <c r="NLQ85" s="31"/>
      <c r="NLR85" s="31"/>
      <c r="NLS85" s="31"/>
      <c r="NLT85" s="31"/>
      <c r="NLU85" s="31"/>
      <c r="NLV85" s="31"/>
      <c r="NLW85" s="31"/>
      <c r="NLX85" s="31"/>
      <c r="NLY85" s="31"/>
      <c r="NLZ85" s="31"/>
      <c r="NMA85" s="31"/>
      <c r="NMB85" s="31"/>
      <c r="NMC85" s="31"/>
      <c r="NMD85" s="31"/>
      <c r="NME85" s="31"/>
      <c r="NMF85" s="31"/>
      <c r="NMG85" s="31"/>
      <c r="NMH85" s="31"/>
      <c r="NMI85" s="31"/>
      <c r="NMJ85" s="31"/>
      <c r="NMK85" s="31"/>
      <c r="NML85" s="31"/>
      <c r="NMM85" s="31"/>
      <c r="NMN85" s="31"/>
      <c r="NMO85" s="31"/>
      <c r="NMP85" s="31"/>
      <c r="NMQ85" s="31"/>
      <c r="NMR85" s="31"/>
      <c r="NMS85" s="31"/>
      <c r="NMT85" s="31"/>
      <c r="NMU85" s="31"/>
      <c r="NMV85" s="31"/>
      <c r="NMW85" s="31"/>
      <c r="NMX85" s="31"/>
      <c r="NMY85" s="31"/>
      <c r="NMZ85" s="31"/>
      <c r="NNA85" s="31"/>
      <c r="NNB85" s="31"/>
      <c r="NNC85" s="31"/>
      <c r="NND85" s="31"/>
      <c r="NNE85" s="31"/>
      <c r="NNF85" s="31"/>
      <c r="NNG85" s="31"/>
      <c r="NNH85" s="31"/>
      <c r="NNI85" s="31"/>
      <c r="NNJ85" s="31"/>
      <c r="NNK85" s="31"/>
      <c r="NNL85" s="31"/>
      <c r="NNM85" s="31"/>
      <c r="NNN85" s="31"/>
      <c r="NNO85" s="31"/>
      <c r="NNP85" s="31"/>
      <c r="NNQ85" s="31"/>
      <c r="NNR85" s="31"/>
      <c r="NNS85" s="31"/>
      <c r="NNT85" s="31"/>
      <c r="NNU85" s="31"/>
      <c r="NNV85" s="31"/>
      <c r="NNW85" s="31"/>
      <c r="NNX85" s="31"/>
      <c r="NNY85" s="31"/>
      <c r="NNZ85" s="31"/>
      <c r="NOA85" s="31"/>
      <c r="NOB85" s="31"/>
      <c r="NOC85" s="31"/>
      <c r="NOD85" s="31"/>
      <c r="NOE85" s="31"/>
      <c r="NOF85" s="31"/>
      <c r="NOG85" s="31"/>
      <c r="NOH85" s="31"/>
      <c r="NOI85" s="31"/>
      <c r="NOJ85" s="31"/>
      <c r="NOK85" s="31"/>
      <c r="NOL85" s="31"/>
      <c r="NOM85" s="31"/>
      <c r="NON85" s="31"/>
      <c r="NOO85" s="31"/>
      <c r="NOP85" s="31"/>
      <c r="NOQ85" s="31"/>
      <c r="NOR85" s="31"/>
      <c r="NOS85" s="31"/>
      <c r="NOT85" s="31"/>
      <c r="NOU85" s="31"/>
      <c r="NOV85" s="31"/>
      <c r="NOW85" s="31"/>
      <c r="NOX85" s="31"/>
      <c r="NOY85" s="31"/>
      <c r="NOZ85" s="31"/>
      <c r="NPA85" s="31"/>
      <c r="NPB85" s="31"/>
      <c r="NPC85" s="31"/>
      <c r="NPD85" s="31"/>
      <c r="NPE85" s="31"/>
      <c r="NPF85" s="31"/>
      <c r="NPG85" s="31"/>
      <c r="NPH85" s="31"/>
      <c r="NPI85" s="31"/>
      <c r="NPJ85" s="31"/>
      <c r="NPK85" s="31"/>
      <c r="NPL85" s="31"/>
      <c r="NPM85" s="31"/>
      <c r="NPN85" s="31"/>
      <c r="NPO85" s="31"/>
      <c r="NPP85" s="31"/>
      <c r="NPQ85" s="31"/>
      <c r="NPR85" s="31"/>
      <c r="NPS85" s="31"/>
      <c r="NPT85" s="31"/>
      <c r="NPU85" s="31"/>
      <c r="NPV85" s="31"/>
      <c r="NPW85" s="31"/>
      <c r="NPX85" s="31"/>
      <c r="NPY85" s="31"/>
      <c r="NPZ85" s="31"/>
      <c r="NQA85" s="31"/>
      <c r="NQB85" s="31"/>
      <c r="NQC85" s="31"/>
      <c r="NQD85" s="31"/>
      <c r="NQE85" s="31"/>
      <c r="NQF85" s="31"/>
      <c r="NQG85" s="31"/>
      <c r="NQH85" s="31"/>
      <c r="NQI85" s="31"/>
      <c r="NQJ85" s="31"/>
      <c r="NQK85" s="31"/>
      <c r="NQL85" s="31"/>
      <c r="NQM85" s="31"/>
      <c r="NQN85" s="31"/>
      <c r="NQO85" s="31"/>
      <c r="NQP85" s="31"/>
      <c r="NQQ85" s="31"/>
      <c r="NQR85" s="31"/>
      <c r="NQS85" s="31"/>
      <c r="NQT85" s="31"/>
      <c r="NQU85" s="31"/>
      <c r="NQV85" s="31"/>
      <c r="NQW85" s="31"/>
      <c r="NQX85" s="31"/>
      <c r="NQY85" s="31"/>
      <c r="NQZ85" s="31"/>
      <c r="NRA85" s="31"/>
      <c r="NRB85" s="31"/>
      <c r="NRC85" s="31"/>
      <c r="NRD85" s="31"/>
      <c r="NRE85" s="31"/>
      <c r="NRF85" s="31"/>
      <c r="NRG85" s="31"/>
      <c r="NRH85" s="31"/>
      <c r="NRI85" s="31"/>
      <c r="NRJ85" s="31"/>
      <c r="NRK85" s="31"/>
      <c r="NRL85" s="31"/>
      <c r="NRM85" s="31"/>
      <c r="NRN85" s="31"/>
      <c r="NRO85" s="31"/>
      <c r="NRP85" s="31"/>
      <c r="NRQ85" s="31"/>
      <c r="NRR85" s="31"/>
      <c r="NRS85" s="31"/>
      <c r="NRT85" s="31"/>
      <c r="NRU85" s="31"/>
      <c r="NRV85" s="31"/>
      <c r="NRW85" s="31"/>
      <c r="NRX85" s="31"/>
      <c r="NRY85" s="31"/>
      <c r="NRZ85" s="31"/>
      <c r="NSA85" s="31"/>
      <c r="NSB85" s="31"/>
      <c r="NSC85" s="31"/>
      <c r="NSD85" s="31"/>
      <c r="NSE85" s="31"/>
      <c r="NSF85" s="31"/>
      <c r="NSG85" s="31"/>
      <c r="NSH85" s="31"/>
      <c r="NSI85" s="31"/>
      <c r="NSJ85" s="31"/>
      <c r="NSK85" s="31"/>
      <c r="NSL85" s="31"/>
      <c r="NSM85" s="31"/>
      <c r="NSN85" s="31"/>
      <c r="NSO85" s="31"/>
      <c r="NSP85" s="31"/>
      <c r="NSQ85" s="31"/>
      <c r="NSR85" s="31"/>
      <c r="NSS85" s="31"/>
      <c r="NST85" s="31"/>
      <c r="NSU85" s="31"/>
      <c r="NSV85" s="31"/>
      <c r="NSW85" s="31"/>
      <c r="NSX85" s="31"/>
      <c r="NSY85" s="31"/>
      <c r="NSZ85" s="31"/>
      <c r="NTA85" s="31"/>
      <c r="NTB85" s="31"/>
      <c r="NTC85" s="31"/>
      <c r="NTD85" s="31"/>
      <c r="NTE85" s="31"/>
      <c r="NTF85" s="31"/>
      <c r="NTG85" s="31"/>
      <c r="NTH85" s="31"/>
      <c r="NTI85" s="31"/>
      <c r="NTJ85" s="31"/>
      <c r="NTK85" s="31"/>
      <c r="NTL85" s="31"/>
      <c r="NTM85" s="31"/>
      <c r="NTN85" s="31"/>
      <c r="NTO85" s="31"/>
      <c r="NTP85" s="31"/>
      <c r="NTQ85" s="31"/>
      <c r="NTR85" s="31"/>
      <c r="NTS85" s="31"/>
      <c r="NTT85" s="31"/>
      <c r="NTU85" s="31"/>
      <c r="NTV85" s="31"/>
      <c r="NTW85" s="31"/>
      <c r="NTX85" s="31"/>
      <c r="NTY85" s="31"/>
      <c r="NTZ85" s="31"/>
      <c r="NUA85" s="31"/>
      <c r="NUB85" s="31"/>
      <c r="NUC85" s="31"/>
      <c r="NUD85" s="31"/>
      <c r="NUE85" s="31"/>
      <c r="NUF85" s="31"/>
      <c r="NUG85" s="31"/>
      <c r="NUH85" s="31"/>
      <c r="NUI85" s="31"/>
      <c r="NUJ85" s="31"/>
      <c r="NUK85" s="31"/>
      <c r="NUL85" s="31"/>
      <c r="NUM85" s="31"/>
      <c r="NUN85" s="31"/>
      <c r="NUO85" s="31"/>
      <c r="NUP85" s="31"/>
      <c r="NUQ85" s="31"/>
      <c r="NUR85" s="31"/>
      <c r="NUS85" s="31"/>
      <c r="NUT85" s="31"/>
      <c r="NUU85" s="31"/>
      <c r="NUV85" s="31"/>
      <c r="NUW85" s="31"/>
      <c r="NUX85" s="31"/>
      <c r="NUY85" s="31"/>
      <c r="NUZ85" s="31"/>
      <c r="NVA85" s="31"/>
      <c r="NVB85" s="31"/>
      <c r="NVC85" s="31"/>
      <c r="NVD85" s="31"/>
      <c r="NVE85" s="31"/>
      <c r="NVF85" s="31"/>
      <c r="NVG85" s="31"/>
      <c r="NVH85" s="31"/>
      <c r="NVI85" s="31"/>
      <c r="NVJ85" s="31"/>
      <c r="NVK85" s="31"/>
      <c r="NVL85" s="31"/>
      <c r="NVM85" s="31"/>
      <c r="NVN85" s="31"/>
      <c r="NVO85" s="31"/>
      <c r="NVP85" s="31"/>
      <c r="NVQ85" s="31"/>
      <c r="NVR85" s="31"/>
      <c r="NVS85" s="31"/>
      <c r="NVT85" s="31"/>
      <c r="NVU85" s="31"/>
      <c r="NVV85" s="31"/>
      <c r="NVW85" s="31"/>
      <c r="NVX85" s="31"/>
      <c r="NVY85" s="31"/>
      <c r="NVZ85" s="31"/>
      <c r="NWA85" s="31"/>
      <c r="NWB85" s="31"/>
      <c r="NWC85" s="31"/>
      <c r="NWD85" s="31"/>
      <c r="NWE85" s="31"/>
      <c r="NWF85" s="31"/>
      <c r="NWG85" s="31"/>
      <c r="NWH85" s="31"/>
      <c r="NWI85" s="31"/>
      <c r="NWJ85" s="31"/>
      <c r="NWK85" s="31"/>
      <c r="NWL85" s="31"/>
      <c r="NWM85" s="31"/>
      <c r="NWN85" s="31"/>
      <c r="NWO85" s="31"/>
      <c r="NWP85" s="31"/>
      <c r="NWQ85" s="31"/>
      <c r="NWR85" s="31"/>
      <c r="NWS85" s="31"/>
      <c r="NWT85" s="31"/>
      <c r="NWU85" s="31"/>
      <c r="NWV85" s="31"/>
      <c r="NWW85" s="31"/>
      <c r="NWX85" s="31"/>
      <c r="NWY85" s="31"/>
      <c r="NWZ85" s="31"/>
      <c r="NXA85" s="31"/>
      <c r="NXB85" s="31"/>
      <c r="NXC85" s="31"/>
      <c r="NXD85" s="31"/>
      <c r="NXE85" s="31"/>
      <c r="NXF85" s="31"/>
      <c r="NXG85" s="31"/>
      <c r="NXH85" s="31"/>
      <c r="NXI85" s="31"/>
      <c r="NXJ85" s="31"/>
      <c r="NXK85" s="31"/>
      <c r="NXL85" s="31"/>
      <c r="NXM85" s="31"/>
      <c r="NXN85" s="31"/>
      <c r="NXO85" s="31"/>
      <c r="NXP85" s="31"/>
      <c r="NXQ85" s="31"/>
      <c r="NXR85" s="31"/>
      <c r="NXS85" s="31"/>
      <c r="NXT85" s="31"/>
      <c r="NXU85" s="31"/>
      <c r="NXV85" s="31"/>
      <c r="NXW85" s="31"/>
      <c r="NXX85" s="31"/>
      <c r="NXY85" s="31"/>
      <c r="NXZ85" s="31"/>
      <c r="NYA85" s="31"/>
      <c r="NYB85" s="31"/>
      <c r="NYC85" s="31"/>
      <c r="NYD85" s="31"/>
      <c r="NYE85" s="31"/>
      <c r="NYF85" s="31"/>
      <c r="NYG85" s="31"/>
      <c r="NYH85" s="31"/>
      <c r="NYI85" s="31"/>
      <c r="NYJ85" s="31"/>
      <c r="NYK85" s="31"/>
      <c r="NYL85" s="31"/>
      <c r="NYM85" s="31"/>
      <c r="NYN85" s="31"/>
      <c r="NYO85" s="31"/>
      <c r="NYP85" s="31"/>
      <c r="NYQ85" s="31"/>
      <c r="NYR85" s="31"/>
      <c r="NYS85" s="31"/>
      <c r="NYT85" s="31"/>
      <c r="NYU85" s="31"/>
      <c r="NYV85" s="31"/>
      <c r="NYW85" s="31"/>
      <c r="NYX85" s="31"/>
      <c r="NYY85" s="31"/>
      <c r="NYZ85" s="31"/>
      <c r="NZA85" s="31"/>
      <c r="NZB85" s="31"/>
      <c r="NZC85" s="31"/>
      <c r="NZD85" s="31"/>
      <c r="NZE85" s="31"/>
      <c r="NZF85" s="31"/>
      <c r="NZG85" s="31"/>
      <c r="NZH85" s="31"/>
      <c r="NZI85" s="31"/>
      <c r="NZJ85" s="31"/>
      <c r="NZK85" s="31"/>
      <c r="NZL85" s="31"/>
      <c r="NZM85" s="31"/>
      <c r="NZN85" s="31"/>
      <c r="NZO85" s="31"/>
      <c r="NZP85" s="31"/>
      <c r="NZQ85" s="31"/>
      <c r="NZR85" s="31"/>
      <c r="NZS85" s="31"/>
      <c r="NZT85" s="31"/>
      <c r="NZU85" s="31"/>
      <c r="NZV85" s="31"/>
      <c r="NZW85" s="31"/>
      <c r="NZX85" s="31"/>
      <c r="NZY85" s="31"/>
      <c r="NZZ85" s="31"/>
      <c r="OAA85" s="31"/>
      <c r="OAB85" s="31"/>
      <c r="OAC85" s="31"/>
      <c r="OAD85" s="31"/>
      <c r="OAE85" s="31"/>
      <c r="OAF85" s="31"/>
      <c r="OAG85" s="31"/>
      <c r="OAH85" s="31"/>
      <c r="OAI85" s="31"/>
      <c r="OAJ85" s="31"/>
      <c r="OAK85" s="31"/>
      <c r="OAL85" s="31"/>
      <c r="OAM85" s="31"/>
      <c r="OAN85" s="31"/>
      <c r="OAO85" s="31"/>
      <c r="OAP85" s="31"/>
      <c r="OAQ85" s="31"/>
      <c r="OAR85" s="31"/>
      <c r="OAS85" s="31"/>
      <c r="OAT85" s="31"/>
      <c r="OAU85" s="31"/>
      <c r="OAV85" s="31"/>
      <c r="OAW85" s="31"/>
      <c r="OAX85" s="31"/>
      <c r="OAY85" s="31"/>
      <c r="OAZ85" s="31"/>
      <c r="OBA85" s="31"/>
      <c r="OBB85" s="31"/>
      <c r="OBC85" s="31"/>
      <c r="OBD85" s="31"/>
      <c r="OBE85" s="31"/>
      <c r="OBF85" s="31"/>
      <c r="OBG85" s="31"/>
      <c r="OBH85" s="31"/>
      <c r="OBI85" s="31"/>
      <c r="OBJ85" s="31"/>
      <c r="OBK85" s="31"/>
      <c r="OBL85" s="31"/>
      <c r="OBM85" s="31"/>
      <c r="OBN85" s="31"/>
      <c r="OBO85" s="31"/>
      <c r="OBP85" s="31"/>
      <c r="OBQ85" s="31"/>
      <c r="OBR85" s="31"/>
      <c r="OBS85" s="31"/>
      <c r="OBT85" s="31"/>
      <c r="OBU85" s="31"/>
      <c r="OBV85" s="31"/>
      <c r="OBW85" s="31"/>
      <c r="OBX85" s="31"/>
      <c r="OBY85" s="31"/>
      <c r="OBZ85" s="31"/>
      <c r="OCA85" s="31"/>
      <c r="OCB85" s="31"/>
      <c r="OCC85" s="31"/>
      <c r="OCD85" s="31"/>
      <c r="OCE85" s="31"/>
      <c r="OCF85" s="31"/>
      <c r="OCG85" s="31"/>
      <c r="OCH85" s="31"/>
      <c r="OCI85" s="31"/>
      <c r="OCJ85" s="31"/>
      <c r="OCK85" s="31"/>
      <c r="OCL85" s="31"/>
      <c r="OCM85" s="31"/>
      <c r="OCN85" s="31"/>
      <c r="OCO85" s="31"/>
      <c r="OCP85" s="31"/>
      <c r="OCQ85" s="31"/>
      <c r="OCR85" s="31"/>
      <c r="OCS85" s="31"/>
      <c r="OCT85" s="31"/>
      <c r="OCU85" s="31"/>
      <c r="OCV85" s="31"/>
      <c r="OCW85" s="31"/>
      <c r="OCX85" s="31"/>
      <c r="OCY85" s="31"/>
      <c r="OCZ85" s="31"/>
      <c r="ODA85" s="31"/>
      <c r="ODB85" s="31"/>
      <c r="ODC85" s="31"/>
      <c r="ODD85" s="31"/>
      <c r="ODE85" s="31"/>
      <c r="ODF85" s="31"/>
      <c r="ODG85" s="31"/>
      <c r="ODH85" s="31"/>
      <c r="ODI85" s="31"/>
      <c r="ODJ85" s="31"/>
      <c r="ODK85" s="31"/>
      <c r="ODL85" s="31"/>
      <c r="ODM85" s="31"/>
      <c r="ODN85" s="31"/>
      <c r="ODO85" s="31"/>
      <c r="ODP85" s="31"/>
      <c r="ODQ85" s="31"/>
      <c r="ODR85" s="31"/>
      <c r="ODS85" s="31"/>
      <c r="ODT85" s="31"/>
      <c r="ODU85" s="31"/>
      <c r="ODV85" s="31"/>
      <c r="ODW85" s="31"/>
      <c r="ODX85" s="31"/>
      <c r="ODY85" s="31"/>
      <c r="ODZ85" s="31"/>
      <c r="OEA85" s="31"/>
      <c r="OEB85" s="31"/>
      <c r="OEC85" s="31"/>
      <c r="OED85" s="31"/>
      <c r="OEE85" s="31"/>
      <c r="OEF85" s="31"/>
      <c r="OEG85" s="31"/>
      <c r="OEH85" s="31"/>
      <c r="OEI85" s="31"/>
      <c r="OEJ85" s="31"/>
      <c r="OEK85" s="31"/>
      <c r="OEL85" s="31"/>
      <c r="OEM85" s="31"/>
      <c r="OEN85" s="31"/>
      <c r="OEO85" s="31"/>
      <c r="OEP85" s="31"/>
      <c r="OEQ85" s="31"/>
      <c r="OER85" s="31"/>
      <c r="OES85" s="31"/>
      <c r="OET85" s="31"/>
      <c r="OEU85" s="31"/>
      <c r="OEV85" s="31"/>
      <c r="OEW85" s="31"/>
      <c r="OEX85" s="31"/>
      <c r="OEY85" s="31"/>
      <c r="OEZ85" s="31"/>
      <c r="OFA85" s="31"/>
      <c r="OFB85" s="31"/>
      <c r="OFC85" s="31"/>
      <c r="OFD85" s="31"/>
      <c r="OFE85" s="31"/>
      <c r="OFF85" s="31"/>
      <c r="OFG85" s="31"/>
      <c r="OFH85" s="31"/>
      <c r="OFI85" s="31"/>
      <c r="OFJ85" s="31"/>
      <c r="OFK85" s="31"/>
      <c r="OFL85" s="31"/>
      <c r="OFM85" s="31"/>
      <c r="OFN85" s="31"/>
      <c r="OFO85" s="31"/>
      <c r="OFP85" s="31"/>
      <c r="OFQ85" s="31"/>
      <c r="OFR85" s="31"/>
      <c r="OFS85" s="31"/>
      <c r="OFT85" s="31"/>
      <c r="OFU85" s="31"/>
      <c r="OFV85" s="31"/>
      <c r="OFW85" s="31"/>
      <c r="OFX85" s="31"/>
      <c r="OFY85" s="31"/>
      <c r="OFZ85" s="31"/>
      <c r="OGA85" s="31"/>
      <c r="OGB85" s="31"/>
      <c r="OGC85" s="31"/>
      <c r="OGD85" s="31"/>
      <c r="OGE85" s="31"/>
      <c r="OGF85" s="31"/>
      <c r="OGG85" s="31"/>
      <c r="OGH85" s="31"/>
      <c r="OGI85" s="31"/>
      <c r="OGJ85" s="31"/>
      <c r="OGK85" s="31"/>
      <c r="OGL85" s="31"/>
      <c r="OGM85" s="31"/>
      <c r="OGN85" s="31"/>
      <c r="OGO85" s="31"/>
      <c r="OGP85" s="31"/>
      <c r="OGQ85" s="31"/>
      <c r="OGR85" s="31"/>
      <c r="OGS85" s="31"/>
      <c r="OGT85" s="31"/>
      <c r="OGU85" s="31"/>
      <c r="OGV85" s="31"/>
      <c r="OGW85" s="31"/>
      <c r="OGX85" s="31"/>
      <c r="OGY85" s="31"/>
      <c r="OGZ85" s="31"/>
      <c r="OHA85" s="31"/>
      <c r="OHB85" s="31"/>
      <c r="OHC85" s="31"/>
      <c r="OHD85" s="31"/>
      <c r="OHE85" s="31"/>
      <c r="OHF85" s="31"/>
      <c r="OHG85" s="31"/>
      <c r="OHH85" s="31"/>
      <c r="OHI85" s="31"/>
      <c r="OHJ85" s="31"/>
      <c r="OHK85" s="31"/>
      <c r="OHL85" s="31"/>
      <c r="OHM85" s="31"/>
      <c r="OHN85" s="31"/>
      <c r="OHO85" s="31"/>
      <c r="OHP85" s="31"/>
      <c r="OHQ85" s="31"/>
      <c r="OHR85" s="31"/>
      <c r="OHS85" s="31"/>
      <c r="OHT85" s="31"/>
      <c r="OHU85" s="31"/>
      <c r="OHV85" s="31"/>
      <c r="OHW85" s="31"/>
      <c r="OHX85" s="31"/>
      <c r="OHY85" s="31"/>
      <c r="OHZ85" s="31"/>
      <c r="OIA85" s="31"/>
      <c r="OIB85" s="31"/>
      <c r="OIC85" s="31"/>
      <c r="OID85" s="31"/>
      <c r="OIE85" s="31"/>
      <c r="OIF85" s="31"/>
      <c r="OIG85" s="31"/>
      <c r="OIH85" s="31"/>
      <c r="OII85" s="31"/>
      <c r="OIJ85" s="31"/>
      <c r="OIK85" s="31"/>
      <c r="OIL85" s="31"/>
      <c r="OIM85" s="31"/>
      <c r="OIN85" s="31"/>
      <c r="OIO85" s="31"/>
      <c r="OIP85" s="31"/>
      <c r="OIQ85" s="31"/>
      <c r="OIR85" s="31"/>
      <c r="OIS85" s="31"/>
      <c r="OIT85" s="31"/>
      <c r="OIU85" s="31"/>
      <c r="OIV85" s="31"/>
      <c r="OIW85" s="31"/>
      <c r="OIX85" s="31"/>
      <c r="OIY85" s="31"/>
      <c r="OIZ85" s="31"/>
      <c r="OJA85" s="31"/>
      <c r="OJB85" s="31"/>
      <c r="OJC85" s="31"/>
      <c r="OJD85" s="31"/>
      <c r="OJE85" s="31"/>
      <c r="OJF85" s="31"/>
      <c r="OJG85" s="31"/>
      <c r="OJH85" s="31"/>
      <c r="OJI85" s="31"/>
      <c r="OJJ85" s="31"/>
      <c r="OJK85" s="31"/>
      <c r="OJL85" s="31"/>
      <c r="OJM85" s="31"/>
      <c r="OJN85" s="31"/>
      <c r="OJO85" s="31"/>
      <c r="OJP85" s="31"/>
      <c r="OJQ85" s="31"/>
      <c r="OJR85" s="31"/>
      <c r="OJS85" s="31"/>
      <c r="OJT85" s="31"/>
      <c r="OJU85" s="31"/>
      <c r="OJV85" s="31"/>
      <c r="OJW85" s="31"/>
      <c r="OJX85" s="31"/>
      <c r="OJY85" s="31"/>
      <c r="OJZ85" s="31"/>
      <c r="OKA85" s="31"/>
      <c r="OKB85" s="31"/>
      <c r="OKC85" s="31"/>
      <c r="OKD85" s="31"/>
      <c r="OKE85" s="31"/>
      <c r="OKF85" s="31"/>
      <c r="OKG85" s="31"/>
      <c r="OKH85" s="31"/>
      <c r="OKI85" s="31"/>
      <c r="OKJ85" s="31"/>
      <c r="OKK85" s="31"/>
      <c r="OKL85" s="31"/>
      <c r="OKM85" s="31"/>
      <c r="OKN85" s="31"/>
      <c r="OKO85" s="31"/>
      <c r="OKP85" s="31"/>
      <c r="OKQ85" s="31"/>
      <c r="OKR85" s="31"/>
      <c r="OKS85" s="31"/>
      <c r="OKT85" s="31"/>
      <c r="OKU85" s="31"/>
      <c r="OKV85" s="31"/>
      <c r="OKW85" s="31"/>
      <c r="OKX85" s="31"/>
      <c r="OKY85" s="31"/>
      <c r="OKZ85" s="31"/>
      <c r="OLA85" s="31"/>
      <c r="OLB85" s="31"/>
      <c r="OLC85" s="31"/>
      <c r="OLD85" s="31"/>
      <c r="OLE85" s="31"/>
      <c r="OLF85" s="31"/>
      <c r="OLG85" s="31"/>
      <c r="OLH85" s="31"/>
      <c r="OLI85" s="31"/>
      <c r="OLJ85" s="31"/>
      <c r="OLK85" s="31"/>
      <c r="OLL85" s="31"/>
      <c r="OLM85" s="31"/>
      <c r="OLN85" s="31"/>
      <c r="OLO85" s="31"/>
      <c r="OLP85" s="31"/>
      <c r="OLQ85" s="31"/>
      <c r="OLR85" s="31"/>
      <c r="OLS85" s="31"/>
      <c r="OLT85" s="31"/>
      <c r="OLU85" s="31"/>
      <c r="OLV85" s="31"/>
      <c r="OLW85" s="31"/>
      <c r="OLX85" s="31"/>
      <c r="OLY85" s="31"/>
      <c r="OLZ85" s="31"/>
      <c r="OMA85" s="31"/>
      <c r="OMB85" s="31"/>
      <c r="OMC85" s="31"/>
      <c r="OMD85" s="31"/>
      <c r="OME85" s="31"/>
      <c r="OMF85" s="31"/>
      <c r="OMG85" s="31"/>
      <c r="OMH85" s="31"/>
      <c r="OMI85" s="31"/>
      <c r="OMJ85" s="31"/>
      <c r="OMK85" s="31"/>
      <c r="OML85" s="31"/>
      <c r="OMM85" s="31"/>
      <c r="OMN85" s="31"/>
      <c r="OMO85" s="31"/>
      <c r="OMP85" s="31"/>
      <c r="OMQ85" s="31"/>
      <c r="OMR85" s="31"/>
      <c r="OMS85" s="31"/>
      <c r="OMT85" s="31"/>
      <c r="OMU85" s="31"/>
      <c r="OMV85" s="31"/>
      <c r="OMW85" s="31"/>
      <c r="OMX85" s="31"/>
      <c r="OMY85" s="31"/>
      <c r="OMZ85" s="31"/>
      <c r="ONA85" s="31"/>
      <c r="ONB85" s="31"/>
      <c r="ONC85" s="31"/>
      <c r="OND85" s="31"/>
      <c r="ONE85" s="31"/>
      <c r="ONF85" s="31"/>
      <c r="ONG85" s="31"/>
      <c r="ONH85" s="31"/>
      <c r="ONI85" s="31"/>
      <c r="ONJ85" s="31"/>
      <c r="ONK85" s="31"/>
      <c r="ONL85" s="31"/>
      <c r="ONM85" s="31"/>
      <c r="ONN85" s="31"/>
      <c r="ONO85" s="31"/>
      <c r="ONP85" s="31"/>
      <c r="ONQ85" s="31"/>
      <c r="ONR85" s="31"/>
      <c r="ONS85" s="31"/>
      <c r="ONT85" s="31"/>
      <c r="ONU85" s="31"/>
      <c r="ONV85" s="31"/>
      <c r="ONW85" s="31"/>
      <c r="ONX85" s="31"/>
      <c r="ONY85" s="31"/>
      <c r="ONZ85" s="31"/>
      <c r="OOA85" s="31"/>
      <c r="OOB85" s="31"/>
      <c r="OOC85" s="31"/>
      <c r="OOD85" s="31"/>
      <c r="OOE85" s="31"/>
      <c r="OOF85" s="31"/>
      <c r="OOG85" s="31"/>
      <c r="OOH85" s="31"/>
      <c r="OOI85" s="31"/>
      <c r="OOJ85" s="31"/>
      <c r="OOK85" s="31"/>
      <c r="OOL85" s="31"/>
      <c r="OOM85" s="31"/>
      <c r="OON85" s="31"/>
      <c r="OOO85" s="31"/>
      <c r="OOP85" s="31"/>
      <c r="OOQ85" s="31"/>
      <c r="OOR85" s="31"/>
      <c r="OOS85" s="31"/>
      <c r="OOT85" s="31"/>
      <c r="OOU85" s="31"/>
      <c r="OOV85" s="31"/>
      <c r="OOW85" s="31"/>
      <c r="OOX85" s="31"/>
      <c r="OOY85" s="31"/>
      <c r="OOZ85" s="31"/>
      <c r="OPA85" s="31"/>
      <c r="OPB85" s="31"/>
      <c r="OPC85" s="31"/>
      <c r="OPD85" s="31"/>
      <c r="OPE85" s="31"/>
      <c r="OPF85" s="31"/>
      <c r="OPG85" s="31"/>
      <c r="OPH85" s="31"/>
      <c r="OPI85" s="31"/>
      <c r="OPJ85" s="31"/>
      <c r="OPK85" s="31"/>
      <c r="OPL85" s="31"/>
      <c r="OPM85" s="31"/>
      <c r="OPN85" s="31"/>
      <c r="OPO85" s="31"/>
      <c r="OPP85" s="31"/>
      <c r="OPQ85" s="31"/>
      <c r="OPR85" s="31"/>
      <c r="OPS85" s="31"/>
      <c r="OPT85" s="31"/>
      <c r="OPU85" s="31"/>
      <c r="OPV85" s="31"/>
      <c r="OPW85" s="31"/>
      <c r="OPX85" s="31"/>
      <c r="OPY85" s="31"/>
      <c r="OPZ85" s="31"/>
      <c r="OQA85" s="31"/>
      <c r="OQB85" s="31"/>
      <c r="OQC85" s="31"/>
      <c r="OQD85" s="31"/>
      <c r="OQE85" s="31"/>
      <c r="OQF85" s="31"/>
      <c r="OQG85" s="31"/>
      <c r="OQH85" s="31"/>
      <c r="OQI85" s="31"/>
      <c r="OQJ85" s="31"/>
      <c r="OQK85" s="31"/>
      <c r="OQL85" s="31"/>
      <c r="OQM85" s="31"/>
      <c r="OQN85" s="31"/>
      <c r="OQO85" s="31"/>
      <c r="OQP85" s="31"/>
      <c r="OQQ85" s="31"/>
      <c r="OQR85" s="31"/>
      <c r="OQS85" s="31"/>
      <c r="OQT85" s="31"/>
      <c r="OQU85" s="31"/>
      <c r="OQV85" s="31"/>
      <c r="OQW85" s="31"/>
      <c r="OQX85" s="31"/>
      <c r="OQY85" s="31"/>
      <c r="OQZ85" s="31"/>
      <c r="ORA85" s="31"/>
      <c r="ORB85" s="31"/>
      <c r="ORC85" s="31"/>
      <c r="ORD85" s="31"/>
      <c r="ORE85" s="31"/>
      <c r="ORF85" s="31"/>
      <c r="ORG85" s="31"/>
      <c r="ORH85" s="31"/>
      <c r="ORI85" s="31"/>
      <c r="ORJ85" s="31"/>
      <c r="ORK85" s="31"/>
      <c r="ORL85" s="31"/>
      <c r="ORM85" s="31"/>
      <c r="ORN85" s="31"/>
      <c r="ORO85" s="31"/>
      <c r="ORP85" s="31"/>
      <c r="ORQ85" s="31"/>
      <c r="ORR85" s="31"/>
      <c r="ORS85" s="31"/>
      <c r="ORT85" s="31"/>
      <c r="ORU85" s="31"/>
      <c r="ORV85" s="31"/>
      <c r="ORW85" s="31"/>
      <c r="ORX85" s="31"/>
      <c r="ORY85" s="31"/>
      <c r="ORZ85" s="31"/>
      <c r="OSA85" s="31"/>
      <c r="OSB85" s="31"/>
      <c r="OSC85" s="31"/>
      <c r="OSD85" s="31"/>
      <c r="OSE85" s="31"/>
      <c r="OSF85" s="31"/>
      <c r="OSG85" s="31"/>
      <c r="OSH85" s="31"/>
      <c r="OSI85" s="31"/>
      <c r="OSJ85" s="31"/>
      <c r="OSK85" s="31"/>
      <c r="OSL85" s="31"/>
      <c r="OSM85" s="31"/>
      <c r="OSN85" s="31"/>
      <c r="OSO85" s="31"/>
      <c r="OSP85" s="31"/>
      <c r="OSQ85" s="31"/>
      <c r="OSR85" s="31"/>
      <c r="OSS85" s="31"/>
      <c r="OST85" s="31"/>
      <c r="OSU85" s="31"/>
      <c r="OSV85" s="31"/>
      <c r="OSW85" s="31"/>
      <c r="OSX85" s="31"/>
      <c r="OSY85" s="31"/>
      <c r="OSZ85" s="31"/>
      <c r="OTA85" s="31"/>
      <c r="OTB85" s="31"/>
      <c r="OTC85" s="31"/>
      <c r="OTD85" s="31"/>
      <c r="OTE85" s="31"/>
      <c r="OTF85" s="31"/>
      <c r="OTG85" s="31"/>
      <c r="OTH85" s="31"/>
      <c r="OTI85" s="31"/>
      <c r="OTJ85" s="31"/>
      <c r="OTK85" s="31"/>
      <c r="OTL85" s="31"/>
      <c r="OTM85" s="31"/>
      <c r="OTN85" s="31"/>
      <c r="OTO85" s="31"/>
      <c r="OTP85" s="31"/>
      <c r="OTQ85" s="31"/>
      <c r="OTR85" s="31"/>
      <c r="OTS85" s="31"/>
      <c r="OTT85" s="31"/>
      <c r="OTU85" s="31"/>
      <c r="OTV85" s="31"/>
      <c r="OTW85" s="31"/>
      <c r="OTX85" s="31"/>
      <c r="OTY85" s="31"/>
      <c r="OTZ85" s="31"/>
      <c r="OUA85" s="31"/>
      <c r="OUB85" s="31"/>
      <c r="OUC85" s="31"/>
      <c r="OUD85" s="31"/>
      <c r="OUE85" s="31"/>
      <c r="OUF85" s="31"/>
      <c r="OUG85" s="31"/>
      <c r="OUH85" s="31"/>
      <c r="OUI85" s="31"/>
      <c r="OUJ85" s="31"/>
      <c r="OUK85" s="31"/>
      <c r="OUL85" s="31"/>
      <c r="OUM85" s="31"/>
      <c r="OUN85" s="31"/>
      <c r="OUO85" s="31"/>
      <c r="OUP85" s="31"/>
      <c r="OUQ85" s="31"/>
      <c r="OUR85" s="31"/>
      <c r="OUS85" s="31"/>
      <c r="OUT85" s="31"/>
      <c r="OUU85" s="31"/>
      <c r="OUV85" s="31"/>
      <c r="OUW85" s="31"/>
      <c r="OUX85" s="31"/>
      <c r="OUY85" s="31"/>
      <c r="OUZ85" s="31"/>
      <c r="OVA85" s="31"/>
      <c r="OVB85" s="31"/>
      <c r="OVC85" s="31"/>
      <c r="OVD85" s="31"/>
      <c r="OVE85" s="31"/>
      <c r="OVF85" s="31"/>
      <c r="OVG85" s="31"/>
      <c r="OVH85" s="31"/>
      <c r="OVI85" s="31"/>
      <c r="OVJ85" s="31"/>
      <c r="OVK85" s="31"/>
      <c r="OVL85" s="31"/>
      <c r="OVM85" s="31"/>
      <c r="OVN85" s="31"/>
      <c r="OVO85" s="31"/>
      <c r="OVP85" s="31"/>
      <c r="OVQ85" s="31"/>
      <c r="OVR85" s="31"/>
      <c r="OVS85" s="31"/>
      <c r="OVT85" s="31"/>
      <c r="OVU85" s="31"/>
      <c r="OVV85" s="31"/>
      <c r="OVW85" s="31"/>
      <c r="OVX85" s="31"/>
      <c r="OVY85" s="31"/>
      <c r="OVZ85" s="31"/>
      <c r="OWA85" s="31"/>
      <c r="OWB85" s="31"/>
      <c r="OWC85" s="31"/>
      <c r="OWD85" s="31"/>
      <c r="OWE85" s="31"/>
      <c r="OWF85" s="31"/>
      <c r="OWG85" s="31"/>
      <c r="OWH85" s="31"/>
      <c r="OWI85" s="31"/>
      <c r="OWJ85" s="31"/>
      <c r="OWK85" s="31"/>
      <c r="OWL85" s="31"/>
      <c r="OWM85" s="31"/>
      <c r="OWN85" s="31"/>
      <c r="OWO85" s="31"/>
      <c r="OWP85" s="31"/>
      <c r="OWQ85" s="31"/>
      <c r="OWR85" s="31"/>
      <c r="OWS85" s="31"/>
      <c r="OWT85" s="31"/>
      <c r="OWU85" s="31"/>
      <c r="OWV85" s="31"/>
      <c r="OWW85" s="31"/>
      <c r="OWX85" s="31"/>
      <c r="OWY85" s="31"/>
      <c r="OWZ85" s="31"/>
      <c r="OXA85" s="31"/>
      <c r="OXB85" s="31"/>
      <c r="OXC85" s="31"/>
      <c r="OXD85" s="31"/>
      <c r="OXE85" s="31"/>
      <c r="OXF85" s="31"/>
      <c r="OXG85" s="31"/>
      <c r="OXH85" s="31"/>
      <c r="OXI85" s="31"/>
      <c r="OXJ85" s="31"/>
      <c r="OXK85" s="31"/>
      <c r="OXL85" s="31"/>
      <c r="OXM85" s="31"/>
      <c r="OXN85" s="31"/>
      <c r="OXO85" s="31"/>
      <c r="OXP85" s="31"/>
      <c r="OXQ85" s="31"/>
      <c r="OXR85" s="31"/>
      <c r="OXS85" s="31"/>
      <c r="OXT85" s="31"/>
      <c r="OXU85" s="31"/>
      <c r="OXV85" s="31"/>
      <c r="OXW85" s="31"/>
      <c r="OXX85" s="31"/>
      <c r="OXY85" s="31"/>
      <c r="OXZ85" s="31"/>
      <c r="OYA85" s="31"/>
      <c r="OYB85" s="31"/>
      <c r="OYC85" s="31"/>
      <c r="OYD85" s="31"/>
      <c r="OYE85" s="31"/>
      <c r="OYF85" s="31"/>
      <c r="OYG85" s="31"/>
      <c r="OYH85" s="31"/>
      <c r="OYI85" s="31"/>
      <c r="OYJ85" s="31"/>
      <c r="OYK85" s="31"/>
      <c r="OYL85" s="31"/>
      <c r="OYM85" s="31"/>
      <c r="OYN85" s="31"/>
      <c r="OYO85" s="31"/>
      <c r="OYP85" s="31"/>
      <c r="OYQ85" s="31"/>
      <c r="OYR85" s="31"/>
      <c r="OYS85" s="31"/>
      <c r="OYT85" s="31"/>
      <c r="OYU85" s="31"/>
      <c r="OYV85" s="31"/>
      <c r="OYW85" s="31"/>
      <c r="OYX85" s="31"/>
      <c r="OYY85" s="31"/>
      <c r="OYZ85" s="31"/>
      <c r="OZA85" s="31"/>
      <c r="OZB85" s="31"/>
      <c r="OZC85" s="31"/>
      <c r="OZD85" s="31"/>
      <c r="OZE85" s="31"/>
      <c r="OZF85" s="31"/>
      <c r="OZG85" s="31"/>
      <c r="OZH85" s="31"/>
      <c r="OZI85" s="31"/>
      <c r="OZJ85" s="31"/>
      <c r="OZK85" s="31"/>
      <c r="OZL85" s="31"/>
      <c r="OZM85" s="31"/>
      <c r="OZN85" s="31"/>
      <c r="OZO85" s="31"/>
      <c r="OZP85" s="31"/>
      <c r="OZQ85" s="31"/>
      <c r="OZR85" s="31"/>
      <c r="OZS85" s="31"/>
      <c r="OZT85" s="31"/>
      <c r="OZU85" s="31"/>
      <c r="OZV85" s="31"/>
      <c r="OZW85" s="31"/>
      <c r="OZX85" s="31"/>
      <c r="OZY85" s="31"/>
      <c r="OZZ85" s="31"/>
      <c r="PAA85" s="31"/>
      <c r="PAB85" s="31"/>
      <c r="PAC85" s="31"/>
      <c r="PAD85" s="31"/>
      <c r="PAE85" s="31"/>
      <c r="PAF85" s="31"/>
      <c r="PAG85" s="31"/>
      <c r="PAH85" s="31"/>
      <c r="PAI85" s="31"/>
      <c r="PAJ85" s="31"/>
      <c r="PAK85" s="31"/>
      <c r="PAL85" s="31"/>
      <c r="PAM85" s="31"/>
      <c r="PAN85" s="31"/>
      <c r="PAO85" s="31"/>
      <c r="PAP85" s="31"/>
      <c r="PAQ85" s="31"/>
      <c r="PAR85" s="31"/>
      <c r="PAS85" s="31"/>
      <c r="PAT85" s="31"/>
      <c r="PAU85" s="31"/>
      <c r="PAV85" s="31"/>
      <c r="PAW85" s="31"/>
      <c r="PAX85" s="31"/>
      <c r="PAY85" s="31"/>
      <c r="PAZ85" s="31"/>
      <c r="PBA85" s="31"/>
      <c r="PBB85" s="31"/>
      <c r="PBC85" s="31"/>
      <c r="PBD85" s="31"/>
      <c r="PBE85" s="31"/>
      <c r="PBF85" s="31"/>
      <c r="PBG85" s="31"/>
      <c r="PBH85" s="31"/>
      <c r="PBI85" s="31"/>
      <c r="PBJ85" s="31"/>
      <c r="PBK85" s="31"/>
      <c r="PBL85" s="31"/>
      <c r="PBM85" s="31"/>
      <c r="PBN85" s="31"/>
      <c r="PBO85" s="31"/>
      <c r="PBP85" s="31"/>
      <c r="PBQ85" s="31"/>
      <c r="PBR85" s="31"/>
      <c r="PBS85" s="31"/>
      <c r="PBT85" s="31"/>
      <c r="PBU85" s="31"/>
      <c r="PBV85" s="31"/>
      <c r="PBW85" s="31"/>
      <c r="PBX85" s="31"/>
      <c r="PBY85" s="31"/>
      <c r="PBZ85" s="31"/>
      <c r="PCA85" s="31"/>
      <c r="PCB85" s="31"/>
      <c r="PCC85" s="31"/>
      <c r="PCD85" s="31"/>
      <c r="PCE85" s="31"/>
      <c r="PCF85" s="31"/>
      <c r="PCG85" s="31"/>
      <c r="PCH85" s="31"/>
      <c r="PCI85" s="31"/>
      <c r="PCJ85" s="31"/>
      <c r="PCK85" s="31"/>
      <c r="PCL85" s="31"/>
      <c r="PCM85" s="31"/>
      <c r="PCN85" s="31"/>
      <c r="PCO85" s="31"/>
      <c r="PCP85" s="31"/>
      <c r="PCQ85" s="31"/>
      <c r="PCR85" s="31"/>
      <c r="PCS85" s="31"/>
      <c r="PCT85" s="31"/>
      <c r="PCU85" s="31"/>
      <c r="PCV85" s="31"/>
      <c r="PCW85" s="31"/>
      <c r="PCX85" s="31"/>
      <c r="PCY85" s="31"/>
      <c r="PCZ85" s="31"/>
      <c r="PDA85" s="31"/>
      <c r="PDB85" s="31"/>
      <c r="PDC85" s="31"/>
      <c r="PDD85" s="31"/>
      <c r="PDE85" s="31"/>
      <c r="PDF85" s="31"/>
      <c r="PDG85" s="31"/>
      <c r="PDH85" s="31"/>
      <c r="PDI85" s="31"/>
      <c r="PDJ85" s="31"/>
      <c r="PDK85" s="31"/>
      <c r="PDL85" s="31"/>
      <c r="PDM85" s="31"/>
      <c r="PDN85" s="31"/>
      <c r="PDO85" s="31"/>
      <c r="PDP85" s="31"/>
      <c r="PDQ85" s="31"/>
      <c r="PDR85" s="31"/>
      <c r="PDS85" s="31"/>
      <c r="PDT85" s="31"/>
      <c r="PDU85" s="31"/>
      <c r="PDV85" s="31"/>
      <c r="PDW85" s="31"/>
      <c r="PDX85" s="31"/>
      <c r="PDY85" s="31"/>
      <c r="PDZ85" s="31"/>
      <c r="PEA85" s="31"/>
      <c r="PEB85" s="31"/>
      <c r="PEC85" s="31"/>
      <c r="PED85" s="31"/>
      <c r="PEE85" s="31"/>
      <c r="PEF85" s="31"/>
      <c r="PEG85" s="31"/>
      <c r="PEH85" s="31"/>
      <c r="PEI85" s="31"/>
      <c r="PEJ85" s="31"/>
      <c r="PEK85" s="31"/>
      <c r="PEL85" s="31"/>
      <c r="PEM85" s="31"/>
      <c r="PEN85" s="31"/>
      <c r="PEO85" s="31"/>
      <c r="PEP85" s="31"/>
      <c r="PEQ85" s="31"/>
      <c r="PER85" s="31"/>
      <c r="PES85" s="31"/>
      <c r="PET85" s="31"/>
      <c r="PEU85" s="31"/>
      <c r="PEV85" s="31"/>
      <c r="PEW85" s="31"/>
      <c r="PEX85" s="31"/>
      <c r="PEY85" s="31"/>
      <c r="PEZ85" s="31"/>
      <c r="PFA85" s="31"/>
      <c r="PFB85" s="31"/>
      <c r="PFC85" s="31"/>
      <c r="PFD85" s="31"/>
      <c r="PFE85" s="31"/>
      <c r="PFF85" s="31"/>
      <c r="PFG85" s="31"/>
      <c r="PFH85" s="31"/>
      <c r="PFI85" s="31"/>
      <c r="PFJ85" s="31"/>
      <c r="PFK85" s="31"/>
      <c r="PFL85" s="31"/>
      <c r="PFM85" s="31"/>
      <c r="PFN85" s="31"/>
      <c r="PFO85" s="31"/>
      <c r="PFP85" s="31"/>
      <c r="PFQ85" s="31"/>
      <c r="PFR85" s="31"/>
      <c r="PFS85" s="31"/>
      <c r="PFT85" s="31"/>
      <c r="PFU85" s="31"/>
      <c r="PFV85" s="31"/>
      <c r="PFW85" s="31"/>
      <c r="PFX85" s="31"/>
      <c r="PFY85" s="31"/>
      <c r="PFZ85" s="31"/>
      <c r="PGA85" s="31"/>
      <c r="PGB85" s="31"/>
      <c r="PGC85" s="31"/>
      <c r="PGD85" s="31"/>
      <c r="PGE85" s="31"/>
      <c r="PGF85" s="31"/>
      <c r="PGG85" s="31"/>
      <c r="PGH85" s="31"/>
      <c r="PGI85" s="31"/>
      <c r="PGJ85" s="31"/>
      <c r="PGK85" s="31"/>
      <c r="PGL85" s="31"/>
      <c r="PGM85" s="31"/>
      <c r="PGN85" s="31"/>
      <c r="PGO85" s="31"/>
      <c r="PGP85" s="31"/>
      <c r="PGQ85" s="31"/>
      <c r="PGR85" s="31"/>
      <c r="PGS85" s="31"/>
      <c r="PGT85" s="31"/>
      <c r="PGU85" s="31"/>
      <c r="PGV85" s="31"/>
      <c r="PGW85" s="31"/>
      <c r="PGX85" s="31"/>
      <c r="PGY85" s="31"/>
      <c r="PGZ85" s="31"/>
      <c r="PHA85" s="31"/>
      <c r="PHB85" s="31"/>
      <c r="PHC85" s="31"/>
      <c r="PHD85" s="31"/>
      <c r="PHE85" s="31"/>
      <c r="PHF85" s="31"/>
      <c r="PHG85" s="31"/>
      <c r="PHH85" s="31"/>
      <c r="PHI85" s="31"/>
      <c r="PHJ85" s="31"/>
      <c r="PHK85" s="31"/>
      <c r="PHL85" s="31"/>
      <c r="PHM85" s="31"/>
      <c r="PHN85" s="31"/>
      <c r="PHO85" s="31"/>
      <c r="PHP85" s="31"/>
      <c r="PHQ85" s="31"/>
      <c r="PHR85" s="31"/>
      <c r="PHS85" s="31"/>
      <c r="PHT85" s="31"/>
      <c r="PHU85" s="31"/>
      <c r="PHV85" s="31"/>
      <c r="PHW85" s="31"/>
      <c r="PHX85" s="31"/>
      <c r="PHY85" s="31"/>
      <c r="PHZ85" s="31"/>
      <c r="PIA85" s="31"/>
      <c r="PIB85" s="31"/>
      <c r="PIC85" s="31"/>
      <c r="PID85" s="31"/>
      <c r="PIE85" s="31"/>
      <c r="PIF85" s="31"/>
      <c r="PIG85" s="31"/>
      <c r="PIH85" s="31"/>
      <c r="PII85" s="31"/>
      <c r="PIJ85" s="31"/>
      <c r="PIK85" s="31"/>
      <c r="PIL85" s="31"/>
      <c r="PIM85" s="31"/>
      <c r="PIN85" s="31"/>
      <c r="PIO85" s="31"/>
      <c r="PIP85" s="31"/>
      <c r="PIQ85" s="31"/>
      <c r="PIR85" s="31"/>
      <c r="PIS85" s="31"/>
      <c r="PIT85" s="31"/>
      <c r="PIU85" s="31"/>
      <c r="PIV85" s="31"/>
      <c r="PIW85" s="31"/>
      <c r="PIX85" s="31"/>
      <c r="PIY85" s="31"/>
      <c r="PIZ85" s="31"/>
      <c r="PJA85" s="31"/>
      <c r="PJB85" s="31"/>
      <c r="PJC85" s="31"/>
      <c r="PJD85" s="31"/>
      <c r="PJE85" s="31"/>
      <c r="PJF85" s="31"/>
      <c r="PJG85" s="31"/>
      <c r="PJH85" s="31"/>
      <c r="PJI85" s="31"/>
      <c r="PJJ85" s="31"/>
      <c r="PJK85" s="31"/>
      <c r="PJL85" s="31"/>
      <c r="PJM85" s="31"/>
      <c r="PJN85" s="31"/>
      <c r="PJO85" s="31"/>
      <c r="PJP85" s="31"/>
      <c r="PJQ85" s="31"/>
      <c r="PJR85" s="31"/>
      <c r="PJS85" s="31"/>
      <c r="PJT85" s="31"/>
      <c r="PJU85" s="31"/>
      <c r="PJV85" s="31"/>
      <c r="PJW85" s="31"/>
      <c r="PJX85" s="31"/>
      <c r="PJY85" s="31"/>
      <c r="PJZ85" s="31"/>
      <c r="PKA85" s="31"/>
      <c r="PKB85" s="31"/>
      <c r="PKC85" s="31"/>
      <c r="PKD85" s="31"/>
      <c r="PKE85" s="31"/>
      <c r="PKF85" s="31"/>
      <c r="PKG85" s="31"/>
      <c r="PKH85" s="31"/>
      <c r="PKI85" s="31"/>
      <c r="PKJ85" s="31"/>
      <c r="PKK85" s="31"/>
      <c r="PKL85" s="31"/>
      <c r="PKM85" s="31"/>
      <c r="PKN85" s="31"/>
      <c r="PKO85" s="31"/>
      <c r="PKP85" s="31"/>
      <c r="PKQ85" s="31"/>
      <c r="PKR85" s="31"/>
      <c r="PKS85" s="31"/>
      <c r="PKT85" s="31"/>
      <c r="PKU85" s="31"/>
      <c r="PKV85" s="31"/>
      <c r="PKW85" s="31"/>
      <c r="PKX85" s="31"/>
      <c r="PKY85" s="31"/>
      <c r="PKZ85" s="31"/>
      <c r="PLA85" s="31"/>
      <c r="PLB85" s="31"/>
      <c r="PLC85" s="31"/>
      <c r="PLD85" s="31"/>
      <c r="PLE85" s="31"/>
      <c r="PLF85" s="31"/>
      <c r="PLG85" s="31"/>
      <c r="PLH85" s="31"/>
      <c r="PLI85" s="31"/>
      <c r="PLJ85" s="31"/>
      <c r="PLK85" s="31"/>
      <c r="PLL85" s="31"/>
      <c r="PLM85" s="31"/>
      <c r="PLN85" s="31"/>
      <c r="PLO85" s="31"/>
      <c r="PLP85" s="31"/>
      <c r="PLQ85" s="31"/>
      <c r="PLR85" s="31"/>
      <c r="PLS85" s="31"/>
      <c r="PLT85" s="31"/>
      <c r="PLU85" s="31"/>
      <c r="PLV85" s="31"/>
      <c r="PLW85" s="31"/>
      <c r="PLX85" s="31"/>
      <c r="PLY85" s="31"/>
      <c r="PLZ85" s="31"/>
      <c r="PMA85" s="31"/>
      <c r="PMB85" s="31"/>
      <c r="PMC85" s="31"/>
      <c r="PMD85" s="31"/>
      <c r="PME85" s="31"/>
      <c r="PMF85" s="31"/>
      <c r="PMG85" s="31"/>
      <c r="PMH85" s="31"/>
      <c r="PMI85" s="31"/>
      <c r="PMJ85" s="31"/>
      <c r="PMK85" s="31"/>
      <c r="PML85" s="31"/>
      <c r="PMM85" s="31"/>
      <c r="PMN85" s="31"/>
      <c r="PMO85" s="31"/>
      <c r="PMP85" s="31"/>
      <c r="PMQ85" s="31"/>
      <c r="PMR85" s="31"/>
      <c r="PMS85" s="31"/>
      <c r="PMT85" s="31"/>
      <c r="PMU85" s="31"/>
      <c r="PMV85" s="31"/>
      <c r="PMW85" s="31"/>
      <c r="PMX85" s="31"/>
      <c r="PMY85" s="31"/>
      <c r="PMZ85" s="31"/>
      <c r="PNA85" s="31"/>
      <c r="PNB85" s="31"/>
      <c r="PNC85" s="31"/>
      <c r="PND85" s="31"/>
      <c r="PNE85" s="31"/>
      <c r="PNF85" s="31"/>
      <c r="PNG85" s="31"/>
      <c r="PNH85" s="31"/>
      <c r="PNI85" s="31"/>
      <c r="PNJ85" s="31"/>
      <c r="PNK85" s="31"/>
      <c r="PNL85" s="31"/>
      <c r="PNM85" s="31"/>
      <c r="PNN85" s="31"/>
      <c r="PNO85" s="31"/>
      <c r="PNP85" s="31"/>
      <c r="PNQ85" s="31"/>
      <c r="PNR85" s="31"/>
      <c r="PNS85" s="31"/>
      <c r="PNT85" s="31"/>
      <c r="PNU85" s="31"/>
      <c r="PNV85" s="31"/>
      <c r="PNW85" s="31"/>
      <c r="PNX85" s="31"/>
      <c r="PNY85" s="31"/>
      <c r="PNZ85" s="31"/>
      <c r="POA85" s="31"/>
      <c r="POB85" s="31"/>
      <c r="POC85" s="31"/>
      <c r="POD85" s="31"/>
      <c r="POE85" s="31"/>
      <c r="POF85" s="31"/>
      <c r="POG85" s="31"/>
      <c r="POH85" s="31"/>
      <c r="POI85" s="31"/>
      <c r="POJ85" s="31"/>
      <c r="POK85" s="31"/>
      <c r="POL85" s="31"/>
      <c r="POM85" s="31"/>
      <c r="PON85" s="31"/>
      <c r="POO85" s="31"/>
      <c r="POP85" s="31"/>
      <c r="POQ85" s="31"/>
      <c r="POR85" s="31"/>
      <c r="POS85" s="31"/>
      <c r="POT85" s="31"/>
      <c r="POU85" s="31"/>
      <c r="POV85" s="31"/>
      <c r="POW85" s="31"/>
      <c r="POX85" s="31"/>
      <c r="POY85" s="31"/>
      <c r="POZ85" s="31"/>
      <c r="PPA85" s="31"/>
      <c r="PPB85" s="31"/>
      <c r="PPC85" s="31"/>
      <c r="PPD85" s="31"/>
      <c r="PPE85" s="31"/>
      <c r="PPF85" s="31"/>
      <c r="PPG85" s="31"/>
      <c r="PPH85" s="31"/>
      <c r="PPI85" s="31"/>
      <c r="PPJ85" s="31"/>
      <c r="PPK85" s="31"/>
      <c r="PPL85" s="31"/>
      <c r="PPM85" s="31"/>
      <c r="PPN85" s="31"/>
      <c r="PPO85" s="31"/>
      <c r="PPP85" s="31"/>
      <c r="PPQ85" s="31"/>
      <c r="PPR85" s="31"/>
      <c r="PPS85" s="31"/>
      <c r="PPT85" s="31"/>
      <c r="PPU85" s="31"/>
      <c r="PPV85" s="31"/>
      <c r="PPW85" s="31"/>
      <c r="PPX85" s="31"/>
      <c r="PPY85" s="31"/>
      <c r="PPZ85" s="31"/>
      <c r="PQA85" s="31"/>
      <c r="PQB85" s="31"/>
      <c r="PQC85" s="31"/>
      <c r="PQD85" s="31"/>
      <c r="PQE85" s="31"/>
      <c r="PQF85" s="31"/>
      <c r="PQG85" s="31"/>
      <c r="PQH85" s="31"/>
      <c r="PQI85" s="31"/>
      <c r="PQJ85" s="31"/>
      <c r="PQK85" s="31"/>
      <c r="PQL85" s="31"/>
      <c r="PQM85" s="31"/>
      <c r="PQN85" s="31"/>
      <c r="PQO85" s="31"/>
      <c r="PQP85" s="31"/>
      <c r="PQQ85" s="31"/>
      <c r="PQR85" s="31"/>
      <c r="PQS85" s="31"/>
      <c r="PQT85" s="31"/>
      <c r="PQU85" s="31"/>
      <c r="PQV85" s="31"/>
      <c r="PQW85" s="31"/>
      <c r="PQX85" s="31"/>
      <c r="PQY85" s="31"/>
      <c r="PQZ85" s="31"/>
      <c r="PRA85" s="31"/>
      <c r="PRB85" s="31"/>
      <c r="PRC85" s="31"/>
      <c r="PRD85" s="31"/>
      <c r="PRE85" s="31"/>
      <c r="PRF85" s="31"/>
      <c r="PRG85" s="31"/>
      <c r="PRH85" s="31"/>
      <c r="PRI85" s="31"/>
      <c r="PRJ85" s="31"/>
      <c r="PRK85" s="31"/>
      <c r="PRL85" s="31"/>
      <c r="PRM85" s="31"/>
      <c r="PRN85" s="31"/>
      <c r="PRO85" s="31"/>
      <c r="PRP85" s="31"/>
      <c r="PRQ85" s="31"/>
      <c r="PRR85" s="31"/>
      <c r="PRS85" s="31"/>
      <c r="PRT85" s="31"/>
      <c r="PRU85" s="31"/>
      <c r="PRV85" s="31"/>
      <c r="PRW85" s="31"/>
      <c r="PRX85" s="31"/>
      <c r="PRY85" s="31"/>
      <c r="PRZ85" s="31"/>
      <c r="PSA85" s="31"/>
      <c r="PSB85" s="31"/>
      <c r="PSC85" s="31"/>
      <c r="PSD85" s="31"/>
      <c r="PSE85" s="31"/>
      <c r="PSF85" s="31"/>
      <c r="PSG85" s="31"/>
      <c r="PSH85" s="31"/>
      <c r="PSI85" s="31"/>
      <c r="PSJ85" s="31"/>
      <c r="PSK85" s="31"/>
      <c r="PSL85" s="31"/>
      <c r="PSM85" s="31"/>
      <c r="PSN85" s="31"/>
      <c r="PSO85" s="31"/>
      <c r="PSP85" s="31"/>
      <c r="PSQ85" s="31"/>
      <c r="PSR85" s="31"/>
      <c r="PSS85" s="31"/>
      <c r="PST85" s="31"/>
      <c r="PSU85" s="31"/>
      <c r="PSV85" s="31"/>
      <c r="PSW85" s="31"/>
      <c r="PSX85" s="31"/>
      <c r="PSY85" s="31"/>
      <c r="PSZ85" s="31"/>
      <c r="PTA85" s="31"/>
      <c r="PTB85" s="31"/>
      <c r="PTC85" s="31"/>
      <c r="PTD85" s="31"/>
      <c r="PTE85" s="31"/>
      <c r="PTF85" s="31"/>
      <c r="PTG85" s="31"/>
      <c r="PTH85" s="31"/>
      <c r="PTI85" s="31"/>
      <c r="PTJ85" s="31"/>
      <c r="PTK85" s="31"/>
      <c r="PTL85" s="31"/>
      <c r="PTM85" s="31"/>
      <c r="PTN85" s="31"/>
      <c r="PTO85" s="31"/>
      <c r="PTP85" s="31"/>
      <c r="PTQ85" s="31"/>
      <c r="PTR85" s="31"/>
      <c r="PTS85" s="31"/>
      <c r="PTT85" s="31"/>
      <c r="PTU85" s="31"/>
      <c r="PTV85" s="31"/>
      <c r="PTW85" s="31"/>
      <c r="PTX85" s="31"/>
      <c r="PTY85" s="31"/>
      <c r="PTZ85" s="31"/>
      <c r="PUA85" s="31"/>
      <c r="PUB85" s="31"/>
      <c r="PUC85" s="31"/>
      <c r="PUD85" s="31"/>
      <c r="PUE85" s="31"/>
      <c r="PUF85" s="31"/>
      <c r="PUG85" s="31"/>
      <c r="PUH85" s="31"/>
      <c r="PUI85" s="31"/>
      <c r="PUJ85" s="31"/>
      <c r="PUK85" s="31"/>
      <c r="PUL85" s="31"/>
      <c r="PUM85" s="31"/>
      <c r="PUN85" s="31"/>
      <c r="PUO85" s="31"/>
      <c r="PUP85" s="31"/>
      <c r="PUQ85" s="31"/>
      <c r="PUR85" s="31"/>
      <c r="PUS85" s="31"/>
      <c r="PUT85" s="31"/>
      <c r="PUU85" s="31"/>
      <c r="PUV85" s="31"/>
      <c r="PUW85" s="31"/>
      <c r="PUX85" s="31"/>
      <c r="PUY85" s="31"/>
      <c r="PUZ85" s="31"/>
      <c r="PVA85" s="31"/>
      <c r="PVB85" s="31"/>
      <c r="PVC85" s="31"/>
      <c r="PVD85" s="31"/>
      <c r="PVE85" s="31"/>
      <c r="PVF85" s="31"/>
      <c r="PVG85" s="31"/>
      <c r="PVH85" s="31"/>
      <c r="PVI85" s="31"/>
      <c r="PVJ85" s="31"/>
      <c r="PVK85" s="31"/>
      <c r="PVL85" s="31"/>
      <c r="PVM85" s="31"/>
      <c r="PVN85" s="31"/>
      <c r="PVO85" s="31"/>
      <c r="PVP85" s="31"/>
      <c r="PVQ85" s="31"/>
      <c r="PVR85" s="31"/>
      <c r="PVS85" s="31"/>
      <c r="PVT85" s="31"/>
      <c r="PVU85" s="31"/>
      <c r="PVV85" s="31"/>
      <c r="PVW85" s="31"/>
      <c r="PVX85" s="31"/>
      <c r="PVY85" s="31"/>
      <c r="PVZ85" s="31"/>
      <c r="PWA85" s="31"/>
      <c r="PWB85" s="31"/>
      <c r="PWC85" s="31"/>
      <c r="PWD85" s="31"/>
      <c r="PWE85" s="31"/>
      <c r="PWF85" s="31"/>
      <c r="PWG85" s="31"/>
      <c r="PWH85" s="31"/>
      <c r="PWI85" s="31"/>
      <c r="PWJ85" s="31"/>
      <c r="PWK85" s="31"/>
      <c r="PWL85" s="31"/>
      <c r="PWM85" s="31"/>
      <c r="PWN85" s="31"/>
      <c r="PWO85" s="31"/>
      <c r="PWP85" s="31"/>
      <c r="PWQ85" s="31"/>
      <c r="PWR85" s="31"/>
      <c r="PWS85" s="31"/>
      <c r="PWT85" s="31"/>
      <c r="PWU85" s="31"/>
      <c r="PWV85" s="31"/>
      <c r="PWW85" s="31"/>
      <c r="PWX85" s="31"/>
      <c r="PWY85" s="31"/>
      <c r="PWZ85" s="31"/>
      <c r="PXA85" s="31"/>
      <c r="PXB85" s="31"/>
      <c r="PXC85" s="31"/>
      <c r="PXD85" s="31"/>
      <c r="PXE85" s="31"/>
      <c r="PXF85" s="31"/>
      <c r="PXG85" s="31"/>
      <c r="PXH85" s="31"/>
      <c r="PXI85" s="31"/>
      <c r="PXJ85" s="31"/>
      <c r="PXK85" s="31"/>
      <c r="PXL85" s="31"/>
      <c r="PXM85" s="31"/>
      <c r="PXN85" s="31"/>
      <c r="PXO85" s="31"/>
      <c r="PXP85" s="31"/>
      <c r="PXQ85" s="31"/>
      <c r="PXR85" s="31"/>
      <c r="PXS85" s="31"/>
      <c r="PXT85" s="31"/>
      <c r="PXU85" s="31"/>
      <c r="PXV85" s="31"/>
      <c r="PXW85" s="31"/>
      <c r="PXX85" s="31"/>
      <c r="PXY85" s="31"/>
      <c r="PXZ85" s="31"/>
      <c r="PYA85" s="31"/>
      <c r="PYB85" s="31"/>
      <c r="PYC85" s="31"/>
      <c r="PYD85" s="31"/>
      <c r="PYE85" s="31"/>
      <c r="PYF85" s="31"/>
      <c r="PYG85" s="31"/>
      <c r="PYH85" s="31"/>
      <c r="PYI85" s="31"/>
      <c r="PYJ85" s="31"/>
      <c r="PYK85" s="31"/>
      <c r="PYL85" s="31"/>
      <c r="PYM85" s="31"/>
      <c r="PYN85" s="31"/>
      <c r="PYO85" s="31"/>
      <c r="PYP85" s="31"/>
      <c r="PYQ85" s="31"/>
      <c r="PYR85" s="31"/>
      <c r="PYS85" s="31"/>
      <c r="PYT85" s="31"/>
      <c r="PYU85" s="31"/>
      <c r="PYV85" s="31"/>
      <c r="PYW85" s="31"/>
      <c r="PYX85" s="31"/>
      <c r="PYY85" s="31"/>
      <c r="PYZ85" s="31"/>
      <c r="PZA85" s="31"/>
      <c r="PZB85" s="31"/>
      <c r="PZC85" s="31"/>
      <c r="PZD85" s="31"/>
      <c r="PZE85" s="31"/>
      <c r="PZF85" s="31"/>
      <c r="PZG85" s="31"/>
      <c r="PZH85" s="31"/>
      <c r="PZI85" s="31"/>
      <c r="PZJ85" s="31"/>
      <c r="PZK85" s="31"/>
      <c r="PZL85" s="31"/>
      <c r="PZM85" s="31"/>
      <c r="PZN85" s="31"/>
      <c r="PZO85" s="31"/>
      <c r="PZP85" s="31"/>
      <c r="PZQ85" s="31"/>
      <c r="PZR85" s="31"/>
      <c r="PZS85" s="31"/>
      <c r="PZT85" s="31"/>
      <c r="PZU85" s="31"/>
      <c r="PZV85" s="31"/>
      <c r="PZW85" s="31"/>
      <c r="PZX85" s="31"/>
      <c r="PZY85" s="31"/>
      <c r="PZZ85" s="31"/>
      <c r="QAA85" s="31"/>
      <c r="QAB85" s="31"/>
      <c r="QAC85" s="31"/>
      <c r="QAD85" s="31"/>
      <c r="QAE85" s="31"/>
      <c r="QAF85" s="31"/>
      <c r="QAG85" s="31"/>
      <c r="QAH85" s="31"/>
      <c r="QAI85" s="31"/>
      <c r="QAJ85" s="31"/>
      <c r="QAK85" s="31"/>
      <c r="QAL85" s="31"/>
      <c r="QAM85" s="31"/>
      <c r="QAN85" s="31"/>
      <c r="QAO85" s="31"/>
      <c r="QAP85" s="31"/>
      <c r="QAQ85" s="31"/>
      <c r="QAR85" s="31"/>
      <c r="QAS85" s="31"/>
      <c r="QAT85" s="31"/>
      <c r="QAU85" s="31"/>
      <c r="QAV85" s="31"/>
      <c r="QAW85" s="31"/>
      <c r="QAX85" s="31"/>
      <c r="QAY85" s="31"/>
      <c r="QAZ85" s="31"/>
      <c r="QBA85" s="31"/>
      <c r="QBB85" s="31"/>
      <c r="QBC85" s="31"/>
      <c r="QBD85" s="31"/>
      <c r="QBE85" s="31"/>
      <c r="QBF85" s="31"/>
      <c r="QBG85" s="31"/>
      <c r="QBH85" s="31"/>
      <c r="QBI85" s="31"/>
      <c r="QBJ85" s="31"/>
      <c r="QBK85" s="31"/>
      <c r="QBL85" s="31"/>
      <c r="QBM85" s="31"/>
      <c r="QBN85" s="31"/>
      <c r="QBO85" s="31"/>
      <c r="QBP85" s="31"/>
      <c r="QBQ85" s="31"/>
      <c r="QBR85" s="31"/>
      <c r="QBS85" s="31"/>
      <c r="QBT85" s="31"/>
      <c r="QBU85" s="31"/>
      <c r="QBV85" s="31"/>
      <c r="QBW85" s="31"/>
      <c r="QBX85" s="31"/>
      <c r="QBY85" s="31"/>
      <c r="QBZ85" s="31"/>
      <c r="QCA85" s="31"/>
      <c r="QCB85" s="31"/>
      <c r="QCC85" s="31"/>
      <c r="QCD85" s="31"/>
      <c r="QCE85" s="31"/>
      <c r="QCF85" s="31"/>
      <c r="QCG85" s="31"/>
      <c r="QCH85" s="31"/>
      <c r="QCI85" s="31"/>
      <c r="QCJ85" s="31"/>
      <c r="QCK85" s="31"/>
      <c r="QCL85" s="31"/>
      <c r="QCM85" s="31"/>
      <c r="QCN85" s="31"/>
      <c r="QCO85" s="31"/>
      <c r="QCP85" s="31"/>
      <c r="QCQ85" s="31"/>
      <c r="QCR85" s="31"/>
      <c r="QCS85" s="31"/>
      <c r="QCT85" s="31"/>
      <c r="QCU85" s="31"/>
      <c r="QCV85" s="31"/>
      <c r="QCW85" s="31"/>
      <c r="QCX85" s="31"/>
      <c r="QCY85" s="31"/>
      <c r="QCZ85" s="31"/>
      <c r="QDA85" s="31"/>
      <c r="QDB85" s="31"/>
      <c r="QDC85" s="31"/>
      <c r="QDD85" s="31"/>
      <c r="QDE85" s="31"/>
      <c r="QDF85" s="31"/>
      <c r="QDG85" s="31"/>
      <c r="QDH85" s="31"/>
      <c r="QDI85" s="31"/>
      <c r="QDJ85" s="31"/>
      <c r="QDK85" s="31"/>
      <c r="QDL85" s="31"/>
      <c r="QDM85" s="31"/>
      <c r="QDN85" s="31"/>
      <c r="QDO85" s="31"/>
      <c r="QDP85" s="31"/>
      <c r="QDQ85" s="31"/>
      <c r="QDR85" s="31"/>
      <c r="QDS85" s="31"/>
      <c r="QDT85" s="31"/>
      <c r="QDU85" s="31"/>
      <c r="QDV85" s="31"/>
      <c r="QDW85" s="31"/>
      <c r="QDX85" s="31"/>
      <c r="QDY85" s="31"/>
      <c r="QDZ85" s="31"/>
      <c r="QEA85" s="31"/>
      <c r="QEB85" s="31"/>
      <c r="QEC85" s="31"/>
      <c r="QED85" s="31"/>
      <c r="QEE85" s="31"/>
      <c r="QEF85" s="31"/>
      <c r="QEG85" s="31"/>
      <c r="QEH85" s="31"/>
      <c r="QEI85" s="31"/>
      <c r="QEJ85" s="31"/>
      <c r="QEK85" s="31"/>
      <c r="QEL85" s="31"/>
      <c r="QEM85" s="31"/>
      <c r="QEN85" s="31"/>
      <c r="QEO85" s="31"/>
      <c r="QEP85" s="31"/>
      <c r="QEQ85" s="31"/>
      <c r="QER85" s="31"/>
      <c r="QES85" s="31"/>
      <c r="QET85" s="31"/>
      <c r="QEU85" s="31"/>
      <c r="QEV85" s="31"/>
      <c r="QEW85" s="31"/>
      <c r="QEX85" s="31"/>
      <c r="QEY85" s="31"/>
      <c r="QEZ85" s="31"/>
      <c r="QFA85" s="31"/>
      <c r="QFB85" s="31"/>
      <c r="QFC85" s="31"/>
      <c r="QFD85" s="31"/>
      <c r="QFE85" s="31"/>
      <c r="QFF85" s="31"/>
      <c r="QFG85" s="31"/>
      <c r="QFH85" s="31"/>
      <c r="QFI85" s="31"/>
      <c r="QFJ85" s="31"/>
      <c r="QFK85" s="31"/>
      <c r="QFL85" s="31"/>
      <c r="QFM85" s="31"/>
      <c r="QFN85" s="31"/>
      <c r="QFO85" s="31"/>
      <c r="QFP85" s="31"/>
      <c r="QFQ85" s="31"/>
      <c r="QFR85" s="31"/>
      <c r="QFS85" s="31"/>
      <c r="QFT85" s="31"/>
      <c r="QFU85" s="31"/>
      <c r="QFV85" s="31"/>
      <c r="QFW85" s="31"/>
      <c r="QFX85" s="31"/>
      <c r="QFY85" s="31"/>
      <c r="QFZ85" s="31"/>
      <c r="QGA85" s="31"/>
      <c r="QGB85" s="31"/>
      <c r="QGC85" s="31"/>
      <c r="QGD85" s="31"/>
      <c r="QGE85" s="31"/>
      <c r="QGF85" s="31"/>
      <c r="QGG85" s="31"/>
      <c r="QGH85" s="31"/>
      <c r="QGI85" s="31"/>
      <c r="QGJ85" s="31"/>
      <c r="QGK85" s="31"/>
      <c r="QGL85" s="31"/>
      <c r="QGM85" s="31"/>
      <c r="QGN85" s="31"/>
      <c r="QGO85" s="31"/>
      <c r="QGP85" s="31"/>
      <c r="QGQ85" s="31"/>
      <c r="QGR85" s="31"/>
      <c r="QGS85" s="31"/>
      <c r="QGT85" s="31"/>
      <c r="QGU85" s="31"/>
      <c r="QGV85" s="31"/>
      <c r="QGW85" s="31"/>
      <c r="QGX85" s="31"/>
      <c r="QGY85" s="31"/>
      <c r="QGZ85" s="31"/>
      <c r="QHA85" s="31"/>
      <c r="QHB85" s="31"/>
      <c r="QHC85" s="31"/>
      <c r="QHD85" s="31"/>
      <c r="QHE85" s="31"/>
      <c r="QHF85" s="31"/>
      <c r="QHG85" s="31"/>
      <c r="QHH85" s="31"/>
      <c r="QHI85" s="31"/>
      <c r="QHJ85" s="31"/>
      <c r="QHK85" s="31"/>
      <c r="QHL85" s="31"/>
      <c r="QHM85" s="31"/>
      <c r="QHN85" s="31"/>
      <c r="QHO85" s="31"/>
      <c r="QHP85" s="31"/>
      <c r="QHQ85" s="31"/>
      <c r="QHR85" s="31"/>
      <c r="QHS85" s="31"/>
      <c r="QHT85" s="31"/>
      <c r="QHU85" s="31"/>
      <c r="QHV85" s="31"/>
      <c r="QHW85" s="31"/>
      <c r="QHX85" s="31"/>
      <c r="QHY85" s="31"/>
      <c r="QHZ85" s="31"/>
      <c r="QIA85" s="31"/>
      <c r="QIB85" s="31"/>
      <c r="QIC85" s="31"/>
      <c r="QID85" s="31"/>
      <c r="QIE85" s="31"/>
      <c r="QIF85" s="31"/>
      <c r="QIG85" s="31"/>
      <c r="QIH85" s="31"/>
      <c r="QII85" s="31"/>
      <c r="QIJ85" s="31"/>
      <c r="QIK85" s="31"/>
      <c r="QIL85" s="31"/>
      <c r="QIM85" s="31"/>
      <c r="QIN85" s="31"/>
      <c r="QIO85" s="31"/>
      <c r="QIP85" s="31"/>
      <c r="QIQ85" s="31"/>
      <c r="QIR85" s="31"/>
      <c r="QIS85" s="31"/>
      <c r="QIT85" s="31"/>
      <c r="QIU85" s="31"/>
      <c r="QIV85" s="31"/>
      <c r="QIW85" s="31"/>
      <c r="QIX85" s="31"/>
      <c r="QIY85" s="31"/>
      <c r="QIZ85" s="31"/>
      <c r="QJA85" s="31"/>
      <c r="QJB85" s="31"/>
      <c r="QJC85" s="31"/>
      <c r="QJD85" s="31"/>
      <c r="QJE85" s="31"/>
      <c r="QJF85" s="31"/>
      <c r="QJG85" s="31"/>
      <c r="QJH85" s="31"/>
      <c r="QJI85" s="31"/>
      <c r="QJJ85" s="31"/>
      <c r="QJK85" s="31"/>
      <c r="QJL85" s="31"/>
      <c r="QJM85" s="31"/>
      <c r="QJN85" s="31"/>
      <c r="QJO85" s="31"/>
      <c r="QJP85" s="31"/>
      <c r="QJQ85" s="31"/>
      <c r="QJR85" s="31"/>
      <c r="QJS85" s="31"/>
      <c r="QJT85" s="31"/>
      <c r="QJU85" s="31"/>
      <c r="QJV85" s="31"/>
      <c r="QJW85" s="31"/>
      <c r="QJX85" s="31"/>
      <c r="QJY85" s="31"/>
      <c r="QJZ85" s="31"/>
      <c r="QKA85" s="31"/>
      <c r="QKB85" s="31"/>
      <c r="QKC85" s="31"/>
      <c r="QKD85" s="31"/>
      <c r="QKE85" s="31"/>
      <c r="QKF85" s="31"/>
      <c r="QKG85" s="31"/>
      <c r="QKH85" s="31"/>
      <c r="QKI85" s="31"/>
      <c r="QKJ85" s="31"/>
      <c r="QKK85" s="31"/>
      <c r="QKL85" s="31"/>
      <c r="QKM85" s="31"/>
      <c r="QKN85" s="31"/>
      <c r="QKO85" s="31"/>
      <c r="QKP85" s="31"/>
      <c r="QKQ85" s="31"/>
      <c r="QKR85" s="31"/>
      <c r="QKS85" s="31"/>
      <c r="QKT85" s="31"/>
      <c r="QKU85" s="31"/>
      <c r="QKV85" s="31"/>
      <c r="QKW85" s="31"/>
      <c r="QKX85" s="31"/>
      <c r="QKY85" s="31"/>
      <c r="QKZ85" s="31"/>
      <c r="QLA85" s="31"/>
      <c r="QLB85" s="31"/>
      <c r="QLC85" s="31"/>
      <c r="QLD85" s="31"/>
      <c r="QLE85" s="31"/>
      <c r="QLF85" s="31"/>
      <c r="QLG85" s="31"/>
      <c r="QLH85" s="31"/>
      <c r="QLI85" s="31"/>
      <c r="QLJ85" s="31"/>
      <c r="QLK85" s="31"/>
      <c r="QLL85" s="31"/>
      <c r="QLM85" s="31"/>
      <c r="QLN85" s="31"/>
      <c r="QLO85" s="31"/>
      <c r="QLP85" s="31"/>
      <c r="QLQ85" s="31"/>
      <c r="QLR85" s="31"/>
      <c r="QLS85" s="31"/>
      <c r="QLT85" s="31"/>
      <c r="QLU85" s="31"/>
      <c r="QLV85" s="31"/>
      <c r="QLW85" s="31"/>
      <c r="QLX85" s="31"/>
      <c r="QLY85" s="31"/>
      <c r="QLZ85" s="31"/>
      <c r="QMA85" s="31"/>
      <c r="QMB85" s="31"/>
      <c r="QMC85" s="31"/>
      <c r="QMD85" s="31"/>
      <c r="QME85" s="31"/>
      <c r="QMF85" s="31"/>
      <c r="QMG85" s="31"/>
      <c r="QMH85" s="31"/>
      <c r="QMI85" s="31"/>
      <c r="QMJ85" s="31"/>
      <c r="QMK85" s="31"/>
      <c r="QML85" s="31"/>
      <c r="QMM85" s="31"/>
      <c r="QMN85" s="31"/>
      <c r="QMO85" s="31"/>
      <c r="QMP85" s="31"/>
      <c r="QMQ85" s="31"/>
      <c r="QMR85" s="31"/>
      <c r="QMS85" s="31"/>
      <c r="QMT85" s="31"/>
      <c r="QMU85" s="31"/>
      <c r="QMV85" s="31"/>
      <c r="QMW85" s="31"/>
      <c r="QMX85" s="31"/>
      <c r="QMY85" s="31"/>
      <c r="QMZ85" s="31"/>
      <c r="QNA85" s="31"/>
      <c r="QNB85" s="31"/>
      <c r="QNC85" s="31"/>
      <c r="QND85" s="31"/>
      <c r="QNE85" s="31"/>
      <c r="QNF85" s="31"/>
      <c r="QNG85" s="31"/>
      <c r="QNH85" s="31"/>
      <c r="QNI85" s="31"/>
      <c r="QNJ85" s="31"/>
      <c r="QNK85" s="31"/>
      <c r="QNL85" s="31"/>
      <c r="QNM85" s="31"/>
      <c r="QNN85" s="31"/>
      <c r="QNO85" s="31"/>
      <c r="QNP85" s="31"/>
      <c r="QNQ85" s="31"/>
      <c r="QNR85" s="31"/>
      <c r="QNS85" s="31"/>
      <c r="QNT85" s="31"/>
      <c r="QNU85" s="31"/>
      <c r="QNV85" s="31"/>
      <c r="QNW85" s="31"/>
      <c r="QNX85" s="31"/>
      <c r="QNY85" s="31"/>
      <c r="QNZ85" s="31"/>
      <c r="QOA85" s="31"/>
      <c r="QOB85" s="31"/>
      <c r="QOC85" s="31"/>
      <c r="QOD85" s="31"/>
      <c r="QOE85" s="31"/>
      <c r="QOF85" s="31"/>
      <c r="QOG85" s="31"/>
      <c r="QOH85" s="31"/>
      <c r="QOI85" s="31"/>
      <c r="QOJ85" s="31"/>
      <c r="QOK85" s="31"/>
      <c r="QOL85" s="31"/>
      <c r="QOM85" s="31"/>
      <c r="QON85" s="31"/>
      <c r="QOO85" s="31"/>
      <c r="QOP85" s="31"/>
      <c r="QOQ85" s="31"/>
      <c r="QOR85" s="31"/>
      <c r="QOS85" s="31"/>
      <c r="QOT85" s="31"/>
      <c r="QOU85" s="31"/>
      <c r="QOV85" s="31"/>
      <c r="QOW85" s="31"/>
      <c r="QOX85" s="31"/>
      <c r="QOY85" s="31"/>
      <c r="QOZ85" s="31"/>
      <c r="QPA85" s="31"/>
      <c r="QPB85" s="31"/>
      <c r="QPC85" s="31"/>
      <c r="QPD85" s="31"/>
      <c r="QPE85" s="31"/>
      <c r="QPF85" s="31"/>
      <c r="QPG85" s="31"/>
      <c r="QPH85" s="31"/>
      <c r="QPI85" s="31"/>
      <c r="QPJ85" s="31"/>
      <c r="QPK85" s="31"/>
      <c r="QPL85" s="31"/>
      <c r="QPM85" s="31"/>
      <c r="QPN85" s="31"/>
      <c r="QPO85" s="31"/>
      <c r="QPP85" s="31"/>
      <c r="QPQ85" s="31"/>
      <c r="QPR85" s="31"/>
      <c r="QPS85" s="31"/>
      <c r="QPT85" s="31"/>
      <c r="QPU85" s="31"/>
      <c r="QPV85" s="31"/>
      <c r="QPW85" s="31"/>
      <c r="QPX85" s="31"/>
      <c r="QPY85" s="31"/>
      <c r="QPZ85" s="31"/>
      <c r="QQA85" s="31"/>
      <c r="QQB85" s="31"/>
      <c r="QQC85" s="31"/>
      <c r="QQD85" s="31"/>
      <c r="QQE85" s="31"/>
      <c r="QQF85" s="31"/>
      <c r="QQG85" s="31"/>
      <c r="QQH85" s="31"/>
      <c r="QQI85" s="31"/>
      <c r="QQJ85" s="31"/>
      <c r="QQK85" s="31"/>
      <c r="QQL85" s="31"/>
      <c r="QQM85" s="31"/>
      <c r="QQN85" s="31"/>
      <c r="QQO85" s="31"/>
      <c r="QQP85" s="31"/>
      <c r="QQQ85" s="31"/>
      <c r="QQR85" s="31"/>
      <c r="QQS85" s="31"/>
      <c r="QQT85" s="31"/>
      <c r="QQU85" s="31"/>
      <c r="QQV85" s="31"/>
      <c r="QQW85" s="31"/>
      <c r="QQX85" s="31"/>
      <c r="QQY85" s="31"/>
      <c r="QQZ85" s="31"/>
      <c r="QRA85" s="31"/>
      <c r="QRB85" s="31"/>
      <c r="QRC85" s="31"/>
      <c r="QRD85" s="31"/>
      <c r="QRE85" s="31"/>
      <c r="QRF85" s="31"/>
      <c r="QRG85" s="31"/>
      <c r="QRH85" s="31"/>
      <c r="QRI85" s="31"/>
      <c r="QRJ85" s="31"/>
      <c r="QRK85" s="31"/>
      <c r="QRL85" s="31"/>
      <c r="QRM85" s="31"/>
      <c r="QRN85" s="31"/>
      <c r="QRO85" s="31"/>
      <c r="QRP85" s="31"/>
      <c r="QRQ85" s="31"/>
      <c r="QRR85" s="31"/>
      <c r="QRS85" s="31"/>
      <c r="QRT85" s="31"/>
      <c r="QRU85" s="31"/>
      <c r="QRV85" s="31"/>
      <c r="QRW85" s="31"/>
      <c r="QRX85" s="31"/>
      <c r="QRY85" s="31"/>
      <c r="QRZ85" s="31"/>
      <c r="QSA85" s="31"/>
      <c r="QSB85" s="31"/>
      <c r="QSC85" s="31"/>
      <c r="QSD85" s="31"/>
      <c r="QSE85" s="31"/>
      <c r="QSF85" s="31"/>
      <c r="QSG85" s="31"/>
      <c r="QSH85" s="31"/>
      <c r="QSI85" s="31"/>
      <c r="QSJ85" s="31"/>
      <c r="QSK85" s="31"/>
      <c r="QSL85" s="31"/>
      <c r="QSM85" s="31"/>
      <c r="QSN85" s="31"/>
      <c r="QSO85" s="31"/>
      <c r="QSP85" s="31"/>
      <c r="QSQ85" s="31"/>
      <c r="QSR85" s="31"/>
      <c r="QSS85" s="31"/>
      <c r="QST85" s="31"/>
      <c r="QSU85" s="31"/>
      <c r="QSV85" s="31"/>
      <c r="QSW85" s="31"/>
      <c r="QSX85" s="31"/>
      <c r="QSY85" s="31"/>
      <c r="QSZ85" s="31"/>
      <c r="QTA85" s="31"/>
      <c r="QTB85" s="31"/>
      <c r="QTC85" s="31"/>
      <c r="QTD85" s="31"/>
      <c r="QTE85" s="31"/>
      <c r="QTF85" s="31"/>
      <c r="QTG85" s="31"/>
      <c r="QTH85" s="31"/>
      <c r="QTI85" s="31"/>
      <c r="QTJ85" s="31"/>
      <c r="QTK85" s="31"/>
      <c r="QTL85" s="31"/>
      <c r="QTM85" s="31"/>
      <c r="QTN85" s="31"/>
      <c r="QTO85" s="31"/>
      <c r="QTP85" s="31"/>
      <c r="QTQ85" s="31"/>
      <c r="QTR85" s="31"/>
      <c r="QTS85" s="31"/>
      <c r="QTT85" s="31"/>
      <c r="QTU85" s="31"/>
      <c r="QTV85" s="31"/>
      <c r="QTW85" s="31"/>
      <c r="QTX85" s="31"/>
      <c r="QTY85" s="31"/>
      <c r="QTZ85" s="31"/>
      <c r="QUA85" s="31"/>
      <c r="QUB85" s="31"/>
      <c r="QUC85" s="31"/>
      <c r="QUD85" s="31"/>
      <c r="QUE85" s="31"/>
      <c r="QUF85" s="31"/>
      <c r="QUG85" s="31"/>
      <c r="QUH85" s="31"/>
      <c r="QUI85" s="31"/>
      <c r="QUJ85" s="31"/>
      <c r="QUK85" s="31"/>
      <c r="QUL85" s="31"/>
      <c r="QUM85" s="31"/>
      <c r="QUN85" s="31"/>
      <c r="QUO85" s="31"/>
      <c r="QUP85" s="31"/>
      <c r="QUQ85" s="31"/>
      <c r="QUR85" s="31"/>
      <c r="QUS85" s="31"/>
      <c r="QUT85" s="31"/>
      <c r="QUU85" s="31"/>
      <c r="QUV85" s="31"/>
      <c r="QUW85" s="31"/>
      <c r="QUX85" s="31"/>
      <c r="QUY85" s="31"/>
      <c r="QUZ85" s="31"/>
      <c r="QVA85" s="31"/>
      <c r="QVB85" s="31"/>
      <c r="QVC85" s="31"/>
      <c r="QVD85" s="31"/>
      <c r="QVE85" s="31"/>
      <c r="QVF85" s="31"/>
      <c r="QVG85" s="31"/>
      <c r="QVH85" s="31"/>
      <c r="QVI85" s="31"/>
      <c r="QVJ85" s="31"/>
      <c r="QVK85" s="31"/>
      <c r="QVL85" s="31"/>
      <c r="QVM85" s="31"/>
      <c r="QVN85" s="31"/>
      <c r="QVO85" s="31"/>
      <c r="QVP85" s="31"/>
      <c r="QVQ85" s="31"/>
      <c r="QVR85" s="31"/>
      <c r="QVS85" s="31"/>
      <c r="QVT85" s="31"/>
      <c r="QVU85" s="31"/>
      <c r="QVV85" s="31"/>
      <c r="QVW85" s="31"/>
      <c r="QVX85" s="31"/>
      <c r="QVY85" s="31"/>
      <c r="QVZ85" s="31"/>
      <c r="QWA85" s="31"/>
      <c r="QWB85" s="31"/>
      <c r="QWC85" s="31"/>
      <c r="QWD85" s="31"/>
      <c r="QWE85" s="31"/>
      <c r="QWF85" s="31"/>
      <c r="QWG85" s="31"/>
      <c r="QWH85" s="31"/>
      <c r="QWI85" s="31"/>
      <c r="QWJ85" s="31"/>
      <c r="QWK85" s="31"/>
      <c r="QWL85" s="31"/>
      <c r="QWM85" s="31"/>
      <c r="QWN85" s="31"/>
      <c r="QWO85" s="31"/>
      <c r="QWP85" s="31"/>
      <c r="QWQ85" s="31"/>
      <c r="QWR85" s="31"/>
      <c r="QWS85" s="31"/>
      <c r="QWT85" s="31"/>
      <c r="QWU85" s="31"/>
      <c r="QWV85" s="31"/>
      <c r="QWW85" s="31"/>
      <c r="QWX85" s="31"/>
      <c r="QWY85" s="31"/>
      <c r="QWZ85" s="31"/>
      <c r="QXA85" s="31"/>
      <c r="QXB85" s="31"/>
      <c r="QXC85" s="31"/>
      <c r="QXD85" s="31"/>
      <c r="QXE85" s="31"/>
      <c r="QXF85" s="31"/>
      <c r="QXG85" s="31"/>
      <c r="QXH85" s="31"/>
      <c r="QXI85" s="31"/>
      <c r="QXJ85" s="31"/>
      <c r="QXK85" s="31"/>
      <c r="QXL85" s="31"/>
      <c r="QXM85" s="31"/>
      <c r="QXN85" s="31"/>
      <c r="QXO85" s="31"/>
      <c r="QXP85" s="31"/>
      <c r="QXQ85" s="31"/>
      <c r="QXR85" s="31"/>
      <c r="QXS85" s="31"/>
      <c r="QXT85" s="31"/>
      <c r="QXU85" s="31"/>
      <c r="QXV85" s="31"/>
      <c r="QXW85" s="31"/>
      <c r="QXX85" s="31"/>
      <c r="QXY85" s="31"/>
      <c r="QXZ85" s="31"/>
      <c r="QYA85" s="31"/>
      <c r="QYB85" s="31"/>
      <c r="QYC85" s="31"/>
      <c r="QYD85" s="31"/>
      <c r="QYE85" s="31"/>
      <c r="QYF85" s="31"/>
      <c r="QYG85" s="31"/>
      <c r="QYH85" s="31"/>
      <c r="QYI85" s="31"/>
      <c r="QYJ85" s="31"/>
      <c r="QYK85" s="31"/>
      <c r="QYL85" s="31"/>
      <c r="QYM85" s="31"/>
      <c r="QYN85" s="31"/>
      <c r="QYO85" s="31"/>
      <c r="QYP85" s="31"/>
      <c r="QYQ85" s="31"/>
      <c r="QYR85" s="31"/>
      <c r="QYS85" s="31"/>
      <c r="QYT85" s="31"/>
      <c r="QYU85" s="31"/>
      <c r="QYV85" s="31"/>
      <c r="QYW85" s="31"/>
      <c r="QYX85" s="31"/>
      <c r="QYY85" s="31"/>
      <c r="QYZ85" s="31"/>
      <c r="QZA85" s="31"/>
      <c r="QZB85" s="31"/>
      <c r="QZC85" s="31"/>
      <c r="QZD85" s="31"/>
      <c r="QZE85" s="31"/>
      <c r="QZF85" s="31"/>
      <c r="QZG85" s="31"/>
      <c r="QZH85" s="31"/>
      <c r="QZI85" s="31"/>
      <c r="QZJ85" s="31"/>
      <c r="QZK85" s="31"/>
      <c r="QZL85" s="31"/>
      <c r="QZM85" s="31"/>
      <c r="QZN85" s="31"/>
      <c r="QZO85" s="31"/>
      <c r="QZP85" s="31"/>
      <c r="QZQ85" s="31"/>
      <c r="QZR85" s="31"/>
      <c r="QZS85" s="31"/>
      <c r="QZT85" s="31"/>
      <c r="QZU85" s="31"/>
      <c r="QZV85" s="31"/>
      <c r="QZW85" s="31"/>
      <c r="QZX85" s="31"/>
      <c r="QZY85" s="31"/>
      <c r="QZZ85" s="31"/>
      <c r="RAA85" s="31"/>
      <c r="RAB85" s="31"/>
      <c r="RAC85" s="31"/>
      <c r="RAD85" s="31"/>
      <c r="RAE85" s="31"/>
      <c r="RAF85" s="31"/>
      <c r="RAG85" s="31"/>
      <c r="RAH85" s="31"/>
      <c r="RAI85" s="31"/>
      <c r="RAJ85" s="31"/>
      <c r="RAK85" s="31"/>
      <c r="RAL85" s="31"/>
      <c r="RAM85" s="31"/>
      <c r="RAN85" s="31"/>
      <c r="RAO85" s="31"/>
      <c r="RAP85" s="31"/>
      <c r="RAQ85" s="31"/>
      <c r="RAR85" s="31"/>
      <c r="RAS85" s="31"/>
      <c r="RAT85" s="31"/>
      <c r="RAU85" s="31"/>
      <c r="RAV85" s="31"/>
      <c r="RAW85" s="31"/>
      <c r="RAX85" s="31"/>
      <c r="RAY85" s="31"/>
      <c r="RAZ85" s="31"/>
      <c r="RBA85" s="31"/>
      <c r="RBB85" s="31"/>
      <c r="RBC85" s="31"/>
      <c r="RBD85" s="31"/>
      <c r="RBE85" s="31"/>
      <c r="RBF85" s="31"/>
      <c r="RBG85" s="31"/>
      <c r="RBH85" s="31"/>
      <c r="RBI85" s="31"/>
      <c r="RBJ85" s="31"/>
      <c r="RBK85" s="31"/>
      <c r="RBL85" s="31"/>
      <c r="RBM85" s="31"/>
      <c r="RBN85" s="31"/>
      <c r="RBO85" s="31"/>
      <c r="RBP85" s="31"/>
      <c r="RBQ85" s="31"/>
      <c r="RBR85" s="31"/>
      <c r="RBS85" s="31"/>
      <c r="RBT85" s="31"/>
      <c r="RBU85" s="31"/>
      <c r="RBV85" s="31"/>
      <c r="RBW85" s="31"/>
      <c r="RBX85" s="31"/>
      <c r="RBY85" s="31"/>
      <c r="RBZ85" s="31"/>
      <c r="RCA85" s="31"/>
      <c r="RCB85" s="31"/>
      <c r="RCC85" s="31"/>
      <c r="RCD85" s="31"/>
      <c r="RCE85" s="31"/>
      <c r="RCF85" s="31"/>
      <c r="RCG85" s="31"/>
      <c r="RCH85" s="31"/>
      <c r="RCI85" s="31"/>
      <c r="RCJ85" s="31"/>
      <c r="RCK85" s="31"/>
      <c r="RCL85" s="31"/>
      <c r="RCM85" s="31"/>
      <c r="RCN85" s="31"/>
      <c r="RCO85" s="31"/>
      <c r="RCP85" s="31"/>
      <c r="RCQ85" s="31"/>
      <c r="RCR85" s="31"/>
      <c r="RCS85" s="31"/>
      <c r="RCT85" s="31"/>
      <c r="RCU85" s="31"/>
      <c r="RCV85" s="31"/>
      <c r="RCW85" s="31"/>
      <c r="RCX85" s="31"/>
      <c r="RCY85" s="31"/>
      <c r="RCZ85" s="31"/>
      <c r="RDA85" s="31"/>
      <c r="RDB85" s="31"/>
      <c r="RDC85" s="31"/>
      <c r="RDD85" s="31"/>
      <c r="RDE85" s="31"/>
      <c r="RDF85" s="31"/>
      <c r="RDG85" s="31"/>
      <c r="RDH85" s="31"/>
      <c r="RDI85" s="31"/>
      <c r="RDJ85" s="31"/>
      <c r="RDK85" s="31"/>
      <c r="RDL85" s="31"/>
      <c r="RDM85" s="31"/>
      <c r="RDN85" s="31"/>
      <c r="RDO85" s="31"/>
      <c r="RDP85" s="31"/>
      <c r="RDQ85" s="31"/>
      <c r="RDR85" s="31"/>
      <c r="RDS85" s="31"/>
      <c r="RDT85" s="31"/>
      <c r="RDU85" s="31"/>
      <c r="RDV85" s="31"/>
      <c r="RDW85" s="31"/>
      <c r="RDX85" s="31"/>
      <c r="RDY85" s="31"/>
      <c r="RDZ85" s="31"/>
      <c r="REA85" s="31"/>
      <c r="REB85" s="31"/>
      <c r="REC85" s="31"/>
      <c r="RED85" s="31"/>
      <c r="REE85" s="31"/>
      <c r="REF85" s="31"/>
      <c r="REG85" s="31"/>
      <c r="REH85" s="31"/>
      <c r="REI85" s="31"/>
      <c r="REJ85" s="31"/>
      <c r="REK85" s="31"/>
      <c r="REL85" s="31"/>
      <c r="REM85" s="31"/>
      <c r="REN85" s="31"/>
      <c r="REO85" s="31"/>
      <c r="REP85" s="31"/>
      <c r="REQ85" s="31"/>
      <c r="RER85" s="31"/>
      <c r="RES85" s="31"/>
      <c r="RET85" s="31"/>
      <c r="REU85" s="31"/>
      <c r="REV85" s="31"/>
      <c r="REW85" s="31"/>
      <c r="REX85" s="31"/>
      <c r="REY85" s="31"/>
      <c r="REZ85" s="31"/>
      <c r="RFA85" s="31"/>
      <c r="RFB85" s="31"/>
      <c r="RFC85" s="31"/>
      <c r="RFD85" s="31"/>
      <c r="RFE85" s="31"/>
      <c r="RFF85" s="31"/>
      <c r="RFG85" s="31"/>
      <c r="RFH85" s="31"/>
      <c r="RFI85" s="31"/>
      <c r="RFJ85" s="31"/>
      <c r="RFK85" s="31"/>
      <c r="RFL85" s="31"/>
      <c r="RFM85" s="31"/>
      <c r="RFN85" s="31"/>
      <c r="RFO85" s="31"/>
      <c r="RFP85" s="31"/>
      <c r="RFQ85" s="31"/>
      <c r="RFR85" s="31"/>
      <c r="RFS85" s="31"/>
      <c r="RFT85" s="31"/>
      <c r="RFU85" s="31"/>
      <c r="RFV85" s="31"/>
      <c r="RFW85" s="31"/>
      <c r="RFX85" s="31"/>
      <c r="RFY85" s="31"/>
      <c r="RFZ85" s="31"/>
      <c r="RGA85" s="31"/>
      <c r="RGB85" s="31"/>
      <c r="RGC85" s="31"/>
      <c r="RGD85" s="31"/>
      <c r="RGE85" s="31"/>
      <c r="RGF85" s="31"/>
      <c r="RGG85" s="31"/>
      <c r="RGH85" s="31"/>
      <c r="RGI85" s="31"/>
      <c r="RGJ85" s="31"/>
      <c r="RGK85" s="31"/>
      <c r="RGL85" s="31"/>
      <c r="RGM85" s="31"/>
      <c r="RGN85" s="31"/>
      <c r="RGO85" s="31"/>
      <c r="RGP85" s="31"/>
      <c r="RGQ85" s="31"/>
      <c r="RGR85" s="31"/>
      <c r="RGS85" s="31"/>
      <c r="RGT85" s="31"/>
      <c r="RGU85" s="31"/>
      <c r="RGV85" s="31"/>
      <c r="RGW85" s="31"/>
      <c r="RGX85" s="31"/>
      <c r="RGY85" s="31"/>
      <c r="RGZ85" s="31"/>
      <c r="RHA85" s="31"/>
      <c r="RHB85" s="31"/>
      <c r="RHC85" s="31"/>
      <c r="RHD85" s="31"/>
      <c r="RHE85" s="31"/>
      <c r="RHF85" s="31"/>
      <c r="RHG85" s="31"/>
      <c r="RHH85" s="31"/>
      <c r="RHI85" s="31"/>
      <c r="RHJ85" s="31"/>
      <c r="RHK85" s="31"/>
      <c r="RHL85" s="31"/>
      <c r="RHM85" s="31"/>
      <c r="RHN85" s="31"/>
      <c r="RHO85" s="31"/>
      <c r="RHP85" s="31"/>
      <c r="RHQ85" s="31"/>
      <c r="RHR85" s="31"/>
      <c r="RHS85" s="31"/>
      <c r="RHT85" s="31"/>
      <c r="RHU85" s="31"/>
      <c r="RHV85" s="31"/>
      <c r="RHW85" s="31"/>
      <c r="RHX85" s="31"/>
      <c r="RHY85" s="31"/>
      <c r="RHZ85" s="31"/>
      <c r="RIA85" s="31"/>
      <c r="RIB85" s="31"/>
      <c r="RIC85" s="31"/>
      <c r="RID85" s="31"/>
      <c r="RIE85" s="31"/>
      <c r="RIF85" s="31"/>
      <c r="RIG85" s="31"/>
      <c r="RIH85" s="31"/>
      <c r="RII85" s="31"/>
      <c r="RIJ85" s="31"/>
      <c r="RIK85" s="31"/>
      <c r="RIL85" s="31"/>
      <c r="RIM85" s="31"/>
      <c r="RIN85" s="31"/>
      <c r="RIO85" s="31"/>
      <c r="RIP85" s="31"/>
      <c r="RIQ85" s="31"/>
      <c r="RIR85" s="31"/>
      <c r="RIS85" s="31"/>
      <c r="RIT85" s="31"/>
      <c r="RIU85" s="31"/>
      <c r="RIV85" s="31"/>
      <c r="RIW85" s="31"/>
      <c r="RIX85" s="31"/>
      <c r="RIY85" s="31"/>
      <c r="RIZ85" s="31"/>
      <c r="RJA85" s="31"/>
      <c r="RJB85" s="31"/>
      <c r="RJC85" s="31"/>
      <c r="RJD85" s="31"/>
      <c r="RJE85" s="31"/>
      <c r="RJF85" s="31"/>
      <c r="RJG85" s="31"/>
      <c r="RJH85" s="31"/>
      <c r="RJI85" s="31"/>
      <c r="RJJ85" s="31"/>
      <c r="RJK85" s="31"/>
      <c r="RJL85" s="31"/>
      <c r="RJM85" s="31"/>
      <c r="RJN85" s="31"/>
      <c r="RJO85" s="31"/>
      <c r="RJP85" s="31"/>
      <c r="RJQ85" s="31"/>
      <c r="RJR85" s="31"/>
      <c r="RJS85" s="31"/>
      <c r="RJT85" s="31"/>
      <c r="RJU85" s="31"/>
      <c r="RJV85" s="31"/>
      <c r="RJW85" s="31"/>
      <c r="RJX85" s="31"/>
      <c r="RJY85" s="31"/>
      <c r="RJZ85" s="31"/>
      <c r="RKA85" s="31"/>
      <c r="RKB85" s="31"/>
      <c r="RKC85" s="31"/>
      <c r="RKD85" s="31"/>
      <c r="RKE85" s="31"/>
      <c r="RKF85" s="31"/>
      <c r="RKG85" s="31"/>
      <c r="RKH85" s="31"/>
      <c r="RKI85" s="31"/>
      <c r="RKJ85" s="31"/>
      <c r="RKK85" s="31"/>
      <c r="RKL85" s="31"/>
      <c r="RKM85" s="31"/>
      <c r="RKN85" s="31"/>
      <c r="RKO85" s="31"/>
      <c r="RKP85" s="31"/>
      <c r="RKQ85" s="31"/>
      <c r="RKR85" s="31"/>
      <c r="RKS85" s="31"/>
      <c r="RKT85" s="31"/>
      <c r="RKU85" s="31"/>
      <c r="RKV85" s="31"/>
      <c r="RKW85" s="31"/>
      <c r="RKX85" s="31"/>
      <c r="RKY85" s="31"/>
      <c r="RKZ85" s="31"/>
      <c r="RLA85" s="31"/>
      <c r="RLB85" s="31"/>
      <c r="RLC85" s="31"/>
      <c r="RLD85" s="31"/>
      <c r="RLE85" s="31"/>
      <c r="RLF85" s="31"/>
      <c r="RLG85" s="31"/>
      <c r="RLH85" s="31"/>
      <c r="RLI85" s="31"/>
      <c r="RLJ85" s="31"/>
      <c r="RLK85" s="31"/>
      <c r="RLL85" s="31"/>
      <c r="RLM85" s="31"/>
      <c r="RLN85" s="31"/>
      <c r="RLO85" s="31"/>
      <c r="RLP85" s="31"/>
      <c r="RLQ85" s="31"/>
      <c r="RLR85" s="31"/>
      <c r="RLS85" s="31"/>
      <c r="RLT85" s="31"/>
      <c r="RLU85" s="31"/>
      <c r="RLV85" s="31"/>
      <c r="RLW85" s="31"/>
      <c r="RLX85" s="31"/>
      <c r="RLY85" s="31"/>
      <c r="RLZ85" s="31"/>
      <c r="RMA85" s="31"/>
      <c r="RMB85" s="31"/>
      <c r="RMC85" s="31"/>
      <c r="RMD85" s="31"/>
      <c r="RME85" s="31"/>
      <c r="RMF85" s="31"/>
      <c r="RMG85" s="31"/>
      <c r="RMH85" s="31"/>
      <c r="RMI85" s="31"/>
      <c r="RMJ85" s="31"/>
      <c r="RMK85" s="31"/>
      <c r="RML85" s="31"/>
      <c r="RMM85" s="31"/>
      <c r="RMN85" s="31"/>
      <c r="RMO85" s="31"/>
      <c r="RMP85" s="31"/>
      <c r="RMQ85" s="31"/>
      <c r="RMR85" s="31"/>
      <c r="RMS85" s="31"/>
      <c r="RMT85" s="31"/>
      <c r="RMU85" s="31"/>
      <c r="RMV85" s="31"/>
      <c r="RMW85" s="31"/>
      <c r="RMX85" s="31"/>
      <c r="RMY85" s="31"/>
      <c r="RMZ85" s="31"/>
      <c r="RNA85" s="31"/>
      <c r="RNB85" s="31"/>
      <c r="RNC85" s="31"/>
      <c r="RND85" s="31"/>
      <c r="RNE85" s="31"/>
      <c r="RNF85" s="31"/>
      <c r="RNG85" s="31"/>
      <c r="RNH85" s="31"/>
      <c r="RNI85" s="31"/>
      <c r="RNJ85" s="31"/>
      <c r="RNK85" s="31"/>
      <c r="RNL85" s="31"/>
      <c r="RNM85" s="31"/>
      <c r="RNN85" s="31"/>
      <c r="RNO85" s="31"/>
      <c r="RNP85" s="31"/>
      <c r="RNQ85" s="31"/>
      <c r="RNR85" s="31"/>
      <c r="RNS85" s="31"/>
      <c r="RNT85" s="31"/>
      <c r="RNU85" s="31"/>
      <c r="RNV85" s="31"/>
      <c r="RNW85" s="31"/>
      <c r="RNX85" s="31"/>
      <c r="RNY85" s="31"/>
      <c r="RNZ85" s="31"/>
      <c r="ROA85" s="31"/>
      <c r="ROB85" s="31"/>
      <c r="ROC85" s="31"/>
      <c r="ROD85" s="31"/>
      <c r="ROE85" s="31"/>
      <c r="ROF85" s="31"/>
      <c r="ROG85" s="31"/>
      <c r="ROH85" s="31"/>
      <c r="ROI85" s="31"/>
      <c r="ROJ85" s="31"/>
      <c r="ROK85" s="31"/>
      <c r="ROL85" s="31"/>
      <c r="ROM85" s="31"/>
      <c r="RON85" s="31"/>
      <c r="ROO85" s="31"/>
      <c r="ROP85" s="31"/>
      <c r="ROQ85" s="31"/>
      <c r="ROR85" s="31"/>
      <c r="ROS85" s="31"/>
      <c r="ROT85" s="31"/>
      <c r="ROU85" s="31"/>
      <c r="ROV85" s="31"/>
      <c r="ROW85" s="31"/>
      <c r="ROX85" s="31"/>
      <c r="ROY85" s="31"/>
      <c r="ROZ85" s="31"/>
      <c r="RPA85" s="31"/>
      <c r="RPB85" s="31"/>
      <c r="RPC85" s="31"/>
      <c r="RPD85" s="31"/>
      <c r="RPE85" s="31"/>
      <c r="RPF85" s="31"/>
      <c r="RPG85" s="31"/>
      <c r="RPH85" s="31"/>
      <c r="RPI85" s="31"/>
      <c r="RPJ85" s="31"/>
      <c r="RPK85" s="31"/>
      <c r="RPL85" s="31"/>
      <c r="RPM85" s="31"/>
      <c r="RPN85" s="31"/>
      <c r="RPO85" s="31"/>
      <c r="RPP85" s="31"/>
      <c r="RPQ85" s="31"/>
      <c r="RPR85" s="31"/>
      <c r="RPS85" s="31"/>
      <c r="RPT85" s="31"/>
      <c r="RPU85" s="31"/>
      <c r="RPV85" s="31"/>
      <c r="RPW85" s="31"/>
      <c r="RPX85" s="31"/>
      <c r="RPY85" s="31"/>
      <c r="RPZ85" s="31"/>
      <c r="RQA85" s="31"/>
      <c r="RQB85" s="31"/>
      <c r="RQC85" s="31"/>
      <c r="RQD85" s="31"/>
      <c r="RQE85" s="31"/>
      <c r="RQF85" s="31"/>
      <c r="RQG85" s="31"/>
      <c r="RQH85" s="31"/>
      <c r="RQI85" s="31"/>
      <c r="RQJ85" s="31"/>
      <c r="RQK85" s="31"/>
      <c r="RQL85" s="31"/>
      <c r="RQM85" s="31"/>
      <c r="RQN85" s="31"/>
      <c r="RQO85" s="31"/>
      <c r="RQP85" s="31"/>
      <c r="RQQ85" s="31"/>
      <c r="RQR85" s="31"/>
      <c r="RQS85" s="31"/>
      <c r="RQT85" s="31"/>
      <c r="RQU85" s="31"/>
      <c r="RQV85" s="31"/>
      <c r="RQW85" s="31"/>
      <c r="RQX85" s="31"/>
      <c r="RQY85" s="31"/>
      <c r="RQZ85" s="31"/>
      <c r="RRA85" s="31"/>
      <c r="RRB85" s="31"/>
      <c r="RRC85" s="31"/>
      <c r="RRD85" s="31"/>
      <c r="RRE85" s="31"/>
      <c r="RRF85" s="31"/>
      <c r="RRG85" s="31"/>
      <c r="RRH85" s="31"/>
      <c r="RRI85" s="31"/>
      <c r="RRJ85" s="31"/>
      <c r="RRK85" s="31"/>
      <c r="RRL85" s="31"/>
      <c r="RRM85" s="31"/>
      <c r="RRN85" s="31"/>
      <c r="RRO85" s="31"/>
      <c r="RRP85" s="31"/>
      <c r="RRQ85" s="31"/>
      <c r="RRR85" s="31"/>
      <c r="RRS85" s="31"/>
      <c r="RRT85" s="31"/>
      <c r="RRU85" s="31"/>
      <c r="RRV85" s="31"/>
      <c r="RRW85" s="31"/>
      <c r="RRX85" s="31"/>
      <c r="RRY85" s="31"/>
      <c r="RRZ85" s="31"/>
      <c r="RSA85" s="31"/>
      <c r="RSB85" s="31"/>
      <c r="RSC85" s="31"/>
      <c r="RSD85" s="31"/>
      <c r="RSE85" s="31"/>
      <c r="RSF85" s="31"/>
      <c r="RSG85" s="31"/>
      <c r="RSH85" s="31"/>
      <c r="RSI85" s="31"/>
      <c r="RSJ85" s="31"/>
      <c r="RSK85" s="31"/>
      <c r="RSL85" s="31"/>
      <c r="RSM85" s="31"/>
      <c r="RSN85" s="31"/>
      <c r="RSO85" s="31"/>
      <c r="RSP85" s="31"/>
      <c r="RSQ85" s="31"/>
      <c r="RSR85" s="31"/>
      <c r="RSS85" s="31"/>
      <c r="RST85" s="31"/>
      <c r="RSU85" s="31"/>
      <c r="RSV85" s="31"/>
      <c r="RSW85" s="31"/>
      <c r="RSX85" s="31"/>
      <c r="RSY85" s="31"/>
      <c r="RSZ85" s="31"/>
      <c r="RTA85" s="31"/>
      <c r="RTB85" s="31"/>
      <c r="RTC85" s="31"/>
      <c r="RTD85" s="31"/>
      <c r="RTE85" s="31"/>
      <c r="RTF85" s="31"/>
      <c r="RTG85" s="31"/>
      <c r="RTH85" s="31"/>
      <c r="RTI85" s="31"/>
      <c r="RTJ85" s="31"/>
      <c r="RTK85" s="31"/>
      <c r="RTL85" s="31"/>
      <c r="RTM85" s="31"/>
      <c r="RTN85" s="31"/>
      <c r="RTO85" s="31"/>
      <c r="RTP85" s="31"/>
      <c r="RTQ85" s="31"/>
      <c r="RTR85" s="31"/>
      <c r="RTS85" s="31"/>
      <c r="RTT85" s="31"/>
      <c r="RTU85" s="31"/>
      <c r="RTV85" s="31"/>
      <c r="RTW85" s="31"/>
      <c r="RTX85" s="31"/>
      <c r="RTY85" s="31"/>
      <c r="RTZ85" s="31"/>
      <c r="RUA85" s="31"/>
      <c r="RUB85" s="31"/>
      <c r="RUC85" s="31"/>
      <c r="RUD85" s="31"/>
      <c r="RUE85" s="31"/>
      <c r="RUF85" s="31"/>
      <c r="RUG85" s="31"/>
      <c r="RUH85" s="31"/>
      <c r="RUI85" s="31"/>
      <c r="RUJ85" s="31"/>
      <c r="RUK85" s="31"/>
      <c r="RUL85" s="31"/>
      <c r="RUM85" s="31"/>
      <c r="RUN85" s="31"/>
      <c r="RUO85" s="31"/>
      <c r="RUP85" s="31"/>
      <c r="RUQ85" s="31"/>
      <c r="RUR85" s="31"/>
      <c r="RUS85" s="31"/>
      <c r="RUT85" s="31"/>
      <c r="RUU85" s="31"/>
      <c r="RUV85" s="31"/>
      <c r="RUW85" s="31"/>
      <c r="RUX85" s="31"/>
      <c r="RUY85" s="31"/>
      <c r="RUZ85" s="31"/>
      <c r="RVA85" s="31"/>
      <c r="RVB85" s="31"/>
      <c r="RVC85" s="31"/>
      <c r="RVD85" s="31"/>
      <c r="RVE85" s="31"/>
      <c r="RVF85" s="31"/>
      <c r="RVG85" s="31"/>
      <c r="RVH85" s="31"/>
      <c r="RVI85" s="31"/>
      <c r="RVJ85" s="31"/>
      <c r="RVK85" s="31"/>
      <c r="RVL85" s="31"/>
      <c r="RVM85" s="31"/>
      <c r="RVN85" s="31"/>
      <c r="RVO85" s="31"/>
      <c r="RVP85" s="31"/>
      <c r="RVQ85" s="31"/>
      <c r="RVR85" s="31"/>
      <c r="RVS85" s="31"/>
      <c r="RVT85" s="31"/>
      <c r="RVU85" s="31"/>
      <c r="RVV85" s="31"/>
      <c r="RVW85" s="31"/>
      <c r="RVX85" s="31"/>
      <c r="RVY85" s="31"/>
      <c r="RVZ85" s="31"/>
      <c r="RWA85" s="31"/>
      <c r="RWB85" s="31"/>
      <c r="RWC85" s="31"/>
      <c r="RWD85" s="31"/>
      <c r="RWE85" s="31"/>
      <c r="RWF85" s="31"/>
      <c r="RWG85" s="31"/>
      <c r="RWH85" s="31"/>
      <c r="RWI85" s="31"/>
      <c r="RWJ85" s="31"/>
      <c r="RWK85" s="31"/>
      <c r="RWL85" s="31"/>
      <c r="RWM85" s="31"/>
      <c r="RWN85" s="31"/>
      <c r="RWO85" s="31"/>
      <c r="RWP85" s="31"/>
      <c r="RWQ85" s="31"/>
      <c r="RWR85" s="31"/>
      <c r="RWS85" s="31"/>
      <c r="RWT85" s="31"/>
      <c r="RWU85" s="31"/>
      <c r="RWV85" s="31"/>
      <c r="RWW85" s="31"/>
      <c r="RWX85" s="31"/>
      <c r="RWY85" s="31"/>
      <c r="RWZ85" s="31"/>
      <c r="RXA85" s="31"/>
      <c r="RXB85" s="31"/>
      <c r="RXC85" s="31"/>
      <c r="RXD85" s="31"/>
      <c r="RXE85" s="31"/>
      <c r="RXF85" s="31"/>
      <c r="RXG85" s="31"/>
      <c r="RXH85" s="31"/>
      <c r="RXI85" s="31"/>
      <c r="RXJ85" s="31"/>
      <c r="RXK85" s="31"/>
      <c r="RXL85" s="31"/>
      <c r="RXM85" s="31"/>
      <c r="RXN85" s="31"/>
      <c r="RXO85" s="31"/>
      <c r="RXP85" s="31"/>
      <c r="RXQ85" s="31"/>
      <c r="RXR85" s="31"/>
      <c r="RXS85" s="31"/>
      <c r="RXT85" s="31"/>
      <c r="RXU85" s="31"/>
      <c r="RXV85" s="31"/>
      <c r="RXW85" s="31"/>
      <c r="RXX85" s="31"/>
      <c r="RXY85" s="31"/>
      <c r="RXZ85" s="31"/>
      <c r="RYA85" s="31"/>
      <c r="RYB85" s="31"/>
      <c r="RYC85" s="31"/>
      <c r="RYD85" s="31"/>
      <c r="RYE85" s="31"/>
      <c r="RYF85" s="31"/>
      <c r="RYG85" s="31"/>
      <c r="RYH85" s="31"/>
      <c r="RYI85" s="31"/>
      <c r="RYJ85" s="31"/>
      <c r="RYK85" s="31"/>
      <c r="RYL85" s="31"/>
      <c r="RYM85" s="31"/>
      <c r="RYN85" s="31"/>
      <c r="RYO85" s="31"/>
      <c r="RYP85" s="31"/>
      <c r="RYQ85" s="31"/>
      <c r="RYR85" s="31"/>
      <c r="RYS85" s="31"/>
      <c r="RYT85" s="31"/>
      <c r="RYU85" s="31"/>
      <c r="RYV85" s="31"/>
      <c r="RYW85" s="31"/>
      <c r="RYX85" s="31"/>
      <c r="RYY85" s="31"/>
      <c r="RYZ85" s="31"/>
      <c r="RZA85" s="31"/>
      <c r="RZB85" s="31"/>
      <c r="RZC85" s="31"/>
      <c r="RZD85" s="31"/>
      <c r="RZE85" s="31"/>
      <c r="RZF85" s="31"/>
      <c r="RZG85" s="31"/>
      <c r="RZH85" s="31"/>
      <c r="RZI85" s="31"/>
      <c r="RZJ85" s="31"/>
      <c r="RZK85" s="31"/>
      <c r="RZL85" s="31"/>
      <c r="RZM85" s="31"/>
      <c r="RZN85" s="31"/>
      <c r="RZO85" s="31"/>
      <c r="RZP85" s="31"/>
      <c r="RZQ85" s="31"/>
      <c r="RZR85" s="31"/>
      <c r="RZS85" s="31"/>
      <c r="RZT85" s="31"/>
      <c r="RZU85" s="31"/>
      <c r="RZV85" s="31"/>
      <c r="RZW85" s="31"/>
      <c r="RZX85" s="31"/>
      <c r="RZY85" s="31"/>
      <c r="RZZ85" s="31"/>
      <c r="SAA85" s="31"/>
      <c r="SAB85" s="31"/>
      <c r="SAC85" s="31"/>
      <c r="SAD85" s="31"/>
      <c r="SAE85" s="31"/>
      <c r="SAF85" s="31"/>
      <c r="SAG85" s="31"/>
      <c r="SAH85" s="31"/>
      <c r="SAI85" s="31"/>
      <c r="SAJ85" s="31"/>
      <c r="SAK85" s="31"/>
      <c r="SAL85" s="31"/>
      <c r="SAM85" s="31"/>
      <c r="SAN85" s="31"/>
      <c r="SAO85" s="31"/>
      <c r="SAP85" s="31"/>
      <c r="SAQ85" s="31"/>
      <c r="SAR85" s="31"/>
      <c r="SAS85" s="31"/>
      <c r="SAT85" s="31"/>
      <c r="SAU85" s="31"/>
      <c r="SAV85" s="31"/>
      <c r="SAW85" s="31"/>
      <c r="SAX85" s="31"/>
      <c r="SAY85" s="31"/>
      <c r="SAZ85" s="31"/>
      <c r="SBA85" s="31"/>
      <c r="SBB85" s="31"/>
      <c r="SBC85" s="31"/>
      <c r="SBD85" s="31"/>
      <c r="SBE85" s="31"/>
      <c r="SBF85" s="31"/>
      <c r="SBG85" s="31"/>
      <c r="SBH85" s="31"/>
      <c r="SBI85" s="31"/>
      <c r="SBJ85" s="31"/>
      <c r="SBK85" s="31"/>
      <c r="SBL85" s="31"/>
      <c r="SBM85" s="31"/>
      <c r="SBN85" s="31"/>
      <c r="SBO85" s="31"/>
      <c r="SBP85" s="31"/>
      <c r="SBQ85" s="31"/>
      <c r="SBR85" s="31"/>
      <c r="SBS85" s="31"/>
      <c r="SBT85" s="31"/>
      <c r="SBU85" s="31"/>
      <c r="SBV85" s="31"/>
      <c r="SBW85" s="31"/>
      <c r="SBX85" s="31"/>
      <c r="SBY85" s="31"/>
      <c r="SBZ85" s="31"/>
      <c r="SCA85" s="31"/>
      <c r="SCB85" s="31"/>
      <c r="SCC85" s="31"/>
      <c r="SCD85" s="31"/>
      <c r="SCE85" s="31"/>
      <c r="SCF85" s="31"/>
      <c r="SCG85" s="31"/>
      <c r="SCH85" s="31"/>
      <c r="SCI85" s="31"/>
      <c r="SCJ85" s="31"/>
      <c r="SCK85" s="31"/>
      <c r="SCL85" s="31"/>
      <c r="SCM85" s="31"/>
      <c r="SCN85" s="31"/>
      <c r="SCO85" s="31"/>
      <c r="SCP85" s="31"/>
      <c r="SCQ85" s="31"/>
      <c r="SCR85" s="31"/>
      <c r="SCS85" s="31"/>
      <c r="SCT85" s="31"/>
      <c r="SCU85" s="31"/>
      <c r="SCV85" s="31"/>
      <c r="SCW85" s="31"/>
      <c r="SCX85" s="31"/>
      <c r="SCY85" s="31"/>
      <c r="SCZ85" s="31"/>
      <c r="SDA85" s="31"/>
      <c r="SDB85" s="31"/>
      <c r="SDC85" s="31"/>
      <c r="SDD85" s="31"/>
      <c r="SDE85" s="31"/>
      <c r="SDF85" s="31"/>
      <c r="SDG85" s="31"/>
      <c r="SDH85" s="31"/>
      <c r="SDI85" s="31"/>
      <c r="SDJ85" s="31"/>
      <c r="SDK85" s="31"/>
      <c r="SDL85" s="31"/>
      <c r="SDM85" s="31"/>
      <c r="SDN85" s="31"/>
      <c r="SDO85" s="31"/>
      <c r="SDP85" s="31"/>
      <c r="SDQ85" s="31"/>
      <c r="SDR85" s="31"/>
      <c r="SDS85" s="31"/>
      <c r="SDT85" s="31"/>
      <c r="SDU85" s="31"/>
      <c r="SDV85" s="31"/>
      <c r="SDW85" s="31"/>
      <c r="SDX85" s="31"/>
      <c r="SDY85" s="31"/>
      <c r="SDZ85" s="31"/>
      <c r="SEA85" s="31"/>
      <c r="SEB85" s="31"/>
      <c r="SEC85" s="31"/>
      <c r="SED85" s="31"/>
      <c r="SEE85" s="31"/>
      <c r="SEF85" s="31"/>
      <c r="SEG85" s="31"/>
      <c r="SEH85" s="31"/>
      <c r="SEI85" s="31"/>
      <c r="SEJ85" s="31"/>
      <c r="SEK85" s="31"/>
      <c r="SEL85" s="31"/>
      <c r="SEM85" s="31"/>
      <c r="SEN85" s="31"/>
      <c r="SEO85" s="31"/>
      <c r="SEP85" s="31"/>
      <c r="SEQ85" s="31"/>
      <c r="SER85" s="31"/>
      <c r="SES85" s="31"/>
      <c r="SET85" s="31"/>
      <c r="SEU85" s="31"/>
      <c r="SEV85" s="31"/>
      <c r="SEW85" s="31"/>
      <c r="SEX85" s="31"/>
      <c r="SEY85" s="31"/>
      <c r="SEZ85" s="31"/>
      <c r="SFA85" s="31"/>
      <c r="SFB85" s="31"/>
      <c r="SFC85" s="31"/>
      <c r="SFD85" s="31"/>
      <c r="SFE85" s="31"/>
      <c r="SFF85" s="31"/>
      <c r="SFG85" s="31"/>
      <c r="SFH85" s="31"/>
      <c r="SFI85" s="31"/>
      <c r="SFJ85" s="31"/>
      <c r="SFK85" s="31"/>
      <c r="SFL85" s="31"/>
      <c r="SFM85" s="31"/>
      <c r="SFN85" s="31"/>
      <c r="SFO85" s="31"/>
      <c r="SFP85" s="31"/>
      <c r="SFQ85" s="31"/>
      <c r="SFR85" s="31"/>
      <c r="SFS85" s="31"/>
      <c r="SFT85" s="31"/>
      <c r="SFU85" s="31"/>
      <c r="SFV85" s="31"/>
      <c r="SFW85" s="31"/>
      <c r="SFX85" s="31"/>
      <c r="SFY85" s="31"/>
      <c r="SFZ85" s="31"/>
      <c r="SGA85" s="31"/>
      <c r="SGB85" s="31"/>
      <c r="SGC85" s="31"/>
      <c r="SGD85" s="31"/>
      <c r="SGE85" s="31"/>
      <c r="SGF85" s="31"/>
      <c r="SGG85" s="31"/>
      <c r="SGH85" s="31"/>
      <c r="SGI85" s="31"/>
      <c r="SGJ85" s="31"/>
      <c r="SGK85" s="31"/>
      <c r="SGL85" s="31"/>
      <c r="SGM85" s="31"/>
      <c r="SGN85" s="31"/>
      <c r="SGO85" s="31"/>
      <c r="SGP85" s="31"/>
      <c r="SGQ85" s="31"/>
      <c r="SGR85" s="31"/>
      <c r="SGS85" s="31"/>
      <c r="SGT85" s="31"/>
      <c r="SGU85" s="31"/>
      <c r="SGV85" s="31"/>
      <c r="SGW85" s="31"/>
      <c r="SGX85" s="31"/>
      <c r="SGY85" s="31"/>
      <c r="SGZ85" s="31"/>
      <c r="SHA85" s="31"/>
      <c r="SHB85" s="31"/>
      <c r="SHC85" s="31"/>
      <c r="SHD85" s="31"/>
      <c r="SHE85" s="31"/>
      <c r="SHF85" s="31"/>
      <c r="SHG85" s="31"/>
      <c r="SHH85" s="31"/>
      <c r="SHI85" s="31"/>
      <c r="SHJ85" s="31"/>
      <c r="SHK85" s="31"/>
      <c r="SHL85" s="31"/>
      <c r="SHM85" s="31"/>
      <c r="SHN85" s="31"/>
      <c r="SHO85" s="31"/>
      <c r="SHP85" s="31"/>
      <c r="SHQ85" s="31"/>
      <c r="SHR85" s="31"/>
      <c r="SHS85" s="31"/>
      <c r="SHT85" s="31"/>
      <c r="SHU85" s="31"/>
      <c r="SHV85" s="31"/>
      <c r="SHW85" s="31"/>
      <c r="SHX85" s="31"/>
      <c r="SHY85" s="31"/>
      <c r="SHZ85" s="31"/>
      <c r="SIA85" s="31"/>
      <c r="SIB85" s="31"/>
      <c r="SIC85" s="31"/>
      <c r="SID85" s="31"/>
      <c r="SIE85" s="31"/>
      <c r="SIF85" s="31"/>
      <c r="SIG85" s="31"/>
      <c r="SIH85" s="31"/>
      <c r="SII85" s="31"/>
      <c r="SIJ85" s="31"/>
      <c r="SIK85" s="31"/>
      <c r="SIL85" s="31"/>
      <c r="SIM85" s="31"/>
      <c r="SIN85" s="31"/>
      <c r="SIO85" s="31"/>
      <c r="SIP85" s="31"/>
      <c r="SIQ85" s="31"/>
      <c r="SIR85" s="31"/>
      <c r="SIS85" s="31"/>
      <c r="SIT85" s="31"/>
      <c r="SIU85" s="31"/>
      <c r="SIV85" s="31"/>
      <c r="SIW85" s="31"/>
      <c r="SIX85" s="31"/>
      <c r="SIY85" s="31"/>
      <c r="SIZ85" s="31"/>
      <c r="SJA85" s="31"/>
      <c r="SJB85" s="31"/>
      <c r="SJC85" s="31"/>
      <c r="SJD85" s="31"/>
      <c r="SJE85" s="31"/>
      <c r="SJF85" s="31"/>
      <c r="SJG85" s="31"/>
      <c r="SJH85" s="31"/>
      <c r="SJI85" s="31"/>
      <c r="SJJ85" s="31"/>
      <c r="SJK85" s="31"/>
      <c r="SJL85" s="31"/>
      <c r="SJM85" s="31"/>
      <c r="SJN85" s="31"/>
      <c r="SJO85" s="31"/>
      <c r="SJP85" s="31"/>
      <c r="SJQ85" s="31"/>
      <c r="SJR85" s="31"/>
      <c r="SJS85" s="31"/>
      <c r="SJT85" s="31"/>
      <c r="SJU85" s="31"/>
      <c r="SJV85" s="31"/>
      <c r="SJW85" s="31"/>
      <c r="SJX85" s="31"/>
      <c r="SJY85" s="31"/>
      <c r="SJZ85" s="31"/>
      <c r="SKA85" s="31"/>
      <c r="SKB85" s="31"/>
      <c r="SKC85" s="31"/>
      <c r="SKD85" s="31"/>
      <c r="SKE85" s="31"/>
      <c r="SKF85" s="31"/>
      <c r="SKG85" s="31"/>
      <c r="SKH85" s="31"/>
      <c r="SKI85" s="31"/>
      <c r="SKJ85" s="31"/>
      <c r="SKK85" s="31"/>
      <c r="SKL85" s="31"/>
      <c r="SKM85" s="31"/>
      <c r="SKN85" s="31"/>
      <c r="SKO85" s="31"/>
      <c r="SKP85" s="31"/>
      <c r="SKQ85" s="31"/>
      <c r="SKR85" s="31"/>
      <c r="SKS85" s="31"/>
      <c r="SKT85" s="31"/>
      <c r="SKU85" s="31"/>
      <c r="SKV85" s="31"/>
      <c r="SKW85" s="31"/>
      <c r="SKX85" s="31"/>
      <c r="SKY85" s="31"/>
      <c r="SKZ85" s="31"/>
      <c r="SLA85" s="31"/>
      <c r="SLB85" s="31"/>
      <c r="SLC85" s="31"/>
      <c r="SLD85" s="31"/>
      <c r="SLE85" s="31"/>
      <c r="SLF85" s="31"/>
      <c r="SLG85" s="31"/>
      <c r="SLH85" s="31"/>
      <c r="SLI85" s="31"/>
      <c r="SLJ85" s="31"/>
      <c r="SLK85" s="31"/>
      <c r="SLL85" s="31"/>
      <c r="SLM85" s="31"/>
      <c r="SLN85" s="31"/>
      <c r="SLO85" s="31"/>
      <c r="SLP85" s="31"/>
      <c r="SLQ85" s="31"/>
      <c r="SLR85" s="31"/>
      <c r="SLS85" s="31"/>
      <c r="SLT85" s="31"/>
      <c r="SLU85" s="31"/>
      <c r="SLV85" s="31"/>
      <c r="SLW85" s="31"/>
      <c r="SLX85" s="31"/>
      <c r="SLY85" s="31"/>
      <c r="SLZ85" s="31"/>
      <c r="SMA85" s="31"/>
      <c r="SMB85" s="31"/>
      <c r="SMC85" s="31"/>
      <c r="SMD85" s="31"/>
      <c r="SME85" s="31"/>
      <c r="SMF85" s="31"/>
      <c r="SMG85" s="31"/>
      <c r="SMH85" s="31"/>
      <c r="SMI85" s="31"/>
      <c r="SMJ85" s="31"/>
      <c r="SMK85" s="31"/>
      <c r="SML85" s="31"/>
      <c r="SMM85" s="31"/>
      <c r="SMN85" s="31"/>
      <c r="SMO85" s="31"/>
      <c r="SMP85" s="31"/>
      <c r="SMQ85" s="31"/>
      <c r="SMR85" s="31"/>
      <c r="SMS85" s="31"/>
      <c r="SMT85" s="31"/>
      <c r="SMU85" s="31"/>
      <c r="SMV85" s="31"/>
      <c r="SMW85" s="31"/>
      <c r="SMX85" s="31"/>
      <c r="SMY85" s="31"/>
      <c r="SMZ85" s="31"/>
      <c r="SNA85" s="31"/>
      <c r="SNB85" s="31"/>
      <c r="SNC85" s="31"/>
      <c r="SND85" s="31"/>
      <c r="SNE85" s="31"/>
      <c r="SNF85" s="31"/>
      <c r="SNG85" s="31"/>
      <c r="SNH85" s="31"/>
      <c r="SNI85" s="31"/>
      <c r="SNJ85" s="31"/>
      <c r="SNK85" s="31"/>
      <c r="SNL85" s="31"/>
      <c r="SNM85" s="31"/>
      <c r="SNN85" s="31"/>
      <c r="SNO85" s="31"/>
      <c r="SNP85" s="31"/>
      <c r="SNQ85" s="31"/>
      <c r="SNR85" s="31"/>
      <c r="SNS85" s="31"/>
      <c r="SNT85" s="31"/>
      <c r="SNU85" s="31"/>
      <c r="SNV85" s="31"/>
      <c r="SNW85" s="31"/>
      <c r="SNX85" s="31"/>
      <c r="SNY85" s="31"/>
      <c r="SNZ85" s="31"/>
      <c r="SOA85" s="31"/>
      <c r="SOB85" s="31"/>
      <c r="SOC85" s="31"/>
      <c r="SOD85" s="31"/>
      <c r="SOE85" s="31"/>
      <c r="SOF85" s="31"/>
      <c r="SOG85" s="31"/>
      <c r="SOH85" s="31"/>
      <c r="SOI85" s="31"/>
      <c r="SOJ85" s="31"/>
      <c r="SOK85" s="31"/>
      <c r="SOL85" s="31"/>
      <c r="SOM85" s="31"/>
      <c r="SON85" s="31"/>
      <c r="SOO85" s="31"/>
      <c r="SOP85" s="31"/>
      <c r="SOQ85" s="31"/>
      <c r="SOR85" s="31"/>
      <c r="SOS85" s="31"/>
      <c r="SOT85" s="31"/>
      <c r="SOU85" s="31"/>
      <c r="SOV85" s="31"/>
      <c r="SOW85" s="31"/>
      <c r="SOX85" s="31"/>
      <c r="SOY85" s="31"/>
      <c r="SOZ85" s="31"/>
      <c r="SPA85" s="31"/>
      <c r="SPB85" s="31"/>
      <c r="SPC85" s="31"/>
      <c r="SPD85" s="31"/>
      <c r="SPE85" s="31"/>
      <c r="SPF85" s="31"/>
      <c r="SPG85" s="31"/>
      <c r="SPH85" s="31"/>
      <c r="SPI85" s="31"/>
      <c r="SPJ85" s="31"/>
      <c r="SPK85" s="31"/>
      <c r="SPL85" s="31"/>
      <c r="SPM85" s="31"/>
      <c r="SPN85" s="31"/>
      <c r="SPO85" s="31"/>
      <c r="SPP85" s="31"/>
      <c r="SPQ85" s="31"/>
      <c r="SPR85" s="31"/>
      <c r="SPS85" s="31"/>
      <c r="SPT85" s="31"/>
      <c r="SPU85" s="31"/>
      <c r="SPV85" s="31"/>
      <c r="SPW85" s="31"/>
      <c r="SPX85" s="31"/>
      <c r="SPY85" s="31"/>
      <c r="SPZ85" s="31"/>
      <c r="SQA85" s="31"/>
      <c r="SQB85" s="31"/>
      <c r="SQC85" s="31"/>
      <c r="SQD85" s="31"/>
      <c r="SQE85" s="31"/>
      <c r="SQF85" s="31"/>
      <c r="SQG85" s="31"/>
      <c r="SQH85" s="31"/>
      <c r="SQI85" s="31"/>
      <c r="SQJ85" s="31"/>
      <c r="SQK85" s="31"/>
      <c r="SQL85" s="31"/>
      <c r="SQM85" s="31"/>
      <c r="SQN85" s="31"/>
      <c r="SQO85" s="31"/>
      <c r="SQP85" s="31"/>
      <c r="SQQ85" s="31"/>
      <c r="SQR85" s="31"/>
      <c r="SQS85" s="31"/>
      <c r="SQT85" s="31"/>
      <c r="SQU85" s="31"/>
      <c r="SQV85" s="31"/>
      <c r="SQW85" s="31"/>
      <c r="SQX85" s="31"/>
      <c r="SQY85" s="31"/>
      <c r="SQZ85" s="31"/>
      <c r="SRA85" s="31"/>
      <c r="SRB85" s="31"/>
      <c r="SRC85" s="31"/>
      <c r="SRD85" s="31"/>
      <c r="SRE85" s="31"/>
      <c r="SRF85" s="31"/>
      <c r="SRG85" s="31"/>
      <c r="SRH85" s="31"/>
      <c r="SRI85" s="31"/>
      <c r="SRJ85" s="31"/>
      <c r="SRK85" s="31"/>
      <c r="SRL85" s="31"/>
      <c r="SRM85" s="31"/>
      <c r="SRN85" s="31"/>
      <c r="SRO85" s="31"/>
      <c r="SRP85" s="31"/>
      <c r="SRQ85" s="31"/>
      <c r="SRR85" s="31"/>
      <c r="SRS85" s="31"/>
      <c r="SRT85" s="31"/>
      <c r="SRU85" s="31"/>
      <c r="SRV85" s="31"/>
      <c r="SRW85" s="31"/>
      <c r="SRX85" s="31"/>
      <c r="SRY85" s="31"/>
      <c r="SRZ85" s="31"/>
      <c r="SSA85" s="31"/>
      <c r="SSB85" s="31"/>
      <c r="SSC85" s="31"/>
      <c r="SSD85" s="31"/>
      <c r="SSE85" s="31"/>
      <c r="SSF85" s="31"/>
      <c r="SSG85" s="31"/>
      <c r="SSH85" s="31"/>
      <c r="SSI85" s="31"/>
      <c r="SSJ85" s="31"/>
      <c r="SSK85" s="31"/>
      <c r="SSL85" s="31"/>
      <c r="SSM85" s="31"/>
      <c r="SSN85" s="31"/>
      <c r="SSO85" s="31"/>
      <c r="SSP85" s="31"/>
      <c r="SSQ85" s="31"/>
      <c r="SSR85" s="31"/>
      <c r="SSS85" s="31"/>
      <c r="SST85" s="31"/>
      <c r="SSU85" s="31"/>
      <c r="SSV85" s="31"/>
      <c r="SSW85" s="31"/>
      <c r="SSX85" s="31"/>
      <c r="SSY85" s="31"/>
      <c r="SSZ85" s="31"/>
      <c r="STA85" s="31"/>
      <c r="STB85" s="31"/>
      <c r="STC85" s="31"/>
      <c r="STD85" s="31"/>
      <c r="STE85" s="31"/>
      <c r="STF85" s="31"/>
      <c r="STG85" s="31"/>
      <c r="STH85" s="31"/>
      <c r="STI85" s="31"/>
      <c r="STJ85" s="31"/>
      <c r="STK85" s="31"/>
      <c r="STL85" s="31"/>
      <c r="STM85" s="31"/>
      <c r="STN85" s="31"/>
      <c r="STO85" s="31"/>
      <c r="STP85" s="31"/>
      <c r="STQ85" s="31"/>
      <c r="STR85" s="31"/>
      <c r="STS85" s="31"/>
      <c r="STT85" s="31"/>
      <c r="STU85" s="31"/>
      <c r="STV85" s="31"/>
      <c r="STW85" s="31"/>
      <c r="STX85" s="31"/>
      <c r="STY85" s="31"/>
      <c r="STZ85" s="31"/>
      <c r="SUA85" s="31"/>
      <c r="SUB85" s="31"/>
      <c r="SUC85" s="31"/>
      <c r="SUD85" s="31"/>
      <c r="SUE85" s="31"/>
      <c r="SUF85" s="31"/>
      <c r="SUG85" s="31"/>
      <c r="SUH85" s="31"/>
      <c r="SUI85" s="31"/>
      <c r="SUJ85" s="31"/>
      <c r="SUK85" s="31"/>
      <c r="SUL85" s="31"/>
      <c r="SUM85" s="31"/>
      <c r="SUN85" s="31"/>
      <c r="SUO85" s="31"/>
      <c r="SUP85" s="31"/>
      <c r="SUQ85" s="31"/>
      <c r="SUR85" s="31"/>
      <c r="SUS85" s="31"/>
      <c r="SUT85" s="31"/>
      <c r="SUU85" s="31"/>
      <c r="SUV85" s="31"/>
      <c r="SUW85" s="31"/>
      <c r="SUX85" s="31"/>
      <c r="SUY85" s="31"/>
      <c r="SUZ85" s="31"/>
      <c r="SVA85" s="31"/>
      <c r="SVB85" s="31"/>
      <c r="SVC85" s="31"/>
      <c r="SVD85" s="31"/>
      <c r="SVE85" s="31"/>
      <c r="SVF85" s="31"/>
      <c r="SVG85" s="31"/>
      <c r="SVH85" s="31"/>
      <c r="SVI85" s="31"/>
      <c r="SVJ85" s="31"/>
      <c r="SVK85" s="31"/>
      <c r="SVL85" s="31"/>
      <c r="SVM85" s="31"/>
      <c r="SVN85" s="31"/>
      <c r="SVO85" s="31"/>
      <c r="SVP85" s="31"/>
      <c r="SVQ85" s="31"/>
      <c r="SVR85" s="31"/>
      <c r="SVS85" s="31"/>
      <c r="SVT85" s="31"/>
      <c r="SVU85" s="31"/>
      <c r="SVV85" s="31"/>
      <c r="SVW85" s="31"/>
      <c r="SVX85" s="31"/>
      <c r="SVY85" s="31"/>
      <c r="SVZ85" s="31"/>
      <c r="SWA85" s="31"/>
      <c r="SWB85" s="31"/>
      <c r="SWC85" s="31"/>
      <c r="SWD85" s="31"/>
      <c r="SWE85" s="31"/>
      <c r="SWF85" s="31"/>
      <c r="SWG85" s="31"/>
      <c r="SWH85" s="31"/>
      <c r="SWI85" s="31"/>
      <c r="SWJ85" s="31"/>
      <c r="SWK85" s="31"/>
      <c r="SWL85" s="31"/>
      <c r="SWM85" s="31"/>
      <c r="SWN85" s="31"/>
      <c r="SWO85" s="31"/>
      <c r="SWP85" s="31"/>
      <c r="SWQ85" s="31"/>
      <c r="SWR85" s="31"/>
      <c r="SWS85" s="31"/>
      <c r="SWT85" s="31"/>
      <c r="SWU85" s="31"/>
      <c r="SWV85" s="31"/>
      <c r="SWW85" s="31"/>
      <c r="SWX85" s="31"/>
      <c r="SWY85" s="31"/>
      <c r="SWZ85" s="31"/>
      <c r="SXA85" s="31"/>
      <c r="SXB85" s="31"/>
      <c r="SXC85" s="31"/>
      <c r="SXD85" s="31"/>
      <c r="SXE85" s="31"/>
      <c r="SXF85" s="31"/>
      <c r="SXG85" s="31"/>
      <c r="SXH85" s="31"/>
      <c r="SXI85" s="31"/>
      <c r="SXJ85" s="31"/>
      <c r="SXK85" s="31"/>
      <c r="SXL85" s="31"/>
      <c r="SXM85" s="31"/>
      <c r="SXN85" s="31"/>
      <c r="SXO85" s="31"/>
      <c r="SXP85" s="31"/>
      <c r="SXQ85" s="31"/>
      <c r="SXR85" s="31"/>
      <c r="SXS85" s="31"/>
      <c r="SXT85" s="31"/>
      <c r="SXU85" s="31"/>
      <c r="SXV85" s="31"/>
      <c r="SXW85" s="31"/>
      <c r="SXX85" s="31"/>
      <c r="SXY85" s="31"/>
      <c r="SXZ85" s="31"/>
      <c r="SYA85" s="31"/>
      <c r="SYB85" s="31"/>
      <c r="SYC85" s="31"/>
      <c r="SYD85" s="31"/>
      <c r="SYE85" s="31"/>
      <c r="SYF85" s="31"/>
      <c r="SYG85" s="31"/>
      <c r="SYH85" s="31"/>
      <c r="SYI85" s="31"/>
      <c r="SYJ85" s="31"/>
      <c r="SYK85" s="31"/>
      <c r="SYL85" s="31"/>
      <c r="SYM85" s="31"/>
      <c r="SYN85" s="31"/>
      <c r="SYO85" s="31"/>
      <c r="SYP85" s="31"/>
      <c r="SYQ85" s="31"/>
      <c r="SYR85" s="31"/>
      <c r="SYS85" s="31"/>
      <c r="SYT85" s="31"/>
      <c r="SYU85" s="31"/>
      <c r="SYV85" s="31"/>
      <c r="SYW85" s="31"/>
      <c r="SYX85" s="31"/>
      <c r="SYY85" s="31"/>
      <c r="SYZ85" s="31"/>
      <c r="SZA85" s="31"/>
      <c r="SZB85" s="31"/>
      <c r="SZC85" s="31"/>
      <c r="SZD85" s="31"/>
      <c r="SZE85" s="31"/>
      <c r="SZF85" s="31"/>
      <c r="SZG85" s="31"/>
      <c r="SZH85" s="31"/>
      <c r="SZI85" s="31"/>
      <c r="SZJ85" s="31"/>
      <c r="SZK85" s="31"/>
      <c r="SZL85" s="31"/>
      <c r="SZM85" s="31"/>
      <c r="SZN85" s="31"/>
      <c r="SZO85" s="31"/>
      <c r="SZP85" s="31"/>
      <c r="SZQ85" s="31"/>
      <c r="SZR85" s="31"/>
      <c r="SZS85" s="31"/>
      <c r="SZT85" s="31"/>
      <c r="SZU85" s="31"/>
      <c r="SZV85" s="31"/>
      <c r="SZW85" s="31"/>
      <c r="SZX85" s="31"/>
      <c r="SZY85" s="31"/>
      <c r="SZZ85" s="31"/>
      <c r="TAA85" s="31"/>
      <c r="TAB85" s="31"/>
      <c r="TAC85" s="31"/>
      <c r="TAD85" s="31"/>
      <c r="TAE85" s="31"/>
      <c r="TAF85" s="31"/>
      <c r="TAG85" s="31"/>
      <c r="TAH85" s="31"/>
      <c r="TAI85" s="31"/>
      <c r="TAJ85" s="31"/>
      <c r="TAK85" s="31"/>
      <c r="TAL85" s="31"/>
      <c r="TAM85" s="31"/>
      <c r="TAN85" s="31"/>
      <c r="TAO85" s="31"/>
      <c r="TAP85" s="31"/>
      <c r="TAQ85" s="31"/>
      <c r="TAR85" s="31"/>
      <c r="TAS85" s="31"/>
      <c r="TAT85" s="31"/>
      <c r="TAU85" s="31"/>
      <c r="TAV85" s="31"/>
      <c r="TAW85" s="31"/>
      <c r="TAX85" s="31"/>
      <c r="TAY85" s="31"/>
      <c r="TAZ85" s="31"/>
      <c r="TBA85" s="31"/>
      <c r="TBB85" s="31"/>
      <c r="TBC85" s="31"/>
      <c r="TBD85" s="31"/>
      <c r="TBE85" s="31"/>
      <c r="TBF85" s="31"/>
      <c r="TBG85" s="31"/>
      <c r="TBH85" s="31"/>
      <c r="TBI85" s="31"/>
      <c r="TBJ85" s="31"/>
      <c r="TBK85" s="31"/>
      <c r="TBL85" s="31"/>
      <c r="TBM85" s="31"/>
      <c r="TBN85" s="31"/>
      <c r="TBO85" s="31"/>
      <c r="TBP85" s="31"/>
      <c r="TBQ85" s="31"/>
      <c r="TBR85" s="31"/>
      <c r="TBS85" s="31"/>
      <c r="TBT85" s="31"/>
      <c r="TBU85" s="31"/>
      <c r="TBV85" s="31"/>
      <c r="TBW85" s="31"/>
      <c r="TBX85" s="31"/>
      <c r="TBY85" s="31"/>
      <c r="TBZ85" s="31"/>
      <c r="TCA85" s="31"/>
      <c r="TCB85" s="31"/>
      <c r="TCC85" s="31"/>
      <c r="TCD85" s="31"/>
      <c r="TCE85" s="31"/>
      <c r="TCF85" s="31"/>
      <c r="TCG85" s="31"/>
      <c r="TCH85" s="31"/>
      <c r="TCI85" s="31"/>
      <c r="TCJ85" s="31"/>
      <c r="TCK85" s="31"/>
      <c r="TCL85" s="31"/>
      <c r="TCM85" s="31"/>
      <c r="TCN85" s="31"/>
      <c r="TCO85" s="31"/>
      <c r="TCP85" s="31"/>
      <c r="TCQ85" s="31"/>
      <c r="TCR85" s="31"/>
      <c r="TCS85" s="31"/>
      <c r="TCT85" s="31"/>
      <c r="TCU85" s="31"/>
      <c r="TCV85" s="31"/>
      <c r="TCW85" s="31"/>
      <c r="TCX85" s="31"/>
      <c r="TCY85" s="31"/>
      <c r="TCZ85" s="31"/>
      <c r="TDA85" s="31"/>
      <c r="TDB85" s="31"/>
      <c r="TDC85" s="31"/>
      <c r="TDD85" s="31"/>
      <c r="TDE85" s="31"/>
      <c r="TDF85" s="31"/>
      <c r="TDG85" s="31"/>
      <c r="TDH85" s="31"/>
      <c r="TDI85" s="31"/>
      <c r="TDJ85" s="31"/>
      <c r="TDK85" s="31"/>
      <c r="TDL85" s="31"/>
      <c r="TDM85" s="31"/>
      <c r="TDN85" s="31"/>
      <c r="TDO85" s="31"/>
      <c r="TDP85" s="31"/>
      <c r="TDQ85" s="31"/>
      <c r="TDR85" s="31"/>
      <c r="TDS85" s="31"/>
      <c r="TDT85" s="31"/>
      <c r="TDU85" s="31"/>
      <c r="TDV85" s="31"/>
      <c r="TDW85" s="31"/>
      <c r="TDX85" s="31"/>
      <c r="TDY85" s="31"/>
      <c r="TDZ85" s="31"/>
      <c r="TEA85" s="31"/>
      <c r="TEB85" s="31"/>
      <c r="TEC85" s="31"/>
      <c r="TED85" s="31"/>
      <c r="TEE85" s="31"/>
      <c r="TEF85" s="31"/>
      <c r="TEG85" s="31"/>
      <c r="TEH85" s="31"/>
      <c r="TEI85" s="31"/>
      <c r="TEJ85" s="31"/>
      <c r="TEK85" s="31"/>
      <c r="TEL85" s="31"/>
      <c r="TEM85" s="31"/>
      <c r="TEN85" s="31"/>
      <c r="TEO85" s="31"/>
      <c r="TEP85" s="31"/>
      <c r="TEQ85" s="31"/>
      <c r="TER85" s="31"/>
      <c r="TES85" s="31"/>
      <c r="TET85" s="31"/>
      <c r="TEU85" s="31"/>
      <c r="TEV85" s="31"/>
      <c r="TEW85" s="31"/>
      <c r="TEX85" s="31"/>
      <c r="TEY85" s="31"/>
      <c r="TEZ85" s="31"/>
      <c r="TFA85" s="31"/>
      <c r="TFB85" s="31"/>
      <c r="TFC85" s="31"/>
      <c r="TFD85" s="31"/>
      <c r="TFE85" s="31"/>
      <c r="TFF85" s="31"/>
      <c r="TFG85" s="31"/>
      <c r="TFH85" s="31"/>
      <c r="TFI85" s="31"/>
      <c r="TFJ85" s="31"/>
      <c r="TFK85" s="31"/>
      <c r="TFL85" s="31"/>
      <c r="TFM85" s="31"/>
      <c r="TFN85" s="31"/>
      <c r="TFO85" s="31"/>
      <c r="TFP85" s="31"/>
      <c r="TFQ85" s="31"/>
      <c r="TFR85" s="31"/>
      <c r="TFS85" s="31"/>
      <c r="TFT85" s="31"/>
      <c r="TFU85" s="31"/>
      <c r="TFV85" s="31"/>
      <c r="TFW85" s="31"/>
      <c r="TFX85" s="31"/>
      <c r="TFY85" s="31"/>
      <c r="TFZ85" s="31"/>
      <c r="TGA85" s="31"/>
      <c r="TGB85" s="31"/>
      <c r="TGC85" s="31"/>
      <c r="TGD85" s="31"/>
      <c r="TGE85" s="31"/>
      <c r="TGF85" s="31"/>
      <c r="TGG85" s="31"/>
      <c r="TGH85" s="31"/>
      <c r="TGI85" s="31"/>
      <c r="TGJ85" s="31"/>
      <c r="TGK85" s="31"/>
      <c r="TGL85" s="31"/>
      <c r="TGM85" s="31"/>
      <c r="TGN85" s="31"/>
      <c r="TGO85" s="31"/>
      <c r="TGP85" s="31"/>
      <c r="TGQ85" s="31"/>
      <c r="TGR85" s="31"/>
      <c r="TGS85" s="31"/>
      <c r="TGT85" s="31"/>
      <c r="TGU85" s="31"/>
      <c r="TGV85" s="31"/>
      <c r="TGW85" s="31"/>
      <c r="TGX85" s="31"/>
      <c r="TGY85" s="31"/>
      <c r="TGZ85" s="31"/>
      <c r="THA85" s="31"/>
      <c r="THB85" s="31"/>
      <c r="THC85" s="31"/>
      <c r="THD85" s="31"/>
      <c r="THE85" s="31"/>
      <c r="THF85" s="31"/>
      <c r="THG85" s="31"/>
      <c r="THH85" s="31"/>
      <c r="THI85" s="31"/>
      <c r="THJ85" s="31"/>
      <c r="THK85" s="31"/>
      <c r="THL85" s="31"/>
      <c r="THM85" s="31"/>
      <c r="THN85" s="31"/>
      <c r="THO85" s="31"/>
      <c r="THP85" s="31"/>
      <c r="THQ85" s="31"/>
      <c r="THR85" s="31"/>
      <c r="THS85" s="31"/>
      <c r="THT85" s="31"/>
      <c r="THU85" s="31"/>
      <c r="THV85" s="31"/>
      <c r="THW85" s="31"/>
      <c r="THX85" s="31"/>
      <c r="THY85" s="31"/>
      <c r="THZ85" s="31"/>
      <c r="TIA85" s="31"/>
      <c r="TIB85" s="31"/>
      <c r="TIC85" s="31"/>
      <c r="TID85" s="31"/>
      <c r="TIE85" s="31"/>
      <c r="TIF85" s="31"/>
      <c r="TIG85" s="31"/>
      <c r="TIH85" s="31"/>
      <c r="TII85" s="31"/>
      <c r="TIJ85" s="31"/>
      <c r="TIK85" s="31"/>
      <c r="TIL85" s="31"/>
      <c r="TIM85" s="31"/>
      <c r="TIN85" s="31"/>
      <c r="TIO85" s="31"/>
      <c r="TIP85" s="31"/>
      <c r="TIQ85" s="31"/>
      <c r="TIR85" s="31"/>
      <c r="TIS85" s="31"/>
      <c r="TIT85" s="31"/>
      <c r="TIU85" s="31"/>
      <c r="TIV85" s="31"/>
      <c r="TIW85" s="31"/>
      <c r="TIX85" s="31"/>
      <c r="TIY85" s="31"/>
      <c r="TIZ85" s="31"/>
      <c r="TJA85" s="31"/>
      <c r="TJB85" s="31"/>
      <c r="TJC85" s="31"/>
      <c r="TJD85" s="31"/>
      <c r="TJE85" s="31"/>
      <c r="TJF85" s="31"/>
      <c r="TJG85" s="31"/>
      <c r="TJH85" s="31"/>
      <c r="TJI85" s="31"/>
      <c r="TJJ85" s="31"/>
      <c r="TJK85" s="31"/>
      <c r="TJL85" s="31"/>
      <c r="TJM85" s="31"/>
      <c r="TJN85" s="31"/>
      <c r="TJO85" s="31"/>
      <c r="TJP85" s="31"/>
      <c r="TJQ85" s="31"/>
      <c r="TJR85" s="31"/>
      <c r="TJS85" s="31"/>
      <c r="TJT85" s="31"/>
      <c r="TJU85" s="31"/>
      <c r="TJV85" s="31"/>
      <c r="TJW85" s="31"/>
      <c r="TJX85" s="31"/>
      <c r="TJY85" s="31"/>
      <c r="TJZ85" s="31"/>
      <c r="TKA85" s="31"/>
      <c r="TKB85" s="31"/>
      <c r="TKC85" s="31"/>
      <c r="TKD85" s="31"/>
      <c r="TKE85" s="31"/>
      <c r="TKF85" s="31"/>
      <c r="TKG85" s="31"/>
      <c r="TKH85" s="31"/>
      <c r="TKI85" s="31"/>
      <c r="TKJ85" s="31"/>
      <c r="TKK85" s="31"/>
      <c r="TKL85" s="31"/>
      <c r="TKM85" s="31"/>
      <c r="TKN85" s="31"/>
      <c r="TKO85" s="31"/>
      <c r="TKP85" s="31"/>
      <c r="TKQ85" s="31"/>
      <c r="TKR85" s="31"/>
      <c r="TKS85" s="31"/>
      <c r="TKT85" s="31"/>
      <c r="TKU85" s="31"/>
      <c r="TKV85" s="31"/>
      <c r="TKW85" s="31"/>
      <c r="TKX85" s="31"/>
      <c r="TKY85" s="31"/>
      <c r="TKZ85" s="31"/>
      <c r="TLA85" s="31"/>
      <c r="TLB85" s="31"/>
      <c r="TLC85" s="31"/>
      <c r="TLD85" s="31"/>
      <c r="TLE85" s="31"/>
      <c r="TLF85" s="31"/>
      <c r="TLG85" s="31"/>
      <c r="TLH85" s="31"/>
      <c r="TLI85" s="31"/>
      <c r="TLJ85" s="31"/>
      <c r="TLK85" s="31"/>
      <c r="TLL85" s="31"/>
      <c r="TLM85" s="31"/>
      <c r="TLN85" s="31"/>
      <c r="TLO85" s="31"/>
      <c r="TLP85" s="31"/>
      <c r="TLQ85" s="31"/>
      <c r="TLR85" s="31"/>
      <c r="TLS85" s="31"/>
      <c r="TLT85" s="31"/>
      <c r="TLU85" s="31"/>
      <c r="TLV85" s="31"/>
      <c r="TLW85" s="31"/>
      <c r="TLX85" s="31"/>
      <c r="TLY85" s="31"/>
      <c r="TLZ85" s="31"/>
      <c r="TMA85" s="31"/>
      <c r="TMB85" s="31"/>
      <c r="TMC85" s="31"/>
      <c r="TMD85" s="31"/>
      <c r="TME85" s="31"/>
      <c r="TMF85" s="31"/>
      <c r="TMG85" s="31"/>
      <c r="TMH85" s="31"/>
      <c r="TMI85" s="31"/>
      <c r="TMJ85" s="31"/>
      <c r="TMK85" s="31"/>
      <c r="TML85" s="31"/>
      <c r="TMM85" s="31"/>
      <c r="TMN85" s="31"/>
      <c r="TMO85" s="31"/>
      <c r="TMP85" s="31"/>
      <c r="TMQ85" s="31"/>
      <c r="TMR85" s="31"/>
      <c r="TMS85" s="31"/>
      <c r="TMT85" s="31"/>
      <c r="TMU85" s="31"/>
      <c r="TMV85" s="31"/>
      <c r="TMW85" s="31"/>
      <c r="TMX85" s="31"/>
      <c r="TMY85" s="31"/>
      <c r="TMZ85" s="31"/>
      <c r="TNA85" s="31"/>
      <c r="TNB85" s="31"/>
      <c r="TNC85" s="31"/>
      <c r="TND85" s="31"/>
      <c r="TNE85" s="31"/>
      <c r="TNF85" s="31"/>
      <c r="TNG85" s="31"/>
      <c r="TNH85" s="31"/>
      <c r="TNI85" s="31"/>
      <c r="TNJ85" s="31"/>
      <c r="TNK85" s="31"/>
      <c r="TNL85" s="31"/>
      <c r="TNM85" s="31"/>
      <c r="TNN85" s="31"/>
      <c r="TNO85" s="31"/>
      <c r="TNP85" s="31"/>
      <c r="TNQ85" s="31"/>
      <c r="TNR85" s="31"/>
      <c r="TNS85" s="31"/>
      <c r="TNT85" s="31"/>
      <c r="TNU85" s="31"/>
      <c r="TNV85" s="31"/>
      <c r="TNW85" s="31"/>
      <c r="TNX85" s="31"/>
      <c r="TNY85" s="31"/>
      <c r="TNZ85" s="31"/>
      <c r="TOA85" s="31"/>
      <c r="TOB85" s="31"/>
      <c r="TOC85" s="31"/>
      <c r="TOD85" s="31"/>
      <c r="TOE85" s="31"/>
      <c r="TOF85" s="31"/>
      <c r="TOG85" s="31"/>
      <c r="TOH85" s="31"/>
      <c r="TOI85" s="31"/>
      <c r="TOJ85" s="31"/>
      <c r="TOK85" s="31"/>
      <c r="TOL85" s="31"/>
      <c r="TOM85" s="31"/>
      <c r="TON85" s="31"/>
      <c r="TOO85" s="31"/>
      <c r="TOP85" s="31"/>
      <c r="TOQ85" s="31"/>
      <c r="TOR85" s="31"/>
      <c r="TOS85" s="31"/>
      <c r="TOT85" s="31"/>
      <c r="TOU85" s="31"/>
      <c r="TOV85" s="31"/>
      <c r="TOW85" s="31"/>
      <c r="TOX85" s="31"/>
      <c r="TOY85" s="31"/>
      <c r="TOZ85" s="31"/>
      <c r="TPA85" s="31"/>
      <c r="TPB85" s="31"/>
      <c r="TPC85" s="31"/>
      <c r="TPD85" s="31"/>
      <c r="TPE85" s="31"/>
      <c r="TPF85" s="31"/>
      <c r="TPG85" s="31"/>
      <c r="TPH85" s="31"/>
      <c r="TPI85" s="31"/>
      <c r="TPJ85" s="31"/>
      <c r="TPK85" s="31"/>
      <c r="TPL85" s="31"/>
      <c r="TPM85" s="31"/>
      <c r="TPN85" s="31"/>
      <c r="TPO85" s="31"/>
      <c r="TPP85" s="31"/>
      <c r="TPQ85" s="31"/>
      <c r="TPR85" s="31"/>
      <c r="TPS85" s="31"/>
      <c r="TPT85" s="31"/>
      <c r="TPU85" s="31"/>
      <c r="TPV85" s="31"/>
      <c r="TPW85" s="31"/>
      <c r="TPX85" s="31"/>
      <c r="TPY85" s="31"/>
      <c r="TPZ85" s="31"/>
      <c r="TQA85" s="31"/>
      <c r="TQB85" s="31"/>
      <c r="TQC85" s="31"/>
      <c r="TQD85" s="31"/>
      <c r="TQE85" s="31"/>
      <c r="TQF85" s="31"/>
      <c r="TQG85" s="31"/>
      <c r="TQH85" s="31"/>
      <c r="TQI85" s="31"/>
      <c r="TQJ85" s="31"/>
      <c r="TQK85" s="31"/>
      <c r="TQL85" s="31"/>
      <c r="TQM85" s="31"/>
      <c r="TQN85" s="31"/>
      <c r="TQO85" s="31"/>
      <c r="TQP85" s="31"/>
      <c r="TQQ85" s="31"/>
      <c r="TQR85" s="31"/>
      <c r="TQS85" s="31"/>
      <c r="TQT85" s="31"/>
      <c r="TQU85" s="31"/>
      <c r="TQV85" s="31"/>
      <c r="TQW85" s="31"/>
      <c r="TQX85" s="31"/>
      <c r="TQY85" s="31"/>
      <c r="TQZ85" s="31"/>
      <c r="TRA85" s="31"/>
      <c r="TRB85" s="31"/>
      <c r="TRC85" s="31"/>
      <c r="TRD85" s="31"/>
      <c r="TRE85" s="31"/>
      <c r="TRF85" s="31"/>
      <c r="TRG85" s="31"/>
      <c r="TRH85" s="31"/>
      <c r="TRI85" s="31"/>
      <c r="TRJ85" s="31"/>
      <c r="TRK85" s="31"/>
      <c r="TRL85" s="31"/>
      <c r="TRM85" s="31"/>
      <c r="TRN85" s="31"/>
      <c r="TRO85" s="31"/>
      <c r="TRP85" s="31"/>
      <c r="TRQ85" s="31"/>
      <c r="TRR85" s="31"/>
      <c r="TRS85" s="31"/>
      <c r="TRT85" s="31"/>
      <c r="TRU85" s="31"/>
      <c r="TRV85" s="31"/>
      <c r="TRW85" s="31"/>
      <c r="TRX85" s="31"/>
      <c r="TRY85" s="31"/>
      <c r="TRZ85" s="31"/>
      <c r="TSA85" s="31"/>
      <c r="TSB85" s="31"/>
      <c r="TSC85" s="31"/>
      <c r="TSD85" s="31"/>
      <c r="TSE85" s="31"/>
      <c r="TSF85" s="31"/>
      <c r="TSG85" s="31"/>
      <c r="TSH85" s="31"/>
      <c r="TSI85" s="31"/>
      <c r="TSJ85" s="31"/>
      <c r="TSK85" s="31"/>
      <c r="TSL85" s="31"/>
      <c r="TSM85" s="31"/>
      <c r="TSN85" s="31"/>
      <c r="TSO85" s="31"/>
      <c r="TSP85" s="31"/>
      <c r="TSQ85" s="31"/>
      <c r="TSR85" s="31"/>
      <c r="TSS85" s="31"/>
      <c r="TST85" s="31"/>
      <c r="TSU85" s="31"/>
      <c r="TSV85" s="31"/>
      <c r="TSW85" s="31"/>
      <c r="TSX85" s="31"/>
      <c r="TSY85" s="31"/>
      <c r="TSZ85" s="31"/>
      <c r="TTA85" s="31"/>
      <c r="TTB85" s="31"/>
      <c r="TTC85" s="31"/>
      <c r="TTD85" s="31"/>
      <c r="TTE85" s="31"/>
      <c r="TTF85" s="31"/>
      <c r="TTG85" s="31"/>
      <c r="TTH85" s="31"/>
      <c r="TTI85" s="31"/>
      <c r="TTJ85" s="31"/>
      <c r="TTK85" s="31"/>
      <c r="TTL85" s="31"/>
      <c r="TTM85" s="31"/>
      <c r="TTN85" s="31"/>
      <c r="TTO85" s="31"/>
      <c r="TTP85" s="31"/>
      <c r="TTQ85" s="31"/>
      <c r="TTR85" s="31"/>
      <c r="TTS85" s="31"/>
      <c r="TTT85" s="31"/>
      <c r="TTU85" s="31"/>
      <c r="TTV85" s="31"/>
      <c r="TTW85" s="31"/>
      <c r="TTX85" s="31"/>
      <c r="TTY85" s="31"/>
      <c r="TTZ85" s="31"/>
      <c r="TUA85" s="31"/>
      <c r="TUB85" s="31"/>
      <c r="TUC85" s="31"/>
      <c r="TUD85" s="31"/>
      <c r="TUE85" s="31"/>
      <c r="TUF85" s="31"/>
      <c r="TUG85" s="31"/>
      <c r="TUH85" s="31"/>
      <c r="TUI85" s="31"/>
      <c r="TUJ85" s="31"/>
      <c r="TUK85" s="31"/>
      <c r="TUL85" s="31"/>
      <c r="TUM85" s="31"/>
      <c r="TUN85" s="31"/>
      <c r="TUO85" s="31"/>
      <c r="TUP85" s="31"/>
      <c r="TUQ85" s="31"/>
      <c r="TUR85" s="31"/>
      <c r="TUS85" s="31"/>
      <c r="TUT85" s="31"/>
      <c r="TUU85" s="31"/>
      <c r="TUV85" s="31"/>
      <c r="TUW85" s="31"/>
      <c r="TUX85" s="31"/>
      <c r="TUY85" s="31"/>
      <c r="TUZ85" s="31"/>
      <c r="TVA85" s="31"/>
      <c r="TVB85" s="31"/>
      <c r="TVC85" s="31"/>
      <c r="TVD85" s="31"/>
      <c r="TVE85" s="31"/>
      <c r="TVF85" s="31"/>
      <c r="TVG85" s="31"/>
      <c r="TVH85" s="31"/>
      <c r="TVI85" s="31"/>
      <c r="TVJ85" s="31"/>
      <c r="TVK85" s="31"/>
      <c r="TVL85" s="31"/>
      <c r="TVM85" s="31"/>
      <c r="TVN85" s="31"/>
      <c r="TVO85" s="31"/>
      <c r="TVP85" s="31"/>
      <c r="TVQ85" s="31"/>
      <c r="TVR85" s="31"/>
      <c r="TVS85" s="31"/>
      <c r="TVT85" s="31"/>
      <c r="TVU85" s="31"/>
      <c r="TVV85" s="31"/>
      <c r="TVW85" s="31"/>
      <c r="TVX85" s="31"/>
      <c r="TVY85" s="31"/>
      <c r="TVZ85" s="31"/>
      <c r="TWA85" s="31"/>
      <c r="TWB85" s="31"/>
      <c r="TWC85" s="31"/>
      <c r="TWD85" s="31"/>
      <c r="TWE85" s="31"/>
      <c r="TWF85" s="31"/>
      <c r="TWG85" s="31"/>
      <c r="TWH85" s="31"/>
      <c r="TWI85" s="31"/>
      <c r="TWJ85" s="31"/>
      <c r="TWK85" s="31"/>
      <c r="TWL85" s="31"/>
      <c r="TWM85" s="31"/>
      <c r="TWN85" s="31"/>
      <c r="TWO85" s="31"/>
      <c r="TWP85" s="31"/>
      <c r="TWQ85" s="31"/>
      <c r="TWR85" s="31"/>
      <c r="TWS85" s="31"/>
      <c r="TWT85" s="31"/>
      <c r="TWU85" s="31"/>
      <c r="TWV85" s="31"/>
      <c r="TWW85" s="31"/>
      <c r="TWX85" s="31"/>
      <c r="TWY85" s="31"/>
      <c r="TWZ85" s="31"/>
      <c r="TXA85" s="31"/>
      <c r="TXB85" s="31"/>
      <c r="TXC85" s="31"/>
      <c r="TXD85" s="31"/>
      <c r="TXE85" s="31"/>
      <c r="TXF85" s="31"/>
      <c r="TXG85" s="31"/>
      <c r="TXH85" s="31"/>
      <c r="TXI85" s="31"/>
      <c r="TXJ85" s="31"/>
      <c r="TXK85" s="31"/>
      <c r="TXL85" s="31"/>
      <c r="TXM85" s="31"/>
      <c r="TXN85" s="31"/>
      <c r="TXO85" s="31"/>
      <c r="TXP85" s="31"/>
      <c r="TXQ85" s="31"/>
      <c r="TXR85" s="31"/>
      <c r="TXS85" s="31"/>
      <c r="TXT85" s="31"/>
      <c r="TXU85" s="31"/>
      <c r="TXV85" s="31"/>
      <c r="TXW85" s="31"/>
      <c r="TXX85" s="31"/>
      <c r="TXY85" s="31"/>
      <c r="TXZ85" s="31"/>
      <c r="TYA85" s="31"/>
      <c r="TYB85" s="31"/>
      <c r="TYC85" s="31"/>
      <c r="TYD85" s="31"/>
      <c r="TYE85" s="31"/>
      <c r="TYF85" s="31"/>
      <c r="TYG85" s="31"/>
      <c r="TYH85" s="31"/>
      <c r="TYI85" s="31"/>
      <c r="TYJ85" s="31"/>
      <c r="TYK85" s="31"/>
      <c r="TYL85" s="31"/>
      <c r="TYM85" s="31"/>
      <c r="TYN85" s="31"/>
      <c r="TYO85" s="31"/>
      <c r="TYP85" s="31"/>
      <c r="TYQ85" s="31"/>
      <c r="TYR85" s="31"/>
      <c r="TYS85" s="31"/>
      <c r="TYT85" s="31"/>
      <c r="TYU85" s="31"/>
      <c r="TYV85" s="31"/>
      <c r="TYW85" s="31"/>
      <c r="TYX85" s="31"/>
      <c r="TYY85" s="31"/>
      <c r="TYZ85" s="31"/>
      <c r="TZA85" s="31"/>
      <c r="TZB85" s="31"/>
      <c r="TZC85" s="31"/>
      <c r="TZD85" s="31"/>
      <c r="TZE85" s="31"/>
      <c r="TZF85" s="31"/>
      <c r="TZG85" s="31"/>
      <c r="TZH85" s="31"/>
      <c r="TZI85" s="31"/>
      <c r="TZJ85" s="31"/>
      <c r="TZK85" s="31"/>
      <c r="TZL85" s="31"/>
      <c r="TZM85" s="31"/>
      <c r="TZN85" s="31"/>
      <c r="TZO85" s="31"/>
      <c r="TZP85" s="31"/>
      <c r="TZQ85" s="31"/>
      <c r="TZR85" s="31"/>
      <c r="TZS85" s="31"/>
      <c r="TZT85" s="31"/>
      <c r="TZU85" s="31"/>
      <c r="TZV85" s="31"/>
      <c r="TZW85" s="31"/>
      <c r="TZX85" s="31"/>
      <c r="TZY85" s="31"/>
      <c r="TZZ85" s="31"/>
      <c r="UAA85" s="31"/>
      <c r="UAB85" s="31"/>
      <c r="UAC85" s="31"/>
      <c r="UAD85" s="31"/>
      <c r="UAE85" s="31"/>
      <c r="UAF85" s="31"/>
      <c r="UAG85" s="31"/>
      <c r="UAH85" s="31"/>
      <c r="UAI85" s="31"/>
      <c r="UAJ85" s="31"/>
      <c r="UAK85" s="31"/>
      <c r="UAL85" s="31"/>
      <c r="UAM85" s="31"/>
      <c r="UAN85" s="31"/>
      <c r="UAO85" s="31"/>
      <c r="UAP85" s="31"/>
      <c r="UAQ85" s="31"/>
      <c r="UAR85" s="31"/>
      <c r="UAS85" s="31"/>
      <c r="UAT85" s="31"/>
      <c r="UAU85" s="31"/>
      <c r="UAV85" s="31"/>
      <c r="UAW85" s="31"/>
      <c r="UAX85" s="31"/>
      <c r="UAY85" s="31"/>
      <c r="UAZ85" s="31"/>
      <c r="UBA85" s="31"/>
      <c r="UBB85" s="31"/>
      <c r="UBC85" s="31"/>
      <c r="UBD85" s="31"/>
      <c r="UBE85" s="31"/>
      <c r="UBF85" s="31"/>
      <c r="UBG85" s="31"/>
      <c r="UBH85" s="31"/>
      <c r="UBI85" s="31"/>
      <c r="UBJ85" s="31"/>
      <c r="UBK85" s="31"/>
      <c r="UBL85" s="31"/>
      <c r="UBM85" s="31"/>
      <c r="UBN85" s="31"/>
      <c r="UBO85" s="31"/>
      <c r="UBP85" s="31"/>
      <c r="UBQ85" s="31"/>
      <c r="UBR85" s="31"/>
      <c r="UBS85" s="31"/>
      <c r="UBT85" s="31"/>
      <c r="UBU85" s="31"/>
      <c r="UBV85" s="31"/>
      <c r="UBW85" s="31"/>
      <c r="UBX85" s="31"/>
      <c r="UBY85" s="31"/>
      <c r="UBZ85" s="31"/>
      <c r="UCA85" s="31"/>
      <c r="UCB85" s="31"/>
      <c r="UCC85" s="31"/>
      <c r="UCD85" s="31"/>
      <c r="UCE85" s="31"/>
      <c r="UCF85" s="31"/>
      <c r="UCG85" s="31"/>
      <c r="UCH85" s="31"/>
      <c r="UCI85" s="31"/>
      <c r="UCJ85" s="31"/>
      <c r="UCK85" s="31"/>
      <c r="UCL85" s="31"/>
      <c r="UCM85" s="31"/>
      <c r="UCN85" s="31"/>
      <c r="UCO85" s="31"/>
      <c r="UCP85" s="31"/>
      <c r="UCQ85" s="31"/>
      <c r="UCR85" s="31"/>
      <c r="UCS85" s="31"/>
      <c r="UCT85" s="31"/>
      <c r="UCU85" s="31"/>
      <c r="UCV85" s="31"/>
      <c r="UCW85" s="31"/>
      <c r="UCX85" s="31"/>
      <c r="UCY85" s="31"/>
      <c r="UCZ85" s="31"/>
      <c r="UDA85" s="31"/>
      <c r="UDB85" s="31"/>
      <c r="UDC85" s="31"/>
      <c r="UDD85" s="31"/>
      <c r="UDE85" s="31"/>
      <c r="UDF85" s="31"/>
      <c r="UDG85" s="31"/>
      <c r="UDH85" s="31"/>
      <c r="UDI85" s="31"/>
      <c r="UDJ85" s="31"/>
      <c r="UDK85" s="31"/>
      <c r="UDL85" s="31"/>
      <c r="UDM85" s="31"/>
      <c r="UDN85" s="31"/>
      <c r="UDO85" s="31"/>
      <c r="UDP85" s="31"/>
      <c r="UDQ85" s="31"/>
      <c r="UDR85" s="31"/>
      <c r="UDS85" s="31"/>
      <c r="UDT85" s="31"/>
      <c r="UDU85" s="31"/>
      <c r="UDV85" s="31"/>
      <c r="UDW85" s="31"/>
      <c r="UDX85" s="31"/>
      <c r="UDY85" s="31"/>
      <c r="UDZ85" s="31"/>
      <c r="UEA85" s="31"/>
      <c r="UEB85" s="31"/>
      <c r="UEC85" s="31"/>
      <c r="UED85" s="31"/>
      <c r="UEE85" s="31"/>
      <c r="UEF85" s="31"/>
      <c r="UEG85" s="31"/>
      <c r="UEH85" s="31"/>
      <c r="UEI85" s="31"/>
      <c r="UEJ85" s="31"/>
      <c r="UEK85" s="31"/>
      <c r="UEL85" s="31"/>
      <c r="UEM85" s="31"/>
      <c r="UEN85" s="31"/>
      <c r="UEO85" s="31"/>
      <c r="UEP85" s="31"/>
      <c r="UEQ85" s="31"/>
      <c r="UER85" s="31"/>
      <c r="UES85" s="31"/>
      <c r="UET85" s="31"/>
      <c r="UEU85" s="31"/>
      <c r="UEV85" s="31"/>
      <c r="UEW85" s="31"/>
      <c r="UEX85" s="31"/>
      <c r="UEY85" s="31"/>
      <c r="UEZ85" s="31"/>
      <c r="UFA85" s="31"/>
      <c r="UFB85" s="31"/>
      <c r="UFC85" s="31"/>
      <c r="UFD85" s="31"/>
      <c r="UFE85" s="31"/>
      <c r="UFF85" s="31"/>
      <c r="UFG85" s="31"/>
      <c r="UFH85" s="31"/>
      <c r="UFI85" s="31"/>
      <c r="UFJ85" s="31"/>
      <c r="UFK85" s="31"/>
      <c r="UFL85" s="31"/>
      <c r="UFM85" s="31"/>
      <c r="UFN85" s="31"/>
      <c r="UFO85" s="31"/>
      <c r="UFP85" s="31"/>
      <c r="UFQ85" s="31"/>
      <c r="UFR85" s="31"/>
      <c r="UFS85" s="31"/>
      <c r="UFT85" s="31"/>
      <c r="UFU85" s="31"/>
      <c r="UFV85" s="31"/>
      <c r="UFW85" s="31"/>
      <c r="UFX85" s="31"/>
      <c r="UFY85" s="31"/>
      <c r="UFZ85" s="31"/>
      <c r="UGA85" s="31"/>
      <c r="UGB85" s="31"/>
      <c r="UGC85" s="31"/>
      <c r="UGD85" s="31"/>
      <c r="UGE85" s="31"/>
      <c r="UGF85" s="31"/>
      <c r="UGG85" s="31"/>
      <c r="UGH85" s="31"/>
      <c r="UGI85" s="31"/>
      <c r="UGJ85" s="31"/>
      <c r="UGK85" s="31"/>
      <c r="UGL85" s="31"/>
      <c r="UGM85" s="31"/>
      <c r="UGN85" s="31"/>
      <c r="UGO85" s="31"/>
      <c r="UGP85" s="31"/>
      <c r="UGQ85" s="31"/>
      <c r="UGR85" s="31"/>
      <c r="UGS85" s="31"/>
      <c r="UGT85" s="31"/>
      <c r="UGU85" s="31"/>
      <c r="UGV85" s="31"/>
      <c r="UGW85" s="31"/>
      <c r="UGX85" s="31"/>
      <c r="UGY85" s="31"/>
      <c r="UGZ85" s="31"/>
      <c r="UHA85" s="31"/>
      <c r="UHB85" s="31"/>
      <c r="UHC85" s="31"/>
      <c r="UHD85" s="31"/>
      <c r="UHE85" s="31"/>
      <c r="UHF85" s="31"/>
      <c r="UHG85" s="31"/>
      <c r="UHH85" s="31"/>
      <c r="UHI85" s="31"/>
      <c r="UHJ85" s="31"/>
      <c r="UHK85" s="31"/>
      <c r="UHL85" s="31"/>
      <c r="UHM85" s="31"/>
      <c r="UHN85" s="31"/>
      <c r="UHO85" s="31"/>
      <c r="UHP85" s="31"/>
      <c r="UHQ85" s="31"/>
      <c r="UHR85" s="31"/>
      <c r="UHS85" s="31"/>
      <c r="UHT85" s="31"/>
      <c r="UHU85" s="31"/>
      <c r="UHV85" s="31"/>
      <c r="UHW85" s="31"/>
      <c r="UHX85" s="31"/>
      <c r="UHY85" s="31"/>
      <c r="UHZ85" s="31"/>
      <c r="UIA85" s="31"/>
      <c r="UIB85" s="31"/>
      <c r="UIC85" s="31"/>
      <c r="UID85" s="31"/>
      <c r="UIE85" s="31"/>
      <c r="UIF85" s="31"/>
      <c r="UIG85" s="31"/>
      <c r="UIH85" s="31"/>
      <c r="UII85" s="31"/>
      <c r="UIJ85" s="31"/>
      <c r="UIK85" s="31"/>
      <c r="UIL85" s="31"/>
      <c r="UIM85" s="31"/>
      <c r="UIN85" s="31"/>
      <c r="UIO85" s="31"/>
      <c r="UIP85" s="31"/>
      <c r="UIQ85" s="31"/>
      <c r="UIR85" s="31"/>
      <c r="UIS85" s="31"/>
      <c r="UIT85" s="31"/>
      <c r="UIU85" s="31"/>
      <c r="UIV85" s="31"/>
      <c r="UIW85" s="31"/>
      <c r="UIX85" s="31"/>
      <c r="UIY85" s="31"/>
      <c r="UIZ85" s="31"/>
      <c r="UJA85" s="31"/>
      <c r="UJB85" s="31"/>
      <c r="UJC85" s="31"/>
      <c r="UJD85" s="31"/>
      <c r="UJE85" s="31"/>
      <c r="UJF85" s="31"/>
      <c r="UJG85" s="31"/>
      <c r="UJH85" s="31"/>
      <c r="UJI85" s="31"/>
      <c r="UJJ85" s="31"/>
      <c r="UJK85" s="31"/>
      <c r="UJL85" s="31"/>
      <c r="UJM85" s="31"/>
      <c r="UJN85" s="31"/>
      <c r="UJO85" s="31"/>
      <c r="UJP85" s="31"/>
      <c r="UJQ85" s="31"/>
      <c r="UJR85" s="31"/>
      <c r="UJS85" s="31"/>
      <c r="UJT85" s="31"/>
      <c r="UJU85" s="31"/>
      <c r="UJV85" s="31"/>
      <c r="UJW85" s="31"/>
      <c r="UJX85" s="31"/>
      <c r="UJY85" s="31"/>
      <c r="UJZ85" s="31"/>
      <c r="UKA85" s="31"/>
      <c r="UKB85" s="31"/>
      <c r="UKC85" s="31"/>
      <c r="UKD85" s="31"/>
      <c r="UKE85" s="31"/>
      <c r="UKF85" s="31"/>
      <c r="UKG85" s="31"/>
      <c r="UKH85" s="31"/>
      <c r="UKI85" s="31"/>
      <c r="UKJ85" s="31"/>
      <c r="UKK85" s="31"/>
      <c r="UKL85" s="31"/>
      <c r="UKM85" s="31"/>
      <c r="UKN85" s="31"/>
      <c r="UKO85" s="31"/>
      <c r="UKP85" s="31"/>
      <c r="UKQ85" s="31"/>
      <c r="UKR85" s="31"/>
      <c r="UKS85" s="31"/>
      <c r="UKT85" s="31"/>
      <c r="UKU85" s="31"/>
      <c r="UKV85" s="31"/>
      <c r="UKW85" s="31"/>
      <c r="UKX85" s="31"/>
      <c r="UKY85" s="31"/>
      <c r="UKZ85" s="31"/>
      <c r="ULA85" s="31"/>
      <c r="ULB85" s="31"/>
      <c r="ULC85" s="31"/>
      <c r="ULD85" s="31"/>
      <c r="ULE85" s="31"/>
      <c r="ULF85" s="31"/>
      <c r="ULG85" s="31"/>
      <c r="ULH85" s="31"/>
      <c r="ULI85" s="31"/>
      <c r="ULJ85" s="31"/>
      <c r="ULK85" s="31"/>
      <c r="ULL85" s="31"/>
      <c r="ULM85" s="31"/>
      <c r="ULN85" s="31"/>
      <c r="ULO85" s="31"/>
      <c r="ULP85" s="31"/>
      <c r="ULQ85" s="31"/>
      <c r="ULR85" s="31"/>
      <c r="ULS85" s="31"/>
      <c r="ULT85" s="31"/>
      <c r="ULU85" s="31"/>
      <c r="ULV85" s="31"/>
      <c r="ULW85" s="31"/>
      <c r="ULX85" s="31"/>
      <c r="ULY85" s="31"/>
      <c r="ULZ85" s="31"/>
      <c r="UMA85" s="31"/>
      <c r="UMB85" s="31"/>
      <c r="UMC85" s="31"/>
      <c r="UMD85" s="31"/>
      <c r="UME85" s="31"/>
      <c r="UMF85" s="31"/>
      <c r="UMG85" s="31"/>
      <c r="UMH85" s="31"/>
      <c r="UMI85" s="31"/>
      <c r="UMJ85" s="31"/>
      <c r="UMK85" s="31"/>
      <c r="UML85" s="31"/>
      <c r="UMM85" s="31"/>
      <c r="UMN85" s="31"/>
      <c r="UMO85" s="31"/>
      <c r="UMP85" s="31"/>
      <c r="UMQ85" s="31"/>
      <c r="UMR85" s="31"/>
      <c r="UMS85" s="31"/>
      <c r="UMT85" s="31"/>
      <c r="UMU85" s="31"/>
      <c r="UMV85" s="31"/>
      <c r="UMW85" s="31"/>
      <c r="UMX85" s="31"/>
      <c r="UMY85" s="31"/>
      <c r="UMZ85" s="31"/>
      <c r="UNA85" s="31"/>
      <c r="UNB85" s="31"/>
      <c r="UNC85" s="31"/>
      <c r="UND85" s="31"/>
      <c r="UNE85" s="31"/>
      <c r="UNF85" s="31"/>
      <c r="UNG85" s="31"/>
      <c r="UNH85" s="31"/>
      <c r="UNI85" s="31"/>
      <c r="UNJ85" s="31"/>
      <c r="UNK85" s="31"/>
      <c r="UNL85" s="31"/>
      <c r="UNM85" s="31"/>
      <c r="UNN85" s="31"/>
      <c r="UNO85" s="31"/>
      <c r="UNP85" s="31"/>
      <c r="UNQ85" s="31"/>
      <c r="UNR85" s="31"/>
      <c r="UNS85" s="31"/>
      <c r="UNT85" s="31"/>
      <c r="UNU85" s="31"/>
      <c r="UNV85" s="31"/>
      <c r="UNW85" s="31"/>
      <c r="UNX85" s="31"/>
      <c r="UNY85" s="31"/>
      <c r="UNZ85" s="31"/>
      <c r="UOA85" s="31"/>
      <c r="UOB85" s="31"/>
      <c r="UOC85" s="31"/>
      <c r="UOD85" s="31"/>
      <c r="UOE85" s="31"/>
      <c r="UOF85" s="31"/>
      <c r="UOG85" s="31"/>
      <c r="UOH85" s="31"/>
      <c r="UOI85" s="31"/>
      <c r="UOJ85" s="31"/>
      <c r="UOK85" s="31"/>
      <c r="UOL85" s="31"/>
      <c r="UOM85" s="31"/>
      <c r="UON85" s="31"/>
      <c r="UOO85" s="31"/>
      <c r="UOP85" s="31"/>
      <c r="UOQ85" s="31"/>
      <c r="UOR85" s="31"/>
      <c r="UOS85" s="31"/>
      <c r="UOT85" s="31"/>
      <c r="UOU85" s="31"/>
      <c r="UOV85" s="31"/>
      <c r="UOW85" s="31"/>
      <c r="UOX85" s="31"/>
      <c r="UOY85" s="31"/>
      <c r="UOZ85" s="31"/>
      <c r="UPA85" s="31"/>
      <c r="UPB85" s="31"/>
      <c r="UPC85" s="31"/>
      <c r="UPD85" s="31"/>
      <c r="UPE85" s="31"/>
      <c r="UPF85" s="31"/>
      <c r="UPG85" s="31"/>
      <c r="UPH85" s="31"/>
      <c r="UPI85" s="31"/>
      <c r="UPJ85" s="31"/>
      <c r="UPK85" s="31"/>
      <c r="UPL85" s="31"/>
      <c r="UPM85" s="31"/>
      <c r="UPN85" s="31"/>
      <c r="UPO85" s="31"/>
      <c r="UPP85" s="31"/>
      <c r="UPQ85" s="31"/>
      <c r="UPR85" s="31"/>
      <c r="UPS85" s="31"/>
      <c r="UPT85" s="31"/>
      <c r="UPU85" s="31"/>
      <c r="UPV85" s="31"/>
      <c r="UPW85" s="31"/>
      <c r="UPX85" s="31"/>
      <c r="UPY85" s="31"/>
      <c r="UPZ85" s="31"/>
      <c r="UQA85" s="31"/>
      <c r="UQB85" s="31"/>
      <c r="UQC85" s="31"/>
      <c r="UQD85" s="31"/>
      <c r="UQE85" s="31"/>
      <c r="UQF85" s="31"/>
      <c r="UQG85" s="31"/>
      <c r="UQH85" s="31"/>
      <c r="UQI85" s="31"/>
      <c r="UQJ85" s="31"/>
      <c r="UQK85" s="31"/>
      <c r="UQL85" s="31"/>
      <c r="UQM85" s="31"/>
      <c r="UQN85" s="31"/>
      <c r="UQO85" s="31"/>
      <c r="UQP85" s="31"/>
      <c r="UQQ85" s="31"/>
      <c r="UQR85" s="31"/>
      <c r="UQS85" s="31"/>
      <c r="UQT85" s="31"/>
      <c r="UQU85" s="31"/>
      <c r="UQV85" s="31"/>
      <c r="UQW85" s="31"/>
      <c r="UQX85" s="31"/>
      <c r="UQY85" s="31"/>
      <c r="UQZ85" s="31"/>
      <c r="URA85" s="31"/>
      <c r="URB85" s="31"/>
      <c r="URC85" s="31"/>
      <c r="URD85" s="31"/>
      <c r="URE85" s="31"/>
      <c r="URF85" s="31"/>
      <c r="URG85" s="31"/>
      <c r="URH85" s="31"/>
      <c r="URI85" s="31"/>
      <c r="URJ85" s="31"/>
      <c r="URK85" s="31"/>
      <c r="URL85" s="31"/>
      <c r="URM85" s="31"/>
      <c r="URN85" s="31"/>
      <c r="URO85" s="31"/>
      <c r="URP85" s="31"/>
      <c r="URQ85" s="31"/>
      <c r="URR85" s="31"/>
      <c r="URS85" s="31"/>
      <c r="URT85" s="31"/>
      <c r="URU85" s="31"/>
      <c r="URV85" s="31"/>
      <c r="URW85" s="31"/>
      <c r="URX85" s="31"/>
      <c r="URY85" s="31"/>
      <c r="URZ85" s="31"/>
      <c r="USA85" s="31"/>
      <c r="USB85" s="31"/>
      <c r="USC85" s="31"/>
      <c r="USD85" s="31"/>
      <c r="USE85" s="31"/>
      <c r="USF85" s="31"/>
      <c r="USG85" s="31"/>
      <c r="USH85" s="31"/>
      <c r="USI85" s="31"/>
      <c r="USJ85" s="31"/>
      <c r="USK85" s="31"/>
      <c r="USL85" s="31"/>
      <c r="USM85" s="31"/>
      <c r="USN85" s="31"/>
      <c r="USO85" s="31"/>
      <c r="USP85" s="31"/>
      <c r="USQ85" s="31"/>
      <c r="USR85" s="31"/>
      <c r="USS85" s="31"/>
      <c r="UST85" s="31"/>
      <c r="USU85" s="31"/>
      <c r="USV85" s="31"/>
      <c r="USW85" s="31"/>
      <c r="USX85" s="31"/>
      <c r="USY85" s="31"/>
      <c r="USZ85" s="31"/>
      <c r="UTA85" s="31"/>
      <c r="UTB85" s="31"/>
      <c r="UTC85" s="31"/>
      <c r="UTD85" s="31"/>
      <c r="UTE85" s="31"/>
      <c r="UTF85" s="31"/>
      <c r="UTG85" s="31"/>
      <c r="UTH85" s="31"/>
      <c r="UTI85" s="31"/>
      <c r="UTJ85" s="31"/>
      <c r="UTK85" s="31"/>
      <c r="UTL85" s="31"/>
      <c r="UTM85" s="31"/>
      <c r="UTN85" s="31"/>
      <c r="UTO85" s="31"/>
      <c r="UTP85" s="31"/>
      <c r="UTQ85" s="31"/>
      <c r="UTR85" s="31"/>
      <c r="UTS85" s="31"/>
      <c r="UTT85" s="31"/>
      <c r="UTU85" s="31"/>
      <c r="UTV85" s="31"/>
      <c r="UTW85" s="31"/>
      <c r="UTX85" s="31"/>
      <c r="UTY85" s="31"/>
      <c r="UTZ85" s="31"/>
      <c r="UUA85" s="31"/>
      <c r="UUB85" s="31"/>
      <c r="UUC85" s="31"/>
      <c r="UUD85" s="31"/>
      <c r="UUE85" s="31"/>
      <c r="UUF85" s="31"/>
      <c r="UUG85" s="31"/>
      <c r="UUH85" s="31"/>
      <c r="UUI85" s="31"/>
      <c r="UUJ85" s="31"/>
      <c r="UUK85" s="31"/>
      <c r="UUL85" s="31"/>
      <c r="UUM85" s="31"/>
      <c r="UUN85" s="31"/>
      <c r="UUO85" s="31"/>
      <c r="UUP85" s="31"/>
      <c r="UUQ85" s="31"/>
      <c r="UUR85" s="31"/>
      <c r="UUS85" s="31"/>
      <c r="UUT85" s="31"/>
      <c r="UUU85" s="31"/>
      <c r="UUV85" s="31"/>
      <c r="UUW85" s="31"/>
      <c r="UUX85" s="31"/>
      <c r="UUY85" s="31"/>
      <c r="UUZ85" s="31"/>
      <c r="UVA85" s="31"/>
      <c r="UVB85" s="31"/>
      <c r="UVC85" s="31"/>
      <c r="UVD85" s="31"/>
      <c r="UVE85" s="31"/>
      <c r="UVF85" s="31"/>
      <c r="UVG85" s="31"/>
      <c r="UVH85" s="31"/>
      <c r="UVI85" s="31"/>
      <c r="UVJ85" s="31"/>
      <c r="UVK85" s="31"/>
      <c r="UVL85" s="31"/>
      <c r="UVM85" s="31"/>
      <c r="UVN85" s="31"/>
      <c r="UVO85" s="31"/>
      <c r="UVP85" s="31"/>
      <c r="UVQ85" s="31"/>
      <c r="UVR85" s="31"/>
      <c r="UVS85" s="31"/>
      <c r="UVT85" s="31"/>
      <c r="UVU85" s="31"/>
      <c r="UVV85" s="31"/>
      <c r="UVW85" s="31"/>
      <c r="UVX85" s="31"/>
      <c r="UVY85" s="31"/>
      <c r="UVZ85" s="31"/>
      <c r="UWA85" s="31"/>
      <c r="UWB85" s="31"/>
      <c r="UWC85" s="31"/>
      <c r="UWD85" s="31"/>
      <c r="UWE85" s="31"/>
      <c r="UWF85" s="31"/>
      <c r="UWG85" s="31"/>
      <c r="UWH85" s="31"/>
      <c r="UWI85" s="31"/>
      <c r="UWJ85" s="31"/>
      <c r="UWK85" s="31"/>
      <c r="UWL85" s="31"/>
      <c r="UWM85" s="31"/>
      <c r="UWN85" s="31"/>
      <c r="UWO85" s="31"/>
      <c r="UWP85" s="31"/>
      <c r="UWQ85" s="31"/>
      <c r="UWR85" s="31"/>
      <c r="UWS85" s="31"/>
      <c r="UWT85" s="31"/>
      <c r="UWU85" s="31"/>
      <c r="UWV85" s="31"/>
      <c r="UWW85" s="31"/>
      <c r="UWX85" s="31"/>
      <c r="UWY85" s="31"/>
      <c r="UWZ85" s="31"/>
      <c r="UXA85" s="31"/>
      <c r="UXB85" s="31"/>
      <c r="UXC85" s="31"/>
      <c r="UXD85" s="31"/>
      <c r="UXE85" s="31"/>
      <c r="UXF85" s="31"/>
      <c r="UXG85" s="31"/>
      <c r="UXH85" s="31"/>
      <c r="UXI85" s="31"/>
      <c r="UXJ85" s="31"/>
      <c r="UXK85" s="31"/>
      <c r="UXL85" s="31"/>
      <c r="UXM85" s="31"/>
      <c r="UXN85" s="31"/>
      <c r="UXO85" s="31"/>
      <c r="UXP85" s="31"/>
      <c r="UXQ85" s="31"/>
      <c r="UXR85" s="31"/>
      <c r="UXS85" s="31"/>
      <c r="UXT85" s="31"/>
      <c r="UXU85" s="31"/>
      <c r="UXV85" s="31"/>
      <c r="UXW85" s="31"/>
      <c r="UXX85" s="31"/>
      <c r="UXY85" s="31"/>
      <c r="UXZ85" s="31"/>
      <c r="UYA85" s="31"/>
      <c r="UYB85" s="31"/>
      <c r="UYC85" s="31"/>
      <c r="UYD85" s="31"/>
      <c r="UYE85" s="31"/>
      <c r="UYF85" s="31"/>
      <c r="UYG85" s="31"/>
      <c r="UYH85" s="31"/>
      <c r="UYI85" s="31"/>
      <c r="UYJ85" s="31"/>
      <c r="UYK85" s="31"/>
      <c r="UYL85" s="31"/>
      <c r="UYM85" s="31"/>
      <c r="UYN85" s="31"/>
      <c r="UYO85" s="31"/>
      <c r="UYP85" s="31"/>
      <c r="UYQ85" s="31"/>
      <c r="UYR85" s="31"/>
      <c r="UYS85" s="31"/>
      <c r="UYT85" s="31"/>
      <c r="UYU85" s="31"/>
      <c r="UYV85" s="31"/>
      <c r="UYW85" s="31"/>
      <c r="UYX85" s="31"/>
      <c r="UYY85" s="31"/>
      <c r="UYZ85" s="31"/>
      <c r="UZA85" s="31"/>
      <c r="UZB85" s="31"/>
      <c r="UZC85" s="31"/>
      <c r="UZD85" s="31"/>
      <c r="UZE85" s="31"/>
      <c r="UZF85" s="31"/>
      <c r="UZG85" s="31"/>
      <c r="UZH85" s="31"/>
      <c r="UZI85" s="31"/>
      <c r="UZJ85" s="31"/>
      <c r="UZK85" s="31"/>
      <c r="UZL85" s="31"/>
      <c r="UZM85" s="31"/>
      <c r="UZN85" s="31"/>
      <c r="UZO85" s="31"/>
      <c r="UZP85" s="31"/>
      <c r="UZQ85" s="31"/>
      <c r="UZR85" s="31"/>
      <c r="UZS85" s="31"/>
      <c r="UZT85" s="31"/>
      <c r="UZU85" s="31"/>
      <c r="UZV85" s="31"/>
      <c r="UZW85" s="31"/>
      <c r="UZX85" s="31"/>
      <c r="UZY85" s="31"/>
      <c r="UZZ85" s="31"/>
      <c r="VAA85" s="31"/>
      <c r="VAB85" s="31"/>
      <c r="VAC85" s="31"/>
      <c r="VAD85" s="31"/>
      <c r="VAE85" s="31"/>
      <c r="VAF85" s="31"/>
      <c r="VAG85" s="31"/>
      <c r="VAH85" s="31"/>
      <c r="VAI85" s="31"/>
      <c r="VAJ85" s="31"/>
      <c r="VAK85" s="31"/>
      <c r="VAL85" s="31"/>
      <c r="VAM85" s="31"/>
      <c r="VAN85" s="31"/>
      <c r="VAO85" s="31"/>
      <c r="VAP85" s="31"/>
      <c r="VAQ85" s="31"/>
      <c r="VAR85" s="31"/>
      <c r="VAS85" s="31"/>
      <c r="VAT85" s="31"/>
      <c r="VAU85" s="31"/>
      <c r="VAV85" s="31"/>
      <c r="VAW85" s="31"/>
      <c r="VAX85" s="31"/>
      <c r="VAY85" s="31"/>
      <c r="VAZ85" s="31"/>
      <c r="VBA85" s="31"/>
      <c r="VBB85" s="31"/>
      <c r="VBC85" s="31"/>
      <c r="VBD85" s="31"/>
      <c r="VBE85" s="31"/>
      <c r="VBF85" s="31"/>
      <c r="VBG85" s="31"/>
      <c r="VBH85" s="31"/>
      <c r="VBI85" s="31"/>
      <c r="VBJ85" s="31"/>
      <c r="VBK85" s="31"/>
      <c r="VBL85" s="31"/>
      <c r="VBM85" s="31"/>
      <c r="VBN85" s="31"/>
      <c r="VBO85" s="31"/>
      <c r="VBP85" s="31"/>
      <c r="VBQ85" s="31"/>
      <c r="VBR85" s="31"/>
      <c r="VBS85" s="31"/>
      <c r="VBT85" s="31"/>
      <c r="VBU85" s="31"/>
      <c r="VBV85" s="31"/>
      <c r="VBW85" s="31"/>
      <c r="VBX85" s="31"/>
      <c r="VBY85" s="31"/>
      <c r="VBZ85" s="31"/>
      <c r="VCA85" s="31"/>
      <c r="VCB85" s="31"/>
      <c r="VCC85" s="31"/>
      <c r="VCD85" s="31"/>
      <c r="VCE85" s="31"/>
      <c r="VCF85" s="31"/>
      <c r="VCG85" s="31"/>
      <c r="VCH85" s="31"/>
      <c r="VCI85" s="31"/>
      <c r="VCJ85" s="31"/>
      <c r="VCK85" s="31"/>
      <c r="VCL85" s="31"/>
      <c r="VCM85" s="31"/>
      <c r="VCN85" s="31"/>
      <c r="VCO85" s="31"/>
      <c r="VCP85" s="31"/>
      <c r="VCQ85" s="31"/>
      <c r="VCR85" s="31"/>
      <c r="VCS85" s="31"/>
      <c r="VCT85" s="31"/>
      <c r="VCU85" s="31"/>
      <c r="VCV85" s="31"/>
      <c r="VCW85" s="31"/>
      <c r="VCX85" s="31"/>
      <c r="VCY85" s="31"/>
      <c r="VCZ85" s="31"/>
      <c r="VDA85" s="31"/>
      <c r="VDB85" s="31"/>
      <c r="VDC85" s="31"/>
      <c r="VDD85" s="31"/>
      <c r="VDE85" s="31"/>
      <c r="VDF85" s="31"/>
      <c r="VDG85" s="31"/>
      <c r="VDH85" s="31"/>
      <c r="VDI85" s="31"/>
      <c r="VDJ85" s="31"/>
      <c r="VDK85" s="31"/>
      <c r="VDL85" s="31"/>
      <c r="VDM85" s="31"/>
      <c r="VDN85" s="31"/>
      <c r="VDO85" s="31"/>
      <c r="VDP85" s="31"/>
      <c r="VDQ85" s="31"/>
      <c r="VDR85" s="31"/>
      <c r="VDS85" s="31"/>
      <c r="VDT85" s="31"/>
      <c r="VDU85" s="31"/>
      <c r="VDV85" s="31"/>
      <c r="VDW85" s="31"/>
      <c r="VDX85" s="31"/>
      <c r="VDY85" s="31"/>
      <c r="VDZ85" s="31"/>
      <c r="VEA85" s="31"/>
      <c r="VEB85" s="31"/>
      <c r="VEC85" s="31"/>
      <c r="VED85" s="31"/>
      <c r="VEE85" s="31"/>
      <c r="VEF85" s="31"/>
      <c r="VEG85" s="31"/>
      <c r="VEH85" s="31"/>
      <c r="VEI85" s="31"/>
      <c r="VEJ85" s="31"/>
      <c r="VEK85" s="31"/>
      <c r="VEL85" s="31"/>
      <c r="VEM85" s="31"/>
      <c r="VEN85" s="31"/>
      <c r="VEO85" s="31"/>
      <c r="VEP85" s="31"/>
      <c r="VEQ85" s="31"/>
      <c r="VER85" s="31"/>
      <c r="VES85" s="31"/>
      <c r="VET85" s="31"/>
      <c r="VEU85" s="31"/>
      <c r="VEV85" s="31"/>
      <c r="VEW85" s="31"/>
      <c r="VEX85" s="31"/>
      <c r="VEY85" s="31"/>
      <c r="VEZ85" s="31"/>
      <c r="VFA85" s="31"/>
      <c r="VFB85" s="31"/>
      <c r="VFC85" s="31"/>
      <c r="VFD85" s="31"/>
      <c r="VFE85" s="31"/>
      <c r="VFF85" s="31"/>
      <c r="VFG85" s="31"/>
      <c r="VFH85" s="31"/>
      <c r="VFI85" s="31"/>
      <c r="VFJ85" s="31"/>
      <c r="VFK85" s="31"/>
      <c r="VFL85" s="31"/>
      <c r="VFM85" s="31"/>
      <c r="VFN85" s="31"/>
      <c r="VFO85" s="31"/>
      <c r="VFP85" s="31"/>
      <c r="VFQ85" s="31"/>
      <c r="VFR85" s="31"/>
      <c r="VFS85" s="31"/>
      <c r="VFT85" s="31"/>
      <c r="VFU85" s="31"/>
      <c r="VFV85" s="31"/>
      <c r="VFW85" s="31"/>
      <c r="VFX85" s="31"/>
      <c r="VFY85" s="31"/>
      <c r="VFZ85" s="31"/>
      <c r="VGA85" s="31"/>
      <c r="VGB85" s="31"/>
      <c r="VGC85" s="31"/>
      <c r="VGD85" s="31"/>
      <c r="VGE85" s="31"/>
      <c r="VGF85" s="31"/>
      <c r="VGG85" s="31"/>
      <c r="VGH85" s="31"/>
      <c r="VGI85" s="31"/>
      <c r="VGJ85" s="31"/>
      <c r="VGK85" s="31"/>
      <c r="VGL85" s="31"/>
      <c r="VGM85" s="31"/>
      <c r="VGN85" s="31"/>
      <c r="VGO85" s="31"/>
      <c r="VGP85" s="31"/>
      <c r="VGQ85" s="31"/>
      <c r="VGR85" s="31"/>
      <c r="VGS85" s="31"/>
      <c r="VGT85" s="31"/>
      <c r="VGU85" s="31"/>
      <c r="VGV85" s="31"/>
      <c r="VGW85" s="31"/>
      <c r="VGX85" s="31"/>
      <c r="VGY85" s="31"/>
      <c r="VGZ85" s="31"/>
      <c r="VHA85" s="31"/>
      <c r="VHB85" s="31"/>
      <c r="VHC85" s="31"/>
      <c r="VHD85" s="31"/>
      <c r="VHE85" s="31"/>
      <c r="VHF85" s="31"/>
      <c r="VHG85" s="31"/>
      <c r="VHH85" s="31"/>
      <c r="VHI85" s="31"/>
      <c r="VHJ85" s="31"/>
      <c r="VHK85" s="31"/>
      <c r="VHL85" s="31"/>
      <c r="VHM85" s="31"/>
      <c r="VHN85" s="31"/>
      <c r="VHO85" s="31"/>
      <c r="VHP85" s="31"/>
      <c r="VHQ85" s="31"/>
      <c r="VHR85" s="31"/>
      <c r="VHS85" s="31"/>
      <c r="VHT85" s="31"/>
      <c r="VHU85" s="31"/>
      <c r="VHV85" s="31"/>
      <c r="VHW85" s="31"/>
      <c r="VHX85" s="31"/>
      <c r="VHY85" s="31"/>
      <c r="VHZ85" s="31"/>
      <c r="VIA85" s="31"/>
      <c r="VIB85" s="31"/>
      <c r="VIC85" s="31"/>
      <c r="VID85" s="31"/>
      <c r="VIE85" s="31"/>
      <c r="VIF85" s="31"/>
      <c r="VIG85" s="31"/>
      <c r="VIH85" s="31"/>
      <c r="VII85" s="31"/>
      <c r="VIJ85" s="31"/>
      <c r="VIK85" s="31"/>
      <c r="VIL85" s="31"/>
      <c r="VIM85" s="31"/>
      <c r="VIN85" s="31"/>
      <c r="VIO85" s="31"/>
      <c r="VIP85" s="31"/>
      <c r="VIQ85" s="31"/>
      <c r="VIR85" s="31"/>
      <c r="VIS85" s="31"/>
      <c r="VIT85" s="31"/>
      <c r="VIU85" s="31"/>
      <c r="VIV85" s="31"/>
      <c r="VIW85" s="31"/>
      <c r="VIX85" s="31"/>
      <c r="VIY85" s="31"/>
      <c r="VIZ85" s="31"/>
      <c r="VJA85" s="31"/>
      <c r="VJB85" s="31"/>
      <c r="VJC85" s="31"/>
      <c r="VJD85" s="31"/>
      <c r="VJE85" s="31"/>
      <c r="VJF85" s="31"/>
      <c r="VJG85" s="31"/>
      <c r="VJH85" s="31"/>
      <c r="VJI85" s="31"/>
      <c r="VJJ85" s="31"/>
      <c r="VJK85" s="31"/>
      <c r="VJL85" s="31"/>
      <c r="VJM85" s="31"/>
      <c r="VJN85" s="31"/>
      <c r="VJO85" s="31"/>
      <c r="VJP85" s="31"/>
      <c r="VJQ85" s="31"/>
      <c r="VJR85" s="31"/>
      <c r="VJS85" s="31"/>
      <c r="VJT85" s="31"/>
      <c r="VJU85" s="31"/>
      <c r="VJV85" s="31"/>
      <c r="VJW85" s="31"/>
      <c r="VJX85" s="31"/>
      <c r="VJY85" s="31"/>
      <c r="VJZ85" s="31"/>
      <c r="VKA85" s="31"/>
      <c r="VKB85" s="31"/>
      <c r="VKC85" s="31"/>
      <c r="VKD85" s="31"/>
      <c r="VKE85" s="31"/>
      <c r="VKF85" s="31"/>
      <c r="VKG85" s="31"/>
      <c r="VKH85" s="31"/>
      <c r="VKI85" s="31"/>
      <c r="VKJ85" s="31"/>
      <c r="VKK85" s="31"/>
      <c r="VKL85" s="31"/>
      <c r="VKM85" s="31"/>
      <c r="VKN85" s="31"/>
      <c r="VKO85" s="31"/>
      <c r="VKP85" s="31"/>
      <c r="VKQ85" s="31"/>
      <c r="VKR85" s="31"/>
      <c r="VKS85" s="31"/>
      <c r="VKT85" s="31"/>
      <c r="VKU85" s="31"/>
      <c r="VKV85" s="31"/>
      <c r="VKW85" s="31"/>
      <c r="VKX85" s="31"/>
      <c r="VKY85" s="31"/>
      <c r="VKZ85" s="31"/>
      <c r="VLA85" s="31"/>
      <c r="VLB85" s="31"/>
      <c r="VLC85" s="31"/>
      <c r="VLD85" s="31"/>
      <c r="VLE85" s="31"/>
      <c r="VLF85" s="31"/>
      <c r="VLG85" s="31"/>
      <c r="VLH85" s="31"/>
      <c r="VLI85" s="31"/>
      <c r="VLJ85" s="31"/>
      <c r="VLK85" s="31"/>
      <c r="VLL85" s="31"/>
      <c r="VLM85" s="31"/>
      <c r="VLN85" s="31"/>
      <c r="VLO85" s="31"/>
      <c r="VLP85" s="31"/>
      <c r="VLQ85" s="31"/>
      <c r="VLR85" s="31"/>
      <c r="VLS85" s="31"/>
      <c r="VLT85" s="31"/>
      <c r="VLU85" s="31"/>
      <c r="VLV85" s="31"/>
      <c r="VLW85" s="31"/>
      <c r="VLX85" s="31"/>
      <c r="VLY85" s="31"/>
      <c r="VLZ85" s="31"/>
      <c r="VMA85" s="31"/>
      <c r="VMB85" s="31"/>
      <c r="VMC85" s="31"/>
      <c r="VMD85" s="31"/>
      <c r="VME85" s="31"/>
      <c r="VMF85" s="31"/>
      <c r="VMG85" s="31"/>
      <c r="VMH85" s="31"/>
      <c r="VMI85" s="31"/>
      <c r="VMJ85" s="31"/>
      <c r="VMK85" s="31"/>
      <c r="VML85" s="31"/>
      <c r="VMM85" s="31"/>
      <c r="VMN85" s="31"/>
      <c r="VMO85" s="31"/>
      <c r="VMP85" s="31"/>
      <c r="VMQ85" s="31"/>
      <c r="VMR85" s="31"/>
      <c r="VMS85" s="31"/>
      <c r="VMT85" s="31"/>
      <c r="VMU85" s="31"/>
      <c r="VMV85" s="31"/>
      <c r="VMW85" s="31"/>
      <c r="VMX85" s="31"/>
      <c r="VMY85" s="31"/>
      <c r="VMZ85" s="31"/>
      <c r="VNA85" s="31"/>
      <c r="VNB85" s="31"/>
      <c r="VNC85" s="31"/>
      <c r="VND85" s="31"/>
      <c r="VNE85" s="31"/>
      <c r="VNF85" s="31"/>
      <c r="VNG85" s="31"/>
      <c r="VNH85" s="31"/>
      <c r="VNI85" s="31"/>
      <c r="VNJ85" s="31"/>
      <c r="VNK85" s="31"/>
      <c r="VNL85" s="31"/>
      <c r="VNM85" s="31"/>
      <c r="VNN85" s="31"/>
      <c r="VNO85" s="31"/>
      <c r="VNP85" s="31"/>
      <c r="VNQ85" s="31"/>
      <c r="VNR85" s="31"/>
      <c r="VNS85" s="31"/>
      <c r="VNT85" s="31"/>
      <c r="VNU85" s="31"/>
      <c r="VNV85" s="31"/>
      <c r="VNW85" s="31"/>
      <c r="VNX85" s="31"/>
      <c r="VNY85" s="31"/>
      <c r="VNZ85" s="31"/>
      <c r="VOA85" s="31"/>
      <c r="VOB85" s="31"/>
      <c r="VOC85" s="31"/>
      <c r="VOD85" s="31"/>
      <c r="VOE85" s="31"/>
      <c r="VOF85" s="31"/>
      <c r="VOG85" s="31"/>
      <c r="VOH85" s="31"/>
      <c r="VOI85" s="31"/>
      <c r="VOJ85" s="31"/>
      <c r="VOK85" s="31"/>
      <c r="VOL85" s="31"/>
      <c r="VOM85" s="31"/>
      <c r="VON85" s="31"/>
      <c r="VOO85" s="31"/>
      <c r="VOP85" s="31"/>
      <c r="VOQ85" s="31"/>
      <c r="VOR85" s="31"/>
      <c r="VOS85" s="31"/>
      <c r="VOT85" s="31"/>
      <c r="VOU85" s="31"/>
      <c r="VOV85" s="31"/>
      <c r="VOW85" s="31"/>
      <c r="VOX85" s="31"/>
      <c r="VOY85" s="31"/>
      <c r="VOZ85" s="31"/>
      <c r="VPA85" s="31"/>
      <c r="VPB85" s="31"/>
      <c r="VPC85" s="31"/>
      <c r="VPD85" s="31"/>
      <c r="VPE85" s="31"/>
      <c r="VPF85" s="31"/>
      <c r="VPG85" s="31"/>
      <c r="VPH85" s="31"/>
      <c r="VPI85" s="31"/>
      <c r="VPJ85" s="31"/>
      <c r="VPK85" s="31"/>
      <c r="VPL85" s="31"/>
      <c r="VPM85" s="31"/>
      <c r="VPN85" s="31"/>
      <c r="VPO85" s="31"/>
      <c r="VPP85" s="31"/>
      <c r="VPQ85" s="31"/>
      <c r="VPR85" s="31"/>
      <c r="VPS85" s="31"/>
      <c r="VPT85" s="31"/>
      <c r="VPU85" s="31"/>
      <c r="VPV85" s="31"/>
      <c r="VPW85" s="31"/>
      <c r="VPX85" s="31"/>
      <c r="VPY85" s="31"/>
      <c r="VPZ85" s="31"/>
      <c r="VQA85" s="31"/>
      <c r="VQB85" s="31"/>
      <c r="VQC85" s="31"/>
      <c r="VQD85" s="31"/>
      <c r="VQE85" s="31"/>
      <c r="VQF85" s="31"/>
      <c r="VQG85" s="31"/>
      <c r="VQH85" s="31"/>
      <c r="VQI85" s="31"/>
      <c r="VQJ85" s="31"/>
      <c r="VQK85" s="31"/>
      <c r="VQL85" s="31"/>
      <c r="VQM85" s="31"/>
      <c r="VQN85" s="31"/>
      <c r="VQO85" s="31"/>
      <c r="VQP85" s="31"/>
      <c r="VQQ85" s="31"/>
      <c r="VQR85" s="31"/>
      <c r="VQS85" s="31"/>
      <c r="VQT85" s="31"/>
      <c r="VQU85" s="31"/>
      <c r="VQV85" s="31"/>
      <c r="VQW85" s="31"/>
      <c r="VQX85" s="31"/>
      <c r="VQY85" s="31"/>
      <c r="VQZ85" s="31"/>
      <c r="VRA85" s="31"/>
      <c r="VRB85" s="31"/>
      <c r="VRC85" s="31"/>
      <c r="VRD85" s="31"/>
      <c r="VRE85" s="31"/>
      <c r="VRF85" s="31"/>
      <c r="VRG85" s="31"/>
      <c r="VRH85" s="31"/>
      <c r="VRI85" s="31"/>
      <c r="VRJ85" s="31"/>
      <c r="VRK85" s="31"/>
      <c r="VRL85" s="31"/>
      <c r="VRM85" s="31"/>
      <c r="VRN85" s="31"/>
      <c r="VRO85" s="31"/>
      <c r="VRP85" s="31"/>
      <c r="VRQ85" s="31"/>
      <c r="VRR85" s="31"/>
      <c r="VRS85" s="31"/>
      <c r="VRT85" s="31"/>
      <c r="VRU85" s="31"/>
      <c r="VRV85" s="31"/>
      <c r="VRW85" s="31"/>
      <c r="VRX85" s="31"/>
      <c r="VRY85" s="31"/>
      <c r="VRZ85" s="31"/>
      <c r="VSA85" s="31"/>
      <c r="VSB85" s="31"/>
      <c r="VSC85" s="31"/>
      <c r="VSD85" s="31"/>
      <c r="VSE85" s="31"/>
      <c r="VSF85" s="31"/>
      <c r="VSG85" s="31"/>
      <c r="VSH85" s="31"/>
      <c r="VSI85" s="31"/>
      <c r="VSJ85" s="31"/>
      <c r="VSK85" s="31"/>
      <c r="VSL85" s="31"/>
      <c r="VSM85" s="31"/>
      <c r="VSN85" s="31"/>
      <c r="VSO85" s="31"/>
      <c r="VSP85" s="31"/>
      <c r="VSQ85" s="31"/>
      <c r="VSR85" s="31"/>
      <c r="VSS85" s="31"/>
      <c r="VST85" s="31"/>
      <c r="VSU85" s="31"/>
      <c r="VSV85" s="31"/>
      <c r="VSW85" s="31"/>
      <c r="VSX85" s="31"/>
      <c r="VSY85" s="31"/>
      <c r="VSZ85" s="31"/>
      <c r="VTA85" s="31"/>
      <c r="VTB85" s="31"/>
      <c r="VTC85" s="31"/>
      <c r="VTD85" s="31"/>
      <c r="VTE85" s="31"/>
      <c r="VTF85" s="31"/>
      <c r="VTG85" s="31"/>
      <c r="VTH85" s="31"/>
      <c r="VTI85" s="31"/>
      <c r="VTJ85" s="31"/>
      <c r="VTK85" s="31"/>
      <c r="VTL85" s="31"/>
      <c r="VTM85" s="31"/>
      <c r="VTN85" s="31"/>
      <c r="VTO85" s="31"/>
      <c r="VTP85" s="31"/>
      <c r="VTQ85" s="31"/>
      <c r="VTR85" s="31"/>
      <c r="VTS85" s="31"/>
      <c r="VTT85" s="31"/>
      <c r="VTU85" s="31"/>
      <c r="VTV85" s="31"/>
      <c r="VTW85" s="31"/>
      <c r="VTX85" s="31"/>
      <c r="VTY85" s="31"/>
      <c r="VTZ85" s="31"/>
      <c r="VUA85" s="31"/>
      <c r="VUB85" s="31"/>
      <c r="VUC85" s="31"/>
      <c r="VUD85" s="31"/>
      <c r="VUE85" s="31"/>
      <c r="VUF85" s="31"/>
      <c r="VUG85" s="31"/>
      <c r="VUH85" s="31"/>
      <c r="VUI85" s="31"/>
      <c r="VUJ85" s="31"/>
      <c r="VUK85" s="31"/>
      <c r="VUL85" s="31"/>
      <c r="VUM85" s="31"/>
      <c r="VUN85" s="31"/>
      <c r="VUO85" s="31"/>
      <c r="VUP85" s="31"/>
      <c r="VUQ85" s="31"/>
      <c r="VUR85" s="31"/>
      <c r="VUS85" s="31"/>
      <c r="VUT85" s="31"/>
      <c r="VUU85" s="31"/>
      <c r="VUV85" s="31"/>
      <c r="VUW85" s="31"/>
      <c r="VUX85" s="31"/>
      <c r="VUY85" s="31"/>
      <c r="VUZ85" s="31"/>
      <c r="VVA85" s="31"/>
      <c r="VVB85" s="31"/>
      <c r="VVC85" s="31"/>
      <c r="VVD85" s="31"/>
      <c r="VVE85" s="31"/>
      <c r="VVF85" s="31"/>
      <c r="VVG85" s="31"/>
      <c r="VVH85" s="31"/>
      <c r="VVI85" s="31"/>
      <c r="VVJ85" s="31"/>
      <c r="VVK85" s="31"/>
      <c r="VVL85" s="31"/>
      <c r="VVM85" s="31"/>
      <c r="VVN85" s="31"/>
      <c r="VVO85" s="31"/>
      <c r="VVP85" s="31"/>
      <c r="VVQ85" s="31"/>
      <c r="VVR85" s="31"/>
      <c r="VVS85" s="31"/>
      <c r="VVT85" s="31"/>
      <c r="VVU85" s="31"/>
      <c r="VVV85" s="31"/>
      <c r="VVW85" s="31"/>
      <c r="VVX85" s="31"/>
      <c r="VVY85" s="31"/>
      <c r="VVZ85" s="31"/>
      <c r="VWA85" s="31"/>
      <c r="VWB85" s="31"/>
      <c r="VWC85" s="31"/>
      <c r="VWD85" s="31"/>
      <c r="VWE85" s="31"/>
      <c r="VWF85" s="31"/>
      <c r="VWG85" s="31"/>
      <c r="VWH85" s="31"/>
      <c r="VWI85" s="31"/>
      <c r="VWJ85" s="31"/>
      <c r="VWK85" s="31"/>
      <c r="VWL85" s="31"/>
      <c r="VWM85" s="31"/>
      <c r="VWN85" s="31"/>
      <c r="VWO85" s="31"/>
      <c r="VWP85" s="31"/>
      <c r="VWQ85" s="31"/>
      <c r="VWR85" s="31"/>
      <c r="VWS85" s="31"/>
      <c r="VWT85" s="31"/>
      <c r="VWU85" s="31"/>
      <c r="VWV85" s="31"/>
      <c r="VWW85" s="31"/>
      <c r="VWX85" s="31"/>
      <c r="VWY85" s="31"/>
      <c r="VWZ85" s="31"/>
      <c r="VXA85" s="31"/>
      <c r="VXB85" s="31"/>
      <c r="VXC85" s="31"/>
      <c r="VXD85" s="31"/>
      <c r="VXE85" s="31"/>
      <c r="VXF85" s="31"/>
      <c r="VXG85" s="31"/>
      <c r="VXH85" s="31"/>
      <c r="VXI85" s="31"/>
      <c r="VXJ85" s="31"/>
      <c r="VXK85" s="31"/>
      <c r="VXL85" s="31"/>
      <c r="VXM85" s="31"/>
      <c r="VXN85" s="31"/>
      <c r="VXO85" s="31"/>
      <c r="VXP85" s="31"/>
      <c r="VXQ85" s="31"/>
      <c r="VXR85" s="31"/>
      <c r="VXS85" s="31"/>
      <c r="VXT85" s="31"/>
      <c r="VXU85" s="31"/>
      <c r="VXV85" s="31"/>
      <c r="VXW85" s="31"/>
      <c r="VXX85" s="31"/>
      <c r="VXY85" s="31"/>
      <c r="VXZ85" s="31"/>
      <c r="VYA85" s="31"/>
      <c r="VYB85" s="31"/>
      <c r="VYC85" s="31"/>
      <c r="VYD85" s="31"/>
      <c r="VYE85" s="31"/>
      <c r="VYF85" s="31"/>
      <c r="VYG85" s="31"/>
      <c r="VYH85" s="31"/>
      <c r="VYI85" s="31"/>
      <c r="VYJ85" s="31"/>
      <c r="VYK85" s="31"/>
      <c r="VYL85" s="31"/>
      <c r="VYM85" s="31"/>
      <c r="VYN85" s="31"/>
      <c r="VYO85" s="31"/>
      <c r="VYP85" s="31"/>
      <c r="VYQ85" s="31"/>
      <c r="VYR85" s="31"/>
      <c r="VYS85" s="31"/>
      <c r="VYT85" s="31"/>
      <c r="VYU85" s="31"/>
      <c r="VYV85" s="31"/>
      <c r="VYW85" s="31"/>
      <c r="VYX85" s="31"/>
      <c r="VYY85" s="31"/>
      <c r="VYZ85" s="31"/>
      <c r="VZA85" s="31"/>
      <c r="VZB85" s="31"/>
      <c r="VZC85" s="31"/>
      <c r="VZD85" s="31"/>
      <c r="VZE85" s="31"/>
      <c r="VZF85" s="31"/>
      <c r="VZG85" s="31"/>
      <c r="VZH85" s="31"/>
      <c r="VZI85" s="31"/>
      <c r="VZJ85" s="31"/>
      <c r="VZK85" s="31"/>
      <c r="VZL85" s="31"/>
      <c r="VZM85" s="31"/>
      <c r="VZN85" s="31"/>
      <c r="VZO85" s="31"/>
      <c r="VZP85" s="31"/>
      <c r="VZQ85" s="31"/>
      <c r="VZR85" s="31"/>
      <c r="VZS85" s="31"/>
      <c r="VZT85" s="31"/>
      <c r="VZU85" s="31"/>
      <c r="VZV85" s="31"/>
      <c r="VZW85" s="31"/>
      <c r="VZX85" s="31"/>
      <c r="VZY85" s="31"/>
      <c r="VZZ85" s="31"/>
      <c r="WAA85" s="31"/>
      <c r="WAB85" s="31"/>
      <c r="WAC85" s="31"/>
      <c r="WAD85" s="31"/>
      <c r="WAE85" s="31"/>
      <c r="WAF85" s="31"/>
      <c r="WAG85" s="31"/>
      <c r="WAH85" s="31"/>
      <c r="WAI85" s="31"/>
      <c r="WAJ85" s="31"/>
      <c r="WAK85" s="31"/>
      <c r="WAL85" s="31"/>
      <c r="WAM85" s="31"/>
      <c r="WAN85" s="31"/>
      <c r="WAO85" s="31"/>
      <c r="WAP85" s="31"/>
      <c r="WAQ85" s="31"/>
      <c r="WAR85" s="31"/>
      <c r="WAS85" s="31"/>
      <c r="WAT85" s="31"/>
      <c r="WAU85" s="31"/>
      <c r="WAV85" s="31"/>
      <c r="WAW85" s="31"/>
      <c r="WAX85" s="31"/>
      <c r="WAY85" s="31"/>
      <c r="WAZ85" s="31"/>
      <c r="WBA85" s="31"/>
      <c r="WBB85" s="31"/>
      <c r="WBC85" s="31"/>
      <c r="WBD85" s="31"/>
      <c r="WBE85" s="31"/>
      <c r="WBF85" s="31"/>
      <c r="WBG85" s="31"/>
      <c r="WBH85" s="31"/>
      <c r="WBI85" s="31"/>
      <c r="WBJ85" s="31"/>
      <c r="WBK85" s="31"/>
      <c r="WBL85" s="31"/>
      <c r="WBM85" s="31"/>
      <c r="WBN85" s="31"/>
      <c r="WBO85" s="31"/>
      <c r="WBP85" s="31"/>
      <c r="WBQ85" s="31"/>
      <c r="WBR85" s="31"/>
      <c r="WBS85" s="31"/>
      <c r="WBT85" s="31"/>
      <c r="WBU85" s="31"/>
      <c r="WBV85" s="31"/>
      <c r="WBW85" s="31"/>
      <c r="WBX85" s="31"/>
      <c r="WBY85" s="31"/>
      <c r="WBZ85" s="31"/>
      <c r="WCA85" s="31"/>
      <c r="WCB85" s="31"/>
      <c r="WCC85" s="31"/>
      <c r="WCD85" s="31"/>
      <c r="WCE85" s="31"/>
      <c r="WCF85" s="31"/>
      <c r="WCG85" s="31"/>
      <c r="WCH85" s="31"/>
      <c r="WCI85" s="31"/>
      <c r="WCJ85" s="31"/>
      <c r="WCK85" s="31"/>
      <c r="WCL85" s="31"/>
      <c r="WCM85" s="31"/>
      <c r="WCN85" s="31"/>
      <c r="WCO85" s="31"/>
      <c r="WCP85" s="31"/>
      <c r="WCQ85" s="31"/>
      <c r="WCR85" s="31"/>
      <c r="WCS85" s="31"/>
      <c r="WCT85" s="31"/>
      <c r="WCU85" s="31"/>
      <c r="WCV85" s="31"/>
      <c r="WCW85" s="31"/>
      <c r="WCX85" s="31"/>
      <c r="WCY85" s="31"/>
      <c r="WCZ85" s="31"/>
      <c r="WDA85" s="31"/>
      <c r="WDB85" s="31"/>
      <c r="WDC85" s="31"/>
      <c r="WDD85" s="31"/>
      <c r="WDE85" s="31"/>
      <c r="WDF85" s="31"/>
      <c r="WDG85" s="31"/>
      <c r="WDH85" s="31"/>
      <c r="WDI85" s="31"/>
      <c r="WDJ85" s="31"/>
      <c r="WDK85" s="31"/>
      <c r="WDL85" s="31"/>
      <c r="WDM85" s="31"/>
      <c r="WDN85" s="31"/>
      <c r="WDO85" s="31"/>
      <c r="WDP85" s="31"/>
      <c r="WDQ85" s="31"/>
      <c r="WDR85" s="31"/>
      <c r="WDS85" s="31"/>
      <c r="WDT85" s="31"/>
      <c r="WDU85" s="31"/>
      <c r="WDV85" s="31"/>
      <c r="WDW85" s="31"/>
      <c r="WDX85" s="31"/>
      <c r="WDY85" s="31"/>
      <c r="WDZ85" s="31"/>
      <c r="WEA85" s="31"/>
      <c r="WEB85" s="31"/>
      <c r="WEC85" s="31"/>
      <c r="WED85" s="31"/>
      <c r="WEE85" s="31"/>
      <c r="WEF85" s="31"/>
      <c r="WEG85" s="31"/>
      <c r="WEH85" s="31"/>
      <c r="WEI85" s="31"/>
      <c r="WEJ85" s="31"/>
      <c r="WEK85" s="31"/>
      <c r="WEL85" s="31"/>
      <c r="WEM85" s="31"/>
      <c r="WEN85" s="31"/>
      <c r="WEO85" s="31"/>
      <c r="WEP85" s="31"/>
      <c r="WEQ85" s="31"/>
      <c r="WER85" s="31"/>
      <c r="WES85" s="31"/>
      <c r="WET85" s="31"/>
      <c r="WEU85" s="31"/>
      <c r="WEV85" s="31"/>
      <c r="WEW85" s="31"/>
      <c r="WEX85" s="31"/>
      <c r="WEY85" s="31"/>
      <c r="WEZ85" s="31"/>
      <c r="WFA85" s="31"/>
      <c r="WFB85" s="31"/>
      <c r="WFC85" s="31"/>
      <c r="WFD85" s="31"/>
      <c r="WFE85" s="31"/>
      <c r="WFF85" s="31"/>
      <c r="WFG85" s="31"/>
      <c r="WFH85" s="31"/>
      <c r="WFI85" s="31"/>
      <c r="WFJ85" s="31"/>
      <c r="WFK85" s="31"/>
      <c r="WFL85" s="31"/>
      <c r="WFM85" s="31"/>
      <c r="WFN85" s="31"/>
      <c r="WFO85" s="31"/>
      <c r="WFP85" s="31"/>
      <c r="WFQ85" s="31"/>
      <c r="WFR85" s="31"/>
      <c r="WFS85" s="31"/>
      <c r="WFT85" s="31"/>
      <c r="WFU85" s="31"/>
      <c r="WFV85" s="31"/>
      <c r="WFW85" s="31"/>
      <c r="WFX85" s="31"/>
      <c r="WFY85" s="31"/>
      <c r="WFZ85" s="31"/>
      <c r="WGA85" s="31"/>
      <c r="WGB85" s="31"/>
      <c r="WGC85" s="31"/>
      <c r="WGD85" s="31"/>
      <c r="WGE85" s="31"/>
      <c r="WGF85" s="31"/>
      <c r="WGG85" s="31"/>
      <c r="WGH85" s="31"/>
      <c r="WGI85" s="31"/>
      <c r="WGJ85" s="31"/>
      <c r="WGK85" s="31"/>
      <c r="WGL85" s="31"/>
      <c r="WGM85" s="31"/>
      <c r="WGN85" s="31"/>
      <c r="WGO85" s="31"/>
      <c r="WGP85" s="31"/>
      <c r="WGQ85" s="31"/>
      <c r="WGR85" s="31"/>
      <c r="WGS85" s="31"/>
      <c r="WGT85" s="31"/>
      <c r="WGU85" s="31"/>
      <c r="WGV85" s="31"/>
      <c r="WGW85" s="31"/>
      <c r="WGX85" s="31"/>
      <c r="WGY85" s="31"/>
      <c r="WGZ85" s="31"/>
      <c r="WHA85" s="31"/>
      <c r="WHB85" s="31"/>
      <c r="WHC85" s="31"/>
      <c r="WHD85" s="31"/>
      <c r="WHE85" s="31"/>
      <c r="WHF85" s="31"/>
      <c r="WHG85" s="31"/>
      <c r="WHH85" s="31"/>
      <c r="WHI85" s="31"/>
      <c r="WHJ85" s="31"/>
      <c r="WHK85" s="31"/>
      <c r="WHL85" s="31"/>
      <c r="WHM85" s="31"/>
      <c r="WHN85" s="31"/>
      <c r="WHO85" s="31"/>
      <c r="WHP85" s="31"/>
      <c r="WHQ85" s="31"/>
      <c r="WHR85" s="31"/>
      <c r="WHS85" s="31"/>
      <c r="WHT85" s="31"/>
      <c r="WHU85" s="31"/>
      <c r="WHV85" s="31"/>
      <c r="WHW85" s="31"/>
      <c r="WHX85" s="31"/>
      <c r="WHY85" s="31"/>
      <c r="WHZ85" s="31"/>
      <c r="WIA85" s="31"/>
      <c r="WIB85" s="31"/>
      <c r="WIC85" s="31"/>
      <c r="WID85" s="31"/>
      <c r="WIE85" s="31"/>
      <c r="WIF85" s="31"/>
      <c r="WIG85" s="31"/>
      <c r="WIH85" s="31"/>
      <c r="WII85" s="31"/>
      <c r="WIJ85" s="31"/>
      <c r="WIK85" s="31"/>
      <c r="WIL85" s="31"/>
      <c r="WIM85" s="31"/>
      <c r="WIN85" s="31"/>
      <c r="WIO85" s="31"/>
      <c r="WIP85" s="31"/>
      <c r="WIQ85" s="31"/>
      <c r="WIR85" s="31"/>
      <c r="WIS85" s="31"/>
      <c r="WIT85" s="31"/>
      <c r="WIU85" s="31"/>
      <c r="WIV85" s="31"/>
      <c r="WIW85" s="31"/>
      <c r="WIX85" s="31"/>
      <c r="WIY85" s="31"/>
      <c r="WIZ85" s="31"/>
      <c r="WJA85" s="31"/>
      <c r="WJB85" s="31"/>
      <c r="WJC85" s="31"/>
      <c r="WJD85" s="31"/>
      <c r="WJE85" s="31"/>
      <c r="WJF85" s="31"/>
      <c r="WJG85" s="31"/>
      <c r="WJH85" s="31"/>
      <c r="WJI85" s="31"/>
      <c r="WJJ85" s="31"/>
      <c r="WJK85" s="31"/>
      <c r="WJL85" s="31"/>
      <c r="WJM85" s="31"/>
      <c r="WJN85" s="31"/>
      <c r="WJO85" s="31"/>
      <c r="WJP85" s="31"/>
      <c r="WJQ85" s="31"/>
      <c r="WJR85" s="31"/>
      <c r="WJS85" s="31"/>
      <c r="WJT85" s="31"/>
      <c r="WJU85" s="31"/>
      <c r="WJV85" s="31"/>
      <c r="WJW85" s="31"/>
      <c r="WJX85" s="31"/>
      <c r="WJY85" s="31"/>
      <c r="WJZ85" s="31"/>
      <c r="WKA85" s="31"/>
      <c r="WKB85" s="31"/>
      <c r="WKC85" s="31"/>
      <c r="WKD85" s="31"/>
      <c r="WKE85" s="31"/>
      <c r="WKF85" s="31"/>
      <c r="WKG85" s="31"/>
      <c r="WKH85" s="31"/>
      <c r="WKI85" s="31"/>
      <c r="WKJ85" s="31"/>
      <c r="WKK85" s="31"/>
      <c r="WKL85" s="31"/>
      <c r="WKM85" s="31"/>
      <c r="WKN85" s="31"/>
      <c r="WKO85" s="31"/>
      <c r="WKP85" s="31"/>
      <c r="WKQ85" s="31"/>
      <c r="WKR85" s="31"/>
      <c r="WKS85" s="31"/>
      <c r="WKT85" s="31"/>
      <c r="WKU85" s="31"/>
      <c r="WKV85" s="31"/>
      <c r="WKW85" s="31"/>
      <c r="WKX85" s="31"/>
      <c r="WKY85" s="31"/>
      <c r="WKZ85" s="31"/>
      <c r="WLA85" s="31"/>
      <c r="WLB85" s="31"/>
      <c r="WLC85" s="31"/>
      <c r="WLD85" s="31"/>
      <c r="WLE85" s="31"/>
      <c r="WLF85" s="31"/>
      <c r="WLG85" s="31"/>
      <c r="WLH85" s="31"/>
      <c r="WLI85" s="31"/>
      <c r="WLJ85" s="31"/>
      <c r="WLK85" s="31"/>
      <c r="WLL85" s="31"/>
      <c r="WLM85" s="31"/>
      <c r="WLN85" s="31"/>
      <c r="WLO85" s="31"/>
      <c r="WLP85" s="31"/>
      <c r="WLQ85" s="31"/>
      <c r="WLR85" s="31"/>
      <c r="WLS85" s="31"/>
      <c r="WLT85" s="31"/>
      <c r="WLU85" s="31"/>
      <c r="WLV85" s="31"/>
      <c r="WLW85" s="31"/>
      <c r="WLX85" s="31"/>
      <c r="WLY85" s="31"/>
      <c r="WLZ85" s="31"/>
      <c r="WMA85" s="31"/>
      <c r="WMB85" s="31"/>
      <c r="WMC85" s="31"/>
      <c r="WMD85" s="31"/>
      <c r="WME85" s="31"/>
      <c r="WMF85" s="31"/>
      <c r="WMG85" s="31"/>
      <c r="WMH85" s="31"/>
      <c r="WMI85" s="31"/>
      <c r="WMJ85" s="31"/>
      <c r="WMK85" s="31"/>
      <c r="WML85" s="31"/>
      <c r="WMM85" s="31"/>
      <c r="WMN85" s="31"/>
      <c r="WMO85" s="31"/>
      <c r="WMP85" s="31"/>
      <c r="WMQ85" s="31"/>
      <c r="WMR85" s="31"/>
      <c r="WMS85" s="31"/>
      <c r="WMT85" s="31"/>
      <c r="WMU85" s="31"/>
      <c r="WMV85" s="31"/>
      <c r="WMW85" s="31"/>
      <c r="WMX85" s="31"/>
      <c r="WMY85" s="31"/>
      <c r="WMZ85" s="31"/>
      <c r="WNA85" s="31"/>
      <c r="WNB85" s="31"/>
      <c r="WNC85" s="31"/>
      <c r="WND85" s="31"/>
      <c r="WNE85" s="31"/>
      <c r="WNF85" s="31"/>
      <c r="WNG85" s="31"/>
      <c r="WNH85" s="31"/>
      <c r="WNI85" s="31"/>
      <c r="WNJ85" s="31"/>
      <c r="WNK85" s="31"/>
      <c r="WNL85" s="31"/>
      <c r="WNM85" s="31"/>
      <c r="WNN85" s="31"/>
      <c r="WNO85" s="31"/>
      <c r="WNP85" s="31"/>
      <c r="WNQ85" s="31"/>
      <c r="WNR85" s="31"/>
      <c r="WNS85" s="31"/>
      <c r="WNT85" s="31"/>
      <c r="WNU85" s="31"/>
      <c r="WNV85" s="31"/>
      <c r="WNW85" s="31"/>
      <c r="WNX85" s="31"/>
      <c r="WNY85" s="31"/>
      <c r="WNZ85" s="31"/>
      <c r="WOA85" s="31"/>
      <c r="WOB85" s="31"/>
      <c r="WOC85" s="31"/>
      <c r="WOD85" s="31"/>
      <c r="WOE85" s="31"/>
      <c r="WOF85" s="31"/>
      <c r="WOG85" s="31"/>
      <c r="WOH85" s="31"/>
      <c r="WOI85" s="31"/>
      <c r="WOJ85" s="31"/>
      <c r="WOK85" s="31"/>
      <c r="WOL85" s="31"/>
      <c r="WOM85" s="31"/>
      <c r="WON85" s="31"/>
      <c r="WOO85" s="31"/>
      <c r="WOP85" s="31"/>
      <c r="WOQ85" s="31"/>
      <c r="WOR85" s="31"/>
      <c r="WOS85" s="31"/>
      <c r="WOT85" s="31"/>
      <c r="WOU85" s="31"/>
      <c r="WOV85" s="31"/>
      <c r="WOW85" s="31"/>
      <c r="WOX85" s="31"/>
      <c r="WOY85" s="31"/>
      <c r="WOZ85" s="31"/>
      <c r="WPA85" s="31"/>
      <c r="WPB85" s="31"/>
      <c r="WPC85" s="31"/>
      <c r="WPD85" s="31"/>
      <c r="WPE85" s="31"/>
      <c r="WPF85" s="31"/>
      <c r="WPG85" s="31"/>
      <c r="WPH85" s="31"/>
      <c r="WPI85" s="31"/>
      <c r="WPJ85" s="31"/>
      <c r="WPK85" s="31"/>
      <c r="WPL85" s="31"/>
      <c r="WPM85" s="31"/>
      <c r="WPN85" s="31"/>
      <c r="WPO85" s="31"/>
      <c r="WPP85" s="31"/>
      <c r="WPQ85" s="31"/>
      <c r="WPR85" s="31"/>
      <c r="WPS85" s="31"/>
      <c r="WPT85" s="31"/>
      <c r="WPU85" s="31"/>
      <c r="WPV85" s="31"/>
      <c r="WPW85" s="31"/>
      <c r="WPX85" s="31"/>
      <c r="WPY85" s="31"/>
      <c r="WPZ85" s="31"/>
      <c r="WQA85" s="31"/>
      <c r="WQB85" s="31"/>
      <c r="WQC85" s="31"/>
      <c r="WQD85" s="31"/>
      <c r="WQE85" s="31"/>
      <c r="WQF85" s="31"/>
      <c r="WQG85" s="31"/>
      <c r="WQH85" s="31"/>
      <c r="WQI85" s="31"/>
      <c r="WQJ85" s="31"/>
      <c r="WQK85" s="31"/>
      <c r="WQL85" s="31"/>
      <c r="WQM85" s="31"/>
      <c r="WQN85" s="31"/>
      <c r="WQO85" s="31"/>
      <c r="WQP85" s="31"/>
      <c r="WQQ85" s="31"/>
      <c r="WQR85" s="31"/>
      <c r="WQS85" s="31"/>
      <c r="WQT85" s="31"/>
      <c r="WQU85" s="31"/>
      <c r="WQV85" s="31"/>
      <c r="WQW85" s="31"/>
      <c r="WQX85" s="31"/>
      <c r="WQY85" s="31"/>
      <c r="WQZ85" s="31"/>
      <c r="WRA85" s="31"/>
      <c r="WRB85" s="31"/>
      <c r="WRC85" s="31"/>
      <c r="WRD85" s="31"/>
      <c r="WRE85" s="31"/>
      <c r="WRF85" s="31"/>
      <c r="WRG85" s="31"/>
      <c r="WRH85" s="31"/>
      <c r="WRI85" s="31"/>
      <c r="WRJ85" s="31"/>
      <c r="WRK85" s="31"/>
      <c r="WRL85" s="31"/>
      <c r="WRM85" s="31"/>
      <c r="WRN85" s="31"/>
      <c r="WRO85" s="31"/>
      <c r="WRP85" s="31"/>
      <c r="WRQ85" s="31"/>
      <c r="WRR85" s="31"/>
      <c r="WRS85" s="31"/>
      <c r="WRT85" s="31"/>
      <c r="WRU85" s="31"/>
      <c r="WRV85" s="31"/>
      <c r="WRW85" s="31"/>
      <c r="WRX85" s="31"/>
      <c r="WRY85" s="31"/>
      <c r="WRZ85" s="31"/>
      <c r="WSA85" s="31"/>
      <c r="WSB85" s="31"/>
      <c r="WSC85" s="31"/>
      <c r="WSD85" s="31"/>
      <c r="WSE85" s="31"/>
      <c r="WSF85" s="31"/>
      <c r="WSG85" s="31"/>
      <c r="WSH85" s="31"/>
      <c r="WSI85" s="31"/>
      <c r="WSJ85" s="31"/>
      <c r="WSK85" s="31"/>
      <c r="WSL85" s="31"/>
      <c r="WSM85" s="31"/>
      <c r="WSN85" s="31"/>
      <c r="WSO85" s="31"/>
      <c r="WSP85" s="31"/>
      <c r="WSQ85" s="31"/>
      <c r="WSR85" s="31"/>
      <c r="WSS85" s="31"/>
      <c r="WST85" s="31"/>
      <c r="WSU85" s="31"/>
      <c r="WSV85" s="31"/>
      <c r="WSW85" s="31"/>
      <c r="WSX85" s="31"/>
      <c r="WSY85" s="31"/>
      <c r="WSZ85" s="31"/>
      <c r="WTA85" s="31"/>
      <c r="WTB85" s="31"/>
      <c r="WTC85" s="31"/>
      <c r="WTD85" s="31"/>
      <c r="WTE85" s="31"/>
      <c r="WTF85" s="31"/>
      <c r="WTG85" s="31"/>
      <c r="WTH85" s="31"/>
      <c r="WTI85" s="31"/>
      <c r="WTJ85" s="31"/>
      <c r="WTK85" s="31"/>
      <c r="WTL85" s="31"/>
      <c r="WTM85" s="31"/>
      <c r="WTN85" s="31"/>
      <c r="WTO85" s="31"/>
      <c r="WTP85" s="31"/>
      <c r="WTQ85" s="31"/>
      <c r="WTR85" s="31"/>
      <c r="WTS85" s="31"/>
      <c r="WTT85" s="31"/>
      <c r="WTU85" s="31"/>
      <c r="WTV85" s="31"/>
      <c r="WTW85" s="31"/>
      <c r="WTX85" s="31"/>
      <c r="WTY85" s="31"/>
      <c r="WTZ85" s="31"/>
      <c r="WUA85" s="31"/>
      <c r="WUB85" s="31"/>
    </row>
    <row r="86" spans="1:16096" s="1" customFormat="1" ht="27.75" customHeight="1" x14ac:dyDescent="0.35">
      <c r="A86" s="1">
        <v>75</v>
      </c>
      <c r="B86" s="19" t="s">
        <v>73</v>
      </c>
      <c r="C86" s="19"/>
      <c r="D86" s="32">
        <v>39630</v>
      </c>
      <c r="E86" s="12"/>
      <c r="F86" s="12"/>
      <c r="G86" s="33">
        <f>+D86-E86</f>
        <v>39630</v>
      </c>
      <c r="H86" s="32"/>
      <c r="I86" s="32"/>
      <c r="J86" s="12">
        <f>+G86+H86</f>
        <v>39630</v>
      </c>
      <c r="K86" s="12"/>
      <c r="L86" s="12"/>
      <c r="M86" s="32">
        <v>39630</v>
      </c>
      <c r="N86" s="32"/>
      <c r="O86" s="32">
        <f>+M86+N86</f>
        <v>39630</v>
      </c>
      <c r="P86" s="12">
        <v>19914.84</v>
      </c>
      <c r="Q86" s="32">
        <v>39630</v>
      </c>
      <c r="R86" s="32">
        <f>+O86-Q86</f>
        <v>0</v>
      </c>
      <c r="S86" s="135">
        <v>44640</v>
      </c>
      <c r="T86" s="12"/>
      <c r="U86" s="135">
        <v>42000</v>
      </c>
      <c r="V86" s="9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  <c r="QR86" s="31"/>
      <c r="QS86" s="31"/>
      <c r="QT86" s="31"/>
      <c r="QU86" s="31"/>
      <c r="QV86" s="31"/>
      <c r="QW86" s="31"/>
      <c r="QX86" s="31"/>
      <c r="QY86" s="31"/>
      <c r="QZ86" s="31"/>
      <c r="RA86" s="31"/>
      <c r="RB86" s="31"/>
      <c r="RC86" s="31"/>
      <c r="RD86" s="31"/>
      <c r="RE86" s="31"/>
      <c r="RF86" s="31"/>
      <c r="RG86" s="31"/>
      <c r="RH86" s="31"/>
      <c r="RI86" s="31"/>
      <c r="RJ86" s="31"/>
      <c r="RK86" s="31"/>
      <c r="RL86" s="31"/>
      <c r="RM86" s="31"/>
      <c r="RN86" s="31"/>
      <c r="RO86" s="31"/>
      <c r="RP86" s="31"/>
      <c r="RQ86" s="31"/>
      <c r="RR86" s="31"/>
      <c r="RS86" s="31"/>
      <c r="RT86" s="31"/>
      <c r="RU86" s="31"/>
      <c r="RV86" s="31"/>
      <c r="RW86" s="31"/>
      <c r="RX86" s="31"/>
      <c r="RY86" s="31"/>
      <c r="RZ86" s="31"/>
      <c r="SA86" s="31"/>
      <c r="SB86" s="31"/>
      <c r="SC86" s="31"/>
      <c r="SD86" s="31"/>
      <c r="SE86" s="31"/>
      <c r="SF86" s="31"/>
      <c r="SG86" s="31"/>
      <c r="SH86" s="31"/>
      <c r="SI86" s="31"/>
      <c r="SJ86" s="31"/>
      <c r="SK86" s="31"/>
      <c r="SL86" s="31"/>
      <c r="SM86" s="31"/>
      <c r="SN86" s="31"/>
      <c r="SO86" s="31"/>
      <c r="SP86" s="31"/>
      <c r="SQ86" s="31"/>
      <c r="SR86" s="31"/>
      <c r="SS86" s="31"/>
      <c r="ST86" s="31"/>
      <c r="SU86" s="31"/>
      <c r="SV86" s="31"/>
      <c r="SW86" s="31"/>
      <c r="SX86" s="31"/>
      <c r="SY86" s="31"/>
      <c r="SZ86" s="31"/>
      <c r="TA86" s="31"/>
      <c r="TB86" s="31"/>
      <c r="TC86" s="31"/>
      <c r="TD86" s="31"/>
      <c r="TE86" s="31"/>
      <c r="TF86" s="31"/>
      <c r="TG86" s="31"/>
      <c r="TH86" s="31"/>
      <c r="TI86" s="31"/>
      <c r="TJ86" s="31"/>
      <c r="TK86" s="31"/>
      <c r="TL86" s="31"/>
      <c r="TM86" s="31"/>
      <c r="TN86" s="31"/>
      <c r="TO86" s="31"/>
      <c r="TP86" s="31"/>
      <c r="TQ86" s="31"/>
      <c r="TR86" s="31"/>
      <c r="TS86" s="31"/>
      <c r="TT86" s="31"/>
      <c r="TU86" s="31"/>
      <c r="TV86" s="31"/>
      <c r="TW86" s="31"/>
      <c r="TX86" s="31"/>
      <c r="TY86" s="31"/>
      <c r="TZ86" s="31"/>
      <c r="UA86" s="31"/>
      <c r="UB86" s="31"/>
      <c r="UC86" s="31"/>
      <c r="UD86" s="31"/>
      <c r="UE86" s="31"/>
      <c r="UF86" s="31"/>
      <c r="UG86" s="31"/>
      <c r="UH86" s="31"/>
      <c r="UI86" s="31"/>
      <c r="UJ86" s="31"/>
      <c r="UK86" s="31"/>
      <c r="UL86" s="31"/>
      <c r="UM86" s="31"/>
      <c r="UN86" s="31"/>
      <c r="UO86" s="31"/>
      <c r="UP86" s="31"/>
      <c r="UQ86" s="31"/>
      <c r="UR86" s="31"/>
      <c r="US86" s="31"/>
      <c r="UT86" s="31"/>
      <c r="UU86" s="31"/>
      <c r="UV86" s="31"/>
      <c r="UW86" s="31"/>
      <c r="UX86" s="31"/>
      <c r="UY86" s="31"/>
      <c r="UZ86" s="31"/>
      <c r="VA86" s="31"/>
      <c r="VB86" s="31"/>
      <c r="VC86" s="31"/>
      <c r="VD86" s="31"/>
      <c r="VE86" s="31"/>
      <c r="VF86" s="31"/>
      <c r="VG86" s="31"/>
      <c r="VH86" s="31"/>
      <c r="VI86" s="31"/>
      <c r="VJ86" s="31"/>
      <c r="VK86" s="31"/>
      <c r="VL86" s="31"/>
      <c r="VM86" s="31"/>
      <c r="VN86" s="31"/>
      <c r="VO86" s="31"/>
      <c r="VP86" s="31"/>
      <c r="VQ86" s="31"/>
      <c r="VR86" s="31"/>
      <c r="VS86" s="31"/>
      <c r="VT86" s="31"/>
      <c r="VU86" s="31"/>
      <c r="VV86" s="31"/>
      <c r="VW86" s="31"/>
      <c r="VX86" s="31"/>
      <c r="VY86" s="31"/>
      <c r="VZ86" s="31"/>
      <c r="WA86" s="31"/>
      <c r="WB86" s="31"/>
      <c r="WC86" s="31"/>
      <c r="WD86" s="31"/>
      <c r="WE86" s="31"/>
      <c r="WF86" s="31"/>
      <c r="WG86" s="31"/>
      <c r="WH86" s="31"/>
      <c r="WI86" s="31"/>
      <c r="WJ86" s="31"/>
      <c r="WK86" s="31"/>
      <c r="WL86" s="31"/>
      <c r="WM86" s="31"/>
      <c r="WN86" s="31"/>
      <c r="WO86" s="31"/>
      <c r="WP86" s="31"/>
      <c r="WQ86" s="31"/>
      <c r="WR86" s="31"/>
      <c r="WS86" s="31"/>
      <c r="WT86" s="31"/>
      <c r="WU86" s="31"/>
      <c r="WV86" s="31"/>
      <c r="WW86" s="31"/>
      <c r="WX86" s="31"/>
      <c r="WY86" s="31"/>
      <c r="WZ86" s="31"/>
      <c r="XA86" s="31"/>
      <c r="XB86" s="31"/>
      <c r="XC86" s="31"/>
      <c r="XD86" s="31"/>
      <c r="XE86" s="31"/>
      <c r="XF86" s="31"/>
      <c r="XG86" s="31"/>
      <c r="XH86" s="31"/>
      <c r="XI86" s="31"/>
      <c r="XJ86" s="31"/>
      <c r="XK86" s="31"/>
      <c r="XL86" s="31"/>
      <c r="XM86" s="31"/>
      <c r="XN86" s="31"/>
      <c r="XO86" s="31"/>
      <c r="XP86" s="31"/>
      <c r="XQ86" s="31"/>
      <c r="XR86" s="31"/>
      <c r="XS86" s="31"/>
      <c r="XT86" s="31"/>
      <c r="XU86" s="31"/>
      <c r="XV86" s="31"/>
      <c r="XW86" s="31"/>
      <c r="XX86" s="31"/>
      <c r="XY86" s="31"/>
      <c r="XZ86" s="31"/>
      <c r="YA86" s="31"/>
      <c r="YB86" s="31"/>
      <c r="YC86" s="31"/>
      <c r="YD86" s="31"/>
      <c r="YE86" s="31"/>
      <c r="YF86" s="31"/>
      <c r="YG86" s="31"/>
      <c r="YH86" s="31"/>
      <c r="YI86" s="31"/>
      <c r="YJ86" s="31"/>
      <c r="YK86" s="31"/>
      <c r="YL86" s="31"/>
      <c r="YM86" s="31"/>
      <c r="YN86" s="31"/>
      <c r="YO86" s="31"/>
      <c r="YP86" s="31"/>
      <c r="YQ86" s="31"/>
      <c r="YR86" s="31"/>
      <c r="YS86" s="31"/>
      <c r="YT86" s="31"/>
      <c r="YU86" s="31"/>
      <c r="YV86" s="31"/>
      <c r="YW86" s="31"/>
      <c r="YX86" s="31"/>
      <c r="YY86" s="31"/>
      <c r="YZ86" s="31"/>
      <c r="ZA86" s="31"/>
      <c r="ZB86" s="31"/>
      <c r="ZC86" s="31"/>
      <c r="ZD86" s="31"/>
      <c r="ZE86" s="31"/>
      <c r="ZF86" s="31"/>
      <c r="ZG86" s="31"/>
      <c r="ZH86" s="31"/>
      <c r="ZI86" s="31"/>
      <c r="ZJ86" s="31"/>
      <c r="ZK86" s="31"/>
      <c r="ZL86" s="31"/>
      <c r="ZM86" s="31"/>
      <c r="ZN86" s="31"/>
      <c r="ZO86" s="31"/>
      <c r="ZP86" s="31"/>
      <c r="ZQ86" s="31"/>
      <c r="ZR86" s="31"/>
      <c r="ZS86" s="31"/>
      <c r="ZT86" s="31"/>
      <c r="ZU86" s="31"/>
      <c r="ZV86" s="31"/>
      <c r="ZW86" s="31"/>
      <c r="ZX86" s="31"/>
      <c r="ZY86" s="31"/>
      <c r="ZZ86" s="31"/>
      <c r="AAA86" s="31"/>
      <c r="AAB86" s="31"/>
      <c r="AAC86" s="31"/>
      <c r="AAD86" s="31"/>
      <c r="AAE86" s="31"/>
      <c r="AAF86" s="31"/>
      <c r="AAG86" s="31"/>
      <c r="AAH86" s="31"/>
      <c r="AAI86" s="31"/>
      <c r="AAJ86" s="31"/>
      <c r="AAK86" s="31"/>
      <c r="AAL86" s="31"/>
      <c r="AAM86" s="31"/>
      <c r="AAN86" s="31"/>
      <c r="AAO86" s="31"/>
      <c r="AAP86" s="31"/>
      <c r="AAQ86" s="31"/>
      <c r="AAR86" s="31"/>
      <c r="AAS86" s="31"/>
      <c r="AAT86" s="31"/>
      <c r="AAU86" s="31"/>
      <c r="AAV86" s="31"/>
      <c r="AAW86" s="31"/>
      <c r="AAX86" s="31"/>
      <c r="AAY86" s="31"/>
      <c r="AAZ86" s="31"/>
      <c r="ABA86" s="31"/>
      <c r="ABB86" s="31"/>
      <c r="ABC86" s="31"/>
      <c r="ABD86" s="31"/>
      <c r="ABE86" s="31"/>
      <c r="ABF86" s="31"/>
      <c r="ABG86" s="31"/>
      <c r="ABH86" s="31"/>
      <c r="ABI86" s="31"/>
      <c r="ABJ86" s="31"/>
      <c r="ABK86" s="31"/>
      <c r="ABL86" s="31"/>
      <c r="ABM86" s="31"/>
      <c r="ABN86" s="31"/>
      <c r="ABO86" s="31"/>
      <c r="ABP86" s="31"/>
      <c r="ABQ86" s="31"/>
      <c r="ABR86" s="31"/>
      <c r="ABS86" s="31"/>
      <c r="ABT86" s="31"/>
      <c r="ABU86" s="31"/>
      <c r="ABV86" s="31"/>
      <c r="ABW86" s="31"/>
      <c r="ABX86" s="31"/>
      <c r="ABY86" s="31"/>
      <c r="ABZ86" s="31"/>
      <c r="ACA86" s="31"/>
      <c r="ACB86" s="31"/>
      <c r="ACC86" s="31"/>
      <c r="ACD86" s="31"/>
      <c r="ACE86" s="31"/>
      <c r="ACF86" s="31"/>
      <c r="ACG86" s="31"/>
      <c r="ACH86" s="31"/>
      <c r="ACI86" s="31"/>
      <c r="ACJ86" s="31"/>
      <c r="ACK86" s="31"/>
      <c r="ACL86" s="31"/>
      <c r="ACM86" s="31"/>
      <c r="ACN86" s="31"/>
      <c r="ACO86" s="31"/>
      <c r="ACP86" s="31"/>
      <c r="ACQ86" s="31"/>
      <c r="ACR86" s="31"/>
      <c r="ACS86" s="31"/>
      <c r="ACT86" s="31"/>
      <c r="ACU86" s="31"/>
      <c r="ACV86" s="31"/>
      <c r="ACW86" s="31"/>
      <c r="ACX86" s="31"/>
      <c r="ACY86" s="31"/>
      <c r="ACZ86" s="31"/>
      <c r="ADA86" s="31"/>
      <c r="ADB86" s="31"/>
      <c r="ADC86" s="31"/>
      <c r="ADD86" s="31"/>
      <c r="ADE86" s="31"/>
      <c r="ADF86" s="31"/>
      <c r="ADG86" s="31"/>
      <c r="ADH86" s="31"/>
      <c r="ADI86" s="31"/>
      <c r="ADJ86" s="31"/>
      <c r="ADK86" s="31"/>
      <c r="ADL86" s="31"/>
      <c r="ADM86" s="31"/>
      <c r="ADN86" s="31"/>
      <c r="ADO86" s="31"/>
      <c r="ADP86" s="31"/>
      <c r="ADQ86" s="31"/>
      <c r="ADR86" s="31"/>
      <c r="ADS86" s="31"/>
      <c r="ADT86" s="31"/>
      <c r="ADU86" s="31"/>
      <c r="ADV86" s="31"/>
      <c r="ADW86" s="31"/>
      <c r="ADX86" s="31"/>
      <c r="ADY86" s="31"/>
      <c r="ADZ86" s="31"/>
      <c r="AEA86" s="31"/>
      <c r="AEB86" s="31"/>
      <c r="AEC86" s="31"/>
      <c r="AED86" s="31"/>
      <c r="AEE86" s="31"/>
      <c r="AEF86" s="31"/>
      <c r="AEG86" s="31"/>
      <c r="AEH86" s="31"/>
      <c r="AEI86" s="31"/>
      <c r="AEJ86" s="31"/>
      <c r="AEK86" s="31"/>
      <c r="AEL86" s="31"/>
      <c r="AEM86" s="31"/>
      <c r="AEN86" s="31"/>
      <c r="AEO86" s="31"/>
      <c r="AEP86" s="31"/>
      <c r="AEQ86" s="31"/>
      <c r="AER86" s="31"/>
      <c r="AES86" s="31"/>
      <c r="AET86" s="31"/>
      <c r="AEU86" s="31"/>
      <c r="AEV86" s="31"/>
      <c r="AEW86" s="31"/>
      <c r="AEX86" s="31"/>
      <c r="AEY86" s="31"/>
      <c r="AEZ86" s="31"/>
      <c r="AFA86" s="31"/>
      <c r="AFB86" s="31"/>
      <c r="AFC86" s="31"/>
      <c r="AFD86" s="31"/>
      <c r="AFE86" s="31"/>
      <c r="AFF86" s="31"/>
      <c r="AFG86" s="31"/>
      <c r="AFH86" s="31"/>
      <c r="AFI86" s="31"/>
      <c r="AFJ86" s="31"/>
      <c r="AFK86" s="31"/>
      <c r="AFL86" s="31"/>
      <c r="AFM86" s="31"/>
      <c r="AFN86" s="31"/>
      <c r="AFO86" s="31"/>
      <c r="AFP86" s="31"/>
      <c r="AFQ86" s="31"/>
      <c r="AFR86" s="31"/>
      <c r="AFS86" s="31"/>
      <c r="AFT86" s="31"/>
      <c r="AFU86" s="31"/>
      <c r="AFV86" s="31"/>
      <c r="AFW86" s="31"/>
      <c r="AFX86" s="31"/>
      <c r="AFY86" s="31"/>
      <c r="AFZ86" s="31"/>
      <c r="AGA86" s="31"/>
      <c r="AGB86" s="31"/>
      <c r="AGC86" s="31"/>
      <c r="AGD86" s="31"/>
      <c r="AGE86" s="31"/>
      <c r="AGF86" s="31"/>
      <c r="AGG86" s="31"/>
      <c r="AGH86" s="31"/>
      <c r="AGI86" s="31"/>
      <c r="AGJ86" s="31"/>
      <c r="AGK86" s="31"/>
      <c r="AGL86" s="31"/>
      <c r="AGM86" s="31"/>
      <c r="AGN86" s="31"/>
      <c r="AGO86" s="31"/>
      <c r="AGP86" s="31"/>
      <c r="AGQ86" s="31"/>
      <c r="AGR86" s="31"/>
      <c r="AGS86" s="31"/>
      <c r="AGT86" s="31"/>
      <c r="AGU86" s="31"/>
      <c r="AGV86" s="31"/>
      <c r="AGW86" s="31"/>
      <c r="AGX86" s="31"/>
      <c r="AGY86" s="31"/>
      <c r="AGZ86" s="31"/>
      <c r="AHA86" s="31"/>
      <c r="AHB86" s="31"/>
      <c r="AHC86" s="31"/>
      <c r="AHD86" s="31"/>
      <c r="AHE86" s="31"/>
      <c r="AHF86" s="31"/>
      <c r="AHG86" s="31"/>
      <c r="AHH86" s="31"/>
      <c r="AHI86" s="31"/>
      <c r="AHJ86" s="31"/>
      <c r="AHK86" s="31"/>
      <c r="AHL86" s="31"/>
      <c r="AHM86" s="31"/>
      <c r="AHN86" s="31"/>
      <c r="AHO86" s="31"/>
      <c r="AHP86" s="31"/>
      <c r="AHQ86" s="31"/>
      <c r="AHR86" s="31"/>
      <c r="AHS86" s="31"/>
      <c r="AHT86" s="31"/>
      <c r="AHU86" s="31"/>
      <c r="AHV86" s="31"/>
      <c r="AHW86" s="31"/>
      <c r="AHX86" s="31"/>
      <c r="AHY86" s="31"/>
      <c r="AHZ86" s="31"/>
      <c r="AIA86" s="31"/>
      <c r="AIB86" s="31"/>
      <c r="AIC86" s="31"/>
      <c r="AID86" s="31"/>
      <c r="AIE86" s="31"/>
      <c r="AIF86" s="31"/>
      <c r="AIG86" s="31"/>
      <c r="AIH86" s="31"/>
      <c r="AII86" s="31"/>
      <c r="AIJ86" s="31"/>
      <c r="AIK86" s="31"/>
      <c r="AIL86" s="31"/>
      <c r="AIM86" s="31"/>
      <c r="AIN86" s="31"/>
      <c r="AIO86" s="31"/>
      <c r="AIP86" s="31"/>
      <c r="AIQ86" s="31"/>
      <c r="AIR86" s="31"/>
      <c r="AIS86" s="31"/>
      <c r="AIT86" s="31"/>
      <c r="AIU86" s="31"/>
      <c r="AIV86" s="31"/>
      <c r="AIW86" s="31"/>
      <c r="AIX86" s="31"/>
      <c r="AIY86" s="31"/>
      <c r="AIZ86" s="31"/>
      <c r="AJA86" s="31"/>
      <c r="AJB86" s="31"/>
      <c r="AJC86" s="31"/>
      <c r="AJD86" s="31"/>
      <c r="AJE86" s="31"/>
      <c r="AJF86" s="31"/>
      <c r="AJG86" s="31"/>
      <c r="AJH86" s="31"/>
      <c r="AJI86" s="31"/>
      <c r="AJJ86" s="31"/>
      <c r="AJK86" s="31"/>
      <c r="AJL86" s="31"/>
      <c r="AJM86" s="31"/>
      <c r="AJN86" s="31"/>
      <c r="AJO86" s="31"/>
      <c r="AJP86" s="31"/>
      <c r="AJQ86" s="31"/>
      <c r="AJR86" s="31"/>
      <c r="AJS86" s="31"/>
      <c r="AJT86" s="31"/>
      <c r="AJU86" s="31"/>
      <c r="AJV86" s="31"/>
      <c r="AJW86" s="31"/>
      <c r="AJX86" s="31"/>
      <c r="AJY86" s="31"/>
      <c r="AJZ86" s="31"/>
      <c r="AKA86" s="31"/>
      <c r="AKB86" s="31"/>
      <c r="AKC86" s="31"/>
      <c r="AKD86" s="31"/>
      <c r="AKE86" s="31"/>
      <c r="AKF86" s="31"/>
      <c r="AKG86" s="31"/>
      <c r="AKH86" s="31"/>
      <c r="AKI86" s="31"/>
      <c r="AKJ86" s="31"/>
      <c r="AKK86" s="31"/>
      <c r="AKL86" s="31"/>
      <c r="AKM86" s="31"/>
      <c r="AKN86" s="31"/>
      <c r="AKO86" s="31"/>
      <c r="AKP86" s="31"/>
      <c r="AKQ86" s="31"/>
      <c r="AKR86" s="31"/>
      <c r="AKS86" s="31"/>
      <c r="AKT86" s="31"/>
      <c r="AKU86" s="31"/>
      <c r="AKV86" s="31"/>
      <c r="AKW86" s="31"/>
      <c r="AKX86" s="31"/>
      <c r="AKY86" s="31"/>
      <c r="AKZ86" s="31"/>
      <c r="ALA86" s="31"/>
      <c r="ALB86" s="31"/>
      <c r="ALC86" s="31"/>
      <c r="ALD86" s="31"/>
      <c r="ALE86" s="31"/>
      <c r="ALF86" s="31"/>
      <c r="ALG86" s="31"/>
      <c r="ALH86" s="31"/>
      <c r="ALI86" s="31"/>
      <c r="ALJ86" s="31"/>
      <c r="ALK86" s="31"/>
      <c r="ALL86" s="31"/>
      <c r="ALM86" s="31"/>
      <c r="ALN86" s="31"/>
      <c r="ALO86" s="31"/>
      <c r="ALP86" s="31"/>
      <c r="ALQ86" s="31"/>
      <c r="ALR86" s="31"/>
      <c r="ALS86" s="31"/>
      <c r="ALT86" s="31"/>
      <c r="ALU86" s="31"/>
      <c r="ALV86" s="31"/>
      <c r="ALW86" s="31"/>
      <c r="ALX86" s="31"/>
      <c r="ALY86" s="31"/>
      <c r="ALZ86" s="31"/>
      <c r="AMA86" s="31"/>
      <c r="AMB86" s="31"/>
      <c r="AMC86" s="31"/>
      <c r="AMD86" s="31"/>
      <c r="AME86" s="31"/>
      <c r="AMF86" s="31"/>
      <c r="AMG86" s="31"/>
      <c r="AMH86" s="31"/>
      <c r="AMI86" s="31"/>
      <c r="AMJ86" s="31"/>
      <c r="AMK86" s="31"/>
      <c r="AML86" s="31"/>
      <c r="AMM86" s="31"/>
      <c r="AMN86" s="31"/>
      <c r="AMO86" s="31"/>
      <c r="AMP86" s="31"/>
      <c r="AMQ86" s="31"/>
      <c r="AMR86" s="31"/>
      <c r="AMS86" s="31"/>
      <c r="AMT86" s="31"/>
      <c r="AMU86" s="31"/>
      <c r="AMV86" s="31"/>
      <c r="AMW86" s="31"/>
      <c r="AMX86" s="31"/>
      <c r="AMY86" s="31"/>
      <c r="AMZ86" s="31"/>
      <c r="ANA86" s="31"/>
      <c r="ANB86" s="31"/>
      <c r="ANC86" s="31"/>
      <c r="AND86" s="31"/>
      <c r="ANE86" s="31"/>
      <c r="ANF86" s="31"/>
      <c r="ANG86" s="31"/>
      <c r="ANH86" s="31"/>
      <c r="ANI86" s="31"/>
      <c r="ANJ86" s="31"/>
      <c r="ANK86" s="31"/>
      <c r="ANL86" s="31"/>
      <c r="ANM86" s="31"/>
      <c r="ANN86" s="31"/>
      <c r="ANO86" s="31"/>
      <c r="ANP86" s="31"/>
      <c r="ANQ86" s="31"/>
      <c r="ANR86" s="31"/>
      <c r="ANS86" s="31"/>
      <c r="ANT86" s="31"/>
      <c r="ANU86" s="31"/>
      <c r="ANV86" s="31"/>
      <c r="ANW86" s="31"/>
      <c r="ANX86" s="31"/>
      <c r="ANY86" s="31"/>
      <c r="ANZ86" s="31"/>
      <c r="AOA86" s="31"/>
      <c r="AOB86" s="31"/>
      <c r="AOC86" s="31"/>
      <c r="AOD86" s="31"/>
      <c r="AOE86" s="31"/>
      <c r="AOF86" s="31"/>
      <c r="AOG86" s="31"/>
      <c r="AOH86" s="31"/>
      <c r="AOI86" s="31"/>
      <c r="AOJ86" s="31"/>
      <c r="AOK86" s="31"/>
      <c r="AOL86" s="31"/>
      <c r="AOM86" s="31"/>
      <c r="AON86" s="31"/>
      <c r="AOO86" s="31"/>
      <c r="AOP86" s="31"/>
      <c r="AOQ86" s="31"/>
      <c r="AOR86" s="31"/>
      <c r="AOS86" s="31"/>
      <c r="AOT86" s="31"/>
      <c r="AOU86" s="31"/>
      <c r="AOV86" s="31"/>
      <c r="AOW86" s="31"/>
      <c r="AOX86" s="31"/>
      <c r="AOY86" s="31"/>
      <c r="AOZ86" s="31"/>
      <c r="APA86" s="31"/>
      <c r="APB86" s="31"/>
      <c r="APC86" s="31"/>
      <c r="APD86" s="31"/>
      <c r="APE86" s="31"/>
      <c r="APF86" s="31"/>
      <c r="APG86" s="31"/>
      <c r="APH86" s="31"/>
      <c r="API86" s="31"/>
      <c r="APJ86" s="31"/>
      <c r="APK86" s="31"/>
      <c r="APL86" s="31"/>
      <c r="APM86" s="31"/>
      <c r="APN86" s="31"/>
      <c r="APO86" s="31"/>
      <c r="APP86" s="31"/>
      <c r="APQ86" s="31"/>
      <c r="APR86" s="31"/>
      <c r="APS86" s="31"/>
      <c r="APT86" s="31"/>
      <c r="APU86" s="31"/>
      <c r="APV86" s="31"/>
      <c r="APW86" s="31"/>
      <c r="APX86" s="31"/>
      <c r="APY86" s="31"/>
      <c r="APZ86" s="31"/>
      <c r="AQA86" s="31"/>
      <c r="AQB86" s="31"/>
      <c r="AQC86" s="31"/>
      <c r="AQD86" s="31"/>
      <c r="AQE86" s="31"/>
      <c r="AQF86" s="31"/>
      <c r="AQG86" s="31"/>
      <c r="AQH86" s="31"/>
      <c r="AQI86" s="31"/>
      <c r="AQJ86" s="31"/>
      <c r="AQK86" s="31"/>
      <c r="AQL86" s="31"/>
      <c r="AQM86" s="31"/>
      <c r="AQN86" s="31"/>
      <c r="AQO86" s="31"/>
      <c r="AQP86" s="31"/>
      <c r="AQQ86" s="31"/>
      <c r="AQR86" s="31"/>
      <c r="AQS86" s="31"/>
      <c r="AQT86" s="31"/>
      <c r="AQU86" s="31"/>
      <c r="AQV86" s="31"/>
      <c r="AQW86" s="31"/>
      <c r="AQX86" s="31"/>
      <c r="AQY86" s="31"/>
      <c r="AQZ86" s="31"/>
      <c r="ARA86" s="31"/>
      <c r="ARB86" s="31"/>
      <c r="ARC86" s="31"/>
      <c r="ARD86" s="31"/>
      <c r="ARE86" s="31"/>
      <c r="ARF86" s="31"/>
      <c r="ARG86" s="31"/>
      <c r="ARH86" s="31"/>
      <c r="ARI86" s="31"/>
      <c r="ARJ86" s="31"/>
      <c r="ARK86" s="31"/>
      <c r="ARL86" s="31"/>
      <c r="ARM86" s="31"/>
      <c r="ARN86" s="31"/>
      <c r="ARO86" s="31"/>
      <c r="ARP86" s="31"/>
      <c r="ARQ86" s="31"/>
      <c r="ARR86" s="31"/>
      <c r="ARS86" s="31"/>
      <c r="ART86" s="31"/>
      <c r="ARU86" s="31"/>
      <c r="ARV86" s="31"/>
      <c r="ARW86" s="31"/>
      <c r="ARX86" s="31"/>
      <c r="ARY86" s="31"/>
      <c r="ARZ86" s="31"/>
      <c r="ASA86" s="31"/>
      <c r="ASB86" s="31"/>
      <c r="ASC86" s="31"/>
      <c r="ASD86" s="31"/>
      <c r="ASE86" s="31"/>
      <c r="ASF86" s="31"/>
      <c r="ASG86" s="31"/>
      <c r="ASH86" s="31"/>
      <c r="ASI86" s="31"/>
      <c r="ASJ86" s="31"/>
      <c r="ASK86" s="31"/>
      <c r="ASL86" s="31"/>
      <c r="ASM86" s="31"/>
      <c r="ASN86" s="31"/>
      <c r="ASO86" s="31"/>
      <c r="ASP86" s="31"/>
      <c r="ASQ86" s="31"/>
      <c r="ASR86" s="31"/>
      <c r="ASS86" s="31"/>
      <c r="AST86" s="31"/>
      <c r="ASU86" s="31"/>
      <c r="ASV86" s="31"/>
      <c r="ASW86" s="31"/>
      <c r="ASX86" s="31"/>
      <c r="ASY86" s="31"/>
      <c r="ASZ86" s="31"/>
      <c r="ATA86" s="31"/>
      <c r="ATB86" s="31"/>
      <c r="ATC86" s="31"/>
      <c r="ATD86" s="31"/>
      <c r="ATE86" s="31"/>
      <c r="ATF86" s="31"/>
      <c r="ATG86" s="31"/>
      <c r="ATH86" s="31"/>
      <c r="ATI86" s="31"/>
      <c r="ATJ86" s="31"/>
      <c r="ATK86" s="31"/>
      <c r="ATL86" s="31"/>
      <c r="ATM86" s="31"/>
      <c r="ATN86" s="31"/>
      <c r="ATO86" s="31"/>
      <c r="ATP86" s="31"/>
      <c r="ATQ86" s="31"/>
      <c r="ATR86" s="31"/>
      <c r="ATS86" s="31"/>
      <c r="ATT86" s="31"/>
      <c r="ATU86" s="31"/>
      <c r="ATV86" s="31"/>
      <c r="ATW86" s="31"/>
      <c r="ATX86" s="31"/>
      <c r="ATY86" s="31"/>
      <c r="ATZ86" s="31"/>
      <c r="AUA86" s="31"/>
      <c r="AUB86" s="31"/>
      <c r="AUC86" s="31"/>
      <c r="AUD86" s="31"/>
      <c r="AUE86" s="31"/>
      <c r="AUF86" s="31"/>
      <c r="AUG86" s="31"/>
      <c r="AUH86" s="31"/>
      <c r="AUI86" s="31"/>
      <c r="AUJ86" s="31"/>
      <c r="AUK86" s="31"/>
      <c r="AUL86" s="31"/>
      <c r="AUM86" s="31"/>
      <c r="AUN86" s="31"/>
      <c r="AUO86" s="31"/>
      <c r="AUP86" s="31"/>
      <c r="AUQ86" s="31"/>
      <c r="AUR86" s="31"/>
      <c r="AUS86" s="31"/>
      <c r="AUT86" s="31"/>
      <c r="AUU86" s="31"/>
      <c r="AUV86" s="31"/>
      <c r="AUW86" s="31"/>
      <c r="AUX86" s="31"/>
      <c r="AUY86" s="31"/>
      <c r="AUZ86" s="31"/>
      <c r="AVA86" s="31"/>
      <c r="AVB86" s="31"/>
      <c r="AVC86" s="31"/>
      <c r="AVD86" s="31"/>
      <c r="AVE86" s="31"/>
      <c r="AVF86" s="31"/>
      <c r="AVG86" s="31"/>
      <c r="AVH86" s="31"/>
      <c r="AVI86" s="31"/>
      <c r="AVJ86" s="31"/>
      <c r="AVK86" s="31"/>
      <c r="AVL86" s="31"/>
      <c r="AVM86" s="31"/>
      <c r="AVN86" s="31"/>
      <c r="AVO86" s="31"/>
      <c r="AVP86" s="31"/>
      <c r="AVQ86" s="31"/>
      <c r="AVR86" s="31"/>
      <c r="AVS86" s="31"/>
      <c r="AVT86" s="31"/>
      <c r="AVU86" s="31"/>
      <c r="AVV86" s="31"/>
      <c r="AVW86" s="31"/>
      <c r="AVX86" s="31"/>
      <c r="AVY86" s="31"/>
      <c r="AVZ86" s="31"/>
      <c r="AWA86" s="31"/>
      <c r="AWB86" s="31"/>
      <c r="AWC86" s="31"/>
      <c r="AWD86" s="31"/>
      <c r="AWE86" s="31"/>
      <c r="AWF86" s="31"/>
      <c r="AWG86" s="31"/>
      <c r="AWH86" s="31"/>
      <c r="AWI86" s="31"/>
      <c r="AWJ86" s="31"/>
      <c r="AWK86" s="31"/>
      <c r="AWL86" s="31"/>
      <c r="AWM86" s="31"/>
      <c r="AWN86" s="31"/>
      <c r="AWO86" s="31"/>
      <c r="AWP86" s="31"/>
      <c r="AWQ86" s="31"/>
      <c r="AWR86" s="31"/>
      <c r="AWS86" s="31"/>
      <c r="AWT86" s="31"/>
      <c r="AWU86" s="31"/>
      <c r="AWV86" s="31"/>
      <c r="AWW86" s="31"/>
      <c r="AWX86" s="31"/>
      <c r="AWY86" s="31"/>
      <c r="AWZ86" s="31"/>
      <c r="AXA86" s="31"/>
      <c r="AXB86" s="31"/>
      <c r="AXC86" s="31"/>
      <c r="AXD86" s="31"/>
      <c r="AXE86" s="31"/>
      <c r="AXF86" s="31"/>
      <c r="AXG86" s="31"/>
      <c r="AXH86" s="31"/>
      <c r="AXI86" s="31"/>
      <c r="AXJ86" s="31"/>
      <c r="AXK86" s="31"/>
      <c r="AXL86" s="31"/>
      <c r="AXM86" s="31"/>
      <c r="AXN86" s="31"/>
      <c r="AXO86" s="31"/>
      <c r="AXP86" s="31"/>
      <c r="AXQ86" s="31"/>
      <c r="AXR86" s="31"/>
      <c r="AXS86" s="31"/>
      <c r="AXT86" s="31"/>
      <c r="AXU86" s="31"/>
      <c r="AXV86" s="31"/>
      <c r="AXW86" s="31"/>
      <c r="AXX86" s="31"/>
      <c r="AXY86" s="31"/>
      <c r="AXZ86" s="31"/>
      <c r="AYA86" s="31"/>
      <c r="AYB86" s="31"/>
      <c r="AYC86" s="31"/>
      <c r="AYD86" s="31"/>
      <c r="AYE86" s="31"/>
      <c r="AYF86" s="31"/>
      <c r="AYG86" s="31"/>
      <c r="AYH86" s="31"/>
      <c r="AYI86" s="31"/>
      <c r="AYJ86" s="31"/>
      <c r="AYK86" s="31"/>
      <c r="AYL86" s="31"/>
      <c r="AYM86" s="31"/>
      <c r="AYN86" s="31"/>
      <c r="AYO86" s="31"/>
      <c r="AYP86" s="31"/>
      <c r="AYQ86" s="31"/>
      <c r="AYR86" s="31"/>
      <c r="AYS86" s="31"/>
      <c r="AYT86" s="31"/>
      <c r="AYU86" s="31"/>
      <c r="AYV86" s="31"/>
      <c r="AYW86" s="31"/>
      <c r="AYX86" s="31"/>
      <c r="AYY86" s="31"/>
      <c r="AYZ86" s="31"/>
      <c r="AZA86" s="31"/>
      <c r="AZB86" s="31"/>
      <c r="AZC86" s="31"/>
      <c r="AZD86" s="31"/>
      <c r="AZE86" s="31"/>
      <c r="AZF86" s="31"/>
      <c r="AZG86" s="31"/>
      <c r="AZH86" s="31"/>
      <c r="AZI86" s="31"/>
      <c r="AZJ86" s="31"/>
      <c r="AZK86" s="31"/>
      <c r="AZL86" s="31"/>
      <c r="AZM86" s="31"/>
      <c r="AZN86" s="31"/>
      <c r="AZO86" s="31"/>
      <c r="AZP86" s="31"/>
      <c r="AZQ86" s="31"/>
      <c r="AZR86" s="31"/>
      <c r="AZS86" s="31"/>
      <c r="AZT86" s="31"/>
      <c r="AZU86" s="31"/>
      <c r="AZV86" s="31"/>
      <c r="AZW86" s="31"/>
      <c r="AZX86" s="31"/>
      <c r="AZY86" s="31"/>
      <c r="AZZ86" s="31"/>
      <c r="BAA86" s="31"/>
      <c r="BAB86" s="31"/>
      <c r="BAC86" s="31"/>
      <c r="BAD86" s="31"/>
      <c r="BAE86" s="31"/>
      <c r="BAF86" s="31"/>
      <c r="BAG86" s="31"/>
      <c r="BAH86" s="31"/>
      <c r="BAI86" s="31"/>
      <c r="BAJ86" s="31"/>
      <c r="BAK86" s="31"/>
      <c r="BAL86" s="31"/>
      <c r="BAM86" s="31"/>
      <c r="BAN86" s="31"/>
      <c r="BAO86" s="31"/>
      <c r="BAP86" s="31"/>
      <c r="BAQ86" s="31"/>
      <c r="BAR86" s="31"/>
      <c r="BAS86" s="31"/>
      <c r="BAT86" s="31"/>
      <c r="BAU86" s="31"/>
      <c r="BAV86" s="31"/>
      <c r="BAW86" s="31"/>
      <c r="BAX86" s="31"/>
      <c r="BAY86" s="31"/>
      <c r="BAZ86" s="31"/>
      <c r="BBA86" s="31"/>
      <c r="BBB86" s="31"/>
      <c r="BBC86" s="31"/>
      <c r="BBD86" s="31"/>
      <c r="BBE86" s="31"/>
      <c r="BBF86" s="31"/>
      <c r="BBG86" s="31"/>
      <c r="BBH86" s="31"/>
      <c r="BBI86" s="31"/>
      <c r="BBJ86" s="31"/>
      <c r="BBK86" s="31"/>
      <c r="BBL86" s="31"/>
      <c r="BBM86" s="31"/>
      <c r="BBN86" s="31"/>
      <c r="BBO86" s="31"/>
      <c r="BBP86" s="31"/>
      <c r="BBQ86" s="31"/>
      <c r="BBR86" s="31"/>
      <c r="BBS86" s="31"/>
      <c r="BBT86" s="31"/>
      <c r="BBU86" s="31"/>
      <c r="BBV86" s="31"/>
      <c r="BBW86" s="31"/>
      <c r="BBX86" s="31"/>
      <c r="BBY86" s="31"/>
      <c r="BBZ86" s="31"/>
      <c r="BCA86" s="31"/>
      <c r="BCB86" s="31"/>
      <c r="BCC86" s="31"/>
      <c r="BCD86" s="31"/>
      <c r="BCE86" s="31"/>
      <c r="BCF86" s="31"/>
      <c r="BCG86" s="31"/>
      <c r="BCH86" s="31"/>
      <c r="BCI86" s="31"/>
      <c r="BCJ86" s="31"/>
      <c r="BCK86" s="31"/>
      <c r="BCL86" s="31"/>
      <c r="BCM86" s="31"/>
      <c r="BCN86" s="31"/>
      <c r="BCO86" s="31"/>
      <c r="BCP86" s="31"/>
      <c r="BCQ86" s="31"/>
      <c r="BCR86" s="31"/>
      <c r="BCS86" s="31"/>
      <c r="BCT86" s="31"/>
      <c r="BCU86" s="31"/>
      <c r="BCV86" s="31"/>
      <c r="BCW86" s="31"/>
      <c r="BCX86" s="31"/>
      <c r="BCY86" s="31"/>
      <c r="BCZ86" s="31"/>
      <c r="BDA86" s="31"/>
      <c r="BDB86" s="31"/>
      <c r="BDC86" s="31"/>
      <c r="BDD86" s="31"/>
      <c r="BDE86" s="31"/>
      <c r="BDF86" s="31"/>
      <c r="BDG86" s="31"/>
      <c r="BDH86" s="31"/>
      <c r="BDI86" s="31"/>
      <c r="BDJ86" s="31"/>
      <c r="BDK86" s="31"/>
      <c r="BDL86" s="31"/>
      <c r="BDM86" s="31"/>
      <c r="BDN86" s="31"/>
      <c r="BDO86" s="31"/>
      <c r="BDP86" s="31"/>
      <c r="BDQ86" s="31"/>
      <c r="BDR86" s="31"/>
      <c r="BDS86" s="31"/>
      <c r="BDT86" s="31"/>
      <c r="BDU86" s="31"/>
      <c r="BDV86" s="31"/>
      <c r="BDW86" s="31"/>
      <c r="BDX86" s="31"/>
      <c r="BDY86" s="31"/>
      <c r="BDZ86" s="31"/>
      <c r="BEA86" s="31"/>
      <c r="BEB86" s="31"/>
      <c r="BEC86" s="31"/>
      <c r="BED86" s="31"/>
      <c r="BEE86" s="31"/>
      <c r="BEF86" s="31"/>
      <c r="BEG86" s="31"/>
      <c r="BEH86" s="31"/>
      <c r="BEI86" s="31"/>
      <c r="BEJ86" s="31"/>
      <c r="BEK86" s="31"/>
      <c r="BEL86" s="31"/>
      <c r="BEM86" s="31"/>
      <c r="BEN86" s="31"/>
      <c r="BEO86" s="31"/>
      <c r="BEP86" s="31"/>
      <c r="BEQ86" s="31"/>
      <c r="BER86" s="31"/>
      <c r="BES86" s="31"/>
      <c r="BET86" s="31"/>
      <c r="BEU86" s="31"/>
      <c r="BEV86" s="31"/>
      <c r="BEW86" s="31"/>
      <c r="BEX86" s="31"/>
      <c r="BEY86" s="31"/>
      <c r="BEZ86" s="31"/>
      <c r="BFA86" s="31"/>
      <c r="BFB86" s="31"/>
      <c r="BFC86" s="31"/>
      <c r="BFD86" s="31"/>
      <c r="BFE86" s="31"/>
      <c r="BFF86" s="31"/>
      <c r="BFG86" s="31"/>
      <c r="BFH86" s="31"/>
      <c r="BFI86" s="31"/>
      <c r="BFJ86" s="31"/>
      <c r="BFK86" s="31"/>
      <c r="BFL86" s="31"/>
      <c r="BFM86" s="31"/>
      <c r="BFN86" s="31"/>
      <c r="BFO86" s="31"/>
      <c r="BFP86" s="31"/>
      <c r="BFQ86" s="31"/>
      <c r="BFR86" s="31"/>
      <c r="BFS86" s="31"/>
      <c r="BFT86" s="31"/>
      <c r="BFU86" s="31"/>
      <c r="BFV86" s="31"/>
      <c r="BFW86" s="31"/>
      <c r="BFX86" s="31"/>
      <c r="BFY86" s="31"/>
      <c r="BFZ86" s="31"/>
      <c r="BGA86" s="31"/>
      <c r="BGB86" s="31"/>
      <c r="BGC86" s="31"/>
      <c r="BGD86" s="31"/>
      <c r="BGE86" s="31"/>
      <c r="BGF86" s="31"/>
      <c r="BGG86" s="31"/>
      <c r="BGH86" s="31"/>
      <c r="BGI86" s="31"/>
      <c r="BGJ86" s="31"/>
      <c r="BGK86" s="31"/>
      <c r="BGL86" s="31"/>
      <c r="BGM86" s="31"/>
      <c r="BGN86" s="31"/>
      <c r="BGO86" s="31"/>
      <c r="BGP86" s="31"/>
      <c r="BGQ86" s="31"/>
      <c r="BGR86" s="31"/>
      <c r="BGS86" s="31"/>
      <c r="BGT86" s="31"/>
      <c r="BGU86" s="31"/>
      <c r="BGV86" s="31"/>
      <c r="BGW86" s="31"/>
      <c r="BGX86" s="31"/>
      <c r="BGY86" s="31"/>
      <c r="BGZ86" s="31"/>
      <c r="BHA86" s="31"/>
      <c r="BHB86" s="31"/>
      <c r="BHC86" s="31"/>
      <c r="BHD86" s="31"/>
      <c r="BHE86" s="31"/>
      <c r="BHF86" s="31"/>
      <c r="BHG86" s="31"/>
      <c r="BHH86" s="31"/>
      <c r="BHI86" s="31"/>
      <c r="BHJ86" s="31"/>
      <c r="BHK86" s="31"/>
      <c r="BHL86" s="31"/>
      <c r="BHM86" s="31"/>
      <c r="BHN86" s="31"/>
      <c r="BHO86" s="31"/>
      <c r="BHP86" s="31"/>
      <c r="BHQ86" s="31"/>
      <c r="BHR86" s="31"/>
      <c r="BHS86" s="31"/>
      <c r="BHT86" s="31"/>
      <c r="BHU86" s="31"/>
      <c r="BHV86" s="31"/>
      <c r="BHW86" s="31"/>
      <c r="BHX86" s="31"/>
      <c r="BHY86" s="31"/>
      <c r="BHZ86" s="31"/>
      <c r="BIA86" s="31"/>
      <c r="BIB86" s="31"/>
      <c r="BIC86" s="31"/>
      <c r="BID86" s="31"/>
      <c r="BIE86" s="31"/>
      <c r="BIF86" s="31"/>
      <c r="BIG86" s="31"/>
      <c r="BIH86" s="31"/>
      <c r="BII86" s="31"/>
      <c r="BIJ86" s="31"/>
      <c r="BIK86" s="31"/>
      <c r="BIL86" s="31"/>
      <c r="BIM86" s="31"/>
      <c r="BIN86" s="31"/>
      <c r="BIO86" s="31"/>
      <c r="BIP86" s="31"/>
      <c r="BIQ86" s="31"/>
      <c r="BIR86" s="31"/>
      <c r="BIS86" s="31"/>
      <c r="BIT86" s="31"/>
      <c r="BIU86" s="31"/>
      <c r="BIV86" s="31"/>
      <c r="BIW86" s="31"/>
      <c r="BIX86" s="31"/>
      <c r="BIY86" s="31"/>
      <c r="BIZ86" s="31"/>
      <c r="BJA86" s="31"/>
      <c r="BJB86" s="31"/>
      <c r="BJC86" s="31"/>
      <c r="BJD86" s="31"/>
      <c r="BJE86" s="31"/>
      <c r="BJF86" s="31"/>
      <c r="BJG86" s="31"/>
      <c r="BJH86" s="31"/>
      <c r="BJI86" s="31"/>
      <c r="BJJ86" s="31"/>
      <c r="BJK86" s="31"/>
      <c r="BJL86" s="31"/>
      <c r="BJM86" s="31"/>
      <c r="BJN86" s="31"/>
      <c r="BJO86" s="31"/>
      <c r="BJP86" s="31"/>
      <c r="BJQ86" s="31"/>
      <c r="BJR86" s="31"/>
      <c r="BJS86" s="31"/>
      <c r="BJT86" s="31"/>
      <c r="BJU86" s="31"/>
      <c r="BJV86" s="31"/>
      <c r="BJW86" s="31"/>
      <c r="BJX86" s="31"/>
      <c r="BJY86" s="31"/>
      <c r="BJZ86" s="31"/>
      <c r="BKA86" s="31"/>
      <c r="BKB86" s="31"/>
      <c r="BKC86" s="31"/>
      <c r="BKD86" s="31"/>
      <c r="BKE86" s="31"/>
      <c r="BKF86" s="31"/>
      <c r="BKG86" s="31"/>
      <c r="BKH86" s="31"/>
      <c r="BKI86" s="31"/>
      <c r="BKJ86" s="31"/>
      <c r="BKK86" s="31"/>
      <c r="BKL86" s="31"/>
      <c r="BKM86" s="31"/>
      <c r="BKN86" s="31"/>
      <c r="BKO86" s="31"/>
      <c r="BKP86" s="31"/>
      <c r="BKQ86" s="31"/>
      <c r="BKR86" s="31"/>
      <c r="BKS86" s="31"/>
      <c r="BKT86" s="31"/>
      <c r="BKU86" s="31"/>
      <c r="BKV86" s="31"/>
      <c r="BKW86" s="31"/>
      <c r="BKX86" s="31"/>
      <c r="BKY86" s="31"/>
      <c r="BKZ86" s="31"/>
      <c r="BLA86" s="31"/>
      <c r="BLB86" s="31"/>
      <c r="BLC86" s="31"/>
      <c r="BLD86" s="31"/>
      <c r="BLE86" s="31"/>
      <c r="BLF86" s="31"/>
      <c r="BLG86" s="31"/>
      <c r="BLH86" s="31"/>
      <c r="BLI86" s="31"/>
      <c r="BLJ86" s="31"/>
      <c r="BLK86" s="31"/>
      <c r="BLL86" s="31"/>
      <c r="BLM86" s="31"/>
      <c r="BLN86" s="31"/>
      <c r="BLO86" s="31"/>
      <c r="BLP86" s="31"/>
      <c r="BLQ86" s="31"/>
      <c r="BLR86" s="31"/>
      <c r="BLS86" s="31"/>
      <c r="BLT86" s="31"/>
      <c r="BLU86" s="31"/>
      <c r="BLV86" s="31"/>
      <c r="BLW86" s="31"/>
      <c r="BLX86" s="31"/>
      <c r="BLY86" s="31"/>
      <c r="BLZ86" s="31"/>
      <c r="BMA86" s="31"/>
      <c r="BMB86" s="31"/>
      <c r="BMC86" s="31"/>
      <c r="BMD86" s="31"/>
      <c r="BME86" s="31"/>
      <c r="BMF86" s="31"/>
      <c r="BMG86" s="31"/>
      <c r="BMH86" s="31"/>
      <c r="BMI86" s="31"/>
      <c r="BMJ86" s="31"/>
      <c r="BMK86" s="31"/>
      <c r="BML86" s="31"/>
      <c r="BMM86" s="31"/>
      <c r="BMN86" s="31"/>
      <c r="BMO86" s="31"/>
      <c r="BMP86" s="31"/>
      <c r="BMQ86" s="31"/>
      <c r="BMR86" s="31"/>
      <c r="BMS86" s="31"/>
      <c r="BMT86" s="31"/>
      <c r="BMU86" s="31"/>
      <c r="BMV86" s="31"/>
      <c r="BMW86" s="31"/>
      <c r="BMX86" s="31"/>
      <c r="BMY86" s="31"/>
      <c r="BMZ86" s="31"/>
      <c r="BNA86" s="31"/>
      <c r="BNB86" s="31"/>
      <c r="BNC86" s="31"/>
      <c r="BND86" s="31"/>
      <c r="BNE86" s="31"/>
      <c r="BNF86" s="31"/>
      <c r="BNG86" s="31"/>
      <c r="BNH86" s="31"/>
      <c r="BNI86" s="31"/>
      <c r="BNJ86" s="31"/>
      <c r="BNK86" s="31"/>
      <c r="BNL86" s="31"/>
      <c r="BNM86" s="31"/>
      <c r="BNN86" s="31"/>
      <c r="BNO86" s="31"/>
      <c r="BNP86" s="31"/>
      <c r="BNQ86" s="31"/>
      <c r="BNR86" s="31"/>
      <c r="BNS86" s="31"/>
      <c r="BNT86" s="31"/>
      <c r="BNU86" s="31"/>
      <c r="BNV86" s="31"/>
      <c r="BNW86" s="31"/>
      <c r="BNX86" s="31"/>
      <c r="BNY86" s="31"/>
      <c r="BNZ86" s="31"/>
      <c r="BOA86" s="31"/>
      <c r="BOB86" s="31"/>
      <c r="BOC86" s="31"/>
      <c r="BOD86" s="31"/>
      <c r="BOE86" s="31"/>
      <c r="BOF86" s="31"/>
      <c r="BOG86" s="31"/>
      <c r="BOH86" s="31"/>
      <c r="BOI86" s="31"/>
      <c r="BOJ86" s="31"/>
      <c r="BOK86" s="31"/>
      <c r="BOL86" s="31"/>
      <c r="BOM86" s="31"/>
      <c r="BON86" s="31"/>
      <c r="BOO86" s="31"/>
      <c r="BOP86" s="31"/>
      <c r="BOQ86" s="31"/>
      <c r="BOR86" s="31"/>
      <c r="BOS86" s="31"/>
      <c r="BOT86" s="31"/>
      <c r="BOU86" s="31"/>
      <c r="BOV86" s="31"/>
      <c r="BOW86" s="31"/>
      <c r="BOX86" s="31"/>
      <c r="BOY86" s="31"/>
      <c r="BOZ86" s="31"/>
      <c r="BPA86" s="31"/>
      <c r="BPB86" s="31"/>
      <c r="BPC86" s="31"/>
      <c r="BPD86" s="31"/>
      <c r="BPE86" s="31"/>
      <c r="BPF86" s="31"/>
      <c r="BPG86" s="31"/>
      <c r="BPH86" s="31"/>
      <c r="BPI86" s="31"/>
      <c r="BPJ86" s="31"/>
      <c r="BPK86" s="31"/>
      <c r="BPL86" s="31"/>
      <c r="BPM86" s="31"/>
      <c r="BPN86" s="31"/>
      <c r="BPO86" s="31"/>
      <c r="BPP86" s="31"/>
      <c r="BPQ86" s="31"/>
      <c r="BPR86" s="31"/>
      <c r="BPS86" s="31"/>
      <c r="BPT86" s="31"/>
      <c r="BPU86" s="31"/>
      <c r="BPV86" s="31"/>
      <c r="BPW86" s="31"/>
      <c r="BPX86" s="31"/>
      <c r="BPY86" s="31"/>
      <c r="BPZ86" s="31"/>
      <c r="BQA86" s="31"/>
      <c r="BQB86" s="31"/>
      <c r="BQC86" s="31"/>
      <c r="BQD86" s="31"/>
      <c r="BQE86" s="31"/>
      <c r="BQF86" s="31"/>
      <c r="BQG86" s="31"/>
      <c r="BQH86" s="31"/>
      <c r="BQI86" s="31"/>
      <c r="BQJ86" s="31"/>
      <c r="BQK86" s="31"/>
      <c r="BQL86" s="31"/>
      <c r="BQM86" s="31"/>
      <c r="BQN86" s="31"/>
      <c r="BQO86" s="31"/>
      <c r="BQP86" s="31"/>
      <c r="BQQ86" s="31"/>
      <c r="BQR86" s="31"/>
      <c r="BQS86" s="31"/>
      <c r="BQT86" s="31"/>
      <c r="BQU86" s="31"/>
      <c r="BQV86" s="31"/>
      <c r="BQW86" s="31"/>
      <c r="BQX86" s="31"/>
      <c r="BQY86" s="31"/>
      <c r="BQZ86" s="31"/>
      <c r="BRA86" s="31"/>
      <c r="BRB86" s="31"/>
      <c r="BRC86" s="31"/>
      <c r="BRD86" s="31"/>
      <c r="BRE86" s="31"/>
      <c r="BRF86" s="31"/>
      <c r="BRG86" s="31"/>
      <c r="BRH86" s="31"/>
      <c r="BRI86" s="31"/>
      <c r="BRJ86" s="31"/>
      <c r="BRK86" s="31"/>
      <c r="BRL86" s="31"/>
      <c r="BRM86" s="31"/>
      <c r="BRN86" s="31"/>
      <c r="BRO86" s="31"/>
      <c r="BRP86" s="31"/>
      <c r="BRQ86" s="31"/>
      <c r="BRR86" s="31"/>
      <c r="BRS86" s="31"/>
      <c r="BRT86" s="31"/>
      <c r="BRU86" s="31"/>
      <c r="BRV86" s="31"/>
      <c r="BRW86" s="31"/>
      <c r="BRX86" s="31"/>
      <c r="BRY86" s="31"/>
      <c r="BRZ86" s="31"/>
      <c r="BSA86" s="31"/>
      <c r="BSB86" s="31"/>
      <c r="BSC86" s="31"/>
      <c r="BSD86" s="31"/>
      <c r="BSE86" s="31"/>
      <c r="BSF86" s="31"/>
      <c r="BSG86" s="31"/>
      <c r="BSH86" s="31"/>
      <c r="BSI86" s="31"/>
      <c r="BSJ86" s="31"/>
      <c r="BSK86" s="31"/>
      <c r="BSL86" s="31"/>
      <c r="BSM86" s="31"/>
      <c r="BSN86" s="31"/>
      <c r="BSO86" s="31"/>
      <c r="BSP86" s="31"/>
      <c r="BSQ86" s="31"/>
      <c r="BSR86" s="31"/>
      <c r="BSS86" s="31"/>
      <c r="BST86" s="31"/>
      <c r="BSU86" s="31"/>
      <c r="BSV86" s="31"/>
      <c r="BSW86" s="31"/>
      <c r="BSX86" s="31"/>
      <c r="BSY86" s="31"/>
      <c r="BSZ86" s="31"/>
      <c r="BTA86" s="31"/>
      <c r="BTB86" s="31"/>
      <c r="BTC86" s="31"/>
      <c r="BTD86" s="31"/>
      <c r="BTE86" s="31"/>
      <c r="BTF86" s="31"/>
      <c r="BTG86" s="31"/>
      <c r="BTH86" s="31"/>
      <c r="BTI86" s="31"/>
      <c r="BTJ86" s="31"/>
      <c r="BTK86" s="31"/>
      <c r="BTL86" s="31"/>
      <c r="BTM86" s="31"/>
      <c r="BTN86" s="31"/>
      <c r="BTO86" s="31"/>
      <c r="BTP86" s="31"/>
      <c r="BTQ86" s="31"/>
      <c r="BTR86" s="31"/>
      <c r="BTS86" s="31"/>
      <c r="BTT86" s="31"/>
      <c r="BTU86" s="31"/>
      <c r="BTV86" s="31"/>
      <c r="BTW86" s="31"/>
      <c r="BTX86" s="31"/>
      <c r="BTY86" s="31"/>
      <c r="BTZ86" s="31"/>
      <c r="BUA86" s="31"/>
      <c r="BUB86" s="31"/>
      <c r="BUC86" s="31"/>
      <c r="BUD86" s="31"/>
      <c r="BUE86" s="31"/>
      <c r="BUF86" s="31"/>
      <c r="BUG86" s="31"/>
      <c r="BUH86" s="31"/>
      <c r="BUI86" s="31"/>
      <c r="BUJ86" s="31"/>
      <c r="BUK86" s="31"/>
      <c r="BUL86" s="31"/>
      <c r="BUM86" s="31"/>
      <c r="BUN86" s="31"/>
      <c r="BUO86" s="31"/>
      <c r="BUP86" s="31"/>
      <c r="BUQ86" s="31"/>
      <c r="BUR86" s="31"/>
      <c r="BUS86" s="31"/>
      <c r="BUT86" s="31"/>
      <c r="BUU86" s="31"/>
      <c r="BUV86" s="31"/>
      <c r="BUW86" s="31"/>
      <c r="BUX86" s="31"/>
      <c r="BUY86" s="31"/>
      <c r="BUZ86" s="31"/>
      <c r="BVA86" s="31"/>
      <c r="BVB86" s="31"/>
      <c r="BVC86" s="31"/>
      <c r="BVD86" s="31"/>
      <c r="BVE86" s="31"/>
      <c r="BVF86" s="31"/>
      <c r="BVG86" s="31"/>
      <c r="BVH86" s="31"/>
      <c r="BVI86" s="31"/>
      <c r="BVJ86" s="31"/>
      <c r="BVK86" s="31"/>
      <c r="BVL86" s="31"/>
      <c r="BVM86" s="31"/>
      <c r="BVN86" s="31"/>
      <c r="BVO86" s="31"/>
      <c r="BVP86" s="31"/>
      <c r="BVQ86" s="31"/>
      <c r="BVR86" s="31"/>
      <c r="BVS86" s="31"/>
      <c r="BVT86" s="31"/>
      <c r="BVU86" s="31"/>
      <c r="BVV86" s="31"/>
      <c r="BVW86" s="31"/>
      <c r="BVX86" s="31"/>
      <c r="BVY86" s="31"/>
      <c r="BVZ86" s="31"/>
      <c r="BWA86" s="31"/>
      <c r="BWB86" s="31"/>
      <c r="BWC86" s="31"/>
      <c r="BWD86" s="31"/>
      <c r="BWE86" s="31"/>
      <c r="BWF86" s="31"/>
      <c r="BWG86" s="31"/>
      <c r="BWH86" s="31"/>
      <c r="BWI86" s="31"/>
      <c r="BWJ86" s="31"/>
      <c r="BWK86" s="31"/>
      <c r="BWL86" s="31"/>
      <c r="BWM86" s="31"/>
      <c r="BWN86" s="31"/>
      <c r="BWO86" s="31"/>
      <c r="BWP86" s="31"/>
      <c r="BWQ86" s="31"/>
      <c r="BWR86" s="31"/>
      <c r="BWS86" s="31"/>
      <c r="BWT86" s="31"/>
      <c r="BWU86" s="31"/>
      <c r="BWV86" s="31"/>
      <c r="BWW86" s="31"/>
      <c r="BWX86" s="31"/>
      <c r="BWY86" s="31"/>
      <c r="BWZ86" s="31"/>
      <c r="BXA86" s="31"/>
      <c r="BXB86" s="31"/>
      <c r="BXC86" s="31"/>
      <c r="BXD86" s="31"/>
      <c r="BXE86" s="31"/>
      <c r="BXF86" s="31"/>
      <c r="BXG86" s="31"/>
      <c r="BXH86" s="31"/>
      <c r="BXI86" s="31"/>
      <c r="BXJ86" s="31"/>
      <c r="BXK86" s="31"/>
      <c r="BXL86" s="31"/>
      <c r="BXM86" s="31"/>
      <c r="BXN86" s="31"/>
      <c r="BXO86" s="31"/>
      <c r="BXP86" s="31"/>
      <c r="BXQ86" s="31"/>
      <c r="BXR86" s="31"/>
      <c r="BXS86" s="31"/>
      <c r="BXT86" s="31"/>
      <c r="BXU86" s="31"/>
      <c r="BXV86" s="31"/>
      <c r="BXW86" s="31"/>
      <c r="BXX86" s="31"/>
      <c r="BXY86" s="31"/>
      <c r="BXZ86" s="31"/>
      <c r="BYA86" s="31"/>
      <c r="BYB86" s="31"/>
      <c r="BYC86" s="31"/>
      <c r="BYD86" s="31"/>
      <c r="BYE86" s="31"/>
      <c r="BYF86" s="31"/>
      <c r="BYG86" s="31"/>
      <c r="BYH86" s="31"/>
      <c r="BYI86" s="31"/>
      <c r="BYJ86" s="31"/>
      <c r="BYK86" s="31"/>
      <c r="BYL86" s="31"/>
      <c r="BYM86" s="31"/>
      <c r="BYN86" s="31"/>
      <c r="BYO86" s="31"/>
      <c r="BYP86" s="31"/>
      <c r="BYQ86" s="31"/>
      <c r="BYR86" s="31"/>
      <c r="BYS86" s="31"/>
      <c r="BYT86" s="31"/>
      <c r="BYU86" s="31"/>
      <c r="BYV86" s="31"/>
      <c r="BYW86" s="31"/>
      <c r="BYX86" s="31"/>
      <c r="BYY86" s="31"/>
      <c r="BYZ86" s="31"/>
      <c r="BZA86" s="31"/>
      <c r="BZB86" s="31"/>
      <c r="BZC86" s="31"/>
      <c r="BZD86" s="31"/>
      <c r="BZE86" s="31"/>
      <c r="BZF86" s="31"/>
      <c r="BZG86" s="31"/>
      <c r="BZH86" s="31"/>
      <c r="BZI86" s="31"/>
      <c r="BZJ86" s="31"/>
      <c r="BZK86" s="31"/>
      <c r="BZL86" s="31"/>
      <c r="BZM86" s="31"/>
      <c r="BZN86" s="31"/>
      <c r="BZO86" s="31"/>
      <c r="BZP86" s="31"/>
      <c r="BZQ86" s="31"/>
      <c r="BZR86" s="31"/>
      <c r="BZS86" s="31"/>
      <c r="BZT86" s="31"/>
      <c r="BZU86" s="31"/>
      <c r="BZV86" s="31"/>
      <c r="BZW86" s="31"/>
      <c r="BZX86" s="31"/>
      <c r="BZY86" s="31"/>
      <c r="BZZ86" s="31"/>
      <c r="CAA86" s="31"/>
      <c r="CAB86" s="31"/>
      <c r="CAC86" s="31"/>
      <c r="CAD86" s="31"/>
      <c r="CAE86" s="31"/>
      <c r="CAF86" s="31"/>
      <c r="CAG86" s="31"/>
      <c r="CAH86" s="31"/>
      <c r="CAI86" s="31"/>
      <c r="CAJ86" s="31"/>
      <c r="CAK86" s="31"/>
      <c r="CAL86" s="31"/>
      <c r="CAM86" s="31"/>
      <c r="CAN86" s="31"/>
      <c r="CAO86" s="31"/>
      <c r="CAP86" s="31"/>
      <c r="CAQ86" s="31"/>
      <c r="CAR86" s="31"/>
      <c r="CAS86" s="31"/>
      <c r="CAT86" s="31"/>
      <c r="CAU86" s="31"/>
      <c r="CAV86" s="31"/>
      <c r="CAW86" s="31"/>
      <c r="CAX86" s="31"/>
      <c r="CAY86" s="31"/>
      <c r="CAZ86" s="31"/>
      <c r="CBA86" s="31"/>
      <c r="CBB86" s="31"/>
      <c r="CBC86" s="31"/>
      <c r="CBD86" s="31"/>
      <c r="CBE86" s="31"/>
      <c r="CBF86" s="31"/>
      <c r="CBG86" s="31"/>
      <c r="CBH86" s="31"/>
      <c r="CBI86" s="31"/>
      <c r="CBJ86" s="31"/>
      <c r="CBK86" s="31"/>
      <c r="CBL86" s="31"/>
      <c r="CBM86" s="31"/>
      <c r="CBN86" s="31"/>
      <c r="CBO86" s="31"/>
      <c r="CBP86" s="31"/>
      <c r="CBQ86" s="31"/>
      <c r="CBR86" s="31"/>
      <c r="CBS86" s="31"/>
      <c r="CBT86" s="31"/>
      <c r="CBU86" s="31"/>
      <c r="CBV86" s="31"/>
      <c r="CBW86" s="31"/>
      <c r="CBX86" s="31"/>
      <c r="CBY86" s="31"/>
      <c r="CBZ86" s="31"/>
      <c r="CCA86" s="31"/>
      <c r="CCB86" s="31"/>
      <c r="CCC86" s="31"/>
      <c r="CCD86" s="31"/>
      <c r="CCE86" s="31"/>
      <c r="CCF86" s="31"/>
      <c r="CCG86" s="31"/>
      <c r="CCH86" s="31"/>
      <c r="CCI86" s="31"/>
      <c r="CCJ86" s="31"/>
      <c r="CCK86" s="31"/>
      <c r="CCL86" s="31"/>
      <c r="CCM86" s="31"/>
      <c r="CCN86" s="31"/>
      <c r="CCO86" s="31"/>
      <c r="CCP86" s="31"/>
      <c r="CCQ86" s="31"/>
      <c r="CCR86" s="31"/>
      <c r="CCS86" s="31"/>
      <c r="CCT86" s="31"/>
      <c r="CCU86" s="31"/>
      <c r="CCV86" s="31"/>
      <c r="CCW86" s="31"/>
      <c r="CCX86" s="31"/>
      <c r="CCY86" s="31"/>
      <c r="CCZ86" s="31"/>
      <c r="CDA86" s="31"/>
      <c r="CDB86" s="31"/>
      <c r="CDC86" s="31"/>
      <c r="CDD86" s="31"/>
      <c r="CDE86" s="31"/>
      <c r="CDF86" s="31"/>
      <c r="CDG86" s="31"/>
      <c r="CDH86" s="31"/>
      <c r="CDI86" s="31"/>
      <c r="CDJ86" s="31"/>
      <c r="CDK86" s="31"/>
      <c r="CDL86" s="31"/>
      <c r="CDM86" s="31"/>
      <c r="CDN86" s="31"/>
      <c r="CDO86" s="31"/>
      <c r="CDP86" s="31"/>
      <c r="CDQ86" s="31"/>
      <c r="CDR86" s="31"/>
      <c r="CDS86" s="31"/>
      <c r="CDT86" s="31"/>
      <c r="CDU86" s="31"/>
      <c r="CDV86" s="31"/>
      <c r="CDW86" s="31"/>
      <c r="CDX86" s="31"/>
      <c r="CDY86" s="31"/>
      <c r="CDZ86" s="31"/>
      <c r="CEA86" s="31"/>
      <c r="CEB86" s="31"/>
      <c r="CEC86" s="31"/>
      <c r="CED86" s="31"/>
      <c r="CEE86" s="31"/>
      <c r="CEF86" s="31"/>
      <c r="CEG86" s="31"/>
      <c r="CEH86" s="31"/>
      <c r="CEI86" s="31"/>
      <c r="CEJ86" s="31"/>
      <c r="CEK86" s="31"/>
      <c r="CEL86" s="31"/>
      <c r="CEM86" s="31"/>
      <c r="CEN86" s="31"/>
      <c r="CEO86" s="31"/>
      <c r="CEP86" s="31"/>
      <c r="CEQ86" s="31"/>
      <c r="CER86" s="31"/>
      <c r="CES86" s="31"/>
      <c r="CET86" s="31"/>
      <c r="CEU86" s="31"/>
      <c r="CEV86" s="31"/>
      <c r="CEW86" s="31"/>
      <c r="CEX86" s="31"/>
      <c r="CEY86" s="31"/>
      <c r="CEZ86" s="31"/>
      <c r="CFA86" s="31"/>
      <c r="CFB86" s="31"/>
      <c r="CFC86" s="31"/>
      <c r="CFD86" s="31"/>
      <c r="CFE86" s="31"/>
      <c r="CFF86" s="31"/>
      <c r="CFG86" s="31"/>
      <c r="CFH86" s="31"/>
      <c r="CFI86" s="31"/>
      <c r="CFJ86" s="31"/>
      <c r="CFK86" s="31"/>
      <c r="CFL86" s="31"/>
      <c r="CFM86" s="31"/>
      <c r="CFN86" s="31"/>
      <c r="CFO86" s="31"/>
      <c r="CFP86" s="31"/>
      <c r="CFQ86" s="31"/>
      <c r="CFR86" s="31"/>
      <c r="CFS86" s="31"/>
      <c r="CFT86" s="31"/>
      <c r="CFU86" s="31"/>
      <c r="CFV86" s="31"/>
      <c r="CFW86" s="31"/>
      <c r="CFX86" s="31"/>
      <c r="CFY86" s="31"/>
      <c r="CFZ86" s="31"/>
      <c r="CGA86" s="31"/>
      <c r="CGB86" s="31"/>
      <c r="CGC86" s="31"/>
      <c r="CGD86" s="31"/>
      <c r="CGE86" s="31"/>
      <c r="CGF86" s="31"/>
      <c r="CGG86" s="31"/>
      <c r="CGH86" s="31"/>
      <c r="CGI86" s="31"/>
      <c r="CGJ86" s="31"/>
      <c r="CGK86" s="31"/>
      <c r="CGL86" s="31"/>
      <c r="CGM86" s="31"/>
      <c r="CGN86" s="31"/>
      <c r="CGO86" s="31"/>
      <c r="CGP86" s="31"/>
      <c r="CGQ86" s="31"/>
      <c r="CGR86" s="31"/>
      <c r="CGS86" s="31"/>
      <c r="CGT86" s="31"/>
      <c r="CGU86" s="31"/>
      <c r="CGV86" s="31"/>
      <c r="CGW86" s="31"/>
      <c r="CGX86" s="31"/>
      <c r="CGY86" s="31"/>
      <c r="CGZ86" s="31"/>
      <c r="CHA86" s="31"/>
      <c r="CHB86" s="31"/>
      <c r="CHC86" s="31"/>
      <c r="CHD86" s="31"/>
      <c r="CHE86" s="31"/>
      <c r="CHF86" s="31"/>
      <c r="CHG86" s="31"/>
      <c r="CHH86" s="31"/>
      <c r="CHI86" s="31"/>
      <c r="CHJ86" s="31"/>
      <c r="CHK86" s="31"/>
      <c r="CHL86" s="31"/>
      <c r="CHM86" s="31"/>
      <c r="CHN86" s="31"/>
      <c r="CHO86" s="31"/>
      <c r="CHP86" s="31"/>
      <c r="CHQ86" s="31"/>
      <c r="CHR86" s="31"/>
      <c r="CHS86" s="31"/>
      <c r="CHT86" s="31"/>
      <c r="CHU86" s="31"/>
      <c r="CHV86" s="31"/>
      <c r="CHW86" s="31"/>
      <c r="CHX86" s="31"/>
      <c r="CHY86" s="31"/>
      <c r="CHZ86" s="31"/>
      <c r="CIA86" s="31"/>
      <c r="CIB86" s="31"/>
      <c r="CIC86" s="31"/>
      <c r="CID86" s="31"/>
      <c r="CIE86" s="31"/>
      <c r="CIF86" s="31"/>
      <c r="CIG86" s="31"/>
      <c r="CIH86" s="31"/>
      <c r="CII86" s="31"/>
      <c r="CIJ86" s="31"/>
      <c r="CIK86" s="31"/>
      <c r="CIL86" s="31"/>
      <c r="CIM86" s="31"/>
      <c r="CIN86" s="31"/>
      <c r="CIO86" s="31"/>
      <c r="CIP86" s="31"/>
      <c r="CIQ86" s="31"/>
      <c r="CIR86" s="31"/>
      <c r="CIS86" s="31"/>
      <c r="CIT86" s="31"/>
      <c r="CIU86" s="31"/>
      <c r="CIV86" s="31"/>
      <c r="CIW86" s="31"/>
      <c r="CIX86" s="31"/>
      <c r="CIY86" s="31"/>
      <c r="CIZ86" s="31"/>
      <c r="CJA86" s="31"/>
      <c r="CJB86" s="31"/>
      <c r="CJC86" s="31"/>
      <c r="CJD86" s="31"/>
      <c r="CJE86" s="31"/>
      <c r="CJF86" s="31"/>
      <c r="CJG86" s="31"/>
      <c r="CJH86" s="31"/>
      <c r="CJI86" s="31"/>
      <c r="CJJ86" s="31"/>
      <c r="CJK86" s="31"/>
      <c r="CJL86" s="31"/>
      <c r="CJM86" s="31"/>
      <c r="CJN86" s="31"/>
      <c r="CJO86" s="31"/>
      <c r="CJP86" s="31"/>
      <c r="CJQ86" s="31"/>
      <c r="CJR86" s="31"/>
      <c r="CJS86" s="31"/>
      <c r="CJT86" s="31"/>
      <c r="CJU86" s="31"/>
      <c r="CJV86" s="31"/>
      <c r="CJW86" s="31"/>
      <c r="CJX86" s="31"/>
      <c r="CJY86" s="31"/>
      <c r="CJZ86" s="31"/>
      <c r="CKA86" s="31"/>
      <c r="CKB86" s="31"/>
      <c r="CKC86" s="31"/>
      <c r="CKD86" s="31"/>
      <c r="CKE86" s="31"/>
      <c r="CKF86" s="31"/>
      <c r="CKG86" s="31"/>
      <c r="CKH86" s="31"/>
      <c r="CKI86" s="31"/>
      <c r="CKJ86" s="31"/>
      <c r="CKK86" s="31"/>
      <c r="CKL86" s="31"/>
      <c r="CKM86" s="31"/>
      <c r="CKN86" s="31"/>
      <c r="CKO86" s="31"/>
      <c r="CKP86" s="31"/>
      <c r="CKQ86" s="31"/>
      <c r="CKR86" s="31"/>
      <c r="CKS86" s="31"/>
      <c r="CKT86" s="31"/>
      <c r="CKU86" s="31"/>
      <c r="CKV86" s="31"/>
      <c r="CKW86" s="31"/>
      <c r="CKX86" s="31"/>
      <c r="CKY86" s="31"/>
      <c r="CKZ86" s="31"/>
      <c r="CLA86" s="31"/>
      <c r="CLB86" s="31"/>
      <c r="CLC86" s="31"/>
      <c r="CLD86" s="31"/>
      <c r="CLE86" s="31"/>
      <c r="CLF86" s="31"/>
      <c r="CLG86" s="31"/>
      <c r="CLH86" s="31"/>
      <c r="CLI86" s="31"/>
      <c r="CLJ86" s="31"/>
      <c r="CLK86" s="31"/>
      <c r="CLL86" s="31"/>
      <c r="CLM86" s="31"/>
      <c r="CLN86" s="31"/>
      <c r="CLO86" s="31"/>
      <c r="CLP86" s="31"/>
      <c r="CLQ86" s="31"/>
      <c r="CLR86" s="31"/>
      <c r="CLS86" s="31"/>
      <c r="CLT86" s="31"/>
      <c r="CLU86" s="31"/>
      <c r="CLV86" s="31"/>
      <c r="CLW86" s="31"/>
      <c r="CLX86" s="31"/>
      <c r="CLY86" s="31"/>
      <c r="CLZ86" s="31"/>
      <c r="CMA86" s="31"/>
      <c r="CMB86" s="31"/>
      <c r="CMC86" s="31"/>
      <c r="CMD86" s="31"/>
      <c r="CME86" s="31"/>
      <c r="CMF86" s="31"/>
      <c r="CMG86" s="31"/>
      <c r="CMH86" s="31"/>
      <c r="CMI86" s="31"/>
      <c r="CMJ86" s="31"/>
      <c r="CMK86" s="31"/>
      <c r="CML86" s="31"/>
      <c r="CMM86" s="31"/>
      <c r="CMN86" s="31"/>
      <c r="CMO86" s="31"/>
      <c r="CMP86" s="31"/>
      <c r="CMQ86" s="31"/>
      <c r="CMR86" s="31"/>
      <c r="CMS86" s="31"/>
      <c r="CMT86" s="31"/>
      <c r="CMU86" s="31"/>
      <c r="CMV86" s="31"/>
      <c r="CMW86" s="31"/>
      <c r="CMX86" s="31"/>
      <c r="CMY86" s="31"/>
      <c r="CMZ86" s="31"/>
      <c r="CNA86" s="31"/>
      <c r="CNB86" s="31"/>
      <c r="CNC86" s="31"/>
      <c r="CND86" s="31"/>
      <c r="CNE86" s="31"/>
      <c r="CNF86" s="31"/>
      <c r="CNG86" s="31"/>
      <c r="CNH86" s="31"/>
      <c r="CNI86" s="31"/>
      <c r="CNJ86" s="31"/>
      <c r="CNK86" s="31"/>
      <c r="CNL86" s="31"/>
      <c r="CNM86" s="31"/>
      <c r="CNN86" s="31"/>
      <c r="CNO86" s="31"/>
      <c r="CNP86" s="31"/>
      <c r="CNQ86" s="31"/>
      <c r="CNR86" s="31"/>
      <c r="CNS86" s="31"/>
      <c r="CNT86" s="31"/>
      <c r="CNU86" s="31"/>
      <c r="CNV86" s="31"/>
      <c r="CNW86" s="31"/>
      <c r="CNX86" s="31"/>
      <c r="CNY86" s="31"/>
      <c r="CNZ86" s="31"/>
      <c r="COA86" s="31"/>
      <c r="COB86" s="31"/>
      <c r="COC86" s="31"/>
      <c r="COD86" s="31"/>
      <c r="COE86" s="31"/>
      <c r="COF86" s="31"/>
      <c r="COG86" s="31"/>
      <c r="COH86" s="31"/>
      <c r="COI86" s="31"/>
      <c r="COJ86" s="31"/>
      <c r="COK86" s="31"/>
      <c r="COL86" s="31"/>
      <c r="COM86" s="31"/>
      <c r="CON86" s="31"/>
      <c r="COO86" s="31"/>
      <c r="COP86" s="31"/>
      <c r="COQ86" s="31"/>
      <c r="COR86" s="31"/>
      <c r="COS86" s="31"/>
      <c r="COT86" s="31"/>
      <c r="COU86" s="31"/>
      <c r="COV86" s="31"/>
      <c r="COW86" s="31"/>
      <c r="COX86" s="31"/>
      <c r="COY86" s="31"/>
      <c r="COZ86" s="31"/>
      <c r="CPA86" s="31"/>
      <c r="CPB86" s="31"/>
      <c r="CPC86" s="31"/>
      <c r="CPD86" s="31"/>
      <c r="CPE86" s="31"/>
      <c r="CPF86" s="31"/>
      <c r="CPG86" s="31"/>
      <c r="CPH86" s="31"/>
      <c r="CPI86" s="31"/>
      <c r="CPJ86" s="31"/>
      <c r="CPK86" s="31"/>
      <c r="CPL86" s="31"/>
      <c r="CPM86" s="31"/>
      <c r="CPN86" s="31"/>
      <c r="CPO86" s="31"/>
      <c r="CPP86" s="31"/>
      <c r="CPQ86" s="31"/>
      <c r="CPR86" s="31"/>
      <c r="CPS86" s="31"/>
      <c r="CPT86" s="31"/>
      <c r="CPU86" s="31"/>
      <c r="CPV86" s="31"/>
      <c r="CPW86" s="31"/>
      <c r="CPX86" s="31"/>
      <c r="CPY86" s="31"/>
      <c r="CPZ86" s="31"/>
      <c r="CQA86" s="31"/>
      <c r="CQB86" s="31"/>
      <c r="CQC86" s="31"/>
      <c r="CQD86" s="31"/>
      <c r="CQE86" s="31"/>
      <c r="CQF86" s="31"/>
      <c r="CQG86" s="31"/>
      <c r="CQH86" s="31"/>
      <c r="CQI86" s="31"/>
      <c r="CQJ86" s="31"/>
      <c r="CQK86" s="31"/>
      <c r="CQL86" s="31"/>
      <c r="CQM86" s="31"/>
      <c r="CQN86" s="31"/>
      <c r="CQO86" s="31"/>
      <c r="CQP86" s="31"/>
      <c r="CQQ86" s="31"/>
      <c r="CQR86" s="31"/>
      <c r="CQS86" s="31"/>
      <c r="CQT86" s="31"/>
      <c r="CQU86" s="31"/>
      <c r="CQV86" s="31"/>
      <c r="CQW86" s="31"/>
      <c r="CQX86" s="31"/>
      <c r="CQY86" s="31"/>
      <c r="CQZ86" s="31"/>
      <c r="CRA86" s="31"/>
      <c r="CRB86" s="31"/>
      <c r="CRC86" s="31"/>
      <c r="CRD86" s="31"/>
      <c r="CRE86" s="31"/>
      <c r="CRF86" s="31"/>
      <c r="CRG86" s="31"/>
      <c r="CRH86" s="31"/>
      <c r="CRI86" s="31"/>
      <c r="CRJ86" s="31"/>
      <c r="CRK86" s="31"/>
      <c r="CRL86" s="31"/>
      <c r="CRM86" s="31"/>
      <c r="CRN86" s="31"/>
      <c r="CRO86" s="31"/>
      <c r="CRP86" s="31"/>
      <c r="CRQ86" s="31"/>
      <c r="CRR86" s="31"/>
      <c r="CRS86" s="31"/>
      <c r="CRT86" s="31"/>
      <c r="CRU86" s="31"/>
      <c r="CRV86" s="31"/>
      <c r="CRW86" s="31"/>
      <c r="CRX86" s="31"/>
      <c r="CRY86" s="31"/>
      <c r="CRZ86" s="31"/>
      <c r="CSA86" s="31"/>
      <c r="CSB86" s="31"/>
      <c r="CSC86" s="31"/>
      <c r="CSD86" s="31"/>
      <c r="CSE86" s="31"/>
      <c r="CSF86" s="31"/>
      <c r="CSG86" s="31"/>
      <c r="CSH86" s="31"/>
      <c r="CSI86" s="31"/>
      <c r="CSJ86" s="31"/>
      <c r="CSK86" s="31"/>
      <c r="CSL86" s="31"/>
      <c r="CSM86" s="31"/>
      <c r="CSN86" s="31"/>
      <c r="CSO86" s="31"/>
      <c r="CSP86" s="31"/>
      <c r="CSQ86" s="31"/>
      <c r="CSR86" s="31"/>
      <c r="CSS86" s="31"/>
      <c r="CST86" s="31"/>
      <c r="CSU86" s="31"/>
      <c r="CSV86" s="31"/>
      <c r="CSW86" s="31"/>
      <c r="CSX86" s="31"/>
      <c r="CSY86" s="31"/>
      <c r="CSZ86" s="31"/>
      <c r="CTA86" s="31"/>
      <c r="CTB86" s="31"/>
      <c r="CTC86" s="31"/>
      <c r="CTD86" s="31"/>
      <c r="CTE86" s="31"/>
      <c r="CTF86" s="31"/>
      <c r="CTG86" s="31"/>
      <c r="CTH86" s="31"/>
      <c r="CTI86" s="31"/>
      <c r="CTJ86" s="31"/>
      <c r="CTK86" s="31"/>
      <c r="CTL86" s="31"/>
      <c r="CTM86" s="31"/>
      <c r="CTN86" s="31"/>
      <c r="CTO86" s="31"/>
      <c r="CTP86" s="31"/>
      <c r="CTQ86" s="31"/>
      <c r="CTR86" s="31"/>
      <c r="CTS86" s="31"/>
      <c r="CTT86" s="31"/>
      <c r="CTU86" s="31"/>
      <c r="CTV86" s="31"/>
      <c r="CTW86" s="31"/>
      <c r="CTX86" s="31"/>
      <c r="CTY86" s="31"/>
      <c r="CTZ86" s="31"/>
      <c r="CUA86" s="31"/>
      <c r="CUB86" s="31"/>
      <c r="CUC86" s="31"/>
      <c r="CUD86" s="31"/>
      <c r="CUE86" s="31"/>
      <c r="CUF86" s="31"/>
      <c r="CUG86" s="31"/>
      <c r="CUH86" s="31"/>
      <c r="CUI86" s="31"/>
      <c r="CUJ86" s="31"/>
      <c r="CUK86" s="31"/>
      <c r="CUL86" s="31"/>
      <c r="CUM86" s="31"/>
      <c r="CUN86" s="31"/>
      <c r="CUO86" s="31"/>
      <c r="CUP86" s="31"/>
      <c r="CUQ86" s="31"/>
      <c r="CUR86" s="31"/>
      <c r="CUS86" s="31"/>
      <c r="CUT86" s="31"/>
      <c r="CUU86" s="31"/>
      <c r="CUV86" s="31"/>
      <c r="CUW86" s="31"/>
      <c r="CUX86" s="31"/>
      <c r="CUY86" s="31"/>
      <c r="CUZ86" s="31"/>
      <c r="CVA86" s="31"/>
      <c r="CVB86" s="31"/>
      <c r="CVC86" s="31"/>
      <c r="CVD86" s="31"/>
      <c r="CVE86" s="31"/>
      <c r="CVF86" s="31"/>
      <c r="CVG86" s="31"/>
      <c r="CVH86" s="31"/>
      <c r="CVI86" s="31"/>
      <c r="CVJ86" s="31"/>
      <c r="CVK86" s="31"/>
      <c r="CVL86" s="31"/>
      <c r="CVM86" s="31"/>
      <c r="CVN86" s="31"/>
      <c r="CVO86" s="31"/>
      <c r="CVP86" s="31"/>
      <c r="CVQ86" s="31"/>
      <c r="CVR86" s="31"/>
      <c r="CVS86" s="31"/>
      <c r="CVT86" s="31"/>
      <c r="CVU86" s="31"/>
      <c r="CVV86" s="31"/>
      <c r="CVW86" s="31"/>
      <c r="CVX86" s="31"/>
      <c r="CVY86" s="31"/>
      <c r="CVZ86" s="31"/>
      <c r="CWA86" s="31"/>
      <c r="CWB86" s="31"/>
      <c r="CWC86" s="31"/>
      <c r="CWD86" s="31"/>
      <c r="CWE86" s="31"/>
      <c r="CWF86" s="31"/>
      <c r="CWG86" s="31"/>
      <c r="CWH86" s="31"/>
      <c r="CWI86" s="31"/>
      <c r="CWJ86" s="31"/>
      <c r="CWK86" s="31"/>
      <c r="CWL86" s="31"/>
      <c r="CWM86" s="31"/>
      <c r="CWN86" s="31"/>
      <c r="CWO86" s="31"/>
      <c r="CWP86" s="31"/>
      <c r="CWQ86" s="31"/>
      <c r="CWR86" s="31"/>
      <c r="CWS86" s="31"/>
      <c r="CWT86" s="31"/>
      <c r="CWU86" s="31"/>
      <c r="CWV86" s="31"/>
      <c r="CWW86" s="31"/>
      <c r="CWX86" s="31"/>
      <c r="CWY86" s="31"/>
      <c r="CWZ86" s="31"/>
      <c r="CXA86" s="31"/>
      <c r="CXB86" s="31"/>
      <c r="CXC86" s="31"/>
      <c r="CXD86" s="31"/>
      <c r="CXE86" s="31"/>
      <c r="CXF86" s="31"/>
      <c r="CXG86" s="31"/>
      <c r="CXH86" s="31"/>
      <c r="CXI86" s="31"/>
      <c r="CXJ86" s="31"/>
      <c r="CXK86" s="31"/>
      <c r="CXL86" s="31"/>
      <c r="CXM86" s="31"/>
      <c r="CXN86" s="31"/>
      <c r="CXO86" s="31"/>
      <c r="CXP86" s="31"/>
      <c r="CXQ86" s="31"/>
      <c r="CXR86" s="31"/>
      <c r="CXS86" s="31"/>
      <c r="CXT86" s="31"/>
      <c r="CXU86" s="31"/>
      <c r="CXV86" s="31"/>
      <c r="CXW86" s="31"/>
      <c r="CXX86" s="31"/>
      <c r="CXY86" s="31"/>
      <c r="CXZ86" s="31"/>
      <c r="CYA86" s="31"/>
      <c r="CYB86" s="31"/>
      <c r="CYC86" s="31"/>
      <c r="CYD86" s="31"/>
      <c r="CYE86" s="31"/>
      <c r="CYF86" s="31"/>
      <c r="CYG86" s="31"/>
      <c r="CYH86" s="31"/>
      <c r="CYI86" s="31"/>
      <c r="CYJ86" s="31"/>
      <c r="CYK86" s="31"/>
      <c r="CYL86" s="31"/>
      <c r="CYM86" s="31"/>
      <c r="CYN86" s="31"/>
      <c r="CYO86" s="31"/>
      <c r="CYP86" s="31"/>
      <c r="CYQ86" s="31"/>
      <c r="CYR86" s="31"/>
      <c r="CYS86" s="31"/>
      <c r="CYT86" s="31"/>
      <c r="CYU86" s="31"/>
      <c r="CYV86" s="31"/>
      <c r="CYW86" s="31"/>
      <c r="CYX86" s="31"/>
      <c r="CYY86" s="31"/>
      <c r="CYZ86" s="31"/>
      <c r="CZA86" s="31"/>
      <c r="CZB86" s="31"/>
      <c r="CZC86" s="31"/>
      <c r="CZD86" s="31"/>
      <c r="CZE86" s="31"/>
      <c r="CZF86" s="31"/>
      <c r="CZG86" s="31"/>
      <c r="CZH86" s="31"/>
      <c r="CZI86" s="31"/>
      <c r="CZJ86" s="31"/>
      <c r="CZK86" s="31"/>
      <c r="CZL86" s="31"/>
      <c r="CZM86" s="31"/>
      <c r="CZN86" s="31"/>
      <c r="CZO86" s="31"/>
      <c r="CZP86" s="31"/>
      <c r="CZQ86" s="31"/>
      <c r="CZR86" s="31"/>
      <c r="CZS86" s="31"/>
      <c r="CZT86" s="31"/>
      <c r="CZU86" s="31"/>
      <c r="CZV86" s="31"/>
      <c r="CZW86" s="31"/>
      <c r="CZX86" s="31"/>
      <c r="CZY86" s="31"/>
      <c r="CZZ86" s="31"/>
      <c r="DAA86" s="31"/>
      <c r="DAB86" s="31"/>
      <c r="DAC86" s="31"/>
      <c r="DAD86" s="31"/>
      <c r="DAE86" s="31"/>
      <c r="DAF86" s="31"/>
      <c r="DAG86" s="31"/>
      <c r="DAH86" s="31"/>
      <c r="DAI86" s="31"/>
      <c r="DAJ86" s="31"/>
      <c r="DAK86" s="31"/>
      <c r="DAL86" s="31"/>
      <c r="DAM86" s="31"/>
      <c r="DAN86" s="31"/>
      <c r="DAO86" s="31"/>
      <c r="DAP86" s="31"/>
      <c r="DAQ86" s="31"/>
      <c r="DAR86" s="31"/>
      <c r="DAS86" s="31"/>
      <c r="DAT86" s="31"/>
      <c r="DAU86" s="31"/>
      <c r="DAV86" s="31"/>
      <c r="DAW86" s="31"/>
      <c r="DAX86" s="31"/>
      <c r="DAY86" s="31"/>
      <c r="DAZ86" s="31"/>
      <c r="DBA86" s="31"/>
      <c r="DBB86" s="31"/>
      <c r="DBC86" s="31"/>
      <c r="DBD86" s="31"/>
      <c r="DBE86" s="31"/>
      <c r="DBF86" s="31"/>
      <c r="DBG86" s="31"/>
      <c r="DBH86" s="31"/>
      <c r="DBI86" s="31"/>
      <c r="DBJ86" s="31"/>
      <c r="DBK86" s="31"/>
      <c r="DBL86" s="31"/>
      <c r="DBM86" s="31"/>
      <c r="DBN86" s="31"/>
      <c r="DBO86" s="31"/>
      <c r="DBP86" s="31"/>
      <c r="DBQ86" s="31"/>
      <c r="DBR86" s="31"/>
      <c r="DBS86" s="31"/>
      <c r="DBT86" s="31"/>
      <c r="DBU86" s="31"/>
      <c r="DBV86" s="31"/>
      <c r="DBW86" s="31"/>
      <c r="DBX86" s="31"/>
      <c r="DBY86" s="31"/>
      <c r="DBZ86" s="31"/>
      <c r="DCA86" s="31"/>
      <c r="DCB86" s="31"/>
      <c r="DCC86" s="31"/>
      <c r="DCD86" s="31"/>
      <c r="DCE86" s="31"/>
      <c r="DCF86" s="31"/>
      <c r="DCG86" s="31"/>
      <c r="DCH86" s="31"/>
      <c r="DCI86" s="31"/>
      <c r="DCJ86" s="31"/>
      <c r="DCK86" s="31"/>
      <c r="DCL86" s="31"/>
      <c r="DCM86" s="31"/>
      <c r="DCN86" s="31"/>
      <c r="DCO86" s="31"/>
      <c r="DCP86" s="31"/>
      <c r="DCQ86" s="31"/>
      <c r="DCR86" s="31"/>
      <c r="DCS86" s="31"/>
      <c r="DCT86" s="31"/>
      <c r="DCU86" s="31"/>
      <c r="DCV86" s="31"/>
      <c r="DCW86" s="31"/>
      <c r="DCX86" s="31"/>
      <c r="DCY86" s="31"/>
      <c r="DCZ86" s="31"/>
      <c r="DDA86" s="31"/>
      <c r="DDB86" s="31"/>
      <c r="DDC86" s="31"/>
      <c r="DDD86" s="31"/>
      <c r="DDE86" s="31"/>
      <c r="DDF86" s="31"/>
      <c r="DDG86" s="31"/>
      <c r="DDH86" s="31"/>
      <c r="DDI86" s="31"/>
      <c r="DDJ86" s="31"/>
      <c r="DDK86" s="31"/>
      <c r="DDL86" s="31"/>
      <c r="DDM86" s="31"/>
      <c r="DDN86" s="31"/>
      <c r="DDO86" s="31"/>
      <c r="DDP86" s="31"/>
      <c r="DDQ86" s="31"/>
      <c r="DDR86" s="31"/>
      <c r="DDS86" s="31"/>
      <c r="DDT86" s="31"/>
      <c r="DDU86" s="31"/>
      <c r="DDV86" s="31"/>
      <c r="DDW86" s="31"/>
      <c r="DDX86" s="31"/>
      <c r="DDY86" s="31"/>
      <c r="DDZ86" s="31"/>
      <c r="DEA86" s="31"/>
      <c r="DEB86" s="31"/>
      <c r="DEC86" s="31"/>
      <c r="DED86" s="31"/>
      <c r="DEE86" s="31"/>
      <c r="DEF86" s="31"/>
      <c r="DEG86" s="31"/>
      <c r="DEH86" s="31"/>
      <c r="DEI86" s="31"/>
      <c r="DEJ86" s="31"/>
      <c r="DEK86" s="31"/>
      <c r="DEL86" s="31"/>
      <c r="DEM86" s="31"/>
      <c r="DEN86" s="31"/>
      <c r="DEO86" s="31"/>
      <c r="DEP86" s="31"/>
      <c r="DEQ86" s="31"/>
      <c r="DER86" s="31"/>
      <c r="DES86" s="31"/>
      <c r="DET86" s="31"/>
      <c r="DEU86" s="31"/>
      <c r="DEV86" s="31"/>
      <c r="DEW86" s="31"/>
      <c r="DEX86" s="31"/>
      <c r="DEY86" s="31"/>
      <c r="DEZ86" s="31"/>
      <c r="DFA86" s="31"/>
      <c r="DFB86" s="31"/>
      <c r="DFC86" s="31"/>
      <c r="DFD86" s="31"/>
      <c r="DFE86" s="31"/>
      <c r="DFF86" s="31"/>
      <c r="DFG86" s="31"/>
      <c r="DFH86" s="31"/>
      <c r="DFI86" s="31"/>
      <c r="DFJ86" s="31"/>
      <c r="DFK86" s="31"/>
      <c r="DFL86" s="31"/>
      <c r="DFM86" s="31"/>
      <c r="DFN86" s="31"/>
      <c r="DFO86" s="31"/>
      <c r="DFP86" s="31"/>
      <c r="DFQ86" s="31"/>
      <c r="DFR86" s="31"/>
      <c r="DFS86" s="31"/>
      <c r="DFT86" s="31"/>
      <c r="DFU86" s="31"/>
      <c r="DFV86" s="31"/>
      <c r="DFW86" s="31"/>
      <c r="DFX86" s="31"/>
      <c r="DFY86" s="31"/>
      <c r="DFZ86" s="31"/>
      <c r="DGA86" s="31"/>
      <c r="DGB86" s="31"/>
      <c r="DGC86" s="31"/>
      <c r="DGD86" s="31"/>
      <c r="DGE86" s="31"/>
      <c r="DGF86" s="31"/>
      <c r="DGG86" s="31"/>
      <c r="DGH86" s="31"/>
      <c r="DGI86" s="31"/>
      <c r="DGJ86" s="31"/>
      <c r="DGK86" s="31"/>
      <c r="DGL86" s="31"/>
      <c r="DGM86" s="31"/>
      <c r="DGN86" s="31"/>
      <c r="DGO86" s="31"/>
      <c r="DGP86" s="31"/>
      <c r="DGQ86" s="31"/>
      <c r="DGR86" s="31"/>
      <c r="DGS86" s="31"/>
      <c r="DGT86" s="31"/>
      <c r="DGU86" s="31"/>
      <c r="DGV86" s="31"/>
      <c r="DGW86" s="31"/>
      <c r="DGX86" s="31"/>
      <c r="DGY86" s="31"/>
      <c r="DGZ86" s="31"/>
      <c r="DHA86" s="31"/>
      <c r="DHB86" s="31"/>
      <c r="DHC86" s="31"/>
      <c r="DHD86" s="31"/>
      <c r="DHE86" s="31"/>
      <c r="DHF86" s="31"/>
      <c r="DHG86" s="31"/>
      <c r="DHH86" s="31"/>
      <c r="DHI86" s="31"/>
      <c r="DHJ86" s="31"/>
      <c r="DHK86" s="31"/>
      <c r="DHL86" s="31"/>
      <c r="DHM86" s="31"/>
      <c r="DHN86" s="31"/>
      <c r="DHO86" s="31"/>
      <c r="DHP86" s="31"/>
      <c r="DHQ86" s="31"/>
      <c r="DHR86" s="31"/>
      <c r="DHS86" s="31"/>
      <c r="DHT86" s="31"/>
      <c r="DHU86" s="31"/>
      <c r="DHV86" s="31"/>
      <c r="DHW86" s="31"/>
      <c r="DHX86" s="31"/>
      <c r="DHY86" s="31"/>
      <c r="DHZ86" s="31"/>
      <c r="DIA86" s="31"/>
      <c r="DIB86" s="31"/>
      <c r="DIC86" s="31"/>
      <c r="DID86" s="31"/>
      <c r="DIE86" s="31"/>
      <c r="DIF86" s="31"/>
      <c r="DIG86" s="31"/>
      <c r="DIH86" s="31"/>
      <c r="DII86" s="31"/>
      <c r="DIJ86" s="31"/>
      <c r="DIK86" s="31"/>
      <c r="DIL86" s="31"/>
      <c r="DIM86" s="31"/>
      <c r="DIN86" s="31"/>
      <c r="DIO86" s="31"/>
      <c r="DIP86" s="31"/>
      <c r="DIQ86" s="31"/>
      <c r="DIR86" s="31"/>
      <c r="DIS86" s="31"/>
      <c r="DIT86" s="31"/>
      <c r="DIU86" s="31"/>
      <c r="DIV86" s="31"/>
      <c r="DIW86" s="31"/>
      <c r="DIX86" s="31"/>
      <c r="DIY86" s="31"/>
      <c r="DIZ86" s="31"/>
      <c r="DJA86" s="31"/>
      <c r="DJB86" s="31"/>
      <c r="DJC86" s="31"/>
      <c r="DJD86" s="31"/>
      <c r="DJE86" s="31"/>
      <c r="DJF86" s="31"/>
      <c r="DJG86" s="31"/>
      <c r="DJH86" s="31"/>
      <c r="DJI86" s="31"/>
      <c r="DJJ86" s="31"/>
      <c r="DJK86" s="31"/>
      <c r="DJL86" s="31"/>
      <c r="DJM86" s="31"/>
      <c r="DJN86" s="31"/>
      <c r="DJO86" s="31"/>
      <c r="DJP86" s="31"/>
      <c r="DJQ86" s="31"/>
      <c r="DJR86" s="31"/>
      <c r="DJS86" s="31"/>
      <c r="DJT86" s="31"/>
      <c r="DJU86" s="31"/>
      <c r="DJV86" s="31"/>
      <c r="DJW86" s="31"/>
      <c r="DJX86" s="31"/>
      <c r="DJY86" s="31"/>
      <c r="DJZ86" s="31"/>
      <c r="DKA86" s="31"/>
      <c r="DKB86" s="31"/>
      <c r="DKC86" s="31"/>
      <c r="DKD86" s="31"/>
      <c r="DKE86" s="31"/>
      <c r="DKF86" s="31"/>
      <c r="DKG86" s="31"/>
      <c r="DKH86" s="31"/>
      <c r="DKI86" s="31"/>
      <c r="DKJ86" s="31"/>
      <c r="DKK86" s="31"/>
      <c r="DKL86" s="31"/>
      <c r="DKM86" s="31"/>
      <c r="DKN86" s="31"/>
      <c r="DKO86" s="31"/>
      <c r="DKP86" s="31"/>
      <c r="DKQ86" s="31"/>
      <c r="DKR86" s="31"/>
      <c r="DKS86" s="31"/>
      <c r="DKT86" s="31"/>
      <c r="DKU86" s="31"/>
      <c r="DKV86" s="31"/>
      <c r="DKW86" s="31"/>
      <c r="DKX86" s="31"/>
      <c r="DKY86" s="31"/>
      <c r="DKZ86" s="31"/>
      <c r="DLA86" s="31"/>
      <c r="DLB86" s="31"/>
      <c r="DLC86" s="31"/>
      <c r="DLD86" s="31"/>
      <c r="DLE86" s="31"/>
      <c r="DLF86" s="31"/>
      <c r="DLG86" s="31"/>
      <c r="DLH86" s="31"/>
      <c r="DLI86" s="31"/>
      <c r="DLJ86" s="31"/>
      <c r="DLK86" s="31"/>
      <c r="DLL86" s="31"/>
      <c r="DLM86" s="31"/>
      <c r="DLN86" s="31"/>
      <c r="DLO86" s="31"/>
      <c r="DLP86" s="31"/>
      <c r="DLQ86" s="31"/>
      <c r="DLR86" s="31"/>
      <c r="DLS86" s="31"/>
      <c r="DLT86" s="31"/>
      <c r="DLU86" s="31"/>
      <c r="DLV86" s="31"/>
      <c r="DLW86" s="31"/>
      <c r="DLX86" s="31"/>
      <c r="DLY86" s="31"/>
      <c r="DLZ86" s="31"/>
      <c r="DMA86" s="31"/>
      <c r="DMB86" s="31"/>
      <c r="DMC86" s="31"/>
      <c r="DMD86" s="31"/>
      <c r="DME86" s="31"/>
      <c r="DMF86" s="31"/>
      <c r="DMG86" s="31"/>
      <c r="DMH86" s="31"/>
      <c r="DMI86" s="31"/>
      <c r="DMJ86" s="31"/>
      <c r="DMK86" s="31"/>
      <c r="DML86" s="31"/>
      <c r="DMM86" s="31"/>
      <c r="DMN86" s="31"/>
      <c r="DMO86" s="31"/>
      <c r="DMP86" s="31"/>
      <c r="DMQ86" s="31"/>
      <c r="DMR86" s="31"/>
      <c r="DMS86" s="31"/>
      <c r="DMT86" s="31"/>
      <c r="DMU86" s="31"/>
      <c r="DMV86" s="31"/>
      <c r="DMW86" s="31"/>
      <c r="DMX86" s="31"/>
      <c r="DMY86" s="31"/>
      <c r="DMZ86" s="31"/>
      <c r="DNA86" s="31"/>
      <c r="DNB86" s="31"/>
      <c r="DNC86" s="31"/>
      <c r="DND86" s="31"/>
      <c r="DNE86" s="31"/>
      <c r="DNF86" s="31"/>
      <c r="DNG86" s="31"/>
      <c r="DNH86" s="31"/>
      <c r="DNI86" s="31"/>
      <c r="DNJ86" s="31"/>
      <c r="DNK86" s="31"/>
      <c r="DNL86" s="31"/>
      <c r="DNM86" s="31"/>
      <c r="DNN86" s="31"/>
      <c r="DNO86" s="31"/>
      <c r="DNP86" s="31"/>
      <c r="DNQ86" s="31"/>
      <c r="DNR86" s="31"/>
      <c r="DNS86" s="31"/>
      <c r="DNT86" s="31"/>
      <c r="DNU86" s="31"/>
      <c r="DNV86" s="31"/>
      <c r="DNW86" s="31"/>
      <c r="DNX86" s="31"/>
      <c r="DNY86" s="31"/>
      <c r="DNZ86" s="31"/>
      <c r="DOA86" s="31"/>
      <c r="DOB86" s="31"/>
      <c r="DOC86" s="31"/>
      <c r="DOD86" s="31"/>
      <c r="DOE86" s="31"/>
      <c r="DOF86" s="31"/>
      <c r="DOG86" s="31"/>
      <c r="DOH86" s="31"/>
      <c r="DOI86" s="31"/>
      <c r="DOJ86" s="31"/>
      <c r="DOK86" s="31"/>
      <c r="DOL86" s="31"/>
      <c r="DOM86" s="31"/>
      <c r="DON86" s="31"/>
      <c r="DOO86" s="31"/>
      <c r="DOP86" s="31"/>
      <c r="DOQ86" s="31"/>
      <c r="DOR86" s="31"/>
      <c r="DOS86" s="31"/>
      <c r="DOT86" s="31"/>
      <c r="DOU86" s="31"/>
      <c r="DOV86" s="31"/>
      <c r="DOW86" s="31"/>
      <c r="DOX86" s="31"/>
      <c r="DOY86" s="31"/>
      <c r="DOZ86" s="31"/>
      <c r="DPA86" s="31"/>
      <c r="DPB86" s="31"/>
      <c r="DPC86" s="31"/>
      <c r="DPD86" s="31"/>
      <c r="DPE86" s="31"/>
      <c r="DPF86" s="31"/>
      <c r="DPG86" s="31"/>
      <c r="DPH86" s="31"/>
      <c r="DPI86" s="31"/>
      <c r="DPJ86" s="31"/>
      <c r="DPK86" s="31"/>
      <c r="DPL86" s="31"/>
      <c r="DPM86" s="31"/>
      <c r="DPN86" s="31"/>
      <c r="DPO86" s="31"/>
      <c r="DPP86" s="31"/>
      <c r="DPQ86" s="31"/>
      <c r="DPR86" s="31"/>
      <c r="DPS86" s="31"/>
      <c r="DPT86" s="31"/>
      <c r="DPU86" s="31"/>
      <c r="DPV86" s="31"/>
      <c r="DPW86" s="31"/>
      <c r="DPX86" s="31"/>
      <c r="DPY86" s="31"/>
      <c r="DPZ86" s="31"/>
      <c r="DQA86" s="31"/>
      <c r="DQB86" s="31"/>
      <c r="DQC86" s="31"/>
      <c r="DQD86" s="31"/>
      <c r="DQE86" s="31"/>
      <c r="DQF86" s="31"/>
      <c r="DQG86" s="31"/>
      <c r="DQH86" s="31"/>
      <c r="DQI86" s="31"/>
      <c r="DQJ86" s="31"/>
      <c r="DQK86" s="31"/>
      <c r="DQL86" s="31"/>
      <c r="DQM86" s="31"/>
      <c r="DQN86" s="31"/>
      <c r="DQO86" s="31"/>
      <c r="DQP86" s="31"/>
      <c r="DQQ86" s="31"/>
      <c r="DQR86" s="31"/>
      <c r="DQS86" s="31"/>
      <c r="DQT86" s="31"/>
      <c r="DQU86" s="31"/>
      <c r="DQV86" s="31"/>
      <c r="DQW86" s="31"/>
      <c r="DQX86" s="31"/>
      <c r="DQY86" s="31"/>
      <c r="DQZ86" s="31"/>
      <c r="DRA86" s="31"/>
      <c r="DRB86" s="31"/>
      <c r="DRC86" s="31"/>
      <c r="DRD86" s="31"/>
      <c r="DRE86" s="31"/>
      <c r="DRF86" s="31"/>
      <c r="DRG86" s="31"/>
      <c r="DRH86" s="31"/>
      <c r="DRI86" s="31"/>
      <c r="DRJ86" s="31"/>
      <c r="DRK86" s="31"/>
      <c r="DRL86" s="31"/>
      <c r="DRM86" s="31"/>
      <c r="DRN86" s="31"/>
      <c r="DRO86" s="31"/>
      <c r="DRP86" s="31"/>
      <c r="DRQ86" s="31"/>
      <c r="DRR86" s="31"/>
      <c r="DRS86" s="31"/>
      <c r="DRT86" s="31"/>
      <c r="DRU86" s="31"/>
      <c r="DRV86" s="31"/>
      <c r="DRW86" s="31"/>
      <c r="DRX86" s="31"/>
      <c r="DRY86" s="31"/>
      <c r="DRZ86" s="31"/>
      <c r="DSA86" s="31"/>
      <c r="DSB86" s="31"/>
      <c r="DSC86" s="31"/>
      <c r="DSD86" s="31"/>
      <c r="DSE86" s="31"/>
      <c r="DSF86" s="31"/>
      <c r="DSG86" s="31"/>
      <c r="DSH86" s="31"/>
      <c r="DSI86" s="31"/>
      <c r="DSJ86" s="31"/>
      <c r="DSK86" s="31"/>
      <c r="DSL86" s="31"/>
      <c r="DSM86" s="31"/>
      <c r="DSN86" s="31"/>
      <c r="DSO86" s="31"/>
      <c r="DSP86" s="31"/>
      <c r="DSQ86" s="31"/>
      <c r="DSR86" s="31"/>
      <c r="DSS86" s="31"/>
      <c r="DST86" s="31"/>
      <c r="DSU86" s="31"/>
      <c r="DSV86" s="31"/>
      <c r="DSW86" s="31"/>
      <c r="DSX86" s="31"/>
      <c r="DSY86" s="31"/>
      <c r="DSZ86" s="31"/>
      <c r="DTA86" s="31"/>
      <c r="DTB86" s="31"/>
      <c r="DTC86" s="31"/>
      <c r="DTD86" s="31"/>
      <c r="DTE86" s="31"/>
      <c r="DTF86" s="31"/>
      <c r="DTG86" s="31"/>
      <c r="DTH86" s="31"/>
      <c r="DTI86" s="31"/>
      <c r="DTJ86" s="31"/>
      <c r="DTK86" s="31"/>
      <c r="DTL86" s="31"/>
      <c r="DTM86" s="31"/>
      <c r="DTN86" s="31"/>
      <c r="DTO86" s="31"/>
      <c r="DTP86" s="31"/>
      <c r="DTQ86" s="31"/>
      <c r="DTR86" s="31"/>
      <c r="DTS86" s="31"/>
      <c r="DTT86" s="31"/>
      <c r="DTU86" s="31"/>
      <c r="DTV86" s="31"/>
      <c r="DTW86" s="31"/>
      <c r="DTX86" s="31"/>
      <c r="DTY86" s="31"/>
      <c r="DTZ86" s="31"/>
      <c r="DUA86" s="31"/>
      <c r="DUB86" s="31"/>
      <c r="DUC86" s="31"/>
      <c r="DUD86" s="31"/>
      <c r="DUE86" s="31"/>
      <c r="DUF86" s="31"/>
      <c r="DUG86" s="31"/>
      <c r="DUH86" s="31"/>
      <c r="DUI86" s="31"/>
      <c r="DUJ86" s="31"/>
      <c r="DUK86" s="31"/>
      <c r="DUL86" s="31"/>
      <c r="DUM86" s="31"/>
      <c r="DUN86" s="31"/>
      <c r="DUO86" s="31"/>
      <c r="DUP86" s="31"/>
      <c r="DUQ86" s="31"/>
      <c r="DUR86" s="31"/>
      <c r="DUS86" s="31"/>
      <c r="DUT86" s="31"/>
      <c r="DUU86" s="31"/>
      <c r="DUV86" s="31"/>
      <c r="DUW86" s="31"/>
      <c r="DUX86" s="31"/>
      <c r="DUY86" s="31"/>
      <c r="DUZ86" s="31"/>
      <c r="DVA86" s="31"/>
      <c r="DVB86" s="31"/>
      <c r="DVC86" s="31"/>
      <c r="DVD86" s="31"/>
      <c r="DVE86" s="31"/>
      <c r="DVF86" s="31"/>
      <c r="DVG86" s="31"/>
      <c r="DVH86" s="31"/>
      <c r="DVI86" s="31"/>
      <c r="DVJ86" s="31"/>
      <c r="DVK86" s="31"/>
      <c r="DVL86" s="31"/>
      <c r="DVM86" s="31"/>
      <c r="DVN86" s="31"/>
      <c r="DVO86" s="31"/>
      <c r="DVP86" s="31"/>
      <c r="DVQ86" s="31"/>
      <c r="DVR86" s="31"/>
      <c r="DVS86" s="31"/>
      <c r="DVT86" s="31"/>
      <c r="DVU86" s="31"/>
      <c r="DVV86" s="31"/>
      <c r="DVW86" s="31"/>
      <c r="DVX86" s="31"/>
      <c r="DVY86" s="31"/>
      <c r="DVZ86" s="31"/>
      <c r="DWA86" s="31"/>
      <c r="DWB86" s="31"/>
      <c r="DWC86" s="31"/>
      <c r="DWD86" s="31"/>
      <c r="DWE86" s="31"/>
      <c r="DWF86" s="31"/>
      <c r="DWG86" s="31"/>
      <c r="DWH86" s="31"/>
      <c r="DWI86" s="31"/>
      <c r="DWJ86" s="31"/>
      <c r="DWK86" s="31"/>
      <c r="DWL86" s="31"/>
      <c r="DWM86" s="31"/>
      <c r="DWN86" s="31"/>
      <c r="DWO86" s="31"/>
      <c r="DWP86" s="31"/>
      <c r="DWQ86" s="31"/>
      <c r="DWR86" s="31"/>
      <c r="DWS86" s="31"/>
      <c r="DWT86" s="31"/>
      <c r="DWU86" s="31"/>
      <c r="DWV86" s="31"/>
      <c r="DWW86" s="31"/>
      <c r="DWX86" s="31"/>
      <c r="DWY86" s="31"/>
      <c r="DWZ86" s="31"/>
      <c r="DXA86" s="31"/>
      <c r="DXB86" s="31"/>
      <c r="DXC86" s="31"/>
      <c r="DXD86" s="31"/>
      <c r="DXE86" s="31"/>
      <c r="DXF86" s="31"/>
      <c r="DXG86" s="31"/>
      <c r="DXH86" s="31"/>
      <c r="DXI86" s="31"/>
      <c r="DXJ86" s="31"/>
      <c r="DXK86" s="31"/>
      <c r="DXL86" s="31"/>
      <c r="DXM86" s="31"/>
      <c r="DXN86" s="31"/>
      <c r="DXO86" s="31"/>
      <c r="DXP86" s="31"/>
      <c r="DXQ86" s="31"/>
      <c r="DXR86" s="31"/>
      <c r="DXS86" s="31"/>
      <c r="DXT86" s="31"/>
      <c r="DXU86" s="31"/>
      <c r="DXV86" s="31"/>
      <c r="DXW86" s="31"/>
      <c r="DXX86" s="31"/>
      <c r="DXY86" s="31"/>
      <c r="DXZ86" s="31"/>
      <c r="DYA86" s="31"/>
      <c r="DYB86" s="31"/>
      <c r="DYC86" s="31"/>
      <c r="DYD86" s="31"/>
      <c r="DYE86" s="31"/>
      <c r="DYF86" s="31"/>
      <c r="DYG86" s="31"/>
      <c r="DYH86" s="31"/>
      <c r="DYI86" s="31"/>
      <c r="DYJ86" s="31"/>
      <c r="DYK86" s="31"/>
      <c r="DYL86" s="31"/>
      <c r="DYM86" s="31"/>
      <c r="DYN86" s="31"/>
      <c r="DYO86" s="31"/>
      <c r="DYP86" s="31"/>
      <c r="DYQ86" s="31"/>
      <c r="DYR86" s="31"/>
      <c r="DYS86" s="31"/>
      <c r="DYT86" s="31"/>
      <c r="DYU86" s="31"/>
      <c r="DYV86" s="31"/>
      <c r="DYW86" s="31"/>
      <c r="DYX86" s="31"/>
      <c r="DYY86" s="31"/>
      <c r="DYZ86" s="31"/>
      <c r="DZA86" s="31"/>
      <c r="DZB86" s="31"/>
      <c r="DZC86" s="31"/>
      <c r="DZD86" s="31"/>
      <c r="DZE86" s="31"/>
      <c r="DZF86" s="31"/>
      <c r="DZG86" s="31"/>
      <c r="DZH86" s="31"/>
      <c r="DZI86" s="31"/>
      <c r="DZJ86" s="31"/>
      <c r="DZK86" s="31"/>
      <c r="DZL86" s="31"/>
      <c r="DZM86" s="31"/>
      <c r="DZN86" s="31"/>
      <c r="DZO86" s="31"/>
      <c r="DZP86" s="31"/>
      <c r="DZQ86" s="31"/>
      <c r="DZR86" s="31"/>
      <c r="DZS86" s="31"/>
      <c r="DZT86" s="31"/>
      <c r="DZU86" s="31"/>
      <c r="DZV86" s="31"/>
      <c r="DZW86" s="31"/>
      <c r="DZX86" s="31"/>
      <c r="DZY86" s="31"/>
      <c r="DZZ86" s="31"/>
      <c r="EAA86" s="31"/>
      <c r="EAB86" s="31"/>
      <c r="EAC86" s="31"/>
      <c r="EAD86" s="31"/>
      <c r="EAE86" s="31"/>
      <c r="EAF86" s="31"/>
      <c r="EAG86" s="31"/>
      <c r="EAH86" s="31"/>
      <c r="EAI86" s="31"/>
      <c r="EAJ86" s="31"/>
      <c r="EAK86" s="31"/>
      <c r="EAL86" s="31"/>
      <c r="EAM86" s="31"/>
      <c r="EAN86" s="31"/>
      <c r="EAO86" s="31"/>
      <c r="EAP86" s="31"/>
      <c r="EAQ86" s="31"/>
      <c r="EAR86" s="31"/>
      <c r="EAS86" s="31"/>
      <c r="EAT86" s="31"/>
      <c r="EAU86" s="31"/>
      <c r="EAV86" s="31"/>
      <c r="EAW86" s="31"/>
      <c r="EAX86" s="31"/>
      <c r="EAY86" s="31"/>
      <c r="EAZ86" s="31"/>
      <c r="EBA86" s="31"/>
      <c r="EBB86" s="31"/>
      <c r="EBC86" s="31"/>
      <c r="EBD86" s="31"/>
      <c r="EBE86" s="31"/>
      <c r="EBF86" s="31"/>
      <c r="EBG86" s="31"/>
      <c r="EBH86" s="31"/>
      <c r="EBI86" s="31"/>
      <c r="EBJ86" s="31"/>
      <c r="EBK86" s="31"/>
      <c r="EBL86" s="31"/>
      <c r="EBM86" s="31"/>
      <c r="EBN86" s="31"/>
      <c r="EBO86" s="31"/>
      <c r="EBP86" s="31"/>
      <c r="EBQ86" s="31"/>
      <c r="EBR86" s="31"/>
      <c r="EBS86" s="31"/>
      <c r="EBT86" s="31"/>
      <c r="EBU86" s="31"/>
      <c r="EBV86" s="31"/>
      <c r="EBW86" s="31"/>
      <c r="EBX86" s="31"/>
      <c r="EBY86" s="31"/>
      <c r="EBZ86" s="31"/>
      <c r="ECA86" s="31"/>
      <c r="ECB86" s="31"/>
      <c r="ECC86" s="31"/>
      <c r="ECD86" s="31"/>
      <c r="ECE86" s="31"/>
      <c r="ECF86" s="31"/>
      <c r="ECG86" s="31"/>
      <c r="ECH86" s="31"/>
      <c r="ECI86" s="31"/>
      <c r="ECJ86" s="31"/>
      <c r="ECK86" s="31"/>
      <c r="ECL86" s="31"/>
      <c r="ECM86" s="31"/>
      <c r="ECN86" s="31"/>
      <c r="ECO86" s="31"/>
      <c r="ECP86" s="31"/>
      <c r="ECQ86" s="31"/>
      <c r="ECR86" s="31"/>
      <c r="ECS86" s="31"/>
      <c r="ECT86" s="31"/>
      <c r="ECU86" s="31"/>
      <c r="ECV86" s="31"/>
      <c r="ECW86" s="31"/>
      <c r="ECX86" s="31"/>
      <c r="ECY86" s="31"/>
      <c r="ECZ86" s="31"/>
      <c r="EDA86" s="31"/>
      <c r="EDB86" s="31"/>
      <c r="EDC86" s="31"/>
      <c r="EDD86" s="31"/>
      <c r="EDE86" s="31"/>
      <c r="EDF86" s="31"/>
      <c r="EDG86" s="31"/>
      <c r="EDH86" s="31"/>
      <c r="EDI86" s="31"/>
      <c r="EDJ86" s="31"/>
      <c r="EDK86" s="31"/>
      <c r="EDL86" s="31"/>
      <c r="EDM86" s="31"/>
      <c r="EDN86" s="31"/>
      <c r="EDO86" s="31"/>
      <c r="EDP86" s="31"/>
      <c r="EDQ86" s="31"/>
      <c r="EDR86" s="31"/>
      <c r="EDS86" s="31"/>
      <c r="EDT86" s="31"/>
      <c r="EDU86" s="31"/>
      <c r="EDV86" s="31"/>
      <c r="EDW86" s="31"/>
      <c r="EDX86" s="31"/>
      <c r="EDY86" s="31"/>
      <c r="EDZ86" s="31"/>
      <c r="EEA86" s="31"/>
      <c r="EEB86" s="31"/>
      <c r="EEC86" s="31"/>
      <c r="EED86" s="31"/>
      <c r="EEE86" s="31"/>
      <c r="EEF86" s="31"/>
      <c r="EEG86" s="31"/>
      <c r="EEH86" s="31"/>
      <c r="EEI86" s="31"/>
      <c r="EEJ86" s="31"/>
      <c r="EEK86" s="31"/>
      <c r="EEL86" s="31"/>
      <c r="EEM86" s="31"/>
      <c r="EEN86" s="31"/>
      <c r="EEO86" s="31"/>
      <c r="EEP86" s="31"/>
      <c r="EEQ86" s="31"/>
      <c r="EER86" s="31"/>
      <c r="EES86" s="31"/>
      <c r="EET86" s="31"/>
      <c r="EEU86" s="31"/>
      <c r="EEV86" s="31"/>
      <c r="EEW86" s="31"/>
      <c r="EEX86" s="31"/>
      <c r="EEY86" s="31"/>
      <c r="EEZ86" s="31"/>
      <c r="EFA86" s="31"/>
      <c r="EFB86" s="31"/>
      <c r="EFC86" s="31"/>
      <c r="EFD86" s="31"/>
      <c r="EFE86" s="31"/>
      <c r="EFF86" s="31"/>
      <c r="EFG86" s="31"/>
      <c r="EFH86" s="31"/>
      <c r="EFI86" s="31"/>
      <c r="EFJ86" s="31"/>
      <c r="EFK86" s="31"/>
      <c r="EFL86" s="31"/>
      <c r="EFM86" s="31"/>
      <c r="EFN86" s="31"/>
      <c r="EFO86" s="31"/>
      <c r="EFP86" s="31"/>
      <c r="EFQ86" s="31"/>
      <c r="EFR86" s="31"/>
      <c r="EFS86" s="31"/>
      <c r="EFT86" s="31"/>
      <c r="EFU86" s="31"/>
      <c r="EFV86" s="31"/>
      <c r="EFW86" s="31"/>
      <c r="EFX86" s="31"/>
      <c r="EFY86" s="31"/>
      <c r="EFZ86" s="31"/>
      <c r="EGA86" s="31"/>
      <c r="EGB86" s="31"/>
      <c r="EGC86" s="31"/>
      <c r="EGD86" s="31"/>
      <c r="EGE86" s="31"/>
      <c r="EGF86" s="31"/>
      <c r="EGG86" s="31"/>
      <c r="EGH86" s="31"/>
      <c r="EGI86" s="31"/>
      <c r="EGJ86" s="31"/>
      <c r="EGK86" s="31"/>
      <c r="EGL86" s="31"/>
      <c r="EGM86" s="31"/>
      <c r="EGN86" s="31"/>
      <c r="EGO86" s="31"/>
      <c r="EGP86" s="31"/>
      <c r="EGQ86" s="31"/>
      <c r="EGR86" s="31"/>
      <c r="EGS86" s="31"/>
      <c r="EGT86" s="31"/>
      <c r="EGU86" s="31"/>
      <c r="EGV86" s="31"/>
      <c r="EGW86" s="31"/>
      <c r="EGX86" s="31"/>
      <c r="EGY86" s="31"/>
      <c r="EGZ86" s="31"/>
      <c r="EHA86" s="31"/>
      <c r="EHB86" s="31"/>
      <c r="EHC86" s="31"/>
      <c r="EHD86" s="31"/>
      <c r="EHE86" s="31"/>
      <c r="EHF86" s="31"/>
      <c r="EHG86" s="31"/>
      <c r="EHH86" s="31"/>
      <c r="EHI86" s="31"/>
      <c r="EHJ86" s="31"/>
      <c r="EHK86" s="31"/>
      <c r="EHL86" s="31"/>
      <c r="EHM86" s="31"/>
      <c r="EHN86" s="31"/>
      <c r="EHO86" s="31"/>
      <c r="EHP86" s="31"/>
      <c r="EHQ86" s="31"/>
      <c r="EHR86" s="31"/>
      <c r="EHS86" s="31"/>
      <c r="EHT86" s="31"/>
      <c r="EHU86" s="31"/>
      <c r="EHV86" s="31"/>
      <c r="EHW86" s="31"/>
      <c r="EHX86" s="31"/>
      <c r="EHY86" s="31"/>
      <c r="EHZ86" s="31"/>
      <c r="EIA86" s="31"/>
      <c r="EIB86" s="31"/>
      <c r="EIC86" s="31"/>
      <c r="EID86" s="31"/>
      <c r="EIE86" s="31"/>
      <c r="EIF86" s="31"/>
      <c r="EIG86" s="31"/>
      <c r="EIH86" s="31"/>
      <c r="EII86" s="31"/>
      <c r="EIJ86" s="31"/>
      <c r="EIK86" s="31"/>
      <c r="EIL86" s="31"/>
      <c r="EIM86" s="31"/>
      <c r="EIN86" s="31"/>
      <c r="EIO86" s="31"/>
      <c r="EIP86" s="31"/>
      <c r="EIQ86" s="31"/>
      <c r="EIR86" s="31"/>
      <c r="EIS86" s="31"/>
      <c r="EIT86" s="31"/>
      <c r="EIU86" s="31"/>
      <c r="EIV86" s="31"/>
      <c r="EIW86" s="31"/>
      <c r="EIX86" s="31"/>
      <c r="EIY86" s="31"/>
      <c r="EIZ86" s="31"/>
      <c r="EJA86" s="31"/>
      <c r="EJB86" s="31"/>
      <c r="EJC86" s="31"/>
      <c r="EJD86" s="31"/>
      <c r="EJE86" s="31"/>
      <c r="EJF86" s="31"/>
      <c r="EJG86" s="31"/>
      <c r="EJH86" s="31"/>
      <c r="EJI86" s="31"/>
      <c r="EJJ86" s="31"/>
      <c r="EJK86" s="31"/>
      <c r="EJL86" s="31"/>
      <c r="EJM86" s="31"/>
      <c r="EJN86" s="31"/>
      <c r="EJO86" s="31"/>
      <c r="EJP86" s="31"/>
      <c r="EJQ86" s="31"/>
      <c r="EJR86" s="31"/>
      <c r="EJS86" s="31"/>
      <c r="EJT86" s="31"/>
      <c r="EJU86" s="31"/>
      <c r="EJV86" s="31"/>
      <c r="EJW86" s="31"/>
      <c r="EJX86" s="31"/>
      <c r="EJY86" s="31"/>
      <c r="EJZ86" s="31"/>
      <c r="EKA86" s="31"/>
      <c r="EKB86" s="31"/>
      <c r="EKC86" s="31"/>
      <c r="EKD86" s="31"/>
      <c r="EKE86" s="31"/>
      <c r="EKF86" s="31"/>
      <c r="EKG86" s="31"/>
      <c r="EKH86" s="31"/>
      <c r="EKI86" s="31"/>
      <c r="EKJ86" s="31"/>
      <c r="EKK86" s="31"/>
      <c r="EKL86" s="31"/>
      <c r="EKM86" s="31"/>
      <c r="EKN86" s="31"/>
      <c r="EKO86" s="31"/>
      <c r="EKP86" s="31"/>
      <c r="EKQ86" s="31"/>
      <c r="EKR86" s="31"/>
      <c r="EKS86" s="31"/>
      <c r="EKT86" s="31"/>
      <c r="EKU86" s="31"/>
      <c r="EKV86" s="31"/>
      <c r="EKW86" s="31"/>
      <c r="EKX86" s="31"/>
      <c r="EKY86" s="31"/>
      <c r="EKZ86" s="31"/>
      <c r="ELA86" s="31"/>
      <c r="ELB86" s="31"/>
      <c r="ELC86" s="31"/>
      <c r="ELD86" s="31"/>
      <c r="ELE86" s="31"/>
      <c r="ELF86" s="31"/>
      <c r="ELG86" s="31"/>
      <c r="ELH86" s="31"/>
      <c r="ELI86" s="31"/>
      <c r="ELJ86" s="31"/>
      <c r="ELK86" s="31"/>
      <c r="ELL86" s="31"/>
      <c r="ELM86" s="31"/>
      <c r="ELN86" s="31"/>
      <c r="ELO86" s="31"/>
      <c r="ELP86" s="31"/>
      <c r="ELQ86" s="31"/>
      <c r="ELR86" s="31"/>
      <c r="ELS86" s="31"/>
      <c r="ELT86" s="31"/>
      <c r="ELU86" s="31"/>
      <c r="ELV86" s="31"/>
      <c r="ELW86" s="31"/>
      <c r="ELX86" s="31"/>
      <c r="ELY86" s="31"/>
      <c r="ELZ86" s="31"/>
      <c r="EMA86" s="31"/>
      <c r="EMB86" s="31"/>
      <c r="EMC86" s="31"/>
      <c r="EMD86" s="31"/>
      <c r="EME86" s="31"/>
      <c r="EMF86" s="31"/>
      <c r="EMG86" s="31"/>
      <c r="EMH86" s="31"/>
      <c r="EMI86" s="31"/>
      <c r="EMJ86" s="31"/>
      <c r="EMK86" s="31"/>
      <c r="EML86" s="31"/>
      <c r="EMM86" s="31"/>
      <c r="EMN86" s="31"/>
      <c r="EMO86" s="31"/>
      <c r="EMP86" s="31"/>
      <c r="EMQ86" s="31"/>
      <c r="EMR86" s="31"/>
      <c r="EMS86" s="31"/>
      <c r="EMT86" s="31"/>
      <c r="EMU86" s="31"/>
      <c r="EMV86" s="31"/>
      <c r="EMW86" s="31"/>
      <c r="EMX86" s="31"/>
      <c r="EMY86" s="31"/>
      <c r="EMZ86" s="31"/>
      <c r="ENA86" s="31"/>
      <c r="ENB86" s="31"/>
      <c r="ENC86" s="31"/>
      <c r="END86" s="31"/>
      <c r="ENE86" s="31"/>
      <c r="ENF86" s="31"/>
      <c r="ENG86" s="31"/>
      <c r="ENH86" s="31"/>
      <c r="ENI86" s="31"/>
      <c r="ENJ86" s="31"/>
      <c r="ENK86" s="31"/>
      <c r="ENL86" s="31"/>
      <c r="ENM86" s="31"/>
      <c r="ENN86" s="31"/>
      <c r="ENO86" s="31"/>
      <c r="ENP86" s="31"/>
      <c r="ENQ86" s="31"/>
      <c r="ENR86" s="31"/>
      <c r="ENS86" s="31"/>
      <c r="ENT86" s="31"/>
      <c r="ENU86" s="31"/>
      <c r="ENV86" s="31"/>
      <c r="ENW86" s="31"/>
      <c r="ENX86" s="31"/>
      <c r="ENY86" s="31"/>
      <c r="ENZ86" s="31"/>
      <c r="EOA86" s="31"/>
      <c r="EOB86" s="31"/>
      <c r="EOC86" s="31"/>
      <c r="EOD86" s="31"/>
      <c r="EOE86" s="31"/>
      <c r="EOF86" s="31"/>
      <c r="EOG86" s="31"/>
      <c r="EOH86" s="31"/>
      <c r="EOI86" s="31"/>
      <c r="EOJ86" s="31"/>
      <c r="EOK86" s="31"/>
      <c r="EOL86" s="31"/>
      <c r="EOM86" s="31"/>
      <c r="EON86" s="31"/>
      <c r="EOO86" s="31"/>
      <c r="EOP86" s="31"/>
      <c r="EOQ86" s="31"/>
      <c r="EOR86" s="31"/>
      <c r="EOS86" s="31"/>
      <c r="EOT86" s="31"/>
      <c r="EOU86" s="31"/>
      <c r="EOV86" s="31"/>
      <c r="EOW86" s="31"/>
      <c r="EOX86" s="31"/>
      <c r="EOY86" s="31"/>
      <c r="EOZ86" s="31"/>
      <c r="EPA86" s="31"/>
      <c r="EPB86" s="31"/>
      <c r="EPC86" s="31"/>
      <c r="EPD86" s="31"/>
      <c r="EPE86" s="31"/>
      <c r="EPF86" s="31"/>
      <c r="EPG86" s="31"/>
      <c r="EPH86" s="31"/>
      <c r="EPI86" s="31"/>
      <c r="EPJ86" s="31"/>
      <c r="EPK86" s="31"/>
      <c r="EPL86" s="31"/>
      <c r="EPM86" s="31"/>
      <c r="EPN86" s="31"/>
      <c r="EPO86" s="31"/>
      <c r="EPP86" s="31"/>
      <c r="EPQ86" s="31"/>
      <c r="EPR86" s="31"/>
      <c r="EPS86" s="31"/>
      <c r="EPT86" s="31"/>
      <c r="EPU86" s="31"/>
      <c r="EPV86" s="31"/>
      <c r="EPW86" s="31"/>
      <c r="EPX86" s="31"/>
      <c r="EPY86" s="31"/>
      <c r="EPZ86" s="31"/>
      <c r="EQA86" s="31"/>
      <c r="EQB86" s="31"/>
      <c r="EQC86" s="31"/>
      <c r="EQD86" s="31"/>
      <c r="EQE86" s="31"/>
      <c r="EQF86" s="31"/>
      <c r="EQG86" s="31"/>
      <c r="EQH86" s="31"/>
      <c r="EQI86" s="31"/>
      <c r="EQJ86" s="31"/>
      <c r="EQK86" s="31"/>
      <c r="EQL86" s="31"/>
      <c r="EQM86" s="31"/>
      <c r="EQN86" s="31"/>
      <c r="EQO86" s="31"/>
      <c r="EQP86" s="31"/>
      <c r="EQQ86" s="31"/>
      <c r="EQR86" s="31"/>
      <c r="EQS86" s="31"/>
      <c r="EQT86" s="31"/>
      <c r="EQU86" s="31"/>
      <c r="EQV86" s="31"/>
      <c r="EQW86" s="31"/>
      <c r="EQX86" s="31"/>
      <c r="EQY86" s="31"/>
      <c r="EQZ86" s="31"/>
      <c r="ERA86" s="31"/>
      <c r="ERB86" s="31"/>
      <c r="ERC86" s="31"/>
      <c r="ERD86" s="31"/>
      <c r="ERE86" s="31"/>
      <c r="ERF86" s="31"/>
      <c r="ERG86" s="31"/>
      <c r="ERH86" s="31"/>
      <c r="ERI86" s="31"/>
      <c r="ERJ86" s="31"/>
      <c r="ERK86" s="31"/>
      <c r="ERL86" s="31"/>
      <c r="ERM86" s="31"/>
      <c r="ERN86" s="31"/>
      <c r="ERO86" s="31"/>
      <c r="ERP86" s="31"/>
      <c r="ERQ86" s="31"/>
      <c r="ERR86" s="31"/>
      <c r="ERS86" s="31"/>
      <c r="ERT86" s="31"/>
      <c r="ERU86" s="31"/>
      <c r="ERV86" s="31"/>
      <c r="ERW86" s="31"/>
      <c r="ERX86" s="31"/>
      <c r="ERY86" s="31"/>
      <c r="ERZ86" s="31"/>
      <c r="ESA86" s="31"/>
      <c r="ESB86" s="31"/>
      <c r="ESC86" s="31"/>
      <c r="ESD86" s="31"/>
      <c r="ESE86" s="31"/>
      <c r="ESF86" s="31"/>
      <c r="ESG86" s="31"/>
      <c r="ESH86" s="31"/>
      <c r="ESI86" s="31"/>
      <c r="ESJ86" s="31"/>
      <c r="ESK86" s="31"/>
      <c r="ESL86" s="31"/>
      <c r="ESM86" s="31"/>
      <c r="ESN86" s="31"/>
      <c r="ESO86" s="31"/>
      <c r="ESP86" s="31"/>
      <c r="ESQ86" s="31"/>
      <c r="ESR86" s="31"/>
      <c r="ESS86" s="31"/>
      <c r="EST86" s="31"/>
      <c r="ESU86" s="31"/>
      <c r="ESV86" s="31"/>
      <c r="ESW86" s="31"/>
      <c r="ESX86" s="31"/>
      <c r="ESY86" s="31"/>
      <c r="ESZ86" s="31"/>
      <c r="ETA86" s="31"/>
      <c r="ETB86" s="31"/>
      <c r="ETC86" s="31"/>
      <c r="ETD86" s="31"/>
      <c r="ETE86" s="31"/>
      <c r="ETF86" s="31"/>
      <c r="ETG86" s="31"/>
      <c r="ETH86" s="31"/>
      <c r="ETI86" s="31"/>
      <c r="ETJ86" s="31"/>
      <c r="ETK86" s="31"/>
      <c r="ETL86" s="31"/>
      <c r="ETM86" s="31"/>
      <c r="ETN86" s="31"/>
      <c r="ETO86" s="31"/>
      <c r="ETP86" s="31"/>
      <c r="ETQ86" s="31"/>
      <c r="ETR86" s="31"/>
      <c r="ETS86" s="31"/>
      <c r="ETT86" s="31"/>
      <c r="ETU86" s="31"/>
      <c r="ETV86" s="31"/>
      <c r="ETW86" s="31"/>
      <c r="ETX86" s="31"/>
      <c r="ETY86" s="31"/>
      <c r="ETZ86" s="31"/>
      <c r="EUA86" s="31"/>
      <c r="EUB86" s="31"/>
      <c r="EUC86" s="31"/>
      <c r="EUD86" s="31"/>
      <c r="EUE86" s="31"/>
      <c r="EUF86" s="31"/>
      <c r="EUG86" s="31"/>
      <c r="EUH86" s="31"/>
      <c r="EUI86" s="31"/>
      <c r="EUJ86" s="31"/>
      <c r="EUK86" s="31"/>
      <c r="EUL86" s="31"/>
      <c r="EUM86" s="31"/>
      <c r="EUN86" s="31"/>
      <c r="EUO86" s="31"/>
      <c r="EUP86" s="31"/>
      <c r="EUQ86" s="31"/>
      <c r="EUR86" s="31"/>
      <c r="EUS86" s="31"/>
      <c r="EUT86" s="31"/>
      <c r="EUU86" s="31"/>
      <c r="EUV86" s="31"/>
      <c r="EUW86" s="31"/>
      <c r="EUX86" s="31"/>
      <c r="EUY86" s="31"/>
      <c r="EUZ86" s="31"/>
      <c r="EVA86" s="31"/>
      <c r="EVB86" s="31"/>
      <c r="EVC86" s="31"/>
      <c r="EVD86" s="31"/>
      <c r="EVE86" s="31"/>
      <c r="EVF86" s="31"/>
      <c r="EVG86" s="31"/>
      <c r="EVH86" s="31"/>
      <c r="EVI86" s="31"/>
      <c r="EVJ86" s="31"/>
      <c r="EVK86" s="31"/>
      <c r="EVL86" s="31"/>
      <c r="EVM86" s="31"/>
      <c r="EVN86" s="31"/>
      <c r="EVO86" s="31"/>
      <c r="EVP86" s="31"/>
      <c r="EVQ86" s="31"/>
      <c r="EVR86" s="31"/>
      <c r="EVS86" s="31"/>
      <c r="EVT86" s="31"/>
      <c r="EVU86" s="31"/>
      <c r="EVV86" s="31"/>
      <c r="EVW86" s="31"/>
      <c r="EVX86" s="31"/>
      <c r="EVY86" s="31"/>
      <c r="EVZ86" s="31"/>
      <c r="EWA86" s="31"/>
      <c r="EWB86" s="31"/>
      <c r="EWC86" s="31"/>
      <c r="EWD86" s="31"/>
      <c r="EWE86" s="31"/>
      <c r="EWF86" s="31"/>
      <c r="EWG86" s="31"/>
      <c r="EWH86" s="31"/>
      <c r="EWI86" s="31"/>
      <c r="EWJ86" s="31"/>
      <c r="EWK86" s="31"/>
      <c r="EWL86" s="31"/>
      <c r="EWM86" s="31"/>
      <c r="EWN86" s="31"/>
      <c r="EWO86" s="31"/>
      <c r="EWP86" s="31"/>
      <c r="EWQ86" s="31"/>
      <c r="EWR86" s="31"/>
      <c r="EWS86" s="31"/>
      <c r="EWT86" s="31"/>
      <c r="EWU86" s="31"/>
      <c r="EWV86" s="31"/>
      <c r="EWW86" s="31"/>
      <c r="EWX86" s="31"/>
      <c r="EWY86" s="31"/>
      <c r="EWZ86" s="31"/>
      <c r="EXA86" s="31"/>
      <c r="EXB86" s="31"/>
      <c r="EXC86" s="31"/>
      <c r="EXD86" s="31"/>
      <c r="EXE86" s="31"/>
      <c r="EXF86" s="31"/>
      <c r="EXG86" s="31"/>
      <c r="EXH86" s="31"/>
      <c r="EXI86" s="31"/>
      <c r="EXJ86" s="31"/>
      <c r="EXK86" s="31"/>
      <c r="EXL86" s="31"/>
      <c r="EXM86" s="31"/>
      <c r="EXN86" s="31"/>
      <c r="EXO86" s="31"/>
      <c r="EXP86" s="31"/>
      <c r="EXQ86" s="31"/>
      <c r="EXR86" s="31"/>
      <c r="EXS86" s="31"/>
      <c r="EXT86" s="31"/>
      <c r="EXU86" s="31"/>
      <c r="EXV86" s="31"/>
      <c r="EXW86" s="31"/>
      <c r="EXX86" s="31"/>
      <c r="EXY86" s="31"/>
      <c r="EXZ86" s="31"/>
      <c r="EYA86" s="31"/>
      <c r="EYB86" s="31"/>
      <c r="EYC86" s="31"/>
      <c r="EYD86" s="31"/>
      <c r="EYE86" s="31"/>
      <c r="EYF86" s="31"/>
      <c r="EYG86" s="31"/>
      <c r="EYH86" s="31"/>
      <c r="EYI86" s="31"/>
      <c r="EYJ86" s="31"/>
      <c r="EYK86" s="31"/>
      <c r="EYL86" s="31"/>
      <c r="EYM86" s="31"/>
      <c r="EYN86" s="31"/>
      <c r="EYO86" s="31"/>
      <c r="EYP86" s="31"/>
      <c r="EYQ86" s="31"/>
      <c r="EYR86" s="31"/>
      <c r="EYS86" s="31"/>
      <c r="EYT86" s="31"/>
      <c r="EYU86" s="31"/>
      <c r="EYV86" s="31"/>
      <c r="EYW86" s="31"/>
      <c r="EYX86" s="31"/>
      <c r="EYY86" s="31"/>
      <c r="EYZ86" s="31"/>
      <c r="EZA86" s="31"/>
      <c r="EZB86" s="31"/>
      <c r="EZC86" s="31"/>
      <c r="EZD86" s="31"/>
      <c r="EZE86" s="31"/>
      <c r="EZF86" s="31"/>
      <c r="EZG86" s="31"/>
      <c r="EZH86" s="31"/>
      <c r="EZI86" s="31"/>
      <c r="EZJ86" s="31"/>
      <c r="EZK86" s="31"/>
      <c r="EZL86" s="31"/>
      <c r="EZM86" s="31"/>
      <c r="EZN86" s="31"/>
      <c r="EZO86" s="31"/>
      <c r="EZP86" s="31"/>
      <c r="EZQ86" s="31"/>
      <c r="EZR86" s="31"/>
      <c r="EZS86" s="31"/>
      <c r="EZT86" s="31"/>
      <c r="EZU86" s="31"/>
      <c r="EZV86" s="31"/>
      <c r="EZW86" s="31"/>
      <c r="EZX86" s="31"/>
      <c r="EZY86" s="31"/>
      <c r="EZZ86" s="31"/>
      <c r="FAA86" s="31"/>
      <c r="FAB86" s="31"/>
      <c r="FAC86" s="31"/>
      <c r="FAD86" s="31"/>
      <c r="FAE86" s="31"/>
      <c r="FAF86" s="31"/>
      <c r="FAG86" s="31"/>
      <c r="FAH86" s="31"/>
      <c r="FAI86" s="31"/>
      <c r="FAJ86" s="31"/>
      <c r="FAK86" s="31"/>
      <c r="FAL86" s="31"/>
      <c r="FAM86" s="31"/>
      <c r="FAN86" s="31"/>
      <c r="FAO86" s="31"/>
      <c r="FAP86" s="31"/>
      <c r="FAQ86" s="31"/>
      <c r="FAR86" s="31"/>
      <c r="FAS86" s="31"/>
      <c r="FAT86" s="31"/>
      <c r="FAU86" s="31"/>
      <c r="FAV86" s="31"/>
      <c r="FAW86" s="31"/>
      <c r="FAX86" s="31"/>
      <c r="FAY86" s="31"/>
      <c r="FAZ86" s="31"/>
      <c r="FBA86" s="31"/>
      <c r="FBB86" s="31"/>
      <c r="FBC86" s="31"/>
      <c r="FBD86" s="31"/>
      <c r="FBE86" s="31"/>
      <c r="FBF86" s="31"/>
      <c r="FBG86" s="31"/>
      <c r="FBH86" s="31"/>
      <c r="FBI86" s="31"/>
      <c r="FBJ86" s="31"/>
      <c r="FBK86" s="31"/>
      <c r="FBL86" s="31"/>
      <c r="FBM86" s="31"/>
      <c r="FBN86" s="31"/>
      <c r="FBO86" s="31"/>
      <c r="FBP86" s="31"/>
      <c r="FBQ86" s="31"/>
      <c r="FBR86" s="31"/>
      <c r="FBS86" s="31"/>
      <c r="FBT86" s="31"/>
      <c r="FBU86" s="31"/>
      <c r="FBV86" s="31"/>
      <c r="FBW86" s="31"/>
      <c r="FBX86" s="31"/>
      <c r="FBY86" s="31"/>
      <c r="FBZ86" s="31"/>
      <c r="FCA86" s="31"/>
      <c r="FCB86" s="31"/>
      <c r="FCC86" s="31"/>
      <c r="FCD86" s="31"/>
      <c r="FCE86" s="31"/>
      <c r="FCF86" s="31"/>
      <c r="FCG86" s="31"/>
      <c r="FCH86" s="31"/>
      <c r="FCI86" s="31"/>
      <c r="FCJ86" s="31"/>
      <c r="FCK86" s="31"/>
      <c r="FCL86" s="31"/>
      <c r="FCM86" s="31"/>
      <c r="FCN86" s="31"/>
      <c r="FCO86" s="31"/>
      <c r="FCP86" s="31"/>
      <c r="FCQ86" s="31"/>
      <c r="FCR86" s="31"/>
      <c r="FCS86" s="31"/>
      <c r="FCT86" s="31"/>
      <c r="FCU86" s="31"/>
      <c r="FCV86" s="31"/>
      <c r="FCW86" s="31"/>
      <c r="FCX86" s="31"/>
      <c r="FCY86" s="31"/>
      <c r="FCZ86" s="31"/>
      <c r="FDA86" s="31"/>
      <c r="FDB86" s="31"/>
      <c r="FDC86" s="31"/>
      <c r="FDD86" s="31"/>
      <c r="FDE86" s="31"/>
      <c r="FDF86" s="31"/>
      <c r="FDG86" s="31"/>
      <c r="FDH86" s="31"/>
      <c r="FDI86" s="31"/>
      <c r="FDJ86" s="31"/>
      <c r="FDK86" s="31"/>
      <c r="FDL86" s="31"/>
      <c r="FDM86" s="31"/>
      <c r="FDN86" s="31"/>
      <c r="FDO86" s="31"/>
      <c r="FDP86" s="31"/>
      <c r="FDQ86" s="31"/>
      <c r="FDR86" s="31"/>
      <c r="FDS86" s="31"/>
      <c r="FDT86" s="31"/>
      <c r="FDU86" s="31"/>
      <c r="FDV86" s="31"/>
      <c r="FDW86" s="31"/>
      <c r="FDX86" s="31"/>
      <c r="FDY86" s="31"/>
      <c r="FDZ86" s="31"/>
      <c r="FEA86" s="31"/>
      <c r="FEB86" s="31"/>
      <c r="FEC86" s="31"/>
      <c r="FED86" s="31"/>
      <c r="FEE86" s="31"/>
      <c r="FEF86" s="31"/>
      <c r="FEG86" s="31"/>
      <c r="FEH86" s="31"/>
      <c r="FEI86" s="31"/>
      <c r="FEJ86" s="31"/>
      <c r="FEK86" s="31"/>
      <c r="FEL86" s="31"/>
      <c r="FEM86" s="31"/>
      <c r="FEN86" s="31"/>
      <c r="FEO86" s="31"/>
      <c r="FEP86" s="31"/>
      <c r="FEQ86" s="31"/>
      <c r="FER86" s="31"/>
      <c r="FES86" s="31"/>
      <c r="FET86" s="31"/>
      <c r="FEU86" s="31"/>
      <c r="FEV86" s="31"/>
      <c r="FEW86" s="31"/>
      <c r="FEX86" s="31"/>
      <c r="FEY86" s="31"/>
      <c r="FEZ86" s="31"/>
      <c r="FFA86" s="31"/>
      <c r="FFB86" s="31"/>
      <c r="FFC86" s="31"/>
      <c r="FFD86" s="31"/>
      <c r="FFE86" s="31"/>
      <c r="FFF86" s="31"/>
      <c r="FFG86" s="31"/>
      <c r="FFH86" s="31"/>
      <c r="FFI86" s="31"/>
      <c r="FFJ86" s="31"/>
      <c r="FFK86" s="31"/>
      <c r="FFL86" s="31"/>
      <c r="FFM86" s="31"/>
      <c r="FFN86" s="31"/>
      <c r="FFO86" s="31"/>
      <c r="FFP86" s="31"/>
      <c r="FFQ86" s="31"/>
      <c r="FFR86" s="31"/>
      <c r="FFS86" s="31"/>
      <c r="FFT86" s="31"/>
      <c r="FFU86" s="31"/>
      <c r="FFV86" s="31"/>
      <c r="FFW86" s="31"/>
      <c r="FFX86" s="31"/>
      <c r="FFY86" s="31"/>
      <c r="FFZ86" s="31"/>
      <c r="FGA86" s="31"/>
      <c r="FGB86" s="31"/>
      <c r="FGC86" s="31"/>
      <c r="FGD86" s="31"/>
      <c r="FGE86" s="31"/>
      <c r="FGF86" s="31"/>
      <c r="FGG86" s="31"/>
      <c r="FGH86" s="31"/>
      <c r="FGI86" s="31"/>
      <c r="FGJ86" s="31"/>
      <c r="FGK86" s="31"/>
      <c r="FGL86" s="31"/>
      <c r="FGM86" s="31"/>
      <c r="FGN86" s="31"/>
      <c r="FGO86" s="31"/>
      <c r="FGP86" s="31"/>
      <c r="FGQ86" s="31"/>
      <c r="FGR86" s="31"/>
      <c r="FGS86" s="31"/>
      <c r="FGT86" s="31"/>
      <c r="FGU86" s="31"/>
      <c r="FGV86" s="31"/>
      <c r="FGW86" s="31"/>
      <c r="FGX86" s="31"/>
      <c r="FGY86" s="31"/>
      <c r="FGZ86" s="31"/>
      <c r="FHA86" s="31"/>
      <c r="FHB86" s="31"/>
      <c r="FHC86" s="31"/>
      <c r="FHD86" s="31"/>
      <c r="FHE86" s="31"/>
      <c r="FHF86" s="31"/>
      <c r="FHG86" s="31"/>
      <c r="FHH86" s="31"/>
      <c r="FHI86" s="31"/>
      <c r="FHJ86" s="31"/>
      <c r="FHK86" s="31"/>
      <c r="FHL86" s="31"/>
      <c r="FHM86" s="31"/>
      <c r="FHN86" s="31"/>
      <c r="FHO86" s="31"/>
      <c r="FHP86" s="31"/>
      <c r="FHQ86" s="31"/>
      <c r="FHR86" s="31"/>
      <c r="FHS86" s="31"/>
      <c r="FHT86" s="31"/>
      <c r="FHU86" s="31"/>
      <c r="FHV86" s="31"/>
      <c r="FHW86" s="31"/>
      <c r="FHX86" s="31"/>
      <c r="FHY86" s="31"/>
      <c r="FHZ86" s="31"/>
      <c r="FIA86" s="31"/>
      <c r="FIB86" s="31"/>
      <c r="FIC86" s="31"/>
      <c r="FID86" s="31"/>
      <c r="FIE86" s="31"/>
      <c r="FIF86" s="31"/>
      <c r="FIG86" s="31"/>
      <c r="FIH86" s="31"/>
      <c r="FII86" s="31"/>
      <c r="FIJ86" s="31"/>
      <c r="FIK86" s="31"/>
      <c r="FIL86" s="31"/>
      <c r="FIM86" s="31"/>
      <c r="FIN86" s="31"/>
      <c r="FIO86" s="31"/>
      <c r="FIP86" s="31"/>
      <c r="FIQ86" s="31"/>
      <c r="FIR86" s="31"/>
      <c r="FIS86" s="31"/>
      <c r="FIT86" s="31"/>
      <c r="FIU86" s="31"/>
      <c r="FIV86" s="31"/>
      <c r="FIW86" s="31"/>
      <c r="FIX86" s="31"/>
      <c r="FIY86" s="31"/>
      <c r="FIZ86" s="31"/>
      <c r="FJA86" s="31"/>
      <c r="FJB86" s="31"/>
      <c r="FJC86" s="31"/>
      <c r="FJD86" s="31"/>
      <c r="FJE86" s="31"/>
      <c r="FJF86" s="31"/>
      <c r="FJG86" s="31"/>
      <c r="FJH86" s="31"/>
      <c r="FJI86" s="31"/>
      <c r="FJJ86" s="31"/>
      <c r="FJK86" s="31"/>
      <c r="FJL86" s="31"/>
      <c r="FJM86" s="31"/>
      <c r="FJN86" s="31"/>
      <c r="FJO86" s="31"/>
      <c r="FJP86" s="31"/>
      <c r="FJQ86" s="31"/>
      <c r="FJR86" s="31"/>
      <c r="FJS86" s="31"/>
      <c r="FJT86" s="31"/>
      <c r="FJU86" s="31"/>
      <c r="FJV86" s="31"/>
      <c r="FJW86" s="31"/>
      <c r="FJX86" s="31"/>
      <c r="FJY86" s="31"/>
      <c r="FJZ86" s="31"/>
      <c r="FKA86" s="31"/>
      <c r="FKB86" s="31"/>
      <c r="FKC86" s="31"/>
      <c r="FKD86" s="31"/>
      <c r="FKE86" s="31"/>
      <c r="FKF86" s="31"/>
      <c r="FKG86" s="31"/>
      <c r="FKH86" s="31"/>
      <c r="FKI86" s="31"/>
      <c r="FKJ86" s="31"/>
      <c r="FKK86" s="31"/>
      <c r="FKL86" s="31"/>
      <c r="FKM86" s="31"/>
      <c r="FKN86" s="31"/>
      <c r="FKO86" s="31"/>
      <c r="FKP86" s="31"/>
      <c r="FKQ86" s="31"/>
      <c r="FKR86" s="31"/>
      <c r="FKS86" s="31"/>
      <c r="FKT86" s="31"/>
      <c r="FKU86" s="31"/>
      <c r="FKV86" s="31"/>
      <c r="FKW86" s="31"/>
      <c r="FKX86" s="31"/>
      <c r="FKY86" s="31"/>
      <c r="FKZ86" s="31"/>
      <c r="FLA86" s="31"/>
      <c r="FLB86" s="31"/>
      <c r="FLC86" s="31"/>
      <c r="FLD86" s="31"/>
      <c r="FLE86" s="31"/>
      <c r="FLF86" s="31"/>
      <c r="FLG86" s="31"/>
      <c r="FLH86" s="31"/>
      <c r="FLI86" s="31"/>
      <c r="FLJ86" s="31"/>
      <c r="FLK86" s="31"/>
      <c r="FLL86" s="31"/>
      <c r="FLM86" s="31"/>
      <c r="FLN86" s="31"/>
      <c r="FLO86" s="31"/>
      <c r="FLP86" s="31"/>
      <c r="FLQ86" s="31"/>
      <c r="FLR86" s="31"/>
      <c r="FLS86" s="31"/>
      <c r="FLT86" s="31"/>
      <c r="FLU86" s="31"/>
      <c r="FLV86" s="31"/>
      <c r="FLW86" s="31"/>
      <c r="FLX86" s="31"/>
      <c r="FLY86" s="31"/>
      <c r="FLZ86" s="31"/>
      <c r="FMA86" s="31"/>
      <c r="FMB86" s="31"/>
      <c r="FMC86" s="31"/>
      <c r="FMD86" s="31"/>
      <c r="FME86" s="31"/>
      <c r="FMF86" s="31"/>
      <c r="FMG86" s="31"/>
      <c r="FMH86" s="31"/>
      <c r="FMI86" s="31"/>
      <c r="FMJ86" s="31"/>
      <c r="FMK86" s="31"/>
      <c r="FML86" s="31"/>
      <c r="FMM86" s="31"/>
      <c r="FMN86" s="31"/>
      <c r="FMO86" s="31"/>
      <c r="FMP86" s="31"/>
      <c r="FMQ86" s="31"/>
      <c r="FMR86" s="31"/>
      <c r="FMS86" s="31"/>
      <c r="FMT86" s="31"/>
      <c r="FMU86" s="31"/>
      <c r="FMV86" s="31"/>
      <c r="FMW86" s="31"/>
      <c r="FMX86" s="31"/>
      <c r="FMY86" s="31"/>
      <c r="FMZ86" s="31"/>
      <c r="FNA86" s="31"/>
      <c r="FNB86" s="31"/>
      <c r="FNC86" s="31"/>
      <c r="FND86" s="31"/>
      <c r="FNE86" s="31"/>
      <c r="FNF86" s="31"/>
      <c r="FNG86" s="31"/>
      <c r="FNH86" s="31"/>
      <c r="FNI86" s="31"/>
      <c r="FNJ86" s="31"/>
      <c r="FNK86" s="31"/>
      <c r="FNL86" s="31"/>
      <c r="FNM86" s="31"/>
      <c r="FNN86" s="31"/>
      <c r="FNO86" s="31"/>
      <c r="FNP86" s="31"/>
      <c r="FNQ86" s="31"/>
      <c r="FNR86" s="31"/>
      <c r="FNS86" s="31"/>
      <c r="FNT86" s="31"/>
      <c r="FNU86" s="31"/>
      <c r="FNV86" s="31"/>
      <c r="FNW86" s="31"/>
      <c r="FNX86" s="31"/>
      <c r="FNY86" s="31"/>
      <c r="FNZ86" s="31"/>
      <c r="FOA86" s="31"/>
      <c r="FOB86" s="31"/>
      <c r="FOC86" s="31"/>
      <c r="FOD86" s="31"/>
      <c r="FOE86" s="31"/>
      <c r="FOF86" s="31"/>
      <c r="FOG86" s="31"/>
      <c r="FOH86" s="31"/>
      <c r="FOI86" s="31"/>
      <c r="FOJ86" s="31"/>
      <c r="FOK86" s="31"/>
      <c r="FOL86" s="31"/>
      <c r="FOM86" s="31"/>
      <c r="FON86" s="31"/>
      <c r="FOO86" s="31"/>
      <c r="FOP86" s="31"/>
      <c r="FOQ86" s="31"/>
      <c r="FOR86" s="31"/>
      <c r="FOS86" s="31"/>
      <c r="FOT86" s="31"/>
      <c r="FOU86" s="31"/>
      <c r="FOV86" s="31"/>
      <c r="FOW86" s="31"/>
      <c r="FOX86" s="31"/>
      <c r="FOY86" s="31"/>
      <c r="FOZ86" s="31"/>
      <c r="FPA86" s="31"/>
      <c r="FPB86" s="31"/>
      <c r="FPC86" s="31"/>
      <c r="FPD86" s="31"/>
      <c r="FPE86" s="31"/>
      <c r="FPF86" s="31"/>
      <c r="FPG86" s="31"/>
      <c r="FPH86" s="31"/>
      <c r="FPI86" s="31"/>
      <c r="FPJ86" s="31"/>
      <c r="FPK86" s="31"/>
      <c r="FPL86" s="31"/>
      <c r="FPM86" s="31"/>
      <c r="FPN86" s="31"/>
      <c r="FPO86" s="31"/>
      <c r="FPP86" s="31"/>
      <c r="FPQ86" s="31"/>
      <c r="FPR86" s="31"/>
      <c r="FPS86" s="31"/>
      <c r="FPT86" s="31"/>
      <c r="FPU86" s="31"/>
      <c r="FPV86" s="31"/>
      <c r="FPW86" s="31"/>
      <c r="FPX86" s="31"/>
      <c r="FPY86" s="31"/>
      <c r="FPZ86" s="31"/>
      <c r="FQA86" s="31"/>
      <c r="FQB86" s="31"/>
      <c r="FQC86" s="31"/>
      <c r="FQD86" s="31"/>
      <c r="FQE86" s="31"/>
      <c r="FQF86" s="31"/>
      <c r="FQG86" s="31"/>
      <c r="FQH86" s="31"/>
      <c r="FQI86" s="31"/>
      <c r="FQJ86" s="31"/>
      <c r="FQK86" s="31"/>
      <c r="FQL86" s="31"/>
      <c r="FQM86" s="31"/>
      <c r="FQN86" s="31"/>
      <c r="FQO86" s="31"/>
      <c r="FQP86" s="31"/>
      <c r="FQQ86" s="31"/>
      <c r="FQR86" s="31"/>
      <c r="FQS86" s="31"/>
      <c r="FQT86" s="31"/>
      <c r="FQU86" s="31"/>
      <c r="FQV86" s="31"/>
      <c r="FQW86" s="31"/>
      <c r="FQX86" s="31"/>
      <c r="FQY86" s="31"/>
      <c r="FQZ86" s="31"/>
      <c r="FRA86" s="31"/>
      <c r="FRB86" s="31"/>
      <c r="FRC86" s="31"/>
      <c r="FRD86" s="31"/>
      <c r="FRE86" s="31"/>
      <c r="FRF86" s="31"/>
      <c r="FRG86" s="31"/>
      <c r="FRH86" s="31"/>
      <c r="FRI86" s="31"/>
      <c r="FRJ86" s="31"/>
      <c r="FRK86" s="31"/>
      <c r="FRL86" s="31"/>
      <c r="FRM86" s="31"/>
      <c r="FRN86" s="31"/>
      <c r="FRO86" s="31"/>
      <c r="FRP86" s="31"/>
      <c r="FRQ86" s="31"/>
      <c r="FRR86" s="31"/>
      <c r="FRS86" s="31"/>
      <c r="FRT86" s="31"/>
      <c r="FRU86" s="31"/>
      <c r="FRV86" s="31"/>
      <c r="FRW86" s="31"/>
      <c r="FRX86" s="31"/>
      <c r="FRY86" s="31"/>
      <c r="FRZ86" s="31"/>
      <c r="FSA86" s="31"/>
      <c r="FSB86" s="31"/>
      <c r="FSC86" s="31"/>
      <c r="FSD86" s="31"/>
      <c r="FSE86" s="31"/>
      <c r="FSF86" s="31"/>
      <c r="FSG86" s="31"/>
      <c r="FSH86" s="31"/>
      <c r="FSI86" s="31"/>
      <c r="FSJ86" s="31"/>
      <c r="FSK86" s="31"/>
      <c r="FSL86" s="31"/>
      <c r="FSM86" s="31"/>
      <c r="FSN86" s="31"/>
      <c r="FSO86" s="31"/>
      <c r="FSP86" s="31"/>
      <c r="FSQ86" s="31"/>
      <c r="FSR86" s="31"/>
      <c r="FSS86" s="31"/>
      <c r="FST86" s="31"/>
      <c r="FSU86" s="31"/>
      <c r="FSV86" s="31"/>
      <c r="FSW86" s="31"/>
      <c r="FSX86" s="31"/>
      <c r="FSY86" s="31"/>
      <c r="FSZ86" s="31"/>
      <c r="FTA86" s="31"/>
      <c r="FTB86" s="31"/>
      <c r="FTC86" s="31"/>
      <c r="FTD86" s="31"/>
      <c r="FTE86" s="31"/>
      <c r="FTF86" s="31"/>
      <c r="FTG86" s="31"/>
      <c r="FTH86" s="31"/>
      <c r="FTI86" s="31"/>
      <c r="FTJ86" s="31"/>
      <c r="FTK86" s="31"/>
      <c r="FTL86" s="31"/>
      <c r="FTM86" s="31"/>
      <c r="FTN86" s="31"/>
      <c r="FTO86" s="31"/>
      <c r="FTP86" s="31"/>
      <c r="FTQ86" s="31"/>
      <c r="FTR86" s="31"/>
      <c r="FTS86" s="31"/>
      <c r="FTT86" s="31"/>
      <c r="FTU86" s="31"/>
      <c r="FTV86" s="31"/>
      <c r="FTW86" s="31"/>
      <c r="FTX86" s="31"/>
      <c r="FTY86" s="31"/>
      <c r="FTZ86" s="31"/>
      <c r="FUA86" s="31"/>
      <c r="FUB86" s="31"/>
      <c r="FUC86" s="31"/>
      <c r="FUD86" s="31"/>
      <c r="FUE86" s="31"/>
      <c r="FUF86" s="31"/>
      <c r="FUG86" s="31"/>
      <c r="FUH86" s="31"/>
      <c r="FUI86" s="31"/>
      <c r="FUJ86" s="31"/>
      <c r="FUK86" s="31"/>
      <c r="FUL86" s="31"/>
      <c r="FUM86" s="31"/>
      <c r="FUN86" s="31"/>
      <c r="FUO86" s="31"/>
      <c r="FUP86" s="31"/>
      <c r="FUQ86" s="31"/>
      <c r="FUR86" s="31"/>
      <c r="FUS86" s="31"/>
      <c r="FUT86" s="31"/>
      <c r="FUU86" s="31"/>
      <c r="FUV86" s="31"/>
      <c r="FUW86" s="31"/>
      <c r="FUX86" s="31"/>
      <c r="FUY86" s="31"/>
      <c r="FUZ86" s="31"/>
      <c r="FVA86" s="31"/>
      <c r="FVB86" s="31"/>
      <c r="FVC86" s="31"/>
      <c r="FVD86" s="31"/>
      <c r="FVE86" s="31"/>
      <c r="FVF86" s="31"/>
      <c r="FVG86" s="31"/>
      <c r="FVH86" s="31"/>
      <c r="FVI86" s="31"/>
      <c r="FVJ86" s="31"/>
      <c r="FVK86" s="31"/>
      <c r="FVL86" s="31"/>
      <c r="FVM86" s="31"/>
      <c r="FVN86" s="31"/>
      <c r="FVO86" s="31"/>
      <c r="FVP86" s="31"/>
      <c r="FVQ86" s="31"/>
      <c r="FVR86" s="31"/>
      <c r="FVS86" s="31"/>
      <c r="FVT86" s="31"/>
      <c r="FVU86" s="31"/>
      <c r="FVV86" s="31"/>
      <c r="FVW86" s="31"/>
      <c r="FVX86" s="31"/>
      <c r="FVY86" s="31"/>
      <c r="FVZ86" s="31"/>
      <c r="FWA86" s="31"/>
      <c r="FWB86" s="31"/>
      <c r="FWC86" s="31"/>
      <c r="FWD86" s="31"/>
      <c r="FWE86" s="31"/>
      <c r="FWF86" s="31"/>
      <c r="FWG86" s="31"/>
      <c r="FWH86" s="31"/>
      <c r="FWI86" s="31"/>
      <c r="FWJ86" s="31"/>
      <c r="FWK86" s="31"/>
      <c r="FWL86" s="31"/>
      <c r="FWM86" s="31"/>
      <c r="FWN86" s="31"/>
      <c r="FWO86" s="31"/>
      <c r="FWP86" s="31"/>
      <c r="FWQ86" s="31"/>
      <c r="FWR86" s="31"/>
      <c r="FWS86" s="31"/>
      <c r="FWT86" s="31"/>
      <c r="FWU86" s="31"/>
      <c r="FWV86" s="31"/>
      <c r="FWW86" s="31"/>
      <c r="FWX86" s="31"/>
      <c r="FWY86" s="31"/>
      <c r="FWZ86" s="31"/>
      <c r="FXA86" s="31"/>
      <c r="FXB86" s="31"/>
      <c r="FXC86" s="31"/>
      <c r="FXD86" s="31"/>
      <c r="FXE86" s="31"/>
      <c r="FXF86" s="31"/>
      <c r="FXG86" s="31"/>
      <c r="FXH86" s="31"/>
      <c r="FXI86" s="31"/>
      <c r="FXJ86" s="31"/>
      <c r="FXK86" s="31"/>
      <c r="FXL86" s="31"/>
      <c r="FXM86" s="31"/>
      <c r="FXN86" s="31"/>
      <c r="FXO86" s="31"/>
      <c r="FXP86" s="31"/>
      <c r="FXQ86" s="31"/>
      <c r="FXR86" s="31"/>
      <c r="FXS86" s="31"/>
      <c r="FXT86" s="31"/>
      <c r="FXU86" s="31"/>
      <c r="FXV86" s="31"/>
      <c r="FXW86" s="31"/>
      <c r="FXX86" s="31"/>
      <c r="FXY86" s="31"/>
      <c r="FXZ86" s="31"/>
      <c r="FYA86" s="31"/>
      <c r="FYB86" s="31"/>
      <c r="FYC86" s="31"/>
      <c r="FYD86" s="31"/>
      <c r="FYE86" s="31"/>
      <c r="FYF86" s="31"/>
      <c r="FYG86" s="31"/>
      <c r="FYH86" s="31"/>
      <c r="FYI86" s="31"/>
      <c r="FYJ86" s="31"/>
      <c r="FYK86" s="31"/>
      <c r="FYL86" s="31"/>
      <c r="FYM86" s="31"/>
      <c r="FYN86" s="31"/>
      <c r="FYO86" s="31"/>
      <c r="FYP86" s="31"/>
      <c r="FYQ86" s="31"/>
      <c r="FYR86" s="31"/>
      <c r="FYS86" s="31"/>
      <c r="FYT86" s="31"/>
      <c r="FYU86" s="31"/>
      <c r="FYV86" s="31"/>
      <c r="FYW86" s="31"/>
      <c r="FYX86" s="31"/>
      <c r="FYY86" s="31"/>
      <c r="FYZ86" s="31"/>
      <c r="FZA86" s="31"/>
      <c r="FZB86" s="31"/>
      <c r="FZC86" s="31"/>
      <c r="FZD86" s="31"/>
      <c r="FZE86" s="31"/>
      <c r="FZF86" s="31"/>
      <c r="FZG86" s="31"/>
      <c r="FZH86" s="31"/>
      <c r="FZI86" s="31"/>
      <c r="FZJ86" s="31"/>
      <c r="FZK86" s="31"/>
      <c r="FZL86" s="31"/>
      <c r="FZM86" s="31"/>
      <c r="FZN86" s="31"/>
      <c r="FZO86" s="31"/>
      <c r="FZP86" s="31"/>
      <c r="FZQ86" s="31"/>
      <c r="FZR86" s="31"/>
      <c r="FZS86" s="31"/>
      <c r="FZT86" s="31"/>
      <c r="FZU86" s="31"/>
      <c r="FZV86" s="31"/>
      <c r="FZW86" s="31"/>
      <c r="FZX86" s="31"/>
      <c r="FZY86" s="31"/>
      <c r="FZZ86" s="31"/>
      <c r="GAA86" s="31"/>
      <c r="GAB86" s="31"/>
      <c r="GAC86" s="31"/>
      <c r="GAD86" s="31"/>
      <c r="GAE86" s="31"/>
      <c r="GAF86" s="31"/>
      <c r="GAG86" s="31"/>
      <c r="GAH86" s="31"/>
      <c r="GAI86" s="31"/>
      <c r="GAJ86" s="31"/>
      <c r="GAK86" s="31"/>
      <c r="GAL86" s="31"/>
      <c r="GAM86" s="31"/>
      <c r="GAN86" s="31"/>
      <c r="GAO86" s="31"/>
      <c r="GAP86" s="31"/>
      <c r="GAQ86" s="31"/>
      <c r="GAR86" s="31"/>
      <c r="GAS86" s="31"/>
      <c r="GAT86" s="31"/>
      <c r="GAU86" s="31"/>
      <c r="GAV86" s="31"/>
      <c r="GAW86" s="31"/>
      <c r="GAX86" s="31"/>
      <c r="GAY86" s="31"/>
      <c r="GAZ86" s="31"/>
      <c r="GBA86" s="31"/>
      <c r="GBB86" s="31"/>
      <c r="GBC86" s="31"/>
      <c r="GBD86" s="31"/>
      <c r="GBE86" s="31"/>
      <c r="GBF86" s="31"/>
      <c r="GBG86" s="31"/>
      <c r="GBH86" s="31"/>
      <c r="GBI86" s="31"/>
      <c r="GBJ86" s="31"/>
      <c r="GBK86" s="31"/>
      <c r="GBL86" s="31"/>
      <c r="GBM86" s="31"/>
      <c r="GBN86" s="31"/>
      <c r="GBO86" s="31"/>
      <c r="GBP86" s="31"/>
      <c r="GBQ86" s="31"/>
      <c r="GBR86" s="31"/>
      <c r="GBS86" s="31"/>
      <c r="GBT86" s="31"/>
      <c r="GBU86" s="31"/>
      <c r="GBV86" s="31"/>
      <c r="GBW86" s="31"/>
      <c r="GBX86" s="31"/>
      <c r="GBY86" s="31"/>
      <c r="GBZ86" s="31"/>
      <c r="GCA86" s="31"/>
      <c r="GCB86" s="31"/>
      <c r="GCC86" s="31"/>
      <c r="GCD86" s="31"/>
      <c r="GCE86" s="31"/>
      <c r="GCF86" s="31"/>
      <c r="GCG86" s="31"/>
      <c r="GCH86" s="31"/>
      <c r="GCI86" s="31"/>
      <c r="GCJ86" s="31"/>
      <c r="GCK86" s="31"/>
      <c r="GCL86" s="31"/>
      <c r="GCM86" s="31"/>
      <c r="GCN86" s="31"/>
      <c r="GCO86" s="31"/>
      <c r="GCP86" s="31"/>
      <c r="GCQ86" s="31"/>
      <c r="GCR86" s="31"/>
      <c r="GCS86" s="31"/>
      <c r="GCT86" s="31"/>
      <c r="GCU86" s="31"/>
      <c r="GCV86" s="31"/>
      <c r="GCW86" s="31"/>
      <c r="GCX86" s="31"/>
      <c r="GCY86" s="31"/>
      <c r="GCZ86" s="31"/>
      <c r="GDA86" s="31"/>
      <c r="GDB86" s="31"/>
      <c r="GDC86" s="31"/>
      <c r="GDD86" s="31"/>
      <c r="GDE86" s="31"/>
      <c r="GDF86" s="31"/>
      <c r="GDG86" s="31"/>
      <c r="GDH86" s="31"/>
      <c r="GDI86" s="31"/>
      <c r="GDJ86" s="31"/>
      <c r="GDK86" s="31"/>
      <c r="GDL86" s="31"/>
      <c r="GDM86" s="31"/>
      <c r="GDN86" s="31"/>
      <c r="GDO86" s="31"/>
      <c r="GDP86" s="31"/>
      <c r="GDQ86" s="31"/>
      <c r="GDR86" s="31"/>
      <c r="GDS86" s="31"/>
      <c r="GDT86" s="31"/>
      <c r="GDU86" s="31"/>
      <c r="GDV86" s="31"/>
      <c r="GDW86" s="31"/>
      <c r="GDX86" s="31"/>
      <c r="GDY86" s="31"/>
      <c r="GDZ86" s="31"/>
      <c r="GEA86" s="31"/>
      <c r="GEB86" s="31"/>
      <c r="GEC86" s="31"/>
      <c r="GED86" s="31"/>
      <c r="GEE86" s="31"/>
      <c r="GEF86" s="31"/>
      <c r="GEG86" s="31"/>
      <c r="GEH86" s="31"/>
      <c r="GEI86" s="31"/>
      <c r="GEJ86" s="31"/>
      <c r="GEK86" s="31"/>
      <c r="GEL86" s="31"/>
      <c r="GEM86" s="31"/>
      <c r="GEN86" s="31"/>
      <c r="GEO86" s="31"/>
      <c r="GEP86" s="31"/>
      <c r="GEQ86" s="31"/>
      <c r="GER86" s="31"/>
      <c r="GES86" s="31"/>
      <c r="GET86" s="31"/>
      <c r="GEU86" s="31"/>
      <c r="GEV86" s="31"/>
      <c r="GEW86" s="31"/>
      <c r="GEX86" s="31"/>
      <c r="GEY86" s="31"/>
      <c r="GEZ86" s="31"/>
      <c r="GFA86" s="31"/>
      <c r="GFB86" s="31"/>
      <c r="GFC86" s="31"/>
      <c r="GFD86" s="31"/>
      <c r="GFE86" s="31"/>
      <c r="GFF86" s="31"/>
      <c r="GFG86" s="31"/>
      <c r="GFH86" s="31"/>
      <c r="GFI86" s="31"/>
      <c r="GFJ86" s="31"/>
      <c r="GFK86" s="31"/>
      <c r="GFL86" s="31"/>
      <c r="GFM86" s="31"/>
      <c r="GFN86" s="31"/>
      <c r="GFO86" s="31"/>
      <c r="GFP86" s="31"/>
      <c r="GFQ86" s="31"/>
      <c r="GFR86" s="31"/>
      <c r="GFS86" s="31"/>
      <c r="GFT86" s="31"/>
      <c r="GFU86" s="31"/>
      <c r="GFV86" s="31"/>
      <c r="GFW86" s="31"/>
      <c r="GFX86" s="31"/>
      <c r="GFY86" s="31"/>
      <c r="GFZ86" s="31"/>
      <c r="GGA86" s="31"/>
      <c r="GGB86" s="31"/>
      <c r="GGC86" s="31"/>
      <c r="GGD86" s="31"/>
      <c r="GGE86" s="31"/>
      <c r="GGF86" s="31"/>
      <c r="GGG86" s="31"/>
      <c r="GGH86" s="31"/>
      <c r="GGI86" s="31"/>
      <c r="GGJ86" s="31"/>
      <c r="GGK86" s="31"/>
      <c r="GGL86" s="31"/>
      <c r="GGM86" s="31"/>
      <c r="GGN86" s="31"/>
      <c r="GGO86" s="31"/>
      <c r="GGP86" s="31"/>
      <c r="GGQ86" s="31"/>
      <c r="GGR86" s="31"/>
      <c r="GGS86" s="31"/>
      <c r="GGT86" s="31"/>
      <c r="GGU86" s="31"/>
      <c r="GGV86" s="31"/>
      <c r="GGW86" s="31"/>
      <c r="GGX86" s="31"/>
      <c r="GGY86" s="31"/>
      <c r="GGZ86" s="31"/>
      <c r="GHA86" s="31"/>
      <c r="GHB86" s="31"/>
      <c r="GHC86" s="31"/>
      <c r="GHD86" s="31"/>
      <c r="GHE86" s="31"/>
      <c r="GHF86" s="31"/>
      <c r="GHG86" s="31"/>
      <c r="GHH86" s="31"/>
      <c r="GHI86" s="31"/>
      <c r="GHJ86" s="31"/>
      <c r="GHK86" s="31"/>
      <c r="GHL86" s="31"/>
      <c r="GHM86" s="31"/>
      <c r="GHN86" s="31"/>
      <c r="GHO86" s="31"/>
      <c r="GHP86" s="31"/>
      <c r="GHQ86" s="31"/>
      <c r="GHR86" s="31"/>
      <c r="GHS86" s="31"/>
      <c r="GHT86" s="31"/>
      <c r="GHU86" s="31"/>
      <c r="GHV86" s="31"/>
      <c r="GHW86" s="31"/>
      <c r="GHX86" s="31"/>
      <c r="GHY86" s="31"/>
      <c r="GHZ86" s="31"/>
      <c r="GIA86" s="31"/>
      <c r="GIB86" s="31"/>
      <c r="GIC86" s="31"/>
      <c r="GID86" s="31"/>
      <c r="GIE86" s="31"/>
      <c r="GIF86" s="31"/>
      <c r="GIG86" s="31"/>
      <c r="GIH86" s="31"/>
      <c r="GII86" s="31"/>
      <c r="GIJ86" s="31"/>
      <c r="GIK86" s="31"/>
      <c r="GIL86" s="31"/>
      <c r="GIM86" s="31"/>
      <c r="GIN86" s="31"/>
      <c r="GIO86" s="31"/>
      <c r="GIP86" s="31"/>
      <c r="GIQ86" s="31"/>
      <c r="GIR86" s="31"/>
      <c r="GIS86" s="31"/>
      <c r="GIT86" s="31"/>
      <c r="GIU86" s="31"/>
      <c r="GIV86" s="31"/>
      <c r="GIW86" s="31"/>
      <c r="GIX86" s="31"/>
      <c r="GIY86" s="31"/>
      <c r="GIZ86" s="31"/>
      <c r="GJA86" s="31"/>
      <c r="GJB86" s="31"/>
      <c r="GJC86" s="31"/>
      <c r="GJD86" s="31"/>
      <c r="GJE86" s="31"/>
      <c r="GJF86" s="31"/>
      <c r="GJG86" s="31"/>
      <c r="GJH86" s="31"/>
      <c r="GJI86" s="31"/>
      <c r="GJJ86" s="31"/>
      <c r="GJK86" s="31"/>
      <c r="GJL86" s="31"/>
      <c r="GJM86" s="31"/>
      <c r="GJN86" s="31"/>
      <c r="GJO86" s="31"/>
      <c r="GJP86" s="31"/>
      <c r="GJQ86" s="31"/>
      <c r="GJR86" s="31"/>
      <c r="GJS86" s="31"/>
      <c r="GJT86" s="31"/>
      <c r="GJU86" s="31"/>
      <c r="GJV86" s="31"/>
      <c r="GJW86" s="31"/>
      <c r="GJX86" s="31"/>
      <c r="GJY86" s="31"/>
      <c r="GJZ86" s="31"/>
      <c r="GKA86" s="31"/>
      <c r="GKB86" s="31"/>
      <c r="GKC86" s="31"/>
      <c r="GKD86" s="31"/>
      <c r="GKE86" s="31"/>
      <c r="GKF86" s="31"/>
      <c r="GKG86" s="31"/>
      <c r="GKH86" s="31"/>
      <c r="GKI86" s="31"/>
      <c r="GKJ86" s="31"/>
      <c r="GKK86" s="31"/>
      <c r="GKL86" s="31"/>
      <c r="GKM86" s="31"/>
      <c r="GKN86" s="31"/>
      <c r="GKO86" s="31"/>
      <c r="GKP86" s="31"/>
      <c r="GKQ86" s="31"/>
      <c r="GKR86" s="31"/>
      <c r="GKS86" s="31"/>
      <c r="GKT86" s="31"/>
      <c r="GKU86" s="31"/>
      <c r="GKV86" s="31"/>
      <c r="GKW86" s="31"/>
      <c r="GKX86" s="31"/>
      <c r="GKY86" s="31"/>
      <c r="GKZ86" s="31"/>
      <c r="GLA86" s="31"/>
      <c r="GLB86" s="31"/>
      <c r="GLC86" s="31"/>
      <c r="GLD86" s="31"/>
      <c r="GLE86" s="31"/>
      <c r="GLF86" s="31"/>
      <c r="GLG86" s="31"/>
      <c r="GLH86" s="31"/>
      <c r="GLI86" s="31"/>
      <c r="GLJ86" s="31"/>
      <c r="GLK86" s="31"/>
      <c r="GLL86" s="31"/>
      <c r="GLM86" s="31"/>
      <c r="GLN86" s="31"/>
      <c r="GLO86" s="31"/>
      <c r="GLP86" s="31"/>
      <c r="GLQ86" s="31"/>
      <c r="GLR86" s="31"/>
      <c r="GLS86" s="31"/>
      <c r="GLT86" s="31"/>
      <c r="GLU86" s="31"/>
      <c r="GLV86" s="31"/>
      <c r="GLW86" s="31"/>
      <c r="GLX86" s="31"/>
      <c r="GLY86" s="31"/>
      <c r="GLZ86" s="31"/>
      <c r="GMA86" s="31"/>
      <c r="GMB86" s="31"/>
      <c r="GMC86" s="31"/>
      <c r="GMD86" s="31"/>
      <c r="GME86" s="31"/>
      <c r="GMF86" s="31"/>
      <c r="GMG86" s="31"/>
      <c r="GMH86" s="31"/>
      <c r="GMI86" s="31"/>
      <c r="GMJ86" s="31"/>
      <c r="GMK86" s="31"/>
      <c r="GML86" s="31"/>
      <c r="GMM86" s="31"/>
      <c r="GMN86" s="31"/>
      <c r="GMO86" s="31"/>
      <c r="GMP86" s="31"/>
      <c r="GMQ86" s="31"/>
      <c r="GMR86" s="31"/>
      <c r="GMS86" s="31"/>
      <c r="GMT86" s="31"/>
      <c r="GMU86" s="31"/>
      <c r="GMV86" s="31"/>
      <c r="GMW86" s="31"/>
      <c r="GMX86" s="31"/>
      <c r="GMY86" s="31"/>
      <c r="GMZ86" s="31"/>
      <c r="GNA86" s="31"/>
      <c r="GNB86" s="31"/>
      <c r="GNC86" s="31"/>
      <c r="GND86" s="31"/>
      <c r="GNE86" s="31"/>
      <c r="GNF86" s="31"/>
      <c r="GNG86" s="31"/>
      <c r="GNH86" s="31"/>
      <c r="GNI86" s="31"/>
      <c r="GNJ86" s="31"/>
      <c r="GNK86" s="31"/>
      <c r="GNL86" s="31"/>
      <c r="GNM86" s="31"/>
      <c r="GNN86" s="31"/>
      <c r="GNO86" s="31"/>
      <c r="GNP86" s="31"/>
      <c r="GNQ86" s="31"/>
      <c r="GNR86" s="31"/>
      <c r="GNS86" s="31"/>
      <c r="GNT86" s="31"/>
      <c r="GNU86" s="31"/>
      <c r="GNV86" s="31"/>
      <c r="GNW86" s="31"/>
      <c r="GNX86" s="31"/>
      <c r="GNY86" s="31"/>
      <c r="GNZ86" s="31"/>
      <c r="GOA86" s="31"/>
      <c r="GOB86" s="31"/>
      <c r="GOC86" s="31"/>
      <c r="GOD86" s="31"/>
      <c r="GOE86" s="31"/>
      <c r="GOF86" s="31"/>
      <c r="GOG86" s="31"/>
      <c r="GOH86" s="31"/>
      <c r="GOI86" s="31"/>
      <c r="GOJ86" s="31"/>
      <c r="GOK86" s="31"/>
      <c r="GOL86" s="31"/>
      <c r="GOM86" s="31"/>
      <c r="GON86" s="31"/>
      <c r="GOO86" s="31"/>
      <c r="GOP86" s="31"/>
      <c r="GOQ86" s="31"/>
      <c r="GOR86" s="31"/>
      <c r="GOS86" s="31"/>
      <c r="GOT86" s="31"/>
      <c r="GOU86" s="31"/>
      <c r="GOV86" s="31"/>
      <c r="GOW86" s="31"/>
      <c r="GOX86" s="31"/>
      <c r="GOY86" s="31"/>
      <c r="GOZ86" s="31"/>
      <c r="GPA86" s="31"/>
      <c r="GPB86" s="31"/>
      <c r="GPC86" s="31"/>
      <c r="GPD86" s="31"/>
      <c r="GPE86" s="31"/>
      <c r="GPF86" s="31"/>
      <c r="GPG86" s="31"/>
      <c r="GPH86" s="31"/>
      <c r="GPI86" s="31"/>
      <c r="GPJ86" s="31"/>
      <c r="GPK86" s="31"/>
      <c r="GPL86" s="31"/>
      <c r="GPM86" s="31"/>
      <c r="GPN86" s="31"/>
      <c r="GPO86" s="31"/>
      <c r="GPP86" s="31"/>
      <c r="GPQ86" s="31"/>
      <c r="GPR86" s="31"/>
      <c r="GPS86" s="31"/>
      <c r="GPT86" s="31"/>
      <c r="GPU86" s="31"/>
      <c r="GPV86" s="31"/>
      <c r="GPW86" s="31"/>
      <c r="GPX86" s="31"/>
      <c r="GPY86" s="31"/>
      <c r="GPZ86" s="31"/>
      <c r="GQA86" s="31"/>
      <c r="GQB86" s="31"/>
      <c r="GQC86" s="31"/>
      <c r="GQD86" s="31"/>
      <c r="GQE86" s="31"/>
      <c r="GQF86" s="31"/>
      <c r="GQG86" s="31"/>
      <c r="GQH86" s="31"/>
      <c r="GQI86" s="31"/>
      <c r="GQJ86" s="31"/>
      <c r="GQK86" s="31"/>
      <c r="GQL86" s="31"/>
      <c r="GQM86" s="31"/>
      <c r="GQN86" s="31"/>
      <c r="GQO86" s="31"/>
      <c r="GQP86" s="31"/>
      <c r="GQQ86" s="31"/>
      <c r="GQR86" s="31"/>
      <c r="GQS86" s="31"/>
      <c r="GQT86" s="31"/>
      <c r="GQU86" s="31"/>
      <c r="GQV86" s="31"/>
      <c r="GQW86" s="31"/>
      <c r="GQX86" s="31"/>
      <c r="GQY86" s="31"/>
      <c r="GQZ86" s="31"/>
      <c r="GRA86" s="31"/>
      <c r="GRB86" s="31"/>
      <c r="GRC86" s="31"/>
      <c r="GRD86" s="31"/>
      <c r="GRE86" s="31"/>
      <c r="GRF86" s="31"/>
      <c r="GRG86" s="31"/>
      <c r="GRH86" s="31"/>
      <c r="GRI86" s="31"/>
      <c r="GRJ86" s="31"/>
      <c r="GRK86" s="31"/>
      <c r="GRL86" s="31"/>
      <c r="GRM86" s="31"/>
      <c r="GRN86" s="31"/>
      <c r="GRO86" s="31"/>
      <c r="GRP86" s="31"/>
      <c r="GRQ86" s="31"/>
      <c r="GRR86" s="31"/>
      <c r="GRS86" s="31"/>
      <c r="GRT86" s="31"/>
      <c r="GRU86" s="31"/>
      <c r="GRV86" s="31"/>
      <c r="GRW86" s="31"/>
      <c r="GRX86" s="31"/>
      <c r="GRY86" s="31"/>
      <c r="GRZ86" s="31"/>
      <c r="GSA86" s="31"/>
      <c r="GSB86" s="31"/>
      <c r="GSC86" s="31"/>
      <c r="GSD86" s="31"/>
      <c r="GSE86" s="31"/>
      <c r="GSF86" s="31"/>
      <c r="GSG86" s="31"/>
      <c r="GSH86" s="31"/>
      <c r="GSI86" s="31"/>
      <c r="GSJ86" s="31"/>
      <c r="GSK86" s="31"/>
      <c r="GSL86" s="31"/>
      <c r="GSM86" s="31"/>
      <c r="GSN86" s="31"/>
      <c r="GSO86" s="31"/>
      <c r="GSP86" s="31"/>
      <c r="GSQ86" s="31"/>
      <c r="GSR86" s="31"/>
      <c r="GSS86" s="31"/>
      <c r="GST86" s="31"/>
      <c r="GSU86" s="31"/>
      <c r="GSV86" s="31"/>
      <c r="GSW86" s="31"/>
      <c r="GSX86" s="31"/>
      <c r="GSY86" s="31"/>
      <c r="GSZ86" s="31"/>
      <c r="GTA86" s="31"/>
      <c r="GTB86" s="31"/>
      <c r="GTC86" s="31"/>
      <c r="GTD86" s="31"/>
      <c r="GTE86" s="31"/>
      <c r="GTF86" s="31"/>
      <c r="GTG86" s="31"/>
      <c r="GTH86" s="31"/>
      <c r="GTI86" s="31"/>
      <c r="GTJ86" s="31"/>
      <c r="GTK86" s="31"/>
      <c r="GTL86" s="31"/>
      <c r="GTM86" s="31"/>
      <c r="GTN86" s="31"/>
      <c r="GTO86" s="31"/>
      <c r="GTP86" s="31"/>
      <c r="GTQ86" s="31"/>
      <c r="GTR86" s="31"/>
      <c r="GTS86" s="31"/>
      <c r="GTT86" s="31"/>
      <c r="GTU86" s="31"/>
      <c r="GTV86" s="31"/>
      <c r="GTW86" s="31"/>
      <c r="GTX86" s="31"/>
      <c r="GTY86" s="31"/>
      <c r="GTZ86" s="31"/>
      <c r="GUA86" s="31"/>
      <c r="GUB86" s="31"/>
      <c r="GUC86" s="31"/>
      <c r="GUD86" s="31"/>
      <c r="GUE86" s="31"/>
      <c r="GUF86" s="31"/>
      <c r="GUG86" s="31"/>
      <c r="GUH86" s="31"/>
      <c r="GUI86" s="31"/>
      <c r="GUJ86" s="31"/>
      <c r="GUK86" s="31"/>
      <c r="GUL86" s="31"/>
      <c r="GUM86" s="31"/>
      <c r="GUN86" s="31"/>
      <c r="GUO86" s="31"/>
      <c r="GUP86" s="31"/>
      <c r="GUQ86" s="31"/>
      <c r="GUR86" s="31"/>
      <c r="GUS86" s="31"/>
      <c r="GUT86" s="31"/>
      <c r="GUU86" s="31"/>
      <c r="GUV86" s="31"/>
      <c r="GUW86" s="31"/>
      <c r="GUX86" s="31"/>
      <c r="GUY86" s="31"/>
      <c r="GUZ86" s="31"/>
      <c r="GVA86" s="31"/>
      <c r="GVB86" s="31"/>
      <c r="GVC86" s="31"/>
      <c r="GVD86" s="31"/>
      <c r="GVE86" s="31"/>
      <c r="GVF86" s="31"/>
      <c r="GVG86" s="31"/>
      <c r="GVH86" s="31"/>
      <c r="GVI86" s="31"/>
      <c r="GVJ86" s="31"/>
      <c r="GVK86" s="31"/>
      <c r="GVL86" s="31"/>
      <c r="GVM86" s="31"/>
      <c r="GVN86" s="31"/>
      <c r="GVO86" s="31"/>
      <c r="GVP86" s="31"/>
      <c r="GVQ86" s="31"/>
      <c r="GVR86" s="31"/>
      <c r="GVS86" s="31"/>
      <c r="GVT86" s="31"/>
      <c r="GVU86" s="31"/>
      <c r="GVV86" s="31"/>
      <c r="GVW86" s="31"/>
      <c r="GVX86" s="31"/>
      <c r="GVY86" s="31"/>
      <c r="GVZ86" s="31"/>
      <c r="GWA86" s="31"/>
      <c r="GWB86" s="31"/>
      <c r="GWC86" s="31"/>
      <c r="GWD86" s="31"/>
      <c r="GWE86" s="31"/>
      <c r="GWF86" s="31"/>
      <c r="GWG86" s="31"/>
      <c r="GWH86" s="31"/>
      <c r="GWI86" s="31"/>
      <c r="GWJ86" s="31"/>
      <c r="GWK86" s="31"/>
      <c r="GWL86" s="31"/>
      <c r="GWM86" s="31"/>
      <c r="GWN86" s="31"/>
      <c r="GWO86" s="31"/>
      <c r="GWP86" s="31"/>
      <c r="GWQ86" s="31"/>
      <c r="GWR86" s="31"/>
      <c r="GWS86" s="31"/>
      <c r="GWT86" s="31"/>
      <c r="GWU86" s="31"/>
      <c r="GWV86" s="31"/>
      <c r="GWW86" s="31"/>
      <c r="GWX86" s="31"/>
      <c r="GWY86" s="31"/>
      <c r="GWZ86" s="31"/>
      <c r="GXA86" s="31"/>
      <c r="GXB86" s="31"/>
      <c r="GXC86" s="31"/>
      <c r="GXD86" s="31"/>
      <c r="GXE86" s="31"/>
      <c r="GXF86" s="31"/>
      <c r="GXG86" s="31"/>
      <c r="GXH86" s="31"/>
      <c r="GXI86" s="31"/>
      <c r="GXJ86" s="31"/>
      <c r="GXK86" s="31"/>
      <c r="GXL86" s="31"/>
      <c r="GXM86" s="31"/>
      <c r="GXN86" s="31"/>
      <c r="GXO86" s="31"/>
      <c r="GXP86" s="31"/>
      <c r="GXQ86" s="31"/>
      <c r="GXR86" s="31"/>
      <c r="GXS86" s="31"/>
      <c r="GXT86" s="31"/>
      <c r="GXU86" s="31"/>
      <c r="GXV86" s="31"/>
      <c r="GXW86" s="31"/>
      <c r="GXX86" s="31"/>
      <c r="GXY86" s="31"/>
      <c r="GXZ86" s="31"/>
      <c r="GYA86" s="31"/>
      <c r="GYB86" s="31"/>
      <c r="GYC86" s="31"/>
      <c r="GYD86" s="31"/>
      <c r="GYE86" s="31"/>
      <c r="GYF86" s="31"/>
      <c r="GYG86" s="31"/>
      <c r="GYH86" s="31"/>
      <c r="GYI86" s="31"/>
      <c r="GYJ86" s="31"/>
      <c r="GYK86" s="31"/>
      <c r="GYL86" s="31"/>
      <c r="GYM86" s="31"/>
      <c r="GYN86" s="31"/>
      <c r="GYO86" s="31"/>
      <c r="GYP86" s="31"/>
      <c r="GYQ86" s="31"/>
      <c r="GYR86" s="31"/>
      <c r="GYS86" s="31"/>
      <c r="GYT86" s="31"/>
      <c r="GYU86" s="31"/>
      <c r="GYV86" s="31"/>
      <c r="GYW86" s="31"/>
      <c r="GYX86" s="31"/>
      <c r="GYY86" s="31"/>
      <c r="GYZ86" s="31"/>
      <c r="GZA86" s="31"/>
      <c r="GZB86" s="31"/>
      <c r="GZC86" s="31"/>
      <c r="GZD86" s="31"/>
      <c r="GZE86" s="31"/>
      <c r="GZF86" s="31"/>
      <c r="GZG86" s="31"/>
      <c r="GZH86" s="31"/>
      <c r="GZI86" s="31"/>
      <c r="GZJ86" s="31"/>
      <c r="GZK86" s="31"/>
      <c r="GZL86" s="31"/>
      <c r="GZM86" s="31"/>
      <c r="GZN86" s="31"/>
      <c r="GZO86" s="31"/>
      <c r="GZP86" s="31"/>
      <c r="GZQ86" s="31"/>
      <c r="GZR86" s="31"/>
      <c r="GZS86" s="31"/>
      <c r="GZT86" s="31"/>
      <c r="GZU86" s="31"/>
      <c r="GZV86" s="31"/>
      <c r="GZW86" s="31"/>
      <c r="GZX86" s="31"/>
      <c r="GZY86" s="31"/>
      <c r="GZZ86" s="31"/>
      <c r="HAA86" s="31"/>
      <c r="HAB86" s="31"/>
      <c r="HAC86" s="31"/>
      <c r="HAD86" s="31"/>
      <c r="HAE86" s="31"/>
      <c r="HAF86" s="31"/>
      <c r="HAG86" s="31"/>
      <c r="HAH86" s="31"/>
      <c r="HAI86" s="31"/>
      <c r="HAJ86" s="31"/>
      <c r="HAK86" s="31"/>
      <c r="HAL86" s="31"/>
      <c r="HAM86" s="31"/>
      <c r="HAN86" s="31"/>
      <c r="HAO86" s="31"/>
      <c r="HAP86" s="31"/>
      <c r="HAQ86" s="31"/>
      <c r="HAR86" s="31"/>
      <c r="HAS86" s="31"/>
      <c r="HAT86" s="31"/>
      <c r="HAU86" s="31"/>
      <c r="HAV86" s="31"/>
      <c r="HAW86" s="31"/>
      <c r="HAX86" s="31"/>
      <c r="HAY86" s="31"/>
      <c r="HAZ86" s="31"/>
      <c r="HBA86" s="31"/>
      <c r="HBB86" s="31"/>
      <c r="HBC86" s="31"/>
      <c r="HBD86" s="31"/>
      <c r="HBE86" s="31"/>
      <c r="HBF86" s="31"/>
      <c r="HBG86" s="31"/>
      <c r="HBH86" s="31"/>
      <c r="HBI86" s="31"/>
      <c r="HBJ86" s="31"/>
      <c r="HBK86" s="31"/>
      <c r="HBL86" s="31"/>
      <c r="HBM86" s="31"/>
      <c r="HBN86" s="31"/>
      <c r="HBO86" s="31"/>
      <c r="HBP86" s="31"/>
      <c r="HBQ86" s="31"/>
      <c r="HBR86" s="31"/>
      <c r="HBS86" s="31"/>
      <c r="HBT86" s="31"/>
      <c r="HBU86" s="31"/>
      <c r="HBV86" s="31"/>
      <c r="HBW86" s="31"/>
      <c r="HBX86" s="31"/>
      <c r="HBY86" s="31"/>
      <c r="HBZ86" s="31"/>
      <c r="HCA86" s="31"/>
      <c r="HCB86" s="31"/>
      <c r="HCC86" s="31"/>
      <c r="HCD86" s="31"/>
      <c r="HCE86" s="31"/>
      <c r="HCF86" s="31"/>
      <c r="HCG86" s="31"/>
      <c r="HCH86" s="31"/>
      <c r="HCI86" s="31"/>
      <c r="HCJ86" s="31"/>
      <c r="HCK86" s="31"/>
      <c r="HCL86" s="31"/>
      <c r="HCM86" s="31"/>
      <c r="HCN86" s="31"/>
      <c r="HCO86" s="31"/>
      <c r="HCP86" s="31"/>
      <c r="HCQ86" s="31"/>
      <c r="HCR86" s="31"/>
      <c r="HCS86" s="31"/>
      <c r="HCT86" s="31"/>
      <c r="HCU86" s="31"/>
      <c r="HCV86" s="31"/>
      <c r="HCW86" s="31"/>
      <c r="HCX86" s="31"/>
      <c r="HCY86" s="31"/>
      <c r="HCZ86" s="31"/>
      <c r="HDA86" s="31"/>
      <c r="HDB86" s="31"/>
      <c r="HDC86" s="31"/>
      <c r="HDD86" s="31"/>
      <c r="HDE86" s="31"/>
      <c r="HDF86" s="31"/>
      <c r="HDG86" s="31"/>
      <c r="HDH86" s="31"/>
      <c r="HDI86" s="31"/>
      <c r="HDJ86" s="31"/>
      <c r="HDK86" s="31"/>
      <c r="HDL86" s="31"/>
      <c r="HDM86" s="31"/>
      <c r="HDN86" s="31"/>
      <c r="HDO86" s="31"/>
      <c r="HDP86" s="31"/>
      <c r="HDQ86" s="31"/>
      <c r="HDR86" s="31"/>
      <c r="HDS86" s="31"/>
      <c r="HDT86" s="31"/>
      <c r="HDU86" s="31"/>
      <c r="HDV86" s="31"/>
      <c r="HDW86" s="31"/>
      <c r="HDX86" s="31"/>
      <c r="HDY86" s="31"/>
      <c r="HDZ86" s="31"/>
      <c r="HEA86" s="31"/>
      <c r="HEB86" s="31"/>
      <c r="HEC86" s="31"/>
      <c r="HED86" s="31"/>
      <c r="HEE86" s="31"/>
      <c r="HEF86" s="31"/>
      <c r="HEG86" s="31"/>
      <c r="HEH86" s="31"/>
      <c r="HEI86" s="31"/>
      <c r="HEJ86" s="31"/>
      <c r="HEK86" s="31"/>
      <c r="HEL86" s="31"/>
      <c r="HEM86" s="31"/>
      <c r="HEN86" s="31"/>
      <c r="HEO86" s="31"/>
      <c r="HEP86" s="31"/>
      <c r="HEQ86" s="31"/>
      <c r="HER86" s="31"/>
      <c r="HES86" s="31"/>
      <c r="HET86" s="31"/>
      <c r="HEU86" s="31"/>
      <c r="HEV86" s="31"/>
      <c r="HEW86" s="31"/>
      <c r="HEX86" s="31"/>
      <c r="HEY86" s="31"/>
      <c r="HEZ86" s="31"/>
      <c r="HFA86" s="31"/>
      <c r="HFB86" s="31"/>
      <c r="HFC86" s="31"/>
      <c r="HFD86" s="31"/>
      <c r="HFE86" s="31"/>
      <c r="HFF86" s="31"/>
      <c r="HFG86" s="31"/>
      <c r="HFH86" s="31"/>
      <c r="HFI86" s="31"/>
      <c r="HFJ86" s="31"/>
      <c r="HFK86" s="31"/>
      <c r="HFL86" s="31"/>
      <c r="HFM86" s="31"/>
      <c r="HFN86" s="31"/>
      <c r="HFO86" s="31"/>
      <c r="HFP86" s="31"/>
      <c r="HFQ86" s="31"/>
      <c r="HFR86" s="31"/>
      <c r="HFS86" s="31"/>
      <c r="HFT86" s="31"/>
      <c r="HFU86" s="31"/>
      <c r="HFV86" s="31"/>
      <c r="HFW86" s="31"/>
      <c r="HFX86" s="31"/>
      <c r="HFY86" s="31"/>
      <c r="HFZ86" s="31"/>
      <c r="HGA86" s="31"/>
      <c r="HGB86" s="31"/>
      <c r="HGC86" s="31"/>
      <c r="HGD86" s="31"/>
      <c r="HGE86" s="31"/>
      <c r="HGF86" s="31"/>
      <c r="HGG86" s="31"/>
      <c r="HGH86" s="31"/>
      <c r="HGI86" s="31"/>
      <c r="HGJ86" s="31"/>
      <c r="HGK86" s="31"/>
      <c r="HGL86" s="31"/>
      <c r="HGM86" s="31"/>
      <c r="HGN86" s="31"/>
      <c r="HGO86" s="31"/>
      <c r="HGP86" s="31"/>
      <c r="HGQ86" s="31"/>
      <c r="HGR86" s="31"/>
      <c r="HGS86" s="31"/>
      <c r="HGT86" s="31"/>
      <c r="HGU86" s="31"/>
      <c r="HGV86" s="31"/>
      <c r="HGW86" s="31"/>
      <c r="HGX86" s="31"/>
      <c r="HGY86" s="31"/>
      <c r="HGZ86" s="31"/>
      <c r="HHA86" s="31"/>
      <c r="HHB86" s="31"/>
      <c r="HHC86" s="31"/>
      <c r="HHD86" s="31"/>
      <c r="HHE86" s="31"/>
      <c r="HHF86" s="31"/>
      <c r="HHG86" s="31"/>
      <c r="HHH86" s="31"/>
      <c r="HHI86" s="31"/>
      <c r="HHJ86" s="31"/>
      <c r="HHK86" s="31"/>
      <c r="HHL86" s="31"/>
      <c r="HHM86" s="31"/>
      <c r="HHN86" s="31"/>
      <c r="HHO86" s="31"/>
      <c r="HHP86" s="31"/>
      <c r="HHQ86" s="31"/>
      <c r="HHR86" s="31"/>
      <c r="HHS86" s="31"/>
      <c r="HHT86" s="31"/>
      <c r="HHU86" s="31"/>
      <c r="HHV86" s="31"/>
      <c r="HHW86" s="31"/>
      <c r="HHX86" s="31"/>
      <c r="HHY86" s="31"/>
      <c r="HHZ86" s="31"/>
      <c r="HIA86" s="31"/>
      <c r="HIB86" s="31"/>
      <c r="HIC86" s="31"/>
      <c r="HID86" s="31"/>
      <c r="HIE86" s="31"/>
      <c r="HIF86" s="31"/>
      <c r="HIG86" s="31"/>
      <c r="HIH86" s="31"/>
      <c r="HII86" s="31"/>
      <c r="HIJ86" s="31"/>
      <c r="HIK86" s="31"/>
      <c r="HIL86" s="31"/>
      <c r="HIM86" s="31"/>
      <c r="HIN86" s="31"/>
      <c r="HIO86" s="31"/>
      <c r="HIP86" s="31"/>
      <c r="HIQ86" s="31"/>
      <c r="HIR86" s="31"/>
      <c r="HIS86" s="31"/>
      <c r="HIT86" s="31"/>
      <c r="HIU86" s="31"/>
      <c r="HIV86" s="31"/>
      <c r="HIW86" s="31"/>
      <c r="HIX86" s="31"/>
      <c r="HIY86" s="31"/>
      <c r="HIZ86" s="31"/>
      <c r="HJA86" s="31"/>
      <c r="HJB86" s="31"/>
      <c r="HJC86" s="31"/>
      <c r="HJD86" s="31"/>
      <c r="HJE86" s="31"/>
      <c r="HJF86" s="31"/>
      <c r="HJG86" s="31"/>
      <c r="HJH86" s="31"/>
      <c r="HJI86" s="31"/>
      <c r="HJJ86" s="31"/>
      <c r="HJK86" s="31"/>
      <c r="HJL86" s="31"/>
      <c r="HJM86" s="31"/>
      <c r="HJN86" s="31"/>
      <c r="HJO86" s="31"/>
      <c r="HJP86" s="31"/>
      <c r="HJQ86" s="31"/>
      <c r="HJR86" s="31"/>
      <c r="HJS86" s="31"/>
      <c r="HJT86" s="31"/>
      <c r="HJU86" s="31"/>
      <c r="HJV86" s="31"/>
      <c r="HJW86" s="31"/>
      <c r="HJX86" s="31"/>
      <c r="HJY86" s="31"/>
      <c r="HJZ86" s="31"/>
      <c r="HKA86" s="31"/>
      <c r="HKB86" s="31"/>
      <c r="HKC86" s="31"/>
      <c r="HKD86" s="31"/>
      <c r="HKE86" s="31"/>
      <c r="HKF86" s="31"/>
      <c r="HKG86" s="31"/>
      <c r="HKH86" s="31"/>
      <c r="HKI86" s="31"/>
      <c r="HKJ86" s="31"/>
      <c r="HKK86" s="31"/>
      <c r="HKL86" s="31"/>
      <c r="HKM86" s="31"/>
      <c r="HKN86" s="31"/>
      <c r="HKO86" s="31"/>
      <c r="HKP86" s="31"/>
      <c r="HKQ86" s="31"/>
      <c r="HKR86" s="31"/>
      <c r="HKS86" s="31"/>
      <c r="HKT86" s="31"/>
      <c r="HKU86" s="31"/>
      <c r="HKV86" s="31"/>
      <c r="HKW86" s="31"/>
      <c r="HKX86" s="31"/>
      <c r="HKY86" s="31"/>
      <c r="HKZ86" s="31"/>
      <c r="HLA86" s="31"/>
      <c r="HLB86" s="31"/>
      <c r="HLC86" s="31"/>
      <c r="HLD86" s="31"/>
      <c r="HLE86" s="31"/>
      <c r="HLF86" s="31"/>
      <c r="HLG86" s="31"/>
      <c r="HLH86" s="31"/>
      <c r="HLI86" s="31"/>
      <c r="HLJ86" s="31"/>
      <c r="HLK86" s="31"/>
      <c r="HLL86" s="31"/>
      <c r="HLM86" s="31"/>
      <c r="HLN86" s="31"/>
      <c r="HLO86" s="31"/>
      <c r="HLP86" s="31"/>
      <c r="HLQ86" s="31"/>
      <c r="HLR86" s="31"/>
      <c r="HLS86" s="31"/>
      <c r="HLT86" s="31"/>
      <c r="HLU86" s="31"/>
      <c r="HLV86" s="31"/>
      <c r="HLW86" s="31"/>
      <c r="HLX86" s="31"/>
      <c r="HLY86" s="31"/>
      <c r="HLZ86" s="31"/>
      <c r="HMA86" s="31"/>
      <c r="HMB86" s="31"/>
      <c r="HMC86" s="31"/>
      <c r="HMD86" s="31"/>
      <c r="HME86" s="31"/>
      <c r="HMF86" s="31"/>
      <c r="HMG86" s="31"/>
      <c r="HMH86" s="31"/>
      <c r="HMI86" s="31"/>
      <c r="HMJ86" s="31"/>
      <c r="HMK86" s="31"/>
      <c r="HML86" s="31"/>
      <c r="HMM86" s="31"/>
      <c r="HMN86" s="31"/>
      <c r="HMO86" s="31"/>
      <c r="HMP86" s="31"/>
      <c r="HMQ86" s="31"/>
      <c r="HMR86" s="31"/>
      <c r="HMS86" s="31"/>
      <c r="HMT86" s="31"/>
      <c r="HMU86" s="31"/>
      <c r="HMV86" s="31"/>
      <c r="HMW86" s="31"/>
      <c r="HMX86" s="31"/>
      <c r="HMY86" s="31"/>
      <c r="HMZ86" s="31"/>
      <c r="HNA86" s="31"/>
      <c r="HNB86" s="31"/>
      <c r="HNC86" s="31"/>
      <c r="HND86" s="31"/>
      <c r="HNE86" s="31"/>
      <c r="HNF86" s="31"/>
      <c r="HNG86" s="31"/>
      <c r="HNH86" s="31"/>
      <c r="HNI86" s="31"/>
      <c r="HNJ86" s="31"/>
      <c r="HNK86" s="31"/>
      <c r="HNL86" s="31"/>
      <c r="HNM86" s="31"/>
      <c r="HNN86" s="31"/>
      <c r="HNO86" s="31"/>
      <c r="HNP86" s="31"/>
      <c r="HNQ86" s="31"/>
      <c r="HNR86" s="31"/>
      <c r="HNS86" s="31"/>
      <c r="HNT86" s="31"/>
      <c r="HNU86" s="31"/>
      <c r="HNV86" s="31"/>
      <c r="HNW86" s="31"/>
      <c r="HNX86" s="31"/>
      <c r="HNY86" s="31"/>
      <c r="HNZ86" s="31"/>
      <c r="HOA86" s="31"/>
      <c r="HOB86" s="31"/>
      <c r="HOC86" s="31"/>
      <c r="HOD86" s="31"/>
      <c r="HOE86" s="31"/>
      <c r="HOF86" s="31"/>
      <c r="HOG86" s="31"/>
      <c r="HOH86" s="31"/>
      <c r="HOI86" s="31"/>
      <c r="HOJ86" s="31"/>
      <c r="HOK86" s="31"/>
      <c r="HOL86" s="31"/>
      <c r="HOM86" s="31"/>
      <c r="HON86" s="31"/>
      <c r="HOO86" s="31"/>
      <c r="HOP86" s="31"/>
      <c r="HOQ86" s="31"/>
      <c r="HOR86" s="31"/>
      <c r="HOS86" s="31"/>
      <c r="HOT86" s="31"/>
      <c r="HOU86" s="31"/>
      <c r="HOV86" s="31"/>
      <c r="HOW86" s="31"/>
      <c r="HOX86" s="31"/>
      <c r="HOY86" s="31"/>
      <c r="HOZ86" s="31"/>
      <c r="HPA86" s="31"/>
      <c r="HPB86" s="31"/>
      <c r="HPC86" s="31"/>
      <c r="HPD86" s="31"/>
      <c r="HPE86" s="31"/>
      <c r="HPF86" s="31"/>
      <c r="HPG86" s="31"/>
      <c r="HPH86" s="31"/>
      <c r="HPI86" s="31"/>
      <c r="HPJ86" s="31"/>
      <c r="HPK86" s="31"/>
      <c r="HPL86" s="31"/>
      <c r="HPM86" s="31"/>
      <c r="HPN86" s="31"/>
      <c r="HPO86" s="31"/>
      <c r="HPP86" s="31"/>
      <c r="HPQ86" s="31"/>
      <c r="HPR86" s="31"/>
      <c r="HPS86" s="31"/>
      <c r="HPT86" s="31"/>
      <c r="HPU86" s="31"/>
      <c r="HPV86" s="31"/>
      <c r="HPW86" s="31"/>
      <c r="HPX86" s="31"/>
      <c r="HPY86" s="31"/>
      <c r="HPZ86" s="31"/>
      <c r="HQA86" s="31"/>
      <c r="HQB86" s="31"/>
      <c r="HQC86" s="31"/>
      <c r="HQD86" s="31"/>
      <c r="HQE86" s="31"/>
      <c r="HQF86" s="31"/>
      <c r="HQG86" s="31"/>
      <c r="HQH86" s="31"/>
      <c r="HQI86" s="31"/>
      <c r="HQJ86" s="31"/>
      <c r="HQK86" s="31"/>
      <c r="HQL86" s="31"/>
      <c r="HQM86" s="31"/>
      <c r="HQN86" s="31"/>
      <c r="HQO86" s="31"/>
      <c r="HQP86" s="31"/>
      <c r="HQQ86" s="31"/>
      <c r="HQR86" s="31"/>
      <c r="HQS86" s="31"/>
      <c r="HQT86" s="31"/>
      <c r="HQU86" s="31"/>
      <c r="HQV86" s="31"/>
      <c r="HQW86" s="31"/>
      <c r="HQX86" s="31"/>
      <c r="HQY86" s="31"/>
      <c r="HQZ86" s="31"/>
      <c r="HRA86" s="31"/>
      <c r="HRB86" s="31"/>
      <c r="HRC86" s="31"/>
      <c r="HRD86" s="31"/>
      <c r="HRE86" s="31"/>
      <c r="HRF86" s="31"/>
      <c r="HRG86" s="31"/>
      <c r="HRH86" s="31"/>
      <c r="HRI86" s="31"/>
      <c r="HRJ86" s="31"/>
      <c r="HRK86" s="31"/>
      <c r="HRL86" s="31"/>
      <c r="HRM86" s="31"/>
      <c r="HRN86" s="31"/>
      <c r="HRO86" s="31"/>
      <c r="HRP86" s="31"/>
      <c r="HRQ86" s="31"/>
      <c r="HRR86" s="31"/>
      <c r="HRS86" s="31"/>
      <c r="HRT86" s="31"/>
      <c r="HRU86" s="31"/>
      <c r="HRV86" s="31"/>
      <c r="HRW86" s="31"/>
      <c r="HRX86" s="31"/>
      <c r="HRY86" s="31"/>
      <c r="HRZ86" s="31"/>
      <c r="HSA86" s="31"/>
      <c r="HSB86" s="31"/>
      <c r="HSC86" s="31"/>
      <c r="HSD86" s="31"/>
      <c r="HSE86" s="31"/>
      <c r="HSF86" s="31"/>
      <c r="HSG86" s="31"/>
      <c r="HSH86" s="31"/>
      <c r="HSI86" s="31"/>
      <c r="HSJ86" s="31"/>
      <c r="HSK86" s="31"/>
      <c r="HSL86" s="31"/>
      <c r="HSM86" s="31"/>
      <c r="HSN86" s="31"/>
      <c r="HSO86" s="31"/>
      <c r="HSP86" s="31"/>
      <c r="HSQ86" s="31"/>
      <c r="HSR86" s="31"/>
      <c r="HSS86" s="31"/>
      <c r="HST86" s="31"/>
      <c r="HSU86" s="31"/>
      <c r="HSV86" s="31"/>
      <c r="HSW86" s="31"/>
      <c r="HSX86" s="31"/>
      <c r="HSY86" s="31"/>
      <c r="HSZ86" s="31"/>
      <c r="HTA86" s="31"/>
      <c r="HTB86" s="31"/>
      <c r="HTC86" s="31"/>
      <c r="HTD86" s="31"/>
      <c r="HTE86" s="31"/>
      <c r="HTF86" s="31"/>
      <c r="HTG86" s="31"/>
      <c r="HTH86" s="31"/>
      <c r="HTI86" s="31"/>
      <c r="HTJ86" s="31"/>
      <c r="HTK86" s="31"/>
      <c r="HTL86" s="31"/>
      <c r="HTM86" s="31"/>
      <c r="HTN86" s="31"/>
      <c r="HTO86" s="31"/>
      <c r="HTP86" s="31"/>
      <c r="HTQ86" s="31"/>
      <c r="HTR86" s="31"/>
      <c r="HTS86" s="31"/>
      <c r="HTT86" s="31"/>
      <c r="HTU86" s="31"/>
      <c r="HTV86" s="31"/>
      <c r="HTW86" s="31"/>
      <c r="HTX86" s="31"/>
      <c r="HTY86" s="31"/>
      <c r="HTZ86" s="31"/>
      <c r="HUA86" s="31"/>
      <c r="HUB86" s="31"/>
      <c r="HUC86" s="31"/>
      <c r="HUD86" s="31"/>
      <c r="HUE86" s="31"/>
      <c r="HUF86" s="31"/>
      <c r="HUG86" s="31"/>
      <c r="HUH86" s="31"/>
      <c r="HUI86" s="31"/>
      <c r="HUJ86" s="31"/>
      <c r="HUK86" s="31"/>
      <c r="HUL86" s="31"/>
      <c r="HUM86" s="31"/>
      <c r="HUN86" s="31"/>
      <c r="HUO86" s="31"/>
      <c r="HUP86" s="31"/>
      <c r="HUQ86" s="31"/>
      <c r="HUR86" s="31"/>
      <c r="HUS86" s="31"/>
      <c r="HUT86" s="31"/>
      <c r="HUU86" s="31"/>
      <c r="HUV86" s="31"/>
      <c r="HUW86" s="31"/>
      <c r="HUX86" s="31"/>
      <c r="HUY86" s="31"/>
      <c r="HUZ86" s="31"/>
      <c r="HVA86" s="31"/>
      <c r="HVB86" s="31"/>
      <c r="HVC86" s="31"/>
      <c r="HVD86" s="31"/>
      <c r="HVE86" s="31"/>
      <c r="HVF86" s="31"/>
      <c r="HVG86" s="31"/>
      <c r="HVH86" s="31"/>
      <c r="HVI86" s="31"/>
      <c r="HVJ86" s="31"/>
      <c r="HVK86" s="31"/>
      <c r="HVL86" s="31"/>
      <c r="HVM86" s="31"/>
      <c r="HVN86" s="31"/>
      <c r="HVO86" s="31"/>
      <c r="HVP86" s="31"/>
      <c r="HVQ86" s="31"/>
      <c r="HVR86" s="31"/>
      <c r="HVS86" s="31"/>
      <c r="HVT86" s="31"/>
      <c r="HVU86" s="31"/>
      <c r="HVV86" s="31"/>
      <c r="HVW86" s="31"/>
      <c r="HVX86" s="31"/>
      <c r="HVY86" s="31"/>
      <c r="HVZ86" s="31"/>
      <c r="HWA86" s="31"/>
      <c r="HWB86" s="31"/>
      <c r="HWC86" s="31"/>
      <c r="HWD86" s="31"/>
      <c r="HWE86" s="31"/>
      <c r="HWF86" s="31"/>
      <c r="HWG86" s="31"/>
      <c r="HWH86" s="31"/>
      <c r="HWI86" s="31"/>
      <c r="HWJ86" s="31"/>
      <c r="HWK86" s="31"/>
      <c r="HWL86" s="31"/>
      <c r="HWM86" s="31"/>
      <c r="HWN86" s="31"/>
      <c r="HWO86" s="31"/>
      <c r="HWP86" s="31"/>
      <c r="HWQ86" s="31"/>
      <c r="HWR86" s="31"/>
      <c r="HWS86" s="31"/>
      <c r="HWT86" s="31"/>
      <c r="HWU86" s="31"/>
      <c r="HWV86" s="31"/>
      <c r="HWW86" s="31"/>
      <c r="HWX86" s="31"/>
      <c r="HWY86" s="31"/>
      <c r="HWZ86" s="31"/>
      <c r="HXA86" s="31"/>
      <c r="HXB86" s="31"/>
      <c r="HXC86" s="31"/>
      <c r="HXD86" s="31"/>
      <c r="HXE86" s="31"/>
      <c r="HXF86" s="31"/>
      <c r="HXG86" s="31"/>
      <c r="HXH86" s="31"/>
      <c r="HXI86" s="31"/>
      <c r="HXJ86" s="31"/>
      <c r="HXK86" s="31"/>
      <c r="HXL86" s="31"/>
      <c r="HXM86" s="31"/>
      <c r="HXN86" s="31"/>
      <c r="HXO86" s="31"/>
      <c r="HXP86" s="31"/>
      <c r="HXQ86" s="31"/>
      <c r="HXR86" s="31"/>
      <c r="HXS86" s="31"/>
      <c r="HXT86" s="31"/>
      <c r="HXU86" s="31"/>
      <c r="HXV86" s="31"/>
      <c r="HXW86" s="31"/>
      <c r="HXX86" s="31"/>
      <c r="HXY86" s="31"/>
      <c r="HXZ86" s="31"/>
      <c r="HYA86" s="31"/>
      <c r="HYB86" s="31"/>
      <c r="HYC86" s="31"/>
      <c r="HYD86" s="31"/>
      <c r="HYE86" s="31"/>
      <c r="HYF86" s="31"/>
      <c r="HYG86" s="31"/>
      <c r="HYH86" s="31"/>
      <c r="HYI86" s="31"/>
      <c r="HYJ86" s="31"/>
      <c r="HYK86" s="31"/>
      <c r="HYL86" s="31"/>
      <c r="HYM86" s="31"/>
      <c r="HYN86" s="31"/>
      <c r="HYO86" s="31"/>
      <c r="HYP86" s="31"/>
      <c r="HYQ86" s="31"/>
      <c r="HYR86" s="31"/>
      <c r="HYS86" s="31"/>
      <c r="HYT86" s="31"/>
      <c r="HYU86" s="31"/>
      <c r="HYV86" s="31"/>
      <c r="HYW86" s="31"/>
      <c r="HYX86" s="31"/>
      <c r="HYY86" s="31"/>
      <c r="HYZ86" s="31"/>
      <c r="HZA86" s="31"/>
      <c r="HZB86" s="31"/>
      <c r="HZC86" s="31"/>
      <c r="HZD86" s="31"/>
      <c r="HZE86" s="31"/>
      <c r="HZF86" s="31"/>
      <c r="HZG86" s="31"/>
      <c r="HZH86" s="31"/>
      <c r="HZI86" s="31"/>
      <c r="HZJ86" s="31"/>
      <c r="HZK86" s="31"/>
      <c r="HZL86" s="31"/>
      <c r="HZM86" s="31"/>
      <c r="HZN86" s="31"/>
      <c r="HZO86" s="31"/>
      <c r="HZP86" s="31"/>
      <c r="HZQ86" s="31"/>
      <c r="HZR86" s="31"/>
      <c r="HZS86" s="31"/>
      <c r="HZT86" s="31"/>
      <c r="HZU86" s="31"/>
      <c r="HZV86" s="31"/>
      <c r="HZW86" s="31"/>
      <c r="HZX86" s="31"/>
      <c r="HZY86" s="31"/>
      <c r="HZZ86" s="31"/>
      <c r="IAA86" s="31"/>
      <c r="IAB86" s="31"/>
      <c r="IAC86" s="31"/>
      <c r="IAD86" s="31"/>
      <c r="IAE86" s="31"/>
      <c r="IAF86" s="31"/>
      <c r="IAG86" s="31"/>
      <c r="IAH86" s="31"/>
      <c r="IAI86" s="31"/>
      <c r="IAJ86" s="31"/>
      <c r="IAK86" s="31"/>
      <c r="IAL86" s="31"/>
      <c r="IAM86" s="31"/>
      <c r="IAN86" s="31"/>
      <c r="IAO86" s="31"/>
      <c r="IAP86" s="31"/>
      <c r="IAQ86" s="31"/>
      <c r="IAR86" s="31"/>
      <c r="IAS86" s="31"/>
      <c r="IAT86" s="31"/>
      <c r="IAU86" s="31"/>
      <c r="IAV86" s="31"/>
      <c r="IAW86" s="31"/>
      <c r="IAX86" s="31"/>
      <c r="IAY86" s="31"/>
      <c r="IAZ86" s="31"/>
      <c r="IBA86" s="31"/>
      <c r="IBB86" s="31"/>
      <c r="IBC86" s="31"/>
      <c r="IBD86" s="31"/>
      <c r="IBE86" s="31"/>
      <c r="IBF86" s="31"/>
      <c r="IBG86" s="31"/>
      <c r="IBH86" s="31"/>
      <c r="IBI86" s="31"/>
      <c r="IBJ86" s="31"/>
      <c r="IBK86" s="31"/>
      <c r="IBL86" s="31"/>
      <c r="IBM86" s="31"/>
      <c r="IBN86" s="31"/>
      <c r="IBO86" s="31"/>
      <c r="IBP86" s="31"/>
      <c r="IBQ86" s="31"/>
      <c r="IBR86" s="31"/>
      <c r="IBS86" s="31"/>
      <c r="IBT86" s="31"/>
      <c r="IBU86" s="31"/>
      <c r="IBV86" s="31"/>
      <c r="IBW86" s="31"/>
      <c r="IBX86" s="31"/>
      <c r="IBY86" s="31"/>
      <c r="IBZ86" s="31"/>
      <c r="ICA86" s="31"/>
      <c r="ICB86" s="31"/>
      <c r="ICC86" s="31"/>
      <c r="ICD86" s="31"/>
      <c r="ICE86" s="31"/>
      <c r="ICF86" s="31"/>
      <c r="ICG86" s="31"/>
      <c r="ICH86" s="31"/>
      <c r="ICI86" s="31"/>
      <c r="ICJ86" s="31"/>
      <c r="ICK86" s="31"/>
      <c r="ICL86" s="31"/>
      <c r="ICM86" s="31"/>
      <c r="ICN86" s="31"/>
      <c r="ICO86" s="31"/>
      <c r="ICP86" s="31"/>
      <c r="ICQ86" s="31"/>
      <c r="ICR86" s="31"/>
      <c r="ICS86" s="31"/>
      <c r="ICT86" s="31"/>
      <c r="ICU86" s="31"/>
      <c r="ICV86" s="31"/>
      <c r="ICW86" s="31"/>
      <c r="ICX86" s="31"/>
      <c r="ICY86" s="31"/>
      <c r="ICZ86" s="31"/>
      <c r="IDA86" s="31"/>
      <c r="IDB86" s="31"/>
      <c r="IDC86" s="31"/>
      <c r="IDD86" s="31"/>
      <c r="IDE86" s="31"/>
      <c r="IDF86" s="31"/>
      <c r="IDG86" s="31"/>
      <c r="IDH86" s="31"/>
      <c r="IDI86" s="31"/>
      <c r="IDJ86" s="31"/>
      <c r="IDK86" s="31"/>
      <c r="IDL86" s="31"/>
      <c r="IDM86" s="31"/>
      <c r="IDN86" s="31"/>
      <c r="IDO86" s="31"/>
      <c r="IDP86" s="31"/>
      <c r="IDQ86" s="31"/>
      <c r="IDR86" s="31"/>
      <c r="IDS86" s="31"/>
      <c r="IDT86" s="31"/>
      <c r="IDU86" s="31"/>
      <c r="IDV86" s="31"/>
      <c r="IDW86" s="31"/>
      <c r="IDX86" s="31"/>
      <c r="IDY86" s="31"/>
      <c r="IDZ86" s="31"/>
      <c r="IEA86" s="31"/>
      <c r="IEB86" s="31"/>
      <c r="IEC86" s="31"/>
      <c r="IED86" s="31"/>
      <c r="IEE86" s="31"/>
      <c r="IEF86" s="31"/>
      <c r="IEG86" s="31"/>
      <c r="IEH86" s="31"/>
      <c r="IEI86" s="31"/>
      <c r="IEJ86" s="31"/>
      <c r="IEK86" s="31"/>
      <c r="IEL86" s="31"/>
      <c r="IEM86" s="31"/>
      <c r="IEN86" s="31"/>
      <c r="IEO86" s="31"/>
      <c r="IEP86" s="31"/>
      <c r="IEQ86" s="31"/>
      <c r="IER86" s="31"/>
      <c r="IES86" s="31"/>
      <c r="IET86" s="31"/>
      <c r="IEU86" s="31"/>
      <c r="IEV86" s="31"/>
      <c r="IEW86" s="31"/>
      <c r="IEX86" s="31"/>
      <c r="IEY86" s="31"/>
      <c r="IEZ86" s="31"/>
      <c r="IFA86" s="31"/>
      <c r="IFB86" s="31"/>
      <c r="IFC86" s="31"/>
      <c r="IFD86" s="31"/>
      <c r="IFE86" s="31"/>
      <c r="IFF86" s="31"/>
      <c r="IFG86" s="31"/>
      <c r="IFH86" s="31"/>
      <c r="IFI86" s="31"/>
      <c r="IFJ86" s="31"/>
      <c r="IFK86" s="31"/>
      <c r="IFL86" s="31"/>
      <c r="IFM86" s="31"/>
      <c r="IFN86" s="31"/>
      <c r="IFO86" s="31"/>
      <c r="IFP86" s="31"/>
      <c r="IFQ86" s="31"/>
      <c r="IFR86" s="31"/>
      <c r="IFS86" s="31"/>
      <c r="IFT86" s="31"/>
      <c r="IFU86" s="31"/>
      <c r="IFV86" s="31"/>
      <c r="IFW86" s="31"/>
      <c r="IFX86" s="31"/>
      <c r="IFY86" s="31"/>
      <c r="IFZ86" s="31"/>
      <c r="IGA86" s="31"/>
      <c r="IGB86" s="31"/>
      <c r="IGC86" s="31"/>
      <c r="IGD86" s="31"/>
      <c r="IGE86" s="31"/>
      <c r="IGF86" s="31"/>
      <c r="IGG86" s="31"/>
      <c r="IGH86" s="31"/>
      <c r="IGI86" s="31"/>
      <c r="IGJ86" s="31"/>
      <c r="IGK86" s="31"/>
      <c r="IGL86" s="31"/>
      <c r="IGM86" s="31"/>
      <c r="IGN86" s="31"/>
      <c r="IGO86" s="31"/>
      <c r="IGP86" s="31"/>
      <c r="IGQ86" s="31"/>
      <c r="IGR86" s="31"/>
      <c r="IGS86" s="31"/>
      <c r="IGT86" s="31"/>
      <c r="IGU86" s="31"/>
      <c r="IGV86" s="31"/>
      <c r="IGW86" s="31"/>
      <c r="IGX86" s="31"/>
      <c r="IGY86" s="31"/>
      <c r="IGZ86" s="31"/>
      <c r="IHA86" s="31"/>
      <c r="IHB86" s="31"/>
      <c r="IHC86" s="31"/>
      <c r="IHD86" s="31"/>
      <c r="IHE86" s="31"/>
      <c r="IHF86" s="31"/>
      <c r="IHG86" s="31"/>
      <c r="IHH86" s="31"/>
      <c r="IHI86" s="31"/>
      <c r="IHJ86" s="31"/>
      <c r="IHK86" s="31"/>
      <c r="IHL86" s="31"/>
      <c r="IHM86" s="31"/>
      <c r="IHN86" s="31"/>
      <c r="IHO86" s="31"/>
      <c r="IHP86" s="31"/>
      <c r="IHQ86" s="31"/>
      <c r="IHR86" s="31"/>
      <c r="IHS86" s="31"/>
      <c r="IHT86" s="31"/>
      <c r="IHU86" s="31"/>
      <c r="IHV86" s="31"/>
      <c r="IHW86" s="31"/>
      <c r="IHX86" s="31"/>
      <c r="IHY86" s="31"/>
      <c r="IHZ86" s="31"/>
      <c r="IIA86" s="31"/>
      <c r="IIB86" s="31"/>
      <c r="IIC86" s="31"/>
      <c r="IID86" s="31"/>
      <c r="IIE86" s="31"/>
      <c r="IIF86" s="31"/>
      <c r="IIG86" s="31"/>
      <c r="IIH86" s="31"/>
      <c r="III86" s="31"/>
      <c r="IIJ86" s="31"/>
      <c r="IIK86" s="31"/>
      <c r="IIL86" s="31"/>
      <c r="IIM86" s="31"/>
      <c r="IIN86" s="31"/>
      <c r="IIO86" s="31"/>
      <c r="IIP86" s="31"/>
      <c r="IIQ86" s="31"/>
      <c r="IIR86" s="31"/>
      <c r="IIS86" s="31"/>
      <c r="IIT86" s="31"/>
      <c r="IIU86" s="31"/>
      <c r="IIV86" s="31"/>
      <c r="IIW86" s="31"/>
      <c r="IIX86" s="31"/>
      <c r="IIY86" s="31"/>
      <c r="IIZ86" s="31"/>
      <c r="IJA86" s="31"/>
      <c r="IJB86" s="31"/>
      <c r="IJC86" s="31"/>
      <c r="IJD86" s="31"/>
      <c r="IJE86" s="31"/>
      <c r="IJF86" s="31"/>
      <c r="IJG86" s="31"/>
      <c r="IJH86" s="31"/>
      <c r="IJI86" s="31"/>
      <c r="IJJ86" s="31"/>
      <c r="IJK86" s="31"/>
      <c r="IJL86" s="31"/>
      <c r="IJM86" s="31"/>
      <c r="IJN86" s="31"/>
      <c r="IJO86" s="31"/>
      <c r="IJP86" s="31"/>
      <c r="IJQ86" s="31"/>
      <c r="IJR86" s="31"/>
      <c r="IJS86" s="31"/>
      <c r="IJT86" s="31"/>
      <c r="IJU86" s="31"/>
      <c r="IJV86" s="31"/>
      <c r="IJW86" s="31"/>
      <c r="IJX86" s="31"/>
      <c r="IJY86" s="31"/>
      <c r="IJZ86" s="31"/>
      <c r="IKA86" s="31"/>
      <c r="IKB86" s="31"/>
      <c r="IKC86" s="31"/>
      <c r="IKD86" s="31"/>
      <c r="IKE86" s="31"/>
      <c r="IKF86" s="31"/>
      <c r="IKG86" s="31"/>
      <c r="IKH86" s="31"/>
      <c r="IKI86" s="31"/>
      <c r="IKJ86" s="31"/>
      <c r="IKK86" s="31"/>
      <c r="IKL86" s="31"/>
      <c r="IKM86" s="31"/>
      <c r="IKN86" s="31"/>
      <c r="IKO86" s="31"/>
      <c r="IKP86" s="31"/>
      <c r="IKQ86" s="31"/>
      <c r="IKR86" s="31"/>
      <c r="IKS86" s="31"/>
      <c r="IKT86" s="31"/>
      <c r="IKU86" s="31"/>
      <c r="IKV86" s="31"/>
      <c r="IKW86" s="31"/>
      <c r="IKX86" s="31"/>
      <c r="IKY86" s="31"/>
      <c r="IKZ86" s="31"/>
      <c r="ILA86" s="31"/>
      <c r="ILB86" s="31"/>
      <c r="ILC86" s="31"/>
      <c r="ILD86" s="31"/>
      <c r="ILE86" s="31"/>
      <c r="ILF86" s="31"/>
      <c r="ILG86" s="31"/>
      <c r="ILH86" s="31"/>
      <c r="ILI86" s="31"/>
      <c r="ILJ86" s="31"/>
      <c r="ILK86" s="31"/>
      <c r="ILL86" s="31"/>
      <c r="ILM86" s="31"/>
      <c r="ILN86" s="31"/>
      <c r="ILO86" s="31"/>
      <c r="ILP86" s="31"/>
      <c r="ILQ86" s="31"/>
      <c r="ILR86" s="31"/>
      <c r="ILS86" s="31"/>
      <c r="ILT86" s="31"/>
      <c r="ILU86" s="31"/>
      <c r="ILV86" s="31"/>
      <c r="ILW86" s="31"/>
      <c r="ILX86" s="31"/>
      <c r="ILY86" s="31"/>
      <c r="ILZ86" s="31"/>
      <c r="IMA86" s="31"/>
      <c r="IMB86" s="31"/>
      <c r="IMC86" s="31"/>
      <c r="IMD86" s="31"/>
      <c r="IME86" s="31"/>
      <c r="IMF86" s="31"/>
      <c r="IMG86" s="31"/>
      <c r="IMH86" s="31"/>
      <c r="IMI86" s="31"/>
      <c r="IMJ86" s="31"/>
      <c r="IMK86" s="31"/>
      <c r="IML86" s="31"/>
      <c r="IMM86" s="31"/>
      <c r="IMN86" s="31"/>
      <c r="IMO86" s="31"/>
      <c r="IMP86" s="31"/>
      <c r="IMQ86" s="31"/>
      <c r="IMR86" s="31"/>
      <c r="IMS86" s="31"/>
      <c r="IMT86" s="31"/>
      <c r="IMU86" s="31"/>
      <c r="IMV86" s="31"/>
      <c r="IMW86" s="31"/>
      <c r="IMX86" s="31"/>
      <c r="IMY86" s="31"/>
      <c r="IMZ86" s="31"/>
      <c r="INA86" s="31"/>
      <c r="INB86" s="31"/>
      <c r="INC86" s="31"/>
      <c r="IND86" s="31"/>
      <c r="INE86" s="31"/>
      <c r="INF86" s="31"/>
      <c r="ING86" s="31"/>
      <c r="INH86" s="31"/>
      <c r="INI86" s="31"/>
      <c r="INJ86" s="31"/>
      <c r="INK86" s="31"/>
      <c r="INL86" s="31"/>
      <c r="INM86" s="31"/>
      <c r="INN86" s="31"/>
      <c r="INO86" s="31"/>
      <c r="INP86" s="31"/>
      <c r="INQ86" s="31"/>
      <c r="INR86" s="31"/>
      <c r="INS86" s="31"/>
      <c r="INT86" s="31"/>
      <c r="INU86" s="31"/>
      <c r="INV86" s="31"/>
      <c r="INW86" s="31"/>
      <c r="INX86" s="31"/>
      <c r="INY86" s="31"/>
      <c r="INZ86" s="31"/>
      <c r="IOA86" s="31"/>
      <c r="IOB86" s="31"/>
      <c r="IOC86" s="31"/>
      <c r="IOD86" s="31"/>
      <c r="IOE86" s="31"/>
      <c r="IOF86" s="31"/>
      <c r="IOG86" s="31"/>
      <c r="IOH86" s="31"/>
      <c r="IOI86" s="31"/>
      <c r="IOJ86" s="31"/>
      <c r="IOK86" s="31"/>
      <c r="IOL86" s="31"/>
      <c r="IOM86" s="31"/>
      <c r="ION86" s="31"/>
      <c r="IOO86" s="31"/>
      <c r="IOP86" s="31"/>
      <c r="IOQ86" s="31"/>
      <c r="IOR86" s="31"/>
      <c r="IOS86" s="31"/>
      <c r="IOT86" s="31"/>
      <c r="IOU86" s="31"/>
      <c r="IOV86" s="31"/>
      <c r="IOW86" s="31"/>
      <c r="IOX86" s="31"/>
      <c r="IOY86" s="31"/>
      <c r="IOZ86" s="31"/>
      <c r="IPA86" s="31"/>
      <c r="IPB86" s="31"/>
      <c r="IPC86" s="31"/>
      <c r="IPD86" s="31"/>
      <c r="IPE86" s="31"/>
      <c r="IPF86" s="31"/>
      <c r="IPG86" s="31"/>
      <c r="IPH86" s="31"/>
      <c r="IPI86" s="31"/>
      <c r="IPJ86" s="31"/>
      <c r="IPK86" s="31"/>
      <c r="IPL86" s="31"/>
      <c r="IPM86" s="31"/>
      <c r="IPN86" s="31"/>
      <c r="IPO86" s="31"/>
      <c r="IPP86" s="31"/>
      <c r="IPQ86" s="31"/>
      <c r="IPR86" s="31"/>
      <c r="IPS86" s="31"/>
      <c r="IPT86" s="31"/>
      <c r="IPU86" s="31"/>
      <c r="IPV86" s="31"/>
      <c r="IPW86" s="31"/>
      <c r="IPX86" s="31"/>
      <c r="IPY86" s="31"/>
      <c r="IPZ86" s="31"/>
      <c r="IQA86" s="31"/>
      <c r="IQB86" s="31"/>
      <c r="IQC86" s="31"/>
      <c r="IQD86" s="31"/>
      <c r="IQE86" s="31"/>
      <c r="IQF86" s="31"/>
      <c r="IQG86" s="31"/>
      <c r="IQH86" s="31"/>
      <c r="IQI86" s="31"/>
      <c r="IQJ86" s="31"/>
      <c r="IQK86" s="31"/>
      <c r="IQL86" s="31"/>
      <c r="IQM86" s="31"/>
      <c r="IQN86" s="31"/>
      <c r="IQO86" s="31"/>
      <c r="IQP86" s="31"/>
      <c r="IQQ86" s="31"/>
      <c r="IQR86" s="31"/>
      <c r="IQS86" s="31"/>
      <c r="IQT86" s="31"/>
      <c r="IQU86" s="31"/>
      <c r="IQV86" s="31"/>
      <c r="IQW86" s="31"/>
      <c r="IQX86" s="31"/>
      <c r="IQY86" s="31"/>
      <c r="IQZ86" s="31"/>
      <c r="IRA86" s="31"/>
      <c r="IRB86" s="31"/>
      <c r="IRC86" s="31"/>
      <c r="IRD86" s="31"/>
      <c r="IRE86" s="31"/>
      <c r="IRF86" s="31"/>
      <c r="IRG86" s="31"/>
      <c r="IRH86" s="31"/>
      <c r="IRI86" s="31"/>
      <c r="IRJ86" s="31"/>
      <c r="IRK86" s="31"/>
      <c r="IRL86" s="31"/>
      <c r="IRM86" s="31"/>
      <c r="IRN86" s="31"/>
      <c r="IRO86" s="31"/>
      <c r="IRP86" s="31"/>
      <c r="IRQ86" s="31"/>
      <c r="IRR86" s="31"/>
      <c r="IRS86" s="31"/>
      <c r="IRT86" s="31"/>
      <c r="IRU86" s="31"/>
      <c r="IRV86" s="31"/>
      <c r="IRW86" s="31"/>
      <c r="IRX86" s="31"/>
      <c r="IRY86" s="31"/>
      <c r="IRZ86" s="31"/>
      <c r="ISA86" s="31"/>
      <c r="ISB86" s="31"/>
      <c r="ISC86" s="31"/>
      <c r="ISD86" s="31"/>
      <c r="ISE86" s="31"/>
      <c r="ISF86" s="31"/>
      <c r="ISG86" s="31"/>
      <c r="ISH86" s="31"/>
      <c r="ISI86" s="31"/>
      <c r="ISJ86" s="31"/>
      <c r="ISK86" s="31"/>
      <c r="ISL86" s="31"/>
      <c r="ISM86" s="31"/>
      <c r="ISN86" s="31"/>
      <c r="ISO86" s="31"/>
      <c r="ISP86" s="31"/>
      <c r="ISQ86" s="31"/>
      <c r="ISR86" s="31"/>
      <c r="ISS86" s="31"/>
      <c r="IST86" s="31"/>
      <c r="ISU86" s="31"/>
      <c r="ISV86" s="31"/>
      <c r="ISW86" s="31"/>
      <c r="ISX86" s="31"/>
      <c r="ISY86" s="31"/>
      <c r="ISZ86" s="31"/>
      <c r="ITA86" s="31"/>
      <c r="ITB86" s="31"/>
      <c r="ITC86" s="31"/>
      <c r="ITD86" s="31"/>
      <c r="ITE86" s="31"/>
      <c r="ITF86" s="31"/>
      <c r="ITG86" s="31"/>
      <c r="ITH86" s="31"/>
      <c r="ITI86" s="31"/>
      <c r="ITJ86" s="31"/>
      <c r="ITK86" s="31"/>
      <c r="ITL86" s="31"/>
      <c r="ITM86" s="31"/>
      <c r="ITN86" s="31"/>
      <c r="ITO86" s="31"/>
      <c r="ITP86" s="31"/>
      <c r="ITQ86" s="31"/>
      <c r="ITR86" s="31"/>
      <c r="ITS86" s="31"/>
      <c r="ITT86" s="31"/>
      <c r="ITU86" s="31"/>
      <c r="ITV86" s="31"/>
      <c r="ITW86" s="31"/>
      <c r="ITX86" s="31"/>
      <c r="ITY86" s="31"/>
      <c r="ITZ86" s="31"/>
      <c r="IUA86" s="31"/>
      <c r="IUB86" s="31"/>
      <c r="IUC86" s="31"/>
      <c r="IUD86" s="31"/>
      <c r="IUE86" s="31"/>
      <c r="IUF86" s="31"/>
      <c r="IUG86" s="31"/>
      <c r="IUH86" s="31"/>
      <c r="IUI86" s="31"/>
      <c r="IUJ86" s="31"/>
      <c r="IUK86" s="31"/>
      <c r="IUL86" s="31"/>
      <c r="IUM86" s="31"/>
      <c r="IUN86" s="31"/>
      <c r="IUO86" s="31"/>
      <c r="IUP86" s="31"/>
      <c r="IUQ86" s="31"/>
      <c r="IUR86" s="31"/>
      <c r="IUS86" s="31"/>
      <c r="IUT86" s="31"/>
      <c r="IUU86" s="31"/>
      <c r="IUV86" s="31"/>
      <c r="IUW86" s="31"/>
      <c r="IUX86" s="31"/>
      <c r="IUY86" s="31"/>
      <c r="IUZ86" s="31"/>
      <c r="IVA86" s="31"/>
      <c r="IVB86" s="31"/>
      <c r="IVC86" s="31"/>
      <c r="IVD86" s="31"/>
      <c r="IVE86" s="31"/>
      <c r="IVF86" s="31"/>
      <c r="IVG86" s="31"/>
      <c r="IVH86" s="31"/>
      <c r="IVI86" s="31"/>
      <c r="IVJ86" s="31"/>
      <c r="IVK86" s="31"/>
      <c r="IVL86" s="31"/>
      <c r="IVM86" s="31"/>
      <c r="IVN86" s="31"/>
      <c r="IVO86" s="31"/>
      <c r="IVP86" s="31"/>
      <c r="IVQ86" s="31"/>
      <c r="IVR86" s="31"/>
      <c r="IVS86" s="31"/>
      <c r="IVT86" s="31"/>
      <c r="IVU86" s="31"/>
      <c r="IVV86" s="31"/>
      <c r="IVW86" s="31"/>
      <c r="IVX86" s="31"/>
      <c r="IVY86" s="31"/>
      <c r="IVZ86" s="31"/>
      <c r="IWA86" s="31"/>
      <c r="IWB86" s="31"/>
      <c r="IWC86" s="31"/>
      <c r="IWD86" s="31"/>
      <c r="IWE86" s="31"/>
      <c r="IWF86" s="31"/>
      <c r="IWG86" s="31"/>
      <c r="IWH86" s="31"/>
      <c r="IWI86" s="31"/>
      <c r="IWJ86" s="31"/>
      <c r="IWK86" s="31"/>
      <c r="IWL86" s="31"/>
      <c r="IWM86" s="31"/>
      <c r="IWN86" s="31"/>
      <c r="IWO86" s="31"/>
      <c r="IWP86" s="31"/>
      <c r="IWQ86" s="31"/>
      <c r="IWR86" s="31"/>
      <c r="IWS86" s="31"/>
      <c r="IWT86" s="31"/>
      <c r="IWU86" s="31"/>
      <c r="IWV86" s="31"/>
      <c r="IWW86" s="31"/>
      <c r="IWX86" s="31"/>
      <c r="IWY86" s="31"/>
      <c r="IWZ86" s="31"/>
      <c r="IXA86" s="31"/>
      <c r="IXB86" s="31"/>
      <c r="IXC86" s="31"/>
      <c r="IXD86" s="31"/>
      <c r="IXE86" s="31"/>
      <c r="IXF86" s="31"/>
      <c r="IXG86" s="31"/>
      <c r="IXH86" s="31"/>
      <c r="IXI86" s="31"/>
      <c r="IXJ86" s="31"/>
      <c r="IXK86" s="31"/>
      <c r="IXL86" s="31"/>
      <c r="IXM86" s="31"/>
      <c r="IXN86" s="31"/>
      <c r="IXO86" s="31"/>
      <c r="IXP86" s="31"/>
      <c r="IXQ86" s="31"/>
      <c r="IXR86" s="31"/>
      <c r="IXS86" s="31"/>
      <c r="IXT86" s="31"/>
      <c r="IXU86" s="31"/>
      <c r="IXV86" s="31"/>
      <c r="IXW86" s="31"/>
      <c r="IXX86" s="31"/>
      <c r="IXY86" s="31"/>
      <c r="IXZ86" s="31"/>
      <c r="IYA86" s="31"/>
      <c r="IYB86" s="31"/>
      <c r="IYC86" s="31"/>
      <c r="IYD86" s="31"/>
      <c r="IYE86" s="31"/>
      <c r="IYF86" s="31"/>
      <c r="IYG86" s="31"/>
      <c r="IYH86" s="31"/>
      <c r="IYI86" s="31"/>
      <c r="IYJ86" s="31"/>
      <c r="IYK86" s="31"/>
      <c r="IYL86" s="31"/>
      <c r="IYM86" s="31"/>
      <c r="IYN86" s="31"/>
      <c r="IYO86" s="31"/>
      <c r="IYP86" s="31"/>
      <c r="IYQ86" s="31"/>
      <c r="IYR86" s="31"/>
      <c r="IYS86" s="31"/>
      <c r="IYT86" s="31"/>
      <c r="IYU86" s="31"/>
      <c r="IYV86" s="31"/>
      <c r="IYW86" s="31"/>
      <c r="IYX86" s="31"/>
      <c r="IYY86" s="31"/>
      <c r="IYZ86" s="31"/>
      <c r="IZA86" s="31"/>
      <c r="IZB86" s="31"/>
      <c r="IZC86" s="31"/>
      <c r="IZD86" s="31"/>
      <c r="IZE86" s="31"/>
      <c r="IZF86" s="31"/>
      <c r="IZG86" s="31"/>
      <c r="IZH86" s="31"/>
      <c r="IZI86" s="31"/>
      <c r="IZJ86" s="31"/>
      <c r="IZK86" s="31"/>
      <c r="IZL86" s="31"/>
      <c r="IZM86" s="31"/>
      <c r="IZN86" s="31"/>
      <c r="IZO86" s="31"/>
      <c r="IZP86" s="31"/>
      <c r="IZQ86" s="31"/>
      <c r="IZR86" s="31"/>
      <c r="IZS86" s="31"/>
      <c r="IZT86" s="31"/>
      <c r="IZU86" s="31"/>
      <c r="IZV86" s="31"/>
      <c r="IZW86" s="31"/>
      <c r="IZX86" s="31"/>
      <c r="IZY86" s="31"/>
      <c r="IZZ86" s="31"/>
      <c r="JAA86" s="31"/>
      <c r="JAB86" s="31"/>
      <c r="JAC86" s="31"/>
      <c r="JAD86" s="31"/>
      <c r="JAE86" s="31"/>
      <c r="JAF86" s="31"/>
      <c r="JAG86" s="31"/>
      <c r="JAH86" s="31"/>
      <c r="JAI86" s="31"/>
      <c r="JAJ86" s="31"/>
      <c r="JAK86" s="31"/>
      <c r="JAL86" s="31"/>
      <c r="JAM86" s="31"/>
      <c r="JAN86" s="31"/>
      <c r="JAO86" s="31"/>
      <c r="JAP86" s="31"/>
      <c r="JAQ86" s="31"/>
      <c r="JAR86" s="31"/>
      <c r="JAS86" s="31"/>
      <c r="JAT86" s="31"/>
      <c r="JAU86" s="31"/>
      <c r="JAV86" s="31"/>
      <c r="JAW86" s="31"/>
      <c r="JAX86" s="31"/>
      <c r="JAY86" s="31"/>
      <c r="JAZ86" s="31"/>
      <c r="JBA86" s="31"/>
      <c r="JBB86" s="31"/>
      <c r="JBC86" s="31"/>
      <c r="JBD86" s="31"/>
      <c r="JBE86" s="31"/>
      <c r="JBF86" s="31"/>
      <c r="JBG86" s="31"/>
      <c r="JBH86" s="31"/>
      <c r="JBI86" s="31"/>
      <c r="JBJ86" s="31"/>
      <c r="JBK86" s="31"/>
      <c r="JBL86" s="31"/>
      <c r="JBM86" s="31"/>
      <c r="JBN86" s="31"/>
      <c r="JBO86" s="31"/>
      <c r="JBP86" s="31"/>
      <c r="JBQ86" s="31"/>
      <c r="JBR86" s="31"/>
      <c r="JBS86" s="31"/>
      <c r="JBT86" s="31"/>
      <c r="JBU86" s="31"/>
      <c r="JBV86" s="31"/>
      <c r="JBW86" s="31"/>
      <c r="JBX86" s="31"/>
      <c r="JBY86" s="31"/>
      <c r="JBZ86" s="31"/>
      <c r="JCA86" s="31"/>
      <c r="JCB86" s="31"/>
      <c r="JCC86" s="31"/>
      <c r="JCD86" s="31"/>
      <c r="JCE86" s="31"/>
      <c r="JCF86" s="31"/>
      <c r="JCG86" s="31"/>
      <c r="JCH86" s="31"/>
      <c r="JCI86" s="31"/>
      <c r="JCJ86" s="31"/>
      <c r="JCK86" s="31"/>
      <c r="JCL86" s="31"/>
      <c r="JCM86" s="31"/>
      <c r="JCN86" s="31"/>
      <c r="JCO86" s="31"/>
      <c r="JCP86" s="31"/>
      <c r="JCQ86" s="31"/>
      <c r="JCR86" s="31"/>
      <c r="JCS86" s="31"/>
      <c r="JCT86" s="31"/>
      <c r="JCU86" s="31"/>
      <c r="JCV86" s="31"/>
      <c r="JCW86" s="31"/>
      <c r="JCX86" s="31"/>
      <c r="JCY86" s="31"/>
      <c r="JCZ86" s="31"/>
      <c r="JDA86" s="31"/>
      <c r="JDB86" s="31"/>
      <c r="JDC86" s="31"/>
      <c r="JDD86" s="31"/>
      <c r="JDE86" s="31"/>
      <c r="JDF86" s="31"/>
      <c r="JDG86" s="31"/>
      <c r="JDH86" s="31"/>
      <c r="JDI86" s="31"/>
      <c r="JDJ86" s="31"/>
      <c r="JDK86" s="31"/>
      <c r="JDL86" s="31"/>
      <c r="JDM86" s="31"/>
      <c r="JDN86" s="31"/>
      <c r="JDO86" s="31"/>
      <c r="JDP86" s="31"/>
      <c r="JDQ86" s="31"/>
      <c r="JDR86" s="31"/>
      <c r="JDS86" s="31"/>
      <c r="JDT86" s="31"/>
      <c r="JDU86" s="31"/>
      <c r="JDV86" s="31"/>
      <c r="JDW86" s="31"/>
      <c r="JDX86" s="31"/>
      <c r="JDY86" s="31"/>
      <c r="JDZ86" s="31"/>
      <c r="JEA86" s="31"/>
      <c r="JEB86" s="31"/>
      <c r="JEC86" s="31"/>
      <c r="JED86" s="31"/>
      <c r="JEE86" s="31"/>
      <c r="JEF86" s="31"/>
      <c r="JEG86" s="31"/>
      <c r="JEH86" s="31"/>
      <c r="JEI86" s="31"/>
      <c r="JEJ86" s="31"/>
      <c r="JEK86" s="31"/>
      <c r="JEL86" s="31"/>
      <c r="JEM86" s="31"/>
      <c r="JEN86" s="31"/>
      <c r="JEO86" s="31"/>
      <c r="JEP86" s="31"/>
      <c r="JEQ86" s="31"/>
      <c r="JER86" s="31"/>
      <c r="JES86" s="31"/>
      <c r="JET86" s="31"/>
      <c r="JEU86" s="31"/>
      <c r="JEV86" s="31"/>
      <c r="JEW86" s="31"/>
      <c r="JEX86" s="31"/>
      <c r="JEY86" s="31"/>
      <c r="JEZ86" s="31"/>
      <c r="JFA86" s="31"/>
      <c r="JFB86" s="31"/>
      <c r="JFC86" s="31"/>
      <c r="JFD86" s="31"/>
      <c r="JFE86" s="31"/>
      <c r="JFF86" s="31"/>
      <c r="JFG86" s="31"/>
      <c r="JFH86" s="31"/>
      <c r="JFI86" s="31"/>
      <c r="JFJ86" s="31"/>
      <c r="JFK86" s="31"/>
      <c r="JFL86" s="31"/>
      <c r="JFM86" s="31"/>
      <c r="JFN86" s="31"/>
      <c r="JFO86" s="31"/>
      <c r="JFP86" s="31"/>
      <c r="JFQ86" s="31"/>
      <c r="JFR86" s="31"/>
      <c r="JFS86" s="31"/>
      <c r="JFT86" s="31"/>
      <c r="JFU86" s="31"/>
      <c r="JFV86" s="31"/>
      <c r="JFW86" s="31"/>
      <c r="JFX86" s="31"/>
      <c r="JFY86" s="31"/>
      <c r="JFZ86" s="31"/>
      <c r="JGA86" s="31"/>
      <c r="JGB86" s="31"/>
      <c r="JGC86" s="31"/>
      <c r="JGD86" s="31"/>
      <c r="JGE86" s="31"/>
      <c r="JGF86" s="31"/>
      <c r="JGG86" s="31"/>
      <c r="JGH86" s="31"/>
      <c r="JGI86" s="31"/>
      <c r="JGJ86" s="31"/>
      <c r="JGK86" s="31"/>
      <c r="JGL86" s="31"/>
      <c r="JGM86" s="31"/>
      <c r="JGN86" s="31"/>
      <c r="JGO86" s="31"/>
      <c r="JGP86" s="31"/>
      <c r="JGQ86" s="31"/>
      <c r="JGR86" s="31"/>
      <c r="JGS86" s="31"/>
      <c r="JGT86" s="31"/>
      <c r="JGU86" s="31"/>
      <c r="JGV86" s="31"/>
      <c r="JGW86" s="31"/>
      <c r="JGX86" s="31"/>
      <c r="JGY86" s="31"/>
      <c r="JGZ86" s="31"/>
      <c r="JHA86" s="31"/>
      <c r="JHB86" s="31"/>
      <c r="JHC86" s="31"/>
      <c r="JHD86" s="31"/>
      <c r="JHE86" s="31"/>
      <c r="JHF86" s="31"/>
      <c r="JHG86" s="31"/>
      <c r="JHH86" s="31"/>
      <c r="JHI86" s="31"/>
      <c r="JHJ86" s="31"/>
      <c r="JHK86" s="31"/>
      <c r="JHL86" s="31"/>
      <c r="JHM86" s="31"/>
      <c r="JHN86" s="31"/>
      <c r="JHO86" s="31"/>
      <c r="JHP86" s="31"/>
      <c r="JHQ86" s="31"/>
      <c r="JHR86" s="31"/>
      <c r="JHS86" s="31"/>
      <c r="JHT86" s="31"/>
      <c r="JHU86" s="31"/>
      <c r="JHV86" s="31"/>
      <c r="JHW86" s="31"/>
      <c r="JHX86" s="31"/>
      <c r="JHY86" s="31"/>
      <c r="JHZ86" s="31"/>
      <c r="JIA86" s="31"/>
      <c r="JIB86" s="31"/>
      <c r="JIC86" s="31"/>
      <c r="JID86" s="31"/>
      <c r="JIE86" s="31"/>
      <c r="JIF86" s="31"/>
      <c r="JIG86" s="31"/>
      <c r="JIH86" s="31"/>
      <c r="JII86" s="31"/>
      <c r="JIJ86" s="31"/>
      <c r="JIK86" s="31"/>
      <c r="JIL86" s="31"/>
      <c r="JIM86" s="31"/>
      <c r="JIN86" s="31"/>
      <c r="JIO86" s="31"/>
      <c r="JIP86" s="31"/>
      <c r="JIQ86" s="31"/>
      <c r="JIR86" s="31"/>
      <c r="JIS86" s="31"/>
      <c r="JIT86" s="31"/>
      <c r="JIU86" s="31"/>
      <c r="JIV86" s="31"/>
      <c r="JIW86" s="31"/>
      <c r="JIX86" s="31"/>
      <c r="JIY86" s="31"/>
      <c r="JIZ86" s="31"/>
      <c r="JJA86" s="31"/>
      <c r="JJB86" s="31"/>
      <c r="JJC86" s="31"/>
      <c r="JJD86" s="31"/>
      <c r="JJE86" s="31"/>
      <c r="JJF86" s="31"/>
      <c r="JJG86" s="31"/>
      <c r="JJH86" s="31"/>
      <c r="JJI86" s="31"/>
      <c r="JJJ86" s="31"/>
      <c r="JJK86" s="31"/>
      <c r="JJL86" s="31"/>
      <c r="JJM86" s="31"/>
      <c r="JJN86" s="31"/>
      <c r="JJO86" s="31"/>
      <c r="JJP86" s="31"/>
      <c r="JJQ86" s="31"/>
      <c r="JJR86" s="31"/>
      <c r="JJS86" s="31"/>
      <c r="JJT86" s="31"/>
      <c r="JJU86" s="31"/>
      <c r="JJV86" s="31"/>
      <c r="JJW86" s="31"/>
      <c r="JJX86" s="31"/>
      <c r="JJY86" s="31"/>
      <c r="JJZ86" s="31"/>
      <c r="JKA86" s="31"/>
      <c r="JKB86" s="31"/>
      <c r="JKC86" s="31"/>
      <c r="JKD86" s="31"/>
      <c r="JKE86" s="31"/>
      <c r="JKF86" s="31"/>
      <c r="JKG86" s="31"/>
      <c r="JKH86" s="31"/>
      <c r="JKI86" s="31"/>
      <c r="JKJ86" s="31"/>
      <c r="JKK86" s="31"/>
      <c r="JKL86" s="31"/>
      <c r="JKM86" s="31"/>
      <c r="JKN86" s="31"/>
      <c r="JKO86" s="31"/>
      <c r="JKP86" s="31"/>
      <c r="JKQ86" s="31"/>
      <c r="JKR86" s="31"/>
      <c r="JKS86" s="31"/>
      <c r="JKT86" s="31"/>
      <c r="JKU86" s="31"/>
      <c r="JKV86" s="31"/>
      <c r="JKW86" s="31"/>
      <c r="JKX86" s="31"/>
      <c r="JKY86" s="31"/>
      <c r="JKZ86" s="31"/>
      <c r="JLA86" s="31"/>
      <c r="JLB86" s="31"/>
      <c r="JLC86" s="31"/>
      <c r="JLD86" s="31"/>
      <c r="JLE86" s="31"/>
      <c r="JLF86" s="31"/>
      <c r="JLG86" s="31"/>
      <c r="JLH86" s="31"/>
      <c r="JLI86" s="31"/>
      <c r="JLJ86" s="31"/>
      <c r="JLK86" s="31"/>
      <c r="JLL86" s="31"/>
      <c r="JLM86" s="31"/>
      <c r="JLN86" s="31"/>
      <c r="JLO86" s="31"/>
      <c r="JLP86" s="31"/>
      <c r="JLQ86" s="31"/>
      <c r="JLR86" s="31"/>
      <c r="JLS86" s="31"/>
      <c r="JLT86" s="31"/>
      <c r="JLU86" s="31"/>
      <c r="JLV86" s="31"/>
      <c r="JLW86" s="31"/>
      <c r="JLX86" s="31"/>
      <c r="JLY86" s="31"/>
      <c r="JLZ86" s="31"/>
      <c r="JMA86" s="31"/>
      <c r="JMB86" s="31"/>
      <c r="JMC86" s="31"/>
      <c r="JMD86" s="31"/>
      <c r="JME86" s="31"/>
      <c r="JMF86" s="31"/>
      <c r="JMG86" s="31"/>
      <c r="JMH86" s="31"/>
      <c r="JMI86" s="31"/>
      <c r="JMJ86" s="31"/>
      <c r="JMK86" s="31"/>
      <c r="JML86" s="31"/>
      <c r="JMM86" s="31"/>
      <c r="JMN86" s="31"/>
      <c r="JMO86" s="31"/>
      <c r="JMP86" s="31"/>
      <c r="JMQ86" s="31"/>
      <c r="JMR86" s="31"/>
      <c r="JMS86" s="31"/>
      <c r="JMT86" s="31"/>
      <c r="JMU86" s="31"/>
      <c r="JMV86" s="31"/>
      <c r="JMW86" s="31"/>
      <c r="JMX86" s="31"/>
      <c r="JMY86" s="31"/>
      <c r="JMZ86" s="31"/>
      <c r="JNA86" s="31"/>
      <c r="JNB86" s="31"/>
      <c r="JNC86" s="31"/>
      <c r="JND86" s="31"/>
      <c r="JNE86" s="31"/>
      <c r="JNF86" s="31"/>
      <c r="JNG86" s="31"/>
      <c r="JNH86" s="31"/>
      <c r="JNI86" s="31"/>
      <c r="JNJ86" s="31"/>
      <c r="JNK86" s="31"/>
      <c r="JNL86" s="31"/>
      <c r="JNM86" s="31"/>
      <c r="JNN86" s="31"/>
      <c r="JNO86" s="31"/>
      <c r="JNP86" s="31"/>
      <c r="JNQ86" s="31"/>
      <c r="JNR86" s="31"/>
      <c r="JNS86" s="31"/>
      <c r="JNT86" s="31"/>
      <c r="JNU86" s="31"/>
      <c r="JNV86" s="31"/>
      <c r="JNW86" s="31"/>
      <c r="JNX86" s="31"/>
      <c r="JNY86" s="31"/>
      <c r="JNZ86" s="31"/>
      <c r="JOA86" s="31"/>
      <c r="JOB86" s="31"/>
      <c r="JOC86" s="31"/>
      <c r="JOD86" s="31"/>
      <c r="JOE86" s="31"/>
      <c r="JOF86" s="31"/>
      <c r="JOG86" s="31"/>
      <c r="JOH86" s="31"/>
      <c r="JOI86" s="31"/>
      <c r="JOJ86" s="31"/>
      <c r="JOK86" s="31"/>
      <c r="JOL86" s="31"/>
      <c r="JOM86" s="31"/>
      <c r="JON86" s="31"/>
      <c r="JOO86" s="31"/>
      <c r="JOP86" s="31"/>
      <c r="JOQ86" s="31"/>
      <c r="JOR86" s="31"/>
      <c r="JOS86" s="31"/>
      <c r="JOT86" s="31"/>
      <c r="JOU86" s="31"/>
      <c r="JOV86" s="31"/>
      <c r="JOW86" s="31"/>
      <c r="JOX86" s="31"/>
      <c r="JOY86" s="31"/>
      <c r="JOZ86" s="31"/>
      <c r="JPA86" s="31"/>
      <c r="JPB86" s="31"/>
      <c r="JPC86" s="31"/>
      <c r="JPD86" s="31"/>
      <c r="JPE86" s="31"/>
      <c r="JPF86" s="31"/>
      <c r="JPG86" s="31"/>
      <c r="JPH86" s="31"/>
      <c r="JPI86" s="31"/>
      <c r="JPJ86" s="31"/>
      <c r="JPK86" s="31"/>
      <c r="JPL86" s="31"/>
      <c r="JPM86" s="31"/>
      <c r="JPN86" s="31"/>
      <c r="JPO86" s="31"/>
      <c r="JPP86" s="31"/>
      <c r="JPQ86" s="31"/>
      <c r="JPR86" s="31"/>
      <c r="JPS86" s="31"/>
      <c r="JPT86" s="31"/>
      <c r="JPU86" s="31"/>
      <c r="JPV86" s="31"/>
      <c r="JPW86" s="31"/>
      <c r="JPX86" s="31"/>
      <c r="JPY86" s="31"/>
      <c r="JPZ86" s="31"/>
      <c r="JQA86" s="31"/>
      <c r="JQB86" s="31"/>
      <c r="JQC86" s="31"/>
      <c r="JQD86" s="31"/>
      <c r="JQE86" s="31"/>
      <c r="JQF86" s="31"/>
      <c r="JQG86" s="31"/>
      <c r="JQH86" s="31"/>
      <c r="JQI86" s="31"/>
      <c r="JQJ86" s="31"/>
      <c r="JQK86" s="31"/>
      <c r="JQL86" s="31"/>
      <c r="JQM86" s="31"/>
      <c r="JQN86" s="31"/>
      <c r="JQO86" s="31"/>
      <c r="JQP86" s="31"/>
      <c r="JQQ86" s="31"/>
      <c r="JQR86" s="31"/>
      <c r="JQS86" s="31"/>
      <c r="JQT86" s="31"/>
      <c r="JQU86" s="31"/>
      <c r="JQV86" s="31"/>
      <c r="JQW86" s="31"/>
      <c r="JQX86" s="31"/>
      <c r="JQY86" s="31"/>
      <c r="JQZ86" s="31"/>
      <c r="JRA86" s="31"/>
      <c r="JRB86" s="31"/>
      <c r="JRC86" s="31"/>
      <c r="JRD86" s="31"/>
      <c r="JRE86" s="31"/>
      <c r="JRF86" s="31"/>
      <c r="JRG86" s="31"/>
      <c r="JRH86" s="31"/>
      <c r="JRI86" s="31"/>
      <c r="JRJ86" s="31"/>
      <c r="JRK86" s="31"/>
      <c r="JRL86" s="31"/>
      <c r="JRM86" s="31"/>
      <c r="JRN86" s="31"/>
      <c r="JRO86" s="31"/>
      <c r="JRP86" s="31"/>
      <c r="JRQ86" s="31"/>
      <c r="JRR86" s="31"/>
      <c r="JRS86" s="31"/>
      <c r="JRT86" s="31"/>
      <c r="JRU86" s="31"/>
      <c r="JRV86" s="31"/>
      <c r="JRW86" s="31"/>
      <c r="JRX86" s="31"/>
      <c r="JRY86" s="31"/>
      <c r="JRZ86" s="31"/>
      <c r="JSA86" s="31"/>
      <c r="JSB86" s="31"/>
      <c r="JSC86" s="31"/>
      <c r="JSD86" s="31"/>
      <c r="JSE86" s="31"/>
      <c r="JSF86" s="31"/>
      <c r="JSG86" s="31"/>
      <c r="JSH86" s="31"/>
      <c r="JSI86" s="31"/>
      <c r="JSJ86" s="31"/>
      <c r="JSK86" s="31"/>
      <c r="JSL86" s="31"/>
      <c r="JSM86" s="31"/>
      <c r="JSN86" s="31"/>
      <c r="JSO86" s="31"/>
      <c r="JSP86" s="31"/>
      <c r="JSQ86" s="31"/>
      <c r="JSR86" s="31"/>
      <c r="JSS86" s="31"/>
      <c r="JST86" s="31"/>
      <c r="JSU86" s="31"/>
      <c r="JSV86" s="31"/>
      <c r="JSW86" s="31"/>
      <c r="JSX86" s="31"/>
      <c r="JSY86" s="31"/>
      <c r="JSZ86" s="31"/>
      <c r="JTA86" s="31"/>
      <c r="JTB86" s="31"/>
      <c r="JTC86" s="31"/>
      <c r="JTD86" s="31"/>
      <c r="JTE86" s="31"/>
      <c r="JTF86" s="31"/>
      <c r="JTG86" s="31"/>
      <c r="JTH86" s="31"/>
      <c r="JTI86" s="31"/>
      <c r="JTJ86" s="31"/>
      <c r="JTK86" s="31"/>
      <c r="JTL86" s="31"/>
      <c r="JTM86" s="31"/>
      <c r="JTN86" s="31"/>
      <c r="JTO86" s="31"/>
      <c r="JTP86" s="31"/>
      <c r="JTQ86" s="31"/>
      <c r="JTR86" s="31"/>
      <c r="JTS86" s="31"/>
      <c r="JTT86" s="31"/>
      <c r="JTU86" s="31"/>
      <c r="JTV86" s="31"/>
      <c r="JTW86" s="31"/>
      <c r="JTX86" s="31"/>
      <c r="JTY86" s="31"/>
      <c r="JTZ86" s="31"/>
      <c r="JUA86" s="31"/>
      <c r="JUB86" s="31"/>
      <c r="JUC86" s="31"/>
      <c r="JUD86" s="31"/>
      <c r="JUE86" s="31"/>
      <c r="JUF86" s="31"/>
      <c r="JUG86" s="31"/>
      <c r="JUH86" s="31"/>
      <c r="JUI86" s="31"/>
      <c r="JUJ86" s="31"/>
      <c r="JUK86" s="31"/>
      <c r="JUL86" s="31"/>
      <c r="JUM86" s="31"/>
      <c r="JUN86" s="31"/>
      <c r="JUO86" s="31"/>
      <c r="JUP86" s="31"/>
      <c r="JUQ86" s="31"/>
      <c r="JUR86" s="31"/>
      <c r="JUS86" s="31"/>
      <c r="JUT86" s="31"/>
      <c r="JUU86" s="31"/>
      <c r="JUV86" s="31"/>
      <c r="JUW86" s="31"/>
      <c r="JUX86" s="31"/>
      <c r="JUY86" s="31"/>
      <c r="JUZ86" s="31"/>
      <c r="JVA86" s="31"/>
      <c r="JVB86" s="31"/>
      <c r="JVC86" s="31"/>
      <c r="JVD86" s="31"/>
      <c r="JVE86" s="31"/>
      <c r="JVF86" s="31"/>
      <c r="JVG86" s="31"/>
      <c r="JVH86" s="31"/>
      <c r="JVI86" s="31"/>
      <c r="JVJ86" s="31"/>
      <c r="JVK86" s="31"/>
      <c r="JVL86" s="31"/>
      <c r="JVM86" s="31"/>
      <c r="JVN86" s="31"/>
      <c r="JVO86" s="31"/>
      <c r="JVP86" s="31"/>
      <c r="JVQ86" s="31"/>
      <c r="JVR86" s="31"/>
      <c r="JVS86" s="31"/>
      <c r="JVT86" s="31"/>
      <c r="JVU86" s="31"/>
      <c r="JVV86" s="31"/>
      <c r="JVW86" s="31"/>
      <c r="JVX86" s="31"/>
      <c r="JVY86" s="31"/>
      <c r="JVZ86" s="31"/>
      <c r="JWA86" s="31"/>
      <c r="JWB86" s="31"/>
      <c r="JWC86" s="31"/>
      <c r="JWD86" s="31"/>
      <c r="JWE86" s="31"/>
      <c r="JWF86" s="31"/>
      <c r="JWG86" s="31"/>
      <c r="JWH86" s="31"/>
      <c r="JWI86" s="31"/>
      <c r="JWJ86" s="31"/>
      <c r="JWK86" s="31"/>
      <c r="JWL86" s="31"/>
      <c r="JWM86" s="31"/>
      <c r="JWN86" s="31"/>
      <c r="JWO86" s="31"/>
      <c r="JWP86" s="31"/>
      <c r="JWQ86" s="31"/>
      <c r="JWR86" s="31"/>
      <c r="JWS86" s="31"/>
      <c r="JWT86" s="31"/>
      <c r="JWU86" s="31"/>
      <c r="JWV86" s="31"/>
      <c r="JWW86" s="31"/>
      <c r="JWX86" s="31"/>
      <c r="JWY86" s="31"/>
      <c r="JWZ86" s="31"/>
      <c r="JXA86" s="31"/>
      <c r="JXB86" s="31"/>
      <c r="JXC86" s="31"/>
      <c r="JXD86" s="31"/>
      <c r="JXE86" s="31"/>
      <c r="JXF86" s="31"/>
      <c r="JXG86" s="31"/>
      <c r="JXH86" s="31"/>
      <c r="JXI86" s="31"/>
      <c r="JXJ86" s="31"/>
      <c r="JXK86" s="31"/>
      <c r="JXL86" s="31"/>
      <c r="JXM86" s="31"/>
      <c r="JXN86" s="31"/>
      <c r="JXO86" s="31"/>
      <c r="JXP86" s="31"/>
      <c r="JXQ86" s="31"/>
      <c r="JXR86" s="31"/>
      <c r="JXS86" s="31"/>
      <c r="JXT86" s="31"/>
      <c r="JXU86" s="31"/>
      <c r="JXV86" s="31"/>
      <c r="JXW86" s="31"/>
      <c r="JXX86" s="31"/>
      <c r="JXY86" s="31"/>
      <c r="JXZ86" s="31"/>
      <c r="JYA86" s="31"/>
      <c r="JYB86" s="31"/>
      <c r="JYC86" s="31"/>
      <c r="JYD86" s="31"/>
      <c r="JYE86" s="31"/>
      <c r="JYF86" s="31"/>
      <c r="JYG86" s="31"/>
      <c r="JYH86" s="31"/>
      <c r="JYI86" s="31"/>
      <c r="JYJ86" s="31"/>
      <c r="JYK86" s="31"/>
      <c r="JYL86" s="31"/>
      <c r="JYM86" s="31"/>
      <c r="JYN86" s="31"/>
      <c r="JYO86" s="31"/>
      <c r="JYP86" s="31"/>
      <c r="JYQ86" s="31"/>
      <c r="JYR86" s="31"/>
      <c r="JYS86" s="31"/>
      <c r="JYT86" s="31"/>
      <c r="JYU86" s="31"/>
      <c r="JYV86" s="31"/>
      <c r="JYW86" s="31"/>
      <c r="JYX86" s="31"/>
      <c r="JYY86" s="31"/>
      <c r="JYZ86" s="31"/>
      <c r="JZA86" s="31"/>
      <c r="JZB86" s="31"/>
      <c r="JZC86" s="31"/>
      <c r="JZD86" s="31"/>
      <c r="JZE86" s="31"/>
      <c r="JZF86" s="31"/>
      <c r="JZG86" s="31"/>
      <c r="JZH86" s="31"/>
      <c r="JZI86" s="31"/>
      <c r="JZJ86" s="31"/>
      <c r="JZK86" s="31"/>
      <c r="JZL86" s="31"/>
      <c r="JZM86" s="31"/>
      <c r="JZN86" s="31"/>
      <c r="JZO86" s="31"/>
      <c r="JZP86" s="31"/>
      <c r="JZQ86" s="31"/>
      <c r="JZR86" s="31"/>
      <c r="JZS86" s="31"/>
      <c r="JZT86" s="31"/>
      <c r="JZU86" s="31"/>
      <c r="JZV86" s="31"/>
      <c r="JZW86" s="31"/>
      <c r="JZX86" s="31"/>
      <c r="JZY86" s="31"/>
      <c r="JZZ86" s="31"/>
      <c r="KAA86" s="31"/>
      <c r="KAB86" s="31"/>
      <c r="KAC86" s="31"/>
      <c r="KAD86" s="31"/>
      <c r="KAE86" s="31"/>
      <c r="KAF86" s="31"/>
      <c r="KAG86" s="31"/>
      <c r="KAH86" s="31"/>
      <c r="KAI86" s="31"/>
      <c r="KAJ86" s="31"/>
      <c r="KAK86" s="31"/>
      <c r="KAL86" s="31"/>
      <c r="KAM86" s="31"/>
      <c r="KAN86" s="31"/>
      <c r="KAO86" s="31"/>
      <c r="KAP86" s="31"/>
      <c r="KAQ86" s="31"/>
      <c r="KAR86" s="31"/>
      <c r="KAS86" s="31"/>
      <c r="KAT86" s="31"/>
      <c r="KAU86" s="31"/>
      <c r="KAV86" s="31"/>
      <c r="KAW86" s="31"/>
      <c r="KAX86" s="31"/>
      <c r="KAY86" s="31"/>
      <c r="KAZ86" s="31"/>
      <c r="KBA86" s="31"/>
      <c r="KBB86" s="31"/>
      <c r="KBC86" s="31"/>
      <c r="KBD86" s="31"/>
      <c r="KBE86" s="31"/>
      <c r="KBF86" s="31"/>
      <c r="KBG86" s="31"/>
      <c r="KBH86" s="31"/>
      <c r="KBI86" s="31"/>
      <c r="KBJ86" s="31"/>
      <c r="KBK86" s="31"/>
      <c r="KBL86" s="31"/>
      <c r="KBM86" s="31"/>
      <c r="KBN86" s="31"/>
      <c r="KBO86" s="31"/>
      <c r="KBP86" s="31"/>
      <c r="KBQ86" s="31"/>
      <c r="KBR86" s="31"/>
      <c r="KBS86" s="31"/>
      <c r="KBT86" s="31"/>
      <c r="KBU86" s="31"/>
      <c r="KBV86" s="31"/>
      <c r="KBW86" s="31"/>
      <c r="KBX86" s="31"/>
      <c r="KBY86" s="31"/>
      <c r="KBZ86" s="31"/>
      <c r="KCA86" s="31"/>
      <c r="KCB86" s="31"/>
      <c r="KCC86" s="31"/>
      <c r="KCD86" s="31"/>
      <c r="KCE86" s="31"/>
      <c r="KCF86" s="31"/>
      <c r="KCG86" s="31"/>
      <c r="KCH86" s="31"/>
      <c r="KCI86" s="31"/>
      <c r="KCJ86" s="31"/>
      <c r="KCK86" s="31"/>
      <c r="KCL86" s="31"/>
      <c r="KCM86" s="31"/>
      <c r="KCN86" s="31"/>
      <c r="KCO86" s="31"/>
      <c r="KCP86" s="31"/>
      <c r="KCQ86" s="31"/>
      <c r="KCR86" s="31"/>
      <c r="KCS86" s="31"/>
      <c r="KCT86" s="31"/>
      <c r="KCU86" s="31"/>
      <c r="KCV86" s="31"/>
      <c r="KCW86" s="31"/>
      <c r="KCX86" s="31"/>
      <c r="KCY86" s="31"/>
      <c r="KCZ86" s="31"/>
      <c r="KDA86" s="31"/>
      <c r="KDB86" s="31"/>
      <c r="KDC86" s="31"/>
      <c r="KDD86" s="31"/>
      <c r="KDE86" s="31"/>
      <c r="KDF86" s="31"/>
      <c r="KDG86" s="31"/>
      <c r="KDH86" s="31"/>
      <c r="KDI86" s="31"/>
      <c r="KDJ86" s="31"/>
      <c r="KDK86" s="31"/>
      <c r="KDL86" s="31"/>
      <c r="KDM86" s="31"/>
      <c r="KDN86" s="31"/>
      <c r="KDO86" s="31"/>
      <c r="KDP86" s="31"/>
      <c r="KDQ86" s="31"/>
      <c r="KDR86" s="31"/>
      <c r="KDS86" s="31"/>
      <c r="KDT86" s="31"/>
      <c r="KDU86" s="31"/>
      <c r="KDV86" s="31"/>
      <c r="KDW86" s="31"/>
      <c r="KDX86" s="31"/>
      <c r="KDY86" s="31"/>
      <c r="KDZ86" s="31"/>
      <c r="KEA86" s="31"/>
      <c r="KEB86" s="31"/>
      <c r="KEC86" s="31"/>
      <c r="KED86" s="31"/>
      <c r="KEE86" s="31"/>
      <c r="KEF86" s="31"/>
      <c r="KEG86" s="31"/>
      <c r="KEH86" s="31"/>
      <c r="KEI86" s="31"/>
      <c r="KEJ86" s="31"/>
      <c r="KEK86" s="31"/>
      <c r="KEL86" s="31"/>
      <c r="KEM86" s="31"/>
      <c r="KEN86" s="31"/>
      <c r="KEO86" s="31"/>
      <c r="KEP86" s="31"/>
      <c r="KEQ86" s="31"/>
      <c r="KER86" s="31"/>
      <c r="KES86" s="31"/>
      <c r="KET86" s="31"/>
      <c r="KEU86" s="31"/>
      <c r="KEV86" s="31"/>
      <c r="KEW86" s="31"/>
      <c r="KEX86" s="31"/>
      <c r="KEY86" s="31"/>
      <c r="KEZ86" s="31"/>
      <c r="KFA86" s="31"/>
      <c r="KFB86" s="31"/>
      <c r="KFC86" s="31"/>
      <c r="KFD86" s="31"/>
      <c r="KFE86" s="31"/>
      <c r="KFF86" s="31"/>
      <c r="KFG86" s="31"/>
      <c r="KFH86" s="31"/>
      <c r="KFI86" s="31"/>
      <c r="KFJ86" s="31"/>
      <c r="KFK86" s="31"/>
      <c r="KFL86" s="31"/>
      <c r="KFM86" s="31"/>
      <c r="KFN86" s="31"/>
      <c r="KFO86" s="31"/>
      <c r="KFP86" s="31"/>
      <c r="KFQ86" s="31"/>
      <c r="KFR86" s="31"/>
      <c r="KFS86" s="31"/>
      <c r="KFT86" s="31"/>
      <c r="KFU86" s="31"/>
      <c r="KFV86" s="31"/>
      <c r="KFW86" s="31"/>
      <c r="KFX86" s="31"/>
      <c r="KFY86" s="31"/>
      <c r="KFZ86" s="31"/>
      <c r="KGA86" s="31"/>
      <c r="KGB86" s="31"/>
      <c r="KGC86" s="31"/>
      <c r="KGD86" s="31"/>
      <c r="KGE86" s="31"/>
      <c r="KGF86" s="31"/>
      <c r="KGG86" s="31"/>
      <c r="KGH86" s="31"/>
      <c r="KGI86" s="31"/>
      <c r="KGJ86" s="31"/>
      <c r="KGK86" s="31"/>
      <c r="KGL86" s="31"/>
      <c r="KGM86" s="31"/>
      <c r="KGN86" s="31"/>
      <c r="KGO86" s="31"/>
      <c r="KGP86" s="31"/>
      <c r="KGQ86" s="31"/>
      <c r="KGR86" s="31"/>
      <c r="KGS86" s="31"/>
      <c r="KGT86" s="31"/>
      <c r="KGU86" s="31"/>
      <c r="KGV86" s="31"/>
      <c r="KGW86" s="31"/>
      <c r="KGX86" s="31"/>
      <c r="KGY86" s="31"/>
      <c r="KGZ86" s="31"/>
      <c r="KHA86" s="31"/>
      <c r="KHB86" s="31"/>
      <c r="KHC86" s="31"/>
      <c r="KHD86" s="31"/>
      <c r="KHE86" s="31"/>
      <c r="KHF86" s="31"/>
      <c r="KHG86" s="31"/>
      <c r="KHH86" s="31"/>
      <c r="KHI86" s="31"/>
      <c r="KHJ86" s="31"/>
      <c r="KHK86" s="31"/>
      <c r="KHL86" s="31"/>
      <c r="KHM86" s="31"/>
      <c r="KHN86" s="31"/>
      <c r="KHO86" s="31"/>
      <c r="KHP86" s="31"/>
      <c r="KHQ86" s="31"/>
      <c r="KHR86" s="31"/>
      <c r="KHS86" s="31"/>
      <c r="KHT86" s="31"/>
      <c r="KHU86" s="31"/>
      <c r="KHV86" s="31"/>
      <c r="KHW86" s="31"/>
      <c r="KHX86" s="31"/>
      <c r="KHY86" s="31"/>
      <c r="KHZ86" s="31"/>
      <c r="KIA86" s="31"/>
      <c r="KIB86" s="31"/>
      <c r="KIC86" s="31"/>
      <c r="KID86" s="31"/>
      <c r="KIE86" s="31"/>
      <c r="KIF86" s="31"/>
      <c r="KIG86" s="31"/>
      <c r="KIH86" s="31"/>
      <c r="KII86" s="31"/>
      <c r="KIJ86" s="31"/>
      <c r="KIK86" s="31"/>
      <c r="KIL86" s="31"/>
      <c r="KIM86" s="31"/>
      <c r="KIN86" s="31"/>
      <c r="KIO86" s="31"/>
      <c r="KIP86" s="31"/>
      <c r="KIQ86" s="31"/>
      <c r="KIR86" s="31"/>
      <c r="KIS86" s="31"/>
      <c r="KIT86" s="31"/>
      <c r="KIU86" s="31"/>
      <c r="KIV86" s="31"/>
      <c r="KIW86" s="31"/>
      <c r="KIX86" s="31"/>
      <c r="KIY86" s="31"/>
      <c r="KIZ86" s="31"/>
      <c r="KJA86" s="31"/>
      <c r="KJB86" s="31"/>
      <c r="KJC86" s="31"/>
      <c r="KJD86" s="31"/>
      <c r="KJE86" s="31"/>
      <c r="KJF86" s="31"/>
      <c r="KJG86" s="31"/>
      <c r="KJH86" s="31"/>
      <c r="KJI86" s="31"/>
      <c r="KJJ86" s="31"/>
      <c r="KJK86" s="31"/>
      <c r="KJL86" s="31"/>
      <c r="KJM86" s="31"/>
      <c r="KJN86" s="31"/>
      <c r="KJO86" s="31"/>
      <c r="KJP86" s="31"/>
      <c r="KJQ86" s="31"/>
      <c r="KJR86" s="31"/>
      <c r="KJS86" s="31"/>
      <c r="KJT86" s="31"/>
      <c r="KJU86" s="31"/>
      <c r="KJV86" s="31"/>
      <c r="KJW86" s="31"/>
      <c r="KJX86" s="31"/>
      <c r="KJY86" s="31"/>
      <c r="KJZ86" s="31"/>
      <c r="KKA86" s="31"/>
      <c r="KKB86" s="31"/>
      <c r="KKC86" s="31"/>
      <c r="KKD86" s="31"/>
      <c r="KKE86" s="31"/>
      <c r="KKF86" s="31"/>
      <c r="KKG86" s="31"/>
      <c r="KKH86" s="31"/>
      <c r="KKI86" s="31"/>
      <c r="KKJ86" s="31"/>
      <c r="KKK86" s="31"/>
      <c r="KKL86" s="31"/>
      <c r="KKM86" s="31"/>
      <c r="KKN86" s="31"/>
      <c r="KKO86" s="31"/>
      <c r="KKP86" s="31"/>
      <c r="KKQ86" s="31"/>
      <c r="KKR86" s="31"/>
      <c r="KKS86" s="31"/>
      <c r="KKT86" s="31"/>
      <c r="KKU86" s="31"/>
      <c r="KKV86" s="31"/>
      <c r="KKW86" s="31"/>
      <c r="KKX86" s="31"/>
      <c r="KKY86" s="31"/>
      <c r="KKZ86" s="31"/>
      <c r="KLA86" s="31"/>
      <c r="KLB86" s="31"/>
      <c r="KLC86" s="31"/>
      <c r="KLD86" s="31"/>
      <c r="KLE86" s="31"/>
      <c r="KLF86" s="31"/>
      <c r="KLG86" s="31"/>
      <c r="KLH86" s="31"/>
      <c r="KLI86" s="31"/>
      <c r="KLJ86" s="31"/>
      <c r="KLK86" s="31"/>
      <c r="KLL86" s="31"/>
      <c r="KLM86" s="31"/>
      <c r="KLN86" s="31"/>
      <c r="KLO86" s="31"/>
      <c r="KLP86" s="31"/>
      <c r="KLQ86" s="31"/>
      <c r="KLR86" s="31"/>
      <c r="KLS86" s="31"/>
      <c r="KLT86" s="31"/>
      <c r="KLU86" s="31"/>
      <c r="KLV86" s="31"/>
      <c r="KLW86" s="31"/>
      <c r="KLX86" s="31"/>
      <c r="KLY86" s="31"/>
      <c r="KLZ86" s="31"/>
      <c r="KMA86" s="31"/>
      <c r="KMB86" s="31"/>
      <c r="KMC86" s="31"/>
      <c r="KMD86" s="31"/>
      <c r="KME86" s="31"/>
      <c r="KMF86" s="31"/>
      <c r="KMG86" s="31"/>
      <c r="KMH86" s="31"/>
      <c r="KMI86" s="31"/>
      <c r="KMJ86" s="31"/>
      <c r="KMK86" s="31"/>
      <c r="KML86" s="31"/>
      <c r="KMM86" s="31"/>
      <c r="KMN86" s="31"/>
      <c r="KMO86" s="31"/>
      <c r="KMP86" s="31"/>
      <c r="KMQ86" s="31"/>
      <c r="KMR86" s="31"/>
      <c r="KMS86" s="31"/>
      <c r="KMT86" s="31"/>
      <c r="KMU86" s="31"/>
      <c r="KMV86" s="31"/>
      <c r="KMW86" s="31"/>
      <c r="KMX86" s="31"/>
      <c r="KMY86" s="31"/>
      <c r="KMZ86" s="31"/>
      <c r="KNA86" s="31"/>
      <c r="KNB86" s="31"/>
      <c r="KNC86" s="31"/>
      <c r="KND86" s="31"/>
      <c r="KNE86" s="31"/>
      <c r="KNF86" s="31"/>
      <c r="KNG86" s="31"/>
      <c r="KNH86" s="31"/>
      <c r="KNI86" s="31"/>
      <c r="KNJ86" s="31"/>
      <c r="KNK86" s="31"/>
      <c r="KNL86" s="31"/>
      <c r="KNM86" s="31"/>
      <c r="KNN86" s="31"/>
      <c r="KNO86" s="31"/>
      <c r="KNP86" s="31"/>
      <c r="KNQ86" s="31"/>
      <c r="KNR86" s="31"/>
      <c r="KNS86" s="31"/>
      <c r="KNT86" s="31"/>
      <c r="KNU86" s="31"/>
      <c r="KNV86" s="31"/>
      <c r="KNW86" s="31"/>
      <c r="KNX86" s="31"/>
      <c r="KNY86" s="31"/>
      <c r="KNZ86" s="31"/>
      <c r="KOA86" s="31"/>
      <c r="KOB86" s="31"/>
      <c r="KOC86" s="31"/>
      <c r="KOD86" s="31"/>
      <c r="KOE86" s="31"/>
      <c r="KOF86" s="31"/>
      <c r="KOG86" s="31"/>
      <c r="KOH86" s="31"/>
      <c r="KOI86" s="31"/>
      <c r="KOJ86" s="31"/>
      <c r="KOK86" s="31"/>
      <c r="KOL86" s="31"/>
      <c r="KOM86" s="31"/>
      <c r="KON86" s="31"/>
      <c r="KOO86" s="31"/>
      <c r="KOP86" s="31"/>
      <c r="KOQ86" s="31"/>
      <c r="KOR86" s="31"/>
      <c r="KOS86" s="31"/>
      <c r="KOT86" s="31"/>
      <c r="KOU86" s="31"/>
      <c r="KOV86" s="31"/>
      <c r="KOW86" s="31"/>
      <c r="KOX86" s="31"/>
      <c r="KOY86" s="31"/>
      <c r="KOZ86" s="31"/>
      <c r="KPA86" s="31"/>
      <c r="KPB86" s="31"/>
      <c r="KPC86" s="31"/>
      <c r="KPD86" s="31"/>
      <c r="KPE86" s="31"/>
      <c r="KPF86" s="31"/>
      <c r="KPG86" s="31"/>
      <c r="KPH86" s="31"/>
      <c r="KPI86" s="31"/>
      <c r="KPJ86" s="31"/>
      <c r="KPK86" s="31"/>
      <c r="KPL86" s="31"/>
      <c r="KPM86" s="31"/>
      <c r="KPN86" s="31"/>
      <c r="KPO86" s="31"/>
      <c r="KPP86" s="31"/>
      <c r="KPQ86" s="31"/>
      <c r="KPR86" s="31"/>
      <c r="KPS86" s="31"/>
      <c r="KPT86" s="31"/>
      <c r="KPU86" s="31"/>
      <c r="KPV86" s="31"/>
      <c r="KPW86" s="31"/>
      <c r="KPX86" s="31"/>
      <c r="KPY86" s="31"/>
      <c r="KPZ86" s="31"/>
      <c r="KQA86" s="31"/>
      <c r="KQB86" s="31"/>
      <c r="KQC86" s="31"/>
      <c r="KQD86" s="31"/>
      <c r="KQE86" s="31"/>
      <c r="KQF86" s="31"/>
      <c r="KQG86" s="31"/>
      <c r="KQH86" s="31"/>
      <c r="KQI86" s="31"/>
      <c r="KQJ86" s="31"/>
      <c r="KQK86" s="31"/>
      <c r="KQL86" s="31"/>
      <c r="KQM86" s="31"/>
      <c r="KQN86" s="31"/>
      <c r="KQO86" s="31"/>
      <c r="KQP86" s="31"/>
      <c r="KQQ86" s="31"/>
      <c r="KQR86" s="31"/>
      <c r="KQS86" s="31"/>
      <c r="KQT86" s="31"/>
      <c r="KQU86" s="31"/>
      <c r="KQV86" s="31"/>
      <c r="KQW86" s="31"/>
      <c r="KQX86" s="31"/>
      <c r="KQY86" s="31"/>
      <c r="KQZ86" s="31"/>
      <c r="KRA86" s="31"/>
      <c r="KRB86" s="31"/>
      <c r="KRC86" s="31"/>
      <c r="KRD86" s="31"/>
      <c r="KRE86" s="31"/>
      <c r="KRF86" s="31"/>
      <c r="KRG86" s="31"/>
      <c r="KRH86" s="31"/>
      <c r="KRI86" s="31"/>
      <c r="KRJ86" s="31"/>
      <c r="KRK86" s="31"/>
      <c r="KRL86" s="31"/>
      <c r="KRM86" s="31"/>
      <c r="KRN86" s="31"/>
      <c r="KRO86" s="31"/>
      <c r="KRP86" s="31"/>
      <c r="KRQ86" s="31"/>
      <c r="KRR86" s="31"/>
      <c r="KRS86" s="31"/>
      <c r="KRT86" s="31"/>
      <c r="KRU86" s="31"/>
      <c r="KRV86" s="31"/>
      <c r="KRW86" s="31"/>
      <c r="KRX86" s="31"/>
      <c r="KRY86" s="31"/>
      <c r="KRZ86" s="31"/>
      <c r="KSA86" s="31"/>
      <c r="KSB86" s="31"/>
      <c r="KSC86" s="31"/>
      <c r="KSD86" s="31"/>
      <c r="KSE86" s="31"/>
      <c r="KSF86" s="31"/>
      <c r="KSG86" s="31"/>
      <c r="KSH86" s="31"/>
      <c r="KSI86" s="31"/>
      <c r="KSJ86" s="31"/>
      <c r="KSK86" s="31"/>
      <c r="KSL86" s="31"/>
      <c r="KSM86" s="31"/>
      <c r="KSN86" s="31"/>
      <c r="KSO86" s="31"/>
      <c r="KSP86" s="31"/>
      <c r="KSQ86" s="31"/>
      <c r="KSR86" s="31"/>
      <c r="KSS86" s="31"/>
      <c r="KST86" s="31"/>
      <c r="KSU86" s="31"/>
      <c r="KSV86" s="31"/>
      <c r="KSW86" s="31"/>
      <c r="KSX86" s="31"/>
      <c r="KSY86" s="31"/>
      <c r="KSZ86" s="31"/>
      <c r="KTA86" s="31"/>
      <c r="KTB86" s="31"/>
      <c r="KTC86" s="31"/>
      <c r="KTD86" s="31"/>
      <c r="KTE86" s="31"/>
      <c r="KTF86" s="31"/>
      <c r="KTG86" s="31"/>
      <c r="KTH86" s="31"/>
      <c r="KTI86" s="31"/>
      <c r="KTJ86" s="31"/>
      <c r="KTK86" s="31"/>
      <c r="KTL86" s="31"/>
      <c r="KTM86" s="31"/>
      <c r="KTN86" s="31"/>
      <c r="KTO86" s="31"/>
      <c r="KTP86" s="31"/>
      <c r="KTQ86" s="31"/>
      <c r="KTR86" s="31"/>
      <c r="KTS86" s="31"/>
      <c r="KTT86" s="31"/>
      <c r="KTU86" s="31"/>
      <c r="KTV86" s="31"/>
      <c r="KTW86" s="31"/>
      <c r="KTX86" s="31"/>
      <c r="KTY86" s="31"/>
      <c r="KTZ86" s="31"/>
      <c r="KUA86" s="31"/>
      <c r="KUB86" s="31"/>
      <c r="KUC86" s="31"/>
      <c r="KUD86" s="31"/>
      <c r="KUE86" s="31"/>
      <c r="KUF86" s="31"/>
      <c r="KUG86" s="31"/>
      <c r="KUH86" s="31"/>
      <c r="KUI86" s="31"/>
      <c r="KUJ86" s="31"/>
      <c r="KUK86" s="31"/>
      <c r="KUL86" s="31"/>
      <c r="KUM86" s="31"/>
      <c r="KUN86" s="31"/>
      <c r="KUO86" s="31"/>
      <c r="KUP86" s="31"/>
      <c r="KUQ86" s="31"/>
      <c r="KUR86" s="31"/>
      <c r="KUS86" s="31"/>
      <c r="KUT86" s="31"/>
      <c r="KUU86" s="31"/>
      <c r="KUV86" s="31"/>
      <c r="KUW86" s="31"/>
      <c r="KUX86" s="31"/>
      <c r="KUY86" s="31"/>
      <c r="KUZ86" s="31"/>
      <c r="KVA86" s="31"/>
      <c r="KVB86" s="31"/>
      <c r="KVC86" s="31"/>
      <c r="KVD86" s="31"/>
      <c r="KVE86" s="31"/>
      <c r="KVF86" s="31"/>
      <c r="KVG86" s="31"/>
      <c r="KVH86" s="31"/>
      <c r="KVI86" s="31"/>
      <c r="KVJ86" s="31"/>
      <c r="KVK86" s="31"/>
      <c r="KVL86" s="31"/>
      <c r="KVM86" s="31"/>
      <c r="KVN86" s="31"/>
      <c r="KVO86" s="31"/>
      <c r="KVP86" s="31"/>
      <c r="KVQ86" s="31"/>
      <c r="KVR86" s="31"/>
      <c r="KVS86" s="31"/>
      <c r="KVT86" s="31"/>
      <c r="KVU86" s="31"/>
      <c r="KVV86" s="31"/>
      <c r="KVW86" s="31"/>
      <c r="KVX86" s="31"/>
      <c r="KVY86" s="31"/>
      <c r="KVZ86" s="31"/>
      <c r="KWA86" s="31"/>
      <c r="KWB86" s="31"/>
      <c r="KWC86" s="31"/>
      <c r="KWD86" s="31"/>
      <c r="KWE86" s="31"/>
      <c r="KWF86" s="31"/>
      <c r="KWG86" s="31"/>
      <c r="KWH86" s="31"/>
      <c r="KWI86" s="31"/>
      <c r="KWJ86" s="31"/>
      <c r="KWK86" s="31"/>
      <c r="KWL86" s="31"/>
      <c r="KWM86" s="31"/>
      <c r="KWN86" s="31"/>
      <c r="KWO86" s="31"/>
      <c r="KWP86" s="31"/>
      <c r="KWQ86" s="31"/>
      <c r="KWR86" s="31"/>
      <c r="KWS86" s="31"/>
      <c r="KWT86" s="31"/>
      <c r="KWU86" s="31"/>
      <c r="KWV86" s="31"/>
      <c r="KWW86" s="31"/>
      <c r="KWX86" s="31"/>
      <c r="KWY86" s="31"/>
      <c r="KWZ86" s="31"/>
      <c r="KXA86" s="31"/>
      <c r="KXB86" s="31"/>
      <c r="KXC86" s="31"/>
      <c r="KXD86" s="31"/>
      <c r="KXE86" s="31"/>
      <c r="KXF86" s="31"/>
      <c r="KXG86" s="31"/>
      <c r="KXH86" s="31"/>
      <c r="KXI86" s="31"/>
      <c r="KXJ86" s="31"/>
      <c r="KXK86" s="31"/>
      <c r="KXL86" s="31"/>
      <c r="KXM86" s="31"/>
      <c r="KXN86" s="31"/>
      <c r="KXO86" s="31"/>
      <c r="KXP86" s="31"/>
      <c r="KXQ86" s="31"/>
      <c r="KXR86" s="31"/>
      <c r="KXS86" s="31"/>
      <c r="KXT86" s="31"/>
      <c r="KXU86" s="31"/>
      <c r="KXV86" s="31"/>
      <c r="KXW86" s="31"/>
      <c r="KXX86" s="31"/>
      <c r="KXY86" s="31"/>
      <c r="KXZ86" s="31"/>
      <c r="KYA86" s="31"/>
      <c r="KYB86" s="31"/>
      <c r="KYC86" s="31"/>
      <c r="KYD86" s="31"/>
      <c r="KYE86" s="31"/>
      <c r="KYF86" s="31"/>
      <c r="KYG86" s="31"/>
      <c r="KYH86" s="31"/>
      <c r="KYI86" s="31"/>
      <c r="KYJ86" s="31"/>
      <c r="KYK86" s="31"/>
      <c r="KYL86" s="31"/>
      <c r="KYM86" s="31"/>
      <c r="KYN86" s="31"/>
      <c r="KYO86" s="31"/>
      <c r="KYP86" s="31"/>
      <c r="KYQ86" s="31"/>
      <c r="KYR86" s="31"/>
      <c r="KYS86" s="31"/>
      <c r="KYT86" s="31"/>
      <c r="KYU86" s="31"/>
      <c r="KYV86" s="31"/>
      <c r="KYW86" s="31"/>
      <c r="KYX86" s="31"/>
      <c r="KYY86" s="31"/>
      <c r="KYZ86" s="31"/>
      <c r="KZA86" s="31"/>
      <c r="KZB86" s="31"/>
      <c r="KZC86" s="31"/>
      <c r="KZD86" s="31"/>
      <c r="KZE86" s="31"/>
      <c r="KZF86" s="31"/>
      <c r="KZG86" s="31"/>
      <c r="KZH86" s="31"/>
      <c r="KZI86" s="31"/>
      <c r="KZJ86" s="31"/>
      <c r="KZK86" s="31"/>
      <c r="KZL86" s="31"/>
      <c r="KZM86" s="31"/>
      <c r="KZN86" s="31"/>
      <c r="KZO86" s="31"/>
      <c r="KZP86" s="31"/>
      <c r="KZQ86" s="31"/>
      <c r="KZR86" s="31"/>
      <c r="KZS86" s="31"/>
      <c r="KZT86" s="31"/>
      <c r="KZU86" s="31"/>
      <c r="KZV86" s="31"/>
      <c r="KZW86" s="31"/>
      <c r="KZX86" s="31"/>
      <c r="KZY86" s="31"/>
      <c r="KZZ86" s="31"/>
      <c r="LAA86" s="31"/>
      <c r="LAB86" s="31"/>
      <c r="LAC86" s="31"/>
      <c r="LAD86" s="31"/>
      <c r="LAE86" s="31"/>
      <c r="LAF86" s="31"/>
      <c r="LAG86" s="31"/>
      <c r="LAH86" s="31"/>
      <c r="LAI86" s="31"/>
      <c r="LAJ86" s="31"/>
      <c r="LAK86" s="31"/>
      <c r="LAL86" s="31"/>
      <c r="LAM86" s="31"/>
      <c r="LAN86" s="31"/>
      <c r="LAO86" s="31"/>
      <c r="LAP86" s="31"/>
      <c r="LAQ86" s="31"/>
      <c r="LAR86" s="31"/>
      <c r="LAS86" s="31"/>
      <c r="LAT86" s="31"/>
      <c r="LAU86" s="31"/>
      <c r="LAV86" s="31"/>
      <c r="LAW86" s="31"/>
      <c r="LAX86" s="31"/>
      <c r="LAY86" s="31"/>
      <c r="LAZ86" s="31"/>
      <c r="LBA86" s="31"/>
      <c r="LBB86" s="31"/>
      <c r="LBC86" s="31"/>
      <c r="LBD86" s="31"/>
      <c r="LBE86" s="31"/>
      <c r="LBF86" s="31"/>
      <c r="LBG86" s="31"/>
      <c r="LBH86" s="31"/>
      <c r="LBI86" s="31"/>
      <c r="LBJ86" s="31"/>
      <c r="LBK86" s="31"/>
      <c r="LBL86" s="31"/>
      <c r="LBM86" s="31"/>
      <c r="LBN86" s="31"/>
      <c r="LBO86" s="31"/>
      <c r="LBP86" s="31"/>
      <c r="LBQ86" s="31"/>
      <c r="LBR86" s="31"/>
      <c r="LBS86" s="31"/>
      <c r="LBT86" s="31"/>
      <c r="LBU86" s="31"/>
      <c r="LBV86" s="31"/>
      <c r="LBW86" s="31"/>
      <c r="LBX86" s="31"/>
      <c r="LBY86" s="31"/>
      <c r="LBZ86" s="31"/>
      <c r="LCA86" s="31"/>
      <c r="LCB86" s="31"/>
      <c r="LCC86" s="31"/>
      <c r="LCD86" s="31"/>
      <c r="LCE86" s="31"/>
      <c r="LCF86" s="31"/>
      <c r="LCG86" s="31"/>
      <c r="LCH86" s="31"/>
      <c r="LCI86" s="31"/>
      <c r="LCJ86" s="31"/>
      <c r="LCK86" s="31"/>
      <c r="LCL86" s="31"/>
      <c r="LCM86" s="31"/>
      <c r="LCN86" s="31"/>
      <c r="LCO86" s="31"/>
      <c r="LCP86" s="31"/>
      <c r="LCQ86" s="31"/>
      <c r="LCR86" s="31"/>
      <c r="LCS86" s="31"/>
      <c r="LCT86" s="31"/>
      <c r="LCU86" s="31"/>
      <c r="LCV86" s="31"/>
      <c r="LCW86" s="31"/>
      <c r="LCX86" s="31"/>
      <c r="LCY86" s="31"/>
      <c r="LCZ86" s="31"/>
      <c r="LDA86" s="31"/>
      <c r="LDB86" s="31"/>
      <c r="LDC86" s="31"/>
      <c r="LDD86" s="31"/>
      <c r="LDE86" s="31"/>
      <c r="LDF86" s="31"/>
      <c r="LDG86" s="31"/>
      <c r="LDH86" s="31"/>
      <c r="LDI86" s="31"/>
      <c r="LDJ86" s="31"/>
      <c r="LDK86" s="31"/>
      <c r="LDL86" s="31"/>
      <c r="LDM86" s="31"/>
      <c r="LDN86" s="31"/>
      <c r="LDO86" s="31"/>
      <c r="LDP86" s="31"/>
      <c r="LDQ86" s="31"/>
      <c r="LDR86" s="31"/>
      <c r="LDS86" s="31"/>
      <c r="LDT86" s="31"/>
      <c r="LDU86" s="31"/>
      <c r="LDV86" s="31"/>
      <c r="LDW86" s="31"/>
      <c r="LDX86" s="31"/>
      <c r="LDY86" s="31"/>
      <c r="LDZ86" s="31"/>
      <c r="LEA86" s="31"/>
      <c r="LEB86" s="31"/>
      <c r="LEC86" s="31"/>
      <c r="LED86" s="31"/>
      <c r="LEE86" s="31"/>
      <c r="LEF86" s="31"/>
      <c r="LEG86" s="31"/>
      <c r="LEH86" s="31"/>
      <c r="LEI86" s="31"/>
      <c r="LEJ86" s="31"/>
      <c r="LEK86" s="31"/>
      <c r="LEL86" s="31"/>
      <c r="LEM86" s="31"/>
      <c r="LEN86" s="31"/>
      <c r="LEO86" s="31"/>
      <c r="LEP86" s="31"/>
      <c r="LEQ86" s="31"/>
      <c r="LER86" s="31"/>
      <c r="LES86" s="31"/>
      <c r="LET86" s="31"/>
      <c r="LEU86" s="31"/>
      <c r="LEV86" s="31"/>
      <c r="LEW86" s="31"/>
      <c r="LEX86" s="31"/>
      <c r="LEY86" s="31"/>
      <c r="LEZ86" s="31"/>
      <c r="LFA86" s="31"/>
      <c r="LFB86" s="31"/>
      <c r="LFC86" s="31"/>
      <c r="LFD86" s="31"/>
      <c r="LFE86" s="31"/>
      <c r="LFF86" s="31"/>
      <c r="LFG86" s="31"/>
      <c r="LFH86" s="31"/>
      <c r="LFI86" s="31"/>
      <c r="LFJ86" s="31"/>
      <c r="LFK86" s="31"/>
      <c r="LFL86" s="31"/>
      <c r="LFM86" s="31"/>
      <c r="LFN86" s="31"/>
      <c r="LFO86" s="31"/>
      <c r="LFP86" s="31"/>
      <c r="LFQ86" s="31"/>
      <c r="LFR86" s="31"/>
      <c r="LFS86" s="31"/>
      <c r="LFT86" s="31"/>
      <c r="LFU86" s="31"/>
      <c r="LFV86" s="31"/>
      <c r="LFW86" s="31"/>
      <c r="LFX86" s="31"/>
      <c r="LFY86" s="31"/>
      <c r="LFZ86" s="31"/>
      <c r="LGA86" s="31"/>
      <c r="LGB86" s="31"/>
      <c r="LGC86" s="31"/>
      <c r="LGD86" s="31"/>
      <c r="LGE86" s="31"/>
      <c r="LGF86" s="31"/>
      <c r="LGG86" s="31"/>
      <c r="LGH86" s="31"/>
      <c r="LGI86" s="31"/>
      <c r="LGJ86" s="31"/>
      <c r="LGK86" s="31"/>
      <c r="LGL86" s="31"/>
      <c r="LGM86" s="31"/>
      <c r="LGN86" s="31"/>
      <c r="LGO86" s="31"/>
      <c r="LGP86" s="31"/>
      <c r="LGQ86" s="31"/>
      <c r="LGR86" s="31"/>
      <c r="LGS86" s="31"/>
      <c r="LGT86" s="31"/>
      <c r="LGU86" s="31"/>
      <c r="LGV86" s="31"/>
      <c r="LGW86" s="31"/>
      <c r="LGX86" s="31"/>
      <c r="LGY86" s="31"/>
      <c r="LGZ86" s="31"/>
      <c r="LHA86" s="31"/>
      <c r="LHB86" s="31"/>
      <c r="LHC86" s="31"/>
      <c r="LHD86" s="31"/>
      <c r="LHE86" s="31"/>
      <c r="LHF86" s="31"/>
      <c r="LHG86" s="31"/>
      <c r="LHH86" s="31"/>
      <c r="LHI86" s="31"/>
      <c r="LHJ86" s="31"/>
      <c r="LHK86" s="31"/>
      <c r="LHL86" s="31"/>
      <c r="LHM86" s="31"/>
      <c r="LHN86" s="31"/>
      <c r="LHO86" s="31"/>
      <c r="LHP86" s="31"/>
      <c r="LHQ86" s="31"/>
      <c r="LHR86" s="31"/>
      <c r="LHS86" s="31"/>
      <c r="LHT86" s="31"/>
      <c r="LHU86" s="31"/>
      <c r="LHV86" s="31"/>
      <c r="LHW86" s="31"/>
      <c r="LHX86" s="31"/>
      <c r="LHY86" s="31"/>
      <c r="LHZ86" s="31"/>
      <c r="LIA86" s="31"/>
      <c r="LIB86" s="31"/>
      <c r="LIC86" s="31"/>
      <c r="LID86" s="31"/>
      <c r="LIE86" s="31"/>
      <c r="LIF86" s="31"/>
      <c r="LIG86" s="31"/>
      <c r="LIH86" s="31"/>
      <c r="LII86" s="31"/>
      <c r="LIJ86" s="31"/>
      <c r="LIK86" s="31"/>
      <c r="LIL86" s="31"/>
      <c r="LIM86" s="31"/>
      <c r="LIN86" s="31"/>
      <c r="LIO86" s="31"/>
      <c r="LIP86" s="31"/>
      <c r="LIQ86" s="31"/>
      <c r="LIR86" s="31"/>
      <c r="LIS86" s="31"/>
      <c r="LIT86" s="31"/>
      <c r="LIU86" s="31"/>
      <c r="LIV86" s="31"/>
      <c r="LIW86" s="31"/>
      <c r="LIX86" s="31"/>
      <c r="LIY86" s="31"/>
      <c r="LIZ86" s="31"/>
      <c r="LJA86" s="31"/>
      <c r="LJB86" s="31"/>
      <c r="LJC86" s="31"/>
      <c r="LJD86" s="31"/>
      <c r="LJE86" s="31"/>
      <c r="LJF86" s="31"/>
      <c r="LJG86" s="31"/>
      <c r="LJH86" s="31"/>
      <c r="LJI86" s="31"/>
      <c r="LJJ86" s="31"/>
      <c r="LJK86" s="31"/>
      <c r="LJL86" s="31"/>
      <c r="LJM86" s="31"/>
      <c r="LJN86" s="31"/>
      <c r="LJO86" s="31"/>
      <c r="LJP86" s="31"/>
      <c r="LJQ86" s="31"/>
      <c r="LJR86" s="31"/>
      <c r="LJS86" s="31"/>
      <c r="LJT86" s="31"/>
      <c r="LJU86" s="31"/>
      <c r="LJV86" s="31"/>
      <c r="LJW86" s="31"/>
      <c r="LJX86" s="31"/>
      <c r="LJY86" s="31"/>
      <c r="LJZ86" s="31"/>
      <c r="LKA86" s="31"/>
      <c r="LKB86" s="31"/>
      <c r="LKC86" s="31"/>
      <c r="LKD86" s="31"/>
      <c r="LKE86" s="31"/>
      <c r="LKF86" s="31"/>
      <c r="LKG86" s="31"/>
      <c r="LKH86" s="31"/>
      <c r="LKI86" s="31"/>
      <c r="LKJ86" s="31"/>
      <c r="LKK86" s="31"/>
      <c r="LKL86" s="31"/>
      <c r="LKM86" s="31"/>
      <c r="LKN86" s="31"/>
      <c r="LKO86" s="31"/>
      <c r="LKP86" s="31"/>
      <c r="LKQ86" s="31"/>
      <c r="LKR86" s="31"/>
      <c r="LKS86" s="31"/>
      <c r="LKT86" s="31"/>
      <c r="LKU86" s="31"/>
      <c r="LKV86" s="31"/>
      <c r="LKW86" s="31"/>
      <c r="LKX86" s="31"/>
      <c r="LKY86" s="31"/>
      <c r="LKZ86" s="31"/>
      <c r="LLA86" s="31"/>
      <c r="LLB86" s="31"/>
      <c r="LLC86" s="31"/>
      <c r="LLD86" s="31"/>
      <c r="LLE86" s="31"/>
      <c r="LLF86" s="31"/>
      <c r="LLG86" s="31"/>
      <c r="LLH86" s="31"/>
      <c r="LLI86" s="31"/>
      <c r="LLJ86" s="31"/>
      <c r="LLK86" s="31"/>
      <c r="LLL86" s="31"/>
      <c r="LLM86" s="31"/>
      <c r="LLN86" s="31"/>
      <c r="LLO86" s="31"/>
      <c r="LLP86" s="31"/>
      <c r="LLQ86" s="31"/>
      <c r="LLR86" s="31"/>
      <c r="LLS86" s="31"/>
      <c r="LLT86" s="31"/>
      <c r="LLU86" s="31"/>
      <c r="LLV86" s="31"/>
      <c r="LLW86" s="31"/>
      <c r="LLX86" s="31"/>
      <c r="LLY86" s="31"/>
      <c r="LLZ86" s="31"/>
      <c r="LMA86" s="31"/>
      <c r="LMB86" s="31"/>
      <c r="LMC86" s="31"/>
      <c r="LMD86" s="31"/>
      <c r="LME86" s="31"/>
      <c r="LMF86" s="31"/>
      <c r="LMG86" s="31"/>
      <c r="LMH86" s="31"/>
      <c r="LMI86" s="31"/>
      <c r="LMJ86" s="31"/>
      <c r="LMK86" s="31"/>
      <c r="LML86" s="31"/>
      <c r="LMM86" s="31"/>
      <c r="LMN86" s="31"/>
      <c r="LMO86" s="31"/>
      <c r="LMP86" s="31"/>
      <c r="LMQ86" s="31"/>
      <c r="LMR86" s="31"/>
      <c r="LMS86" s="31"/>
      <c r="LMT86" s="31"/>
      <c r="LMU86" s="31"/>
      <c r="LMV86" s="31"/>
      <c r="LMW86" s="31"/>
      <c r="LMX86" s="31"/>
      <c r="LMY86" s="31"/>
      <c r="LMZ86" s="31"/>
      <c r="LNA86" s="31"/>
      <c r="LNB86" s="31"/>
      <c r="LNC86" s="31"/>
      <c r="LND86" s="31"/>
      <c r="LNE86" s="31"/>
      <c r="LNF86" s="31"/>
      <c r="LNG86" s="31"/>
      <c r="LNH86" s="31"/>
      <c r="LNI86" s="31"/>
      <c r="LNJ86" s="31"/>
      <c r="LNK86" s="31"/>
      <c r="LNL86" s="31"/>
      <c r="LNM86" s="31"/>
      <c r="LNN86" s="31"/>
      <c r="LNO86" s="31"/>
      <c r="LNP86" s="31"/>
      <c r="LNQ86" s="31"/>
      <c r="LNR86" s="31"/>
      <c r="LNS86" s="31"/>
      <c r="LNT86" s="31"/>
      <c r="LNU86" s="31"/>
      <c r="LNV86" s="31"/>
      <c r="LNW86" s="31"/>
      <c r="LNX86" s="31"/>
      <c r="LNY86" s="31"/>
      <c r="LNZ86" s="31"/>
      <c r="LOA86" s="31"/>
      <c r="LOB86" s="31"/>
      <c r="LOC86" s="31"/>
      <c r="LOD86" s="31"/>
      <c r="LOE86" s="31"/>
      <c r="LOF86" s="31"/>
      <c r="LOG86" s="31"/>
      <c r="LOH86" s="31"/>
      <c r="LOI86" s="31"/>
      <c r="LOJ86" s="31"/>
      <c r="LOK86" s="31"/>
      <c r="LOL86" s="31"/>
      <c r="LOM86" s="31"/>
      <c r="LON86" s="31"/>
      <c r="LOO86" s="31"/>
      <c r="LOP86" s="31"/>
      <c r="LOQ86" s="31"/>
      <c r="LOR86" s="31"/>
      <c r="LOS86" s="31"/>
      <c r="LOT86" s="31"/>
      <c r="LOU86" s="31"/>
      <c r="LOV86" s="31"/>
      <c r="LOW86" s="31"/>
      <c r="LOX86" s="31"/>
      <c r="LOY86" s="31"/>
      <c r="LOZ86" s="31"/>
      <c r="LPA86" s="31"/>
      <c r="LPB86" s="31"/>
      <c r="LPC86" s="31"/>
      <c r="LPD86" s="31"/>
      <c r="LPE86" s="31"/>
      <c r="LPF86" s="31"/>
      <c r="LPG86" s="31"/>
      <c r="LPH86" s="31"/>
      <c r="LPI86" s="31"/>
      <c r="LPJ86" s="31"/>
      <c r="LPK86" s="31"/>
      <c r="LPL86" s="31"/>
      <c r="LPM86" s="31"/>
      <c r="LPN86" s="31"/>
      <c r="LPO86" s="31"/>
      <c r="LPP86" s="31"/>
      <c r="LPQ86" s="31"/>
      <c r="LPR86" s="31"/>
      <c r="LPS86" s="31"/>
      <c r="LPT86" s="31"/>
      <c r="LPU86" s="31"/>
      <c r="LPV86" s="31"/>
      <c r="LPW86" s="31"/>
      <c r="LPX86" s="31"/>
      <c r="LPY86" s="31"/>
      <c r="LPZ86" s="31"/>
      <c r="LQA86" s="31"/>
      <c r="LQB86" s="31"/>
      <c r="LQC86" s="31"/>
      <c r="LQD86" s="31"/>
      <c r="LQE86" s="31"/>
      <c r="LQF86" s="31"/>
      <c r="LQG86" s="31"/>
      <c r="LQH86" s="31"/>
      <c r="LQI86" s="31"/>
      <c r="LQJ86" s="31"/>
      <c r="LQK86" s="31"/>
      <c r="LQL86" s="31"/>
      <c r="LQM86" s="31"/>
      <c r="LQN86" s="31"/>
      <c r="LQO86" s="31"/>
      <c r="LQP86" s="31"/>
      <c r="LQQ86" s="31"/>
      <c r="LQR86" s="31"/>
      <c r="LQS86" s="31"/>
      <c r="LQT86" s="31"/>
      <c r="LQU86" s="31"/>
      <c r="LQV86" s="31"/>
      <c r="LQW86" s="31"/>
      <c r="LQX86" s="31"/>
      <c r="LQY86" s="31"/>
      <c r="LQZ86" s="31"/>
      <c r="LRA86" s="31"/>
      <c r="LRB86" s="31"/>
      <c r="LRC86" s="31"/>
      <c r="LRD86" s="31"/>
      <c r="LRE86" s="31"/>
      <c r="LRF86" s="31"/>
      <c r="LRG86" s="31"/>
      <c r="LRH86" s="31"/>
      <c r="LRI86" s="31"/>
      <c r="LRJ86" s="31"/>
      <c r="LRK86" s="31"/>
      <c r="LRL86" s="31"/>
      <c r="LRM86" s="31"/>
      <c r="LRN86" s="31"/>
      <c r="LRO86" s="31"/>
      <c r="LRP86" s="31"/>
      <c r="LRQ86" s="31"/>
      <c r="LRR86" s="31"/>
      <c r="LRS86" s="31"/>
      <c r="LRT86" s="31"/>
      <c r="LRU86" s="31"/>
      <c r="LRV86" s="31"/>
      <c r="LRW86" s="31"/>
      <c r="LRX86" s="31"/>
      <c r="LRY86" s="31"/>
      <c r="LRZ86" s="31"/>
      <c r="LSA86" s="31"/>
      <c r="LSB86" s="31"/>
      <c r="LSC86" s="31"/>
      <c r="LSD86" s="31"/>
      <c r="LSE86" s="31"/>
      <c r="LSF86" s="31"/>
      <c r="LSG86" s="31"/>
      <c r="LSH86" s="31"/>
      <c r="LSI86" s="31"/>
      <c r="LSJ86" s="31"/>
      <c r="LSK86" s="31"/>
      <c r="LSL86" s="31"/>
      <c r="LSM86" s="31"/>
      <c r="LSN86" s="31"/>
      <c r="LSO86" s="31"/>
      <c r="LSP86" s="31"/>
      <c r="LSQ86" s="31"/>
      <c r="LSR86" s="31"/>
      <c r="LSS86" s="31"/>
      <c r="LST86" s="31"/>
      <c r="LSU86" s="31"/>
      <c r="LSV86" s="31"/>
      <c r="LSW86" s="31"/>
      <c r="LSX86" s="31"/>
      <c r="LSY86" s="31"/>
      <c r="LSZ86" s="31"/>
      <c r="LTA86" s="31"/>
      <c r="LTB86" s="31"/>
      <c r="LTC86" s="31"/>
      <c r="LTD86" s="31"/>
      <c r="LTE86" s="31"/>
      <c r="LTF86" s="31"/>
      <c r="LTG86" s="31"/>
      <c r="LTH86" s="31"/>
      <c r="LTI86" s="31"/>
      <c r="LTJ86" s="31"/>
      <c r="LTK86" s="31"/>
      <c r="LTL86" s="31"/>
      <c r="LTM86" s="31"/>
      <c r="LTN86" s="31"/>
      <c r="LTO86" s="31"/>
      <c r="LTP86" s="31"/>
      <c r="LTQ86" s="31"/>
      <c r="LTR86" s="31"/>
      <c r="LTS86" s="31"/>
      <c r="LTT86" s="31"/>
      <c r="LTU86" s="31"/>
      <c r="LTV86" s="31"/>
      <c r="LTW86" s="31"/>
      <c r="LTX86" s="31"/>
      <c r="LTY86" s="31"/>
      <c r="LTZ86" s="31"/>
      <c r="LUA86" s="31"/>
      <c r="LUB86" s="31"/>
      <c r="LUC86" s="31"/>
      <c r="LUD86" s="31"/>
      <c r="LUE86" s="31"/>
      <c r="LUF86" s="31"/>
      <c r="LUG86" s="31"/>
      <c r="LUH86" s="31"/>
      <c r="LUI86" s="31"/>
      <c r="LUJ86" s="31"/>
      <c r="LUK86" s="31"/>
      <c r="LUL86" s="31"/>
      <c r="LUM86" s="31"/>
      <c r="LUN86" s="31"/>
      <c r="LUO86" s="31"/>
      <c r="LUP86" s="31"/>
      <c r="LUQ86" s="31"/>
      <c r="LUR86" s="31"/>
      <c r="LUS86" s="31"/>
      <c r="LUT86" s="31"/>
      <c r="LUU86" s="31"/>
      <c r="LUV86" s="31"/>
      <c r="LUW86" s="31"/>
      <c r="LUX86" s="31"/>
      <c r="LUY86" s="31"/>
      <c r="LUZ86" s="31"/>
      <c r="LVA86" s="31"/>
      <c r="LVB86" s="31"/>
      <c r="LVC86" s="31"/>
      <c r="LVD86" s="31"/>
      <c r="LVE86" s="31"/>
      <c r="LVF86" s="31"/>
      <c r="LVG86" s="31"/>
      <c r="LVH86" s="31"/>
      <c r="LVI86" s="31"/>
      <c r="LVJ86" s="31"/>
      <c r="LVK86" s="31"/>
      <c r="LVL86" s="31"/>
      <c r="LVM86" s="31"/>
      <c r="LVN86" s="31"/>
      <c r="LVO86" s="31"/>
      <c r="LVP86" s="31"/>
      <c r="LVQ86" s="31"/>
      <c r="LVR86" s="31"/>
      <c r="LVS86" s="31"/>
      <c r="LVT86" s="31"/>
      <c r="LVU86" s="31"/>
      <c r="LVV86" s="31"/>
      <c r="LVW86" s="31"/>
      <c r="LVX86" s="31"/>
      <c r="LVY86" s="31"/>
      <c r="LVZ86" s="31"/>
      <c r="LWA86" s="31"/>
      <c r="LWB86" s="31"/>
      <c r="LWC86" s="31"/>
      <c r="LWD86" s="31"/>
      <c r="LWE86" s="31"/>
      <c r="LWF86" s="31"/>
      <c r="LWG86" s="31"/>
      <c r="LWH86" s="31"/>
      <c r="LWI86" s="31"/>
      <c r="LWJ86" s="31"/>
      <c r="LWK86" s="31"/>
      <c r="LWL86" s="31"/>
      <c r="LWM86" s="31"/>
      <c r="LWN86" s="31"/>
      <c r="LWO86" s="31"/>
      <c r="LWP86" s="31"/>
      <c r="LWQ86" s="31"/>
      <c r="LWR86" s="31"/>
      <c r="LWS86" s="31"/>
      <c r="LWT86" s="31"/>
      <c r="LWU86" s="31"/>
      <c r="LWV86" s="31"/>
      <c r="LWW86" s="31"/>
      <c r="LWX86" s="31"/>
      <c r="LWY86" s="31"/>
      <c r="LWZ86" s="31"/>
      <c r="LXA86" s="31"/>
      <c r="LXB86" s="31"/>
      <c r="LXC86" s="31"/>
      <c r="LXD86" s="31"/>
      <c r="LXE86" s="31"/>
      <c r="LXF86" s="31"/>
      <c r="LXG86" s="31"/>
      <c r="LXH86" s="31"/>
      <c r="LXI86" s="31"/>
      <c r="LXJ86" s="31"/>
      <c r="LXK86" s="31"/>
      <c r="LXL86" s="31"/>
      <c r="LXM86" s="31"/>
      <c r="LXN86" s="31"/>
      <c r="LXO86" s="31"/>
      <c r="LXP86" s="31"/>
      <c r="LXQ86" s="31"/>
      <c r="LXR86" s="31"/>
      <c r="LXS86" s="31"/>
      <c r="LXT86" s="31"/>
      <c r="LXU86" s="31"/>
      <c r="LXV86" s="31"/>
      <c r="LXW86" s="31"/>
      <c r="LXX86" s="31"/>
      <c r="LXY86" s="31"/>
      <c r="LXZ86" s="31"/>
      <c r="LYA86" s="31"/>
      <c r="LYB86" s="31"/>
      <c r="LYC86" s="31"/>
      <c r="LYD86" s="31"/>
      <c r="LYE86" s="31"/>
      <c r="LYF86" s="31"/>
      <c r="LYG86" s="31"/>
      <c r="LYH86" s="31"/>
      <c r="LYI86" s="31"/>
      <c r="LYJ86" s="31"/>
      <c r="LYK86" s="31"/>
      <c r="LYL86" s="31"/>
      <c r="LYM86" s="31"/>
      <c r="LYN86" s="31"/>
      <c r="LYO86" s="31"/>
      <c r="LYP86" s="31"/>
      <c r="LYQ86" s="31"/>
      <c r="LYR86" s="31"/>
      <c r="LYS86" s="31"/>
      <c r="LYT86" s="31"/>
      <c r="LYU86" s="31"/>
      <c r="LYV86" s="31"/>
      <c r="LYW86" s="31"/>
      <c r="LYX86" s="31"/>
      <c r="LYY86" s="31"/>
      <c r="LYZ86" s="31"/>
      <c r="LZA86" s="31"/>
      <c r="LZB86" s="31"/>
      <c r="LZC86" s="31"/>
      <c r="LZD86" s="31"/>
      <c r="LZE86" s="31"/>
      <c r="LZF86" s="31"/>
      <c r="LZG86" s="31"/>
      <c r="LZH86" s="31"/>
      <c r="LZI86" s="31"/>
      <c r="LZJ86" s="31"/>
      <c r="LZK86" s="31"/>
      <c r="LZL86" s="31"/>
      <c r="LZM86" s="31"/>
      <c r="LZN86" s="31"/>
      <c r="LZO86" s="31"/>
      <c r="LZP86" s="31"/>
      <c r="LZQ86" s="31"/>
      <c r="LZR86" s="31"/>
      <c r="LZS86" s="31"/>
      <c r="LZT86" s="31"/>
      <c r="LZU86" s="31"/>
      <c r="LZV86" s="31"/>
      <c r="LZW86" s="31"/>
      <c r="LZX86" s="31"/>
      <c r="LZY86" s="31"/>
      <c r="LZZ86" s="31"/>
      <c r="MAA86" s="31"/>
      <c r="MAB86" s="31"/>
      <c r="MAC86" s="31"/>
      <c r="MAD86" s="31"/>
      <c r="MAE86" s="31"/>
      <c r="MAF86" s="31"/>
      <c r="MAG86" s="31"/>
      <c r="MAH86" s="31"/>
      <c r="MAI86" s="31"/>
      <c r="MAJ86" s="31"/>
      <c r="MAK86" s="31"/>
      <c r="MAL86" s="31"/>
      <c r="MAM86" s="31"/>
      <c r="MAN86" s="31"/>
      <c r="MAO86" s="31"/>
      <c r="MAP86" s="31"/>
      <c r="MAQ86" s="31"/>
      <c r="MAR86" s="31"/>
      <c r="MAS86" s="31"/>
      <c r="MAT86" s="31"/>
      <c r="MAU86" s="31"/>
      <c r="MAV86" s="31"/>
      <c r="MAW86" s="31"/>
      <c r="MAX86" s="31"/>
      <c r="MAY86" s="31"/>
      <c r="MAZ86" s="31"/>
      <c r="MBA86" s="31"/>
      <c r="MBB86" s="31"/>
      <c r="MBC86" s="31"/>
      <c r="MBD86" s="31"/>
      <c r="MBE86" s="31"/>
      <c r="MBF86" s="31"/>
      <c r="MBG86" s="31"/>
      <c r="MBH86" s="31"/>
      <c r="MBI86" s="31"/>
      <c r="MBJ86" s="31"/>
      <c r="MBK86" s="31"/>
      <c r="MBL86" s="31"/>
      <c r="MBM86" s="31"/>
      <c r="MBN86" s="31"/>
      <c r="MBO86" s="31"/>
      <c r="MBP86" s="31"/>
      <c r="MBQ86" s="31"/>
      <c r="MBR86" s="31"/>
      <c r="MBS86" s="31"/>
      <c r="MBT86" s="31"/>
      <c r="MBU86" s="31"/>
      <c r="MBV86" s="31"/>
      <c r="MBW86" s="31"/>
      <c r="MBX86" s="31"/>
      <c r="MBY86" s="31"/>
      <c r="MBZ86" s="31"/>
      <c r="MCA86" s="31"/>
      <c r="MCB86" s="31"/>
      <c r="MCC86" s="31"/>
      <c r="MCD86" s="31"/>
      <c r="MCE86" s="31"/>
      <c r="MCF86" s="31"/>
      <c r="MCG86" s="31"/>
      <c r="MCH86" s="31"/>
      <c r="MCI86" s="31"/>
      <c r="MCJ86" s="31"/>
      <c r="MCK86" s="31"/>
      <c r="MCL86" s="31"/>
      <c r="MCM86" s="31"/>
      <c r="MCN86" s="31"/>
      <c r="MCO86" s="31"/>
      <c r="MCP86" s="31"/>
      <c r="MCQ86" s="31"/>
      <c r="MCR86" s="31"/>
      <c r="MCS86" s="31"/>
      <c r="MCT86" s="31"/>
      <c r="MCU86" s="31"/>
      <c r="MCV86" s="31"/>
      <c r="MCW86" s="31"/>
      <c r="MCX86" s="31"/>
      <c r="MCY86" s="31"/>
      <c r="MCZ86" s="31"/>
      <c r="MDA86" s="31"/>
      <c r="MDB86" s="31"/>
      <c r="MDC86" s="31"/>
      <c r="MDD86" s="31"/>
      <c r="MDE86" s="31"/>
      <c r="MDF86" s="31"/>
      <c r="MDG86" s="31"/>
      <c r="MDH86" s="31"/>
      <c r="MDI86" s="31"/>
      <c r="MDJ86" s="31"/>
      <c r="MDK86" s="31"/>
      <c r="MDL86" s="31"/>
      <c r="MDM86" s="31"/>
      <c r="MDN86" s="31"/>
      <c r="MDO86" s="31"/>
      <c r="MDP86" s="31"/>
      <c r="MDQ86" s="31"/>
      <c r="MDR86" s="31"/>
      <c r="MDS86" s="31"/>
      <c r="MDT86" s="31"/>
      <c r="MDU86" s="31"/>
      <c r="MDV86" s="31"/>
      <c r="MDW86" s="31"/>
      <c r="MDX86" s="31"/>
      <c r="MDY86" s="31"/>
      <c r="MDZ86" s="31"/>
      <c r="MEA86" s="31"/>
      <c r="MEB86" s="31"/>
      <c r="MEC86" s="31"/>
      <c r="MED86" s="31"/>
      <c r="MEE86" s="31"/>
      <c r="MEF86" s="31"/>
      <c r="MEG86" s="31"/>
      <c r="MEH86" s="31"/>
      <c r="MEI86" s="31"/>
      <c r="MEJ86" s="31"/>
      <c r="MEK86" s="31"/>
      <c r="MEL86" s="31"/>
      <c r="MEM86" s="31"/>
      <c r="MEN86" s="31"/>
      <c r="MEO86" s="31"/>
      <c r="MEP86" s="31"/>
      <c r="MEQ86" s="31"/>
      <c r="MER86" s="31"/>
      <c r="MES86" s="31"/>
      <c r="MET86" s="31"/>
      <c r="MEU86" s="31"/>
      <c r="MEV86" s="31"/>
      <c r="MEW86" s="31"/>
      <c r="MEX86" s="31"/>
      <c r="MEY86" s="31"/>
      <c r="MEZ86" s="31"/>
      <c r="MFA86" s="31"/>
      <c r="MFB86" s="31"/>
      <c r="MFC86" s="31"/>
      <c r="MFD86" s="31"/>
      <c r="MFE86" s="31"/>
      <c r="MFF86" s="31"/>
      <c r="MFG86" s="31"/>
      <c r="MFH86" s="31"/>
      <c r="MFI86" s="31"/>
      <c r="MFJ86" s="31"/>
      <c r="MFK86" s="31"/>
      <c r="MFL86" s="31"/>
      <c r="MFM86" s="31"/>
      <c r="MFN86" s="31"/>
      <c r="MFO86" s="31"/>
      <c r="MFP86" s="31"/>
      <c r="MFQ86" s="31"/>
      <c r="MFR86" s="31"/>
      <c r="MFS86" s="31"/>
      <c r="MFT86" s="31"/>
      <c r="MFU86" s="31"/>
      <c r="MFV86" s="31"/>
      <c r="MFW86" s="31"/>
      <c r="MFX86" s="31"/>
      <c r="MFY86" s="31"/>
      <c r="MFZ86" s="31"/>
      <c r="MGA86" s="31"/>
      <c r="MGB86" s="31"/>
      <c r="MGC86" s="31"/>
      <c r="MGD86" s="31"/>
      <c r="MGE86" s="31"/>
      <c r="MGF86" s="31"/>
      <c r="MGG86" s="31"/>
      <c r="MGH86" s="31"/>
      <c r="MGI86" s="31"/>
      <c r="MGJ86" s="31"/>
      <c r="MGK86" s="31"/>
      <c r="MGL86" s="31"/>
      <c r="MGM86" s="31"/>
      <c r="MGN86" s="31"/>
      <c r="MGO86" s="31"/>
      <c r="MGP86" s="31"/>
      <c r="MGQ86" s="31"/>
      <c r="MGR86" s="31"/>
      <c r="MGS86" s="31"/>
      <c r="MGT86" s="31"/>
      <c r="MGU86" s="31"/>
      <c r="MGV86" s="31"/>
      <c r="MGW86" s="31"/>
      <c r="MGX86" s="31"/>
      <c r="MGY86" s="31"/>
      <c r="MGZ86" s="31"/>
      <c r="MHA86" s="31"/>
      <c r="MHB86" s="31"/>
      <c r="MHC86" s="31"/>
      <c r="MHD86" s="31"/>
      <c r="MHE86" s="31"/>
      <c r="MHF86" s="31"/>
      <c r="MHG86" s="31"/>
      <c r="MHH86" s="31"/>
      <c r="MHI86" s="31"/>
      <c r="MHJ86" s="31"/>
      <c r="MHK86" s="31"/>
      <c r="MHL86" s="31"/>
      <c r="MHM86" s="31"/>
      <c r="MHN86" s="31"/>
      <c r="MHO86" s="31"/>
      <c r="MHP86" s="31"/>
      <c r="MHQ86" s="31"/>
      <c r="MHR86" s="31"/>
      <c r="MHS86" s="31"/>
      <c r="MHT86" s="31"/>
      <c r="MHU86" s="31"/>
      <c r="MHV86" s="31"/>
      <c r="MHW86" s="31"/>
      <c r="MHX86" s="31"/>
      <c r="MHY86" s="31"/>
      <c r="MHZ86" s="31"/>
      <c r="MIA86" s="31"/>
      <c r="MIB86" s="31"/>
      <c r="MIC86" s="31"/>
      <c r="MID86" s="31"/>
      <c r="MIE86" s="31"/>
      <c r="MIF86" s="31"/>
      <c r="MIG86" s="31"/>
      <c r="MIH86" s="31"/>
      <c r="MII86" s="31"/>
      <c r="MIJ86" s="31"/>
      <c r="MIK86" s="31"/>
      <c r="MIL86" s="31"/>
      <c r="MIM86" s="31"/>
      <c r="MIN86" s="31"/>
      <c r="MIO86" s="31"/>
      <c r="MIP86" s="31"/>
      <c r="MIQ86" s="31"/>
      <c r="MIR86" s="31"/>
      <c r="MIS86" s="31"/>
      <c r="MIT86" s="31"/>
      <c r="MIU86" s="31"/>
      <c r="MIV86" s="31"/>
      <c r="MIW86" s="31"/>
      <c r="MIX86" s="31"/>
      <c r="MIY86" s="31"/>
      <c r="MIZ86" s="31"/>
      <c r="MJA86" s="31"/>
      <c r="MJB86" s="31"/>
      <c r="MJC86" s="31"/>
      <c r="MJD86" s="31"/>
      <c r="MJE86" s="31"/>
      <c r="MJF86" s="31"/>
      <c r="MJG86" s="31"/>
      <c r="MJH86" s="31"/>
      <c r="MJI86" s="31"/>
      <c r="MJJ86" s="31"/>
      <c r="MJK86" s="31"/>
      <c r="MJL86" s="31"/>
      <c r="MJM86" s="31"/>
      <c r="MJN86" s="31"/>
      <c r="MJO86" s="31"/>
      <c r="MJP86" s="31"/>
      <c r="MJQ86" s="31"/>
      <c r="MJR86" s="31"/>
      <c r="MJS86" s="31"/>
      <c r="MJT86" s="31"/>
      <c r="MJU86" s="31"/>
      <c r="MJV86" s="31"/>
      <c r="MJW86" s="31"/>
      <c r="MJX86" s="31"/>
      <c r="MJY86" s="31"/>
      <c r="MJZ86" s="31"/>
      <c r="MKA86" s="31"/>
      <c r="MKB86" s="31"/>
      <c r="MKC86" s="31"/>
      <c r="MKD86" s="31"/>
      <c r="MKE86" s="31"/>
      <c r="MKF86" s="31"/>
      <c r="MKG86" s="31"/>
      <c r="MKH86" s="31"/>
      <c r="MKI86" s="31"/>
      <c r="MKJ86" s="31"/>
      <c r="MKK86" s="31"/>
      <c r="MKL86" s="31"/>
      <c r="MKM86" s="31"/>
      <c r="MKN86" s="31"/>
      <c r="MKO86" s="31"/>
      <c r="MKP86" s="31"/>
      <c r="MKQ86" s="31"/>
      <c r="MKR86" s="31"/>
      <c r="MKS86" s="31"/>
      <c r="MKT86" s="31"/>
      <c r="MKU86" s="31"/>
      <c r="MKV86" s="31"/>
      <c r="MKW86" s="31"/>
      <c r="MKX86" s="31"/>
      <c r="MKY86" s="31"/>
      <c r="MKZ86" s="31"/>
      <c r="MLA86" s="31"/>
      <c r="MLB86" s="31"/>
      <c r="MLC86" s="31"/>
      <c r="MLD86" s="31"/>
      <c r="MLE86" s="31"/>
      <c r="MLF86" s="31"/>
      <c r="MLG86" s="31"/>
      <c r="MLH86" s="31"/>
      <c r="MLI86" s="31"/>
      <c r="MLJ86" s="31"/>
      <c r="MLK86" s="31"/>
      <c r="MLL86" s="31"/>
      <c r="MLM86" s="31"/>
      <c r="MLN86" s="31"/>
      <c r="MLO86" s="31"/>
      <c r="MLP86" s="31"/>
      <c r="MLQ86" s="31"/>
      <c r="MLR86" s="31"/>
      <c r="MLS86" s="31"/>
      <c r="MLT86" s="31"/>
      <c r="MLU86" s="31"/>
      <c r="MLV86" s="31"/>
      <c r="MLW86" s="31"/>
      <c r="MLX86" s="31"/>
      <c r="MLY86" s="31"/>
      <c r="MLZ86" s="31"/>
      <c r="MMA86" s="31"/>
      <c r="MMB86" s="31"/>
      <c r="MMC86" s="31"/>
      <c r="MMD86" s="31"/>
      <c r="MME86" s="31"/>
      <c r="MMF86" s="31"/>
      <c r="MMG86" s="31"/>
      <c r="MMH86" s="31"/>
      <c r="MMI86" s="31"/>
      <c r="MMJ86" s="31"/>
      <c r="MMK86" s="31"/>
      <c r="MML86" s="31"/>
      <c r="MMM86" s="31"/>
      <c r="MMN86" s="31"/>
      <c r="MMO86" s="31"/>
      <c r="MMP86" s="31"/>
      <c r="MMQ86" s="31"/>
      <c r="MMR86" s="31"/>
      <c r="MMS86" s="31"/>
      <c r="MMT86" s="31"/>
      <c r="MMU86" s="31"/>
      <c r="MMV86" s="31"/>
      <c r="MMW86" s="31"/>
      <c r="MMX86" s="31"/>
      <c r="MMY86" s="31"/>
      <c r="MMZ86" s="31"/>
      <c r="MNA86" s="31"/>
      <c r="MNB86" s="31"/>
      <c r="MNC86" s="31"/>
      <c r="MND86" s="31"/>
      <c r="MNE86" s="31"/>
      <c r="MNF86" s="31"/>
      <c r="MNG86" s="31"/>
      <c r="MNH86" s="31"/>
      <c r="MNI86" s="31"/>
      <c r="MNJ86" s="31"/>
      <c r="MNK86" s="31"/>
      <c r="MNL86" s="31"/>
      <c r="MNM86" s="31"/>
      <c r="MNN86" s="31"/>
      <c r="MNO86" s="31"/>
      <c r="MNP86" s="31"/>
      <c r="MNQ86" s="31"/>
      <c r="MNR86" s="31"/>
      <c r="MNS86" s="31"/>
      <c r="MNT86" s="31"/>
      <c r="MNU86" s="31"/>
      <c r="MNV86" s="31"/>
      <c r="MNW86" s="31"/>
      <c r="MNX86" s="31"/>
      <c r="MNY86" s="31"/>
      <c r="MNZ86" s="31"/>
      <c r="MOA86" s="31"/>
      <c r="MOB86" s="31"/>
      <c r="MOC86" s="31"/>
      <c r="MOD86" s="31"/>
      <c r="MOE86" s="31"/>
      <c r="MOF86" s="31"/>
      <c r="MOG86" s="31"/>
      <c r="MOH86" s="31"/>
      <c r="MOI86" s="31"/>
      <c r="MOJ86" s="31"/>
      <c r="MOK86" s="31"/>
      <c r="MOL86" s="31"/>
      <c r="MOM86" s="31"/>
      <c r="MON86" s="31"/>
      <c r="MOO86" s="31"/>
      <c r="MOP86" s="31"/>
      <c r="MOQ86" s="31"/>
      <c r="MOR86" s="31"/>
      <c r="MOS86" s="31"/>
      <c r="MOT86" s="31"/>
      <c r="MOU86" s="31"/>
      <c r="MOV86" s="31"/>
      <c r="MOW86" s="31"/>
      <c r="MOX86" s="31"/>
      <c r="MOY86" s="31"/>
      <c r="MOZ86" s="31"/>
      <c r="MPA86" s="31"/>
      <c r="MPB86" s="31"/>
      <c r="MPC86" s="31"/>
      <c r="MPD86" s="31"/>
      <c r="MPE86" s="31"/>
      <c r="MPF86" s="31"/>
      <c r="MPG86" s="31"/>
      <c r="MPH86" s="31"/>
      <c r="MPI86" s="31"/>
      <c r="MPJ86" s="31"/>
      <c r="MPK86" s="31"/>
      <c r="MPL86" s="31"/>
      <c r="MPM86" s="31"/>
      <c r="MPN86" s="31"/>
      <c r="MPO86" s="31"/>
      <c r="MPP86" s="31"/>
      <c r="MPQ86" s="31"/>
      <c r="MPR86" s="31"/>
      <c r="MPS86" s="31"/>
      <c r="MPT86" s="31"/>
      <c r="MPU86" s="31"/>
      <c r="MPV86" s="31"/>
      <c r="MPW86" s="31"/>
      <c r="MPX86" s="31"/>
      <c r="MPY86" s="31"/>
      <c r="MPZ86" s="31"/>
      <c r="MQA86" s="31"/>
      <c r="MQB86" s="31"/>
      <c r="MQC86" s="31"/>
      <c r="MQD86" s="31"/>
      <c r="MQE86" s="31"/>
      <c r="MQF86" s="31"/>
      <c r="MQG86" s="31"/>
      <c r="MQH86" s="31"/>
      <c r="MQI86" s="31"/>
      <c r="MQJ86" s="31"/>
      <c r="MQK86" s="31"/>
      <c r="MQL86" s="31"/>
      <c r="MQM86" s="31"/>
      <c r="MQN86" s="31"/>
      <c r="MQO86" s="31"/>
      <c r="MQP86" s="31"/>
      <c r="MQQ86" s="31"/>
      <c r="MQR86" s="31"/>
      <c r="MQS86" s="31"/>
      <c r="MQT86" s="31"/>
      <c r="MQU86" s="31"/>
      <c r="MQV86" s="31"/>
      <c r="MQW86" s="31"/>
      <c r="MQX86" s="31"/>
      <c r="MQY86" s="31"/>
      <c r="MQZ86" s="31"/>
      <c r="MRA86" s="31"/>
      <c r="MRB86" s="31"/>
      <c r="MRC86" s="31"/>
      <c r="MRD86" s="31"/>
      <c r="MRE86" s="31"/>
      <c r="MRF86" s="31"/>
      <c r="MRG86" s="31"/>
      <c r="MRH86" s="31"/>
      <c r="MRI86" s="31"/>
      <c r="MRJ86" s="31"/>
      <c r="MRK86" s="31"/>
      <c r="MRL86" s="31"/>
      <c r="MRM86" s="31"/>
      <c r="MRN86" s="31"/>
      <c r="MRO86" s="31"/>
      <c r="MRP86" s="31"/>
      <c r="MRQ86" s="31"/>
      <c r="MRR86" s="31"/>
      <c r="MRS86" s="31"/>
      <c r="MRT86" s="31"/>
      <c r="MRU86" s="31"/>
      <c r="MRV86" s="31"/>
      <c r="MRW86" s="31"/>
      <c r="MRX86" s="31"/>
      <c r="MRY86" s="31"/>
      <c r="MRZ86" s="31"/>
      <c r="MSA86" s="31"/>
      <c r="MSB86" s="31"/>
      <c r="MSC86" s="31"/>
      <c r="MSD86" s="31"/>
      <c r="MSE86" s="31"/>
      <c r="MSF86" s="31"/>
      <c r="MSG86" s="31"/>
      <c r="MSH86" s="31"/>
      <c r="MSI86" s="31"/>
      <c r="MSJ86" s="31"/>
      <c r="MSK86" s="31"/>
      <c r="MSL86" s="31"/>
      <c r="MSM86" s="31"/>
      <c r="MSN86" s="31"/>
      <c r="MSO86" s="31"/>
      <c r="MSP86" s="31"/>
      <c r="MSQ86" s="31"/>
      <c r="MSR86" s="31"/>
      <c r="MSS86" s="31"/>
      <c r="MST86" s="31"/>
      <c r="MSU86" s="31"/>
      <c r="MSV86" s="31"/>
      <c r="MSW86" s="31"/>
      <c r="MSX86" s="31"/>
      <c r="MSY86" s="31"/>
      <c r="MSZ86" s="31"/>
      <c r="MTA86" s="31"/>
      <c r="MTB86" s="31"/>
      <c r="MTC86" s="31"/>
      <c r="MTD86" s="31"/>
      <c r="MTE86" s="31"/>
      <c r="MTF86" s="31"/>
      <c r="MTG86" s="31"/>
      <c r="MTH86" s="31"/>
      <c r="MTI86" s="31"/>
      <c r="MTJ86" s="31"/>
      <c r="MTK86" s="31"/>
      <c r="MTL86" s="31"/>
      <c r="MTM86" s="31"/>
      <c r="MTN86" s="31"/>
      <c r="MTO86" s="31"/>
      <c r="MTP86" s="31"/>
      <c r="MTQ86" s="31"/>
      <c r="MTR86" s="31"/>
      <c r="MTS86" s="31"/>
      <c r="MTT86" s="31"/>
      <c r="MTU86" s="31"/>
      <c r="MTV86" s="31"/>
      <c r="MTW86" s="31"/>
      <c r="MTX86" s="31"/>
      <c r="MTY86" s="31"/>
      <c r="MTZ86" s="31"/>
      <c r="MUA86" s="31"/>
      <c r="MUB86" s="31"/>
      <c r="MUC86" s="31"/>
      <c r="MUD86" s="31"/>
      <c r="MUE86" s="31"/>
      <c r="MUF86" s="31"/>
      <c r="MUG86" s="31"/>
      <c r="MUH86" s="31"/>
      <c r="MUI86" s="31"/>
      <c r="MUJ86" s="31"/>
      <c r="MUK86" s="31"/>
      <c r="MUL86" s="31"/>
      <c r="MUM86" s="31"/>
      <c r="MUN86" s="31"/>
      <c r="MUO86" s="31"/>
      <c r="MUP86" s="31"/>
      <c r="MUQ86" s="31"/>
      <c r="MUR86" s="31"/>
      <c r="MUS86" s="31"/>
      <c r="MUT86" s="31"/>
      <c r="MUU86" s="31"/>
      <c r="MUV86" s="31"/>
      <c r="MUW86" s="31"/>
      <c r="MUX86" s="31"/>
      <c r="MUY86" s="31"/>
      <c r="MUZ86" s="31"/>
      <c r="MVA86" s="31"/>
      <c r="MVB86" s="31"/>
      <c r="MVC86" s="31"/>
      <c r="MVD86" s="31"/>
      <c r="MVE86" s="31"/>
      <c r="MVF86" s="31"/>
      <c r="MVG86" s="31"/>
      <c r="MVH86" s="31"/>
      <c r="MVI86" s="31"/>
      <c r="MVJ86" s="31"/>
      <c r="MVK86" s="31"/>
      <c r="MVL86" s="31"/>
      <c r="MVM86" s="31"/>
      <c r="MVN86" s="31"/>
      <c r="MVO86" s="31"/>
      <c r="MVP86" s="31"/>
      <c r="MVQ86" s="31"/>
      <c r="MVR86" s="31"/>
      <c r="MVS86" s="31"/>
      <c r="MVT86" s="31"/>
      <c r="MVU86" s="31"/>
      <c r="MVV86" s="31"/>
      <c r="MVW86" s="31"/>
      <c r="MVX86" s="31"/>
      <c r="MVY86" s="31"/>
      <c r="MVZ86" s="31"/>
      <c r="MWA86" s="31"/>
      <c r="MWB86" s="31"/>
      <c r="MWC86" s="31"/>
      <c r="MWD86" s="31"/>
      <c r="MWE86" s="31"/>
      <c r="MWF86" s="31"/>
      <c r="MWG86" s="31"/>
      <c r="MWH86" s="31"/>
      <c r="MWI86" s="31"/>
      <c r="MWJ86" s="31"/>
      <c r="MWK86" s="31"/>
      <c r="MWL86" s="31"/>
      <c r="MWM86" s="31"/>
      <c r="MWN86" s="31"/>
      <c r="MWO86" s="31"/>
      <c r="MWP86" s="31"/>
      <c r="MWQ86" s="31"/>
      <c r="MWR86" s="31"/>
      <c r="MWS86" s="31"/>
      <c r="MWT86" s="31"/>
      <c r="MWU86" s="31"/>
      <c r="MWV86" s="31"/>
      <c r="MWW86" s="31"/>
      <c r="MWX86" s="31"/>
      <c r="MWY86" s="31"/>
      <c r="MWZ86" s="31"/>
      <c r="MXA86" s="31"/>
      <c r="MXB86" s="31"/>
      <c r="MXC86" s="31"/>
      <c r="MXD86" s="31"/>
      <c r="MXE86" s="31"/>
      <c r="MXF86" s="31"/>
      <c r="MXG86" s="31"/>
      <c r="MXH86" s="31"/>
      <c r="MXI86" s="31"/>
      <c r="MXJ86" s="31"/>
      <c r="MXK86" s="31"/>
      <c r="MXL86" s="31"/>
      <c r="MXM86" s="31"/>
      <c r="MXN86" s="31"/>
      <c r="MXO86" s="31"/>
      <c r="MXP86" s="31"/>
      <c r="MXQ86" s="31"/>
      <c r="MXR86" s="31"/>
      <c r="MXS86" s="31"/>
      <c r="MXT86" s="31"/>
      <c r="MXU86" s="31"/>
      <c r="MXV86" s="31"/>
      <c r="MXW86" s="31"/>
      <c r="MXX86" s="31"/>
      <c r="MXY86" s="31"/>
      <c r="MXZ86" s="31"/>
      <c r="MYA86" s="31"/>
      <c r="MYB86" s="31"/>
      <c r="MYC86" s="31"/>
      <c r="MYD86" s="31"/>
      <c r="MYE86" s="31"/>
      <c r="MYF86" s="31"/>
      <c r="MYG86" s="31"/>
      <c r="MYH86" s="31"/>
      <c r="MYI86" s="31"/>
      <c r="MYJ86" s="31"/>
      <c r="MYK86" s="31"/>
      <c r="MYL86" s="31"/>
      <c r="MYM86" s="31"/>
      <c r="MYN86" s="31"/>
      <c r="MYO86" s="31"/>
      <c r="MYP86" s="31"/>
      <c r="MYQ86" s="31"/>
      <c r="MYR86" s="31"/>
      <c r="MYS86" s="31"/>
      <c r="MYT86" s="31"/>
      <c r="MYU86" s="31"/>
      <c r="MYV86" s="31"/>
      <c r="MYW86" s="31"/>
      <c r="MYX86" s="31"/>
      <c r="MYY86" s="31"/>
      <c r="MYZ86" s="31"/>
      <c r="MZA86" s="31"/>
      <c r="MZB86" s="31"/>
      <c r="MZC86" s="31"/>
      <c r="MZD86" s="31"/>
      <c r="MZE86" s="31"/>
      <c r="MZF86" s="31"/>
      <c r="MZG86" s="31"/>
      <c r="MZH86" s="31"/>
      <c r="MZI86" s="31"/>
      <c r="MZJ86" s="31"/>
      <c r="MZK86" s="31"/>
      <c r="MZL86" s="31"/>
      <c r="MZM86" s="31"/>
      <c r="MZN86" s="31"/>
      <c r="MZO86" s="31"/>
      <c r="MZP86" s="31"/>
      <c r="MZQ86" s="31"/>
      <c r="MZR86" s="31"/>
      <c r="MZS86" s="31"/>
      <c r="MZT86" s="31"/>
      <c r="MZU86" s="31"/>
      <c r="MZV86" s="31"/>
      <c r="MZW86" s="31"/>
      <c r="MZX86" s="31"/>
      <c r="MZY86" s="31"/>
      <c r="MZZ86" s="31"/>
      <c r="NAA86" s="31"/>
      <c r="NAB86" s="31"/>
      <c r="NAC86" s="31"/>
      <c r="NAD86" s="31"/>
      <c r="NAE86" s="31"/>
      <c r="NAF86" s="31"/>
      <c r="NAG86" s="31"/>
      <c r="NAH86" s="31"/>
      <c r="NAI86" s="31"/>
      <c r="NAJ86" s="31"/>
      <c r="NAK86" s="31"/>
      <c r="NAL86" s="31"/>
      <c r="NAM86" s="31"/>
      <c r="NAN86" s="31"/>
      <c r="NAO86" s="31"/>
      <c r="NAP86" s="31"/>
      <c r="NAQ86" s="31"/>
      <c r="NAR86" s="31"/>
      <c r="NAS86" s="31"/>
      <c r="NAT86" s="31"/>
      <c r="NAU86" s="31"/>
      <c r="NAV86" s="31"/>
      <c r="NAW86" s="31"/>
      <c r="NAX86" s="31"/>
      <c r="NAY86" s="31"/>
      <c r="NAZ86" s="31"/>
      <c r="NBA86" s="31"/>
      <c r="NBB86" s="31"/>
      <c r="NBC86" s="31"/>
      <c r="NBD86" s="31"/>
      <c r="NBE86" s="31"/>
      <c r="NBF86" s="31"/>
      <c r="NBG86" s="31"/>
      <c r="NBH86" s="31"/>
      <c r="NBI86" s="31"/>
      <c r="NBJ86" s="31"/>
      <c r="NBK86" s="31"/>
      <c r="NBL86" s="31"/>
      <c r="NBM86" s="31"/>
      <c r="NBN86" s="31"/>
      <c r="NBO86" s="31"/>
      <c r="NBP86" s="31"/>
      <c r="NBQ86" s="31"/>
      <c r="NBR86" s="31"/>
      <c r="NBS86" s="31"/>
      <c r="NBT86" s="31"/>
      <c r="NBU86" s="31"/>
      <c r="NBV86" s="31"/>
      <c r="NBW86" s="31"/>
      <c r="NBX86" s="31"/>
      <c r="NBY86" s="31"/>
      <c r="NBZ86" s="31"/>
      <c r="NCA86" s="31"/>
      <c r="NCB86" s="31"/>
      <c r="NCC86" s="31"/>
      <c r="NCD86" s="31"/>
      <c r="NCE86" s="31"/>
      <c r="NCF86" s="31"/>
      <c r="NCG86" s="31"/>
      <c r="NCH86" s="31"/>
      <c r="NCI86" s="31"/>
      <c r="NCJ86" s="31"/>
      <c r="NCK86" s="31"/>
      <c r="NCL86" s="31"/>
      <c r="NCM86" s="31"/>
      <c r="NCN86" s="31"/>
      <c r="NCO86" s="31"/>
      <c r="NCP86" s="31"/>
      <c r="NCQ86" s="31"/>
      <c r="NCR86" s="31"/>
      <c r="NCS86" s="31"/>
      <c r="NCT86" s="31"/>
      <c r="NCU86" s="31"/>
      <c r="NCV86" s="31"/>
      <c r="NCW86" s="31"/>
      <c r="NCX86" s="31"/>
      <c r="NCY86" s="31"/>
      <c r="NCZ86" s="31"/>
      <c r="NDA86" s="31"/>
      <c r="NDB86" s="31"/>
      <c r="NDC86" s="31"/>
      <c r="NDD86" s="31"/>
      <c r="NDE86" s="31"/>
      <c r="NDF86" s="31"/>
      <c r="NDG86" s="31"/>
      <c r="NDH86" s="31"/>
      <c r="NDI86" s="31"/>
      <c r="NDJ86" s="31"/>
      <c r="NDK86" s="31"/>
      <c r="NDL86" s="31"/>
      <c r="NDM86" s="31"/>
      <c r="NDN86" s="31"/>
      <c r="NDO86" s="31"/>
      <c r="NDP86" s="31"/>
      <c r="NDQ86" s="31"/>
      <c r="NDR86" s="31"/>
      <c r="NDS86" s="31"/>
      <c r="NDT86" s="31"/>
      <c r="NDU86" s="31"/>
      <c r="NDV86" s="31"/>
      <c r="NDW86" s="31"/>
      <c r="NDX86" s="31"/>
      <c r="NDY86" s="31"/>
      <c r="NDZ86" s="31"/>
      <c r="NEA86" s="31"/>
      <c r="NEB86" s="31"/>
      <c r="NEC86" s="31"/>
      <c r="NED86" s="31"/>
      <c r="NEE86" s="31"/>
      <c r="NEF86" s="31"/>
      <c r="NEG86" s="31"/>
      <c r="NEH86" s="31"/>
      <c r="NEI86" s="31"/>
      <c r="NEJ86" s="31"/>
      <c r="NEK86" s="31"/>
      <c r="NEL86" s="31"/>
      <c r="NEM86" s="31"/>
      <c r="NEN86" s="31"/>
      <c r="NEO86" s="31"/>
      <c r="NEP86" s="31"/>
      <c r="NEQ86" s="31"/>
      <c r="NER86" s="31"/>
      <c r="NES86" s="31"/>
      <c r="NET86" s="31"/>
      <c r="NEU86" s="31"/>
      <c r="NEV86" s="31"/>
      <c r="NEW86" s="31"/>
      <c r="NEX86" s="31"/>
      <c r="NEY86" s="31"/>
      <c r="NEZ86" s="31"/>
      <c r="NFA86" s="31"/>
      <c r="NFB86" s="31"/>
      <c r="NFC86" s="31"/>
      <c r="NFD86" s="31"/>
      <c r="NFE86" s="31"/>
      <c r="NFF86" s="31"/>
      <c r="NFG86" s="31"/>
      <c r="NFH86" s="31"/>
      <c r="NFI86" s="31"/>
      <c r="NFJ86" s="31"/>
      <c r="NFK86" s="31"/>
      <c r="NFL86" s="31"/>
      <c r="NFM86" s="31"/>
      <c r="NFN86" s="31"/>
      <c r="NFO86" s="31"/>
      <c r="NFP86" s="31"/>
      <c r="NFQ86" s="31"/>
      <c r="NFR86" s="31"/>
      <c r="NFS86" s="31"/>
      <c r="NFT86" s="31"/>
      <c r="NFU86" s="31"/>
      <c r="NFV86" s="31"/>
      <c r="NFW86" s="31"/>
      <c r="NFX86" s="31"/>
      <c r="NFY86" s="31"/>
      <c r="NFZ86" s="31"/>
      <c r="NGA86" s="31"/>
      <c r="NGB86" s="31"/>
      <c r="NGC86" s="31"/>
      <c r="NGD86" s="31"/>
      <c r="NGE86" s="31"/>
      <c r="NGF86" s="31"/>
      <c r="NGG86" s="31"/>
      <c r="NGH86" s="31"/>
      <c r="NGI86" s="31"/>
      <c r="NGJ86" s="31"/>
      <c r="NGK86" s="31"/>
      <c r="NGL86" s="31"/>
      <c r="NGM86" s="31"/>
      <c r="NGN86" s="31"/>
      <c r="NGO86" s="31"/>
      <c r="NGP86" s="31"/>
      <c r="NGQ86" s="31"/>
      <c r="NGR86" s="31"/>
      <c r="NGS86" s="31"/>
      <c r="NGT86" s="31"/>
      <c r="NGU86" s="31"/>
      <c r="NGV86" s="31"/>
      <c r="NGW86" s="31"/>
      <c r="NGX86" s="31"/>
      <c r="NGY86" s="31"/>
      <c r="NGZ86" s="31"/>
      <c r="NHA86" s="31"/>
      <c r="NHB86" s="31"/>
      <c r="NHC86" s="31"/>
      <c r="NHD86" s="31"/>
      <c r="NHE86" s="31"/>
      <c r="NHF86" s="31"/>
      <c r="NHG86" s="31"/>
      <c r="NHH86" s="31"/>
      <c r="NHI86" s="31"/>
      <c r="NHJ86" s="31"/>
      <c r="NHK86" s="31"/>
      <c r="NHL86" s="31"/>
      <c r="NHM86" s="31"/>
      <c r="NHN86" s="31"/>
      <c r="NHO86" s="31"/>
      <c r="NHP86" s="31"/>
      <c r="NHQ86" s="31"/>
      <c r="NHR86" s="31"/>
      <c r="NHS86" s="31"/>
      <c r="NHT86" s="31"/>
      <c r="NHU86" s="31"/>
      <c r="NHV86" s="31"/>
      <c r="NHW86" s="31"/>
      <c r="NHX86" s="31"/>
      <c r="NHY86" s="31"/>
      <c r="NHZ86" s="31"/>
      <c r="NIA86" s="31"/>
      <c r="NIB86" s="31"/>
      <c r="NIC86" s="31"/>
      <c r="NID86" s="31"/>
      <c r="NIE86" s="31"/>
      <c r="NIF86" s="31"/>
      <c r="NIG86" s="31"/>
      <c r="NIH86" s="31"/>
      <c r="NII86" s="31"/>
      <c r="NIJ86" s="31"/>
      <c r="NIK86" s="31"/>
      <c r="NIL86" s="31"/>
      <c r="NIM86" s="31"/>
      <c r="NIN86" s="31"/>
      <c r="NIO86" s="31"/>
      <c r="NIP86" s="31"/>
      <c r="NIQ86" s="31"/>
      <c r="NIR86" s="31"/>
      <c r="NIS86" s="31"/>
      <c r="NIT86" s="31"/>
      <c r="NIU86" s="31"/>
      <c r="NIV86" s="31"/>
      <c r="NIW86" s="31"/>
      <c r="NIX86" s="31"/>
      <c r="NIY86" s="31"/>
      <c r="NIZ86" s="31"/>
      <c r="NJA86" s="31"/>
      <c r="NJB86" s="31"/>
      <c r="NJC86" s="31"/>
      <c r="NJD86" s="31"/>
      <c r="NJE86" s="31"/>
      <c r="NJF86" s="31"/>
      <c r="NJG86" s="31"/>
      <c r="NJH86" s="31"/>
      <c r="NJI86" s="31"/>
      <c r="NJJ86" s="31"/>
      <c r="NJK86" s="31"/>
      <c r="NJL86" s="31"/>
      <c r="NJM86" s="31"/>
      <c r="NJN86" s="31"/>
      <c r="NJO86" s="31"/>
      <c r="NJP86" s="31"/>
      <c r="NJQ86" s="31"/>
      <c r="NJR86" s="31"/>
      <c r="NJS86" s="31"/>
      <c r="NJT86" s="31"/>
      <c r="NJU86" s="31"/>
      <c r="NJV86" s="31"/>
      <c r="NJW86" s="31"/>
      <c r="NJX86" s="31"/>
      <c r="NJY86" s="31"/>
      <c r="NJZ86" s="31"/>
      <c r="NKA86" s="31"/>
      <c r="NKB86" s="31"/>
      <c r="NKC86" s="31"/>
      <c r="NKD86" s="31"/>
      <c r="NKE86" s="31"/>
      <c r="NKF86" s="31"/>
      <c r="NKG86" s="31"/>
      <c r="NKH86" s="31"/>
      <c r="NKI86" s="31"/>
      <c r="NKJ86" s="31"/>
      <c r="NKK86" s="31"/>
      <c r="NKL86" s="31"/>
      <c r="NKM86" s="31"/>
      <c r="NKN86" s="31"/>
      <c r="NKO86" s="31"/>
      <c r="NKP86" s="31"/>
      <c r="NKQ86" s="31"/>
      <c r="NKR86" s="31"/>
      <c r="NKS86" s="31"/>
      <c r="NKT86" s="31"/>
      <c r="NKU86" s="31"/>
      <c r="NKV86" s="31"/>
      <c r="NKW86" s="31"/>
      <c r="NKX86" s="31"/>
      <c r="NKY86" s="31"/>
      <c r="NKZ86" s="31"/>
      <c r="NLA86" s="31"/>
      <c r="NLB86" s="31"/>
      <c r="NLC86" s="31"/>
      <c r="NLD86" s="31"/>
      <c r="NLE86" s="31"/>
      <c r="NLF86" s="31"/>
      <c r="NLG86" s="31"/>
      <c r="NLH86" s="31"/>
      <c r="NLI86" s="31"/>
      <c r="NLJ86" s="31"/>
      <c r="NLK86" s="31"/>
      <c r="NLL86" s="31"/>
      <c r="NLM86" s="31"/>
      <c r="NLN86" s="31"/>
      <c r="NLO86" s="31"/>
      <c r="NLP86" s="31"/>
      <c r="NLQ86" s="31"/>
      <c r="NLR86" s="31"/>
      <c r="NLS86" s="31"/>
      <c r="NLT86" s="31"/>
      <c r="NLU86" s="31"/>
      <c r="NLV86" s="31"/>
      <c r="NLW86" s="31"/>
      <c r="NLX86" s="31"/>
      <c r="NLY86" s="31"/>
      <c r="NLZ86" s="31"/>
      <c r="NMA86" s="31"/>
      <c r="NMB86" s="31"/>
      <c r="NMC86" s="31"/>
      <c r="NMD86" s="31"/>
      <c r="NME86" s="31"/>
      <c r="NMF86" s="31"/>
      <c r="NMG86" s="31"/>
      <c r="NMH86" s="31"/>
      <c r="NMI86" s="31"/>
      <c r="NMJ86" s="31"/>
      <c r="NMK86" s="31"/>
      <c r="NML86" s="31"/>
      <c r="NMM86" s="31"/>
      <c r="NMN86" s="31"/>
      <c r="NMO86" s="31"/>
      <c r="NMP86" s="31"/>
      <c r="NMQ86" s="31"/>
      <c r="NMR86" s="31"/>
      <c r="NMS86" s="31"/>
      <c r="NMT86" s="31"/>
      <c r="NMU86" s="31"/>
      <c r="NMV86" s="31"/>
      <c r="NMW86" s="31"/>
      <c r="NMX86" s="31"/>
      <c r="NMY86" s="31"/>
      <c r="NMZ86" s="31"/>
      <c r="NNA86" s="31"/>
      <c r="NNB86" s="31"/>
      <c r="NNC86" s="31"/>
      <c r="NND86" s="31"/>
      <c r="NNE86" s="31"/>
      <c r="NNF86" s="31"/>
      <c r="NNG86" s="31"/>
      <c r="NNH86" s="31"/>
      <c r="NNI86" s="31"/>
      <c r="NNJ86" s="31"/>
      <c r="NNK86" s="31"/>
      <c r="NNL86" s="31"/>
      <c r="NNM86" s="31"/>
      <c r="NNN86" s="31"/>
      <c r="NNO86" s="31"/>
      <c r="NNP86" s="31"/>
      <c r="NNQ86" s="31"/>
      <c r="NNR86" s="31"/>
      <c r="NNS86" s="31"/>
      <c r="NNT86" s="31"/>
      <c r="NNU86" s="31"/>
      <c r="NNV86" s="31"/>
      <c r="NNW86" s="31"/>
      <c r="NNX86" s="31"/>
      <c r="NNY86" s="31"/>
      <c r="NNZ86" s="31"/>
      <c r="NOA86" s="31"/>
      <c r="NOB86" s="31"/>
      <c r="NOC86" s="31"/>
      <c r="NOD86" s="31"/>
      <c r="NOE86" s="31"/>
      <c r="NOF86" s="31"/>
      <c r="NOG86" s="31"/>
      <c r="NOH86" s="31"/>
      <c r="NOI86" s="31"/>
      <c r="NOJ86" s="31"/>
      <c r="NOK86" s="31"/>
      <c r="NOL86" s="31"/>
      <c r="NOM86" s="31"/>
      <c r="NON86" s="31"/>
      <c r="NOO86" s="31"/>
      <c r="NOP86" s="31"/>
      <c r="NOQ86" s="31"/>
      <c r="NOR86" s="31"/>
      <c r="NOS86" s="31"/>
      <c r="NOT86" s="31"/>
      <c r="NOU86" s="31"/>
      <c r="NOV86" s="31"/>
      <c r="NOW86" s="31"/>
      <c r="NOX86" s="31"/>
      <c r="NOY86" s="31"/>
      <c r="NOZ86" s="31"/>
      <c r="NPA86" s="31"/>
      <c r="NPB86" s="31"/>
      <c r="NPC86" s="31"/>
      <c r="NPD86" s="31"/>
      <c r="NPE86" s="31"/>
      <c r="NPF86" s="31"/>
      <c r="NPG86" s="31"/>
      <c r="NPH86" s="31"/>
      <c r="NPI86" s="31"/>
      <c r="NPJ86" s="31"/>
      <c r="NPK86" s="31"/>
      <c r="NPL86" s="31"/>
      <c r="NPM86" s="31"/>
      <c r="NPN86" s="31"/>
      <c r="NPO86" s="31"/>
      <c r="NPP86" s="31"/>
      <c r="NPQ86" s="31"/>
      <c r="NPR86" s="31"/>
      <c r="NPS86" s="31"/>
      <c r="NPT86" s="31"/>
      <c r="NPU86" s="31"/>
      <c r="NPV86" s="31"/>
      <c r="NPW86" s="31"/>
      <c r="NPX86" s="31"/>
      <c r="NPY86" s="31"/>
      <c r="NPZ86" s="31"/>
      <c r="NQA86" s="31"/>
      <c r="NQB86" s="31"/>
      <c r="NQC86" s="31"/>
      <c r="NQD86" s="31"/>
      <c r="NQE86" s="31"/>
      <c r="NQF86" s="31"/>
      <c r="NQG86" s="31"/>
      <c r="NQH86" s="31"/>
      <c r="NQI86" s="31"/>
      <c r="NQJ86" s="31"/>
      <c r="NQK86" s="31"/>
      <c r="NQL86" s="31"/>
      <c r="NQM86" s="31"/>
      <c r="NQN86" s="31"/>
      <c r="NQO86" s="31"/>
      <c r="NQP86" s="31"/>
      <c r="NQQ86" s="31"/>
      <c r="NQR86" s="31"/>
      <c r="NQS86" s="31"/>
      <c r="NQT86" s="31"/>
      <c r="NQU86" s="31"/>
      <c r="NQV86" s="31"/>
      <c r="NQW86" s="31"/>
      <c r="NQX86" s="31"/>
      <c r="NQY86" s="31"/>
      <c r="NQZ86" s="31"/>
      <c r="NRA86" s="31"/>
      <c r="NRB86" s="31"/>
      <c r="NRC86" s="31"/>
      <c r="NRD86" s="31"/>
      <c r="NRE86" s="31"/>
      <c r="NRF86" s="31"/>
      <c r="NRG86" s="31"/>
      <c r="NRH86" s="31"/>
      <c r="NRI86" s="31"/>
      <c r="NRJ86" s="31"/>
      <c r="NRK86" s="31"/>
      <c r="NRL86" s="31"/>
      <c r="NRM86" s="31"/>
      <c r="NRN86" s="31"/>
      <c r="NRO86" s="31"/>
      <c r="NRP86" s="31"/>
      <c r="NRQ86" s="31"/>
      <c r="NRR86" s="31"/>
      <c r="NRS86" s="31"/>
      <c r="NRT86" s="31"/>
      <c r="NRU86" s="31"/>
      <c r="NRV86" s="31"/>
      <c r="NRW86" s="31"/>
      <c r="NRX86" s="31"/>
      <c r="NRY86" s="31"/>
      <c r="NRZ86" s="31"/>
      <c r="NSA86" s="31"/>
      <c r="NSB86" s="31"/>
      <c r="NSC86" s="31"/>
      <c r="NSD86" s="31"/>
      <c r="NSE86" s="31"/>
      <c r="NSF86" s="31"/>
      <c r="NSG86" s="31"/>
      <c r="NSH86" s="31"/>
      <c r="NSI86" s="31"/>
      <c r="NSJ86" s="31"/>
      <c r="NSK86" s="31"/>
      <c r="NSL86" s="31"/>
      <c r="NSM86" s="31"/>
      <c r="NSN86" s="31"/>
      <c r="NSO86" s="31"/>
      <c r="NSP86" s="31"/>
      <c r="NSQ86" s="31"/>
      <c r="NSR86" s="31"/>
      <c r="NSS86" s="31"/>
      <c r="NST86" s="31"/>
      <c r="NSU86" s="31"/>
      <c r="NSV86" s="31"/>
      <c r="NSW86" s="31"/>
      <c r="NSX86" s="31"/>
      <c r="NSY86" s="31"/>
      <c r="NSZ86" s="31"/>
      <c r="NTA86" s="31"/>
      <c r="NTB86" s="31"/>
      <c r="NTC86" s="31"/>
      <c r="NTD86" s="31"/>
      <c r="NTE86" s="31"/>
      <c r="NTF86" s="31"/>
      <c r="NTG86" s="31"/>
      <c r="NTH86" s="31"/>
      <c r="NTI86" s="31"/>
      <c r="NTJ86" s="31"/>
      <c r="NTK86" s="31"/>
      <c r="NTL86" s="31"/>
      <c r="NTM86" s="31"/>
      <c r="NTN86" s="31"/>
      <c r="NTO86" s="31"/>
      <c r="NTP86" s="31"/>
      <c r="NTQ86" s="31"/>
      <c r="NTR86" s="31"/>
      <c r="NTS86" s="31"/>
      <c r="NTT86" s="31"/>
      <c r="NTU86" s="31"/>
      <c r="NTV86" s="31"/>
      <c r="NTW86" s="31"/>
      <c r="NTX86" s="31"/>
      <c r="NTY86" s="31"/>
      <c r="NTZ86" s="31"/>
      <c r="NUA86" s="31"/>
      <c r="NUB86" s="31"/>
      <c r="NUC86" s="31"/>
      <c r="NUD86" s="31"/>
      <c r="NUE86" s="31"/>
      <c r="NUF86" s="31"/>
      <c r="NUG86" s="31"/>
      <c r="NUH86" s="31"/>
      <c r="NUI86" s="31"/>
      <c r="NUJ86" s="31"/>
      <c r="NUK86" s="31"/>
      <c r="NUL86" s="31"/>
      <c r="NUM86" s="31"/>
      <c r="NUN86" s="31"/>
      <c r="NUO86" s="31"/>
      <c r="NUP86" s="31"/>
      <c r="NUQ86" s="31"/>
      <c r="NUR86" s="31"/>
      <c r="NUS86" s="31"/>
      <c r="NUT86" s="31"/>
      <c r="NUU86" s="31"/>
      <c r="NUV86" s="31"/>
      <c r="NUW86" s="31"/>
      <c r="NUX86" s="31"/>
      <c r="NUY86" s="31"/>
      <c r="NUZ86" s="31"/>
      <c r="NVA86" s="31"/>
      <c r="NVB86" s="31"/>
      <c r="NVC86" s="31"/>
      <c r="NVD86" s="31"/>
      <c r="NVE86" s="31"/>
      <c r="NVF86" s="31"/>
      <c r="NVG86" s="31"/>
      <c r="NVH86" s="31"/>
      <c r="NVI86" s="31"/>
      <c r="NVJ86" s="31"/>
      <c r="NVK86" s="31"/>
      <c r="NVL86" s="31"/>
      <c r="NVM86" s="31"/>
      <c r="NVN86" s="31"/>
      <c r="NVO86" s="31"/>
      <c r="NVP86" s="31"/>
      <c r="NVQ86" s="31"/>
      <c r="NVR86" s="31"/>
      <c r="NVS86" s="31"/>
      <c r="NVT86" s="31"/>
      <c r="NVU86" s="31"/>
      <c r="NVV86" s="31"/>
      <c r="NVW86" s="31"/>
      <c r="NVX86" s="31"/>
      <c r="NVY86" s="31"/>
      <c r="NVZ86" s="31"/>
      <c r="NWA86" s="31"/>
      <c r="NWB86" s="31"/>
      <c r="NWC86" s="31"/>
      <c r="NWD86" s="31"/>
      <c r="NWE86" s="31"/>
      <c r="NWF86" s="31"/>
      <c r="NWG86" s="31"/>
      <c r="NWH86" s="31"/>
      <c r="NWI86" s="31"/>
      <c r="NWJ86" s="31"/>
      <c r="NWK86" s="31"/>
      <c r="NWL86" s="31"/>
      <c r="NWM86" s="31"/>
      <c r="NWN86" s="31"/>
      <c r="NWO86" s="31"/>
      <c r="NWP86" s="31"/>
      <c r="NWQ86" s="31"/>
      <c r="NWR86" s="31"/>
      <c r="NWS86" s="31"/>
      <c r="NWT86" s="31"/>
      <c r="NWU86" s="31"/>
      <c r="NWV86" s="31"/>
      <c r="NWW86" s="31"/>
      <c r="NWX86" s="31"/>
      <c r="NWY86" s="31"/>
      <c r="NWZ86" s="31"/>
      <c r="NXA86" s="31"/>
      <c r="NXB86" s="31"/>
      <c r="NXC86" s="31"/>
      <c r="NXD86" s="31"/>
      <c r="NXE86" s="31"/>
      <c r="NXF86" s="31"/>
      <c r="NXG86" s="31"/>
      <c r="NXH86" s="31"/>
      <c r="NXI86" s="31"/>
      <c r="NXJ86" s="31"/>
      <c r="NXK86" s="31"/>
      <c r="NXL86" s="31"/>
      <c r="NXM86" s="31"/>
      <c r="NXN86" s="31"/>
      <c r="NXO86" s="31"/>
      <c r="NXP86" s="31"/>
      <c r="NXQ86" s="31"/>
      <c r="NXR86" s="31"/>
      <c r="NXS86" s="31"/>
      <c r="NXT86" s="31"/>
      <c r="NXU86" s="31"/>
      <c r="NXV86" s="31"/>
      <c r="NXW86" s="31"/>
      <c r="NXX86" s="31"/>
      <c r="NXY86" s="31"/>
      <c r="NXZ86" s="31"/>
      <c r="NYA86" s="31"/>
      <c r="NYB86" s="31"/>
      <c r="NYC86" s="31"/>
      <c r="NYD86" s="31"/>
      <c r="NYE86" s="31"/>
      <c r="NYF86" s="31"/>
      <c r="NYG86" s="31"/>
      <c r="NYH86" s="31"/>
      <c r="NYI86" s="31"/>
      <c r="NYJ86" s="31"/>
      <c r="NYK86" s="31"/>
      <c r="NYL86" s="31"/>
      <c r="NYM86" s="31"/>
      <c r="NYN86" s="31"/>
      <c r="NYO86" s="31"/>
      <c r="NYP86" s="31"/>
      <c r="NYQ86" s="31"/>
      <c r="NYR86" s="31"/>
      <c r="NYS86" s="31"/>
      <c r="NYT86" s="31"/>
      <c r="NYU86" s="31"/>
      <c r="NYV86" s="31"/>
      <c r="NYW86" s="31"/>
      <c r="NYX86" s="31"/>
      <c r="NYY86" s="31"/>
      <c r="NYZ86" s="31"/>
      <c r="NZA86" s="31"/>
      <c r="NZB86" s="31"/>
      <c r="NZC86" s="31"/>
      <c r="NZD86" s="31"/>
      <c r="NZE86" s="31"/>
      <c r="NZF86" s="31"/>
      <c r="NZG86" s="31"/>
      <c r="NZH86" s="31"/>
      <c r="NZI86" s="31"/>
      <c r="NZJ86" s="31"/>
      <c r="NZK86" s="31"/>
      <c r="NZL86" s="31"/>
      <c r="NZM86" s="31"/>
      <c r="NZN86" s="31"/>
      <c r="NZO86" s="31"/>
      <c r="NZP86" s="31"/>
      <c r="NZQ86" s="31"/>
      <c r="NZR86" s="31"/>
      <c r="NZS86" s="31"/>
      <c r="NZT86" s="31"/>
      <c r="NZU86" s="31"/>
      <c r="NZV86" s="31"/>
      <c r="NZW86" s="31"/>
      <c r="NZX86" s="31"/>
      <c r="NZY86" s="31"/>
      <c r="NZZ86" s="31"/>
      <c r="OAA86" s="31"/>
      <c r="OAB86" s="31"/>
      <c r="OAC86" s="31"/>
      <c r="OAD86" s="31"/>
      <c r="OAE86" s="31"/>
      <c r="OAF86" s="31"/>
      <c r="OAG86" s="31"/>
      <c r="OAH86" s="31"/>
      <c r="OAI86" s="31"/>
      <c r="OAJ86" s="31"/>
      <c r="OAK86" s="31"/>
      <c r="OAL86" s="31"/>
      <c r="OAM86" s="31"/>
      <c r="OAN86" s="31"/>
      <c r="OAO86" s="31"/>
      <c r="OAP86" s="31"/>
      <c r="OAQ86" s="31"/>
      <c r="OAR86" s="31"/>
      <c r="OAS86" s="31"/>
      <c r="OAT86" s="31"/>
      <c r="OAU86" s="31"/>
      <c r="OAV86" s="31"/>
      <c r="OAW86" s="31"/>
      <c r="OAX86" s="31"/>
      <c r="OAY86" s="31"/>
      <c r="OAZ86" s="31"/>
      <c r="OBA86" s="31"/>
      <c r="OBB86" s="31"/>
      <c r="OBC86" s="31"/>
      <c r="OBD86" s="31"/>
      <c r="OBE86" s="31"/>
      <c r="OBF86" s="31"/>
      <c r="OBG86" s="31"/>
      <c r="OBH86" s="31"/>
      <c r="OBI86" s="31"/>
      <c r="OBJ86" s="31"/>
      <c r="OBK86" s="31"/>
      <c r="OBL86" s="31"/>
      <c r="OBM86" s="31"/>
      <c r="OBN86" s="31"/>
      <c r="OBO86" s="31"/>
      <c r="OBP86" s="31"/>
      <c r="OBQ86" s="31"/>
      <c r="OBR86" s="31"/>
      <c r="OBS86" s="31"/>
      <c r="OBT86" s="31"/>
      <c r="OBU86" s="31"/>
      <c r="OBV86" s="31"/>
      <c r="OBW86" s="31"/>
      <c r="OBX86" s="31"/>
      <c r="OBY86" s="31"/>
      <c r="OBZ86" s="31"/>
      <c r="OCA86" s="31"/>
      <c r="OCB86" s="31"/>
      <c r="OCC86" s="31"/>
      <c r="OCD86" s="31"/>
      <c r="OCE86" s="31"/>
      <c r="OCF86" s="31"/>
      <c r="OCG86" s="31"/>
      <c r="OCH86" s="31"/>
      <c r="OCI86" s="31"/>
      <c r="OCJ86" s="31"/>
      <c r="OCK86" s="31"/>
      <c r="OCL86" s="31"/>
      <c r="OCM86" s="31"/>
      <c r="OCN86" s="31"/>
      <c r="OCO86" s="31"/>
      <c r="OCP86" s="31"/>
      <c r="OCQ86" s="31"/>
      <c r="OCR86" s="31"/>
      <c r="OCS86" s="31"/>
      <c r="OCT86" s="31"/>
      <c r="OCU86" s="31"/>
      <c r="OCV86" s="31"/>
      <c r="OCW86" s="31"/>
      <c r="OCX86" s="31"/>
      <c r="OCY86" s="31"/>
      <c r="OCZ86" s="31"/>
      <c r="ODA86" s="31"/>
      <c r="ODB86" s="31"/>
      <c r="ODC86" s="31"/>
      <c r="ODD86" s="31"/>
      <c r="ODE86" s="31"/>
      <c r="ODF86" s="31"/>
      <c r="ODG86" s="31"/>
      <c r="ODH86" s="31"/>
      <c r="ODI86" s="31"/>
      <c r="ODJ86" s="31"/>
      <c r="ODK86" s="31"/>
      <c r="ODL86" s="31"/>
      <c r="ODM86" s="31"/>
      <c r="ODN86" s="31"/>
      <c r="ODO86" s="31"/>
      <c r="ODP86" s="31"/>
      <c r="ODQ86" s="31"/>
      <c r="ODR86" s="31"/>
      <c r="ODS86" s="31"/>
      <c r="ODT86" s="31"/>
      <c r="ODU86" s="31"/>
      <c r="ODV86" s="31"/>
      <c r="ODW86" s="31"/>
      <c r="ODX86" s="31"/>
      <c r="ODY86" s="31"/>
      <c r="ODZ86" s="31"/>
      <c r="OEA86" s="31"/>
      <c r="OEB86" s="31"/>
      <c r="OEC86" s="31"/>
      <c r="OED86" s="31"/>
      <c r="OEE86" s="31"/>
      <c r="OEF86" s="31"/>
      <c r="OEG86" s="31"/>
      <c r="OEH86" s="31"/>
      <c r="OEI86" s="31"/>
      <c r="OEJ86" s="31"/>
      <c r="OEK86" s="31"/>
      <c r="OEL86" s="31"/>
      <c r="OEM86" s="31"/>
      <c r="OEN86" s="31"/>
      <c r="OEO86" s="31"/>
      <c r="OEP86" s="31"/>
      <c r="OEQ86" s="31"/>
      <c r="OER86" s="31"/>
      <c r="OES86" s="31"/>
      <c r="OET86" s="31"/>
      <c r="OEU86" s="31"/>
      <c r="OEV86" s="31"/>
      <c r="OEW86" s="31"/>
      <c r="OEX86" s="31"/>
      <c r="OEY86" s="31"/>
      <c r="OEZ86" s="31"/>
      <c r="OFA86" s="31"/>
      <c r="OFB86" s="31"/>
      <c r="OFC86" s="31"/>
      <c r="OFD86" s="31"/>
      <c r="OFE86" s="31"/>
      <c r="OFF86" s="31"/>
      <c r="OFG86" s="31"/>
      <c r="OFH86" s="31"/>
      <c r="OFI86" s="31"/>
      <c r="OFJ86" s="31"/>
      <c r="OFK86" s="31"/>
      <c r="OFL86" s="31"/>
      <c r="OFM86" s="31"/>
      <c r="OFN86" s="31"/>
      <c r="OFO86" s="31"/>
      <c r="OFP86" s="31"/>
      <c r="OFQ86" s="31"/>
      <c r="OFR86" s="31"/>
      <c r="OFS86" s="31"/>
      <c r="OFT86" s="31"/>
      <c r="OFU86" s="31"/>
      <c r="OFV86" s="31"/>
      <c r="OFW86" s="31"/>
      <c r="OFX86" s="31"/>
      <c r="OFY86" s="31"/>
      <c r="OFZ86" s="31"/>
      <c r="OGA86" s="31"/>
      <c r="OGB86" s="31"/>
      <c r="OGC86" s="31"/>
      <c r="OGD86" s="31"/>
      <c r="OGE86" s="31"/>
      <c r="OGF86" s="31"/>
      <c r="OGG86" s="31"/>
      <c r="OGH86" s="31"/>
      <c r="OGI86" s="31"/>
      <c r="OGJ86" s="31"/>
      <c r="OGK86" s="31"/>
      <c r="OGL86" s="31"/>
      <c r="OGM86" s="31"/>
      <c r="OGN86" s="31"/>
      <c r="OGO86" s="31"/>
      <c r="OGP86" s="31"/>
      <c r="OGQ86" s="31"/>
      <c r="OGR86" s="31"/>
      <c r="OGS86" s="31"/>
      <c r="OGT86" s="31"/>
      <c r="OGU86" s="31"/>
      <c r="OGV86" s="31"/>
      <c r="OGW86" s="31"/>
      <c r="OGX86" s="31"/>
      <c r="OGY86" s="31"/>
      <c r="OGZ86" s="31"/>
      <c r="OHA86" s="31"/>
      <c r="OHB86" s="31"/>
      <c r="OHC86" s="31"/>
      <c r="OHD86" s="31"/>
      <c r="OHE86" s="31"/>
      <c r="OHF86" s="31"/>
      <c r="OHG86" s="31"/>
      <c r="OHH86" s="31"/>
      <c r="OHI86" s="31"/>
      <c r="OHJ86" s="31"/>
      <c r="OHK86" s="31"/>
      <c r="OHL86" s="31"/>
      <c r="OHM86" s="31"/>
      <c r="OHN86" s="31"/>
      <c r="OHO86" s="31"/>
      <c r="OHP86" s="31"/>
      <c r="OHQ86" s="31"/>
      <c r="OHR86" s="31"/>
      <c r="OHS86" s="31"/>
      <c r="OHT86" s="31"/>
      <c r="OHU86" s="31"/>
      <c r="OHV86" s="31"/>
      <c r="OHW86" s="31"/>
      <c r="OHX86" s="31"/>
      <c r="OHY86" s="31"/>
      <c r="OHZ86" s="31"/>
      <c r="OIA86" s="31"/>
      <c r="OIB86" s="31"/>
      <c r="OIC86" s="31"/>
      <c r="OID86" s="31"/>
      <c r="OIE86" s="31"/>
      <c r="OIF86" s="31"/>
      <c r="OIG86" s="31"/>
      <c r="OIH86" s="31"/>
      <c r="OII86" s="31"/>
      <c r="OIJ86" s="31"/>
      <c r="OIK86" s="31"/>
      <c r="OIL86" s="31"/>
      <c r="OIM86" s="31"/>
      <c r="OIN86" s="31"/>
      <c r="OIO86" s="31"/>
      <c r="OIP86" s="31"/>
      <c r="OIQ86" s="31"/>
      <c r="OIR86" s="31"/>
      <c r="OIS86" s="31"/>
      <c r="OIT86" s="31"/>
      <c r="OIU86" s="31"/>
      <c r="OIV86" s="31"/>
      <c r="OIW86" s="31"/>
      <c r="OIX86" s="31"/>
      <c r="OIY86" s="31"/>
      <c r="OIZ86" s="31"/>
      <c r="OJA86" s="31"/>
      <c r="OJB86" s="31"/>
      <c r="OJC86" s="31"/>
      <c r="OJD86" s="31"/>
      <c r="OJE86" s="31"/>
      <c r="OJF86" s="31"/>
      <c r="OJG86" s="31"/>
      <c r="OJH86" s="31"/>
      <c r="OJI86" s="31"/>
      <c r="OJJ86" s="31"/>
      <c r="OJK86" s="31"/>
      <c r="OJL86" s="31"/>
      <c r="OJM86" s="31"/>
      <c r="OJN86" s="31"/>
      <c r="OJO86" s="31"/>
      <c r="OJP86" s="31"/>
      <c r="OJQ86" s="31"/>
      <c r="OJR86" s="31"/>
      <c r="OJS86" s="31"/>
      <c r="OJT86" s="31"/>
      <c r="OJU86" s="31"/>
      <c r="OJV86" s="31"/>
      <c r="OJW86" s="31"/>
      <c r="OJX86" s="31"/>
      <c r="OJY86" s="31"/>
      <c r="OJZ86" s="31"/>
      <c r="OKA86" s="31"/>
      <c r="OKB86" s="31"/>
      <c r="OKC86" s="31"/>
      <c r="OKD86" s="31"/>
      <c r="OKE86" s="31"/>
      <c r="OKF86" s="31"/>
      <c r="OKG86" s="31"/>
      <c r="OKH86" s="31"/>
      <c r="OKI86" s="31"/>
      <c r="OKJ86" s="31"/>
      <c r="OKK86" s="31"/>
      <c r="OKL86" s="31"/>
      <c r="OKM86" s="31"/>
      <c r="OKN86" s="31"/>
      <c r="OKO86" s="31"/>
      <c r="OKP86" s="31"/>
      <c r="OKQ86" s="31"/>
      <c r="OKR86" s="31"/>
      <c r="OKS86" s="31"/>
      <c r="OKT86" s="31"/>
      <c r="OKU86" s="31"/>
      <c r="OKV86" s="31"/>
      <c r="OKW86" s="31"/>
      <c r="OKX86" s="31"/>
      <c r="OKY86" s="31"/>
      <c r="OKZ86" s="31"/>
      <c r="OLA86" s="31"/>
      <c r="OLB86" s="31"/>
      <c r="OLC86" s="31"/>
      <c r="OLD86" s="31"/>
      <c r="OLE86" s="31"/>
      <c r="OLF86" s="31"/>
      <c r="OLG86" s="31"/>
      <c r="OLH86" s="31"/>
      <c r="OLI86" s="31"/>
      <c r="OLJ86" s="31"/>
      <c r="OLK86" s="31"/>
      <c r="OLL86" s="31"/>
      <c r="OLM86" s="31"/>
      <c r="OLN86" s="31"/>
      <c r="OLO86" s="31"/>
      <c r="OLP86" s="31"/>
      <c r="OLQ86" s="31"/>
      <c r="OLR86" s="31"/>
      <c r="OLS86" s="31"/>
      <c r="OLT86" s="31"/>
      <c r="OLU86" s="31"/>
      <c r="OLV86" s="31"/>
      <c r="OLW86" s="31"/>
      <c r="OLX86" s="31"/>
      <c r="OLY86" s="31"/>
      <c r="OLZ86" s="31"/>
      <c r="OMA86" s="31"/>
      <c r="OMB86" s="31"/>
      <c r="OMC86" s="31"/>
      <c r="OMD86" s="31"/>
      <c r="OME86" s="31"/>
      <c r="OMF86" s="31"/>
      <c r="OMG86" s="31"/>
      <c r="OMH86" s="31"/>
      <c r="OMI86" s="31"/>
      <c r="OMJ86" s="31"/>
      <c r="OMK86" s="31"/>
      <c r="OML86" s="31"/>
      <c r="OMM86" s="31"/>
      <c r="OMN86" s="31"/>
      <c r="OMO86" s="31"/>
      <c r="OMP86" s="31"/>
      <c r="OMQ86" s="31"/>
      <c r="OMR86" s="31"/>
      <c r="OMS86" s="31"/>
      <c r="OMT86" s="31"/>
      <c r="OMU86" s="31"/>
      <c r="OMV86" s="31"/>
      <c r="OMW86" s="31"/>
      <c r="OMX86" s="31"/>
      <c r="OMY86" s="31"/>
      <c r="OMZ86" s="31"/>
      <c r="ONA86" s="31"/>
      <c r="ONB86" s="31"/>
      <c r="ONC86" s="31"/>
      <c r="OND86" s="31"/>
      <c r="ONE86" s="31"/>
      <c r="ONF86" s="31"/>
      <c r="ONG86" s="31"/>
      <c r="ONH86" s="31"/>
      <c r="ONI86" s="31"/>
      <c r="ONJ86" s="31"/>
      <c r="ONK86" s="31"/>
      <c r="ONL86" s="31"/>
      <c r="ONM86" s="31"/>
      <c r="ONN86" s="31"/>
      <c r="ONO86" s="31"/>
      <c r="ONP86" s="31"/>
      <c r="ONQ86" s="31"/>
      <c r="ONR86" s="31"/>
      <c r="ONS86" s="31"/>
      <c r="ONT86" s="31"/>
      <c r="ONU86" s="31"/>
      <c r="ONV86" s="31"/>
      <c r="ONW86" s="31"/>
      <c r="ONX86" s="31"/>
      <c r="ONY86" s="31"/>
      <c r="ONZ86" s="31"/>
      <c r="OOA86" s="31"/>
      <c r="OOB86" s="31"/>
      <c r="OOC86" s="31"/>
      <c r="OOD86" s="31"/>
      <c r="OOE86" s="31"/>
      <c r="OOF86" s="31"/>
      <c r="OOG86" s="31"/>
      <c r="OOH86" s="31"/>
      <c r="OOI86" s="31"/>
      <c r="OOJ86" s="31"/>
      <c r="OOK86" s="31"/>
      <c r="OOL86" s="31"/>
      <c r="OOM86" s="31"/>
      <c r="OON86" s="31"/>
      <c r="OOO86" s="31"/>
      <c r="OOP86" s="31"/>
      <c r="OOQ86" s="31"/>
      <c r="OOR86" s="31"/>
      <c r="OOS86" s="31"/>
      <c r="OOT86" s="31"/>
      <c r="OOU86" s="31"/>
      <c r="OOV86" s="31"/>
      <c r="OOW86" s="31"/>
      <c r="OOX86" s="31"/>
      <c r="OOY86" s="31"/>
      <c r="OOZ86" s="31"/>
      <c r="OPA86" s="31"/>
      <c r="OPB86" s="31"/>
      <c r="OPC86" s="31"/>
      <c r="OPD86" s="31"/>
      <c r="OPE86" s="31"/>
      <c r="OPF86" s="31"/>
      <c r="OPG86" s="31"/>
      <c r="OPH86" s="31"/>
      <c r="OPI86" s="31"/>
      <c r="OPJ86" s="31"/>
      <c r="OPK86" s="31"/>
      <c r="OPL86" s="31"/>
      <c r="OPM86" s="31"/>
      <c r="OPN86" s="31"/>
      <c r="OPO86" s="31"/>
      <c r="OPP86" s="31"/>
      <c r="OPQ86" s="31"/>
      <c r="OPR86" s="31"/>
      <c r="OPS86" s="31"/>
      <c r="OPT86" s="31"/>
      <c r="OPU86" s="31"/>
      <c r="OPV86" s="31"/>
      <c r="OPW86" s="31"/>
      <c r="OPX86" s="31"/>
      <c r="OPY86" s="31"/>
      <c r="OPZ86" s="31"/>
      <c r="OQA86" s="31"/>
      <c r="OQB86" s="31"/>
      <c r="OQC86" s="31"/>
      <c r="OQD86" s="31"/>
      <c r="OQE86" s="31"/>
      <c r="OQF86" s="31"/>
      <c r="OQG86" s="31"/>
      <c r="OQH86" s="31"/>
      <c r="OQI86" s="31"/>
      <c r="OQJ86" s="31"/>
      <c r="OQK86" s="31"/>
      <c r="OQL86" s="31"/>
      <c r="OQM86" s="31"/>
      <c r="OQN86" s="31"/>
      <c r="OQO86" s="31"/>
      <c r="OQP86" s="31"/>
      <c r="OQQ86" s="31"/>
      <c r="OQR86" s="31"/>
      <c r="OQS86" s="31"/>
      <c r="OQT86" s="31"/>
      <c r="OQU86" s="31"/>
      <c r="OQV86" s="31"/>
      <c r="OQW86" s="31"/>
      <c r="OQX86" s="31"/>
      <c r="OQY86" s="31"/>
      <c r="OQZ86" s="31"/>
      <c r="ORA86" s="31"/>
      <c r="ORB86" s="31"/>
      <c r="ORC86" s="31"/>
      <c r="ORD86" s="31"/>
      <c r="ORE86" s="31"/>
      <c r="ORF86" s="31"/>
      <c r="ORG86" s="31"/>
      <c r="ORH86" s="31"/>
      <c r="ORI86" s="31"/>
      <c r="ORJ86" s="31"/>
      <c r="ORK86" s="31"/>
      <c r="ORL86" s="31"/>
      <c r="ORM86" s="31"/>
      <c r="ORN86" s="31"/>
      <c r="ORO86" s="31"/>
      <c r="ORP86" s="31"/>
      <c r="ORQ86" s="31"/>
      <c r="ORR86" s="31"/>
      <c r="ORS86" s="31"/>
      <c r="ORT86" s="31"/>
      <c r="ORU86" s="31"/>
      <c r="ORV86" s="31"/>
      <c r="ORW86" s="31"/>
      <c r="ORX86" s="31"/>
      <c r="ORY86" s="31"/>
      <c r="ORZ86" s="31"/>
      <c r="OSA86" s="31"/>
      <c r="OSB86" s="31"/>
      <c r="OSC86" s="31"/>
      <c r="OSD86" s="31"/>
      <c r="OSE86" s="31"/>
      <c r="OSF86" s="31"/>
      <c r="OSG86" s="31"/>
      <c r="OSH86" s="31"/>
      <c r="OSI86" s="31"/>
      <c r="OSJ86" s="31"/>
      <c r="OSK86" s="31"/>
      <c r="OSL86" s="31"/>
      <c r="OSM86" s="31"/>
      <c r="OSN86" s="31"/>
      <c r="OSO86" s="31"/>
      <c r="OSP86" s="31"/>
      <c r="OSQ86" s="31"/>
      <c r="OSR86" s="31"/>
      <c r="OSS86" s="31"/>
      <c r="OST86" s="31"/>
      <c r="OSU86" s="31"/>
      <c r="OSV86" s="31"/>
      <c r="OSW86" s="31"/>
      <c r="OSX86" s="31"/>
      <c r="OSY86" s="31"/>
      <c r="OSZ86" s="31"/>
      <c r="OTA86" s="31"/>
      <c r="OTB86" s="31"/>
      <c r="OTC86" s="31"/>
      <c r="OTD86" s="31"/>
      <c r="OTE86" s="31"/>
      <c r="OTF86" s="31"/>
      <c r="OTG86" s="31"/>
      <c r="OTH86" s="31"/>
      <c r="OTI86" s="31"/>
      <c r="OTJ86" s="31"/>
      <c r="OTK86" s="31"/>
      <c r="OTL86" s="31"/>
      <c r="OTM86" s="31"/>
      <c r="OTN86" s="31"/>
      <c r="OTO86" s="31"/>
      <c r="OTP86" s="31"/>
      <c r="OTQ86" s="31"/>
      <c r="OTR86" s="31"/>
      <c r="OTS86" s="31"/>
      <c r="OTT86" s="31"/>
      <c r="OTU86" s="31"/>
      <c r="OTV86" s="31"/>
      <c r="OTW86" s="31"/>
      <c r="OTX86" s="31"/>
      <c r="OTY86" s="31"/>
      <c r="OTZ86" s="31"/>
      <c r="OUA86" s="31"/>
      <c r="OUB86" s="31"/>
      <c r="OUC86" s="31"/>
      <c r="OUD86" s="31"/>
      <c r="OUE86" s="31"/>
      <c r="OUF86" s="31"/>
      <c r="OUG86" s="31"/>
      <c r="OUH86" s="31"/>
      <c r="OUI86" s="31"/>
      <c r="OUJ86" s="31"/>
      <c r="OUK86" s="31"/>
      <c r="OUL86" s="31"/>
      <c r="OUM86" s="31"/>
      <c r="OUN86" s="31"/>
      <c r="OUO86" s="31"/>
      <c r="OUP86" s="31"/>
      <c r="OUQ86" s="31"/>
      <c r="OUR86" s="31"/>
      <c r="OUS86" s="31"/>
      <c r="OUT86" s="31"/>
      <c r="OUU86" s="31"/>
      <c r="OUV86" s="31"/>
      <c r="OUW86" s="31"/>
      <c r="OUX86" s="31"/>
      <c r="OUY86" s="31"/>
      <c r="OUZ86" s="31"/>
      <c r="OVA86" s="31"/>
      <c r="OVB86" s="31"/>
      <c r="OVC86" s="31"/>
      <c r="OVD86" s="31"/>
      <c r="OVE86" s="31"/>
      <c r="OVF86" s="31"/>
      <c r="OVG86" s="31"/>
      <c r="OVH86" s="31"/>
      <c r="OVI86" s="31"/>
      <c r="OVJ86" s="31"/>
      <c r="OVK86" s="31"/>
      <c r="OVL86" s="31"/>
      <c r="OVM86" s="31"/>
      <c r="OVN86" s="31"/>
      <c r="OVO86" s="31"/>
      <c r="OVP86" s="31"/>
      <c r="OVQ86" s="31"/>
      <c r="OVR86" s="31"/>
      <c r="OVS86" s="31"/>
      <c r="OVT86" s="31"/>
      <c r="OVU86" s="31"/>
      <c r="OVV86" s="31"/>
      <c r="OVW86" s="31"/>
      <c r="OVX86" s="31"/>
      <c r="OVY86" s="31"/>
      <c r="OVZ86" s="31"/>
      <c r="OWA86" s="31"/>
      <c r="OWB86" s="31"/>
      <c r="OWC86" s="31"/>
      <c r="OWD86" s="31"/>
      <c r="OWE86" s="31"/>
      <c r="OWF86" s="31"/>
      <c r="OWG86" s="31"/>
      <c r="OWH86" s="31"/>
      <c r="OWI86" s="31"/>
      <c r="OWJ86" s="31"/>
      <c r="OWK86" s="31"/>
      <c r="OWL86" s="31"/>
      <c r="OWM86" s="31"/>
      <c r="OWN86" s="31"/>
      <c r="OWO86" s="31"/>
      <c r="OWP86" s="31"/>
      <c r="OWQ86" s="31"/>
      <c r="OWR86" s="31"/>
      <c r="OWS86" s="31"/>
      <c r="OWT86" s="31"/>
      <c r="OWU86" s="31"/>
      <c r="OWV86" s="31"/>
      <c r="OWW86" s="31"/>
      <c r="OWX86" s="31"/>
      <c r="OWY86" s="31"/>
      <c r="OWZ86" s="31"/>
      <c r="OXA86" s="31"/>
      <c r="OXB86" s="31"/>
      <c r="OXC86" s="31"/>
      <c r="OXD86" s="31"/>
      <c r="OXE86" s="31"/>
      <c r="OXF86" s="31"/>
      <c r="OXG86" s="31"/>
      <c r="OXH86" s="31"/>
      <c r="OXI86" s="31"/>
      <c r="OXJ86" s="31"/>
      <c r="OXK86" s="31"/>
      <c r="OXL86" s="31"/>
      <c r="OXM86" s="31"/>
      <c r="OXN86" s="31"/>
      <c r="OXO86" s="31"/>
      <c r="OXP86" s="31"/>
      <c r="OXQ86" s="31"/>
      <c r="OXR86" s="31"/>
      <c r="OXS86" s="31"/>
      <c r="OXT86" s="31"/>
      <c r="OXU86" s="31"/>
      <c r="OXV86" s="31"/>
      <c r="OXW86" s="31"/>
      <c r="OXX86" s="31"/>
      <c r="OXY86" s="31"/>
      <c r="OXZ86" s="31"/>
      <c r="OYA86" s="31"/>
      <c r="OYB86" s="31"/>
      <c r="OYC86" s="31"/>
      <c r="OYD86" s="31"/>
      <c r="OYE86" s="31"/>
      <c r="OYF86" s="31"/>
      <c r="OYG86" s="31"/>
      <c r="OYH86" s="31"/>
      <c r="OYI86" s="31"/>
      <c r="OYJ86" s="31"/>
      <c r="OYK86" s="31"/>
      <c r="OYL86" s="31"/>
      <c r="OYM86" s="31"/>
      <c r="OYN86" s="31"/>
      <c r="OYO86" s="31"/>
      <c r="OYP86" s="31"/>
      <c r="OYQ86" s="31"/>
      <c r="OYR86" s="31"/>
      <c r="OYS86" s="31"/>
      <c r="OYT86" s="31"/>
      <c r="OYU86" s="31"/>
      <c r="OYV86" s="31"/>
      <c r="OYW86" s="31"/>
      <c r="OYX86" s="31"/>
      <c r="OYY86" s="31"/>
      <c r="OYZ86" s="31"/>
      <c r="OZA86" s="31"/>
      <c r="OZB86" s="31"/>
      <c r="OZC86" s="31"/>
      <c r="OZD86" s="31"/>
      <c r="OZE86" s="31"/>
      <c r="OZF86" s="31"/>
      <c r="OZG86" s="31"/>
      <c r="OZH86" s="31"/>
      <c r="OZI86" s="31"/>
      <c r="OZJ86" s="31"/>
      <c r="OZK86" s="31"/>
      <c r="OZL86" s="31"/>
      <c r="OZM86" s="31"/>
      <c r="OZN86" s="31"/>
      <c r="OZO86" s="31"/>
      <c r="OZP86" s="31"/>
      <c r="OZQ86" s="31"/>
      <c r="OZR86" s="31"/>
      <c r="OZS86" s="31"/>
      <c r="OZT86" s="31"/>
      <c r="OZU86" s="31"/>
      <c r="OZV86" s="31"/>
      <c r="OZW86" s="31"/>
      <c r="OZX86" s="31"/>
      <c r="OZY86" s="31"/>
      <c r="OZZ86" s="31"/>
      <c r="PAA86" s="31"/>
      <c r="PAB86" s="31"/>
      <c r="PAC86" s="31"/>
      <c r="PAD86" s="31"/>
      <c r="PAE86" s="31"/>
      <c r="PAF86" s="31"/>
      <c r="PAG86" s="31"/>
      <c r="PAH86" s="31"/>
      <c r="PAI86" s="31"/>
      <c r="PAJ86" s="31"/>
      <c r="PAK86" s="31"/>
      <c r="PAL86" s="31"/>
      <c r="PAM86" s="31"/>
      <c r="PAN86" s="31"/>
      <c r="PAO86" s="31"/>
      <c r="PAP86" s="31"/>
      <c r="PAQ86" s="31"/>
      <c r="PAR86" s="31"/>
      <c r="PAS86" s="31"/>
      <c r="PAT86" s="31"/>
      <c r="PAU86" s="31"/>
      <c r="PAV86" s="31"/>
      <c r="PAW86" s="31"/>
      <c r="PAX86" s="31"/>
      <c r="PAY86" s="31"/>
      <c r="PAZ86" s="31"/>
      <c r="PBA86" s="31"/>
      <c r="PBB86" s="31"/>
      <c r="PBC86" s="31"/>
      <c r="PBD86" s="31"/>
      <c r="PBE86" s="31"/>
      <c r="PBF86" s="31"/>
      <c r="PBG86" s="31"/>
      <c r="PBH86" s="31"/>
      <c r="PBI86" s="31"/>
      <c r="PBJ86" s="31"/>
      <c r="PBK86" s="31"/>
      <c r="PBL86" s="31"/>
      <c r="PBM86" s="31"/>
      <c r="PBN86" s="31"/>
      <c r="PBO86" s="31"/>
      <c r="PBP86" s="31"/>
      <c r="PBQ86" s="31"/>
      <c r="PBR86" s="31"/>
      <c r="PBS86" s="31"/>
      <c r="PBT86" s="31"/>
      <c r="PBU86" s="31"/>
      <c r="PBV86" s="31"/>
      <c r="PBW86" s="31"/>
      <c r="PBX86" s="31"/>
      <c r="PBY86" s="31"/>
      <c r="PBZ86" s="31"/>
      <c r="PCA86" s="31"/>
      <c r="PCB86" s="31"/>
      <c r="PCC86" s="31"/>
      <c r="PCD86" s="31"/>
      <c r="PCE86" s="31"/>
      <c r="PCF86" s="31"/>
      <c r="PCG86" s="31"/>
      <c r="PCH86" s="31"/>
      <c r="PCI86" s="31"/>
      <c r="PCJ86" s="31"/>
      <c r="PCK86" s="31"/>
      <c r="PCL86" s="31"/>
      <c r="PCM86" s="31"/>
      <c r="PCN86" s="31"/>
      <c r="PCO86" s="31"/>
      <c r="PCP86" s="31"/>
      <c r="PCQ86" s="31"/>
      <c r="PCR86" s="31"/>
      <c r="PCS86" s="31"/>
      <c r="PCT86" s="31"/>
      <c r="PCU86" s="31"/>
      <c r="PCV86" s="31"/>
      <c r="PCW86" s="31"/>
      <c r="PCX86" s="31"/>
      <c r="PCY86" s="31"/>
      <c r="PCZ86" s="31"/>
      <c r="PDA86" s="31"/>
      <c r="PDB86" s="31"/>
      <c r="PDC86" s="31"/>
      <c r="PDD86" s="31"/>
      <c r="PDE86" s="31"/>
      <c r="PDF86" s="31"/>
      <c r="PDG86" s="31"/>
      <c r="PDH86" s="31"/>
      <c r="PDI86" s="31"/>
      <c r="PDJ86" s="31"/>
      <c r="PDK86" s="31"/>
      <c r="PDL86" s="31"/>
      <c r="PDM86" s="31"/>
      <c r="PDN86" s="31"/>
      <c r="PDO86" s="31"/>
      <c r="PDP86" s="31"/>
      <c r="PDQ86" s="31"/>
      <c r="PDR86" s="31"/>
      <c r="PDS86" s="31"/>
      <c r="PDT86" s="31"/>
      <c r="PDU86" s="31"/>
      <c r="PDV86" s="31"/>
      <c r="PDW86" s="31"/>
      <c r="PDX86" s="31"/>
      <c r="PDY86" s="31"/>
      <c r="PDZ86" s="31"/>
      <c r="PEA86" s="31"/>
      <c r="PEB86" s="31"/>
      <c r="PEC86" s="31"/>
      <c r="PED86" s="31"/>
      <c r="PEE86" s="31"/>
      <c r="PEF86" s="31"/>
      <c r="PEG86" s="31"/>
      <c r="PEH86" s="31"/>
      <c r="PEI86" s="31"/>
      <c r="PEJ86" s="31"/>
      <c r="PEK86" s="31"/>
      <c r="PEL86" s="31"/>
      <c r="PEM86" s="31"/>
      <c r="PEN86" s="31"/>
      <c r="PEO86" s="31"/>
      <c r="PEP86" s="31"/>
      <c r="PEQ86" s="31"/>
      <c r="PER86" s="31"/>
      <c r="PES86" s="31"/>
      <c r="PET86" s="31"/>
      <c r="PEU86" s="31"/>
      <c r="PEV86" s="31"/>
      <c r="PEW86" s="31"/>
      <c r="PEX86" s="31"/>
      <c r="PEY86" s="31"/>
      <c r="PEZ86" s="31"/>
      <c r="PFA86" s="31"/>
      <c r="PFB86" s="31"/>
      <c r="PFC86" s="31"/>
      <c r="PFD86" s="31"/>
      <c r="PFE86" s="31"/>
      <c r="PFF86" s="31"/>
      <c r="PFG86" s="31"/>
      <c r="PFH86" s="31"/>
      <c r="PFI86" s="31"/>
      <c r="PFJ86" s="31"/>
      <c r="PFK86" s="31"/>
      <c r="PFL86" s="31"/>
      <c r="PFM86" s="31"/>
      <c r="PFN86" s="31"/>
      <c r="PFO86" s="31"/>
      <c r="PFP86" s="31"/>
      <c r="PFQ86" s="31"/>
      <c r="PFR86" s="31"/>
      <c r="PFS86" s="31"/>
      <c r="PFT86" s="31"/>
      <c r="PFU86" s="31"/>
      <c r="PFV86" s="31"/>
      <c r="PFW86" s="31"/>
      <c r="PFX86" s="31"/>
      <c r="PFY86" s="31"/>
      <c r="PFZ86" s="31"/>
      <c r="PGA86" s="31"/>
      <c r="PGB86" s="31"/>
      <c r="PGC86" s="31"/>
      <c r="PGD86" s="31"/>
      <c r="PGE86" s="31"/>
      <c r="PGF86" s="31"/>
      <c r="PGG86" s="31"/>
      <c r="PGH86" s="31"/>
      <c r="PGI86" s="31"/>
      <c r="PGJ86" s="31"/>
      <c r="PGK86" s="31"/>
      <c r="PGL86" s="31"/>
      <c r="PGM86" s="31"/>
      <c r="PGN86" s="31"/>
      <c r="PGO86" s="31"/>
      <c r="PGP86" s="31"/>
      <c r="PGQ86" s="31"/>
      <c r="PGR86" s="31"/>
      <c r="PGS86" s="31"/>
      <c r="PGT86" s="31"/>
      <c r="PGU86" s="31"/>
      <c r="PGV86" s="31"/>
      <c r="PGW86" s="31"/>
      <c r="PGX86" s="31"/>
      <c r="PGY86" s="31"/>
      <c r="PGZ86" s="31"/>
      <c r="PHA86" s="31"/>
      <c r="PHB86" s="31"/>
      <c r="PHC86" s="31"/>
      <c r="PHD86" s="31"/>
      <c r="PHE86" s="31"/>
      <c r="PHF86" s="31"/>
      <c r="PHG86" s="31"/>
      <c r="PHH86" s="31"/>
      <c r="PHI86" s="31"/>
      <c r="PHJ86" s="31"/>
      <c r="PHK86" s="31"/>
      <c r="PHL86" s="31"/>
      <c r="PHM86" s="31"/>
      <c r="PHN86" s="31"/>
      <c r="PHO86" s="31"/>
      <c r="PHP86" s="31"/>
      <c r="PHQ86" s="31"/>
      <c r="PHR86" s="31"/>
      <c r="PHS86" s="31"/>
      <c r="PHT86" s="31"/>
      <c r="PHU86" s="31"/>
      <c r="PHV86" s="31"/>
      <c r="PHW86" s="31"/>
      <c r="PHX86" s="31"/>
      <c r="PHY86" s="31"/>
      <c r="PHZ86" s="31"/>
      <c r="PIA86" s="31"/>
      <c r="PIB86" s="31"/>
      <c r="PIC86" s="31"/>
      <c r="PID86" s="31"/>
      <c r="PIE86" s="31"/>
      <c r="PIF86" s="31"/>
      <c r="PIG86" s="31"/>
      <c r="PIH86" s="31"/>
      <c r="PII86" s="31"/>
      <c r="PIJ86" s="31"/>
      <c r="PIK86" s="31"/>
      <c r="PIL86" s="31"/>
      <c r="PIM86" s="31"/>
      <c r="PIN86" s="31"/>
      <c r="PIO86" s="31"/>
      <c r="PIP86" s="31"/>
      <c r="PIQ86" s="31"/>
      <c r="PIR86" s="31"/>
      <c r="PIS86" s="31"/>
      <c r="PIT86" s="31"/>
      <c r="PIU86" s="31"/>
      <c r="PIV86" s="31"/>
      <c r="PIW86" s="31"/>
      <c r="PIX86" s="31"/>
      <c r="PIY86" s="31"/>
      <c r="PIZ86" s="31"/>
      <c r="PJA86" s="31"/>
      <c r="PJB86" s="31"/>
      <c r="PJC86" s="31"/>
      <c r="PJD86" s="31"/>
      <c r="PJE86" s="31"/>
      <c r="PJF86" s="31"/>
      <c r="PJG86" s="31"/>
      <c r="PJH86" s="31"/>
      <c r="PJI86" s="31"/>
      <c r="PJJ86" s="31"/>
      <c r="PJK86" s="31"/>
      <c r="PJL86" s="31"/>
      <c r="PJM86" s="31"/>
      <c r="PJN86" s="31"/>
      <c r="PJO86" s="31"/>
      <c r="PJP86" s="31"/>
      <c r="PJQ86" s="31"/>
      <c r="PJR86" s="31"/>
      <c r="PJS86" s="31"/>
      <c r="PJT86" s="31"/>
      <c r="PJU86" s="31"/>
      <c r="PJV86" s="31"/>
      <c r="PJW86" s="31"/>
      <c r="PJX86" s="31"/>
      <c r="PJY86" s="31"/>
      <c r="PJZ86" s="31"/>
      <c r="PKA86" s="31"/>
      <c r="PKB86" s="31"/>
      <c r="PKC86" s="31"/>
      <c r="PKD86" s="31"/>
      <c r="PKE86" s="31"/>
      <c r="PKF86" s="31"/>
      <c r="PKG86" s="31"/>
      <c r="PKH86" s="31"/>
      <c r="PKI86" s="31"/>
      <c r="PKJ86" s="31"/>
      <c r="PKK86" s="31"/>
      <c r="PKL86" s="31"/>
      <c r="PKM86" s="31"/>
      <c r="PKN86" s="31"/>
      <c r="PKO86" s="31"/>
      <c r="PKP86" s="31"/>
      <c r="PKQ86" s="31"/>
      <c r="PKR86" s="31"/>
      <c r="PKS86" s="31"/>
      <c r="PKT86" s="31"/>
      <c r="PKU86" s="31"/>
      <c r="PKV86" s="31"/>
      <c r="PKW86" s="31"/>
      <c r="PKX86" s="31"/>
      <c r="PKY86" s="31"/>
      <c r="PKZ86" s="31"/>
      <c r="PLA86" s="31"/>
      <c r="PLB86" s="31"/>
      <c r="PLC86" s="31"/>
      <c r="PLD86" s="31"/>
      <c r="PLE86" s="31"/>
      <c r="PLF86" s="31"/>
      <c r="PLG86" s="31"/>
      <c r="PLH86" s="31"/>
      <c r="PLI86" s="31"/>
      <c r="PLJ86" s="31"/>
      <c r="PLK86" s="31"/>
      <c r="PLL86" s="31"/>
      <c r="PLM86" s="31"/>
      <c r="PLN86" s="31"/>
      <c r="PLO86" s="31"/>
      <c r="PLP86" s="31"/>
      <c r="PLQ86" s="31"/>
      <c r="PLR86" s="31"/>
      <c r="PLS86" s="31"/>
      <c r="PLT86" s="31"/>
      <c r="PLU86" s="31"/>
      <c r="PLV86" s="31"/>
      <c r="PLW86" s="31"/>
      <c r="PLX86" s="31"/>
      <c r="PLY86" s="31"/>
      <c r="PLZ86" s="31"/>
      <c r="PMA86" s="31"/>
      <c r="PMB86" s="31"/>
      <c r="PMC86" s="31"/>
      <c r="PMD86" s="31"/>
      <c r="PME86" s="31"/>
      <c r="PMF86" s="31"/>
      <c r="PMG86" s="31"/>
      <c r="PMH86" s="31"/>
      <c r="PMI86" s="31"/>
      <c r="PMJ86" s="31"/>
      <c r="PMK86" s="31"/>
      <c r="PML86" s="31"/>
      <c r="PMM86" s="31"/>
      <c r="PMN86" s="31"/>
      <c r="PMO86" s="31"/>
      <c r="PMP86" s="31"/>
      <c r="PMQ86" s="31"/>
      <c r="PMR86" s="31"/>
      <c r="PMS86" s="31"/>
      <c r="PMT86" s="31"/>
      <c r="PMU86" s="31"/>
      <c r="PMV86" s="31"/>
      <c r="PMW86" s="31"/>
      <c r="PMX86" s="31"/>
      <c r="PMY86" s="31"/>
      <c r="PMZ86" s="31"/>
      <c r="PNA86" s="31"/>
      <c r="PNB86" s="31"/>
      <c r="PNC86" s="31"/>
      <c r="PND86" s="31"/>
      <c r="PNE86" s="31"/>
      <c r="PNF86" s="31"/>
      <c r="PNG86" s="31"/>
      <c r="PNH86" s="31"/>
      <c r="PNI86" s="31"/>
      <c r="PNJ86" s="31"/>
      <c r="PNK86" s="31"/>
      <c r="PNL86" s="31"/>
      <c r="PNM86" s="31"/>
      <c r="PNN86" s="31"/>
      <c r="PNO86" s="31"/>
      <c r="PNP86" s="31"/>
      <c r="PNQ86" s="31"/>
      <c r="PNR86" s="31"/>
      <c r="PNS86" s="31"/>
      <c r="PNT86" s="31"/>
      <c r="PNU86" s="31"/>
      <c r="PNV86" s="31"/>
      <c r="PNW86" s="31"/>
      <c r="PNX86" s="31"/>
      <c r="PNY86" s="31"/>
      <c r="PNZ86" s="31"/>
      <c r="POA86" s="31"/>
      <c r="POB86" s="31"/>
      <c r="POC86" s="31"/>
      <c r="POD86" s="31"/>
      <c r="POE86" s="31"/>
      <c r="POF86" s="31"/>
      <c r="POG86" s="31"/>
      <c r="POH86" s="31"/>
      <c r="POI86" s="31"/>
      <c r="POJ86" s="31"/>
      <c r="POK86" s="31"/>
      <c r="POL86" s="31"/>
      <c r="POM86" s="31"/>
      <c r="PON86" s="31"/>
      <c r="POO86" s="31"/>
      <c r="POP86" s="31"/>
      <c r="POQ86" s="31"/>
      <c r="POR86" s="31"/>
      <c r="POS86" s="31"/>
      <c r="POT86" s="31"/>
      <c r="POU86" s="31"/>
      <c r="POV86" s="31"/>
      <c r="POW86" s="31"/>
      <c r="POX86" s="31"/>
      <c r="POY86" s="31"/>
      <c r="POZ86" s="31"/>
      <c r="PPA86" s="31"/>
      <c r="PPB86" s="31"/>
      <c r="PPC86" s="31"/>
      <c r="PPD86" s="31"/>
      <c r="PPE86" s="31"/>
      <c r="PPF86" s="31"/>
      <c r="PPG86" s="31"/>
      <c r="PPH86" s="31"/>
      <c r="PPI86" s="31"/>
      <c r="PPJ86" s="31"/>
      <c r="PPK86" s="31"/>
      <c r="PPL86" s="31"/>
      <c r="PPM86" s="31"/>
      <c r="PPN86" s="31"/>
      <c r="PPO86" s="31"/>
      <c r="PPP86" s="31"/>
      <c r="PPQ86" s="31"/>
      <c r="PPR86" s="31"/>
      <c r="PPS86" s="31"/>
      <c r="PPT86" s="31"/>
      <c r="PPU86" s="31"/>
      <c r="PPV86" s="31"/>
      <c r="PPW86" s="31"/>
      <c r="PPX86" s="31"/>
      <c r="PPY86" s="31"/>
      <c r="PPZ86" s="31"/>
      <c r="PQA86" s="31"/>
      <c r="PQB86" s="31"/>
      <c r="PQC86" s="31"/>
      <c r="PQD86" s="31"/>
      <c r="PQE86" s="31"/>
      <c r="PQF86" s="31"/>
      <c r="PQG86" s="31"/>
      <c r="PQH86" s="31"/>
      <c r="PQI86" s="31"/>
      <c r="PQJ86" s="31"/>
      <c r="PQK86" s="31"/>
      <c r="PQL86" s="31"/>
      <c r="PQM86" s="31"/>
      <c r="PQN86" s="31"/>
      <c r="PQO86" s="31"/>
      <c r="PQP86" s="31"/>
      <c r="PQQ86" s="31"/>
      <c r="PQR86" s="31"/>
      <c r="PQS86" s="31"/>
      <c r="PQT86" s="31"/>
      <c r="PQU86" s="31"/>
      <c r="PQV86" s="31"/>
      <c r="PQW86" s="31"/>
      <c r="PQX86" s="31"/>
      <c r="PQY86" s="31"/>
      <c r="PQZ86" s="31"/>
      <c r="PRA86" s="31"/>
      <c r="PRB86" s="31"/>
      <c r="PRC86" s="31"/>
      <c r="PRD86" s="31"/>
      <c r="PRE86" s="31"/>
      <c r="PRF86" s="31"/>
      <c r="PRG86" s="31"/>
      <c r="PRH86" s="31"/>
      <c r="PRI86" s="31"/>
      <c r="PRJ86" s="31"/>
      <c r="PRK86" s="31"/>
      <c r="PRL86" s="31"/>
      <c r="PRM86" s="31"/>
      <c r="PRN86" s="31"/>
      <c r="PRO86" s="31"/>
      <c r="PRP86" s="31"/>
      <c r="PRQ86" s="31"/>
      <c r="PRR86" s="31"/>
      <c r="PRS86" s="31"/>
      <c r="PRT86" s="31"/>
      <c r="PRU86" s="31"/>
      <c r="PRV86" s="31"/>
      <c r="PRW86" s="31"/>
      <c r="PRX86" s="31"/>
      <c r="PRY86" s="31"/>
      <c r="PRZ86" s="31"/>
      <c r="PSA86" s="31"/>
      <c r="PSB86" s="31"/>
      <c r="PSC86" s="31"/>
      <c r="PSD86" s="31"/>
      <c r="PSE86" s="31"/>
      <c r="PSF86" s="31"/>
      <c r="PSG86" s="31"/>
      <c r="PSH86" s="31"/>
      <c r="PSI86" s="31"/>
      <c r="PSJ86" s="31"/>
      <c r="PSK86" s="31"/>
      <c r="PSL86" s="31"/>
      <c r="PSM86" s="31"/>
      <c r="PSN86" s="31"/>
      <c r="PSO86" s="31"/>
      <c r="PSP86" s="31"/>
      <c r="PSQ86" s="31"/>
      <c r="PSR86" s="31"/>
      <c r="PSS86" s="31"/>
      <c r="PST86" s="31"/>
      <c r="PSU86" s="31"/>
      <c r="PSV86" s="31"/>
      <c r="PSW86" s="31"/>
      <c r="PSX86" s="31"/>
      <c r="PSY86" s="31"/>
      <c r="PSZ86" s="31"/>
      <c r="PTA86" s="31"/>
      <c r="PTB86" s="31"/>
      <c r="PTC86" s="31"/>
      <c r="PTD86" s="31"/>
      <c r="PTE86" s="31"/>
      <c r="PTF86" s="31"/>
      <c r="PTG86" s="31"/>
      <c r="PTH86" s="31"/>
      <c r="PTI86" s="31"/>
      <c r="PTJ86" s="31"/>
      <c r="PTK86" s="31"/>
      <c r="PTL86" s="31"/>
      <c r="PTM86" s="31"/>
      <c r="PTN86" s="31"/>
      <c r="PTO86" s="31"/>
      <c r="PTP86" s="31"/>
      <c r="PTQ86" s="31"/>
      <c r="PTR86" s="31"/>
      <c r="PTS86" s="31"/>
      <c r="PTT86" s="31"/>
      <c r="PTU86" s="31"/>
      <c r="PTV86" s="31"/>
      <c r="PTW86" s="31"/>
      <c r="PTX86" s="31"/>
      <c r="PTY86" s="31"/>
      <c r="PTZ86" s="31"/>
      <c r="PUA86" s="31"/>
      <c r="PUB86" s="31"/>
      <c r="PUC86" s="31"/>
      <c r="PUD86" s="31"/>
      <c r="PUE86" s="31"/>
      <c r="PUF86" s="31"/>
      <c r="PUG86" s="31"/>
      <c r="PUH86" s="31"/>
      <c r="PUI86" s="31"/>
      <c r="PUJ86" s="31"/>
      <c r="PUK86" s="31"/>
      <c r="PUL86" s="31"/>
      <c r="PUM86" s="31"/>
      <c r="PUN86" s="31"/>
      <c r="PUO86" s="31"/>
      <c r="PUP86" s="31"/>
      <c r="PUQ86" s="31"/>
      <c r="PUR86" s="31"/>
      <c r="PUS86" s="31"/>
      <c r="PUT86" s="31"/>
      <c r="PUU86" s="31"/>
      <c r="PUV86" s="31"/>
      <c r="PUW86" s="31"/>
      <c r="PUX86" s="31"/>
      <c r="PUY86" s="31"/>
      <c r="PUZ86" s="31"/>
      <c r="PVA86" s="31"/>
      <c r="PVB86" s="31"/>
      <c r="PVC86" s="31"/>
      <c r="PVD86" s="31"/>
      <c r="PVE86" s="31"/>
      <c r="PVF86" s="31"/>
      <c r="PVG86" s="31"/>
      <c r="PVH86" s="31"/>
      <c r="PVI86" s="31"/>
      <c r="PVJ86" s="31"/>
      <c r="PVK86" s="31"/>
      <c r="PVL86" s="31"/>
      <c r="PVM86" s="31"/>
      <c r="PVN86" s="31"/>
      <c r="PVO86" s="31"/>
      <c r="PVP86" s="31"/>
      <c r="PVQ86" s="31"/>
      <c r="PVR86" s="31"/>
      <c r="PVS86" s="31"/>
      <c r="PVT86" s="31"/>
      <c r="PVU86" s="31"/>
      <c r="PVV86" s="31"/>
      <c r="PVW86" s="31"/>
      <c r="PVX86" s="31"/>
      <c r="PVY86" s="31"/>
      <c r="PVZ86" s="31"/>
      <c r="PWA86" s="31"/>
      <c r="PWB86" s="31"/>
      <c r="PWC86" s="31"/>
      <c r="PWD86" s="31"/>
      <c r="PWE86" s="31"/>
      <c r="PWF86" s="31"/>
      <c r="PWG86" s="31"/>
      <c r="PWH86" s="31"/>
      <c r="PWI86" s="31"/>
      <c r="PWJ86" s="31"/>
      <c r="PWK86" s="31"/>
      <c r="PWL86" s="31"/>
      <c r="PWM86" s="31"/>
      <c r="PWN86" s="31"/>
      <c r="PWO86" s="31"/>
      <c r="PWP86" s="31"/>
      <c r="PWQ86" s="31"/>
      <c r="PWR86" s="31"/>
      <c r="PWS86" s="31"/>
      <c r="PWT86" s="31"/>
      <c r="PWU86" s="31"/>
      <c r="PWV86" s="31"/>
      <c r="PWW86" s="31"/>
      <c r="PWX86" s="31"/>
      <c r="PWY86" s="31"/>
      <c r="PWZ86" s="31"/>
      <c r="PXA86" s="31"/>
      <c r="PXB86" s="31"/>
      <c r="PXC86" s="31"/>
      <c r="PXD86" s="31"/>
      <c r="PXE86" s="31"/>
      <c r="PXF86" s="31"/>
      <c r="PXG86" s="31"/>
      <c r="PXH86" s="31"/>
      <c r="PXI86" s="31"/>
      <c r="PXJ86" s="31"/>
      <c r="PXK86" s="31"/>
      <c r="PXL86" s="31"/>
      <c r="PXM86" s="31"/>
      <c r="PXN86" s="31"/>
      <c r="PXO86" s="31"/>
      <c r="PXP86" s="31"/>
      <c r="PXQ86" s="31"/>
      <c r="PXR86" s="31"/>
      <c r="PXS86" s="31"/>
      <c r="PXT86" s="31"/>
      <c r="PXU86" s="31"/>
      <c r="PXV86" s="31"/>
      <c r="PXW86" s="31"/>
      <c r="PXX86" s="31"/>
      <c r="PXY86" s="31"/>
      <c r="PXZ86" s="31"/>
      <c r="PYA86" s="31"/>
      <c r="PYB86" s="31"/>
      <c r="PYC86" s="31"/>
      <c r="PYD86" s="31"/>
      <c r="PYE86" s="31"/>
      <c r="PYF86" s="31"/>
      <c r="PYG86" s="31"/>
      <c r="PYH86" s="31"/>
      <c r="PYI86" s="31"/>
      <c r="PYJ86" s="31"/>
      <c r="PYK86" s="31"/>
      <c r="PYL86" s="31"/>
      <c r="PYM86" s="31"/>
      <c r="PYN86" s="31"/>
      <c r="PYO86" s="31"/>
      <c r="PYP86" s="31"/>
      <c r="PYQ86" s="31"/>
      <c r="PYR86" s="31"/>
      <c r="PYS86" s="31"/>
      <c r="PYT86" s="31"/>
      <c r="PYU86" s="31"/>
      <c r="PYV86" s="31"/>
      <c r="PYW86" s="31"/>
      <c r="PYX86" s="31"/>
      <c r="PYY86" s="31"/>
      <c r="PYZ86" s="31"/>
      <c r="PZA86" s="31"/>
      <c r="PZB86" s="31"/>
      <c r="PZC86" s="31"/>
      <c r="PZD86" s="31"/>
      <c r="PZE86" s="31"/>
      <c r="PZF86" s="31"/>
      <c r="PZG86" s="31"/>
      <c r="PZH86" s="31"/>
      <c r="PZI86" s="31"/>
      <c r="PZJ86" s="31"/>
      <c r="PZK86" s="31"/>
      <c r="PZL86" s="31"/>
      <c r="PZM86" s="31"/>
      <c r="PZN86" s="31"/>
      <c r="PZO86" s="31"/>
      <c r="PZP86" s="31"/>
      <c r="PZQ86" s="31"/>
      <c r="PZR86" s="31"/>
      <c r="PZS86" s="31"/>
      <c r="PZT86" s="31"/>
      <c r="PZU86" s="31"/>
      <c r="PZV86" s="31"/>
      <c r="PZW86" s="31"/>
      <c r="PZX86" s="31"/>
      <c r="PZY86" s="31"/>
      <c r="PZZ86" s="31"/>
      <c r="QAA86" s="31"/>
      <c r="QAB86" s="31"/>
      <c r="QAC86" s="31"/>
      <c r="QAD86" s="31"/>
      <c r="QAE86" s="31"/>
      <c r="QAF86" s="31"/>
      <c r="QAG86" s="31"/>
      <c r="QAH86" s="31"/>
      <c r="QAI86" s="31"/>
      <c r="QAJ86" s="31"/>
      <c r="QAK86" s="31"/>
      <c r="QAL86" s="31"/>
      <c r="QAM86" s="31"/>
      <c r="QAN86" s="31"/>
      <c r="QAO86" s="31"/>
      <c r="QAP86" s="31"/>
      <c r="QAQ86" s="31"/>
      <c r="QAR86" s="31"/>
      <c r="QAS86" s="31"/>
      <c r="QAT86" s="31"/>
      <c r="QAU86" s="31"/>
      <c r="QAV86" s="31"/>
      <c r="QAW86" s="31"/>
      <c r="QAX86" s="31"/>
      <c r="QAY86" s="31"/>
      <c r="QAZ86" s="31"/>
      <c r="QBA86" s="31"/>
      <c r="QBB86" s="31"/>
      <c r="QBC86" s="31"/>
      <c r="QBD86" s="31"/>
      <c r="QBE86" s="31"/>
      <c r="QBF86" s="31"/>
      <c r="QBG86" s="31"/>
      <c r="QBH86" s="31"/>
      <c r="QBI86" s="31"/>
      <c r="QBJ86" s="31"/>
      <c r="QBK86" s="31"/>
      <c r="QBL86" s="31"/>
      <c r="QBM86" s="31"/>
      <c r="QBN86" s="31"/>
      <c r="QBO86" s="31"/>
      <c r="QBP86" s="31"/>
      <c r="QBQ86" s="31"/>
      <c r="QBR86" s="31"/>
      <c r="QBS86" s="31"/>
      <c r="QBT86" s="31"/>
      <c r="QBU86" s="31"/>
      <c r="QBV86" s="31"/>
      <c r="QBW86" s="31"/>
      <c r="QBX86" s="31"/>
      <c r="QBY86" s="31"/>
      <c r="QBZ86" s="31"/>
      <c r="QCA86" s="31"/>
      <c r="QCB86" s="31"/>
      <c r="QCC86" s="31"/>
      <c r="QCD86" s="31"/>
      <c r="QCE86" s="31"/>
      <c r="QCF86" s="31"/>
      <c r="QCG86" s="31"/>
      <c r="QCH86" s="31"/>
      <c r="QCI86" s="31"/>
      <c r="QCJ86" s="31"/>
      <c r="QCK86" s="31"/>
      <c r="QCL86" s="31"/>
      <c r="QCM86" s="31"/>
      <c r="QCN86" s="31"/>
      <c r="QCO86" s="31"/>
      <c r="QCP86" s="31"/>
      <c r="QCQ86" s="31"/>
      <c r="QCR86" s="31"/>
      <c r="QCS86" s="31"/>
      <c r="QCT86" s="31"/>
      <c r="QCU86" s="31"/>
      <c r="QCV86" s="31"/>
      <c r="QCW86" s="31"/>
      <c r="QCX86" s="31"/>
      <c r="QCY86" s="31"/>
      <c r="QCZ86" s="31"/>
      <c r="QDA86" s="31"/>
      <c r="QDB86" s="31"/>
      <c r="QDC86" s="31"/>
      <c r="QDD86" s="31"/>
      <c r="QDE86" s="31"/>
      <c r="QDF86" s="31"/>
      <c r="QDG86" s="31"/>
      <c r="QDH86" s="31"/>
      <c r="QDI86" s="31"/>
      <c r="QDJ86" s="31"/>
      <c r="QDK86" s="31"/>
      <c r="QDL86" s="31"/>
      <c r="QDM86" s="31"/>
      <c r="QDN86" s="31"/>
      <c r="QDO86" s="31"/>
      <c r="QDP86" s="31"/>
      <c r="QDQ86" s="31"/>
      <c r="QDR86" s="31"/>
      <c r="QDS86" s="31"/>
      <c r="QDT86" s="31"/>
      <c r="QDU86" s="31"/>
      <c r="QDV86" s="31"/>
      <c r="QDW86" s="31"/>
      <c r="QDX86" s="31"/>
      <c r="QDY86" s="31"/>
      <c r="QDZ86" s="31"/>
      <c r="QEA86" s="31"/>
      <c r="QEB86" s="31"/>
      <c r="QEC86" s="31"/>
      <c r="QED86" s="31"/>
      <c r="QEE86" s="31"/>
      <c r="QEF86" s="31"/>
      <c r="QEG86" s="31"/>
      <c r="QEH86" s="31"/>
      <c r="QEI86" s="31"/>
      <c r="QEJ86" s="31"/>
      <c r="QEK86" s="31"/>
      <c r="QEL86" s="31"/>
      <c r="QEM86" s="31"/>
      <c r="QEN86" s="31"/>
      <c r="QEO86" s="31"/>
      <c r="QEP86" s="31"/>
      <c r="QEQ86" s="31"/>
      <c r="QER86" s="31"/>
      <c r="QES86" s="31"/>
      <c r="QET86" s="31"/>
      <c r="QEU86" s="31"/>
      <c r="QEV86" s="31"/>
      <c r="QEW86" s="31"/>
      <c r="QEX86" s="31"/>
      <c r="QEY86" s="31"/>
      <c r="QEZ86" s="31"/>
      <c r="QFA86" s="31"/>
      <c r="QFB86" s="31"/>
      <c r="QFC86" s="31"/>
      <c r="QFD86" s="31"/>
      <c r="QFE86" s="31"/>
      <c r="QFF86" s="31"/>
      <c r="QFG86" s="31"/>
      <c r="QFH86" s="31"/>
      <c r="QFI86" s="31"/>
      <c r="QFJ86" s="31"/>
      <c r="QFK86" s="31"/>
      <c r="QFL86" s="31"/>
      <c r="QFM86" s="31"/>
      <c r="QFN86" s="31"/>
      <c r="QFO86" s="31"/>
      <c r="QFP86" s="31"/>
      <c r="QFQ86" s="31"/>
      <c r="QFR86" s="31"/>
      <c r="QFS86" s="31"/>
      <c r="QFT86" s="31"/>
      <c r="QFU86" s="31"/>
      <c r="QFV86" s="31"/>
      <c r="QFW86" s="31"/>
      <c r="QFX86" s="31"/>
      <c r="QFY86" s="31"/>
      <c r="QFZ86" s="31"/>
      <c r="QGA86" s="31"/>
      <c r="QGB86" s="31"/>
      <c r="QGC86" s="31"/>
      <c r="QGD86" s="31"/>
      <c r="QGE86" s="31"/>
      <c r="QGF86" s="31"/>
      <c r="QGG86" s="31"/>
      <c r="QGH86" s="31"/>
      <c r="QGI86" s="31"/>
      <c r="QGJ86" s="31"/>
      <c r="QGK86" s="31"/>
      <c r="QGL86" s="31"/>
      <c r="QGM86" s="31"/>
      <c r="QGN86" s="31"/>
      <c r="QGO86" s="31"/>
      <c r="QGP86" s="31"/>
      <c r="QGQ86" s="31"/>
      <c r="QGR86" s="31"/>
      <c r="QGS86" s="31"/>
      <c r="QGT86" s="31"/>
      <c r="QGU86" s="31"/>
      <c r="QGV86" s="31"/>
      <c r="QGW86" s="31"/>
      <c r="QGX86" s="31"/>
      <c r="QGY86" s="31"/>
      <c r="QGZ86" s="31"/>
      <c r="QHA86" s="31"/>
      <c r="QHB86" s="31"/>
      <c r="QHC86" s="31"/>
      <c r="QHD86" s="31"/>
      <c r="QHE86" s="31"/>
      <c r="QHF86" s="31"/>
      <c r="QHG86" s="31"/>
      <c r="QHH86" s="31"/>
      <c r="QHI86" s="31"/>
      <c r="QHJ86" s="31"/>
      <c r="QHK86" s="31"/>
      <c r="QHL86" s="31"/>
      <c r="QHM86" s="31"/>
      <c r="QHN86" s="31"/>
      <c r="QHO86" s="31"/>
      <c r="QHP86" s="31"/>
      <c r="QHQ86" s="31"/>
      <c r="QHR86" s="31"/>
      <c r="QHS86" s="31"/>
      <c r="QHT86" s="31"/>
      <c r="QHU86" s="31"/>
      <c r="QHV86" s="31"/>
      <c r="QHW86" s="31"/>
      <c r="QHX86" s="31"/>
      <c r="QHY86" s="31"/>
      <c r="QHZ86" s="31"/>
      <c r="QIA86" s="31"/>
      <c r="QIB86" s="31"/>
      <c r="QIC86" s="31"/>
      <c r="QID86" s="31"/>
      <c r="QIE86" s="31"/>
      <c r="QIF86" s="31"/>
      <c r="QIG86" s="31"/>
      <c r="QIH86" s="31"/>
      <c r="QII86" s="31"/>
      <c r="QIJ86" s="31"/>
      <c r="QIK86" s="31"/>
      <c r="QIL86" s="31"/>
      <c r="QIM86" s="31"/>
      <c r="QIN86" s="31"/>
      <c r="QIO86" s="31"/>
      <c r="QIP86" s="31"/>
      <c r="QIQ86" s="31"/>
      <c r="QIR86" s="31"/>
      <c r="QIS86" s="31"/>
      <c r="QIT86" s="31"/>
      <c r="QIU86" s="31"/>
      <c r="QIV86" s="31"/>
      <c r="QIW86" s="31"/>
      <c r="QIX86" s="31"/>
      <c r="QIY86" s="31"/>
      <c r="QIZ86" s="31"/>
      <c r="QJA86" s="31"/>
      <c r="QJB86" s="31"/>
      <c r="QJC86" s="31"/>
      <c r="QJD86" s="31"/>
      <c r="QJE86" s="31"/>
      <c r="QJF86" s="31"/>
      <c r="QJG86" s="31"/>
      <c r="QJH86" s="31"/>
      <c r="QJI86" s="31"/>
      <c r="QJJ86" s="31"/>
      <c r="QJK86" s="31"/>
      <c r="QJL86" s="31"/>
      <c r="QJM86" s="31"/>
      <c r="QJN86" s="31"/>
      <c r="QJO86" s="31"/>
      <c r="QJP86" s="31"/>
      <c r="QJQ86" s="31"/>
      <c r="QJR86" s="31"/>
      <c r="QJS86" s="31"/>
      <c r="QJT86" s="31"/>
      <c r="QJU86" s="31"/>
      <c r="QJV86" s="31"/>
      <c r="QJW86" s="31"/>
      <c r="QJX86" s="31"/>
      <c r="QJY86" s="31"/>
      <c r="QJZ86" s="31"/>
      <c r="QKA86" s="31"/>
      <c r="QKB86" s="31"/>
      <c r="QKC86" s="31"/>
      <c r="QKD86" s="31"/>
      <c r="QKE86" s="31"/>
      <c r="QKF86" s="31"/>
      <c r="QKG86" s="31"/>
      <c r="QKH86" s="31"/>
      <c r="QKI86" s="31"/>
      <c r="QKJ86" s="31"/>
      <c r="QKK86" s="31"/>
      <c r="QKL86" s="31"/>
      <c r="QKM86" s="31"/>
      <c r="QKN86" s="31"/>
      <c r="QKO86" s="31"/>
      <c r="QKP86" s="31"/>
      <c r="QKQ86" s="31"/>
      <c r="QKR86" s="31"/>
      <c r="QKS86" s="31"/>
      <c r="QKT86" s="31"/>
      <c r="QKU86" s="31"/>
      <c r="QKV86" s="31"/>
      <c r="QKW86" s="31"/>
      <c r="QKX86" s="31"/>
      <c r="QKY86" s="31"/>
      <c r="QKZ86" s="31"/>
      <c r="QLA86" s="31"/>
      <c r="QLB86" s="31"/>
      <c r="QLC86" s="31"/>
      <c r="QLD86" s="31"/>
      <c r="QLE86" s="31"/>
      <c r="QLF86" s="31"/>
      <c r="QLG86" s="31"/>
      <c r="QLH86" s="31"/>
      <c r="QLI86" s="31"/>
      <c r="QLJ86" s="31"/>
      <c r="QLK86" s="31"/>
      <c r="QLL86" s="31"/>
      <c r="QLM86" s="31"/>
      <c r="QLN86" s="31"/>
      <c r="QLO86" s="31"/>
      <c r="QLP86" s="31"/>
      <c r="QLQ86" s="31"/>
      <c r="QLR86" s="31"/>
      <c r="QLS86" s="31"/>
      <c r="QLT86" s="31"/>
      <c r="QLU86" s="31"/>
      <c r="QLV86" s="31"/>
      <c r="QLW86" s="31"/>
      <c r="QLX86" s="31"/>
      <c r="QLY86" s="31"/>
      <c r="QLZ86" s="31"/>
      <c r="QMA86" s="31"/>
      <c r="QMB86" s="31"/>
      <c r="QMC86" s="31"/>
      <c r="QMD86" s="31"/>
      <c r="QME86" s="31"/>
      <c r="QMF86" s="31"/>
      <c r="QMG86" s="31"/>
      <c r="QMH86" s="31"/>
      <c r="QMI86" s="31"/>
      <c r="QMJ86" s="31"/>
      <c r="QMK86" s="31"/>
      <c r="QML86" s="31"/>
      <c r="QMM86" s="31"/>
      <c r="QMN86" s="31"/>
      <c r="QMO86" s="31"/>
      <c r="QMP86" s="31"/>
      <c r="QMQ86" s="31"/>
      <c r="QMR86" s="31"/>
      <c r="QMS86" s="31"/>
      <c r="QMT86" s="31"/>
      <c r="QMU86" s="31"/>
      <c r="QMV86" s="31"/>
      <c r="QMW86" s="31"/>
      <c r="QMX86" s="31"/>
      <c r="QMY86" s="31"/>
      <c r="QMZ86" s="31"/>
      <c r="QNA86" s="31"/>
      <c r="QNB86" s="31"/>
      <c r="QNC86" s="31"/>
      <c r="QND86" s="31"/>
      <c r="QNE86" s="31"/>
      <c r="QNF86" s="31"/>
      <c r="QNG86" s="31"/>
      <c r="QNH86" s="31"/>
      <c r="QNI86" s="31"/>
      <c r="QNJ86" s="31"/>
      <c r="QNK86" s="31"/>
      <c r="QNL86" s="31"/>
      <c r="QNM86" s="31"/>
      <c r="QNN86" s="31"/>
      <c r="QNO86" s="31"/>
      <c r="QNP86" s="31"/>
      <c r="QNQ86" s="31"/>
      <c r="QNR86" s="31"/>
      <c r="QNS86" s="31"/>
      <c r="QNT86" s="31"/>
      <c r="QNU86" s="31"/>
      <c r="QNV86" s="31"/>
      <c r="QNW86" s="31"/>
      <c r="QNX86" s="31"/>
      <c r="QNY86" s="31"/>
      <c r="QNZ86" s="31"/>
      <c r="QOA86" s="31"/>
      <c r="QOB86" s="31"/>
      <c r="QOC86" s="31"/>
      <c r="QOD86" s="31"/>
      <c r="QOE86" s="31"/>
      <c r="QOF86" s="31"/>
      <c r="QOG86" s="31"/>
      <c r="QOH86" s="31"/>
      <c r="QOI86" s="31"/>
      <c r="QOJ86" s="31"/>
      <c r="QOK86" s="31"/>
      <c r="QOL86" s="31"/>
      <c r="QOM86" s="31"/>
      <c r="QON86" s="31"/>
      <c r="QOO86" s="31"/>
      <c r="QOP86" s="31"/>
      <c r="QOQ86" s="31"/>
      <c r="QOR86" s="31"/>
      <c r="QOS86" s="31"/>
      <c r="QOT86" s="31"/>
      <c r="QOU86" s="31"/>
      <c r="QOV86" s="31"/>
      <c r="QOW86" s="31"/>
      <c r="QOX86" s="31"/>
      <c r="QOY86" s="31"/>
      <c r="QOZ86" s="31"/>
      <c r="QPA86" s="31"/>
      <c r="QPB86" s="31"/>
      <c r="QPC86" s="31"/>
      <c r="QPD86" s="31"/>
      <c r="QPE86" s="31"/>
      <c r="QPF86" s="31"/>
      <c r="QPG86" s="31"/>
      <c r="QPH86" s="31"/>
      <c r="QPI86" s="31"/>
      <c r="QPJ86" s="31"/>
      <c r="QPK86" s="31"/>
      <c r="QPL86" s="31"/>
      <c r="QPM86" s="31"/>
      <c r="QPN86" s="31"/>
      <c r="QPO86" s="31"/>
      <c r="QPP86" s="31"/>
      <c r="QPQ86" s="31"/>
      <c r="QPR86" s="31"/>
      <c r="QPS86" s="31"/>
      <c r="QPT86" s="31"/>
      <c r="QPU86" s="31"/>
      <c r="QPV86" s="31"/>
      <c r="QPW86" s="31"/>
      <c r="QPX86" s="31"/>
      <c r="QPY86" s="31"/>
      <c r="QPZ86" s="31"/>
      <c r="QQA86" s="31"/>
      <c r="QQB86" s="31"/>
      <c r="QQC86" s="31"/>
      <c r="QQD86" s="31"/>
      <c r="QQE86" s="31"/>
      <c r="QQF86" s="31"/>
      <c r="QQG86" s="31"/>
      <c r="QQH86" s="31"/>
      <c r="QQI86" s="31"/>
      <c r="QQJ86" s="31"/>
      <c r="QQK86" s="31"/>
      <c r="QQL86" s="31"/>
      <c r="QQM86" s="31"/>
      <c r="QQN86" s="31"/>
      <c r="QQO86" s="31"/>
      <c r="QQP86" s="31"/>
      <c r="QQQ86" s="31"/>
      <c r="QQR86" s="31"/>
      <c r="QQS86" s="31"/>
      <c r="QQT86" s="31"/>
      <c r="QQU86" s="31"/>
      <c r="QQV86" s="31"/>
      <c r="QQW86" s="31"/>
      <c r="QQX86" s="31"/>
      <c r="QQY86" s="31"/>
      <c r="QQZ86" s="31"/>
      <c r="QRA86" s="31"/>
      <c r="QRB86" s="31"/>
      <c r="QRC86" s="31"/>
      <c r="QRD86" s="31"/>
      <c r="QRE86" s="31"/>
      <c r="QRF86" s="31"/>
      <c r="QRG86" s="31"/>
      <c r="QRH86" s="31"/>
      <c r="QRI86" s="31"/>
      <c r="QRJ86" s="31"/>
      <c r="QRK86" s="31"/>
      <c r="QRL86" s="31"/>
      <c r="QRM86" s="31"/>
      <c r="QRN86" s="31"/>
      <c r="QRO86" s="31"/>
      <c r="QRP86" s="31"/>
      <c r="QRQ86" s="31"/>
      <c r="QRR86" s="31"/>
      <c r="QRS86" s="31"/>
      <c r="QRT86" s="31"/>
      <c r="QRU86" s="31"/>
      <c r="QRV86" s="31"/>
      <c r="QRW86" s="31"/>
      <c r="QRX86" s="31"/>
      <c r="QRY86" s="31"/>
      <c r="QRZ86" s="31"/>
      <c r="QSA86" s="31"/>
      <c r="QSB86" s="31"/>
      <c r="QSC86" s="31"/>
      <c r="QSD86" s="31"/>
      <c r="QSE86" s="31"/>
      <c r="QSF86" s="31"/>
      <c r="QSG86" s="31"/>
      <c r="QSH86" s="31"/>
      <c r="QSI86" s="31"/>
      <c r="QSJ86" s="31"/>
      <c r="QSK86" s="31"/>
      <c r="QSL86" s="31"/>
      <c r="QSM86" s="31"/>
      <c r="QSN86" s="31"/>
      <c r="QSO86" s="31"/>
      <c r="QSP86" s="31"/>
      <c r="QSQ86" s="31"/>
      <c r="QSR86" s="31"/>
      <c r="QSS86" s="31"/>
      <c r="QST86" s="31"/>
      <c r="QSU86" s="31"/>
      <c r="QSV86" s="31"/>
      <c r="QSW86" s="31"/>
      <c r="QSX86" s="31"/>
      <c r="QSY86" s="31"/>
      <c r="QSZ86" s="31"/>
      <c r="QTA86" s="31"/>
      <c r="QTB86" s="31"/>
      <c r="QTC86" s="31"/>
      <c r="QTD86" s="31"/>
      <c r="QTE86" s="31"/>
      <c r="QTF86" s="31"/>
      <c r="QTG86" s="31"/>
      <c r="QTH86" s="31"/>
      <c r="QTI86" s="31"/>
      <c r="QTJ86" s="31"/>
      <c r="QTK86" s="31"/>
      <c r="QTL86" s="31"/>
      <c r="QTM86" s="31"/>
      <c r="QTN86" s="31"/>
      <c r="QTO86" s="31"/>
      <c r="QTP86" s="31"/>
      <c r="QTQ86" s="31"/>
      <c r="QTR86" s="31"/>
      <c r="QTS86" s="31"/>
      <c r="QTT86" s="31"/>
      <c r="QTU86" s="31"/>
      <c r="QTV86" s="31"/>
      <c r="QTW86" s="31"/>
      <c r="QTX86" s="31"/>
      <c r="QTY86" s="31"/>
      <c r="QTZ86" s="31"/>
      <c r="QUA86" s="31"/>
      <c r="QUB86" s="31"/>
      <c r="QUC86" s="31"/>
      <c r="QUD86" s="31"/>
      <c r="QUE86" s="31"/>
      <c r="QUF86" s="31"/>
      <c r="QUG86" s="31"/>
      <c r="QUH86" s="31"/>
      <c r="QUI86" s="31"/>
      <c r="QUJ86" s="31"/>
      <c r="QUK86" s="31"/>
      <c r="QUL86" s="31"/>
      <c r="QUM86" s="31"/>
      <c r="QUN86" s="31"/>
      <c r="QUO86" s="31"/>
      <c r="QUP86" s="31"/>
      <c r="QUQ86" s="31"/>
      <c r="QUR86" s="31"/>
      <c r="QUS86" s="31"/>
      <c r="QUT86" s="31"/>
      <c r="QUU86" s="31"/>
      <c r="QUV86" s="31"/>
      <c r="QUW86" s="31"/>
      <c r="QUX86" s="31"/>
      <c r="QUY86" s="31"/>
      <c r="QUZ86" s="31"/>
      <c r="QVA86" s="31"/>
      <c r="QVB86" s="31"/>
      <c r="QVC86" s="31"/>
      <c r="QVD86" s="31"/>
      <c r="QVE86" s="31"/>
      <c r="QVF86" s="31"/>
      <c r="QVG86" s="31"/>
      <c r="QVH86" s="31"/>
      <c r="QVI86" s="31"/>
      <c r="QVJ86" s="31"/>
      <c r="QVK86" s="31"/>
      <c r="QVL86" s="31"/>
      <c r="QVM86" s="31"/>
      <c r="QVN86" s="31"/>
      <c r="QVO86" s="31"/>
      <c r="QVP86" s="31"/>
      <c r="QVQ86" s="31"/>
      <c r="QVR86" s="31"/>
      <c r="QVS86" s="31"/>
      <c r="QVT86" s="31"/>
      <c r="QVU86" s="31"/>
      <c r="QVV86" s="31"/>
      <c r="QVW86" s="31"/>
      <c r="QVX86" s="31"/>
      <c r="QVY86" s="31"/>
      <c r="QVZ86" s="31"/>
      <c r="QWA86" s="31"/>
      <c r="QWB86" s="31"/>
      <c r="QWC86" s="31"/>
      <c r="QWD86" s="31"/>
      <c r="QWE86" s="31"/>
      <c r="QWF86" s="31"/>
      <c r="QWG86" s="31"/>
      <c r="QWH86" s="31"/>
      <c r="QWI86" s="31"/>
      <c r="QWJ86" s="31"/>
      <c r="QWK86" s="31"/>
      <c r="QWL86" s="31"/>
      <c r="QWM86" s="31"/>
      <c r="QWN86" s="31"/>
      <c r="QWO86" s="31"/>
      <c r="QWP86" s="31"/>
      <c r="QWQ86" s="31"/>
      <c r="QWR86" s="31"/>
      <c r="QWS86" s="31"/>
      <c r="QWT86" s="31"/>
      <c r="QWU86" s="31"/>
      <c r="QWV86" s="31"/>
      <c r="QWW86" s="31"/>
      <c r="QWX86" s="31"/>
      <c r="QWY86" s="31"/>
      <c r="QWZ86" s="31"/>
      <c r="QXA86" s="31"/>
      <c r="QXB86" s="31"/>
      <c r="QXC86" s="31"/>
      <c r="QXD86" s="31"/>
      <c r="QXE86" s="31"/>
      <c r="QXF86" s="31"/>
      <c r="QXG86" s="31"/>
      <c r="QXH86" s="31"/>
      <c r="QXI86" s="31"/>
      <c r="QXJ86" s="31"/>
      <c r="QXK86" s="31"/>
      <c r="QXL86" s="31"/>
      <c r="QXM86" s="31"/>
      <c r="QXN86" s="31"/>
      <c r="QXO86" s="31"/>
      <c r="QXP86" s="31"/>
      <c r="QXQ86" s="31"/>
      <c r="QXR86" s="31"/>
      <c r="QXS86" s="31"/>
      <c r="QXT86" s="31"/>
      <c r="QXU86" s="31"/>
      <c r="QXV86" s="31"/>
      <c r="QXW86" s="31"/>
      <c r="QXX86" s="31"/>
      <c r="QXY86" s="31"/>
      <c r="QXZ86" s="31"/>
      <c r="QYA86" s="31"/>
      <c r="QYB86" s="31"/>
      <c r="QYC86" s="31"/>
      <c r="QYD86" s="31"/>
      <c r="QYE86" s="31"/>
      <c r="QYF86" s="31"/>
      <c r="QYG86" s="31"/>
      <c r="QYH86" s="31"/>
      <c r="QYI86" s="31"/>
      <c r="QYJ86" s="31"/>
      <c r="QYK86" s="31"/>
      <c r="QYL86" s="31"/>
      <c r="QYM86" s="31"/>
      <c r="QYN86" s="31"/>
      <c r="QYO86" s="31"/>
      <c r="QYP86" s="31"/>
      <c r="QYQ86" s="31"/>
      <c r="QYR86" s="31"/>
      <c r="QYS86" s="31"/>
      <c r="QYT86" s="31"/>
      <c r="QYU86" s="31"/>
      <c r="QYV86" s="31"/>
      <c r="QYW86" s="31"/>
      <c r="QYX86" s="31"/>
      <c r="QYY86" s="31"/>
      <c r="QYZ86" s="31"/>
      <c r="QZA86" s="31"/>
      <c r="QZB86" s="31"/>
      <c r="QZC86" s="31"/>
      <c r="QZD86" s="31"/>
      <c r="QZE86" s="31"/>
      <c r="QZF86" s="31"/>
      <c r="QZG86" s="31"/>
      <c r="QZH86" s="31"/>
      <c r="QZI86" s="31"/>
      <c r="QZJ86" s="31"/>
      <c r="QZK86" s="31"/>
      <c r="QZL86" s="31"/>
      <c r="QZM86" s="31"/>
      <c r="QZN86" s="31"/>
      <c r="QZO86" s="31"/>
      <c r="QZP86" s="31"/>
      <c r="QZQ86" s="31"/>
      <c r="QZR86" s="31"/>
      <c r="QZS86" s="31"/>
      <c r="QZT86" s="31"/>
      <c r="QZU86" s="31"/>
      <c r="QZV86" s="31"/>
      <c r="QZW86" s="31"/>
      <c r="QZX86" s="31"/>
      <c r="QZY86" s="31"/>
      <c r="QZZ86" s="31"/>
      <c r="RAA86" s="31"/>
      <c r="RAB86" s="31"/>
      <c r="RAC86" s="31"/>
      <c r="RAD86" s="31"/>
      <c r="RAE86" s="31"/>
      <c r="RAF86" s="31"/>
      <c r="RAG86" s="31"/>
      <c r="RAH86" s="31"/>
      <c r="RAI86" s="31"/>
      <c r="RAJ86" s="31"/>
      <c r="RAK86" s="31"/>
      <c r="RAL86" s="31"/>
      <c r="RAM86" s="31"/>
      <c r="RAN86" s="31"/>
      <c r="RAO86" s="31"/>
      <c r="RAP86" s="31"/>
      <c r="RAQ86" s="31"/>
      <c r="RAR86" s="31"/>
      <c r="RAS86" s="31"/>
      <c r="RAT86" s="31"/>
      <c r="RAU86" s="31"/>
      <c r="RAV86" s="31"/>
      <c r="RAW86" s="31"/>
      <c r="RAX86" s="31"/>
      <c r="RAY86" s="31"/>
      <c r="RAZ86" s="31"/>
      <c r="RBA86" s="31"/>
      <c r="RBB86" s="31"/>
      <c r="RBC86" s="31"/>
      <c r="RBD86" s="31"/>
      <c r="RBE86" s="31"/>
      <c r="RBF86" s="31"/>
      <c r="RBG86" s="31"/>
      <c r="RBH86" s="31"/>
      <c r="RBI86" s="31"/>
      <c r="RBJ86" s="31"/>
      <c r="RBK86" s="31"/>
      <c r="RBL86" s="31"/>
      <c r="RBM86" s="31"/>
      <c r="RBN86" s="31"/>
      <c r="RBO86" s="31"/>
      <c r="RBP86" s="31"/>
      <c r="RBQ86" s="31"/>
      <c r="RBR86" s="31"/>
      <c r="RBS86" s="31"/>
      <c r="RBT86" s="31"/>
      <c r="RBU86" s="31"/>
      <c r="RBV86" s="31"/>
      <c r="RBW86" s="31"/>
      <c r="RBX86" s="31"/>
      <c r="RBY86" s="31"/>
      <c r="RBZ86" s="31"/>
      <c r="RCA86" s="31"/>
      <c r="RCB86" s="31"/>
      <c r="RCC86" s="31"/>
      <c r="RCD86" s="31"/>
      <c r="RCE86" s="31"/>
      <c r="RCF86" s="31"/>
      <c r="RCG86" s="31"/>
      <c r="RCH86" s="31"/>
      <c r="RCI86" s="31"/>
      <c r="RCJ86" s="31"/>
      <c r="RCK86" s="31"/>
      <c r="RCL86" s="31"/>
      <c r="RCM86" s="31"/>
      <c r="RCN86" s="31"/>
      <c r="RCO86" s="31"/>
      <c r="RCP86" s="31"/>
      <c r="RCQ86" s="31"/>
      <c r="RCR86" s="31"/>
      <c r="RCS86" s="31"/>
      <c r="RCT86" s="31"/>
      <c r="RCU86" s="31"/>
      <c r="RCV86" s="31"/>
      <c r="RCW86" s="31"/>
      <c r="RCX86" s="31"/>
      <c r="RCY86" s="31"/>
      <c r="RCZ86" s="31"/>
      <c r="RDA86" s="31"/>
      <c r="RDB86" s="31"/>
      <c r="RDC86" s="31"/>
      <c r="RDD86" s="31"/>
      <c r="RDE86" s="31"/>
      <c r="RDF86" s="31"/>
      <c r="RDG86" s="31"/>
      <c r="RDH86" s="31"/>
      <c r="RDI86" s="31"/>
      <c r="RDJ86" s="31"/>
      <c r="RDK86" s="31"/>
      <c r="RDL86" s="31"/>
      <c r="RDM86" s="31"/>
      <c r="RDN86" s="31"/>
      <c r="RDO86" s="31"/>
      <c r="RDP86" s="31"/>
      <c r="RDQ86" s="31"/>
      <c r="RDR86" s="31"/>
      <c r="RDS86" s="31"/>
      <c r="RDT86" s="31"/>
      <c r="RDU86" s="31"/>
      <c r="RDV86" s="31"/>
      <c r="RDW86" s="31"/>
      <c r="RDX86" s="31"/>
      <c r="RDY86" s="31"/>
      <c r="RDZ86" s="31"/>
      <c r="REA86" s="31"/>
      <c r="REB86" s="31"/>
      <c r="REC86" s="31"/>
      <c r="RED86" s="31"/>
      <c r="REE86" s="31"/>
      <c r="REF86" s="31"/>
      <c r="REG86" s="31"/>
      <c r="REH86" s="31"/>
      <c r="REI86" s="31"/>
      <c r="REJ86" s="31"/>
      <c r="REK86" s="31"/>
      <c r="REL86" s="31"/>
      <c r="REM86" s="31"/>
      <c r="REN86" s="31"/>
      <c r="REO86" s="31"/>
      <c r="REP86" s="31"/>
      <c r="REQ86" s="31"/>
      <c r="RER86" s="31"/>
      <c r="RES86" s="31"/>
      <c r="RET86" s="31"/>
      <c r="REU86" s="31"/>
      <c r="REV86" s="31"/>
      <c r="REW86" s="31"/>
      <c r="REX86" s="31"/>
      <c r="REY86" s="31"/>
      <c r="REZ86" s="31"/>
      <c r="RFA86" s="31"/>
      <c r="RFB86" s="31"/>
      <c r="RFC86" s="31"/>
      <c r="RFD86" s="31"/>
      <c r="RFE86" s="31"/>
      <c r="RFF86" s="31"/>
      <c r="RFG86" s="31"/>
      <c r="RFH86" s="31"/>
      <c r="RFI86" s="31"/>
      <c r="RFJ86" s="31"/>
      <c r="RFK86" s="31"/>
      <c r="RFL86" s="31"/>
      <c r="RFM86" s="31"/>
      <c r="RFN86" s="31"/>
      <c r="RFO86" s="31"/>
      <c r="RFP86" s="31"/>
      <c r="RFQ86" s="31"/>
      <c r="RFR86" s="31"/>
      <c r="RFS86" s="31"/>
      <c r="RFT86" s="31"/>
      <c r="RFU86" s="31"/>
      <c r="RFV86" s="31"/>
      <c r="RFW86" s="31"/>
      <c r="RFX86" s="31"/>
      <c r="RFY86" s="31"/>
      <c r="RFZ86" s="31"/>
      <c r="RGA86" s="31"/>
      <c r="RGB86" s="31"/>
      <c r="RGC86" s="31"/>
      <c r="RGD86" s="31"/>
      <c r="RGE86" s="31"/>
      <c r="RGF86" s="31"/>
      <c r="RGG86" s="31"/>
      <c r="RGH86" s="31"/>
      <c r="RGI86" s="31"/>
      <c r="RGJ86" s="31"/>
      <c r="RGK86" s="31"/>
      <c r="RGL86" s="31"/>
      <c r="RGM86" s="31"/>
      <c r="RGN86" s="31"/>
      <c r="RGO86" s="31"/>
      <c r="RGP86" s="31"/>
      <c r="RGQ86" s="31"/>
      <c r="RGR86" s="31"/>
      <c r="RGS86" s="31"/>
      <c r="RGT86" s="31"/>
      <c r="RGU86" s="31"/>
      <c r="RGV86" s="31"/>
      <c r="RGW86" s="31"/>
      <c r="RGX86" s="31"/>
      <c r="RGY86" s="31"/>
      <c r="RGZ86" s="31"/>
      <c r="RHA86" s="31"/>
      <c r="RHB86" s="31"/>
      <c r="RHC86" s="31"/>
      <c r="RHD86" s="31"/>
      <c r="RHE86" s="31"/>
      <c r="RHF86" s="31"/>
      <c r="RHG86" s="31"/>
      <c r="RHH86" s="31"/>
      <c r="RHI86" s="31"/>
      <c r="RHJ86" s="31"/>
      <c r="RHK86" s="31"/>
      <c r="RHL86" s="31"/>
      <c r="RHM86" s="31"/>
      <c r="RHN86" s="31"/>
      <c r="RHO86" s="31"/>
      <c r="RHP86" s="31"/>
      <c r="RHQ86" s="31"/>
      <c r="RHR86" s="31"/>
      <c r="RHS86" s="31"/>
      <c r="RHT86" s="31"/>
      <c r="RHU86" s="31"/>
      <c r="RHV86" s="31"/>
      <c r="RHW86" s="31"/>
      <c r="RHX86" s="31"/>
      <c r="RHY86" s="31"/>
      <c r="RHZ86" s="31"/>
      <c r="RIA86" s="31"/>
      <c r="RIB86" s="31"/>
      <c r="RIC86" s="31"/>
      <c r="RID86" s="31"/>
      <c r="RIE86" s="31"/>
      <c r="RIF86" s="31"/>
      <c r="RIG86" s="31"/>
      <c r="RIH86" s="31"/>
      <c r="RII86" s="31"/>
      <c r="RIJ86" s="31"/>
      <c r="RIK86" s="31"/>
      <c r="RIL86" s="31"/>
      <c r="RIM86" s="31"/>
      <c r="RIN86" s="31"/>
      <c r="RIO86" s="31"/>
      <c r="RIP86" s="31"/>
      <c r="RIQ86" s="31"/>
      <c r="RIR86" s="31"/>
      <c r="RIS86" s="31"/>
      <c r="RIT86" s="31"/>
      <c r="RIU86" s="31"/>
      <c r="RIV86" s="31"/>
      <c r="RIW86" s="31"/>
      <c r="RIX86" s="31"/>
      <c r="RIY86" s="31"/>
      <c r="RIZ86" s="31"/>
      <c r="RJA86" s="31"/>
      <c r="RJB86" s="31"/>
      <c r="RJC86" s="31"/>
      <c r="RJD86" s="31"/>
      <c r="RJE86" s="31"/>
      <c r="RJF86" s="31"/>
      <c r="RJG86" s="31"/>
      <c r="RJH86" s="31"/>
      <c r="RJI86" s="31"/>
      <c r="RJJ86" s="31"/>
      <c r="RJK86" s="31"/>
      <c r="RJL86" s="31"/>
      <c r="RJM86" s="31"/>
      <c r="RJN86" s="31"/>
      <c r="RJO86" s="31"/>
      <c r="RJP86" s="31"/>
      <c r="RJQ86" s="31"/>
      <c r="RJR86" s="31"/>
      <c r="RJS86" s="31"/>
      <c r="RJT86" s="31"/>
      <c r="RJU86" s="31"/>
      <c r="RJV86" s="31"/>
      <c r="RJW86" s="31"/>
      <c r="RJX86" s="31"/>
      <c r="RJY86" s="31"/>
      <c r="RJZ86" s="31"/>
      <c r="RKA86" s="31"/>
      <c r="RKB86" s="31"/>
      <c r="RKC86" s="31"/>
      <c r="RKD86" s="31"/>
      <c r="RKE86" s="31"/>
      <c r="RKF86" s="31"/>
      <c r="RKG86" s="31"/>
      <c r="RKH86" s="31"/>
      <c r="RKI86" s="31"/>
      <c r="RKJ86" s="31"/>
      <c r="RKK86" s="31"/>
      <c r="RKL86" s="31"/>
      <c r="RKM86" s="31"/>
      <c r="RKN86" s="31"/>
      <c r="RKO86" s="31"/>
      <c r="RKP86" s="31"/>
      <c r="RKQ86" s="31"/>
      <c r="RKR86" s="31"/>
      <c r="RKS86" s="31"/>
      <c r="RKT86" s="31"/>
      <c r="RKU86" s="31"/>
      <c r="RKV86" s="31"/>
      <c r="RKW86" s="31"/>
      <c r="RKX86" s="31"/>
      <c r="RKY86" s="31"/>
      <c r="RKZ86" s="31"/>
      <c r="RLA86" s="31"/>
      <c r="RLB86" s="31"/>
      <c r="RLC86" s="31"/>
      <c r="RLD86" s="31"/>
      <c r="RLE86" s="31"/>
      <c r="RLF86" s="31"/>
      <c r="RLG86" s="31"/>
      <c r="RLH86" s="31"/>
      <c r="RLI86" s="31"/>
      <c r="RLJ86" s="31"/>
      <c r="RLK86" s="31"/>
      <c r="RLL86" s="31"/>
      <c r="RLM86" s="31"/>
      <c r="RLN86" s="31"/>
      <c r="RLO86" s="31"/>
      <c r="RLP86" s="31"/>
      <c r="RLQ86" s="31"/>
      <c r="RLR86" s="31"/>
      <c r="RLS86" s="31"/>
      <c r="RLT86" s="31"/>
      <c r="RLU86" s="31"/>
      <c r="RLV86" s="31"/>
      <c r="RLW86" s="31"/>
      <c r="RLX86" s="31"/>
      <c r="RLY86" s="31"/>
      <c r="RLZ86" s="31"/>
      <c r="RMA86" s="31"/>
      <c r="RMB86" s="31"/>
      <c r="RMC86" s="31"/>
      <c r="RMD86" s="31"/>
      <c r="RME86" s="31"/>
      <c r="RMF86" s="31"/>
      <c r="RMG86" s="31"/>
      <c r="RMH86" s="31"/>
      <c r="RMI86" s="31"/>
      <c r="RMJ86" s="31"/>
      <c r="RMK86" s="31"/>
      <c r="RML86" s="31"/>
      <c r="RMM86" s="31"/>
      <c r="RMN86" s="31"/>
      <c r="RMO86" s="31"/>
      <c r="RMP86" s="31"/>
      <c r="RMQ86" s="31"/>
      <c r="RMR86" s="31"/>
      <c r="RMS86" s="31"/>
      <c r="RMT86" s="31"/>
      <c r="RMU86" s="31"/>
      <c r="RMV86" s="31"/>
      <c r="RMW86" s="31"/>
      <c r="RMX86" s="31"/>
      <c r="RMY86" s="31"/>
      <c r="RMZ86" s="31"/>
      <c r="RNA86" s="31"/>
      <c r="RNB86" s="31"/>
      <c r="RNC86" s="31"/>
      <c r="RND86" s="31"/>
      <c r="RNE86" s="31"/>
      <c r="RNF86" s="31"/>
      <c r="RNG86" s="31"/>
      <c r="RNH86" s="31"/>
      <c r="RNI86" s="31"/>
      <c r="RNJ86" s="31"/>
      <c r="RNK86" s="31"/>
      <c r="RNL86" s="31"/>
      <c r="RNM86" s="31"/>
      <c r="RNN86" s="31"/>
      <c r="RNO86" s="31"/>
      <c r="RNP86" s="31"/>
      <c r="RNQ86" s="31"/>
      <c r="RNR86" s="31"/>
      <c r="RNS86" s="31"/>
      <c r="RNT86" s="31"/>
      <c r="RNU86" s="31"/>
      <c r="RNV86" s="31"/>
      <c r="RNW86" s="31"/>
      <c r="RNX86" s="31"/>
      <c r="RNY86" s="31"/>
      <c r="RNZ86" s="31"/>
      <c r="ROA86" s="31"/>
      <c r="ROB86" s="31"/>
      <c r="ROC86" s="31"/>
      <c r="ROD86" s="31"/>
      <c r="ROE86" s="31"/>
      <c r="ROF86" s="31"/>
      <c r="ROG86" s="31"/>
      <c r="ROH86" s="31"/>
      <c r="ROI86" s="31"/>
      <c r="ROJ86" s="31"/>
      <c r="ROK86" s="31"/>
      <c r="ROL86" s="31"/>
      <c r="ROM86" s="31"/>
      <c r="RON86" s="31"/>
      <c r="ROO86" s="31"/>
      <c r="ROP86" s="31"/>
      <c r="ROQ86" s="31"/>
      <c r="ROR86" s="31"/>
      <c r="ROS86" s="31"/>
      <c r="ROT86" s="31"/>
      <c r="ROU86" s="31"/>
      <c r="ROV86" s="31"/>
      <c r="ROW86" s="31"/>
      <c r="ROX86" s="31"/>
      <c r="ROY86" s="31"/>
      <c r="ROZ86" s="31"/>
      <c r="RPA86" s="31"/>
      <c r="RPB86" s="31"/>
      <c r="RPC86" s="31"/>
      <c r="RPD86" s="31"/>
      <c r="RPE86" s="31"/>
      <c r="RPF86" s="31"/>
      <c r="RPG86" s="31"/>
      <c r="RPH86" s="31"/>
      <c r="RPI86" s="31"/>
      <c r="RPJ86" s="31"/>
      <c r="RPK86" s="31"/>
      <c r="RPL86" s="31"/>
      <c r="RPM86" s="31"/>
      <c r="RPN86" s="31"/>
      <c r="RPO86" s="31"/>
      <c r="RPP86" s="31"/>
      <c r="RPQ86" s="31"/>
      <c r="RPR86" s="31"/>
      <c r="RPS86" s="31"/>
      <c r="RPT86" s="31"/>
      <c r="RPU86" s="31"/>
      <c r="RPV86" s="31"/>
      <c r="RPW86" s="31"/>
      <c r="RPX86" s="31"/>
      <c r="RPY86" s="31"/>
      <c r="RPZ86" s="31"/>
      <c r="RQA86" s="31"/>
      <c r="RQB86" s="31"/>
      <c r="RQC86" s="31"/>
      <c r="RQD86" s="31"/>
      <c r="RQE86" s="31"/>
      <c r="RQF86" s="31"/>
      <c r="RQG86" s="31"/>
      <c r="RQH86" s="31"/>
      <c r="RQI86" s="31"/>
      <c r="RQJ86" s="31"/>
      <c r="RQK86" s="31"/>
      <c r="RQL86" s="31"/>
      <c r="RQM86" s="31"/>
      <c r="RQN86" s="31"/>
      <c r="RQO86" s="31"/>
      <c r="RQP86" s="31"/>
      <c r="RQQ86" s="31"/>
      <c r="RQR86" s="31"/>
      <c r="RQS86" s="31"/>
      <c r="RQT86" s="31"/>
      <c r="RQU86" s="31"/>
      <c r="RQV86" s="31"/>
      <c r="RQW86" s="31"/>
      <c r="RQX86" s="31"/>
      <c r="RQY86" s="31"/>
      <c r="RQZ86" s="31"/>
      <c r="RRA86" s="31"/>
      <c r="RRB86" s="31"/>
      <c r="RRC86" s="31"/>
      <c r="RRD86" s="31"/>
      <c r="RRE86" s="31"/>
      <c r="RRF86" s="31"/>
      <c r="RRG86" s="31"/>
      <c r="RRH86" s="31"/>
      <c r="RRI86" s="31"/>
      <c r="RRJ86" s="31"/>
      <c r="RRK86" s="31"/>
      <c r="RRL86" s="31"/>
      <c r="RRM86" s="31"/>
      <c r="RRN86" s="31"/>
      <c r="RRO86" s="31"/>
      <c r="RRP86" s="31"/>
      <c r="RRQ86" s="31"/>
      <c r="RRR86" s="31"/>
      <c r="RRS86" s="31"/>
      <c r="RRT86" s="31"/>
      <c r="RRU86" s="31"/>
      <c r="RRV86" s="31"/>
      <c r="RRW86" s="31"/>
      <c r="RRX86" s="31"/>
      <c r="RRY86" s="31"/>
      <c r="RRZ86" s="31"/>
      <c r="RSA86" s="31"/>
      <c r="RSB86" s="31"/>
      <c r="RSC86" s="31"/>
      <c r="RSD86" s="31"/>
      <c r="RSE86" s="31"/>
      <c r="RSF86" s="31"/>
      <c r="RSG86" s="31"/>
      <c r="RSH86" s="31"/>
      <c r="RSI86" s="31"/>
      <c r="RSJ86" s="31"/>
      <c r="RSK86" s="31"/>
      <c r="RSL86" s="31"/>
      <c r="RSM86" s="31"/>
      <c r="RSN86" s="31"/>
      <c r="RSO86" s="31"/>
      <c r="RSP86" s="31"/>
      <c r="RSQ86" s="31"/>
      <c r="RSR86" s="31"/>
      <c r="RSS86" s="31"/>
      <c r="RST86" s="31"/>
      <c r="RSU86" s="31"/>
      <c r="RSV86" s="31"/>
      <c r="RSW86" s="31"/>
      <c r="RSX86" s="31"/>
      <c r="RSY86" s="31"/>
      <c r="RSZ86" s="31"/>
      <c r="RTA86" s="31"/>
      <c r="RTB86" s="31"/>
      <c r="RTC86" s="31"/>
      <c r="RTD86" s="31"/>
      <c r="RTE86" s="31"/>
      <c r="RTF86" s="31"/>
      <c r="RTG86" s="31"/>
      <c r="RTH86" s="31"/>
      <c r="RTI86" s="31"/>
      <c r="RTJ86" s="31"/>
      <c r="RTK86" s="31"/>
      <c r="RTL86" s="31"/>
      <c r="RTM86" s="31"/>
      <c r="RTN86" s="31"/>
      <c r="RTO86" s="31"/>
      <c r="RTP86" s="31"/>
      <c r="RTQ86" s="31"/>
      <c r="RTR86" s="31"/>
      <c r="RTS86" s="31"/>
      <c r="RTT86" s="31"/>
      <c r="RTU86" s="31"/>
      <c r="RTV86" s="31"/>
      <c r="RTW86" s="31"/>
      <c r="RTX86" s="31"/>
      <c r="RTY86" s="31"/>
      <c r="RTZ86" s="31"/>
      <c r="RUA86" s="31"/>
      <c r="RUB86" s="31"/>
      <c r="RUC86" s="31"/>
      <c r="RUD86" s="31"/>
      <c r="RUE86" s="31"/>
      <c r="RUF86" s="31"/>
      <c r="RUG86" s="31"/>
      <c r="RUH86" s="31"/>
      <c r="RUI86" s="31"/>
      <c r="RUJ86" s="31"/>
      <c r="RUK86" s="31"/>
      <c r="RUL86" s="31"/>
      <c r="RUM86" s="31"/>
      <c r="RUN86" s="31"/>
      <c r="RUO86" s="31"/>
      <c r="RUP86" s="31"/>
      <c r="RUQ86" s="31"/>
      <c r="RUR86" s="31"/>
      <c r="RUS86" s="31"/>
      <c r="RUT86" s="31"/>
      <c r="RUU86" s="31"/>
      <c r="RUV86" s="31"/>
      <c r="RUW86" s="31"/>
      <c r="RUX86" s="31"/>
      <c r="RUY86" s="31"/>
      <c r="RUZ86" s="31"/>
      <c r="RVA86" s="31"/>
      <c r="RVB86" s="31"/>
      <c r="RVC86" s="31"/>
      <c r="RVD86" s="31"/>
      <c r="RVE86" s="31"/>
      <c r="RVF86" s="31"/>
      <c r="RVG86" s="31"/>
      <c r="RVH86" s="31"/>
      <c r="RVI86" s="31"/>
      <c r="RVJ86" s="31"/>
      <c r="RVK86" s="31"/>
      <c r="RVL86" s="31"/>
      <c r="RVM86" s="31"/>
      <c r="RVN86" s="31"/>
      <c r="RVO86" s="31"/>
      <c r="RVP86" s="31"/>
      <c r="RVQ86" s="31"/>
      <c r="RVR86" s="31"/>
      <c r="RVS86" s="31"/>
      <c r="RVT86" s="31"/>
      <c r="RVU86" s="31"/>
      <c r="RVV86" s="31"/>
      <c r="RVW86" s="31"/>
      <c r="RVX86" s="31"/>
      <c r="RVY86" s="31"/>
      <c r="RVZ86" s="31"/>
      <c r="RWA86" s="31"/>
      <c r="RWB86" s="31"/>
      <c r="RWC86" s="31"/>
      <c r="RWD86" s="31"/>
      <c r="RWE86" s="31"/>
      <c r="RWF86" s="31"/>
      <c r="RWG86" s="31"/>
      <c r="RWH86" s="31"/>
      <c r="RWI86" s="31"/>
      <c r="RWJ86" s="31"/>
      <c r="RWK86" s="31"/>
      <c r="RWL86" s="31"/>
      <c r="RWM86" s="31"/>
      <c r="RWN86" s="31"/>
      <c r="RWO86" s="31"/>
      <c r="RWP86" s="31"/>
      <c r="RWQ86" s="31"/>
      <c r="RWR86" s="31"/>
      <c r="RWS86" s="31"/>
      <c r="RWT86" s="31"/>
      <c r="RWU86" s="31"/>
      <c r="RWV86" s="31"/>
      <c r="RWW86" s="31"/>
      <c r="RWX86" s="31"/>
      <c r="RWY86" s="31"/>
      <c r="RWZ86" s="31"/>
      <c r="RXA86" s="31"/>
      <c r="RXB86" s="31"/>
      <c r="RXC86" s="31"/>
      <c r="RXD86" s="31"/>
      <c r="RXE86" s="31"/>
      <c r="RXF86" s="31"/>
      <c r="RXG86" s="31"/>
      <c r="RXH86" s="31"/>
      <c r="RXI86" s="31"/>
      <c r="RXJ86" s="31"/>
      <c r="RXK86" s="31"/>
      <c r="RXL86" s="31"/>
      <c r="RXM86" s="31"/>
      <c r="RXN86" s="31"/>
      <c r="RXO86" s="31"/>
      <c r="RXP86" s="31"/>
      <c r="RXQ86" s="31"/>
      <c r="RXR86" s="31"/>
      <c r="RXS86" s="31"/>
      <c r="RXT86" s="31"/>
      <c r="RXU86" s="31"/>
      <c r="RXV86" s="31"/>
      <c r="RXW86" s="31"/>
      <c r="RXX86" s="31"/>
      <c r="RXY86" s="31"/>
      <c r="RXZ86" s="31"/>
      <c r="RYA86" s="31"/>
      <c r="RYB86" s="31"/>
      <c r="RYC86" s="31"/>
      <c r="RYD86" s="31"/>
      <c r="RYE86" s="31"/>
      <c r="RYF86" s="31"/>
      <c r="RYG86" s="31"/>
      <c r="RYH86" s="31"/>
      <c r="RYI86" s="31"/>
      <c r="RYJ86" s="31"/>
      <c r="RYK86" s="31"/>
      <c r="RYL86" s="31"/>
      <c r="RYM86" s="31"/>
      <c r="RYN86" s="31"/>
      <c r="RYO86" s="31"/>
      <c r="RYP86" s="31"/>
      <c r="RYQ86" s="31"/>
      <c r="RYR86" s="31"/>
      <c r="RYS86" s="31"/>
      <c r="RYT86" s="31"/>
      <c r="RYU86" s="31"/>
      <c r="RYV86" s="31"/>
      <c r="RYW86" s="31"/>
      <c r="RYX86" s="31"/>
      <c r="RYY86" s="31"/>
      <c r="RYZ86" s="31"/>
      <c r="RZA86" s="31"/>
      <c r="RZB86" s="31"/>
      <c r="RZC86" s="31"/>
      <c r="RZD86" s="31"/>
      <c r="RZE86" s="31"/>
      <c r="RZF86" s="31"/>
      <c r="RZG86" s="31"/>
      <c r="RZH86" s="31"/>
      <c r="RZI86" s="31"/>
      <c r="RZJ86" s="31"/>
      <c r="RZK86" s="31"/>
      <c r="RZL86" s="31"/>
      <c r="RZM86" s="31"/>
      <c r="RZN86" s="31"/>
      <c r="RZO86" s="31"/>
      <c r="RZP86" s="31"/>
      <c r="RZQ86" s="31"/>
      <c r="RZR86" s="31"/>
      <c r="RZS86" s="31"/>
      <c r="RZT86" s="31"/>
      <c r="RZU86" s="31"/>
      <c r="RZV86" s="31"/>
      <c r="RZW86" s="31"/>
      <c r="RZX86" s="31"/>
      <c r="RZY86" s="31"/>
      <c r="RZZ86" s="31"/>
      <c r="SAA86" s="31"/>
      <c r="SAB86" s="31"/>
      <c r="SAC86" s="31"/>
      <c r="SAD86" s="31"/>
      <c r="SAE86" s="31"/>
      <c r="SAF86" s="31"/>
      <c r="SAG86" s="31"/>
      <c r="SAH86" s="31"/>
      <c r="SAI86" s="31"/>
      <c r="SAJ86" s="31"/>
      <c r="SAK86" s="31"/>
      <c r="SAL86" s="31"/>
      <c r="SAM86" s="31"/>
      <c r="SAN86" s="31"/>
      <c r="SAO86" s="31"/>
      <c r="SAP86" s="31"/>
      <c r="SAQ86" s="31"/>
      <c r="SAR86" s="31"/>
      <c r="SAS86" s="31"/>
      <c r="SAT86" s="31"/>
      <c r="SAU86" s="31"/>
      <c r="SAV86" s="31"/>
      <c r="SAW86" s="31"/>
      <c r="SAX86" s="31"/>
      <c r="SAY86" s="31"/>
      <c r="SAZ86" s="31"/>
      <c r="SBA86" s="31"/>
      <c r="SBB86" s="31"/>
      <c r="SBC86" s="31"/>
      <c r="SBD86" s="31"/>
      <c r="SBE86" s="31"/>
      <c r="SBF86" s="31"/>
      <c r="SBG86" s="31"/>
      <c r="SBH86" s="31"/>
      <c r="SBI86" s="31"/>
      <c r="SBJ86" s="31"/>
      <c r="SBK86" s="31"/>
      <c r="SBL86" s="31"/>
      <c r="SBM86" s="31"/>
      <c r="SBN86" s="31"/>
      <c r="SBO86" s="31"/>
      <c r="SBP86" s="31"/>
      <c r="SBQ86" s="31"/>
      <c r="SBR86" s="31"/>
      <c r="SBS86" s="31"/>
      <c r="SBT86" s="31"/>
      <c r="SBU86" s="31"/>
      <c r="SBV86" s="31"/>
      <c r="SBW86" s="31"/>
      <c r="SBX86" s="31"/>
      <c r="SBY86" s="31"/>
      <c r="SBZ86" s="31"/>
      <c r="SCA86" s="31"/>
      <c r="SCB86" s="31"/>
      <c r="SCC86" s="31"/>
      <c r="SCD86" s="31"/>
      <c r="SCE86" s="31"/>
      <c r="SCF86" s="31"/>
      <c r="SCG86" s="31"/>
      <c r="SCH86" s="31"/>
      <c r="SCI86" s="31"/>
      <c r="SCJ86" s="31"/>
      <c r="SCK86" s="31"/>
      <c r="SCL86" s="31"/>
      <c r="SCM86" s="31"/>
      <c r="SCN86" s="31"/>
      <c r="SCO86" s="31"/>
      <c r="SCP86" s="31"/>
      <c r="SCQ86" s="31"/>
      <c r="SCR86" s="31"/>
      <c r="SCS86" s="31"/>
      <c r="SCT86" s="31"/>
      <c r="SCU86" s="31"/>
      <c r="SCV86" s="31"/>
      <c r="SCW86" s="31"/>
      <c r="SCX86" s="31"/>
      <c r="SCY86" s="31"/>
      <c r="SCZ86" s="31"/>
      <c r="SDA86" s="31"/>
      <c r="SDB86" s="31"/>
      <c r="SDC86" s="31"/>
      <c r="SDD86" s="31"/>
      <c r="SDE86" s="31"/>
      <c r="SDF86" s="31"/>
      <c r="SDG86" s="31"/>
      <c r="SDH86" s="31"/>
      <c r="SDI86" s="31"/>
      <c r="SDJ86" s="31"/>
      <c r="SDK86" s="31"/>
      <c r="SDL86" s="31"/>
      <c r="SDM86" s="31"/>
      <c r="SDN86" s="31"/>
      <c r="SDO86" s="31"/>
      <c r="SDP86" s="31"/>
      <c r="SDQ86" s="31"/>
      <c r="SDR86" s="31"/>
      <c r="SDS86" s="31"/>
      <c r="SDT86" s="31"/>
      <c r="SDU86" s="31"/>
      <c r="SDV86" s="31"/>
      <c r="SDW86" s="31"/>
      <c r="SDX86" s="31"/>
      <c r="SDY86" s="31"/>
      <c r="SDZ86" s="31"/>
      <c r="SEA86" s="31"/>
      <c r="SEB86" s="31"/>
      <c r="SEC86" s="31"/>
      <c r="SED86" s="31"/>
      <c r="SEE86" s="31"/>
      <c r="SEF86" s="31"/>
      <c r="SEG86" s="31"/>
      <c r="SEH86" s="31"/>
      <c r="SEI86" s="31"/>
      <c r="SEJ86" s="31"/>
      <c r="SEK86" s="31"/>
      <c r="SEL86" s="31"/>
      <c r="SEM86" s="31"/>
      <c r="SEN86" s="31"/>
      <c r="SEO86" s="31"/>
      <c r="SEP86" s="31"/>
      <c r="SEQ86" s="31"/>
      <c r="SER86" s="31"/>
      <c r="SES86" s="31"/>
      <c r="SET86" s="31"/>
      <c r="SEU86" s="31"/>
      <c r="SEV86" s="31"/>
      <c r="SEW86" s="31"/>
      <c r="SEX86" s="31"/>
      <c r="SEY86" s="31"/>
      <c r="SEZ86" s="31"/>
      <c r="SFA86" s="31"/>
      <c r="SFB86" s="31"/>
      <c r="SFC86" s="31"/>
      <c r="SFD86" s="31"/>
      <c r="SFE86" s="31"/>
      <c r="SFF86" s="31"/>
      <c r="SFG86" s="31"/>
      <c r="SFH86" s="31"/>
      <c r="SFI86" s="31"/>
      <c r="SFJ86" s="31"/>
      <c r="SFK86" s="31"/>
      <c r="SFL86" s="31"/>
      <c r="SFM86" s="31"/>
      <c r="SFN86" s="31"/>
      <c r="SFO86" s="31"/>
      <c r="SFP86" s="31"/>
      <c r="SFQ86" s="31"/>
      <c r="SFR86" s="31"/>
      <c r="SFS86" s="31"/>
      <c r="SFT86" s="31"/>
      <c r="SFU86" s="31"/>
      <c r="SFV86" s="31"/>
      <c r="SFW86" s="31"/>
      <c r="SFX86" s="31"/>
      <c r="SFY86" s="31"/>
      <c r="SFZ86" s="31"/>
      <c r="SGA86" s="31"/>
      <c r="SGB86" s="31"/>
      <c r="SGC86" s="31"/>
      <c r="SGD86" s="31"/>
      <c r="SGE86" s="31"/>
      <c r="SGF86" s="31"/>
      <c r="SGG86" s="31"/>
      <c r="SGH86" s="31"/>
      <c r="SGI86" s="31"/>
      <c r="SGJ86" s="31"/>
      <c r="SGK86" s="31"/>
      <c r="SGL86" s="31"/>
      <c r="SGM86" s="31"/>
      <c r="SGN86" s="31"/>
      <c r="SGO86" s="31"/>
      <c r="SGP86" s="31"/>
      <c r="SGQ86" s="31"/>
      <c r="SGR86" s="31"/>
      <c r="SGS86" s="31"/>
      <c r="SGT86" s="31"/>
      <c r="SGU86" s="31"/>
      <c r="SGV86" s="31"/>
      <c r="SGW86" s="31"/>
      <c r="SGX86" s="31"/>
      <c r="SGY86" s="31"/>
      <c r="SGZ86" s="31"/>
      <c r="SHA86" s="31"/>
      <c r="SHB86" s="31"/>
      <c r="SHC86" s="31"/>
      <c r="SHD86" s="31"/>
      <c r="SHE86" s="31"/>
      <c r="SHF86" s="31"/>
      <c r="SHG86" s="31"/>
      <c r="SHH86" s="31"/>
      <c r="SHI86" s="31"/>
      <c r="SHJ86" s="31"/>
      <c r="SHK86" s="31"/>
      <c r="SHL86" s="31"/>
      <c r="SHM86" s="31"/>
      <c r="SHN86" s="31"/>
      <c r="SHO86" s="31"/>
      <c r="SHP86" s="31"/>
      <c r="SHQ86" s="31"/>
      <c r="SHR86" s="31"/>
      <c r="SHS86" s="31"/>
      <c r="SHT86" s="31"/>
      <c r="SHU86" s="31"/>
      <c r="SHV86" s="31"/>
      <c r="SHW86" s="31"/>
      <c r="SHX86" s="31"/>
      <c r="SHY86" s="31"/>
      <c r="SHZ86" s="31"/>
      <c r="SIA86" s="31"/>
      <c r="SIB86" s="31"/>
      <c r="SIC86" s="31"/>
      <c r="SID86" s="31"/>
      <c r="SIE86" s="31"/>
      <c r="SIF86" s="31"/>
      <c r="SIG86" s="31"/>
      <c r="SIH86" s="31"/>
      <c r="SII86" s="31"/>
      <c r="SIJ86" s="31"/>
      <c r="SIK86" s="31"/>
      <c r="SIL86" s="31"/>
      <c r="SIM86" s="31"/>
      <c r="SIN86" s="31"/>
      <c r="SIO86" s="31"/>
      <c r="SIP86" s="31"/>
      <c r="SIQ86" s="31"/>
      <c r="SIR86" s="31"/>
      <c r="SIS86" s="31"/>
      <c r="SIT86" s="31"/>
      <c r="SIU86" s="31"/>
      <c r="SIV86" s="31"/>
      <c r="SIW86" s="31"/>
      <c r="SIX86" s="31"/>
      <c r="SIY86" s="31"/>
      <c r="SIZ86" s="31"/>
      <c r="SJA86" s="31"/>
      <c r="SJB86" s="31"/>
      <c r="SJC86" s="31"/>
      <c r="SJD86" s="31"/>
      <c r="SJE86" s="31"/>
      <c r="SJF86" s="31"/>
      <c r="SJG86" s="31"/>
      <c r="SJH86" s="31"/>
      <c r="SJI86" s="31"/>
      <c r="SJJ86" s="31"/>
      <c r="SJK86" s="31"/>
      <c r="SJL86" s="31"/>
      <c r="SJM86" s="31"/>
      <c r="SJN86" s="31"/>
      <c r="SJO86" s="31"/>
      <c r="SJP86" s="31"/>
      <c r="SJQ86" s="31"/>
      <c r="SJR86" s="31"/>
      <c r="SJS86" s="31"/>
      <c r="SJT86" s="31"/>
      <c r="SJU86" s="31"/>
      <c r="SJV86" s="31"/>
      <c r="SJW86" s="31"/>
      <c r="SJX86" s="31"/>
      <c r="SJY86" s="31"/>
      <c r="SJZ86" s="31"/>
      <c r="SKA86" s="31"/>
      <c r="SKB86" s="31"/>
      <c r="SKC86" s="31"/>
      <c r="SKD86" s="31"/>
      <c r="SKE86" s="31"/>
      <c r="SKF86" s="31"/>
      <c r="SKG86" s="31"/>
      <c r="SKH86" s="31"/>
      <c r="SKI86" s="31"/>
      <c r="SKJ86" s="31"/>
      <c r="SKK86" s="31"/>
      <c r="SKL86" s="31"/>
      <c r="SKM86" s="31"/>
      <c r="SKN86" s="31"/>
      <c r="SKO86" s="31"/>
      <c r="SKP86" s="31"/>
      <c r="SKQ86" s="31"/>
      <c r="SKR86" s="31"/>
      <c r="SKS86" s="31"/>
      <c r="SKT86" s="31"/>
      <c r="SKU86" s="31"/>
      <c r="SKV86" s="31"/>
      <c r="SKW86" s="31"/>
      <c r="SKX86" s="31"/>
      <c r="SKY86" s="31"/>
      <c r="SKZ86" s="31"/>
      <c r="SLA86" s="31"/>
      <c r="SLB86" s="31"/>
      <c r="SLC86" s="31"/>
      <c r="SLD86" s="31"/>
      <c r="SLE86" s="31"/>
      <c r="SLF86" s="31"/>
      <c r="SLG86" s="31"/>
      <c r="SLH86" s="31"/>
      <c r="SLI86" s="31"/>
      <c r="SLJ86" s="31"/>
      <c r="SLK86" s="31"/>
      <c r="SLL86" s="31"/>
      <c r="SLM86" s="31"/>
      <c r="SLN86" s="31"/>
      <c r="SLO86" s="31"/>
      <c r="SLP86" s="31"/>
      <c r="SLQ86" s="31"/>
      <c r="SLR86" s="31"/>
      <c r="SLS86" s="31"/>
      <c r="SLT86" s="31"/>
      <c r="SLU86" s="31"/>
      <c r="SLV86" s="31"/>
      <c r="SLW86" s="31"/>
      <c r="SLX86" s="31"/>
      <c r="SLY86" s="31"/>
      <c r="SLZ86" s="31"/>
      <c r="SMA86" s="31"/>
      <c r="SMB86" s="31"/>
      <c r="SMC86" s="31"/>
      <c r="SMD86" s="31"/>
      <c r="SME86" s="31"/>
      <c r="SMF86" s="31"/>
      <c r="SMG86" s="31"/>
      <c r="SMH86" s="31"/>
      <c r="SMI86" s="31"/>
      <c r="SMJ86" s="31"/>
      <c r="SMK86" s="31"/>
      <c r="SML86" s="31"/>
      <c r="SMM86" s="31"/>
      <c r="SMN86" s="31"/>
      <c r="SMO86" s="31"/>
      <c r="SMP86" s="31"/>
      <c r="SMQ86" s="31"/>
      <c r="SMR86" s="31"/>
      <c r="SMS86" s="31"/>
      <c r="SMT86" s="31"/>
      <c r="SMU86" s="31"/>
      <c r="SMV86" s="31"/>
      <c r="SMW86" s="31"/>
      <c r="SMX86" s="31"/>
      <c r="SMY86" s="31"/>
      <c r="SMZ86" s="31"/>
      <c r="SNA86" s="31"/>
      <c r="SNB86" s="31"/>
      <c r="SNC86" s="31"/>
      <c r="SND86" s="31"/>
      <c r="SNE86" s="31"/>
      <c r="SNF86" s="31"/>
      <c r="SNG86" s="31"/>
      <c r="SNH86" s="31"/>
      <c r="SNI86" s="31"/>
      <c r="SNJ86" s="31"/>
      <c r="SNK86" s="31"/>
      <c r="SNL86" s="31"/>
      <c r="SNM86" s="31"/>
      <c r="SNN86" s="31"/>
      <c r="SNO86" s="31"/>
      <c r="SNP86" s="31"/>
      <c r="SNQ86" s="31"/>
      <c r="SNR86" s="31"/>
      <c r="SNS86" s="31"/>
      <c r="SNT86" s="31"/>
      <c r="SNU86" s="31"/>
      <c r="SNV86" s="31"/>
      <c r="SNW86" s="31"/>
      <c r="SNX86" s="31"/>
      <c r="SNY86" s="31"/>
      <c r="SNZ86" s="31"/>
      <c r="SOA86" s="31"/>
      <c r="SOB86" s="31"/>
      <c r="SOC86" s="31"/>
      <c r="SOD86" s="31"/>
      <c r="SOE86" s="31"/>
      <c r="SOF86" s="31"/>
      <c r="SOG86" s="31"/>
      <c r="SOH86" s="31"/>
      <c r="SOI86" s="31"/>
      <c r="SOJ86" s="31"/>
      <c r="SOK86" s="31"/>
      <c r="SOL86" s="31"/>
      <c r="SOM86" s="31"/>
      <c r="SON86" s="31"/>
      <c r="SOO86" s="31"/>
      <c r="SOP86" s="31"/>
      <c r="SOQ86" s="31"/>
      <c r="SOR86" s="31"/>
      <c r="SOS86" s="31"/>
      <c r="SOT86" s="31"/>
      <c r="SOU86" s="31"/>
      <c r="SOV86" s="31"/>
      <c r="SOW86" s="31"/>
      <c r="SOX86" s="31"/>
      <c r="SOY86" s="31"/>
      <c r="SOZ86" s="31"/>
      <c r="SPA86" s="31"/>
      <c r="SPB86" s="31"/>
      <c r="SPC86" s="31"/>
      <c r="SPD86" s="31"/>
      <c r="SPE86" s="31"/>
      <c r="SPF86" s="31"/>
      <c r="SPG86" s="31"/>
      <c r="SPH86" s="31"/>
      <c r="SPI86" s="31"/>
      <c r="SPJ86" s="31"/>
      <c r="SPK86" s="31"/>
      <c r="SPL86" s="31"/>
      <c r="SPM86" s="31"/>
      <c r="SPN86" s="31"/>
      <c r="SPO86" s="31"/>
      <c r="SPP86" s="31"/>
      <c r="SPQ86" s="31"/>
      <c r="SPR86" s="31"/>
      <c r="SPS86" s="31"/>
      <c r="SPT86" s="31"/>
      <c r="SPU86" s="31"/>
      <c r="SPV86" s="31"/>
      <c r="SPW86" s="31"/>
      <c r="SPX86" s="31"/>
      <c r="SPY86" s="31"/>
      <c r="SPZ86" s="31"/>
      <c r="SQA86" s="31"/>
      <c r="SQB86" s="31"/>
      <c r="SQC86" s="31"/>
      <c r="SQD86" s="31"/>
      <c r="SQE86" s="31"/>
      <c r="SQF86" s="31"/>
      <c r="SQG86" s="31"/>
      <c r="SQH86" s="31"/>
      <c r="SQI86" s="31"/>
      <c r="SQJ86" s="31"/>
      <c r="SQK86" s="31"/>
      <c r="SQL86" s="31"/>
      <c r="SQM86" s="31"/>
      <c r="SQN86" s="31"/>
      <c r="SQO86" s="31"/>
      <c r="SQP86" s="31"/>
      <c r="SQQ86" s="31"/>
      <c r="SQR86" s="31"/>
      <c r="SQS86" s="31"/>
      <c r="SQT86" s="31"/>
      <c r="SQU86" s="31"/>
      <c r="SQV86" s="31"/>
      <c r="SQW86" s="31"/>
      <c r="SQX86" s="31"/>
      <c r="SQY86" s="31"/>
      <c r="SQZ86" s="31"/>
      <c r="SRA86" s="31"/>
      <c r="SRB86" s="31"/>
      <c r="SRC86" s="31"/>
      <c r="SRD86" s="31"/>
      <c r="SRE86" s="31"/>
      <c r="SRF86" s="31"/>
      <c r="SRG86" s="31"/>
      <c r="SRH86" s="31"/>
      <c r="SRI86" s="31"/>
      <c r="SRJ86" s="31"/>
      <c r="SRK86" s="31"/>
      <c r="SRL86" s="31"/>
      <c r="SRM86" s="31"/>
      <c r="SRN86" s="31"/>
      <c r="SRO86" s="31"/>
      <c r="SRP86" s="31"/>
      <c r="SRQ86" s="31"/>
      <c r="SRR86" s="31"/>
      <c r="SRS86" s="31"/>
      <c r="SRT86" s="31"/>
      <c r="SRU86" s="31"/>
      <c r="SRV86" s="31"/>
      <c r="SRW86" s="31"/>
      <c r="SRX86" s="31"/>
      <c r="SRY86" s="31"/>
      <c r="SRZ86" s="31"/>
      <c r="SSA86" s="31"/>
      <c r="SSB86" s="31"/>
      <c r="SSC86" s="31"/>
      <c r="SSD86" s="31"/>
      <c r="SSE86" s="31"/>
      <c r="SSF86" s="31"/>
      <c r="SSG86" s="31"/>
      <c r="SSH86" s="31"/>
      <c r="SSI86" s="31"/>
      <c r="SSJ86" s="31"/>
      <c r="SSK86" s="31"/>
      <c r="SSL86" s="31"/>
      <c r="SSM86" s="31"/>
      <c r="SSN86" s="31"/>
      <c r="SSO86" s="31"/>
      <c r="SSP86" s="31"/>
      <c r="SSQ86" s="31"/>
      <c r="SSR86" s="31"/>
      <c r="SSS86" s="31"/>
      <c r="SST86" s="31"/>
      <c r="SSU86" s="31"/>
      <c r="SSV86" s="31"/>
      <c r="SSW86" s="31"/>
      <c r="SSX86" s="31"/>
      <c r="SSY86" s="31"/>
      <c r="SSZ86" s="31"/>
      <c r="STA86" s="31"/>
      <c r="STB86" s="31"/>
      <c r="STC86" s="31"/>
      <c r="STD86" s="31"/>
      <c r="STE86" s="31"/>
      <c r="STF86" s="31"/>
      <c r="STG86" s="31"/>
      <c r="STH86" s="31"/>
      <c r="STI86" s="31"/>
      <c r="STJ86" s="31"/>
      <c r="STK86" s="31"/>
      <c r="STL86" s="31"/>
      <c r="STM86" s="31"/>
      <c r="STN86" s="31"/>
      <c r="STO86" s="31"/>
      <c r="STP86" s="31"/>
      <c r="STQ86" s="31"/>
      <c r="STR86" s="31"/>
      <c r="STS86" s="31"/>
      <c r="STT86" s="31"/>
      <c r="STU86" s="31"/>
      <c r="STV86" s="31"/>
      <c r="STW86" s="31"/>
      <c r="STX86" s="31"/>
      <c r="STY86" s="31"/>
      <c r="STZ86" s="31"/>
      <c r="SUA86" s="31"/>
      <c r="SUB86" s="31"/>
      <c r="SUC86" s="31"/>
      <c r="SUD86" s="31"/>
      <c r="SUE86" s="31"/>
      <c r="SUF86" s="31"/>
      <c r="SUG86" s="31"/>
      <c r="SUH86" s="31"/>
      <c r="SUI86" s="31"/>
      <c r="SUJ86" s="31"/>
      <c r="SUK86" s="31"/>
      <c r="SUL86" s="31"/>
      <c r="SUM86" s="31"/>
      <c r="SUN86" s="31"/>
      <c r="SUO86" s="31"/>
      <c r="SUP86" s="31"/>
      <c r="SUQ86" s="31"/>
      <c r="SUR86" s="31"/>
      <c r="SUS86" s="31"/>
      <c r="SUT86" s="31"/>
      <c r="SUU86" s="31"/>
      <c r="SUV86" s="31"/>
      <c r="SUW86" s="31"/>
      <c r="SUX86" s="31"/>
      <c r="SUY86" s="31"/>
      <c r="SUZ86" s="31"/>
      <c r="SVA86" s="31"/>
      <c r="SVB86" s="31"/>
      <c r="SVC86" s="31"/>
      <c r="SVD86" s="31"/>
      <c r="SVE86" s="31"/>
      <c r="SVF86" s="31"/>
      <c r="SVG86" s="31"/>
      <c r="SVH86" s="31"/>
      <c r="SVI86" s="31"/>
      <c r="SVJ86" s="31"/>
      <c r="SVK86" s="31"/>
      <c r="SVL86" s="31"/>
      <c r="SVM86" s="31"/>
      <c r="SVN86" s="31"/>
      <c r="SVO86" s="31"/>
      <c r="SVP86" s="31"/>
      <c r="SVQ86" s="31"/>
      <c r="SVR86" s="31"/>
      <c r="SVS86" s="31"/>
      <c r="SVT86" s="31"/>
      <c r="SVU86" s="31"/>
      <c r="SVV86" s="31"/>
      <c r="SVW86" s="31"/>
      <c r="SVX86" s="31"/>
      <c r="SVY86" s="31"/>
      <c r="SVZ86" s="31"/>
      <c r="SWA86" s="31"/>
      <c r="SWB86" s="31"/>
      <c r="SWC86" s="31"/>
      <c r="SWD86" s="31"/>
      <c r="SWE86" s="31"/>
      <c r="SWF86" s="31"/>
      <c r="SWG86" s="31"/>
      <c r="SWH86" s="31"/>
      <c r="SWI86" s="31"/>
      <c r="SWJ86" s="31"/>
      <c r="SWK86" s="31"/>
      <c r="SWL86" s="31"/>
      <c r="SWM86" s="31"/>
      <c r="SWN86" s="31"/>
      <c r="SWO86" s="31"/>
      <c r="SWP86" s="31"/>
      <c r="SWQ86" s="31"/>
      <c r="SWR86" s="31"/>
      <c r="SWS86" s="31"/>
      <c r="SWT86" s="31"/>
      <c r="SWU86" s="31"/>
      <c r="SWV86" s="31"/>
      <c r="SWW86" s="31"/>
      <c r="SWX86" s="31"/>
      <c r="SWY86" s="31"/>
      <c r="SWZ86" s="31"/>
      <c r="SXA86" s="31"/>
      <c r="SXB86" s="31"/>
      <c r="SXC86" s="31"/>
      <c r="SXD86" s="31"/>
      <c r="SXE86" s="31"/>
      <c r="SXF86" s="31"/>
      <c r="SXG86" s="31"/>
      <c r="SXH86" s="31"/>
      <c r="SXI86" s="31"/>
      <c r="SXJ86" s="31"/>
      <c r="SXK86" s="31"/>
      <c r="SXL86" s="31"/>
      <c r="SXM86" s="31"/>
      <c r="SXN86" s="31"/>
      <c r="SXO86" s="31"/>
      <c r="SXP86" s="31"/>
      <c r="SXQ86" s="31"/>
      <c r="SXR86" s="31"/>
      <c r="SXS86" s="31"/>
      <c r="SXT86" s="31"/>
      <c r="SXU86" s="31"/>
      <c r="SXV86" s="31"/>
      <c r="SXW86" s="31"/>
      <c r="SXX86" s="31"/>
      <c r="SXY86" s="31"/>
      <c r="SXZ86" s="31"/>
      <c r="SYA86" s="31"/>
      <c r="SYB86" s="31"/>
      <c r="SYC86" s="31"/>
      <c r="SYD86" s="31"/>
      <c r="SYE86" s="31"/>
      <c r="SYF86" s="31"/>
      <c r="SYG86" s="31"/>
      <c r="SYH86" s="31"/>
      <c r="SYI86" s="31"/>
      <c r="SYJ86" s="31"/>
      <c r="SYK86" s="31"/>
      <c r="SYL86" s="31"/>
      <c r="SYM86" s="31"/>
      <c r="SYN86" s="31"/>
      <c r="SYO86" s="31"/>
      <c r="SYP86" s="31"/>
      <c r="SYQ86" s="31"/>
      <c r="SYR86" s="31"/>
      <c r="SYS86" s="31"/>
      <c r="SYT86" s="31"/>
      <c r="SYU86" s="31"/>
      <c r="SYV86" s="31"/>
      <c r="SYW86" s="31"/>
      <c r="SYX86" s="31"/>
      <c r="SYY86" s="31"/>
      <c r="SYZ86" s="31"/>
      <c r="SZA86" s="31"/>
      <c r="SZB86" s="31"/>
      <c r="SZC86" s="31"/>
      <c r="SZD86" s="31"/>
      <c r="SZE86" s="31"/>
      <c r="SZF86" s="31"/>
      <c r="SZG86" s="31"/>
      <c r="SZH86" s="31"/>
      <c r="SZI86" s="31"/>
      <c r="SZJ86" s="31"/>
      <c r="SZK86" s="31"/>
      <c r="SZL86" s="31"/>
      <c r="SZM86" s="31"/>
      <c r="SZN86" s="31"/>
      <c r="SZO86" s="31"/>
      <c r="SZP86" s="31"/>
      <c r="SZQ86" s="31"/>
      <c r="SZR86" s="31"/>
      <c r="SZS86" s="31"/>
      <c r="SZT86" s="31"/>
      <c r="SZU86" s="31"/>
      <c r="SZV86" s="31"/>
      <c r="SZW86" s="31"/>
      <c r="SZX86" s="31"/>
      <c r="SZY86" s="31"/>
      <c r="SZZ86" s="31"/>
      <c r="TAA86" s="31"/>
      <c r="TAB86" s="31"/>
      <c r="TAC86" s="31"/>
      <c r="TAD86" s="31"/>
      <c r="TAE86" s="31"/>
      <c r="TAF86" s="31"/>
      <c r="TAG86" s="31"/>
      <c r="TAH86" s="31"/>
      <c r="TAI86" s="31"/>
      <c r="TAJ86" s="31"/>
      <c r="TAK86" s="31"/>
      <c r="TAL86" s="31"/>
      <c r="TAM86" s="31"/>
      <c r="TAN86" s="31"/>
      <c r="TAO86" s="31"/>
      <c r="TAP86" s="31"/>
      <c r="TAQ86" s="31"/>
      <c r="TAR86" s="31"/>
      <c r="TAS86" s="31"/>
      <c r="TAT86" s="31"/>
      <c r="TAU86" s="31"/>
      <c r="TAV86" s="31"/>
      <c r="TAW86" s="31"/>
      <c r="TAX86" s="31"/>
      <c r="TAY86" s="31"/>
      <c r="TAZ86" s="31"/>
      <c r="TBA86" s="31"/>
      <c r="TBB86" s="31"/>
      <c r="TBC86" s="31"/>
      <c r="TBD86" s="31"/>
      <c r="TBE86" s="31"/>
      <c r="TBF86" s="31"/>
      <c r="TBG86" s="31"/>
      <c r="TBH86" s="31"/>
      <c r="TBI86" s="31"/>
      <c r="TBJ86" s="31"/>
      <c r="TBK86" s="31"/>
      <c r="TBL86" s="31"/>
      <c r="TBM86" s="31"/>
      <c r="TBN86" s="31"/>
      <c r="TBO86" s="31"/>
      <c r="TBP86" s="31"/>
      <c r="TBQ86" s="31"/>
      <c r="TBR86" s="31"/>
      <c r="TBS86" s="31"/>
      <c r="TBT86" s="31"/>
      <c r="TBU86" s="31"/>
      <c r="TBV86" s="31"/>
      <c r="TBW86" s="31"/>
      <c r="TBX86" s="31"/>
      <c r="TBY86" s="31"/>
      <c r="TBZ86" s="31"/>
      <c r="TCA86" s="31"/>
      <c r="TCB86" s="31"/>
      <c r="TCC86" s="31"/>
      <c r="TCD86" s="31"/>
      <c r="TCE86" s="31"/>
      <c r="TCF86" s="31"/>
      <c r="TCG86" s="31"/>
      <c r="TCH86" s="31"/>
      <c r="TCI86" s="31"/>
      <c r="TCJ86" s="31"/>
      <c r="TCK86" s="31"/>
      <c r="TCL86" s="31"/>
      <c r="TCM86" s="31"/>
      <c r="TCN86" s="31"/>
      <c r="TCO86" s="31"/>
      <c r="TCP86" s="31"/>
      <c r="TCQ86" s="31"/>
      <c r="TCR86" s="31"/>
      <c r="TCS86" s="31"/>
      <c r="TCT86" s="31"/>
      <c r="TCU86" s="31"/>
      <c r="TCV86" s="31"/>
      <c r="TCW86" s="31"/>
      <c r="TCX86" s="31"/>
      <c r="TCY86" s="31"/>
      <c r="TCZ86" s="31"/>
      <c r="TDA86" s="31"/>
      <c r="TDB86" s="31"/>
      <c r="TDC86" s="31"/>
      <c r="TDD86" s="31"/>
      <c r="TDE86" s="31"/>
      <c r="TDF86" s="31"/>
      <c r="TDG86" s="31"/>
      <c r="TDH86" s="31"/>
      <c r="TDI86" s="31"/>
      <c r="TDJ86" s="31"/>
      <c r="TDK86" s="31"/>
      <c r="TDL86" s="31"/>
      <c r="TDM86" s="31"/>
      <c r="TDN86" s="31"/>
      <c r="TDO86" s="31"/>
      <c r="TDP86" s="31"/>
      <c r="TDQ86" s="31"/>
      <c r="TDR86" s="31"/>
      <c r="TDS86" s="31"/>
      <c r="TDT86" s="31"/>
      <c r="TDU86" s="31"/>
      <c r="TDV86" s="31"/>
      <c r="TDW86" s="31"/>
      <c r="TDX86" s="31"/>
      <c r="TDY86" s="31"/>
      <c r="TDZ86" s="31"/>
      <c r="TEA86" s="31"/>
      <c r="TEB86" s="31"/>
      <c r="TEC86" s="31"/>
      <c r="TED86" s="31"/>
      <c r="TEE86" s="31"/>
      <c r="TEF86" s="31"/>
      <c r="TEG86" s="31"/>
      <c r="TEH86" s="31"/>
      <c r="TEI86" s="31"/>
      <c r="TEJ86" s="31"/>
      <c r="TEK86" s="31"/>
      <c r="TEL86" s="31"/>
      <c r="TEM86" s="31"/>
      <c r="TEN86" s="31"/>
      <c r="TEO86" s="31"/>
      <c r="TEP86" s="31"/>
      <c r="TEQ86" s="31"/>
      <c r="TER86" s="31"/>
      <c r="TES86" s="31"/>
      <c r="TET86" s="31"/>
      <c r="TEU86" s="31"/>
      <c r="TEV86" s="31"/>
      <c r="TEW86" s="31"/>
      <c r="TEX86" s="31"/>
      <c r="TEY86" s="31"/>
      <c r="TEZ86" s="31"/>
      <c r="TFA86" s="31"/>
      <c r="TFB86" s="31"/>
      <c r="TFC86" s="31"/>
      <c r="TFD86" s="31"/>
      <c r="TFE86" s="31"/>
      <c r="TFF86" s="31"/>
      <c r="TFG86" s="31"/>
      <c r="TFH86" s="31"/>
      <c r="TFI86" s="31"/>
      <c r="TFJ86" s="31"/>
      <c r="TFK86" s="31"/>
      <c r="TFL86" s="31"/>
      <c r="TFM86" s="31"/>
      <c r="TFN86" s="31"/>
      <c r="TFO86" s="31"/>
      <c r="TFP86" s="31"/>
      <c r="TFQ86" s="31"/>
      <c r="TFR86" s="31"/>
      <c r="TFS86" s="31"/>
      <c r="TFT86" s="31"/>
      <c r="TFU86" s="31"/>
      <c r="TFV86" s="31"/>
      <c r="TFW86" s="31"/>
      <c r="TFX86" s="31"/>
      <c r="TFY86" s="31"/>
      <c r="TFZ86" s="31"/>
      <c r="TGA86" s="31"/>
      <c r="TGB86" s="31"/>
      <c r="TGC86" s="31"/>
      <c r="TGD86" s="31"/>
      <c r="TGE86" s="31"/>
      <c r="TGF86" s="31"/>
      <c r="TGG86" s="31"/>
      <c r="TGH86" s="31"/>
      <c r="TGI86" s="31"/>
      <c r="TGJ86" s="31"/>
      <c r="TGK86" s="31"/>
      <c r="TGL86" s="31"/>
      <c r="TGM86" s="31"/>
      <c r="TGN86" s="31"/>
      <c r="TGO86" s="31"/>
      <c r="TGP86" s="31"/>
      <c r="TGQ86" s="31"/>
      <c r="TGR86" s="31"/>
      <c r="TGS86" s="31"/>
      <c r="TGT86" s="31"/>
      <c r="TGU86" s="31"/>
      <c r="TGV86" s="31"/>
      <c r="TGW86" s="31"/>
      <c r="TGX86" s="31"/>
      <c r="TGY86" s="31"/>
      <c r="TGZ86" s="31"/>
      <c r="THA86" s="31"/>
      <c r="THB86" s="31"/>
      <c r="THC86" s="31"/>
      <c r="THD86" s="31"/>
      <c r="THE86" s="31"/>
      <c r="THF86" s="31"/>
      <c r="THG86" s="31"/>
      <c r="THH86" s="31"/>
      <c r="THI86" s="31"/>
      <c r="THJ86" s="31"/>
      <c r="THK86" s="31"/>
      <c r="THL86" s="31"/>
      <c r="THM86" s="31"/>
      <c r="THN86" s="31"/>
      <c r="THO86" s="31"/>
      <c r="THP86" s="31"/>
      <c r="THQ86" s="31"/>
      <c r="THR86" s="31"/>
      <c r="THS86" s="31"/>
      <c r="THT86" s="31"/>
      <c r="THU86" s="31"/>
      <c r="THV86" s="31"/>
      <c r="THW86" s="31"/>
      <c r="THX86" s="31"/>
      <c r="THY86" s="31"/>
      <c r="THZ86" s="31"/>
      <c r="TIA86" s="31"/>
      <c r="TIB86" s="31"/>
      <c r="TIC86" s="31"/>
      <c r="TID86" s="31"/>
      <c r="TIE86" s="31"/>
      <c r="TIF86" s="31"/>
      <c r="TIG86" s="31"/>
      <c r="TIH86" s="31"/>
      <c r="TII86" s="31"/>
      <c r="TIJ86" s="31"/>
      <c r="TIK86" s="31"/>
      <c r="TIL86" s="31"/>
      <c r="TIM86" s="31"/>
      <c r="TIN86" s="31"/>
      <c r="TIO86" s="31"/>
      <c r="TIP86" s="31"/>
      <c r="TIQ86" s="31"/>
      <c r="TIR86" s="31"/>
      <c r="TIS86" s="31"/>
      <c r="TIT86" s="31"/>
      <c r="TIU86" s="31"/>
      <c r="TIV86" s="31"/>
      <c r="TIW86" s="31"/>
      <c r="TIX86" s="31"/>
      <c r="TIY86" s="31"/>
      <c r="TIZ86" s="31"/>
      <c r="TJA86" s="31"/>
      <c r="TJB86" s="31"/>
      <c r="TJC86" s="31"/>
      <c r="TJD86" s="31"/>
      <c r="TJE86" s="31"/>
      <c r="TJF86" s="31"/>
      <c r="TJG86" s="31"/>
      <c r="TJH86" s="31"/>
      <c r="TJI86" s="31"/>
      <c r="TJJ86" s="31"/>
      <c r="TJK86" s="31"/>
      <c r="TJL86" s="31"/>
      <c r="TJM86" s="31"/>
      <c r="TJN86" s="31"/>
      <c r="TJO86" s="31"/>
      <c r="TJP86" s="31"/>
      <c r="TJQ86" s="31"/>
      <c r="TJR86" s="31"/>
      <c r="TJS86" s="31"/>
      <c r="TJT86" s="31"/>
      <c r="TJU86" s="31"/>
      <c r="TJV86" s="31"/>
      <c r="TJW86" s="31"/>
      <c r="TJX86" s="31"/>
      <c r="TJY86" s="31"/>
      <c r="TJZ86" s="31"/>
      <c r="TKA86" s="31"/>
      <c r="TKB86" s="31"/>
      <c r="TKC86" s="31"/>
      <c r="TKD86" s="31"/>
      <c r="TKE86" s="31"/>
      <c r="TKF86" s="31"/>
      <c r="TKG86" s="31"/>
      <c r="TKH86" s="31"/>
      <c r="TKI86" s="31"/>
      <c r="TKJ86" s="31"/>
      <c r="TKK86" s="31"/>
      <c r="TKL86" s="31"/>
      <c r="TKM86" s="31"/>
      <c r="TKN86" s="31"/>
      <c r="TKO86" s="31"/>
      <c r="TKP86" s="31"/>
      <c r="TKQ86" s="31"/>
      <c r="TKR86" s="31"/>
      <c r="TKS86" s="31"/>
      <c r="TKT86" s="31"/>
      <c r="TKU86" s="31"/>
      <c r="TKV86" s="31"/>
      <c r="TKW86" s="31"/>
      <c r="TKX86" s="31"/>
      <c r="TKY86" s="31"/>
      <c r="TKZ86" s="31"/>
      <c r="TLA86" s="31"/>
      <c r="TLB86" s="31"/>
      <c r="TLC86" s="31"/>
      <c r="TLD86" s="31"/>
      <c r="TLE86" s="31"/>
      <c r="TLF86" s="31"/>
      <c r="TLG86" s="31"/>
      <c r="TLH86" s="31"/>
      <c r="TLI86" s="31"/>
      <c r="TLJ86" s="31"/>
      <c r="TLK86" s="31"/>
      <c r="TLL86" s="31"/>
      <c r="TLM86" s="31"/>
      <c r="TLN86" s="31"/>
      <c r="TLO86" s="31"/>
      <c r="TLP86" s="31"/>
      <c r="TLQ86" s="31"/>
      <c r="TLR86" s="31"/>
      <c r="TLS86" s="31"/>
      <c r="TLT86" s="31"/>
      <c r="TLU86" s="31"/>
      <c r="TLV86" s="31"/>
      <c r="TLW86" s="31"/>
      <c r="TLX86" s="31"/>
      <c r="TLY86" s="31"/>
      <c r="TLZ86" s="31"/>
      <c r="TMA86" s="31"/>
      <c r="TMB86" s="31"/>
      <c r="TMC86" s="31"/>
      <c r="TMD86" s="31"/>
      <c r="TME86" s="31"/>
      <c r="TMF86" s="31"/>
      <c r="TMG86" s="31"/>
      <c r="TMH86" s="31"/>
      <c r="TMI86" s="31"/>
      <c r="TMJ86" s="31"/>
      <c r="TMK86" s="31"/>
      <c r="TML86" s="31"/>
      <c r="TMM86" s="31"/>
      <c r="TMN86" s="31"/>
      <c r="TMO86" s="31"/>
      <c r="TMP86" s="31"/>
      <c r="TMQ86" s="31"/>
      <c r="TMR86" s="31"/>
      <c r="TMS86" s="31"/>
      <c r="TMT86" s="31"/>
      <c r="TMU86" s="31"/>
      <c r="TMV86" s="31"/>
      <c r="TMW86" s="31"/>
      <c r="TMX86" s="31"/>
      <c r="TMY86" s="31"/>
      <c r="TMZ86" s="31"/>
      <c r="TNA86" s="31"/>
      <c r="TNB86" s="31"/>
      <c r="TNC86" s="31"/>
      <c r="TND86" s="31"/>
      <c r="TNE86" s="31"/>
      <c r="TNF86" s="31"/>
      <c r="TNG86" s="31"/>
      <c r="TNH86" s="31"/>
      <c r="TNI86" s="31"/>
      <c r="TNJ86" s="31"/>
      <c r="TNK86" s="31"/>
      <c r="TNL86" s="31"/>
      <c r="TNM86" s="31"/>
      <c r="TNN86" s="31"/>
      <c r="TNO86" s="31"/>
      <c r="TNP86" s="31"/>
      <c r="TNQ86" s="31"/>
      <c r="TNR86" s="31"/>
      <c r="TNS86" s="31"/>
      <c r="TNT86" s="31"/>
      <c r="TNU86" s="31"/>
      <c r="TNV86" s="31"/>
      <c r="TNW86" s="31"/>
      <c r="TNX86" s="31"/>
      <c r="TNY86" s="31"/>
      <c r="TNZ86" s="31"/>
      <c r="TOA86" s="31"/>
      <c r="TOB86" s="31"/>
      <c r="TOC86" s="31"/>
      <c r="TOD86" s="31"/>
      <c r="TOE86" s="31"/>
      <c r="TOF86" s="31"/>
      <c r="TOG86" s="31"/>
      <c r="TOH86" s="31"/>
      <c r="TOI86" s="31"/>
      <c r="TOJ86" s="31"/>
      <c r="TOK86" s="31"/>
      <c r="TOL86" s="31"/>
      <c r="TOM86" s="31"/>
      <c r="TON86" s="31"/>
      <c r="TOO86" s="31"/>
      <c r="TOP86" s="31"/>
      <c r="TOQ86" s="31"/>
      <c r="TOR86" s="31"/>
      <c r="TOS86" s="31"/>
      <c r="TOT86" s="31"/>
      <c r="TOU86" s="31"/>
      <c r="TOV86" s="31"/>
      <c r="TOW86" s="31"/>
      <c r="TOX86" s="31"/>
      <c r="TOY86" s="31"/>
      <c r="TOZ86" s="31"/>
      <c r="TPA86" s="31"/>
      <c r="TPB86" s="31"/>
      <c r="TPC86" s="31"/>
      <c r="TPD86" s="31"/>
      <c r="TPE86" s="31"/>
      <c r="TPF86" s="31"/>
      <c r="TPG86" s="31"/>
      <c r="TPH86" s="31"/>
      <c r="TPI86" s="31"/>
      <c r="TPJ86" s="31"/>
      <c r="TPK86" s="31"/>
      <c r="TPL86" s="31"/>
      <c r="TPM86" s="31"/>
      <c r="TPN86" s="31"/>
      <c r="TPO86" s="31"/>
      <c r="TPP86" s="31"/>
      <c r="TPQ86" s="31"/>
      <c r="TPR86" s="31"/>
      <c r="TPS86" s="31"/>
      <c r="TPT86" s="31"/>
      <c r="TPU86" s="31"/>
      <c r="TPV86" s="31"/>
      <c r="TPW86" s="31"/>
      <c r="TPX86" s="31"/>
      <c r="TPY86" s="31"/>
      <c r="TPZ86" s="31"/>
      <c r="TQA86" s="31"/>
      <c r="TQB86" s="31"/>
      <c r="TQC86" s="31"/>
      <c r="TQD86" s="31"/>
      <c r="TQE86" s="31"/>
      <c r="TQF86" s="31"/>
      <c r="TQG86" s="31"/>
      <c r="TQH86" s="31"/>
      <c r="TQI86" s="31"/>
      <c r="TQJ86" s="31"/>
      <c r="TQK86" s="31"/>
      <c r="TQL86" s="31"/>
      <c r="TQM86" s="31"/>
      <c r="TQN86" s="31"/>
      <c r="TQO86" s="31"/>
      <c r="TQP86" s="31"/>
      <c r="TQQ86" s="31"/>
      <c r="TQR86" s="31"/>
      <c r="TQS86" s="31"/>
      <c r="TQT86" s="31"/>
      <c r="TQU86" s="31"/>
      <c r="TQV86" s="31"/>
      <c r="TQW86" s="31"/>
      <c r="TQX86" s="31"/>
      <c r="TQY86" s="31"/>
      <c r="TQZ86" s="31"/>
      <c r="TRA86" s="31"/>
      <c r="TRB86" s="31"/>
      <c r="TRC86" s="31"/>
      <c r="TRD86" s="31"/>
      <c r="TRE86" s="31"/>
      <c r="TRF86" s="31"/>
      <c r="TRG86" s="31"/>
      <c r="TRH86" s="31"/>
      <c r="TRI86" s="31"/>
      <c r="TRJ86" s="31"/>
      <c r="TRK86" s="31"/>
      <c r="TRL86" s="31"/>
      <c r="TRM86" s="31"/>
      <c r="TRN86" s="31"/>
      <c r="TRO86" s="31"/>
      <c r="TRP86" s="31"/>
      <c r="TRQ86" s="31"/>
      <c r="TRR86" s="31"/>
      <c r="TRS86" s="31"/>
      <c r="TRT86" s="31"/>
      <c r="TRU86" s="31"/>
      <c r="TRV86" s="31"/>
      <c r="TRW86" s="31"/>
      <c r="TRX86" s="31"/>
      <c r="TRY86" s="31"/>
      <c r="TRZ86" s="31"/>
      <c r="TSA86" s="31"/>
      <c r="TSB86" s="31"/>
      <c r="TSC86" s="31"/>
      <c r="TSD86" s="31"/>
      <c r="TSE86" s="31"/>
      <c r="TSF86" s="31"/>
      <c r="TSG86" s="31"/>
      <c r="TSH86" s="31"/>
      <c r="TSI86" s="31"/>
      <c r="TSJ86" s="31"/>
      <c r="TSK86" s="31"/>
      <c r="TSL86" s="31"/>
      <c r="TSM86" s="31"/>
      <c r="TSN86" s="31"/>
      <c r="TSO86" s="31"/>
      <c r="TSP86" s="31"/>
      <c r="TSQ86" s="31"/>
      <c r="TSR86" s="31"/>
      <c r="TSS86" s="31"/>
      <c r="TST86" s="31"/>
      <c r="TSU86" s="31"/>
      <c r="TSV86" s="31"/>
      <c r="TSW86" s="31"/>
      <c r="TSX86" s="31"/>
      <c r="TSY86" s="31"/>
      <c r="TSZ86" s="31"/>
      <c r="TTA86" s="31"/>
      <c r="TTB86" s="31"/>
      <c r="TTC86" s="31"/>
      <c r="TTD86" s="31"/>
      <c r="TTE86" s="31"/>
      <c r="TTF86" s="31"/>
      <c r="TTG86" s="31"/>
      <c r="TTH86" s="31"/>
      <c r="TTI86" s="31"/>
      <c r="TTJ86" s="31"/>
      <c r="TTK86" s="31"/>
      <c r="TTL86" s="31"/>
      <c r="TTM86" s="31"/>
      <c r="TTN86" s="31"/>
      <c r="TTO86" s="31"/>
      <c r="TTP86" s="31"/>
      <c r="TTQ86" s="31"/>
      <c r="TTR86" s="31"/>
      <c r="TTS86" s="31"/>
      <c r="TTT86" s="31"/>
      <c r="TTU86" s="31"/>
      <c r="TTV86" s="31"/>
      <c r="TTW86" s="31"/>
      <c r="TTX86" s="31"/>
      <c r="TTY86" s="31"/>
      <c r="TTZ86" s="31"/>
      <c r="TUA86" s="31"/>
      <c r="TUB86" s="31"/>
      <c r="TUC86" s="31"/>
      <c r="TUD86" s="31"/>
      <c r="TUE86" s="31"/>
      <c r="TUF86" s="31"/>
      <c r="TUG86" s="31"/>
      <c r="TUH86" s="31"/>
      <c r="TUI86" s="31"/>
      <c r="TUJ86" s="31"/>
      <c r="TUK86" s="31"/>
      <c r="TUL86" s="31"/>
      <c r="TUM86" s="31"/>
      <c r="TUN86" s="31"/>
      <c r="TUO86" s="31"/>
      <c r="TUP86" s="31"/>
      <c r="TUQ86" s="31"/>
      <c r="TUR86" s="31"/>
      <c r="TUS86" s="31"/>
      <c r="TUT86" s="31"/>
      <c r="TUU86" s="31"/>
      <c r="TUV86" s="31"/>
      <c r="TUW86" s="31"/>
      <c r="TUX86" s="31"/>
      <c r="TUY86" s="31"/>
      <c r="TUZ86" s="31"/>
      <c r="TVA86" s="31"/>
      <c r="TVB86" s="31"/>
      <c r="TVC86" s="31"/>
      <c r="TVD86" s="31"/>
      <c r="TVE86" s="31"/>
      <c r="TVF86" s="31"/>
      <c r="TVG86" s="31"/>
      <c r="TVH86" s="31"/>
      <c r="TVI86" s="31"/>
      <c r="TVJ86" s="31"/>
      <c r="TVK86" s="31"/>
      <c r="TVL86" s="31"/>
      <c r="TVM86" s="31"/>
      <c r="TVN86" s="31"/>
      <c r="TVO86" s="31"/>
      <c r="TVP86" s="31"/>
      <c r="TVQ86" s="31"/>
      <c r="TVR86" s="31"/>
      <c r="TVS86" s="31"/>
      <c r="TVT86" s="31"/>
      <c r="TVU86" s="31"/>
      <c r="TVV86" s="31"/>
      <c r="TVW86" s="31"/>
      <c r="TVX86" s="31"/>
      <c r="TVY86" s="31"/>
      <c r="TVZ86" s="31"/>
      <c r="TWA86" s="31"/>
      <c r="TWB86" s="31"/>
      <c r="TWC86" s="31"/>
      <c r="TWD86" s="31"/>
      <c r="TWE86" s="31"/>
      <c r="TWF86" s="31"/>
      <c r="TWG86" s="31"/>
      <c r="TWH86" s="31"/>
      <c r="TWI86" s="31"/>
      <c r="TWJ86" s="31"/>
      <c r="TWK86" s="31"/>
      <c r="TWL86" s="31"/>
      <c r="TWM86" s="31"/>
      <c r="TWN86" s="31"/>
      <c r="TWO86" s="31"/>
      <c r="TWP86" s="31"/>
      <c r="TWQ86" s="31"/>
      <c r="TWR86" s="31"/>
      <c r="TWS86" s="31"/>
      <c r="TWT86" s="31"/>
      <c r="TWU86" s="31"/>
      <c r="TWV86" s="31"/>
      <c r="TWW86" s="31"/>
      <c r="TWX86" s="31"/>
      <c r="TWY86" s="31"/>
      <c r="TWZ86" s="31"/>
      <c r="TXA86" s="31"/>
      <c r="TXB86" s="31"/>
      <c r="TXC86" s="31"/>
      <c r="TXD86" s="31"/>
      <c r="TXE86" s="31"/>
      <c r="TXF86" s="31"/>
      <c r="TXG86" s="31"/>
      <c r="TXH86" s="31"/>
      <c r="TXI86" s="31"/>
      <c r="TXJ86" s="31"/>
      <c r="TXK86" s="31"/>
      <c r="TXL86" s="31"/>
      <c r="TXM86" s="31"/>
      <c r="TXN86" s="31"/>
      <c r="TXO86" s="31"/>
      <c r="TXP86" s="31"/>
      <c r="TXQ86" s="31"/>
      <c r="TXR86" s="31"/>
      <c r="TXS86" s="31"/>
      <c r="TXT86" s="31"/>
      <c r="TXU86" s="31"/>
      <c r="TXV86" s="31"/>
      <c r="TXW86" s="31"/>
      <c r="TXX86" s="31"/>
      <c r="TXY86" s="31"/>
      <c r="TXZ86" s="31"/>
      <c r="TYA86" s="31"/>
      <c r="TYB86" s="31"/>
      <c r="TYC86" s="31"/>
      <c r="TYD86" s="31"/>
      <c r="TYE86" s="31"/>
      <c r="TYF86" s="31"/>
      <c r="TYG86" s="31"/>
      <c r="TYH86" s="31"/>
      <c r="TYI86" s="31"/>
      <c r="TYJ86" s="31"/>
      <c r="TYK86" s="31"/>
      <c r="TYL86" s="31"/>
      <c r="TYM86" s="31"/>
      <c r="TYN86" s="31"/>
      <c r="TYO86" s="31"/>
      <c r="TYP86" s="31"/>
      <c r="TYQ86" s="31"/>
      <c r="TYR86" s="31"/>
      <c r="TYS86" s="31"/>
      <c r="TYT86" s="31"/>
      <c r="TYU86" s="31"/>
      <c r="TYV86" s="31"/>
      <c r="TYW86" s="31"/>
      <c r="TYX86" s="31"/>
      <c r="TYY86" s="31"/>
      <c r="TYZ86" s="31"/>
      <c r="TZA86" s="31"/>
      <c r="TZB86" s="31"/>
      <c r="TZC86" s="31"/>
      <c r="TZD86" s="31"/>
      <c r="TZE86" s="31"/>
      <c r="TZF86" s="31"/>
      <c r="TZG86" s="31"/>
      <c r="TZH86" s="31"/>
      <c r="TZI86" s="31"/>
      <c r="TZJ86" s="31"/>
      <c r="TZK86" s="31"/>
      <c r="TZL86" s="31"/>
      <c r="TZM86" s="31"/>
      <c r="TZN86" s="31"/>
      <c r="TZO86" s="31"/>
      <c r="TZP86" s="31"/>
      <c r="TZQ86" s="31"/>
      <c r="TZR86" s="31"/>
      <c r="TZS86" s="31"/>
      <c r="TZT86" s="31"/>
      <c r="TZU86" s="31"/>
      <c r="TZV86" s="31"/>
      <c r="TZW86" s="31"/>
      <c r="TZX86" s="31"/>
      <c r="TZY86" s="31"/>
      <c r="TZZ86" s="31"/>
      <c r="UAA86" s="31"/>
      <c r="UAB86" s="31"/>
      <c r="UAC86" s="31"/>
      <c r="UAD86" s="31"/>
      <c r="UAE86" s="31"/>
      <c r="UAF86" s="31"/>
      <c r="UAG86" s="31"/>
      <c r="UAH86" s="31"/>
      <c r="UAI86" s="31"/>
      <c r="UAJ86" s="31"/>
      <c r="UAK86" s="31"/>
      <c r="UAL86" s="31"/>
      <c r="UAM86" s="31"/>
      <c r="UAN86" s="31"/>
      <c r="UAO86" s="31"/>
      <c r="UAP86" s="31"/>
      <c r="UAQ86" s="31"/>
      <c r="UAR86" s="31"/>
      <c r="UAS86" s="31"/>
      <c r="UAT86" s="31"/>
      <c r="UAU86" s="31"/>
      <c r="UAV86" s="31"/>
      <c r="UAW86" s="31"/>
      <c r="UAX86" s="31"/>
      <c r="UAY86" s="31"/>
      <c r="UAZ86" s="31"/>
      <c r="UBA86" s="31"/>
      <c r="UBB86" s="31"/>
      <c r="UBC86" s="31"/>
      <c r="UBD86" s="31"/>
      <c r="UBE86" s="31"/>
      <c r="UBF86" s="31"/>
      <c r="UBG86" s="31"/>
      <c r="UBH86" s="31"/>
      <c r="UBI86" s="31"/>
      <c r="UBJ86" s="31"/>
      <c r="UBK86" s="31"/>
      <c r="UBL86" s="31"/>
      <c r="UBM86" s="31"/>
      <c r="UBN86" s="31"/>
      <c r="UBO86" s="31"/>
      <c r="UBP86" s="31"/>
      <c r="UBQ86" s="31"/>
      <c r="UBR86" s="31"/>
      <c r="UBS86" s="31"/>
      <c r="UBT86" s="31"/>
      <c r="UBU86" s="31"/>
      <c r="UBV86" s="31"/>
      <c r="UBW86" s="31"/>
      <c r="UBX86" s="31"/>
      <c r="UBY86" s="31"/>
      <c r="UBZ86" s="31"/>
      <c r="UCA86" s="31"/>
      <c r="UCB86" s="31"/>
      <c r="UCC86" s="31"/>
      <c r="UCD86" s="31"/>
      <c r="UCE86" s="31"/>
      <c r="UCF86" s="31"/>
      <c r="UCG86" s="31"/>
      <c r="UCH86" s="31"/>
      <c r="UCI86" s="31"/>
      <c r="UCJ86" s="31"/>
      <c r="UCK86" s="31"/>
      <c r="UCL86" s="31"/>
      <c r="UCM86" s="31"/>
      <c r="UCN86" s="31"/>
      <c r="UCO86" s="31"/>
      <c r="UCP86" s="31"/>
      <c r="UCQ86" s="31"/>
      <c r="UCR86" s="31"/>
      <c r="UCS86" s="31"/>
      <c r="UCT86" s="31"/>
      <c r="UCU86" s="31"/>
      <c r="UCV86" s="31"/>
      <c r="UCW86" s="31"/>
      <c r="UCX86" s="31"/>
      <c r="UCY86" s="31"/>
      <c r="UCZ86" s="31"/>
      <c r="UDA86" s="31"/>
      <c r="UDB86" s="31"/>
      <c r="UDC86" s="31"/>
      <c r="UDD86" s="31"/>
      <c r="UDE86" s="31"/>
      <c r="UDF86" s="31"/>
      <c r="UDG86" s="31"/>
      <c r="UDH86" s="31"/>
      <c r="UDI86" s="31"/>
      <c r="UDJ86" s="31"/>
      <c r="UDK86" s="31"/>
      <c r="UDL86" s="31"/>
      <c r="UDM86" s="31"/>
      <c r="UDN86" s="31"/>
      <c r="UDO86" s="31"/>
      <c r="UDP86" s="31"/>
      <c r="UDQ86" s="31"/>
      <c r="UDR86" s="31"/>
      <c r="UDS86" s="31"/>
      <c r="UDT86" s="31"/>
      <c r="UDU86" s="31"/>
      <c r="UDV86" s="31"/>
      <c r="UDW86" s="31"/>
      <c r="UDX86" s="31"/>
      <c r="UDY86" s="31"/>
      <c r="UDZ86" s="31"/>
      <c r="UEA86" s="31"/>
      <c r="UEB86" s="31"/>
      <c r="UEC86" s="31"/>
      <c r="UED86" s="31"/>
      <c r="UEE86" s="31"/>
      <c r="UEF86" s="31"/>
      <c r="UEG86" s="31"/>
      <c r="UEH86" s="31"/>
      <c r="UEI86" s="31"/>
      <c r="UEJ86" s="31"/>
      <c r="UEK86" s="31"/>
      <c r="UEL86" s="31"/>
      <c r="UEM86" s="31"/>
      <c r="UEN86" s="31"/>
      <c r="UEO86" s="31"/>
      <c r="UEP86" s="31"/>
      <c r="UEQ86" s="31"/>
      <c r="UER86" s="31"/>
      <c r="UES86" s="31"/>
      <c r="UET86" s="31"/>
      <c r="UEU86" s="31"/>
      <c r="UEV86" s="31"/>
      <c r="UEW86" s="31"/>
      <c r="UEX86" s="31"/>
      <c r="UEY86" s="31"/>
      <c r="UEZ86" s="31"/>
      <c r="UFA86" s="31"/>
      <c r="UFB86" s="31"/>
      <c r="UFC86" s="31"/>
      <c r="UFD86" s="31"/>
      <c r="UFE86" s="31"/>
      <c r="UFF86" s="31"/>
      <c r="UFG86" s="31"/>
      <c r="UFH86" s="31"/>
      <c r="UFI86" s="31"/>
      <c r="UFJ86" s="31"/>
      <c r="UFK86" s="31"/>
      <c r="UFL86" s="31"/>
      <c r="UFM86" s="31"/>
      <c r="UFN86" s="31"/>
      <c r="UFO86" s="31"/>
      <c r="UFP86" s="31"/>
      <c r="UFQ86" s="31"/>
      <c r="UFR86" s="31"/>
      <c r="UFS86" s="31"/>
      <c r="UFT86" s="31"/>
      <c r="UFU86" s="31"/>
      <c r="UFV86" s="31"/>
      <c r="UFW86" s="31"/>
      <c r="UFX86" s="31"/>
      <c r="UFY86" s="31"/>
      <c r="UFZ86" s="31"/>
      <c r="UGA86" s="31"/>
      <c r="UGB86" s="31"/>
      <c r="UGC86" s="31"/>
      <c r="UGD86" s="31"/>
      <c r="UGE86" s="31"/>
      <c r="UGF86" s="31"/>
      <c r="UGG86" s="31"/>
      <c r="UGH86" s="31"/>
      <c r="UGI86" s="31"/>
      <c r="UGJ86" s="31"/>
      <c r="UGK86" s="31"/>
      <c r="UGL86" s="31"/>
      <c r="UGM86" s="31"/>
      <c r="UGN86" s="31"/>
      <c r="UGO86" s="31"/>
      <c r="UGP86" s="31"/>
      <c r="UGQ86" s="31"/>
      <c r="UGR86" s="31"/>
      <c r="UGS86" s="31"/>
      <c r="UGT86" s="31"/>
      <c r="UGU86" s="31"/>
      <c r="UGV86" s="31"/>
      <c r="UGW86" s="31"/>
      <c r="UGX86" s="31"/>
      <c r="UGY86" s="31"/>
      <c r="UGZ86" s="31"/>
      <c r="UHA86" s="31"/>
      <c r="UHB86" s="31"/>
      <c r="UHC86" s="31"/>
      <c r="UHD86" s="31"/>
      <c r="UHE86" s="31"/>
      <c r="UHF86" s="31"/>
      <c r="UHG86" s="31"/>
      <c r="UHH86" s="31"/>
      <c r="UHI86" s="31"/>
      <c r="UHJ86" s="31"/>
      <c r="UHK86" s="31"/>
      <c r="UHL86" s="31"/>
      <c r="UHM86" s="31"/>
      <c r="UHN86" s="31"/>
      <c r="UHO86" s="31"/>
      <c r="UHP86" s="31"/>
      <c r="UHQ86" s="31"/>
      <c r="UHR86" s="31"/>
      <c r="UHS86" s="31"/>
      <c r="UHT86" s="31"/>
      <c r="UHU86" s="31"/>
      <c r="UHV86" s="31"/>
      <c r="UHW86" s="31"/>
      <c r="UHX86" s="31"/>
      <c r="UHY86" s="31"/>
      <c r="UHZ86" s="31"/>
      <c r="UIA86" s="31"/>
      <c r="UIB86" s="31"/>
      <c r="UIC86" s="31"/>
      <c r="UID86" s="31"/>
      <c r="UIE86" s="31"/>
      <c r="UIF86" s="31"/>
      <c r="UIG86" s="31"/>
      <c r="UIH86" s="31"/>
      <c r="UII86" s="31"/>
      <c r="UIJ86" s="31"/>
      <c r="UIK86" s="31"/>
      <c r="UIL86" s="31"/>
      <c r="UIM86" s="31"/>
      <c r="UIN86" s="31"/>
      <c r="UIO86" s="31"/>
      <c r="UIP86" s="31"/>
      <c r="UIQ86" s="31"/>
      <c r="UIR86" s="31"/>
      <c r="UIS86" s="31"/>
      <c r="UIT86" s="31"/>
      <c r="UIU86" s="31"/>
      <c r="UIV86" s="31"/>
      <c r="UIW86" s="31"/>
      <c r="UIX86" s="31"/>
      <c r="UIY86" s="31"/>
      <c r="UIZ86" s="31"/>
      <c r="UJA86" s="31"/>
      <c r="UJB86" s="31"/>
      <c r="UJC86" s="31"/>
      <c r="UJD86" s="31"/>
      <c r="UJE86" s="31"/>
      <c r="UJF86" s="31"/>
      <c r="UJG86" s="31"/>
      <c r="UJH86" s="31"/>
      <c r="UJI86" s="31"/>
      <c r="UJJ86" s="31"/>
      <c r="UJK86" s="31"/>
      <c r="UJL86" s="31"/>
      <c r="UJM86" s="31"/>
      <c r="UJN86" s="31"/>
      <c r="UJO86" s="31"/>
      <c r="UJP86" s="31"/>
      <c r="UJQ86" s="31"/>
      <c r="UJR86" s="31"/>
      <c r="UJS86" s="31"/>
      <c r="UJT86" s="31"/>
      <c r="UJU86" s="31"/>
      <c r="UJV86" s="31"/>
      <c r="UJW86" s="31"/>
      <c r="UJX86" s="31"/>
      <c r="UJY86" s="31"/>
      <c r="UJZ86" s="31"/>
      <c r="UKA86" s="31"/>
      <c r="UKB86" s="31"/>
      <c r="UKC86" s="31"/>
      <c r="UKD86" s="31"/>
      <c r="UKE86" s="31"/>
      <c r="UKF86" s="31"/>
      <c r="UKG86" s="31"/>
      <c r="UKH86" s="31"/>
      <c r="UKI86" s="31"/>
      <c r="UKJ86" s="31"/>
      <c r="UKK86" s="31"/>
      <c r="UKL86" s="31"/>
      <c r="UKM86" s="31"/>
      <c r="UKN86" s="31"/>
      <c r="UKO86" s="31"/>
      <c r="UKP86" s="31"/>
      <c r="UKQ86" s="31"/>
      <c r="UKR86" s="31"/>
      <c r="UKS86" s="31"/>
      <c r="UKT86" s="31"/>
      <c r="UKU86" s="31"/>
      <c r="UKV86" s="31"/>
      <c r="UKW86" s="31"/>
      <c r="UKX86" s="31"/>
      <c r="UKY86" s="31"/>
      <c r="UKZ86" s="31"/>
      <c r="ULA86" s="31"/>
      <c r="ULB86" s="31"/>
      <c r="ULC86" s="31"/>
      <c r="ULD86" s="31"/>
      <c r="ULE86" s="31"/>
      <c r="ULF86" s="31"/>
      <c r="ULG86" s="31"/>
      <c r="ULH86" s="31"/>
      <c r="ULI86" s="31"/>
      <c r="ULJ86" s="31"/>
      <c r="ULK86" s="31"/>
      <c r="ULL86" s="31"/>
      <c r="ULM86" s="31"/>
      <c r="ULN86" s="31"/>
      <c r="ULO86" s="31"/>
      <c r="ULP86" s="31"/>
      <c r="ULQ86" s="31"/>
      <c r="ULR86" s="31"/>
      <c r="ULS86" s="31"/>
      <c r="ULT86" s="31"/>
      <c r="ULU86" s="31"/>
      <c r="ULV86" s="31"/>
      <c r="ULW86" s="31"/>
      <c r="ULX86" s="31"/>
      <c r="ULY86" s="31"/>
      <c r="ULZ86" s="31"/>
      <c r="UMA86" s="31"/>
      <c r="UMB86" s="31"/>
      <c r="UMC86" s="31"/>
      <c r="UMD86" s="31"/>
      <c r="UME86" s="31"/>
      <c r="UMF86" s="31"/>
      <c r="UMG86" s="31"/>
      <c r="UMH86" s="31"/>
      <c r="UMI86" s="31"/>
      <c r="UMJ86" s="31"/>
      <c r="UMK86" s="31"/>
      <c r="UML86" s="31"/>
      <c r="UMM86" s="31"/>
      <c r="UMN86" s="31"/>
      <c r="UMO86" s="31"/>
      <c r="UMP86" s="31"/>
      <c r="UMQ86" s="31"/>
      <c r="UMR86" s="31"/>
      <c r="UMS86" s="31"/>
      <c r="UMT86" s="31"/>
      <c r="UMU86" s="31"/>
      <c r="UMV86" s="31"/>
      <c r="UMW86" s="31"/>
      <c r="UMX86" s="31"/>
      <c r="UMY86" s="31"/>
      <c r="UMZ86" s="31"/>
      <c r="UNA86" s="31"/>
      <c r="UNB86" s="31"/>
      <c r="UNC86" s="31"/>
      <c r="UND86" s="31"/>
      <c r="UNE86" s="31"/>
      <c r="UNF86" s="31"/>
      <c r="UNG86" s="31"/>
      <c r="UNH86" s="31"/>
      <c r="UNI86" s="31"/>
      <c r="UNJ86" s="31"/>
      <c r="UNK86" s="31"/>
      <c r="UNL86" s="31"/>
      <c r="UNM86" s="31"/>
      <c r="UNN86" s="31"/>
      <c r="UNO86" s="31"/>
      <c r="UNP86" s="31"/>
      <c r="UNQ86" s="31"/>
      <c r="UNR86" s="31"/>
      <c r="UNS86" s="31"/>
      <c r="UNT86" s="31"/>
      <c r="UNU86" s="31"/>
      <c r="UNV86" s="31"/>
      <c r="UNW86" s="31"/>
      <c r="UNX86" s="31"/>
      <c r="UNY86" s="31"/>
      <c r="UNZ86" s="31"/>
      <c r="UOA86" s="31"/>
      <c r="UOB86" s="31"/>
      <c r="UOC86" s="31"/>
      <c r="UOD86" s="31"/>
      <c r="UOE86" s="31"/>
      <c r="UOF86" s="31"/>
      <c r="UOG86" s="31"/>
      <c r="UOH86" s="31"/>
      <c r="UOI86" s="31"/>
      <c r="UOJ86" s="31"/>
      <c r="UOK86" s="31"/>
      <c r="UOL86" s="31"/>
      <c r="UOM86" s="31"/>
      <c r="UON86" s="31"/>
      <c r="UOO86" s="31"/>
      <c r="UOP86" s="31"/>
      <c r="UOQ86" s="31"/>
      <c r="UOR86" s="31"/>
      <c r="UOS86" s="31"/>
      <c r="UOT86" s="31"/>
      <c r="UOU86" s="31"/>
      <c r="UOV86" s="31"/>
      <c r="UOW86" s="31"/>
      <c r="UOX86" s="31"/>
      <c r="UOY86" s="31"/>
      <c r="UOZ86" s="31"/>
      <c r="UPA86" s="31"/>
      <c r="UPB86" s="31"/>
      <c r="UPC86" s="31"/>
      <c r="UPD86" s="31"/>
      <c r="UPE86" s="31"/>
      <c r="UPF86" s="31"/>
      <c r="UPG86" s="31"/>
      <c r="UPH86" s="31"/>
      <c r="UPI86" s="31"/>
      <c r="UPJ86" s="31"/>
      <c r="UPK86" s="31"/>
      <c r="UPL86" s="31"/>
      <c r="UPM86" s="31"/>
      <c r="UPN86" s="31"/>
      <c r="UPO86" s="31"/>
      <c r="UPP86" s="31"/>
      <c r="UPQ86" s="31"/>
      <c r="UPR86" s="31"/>
      <c r="UPS86" s="31"/>
      <c r="UPT86" s="31"/>
      <c r="UPU86" s="31"/>
      <c r="UPV86" s="31"/>
      <c r="UPW86" s="31"/>
      <c r="UPX86" s="31"/>
      <c r="UPY86" s="31"/>
      <c r="UPZ86" s="31"/>
      <c r="UQA86" s="31"/>
      <c r="UQB86" s="31"/>
      <c r="UQC86" s="31"/>
      <c r="UQD86" s="31"/>
      <c r="UQE86" s="31"/>
      <c r="UQF86" s="31"/>
      <c r="UQG86" s="31"/>
      <c r="UQH86" s="31"/>
      <c r="UQI86" s="31"/>
      <c r="UQJ86" s="31"/>
      <c r="UQK86" s="31"/>
      <c r="UQL86" s="31"/>
      <c r="UQM86" s="31"/>
      <c r="UQN86" s="31"/>
      <c r="UQO86" s="31"/>
      <c r="UQP86" s="31"/>
      <c r="UQQ86" s="31"/>
      <c r="UQR86" s="31"/>
      <c r="UQS86" s="31"/>
      <c r="UQT86" s="31"/>
      <c r="UQU86" s="31"/>
      <c r="UQV86" s="31"/>
      <c r="UQW86" s="31"/>
      <c r="UQX86" s="31"/>
      <c r="UQY86" s="31"/>
      <c r="UQZ86" s="31"/>
      <c r="URA86" s="31"/>
      <c r="URB86" s="31"/>
      <c r="URC86" s="31"/>
      <c r="URD86" s="31"/>
      <c r="URE86" s="31"/>
      <c r="URF86" s="31"/>
      <c r="URG86" s="31"/>
      <c r="URH86" s="31"/>
      <c r="URI86" s="31"/>
      <c r="URJ86" s="31"/>
      <c r="URK86" s="31"/>
      <c r="URL86" s="31"/>
      <c r="URM86" s="31"/>
      <c r="URN86" s="31"/>
      <c r="URO86" s="31"/>
      <c r="URP86" s="31"/>
      <c r="URQ86" s="31"/>
      <c r="URR86" s="31"/>
      <c r="URS86" s="31"/>
      <c r="URT86" s="31"/>
      <c r="URU86" s="31"/>
      <c r="URV86" s="31"/>
      <c r="URW86" s="31"/>
      <c r="URX86" s="31"/>
      <c r="URY86" s="31"/>
      <c r="URZ86" s="31"/>
      <c r="USA86" s="31"/>
      <c r="USB86" s="31"/>
      <c r="USC86" s="31"/>
      <c r="USD86" s="31"/>
      <c r="USE86" s="31"/>
      <c r="USF86" s="31"/>
      <c r="USG86" s="31"/>
      <c r="USH86" s="31"/>
      <c r="USI86" s="31"/>
      <c r="USJ86" s="31"/>
      <c r="USK86" s="31"/>
      <c r="USL86" s="31"/>
      <c r="USM86" s="31"/>
      <c r="USN86" s="31"/>
      <c r="USO86" s="31"/>
      <c r="USP86" s="31"/>
      <c r="USQ86" s="31"/>
      <c r="USR86" s="31"/>
      <c r="USS86" s="31"/>
      <c r="UST86" s="31"/>
      <c r="USU86" s="31"/>
      <c r="USV86" s="31"/>
      <c r="USW86" s="31"/>
      <c r="USX86" s="31"/>
      <c r="USY86" s="31"/>
      <c r="USZ86" s="31"/>
      <c r="UTA86" s="31"/>
      <c r="UTB86" s="31"/>
      <c r="UTC86" s="31"/>
      <c r="UTD86" s="31"/>
      <c r="UTE86" s="31"/>
      <c r="UTF86" s="31"/>
      <c r="UTG86" s="31"/>
      <c r="UTH86" s="31"/>
      <c r="UTI86" s="31"/>
      <c r="UTJ86" s="31"/>
      <c r="UTK86" s="31"/>
      <c r="UTL86" s="31"/>
      <c r="UTM86" s="31"/>
      <c r="UTN86" s="31"/>
      <c r="UTO86" s="31"/>
      <c r="UTP86" s="31"/>
      <c r="UTQ86" s="31"/>
      <c r="UTR86" s="31"/>
      <c r="UTS86" s="31"/>
      <c r="UTT86" s="31"/>
      <c r="UTU86" s="31"/>
      <c r="UTV86" s="31"/>
      <c r="UTW86" s="31"/>
      <c r="UTX86" s="31"/>
      <c r="UTY86" s="31"/>
      <c r="UTZ86" s="31"/>
      <c r="UUA86" s="31"/>
      <c r="UUB86" s="31"/>
      <c r="UUC86" s="31"/>
      <c r="UUD86" s="31"/>
      <c r="UUE86" s="31"/>
      <c r="UUF86" s="31"/>
      <c r="UUG86" s="31"/>
      <c r="UUH86" s="31"/>
      <c r="UUI86" s="31"/>
      <c r="UUJ86" s="31"/>
      <c r="UUK86" s="31"/>
      <c r="UUL86" s="31"/>
      <c r="UUM86" s="31"/>
      <c r="UUN86" s="31"/>
      <c r="UUO86" s="31"/>
      <c r="UUP86" s="31"/>
      <c r="UUQ86" s="31"/>
      <c r="UUR86" s="31"/>
      <c r="UUS86" s="31"/>
      <c r="UUT86" s="31"/>
      <c r="UUU86" s="31"/>
      <c r="UUV86" s="31"/>
      <c r="UUW86" s="31"/>
      <c r="UUX86" s="31"/>
      <c r="UUY86" s="31"/>
      <c r="UUZ86" s="31"/>
      <c r="UVA86" s="31"/>
      <c r="UVB86" s="31"/>
      <c r="UVC86" s="31"/>
      <c r="UVD86" s="31"/>
      <c r="UVE86" s="31"/>
      <c r="UVF86" s="31"/>
      <c r="UVG86" s="31"/>
      <c r="UVH86" s="31"/>
      <c r="UVI86" s="31"/>
      <c r="UVJ86" s="31"/>
      <c r="UVK86" s="31"/>
      <c r="UVL86" s="31"/>
      <c r="UVM86" s="31"/>
      <c r="UVN86" s="31"/>
      <c r="UVO86" s="31"/>
      <c r="UVP86" s="31"/>
      <c r="UVQ86" s="31"/>
      <c r="UVR86" s="31"/>
      <c r="UVS86" s="31"/>
      <c r="UVT86" s="31"/>
      <c r="UVU86" s="31"/>
      <c r="UVV86" s="31"/>
      <c r="UVW86" s="31"/>
      <c r="UVX86" s="31"/>
      <c r="UVY86" s="31"/>
      <c r="UVZ86" s="31"/>
      <c r="UWA86" s="31"/>
      <c r="UWB86" s="31"/>
      <c r="UWC86" s="31"/>
      <c r="UWD86" s="31"/>
      <c r="UWE86" s="31"/>
      <c r="UWF86" s="31"/>
      <c r="UWG86" s="31"/>
      <c r="UWH86" s="31"/>
      <c r="UWI86" s="31"/>
      <c r="UWJ86" s="31"/>
      <c r="UWK86" s="31"/>
      <c r="UWL86" s="31"/>
      <c r="UWM86" s="31"/>
      <c r="UWN86" s="31"/>
      <c r="UWO86" s="31"/>
      <c r="UWP86" s="31"/>
      <c r="UWQ86" s="31"/>
      <c r="UWR86" s="31"/>
      <c r="UWS86" s="31"/>
      <c r="UWT86" s="31"/>
      <c r="UWU86" s="31"/>
      <c r="UWV86" s="31"/>
      <c r="UWW86" s="31"/>
      <c r="UWX86" s="31"/>
      <c r="UWY86" s="31"/>
      <c r="UWZ86" s="31"/>
      <c r="UXA86" s="31"/>
      <c r="UXB86" s="31"/>
      <c r="UXC86" s="31"/>
      <c r="UXD86" s="31"/>
      <c r="UXE86" s="31"/>
      <c r="UXF86" s="31"/>
      <c r="UXG86" s="31"/>
      <c r="UXH86" s="31"/>
      <c r="UXI86" s="31"/>
      <c r="UXJ86" s="31"/>
      <c r="UXK86" s="31"/>
      <c r="UXL86" s="31"/>
      <c r="UXM86" s="31"/>
      <c r="UXN86" s="31"/>
      <c r="UXO86" s="31"/>
      <c r="UXP86" s="31"/>
      <c r="UXQ86" s="31"/>
      <c r="UXR86" s="31"/>
      <c r="UXS86" s="31"/>
      <c r="UXT86" s="31"/>
      <c r="UXU86" s="31"/>
      <c r="UXV86" s="31"/>
      <c r="UXW86" s="31"/>
      <c r="UXX86" s="31"/>
      <c r="UXY86" s="31"/>
      <c r="UXZ86" s="31"/>
      <c r="UYA86" s="31"/>
      <c r="UYB86" s="31"/>
      <c r="UYC86" s="31"/>
      <c r="UYD86" s="31"/>
      <c r="UYE86" s="31"/>
      <c r="UYF86" s="31"/>
      <c r="UYG86" s="31"/>
      <c r="UYH86" s="31"/>
      <c r="UYI86" s="31"/>
      <c r="UYJ86" s="31"/>
      <c r="UYK86" s="31"/>
      <c r="UYL86" s="31"/>
      <c r="UYM86" s="31"/>
      <c r="UYN86" s="31"/>
      <c r="UYO86" s="31"/>
      <c r="UYP86" s="31"/>
      <c r="UYQ86" s="31"/>
      <c r="UYR86" s="31"/>
      <c r="UYS86" s="31"/>
      <c r="UYT86" s="31"/>
      <c r="UYU86" s="31"/>
      <c r="UYV86" s="31"/>
      <c r="UYW86" s="31"/>
      <c r="UYX86" s="31"/>
      <c r="UYY86" s="31"/>
      <c r="UYZ86" s="31"/>
      <c r="UZA86" s="31"/>
      <c r="UZB86" s="31"/>
      <c r="UZC86" s="31"/>
      <c r="UZD86" s="31"/>
      <c r="UZE86" s="31"/>
      <c r="UZF86" s="31"/>
      <c r="UZG86" s="31"/>
      <c r="UZH86" s="31"/>
      <c r="UZI86" s="31"/>
      <c r="UZJ86" s="31"/>
      <c r="UZK86" s="31"/>
      <c r="UZL86" s="31"/>
      <c r="UZM86" s="31"/>
      <c r="UZN86" s="31"/>
      <c r="UZO86" s="31"/>
      <c r="UZP86" s="31"/>
      <c r="UZQ86" s="31"/>
      <c r="UZR86" s="31"/>
      <c r="UZS86" s="31"/>
      <c r="UZT86" s="31"/>
      <c r="UZU86" s="31"/>
      <c r="UZV86" s="31"/>
      <c r="UZW86" s="31"/>
      <c r="UZX86" s="31"/>
      <c r="UZY86" s="31"/>
      <c r="UZZ86" s="31"/>
      <c r="VAA86" s="31"/>
      <c r="VAB86" s="31"/>
      <c r="VAC86" s="31"/>
      <c r="VAD86" s="31"/>
      <c r="VAE86" s="31"/>
      <c r="VAF86" s="31"/>
      <c r="VAG86" s="31"/>
      <c r="VAH86" s="31"/>
      <c r="VAI86" s="31"/>
      <c r="VAJ86" s="31"/>
      <c r="VAK86" s="31"/>
      <c r="VAL86" s="31"/>
      <c r="VAM86" s="31"/>
      <c r="VAN86" s="31"/>
      <c r="VAO86" s="31"/>
      <c r="VAP86" s="31"/>
      <c r="VAQ86" s="31"/>
      <c r="VAR86" s="31"/>
      <c r="VAS86" s="31"/>
      <c r="VAT86" s="31"/>
      <c r="VAU86" s="31"/>
      <c r="VAV86" s="31"/>
      <c r="VAW86" s="31"/>
      <c r="VAX86" s="31"/>
      <c r="VAY86" s="31"/>
      <c r="VAZ86" s="31"/>
      <c r="VBA86" s="31"/>
      <c r="VBB86" s="31"/>
      <c r="VBC86" s="31"/>
      <c r="VBD86" s="31"/>
      <c r="VBE86" s="31"/>
      <c r="VBF86" s="31"/>
      <c r="VBG86" s="31"/>
      <c r="VBH86" s="31"/>
      <c r="VBI86" s="31"/>
      <c r="VBJ86" s="31"/>
      <c r="VBK86" s="31"/>
      <c r="VBL86" s="31"/>
      <c r="VBM86" s="31"/>
      <c r="VBN86" s="31"/>
      <c r="VBO86" s="31"/>
      <c r="VBP86" s="31"/>
      <c r="VBQ86" s="31"/>
      <c r="VBR86" s="31"/>
      <c r="VBS86" s="31"/>
      <c r="VBT86" s="31"/>
      <c r="VBU86" s="31"/>
      <c r="VBV86" s="31"/>
      <c r="VBW86" s="31"/>
      <c r="VBX86" s="31"/>
      <c r="VBY86" s="31"/>
      <c r="VBZ86" s="31"/>
      <c r="VCA86" s="31"/>
      <c r="VCB86" s="31"/>
      <c r="VCC86" s="31"/>
      <c r="VCD86" s="31"/>
      <c r="VCE86" s="31"/>
      <c r="VCF86" s="31"/>
      <c r="VCG86" s="31"/>
      <c r="VCH86" s="31"/>
      <c r="VCI86" s="31"/>
      <c r="VCJ86" s="31"/>
      <c r="VCK86" s="31"/>
      <c r="VCL86" s="31"/>
      <c r="VCM86" s="31"/>
      <c r="VCN86" s="31"/>
      <c r="VCO86" s="31"/>
      <c r="VCP86" s="31"/>
      <c r="VCQ86" s="31"/>
      <c r="VCR86" s="31"/>
      <c r="VCS86" s="31"/>
      <c r="VCT86" s="31"/>
      <c r="VCU86" s="31"/>
      <c r="VCV86" s="31"/>
      <c r="VCW86" s="31"/>
      <c r="VCX86" s="31"/>
      <c r="VCY86" s="31"/>
      <c r="VCZ86" s="31"/>
      <c r="VDA86" s="31"/>
      <c r="VDB86" s="31"/>
      <c r="VDC86" s="31"/>
      <c r="VDD86" s="31"/>
      <c r="VDE86" s="31"/>
      <c r="VDF86" s="31"/>
      <c r="VDG86" s="31"/>
      <c r="VDH86" s="31"/>
      <c r="VDI86" s="31"/>
      <c r="VDJ86" s="31"/>
      <c r="VDK86" s="31"/>
      <c r="VDL86" s="31"/>
      <c r="VDM86" s="31"/>
      <c r="VDN86" s="31"/>
      <c r="VDO86" s="31"/>
      <c r="VDP86" s="31"/>
      <c r="VDQ86" s="31"/>
      <c r="VDR86" s="31"/>
      <c r="VDS86" s="31"/>
      <c r="VDT86" s="31"/>
      <c r="VDU86" s="31"/>
      <c r="VDV86" s="31"/>
      <c r="VDW86" s="31"/>
      <c r="VDX86" s="31"/>
      <c r="VDY86" s="31"/>
      <c r="VDZ86" s="31"/>
      <c r="VEA86" s="31"/>
      <c r="VEB86" s="31"/>
      <c r="VEC86" s="31"/>
      <c r="VED86" s="31"/>
      <c r="VEE86" s="31"/>
      <c r="VEF86" s="31"/>
      <c r="VEG86" s="31"/>
      <c r="VEH86" s="31"/>
      <c r="VEI86" s="31"/>
      <c r="VEJ86" s="31"/>
      <c r="VEK86" s="31"/>
      <c r="VEL86" s="31"/>
      <c r="VEM86" s="31"/>
      <c r="VEN86" s="31"/>
      <c r="VEO86" s="31"/>
      <c r="VEP86" s="31"/>
      <c r="VEQ86" s="31"/>
      <c r="VER86" s="31"/>
      <c r="VES86" s="31"/>
      <c r="VET86" s="31"/>
      <c r="VEU86" s="31"/>
      <c r="VEV86" s="31"/>
      <c r="VEW86" s="31"/>
      <c r="VEX86" s="31"/>
      <c r="VEY86" s="31"/>
      <c r="VEZ86" s="31"/>
      <c r="VFA86" s="31"/>
      <c r="VFB86" s="31"/>
      <c r="VFC86" s="31"/>
      <c r="VFD86" s="31"/>
      <c r="VFE86" s="31"/>
      <c r="VFF86" s="31"/>
      <c r="VFG86" s="31"/>
      <c r="VFH86" s="31"/>
      <c r="VFI86" s="31"/>
      <c r="VFJ86" s="31"/>
      <c r="VFK86" s="31"/>
      <c r="VFL86" s="31"/>
      <c r="VFM86" s="31"/>
      <c r="VFN86" s="31"/>
      <c r="VFO86" s="31"/>
      <c r="VFP86" s="31"/>
      <c r="VFQ86" s="31"/>
      <c r="VFR86" s="31"/>
      <c r="VFS86" s="31"/>
      <c r="VFT86" s="31"/>
      <c r="VFU86" s="31"/>
      <c r="VFV86" s="31"/>
      <c r="VFW86" s="31"/>
      <c r="VFX86" s="31"/>
      <c r="VFY86" s="31"/>
      <c r="VFZ86" s="31"/>
      <c r="VGA86" s="31"/>
      <c r="VGB86" s="31"/>
      <c r="VGC86" s="31"/>
      <c r="VGD86" s="31"/>
      <c r="VGE86" s="31"/>
      <c r="VGF86" s="31"/>
      <c r="VGG86" s="31"/>
      <c r="VGH86" s="31"/>
      <c r="VGI86" s="31"/>
      <c r="VGJ86" s="31"/>
      <c r="VGK86" s="31"/>
      <c r="VGL86" s="31"/>
      <c r="VGM86" s="31"/>
      <c r="VGN86" s="31"/>
      <c r="VGO86" s="31"/>
      <c r="VGP86" s="31"/>
      <c r="VGQ86" s="31"/>
      <c r="VGR86" s="31"/>
      <c r="VGS86" s="31"/>
      <c r="VGT86" s="31"/>
      <c r="VGU86" s="31"/>
      <c r="VGV86" s="31"/>
      <c r="VGW86" s="31"/>
      <c r="VGX86" s="31"/>
      <c r="VGY86" s="31"/>
      <c r="VGZ86" s="31"/>
      <c r="VHA86" s="31"/>
      <c r="VHB86" s="31"/>
      <c r="VHC86" s="31"/>
      <c r="VHD86" s="31"/>
      <c r="VHE86" s="31"/>
      <c r="VHF86" s="31"/>
      <c r="VHG86" s="31"/>
      <c r="VHH86" s="31"/>
      <c r="VHI86" s="31"/>
      <c r="VHJ86" s="31"/>
      <c r="VHK86" s="31"/>
      <c r="VHL86" s="31"/>
      <c r="VHM86" s="31"/>
      <c r="VHN86" s="31"/>
      <c r="VHO86" s="31"/>
      <c r="VHP86" s="31"/>
      <c r="VHQ86" s="31"/>
      <c r="VHR86" s="31"/>
      <c r="VHS86" s="31"/>
      <c r="VHT86" s="31"/>
      <c r="VHU86" s="31"/>
      <c r="VHV86" s="31"/>
      <c r="VHW86" s="31"/>
      <c r="VHX86" s="31"/>
      <c r="VHY86" s="31"/>
      <c r="VHZ86" s="31"/>
      <c r="VIA86" s="31"/>
      <c r="VIB86" s="31"/>
      <c r="VIC86" s="31"/>
      <c r="VID86" s="31"/>
      <c r="VIE86" s="31"/>
      <c r="VIF86" s="31"/>
      <c r="VIG86" s="31"/>
      <c r="VIH86" s="31"/>
      <c r="VII86" s="31"/>
      <c r="VIJ86" s="31"/>
      <c r="VIK86" s="31"/>
      <c r="VIL86" s="31"/>
      <c r="VIM86" s="31"/>
      <c r="VIN86" s="31"/>
      <c r="VIO86" s="31"/>
      <c r="VIP86" s="31"/>
      <c r="VIQ86" s="31"/>
      <c r="VIR86" s="31"/>
      <c r="VIS86" s="31"/>
      <c r="VIT86" s="31"/>
      <c r="VIU86" s="31"/>
      <c r="VIV86" s="31"/>
      <c r="VIW86" s="31"/>
      <c r="VIX86" s="31"/>
      <c r="VIY86" s="31"/>
      <c r="VIZ86" s="31"/>
      <c r="VJA86" s="31"/>
      <c r="VJB86" s="31"/>
      <c r="VJC86" s="31"/>
      <c r="VJD86" s="31"/>
      <c r="VJE86" s="31"/>
      <c r="VJF86" s="31"/>
      <c r="VJG86" s="31"/>
      <c r="VJH86" s="31"/>
      <c r="VJI86" s="31"/>
      <c r="VJJ86" s="31"/>
      <c r="VJK86" s="31"/>
      <c r="VJL86" s="31"/>
      <c r="VJM86" s="31"/>
      <c r="VJN86" s="31"/>
      <c r="VJO86" s="31"/>
      <c r="VJP86" s="31"/>
      <c r="VJQ86" s="31"/>
      <c r="VJR86" s="31"/>
      <c r="VJS86" s="31"/>
      <c r="VJT86" s="31"/>
      <c r="VJU86" s="31"/>
      <c r="VJV86" s="31"/>
      <c r="VJW86" s="31"/>
      <c r="VJX86" s="31"/>
      <c r="VJY86" s="31"/>
      <c r="VJZ86" s="31"/>
      <c r="VKA86" s="31"/>
      <c r="VKB86" s="31"/>
      <c r="VKC86" s="31"/>
      <c r="VKD86" s="31"/>
      <c r="VKE86" s="31"/>
      <c r="VKF86" s="31"/>
      <c r="VKG86" s="31"/>
      <c r="VKH86" s="31"/>
      <c r="VKI86" s="31"/>
      <c r="VKJ86" s="31"/>
      <c r="VKK86" s="31"/>
      <c r="VKL86" s="31"/>
      <c r="VKM86" s="31"/>
      <c r="VKN86" s="31"/>
      <c r="VKO86" s="31"/>
      <c r="VKP86" s="31"/>
      <c r="VKQ86" s="31"/>
      <c r="VKR86" s="31"/>
      <c r="VKS86" s="31"/>
      <c r="VKT86" s="31"/>
      <c r="VKU86" s="31"/>
      <c r="VKV86" s="31"/>
      <c r="VKW86" s="31"/>
      <c r="VKX86" s="31"/>
      <c r="VKY86" s="31"/>
      <c r="VKZ86" s="31"/>
      <c r="VLA86" s="31"/>
      <c r="VLB86" s="31"/>
      <c r="VLC86" s="31"/>
      <c r="VLD86" s="31"/>
      <c r="VLE86" s="31"/>
      <c r="VLF86" s="31"/>
      <c r="VLG86" s="31"/>
      <c r="VLH86" s="31"/>
      <c r="VLI86" s="31"/>
      <c r="VLJ86" s="31"/>
      <c r="VLK86" s="31"/>
      <c r="VLL86" s="31"/>
      <c r="VLM86" s="31"/>
      <c r="VLN86" s="31"/>
      <c r="VLO86" s="31"/>
      <c r="VLP86" s="31"/>
      <c r="VLQ86" s="31"/>
      <c r="VLR86" s="31"/>
      <c r="VLS86" s="31"/>
      <c r="VLT86" s="31"/>
      <c r="VLU86" s="31"/>
      <c r="VLV86" s="31"/>
      <c r="VLW86" s="31"/>
      <c r="VLX86" s="31"/>
      <c r="VLY86" s="31"/>
      <c r="VLZ86" s="31"/>
      <c r="VMA86" s="31"/>
      <c r="VMB86" s="31"/>
      <c r="VMC86" s="31"/>
      <c r="VMD86" s="31"/>
      <c r="VME86" s="31"/>
      <c r="VMF86" s="31"/>
      <c r="VMG86" s="31"/>
      <c r="VMH86" s="31"/>
      <c r="VMI86" s="31"/>
      <c r="VMJ86" s="31"/>
      <c r="VMK86" s="31"/>
      <c r="VML86" s="31"/>
      <c r="VMM86" s="31"/>
      <c r="VMN86" s="31"/>
      <c r="VMO86" s="31"/>
      <c r="VMP86" s="31"/>
      <c r="VMQ86" s="31"/>
      <c r="VMR86" s="31"/>
      <c r="VMS86" s="31"/>
      <c r="VMT86" s="31"/>
      <c r="VMU86" s="31"/>
      <c r="VMV86" s="31"/>
      <c r="VMW86" s="31"/>
      <c r="VMX86" s="31"/>
      <c r="VMY86" s="31"/>
      <c r="VMZ86" s="31"/>
      <c r="VNA86" s="31"/>
      <c r="VNB86" s="31"/>
      <c r="VNC86" s="31"/>
      <c r="VND86" s="31"/>
      <c r="VNE86" s="31"/>
      <c r="VNF86" s="31"/>
      <c r="VNG86" s="31"/>
      <c r="VNH86" s="31"/>
      <c r="VNI86" s="31"/>
      <c r="VNJ86" s="31"/>
      <c r="VNK86" s="31"/>
      <c r="VNL86" s="31"/>
      <c r="VNM86" s="31"/>
      <c r="VNN86" s="31"/>
      <c r="VNO86" s="31"/>
      <c r="VNP86" s="31"/>
      <c r="VNQ86" s="31"/>
      <c r="VNR86" s="31"/>
      <c r="VNS86" s="31"/>
      <c r="VNT86" s="31"/>
      <c r="VNU86" s="31"/>
      <c r="VNV86" s="31"/>
      <c r="VNW86" s="31"/>
      <c r="VNX86" s="31"/>
      <c r="VNY86" s="31"/>
      <c r="VNZ86" s="31"/>
      <c r="VOA86" s="31"/>
      <c r="VOB86" s="31"/>
      <c r="VOC86" s="31"/>
      <c r="VOD86" s="31"/>
      <c r="VOE86" s="31"/>
      <c r="VOF86" s="31"/>
      <c r="VOG86" s="31"/>
      <c r="VOH86" s="31"/>
      <c r="VOI86" s="31"/>
      <c r="VOJ86" s="31"/>
      <c r="VOK86" s="31"/>
      <c r="VOL86" s="31"/>
      <c r="VOM86" s="31"/>
      <c r="VON86" s="31"/>
      <c r="VOO86" s="31"/>
      <c r="VOP86" s="31"/>
      <c r="VOQ86" s="31"/>
      <c r="VOR86" s="31"/>
      <c r="VOS86" s="31"/>
      <c r="VOT86" s="31"/>
      <c r="VOU86" s="31"/>
      <c r="VOV86" s="31"/>
      <c r="VOW86" s="31"/>
      <c r="VOX86" s="31"/>
      <c r="VOY86" s="31"/>
      <c r="VOZ86" s="31"/>
      <c r="VPA86" s="31"/>
      <c r="VPB86" s="31"/>
      <c r="VPC86" s="31"/>
      <c r="VPD86" s="31"/>
      <c r="VPE86" s="31"/>
      <c r="VPF86" s="31"/>
      <c r="VPG86" s="31"/>
      <c r="VPH86" s="31"/>
      <c r="VPI86" s="31"/>
      <c r="VPJ86" s="31"/>
      <c r="VPK86" s="31"/>
      <c r="VPL86" s="31"/>
      <c r="VPM86" s="31"/>
      <c r="VPN86" s="31"/>
      <c r="VPO86" s="31"/>
      <c r="VPP86" s="31"/>
      <c r="VPQ86" s="31"/>
      <c r="VPR86" s="31"/>
      <c r="VPS86" s="31"/>
      <c r="VPT86" s="31"/>
      <c r="VPU86" s="31"/>
      <c r="VPV86" s="31"/>
      <c r="VPW86" s="31"/>
      <c r="VPX86" s="31"/>
      <c r="VPY86" s="31"/>
      <c r="VPZ86" s="31"/>
      <c r="VQA86" s="31"/>
      <c r="VQB86" s="31"/>
      <c r="VQC86" s="31"/>
      <c r="VQD86" s="31"/>
      <c r="VQE86" s="31"/>
      <c r="VQF86" s="31"/>
      <c r="VQG86" s="31"/>
      <c r="VQH86" s="31"/>
      <c r="VQI86" s="31"/>
      <c r="VQJ86" s="31"/>
      <c r="VQK86" s="31"/>
      <c r="VQL86" s="31"/>
      <c r="VQM86" s="31"/>
      <c r="VQN86" s="31"/>
      <c r="VQO86" s="31"/>
      <c r="VQP86" s="31"/>
      <c r="VQQ86" s="31"/>
      <c r="VQR86" s="31"/>
      <c r="VQS86" s="31"/>
      <c r="VQT86" s="31"/>
      <c r="VQU86" s="31"/>
      <c r="VQV86" s="31"/>
      <c r="VQW86" s="31"/>
      <c r="VQX86" s="31"/>
      <c r="VQY86" s="31"/>
      <c r="VQZ86" s="31"/>
      <c r="VRA86" s="31"/>
      <c r="VRB86" s="31"/>
      <c r="VRC86" s="31"/>
      <c r="VRD86" s="31"/>
      <c r="VRE86" s="31"/>
      <c r="VRF86" s="31"/>
      <c r="VRG86" s="31"/>
      <c r="VRH86" s="31"/>
      <c r="VRI86" s="31"/>
      <c r="VRJ86" s="31"/>
      <c r="VRK86" s="31"/>
      <c r="VRL86" s="31"/>
      <c r="VRM86" s="31"/>
      <c r="VRN86" s="31"/>
      <c r="VRO86" s="31"/>
      <c r="VRP86" s="31"/>
      <c r="VRQ86" s="31"/>
      <c r="VRR86" s="31"/>
      <c r="VRS86" s="31"/>
      <c r="VRT86" s="31"/>
      <c r="VRU86" s="31"/>
      <c r="VRV86" s="31"/>
      <c r="VRW86" s="31"/>
      <c r="VRX86" s="31"/>
      <c r="VRY86" s="31"/>
      <c r="VRZ86" s="31"/>
      <c r="VSA86" s="31"/>
      <c r="VSB86" s="31"/>
      <c r="VSC86" s="31"/>
      <c r="VSD86" s="31"/>
      <c r="VSE86" s="31"/>
      <c r="VSF86" s="31"/>
      <c r="VSG86" s="31"/>
      <c r="VSH86" s="31"/>
      <c r="VSI86" s="31"/>
      <c r="VSJ86" s="31"/>
      <c r="VSK86" s="31"/>
      <c r="VSL86" s="31"/>
      <c r="VSM86" s="31"/>
      <c r="VSN86" s="31"/>
      <c r="VSO86" s="31"/>
      <c r="VSP86" s="31"/>
      <c r="VSQ86" s="31"/>
      <c r="VSR86" s="31"/>
      <c r="VSS86" s="31"/>
      <c r="VST86" s="31"/>
      <c r="VSU86" s="31"/>
      <c r="VSV86" s="31"/>
      <c r="VSW86" s="31"/>
      <c r="VSX86" s="31"/>
      <c r="VSY86" s="31"/>
      <c r="VSZ86" s="31"/>
      <c r="VTA86" s="31"/>
      <c r="VTB86" s="31"/>
      <c r="VTC86" s="31"/>
      <c r="VTD86" s="31"/>
      <c r="VTE86" s="31"/>
      <c r="VTF86" s="31"/>
      <c r="VTG86" s="31"/>
      <c r="VTH86" s="31"/>
      <c r="VTI86" s="31"/>
      <c r="VTJ86" s="31"/>
      <c r="VTK86" s="31"/>
      <c r="VTL86" s="31"/>
      <c r="VTM86" s="31"/>
      <c r="VTN86" s="31"/>
      <c r="VTO86" s="31"/>
      <c r="VTP86" s="31"/>
      <c r="VTQ86" s="31"/>
      <c r="VTR86" s="31"/>
      <c r="VTS86" s="31"/>
      <c r="VTT86" s="31"/>
      <c r="VTU86" s="31"/>
      <c r="VTV86" s="31"/>
      <c r="VTW86" s="31"/>
      <c r="VTX86" s="31"/>
      <c r="VTY86" s="31"/>
      <c r="VTZ86" s="31"/>
      <c r="VUA86" s="31"/>
      <c r="VUB86" s="31"/>
      <c r="VUC86" s="31"/>
      <c r="VUD86" s="31"/>
      <c r="VUE86" s="31"/>
      <c r="VUF86" s="31"/>
      <c r="VUG86" s="31"/>
      <c r="VUH86" s="31"/>
      <c r="VUI86" s="31"/>
      <c r="VUJ86" s="31"/>
      <c r="VUK86" s="31"/>
      <c r="VUL86" s="31"/>
      <c r="VUM86" s="31"/>
      <c r="VUN86" s="31"/>
      <c r="VUO86" s="31"/>
      <c r="VUP86" s="31"/>
      <c r="VUQ86" s="31"/>
      <c r="VUR86" s="31"/>
      <c r="VUS86" s="31"/>
      <c r="VUT86" s="31"/>
      <c r="VUU86" s="31"/>
      <c r="VUV86" s="31"/>
      <c r="VUW86" s="31"/>
      <c r="VUX86" s="31"/>
      <c r="VUY86" s="31"/>
      <c r="VUZ86" s="31"/>
      <c r="VVA86" s="31"/>
      <c r="VVB86" s="31"/>
      <c r="VVC86" s="31"/>
      <c r="VVD86" s="31"/>
      <c r="VVE86" s="31"/>
      <c r="VVF86" s="31"/>
      <c r="VVG86" s="31"/>
      <c r="VVH86" s="31"/>
      <c r="VVI86" s="31"/>
      <c r="VVJ86" s="31"/>
      <c r="VVK86" s="31"/>
      <c r="VVL86" s="31"/>
      <c r="VVM86" s="31"/>
      <c r="VVN86" s="31"/>
      <c r="VVO86" s="31"/>
      <c r="VVP86" s="31"/>
      <c r="VVQ86" s="31"/>
      <c r="VVR86" s="31"/>
      <c r="VVS86" s="31"/>
      <c r="VVT86" s="31"/>
      <c r="VVU86" s="31"/>
      <c r="VVV86" s="31"/>
      <c r="VVW86" s="31"/>
      <c r="VVX86" s="31"/>
      <c r="VVY86" s="31"/>
      <c r="VVZ86" s="31"/>
      <c r="VWA86" s="31"/>
      <c r="VWB86" s="31"/>
      <c r="VWC86" s="31"/>
      <c r="VWD86" s="31"/>
      <c r="VWE86" s="31"/>
      <c r="VWF86" s="31"/>
      <c r="VWG86" s="31"/>
      <c r="VWH86" s="31"/>
      <c r="VWI86" s="31"/>
      <c r="VWJ86" s="31"/>
      <c r="VWK86" s="31"/>
      <c r="VWL86" s="31"/>
      <c r="VWM86" s="31"/>
      <c r="VWN86" s="31"/>
      <c r="VWO86" s="31"/>
      <c r="VWP86" s="31"/>
      <c r="VWQ86" s="31"/>
      <c r="VWR86" s="31"/>
      <c r="VWS86" s="31"/>
      <c r="VWT86" s="31"/>
      <c r="VWU86" s="31"/>
      <c r="VWV86" s="31"/>
      <c r="VWW86" s="31"/>
      <c r="VWX86" s="31"/>
      <c r="VWY86" s="31"/>
      <c r="VWZ86" s="31"/>
      <c r="VXA86" s="31"/>
      <c r="VXB86" s="31"/>
      <c r="VXC86" s="31"/>
      <c r="VXD86" s="31"/>
      <c r="VXE86" s="31"/>
      <c r="VXF86" s="31"/>
      <c r="VXG86" s="31"/>
      <c r="VXH86" s="31"/>
      <c r="VXI86" s="31"/>
      <c r="VXJ86" s="31"/>
      <c r="VXK86" s="31"/>
      <c r="VXL86" s="31"/>
      <c r="VXM86" s="31"/>
      <c r="VXN86" s="31"/>
      <c r="VXO86" s="31"/>
      <c r="VXP86" s="31"/>
      <c r="VXQ86" s="31"/>
      <c r="VXR86" s="31"/>
      <c r="VXS86" s="31"/>
      <c r="VXT86" s="31"/>
      <c r="VXU86" s="31"/>
      <c r="VXV86" s="31"/>
      <c r="VXW86" s="31"/>
      <c r="VXX86" s="31"/>
      <c r="VXY86" s="31"/>
      <c r="VXZ86" s="31"/>
      <c r="VYA86" s="31"/>
      <c r="VYB86" s="31"/>
      <c r="VYC86" s="31"/>
      <c r="VYD86" s="31"/>
      <c r="VYE86" s="31"/>
      <c r="VYF86" s="31"/>
      <c r="VYG86" s="31"/>
      <c r="VYH86" s="31"/>
      <c r="VYI86" s="31"/>
      <c r="VYJ86" s="31"/>
      <c r="VYK86" s="31"/>
      <c r="VYL86" s="31"/>
      <c r="VYM86" s="31"/>
      <c r="VYN86" s="31"/>
      <c r="VYO86" s="31"/>
      <c r="VYP86" s="31"/>
      <c r="VYQ86" s="31"/>
      <c r="VYR86" s="31"/>
      <c r="VYS86" s="31"/>
      <c r="VYT86" s="31"/>
      <c r="VYU86" s="31"/>
      <c r="VYV86" s="31"/>
      <c r="VYW86" s="31"/>
      <c r="VYX86" s="31"/>
      <c r="VYY86" s="31"/>
      <c r="VYZ86" s="31"/>
      <c r="VZA86" s="31"/>
      <c r="VZB86" s="31"/>
      <c r="VZC86" s="31"/>
      <c r="VZD86" s="31"/>
      <c r="VZE86" s="31"/>
      <c r="VZF86" s="31"/>
      <c r="VZG86" s="31"/>
      <c r="VZH86" s="31"/>
      <c r="VZI86" s="31"/>
      <c r="VZJ86" s="31"/>
      <c r="VZK86" s="31"/>
      <c r="VZL86" s="31"/>
      <c r="VZM86" s="31"/>
      <c r="VZN86" s="31"/>
      <c r="VZO86" s="31"/>
      <c r="VZP86" s="31"/>
      <c r="VZQ86" s="31"/>
      <c r="VZR86" s="31"/>
      <c r="VZS86" s="31"/>
      <c r="VZT86" s="31"/>
      <c r="VZU86" s="31"/>
      <c r="VZV86" s="31"/>
      <c r="VZW86" s="31"/>
      <c r="VZX86" s="31"/>
      <c r="VZY86" s="31"/>
      <c r="VZZ86" s="31"/>
      <c r="WAA86" s="31"/>
      <c r="WAB86" s="31"/>
      <c r="WAC86" s="31"/>
      <c r="WAD86" s="31"/>
      <c r="WAE86" s="31"/>
      <c r="WAF86" s="31"/>
      <c r="WAG86" s="31"/>
      <c r="WAH86" s="31"/>
      <c r="WAI86" s="31"/>
      <c r="WAJ86" s="31"/>
      <c r="WAK86" s="31"/>
      <c r="WAL86" s="31"/>
      <c r="WAM86" s="31"/>
      <c r="WAN86" s="31"/>
      <c r="WAO86" s="31"/>
      <c r="WAP86" s="31"/>
      <c r="WAQ86" s="31"/>
      <c r="WAR86" s="31"/>
      <c r="WAS86" s="31"/>
      <c r="WAT86" s="31"/>
      <c r="WAU86" s="31"/>
      <c r="WAV86" s="31"/>
      <c r="WAW86" s="31"/>
      <c r="WAX86" s="31"/>
      <c r="WAY86" s="31"/>
      <c r="WAZ86" s="31"/>
      <c r="WBA86" s="31"/>
      <c r="WBB86" s="31"/>
      <c r="WBC86" s="31"/>
      <c r="WBD86" s="31"/>
      <c r="WBE86" s="31"/>
      <c r="WBF86" s="31"/>
      <c r="WBG86" s="31"/>
      <c r="WBH86" s="31"/>
      <c r="WBI86" s="31"/>
      <c r="WBJ86" s="31"/>
      <c r="WBK86" s="31"/>
      <c r="WBL86" s="31"/>
      <c r="WBM86" s="31"/>
      <c r="WBN86" s="31"/>
      <c r="WBO86" s="31"/>
      <c r="WBP86" s="31"/>
      <c r="WBQ86" s="31"/>
      <c r="WBR86" s="31"/>
      <c r="WBS86" s="31"/>
      <c r="WBT86" s="31"/>
      <c r="WBU86" s="31"/>
      <c r="WBV86" s="31"/>
      <c r="WBW86" s="31"/>
      <c r="WBX86" s="31"/>
      <c r="WBY86" s="31"/>
      <c r="WBZ86" s="31"/>
      <c r="WCA86" s="31"/>
      <c r="WCB86" s="31"/>
      <c r="WCC86" s="31"/>
      <c r="WCD86" s="31"/>
      <c r="WCE86" s="31"/>
      <c r="WCF86" s="31"/>
      <c r="WCG86" s="31"/>
      <c r="WCH86" s="31"/>
      <c r="WCI86" s="31"/>
      <c r="WCJ86" s="31"/>
      <c r="WCK86" s="31"/>
      <c r="WCL86" s="31"/>
      <c r="WCM86" s="31"/>
      <c r="WCN86" s="31"/>
      <c r="WCO86" s="31"/>
      <c r="WCP86" s="31"/>
      <c r="WCQ86" s="31"/>
      <c r="WCR86" s="31"/>
      <c r="WCS86" s="31"/>
      <c r="WCT86" s="31"/>
      <c r="WCU86" s="31"/>
      <c r="WCV86" s="31"/>
      <c r="WCW86" s="31"/>
      <c r="WCX86" s="31"/>
      <c r="WCY86" s="31"/>
      <c r="WCZ86" s="31"/>
      <c r="WDA86" s="31"/>
      <c r="WDB86" s="31"/>
      <c r="WDC86" s="31"/>
      <c r="WDD86" s="31"/>
      <c r="WDE86" s="31"/>
      <c r="WDF86" s="31"/>
      <c r="WDG86" s="31"/>
      <c r="WDH86" s="31"/>
      <c r="WDI86" s="31"/>
      <c r="WDJ86" s="31"/>
      <c r="WDK86" s="31"/>
      <c r="WDL86" s="31"/>
      <c r="WDM86" s="31"/>
      <c r="WDN86" s="31"/>
      <c r="WDO86" s="31"/>
      <c r="WDP86" s="31"/>
      <c r="WDQ86" s="31"/>
      <c r="WDR86" s="31"/>
      <c r="WDS86" s="31"/>
      <c r="WDT86" s="31"/>
      <c r="WDU86" s="31"/>
      <c r="WDV86" s="31"/>
      <c r="WDW86" s="31"/>
      <c r="WDX86" s="31"/>
      <c r="WDY86" s="31"/>
      <c r="WDZ86" s="31"/>
      <c r="WEA86" s="31"/>
      <c r="WEB86" s="31"/>
      <c r="WEC86" s="31"/>
      <c r="WED86" s="31"/>
      <c r="WEE86" s="31"/>
      <c r="WEF86" s="31"/>
      <c r="WEG86" s="31"/>
      <c r="WEH86" s="31"/>
      <c r="WEI86" s="31"/>
      <c r="WEJ86" s="31"/>
      <c r="WEK86" s="31"/>
      <c r="WEL86" s="31"/>
      <c r="WEM86" s="31"/>
      <c r="WEN86" s="31"/>
      <c r="WEO86" s="31"/>
      <c r="WEP86" s="31"/>
      <c r="WEQ86" s="31"/>
      <c r="WER86" s="31"/>
      <c r="WES86" s="31"/>
      <c r="WET86" s="31"/>
      <c r="WEU86" s="31"/>
      <c r="WEV86" s="31"/>
      <c r="WEW86" s="31"/>
      <c r="WEX86" s="31"/>
      <c r="WEY86" s="31"/>
      <c r="WEZ86" s="31"/>
      <c r="WFA86" s="31"/>
      <c r="WFB86" s="31"/>
      <c r="WFC86" s="31"/>
      <c r="WFD86" s="31"/>
      <c r="WFE86" s="31"/>
      <c r="WFF86" s="31"/>
      <c r="WFG86" s="31"/>
      <c r="WFH86" s="31"/>
      <c r="WFI86" s="31"/>
      <c r="WFJ86" s="31"/>
      <c r="WFK86" s="31"/>
      <c r="WFL86" s="31"/>
      <c r="WFM86" s="31"/>
      <c r="WFN86" s="31"/>
      <c r="WFO86" s="31"/>
      <c r="WFP86" s="31"/>
      <c r="WFQ86" s="31"/>
      <c r="WFR86" s="31"/>
      <c r="WFS86" s="31"/>
      <c r="WFT86" s="31"/>
      <c r="WFU86" s="31"/>
      <c r="WFV86" s="31"/>
      <c r="WFW86" s="31"/>
      <c r="WFX86" s="31"/>
      <c r="WFY86" s="31"/>
      <c r="WFZ86" s="31"/>
      <c r="WGA86" s="31"/>
      <c r="WGB86" s="31"/>
      <c r="WGC86" s="31"/>
      <c r="WGD86" s="31"/>
      <c r="WGE86" s="31"/>
      <c r="WGF86" s="31"/>
      <c r="WGG86" s="31"/>
      <c r="WGH86" s="31"/>
      <c r="WGI86" s="31"/>
      <c r="WGJ86" s="31"/>
      <c r="WGK86" s="31"/>
      <c r="WGL86" s="31"/>
      <c r="WGM86" s="31"/>
      <c r="WGN86" s="31"/>
      <c r="WGO86" s="31"/>
      <c r="WGP86" s="31"/>
      <c r="WGQ86" s="31"/>
      <c r="WGR86" s="31"/>
      <c r="WGS86" s="31"/>
      <c r="WGT86" s="31"/>
      <c r="WGU86" s="31"/>
      <c r="WGV86" s="31"/>
      <c r="WGW86" s="31"/>
      <c r="WGX86" s="31"/>
      <c r="WGY86" s="31"/>
      <c r="WGZ86" s="31"/>
      <c r="WHA86" s="31"/>
      <c r="WHB86" s="31"/>
      <c r="WHC86" s="31"/>
      <c r="WHD86" s="31"/>
      <c r="WHE86" s="31"/>
      <c r="WHF86" s="31"/>
      <c r="WHG86" s="31"/>
      <c r="WHH86" s="31"/>
      <c r="WHI86" s="31"/>
      <c r="WHJ86" s="31"/>
      <c r="WHK86" s="31"/>
      <c r="WHL86" s="31"/>
      <c r="WHM86" s="31"/>
      <c r="WHN86" s="31"/>
      <c r="WHO86" s="31"/>
      <c r="WHP86" s="31"/>
      <c r="WHQ86" s="31"/>
      <c r="WHR86" s="31"/>
      <c r="WHS86" s="31"/>
      <c r="WHT86" s="31"/>
      <c r="WHU86" s="31"/>
      <c r="WHV86" s="31"/>
      <c r="WHW86" s="31"/>
      <c r="WHX86" s="31"/>
      <c r="WHY86" s="31"/>
      <c r="WHZ86" s="31"/>
      <c r="WIA86" s="31"/>
      <c r="WIB86" s="31"/>
      <c r="WIC86" s="31"/>
      <c r="WID86" s="31"/>
      <c r="WIE86" s="31"/>
      <c r="WIF86" s="31"/>
      <c r="WIG86" s="31"/>
      <c r="WIH86" s="31"/>
      <c r="WII86" s="31"/>
      <c r="WIJ86" s="31"/>
      <c r="WIK86" s="31"/>
      <c r="WIL86" s="31"/>
      <c r="WIM86" s="31"/>
      <c r="WIN86" s="31"/>
      <c r="WIO86" s="31"/>
      <c r="WIP86" s="31"/>
      <c r="WIQ86" s="31"/>
      <c r="WIR86" s="31"/>
      <c r="WIS86" s="31"/>
      <c r="WIT86" s="31"/>
      <c r="WIU86" s="31"/>
      <c r="WIV86" s="31"/>
      <c r="WIW86" s="31"/>
      <c r="WIX86" s="31"/>
      <c r="WIY86" s="31"/>
      <c r="WIZ86" s="31"/>
      <c r="WJA86" s="31"/>
      <c r="WJB86" s="31"/>
      <c r="WJC86" s="31"/>
      <c r="WJD86" s="31"/>
      <c r="WJE86" s="31"/>
      <c r="WJF86" s="31"/>
      <c r="WJG86" s="31"/>
      <c r="WJH86" s="31"/>
      <c r="WJI86" s="31"/>
      <c r="WJJ86" s="31"/>
      <c r="WJK86" s="31"/>
      <c r="WJL86" s="31"/>
      <c r="WJM86" s="31"/>
      <c r="WJN86" s="31"/>
      <c r="WJO86" s="31"/>
      <c r="WJP86" s="31"/>
      <c r="WJQ86" s="31"/>
      <c r="WJR86" s="31"/>
      <c r="WJS86" s="31"/>
      <c r="WJT86" s="31"/>
      <c r="WJU86" s="31"/>
      <c r="WJV86" s="31"/>
      <c r="WJW86" s="31"/>
      <c r="WJX86" s="31"/>
      <c r="WJY86" s="31"/>
      <c r="WJZ86" s="31"/>
      <c r="WKA86" s="31"/>
      <c r="WKB86" s="31"/>
      <c r="WKC86" s="31"/>
      <c r="WKD86" s="31"/>
      <c r="WKE86" s="31"/>
      <c r="WKF86" s="31"/>
      <c r="WKG86" s="31"/>
      <c r="WKH86" s="31"/>
      <c r="WKI86" s="31"/>
      <c r="WKJ86" s="31"/>
      <c r="WKK86" s="31"/>
      <c r="WKL86" s="31"/>
      <c r="WKM86" s="31"/>
      <c r="WKN86" s="31"/>
      <c r="WKO86" s="31"/>
      <c r="WKP86" s="31"/>
      <c r="WKQ86" s="31"/>
      <c r="WKR86" s="31"/>
      <c r="WKS86" s="31"/>
      <c r="WKT86" s="31"/>
      <c r="WKU86" s="31"/>
      <c r="WKV86" s="31"/>
      <c r="WKW86" s="31"/>
      <c r="WKX86" s="31"/>
      <c r="WKY86" s="31"/>
      <c r="WKZ86" s="31"/>
      <c r="WLA86" s="31"/>
      <c r="WLB86" s="31"/>
      <c r="WLC86" s="31"/>
      <c r="WLD86" s="31"/>
      <c r="WLE86" s="31"/>
      <c r="WLF86" s="31"/>
      <c r="WLG86" s="31"/>
      <c r="WLH86" s="31"/>
      <c r="WLI86" s="31"/>
      <c r="WLJ86" s="31"/>
      <c r="WLK86" s="31"/>
      <c r="WLL86" s="31"/>
      <c r="WLM86" s="31"/>
      <c r="WLN86" s="31"/>
      <c r="WLO86" s="31"/>
      <c r="WLP86" s="31"/>
      <c r="WLQ86" s="31"/>
      <c r="WLR86" s="31"/>
      <c r="WLS86" s="31"/>
      <c r="WLT86" s="31"/>
      <c r="WLU86" s="31"/>
      <c r="WLV86" s="31"/>
      <c r="WLW86" s="31"/>
      <c r="WLX86" s="31"/>
      <c r="WLY86" s="31"/>
      <c r="WLZ86" s="31"/>
      <c r="WMA86" s="31"/>
      <c r="WMB86" s="31"/>
      <c r="WMC86" s="31"/>
      <c r="WMD86" s="31"/>
      <c r="WME86" s="31"/>
      <c r="WMF86" s="31"/>
      <c r="WMG86" s="31"/>
      <c r="WMH86" s="31"/>
      <c r="WMI86" s="31"/>
      <c r="WMJ86" s="31"/>
      <c r="WMK86" s="31"/>
      <c r="WML86" s="31"/>
      <c r="WMM86" s="31"/>
      <c r="WMN86" s="31"/>
      <c r="WMO86" s="31"/>
      <c r="WMP86" s="31"/>
      <c r="WMQ86" s="31"/>
      <c r="WMR86" s="31"/>
      <c r="WMS86" s="31"/>
      <c r="WMT86" s="31"/>
      <c r="WMU86" s="31"/>
      <c r="WMV86" s="31"/>
      <c r="WMW86" s="31"/>
      <c r="WMX86" s="31"/>
      <c r="WMY86" s="31"/>
      <c r="WMZ86" s="31"/>
      <c r="WNA86" s="31"/>
      <c r="WNB86" s="31"/>
      <c r="WNC86" s="31"/>
      <c r="WND86" s="31"/>
      <c r="WNE86" s="31"/>
      <c r="WNF86" s="31"/>
      <c r="WNG86" s="31"/>
      <c r="WNH86" s="31"/>
      <c r="WNI86" s="31"/>
      <c r="WNJ86" s="31"/>
      <c r="WNK86" s="31"/>
      <c r="WNL86" s="31"/>
      <c r="WNM86" s="31"/>
      <c r="WNN86" s="31"/>
      <c r="WNO86" s="31"/>
      <c r="WNP86" s="31"/>
      <c r="WNQ86" s="31"/>
      <c r="WNR86" s="31"/>
      <c r="WNS86" s="31"/>
      <c r="WNT86" s="31"/>
      <c r="WNU86" s="31"/>
      <c r="WNV86" s="31"/>
      <c r="WNW86" s="31"/>
      <c r="WNX86" s="31"/>
      <c r="WNY86" s="31"/>
      <c r="WNZ86" s="31"/>
      <c r="WOA86" s="31"/>
      <c r="WOB86" s="31"/>
      <c r="WOC86" s="31"/>
      <c r="WOD86" s="31"/>
      <c r="WOE86" s="31"/>
      <c r="WOF86" s="31"/>
      <c r="WOG86" s="31"/>
      <c r="WOH86" s="31"/>
      <c r="WOI86" s="31"/>
      <c r="WOJ86" s="31"/>
      <c r="WOK86" s="31"/>
      <c r="WOL86" s="31"/>
      <c r="WOM86" s="31"/>
      <c r="WON86" s="31"/>
      <c r="WOO86" s="31"/>
      <c r="WOP86" s="31"/>
      <c r="WOQ86" s="31"/>
      <c r="WOR86" s="31"/>
      <c r="WOS86" s="31"/>
      <c r="WOT86" s="31"/>
      <c r="WOU86" s="31"/>
      <c r="WOV86" s="31"/>
      <c r="WOW86" s="31"/>
      <c r="WOX86" s="31"/>
      <c r="WOY86" s="31"/>
      <c r="WOZ86" s="31"/>
      <c r="WPA86" s="31"/>
      <c r="WPB86" s="31"/>
      <c r="WPC86" s="31"/>
      <c r="WPD86" s="31"/>
      <c r="WPE86" s="31"/>
      <c r="WPF86" s="31"/>
      <c r="WPG86" s="31"/>
      <c r="WPH86" s="31"/>
      <c r="WPI86" s="31"/>
      <c r="WPJ86" s="31"/>
      <c r="WPK86" s="31"/>
      <c r="WPL86" s="31"/>
      <c r="WPM86" s="31"/>
      <c r="WPN86" s="31"/>
      <c r="WPO86" s="31"/>
      <c r="WPP86" s="31"/>
      <c r="WPQ86" s="31"/>
      <c r="WPR86" s="31"/>
      <c r="WPS86" s="31"/>
      <c r="WPT86" s="31"/>
      <c r="WPU86" s="31"/>
      <c r="WPV86" s="31"/>
      <c r="WPW86" s="31"/>
      <c r="WPX86" s="31"/>
      <c r="WPY86" s="31"/>
      <c r="WPZ86" s="31"/>
      <c r="WQA86" s="31"/>
      <c r="WQB86" s="31"/>
      <c r="WQC86" s="31"/>
      <c r="WQD86" s="31"/>
      <c r="WQE86" s="31"/>
      <c r="WQF86" s="31"/>
      <c r="WQG86" s="31"/>
      <c r="WQH86" s="31"/>
      <c r="WQI86" s="31"/>
      <c r="WQJ86" s="31"/>
      <c r="WQK86" s="31"/>
      <c r="WQL86" s="31"/>
      <c r="WQM86" s="31"/>
      <c r="WQN86" s="31"/>
      <c r="WQO86" s="31"/>
      <c r="WQP86" s="31"/>
      <c r="WQQ86" s="31"/>
      <c r="WQR86" s="31"/>
      <c r="WQS86" s="31"/>
      <c r="WQT86" s="31"/>
      <c r="WQU86" s="31"/>
      <c r="WQV86" s="31"/>
      <c r="WQW86" s="31"/>
      <c r="WQX86" s="31"/>
      <c r="WQY86" s="31"/>
      <c r="WQZ86" s="31"/>
      <c r="WRA86" s="31"/>
      <c r="WRB86" s="31"/>
      <c r="WRC86" s="31"/>
      <c r="WRD86" s="31"/>
      <c r="WRE86" s="31"/>
      <c r="WRF86" s="31"/>
      <c r="WRG86" s="31"/>
      <c r="WRH86" s="31"/>
      <c r="WRI86" s="31"/>
      <c r="WRJ86" s="31"/>
      <c r="WRK86" s="31"/>
      <c r="WRL86" s="31"/>
      <c r="WRM86" s="31"/>
      <c r="WRN86" s="31"/>
      <c r="WRO86" s="31"/>
      <c r="WRP86" s="31"/>
      <c r="WRQ86" s="31"/>
      <c r="WRR86" s="31"/>
      <c r="WRS86" s="31"/>
      <c r="WRT86" s="31"/>
      <c r="WRU86" s="31"/>
      <c r="WRV86" s="31"/>
      <c r="WRW86" s="31"/>
      <c r="WRX86" s="31"/>
      <c r="WRY86" s="31"/>
      <c r="WRZ86" s="31"/>
      <c r="WSA86" s="31"/>
      <c r="WSB86" s="31"/>
      <c r="WSC86" s="31"/>
      <c r="WSD86" s="31"/>
      <c r="WSE86" s="31"/>
      <c r="WSF86" s="31"/>
      <c r="WSG86" s="31"/>
      <c r="WSH86" s="31"/>
      <c r="WSI86" s="31"/>
      <c r="WSJ86" s="31"/>
      <c r="WSK86" s="31"/>
      <c r="WSL86" s="31"/>
      <c r="WSM86" s="31"/>
      <c r="WSN86" s="31"/>
      <c r="WSO86" s="31"/>
      <c r="WSP86" s="31"/>
      <c r="WSQ86" s="31"/>
      <c r="WSR86" s="31"/>
      <c r="WSS86" s="31"/>
      <c r="WST86" s="31"/>
      <c r="WSU86" s="31"/>
      <c r="WSV86" s="31"/>
      <c r="WSW86" s="31"/>
      <c r="WSX86" s="31"/>
      <c r="WSY86" s="31"/>
      <c r="WSZ86" s="31"/>
      <c r="WTA86" s="31"/>
      <c r="WTB86" s="31"/>
      <c r="WTC86" s="31"/>
      <c r="WTD86" s="31"/>
      <c r="WTE86" s="31"/>
      <c r="WTF86" s="31"/>
      <c r="WTG86" s="31"/>
      <c r="WTH86" s="31"/>
      <c r="WTI86" s="31"/>
      <c r="WTJ86" s="31"/>
      <c r="WTK86" s="31"/>
      <c r="WTL86" s="31"/>
      <c r="WTM86" s="31"/>
      <c r="WTN86" s="31"/>
      <c r="WTO86" s="31"/>
      <c r="WTP86" s="31"/>
      <c r="WTQ86" s="31"/>
      <c r="WTR86" s="31"/>
      <c r="WTS86" s="31"/>
      <c r="WTT86" s="31"/>
      <c r="WTU86" s="31"/>
      <c r="WTV86" s="31"/>
      <c r="WTW86" s="31"/>
      <c r="WTX86" s="31"/>
      <c r="WTY86" s="31"/>
      <c r="WTZ86" s="31"/>
      <c r="WUA86" s="31"/>
      <c r="WUB86" s="31"/>
    </row>
    <row r="87" spans="1:16096" s="1" customFormat="1" ht="27.75" customHeight="1" x14ac:dyDescent="0.35">
      <c r="A87" s="1">
        <v>76</v>
      </c>
      <c r="B87" s="19" t="s">
        <v>37</v>
      </c>
      <c r="C87" s="19"/>
      <c r="D87" s="32">
        <v>5000</v>
      </c>
      <c r="E87" s="12"/>
      <c r="F87" s="12"/>
      <c r="G87" s="33">
        <f>+D87-E87</f>
        <v>5000</v>
      </c>
      <c r="H87" s="32"/>
      <c r="I87" s="32"/>
      <c r="J87" s="12">
        <f>+G87+H87</f>
        <v>5000</v>
      </c>
      <c r="K87" s="12"/>
      <c r="L87" s="12"/>
      <c r="M87" s="32">
        <f>5000+700</f>
        <v>5700</v>
      </c>
      <c r="N87" s="32"/>
      <c r="O87" s="32">
        <f t="shared" ref="O87:O88" si="42">+M87+N87</f>
        <v>5700</v>
      </c>
      <c r="P87" s="12">
        <v>361.28</v>
      </c>
      <c r="Q87" s="32">
        <v>5900</v>
      </c>
      <c r="R87" s="32">
        <f>+O87-Q87</f>
        <v>-200</v>
      </c>
      <c r="S87" s="135">
        <v>5000</v>
      </c>
      <c r="T87" s="12"/>
      <c r="U87" s="134">
        <v>5000</v>
      </c>
      <c r="V87" s="91"/>
    </row>
    <row r="88" spans="1:16096" s="1" customFormat="1" ht="27.75" customHeight="1" thickBot="1" x14ac:dyDescent="0.4">
      <c r="A88" s="1">
        <v>77</v>
      </c>
      <c r="B88" s="19" t="s">
        <v>74</v>
      </c>
      <c r="C88" s="19"/>
      <c r="D88" s="32">
        <v>8000</v>
      </c>
      <c r="E88" s="12"/>
      <c r="F88" s="12"/>
      <c r="G88" s="33">
        <f>+D88-E88</f>
        <v>8000</v>
      </c>
      <c r="H88" s="32"/>
      <c r="I88" s="32"/>
      <c r="J88" s="12">
        <f>+G88+H88</f>
        <v>8000</v>
      </c>
      <c r="K88" s="12"/>
      <c r="L88" s="12"/>
      <c r="M88" s="32">
        <v>8000</v>
      </c>
      <c r="N88" s="32"/>
      <c r="O88" s="32">
        <f t="shared" si="42"/>
        <v>8000</v>
      </c>
      <c r="P88" s="12">
        <v>2814.4</v>
      </c>
      <c r="Q88" s="32">
        <v>8000</v>
      </c>
      <c r="R88" s="32">
        <f>+O88-Q88</f>
        <v>0</v>
      </c>
      <c r="S88" s="135">
        <v>8000</v>
      </c>
      <c r="T88" s="12"/>
      <c r="U88" s="134">
        <v>8000</v>
      </c>
      <c r="V88" s="9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  <c r="QR88" s="31"/>
      <c r="QS88" s="31"/>
      <c r="QT88" s="31"/>
      <c r="QU88" s="31"/>
      <c r="QV88" s="31"/>
      <c r="QW88" s="31"/>
      <c r="QX88" s="31"/>
      <c r="QY88" s="31"/>
      <c r="QZ88" s="31"/>
      <c r="RA88" s="31"/>
      <c r="RB88" s="31"/>
      <c r="RC88" s="31"/>
      <c r="RD88" s="31"/>
      <c r="RE88" s="31"/>
      <c r="RF88" s="31"/>
      <c r="RG88" s="31"/>
      <c r="RH88" s="31"/>
      <c r="RI88" s="31"/>
      <c r="RJ88" s="31"/>
      <c r="RK88" s="31"/>
      <c r="RL88" s="31"/>
      <c r="RM88" s="31"/>
      <c r="RN88" s="31"/>
      <c r="RO88" s="31"/>
      <c r="RP88" s="31"/>
      <c r="RQ88" s="31"/>
      <c r="RR88" s="31"/>
      <c r="RS88" s="31"/>
      <c r="RT88" s="31"/>
      <c r="RU88" s="31"/>
      <c r="RV88" s="31"/>
      <c r="RW88" s="31"/>
      <c r="RX88" s="31"/>
      <c r="RY88" s="31"/>
      <c r="RZ88" s="31"/>
      <c r="SA88" s="31"/>
      <c r="SB88" s="31"/>
      <c r="SC88" s="31"/>
      <c r="SD88" s="31"/>
      <c r="SE88" s="31"/>
      <c r="SF88" s="31"/>
      <c r="SG88" s="31"/>
      <c r="SH88" s="31"/>
      <c r="SI88" s="31"/>
      <c r="SJ88" s="31"/>
      <c r="SK88" s="31"/>
      <c r="SL88" s="31"/>
      <c r="SM88" s="31"/>
      <c r="SN88" s="31"/>
      <c r="SO88" s="31"/>
      <c r="SP88" s="31"/>
      <c r="SQ88" s="31"/>
      <c r="SR88" s="31"/>
      <c r="SS88" s="31"/>
      <c r="ST88" s="31"/>
      <c r="SU88" s="31"/>
      <c r="SV88" s="31"/>
      <c r="SW88" s="31"/>
      <c r="SX88" s="31"/>
      <c r="SY88" s="31"/>
      <c r="SZ88" s="31"/>
      <c r="TA88" s="31"/>
      <c r="TB88" s="31"/>
      <c r="TC88" s="31"/>
      <c r="TD88" s="31"/>
      <c r="TE88" s="31"/>
      <c r="TF88" s="31"/>
      <c r="TG88" s="31"/>
      <c r="TH88" s="31"/>
      <c r="TI88" s="31"/>
      <c r="TJ88" s="31"/>
      <c r="TK88" s="31"/>
      <c r="TL88" s="31"/>
      <c r="TM88" s="31"/>
      <c r="TN88" s="31"/>
      <c r="TO88" s="31"/>
      <c r="TP88" s="31"/>
      <c r="TQ88" s="31"/>
      <c r="TR88" s="31"/>
      <c r="TS88" s="31"/>
      <c r="TT88" s="31"/>
      <c r="TU88" s="31"/>
      <c r="TV88" s="31"/>
      <c r="TW88" s="31"/>
      <c r="TX88" s="31"/>
      <c r="TY88" s="31"/>
      <c r="TZ88" s="31"/>
      <c r="UA88" s="31"/>
      <c r="UB88" s="31"/>
      <c r="UC88" s="31"/>
      <c r="UD88" s="31"/>
      <c r="UE88" s="31"/>
      <c r="UF88" s="31"/>
      <c r="UG88" s="31"/>
      <c r="UH88" s="31"/>
      <c r="UI88" s="31"/>
      <c r="UJ88" s="31"/>
      <c r="UK88" s="31"/>
      <c r="UL88" s="31"/>
      <c r="UM88" s="31"/>
      <c r="UN88" s="31"/>
      <c r="UO88" s="31"/>
      <c r="UP88" s="31"/>
      <c r="UQ88" s="31"/>
      <c r="UR88" s="31"/>
      <c r="US88" s="31"/>
      <c r="UT88" s="31"/>
      <c r="UU88" s="31"/>
      <c r="UV88" s="31"/>
      <c r="UW88" s="31"/>
      <c r="UX88" s="31"/>
      <c r="UY88" s="31"/>
      <c r="UZ88" s="31"/>
      <c r="VA88" s="31"/>
      <c r="VB88" s="31"/>
      <c r="VC88" s="31"/>
      <c r="VD88" s="31"/>
      <c r="VE88" s="31"/>
      <c r="VF88" s="31"/>
      <c r="VG88" s="31"/>
      <c r="VH88" s="31"/>
      <c r="VI88" s="31"/>
      <c r="VJ88" s="31"/>
      <c r="VK88" s="31"/>
      <c r="VL88" s="31"/>
      <c r="VM88" s="31"/>
      <c r="VN88" s="31"/>
      <c r="VO88" s="31"/>
      <c r="VP88" s="31"/>
      <c r="VQ88" s="31"/>
      <c r="VR88" s="31"/>
      <c r="VS88" s="31"/>
      <c r="VT88" s="31"/>
      <c r="VU88" s="31"/>
      <c r="VV88" s="31"/>
      <c r="VW88" s="31"/>
      <c r="VX88" s="31"/>
      <c r="VY88" s="31"/>
      <c r="VZ88" s="31"/>
      <c r="WA88" s="31"/>
      <c r="WB88" s="31"/>
      <c r="WC88" s="31"/>
      <c r="WD88" s="31"/>
      <c r="WE88" s="31"/>
      <c r="WF88" s="31"/>
      <c r="WG88" s="31"/>
      <c r="WH88" s="31"/>
      <c r="WI88" s="31"/>
      <c r="WJ88" s="31"/>
      <c r="WK88" s="31"/>
      <c r="WL88" s="31"/>
      <c r="WM88" s="31"/>
      <c r="WN88" s="31"/>
      <c r="WO88" s="31"/>
      <c r="WP88" s="31"/>
      <c r="WQ88" s="31"/>
      <c r="WR88" s="31"/>
      <c r="WS88" s="31"/>
      <c r="WT88" s="31"/>
      <c r="WU88" s="31"/>
      <c r="WV88" s="31"/>
      <c r="WW88" s="31"/>
      <c r="WX88" s="31"/>
      <c r="WY88" s="31"/>
      <c r="WZ88" s="31"/>
      <c r="XA88" s="31"/>
      <c r="XB88" s="31"/>
      <c r="XC88" s="31"/>
      <c r="XD88" s="31"/>
      <c r="XE88" s="31"/>
      <c r="XF88" s="31"/>
      <c r="XG88" s="31"/>
      <c r="XH88" s="31"/>
      <c r="XI88" s="31"/>
      <c r="XJ88" s="31"/>
      <c r="XK88" s="31"/>
      <c r="XL88" s="31"/>
      <c r="XM88" s="31"/>
      <c r="XN88" s="31"/>
      <c r="XO88" s="31"/>
      <c r="XP88" s="31"/>
      <c r="XQ88" s="31"/>
      <c r="XR88" s="31"/>
      <c r="XS88" s="31"/>
      <c r="XT88" s="31"/>
      <c r="XU88" s="31"/>
      <c r="XV88" s="31"/>
      <c r="XW88" s="31"/>
      <c r="XX88" s="31"/>
      <c r="XY88" s="31"/>
      <c r="XZ88" s="31"/>
      <c r="YA88" s="31"/>
      <c r="YB88" s="31"/>
      <c r="YC88" s="31"/>
      <c r="YD88" s="31"/>
      <c r="YE88" s="31"/>
      <c r="YF88" s="31"/>
      <c r="YG88" s="31"/>
      <c r="YH88" s="31"/>
      <c r="YI88" s="31"/>
      <c r="YJ88" s="31"/>
      <c r="YK88" s="31"/>
      <c r="YL88" s="31"/>
      <c r="YM88" s="31"/>
      <c r="YN88" s="31"/>
      <c r="YO88" s="31"/>
      <c r="YP88" s="31"/>
      <c r="YQ88" s="31"/>
      <c r="YR88" s="31"/>
      <c r="YS88" s="31"/>
      <c r="YT88" s="31"/>
      <c r="YU88" s="31"/>
      <c r="YV88" s="31"/>
      <c r="YW88" s="31"/>
      <c r="YX88" s="31"/>
      <c r="YY88" s="31"/>
      <c r="YZ88" s="31"/>
      <c r="ZA88" s="31"/>
      <c r="ZB88" s="31"/>
      <c r="ZC88" s="31"/>
      <c r="ZD88" s="31"/>
      <c r="ZE88" s="31"/>
      <c r="ZF88" s="31"/>
      <c r="ZG88" s="31"/>
      <c r="ZH88" s="31"/>
      <c r="ZI88" s="31"/>
      <c r="ZJ88" s="31"/>
      <c r="ZK88" s="31"/>
      <c r="ZL88" s="31"/>
      <c r="ZM88" s="31"/>
      <c r="ZN88" s="31"/>
      <c r="ZO88" s="31"/>
      <c r="ZP88" s="31"/>
      <c r="ZQ88" s="31"/>
      <c r="ZR88" s="31"/>
      <c r="ZS88" s="31"/>
      <c r="ZT88" s="31"/>
      <c r="ZU88" s="31"/>
      <c r="ZV88" s="31"/>
      <c r="ZW88" s="31"/>
      <c r="ZX88" s="31"/>
      <c r="ZY88" s="31"/>
      <c r="ZZ88" s="31"/>
      <c r="AAA88" s="31"/>
      <c r="AAB88" s="31"/>
      <c r="AAC88" s="31"/>
      <c r="AAD88" s="31"/>
      <c r="AAE88" s="31"/>
      <c r="AAF88" s="31"/>
      <c r="AAG88" s="31"/>
      <c r="AAH88" s="31"/>
      <c r="AAI88" s="31"/>
      <c r="AAJ88" s="31"/>
      <c r="AAK88" s="31"/>
      <c r="AAL88" s="31"/>
      <c r="AAM88" s="31"/>
      <c r="AAN88" s="31"/>
      <c r="AAO88" s="31"/>
      <c r="AAP88" s="31"/>
      <c r="AAQ88" s="31"/>
      <c r="AAR88" s="31"/>
      <c r="AAS88" s="31"/>
      <c r="AAT88" s="31"/>
      <c r="AAU88" s="31"/>
      <c r="AAV88" s="31"/>
      <c r="AAW88" s="31"/>
      <c r="AAX88" s="31"/>
      <c r="AAY88" s="31"/>
      <c r="AAZ88" s="31"/>
      <c r="ABA88" s="31"/>
      <c r="ABB88" s="31"/>
      <c r="ABC88" s="31"/>
      <c r="ABD88" s="31"/>
      <c r="ABE88" s="31"/>
      <c r="ABF88" s="31"/>
      <c r="ABG88" s="31"/>
      <c r="ABH88" s="31"/>
      <c r="ABI88" s="31"/>
      <c r="ABJ88" s="31"/>
      <c r="ABK88" s="31"/>
      <c r="ABL88" s="31"/>
      <c r="ABM88" s="31"/>
      <c r="ABN88" s="31"/>
      <c r="ABO88" s="31"/>
      <c r="ABP88" s="31"/>
      <c r="ABQ88" s="31"/>
      <c r="ABR88" s="31"/>
      <c r="ABS88" s="31"/>
      <c r="ABT88" s="31"/>
      <c r="ABU88" s="31"/>
      <c r="ABV88" s="31"/>
      <c r="ABW88" s="31"/>
      <c r="ABX88" s="31"/>
      <c r="ABY88" s="31"/>
      <c r="ABZ88" s="31"/>
      <c r="ACA88" s="31"/>
      <c r="ACB88" s="31"/>
      <c r="ACC88" s="31"/>
      <c r="ACD88" s="31"/>
      <c r="ACE88" s="31"/>
      <c r="ACF88" s="31"/>
      <c r="ACG88" s="31"/>
      <c r="ACH88" s="31"/>
      <c r="ACI88" s="31"/>
      <c r="ACJ88" s="31"/>
      <c r="ACK88" s="31"/>
      <c r="ACL88" s="31"/>
      <c r="ACM88" s="31"/>
      <c r="ACN88" s="31"/>
      <c r="ACO88" s="31"/>
      <c r="ACP88" s="31"/>
      <c r="ACQ88" s="31"/>
      <c r="ACR88" s="31"/>
      <c r="ACS88" s="31"/>
      <c r="ACT88" s="31"/>
      <c r="ACU88" s="31"/>
      <c r="ACV88" s="31"/>
      <c r="ACW88" s="31"/>
      <c r="ACX88" s="31"/>
      <c r="ACY88" s="31"/>
      <c r="ACZ88" s="31"/>
      <c r="ADA88" s="31"/>
      <c r="ADB88" s="31"/>
      <c r="ADC88" s="31"/>
      <c r="ADD88" s="31"/>
      <c r="ADE88" s="31"/>
      <c r="ADF88" s="31"/>
      <c r="ADG88" s="31"/>
      <c r="ADH88" s="31"/>
      <c r="ADI88" s="31"/>
      <c r="ADJ88" s="31"/>
      <c r="ADK88" s="31"/>
      <c r="ADL88" s="31"/>
      <c r="ADM88" s="31"/>
      <c r="ADN88" s="31"/>
      <c r="ADO88" s="31"/>
      <c r="ADP88" s="31"/>
      <c r="ADQ88" s="31"/>
      <c r="ADR88" s="31"/>
      <c r="ADS88" s="31"/>
      <c r="ADT88" s="31"/>
      <c r="ADU88" s="31"/>
      <c r="ADV88" s="31"/>
      <c r="ADW88" s="31"/>
      <c r="ADX88" s="31"/>
      <c r="ADY88" s="31"/>
      <c r="ADZ88" s="31"/>
      <c r="AEA88" s="31"/>
      <c r="AEB88" s="31"/>
      <c r="AEC88" s="31"/>
      <c r="AED88" s="31"/>
      <c r="AEE88" s="31"/>
      <c r="AEF88" s="31"/>
      <c r="AEG88" s="31"/>
      <c r="AEH88" s="31"/>
      <c r="AEI88" s="31"/>
      <c r="AEJ88" s="31"/>
      <c r="AEK88" s="31"/>
      <c r="AEL88" s="31"/>
      <c r="AEM88" s="31"/>
      <c r="AEN88" s="31"/>
      <c r="AEO88" s="31"/>
      <c r="AEP88" s="31"/>
      <c r="AEQ88" s="31"/>
      <c r="AER88" s="31"/>
      <c r="AES88" s="31"/>
      <c r="AET88" s="31"/>
      <c r="AEU88" s="31"/>
      <c r="AEV88" s="31"/>
      <c r="AEW88" s="31"/>
      <c r="AEX88" s="31"/>
      <c r="AEY88" s="31"/>
      <c r="AEZ88" s="31"/>
      <c r="AFA88" s="31"/>
      <c r="AFB88" s="31"/>
      <c r="AFC88" s="31"/>
      <c r="AFD88" s="31"/>
      <c r="AFE88" s="31"/>
      <c r="AFF88" s="31"/>
      <c r="AFG88" s="31"/>
      <c r="AFH88" s="31"/>
      <c r="AFI88" s="31"/>
      <c r="AFJ88" s="31"/>
      <c r="AFK88" s="31"/>
      <c r="AFL88" s="31"/>
      <c r="AFM88" s="31"/>
      <c r="AFN88" s="31"/>
      <c r="AFO88" s="31"/>
      <c r="AFP88" s="31"/>
      <c r="AFQ88" s="31"/>
      <c r="AFR88" s="31"/>
      <c r="AFS88" s="31"/>
      <c r="AFT88" s="31"/>
      <c r="AFU88" s="31"/>
      <c r="AFV88" s="31"/>
      <c r="AFW88" s="31"/>
      <c r="AFX88" s="31"/>
      <c r="AFY88" s="31"/>
      <c r="AFZ88" s="31"/>
      <c r="AGA88" s="31"/>
      <c r="AGB88" s="31"/>
      <c r="AGC88" s="31"/>
      <c r="AGD88" s="31"/>
      <c r="AGE88" s="31"/>
      <c r="AGF88" s="31"/>
      <c r="AGG88" s="31"/>
      <c r="AGH88" s="31"/>
      <c r="AGI88" s="31"/>
      <c r="AGJ88" s="31"/>
      <c r="AGK88" s="31"/>
      <c r="AGL88" s="31"/>
      <c r="AGM88" s="31"/>
      <c r="AGN88" s="31"/>
      <c r="AGO88" s="31"/>
      <c r="AGP88" s="31"/>
      <c r="AGQ88" s="31"/>
      <c r="AGR88" s="31"/>
      <c r="AGS88" s="31"/>
      <c r="AGT88" s="31"/>
      <c r="AGU88" s="31"/>
      <c r="AGV88" s="31"/>
      <c r="AGW88" s="31"/>
      <c r="AGX88" s="31"/>
      <c r="AGY88" s="31"/>
      <c r="AGZ88" s="31"/>
      <c r="AHA88" s="31"/>
      <c r="AHB88" s="31"/>
      <c r="AHC88" s="31"/>
      <c r="AHD88" s="31"/>
      <c r="AHE88" s="31"/>
      <c r="AHF88" s="31"/>
      <c r="AHG88" s="31"/>
      <c r="AHH88" s="31"/>
      <c r="AHI88" s="31"/>
      <c r="AHJ88" s="31"/>
      <c r="AHK88" s="31"/>
      <c r="AHL88" s="31"/>
      <c r="AHM88" s="31"/>
      <c r="AHN88" s="31"/>
      <c r="AHO88" s="31"/>
      <c r="AHP88" s="31"/>
      <c r="AHQ88" s="31"/>
      <c r="AHR88" s="31"/>
      <c r="AHS88" s="31"/>
      <c r="AHT88" s="31"/>
      <c r="AHU88" s="31"/>
      <c r="AHV88" s="31"/>
      <c r="AHW88" s="31"/>
      <c r="AHX88" s="31"/>
      <c r="AHY88" s="31"/>
      <c r="AHZ88" s="31"/>
      <c r="AIA88" s="31"/>
      <c r="AIB88" s="31"/>
      <c r="AIC88" s="31"/>
      <c r="AID88" s="31"/>
      <c r="AIE88" s="31"/>
      <c r="AIF88" s="31"/>
      <c r="AIG88" s="31"/>
      <c r="AIH88" s="31"/>
      <c r="AII88" s="31"/>
      <c r="AIJ88" s="31"/>
      <c r="AIK88" s="31"/>
      <c r="AIL88" s="31"/>
      <c r="AIM88" s="31"/>
      <c r="AIN88" s="31"/>
      <c r="AIO88" s="31"/>
      <c r="AIP88" s="31"/>
      <c r="AIQ88" s="31"/>
      <c r="AIR88" s="31"/>
      <c r="AIS88" s="31"/>
      <c r="AIT88" s="31"/>
      <c r="AIU88" s="31"/>
      <c r="AIV88" s="31"/>
      <c r="AIW88" s="31"/>
      <c r="AIX88" s="31"/>
      <c r="AIY88" s="31"/>
      <c r="AIZ88" s="31"/>
      <c r="AJA88" s="31"/>
      <c r="AJB88" s="31"/>
      <c r="AJC88" s="31"/>
      <c r="AJD88" s="31"/>
      <c r="AJE88" s="31"/>
      <c r="AJF88" s="31"/>
      <c r="AJG88" s="31"/>
      <c r="AJH88" s="31"/>
      <c r="AJI88" s="31"/>
      <c r="AJJ88" s="31"/>
      <c r="AJK88" s="31"/>
      <c r="AJL88" s="31"/>
      <c r="AJM88" s="31"/>
      <c r="AJN88" s="31"/>
      <c r="AJO88" s="31"/>
      <c r="AJP88" s="31"/>
      <c r="AJQ88" s="31"/>
      <c r="AJR88" s="31"/>
      <c r="AJS88" s="31"/>
      <c r="AJT88" s="31"/>
      <c r="AJU88" s="31"/>
      <c r="AJV88" s="31"/>
      <c r="AJW88" s="31"/>
      <c r="AJX88" s="31"/>
      <c r="AJY88" s="31"/>
      <c r="AJZ88" s="31"/>
      <c r="AKA88" s="31"/>
      <c r="AKB88" s="31"/>
      <c r="AKC88" s="31"/>
      <c r="AKD88" s="31"/>
      <c r="AKE88" s="31"/>
      <c r="AKF88" s="31"/>
      <c r="AKG88" s="31"/>
      <c r="AKH88" s="31"/>
      <c r="AKI88" s="31"/>
      <c r="AKJ88" s="31"/>
      <c r="AKK88" s="31"/>
      <c r="AKL88" s="31"/>
      <c r="AKM88" s="31"/>
      <c r="AKN88" s="31"/>
      <c r="AKO88" s="31"/>
      <c r="AKP88" s="31"/>
      <c r="AKQ88" s="31"/>
      <c r="AKR88" s="31"/>
      <c r="AKS88" s="31"/>
      <c r="AKT88" s="31"/>
      <c r="AKU88" s="31"/>
      <c r="AKV88" s="31"/>
      <c r="AKW88" s="31"/>
      <c r="AKX88" s="31"/>
      <c r="AKY88" s="31"/>
      <c r="AKZ88" s="31"/>
      <c r="ALA88" s="31"/>
      <c r="ALB88" s="31"/>
      <c r="ALC88" s="31"/>
      <c r="ALD88" s="31"/>
      <c r="ALE88" s="31"/>
      <c r="ALF88" s="31"/>
      <c r="ALG88" s="31"/>
      <c r="ALH88" s="31"/>
      <c r="ALI88" s="31"/>
      <c r="ALJ88" s="31"/>
      <c r="ALK88" s="31"/>
      <c r="ALL88" s="31"/>
      <c r="ALM88" s="31"/>
      <c r="ALN88" s="31"/>
      <c r="ALO88" s="31"/>
      <c r="ALP88" s="31"/>
      <c r="ALQ88" s="31"/>
      <c r="ALR88" s="31"/>
      <c r="ALS88" s="31"/>
      <c r="ALT88" s="31"/>
      <c r="ALU88" s="31"/>
      <c r="ALV88" s="31"/>
      <c r="ALW88" s="31"/>
      <c r="ALX88" s="31"/>
      <c r="ALY88" s="31"/>
      <c r="ALZ88" s="31"/>
      <c r="AMA88" s="31"/>
      <c r="AMB88" s="31"/>
      <c r="AMC88" s="31"/>
      <c r="AMD88" s="31"/>
      <c r="AME88" s="31"/>
      <c r="AMF88" s="31"/>
      <c r="AMG88" s="31"/>
      <c r="AMH88" s="31"/>
      <c r="AMI88" s="31"/>
      <c r="AMJ88" s="31"/>
      <c r="AMK88" s="31"/>
      <c r="AML88" s="31"/>
      <c r="AMM88" s="31"/>
      <c r="AMN88" s="31"/>
      <c r="AMO88" s="31"/>
      <c r="AMP88" s="31"/>
      <c r="AMQ88" s="31"/>
      <c r="AMR88" s="31"/>
      <c r="AMS88" s="31"/>
      <c r="AMT88" s="31"/>
      <c r="AMU88" s="31"/>
      <c r="AMV88" s="31"/>
      <c r="AMW88" s="31"/>
      <c r="AMX88" s="31"/>
      <c r="AMY88" s="31"/>
      <c r="AMZ88" s="31"/>
      <c r="ANA88" s="31"/>
      <c r="ANB88" s="31"/>
      <c r="ANC88" s="31"/>
      <c r="AND88" s="31"/>
      <c r="ANE88" s="31"/>
      <c r="ANF88" s="31"/>
      <c r="ANG88" s="31"/>
      <c r="ANH88" s="31"/>
      <c r="ANI88" s="31"/>
      <c r="ANJ88" s="31"/>
      <c r="ANK88" s="31"/>
      <c r="ANL88" s="31"/>
      <c r="ANM88" s="31"/>
      <c r="ANN88" s="31"/>
      <c r="ANO88" s="31"/>
      <c r="ANP88" s="31"/>
      <c r="ANQ88" s="31"/>
      <c r="ANR88" s="31"/>
      <c r="ANS88" s="31"/>
      <c r="ANT88" s="31"/>
      <c r="ANU88" s="31"/>
      <c r="ANV88" s="31"/>
      <c r="ANW88" s="31"/>
      <c r="ANX88" s="31"/>
      <c r="ANY88" s="31"/>
      <c r="ANZ88" s="31"/>
      <c r="AOA88" s="31"/>
      <c r="AOB88" s="31"/>
      <c r="AOC88" s="31"/>
      <c r="AOD88" s="31"/>
      <c r="AOE88" s="31"/>
      <c r="AOF88" s="31"/>
      <c r="AOG88" s="31"/>
      <c r="AOH88" s="31"/>
      <c r="AOI88" s="31"/>
      <c r="AOJ88" s="31"/>
      <c r="AOK88" s="31"/>
      <c r="AOL88" s="31"/>
      <c r="AOM88" s="31"/>
      <c r="AON88" s="31"/>
      <c r="AOO88" s="31"/>
      <c r="AOP88" s="31"/>
      <c r="AOQ88" s="31"/>
      <c r="AOR88" s="31"/>
      <c r="AOS88" s="31"/>
      <c r="AOT88" s="31"/>
      <c r="AOU88" s="31"/>
      <c r="AOV88" s="31"/>
      <c r="AOW88" s="31"/>
      <c r="AOX88" s="31"/>
      <c r="AOY88" s="31"/>
      <c r="AOZ88" s="31"/>
      <c r="APA88" s="31"/>
      <c r="APB88" s="31"/>
      <c r="APC88" s="31"/>
      <c r="APD88" s="31"/>
      <c r="APE88" s="31"/>
      <c r="APF88" s="31"/>
      <c r="APG88" s="31"/>
      <c r="APH88" s="31"/>
      <c r="API88" s="31"/>
      <c r="APJ88" s="31"/>
      <c r="APK88" s="31"/>
      <c r="APL88" s="31"/>
      <c r="APM88" s="31"/>
      <c r="APN88" s="31"/>
      <c r="APO88" s="31"/>
      <c r="APP88" s="31"/>
      <c r="APQ88" s="31"/>
      <c r="APR88" s="31"/>
      <c r="APS88" s="31"/>
      <c r="APT88" s="31"/>
      <c r="APU88" s="31"/>
      <c r="APV88" s="31"/>
      <c r="APW88" s="31"/>
      <c r="APX88" s="31"/>
      <c r="APY88" s="31"/>
      <c r="APZ88" s="31"/>
      <c r="AQA88" s="31"/>
      <c r="AQB88" s="31"/>
      <c r="AQC88" s="31"/>
      <c r="AQD88" s="31"/>
      <c r="AQE88" s="31"/>
      <c r="AQF88" s="31"/>
      <c r="AQG88" s="31"/>
      <c r="AQH88" s="31"/>
      <c r="AQI88" s="31"/>
      <c r="AQJ88" s="31"/>
      <c r="AQK88" s="31"/>
      <c r="AQL88" s="31"/>
      <c r="AQM88" s="31"/>
      <c r="AQN88" s="31"/>
      <c r="AQO88" s="31"/>
      <c r="AQP88" s="31"/>
      <c r="AQQ88" s="31"/>
      <c r="AQR88" s="31"/>
      <c r="AQS88" s="31"/>
      <c r="AQT88" s="31"/>
      <c r="AQU88" s="31"/>
      <c r="AQV88" s="31"/>
      <c r="AQW88" s="31"/>
      <c r="AQX88" s="31"/>
      <c r="AQY88" s="31"/>
      <c r="AQZ88" s="31"/>
      <c r="ARA88" s="31"/>
      <c r="ARB88" s="31"/>
      <c r="ARC88" s="31"/>
      <c r="ARD88" s="31"/>
      <c r="ARE88" s="31"/>
      <c r="ARF88" s="31"/>
      <c r="ARG88" s="31"/>
      <c r="ARH88" s="31"/>
      <c r="ARI88" s="31"/>
      <c r="ARJ88" s="31"/>
      <c r="ARK88" s="31"/>
      <c r="ARL88" s="31"/>
      <c r="ARM88" s="31"/>
      <c r="ARN88" s="31"/>
      <c r="ARO88" s="31"/>
      <c r="ARP88" s="31"/>
      <c r="ARQ88" s="31"/>
      <c r="ARR88" s="31"/>
      <c r="ARS88" s="31"/>
      <c r="ART88" s="31"/>
      <c r="ARU88" s="31"/>
      <c r="ARV88" s="31"/>
      <c r="ARW88" s="31"/>
      <c r="ARX88" s="31"/>
      <c r="ARY88" s="31"/>
      <c r="ARZ88" s="31"/>
      <c r="ASA88" s="31"/>
      <c r="ASB88" s="31"/>
      <c r="ASC88" s="31"/>
      <c r="ASD88" s="31"/>
      <c r="ASE88" s="31"/>
      <c r="ASF88" s="31"/>
      <c r="ASG88" s="31"/>
      <c r="ASH88" s="31"/>
      <c r="ASI88" s="31"/>
      <c r="ASJ88" s="31"/>
      <c r="ASK88" s="31"/>
      <c r="ASL88" s="31"/>
      <c r="ASM88" s="31"/>
      <c r="ASN88" s="31"/>
      <c r="ASO88" s="31"/>
      <c r="ASP88" s="31"/>
      <c r="ASQ88" s="31"/>
      <c r="ASR88" s="31"/>
      <c r="ASS88" s="31"/>
      <c r="AST88" s="31"/>
      <c r="ASU88" s="31"/>
      <c r="ASV88" s="31"/>
      <c r="ASW88" s="31"/>
      <c r="ASX88" s="31"/>
      <c r="ASY88" s="31"/>
      <c r="ASZ88" s="31"/>
      <c r="ATA88" s="31"/>
      <c r="ATB88" s="31"/>
      <c r="ATC88" s="31"/>
      <c r="ATD88" s="31"/>
      <c r="ATE88" s="31"/>
      <c r="ATF88" s="31"/>
      <c r="ATG88" s="31"/>
      <c r="ATH88" s="31"/>
      <c r="ATI88" s="31"/>
      <c r="ATJ88" s="31"/>
      <c r="ATK88" s="31"/>
      <c r="ATL88" s="31"/>
      <c r="ATM88" s="31"/>
      <c r="ATN88" s="31"/>
      <c r="ATO88" s="31"/>
      <c r="ATP88" s="31"/>
      <c r="ATQ88" s="31"/>
      <c r="ATR88" s="31"/>
      <c r="ATS88" s="31"/>
      <c r="ATT88" s="31"/>
      <c r="ATU88" s="31"/>
      <c r="ATV88" s="31"/>
      <c r="ATW88" s="31"/>
      <c r="ATX88" s="31"/>
      <c r="ATY88" s="31"/>
      <c r="ATZ88" s="31"/>
      <c r="AUA88" s="31"/>
      <c r="AUB88" s="31"/>
      <c r="AUC88" s="31"/>
      <c r="AUD88" s="31"/>
      <c r="AUE88" s="31"/>
      <c r="AUF88" s="31"/>
      <c r="AUG88" s="31"/>
      <c r="AUH88" s="31"/>
      <c r="AUI88" s="31"/>
      <c r="AUJ88" s="31"/>
      <c r="AUK88" s="31"/>
      <c r="AUL88" s="31"/>
      <c r="AUM88" s="31"/>
      <c r="AUN88" s="31"/>
      <c r="AUO88" s="31"/>
      <c r="AUP88" s="31"/>
      <c r="AUQ88" s="31"/>
      <c r="AUR88" s="31"/>
      <c r="AUS88" s="31"/>
      <c r="AUT88" s="31"/>
      <c r="AUU88" s="31"/>
      <c r="AUV88" s="31"/>
      <c r="AUW88" s="31"/>
      <c r="AUX88" s="31"/>
      <c r="AUY88" s="31"/>
      <c r="AUZ88" s="31"/>
      <c r="AVA88" s="31"/>
      <c r="AVB88" s="31"/>
      <c r="AVC88" s="31"/>
      <c r="AVD88" s="31"/>
      <c r="AVE88" s="31"/>
      <c r="AVF88" s="31"/>
      <c r="AVG88" s="31"/>
      <c r="AVH88" s="31"/>
      <c r="AVI88" s="31"/>
      <c r="AVJ88" s="31"/>
      <c r="AVK88" s="31"/>
      <c r="AVL88" s="31"/>
      <c r="AVM88" s="31"/>
      <c r="AVN88" s="31"/>
      <c r="AVO88" s="31"/>
      <c r="AVP88" s="31"/>
      <c r="AVQ88" s="31"/>
      <c r="AVR88" s="31"/>
      <c r="AVS88" s="31"/>
      <c r="AVT88" s="31"/>
      <c r="AVU88" s="31"/>
      <c r="AVV88" s="31"/>
      <c r="AVW88" s="31"/>
      <c r="AVX88" s="31"/>
      <c r="AVY88" s="31"/>
      <c r="AVZ88" s="31"/>
      <c r="AWA88" s="31"/>
      <c r="AWB88" s="31"/>
      <c r="AWC88" s="31"/>
      <c r="AWD88" s="31"/>
      <c r="AWE88" s="31"/>
      <c r="AWF88" s="31"/>
      <c r="AWG88" s="31"/>
      <c r="AWH88" s="31"/>
      <c r="AWI88" s="31"/>
      <c r="AWJ88" s="31"/>
      <c r="AWK88" s="31"/>
      <c r="AWL88" s="31"/>
      <c r="AWM88" s="31"/>
      <c r="AWN88" s="31"/>
      <c r="AWO88" s="31"/>
      <c r="AWP88" s="31"/>
      <c r="AWQ88" s="31"/>
      <c r="AWR88" s="31"/>
      <c r="AWS88" s="31"/>
      <c r="AWT88" s="31"/>
      <c r="AWU88" s="31"/>
      <c r="AWV88" s="31"/>
      <c r="AWW88" s="31"/>
      <c r="AWX88" s="31"/>
      <c r="AWY88" s="31"/>
      <c r="AWZ88" s="31"/>
      <c r="AXA88" s="31"/>
      <c r="AXB88" s="31"/>
      <c r="AXC88" s="31"/>
      <c r="AXD88" s="31"/>
      <c r="AXE88" s="31"/>
      <c r="AXF88" s="31"/>
      <c r="AXG88" s="31"/>
      <c r="AXH88" s="31"/>
      <c r="AXI88" s="31"/>
      <c r="AXJ88" s="31"/>
      <c r="AXK88" s="31"/>
      <c r="AXL88" s="31"/>
      <c r="AXM88" s="31"/>
      <c r="AXN88" s="31"/>
      <c r="AXO88" s="31"/>
      <c r="AXP88" s="31"/>
      <c r="AXQ88" s="31"/>
      <c r="AXR88" s="31"/>
      <c r="AXS88" s="31"/>
      <c r="AXT88" s="31"/>
      <c r="AXU88" s="31"/>
      <c r="AXV88" s="31"/>
      <c r="AXW88" s="31"/>
      <c r="AXX88" s="31"/>
      <c r="AXY88" s="31"/>
      <c r="AXZ88" s="31"/>
      <c r="AYA88" s="31"/>
      <c r="AYB88" s="31"/>
      <c r="AYC88" s="31"/>
      <c r="AYD88" s="31"/>
      <c r="AYE88" s="31"/>
      <c r="AYF88" s="31"/>
      <c r="AYG88" s="31"/>
      <c r="AYH88" s="31"/>
      <c r="AYI88" s="31"/>
      <c r="AYJ88" s="31"/>
      <c r="AYK88" s="31"/>
      <c r="AYL88" s="31"/>
      <c r="AYM88" s="31"/>
      <c r="AYN88" s="31"/>
      <c r="AYO88" s="31"/>
      <c r="AYP88" s="31"/>
      <c r="AYQ88" s="31"/>
      <c r="AYR88" s="31"/>
      <c r="AYS88" s="31"/>
      <c r="AYT88" s="31"/>
      <c r="AYU88" s="31"/>
      <c r="AYV88" s="31"/>
      <c r="AYW88" s="31"/>
      <c r="AYX88" s="31"/>
      <c r="AYY88" s="31"/>
      <c r="AYZ88" s="31"/>
      <c r="AZA88" s="31"/>
      <c r="AZB88" s="31"/>
      <c r="AZC88" s="31"/>
      <c r="AZD88" s="31"/>
      <c r="AZE88" s="31"/>
      <c r="AZF88" s="31"/>
      <c r="AZG88" s="31"/>
      <c r="AZH88" s="31"/>
      <c r="AZI88" s="31"/>
      <c r="AZJ88" s="31"/>
      <c r="AZK88" s="31"/>
      <c r="AZL88" s="31"/>
      <c r="AZM88" s="31"/>
      <c r="AZN88" s="31"/>
      <c r="AZO88" s="31"/>
      <c r="AZP88" s="31"/>
      <c r="AZQ88" s="31"/>
      <c r="AZR88" s="31"/>
      <c r="AZS88" s="31"/>
      <c r="AZT88" s="31"/>
      <c r="AZU88" s="31"/>
      <c r="AZV88" s="31"/>
      <c r="AZW88" s="31"/>
      <c r="AZX88" s="31"/>
      <c r="AZY88" s="31"/>
      <c r="AZZ88" s="31"/>
      <c r="BAA88" s="31"/>
      <c r="BAB88" s="31"/>
      <c r="BAC88" s="31"/>
      <c r="BAD88" s="31"/>
      <c r="BAE88" s="31"/>
      <c r="BAF88" s="31"/>
      <c r="BAG88" s="31"/>
      <c r="BAH88" s="31"/>
      <c r="BAI88" s="31"/>
      <c r="BAJ88" s="31"/>
      <c r="BAK88" s="31"/>
      <c r="BAL88" s="31"/>
      <c r="BAM88" s="31"/>
      <c r="BAN88" s="31"/>
      <c r="BAO88" s="31"/>
      <c r="BAP88" s="31"/>
      <c r="BAQ88" s="31"/>
      <c r="BAR88" s="31"/>
      <c r="BAS88" s="31"/>
      <c r="BAT88" s="31"/>
      <c r="BAU88" s="31"/>
      <c r="BAV88" s="31"/>
      <c r="BAW88" s="31"/>
      <c r="BAX88" s="31"/>
      <c r="BAY88" s="31"/>
      <c r="BAZ88" s="31"/>
      <c r="BBA88" s="31"/>
      <c r="BBB88" s="31"/>
      <c r="BBC88" s="31"/>
      <c r="BBD88" s="31"/>
      <c r="BBE88" s="31"/>
      <c r="BBF88" s="31"/>
      <c r="BBG88" s="31"/>
      <c r="BBH88" s="31"/>
      <c r="BBI88" s="31"/>
      <c r="BBJ88" s="31"/>
      <c r="BBK88" s="31"/>
      <c r="BBL88" s="31"/>
      <c r="BBM88" s="31"/>
      <c r="BBN88" s="31"/>
      <c r="BBO88" s="31"/>
      <c r="BBP88" s="31"/>
      <c r="BBQ88" s="31"/>
      <c r="BBR88" s="31"/>
      <c r="BBS88" s="31"/>
      <c r="BBT88" s="31"/>
      <c r="BBU88" s="31"/>
      <c r="BBV88" s="31"/>
      <c r="BBW88" s="31"/>
      <c r="BBX88" s="31"/>
      <c r="BBY88" s="31"/>
      <c r="BBZ88" s="31"/>
      <c r="BCA88" s="31"/>
      <c r="BCB88" s="31"/>
      <c r="BCC88" s="31"/>
      <c r="BCD88" s="31"/>
      <c r="BCE88" s="31"/>
      <c r="BCF88" s="31"/>
      <c r="BCG88" s="31"/>
      <c r="BCH88" s="31"/>
      <c r="BCI88" s="31"/>
      <c r="BCJ88" s="31"/>
      <c r="BCK88" s="31"/>
      <c r="BCL88" s="31"/>
      <c r="BCM88" s="31"/>
      <c r="BCN88" s="31"/>
      <c r="BCO88" s="31"/>
      <c r="BCP88" s="31"/>
      <c r="BCQ88" s="31"/>
      <c r="BCR88" s="31"/>
      <c r="BCS88" s="31"/>
      <c r="BCT88" s="31"/>
      <c r="BCU88" s="31"/>
      <c r="BCV88" s="31"/>
      <c r="BCW88" s="31"/>
      <c r="BCX88" s="31"/>
      <c r="BCY88" s="31"/>
      <c r="BCZ88" s="31"/>
      <c r="BDA88" s="31"/>
      <c r="BDB88" s="31"/>
      <c r="BDC88" s="31"/>
      <c r="BDD88" s="31"/>
      <c r="BDE88" s="31"/>
      <c r="BDF88" s="31"/>
      <c r="BDG88" s="31"/>
      <c r="BDH88" s="31"/>
      <c r="BDI88" s="31"/>
      <c r="BDJ88" s="31"/>
      <c r="BDK88" s="31"/>
      <c r="BDL88" s="31"/>
      <c r="BDM88" s="31"/>
      <c r="BDN88" s="31"/>
      <c r="BDO88" s="31"/>
      <c r="BDP88" s="31"/>
      <c r="BDQ88" s="31"/>
      <c r="BDR88" s="31"/>
      <c r="BDS88" s="31"/>
      <c r="BDT88" s="31"/>
      <c r="BDU88" s="31"/>
      <c r="BDV88" s="31"/>
      <c r="BDW88" s="31"/>
      <c r="BDX88" s="31"/>
      <c r="BDY88" s="31"/>
      <c r="BDZ88" s="31"/>
      <c r="BEA88" s="31"/>
      <c r="BEB88" s="31"/>
      <c r="BEC88" s="31"/>
      <c r="BED88" s="31"/>
      <c r="BEE88" s="31"/>
      <c r="BEF88" s="31"/>
      <c r="BEG88" s="31"/>
      <c r="BEH88" s="31"/>
      <c r="BEI88" s="31"/>
      <c r="BEJ88" s="31"/>
      <c r="BEK88" s="31"/>
      <c r="BEL88" s="31"/>
      <c r="BEM88" s="31"/>
      <c r="BEN88" s="31"/>
      <c r="BEO88" s="31"/>
      <c r="BEP88" s="31"/>
      <c r="BEQ88" s="31"/>
      <c r="BER88" s="31"/>
      <c r="BES88" s="31"/>
      <c r="BET88" s="31"/>
      <c r="BEU88" s="31"/>
      <c r="BEV88" s="31"/>
      <c r="BEW88" s="31"/>
      <c r="BEX88" s="31"/>
      <c r="BEY88" s="31"/>
      <c r="BEZ88" s="31"/>
      <c r="BFA88" s="31"/>
      <c r="BFB88" s="31"/>
      <c r="BFC88" s="31"/>
      <c r="BFD88" s="31"/>
      <c r="BFE88" s="31"/>
      <c r="BFF88" s="31"/>
      <c r="BFG88" s="31"/>
      <c r="BFH88" s="31"/>
      <c r="BFI88" s="31"/>
      <c r="BFJ88" s="31"/>
      <c r="BFK88" s="31"/>
      <c r="BFL88" s="31"/>
      <c r="BFM88" s="31"/>
      <c r="BFN88" s="31"/>
      <c r="BFO88" s="31"/>
      <c r="BFP88" s="31"/>
      <c r="BFQ88" s="31"/>
      <c r="BFR88" s="31"/>
      <c r="BFS88" s="31"/>
      <c r="BFT88" s="31"/>
      <c r="BFU88" s="31"/>
      <c r="BFV88" s="31"/>
      <c r="BFW88" s="31"/>
      <c r="BFX88" s="31"/>
      <c r="BFY88" s="31"/>
      <c r="BFZ88" s="31"/>
      <c r="BGA88" s="31"/>
      <c r="BGB88" s="31"/>
      <c r="BGC88" s="31"/>
      <c r="BGD88" s="31"/>
      <c r="BGE88" s="31"/>
      <c r="BGF88" s="31"/>
      <c r="BGG88" s="31"/>
      <c r="BGH88" s="31"/>
      <c r="BGI88" s="31"/>
      <c r="BGJ88" s="31"/>
      <c r="BGK88" s="31"/>
      <c r="BGL88" s="31"/>
      <c r="BGM88" s="31"/>
      <c r="BGN88" s="31"/>
      <c r="BGO88" s="31"/>
      <c r="BGP88" s="31"/>
      <c r="BGQ88" s="31"/>
      <c r="BGR88" s="31"/>
      <c r="BGS88" s="31"/>
      <c r="BGT88" s="31"/>
      <c r="BGU88" s="31"/>
      <c r="BGV88" s="31"/>
      <c r="BGW88" s="31"/>
      <c r="BGX88" s="31"/>
      <c r="BGY88" s="31"/>
      <c r="BGZ88" s="31"/>
      <c r="BHA88" s="31"/>
      <c r="BHB88" s="31"/>
      <c r="BHC88" s="31"/>
      <c r="BHD88" s="31"/>
      <c r="BHE88" s="31"/>
      <c r="BHF88" s="31"/>
      <c r="BHG88" s="31"/>
      <c r="BHH88" s="31"/>
      <c r="BHI88" s="31"/>
      <c r="BHJ88" s="31"/>
      <c r="BHK88" s="31"/>
      <c r="BHL88" s="31"/>
      <c r="BHM88" s="31"/>
      <c r="BHN88" s="31"/>
      <c r="BHO88" s="31"/>
      <c r="BHP88" s="31"/>
      <c r="BHQ88" s="31"/>
      <c r="BHR88" s="31"/>
      <c r="BHS88" s="31"/>
      <c r="BHT88" s="31"/>
      <c r="BHU88" s="31"/>
      <c r="BHV88" s="31"/>
      <c r="BHW88" s="31"/>
      <c r="BHX88" s="31"/>
      <c r="BHY88" s="31"/>
      <c r="BHZ88" s="31"/>
      <c r="BIA88" s="31"/>
      <c r="BIB88" s="31"/>
      <c r="BIC88" s="31"/>
      <c r="BID88" s="31"/>
      <c r="BIE88" s="31"/>
      <c r="BIF88" s="31"/>
      <c r="BIG88" s="31"/>
      <c r="BIH88" s="31"/>
      <c r="BII88" s="31"/>
      <c r="BIJ88" s="31"/>
      <c r="BIK88" s="31"/>
      <c r="BIL88" s="31"/>
      <c r="BIM88" s="31"/>
      <c r="BIN88" s="31"/>
      <c r="BIO88" s="31"/>
      <c r="BIP88" s="31"/>
      <c r="BIQ88" s="31"/>
      <c r="BIR88" s="31"/>
      <c r="BIS88" s="31"/>
      <c r="BIT88" s="31"/>
      <c r="BIU88" s="31"/>
      <c r="BIV88" s="31"/>
      <c r="BIW88" s="31"/>
      <c r="BIX88" s="31"/>
      <c r="BIY88" s="31"/>
      <c r="BIZ88" s="31"/>
      <c r="BJA88" s="31"/>
      <c r="BJB88" s="31"/>
      <c r="BJC88" s="31"/>
      <c r="BJD88" s="31"/>
      <c r="BJE88" s="31"/>
      <c r="BJF88" s="31"/>
      <c r="BJG88" s="31"/>
      <c r="BJH88" s="31"/>
      <c r="BJI88" s="31"/>
      <c r="BJJ88" s="31"/>
      <c r="BJK88" s="31"/>
      <c r="BJL88" s="31"/>
      <c r="BJM88" s="31"/>
      <c r="BJN88" s="31"/>
      <c r="BJO88" s="31"/>
      <c r="BJP88" s="31"/>
      <c r="BJQ88" s="31"/>
      <c r="BJR88" s="31"/>
      <c r="BJS88" s="31"/>
      <c r="BJT88" s="31"/>
      <c r="BJU88" s="31"/>
      <c r="BJV88" s="31"/>
      <c r="BJW88" s="31"/>
      <c r="BJX88" s="31"/>
      <c r="BJY88" s="31"/>
      <c r="BJZ88" s="31"/>
      <c r="BKA88" s="31"/>
      <c r="BKB88" s="31"/>
      <c r="BKC88" s="31"/>
      <c r="BKD88" s="31"/>
      <c r="BKE88" s="31"/>
      <c r="BKF88" s="31"/>
      <c r="BKG88" s="31"/>
      <c r="BKH88" s="31"/>
      <c r="BKI88" s="31"/>
      <c r="BKJ88" s="31"/>
      <c r="BKK88" s="31"/>
      <c r="BKL88" s="31"/>
      <c r="BKM88" s="31"/>
      <c r="BKN88" s="31"/>
      <c r="BKO88" s="31"/>
      <c r="BKP88" s="31"/>
      <c r="BKQ88" s="31"/>
      <c r="BKR88" s="31"/>
      <c r="BKS88" s="31"/>
      <c r="BKT88" s="31"/>
      <c r="BKU88" s="31"/>
      <c r="BKV88" s="31"/>
      <c r="BKW88" s="31"/>
      <c r="BKX88" s="31"/>
      <c r="BKY88" s="31"/>
      <c r="BKZ88" s="31"/>
      <c r="BLA88" s="31"/>
      <c r="BLB88" s="31"/>
      <c r="BLC88" s="31"/>
      <c r="BLD88" s="31"/>
      <c r="BLE88" s="31"/>
      <c r="BLF88" s="31"/>
      <c r="BLG88" s="31"/>
      <c r="BLH88" s="31"/>
      <c r="BLI88" s="31"/>
      <c r="BLJ88" s="31"/>
      <c r="BLK88" s="31"/>
      <c r="BLL88" s="31"/>
      <c r="BLM88" s="31"/>
      <c r="BLN88" s="31"/>
      <c r="BLO88" s="31"/>
      <c r="BLP88" s="31"/>
      <c r="BLQ88" s="31"/>
      <c r="BLR88" s="31"/>
      <c r="BLS88" s="31"/>
      <c r="BLT88" s="31"/>
      <c r="BLU88" s="31"/>
      <c r="BLV88" s="31"/>
      <c r="BLW88" s="31"/>
      <c r="BLX88" s="31"/>
      <c r="BLY88" s="31"/>
      <c r="BLZ88" s="31"/>
      <c r="BMA88" s="31"/>
      <c r="BMB88" s="31"/>
      <c r="BMC88" s="31"/>
      <c r="BMD88" s="31"/>
      <c r="BME88" s="31"/>
      <c r="BMF88" s="31"/>
      <c r="BMG88" s="31"/>
      <c r="BMH88" s="31"/>
      <c r="BMI88" s="31"/>
      <c r="BMJ88" s="31"/>
      <c r="BMK88" s="31"/>
      <c r="BML88" s="31"/>
      <c r="BMM88" s="31"/>
      <c r="BMN88" s="31"/>
      <c r="BMO88" s="31"/>
      <c r="BMP88" s="31"/>
      <c r="BMQ88" s="31"/>
      <c r="BMR88" s="31"/>
      <c r="BMS88" s="31"/>
      <c r="BMT88" s="31"/>
      <c r="BMU88" s="31"/>
      <c r="BMV88" s="31"/>
      <c r="BMW88" s="31"/>
      <c r="BMX88" s="31"/>
      <c r="BMY88" s="31"/>
      <c r="BMZ88" s="31"/>
      <c r="BNA88" s="31"/>
      <c r="BNB88" s="31"/>
      <c r="BNC88" s="31"/>
      <c r="BND88" s="31"/>
      <c r="BNE88" s="31"/>
      <c r="BNF88" s="31"/>
      <c r="BNG88" s="31"/>
      <c r="BNH88" s="31"/>
      <c r="BNI88" s="31"/>
      <c r="BNJ88" s="31"/>
      <c r="BNK88" s="31"/>
      <c r="BNL88" s="31"/>
      <c r="BNM88" s="31"/>
      <c r="BNN88" s="31"/>
      <c r="BNO88" s="31"/>
      <c r="BNP88" s="31"/>
      <c r="BNQ88" s="31"/>
      <c r="BNR88" s="31"/>
      <c r="BNS88" s="31"/>
      <c r="BNT88" s="31"/>
      <c r="BNU88" s="31"/>
      <c r="BNV88" s="31"/>
      <c r="BNW88" s="31"/>
      <c r="BNX88" s="31"/>
      <c r="BNY88" s="31"/>
      <c r="BNZ88" s="31"/>
      <c r="BOA88" s="31"/>
      <c r="BOB88" s="31"/>
      <c r="BOC88" s="31"/>
      <c r="BOD88" s="31"/>
      <c r="BOE88" s="31"/>
      <c r="BOF88" s="31"/>
      <c r="BOG88" s="31"/>
      <c r="BOH88" s="31"/>
      <c r="BOI88" s="31"/>
      <c r="BOJ88" s="31"/>
      <c r="BOK88" s="31"/>
      <c r="BOL88" s="31"/>
      <c r="BOM88" s="31"/>
      <c r="BON88" s="31"/>
      <c r="BOO88" s="31"/>
      <c r="BOP88" s="31"/>
      <c r="BOQ88" s="31"/>
      <c r="BOR88" s="31"/>
      <c r="BOS88" s="31"/>
      <c r="BOT88" s="31"/>
      <c r="BOU88" s="31"/>
      <c r="BOV88" s="31"/>
      <c r="BOW88" s="31"/>
      <c r="BOX88" s="31"/>
      <c r="BOY88" s="31"/>
      <c r="BOZ88" s="31"/>
      <c r="BPA88" s="31"/>
      <c r="BPB88" s="31"/>
      <c r="BPC88" s="31"/>
      <c r="BPD88" s="31"/>
      <c r="BPE88" s="31"/>
      <c r="BPF88" s="31"/>
      <c r="BPG88" s="31"/>
      <c r="BPH88" s="31"/>
      <c r="BPI88" s="31"/>
      <c r="BPJ88" s="31"/>
      <c r="BPK88" s="31"/>
      <c r="BPL88" s="31"/>
      <c r="BPM88" s="31"/>
      <c r="BPN88" s="31"/>
      <c r="BPO88" s="31"/>
      <c r="BPP88" s="31"/>
      <c r="BPQ88" s="31"/>
      <c r="BPR88" s="31"/>
      <c r="BPS88" s="31"/>
      <c r="BPT88" s="31"/>
      <c r="BPU88" s="31"/>
      <c r="BPV88" s="31"/>
      <c r="BPW88" s="31"/>
      <c r="BPX88" s="31"/>
      <c r="BPY88" s="31"/>
      <c r="BPZ88" s="31"/>
      <c r="BQA88" s="31"/>
      <c r="BQB88" s="31"/>
      <c r="BQC88" s="31"/>
      <c r="BQD88" s="31"/>
      <c r="BQE88" s="31"/>
      <c r="BQF88" s="31"/>
      <c r="BQG88" s="31"/>
      <c r="BQH88" s="31"/>
      <c r="BQI88" s="31"/>
      <c r="BQJ88" s="31"/>
      <c r="BQK88" s="31"/>
      <c r="BQL88" s="31"/>
      <c r="BQM88" s="31"/>
      <c r="BQN88" s="31"/>
      <c r="BQO88" s="31"/>
      <c r="BQP88" s="31"/>
      <c r="BQQ88" s="31"/>
      <c r="BQR88" s="31"/>
      <c r="BQS88" s="31"/>
      <c r="BQT88" s="31"/>
      <c r="BQU88" s="31"/>
      <c r="BQV88" s="31"/>
      <c r="BQW88" s="31"/>
      <c r="BQX88" s="31"/>
      <c r="BQY88" s="31"/>
      <c r="BQZ88" s="31"/>
      <c r="BRA88" s="31"/>
      <c r="BRB88" s="31"/>
      <c r="BRC88" s="31"/>
      <c r="BRD88" s="31"/>
      <c r="BRE88" s="31"/>
      <c r="BRF88" s="31"/>
      <c r="BRG88" s="31"/>
      <c r="BRH88" s="31"/>
      <c r="BRI88" s="31"/>
      <c r="BRJ88" s="31"/>
      <c r="BRK88" s="31"/>
      <c r="BRL88" s="31"/>
      <c r="BRM88" s="31"/>
      <c r="BRN88" s="31"/>
      <c r="BRO88" s="31"/>
      <c r="BRP88" s="31"/>
      <c r="BRQ88" s="31"/>
      <c r="BRR88" s="31"/>
      <c r="BRS88" s="31"/>
      <c r="BRT88" s="31"/>
      <c r="BRU88" s="31"/>
      <c r="BRV88" s="31"/>
      <c r="BRW88" s="31"/>
      <c r="BRX88" s="31"/>
      <c r="BRY88" s="31"/>
      <c r="BRZ88" s="31"/>
      <c r="BSA88" s="31"/>
      <c r="BSB88" s="31"/>
      <c r="BSC88" s="31"/>
      <c r="BSD88" s="31"/>
      <c r="BSE88" s="31"/>
      <c r="BSF88" s="31"/>
      <c r="BSG88" s="31"/>
      <c r="BSH88" s="31"/>
      <c r="BSI88" s="31"/>
      <c r="BSJ88" s="31"/>
      <c r="BSK88" s="31"/>
      <c r="BSL88" s="31"/>
      <c r="BSM88" s="31"/>
      <c r="BSN88" s="31"/>
      <c r="BSO88" s="31"/>
      <c r="BSP88" s="31"/>
      <c r="BSQ88" s="31"/>
      <c r="BSR88" s="31"/>
      <c r="BSS88" s="31"/>
      <c r="BST88" s="31"/>
      <c r="BSU88" s="31"/>
      <c r="BSV88" s="31"/>
      <c r="BSW88" s="31"/>
      <c r="BSX88" s="31"/>
      <c r="BSY88" s="31"/>
      <c r="BSZ88" s="31"/>
      <c r="BTA88" s="31"/>
      <c r="BTB88" s="31"/>
      <c r="BTC88" s="31"/>
      <c r="BTD88" s="31"/>
      <c r="BTE88" s="31"/>
      <c r="BTF88" s="31"/>
      <c r="BTG88" s="31"/>
      <c r="BTH88" s="31"/>
      <c r="BTI88" s="31"/>
      <c r="BTJ88" s="31"/>
      <c r="BTK88" s="31"/>
      <c r="BTL88" s="31"/>
      <c r="BTM88" s="31"/>
      <c r="BTN88" s="31"/>
      <c r="BTO88" s="31"/>
      <c r="BTP88" s="31"/>
      <c r="BTQ88" s="31"/>
      <c r="BTR88" s="31"/>
      <c r="BTS88" s="31"/>
      <c r="BTT88" s="31"/>
      <c r="BTU88" s="31"/>
      <c r="BTV88" s="31"/>
      <c r="BTW88" s="31"/>
      <c r="BTX88" s="31"/>
      <c r="BTY88" s="31"/>
      <c r="BTZ88" s="31"/>
      <c r="BUA88" s="31"/>
      <c r="BUB88" s="31"/>
      <c r="BUC88" s="31"/>
      <c r="BUD88" s="31"/>
      <c r="BUE88" s="31"/>
      <c r="BUF88" s="31"/>
      <c r="BUG88" s="31"/>
      <c r="BUH88" s="31"/>
      <c r="BUI88" s="31"/>
      <c r="BUJ88" s="31"/>
      <c r="BUK88" s="31"/>
      <c r="BUL88" s="31"/>
      <c r="BUM88" s="31"/>
      <c r="BUN88" s="31"/>
      <c r="BUO88" s="31"/>
      <c r="BUP88" s="31"/>
      <c r="BUQ88" s="31"/>
      <c r="BUR88" s="31"/>
      <c r="BUS88" s="31"/>
      <c r="BUT88" s="31"/>
      <c r="BUU88" s="31"/>
      <c r="BUV88" s="31"/>
      <c r="BUW88" s="31"/>
      <c r="BUX88" s="31"/>
      <c r="BUY88" s="31"/>
      <c r="BUZ88" s="31"/>
      <c r="BVA88" s="31"/>
      <c r="BVB88" s="31"/>
      <c r="BVC88" s="31"/>
      <c r="BVD88" s="31"/>
      <c r="BVE88" s="31"/>
      <c r="BVF88" s="31"/>
      <c r="BVG88" s="31"/>
      <c r="BVH88" s="31"/>
      <c r="BVI88" s="31"/>
      <c r="BVJ88" s="31"/>
      <c r="BVK88" s="31"/>
      <c r="BVL88" s="31"/>
      <c r="BVM88" s="31"/>
      <c r="BVN88" s="31"/>
      <c r="BVO88" s="31"/>
      <c r="BVP88" s="31"/>
      <c r="BVQ88" s="31"/>
      <c r="BVR88" s="31"/>
      <c r="BVS88" s="31"/>
      <c r="BVT88" s="31"/>
      <c r="BVU88" s="31"/>
      <c r="BVV88" s="31"/>
      <c r="BVW88" s="31"/>
      <c r="BVX88" s="31"/>
      <c r="BVY88" s="31"/>
      <c r="BVZ88" s="31"/>
      <c r="BWA88" s="31"/>
      <c r="BWB88" s="31"/>
      <c r="BWC88" s="31"/>
      <c r="BWD88" s="31"/>
      <c r="BWE88" s="31"/>
      <c r="BWF88" s="31"/>
      <c r="BWG88" s="31"/>
      <c r="BWH88" s="31"/>
      <c r="BWI88" s="31"/>
      <c r="BWJ88" s="31"/>
      <c r="BWK88" s="31"/>
      <c r="BWL88" s="31"/>
      <c r="BWM88" s="31"/>
      <c r="BWN88" s="31"/>
      <c r="BWO88" s="31"/>
      <c r="BWP88" s="31"/>
      <c r="BWQ88" s="31"/>
      <c r="BWR88" s="31"/>
      <c r="BWS88" s="31"/>
      <c r="BWT88" s="31"/>
      <c r="BWU88" s="31"/>
      <c r="BWV88" s="31"/>
      <c r="BWW88" s="31"/>
      <c r="BWX88" s="31"/>
      <c r="BWY88" s="31"/>
      <c r="BWZ88" s="31"/>
      <c r="BXA88" s="31"/>
      <c r="BXB88" s="31"/>
      <c r="BXC88" s="31"/>
      <c r="BXD88" s="31"/>
      <c r="BXE88" s="31"/>
      <c r="BXF88" s="31"/>
      <c r="BXG88" s="31"/>
      <c r="BXH88" s="31"/>
      <c r="BXI88" s="31"/>
      <c r="BXJ88" s="31"/>
      <c r="BXK88" s="31"/>
      <c r="BXL88" s="31"/>
      <c r="BXM88" s="31"/>
      <c r="BXN88" s="31"/>
      <c r="BXO88" s="31"/>
      <c r="BXP88" s="31"/>
      <c r="BXQ88" s="31"/>
      <c r="BXR88" s="31"/>
      <c r="BXS88" s="31"/>
      <c r="BXT88" s="31"/>
      <c r="BXU88" s="31"/>
      <c r="BXV88" s="31"/>
      <c r="BXW88" s="31"/>
      <c r="BXX88" s="31"/>
      <c r="BXY88" s="31"/>
      <c r="BXZ88" s="31"/>
      <c r="BYA88" s="31"/>
      <c r="BYB88" s="31"/>
      <c r="BYC88" s="31"/>
      <c r="BYD88" s="31"/>
      <c r="BYE88" s="31"/>
      <c r="BYF88" s="31"/>
      <c r="BYG88" s="31"/>
      <c r="BYH88" s="31"/>
      <c r="BYI88" s="31"/>
      <c r="BYJ88" s="31"/>
      <c r="BYK88" s="31"/>
      <c r="BYL88" s="31"/>
      <c r="BYM88" s="31"/>
      <c r="BYN88" s="31"/>
      <c r="BYO88" s="31"/>
      <c r="BYP88" s="31"/>
      <c r="BYQ88" s="31"/>
      <c r="BYR88" s="31"/>
      <c r="BYS88" s="31"/>
      <c r="BYT88" s="31"/>
      <c r="BYU88" s="31"/>
      <c r="BYV88" s="31"/>
      <c r="BYW88" s="31"/>
      <c r="BYX88" s="31"/>
      <c r="BYY88" s="31"/>
      <c r="BYZ88" s="31"/>
      <c r="BZA88" s="31"/>
      <c r="BZB88" s="31"/>
      <c r="BZC88" s="31"/>
      <c r="BZD88" s="31"/>
      <c r="BZE88" s="31"/>
      <c r="BZF88" s="31"/>
      <c r="BZG88" s="31"/>
      <c r="BZH88" s="31"/>
      <c r="BZI88" s="31"/>
      <c r="BZJ88" s="31"/>
      <c r="BZK88" s="31"/>
      <c r="BZL88" s="31"/>
      <c r="BZM88" s="31"/>
      <c r="BZN88" s="31"/>
      <c r="BZO88" s="31"/>
      <c r="BZP88" s="31"/>
      <c r="BZQ88" s="31"/>
      <c r="BZR88" s="31"/>
      <c r="BZS88" s="31"/>
      <c r="BZT88" s="31"/>
      <c r="BZU88" s="31"/>
      <c r="BZV88" s="31"/>
      <c r="BZW88" s="31"/>
      <c r="BZX88" s="31"/>
      <c r="BZY88" s="31"/>
      <c r="BZZ88" s="31"/>
      <c r="CAA88" s="31"/>
      <c r="CAB88" s="31"/>
      <c r="CAC88" s="31"/>
      <c r="CAD88" s="31"/>
      <c r="CAE88" s="31"/>
      <c r="CAF88" s="31"/>
      <c r="CAG88" s="31"/>
      <c r="CAH88" s="31"/>
      <c r="CAI88" s="31"/>
      <c r="CAJ88" s="31"/>
      <c r="CAK88" s="31"/>
      <c r="CAL88" s="31"/>
      <c r="CAM88" s="31"/>
      <c r="CAN88" s="31"/>
      <c r="CAO88" s="31"/>
      <c r="CAP88" s="31"/>
      <c r="CAQ88" s="31"/>
      <c r="CAR88" s="31"/>
      <c r="CAS88" s="31"/>
      <c r="CAT88" s="31"/>
      <c r="CAU88" s="31"/>
      <c r="CAV88" s="31"/>
      <c r="CAW88" s="31"/>
      <c r="CAX88" s="31"/>
      <c r="CAY88" s="31"/>
      <c r="CAZ88" s="31"/>
      <c r="CBA88" s="31"/>
      <c r="CBB88" s="31"/>
      <c r="CBC88" s="31"/>
      <c r="CBD88" s="31"/>
      <c r="CBE88" s="31"/>
      <c r="CBF88" s="31"/>
      <c r="CBG88" s="31"/>
      <c r="CBH88" s="31"/>
      <c r="CBI88" s="31"/>
      <c r="CBJ88" s="31"/>
      <c r="CBK88" s="31"/>
      <c r="CBL88" s="31"/>
      <c r="CBM88" s="31"/>
      <c r="CBN88" s="31"/>
      <c r="CBO88" s="31"/>
      <c r="CBP88" s="31"/>
      <c r="CBQ88" s="31"/>
      <c r="CBR88" s="31"/>
      <c r="CBS88" s="31"/>
      <c r="CBT88" s="31"/>
      <c r="CBU88" s="31"/>
      <c r="CBV88" s="31"/>
      <c r="CBW88" s="31"/>
      <c r="CBX88" s="31"/>
      <c r="CBY88" s="31"/>
      <c r="CBZ88" s="31"/>
      <c r="CCA88" s="31"/>
      <c r="CCB88" s="31"/>
      <c r="CCC88" s="31"/>
      <c r="CCD88" s="31"/>
      <c r="CCE88" s="31"/>
      <c r="CCF88" s="31"/>
      <c r="CCG88" s="31"/>
      <c r="CCH88" s="31"/>
      <c r="CCI88" s="31"/>
      <c r="CCJ88" s="31"/>
      <c r="CCK88" s="31"/>
      <c r="CCL88" s="31"/>
      <c r="CCM88" s="31"/>
      <c r="CCN88" s="31"/>
      <c r="CCO88" s="31"/>
      <c r="CCP88" s="31"/>
      <c r="CCQ88" s="31"/>
      <c r="CCR88" s="31"/>
      <c r="CCS88" s="31"/>
      <c r="CCT88" s="31"/>
      <c r="CCU88" s="31"/>
      <c r="CCV88" s="31"/>
      <c r="CCW88" s="31"/>
      <c r="CCX88" s="31"/>
      <c r="CCY88" s="31"/>
      <c r="CCZ88" s="31"/>
      <c r="CDA88" s="31"/>
      <c r="CDB88" s="31"/>
      <c r="CDC88" s="31"/>
      <c r="CDD88" s="31"/>
      <c r="CDE88" s="31"/>
      <c r="CDF88" s="31"/>
      <c r="CDG88" s="31"/>
      <c r="CDH88" s="31"/>
      <c r="CDI88" s="31"/>
      <c r="CDJ88" s="31"/>
      <c r="CDK88" s="31"/>
      <c r="CDL88" s="31"/>
      <c r="CDM88" s="31"/>
      <c r="CDN88" s="31"/>
      <c r="CDO88" s="31"/>
      <c r="CDP88" s="31"/>
      <c r="CDQ88" s="31"/>
      <c r="CDR88" s="31"/>
      <c r="CDS88" s="31"/>
      <c r="CDT88" s="31"/>
      <c r="CDU88" s="31"/>
      <c r="CDV88" s="31"/>
      <c r="CDW88" s="31"/>
      <c r="CDX88" s="31"/>
      <c r="CDY88" s="31"/>
      <c r="CDZ88" s="31"/>
      <c r="CEA88" s="31"/>
      <c r="CEB88" s="31"/>
      <c r="CEC88" s="31"/>
      <c r="CED88" s="31"/>
      <c r="CEE88" s="31"/>
      <c r="CEF88" s="31"/>
      <c r="CEG88" s="31"/>
      <c r="CEH88" s="31"/>
      <c r="CEI88" s="31"/>
      <c r="CEJ88" s="31"/>
      <c r="CEK88" s="31"/>
      <c r="CEL88" s="31"/>
      <c r="CEM88" s="31"/>
      <c r="CEN88" s="31"/>
      <c r="CEO88" s="31"/>
      <c r="CEP88" s="31"/>
      <c r="CEQ88" s="31"/>
      <c r="CER88" s="31"/>
      <c r="CES88" s="31"/>
      <c r="CET88" s="31"/>
      <c r="CEU88" s="31"/>
      <c r="CEV88" s="31"/>
      <c r="CEW88" s="31"/>
      <c r="CEX88" s="31"/>
      <c r="CEY88" s="31"/>
      <c r="CEZ88" s="31"/>
      <c r="CFA88" s="31"/>
      <c r="CFB88" s="31"/>
      <c r="CFC88" s="31"/>
      <c r="CFD88" s="31"/>
      <c r="CFE88" s="31"/>
      <c r="CFF88" s="31"/>
      <c r="CFG88" s="31"/>
      <c r="CFH88" s="31"/>
      <c r="CFI88" s="31"/>
      <c r="CFJ88" s="31"/>
      <c r="CFK88" s="31"/>
      <c r="CFL88" s="31"/>
      <c r="CFM88" s="31"/>
      <c r="CFN88" s="31"/>
      <c r="CFO88" s="31"/>
      <c r="CFP88" s="31"/>
      <c r="CFQ88" s="31"/>
      <c r="CFR88" s="31"/>
      <c r="CFS88" s="31"/>
      <c r="CFT88" s="31"/>
      <c r="CFU88" s="31"/>
      <c r="CFV88" s="31"/>
      <c r="CFW88" s="31"/>
      <c r="CFX88" s="31"/>
      <c r="CFY88" s="31"/>
      <c r="CFZ88" s="31"/>
      <c r="CGA88" s="31"/>
      <c r="CGB88" s="31"/>
      <c r="CGC88" s="31"/>
      <c r="CGD88" s="31"/>
      <c r="CGE88" s="31"/>
      <c r="CGF88" s="31"/>
      <c r="CGG88" s="31"/>
      <c r="CGH88" s="31"/>
      <c r="CGI88" s="31"/>
      <c r="CGJ88" s="31"/>
      <c r="CGK88" s="31"/>
      <c r="CGL88" s="31"/>
      <c r="CGM88" s="31"/>
      <c r="CGN88" s="31"/>
      <c r="CGO88" s="31"/>
      <c r="CGP88" s="31"/>
      <c r="CGQ88" s="31"/>
      <c r="CGR88" s="31"/>
      <c r="CGS88" s="31"/>
      <c r="CGT88" s="31"/>
      <c r="CGU88" s="31"/>
      <c r="CGV88" s="31"/>
      <c r="CGW88" s="31"/>
      <c r="CGX88" s="31"/>
      <c r="CGY88" s="31"/>
      <c r="CGZ88" s="31"/>
      <c r="CHA88" s="31"/>
      <c r="CHB88" s="31"/>
      <c r="CHC88" s="31"/>
      <c r="CHD88" s="31"/>
      <c r="CHE88" s="31"/>
      <c r="CHF88" s="31"/>
      <c r="CHG88" s="31"/>
      <c r="CHH88" s="31"/>
      <c r="CHI88" s="31"/>
      <c r="CHJ88" s="31"/>
      <c r="CHK88" s="31"/>
      <c r="CHL88" s="31"/>
      <c r="CHM88" s="31"/>
      <c r="CHN88" s="31"/>
      <c r="CHO88" s="31"/>
      <c r="CHP88" s="31"/>
      <c r="CHQ88" s="31"/>
      <c r="CHR88" s="31"/>
      <c r="CHS88" s="31"/>
      <c r="CHT88" s="31"/>
      <c r="CHU88" s="31"/>
      <c r="CHV88" s="31"/>
      <c r="CHW88" s="31"/>
      <c r="CHX88" s="31"/>
      <c r="CHY88" s="31"/>
      <c r="CHZ88" s="31"/>
      <c r="CIA88" s="31"/>
      <c r="CIB88" s="31"/>
      <c r="CIC88" s="31"/>
      <c r="CID88" s="31"/>
      <c r="CIE88" s="31"/>
      <c r="CIF88" s="31"/>
      <c r="CIG88" s="31"/>
      <c r="CIH88" s="31"/>
      <c r="CII88" s="31"/>
      <c r="CIJ88" s="31"/>
      <c r="CIK88" s="31"/>
      <c r="CIL88" s="31"/>
      <c r="CIM88" s="31"/>
      <c r="CIN88" s="31"/>
      <c r="CIO88" s="31"/>
      <c r="CIP88" s="31"/>
      <c r="CIQ88" s="31"/>
      <c r="CIR88" s="31"/>
      <c r="CIS88" s="31"/>
      <c r="CIT88" s="31"/>
      <c r="CIU88" s="31"/>
      <c r="CIV88" s="31"/>
      <c r="CIW88" s="31"/>
      <c r="CIX88" s="31"/>
      <c r="CIY88" s="31"/>
      <c r="CIZ88" s="31"/>
      <c r="CJA88" s="31"/>
      <c r="CJB88" s="31"/>
      <c r="CJC88" s="31"/>
      <c r="CJD88" s="31"/>
      <c r="CJE88" s="31"/>
      <c r="CJF88" s="31"/>
      <c r="CJG88" s="31"/>
      <c r="CJH88" s="31"/>
      <c r="CJI88" s="31"/>
      <c r="CJJ88" s="31"/>
      <c r="CJK88" s="31"/>
      <c r="CJL88" s="31"/>
      <c r="CJM88" s="31"/>
      <c r="CJN88" s="31"/>
      <c r="CJO88" s="31"/>
      <c r="CJP88" s="31"/>
      <c r="CJQ88" s="31"/>
      <c r="CJR88" s="31"/>
      <c r="CJS88" s="31"/>
      <c r="CJT88" s="31"/>
      <c r="CJU88" s="31"/>
      <c r="CJV88" s="31"/>
      <c r="CJW88" s="31"/>
      <c r="CJX88" s="31"/>
      <c r="CJY88" s="31"/>
      <c r="CJZ88" s="31"/>
      <c r="CKA88" s="31"/>
      <c r="CKB88" s="31"/>
      <c r="CKC88" s="31"/>
      <c r="CKD88" s="31"/>
      <c r="CKE88" s="31"/>
      <c r="CKF88" s="31"/>
      <c r="CKG88" s="31"/>
      <c r="CKH88" s="31"/>
      <c r="CKI88" s="31"/>
      <c r="CKJ88" s="31"/>
      <c r="CKK88" s="31"/>
      <c r="CKL88" s="31"/>
      <c r="CKM88" s="31"/>
      <c r="CKN88" s="31"/>
      <c r="CKO88" s="31"/>
      <c r="CKP88" s="31"/>
      <c r="CKQ88" s="31"/>
      <c r="CKR88" s="31"/>
      <c r="CKS88" s="31"/>
      <c r="CKT88" s="31"/>
      <c r="CKU88" s="31"/>
      <c r="CKV88" s="31"/>
      <c r="CKW88" s="31"/>
      <c r="CKX88" s="31"/>
      <c r="CKY88" s="31"/>
      <c r="CKZ88" s="31"/>
      <c r="CLA88" s="31"/>
      <c r="CLB88" s="31"/>
      <c r="CLC88" s="31"/>
      <c r="CLD88" s="31"/>
      <c r="CLE88" s="31"/>
      <c r="CLF88" s="31"/>
      <c r="CLG88" s="31"/>
      <c r="CLH88" s="31"/>
      <c r="CLI88" s="31"/>
      <c r="CLJ88" s="31"/>
      <c r="CLK88" s="31"/>
      <c r="CLL88" s="31"/>
      <c r="CLM88" s="31"/>
      <c r="CLN88" s="31"/>
      <c r="CLO88" s="31"/>
      <c r="CLP88" s="31"/>
      <c r="CLQ88" s="31"/>
      <c r="CLR88" s="31"/>
      <c r="CLS88" s="31"/>
      <c r="CLT88" s="31"/>
      <c r="CLU88" s="31"/>
      <c r="CLV88" s="31"/>
      <c r="CLW88" s="31"/>
      <c r="CLX88" s="31"/>
      <c r="CLY88" s="31"/>
      <c r="CLZ88" s="31"/>
      <c r="CMA88" s="31"/>
      <c r="CMB88" s="31"/>
      <c r="CMC88" s="31"/>
      <c r="CMD88" s="31"/>
      <c r="CME88" s="31"/>
      <c r="CMF88" s="31"/>
      <c r="CMG88" s="31"/>
      <c r="CMH88" s="31"/>
      <c r="CMI88" s="31"/>
      <c r="CMJ88" s="31"/>
      <c r="CMK88" s="31"/>
      <c r="CML88" s="31"/>
      <c r="CMM88" s="31"/>
      <c r="CMN88" s="31"/>
      <c r="CMO88" s="31"/>
      <c r="CMP88" s="31"/>
      <c r="CMQ88" s="31"/>
      <c r="CMR88" s="31"/>
      <c r="CMS88" s="31"/>
      <c r="CMT88" s="31"/>
      <c r="CMU88" s="31"/>
      <c r="CMV88" s="31"/>
      <c r="CMW88" s="31"/>
      <c r="CMX88" s="31"/>
      <c r="CMY88" s="31"/>
      <c r="CMZ88" s="31"/>
      <c r="CNA88" s="31"/>
      <c r="CNB88" s="31"/>
      <c r="CNC88" s="31"/>
      <c r="CND88" s="31"/>
      <c r="CNE88" s="31"/>
      <c r="CNF88" s="31"/>
      <c r="CNG88" s="31"/>
      <c r="CNH88" s="31"/>
      <c r="CNI88" s="31"/>
      <c r="CNJ88" s="31"/>
      <c r="CNK88" s="31"/>
      <c r="CNL88" s="31"/>
      <c r="CNM88" s="31"/>
      <c r="CNN88" s="31"/>
      <c r="CNO88" s="31"/>
      <c r="CNP88" s="31"/>
      <c r="CNQ88" s="31"/>
      <c r="CNR88" s="31"/>
      <c r="CNS88" s="31"/>
      <c r="CNT88" s="31"/>
      <c r="CNU88" s="31"/>
      <c r="CNV88" s="31"/>
      <c r="CNW88" s="31"/>
      <c r="CNX88" s="31"/>
      <c r="CNY88" s="31"/>
      <c r="CNZ88" s="31"/>
      <c r="COA88" s="31"/>
      <c r="COB88" s="31"/>
      <c r="COC88" s="31"/>
      <c r="COD88" s="31"/>
      <c r="COE88" s="31"/>
      <c r="COF88" s="31"/>
      <c r="COG88" s="31"/>
      <c r="COH88" s="31"/>
      <c r="COI88" s="31"/>
      <c r="COJ88" s="31"/>
      <c r="COK88" s="31"/>
      <c r="COL88" s="31"/>
      <c r="COM88" s="31"/>
      <c r="CON88" s="31"/>
      <c r="COO88" s="31"/>
      <c r="COP88" s="31"/>
      <c r="COQ88" s="31"/>
      <c r="COR88" s="31"/>
      <c r="COS88" s="31"/>
      <c r="COT88" s="31"/>
      <c r="COU88" s="31"/>
      <c r="COV88" s="31"/>
      <c r="COW88" s="31"/>
      <c r="COX88" s="31"/>
      <c r="COY88" s="31"/>
      <c r="COZ88" s="31"/>
      <c r="CPA88" s="31"/>
      <c r="CPB88" s="31"/>
      <c r="CPC88" s="31"/>
      <c r="CPD88" s="31"/>
      <c r="CPE88" s="31"/>
      <c r="CPF88" s="31"/>
      <c r="CPG88" s="31"/>
      <c r="CPH88" s="31"/>
      <c r="CPI88" s="31"/>
      <c r="CPJ88" s="31"/>
      <c r="CPK88" s="31"/>
      <c r="CPL88" s="31"/>
      <c r="CPM88" s="31"/>
      <c r="CPN88" s="31"/>
      <c r="CPO88" s="31"/>
      <c r="CPP88" s="31"/>
      <c r="CPQ88" s="31"/>
      <c r="CPR88" s="31"/>
      <c r="CPS88" s="31"/>
      <c r="CPT88" s="31"/>
      <c r="CPU88" s="31"/>
      <c r="CPV88" s="31"/>
      <c r="CPW88" s="31"/>
      <c r="CPX88" s="31"/>
      <c r="CPY88" s="31"/>
      <c r="CPZ88" s="31"/>
      <c r="CQA88" s="31"/>
      <c r="CQB88" s="31"/>
      <c r="CQC88" s="31"/>
      <c r="CQD88" s="31"/>
      <c r="CQE88" s="31"/>
      <c r="CQF88" s="31"/>
      <c r="CQG88" s="31"/>
      <c r="CQH88" s="31"/>
      <c r="CQI88" s="31"/>
      <c r="CQJ88" s="31"/>
      <c r="CQK88" s="31"/>
      <c r="CQL88" s="31"/>
      <c r="CQM88" s="31"/>
      <c r="CQN88" s="31"/>
      <c r="CQO88" s="31"/>
      <c r="CQP88" s="31"/>
      <c r="CQQ88" s="31"/>
      <c r="CQR88" s="31"/>
      <c r="CQS88" s="31"/>
      <c r="CQT88" s="31"/>
      <c r="CQU88" s="31"/>
      <c r="CQV88" s="31"/>
      <c r="CQW88" s="31"/>
      <c r="CQX88" s="31"/>
      <c r="CQY88" s="31"/>
      <c r="CQZ88" s="31"/>
      <c r="CRA88" s="31"/>
      <c r="CRB88" s="31"/>
      <c r="CRC88" s="31"/>
      <c r="CRD88" s="31"/>
      <c r="CRE88" s="31"/>
      <c r="CRF88" s="31"/>
      <c r="CRG88" s="31"/>
      <c r="CRH88" s="31"/>
      <c r="CRI88" s="31"/>
      <c r="CRJ88" s="31"/>
      <c r="CRK88" s="31"/>
      <c r="CRL88" s="31"/>
      <c r="CRM88" s="31"/>
      <c r="CRN88" s="31"/>
      <c r="CRO88" s="31"/>
      <c r="CRP88" s="31"/>
      <c r="CRQ88" s="31"/>
      <c r="CRR88" s="31"/>
      <c r="CRS88" s="31"/>
      <c r="CRT88" s="31"/>
      <c r="CRU88" s="31"/>
      <c r="CRV88" s="31"/>
      <c r="CRW88" s="31"/>
      <c r="CRX88" s="31"/>
      <c r="CRY88" s="31"/>
      <c r="CRZ88" s="31"/>
      <c r="CSA88" s="31"/>
      <c r="CSB88" s="31"/>
      <c r="CSC88" s="31"/>
      <c r="CSD88" s="31"/>
      <c r="CSE88" s="31"/>
      <c r="CSF88" s="31"/>
      <c r="CSG88" s="31"/>
      <c r="CSH88" s="31"/>
      <c r="CSI88" s="31"/>
      <c r="CSJ88" s="31"/>
      <c r="CSK88" s="31"/>
      <c r="CSL88" s="31"/>
      <c r="CSM88" s="31"/>
      <c r="CSN88" s="31"/>
      <c r="CSO88" s="31"/>
      <c r="CSP88" s="31"/>
      <c r="CSQ88" s="31"/>
      <c r="CSR88" s="31"/>
      <c r="CSS88" s="31"/>
      <c r="CST88" s="31"/>
      <c r="CSU88" s="31"/>
      <c r="CSV88" s="31"/>
      <c r="CSW88" s="31"/>
      <c r="CSX88" s="31"/>
      <c r="CSY88" s="31"/>
      <c r="CSZ88" s="31"/>
      <c r="CTA88" s="31"/>
      <c r="CTB88" s="31"/>
      <c r="CTC88" s="31"/>
      <c r="CTD88" s="31"/>
      <c r="CTE88" s="31"/>
      <c r="CTF88" s="31"/>
      <c r="CTG88" s="31"/>
      <c r="CTH88" s="31"/>
      <c r="CTI88" s="31"/>
      <c r="CTJ88" s="31"/>
      <c r="CTK88" s="31"/>
      <c r="CTL88" s="31"/>
      <c r="CTM88" s="31"/>
      <c r="CTN88" s="31"/>
      <c r="CTO88" s="31"/>
      <c r="CTP88" s="31"/>
      <c r="CTQ88" s="31"/>
      <c r="CTR88" s="31"/>
      <c r="CTS88" s="31"/>
      <c r="CTT88" s="31"/>
      <c r="CTU88" s="31"/>
      <c r="CTV88" s="31"/>
      <c r="CTW88" s="31"/>
      <c r="CTX88" s="31"/>
      <c r="CTY88" s="31"/>
      <c r="CTZ88" s="31"/>
      <c r="CUA88" s="31"/>
      <c r="CUB88" s="31"/>
      <c r="CUC88" s="31"/>
      <c r="CUD88" s="31"/>
      <c r="CUE88" s="31"/>
      <c r="CUF88" s="31"/>
      <c r="CUG88" s="31"/>
      <c r="CUH88" s="31"/>
      <c r="CUI88" s="31"/>
      <c r="CUJ88" s="31"/>
      <c r="CUK88" s="31"/>
      <c r="CUL88" s="31"/>
      <c r="CUM88" s="31"/>
      <c r="CUN88" s="31"/>
      <c r="CUO88" s="31"/>
      <c r="CUP88" s="31"/>
      <c r="CUQ88" s="31"/>
      <c r="CUR88" s="31"/>
      <c r="CUS88" s="31"/>
      <c r="CUT88" s="31"/>
      <c r="CUU88" s="31"/>
      <c r="CUV88" s="31"/>
      <c r="CUW88" s="31"/>
      <c r="CUX88" s="31"/>
      <c r="CUY88" s="31"/>
      <c r="CUZ88" s="31"/>
      <c r="CVA88" s="31"/>
      <c r="CVB88" s="31"/>
      <c r="CVC88" s="31"/>
      <c r="CVD88" s="31"/>
      <c r="CVE88" s="31"/>
      <c r="CVF88" s="31"/>
      <c r="CVG88" s="31"/>
      <c r="CVH88" s="31"/>
      <c r="CVI88" s="31"/>
      <c r="CVJ88" s="31"/>
      <c r="CVK88" s="31"/>
      <c r="CVL88" s="31"/>
      <c r="CVM88" s="31"/>
      <c r="CVN88" s="31"/>
      <c r="CVO88" s="31"/>
      <c r="CVP88" s="31"/>
      <c r="CVQ88" s="31"/>
      <c r="CVR88" s="31"/>
      <c r="CVS88" s="31"/>
      <c r="CVT88" s="31"/>
      <c r="CVU88" s="31"/>
      <c r="CVV88" s="31"/>
      <c r="CVW88" s="31"/>
      <c r="CVX88" s="31"/>
      <c r="CVY88" s="31"/>
      <c r="CVZ88" s="31"/>
      <c r="CWA88" s="31"/>
      <c r="CWB88" s="31"/>
      <c r="CWC88" s="31"/>
      <c r="CWD88" s="31"/>
      <c r="CWE88" s="31"/>
      <c r="CWF88" s="31"/>
      <c r="CWG88" s="31"/>
      <c r="CWH88" s="31"/>
      <c r="CWI88" s="31"/>
      <c r="CWJ88" s="31"/>
      <c r="CWK88" s="31"/>
      <c r="CWL88" s="31"/>
      <c r="CWM88" s="31"/>
      <c r="CWN88" s="31"/>
      <c r="CWO88" s="31"/>
      <c r="CWP88" s="31"/>
      <c r="CWQ88" s="31"/>
      <c r="CWR88" s="31"/>
      <c r="CWS88" s="31"/>
      <c r="CWT88" s="31"/>
      <c r="CWU88" s="31"/>
      <c r="CWV88" s="31"/>
      <c r="CWW88" s="31"/>
      <c r="CWX88" s="31"/>
      <c r="CWY88" s="31"/>
      <c r="CWZ88" s="31"/>
      <c r="CXA88" s="31"/>
      <c r="CXB88" s="31"/>
      <c r="CXC88" s="31"/>
      <c r="CXD88" s="31"/>
      <c r="CXE88" s="31"/>
      <c r="CXF88" s="31"/>
      <c r="CXG88" s="31"/>
      <c r="CXH88" s="31"/>
      <c r="CXI88" s="31"/>
      <c r="CXJ88" s="31"/>
      <c r="CXK88" s="31"/>
      <c r="CXL88" s="31"/>
      <c r="CXM88" s="31"/>
      <c r="CXN88" s="31"/>
      <c r="CXO88" s="31"/>
      <c r="CXP88" s="31"/>
      <c r="CXQ88" s="31"/>
      <c r="CXR88" s="31"/>
      <c r="CXS88" s="31"/>
      <c r="CXT88" s="31"/>
      <c r="CXU88" s="31"/>
      <c r="CXV88" s="31"/>
      <c r="CXW88" s="31"/>
      <c r="CXX88" s="31"/>
      <c r="CXY88" s="31"/>
      <c r="CXZ88" s="31"/>
      <c r="CYA88" s="31"/>
      <c r="CYB88" s="31"/>
      <c r="CYC88" s="31"/>
      <c r="CYD88" s="31"/>
      <c r="CYE88" s="31"/>
      <c r="CYF88" s="31"/>
      <c r="CYG88" s="31"/>
      <c r="CYH88" s="31"/>
      <c r="CYI88" s="31"/>
      <c r="CYJ88" s="31"/>
      <c r="CYK88" s="31"/>
      <c r="CYL88" s="31"/>
      <c r="CYM88" s="31"/>
      <c r="CYN88" s="31"/>
      <c r="CYO88" s="31"/>
      <c r="CYP88" s="31"/>
      <c r="CYQ88" s="31"/>
      <c r="CYR88" s="31"/>
      <c r="CYS88" s="31"/>
      <c r="CYT88" s="31"/>
      <c r="CYU88" s="31"/>
      <c r="CYV88" s="31"/>
      <c r="CYW88" s="31"/>
      <c r="CYX88" s="31"/>
      <c r="CYY88" s="31"/>
      <c r="CYZ88" s="31"/>
      <c r="CZA88" s="31"/>
      <c r="CZB88" s="31"/>
      <c r="CZC88" s="31"/>
      <c r="CZD88" s="31"/>
      <c r="CZE88" s="31"/>
      <c r="CZF88" s="31"/>
      <c r="CZG88" s="31"/>
      <c r="CZH88" s="31"/>
      <c r="CZI88" s="31"/>
      <c r="CZJ88" s="31"/>
      <c r="CZK88" s="31"/>
      <c r="CZL88" s="31"/>
      <c r="CZM88" s="31"/>
      <c r="CZN88" s="31"/>
      <c r="CZO88" s="31"/>
      <c r="CZP88" s="31"/>
      <c r="CZQ88" s="31"/>
      <c r="CZR88" s="31"/>
      <c r="CZS88" s="31"/>
      <c r="CZT88" s="31"/>
      <c r="CZU88" s="31"/>
      <c r="CZV88" s="31"/>
      <c r="CZW88" s="31"/>
      <c r="CZX88" s="31"/>
      <c r="CZY88" s="31"/>
      <c r="CZZ88" s="31"/>
      <c r="DAA88" s="31"/>
      <c r="DAB88" s="31"/>
      <c r="DAC88" s="31"/>
      <c r="DAD88" s="31"/>
      <c r="DAE88" s="31"/>
      <c r="DAF88" s="31"/>
      <c r="DAG88" s="31"/>
      <c r="DAH88" s="31"/>
      <c r="DAI88" s="31"/>
      <c r="DAJ88" s="31"/>
      <c r="DAK88" s="31"/>
      <c r="DAL88" s="31"/>
      <c r="DAM88" s="31"/>
      <c r="DAN88" s="31"/>
      <c r="DAO88" s="31"/>
      <c r="DAP88" s="31"/>
      <c r="DAQ88" s="31"/>
      <c r="DAR88" s="31"/>
      <c r="DAS88" s="31"/>
      <c r="DAT88" s="31"/>
      <c r="DAU88" s="31"/>
      <c r="DAV88" s="31"/>
      <c r="DAW88" s="31"/>
      <c r="DAX88" s="31"/>
      <c r="DAY88" s="31"/>
      <c r="DAZ88" s="31"/>
      <c r="DBA88" s="31"/>
      <c r="DBB88" s="31"/>
      <c r="DBC88" s="31"/>
      <c r="DBD88" s="31"/>
      <c r="DBE88" s="31"/>
      <c r="DBF88" s="31"/>
      <c r="DBG88" s="31"/>
      <c r="DBH88" s="31"/>
      <c r="DBI88" s="31"/>
      <c r="DBJ88" s="31"/>
      <c r="DBK88" s="31"/>
      <c r="DBL88" s="31"/>
      <c r="DBM88" s="31"/>
      <c r="DBN88" s="31"/>
      <c r="DBO88" s="31"/>
      <c r="DBP88" s="31"/>
      <c r="DBQ88" s="31"/>
      <c r="DBR88" s="31"/>
      <c r="DBS88" s="31"/>
      <c r="DBT88" s="31"/>
      <c r="DBU88" s="31"/>
      <c r="DBV88" s="31"/>
      <c r="DBW88" s="31"/>
      <c r="DBX88" s="31"/>
      <c r="DBY88" s="31"/>
      <c r="DBZ88" s="31"/>
      <c r="DCA88" s="31"/>
      <c r="DCB88" s="31"/>
      <c r="DCC88" s="31"/>
      <c r="DCD88" s="31"/>
      <c r="DCE88" s="31"/>
      <c r="DCF88" s="31"/>
      <c r="DCG88" s="31"/>
      <c r="DCH88" s="31"/>
      <c r="DCI88" s="31"/>
      <c r="DCJ88" s="31"/>
      <c r="DCK88" s="31"/>
      <c r="DCL88" s="31"/>
      <c r="DCM88" s="31"/>
      <c r="DCN88" s="31"/>
      <c r="DCO88" s="31"/>
      <c r="DCP88" s="31"/>
      <c r="DCQ88" s="31"/>
      <c r="DCR88" s="31"/>
      <c r="DCS88" s="31"/>
      <c r="DCT88" s="31"/>
      <c r="DCU88" s="31"/>
      <c r="DCV88" s="31"/>
      <c r="DCW88" s="31"/>
      <c r="DCX88" s="31"/>
      <c r="DCY88" s="31"/>
      <c r="DCZ88" s="31"/>
      <c r="DDA88" s="31"/>
      <c r="DDB88" s="31"/>
      <c r="DDC88" s="31"/>
      <c r="DDD88" s="31"/>
      <c r="DDE88" s="31"/>
      <c r="DDF88" s="31"/>
      <c r="DDG88" s="31"/>
      <c r="DDH88" s="31"/>
      <c r="DDI88" s="31"/>
      <c r="DDJ88" s="31"/>
      <c r="DDK88" s="31"/>
      <c r="DDL88" s="31"/>
      <c r="DDM88" s="31"/>
      <c r="DDN88" s="31"/>
      <c r="DDO88" s="31"/>
      <c r="DDP88" s="31"/>
      <c r="DDQ88" s="31"/>
      <c r="DDR88" s="31"/>
      <c r="DDS88" s="31"/>
      <c r="DDT88" s="31"/>
      <c r="DDU88" s="31"/>
      <c r="DDV88" s="31"/>
      <c r="DDW88" s="31"/>
      <c r="DDX88" s="31"/>
      <c r="DDY88" s="31"/>
      <c r="DDZ88" s="31"/>
      <c r="DEA88" s="31"/>
      <c r="DEB88" s="31"/>
      <c r="DEC88" s="31"/>
      <c r="DED88" s="31"/>
      <c r="DEE88" s="31"/>
      <c r="DEF88" s="31"/>
      <c r="DEG88" s="31"/>
      <c r="DEH88" s="31"/>
      <c r="DEI88" s="31"/>
      <c r="DEJ88" s="31"/>
      <c r="DEK88" s="31"/>
      <c r="DEL88" s="31"/>
      <c r="DEM88" s="31"/>
      <c r="DEN88" s="31"/>
      <c r="DEO88" s="31"/>
      <c r="DEP88" s="31"/>
      <c r="DEQ88" s="31"/>
      <c r="DER88" s="31"/>
      <c r="DES88" s="31"/>
      <c r="DET88" s="31"/>
      <c r="DEU88" s="31"/>
      <c r="DEV88" s="31"/>
      <c r="DEW88" s="31"/>
      <c r="DEX88" s="31"/>
      <c r="DEY88" s="31"/>
      <c r="DEZ88" s="31"/>
      <c r="DFA88" s="31"/>
      <c r="DFB88" s="31"/>
      <c r="DFC88" s="31"/>
      <c r="DFD88" s="31"/>
      <c r="DFE88" s="31"/>
      <c r="DFF88" s="31"/>
      <c r="DFG88" s="31"/>
      <c r="DFH88" s="31"/>
      <c r="DFI88" s="31"/>
      <c r="DFJ88" s="31"/>
      <c r="DFK88" s="31"/>
      <c r="DFL88" s="31"/>
      <c r="DFM88" s="31"/>
      <c r="DFN88" s="31"/>
      <c r="DFO88" s="31"/>
      <c r="DFP88" s="31"/>
      <c r="DFQ88" s="31"/>
      <c r="DFR88" s="31"/>
      <c r="DFS88" s="31"/>
      <c r="DFT88" s="31"/>
      <c r="DFU88" s="31"/>
      <c r="DFV88" s="31"/>
      <c r="DFW88" s="31"/>
      <c r="DFX88" s="31"/>
      <c r="DFY88" s="31"/>
      <c r="DFZ88" s="31"/>
      <c r="DGA88" s="31"/>
      <c r="DGB88" s="31"/>
      <c r="DGC88" s="31"/>
      <c r="DGD88" s="31"/>
      <c r="DGE88" s="31"/>
      <c r="DGF88" s="31"/>
      <c r="DGG88" s="31"/>
      <c r="DGH88" s="31"/>
      <c r="DGI88" s="31"/>
      <c r="DGJ88" s="31"/>
      <c r="DGK88" s="31"/>
      <c r="DGL88" s="31"/>
      <c r="DGM88" s="31"/>
      <c r="DGN88" s="31"/>
      <c r="DGO88" s="31"/>
      <c r="DGP88" s="31"/>
      <c r="DGQ88" s="31"/>
      <c r="DGR88" s="31"/>
      <c r="DGS88" s="31"/>
      <c r="DGT88" s="31"/>
      <c r="DGU88" s="31"/>
      <c r="DGV88" s="31"/>
      <c r="DGW88" s="31"/>
      <c r="DGX88" s="31"/>
      <c r="DGY88" s="31"/>
      <c r="DGZ88" s="31"/>
      <c r="DHA88" s="31"/>
      <c r="DHB88" s="31"/>
      <c r="DHC88" s="31"/>
      <c r="DHD88" s="31"/>
      <c r="DHE88" s="31"/>
      <c r="DHF88" s="31"/>
      <c r="DHG88" s="31"/>
      <c r="DHH88" s="31"/>
      <c r="DHI88" s="31"/>
      <c r="DHJ88" s="31"/>
      <c r="DHK88" s="31"/>
      <c r="DHL88" s="31"/>
      <c r="DHM88" s="31"/>
      <c r="DHN88" s="31"/>
      <c r="DHO88" s="31"/>
      <c r="DHP88" s="31"/>
      <c r="DHQ88" s="31"/>
      <c r="DHR88" s="31"/>
      <c r="DHS88" s="31"/>
      <c r="DHT88" s="31"/>
      <c r="DHU88" s="31"/>
      <c r="DHV88" s="31"/>
      <c r="DHW88" s="31"/>
      <c r="DHX88" s="31"/>
      <c r="DHY88" s="31"/>
      <c r="DHZ88" s="31"/>
      <c r="DIA88" s="31"/>
      <c r="DIB88" s="31"/>
      <c r="DIC88" s="31"/>
      <c r="DID88" s="31"/>
      <c r="DIE88" s="31"/>
      <c r="DIF88" s="31"/>
      <c r="DIG88" s="31"/>
      <c r="DIH88" s="31"/>
      <c r="DII88" s="31"/>
      <c r="DIJ88" s="31"/>
      <c r="DIK88" s="31"/>
      <c r="DIL88" s="31"/>
      <c r="DIM88" s="31"/>
      <c r="DIN88" s="31"/>
      <c r="DIO88" s="31"/>
      <c r="DIP88" s="31"/>
      <c r="DIQ88" s="31"/>
      <c r="DIR88" s="31"/>
      <c r="DIS88" s="31"/>
      <c r="DIT88" s="31"/>
      <c r="DIU88" s="31"/>
      <c r="DIV88" s="31"/>
      <c r="DIW88" s="31"/>
      <c r="DIX88" s="31"/>
      <c r="DIY88" s="31"/>
      <c r="DIZ88" s="31"/>
      <c r="DJA88" s="31"/>
      <c r="DJB88" s="31"/>
      <c r="DJC88" s="31"/>
      <c r="DJD88" s="31"/>
      <c r="DJE88" s="31"/>
      <c r="DJF88" s="31"/>
      <c r="DJG88" s="31"/>
      <c r="DJH88" s="31"/>
      <c r="DJI88" s="31"/>
      <c r="DJJ88" s="31"/>
      <c r="DJK88" s="31"/>
      <c r="DJL88" s="31"/>
      <c r="DJM88" s="31"/>
      <c r="DJN88" s="31"/>
      <c r="DJO88" s="31"/>
      <c r="DJP88" s="31"/>
      <c r="DJQ88" s="31"/>
      <c r="DJR88" s="31"/>
      <c r="DJS88" s="31"/>
      <c r="DJT88" s="31"/>
      <c r="DJU88" s="31"/>
      <c r="DJV88" s="31"/>
      <c r="DJW88" s="31"/>
      <c r="DJX88" s="31"/>
      <c r="DJY88" s="31"/>
      <c r="DJZ88" s="31"/>
      <c r="DKA88" s="31"/>
      <c r="DKB88" s="31"/>
      <c r="DKC88" s="31"/>
      <c r="DKD88" s="31"/>
      <c r="DKE88" s="31"/>
      <c r="DKF88" s="31"/>
      <c r="DKG88" s="31"/>
      <c r="DKH88" s="31"/>
      <c r="DKI88" s="31"/>
      <c r="DKJ88" s="31"/>
      <c r="DKK88" s="31"/>
      <c r="DKL88" s="31"/>
      <c r="DKM88" s="31"/>
      <c r="DKN88" s="31"/>
      <c r="DKO88" s="31"/>
      <c r="DKP88" s="31"/>
      <c r="DKQ88" s="31"/>
      <c r="DKR88" s="31"/>
      <c r="DKS88" s="31"/>
      <c r="DKT88" s="31"/>
      <c r="DKU88" s="31"/>
      <c r="DKV88" s="31"/>
      <c r="DKW88" s="31"/>
      <c r="DKX88" s="31"/>
      <c r="DKY88" s="31"/>
      <c r="DKZ88" s="31"/>
      <c r="DLA88" s="31"/>
      <c r="DLB88" s="31"/>
      <c r="DLC88" s="31"/>
      <c r="DLD88" s="31"/>
      <c r="DLE88" s="31"/>
      <c r="DLF88" s="31"/>
      <c r="DLG88" s="31"/>
      <c r="DLH88" s="31"/>
      <c r="DLI88" s="31"/>
      <c r="DLJ88" s="31"/>
      <c r="DLK88" s="31"/>
      <c r="DLL88" s="31"/>
      <c r="DLM88" s="31"/>
      <c r="DLN88" s="31"/>
      <c r="DLO88" s="31"/>
      <c r="DLP88" s="31"/>
      <c r="DLQ88" s="31"/>
      <c r="DLR88" s="31"/>
      <c r="DLS88" s="31"/>
      <c r="DLT88" s="31"/>
      <c r="DLU88" s="31"/>
      <c r="DLV88" s="31"/>
      <c r="DLW88" s="31"/>
      <c r="DLX88" s="31"/>
      <c r="DLY88" s="31"/>
      <c r="DLZ88" s="31"/>
      <c r="DMA88" s="31"/>
      <c r="DMB88" s="31"/>
      <c r="DMC88" s="31"/>
      <c r="DMD88" s="31"/>
      <c r="DME88" s="31"/>
      <c r="DMF88" s="31"/>
      <c r="DMG88" s="31"/>
      <c r="DMH88" s="31"/>
      <c r="DMI88" s="31"/>
      <c r="DMJ88" s="31"/>
      <c r="DMK88" s="31"/>
      <c r="DML88" s="31"/>
      <c r="DMM88" s="31"/>
      <c r="DMN88" s="31"/>
      <c r="DMO88" s="31"/>
      <c r="DMP88" s="31"/>
      <c r="DMQ88" s="31"/>
      <c r="DMR88" s="31"/>
      <c r="DMS88" s="31"/>
      <c r="DMT88" s="31"/>
      <c r="DMU88" s="31"/>
      <c r="DMV88" s="31"/>
      <c r="DMW88" s="31"/>
      <c r="DMX88" s="31"/>
      <c r="DMY88" s="31"/>
      <c r="DMZ88" s="31"/>
      <c r="DNA88" s="31"/>
      <c r="DNB88" s="31"/>
      <c r="DNC88" s="31"/>
      <c r="DND88" s="31"/>
      <c r="DNE88" s="31"/>
      <c r="DNF88" s="31"/>
      <c r="DNG88" s="31"/>
      <c r="DNH88" s="31"/>
      <c r="DNI88" s="31"/>
      <c r="DNJ88" s="31"/>
      <c r="DNK88" s="31"/>
      <c r="DNL88" s="31"/>
      <c r="DNM88" s="31"/>
      <c r="DNN88" s="31"/>
      <c r="DNO88" s="31"/>
      <c r="DNP88" s="31"/>
      <c r="DNQ88" s="31"/>
      <c r="DNR88" s="31"/>
      <c r="DNS88" s="31"/>
      <c r="DNT88" s="31"/>
      <c r="DNU88" s="31"/>
      <c r="DNV88" s="31"/>
      <c r="DNW88" s="31"/>
      <c r="DNX88" s="31"/>
      <c r="DNY88" s="31"/>
      <c r="DNZ88" s="31"/>
      <c r="DOA88" s="31"/>
      <c r="DOB88" s="31"/>
      <c r="DOC88" s="31"/>
      <c r="DOD88" s="31"/>
      <c r="DOE88" s="31"/>
      <c r="DOF88" s="31"/>
      <c r="DOG88" s="31"/>
      <c r="DOH88" s="31"/>
      <c r="DOI88" s="31"/>
      <c r="DOJ88" s="31"/>
      <c r="DOK88" s="31"/>
      <c r="DOL88" s="31"/>
      <c r="DOM88" s="31"/>
      <c r="DON88" s="31"/>
      <c r="DOO88" s="31"/>
      <c r="DOP88" s="31"/>
      <c r="DOQ88" s="31"/>
      <c r="DOR88" s="31"/>
      <c r="DOS88" s="31"/>
      <c r="DOT88" s="31"/>
      <c r="DOU88" s="31"/>
      <c r="DOV88" s="31"/>
      <c r="DOW88" s="31"/>
      <c r="DOX88" s="31"/>
      <c r="DOY88" s="31"/>
      <c r="DOZ88" s="31"/>
      <c r="DPA88" s="31"/>
      <c r="DPB88" s="31"/>
      <c r="DPC88" s="31"/>
      <c r="DPD88" s="31"/>
      <c r="DPE88" s="31"/>
      <c r="DPF88" s="31"/>
      <c r="DPG88" s="31"/>
      <c r="DPH88" s="31"/>
      <c r="DPI88" s="31"/>
      <c r="DPJ88" s="31"/>
      <c r="DPK88" s="31"/>
      <c r="DPL88" s="31"/>
      <c r="DPM88" s="31"/>
      <c r="DPN88" s="31"/>
      <c r="DPO88" s="31"/>
      <c r="DPP88" s="31"/>
      <c r="DPQ88" s="31"/>
      <c r="DPR88" s="31"/>
      <c r="DPS88" s="31"/>
      <c r="DPT88" s="31"/>
      <c r="DPU88" s="31"/>
      <c r="DPV88" s="31"/>
      <c r="DPW88" s="31"/>
      <c r="DPX88" s="31"/>
      <c r="DPY88" s="31"/>
      <c r="DPZ88" s="31"/>
      <c r="DQA88" s="31"/>
      <c r="DQB88" s="31"/>
      <c r="DQC88" s="31"/>
      <c r="DQD88" s="31"/>
      <c r="DQE88" s="31"/>
      <c r="DQF88" s="31"/>
      <c r="DQG88" s="31"/>
      <c r="DQH88" s="31"/>
      <c r="DQI88" s="31"/>
      <c r="DQJ88" s="31"/>
      <c r="DQK88" s="31"/>
      <c r="DQL88" s="31"/>
      <c r="DQM88" s="31"/>
      <c r="DQN88" s="31"/>
      <c r="DQO88" s="31"/>
      <c r="DQP88" s="31"/>
      <c r="DQQ88" s="31"/>
      <c r="DQR88" s="31"/>
      <c r="DQS88" s="31"/>
      <c r="DQT88" s="31"/>
      <c r="DQU88" s="31"/>
      <c r="DQV88" s="31"/>
      <c r="DQW88" s="31"/>
      <c r="DQX88" s="31"/>
      <c r="DQY88" s="31"/>
      <c r="DQZ88" s="31"/>
      <c r="DRA88" s="31"/>
      <c r="DRB88" s="31"/>
      <c r="DRC88" s="31"/>
      <c r="DRD88" s="31"/>
      <c r="DRE88" s="31"/>
      <c r="DRF88" s="31"/>
      <c r="DRG88" s="31"/>
      <c r="DRH88" s="31"/>
      <c r="DRI88" s="31"/>
      <c r="DRJ88" s="31"/>
      <c r="DRK88" s="31"/>
      <c r="DRL88" s="31"/>
      <c r="DRM88" s="31"/>
      <c r="DRN88" s="31"/>
      <c r="DRO88" s="31"/>
      <c r="DRP88" s="31"/>
      <c r="DRQ88" s="31"/>
      <c r="DRR88" s="31"/>
      <c r="DRS88" s="31"/>
      <c r="DRT88" s="31"/>
      <c r="DRU88" s="31"/>
      <c r="DRV88" s="31"/>
      <c r="DRW88" s="31"/>
      <c r="DRX88" s="31"/>
      <c r="DRY88" s="31"/>
      <c r="DRZ88" s="31"/>
      <c r="DSA88" s="31"/>
      <c r="DSB88" s="31"/>
      <c r="DSC88" s="31"/>
      <c r="DSD88" s="31"/>
      <c r="DSE88" s="31"/>
      <c r="DSF88" s="31"/>
      <c r="DSG88" s="31"/>
      <c r="DSH88" s="31"/>
      <c r="DSI88" s="31"/>
      <c r="DSJ88" s="31"/>
      <c r="DSK88" s="31"/>
      <c r="DSL88" s="31"/>
      <c r="DSM88" s="31"/>
      <c r="DSN88" s="31"/>
      <c r="DSO88" s="31"/>
      <c r="DSP88" s="31"/>
      <c r="DSQ88" s="31"/>
      <c r="DSR88" s="31"/>
      <c r="DSS88" s="31"/>
      <c r="DST88" s="31"/>
      <c r="DSU88" s="31"/>
      <c r="DSV88" s="31"/>
      <c r="DSW88" s="31"/>
      <c r="DSX88" s="31"/>
      <c r="DSY88" s="31"/>
      <c r="DSZ88" s="31"/>
      <c r="DTA88" s="31"/>
      <c r="DTB88" s="31"/>
      <c r="DTC88" s="31"/>
      <c r="DTD88" s="31"/>
      <c r="DTE88" s="31"/>
      <c r="DTF88" s="31"/>
      <c r="DTG88" s="31"/>
      <c r="DTH88" s="31"/>
      <c r="DTI88" s="31"/>
      <c r="DTJ88" s="31"/>
      <c r="DTK88" s="31"/>
      <c r="DTL88" s="31"/>
      <c r="DTM88" s="31"/>
      <c r="DTN88" s="31"/>
      <c r="DTO88" s="31"/>
      <c r="DTP88" s="31"/>
      <c r="DTQ88" s="31"/>
      <c r="DTR88" s="31"/>
      <c r="DTS88" s="31"/>
      <c r="DTT88" s="31"/>
      <c r="DTU88" s="31"/>
      <c r="DTV88" s="31"/>
      <c r="DTW88" s="31"/>
      <c r="DTX88" s="31"/>
      <c r="DTY88" s="31"/>
      <c r="DTZ88" s="31"/>
      <c r="DUA88" s="31"/>
      <c r="DUB88" s="31"/>
      <c r="DUC88" s="31"/>
      <c r="DUD88" s="31"/>
      <c r="DUE88" s="31"/>
      <c r="DUF88" s="31"/>
      <c r="DUG88" s="31"/>
      <c r="DUH88" s="31"/>
      <c r="DUI88" s="31"/>
      <c r="DUJ88" s="31"/>
      <c r="DUK88" s="31"/>
      <c r="DUL88" s="31"/>
      <c r="DUM88" s="31"/>
      <c r="DUN88" s="31"/>
      <c r="DUO88" s="31"/>
      <c r="DUP88" s="31"/>
      <c r="DUQ88" s="31"/>
      <c r="DUR88" s="31"/>
      <c r="DUS88" s="31"/>
      <c r="DUT88" s="31"/>
      <c r="DUU88" s="31"/>
      <c r="DUV88" s="31"/>
      <c r="DUW88" s="31"/>
      <c r="DUX88" s="31"/>
      <c r="DUY88" s="31"/>
      <c r="DUZ88" s="31"/>
      <c r="DVA88" s="31"/>
      <c r="DVB88" s="31"/>
      <c r="DVC88" s="31"/>
      <c r="DVD88" s="31"/>
      <c r="DVE88" s="31"/>
      <c r="DVF88" s="31"/>
      <c r="DVG88" s="31"/>
      <c r="DVH88" s="31"/>
      <c r="DVI88" s="31"/>
      <c r="DVJ88" s="31"/>
      <c r="DVK88" s="31"/>
      <c r="DVL88" s="31"/>
      <c r="DVM88" s="31"/>
      <c r="DVN88" s="31"/>
      <c r="DVO88" s="31"/>
      <c r="DVP88" s="31"/>
      <c r="DVQ88" s="31"/>
      <c r="DVR88" s="31"/>
      <c r="DVS88" s="31"/>
      <c r="DVT88" s="31"/>
      <c r="DVU88" s="31"/>
      <c r="DVV88" s="31"/>
      <c r="DVW88" s="31"/>
      <c r="DVX88" s="31"/>
      <c r="DVY88" s="31"/>
      <c r="DVZ88" s="31"/>
      <c r="DWA88" s="31"/>
      <c r="DWB88" s="31"/>
      <c r="DWC88" s="31"/>
      <c r="DWD88" s="31"/>
      <c r="DWE88" s="31"/>
      <c r="DWF88" s="31"/>
      <c r="DWG88" s="31"/>
      <c r="DWH88" s="31"/>
      <c r="DWI88" s="31"/>
      <c r="DWJ88" s="31"/>
      <c r="DWK88" s="31"/>
      <c r="DWL88" s="31"/>
      <c r="DWM88" s="31"/>
      <c r="DWN88" s="31"/>
      <c r="DWO88" s="31"/>
      <c r="DWP88" s="31"/>
      <c r="DWQ88" s="31"/>
      <c r="DWR88" s="31"/>
      <c r="DWS88" s="31"/>
      <c r="DWT88" s="31"/>
      <c r="DWU88" s="31"/>
      <c r="DWV88" s="31"/>
      <c r="DWW88" s="31"/>
      <c r="DWX88" s="31"/>
      <c r="DWY88" s="31"/>
      <c r="DWZ88" s="31"/>
      <c r="DXA88" s="31"/>
      <c r="DXB88" s="31"/>
      <c r="DXC88" s="31"/>
      <c r="DXD88" s="31"/>
      <c r="DXE88" s="31"/>
      <c r="DXF88" s="31"/>
      <c r="DXG88" s="31"/>
      <c r="DXH88" s="31"/>
      <c r="DXI88" s="31"/>
      <c r="DXJ88" s="31"/>
      <c r="DXK88" s="31"/>
      <c r="DXL88" s="31"/>
      <c r="DXM88" s="31"/>
      <c r="DXN88" s="31"/>
      <c r="DXO88" s="31"/>
      <c r="DXP88" s="31"/>
      <c r="DXQ88" s="31"/>
      <c r="DXR88" s="31"/>
      <c r="DXS88" s="31"/>
      <c r="DXT88" s="31"/>
      <c r="DXU88" s="31"/>
      <c r="DXV88" s="31"/>
      <c r="DXW88" s="31"/>
      <c r="DXX88" s="31"/>
      <c r="DXY88" s="31"/>
      <c r="DXZ88" s="31"/>
      <c r="DYA88" s="31"/>
      <c r="DYB88" s="31"/>
      <c r="DYC88" s="31"/>
      <c r="DYD88" s="31"/>
      <c r="DYE88" s="31"/>
      <c r="DYF88" s="31"/>
      <c r="DYG88" s="31"/>
      <c r="DYH88" s="31"/>
      <c r="DYI88" s="31"/>
      <c r="DYJ88" s="31"/>
      <c r="DYK88" s="31"/>
      <c r="DYL88" s="31"/>
      <c r="DYM88" s="31"/>
      <c r="DYN88" s="31"/>
      <c r="DYO88" s="31"/>
      <c r="DYP88" s="31"/>
      <c r="DYQ88" s="31"/>
      <c r="DYR88" s="31"/>
      <c r="DYS88" s="31"/>
      <c r="DYT88" s="31"/>
      <c r="DYU88" s="31"/>
      <c r="DYV88" s="31"/>
      <c r="DYW88" s="31"/>
      <c r="DYX88" s="31"/>
      <c r="DYY88" s="31"/>
      <c r="DYZ88" s="31"/>
      <c r="DZA88" s="31"/>
      <c r="DZB88" s="31"/>
      <c r="DZC88" s="31"/>
      <c r="DZD88" s="31"/>
      <c r="DZE88" s="31"/>
      <c r="DZF88" s="31"/>
      <c r="DZG88" s="31"/>
      <c r="DZH88" s="31"/>
      <c r="DZI88" s="31"/>
      <c r="DZJ88" s="31"/>
      <c r="DZK88" s="31"/>
      <c r="DZL88" s="31"/>
      <c r="DZM88" s="31"/>
      <c r="DZN88" s="31"/>
      <c r="DZO88" s="31"/>
      <c r="DZP88" s="31"/>
      <c r="DZQ88" s="31"/>
      <c r="DZR88" s="31"/>
      <c r="DZS88" s="31"/>
      <c r="DZT88" s="31"/>
      <c r="DZU88" s="31"/>
      <c r="DZV88" s="31"/>
      <c r="DZW88" s="31"/>
      <c r="DZX88" s="31"/>
      <c r="DZY88" s="31"/>
      <c r="DZZ88" s="31"/>
      <c r="EAA88" s="31"/>
      <c r="EAB88" s="31"/>
      <c r="EAC88" s="31"/>
      <c r="EAD88" s="31"/>
      <c r="EAE88" s="31"/>
      <c r="EAF88" s="31"/>
      <c r="EAG88" s="31"/>
      <c r="EAH88" s="31"/>
      <c r="EAI88" s="31"/>
      <c r="EAJ88" s="31"/>
      <c r="EAK88" s="31"/>
      <c r="EAL88" s="31"/>
      <c r="EAM88" s="31"/>
      <c r="EAN88" s="31"/>
      <c r="EAO88" s="31"/>
      <c r="EAP88" s="31"/>
      <c r="EAQ88" s="31"/>
      <c r="EAR88" s="31"/>
      <c r="EAS88" s="31"/>
      <c r="EAT88" s="31"/>
      <c r="EAU88" s="31"/>
      <c r="EAV88" s="31"/>
      <c r="EAW88" s="31"/>
      <c r="EAX88" s="31"/>
      <c r="EAY88" s="31"/>
      <c r="EAZ88" s="31"/>
      <c r="EBA88" s="31"/>
      <c r="EBB88" s="31"/>
      <c r="EBC88" s="31"/>
      <c r="EBD88" s="31"/>
      <c r="EBE88" s="31"/>
      <c r="EBF88" s="31"/>
      <c r="EBG88" s="31"/>
      <c r="EBH88" s="31"/>
      <c r="EBI88" s="31"/>
      <c r="EBJ88" s="31"/>
      <c r="EBK88" s="31"/>
      <c r="EBL88" s="31"/>
      <c r="EBM88" s="31"/>
      <c r="EBN88" s="31"/>
      <c r="EBO88" s="31"/>
      <c r="EBP88" s="31"/>
      <c r="EBQ88" s="31"/>
      <c r="EBR88" s="31"/>
      <c r="EBS88" s="31"/>
      <c r="EBT88" s="31"/>
      <c r="EBU88" s="31"/>
      <c r="EBV88" s="31"/>
      <c r="EBW88" s="31"/>
      <c r="EBX88" s="31"/>
      <c r="EBY88" s="31"/>
      <c r="EBZ88" s="31"/>
      <c r="ECA88" s="31"/>
      <c r="ECB88" s="31"/>
      <c r="ECC88" s="31"/>
      <c r="ECD88" s="31"/>
      <c r="ECE88" s="31"/>
      <c r="ECF88" s="31"/>
      <c r="ECG88" s="31"/>
      <c r="ECH88" s="31"/>
      <c r="ECI88" s="31"/>
      <c r="ECJ88" s="31"/>
      <c r="ECK88" s="31"/>
      <c r="ECL88" s="31"/>
      <c r="ECM88" s="31"/>
      <c r="ECN88" s="31"/>
      <c r="ECO88" s="31"/>
      <c r="ECP88" s="31"/>
      <c r="ECQ88" s="31"/>
      <c r="ECR88" s="31"/>
      <c r="ECS88" s="31"/>
      <c r="ECT88" s="31"/>
      <c r="ECU88" s="31"/>
      <c r="ECV88" s="31"/>
      <c r="ECW88" s="31"/>
      <c r="ECX88" s="31"/>
      <c r="ECY88" s="31"/>
      <c r="ECZ88" s="31"/>
      <c r="EDA88" s="31"/>
      <c r="EDB88" s="31"/>
      <c r="EDC88" s="31"/>
      <c r="EDD88" s="31"/>
      <c r="EDE88" s="31"/>
      <c r="EDF88" s="31"/>
      <c r="EDG88" s="31"/>
      <c r="EDH88" s="31"/>
      <c r="EDI88" s="31"/>
      <c r="EDJ88" s="31"/>
      <c r="EDK88" s="31"/>
      <c r="EDL88" s="31"/>
      <c r="EDM88" s="31"/>
      <c r="EDN88" s="31"/>
      <c r="EDO88" s="31"/>
      <c r="EDP88" s="31"/>
      <c r="EDQ88" s="31"/>
      <c r="EDR88" s="31"/>
      <c r="EDS88" s="31"/>
      <c r="EDT88" s="31"/>
      <c r="EDU88" s="31"/>
      <c r="EDV88" s="31"/>
      <c r="EDW88" s="31"/>
      <c r="EDX88" s="31"/>
      <c r="EDY88" s="31"/>
      <c r="EDZ88" s="31"/>
      <c r="EEA88" s="31"/>
      <c r="EEB88" s="31"/>
      <c r="EEC88" s="31"/>
      <c r="EED88" s="31"/>
      <c r="EEE88" s="31"/>
      <c r="EEF88" s="31"/>
      <c r="EEG88" s="31"/>
      <c r="EEH88" s="31"/>
      <c r="EEI88" s="31"/>
      <c r="EEJ88" s="31"/>
      <c r="EEK88" s="31"/>
      <c r="EEL88" s="31"/>
      <c r="EEM88" s="31"/>
      <c r="EEN88" s="31"/>
      <c r="EEO88" s="31"/>
      <c r="EEP88" s="31"/>
      <c r="EEQ88" s="31"/>
      <c r="EER88" s="31"/>
      <c r="EES88" s="31"/>
      <c r="EET88" s="31"/>
      <c r="EEU88" s="31"/>
      <c r="EEV88" s="31"/>
      <c r="EEW88" s="31"/>
      <c r="EEX88" s="31"/>
      <c r="EEY88" s="31"/>
      <c r="EEZ88" s="31"/>
      <c r="EFA88" s="31"/>
      <c r="EFB88" s="31"/>
      <c r="EFC88" s="31"/>
      <c r="EFD88" s="31"/>
      <c r="EFE88" s="31"/>
      <c r="EFF88" s="31"/>
      <c r="EFG88" s="31"/>
      <c r="EFH88" s="31"/>
      <c r="EFI88" s="31"/>
      <c r="EFJ88" s="31"/>
      <c r="EFK88" s="31"/>
      <c r="EFL88" s="31"/>
      <c r="EFM88" s="31"/>
      <c r="EFN88" s="31"/>
      <c r="EFO88" s="31"/>
      <c r="EFP88" s="31"/>
      <c r="EFQ88" s="31"/>
      <c r="EFR88" s="31"/>
      <c r="EFS88" s="31"/>
      <c r="EFT88" s="31"/>
      <c r="EFU88" s="31"/>
      <c r="EFV88" s="31"/>
      <c r="EFW88" s="31"/>
      <c r="EFX88" s="31"/>
      <c r="EFY88" s="31"/>
      <c r="EFZ88" s="31"/>
      <c r="EGA88" s="31"/>
      <c r="EGB88" s="31"/>
      <c r="EGC88" s="31"/>
      <c r="EGD88" s="31"/>
      <c r="EGE88" s="31"/>
      <c r="EGF88" s="31"/>
      <c r="EGG88" s="31"/>
      <c r="EGH88" s="31"/>
      <c r="EGI88" s="31"/>
      <c r="EGJ88" s="31"/>
      <c r="EGK88" s="31"/>
      <c r="EGL88" s="31"/>
      <c r="EGM88" s="31"/>
      <c r="EGN88" s="31"/>
      <c r="EGO88" s="31"/>
      <c r="EGP88" s="31"/>
      <c r="EGQ88" s="31"/>
      <c r="EGR88" s="31"/>
      <c r="EGS88" s="31"/>
      <c r="EGT88" s="31"/>
      <c r="EGU88" s="31"/>
      <c r="EGV88" s="31"/>
      <c r="EGW88" s="31"/>
      <c r="EGX88" s="31"/>
      <c r="EGY88" s="31"/>
      <c r="EGZ88" s="31"/>
      <c r="EHA88" s="31"/>
      <c r="EHB88" s="31"/>
      <c r="EHC88" s="31"/>
      <c r="EHD88" s="31"/>
      <c r="EHE88" s="31"/>
      <c r="EHF88" s="31"/>
      <c r="EHG88" s="31"/>
      <c r="EHH88" s="31"/>
      <c r="EHI88" s="31"/>
      <c r="EHJ88" s="31"/>
      <c r="EHK88" s="31"/>
      <c r="EHL88" s="31"/>
      <c r="EHM88" s="31"/>
      <c r="EHN88" s="31"/>
      <c r="EHO88" s="31"/>
      <c r="EHP88" s="31"/>
      <c r="EHQ88" s="31"/>
      <c r="EHR88" s="31"/>
      <c r="EHS88" s="31"/>
      <c r="EHT88" s="31"/>
      <c r="EHU88" s="31"/>
      <c r="EHV88" s="31"/>
      <c r="EHW88" s="31"/>
      <c r="EHX88" s="31"/>
      <c r="EHY88" s="31"/>
      <c r="EHZ88" s="31"/>
      <c r="EIA88" s="31"/>
      <c r="EIB88" s="31"/>
      <c r="EIC88" s="31"/>
      <c r="EID88" s="31"/>
      <c r="EIE88" s="31"/>
      <c r="EIF88" s="31"/>
      <c r="EIG88" s="31"/>
      <c r="EIH88" s="31"/>
      <c r="EII88" s="31"/>
      <c r="EIJ88" s="31"/>
      <c r="EIK88" s="31"/>
      <c r="EIL88" s="31"/>
      <c r="EIM88" s="31"/>
      <c r="EIN88" s="31"/>
      <c r="EIO88" s="31"/>
      <c r="EIP88" s="31"/>
      <c r="EIQ88" s="31"/>
      <c r="EIR88" s="31"/>
      <c r="EIS88" s="31"/>
      <c r="EIT88" s="31"/>
      <c r="EIU88" s="31"/>
      <c r="EIV88" s="31"/>
      <c r="EIW88" s="31"/>
      <c r="EIX88" s="31"/>
      <c r="EIY88" s="31"/>
      <c r="EIZ88" s="31"/>
      <c r="EJA88" s="31"/>
      <c r="EJB88" s="31"/>
      <c r="EJC88" s="31"/>
      <c r="EJD88" s="31"/>
      <c r="EJE88" s="31"/>
      <c r="EJF88" s="31"/>
      <c r="EJG88" s="31"/>
      <c r="EJH88" s="31"/>
      <c r="EJI88" s="31"/>
      <c r="EJJ88" s="31"/>
      <c r="EJK88" s="31"/>
      <c r="EJL88" s="31"/>
      <c r="EJM88" s="31"/>
      <c r="EJN88" s="31"/>
      <c r="EJO88" s="31"/>
      <c r="EJP88" s="31"/>
      <c r="EJQ88" s="31"/>
      <c r="EJR88" s="31"/>
      <c r="EJS88" s="31"/>
      <c r="EJT88" s="31"/>
      <c r="EJU88" s="31"/>
      <c r="EJV88" s="31"/>
      <c r="EJW88" s="31"/>
      <c r="EJX88" s="31"/>
      <c r="EJY88" s="31"/>
      <c r="EJZ88" s="31"/>
      <c r="EKA88" s="31"/>
      <c r="EKB88" s="31"/>
      <c r="EKC88" s="31"/>
      <c r="EKD88" s="31"/>
      <c r="EKE88" s="31"/>
      <c r="EKF88" s="31"/>
      <c r="EKG88" s="31"/>
      <c r="EKH88" s="31"/>
      <c r="EKI88" s="31"/>
      <c r="EKJ88" s="31"/>
      <c r="EKK88" s="31"/>
      <c r="EKL88" s="31"/>
      <c r="EKM88" s="31"/>
      <c r="EKN88" s="31"/>
      <c r="EKO88" s="31"/>
      <c r="EKP88" s="31"/>
      <c r="EKQ88" s="31"/>
      <c r="EKR88" s="31"/>
      <c r="EKS88" s="31"/>
      <c r="EKT88" s="31"/>
      <c r="EKU88" s="31"/>
      <c r="EKV88" s="31"/>
      <c r="EKW88" s="31"/>
      <c r="EKX88" s="31"/>
      <c r="EKY88" s="31"/>
      <c r="EKZ88" s="31"/>
      <c r="ELA88" s="31"/>
      <c r="ELB88" s="31"/>
      <c r="ELC88" s="31"/>
      <c r="ELD88" s="31"/>
      <c r="ELE88" s="31"/>
      <c r="ELF88" s="31"/>
      <c r="ELG88" s="31"/>
      <c r="ELH88" s="31"/>
      <c r="ELI88" s="31"/>
      <c r="ELJ88" s="31"/>
      <c r="ELK88" s="31"/>
      <c r="ELL88" s="31"/>
      <c r="ELM88" s="31"/>
      <c r="ELN88" s="31"/>
      <c r="ELO88" s="31"/>
      <c r="ELP88" s="31"/>
      <c r="ELQ88" s="31"/>
      <c r="ELR88" s="31"/>
      <c r="ELS88" s="31"/>
      <c r="ELT88" s="31"/>
      <c r="ELU88" s="31"/>
      <c r="ELV88" s="31"/>
      <c r="ELW88" s="31"/>
      <c r="ELX88" s="31"/>
      <c r="ELY88" s="31"/>
      <c r="ELZ88" s="31"/>
      <c r="EMA88" s="31"/>
      <c r="EMB88" s="31"/>
      <c r="EMC88" s="31"/>
      <c r="EMD88" s="31"/>
      <c r="EME88" s="31"/>
      <c r="EMF88" s="31"/>
      <c r="EMG88" s="31"/>
      <c r="EMH88" s="31"/>
      <c r="EMI88" s="31"/>
      <c r="EMJ88" s="31"/>
      <c r="EMK88" s="31"/>
      <c r="EML88" s="31"/>
      <c r="EMM88" s="31"/>
      <c r="EMN88" s="31"/>
      <c r="EMO88" s="31"/>
      <c r="EMP88" s="31"/>
      <c r="EMQ88" s="31"/>
      <c r="EMR88" s="31"/>
      <c r="EMS88" s="31"/>
      <c r="EMT88" s="31"/>
      <c r="EMU88" s="31"/>
      <c r="EMV88" s="31"/>
      <c r="EMW88" s="31"/>
      <c r="EMX88" s="31"/>
      <c r="EMY88" s="31"/>
      <c r="EMZ88" s="31"/>
      <c r="ENA88" s="31"/>
      <c r="ENB88" s="31"/>
      <c r="ENC88" s="31"/>
      <c r="END88" s="31"/>
      <c r="ENE88" s="31"/>
      <c r="ENF88" s="31"/>
      <c r="ENG88" s="31"/>
      <c r="ENH88" s="31"/>
      <c r="ENI88" s="31"/>
      <c r="ENJ88" s="31"/>
      <c r="ENK88" s="31"/>
      <c r="ENL88" s="31"/>
      <c r="ENM88" s="31"/>
      <c r="ENN88" s="31"/>
      <c r="ENO88" s="31"/>
      <c r="ENP88" s="31"/>
      <c r="ENQ88" s="31"/>
      <c r="ENR88" s="31"/>
      <c r="ENS88" s="31"/>
      <c r="ENT88" s="31"/>
      <c r="ENU88" s="31"/>
      <c r="ENV88" s="31"/>
      <c r="ENW88" s="31"/>
      <c r="ENX88" s="31"/>
      <c r="ENY88" s="31"/>
      <c r="ENZ88" s="31"/>
      <c r="EOA88" s="31"/>
      <c r="EOB88" s="31"/>
      <c r="EOC88" s="31"/>
      <c r="EOD88" s="31"/>
      <c r="EOE88" s="31"/>
      <c r="EOF88" s="31"/>
      <c r="EOG88" s="31"/>
      <c r="EOH88" s="31"/>
      <c r="EOI88" s="31"/>
      <c r="EOJ88" s="31"/>
      <c r="EOK88" s="31"/>
      <c r="EOL88" s="31"/>
      <c r="EOM88" s="31"/>
      <c r="EON88" s="31"/>
      <c r="EOO88" s="31"/>
      <c r="EOP88" s="31"/>
      <c r="EOQ88" s="31"/>
      <c r="EOR88" s="31"/>
      <c r="EOS88" s="31"/>
      <c r="EOT88" s="31"/>
      <c r="EOU88" s="31"/>
      <c r="EOV88" s="31"/>
      <c r="EOW88" s="31"/>
      <c r="EOX88" s="31"/>
      <c r="EOY88" s="31"/>
      <c r="EOZ88" s="31"/>
      <c r="EPA88" s="31"/>
      <c r="EPB88" s="31"/>
      <c r="EPC88" s="31"/>
      <c r="EPD88" s="31"/>
      <c r="EPE88" s="31"/>
      <c r="EPF88" s="31"/>
      <c r="EPG88" s="31"/>
      <c r="EPH88" s="31"/>
      <c r="EPI88" s="31"/>
      <c r="EPJ88" s="31"/>
      <c r="EPK88" s="31"/>
      <c r="EPL88" s="31"/>
      <c r="EPM88" s="31"/>
      <c r="EPN88" s="31"/>
      <c r="EPO88" s="31"/>
      <c r="EPP88" s="31"/>
      <c r="EPQ88" s="31"/>
      <c r="EPR88" s="31"/>
      <c r="EPS88" s="31"/>
      <c r="EPT88" s="31"/>
      <c r="EPU88" s="31"/>
      <c r="EPV88" s="31"/>
      <c r="EPW88" s="31"/>
      <c r="EPX88" s="31"/>
      <c r="EPY88" s="31"/>
      <c r="EPZ88" s="31"/>
      <c r="EQA88" s="31"/>
      <c r="EQB88" s="31"/>
      <c r="EQC88" s="31"/>
      <c r="EQD88" s="31"/>
      <c r="EQE88" s="31"/>
      <c r="EQF88" s="31"/>
      <c r="EQG88" s="31"/>
      <c r="EQH88" s="31"/>
      <c r="EQI88" s="31"/>
      <c r="EQJ88" s="31"/>
      <c r="EQK88" s="31"/>
      <c r="EQL88" s="31"/>
      <c r="EQM88" s="31"/>
      <c r="EQN88" s="31"/>
      <c r="EQO88" s="31"/>
      <c r="EQP88" s="31"/>
      <c r="EQQ88" s="31"/>
      <c r="EQR88" s="31"/>
      <c r="EQS88" s="31"/>
      <c r="EQT88" s="31"/>
      <c r="EQU88" s="31"/>
      <c r="EQV88" s="31"/>
      <c r="EQW88" s="31"/>
      <c r="EQX88" s="31"/>
      <c r="EQY88" s="31"/>
      <c r="EQZ88" s="31"/>
      <c r="ERA88" s="31"/>
      <c r="ERB88" s="31"/>
      <c r="ERC88" s="31"/>
      <c r="ERD88" s="31"/>
      <c r="ERE88" s="31"/>
      <c r="ERF88" s="31"/>
      <c r="ERG88" s="31"/>
      <c r="ERH88" s="31"/>
      <c r="ERI88" s="31"/>
      <c r="ERJ88" s="31"/>
      <c r="ERK88" s="31"/>
      <c r="ERL88" s="31"/>
      <c r="ERM88" s="31"/>
      <c r="ERN88" s="31"/>
      <c r="ERO88" s="31"/>
      <c r="ERP88" s="31"/>
      <c r="ERQ88" s="31"/>
      <c r="ERR88" s="31"/>
      <c r="ERS88" s="31"/>
      <c r="ERT88" s="31"/>
      <c r="ERU88" s="31"/>
      <c r="ERV88" s="31"/>
      <c r="ERW88" s="31"/>
      <c r="ERX88" s="31"/>
      <c r="ERY88" s="31"/>
      <c r="ERZ88" s="31"/>
      <c r="ESA88" s="31"/>
      <c r="ESB88" s="31"/>
      <c r="ESC88" s="31"/>
      <c r="ESD88" s="31"/>
      <c r="ESE88" s="31"/>
      <c r="ESF88" s="31"/>
      <c r="ESG88" s="31"/>
      <c r="ESH88" s="31"/>
      <c r="ESI88" s="31"/>
      <c r="ESJ88" s="31"/>
      <c r="ESK88" s="31"/>
      <c r="ESL88" s="31"/>
      <c r="ESM88" s="31"/>
      <c r="ESN88" s="31"/>
      <c r="ESO88" s="31"/>
      <c r="ESP88" s="31"/>
      <c r="ESQ88" s="31"/>
      <c r="ESR88" s="31"/>
      <c r="ESS88" s="31"/>
      <c r="EST88" s="31"/>
      <c r="ESU88" s="31"/>
      <c r="ESV88" s="31"/>
      <c r="ESW88" s="31"/>
      <c r="ESX88" s="31"/>
      <c r="ESY88" s="31"/>
      <c r="ESZ88" s="31"/>
      <c r="ETA88" s="31"/>
      <c r="ETB88" s="31"/>
      <c r="ETC88" s="31"/>
      <c r="ETD88" s="31"/>
      <c r="ETE88" s="31"/>
      <c r="ETF88" s="31"/>
      <c r="ETG88" s="31"/>
      <c r="ETH88" s="31"/>
      <c r="ETI88" s="31"/>
      <c r="ETJ88" s="31"/>
      <c r="ETK88" s="31"/>
      <c r="ETL88" s="31"/>
      <c r="ETM88" s="31"/>
      <c r="ETN88" s="31"/>
      <c r="ETO88" s="31"/>
      <c r="ETP88" s="31"/>
      <c r="ETQ88" s="31"/>
      <c r="ETR88" s="31"/>
      <c r="ETS88" s="31"/>
      <c r="ETT88" s="31"/>
      <c r="ETU88" s="31"/>
      <c r="ETV88" s="31"/>
      <c r="ETW88" s="31"/>
      <c r="ETX88" s="31"/>
      <c r="ETY88" s="31"/>
      <c r="ETZ88" s="31"/>
      <c r="EUA88" s="31"/>
      <c r="EUB88" s="31"/>
      <c r="EUC88" s="31"/>
      <c r="EUD88" s="31"/>
      <c r="EUE88" s="31"/>
      <c r="EUF88" s="31"/>
      <c r="EUG88" s="31"/>
      <c r="EUH88" s="31"/>
      <c r="EUI88" s="31"/>
      <c r="EUJ88" s="31"/>
      <c r="EUK88" s="31"/>
      <c r="EUL88" s="31"/>
      <c r="EUM88" s="31"/>
      <c r="EUN88" s="31"/>
      <c r="EUO88" s="31"/>
      <c r="EUP88" s="31"/>
      <c r="EUQ88" s="31"/>
      <c r="EUR88" s="31"/>
      <c r="EUS88" s="31"/>
      <c r="EUT88" s="31"/>
      <c r="EUU88" s="31"/>
      <c r="EUV88" s="31"/>
      <c r="EUW88" s="31"/>
      <c r="EUX88" s="31"/>
      <c r="EUY88" s="31"/>
      <c r="EUZ88" s="31"/>
      <c r="EVA88" s="31"/>
      <c r="EVB88" s="31"/>
      <c r="EVC88" s="31"/>
      <c r="EVD88" s="31"/>
      <c r="EVE88" s="31"/>
      <c r="EVF88" s="31"/>
      <c r="EVG88" s="31"/>
      <c r="EVH88" s="31"/>
      <c r="EVI88" s="31"/>
      <c r="EVJ88" s="31"/>
      <c r="EVK88" s="31"/>
      <c r="EVL88" s="31"/>
      <c r="EVM88" s="31"/>
      <c r="EVN88" s="31"/>
      <c r="EVO88" s="31"/>
      <c r="EVP88" s="31"/>
      <c r="EVQ88" s="31"/>
      <c r="EVR88" s="31"/>
      <c r="EVS88" s="31"/>
      <c r="EVT88" s="31"/>
      <c r="EVU88" s="31"/>
      <c r="EVV88" s="31"/>
      <c r="EVW88" s="31"/>
      <c r="EVX88" s="31"/>
      <c r="EVY88" s="31"/>
      <c r="EVZ88" s="31"/>
      <c r="EWA88" s="31"/>
      <c r="EWB88" s="31"/>
      <c r="EWC88" s="31"/>
      <c r="EWD88" s="31"/>
      <c r="EWE88" s="31"/>
      <c r="EWF88" s="31"/>
      <c r="EWG88" s="31"/>
      <c r="EWH88" s="31"/>
      <c r="EWI88" s="31"/>
      <c r="EWJ88" s="31"/>
      <c r="EWK88" s="31"/>
      <c r="EWL88" s="31"/>
      <c r="EWM88" s="31"/>
      <c r="EWN88" s="31"/>
      <c r="EWO88" s="31"/>
      <c r="EWP88" s="31"/>
      <c r="EWQ88" s="31"/>
      <c r="EWR88" s="31"/>
      <c r="EWS88" s="31"/>
      <c r="EWT88" s="31"/>
      <c r="EWU88" s="31"/>
      <c r="EWV88" s="31"/>
      <c r="EWW88" s="31"/>
      <c r="EWX88" s="31"/>
      <c r="EWY88" s="31"/>
      <c r="EWZ88" s="31"/>
      <c r="EXA88" s="31"/>
      <c r="EXB88" s="31"/>
      <c r="EXC88" s="31"/>
      <c r="EXD88" s="31"/>
      <c r="EXE88" s="31"/>
      <c r="EXF88" s="31"/>
      <c r="EXG88" s="31"/>
      <c r="EXH88" s="31"/>
      <c r="EXI88" s="31"/>
      <c r="EXJ88" s="31"/>
      <c r="EXK88" s="31"/>
      <c r="EXL88" s="31"/>
      <c r="EXM88" s="31"/>
      <c r="EXN88" s="31"/>
      <c r="EXO88" s="31"/>
      <c r="EXP88" s="31"/>
      <c r="EXQ88" s="31"/>
      <c r="EXR88" s="31"/>
      <c r="EXS88" s="31"/>
      <c r="EXT88" s="31"/>
      <c r="EXU88" s="31"/>
      <c r="EXV88" s="31"/>
      <c r="EXW88" s="31"/>
      <c r="EXX88" s="31"/>
      <c r="EXY88" s="31"/>
      <c r="EXZ88" s="31"/>
      <c r="EYA88" s="31"/>
      <c r="EYB88" s="31"/>
      <c r="EYC88" s="31"/>
      <c r="EYD88" s="31"/>
      <c r="EYE88" s="31"/>
      <c r="EYF88" s="31"/>
      <c r="EYG88" s="31"/>
      <c r="EYH88" s="31"/>
      <c r="EYI88" s="31"/>
      <c r="EYJ88" s="31"/>
      <c r="EYK88" s="31"/>
      <c r="EYL88" s="31"/>
      <c r="EYM88" s="31"/>
      <c r="EYN88" s="31"/>
      <c r="EYO88" s="31"/>
      <c r="EYP88" s="31"/>
      <c r="EYQ88" s="31"/>
      <c r="EYR88" s="31"/>
      <c r="EYS88" s="31"/>
      <c r="EYT88" s="31"/>
      <c r="EYU88" s="31"/>
      <c r="EYV88" s="31"/>
      <c r="EYW88" s="31"/>
      <c r="EYX88" s="31"/>
      <c r="EYY88" s="31"/>
      <c r="EYZ88" s="31"/>
      <c r="EZA88" s="31"/>
      <c r="EZB88" s="31"/>
      <c r="EZC88" s="31"/>
      <c r="EZD88" s="31"/>
      <c r="EZE88" s="31"/>
      <c r="EZF88" s="31"/>
      <c r="EZG88" s="31"/>
      <c r="EZH88" s="31"/>
      <c r="EZI88" s="31"/>
      <c r="EZJ88" s="31"/>
      <c r="EZK88" s="31"/>
      <c r="EZL88" s="31"/>
      <c r="EZM88" s="31"/>
      <c r="EZN88" s="31"/>
      <c r="EZO88" s="31"/>
      <c r="EZP88" s="31"/>
      <c r="EZQ88" s="31"/>
      <c r="EZR88" s="31"/>
      <c r="EZS88" s="31"/>
      <c r="EZT88" s="31"/>
      <c r="EZU88" s="31"/>
      <c r="EZV88" s="31"/>
      <c r="EZW88" s="31"/>
      <c r="EZX88" s="31"/>
      <c r="EZY88" s="31"/>
      <c r="EZZ88" s="31"/>
      <c r="FAA88" s="31"/>
      <c r="FAB88" s="31"/>
      <c r="FAC88" s="31"/>
      <c r="FAD88" s="31"/>
      <c r="FAE88" s="31"/>
      <c r="FAF88" s="31"/>
      <c r="FAG88" s="31"/>
      <c r="FAH88" s="31"/>
      <c r="FAI88" s="31"/>
      <c r="FAJ88" s="31"/>
      <c r="FAK88" s="31"/>
      <c r="FAL88" s="31"/>
      <c r="FAM88" s="31"/>
      <c r="FAN88" s="31"/>
      <c r="FAO88" s="31"/>
      <c r="FAP88" s="31"/>
      <c r="FAQ88" s="31"/>
      <c r="FAR88" s="31"/>
      <c r="FAS88" s="31"/>
      <c r="FAT88" s="31"/>
      <c r="FAU88" s="31"/>
      <c r="FAV88" s="31"/>
      <c r="FAW88" s="31"/>
      <c r="FAX88" s="31"/>
      <c r="FAY88" s="31"/>
      <c r="FAZ88" s="31"/>
      <c r="FBA88" s="31"/>
      <c r="FBB88" s="31"/>
      <c r="FBC88" s="31"/>
      <c r="FBD88" s="31"/>
      <c r="FBE88" s="31"/>
      <c r="FBF88" s="31"/>
      <c r="FBG88" s="31"/>
      <c r="FBH88" s="31"/>
      <c r="FBI88" s="31"/>
      <c r="FBJ88" s="31"/>
      <c r="FBK88" s="31"/>
      <c r="FBL88" s="31"/>
      <c r="FBM88" s="31"/>
      <c r="FBN88" s="31"/>
      <c r="FBO88" s="31"/>
      <c r="FBP88" s="31"/>
      <c r="FBQ88" s="31"/>
      <c r="FBR88" s="31"/>
      <c r="FBS88" s="31"/>
      <c r="FBT88" s="31"/>
      <c r="FBU88" s="31"/>
      <c r="FBV88" s="31"/>
      <c r="FBW88" s="31"/>
      <c r="FBX88" s="31"/>
      <c r="FBY88" s="31"/>
      <c r="FBZ88" s="31"/>
      <c r="FCA88" s="31"/>
      <c r="FCB88" s="31"/>
      <c r="FCC88" s="31"/>
      <c r="FCD88" s="31"/>
      <c r="FCE88" s="31"/>
      <c r="FCF88" s="31"/>
      <c r="FCG88" s="31"/>
      <c r="FCH88" s="31"/>
      <c r="FCI88" s="31"/>
      <c r="FCJ88" s="31"/>
      <c r="FCK88" s="31"/>
      <c r="FCL88" s="31"/>
      <c r="FCM88" s="31"/>
      <c r="FCN88" s="31"/>
      <c r="FCO88" s="31"/>
      <c r="FCP88" s="31"/>
      <c r="FCQ88" s="31"/>
      <c r="FCR88" s="31"/>
      <c r="FCS88" s="31"/>
      <c r="FCT88" s="31"/>
      <c r="FCU88" s="31"/>
      <c r="FCV88" s="31"/>
      <c r="FCW88" s="31"/>
      <c r="FCX88" s="31"/>
      <c r="FCY88" s="31"/>
      <c r="FCZ88" s="31"/>
      <c r="FDA88" s="31"/>
      <c r="FDB88" s="31"/>
      <c r="FDC88" s="31"/>
      <c r="FDD88" s="31"/>
      <c r="FDE88" s="31"/>
      <c r="FDF88" s="31"/>
      <c r="FDG88" s="31"/>
      <c r="FDH88" s="31"/>
      <c r="FDI88" s="31"/>
      <c r="FDJ88" s="31"/>
      <c r="FDK88" s="31"/>
      <c r="FDL88" s="31"/>
      <c r="FDM88" s="31"/>
      <c r="FDN88" s="31"/>
      <c r="FDO88" s="31"/>
      <c r="FDP88" s="31"/>
      <c r="FDQ88" s="31"/>
      <c r="FDR88" s="31"/>
      <c r="FDS88" s="31"/>
      <c r="FDT88" s="31"/>
      <c r="FDU88" s="31"/>
      <c r="FDV88" s="31"/>
      <c r="FDW88" s="31"/>
      <c r="FDX88" s="31"/>
      <c r="FDY88" s="31"/>
      <c r="FDZ88" s="31"/>
      <c r="FEA88" s="31"/>
      <c r="FEB88" s="31"/>
      <c r="FEC88" s="31"/>
      <c r="FED88" s="31"/>
      <c r="FEE88" s="31"/>
      <c r="FEF88" s="31"/>
      <c r="FEG88" s="31"/>
      <c r="FEH88" s="31"/>
      <c r="FEI88" s="31"/>
      <c r="FEJ88" s="31"/>
      <c r="FEK88" s="31"/>
      <c r="FEL88" s="31"/>
      <c r="FEM88" s="31"/>
      <c r="FEN88" s="31"/>
      <c r="FEO88" s="31"/>
      <c r="FEP88" s="31"/>
      <c r="FEQ88" s="31"/>
      <c r="FER88" s="31"/>
      <c r="FES88" s="31"/>
      <c r="FET88" s="31"/>
      <c r="FEU88" s="31"/>
      <c r="FEV88" s="31"/>
      <c r="FEW88" s="31"/>
      <c r="FEX88" s="31"/>
      <c r="FEY88" s="31"/>
      <c r="FEZ88" s="31"/>
      <c r="FFA88" s="31"/>
      <c r="FFB88" s="31"/>
      <c r="FFC88" s="31"/>
      <c r="FFD88" s="31"/>
      <c r="FFE88" s="31"/>
      <c r="FFF88" s="31"/>
      <c r="FFG88" s="31"/>
      <c r="FFH88" s="31"/>
      <c r="FFI88" s="31"/>
      <c r="FFJ88" s="31"/>
      <c r="FFK88" s="31"/>
      <c r="FFL88" s="31"/>
      <c r="FFM88" s="31"/>
      <c r="FFN88" s="31"/>
      <c r="FFO88" s="31"/>
      <c r="FFP88" s="31"/>
      <c r="FFQ88" s="31"/>
      <c r="FFR88" s="31"/>
      <c r="FFS88" s="31"/>
      <c r="FFT88" s="31"/>
      <c r="FFU88" s="31"/>
      <c r="FFV88" s="31"/>
      <c r="FFW88" s="31"/>
      <c r="FFX88" s="31"/>
      <c r="FFY88" s="31"/>
      <c r="FFZ88" s="31"/>
      <c r="FGA88" s="31"/>
      <c r="FGB88" s="31"/>
      <c r="FGC88" s="31"/>
      <c r="FGD88" s="31"/>
      <c r="FGE88" s="31"/>
      <c r="FGF88" s="31"/>
      <c r="FGG88" s="31"/>
      <c r="FGH88" s="31"/>
      <c r="FGI88" s="31"/>
      <c r="FGJ88" s="31"/>
      <c r="FGK88" s="31"/>
      <c r="FGL88" s="31"/>
      <c r="FGM88" s="31"/>
      <c r="FGN88" s="31"/>
      <c r="FGO88" s="31"/>
      <c r="FGP88" s="31"/>
      <c r="FGQ88" s="31"/>
      <c r="FGR88" s="31"/>
      <c r="FGS88" s="31"/>
      <c r="FGT88" s="31"/>
      <c r="FGU88" s="31"/>
      <c r="FGV88" s="31"/>
      <c r="FGW88" s="31"/>
      <c r="FGX88" s="31"/>
      <c r="FGY88" s="31"/>
      <c r="FGZ88" s="31"/>
      <c r="FHA88" s="31"/>
      <c r="FHB88" s="31"/>
      <c r="FHC88" s="31"/>
      <c r="FHD88" s="31"/>
      <c r="FHE88" s="31"/>
      <c r="FHF88" s="31"/>
      <c r="FHG88" s="31"/>
      <c r="FHH88" s="31"/>
      <c r="FHI88" s="31"/>
      <c r="FHJ88" s="31"/>
      <c r="FHK88" s="31"/>
      <c r="FHL88" s="31"/>
      <c r="FHM88" s="31"/>
      <c r="FHN88" s="31"/>
      <c r="FHO88" s="31"/>
      <c r="FHP88" s="31"/>
      <c r="FHQ88" s="31"/>
      <c r="FHR88" s="31"/>
      <c r="FHS88" s="31"/>
      <c r="FHT88" s="31"/>
      <c r="FHU88" s="31"/>
      <c r="FHV88" s="31"/>
      <c r="FHW88" s="31"/>
      <c r="FHX88" s="31"/>
      <c r="FHY88" s="31"/>
      <c r="FHZ88" s="31"/>
      <c r="FIA88" s="31"/>
      <c r="FIB88" s="31"/>
      <c r="FIC88" s="31"/>
      <c r="FID88" s="31"/>
      <c r="FIE88" s="31"/>
      <c r="FIF88" s="31"/>
      <c r="FIG88" s="31"/>
      <c r="FIH88" s="31"/>
      <c r="FII88" s="31"/>
      <c r="FIJ88" s="31"/>
      <c r="FIK88" s="31"/>
      <c r="FIL88" s="31"/>
      <c r="FIM88" s="31"/>
      <c r="FIN88" s="31"/>
      <c r="FIO88" s="31"/>
      <c r="FIP88" s="31"/>
      <c r="FIQ88" s="31"/>
      <c r="FIR88" s="31"/>
      <c r="FIS88" s="31"/>
      <c r="FIT88" s="31"/>
      <c r="FIU88" s="31"/>
      <c r="FIV88" s="31"/>
      <c r="FIW88" s="31"/>
      <c r="FIX88" s="31"/>
      <c r="FIY88" s="31"/>
      <c r="FIZ88" s="31"/>
      <c r="FJA88" s="31"/>
      <c r="FJB88" s="31"/>
      <c r="FJC88" s="31"/>
      <c r="FJD88" s="31"/>
      <c r="FJE88" s="31"/>
      <c r="FJF88" s="31"/>
      <c r="FJG88" s="31"/>
      <c r="FJH88" s="31"/>
      <c r="FJI88" s="31"/>
      <c r="FJJ88" s="31"/>
      <c r="FJK88" s="31"/>
      <c r="FJL88" s="31"/>
      <c r="FJM88" s="31"/>
      <c r="FJN88" s="31"/>
      <c r="FJO88" s="31"/>
      <c r="FJP88" s="31"/>
      <c r="FJQ88" s="31"/>
      <c r="FJR88" s="31"/>
      <c r="FJS88" s="31"/>
      <c r="FJT88" s="31"/>
      <c r="FJU88" s="31"/>
      <c r="FJV88" s="31"/>
      <c r="FJW88" s="31"/>
      <c r="FJX88" s="31"/>
      <c r="FJY88" s="31"/>
      <c r="FJZ88" s="31"/>
      <c r="FKA88" s="31"/>
      <c r="FKB88" s="31"/>
      <c r="FKC88" s="31"/>
      <c r="FKD88" s="31"/>
      <c r="FKE88" s="31"/>
      <c r="FKF88" s="31"/>
      <c r="FKG88" s="31"/>
      <c r="FKH88" s="31"/>
      <c r="FKI88" s="31"/>
      <c r="FKJ88" s="31"/>
      <c r="FKK88" s="31"/>
      <c r="FKL88" s="31"/>
      <c r="FKM88" s="31"/>
      <c r="FKN88" s="31"/>
      <c r="FKO88" s="31"/>
      <c r="FKP88" s="31"/>
      <c r="FKQ88" s="31"/>
      <c r="FKR88" s="31"/>
      <c r="FKS88" s="31"/>
      <c r="FKT88" s="31"/>
      <c r="FKU88" s="31"/>
      <c r="FKV88" s="31"/>
      <c r="FKW88" s="31"/>
      <c r="FKX88" s="31"/>
      <c r="FKY88" s="31"/>
      <c r="FKZ88" s="31"/>
      <c r="FLA88" s="31"/>
      <c r="FLB88" s="31"/>
      <c r="FLC88" s="31"/>
      <c r="FLD88" s="31"/>
      <c r="FLE88" s="31"/>
      <c r="FLF88" s="31"/>
      <c r="FLG88" s="31"/>
      <c r="FLH88" s="31"/>
      <c r="FLI88" s="31"/>
      <c r="FLJ88" s="31"/>
      <c r="FLK88" s="31"/>
      <c r="FLL88" s="31"/>
      <c r="FLM88" s="31"/>
      <c r="FLN88" s="31"/>
      <c r="FLO88" s="31"/>
      <c r="FLP88" s="31"/>
      <c r="FLQ88" s="31"/>
      <c r="FLR88" s="31"/>
      <c r="FLS88" s="31"/>
      <c r="FLT88" s="31"/>
      <c r="FLU88" s="31"/>
      <c r="FLV88" s="31"/>
      <c r="FLW88" s="31"/>
      <c r="FLX88" s="31"/>
      <c r="FLY88" s="31"/>
      <c r="FLZ88" s="31"/>
      <c r="FMA88" s="31"/>
      <c r="FMB88" s="31"/>
      <c r="FMC88" s="31"/>
      <c r="FMD88" s="31"/>
      <c r="FME88" s="31"/>
      <c r="FMF88" s="31"/>
      <c r="FMG88" s="31"/>
      <c r="FMH88" s="31"/>
      <c r="FMI88" s="31"/>
      <c r="FMJ88" s="31"/>
      <c r="FMK88" s="31"/>
      <c r="FML88" s="31"/>
      <c r="FMM88" s="31"/>
      <c r="FMN88" s="31"/>
      <c r="FMO88" s="31"/>
      <c r="FMP88" s="31"/>
      <c r="FMQ88" s="31"/>
      <c r="FMR88" s="31"/>
      <c r="FMS88" s="31"/>
      <c r="FMT88" s="31"/>
      <c r="FMU88" s="31"/>
      <c r="FMV88" s="31"/>
      <c r="FMW88" s="31"/>
      <c r="FMX88" s="31"/>
      <c r="FMY88" s="31"/>
      <c r="FMZ88" s="31"/>
      <c r="FNA88" s="31"/>
      <c r="FNB88" s="31"/>
      <c r="FNC88" s="31"/>
      <c r="FND88" s="31"/>
      <c r="FNE88" s="31"/>
      <c r="FNF88" s="31"/>
      <c r="FNG88" s="31"/>
      <c r="FNH88" s="31"/>
      <c r="FNI88" s="31"/>
      <c r="FNJ88" s="31"/>
      <c r="FNK88" s="31"/>
      <c r="FNL88" s="31"/>
      <c r="FNM88" s="31"/>
      <c r="FNN88" s="31"/>
      <c r="FNO88" s="31"/>
      <c r="FNP88" s="31"/>
      <c r="FNQ88" s="31"/>
      <c r="FNR88" s="31"/>
      <c r="FNS88" s="31"/>
      <c r="FNT88" s="31"/>
      <c r="FNU88" s="31"/>
      <c r="FNV88" s="31"/>
      <c r="FNW88" s="31"/>
      <c r="FNX88" s="31"/>
      <c r="FNY88" s="31"/>
      <c r="FNZ88" s="31"/>
      <c r="FOA88" s="31"/>
      <c r="FOB88" s="31"/>
      <c r="FOC88" s="31"/>
      <c r="FOD88" s="31"/>
      <c r="FOE88" s="31"/>
      <c r="FOF88" s="31"/>
      <c r="FOG88" s="31"/>
      <c r="FOH88" s="31"/>
      <c r="FOI88" s="31"/>
      <c r="FOJ88" s="31"/>
      <c r="FOK88" s="31"/>
      <c r="FOL88" s="31"/>
      <c r="FOM88" s="31"/>
      <c r="FON88" s="31"/>
      <c r="FOO88" s="31"/>
      <c r="FOP88" s="31"/>
      <c r="FOQ88" s="31"/>
      <c r="FOR88" s="31"/>
      <c r="FOS88" s="31"/>
      <c r="FOT88" s="31"/>
      <c r="FOU88" s="31"/>
      <c r="FOV88" s="31"/>
      <c r="FOW88" s="31"/>
      <c r="FOX88" s="31"/>
      <c r="FOY88" s="31"/>
      <c r="FOZ88" s="31"/>
      <c r="FPA88" s="31"/>
      <c r="FPB88" s="31"/>
      <c r="FPC88" s="31"/>
      <c r="FPD88" s="31"/>
      <c r="FPE88" s="31"/>
      <c r="FPF88" s="31"/>
      <c r="FPG88" s="31"/>
      <c r="FPH88" s="31"/>
      <c r="FPI88" s="31"/>
      <c r="FPJ88" s="31"/>
      <c r="FPK88" s="31"/>
      <c r="FPL88" s="31"/>
      <c r="FPM88" s="31"/>
      <c r="FPN88" s="31"/>
      <c r="FPO88" s="31"/>
      <c r="FPP88" s="31"/>
      <c r="FPQ88" s="31"/>
      <c r="FPR88" s="31"/>
      <c r="FPS88" s="31"/>
      <c r="FPT88" s="31"/>
      <c r="FPU88" s="31"/>
      <c r="FPV88" s="31"/>
      <c r="FPW88" s="31"/>
      <c r="FPX88" s="31"/>
      <c r="FPY88" s="31"/>
      <c r="FPZ88" s="31"/>
      <c r="FQA88" s="31"/>
      <c r="FQB88" s="31"/>
      <c r="FQC88" s="31"/>
      <c r="FQD88" s="31"/>
      <c r="FQE88" s="31"/>
      <c r="FQF88" s="31"/>
      <c r="FQG88" s="31"/>
      <c r="FQH88" s="31"/>
      <c r="FQI88" s="31"/>
      <c r="FQJ88" s="31"/>
      <c r="FQK88" s="31"/>
      <c r="FQL88" s="31"/>
      <c r="FQM88" s="31"/>
      <c r="FQN88" s="31"/>
      <c r="FQO88" s="31"/>
      <c r="FQP88" s="31"/>
      <c r="FQQ88" s="31"/>
      <c r="FQR88" s="31"/>
      <c r="FQS88" s="31"/>
      <c r="FQT88" s="31"/>
      <c r="FQU88" s="31"/>
      <c r="FQV88" s="31"/>
      <c r="FQW88" s="31"/>
      <c r="FQX88" s="31"/>
      <c r="FQY88" s="31"/>
      <c r="FQZ88" s="31"/>
      <c r="FRA88" s="31"/>
      <c r="FRB88" s="31"/>
      <c r="FRC88" s="31"/>
      <c r="FRD88" s="31"/>
      <c r="FRE88" s="31"/>
      <c r="FRF88" s="31"/>
      <c r="FRG88" s="31"/>
      <c r="FRH88" s="31"/>
      <c r="FRI88" s="31"/>
      <c r="FRJ88" s="31"/>
      <c r="FRK88" s="31"/>
      <c r="FRL88" s="31"/>
      <c r="FRM88" s="31"/>
      <c r="FRN88" s="31"/>
      <c r="FRO88" s="31"/>
      <c r="FRP88" s="31"/>
      <c r="FRQ88" s="31"/>
      <c r="FRR88" s="31"/>
      <c r="FRS88" s="31"/>
      <c r="FRT88" s="31"/>
      <c r="FRU88" s="31"/>
      <c r="FRV88" s="31"/>
      <c r="FRW88" s="31"/>
      <c r="FRX88" s="31"/>
      <c r="FRY88" s="31"/>
      <c r="FRZ88" s="31"/>
      <c r="FSA88" s="31"/>
      <c r="FSB88" s="31"/>
      <c r="FSC88" s="31"/>
      <c r="FSD88" s="31"/>
      <c r="FSE88" s="31"/>
      <c r="FSF88" s="31"/>
      <c r="FSG88" s="31"/>
      <c r="FSH88" s="31"/>
      <c r="FSI88" s="31"/>
      <c r="FSJ88" s="31"/>
      <c r="FSK88" s="31"/>
      <c r="FSL88" s="31"/>
      <c r="FSM88" s="31"/>
      <c r="FSN88" s="31"/>
      <c r="FSO88" s="31"/>
      <c r="FSP88" s="31"/>
      <c r="FSQ88" s="31"/>
      <c r="FSR88" s="31"/>
      <c r="FSS88" s="31"/>
      <c r="FST88" s="31"/>
      <c r="FSU88" s="31"/>
      <c r="FSV88" s="31"/>
      <c r="FSW88" s="31"/>
      <c r="FSX88" s="31"/>
      <c r="FSY88" s="31"/>
      <c r="FSZ88" s="31"/>
      <c r="FTA88" s="31"/>
      <c r="FTB88" s="31"/>
      <c r="FTC88" s="31"/>
      <c r="FTD88" s="31"/>
      <c r="FTE88" s="31"/>
      <c r="FTF88" s="31"/>
      <c r="FTG88" s="31"/>
      <c r="FTH88" s="31"/>
      <c r="FTI88" s="31"/>
      <c r="FTJ88" s="31"/>
      <c r="FTK88" s="31"/>
      <c r="FTL88" s="31"/>
      <c r="FTM88" s="31"/>
      <c r="FTN88" s="31"/>
      <c r="FTO88" s="31"/>
      <c r="FTP88" s="31"/>
      <c r="FTQ88" s="31"/>
      <c r="FTR88" s="31"/>
      <c r="FTS88" s="31"/>
      <c r="FTT88" s="31"/>
      <c r="FTU88" s="31"/>
      <c r="FTV88" s="31"/>
      <c r="FTW88" s="31"/>
      <c r="FTX88" s="31"/>
      <c r="FTY88" s="31"/>
      <c r="FTZ88" s="31"/>
      <c r="FUA88" s="31"/>
      <c r="FUB88" s="31"/>
      <c r="FUC88" s="31"/>
      <c r="FUD88" s="31"/>
      <c r="FUE88" s="31"/>
      <c r="FUF88" s="31"/>
      <c r="FUG88" s="31"/>
      <c r="FUH88" s="31"/>
      <c r="FUI88" s="31"/>
      <c r="FUJ88" s="31"/>
      <c r="FUK88" s="31"/>
      <c r="FUL88" s="31"/>
      <c r="FUM88" s="31"/>
      <c r="FUN88" s="31"/>
      <c r="FUO88" s="31"/>
      <c r="FUP88" s="31"/>
      <c r="FUQ88" s="31"/>
      <c r="FUR88" s="31"/>
      <c r="FUS88" s="31"/>
      <c r="FUT88" s="31"/>
      <c r="FUU88" s="31"/>
      <c r="FUV88" s="31"/>
      <c r="FUW88" s="31"/>
      <c r="FUX88" s="31"/>
      <c r="FUY88" s="31"/>
      <c r="FUZ88" s="31"/>
      <c r="FVA88" s="31"/>
      <c r="FVB88" s="31"/>
      <c r="FVC88" s="31"/>
      <c r="FVD88" s="31"/>
      <c r="FVE88" s="31"/>
      <c r="FVF88" s="31"/>
      <c r="FVG88" s="31"/>
      <c r="FVH88" s="31"/>
      <c r="FVI88" s="31"/>
      <c r="FVJ88" s="31"/>
      <c r="FVK88" s="31"/>
      <c r="FVL88" s="31"/>
      <c r="FVM88" s="31"/>
      <c r="FVN88" s="31"/>
      <c r="FVO88" s="31"/>
      <c r="FVP88" s="31"/>
      <c r="FVQ88" s="31"/>
      <c r="FVR88" s="31"/>
      <c r="FVS88" s="31"/>
      <c r="FVT88" s="31"/>
      <c r="FVU88" s="31"/>
      <c r="FVV88" s="31"/>
      <c r="FVW88" s="31"/>
      <c r="FVX88" s="31"/>
      <c r="FVY88" s="31"/>
      <c r="FVZ88" s="31"/>
      <c r="FWA88" s="31"/>
      <c r="FWB88" s="31"/>
      <c r="FWC88" s="31"/>
      <c r="FWD88" s="31"/>
      <c r="FWE88" s="31"/>
      <c r="FWF88" s="31"/>
      <c r="FWG88" s="31"/>
      <c r="FWH88" s="31"/>
      <c r="FWI88" s="31"/>
      <c r="FWJ88" s="31"/>
      <c r="FWK88" s="31"/>
      <c r="FWL88" s="31"/>
      <c r="FWM88" s="31"/>
      <c r="FWN88" s="31"/>
      <c r="FWO88" s="31"/>
      <c r="FWP88" s="31"/>
      <c r="FWQ88" s="31"/>
      <c r="FWR88" s="31"/>
      <c r="FWS88" s="31"/>
      <c r="FWT88" s="31"/>
      <c r="FWU88" s="31"/>
      <c r="FWV88" s="31"/>
      <c r="FWW88" s="31"/>
      <c r="FWX88" s="31"/>
      <c r="FWY88" s="31"/>
      <c r="FWZ88" s="31"/>
      <c r="FXA88" s="31"/>
      <c r="FXB88" s="31"/>
      <c r="FXC88" s="31"/>
      <c r="FXD88" s="31"/>
      <c r="FXE88" s="31"/>
      <c r="FXF88" s="31"/>
      <c r="FXG88" s="31"/>
      <c r="FXH88" s="31"/>
      <c r="FXI88" s="31"/>
      <c r="FXJ88" s="31"/>
      <c r="FXK88" s="31"/>
      <c r="FXL88" s="31"/>
      <c r="FXM88" s="31"/>
      <c r="FXN88" s="31"/>
      <c r="FXO88" s="31"/>
      <c r="FXP88" s="31"/>
      <c r="FXQ88" s="31"/>
      <c r="FXR88" s="31"/>
      <c r="FXS88" s="31"/>
      <c r="FXT88" s="31"/>
      <c r="FXU88" s="31"/>
      <c r="FXV88" s="31"/>
      <c r="FXW88" s="31"/>
      <c r="FXX88" s="31"/>
      <c r="FXY88" s="31"/>
      <c r="FXZ88" s="31"/>
      <c r="FYA88" s="31"/>
      <c r="FYB88" s="31"/>
      <c r="FYC88" s="31"/>
      <c r="FYD88" s="31"/>
      <c r="FYE88" s="31"/>
      <c r="FYF88" s="31"/>
      <c r="FYG88" s="31"/>
      <c r="FYH88" s="31"/>
      <c r="FYI88" s="31"/>
      <c r="FYJ88" s="31"/>
      <c r="FYK88" s="31"/>
      <c r="FYL88" s="31"/>
      <c r="FYM88" s="31"/>
      <c r="FYN88" s="31"/>
      <c r="FYO88" s="31"/>
      <c r="FYP88" s="31"/>
      <c r="FYQ88" s="31"/>
      <c r="FYR88" s="31"/>
      <c r="FYS88" s="31"/>
      <c r="FYT88" s="31"/>
      <c r="FYU88" s="31"/>
      <c r="FYV88" s="31"/>
      <c r="FYW88" s="31"/>
      <c r="FYX88" s="31"/>
      <c r="FYY88" s="31"/>
      <c r="FYZ88" s="31"/>
      <c r="FZA88" s="31"/>
      <c r="FZB88" s="31"/>
      <c r="FZC88" s="31"/>
      <c r="FZD88" s="31"/>
      <c r="FZE88" s="31"/>
      <c r="FZF88" s="31"/>
      <c r="FZG88" s="31"/>
      <c r="FZH88" s="31"/>
      <c r="FZI88" s="31"/>
      <c r="FZJ88" s="31"/>
      <c r="FZK88" s="31"/>
      <c r="FZL88" s="31"/>
      <c r="FZM88" s="31"/>
      <c r="FZN88" s="31"/>
      <c r="FZO88" s="31"/>
      <c r="FZP88" s="31"/>
      <c r="FZQ88" s="31"/>
      <c r="FZR88" s="31"/>
      <c r="FZS88" s="31"/>
      <c r="FZT88" s="31"/>
      <c r="FZU88" s="31"/>
      <c r="FZV88" s="31"/>
      <c r="FZW88" s="31"/>
      <c r="FZX88" s="31"/>
      <c r="FZY88" s="31"/>
      <c r="FZZ88" s="31"/>
      <c r="GAA88" s="31"/>
      <c r="GAB88" s="31"/>
      <c r="GAC88" s="31"/>
      <c r="GAD88" s="31"/>
      <c r="GAE88" s="31"/>
      <c r="GAF88" s="31"/>
      <c r="GAG88" s="31"/>
      <c r="GAH88" s="31"/>
      <c r="GAI88" s="31"/>
      <c r="GAJ88" s="31"/>
      <c r="GAK88" s="31"/>
      <c r="GAL88" s="31"/>
      <c r="GAM88" s="31"/>
      <c r="GAN88" s="31"/>
      <c r="GAO88" s="31"/>
      <c r="GAP88" s="31"/>
      <c r="GAQ88" s="31"/>
      <c r="GAR88" s="31"/>
      <c r="GAS88" s="31"/>
      <c r="GAT88" s="31"/>
      <c r="GAU88" s="31"/>
      <c r="GAV88" s="31"/>
      <c r="GAW88" s="31"/>
      <c r="GAX88" s="31"/>
      <c r="GAY88" s="31"/>
      <c r="GAZ88" s="31"/>
      <c r="GBA88" s="31"/>
      <c r="GBB88" s="31"/>
      <c r="GBC88" s="31"/>
      <c r="GBD88" s="31"/>
      <c r="GBE88" s="31"/>
      <c r="GBF88" s="31"/>
      <c r="GBG88" s="31"/>
      <c r="GBH88" s="31"/>
      <c r="GBI88" s="31"/>
      <c r="GBJ88" s="31"/>
      <c r="GBK88" s="31"/>
      <c r="GBL88" s="31"/>
      <c r="GBM88" s="31"/>
      <c r="GBN88" s="31"/>
      <c r="GBO88" s="31"/>
      <c r="GBP88" s="31"/>
      <c r="GBQ88" s="31"/>
      <c r="GBR88" s="31"/>
      <c r="GBS88" s="31"/>
      <c r="GBT88" s="31"/>
      <c r="GBU88" s="31"/>
      <c r="GBV88" s="31"/>
      <c r="GBW88" s="31"/>
      <c r="GBX88" s="31"/>
      <c r="GBY88" s="31"/>
      <c r="GBZ88" s="31"/>
      <c r="GCA88" s="31"/>
      <c r="GCB88" s="31"/>
      <c r="GCC88" s="31"/>
      <c r="GCD88" s="31"/>
      <c r="GCE88" s="31"/>
      <c r="GCF88" s="31"/>
      <c r="GCG88" s="31"/>
      <c r="GCH88" s="31"/>
      <c r="GCI88" s="31"/>
      <c r="GCJ88" s="31"/>
      <c r="GCK88" s="31"/>
      <c r="GCL88" s="31"/>
      <c r="GCM88" s="31"/>
      <c r="GCN88" s="31"/>
      <c r="GCO88" s="31"/>
      <c r="GCP88" s="31"/>
      <c r="GCQ88" s="31"/>
      <c r="GCR88" s="31"/>
      <c r="GCS88" s="31"/>
      <c r="GCT88" s="31"/>
      <c r="GCU88" s="31"/>
      <c r="GCV88" s="31"/>
      <c r="GCW88" s="31"/>
      <c r="GCX88" s="31"/>
      <c r="GCY88" s="31"/>
      <c r="GCZ88" s="31"/>
      <c r="GDA88" s="31"/>
      <c r="GDB88" s="31"/>
      <c r="GDC88" s="31"/>
      <c r="GDD88" s="31"/>
      <c r="GDE88" s="31"/>
      <c r="GDF88" s="31"/>
      <c r="GDG88" s="31"/>
      <c r="GDH88" s="31"/>
      <c r="GDI88" s="31"/>
      <c r="GDJ88" s="31"/>
      <c r="GDK88" s="31"/>
      <c r="GDL88" s="31"/>
      <c r="GDM88" s="31"/>
      <c r="GDN88" s="31"/>
      <c r="GDO88" s="31"/>
      <c r="GDP88" s="31"/>
      <c r="GDQ88" s="31"/>
      <c r="GDR88" s="31"/>
      <c r="GDS88" s="31"/>
      <c r="GDT88" s="31"/>
      <c r="GDU88" s="31"/>
      <c r="GDV88" s="31"/>
      <c r="GDW88" s="31"/>
      <c r="GDX88" s="31"/>
      <c r="GDY88" s="31"/>
      <c r="GDZ88" s="31"/>
      <c r="GEA88" s="31"/>
      <c r="GEB88" s="31"/>
      <c r="GEC88" s="31"/>
      <c r="GED88" s="31"/>
      <c r="GEE88" s="31"/>
      <c r="GEF88" s="31"/>
      <c r="GEG88" s="31"/>
      <c r="GEH88" s="31"/>
      <c r="GEI88" s="31"/>
      <c r="GEJ88" s="31"/>
      <c r="GEK88" s="31"/>
      <c r="GEL88" s="31"/>
      <c r="GEM88" s="31"/>
      <c r="GEN88" s="31"/>
      <c r="GEO88" s="31"/>
      <c r="GEP88" s="31"/>
      <c r="GEQ88" s="31"/>
      <c r="GER88" s="31"/>
      <c r="GES88" s="31"/>
      <c r="GET88" s="31"/>
      <c r="GEU88" s="31"/>
      <c r="GEV88" s="31"/>
      <c r="GEW88" s="31"/>
      <c r="GEX88" s="31"/>
      <c r="GEY88" s="31"/>
      <c r="GEZ88" s="31"/>
      <c r="GFA88" s="31"/>
      <c r="GFB88" s="31"/>
      <c r="GFC88" s="31"/>
      <c r="GFD88" s="31"/>
      <c r="GFE88" s="31"/>
      <c r="GFF88" s="31"/>
      <c r="GFG88" s="31"/>
      <c r="GFH88" s="31"/>
      <c r="GFI88" s="31"/>
      <c r="GFJ88" s="31"/>
      <c r="GFK88" s="31"/>
      <c r="GFL88" s="31"/>
      <c r="GFM88" s="31"/>
      <c r="GFN88" s="31"/>
      <c r="GFO88" s="31"/>
      <c r="GFP88" s="31"/>
      <c r="GFQ88" s="31"/>
      <c r="GFR88" s="31"/>
      <c r="GFS88" s="31"/>
      <c r="GFT88" s="31"/>
      <c r="GFU88" s="31"/>
      <c r="GFV88" s="31"/>
      <c r="GFW88" s="31"/>
      <c r="GFX88" s="31"/>
      <c r="GFY88" s="31"/>
      <c r="GFZ88" s="31"/>
      <c r="GGA88" s="31"/>
      <c r="GGB88" s="31"/>
      <c r="GGC88" s="31"/>
      <c r="GGD88" s="31"/>
      <c r="GGE88" s="31"/>
      <c r="GGF88" s="31"/>
      <c r="GGG88" s="31"/>
      <c r="GGH88" s="31"/>
      <c r="GGI88" s="31"/>
      <c r="GGJ88" s="31"/>
      <c r="GGK88" s="31"/>
      <c r="GGL88" s="31"/>
      <c r="GGM88" s="31"/>
      <c r="GGN88" s="31"/>
      <c r="GGO88" s="31"/>
      <c r="GGP88" s="31"/>
      <c r="GGQ88" s="31"/>
      <c r="GGR88" s="31"/>
      <c r="GGS88" s="31"/>
      <c r="GGT88" s="31"/>
      <c r="GGU88" s="31"/>
      <c r="GGV88" s="31"/>
      <c r="GGW88" s="31"/>
      <c r="GGX88" s="31"/>
      <c r="GGY88" s="31"/>
      <c r="GGZ88" s="31"/>
      <c r="GHA88" s="31"/>
      <c r="GHB88" s="31"/>
      <c r="GHC88" s="31"/>
      <c r="GHD88" s="31"/>
      <c r="GHE88" s="31"/>
      <c r="GHF88" s="31"/>
      <c r="GHG88" s="31"/>
      <c r="GHH88" s="31"/>
      <c r="GHI88" s="31"/>
      <c r="GHJ88" s="31"/>
      <c r="GHK88" s="31"/>
      <c r="GHL88" s="31"/>
      <c r="GHM88" s="31"/>
      <c r="GHN88" s="31"/>
      <c r="GHO88" s="31"/>
      <c r="GHP88" s="31"/>
      <c r="GHQ88" s="31"/>
      <c r="GHR88" s="31"/>
      <c r="GHS88" s="31"/>
      <c r="GHT88" s="31"/>
      <c r="GHU88" s="31"/>
      <c r="GHV88" s="31"/>
      <c r="GHW88" s="31"/>
      <c r="GHX88" s="31"/>
      <c r="GHY88" s="31"/>
      <c r="GHZ88" s="31"/>
      <c r="GIA88" s="31"/>
      <c r="GIB88" s="31"/>
      <c r="GIC88" s="31"/>
      <c r="GID88" s="31"/>
      <c r="GIE88" s="31"/>
      <c r="GIF88" s="31"/>
      <c r="GIG88" s="31"/>
      <c r="GIH88" s="31"/>
      <c r="GII88" s="31"/>
      <c r="GIJ88" s="31"/>
      <c r="GIK88" s="31"/>
      <c r="GIL88" s="31"/>
      <c r="GIM88" s="31"/>
      <c r="GIN88" s="31"/>
      <c r="GIO88" s="31"/>
      <c r="GIP88" s="31"/>
      <c r="GIQ88" s="31"/>
      <c r="GIR88" s="31"/>
      <c r="GIS88" s="31"/>
      <c r="GIT88" s="31"/>
      <c r="GIU88" s="31"/>
      <c r="GIV88" s="31"/>
      <c r="GIW88" s="31"/>
      <c r="GIX88" s="31"/>
      <c r="GIY88" s="31"/>
      <c r="GIZ88" s="31"/>
      <c r="GJA88" s="31"/>
      <c r="GJB88" s="31"/>
      <c r="GJC88" s="31"/>
      <c r="GJD88" s="31"/>
      <c r="GJE88" s="31"/>
      <c r="GJF88" s="31"/>
      <c r="GJG88" s="31"/>
      <c r="GJH88" s="31"/>
      <c r="GJI88" s="31"/>
      <c r="GJJ88" s="31"/>
      <c r="GJK88" s="31"/>
      <c r="GJL88" s="31"/>
      <c r="GJM88" s="31"/>
      <c r="GJN88" s="31"/>
      <c r="GJO88" s="31"/>
      <c r="GJP88" s="31"/>
      <c r="GJQ88" s="31"/>
      <c r="GJR88" s="31"/>
      <c r="GJS88" s="31"/>
      <c r="GJT88" s="31"/>
      <c r="GJU88" s="31"/>
      <c r="GJV88" s="31"/>
      <c r="GJW88" s="31"/>
      <c r="GJX88" s="31"/>
      <c r="GJY88" s="31"/>
      <c r="GJZ88" s="31"/>
      <c r="GKA88" s="31"/>
      <c r="GKB88" s="31"/>
      <c r="GKC88" s="31"/>
      <c r="GKD88" s="31"/>
      <c r="GKE88" s="31"/>
      <c r="GKF88" s="31"/>
      <c r="GKG88" s="31"/>
      <c r="GKH88" s="31"/>
      <c r="GKI88" s="31"/>
      <c r="GKJ88" s="31"/>
      <c r="GKK88" s="31"/>
      <c r="GKL88" s="31"/>
      <c r="GKM88" s="31"/>
      <c r="GKN88" s="31"/>
      <c r="GKO88" s="31"/>
      <c r="GKP88" s="31"/>
      <c r="GKQ88" s="31"/>
      <c r="GKR88" s="31"/>
      <c r="GKS88" s="31"/>
      <c r="GKT88" s="31"/>
      <c r="GKU88" s="31"/>
      <c r="GKV88" s="31"/>
      <c r="GKW88" s="31"/>
      <c r="GKX88" s="31"/>
      <c r="GKY88" s="31"/>
      <c r="GKZ88" s="31"/>
      <c r="GLA88" s="31"/>
      <c r="GLB88" s="31"/>
      <c r="GLC88" s="31"/>
      <c r="GLD88" s="31"/>
      <c r="GLE88" s="31"/>
      <c r="GLF88" s="31"/>
      <c r="GLG88" s="31"/>
      <c r="GLH88" s="31"/>
      <c r="GLI88" s="31"/>
      <c r="GLJ88" s="31"/>
      <c r="GLK88" s="31"/>
      <c r="GLL88" s="31"/>
      <c r="GLM88" s="31"/>
      <c r="GLN88" s="31"/>
      <c r="GLO88" s="31"/>
      <c r="GLP88" s="31"/>
      <c r="GLQ88" s="31"/>
      <c r="GLR88" s="31"/>
      <c r="GLS88" s="31"/>
      <c r="GLT88" s="31"/>
      <c r="GLU88" s="31"/>
      <c r="GLV88" s="31"/>
      <c r="GLW88" s="31"/>
      <c r="GLX88" s="31"/>
      <c r="GLY88" s="31"/>
      <c r="GLZ88" s="31"/>
      <c r="GMA88" s="31"/>
      <c r="GMB88" s="31"/>
      <c r="GMC88" s="31"/>
      <c r="GMD88" s="31"/>
      <c r="GME88" s="31"/>
      <c r="GMF88" s="31"/>
      <c r="GMG88" s="31"/>
      <c r="GMH88" s="31"/>
      <c r="GMI88" s="31"/>
      <c r="GMJ88" s="31"/>
      <c r="GMK88" s="31"/>
      <c r="GML88" s="31"/>
      <c r="GMM88" s="31"/>
      <c r="GMN88" s="31"/>
      <c r="GMO88" s="31"/>
      <c r="GMP88" s="31"/>
      <c r="GMQ88" s="31"/>
      <c r="GMR88" s="31"/>
      <c r="GMS88" s="31"/>
      <c r="GMT88" s="31"/>
      <c r="GMU88" s="31"/>
      <c r="GMV88" s="31"/>
      <c r="GMW88" s="31"/>
      <c r="GMX88" s="31"/>
      <c r="GMY88" s="31"/>
      <c r="GMZ88" s="31"/>
      <c r="GNA88" s="31"/>
      <c r="GNB88" s="31"/>
      <c r="GNC88" s="31"/>
      <c r="GND88" s="31"/>
      <c r="GNE88" s="31"/>
      <c r="GNF88" s="31"/>
      <c r="GNG88" s="31"/>
      <c r="GNH88" s="31"/>
      <c r="GNI88" s="31"/>
      <c r="GNJ88" s="31"/>
      <c r="GNK88" s="31"/>
      <c r="GNL88" s="31"/>
      <c r="GNM88" s="31"/>
      <c r="GNN88" s="31"/>
      <c r="GNO88" s="31"/>
      <c r="GNP88" s="31"/>
      <c r="GNQ88" s="31"/>
      <c r="GNR88" s="31"/>
      <c r="GNS88" s="31"/>
      <c r="GNT88" s="31"/>
      <c r="GNU88" s="31"/>
      <c r="GNV88" s="31"/>
      <c r="GNW88" s="31"/>
      <c r="GNX88" s="31"/>
      <c r="GNY88" s="31"/>
      <c r="GNZ88" s="31"/>
      <c r="GOA88" s="31"/>
      <c r="GOB88" s="31"/>
      <c r="GOC88" s="31"/>
      <c r="GOD88" s="31"/>
      <c r="GOE88" s="31"/>
      <c r="GOF88" s="31"/>
      <c r="GOG88" s="31"/>
      <c r="GOH88" s="31"/>
      <c r="GOI88" s="31"/>
      <c r="GOJ88" s="31"/>
      <c r="GOK88" s="31"/>
      <c r="GOL88" s="31"/>
      <c r="GOM88" s="31"/>
      <c r="GON88" s="31"/>
      <c r="GOO88" s="31"/>
      <c r="GOP88" s="31"/>
      <c r="GOQ88" s="31"/>
      <c r="GOR88" s="31"/>
      <c r="GOS88" s="31"/>
      <c r="GOT88" s="31"/>
      <c r="GOU88" s="31"/>
      <c r="GOV88" s="31"/>
      <c r="GOW88" s="31"/>
      <c r="GOX88" s="31"/>
      <c r="GOY88" s="31"/>
      <c r="GOZ88" s="31"/>
      <c r="GPA88" s="31"/>
      <c r="GPB88" s="31"/>
      <c r="GPC88" s="31"/>
      <c r="GPD88" s="31"/>
      <c r="GPE88" s="31"/>
      <c r="GPF88" s="31"/>
      <c r="GPG88" s="31"/>
      <c r="GPH88" s="31"/>
      <c r="GPI88" s="31"/>
      <c r="GPJ88" s="31"/>
      <c r="GPK88" s="31"/>
      <c r="GPL88" s="31"/>
      <c r="GPM88" s="31"/>
      <c r="GPN88" s="31"/>
      <c r="GPO88" s="31"/>
      <c r="GPP88" s="31"/>
      <c r="GPQ88" s="31"/>
      <c r="GPR88" s="31"/>
      <c r="GPS88" s="31"/>
      <c r="GPT88" s="31"/>
      <c r="GPU88" s="31"/>
      <c r="GPV88" s="31"/>
      <c r="GPW88" s="31"/>
      <c r="GPX88" s="31"/>
      <c r="GPY88" s="31"/>
      <c r="GPZ88" s="31"/>
      <c r="GQA88" s="31"/>
      <c r="GQB88" s="31"/>
      <c r="GQC88" s="31"/>
      <c r="GQD88" s="31"/>
      <c r="GQE88" s="31"/>
      <c r="GQF88" s="31"/>
      <c r="GQG88" s="31"/>
      <c r="GQH88" s="31"/>
      <c r="GQI88" s="31"/>
      <c r="GQJ88" s="31"/>
      <c r="GQK88" s="31"/>
      <c r="GQL88" s="31"/>
      <c r="GQM88" s="31"/>
      <c r="GQN88" s="31"/>
      <c r="GQO88" s="31"/>
      <c r="GQP88" s="31"/>
      <c r="GQQ88" s="31"/>
      <c r="GQR88" s="31"/>
      <c r="GQS88" s="31"/>
      <c r="GQT88" s="31"/>
      <c r="GQU88" s="31"/>
      <c r="GQV88" s="31"/>
      <c r="GQW88" s="31"/>
      <c r="GQX88" s="31"/>
      <c r="GQY88" s="31"/>
      <c r="GQZ88" s="31"/>
      <c r="GRA88" s="31"/>
      <c r="GRB88" s="31"/>
      <c r="GRC88" s="31"/>
      <c r="GRD88" s="31"/>
      <c r="GRE88" s="31"/>
      <c r="GRF88" s="31"/>
      <c r="GRG88" s="31"/>
      <c r="GRH88" s="31"/>
      <c r="GRI88" s="31"/>
      <c r="GRJ88" s="31"/>
      <c r="GRK88" s="31"/>
      <c r="GRL88" s="31"/>
      <c r="GRM88" s="31"/>
      <c r="GRN88" s="31"/>
      <c r="GRO88" s="31"/>
      <c r="GRP88" s="31"/>
      <c r="GRQ88" s="31"/>
      <c r="GRR88" s="31"/>
      <c r="GRS88" s="31"/>
      <c r="GRT88" s="31"/>
      <c r="GRU88" s="31"/>
      <c r="GRV88" s="31"/>
      <c r="GRW88" s="31"/>
      <c r="GRX88" s="31"/>
      <c r="GRY88" s="31"/>
      <c r="GRZ88" s="31"/>
      <c r="GSA88" s="31"/>
      <c r="GSB88" s="31"/>
      <c r="GSC88" s="31"/>
      <c r="GSD88" s="31"/>
      <c r="GSE88" s="31"/>
      <c r="GSF88" s="31"/>
      <c r="GSG88" s="31"/>
      <c r="GSH88" s="31"/>
      <c r="GSI88" s="31"/>
      <c r="GSJ88" s="31"/>
      <c r="GSK88" s="31"/>
      <c r="GSL88" s="31"/>
      <c r="GSM88" s="31"/>
      <c r="GSN88" s="31"/>
      <c r="GSO88" s="31"/>
      <c r="GSP88" s="31"/>
      <c r="GSQ88" s="31"/>
      <c r="GSR88" s="31"/>
      <c r="GSS88" s="31"/>
      <c r="GST88" s="31"/>
      <c r="GSU88" s="31"/>
      <c r="GSV88" s="31"/>
      <c r="GSW88" s="31"/>
      <c r="GSX88" s="31"/>
      <c r="GSY88" s="31"/>
      <c r="GSZ88" s="31"/>
      <c r="GTA88" s="31"/>
      <c r="GTB88" s="31"/>
      <c r="GTC88" s="31"/>
      <c r="GTD88" s="31"/>
      <c r="GTE88" s="31"/>
      <c r="GTF88" s="31"/>
      <c r="GTG88" s="31"/>
      <c r="GTH88" s="31"/>
      <c r="GTI88" s="31"/>
      <c r="GTJ88" s="31"/>
      <c r="GTK88" s="31"/>
      <c r="GTL88" s="31"/>
      <c r="GTM88" s="31"/>
      <c r="GTN88" s="31"/>
      <c r="GTO88" s="31"/>
      <c r="GTP88" s="31"/>
      <c r="GTQ88" s="31"/>
      <c r="GTR88" s="31"/>
      <c r="GTS88" s="31"/>
      <c r="GTT88" s="31"/>
      <c r="GTU88" s="31"/>
      <c r="GTV88" s="31"/>
      <c r="GTW88" s="31"/>
      <c r="GTX88" s="31"/>
      <c r="GTY88" s="31"/>
      <c r="GTZ88" s="31"/>
      <c r="GUA88" s="31"/>
      <c r="GUB88" s="31"/>
      <c r="GUC88" s="31"/>
      <c r="GUD88" s="31"/>
      <c r="GUE88" s="31"/>
      <c r="GUF88" s="31"/>
      <c r="GUG88" s="31"/>
      <c r="GUH88" s="31"/>
      <c r="GUI88" s="31"/>
      <c r="GUJ88" s="31"/>
      <c r="GUK88" s="31"/>
      <c r="GUL88" s="31"/>
      <c r="GUM88" s="31"/>
      <c r="GUN88" s="31"/>
      <c r="GUO88" s="31"/>
      <c r="GUP88" s="31"/>
      <c r="GUQ88" s="31"/>
      <c r="GUR88" s="31"/>
      <c r="GUS88" s="31"/>
      <c r="GUT88" s="31"/>
      <c r="GUU88" s="31"/>
      <c r="GUV88" s="31"/>
      <c r="GUW88" s="31"/>
      <c r="GUX88" s="31"/>
      <c r="GUY88" s="31"/>
      <c r="GUZ88" s="31"/>
      <c r="GVA88" s="31"/>
      <c r="GVB88" s="31"/>
      <c r="GVC88" s="31"/>
      <c r="GVD88" s="31"/>
      <c r="GVE88" s="31"/>
      <c r="GVF88" s="31"/>
      <c r="GVG88" s="31"/>
      <c r="GVH88" s="31"/>
      <c r="GVI88" s="31"/>
      <c r="GVJ88" s="31"/>
      <c r="GVK88" s="31"/>
      <c r="GVL88" s="31"/>
      <c r="GVM88" s="31"/>
      <c r="GVN88" s="31"/>
      <c r="GVO88" s="31"/>
      <c r="GVP88" s="31"/>
      <c r="GVQ88" s="31"/>
      <c r="GVR88" s="31"/>
      <c r="GVS88" s="31"/>
      <c r="GVT88" s="31"/>
      <c r="GVU88" s="31"/>
      <c r="GVV88" s="31"/>
      <c r="GVW88" s="31"/>
      <c r="GVX88" s="31"/>
      <c r="GVY88" s="31"/>
      <c r="GVZ88" s="31"/>
      <c r="GWA88" s="31"/>
      <c r="GWB88" s="31"/>
      <c r="GWC88" s="31"/>
      <c r="GWD88" s="31"/>
      <c r="GWE88" s="31"/>
      <c r="GWF88" s="31"/>
      <c r="GWG88" s="31"/>
      <c r="GWH88" s="31"/>
      <c r="GWI88" s="31"/>
      <c r="GWJ88" s="31"/>
      <c r="GWK88" s="31"/>
      <c r="GWL88" s="31"/>
      <c r="GWM88" s="31"/>
      <c r="GWN88" s="31"/>
      <c r="GWO88" s="31"/>
      <c r="GWP88" s="31"/>
      <c r="GWQ88" s="31"/>
      <c r="GWR88" s="31"/>
      <c r="GWS88" s="31"/>
      <c r="GWT88" s="31"/>
      <c r="GWU88" s="31"/>
      <c r="GWV88" s="31"/>
      <c r="GWW88" s="31"/>
      <c r="GWX88" s="31"/>
      <c r="GWY88" s="31"/>
      <c r="GWZ88" s="31"/>
      <c r="GXA88" s="31"/>
      <c r="GXB88" s="31"/>
      <c r="GXC88" s="31"/>
      <c r="GXD88" s="31"/>
      <c r="GXE88" s="31"/>
      <c r="GXF88" s="31"/>
      <c r="GXG88" s="31"/>
      <c r="GXH88" s="31"/>
      <c r="GXI88" s="31"/>
      <c r="GXJ88" s="31"/>
      <c r="GXK88" s="31"/>
      <c r="GXL88" s="31"/>
      <c r="GXM88" s="31"/>
      <c r="GXN88" s="31"/>
      <c r="GXO88" s="31"/>
      <c r="GXP88" s="31"/>
      <c r="GXQ88" s="31"/>
      <c r="GXR88" s="31"/>
      <c r="GXS88" s="31"/>
      <c r="GXT88" s="31"/>
      <c r="GXU88" s="31"/>
      <c r="GXV88" s="31"/>
      <c r="GXW88" s="31"/>
      <c r="GXX88" s="31"/>
      <c r="GXY88" s="31"/>
      <c r="GXZ88" s="31"/>
      <c r="GYA88" s="31"/>
      <c r="GYB88" s="31"/>
      <c r="GYC88" s="31"/>
      <c r="GYD88" s="31"/>
      <c r="GYE88" s="31"/>
      <c r="GYF88" s="31"/>
      <c r="GYG88" s="31"/>
      <c r="GYH88" s="31"/>
      <c r="GYI88" s="31"/>
      <c r="GYJ88" s="31"/>
      <c r="GYK88" s="31"/>
      <c r="GYL88" s="31"/>
      <c r="GYM88" s="31"/>
      <c r="GYN88" s="31"/>
      <c r="GYO88" s="31"/>
      <c r="GYP88" s="31"/>
      <c r="GYQ88" s="31"/>
      <c r="GYR88" s="31"/>
      <c r="GYS88" s="31"/>
      <c r="GYT88" s="31"/>
      <c r="GYU88" s="31"/>
      <c r="GYV88" s="31"/>
      <c r="GYW88" s="31"/>
      <c r="GYX88" s="31"/>
      <c r="GYY88" s="31"/>
      <c r="GYZ88" s="31"/>
      <c r="GZA88" s="31"/>
      <c r="GZB88" s="31"/>
      <c r="GZC88" s="31"/>
      <c r="GZD88" s="31"/>
      <c r="GZE88" s="31"/>
      <c r="GZF88" s="31"/>
      <c r="GZG88" s="31"/>
      <c r="GZH88" s="31"/>
      <c r="GZI88" s="31"/>
      <c r="GZJ88" s="31"/>
      <c r="GZK88" s="31"/>
      <c r="GZL88" s="31"/>
      <c r="GZM88" s="31"/>
      <c r="GZN88" s="31"/>
      <c r="GZO88" s="31"/>
      <c r="GZP88" s="31"/>
      <c r="GZQ88" s="31"/>
      <c r="GZR88" s="31"/>
      <c r="GZS88" s="31"/>
      <c r="GZT88" s="31"/>
      <c r="GZU88" s="31"/>
      <c r="GZV88" s="31"/>
      <c r="GZW88" s="31"/>
      <c r="GZX88" s="31"/>
      <c r="GZY88" s="31"/>
      <c r="GZZ88" s="31"/>
      <c r="HAA88" s="31"/>
      <c r="HAB88" s="31"/>
      <c r="HAC88" s="31"/>
      <c r="HAD88" s="31"/>
      <c r="HAE88" s="31"/>
      <c r="HAF88" s="31"/>
      <c r="HAG88" s="31"/>
      <c r="HAH88" s="31"/>
      <c r="HAI88" s="31"/>
      <c r="HAJ88" s="31"/>
      <c r="HAK88" s="31"/>
      <c r="HAL88" s="31"/>
      <c r="HAM88" s="31"/>
      <c r="HAN88" s="31"/>
      <c r="HAO88" s="31"/>
      <c r="HAP88" s="31"/>
      <c r="HAQ88" s="31"/>
      <c r="HAR88" s="31"/>
      <c r="HAS88" s="31"/>
      <c r="HAT88" s="31"/>
      <c r="HAU88" s="31"/>
      <c r="HAV88" s="31"/>
      <c r="HAW88" s="31"/>
      <c r="HAX88" s="31"/>
      <c r="HAY88" s="31"/>
      <c r="HAZ88" s="31"/>
      <c r="HBA88" s="31"/>
      <c r="HBB88" s="31"/>
      <c r="HBC88" s="31"/>
      <c r="HBD88" s="31"/>
      <c r="HBE88" s="31"/>
      <c r="HBF88" s="31"/>
      <c r="HBG88" s="31"/>
      <c r="HBH88" s="31"/>
      <c r="HBI88" s="31"/>
      <c r="HBJ88" s="31"/>
      <c r="HBK88" s="31"/>
      <c r="HBL88" s="31"/>
      <c r="HBM88" s="31"/>
      <c r="HBN88" s="31"/>
      <c r="HBO88" s="31"/>
      <c r="HBP88" s="31"/>
      <c r="HBQ88" s="31"/>
      <c r="HBR88" s="31"/>
      <c r="HBS88" s="31"/>
      <c r="HBT88" s="31"/>
      <c r="HBU88" s="31"/>
      <c r="HBV88" s="31"/>
      <c r="HBW88" s="31"/>
      <c r="HBX88" s="31"/>
      <c r="HBY88" s="31"/>
      <c r="HBZ88" s="31"/>
      <c r="HCA88" s="31"/>
      <c r="HCB88" s="31"/>
      <c r="HCC88" s="31"/>
      <c r="HCD88" s="31"/>
      <c r="HCE88" s="31"/>
      <c r="HCF88" s="31"/>
      <c r="HCG88" s="31"/>
      <c r="HCH88" s="31"/>
      <c r="HCI88" s="31"/>
      <c r="HCJ88" s="31"/>
      <c r="HCK88" s="31"/>
      <c r="HCL88" s="31"/>
      <c r="HCM88" s="31"/>
      <c r="HCN88" s="31"/>
      <c r="HCO88" s="31"/>
      <c r="HCP88" s="31"/>
      <c r="HCQ88" s="31"/>
      <c r="HCR88" s="31"/>
      <c r="HCS88" s="31"/>
      <c r="HCT88" s="31"/>
      <c r="HCU88" s="31"/>
      <c r="HCV88" s="31"/>
      <c r="HCW88" s="31"/>
      <c r="HCX88" s="31"/>
      <c r="HCY88" s="31"/>
      <c r="HCZ88" s="31"/>
      <c r="HDA88" s="31"/>
      <c r="HDB88" s="31"/>
      <c r="HDC88" s="31"/>
      <c r="HDD88" s="31"/>
      <c r="HDE88" s="31"/>
      <c r="HDF88" s="31"/>
      <c r="HDG88" s="31"/>
      <c r="HDH88" s="31"/>
      <c r="HDI88" s="31"/>
      <c r="HDJ88" s="31"/>
      <c r="HDK88" s="31"/>
      <c r="HDL88" s="31"/>
      <c r="HDM88" s="31"/>
      <c r="HDN88" s="31"/>
      <c r="HDO88" s="31"/>
      <c r="HDP88" s="31"/>
      <c r="HDQ88" s="31"/>
      <c r="HDR88" s="31"/>
      <c r="HDS88" s="31"/>
      <c r="HDT88" s="31"/>
      <c r="HDU88" s="31"/>
      <c r="HDV88" s="31"/>
      <c r="HDW88" s="31"/>
      <c r="HDX88" s="31"/>
      <c r="HDY88" s="31"/>
      <c r="HDZ88" s="31"/>
      <c r="HEA88" s="31"/>
      <c r="HEB88" s="31"/>
      <c r="HEC88" s="31"/>
      <c r="HED88" s="31"/>
      <c r="HEE88" s="31"/>
      <c r="HEF88" s="31"/>
      <c r="HEG88" s="31"/>
      <c r="HEH88" s="31"/>
      <c r="HEI88" s="31"/>
      <c r="HEJ88" s="31"/>
      <c r="HEK88" s="31"/>
      <c r="HEL88" s="31"/>
      <c r="HEM88" s="31"/>
      <c r="HEN88" s="31"/>
      <c r="HEO88" s="31"/>
      <c r="HEP88" s="31"/>
      <c r="HEQ88" s="31"/>
      <c r="HER88" s="31"/>
      <c r="HES88" s="31"/>
      <c r="HET88" s="31"/>
      <c r="HEU88" s="31"/>
      <c r="HEV88" s="31"/>
      <c r="HEW88" s="31"/>
      <c r="HEX88" s="31"/>
      <c r="HEY88" s="31"/>
      <c r="HEZ88" s="31"/>
      <c r="HFA88" s="31"/>
      <c r="HFB88" s="31"/>
      <c r="HFC88" s="31"/>
      <c r="HFD88" s="31"/>
      <c r="HFE88" s="31"/>
      <c r="HFF88" s="31"/>
      <c r="HFG88" s="31"/>
      <c r="HFH88" s="31"/>
      <c r="HFI88" s="31"/>
      <c r="HFJ88" s="31"/>
      <c r="HFK88" s="31"/>
      <c r="HFL88" s="31"/>
      <c r="HFM88" s="31"/>
      <c r="HFN88" s="31"/>
      <c r="HFO88" s="31"/>
      <c r="HFP88" s="31"/>
      <c r="HFQ88" s="31"/>
      <c r="HFR88" s="31"/>
      <c r="HFS88" s="31"/>
      <c r="HFT88" s="31"/>
      <c r="HFU88" s="31"/>
      <c r="HFV88" s="31"/>
      <c r="HFW88" s="31"/>
      <c r="HFX88" s="31"/>
      <c r="HFY88" s="31"/>
      <c r="HFZ88" s="31"/>
      <c r="HGA88" s="31"/>
      <c r="HGB88" s="31"/>
      <c r="HGC88" s="31"/>
      <c r="HGD88" s="31"/>
      <c r="HGE88" s="31"/>
      <c r="HGF88" s="31"/>
      <c r="HGG88" s="31"/>
      <c r="HGH88" s="31"/>
      <c r="HGI88" s="31"/>
      <c r="HGJ88" s="31"/>
      <c r="HGK88" s="31"/>
      <c r="HGL88" s="31"/>
      <c r="HGM88" s="31"/>
      <c r="HGN88" s="31"/>
      <c r="HGO88" s="31"/>
      <c r="HGP88" s="31"/>
      <c r="HGQ88" s="31"/>
      <c r="HGR88" s="31"/>
      <c r="HGS88" s="31"/>
      <c r="HGT88" s="31"/>
      <c r="HGU88" s="31"/>
      <c r="HGV88" s="31"/>
      <c r="HGW88" s="31"/>
      <c r="HGX88" s="31"/>
      <c r="HGY88" s="31"/>
      <c r="HGZ88" s="31"/>
      <c r="HHA88" s="31"/>
      <c r="HHB88" s="31"/>
      <c r="HHC88" s="31"/>
      <c r="HHD88" s="31"/>
      <c r="HHE88" s="31"/>
      <c r="HHF88" s="31"/>
      <c r="HHG88" s="31"/>
      <c r="HHH88" s="31"/>
      <c r="HHI88" s="31"/>
      <c r="HHJ88" s="31"/>
      <c r="HHK88" s="31"/>
      <c r="HHL88" s="31"/>
      <c r="HHM88" s="31"/>
      <c r="HHN88" s="31"/>
      <c r="HHO88" s="31"/>
      <c r="HHP88" s="31"/>
      <c r="HHQ88" s="31"/>
      <c r="HHR88" s="31"/>
      <c r="HHS88" s="31"/>
      <c r="HHT88" s="31"/>
      <c r="HHU88" s="31"/>
      <c r="HHV88" s="31"/>
      <c r="HHW88" s="31"/>
      <c r="HHX88" s="31"/>
      <c r="HHY88" s="31"/>
      <c r="HHZ88" s="31"/>
      <c r="HIA88" s="31"/>
      <c r="HIB88" s="31"/>
      <c r="HIC88" s="31"/>
      <c r="HID88" s="31"/>
      <c r="HIE88" s="31"/>
      <c r="HIF88" s="31"/>
      <c r="HIG88" s="31"/>
      <c r="HIH88" s="31"/>
      <c r="HII88" s="31"/>
      <c r="HIJ88" s="31"/>
      <c r="HIK88" s="31"/>
      <c r="HIL88" s="31"/>
      <c r="HIM88" s="31"/>
      <c r="HIN88" s="31"/>
      <c r="HIO88" s="31"/>
      <c r="HIP88" s="31"/>
      <c r="HIQ88" s="31"/>
      <c r="HIR88" s="31"/>
      <c r="HIS88" s="31"/>
      <c r="HIT88" s="31"/>
      <c r="HIU88" s="31"/>
      <c r="HIV88" s="31"/>
      <c r="HIW88" s="31"/>
      <c r="HIX88" s="31"/>
      <c r="HIY88" s="31"/>
      <c r="HIZ88" s="31"/>
      <c r="HJA88" s="31"/>
      <c r="HJB88" s="31"/>
      <c r="HJC88" s="31"/>
      <c r="HJD88" s="31"/>
      <c r="HJE88" s="31"/>
      <c r="HJF88" s="31"/>
      <c r="HJG88" s="31"/>
      <c r="HJH88" s="31"/>
      <c r="HJI88" s="31"/>
      <c r="HJJ88" s="31"/>
      <c r="HJK88" s="31"/>
      <c r="HJL88" s="31"/>
      <c r="HJM88" s="31"/>
      <c r="HJN88" s="31"/>
      <c r="HJO88" s="31"/>
      <c r="HJP88" s="31"/>
      <c r="HJQ88" s="31"/>
      <c r="HJR88" s="31"/>
      <c r="HJS88" s="31"/>
      <c r="HJT88" s="31"/>
      <c r="HJU88" s="31"/>
      <c r="HJV88" s="31"/>
      <c r="HJW88" s="31"/>
      <c r="HJX88" s="31"/>
      <c r="HJY88" s="31"/>
      <c r="HJZ88" s="31"/>
      <c r="HKA88" s="31"/>
      <c r="HKB88" s="31"/>
      <c r="HKC88" s="31"/>
      <c r="HKD88" s="31"/>
      <c r="HKE88" s="31"/>
      <c r="HKF88" s="31"/>
      <c r="HKG88" s="31"/>
      <c r="HKH88" s="31"/>
      <c r="HKI88" s="31"/>
      <c r="HKJ88" s="31"/>
      <c r="HKK88" s="31"/>
      <c r="HKL88" s="31"/>
      <c r="HKM88" s="31"/>
      <c r="HKN88" s="31"/>
      <c r="HKO88" s="31"/>
      <c r="HKP88" s="31"/>
      <c r="HKQ88" s="31"/>
      <c r="HKR88" s="31"/>
      <c r="HKS88" s="31"/>
      <c r="HKT88" s="31"/>
      <c r="HKU88" s="31"/>
      <c r="HKV88" s="31"/>
      <c r="HKW88" s="31"/>
      <c r="HKX88" s="31"/>
      <c r="HKY88" s="31"/>
      <c r="HKZ88" s="31"/>
      <c r="HLA88" s="31"/>
      <c r="HLB88" s="31"/>
      <c r="HLC88" s="31"/>
      <c r="HLD88" s="31"/>
      <c r="HLE88" s="31"/>
      <c r="HLF88" s="31"/>
      <c r="HLG88" s="31"/>
      <c r="HLH88" s="31"/>
      <c r="HLI88" s="31"/>
      <c r="HLJ88" s="31"/>
      <c r="HLK88" s="31"/>
      <c r="HLL88" s="31"/>
      <c r="HLM88" s="31"/>
      <c r="HLN88" s="31"/>
      <c r="HLO88" s="31"/>
      <c r="HLP88" s="31"/>
      <c r="HLQ88" s="31"/>
      <c r="HLR88" s="31"/>
      <c r="HLS88" s="31"/>
      <c r="HLT88" s="31"/>
      <c r="HLU88" s="31"/>
      <c r="HLV88" s="31"/>
      <c r="HLW88" s="31"/>
      <c r="HLX88" s="31"/>
      <c r="HLY88" s="31"/>
      <c r="HLZ88" s="31"/>
      <c r="HMA88" s="31"/>
      <c r="HMB88" s="31"/>
      <c r="HMC88" s="31"/>
      <c r="HMD88" s="31"/>
      <c r="HME88" s="31"/>
      <c r="HMF88" s="31"/>
      <c r="HMG88" s="31"/>
      <c r="HMH88" s="31"/>
      <c r="HMI88" s="31"/>
      <c r="HMJ88" s="31"/>
      <c r="HMK88" s="31"/>
      <c r="HML88" s="31"/>
      <c r="HMM88" s="31"/>
      <c r="HMN88" s="31"/>
      <c r="HMO88" s="31"/>
      <c r="HMP88" s="31"/>
      <c r="HMQ88" s="31"/>
      <c r="HMR88" s="31"/>
      <c r="HMS88" s="31"/>
      <c r="HMT88" s="31"/>
      <c r="HMU88" s="31"/>
      <c r="HMV88" s="31"/>
      <c r="HMW88" s="31"/>
      <c r="HMX88" s="31"/>
      <c r="HMY88" s="31"/>
      <c r="HMZ88" s="31"/>
      <c r="HNA88" s="31"/>
      <c r="HNB88" s="31"/>
      <c r="HNC88" s="31"/>
      <c r="HND88" s="31"/>
      <c r="HNE88" s="31"/>
      <c r="HNF88" s="31"/>
      <c r="HNG88" s="31"/>
      <c r="HNH88" s="31"/>
      <c r="HNI88" s="31"/>
      <c r="HNJ88" s="31"/>
      <c r="HNK88" s="31"/>
      <c r="HNL88" s="31"/>
      <c r="HNM88" s="31"/>
      <c r="HNN88" s="31"/>
      <c r="HNO88" s="31"/>
      <c r="HNP88" s="31"/>
      <c r="HNQ88" s="31"/>
      <c r="HNR88" s="31"/>
      <c r="HNS88" s="31"/>
      <c r="HNT88" s="31"/>
      <c r="HNU88" s="31"/>
      <c r="HNV88" s="31"/>
      <c r="HNW88" s="31"/>
      <c r="HNX88" s="31"/>
      <c r="HNY88" s="31"/>
      <c r="HNZ88" s="31"/>
      <c r="HOA88" s="31"/>
      <c r="HOB88" s="31"/>
      <c r="HOC88" s="31"/>
      <c r="HOD88" s="31"/>
      <c r="HOE88" s="31"/>
      <c r="HOF88" s="31"/>
      <c r="HOG88" s="31"/>
      <c r="HOH88" s="31"/>
      <c r="HOI88" s="31"/>
      <c r="HOJ88" s="31"/>
      <c r="HOK88" s="31"/>
      <c r="HOL88" s="31"/>
      <c r="HOM88" s="31"/>
      <c r="HON88" s="31"/>
      <c r="HOO88" s="31"/>
      <c r="HOP88" s="31"/>
      <c r="HOQ88" s="31"/>
      <c r="HOR88" s="31"/>
      <c r="HOS88" s="31"/>
      <c r="HOT88" s="31"/>
      <c r="HOU88" s="31"/>
      <c r="HOV88" s="31"/>
      <c r="HOW88" s="31"/>
      <c r="HOX88" s="31"/>
      <c r="HOY88" s="31"/>
      <c r="HOZ88" s="31"/>
      <c r="HPA88" s="31"/>
      <c r="HPB88" s="31"/>
      <c r="HPC88" s="31"/>
      <c r="HPD88" s="31"/>
      <c r="HPE88" s="31"/>
      <c r="HPF88" s="31"/>
      <c r="HPG88" s="31"/>
      <c r="HPH88" s="31"/>
      <c r="HPI88" s="31"/>
      <c r="HPJ88" s="31"/>
      <c r="HPK88" s="31"/>
      <c r="HPL88" s="31"/>
      <c r="HPM88" s="31"/>
      <c r="HPN88" s="31"/>
      <c r="HPO88" s="31"/>
      <c r="HPP88" s="31"/>
      <c r="HPQ88" s="31"/>
      <c r="HPR88" s="31"/>
      <c r="HPS88" s="31"/>
      <c r="HPT88" s="31"/>
      <c r="HPU88" s="31"/>
      <c r="HPV88" s="31"/>
      <c r="HPW88" s="31"/>
      <c r="HPX88" s="31"/>
      <c r="HPY88" s="31"/>
      <c r="HPZ88" s="31"/>
      <c r="HQA88" s="31"/>
      <c r="HQB88" s="31"/>
      <c r="HQC88" s="31"/>
      <c r="HQD88" s="31"/>
      <c r="HQE88" s="31"/>
      <c r="HQF88" s="31"/>
      <c r="HQG88" s="31"/>
      <c r="HQH88" s="31"/>
      <c r="HQI88" s="31"/>
      <c r="HQJ88" s="31"/>
      <c r="HQK88" s="31"/>
      <c r="HQL88" s="31"/>
      <c r="HQM88" s="31"/>
      <c r="HQN88" s="31"/>
      <c r="HQO88" s="31"/>
      <c r="HQP88" s="31"/>
      <c r="HQQ88" s="31"/>
      <c r="HQR88" s="31"/>
      <c r="HQS88" s="31"/>
      <c r="HQT88" s="31"/>
      <c r="HQU88" s="31"/>
      <c r="HQV88" s="31"/>
      <c r="HQW88" s="31"/>
      <c r="HQX88" s="31"/>
      <c r="HQY88" s="31"/>
      <c r="HQZ88" s="31"/>
      <c r="HRA88" s="31"/>
      <c r="HRB88" s="31"/>
      <c r="HRC88" s="31"/>
      <c r="HRD88" s="31"/>
      <c r="HRE88" s="31"/>
      <c r="HRF88" s="31"/>
      <c r="HRG88" s="31"/>
      <c r="HRH88" s="31"/>
      <c r="HRI88" s="31"/>
      <c r="HRJ88" s="31"/>
      <c r="HRK88" s="31"/>
      <c r="HRL88" s="31"/>
      <c r="HRM88" s="31"/>
      <c r="HRN88" s="31"/>
      <c r="HRO88" s="31"/>
      <c r="HRP88" s="31"/>
      <c r="HRQ88" s="31"/>
      <c r="HRR88" s="31"/>
      <c r="HRS88" s="31"/>
      <c r="HRT88" s="31"/>
      <c r="HRU88" s="31"/>
      <c r="HRV88" s="31"/>
      <c r="HRW88" s="31"/>
      <c r="HRX88" s="31"/>
      <c r="HRY88" s="31"/>
      <c r="HRZ88" s="31"/>
      <c r="HSA88" s="31"/>
      <c r="HSB88" s="31"/>
      <c r="HSC88" s="31"/>
      <c r="HSD88" s="31"/>
      <c r="HSE88" s="31"/>
      <c r="HSF88" s="31"/>
      <c r="HSG88" s="31"/>
      <c r="HSH88" s="31"/>
      <c r="HSI88" s="31"/>
      <c r="HSJ88" s="31"/>
      <c r="HSK88" s="31"/>
      <c r="HSL88" s="31"/>
      <c r="HSM88" s="31"/>
      <c r="HSN88" s="31"/>
      <c r="HSO88" s="31"/>
      <c r="HSP88" s="31"/>
      <c r="HSQ88" s="31"/>
      <c r="HSR88" s="31"/>
      <c r="HSS88" s="31"/>
      <c r="HST88" s="31"/>
      <c r="HSU88" s="31"/>
      <c r="HSV88" s="31"/>
      <c r="HSW88" s="31"/>
      <c r="HSX88" s="31"/>
      <c r="HSY88" s="31"/>
      <c r="HSZ88" s="31"/>
      <c r="HTA88" s="31"/>
      <c r="HTB88" s="31"/>
      <c r="HTC88" s="31"/>
      <c r="HTD88" s="31"/>
      <c r="HTE88" s="31"/>
      <c r="HTF88" s="31"/>
      <c r="HTG88" s="31"/>
      <c r="HTH88" s="31"/>
      <c r="HTI88" s="31"/>
      <c r="HTJ88" s="31"/>
      <c r="HTK88" s="31"/>
      <c r="HTL88" s="31"/>
      <c r="HTM88" s="31"/>
      <c r="HTN88" s="31"/>
      <c r="HTO88" s="31"/>
      <c r="HTP88" s="31"/>
      <c r="HTQ88" s="31"/>
      <c r="HTR88" s="31"/>
      <c r="HTS88" s="31"/>
      <c r="HTT88" s="31"/>
      <c r="HTU88" s="31"/>
      <c r="HTV88" s="31"/>
      <c r="HTW88" s="31"/>
      <c r="HTX88" s="31"/>
      <c r="HTY88" s="31"/>
      <c r="HTZ88" s="31"/>
      <c r="HUA88" s="31"/>
      <c r="HUB88" s="31"/>
      <c r="HUC88" s="31"/>
      <c r="HUD88" s="31"/>
      <c r="HUE88" s="31"/>
      <c r="HUF88" s="31"/>
      <c r="HUG88" s="31"/>
      <c r="HUH88" s="31"/>
      <c r="HUI88" s="31"/>
      <c r="HUJ88" s="31"/>
      <c r="HUK88" s="31"/>
      <c r="HUL88" s="31"/>
      <c r="HUM88" s="31"/>
      <c r="HUN88" s="31"/>
      <c r="HUO88" s="31"/>
      <c r="HUP88" s="31"/>
      <c r="HUQ88" s="31"/>
      <c r="HUR88" s="31"/>
      <c r="HUS88" s="31"/>
      <c r="HUT88" s="31"/>
      <c r="HUU88" s="31"/>
      <c r="HUV88" s="31"/>
      <c r="HUW88" s="31"/>
      <c r="HUX88" s="31"/>
      <c r="HUY88" s="31"/>
      <c r="HUZ88" s="31"/>
      <c r="HVA88" s="31"/>
      <c r="HVB88" s="31"/>
      <c r="HVC88" s="31"/>
      <c r="HVD88" s="31"/>
      <c r="HVE88" s="31"/>
      <c r="HVF88" s="31"/>
      <c r="HVG88" s="31"/>
      <c r="HVH88" s="31"/>
      <c r="HVI88" s="31"/>
      <c r="HVJ88" s="31"/>
      <c r="HVK88" s="31"/>
      <c r="HVL88" s="31"/>
      <c r="HVM88" s="31"/>
      <c r="HVN88" s="31"/>
      <c r="HVO88" s="31"/>
      <c r="HVP88" s="31"/>
      <c r="HVQ88" s="31"/>
      <c r="HVR88" s="31"/>
      <c r="HVS88" s="31"/>
      <c r="HVT88" s="31"/>
      <c r="HVU88" s="31"/>
      <c r="HVV88" s="31"/>
      <c r="HVW88" s="31"/>
      <c r="HVX88" s="31"/>
      <c r="HVY88" s="31"/>
      <c r="HVZ88" s="31"/>
      <c r="HWA88" s="31"/>
      <c r="HWB88" s="31"/>
      <c r="HWC88" s="31"/>
      <c r="HWD88" s="31"/>
      <c r="HWE88" s="31"/>
      <c r="HWF88" s="31"/>
      <c r="HWG88" s="31"/>
      <c r="HWH88" s="31"/>
      <c r="HWI88" s="31"/>
      <c r="HWJ88" s="31"/>
      <c r="HWK88" s="31"/>
      <c r="HWL88" s="31"/>
      <c r="HWM88" s="31"/>
      <c r="HWN88" s="31"/>
      <c r="HWO88" s="31"/>
      <c r="HWP88" s="31"/>
      <c r="HWQ88" s="31"/>
      <c r="HWR88" s="31"/>
      <c r="HWS88" s="31"/>
      <c r="HWT88" s="31"/>
      <c r="HWU88" s="31"/>
      <c r="HWV88" s="31"/>
      <c r="HWW88" s="31"/>
      <c r="HWX88" s="31"/>
      <c r="HWY88" s="31"/>
      <c r="HWZ88" s="31"/>
      <c r="HXA88" s="31"/>
      <c r="HXB88" s="31"/>
      <c r="HXC88" s="31"/>
      <c r="HXD88" s="31"/>
      <c r="HXE88" s="31"/>
      <c r="HXF88" s="31"/>
      <c r="HXG88" s="31"/>
      <c r="HXH88" s="31"/>
      <c r="HXI88" s="31"/>
      <c r="HXJ88" s="31"/>
      <c r="HXK88" s="31"/>
      <c r="HXL88" s="31"/>
      <c r="HXM88" s="31"/>
      <c r="HXN88" s="31"/>
      <c r="HXO88" s="31"/>
      <c r="HXP88" s="31"/>
      <c r="HXQ88" s="31"/>
      <c r="HXR88" s="31"/>
      <c r="HXS88" s="31"/>
      <c r="HXT88" s="31"/>
      <c r="HXU88" s="31"/>
      <c r="HXV88" s="31"/>
      <c r="HXW88" s="31"/>
      <c r="HXX88" s="31"/>
      <c r="HXY88" s="31"/>
      <c r="HXZ88" s="31"/>
      <c r="HYA88" s="31"/>
      <c r="HYB88" s="31"/>
      <c r="HYC88" s="31"/>
      <c r="HYD88" s="31"/>
      <c r="HYE88" s="31"/>
      <c r="HYF88" s="31"/>
      <c r="HYG88" s="31"/>
      <c r="HYH88" s="31"/>
      <c r="HYI88" s="31"/>
      <c r="HYJ88" s="31"/>
      <c r="HYK88" s="31"/>
      <c r="HYL88" s="31"/>
      <c r="HYM88" s="31"/>
      <c r="HYN88" s="31"/>
      <c r="HYO88" s="31"/>
      <c r="HYP88" s="31"/>
      <c r="HYQ88" s="31"/>
      <c r="HYR88" s="31"/>
      <c r="HYS88" s="31"/>
      <c r="HYT88" s="31"/>
      <c r="HYU88" s="31"/>
      <c r="HYV88" s="31"/>
      <c r="HYW88" s="31"/>
      <c r="HYX88" s="31"/>
      <c r="HYY88" s="31"/>
      <c r="HYZ88" s="31"/>
      <c r="HZA88" s="31"/>
      <c r="HZB88" s="31"/>
      <c r="HZC88" s="31"/>
      <c r="HZD88" s="31"/>
      <c r="HZE88" s="31"/>
      <c r="HZF88" s="31"/>
      <c r="HZG88" s="31"/>
      <c r="HZH88" s="31"/>
      <c r="HZI88" s="31"/>
      <c r="HZJ88" s="31"/>
      <c r="HZK88" s="31"/>
      <c r="HZL88" s="31"/>
      <c r="HZM88" s="31"/>
      <c r="HZN88" s="31"/>
      <c r="HZO88" s="31"/>
      <c r="HZP88" s="31"/>
      <c r="HZQ88" s="31"/>
      <c r="HZR88" s="31"/>
      <c r="HZS88" s="31"/>
      <c r="HZT88" s="31"/>
      <c r="HZU88" s="31"/>
      <c r="HZV88" s="31"/>
      <c r="HZW88" s="31"/>
      <c r="HZX88" s="31"/>
      <c r="HZY88" s="31"/>
      <c r="HZZ88" s="31"/>
      <c r="IAA88" s="31"/>
      <c r="IAB88" s="31"/>
      <c r="IAC88" s="31"/>
      <c r="IAD88" s="31"/>
      <c r="IAE88" s="31"/>
      <c r="IAF88" s="31"/>
      <c r="IAG88" s="31"/>
      <c r="IAH88" s="31"/>
      <c r="IAI88" s="31"/>
      <c r="IAJ88" s="31"/>
      <c r="IAK88" s="31"/>
      <c r="IAL88" s="31"/>
      <c r="IAM88" s="31"/>
      <c r="IAN88" s="31"/>
      <c r="IAO88" s="31"/>
      <c r="IAP88" s="31"/>
      <c r="IAQ88" s="31"/>
      <c r="IAR88" s="31"/>
      <c r="IAS88" s="31"/>
      <c r="IAT88" s="31"/>
      <c r="IAU88" s="31"/>
      <c r="IAV88" s="31"/>
      <c r="IAW88" s="31"/>
      <c r="IAX88" s="31"/>
      <c r="IAY88" s="31"/>
      <c r="IAZ88" s="31"/>
      <c r="IBA88" s="31"/>
      <c r="IBB88" s="31"/>
      <c r="IBC88" s="31"/>
      <c r="IBD88" s="31"/>
      <c r="IBE88" s="31"/>
      <c r="IBF88" s="31"/>
      <c r="IBG88" s="31"/>
      <c r="IBH88" s="31"/>
      <c r="IBI88" s="31"/>
      <c r="IBJ88" s="31"/>
      <c r="IBK88" s="31"/>
      <c r="IBL88" s="31"/>
      <c r="IBM88" s="31"/>
      <c r="IBN88" s="31"/>
      <c r="IBO88" s="31"/>
      <c r="IBP88" s="31"/>
      <c r="IBQ88" s="31"/>
      <c r="IBR88" s="31"/>
      <c r="IBS88" s="31"/>
      <c r="IBT88" s="31"/>
      <c r="IBU88" s="31"/>
      <c r="IBV88" s="31"/>
      <c r="IBW88" s="31"/>
      <c r="IBX88" s="31"/>
      <c r="IBY88" s="31"/>
      <c r="IBZ88" s="31"/>
      <c r="ICA88" s="31"/>
      <c r="ICB88" s="31"/>
      <c r="ICC88" s="31"/>
      <c r="ICD88" s="31"/>
      <c r="ICE88" s="31"/>
      <c r="ICF88" s="31"/>
      <c r="ICG88" s="31"/>
      <c r="ICH88" s="31"/>
      <c r="ICI88" s="31"/>
      <c r="ICJ88" s="31"/>
      <c r="ICK88" s="31"/>
      <c r="ICL88" s="31"/>
      <c r="ICM88" s="31"/>
      <c r="ICN88" s="31"/>
      <c r="ICO88" s="31"/>
      <c r="ICP88" s="31"/>
      <c r="ICQ88" s="31"/>
      <c r="ICR88" s="31"/>
      <c r="ICS88" s="31"/>
      <c r="ICT88" s="31"/>
      <c r="ICU88" s="31"/>
      <c r="ICV88" s="31"/>
      <c r="ICW88" s="31"/>
      <c r="ICX88" s="31"/>
      <c r="ICY88" s="31"/>
      <c r="ICZ88" s="31"/>
      <c r="IDA88" s="31"/>
      <c r="IDB88" s="31"/>
      <c r="IDC88" s="31"/>
      <c r="IDD88" s="31"/>
      <c r="IDE88" s="31"/>
      <c r="IDF88" s="31"/>
      <c r="IDG88" s="31"/>
      <c r="IDH88" s="31"/>
      <c r="IDI88" s="31"/>
      <c r="IDJ88" s="31"/>
      <c r="IDK88" s="31"/>
      <c r="IDL88" s="31"/>
      <c r="IDM88" s="31"/>
      <c r="IDN88" s="31"/>
      <c r="IDO88" s="31"/>
      <c r="IDP88" s="31"/>
      <c r="IDQ88" s="31"/>
      <c r="IDR88" s="31"/>
      <c r="IDS88" s="31"/>
      <c r="IDT88" s="31"/>
      <c r="IDU88" s="31"/>
      <c r="IDV88" s="31"/>
      <c r="IDW88" s="31"/>
      <c r="IDX88" s="31"/>
      <c r="IDY88" s="31"/>
      <c r="IDZ88" s="31"/>
      <c r="IEA88" s="31"/>
      <c r="IEB88" s="31"/>
      <c r="IEC88" s="31"/>
      <c r="IED88" s="31"/>
      <c r="IEE88" s="31"/>
      <c r="IEF88" s="31"/>
      <c r="IEG88" s="31"/>
      <c r="IEH88" s="31"/>
      <c r="IEI88" s="31"/>
      <c r="IEJ88" s="31"/>
      <c r="IEK88" s="31"/>
      <c r="IEL88" s="31"/>
      <c r="IEM88" s="31"/>
      <c r="IEN88" s="31"/>
      <c r="IEO88" s="31"/>
      <c r="IEP88" s="31"/>
      <c r="IEQ88" s="31"/>
      <c r="IER88" s="31"/>
      <c r="IES88" s="31"/>
      <c r="IET88" s="31"/>
      <c r="IEU88" s="31"/>
      <c r="IEV88" s="31"/>
      <c r="IEW88" s="31"/>
      <c r="IEX88" s="31"/>
      <c r="IEY88" s="31"/>
      <c r="IEZ88" s="31"/>
      <c r="IFA88" s="31"/>
      <c r="IFB88" s="31"/>
      <c r="IFC88" s="31"/>
      <c r="IFD88" s="31"/>
      <c r="IFE88" s="31"/>
      <c r="IFF88" s="31"/>
      <c r="IFG88" s="31"/>
      <c r="IFH88" s="31"/>
      <c r="IFI88" s="31"/>
      <c r="IFJ88" s="31"/>
      <c r="IFK88" s="31"/>
      <c r="IFL88" s="31"/>
      <c r="IFM88" s="31"/>
      <c r="IFN88" s="31"/>
      <c r="IFO88" s="31"/>
      <c r="IFP88" s="31"/>
      <c r="IFQ88" s="31"/>
      <c r="IFR88" s="31"/>
      <c r="IFS88" s="31"/>
      <c r="IFT88" s="31"/>
      <c r="IFU88" s="31"/>
      <c r="IFV88" s="31"/>
      <c r="IFW88" s="31"/>
      <c r="IFX88" s="31"/>
      <c r="IFY88" s="31"/>
      <c r="IFZ88" s="31"/>
      <c r="IGA88" s="31"/>
      <c r="IGB88" s="31"/>
      <c r="IGC88" s="31"/>
      <c r="IGD88" s="31"/>
      <c r="IGE88" s="31"/>
      <c r="IGF88" s="31"/>
      <c r="IGG88" s="31"/>
      <c r="IGH88" s="31"/>
      <c r="IGI88" s="31"/>
      <c r="IGJ88" s="31"/>
      <c r="IGK88" s="31"/>
      <c r="IGL88" s="31"/>
      <c r="IGM88" s="31"/>
      <c r="IGN88" s="31"/>
      <c r="IGO88" s="31"/>
      <c r="IGP88" s="31"/>
      <c r="IGQ88" s="31"/>
      <c r="IGR88" s="31"/>
      <c r="IGS88" s="31"/>
      <c r="IGT88" s="31"/>
      <c r="IGU88" s="31"/>
      <c r="IGV88" s="31"/>
      <c r="IGW88" s="31"/>
      <c r="IGX88" s="31"/>
      <c r="IGY88" s="31"/>
      <c r="IGZ88" s="31"/>
      <c r="IHA88" s="31"/>
      <c r="IHB88" s="31"/>
      <c r="IHC88" s="31"/>
      <c r="IHD88" s="31"/>
      <c r="IHE88" s="31"/>
      <c r="IHF88" s="31"/>
      <c r="IHG88" s="31"/>
      <c r="IHH88" s="31"/>
      <c r="IHI88" s="31"/>
      <c r="IHJ88" s="31"/>
      <c r="IHK88" s="31"/>
      <c r="IHL88" s="31"/>
      <c r="IHM88" s="31"/>
      <c r="IHN88" s="31"/>
      <c r="IHO88" s="31"/>
      <c r="IHP88" s="31"/>
      <c r="IHQ88" s="31"/>
      <c r="IHR88" s="31"/>
      <c r="IHS88" s="31"/>
      <c r="IHT88" s="31"/>
      <c r="IHU88" s="31"/>
      <c r="IHV88" s="31"/>
      <c r="IHW88" s="31"/>
      <c r="IHX88" s="31"/>
      <c r="IHY88" s="31"/>
      <c r="IHZ88" s="31"/>
      <c r="IIA88" s="31"/>
      <c r="IIB88" s="31"/>
      <c r="IIC88" s="31"/>
      <c r="IID88" s="31"/>
      <c r="IIE88" s="31"/>
      <c r="IIF88" s="31"/>
      <c r="IIG88" s="31"/>
      <c r="IIH88" s="31"/>
      <c r="III88" s="31"/>
      <c r="IIJ88" s="31"/>
      <c r="IIK88" s="31"/>
      <c r="IIL88" s="31"/>
      <c r="IIM88" s="31"/>
      <c r="IIN88" s="31"/>
      <c r="IIO88" s="31"/>
      <c r="IIP88" s="31"/>
      <c r="IIQ88" s="31"/>
      <c r="IIR88" s="31"/>
      <c r="IIS88" s="31"/>
      <c r="IIT88" s="31"/>
      <c r="IIU88" s="31"/>
      <c r="IIV88" s="31"/>
      <c r="IIW88" s="31"/>
      <c r="IIX88" s="31"/>
      <c r="IIY88" s="31"/>
      <c r="IIZ88" s="31"/>
      <c r="IJA88" s="31"/>
      <c r="IJB88" s="31"/>
      <c r="IJC88" s="31"/>
      <c r="IJD88" s="31"/>
      <c r="IJE88" s="31"/>
      <c r="IJF88" s="31"/>
      <c r="IJG88" s="31"/>
      <c r="IJH88" s="31"/>
      <c r="IJI88" s="31"/>
      <c r="IJJ88" s="31"/>
      <c r="IJK88" s="31"/>
      <c r="IJL88" s="31"/>
      <c r="IJM88" s="31"/>
      <c r="IJN88" s="31"/>
      <c r="IJO88" s="31"/>
      <c r="IJP88" s="31"/>
      <c r="IJQ88" s="31"/>
      <c r="IJR88" s="31"/>
      <c r="IJS88" s="31"/>
      <c r="IJT88" s="31"/>
      <c r="IJU88" s="31"/>
      <c r="IJV88" s="31"/>
      <c r="IJW88" s="31"/>
      <c r="IJX88" s="31"/>
      <c r="IJY88" s="31"/>
      <c r="IJZ88" s="31"/>
      <c r="IKA88" s="31"/>
      <c r="IKB88" s="31"/>
      <c r="IKC88" s="31"/>
      <c r="IKD88" s="31"/>
      <c r="IKE88" s="31"/>
      <c r="IKF88" s="31"/>
      <c r="IKG88" s="31"/>
      <c r="IKH88" s="31"/>
      <c r="IKI88" s="31"/>
      <c r="IKJ88" s="31"/>
      <c r="IKK88" s="31"/>
      <c r="IKL88" s="31"/>
      <c r="IKM88" s="31"/>
      <c r="IKN88" s="31"/>
      <c r="IKO88" s="31"/>
      <c r="IKP88" s="31"/>
      <c r="IKQ88" s="31"/>
      <c r="IKR88" s="31"/>
      <c r="IKS88" s="31"/>
      <c r="IKT88" s="31"/>
      <c r="IKU88" s="31"/>
      <c r="IKV88" s="31"/>
      <c r="IKW88" s="31"/>
      <c r="IKX88" s="31"/>
      <c r="IKY88" s="31"/>
      <c r="IKZ88" s="31"/>
      <c r="ILA88" s="31"/>
      <c r="ILB88" s="31"/>
      <c r="ILC88" s="31"/>
      <c r="ILD88" s="31"/>
      <c r="ILE88" s="31"/>
      <c r="ILF88" s="31"/>
      <c r="ILG88" s="31"/>
      <c r="ILH88" s="31"/>
      <c r="ILI88" s="31"/>
      <c r="ILJ88" s="31"/>
      <c r="ILK88" s="31"/>
      <c r="ILL88" s="31"/>
      <c r="ILM88" s="31"/>
      <c r="ILN88" s="31"/>
      <c r="ILO88" s="31"/>
      <c r="ILP88" s="31"/>
      <c r="ILQ88" s="31"/>
      <c r="ILR88" s="31"/>
      <c r="ILS88" s="31"/>
      <c r="ILT88" s="31"/>
      <c r="ILU88" s="31"/>
      <c r="ILV88" s="31"/>
      <c r="ILW88" s="31"/>
      <c r="ILX88" s="31"/>
      <c r="ILY88" s="31"/>
      <c r="ILZ88" s="31"/>
      <c r="IMA88" s="31"/>
      <c r="IMB88" s="31"/>
      <c r="IMC88" s="31"/>
      <c r="IMD88" s="31"/>
      <c r="IME88" s="31"/>
      <c r="IMF88" s="31"/>
      <c r="IMG88" s="31"/>
      <c r="IMH88" s="31"/>
      <c r="IMI88" s="31"/>
      <c r="IMJ88" s="31"/>
      <c r="IMK88" s="31"/>
      <c r="IML88" s="31"/>
      <c r="IMM88" s="31"/>
      <c r="IMN88" s="31"/>
      <c r="IMO88" s="31"/>
      <c r="IMP88" s="31"/>
      <c r="IMQ88" s="31"/>
      <c r="IMR88" s="31"/>
      <c r="IMS88" s="31"/>
      <c r="IMT88" s="31"/>
      <c r="IMU88" s="31"/>
      <c r="IMV88" s="31"/>
      <c r="IMW88" s="31"/>
      <c r="IMX88" s="31"/>
      <c r="IMY88" s="31"/>
      <c r="IMZ88" s="31"/>
      <c r="INA88" s="31"/>
      <c r="INB88" s="31"/>
      <c r="INC88" s="31"/>
      <c r="IND88" s="31"/>
      <c r="INE88" s="31"/>
      <c r="INF88" s="31"/>
      <c r="ING88" s="31"/>
      <c r="INH88" s="31"/>
      <c r="INI88" s="31"/>
      <c r="INJ88" s="31"/>
      <c r="INK88" s="31"/>
      <c r="INL88" s="31"/>
      <c r="INM88" s="31"/>
      <c r="INN88" s="31"/>
      <c r="INO88" s="31"/>
      <c r="INP88" s="31"/>
      <c r="INQ88" s="31"/>
      <c r="INR88" s="31"/>
      <c r="INS88" s="31"/>
      <c r="INT88" s="31"/>
      <c r="INU88" s="31"/>
      <c r="INV88" s="31"/>
      <c r="INW88" s="31"/>
      <c r="INX88" s="31"/>
      <c r="INY88" s="31"/>
      <c r="INZ88" s="31"/>
      <c r="IOA88" s="31"/>
      <c r="IOB88" s="31"/>
      <c r="IOC88" s="31"/>
      <c r="IOD88" s="31"/>
      <c r="IOE88" s="31"/>
      <c r="IOF88" s="31"/>
      <c r="IOG88" s="31"/>
      <c r="IOH88" s="31"/>
      <c r="IOI88" s="31"/>
      <c r="IOJ88" s="31"/>
      <c r="IOK88" s="31"/>
      <c r="IOL88" s="31"/>
      <c r="IOM88" s="31"/>
      <c r="ION88" s="31"/>
      <c r="IOO88" s="31"/>
      <c r="IOP88" s="31"/>
      <c r="IOQ88" s="31"/>
      <c r="IOR88" s="31"/>
      <c r="IOS88" s="31"/>
      <c r="IOT88" s="31"/>
      <c r="IOU88" s="31"/>
      <c r="IOV88" s="31"/>
      <c r="IOW88" s="31"/>
      <c r="IOX88" s="31"/>
      <c r="IOY88" s="31"/>
      <c r="IOZ88" s="31"/>
      <c r="IPA88" s="31"/>
      <c r="IPB88" s="31"/>
      <c r="IPC88" s="31"/>
      <c r="IPD88" s="31"/>
      <c r="IPE88" s="31"/>
      <c r="IPF88" s="31"/>
      <c r="IPG88" s="31"/>
      <c r="IPH88" s="31"/>
      <c r="IPI88" s="31"/>
      <c r="IPJ88" s="31"/>
      <c r="IPK88" s="31"/>
      <c r="IPL88" s="31"/>
      <c r="IPM88" s="31"/>
      <c r="IPN88" s="31"/>
      <c r="IPO88" s="31"/>
      <c r="IPP88" s="31"/>
      <c r="IPQ88" s="31"/>
      <c r="IPR88" s="31"/>
      <c r="IPS88" s="31"/>
      <c r="IPT88" s="31"/>
      <c r="IPU88" s="31"/>
      <c r="IPV88" s="31"/>
      <c r="IPW88" s="31"/>
      <c r="IPX88" s="31"/>
      <c r="IPY88" s="31"/>
      <c r="IPZ88" s="31"/>
      <c r="IQA88" s="31"/>
      <c r="IQB88" s="31"/>
      <c r="IQC88" s="31"/>
      <c r="IQD88" s="31"/>
      <c r="IQE88" s="31"/>
      <c r="IQF88" s="31"/>
      <c r="IQG88" s="31"/>
      <c r="IQH88" s="31"/>
      <c r="IQI88" s="31"/>
      <c r="IQJ88" s="31"/>
      <c r="IQK88" s="31"/>
      <c r="IQL88" s="31"/>
      <c r="IQM88" s="31"/>
      <c r="IQN88" s="31"/>
      <c r="IQO88" s="31"/>
      <c r="IQP88" s="31"/>
      <c r="IQQ88" s="31"/>
      <c r="IQR88" s="31"/>
      <c r="IQS88" s="31"/>
      <c r="IQT88" s="31"/>
      <c r="IQU88" s="31"/>
      <c r="IQV88" s="31"/>
      <c r="IQW88" s="31"/>
      <c r="IQX88" s="31"/>
      <c r="IQY88" s="31"/>
      <c r="IQZ88" s="31"/>
      <c r="IRA88" s="31"/>
      <c r="IRB88" s="31"/>
      <c r="IRC88" s="31"/>
      <c r="IRD88" s="31"/>
      <c r="IRE88" s="31"/>
      <c r="IRF88" s="31"/>
      <c r="IRG88" s="31"/>
      <c r="IRH88" s="31"/>
      <c r="IRI88" s="31"/>
      <c r="IRJ88" s="31"/>
      <c r="IRK88" s="31"/>
      <c r="IRL88" s="31"/>
      <c r="IRM88" s="31"/>
      <c r="IRN88" s="31"/>
      <c r="IRO88" s="31"/>
      <c r="IRP88" s="31"/>
      <c r="IRQ88" s="31"/>
      <c r="IRR88" s="31"/>
      <c r="IRS88" s="31"/>
      <c r="IRT88" s="31"/>
      <c r="IRU88" s="31"/>
      <c r="IRV88" s="31"/>
      <c r="IRW88" s="31"/>
      <c r="IRX88" s="31"/>
      <c r="IRY88" s="31"/>
      <c r="IRZ88" s="31"/>
      <c r="ISA88" s="31"/>
      <c r="ISB88" s="31"/>
      <c r="ISC88" s="31"/>
      <c r="ISD88" s="31"/>
      <c r="ISE88" s="31"/>
      <c r="ISF88" s="31"/>
      <c r="ISG88" s="31"/>
      <c r="ISH88" s="31"/>
      <c r="ISI88" s="31"/>
      <c r="ISJ88" s="31"/>
      <c r="ISK88" s="31"/>
      <c r="ISL88" s="31"/>
      <c r="ISM88" s="31"/>
      <c r="ISN88" s="31"/>
      <c r="ISO88" s="31"/>
      <c r="ISP88" s="31"/>
      <c r="ISQ88" s="31"/>
      <c r="ISR88" s="31"/>
      <c r="ISS88" s="31"/>
      <c r="IST88" s="31"/>
      <c r="ISU88" s="31"/>
      <c r="ISV88" s="31"/>
      <c r="ISW88" s="31"/>
      <c r="ISX88" s="31"/>
      <c r="ISY88" s="31"/>
      <c r="ISZ88" s="31"/>
      <c r="ITA88" s="31"/>
      <c r="ITB88" s="31"/>
      <c r="ITC88" s="31"/>
      <c r="ITD88" s="31"/>
      <c r="ITE88" s="31"/>
      <c r="ITF88" s="31"/>
      <c r="ITG88" s="31"/>
      <c r="ITH88" s="31"/>
      <c r="ITI88" s="31"/>
      <c r="ITJ88" s="31"/>
      <c r="ITK88" s="31"/>
      <c r="ITL88" s="31"/>
      <c r="ITM88" s="31"/>
      <c r="ITN88" s="31"/>
      <c r="ITO88" s="31"/>
      <c r="ITP88" s="31"/>
      <c r="ITQ88" s="31"/>
      <c r="ITR88" s="31"/>
      <c r="ITS88" s="31"/>
      <c r="ITT88" s="31"/>
      <c r="ITU88" s="31"/>
      <c r="ITV88" s="31"/>
      <c r="ITW88" s="31"/>
      <c r="ITX88" s="31"/>
      <c r="ITY88" s="31"/>
      <c r="ITZ88" s="31"/>
      <c r="IUA88" s="31"/>
      <c r="IUB88" s="31"/>
      <c r="IUC88" s="31"/>
      <c r="IUD88" s="31"/>
      <c r="IUE88" s="31"/>
      <c r="IUF88" s="31"/>
      <c r="IUG88" s="31"/>
      <c r="IUH88" s="31"/>
      <c r="IUI88" s="31"/>
      <c r="IUJ88" s="31"/>
      <c r="IUK88" s="31"/>
      <c r="IUL88" s="31"/>
      <c r="IUM88" s="31"/>
      <c r="IUN88" s="31"/>
      <c r="IUO88" s="31"/>
      <c r="IUP88" s="31"/>
      <c r="IUQ88" s="31"/>
      <c r="IUR88" s="31"/>
      <c r="IUS88" s="31"/>
      <c r="IUT88" s="31"/>
      <c r="IUU88" s="31"/>
      <c r="IUV88" s="31"/>
      <c r="IUW88" s="31"/>
      <c r="IUX88" s="31"/>
      <c r="IUY88" s="31"/>
      <c r="IUZ88" s="31"/>
      <c r="IVA88" s="31"/>
      <c r="IVB88" s="31"/>
      <c r="IVC88" s="31"/>
      <c r="IVD88" s="31"/>
      <c r="IVE88" s="31"/>
      <c r="IVF88" s="31"/>
      <c r="IVG88" s="31"/>
      <c r="IVH88" s="31"/>
      <c r="IVI88" s="31"/>
      <c r="IVJ88" s="31"/>
      <c r="IVK88" s="31"/>
      <c r="IVL88" s="31"/>
      <c r="IVM88" s="31"/>
      <c r="IVN88" s="31"/>
      <c r="IVO88" s="31"/>
      <c r="IVP88" s="31"/>
      <c r="IVQ88" s="31"/>
      <c r="IVR88" s="31"/>
      <c r="IVS88" s="31"/>
      <c r="IVT88" s="31"/>
      <c r="IVU88" s="31"/>
      <c r="IVV88" s="31"/>
      <c r="IVW88" s="31"/>
      <c r="IVX88" s="31"/>
      <c r="IVY88" s="31"/>
      <c r="IVZ88" s="31"/>
      <c r="IWA88" s="31"/>
      <c r="IWB88" s="31"/>
      <c r="IWC88" s="31"/>
      <c r="IWD88" s="31"/>
      <c r="IWE88" s="31"/>
      <c r="IWF88" s="31"/>
      <c r="IWG88" s="31"/>
      <c r="IWH88" s="31"/>
      <c r="IWI88" s="31"/>
      <c r="IWJ88" s="31"/>
      <c r="IWK88" s="31"/>
      <c r="IWL88" s="31"/>
      <c r="IWM88" s="31"/>
      <c r="IWN88" s="31"/>
      <c r="IWO88" s="31"/>
      <c r="IWP88" s="31"/>
      <c r="IWQ88" s="31"/>
      <c r="IWR88" s="31"/>
      <c r="IWS88" s="31"/>
      <c r="IWT88" s="31"/>
      <c r="IWU88" s="31"/>
      <c r="IWV88" s="31"/>
      <c r="IWW88" s="31"/>
      <c r="IWX88" s="31"/>
      <c r="IWY88" s="31"/>
      <c r="IWZ88" s="31"/>
      <c r="IXA88" s="31"/>
      <c r="IXB88" s="31"/>
      <c r="IXC88" s="31"/>
      <c r="IXD88" s="31"/>
      <c r="IXE88" s="31"/>
      <c r="IXF88" s="31"/>
      <c r="IXG88" s="31"/>
      <c r="IXH88" s="31"/>
      <c r="IXI88" s="31"/>
      <c r="IXJ88" s="31"/>
      <c r="IXK88" s="31"/>
      <c r="IXL88" s="31"/>
      <c r="IXM88" s="31"/>
      <c r="IXN88" s="31"/>
      <c r="IXO88" s="31"/>
      <c r="IXP88" s="31"/>
      <c r="IXQ88" s="31"/>
      <c r="IXR88" s="31"/>
      <c r="IXS88" s="31"/>
      <c r="IXT88" s="31"/>
      <c r="IXU88" s="31"/>
      <c r="IXV88" s="31"/>
      <c r="IXW88" s="31"/>
      <c r="IXX88" s="31"/>
      <c r="IXY88" s="31"/>
      <c r="IXZ88" s="31"/>
      <c r="IYA88" s="31"/>
      <c r="IYB88" s="31"/>
      <c r="IYC88" s="31"/>
      <c r="IYD88" s="31"/>
      <c r="IYE88" s="31"/>
      <c r="IYF88" s="31"/>
      <c r="IYG88" s="31"/>
      <c r="IYH88" s="31"/>
      <c r="IYI88" s="31"/>
      <c r="IYJ88" s="31"/>
      <c r="IYK88" s="31"/>
      <c r="IYL88" s="31"/>
      <c r="IYM88" s="31"/>
      <c r="IYN88" s="31"/>
      <c r="IYO88" s="31"/>
      <c r="IYP88" s="31"/>
      <c r="IYQ88" s="31"/>
      <c r="IYR88" s="31"/>
      <c r="IYS88" s="31"/>
      <c r="IYT88" s="31"/>
      <c r="IYU88" s="31"/>
      <c r="IYV88" s="31"/>
      <c r="IYW88" s="31"/>
      <c r="IYX88" s="31"/>
      <c r="IYY88" s="31"/>
      <c r="IYZ88" s="31"/>
      <c r="IZA88" s="31"/>
      <c r="IZB88" s="31"/>
      <c r="IZC88" s="31"/>
      <c r="IZD88" s="31"/>
      <c r="IZE88" s="31"/>
      <c r="IZF88" s="31"/>
      <c r="IZG88" s="31"/>
      <c r="IZH88" s="31"/>
      <c r="IZI88" s="31"/>
      <c r="IZJ88" s="31"/>
      <c r="IZK88" s="31"/>
      <c r="IZL88" s="31"/>
      <c r="IZM88" s="31"/>
      <c r="IZN88" s="31"/>
      <c r="IZO88" s="31"/>
      <c r="IZP88" s="31"/>
      <c r="IZQ88" s="31"/>
      <c r="IZR88" s="31"/>
      <c r="IZS88" s="31"/>
      <c r="IZT88" s="31"/>
      <c r="IZU88" s="31"/>
      <c r="IZV88" s="31"/>
      <c r="IZW88" s="31"/>
      <c r="IZX88" s="31"/>
      <c r="IZY88" s="31"/>
      <c r="IZZ88" s="31"/>
      <c r="JAA88" s="31"/>
      <c r="JAB88" s="31"/>
      <c r="JAC88" s="31"/>
      <c r="JAD88" s="31"/>
      <c r="JAE88" s="31"/>
      <c r="JAF88" s="31"/>
      <c r="JAG88" s="31"/>
      <c r="JAH88" s="31"/>
      <c r="JAI88" s="31"/>
      <c r="JAJ88" s="31"/>
      <c r="JAK88" s="31"/>
      <c r="JAL88" s="31"/>
      <c r="JAM88" s="31"/>
      <c r="JAN88" s="31"/>
      <c r="JAO88" s="31"/>
      <c r="JAP88" s="31"/>
      <c r="JAQ88" s="31"/>
      <c r="JAR88" s="31"/>
      <c r="JAS88" s="31"/>
      <c r="JAT88" s="31"/>
      <c r="JAU88" s="31"/>
      <c r="JAV88" s="31"/>
      <c r="JAW88" s="31"/>
      <c r="JAX88" s="31"/>
      <c r="JAY88" s="31"/>
      <c r="JAZ88" s="31"/>
      <c r="JBA88" s="31"/>
      <c r="JBB88" s="31"/>
      <c r="JBC88" s="31"/>
      <c r="JBD88" s="31"/>
      <c r="JBE88" s="31"/>
      <c r="JBF88" s="31"/>
      <c r="JBG88" s="31"/>
      <c r="JBH88" s="31"/>
      <c r="JBI88" s="31"/>
      <c r="JBJ88" s="31"/>
      <c r="JBK88" s="31"/>
      <c r="JBL88" s="31"/>
      <c r="JBM88" s="31"/>
      <c r="JBN88" s="31"/>
      <c r="JBO88" s="31"/>
      <c r="JBP88" s="31"/>
      <c r="JBQ88" s="31"/>
      <c r="JBR88" s="31"/>
      <c r="JBS88" s="31"/>
      <c r="JBT88" s="31"/>
      <c r="JBU88" s="31"/>
      <c r="JBV88" s="31"/>
      <c r="JBW88" s="31"/>
      <c r="JBX88" s="31"/>
      <c r="JBY88" s="31"/>
      <c r="JBZ88" s="31"/>
      <c r="JCA88" s="31"/>
      <c r="JCB88" s="31"/>
      <c r="JCC88" s="31"/>
      <c r="JCD88" s="31"/>
      <c r="JCE88" s="31"/>
      <c r="JCF88" s="31"/>
      <c r="JCG88" s="31"/>
      <c r="JCH88" s="31"/>
      <c r="JCI88" s="31"/>
      <c r="JCJ88" s="31"/>
      <c r="JCK88" s="31"/>
      <c r="JCL88" s="31"/>
      <c r="JCM88" s="31"/>
      <c r="JCN88" s="31"/>
      <c r="JCO88" s="31"/>
      <c r="JCP88" s="31"/>
      <c r="JCQ88" s="31"/>
      <c r="JCR88" s="31"/>
      <c r="JCS88" s="31"/>
      <c r="JCT88" s="31"/>
      <c r="JCU88" s="31"/>
      <c r="JCV88" s="31"/>
      <c r="JCW88" s="31"/>
      <c r="JCX88" s="31"/>
      <c r="JCY88" s="31"/>
      <c r="JCZ88" s="31"/>
      <c r="JDA88" s="31"/>
      <c r="JDB88" s="31"/>
      <c r="JDC88" s="31"/>
      <c r="JDD88" s="31"/>
      <c r="JDE88" s="31"/>
      <c r="JDF88" s="31"/>
      <c r="JDG88" s="31"/>
      <c r="JDH88" s="31"/>
      <c r="JDI88" s="31"/>
      <c r="JDJ88" s="31"/>
      <c r="JDK88" s="31"/>
      <c r="JDL88" s="31"/>
      <c r="JDM88" s="31"/>
      <c r="JDN88" s="31"/>
      <c r="JDO88" s="31"/>
      <c r="JDP88" s="31"/>
      <c r="JDQ88" s="31"/>
      <c r="JDR88" s="31"/>
      <c r="JDS88" s="31"/>
      <c r="JDT88" s="31"/>
      <c r="JDU88" s="31"/>
      <c r="JDV88" s="31"/>
      <c r="JDW88" s="31"/>
      <c r="JDX88" s="31"/>
      <c r="JDY88" s="31"/>
      <c r="JDZ88" s="31"/>
      <c r="JEA88" s="31"/>
      <c r="JEB88" s="31"/>
      <c r="JEC88" s="31"/>
      <c r="JED88" s="31"/>
      <c r="JEE88" s="31"/>
      <c r="JEF88" s="31"/>
      <c r="JEG88" s="31"/>
      <c r="JEH88" s="31"/>
      <c r="JEI88" s="31"/>
      <c r="JEJ88" s="31"/>
      <c r="JEK88" s="31"/>
      <c r="JEL88" s="31"/>
      <c r="JEM88" s="31"/>
      <c r="JEN88" s="31"/>
      <c r="JEO88" s="31"/>
      <c r="JEP88" s="31"/>
      <c r="JEQ88" s="31"/>
      <c r="JER88" s="31"/>
      <c r="JES88" s="31"/>
      <c r="JET88" s="31"/>
      <c r="JEU88" s="31"/>
      <c r="JEV88" s="31"/>
      <c r="JEW88" s="31"/>
      <c r="JEX88" s="31"/>
      <c r="JEY88" s="31"/>
      <c r="JEZ88" s="31"/>
      <c r="JFA88" s="31"/>
      <c r="JFB88" s="31"/>
      <c r="JFC88" s="31"/>
      <c r="JFD88" s="31"/>
      <c r="JFE88" s="31"/>
      <c r="JFF88" s="31"/>
      <c r="JFG88" s="31"/>
      <c r="JFH88" s="31"/>
      <c r="JFI88" s="31"/>
      <c r="JFJ88" s="31"/>
      <c r="JFK88" s="31"/>
      <c r="JFL88" s="31"/>
      <c r="JFM88" s="31"/>
      <c r="JFN88" s="31"/>
      <c r="JFO88" s="31"/>
      <c r="JFP88" s="31"/>
      <c r="JFQ88" s="31"/>
      <c r="JFR88" s="31"/>
      <c r="JFS88" s="31"/>
      <c r="JFT88" s="31"/>
      <c r="JFU88" s="31"/>
      <c r="JFV88" s="31"/>
      <c r="JFW88" s="31"/>
      <c r="JFX88" s="31"/>
      <c r="JFY88" s="31"/>
      <c r="JFZ88" s="31"/>
      <c r="JGA88" s="31"/>
      <c r="JGB88" s="31"/>
      <c r="JGC88" s="31"/>
      <c r="JGD88" s="31"/>
      <c r="JGE88" s="31"/>
      <c r="JGF88" s="31"/>
      <c r="JGG88" s="31"/>
      <c r="JGH88" s="31"/>
      <c r="JGI88" s="31"/>
      <c r="JGJ88" s="31"/>
      <c r="JGK88" s="31"/>
      <c r="JGL88" s="31"/>
      <c r="JGM88" s="31"/>
      <c r="JGN88" s="31"/>
      <c r="JGO88" s="31"/>
      <c r="JGP88" s="31"/>
      <c r="JGQ88" s="31"/>
      <c r="JGR88" s="31"/>
      <c r="JGS88" s="31"/>
      <c r="JGT88" s="31"/>
      <c r="JGU88" s="31"/>
      <c r="JGV88" s="31"/>
      <c r="JGW88" s="31"/>
      <c r="JGX88" s="31"/>
      <c r="JGY88" s="31"/>
      <c r="JGZ88" s="31"/>
      <c r="JHA88" s="31"/>
      <c r="JHB88" s="31"/>
      <c r="JHC88" s="31"/>
      <c r="JHD88" s="31"/>
      <c r="JHE88" s="31"/>
      <c r="JHF88" s="31"/>
      <c r="JHG88" s="31"/>
      <c r="JHH88" s="31"/>
      <c r="JHI88" s="31"/>
      <c r="JHJ88" s="31"/>
      <c r="JHK88" s="31"/>
      <c r="JHL88" s="31"/>
      <c r="JHM88" s="31"/>
      <c r="JHN88" s="31"/>
      <c r="JHO88" s="31"/>
      <c r="JHP88" s="31"/>
      <c r="JHQ88" s="31"/>
      <c r="JHR88" s="31"/>
      <c r="JHS88" s="31"/>
      <c r="JHT88" s="31"/>
      <c r="JHU88" s="31"/>
      <c r="JHV88" s="31"/>
      <c r="JHW88" s="31"/>
      <c r="JHX88" s="31"/>
      <c r="JHY88" s="31"/>
      <c r="JHZ88" s="31"/>
      <c r="JIA88" s="31"/>
      <c r="JIB88" s="31"/>
      <c r="JIC88" s="31"/>
      <c r="JID88" s="31"/>
      <c r="JIE88" s="31"/>
      <c r="JIF88" s="31"/>
      <c r="JIG88" s="31"/>
      <c r="JIH88" s="31"/>
      <c r="JII88" s="31"/>
      <c r="JIJ88" s="31"/>
      <c r="JIK88" s="31"/>
      <c r="JIL88" s="31"/>
      <c r="JIM88" s="31"/>
      <c r="JIN88" s="31"/>
      <c r="JIO88" s="31"/>
      <c r="JIP88" s="31"/>
      <c r="JIQ88" s="31"/>
      <c r="JIR88" s="31"/>
      <c r="JIS88" s="31"/>
      <c r="JIT88" s="31"/>
      <c r="JIU88" s="31"/>
      <c r="JIV88" s="31"/>
      <c r="JIW88" s="31"/>
      <c r="JIX88" s="31"/>
      <c r="JIY88" s="31"/>
      <c r="JIZ88" s="31"/>
      <c r="JJA88" s="31"/>
      <c r="JJB88" s="31"/>
      <c r="JJC88" s="31"/>
      <c r="JJD88" s="31"/>
      <c r="JJE88" s="31"/>
      <c r="JJF88" s="31"/>
      <c r="JJG88" s="31"/>
      <c r="JJH88" s="31"/>
      <c r="JJI88" s="31"/>
      <c r="JJJ88" s="31"/>
      <c r="JJK88" s="31"/>
      <c r="JJL88" s="31"/>
      <c r="JJM88" s="31"/>
      <c r="JJN88" s="31"/>
      <c r="JJO88" s="31"/>
      <c r="JJP88" s="31"/>
      <c r="JJQ88" s="31"/>
      <c r="JJR88" s="31"/>
      <c r="JJS88" s="31"/>
      <c r="JJT88" s="31"/>
      <c r="JJU88" s="31"/>
      <c r="JJV88" s="31"/>
      <c r="JJW88" s="31"/>
      <c r="JJX88" s="31"/>
      <c r="JJY88" s="31"/>
      <c r="JJZ88" s="31"/>
      <c r="JKA88" s="31"/>
      <c r="JKB88" s="31"/>
      <c r="JKC88" s="31"/>
      <c r="JKD88" s="31"/>
      <c r="JKE88" s="31"/>
      <c r="JKF88" s="31"/>
      <c r="JKG88" s="31"/>
      <c r="JKH88" s="31"/>
      <c r="JKI88" s="31"/>
      <c r="JKJ88" s="31"/>
      <c r="JKK88" s="31"/>
      <c r="JKL88" s="31"/>
      <c r="JKM88" s="31"/>
      <c r="JKN88" s="31"/>
      <c r="JKO88" s="31"/>
      <c r="JKP88" s="31"/>
      <c r="JKQ88" s="31"/>
      <c r="JKR88" s="31"/>
      <c r="JKS88" s="31"/>
      <c r="JKT88" s="31"/>
      <c r="JKU88" s="31"/>
      <c r="JKV88" s="31"/>
      <c r="JKW88" s="31"/>
      <c r="JKX88" s="31"/>
      <c r="JKY88" s="31"/>
      <c r="JKZ88" s="31"/>
      <c r="JLA88" s="31"/>
      <c r="JLB88" s="31"/>
      <c r="JLC88" s="31"/>
      <c r="JLD88" s="31"/>
      <c r="JLE88" s="31"/>
      <c r="JLF88" s="31"/>
      <c r="JLG88" s="31"/>
      <c r="JLH88" s="31"/>
      <c r="JLI88" s="31"/>
      <c r="JLJ88" s="31"/>
      <c r="JLK88" s="31"/>
      <c r="JLL88" s="31"/>
      <c r="JLM88" s="31"/>
      <c r="JLN88" s="31"/>
      <c r="JLO88" s="31"/>
      <c r="JLP88" s="31"/>
      <c r="JLQ88" s="31"/>
      <c r="JLR88" s="31"/>
      <c r="JLS88" s="31"/>
      <c r="JLT88" s="31"/>
      <c r="JLU88" s="31"/>
      <c r="JLV88" s="31"/>
      <c r="JLW88" s="31"/>
      <c r="JLX88" s="31"/>
      <c r="JLY88" s="31"/>
      <c r="JLZ88" s="31"/>
      <c r="JMA88" s="31"/>
      <c r="JMB88" s="31"/>
      <c r="JMC88" s="31"/>
      <c r="JMD88" s="31"/>
      <c r="JME88" s="31"/>
      <c r="JMF88" s="31"/>
      <c r="JMG88" s="31"/>
      <c r="JMH88" s="31"/>
      <c r="JMI88" s="31"/>
      <c r="JMJ88" s="31"/>
      <c r="JMK88" s="31"/>
      <c r="JML88" s="31"/>
      <c r="JMM88" s="31"/>
      <c r="JMN88" s="31"/>
      <c r="JMO88" s="31"/>
      <c r="JMP88" s="31"/>
      <c r="JMQ88" s="31"/>
      <c r="JMR88" s="31"/>
      <c r="JMS88" s="31"/>
      <c r="JMT88" s="31"/>
      <c r="JMU88" s="31"/>
      <c r="JMV88" s="31"/>
      <c r="JMW88" s="31"/>
      <c r="JMX88" s="31"/>
      <c r="JMY88" s="31"/>
      <c r="JMZ88" s="31"/>
      <c r="JNA88" s="31"/>
      <c r="JNB88" s="31"/>
      <c r="JNC88" s="31"/>
      <c r="JND88" s="31"/>
      <c r="JNE88" s="31"/>
      <c r="JNF88" s="31"/>
      <c r="JNG88" s="31"/>
      <c r="JNH88" s="31"/>
      <c r="JNI88" s="31"/>
      <c r="JNJ88" s="31"/>
      <c r="JNK88" s="31"/>
      <c r="JNL88" s="31"/>
      <c r="JNM88" s="31"/>
      <c r="JNN88" s="31"/>
      <c r="JNO88" s="31"/>
      <c r="JNP88" s="31"/>
      <c r="JNQ88" s="31"/>
      <c r="JNR88" s="31"/>
      <c r="JNS88" s="31"/>
      <c r="JNT88" s="31"/>
      <c r="JNU88" s="31"/>
      <c r="JNV88" s="31"/>
      <c r="JNW88" s="31"/>
      <c r="JNX88" s="31"/>
      <c r="JNY88" s="31"/>
      <c r="JNZ88" s="31"/>
      <c r="JOA88" s="31"/>
      <c r="JOB88" s="31"/>
      <c r="JOC88" s="31"/>
      <c r="JOD88" s="31"/>
      <c r="JOE88" s="31"/>
      <c r="JOF88" s="31"/>
      <c r="JOG88" s="31"/>
      <c r="JOH88" s="31"/>
      <c r="JOI88" s="31"/>
      <c r="JOJ88" s="31"/>
      <c r="JOK88" s="31"/>
      <c r="JOL88" s="31"/>
      <c r="JOM88" s="31"/>
      <c r="JON88" s="31"/>
      <c r="JOO88" s="31"/>
      <c r="JOP88" s="31"/>
      <c r="JOQ88" s="31"/>
      <c r="JOR88" s="31"/>
      <c r="JOS88" s="31"/>
      <c r="JOT88" s="31"/>
      <c r="JOU88" s="31"/>
      <c r="JOV88" s="31"/>
      <c r="JOW88" s="31"/>
      <c r="JOX88" s="31"/>
      <c r="JOY88" s="31"/>
      <c r="JOZ88" s="31"/>
      <c r="JPA88" s="31"/>
      <c r="JPB88" s="31"/>
      <c r="JPC88" s="31"/>
      <c r="JPD88" s="31"/>
      <c r="JPE88" s="31"/>
      <c r="JPF88" s="31"/>
      <c r="JPG88" s="31"/>
      <c r="JPH88" s="31"/>
      <c r="JPI88" s="31"/>
      <c r="JPJ88" s="31"/>
      <c r="JPK88" s="31"/>
      <c r="JPL88" s="31"/>
      <c r="JPM88" s="31"/>
      <c r="JPN88" s="31"/>
      <c r="JPO88" s="31"/>
      <c r="JPP88" s="31"/>
      <c r="JPQ88" s="31"/>
      <c r="JPR88" s="31"/>
      <c r="JPS88" s="31"/>
      <c r="JPT88" s="31"/>
      <c r="JPU88" s="31"/>
      <c r="JPV88" s="31"/>
      <c r="JPW88" s="31"/>
      <c r="JPX88" s="31"/>
      <c r="JPY88" s="31"/>
      <c r="JPZ88" s="31"/>
      <c r="JQA88" s="31"/>
      <c r="JQB88" s="31"/>
      <c r="JQC88" s="31"/>
      <c r="JQD88" s="31"/>
      <c r="JQE88" s="31"/>
      <c r="JQF88" s="31"/>
      <c r="JQG88" s="31"/>
      <c r="JQH88" s="31"/>
      <c r="JQI88" s="31"/>
      <c r="JQJ88" s="31"/>
      <c r="JQK88" s="31"/>
      <c r="JQL88" s="31"/>
      <c r="JQM88" s="31"/>
      <c r="JQN88" s="31"/>
      <c r="JQO88" s="31"/>
      <c r="JQP88" s="31"/>
      <c r="JQQ88" s="31"/>
      <c r="JQR88" s="31"/>
      <c r="JQS88" s="31"/>
      <c r="JQT88" s="31"/>
      <c r="JQU88" s="31"/>
      <c r="JQV88" s="31"/>
      <c r="JQW88" s="31"/>
      <c r="JQX88" s="31"/>
      <c r="JQY88" s="31"/>
      <c r="JQZ88" s="31"/>
      <c r="JRA88" s="31"/>
      <c r="JRB88" s="31"/>
      <c r="JRC88" s="31"/>
      <c r="JRD88" s="31"/>
      <c r="JRE88" s="31"/>
      <c r="JRF88" s="31"/>
      <c r="JRG88" s="31"/>
      <c r="JRH88" s="31"/>
      <c r="JRI88" s="31"/>
      <c r="JRJ88" s="31"/>
      <c r="JRK88" s="31"/>
      <c r="JRL88" s="31"/>
      <c r="JRM88" s="31"/>
      <c r="JRN88" s="31"/>
      <c r="JRO88" s="31"/>
      <c r="JRP88" s="31"/>
      <c r="JRQ88" s="31"/>
      <c r="JRR88" s="31"/>
      <c r="JRS88" s="31"/>
      <c r="JRT88" s="31"/>
      <c r="JRU88" s="31"/>
      <c r="JRV88" s="31"/>
      <c r="JRW88" s="31"/>
      <c r="JRX88" s="31"/>
      <c r="JRY88" s="31"/>
      <c r="JRZ88" s="31"/>
      <c r="JSA88" s="31"/>
      <c r="JSB88" s="31"/>
      <c r="JSC88" s="31"/>
      <c r="JSD88" s="31"/>
      <c r="JSE88" s="31"/>
      <c r="JSF88" s="31"/>
      <c r="JSG88" s="31"/>
      <c r="JSH88" s="31"/>
      <c r="JSI88" s="31"/>
      <c r="JSJ88" s="31"/>
      <c r="JSK88" s="31"/>
      <c r="JSL88" s="31"/>
      <c r="JSM88" s="31"/>
      <c r="JSN88" s="31"/>
      <c r="JSO88" s="31"/>
      <c r="JSP88" s="31"/>
      <c r="JSQ88" s="31"/>
      <c r="JSR88" s="31"/>
      <c r="JSS88" s="31"/>
      <c r="JST88" s="31"/>
      <c r="JSU88" s="31"/>
      <c r="JSV88" s="31"/>
      <c r="JSW88" s="31"/>
      <c r="JSX88" s="31"/>
      <c r="JSY88" s="31"/>
      <c r="JSZ88" s="31"/>
      <c r="JTA88" s="31"/>
      <c r="JTB88" s="31"/>
      <c r="JTC88" s="31"/>
      <c r="JTD88" s="31"/>
      <c r="JTE88" s="31"/>
      <c r="JTF88" s="31"/>
      <c r="JTG88" s="31"/>
      <c r="JTH88" s="31"/>
      <c r="JTI88" s="31"/>
      <c r="JTJ88" s="31"/>
      <c r="JTK88" s="31"/>
      <c r="JTL88" s="31"/>
      <c r="JTM88" s="31"/>
      <c r="JTN88" s="31"/>
      <c r="JTO88" s="31"/>
      <c r="JTP88" s="31"/>
      <c r="JTQ88" s="31"/>
      <c r="JTR88" s="31"/>
      <c r="JTS88" s="31"/>
      <c r="JTT88" s="31"/>
      <c r="JTU88" s="31"/>
      <c r="JTV88" s="31"/>
      <c r="JTW88" s="31"/>
      <c r="JTX88" s="31"/>
      <c r="JTY88" s="31"/>
      <c r="JTZ88" s="31"/>
      <c r="JUA88" s="31"/>
      <c r="JUB88" s="31"/>
      <c r="JUC88" s="31"/>
      <c r="JUD88" s="31"/>
      <c r="JUE88" s="31"/>
      <c r="JUF88" s="31"/>
      <c r="JUG88" s="31"/>
      <c r="JUH88" s="31"/>
      <c r="JUI88" s="31"/>
      <c r="JUJ88" s="31"/>
      <c r="JUK88" s="31"/>
      <c r="JUL88" s="31"/>
      <c r="JUM88" s="31"/>
      <c r="JUN88" s="31"/>
      <c r="JUO88" s="31"/>
      <c r="JUP88" s="31"/>
      <c r="JUQ88" s="31"/>
      <c r="JUR88" s="31"/>
      <c r="JUS88" s="31"/>
      <c r="JUT88" s="31"/>
      <c r="JUU88" s="31"/>
      <c r="JUV88" s="31"/>
      <c r="JUW88" s="31"/>
      <c r="JUX88" s="31"/>
      <c r="JUY88" s="31"/>
      <c r="JUZ88" s="31"/>
      <c r="JVA88" s="31"/>
      <c r="JVB88" s="31"/>
      <c r="JVC88" s="31"/>
      <c r="JVD88" s="31"/>
      <c r="JVE88" s="31"/>
      <c r="JVF88" s="31"/>
      <c r="JVG88" s="31"/>
      <c r="JVH88" s="31"/>
      <c r="JVI88" s="31"/>
      <c r="JVJ88" s="31"/>
      <c r="JVK88" s="31"/>
      <c r="JVL88" s="31"/>
      <c r="JVM88" s="31"/>
      <c r="JVN88" s="31"/>
      <c r="JVO88" s="31"/>
      <c r="JVP88" s="31"/>
      <c r="JVQ88" s="31"/>
      <c r="JVR88" s="31"/>
      <c r="JVS88" s="31"/>
      <c r="JVT88" s="31"/>
      <c r="JVU88" s="31"/>
      <c r="JVV88" s="31"/>
      <c r="JVW88" s="31"/>
      <c r="JVX88" s="31"/>
      <c r="JVY88" s="31"/>
      <c r="JVZ88" s="31"/>
      <c r="JWA88" s="31"/>
      <c r="JWB88" s="31"/>
      <c r="JWC88" s="31"/>
      <c r="JWD88" s="31"/>
      <c r="JWE88" s="31"/>
      <c r="JWF88" s="31"/>
      <c r="JWG88" s="31"/>
      <c r="JWH88" s="31"/>
      <c r="JWI88" s="31"/>
      <c r="JWJ88" s="31"/>
      <c r="JWK88" s="31"/>
      <c r="JWL88" s="31"/>
      <c r="JWM88" s="31"/>
      <c r="JWN88" s="31"/>
      <c r="JWO88" s="31"/>
      <c r="JWP88" s="31"/>
      <c r="JWQ88" s="31"/>
      <c r="JWR88" s="31"/>
      <c r="JWS88" s="31"/>
      <c r="JWT88" s="31"/>
      <c r="JWU88" s="31"/>
      <c r="JWV88" s="31"/>
      <c r="JWW88" s="31"/>
      <c r="JWX88" s="31"/>
      <c r="JWY88" s="31"/>
      <c r="JWZ88" s="31"/>
      <c r="JXA88" s="31"/>
      <c r="JXB88" s="31"/>
      <c r="JXC88" s="31"/>
      <c r="JXD88" s="31"/>
      <c r="JXE88" s="31"/>
      <c r="JXF88" s="31"/>
      <c r="JXG88" s="31"/>
      <c r="JXH88" s="31"/>
      <c r="JXI88" s="31"/>
      <c r="JXJ88" s="31"/>
      <c r="JXK88" s="31"/>
      <c r="JXL88" s="31"/>
      <c r="JXM88" s="31"/>
      <c r="JXN88" s="31"/>
      <c r="JXO88" s="31"/>
      <c r="JXP88" s="31"/>
      <c r="JXQ88" s="31"/>
      <c r="JXR88" s="31"/>
      <c r="JXS88" s="31"/>
      <c r="JXT88" s="31"/>
      <c r="JXU88" s="31"/>
      <c r="JXV88" s="31"/>
      <c r="JXW88" s="31"/>
      <c r="JXX88" s="31"/>
      <c r="JXY88" s="31"/>
      <c r="JXZ88" s="31"/>
      <c r="JYA88" s="31"/>
      <c r="JYB88" s="31"/>
      <c r="JYC88" s="31"/>
      <c r="JYD88" s="31"/>
      <c r="JYE88" s="31"/>
      <c r="JYF88" s="31"/>
      <c r="JYG88" s="31"/>
      <c r="JYH88" s="31"/>
      <c r="JYI88" s="31"/>
      <c r="JYJ88" s="31"/>
      <c r="JYK88" s="31"/>
      <c r="JYL88" s="31"/>
      <c r="JYM88" s="31"/>
      <c r="JYN88" s="31"/>
      <c r="JYO88" s="31"/>
      <c r="JYP88" s="31"/>
      <c r="JYQ88" s="31"/>
      <c r="JYR88" s="31"/>
      <c r="JYS88" s="31"/>
      <c r="JYT88" s="31"/>
      <c r="JYU88" s="31"/>
      <c r="JYV88" s="31"/>
      <c r="JYW88" s="31"/>
      <c r="JYX88" s="31"/>
      <c r="JYY88" s="31"/>
      <c r="JYZ88" s="31"/>
      <c r="JZA88" s="31"/>
      <c r="JZB88" s="31"/>
      <c r="JZC88" s="31"/>
      <c r="JZD88" s="31"/>
      <c r="JZE88" s="31"/>
      <c r="JZF88" s="31"/>
      <c r="JZG88" s="31"/>
      <c r="JZH88" s="31"/>
      <c r="JZI88" s="31"/>
      <c r="JZJ88" s="31"/>
      <c r="JZK88" s="31"/>
      <c r="JZL88" s="31"/>
      <c r="JZM88" s="31"/>
      <c r="JZN88" s="31"/>
      <c r="JZO88" s="31"/>
      <c r="JZP88" s="31"/>
      <c r="JZQ88" s="31"/>
      <c r="JZR88" s="31"/>
      <c r="JZS88" s="31"/>
      <c r="JZT88" s="31"/>
      <c r="JZU88" s="31"/>
      <c r="JZV88" s="31"/>
      <c r="JZW88" s="31"/>
      <c r="JZX88" s="31"/>
      <c r="JZY88" s="31"/>
      <c r="JZZ88" s="31"/>
      <c r="KAA88" s="31"/>
      <c r="KAB88" s="31"/>
      <c r="KAC88" s="31"/>
      <c r="KAD88" s="31"/>
      <c r="KAE88" s="31"/>
      <c r="KAF88" s="31"/>
      <c r="KAG88" s="31"/>
      <c r="KAH88" s="31"/>
      <c r="KAI88" s="31"/>
      <c r="KAJ88" s="31"/>
      <c r="KAK88" s="31"/>
      <c r="KAL88" s="31"/>
      <c r="KAM88" s="31"/>
      <c r="KAN88" s="31"/>
      <c r="KAO88" s="31"/>
      <c r="KAP88" s="31"/>
      <c r="KAQ88" s="31"/>
      <c r="KAR88" s="31"/>
      <c r="KAS88" s="31"/>
      <c r="KAT88" s="31"/>
      <c r="KAU88" s="31"/>
      <c r="KAV88" s="31"/>
      <c r="KAW88" s="31"/>
      <c r="KAX88" s="31"/>
      <c r="KAY88" s="31"/>
      <c r="KAZ88" s="31"/>
      <c r="KBA88" s="31"/>
      <c r="KBB88" s="31"/>
      <c r="KBC88" s="31"/>
      <c r="KBD88" s="31"/>
      <c r="KBE88" s="31"/>
      <c r="KBF88" s="31"/>
      <c r="KBG88" s="31"/>
      <c r="KBH88" s="31"/>
      <c r="KBI88" s="31"/>
      <c r="KBJ88" s="31"/>
      <c r="KBK88" s="31"/>
      <c r="KBL88" s="31"/>
      <c r="KBM88" s="31"/>
      <c r="KBN88" s="31"/>
      <c r="KBO88" s="31"/>
      <c r="KBP88" s="31"/>
      <c r="KBQ88" s="31"/>
      <c r="KBR88" s="31"/>
      <c r="KBS88" s="31"/>
      <c r="KBT88" s="31"/>
      <c r="KBU88" s="31"/>
      <c r="KBV88" s="31"/>
      <c r="KBW88" s="31"/>
      <c r="KBX88" s="31"/>
      <c r="KBY88" s="31"/>
      <c r="KBZ88" s="31"/>
      <c r="KCA88" s="31"/>
      <c r="KCB88" s="31"/>
      <c r="KCC88" s="31"/>
      <c r="KCD88" s="31"/>
      <c r="KCE88" s="31"/>
      <c r="KCF88" s="31"/>
      <c r="KCG88" s="31"/>
      <c r="KCH88" s="31"/>
      <c r="KCI88" s="31"/>
      <c r="KCJ88" s="31"/>
      <c r="KCK88" s="31"/>
      <c r="KCL88" s="31"/>
      <c r="KCM88" s="31"/>
      <c r="KCN88" s="31"/>
      <c r="KCO88" s="31"/>
      <c r="KCP88" s="31"/>
      <c r="KCQ88" s="31"/>
      <c r="KCR88" s="31"/>
      <c r="KCS88" s="31"/>
      <c r="KCT88" s="31"/>
      <c r="KCU88" s="31"/>
      <c r="KCV88" s="31"/>
      <c r="KCW88" s="31"/>
      <c r="KCX88" s="31"/>
      <c r="KCY88" s="31"/>
      <c r="KCZ88" s="31"/>
      <c r="KDA88" s="31"/>
      <c r="KDB88" s="31"/>
      <c r="KDC88" s="31"/>
      <c r="KDD88" s="31"/>
      <c r="KDE88" s="31"/>
      <c r="KDF88" s="31"/>
      <c r="KDG88" s="31"/>
      <c r="KDH88" s="31"/>
      <c r="KDI88" s="31"/>
      <c r="KDJ88" s="31"/>
      <c r="KDK88" s="31"/>
      <c r="KDL88" s="31"/>
      <c r="KDM88" s="31"/>
      <c r="KDN88" s="31"/>
      <c r="KDO88" s="31"/>
      <c r="KDP88" s="31"/>
      <c r="KDQ88" s="31"/>
      <c r="KDR88" s="31"/>
      <c r="KDS88" s="31"/>
      <c r="KDT88" s="31"/>
      <c r="KDU88" s="31"/>
      <c r="KDV88" s="31"/>
      <c r="KDW88" s="31"/>
      <c r="KDX88" s="31"/>
      <c r="KDY88" s="31"/>
      <c r="KDZ88" s="31"/>
      <c r="KEA88" s="31"/>
      <c r="KEB88" s="31"/>
      <c r="KEC88" s="31"/>
      <c r="KED88" s="31"/>
      <c r="KEE88" s="31"/>
      <c r="KEF88" s="31"/>
      <c r="KEG88" s="31"/>
      <c r="KEH88" s="31"/>
      <c r="KEI88" s="31"/>
      <c r="KEJ88" s="31"/>
      <c r="KEK88" s="31"/>
      <c r="KEL88" s="31"/>
      <c r="KEM88" s="31"/>
      <c r="KEN88" s="31"/>
      <c r="KEO88" s="31"/>
      <c r="KEP88" s="31"/>
      <c r="KEQ88" s="31"/>
      <c r="KER88" s="31"/>
      <c r="KES88" s="31"/>
      <c r="KET88" s="31"/>
      <c r="KEU88" s="31"/>
      <c r="KEV88" s="31"/>
      <c r="KEW88" s="31"/>
      <c r="KEX88" s="31"/>
      <c r="KEY88" s="31"/>
      <c r="KEZ88" s="31"/>
      <c r="KFA88" s="31"/>
      <c r="KFB88" s="31"/>
      <c r="KFC88" s="31"/>
      <c r="KFD88" s="31"/>
      <c r="KFE88" s="31"/>
      <c r="KFF88" s="31"/>
      <c r="KFG88" s="31"/>
      <c r="KFH88" s="31"/>
      <c r="KFI88" s="31"/>
      <c r="KFJ88" s="31"/>
      <c r="KFK88" s="31"/>
      <c r="KFL88" s="31"/>
      <c r="KFM88" s="31"/>
      <c r="KFN88" s="31"/>
      <c r="KFO88" s="31"/>
      <c r="KFP88" s="31"/>
      <c r="KFQ88" s="31"/>
      <c r="KFR88" s="31"/>
      <c r="KFS88" s="31"/>
      <c r="KFT88" s="31"/>
      <c r="KFU88" s="31"/>
      <c r="KFV88" s="31"/>
      <c r="KFW88" s="31"/>
      <c r="KFX88" s="31"/>
      <c r="KFY88" s="31"/>
      <c r="KFZ88" s="31"/>
      <c r="KGA88" s="31"/>
      <c r="KGB88" s="31"/>
      <c r="KGC88" s="31"/>
      <c r="KGD88" s="31"/>
      <c r="KGE88" s="31"/>
      <c r="KGF88" s="31"/>
      <c r="KGG88" s="31"/>
      <c r="KGH88" s="31"/>
      <c r="KGI88" s="31"/>
      <c r="KGJ88" s="31"/>
      <c r="KGK88" s="31"/>
      <c r="KGL88" s="31"/>
      <c r="KGM88" s="31"/>
      <c r="KGN88" s="31"/>
      <c r="KGO88" s="31"/>
      <c r="KGP88" s="31"/>
      <c r="KGQ88" s="31"/>
      <c r="KGR88" s="31"/>
      <c r="KGS88" s="31"/>
      <c r="KGT88" s="31"/>
      <c r="KGU88" s="31"/>
      <c r="KGV88" s="31"/>
      <c r="KGW88" s="31"/>
      <c r="KGX88" s="31"/>
      <c r="KGY88" s="31"/>
      <c r="KGZ88" s="31"/>
      <c r="KHA88" s="31"/>
      <c r="KHB88" s="31"/>
      <c r="KHC88" s="31"/>
      <c r="KHD88" s="31"/>
      <c r="KHE88" s="31"/>
      <c r="KHF88" s="31"/>
      <c r="KHG88" s="31"/>
      <c r="KHH88" s="31"/>
      <c r="KHI88" s="31"/>
      <c r="KHJ88" s="31"/>
      <c r="KHK88" s="31"/>
      <c r="KHL88" s="31"/>
      <c r="KHM88" s="31"/>
      <c r="KHN88" s="31"/>
      <c r="KHO88" s="31"/>
      <c r="KHP88" s="31"/>
      <c r="KHQ88" s="31"/>
      <c r="KHR88" s="31"/>
      <c r="KHS88" s="31"/>
      <c r="KHT88" s="31"/>
      <c r="KHU88" s="31"/>
      <c r="KHV88" s="31"/>
      <c r="KHW88" s="31"/>
      <c r="KHX88" s="31"/>
      <c r="KHY88" s="31"/>
      <c r="KHZ88" s="31"/>
      <c r="KIA88" s="31"/>
      <c r="KIB88" s="31"/>
      <c r="KIC88" s="31"/>
      <c r="KID88" s="31"/>
      <c r="KIE88" s="31"/>
      <c r="KIF88" s="31"/>
      <c r="KIG88" s="31"/>
      <c r="KIH88" s="31"/>
      <c r="KII88" s="31"/>
      <c r="KIJ88" s="31"/>
      <c r="KIK88" s="31"/>
      <c r="KIL88" s="31"/>
      <c r="KIM88" s="31"/>
      <c r="KIN88" s="31"/>
      <c r="KIO88" s="31"/>
      <c r="KIP88" s="31"/>
      <c r="KIQ88" s="31"/>
      <c r="KIR88" s="31"/>
      <c r="KIS88" s="31"/>
      <c r="KIT88" s="31"/>
      <c r="KIU88" s="31"/>
      <c r="KIV88" s="31"/>
      <c r="KIW88" s="31"/>
      <c r="KIX88" s="31"/>
      <c r="KIY88" s="31"/>
      <c r="KIZ88" s="31"/>
      <c r="KJA88" s="31"/>
      <c r="KJB88" s="31"/>
      <c r="KJC88" s="31"/>
      <c r="KJD88" s="31"/>
      <c r="KJE88" s="31"/>
      <c r="KJF88" s="31"/>
      <c r="KJG88" s="31"/>
      <c r="KJH88" s="31"/>
      <c r="KJI88" s="31"/>
      <c r="KJJ88" s="31"/>
      <c r="KJK88" s="31"/>
      <c r="KJL88" s="31"/>
      <c r="KJM88" s="31"/>
      <c r="KJN88" s="31"/>
      <c r="KJO88" s="31"/>
      <c r="KJP88" s="31"/>
      <c r="KJQ88" s="31"/>
      <c r="KJR88" s="31"/>
      <c r="KJS88" s="31"/>
      <c r="KJT88" s="31"/>
      <c r="KJU88" s="31"/>
      <c r="KJV88" s="31"/>
      <c r="KJW88" s="31"/>
      <c r="KJX88" s="31"/>
      <c r="KJY88" s="31"/>
      <c r="KJZ88" s="31"/>
      <c r="KKA88" s="31"/>
      <c r="KKB88" s="31"/>
      <c r="KKC88" s="31"/>
      <c r="KKD88" s="31"/>
      <c r="KKE88" s="31"/>
      <c r="KKF88" s="31"/>
      <c r="KKG88" s="31"/>
      <c r="KKH88" s="31"/>
      <c r="KKI88" s="31"/>
      <c r="KKJ88" s="31"/>
      <c r="KKK88" s="31"/>
      <c r="KKL88" s="31"/>
      <c r="KKM88" s="31"/>
      <c r="KKN88" s="31"/>
      <c r="KKO88" s="31"/>
      <c r="KKP88" s="31"/>
      <c r="KKQ88" s="31"/>
      <c r="KKR88" s="31"/>
      <c r="KKS88" s="31"/>
      <c r="KKT88" s="31"/>
      <c r="KKU88" s="31"/>
      <c r="KKV88" s="31"/>
      <c r="KKW88" s="31"/>
      <c r="KKX88" s="31"/>
      <c r="KKY88" s="31"/>
      <c r="KKZ88" s="31"/>
      <c r="KLA88" s="31"/>
      <c r="KLB88" s="31"/>
      <c r="KLC88" s="31"/>
      <c r="KLD88" s="31"/>
      <c r="KLE88" s="31"/>
      <c r="KLF88" s="31"/>
      <c r="KLG88" s="31"/>
      <c r="KLH88" s="31"/>
      <c r="KLI88" s="31"/>
      <c r="KLJ88" s="31"/>
      <c r="KLK88" s="31"/>
      <c r="KLL88" s="31"/>
      <c r="KLM88" s="31"/>
      <c r="KLN88" s="31"/>
      <c r="KLO88" s="31"/>
      <c r="KLP88" s="31"/>
      <c r="KLQ88" s="31"/>
      <c r="KLR88" s="31"/>
      <c r="KLS88" s="31"/>
      <c r="KLT88" s="31"/>
      <c r="KLU88" s="31"/>
      <c r="KLV88" s="31"/>
      <c r="KLW88" s="31"/>
      <c r="KLX88" s="31"/>
      <c r="KLY88" s="31"/>
      <c r="KLZ88" s="31"/>
      <c r="KMA88" s="31"/>
      <c r="KMB88" s="31"/>
      <c r="KMC88" s="31"/>
      <c r="KMD88" s="31"/>
      <c r="KME88" s="31"/>
      <c r="KMF88" s="31"/>
      <c r="KMG88" s="31"/>
      <c r="KMH88" s="31"/>
      <c r="KMI88" s="31"/>
      <c r="KMJ88" s="31"/>
      <c r="KMK88" s="31"/>
      <c r="KML88" s="31"/>
      <c r="KMM88" s="31"/>
      <c r="KMN88" s="31"/>
      <c r="KMO88" s="31"/>
      <c r="KMP88" s="31"/>
      <c r="KMQ88" s="31"/>
      <c r="KMR88" s="31"/>
      <c r="KMS88" s="31"/>
      <c r="KMT88" s="31"/>
      <c r="KMU88" s="31"/>
      <c r="KMV88" s="31"/>
      <c r="KMW88" s="31"/>
      <c r="KMX88" s="31"/>
      <c r="KMY88" s="31"/>
      <c r="KMZ88" s="31"/>
      <c r="KNA88" s="31"/>
      <c r="KNB88" s="31"/>
      <c r="KNC88" s="31"/>
      <c r="KND88" s="31"/>
      <c r="KNE88" s="31"/>
      <c r="KNF88" s="31"/>
      <c r="KNG88" s="31"/>
      <c r="KNH88" s="31"/>
      <c r="KNI88" s="31"/>
      <c r="KNJ88" s="31"/>
      <c r="KNK88" s="31"/>
      <c r="KNL88" s="31"/>
      <c r="KNM88" s="31"/>
      <c r="KNN88" s="31"/>
      <c r="KNO88" s="31"/>
      <c r="KNP88" s="31"/>
      <c r="KNQ88" s="31"/>
      <c r="KNR88" s="31"/>
      <c r="KNS88" s="31"/>
      <c r="KNT88" s="31"/>
      <c r="KNU88" s="31"/>
      <c r="KNV88" s="31"/>
      <c r="KNW88" s="31"/>
      <c r="KNX88" s="31"/>
      <c r="KNY88" s="31"/>
      <c r="KNZ88" s="31"/>
      <c r="KOA88" s="31"/>
      <c r="KOB88" s="31"/>
      <c r="KOC88" s="31"/>
      <c r="KOD88" s="31"/>
      <c r="KOE88" s="31"/>
      <c r="KOF88" s="31"/>
      <c r="KOG88" s="31"/>
      <c r="KOH88" s="31"/>
      <c r="KOI88" s="31"/>
      <c r="KOJ88" s="31"/>
      <c r="KOK88" s="31"/>
      <c r="KOL88" s="31"/>
      <c r="KOM88" s="31"/>
      <c r="KON88" s="31"/>
      <c r="KOO88" s="31"/>
      <c r="KOP88" s="31"/>
      <c r="KOQ88" s="31"/>
      <c r="KOR88" s="31"/>
      <c r="KOS88" s="31"/>
      <c r="KOT88" s="31"/>
      <c r="KOU88" s="31"/>
      <c r="KOV88" s="31"/>
      <c r="KOW88" s="31"/>
      <c r="KOX88" s="31"/>
      <c r="KOY88" s="31"/>
      <c r="KOZ88" s="31"/>
      <c r="KPA88" s="31"/>
      <c r="KPB88" s="31"/>
      <c r="KPC88" s="31"/>
      <c r="KPD88" s="31"/>
      <c r="KPE88" s="31"/>
      <c r="KPF88" s="31"/>
      <c r="KPG88" s="31"/>
      <c r="KPH88" s="31"/>
      <c r="KPI88" s="31"/>
      <c r="KPJ88" s="31"/>
      <c r="KPK88" s="31"/>
      <c r="KPL88" s="31"/>
      <c r="KPM88" s="31"/>
      <c r="KPN88" s="31"/>
      <c r="KPO88" s="31"/>
      <c r="KPP88" s="31"/>
      <c r="KPQ88" s="31"/>
      <c r="KPR88" s="31"/>
      <c r="KPS88" s="31"/>
      <c r="KPT88" s="31"/>
      <c r="KPU88" s="31"/>
      <c r="KPV88" s="31"/>
      <c r="KPW88" s="31"/>
      <c r="KPX88" s="31"/>
      <c r="KPY88" s="31"/>
      <c r="KPZ88" s="31"/>
      <c r="KQA88" s="31"/>
      <c r="KQB88" s="31"/>
      <c r="KQC88" s="31"/>
      <c r="KQD88" s="31"/>
      <c r="KQE88" s="31"/>
      <c r="KQF88" s="31"/>
      <c r="KQG88" s="31"/>
      <c r="KQH88" s="31"/>
      <c r="KQI88" s="31"/>
      <c r="KQJ88" s="31"/>
      <c r="KQK88" s="31"/>
      <c r="KQL88" s="31"/>
      <c r="KQM88" s="31"/>
      <c r="KQN88" s="31"/>
      <c r="KQO88" s="31"/>
      <c r="KQP88" s="31"/>
      <c r="KQQ88" s="31"/>
      <c r="KQR88" s="31"/>
      <c r="KQS88" s="31"/>
      <c r="KQT88" s="31"/>
      <c r="KQU88" s="31"/>
      <c r="KQV88" s="31"/>
      <c r="KQW88" s="31"/>
      <c r="KQX88" s="31"/>
      <c r="KQY88" s="31"/>
      <c r="KQZ88" s="31"/>
      <c r="KRA88" s="31"/>
      <c r="KRB88" s="31"/>
      <c r="KRC88" s="31"/>
      <c r="KRD88" s="31"/>
      <c r="KRE88" s="31"/>
      <c r="KRF88" s="31"/>
      <c r="KRG88" s="31"/>
      <c r="KRH88" s="31"/>
      <c r="KRI88" s="31"/>
      <c r="KRJ88" s="31"/>
      <c r="KRK88" s="31"/>
      <c r="KRL88" s="31"/>
      <c r="KRM88" s="31"/>
      <c r="KRN88" s="31"/>
      <c r="KRO88" s="31"/>
      <c r="KRP88" s="31"/>
      <c r="KRQ88" s="31"/>
      <c r="KRR88" s="31"/>
      <c r="KRS88" s="31"/>
      <c r="KRT88" s="31"/>
      <c r="KRU88" s="31"/>
      <c r="KRV88" s="31"/>
      <c r="KRW88" s="31"/>
      <c r="KRX88" s="31"/>
      <c r="KRY88" s="31"/>
      <c r="KRZ88" s="31"/>
      <c r="KSA88" s="31"/>
      <c r="KSB88" s="31"/>
      <c r="KSC88" s="31"/>
      <c r="KSD88" s="31"/>
      <c r="KSE88" s="31"/>
      <c r="KSF88" s="31"/>
      <c r="KSG88" s="31"/>
      <c r="KSH88" s="31"/>
      <c r="KSI88" s="31"/>
      <c r="KSJ88" s="31"/>
      <c r="KSK88" s="31"/>
      <c r="KSL88" s="31"/>
      <c r="KSM88" s="31"/>
      <c r="KSN88" s="31"/>
      <c r="KSO88" s="31"/>
      <c r="KSP88" s="31"/>
      <c r="KSQ88" s="31"/>
      <c r="KSR88" s="31"/>
      <c r="KSS88" s="31"/>
      <c r="KST88" s="31"/>
      <c r="KSU88" s="31"/>
      <c r="KSV88" s="31"/>
      <c r="KSW88" s="31"/>
      <c r="KSX88" s="31"/>
      <c r="KSY88" s="31"/>
      <c r="KSZ88" s="31"/>
      <c r="KTA88" s="31"/>
      <c r="KTB88" s="31"/>
      <c r="KTC88" s="31"/>
      <c r="KTD88" s="31"/>
      <c r="KTE88" s="31"/>
      <c r="KTF88" s="31"/>
      <c r="KTG88" s="31"/>
      <c r="KTH88" s="31"/>
      <c r="KTI88" s="31"/>
      <c r="KTJ88" s="31"/>
      <c r="KTK88" s="31"/>
      <c r="KTL88" s="31"/>
      <c r="KTM88" s="31"/>
      <c r="KTN88" s="31"/>
      <c r="KTO88" s="31"/>
      <c r="KTP88" s="31"/>
      <c r="KTQ88" s="31"/>
      <c r="KTR88" s="31"/>
      <c r="KTS88" s="31"/>
      <c r="KTT88" s="31"/>
      <c r="KTU88" s="31"/>
      <c r="KTV88" s="31"/>
      <c r="KTW88" s="31"/>
      <c r="KTX88" s="31"/>
      <c r="KTY88" s="31"/>
      <c r="KTZ88" s="31"/>
      <c r="KUA88" s="31"/>
      <c r="KUB88" s="31"/>
      <c r="KUC88" s="31"/>
      <c r="KUD88" s="31"/>
      <c r="KUE88" s="31"/>
      <c r="KUF88" s="31"/>
      <c r="KUG88" s="31"/>
      <c r="KUH88" s="31"/>
      <c r="KUI88" s="31"/>
      <c r="KUJ88" s="31"/>
      <c r="KUK88" s="31"/>
      <c r="KUL88" s="31"/>
      <c r="KUM88" s="31"/>
      <c r="KUN88" s="31"/>
      <c r="KUO88" s="31"/>
      <c r="KUP88" s="31"/>
      <c r="KUQ88" s="31"/>
      <c r="KUR88" s="31"/>
      <c r="KUS88" s="31"/>
      <c r="KUT88" s="31"/>
      <c r="KUU88" s="31"/>
      <c r="KUV88" s="31"/>
      <c r="KUW88" s="31"/>
      <c r="KUX88" s="31"/>
      <c r="KUY88" s="31"/>
      <c r="KUZ88" s="31"/>
      <c r="KVA88" s="31"/>
      <c r="KVB88" s="31"/>
      <c r="KVC88" s="31"/>
      <c r="KVD88" s="31"/>
      <c r="KVE88" s="31"/>
      <c r="KVF88" s="31"/>
      <c r="KVG88" s="31"/>
      <c r="KVH88" s="31"/>
      <c r="KVI88" s="31"/>
      <c r="KVJ88" s="31"/>
      <c r="KVK88" s="31"/>
      <c r="KVL88" s="31"/>
      <c r="KVM88" s="31"/>
      <c r="KVN88" s="31"/>
      <c r="KVO88" s="31"/>
      <c r="KVP88" s="31"/>
      <c r="KVQ88" s="31"/>
      <c r="KVR88" s="31"/>
      <c r="KVS88" s="31"/>
      <c r="KVT88" s="31"/>
      <c r="KVU88" s="31"/>
      <c r="KVV88" s="31"/>
      <c r="KVW88" s="31"/>
      <c r="KVX88" s="31"/>
      <c r="KVY88" s="31"/>
      <c r="KVZ88" s="31"/>
      <c r="KWA88" s="31"/>
      <c r="KWB88" s="31"/>
      <c r="KWC88" s="31"/>
      <c r="KWD88" s="31"/>
      <c r="KWE88" s="31"/>
      <c r="KWF88" s="31"/>
      <c r="KWG88" s="31"/>
      <c r="KWH88" s="31"/>
      <c r="KWI88" s="31"/>
      <c r="KWJ88" s="31"/>
      <c r="KWK88" s="31"/>
      <c r="KWL88" s="31"/>
      <c r="KWM88" s="31"/>
      <c r="KWN88" s="31"/>
      <c r="KWO88" s="31"/>
      <c r="KWP88" s="31"/>
      <c r="KWQ88" s="31"/>
      <c r="KWR88" s="31"/>
      <c r="KWS88" s="31"/>
      <c r="KWT88" s="31"/>
      <c r="KWU88" s="31"/>
      <c r="KWV88" s="31"/>
      <c r="KWW88" s="31"/>
      <c r="KWX88" s="31"/>
      <c r="KWY88" s="31"/>
      <c r="KWZ88" s="31"/>
      <c r="KXA88" s="31"/>
      <c r="KXB88" s="31"/>
      <c r="KXC88" s="31"/>
      <c r="KXD88" s="31"/>
      <c r="KXE88" s="31"/>
      <c r="KXF88" s="31"/>
      <c r="KXG88" s="31"/>
      <c r="KXH88" s="31"/>
      <c r="KXI88" s="31"/>
      <c r="KXJ88" s="31"/>
      <c r="KXK88" s="31"/>
      <c r="KXL88" s="31"/>
      <c r="KXM88" s="31"/>
      <c r="KXN88" s="31"/>
      <c r="KXO88" s="31"/>
      <c r="KXP88" s="31"/>
      <c r="KXQ88" s="31"/>
      <c r="KXR88" s="31"/>
      <c r="KXS88" s="31"/>
      <c r="KXT88" s="31"/>
      <c r="KXU88" s="31"/>
      <c r="KXV88" s="31"/>
      <c r="KXW88" s="31"/>
      <c r="KXX88" s="31"/>
      <c r="KXY88" s="31"/>
      <c r="KXZ88" s="31"/>
      <c r="KYA88" s="31"/>
      <c r="KYB88" s="31"/>
      <c r="KYC88" s="31"/>
      <c r="KYD88" s="31"/>
      <c r="KYE88" s="31"/>
      <c r="KYF88" s="31"/>
      <c r="KYG88" s="31"/>
      <c r="KYH88" s="31"/>
      <c r="KYI88" s="31"/>
      <c r="KYJ88" s="31"/>
      <c r="KYK88" s="31"/>
      <c r="KYL88" s="31"/>
      <c r="KYM88" s="31"/>
      <c r="KYN88" s="31"/>
      <c r="KYO88" s="31"/>
      <c r="KYP88" s="31"/>
      <c r="KYQ88" s="31"/>
      <c r="KYR88" s="31"/>
      <c r="KYS88" s="31"/>
      <c r="KYT88" s="31"/>
      <c r="KYU88" s="31"/>
      <c r="KYV88" s="31"/>
      <c r="KYW88" s="31"/>
      <c r="KYX88" s="31"/>
      <c r="KYY88" s="31"/>
      <c r="KYZ88" s="31"/>
      <c r="KZA88" s="31"/>
      <c r="KZB88" s="31"/>
      <c r="KZC88" s="31"/>
      <c r="KZD88" s="31"/>
      <c r="KZE88" s="31"/>
      <c r="KZF88" s="31"/>
      <c r="KZG88" s="31"/>
      <c r="KZH88" s="31"/>
      <c r="KZI88" s="31"/>
      <c r="KZJ88" s="31"/>
      <c r="KZK88" s="31"/>
      <c r="KZL88" s="31"/>
      <c r="KZM88" s="31"/>
      <c r="KZN88" s="31"/>
      <c r="KZO88" s="31"/>
      <c r="KZP88" s="31"/>
      <c r="KZQ88" s="31"/>
      <c r="KZR88" s="31"/>
      <c r="KZS88" s="31"/>
      <c r="KZT88" s="31"/>
      <c r="KZU88" s="31"/>
      <c r="KZV88" s="31"/>
      <c r="KZW88" s="31"/>
      <c r="KZX88" s="31"/>
      <c r="KZY88" s="31"/>
      <c r="KZZ88" s="31"/>
      <c r="LAA88" s="31"/>
      <c r="LAB88" s="31"/>
      <c r="LAC88" s="31"/>
      <c r="LAD88" s="31"/>
      <c r="LAE88" s="31"/>
      <c r="LAF88" s="31"/>
      <c r="LAG88" s="31"/>
      <c r="LAH88" s="31"/>
      <c r="LAI88" s="31"/>
      <c r="LAJ88" s="31"/>
      <c r="LAK88" s="31"/>
      <c r="LAL88" s="31"/>
      <c r="LAM88" s="31"/>
      <c r="LAN88" s="31"/>
      <c r="LAO88" s="31"/>
      <c r="LAP88" s="31"/>
      <c r="LAQ88" s="31"/>
      <c r="LAR88" s="31"/>
      <c r="LAS88" s="31"/>
      <c r="LAT88" s="31"/>
      <c r="LAU88" s="31"/>
      <c r="LAV88" s="31"/>
      <c r="LAW88" s="31"/>
      <c r="LAX88" s="31"/>
      <c r="LAY88" s="31"/>
      <c r="LAZ88" s="31"/>
      <c r="LBA88" s="31"/>
      <c r="LBB88" s="31"/>
      <c r="LBC88" s="31"/>
      <c r="LBD88" s="31"/>
      <c r="LBE88" s="31"/>
      <c r="LBF88" s="31"/>
      <c r="LBG88" s="31"/>
      <c r="LBH88" s="31"/>
      <c r="LBI88" s="31"/>
      <c r="LBJ88" s="31"/>
      <c r="LBK88" s="31"/>
      <c r="LBL88" s="31"/>
      <c r="LBM88" s="31"/>
      <c r="LBN88" s="31"/>
      <c r="LBO88" s="31"/>
      <c r="LBP88" s="31"/>
      <c r="LBQ88" s="31"/>
      <c r="LBR88" s="31"/>
      <c r="LBS88" s="31"/>
      <c r="LBT88" s="31"/>
      <c r="LBU88" s="31"/>
      <c r="LBV88" s="31"/>
      <c r="LBW88" s="31"/>
      <c r="LBX88" s="31"/>
      <c r="LBY88" s="31"/>
      <c r="LBZ88" s="31"/>
      <c r="LCA88" s="31"/>
      <c r="LCB88" s="31"/>
      <c r="LCC88" s="31"/>
      <c r="LCD88" s="31"/>
      <c r="LCE88" s="31"/>
      <c r="LCF88" s="31"/>
      <c r="LCG88" s="31"/>
      <c r="LCH88" s="31"/>
      <c r="LCI88" s="31"/>
      <c r="LCJ88" s="31"/>
      <c r="LCK88" s="31"/>
      <c r="LCL88" s="31"/>
      <c r="LCM88" s="31"/>
      <c r="LCN88" s="31"/>
      <c r="LCO88" s="31"/>
      <c r="LCP88" s="31"/>
      <c r="LCQ88" s="31"/>
      <c r="LCR88" s="31"/>
      <c r="LCS88" s="31"/>
      <c r="LCT88" s="31"/>
      <c r="LCU88" s="31"/>
      <c r="LCV88" s="31"/>
      <c r="LCW88" s="31"/>
      <c r="LCX88" s="31"/>
      <c r="LCY88" s="31"/>
      <c r="LCZ88" s="31"/>
      <c r="LDA88" s="31"/>
      <c r="LDB88" s="31"/>
      <c r="LDC88" s="31"/>
      <c r="LDD88" s="31"/>
      <c r="LDE88" s="31"/>
      <c r="LDF88" s="31"/>
      <c r="LDG88" s="31"/>
      <c r="LDH88" s="31"/>
      <c r="LDI88" s="31"/>
      <c r="LDJ88" s="31"/>
      <c r="LDK88" s="31"/>
      <c r="LDL88" s="31"/>
      <c r="LDM88" s="31"/>
      <c r="LDN88" s="31"/>
      <c r="LDO88" s="31"/>
      <c r="LDP88" s="31"/>
      <c r="LDQ88" s="31"/>
      <c r="LDR88" s="31"/>
      <c r="LDS88" s="31"/>
      <c r="LDT88" s="31"/>
      <c r="LDU88" s="31"/>
      <c r="LDV88" s="31"/>
      <c r="LDW88" s="31"/>
      <c r="LDX88" s="31"/>
      <c r="LDY88" s="31"/>
      <c r="LDZ88" s="31"/>
      <c r="LEA88" s="31"/>
      <c r="LEB88" s="31"/>
      <c r="LEC88" s="31"/>
      <c r="LED88" s="31"/>
      <c r="LEE88" s="31"/>
      <c r="LEF88" s="31"/>
      <c r="LEG88" s="31"/>
      <c r="LEH88" s="31"/>
      <c r="LEI88" s="31"/>
      <c r="LEJ88" s="31"/>
      <c r="LEK88" s="31"/>
      <c r="LEL88" s="31"/>
      <c r="LEM88" s="31"/>
      <c r="LEN88" s="31"/>
      <c r="LEO88" s="31"/>
      <c r="LEP88" s="31"/>
      <c r="LEQ88" s="31"/>
      <c r="LER88" s="31"/>
      <c r="LES88" s="31"/>
      <c r="LET88" s="31"/>
      <c r="LEU88" s="31"/>
      <c r="LEV88" s="31"/>
      <c r="LEW88" s="31"/>
      <c r="LEX88" s="31"/>
      <c r="LEY88" s="31"/>
      <c r="LEZ88" s="31"/>
      <c r="LFA88" s="31"/>
      <c r="LFB88" s="31"/>
      <c r="LFC88" s="31"/>
      <c r="LFD88" s="31"/>
      <c r="LFE88" s="31"/>
      <c r="LFF88" s="31"/>
      <c r="LFG88" s="31"/>
      <c r="LFH88" s="31"/>
      <c r="LFI88" s="31"/>
      <c r="LFJ88" s="31"/>
      <c r="LFK88" s="31"/>
      <c r="LFL88" s="31"/>
      <c r="LFM88" s="31"/>
      <c r="LFN88" s="31"/>
      <c r="LFO88" s="31"/>
      <c r="LFP88" s="31"/>
      <c r="LFQ88" s="31"/>
      <c r="LFR88" s="31"/>
      <c r="LFS88" s="31"/>
      <c r="LFT88" s="31"/>
      <c r="LFU88" s="31"/>
      <c r="LFV88" s="31"/>
      <c r="LFW88" s="31"/>
      <c r="LFX88" s="31"/>
      <c r="LFY88" s="31"/>
      <c r="LFZ88" s="31"/>
      <c r="LGA88" s="31"/>
      <c r="LGB88" s="31"/>
      <c r="LGC88" s="31"/>
      <c r="LGD88" s="31"/>
      <c r="LGE88" s="31"/>
      <c r="LGF88" s="31"/>
      <c r="LGG88" s="31"/>
      <c r="LGH88" s="31"/>
      <c r="LGI88" s="31"/>
      <c r="LGJ88" s="31"/>
      <c r="LGK88" s="31"/>
      <c r="LGL88" s="31"/>
      <c r="LGM88" s="31"/>
      <c r="LGN88" s="31"/>
      <c r="LGO88" s="31"/>
      <c r="LGP88" s="31"/>
      <c r="LGQ88" s="31"/>
      <c r="LGR88" s="31"/>
      <c r="LGS88" s="31"/>
      <c r="LGT88" s="31"/>
      <c r="LGU88" s="31"/>
      <c r="LGV88" s="31"/>
      <c r="LGW88" s="31"/>
      <c r="LGX88" s="31"/>
      <c r="LGY88" s="31"/>
      <c r="LGZ88" s="31"/>
      <c r="LHA88" s="31"/>
      <c r="LHB88" s="31"/>
      <c r="LHC88" s="31"/>
      <c r="LHD88" s="31"/>
      <c r="LHE88" s="31"/>
      <c r="LHF88" s="31"/>
      <c r="LHG88" s="31"/>
      <c r="LHH88" s="31"/>
      <c r="LHI88" s="31"/>
      <c r="LHJ88" s="31"/>
      <c r="LHK88" s="31"/>
      <c r="LHL88" s="31"/>
      <c r="LHM88" s="31"/>
      <c r="LHN88" s="31"/>
      <c r="LHO88" s="31"/>
      <c r="LHP88" s="31"/>
      <c r="LHQ88" s="31"/>
      <c r="LHR88" s="31"/>
      <c r="LHS88" s="31"/>
      <c r="LHT88" s="31"/>
      <c r="LHU88" s="31"/>
      <c r="LHV88" s="31"/>
      <c r="LHW88" s="31"/>
      <c r="LHX88" s="31"/>
      <c r="LHY88" s="31"/>
      <c r="LHZ88" s="31"/>
      <c r="LIA88" s="31"/>
      <c r="LIB88" s="31"/>
      <c r="LIC88" s="31"/>
      <c r="LID88" s="31"/>
      <c r="LIE88" s="31"/>
      <c r="LIF88" s="31"/>
      <c r="LIG88" s="31"/>
      <c r="LIH88" s="31"/>
      <c r="LII88" s="31"/>
      <c r="LIJ88" s="31"/>
      <c r="LIK88" s="31"/>
      <c r="LIL88" s="31"/>
      <c r="LIM88" s="31"/>
      <c r="LIN88" s="31"/>
      <c r="LIO88" s="31"/>
      <c r="LIP88" s="31"/>
      <c r="LIQ88" s="31"/>
      <c r="LIR88" s="31"/>
      <c r="LIS88" s="31"/>
      <c r="LIT88" s="31"/>
      <c r="LIU88" s="31"/>
      <c r="LIV88" s="31"/>
      <c r="LIW88" s="31"/>
      <c r="LIX88" s="31"/>
      <c r="LIY88" s="31"/>
      <c r="LIZ88" s="31"/>
      <c r="LJA88" s="31"/>
      <c r="LJB88" s="31"/>
      <c r="LJC88" s="31"/>
      <c r="LJD88" s="31"/>
      <c r="LJE88" s="31"/>
      <c r="LJF88" s="31"/>
      <c r="LJG88" s="31"/>
      <c r="LJH88" s="31"/>
      <c r="LJI88" s="31"/>
      <c r="LJJ88" s="31"/>
      <c r="LJK88" s="31"/>
      <c r="LJL88" s="31"/>
      <c r="LJM88" s="31"/>
      <c r="LJN88" s="31"/>
      <c r="LJO88" s="31"/>
      <c r="LJP88" s="31"/>
      <c r="LJQ88" s="31"/>
      <c r="LJR88" s="31"/>
      <c r="LJS88" s="31"/>
      <c r="LJT88" s="31"/>
      <c r="LJU88" s="31"/>
      <c r="LJV88" s="31"/>
      <c r="LJW88" s="31"/>
      <c r="LJX88" s="31"/>
      <c r="LJY88" s="31"/>
      <c r="LJZ88" s="31"/>
      <c r="LKA88" s="31"/>
      <c r="LKB88" s="31"/>
      <c r="LKC88" s="31"/>
      <c r="LKD88" s="31"/>
      <c r="LKE88" s="31"/>
      <c r="LKF88" s="31"/>
      <c r="LKG88" s="31"/>
      <c r="LKH88" s="31"/>
      <c r="LKI88" s="31"/>
      <c r="LKJ88" s="31"/>
      <c r="LKK88" s="31"/>
      <c r="LKL88" s="31"/>
      <c r="LKM88" s="31"/>
      <c r="LKN88" s="31"/>
      <c r="LKO88" s="31"/>
      <c r="LKP88" s="31"/>
      <c r="LKQ88" s="31"/>
      <c r="LKR88" s="31"/>
      <c r="LKS88" s="31"/>
      <c r="LKT88" s="31"/>
      <c r="LKU88" s="31"/>
      <c r="LKV88" s="31"/>
      <c r="LKW88" s="31"/>
      <c r="LKX88" s="31"/>
      <c r="LKY88" s="31"/>
      <c r="LKZ88" s="31"/>
      <c r="LLA88" s="31"/>
      <c r="LLB88" s="31"/>
      <c r="LLC88" s="31"/>
      <c r="LLD88" s="31"/>
      <c r="LLE88" s="31"/>
      <c r="LLF88" s="31"/>
      <c r="LLG88" s="31"/>
      <c r="LLH88" s="31"/>
      <c r="LLI88" s="31"/>
      <c r="LLJ88" s="31"/>
      <c r="LLK88" s="31"/>
      <c r="LLL88" s="31"/>
      <c r="LLM88" s="31"/>
      <c r="LLN88" s="31"/>
      <c r="LLO88" s="31"/>
      <c r="LLP88" s="31"/>
      <c r="LLQ88" s="31"/>
      <c r="LLR88" s="31"/>
      <c r="LLS88" s="31"/>
      <c r="LLT88" s="31"/>
      <c r="LLU88" s="31"/>
      <c r="LLV88" s="31"/>
      <c r="LLW88" s="31"/>
      <c r="LLX88" s="31"/>
      <c r="LLY88" s="31"/>
      <c r="LLZ88" s="31"/>
      <c r="LMA88" s="31"/>
      <c r="LMB88" s="31"/>
      <c r="LMC88" s="31"/>
      <c r="LMD88" s="31"/>
      <c r="LME88" s="31"/>
      <c r="LMF88" s="31"/>
      <c r="LMG88" s="31"/>
      <c r="LMH88" s="31"/>
      <c r="LMI88" s="31"/>
      <c r="LMJ88" s="31"/>
      <c r="LMK88" s="31"/>
      <c r="LML88" s="31"/>
      <c r="LMM88" s="31"/>
      <c r="LMN88" s="31"/>
      <c r="LMO88" s="31"/>
      <c r="LMP88" s="31"/>
      <c r="LMQ88" s="31"/>
      <c r="LMR88" s="31"/>
      <c r="LMS88" s="31"/>
      <c r="LMT88" s="31"/>
      <c r="LMU88" s="31"/>
      <c r="LMV88" s="31"/>
      <c r="LMW88" s="31"/>
      <c r="LMX88" s="31"/>
      <c r="LMY88" s="31"/>
      <c r="LMZ88" s="31"/>
      <c r="LNA88" s="31"/>
      <c r="LNB88" s="31"/>
      <c r="LNC88" s="31"/>
      <c r="LND88" s="31"/>
      <c r="LNE88" s="31"/>
      <c r="LNF88" s="31"/>
      <c r="LNG88" s="31"/>
      <c r="LNH88" s="31"/>
      <c r="LNI88" s="31"/>
      <c r="LNJ88" s="31"/>
      <c r="LNK88" s="31"/>
      <c r="LNL88" s="31"/>
      <c r="LNM88" s="31"/>
      <c r="LNN88" s="31"/>
      <c r="LNO88" s="31"/>
      <c r="LNP88" s="31"/>
      <c r="LNQ88" s="31"/>
      <c r="LNR88" s="31"/>
      <c r="LNS88" s="31"/>
      <c r="LNT88" s="31"/>
      <c r="LNU88" s="31"/>
      <c r="LNV88" s="31"/>
      <c r="LNW88" s="31"/>
      <c r="LNX88" s="31"/>
      <c r="LNY88" s="31"/>
      <c r="LNZ88" s="31"/>
      <c r="LOA88" s="31"/>
      <c r="LOB88" s="31"/>
      <c r="LOC88" s="31"/>
      <c r="LOD88" s="31"/>
      <c r="LOE88" s="31"/>
      <c r="LOF88" s="31"/>
      <c r="LOG88" s="31"/>
      <c r="LOH88" s="31"/>
      <c r="LOI88" s="31"/>
      <c r="LOJ88" s="31"/>
      <c r="LOK88" s="31"/>
      <c r="LOL88" s="31"/>
      <c r="LOM88" s="31"/>
      <c r="LON88" s="31"/>
      <c r="LOO88" s="31"/>
      <c r="LOP88" s="31"/>
      <c r="LOQ88" s="31"/>
      <c r="LOR88" s="31"/>
      <c r="LOS88" s="31"/>
      <c r="LOT88" s="31"/>
      <c r="LOU88" s="31"/>
      <c r="LOV88" s="31"/>
      <c r="LOW88" s="31"/>
      <c r="LOX88" s="31"/>
      <c r="LOY88" s="31"/>
      <c r="LOZ88" s="31"/>
      <c r="LPA88" s="31"/>
      <c r="LPB88" s="31"/>
      <c r="LPC88" s="31"/>
      <c r="LPD88" s="31"/>
      <c r="LPE88" s="31"/>
      <c r="LPF88" s="31"/>
      <c r="LPG88" s="31"/>
      <c r="LPH88" s="31"/>
      <c r="LPI88" s="31"/>
      <c r="LPJ88" s="31"/>
      <c r="LPK88" s="31"/>
      <c r="LPL88" s="31"/>
      <c r="LPM88" s="31"/>
      <c r="LPN88" s="31"/>
      <c r="LPO88" s="31"/>
      <c r="LPP88" s="31"/>
      <c r="LPQ88" s="31"/>
      <c r="LPR88" s="31"/>
      <c r="LPS88" s="31"/>
      <c r="LPT88" s="31"/>
      <c r="LPU88" s="31"/>
      <c r="LPV88" s="31"/>
      <c r="LPW88" s="31"/>
      <c r="LPX88" s="31"/>
      <c r="LPY88" s="31"/>
      <c r="LPZ88" s="31"/>
      <c r="LQA88" s="31"/>
      <c r="LQB88" s="31"/>
      <c r="LQC88" s="31"/>
      <c r="LQD88" s="31"/>
      <c r="LQE88" s="31"/>
      <c r="LQF88" s="31"/>
      <c r="LQG88" s="31"/>
      <c r="LQH88" s="31"/>
      <c r="LQI88" s="31"/>
      <c r="LQJ88" s="31"/>
      <c r="LQK88" s="31"/>
      <c r="LQL88" s="31"/>
      <c r="LQM88" s="31"/>
      <c r="LQN88" s="31"/>
      <c r="LQO88" s="31"/>
      <c r="LQP88" s="31"/>
      <c r="LQQ88" s="31"/>
      <c r="LQR88" s="31"/>
      <c r="LQS88" s="31"/>
      <c r="LQT88" s="31"/>
      <c r="LQU88" s="31"/>
      <c r="LQV88" s="31"/>
      <c r="LQW88" s="31"/>
      <c r="LQX88" s="31"/>
      <c r="LQY88" s="31"/>
      <c r="LQZ88" s="31"/>
      <c r="LRA88" s="31"/>
      <c r="LRB88" s="31"/>
      <c r="LRC88" s="31"/>
      <c r="LRD88" s="31"/>
      <c r="LRE88" s="31"/>
      <c r="LRF88" s="31"/>
      <c r="LRG88" s="31"/>
      <c r="LRH88" s="31"/>
      <c r="LRI88" s="31"/>
      <c r="LRJ88" s="31"/>
      <c r="LRK88" s="31"/>
      <c r="LRL88" s="31"/>
      <c r="LRM88" s="31"/>
      <c r="LRN88" s="31"/>
      <c r="LRO88" s="31"/>
      <c r="LRP88" s="31"/>
      <c r="LRQ88" s="31"/>
      <c r="LRR88" s="31"/>
      <c r="LRS88" s="31"/>
      <c r="LRT88" s="31"/>
      <c r="LRU88" s="31"/>
      <c r="LRV88" s="31"/>
      <c r="LRW88" s="31"/>
      <c r="LRX88" s="31"/>
      <c r="LRY88" s="31"/>
      <c r="LRZ88" s="31"/>
      <c r="LSA88" s="31"/>
      <c r="LSB88" s="31"/>
      <c r="LSC88" s="31"/>
      <c r="LSD88" s="31"/>
      <c r="LSE88" s="31"/>
      <c r="LSF88" s="31"/>
      <c r="LSG88" s="31"/>
      <c r="LSH88" s="31"/>
      <c r="LSI88" s="31"/>
      <c r="LSJ88" s="31"/>
      <c r="LSK88" s="31"/>
      <c r="LSL88" s="31"/>
      <c r="LSM88" s="31"/>
      <c r="LSN88" s="31"/>
      <c r="LSO88" s="31"/>
      <c r="LSP88" s="31"/>
      <c r="LSQ88" s="31"/>
      <c r="LSR88" s="31"/>
      <c r="LSS88" s="31"/>
      <c r="LST88" s="31"/>
      <c r="LSU88" s="31"/>
      <c r="LSV88" s="31"/>
      <c r="LSW88" s="31"/>
      <c r="LSX88" s="31"/>
      <c r="LSY88" s="31"/>
      <c r="LSZ88" s="31"/>
      <c r="LTA88" s="31"/>
      <c r="LTB88" s="31"/>
      <c r="LTC88" s="31"/>
      <c r="LTD88" s="31"/>
      <c r="LTE88" s="31"/>
      <c r="LTF88" s="31"/>
      <c r="LTG88" s="31"/>
      <c r="LTH88" s="31"/>
      <c r="LTI88" s="31"/>
      <c r="LTJ88" s="31"/>
      <c r="LTK88" s="31"/>
      <c r="LTL88" s="31"/>
      <c r="LTM88" s="31"/>
      <c r="LTN88" s="31"/>
      <c r="LTO88" s="31"/>
      <c r="LTP88" s="31"/>
      <c r="LTQ88" s="31"/>
      <c r="LTR88" s="31"/>
      <c r="LTS88" s="31"/>
      <c r="LTT88" s="31"/>
      <c r="LTU88" s="31"/>
      <c r="LTV88" s="31"/>
      <c r="LTW88" s="31"/>
      <c r="LTX88" s="31"/>
      <c r="LTY88" s="31"/>
      <c r="LTZ88" s="31"/>
      <c r="LUA88" s="31"/>
      <c r="LUB88" s="31"/>
      <c r="LUC88" s="31"/>
      <c r="LUD88" s="31"/>
      <c r="LUE88" s="31"/>
      <c r="LUF88" s="31"/>
      <c r="LUG88" s="31"/>
      <c r="LUH88" s="31"/>
      <c r="LUI88" s="31"/>
      <c r="LUJ88" s="31"/>
      <c r="LUK88" s="31"/>
      <c r="LUL88" s="31"/>
      <c r="LUM88" s="31"/>
      <c r="LUN88" s="31"/>
      <c r="LUO88" s="31"/>
      <c r="LUP88" s="31"/>
      <c r="LUQ88" s="31"/>
      <c r="LUR88" s="31"/>
      <c r="LUS88" s="31"/>
      <c r="LUT88" s="31"/>
      <c r="LUU88" s="31"/>
      <c r="LUV88" s="31"/>
      <c r="LUW88" s="31"/>
      <c r="LUX88" s="31"/>
      <c r="LUY88" s="31"/>
      <c r="LUZ88" s="31"/>
      <c r="LVA88" s="31"/>
      <c r="LVB88" s="31"/>
      <c r="LVC88" s="31"/>
      <c r="LVD88" s="31"/>
      <c r="LVE88" s="31"/>
      <c r="LVF88" s="31"/>
      <c r="LVG88" s="31"/>
      <c r="LVH88" s="31"/>
      <c r="LVI88" s="31"/>
      <c r="LVJ88" s="31"/>
      <c r="LVK88" s="31"/>
      <c r="LVL88" s="31"/>
      <c r="LVM88" s="31"/>
      <c r="LVN88" s="31"/>
      <c r="LVO88" s="31"/>
      <c r="LVP88" s="31"/>
      <c r="LVQ88" s="31"/>
      <c r="LVR88" s="31"/>
      <c r="LVS88" s="31"/>
      <c r="LVT88" s="31"/>
      <c r="LVU88" s="31"/>
      <c r="LVV88" s="31"/>
      <c r="LVW88" s="31"/>
      <c r="LVX88" s="31"/>
      <c r="LVY88" s="31"/>
      <c r="LVZ88" s="31"/>
      <c r="LWA88" s="31"/>
      <c r="LWB88" s="31"/>
      <c r="LWC88" s="31"/>
      <c r="LWD88" s="31"/>
      <c r="LWE88" s="31"/>
      <c r="LWF88" s="31"/>
      <c r="LWG88" s="31"/>
      <c r="LWH88" s="31"/>
      <c r="LWI88" s="31"/>
      <c r="LWJ88" s="31"/>
      <c r="LWK88" s="31"/>
      <c r="LWL88" s="31"/>
      <c r="LWM88" s="31"/>
      <c r="LWN88" s="31"/>
      <c r="LWO88" s="31"/>
      <c r="LWP88" s="31"/>
      <c r="LWQ88" s="31"/>
      <c r="LWR88" s="31"/>
      <c r="LWS88" s="31"/>
      <c r="LWT88" s="31"/>
      <c r="LWU88" s="31"/>
      <c r="LWV88" s="31"/>
      <c r="LWW88" s="31"/>
      <c r="LWX88" s="31"/>
      <c r="LWY88" s="31"/>
      <c r="LWZ88" s="31"/>
      <c r="LXA88" s="31"/>
      <c r="LXB88" s="31"/>
      <c r="LXC88" s="31"/>
      <c r="LXD88" s="31"/>
      <c r="LXE88" s="31"/>
      <c r="LXF88" s="31"/>
      <c r="LXG88" s="31"/>
      <c r="LXH88" s="31"/>
      <c r="LXI88" s="31"/>
      <c r="LXJ88" s="31"/>
      <c r="LXK88" s="31"/>
      <c r="LXL88" s="31"/>
      <c r="LXM88" s="31"/>
      <c r="LXN88" s="31"/>
      <c r="LXO88" s="31"/>
      <c r="LXP88" s="31"/>
      <c r="LXQ88" s="31"/>
      <c r="LXR88" s="31"/>
      <c r="LXS88" s="31"/>
      <c r="LXT88" s="31"/>
      <c r="LXU88" s="31"/>
      <c r="LXV88" s="31"/>
      <c r="LXW88" s="31"/>
      <c r="LXX88" s="31"/>
      <c r="LXY88" s="31"/>
      <c r="LXZ88" s="31"/>
      <c r="LYA88" s="31"/>
      <c r="LYB88" s="31"/>
      <c r="LYC88" s="31"/>
      <c r="LYD88" s="31"/>
      <c r="LYE88" s="31"/>
      <c r="LYF88" s="31"/>
      <c r="LYG88" s="31"/>
      <c r="LYH88" s="31"/>
      <c r="LYI88" s="31"/>
      <c r="LYJ88" s="31"/>
      <c r="LYK88" s="31"/>
      <c r="LYL88" s="31"/>
      <c r="LYM88" s="31"/>
      <c r="LYN88" s="31"/>
      <c r="LYO88" s="31"/>
      <c r="LYP88" s="31"/>
      <c r="LYQ88" s="31"/>
      <c r="LYR88" s="31"/>
      <c r="LYS88" s="31"/>
      <c r="LYT88" s="31"/>
      <c r="LYU88" s="31"/>
      <c r="LYV88" s="31"/>
      <c r="LYW88" s="31"/>
      <c r="LYX88" s="31"/>
      <c r="LYY88" s="31"/>
      <c r="LYZ88" s="31"/>
      <c r="LZA88" s="31"/>
      <c r="LZB88" s="31"/>
      <c r="LZC88" s="31"/>
      <c r="LZD88" s="31"/>
      <c r="LZE88" s="31"/>
      <c r="LZF88" s="31"/>
      <c r="LZG88" s="31"/>
      <c r="LZH88" s="31"/>
      <c r="LZI88" s="31"/>
      <c r="LZJ88" s="31"/>
      <c r="LZK88" s="31"/>
      <c r="LZL88" s="31"/>
      <c r="LZM88" s="31"/>
      <c r="LZN88" s="31"/>
      <c r="LZO88" s="31"/>
      <c r="LZP88" s="31"/>
      <c r="LZQ88" s="31"/>
      <c r="LZR88" s="31"/>
      <c r="LZS88" s="31"/>
      <c r="LZT88" s="31"/>
      <c r="LZU88" s="31"/>
      <c r="LZV88" s="31"/>
      <c r="LZW88" s="31"/>
      <c r="LZX88" s="31"/>
      <c r="LZY88" s="31"/>
      <c r="LZZ88" s="31"/>
      <c r="MAA88" s="31"/>
      <c r="MAB88" s="31"/>
      <c r="MAC88" s="31"/>
      <c r="MAD88" s="31"/>
      <c r="MAE88" s="31"/>
      <c r="MAF88" s="31"/>
      <c r="MAG88" s="31"/>
      <c r="MAH88" s="31"/>
      <c r="MAI88" s="31"/>
      <c r="MAJ88" s="31"/>
      <c r="MAK88" s="31"/>
      <c r="MAL88" s="31"/>
      <c r="MAM88" s="31"/>
      <c r="MAN88" s="31"/>
      <c r="MAO88" s="31"/>
      <c r="MAP88" s="31"/>
      <c r="MAQ88" s="31"/>
      <c r="MAR88" s="31"/>
      <c r="MAS88" s="31"/>
      <c r="MAT88" s="31"/>
      <c r="MAU88" s="31"/>
      <c r="MAV88" s="31"/>
      <c r="MAW88" s="31"/>
      <c r="MAX88" s="31"/>
      <c r="MAY88" s="31"/>
      <c r="MAZ88" s="31"/>
      <c r="MBA88" s="31"/>
      <c r="MBB88" s="31"/>
      <c r="MBC88" s="31"/>
      <c r="MBD88" s="31"/>
      <c r="MBE88" s="31"/>
      <c r="MBF88" s="31"/>
      <c r="MBG88" s="31"/>
      <c r="MBH88" s="31"/>
      <c r="MBI88" s="31"/>
      <c r="MBJ88" s="31"/>
      <c r="MBK88" s="31"/>
      <c r="MBL88" s="31"/>
      <c r="MBM88" s="31"/>
      <c r="MBN88" s="31"/>
      <c r="MBO88" s="31"/>
      <c r="MBP88" s="31"/>
      <c r="MBQ88" s="31"/>
      <c r="MBR88" s="31"/>
      <c r="MBS88" s="31"/>
      <c r="MBT88" s="31"/>
      <c r="MBU88" s="31"/>
      <c r="MBV88" s="31"/>
      <c r="MBW88" s="31"/>
      <c r="MBX88" s="31"/>
      <c r="MBY88" s="31"/>
      <c r="MBZ88" s="31"/>
      <c r="MCA88" s="31"/>
      <c r="MCB88" s="31"/>
      <c r="MCC88" s="31"/>
      <c r="MCD88" s="31"/>
      <c r="MCE88" s="31"/>
      <c r="MCF88" s="31"/>
      <c r="MCG88" s="31"/>
      <c r="MCH88" s="31"/>
      <c r="MCI88" s="31"/>
      <c r="MCJ88" s="31"/>
      <c r="MCK88" s="31"/>
      <c r="MCL88" s="31"/>
      <c r="MCM88" s="31"/>
      <c r="MCN88" s="31"/>
      <c r="MCO88" s="31"/>
      <c r="MCP88" s="31"/>
      <c r="MCQ88" s="31"/>
      <c r="MCR88" s="31"/>
      <c r="MCS88" s="31"/>
      <c r="MCT88" s="31"/>
      <c r="MCU88" s="31"/>
      <c r="MCV88" s="31"/>
      <c r="MCW88" s="31"/>
      <c r="MCX88" s="31"/>
      <c r="MCY88" s="31"/>
      <c r="MCZ88" s="31"/>
      <c r="MDA88" s="31"/>
      <c r="MDB88" s="31"/>
      <c r="MDC88" s="31"/>
      <c r="MDD88" s="31"/>
      <c r="MDE88" s="31"/>
      <c r="MDF88" s="31"/>
      <c r="MDG88" s="31"/>
      <c r="MDH88" s="31"/>
      <c r="MDI88" s="31"/>
      <c r="MDJ88" s="31"/>
      <c r="MDK88" s="31"/>
      <c r="MDL88" s="31"/>
      <c r="MDM88" s="31"/>
      <c r="MDN88" s="31"/>
      <c r="MDO88" s="31"/>
      <c r="MDP88" s="31"/>
      <c r="MDQ88" s="31"/>
      <c r="MDR88" s="31"/>
      <c r="MDS88" s="31"/>
      <c r="MDT88" s="31"/>
      <c r="MDU88" s="31"/>
      <c r="MDV88" s="31"/>
      <c r="MDW88" s="31"/>
      <c r="MDX88" s="31"/>
      <c r="MDY88" s="31"/>
      <c r="MDZ88" s="31"/>
      <c r="MEA88" s="31"/>
      <c r="MEB88" s="31"/>
      <c r="MEC88" s="31"/>
      <c r="MED88" s="31"/>
      <c r="MEE88" s="31"/>
      <c r="MEF88" s="31"/>
      <c r="MEG88" s="31"/>
      <c r="MEH88" s="31"/>
      <c r="MEI88" s="31"/>
      <c r="MEJ88" s="31"/>
      <c r="MEK88" s="31"/>
      <c r="MEL88" s="31"/>
      <c r="MEM88" s="31"/>
      <c r="MEN88" s="31"/>
      <c r="MEO88" s="31"/>
      <c r="MEP88" s="31"/>
      <c r="MEQ88" s="31"/>
      <c r="MER88" s="31"/>
      <c r="MES88" s="31"/>
      <c r="MET88" s="31"/>
      <c r="MEU88" s="31"/>
      <c r="MEV88" s="31"/>
      <c r="MEW88" s="31"/>
      <c r="MEX88" s="31"/>
      <c r="MEY88" s="31"/>
      <c r="MEZ88" s="31"/>
      <c r="MFA88" s="31"/>
      <c r="MFB88" s="31"/>
      <c r="MFC88" s="31"/>
      <c r="MFD88" s="31"/>
      <c r="MFE88" s="31"/>
      <c r="MFF88" s="31"/>
      <c r="MFG88" s="31"/>
      <c r="MFH88" s="31"/>
      <c r="MFI88" s="31"/>
      <c r="MFJ88" s="31"/>
      <c r="MFK88" s="31"/>
      <c r="MFL88" s="31"/>
      <c r="MFM88" s="31"/>
      <c r="MFN88" s="31"/>
      <c r="MFO88" s="31"/>
      <c r="MFP88" s="31"/>
      <c r="MFQ88" s="31"/>
      <c r="MFR88" s="31"/>
      <c r="MFS88" s="31"/>
      <c r="MFT88" s="31"/>
      <c r="MFU88" s="31"/>
      <c r="MFV88" s="31"/>
      <c r="MFW88" s="31"/>
      <c r="MFX88" s="31"/>
      <c r="MFY88" s="31"/>
      <c r="MFZ88" s="31"/>
      <c r="MGA88" s="31"/>
      <c r="MGB88" s="31"/>
      <c r="MGC88" s="31"/>
      <c r="MGD88" s="31"/>
      <c r="MGE88" s="31"/>
      <c r="MGF88" s="31"/>
      <c r="MGG88" s="31"/>
      <c r="MGH88" s="31"/>
      <c r="MGI88" s="31"/>
      <c r="MGJ88" s="31"/>
      <c r="MGK88" s="31"/>
      <c r="MGL88" s="31"/>
      <c r="MGM88" s="31"/>
      <c r="MGN88" s="31"/>
      <c r="MGO88" s="31"/>
      <c r="MGP88" s="31"/>
      <c r="MGQ88" s="31"/>
      <c r="MGR88" s="31"/>
      <c r="MGS88" s="31"/>
      <c r="MGT88" s="31"/>
      <c r="MGU88" s="31"/>
      <c r="MGV88" s="31"/>
      <c r="MGW88" s="31"/>
      <c r="MGX88" s="31"/>
      <c r="MGY88" s="31"/>
      <c r="MGZ88" s="31"/>
      <c r="MHA88" s="31"/>
      <c r="MHB88" s="31"/>
      <c r="MHC88" s="31"/>
      <c r="MHD88" s="31"/>
      <c r="MHE88" s="31"/>
      <c r="MHF88" s="31"/>
      <c r="MHG88" s="31"/>
      <c r="MHH88" s="31"/>
      <c r="MHI88" s="31"/>
      <c r="MHJ88" s="31"/>
      <c r="MHK88" s="31"/>
      <c r="MHL88" s="31"/>
      <c r="MHM88" s="31"/>
      <c r="MHN88" s="31"/>
      <c r="MHO88" s="31"/>
      <c r="MHP88" s="31"/>
      <c r="MHQ88" s="31"/>
      <c r="MHR88" s="31"/>
      <c r="MHS88" s="31"/>
      <c r="MHT88" s="31"/>
      <c r="MHU88" s="31"/>
      <c r="MHV88" s="31"/>
      <c r="MHW88" s="31"/>
      <c r="MHX88" s="31"/>
      <c r="MHY88" s="31"/>
      <c r="MHZ88" s="31"/>
      <c r="MIA88" s="31"/>
      <c r="MIB88" s="31"/>
      <c r="MIC88" s="31"/>
      <c r="MID88" s="31"/>
      <c r="MIE88" s="31"/>
      <c r="MIF88" s="31"/>
      <c r="MIG88" s="31"/>
      <c r="MIH88" s="31"/>
      <c r="MII88" s="31"/>
      <c r="MIJ88" s="31"/>
      <c r="MIK88" s="31"/>
      <c r="MIL88" s="31"/>
      <c r="MIM88" s="31"/>
      <c r="MIN88" s="31"/>
      <c r="MIO88" s="31"/>
      <c r="MIP88" s="31"/>
      <c r="MIQ88" s="31"/>
      <c r="MIR88" s="31"/>
      <c r="MIS88" s="31"/>
      <c r="MIT88" s="31"/>
      <c r="MIU88" s="31"/>
      <c r="MIV88" s="31"/>
      <c r="MIW88" s="31"/>
      <c r="MIX88" s="31"/>
      <c r="MIY88" s="31"/>
      <c r="MIZ88" s="31"/>
      <c r="MJA88" s="31"/>
      <c r="MJB88" s="31"/>
      <c r="MJC88" s="31"/>
      <c r="MJD88" s="31"/>
      <c r="MJE88" s="31"/>
      <c r="MJF88" s="31"/>
      <c r="MJG88" s="31"/>
      <c r="MJH88" s="31"/>
      <c r="MJI88" s="31"/>
      <c r="MJJ88" s="31"/>
      <c r="MJK88" s="31"/>
      <c r="MJL88" s="31"/>
      <c r="MJM88" s="31"/>
      <c r="MJN88" s="31"/>
      <c r="MJO88" s="31"/>
      <c r="MJP88" s="31"/>
      <c r="MJQ88" s="31"/>
      <c r="MJR88" s="31"/>
      <c r="MJS88" s="31"/>
      <c r="MJT88" s="31"/>
      <c r="MJU88" s="31"/>
      <c r="MJV88" s="31"/>
      <c r="MJW88" s="31"/>
      <c r="MJX88" s="31"/>
      <c r="MJY88" s="31"/>
      <c r="MJZ88" s="31"/>
      <c r="MKA88" s="31"/>
      <c r="MKB88" s="31"/>
      <c r="MKC88" s="31"/>
      <c r="MKD88" s="31"/>
      <c r="MKE88" s="31"/>
      <c r="MKF88" s="31"/>
      <c r="MKG88" s="31"/>
      <c r="MKH88" s="31"/>
      <c r="MKI88" s="31"/>
      <c r="MKJ88" s="31"/>
      <c r="MKK88" s="31"/>
      <c r="MKL88" s="31"/>
      <c r="MKM88" s="31"/>
      <c r="MKN88" s="31"/>
      <c r="MKO88" s="31"/>
      <c r="MKP88" s="31"/>
      <c r="MKQ88" s="31"/>
      <c r="MKR88" s="31"/>
      <c r="MKS88" s="31"/>
      <c r="MKT88" s="31"/>
      <c r="MKU88" s="31"/>
      <c r="MKV88" s="31"/>
      <c r="MKW88" s="31"/>
      <c r="MKX88" s="31"/>
      <c r="MKY88" s="31"/>
      <c r="MKZ88" s="31"/>
      <c r="MLA88" s="31"/>
      <c r="MLB88" s="31"/>
      <c r="MLC88" s="31"/>
      <c r="MLD88" s="31"/>
      <c r="MLE88" s="31"/>
      <c r="MLF88" s="31"/>
      <c r="MLG88" s="31"/>
      <c r="MLH88" s="31"/>
      <c r="MLI88" s="31"/>
      <c r="MLJ88" s="31"/>
      <c r="MLK88" s="31"/>
      <c r="MLL88" s="31"/>
      <c r="MLM88" s="31"/>
      <c r="MLN88" s="31"/>
      <c r="MLO88" s="31"/>
      <c r="MLP88" s="31"/>
      <c r="MLQ88" s="31"/>
      <c r="MLR88" s="31"/>
      <c r="MLS88" s="31"/>
      <c r="MLT88" s="31"/>
      <c r="MLU88" s="31"/>
      <c r="MLV88" s="31"/>
      <c r="MLW88" s="31"/>
      <c r="MLX88" s="31"/>
      <c r="MLY88" s="31"/>
      <c r="MLZ88" s="31"/>
      <c r="MMA88" s="31"/>
      <c r="MMB88" s="31"/>
      <c r="MMC88" s="31"/>
      <c r="MMD88" s="31"/>
      <c r="MME88" s="31"/>
      <c r="MMF88" s="31"/>
      <c r="MMG88" s="31"/>
      <c r="MMH88" s="31"/>
      <c r="MMI88" s="31"/>
      <c r="MMJ88" s="31"/>
      <c r="MMK88" s="31"/>
      <c r="MML88" s="31"/>
      <c r="MMM88" s="31"/>
      <c r="MMN88" s="31"/>
      <c r="MMO88" s="31"/>
      <c r="MMP88" s="31"/>
      <c r="MMQ88" s="31"/>
      <c r="MMR88" s="31"/>
      <c r="MMS88" s="31"/>
      <c r="MMT88" s="31"/>
      <c r="MMU88" s="31"/>
      <c r="MMV88" s="31"/>
      <c r="MMW88" s="31"/>
      <c r="MMX88" s="31"/>
      <c r="MMY88" s="31"/>
      <c r="MMZ88" s="31"/>
      <c r="MNA88" s="31"/>
      <c r="MNB88" s="31"/>
      <c r="MNC88" s="31"/>
      <c r="MND88" s="31"/>
      <c r="MNE88" s="31"/>
      <c r="MNF88" s="31"/>
      <c r="MNG88" s="31"/>
      <c r="MNH88" s="31"/>
      <c r="MNI88" s="31"/>
      <c r="MNJ88" s="31"/>
      <c r="MNK88" s="31"/>
      <c r="MNL88" s="31"/>
      <c r="MNM88" s="31"/>
      <c r="MNN88" s="31"/>
      <c r="MNO88" s="31"/>
      <c r="MNP88" s="31"/>
      <c r="MNQ88" s="31"/>
      <c r="MNR88" s="31"/>
      <c r="MNS88" s="31"/>
      <c r="MNT88" s="31"/>
      <c r="MNU88" s="31"/>
      <c r="MNV88" s="31"/>
      <c r="MNW88" s="31"/>
      <c r="MNX88" s="31"/>
      <c r="MNY88" s="31"/>
      <c r="MNZ88" s="31"/>
      <c r="MOA88" s="31"/>
      <c r="MOB88" s="31"/>
      <c r="MOC88" s="31"/>
      <c r="MOD88" s="31"/>
      <c r="MOE88" s="31"/>
      <c r="MOF88" s="31"/>
      <c r="MOG88" s="31"/>
      <c r="MOH88" s="31"/>
      <c r="MOI88" s="31"/>
      <c r="MOJ88" s="31"/>
      <c r="MOK88" s="31"/>
      <c r="MOL88" s="31"/>
      <c r="MOM88" s="31"/>
      <c r="MON88" s="31"/>
      <c r="MOO88" s="31"/>
      <c r="MOP88" s="31"/>
      <c r="MOQ88" s="31"/>
      <c r="MOR88" s="31"/>
      <c r="MOS88" s="31"/>
      <c r="MOT88" s="31"/>
      <c r="MOU88" s="31"/>
      <c r="MOV88" s="31"/>
      <c r="MOW88" s="31"/>
      <c r="MOX88" s="31"/>
      <c r="MOY88" s="31"/>
      <c r="MOZ88" s="31"/>
      <c r="MPA88" s="31"/>
      <c r="MPB88" s="31"/>
      <c r="MPC88" s="31"/>
      <c r="MPD88" s="31"/>
      <c r="MPE88" s="31"/>
      <c r="MPF88" s="31"/>
      <c r="MPG88" s="31"/>
      <c r="MPH88" s="31"/>
      <c r="MPI88" s="31"/>
      <c r="MPJ88" s="31"/>
      <c r="MPK88" s="31"/>
      <c r="MPL88" s="31"/>
      <c r="MPM88" s="31"/>
      <c r="MPN88" s="31"/>
      <c r="MPO88" s="31"/>
      <c r="MPP88" s="31"/>
      <c r="MPQ88" s="31"/>
      <c r="MPR88" s="31"/>
      <c r="MPS88" s="31"/>
      <c r="MPT88" s="31"/>
      <c r="MPU88" s="31"/>
      <c r="MPV88" s="31"/>
      <c r="MPW88" s="31"/>
      <c r="MPX88" s="31"/>
      <c r="MPY88" s="31"/>
      <c r="MPZ88" s="31"/>
      <c r="MQA88" s="31"/>
      <c r="MQB88" s="31"/>
      <c r="MQC88" s="31"/>
      <c r="MQD88" s="31"/>
      <c r="MQE88" s="31"/>
      <c r="MQF88" s="31"/>
      <c r="MQG88" s="31"/>
      <c r="MQH88" s="31"/>
      <c r="MQI88" s="31"/>
      <c r="MQJ88" s="31"/>
      <c r="MQK88" s="31"/>
      <c r="MQL88" s="31"/>
      <c r="MQM88" s="31"/>
      <c r="MQN88" s="31"/>
      <c r="MQO88" s="31"/>
      <c r="MQP88" s="31"/>
      <c r="MQQ88" s="31"/>
      <c r="MQR88" s="31"/>
      <c r="MQS88" s="31"/>
      <c r="MQT88" s="31"/>
      <c r="MQU88" s="31"/>
      <c r="MQV88" s="31"/>
      <c r="MQW88" s="31"/>
      <c r="MQX88" s="31"/>
      <c r="MQY88" s="31"/>
      <c r="MQZ88" s="31"/>
      <c r="MRA88" s="31"/>
      <c r="MRB88" s="31"/>
      <c r="MRC88" s="31"/>
      <c r="MRD88" s="31"/>
      <c r="MRE88" s="31"/>
      <c r="MRF88" s="31"/>
      <c r="MRG88" s="31"/>
      <c r="MRH88" s="31"/>
      <c r="MRI88" s="31"/>
      <c r="MRJ88" s="31"/>
      <c r="MRK88" s="31"/>
      <c r="MRL88" s="31"/>
      <c r="MRM88" s="31"/>
      <c r="MRN88" s="31"/>
      <c r="MRO88" s="31"/>
      <c r="MRP88" s="31"/>
      <c r="MRQ88" s="31"/>
      <c r="MRR88" s="31"/>
      <c r="MRS88" s="31"/>
      <c r="MRT88" s="31"/>
      <c r="MRU88" s="31"/>
      <c r="MRV88" s="31"/>
      <c r="MRW88" s="31"/>
      <c r="MRX88" s="31"/>
      <c r="MRY88" s="31"/>
      <c r="MRZ88" s="31"/>
      <c r="MSA88" s="31"/>
      <c r="MSB88" s="31"/>
      <c r="MSC88" s="31"/>
      <c r="MSD88" s="31"/>
      <c r="MSE88" s="31"/>
      <c r="MSF88" s="31"/>
      <c r="MSG88" s="31"/>
      <c r="MSH88" s="31"/>
      <c r="MSI88" s="31"/>
      <c r="MSJ88" s="31"/>
      <c r="MSK88" s="31"/>
      <c r="MSL88" s="31"/>
      <c r="MSM88" s="31"/>
      <c r="MSN88" s="31"/>
      <c r="MSO88" s="31"/>
      <c r="MSP88" s="31"/>
      <c r="MSQ88" s="31"/>
      <c r="MSR88" s="31"/>
      <c r="MSS88" s="31"/>
      <c r="MST88" s="31"/>
      <c r="MSU88" s="31"/>
      <c r="MSV88" s="31"/>
      <c r="MSW88" s="31"/>
      <c r="MSX88" s="31"/>
      <c r="MSY88" s="31"/>
      <c r="MSZ88" s="31"/>
      <c r="MTA88" s="31"/>
      <c r="MTB88" s="31"/>
      <c r="MTC88" s="31"/>
      <c r="MTD88" s="31"/>
      <c r="MTE88" s="31"/>
      <c r="MTF88" s="31"/>
      <c r="MTG88" s="31"/>
      <c r="MTH88" s="31"/>
      <c r="MTI88" s="31"/>
      <c r="MTJ88" s="31"/>
      <c r="MTK88" s="31"/>
      <c r="MTL88" s="31"/>
      <c r="MTM88" s="31"/>
      <c r="MTN88" s="31"/>
      <c r="MTO88" s="31"/>
      <c r="MTP88" s="31"/>
      <c r="MTQ88" s="31"/>
      <c r="MTR88" s="31"/>
      <c r="MTS88" s="31"/>
      <c r="MTT88" s="31"/>
      <c r="MTU88" s="31"/>
      <c r="MTV88" s="31"/>
      <c r="MTW88" s="31"/>
      <c r="MTX88" s="31"/>
      <c r="MTY88" s="31"/>
      <c r="MTZ88" s="31"/>
      <c r="MUA88" s="31"/>
      <c r="MUB88" s="31"/>
      <c r="MUC88" s="31"/>
      <c r="MUD88" s="31"/>
      <c r="MUE88" s="31"/>
      <c r="MUF88" s="31"/>
      <c r="MUG88" s="31"/>
      <c r="MUH88" s="31"/>
      <c r="MUI88" s="31"/>
      <c r="MUJ88" s="31"/>
      <c r="MUK88" s="31"/>
      <c r="MUL88" s="31"/>
      <c r="MUM88" s="31"/>
      <c r="MUN88" s="31"/>
      <c r="MUO88" s="31"/>
      <c r="MUP88" s="31"/>
      <c r="MUQ88" s="31"/>
      <c r="MUR88" s="31"/>
      <c r="MUS88" s="31"/>
      <c r="MUT88" s="31"/>
      <c r="MUU88" s="31"/>
      <c r="MUV88" s="31"/>
      <c r="MUW88" s="31"/>
      <c r="MUX88" s="31"/>
      <c r="MUY88" s="31"/>
      <c r="MUZ88" s="31"/>
      <c r="MVA88" s="31"/>
      <c r="MVB88" s="31"/>
      <c r="MVC88" s="31"/>
      <c r="MVD88" s="31"/>
      <c r="MVE88" s="31"/>
      <c r="MVF88" s="31"/>
      <c r="MVG88" s="31"/>
      <c r="MVH88" s="31"/>
      <c r="MVI88" s="31"/>
      <c r="MVJ88" s="31"/>
      <c r="MVK88" s="31"/>
      <c r="MVL88" s="31"/>
      <c r="MVM88" s="31"/>
      <c r="MVN88" s="31"/>
      <c r="MVO88" s="31"/>
      <c r="MVP88" s="31"/>
      <c r="MVQ88" s="31"/>
      <c r="MVR88" s="31"/>
      <c r="MVS88" s="31"/>
      <c r="MVT88" s="31"/>
      <c r="MVU88" s="31"/>
      <c r="MVV88" s="31"/>
      <c r="MVW88" s="31"/>
      <c r="MVX88" s="31"/>
      <c r="MVY88" s="31"/>
      <c r="MVZ88" s="31"/>
      <c r="MWA88" s="31"/>
      <c r="MWB88" s="31"/>
      <c r="MWC88" s="31"/>
      <c r="MWD88" s="31"/>
      <c r="MWE88" s="31"/>
      <c r="MWF88" s="31"/>
      <c r="MWG88" s="31"/>
      <c r="MWH88" s="31"/>
      <c r="MWI88" s="31"/>
      <c r="MWJ88" s="31"/>
      <c r="MWK88" s="31"/>
      <c r="MWL88" s="31"/>
      <c r="MWM88" s="31"/>
      <c r="MWN88" s="31"/>
      <c r="MWO88" s="31"/>
      <c r="MWP88" s="31"/>
      <c r="MWQ88" s="31"/>
      <c r="MWR88" s="31"/>
      <c r="MWS88" s="31"/>
      <c r="MWT88" s="31"/>
      <c r="MWU88" s="31"/>
      <c r="MWV88" s="31"/>
      <c r="MWW88" s="31"/>
      <c r="MWX88" s="31"/>
      <c r="MWY88" s="31"/>
      <c r="MWZ88" s="31"/>
      <c r="MXA88" s="31"/>
      <c r="MXB88" s="31"/>
      <c r="MXC88" s="31"/>
      <c r="MXD88" s="31"/>
      <c r="MXE88" s="31"/>
      <c r="MXF88" s="31"/>
      <c r="MXG88" s="31"/>
      <c r="MXH88" s="31"/>
      <c r="MXI88" s="31"/>
      <c r="MXJ88" s="31"/>
      <c r="MXK88" s="31"/>
      <c r="MXL88" s="31"/>
      <c r="MXM88" s="31"/>
      <c r="MXN88" s="31"/>
      <c r="MXO88" s="31"/>
      <c r="MXP88" s="31"/>
      <c r="MXQ88" s="31"/>
      <c r="MXR88" s="31"/>
      <c r="MXS88" s="31"/>
      <c r="MXT88" s="31"/>
      <c r="MXU88" s="31"/>
      <c r="MXV88" s="31"/>
      <c r="MXW88" s="31"/>
      <c r="MXX88" s="31"/>
      <c r="MXY88" s="31"/>
      <c r="MXZ88" s="31"/>
      <c r="MYA88" s="31"/>
      <c r="MYB88" s="31"/>
      <c r="MYC88" s="31"/>
      <c r="MYD88" s="31"/>
      <c r="MYE88" s="31"/>
      <c r="MYF88" s="31"/>
      <c r="MYG88" s="31"/>
      <c r="MYH88" s="31"/>
      <c r="MYI88" s="31"/>
      <c r="MYJ88" s="31"/>
      <c r="MYK88" s="31"/>
      <c r="MYL88" s="31"/>
      <c r="MYM88" s="31"/>
      <c r="MYN88" s="31"/>
      <c r="MYO88" s="31"/>
      <c r="MYP88" s="31"/>
      <c r="MYQ88" s="31"/>
      <c r="MYR88" s="31"/>
      <c r="MYS88" s="31"/>
      <c r="MYT88" s="31"/>
      <c r="MYU88" s="31"/>
      <c r="MYV88" s="31"/>
      <c r="MYW88" s="31"/>
      <c r="MYX88" s="31"/>
      <c r="MYY88" s="31"/>
      <c r="MYZ88" s="31"/>
      <c r="MZA88" s="31"/>
      <c r="MZB88" s="31"/>
      <c r="MZC88" s="31"/>
      <c r="MZD88" s="31"/>
      <c r="MZE88" s="31"/>
      <c r="MZF88" s="31"/>
      <c r="MZG88" s="31"/>
      <c r="MZH88" s="31"/>
      <c r="MZI88" s="31"/>
      <c r="MZJ88" s="31"/>
      <c r="MZK88" s="31"/>
      <c r="MZL88" s="31"/>
      <c r="MZM88" s="31"/>
      <c r="MZN88" s="31"/>
      <c r="MZO88" s="31"/>
      <c r="MZP88" s="31"/>
      <c r="MZQ88" s="31"/>
      <c r="MZR88" s="31"/>
      <c r="MZS88" s="31"/>
      <c r="MZT88" s="31"/>
      <c r="MZU88" s="31"/>
      <c r="MZV88" s="31"/>
      <c r="MZW88" s="31"/>
      <c r="MZX88" s="31"/>
      <c r="MZY88" s="31"/>
      <c r="MZZ88" s="31"/>
      <c r="NAA88" s="31"/>
      <c r="NAB88" s="31"/>
      <c r="NAC88" s="31"/>
      <c r="NAD88" s="31"/>
      <c r="NAE88" s="31"/>
      <c r="NAF88" s="31"/>
      <c r="NAG88" s="31"/>
      <c r="NAH88" s="31"/>
      <c r="NAI88" s="31"/>
      <c r="NAJ88" s="31"/>
      <c r="NAK88" s="31"/>
      <c r="NAL88" s="31"/>
      <c r="NAM88" s="31"/>
      <c r="NAN88" s="31"/>
      <c r="NAO88" s="31"/>
      <c r="NAP88" s="31"/>
      <c r="NAQ88" s="31"/>
      <c r="NAR88" s="31"/>
      <c r="NAS88" s="31"/>
      <c r="NAT88" s="31"/>
      <c r="NAU88" s="31"/>
      <c r="NAV88" s="31"/>
      <c r="NAW88" s="31"/>
      <c r="NAX88" s="31"/>
      <c r="NAY88" s="31"/>
      <c r="NAZ88" s="31"/>
      <c r="NBA88" s="31"/>
      <c r="NBB88" s="31"/>
      <c r="NBC88" s="31"/>
      <c r="NBD88" s="31"/>
      <c r="NBE88" s="31"/>
      <c r="NBF88" s="31"/>
      <c r="NBG88" s="31"/>
      <c r="NBH88" s="31"/>
      <c r="NBI88" s="31"/>
      <c r="NBJ88" s="31"/>
      <c r="NBK88" s="31"/>
      <c r="NBL88" s="31"/>
      <c r="NBM88" s="31"/>
      <c r="NBN88" s="31"/>
      <c r="NBO88" s="31"/>
      <c r="NBP88" s="31"/>
      <c r="NBQ88" s="31"/>
      <c r="NBR88" s="31"/>
      <c r="NBS88" s="31"/>
      <c r="NBT88" s="31"/>
      <c r="NBU88" s="31"/>
      <c r="NBV88" s="31"/>
      <c r="NBW88" s="31"/>
      <c r="NBX88" s="31"/>
      <c r="NBY88" s="31"/>
      <c r="NBZ88" s="31"/>
      <c r="NCA88" s="31"/>
      <c r="NCB88" s="31"/>
      <c r="NCC88" s="31"/>
      <c r="NCD88" s="31"/>
      <c r="NCE88" s="31"/>
      <c r="NCF88" s="31"/>
      <c r="NCG88" s="31"/>
      <c r="NCH88" s="31"/>
      <c r="NCI88" s="31"/>
      <c r="NCJ88" s="31"/>
      <c r="NCK88" s="31"/>
      <c r="NCL88" s="31"/>
      <c r="NCM88" s="31"/>
      <c r="NCN88" s="31"/>
      <c r="NCO88" s="31"/>
      <c r="NCP88" s="31"/>
      <c r="NCQ88" s="31"/>
      <c r="NCR88" s="31"/>
      <c r="NCS88" s="31"/>
      <c r="NCT88" s="31"/>
      <c r="NCU88" s="31"/>
      <c r="NCV88" s="31"/>
      <c r="NCW88" s="31"/>
      <c r="NCX88" s="31"/>
      <c r="NCY88" s="31"/>
      <c r="NCZ88" s="31"/>
      <c r="NDA88" s="31"/>
      <c r="NDB88" s="31"/>
      <c r="NDC88" s="31"/>
      <c r="NDD88" s="31"/>
      <c r="NDE88" s="31"/>
      <c r="NDF88" s="31"/>
      <c r="NDG88" s="31"/>
      <c r="NDH88" s="31"/>
      <c r="NDI88" s="31"/>
      <c r="NDJ88" s="31"/>
      <c r="NDK88" s="31"/>
      <c r="NDL88" s="31"/>
      <c r="NDM88" s="31"/>
      <c r="NDN88" s="31"/>
      <c r="NDO88" s="31"/>
      <c r="NDP88" s="31"/>
      <c r="NDQ88" s="31"/>
      <c r="NDR88" s="31"/>
      <c r="NDS88" s="31"/>
      <c r="NDT88" s="31"/>
      <c r="NDU88" s="31"/>
      <c r="NDV88" s="31"/>
      <c r="NDW88" s="31"/>
      <c r="NDX88" s="31"/>
      <c r="NDY88" s="31"/>
      <c r="NDZ88" s="31"/>
      <c r="NEA88" s="31"/>
      <c r="NEB88" s="31"/>
      <c r="NEC88" s="31"/>
      <c r="NED88" s="31"/>
      <c r="NEE88" s="31"/>
      <c r="NEF88" s="31"/>
      <c r="NEG88" s="31"/>
      <c r="NEH88" s="31"/>
      <c r="NEI88" s="31"/>
      <c r="NEJ88" s="31"/>
      <c r="NEK88" s="31"/>
      <c r="NEL88" s="31"/>
      <c r="NEM88" s="31"/>
      <c r="NEN88" s="31"/>
      <c r="NEO88" s="31"/>
      <c r="NEP88" s="31"/>
      <c r="NEQ88" s="31"/>
      <c r="NER88" s="31"/>
      <c r="NES88" s="31"/>
      <c r="NET88" s="31"/>
      <c r="NEU88" s="31"/>
      <c r="NEV88" s="31"/>
      <c r="NEW88" s="31"/>
      <c r="NEX88" s="31"/>
      <c r="NEY88" s="31"/>
      <c r="NEZ88" s="31"/>
      <c r="NFA88" s="31"/>
      <c r="NFB88" s="31"/>
      <c r="NFC88" s="31"/>
      <c r="NFD88" s="31"/>
      <c r="NFE88" s="31"/>
      <c r="NFF88" s="31"/>
      <c r="NFG88" s="31"/>
      <c r="NFH88" s="31"/>
      <c r="NFI88" s="31"/>
      <c r="NFJ88" s="31"/>
      <c r="NFK88" s="31"/>
      <c r="NFL88" s="31"/>
      <c r="NFM88" s="31"/>
      <c r="NFN88" s="31"/>
      <c r="NFO88" s="31"/>
      <c r="NFP88" s="31"/>
      <c r="NFQ88" s="31"/>
      <c r="NFR88" s="31"/>
      <c r="NFS88" s="31"/>
      <c r="NFT88" s="31"/>
      <c r="NFU88" s="31"/>
      <c r="NFV88" s="31"/>
      <c r="NFW88" s="31"/>
      <c r="NFX88" s="31"/>
      <c r="NFY88" s="31"/>
      <c r="NFZ88" s="31"/>
      <c r="NGA88" s="31"/>
      <c r="NGB88" s="31"/>
      <c r="NGC88" s="31"/>
      <c r="NGD88" s="31"/>
      <c r="NGE88" s="31"/>
      <c r="NGF88" s="31"/>
      <c r="NGG88" s="31"/>
      <c r="NGH88" s="31"/>
      <c r="NGI88" s="31"/>
      <c r="NGJ88" s="31"/>
      <c r="NGK88" s="31"/>
      <c r="NGL88" s="31"/>
      <c r="NGM88" s="31"/>
      <c r="NGN88" s="31"/>
      <c r="NGO88" s="31"/>
      <c r="NGP88" s="31"/>
      <c r="NGQ88" s="31"/>
      <c r="NGR88" s="31"/>
      <c r="NGS88" s="31"/>
      <c r="NGT88" s="31"/>
      <c r="NGU88" s="31"/>
      <c r="NGV88" s="31"/>
      <c r="NGW88" s="31"/>
      <c r="NGX88" s="31"/>
      <c r="NGY88" s="31"/>
      <c r="NGZ88" s="31"/>
      <c r="NHA88" s="31"/>
      <c r="NHB88" s="31"/>
      <c r="NHC88" s="31"/>
      <c r="NHD88" s="31"/>
      <c r="NHE88" s="31"/>
      <c r="NHF88" s="31"/>
      <c r="NHG88" s="31"/>
      <c r="NHH88" s="31"/>
      <c r="NHI88" s="31"/>
      <c r="NHJ88" s="31"/>
      <c r="NHK88" s="31"/>
      <c r="NHL88" s="31"/>
      <c r="NHM88" s="31"/>
      <c r="NHN88" s="31"/>
      <c r="NHO88" s="31"/>
      <c r="NHP88" s="31"/>
      <c r="NHQ88" s="31"/>
      <c r="NHR88" s="31"/>
      <c r="NHS88" s="31"/>
      <c r="NHT88" s="31"/>
      <c r="NHU88" s="31"/>
      <c r="NHV88" s="31"/>
      <c r="NHW88" s="31"/>
      <c r="NHX88" s="31"/>
      <c r="NHY88" s="31"/>
      <c r="NHZ88" s="31"/>
      <c r="NIA88" s="31"/>
      <c r="NIB88" s="31"/>
      <c r="NIC88" s="31"/>
      <c r="NID88" s="31"/>
      <c r="NIE88" s="31"/>
      <c r="NIF88" s="31"/>
      <c r="NIG88" s="31"/>
      <c r="NIH88" s="31"/>
      <c r="NII88" s="31"/>
      <c r="NIJ88" s="31"/>
      <c r="NIK88" s="31"/>
      <c r="NIL88" s="31"/>
      <c r="NIM88" s="31"/>
      <c r="NIN88" s="31"/>
      <c r="NIO88" s="31"/>
      <c r="NIP88" s="31"/>
      <c r="NIQ88" s="31"/>
      <c r="NIR88" s="31"/>
      <c r="NIS88" s="31"/>
      <c r="NIT88" s="31"/>
      <c r="NIU88" s="31"/>
      <c r="NIV88" s="31"/>
      <c r="NIW88" s="31"/>
      <c r="NIX88" s="31"/>
      <c r="NIY88" s="31"/>
      <c r="NIZ88" s="31"/>
      <c r="NJA88" s="31"/>
      <c r="NJB88" s="31"/>
      <c r="NJC88" s="31"/>
      <c r="NJD88" s="31"/>
      <c r="NJE88" s="31"/>
      <c r="NJF88" s="31"/>
      <c r="NJG88" s="31"/>
      <c r="NJH88" s="31"/>
      <c r="NJI88" s="31"/>
      <c r="NJJ88" s="31"/>
      <c r="NJK88" s="31"/>
      <c r="NJL88" s="31"/>
      <c r="NJM88" s="31"/>
      <c r="NJN88" s="31"/>
      <c r="NJO88" s="31"/>
      <c r="NJP88" s="31"/>
      <c r="NJQ88" s="31"/>
      <c r="NJR88" s="31"/>
      <c r="NJS88" s="31"/>
      <c r="NJT88" s="31"/>
      <c r="NJU88" s="31"/>
      <c r="NJV88" s="31"/>
      <c r="NJW88" s="31"/>
      <c r="NJX88" s="31"/>
      <c r="NJY88" s="31"/>
      <c r="NJZ88" s="31"/>
      <c r="NKA88" s="31"/>
      <c r="NKB88" s="31"/>
      <c r="NKC88" s="31"/>
      <c r="NKD88" s="31"/>
      <c r="NKE88" s="31"/>
      <c r="NKF88" s="31"/>
      <c r="NKG88" s="31"/>
      <c r="NKH88" s="31"/>
      <c r="NKI88" s="31"/>
      <c r="NKJ88" s="31"/>
      <c r="NKK88" s="31"/>
      <c r="NKL88" s="31"/>
      <c r="NKM88" s="31"/>
      <c r="NKN88" s="31"/>
      <c r="NKO88" s="31"/>
      <c r="NKP88" s="31"/>
      <c r="NKQ88" s="31"/>
      <c r="NKR88" s="31"/>
      <c r="NKS88" s="31"/>
      <c r="NKT88" s="31"/>
      <c r="NKU88" s="31"/>
      <c r="NKV88" s="31"/>
      <c r="NKW88" s="31"/>
      <c r="NKX88" s="31"/>
      <c r="NKY88" s="31"/>
      <c r="NKZ88" s="31"/>
      <c r="NLA88" s="31"/>
      <c r="NLB88" s="31"/>
      <c r="NLC88" s="31"/>
      <c r="NLD88" s="31"/>
      <c r="NLE88" s="31"/>
      <c r="NLF88" s="31"/>
      <c r="NLG88" s="31"/>
      <c r="NLH88" s="31"/>
      <c r="NLI88" s="31"/>
      <c r="NLJ88" s="31"/>
      <c r="NLK88" s="31"/>
      <c r="NLL88" s="31"/>
      <c r="NLM88" s="31"/>
      <c r="NLN88" s="31"/>
      <c r="NLO88" s="31"/>
      <c r="NLP88" s="31"/>
      <c r="NLQ88" s="31"/>
      <c r="NLR88" s="31"/>
      <c r="NLS88" s="31"/>
      <c r="NLT88" s="31"/>
      <c r="NLU88" s="31"/>
      <c r="NLV88" s="31"/>
      <c r="NLW88" s="31"/>
      <c r="NLX88" s="31"/>
      <c r="NLY88" s="31"/>
      <c r="NLZ88" s="31"/>
      <c r="NMA88" s="31"/>
      <c r="NMB88" s="31"/>
      <c r="NMC88" s="31"/>
      <c r="NMD88" s="31"/>
      <c r="NME88" s="31"/>
      <c r="NMF88" s="31"/>
      <c r="NMG88" s="31"/>
      <c r="NMH88" s="31"/>
      <c r="NMI88" s="31"/>
      <c r="NMJ88" s="31"/>
      <c r="NMK88" s="31"/>
      <c r="NML88" s="31"/>
      <c r="NMM88" s="31"/>
      <c r="NMN88" s="31"/>
      <c r="NMO88" s="31"/>
      <c r="NMP88" s="31"/>
      <c r="NMQ88" s="31"/>
      <c r="NMR88" s="31"/>
      <c r="NMS88" s="31"/>
      <c r="NMT88" s="31"/>
      <c r="NMU88" s="31"/>
      <c r="NMV88" s="31"/>
      <c r="NMW88" s="31"/>
      <c r="NMX88" s="31"/>
      <c r="NMY88" s="31"/>
      <c r="NMZ88" s="31"/>
      <c r="NNA88" s="31"/>
      <c r="NNB88" s="31"/>
      <c r="NNC88" s="31"/>
      <c r="NND88" s="31"/>
      <c r="NNE88" s="31"/>
      <c r="NNF88" s="31"/>
      <c r="NNG88" s="31"/>
      <c r="NNH88" s="31"/>
      <c r="NNI88" s="31"/>
      <c r="NNJ88" s="31"/>
      <c r="NNK88" s="31"/>
      <c r="NNL88" s="31"/>
      <c r="NNM88" s="31"/>
      <c r="NNN88" s="31"/>
      <c r="NNO88" s="31"/>
      <c r="NNP88" s="31"/>
      <c r="NNQ88" s="31"/>
      <c r="NNR88" s="31"/>
      <c r="NNS88" s="31"/>
      <c r="NNT88" s="31"/>
      <c r="NNU88" s="31"/>
      <c r="NNV88" s="31"/>
      <c r="NNW88" s="31"/>
      <c r="NNX88" s="31"/>
      <c r="NNY88" s="31"/>
      <c r="NNZ88" s="31"/>
      <c r="NOA88" s="31"/>
      <c r="NOB88" s="31"/>
      <c r="NOC88" s="31"/>
      <c r="NOD88" s="31"/>
      <c r="NOE88" s="31"/>
      <c r="NOF88" s="31"/>
      <c r="NOG88" s="31"/>
      <c r="NOH88" s="31"/>
      <c r="NOI88" s="31"/>
      <c r="NOJ88" s="31"/>
      <c r="NOK88" s="31"/>
      <c r="NOL88" s="31"/>
      <c r="NOM88" s="31"/>
      <c r="NON88" s="31"/>
      <c r="NOO88" s="31"/>
      <c r="NOP88" s="31"/>
      <c r="NOQ88" s="31"/>
      <c r="NOR88" s="31"/>
      <c r="NOS88" s="31"/>
      <c r="NOT88" s="31"/>
      <c r="NOU88" s="31"/>
      <c r="NOV88" s="31"/>
      <c r="NOW88" s="31"/>
      <c r="NOX88" s="31"/>
      <c r="NOY88" s="31"/>
      <c r="NOZ88" s="31"/>
      <c r="NPA88" s="31"/>
      <c r="NPB88" s="31"/>
      <c r="NPC88" s="31"/>
      <c r="NPD88" s="31"/>
      <c r="NPE88" s="31"/>
      <c r="NPF88" s="31"/>
      <c r="NPG88" s="31"/>
      <c r="NPH88" s="31"/>
      <c r="NPI88" s="31"/>
      <c r="NPJ88" s="31"/>
      <c r="NPK88" s="31"/>
      <c r="NPL88" s="31"/>
      <c r="NPM88" s="31"/>
      <c r="NPN88" s="31"/>
      <c r="NPO88" s="31"/>
      <c r="NPP88" s="31"/>
      <c r="NPQ88" s="31"/>
      <c r="NPR88" s="31"/>
      <c r="NPS88" s="31"/>
      <c r="NPT88" s="31"/>
      <c r="NPU88" s="31"/>
      <c r="NPV88" s="31"/>
      <c r="NPW88" s="31"/>
      <c r="NPX88" s="31"/>
      <c r="NPY88" s="31"/>
      <c r="NPZ88" s="31"/>
      <c r="NQA88" s="31"/>
      <c r="NQB88" s="31"/>
      <c r="NQC88" s="31"/>
      <c r="NQD88" s="31"/>
      <c r="NQE88" s="31"/>
      <c r="NQF88" s="31"/>
      <c r="NQG88" s="31"/>
      <c r="NQH88" s="31"/>
      <c r="NQI88" s="31"/>
      <c r="NQJ88" s="31"/>
      <c r="NQK88" s="31"/>
      <c r="NQL88" s="31"/>
      <c r="NQM88" s="31"/>
      <c r="NQN88" s="31"/>
      <c r="NQO88" s="31"/>
      <c r="NQP88" s="31"/>
      <c r="NQQ88" s="31"/>
      <c r="NQR88" s="31"/>
      <c r="NQS88" s="31"/>
      <c r="NQT88" s="31"/>
      <c r="NQU88" s="31"/>
      <c r="NQV88" s="31"/>
      <c r="NQW88" s="31"/>
      <c r="NQX88" s="31"/>
      <c r="NQY88" s="31"/>
      <c r="NQZ88" s="31"/>
      <c r="NRA88" s="31"/>
      <c r="NRB88" s="31"/>
      <c r="NRC88" s="31"/>
      <c r="NRD88" s="31"/>
      <c r="NRE88" s="31"/>
      <c r="NRF88" s="31"/>
      <c r="NRG88" s="31"/>
      <c r="NRH88" s="31"/>
      <c r="NRI88" s="31"/>
      <c r="NRJ88" s="31"/>
      <c r="NRK88" s="31"/>
      <c r="NRL88" s="31"/>
      <c r="NRM88" s="31"/>
      <c r="NRN88" s="31"/>
      <c r="NRO88" s="31"/>
      <c r="NRP88" s="31"/>
      <c r="NRQ88" s="31"/>
      <c r="NRR88" s="31"/>
      <c r="NRS88" s="31"/>
      <c r="NRT88" s="31"/>
      <c r="NRU88" s="31"/>
      <c r="NRV88" s="31"/>
      <c r="NRW88" s="31"/>
      <c r="NRX88" s="31"/>
      <c r="NRY88" s="31"/>
      <c r="NRZ88" s="31"/>
      <c r="NSA88" s="31"/>
      <c r="NSB88" s="31"/>
      <c r="NSC88" s="31"/>
      <c r="NSD88" s="31"/>
      <c r="NSE88" s="31"/>
      <c r="NSF88" s="31"/>
      <c r="NSG88" s="31"/>
      <c r="NSH88" s="31"/>
      <c r="NSI88" s="31"/>
      <c r="NSJ88" s="31"/>
      <c r="NSK88" s="31"/>
      <c r="NSL88" s="31"/>
      <c r="NSM88" s="31"/>
      <c r="NSN88" s="31"/>
      <c r="NSO88" s="31"/>
      <c r="NSP88" s="31"/>
      <c r="NSQ88" s="31"/>
      <c r="NSR88" s="31"/>
      <c r="NSS88" s="31"/>
      <c r="NST88" s="31"/>
      <c r="NSU88" s="31"/>
      <c r="NSV88" s="31"/>
      <c r="NSW88" s="31"/>
      <c r="NSX88" s="31"/>
      <c r="NSY88" s="31"/>
      <c r="NSZ88" s="31"/>
      <c r="NTA88" s="31"/>
      <c r="NTB88" s="31"/>
      <c r="NTC88" s="31"/>
      <c r="NTD88" s="31"/>
      <c r="NTE88" s="31"/>
      <c r="NTF88" s="31"/>
      <c r="NTG88" s="31"/>
      <c r="NTH88" s="31"/>
      <c r="NTI88" s="31"/>
      <c r="NTJ88" s="31"/>
      <c r="NTK88" s="31"/>
      <c r="NTL88" s="31"/>
      <c r="NTM88" s="31"/>
      <c r="NTN88" s="31"/>
      <c r="NTO88" s="31"/>
      <c r="NTP88" s="31"/>
      <c r="NTQ88" s="31"/>
      <c r="NTR88" s="31"/>
      <c r="NTS88" s="31"/>
      <c r="NTT88" s="31"/>
      <c r="NTU88" s="31"/>
      <c r="NTV88" s="31"/>
      <c r="NTW88" s="31"/>
      <c r="NTX88" s="31"/>
      <c r="NTY88" s="31"/>
      <c r="NTZ88" s="31"/>
      <c r="NUA88" s="31"/>
      <c r="NUB88" s="31"/>
      <c r="NUC88" s="31"/>
      <c r="NUD88" s="31"/>
      <c r="NUE88" s="31"/>
      <c r="NUF88" s="31"/>
      <c r="NUG88" s="31"/>
      <c r="NUH88" s="31"/>
      <c r="NUI88" s="31"/>
      <c r="NUJ88" s="31"/>
      <c r="NUK88" s="31"/>
      <c r="NUL88" s="31"/>
      <c r="NUM88" s="31"/>
      <c r="NUN88" s="31"/>
      <c r="NUO88" s="31"/>
      <c r="NUP88" s="31"/>
      <c r="NUQ88" s="31"/>
      <c r="NUR88" s="31"/>
      <c r="NUS88" s="31"/>
      <c r="NUT88" s="31"/>
      <c r="NUU88" s="31"/>
      <c r="NUV88" s="31"/>
      <c r="NUW88" s="31"/>
      <c r="NUX88" s="31"/>
      <c r="NUY88" s="31"/>
      <c r="NUZ88" s="31"/>
      <c r="NVA88" s="31"/>
      <c r="NVB88" s="31"/>
      <c r="NVC88" s="31"/>
      <c r="NVD88" s="31"/>
      <c r="NVE88" s="31"/>
      <c r="NVF88" s="31"/>
      <c r="NVG88" s="31"/>
      <c r="NVH88" s="31"/>
      <c r="NVI88" s="31"/>
      <c r="NVJ88" s="31"/>
      <c r="NVK88" s="31"/>
      <c r="NVL88" s="31"/>
      <c r="NVM88" s="31"/>
      <c r="NVN88" s="31"/>
      <c r="NVO88" s="31"/>
      <c r="NVP88" s="31"/>
      <c r="NVQ88" s="31"/>
      <c r="NVR88" s="31"/>
      <c r="NVS88" s="31"/>
      <c r="NVT88" s="31"/>
      <c r="NVU88" s="31"/>
      <c r="NVV88" s="31"/>
      <c r="NVW88" s="31"/>
      <c r="NVX88" s="31"/>
      <c r="NVY88" s="31"/>
      <c r="NVZ88" s="31"/>
      <c r="NWA88" s="31"/>
      <c r="NWB88" s="31"/>
      <c r="NWC88" s="31"/>
      <c r="NWD88" s="31"/>
      <c r="NWE88" s="31"/>
      <c r="NWF88" s="31"/>
      <c r="NWG88" s="31"/>
      <c r="NWH88" s="31"/>
      <c r="NWI88" s="31"/>
      <c r="NWJ88" s="31"/>
      <c r="NWK88" s="31"/>
      <c r="NWL88" s="31"/>
      <c r="NWM88" s="31"/>
      <c r="NWN88" s="31"/>
      <c r="NWO88" s="31"/>
      <c r="NWP88" s="31"/>
      <c r="NWQ88" s="31"/>
      <c r="NWR88" s="31"/>
      <c r="NWS88" s="31"/>
      <c r="NWT88" s="31"/>
      <c r="NWU88" s="31"/>
      <c r="NWV88" s="31"/>
      <c r="NWW88" s="31"/>
      <c r="NWX88" s="31"/>
      <c r="NWY88" s="31"/>
      <c r="NWZ88" s="31"/>
      <c r="NXA88" s="31"/>
      <c r="NXB88" s="31"/>
      <c r="NXC88" s="31"/>
      <c r="NXD88" s="31"/>
      <c r="NXE88" s="31"/>
      <c r="NXF88" s="31"/>
      <c r="NXG88" s="31"/>
      <c r="NXH88" s="31"/>
      <c r="NXI88" s="31"/>
      <c r="NXJ88" s="31"/>
      <c r="NXK88" s="31"/>
      <c r="NXL88" s="31"/>
      <c r="NXM88" s="31"/>
      <c r="NXN88" s="31"/>
      <c r="NXO88" s="31"/>
      <c r="NXP88" s="31"/>
      <c r="NXQ88" s="31"/>
      <c r="NXR88" s="31"/>
      <c r="NXS88" s="31"/>
      <c r="NXT88" s="31"/>
      <c r="NXU88" s="31"/>
      <c r="NXV88" s="31"/>
      <c r="NXW88" s="31"/>
      <c r="NXX88" s="31"/>
      <c r="NXY88" s="31"/>
      <c r="NXZ88" s="31"/>
      <c r="NYA88" s="31"/>
      <c r="NYB88" s="31"/>
      <c r="NYC88" s="31"/>
      <c r="NYD88" s="31"/>
      <c r="NYE88" s="31"/>
      <c r="NYF88" s="31"/>
      <c r="NYG88" s="31"/>
      <c r="NYH88" s="31"/>
      <c r="NYI88" s="31"/>
      <c r="NYJ88" s="31"/>
      <c r="NYK88" s="31"/>
      <c r="NYL88" s="31"/>
      <c r="NYM88" s="31"/>
      <c r="NYN88" s="31"/>
      <c r="NYO88" s="31"/>
      <c r="NYP88" s="31"/>
      <c r="NYQ88" s="31"/>
      <c r="NYR88" s="31"/>
      <c r="NYS88" s="31"/>
      <c r="NYT88" s="31"/>
      <c r="NYU88" s="31"/>
      <c r="NYV88" s="31"/>
      <c r="NYW88" s="31"/>
      <c r="NYX88" s="31"/>
      <c r="NYY88" s="31"/>
      <c r="NYZ88" s="31"/>
      <c r="NZA88" s="31"/>
      <c r="NZB88" s="31"/>
      <c r="NZC88" s="31"/>
      <c r="NZD88" s="31"/>
      <c r="NZE88" s="31"/>
      <c r="NZF88" s="31"/>
      <c r="NZG88" s="31"/>
      <c r="NZH88" s="31"/>
      <c r="NZI88" s="31"/>
      <c r="NZJ88" s="31"/>
      <c r="NZK88" s="31"/>
      <c r="NZL88" s="31"/>
      <c r="NZM88" s="31"/>
      <c r="NZN88" s="31"/>
      <c r="NZO88" s="31"/>
      <c r="NZP88" s="31"/>
      <c r="NZQ88" s="31"/>
      <c r="NZR88" s="31"/>
      <c r="NZS88" s="31"/>
      <c r="NZT88" s="31"/>
      <c r="NZU88" s="31"/>
      <c r="NZV88" s="31"/>
      <c r="NZW88" s="31"/>
      <c r="NZX88" s="31"/>
      <c r="NZY88" s="31"/>
      <c r="NZZ88" s="31"/>
      <c r="OAA88" s="31"/>
      <c r="OAB88" s="31"/>
      <c r="OAC88" s="31"/>
      <c r="OAD88" s="31"/>
      <c r="OAE88" s="31"/>
      <c r="OAF88" s="31"/>
      <c r="OAG88" s="31"/>
      <c r="OAH88" s="31"/>
      <c r="OAI88" s="31"/>
      <c r="OAJ88" s="31"/>
      <c r="OAK88" s="31"/>
      <c r="OAL88" s="31"/>
      <c r="OAM88" s="31"/>
      <c r="OAN88" s="31"/>
      <c r="OAO88" s="31"/>
      <c r="OAP88" s="31"/>
      <c r="OAQ88" s="31"/>
      <c r="OAR88" s="31"/>
      <c r="OAS88" s="31"/>
      <c r="OAT88" s="31"/>
      <c r="OAU88" s="31"/>
      <c r="OAV88" s="31"/>
      <c r="OAW88" s="31"/>
      <c r="OAX88" s="31"/>
      <c r="OAY88" s="31"/>
      <c r="OAZ88" s="31"/>
      <c r="OBA88" s="31"/>
      <c r="OBB88" s="31"/>
      <c r="OBC88" s="31"/>
      <c r="OBD88" s="31"/>
      <c r="OBE88" s="31"/>
      <c r="OBF88" s="31"/>
      <c r="OBG88" s="31"/>
      <c r="OBH88" s="31"/>
      <c r="OBI88" s="31"/>
      <c r="OBJ88" s="31"/>
      <c r="OBK88" s="31"/>
      <c r="OBL88" s="31"/>
      <c r="OBM88" s="31"/>
      <c r="OBN88" s="31"/>
      <c r="OBO88" s="31"/>
      <c r="OBP88" s="31"/>
      <c r="OBQ88" s="31"/>
      <c r="OBR88" s="31"/>
      <c r="OBS88" s="31"/>
      <c r="OBT88" s="31"/>
      <c r="OBU88" s="31"/>
      <c r="OBV88" s="31"/>
      <c r="OBW88" s="31"/>
      <c r="OBX88" s="31"/>
      <c r="OBY88" s="31"/>
      <c r="OBZ88" s="31"/>
      <c r="OCA88" s="31"/>
      <c r="OCB88" s="31"/>
      <c r="OCC88" s="31"/>
      <c r="OCD88" s="31"/>
      <c r="OCE88" s="31"/>
      <c r="OCF88" s="31"/>
      <c r="OCG88" s="31"/>
      <c r="OCH88" s="31"/>
      <c r="OCI88" s="31"/>
      <c r="OCJ88" s="31"/>
      <c r="OCK88" s="31"/>
      <c r="OCL88" s="31"/>
      <c r="OCM88" s="31"/>
      <c r="OCN88" s="31"/>
      <c r="OCO88" s="31"/>
      <c r="OCP88" s="31"/>
      <c r="OCQ88" s="31"/>
      <c r="OCR88" s="31"/>
      <c r="OCS88" s="31"/>
      <c r="OCT88" s="31"/>
      <c r="OCU88" s="31"/>
      <c r="OCV88" s="31"/>
      <c r="OCW88" s="31"/>
      <c r="OCX88" s="31"/>
      <c r="OCY88" s="31"/>
      <c r="OCZ88" s="31"/>
      <c r="ODA88" s="31"/>
      <c r="ODB88" s="31"/>
      <c r="ODC88" s="31"/>
      <c r="ODD88" s="31"/>
      <c r="ODE88" s="31"/>
      <c r="ODF88" s="31"/>
      <c r="ODG88" s="31"/>
      <c r="ODH88" s="31"/>
      <c r="ODI88" s="31"/>
      <c r="ODJ88" s="31"/>
      <c r="ODK88" s="31"/>
      <c r="ODL88" s="31"/>
      <c r="ODM88" s="31"/>
      <c r="ODN88" s="31"/>
      <c r="ODO88" s="31"/>
      <c r="ODP88" s="31"/>
      <c r="ODQ88" s="31"/>
      <c r="ODR88" s="31"/>
      <c r="ODS88" s="31"/>
      <c r="ODT88" s="31"/>
      <c r="ODU88" s="31"/>
      <c r="ODV88" s="31"/>
      <c r="ODW88" s="31"/>
      <c r="ODX88" s="31"/>
      <c r="ODY88" s="31"/>
      <c r="ODZ88" s="31"/>
      <c r="OEA88" s="31"/>
      <c r="OEB88" s="31"/>
      <c r="OEC88" s="31"/>
      <c r="OED88" s="31"/>
      <c r="OEE88" s="31"/>
      <c r="OEF88" s="31"/>
      <c r="OEG88" s="31"/>
      <c r="OEH88" s="31"/>
      <c r="OEI88" s="31"/>
      <c r="OEJ88" s="31"/>
      <c r="OEK88" s="31"/>
      <c r="OEL88" s="31"/>
      <c r="OEM88" s="31"/>
      <c r="OEN88" s="31"/>
      <c r="OEO88" s="31"/>
      <c r="OEP88" s="31"/>
      <c r="OEQ88" s="31"/>
      <c r="OER88" s="31"/>
      <c r="OES88" s="31"/>
      <c r="OET88" s="31"/>
      <c r="OEU88" s="31"/>
      <c r="OEV88" s="31"/>
      <c r="OEW88" s="31"/>
      <c r="OEX88" s="31"/>
      <c r="OEY88" s="31"/>
      <c r="OEZ88" s="31"/>
      <c r="OFA88" s="31"/>
      <c r="OFB88" s="31"/>
      <c r="OFC88" s="31"/>
      <c r="OFD88" s="31"/>
      <c r="OFE88" s="31"/>
      <c r="OFF88" s="31"/>
      <c r="OFG88" s="31"/>
      <c r="OFH88" s="31"/>
      <c r="OFI88" s="31"/>
      <c r="OFJ88" s="31"/>
      <c r="OFK88" s="31"/>
      <c r="OFL88" s="31"/>
      <c r="OFM88" s="31"/>
      <c r="OFN88" s="31"/>
      <c r="OFO88" s="31"/>
      <c r="OFP88" s="31"/>
      <c r="OFQ88" s="31"/>
      <c r="OFR88" s="31"/>
      <c r="OFS88" s="31"/>
      <c r="OFT88" s="31"/>
      <c r="OFU88" s="31"/>
      <c r="OFV88" s="31"/>
      <c r="OFW88" s="31"/>
      <c r="OFX88" s="31"/>
      <c r="OFY88" s="31"/>
      <c r="OFZ88" s="31"/>
      <c r="OGA88" s="31"/>
      <c r="OGB88" s="31"/>
      <c r="OGC88" s="31"/>
      <c r="OGD88" s="31"/>
      <c r="OGE88" s="31"/>
      <c r="OGF88" s="31"/>
      <c r="OGG88" s="31"/>
      <c r="OGH88" s="31"/>
      <c r="OGI88" s="31"/>
      <c r="OGJ88" s="31"/>
      <c r="OGK88" s="31"/>
      <c r="OGL88" s="31"/>
      <c r="OGM88" s="31"/>
      <c r="OGN88" s="31"/>
      <c r="OGO88" s="31"/>
      <c r="OGP88" s="31"/>
      <c r="OGQ88" s="31"/>
      <c r="OGR88" s="31"/>
      <c r="OGS88" s="31"/>
      <c r="OGT88" s="31"/>
      <c r="OGU88" s="31"/>
      <c r="OGV88" s="31"/>
      <c r="OGW88" s="31"/>
      <c r="OGX88" s="31"/>
      <c r="OGY88" s="31"/>
      <c r="OGZ88" s="31"/>
      <c r="OHA88" s="31"/>
      <c r="OHB88" s="31"/>
      <c r="OHC88" s="31"/>
      <c r="OHD88" s="31"/>
      <c r="OHE88" s="31"/>
      <c r="OHF88" s="31"/>
      <c r="OHG88" s="31"/>
      <c r="OHH88" s="31"/>
      <c r="OHI88" s="31"/>
      <c r="OHJ88" s="31"/>
      <c r="OHK88" s="31"/>
      <c r="OHL88" s="31"/>
      <c r="OHM88" s="31"/>
      <c r="OHN88" s="31"/>
      <c r="OHO88" s="31"/>
      <c r="OHP88" s="31"/>
      <c r="OHQ88" s="31"/>
      <c r="OHR88" s="31"/>
      <c r="OHS88" s="31"/>
      <c r="OHT88" s="31"/>
      <c r="OHU88" s="31"/>
      <c r="OHV88" s="31"/>
      <c r="OHW88" s="31"/>
      <c r="OHX88" s="31"/>
      <c r="OHY88" s="31"/>
      <c r="OHZ88" s="31"/>
      <c r="OIA88" s="31"/>
      <c r="OIB88" s="31"/>
      <c r="OIC88" s="31"/>
      <c r="OID88" s="31"/>
      <c r="OIE88" s="31"/>
      <c r="OIF88" s="31"/>
      <c r="OIG88" s="31"/>
      <c r="OIH88" s="31"/>
      <c r="OII88" s="31"/>
      <c r="OIJ88" s="31"/>
      <c r="OIK88" s="31"/>
      <c r="OIL88" s="31"/>
      <c r="OIM88" s="31"/>
      <c r="OIN88" s="31"/>
      <c r="OIO88" s="31"/>
      <c r="OIP88" s="31"/>
      <c r="OIQ88" s="31"/>
      <c r="OIR88" s="31"/>
      <c r="OIS88" s="31"/>
      <c r="OIT88" s="31"/>
      <c r="OIU88" s="31"/>
      <c r="OIV88" s="31"/>
      <c r="OIW88" s="31"/>
      <c r="OIX88" s="31"/>
      <c r="OIY88" s="31"/>
      <c r="OIZ88" s="31"/>
      <c r="OJA88" s="31"/>
      <c r="OJB88" s="31"/>
      <c r="OJC88" s="31"/>
      <c r="OJD88" s="31"/>
      <c r="OJE88" s="31"/>
      <c r="OJF88" s="31"/>
      <c r="OJG88" s="31"/>
      <c r="OJH88" s="31"/>
      <c r="OJI88" s="31"/>
      <c r="OJJ88" s="31"/>
      <c r="OJK88" s="31"/>
      <c r="OJL88" s="31"/>
      <c r="OJM88" s="31"/>
      <c r="OJN88" s="31"/>
      <c r="OJO88" s="31"/>
      <c r="OJP88" s="31"/>
      <c r="OJQ88" s="31"/>
      <c r="OJR88" s="31"/>
      <c r="OJS88" s="31"/>
      <c r="OJT88" s="31"/>
      <c r="OJU88" s="31"/>
      <c r="OJV88" s="31"/>
      <c r="OJW88" s="31"/>
      <c r="OJX88" s="31"/>
      <c r="OJY88" s="31"/>
      <c r="OJZ88" s="31"/>
      <c r="OKA88" s="31"/>
      <c r="OKB88" s="31"/>
      <c r="OKC88" s="31"/>
      <c r="OKD88" s="31"/>
      <c r="OKE88" s="31"/>
      <c r="OKF88" s="31"/>
      <c r="OKG88" s="31"/>
      <c r="OKH88" s="31"/>
      <c r="OKI88" s="31"/>
      <c r="OKJ88" s="31"/>
      <c r="OKK88" s="31"/>
      <c r="OKL88" s="31"/>
      <c r="OKM88" s="31"/>
      <c r="OKN88" s="31"/>
      <c r="OKO88" s="31"/>
      <c r="OKP88" s="31"/>
      <c r="OKQ88" s="31"/>
      <c r="OKR88" s="31"/>
      <c r="OKS88" s="31"/>
      <c r="OKT88" s="31"/>
      <c r="OKU88" s="31"/>
      <c r="OKV88" s="31"/>
      <c r="OKW88" s="31"/>
      <c r="OKX88" s="31"/>
      <c r="OKY88" s="31"/>
      <c r="OKZ88" s="31"/>
      <c r="OLA88" s="31"/>
      <c r="OLB88" s="31"/>
      <c r="OLC88" s="31"/>
      <c r="OLD88" s="31"/>
      <c r="OLE88" s="31"/>
      <c r="OLF88" s="31"/>
      <c r="OLG88" s="31"/>
      <c r="OLH88" s="31"/>
      <c r="OLI88" s="31"/>
      <c r="OLJ88" s="31"/>
      <c r="OLK88" s="31"/>
      <c r="OLL88" s="31"/>
      <c r="OLM88" s="31"/>
      <c r="OLN88" s="31"/>
      <c r="OLO88" s="31"/>
      <c r="OLP88" s="31"/>
      <c r="OLQ88" s="31"/>
      <c r="OLR88" s="31"/>
      <c r="OLS88" s="31"/>
      <c r="OLT88" s="31"/>
      <c r="OLU88" s="31"/>
      <c r="OLV88" s="31"/>
      <c r="OLW88" s="31"/>
      <c r="OLX88" s="31"/>
      <c r="OLY88" s="31"/>
      <c r="OLZ88" s="31"/>
      <c r="OMA88" s="31"/>
      <c r="OMB88" s="31"/>
      <c r="OMC88" s="31"/>
      <c r="OMD88" s="31"/>
      <c r="OME88" s="31"/>
      <c r="OMF88" s="31"/>
      <c r="OMG88" s="31"/>
      <c r="OMH88" s="31"/>
      <c r="OMI88" s="31"/>
      <c r="OMJ88" s="31"/>
      <c r="OMK88" s="31"/>
      <c r="OML88" s="31"/>
      <c r="OMM88" s="31"/>
      <c r="OMN88" s="31"/>
      <c r="OMO88" s="31"/>
      <c r="OMP88" s="31"/>
      <c r="OMQ88" s="31"/>
      <c r="OMR88" s="31"/>
      <c r="OMS88" s="31"/>
      <c r="OMT88" s="31"/>
      <c r="OMU88" s="31"/>
      <c r="OMV88" s="31"/>
      <c r="OMW88" s="31"/>
      <c r="OMX88" s="31"/>
      <c r="OMY88" s="31"/>
      <c r="OMZ88" s="31"/>
      <c r="ONA88" s="31"/>
      <c r="ONB88" s="31"/>
      <c r="ONC88" s="31"/>
      <c r="OND88" s="31"/>
      <c r="ONE88" s="31"/>
      <c r="ONF88" s="31"/>
      <c r="ONG88" s="31"/>
      <c r="ONH88" s="31"/>
      <c r="ONI88" s="31"/>
      <c r="ONJ88" s="31"/>
      <c r="ONK88" s="31"/>
      <c r="ONL88" s="31"/>
      <c r="ONM88" s="31"/>
      <c r="ONN88" s="31"/>
      <c r="ONO88" s="31"/>
      <c r="ONP88" s="31"/>
      <c r="ONQ88" s="31"/>
      <c r="ONR88" s="31"/>
      <c r="ONS88" s="31"/>
      <c r="ONT88" s="31"/>
      <c r="ONU88" s="31"/>
      <c r="ONV88" s="31"/>
      <c r="ONW88" s="31"/>
      <c r="ONX88" s="31"/>
      <c r="ONY88" s="31"/>
      <c r="ONZ88" s="31"/>
      <c r="OOA88" s="31"/>
      <c r="OOB88" s="31"/>
      <c r="OOC88" s="31"/>
      <c r="OOD88" s="31"/>
      <c r="OOE88" s="31"/>
      <c r="OOF88" s="31"/>
      <c r="OOG88" s="31"/>
      <c r="OOH88" s="31"/>
      <c r="OOI88" s="31"/>
      <c r="OOJ88" s="31"/>
      <c r="OOK88" s="31"/>
      <c r="OOL88" s="31"/>
      <c r="OOM88" s="31"/>
      <c r="OON88" s="31"/>
      <c r="OOO88" s="31"/>
      <c r="OOP88" s="31"/>
      <c r="OOQ88" s="31"/>
      <c r="OOR88" s="31"/>
      <c r="OOS88" s="31"/>
      <c r="OOT88" s="31"/>
      <c r="OOU88" s="31"/>
      <c r="OOV88" s="31"/>
      <c r="OOW88" s="31"/>
      <c r="OOX88" s="31"/>
      <c r="OOY88" s="31"/>
      <c r="OOZ88" s="31"/>
      <c r="OPA88" s="31"/>
      <c r="OPB88" s="31"/>
      <c r="OPC88" s="31"/>
      <c r="OPD88" s="31"/>
      <c r="OPE88" s="31"/>
      <c r="OPF88" s="31"/>
      <c r="OPG88" s="31"/>
      <c r="OPH88" s="31"/>
      <c r="OPI88" s="31"/>
      <c r="OPJ88" s="31"/>
      <c r="OPK88" s="31"/>
      <c r="OPL88" s="31"/>
      <c r="OPM88" s="31"/>
      <c r="OPN88" s="31"/>
      <c r="OPO88" s="31"/>
      <c r="OPP88" s="31"/>
      <c r="OPQ88" s="31"/>
      <c r="OPR88" s="31"/>
      <c r="OPS88" s="31"/>
      <c r="OPT88" s="31"/>
      <c r="OPU88" s="31"/>
      <c r="OPV88" s="31"/>
      <c r="OPW88" s="31"/>
      <c r="OPX88" s="31"/>
      <c r="OPY88" s="31"/>
      <c r="OPZ88" s="31"/>
      <c r="OQA88" s="31"/>
      <c r="OQB88" s="31"/>
      <c r="OQC88" s="31"/>
      <c r="OQD88" s="31"/>
      <c r="OQE88" s="31"/>
      <c r="OQF88" s="31"/>
      <c r="OQG88" s="31"/>
      <c r="OQH88" s="31"/>
      <c r="OQI88" s="31"/>
      <c r="OQJ88" s="31"/>
      <c r="OQK88" s="31"/>
      <c r="OQL88" s="31"/>
      <c r="OQM88" s="31"/>
      <c r="OQN88" s="31"/>
      <c r="OQO88" s="31"/>
      <c r="OQP88" s="31"/>
      <c r="OQQ88" s="31"/>
      <c r="OQR88" s="31"/>
      <c r="OQS88" s="31"/>
      <c r="OQT88" s="31"/>
      <c r="OQU88" s="31"/>
      <c r="OQV88" s="31"/>
      <c r="OQW88" s="31"/>
      <c r="OQX88" s="31"/>
      <c r="OQY88" s="31"/>
      <c r="OQZ88" s="31"/>
      <c r="ORA88" s="31"/>
      <c r="ORB88" s="31"/>
      <c r="ORC88" s="31"/>
      <c r="ORD88" s="31"/>
      <c r="ORE88" s="31"/>
      <c r="ORF88" s="31"/>
      <c r="ORG88" s="31"/>
      <c r="ORH88" s="31"/>
      <c r="ORI88" s="31"/>
      <c r="ORJ88" s="31"/>
      <c r="ORK88" s="31"/>
      <c r="ORL88" s="31"/>
      <c r="ORM88" s="31"/>
      <c r="ORN88" s="31"/>
      <c r="ORO88" s="31"/>
      <c r="ORP88" s="31"/>
      <c r="ORQ88" s="31"/>
      <c r="ORR88" s="31"/>
      <c r="ORS88" s="31"/>
      <c r="ORT88" s="31"/>
      <c r="ORU88" s="31"/>
      <c r="ORV88" s="31"/>
      <c r="ORW88" s="31"/>
      <c r="ORX88" s="31"/>
      <c r="ORY88" s="31"/>
      <c r="ORZ88" s="31"/>
      <c r="OSA88" s="31"/>
      <c r="OSB88" s="31"/>
      <c r="OSC88" s="31"/>
      <c r="OSD88" s="31"/>
      <c r="OSE88" s="31"/>
      <c r="OSF88" s="31"/>
      <c r="OSG88" s="31"/>
      <c r="OSH88" s="31"/>
      <c r="OSI88" s="31"/>
      <c r="OSJ88" s="31"/>
      <c r="OSK88" s="31"/>
      <c r="OSL88" s="31"/>
      <c r="OSM88" s="31"/>
      <c r="OSN88" s="31"/>
      <c r="OSO88" s="31"/>
      <c r="OSP88" s="31"/>
      <c r="OSQ88" s="31"/>
      <c r="OSR88" s="31"/>
      <c r="OSS88" s="31"/>
      <c r="OST88" s="31"/>
      <c r="OSU88" s="31"/>
      <c r="OSV88" s="31"/>
      <c r="OSW88" s="31"/>
      <c r="OSX88" s="31"/>
      <c r="OSY88" s="31"/>
      <c r="OSZ88" s="31"/>
      <c r="OTA88" s="31"/>
      <c r="OTB88" s="31"/>
      <c r="OTC88" s="31"/>
      <c r="OTD88" s="31"/>
      <c r="OTE88" s="31"/>
      <c r="OTF88" s="31"/>
      <c r="OTG88" s="31"/>
      <c r="OTH88" s="31"/>
      <c r="OTI88" s="31"/>
      <c r="OTJ88" s="31"/>
      <c r="OTK88" s="31"/>
      <c r="OTL88" s="31"/>
      <c r="OTM88" s="31"/>
      <c r="OTN88" s="31"/>
      <c r="OTO88" s="31"/>
      <c r="OTP88" s="31"/>
      <c r="OTQ88" s="31"/>
      <c r="OTR88" s="31"/>
      <c r="OTS88" s="31"/>
      <c r="OTT88" s="31"/>
      <c r="OTU88" s="31"/>
      <c r="OTV88" s="31"/>
      <c r="OTW88" s="31"/>
      <c r="OTX88" s="31"/>
      <c r="OTY88" s="31"/>
      <c r="OTZ88" s="31"/>
      <c r="OUA88" s="31"/>
      <c r="OUB88" s="31"/>
      <c r="OUC88" s="31"/>
      <c r="OUD88" s="31"/>
      <c r="OUE88" s="31"/>
      <c r="OUF88" s="31"/>
      <c r="OUG88" s="31"/>
      <c r="OUH88" s="31"/>
      <c r="OUI88" s="31"/>
      <c r="OUJ88" s="31"/>
      <c r="OUK88" s="31"/>
      <c r="OUL88" s="31"/>
      <c r="OUM88" s="31"/>
      <c r="OUN88" s="31"/>
      <c r="OUO88" s="31"/>
      <c r="OUP88" s="31"/>
      <c r="OUQ88" s="31"/>
      <c r="OUR88" s="31"/>
      <c r="OUS88" s="31"/>
      <c r="OUT88" s="31"/>
      <c r="OUU88" s="31"/>
      <c r="OUV88" s="31"/>
      <c r="OUW88" s="31"/>
      <c r="OUX88" s="31"/>
      <c r="OUY88" s="31"/>
      <c r="OUZ88" s="31"/>
      <c r="OVA88" s="31"/>
      <c r="OVB88" s="31"/>
      <c r="OVC88" s="31"/>
      <c r="OVD88" s="31"/>
      <c r="OVE88" s="31"/>
      <c r="OVF88" s="31"/>
      <c r="OVG88" s="31"/>
      <c r="OVH88" s="31"/>
      <c r="OVI88" s="31"/>
      <c r="OVJ88" s="31"/>
      <c r="OVK88" s="31"/>
      <c r="OVL88" s="31"/>
      <c r="OVM88" s="31"/>
      <c r="OVN88" s="31"/>
      <c r="OVO88" s="31"/>
      <c r="OVP88" s="31"/>
      <c r="OVQ88" s="31"/>
      <c r="OVR88" s="31"/>
      <c r="OVS88" s="31"/>
      <c r="OVT88" s="31"/>
      <c r="OVU88" s="31"/>
      <c r="OVV88" s="31"/>
      <c r="OVW88" s="31"/>
      <c r="OVX88" s="31"/>
      <c r="OVY88" s="31"/>
      <c r="OVZ88" s="31"/>
      <c r="OWA88" s="31"/>
      <c r="OWB88" s="31"/>
      <c r="OWC88" s="31"/>
      <c r="OWD88" s="31"/>
      <c r="OWE88" s="31"/>
      <c r="OWF88" s="31"/>
      <c r="OWG88" s="31"/>
      <c r="OWH88" s="31"/>
      <c r="OWI88" s="31"/>
      <c r="OWJ88" s="31"/>
      <c r="OWK88" s="31"/>
      <c r="OWL88" s="31"/>
      <c r="OWM88" s="31"/>
      <c r="OWN88" s="31"/>
      <c r="OWO88" s="31"/>
      <c r="OWP88" s="31"/>
      <c r="OWQ88" s="31"/>
      <c r="OWR88" s="31"/>
      <c r="OWS88" s="31"/>
      <c r="OWT88" s="31"/>
      <c r="OWU88" s="31"/>
      <c r="OWV88" s="31"/>
      <c r="OWW88" s="31"/>
      <c r="OWX88" s="31"/>
      <c r="OWY88" s="31"/>
      <c r="OWZ88" s="31"/>
      <c r="OXA88" s="31"/>
      <c r="OXB88" s="31"/>
      <c r="OXC88" s="31"/>
      <c r="OXD88" s="31"/>
      <c r="OXE88" s="31"/>
      <c r="OXF88" s="31"/>
      <c r="OXG88" s="31"/>
      <c r="OXH88" s="31"/>
      <c r="OXI88" s="31"/>
      <c r="OXJ88" s="31"/>
      <c r="OXK88" s="31"/>
      <c r="OXL88" s="31"/>
      <c r="OXM88" s="31"/>
      <c r="OXN88" s="31"/>
      <c r="OXO88" s="31"/>
      <c r="OXP88" s="31"/>
      <c r="OXQ88" s="31"/>
      <c r="OXR88" s="31"/>
      <c r="OXS88" s="31"/>
      <c r="OXT88" s="31"/>
      <c r="OXU88" s="31"/>
      <c r="OXV88" s="31"/>
      <c r="OXW88" s="31"/>
      <c r="OXX88" s="31"/>
      <c r="OXY88" s="31"/>
      <c r="OXZ88" s="31"/>
      <c r="OYA88" s="31"/>
      <c r="OYB88" s="31"/>
      <c r="OYC88" s="31"/>
      <c r="OYD88" s="31"/>
      <c r="OYE88" s="31"/>
      <c r="OYF88" s="31"/>
      <c r="OYG88" s="31"/>
      <c r="OYH88" s="31"/>
      <c r="OYI88" s="31"/>
      <c r="OYJ88" s="31"/>
      <c r="OYK88" s="31"/>
      <c r="OYL88" s="31"/>
      <c r="OYM88" s="31"/>
      <c r="OYN88" s="31"/>
      <c r="OYO88" s="31"/>
      <c r="OYP88" s="31"/>
      <c r="OYQ88" s="31"/>
      <c r="OYR88" s="31"/>
      <c r="OYS88" s="31"/>
      <c r="OYT88" s="31"/>
      <c r="OYU88" s="31"/>
      <c r="OYV88" s="31"/>
      <c r="OYW88" s="31"/>
      <c r="OYX88" s="31"/>
      <c r="OYY88" s="31"/>
      <c r="OYZ88" s="31"/>
      <c r="OZA88" s="31"/>
      <c r="OZB88" s="31"/>
      <c r="OZC88" s="31"/>
      <c r="OZD88" s="31"/>
      <c r="OZE88" s="31"/>
      <c r="OZF88" s="31"/>
      <c r="OZG88" s="31"/>
      <c r="OZH88" s="31"/>
      <c r="OZI88" s="31"/>
      <c r="OZJ88" s="31"/>
      <c r="OZK88" s="31"/>
      <c r="OZL88" s="31"/>
      <c r="OZM88" s="31"/>
      <c r="OZN88" s="31"/>
      <c r="OZO88" s="31"/>
      <c r="OZP88" s="31"/>
      <c r="OZQ88" s="31"/>
      <c r="OZR88" s="31"/>
      <c r="OZS88" s="31"/>
      <c r="OZT88" s="31"/>
      <c r="OZU88" s="31"/>
      <c r="OZV88" s="31"/>
      <c r="OZW88" s="31"/>
      <c r="OZX88" s="31"/>
      <c r="OZY88" s="31"/>
      <c r="OZZ88" s="31"/>
      <c r="PAA88" s="31"/>
      <c r="PAB88" s="31"/>
      <c r="PAC88" s="31"/>
      <c r="PAD88" s="31"/>
      <c r="PAE88" s="31"/>
      <c r="PAF88" s="31"/>
      <c r="PAG88" s="31"/>
      <c r="PAH88" s="31"/>
      <c r="PAI88" s="31"/>
      <c r="PAJ88" s="31"/>
      <c r="PAK88" s="31"/>
      <c r="PAL88" s="31"/>
      <c r="PAM88" s="31"/>
      <c r="PAN88" s="31"/>
      <c r="PAO88" s="31"/>
      <c r="PAP88" s="31"/>
      <c r="PAQ88" s="31"/>
      <c r="PAR88" s="31"/>
      <c r="PAS88" s="31"/>
      <c r="PAT88" s="31"/>
      <c r="PAU88" s="31"/>
      <c r="PAV88" s="31"/>
      <c r="PAW88" s="31"/>
      <c r="PAX88" s="31"/>
      <c r="PAY88" s="31"/>
      <c r="PAZ88" s="31"/>
      <c r="PBA88" s="31"/>
      <c r="PBB88" s="31"/>
      <c r="PBC88" s="31"/>
      <c r="PBD88" s="31"/>
      <c r="PBE88" s="31"/>
      <c r="PBF88" s="31"/>
      <c r="PBG88" s="31"/>
      <c r="PBH88" s="31"/>
      <c r="PBI88" s="31"/>
      <c r="PBJ88" s="31"/>
      <c r="PBK88" s="31"/>
      <c r="PBL88" s="31"/>
      <c r="PBM88" s="31"/>
      <c r="PBN88" s="31"/>
      <c r="PBO88" s="31"/>
      <c r="PBP88" s="31"/>
      <c r="PBQ88" s="31"/>
      <c r="PBR88" s="31"/>
      <c r="PBS88" s="31"/>
      <c r="PBT88" s="31"/>
      <c r="PBU88" s="31"/>
      <c r="PBV88" s="31"/>
      <c r="PBW88" s="31"/>
      <c r="PBX88" s="31"/>
      <c r="PBY88" s="31"/>
      <c r="PBZ88" s="31"/>
      <c r="PCA88" s="31"/>
      <c r="PCB88" s="31"/>
      <c r="PCC88" s="31"/>
      <c r="PCD88" s="31"/>
      <c r="PCE88" s="31"/>
      <c r="PCF88" s="31"/>
      <c r="PCG88" s="31"/>
      <c r="PCH88" s="31"/>
      <c r="PCI88" s="31"/>
      <c r="PCJ88" s="31"/>
      <c r="PCK88" s="31"/>
      <c r="PCL88" s="31"/>
      <c r="PCM88" s="31"/>
      <c r="PCN88" s="31"/>
      <c r="PCO88" s="31"/>
      <c r="PCP88" s="31"/>
      <c r="PCQ88" s="31"/>
      <c r="PCR88" s="31"/>
      <c r="PCS88" s="31"/>
      <c r="PCT88" s="31"/>
      <c r="PCU88" s="31"/>
      <c r="PCV88" s="31"/>
      <c r="PCW88" s="31"/>
      <c r="PCX88" s="31"/>
      <c r="PCY88" s="31"/>
      <c r="PCZ88" s="31"/>
      <c r="PDA88" s="31"/>
      <c r="PDB88" s="31"/>
      <c r="PDC88" s="31"/>
      <c r="PDD88" s="31"/>
      <c r="PDE88" s="31"/>
      <c r="PDF88" s="31"/>
      <c r="PDG88" s="31"/>
      <c r="PDH88" s="31"/>
      <c r="PDI88" s="31"/>
      <c r="PDJ88" s="31"/>
      <c r="PDK88" s="31"/>
      <c r="PDL88" s="31"/>
      <c r="PDM88" s="31"/>
      <c r="PDN88" s="31"/>
      <c r="PDO88" s="31"/>
      <c r="PDP88" s="31"/>
      <c r="PDQ88" s="31"/>
      <c r="PDR88" s="31"/>
      <c r="PDS88" s="31"/>
      <c r="PDT88" s="31"/>
      <c r="PDU88" s="31"/>
      <c r="PDV88" s="31"/>
      <c r="PDW88" s="31"/>
      <c r="PDX88" s="31"/>
      <c r="PDY88" s="31"/>
      <c r="PDZ88" s="31"/>
      <c r="PEA88" s="31"/>
      <c r="PEB88" s="31"/>
      <c r="PEC88" s="31"/>
      <c r="PED88" s="31"/>
      <c r="PEE88" s="31"/>
      <c r="PEF88" s="31"/>
      <c r="PEG88" s="31"/>
      <c r="PEH88" s="31"/>
      <c r="PEI88" s="31"/>
      <c r="PEJ88" s="31"/>
      <c r="PEK88" s="31"/>
      <c r="PEL88" s="31"/>
      <c r="PEM88" s="31"/>
      <c r="PEN88" s="31"/>
      <c r="PEO88" s="31"/>
      <c r="PEP88" s="31"/>
      <c r="PEQ88" s="31"/>
      <c r="PER88" s="31"/>
      <c r="PES88" s="31"/>
      <c r="PET88" s="31"/>
      <c r="PEU88" s="31"/>
      <c r="PEV88" s="31"/>
      <c r="PEW88" s="31"/>
      <c r="PEX88" s="31"/>
      <c r="PEY88" s="31"/>
      <c r="PEZ88" s="31"/>
      <c r="PFA88" s="31"/>
      <c r="PFB88" s="31"/>
      <c r="PFC88" s="31"/>
      <c r="PFD88" s="31"/>
      <c r="PFE88" s="31"/>
      <c r="PFF88" s="31"/>
      <c r="PFG88" s="31"/>
      <c r="PFH88" s="31"/>
      <c r="PFI88" s="31"/>
      <c r="PFJ88" s="31"/>
      <c r="PFK88" s="31"/>
      <c r="PFL88" s="31"/>
      <c r="PFM88" s="31"/>
      <c r="PFN88" s="31"/>
      <c r="PFO88" s="31"/>
      <c r="PFP88" s="31"/>
      <c r="PFQ88" s="31"/>
      <c r="PFR88" s="31"/>
      <c r="PFS88" s="31"/>
      <c r="PFT88" s="31"/>
      <c r="PFU88" s="31"/>
      <c r="PFV88" s="31"/>
      <c r="PFW88" s="31"/>
      <c r="PFX88" s="31"/>
      <c r="PFY88" s="31"/>
      <c r="PFZ88" s="31"/>
      <c r="PGA88" s="31"/>
      <c r="PGB88" s="31"/>
      <c r="PGC88" s="31"/>
      <c r="PGD88" s="31"/>
      <c r="PGE88" s="31"/>
      <c r="PGF88" s="31"/>
      <c r="PGG88" s="31"/>
      <c r="PGH88" s="31"/>
      <c r="PGI88" s="31"/>
      <c r="PGJ88" s="31"/>
      <c r="PGK88" s="31"/>
      <c r="PGL88" s="31"/>
      <c r="PGM88" s="31"/>
      <c r="PGN88" s="31"/>
      <c r="PGO88" s="31"/>
      <c r="PGP88" s="31"/>
      <c r="PGQ88" s="31"/>
      <c r="PGR88" s="31"/>
      <c r="PGS88" s="31"/>
      <c r="PGT88" s="31"/>
      <c r="PGU88" s="31"/>
      <c r="PGV88" s="31"/>
      <c r="PGW88" s="31"/>
      <c r="PGX88" s="31"/>
      <c r="PGY88" s="31"/>
      <c r="PGZ88" s="31"/>
      <c r="PHA88" s="31"/>
      <c r="PHB88" s="31"/>
      <c r="PHC88" s="31"/>
      <c r="PHD88" s="31"/>
      <c r="PHE88" s="31"/>
      <c r="PHF88" s="31"/>
      <c r="PHG88" s="31"/>
      <c r="PHH88" s="31"/>
      <c r="PHI88" s="31"/>
      <c r="PHJ88" s="31"/>
      <c r="PHK88" s="31"/>
      <c r="PHL88" s="31"/>
      <c r="PHM88" s="31"/>
      <c r="PHN88" s="31"/>
      <c r="PHO88" s="31"/>
      <c r="PHP88" s="31"/>
      <c r="PHQ88" s="31"/>
      <c r="PHR88" s="31"/>
      <c r="PHS88" s="31"/>
      <c r="PHT88" s="31"/>
      <c r="PHU88" s="31"/>
      <c r="PHV88" s="31"/>
      <c r="PHW88" s="31"/>
      <c r="PHX88" s="31"/>
      <c r="PHY88" s="31"/>
      <c r="PHZ88" s="31"/>
      <c r="PIA88" s="31"/>
      <c r="PIB88" s="31"/>
      <c r="PIC88" s="31"/>
      <c r="PID88" s="31"/>
      <c r="PIE88" s="31"/>
      <c r="PIF88" s="31"/>
      <c r="PIG88" s="31"/>
      <c r="PIH88" s="31"/>
      <c r="PII88" s="31"/>
      <c r="PIJ88" s="31"/>
      <c r="PIK88" s="31"/>
      <c r="PIL88" s="31"/>
      <c r="PIM88" s="31"/>
      <c r="PIN88" s="31"/>
      <c r="PIO88" s="31"/>
      <c r="PIP88" s="31"/>
      <c r="PIQ88" s="31"/>
      <c r="PIR88" s="31"/>
      <c r="PIS88" s="31"/>
      <c r="PIT88" s="31"/>
      <c r="PIU88" s="31"/>
      <c r="PIV88" s="31"/>
      <c r="PIW88" s="31"/>
      <c r="PIX88" s="31"/>
      <c r="PIY88" s="31"/>
      <c r="PIZ88" s="31"/>
      <c r="PJA88" s="31"/>
      <c r="PJB88" s="31"/>
      <c r="PJC88" s="31"/>
      <c r="PJD88" s="31"/>
      <c r="PJE88" s="31"/>
      <c r="PJF88" s="31"/>
      <c r="PJG88" s="31"/>
      <c r="PJH88" s="31"/>
      <c r="PJI88" s="31"/>
      <c r="PJJ88" s="31"/>
      <c r="PJK88" s="31"/>
      <c r="PJL88" s="31"/>
      <c r="PJM88" s="31"/>
      <c r="PJN88" s="31"/>
      <c r="PJO88" s="31"/>
      <c r="PJP88" s="31"/>
      <c r="PJQ88" s="31"/>
      <c r="PJR88" s="31"/>
      <c r="PJS88" s="31"/>
      <c r="PJT88" s="31"/>
      <c r="PJU88" s="31"/>
      <c r="PJV88" s="31"/>
      <c r="PJW88" s="31"/>
      <c r="PJX88" s="31"/>
      <c r="PJY88" s="31"/>
      <c r="PJZ88" s="31"/>
      <c r="PKA88" s="31"/>
      <c r="PKB88" s="31"/>
      <c r="PKC88" s="31"/>
      <c r="PKD88" s="31"/>
      <c r="PKE88" s="31"/>
      <c r="PKF88" s="31"/>
      <c r="PKG88" s="31"/>
      <c r="PKH88" s="31"/>
      <c r="PKI88" s="31"/>
      <c r="PKJ88" s="31"/>
      <c r="PKK88" s="31"/>
      <c r="PKL88" s="31"/>
      <c r="PKM88" s="31"/>
      <c r="PKN88" s="31"/>
      <c r="PKO88" s="31"/>
      <c r="PKP88" s="31"/>
      <c r="PKQ88" s="31"/>
      <c r="PKR88" s="31"/>
      <c r="PKS88" s="31"/>
      <c r="PKT88" s="31"/>
      <c r="PKU88" s="31"/>
      <c r="PKV88" s="31"/>
      <c r="PKW88" s="31"/>
      <c r="PKX88" s="31"/>
      <c r="PKY88" s="31"/>
      <c r="PKZ88" s="31"/>
      <c r="PLA88" s="31"/>
      <c r="PLB88" s="31"/>
      <c r="PLC88" s="31"/>
      <c r="PLD88" s="31"/>
      <c r="PLE88" s="31"/>
      <c r="PLF88" s="31"/>
      <c r="PLG88" s="31"/>
      <c r="PLH88" s="31"/>
      <c r="PLI88" s="31"/>
      <c r="PLJ88" s="31"/>
      <c r="PLK88" s="31"/>
      <c r="PLL88" s="31"/>
      <c r="PLM88" s="31"/>
      <c r="PLN88" s="31"/>
      <c r="PLO88" s="31"/>
      <c r="PLP88" s="31"/>
      <c r="PLQ88" s="31"/>
      <c r="PLR88" s="31"/>
      <c r="PLS88" s="31"/>
      <c r="PLT88" s="31"/>
      <c r="PLU88" s="31"/>
      <c r="PLV88" s="31"/>
      <c r="PLW88" s="31"/>
      <c r="PLX88" s="31"/>
      <c r="PLY88" s="31"/>
      <c r="PLZ88" s="31"/>
      <c r="PMA88" s="31"/>
      <c r="PMB88" s="31"/>
      <c r="PMC88" s="31"/>
      <c r="PMD88" s="31"/>
      <c r="PME88" s="31"/>
      <c r="PMF88" s="31"/>
      <c r="PMG88" s="31"/>
      <c r="PMH88" s="31"/>
      <c r="PMI88" s="31"/>
      <c r="PMJ88" s="31"/>
      <c r="PMK88" s="31"/>
      <c r="PML88" s="31"/>
      <c r="PMM88" s="31"/>
      <c r="PMN88" s="31"/>
      <c r="PMO88" s="31"/>
      <c r="PMP88" s="31"/>
      <c r="PMQ88" s="31"/>
      <c r="PMR88" s="31"/>
      <c r="PMS88" s="31"/>
      <c r="PMT88" s="31"/>
      <c r="PMU88" s="31"/>
      <c r="PMV88" s="31"/>
      <c r="PMW88" s="31"/>
      <c r="PMX88" s="31"/>
      <c r="PMY88" s="31"/>
      <c r="PMZ88" s="31"/>
      <c r="PNA88" s="31"/>
      <c r="PNB88" s="31"/>
      <c r="PNC88" s="31"/>
      <c r="PND88" s="31"/>
      <c r="PNE88" s="31"/>
      <c r="PNF88" s="31"/>
      <c r="PNG88" s="31"/>
      <c r="PNH88" s="31"/>
      <c r="PNI88" s="31"/>
      <c r="PNJ88" s="31"/>
      <c r="PNK88" s="31"/>
      <c r="PNL88" s="31"/>
      <c r="PNM88" s="31"/>
      <c r="PNN88" s="31"/>
      <c r="PNO88" s="31"/>
      <c r="PNP88" s="31"/>
      <c r="PNQ88" s="31"/>
      <c r="PNR88" s="31"/>
      <c r="PNS88" s="31"/>
      <c r="PNT88" s="31"/>
      <c r="PNU88" s="31"/>
      <c r="PNV88" s="31"/>
      <c r="PNW88" s="31"/>
      <c r="PNX88" s="31"/>
      <c r="PNY88" s="31"/>
      <c r="PNZ88" s="31"/>
      <c r="POA88" s="31"/>
      <c r="POB88" s="31"/>
      <c r="POC88" s="31"/>
      <c r="POD88" s="31"/>
      <c r="POE88" s="31"/>
      <c r="POF88" s="31"/>
      <c r="POG88" s="31"/>
      <c r="POH88" s="31"/>
      <c r="POI88" s="31"/>
      <c r="POJ88" s="31"/>
      <c r="POK88" s="31"/>
      <c r="POL88" s="31"/>
      <c r="POM88" s="31"/>
      <c r="PON88" s="31"/>
      <c r="POO88" s="31"/>
      <c r="POP88" s="31"/>
      <c r="POQ88" s="31"/>
      <c r="POR88" s="31"/>
      <c r="POS88" s="31"/>
      <c r="POT88" s="31"/>
      <c r="POU88" s="31"/>
      <c r="POV88" s="31"/>
      <c r="POW88" s="31"/>
      <c r="POX88" s="31"/>
      <c r="POY88" s="31"/>
      <c r="POZ88" s="31"/>
      <c r="PPA88" s="31"/>
      <c r="PPB88" s="31"/>
      <c r="PPC88" s="31"/>
      <c r="PPD88" s="31"/>
      <c r="PPE88" s="31"/>
      <c r="PPF88" s="31"/>
      <c r="PPG88" s="31"/>
      <c r="PPH88" s="31"/>
      <c r="PPI88" s="31"/>
      <c r="PPJ88" s="31"/>
      <c r="PPK88" s="31"/>
      <c r="PPL88" s="31"/>
      <c r="PPM88" s="31"/>
      <c r="PPN88" s="31"/>
      <c r="PPO88" s="31"/>
      <c r="PPP88" s="31"/>
      <c r="PPQ88" s="31"/>
      <c r="PPR88" s="31"/>
      <c r="PPS88" s="31"/>
      <c r="PPT88" s="31"/>
      <c r="PPU88" s="31"/>
      <c r="PPV88" s="31"/>
      <c r="PPW88" s="31"/>
      <c r="PPX88" s="31"/>
      <c r="PPY88" s="31"/>
      <c r="PPZ88" s="31"/>
      <c r="PQA88" s="31"/>
      <c r="PQB88" s="31"/>
      <c r="PQC88" s="31"/>
      <c r="PQD88" s="31"/>
      <c r="PQE88" s="31"/>
      <c r="PQF88" s="31"/>
      <c r="PQG88" s="31"/>
      <c r="PQH88" s="31"/>
      <c r="PQI88" s="31"/>
      <c r="PQJ88" s="31"/>
      <c r="PQK88" s="31"/>
      <c r="PQL88" s="31"/>
      <c r="PQM88" s="31"/>
      <c r="PQN88" s="31"/>
      <c r="PQO88" s="31"/>
      <c r="PQP88" s="31"/>
      <c r="PQQ88" s="31"/>
      <c r="PQR88" s="31"/>
      <c r="PQS88" s="31"/>
      <c r="PQT88" s="31"/>
      <c r="PQU88" s="31"/>
      <c r="PQV88" s="31"/>
      <c r="PQW88" s="31"/>
      <c r="PQX88" s="31"/>
      <c r="PQY88" s="31"/>
      <c r="PQZ88" s="31"/>
      <c r="PRA88" s="31"/>
      <c r="PRB88" s="31"/>
      <c r="PRC88" s="31"/>
      <c r="PRD88" s="31"/>
      <c r="PRE88" s="31"/>
      <c r="PRF88" s="31"/>
      <c r="PRG88" s="31"/>
      <c r="PRH88" s="31"/>
      <c r="PRI88" s="31"/>
      <c r="PRJ88" s="31"/>
      <c r="PRK88" s="31"/>
      <c r="PRL88" s="31"/>
      <c r="PRM88" s="31"/>
      <c r="PRN88" s="31"/>
      <c r="PRO88" s="31"/>
      <c r="PRP88" s="31"/>
      <c r="PRQ88" s="31"/>
      <c r="PRR88" s="31"/>
      <c r="PRS88" s="31"/>
      <c r="PRT88" s="31"/>
      <c r="PRU88" s="31"/>
      <c r="PRV88" s="31"/>
      <c r="PRW88" s="31"/>
      <c r="PRX88" s="31"/>
      <c r="PRY88" s="31"/>
      <c r="PRZ88" s="31"/>
      <c r="PSA88" s="31"/>
      <c r="PSB88" s="31"/>
      <c r="PSC88" s="31"/>
      <c r="PSD88" s="31"/>
      <c r="PSE88" s="31"/>
      <c r="PSF88" s="31"/>
      <c r="PSG88" s="31"/>
      <c r="PSH88" s="31"/>
      <c r="PSI88" s="31"/>
      <c r="PSJ88" s="31"/>
      <c r="PSK88" s="31"/>
      <c r="PSL88" s="31"/>
      <c r="PSM88" s="31"/>
      <c r="PSN88" s="31"/>
      <c r="PSO88" s="31"/>
      <c r="PSP88" s="31"/>
      <c r="PSQ88" s="31"/>
      <c r="PSR88" s="31"/>
      <c r="PSS88" s="31"/>
      <c r="PST88" s="31"/>
      <c r="PSU88" s="31"/>
      <c r="PSV88" s="31"/>
      <c r="PSW88" s="31"/>
      <c r="PSX88" s="31"/>
      <c r="PSY88" s="31"/>
      <c r="PSZ88" s="31"/>
      <c r="PTA88" s="31"/>
      <c r="PTB88" s="31"/>
      <c r="PTC88" s="31"/>
      <c r="PTD88" s="31"/>
      <c r="PTE88" s="31"/>
      <c r="PTF88" s="31"/>
      <c r="PTG88" s="31"/>
      <c r="PTH88" s="31"/>
      <c r="PTI88" s="31"/>
      <c r="PTJ88" s="31"/>
      <c r="PTK88" s="31"/>
      <c r="PTL88" s="31"/>
      <c r="PTM88" s="31"/>
      <c r="PTN88" s="31"/>
      <c r="PTO88" s="31"/>
      <c r="PTP88" s="31"/>
      <c r="PTQ88" s="31"/>
      <c r="PTR88" s="31"/>
      <c r="PTS88" s="31"/>
      <c r="PTT88" s="31"/>
      <c r="PTU88" s="31"/>
      <c r="PTV88" s="31"/>
      <c r="PTW88" s="31"/>
      <c r="PTX88" s="31"/>
      <c r="PTY88" s="31"/>
      <c r="PTZ88" s="31"/>
      <c r="PUA88" s="31"/>
      <c r="PUB88" s="31"/>
      <c r="PUC88" s="31"/>
      <c r="PUD88" s="31"/>
      <c r="PUE88" s="31"/>
      <c r="PUF88" s="31"/>
      <c r="PUG88" s="31"/>
      <c r="PUH88" s="31"/>
      <c r="PUI88" s="31"/>
      <c r="PUJ88" s="31"/>
      <c r="PUK88" s="31"/>
      <c r="PUL88" s="31"/>
      <c r="PUM88" s="31"/>
      <c r="PUN88" s="31"/>
      <c r="PUO88" s="31"/>
      <c r="PUP88" s="31"/>
      <c r="PUQ88" s="31"/>
      <c r="PUR88" s="31"/>
      <c r="PUS88" s="31"/>
      <c r="PUT88" s="31"/>
      <c r="PUU88" s="31"/>
      <c r="PUV88" s="31"/>
      <c r="PUW88" s="31"/>
      <c r="PUX88" s="31"/>
      <c r="PUY88" s="31"/>
      <c r="PUZ88" s="31"/>
      <c r="PVA88" s="31"/>
      <c r="PVB88" s="31"/>
      <c r="PVC88" s="31"/>
      <c r="PVD88" s="31"/>
      <c r="PVE88" s="31"/>
      <c r="PVF88" s="31"/>
      <c r="PVG88" s="31"/>
      <c r="PVH88" s="31"/>
      <c r="PVI88" s="31"/>
      <c r="PVJ88" s="31"/>
      <c r="PVK88" s="31"/>
      <c r="PVL88" s="31"/>
      <c r="PVM88" s="31"/>
      <c r="PVN88" s="31"/>
      <c r="PVO88" s="31"/>
      <c r="PVP88" s="31"/>
      <c r="PVQ88" s="31"/>
      <c r="PVR88" s="31"/>
      <c r="PVS88" s="31"/>
      <c r="PVT88" s="31"/>
      <c r="PVU88" s="31"/>
      <c r="PVV88" s="31"/>
      <c r="PVW88" s="31"/>
      <c r="PVX88" s="31"/>
      <c r="PVY88" s="31"/>
      <c r="PVZ88" s="31"/>
      <c r="PWA88" s="31"/>
      <c r="PWB88" s="31"/>
      <c r="PWC88" s="31"/>
      <c r="PWD88" s="31"/>
      <c r="PWE88" s="31"/>
      <c r="PWF88" s="31"/>
      <c r="PWG88" s="31"/>
      <c r="PWH88" s="31"/>
      <c r="PWI88" s="31"/>
      <c r="PWJ88" s="31"/>
      <c r="PWK88" s="31"/>
      <c r="PWL88" s="31"/>
      <c r="PWM88" s="31"/>
      <c r="PWN88" s="31"/>
      <c r="PWO88" s="31"/>
      <c r="PWP88" s="31"/>
      <c r="PWQ88" s="31"/>
      <c r="PWR88" s="31"/>
      <c r="PWS88" s="31"/>
      <c r="PWT88" s="31"/>
      <c r="PWU88" s="31"/>
      <c r="PWV88" s="31"/>
      <c r="PWW88" s="31"/>
      <c r="PWX88" s="31"/>
      <c r="PWY88" s="31"/>
      <c r="PWZ88" s="31"/>
      <c r="PXA88" s="31"/>
      <c r="PXB88" s="31"/>
      <c r="PXC88" s="31"/>
      <c r="PXD88" s="31"/>
      <c r="PXE88" s="31"/>
      <c r="PXF88" s="31"/>
      <c r="PXG88" s="31"/>
      <c r="PXH88" s="31"/>
      <c r="PXI88" s="31"/>
      <c r="PXJ88" s="31"/>
      <c r="PXK88" s="31"/>
      <c r="PXL88" s="31"/>
      <c r="PXM88" s="31"/>
      <c r="PXN88" s="31"/>
      <c r="PXO88" s="31"/>
      <c r="PXP88" s="31"/>
      <c r="PXQ88" s="31"/>
      <c r="PXR88" s="31"/>
      <c r="PXS88" s="31"/>
      <c r="PXT88" s="31"/>
      <c r="PXU88" s="31"/>
      <c r="PXV88" s="31"/>
      <c r="PXW88" s="31"/>
      <c r="PXX88" s="31"/>
      <c r="PXY88" s="31"/>
      <c r="PXZ88" s="31"/>
      <c r="PYA88" s="31"/>
      <c r="PYB88" s="31"/>
      <c r="PYC88" s="31"/>
      <c r="PYD88" s="31"/>
      <c r="PYE88" s="31"/>
      <c r="PYF88" s="31"/>
      <c r="PYG88" s="31"/>
      <c r="PYH88" s="31"/>
      <c r="PYI88" s="31"/>
      <c r="PYJ88" s="31"/>
      <c r="PYK88" s="31"/>
      <c r="PYL88" s="31"/>
      <c r="PYM88" s="31"/>
      <c r="PYN88" s="31"/>
      <c r="PYO88" s="31"/>
      <c r="PYP88" s="31"/>
      <c r="PYQ88" s="31"/>
      <c r="PYR88" s="31"/>
      <c r="PYS88" s="31"/>
      <c r="PYT88" s="31"/>
      <c r="PYU88" s="31"/>
      <c r="PYV88" s="31"/>
      <c r="PYW88" s="31"/>
      <c r="PYX88" s="31"/>
      <c r="PYY88" s="31"/>
      <c r="PYZ88" s="31"/>
      <c r="PZA88" s="31"/>
      <c r="PZB88" s="31"/>
      <c r="PZC88" s="31"/>
      <c r="PZD88" s="31"/>
      <c r="PZE88" s="31"/>
      <c r="PZF88" s="31"/>
      <c r="PZG88" s="31"/>
      <c r="PZH88" s="31"/>
      <c r="PZI88" s="31"/>
      <c r="PZJ88" s="31"/>
      <c r="PZK88" s="31"/>
      <c r="PZL88" s="31"/>
      <c r="PZM88" s="31"/>
      <c r="PZN88" s="31"/>
      <c r="PZO88" s="31"/>
      <c r="PZP88" s="31"/>
      <c r="PZQ88" s="31"/>
      <c r="PZR88" s="31"/>
      <c r="PZS88" s="31"/>
      <c r="PZT88" s="31"/>
      <c r="PZU88" s="31"/>
      <c r="PZV88" s="31"/>
      <c r="PZW88" s="31"/>
      <c r="PZX88" s="31"/>
      <c r="PZY88" s="31"/>
      <c r="PZZ88" s="31"/>
      <c r="QAA88" s="31"/>
      <c r="QAB88" s="31"/>
      <c r="QAC88" s="31"/>
      <c r="QAD88" s="31"/>
      <c r="QAE88" s="31"/>
      <c r="QAF88" s="31"/>
      <c r="QAG88" s="31"/>
      <c r="QAH88" s="31"/>
      <c r="QAI88" s="31"/>
      <c r="QAJ88" s="31"/>
      <c r="QAK88" s="31"/>
      <c r="QAL88" s="31"/>
      <c r="QAM88" s="31"/>
      <c r="QAN88" s="31"/>
      <c r="QAO88" s="31"/>
      <c r="QAP88" s="31"/>
      <c r="QAQ88" s="31"/>
      <c r="QAR88" s="31"/>
      <c r="QAS88" s="31"/>
      <c r="QAT88" s="31"/>
      <c r="QAU88" s="31"/>
      <c r="QAV88" s="31"/>
      <c r="QAW88" s="31"/>
      <c r="QAX88" s="31"/>
      <c r="QAY88" s="31"/>
      <c r="QAZ88" s="31"/>
      <c r="QBA88" s="31"/>
      <c r="QBB88" s="31"/>
      <c r="QBC88" s="31"/>
      <c r="QBD88" s="31"/>
      <c r="QBE88" s="31"/>
      <c r="QBF88" s="31"/>
      <c r="QBG88" s="31"/>
      <c r="QBH88" s="31"/>
      <c r="QBI88" s="31"/>
      <c r="QBJ88" s="31"/>
      <c r="QBK88" s="31"/>
      <c r="QBL88" s="31"/>
      <c r="QBM88" s="31"/>
      <c r="QBN88" s="31"/>
      <c r="QBO88" s="31"/>
      <c r="QBP88" s="31"/>
      <c r="QBQ88" s="31"/>
      <c r="QBR88" s="31"/>
      <c r="QBS88" s="31"/>
      <c r="QBT88" s="31"/>
      <c r="QBU88" s="31"/>
      <c r="QBV88" s="31"/>
      <c r="QBW88" s="31"/>
      <c r="QBX88" s="31"/>
      <c r="QBY88" s="31"/>
      <c r="QBZ88" s="31"/>
      <c r="QCA88" s="31"/>
      <c r="QCB88" s="31"/>
      <c r="QCC88" s="31"/>
      <c r="QCD88" s="31"/>
      <c r="QCE88" s="31"/>
      <c r="QCF88" s="31"/>
      <c r="QCG88" s="31"/>
      <c r="QCH88" s="31"/>
      <c r="QCI88" s="31"/>
      <c r="QCJ88" s="31"/>
      <c r="QCK88" s="31"/>
      <c r="QCL88" s="31"/>
      <c r="QCM88" s="31"/>
      <c r="QCN88" s="31"/>
      <c r="QCO88" s="31"/>
      <c r="QCP88" s="31"/>
      <c r="QCQ88" s="31"/>
      <c r="QCR88" s="31"/>
      <c r="QCS88" s="31"/>
      <c r="QCT88" s="31"/>
      <c r="QCU88" s="31"/>
      <c r="QCV88" s="31"/>
      <c r="QCW88" s="31"/>
      <c r="QCX88" s="31"/>
      <c r="QCY88" s="31"/>
      <c r="QCZ88" s="31"/>
      <c r="QDA88" s="31"/>
      <c r="QDB88" s="31"/>
      <c r="QDC88" s="31"/>
      <c r="QDD88" s="31"/>
      <c r="QDE88" s="31"/>
      <c r="QDF88" s="31"/>
      <c r="QDG88" s="31"/>
      <c r="QDH88" s="31"/>
      <c r="QDI88" s="31"/>
      <c r="QDJ88" s="31"/>
      <c r="QDK88" s="31"/>
      <c r="QDL88" s="31"/>
      <c r="QDM88" s="31"/>
      <c r="QDN88" s="31"/>
      <c r="QDO88" s="31"/>
      <c r="QDP88" s="31"/>
      <c r="QDQ88" s="31"/>
      <c r="QDR88" s="31"/>
      <c r="QDS88" s="31"/>
      <c r="QDT88" s="31"/>
      <c r="QDU88" s="31"/>
      <c r="QDV88" s="31"/>
      <c r="QDW88" s="31"/>
      <c r="QDX88" s="31"/>
      <c r="QDY88" s="31"/>
      <c r="QDZ88" s="31"/>
      <c r="QEA88" s="31"/>
      <c r="QEB88" s="31"/>
      <c r="QEC88" s="31"/>
      <c r="QED88" s="31"/>
      <c r="QEE88" s="31"/>
      <c r="QEF88" s="31"/>
      <c r="QEG88" s="31"/>
      <c r="QEH88" s="31"/>
      <c r="QEI88" s="31"/>
      <c r="QEJ88" s="31"/>
      <c r="QEK88" s="31"/>
      <c r="QEL88" s="31"/>
      <c r="QEM88" s="31"/>
      <c r="QEN88" s="31"/>
      <c r="QEO88" s="31"/>
      <c r="QEP88" s="31"/>
      <c r="QEQ88" s="31"/>
      <c r="QER88" s="31"/>
      <c r="QES88" s="31"/>
      <c r="QET88" s="31"/>
      <c r="QEU88" s="31"/>
      <c r="QEV88" s="31"/>
      <c r="QEW88" s="31"/>
      <c r="QEX88" s="31"/>
      <c r="QEY88" s="31"/>
      <c r="QEZ88" s="31"/>
      <c r="QFA88" s="31"/>
      <c r="QFB88" s="31"/>
      <c r="QFC88" s="31"/>
      <c r="QFD88" s="31"/>
      <c r="QFE88" s="31"/>
      <c r="QFF88" s="31"/>
      <c r="QFG88" s="31"/>
      <c r="QFH88" s="31"/>
      <c r="QFI88" s="31"/>
      <c r="QFJ88" s="31"/>
      <c r="QFK88" s="31"/>
      <c r="QFL88" s="31"/>
      <c r="QFM88" s="31"/>
      <c r="QFN88" s="31"/>
      <c r="QFO88" s="31"/>
      <c r="QFP88" s="31"/>
      <c r="QFQ88" s="31"/>
      <c r="QFR88" s="31"/>
      <c r="QFS88" s="31"/>
      <c r="QFT88" s="31"/>
      <c r="QFU88" s="31"/>
      <c r="QFV88" s="31"/>
      <c r="QFW88" s="31"/>
      <c r="QFX88" s="31"/>
      <c r="QFY88" s="31"/>
      <c r="QFZ88" s="31"/>
      <c r="QGA88" s="31"/>
      <c r="QGB88" s="31"/>
      <c r="QGC88" s="31"/>
      <c r="QGD88" s="31"/>
      <c r="QGE88" s="31"/>
      <c r="QGF88" s="31"/>
      <c r="QGG88" s="31"/>
      <c r="QGH88" s="31"/>
      <c r="QGI88" s="31"/>
      <c r="QGJ88" s="31"/>
      <c r="QGK88" s="31"/>
      <c r="QGL88" s="31"/>
      <c r="QGM88" s="31"/>
      <c r="QGN88" s="31"/>
      <c r="QGO88" s="31"/>
      <c r="QGP88" s="31"/>
      <c r="QGQ88" s="31"/>
      <c r="QGR88" s="31"/>
      <c r="QGS88" s="31"/>
      <c r="QGT88" s="31"/>
      <c r="QGU88" s="31"/>
      <c r="QGV88" s="31"/>
      <c r="QGW88" s="31"/>
      <c r="QGX88" s="31"/>
      <c r="QGY88" s="31"/>
      <c r="QGZ88" s="31"/>
      <c r="QHA88" s="31"/>
      <c r="QHB88" s="31"/>
      <c r="QHC88" s="31"/>
      <c r="QHD88" s="31"/>
      <c r="QHE88" s="31"/>
      <c r="QHF88" s="31"/>
      <c r="QHG88" s="31"/>
      <c r="QHH88" s="31"/>
      <c r="QHI88" s="31"/>
      <c r="QHJ88" s="31"/>
      <c r="QHK88" s="31"/>
      <c r="QHL88" s="31"/>
      <c r="QHM88" s="31"/>
      <c r="QHN88" s="31"/>
      <c r="QHO88" s="31"/>
      <c r="QHP88" s="31"/>
      <c r="QHQ88" s="31"/>
      <c r="QHR88" s="31"/>
      <c r="QHS88" s="31"/>
      <c r="QHT88" s="31"/>
      <c r="QHU88" s="31"/>
      <c r="QHV88" s="31"/>
      <c r="QHW88" s="31"/>
      <c r="QHX88" s="31"/>
      <c r="QHY88" s="31"/>
      <c r="QHZ88" s="31"/>
      <c r="QIA88" s="31"/>
      <c r="QIB88" s="31"/>
      <c r="QIC88" s="31"/>
      <c r="QID88" s="31"/>
      <c r="QIE88" s="31"/>
      <c r="QIF88" s="31"/>
      <c r="QIG88" s="31"/>
      <c r="QIH88" s="31"/>
      <c r="QII88" s="31"/>
      <c r="QIJ88" s="31"/>
      <c r="QIK88" s="31"/>
      <c r="QIL88" s="31"/>
      <c r="QIM88" s="31"/>
      <c r="QIN88" s="31"/>
      <c r="QIO88" s="31"/>
      <c r="QIP88" s="31"/>
      <c r="QIQ88" s="31"/>
      <c r="QIR88" s="31"/>
      <c r="QIS88" s="31"/>
      <c r="QIT88" s="31"/>
      <c r="QIU88" s="31"/>
      <c r="QIV88" s="31"/>
      <c r="QIW88" s="31"/>
      <c r="QIX88" s="31"/>
      <c r="QIY88" s="31"/>
      <c r="QIZ88" s="31"/>
      <c r="QJA88" s="31"/>
      <c r="QJB88" s="31"/>
      <c r="QJC88" s="31"/>
      <c r="QJD88" s="31"/>
      <c r="QJE88" s="31"/>
      <c r="QJF88" s="31"/>
      <c r="QJG88" s="31"/>
      <c r="QJH88" s="31"/>
      <c r="QJI88" s="31"/>
      <c r="QJJ88" s="31"/>
      <c r="QJK88" s="31"/>
      <c r="QJL88" s="31"/>
      <c r="QJM88" s="31"/>
      <c r="QJN88" s="31"/>
      <c r="QJO88" s="31"/>
      <c r="QJP88" s="31"/>
      <c r="QJQ88" s="31"/>
      <c r="QJR88" s="31"/>
      <c r="QJS88" s="31"/>
      <c r="QJT88" s="31"/>
      <c r="QJU88" s="31"/>
      <c r="QJV88" s="31"/>
      <c r="QJW88" s="31"/>
      <c r="QJX88" s="31"/>
      <c r="QJY88" s="31"/>
      <c r="QJZ88" s="31"/>
      <c r="QKA88" s="31"/>
      <c r="QKB88" s="31"/>
      <c r="QKC88" s="31"/>
      <c r="QKD88" s="31"/>
      <c r="QKE88" s="31"/>
      <c r="QKF88" s="31"/>
      <c r="QKG88" s="31"/>
      <c r="QKH88" s="31"/>
      <c r="QKI88" s="31"/>
      <c r="QKJ88" s="31"/>
      <c r="QKK88" s="31"/>
      <c r="QKL88" s="31"/>
      <c r="QKM88" s="31"/>
      <c r="QKN88" s="31"/>
      <c r="QKO88" s="31"/>
      <c r="QKP88" s="31"/>
      <c r="QKQ88" s="31"/>
      <c r="QKR88" s="31"/>
      <c r="QKS88" s="31"/>
      <c r="QKT88" s="31"/>
      <c r="QKU88" s="31"/>
      <c r="QKV88" s="31"/>
      <c r="QKW88" s="31"/>
      <c r="QKX88" s="31"/>
      <c r="QKY88" s="31"/>
      <c r="QKZ88" s="31"/>
      <c r="QLA88" s="31"/>
      <c r="QLB88" s="31"/>
      <c r="QLC88" s="31"/>
      <c r="QLD88" s="31"/>
      <c r="QLE88" s="31"/>
      <c r="QLF88" s="31"/>
      <c r="QLG88" s="31"/>
      <c r="QLH88" s="31"/>
      <c r="QLI88" s="31"/>
      <c r="QLJ88" s="31"/>
      <c r="QLK88" s="31"/>
      <c r="QLL88" s="31"/>
      <c r="QLM88" s="31"/>
      <c r="QLN88" s="31"/>
      <c r="QLO88" s="31"/>
      <c r="QLP88" s="31"/>
      <c r="QLQ88" s="31"/>
      <c r="QLR88" s="31"/>
      <c r="QLS88" s="31"/>
      <c r="QLT88" s="31"/>
      <c r="QLU88" s="31"/>
      <c r="QLV88" s="31"/>
      <c r="QLW88" s="31"/>
      <c r="QLX88" s="31"/>
      <c r="QLY88" s="31"/>
      <c r="QLZ88" s="31"/>
      <c r="QMA88" s="31"/>
      <c r="QMB88" s="31"/>
      <c r="QMC88" s="31"/>
      <c r="QMD88" s="31"/>
      <c r="QME88" s="31"/>
      <c r="QMF88" s="31"/>
      <c r="QMG88" s="31"/>
      <c r="QMH88" s="31"/>
      <c r="QMI88" s="31"/>
      <c r="QMJ88" s="31"/>
      <c r="QMK88" s="31"/>
      <c r="QML88" s="31"/>
      <c r="QMM88" s="31"/>
      <c r="QMN88" s="31"/>
      <c r="QMO88" s="31"/>
      <c r="QMP88" s="31"/>
      <c r="QMQ88" s="31"/>
      <c r="QMR88" s="31"/>
      <c r="QMS88" s="31"/>
      <c r="QMT88" s="31"/>
      <c r="QMU88" s="31"/>
      <c r="QMV88" s="31"/>
      <c r="QMW88" s="31"/>
      <c r="QMX88" s="31"/>
      <c r="QMY88" s="31"/>
      <c r="QMZ88" s="31"/>
      <c r="QNA88" s="31"/>
      <c r="QNB88" s="31"/>
      <c r="QNC88" s="31"/>
      <c r="QND88" s="31"/>
      <c r="QNE88" s="31"/>
      <c r="QNF88" s="31"/>
      <c r="QNG88" s="31"/>
      <c r="QNH88" s="31"/>
      <c r="QNI88" s="31"/>
      <c r="QNJ88" s="31"/>
      <c r="QNK88" s="31"/>
      <c r="QNL88" s="31"/>
      <c r="QNM88" s="31"/>
      <c r="QNN88" s="31"/>
      <c r="QNO88" s="31"/>
      <c r="QNP88" s="31"/>
      <c r="QNQ88" s="31"/>
      <c r="QNR88" s="31"/>
      <c r="QNS88" s="31"/>
      <c r="QNT88" s="31"/>
      <c r="QNU88" s="31"/>
      <c r="QNV88" s="31"/>
      <c r="QNW88" s="31"/>
      <c r="QNX88" s="31"/>
      <c r="QNY88" s="31"/>
      <c r="QNZ88" s="31"/>
      <c r="QOA88" s="31"/>
      <c r="QOB88" s="31"/>
      <c r="QOC88" s="31"/>
      <c r="QOD88" s="31"/>
      <c r="QOE88" s="31"/>
      <c r="QOF88" s="31"/>
      <c r="QOG88" s="31"/>
      <c r="QOH88" s="31"/>
      <c r="QOI88" s="31"/>
      <c r="QOJ88" s="31"/>
      <c r="QOK88" s="31"/>
      <c r="QOL88" s="31"/>
      <c r="QOM88" s="31"/>
      <c r="QON88" s="31"/>
      <c r="QOO88" s="31"/>
      <c r="QOP88" s="31"/>
      <c r="QOQ88" s="31"/>
      <c r="QOR88" s="31"/>
      <c r="QOS88" s="31"/>
      <c r="QOT88" s="31"/>
      <c r="QOU88" s="31"/>
      <c r="QOV88" s="31"/>
      <c r="QOW88" s="31"/>
      <c r="QOX88" s="31"/>
      <c r="QOY88" s="31"/>
      <c r="QOZ88" s="31"/>
      <c r="QPA88" s="31"/>
      <c r="QPB88" s="31"/>
      <c r="QPC88" s="31"/>
      <c r="QPD88" s="31"/>
      <c r="QPE88" s="31"/>
      <c r="QPF88" s="31"/>
      <c r="QPG88" s="31"/>
      <c r="QPH88" s="31"/>
      <c r="QPI88" s="31"/>
      <c r="QPJ88" s="31"/>
      <c r="QPK88" s="31"/>
      <c r="QPL88" s="31"/>
      <c r="QPM88" s="31"/>
      <c r="QPN88" s="31"/>
      <c r="QPO88" s="31"/>
      <c r="QPP88" s="31"/>
      <c r="QPQ88" s="31"/>
      <c r="QPR88" s="31"/>
      <c r="QPS88" s="31"/>
      <c r="QPT88" s="31"/>
      <c r="QPU88" s="31"/>
      <c r="QPV88" s="31"/>
      <c r="QPW88" s="31"/>
      <c r="QPX88" s="31"/>
      <c r="QPY88" s="31"/>
      <c r="QPZ88" s="31"/>
      <c r="QQA88" s="31"/>
      <c r="QQB88" s="31"/>
      <c r="QQC88" s="31"/>
      <c r="QQD88" s="31"/>
      <c r="QQE88" s="31"/>
      <c r="QQF88" s="31"/>
      <c r="QQG88" s="31"/>
      <c r="QQH88" s="31"/>
      <c r="QQI88" s="31"/>
      <c r="QQJ88" s="31"/>
      <c r="QQK88" s="31"/>
      <c r="QQL88" s="31"/>
      <c r="QQM88" s="31"/>
      <c r="QQN88" s="31"/>
      <c r="QQO88" s="31"/>
      <c r="QQP88" s="31"/>
      <c r="QQQ88" s="31"/>
      <c r="QQR88" s="31"/>
      <c r="QQS88" s="31"/>
      <c r="QQT88" s="31"/>
      <c r="QQU88" s="31"/>
      <c r="QQV88" s="31"/>
      <c r="QQW88" s="31"/>
      <c r="QQX88" s="31"/>
      <c r="QQY88" s="31"/>
      <c r="QQZ88" s="31"/>
      <c r="QRA88" s="31"/>
      <c r="QRB88" s="31"/>
      <c r="QRC88" s="31"/>
      <c r="QRD88" s="31"/>
      <c r="QRE88" s="31"/>
      <c r="QRF88" s="31"/>
      <c r="QRG88" s="31"/>
      <c r="QRH88" s="31"/>
      <c r="QRI88" s="31"/>
      <c r="QRJ88" s="31"/>
      <c r="QRK88" s="31"/>
      <c r="QRL88" s="31"/>
      <c r="QRM88" s="31"/>
      <c r="QRN88" s="31"/>
      <c r="QRO88" s="31"/>
      <c r="QRP88" s="31"/>
      <c r="QRQ88" s="31"/>
      <c r="QRR88" s="31"/>
      <c r="QRS88" s="31"/>
      <c r="QRT88" s="31"/>
      <c r="QRU88" s="31"/>
      <c r="QRV88" s="31"/>
      <c r="QRW88" s="31"/>
      <c r="QRX88" s="31"/>
      <c r="QRY88" s="31"/>
      <c r="QRZ88" s="31"/>
      <c r="QSA88" s="31"/>
      <c r="QSB88" s="31"/>
      <c r="QSC88" s="31"/>
      <c r="QSD88" s="31"/>
      <c r="QSE88" s="31"/>
      <c r="QSF88" s="31"/>
      <c r="QSG88" s="31"/>
      <c r="QSH88" s="31"/>
      <c r="QSI88" s="31"/>
      <c r="QSJ88" s="31"/>
      <c r="QSK88" s="31"/>
      <c r="QSL88" s="31"/>
      <c r="QSM88" s="31"/>
      <c r="QSN88" s="31"/>
      <c r="QSO88" s="31"/>
      <c r="QSP88" s="31"/>
      <c r="QSQ88" s="31"/>
      <c r="QSR88" s="31"/>
      <c r="QSS88" s="31"/>
      <c r="QST88" s="31"/>
      <c r="QSU88" s="31"/>
      <c r="QSV88" s="31"/>
      <c r="QSW88" s="31"/>
      <c r="QSX88" s="31"/>
      <c r="QSY88" s="31"/>
      <c r="QSZ88" s="31"/>
      <c r="QTA88" s="31"/>
      <c r="QTB88" s="31"/>
      <c r="QTC88" s="31"/>
      <c r="QTD88" s="31"/>
      <c r="QTE88" s="31"/>
      <c r="QTF88" s="31"/>
      <c r="QTG88" s="31"/>
      <c r="QTH88" s="31"/>
      <c r="QTI88" s="31"/>
      <c r="QTJ88" s="31"/>
      <c r="QTK88" s="31"/>
      <c r="QTL88" s="31"/>
      <c r="QTM88" s="31"/>
      <c r="QTN88" s="31"/>
      <c r="QTO88" s="31"/>
      <c r="QTP88" s="31"/>
      <c r="QTQ88" s="31"/>
      <c r="QTR88" s="31"/>
      <c r="QTS88" s="31"/>
      <c r="QTT88" s="31"/>
      <c r="QTU88" s="31"/>
      <c r="QTV88" s="31"/>
      <c r="QTW88" s="31"/>
      <c r="QTX88" s="31"/>
      <c r="QTY88" s="31"/>
      <c r="QTZ88" s="31"/>
      <c r="QUA88" s="31"/>
      <c r="QUB88" s="31"/>
      <c r="QUC88" s="31"/>
      <c r="QUD88" s="31"/>
      <c r="QUE88" s="31"/>
      <c r="QUF88" s="31"/>
      <c r="QUG88" s="31"/>
      <c r="QUH88" s="31"/>
      <c r="QUI88" s="31"/>
      <c r="QUJ88" s="31"/>
      <c r="QUK88" s="31"/>
      <c r="QUL88" s="31"/>
      <c r="QUM88" s="31"/>
      <c r="QUN88" s="31"/>
      <c r="QUO88" s="31"/>
      <c r="QUP88" s="31"/>
      <c r="QUQ88" s="31"/>
      <c r="QUR88" s="31"/>
      <c r="QUS88" s="31"/>
      <c r="QUT88" s="31"/>
      <c r="QUU88" s="31"/>
      <c r="QUV88" s="31"/>
      <c r="QUW88" s="31"/>
      <c r="QUX88" s="31"/>
      <c r="QUY88" s="31"/>
      <c r="QUZ88" s="31"/>
      <c r="QVA88" s="31"/>
      <c r="QVB88" s="31"/>
      <c r="QVC88" s="31"/>
      <c r="QVD88" s="31"/>
      <c r="QVE88" s="31"/>
      <c r="QVF88" s="31"/>
      <c r="QVG88" s="31"/>
      <c r="QVH88" s="31"/>
      <c r="QVI88" s="31"/>
      <c r="QVJ88" s="31"/>
      <c r="QVK88" s="31"/>
      <c r="QVL88" s="31"/>
      <c r="QVM88" s="31"/>
      <c r="QVN88" s="31"/>
      <c r="QVO88" s="31"/>
      <c r="QVP88" s="31"/>
      <c r="QVQ88" s="31"/>
      <c r="QVR88" s="31"/>
      <c r="QVS88" s="31"/>
      <c r="QVT88" s="31"/>
      <c r="QVU88" s="31"/>
      <c r="QVV88" s="31"/>
      <c r="QVW88" s="31"/>
      <c r="QVX88" s="31"/>
      <c r="QVY88" s="31"/>
      <c r="QVZ88" s="31"/>
      <c r="QWA88" s="31"/>
      <c r="QWB88" s="31"/>
      <c r="QWC88" s="31"/>
      <c r="QWD88" s="31"/>
      <c r="QWE88" s="31"/>
      <c r="QWF88" s="31"/>
      <c r="QWG88" s="31"/>
      <c r="QWH88" s="31"/>
      <c r="QWI88" s="31"/>
      <c r="QWJ88" s="31"/>
      <c r="QWK88" s="31"/>
      <c r="QWL88" s="31"/>
      <c r="QWM88" s="31"/>
      <c r="QWN88" s="31"/>
      <c r="QWO88" s="31"/>
      <c r="QWP88" s="31"/>
      <c r="QWQ88" s="31"/>
      <c r="QWR88" s="31"/>
      <c r="QWS88" s="31"/>
      <c r="QWT88" s="31"/>
      <c r="QWU88" s="31"/>
      <c r="QWV88" s="31"/>
      <c r="QWW88" s="31"/>
      <c r="QWX88" s="31"/>
      <c r="QWY88" s="31"/>
      <c r="QWZ88" s="31"/>
      <c r="QXA88" s="31"/>
      <c r="QXB88" s="31"/>
      <c r="QXC88" s="31"/>
      <c r="QXD88" s="31"/>
      <c r="QXE88" s="31"/>
      <c r="QXF88" s="31"/>
      <c r="QXG88" s="31"/>
      <c r="QXH88" s="31"/>
      <c r="QXI88" s="31"/>
      <c r="QXJ88" s="31"/>
      <c r="QXK88" s="31"/>
      <c r="QXL88" s="31"/>
      <c r="QXM88" s="31"/>
      <c r="QXN88" s="31"/>
      <c r="QXO88" s="31"/>
      <c r="QXP88" s="31"/>
      <c r="QXQ88" s="31"/>
      <c r="QXR88" s="31"/>
      <c r="QXS88" s="31"/>
      <c r="QXT88" s="31"/>
      <c r="QXU88" s="31"/>
      <c r="QXV88" s="31"/>
      <c r="QXW88" s="31"/>
      <c r="QXX88" s="31"/>
      <c r="QXY88" s="31"/>
      <c r="QXZ88" s="31"/>
      <c r="QYA88" s="31"/>
      <c r="QYB88" s="31"/>
      <c r="QYC88" s="31"/>
      <c r="QYD88" s="31"/>
      <c r="QYE88" s="31"/>
      <c r="QYF88" s="31"/>
      <c r="QYG88" s="31"/>
      <c r="QYH88" s="31"/>
      <c r="QYI88" s="31"/>
      <c r="QYJ88" s="31"/>
      <c r="QYK88" s="31"/>
      <c r="QYL88" s="31"/>
      <c r="QYM88" s="31"/>
      <c r="QYN88" s="31"/>
      <c r="QYO88" s="31"/>
      <c r="QYP88" s="31"/>
      <c r="QYQ88" s="31"/>
      <c r="QYR88" s="31"/>
      <c r="QYS88" s="31"/>
      <c r="QYT88" s="31"/>
      <c r="QYU88" s="31"/>
      <c r="QYV88" s="31"/>
      <c r="QYW88" s="31"/>
      <c r="QYX88" s="31"/>
      <c r="QYY88" s="31"/>
      <c r="QYZ88" s="31"/>
      <c r="QZA88" s="31"/>
      <c r="QZB88" s="31"/>
      <c r="QZC88" s="31"/>
      <c r="QZD88" s="31"/>
      <c r="QZE88" s="31"/>
      <c r="QZF88" s="31"/>
      <c r="QZG88" s="31"/>
      <c r="QZH88" s="31"/>
      <c r="QZI88" s="31"/>
      <c r="QZJ88" s="31"/>
      <c r="QZK88" s="31"/>
      <c r="QZL88" s="31"/>
      <c r="QZM88" s="31"/>
      <c r="QZN88" s="31"/>
      <c r="QZO88" s="31"/>
      <c r="QZP88" s="31"/>
      <c r="QZQ88" s="31"/>
      <c r="QZR88" s="31"/>
      <c r="QZS88" s="31"/>
      <c r="QZT88" s="31"/>
      <c r="QZU88" s="31"/>
      <c r="QZV88" s="31"/>
      <c r="QZW88" s="31"/>
      <c r="QZX88" s="31"/>
      <c r="QZY88" s="31"/>
      <c r="QZZ88" s="31"/>
      <c r="RAA88" s="31"/>
      <c r="RAB88" s="31"/>
      <c r="RAC88" s="31"/>
      <c r="RAD88" s="31"/>
      <c r="RAE88" s="31"/>
      <c r="RAF88" s="31"/>
      <c r="RAG88" s="31"/>
      <c r="RAH88" s="31"/>
      <c r="RAI88" s="31"/>
      <c r="RAJ88" s="31"/>
      <c r="RAK88" s="31"/>
      <c r="RAL88" s="31"/>
      <c r="RAM88" s="31"/>
      <c r="RAN88" s="31"/>
      <c r="RAO88" s="31"/>
      <c r="RAP88" s="31"/>
      <c r="RAQ88" s="31"/>
      <c r="RAR88" s="31"/>
      <c r="RAS88" s="31"/>
      <c r="RAT88" s="31"/>
      <c r="RAU88" s="31"/>
      <c r="RAV88" s="31"/>
      <c r="RAW88" s="31"/>
      <c r="RAX88" s="31"/>
      <c r="RAY88" s="31"/>
      <c r="RAZ88" s="31"/>
      <c r="RBA88" s="31"/>
      <c r="RBB88" s="31"/>
      <c r="RBC88" s="31"/>
      <c r="RBD88" s="31"/>
      <c r="RBE88" s="31"/>
      <c r="RBF88" s="31"/>
      <c r="RBG88" s="31"/>
      <c r="RBH88" s="31"/>
      <c r="RBI88" s="31"/>
      <c r="RBJ88" s="31"/>
      <c r="RBK88" s="31"/>
      <c r="RBL88" s="31"/>
      <c r="RBM88" s="31"/>
      <c r="RBN88" s="31"/>
      <c r="RBO88" s="31"/>
      <c r="RBP88" s="31"/>
      <c r="RBQ88" s="31"/>
      <c r="RBR88" s="31"/>
      <c r="RBS88" s="31"/>
      <c r="RBT88" s="31"/>
      <c r="RBU88" s="31"/>
      <c r="RBV88" s="31"/>
      <c r="RBW88" s="31"/>
      <c r="RBX88" s="31"/>
      <c r="RBY88" s="31"/>
      <c r="RBZ88" s="31"/>
      <c r="RCA88" s="31"/>
      <c r="RCB88" s="31"/>
      <c r="RCC88" s="31"/>
      <c r="RCD88" s="31"/>
      <c r="RCE88" s="31"/>
      <c r="RCF88" s="31"/>
      <c r="RCG88" s="31"/>
      <c r="RCH88" s="31"/>
      <c r="RCI88" s="31"/>
      <c r="RCJ88" s="31"/>
      <c r="RCK88" s="31"/>
      <c r="RCL88" s="31"/>
      <c r="RCM88" s="31"/>
      <c r="RCN88" s="31"/>
      <c r="RCO88" s="31"/>
      <c r="RCP88" s="31"/>
      <c r="RCQ88" s="31"/>
      <c r="RCR88" s="31"/>
      <c r="RCS88" s="31"/>
      <c r="RCT88" s="31"/>
      <c r="RCU88" s="31"/>
      <c r="RCV88" s="31"/>
      <c r="RCW88" s="31"/>
      <c r="RCX88" s="31"/>
      <c r="RCY88" s="31"/>
      <c r="RCZ88" s="31"/>
      <c r="RDA88" s="31"/>
      <c r="RDB88" s="31"/>
      <c r="RDC88" s="31"/>
      <c r="RDD88" s="31"/>
      <c r="RDE88" s="31"/>
      <c r="RDF88" s="31"/>
      <c r="RDG88" s="31"/>
      <c r="RDH88" s="31"/>
      <c r="RDI88" s="31"/>
      <c r="RDJ88" s="31"/>
      <c r="RDK88" s="31"/>
      <c r="RDL88" s="31"/>
      <c r="RDM88" s="31"/>
      <c r="RDN88" s="31"/>
      <c r="RDO88" s="31"/>
      <c r="RDP88" s="31"/>
      <c r="RDQ88" s="31"/>
      <c r="RDR88" s="31"/>
      <c r="RDS88" s="31"/>
      <c r="RDT88" s="31"/>
      <c r="RDU88" s="31"/>
      <c r="RDV88" s="31"/>
      <c r="RDW88" s="31"/>
      <c r="RDX88" s="31"/>
      <c r="RDY88" s="31"/>
      <c r="RDZ88" s="31"/>
      <c r="REA88" s="31"/>
      <c r="REB88" s="31"/>
      <c r="REC88" s="31"/>
      <c r="RED88" s="31"/>
      <c r="REE88" s="31"/>
      <c r="REF88" s="31"/>
      <c r="REG88" s="31"/>
      <c r="REH88" s="31"/>
      <c r="REI88" s="31"/>
      <c r="REJ88" s="31"/>
      <c r="REK88" s="31"/>
      <c r="REL88" s="31"/>
      <c r="REM88" s="31"/>
      <c r="REN88" s="31"/>
      <c r="REO88" s="31"/>
      <c r="REP88" s="31"/>
      <c r="REQ88" s="31"/>
      <c r="RER88" s="31"/>
      <c r="RES88" s="31"/>
      <c r="RET88" s="31"/>
      <c r="REU88" s="31"/>
      <c r="REV88" s="31"/>
      <c r="REW88" s="31"/>
      <c r="REX88" s="31"/>
      <c r="REY88" s="31"/>
      <c r="REZ88" s="31"/>
      <c r="RFA88" s="31"/>
      <c r="RFB88" s="31"/>
      <c r="RFC88" s="31"/>
      <c r="RFD88" s="31"/>
      <c r="RFE88" s="31"/>
      <c r="RFF88" s="31"/>
      <c r="RFG88" s="31"/>
      <c r="RFH88" s="31"/>
      <c r="RFI88" s="31"/>
      <c r="RFJ88" s="31"/>
      <c r="RFK88" s="31"/>
      <c r="RFL88" s="31"/>
      <c r="RFM88" s="31"/>
      <c r="RFN88" s="31"/>
      <c r="RFO88" s="31"/>
      <c r="RFP88" s="31"/>
      <c r="RFQ88" s="31"/>
      <c r="RFR88" s="31"/>
      <c r="RFS88" s="31"/>
      <c r="RFT88" s="31"/>
      <c r="RFU88" s="31"/>
      <c r="RFV88" s="31"/>
      <c r="RFW88" s="31"/>
      <c r="RFX88" s="31"/>
      <c r="RFY88" s="31"/>
      <c r="RFZ88" s="31"/>
      <c r="RGA88" s="31"/>
      <c r="RGB88" s="31"/>
      <c r="RGC88" s="31"/>
      <c r="RGD88" s="31"/>
      <c r="RGE88" s="31"/>
      <c r="RGF88" s="31"/>
      <c r="RGG88" s="31"/>
      <c r="RGH88" s="31"/>
      <c r="RGI88" s="31"/>
      <c r="RGJ88" s="31"/>
      <c r="RGK88" s="31"/>
      <c r="RGL88" s="31"/>
      <c r="RGM88" s="31"/>
      <c r="RGN88" s="31"/>
      <c r="RGO88" s="31"/>
      <c r="RGP88" s="31"/>
      <c r="RGQ88" s="31"/>
      <c r="RGR88" s="31"/>
      <c r="RGS88" s="31"/>
      <c r="RGT88" s="31"/>
      <c r="RGU88" s="31"/>
      <c r="RGV88" s="31"/>
      <c r="RGW88" s="31"/>
      <c r="RGX88" s="31"/>
      <c r="RGY88" s="31"/>
      <c r="RGZ88" s="31"/>
      <c r="RHA88" s="31"/>
      <c r="RHB88" s="31"/>
      <c r="RHC88" s="31"/>
      <c r="RHD88" s="31"/>
      <c r="RHE88" s="31"/>
      <c r="RHF88" s="31"/>
      <c r="RHG88" s="31"/>
      <c r="RHH88" s="31"/>
      <c r="RHI88" s="31"/>
      <c r="RHJ88" s="31"/>
      <c r="RHK88" s="31"/>
      <c r="RHL88" s="31"/>
      <c r="RHM88" s="31"/>
      <c r="RHN88" s="31"/>
      <c r="RHO88" s="31"/>
      <c r="RHP88" s="31"/>
      <c r="RHQ88" s="31"/>
      <c r="RHR88" s="31"/>
      <c r="RHS88" s="31"/>
      <c r="RHT88" s="31"/>
      <c r="RHU88" s="31"/>
      <c r="RHV88" s="31"/>
      <c r="RHW88" s="31"/>
      <c r="RHX88" s="31"/>
      <c r="RHY88" s="31"/>
      <c r="RHZ88" s="31"/>
      <c r="RIA88" s="31"/>
      <c r="RIB88" s="31"/>
      <c r="RIC88" s="31"/>
      <c r="RID88" s="31"/>
      <c r="RIE88" s="31"/>
      <c r="RIF88" s="31"/>
      <c r="RIG88" s="31"/>
      <c r="RIH88" s="31"/>
      <c r="RII88" s="31"/>
      <c r="RIJ88" s="31"/>
      <c r="RIK88" s="31"/>
      <c r="RIL88" s="31"/>
      <c r="RIM88" s="31"/>
      <c r="RIN88" s="31"/>
      <c r="RIO88" s="31"/>
      <c r="RIP88" s="31"/>
      <c r="RIQ88" s="31"/>
      <c r="RIR88" s="31"/>
      <c r="RIS88" s="31"/>
      <c r="RIT88" s="31"/>
      <c r="RIU88" s="31"/>
      <c r="RIV88" s="31"/>
      <c r="RIW88" s="31"/>
      <c r="RIX88" s="31"/>
      <c r="RIY88" s="31"/>
      <c r="RIZ88" s="31"/>
      <c r="RJA88" s="31"/>
      <c r="RJB88" s="31"/>
      <c r="RJC88" s="31"/>
      <c r="RJD88" s="31"/>
      <c r="RJE88" s="31"/>
      <c r="RJF88" s="31"/>
      <c r="RJG88" s="31"/>
      <c r="RJH88" s="31"/>
      <c r="RJI88" s="31"/>
      <c r="RJJ88" s="31"/>
      <c r="RJK88" s="31"/>
      <c r="RJL88" s="31"/>
      <c r="RJM88" s="31"/>
      <c r="RJN88" s="31"/>
      <c r="RJO88" s="31"/>
      <c r="RJP88" s="31"/>
      <c r="RJQ88" s="31"/>
      <c r="RJR88" s="31"/>
      <c r="RJS88" s="31"/>
      <c r="RJT88" s="31"/>
      <c r="RJU88" s="31"/>
      <c r="RJV88" s="31"/>
      <c r="RJW88" s="31"/>
      <c r="RJX88" s="31"/>
      <c r="RJY88" s="31"/>
      <c r="RJZ88" s="31"/>
      <c r="RKA88" s="31"/>
      <c r="RKB88" s="31"/>
      <c r="RKC88" s="31"/>
      <c r="RKD88" s="31"/>
      <c r="RKE88" s="31"/>
      <c r="RKF88" s="31"/>
      <c r="RKG88" s="31"/>
      <c r="RKH88" s="31"/>
      <c r="RKI88" s="31"/>
      <c r="RKJ88" s="31"/>
      <c r="RKK88" s="31"/>
      <c r="RKL88" s="31"/>
      <c r="RKM88" s="31"/>
      <c r="RKN88" s="31"/>
      <c r="RKO88" s="31"/>
      <c r="RKP88" s="31"/>
      <c r="RKQ88" s="31"/>
      <c r="RKR88" s="31"/>
      <c r="RKS88" s="31"/>
      <c r="RKT88" s="31"/>
      <c r="RKU88" s="31"/>
      <c r="RKV88" s="31"/>
      <c r="RKW88" s="31"/>
      <c r="RKX88" s="31"/>
      <c r="RKY88" s="31"/>
      <c r="RKZ88" s="31"/>
      <c r="RLA88" s="31"/>
      <c r="RLB88" s="31"/>
      <c r="RLC88" s="31"/>
      <c r="RLD88" s="31"/>
      <c r="RLE88" s="31"/>
      <c r="RLF88" s="31"/>
      <c r="RLG88" s="31"/>
      <c r="RLH88" s="31"/>
      <c r="RLI88" s="31"/>
      <c r="RLJ88" s="31"/>
      <c r="RLK88" s="31"/>
      <c r="RLL88" s="31"/>
      <c r="RLM88" s="31"/>
      <c r="RLN88" s="31"/>
      <c r="RLO88" s="31"/>
      <c r="RLP88" s="31"/>
      <c r="RLQ88" s="31"/>
      <c r="RLR88" s="31"/>
      <c r="RLS88" s="31"/>
      <c r="RLT88" s="31"/>
      <c r="RLU88" s="31"/>
      <c r="RLV88" s="31"/>
      <c r="RLW88" s="31"/>
      <c r="RLX88" s="31"/>
      <c r="RLY88" s="31"/>
      <c r="RLZ88" s="31"/>
      <c r="RMA88" s="31"/>
      <c r="RMB88" s="31"/>
      <c r="RMC88" s="31"/>
      <c r="RMD88" s="31"/>
      <c r="RME88" s="31"/>
      <c r="RMF88" s="31"/>
      <c r="RMG88" s="31"/>
      <c r="RMH88" s="31"/>
      <c r="RMI88" s="31"/>
      <c r="RMJ88" s="31"/>
      <c r="RMK88" s="31"/>
      <c r="RML88" s="31"/>
      <c r="RMM88" s="31"/>
      <c r="RMN88" s="31"/>
      <c r="RMO88" s="31"/>
      <c r="RMP88" s="31"/>
      <c r="RMQ88" s="31"/>
      <c r="RMR88" s="31"/>
      <c r="RMS88" s="31"/>
      <c r="RMT88" s="31"/>
      <c r="RMU88" s="31"/>
      <c r="RMV88" s="31"/>
      <c r="RMW88" s="31"/>
      <c r="RMX88" s="31"/>
      <c r="RMY88" s="31"/>
      <c r="RMZ88" s="31"/>
      <c r="RNA88" s="31"/>
      <c r="RNB88" s="31"/>
      <c r="RNC88" s="31"/>
      <c r="RND88" s="31"/>
      <c r="RNE88" s="31"/>
      <c r="RNF88" s="31"/>
      <c r="RNG88" s="31"/>
      <c r="RNH88" s="31"/>
      <c r="RNI88" s="31"/>
      <c r="RNJ88" s="31"/>
      <c r="RNK88" s="31"/>
      <c r="RNL88" s="31"/>
      <c r="RNM88" s="31"/>
      <c r="RNN88" s="31"/>
      <c r="RNO88" s="31"/>
      <c r="RNP88" s="31"/>
      <c r="RNQ88" s="31"/>
      <c r="RNR88" s="31"/>
      <c r="RNS88" s="31"/>
      <c r="RNT88" s="31"/>
      <c r="RNU88" s="31"/>
      <c r="RNV88" s="31"/>
      <c r="RNW88" s="31"/>
      <c r="RNX88" s="31"/>
      <c r="RNY88" s="31"/>
      <c r="RNZ88" s="31"/>
      <c r="ROA88" s="31"/>
      <c r="ROB88" s="31"/>
      <c r="ROC88" s="31"/>
      <c r="ROD88" s="31"/>
      <c r="ROE88" s="31"/>
      <c r="ROF88" s="31"/>
      <c r="ROG88" s="31"/>
      <c r="ROH88" s="31"/>
      <c r="ROI88" s="31"/>
      <c r="ROJ88" s="31"/>
      <c r="ROK88" s="31"/>
      <c r="ROL88" s="31"/>
      <c r="ROM88" s="31"/>
      <c r="RON88" s="31"/>
      <c r="ROO88" s="31"/>
      <c r="ROP88" s="31"/>
      <c r="ROQ88" s="31"/>
      <c r="ROR88" s="31"/>
      <c r="ROS88" s="31"/>
      <c r="ROT88" s="31"/>
      <c r="ROU88" s="31"/>
      <c r="ROV88" s="31"/>
      <c r="ROW88" s="31"/>
      <c r="ROX88" s="31"/>
      <c r="ROY88" s="31"/>
      <c r="ROZ88" s="31"/>
      <c r="RPA88" s="31"/>
      <c r="RPB88" s="31"/>
      <c r="RPC88" s="31"/>
      <c r="RPD88" s="31"/>
      <c r="RPE88" s="31"/>
      <c r="RPF88" s="31"/>
      <c r="RPG88" s="31"/>
      <c r="RPH88" s="31"/>
      <c r="RPI88" s="31"/>
      <c r="RPJ88" s="31"/>
      <c r="RPK88" s="31"/>
      <c r="RPL88" s="31"/>
      <c r="RPM88" s="31"/>
      <c r="RPN88" s="31"/>
      <c r="RPO88" s="31"/>
      <c r="RPP88" s="31"/>
      <c r="RPQ88" s="31"/>
      <c r="RPR88" s="31"/>
      <c r="RPS88" s="31"/>
      <c r="RPT88" s="31"/>
      <c r="RPU88" s="31"/>
      <c r="RPV88" s="31"/>
      <c r="RPW88" s="31"/>
      <c r="RPX88" s="31"/>
      <c r="RPY88" s="31"/>
      <c r="RPZ88" s="31"/>
      <c r="RQA88" s="31"/>
      <c r="RQB88" s="31"/>
      <c r="RQC88" s="31"/>
      <c r="RQD88" s="31"/>
      <c r="RQE88" s="31"/>
      <c r="RQF88" s="31"/>
      <c r="RQG88" s="31"/>
      <c r="RQH88" s="31"/>
      <c r="RQI88" s="31"/>
      <c r="RQJ88" s="31"/>
      <c r="RQK88" s="31"/>
      <c r="RQL88" s="31"/>
      <c r="RQM88" s="31"/>
      <c r="RQN88" s="31"/>
      <c r="RQO88" s="31"/>
      <c r="RQP88" s="31"/>
      <c r="RQQ88" s="31"/>
      <c r="RQR88" s="31"/>
      <c r="RQS88" s="31"/>
      <c r="RQT88" s="31"/>
      <c r="RQU88" s="31"/>
      <c r="RQV88" s="31"/>
      <c r="RQW88" s="31"/>
      <c r="RQX88" s="31"/>
      <c r="RQY88" s="31"/>
      <c r="RQZ88" s="31"/>
      <c r="RRA88" s="31"/>
      <c r="RRB88" s="31"/>
      <c r="RRC88" s="31"/>
      <c r="RRD88" s="31"/>
      <c r="RRE88" s="31"/>
      <c r="RRF88" s="31"/>
      <c r="RRG88" s="31"/>
      <c r="RRH88" s="31"/>
      <c r="RRI88" s="31"/>
      <c r="RRJ88" s="31"/>
      <c r="RRK88" s="31"/>
      <c r="RRL88" s="31"/>
      <c r="RRM88" s="31"/>
      <c r="RRN88" s="31"/>
      <c r="RRO88" s="31"/>
      <c r="RRP88" s="31"/>
      <c r="RRQ88" s="31"/>
      <c r="RRR88" s="31"/>
      <c r="RRS88" s="31"/>
      <c r="RRT88" s="31"/>
      <c r="RRU88" s="31"/>
      <c r="RRV88" s="31"/>
      <c r="RRW88" s="31"/>
      <c r="RRX88" s="31"/>
      <c r="RRY88" s="31"/>
      <c r="RRZ88" s="31"/>
      <c r="RSA88" s="31"/>
      <c r="RSB88" s="31"/>
      <c r="RSC88" s="31"/>
      <c r="RSD88" s="31"/>
      <c r="RSE88" s="31"/>
      <c r="RSF88" s="31"/>
      <c r="RSG88" s="31"/>
      <c r="RSH88" s="31"/>
      <c r="RSI88" s="31"/>
      <c r="RSJ88" s="31"/>
      <c r="RSK88" s="31"/>
      <c r="RSL88" s="31"/>
      <c r="RSM88" s="31"/>
      <c r="RSN88" s="31"/>
      <c r="RSO88" s="31"/>
      <c r="RSP88" s="31"/>
      <c r="RSQ88" s="31"/>
      <c r="RSR88" s="31"/>
      <c r="RSS88" s="31"/>
      <c r="RST88" s="31"/>
      <c r="RSU88" s="31"/>
      <c r="RSV88" s="31"/>
      <c r="RSW88" s="31"/>
      <c r="RSX88" s="31"/>
      <c r="RSY88" s="31"/>
      <c r="RSZ88" s="31"/>
      <c r="RTA88" s="31"/>
      <c r="RTB88" s="31"/>
      <c r="RTC88" s="31"/>
      <c r="RTD88" s="31"/>
      <c r="RTE88" s="31"/>
      <c r="RTF88" s="31"/>
      <c r="RTG88" s="31"/>
      <c r="RTH88" s="31"/>
      <c r="RTI88" s="31"/>
      <c r="RTJ88" s="31"/>
      <c r="RTK88" s="31"/>
      <c r="RTL88" s="31"/>
      <c r="RTM88" s="31"/>
      <c r="RTN88" s="31"/>
      <c r="RTO88" s="31"/>
      <c r="RTP88" s="31"/>
      <c r="RTQ88" s="31"/>
      <c r="RTR88" s="31"/>
      <c r="RTS88" s="31"/>
      <c r="RTT88" s="31"/>
      <c r="RTU88" s="31"/>
      <c r="RTV88" s="31"/>
      <c r="RTW88" s="31"/>
      <c r="RTX88" s="31"/>
      <c r="RTY88" s="31"/>
      <c r="RTZ88" s="31"/>
      <c r="RUA88" s="31"/>
      <c r="RUB88" s="31"/>
      <c r="RUC88" s="31"/>
      <c r="RUD88" s="31"/>
      <c r="RUE88" s="31"/>
      <c r="RUF88" s="31"/>
      <c r="RUG88" s="31"/>
      <c r="RUH88" s="31"/>
      <c r="RUI88" s="31"/>
      <c r="RUJ88" s="31"/>
      <c r="RUK88" s="31"/>
      <c r="RUL88" s="31"/>
      <c r="RUM88" s="31"/>
      <c r="RUN88" s="31"/>
      <c r="RUO88" s="31"/>
      <c r="RUP88" s="31"/>
      <c r="RUQ88" s="31"/>
      <c r="RUR88" s="31"/>
      <c r="RUS88" s="31"/>
      <c r="RUT88" s="31"/>
      <c r="RUU88" s="31"/>
      <c r="RUV88" s="31"/>
      <c r="RUW88" s="31"/>
      <c r="RUX88" s="31"/>
      <c r="RUY88" s="31"/>
      <c r="RUZ88" s="31"/>
      <c r="RVA88" s="31"/>
      <c r="RVB88" s="31"/>
      <c r="RVC88" s="31"/>
      <c r="RVD88" s="31"/>
      <c r="RVE88" s="31"/>
      <c r="RVF88" s="31"/>
      <c r="RVG88" s="31"/>
      <c r="RVH88" s="31"/>
      <c r="RVI88" s="31"/>
      <c r="RVJ88" s="31"/>
      <c r="RVK88" s="31"/>
      <c r="RVL88" s="31"/>
      <c r="RVM88" s="31"/>
      <c r="RVN88" s="31"/>
      <c r="RVO88" s="31"/>
      <c r="RVP88" s="31"/>
      <c r="RVQ88" s="31"/>
      <c r="RVR88" s="31"/>
      <c r="RVS88" s="31"/>
      <c r="RVT88" s="31"/>
      <c r="RVU88" s="31"/>
      <c r="RVV88" s="31"/>
      <c r="RVW88" s="31"/>
      <c r="RVX88" s="31"/>
      <c r="RVY88" s="31"/>
      <c r="RVZ88" s="31"/>
      <c r="RWA88" s="31"/>
      <c r="RWB88" s="31"/>
      <c r="RWC88" s="31"/>
      <c r="RWD88" s="31"/>
      <c r="RWE88" s="31"/>
      <c r="RWF88" s="31"/>
      <c r="RWG88" s="31"/>
      <c r="RWH88" s="31"/>
      <c r="RWI88" s="31"/>
      <c r="RWJ88" s="31"/>
      <c r="RWK88" s="31"/>
      <c r="RWL88" s="31"/>
      <c r="RWM88" s="31"/>
      <c r="RWN88" s="31"/>
      <c r="RWO88" s="31"/>
      <c r="RWP88" s="31"/>
      <c r="RWQ88" s="31"/>
      <c r="RWR88" s="31"/>
      <c r="RWS88" s="31"/>
      <c r="RWT88" s="31"/>
      <c r="RWU88" s="31"/>
      <c r="RWV88" s="31"/>
      <c r="RWW88" s="31"/>
      <c r="RWX88" s="31"/>
      <c r="RWY88" s="31"/>
      <c r="RWZ88" s="31"/>
      <c r="RXA88" s="31"/>
      <c r="RXB88" s="31"/>
      <c r="RXC88" s="31"/>
      <c r="RXD88" s="31"/>
      <c r="RXE88" s="31"/>
      <c r="RXF88" s="31"/>
      <c r="RXG88" s="31"/>
      <c r="RXH88" s="31"/>
      <c r="RXI88" s="31"/>
      <c r="RXJ88" s="31"/>
      <c r="RXK88" s="31"/>
      <c r="RXL88" s="31"/>
      <c r="RXM88" s="31"/>
      <c r="RXN88" s="31"/>
      <c r="RXO88" s="31"/>
      <c r="RXP88" s="31"/>
      <c r="RXQ88" s="31"/>
      <c r="RXR88" s="31"/>
      <c r="RXS88" s="31"/>
      <c r="RXT88" s="31"/>
      <c r="RXU88" s="31"/>
      <c r="RXV88" s="31"/>
      <c r="RXW88" s="31"/>
      <c r="RXX88" s="31"/>
      <c r="RXY88" s="31"/>
      <c r="RXZ88" s="31"/>
      <c r="RYA88" s="31"/>
      <c r="RYB88" s="31"/>
      <c r="RYC88" s="31"/>
      <c r="RYD88" s="31"/>
      <c r="RYE88" s="31"/>
      <c r="RYF88" s="31"/>
      <c r="RYG88" s="31"/>
      <c r="RYH88" s="31"/>
      <c r="RYI88" s="31"/>
      <c r="RYJ88" s="31"/>
      <c r="RYK88" s="31"/>
      <c r="RYL88" s="31"/>
      <c r="RYM88" s="31"/>
      <c r="RYN88" s="31"/>
      <c r="RYO88" s="31"/>
      <c r="RYP88" s="31"/>
      <c r="RYQ88" s="31"/>
      <c r="RYR88" s="31"/>
      <c r="RYS88" s="31"/>
      <c r="RYT88" s="31"/>
      <c r="RYU88" s="31"/>
      <c r="RYV88" s="31"/>
      <c r="RYW88" s="31"/>
      <c r="RYX88" s="31"/>
      <c r="RYY88" s="31"/>
      <c r="RYZ88" s="31"/>
      <c r="RZA88" s="31"/>
      <c r="RZB88" s="31"/>
      <c r="RZC88" s="31"/>
      <c r="RZD88" s="31"/>
      <c r="RZE88" s="31"/>
      <c r="RZF88" s="31"/>
      <c r="RZG88" s="31"/>
      <c r="RZH88" s="31"/>
      <c r="RZI88" s="31"/>
      <c r="RZJ88" s="31"/>
      <c r="RZK88" s="31"/>
      <c r="RZL88" s="31"/>
      <c r="RZM88" s="31"/>
      <c r="RZN88" s="31"/>
      <c r="RZO88" s="31"/>
      <c r="RZP88" s="31"/>
      <c r="RZQ88" s="31"/>
      <c r="RZR88" s="31"/>
      <c r="RZS88" s="31"/>
      <c r="RZT88" s="31"/>
      <c r="RZU88" s="31"/>
      <c r="RZV88" s="31"/>
      <c r="RZW88" s="31"/>
      <c r="RZX88" s="31"/>
      <c r="RZY88" s="31"/>
      <c r="RZZ88" s="31"/>
      <c r="SAA88" s="31"/>
      <c r="SAB88" s="31"/>
      <c r="SAC88" s="31"/>
      <c r="SAD88" s="31"/>
      <c r="SAE88" s="31"/>
      <c r="SAF88" s="31"/>
      <c r="SAG88" s="31"/>
      <c r="SAH88" s="31"/>
      <c r="SAI88" s="31"/>
      <c r="SAJ88" s="31"/>
      <c r="SAK88" s="31"/>
      <c r="SAL88" s="31"/>
      <c r="SAM88" s="31"/>
      <c r="SAN88" s="31"/>
      <c r="SAO88" s="31"/>
      <c r="SAP88" s="31"/>
      <c r="SAQ88" s="31"/>
      <c r="SAR88" s="31"/>
      <c r="SAS88" s="31"/>
      <c r="SAT88" s="31"/>
      <c r="SAU88" s="31"/>
      <c r="SAV88" s="31"/>
      <c r="SAW88" s="31"/>
      <c r="SAX88" s="31"/>
      <c r="SAY88" s="31"/>
      <c r="SAZ88" s="31"/>
      <c r="SBA88" s="31"/>
      <c r="SBB88" s="31"/>
      <c r="SBC88" s="31"/>
      <c r="SBD88" s="31"/>
      <c r="SBE88" s="31"/>
      <c r="SBF88" s="31"/>
      <c r="SBG88" s="31"/>
      <c r="SBH88" s="31"/>
      <c r="SBI88" s="31"/>
      <c r="SBJ88" s="31"/>
      <c r="SBK88" s="31"/>
      <c r="SBL88" s="31"/>
      <c r="SBM88" s="31"/>
      <c r="SBN88" s="31"/>
      <c r="SBO88" s="31"/>
      <c r="SBP88" s="31"/>
      <c r="SBQ88" s="31"/>
      <c r="SBR88" s="31"/>
      <c r="SBS88" s="31"/>
      <c r="SBT88" s="31"/>
      <c r="SBU88" s="31"/>
      <c r="SBV88" s="31"/>
      <c r="SBW88" s="31"/>
      <c r="SBX88" s="31"/>
      <c r="SBY88" s="31"/>
      <c r="SBZ88" s="31"/>
      <c r="SCA88" s="31"/>
      <c r="SCB88" s="31"/>
      <c r="SCC88" s="31"/>
      <c r="SCD88" s="31"/>
      <c r="SCE88" s="31"/>
      <c r="SCF88" s="31"/>
      <c r="SCG88" s="31"/>
      <c r="SCH88" s="31"/>
      <c r="SCI88" s="31"/>
      <c r="SCJ88" s="31"/>
      <c r="SCK88" s="31"/>
      <c r="SCL88" s="31"/>
      <c r="SCM88" s="31"/>
      <c r="SCN88" s="31"/>
      <c r="SCO88" s="31"/>
      <c r="SCP88" s="31"/>
      <c r="SCQ88" s="31"/>
      <c r="SCR88" s="31"/>
      <c r="SCS88" s="31"/>
      <c r="SCT88" s="31"/>
      <c r="SCU88" s="31"/>
      <c r="SCV88" s="31"/>
      <c r="SCW88" s="31"/>
      <c r="SCX88" s="31"/>
      <c r="SCY88" s="31"/>
      <c r="SCZ88" s="31"/>
      <c r="SDA88" s="31"/>
      <c r="SDB88" s="31"/>
      <c r="SDC88" s="31"/>
      <c r="SDD88" s="31"/>
      <c r="SDE88" s="31"/>
      <c r="SDF88" s="31"/>
      <c r="SDG88" s="31"/>
      <c r="SDH88" s="31"/>
      <c r="SDI88" s="31"/>
      <c r="SDJ88" s="31"/>
      <c r="SDK88" s="31"/>
      <c r="SDL88" s="31"/>
      <c r="SDM88" s="31"/>
      <c r="SDN88" s="31"/>
      <c r="SDO88" s="31"/>
      <c r="SDP88" s="31"/>
      <c r="SDQ88" s="31"/>
      <c r="SDR88" s="31"/>
      <c r="SDS88" s="31"/>
      <c r="SDT88" s="31"/>
      <c r="SDU88" s="31"/>
      <c r="SDV88" s="31"/>
      <c r="SDW88" s="31"/>
      <c r="SDX88" s="31"/>
      <c r="SDY88" s="31"/>
      <c r="SDZ88" s="31"/>
      <c r="SEA88" s="31"/>
      <c r="SEB88" s="31"/>
      <c r="SEC88" s="31"/>
      <c r="SED88" s="31"/>
      <c r="SEE88" s="31"/>
      <c r="SEF88" s="31"/>
      <c r="SEG88" s="31"/>
      <c r="SEH88" s="31"/>
      <c r="SEI88" s="31"/>
      <c r="SEJ88" s="31"/>
      <c r="SEK88" s="31"/>
      <c r="SEL88" s="31"/>
      <c r="SEM88" s="31"/>
      <c r="SEN88" s="31"/>
      <c r="SEO88" s="31"/>
      <c r="SEP88" s="31"/>
      <c r="SEQ88" s="31"/>
      <c r="SER88" s="31"/>
      <c r="SES88" s="31"/>
      <c r="SET88" s="31"/>
      <c r="SEU88" s="31"/>
      <c r="SEV88" s="31"/>
      <c r="SEW88" s="31"/>
      <c r="SEX88" s="31"/>
      <c r="SEY88" s="31"/>
      <c r="SEZ88" s="31"/>
      <c r="SFA88" s="31"/>
      <c r="SFB88" s="31"/>
      <c r="SFC88" s="31"/>
      <c r="SFD88" s="31"/>
      <c r="SFE88" s="31"/>
      <c r="SFF88" s="31"/>
      <c r="SFG88" s="31"/>
      <c r="SFH88" s="31"/>
      <c r="SFI88" s="31"/>
      <c r="SFJ88" s="31"/>
      <c r="SFK88" s="31"/>
      <c r="SFL88" s="31"/>
      <c r="SFM88" s="31"/>
      <c r="SFN88" s="31"/>
      <c r="SFO88" s="31"/>
      <c r="SFP88" s="31"/>
      <c r="SFQ88" s="31"/>
      <c r="SFR88" s="31"/>
      <c r="SFS88" s="31"/>
      <c r="SFT88" s="31"/>
      <c r="SFU88" s="31"/>
      <c r="SFV88" s="31"/>
      <c r="SFW88" s="31"/>
      <c r="SFX88" s="31"/>
      <c r="SFY88" s="31"/>
      <c r="SFZ88" s="31"/>
      <c r="SGA88" s="31"/>
      <c r="SGB88" s="31"/>
      <c r="SGC88" s="31"/>
      <c r="SGD88" s="31"/>
      <c r="SGE88" s="31"/>
      <c r="SGF88" s="31"/>
      <c r="SGG88" s="31"/>
      <c r="SGH88" s="31"/>
      <c r="SGI88" s="31"/>
      <c r="SGJ88" s="31"/>
      <c r="SGK88" s="31"/>
      <c r="SGL88" s="31"/>
      <c r="SGM88" s="31"/>
      <c r="SGN88" s="31"/>
      <c r="SGO88" s="31"/>
      <c r="SGP88" s="31"/>
      <c r="SGQ88" s="31"/>
      <c r="SGR88" s="31"/>
      <c r="SGS88" s="31"/>
      <c r="SGT88" s="31"/>
      <c r="SGU88" s="31"/>
      <c r="SGV88" s="31"/>
      <c r="SGW88" s="31"/>
      <c r="SGX88" s="31"/>
      <c r="SGY88" s="31"/>
      <c r="SGZ88" s="31"/>
      <c r="SHA88" s="31"/>
      <c r="SHB88" s="31"/>
      <c r="SHC88" s="31"/>
      <c r="SHD88" s="31"/>
      <c r="SHE88" s="31"/>
      <c r="SHF88" s="31"/>
      <c r="SHG88" s="31"/>
      <c r="SHH88" s="31"/>
      <c r="SHI88" s="31"/>
      <c r="SHJ88" s="31"/>
      <c r="SHK88" s="31"/>
      <c r="SHL88" s="31"/>
      <c r="SHM88" s="31"/>
      <c r="SHN88" s="31"/>
      <c r="SHO88" s="31"/>
      <c r="SHP88" s="31"/>
      <c r="SHQ88" s="31"/>
      <c r="SHR88" s="31"/>
      <c r="SHS88" s="31"/>
      <c r="SHT88" s="31"/>
      <c r="SHU88" s="31"/>
      <c r="SHV88" s="31"/>
      <c r="SHW88" s="31"/>
      <c r="SHX88" s="31"/>
      <c r="SHY88" s="31"/>
      <c r="SHZ88" s="31"/>
      <c r="SIA88" s="31"/>
      <c r="SIB88" s="31"/>
      <c r="SIC88" s="31"/>
      <c r="SID88" s="31"/>
      <c r="SIE88" s="31"/>
      <c r="SIF88" s="31"/>
      <c r="SIG88" s="31"/>
      <c r="SIH88" s="31"/>
      <c r="SII88" s="31"/>
      <c r="SIJ88" s="31"/>
      <c r="SIK88" s="31"/>
      <c r="SIL88" s="31"/>
      <c r="SIM88" s="31"/>
      <c r="SIN88" s="31"/>
      <c r="SIO88" s="31"/>
      <c r="SIP88" s="31"/>
      <c r="SIQ88" s="31"/>
      <c r="SIR88" s="31"/>
      <c r="SIS88" s="31"/>
      <c r="SIT88" s="31"/>
      <c r="SIU88" s="31"/>
      <c r="SIV88" s="31"/>
      <c r="SIW88" s="31"/>
      <c r="SIX88" s="31"/>
      <c r="SIY88" s="31"/>
      <c r="SIZ88" s="31"/>
      <c r="SJA88" s="31"/>
      <c r="SJB88" s="31"/>
      <c r="SJC88" s="31"/>
      <c r="SJD88" s="31"/>
      <c r="SJE88" s="31"/>
      <c r="SJF88" s="31"/>
      <c r="SJG88" s="31"/>
      <c r="SJH88" s="31"/>
      <c r="SJI88" s="31"/>
      <c r="SJJ88" s="31"/>
      <c r="SJK88" s="31"/>
      <c r="SJL88" s="31"/>
      <c r="SJM88" s="31"/>
      <c r="SJN88" s="31"/>
      <c r="SJO88" s="31"/>
      <c r="SJP88" s="31"/>
      <c r="SJQ88" s="31"/>
      <c r="SJR88" s="31"/>
      <c r="SJS88" s="31"/>
      <c r="SJT88" s="31"/>
      <c r="SJU88" s="31"/>
      <c r="SJV88" s="31"/>
      <c r="SJW88" s="31"/>
      <c r="SJX88" s="31"/>
      <c r="SJY88" s="31"/>
      <c r="SJZ88" s="31"/>
      <c r="SKA88" s="31"/>
      <c r="SKB88" s="31"/>
      <c r="SKC88" s="31"/>
      <c r="SKD88" s="31"/>
      <c r="SKE88" s="31"/>
      <c r="SKF88" s="31"/>
      <c r="SKG88" s="31"/>
      <c r="SKH88" s="31"/>
      <c r="SKI88" s="31"/>
      <c r="SKJ88" s="31"/>
      <c r="SKK88" s="31"/>
      <c r="SKL88" s="31"/>
      <c r="SKM88" s="31"/>
      <c r="SKN88" s="31"/>
      <c r="SKO88" s="31"/>
      <c r="SKP88" s="31"/>
      <c r="SKQ88" s="31"/>
      <c r="SKR88" s="31"/>
      <c r="SKS88" s="31"/>
      <c r="SKT88" s="31"/>
      <c r="SKU88" s="31"/>
      <c r="SKV88" s="31"/>
      <c r="SKW88" s="31"/>
      <c r="SKX88" s="31"/>
      <c r="SKY88" s="31"/>
      <c r="SKZ88" s="31"/>
      <c r="SLA88" s="31"/>
      <c r="SLB88" s="31"/>
      <c r="SLC88" s="31"/>
      <c r="SLD88" s="31"/>
      <c r="SLE88" s="31"/>
      <c r="SLF88" s="31"/>
      <c r="SLG88" s="31"/>
      <c r="SLH88" s="31"/>
      <c r="SLI88" s="31"/>
      <c r="SLJ88" s="31"/>
      <c r="SLK88" s="31"/>
      <c r="SLL88" s="31"/>
      <c r="SLM88" s="31"/>
      <c r="SLN88" s="31"/>
      <c r="SLO88" s="31"/>
      <c r="SLP88" s="31"/>
      <c r="SLQ88" s="31"/>
      <c r="SLR88" s="31"/>
      <c r="SLS88" s="31"/>
      <c r="SLT88" s="31"/>
      <c r="SLU88" s="31"/>
      <c r="SLV88" s="31"/>
      <c r="SLW88" s="31"/>
      <c r="SLX88" s="31"/>
      <c r="SLY88" s="31"/>
      <c r="SLZ88" s="31"/>
      <c r="SMA88" s="31"/>
      <c r="SMB88" s="31"/>
      <c r="SMC88" s="31"/>
      <c r="SMD88" s="31"/>
      <c r="SME88" s="31"/>
      <c r="SMF88" s="31"/>
      <c r="SMG88" s="31"/>
      <c r="SMH88" s="31"/>
      <c r="SMI88" s="31"/>
      <c r="SMJ88" s="31"/>
      <c r="SMK88" s="31"/>
      <c r="SML88" s="31"/>
      <c r="SMM88" s="31"/>
      <c r="SMN88" s="31"/>
      <c r="SMO88" s="31"/>
      <c r="SMP88" s="31"/>
      <c r="SMQ88" s="31"/>
      <c r="SMR88" s="31"/>
      <c r="SMS88" s="31"/>
      <c r="SMT88" s="31"/>
      <c r="SMU88" s="31"/>
      <c r="SMV88" s="31"/>
      <c r="SMW88" s="31"/>
      <c r="SMX88" s="31"/>
      <c r="SMY88" s="31"/>
      <c r="SMZ88" s="31"/>
      <c r="SNA88" s="31"/>
      <c r="SNB88" s="31"/>
      <c r="SNC88" s="31"/>
      <c r="SND88" s="31"/>
      <c r="SNE88" s="31"/>
      <c r="SNF88" s="31"/>
      <c r="SNG88" s="31"/>
      <c r="SNH88" s="31"/>
      <c r="SNI88" s="31"/>
      <c r="SNJ88" s="31"/>
      <c r="SNK88" s="31"/>
      <c r="SNL88" s="31"/>
      <c r="SNM88" s="31"/>
      <c r="SNN88" s="31"/>
      <c r="SNO88" s="31"/>
      <c r="SNP88" s="31"/>
      <c r="SNQ88" s="31"/>
      <c r="SNR88" s="31"/>
      <c r="SNS88" s="31"/>
      <c r="SNT88" s="31"/>
      <c r="SNU88" s="31"/>
      <c r="SNV88" s="31"/>
      <c r="SNW88" s="31"/>
      <c r="SNX88" s="31"/>
      <c r="SNY88" s="31"/>
      <c r="SNZ88" s="31"/>
      <c r="SOA88" s="31"/>
      <c r="SOB88" s="31"/>
      <c r="SOC88" s="31"/>
      <c r="SOD88" s="31"/>
      <c r="SOE88" s="31"/>
      <c r="SOF88" s="31"/>
      <c r="SOG88" s="31"/>
      <c r="SOH88" s="31"/>
      <c r="SOI88" s="31"/>
      <c r="SOJ88" s="31"/>
      <c r="SOK88" s="31"/>
      <c r="SOL88" s="31"/>
      <c r="SOM88" s="31"/>
      <c r="SON88" s="31"/>
      <c r="SOO88" s="31"/>
      <c r="SOP88" s="31"/>
      <c r="SOQ88" s="31"/>
      <c r="SOR88" s="31"/>
      <c r="SOS88" s="31"/>
      <c r="SOT88" s="31"/>
      <c r="SOU88" s="31"/>
      <c r="SOV88" s="31"/>
      <c r="SOW88" s="31"/>
      <c r="SOX88" s="31"/>
      <c r="SOY88" s="31"/>
      <c r="SOZ88" s="31"/>
      <c r="SPA88" s="31"/>
      <c r="SPB88" s="31"/>
      <c r="SPC88" s="31"/>
      <c r="SPD88" s="31"/>
      <c r="SPE88" s="31"/>
      <c r="SPF88" s="31"/>
      <c r="SPG88" s="31"/>
      <c r="SPH88" s="31"/>
      <c r="SPI88" s="31"/>
      <c r="SPJ88" s="31"/>
      <c r="SPK88" s="31"/>
      <c r="SPL88" s="31"/>
      <c r="SPM88" s="31"/>
      <c r="SPN88" s="31"/>
      <c r="SPO88" s="31"/>
      <c r="SPP88" s="31"/>
      <c r="SPQ88" s="31"/>
      <c r="SPR88" s="31"/>
      <c r="SPS88" s="31"/>
      <c r="SPT88" s="31"/>
      <c r="SPU88" s="31"/>
      <c r="SPV88" s="31"/>
      <c r="SPW88" s="31"/>
      <c r="SPX88" s="31"/>
      <c r="SPY88" s="31"/>
      <c r="SPZ88" s="31"/>
      <c r="SQA88" s="31"/>
      <c r="SQB88" s="31"/>
      <c r="SQC88" s="31"/>
      <c r="SQD88" s="31"/>
      <c r="SQE88" s="31"/>
      <c r="SQF88" s="31"/>
      <c r="SQG88" s="31"/>
      <c r="SQH88" s="31"/>
      <c r="SQI88" s="31"/>
      <c r="SQJ88" s="31"/>
      <c r="SQK88" s="31"/>
      <c r="SQL88" s="31"/>
      <c r="SQM88" s="31"/>
      <c r="SQN88" s="31"/>
      <c r="SQO88" s="31"/>
      <c r="SQP88" s="31"/>
      <c r="SQQ88" s="31"/>
      <c r="SQR88" s="31"/>
      <c r="SQS88" s="31"/>
      <c r="SQT88" s="31"/>
      <c r="SQU88" s="31"/>
      <c r="SQV88" s="31"/>
      <c r="SQW88" s="31"/>
      <c r="SQX88" s="31"/>
      <c r="SQY88" s="31"/>
      <c r="SQZ88" s="31"/>
      <c r="SRA88" s="31"/>
      <c r="SRB88" s="31"/>
      <c r="SRC88" s="31"/>
      <c r="SRD88" s="31"/>
      <c r="SRE88" s="31"/>
      <c r="SRF88" s="31"/>
      <c r="SRG88" s="31"/>
      <c r="SRH88" s="31"/>
      <c r="SRI88" s="31"/>
      <c r="SRJ88" s="31"/>
      <c r="SRK88" s="31"/>
      <c r="SRL88" s="31"/>
      <c r="SRM88" s="31"/>
      <c r="SRN88" s="31"/>
      <c r="SRO88" s="31"/>
      <c r="SRP88" s="31"/>
      <c r="SRQ88" s="31"/>
      <c r="SRR88" s="31"/>
      <c r="SRS88" s="31"/>
      <c r="SRT88" s="31"/>
      <c r="SRU88" s="31"/>
      <c r="SRV88" s="31"/>
      <c r="SRW88" s="31"/>
      <c r="SRX88" s="31"/>
      <c r="SRY88" s="31"/>
      <c r="SRZ88" s="31"/>
      <c r="SSA88" s="31"/>
      <c r="SSB88" s="31"/>
      <c r="SSC88" s="31"/>
      <c r="SSD88" s="31"/>
      <c r="SSE88" s="31"/>
      <c r="SSF88" s="31"/>
      <c r="SSG88" s="31"/>
      <c r="SSH88" s="31"/>
      <c r="SSI88" s="31"/>
      <c r="SSJ88" s="31"/>
      <c r="SSK88" s="31"/>
      <c r="SSL88" s="31"/>
      <c r="SSM88" s="31"/>
      <c r="SSN88" s="31"/>
      <c r="SSO88" s="31"/>
      <c r="SSP88" s="31"/>
      <c r="SSQ88" s="31"/>
      <c r="SSR88" s="31"/>
      <c r="SSS88" s="31"/>
      <c r="SST88" s="31"/>
      <c r="SSU88" s="31"/>
      <c r="SSV88" s="31"/>
      <c r="SSW88" s="31"/>
      <c r="SSX88" s="31"/>
      <c r="SSY88" s="31"/>
      <c r="SSZ88" s="31"/>
      <c r="STA88" s="31"/>
      <c r="STB88" s="31"/>
      <c r="STC88" s="31"/>
      <c r="STD88" s="31"/>
      <c r="STE88" s="31"/>
      <c r="STF88" s="31"/>
      <c r="STG88" s="31"/>
      <c r="STH88" s="31"/>
      <c r="STI88" s="31"/>
      <c r="STJ88" s="31"/>
      <c r="STK88" s="31"/>
      <c r="STL88" s="31"/>
      <c r="STM88" s="31"/>
      <c r="STN88" s="31"/>
      <c r="STO88" s="31"/>
      <c r="STP88" s="31"/>
      <c r="STQ88" s="31"/>
      <c r="STR88" s="31"/>
      <c r="STS88" s="31"/>
      <c r="STT88" s="31"/>
      <c r="STU88" s="31"/>
      <c r="STV88" s="31"/>
      <c r="STW88" s="31"/>
      <c r="STX88" s="31"/>
      <c r="STY88" s="31"/>
      <c r="STZ88" s="31"/>
      <c r="SUA88" s="31"/>
      <c r="SUB88" s="31"/>
      <c r="SUC88" s="31"/>
      <c r="SUD88" s="31"/>
      <c r="SUE88" s="31"/>
      <c r="SUF88" s="31"/>
      <c r="SUG88" s="31"/>
      <c r="SUH88" s="31"/>
      <c r="SUI88" s="31"/>
      <c r="SUJ88" s="31"/>
      <c r="SUK88" s="31"/>
      <c r="SUL88" s="31"/>
      <c r="SUM88" s="31"/>
      <c r="SUN88" s="31"/>
      <c r="SUO88" s="31"/>
      <c r="SUP88" s="31"/>
      <c r="SUQ88" s="31"/>
      <c r="SUR88" s="31"/>
      <c r="SUS88" s="31"/>
      <c r="SUT88" s="31"/>
      <c r="SUU88" s="31"/>
      <c r="SUV88" s="31"/>
      <c r="SUW88" s="31"/>
      <c r="SUX88" s="31"/>
      <c r="SUY88" s="31"/>
      <c r="SUZ88" s="31"/>
      <c r="SVA88" s="31"/>
      <c r="SVB88" s="31"/>
      <c r="SVC88" s="31"/>
      <c r="SVD88" s="31"/>
      <c r="SVE88" s="31"/>
      <c r="SVF88" s="31"/>
      <c r="SVG88" s="31"/>
      <c r="SVH88" s="31"/>
      <c r="SVI88" s="31"/>
      <c r="SVJ88" s="31"/>
      <c r="SVK88" s="31"/>
      <c r="SVL88" s="31"/>
      <c r="SVM88" s="31"/>
      <c r="SVN88" s="31"/>
      <c r="SVO88" s="31"/>
      <c r="SVP88" s="31"/>
      <c r="SVQ88" s="31"/>
      <c r="SVR88" s="31"/>
      <c r="SVS88" s="31"/>
      <c r="SVT88" s="31"/>
      <c r="SVU88" s="31"/>
      <c r="SVV88" s="31"/>
      <c r="SVW88" s="31"/>
      <c r="SVX88" s="31"/>
      <c r="SVY88" s="31"/>
      <c r="SVZ88" s="31"/>
      <c r="SWA88" s="31"/>
      <c r="SWB88" s="31"/>
      <c r="SWC88" s="31"/>
      <c r="SWD88" s="31"/>
      <c r="SWE88" s="31"/>
      <c r="SWF88" s="31"/>
      <c r="SWG88" s="31"/>
      <c r="SWH88" s="31"/>
      <c r="SWI88" s="31"/>
      <c r="SWJ88" s="31"/>
      <c r="SWK88" s="31"/>
      <c r="SWL88" s="31"/>
      <c r="SWM88" s="31"/>
      <c r="SWN88" s="31"/>
      <c r="SWO88" s="31"/>
      <c r="SWP88" s="31"/>
      <c r="SWQ88" s="31"/>
      <c r="SWR88" s="31"/>
      <c r="SWS88" s="31"/>
      <c r="SWT88" s="31"/>
      <c r="SWU88" s="31"/>
      <c r="SWV88" s="31"/>
      <c r="SWW88" s="31"/>
      <c r="SWX88" s="31"/>
      <c r="SWY88" s="31"/>
      <c r="SWZ88" s="31"/>
      <c r="SXA88" s="31"/>
      <c r="SXB88" s="31"/>
      <c r="SXC88" s="31"/>
      <c r="SXD88" s="31"/>
      <c r="SXE88" s="31"/>
      <c r="SXF88" s="31"/>
      <c r="SXG88" s="31"/>
      <c r="SXH88" s="31"/>
      <c r="SXI88" s="31"/>
      <c r="SXJ88" s="31"/>
      <c r="SXK88" s="31"/>
      <c r="SXL88" s="31"/>
      <c r="SXM88" s="31"/>
      <c r="SXN88" s="31"/>
      <c r="SXO88" s="31"/>
      <c r="SXP88" s="31"/>
      <c r="SXQ88" s="31"/>
      <c r="SXR88" s="31"/>
      <c r="SXS88" s="31"/>
      <c r="SXT88" s="31"/>
      <c r="SXU88" s="31"/>
      <c r="SXV88" s="31"/>
      <c r="SXW88" s="31"/>
      <c r="SXX88" s="31"/>
      <c r="SXY88" s="31"/>
      <c r="SXZ88" s="31"/>
      <c r="SYA88" s="31"/>
      <c r="SYB88" s="31"/>
      <c r="SYC88" s="31"/>
      <c r="SYD88" s="31"/>
      <c r="SYE88" s="31"/>
      <c r="SYF88" s="31"/>
      <c r="SYG88" s="31"/>
      <c r="SYH88" s="31"/>
      <c r="SYI88" s="31"/>
      <c r="SYJ88" s="31"/>
      <c r="SYK88" s="31"/>
      <c r="SYL88" s="31"/>
      <c r="SYM88" s="31"/>
      <c r="SYN88" s="31"/>
      <c r="SYO88" s="31"/>
      <c r="SYP88" s="31"/>
      <c r="SYQ88" s="31"/>
      <c r="SYR88" s="31"/>
      <c r="SYS88" s="31"/>
      <c r="SYT88" s="31"/>
      <c r="SYU88" s="31"/>
      <c r="SYV88" s="31"/>
      <c r="SYW88" s="31"/>
      <c r="SYX88" s="31"/>
      <c r="SYY88" s="31"/>
      <c r="SYZ88" s="31"/>
      <c r="SZA88" s="31"/>
      <c r="SZB88" s="31"/>
      <c r="SZC88" s="31"/>
      <c r="SZD88" s="31"/>
      <c r="SZE88" s="31"/>
      <c r="SZF88" s="31"/>
      <c r="SZG88" s="31"/>
      <c r="SZH88" s="31"/>
      <c r="SZI88" s="31"/>
      <c r="SZJ88" s="31"/>
      <c r="SZK88" s="31"/>
      <c r="SZL88" s="31"/>
      <c r="SZM88" s="31"/>
      <c r="SZN88" s="31"/>
      <c r="SZO88" s="31"/>
      <c r="SZP88" s="31"/>
      <c r="SZQ88" s="31"/>
      <c r="SZR88" s="31"/>
      <c r="SZS88" s="31"/>
      <c r="SZT88" s="31"/>
      <c r="SZU88" s="31"/>
      <c r="SZV88" s="31"/>
      <c r="SZW88" s="31"/>
      <c r="SZX88" s="31"/>
      <c r="SZY88" s="31"/>
      <c r="SZZ88" s="31"/>
      <c r="TAA88" s="31"/>
      <c r="TAB88" s="31"/>
      <c r="TAC88" s="31"/>
      <c r="TAD88" s="31"/>
      <c r="TAE88" s="31"/>
      <c r="TAF88" s="31"/>
      <c r="TAG88" s="31"/>
      <c r="TAH88" s="31"/>
      <c r="TAI88" s="31"/>
      <c r="TAJ88" s="31"/>
      <c r="TAK88" s="31"/>
      <c r="TAL88" s="31"/>
      <c r="TAM88" s="31"/>
      <c r="TAN88" s="31"/>
      <c r="TAO88" s="31"/>
      <c r="TAP88" s="31"/>
      <c r="TAQ88" s="31"/>
      <c r="TAR88" s="31"/>
      <c r="TAS88" s="31"/>
      <c r="TAT88" s="31"/>
      <c r="TAU88" s="31"/>
      <c r="TAV88" s="31"/>
      <c r="TAW88" s="31"/>
      <c r="TAX88" s="31"/>
      <c r="TAY88" s="31"/>
      <c r="TAZ88" s="31"/>
      <c r="TBA88" s="31"/>
      <c r="TBB88" s="31"/>
      <c r="TBC88" s="31"/>
      <c r="TBD88" s="31"/>
      <c r="TBE88" s="31"/>
      <c r="TBF88" s="31"/>
      <c r="TBG88" s="31"/>
      <c r="TBH88" s="31"/>
      <c r="TBI88" s="31"/>
      <c r="TBJ88" s="31"/>
      <c r="TBK88" s="31"/>
      <c r="TBL88" s="31"/>
      <c r="TBM88" s="31"/>
      <c r="TBN88" s="31"/>
      <c r="TBO88" s="31"/>
      <c r="TBP88" s="31"/>
      <c r="TBQ88" s="31"/>
      <c r="TBR88" s="31"/>
      <c r="TBS88" s="31"/>
      <c r="TBT88" s="31"/>
      <c r="TBU88" s="31"/>
      <c r="TBV88" s="31"/>
      <c r="TBW88" s="31"/>
      <c r="TBX88" s="31"/>
      <c r="TBY88" s="31"/>
      <c r="TBZ88" s="31"/>
      <c r="TCA88" s="31"/>
      <c r="TCB88" s="31"/>
      <c r="TCC88" s="31"/>
      <c r="TCD88" s="31"/>
      <c r="TCE88" s="31"/>
      <c r="TCF88" s="31"/>
      <c r="TCG88" s="31"/>
      <c r="TCH88" s="31"/>
      <c r="TCI88" s="31"/>
      <c r="TCJ88" s="31"/>
      <c r="TCK88" s="31"/>
      <c r="TCL88" s="31"/>
      <c r="TCM88" s="31"/>
      <c r="TCN88" s="31"/>
      <c r="TCO88" s="31"/>
      <c r="TCP88" s="31"/>
      <c r="TCQ88" s="31"/>
      <c r="TCR88" s="31"/>
      <c r="TCS88" s="31"/>
      <c r="TCT88" s="31"/>
      <c r="TCU88" s="31"/>
      <c r="TCV88" s="31"/>
      <c r="TCW88" s="31"/>
      <c r="TCX88" s="31"/>
      <c r="TCY88" s="31"/>
      <c r="TCZ88" s="31"/>
      <c r="TDA88" s="31"/>
      <c r="TDB88" s="31"/>
      <c r="TDC88" s="31"/>
      <c r="TDD88" s="31"/>
      <c r="TDE88" s="31"/>
      <c r="TDF88" s="31"/>
      <c r="TDG88" s="31"/>
      <c r="TDH88" s="31"/>
      <c r="TDI88" s="31"/>
      <c r="TDJ88" s="31"/>
      <c r="TDK88" s="31"/>
      <c r="TDL88" s="31"/>
      <c r="TDM88" s="31"/>
      <c r="TDN88" s="31"/>
      <c r="TDO88" s="31"/>
      <c r="TDP88" s="31"/>
      <c r="TDQ88" s="31"/>
      <c r="TDR88" s="31"/>
      <c r="TDS88" s="31"/>
      <c r="TDT88" s="31"/>
      <c r="TDU88" s="31"/>
      <c r="TDV88" s="31"/>
      <c r="TDW88" s="31"/>
      <c r="TDX88" s="31"/>
      <c r="TDY88" s="31"/>
      <c r="TDZ88" s="31"/>
      <c r="TEA88" s="31"/>
      <c r="TEB88" s="31"/>
      <c r="TEC88" s="31"/>
      <c r="TED88" s="31"/>
      <c r="TEE88" s="31"/>
      <c r="TEF88" s="31"/>
      <c r="TEG88" s="31"/>
      <c r="TEH88" s="31"/>
      <c r="TEI88" s="31"/>
      <c r="TEJ88" s="31"/>
      <c r="TEK88" s="31"/>
      <c r="TEL88" s="31"/>
      <c r="TEM88" s="31"/>
      <c r="TEN88" s="31"/>
      <c r="TEO88" s="31"/>
      <c r="TEP88" s="31"/>
      <c r="TEQ88" s="31"/>
      <c r="TER88" s="31"/>
      <c r="TES88" s="31"/>
      <c r="TET88" s="31"/>
      <c r="TEU88" s="31"/>
      <c r="TEV88" s="31"/>
      <c r="TEW88" s="31"/>
      <c r="TEX88" s="31"/>
      <c r="TEY88" s="31"/>
      <c r="TEZ88" s="31"/>
      <c r="TFA88" s="31"/>
      <c r="TFB88" s="31"/>
      <c r="TFC88" s="31"/>
      <c r="TFD88" s="31"/>
      <c r="TFE88" s="31"/>
      <c r="TFF88" s="31"/>
      <c r="TFG88" s="31"/>
      <c r="TFH88" s="31"/>
      <c r="TFI88" s="31"/>
      <c r="TFJ88" s="31"/>
      <c r="TFK88" s="31"/>
      <c r="TFL88" s="31"/>
      <c r="TFM88" s="31"/>
      <c r="TFN88" s="31"/>
      <c r="TFO88" s="31"/>
      <c r="TFP88" s="31"/>
      <c r="TFQ88" s="31"/>
      <c r="TFR88" s="31"/>
      <c r="TFS88" s="31"/>
      <c r="TFT88" s="31"/>
      <c r="TFU88" s="31"/>
      <c r="TFV88" s="31"/>
      <c r="TFW88" s="31"/>
      <c r="TFX88" s="31"/>
      <c r="TFY88" s="31"/>
      <c r="TFZ88" s="31"/>
      <c r="TGA88" s="31"/>
      <c r="TGB88" s="31"/>
      <c r="TGC88" s="31"/>
      <c r="TGD88" s="31"/>
      <c r="TGE88" s="31"/>
      <c r="TGF88" s="31"/>
      <c r="TGG88" s="31"/>
      <c r="TGH88" s="31"/>
      <c r="TGI88" s="31"/>
      <c r="TGJ88" s="31"/>
      <c r="TGK88" s="31"/>
      <c r="TGL88" s="31"/>
      <c r="TGM88" s="31"/>
      <c r="TGN88" s="31"/>
      <c r="TGO88" s="31"/>
      <c r="TGP88" s="31"/>
      <c r="TGQ88" s="31"/>
      <c r="TGR88" s="31"/>
      <c r="TGS88" s="31"/>
      <c r="TGT88" s="31"/>
      <c r="TGU88" s="31"/>
      <c r="TGV88" s="31"/>
      <c r="TGW88" s="31"/>
      <c r="TGX88" s="31"/>
      <c r="TGY88" s="31"/>
      <c r="TGZ88" s="31"/>
      <c r="THA88" s="31"/>
      <c r="THB88" s="31"/>
      <c r="THC88" s="31"/>
      <c r="THD88" s="31"/>
      <c r="THE88" s="31"/>
      <c r="THF88" s="31"/>
      <c r="THG88" s="31"/>
      <c r="THH88" s="31"/>
      <c r="THI88" s="31"/>
      <c r="THJ88" s="31"/>
      <c r="THK88" s="31"/>
      <c r="THL88" s="31"/>
      <c r="THM88" s="31"/>
      <c r="THN88" s="31"/>
      <c r="THO88" s="31"/>
      <c r="THP88" s="31"/>
      <c r="THQ88" s="31"/>
      <c r="THR88" s="31"/>
      <c r="THS88" s="31"/>
      <c r="THT88" s="31"/>
      <c r="THU88" s="31"/>
      <c r="THV88" s="31"/>
      <c r="THW88" s="31"/>
      <c r="THX88" s="31"/>
      <c r="THY88" s="31"/>
      <c r="THZ88" s="31"/>
      <c r="TIA88" s="31"/>
      <c r="TIB88" s="31"/>
      <c r="TIC88" s="31"/>
      <c r="TID88" s="31"/>
      <c r="TIE88" s="31"/>
      <c r="TIF88" s="31"/>
      <c r="TIG88" s="31"/>
      <c r="TIH88" s="31"/>
      <c r="TII88" s="31"/>
      <c r="TIJ88" s="31"/>
      <c r="TIK88" s="31"/>
      <c r="TIL88" s="31"/>
      <c r="TIM88" s="31"/>
      <c r="TIN88" s="31"/>
      <c r="TIO88" s="31"/>
      <c r="TIP88" s="31"/>
      <c r="TIQ88" s="31"/>
      <c r="TIR88" s="31"/>
      <c r="TIS88" s="31"/>
      <c r="TIT88" s="31"/>
      <c r="TIU88" s="31"/>
      <c r="TIV88" s="31"/>
      <c r="TIW88" s="31"/>
      <c r="TIX88" s="31"/>
      <c r="TIY88" s="31"/>
      <c r="TIZ88" s="31"/>
      <c r="TJA88" s="31"/>
      <c r="TJB88" s="31"/>
      <c r="TJC88" s="31"/>
      <c r="TJD88" s="31"/>
      <c r="TJE88" s="31"/>
      <c r="TJF88" s="31"/>
      <c r="TJG88" s="31"/>
      <c r="TJH88" s="31"/>
      <c r="TJI88" s="31"/>
      <c r="TJJ88" s="31"/>
      <c r="TJK88" s="31"/>
      <c r="TJL88" s="31"/>
      <c r="TJM88" s="31"/>
      <c r="TJN88" s="31"/>
      <c r="TJO88" s="31"/>
      <c r="TJP88" s="31"/>
      <c r="TJQ88" s="31"/>
      <c r="TJR88" s="31"/>
      <c r="TJS88" s="31"/>
      <c r="TJT88" s="31"/>
      <c r="TJU88" s="31"/>
      <c r="TJV88" s="31"/>
      <c r="TJW88" s="31"/>
      <c r="TJX88" s="31"/>
      <c r="TJY88" s="31"/>
      <c r="TJZ88" s="31"/>
      <c r="TKA88" s="31"/>
      <c r="TKB88" s="31"/>
      <c r="TKC88" s="31"/>
      <c r="TKD88" s="31"/>
      <c r="TKE88" s="31"/>
      <c r="TKF88" s="31"/>
      <c r="TKG88" s="31"/>
      <c r="TKH88" s="31"/>
      <c r="TKI88" s="31"/>
      <c r="TKJ88" s="31"/>
      <c r="TKK88" s="31"/>
      <c r="TKL88" s="31"/>
      <c r="TKM88" s="31"/>
      <c r="TKN88" s="31"/>
      <c r="TKO88" s="31"/>
      <c r="TKP88" s="31"/>
      <c r="TKQ88" s="31"/>
      <c r="TKR88" s="31"/>
      <c r="TKS88" s="31"/>
      <c r="TKT88" s="31"/>
      <c r="TKU88" s="31"/>
      <c r="TKV88" s="31"/>
      <c r="TKW88" s="31"/>
      <c r="TKX88" s="31"/>
      <c r="TKY88" s="31"/>
      <c r="TKZ88" s="31"/>
      <c r="TLA88" s="31"/>
      <c r="TLB88" s="31"/>
      <c r="TLC88" s="31"/>
      <c r="TLD88" s="31"/>
      <c r="TLE88" s="31"/>
      <c r="TLF88" s="31"/>
      <c r="TLG88" s="31"/>
      <c r="TLH88" s="31"/>
      <c r="TLI88" s="31"/>
      <c r="TLJ88" s="31"/>
      <c r="TLK88" s="31"/>
      <c r="TLL88" s="31"/>
      <c r="TLM88" s="31"/>
      <c r="TLN88" s="31"/>
      <c r="TLO88" s="31"/>
      <c r="TLP88" s="31"/>
      <c r="TLQ88" s="31"/>
      <c r="TLR88" s="31"/>
      <c r="TLS88" s="31"/>
      <c r="TLT88" s="31"/>
      <c r="TLU88" s="31"/>
      <c r="TLV88" s="31"/>
      <c r="TLW88" s="31"/>
      <c r="TLX88" s="31"/>
      <c r="TLY88" s="31"/>
      <c r="TLZ88" s="31"/>
      <c r="TMA88" s="31"/>
      <c r="TMB88" s="31"/>
      <c r="TMC88" s="31"/>
      <c r="TMD88" s="31"/>
      <c r="TME88" s="31"/>
      <c r="TMF88" s="31"/>
      <c r="TMG88" s="31"/>
      <c r="TMH88" s="31"/>
      <c r="TMI88" s="31"/>
      <c r="TMJ88" s="31"/>
      <c r="TMK88" s="31"/>
      <c r="TML88" s="31"/>
      <c r="TMM88" s="31"/>
      <c r="TMN88" s="31"/>
      <c r="TMO88" s="31"/>
      <c r="TMP88" s="31"/>
      <c r="TMQ88" s="31"/>
      <c r="TMR88" s="31"/>
      <c r="TMS88" s="31"/>
      <c r="TMT88" s="31"/>
      <c r="TMU88" s="31"/>
      <c r="TMV88" s="31"/>
      <c r="TMW88" s="31"/>
      <c r="TMX88" s="31"/>
      <c r="TMY88" s="31"/>
      <c r="TMZ88" s="31"/>
      <c r="TNA88" s="31"/>
      <c r="TNB88" s="31"/>
      <c r="TNC88" s="31"/>
      <c r="TND88" s="31"/>
      <c r="TNE88" s="31"/>
      <c r="TNF88" s="31"/>
      <c r="TNG88" s="31"/>
      <c r="TNH88" s="31"/>
      <c r="TNI88" s="31"/>
      <c r="TNJ88" s="31"/>
      <c r="TNK88" s="31"/>
      <c r="TNL88" s="31"/>
      <c r="TNM88" s="31"/>
      <c r="TNN88" s="31"/>
      <c r="TNO88" s="31"/>
      <c r="TNP88" s="31"/>
      <c r="TNQ88" s="31"/>
      <c r="TNR88" s="31"/>
      <c r="TNS88" s="31"/>
      <c r="TNT88" s="31"/>
      <c r="TNU88" s="31"/>
      <c r="TNV88" s="31"/>
      <c r="TNW88" s="31"/>
      <c r="TNX88" s="31"/>
      <c r="TNY88" s="31"/>
      <c r="TNZ88" s="31"/>
      <c r="TOA88" s="31"/>
      <c r="TOB88" s="31"/>
      <c r="TOC88" s="31"/>
      <c r="TOD88" s="31"/>
      <c r="TOE88" s="31"/>
      <c r="TOF88" s="31"/>
      <c r="TOG88" s="31"/>
      <c r="TOH88" s="31"/>
      <c r="TOI88" s="31"/>
      <c r="TOJ88" s="31"/>
      <c r="TOK88" s="31"/>
      <c r="TOL88" s="31"/>
      <c r="TOM88" s="31"/>
      <c r="TON88" s="31"/>
      <c r="TOO88" s="31"/>
      <c r="TOP88" s="31"/>
      <c r="TOQ88" s="31"/>
      <c r="TOR88" s="31"/>
      <c r="TOS88" s="31"/>
      <c r="TOT88" s="31"/>
      <c r="TOU88" s="31"/>
      <c r="TOV88" s="31"/>
      <c r="TOW88" s="31"/>
      <c r="TOX88" s="31"/>
      <c r="TOY88" s="31"/>
      <c r="TOZ88" s="31"/>
      <c r="TPA88" s="31"/>
      <c r="TPB88" s="31"/>
      <c r="TPC88" s="31"/>
      <c r="TPD88" s="31"/>
      <c r="TPE88" s="31"/>
      <c r="TPF88" s="31"/>
      <c r="TPG88" s="31"/>
      <c r="TPH88" s="31"/>
      <c r="TPI88" s="31"/>
      <c r="TPJ88" s="31"/>
      <c r="TPK88" s="31"/>
      <c r="TPL88" s="31"/>
      <c r="TPM88" s="31"/>
      <c r="TPN88" s="31"/>
      <c r="TPO88" s="31"/>
      <c r="TPP88" s="31"/>
      <c r="TPQ88" s="31"/>
      <c r="TPR88" s="31"/>
      <c r="TPS88" s="31"/>
      <c r="TPT88" s="31"/>
      <c r="TPU88" s="31"/>
      <c r="TPV88" s="31"/>
      <c r="TPW88" s="31"/>
      <c r="TPX88" s="31"/>
      <c r="TPY88" s="31"/>
      <c r="TPZ88" s="31"/>
      <c r="TQA88" s="31"/>
      <c r="TQB88" s="31"/>
      <c r="TQC88" s="31"/>
      <c r="TQD88" s="31"/>
      <c r="TQE88" s="31"/>
      <c r="TQF88" s="31"/>
      <c r="TQG88" s="31"/>
      <c r="TQH88" s="31"/>
      <c r="TQI88" s="31"/>
      <c r="TQJ88" s="31"/>
      <c r="TQK88" s="31"/>
      <c r="TQL88" s="31"/>
      <c r="TQM88" s="31"/>
      <c r="TQN88" s="31"/>
      <c r="TQO88" s="31"/>
      <c r="TQP88" s="31"/>
      <c r="TQQ88" s="31"/>
      <c r="TQR88" s="31"/>
      <c r="TQS88" s="31"/>
      <c r="TQT88" s="31"/>
      <c r="TQU88" s="31"/>
      <c r="TQV88" s="31"/>
      <c r="TQW88" s="31"/>
      <c r="TQX88" s="31"/>
      <c r="TQY88" s="31"/>
      <c r="TQZ88" s="31"/>
      <c r="TRA88" s="31"/>
      <c r="TRB88" s="31"/>
      <c r="TRC88" s="31"/>
      <c r="TRD88" s="31"/>
      <c r="TRE88" s="31"/>
      <c r="TRF88" s="31"/>
      <c r="TRG88" s="31"/>
      <c r="TRH88" s="31"/>
      <c r="TRI88" s="31"/>
      <c r="TRJ88" s="31"/>
      <c r="TRK88" s="31"/>
      <c r="TRL88" s="31"/>
      <c r="TRM88" s="31"/>
      <c r="TRN88" s="31"/>
      <c r="TRO88" s="31"/>
      <c r="TRP88" s="31"/>
      <c r="TRQ88" s="31"/>
      <c r="TRR88" s="31"/>
      <c r="TRS88" s="31"/>
      <c r="TRT88" s="31"/>
      <c r="TRU88" s="31"/>
      <c r="TRV88" s="31"/>
      <c r="TRW88" s="31"/>
      <c r="TRX88" s="31"/>
      <c r="TRY88" s="31"/>
      <c r="TRZ88" s="31"/>
      <c r="TSA88" s="31"/>
      <c r="TSB88" s="31"/>
      <c r="TSC88" s="31"/>
      <c r="TSD88" s="31"/>
      <c r="TSE88" s="31"/>
      <c r="TSF88" s="31"/>
      <c r="TSG88" s="31"/>
      <c r="TSH88" s="31"/>
      <c r="TSI88" s="31"/>
      <c r="TSJ88" s="31"/>
      <c r="TSK88" s="31"/>
      <c r="TSL88" s="31"/>
      <c r="TSM88" s="31"/>
      <c r="TSN88" s="31"/>
      <c r="TSO88" s="31"/>
      <c r="TSP88" s="31"/>
      <c r="TSQ88" s="31"/>
      <c r="TSR88" s="31"/>
      <c r="TSS88" s="31"/>
      <c r="TST88" s="31"/>
      <c r="TSU88" s="31"/>
      <c r="TSV88" s="31"/>
      <c r="TSW88" s="31"/>
      <c r="TSX88" s="31"/>
      <c r="TSY88" s="31"/>
      <c r="TSZ88" s="31"/>
      <c r="TTA88" s="31"/>
      <c r="TTB88" s="31"/>
      <c r="TTC88" s="31"/>
      <c r="TTD88" s="31"/>
      <c r="TTE88" s="31"/>
      <c r="TTF88" s="31"/>
      <c r="TTG88" s="31"/>
      <c r="TTH88" s="31"/>
      <c r="TTI88" s="31"/>
      <c r="TTJ88" s="31"/>
      <c r="TTK88" s="31"/>
      <c r="TTL88" s="31"/>
      <c r="TTM88" s="31"/>
      <c r="TTN88" s="31"/>
      <c r="TTO88" s="31"/>
      <c r="TTP88" s="31"/>
      <c r="TTQ88" s="31"/>
      <c r="TTR88" s="31"/>
      <c r="TTS88" s="31"/>
      <c r="TTT88" s="31"/>
      <c r="TTU88" s="31"/>
      <c r="TTV88" s="31"/>
      <c r="TTW88" s="31"/>
      <c r="TTX88" s="31"/>
      <c r="TTY88" s="31"/>
      <c r="TTZ88" s="31"/>
      <c r="TUA88" s="31"/>
      <c r="TUB88" s="31"/>
      <c r="TUC88" s="31"/>
      <c r="TUD88" s="31"/>
      <c r="TUE88" s="31"/>
      <c r="TUF88" s="31"/>
      <c r="TUG88" s="31"/>
      <c r="TUH88" s="31"/>
      <c r="TUI88" s="31"/>
      <c r="TUJ88" s="31"/>
      <c r="TUK88" s="31"/>
      <c r="TUL88" s="31"/>
      <c r="TUM88" s="31"/>
      <c r="TUN88" s="31"/>
      <c r="TUO88" s="31"/>
      <c r="TUP88" s="31"/>
      <c r="TUQ88" s="31"/>
      <c r="TUR88" s="31"/>
      <c r="TUS88" s="31"/>
      <c r="TUT88" s="31"/>
      <c r="TUU88" s="31"/>
      <c r="TUV88" s="31"/>
      <c r="TUW88" s="31"/>
      <c r="TUX88" s="31"/>
      <c r="TUY88" s="31"/>
      <c r="TUZ88" s="31"/>
      <c r="TVA88" s="31"/>
      <c r="TVB88" s="31"/>
      <c r="TVC88" s="31"/>
      <c r="TVD88" s="31"/>
      <c r="TVE88" s="31"/>
      <c r="TVF88" s="31"/>
      <c r="TVG88" s="31"/>
      <c r="TVH88" s="31"/>
      <c r="TVI88" s="31"/>
      <c r="TVJ88" s="31"/>
      <c r="TVK88" s="31"/>
      <c r="TVL88" s="31"/>
      <c r="TVM88" s="31"/>
      <c r="TVN88" s="31"/>
      <c r="TVO88" s="31"/>
      <c r="TVP88" s="31"/>
      <c r="TVQ88" s="31"/>
      <c r="TVR88" s="31"/>
      <c r="TVS88" s="31"/>
      <c r="TVT88" s="31"/>
      <c r="TVU88" s="31"/>
      <c r="TVV88" s="31"/>
      <c r="TVW88" s="31"/>
      <c r="TVX88" s="31"/>
      <c r="TVY88" s="31"/>
      <c r="TVZ88" s="31"/>
      <c r="TWA88" s="31"/>
      <c r="TWB88" s="31"/>
      <c r="TWC88" s="31"/>
      <c r="TWD88" s="31"/>
      <c r="TWE88" s="31"/>
      <c r="TWF88" s="31"/>
      <c r="TWG88" s="31"/>
      <c r="TWH88" s="31"/>
      <c r="TWI88" s="31"/>
      <c r="TWJ88" s="31"/>
      <c r="TWK88" s="31"/>
      <c r="TWL88" s="31"/>
      <c r="TWM88" s="31"/>
      <c r="TWN88" s="31"/>
      <c r="TWO88" s="31"/>
      <c r="TWP88" s="31"/>
      <c r="TWQ88" s="31"/>
      <c r="TWR88" s="31"/>
      <c r="TWS88" s="31"/>
      <c r="TWT88" s="31"/>
      <c r="TWU88" s="31"/>
      <c r="TWV88" s="31"/>
      <c r="TWW88" s="31"/>
      <c r="TWX88" s="31"/>
      <c r="TWY88" s="31"/>
      <c r="TWZ88" s="31"/>
      <c r="TXA88" s="31"/>
      <c r="TXB88" s="31"/>
      <c r="TXC88" s="31"/>
      <c r="TXD88" s="31"/>
      <c r="TXE88" s="31"/>
      <c r="TXF88" s="31"/>
      <c r="TXG88" s="31"/>
      <c r="TXH88" s="31"/>
      <c r="TXI88" s="31"/>
      <c r="TXJ88" s="31"/>
      <c r="TXK88" s="31"/>
      <c r="TXL88" s="31"/>
      <c r="TXM88" s="31"/>
      <c r="TXN88" s="31"/>
      <c r="TXO88" s="31"/>
      <c r="TXP88" s="31"/>
      <c r="TXQ88" s="31"/>
      <c r="TXR88" s="31"/>
      <c r="TXS88" s="31"/>
      <c r="TXT88" s="31"/>
      <c r="TXU88" s="31"/>
      <c r="TXV88" s="31"/>
      <c r="TXW88" s="31"/>
      <c r="TXX88" s="31"/>
      <c r="TXY88" s="31"/>
      <c r="TXZ88" s="31"/>
      <c r="TYA88" s="31"/>
      <c r="TYB88" s="31"/>
      <c r="TYC88" s="31"/>
      <c r="TYD88" s="31"/>
      <c r="TYE88" s="31"/>
      <c r="TYF88" s="31"/>
      <c r="TYG88" s="31"/>
      <c r="TYH88" s="31"/>
      <c r="TYI88" s="31"/>
      <c r="TYJ88" s="31"/>
      <c r="TYK88" s="31"/>
      <c r="TYL88" s="31"/>
      <c r="TYM88" s="31"/>
      <c r="TYN88" s="31"/>
      <c r="TYO88" s="31"/>
      <c r="TYP88" s="31"/>
      <c r="TYQ88" s="31"/>
      <c r="TYR88" s="31"/>
      <c r="TYS88" s="31"/>
      <c r="TYT88" s="31"/>
      <c r="TYU88" s="31"/>
      <c r="TYV88" s="31"/>
      <c r="TYW88" s="31"/>
      <c r="TYX88" s="31"/>
      <c r="TYY88" s="31"/>
      <c r="TYZ88" s="31"/>
      <c r="TZA88" s="31"/>
      <c r="TZB88" s="31"/>
      <c r="TZC88" s="31"/>
      <c r="TZD88" s="31"/>
      <c r="TZE88" s="31"/>
      <c r="TZF88" s="31"/>
      <c r="TZG88" s="31"/>
      <c r="TZH88" s="31"/>
      <c r="TZI88" s="31"/>
      <c r="TZJ88" s="31"/>
      <c r="TZK88" s="31"/>
      <c r="TZL88" s="31"/>
      <c r="TZM88" s="31"/>
      <c r="TZN88" s="31"/>
      <c r="TZO88" s="31"/>
      <c r="TZP88" s="31"/>
      <c r="TZQ88" s="31"/>
      <c r="TZR88" s="31"/>
      <c r="TZS88" s="31"/>
      <c r="TZT88" s="31"/>
      <c r="TZU88" s="31"/>
      <c r="TZV88" s="31"/>
      <c r="TZW88" s="31"/>
      <c r="TZX88" s="31"/>
      <c r="TZY88" s="31"/>
      <c r="TZZ88" s="31"/>
      <c r="UAA88" s="31"/>
      <c r="UAB88" s="31"/>
      <c r="UAC88" s="31"/>
      <c r="UAD88" s="31"/>
      <c r="UAE88" s="31"/>
      <c r="UAF88" s="31"/>
      <c r="UAG88" s="31"/>
      <c r="UAH88" s="31"/>
      <c r="UAI88" s="31"/>
      <c r="UAJ88" s="31"/>
      <c r="UAK88" s="31"/>
      <c r="UAL88" s="31"/>
      <c r="UAM88" s="31"/>
      <c r="UAN88" s="31"/>
      <c r="UAO88" s="31"/>
      <c r="UAP88" s="31"/>
      <c r="UAQ88" s="31"/>
      <c r="UAR88" s="31"/>
      <c r="UAS88" s="31"/>
      <c r="UAT88" s="31"/>
      <c r="UAU88" s="31"/>
      <c r="UAV88" s="31"/>
      <c r="UAW88" s="31"/>
      <c r="UAX88" s="31"/>
      <c r="UAY88" s="31"/>
      <c r="UAZ88" s="31"/>
      <c r="UBA88" s="31"/>
      <c r="UBB88" s="31"/>
      <c r="UBC88" s="31"/>
      <c r="UBD88" s="31"/>
      <c r="UBE88" s="31"/>
      <c r="UBF88" s="31"/>
      <c r="UBG88" s="31"/>
      <c r="UBH88" s="31"/>
      <c r="UBI88" s="31"/>
      <c r="UBJ88" s="31"/>
      <c r="UBK88" s="31"/>
      <c r="UBL88" s="31"/>
      <c r="UBM88" s="31"/>
      <c r="UBN88" s="31"/>
      <c r="UBO88" s="31"/>
      <c r="UBP88" s="31"/>
      <c r="UBQ88" s="31"/>
      <c r="UBR88" s="31"/>
      <c r="UBS88" s="31"/>
      <c r="UBT88" s="31"/>
      <c r="UBU88" s="31"/>
      <c r="UBV88" s="31"/>
      <c r="UBW88" s="31"/>
      <c r="UBX88" s="31"/>
      <c r="UBY88" s="31"/>
      <c r="UBZ88" s="31"/>
      <c r="UCA88" s="31"/>
      <c r="UCB88" s="31"/>
      <c r="UCC88" s="31"/>
      <c r="UCD88" s="31"/>
      <c r="UCE88" s="31"/>
      <c r="UCF88" s="31"/>
      <c r="UCG88" s="31"/>
      <c r="UCH88" s="31"/>
      <c r="UCI88" s="31"/>
      <c r="UCJ88" s="31"/>
      <c r="UCK88" s="31"/>
      <c r="UCL88" s="31"/>
      <c r="UCM88" s="31"/>
      <c r="UCN88" s="31"/>
      <c r="UCO88" s="31"/>
      <c r="UCP88" s="31"/>
      <c r="UCQ88" s="31"/>
      <c r="UCR88" s="31"/>
      <c r="UCS88" s="31"/>
      <c r="UCT88" s="31"/>
      <c r="UCU88" s="31"/>
      <c r="UCV88" s="31"/>
      <c r="UCW88" s="31"/>
      <c r="UCX88" s="31"/>
      <c r="UCY88" s="31"/>
      <c r="UCZ88" s="31"/>
      <c r="UDA88" s="31"/>
      <c r="UDB88" s="31"/>
      <c r="UDC88" s="31"/>
      <c r="UDD88" s="31"/>
      <c r="UDE88" s="31"/>
      <c r="UDF88" s="31"/>
      <c r="UDG88" s="31"/>
      <c r="UDH88" s="31"/>
      <c r="UDI88" s="31"/>
      <c r="UDJ88" s="31"/>
      <c r="UDK88" s="31"/>
      <c r="UDL88" s="31"/>
      <c r="UDM88" s="31"/>
      <c r="UDN88" s="31"/>
      <c r="UDO88" s="31"/>
      <c r="UDP88" s="31"/>
      <c r="UDQ88" s="31"/>
      <c r="UDR88" s="31"/>
      <c r="UDS88" s="31"/>
      <c r="UDT88" s="31"/>
      <c r="UDU88" s="31"/>
      <c r="UDV88" s="31"/>
      <c r="UDW88" s="31"/>
      <c r="UDX88" s="31"/>
      <c r="UDY88" s="31"/>
      <c r="UDZ88" s="31"/>
      <c r="UEA88" s="31"/>
      <c r="UEB88" s="31"/>
      <c r="UEC88" s="31"/>
      <c r="UED88" s="31"/>
      <c r="UEE88" s="31"/>
      <c r="UEF88" s="31"/>
      <c r="UEG88" s="31"/>
      <c r="UEH88" s="31"/>
      <c r="UEI88" s="31"/>
      <c r="UEJ88" s="31"/>
      <c r="UEK88" s="31"/>
      <c r="UEL88" s="31"/>
      <c r="UEM88" s="31"/>
      <c r="UEN88" s="31"/>
      <c r="UEO88" s="31"/>
      <c r="UEP88" s="31"/>
      <c r="UEQ88" s="31"/>
      <c r="UER88" s="31"/>
      <c r="UES88" s="31"/>
      <c r="UET88" s="31"/>
      <c r="UEU88" s="31"/>
      <c r="UEV88" s="31"/>
      <c r="UEW88" s="31"/>
      <c r="UEX88" s="31"/>
      <c r="UEY88" s="31"/>
      <c r="UEZ88" s="31"/>
      <c r="UFA88" s="31"/>
      <c r="UFB88" s="31"/>
      <c r="UFC88" s="31"/>
      <c r="UFD88" s="31"/>
      <c r="UFE88" s="31"/>
      <c r="UFF88" s="31"/>
      <c r="UFG88" s="31"/>
      <c r="UFH88" s="31"/>
      <c r="UFI88" s="31"/>
      <c r="UFJ88" s="31"/>
      <c r="UFK88" s="31"/>
      <c r="UFL88" s="31"/>
      <c r="UFM88" s="31"/>
      <c r="UFN88" s="31"/>
      <c r="UFO88" s="31"/>
      <c r="UFP88" s="31"/>
      <c r="UFQ88" s="31"/>
      <c r="UFR88" s="31"/>
      <c r="UFS88" s="31"/>
      <c r="UFT88" s="31"/>
      <c r="UFU88" s="31"/>
      <c r="UFV88" s="31"/>
      <c r="UFW88" s="31"/>
      <c r="UFX88" s="31"/>
      <c r="UFY88" s="31"/>
      <c r="UFZ88" s="31"/>
      <c r="UGA88" s="31"/>
      <c r="UGB88" s="31"/>
      <c r="UGC88" s="31"/>
      <c r="UGD88" s="31"/>
      <c r="UGE88" s="31"/>
      <c r="UGF88" s="31"/>
      <c r="UGG88" s="31"/>
      <c r="UGH88" s="31"/>
      <c r="UGI88" s="31"/>
      <c r="UGJ88" s="31"/>
      <c r="UGK88" s="31"/>
      <c r="UGL88" s="31"/>
      <c r="UGM88" s="31"/>
      <c r="UGN88" s="31"/>
      <c r="UGO88" s="31"/>
      <c r="UGP88" s="31"/>
      <c r="UGQ88" s="31"/>
      <c r="UGR88" s="31"/>
      <c r="UGS88" s="31"/>
      <c r="UGT88" s="31"/>
      <c r="UGU88" s="31"/>
      <c r="UGV88" s="31"/>
      <c r="UGW88" s="31"/>
      <c r="UGX88" s="31"/>
      <c r="UGY88" s="31"/>
      <c r="UGZ88" s="31"/>
      <c r="UHA88" s="31"/>
      <c r="UHB88" s="31"/>
      <c r="UHC88" s="31"/>
      <c r="UHD88" s="31"/>
      <c r="UHE88" s="31"/>
      <c r="UHF88" s="31"/>
      <c r="UHG88" s="31"/>
      <c r="UHH88" s="31"/>
      <c r="UHI88" s="31"/>
      <c r="UHJ88" s="31"/>
      <c r="UHK88" s="31"/>
      <c r="UHL88" s="31"/>
      <c r="UHM88" s="31"/>
      <c r="UHN88" s="31"/>
      <c r="UHO88" s="31"/>
      <c r="UHP88" s="31"/>
      <c r="UHQ88" s="31"/>
      <c r="UHR88" s="31"/>
      <c r="UHS88" s="31"/>
      <c r="UHT88" s="31"/>
      <c r="UHU88" s="31"/>
      <c r="UHV88" s="31"/>
      <c r="UHW88" s="31"/>
      <c r="UHX88" s="31"/>
      <c r="UHY88" s="31"/>
      <c r="UHZ88" s="31"/>
      <c r="UIA88" s="31"/>
      <c r="UIB88" s="31"/>
      <c r="UIC88" s="31"/>
      <c r="UID88" s="31"/>
      <c r="UIE88" s="31"/>
      <c r="UIF88" s="31"/>
      <c r="UIG88" s="31"/>
      <c r="UIH88" s="31"/>
      <c r="UII88" s="31"/>
      <c r="UIJ88" s="31"/>
      <c r="UIK88" s="31"/>
      <c r="UIL88" s="31"/>
      <c r="UIM88" s="31"/>
      <c r="UIN88" s="31"/>
      <c r="UIO88" s="31"/>
      <c r="UIP88" s="31"/>
      <c r="UIQ88" s="31"/>
      <c r="UIR88" s="31"/>
      <c r="UIS88" s="31"/>
      <c r="UIT88" s="31"/>
      <c r="UIU88" s="31"/>
      <c r="UIV88" s="31"/>
      <c r="UIW88" s="31"/>
      <c r="UIX88" s="31"/>
      <c r="UIY88" s="31"/>
      <c r="UIZ88" s="31"/>
      <c r="UJA88" s="31"/>
      <c r="UJB88" s="31"/>
      <c r="UJC88" s="31"/>
      <c r="UJD88" s="31"/>
      <c r="UJE88" s="31"/>
      <c r="UJF88" s="31"/>
      <c r="UJG88" s="31"/>
      <c r="UJH88" s="31"/>
      <c r="UJI88" s="31"/>
      <c r="UJJ88" s="31"/>
      <c r="UJK88" s="31"/>
      <c r="UJL88" s="31"/>
      <c r="UJM88" s="31"/>
      <c r="UJN88" s="31"/>
      <c r="UJO88" s="31"/>
      <c r="UJP88" s="31"/>
      <c r="UJQ88" s="31"/>
      <c r="UJR88" s="31"/>
      <c r="UJS88" s="31"/>
      <c r="UJT88" s="31"/>
      <c r="UJU88" s="31"/>
      <c r="UJV88" s="31"/>
      <c r="UJW88" s="31"/>
      <c r="UJX88" s="31"/>
      <c r="UJY88" s="31"/>
      <c r="UJZ88" s="31"/>
      <c r="UKA88" s="31"/>
      <c r="UKB88" s="31"/>
      <c r="UKC88" s="31"/>
      <c r="UKD88" s="31"/>
      <c r="UKE88" s="31"/>
      <c r="UKF88" s="31"/>
      <c r="UKG88" s="31"/>
      <c r="UKH88" s="31"/>
      <c r="UKI88" s="31"/>
      <c r="UKJ88" s="31"/>
      <c r="UKK88" s="31"/>
      <c r="UKL88" s="31"/>
      <c r="UKM88" s="31"/>
      <c r="UKN88" s="31"/>
      <c r="UKO88" s="31"/>
      <c r="UKP88" s="31"/>
      <c r="UKQ88" s="31"/>
      <c r="UKR88" s="31"/>
      <c r="UKS88" s="31"/>
      <c r="UKT88" s="31"/>
      <c r="UKU88" s="31"/>
      <c r="UKV88" s="31"/>
      <c r="UKW88" s="31"/>
      <c r="UKX88" s="31"/>
      <c r="UKY88" s="31"/>
      <c r="UKZ88" s="31"/>
      <c r="ULA88" s="31"/>
      <c r="ULB88" s="31"/>
      <c r="ULC88" s="31"/>
      <c r="ULD88" s="31"/>
      <c r="ULE88" s="31"/>
      <c r="ULF88" s="31"/>
      <c r="ULG88" s="31"/>
      <c r="ULH88" s="31"/>
      <c r="ULI88" s="31"/>
      <c r="ULJ88" s="31"/>
      <c r="ULK88" s="31"/>
      <c r="ULL88" s="31"/>
      <c r="ULM88" s="31"/>
      <c r="ULN88" s="31"/>
      <c r="ULO88" s="31"/>
      <c r="ULP88" s="31"/>
      <c r="ULQ88" s="31"/>
      <c r="ULR88" s="31"/>
      <c r="ULS88" s="31"/>
      <c r="ULT88" s="31"/>
      <c r="ULU88" s="31"/>
      <c r="ULV88" s="31"/>
      <c r="ULW88" s="31"/>
      <c r="ULX88" s="31"/>
      <c r="ULY88" s="31"/>
      <c r="ULZ88" s="31"/>
      <c r="UMA88" s="31"/>
      <c r="UMB88" s="31"/>
      <c r="UMC88" s="31"/>
      <c r="UMD88" s="31"/>
      <c r="UME88" s="31"/>
      <c r="UMF88" s="31"/>
      <c r="UMG88" s="31"/>
      <c r="UMH88" s="31"/>
      <c r="UMI88" s="31"/>
      <c r="UMJ88" s="31"/>
      <c r="UMK88" s="31"/>
      <c r="UML88" s="31"/>
      <c r="UMM88" s="31"/>
      <c r="UMN88" s="31"/>
      <c r="UMO88" s="31"/>
      <c r="UMP88" s="31"/>
      <c r="UMQ88" s="31"/>
      <c r="UMR88" s="31"/>
      <c r="UMS88" s="31"/>
      <c r="UMT88" s="31"/>
      <c r="UMU88" s="31"/>
      <c r="UMV88" s="31"/>
      <c r="UMW88" s="31"/>
      <c r="UMX88" s="31"/>
      <c r="UMY88" s="31"/>
      <c r="UMZ88" s="31"/>
      <c r="UNA88" s="31"/>
      <c r="UNB88" s="31"/>
      <c r="UNC88" s="31"/>
      <c r="UND88" s="31"/>
      <c r="UNE88" s="31"/>
      <c r="UNF88" s="31"/>
      <c r="UNG88" s="31"/>
      <c r="UNH88" s="31"/>
      <c r="UNI88" s="31"/>
      <c r="UNJ88" s="31"/>
      <c r="UNK88" s="31"/>
      <c r="UNL88" s="31"/>
      <c r="UNM88" s="31"/>
      <c r="UNN88" s="31"/>
      <c r="UNO88" s="31"/>
      <c r="UNP88" s="31"/>
      <c r="UNQ88" s="31"/>
      <c r="UNR88" s="31"/>
      <c r="UNS88" s="31"/>
      <c r="UNT88" s="31"/>
      <c r="UNU88" s="31"/>
      <c r="UNV88" s="31"/>
      <c r="UNW88" s="31"/>
      <c r="UNX88" s="31"/>
      <c r="UNY88" s="31"/>
      <c r="UNZ88" s="31"/>
      <c r="UOA88" s="31"/>
      <c r="UOB88" s="31"/>
      <c r="UOC88" s="31"/>
      <c r="UOD88" s="31"/>
      <c r="UOE88" s="31"/>
      <c r="UOF88" s="31"/>
      <c r="UOG88" s="31"/>
      <c r="UOH88" s="31"/>
      <c r="UOI88" s="31"/>
      <c r="UOJ88" s="31"/>
      <c r="UOK88" s="31"/>
      <c r="UOL88" s="31"/>
      <c r="UOM88" s="31"/>
      <c r="UON88" s="31"/>
      <c r="UOO88" s="31"/>
      <c r="UOP88" s="31"/>
      <c r="UOQ88" s="31"/>
      <c r="UOR88" s="31"/>
      <c r="UOS88" s="31"/>
      <c r="UOT88" s="31"/>
      <c r="UOU88" s="31"/>
      <c r="UOV88" s="31"/>
      <c r="UOW88" s="31"/>
      <c r="UOX88" s="31"/>
      <c r="UOY88" s="31"/>
      <c r="UOZ88" s="31"/>
      <c r="UPA88" s="31"/>
      <c r="UPB88" s="31"/>
      <c r="UPC88" s="31"/>
      <c r="UPD88" s="31"/>
      <c r="UPE88" s="31"/>
      <c r="UPF88" s="31"/>
      <c r="UPG88" s="31"/>
      <c r="UPH88" s="31"/>
      <c r="UPI88" s="31"/>
      <c r="UPJ88" s="31"/>
      <c r="UPK88" s="31"/>
      <c r="UPL88" s="31"/>
      <c r="UPM88" s="31"/>
      <c r="UPN88" s="31"/>
      <c r="UPO88" s="31"/>
      <c r="UPP88" s="31"/>
      <c r="UPQ88" s="31"/>
      <c r="UPR88" s="31"/>
      <c r="UPS88" s="31"/>
      <c r="UPT88" s="31"/>
      <c r="UPU88" s="31"/>
      <c r="UPV88" s="31"/>
      <c r="UPW88" s="31"/>
      <c r="UPX88" s="31"/>
      <c r="UPY88" s="31"/>
      <c r="UPZ88" s="31"/>
      <c r="UQA88" s="31"/>
      <c r="UQB88" s="31"/>
      <c r="UQC88" s="31"/>
      <c r="UQD88" s="31"/>
      <c r="UQE88" s="31"/>
      <c r="UQF88" s="31"/>
      <c r="UQG88" s="31"/>
      <c r="UQH88" s="31"/>
      <c r="UQI88" s="31"/>
      <c r="UQJ88" s="31"/>
      <c r="UQK88" s="31"/>
      <c r="UQL88" s="31"/>
      <c r="UQM88" s="31"/>
      <c r="UQN88" s="31"/>
      <c r="UQO88" s="31"/>
      <c r="UQP88" s="31"/>
      <c r="UQQ88" s="31"/>
      <c r="UQR88" s="31"/>
      <c r="UQS88" s="31"/>
      <c r="UQT88" s="31"/>
      <c r="UQU88" s="31"/>
      <c r="UQV88" s="31"/>
      <c r="UQW88" s="31"/>
      <c r="UQX88" s="31"/>
      <c r="UQY88" s="31"/>
      <c r="UQZ88" s="31"/>
      <c r="URA88" s="31"/>
      <c r="URB88" s="31"/>
      <c r="URC88" s="31"/>
      <c r="URD88" s="31"/>
      <c r="URE88" s="31"/>
      <c r="URF88" s="31"/>
      <c r="URG88" s="31"/>
      <c r="URH88" s="31"/>
      <c r="URI88" s="31"/>
      <c r="URJ88" s="31"/>
      <c r="URK88" s="31"/>
      <c r="URL88" s="31"/>
      <c r="URM88" s="31"/>
      <c r="URN88" s="31"/>
      <c r="URO88" s="31"/>
      <c r="URP88" s="31"/>
      <c r="URQ88" s="31"/>
      <c r="URR88" s="31"/>
      <c r="URS88" s="31"/>
      <c r="URT88" s="31"/>
      <c r="URU88" s="31"/>
      <c r="URV88" s="31"/>
      <c r="URW88" s="31"/>
      <c r="URX88" s="31"/>
      <c r="URY88" s="31"/>
      <c r="URZ88" s="31"/>
      <c r="USA88" s="31"/>
      <c r="USB88" s="31"/>
      <c r="USC88" s="31"/>
      <c r="USD88" s="31"/>
      <c r="USE88" s="31"/>
      <c r="USF88" s="31"/>
      <c r="USG88" s="31"/>
      <c r="USH88" s="31"/>
      <c r="USI88" s="31"/>
      <c r="USJ88" s="31"/>
      <c r="USK88" s="31"/>
      <c r="USL88" s="31"/>
      <c r="USM88" s="31"/>
      <c r="USN88" s="31"/>
      <c r="USO88" s="31"/>
      <c r="USP88" s="31"/>
      <c r="USQ88" s="31"/>
      <c r="USR88" s="31"/>
      <c r="USS88" s="31"/>
      <c r="UST88" s="31"/>
      <c r="USU88" s="31"/>
      <c r="USV88" s="31"/>
      <c r="USW88" s="31"/>
      <c r="USX88" s="31"/>
      <c r="USY88" s="31"/>
      <c r="USZ88" s="31"/>
      <c r="UTA88" s="31"/>
      <c r="UTB88" s="31"/>
      <c r="UTC88" s="31"/>
      <c r="UTD88" s="31"/>
      <c r="UTE88" s="31"/>
      <c r="UTF88" s="31"/>
      <c r="UTG88" s="31"/>
      <c r="UTH88" s="31"/>
      <c r="UTI88" s="31"/>
      <c r="UTJ88" s="31"/>
      <c r="UTK88" s="31"/>
      <c r="UTL88" s="31"/>
      <c r="UTM88" s="31"/>
      <c r="UTN88" s="31"/>
      <c r="UTO88" s="31"/>
      <c r="UTP88" s="31"/>
      <c r="UTQ88" s="31"/>
      <c r="UTR88" s="31"/>
      <c r="UTS88" s="31"/>
      <c r="UTT88" s="31"/>
      <c r="UTU88" s="31"/>
      <c r="UTV88" s="31"/>
      <c r="UTW88" s="31"/>
      <c r="UTX88" s="31"/>
      <c r="UTY88" s="31"/>
      <c r="UTZ88" s="31"/>
      <c r="UUA88" s="31"/>
      <c r="UUB88" s="31"/>
      <c r="UUC88" s="31"/>
      <c r="UUD88" s="31"/>
      <c r="UUE88" s="31"/>
      <c r="UUF88" s="31"/>
      <c r="UUG88" s="31"/>
      <c r="UUH88" s="31"/>
      <c r="UUI88" s="31"/>
      <c r="UUJ88" s="31"/>
      <c r="UUK88" s="31"/>
      <c r="UUL88" s="31"/>
      <c r="UUM88" s="31"/>
      <c r="UUN88" s="31"/>
      <c r="UUO88" s="31"/>
      <c r="UUP88" s="31"/>
      <c r="UUQ88" s="31"/>
      <c r="UUR88" s="31"/>
      <c r="UUS88" s="31"/>
      <c r="UUT88" s="31"/>
      <c r="UUU88" s="31"/>
      <c r="UUV88" s="31"/>
      <c r="UUW88" s="31"/>
      <c r="UUX88" s="31"/>
      <c r="UUY88" s="31"/>
      <c r="UUZ88" s="31"/>
      <c r="UVA88" s="31"/>
      <c r="UVB88" s="31"/>
      <c r="UVC88" s="31"/>
      <c r="UVD88" s="31"/>
      <c r="UVE88" s="31"/>
      <c r="UVF88" s="31"/>
      <c r="UVG88" s="31"/>
      <c r="UVH88" s="31"/>
      <c r="UVI88" s="31"/>
      <c r="UVJ88" s="31"/>
      <c r="UVK88" s="31"/>
      <c r="UVL88" s="31"/>
      <c r="UVM88" s="31"/>
      <c r="UVN88" s="31"/>
      <c r="UVO88" s="31"/>
      <c r="UVP88" s="31"/>
      <c r="UVQ88" s="31"/>
      <c r="UVR88" s="31"/>
      <c r="UVS88" s="31"/>
      <c r="UVT88" s="31"/>
      <c r="UVU88" s="31"/>
      <c r="UVV88" s="31"/>
      <c r="UVW88" s="31"/>
      <c r="UVX88" s="31"/>
      <c r="UVY88" s="31"/>
      <c r="UVZ88" s="31"/>
      <c r="UWA88" s="31"/>
      <c r="UWB88" s="31"/>
      <c r="UWC88" s="31"/>
      <c r="UWD88" s="31"/>
      <c r="UWE88" s="31"/>
      <c r="UWF88" s="31"/>
      <c r="UWG88" s="31"/>
      <c r="UWH88" s="31"/>
      <c r="UWI88" s="31"/>
      <c r="UWJ88" s="31"/>
      <c r="UWK88" s="31"/>
      <c r="UWL88" s="31"/>
      <c r="UWM88" s="31"/>
      <c r="UWN88" s="31"/>
      <c r="UWO88" s="31"/>
      <c r="UWP88" s="31"/>
      <c r="UWQ88" s="31"/>
      <c r="UWR88" s="31"/>
      <c r="UWS88" s="31"/>
      <c r="UWT88" s="31"/>
      <c r="UWU88" s="31"/>
      <c r="UWV88" s="31"/>
      <c r="UWW88" s="31"/>
      <c r="UWX88" s="31"/>
      <c r="UWY88" s="31"/>
      <c r="UWZ88" s="31"/>
      <c r="UXA88" s="31"/>
      <c r="UXB88" s="31"/>
      <c r="UXC88" s="31"/>
      <c r="UXD88" s="31"/>
      <c r="UXE88" s="31"/>
      <c r="UXF88" s="31"/>
      <c r="UXG88" s="31"/>
      <c r="UXH88" s="31"/>
      <c r="UXI88" s="31"/>
      <c r="UXJ88" s="31"/>
      <c r="UXK88" s="31"/>
      <c r="UXL88" s="31"/>
      <c r="UXM88" s="31"/>
      <c r="UXN88" s="31"/>
      <c r="UXO88" s="31"/>
      <c r="UXP88" s="31"/>
      <c r="UXQ88" s="31"/>
      <c r="UXR88" s="31"/>
      <c r="UXS88" s="31"/>
      <c r="UXT88" s="31"/>
      <c r="UXU88" s="31"/>
      <c r="UXV88" s="31"/>
      <c r="UXW88" s="31"/>
      <c r="UXX88" s="31"/>
      <c r="UXY88" s="31"/>
      <c r="UXZ88" s="31"/>
      <c r="UYA88" s="31"/>
      <c r="UYB88" s="31"/>
      <c r="UYC88" s="31"/>
      <c r="UYD88" s="31"/>
      <c r="UYE88" s="31"/>
      <c r="UYF88" s="31"/>
      <c r="UYG88" s="31"/>
      <c r="UYH88" s="31"/>
      <c r="UYI88" s="31"/>
      <c r="UYJ88" s="31"/>
      <c r="UYK88" s="31"/>
      <c r="UYL88" s="31"/>
      <c r="UYM88" s="31"/>
      <c r="UYN88" s="31"/>
      <c r="UYO88" s="31"/>
      <c r="UYP88" s="31"/>
      <c r="UYQ88" s="31"/>
      <c r="UYR88" s="31"/>
      <c r="UYS88" s="31"/>
      <c r="UYT88" s="31"/>
      <c r="UYU88" s="31"/>
      <c r="UYV88" s="31"/>
      <c r="UYW88" s="31"/>
      <c r="UYX88" s="31"/>
      <c r="UYY88" s="31"/>
      <c r="UYZ88" s="31"/>
      <c r="UZA88" s="31"/>
      <c r="UZB88" s="31"/>
      <c r="UZC88" s="31"/>
      <c r="UZD88" s="31"/>
      <c r="UZE88" s="31"/>
      <c r="UZF88" s="31"/>
      <c r="UZG88" s="31"/>
      <c r="UZH88" s="31"/>
      <c r="UZI88" s="31"/>
      <c r="UZJ88" s="31"/>
      <c r="UZK88" s="31"/>
      <c r="UZL88" s="31"/>
      <c r="UZM88" s="31"/>
      <c r="UZN88" s="31"/>
      <c r="UZO88" s="31"/>
      <c r="UZP88" s="31"/>
      <c r="UZQ88" s="31"/>
      <c r="UZR88" s="31"/>
      <c r="UZS88" s="31"/>
      <c r="UZT88" s="31"/>
      <c r="UZU88" s="31"/>
      <c r="UZV88" s="31"/>
      <c r="UZW88" s="31"/>
      <c r="UZX88" s="31"/>
      <c r="UZY88" s="31"/>
      <c r="UZZ88" s="31"/>
      <c r="VAA88" s="31"/>
      <c r="VAB88" s="31"/>
      <c r="VAC88" s="31"/>
      <c r="VAD88" s="31"/>
      <c r="VAE88" s="31"/>
      <c r="VAF88" s="31"/>
      <c r="VAG88" s="31"/>
      <c r="VAH88" s="31"/>
      <c r="VAI88" s="31"/>
      <c r="VAJ88" s="31"/>
      <c r="VAK88" s="31"/>
      <c r="VAL88" s="31"/>
      <c r="VAM88" s="31"/>
      <c r="VAN88" s="31"/>
      <c r="VAO88" s="31"/>
      <c r="VAP88" s="31"/>
      <c r="VAQ88" s="31"/>
      <c r="VAR88" s="31"/>
      <c r="VAS88" s="31"/>
      <c r="VAT88" s="31"/>
      <c r="VAU88" s="31"/>
      <c r="VAV88" s="31"/>
      <c r="VAW88" s="31"/>
      <c r="VAX88" s="31"/>
      <c r="VAY88" s="31"/>
      <c r="VAZ88" s="31"/>
      <c r="VBA88" s="31"/>
      <c r="VBB88" s="31"/>
      <c r="VBC88" s="31"/>
      <c r="VBD88" s="31"/>
      <c r="VBE88" s="31"/>
      <c r="VBF88" s="31"/>
      <c r="VBG88" s="31"/>
      <c r="VBH88" s="31"/>
      <c r="VBI88" s="31"/>
      <c r="VBJ88" s="31"/>
      <c r="VBK88" s="31"/>
      <c r="VBL88" s="31"/>
      <c r="VBM88" s="31"/>
      <c r="VBN88" s="31"/>
      <c r="VBO88" s="31"/>
      <c r="VBP88" s="31"/>
      <c r="VBQ88" s="31"/>
      <c r="VBR88" s="31"/>
      <c r="VBS88" s="31"/>
      <c r="VBT88" s="31"/>
      <c r="VBU88" s="31"/>
      <c r="VBV88" s="31"/>
      <c r="VBW88" s="31"/>
      <c r="VBX88" s="31"/>
      <c r="VBY88" s="31"/>
      <c r="VBZ88" s="31"/>
      <c r="VCA88" s="31"/>
      <c r="VCB88" s="31"/>
      <c r="VCC88" s="31"/>
      <c r="VCD88" s="31"/>
      <c r="VCE88" s="31"/>
      <c r="VCF88" s="31"/>
      <c r="VCG88" s="31"/>
      <c r="VCH88" s="31"/>
      <c r="VCI88" s="31"/>
      <c r="VCJ88" s="31"/>
      <c r="VCK88" s="31"/>
      <c r="VCL88" s="31"/>
      <c r="VCM88" s="31"/>
      <c r="VCN88" s="31"/>
      <c r="VCO88" s="31"/>
      <c r="VCP88" s="31"/>
      <c r="VCQ88" s="31"/>
      <c r="VCR88" s="31"/>
      <c r="VCS88" s="31"/>
      <c r="VCT88" s="31"/>
      <c r="VCU88" s="31"/>
      <c r="VCV88" s="31"/>
      <c r="VCW88" s="31"/>
      <c r="VCX88" s="31"/>
      <c r="VCY88" s="31"/>
      <c r="VCZ88" s="31"/>
      <c r="VDA88" s="31"/>
      <c r="VDB88" s="31"/>
      <c r="VDC88" s="31"/>
      <c r="VDD88" s="31"/>
      <c r="VDE88" s="31"/>
      <c r="VDF88" s="31"/>
      <c r="VDG88" s="31"/>
      <c r="VDH88" s="31"/>
      <c r="VDI88" s="31"/>
      <c r="VDJ88" s="31"/>
      <c r="VDK88" s="31"/>
      <c r="VDL88" s="31"/>
      <c r="VDM88" s="31"/>
      <c r="VDN88" s="31"/>
      <c r="VDO88" s="31"/>
      <c r="VDP88" s="31"/>
      <c r="VDQ88" s="31"/>
      <c r="VDR88" s="31"/>
      <c r="VDS88" s="31"/>
      <c r="VDT88" s="31"/>
      <c r="VDU88" s="31"/>
      <c r="VDV88" s="31"/>
      <c r="VDW88" s="31"/>
      <c r="VDX88" s="31"/>
      <c r="VDY88" s="31"/>
      <c r="VDZ88" s="31"/>
      <c r="VEA88" s="31"/>
      <c r="VEB88" s="31"/>
      <c r="VEC88" s="31"/>
      <c r="VED88" s="31"/>
      <c r="VEE88" s="31"/>
      <c r="VEF88" s="31"/>
      <c r="VEG88" s="31"/>
      <c r="VEH88" s="31"/>
      <c r="VEI88" s="31"/>
      <c r="VEJ88" s="31"/>
      <c r="VEK88" s="31"/>
      <c r="VEL88" s="31"/>
      <c r="VEM88" s="31"/>
      <c r="VEN88" s="31"/>
      <c r="VEO88" s="31"/>
      <c r="VEP88" s="31"/>
      <c r="VEQ88" s="31"/>
      <c r="VER88" s="31"/>
      <c r="VES88" s="31"/>
      <c r="VET88" s="31"/>
      <c r="VEU88" s="31"/>
      <c r="VEV88" s="31"/>
      <c r="VEW88" s="31"/>
      <c r="VEX88" s="31"/>
      <c r="VEY88" s="31"/>
      <c r="VEZ88" s="31"/>
      <c r="VFA88" s="31"/>
      <c r="VFB88" s="31"/>
      <c r="VFC88" s="31"/>
      <c r="VFD88" s="31"/>
      <c r="VFE88" s="31"/>
      <c r="VFF88" s="31"/>
      <c r="VFG88" s="31"/>
      <c r="VFH88" s="31"/>
      <c r="VFI88" s="31"/>
      <c r="VFJ88" s="31"/>
      <c r="VFK88" s="31"/>
      <c r="VFL88" s="31"/>
      <c r="VFM88" s="31"/>
      <c r="VFN88" s="31"/>
      <c r="VFO88" s="31"/>
      <c r="VFP88" s="31"/>
      <c r="VFQ88" s="31"/>
      <c r="VFR88" s="31"/>
      <c r="VFS88" s="31"/>
      <c r="VFT88" s="31"/>
      <c r="VFU88" s="31"/>
      <c r="VFV88" s="31"/>
      <c r="VFW88" s="31"/>
      <c r="VFX88" s="31"/>
      <c r="VFY88" s="31"/>
      <c r="VFZ88" s="31"/>
      <c r="VGA88" s="31"/>
      <c r="VGB88" s="31"/>
      <c r="VGC88" s="31"/>
      <c r="VGD88" s="31"/>
      <c r="VGE88" s="31"/>
      <c r="VGF88" s="31"/>
      <c r="VGG88" s="31"/>
      <c r="VGH88" s="31"/>
      <c r="VGI88" s="31"/>
      <c r="VGJ88" s="31"/>
      <c r="VGK88" s="31"/>
      <c r="VGL88" s="31"/>
      <c r="VGM88" s="31"/>
      <c r="VGN88" s="31"/>
      <c r="VGO88" s="31"/>
      <c r="VGP88" s="31"/>
      <c r="VGQ88" s="31"/>
      <c r="VGR88" s="31"/>
      <c r="VGS88" s="31"/>
      <c r="VGT88" s="31"/>
      <c r="VGU88" s="31"/>
      <c r="VGV88" s="31"/>
      <c r="VGW88" s="31"/>
      <c r="VGX88" s="31"/>
      <c r="VGY88" s="31"/>
      <c r="VGZ88" s="31"/>
      <c r="VHA88" s="31"/>
      <c r="VHB88" s="31"/>
      <c r="VHC88" s="31"/>
      <c r="VHD88" s="31"/>
      <c r="VHE88" s="31"/>
      <c r="VHF88" s="31"/>
      <c r="VHG88" s="31"/>
      <c r="VHH88" s="31"/>
      <c r="VHI88" s="31"/>
      <c r="VHJ88" s="31"/>
      <c r="VHK88" s="31"/>
      <c r="VHL88" s="31"/>
      <c r="VHM88" s="31"/>
      <c r="VHN88" s="31"/>
      <c r="VHO88" s="31"/>
      <c r="VHP88" s="31"/>
      <c r="VHQ88" s="31"/>
      <c r="VHR88" s="31"/>
      <c r="VHS88" s="31"/>
      <c r="VHT88" s="31"/>
      <c r="VHU88" s="31"/>
      <c r="VHV88" s="31"/>
      <c r="VHW88" s="31"/>
      <c r="VHX88" s="31"/>
      <c r="VHY88" s="31"/>
      <c r="VHZ88" s="31"/>
      <c r="VIA88" s="31"/>
      <c r="VIB88" s="31"/>
      <c r="VIC88" s="31"/>
      <c r="VID88" s="31"/>
      <c r="VIE88" s="31"/>
      <c r="VIF88" s="31"/>
      <c r="VIG88" s="31"/>
      <c r="VIH88" s="31"/>
      <c r="VII88" s="31"/>
      <c r="VIJ88" s="31"/>
      <c r="VIK88" s="31"/>
      <c r="VIL88" s="31"/>
      <c r="VIM88" s="31"/>
      <c r="VIN88" s="31"/>
      <c r="VIO88" s="31"/>
      <c r="VIP88" s="31"/>
      <c r="VIQ88" s="31"/>
      <c r="VIR88" s="31"/>
      <c r="VIS88" s="31"/>
      <c r="VIT88" s="31"/>
      <c r="VIU88" s="31"/>
      <c r="VIV88" s="31"/>
      <c r="VIW88" s="31"/>
      <c r="VIX88" s="31"/>
      <c r="VIY88" s="31"/>
      <c r="VIZ88" s="31"/>
      <c r="VJA88" s="31"/>
      <c r="VJB88" s="31"/>
      <c r="VJC88" s="31"/>
      <c r="VJD88" s="31"/>
      <c r="VJE88" s="31"/>
      <c r="VJF88" s="31"/>
      <c r="VJG88" s="31"/>
      <c r="VJH88" s="31"/>
      <c r="VJI88" s="31"/>
      <c r="VJJ88" s="31"/>
      <c r="VJK88" s="31"/>
      <c r="VJL88" s="31"/>
      <c r="VJM88" s="31"/>
      <c r="VJN88" s="31"/>
      <c r="VJO88" s="31"/>
      <c r="VJP88" s="31"/>
      <c r="VJQ88" s="31"/>
      <c r="VJR88" s="31"/>
      <c r="VJS88" s="31"/>
      <c r="VJT88" s="31"/>
      <c r="VJU88" s="31"/>
      <c r="VJV88" s="31"/>
      <c r="VJW88" s="31"/>
      <c r="VJX88" s="31"/>
      <c r="VJY88" s="31"/>
      <c r="VJZ88" s="31"/>
      <c r="VKA88" s="31"/>
      <c r="VKB88" s="31"/>
      <c r="VKC88" s="31"/>
      <c r="VKD88" s="31"/>
      <c r="VKE88" s="31"/>
      <c r="VKF88" s="31"/>
      <c r="VKG88" s="31"/>
      <c r="VKH88" s="31"/>
      <c r="VKI88" s="31"/>
      <c r="VKJ88" s="31"/>
      <c r="VKK88" s="31"/>
      <c r="VKL88" s="31"/>
      <c r="VKM88" s="31"/>
      <c r="VKN88" s="31"/>
      <c r="VKO88" s="31"/>
      <c r="VKP88" s="31"/>
      <c r="VKQ88" s="31"/>
      <c r="VKR88" s="31"/>
      <c r="VKS88" s="31"/>
      <c r="VKT88" s="31"/>
      <c r="VKU88" s="31"/>
      <c r="VKV88" s="31"/>
      <c r="VKW88" s="31"/>
      <c r="VKX88" s="31"/>
      <c r="VKY88" s="31"/>
      <c r="VKZ88" s="31"/>
      <c r="VLA88" s="31"/>
      <c r="VLB88" s="31"/>
      <c r="VLC88" s="31"/>
      <c r="VLD88" s="31"/>
      <c r="VLE88" s="31"/>
      <c r="VLF88" s="31"/>
      <c r="VLG88" s="31"/>
      <c r="VLH88" s="31"/>
      <c r="VLI88" s="31"/>
      <c r="VLJ88" s="31"/>
      <c r="VLK88" s="31"/>
      <c r="VLL88" s="31"/>
      <c r="VLM88" s="31"/>
      <c r="VLN88" s="31"/>
      <c r="VLO88" s="31"/>
      <c r="VLP88" s="31"/>
      <c r="VLQ88" s="31"/>
      <c r="VLR88" s="31"/>
      <c r="VLS88" s="31"/>
      <c r="VLT88" s="31"/>
      <c r="VLU88" s="31"/>
      <c r="VLV88" s="31"/>
      <c r="VLW88" s="31"/>
      <c r="VLX88" s="31"/>
      <c r="VLY88" s="31"/>
      <c r="VLZ88" s="31"/>
      <c r="VMA88" s="31"/>
      <c r="VMB88" s="31"/>
      <c r="VMC88" s="31"/>
      <c r="VMD88" s="31"/>
      <c r="VME88" s="31"/>
      <c r="VMF88" s="31"/>
      <c r="VMG88" s="31"/>
      <c r="VMH88" s="31"/>
      <c r="VMI88" s="31"/>
      <c r="VMJ88" s="31"/>
      <c r="VMK88" s="31"/>
      <c r="VML88" s="31"/>
      <c r="VMM88" s="31"/>
      <c r="VMN88" s="31"/>
      <c r="VMO88" s="31"/>
      <c r="VMP88" s="31"/>
      <c r="VMQ88" s="31"/>
      <c r="VMR88" s="31"/>
      <c r="VMS88" s="31"/>
      <c r="VMT88" s="31"/>
      <c r="VMU88" s="31"/>
      <c r="VMV88" s="31"/>
      <c r="VMW88" s="31"/>
      <c r="VMX88" s="31"/>
      <c r="VMY88" s="31"/>
      <c r="VMZ88" s="31"/>
      <c r="VNA88" s="31"/>
      <c r="VNB88" s="31"/>
      <c r="VNC88" s="31"/>
      <c r="VND88" s="31"/>
      <c r="VNE88" s="31"/>
      <c r="VNF88" s="31"/>
      <c r="VNG88" s="31"/>
      <c r="VNH88" s="31"/>
      <c r="VNI88" s="31"/>
      <c r="VNJ88" s="31"/>
      <c r="VNK88" s="31"/>
      <c r="VNL88" s="31"/>
      <c r="VNM88" s="31"/>
      <c r="VNN88" s="31"/>
      <c r="VNO88" s="31"/>
      <c r="VNP88" s="31"/>
      <c r="VNQ88" s="31"/>
      <c r="VNR88" s="31"/>
      <c r="VNS88" s="31"/>
      <c r="VNT88" s="31"/>
      <c r="VNU88" s="31"/>
      <c r="VNV88" s="31"/>
      <c r="VNW88" s="31"/>
      <c r="VNX88" s="31"/>
      <c r="VNY88" s="31"/>
      <c r="VNZ88" s="31"/>
      <c r="VOA88" s="31"/>
      <c r="VOB88" s="31"/>
      <c r="VOC88" s="31"/>
      <c r="VOD88" s="31"/>
      <c r="VOE88" s="31"/>
      <c r="VOF88" s="31"/>
      <c r="VOG88" s="31"/>
      <c r="VOH88" s="31"/>
      <c r="VOI88" s="31"/>
      <c r="VOJ88" s="31"/>
      <c r="VOK88" s="31"/>
      <c r="VOL88" s="31"/>
      <c r="VOM88" s="31"/>
      <c r="VON88" s="31"/>
      <c r="VOO88" s="31"/>
      <c r="VOP88" s="31"/>
      <c r="VOQ88" s="31"/>
      <c r="VOR88" s="31"/>
      <c r="VOS88" s="31"/>
      <c r="VOT88" s="31"/>
      <c r="VOU88" s="31"/>
      <c r="VOV88" s="31"/>
      <c r="VOW88" s="31"/>
      <c r="VOX88" s="31"/>
      <c r="VOY88" s="31"/>
      <c r="VOZ88" s="31"/>
      <c r="VPA88" s="31"/>
      <c r="VPB88" s="31"/>
      <c r="VPC88" s="31"/>
      <c r="VPD88" s="31"/>
      <c r="VPE88" s="31"/>
      <c r="VPF88" s="31"/>
      <c r="VPG88" s="31"/>
      <c r="VPH88" s="31"/>
      <c r="VPI88" s="31"/>
      <c r="VPJ88" s="31"/>
      <c r="VPK88" s="31"/>
      <c r="VPL88" s="31"/>
      <c r="VPM88" s="31"/>
      <c r="VPN88" s="31"/>
      <c r="VPO88" s="31"/>
      <c r="VPP88" s="31"/>
      <c r="VPQ88" s="31"/>
      <c r="VPR88" s="31"/>
      <c r="VPS88" s="31"/>
      <c r="VPT88" s="31"/>
      <c r="VPU88" s="31"/>
      <c r="VPV88" s="31"/>
      <c r="VPW88" s="31"/>
      <c r="VPX88" s="31"/>
      <c r="VPY88" s="31"/>
      <c r="VPZ88" s="31"/>
      <c r="VQA88" s="31"/>
      <c r="VQB88" s="31"/>
      <c r="VQC88" s="31"/>
      <c r="VQD88" s="31"/>
      <c r="VQE88" s="31"/>
      <c r="VQF88" s="31"/>
      <c r="VQG88" s="31"/>
      <c r="VQH88" s="31"/>
      <c r="VQI88" s="31"/>
      <c r="VQJ88" s="31"/>
      <c r="VQK88" s="31"/>
      <c r="VQL88" s="31"/>
      <c r="VQM88" s="31"/>
      <c r="VQN88" s="31"/>
      <c r="VQO88" s="31"/>
      <c r="VQP88" s="31"/>
      <c r="VQQ88" s="31"/>
      <c r="VQR88" s="31"/>
      <c r="VQS88" s="31"/>
      <c r="VQT88" s="31"/>
      <c r="VQU88" s="31"/>
      <c r="VQV88" s="31"/>
      <c r="VQW88" s="31"/>
      <c r="VQX88" s="31"/>
      <c r="VQY88" s="31"/>
      <c r="VQZ88" s="31"/>
      <c r="VRA88" s="31"/>
      <c r="VRB88" s="31"/>
      <c r="VRC88" s="31"/>
      <c r="VRD88" s="31"/>
      <c r="VRE88" s="31"/>
      <c r="VRF88" s="31"/>
      <c r="VRG88" s="31"/>
      <c r="VRH88" s="31"/>
      <c r="VRI88" s="31"/>
      <c r="VRJ88" s="31"/>
      <c r="VRK88" s="31"/>
      <c r="VRL88" s="31"/>
      <c r="VRM88" s="31"/>
      <c r="VRN88" s="31"/>
      <c r="VRO88" s="31"/>
      <c r="VRP88" s="31"/>
      <c r="VRQ88" s="31"/>
      <c r="VRR88" s="31"/>
      <c r="VRS88" s="31"/>
      <c r="VRT88" s="31"/>
      <c r="VRU88" s="31"/>
      <c r="VRV88" s="31"/>
      <c r="VRW88" s="31"/>
      <c r="VRX88" s="31"/>
      <c r="VRY88" s="31"/>
      <c r="VRZ88" s="31"/>
      <c r="VSA88" s="31"/>
      <c r="VSB88" s="31"/>
      <c r="VSC88" s="31"/>
      <c r="VSD88" s="31"/>
      <c r="VSE88" s="31"/>
      <c r="VSF88" s="31"/>
      <c r="VSG88" s="31"/>
      <c r="VSH88" s="31"/>
      <c r="VSI88" s="31"/>
      <c r="VSJ88" s="31"/>
      <c r="VSK88" s="31"/>
      <c r="VSL88" s="31"/>
      <c r="VSM88" s="31"/>
      <c r="VSN88" s="31"/>
      <c r="VSO88" s="31"/>
      <c r="VSP88" s="31"/>
      <c r="VSQ88" s="31"/>
      <c r="VSR88" s="31"/>
      <c r="VSS88" s="31"/>
      <c r="VST88" s="31"/>
      <c r="VSU88" s="31"/>
      <c r="VSV88" s="31"/>
      <c r="VSW88" s="31"/>
      <c r="VSX88" s="31"/>
      <c r="VSY88" s="31"/>
      <c r="VSZ88" s="31"/>
      <c r="VTA88" s="31"/>
      <c r="VTB88" s="31"/>
      <c r="VTC88" s="31"/>
      <c r="VTD88" s="31"/>
      <c r="VTE88" s="31"/>
      <c r="VTF88" s="31"/>
      <c r="VTG88" s="31"/>
      <c r="VTH88" s="31"/>
      <c r="VTI88" s="31"/>
      <c r="VTJ88" s="31"/>
      <c r="VTK88" s="31"/>
      <c r="VTL88" s="31"/>
      <c r="VTM88" s="31"/>
      <c r="VTN88" s="31"/>
      <c r="VTO88" s="31"/>
      <c r="VTP88" s="31"/>
      <c r="VTQ88" s="31"/>
      <c r="VTR88" s="31"/>
      <c r="VTS88" s="31"/>
      <c r="VTT88" s="31"/>
      <c r="VTU88" s="31"/>
      <c r="VTV88" s="31"/>
      <c r="VTW88" s="31"/>
      <c r="VTX88" s="31"/>
      <c r="VTY88" s="31"/>
      <c r="VTZ88" s="31"/>
      <c r="VUA88" s="31"/>
      <c r="VUB88" s="31"/>
      <c r="VUC88" s="31"/>
      <c r="VUD88" s="31"/>
      <c r="VUE88" s="31"/>
      <c r="VUF88" s="31"/>
      <c r="VUG88" s="31"/>
      <c r="VUH88" s="31"/>
      <c r="VUI88" s="31"/>
      <c r="VUJ88" s="31"/>
      <c r="VUK88" s="31"/>
      <c r="VUL88" s="31"/>
      <c r="VUM88" s="31"/>
      <c r="VUN88" s="31"/>
      <c r="VUO88" s="31"/>
      <c r="VUP88" s="31"/>
      <c r="VUQ88" s="31"/>
      <c r="VUR88" s="31"/>
      <c r="VUS88" s="31"/>
      <c r="VUT88" s="31"/>
      <c r="VUU88" s="31"/>
      <c r="VUV88" s="31"/>
      <c r="VUW88" s="31"/>
      <c r="VUX88" s="31"/>
      <c r="VUY88" s="31"/>
      <c r="VUZ88" s="31"/>
      <c r="VVA88" s="31"/>
      <c r="VVB88" s="31"/>
      <c r="VVC88" s="31"/>
      <c r="VVD88" s="31"/>
      <c r="VVE88" s="31"/>
      <c r="VVF88" s="31"/>
      <c r="VVG88" s="31"/>
      <c r="VVH88" s="31"/>
      <c r="VVI88" s="31"/>
      <c r="VVJ88" s="31"/>
      <c r="VVK88" s="31"/>
      <c r="VVL88" s="31"/>
      <c r="VVM88" s="31"/>
      <c r="VVN88" s="31"/>
      <c r="VVO88" s="31"/>
      <c r="VVP88" s="31"/>
      <c r="VVQ88" s="31"/>
      <c r="VVR88" s="31"/>
      <c r="VVS88" s="31"/>
      <c r="VVT88" s="31"/>
      <c r="VVU88" s="31"/>
      <c r="VVV88" s="31"/>
      <c r="VVW88" s="31"/>
      <c r="VVX88" s="31"/>
      <c r="VVY88" s="31"/>
      <c r="VVZ88" s="31"/>
      <c r="VWA88" s="31"/>
      <c r="VWB88" s="31"/>
      <c r="VWC88" s="31"/>
      <c r="VWD88" s="31"/>
      <c r="VWE88" s="31"/>
      <c r="VWF88" s="31"/>
      <c r="VWG88" s="31"/>
      <c r="VWH88" s="31"/>
      <c r="VWI88" s="31"/>
      <c r="VWJ88" s="31"/>
      <c r="VWK88" s="31"/>
      <c r="VWL88" s="31"/>
      <c r="VWM88" s="31"/>
      <c r="VWN88" s="31"/>
      <c r="VWO88" s="31"/>
      <c r="VWP88" s="31"/>
      <c r="VWQ88" s="31"/>
      <c r="VWR88" s="31"/>
      <c r="VWS88" s="31"/>
      <c r="VWT88" s="31"/>
      <c r="VWU88" s="31"/>
      <c r="VWV88" s="31"/>
      <c r="VWW88" s="31"/>
      <c r="VWX88" s="31"/>
      <c r="VWY88" s="31"/>
      <c r="VWZ88" s="31"/>
      <c r="VXA88" s="31"/>
      <c r="VXB88" s="31"/>
      <c r="VXC88" s="31"/>
      <c r="VXD88" s="31"/>
      <c r="VXE88" s="31"/>
      <c r="VXF88" s="31"/>
      <c r="VXG88" s="31"/>
      <c r="VXH88" s="31"/>
      <c r="VXI88" s="31"/>
      <c r="VXJ88" s="31"/>
      <c r="VXK88" s="31"/>
      <c r="VXL88" s="31"/>
      <c r="VXM88" s="31"/>
      <c r="VXN88" s="31"/>
      <c r="VXO88" s="31"/>
      <c r="VXP88" s="31"/>
      <c r="VXQ88" s="31"/>
      <c r="VXR88" s="31"/>
      <c r="VXS88" s="31"/>
      <c r="VXT88" s="31"/>
      <c r="VXU88" s="31"/>
      <c r="VXV88" s="31"/>
      <c r="VXW88" s="31"/>
      <c r="VXX88" s="31"/>
      <c r="VXY88" s="31"/>
      <c r="VXZ88" s="31"/>
      <c r="VYA88" s="31"/>
      <c r="VYB88" s="31"/>
      <c r="VYC88" s="31"/>
      <c r="VYD88" s="31"/>
      <c r="VYE88" s="31"/>
      <c r="VYF88" s="31"/>
      <c r="VYG88" s="31"/>
      <c r="VYH88" s="31"/>
      <c r="VYI88" s="31"/>
      <c r="VYJ88" s="31"/>
      <c r="VYK88" s="31"/>
      <c r="VYL88" s="31"/>
      <c r="VYM88" s="31"/>
      <c r="VYN88" s="31"/>
      <c r="VYO88" s="31"/>
      <c r="VYP88" s="31"/>
      <c r="VYQ88" s="31"/>
      <c r="VYR88" s="31"/>
      <c r="VYS88" s="31"/>
      <c r="VYT88" s="31"/>
      <c r="VYU88" s="31"/>
      <c r="VYV88" s="31"/>
      <c r="VYW88" s="31"/>
      <c r="VYX88" s="31"/>
      <c r="VYY88" s="31"/>
      <c r="VYZ88" s="31"/>
      <c r="VZA88" s="31"/>
      <c r="VZB88" s="31"/>
      <c r="VZC88" s="31"/>
      <c r="VZD88" s="31"/>
      <c r="VZE88" s="31"/>
      <c r="VZF88" s="31"/>
      <c r="VZG88" s="31"/>
      <c r="VZH88" s="31"/>
      <c r="VZI88" s="31"/>
      <c r="VZJ88" s="31"/>
      <c r="VZK88" s="31"/>
      <c r="VZL88" s="31"/>
      <c r="VZM88" s="31"/>
      <c r="VZN88" s="31"/>
      <c r="VZO88" s="31"/>
      <c r="VZP88" s="31"/>
      <c r="VZQ88" s="31"/>
      <c r="VZR88" s="31"/>
      <c r="VZS88" s="31"/>
      <c r="VZT88" s="31"/>
      <c r="VZU88" s="31"/>
      <c r="VZV88" s="31"/>
      <c r="VZW88" s="31"/>
      <c r="VZX88" s="31"/>
      <c r="VZY88" s="31"/>
      <c r="VZZ88" s="31"/>
      <c r="WAA88" s="31"/>
      <c r="WAB88" s="31"/>
      <c r="WAC88" s="31"/>
      <c r="WAD88" s="31"/>
      <c r="WAE88" s="31"/>
      <c r="WAF88" s="31"/>
      <c r="WAG88" s="31"/>
      <c r="WAH88" s="31"/>
      <c r="WAI88" s="31"/>
      <c r="WAJ88" s="31"/>
      <c r="WAK88" s="31"/>
      <c r="WAL88" s="31"/>
      <c r="WAM88" s="31"/>
      <c r="WAN88" s="31"/>
      <c r="WAO88" s="31"/>
      <c r="WAP88" s="31"/>
      <c r="WAQ88" s="31"/>
      <c r="WAR88" s="31"/>
      <c r="WAS88" s="31"/>
      <c r="WAT88" s="31"/>
      <c r="WAU88" s="31"/>
      <c r="WAV88" s="31"/>
      <c r="WAW88" s="31"/>
      <c r="WAX88" s="31"/>
      <c r="WAY88" s="31"/>
      <c r="WAZ88" s="31"/>
      <c r="WBA88" s="31"/>
      <c r="WBB88" s="31"/>
      <c r="WBC88" s="31"/>
      <c r="WBD88" s="31"/>
      <c r="WBE88" s="31"/>
      <c r="WBF88" s="31"/>
      <c r="WBG88" s="31"/>
      <c r="WBH88" s="31"/>
      <c r="WBI88" s="31"/>
      <c r="WBJ88" s="31"/>
      <c r="WBK88" s="31"/>
      <c r="WBL88" s="31"/>
      <c r="WBM88" s="31"/>
      <c r="WBN88" s="31"/>
      <c r="WBO88" s="31"/>
      <c r="WBP88" s="31"/>
      <c r="WBQ88" s="31"/>
      <c r="WBR88" s="31"/>
      <c r="WBS88" s="31"/>
      <c r="WBT88" s="31"/>
      <c r="WBU88" s="31"/>
      <c r="WBV88" s="31"/>
      <c r="WBW88" s="31"/>
      <c r="WBX88" s="31"/>
      <c r="WBY88" s="31"/>
      <c r="WBZ88" s="31"/>
      <c r="WCA88" s="31"/>
      <c r="WCB88" s="31"/>
      <c r="WCC88" s="31"/>
      <c r="WCD88" s="31"/>
      <c r="WCE88" s="31"/>
      <c r="WCF88" s="31"/>
      <c r="WCG88" s="31"/>
      <c r="WCH88" s="31"/>
      <c r="WCI88" s="31"/>
      <c r="WCJ88" s="31"/>
      <c r="WCK88" s="31"/>
      <c r="WCL88" s="31"/>
      <c r="WCM88" s="31"/>
      <c r="WCN88" s="31"/>
      <c r="WCO88" s="31"/>
      <c r="WCP88" s="31"/>
      <c r="WCQ88" s="31"/>
      <c r="WCR88" s="31"/>
      <c r="WCS88" s="31"/>
      <c r="WCT88" s="31"/>
      <c r="WCU88" s="31"/>
      <c r="WCV88" s="31"/>
      <c r="WCW88" s="31"/>
      <c r="WCX88" s="31"/>
      <c r="WCY88" s="31"/>
      <c r="WCZ88" s="31"/>
      <c r="WDA88" s="31"/>
      <c r="WDB88" s="31"/>
      <c r="WDC88" s="31"/>
      <c r="WDD88" s="31"/>
      <c r="WDE88" s="31"/>
      <c r="WDF88" s="31"/>
      <c r="WDG88" s="31"/>
      <c r="WDH88" s="31"/>
      <c r="WDI88" s="31"/>
      <c r="WDJ88" s="31"/>
      <c r="WDK88" s="31"/>
      <c r="WDL88" s="31"/>
      <c r="WDM88" s="31"/>
      <c r="WDN88" s="31"/>
      <c r="WDO88" s="31"/>
      <c r="WDP88" s="31"/>
      <c r="WDQ88" s="31"/>
      <c r="WDR88" s="31"/>
      <c r="WDS88" s="31"/>
      <c r="WDT88" s="31"/>
      <c r="WDU88" s="31"/>
      <c r="WDV88" s="31"/>
      <c r="WDW88" s="31"/>
      <c r="WDX88" s="31"/>
      <c r="WDY88" s="31"/>
      <c r="WDZ88" s="31"/>
      <c r="WEA88" s="31"/>
      <c r="WEB88" s="31"/>
      <c r="WEC88" s="31"/>
      <c r="WED88" s="31"/>
      <c r="WEE88" s="31"/>
      <c r="WEF88" s="31"/>
      <c r="WEG88" s="31"/>
      <c r="WEH88" s="31"/>
      <c r="WEI88" s="31"/>
      <c r="WEJ88" s="31"/>
      <c r="WEK88" s="31"/>
      <c r="WEL88" s="31"/>
      <c r="WEM88" s="31"/>
      <c r="WEN88" s="31"/>
      <c r="WEO88" s="31"/>
      <c r="WEP88" s="31"/>
      <c r="WEQ88" s="31"/>
      <c r="WER88" s="31"/>
      <c r="WES88" s="31"/>
      <c r="WET88" s="31"/>
      <c r="WEU88" s="31"/>
      <c r="WEV88" s="31"/>
      <c r="WEW88" s="31"/>
      <c r="WEX88" s="31"/>
      <c r="WEY88" s="31"/>
      <c r="WEZ88" s="31"/>
      <c r="WFA88" s="31"/>
      <c r="WFB88" s="31"/>
      <c r="WFC88" s="31"/>
      <c r="WFD88" s="31"/>
      <c r="WFE88" s="31"/>
      <c r="WFF88" s="31"/>
      <c r="WFG88" s="31"/>
      <c r="WFH88" s="31"/>
      <c r="WFI88" s="31"/>
      <c r="WFJ88" s="31"/>
      <c r="WFK88" s="31"/>
      <c r="WFL88" s="31"/>
      <c r="WFM88" s="31"/>
      <c r="WFN88" s="31"/>
      <c r="WFO88" s="31"/>
      <c r="WFP88" s="31"/>
      <c r="WFQ88" s="31"/>
      <c r="WFR88" s="31"/>
      <c r="WFS88" s="31"/>
      <c r="WFT88" s="31"/>
      <c r="WFU88" s="31"/>
      <c r="WFV88" s="31"/>
      <c r="WFW88" s="31"/>
      <c r="WFX88" s="31"/>
      <c r="WFY88" s="31"/>
      <c r="WFZ88" s="31"/>
      <c r="WGA88" s="31"/>
      <c r="WGB88" s="31"/>
      <c r="WGC88" s="31"/>
      <c r="WGD88" s="31"/>
      <c r="WGE88" s="31"/>
      <c r="WGF88" s="31"/>
      <c r="WGG88" s="31"/>
      <c r="WGH88" s="31"/>
      <c r="WGI88" s="31"/>
      <c r="WGJ88" s="31"/>
      <c r="WGK88" s="31"/>
      <c r="WGL88" s="31"/>
      <c r="WGM88" s="31"/>
      <c r="WGN88" s="31"/>
      <c r="WGO88" s="31"/>
      <c r="WGP88" s="31"/>
      <c r="WGQ88" s="31"/>
      <c r="WGR88" s="31"/>
      <c r="WGS88" s="31"/>
      <c r="WGT88" s="31"/>
      <c r="WGU88" s="31"/>
      <c r="WGV88" s="31"/>
      <c r="WGW88" s="31"/>
      <c r="WGX88" s="31"/>
      <c r="WGY88" s="31"/>
      <c r="WGZ88" s="31"/>
      <c r="WHA88" s="31"/>
      <c r="WHB88" s="31"/>
      <c r="WHC88" s="31"/>
      <c r="WHD88" s="31"/>
      <c r="WHE88" s="31"/>
      <c r="WHF88" s="31"/>
      <c r="WHG88" s="31"/>
      <c r="WHH88" s="31"/>
      <c r="WHI88" s="31"/>
      <c r="WHJ88" s="31"/>
      <c r="WHK88" s="31"/>
      <c r="WHL88" s="31"/>
      <c r="WHM88" s="31"/>
      <c r="WHN88" s="31"/>
      <c r="WHO88" s="31"/>
      <c r="WHP88" s="31"/>
      <c r="WHQ88" s="31"/>
      <c r="WHR88" s="31"/>
      <c r="WHS88" s="31"/>
      <c r="WHT88" s="31"/>
      <c r="WHU88" s="31"/>
      <c r="WHV88" s="31"/>
      <c r="WHW88" s="31"/>
      <c r="WHX88" s="31"/>
      <c r="WHY88" s="31"/>
      <c r="WHZ88" s="31"/>
      <c r="WIA88" s="31"/>
      <c r="WIB88" s="31"/>
      <c r="WIC88" s="31"/>
      <c r="WID88" s="31"/>
      <c r="WIE88" s="31"/>
      <c r="WIF88" s="31"/>
      <c r="WIG88" s="31"/>
      <c r="WIH88" s="31"/>
      <c r="WII88" s="31"/>
      <c r="WIJ88" s="31"/>
      <c r="WIK88" s="31"/>
      <c r="WIL88" s="31"/>
      <c r="WIM88" s="31"/>
      <c r="WIN88" s="31"/>
      <c r="WIO88" s="31"/>
      <c r="WIP88" s="31"/>
      <c r="WIQ88" s="31"/>
      <c r="WIR88" s="31"/>
      <c r="WIS88" s="31"/>
      <c r="WIT88" s="31"/>
      <c r="WIU88" s="31"/>
      <c r="WIV88" s="31"/>
      <c r="WIW88" s="31"/>
      <c r="WIX88" s="31"/>
      <c r="WIY88" s="31"/>
      <c r="WIZ88" s="31"/>
      <c r="WJA88" s="31"/>
      <c r="WJB88" s="31"/>
      <c r="WJC88" s="31"/>
      <c r="WJD88" s="31"/>
      <c r="WJE88" s="31"/>
      <c r="WJF88" s="31"/>
      <c r="WJG88" s="31"/>
      <c r="WJH88" s="31"/>
      <c r="WJI88" s="31"/>
      <c r="WJJ88" s="31"/>
      <c r="WJK88" s="31"/>
      <c r="WJL88" s="31"/>
      <c r="WJM88" s="31"/>
      <c r="WJN88" s="31"/>
      <c r="WJO88" s="31"/>
      <c r="WJP88" s="31"/>
      <c r="WJQ88" s="31"/>
      <c r="WJR88" s="31"/>
      <c r="WJS88" s="31"/>
      <c r="WJT88" s="31"/>
      <c r="WJU88" s="31"/>
      <c r="WJV88" s="31"/>
      <c r="WJW88" s="31"/>
      <c r="WJX88" s="31"/>
      <c r="WJY88" s="31"/>
      <c r="WJZ88" s="31"/>
      <c r="WKA88" s="31"/>
      <c r="WKB88" s="31"/>
      <c r="WKC88" s="31"/>
      <c r="WKD88" s="31"/>
      <c r="WKE88" s="31"/>
      <c r="WKF88" s="31"/>
      <c r="WKG88" s="31"/>
      <c r="WKH88" s="31"/>
      <c r="WKI88" s="31"/>
      <c r="WKJ88" s="31"/>
      <c r="WKK88" s="31"/>
      <c r="WKL88" s="31"/>
      <c r="WKM88" s="31"/>
      <c r="WKN88" s="31"/>
      <c r="WKO88" s="31"/>
      <c r="WKP88" s="31"/>
      <c r="WKQ88" s="31"/>
      <c r="WKR88" s="31"/>
      <c r="WKS88" s="31"/>
      <c r="WKT88" s="31"/>
      <c r="WKU88" s="31"/>
      <c r="WKV88" s="31"/>
      <c r="WKW88" s="31"/>
      <c r="WKX88" s="31"/>
      <c r="WKY88" s="31"/>
      <c r="WKZ88" s="31"/>
      <c r="WLA88" s="31"/>
      <c r="WLB88" s="31"/>
      <c r="WLC88" s="31"/>
      <c r="WLD88" s="31"/>
      <c r="WLE88" s="31"/>
      <c r="WLF88" s="31"/>
      <c r="WLG88" s="31"/>
      <c r="WLH88" s="31"/>
      <c r="WLI88" s="31"/>
      <c r="WLJ88" s="31"/>
      <c r="WLK88" s="31"/>
      <c r="WLL88" s="31"/>
      <c r="WLM88" s="31"/>
      <c r="WLN88" s="31"/>
      <c r="WLO88" s="31"/>
      <c r="WLP88" s="31"/>
      <c r="WLQ88" s="31"/>
      <c r="WLR88" s="31"/>
      <c r="WLS88" s="31"/>
      <c r="WLT88" s="31"/>
      <c r="WLU88" s="31"/>
      <c r="WLV88" s="31"/>
      <c r="WLW88" s="31"/>
      <c r="WLX88" s="31"/>
      <c r="WLY88" s="31"/>
      <c r="WLZ88" s="31"/>
      <c r="WMA88" s="31"/>
      <c r="WMB88" s="31"/>
      <c r="WMC88" s="31"/>
      <c r="WMD88" s="31"/>
      <c r="WME88" s="31"/>
      <c r="WMF88" s="31"/>
      <c r="WMG88" s="31"/>
      <c r="WMH88" s="31"/>
      <c r="WMI88" s="31"/>
      <c r="WMJ88" s="31"/>
      <c r="WMK88" s="31"/>
      <c r="WML88" s="31"/>
      <c r="WMM88" s="31"/>
      <c r="WMN88" s="31"/>
      <c r="WMO88" s="31"/>
      <c r="WMP88" s="31"/>
      <c r="WMQ88" s="31"/>
      <c r="WMR88" s="31"/>
      <c r="WMS88" s="31"/>
      <c r="WMT88" s="31"/>
      <c r="WMU88" s="31"/>
      <c r="WMV88" s="31"/>
      <c r="WMW88" s="31"/>
      <c r="WMX88" s="31"/>
      <c r="WMY88" s="31"/>
      <c r="WMZ88" s="31"/>
      <c r="WNA88" s="31"/>
      <c r="WNB88" s="31"/>
      <c r="WNC88" s="31"/>
      <c r="WND88" s="31"/>
      <c r="WNE88" s="31"/>
      <c r="WNF88" s="31"/>
      <c r="WNG88" s="31"/>
      <c r="WNH88" s="31"/>
      <c r="WNI88" s="31"/>
      <c r="WNJ88" s="31"/>
      <c r="WNK88" s="31"/>
      <c r="WNL88" s="31"/>
      <c r="WNM88" s="31"/>
      <c r="WNN88" s="31"/>
      <c r="WNO88" s="31"/>
      <c r="WNP88" s="31"/>
      <c r="WNQ88" s="31"/>
      <c r="WNR88" s="31"/>
      <c r="WNS88" s="31"/>
      <c r="WNT88" s="31"/>
      <c r="WNU88" s="31"/>
      <c r="WNV88" s="31"/>
      <c r="WNW88" s="31"/>
      <c r="WNX88" s="31"/>
      <c r="WNY88" s="31"/>
      <c r="WNZ88" s="31"/>
      <c r="WOA88" s="31"/>
      <c r="WOB88" s="31"/>
      <c r="WOC88" s="31"/>
      <c r="WOD88" s="31"/>
      <c r="WOE88" s="31"/>
      <c r="WOF88" s="31"/>
      <c r="WOG88" s="31"/>
      <c r="WOH88" s="31"/>
      <c r="WOI88" s="31"/>
      <c r="WOJ88" s="31"/>
      <c r="WOK88" s="31"/>
      <c r="WOL88" s="31"/>
      <c r="WOM88" s="31"/>
      <c r="WON88" s="31"/>
      <c r="WOO88" s="31"/>
      <c r="WOP88" s="31"/>
      <c r="WOQ88" s="31"/>
      <c r="WOR88" s="31"/>
      <c r="WOS88" s="31"/>
      <c r="WOT88" s="31"/>
      <c r="WOU88" s="31"/>
      <c r="WOV88" s="31"/>
      <c r="WOW88" s="31"/>
      <c r="WOX88" s="31"/>
      <c r="WOY88" s="31"/>
      <c r="WOZ88" s="31"/>
      <c r="WPA88" s="31"/>
      <c r="WPB88" s="31"/>
      <c r="WPC88" s="31"/>
      <c r="WPD88" s="31"/>
      <c r="WPE88" s="31"/>
      <c r="WPF88" s="31"/>
      <c r="WPG88" s="31"/>
      <c r="WPH88" s="31"/>
      <c r="WPI88" s="31"/>
      <c r="WPJ88" s="31"/>
      <c r="WPK88" s="31"/>
      <c r="WPL88" s="31"/>
      <c r="WPM88" s="31"/>
      <c r="WPN88" s="31"/>
      <c r="WPO88" s="31"/>
      <c r="WPP88" s="31"/>
      <c r="WPQ88" s="31"/>
      <c r="WPR88" s="31"/>
      <c r="WPS88" s="31"/>
      <c r="WPT88" s="31"/>
      <c r="WPU88" s="31"/>
      <c r="WPV88" s="31"/>
      <c r="WPW88" s="31"/>
      <c r="WPX88" s="31"/>
      <c r="WPY88" s="31"/>
      <c r="WPZ88" s="31"/>
      <c r="WQA88" s="31"/>
      <c r="WQB88" s="31"/>
      <c r="WQC88" s="31"/>
      <c r="WQD88" s="31"/>
      <c r="WQE88" s="31"/>
      <c r="WQF88" s="31"/>
      <c r="WQG88" s="31"/>
      <c r="WQH88" s="31"/>
      <c r="WQI88" s="31"/>
      <c r="WQJ88" s="31"/>
      <c r="WQK88" s="31"/>
      <c r="WQL88" s="31"/>
      <c r="WQM88" s="31"/>
      <c r="WQN88" s="31"/>
      <c r="WQO88" s="31"/>
      <c r="WQP88" s="31"/>
      <c r="WQQ88" s="31"/>
      <c r="WQR88" s="31"/>
      <c r="WQS88" s="31"/>
      <c r="WQT88" s="31"/>
      <c r="WQU88" s="31"/>
      <c r="WQV88" s="31"/>
      <c r="WQW88" s="31"/>
      <c r="WQX88" s="31"/>
      <c r="WQY88" s="31"/>
      <c r="WQZ88" s="31"/>
      <c r="WRA88" s="31"/>
      <c r="WRB88" s="31"/>
      <c r="WRC88" s="31"/>
      <c r="WRD88" s="31"/>
      <c r="WRE88" s="31"/>
      <c r="WRF88" s="31"/>
      <c r="WRG88" s="31"/>
      <c r="WRH88" s="31"/>
      <c r="WRI88" s="31"/>
      <c r="WRJ88" s="31"/>
      <c r="WRK88" s="31"/>
      <c r="WRL88" s="31"/>
      <c r="WRM88" s="31"/>
      <c r="WRN88" s="31"/>
      <c r="WRO88" s="31"/>
      <c r="WRP88" s="31"/>
      <c r="WRQ88" s="31"/>
      <c r="WRR88" s="31"/>
      <c r="WRS88" s="31"/>
      <c r="WRT88" s="31"/>
      <c r="WRU88" s="31"/>
      <c r="WRV88" s="31"/>
      <c r="WRW88" s="31"/>
      <c r="WRX88" s="31"/>
      <c r="WRY88" s="31"/>
      <c r="WRZ88" s="31"/>
      <c r="WSA88" s="31"/>
      <c r="WSB88" s="31"/>
      <c r="WSC88" s="31"/>
      <c r="WSD88" s="31"/>
      <c r="WSE88" s="31"/>
      <c r="WSF88" s="31"/>
      <c r="WSG88" s="31"/>
      <c r="WSH88" s="31"/>
      <c r="WSI88" s="31"/>
      <c r="WSJ88" s="31"/>
      <c r="WSK88" s="31"/>
      <c r="WSL88" s="31"/>
      <c r="WSM88" s="31"/>
      <c r="WSN88" s="31"/>
      <c r="WSO88" s="31"/>
      <c r="WSP88" s="31"/>
      <c r="WSQ88" s="31"/>
      <c r="WSR88" s="31"/>
      <c r="WSS88" s="31"/>
      <c r="WST88" s="31"/>
      <c r="WSU88" s="31"/>
      <c r="WSV88" s="31"/>
      <c r="WSW88" s="31"/>
      <c r="WSX88" s="31"/>
      <c r="WSY88" s="31"/>
      <c r="WSZ88" s="31"/>
      <c r="WTA88" s="31"/>
      <c r="WTB88" s="31"/>
      <c r="WTC88" s="31"/>
      <c r="WTD88" s="31"/>
      <c r="WTE88" s="31"/>
      <c r="WTF88" s="31"/>
      <c r="WTG88" s="31"/>
      <c r="WTH88" s="31"/>
      <c r="WTI88" s="31"/>
      <c r="WTJ88" s="31"/>
      <c r="WTK88" s="31"/>
      <c r="WTL88" s="31"/>
      <c r="WTM88" s="31"/>
      <c r="WTN88" s="31"/>
      <c r="WTO88" s="31"/>
      <c r="WTP88" s="31"/>
      <c r="WTQ88" s="31"/>
      <c r="WTR88" s="31"/>
      <c r="WTS88" s="31"/>
      <c r="WTT88" s="31"/>
      <c r="WTU88" s="31"/>
      <c r="WTV88" s="31"/>
      <c r="WTW88" s="31"/>
      <c r="WTX88" s="31"/>
      <c r="WTY88" s="31"/>
      <c r="WTZ88" s="31"/>
      <c r="WUA88" s="31"/>
      <c r="WUB88" s="31"/>
    </row>
    <row r="89" spans="1:16096" s="1" customFormat="1" ht="27.75" customHeight="1" thickTop="1" x14ac:dyDescent="0.35">
      <c r="A89" s="1">
        <v>78</v>
      </c>
      <c r="C89" s="52" t="s">
        <v>75</v>
      </c>
      <c r="D89" s="39">
        <f>SUM(D86:D88)</f>
        <v>52630</v>
      </c>
      <c r="E89" s="39">
        <f>SUM(E86:E88)</f>
        <v>0</v>
      </c>
      <c r="F89" s="39"/>
      <c r="G89" s="39">
        <f>SUM(G86:G88)</f>
        <v>52630</v>
      </c>
      <c r="H89" s="39">
        <f>SUM(H86:H88)</f>
        <v>0</v>
      </c>
      <c r="I89" s="39"/>
      <c r="J89" s="25">
        <f>SUM(J86:J88)</f>
        <v>52630</v>
      </c>
      <c r="K89" s="39"/>
      <c r="L89" s="39"/>
      <c r="M89" s="39">
        <f>SUM(M86:M88)</f>
        <v>53330</v>
      </c>
      <c r="N89" s="39">
        <f t="shared" ref="N89:O89" si="43">SUM(N86:N88)</f>
        <v>0</v>
      </c>
      <c r="O89" s="39">
        <f t="shared" si="43"/>
        <v>53330</v>
      </c>
      <c r="P89" s="39">
        <f>SUM(P86:P88)</f>
        <v>23090.52</v>
      </c>
      <c r="Q89" s="39">
        <f>SUM(Q86:Q88)</f>
        <v>53530</v>
      </c>
      <c r="R89" s="39">
        <f>SUM(R86:R88)</f>
        <v>-200</v>
      </c>
      <c r="S89" s="136">
        <f t="shared" ref="S89:V89" si="44">SUM(S86:S88)</f>
        <v>57640</v>
      </c>
      <c r="T89" s="39"/>
      <c r="U89" s="136">
        <f t="shared" si="44"/>
        <v>55000</v>
      </c>
      <c r="V89" s="39">
        <f t="shared" si="44"/>
        <v>0</v>
      </c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  <c r="QR89" s="31"/>
      <c r="QS89" s="31"/>
      <c r="QT89" s="31"/>
      <c r="QU89" s="31"/>
      <c r="QV89" s="31"/>
      <c r="QW89" s="31"/>
      <c r="QX89" s="31"/>
      <c r="QY89" s="31"/>
      <c r="QZ89" s="31"/>
      <c r="RA89" s="31"/>
      <c r="RB89" s="31"/>
      <c r="RC89" s="31"/>
      <c r="RD89" s="31"/>
      <c r="RE89" s="31"/>
      <c r="RF89" s="31"/>
      <c r="RG89" s="31"/>
      <c r="RH89" s="31"/>
      <c r="RI89" s="31"/>
      <c r="RJ89" s="31"/>
      <c r="RK89" s="31"/>
      <c r="RL89" s="31"/>
      <c r="RM89" s="31"/>
      <c r="RN89" s="31"/>
      <c r="RO89" s="31"/>
      <c r="RP89" s="31"/>
      <c r="RQ89" s="31"/>
      <c r="RR89" s="31"/>
      <c r="RS89" s="31"/>
      <c r="RT89" s="31"/>
      <c r="RU89" s="31"/>
      <c r="RV89" s="31"/>
      <c r="RW89" s="31"/>
      <c r="RX89" s="31"/>
      <c r="RY89" s="31"/>
      <c r="RZ89" s="31"/>
      <c r="SA89" s="31"/>
      <c r="SB89" s="31"/>
      <c r="SC89" s="31"/>
      <c r="SD89" s="31"/>
      <c r="SE89" s="31"/>
      <c r="SF89" s="31"/>
      <c r="SG89" s="31"/>
      <c r="SH89" s="31"/>
      <c r="SI89" s="31"/>
      <c r="SJ89" s="31"/>
      <c r="SK89" s="31"/>
      <c r="SL89" s="31"/>
      <c r="SM89" s="31"/>
      <c r="SN89" s="31"/>
      <c r="SO89" s="31"/>
      <c r="SP89" s="31"/>
      <c r="SQ89" s="31"/>
      <c r="SR89" s="31"/>
      <c r="SS89" s="31"/>
      <c r="ST89" s="31"/>
      <c r="SU89" s="31"/>
      <c r="SV89" s="31"/>
      <c r="SW89" s="31"/>
      <c r="SX89" s="31"/>
      <c r="SY89" s="31"/>
      <c r="SZ89" s="31"/>
      <c r="TA89" s="31"/>
      <c r="TB89" s="31"/>
      <c r="TC89" s="31"/>
      <c r="TD89" s="31"/>
      <c r="TE89" s="31"/>
      <c r="TF89" s="31"/>
      <c r="TG89" s="31"/>
      <c r="TH89" s="31"/>
      <c r="TI89" s="31"/>
      <c r="TJ89" s="31"/>
      <c r="TK89" s="31"/>
      <c r="TL89" s="31"/>
      <c r="TM89" s="31"/>
      <c r="TN89" s="31"/>
      <c r="TO89" s="31"/>
      <c r="TP89" s="31"/>
      <c r="TQ89" s="31"/>
      <c r="TR89" s="31"/>
      <c r="TS89" s="31"/>
      <c r="TT89" s="31"/>
      <c r="TU89" s="31"/>
      <c r="TV89" s="31"/>
      <c r="TW89" s="31"/>
      <c r="TX89" s="31"/>
      <c r="TY89" s="31"/>
      <c r="TZ89" s="31"/>
      <c r="UA89" s="31"/>
      <c r="UB89" s="31"/>
      <c r="UC89" s="31"/>
      <c r="UD89" s="31"/>
      <c r="UE89" s="31"/>
      <c r="UF89" s="31"/>
      <c r="UG89" s="31"/>
      <c r="UH89" s="31"/>
      <c r="UI89" s="31"/>
      <c r="UJ89" s="31"/>
      <c r="UK89" s="31"/>
      <c r="UL89" s="31"/>
      <c r="UM89" s="31"/>
      <c r="UN89" s="31"/>
      <c r="UO89" s="31"/>
      <c r="UP89" s="31"/>
      <c r="UQ89" s="31"/>
      <c r="UR89" s="31"/>
      <c r="US89" s="31"/>
      <c r="UT89" s="31"/>
      <c r="UU89" s="31"/>
      <c r="UV89" s="31"/>
      <c r="UW89" s="31"/>
      <c r="UX89" s="31"/>
      <c r="UY89" s="31"/>
      <c r="UZ89" s="31"/>
      <c r="VA89" s="31"/>
      <c r="VB89" s="31"/>
      <c r="VC89" s="31"/>
      <c r="VD89" s="31"/>
      <c r="VE89" s="31"/>
      <c r="VF89" s="31"/>
      <c r="VG89" s="31"/>
      <c r="VH89" s="31"/>
      <c r="VI89" s="31"/>
      <c r="VJ89" s="31"/>
      <c r="VK89" s="31"/>
      <c r="VL89" s="31"/>
      <c r="VM89" s="31"/>
      <c r="VN89" s="31"/>
      <c r="VO89" s="31"/>
      <c r="VP89" s="31"/>
      <c r="VQ89" s="31"/>
      <c r="VR89" s="31"/>
      <c r="VS89" s="31"/>
      <c r="VT89" s="31"/>
      <c r="VU89" s="31"/>
      <c r="VV89" s="31"/>
      <c r="VW89" s="31"/>
      <c r="VX89" s="31"/>
      <c r="VY89" s="31"/>
      <c r="VZ89" s="31"/>
      <c r="WA89" s="31"/>
      <c r="WB89" s="31"/>
      <c r="WC89" s="31"/>
      <c r="WD89" s="31"/>
      <c r="WE89" s="31"/>
      <c r="WF89" s="31"/>
      <c r="WG89" s="31"/>
      <c r="WH89" s="31"/>
      <c r="WI89" s="31"/>
      <c r="WJ89" s="31"/>
      <c r="WK89" s="31"/>
      <c r="WL89" s="31"/>
      <c r="WM89" s="31"/>
      <c r="WN89" s="31"/>
      <c r="WO89" s="31"/>
      <c r="WP89" s="31"/>
      <c r="WQ89" s="31"/>
      <c r="WR89" s="31"/>
      <c r="WS89" s="31"/>
      <c r="WT89" s="31"/>
      <c r="WU89" s="31"/>
      <c r="WV89" s="31"/>
      <c r="WW89" s="31"/>
      <c r="WX89" s="31"/>
      <c r="WY89" s="31"/>
      <c r="WZ89" s="31"/>
      <c r="XA89" s="31"/>
      <c r="XB89" s="31"/>
      <c r="XC89" s="31"/>
      <c r="XD89" s="31"/>
      <c r="XE89" s="31"/>
      <c r="XF89" s="31"/>
      <c r="XG89" s="31"/>
      <c r="XH89" s="31"/>
      <c r="XI89" s="31"/>
      <c r="XJ89" s="31"/>
      <c r="XK89" s="31"/>
      <c r="XL89" s="31"/>
      <c r="XM89" s="31"/>
      <c r="XN89" s="31"/>
      <c r="XO89" s="31"/>
      <c r="XP89" s="31"/>
      <c r="XQ89" s="31"/>
      <c r="XR89" s="31"/>
      <c r="XS89" s="31"/>
      <c r="XT89" s="31"/>
      <c r="XU89" s="31"/>
      <c r="XV89" s="31"/>
      <c r="XW89" s="31"/>
      <c r="XX89" s="31"/>
      <c r="XY89" s="31"/>
      <c r="XZ89" s="31"/>
      <c r="YA89" s="31"/>
      <c r="YB89" s="31"/>
      <c r="YC89" s="31"/>
      <c r="YD89" s="31"/>
      <c r="YE89" s="31"/>
      <c r="YF89" s="31"/>
      <c r="YG89" s="31"/>
      <c r="YH89" s="31"/>
      <c r="YI89" s="31"/>
      <c r="YJ89" s="31"/>
      <c r="YK89" s="31"/>
      <c r="YL89" s="31"/>
      <c r="YM89" s="31"/>
      <c r="YN89" s="31"/>
      <c r="YO89" s="31"/>
      <c r="YP89" s="31"/>
      <c r="YQ89" s="31"/>
      <c r="YR89" s="31"/>
      <c r="YS89" s="31"/>
      <c r="YT89" s="31"/>
      <c r="YU89" s="31"/>
      <c r="YV89" s="31"/>
      <c r="YW89" s="31"/>
      <c r="YX89" s="31"/>
      <c r="YY89" s="31"/>
      <c r="YZ89" s="31"/>
      <c r="ZA89" s="31"/>
      <c r="ZB89" s="31"/>
      <c r="ZC89" s="31"/>
      <c r="ZD89" s="31"/>
      <c r="ZE89" s="31"/>
      <c r="ZF89" s="31"/>
      <c r="ZG89" s="31"/>
      <c r="ZH89" s="31"/>
      <c r="ZI89" s="31"/>
      <c r="ZJ89" s="31"/>
      <c r="ZK89" s="31"/>
      <c r="ZL89" s="31"/>
      <c r="ZM89" s="31"/>
      <c r="ZN89" s="31"/>
      <c r="ZO89" s="31"/>
      <c r="ZP89" s="31"/>
      <c r="ZQ89" s="31"/>
      <c r="ZR89" s="31"/>
      <c r="ZS89" s="31"/>
      <c r="ZT89" s="31"/>
      <c r="ZU89" s="31"/>
      <c r="ZV89" s="31"/>
      <c r="ZW89" s="31"/>
      <c r="ZX89" s="31"/>
      <c r="ZY89" s="31"/>
      <c r="ZZ89" s="31"/>
      <c r="AAA89" s="31"/>
      <c r="AAB89" s="31"/>
      <c r="AAC89" s="31"/>
      <c r="AAD89" s="31"/>
      <c r="AAE89" s="31"/>
      <c r="AAF89" s="31"/>
      <c r="AAG89" s="31"/>
      <c r="AAH89" s="31"/>
      <c r="AAI89" s="31"/>
      <c r="AAJ89" s="31"/>
      <c r="AAK89" s="31"/>
      <c r="AAL89" s="31"/>
      <c r="AAM89" s="31"/>
      <c r="AAN89" s="31"/>
      <c r="AAO89" s="31"/>
      <c r="AAP89" s="31"/>
      <c r="AAQ89" s="31"/>
      <c r="AAR89" s="31"/>
      <c r="AAS89" s="31"/>
      <c r="AAT89" s="31"/>
      <c r="AAU89" s="31"/>
      <c r="AAV89" s="31"/>
      <c r="AAW89" s="31"/>
      <c r="AAX89" s="31"/>
      <c r="AAY89" s="31"/>
      <c r="AAZ89" s="31"/>
      <c r="ABA89" s="31"/>
      <c r="ABB89" s="31"/>
      <c r="ABC89" s="31"/>
      <c r="ABD89" s="31"/>
      <c r="ABE89" s="31"/>
      <c r="ABF89" s="31"/>
      <c r="ABG89" s="31"/>
      <c r="ABH89" s="31"/>
      <c r="ABI89" s="31"/>
      <c r="ABJ89" s="31"/>
      <c r="ABK89" s="31"/>
      <c r="ABL89" s="31"/>
      <c r="ABM89" s="31"/>
      <c r="ABN89" s="31"/>
      <c r="ABO89" s="31"/>
      <c r="ABP89" s="31"/>
      <c r="ABQ89" s="31"/>
      <c r="ABR89" s="31"/>
      <c r="ABS89" s="31"/>
      <c r="ABT89" s="31"/>
      <c r="ABU89" s="31"/>
      <c r="ABV89" s="31"/>
      <c r="ABW89" s="31"/>
      <c r="ABX89" s="31"/>
      <c r="ABY89" s="31"/>
      <c r="ABZ89" s="31"/>
      <c r="ACA89" s="31"/>
      <c r="ACB89" s="31"/>
      <c r="ACC89" s="31"/>
      <c r="ACD89" s="31"/>
      <c r="ACE89" s="31"/>
      <c r="ACF89" s="31"/>
      <c r="ACG89" s="31"/>
      <c r="ACH89" s="31"/>
      <c r="ACI89" s="31"/>
      <c r="ACJ89" s="31"/>
      <c r="ACK89" s="31"/>
      <c r="ACL89" s="31"/>
      <c r="ACM89" s="31"/>
      <c r="ACN89" s="31"/>
      <c r="ACO89" s="31"/>
      <c r="ACP89" s="31"/>
      <c r="ACQ89" s="31"/>
      <c r="ACR89" s="31"/>
      <c r="ACS89" s="31"/>
      <c r="ACT89" s="31"/>
      <c r="ACU89" s="31"/>
      <c r="ACV89" s="31"/>
      <c r="ACW89" s="31"/>
      <c r="ACX89" s="31"/>
      <c r="ACY89" s="31"/>
      <c r="ACZ89" s="31"/>
      <c r="ADA89" s="31"/>
      <c r="ADB89" s="31"/>
      <c r="ADC89" s="31"/>
      <c r="ADD89" s="31"/>
      <c r="ADE89" s="31"/>
      <c r="ADF89" s="31"/>
      <c r="ADG89" s="31"/>
      <c r="ADH89" s="31"/>
      <c r="ADI89" s="31"/>
      <c r="ADJ89" s="31"/>
      <c r="ADK89" s="31"/>
      <c r="ADL89" s="31"/>
      <c r="ADM89" s="31"/>
      <c r="ADN89" s="31"/>
      <c r="ADO89" s="31"/>
      <c r="ADP89" s="31"/>
      <c r="ADQ89" s="31"/>
      <c r="ADR89" s="31"/>
      <c r="ADS89" s="31"/>
      <c r="ADT89" s="31"/>
      <c r="ADU89" s="31"/>
      <c r="ADV89" s="31"/>
      <c r="ADW89" s="31"/>
      <c r="ADX89" s="31"/>
      <c r="ADY89" s="31"/>
      <c r="ADZ89" s="31"/>
      <c r="AEA89" s="31"/>
      <c r="AEB89" s="31"/>
      <c r="AEC89" s="31"/>
      <c r="AED89" s="31"/>
      <c r="AEE89" s="31"/>
      <c r="AEF89" s="31"/>
      <c r="AEG89" s="31"/>
      <c r="AEH89" s="31"/>
      <c r="AEI89" s="31"/>
      <c r="AEJ89" s="31"/>
      <c r="AEK89" s="31"/>
      <c r="AEL89" s="31"/>
      <c r="AEM89" s="31"/>
      <c r="AEN89" s="31"/>
      <c r="AEO89" s="31"/>
      <c r="AEP89" s="31"/>
      <c r="AEQ89" s="31"/>
      <c r="AER89" s="31"/>
      <c r="AES89" s="31"/>
      <c r="AET89" s="31"/>
      <c r="AEU89" s="31"/>
      <c r="AEV89" s="31"/>
      <c r="AEW89" s="31"/>
      <c r="AEX89" s="31"/>
      <c r="AEY89" s="31"/>
      <c r="AEZ89" s="31"/>
      <c r="AFA89" s="31"/>
      <c r="AFB89" s="31"/>
      <c r="AFC89" s="31"/>
      <c r="AFD89" s="31"/>
      <c r="AFE89" s="31"/>
      <c r="AFF89" s="31"/>
      <c r="AFG89" s="31"/>
      <c r="AFH89" s="31"/>
      <c r="AFI89" s="31"/>
      <c r="AFJ89" s="31"/>
      <c r="AFK89" s="31"/>
      <c r="AFL89" s="31"/>
      <c r="AFM89" s="31"/>
      <c r="AFN89" s="31"/>
      <c r="AFO89" s="31"/>
      <c r="AFP89" s="31"/>
      <c r="AFQ89" s="31"/>
      <c r="AFR89" s="31"/>
      <c r="AFS89" s="31"/>
      <c r="AFT89" s="31"/>
      <c r="AFU89" s="31"/>
      <c r="AFV89" s="31"/>
      <c r="AFW89" s="31"/>
      <c r="AFX89" s="31"/>
      <c r="AFY89" s="31"/>
      <c r="AFZ89" s="31"/>
      <c r="AGA89" s="31"/>
      <c r="AGB89" s="31"/>
      <c r="AGC89" s="31"/>
      <c r="AGD89" s="31"/>
      <c r="AGE89" s="31"/>
      <c r="AGF89" s="31"/>
      <c r="AGG89" s="31"/>
      <c r="AGH89" s="31"/>
      <c r="AGI89" s="31"/>
      <c r="AGJ89" s="31"/>
      <c r="AGK89" s="31"/>
      <c r="AGL89" s="31"/>
      <c r="AGM89" s="31"/>
      <c r="AGN89" s="31"/>
      <c r="AGO89" s="31"/>
      <c r="AGP89" s="31"/>
      <c r="AGQ89" s="31"/>
      <c r="AGR89" s="31"/>
      <c r="AGS89" s="31"/>
      <c r="AGT89" s="31"/>
      <c r="AGU89" s="31"/>
      <c r="AGV89" s="31"/>
      <c r="AGW89" s="31"/>
      <c r="AGX89" s="31"/>
      <c r="AGY89" s="31"/>
      <c r="AGZ89" s="31"/>
      <c r="AHA89" s="31"/>
      <c r="AHB89" s="31"/>
      <c r="AHC89" s="31"/>
      <c r="AHD89" s="31"/>
      <c r="AHE89" s="31"/>
      <c r="AHF89" s="31"/>
      <c r="AHG89" s="31"/>
      <c r="AHH89" s="31"/>
      <c r="AHI89" s="31"/>
      <c r="AHJ89" s="31"/>
      <c r="AHK89" s="31"/>
      <c r="AHL89" s="31"/>
      <c r="AHM89" s="31"/>
      <c r="AHN89" s="31"/>
      <c r="AHO89" s="31"/>
      <c r="AHP89" s="31"/>
      <c r="AHQ89" s="31"/>
      <c r="AHR89" s="31"/>
      <c r="AHS89" s="31"/>
      <c r="AHT89" s="31"/>
      <c r="AHU89" s="31"/>
      <c r="AHV89" s="31"/>
      <c r="AHW89" s="31"/>
      <c r="AHX89" s="31"/>
      <c r="AHY89" s="31"/>
      <c r="AHZ89" s="31"/>
      <c r="AIA89" s="31"/>
      <c r="AIB89" s="31"/>
      <c r="AIC89" s="31"/>
      <c r="AID89" s="31"/>
      <c r="AIE89" s="31"/>
      <c r="AIF89" s="31"/>
      <c r="AIG89" s="31"/>
      <c r="AIH89" s="31"/>
      <c r="AII89" s="31"/>
      <c r="AIJ89" s="31"/>
      <c r="AIK89" s="31"/>
      <c r="AIL89" s="31"/>
      <c r="AIM89" s="31"/>
      <c r="AIN89" s="31"/>
      <c r="AIO89" s="31"/>
      <c r="AIP89" s="31"/>
      <c r="AIQ89" s="31"/>
      <c r="AIR89" s="31"/>
      <c r="AIS89" s="31"/>
      <c r="AIT89" s="31"/>
      <c r="AIU89" s="31"/>
      <c r="AIV89" s="31"/>
      <c r="AIW89" s="31"/>
      <c r="AIX89" s="31"/>
      <c r="AIY89" s="31"/>
      <c r="AIZ89" s="31"/>
      <c r="AJA89" s="31"/>
      <c r="AJB89" s="31"/>
      <c r="AJC89" s="31"/>
      <c r="AJD89" s="31"/>
      <c r="AJE89" s="31"/>
      <c r="AJF89" s="31"/>
      <c r="AJG89" s="31"/>
      <c r="AJH89" s="31"/>
      <c r="AJI89" s="31"/>
      <c r="AJJ89" s="31"/>
      <c r="AJK89" s="31"/>
      <c r="AJL89" s="31"/>
      <c r="AJM89" s="31"/>
      <c r="AJN89" s="31"/>
      <c r="AJO89" s="31"/>
      <c r="AJP89" s="31"/>
      <c r="AJQ89" s="31"/>
      <c r="AJR89" s="31"/>
      <c r="AJS89" s="31"/>
      <c r="AJT89" s="31"/>
      <c r="AJU89" s="31"/>
      <c r="AJV89" s="31"/>
      <c r="AJW89" s="31"/>
      <c r="AJX89" s="31"/>
      <c r="AJY89" s="31"/>
      <c r="AJZ89" s="31"/>
      <c r="AKA89" s="31"/>
      <c r="AKB89" s="31"/>
      <c r="AKC89" s="31"/>
      <c r="AKD89" s="31"/>
      <c r="AKE89" s="31"/>
      <c r="AKF89" s="31"/>
      <c r="AKG89" s="31"/>
      <c r="AKH89" s="31"/>
      <c r="AKI89" s="31"/>
      <c r="AKJ89" s="31"/>
      <c r="AKK89" s="31"/>
      <c r="AKL89" s="31"/>
      <c r="AKM89" s="31"/>
      <c r="AKN89" s="31"/>
      <c r="AKO89" s="31"/>
      <c r="AKP89" s="31"/>
      <c r="AKQ89" s="31"/>
      <c r="AKR89" s="31"/>
      <c r="AKS89" s="31"/>
      <c r="AKT89" s="31"/>
      <c r="AKU89" s="31"/>
      <c r="AKV89" s="31"/>
      <c r="AKW89" s="31"/>
      <c r="AKX89" s="31"/>
      <c r="AKY89" s="31"/>
      <c r="AKZ89" s="31"/>
      <c r="ALA89" s="31"/>
      <c r="ALB89" s="31"/>
      <c r="ALC89" s="31"/>
      <c r="ALD89" s="31"/>
      <c r="ALE89" s="31"/>
      <c r="ALF89" s="31"/>
      <c r="ALG89" s="31"/>
      <c r="ALH89" s="31"/>
      <c r="ALI89" s="31"/>
      <c r="ALJ89" s="31"/>
      <c r="ALK89" s="31"/>
      <c r="ALL89" s="31"/>
      <c r="ALM89" s="31"/>
      <c r="ALN89" s="31"/>
      <c r="ALO89" s="31"/>
      <c r="ALP89" s="31"/>
      <c r="ALQ89" s="31"/>
      <c r="ALR89" s="31"/>
      <c r="ALS89" s="31"/>
      <c r="ALT89" s="31"/>
      <c r="ALU89" s="31"/>
      <c r="ALV89" s="31"/>
      <c r="ALW89" s="31"/>
      <c r="ALX89" s="31"/>
      <c r="ALY89" s="31"/>
      <c r="ALZ89" s="31"/>
      <c r="AMA89" s="31"/>
      <c r="AMB89" s="31"/>
      <c r="AMC89" s="31"/>
      <c r="AMD89" s="31"/>
      <c r="AME89" s="31"/>
      <c r="AMF89" s="31"/>
      <c r="AMG89" s="31"/>
      <c r="AMH89" s="31"/>
      <c r="AMI89" s="31"/>
      <c r="AMJ89" s="31"/>
      <c r="AMK89" s="31"/>
      <c r="AML89" s="31"/>
      <c r="AMM89" s="31"/>
      <c r="AMN89" s="31"/>
      <c r="AMO89" s="31"/>
      <c r="AMP89" s="31"/>
      <c r="AMQ89" s="31"/>
      <c r="AMR89" s="31"/>
      <c r="AMS89" s="31"/>
      <c r="AMT89" s="31"/>
      <c r="AMU89" s="31"/>
      <c r="AMV89" s="31"/>
      <c r="AMW89" s="31"/>
      <c r="AMX89" s="31"/>
      <c r="AMY89" s="31"/>
      <c r="AMZ89" s="31"/>
      <c r="ANA89" s="31"/>
      <c r="ANB89" s="31"/>
      <c r="ANC89" s="31"/>
      <c r="AND89" s="31"/>
      <c r="ANE89" s="31"/>
      <c r="ANF89" s="31"/>
      <c r="ANG89" s="31"/>
      <c r="ANH89" s="31"/>
      <c r="ANI89" s="31"/>
      <c r="ANJ89" s="31"/>
      <c r="ANK89" s="31"/>
      <c r="ANL89" s="31"/>
      <c r="ANM89" s="31"/>
      <c r="ANN89" s="31"/>
      <c r="ANO89" s="31"/>
      <c r="ANP89" s="31"/>
      <c r="ANQ89" s="31"/>
      <c r="ANR89" s="31"/>
      <c r="ANS89" s="31"/>
      <c r="ANT89" s="31"/>
      <c r="ANU89" s="31"/>
      <c r="ANV89" s="31"/>
      <c r="ANW89" s="31"/>
      <c r="ANX89" s="31"/>
      <c r="ANY89" s="31"/>
      <c r="ANZ89" s="31"/>
      <c r="AOA89" s="31"/>
      <c r="AOB89" s="31"/>
      <c r="AOC89" s="31"/>
      <c r="AOD89" s="31"/>
      <c r="AOE89" s="31"/>
      <c r="AOF89" s="31"/>
      <c r="AOG89" s="31"/>
      <c r="AOH89" s="31"/>
      <c r="AOI89" s="31"/>
      <c r="AOJ89" s="31"/>
      <c r="AOK89" s="31"/>
      <c r="AOL89" s="31"/>
      <c r="AOM89" s="31"/>
      <c r="AON89" s="31"/>
      <c r="AOO89" s="31"/>
      <c r="AOP89" s="31"/>
      <c r="AOQ89" s="31"/>
      <c r="AOR89" s="31"/>
      <c r="AOS89" s="31"/>
      <c r="AOT89" s="31"/>
      <c r="AOU89" s="31"/>
      <c r="AOV89" s="31"/>
      <c r="AOW89" s="31"/>
      <c r="AOX89" s="31"/>
      <c r="AOY89" s="31"/>
      <c r="AOZ89" s="31"/>
      <c r="APA89" s="31"/>
      <c r="APB89" s="31"/>
      <c r="APC89" s="31"/>
      <c r="APD89" s="31"/>
      <c r="APE89" s="31"/>
      <c r="APF89" s="31"/>
      <c r="APG89" s="31"/>
      <c r="APH89" s="31"/>
      <c r="API89" s="31"/>
      <c r="APJ89" s="31"/>
      <c r="APK89" s="31"/>
      <c r="APL89" s="31"/>
      <c r="APM89" s="31"/>
      <c r="APN89" s="31"/>
      <c r="APO89" s="31"/>
      <c r="APP89" s="31"/>
      <c r="APQ89" s="31"/>
      <c r="APR89" s="31"/>
      <c r="APS89" s="31"/>
      <c r="APT89" s="31"/>
      <c r="APU89" s="31"/>
      <c r="APV89" s="31"/>
      <c r="APW89" s="31"/>
      <c r="APX89" s="31"/>
      <c r="APY89" s="31"/>
      <c r="APZ89" s="31"/>
      <c r="AQA89" s="31"/>
      <c r="AQB89" s="31"/>
      <c r="AQC89" s="31"/>
      <c r="AQD89" s="31"/>
      <c r="AQE89" s="31"/>
      <c r="AQF89" s="31"/>
      <c r="AQG89" s="31"/>
      <c r="AQH89" s="31"/>
      <c r="AQI89" s="31"/>
      <c r="AQJ89" s="31"/>
      <c r="AQK89" s="31"/>
      <c r="AQL89" s="31"/>
      <c r="AQM89" s="31"/>
      <c r="AQN89" s="31"/>
      <c r="AQO89" s="31"/>
      <c r="AQP89" s="31"/>
      <c r="AQQ89" s="31"/>
      <c r="AQR89" s="31"/>
      <c r="AQS89" s="31"/>
      <c r="AQT89" s="31"/>
      <c r="AQU89" s="31"/>
      <c r="AQV89" s="31"/>
      <c r="AQW89" s="31"/>
      <c r="AQX89" s="31"/>
      <c r="AQY89" s="31"/>
      <c r="AQZ89" s="31"/>
      <c r="ARA89" s="31"/>
      <c r="ARB89" s="31"/>
      <c r="ARC89" s="31"/>
      <c r="ARD89" s="31"/>
      <c r="ARE89" s="31"/>
      <c r="ARF89" s="31"/>
      <c r="ARG89" s="31"/>
      <c r="ARH89" s="31"/>
      <c r="ARI89" s="31"/>
      <c r="ARJ89" s="31"/>
      <c r="ARK89" s="31"/>
      <c r="ARL89" s="31"/>
      <c r="ARM89" s="31"/>
      <c r="ARN89" s="31"/>
      <c r="ARO89" s="31"/>
      <c r="ARP89" s="31"/>
      <c r="ARQ89" s="31"/>
      <c r="ARR89" s="31"/>
      <c r="ARS89" s="31"/>
      <c r="ART89" s="31"/>
      <c r="ARU89" s="31"/>
      <c r="ARV89" s="31"/>
      <c r="ARW89" s="31"/>
      <c r="ARX89" s="31"/>
      <c r="ARY89" s="31"/>
      <c r="ARZ89" s="31"/>
      <c r="ASA89" s="31"/>
      <c r="ASB89" s="31"/>
      <c r="ASC89" s="31"/>
      <c r="ASD89" s="31"/>
      <c r="ASE89" s="31"/>
      <c r="ASF89" s="31"/>
      <c r="ASG89" s="31"/>
      <c r="ASH89" s="31"/>
      <c r="ASI89" s="31"/>
      <c r="ASJ89" s="31"/>
      <c r="ASK89" s="31"/>
      <c r="ASL89" s="31"/>
      <c r="ASM89" s="31"/>
      <c r="ASN89" s="31"/>
      <c r="ASO89" s="31"/>
      <c r="ASP89" s="31"/>
      <c r="ASQ89" s="31"/>
      <c r="ASR89" s="31"/>
      <c r="ASS89" s="31"/>
      <c r="AST89" s="31"/>
      <c r="ASU89" s="31"/>
      <c r="ASV89" s="31"/>
      <c r="ASW89" s="31"/>
      <c r="ASX89" s="31"/>
      <c r="ASY89" s="31"/>
      <c r="ASZ89" s="31"/>
      <c r="ATA89" s="31"/>
      <c r="ATB89" s="31"/>
      <c r="ATC89" s="31"/>
      <c r="ATD89" s="31"/>
      <c r="ATE89" s="31"/>
      <c r="ATF89" s="31"/>
      <c r="ATG89" s="31"/>
      <c r="ATH89" s="31"/>
      <c r="ATI89" s="31"/>
      <c r="ATJ89" s="31"/>
      <c r="ATK89" s="31"/>
      <c r="ATL89" s="31"/>
      <c r="ATM89" s="31"/>
      <c r="ATN89" s="31"/>
      <c r="ATO89" s="31"/>
      <c r="ATP89" s="31"/>
      <c r="ATQ89" s="31"/>
      <c r="ATR89" s="31"/>
      <c r="ATS89" s="31"/>
      <c r="ATT89" s="31"/>
      <c r="ATU89" s="31"/>
      <c r="ATV89" s="31"/>
      <c r="ATW89" s="31"/>
      <c r="ATX89" s="31"/>
      <c r="ATY89" s="31"/>
      <c r="ATZ89" s="31"/>
      <c r="AUA89" s="31"/>
      <c r="AUB89" s="31"/>
      <c r="AUC89" s="31"/>
      <c r="AUD89" s="31"/>
      <c r="AUE89" s="31"/>
      <c r="AUF89" s="31"/>
      <c r="AUG89" s="31"/>
      <c r="AUH89" s="31"/>
      <c r="AUI89" s="31"/>
      <c r="AUJ89" s="31"/>
      <c r="AUK89" s="31"/>
      <c r="AUL89" s="31"/>
      <c r="AUM89" s="31"/>
      <c r="AUN89" s="31"/>
      <c r="AUO89" s="31"/>
      <c r="AUP89" s="31"/>
      <c r="AUQ89" s="31"/>
      <c r="AUR89" s="31"/>
      <c r="AUS89" s="31"/>
      <c r="AUT89" s="31"/>
      <c r="AUU89" s="31"/>
      <c r="AUV89" s="31"/>
      <c r="AUW89" s="31"/>
      <c r="AUX89" s="31"/>
      <c r="AUY89" s="31"/>
      <c r="AUZ89" s="31"/>
      <c r="AVA89" s="31"/>
      <c r="AVB89" s="31"/>
      <c r="AVC89" s="31"/>
      <c r="AVD89" s="31"/>
      <c r="AVE89" s="31"/>
      <c r="AVF89" s="31"/>
      <c r="AVG89" s="31"/>
      <c r="AVH89" s="31"/>
      <c r="AVI89" s="31"/>
      <c r="AVJ89" s="31"/>
      <c r="AVK89" s="31"/>
      <c r="AVL89" s="31"/>
      <c r="AVM89" s="31"/>
      <c r="AVN89" s="31"/>
      <c r="AVO89" s="31"/>
      <c r="AVP89" s="31"/>
      <c r="AVQ89" s="31"/>
      <c r="AVR89" s="31"/>
      <c r="AVS89" s="31"/>
      <c r="AVT89" s="31"/>
      <c r="AVU89" s="31"/>
      <c r="AVV89" s="31"/>
      <c r="AVW89" s="31"/>
      <c r="AVX89" s="31"/>
      <c r="AVY89" s="31"/>
      <c r="AVZ89" s="31"/>
      <c r="AWA89" s="31"/>
      <c r="AWB89" s="31"/>
      <c r="AWC89" s="31"/>
      <c r="AWD89" s="31"/>
      <c r="AWE89" s="31"/>
      <c r="AWF89" s="31"/>
      <c r="AWG89" s="31"/>
      <c r="AWH89" s="31"/>
      <c r="AWI89" s="31"/>
      <c r="AWJ89" s="31"/>
      <c r="AWK89" s="31"/>
      <c r="AWL89" s="31"/>
      <c r="AWM89" s="31"/>
      <c r="AWN89" s="31"/>
      <c r="AWO89" s="31"/>
      <c r="AWP89" s="31"/>
      <c r="AWQ89" s="31"/>
      <c r="AWR89" s="31"/>
      <c r="AWS89" s="31"/>
      <c r="AWT89" s="31"/>
      <c r="AWU89" s="31"/>
      <c r="AWV89" s="31"/>
      <c r="AWW89" s="31"/>
      <c r="AWX89" s="31"/>
      <c r="AWY89" s="31"/>
      <c r="AWZ89" s="31"/>
      <c r="AXA89" s="31"/>
      <c r="AXB89" s="31"/>
      <c r="AXC89" s="31"/>
      <c r="AXD89" s="31"/>
      <c r="AXE89" s="31"/>
      <c r="AXF89" s="31"/>
      <c r="AXG89" s="31"/>
      <c r="AXH89" s="31"/>
      <c r="AXI89" s="31"/>
      <c r="AXJ89" s="31"/>
      <c r="AXK89" s="31"/>
      <c r="AXL89" s="31"/>
      <c r="AXM89" s="31"/>
      <c r="AXN89" s="31"/>
      <c r="AXO89" s="31"/>
      <c r="AXP89" s="31"/>
      <c r="AXQ89" s="31"/>
      <c r="AXR89" s="31"/>
      <c r="AXS89" s="31"/>
      <c r="AXT89" s="31"/>
      <c r="AXU89" s="31"/>
      <c r="AXV89" s="31"/>
      <c r="AXW89" s="31"/>
      <c r="AXX89" s="31"/>
      <c r="AXY89" s="31"/>
      <c r="AXZ89" s="31"/>
      <c r="AYA89" s="31"/>
      <c r="AYB89" s="31"/>
      <c r="AYC89" s="31"/>
      <c r="AYD89" s="31"/>
      <c r="AYE89" s="31"/>
      <c r="AYF89" s="31"/>
      <c r="AYG89" s="31"/>
      <c r="AYH89" s="31"/>
      <c r="AYI89" s="31"/>
      <c r="AYJ89" s="31"/>
      <c r="AYK89" s="31"/>
      <c r="AYL89" s="31"/>
      <c r="AYM89" s="31"/>
      <c r="AYN89" s="31"/>
      <c r="AYO89" s="31"/>
      <c r="AYP89" s="31"/>
      <c r="AYQ89" s="31"/>
      <c r="AYR89" s="31"/>
      <c r="AYS89" s="31"/>
      <c r="AYT89" s="31"/>
      <c r="AYU89" s="31"/>
      <c r="AYV89" s="31"/>
      <c r="AYW89" s="31"/>
      <c r="AYX89" s="31"/>
      <c r="AYY89" s="31"/>
      <c r="AYZ89" s="31"/>
      <c r="AZA89" s="31"/>
      <c r="AZB89" s="31"/>
      <c r="AZC89" s="31"/>
      <c r="AZD89" s="31"/>
      <c r="AZE89" s="31"/>
      <c r="AZF89" s="31"/>
      <c r="AZG89" s="31"/>
      <c r="AZH89" s="31"/>
      <c r="AZI89" s="31"/>
      <c r="AZJ89" s="31"/>
      <c r="AZK89" s="31"/>
      <c r="AZL89" s="31"/>
      <c r="AZM89" s="31"/>
      <c r="AZN89" s="31"/>
      <c r="AZO89" s="31"/>
      <c r="AZP89" s="31"/>
      <c r="AZQ89" s="31"/>
      <c r="AZR89" s="31"/>
      <c r="AZS89" s="31"/>
      <c r="AZT89" s="31"/>
      <c r="AZU89" s="31"/>
      <c r="AZV89" s="31"/>
      <c r="AZW89" s="31"/>
      <c r="AZX89" s="31"/>
      <c r="AZY89" s="31"/>
      <c r="AZZ89" s="31"/>
      <c r="BAA89" s="31"/>
      <c r="BAB89" s="31"/>
      <c r="BAC89" s="31"/>
      <c r="BAD89" s="31"/>
      <c r="BAE89" s="31"/>
      <c r="BAF89" s="31"/>
      <c r="BAG89" s="31"/>
      <c r="BAH89" s="31"/>
      <c r="BAI89" s="31"/>
      <c r="BAJ89" s="31"/>
      <c r="BAK89" s="31"/>
      <c r="BAL89" s="31"/>
      <c r="BAM89" s="31"/>
      <c r="BAN89" s="31"/>
      <c r="BAO89" s="31"/>
      <c r="BAP89" s="31"/>
      <c r="BAQ89" s="31"/>
      <c r="BAR89" s="31"/>
      <c r="BAS89" s="31"/>
      <c r="BAT89" s="31"/>
      <c r="BAU89" s="31"/>
      <c r="BAV89" s="31"/>
      <c r="BAW89" s="31"/>
      <c r="BAX89" s="31"/>
      <c r="BAY89" s="31"/>
      <c r="BAZ89" s="31"/>
      <c r="BBA89" s="31"/>
      <c r="BBB89" s="31"/>
      <c r="BBC89" s="31"/>
      <c r="BBD89" s="31"/>
      <c r="BBE89" s="31"/>
      <c r="BBF89" s="31"/>
      <c r="BBG89" s="31"/>
      <c r="BBH89" s="31"/>
      <c r="BBI89" s="31"/>
      <c r="BBJ89" s="31"/>
      <c r="BBK89" s="31"/>
      <c r="BBL89" s="31"/>
      <c r="BBM89" s="31"/>
      <c r="BBN89" s="31"/>
      <c r="BBO89" s="31"/>
      <c r="BBP89" s="31"/>
      <c r="BBQ89" s="31"/>
      <c r="BBR89" s="31"/>
      <c r="BBS89" s="31"/>
      <c r="BBT89" s="31"/>
      <c r="BBU89" s="31"/>
      <c r="BBV89" s="31"/>
      <c r="BBW89" s="31"/>
      <c r="BBX89" s="31"/>
      <c r="BBY89" s="31"/>
      <c r="BBZ89" s="31"/>
      <c r="BCA89" s="31"/>
      <c r="BCB89" s="31"/>
      <c r="BCC89" s="31"/>
      <c r="BCD89" s="31"/>
      <c r="BCE89" s="31"/>
      <c r="BCF89" s="31"/>
      <c r="BCG89" s="31"/>
      <c r="BCH89" s="31"/>
      <c r="BCI89" s="31"/>
      <c r="BCJ89" s="31"/>
      <c r="BCK89" s="31"/>
      <c r="BCL89" s="31"/>
      <c r="BCM89" s="31"/>
      <c r="BCN89" s="31"/>
      <c r="BCO89" s="31"/>
      <c r="BCP89" s="31"/>
      <c r="BCQ89" s="31"/>
      <c r="BCR89" s="31"/>
      <c r="BCS89" s="31"/>
      <c r="BCT89" s="31"/>
      <c r="BCU89" s="31"/>
      <c r="BCV89" s="31"/>
      <c r="BCW89" s="31"/>
      <c r="BCX89" s="31"/>
      <c r="BCY89" s="31"/>
      <c r="BCZ89" s="31"/>
      <c r="BDA89" s="31"/>
      <c r="BDB89" s="31"/>
      <c r="BDC89" s="31"/>
      <c r="BDD89" s="31"/>
      <c r="BDE89" s="31"/>
      <c r="BDF89" s="31"/>
      <c r="BDG89" s="31"/>
      <c r="BDH89" s="31"/>
      <c r="BDI89" s="31"/>
      <c r="BDJ89" s="31"/>
      <c r="BDK89" s="31"/>
      <c r="BDL89" s="31"/>
      <c r="BDM89" s="31"/>
      <c r="BDN89" s="31"/>
      <c r="BDO89" s="31"/>
      <c r="BDP89" s="31"/>
      <c r="BDQ89" s="31"/>
      <c r="BDR89" s="31"/>
      <c r="BDS89" s="31"/>
      <c r="BDT89" s="31"/>
      <c r="BDU89" s="31"/>
      <c r="BDV89" s="31"/>
      <c r="BDW89" s="31"/>
      <c r="BDX89" s="31"/>
      <c r="BDY89" s="31"/>
      <c r="BDZ89" s="31"/>
      <c r="BEA89" s="31"/>
      <c r="BEB89" s="31"/>
      <c r="BEC89" s="31"/>
      <c r="BED89" s="31"/>
      <c r="BEE89" s="31"/>
      <c r="BEF89" s="31"/>
      <c r="BEG89" s="31"/>
      <c r="BEH89" s="31"/>
      <c r="BEI89" s="31"/>
      <c r="BEJ89" s="31"/>
      <c r="BEK89" s="31"/>
      <c r="BEL89" s="31"/>
      <c r="BEM89" s="31"/>
      <c r="BEN89" s="31"/>
      <c r="BEO89" s="31"/>
      <c r="BEP89" s="31"/>
      <c r="BEQ89" s="31"/>
      <c r="BER89" s="31"/>
      <c r="BES89" s="31"/>
      <c r="BET89" s="31"/>
      <c r="BEU89" s="31"/>
      <c r="BEV89" s="31"/>
      <c r="BEW89" s="31"/>
      <c r="BEX89" s="31"/>
      <c r="BEY89" s="31"/>
      <c r="BEZ89" s="31"/>
      <c r="BFA89" s="31"/>
      <c r="BFB89" s="31"/>
      <c r="BFC89" s="31"/>
      <c r="BFD89" s="31"/>
      <c r="BFE89" s="31"/>
      <c r="BFF89" s="31"/>
      <c r="BFG89" s="31"/>
      <c r="BFH89" s="31"/>
      <c r="BFI89" s="31"/>
      <c r="BFJ89" s="31"/>
      <c r="BFK89" s="31"/>
      <c r="BFL89" s="31"/>
      <c r="BFM89" s="31"/>
      <c r="BFN89" s="31"/>
      <c r="BFO89" s="31"/>
      <c r="BFP89" s="31"/>
      <c r="BFQ89" s="31"/>
      <c r="BFR89" s="31"/>
      <c r="BFS89" s="31"/>
      <c r="BFT89" s="31"/>
      <c r="BFU89" s="31"/>
      <c r="BFV89" s="31"/>
      <c r="BFW89" s="31"/>
      <c r="BFX89" s="31"/>
      <c r="BFY89" s="31"/>
      <c r="BFZ89" s="31"/>
      <c r="BGA89" s="31"/>
      <c r="BGB89" s="31"/>
      <c r="BGC89" s="31"/>
      <c r="BGD89" s="31"/>
      <c r="BGE89" s="31"/>
      <c r="BGF89" s="31"/>
      <c r="BGG89" s="31"/>
      <c r="BGH89" s="31"/>
      <c r="BGI89" s="31"/>
      <c r="BGJ89" s="31"/>
      <c r="BGK89" s="31"/>
      <c r="BGL89" s="31"/>
      <c r="BGM89" s="31"/>
      <c r="BGN89" s="31"/>
      <c r="BGO89" s="31"/>
      <c r="BGP89" s="31"/>
      <c r="BGQ89" s="31"/>
      <c r="BGR89" s="31"/>
      <c r="BGS89" s="31"/>
      <c r="BGT89" s="31"/>
      <c r="BGU89" s="31"/>
      <c r="BGV89" s="31"/>
      <c r="BGW89" s="31"/>
      <c r="BGX89" s="31"/>
      <c r="BGY89" s="31"/>
      <c r="BGZ89" s="31"/>
      <c r="BHA89" s="31"/>
      <c r="BHB89" s="31"/>
      <c r="BHC89" s="31"/>
      <c r="BHD89" s="31"/>
      <c r="BHE89" s="31"/>
      <c r="BHF89" s="31"/>
      <c r="BHG89" s="31"/>
      <c r="BHH89" s="31"/>
      <c r="BHI89" s="31"/>
      <c r="BHJ89" s="31"/>
      <c r="BHK89" s="31"/>
      <c r="BHL89" s="31"/>
      <c r="BHM89" s="31"/>
      <c r="BHN89" s="31"/>
      <c r="BHO89" s="31"/>
      <c r="BHP89" s="31"/>
      <c r="BHQ89" s="31"/>
      <c r="BHR89" s="31"/>
      <c r="BHS89" s="31"/>
      <c r="BHT89" s="31"/>
      <c r="BHU89" s="31"/>
      <c r="BHV89" s="31"/>
      <c r="BHW89" s="31"/>
      <c r="BHX89" s="31"/>
      <c r="BHY89" s="31"/>
      <c r="BHZ89" s="31"/>
      <c r="BIA89" s="31"/>
      <c r="BIB89" s="31"/>
      <c r="BIC89" s="31"/>
      <c r="BID89" s="31"/>
      <c r="BIE89" s="31"/>
      <c r="BIF89" s="31"/>
      <c r="BIG89" s="31"/>
      <c r="BIH89" s="31"/>
      <c r="BII89" s="31"/>
      <c r="BIJ89" s="31"/>
      <c r="BIK89" s="31"/>
      <c r="BIL89" s="31"/>
      <c r="BIM89" s="31"/>
      <c r="BIN89" s="31"/>
      <c r="BIO89" s="31"/>
      <c r="BIP89" s="31"/>
      <c r="BIQ89" s="31"/>
      <c r="BIR89" s="31"/>
      <c r="BIS89" s="31"/>
      <c r="BIT89" s="31"/>
      <c r="BIU89" s="31"/>
      <c r="BIV89" s="31"/>
      <c r="BIW89" s="31"/>
      <c r="BIX89" s="31"/>
      <c r="BIY89" s="31"/>
      <c r="BIZ89" s="31"/>
      <c r="BJA89" s="31"/>
      <c r="BJB89" s="31"/>
      <c r="BJC89" s="31"/>
      <c r="BJD89" s="31"/>
      <c r="BJE89" s="31"/>
      <c r="BJF89" s="31"/>
      <c r="BJG89" s="31"/>
      <c r="BJH89" s="31"/>
      <c r="BJI89" s="31"/>
      <c r="BJJ89" s="31"/>
      <c r="BJK89" s="31"/>
      <c r="BJL89" s="31"/>
      <c r="BJM89" s="31"/>
      <c r="BJN89" s="31"/>
      <c r="BJO89" s="31"/>
      <c r="BJP89" s="31"/>
      <c r="BJQ89" s="31"/>
      <c r="BJR89" s="31"/>
      <c r="BJS89" s="31"/>
      <c r="BJT89" s="31"/>
      <c r="BJU89" s="31"/>
      <c r="BJV89" s="31"/>
      <c r="BJW89" s="31"/>
      <c r="BJX89" s="31"/>
      <c r="BJY89" s="31"/>
      <c r="BJZ89" s="31"/>
      <c r="BKA89" s="31"/>
      <c r="BKB89" s="31"/>
      <c r="BKC89" s="31"/>
      <c r="BKD89" s="31"/>
      <c r="BKE89" s="31"/>
      <c r="BKF89" s="31"/>
      <c r="BKG89" s="31"/>
      <c r="BKH89" s="31"/>
      <c r="BKI89" s="31"/>
      <c r="BKJ89" s="31"/>
      <c r="BKK89" s="31"/>
      <c r="BKL89" s="31"/>
      <c r="BKM89" s="31"/>
      <c r="BKN89" s="31"/>
      <c r="BKO89" s="31"/>
      <c r="BKP89" s="31"/>
      <c r="BKQ89" s="31"/>
      <c r="BKR89" s="31"/>
      <c r="BKS89" s="31"/>
      <c r="BKT89" s="31"/>
      <c r="BKU89" s="31"/>
      <c r="BKV89" s="31"/>
      <c r="BKW89" s="31"/>
      <c r="BKX89" s="31"/>
      <c r="BKY89" s="31"/>
      <c r="BKZ89" s="31"/>
      <c r="BLA89" s="31"/>
      <c r="BLB89" s="31"/>
      <c r="BLC89" s="31"/>
      <c r="BLD89" s="31"/>
      <c r="BLE89" s="31"/>
      <c r="BLF89" s="31"/>
      <c r="BLG89" s="31"/>
      <c r="BLH89" s="31"/>
      <c r="BLI89" s="31"/>
      <c r="BLJ89" s="31"/>
      <c r="BLK89" s="31"/>
      <c r="BLL89" s="31"/>
      <c r="BLM89" s="31"/>
      <c r="BLN89" s="31"/>
      <c r="BLO89" s="31"/>
      <c r="BLP89" s="31"/>
      <c r="BLQ89" s="31"/>
      <c r="BLR89" s="31"/>
      <c r="BLS89" s="31"/>
      <c r="BLT89" s="31"/>
      <c r="BLU89" s="31"/>
      <c r="BLV89" s="31"/>
      <c r="BLW89" s="31"/>
      <c r="BLX89" s="31"/>
      <c r="BLY89" s="31"/>
      <c r="BLZ89" s="31"/>
      <c r="BMA89" s="31"/>
      <c r="BMB89" s="31"/>
      <c r="BMC89" s="31"/>
      <c r="BMD89" s="31"/>
      <c r="BME89" s="31"/>
      <c r="BMF89" s="31"/>
      <c r="BMG89" s="31"/>
      <c r="BMH89" s="31"/>
      <c r="BMI89" s="31"/>
      <c r="BMJ89" s="31"/>
      <c r="BMK89" s="31"/>
      <c r="BML89" s="31"/>
      <c r="BMM89" s="31"/>
      <c r="BMN89" s="31"/>
      <c r="BMO89" s="31"/>
      <c r="BMP89" s="31"/>
      <c r="BMQ89" s="31"/>
      <c r="BMR89" s="31"/>
      <c r="BMS89" s="31"/>
      <c r="BMT89" s="31"/>
      <c r="BMU89" s="31"/>
      <c r="BMV89" s="31"/>
      <c r="BMW89" s="31"/>
      <c r="BMX89" s="31"/>
      <c r="BMY89" s="31"/>
      <c r="BMZ89" s="31"/>
      <c r="BNA89" s="31"/>
      <c r="BNB89" s="31"/>
      <c r="BNC89" s="31"/>
      <c r="BND89" s="31"/>
      <c r="BNE89" s="31"/>
      <c r="BNF89" s="31"/>
      <c r="BNG89" s="31"/>
      <c r="BNH89" s="31"/>
      <c r="BNI89" s="31"/>
      <c r="BNJ89" s="31"/>
      <c r="BNK89" s="31"/>
      <c r="BNL89" s="31"/>
      <c r="BNM89" s="31"/>
      <c r="BNN89" s="31"/>
      <c r="BNO89" s="31"/>
      <c r="BNP89" s="31"/>
      <c r="BNQ89" s="31"/>
      <c r="BNR89" s="31"/>
      <c r="BNS89" s="31"/>
      <c r="BNT89" s="31"/>
      <c r="BNU89" s="31"/>
      <c r="BNV89" s="31"/>
      <c r="BNW89" s="31"/>
      <c r="BNX89" s="31"/>
      <c r="BNY89" s="31"/>
      <c r="BNZ89" s="31"/>
      <c r="BOA89" s="31"/>
      <c r="BOB89" s="31"/>
      <c r="BOC89" s="31"/>
      <c r="BOD89" s="31"/>
      <c r="BOE89" s="31"/>
      <c r="BOF89" s="31"/>
      <c r="BOG89" s="31"/>
      <c r="BOH89" s="31"/>
      <c r="BOI89" s="31"/>
      <c r="BOJ89" s="31"/>
      <c r="BOK89" s="31"/>
      <c r="BOL89" s="31"/>
      <c r="BOM89" s="31"/>
      <c r="BON89" s="31"/>
      <c r="BOO89" s="31"/>
      <c r="BOP89" s="31"/>
      <c r="BOQ89" s="31"/>
      <c r="BOR89" s="31"/>
      <c r="BOS89" s="31"/>
      <c r="BOT89" s="31"/>
      <c r="BOU89" s="31"/>
      <c r="BOV89" s="31"/>
      <c r="BOW89" s="31"/>
      <c r="BOX89" s="31"/>
      <c r="BOY89" s="31"/>
      <c r="BOZ89" s="31"/>
      <c r="BPA89" s="31"/>
      <c r="BPB89" s="31"/>
      <c r="BPC89" s="31"/>
      <c r="BPD89" s="31"/>
      <c r="BPE89" s="31"/>
      <c r="BPF89" s="31"/>
      <c r="BPG89" s="31"/>
      <c r="BPH89" s="31"/>
      <c r="BPI89" s="31"/>
      <c r="BPJ89" s="31"/>
      <c r="BPK89" s="31"/>
      <c r="BPL89" s="31"/>
      <c r="BPM89" s="31"/>
      <c r="BPN89" s="31"/>
      <c r="BPO89" s="31"/>
      <c r="BPP89" s="31"/>
      <c r="BPQ89" s="31"/>
      <c r="BPR89" s="31"/>
      <c r="BPS89" s="31"/>
      <c r="BPT89" s="31"/>
      <c r="BPU89" s="31"/>
      <c r="BPV89" s="31"/>
      <c r="BPW89" s="31"/>
      <c r="BPX89" s="31"/>
      <c r="BPY89" s="31"/>
      <c r="BPZ89" s="31"/>
      <c r="BQA89" s="31"/>
      <c r="BQB89" s="31"/>
      <c r="BQC89" s="31"/>
      <c r="BQD89" s="31"/>
      <c r="BQE89" s="31"/>
      <c r="BQF89" s="31"/>
      <c r="BQG89" s="31"/>
      <c r="BQH89" s="31"/>
      <c r="BQI89" s="31"/>
      <c r="BQJ89" s="31"/>
      <c r="BQK89" s="31"/>
      <c r="BQL89" s="31"/>
      <c r="BQM89" s="31"/>
      <c r="BQN89" s="31"/>
      <c r="BQO89" s="31"/>
      <c r="BQP89" s="31"/>
      <c r="BQQ89" s="31"/>
      <c r="BQR89" s="31"/>
      <c r="BQS89" s="31"/>
      <c r="BQT89" s="31"/>
      <c r="BQU89" s="31"/>
      <c r="BQV89" s="31"/>
      <c r="BQW89" s="31"/>
      <c r="BQX89" s="31"/>
      <c r="BQY89" s="31"/>
      <c r="BQZ89" s="31"/>
      <c r="BRA89" s="31"/>
      <c r="BRB89" s="31"/>
      <c r="BRC89" s="31"/>
      <c r="BRD89" s="31"/>
      <c r="BRE89" s="31"/>
      <c r="BRF89" s="31"/>
      <c r="BRG89" s="31"/>
      <c r="BRH89" s="31"/>
      <c r="BRI89" s="31"/>
      <c r="BRJ89" s="31"/>
      <c r="BRK89" s="31"/>
      <c r="BRL89" s="31"/>
      <c r="BRM89" s="31"/>
      <c r="BRN89" s="31"/>
      <c r="BRO89" s="31"/>
      <c r="BRP89" s="31"/>
      <c r="BRQ89" s="31"/>
      <c r="BRR89" s="31"/>
      <c r="BRS89" s="31"/>
      <c r="BRT89" s="31"/>
      <c r="BRU89" s="31"/>
      <c r="BRV89" s="31"/>
      <c r="BRW89" s="31"/>
      <c r="BRX89" s="31"/>
      <c r="BRY89" s="31"/>
      <c r="BRZ89" s="31"/>
      <c r="BSA89" s="31"/>
      <c r="BSB89" s="31"/>
      <c r="BSC89" s="31"/>
      <c r="BSD89" s="31"/>
      <c r="BSE89" s="31"/>
      <c r="BSF89" s="31"/>
      <c r="BSG89" s="31"/>
      <c r="BSH89" s="31"/>
      <c r="BSI89" s="31"/>
      <c r="BSJ89" s="31"/>
      <c r="BSK89" s="31"/>
      <c r="BSL89" s="31"/>
      <c r="BSM89" s="31"/>
      <c r="BSN89" s="31"/>
      <c r="BSO89" s="31"/>
      <c r="BSP89" s="31"/>
      <c r="BSQ89" s="31"/>
      <c r="BSR89" s="31"/>
      <c r="BSS89" s="31"/>
      <c r="BST89" s="31"/>
      <c r="BSU89" s="31"/>
      <c r="BSV89" s="31"/>
      <c r="BSW89" s="31"/>
      <c r="BSX89" s="31"/>
      <c r="BSY89" s="31"/>
      <c r="BSZ89" s="31"/>
      <c r="BTA89" s="31"/>
      <c r="BTB89" s="31"/>
      <c r="BTC89" s="31"/>
      <c r="BTD89" s="31"/>
      <c r="BTE89" s="31"/>
      <c r="BTF89" s="31"/>
      <c r="BTG89" s="31"/>
      <c r="BTH89" s="31"/>
      <c r="BTI89" s="31"/>
      <c r="BTJ89" s="31"/>
      <c r="BTK89" s="31"/>
      <c r="BTL89" s="31"/>
      <c r="BTM89" s="31"/>
      <c r="BTN89" s="31"/>
      <c r="BTO89" s="31"/>
      <c r="BTP89" s="31"/>
      <c r="BTQ89" s="31"/>
      <c r="BTR89" s="31"/>
      <c r="BTS89" s="31"/>
      <c r="BTT89" s="31"/>
      <c r="BTU89" s="31"/>
      <c r="BTV89" s="31"/>
      <c r="BTW89" s="31"/>
      <c r="BTX89" s="31"/>
      <c r="BTY89" s="31"/>
      <c r="BTZ89" s="31"/>
      <c r="BUA89" s="31"/>
      <c r="BUB89" s="31"/>
      <c r="BUC89" s="31"/>
      <c r="BUD89" s="31"/>
      <c r="BUE89" s="31"/>
      <c r="BUF89" s="31"/>
      <c r="BUG89" s="31"/>
      <c r="BUH89" s="31"/>
      <c r="BUI89" s="31"/>
      <c r="BUJ89" s="31"/>
      <c r="BUK89" s="31"/>
      <c r="BUL89" s="31"/>
      <c r="BUM89" s="31"/>
      <c r="BUN89" s="31"/>
      <c r="BUO89" s="31"/>
      <c r="BUP89" s="31"/>
      <c r="BUQ89" s="31"/>
      <c r="BUR89" s="31"/>
      <c r="BUS89" s="31"/>
      <c r="BUT89" s="31"/>
      <c r="BUU89" s="31"/>
      <c r="BUV89" s="31"/>
      <c r="BUW89" s="31"/>
      <c r="BUX89" s="31"/>
      <c r="BUY89" s="31"/>
      <c r="BUZ89" s="31"/>
      <c r="BVA89" s="31"/>
      <c r="BVB89" s="31"/>
      <c r="BVC89" s="31"/>
      <c r="BVD89" s="31"/>
      <c r="BVE89" s="31"/>
      <c r="BVF89" s="31"/>
      <c r="BVG89" s="31"/>
      <c r="BVH89" s="31"/>
      <c r="BVI89" s="31"/>
      <c r="BVJ89" s="31"/>
      <c r="BVK89" s="31"/>
      <c r="BVL89" s="31"/>
      <c r="BVM89" s="31"/>
      <c r="BVN89" s="31"/>
      <c r="BVO89" s="31"/>
      <c r="BVP89" s="31"/>
      <c r="BVQ89" s="31"/>
      <c r="BVR89" s="31"/>
      <c r="BVS89" s="31"/>
      <c r="BVT89" s="31"/>
      <c r="BVU89" s="31"/>
      <c r="BVV89" s="31"/>
      <c r="BVW89" s="31"/>
      <c r="BVX89" s="31"/>
      <c r="BVY89" s="31"/>
      <c r="BVZ89" s="31"/>
      <c r="BWA89" s="31"/>
      <c r="BWB89" s="31"/>
      <c r="BWC89" s="31"/>
      <c r="BWD89" s="31"/>
      <c r="BWE89" s="31"/>
      <c r="BWF89" s="31"/>
      <c r="BWG89" s="31"/>
      <c r="BWH89" s="31"/>
      <c r="BWI89" s="31"/>
      <c r="BWJ89" s="31"/>
      <c r="BWK89" s="31"/>
      <c r="BWL89" s="31"/>
      <c r="BWM89" s="31"/>
      <c r="BWN89" s="31"/>
      <c r="BWO89" s="31"/>
      <c r="BWP89" s="31"/>
      <c r="BWQ89" s="31"/>
      <c r="BWR89" s="31"/>
      <c r="BWS89" s="31"/>
      <c r="BWT89" s="31"/>
      <c r="BWU89" s="31"/>
      <c r="BWV89" s="31"/>
      <c r="BWW89" s="31"/>
      <c r="BWX89" s="31"/>
      <c r="BWY89" s="31"/>
      <c r="BWZ89" s="31"/>
      <c r="BXA89" s="31"/>
      <c r="BXB89" s="31"/>
      <c r="BXC89" s="31"/>
      <c r="BXD89" s="31"/>
      <c r="BXE89" s="31"/>
      <c r="BXF89" s="31"/>
      <c r="BXG89" s="31"/>
      <c r="BXH89" s="31"/>
      <c r="BXI89" s="31"/>
      <c r="BXJ89" s="31"/>
      <c r="BXK89" s="31"/>
      <c r="BXL89" s="31"/>
      <c r="BXM89" s="31"/>
      <c r="BXN89" s="31"/>
      <c r="BXO89" s="31"/>
      <c r="BXP89" s="31"/>
      <c r="BXQ89" s="31"/>
      <c r="BXR89" s="31"/>
      <c r="BXS89" s="31"/>
      <c r="BXT89" s="31"/>
      <c r="BXU89" s="31"/>
      <c r="BXV89" s="31"/>
      <c r="BXW89" s="31"/>
      <c r="BXX89" s="31"/>
      <c r="BXY89" s="31"/>
      <c r="BXZ89" s="31"/>
      <c r="BYA89" s="31"/>
      <c r="BYB89" s="31"/>
      <c r="BYC89" s="31"/>
      <c r="BYD89" s="31"/>
      <c r="BYE89" s="31"/>
      <c r="BYF89" s="31"/>
      <c r="BYG89" s="31"/>
      <c r="BYH89" s="31"/>
      <c r="BYI89" s="31"/>
      <c r="BYJ89" s="31"/>
      <c r="BYK89" s="31"/>
      <c r="BYL89" s="31"/>
      <c r="BYM89" s="31"/>
      <c r="BYN89" s="31"/>
      <c r="BYO89" s="31"/>
      <c r="BYP89" s="31"/>
      <c r="BYQ89" s="31"/>
      <c r="BYR89" s="31"/>
      <c r="BYS89" s="31"/>
      <c r="BYT89" s="31"/>
      <c r="BYU89" s="31"/>
      <c r="BYV89" s="31"/>
      <c r="BYW89" s="31"/>
      <c r="BYX89" s="31"/>
      <c r="BYY89" s="31"/>
      <c r="BYZ89" s="31"/>
      <c r="BZA89" s="31"/>
      <c r="BZB89" s="31"/>
      <c r="BZC89" s="31"/>
      <c r="BZD89" s="31"/>
      <c r="BZE89" s="31"/>
      <c r="BZF89" s="31"/>
      <c r="BZG89" s="31"/>
      <c r="BZH89" s="31"/>
      <c r="BZI89" s="31"/>
      <c r="BZJ89" s="31"/>
      <c r="BZK89" s="31"/>
      <c r="BZL89" s="31"/>
      <c r="BZM89" s="31"/>
      <c r="BZN89" s="31"/>
      <c r="BZO89" s="31"/>
      <c r="BZP89" s="31"/>
      <c r="BZQ89" s="31"/>
      <c r="BZR89" s="31"/>
      <c r="BZS89" s="31"/>
      <c r="BZT89" s="31"/>
      <c r="BZU89" s="31"/>
      <c r="BZV89" s="31"/>
      <c r="BZW89" s="31"/>
      <c r="BZX89" s="31"/>
      <c r="BZY89" s="31"/>
      <c r="BZZ89" s="31"/>
      <c r="CAA89" s="31"/>
      <c r="CAB89" s="31"/>
      <c r="CAC89" s="31"/>
      <c r="CAD89" s="31"/>
      <c r="CAE89" s="31"/>
      <c r="CAF89" s="31"/>
      <c r="CAG89" s="31"/>
      <c r="CAH89" s="31"/>
      <c r="CAI89" s="31"/>
      <c r="CAJ89" s="31"/>
      <c r="CAK89" s="31"/>
      <c r="CAL89" s="31"/>
      <c r="CAM89" s="31"/>
      <c r="CAN89" s="31"/>
      <c r="CAO89" s="31"/>
      <c r="CAP89" s="31"/>
      <c r="CAQ89" s="31"/>
      <c r="CAR89" s="31"/>
      <c r="CAS89" s="31"/>
      <c r="CAT89" s="31"/>
      <c r="CAU89" s="31"/>
      <c r="CAV89" s="31"/>
      <c r="CAW89" s="31"/>
      <c r="CAX89" s="31"/>
      <c r="CAY89" s="31"/>
      <c r="CAZ89" s="31"/>
      <c r="CBA89" s="31"/>
      <c r="CBB89" s="31"/>
      <c r="CBC89" s="31"/>
      <c r="CBD89" s="31"/>
      <c r="CBE89" s="31"/>
      <c r="CBF89" s="31"/>
      <c r="CBG89" s="31"/>
      <c r="CBH89" s="31"/>
      <c r="CBI89" s="31"/>
      <c r="CBJ89" s="31"/>
      <c r="CBK89" s="31"/>
      <c r="CBL89" s="31"/>
      <c r="CBM89" s="31"/>
      <c r="CBN89" s="31"/>
      <c r="CBO89" s="31"/>
      <c r="CBP89" s="31"/>
      <c r="CBQ89" s="31"/>
      <c r="CBR89" s="31"/>
      <c r="CBS89" s="31"/>
      <c r="CBT89" s="31"/>
      <c r="CBU89" s="31"/>
      <c r="CBV89" s="31"/>
      <c r="CBW89" s="31"/>
      <c r="CBX89" s="31"/>
      <c r="CBY89" s="31"/>
      <c r="CBZ89" s="31"/>
      <c r="CCA89" s="31"/>
      <c r="CCB89" s="31"/>
      <c r="CCC89" s="31"/>
      <c r="CCD89" s="31"/>
      <c r="CCE89" s="31"/>
      <c r="CCF89" s="31"/>
      <c r="CCG89" s="31"/>
      <c r="CCH89" s="31"/>
      <c r="CCI89" s="31"/>
      <c r="CCJ89" s="31"/>
      <c r="CCK89" s="31"/>
      <c r="CCL89" s="31"/>
      <c r="CCM89" s="31"/>
      <c r="CCN89" s="31"/>
      <c r="CCO89" s="31"/>
      <c r="CCP89" s="31"/>
      <c r="CCQ89" s="31"/>
      <c r="CCR89" s="31"/>
      <c r="CCS89" s="31"/>
      <c r="CCT89" s="31"/>
      <c r="CCU89" s="31"/>
      <c r="CCV89" s="31"/>
      <c r="CCW89" s="31"/>
      <c r="CCX89" s="31"/>
      <c r="CCY89" s="31"/>
      <c r="CCZ89" s="31"/>
      <c r="CDA89" s="31"/>
      <c r="CDB89" s="31"/>
      <c r="CDC89" s="31"/>
      <c r="CDD89" s="31"/>
      <c r="CDE89" s="31"/>
      <c r="CDF89" s="31"/>
      <c r="CDG89" s="31"/>
      <c r="CDH89" s="31"/>
      <c r="CDI89" s="31"/>
      <c r="CDJ89" s="31"/>
      <c r="CDK89" s="31"/>
      <c r="CDL89" s="31"/>
      <c r="CDM89" s="31"/>
      <c r="CDN89" s="31"/>
      <c r="CDO89" s="31"/>
      <c r="CDP89" s="31"/>
      <c r="CDQ89" s="31"/>
      <c r="CDR89" s="31"/>
      <c r="CDS89" s="31"/>
      <c r="CDT89" s="31"/>
      <c r="CDU89" s="31"/>
      <c r="CDV89" s="31"/>
      <c r="CDW89" s="31"/>
      <c r="CDX89" s="31"/>
      <c r="CDY89" s="31"/>
      <c r="CDZ89" s="31"/>
      <c r="CEA89" s="31"/>
      <c r="CEB89" s="31"/>
      <c r="CEC89" s="31"/>
      <c r="CED89" s="31"/>
      <c r="CEE89" s="31"/>
      <c r="CEF89" s="31"/>
      <c r="CEG89" s="31"/>
      <c r="CEH89" s="31"/>
      <c r="CEI89" s="31"/>
      <c r="CEJ89" s="31"/>
      <c r="CEK89" s="31"/>
      <c r="CEL89" s="31"/>
      <c r="CEM89" s="31"/>
      <c r="CEN89" s="31"/>
      <c r="CEO89" s="31"/>
      <c r="CEP89" s="31"/>
      <c r="CEQ89" s="31"/>
      <c r="CER89" s="31"/>
      <c r="CES89" s="31"/>
      <c r="CET89" s="31"/>
      <c r="CEU89" s="31"/>
      <c r="CEV89" s="31"/>
      <c r="CEW89" s="31"/>
      <c r="CEX89" s="31"/>
      <c r="CEY89" s="31"/>
      <c r="CEZ89" s="31"/>
      <c r="CFA89" s="31"/>
      <c r="CFB89" s="31"/>
      <c r="CFC89" s="31"/>
      <c r="CFD89" s="31"/>
      <c r="CFE89" s="31"/>
      <c r="CFF89" s="31"/>
      <c r="CFG89" s="31"/>
      <c r="CFH89" s="31"/>
      <c r="CFI89" s="31"/>
      <c r="CFJ89" s="31"/>
      <c r="CFK89" s="31"/>
      <c r="CFL89" s="31"/>
      <c r="CFM89" s="31"/>
      <c r="CFN89" s="31"/>
      <c r="CFO89" s="31"/>
      <c r="CFP89" s="31"/>
      <c r="CFQ89" s="31"/>
      <c r="CFR89" s="31"/>
      <c r="CFS89" s="31"/>
      <c r="CFT89" s="31"/>
      <c r="CFU89" s="31"/>
      <c r="CFV89" s="31"/>
      <c r="CFW89" s="31"/>
      <c r="CFX89" s="31"/>
      <c r="CFY89" s="31"/>
      <c r="CFZ89" s="31"/>
      <c r="CGA89" s="31"/>
      <c r="CGB89" s="31"/>
      <c r="CGC89" s="31"/>
      <c r="CGD89" s="31"/>
      <c r="CGE89" s="31"/>
      <c r="CGF89" s="31"/>
      <c r="CGG89" s="31"/>
      <c r="CGH89" s="31"/>
      <c r="CGI89" s="31"/>
      <c r="CGJ89" s="31"/>
      <c r="CGK89" s="31"/>
      <c r="CGL89" s="31"/>
      <c r="CGM89" s="31"/>
      <c r="CGN89" s="31"/>
      <c r="CGO89" s="31"/>
      <c r="CGP89" s="31"/>
      <c r="CGQ89" s="31"/>
      <c r="CGR89" s="31"/>
      <c r="CGS89" s="31"/>
      <c r="CGT89" s="31"/>
      <c r="CGU89" s="31"/>
      <c r="CGV89" s="31"/>
      <c r="CGW89" s="31"/>
      <c r="CGX89" s="31"/>
      <c r="CGY89" s="31"/>
      <c r="CGZ89" s="31"/>
      <c r="CHA89" s="31"/>
      <c r="CHB89" s="31"/>
      <c r="CHC89" s="31"/>
      <c r="CHD89" s="31"/>
      <c r="CHE89" s="31"/>
      <c r="CHF89" s="31"/>
      <c r="CHG89" s="31"/>
      <c r="CHH89" s="31"/>
      <c r="CHI89" s="31"/>
      <c r="CHJ89" s="31"/>
      <c r="CHK89" s="31"/>
      <c r="CHL89" s="31"/>
      <c r="CHM89" s="31"/>
      <c r="CHN89" s="31"/>
      <c r="CHO89" s="31"/>
      <c r="CHP89" s="31"/>
      <c r="CHQ89" s="31"/>
      <c r="CHR89" s="31"/>
      <c r="CHS89" s="31"/>
      <c r="CHT89" s="31"/>
      <c r="CHU89" s="31"/>
      <c r="CHV89" s="31"/>
      <c r="CHW89" s="31"/>
      <c r="CHX89" s="31"/>
      <c r="CHY89" s="31"/>
      <c r="CHZ89" s="31"/>
      <c r="CIA89" s="31"/>
      <c r="CIB89" s="31"/>
      <c r="CIC89" s="31"/>
      <c r="CID89" s="31"/>
      <c r="CIE89" s="31"/>
      <c r="CIF89" s="31"/>
      <c r="CIG89" s="31"/>
      <c r="CIH89" s="31"/>
      <c r="CII89" s="31"/>
      <c r="CIJ89" s="31"/>
      <c r="CIK89" s="31"/>
      <c r="CIL89" s="31"/>
      <c r="CIM89" s="31"/>
      <c r="CIN89" s="31"/>
      <c r="CIO89" s="31"/>
      <c r="CIP89" s="31"/>
      <c r="CIQ89" s="31"/>
      <c r="CIR89" s="31"/>
      <c r="CIS89" s="31"/>
      <c r="CIT89" s="31"/>
      <c r="CIU89" s="31"/>
      <c r="CIV89" s="31"/>
      <c r="CIW89" s="31"/>
      <c r="CIX89" s="31"/>
      <c r="CIY89" s="31"/>
      <c r="CIZ89" s="31"/>
      <c r="CJA89" s="31"/>
      <c r="CJB89" s="31"/>
      <c r="CJC89" s="31"/>
      <c r="CJD89" s="31"/>
      <c r="CJE89" s="31"/>
      <c r="CJF89" s="31"/>
      <c r="CJG89" s="31"/>
      <c r="CJH89" s="31"/>
      <c r="CJI89" s="31"/>
      <c r="CJJ89" s="31"/>
      <c r="CJK89" s="31"/>
      <c r="CJL89" s="31"/>
      <c r="CJM89" s="31"/>
      <c r="CJN89" s="31"/>
      <c r="CJO89" s="31"/>
      <c r="CJP89" s="31"/>
      <c r="CJQ89" s="31"/>
      <c r="CJR89" s="31"/>
      <c r="CJS89" s="31"/>
      <c r="CJT89" s="31"/>
      <c r="CJU89" s="31"/>
      <c r="CJV89" s="31"/>
      <c r="CJW89" s="31"/>
      <c r="CJX89" s="31"/>
      <c r="CJY89" s="31"/>
      <c r="CJZ89" s="31"/>
      <c r="CKA89" s="31"/>
      <c r="CKB89" s="31"/>
      <c r="CKC89" s="31"/>
      <c r="CKD89" s="31"/>
      <c r="CKE89" s="31"/>
      <c r="CKF89" s="31"/>
      <c r="CKG89" s="31"/>
      <c r="CKH89" s="31"/>
      <c r="CKI89" s="31"/>
      <c r="CKJ89" s="31"/>
      <c r="CKK89" s="31"/>
      <c r="CKL89" s="31"/>
      <c r="CKM89" s="31"/>
      <c r="CKN89" s="31"/>
      <c r="CKO89" s="31"/>
      <c r="CKP89" s="31"/>
      <c r="CKQ89" s="31"/>
      <c r="CKR89" s="31"/>
      <c r="CKS89" s="31"/>
      <c r="CKT89" s="31"/>
      <c r="CKU89" s="31"/>
      <c r="CKV89" s="31"/>
      <c r="CKW89" s="31"/>
      <c r="CKX89" s="31"/>
      <c r="CKY89" s="31"/>
      <c r="CKZ89" s="31"/>
      <c r="CLA89" s="31"/>
      <c r="CLB89" s="31"/>
      <c r="CLC89" s="31"/>
      <c r="CLD89" s="31"/>
      <c r="CLE89" s="31"/>
      <c r="CLF89" s="31"/>
      <c r="CLG89" s="31"/>
      <c r="CLH89" s="31"/>
      <c r="CLI89" s="31"/>
      <c r="CLJ89" s="31"/>
      <c r="CLK89" s="31"/>
      <c r="CLL89" s="31"/>
      <c r="CLM89" s="31"/>
      <c r="CLN89" s="31"/>
      <c r="CLO89" s="31"/>
      <c r="CLP89" s="31"/>
      <c r="CLQ89" s="31"/>
      <c r="CLR89" s="31"/>
      <c r="CLS89" s="31"/>
      <c r="CLT89" s="31"/>
      <c r="CLU89" s="31"/>
      <c r="CLV89" s="31"/>
      <c r="CLW89" s="31"/>
      <c r="CLX89" s="31"/>
      <c r="CLY89" s="31"/>
      <c r="CLZ89" s="31"/>
      <c r="CMA89" s="31"/>
      <c r="CMB89" s="31"/>
      <c r="CMC89" s="31"/>
      <c r="CMD89" s="31"/>
      <c r="CME89" s="31"/>
      <c r="CMF89" s="31"/>
      <c r="CMG89" s="31"/>
      <c r="CMH89" s="31"/>
      <c r="CMI89" s="31"/>
      <c r="CMJ89" s="31"/>
      <c r="CMK89" s="31"/>
      <c r="CML89" s="31"/>
      <c r="CMM89" s="31"/>
      <c r="CMN89" s="31"/>
      <c r="CMO89" s="31"/>
      <c r="CMP89" s="31"/>
      <c r="CMQ89" s="31"/>
      <c r="CMR89" s="31"/>
      <c r="CMS89" s="31"/>
      <c r="CMT89" s="31"/>
      <c r="CMU89" s="31"/>
      <c r="CMV89" s="31"/>
      <c r="CMW89" s="31"/>
      <c r="CMX89" s="31"/>
      <c r="CMY89" s="31"/>
      <c r="CMZ89" s="31"/>
      <c r="CNA89" s="31"/>
      <c r="CNB89" s="31"/>
      <c r="CNC89" s="31"/>
      <c r="CND89" s="31"/>
      <c r="CNE89" s="31"/>
      <c r="CNF89" s="31"/>
      <c r="CNG89" s="31"/>
      <c r="CNH89" s="31"/>
      <c r="CNI89" s="31"/>
      <c r="CNJ89" s="31"/>
      <c r="CNK89" s="31"/>
      <c r="CNL89" s="31"/>
      <c r="CNM89" s="31"/>
      <c r="CNN89" s="31"/>
      <c r="CNO89" s="31"/>
      <c r="CNP89" s="31"/>
      <c r="CNQ89" s="31"/>
      <c r="CNR89" s="31"/>
      <c r="CNS89" s="31"/>
      <c r="CNT89" s="31"/>
      <c r="CNU89" s="31"/>
      <c r="CNV89" s="31"/>
      <c r="CNW89" s="31"/>
      <c r="CNX89" s="31"/>
      <c r="CNY89" s="31"/>
      <c r="CNZ89" s="31"/>
      <c r="COA89" s="31"/>
      <c r="COB89" s="31"/>
      <c r="COC89" s="31"/>
      <c r="COD89" s="31"/>
      <c r="COE89" s="31"/>
      <c r="COF89" s="31"/>
      <c r="COG89" s="31"/>
      <c r="COH89" s="31"/>
      <c r="COI89" s="31"/>
      <c r="COJ89" s="31"/>
      <c r="COK89" s="31"/>
      <c r="COL89" s="31"/>
      <c r="COM89" s="31"/>
      <c r="CON89" s="31"/>
      <c r="COO89" s="31"/>
      <c r="COP89" s="31"/>
      <c r="COQ89" s="31"/>
      <c r="COR89" s="31"/>
      <c r="COS89" s="31"/>
      <c r="COT89" s="31"/>
      <c r="COU89" s="31"/>
      <c r="COV89" s="31"/>
      <c r="COW89" s="31"/>
      <c r="COX89" s="31"/>
      <c r="COY89" s="31"/>
      <c r="COZ89" s="31"/>
      <c r="CPA89" s="31"/>
      <c r="CPB89" s="31"/>
      <c r="CPC89" s="31"/>
      <c r="CPD89" s="31"/>
      <c r="CPE89" s="31"/>
      <c r="CPF89" s="31"/>
      <c r="CPG89" s="31"/>
      <c r="CPH89" s="31"/>
      <c r="CPI89" s="31"/>
      <c r="CPJ89" s="31"/>
      <c r="CPK89" s="31"/>
      <c r="CPL89" s="31"/>
      <c r="CPM89" s="31"/>
      <c r="CPN89" s="31"/>
      <c r="CPO89" s="31"/>
      <c r="CPP89" s="31"/>
      <c r="CPQ89" s="31"/>
      <c r="CPR89" s="31"/>
      <c r="CPS89" s="31"/>
      <c r="CPT89" s="31"/>
      <c r="CPU89" s="31"/>
      <c r="CPV89" s="31"/>
      <c r="CPW89" s="31"/>
      <c r="CPX89" s="31"/>
      <c r="CPY89" s="31"/>
      <c r="CPZ89" s="31"/>
      <c r="CQA89" s="31"/>
      <c r="CQB89" s="31"/>
      <c r="CQC89" s="31"/>
      <c r="CQD89" s="31"/>
      <c r="CQE89" s="31"/>
      <c r="CQF89" s="31"/>
      <c r="CQG89" s="31"/>
      <c r="CQH89" s="31"/>
      <c r="CQI89" s="31"/>
      <c r="CQJ89" s="31"/>
      <c r="CQK89" s="31"/>
      <c r="CQL89" s="31"/>
      <c r="CQM89" s="31"/>
      <c r="CQN89" s="31"/>
      <c r="CQO89" s="31"/>
      <c r="CQP89" s="31"/>
      <c r="CQQ89" s="31"/>
      <c r="CQR89" s="31"/>
      <c r="CQS89" s="31"/>
      <c r="CQT89" s="31"/>
      <c r="CQU89" s="31"/>
      <c r="CQV89" s="31"/>
      <c r="CQW89" s="31"/>
      <c r="CQX89" s="31"/>
      <c r="CQY89" s="31"/>
      <c r="CQZ89" s="31"/>
      <c r="CRA89" s="31"/>
      <c r="CRB89" s="31"/>
      <c r="CRC89" s="31"/>
      <c r="CRD89" s="31"/>
      <c r="CRE89" s="31"/>
      <c r="CRF89" s="31"/>
      <c r="CRG89" s="31"/>
      <c r="CRH89" s="31"/>
      <c r="CRI89" s="31"/>
      <c r="CRJ89" s="31"/>
      <c r="CRK89" s="31"/>
      <c r="CRL89" s="31"/>
      <c r="CRM89" s="31"/>
      <c r="CRN89" s="31"/>
      <c r="CRO89" s="31"/>
      <c r="CRP89" s="31"/>
      <c r="CRQ89" s="31"/>
      <c r="CRR89" s="31"/>
      <c r="CRS89" s="31"/>
      <c r="CRT89" s="31"/>
      <c r="CRU89" s="31"/>
      <c r="CRV89" s="31"/>
      <c r="CRW89" s="31"/>
      <c r="CRX89" s="31"/>
      <c r="CRY89" s="31"/>
      <c r="CRZ89" s="31"/>
      <c r="CSA89" s="31"/>
      <c r="CSB89" s="31"/>
      <c r="CSC89" s="31"/>
      <c r="CSD89" s="31"/>
      <c r="CSE89" s="31"/>
      <c r="CSF89" s="31"/>
      <c r="CSG89" s="31"/>
      <c r="CSH89" s="31"/>
      <c r="CSI89" s="31"/>
      <c r="CSJ89" s="31"/>
      <c r="CSK89" s="31"/>
      <c r="CSL89" s="31"/>
      <c r="CSM89" s="31"/>
      <c r="CSN89" s="31"/>
      <c r="CSO89" s="31"/>
      <c r="CSP89" s="31"/>
      <c r="CSQ89" s="31"/>
      <c r="CSR89" s="31"/>
      <c r="CSS89" s="31"/>
      <c r="CST89" s="31"/>
      <c r="CSU89" s="31"/>
      <c r="CSV89" s="31"/>
      <c r="CSW89" s="31"/>
      <c r="CSX89" s="31"/>
      <c r="CSY89" s="31"/>
      <c r="CSZ89" s="31"/>
      <c r="CTA89" s="31"/>
      <c r="CTB89" s="31"/>
      <c r="CTC89" s="31"/>
      <c r="CTD89" s="31"/>
      <c r="CTE89" s="31"/>
      <c r="CTF89" s="31"/>
      <c r="CTG89" s="31"/>
      <c r="CTH89" s="31"/>
      <c r="CTI89" s="31"/>
      <c r="CTJ89" s="31"/>
      <c r="CTK89" s="31"/>
      <c r="CTL89" s="31"/>
      <c r="CTM89" s="31"/>
      <c r="CTN89" s="31"/>
      <c r="CTO89" s="31"/>
      <c r="CTP89" s="31"/>
      <c r="CTQ89" s="31"/>
      <c r="CTR89" s="31"/>
      <c r="CTS89" s="31"/>
      <c r="CTT89" s="31"/>
      <c r="CTU89" s="31"/>
      <c r="CTV89" s="31"/>
      <c r="CTW89" s="31"/>
      <c r="CTX89" s="31"/>
      <c r="CTY89" s="31"/>
      <c r="CTZ89" s="31"/>
      <c r="CUA89" s="31"/>
      <c r="CUB89" s="31"/>
      <c r="CUC89" s="31"/>
      <c r="CUD89" s="31"/>
      <c r="CUE89" s="31"/>
      <c r="CUF89" s="31"/>
      <c r="CUG89" s="31"/>
      <c r="CUH89" s="31"/>
      <c r="CUI89" s="31"/>
      <c r="CUJ89" s="31"/>
      <c r="CUK89" s="31"/>
      <c r="CUL89" s="31"/>
      <c r="CUM89" s="31"/>
      <c r="CUN89" s="31"/>
      <c r="CUO89" s="31"/>
      <c r="CUP89" s="31"/>
      <c r="CUQ89" s="31"/>
      <c r="CUR89" s="31"/>
      <c r="CUS89" s="31"/>
      <c r="CUT89" s="31"/>
      <c r="CUU89" s="31"/>
      <c r="CUV89" s="31"/>
      <c r="CUW89" s="31"/>
      <c r="CUX89" s="31"/>
      <c r="CUY89" s="31"/>
      <c r="CUZ89" s="31"/>
      <c r="CVA89" s="31"/>
      <c r="CVB89" s="31"/>
      <c r="CVC89" s="31"/>
      <c r="CVD89" s="31"/>
      <c r="CVE89" s="31"/>
      <c r="CVF89" s="31"/>
      <c r="CVG89" s="31"/>
      <c r="CVH89" s="31"/>
      <c r="CVI89" s="31"/>
      <c r="CVJ89" s="31"/>
      <c r="CVK89" s="31"/>
      <c r="CVL89" s="31"/>
      <c r="CVM89" s="31"/>
      <c r="CVN89" s="31"/>
      <c r="CVO89" s="31"/>
      <c r="CVP89" s="31"/>
      <c r="CVQ89" s="31"/>
      <c r="CVR89" s="31"/>
      <c r="CVS89" s="31"/>
      <c r="CVT89" s="31"/>
      <c r="CVU89" s="31"/>
      <c r="CVV89" s="31"/>
      <c r="CVW89" s="31"/>
      <c r="CVX89" s="31"/>
      <c r="CVY89" s="31"/>
      <c r="CVZ89" s="31"/>
      <c r="CWA89" s="31"/>
      <c r="CWB89" s="31"/>
      <c r="CWC89" s="31"/>
      <c r="CWD89" s="31"/>
      <c r="CWE89" s="31"/>
      <c r="CWF89" s="31"/>
      <c r="CWG89" s="31"/>
      <c r="CWH89" s="31"/>
      <c r="CWI89" s="31"/>
      <c r="CWJ89" s="31"/>
      <c r="CWK89" s="31"/>
      <c r="CWL89" s="31"/>
      <c r="CWM89" s="31"/>
      <c r="CWN89" s="31"/>
      <c r="CWO89" s="31"/>
      <c r="CWP89" s="31"/>
      <c r="CWQ89" s="31"/>
      <c r="CWR89" s="31"/>
      <c r="CWS89" s="31"/>
      <c r="CWT89" s="31"/>
      <c r="CWU89" s="31"/>
      <c r="CWV89" s="31"/>
      <c r="CWW89" s="31"/>
      <c r="CWX89" s="31"/>
      <c r="CWY89" s="31"/>
      <c r="CWZ89" s="31"/>
      <c r="CXA89" s="31"/>
      <c r="CXB89" s="31"/>
      <c r="CXC89" s="31"/>
      <c r="CXD89" s="31"/>
      <c r="CXE89" s="31"/>
      <c r="CXF89" s="31"/>
      <c r="CXG89" s="31"/>
      <c r="CXH89" s="31"/>
      <c r="CXI89" s="31"/>
      <c r="CXJ89" s="31"/>
      <c r="CXK89" s="31"/>
      <c r="CXL89" s="31"/>
      <c r="CXM89" s="31"/>
      <c r="CXN89" s="31"/>
      <c r="CXO89" s="31"/>
      <c r="CXP89" s="31"/>
      <c r="CXQ89" s="31"/>
      <c r="CXR89" s="31"/>
      <c r="CXS89" s="31"/>
      <c r="CXT89" s="31"/>
      <c r="CXU89" s="31"/>
      <c r="CXV89" s="31"/>
      <c r="CXW89" s="31"/>
      <c r="CXX89" s="31"/>
      <c r="CXY89" s="31"/>
      <c r="CXZ89" s="31"/>
      <c r="CYA89" s="31"/>
      <c r="CYB89" s="31"/>
      <c r="CYC89" s="31"/>
      <c r="CYD89" s="31"/>
      <c r="CYE89" s="31"/>
      <c r="CYF89" s="31"/>
      <c r="CYG89" s="31"/>
      <c r="CYH89" s="31"/>
      <c r="CYI89" s="31"/>
      <c r="CYJ89" s="31"/>
      <c r="CYK89" s="31"/>
      <c r="CYL89" s="31"/>
      <c r="CYM89" s="31"/>
      <c r="CYN89" s="31"/>
      <c r="CYO89" s="31"/>
      <c r="CYP89" s="31"/>
      <c r="CYQ89" s="31"/>
      <c r="CYR89" s="31"/>
      <c r="CYS89" s="31"/>
      <c r="CYT89" s="31"/>
      <c r="CYU89" s="31"/>
      <c r="CYV89" s="31"/>
      <c r="CYW89" s="31"/>
      <c r="CYX89" s="31"/>
      <c r="CYY89" s="31"/>
      <c r="CYZ89" s="31"/>
      <c r="CZA89" s="31"/>
      <c r="CZB89" s="31"/>
      <c r="CZC89" s="31"/>
      <c r="CZD89" s="31"/>
      <c r="CZE89" s="31"/>
      <c r="CZF89" s="31"/>
      <c r="CZG89" s="31"/>
      <c r="CZH89" s="31"/>
      <c r="CZI89" s="31"/>
      <c r="CZJ89" s="31"/>
      <c r="CZK89" s="31"/>
      <c r="CZL89" s="31"/>
      <c r="CZM89" s="31"/>
      <c r="CZN89" s="31"/>
      <c r="CZO89" s="31"/>
      <c r="CZP89" s="31"/>
      <c r="CZQ89" s="31"/>
      <c r="CZR89" s="31"/>
      <c r="CZS89" s="31"/>
      <c r="CZT89" s="31"/>
      <c r="CZU89" s="31"/>
      <c r="CZV89" s="31"/>
      <c r="CZW89" s="31"/>
      <c r="CZX89" s="31"/>
      <c r="CZY89" s="31"/>
      <c r="CZZ89" s="31"/>
      <c r="DAA89" s="31"/>
      <c r="DAB89" s="31"/>
      <c r="DAC89" s="31"/>
      <c r="DAD89" s="31"/>
      <c r="DAE89" s="31"/>
      <c r="DAF89" s="31"/>
      <c r="DAG89" s="31"/>
      <c r="DAH89" s="31"/>
      <c r="DAI89" s="31"/>
      <c r="DAJ89" s="31"/>
      <c r="DAK89" s="31"/>
      <c r="DAL89" s="31"/>
      <c r="DAM89" s="31"/>
      <c r="DAN89" s="31"/>
      <c r="DAO89" s="31"/>
      <c r="DAP89" s="31"/>
      <c r="DAQ89" s="31"/>
      <c r="DAR89" s="31"/>
      <c r="DAS89" s="31"/>
      <c r="DAT89" s="31"/>
      <c r="DAU89" s="31"/>
      <c r="DAV89" s="31"/>
      <c r="DAW89" s="31"/>
      <c r="DAX89" s="31"/>
      <c r="DAY89" s="31"/>
      <c r="DAZ89" s="31"/>
      <c r="DBA89" s="31"/>
      <c r="DBB89" s="31"/>
      <c r="DBC89" s="31"/>
      <c r="DBD89" s="31"/>
      <c r="DBE89" s="31"/>
      <c r="DBF89" s="31"/>
      <c r="DBG89" s="31"/>
      <c r="DBH89" s="31"/>
      <c r="DBI89" s="31"/>
      <c r="DBJ89" s="31"/>
      <c r="DBK89" s="31"/>
      <c r="DBL89" s="31"/>
      <c r="DBM89" s="31"/>
      <c r="DBN89" s="31"/>
      <c r="DBO89" s="31"/>
      <c r="DBP89" s="31"/>
      <c r="DBQ89" s="31"/>
      <c r="DBR89" s="31"/>
      <c r="DBS89" s="31"/>
      <c r="DBT89" s="31"/>
      <c r="DBU89" s="31"/>
      <c r="DBV89" s="31"/>
      <c r="DBW89" s="31"/>
      <c r="DBX89" s="31"/>
      <c r="DBY89" s="31"/>
      <c r="DBZ89" s="31"/>
      <c r="DCA89" s="31"/>
      <c r="DCB89" s="31"/>
      <c r="DCC89" s="31"/>
      <c r="DCD89" s="31"/>
      <c r="DCE89" s="31"/>
      <c r="DCF89" s="31"/>
      <c r="DCG89" s="31"/>
      <c r="DCH89" s="31"/>
      <c r="DCI89" s="31"/>
      <c r="DCJ89" s="31"/>
      <c r="DCK89" s="31"/>
      <c r="DCL89" s="31"/>
      <c r="DCM89" s="31"/>
      <c r="DCN89" s="31"/>
      <c r="DCO89" s="31"/>
      <c r="DCP89" s="31"/>
      <c r="DCQ89" s="31"/>
      <c r="DCR89" s="31"/>
      <c r="DCS89" s="31"/>
      <c r="DCT89" s="31"/>
      <c r="DCU89" s="31"/>
      <c r="DCV89" s="31"/>
      <c r="DCW89" s="31"/>
      <c r="DCX89" s="31"/>
      <c r="DCY89" s="31"/>
      <c r="DCZ89" s="31"/>
      <c r="DDA89" s="31"/>
      <c r="DDB89" s="31"/>
      <c r="DDC89" s="31"/>
      <c r="DDD89" s="31"/>
      <c r="DDE89" s="31"/>
      <c r="DDF89" s="31"/>
      <c r="DDG89" s="31"/>
      <c r="DDH89" s="31"/>
      <c r="DDI89" s="31"/>
      <c r="DDJ89" s="31"/>
      <c r="DDK89" s="31"/>
      <c r="DDL89" s="31"/>
      <c r="DDM89" s="31"/>
      <c r="DDN89" s="31"/>
      <c r="DDO89" s="31"/>
      <c r="DDP89" s="31"/>
      <c r="DDQ89" s="31"/>
      <c r="DDR89" s="31"/>
      <c r="DDS89" s="31"/>
      <c r="DDT89" s="31"/>
      <c r="DDU89" s="31"/>
      <c r="DDV89" s="31"/>
      <c r="DDW89" s="31"/>
      <c r="DDX89" s="31"/>
      <c r="DDY89" s="31"/>
      <c r="DDZ89" s="31"/>
      <c r="DEA89" s="31"/>
      <c r="DEB89" s="31"/>
      <c r="DEC89" s="31"/>
      <c r="DED89" s="31"/>
      <c r="DEE89" s="31"/>
      <c r="DEF89" s="31"/>
      <c r="DEG89" s="31"/>
      <c r="DEH89" s="31"/>
      <c r="DEI89" s="31"/>
      <c r="DEJ89" s="31"/>
      <c r="DEK89" s="31"/>
      <c r="DEL89" s="31"/>
      <c r="DEM89" s="31"/>
      <c r="DEN89" s="31"/>
      <c r="DEO89" s="31"/>
      <c r="DEP89" s="31"/>
      <c r="DEQ89" s="31"/>
      <c r="DER89" s="31"/>
      <c r="DES89" s="31"/>
      <c r="DET89" s="31"/>
      <c r="DEU89" s="31"/>
      <c r="DEV89" s="31"/>
      <c r="DEW89" s="31"/>
      <c r="DEX89" s="31"/>
      <c r="DEY89" s="31"/>
      <c r="DEZ89" s="31"/>
      <c r="DFA89" s="31"/>
      <c r="DFB89" s="31"/>
      <c r="DFC89" s="31"/>
      <c r="DFD89" s="31"/>
      <c r="DFE89" s="31"/>
      <c r="DFF89" s="31"/>
      <c r="DFG89" s="31"/>
      <c r="DFH89" s="31"/>
      <c r="DFI89" s="31"/>
      <c r="DFJ89" s="31"/>
      <c r="DFK89" s="31"/>
      <c r="DFL89" s="31"/>
      <c r="DFM89" s="31"/>
      <c r="DFN89" s="31"/>
      <c r="DFO89" s="31"/>
      <c r="DFP89" s="31"/>
      <c r="DFQ89" s="31"/>
      <c r="DFR89" s="31"/>
      <c r="DFS89" s="31"/>
      <c r="DFT89" s="31"/>
      <c r="DFU89" s="31"/>
      <c r="DFV89" s="31"/>
      <c r="DFW89" s="31"/>
      <c r="DFX89" s="31"/>
      <c r="DFY89" s="31"/>
      <c r="DFZ89" s="31"/>
      <c r="DGA89" s="31"/>
      <c r="DGB89" s="31"/>
      <c r="DGC89" s="31"/>
      <c r="DGD89" s="31"/>
      <c r="DGE89" s="31"/>
      <c r="DGF89" s="31"/>
      <c r="DGG89" s="31"/>
      <c r="DGH89" s="31"/>
      <c r="DGI89" s="31"/>
      <c r="DGJ89" s="31"/>
      <c r="DGK89" s="31"/>
      <c r="DGL89" s="31"/>
      <c r="DGM89" s="31"/>
      <c r="DGN89" s="31"/>
      <c r="DGO89" s="31"/>
      <c r="DGP89" s="31"/>
      <c r="DGQ89" s="31"/>
      <c r="DGR89" s="31"/>
      <c r="DGS89" s="31"/>
      <c r="DGT89" s="31"/>
      <c r="DGU89" s="31"/>
      <c r="DGV89" s="31"/>
      <c r="DGW89" s="31"/>
      <c r="DGX89" s="31"/>
      <c r="DGY89" s="31"/>
      <c r="DGZ89" s="31"/>
      <c r="DHA89" s="31"/>
      <c r="DHB89" s="31"/>
      <c r="DHC89" s="31"/>
      <c r="DHD89" s="31"/>
      <c r="DHE89" s="31"/>
      <c r="DHF89" s="31"/>
      <c r="DHG89" s="31"/>
      <c r="DHH89" s="31"/>
      <c r="DHI89" s="31"/>
      <c r="DHJ89" s="31"/>
      <c r="DHK89" s="31"/>
      <c r="DHL89" s="31"/>
      <c r="DHM89" s="31"/>
      <c r="DHN89" s="31"/>
      <c r="DHO89" s="31"/>
      <c r="DHP89" s="31"/>
      <c r="DHQ89" s="31"/>
      <c r="DHR89" s="31"/>
      <c r="DHS89" s="31"/>
      <c r="DHT89" s="31"/>
      <c r="DHU89" s="31"/>
      <c r="DHV89" s="31"/>
      <c r="DHW89" s="31"/>
      <c r="DHX89" s="31"/>
      <c r="DHY89" s="31"/>
      <c r="DHZ89" s="31"/>
      <c r="DIA89" s="31"/>
      <c r="DIB89" s="31"/>
      <c r="DIC89" s="31"/>
      <c r="DID89" s="31"/>
      <c r="DIE89" s="31"/>
      <c r="DIF89" s="31"/>
      <c r="DIG89" s="31"/>
      <c r="DIH89" s="31"/>
      <c r="DII89" s="31"/>
      <c r="DIJ89" s="31"/>
      <c r="DIK89" s="31"/>
      <c r="DIL89" s="31"/>
      <c r="DIM89" s="31"/>
      <c r="DIN89" s="31"/>
      <c r="DIO89" s="31"/>
      <c r="DIP89" s="31"/>
      <c r="DIQ89" s="31"/>
      <c r="DIR89" s="31"/>
      <c r="DIS89" s="31"/>
      <c r="DIT89" s="31"/>
      <c r="DIU89" s="31"/>
      <c r="DIV89" s="31"/>
      <c r="DIW89" s="31"/>
      <c r="DIX89" s="31"/>
      <c r="DIY89" s="31"/>
      <c r="DIZ89" s="31"/>
      <c r="DJA89" s="31"/>
      <c r="DJB89" s="31"/>
      <c r="DJC89" s="31"/>
      <c r="DJD89" s="31"/>
      <c r="DJE89" s="31"/>
      <c r="DJF89" s="31"/>
      <c r="DJG89" s="31"/>
      <c r="DJH89" s="31"/>
      <c r="DJI89" s="31"/>
      <c r="DJJ89" s="31"/>
      <c r="DJK89" s="31"/>
      <c r="DJL89" s="31"/>
      <c r="DJM89" s="31"/>
      <c r="DJN89" s="31"/>
      <c r="DJO89" s="31"/>
      <c r="DJP89" s="31"/>
      <c r="DJQ89" s="31"/>
      <c r="DJR89" s="31"/>
      <c r="DJS89" s="31"/>
      <c r="DJT89" s="31"/>
      <c r="DJU89" s="31"/>
      <c r="DJV89" s="31"/>
      <c r="DJW89" s="31"/>
      <c r="DJX89" s="31"/>
      <c r="DJY89" s="31"/>
      <c r="DJZ89" s="31"/>
      <c r="DKA89" s="31"/>
      <c r="DKB89" s="31"/>
      <c r="DKC89" s="31"/>
      <c r="DKD89" s="31"/>
      <c r="DKE89" s="31"/>
      <c r="DKF89" s="31"/>
      <c r="DKG89" s="31"/>
      <c r="DKH89" s="31"/>
      <c r="DKI89" s="31"/>
      <c r="DKJ89" s="31"/>
      <c r="DKK89" s="31"/>
      <c r="DKL89" s="31"/>
      <c r="DKM89" s="31"/>
      <c r="DKN89" s="31"/>
      <c r="DKO89" s="31"/>
      <c r="DKP89" s="31"/>
      <c r="DKQ89" s="31"/>
      <c r="DKR89" s="31"/>
      <c r="DKS89" s="31"/>
      <c r="DKT89" s="31"/>
      <c r="DKU89" s="31"/>
      <c r="DKV89" s="31"/>
      <c r="DKW89" s="31"/>
      <c r="DKX89" s="31"/>
      <c r="DKY89" s="31"/>
      <c r="DKZ89" s="31"/>
      <c r="DLA89" s="31"/>
      <c r="DLB89" s="31"/>
      <c r="DLC89" s="31"/>
      <c r="DLD89" s="31"/>
      <c r="DLE89" s="31"/>
      <c r="DLF89" s="31"/>
      <c r="DLG89" s="31"/>
      <c r="DLH89" s="31"/>
      <c r="DLI89" s="31"/>
      <c r="DLJ89" s="31"/>
      <c r="DLK89" s="31"/>
      <c r="DLL89" s="31"/>
      <c r="DLM89" s="31"/>
      <c r="DLN89" s="31"/>
      <c r="DLO89" s="31"/>
      <c r="DLP89" s="31"/>
      <c r="DLQ89" s="31"/>
      <c r="DLR89" s="31"/>
      <c r="DLS89" s="31"/>
      <c r="DLT89" s="31"/>
      <c r="DLU89" s="31"/>
      <c r="DLV89" s="31"/>
      <c r="DLW89" s="31"/>
      <c r="DLX89" s="31"/>
      <c r="DLY89" s="31"/>
      <c r="DLZ89" s="31"/>
      <c r="DMA89" s="31"/>
      <c r="DMB89" s="31"/>
      <c r="DMC89" s="31"/>
      <c r="DMD89" s="31"/>
      <c r="DME89" s="31"/>
      <c r="DMF89" s="31"/>
      <c r="DMG89" s="31"/>
      <c r="DMH89" s="31"/>
      <c r="DMI89" s="31"/>
      <c r="DMJ89" s="31"/>
      <c r="DMK89" s="31"/>
      <c r="DML89" s="31"/>
      <c r="DMM89" s="31"/>
      <c r="DMN89" s="31"/>
      <c r="DMO89" s="31"/>
      <c r="DMP89" s="31"/>
      <c r="DMQ89" s="31"/>
      <c r="DMR89" s="31"/>
      <c r="DMS89" s="31"/>
      <c r="DMT89" s="31"/>
      <c r="DMU89" s="31"/>
      <c r="DMV89" s="31"/>
      <c r="DMW89" s="31"/>
      <c r="DMX89" s="31"/>
      <c r="DMY89" s="31"/>
      <c r="DMZ89" s="31"/>
      <c r="DNA89" s="31"/>
      <c r="DNB89" s="31"/>
      <c r="DNC89" s="31"/>
      <c r="DND89" s="31"/>
      <c r="DNE89" s="31"/>
      <c r="DNF89" s="31"/>
      <c r="DNG89" s="31"/>
      <c r="DNH89" s="31"/>
      <c r="DNI89" s="31"/>
      <c r="DNJ89" s="31"/>
      <c r="DNK89" s="31"/>
      <c r="DNL89" s="31"/>
      <c r="DNM89" s="31"/>
      <c r="DNN89" s="31"/>
      <c r="DNO89" s="31"/>
      <c r="DNP89" s="31"/>
      <c r="DNQ89" s="31"/>
      <c r="DNR89" s="31"/>
      <c r="DNS89" s="31"/>
      <c r="DNT89" s="31"/>
      <c r="DNU89" s="31"/>
      <c r="DNV89" s="31"/>
      <c r="DNW89" s="31"/>
      <c r="DNX89" s="31"/>
      <c r="DNY89" s="31"/>
      <c r="DNZ89" s="31"/>
      <c r="DOA89" s="31"/>
      <c r="DOB89" s="31"/>
      <c r="DOC89" s="31"/>
      <c r="DOD89" s="31"/>
      <c r="DOE89" s="31"/>
      <c r="DOF89" s="31"/>
      <c r="DOG89" s="31"/>
      <c r="DOH89" s="31"/>
      <c r="DOI89" s="31"/>
      <c r="DOJ89" s="31"/>
      <c r="DOK89" s="31"/>
      <c r="DOL89" s="31"/>
      <c r="DOM89" s="31"/>
      <c r="DON89" s="31"/>
      <c r="DOO89" s="31"/>
      <c r="DOP89" s="31"/>
      <c r="DOQ89" s="31"/>
      <c r="DOR89" s="31"/>
      <c r="DOS89" s="31"/>
      <c r="DOT89" s="31"/>
      <c r="DOU89" s="31"/>
      <c r="DOV89" s="31"/>
      <c r="DOW89" s="31"/>
      <c r="DOX89" s="31"/>
      <c r="DOY89" s="31"/>
      <c r="DOZ89" s="31"/>
      <c r="DPA89" s="31"/>
      <c r="DPB89" s="31"/>
      <c r="DPC89" s="31"/>
      <c r="DPD89" s="31"/>
      <c r="DPE89" s="31"/>
      <c r="DPF89" s="31"/>
      <c r="DPG89" s="31"/>
      <c r="DPH89" s="31"/>
      <c r="DPI89" s="31"/>
      <c r="DPJ89" s="31"/>
      <c r="DPK89" s="31"/>
      <c r="DPL89" s="31"/>
      <c r="DPM89" s="31"/>
      <c r="DPN89" s="31"/>
      <c r="DPO89" s="31"/>
      <c r="DPP89" s="31"/>
      <c r="DPQ89" s="31"/>
      <c r="DPR89" s="31"/>
      <c r="DPS89" s="31"/>
      <c r="DPT89" s="31"/>
      <c r="DPU89" s="31"/>
      <c r="DPV89" s="31"/>
      <c r="DPW89" s="31"/>
      <c r="DPX89" s="31"/>
      <c r="DPY89" s="31"/>
      <c r="DPZ89" s="31"/>
      <c r="DQA89" s="31"/>
      <c r="DQB89" s="31"/>
      <c r="DQC89" s="31"/>
      <c r="DQD89" s="31"/>
      <c r="DQE89" s="31"/>
      <c r="DQF89" s="31"/>
      <c r="DQG89" s="31"/>
      <c r="DQH89" s="31"/>
      <c r="DQI89" s="31"/>
      <c r="DQJ89" s="31"/>
      <c r="DQK89" s="31"/>
      <c r="DQL89" s="31"/>
      <c r="DQM89" s="31"/>
      <c r="DQN89" s="31"/>
      <c r="DQO89" s="31"/>
      <c r="DQP89" s="31"/>
      <c r="DQQ89" s="31"/>
      <c r="DQR89" s="31"/>
      <c r="DQS89" s="31"/>
      <c r="DQT89" s="31"/>
      <c r="DQU89" s="31"/>
      <c r="DQV89" s="31"/>
      <c r="DQW89" s="31"/>
      <c r="DQX89" s="31"/>
      <c r="DQY89" s="31"/>
      <c r="DQZ89" s="31"/>
      <c r="DRA89" s="31"/>
      <c r="DRB89" s="31"/>
      <c r="DRC89" s="31"/>
      <c r="DRD89" s="31"/>
      <c r="DRE89" s="31"/>
      <c r="DRF89" s="31"/>
      <c r="DRG89" s="31"/>
      <c r="DRH89" s="31"/>
      <c r="DRI89" s="31"/>
      <c r="DRJ89" s="31"/>
      <c r="DRK89" s="31"/>
      <c r="DRL89" s="31"/>
      <c r="DRM89" s="31"/>
      <c r="DRN89" s="31"/>
      <c r="DRO89" s="31"/>
      <c r="DRP89" s="31"/>
      <c r="DRQ89" s="31"/>
      <c r="DRR89" s="31"/>
      <c r="DRS89" s="31"/>
      <c r="DRT89" s="31"/>
      <c r="DRU89" s="31"/>
      <c r="DRV89" s="31"/>
      <c r="DRW89" s="31"/>
      <c r="DRX89" s="31"/>
      <c r="DRY89" s="31"/>
      <c r="DRZ89" s="31"/>
      <c r="DSA89" s="31"/>
      <c r="DSB89" s="31"/>
      <c r="DSC89" s="31"/>
      <c r="DSD89" s="31"/>
      <c r="DSE89" s="31"/>
      <c r="DSF89" s="31"/>
      <c r="DSG89" s="31"/>
      <c r="DSH89" s="31"/>
      <c r="DSI89" s="31"/>
      <c r="DSJ89" s="31"/>
      <c r="DSK89" s="31"/>
      <c r="DSL89" s="31"/>
      <c r="DSM89" s="31"/>
      <c r="DSN89" s="31"/>
      <c r="DSO89" s="31"/>
      <c r="DSP89" s="31"/>
      <c r="DSQ89" s="31"/>
      <c r="DSR89" s="31"/>
      <c r="DSS89" s="31"/>
      <c r="DST89" s="31"/>
      <c r="DSU89" s="31"/>
      <c r="DSV89" s="31"/>
      <c r="DSW89" s="31"/>
      <c r="DSX89" s="31"/>
      <c r="DSY89" s="31"/>
      <c r="DSZ89" s="31"/>
      <c r="DTA89" s="31"/>
      <c r="DTB89" s="31"/>
      <c r="DTC89" s="31"/>
      <c r="DTD89" s="31"/>
      <c r="DTE89" s="31"/>
      <c r="DTF89" s="31"/>
      <c r="DTG89" s="31"/>
      <c r="DTH89" s="31"/>
      <c r="DTI89" s="31"/>
      <c r="DTJ89" s="31"/>
      <c r="DTK89" s="31"/>
      <c r="DTL89" s="31"/>
      <c r="DTM89" s="31"/>
      <c r="DTN89" s="31"/>
      <c r="DTO89" s="31"/>
      <c r="DTP89" s="31"/>
      <c r="DTQ89" s="31"/>
      <c r="DTR89" s="31"/>
      <c r="DTS89" s="31"/>
      <c r="DTT89" s="31"/>
      <c r="DTU89" s="31"/>
      <c r="DTV89" s="31"/>
      <c r="DTW89" s="31"/>
      <c r="DTX89" s="31"/>
      <c r="DTY89" s="31"/>
      <c r="DTZ89" s="31"/>
      <c r="DUA89" s="31"/>
      <c r="DUB89" s="31"/>
      <c r="DUC89" s="31"/>
      <c r="DUD89" s="31"/>
      <c r="DUE89" s="31"/>
      <c r="DUF89" s="31"/>
      <c r="DUG89" s="31"/>
      <c r="DUH89" s="31"/>
      <c r="DUI89" s="31"/>
      <c r="DUJ89" s="31"/>
      <c r="DUK89" s="31"/>
      <c r="DUL89" s="31"/>
      <c r="DUM89" s="31"/>
      <c r="DUN89" s="31"/>
      <c r="DUO89" s="31"/>
      <c r="DUP89" s="31"/>
      <c r="DUQ89" s="31"/>
      <c r="DUR89" s="31"/>
      <c r="DUS89" s="31"/>
      <c r="DUT89" s="31"/>
      <c r="DUU89" s="31"/>
      <c r="DUV89" s="31"/>
      <c r="DUW89" s="31"/>
      <c r="DUX89" s="31"/>
      <c r="DUY89" s="31"/>
      <c r="DUZ89" s="31"/>
      <c r="DVA89" s="31"/>
      <c r="DVB89" s="31"/>
      <c r="DVC89" s="31"/>
      <c r="DVD89" s="31"/>
      <c r="DVE89" s="31"/>
      <c r="DVF89" s="31"/>
      <c r="DVG89" s="31"/>
      <c r="DVH89" s="31"/>
      <c r="DVI89" s="31"/>
      <c r="DVJ89" s="31"/>
      <c r="DVK89" s="31"/>
      <c r="DVL89" s="31"/>
      <c r="DVM89" s="31"/>
      <c r="DVN89" s="31"/>
      <c r="DVO89" s="31"/>
      <c r="DVP89" s="31"/>
      <c r="DVQ89" s="31"/>
      <c r="DVR89" s="31"/>
      <c r="DVS89" s="31"/>
      <c r="DVT89" s="31"/>
      <c r="DVU89" s="31"/>
      <c r="DVV89" s="31"/>
      <c r="DVW89" s="31"/>
      <c r="DVX89" s="31"/>
      <c r="DVY89" s="31"/>
      <c r="DVZ89" s="31"/>
      <c r="DWA89" s="31"/>
      <c r="DWB89" s="31"/>
      <c r="DWC89" s="31"/>
      <c r="DWD89" s="31"/>
      <c r="DWE89" s="31"/>
      <c r="DWF89" s="31"/>
      <c r="DWG89" s="31"/>
      <c r="DWH89" s="31"/>
      <c r="DWI89" s="31"/>
      <c r="DWJ89" s="31"/>
      <c r="DWK89" s="31"/>
      <c r="DWL89" s="31"/>
      <c r="DWM89" s="31"/>
      <c r="DWN89" s="31"/>
      <c r="DWO89" s="31"/>
      <c r="DWP89" s="31"/>
      <c r="DWQ89" s="31"/>
      <c r="DWR89" s="31"/>
      <c r="DWS89" s="31"/>
      <c r="DWT89" s="31"/>
      <c r="DWU89" s="31"/>
      <c r="DWV89" s="31"/>
      <c r="DWW89" s="31"/>
      <c r="DWX89" s="31"/>
      <c r="DWY89" s="31"/>
      <c r="DWZ89" s="31"/>
      <c r="DXA89" s="31"/>
      <c r="DXB89" s="31"/>
      <c r="DXC89" s="31"/>
      <c r="DXD89" s="31"/>
      <c r="DXE89" s="31"/>
      <c r="DXF89" s="31"/>
      <c r="DXG89" s="31"/>
      <c r="DXH89" s="31"/>
      <c r="DXI89" s="31"/>
      <c r="DXJ89" s="31"/>
      <c r="DXK89" s="31"/>
      <c r="DXL89" s="31"/>
      <c r="DXM89" s="31"/>
      <c r="DXN89" s="31"/>
      <c r="DXO89" s="31"/>
      <c r="DXP89" s="31"/>
      <c r="DXQ89" s="31"/>
      <c r="DXR89" s="31"/>
      <c r="DXS89" s="31"/>
      <c r="DXT89" s="31"/>
      <c r="DXU89" s="31"/>
      <c r="DXV89" s="31"/>
      <c r="DXW89" s="31"/>
      <c r="DXX89" s="31"/>
      <c r="DXY89" s="31"/>
      <c r="DXZ89" s="31"/>
      <c r="DYA89" s="31"/>
      <c r="DYB89" s="31"/>
      <c r="DYC89" s="31"/>
      <c r="DYD89" s="31"/>
      <c r="DYE89" s="31"/>
      <c r="DYF89" s="31"/>
      <c r="DYG89" s="31"/>
      <c r="DYH89" s="31"/>
      <c r="DYI89" s="31"/>
      <c r="DYJ89" s="31"/>
      <c r="DYK89" s="31"/>
      <c r="DYL89" s="31"/>
      <c r="DYM89" s="31"/>
      <c r="DYN89" s="31"/>
      <c r="DYO89" s="31"/>
      <c r="DYP89" s="31"/>
      <c r="DYQ89" s="31"/>
      <c r="DYR89" s="31"/>
      <c r="DYS89" s="31"/>
      <c r="DYT89" s="31"/>
      <c r="DYU89" s="31"/>
      <c r="DYV89" s="31"/>
      <c r="DYW89" s="31"/>
      <c r="DYX89" s="31"/>
      <c r="DYY89" s="31"/>
      <c r="DYZ89" s="31"/>
      <c r="DZA89" s="31"/>
      <c r="DZB89" s="31"/>
      <c r="DZC89" s="31"/>
      <c r="DZD89" s="31"/>
      <c r="DZE89" s="31"/>
      <c r="DZF89" s="31"/>
      <c r="DZG89" s="31"/>
      <c r="DZH89" s="31"/>
      <c r="DZI89" s="31"/>
      <c r="DZJ89" s="31"/>
      <c r="DZK89" s="31"/>
      <c r="DZL89" s="31"/>
      <c r="DZM89" s="31"/>
      <c r="DZN89" s="31"/>
      <c r="DZO89" s="31"/>
      <c r="DZP89" s="31"/>
      <c r="DZQ89" s="31"/>
      <c r="DZR89" s="31"/>
      <c r="DZS89" s="31"/>
      <c r="DZT89" s="31"/>
      <c r="DZU89" s="31"/>
      <c r="DZV89" s="31"/>
      <c r="DZW89" s="31"/>
      <c r="DZX89" s="31"/>
      <c r="DZY89" s="31"/>
      <c r="DZZ89" s="31"/>
      <c r="EAA89" s="31"/>
      <c r="EAB89" s="31"/>
      <c r="EAC89" s="31"/>
      <c r="EAD89" s="31"/>
      <c r="EAE89" s="31"/>
      <c r="EAF89" s="31"/>
      <c r="EAG89" s="31"/>
      <c r="EAH89" s="31"/>
      <c r="EAI89" s="31"/>
      <c r="EAJ89" s="31"/>
      <c r="EAK89" s="31"/>
      <c r="EAL89" s="31"/>
      <c r="EAM89" s="31"/>
      <c r="EAN89" s="31"/>
      <c r="EAO89" s="31"/>
      <c r="EAP89" s="31"/>
      <c r="EAQ89" s="31"/>
      <c r="EAR89" s="31"/>
      <c r="EAS89" s="31"/>
      <c r="EAT89" s="31"/>
      <c r="EAU89" s="31"/>
      <c r="EAV89" s="31"/>
      <c r="EAW89" s="31"/>
      <c r="EAX89" s="31"/>
      <c r="EAY89" s="31"/>
      <c r="EAZ89" s="31"/>
      <c r="EBA89" s="31"/>
      <c r="EBB89" s="31"/>
      <c r="EBC89" s="31"/>
      <c r="EBD89" s="31"/>
      <c r="EBE89" s="31"/>
      <c r="EBF89" s="31"/>
      <c r="EBG89" s="31"/>
      <c r="EBH89" s="31"/>
      <c r="EBI89" s="31"/>
      <c r="EBJ89" s="31"/>
      <c r="EBK89" s="31"/>
      <c r="EBL89" s="31"/>
      <c r="EBM89" s="31"/>
      <c r="EBN89" s="31"/>
      <c r="EBO89" s="31"/>
      <c r="EBP89" s="31"/>
      <c r="EBQ89" s="31"/>
      <c r="EBR89" s="31"/>
      <c r="EBS89" s="31"/>
      <c r="EBT89" s="31"/>
      <c r="EBU89" s="31"/>
      <c r="EBV89" s="31"/>
      <c r="EBW89" s="31"/>
      <c r="EBX89" s="31"/>
      <c r="EBY89" s="31"/>
      <c r="EBZ89" s="31"/>
      <c r="ECA89" s="31"/>
      <c r="ECB89" s="31"/>
      <c r="ECC89" s="31"/>
      <c r="ECD89" s="31"/>
      <c r="ECE89" s="31"/>
      <c r="ECF89" s="31"/>
      <c r="ECG89" s="31"/>
      <c r="ECH89" s="31"/>
      <c r="ECI89" s="31"/>
      <c r="ECJ89" s="31"/>
      <c r="ECK89" s="31"/>
      <c r="ECL89" s="31"/>
      <c r="ECM89" s="31"/>
      <c r="ECN89" s="31"/>
      <c r="ECO89" s="31"/>
      <c r="ECP89" s="31"/>
      <c r="ECQ89" s="31"/>
      <c r="ECR89" s="31"/>
      <c r="ECS89" s="31"/>
      <c r="ECT89" s="31"/>
      <c r="ECU89" s="31"/>
      <c r="ECV89" s="31"/>
      <c r="ECW89" s="31"/>
      <c r="ECX89" s="31"/>
      <c r="ECY89" s="31"/>
      <c r="ECZ89" s="31"/>
      <c r="EDA89" s="31"/>
      <c r="EDB89" s="31"/>
      <c r="EDC89" s="31"/>
      <c r="EDD89" s="31"/>
      <c r="EDE89" s="31"/>
      <c r="EDF89" s="31"/>
      <c r="EDG89" s="31"/>
      <c r="EDH89" s="31"/>
      <c r="EDI89" s="31"/>
      <c r="EDJ89" s="31"/>
      <c r="EDK89" s="31"/>
      <c r="EDL89" s="31"/>
      <c r="EDM89" s="31"/>
      <c r="EDN89" s="31"/>
      <c r="EDO89" s="31"/>
      <c r="EDP89" s="31"/>
      <c r="EDQ89" s="31"/>
      <c r="EDR89" s="31"/>
      <c r="EDS89" s="31"/>
      <c r="EDT89" s="31"/>
      <c r="EDU89" s="31"/>
      <c r="EDV89" s="31"/>
      <c r="EDW89" s="31"/>
      <c r="EDX89" s="31"/>
      <c r="EDY89" s="31"/>
      <c r="EDZ89" s="31"/>
      <c r="EEA89" s="31"/>
      <c r="EEB89" s="31"/>
      <c r="EEC89" s="31"/>
      <c r="EED89" s="31"/>
      <c r="EEE89" s="31"/>
      <c r="EEF89" s="31"/>
      <c r="EEG89" s="31"/>
      <c r="EEH89" s="31"/>
      <c r="EEI89" s="31"/>
      <c r="EEJ89" s="31"/>
      <c r="EEK89" s="31"/>
      <c r="EEL89" s="31"/>
      <c r="EEM89" s="31"/>
      <c r="EEN89" s="31"/>
      <c r="EEO89" s="31"/>
      <c r="EEP89" s="31"/>
      <c r="EEQ89" s="31"/>
      <c r="EER89" s="31"/>
      <c r="EES89" s="31"/>
      <c r="EET89" s="31"/>
      <c r="EEU89" s="31"/>
      <c r="EEV89" s="31"/>
      <c r="EEW89" s="31"/>
      <c r="EEX89" s="31"/>
      <c r="EEY89" s="31"/>
      <c r="EEZ89" s="31"/>
      <c r="EFA89" s="31"/>
      <c r="EFB89" s="31"/>
      <c r="EFC89" s="31"/>
      <c r="EFD89" s="31"/>
      <c r="EFE89" s="31"/>
      <c r="EFF89" s="31"/>
      <c r="EFG89" s="31"/>
      <c r="EFH89" s="31"/>
      <c r="EFI89" s="31"/>
      <c r="EFJ89" s="31"/>
      <c r="EFK89" s="31"/>
      <c r="EFL89" s="31"/>
      <c r="EFM89" s="31"/>
      <c r="EFN89" s="31"/>
      <c r="EFO89" s="31"/>
      <c r="EFP89" s="31"/>
      <c r="EFQ89" s="31"/>
      <c r="EFR89" s="31"/>
      <c r="EFS89" s="31"/>
      <c r="EFT89" s="31"/>
      <c r="EFU89" s="31"/>
      <c r="EFV89" s="31"/>
      <c r="EFW89" s="31"/>
      <c r="EFX89" s="31"/>
      <c r="EFY89" s="31"/>
      <c r="EFZ89" s="31"/>
      <c r="EGA89" s="31"/>
      <c r="EGB89" s="31"/>
      <c r="EGC89" s="31"/>
      <c r="EGD89" s="31"/>
      <c r="EGE89" s="31"/>
      <c r="EGF89" s="31"/>
      <c r="EGG89" s="31"/>
      <c r="EGH89" s="31"/>
      <c r="EGI89" s="31"/>
      <c r="EGJ89" s="31"/>
      <c r="EGK89" s="31"/>
      <c r="EGL89" s="31"/>
      <c r="EGM89" s="31"/>
      <c r="EGN89" s="31"/>
      <c r="EGO89" s="31"/>
      <c r="EGP89" s="31"/>
      <c r="EGQ89" s="31"/>
      <c r="EGR89" s="31"/>
      <c r="EGS89" s="31"/>
      <c r="EGT89" s="31"/>
      <c r="EGU89" s="31"/>
      <c r="EGV89" s="31"/>
      <c r="EGW89" s="31"/>
      <c r="EGX89" s="31"/>
      <c r="EGY89" s="31"/>
      <c r="EGZ89" s="31"/>
      <c r="EHA89" s="31"/>
      <c r="EHB89" s="31"/>
      <c r="EHC89" s="31"/>
      <c r="EHD89" s="31"/>
      <c r="EHE89" s="31"/>
      <c r="EHF89" s="31"/>
      <c r="EHG89" s="31"/>
      <c r="EHH89" s="31"/>
      <c r="EHI89" s="31"/>
      <c r="EHJ89" s="31"/>
      <c r="EHK89" s="31"/>
      <c r="EHL89" s="31"/>
      <c r="EHM89" s="31"/>
      <c r="EHN89" s="31"/>
      <c r="EHO89" s="31"/>
      <c r="EHP89" s="31"/>
      <c r="EHQ89" s="31"/>
      <c r="EHR89" s="31"/>
      <c r="EHS89" s="31"/>
      <c r="EHT89" s="31"/>
      <c r="EHU89" s="31"/>
      <c r="EHV89" s="31"/>
      <c r="EHW89" s="31"/>
      <c r="EHX89" s="31"/>
      <c r="EHY89" s="31"/>
      <c r="EHZ89" s="31"/>
      <c r="EIA89" s="31"/>
      <c r="EIB89" s="31"/>
      <c r="EIC89" s="31"/>
      <c r="EID89" s="31"/>
      <c r="EIE89" s="31"/>
      <c r="EIF89" s="31"/>
      <c r="EIG89" s="31"/>
      <c r="EIH89" s="31"/>
      <c r="EII89" s="31"/>
      <c r="EIJ89" s="31"/>
      <c r="EIK89" s="31"/>
      <c r="EIL89" s="31"/>
      <c r="EIM89" s="31"/>
      <c r="EIN89" s="31"/>
      <c r="EIO89" s="31"/>
      <c r="EIP89" s="31"/>
      <c r="EIQ89" s="31"/>
      <c r="EIR89" s="31"/>
      <c r="EIS89" s="31"/>
      <c r="EIT89" s="31"/>
      <c r="EIU89" s="31"/>
      <c r="EIV89" s="31"/>
      <c r="EIW89" s="31"/>
      <c r="EIX89" s="31"/>
      <c r="EIY89" s="31"/>
      <c r="EIZ89" s="31"/>
      <c r="EJA89" s="31"/>
      <c r="EJB89" s="31"/>
      <c r="EJC89" s="31"/>
      <c r="EJD89" s="31"/>
      <c r="EJE89" s="31"/>
      <c r="EJF89" s="31"/>
      <c r="EJG89" s="31"/>
      <c r="EJH89" s="31"/>
      <c r="EJI89" s="31"/>
      <c r="EJJ89" s="31"/>
      <c r="EJK89" s="31"/>
      <c r="EJL89" s="31"/>
      <c r="EJM89" s="31"/>
      <c r="EJN89" s="31"/>
      <c r="EJO89" s="31"/>
      <c r="EJP89" s="31"/>
      <c r="EJQ89" s="31"/>
      <c r="EJR89" s="31"/>
      <c r="EJS89" s="31"/>
      <c r="EJT89" s="31"/>
      <c r="EJU89" s="31"/>
      <c r="EJV89" s="31"/>
      <c r="EJW89" s="31"/>
      <c r="EJX89" s="31"/>
      <c r="EJY89" s="31"/>
      <c r="EJZ89" s="31"/>
      <c r="EKA89" s="31"/>
      <c r="EKB89" s="31"/>
      <c r="EKC89" s="31"/>
      <c r="EKD89" s="31"/>
      <c r="EKE89" s="31"/>
      <c r="EKF89" s="31"/>
      <c r="EKG89" s="31"/>
      <c r="EKH89" s="31"/>
      <c r="EKI89" s="31"/>
      <c r="EKJ89" s="31"/>
      <c r="EKK89" s="31"/>
      <c r="EKL89" s="31"/>
      <c r="EKM89" s="31"/>
      <c r="EKN89" s="31"/>
      <c r="EKO89" s="31"/>
      <c r="EKP89" s="31"/>
      <c r="EKQ89" s="31"/>
      <c r="EKR89" s="31"/>
      <c r="EKS89" s="31"/>
      <c r="EKT89" s="31"/>
      <c r="EKU89" s="31"/>
      <c r="EKV89" s="31"/>
      <c r="EKW89" s="31"/>
      <c r="EKX89" s="31"/>
      <c r="EKY89" s="31"/>
      <c r="EKZ89" s="31"/>
      <c r="ELA89" s="31"/>
      <c r="ELB89" s="31"/>
      <c r="ELC89" s="31"/>
      <c r="ELD89" s="31"/>
      <c r="ELE89" s="31"/>
      <c r="ELF89" s="31"/>
      <c r="ELG89" s="31"/>
      <c r="ELH89" s="31"/>
      <c r="ELI89" s="31"/>
      <c r="ELJ89" s="31"/>
      <c r="ELK89" s="31"/>
      <c r="ELL89" s="31"/>
      <c r="ELM89" s="31"/>
      <c r="ELN89" s="31"/>
      <c r="ELO89" s="31"/>
      <c r="ELP89" s="31"/>
      <c r="ELQ89" s="31"/>
      <c r="ELR89" s="31"/>
      <c r="ELS89" s="31"/>
      <c r="ELT89" s="31"/>
      <c r="ELU89" s="31"/>
      <c r="ELV89" s="31"/>
      <c r="ELW89" s="31"/>
      <c r="ELX89" s="31"/>
      <c r="ELY89" s="31"/>
      <c r="ELZ89" s="31"/>
      <c r="EMA89" s="31"/>
      <c r="EMB89" s="31"/>
      <c r="EMC89" s="31"/>
      <c r="EMD89" s="31"/>
      <c r="EME89" s="31"/>
      <c r="EMF89" s="31"/>
      <c r="EMG89" s="31"/>
      <c r="EMH89" s="31"/>
      <c r="EMI89" s="31"/>
      <c r="EMJ89" s="31"/>
      <c r="EMK89" s="31"/>
      <c r="EML89" s="31"/>
      <c r="EMM89" s="31"/>
      <c r="EMN89" s="31"/>
      <c r="EMO89" s="31"/>
      <c r="EMP89" s="31"/>
      <c r="EMQ89" s="31"/>
      <c r="EMR89" s="31"/>
      <c r="EMS89" s="31"/>
      <c r="EMT89" s="31"/>
      <c r="EMU89" s="31"/>
      <c r="EMV89" s="31"/>
      <c r="EMW89" s="31"/>
      <c r="EMX89" s="31"/>
      <c r="EMY89" s="31"/>
      <c r="EMZ89" s="31"/>
      <c r="ENA89" s="31"/>
      <c r="ENB89" s="31"/>
      <c r="ENC89" s="31"/>
      <c r="END89" s="31"/>
      <c r="ENE89" s="31"/>
      <c r="ENF89" s="31"/>
      <c r="ENG89" s="31"/>
      <c r="ENH89" s="31"/>
      <c r="ENI89" s="31"/>
      <c r="ENJ89" s="31"/>
      <c r="ENK89" s="31"/>
      <c r="ENL89" s="31"/>
      <c r="ENM89" s="31"/>
      <c r="ENN89" s="31"/>
      <c r="ENO89" s="31"/>
      <c r="ENP89" s="31"/>
      <c r="ENQ89" s="31"/>
      <c r="ENR89" s="31"/>
      <c r="ENS89" s="31"/>
      <c r="ENT89" s="31"/>
      <c r="ENU89" s="31"/>
      <c r="ENV89" s="31"/>
      <c r="ENW89" s="31"/>
      <c r="ENX89" s="31"/>
      <c r="ENY89" s="31"/>
      <c r="ENZ89" s="31"/>
      <c r="EOA89" s="31"/>
      <c r="EOB89" s="31"/>
      <c r="EOC89" s="31"/>
      <c r="EOD89" s="31"/>
      <c r="EOE89" s="31"/>
      <c r="EOF89" s="31"/>
      <c r="EOG89" s="31"/>
      <c r="EOH89" s="31"/>
      <c r="EOI89" s="31"/>
      <c r="EOJ89" s="31"/>
      <c r="EOK89" s="31"/>
      <c r="EOL89" s="31"/>
      <c r="EOM89" s="31"/>
      <c r="EON89" s="31"/>
      <c r="EOO89" s="31"/>
      <c r="EOP89" s="31"/>
      <c r="EOQ89" s="31"/>
      <c r="EOR89" s="31"/>
      <c r="EOS89" s="31"/>
      <c r="EOT89" s="31"/>
      <c r="EOU89" s="31"/>
      <c r="EOV89" s="31"/>
      <c r="EOW89" s="31"/>
      <c r="EOX89" s="31"/>
      <c r="EOY89" s="31"/>
      <c r="EOZ89" s="31"/>
      <c r="EPA89" s="31"/>
      <c r="EPB89" s="31"/>
      <c r="EPC89" s="31"/>
      <c r="EPD89" s="31"/>
      <c r="EPE89" s="31"/>
      <c r="EPF89" s="31"/>
      <c r="EPG89" s="31"/>
      <c r="EPH89" s="31"/>
      <c r="EPI89" s="31"/>
      <c r="EPJ89" s="31"/>
      <c r="EPK89" s="31"/>
      <c r="EPL89" s="31"/>
      <c r="EPM89" s="31"/>
      <c r="EPN89" s="31"/>
      <c r="EPO89" s="31"/>
      <c r="EPP89" s="31"/>
      <c r="EPQ89" s="31"/>
      <c r="EPR89" s="31"/>
      <c r="EPS89" s="31"/>
      <c r="EPT89" s="31"/>
      <c r="EPU89" s="31"/>
      <c r="EPV89" s="31"/>
      <c r="EPW89" s="31"/>
      <c r="EPX89" s="31"/>
      <c r="EPY89" s="31"/>
      <c r="EPZ89" s="31"/>
      <c r="EQA89" s="31"/>
      <c r="EQB89" s="31"/>
      <c r="EQC89" s="31"/>
      <c r="EQD89" s="31"/>
      <c r="EQE89" s="31"/>
      <c r="EQF89" s="31"/>
      <c r="EQG89" s="31"/>
      <c r="EQH89" s="31"/>
      <c r="EQI89" s="31"/>
      <c r="EQJ89" s="31"/>
      <c r="EQK89" s="31"/>
      <c r="EQL89" s="31"/>
      <c r="EQM89" s="31"/>
      <c r="EQN89" s="31"/>
      <c r="EQO89" s="31"/>
      <c r="EQP89" s="31"/>
      <c r="EQQ89" s="31"/>
      <c r="EQR89" s="31"/>
      <c r="EQS89" s="31"/>
      <c r="EQT89" s="31"/>
      <c r="EQU89" s="31"/>
      <c r="EQV89" s="31"/>
      <c r="EQW89" s="31"/>
      <c r="EQX89" s="31"/>
      <c r="EQY89" s="31"/>
      <c r="EQZ89" s="31"/>
      <c r="ERA89" s="31"/>
      <c r="ERB89" s="31"/>
      <c r="ERC89" s="31"/>
      <c r="ERD89" s="31"/>
      <c r="ERE89" s="31"/>
      <c r="ERF89" s="31"/>
      <c r="ERG89" s="31"/>
      <c r="ERH89" s="31"/>
      <c r="ERI89" s="31"/>
      <c r="ERJ89" s="31"/>
      <c r="ERK89" s="31"/>
      <c r="ERL89" s="31"/>
      <c r="ERM89" s="31"/>
      <c r="ERN89" s="31"/>
      <c r="ERO89" s="31"/>
      <c r="ERP89" s="31"/>
      <c r="ERQ89" s="31"/>
      <c r="ERR89" s="31"/>
      <c r="ERS89" s="31"/>
      <c r="ERT89" s="31"/>
      <c r="ERU89" s="31"/>
      <c r="ERV89" s="31"/>
      <c r="ERW89" s="31"/>
      <c r="ERX89" s="31"/>
      <c r="ERY89" s="31"/>
      <c r="ERZ89" s="31"/>
      <c r="ESA89" s="31"/>
      <c r="ESB89" s="31"/>
      <c r="ESC89" s="31"/>
      <c r="ESD89" s="31"/>
      <c r="ESE89" s="31"/>
      <c r="ESF89" s="31"/>
      <c r="ESG89" s="31"/>
      <c r="ESH89" s="31"/>
      <c r="ESI89" s="31"/>
      <c r="ESJ89" s="31"/>
      <c r="ESK89" s="31"/>
      <c r="ESL89" s="31"/>
      <c r="ESM89" s="31"/>
      <c r="ESN89" s="31"/>
      <c r="ESO89" s="31"/>
      <c r="ESP89" s="31"/>
      <c r="ESQ89" s="31"/>
      <c r="ESR89" s="31"/>
      <c r="ESS89" s="31"/>
      <c r="EST89" s="31"/>
      <c r="ESU89" s="31"/>
      <c r="ESV89" s="31"/>
      <c r="ESW89" s="31"/>
      <c r="ESX89" s="31"/>
      <c r="ESY89" s="31"/>
      <c r="ESZ89" s="31"/>
      <c r="ETA89" s="31"/>
      <c r="ETB89" s="31"/>
      <c r="ETC89" s="31"/>
      <c r="ETD89" s="31"/>
      <c r="ETE89" s="31"/>
      <c r="ETF89" s="31"/>
      <c r="ETG89" s="31"/>
      <c r="ETH89" s="31"/>
      <c r="ETI89" s="31"/>
      <c r="ETJ89" s="31"/>
      <c r="ETK89" s="31"/>
      <c r="ETL89" s="31"/>
      <c r="ETM89" s="31"/>
      <c r="ETN89" s="31"/>
      <c r="ETO89" s="31"/>
      <c r="ETP89" s="31"/>
      <c r="ETQ89" s="31"/>
      <c r="ETR89" s="31"/>
      <c r="ETS89" s="31"/>
      <c r="ETT89" s="31"/>
      <c r="ETU89" s="31"/>
      <c r="ETV89" s="31"/>
      <c r="ETW89" s="31"/>
      <c r="ETX89" s="31"/>
      <c r="ETY89" s="31"/>
      <c r="ETZ89" s="31"/>
      <c r="EUA89" s="31"/>
      <c r="EUB89" s="31"/>
      <c r="EUC89" s="31"/>
      <c r="EUD89" s="31"/>
      <c r="EUE89" s="31"/>
      <c r="EUF89" s="31"/>
      <c r="EUG89" s="31"/>
      <c r="EUH89" s="31"/>
      <c r="EUI89" s="31"/>
      <c r="EUJ89" s="31"/>
      <c r="EUK89" s="31"/>
      <c r="EUL89" s="31"/>
      <c r="EUM89" s="31"/>
      <c r="EUN89" s="31"/>
      <c r="EUO89" s="31"/>
      <c r="EUP89" s="31"/>
      <c r="EUQ89" s="31"/>
      <c r="EUR89" s="31"/>
      <c r="EUS89" s="31"/>
      <c r="EUT89" s="31"/>
      <c r="EUU89" s="31"/>
      <c r="EUV89" s="31"/>
      <c r="EUW89" s="31"/>
      <c r="EUX89" s="31"/>
      <c r="EUY89" s="31"/>
      <c r="EUZ89" s="31"/>
      <c r="EVA89" s="31"/>
      <c r="EVB89" s="31"/>
      <c r="EVC89" s="31"/>
      <c r="EVD89" s="31"/>
      <c r="EVE89" s="31"/>
      <c r="EVF89" s="31"/>
      <c r="EVG89" s="31"/>
      <c r="EVH89" s="31"/>
      <c r="EVI89" s="31"/>
      <c r="EVJ89" s="31"/>
      <c r="EVK89" s="31"/>
      <c r="EVL89" s="31"/>
      <c r="EVM89" s="31"/>
      <c r="EVN89" s="31"/>
      <c r="EVO89" s="31"/>
      <c r="EVP89" s="31"/>
      <c r="EVQ89" s="31"/>
      <c r="EVR89" s="31"/>
      <c r="EVS89" s="31"/>
      <c r="EVT89" s="31"/>
      <c r="EVU89" s="31"/>
      <c r="EVV89" s="31"/>
      <c r="EVW89" s="31"/>
      <c r="EVX89" s="31"/>
      <c r="EVY89" s="31"/>
      <c r="EVZ89" s="31"/>
      <c r="EWA89" s="31"/>
      <c r="EWB89" s="31"/>
      <c r="EWC89" s="31"/>
      <c r="EWD89" s="31"/>
      <c r="EWE89" s="31"/>
      <c r="EWF89" s="31"/>
      <c r="EWG89" s="31"/>
      <c r="EWH89" s="31"/>
      <c r="EWI89" s="31"/>
      <c r="EWJ89" s="31"/>
      <c r="EWK89" s="31"/>
      <c r="EWL89" s="31"/>
      <c r="EWM89" s="31"/>
      <c r="EWN89" s="31"/>
      <c r="EWO89" s="31"/>
      <c r="EWP89" s="31"/>
      <c r="EWQ89" s="31"/>
      <c r="EWR89" s="31"/>
      <c r="EWS89" s="31"/>
      <c r="EWT89" s="31"/>
      <c r="EWU89" s="31"/>
      <c r="EWV89" s="31"/>
      <c r="EWW89" s="31"/>
      <c r="EWX89" s="31"/>
      <c r="EWY89" s="31"/>
      <c r="EWZ89" s="31"/>
      <c r="EXA89" s="31"/>
      <c r="EXB89" s="31"/>
      <c r="EXC89" s="31"/>
      <c r="EXD89" s="31"/>
      <c r="EXE89" s="31"/>
      <c r="EXF89" s="31"/>
      <c r="EXG89" s="31"/>
      <c r="EXH89" s="31"/>
      <c r="EXI89" s="31"/>
      <c r="EXJ89" s="31"/>
      <c r="EXK89" s="31"/>
      <c r="EXL89" s="31"/>
      <c r="EXM89" s="31"/>
      <c r="EXN89" s="31"/>
      <c r="EXO89" s="31"/>
      <c r="EXP89" s="31"/>
      <c r="EXQ89" s="31"/>
      <c r="EXR89" s="31"/>
      <c r="EXS89" s="31"/>
      <c r="EXT89" s="31"/>
      <c r="EXU89" s="31"/>
      <c r="EXV89" s="31"/>
      <c r="EXW89" s="31"/>
      <c r="EXX89" s="31"/>
      <c r="EXY89" s="31"/>
      <c r="EXZ89" s="31"/>
      <c r="EYA89" s="31"/>
      <c r="EYB89" s="31"/>
      <c r="EYC89" s="31"/>
      <c r="EYD89" s="31"/>
      <c r="EYE89" s="31"/>
      <c r="EYF89" s="31"/>
      <c r="EYG89" s="31"/>
      <c r="EYH89" s="31"/>
      <c r="EYI89" s="31"/>
      <c r="EYJ89" s="31"/>
      <c r="EYK89" s="31"/>
      <c r="EYL89" s="31"/>
      <c r="EYM89" s="31"/>
      <c r="EYN89" s="31"/>
      <c r="EYO89" s="31"/>
      <c r="EYP89" s="31"/>
      <c r="EYQ89" s="31"/>
      <c r="EYR89" s="31"/>
      <c r="EYS89" s="31"/>
      <c r="EYT89" s="31"/>
      <c r="EYU89" s="31"/>
      <c r="EYV89" s="31"/>
      <c r="EYW89" s="31"/>
      <c r="EYX89" s="31"/>
      <c r="EYY89" s="31"/>
      <c r="EYZ89" s="31"/>
      <c r="EZA89" s="31"/>
      <c r="EZB89" s="31"/>
      <c r="EZC89" s="31"/>
      <c r="EZD89" s="31"/>
      <c r="EZE89" s="31"/>
      <c r="EZF89" s="31"/>
      <c r="EZG89" s="31"/>
      <c r="EZH89" s="31"/>
      <c r="EZI89" s="31"/>
      <c r="EZJ89" s="31"/>
      <c r="EZK89" s="31"/>
      <c r="EZL89" s="31"/>
      <c r="EZM89" s="31"/>
      <c r="EZN89" s="31"/>
      <c r="EZO89" s="31"/>
      <c r="EZP89" s="31"/>
      <c r="EZQ89" s="31"/>
      <c r="EZR89" s="31"/>
      <c r="EZS89" s="31"/>
      <c r="EZT89" s="31"/>
      <c r="EZU89" s="31"/>
      <c r="EZV89" s="31"/>
      <c r="EZW89" s="31"/>
      <c r="EZX89" s="31"/>
      <c r="EZY89" s="31"/>
      <c r="EZZ89" s="31"/>
      <c r="FAA89" s="31"/>
      <c r="FAB89" s="31"/>
      <c r="FAC89" s="31"/>
      <c r="FAD89" s="31"/>
      <c r="FAE89" s="31"/>
      <c r="FAF89" s="31"/>
      <c r="FAG89" s="31"/>
      <c r="FAH89" s="31"/>
      <c r="FAI89" s="31"/>
      <c r="FAJ89" s="31"/>
      <c r="FAK89" s="31"/>
      <c r="FAL89" s="31"/>
      <c r="FAM89" s="31"/>
      <c r="FAN89" s="31"/>
      <c r="FAO89" s="31"/>
      <c r="FAP89" s="31"/>
      <c r="FAQ89" s="31"/>
      <c r="FAR89" s="31"/>
      <c r="FAS89" s="31"/>
      <c r="FAT89" s="31"/>
      <c r="FAU89" s="31"/>
      <c r="FAV89" s="31"/>
      <c r="FAW89" s="31"/>
      <c r="FAX89" s="31"/>
      <c r="FAY89" s="31"/>
      <c r="FAZ89" s="31"/>
      <c r="FBA89" s="31"/>
      <c r="FBB89" s="31"/>
      <c r="FBC89" s="31"/>
      <c r="FBD89" s="31"/>
      <c r="FBE89" s="31"/>
      <c r="FBF89" s="31"/>
      <c r="FBG89" s="31"/>
      <c r="FBH89" s="31"/>
      <c r="FBI89" s="31"/>
      <c r="FBJ89" s="31"/>
      <c r="FBK89" s="31"/>
      <c r="FBL89" s="31"/>
      <c r="FBM89" s="31"/>
      <c r="FBN89" s="31"/>
      <c r="FBO89" s="31"/>
      <c r="FBP89" s="31"/>
      <c r="FBQ89" s="31"/>
      <c r="FBR89" s="31"/>
      <c r="FBS89" s="31"/>
      <c r="FBT89" s="31"/>
      <c r="FBU89" s="31"/>
      <c r="FBV89" s="31"/>
      <c r="FBW89" s="31"/>
      <c r="FBX89" s="31"/>
      <c r="FBY89" s="31"/>
      <c r="FBZ89" s="31"/>
      <c r="FCA89" s="31"/>
      <c r="FCB89" s="31"/>
      <c r="FCC89" s="31"/>
      <c r="FCD89" s="31"/>
      <c r="FCE89" s="31"/>
      <c r="FCF89" s="31"/>
      <c r="FCG89" s="31"/>
      <c r="FCH89" s="31"/>
      <c r="FCI89" s="31"/>
      <c r="FCJ89" s="31"/>
      <c r="FCK89" s="31"/>
      <c r="FCL89" s="31"/>
      <c r="FCM89" s="31"/>
      <c r="FCN89" s="31"/>
      <c r="FCO89" s="31"/>
      <c r="FCP89" s="31"/>
      <c r="FCQ89" s="31"/>
      <c r="FCR89" s="31"/>
      <c r="FCS89" s="31"/>
      <c r="FCT89" s="31"/>
      <c r="FCU89" s="31"/>
      <c r="FCV89" s="31"/>
      <c r="FCW89" s="31"/>
      <c r="FCX89" s="31"/>
      <c r="FCY89" s="31"/>
      <c r="FCZ89" s="31"/>
      <c r="FDA89" s="31"/>
      <c r="FDB89" s="31"/>
      <c r="FDC89" s="31"/>
      <c r="FDD89" s="31"/>
      <c r="FDE89" s="31"/>
      <c r="FDF89" s="31"/>
      <c r="FDG89" s="31"/>
      <c r="FDH89" s="31"/>
      <c r="FDI89" s="31"/>
      <c r="FDJ89" s="31"/>
      <c r="FDK89" s="31"/>
      <c r="FDL89" s="31"/>
      <c r="FDM89" s="31"/>
      <c r="FDN89" s="31"/>
      <c r="FDO89" s="31"/>
      <c r="FDP89" s="31"/>
      <c r="FDQ89" s="31"/>
      <c r="FDR89" s="31"/>
      <c r="FDS89" s="31"/>
      <c r="FDT89" s="31"/>
      <c r="FDU89" s="31"/>
      <c r="FDV89" s="31"/>
      <c r="FDW89" s="31"/>
      <c r="FDX89" s="31"/>
      <c r="FDY89" s="31"/>
      <c r="FDZ89" s="31"/>
      <c r="FEA89" s="31"/>
      <c r="FEB89" s="31"/>
      <c r="FEC89" s="31"/>
      <c r="FED89" s="31"/>
      <c r="FEE89" s="31"/>
      <c r="FEF89" s="31"/>
      <c r="FEG89" s="31"/>
      <c r="FEH89" s="31"/>
      <c r="FEI89" s="31"/>
      <c r="FEJ89" s="31"/>
      <c r="FEK89" s="31"/>
      <c r="FEL89" s="31"/>
      <c r="FEM89" s="31"/>
      <c r="FEN89" s="31"/>
      <c r="FEO89" s="31"/>
      <c r="FEP89" s="31"/>
      <c r="FEQ89" s="31"/>
      <c r="FER89" s="31"/>
      <c r="FES89" s="31"/>
      <c r="FET89" s="31"/>
      <c r="FEU89" s="31"/>
      <c r="FEV89" s="31"/>
      <c r="FEW89" s="31"/>
      <c r="FEX89" s="31"/>
      <c r="FEY89" s="31"/>
      <c r="FEZ89" s="31"/>
      <c r="FFA89" s="31"/>
      <c r="FFB89" s="31"/>
      <c r="FFC89" s="31"/>
      <c r="FFD89" s="31"/>
      <c r="FFE89" s="31"/>
      <c r="FFF89" s="31"/>
      <c r="FFG89" s="31"/>
      <c r="FFH89" s="31"/>
      <c r="FFI89" s="31"/>
      <c r="FFJ89" s="31"/>
      <c r="FFK89" s="31"/>
      <c r="FFL89" s="31"/>
      <c r="FFM89" s="31"/>
      <c r="FFN89" s="31"/>
      <c r="FFO89" s="31"/>
      <c r="FFP89" s="31"/>
      <c r="FFQ89" s="31"/>
      <c r="FFR89" s="31"/>
      <c r="FFS89" s="31"/>
      <c r="FFT89" s="31"/>
      <c r="FFU89" s="31"/>
      <c r="FFV89" s="31"/>
      <c r="FFW89" s="31"/>
      <c r="FFX89" s="31"/>
      <c r="FFY89" s="31"/>
      <c r="FFZ89" s="31"/>
      <c r="FGA89" s="31"/>
      <c r="FGB89" s="31"/>
      <c r="FGC89" s="31"/>
      <c r="FGD89" s="31"/>
      <c r="FGE89" s="31"/>
      <c r="FGF89" s="31"/>
      <c r="FGG89" s="31"/>
      <c r="FGH89" s="31"/>
      <c r="FGI89" s="31"/>
      <c r="FGJ89" s="31"/>
      <c r="FGK89" s="31"/>
      <c r="FGL89" s="31"/>
      <c r="FGM89" s="31"/>
      <c r="FGN89" s="31"/>
      <c r="FGO89" s="31"/>
      <c r="FGP89" s="31"/>
      <c r="FGQ89" s="31"/>
      <c r="FGR89" s="31"/>
      <c r="FGS89" s="31"/>
      <c r="FGT89" s="31"/>
      <c r="FGU89" s="31"/>
      <c r="FGV89" s="31"/>
      <c r="FGW89" s="31"/>
      <c r="FGX89" s="31"/>
      <c r="FGY89" s="31"/>
      <c r="FGZ89" s="31"/>
      <c r="FHA89" s="31"/>
      <c r="FHB89" s="31"/>
      <c r="FHC89" s="31"/>
      <c r="FHD89" s="31"/>
      <c r="FHE89" s="31"/>
      <c r="FHF89" s="31"/>
      <c r="FHG89" s="31"/>
      <c r="FHH89" s="31"/>
      <c r="FHI89" s="31"/>
      <c r="FHJ89" s="31"/>
      <c r="FHK89" s="31"/>
      <c r="FHL89" s="31"/>
      <c r="FHM89" s="31"/>
      <c r="FHN89" s="31"/>
      <c r="FHO89" s="31"/>
      <c r="FHP89" s="31"/>
      <c r="FHQ89" s="31"/>
      <c r="FHR89" s="31"/>
      <c r="FHS89" s="31"/>
      <c r="FHT89" s="31"/>
      <c r="FHU89" s="31"/>
      <c r="FHV89" s="31"/>
      <c r="FHW89" s="31"/>
      <c r="FHX89" s="31"/>
      <c r="FHY89" s="31"/>
      <c r="FHZ89" s="31"/>
      <c r="FIA89" s="31"/>
      <c r="FIB89" s="31"/>
      <c r="FIC89" s="31"/>
      <c r="FID89" s="31"/>
      <c r="FIE89" s="31"/>
      <c r="FIF89" s="31"/>
      <c r="FIG89" s="31"/>
      <c r="FIH89" s="31"/>
      <c r="FII89" s="31"/>
      <c r="FIJ89" s="31"/>
      <c r="FIK89" s="31"/>
      <c r="FIL89" s="31"/>
      <c r="FIM89" s="31"/>
      <c r="FIN89" s="31"/>
      <c r="FIO89" s="31"/>
      <c r="FIP89" s="31"/>
      <c r="FIQ89" s="31"/>
      <c r="FIR89" s="31"/>
      <c r="FIS89" s="31"/>
      <c r="FIT89" s="31"/>
      <c r="FIU89" s="31"/>
      <c r="FIV89" s="31"/>
      <c r="FIW89" s="31"/>
      <c r="FIX89" s="31"/>
      <c r="FIY89" s="31"/>
      <c r="FIZ89" s="31"/>
      <c r="FJA89" s="31"/>
      <c r="FJB89" s="31"/>
      <c r="FJC89" s="31"/>
      <c r="FJD89" s="31"/>
      <c r="FJE89" s="31"/>
      <c r="FJF89" s="31"/>
      <c r="FJG89" s="31"/>
      <c r="FJH89" s="31"/>
      <c r="FJI89" s="31"/>
      <c r="FJJ89" s="31"/>
      <c r="FJK89" s="31"/>
      <c r="FJL89" s="31"/>
      <c r="FJM89" s="31"/>
      <c r="FJN89" s="31"/>
      <c r="FJO89" s="31"/>
      <c r="FJP89" s="31"/>
      <c r="FJQ89" s="31"/>
      <c r="FJR89" s="31"/>
      <c r="FJS89" s="31"/>
      <c r="FJT89" s="31"/>
      <c r="FJU89" s="31"/>
      <c r="FJV89" s="31"/>
      <c r="FJW89" s="31"/>
      <c r="FJX89" s="31"/>
      <c r="FJY89" s="31"/>
      <c r="FJZ89" s="31"/>
      <c r="FKA89" s="31"/>
      <c r="FKB89" s="31"/>
      <c r="FKC89" s="31"/>
      <c r="FKD89" s="31"/>
      <c r="FKE89" s="31"/>
      <c r="FKF89" s="31"/>
      <c r="FKG89" s="31"/>
      <c r="FKH89" s="31"/>
      <c r="FKI89" s="31"/>
      <c r="FKJ89" s="31"/>
      <c r="FKK89" s="31"/>
      <c r="FKL89" s="31"/>
      <c r="FKM89" s="31"/>
      <c r="FKN89" s="31"/>
      <c r="FKO89" s="31"/>
      <c r="FKP89" s="31"/>
      <c r="FKQ89" s="31"/>
      <c r="FKR89" s="31"/>
      <c r="FKS89" s="31"/>
      <c r="FKT89" s="31"/>
      <c r="FKU89" s="31"/>
      <c r="FKV89" s="31"/>
      <c r="FKW89" s="31"/>
      <c r="FKX89" s="31"/>
      <c r="FKY89" s="31"/>
      <c r="FKZ89" s="31"/>
      <c r="FLA89" s="31"/>
      <c r="FLB89" s="31"/>
      <c r="FLC89" s="31"/>
      <c r="FLD89" s="31"/>
      <c r="FLE89" s="31"/>
      <c r="FLF89" s="31"/>
      <c r="FLG89" s="31"/>
      <c r="FLH89" s="31"/>
      <c r="FLI89" s="31"/>
      <c r="FLJ89" s="31"/>
      <c r="FLK89" s="31"/>
      <c r="FLL89" s="31"/>
      <c r="FLM89" s="31"/>
      <c r="FLN89" s="31"/>
      <c r="FLO89" s="31"/>
      <c r="FLP89" s="31"/>
      <c r="FLQ89" s="31"/>
      <c r="FLR89" s="31"/>
      <c r="FLS89" s="31"/>
      <c r="FLT89" s="31"/>
      <c r="FLU89" s="31"/>
      <c r="FLV89" s="31"/>
      <c r="FLW89" s="31"/>
      <c r="FLX89" s="31"/>
      <c r="FLY89" s="31"/>
      <c r="FLZ89" s="31"/>
      <c r="FMA89" s="31"/>
      <c r="FMB89" s="31"/>
      <c r="FMC89" s="31"/>
      <c r="FMD89" s="31"/>
      <c r="FME89" s="31"/>
      <c r="FMF89" s="31"/>
      <c r="FMG89" s="31"/>
      <c r="FMH89" s="31"/>
      <c r="FMI89" s="31"/>
      <c r="FMJ89" s="31"/>
      <c r="FMK89" s="31"/>
      <c r="FML89" s="31"/>
      <c r="FMM89" s="31"/>
      <c r="FMN89" s="31"/>
      <c r="FMO89" s="31"/>
      <c r="FMP89" s="31"/>
      <c r="FMQ89" s="31"/>
      <c r="FMR89" s="31"/>
      <c r="FMS89" s="31"/>
      <c r="FMT89" s="31"/>
      <c r="FMU89" s="31"/>
      <c r="FMV89" s="31"/>
      <c r="FMW89" s="31"/>
      <c r="FMX89" s="31"/>
      <c r="FMY89" s="31"/>
      <c r="FMZ89" s="31"/>
      <c r="FNA89" s="31"/>
      <c r="FNB89" s="31"/>
      <c r="FNC89" s="31"/>
      <c r="FND89" s="31"/>
      <c r="FNE89" s="31"/>
      <c r="FNF89" s="31"/>
      <c r="FNG89" s="31"/>
      <c r="FNH89" s="31"/>
      <c r="FNI89" s="31"/>
      <c r="FNJ89" s="31"/>
      <c r="FNK89" s="31"/>
      <c r="FNL89" s="31"/>
      <c r="FNM89" s="31"/>
      <c r="FNN89" s="31"/>
      <c r="FNO89" s="31"/>
      <c r="FNP89" s="31"/>
      <c r="FNQ89" s="31"/>
      <c r="FNR89" s="31"/>
      <c r="FNS89" s="31"/>
      <c r="FNT89" s="31"/>
      <c r="FNU89" s="31"/>
      <c r="FNV89" s="31"/>
      <c r="FNW89" s="31"/>
      <c r="FNX89" s="31"/>
      <c r="FNY89" s="31"/>
      <c r="FNZ89" s="31"/>
      <c r="FOA89" s="31"/>
      <c r="FOB89" s="31"/>
      <c r="FOC89" s="31"/>
      <c r="FOD89" s="31"/>
      <c r="FOE89" s="31"/>
      <c r="FOF89" s="31"/>
      <c r="FOG89" s="31"/>
      <c r="FOH89" s="31"/>
      <c r="FOI89" s="31"/>
      <c r="FOJ89" s="31"/>
      <c r="FOK89" s="31"/>
      <c r="FOL89" s="31"/>
      <c r="FOM89" s="31"/>
      <c r="FON89" s="31"/>
      <c r="FOO89" s="31"/>
      <c r="FOP89" s="31"/>
      <c r="FOQ89" s="31"/>
      <c r="FOR89" s="31"/>
      <c r="FOS89" s="31"/>
      <c r="FOT89" s="31"/>
      <c r="FOU89" s="31"/>
      <c r="FOV89" s="31"/>
      <c r="FOW89" s="31"/>
      <c r="FOX89" s="31"/>
      <c r="FOY89" s="31"/>
      <c r="FOZ89" s="31"/>
      <c r="FPA89" s="31"/>
      <c r="FPB89" s="31"/>
      <c r="FPC89" s="31"/>
      <c r="FPD89" s="31"/>
      <c r="FPE89" s="31"/>
      <c r="FPF89" s="31"/>
      <c r="FPG89" s="31"/>
      <c r="FPH89" s="31"/>
      <c r="FPI89" s="31"/>
      <c r="FPJ89" s="31"/>
      <c r="FPK89" s="31"/>
      <c r="FPL89" s="31"/>
      <c r="FPM89" s="31"/>
      <c r="FPN89" s="31"/>
      <c r="FPO89" s="31"/>
      <c r="FPP89" s="31"/>
      <c r="FPQ89" s="31"/>
      <c r="FPR89" s="31"/>
      <c r="FPS89" s="31"/>
      <c r="FPT89" s="31"/>
      <c r="FPU89" s="31"/>
      <c r="FPV89" s="31"/>
      <c r="FPW89" s="31"/>
      <c r="FPX89" s="31"/>
      <c r="FPY89" s="31"/>
      <c r="FPZ89" s="31"/>
      <c r="FQA89" s="31"/>
      <c r="FQB89" s="31"/>
      <c r="FQC89" s="31"/>
      <c r="FQD89" s="31"/>
      <c r="FQE89" s="31"/>
      <c r="FQF89" s="31"/>
      <c r="FQG89" s="31"/>
      <c r="FQH89" s="31"/>
      <c r="FQI89" s="31"/>
      <c r="FQJ89" s="31"/>
      <c r="FQK89" s="31"/>
      <c r="FQL89" s="31"/>
      <c r="FQM89" s="31"/>
      <c r="FQN89" s="31"/>
      <c r="FQO89" s="31"/>
      <c r="FQP89" s="31"/>
      <c r="FQQ89" s="31"/>
      <c r="FQR89" s="31"/>
      <c r="FQS89" s="31"/>
      <c r="FQT89" s="31"/>
      <c r="FQU89" s="31"/>
      <c r="FQV89" s="31"/>
      <c r="FQW89" s="31"/>
      <c r="FQX89" s="31"/>
      <c r="FQY89" s="31"/>
      <c r="FQZ89" s="31"/>
      <c r="FRA89" s="31"/>
      <c r="FRB89" s="31"/>
      <c r="FRC89" s="31"/>
      <c r="FRD89" s="31"/>
      <c r="FRE89" s="31"/>
      <c r="FRF89" s="31"/>
      <c r="FRG89" s="31"/>
      <c r="FRH89" s="31"/>
      <c r="FRI89" s="31"/>
      <c r="FRJ89" s="31"/>
      <c r="FRK89" s="31"/>
      <c r="FRL89" s="31"/>
      <c r="FRM89" s="31"/>
      <c r="FRN89" s="31"/>
      <c r="FRO89" s="31"/>
      <c r="FRP89" s="31"/>
      <c r="FRQ89" s="31"/>
      <c r="FRR89" s="31"/>
      <c r="FRS89" s="31"/>
      <c r="FRT89" s="31"/>
      <c r="FRU89" s="31"/>
      <c r="FRV89" s="31"/>
      <c r="FRW89" s="31"/>
      <c r="FRX89" s="31"/>
      <c r="FRY89" s="31"/>
      <c r="FRZ89" s="31"/>
      <c r="FSA89" s="31"/>
      <c r="FSB89" s="31"/>
      <c r="FSC89" s="31"/>
      <c r="FSD89" s="31"/>
      <c r="FSE89" s="31"/>
      <c r="FSF89" s="31"/>
      <c r="FSG89" s="31"/>
      <c r="FSH89" s="31"/>
      <c r="FSI89" s="31"/>
      <c r="FSJ89" s="31"/>
      <c r="FSK89" s="31"/>
      <c r="FSL89" s="31"/>
      <c r="FSM89" s="31"/>
      <c r="FSN89" s="31"/>
      <c r="FSO89" s="31"/>
      <c r="FSP89" s="31"/>
      <c r="FSQ89" s="31"/>
      <c r="FSR89" s="31"/>
      <c r="FSS89" s="31"/>
      <c r="FST89" s="31"/>
      <c r="FSU89" s="31"/>
      <c r="FSV89" s="31"/>
      <c r="FSW89" s="31"/>
      <c r="FSX89" s="31"/>
      <c r="FSY89" s="31"/>
      <c r="FSZ89" s="31"/>
      <c r="FTA89" s="31"/>
      <c r="FTB89" s="31"/>
      <c r="FTC89" s="31"/>
      <c r="FTD89" s="31"/>
      <c r="FTE89" s="31"/>
      <c r="FTF89" s="31"/>
      <c r="FTG89" s="31"/>
      <c r="FTH89" s="31"/>
      <c r="FTI89" s="31"/>
      <c r="FTJ89" s="31"/>
      <c r="FTK89" s="31"/>
      <c r="FTL89" s="31"/>
      <c r="FTM89" s="31"/>
      <c r="FTN89" s="31"/>
      <c r="FTO89" s="31"/>
      <c r="FTP89" s="31"/>
      <c r="FTQ89" s="31"/>
      <c r="FTR89" s="31"/>
      <c r="FTS89" s="31"/>
      <c r="FTT89" s="31"/>
      <c r="FTU89" s="31"/>
      <c r="FTV89" s="31"/>
      <c r="FTW89" s="31"/>
      <c r="FTX89" s="31"/>
      <c r="FTY89" s="31"/>
      <c r="FTZ89" s="31"/>
      <c r="FUA89" s="31"/>
      <c r="FUB89" s="31"/>
      <c r="FUC89" s="31"/>
      <c r="FUD89" s="31"/>
      <c r="FUE89" s="31"/>
      <c r="FUF89" s="31"/>
      <c r="FUG89" s="31"/>
      <c r="FUH89" s="31"/>
      <c r="FUI89" s="31"/>
      <c r="FUJ89" s="31"/>
      <c r="FUK89" s="31"/>
      <c r="FUL89" s="31"/>
      <c r="FUM89" s="31"/>
      <c r="FUN89" s="31"/>
      <c r="FUO89" s="31"/>
      <c r="FUP89" s="31"/>
      <c r="FUQ89" s="31"/>
      <c r="FUR89" s="31"/>
      <c r="FUS89" s="31"/>
      <c r="FUT89" s="31"/>
      <c r="FUU89" s="31"/>
      <c r="FUV89" s="31"/>
      <c r="FUW89" s="31"/>
      <c r="FUX89" s="31"/>
      <c r="FUY89" s="31"/>
      <c r="FUZ89" s="31"/>
      <c r="FVA89" s="31"/>
      <c r="FVB89" s="31"/>
      <c r="FVC89" s="31"/>
      <c r="FVD89" s="31"/>
      <c r="FVE89" s="31"/>
      <c r="FVF89" s="31"/>
      <c r="FVG89" s="31"/>
      <c r="FVH89" s="31"/>
      <c r="FVI89" s="31"/>
      <c r="FVJ89" s="31"/>
      <c r="FVK89" s="31"/>
      <c r="FVL89" s="31"/>
      <c r="FVM89" s="31"/>
      <c r="FVN89" s="31"/>
      <c r="FVO89" s="31"/>
      <c r="FVP89" s="31"/>
      <c r="FVQ89" s="31"/>
      <c r="FVR89" s="31"/>
      <c r="FVS89" s="31"/>
      <c r="FVT89" s="31"/>
      <c r="FVU89" s="31"/>
      <c r="FVV89" s="31"/>
      <c r="FVW89" s="31"/>
      <c r="FVX89" s="31"/>
      <c r="FVY89" s="31"/>
      <c r="FVZ89" s="31"/>
      <c r="FWA89" s="31"/>
      <c r="FWB89" s="31"/>
      <c r="FWC89" s="31"/>
      <c r="FWD89" s="31"/>
      <c r="FWE89" s="31"/>
      <c r="FWF89" s="31"/>
      <c r="FWG89" s="31"/>
      <c r="FWH89" s="31"/>
      <c r="FWI89" s="31"/>
      <c r="FWJ89" s="31"/>
      <c r="FWK89" s="31"/>
      <c r="FWL89" s="31"/>
      <c r="FWM89" s="31"/>
      <c r="FWN89" s="31"/>
      <c r="FWO89" s="31"/>
      <c r="FWP89" s="31"/>
      <c r="FWQ89" s="31"/>
      <c r="FWR89" s="31"/>
      <c r="FWS89" s="31"/>
      <c r="FWT89" s="31"/>
      <c r="FWU89" s="31"/>
      <c r="FWV89" s="31"/>
      <c r="FWW89" s="31"/>
      <c r="FWX89" s="31"/>
      <c r="FWY89" s="31"/>
      <c r="FWZ89" s="31"/>
      <c r="FXA89" s="31"/>
      <c r="FXB89" s="31"/>
      <c r="FXC89" s="31"/>
      <c r="FXD89" s="31"/>
      <c r="FXE89" s="31"/>
      <c r="FXF89" s="31"/>
      <c r="FXG89" s="31"/>
      <c r="FXH89" s="31"/>
      <c r="FXI89" s="31"/>
      <c r="FXJ89" s="31"/>
      <c r="FXK89" s="31"/>
      <c r="FXL89" s="31"/>
      <c r="FXM89" s="31"/>
      <c r="FXN89" s="31"/>
      <c r="FXO89" s="31"/>
      <c r="FXP89" s="31"/>
      <c r="FXQ89" s="31"/>
      <c r="FXR89" s="31"/>
      <c r="FXS89" s="31"/>
      <c r="FXT89" s="31"/>
      <c r="FXU89" s="31"/>
      <c r="FXV89" s="31"/>
      <c r="FXW89" s="31"/>
      <c r="FXX89" s="31"/>
      <c r="FXY89" s="31"/>
      <c r="FXZ89" s="31"/>
      <c r="FYA89" s="31"/>
      <c r="FYB89" s="31"/>
      <c r="FYC89" s="31"/>
      <c r="FYD89" s="31"/>
      <c r="FYE89" s="31"/>
      <c r="FYF89" s="31"/>
      <c r="FYG89" s="31"/>
      <c r="FYH89" s="31"/>
      <c r="FYI89" s="31"/>
      <c r="FYJ89" s="31"/>
      <c r="FYK89" s="31"/>
      <c r="FYL89" s="31"/>
      <c r="FYM89" s="31"/>
      <c r="FYN89" s="31"/>
      <c r="FYO89" s="31"/>
      <c r="FYP89" s="31"/>
      <c r="FYQ89" s="31"/>
      <c r="FYR89" s="31"/>
      <c r="FYS89" s="31"/>
      <c r="FYT89" s="31"/>
      <c r="FYU89" s="31"/>
      <c r="FYV89" s="31"/>
      <c r="FYW89" s="31"/>
      <c r="FYX89" s="31"/>
      <c r="FYY89" s="31"/>
      <c r="FYZ89" s="31"/>
      <c r="FZA89" s="31"/>
      <c r="FZB89" s="31"/>
      <c r="FZC89" s="31"/>
      <c r="FZD89" s="31"/>
      <c r="FZE89" s="31"/>
      <c r="FZF89" s="31"/>
      <c r="FZG89" s="31"/>
      <c r="FZH89" s="31"/>
      <c r="FZI89" s="31"/>
      <c r="FZJ89" s="31"/>
      <c r="FZK89" s="31"/>
      <c r="FZL89" s="31"/>
      <c r="FZM89" s="31"/>
      <c r="FZN89" s="31"/>
      <c r="FZO89" s="31"/>
      <c r="FZP89" s="31"/>
      <c r="FZQ89" s="31"/>
      <c r="FZR89" s="31"/>
      <c r="FZS89" s="31"/>
      <c r="FZT89" s="31"/>
      <c r="FZU89" s="31"/>
      <c r="FZV89" s="31"/>
      <c r="FZW89" s="31"/>
      <c r="FZX89" s="31"/>
      <c r="FZY89" s="31"/>
      <c r="FZZ89" s="31"/>
      <c r="GAA89" s="31"/>
      <c r="GAB89" s="31"/>
      <c r="GAC89" s="31"/>
      <c r="GAD89" s="31"/>
      <c r="GAE89" s="31"/>
      <c r="GAF89" s="31"/>
      <c r="GAG89" s="31"/>
      <c r="GAH89" s="31"/>
      <c r="GAI89" s="31"/>
      <c r="GAJ89" s="31"/>
      <c r="GAK89" s="31"/>
      <c r="GAL89" s="31"/>
      <c r="GAM89" s="31"/>
      <c r="GAN89" s="31"/>
      <c r="GAO89" s="31"/>
      <c r="GAP89" s="31"/>
      <c r="GAQ89" s="31"/>
      <c r="GAR89" s="31"/>
      <c r="GAS89" s="31"/>
      <c r="GAT89" s="31"/>
      <c r="GAU89" s="31"/>
      <c r="GAV89" s="31"/>
      <c r="GAW89" s="31"/>
      <c r="GAX89" s="31"/>
      <c r="GAY89" s="31"/>
      <c r="GAZ89" s="31"/>
      <c r="GBA89" s="31"/>
      <c r="GBB89" s="31"/>
      <c r="GBC89" s="31"/>
      <c r="GBD89" s="31"/>
      <c r="GBE89" s="31"/>
      <c r="GBF89" s="31"/>
      <c r="GBG89" s="31"/>
      <c r="GBH89" s="31"/>
      <c r="GBI89" s="31"/>
      <c r="GBJ89" s="31"/>
      <c r="GBK89" s="31"/>
      <c r="GBL89" s="31"/>
      <c r="GBM89" s="31"/>
      <c r="GBN89" s="31"/>
      <c r="GBO89" s="31"/>
      <c r="GBP89" s="31"/>
      <c r="GBQ89" s="31"/>
      <c r="GBR89" s="31"/>
      <c r="GBS89" s="31"/>
      <c r="GBT89" s="31"/>
      <c r="GBU89" s="31"/>
      <c r="GBV89" s="31"/>
      <c r="GBW89" s="31"/>
      <c r="GBX89" s="31"/>
      <c r="GBY89" s="31"/>
      <c r="GBZ89" s="31"/>
      <c r="GCA89" s="31"/>
      <c r="GCB89" s="31"/>
      <c r="GCC89" s="31"/>
      <c r="GCD89" s="31"/>
      <c r="GCE89" s="31"/>
      <c r="GCF89" s="31"/>
      <c r="GCG89" s="31"/>
      <c r="GCH89" s="31"/>
      <c r="GCI89" s="31"/>
      <c r="GCJ89" s="31"/>
      <c r="GCK89" s="31"/>
      <c r="GCL89" s="31"/>
      <c r="GCM89" s="31"/>
      <c r="GCN89" s="31"/>
      <c r="GCO89" s="31"/>
      <c r="GCP89" s="31"/>
      <c r="GCQ89" s="31"/>
      <c r="GCR89" s="31"/>
      <c r="GCS89" s="31"/>
      <c r="GCT89" s="31"/>
      <c r="GCU89" s="31"/>
      <c r="GCV89" s="31"/>
      <c r="GCW89" s="31"/>
      <c r="GCX89" s="31"/>
      <c r="GCY89" s="31"/>
      <c r="GCZ89" s="31"/>
      <c r="GDA89" s="31"/>
      <c r="GDB89" s="31"/>
      <c r="GDC89" s="31"/>
      <c r="GDD89" s="31"/>
      <c r="GDE89" s="31"/>
      <c r="GDF89" s="31"/>
      <c r="GDG89" s="31"/>
      <c r="GDH89" s="31"/>
      <c r="GDI89" s="31"/>
      <c r="GDJ89" s="31"/>
      <c r="GDK89" s="31"/>
      <c r="GDL89" s="31"/>
      <c r="GDM89" s="31"/>
      <c r="GDN89" s="31"/>
      <c r="GDO89" s="31"/>
      <c r="GDP89" s="31"/>
      <c r="GDQ89" s="31"/>
      <c r="GDR89" s="31"/>
      <c r="GDS89" s="31"/>
      <c r="GDT89" s="31"/>
      <c r="GDU89" s="31"/>
      <c r="GDV89" s="31"/>
      <c r="GDW89" s="31"/>
      <c r="GDX89" s="31"/>
      <c r="GDY89" s="31"/>
      <c r="GDZ89" s="31"/>
      <c r="GEA89" s="31"/>
      <c r="GEB89" s="31"/>
      <c r="GEC89" s="31"/>
      <c r="GED89" s="31"/>
      <c r="GEE89" s="31"/>
      <c r="GEF89" s="31"/>
      <c r="GEG89" s="31"/>
      <c r="GEH89" s="31"/>
      <c r="GEI89" s="31"/>
      <c r="GEJ89" s="31"/>
      <c r="GEK89" s="31"/>
      <c r="GEL89" s="31"/>
      <c r="GEM89" s="31"/>
      <c r="GEN89" s="31"/>
      <c r="GEO89" s="31"/>
      <c r="GEP89" s="31"/>
      <c r="GEQ89" s="31"/>
      <c r="GER89" s="31"/>
      <c r="GES89" s="31"/>
      <c r="GET89" s="31"/>
      <c r="GEU89" s="31"/>
      <c r="GEV89" s="31"/>
      <c r="GEW89" s="31"/>
      <c r="GEX89" s="31"/>
      <c r="GEY89" s="31"/>
      <c r="GEZ89" s="31"/>
      <c r="GFA89" s="31"/>
      <c r="GFB89" s="31"/>
      <c r="GFC89" s="31"/>
      <c r="GFD89" s="31"/>
      <c r="GFE89" s="31"/>
      <c r="GFF89" s="31"/>
      <c r="GFG89" s="31"/>
      <c r="GFH89" s="31"/>
      <c r="GFI89" s="31"/>
      <c r="GFJ89" s="31"/>
      <c r="GFK89" s="31"/>
      <c r="GFL89" s="31"/>
      <c r="GFM89" s="31"/>
      <c r="GFN89" s="31"/>
      <c r="GFO89" s="31"/>
      <c r="GFP89" s="31"/>
      <c r="GFQ89" s="31"/>
      <c r="GFR89" s="31"/>
      <c r="GFS89" s="31"/>
      <c r="GFT89" s="31"/>
      <c r="GFU89" s="31"/>
      <c r="GFV89" s="31"/>
      <c r="GFW89" s="31"/>
      <c r="GFX89" s="31"/>
      <c r="GFY89" s="31"/>
      <c r="GFZ89" s="31"/>
      <c r="GGA89" s="31"/>
      <c r="GGB89" s="31"/>
      <c r="GGC89" s="31"/>
      <c r="GGD89" s="31"/>
      <c r="GGE89" s="31"/>
      <c r="GGF89" s="31"/>
      <c r="GGG89" s="31"/>
      <c r="GGH89" s="31"/>
      <c r="GGI89" s="31"/>
      <c r="GGJ89" s="31"/>
      <c r="GGK89" s="31"/>
      <c r="GGL89" s="31"/>
      <c r="GGM89" s="31"/>
      <c r="GGN89" s="31"/>
      <c r="GGO89" s="31"/>
      <c r="GGP89" s="31"/>
      <c r="GGQ89" s="31"/>
      <c r="GGR89" s="31"/>
      <c r="GGS89" s="31"/>
      <c r="GGT89" s="31"/>
      <c r="GGU89" s="31"/>
      <c r="GGV89" s="31"/>
      <c r="GGW89" s="31"/>
      <c r="GGX89" s="31"/>
      <c r="GGY89" s="31"/>
      <c r="GGZ89" s="31"/>
      <c r="GHA89" s="31"/>
      <c r="GHB89" s="31"/>
      <c r="GHC89" s="31"/>
      <c r="GHD89" s="31"/>
      <c r="GHE89" s="31"/>
      <c r="GHF89" s="31"/>
      <c r="GHG89" s="31"/>
      <c r="GHH89" s="31"/>
      <c r="GHI89" s="31"/>
      <c r="GHJ89" s="31"/>
      <c r="GHK89" s="31"/>
      <c r="GHL89" s="31"/>
      <c r="GHM89" s="31"/>
      <c r="GHN89" s="31"/>
      <c r="GHO89" s="31"/>
      <c r="GHP89" s="31"/>
      <c r="GHQ89" s="31"/>
      <c r="GHR89" s="31"/>
      <c r="GHS89" s="31"/>
      <c r="GHT89" s="31"/>
      <c r="GHU89" s="31"/>
      <c r="GHV89" s="31"/>
      <c r="GHW89" s="31"/>
      <c r="GHX89" s="31"/>
      <c r="GHY89" s="31"/>
      <c r="GHZ89" s="31"/>
      <c r="GIA89" s="31"/>
      <c r="GIB89" s="31"/>
      <c r="GIC89" s="31"/>
      <c r="GID89" s="31"/>
      <c r="GIE89" s="31"/>
      <c r="GIF89" s="31"/>
      <c r="GIG89" s="31"/>
      <c r="GIH89" s="31"/>
      <c r="GII89" s="31"/>
      <c r="GIJ89" s="31"/>
      <c r="GIK89" s="31"/>
      <c r="GIL89" s="31"/>
      <c r="GIM89" s="31"/>
      <c r="GIN89" s="31"/>
      <c r="GIO89" s="31"/>
      <c r="GIP89" s="31"/>
      <c r="GIQ89" s="31"/>
      <c r="GIR89" s="31"/>
      <c r="GIS89" s="31"/>
      <c r="GIT89" s="31"/>
      <c r="GIU89" s="31"/>
      <c r="GIV89" s="31"/>
      <c r="GIW89" s="31"/>
      <c r="GIX89" s="31"/>
      <c r="GIY89" s="31"/>
      <c r="GIZ89" s="31"/>
      <c r="GJA89" s="31"/>
      <c r="GJB89" s="31"/>
      <c r="GJC89" s="31"/>
      <c r="GJD89" s="31"/>
      <c r="GJE89" s="31"/>
      <c r="GJF89" s="31"/>
      <c r="GJG89" s="31"/>
      <c r="GJH89" s="31"/>
      <c r="GJI89" s="31"/>
      <c r="GJJ89" s="31"/>
      <c r="GJK89" s="31"/>
      <c r="GJL89" s="31"/>
      <c r="GJM89" s="31"/>
      <c r="GJN89" s="31"/>
      <c r="GJO89" s="31"/>
      <c r="GJP89" s="31"/>
      <c r="GJQ89" s="31"/>
      <c r="GJR89" s="31"/>
      <c r="GJS89" s="31"/>
      <c r="GJT89" s="31"/>
      <c r="GJU89" s="31"/>
      <c r="GJV89" s="31"/>
      <c r="GJW89" s="31"/>
      <c r="GJX89" s="31"/>
      <c r="GJY89" s="31"/>
      <c r="GJZ89" s="31"/>
      <c r="GKA89" s="31"/>
      <c r="GKB89" s="31"/>
      <c r="GKC89" s="31"/>
      <c r="GKD89" s="31"/>
      <c r="GKE89" s="31"/>
      <c r="GKF89" s="31"/>
      <c r="GKG89" s="31"/>
      <c r="GKH89" s="31"/>
      <c r="GKI89" s="31"/>
      <c r="GKJ89" s="31"/>
      <c r="GKK89" s="31"/>
      <c r="GKL89" s="31"/>
      <c r="GKM89" s="31"/>
      <c r="GKN89" s="31"/>
      <c r="GKO89" s="31"/>
      <c r="GKP89" s="31"/>
      <c r="GKQ89" s="31"/>
      <c r="GKR89" s="31"/>
      <c r="GKS89" s="31"/>
      <c r="GKT89" s="31"/>
      <c r="GKU89" s="31"/>
      <c r="GKV89" s="31"/>
      <c r="GKW89" s="31"/>
      <c r="GKX89" s="31"/>
      <c r="GKY89" s="31"/>
      <c r="GKZ89" s="31"/>
      <c r="GLA89" s="31"/>
      <c r="GLB89" s="31"/>
      <c r="GLC89" s="31"/>
      <c r="GLD89" s="31"/>
      <c r="GLE89" s="31"/>
      <c r="GLF89" s="31"/>
      <c r="GLG89" s="31"/>
      <c r="GLH89" s="31"/>
      <c r="GLI89" s="31"/>
      <c r="GLJ89" s="31"/>
      <c r="GLK89" s="31"/>
      <c r="GLL89" s="31"/>
      <c r="GLM89" s="31"/>
      <c r="GLN89" s="31"/>
      <c r="GLO89" s="31"/>
      <c r="GLP89" s="31"/>
      <c r="GLQ89" s="31"/>
      <c r="GLR89" s="31"/>
      <c r="GLS89" s="31"/>
      <c r="GLT89" s="31"/>
      <c r="GLU89" s="31"/>
      <c r="GLV89" s="31"/>
      <c r="GLW89" s="31"/>
      <c r="GLX89" s="31"/>
      <c r="GLY89" s="31"/>
      <c r="GLZ89" s="31"/>
      <c r="GMA89" s="31"/>
      <c r="GMB89" s="31"/>
      <c r="GMC89" s="31"/>
      <c r="GMD89" s="31"/>
      <c r="GME89" s="31"/>
      <c r="GMF89" s="31"/>
      <c r="GMG89" s="31"/>
      <c r="GMH89" s="31"/>
      <c r="GMI89" s="31"/>
      <c r="GMJ89" s="31"/>
      <c r="GMK89" s="31"/>
      <c r="GML89" s="31"/>
      <c r="GMM89" s="31"/>
      <c r="GMN89" s="31"/>
      <c r="GMO89" s="31"/>
      <c r="GMP89" s="31"/>
      <c r="GMQ89" s="31"/>
      <c r="GMR89" s="31"/>
      <c r="GMS89" s="31"/>
      <c r="GMT89" s="31"/>
      <c r="GMU89" s="31"/>
      <c r="GMV89" s="31"/>
      <c r="GMW89" s="31"/>
      <c r="GMX89" s="31"/>
      <c r="GMY89" s="31"/>
      <c r="GMZ89" s="31"/>
      <c r="GNA89" s="31"/>
      <c r="GNB89" s="31"/>
      <c r="GNC89" s="31"/>
      <c r="GND89" s="31"/>
      <c r="GNE89" s="31"/>
      <c r="GNF89" s="31"/>
      <c r="GNG89" s="31"/>
      <c r="GNH89" s="31"/>
      <c r="GNI89" s="31"/>
      <c r="GNJ89" s="31"/>
      <c r="GNK89" s="31"/>
      <c r="GNL89" s="31"/>
      <c r="GNM89" s="31"/>
      <c r="GNN89" s="31"/>
      <c r="GNO89" s="31"/>
      <c r="GNP89" s="31"/>
      <c r="GNQ89" s="31"/>
      <c r="GNR89" s="31"/>
      <c r="GNS89" s="31"/>
      <c r="GNT89" s="31"/>
      <c r="GNU89" s="31"/>
      <c r="GNV89" s="31"/>
      <c r="GNW89" s="31"/>
      <c r="GNX89" s="31"/>
      <c r="GNY89" s="31"/>
      <c r="GNZ89" s="31"/>
      <c r="GOA89" s="31"/>
      <c r="GOB89" s="31"/>
      <c r="GOC89" s="31"/>
      <c r="GOD89" s="31"/>
      <c r="GOE89" s="31"/>
      <c r="GOF89" s="31"/>
      <c r="GOG89" s="31"/>
      <c r="GOH89" s="31"/>
      <c r="GOI89" s="31"/>
      <c r="GOJ89" s="31"/>
      <c r="GOK89" s="31"/>
      <c r="GOL89" s="31"/>
      <c r="GOM89" s="31"/>
      <c r="GON89" s="31"/>
      <c r="GOO89" s="31"/>
      <c r="GOP89" s="31"/>
      <c r="GOQ89" s="31"/>
      <c r="GOR89" s="31"/>
      <c r="GOS89" s="31"/>
      <c r="GOT89" s="31"/>
      <c r="GOU89" s="31"/>
      <c r="GOV89" s="31"/>
      <c r="GOW89" s="31"/>
      <c r="GOX89" s="31"/>
      <c r="GOY89" s="31"/>
      <c r="GOZ89" s="31"/>
      <c r="GPA89" s="31"/>
      <c r="GPB89" s="31"/>
      <c r="GPC89" s="31"/>
      <c r="GPD89" s="31"/>
      <c r="GPE89" s="31"/>
      <c r="GPF89" s="31"/>
      <c r="GPG89" s="31"/>
      <c r="GPH89" s="31"/>
      <c r="GPI89" s="31"/>
      <c r="GPJ89" s="31"/>
      <c r="GPK89" s="31"/>
      <c r="GPL89" s="31"/>
      <c r="GPM89" s="31"/>
      <c r="GPN89" s="31"/>
      <c r="GPO89" s="31"/>
      <c r="GPP89" s="31"/>
      <c r="GPQ89" s="31"/>
      <c r="GPR89" s="31"/>
      <c r="GPS89" s="31"/>
      <c r="GPT89" s="31"/>
      <c r="GPU89" s="31"/>
      <c r="GPV89" s="31"/>
      <c r="GPW89" s="31"/>
      <c r="GPX89" s="31"/>
      <c r="GPY89" s="31"/>
      <c r="GPZ89" s="31"/>
      <c r="GQA89" s="31"/>
      <c r="GQB89" s="31"/>
      <c r="GQC89" s="31"/>
      <c r="GQD89" s="31"/>
      <c r="GQE89" s="31"/>
      <c r="GQF89" s="31"/>
      <c r="GQG89" s="31"/>
      <c r="GQH89" s="31"/>
      <c r="GQI89" s="31"/>
      <c r="GQJ89" s="31"/>
      <c r="GQK89" s="31"/>
      <c r="GQL89" s="31"/>
      <c r="GQM89" s="31"/>
      <c r="GQN89" s="31"/>
      <c r="GQO89" s="31"/>
      <c r="GQP89" s="31"/>
      <c r="GQQ89" s="31"/>
      <c r="GQR89" s="31"/>
      <c r="GQS89" s="31"/>
      <c r="GQT89" s="31"/>
      <c r="GQU89" s="31"/>
      <c r="GQV89" s="31"/>
      <c r="GQW89" s="31"/>
      <c r="GQX89" s="31"/>
      <c r="GQY89" s="31"/>
      <c r="GQZ89" s="31"/>
      <c r="GRA89" s="31"/>
      <c r="GRB89" s="31"/>
      <c r="GRC89" s="31"/>
      <c r="GRD89" s="31"/>
      <c r="GRE89" s="31"/>
      <c r="GRF89" s="31"/>
      <c r="GRG89" s="31"/>
      <c r="GRH89" s="31"/>
      <c r="GRI89" s="31"/>
      <c r="GRJ89" s="31"/>
      <c r="GRK89" s="31"/>
      <c r="GRL89" s="31"/>
      <c r="GRM89" s="31"/>
      <c r="GRN89" s="31"/>
      <c r="GRO89" s="31"/>
      <c r="GRP89" s="31"/>
      <c r="GRQ89" s="31"/>
      <c r="GRR89" s="31"/>
      <c r="GRS89" s="31"/>
      <c r="GRT89" s="31"/>
      <c r="GRU89" s="31"/>
      <c r="GRV89" s="31"/>
      <c r="GRW89" s="31"/>
      <c r="GRX89" s="31"/>
      <c r="GRY89" s="31"/>
      <c r="GRZ89" s="31"/>
      <c r="GSA89" s="31"/>
      <c r="GSB89" s="31"/>
      <c r="GSC89" s="31"/>
      <c r="GSD89" s="31"/>
      <c r="GSE89" s="31"/>
      <c r="GSF89" s="31"/>
      <c r="GSG89" s="31"/>
      <c r="GSH89" s="31"/>
      <c r="GSI89" s="31"/>
      <c r="GSJ89" s="31"/>
      <c r="GSK89" s="31"/>
      <c r="GSL89" s="31"/>
      <c r="GSM89" s="31"/>
      <c r="GSN89" s="31"/>
      <c r="GSO89" s="31"/>
      <c r="GSP89" s="31"/>
      <c r="GSQ89" s="31"/>
      <c r="GSR89" s="31"/>
      <c r="GSS89" s="31"/>
      <c r="GST89" s="31"/>
      <c r="GSU89" s="31"/>
      <c r="GSV89" s="31"/>
      <c r="GSW89" s="31"/>
      <c r="GSX89" s="31"/>
      <c r="GSY89" s="31"/>
      <c r="GSZ89" s="31"/>
      <c r="GTA89" s="31"/>
      <c r="GTB89" s="31"/>
      <c r="GTC89" s="31"/>
      <c r="GTD89" s="31"/>
      <c r="GTE89" s="31"/>
      <c r="GTF89" s="31"/>
      <c r="GTG89" s="31"/>
      <c r="GTH89" s="31"/>
      <c r="GTI89" s="31"/>
      <c r="GTJ89" s="31"/>
      <c r="GTK89" s="31"/>
      <c r="GTL89" s="31"/>
      <c r="GTM89" s="31"/>
      <c r="GTN89" s="31"/>
      <c r="GTO89" s="31"/>
      <c r="GTP89" s="31"/>
      <c r="GTQ89" s="31"/>
      <c r="GTR89" s="31"/>
      <c r="GTS89" s="31"/>
      <c r="GTT89" s="31"/>
      <c r="GTU89" s="31"/>
      <c r="GTV89" s="31"/>
      <c r="GTW89" s="31"/>
      <c r="GTX89" s="31"/>
      <c r="GTY89" s="31"/>
      <c r="GTZ89" s="31"/>
      <c r="GUA89" s="31"/>
      <c r="GUB89" s="31"/>
      <c r="GUC89" s="31"/>
      <c r="GUD89" s="31"/>
      <c r="GUE89" s="31"/>
      <c r="GUF89" s="31"/>
      <c r="GUG89" s="31"/>
      <c r="GUH89" s="31"/>
      <c r="GUI89" s="31"/>
      <c r="GUJ89" s="31"/>
      <c r="GUK89" s="31"/>
      <c r="GUL89" s="31"/>
      <c r="GUM89" s="31"/>
      <c r="GUN89" s="31"/>
      <c r="GUO89" s="31"/>
      <c r="GUP89" s="31"/>
      <c r="GUQ89" s="31"/>
      <c r="GUR89" s="31"/>
      <c r="GUS89" s="31"/>
      <c r="GUT89" s="31"/>
      <c r="GUU89" s="31"/>
      <c r="GUV89" s="31"/>
      <c r="GUW89" s="31"/>
      <c r="GUX89" s="31"/>
      <c r="GUY89" s="31"/>
      <c r="GUZ89" s="31"/>
      <c r="GVA89" s="31"/>
      <c r="GVB89" s="31"/>
      <c r="GVC89" s="31"/>
      <c r="GVD89" s="31"/>
      <c r="GVE89" s="31"/>
      <c r="GVF89" s="31"/>
      <c r="GVG89" s="31"/>
      <c r="GVH89" s="31"/>
      <c r="GVI89" s="31"/>
      <c r="GVJ89" s="31"/>
      <c r="GVK89" s="31"/>
      <c r="GVL89" s="31"/>
      <c r="GVM89" s="31"/>
      <c r="GVN89" s="31"/>
      <c r="GVO89" s="31"/>
      <c r="GVP89" s="31"/>
      <c r="GVQ89" s="31"/>
      <c r="GVR89" s="31"/>
      <c r="GVS89" s="31"/>
      <c r="GVT89" s="31"/>
      <c r="GVU89" s="31"/>
      <c r="GVV89" s="31"/>
      <c r="GVW89" s="31"/>
      <c r="GVX89" s="31"/>
      <c r="GVY89" s="31"/>
      <c r="GVZ89" s="31"/>
      <c r="GWA89" s="31"/>
      <c r="GWB89" s="31"/>
      <c r="GWC89" s="31"/>
      <c r="GWD89" s="31"/>
      <c r="GWE89" s="31"/>
      <c r="GWF89" s="31"/>
      <c r="GWG89" s="31"/>
      <c r="GWH89" s="31"/>
      <c r="GWI89" s="31"/>
      <c r="GWJ89" s="31"/>
      <c r="GWK89" s="31"/>
      <c r="GWL89" s="31"/>
      <c r="GWM89" s="31"/>
      <c r="GWN89" s="31"/>
      <c r="GWO89" s="31"/>
      <c r="GWP89" s="31"/>
      <c r="GWQ89" s="31"/>
      <c r="GWR89" s="31"/>
      <c r="GWS89" s="31"/>
      <c r="GWT89" s="31"/>
      <c r="GWU89" s="31"/>
      <c r="GWV89" s="31"/>
      <c r="GWW89" s="31"/>
      <c r="GWX89" s="31"/>
      <c r="GWY89" s="31"/>
      <c r="GWZ89" s="31"/>
      <c r="GXA89" s="31"/>
      <c r="GXB89" s="31"/>
      <c r="GXC89" s="31"/>
      <c r="GXD89" s="31"/>
      <c r="GXE89" s="31"/>
      <c r="GXF89" s="31"/>
      <c r="GXG89" s="31"/>
      <c r="GXH89" s="31"/>
      <c r="GXI89" s="31"/>
      <c r="GXJ89" s="31"/>
      <c r="GXK89" s="31"/>
      <c r="GXL89" s="31"/>
      <c r="GXM89" s="31"/>
      <c r="GXN89" s="31"/>
      <c r="GXO89" s="31"/>
      <c r="GXP89" s="31"/>
      <c r="GXQ89" s="31"/>
      <c r="GXR89" s="31"/>
      <c r="GXS89" s="31"/>
      <c r="GXT89" s="31"/>
      <c r="GXU89" s="31"/>
      <c r="GXV89" s="31"/>
      <c r="GXW89" s="31"/>
      <c r="GXX89" s="31"/>
      <c r="GXY89" s="31"/>
      <c r="GXZ89" s="31"/>
      <c r="GYA89" s="31"/>
      <c r="GYB89" s="31"/>
      <c r="GYC89" s="31"/>
      <c r="GYD89" s="31"/>
      <c r="GYE89" s="31"/>
      <c r="GYF89" s="31"/>
      <c r="GYG89" s="31"/>
      <c r="GYH89" s="31"/>
      <c r="GYI89" s="31"/>
      <c r="GYJ89" s="31"/>
      <c r="GYK89" s="31"/>
      <c r="GYL89" s="31"/>
      <c r="GYM89" s="31"/>
      <c r="GYN89" s="31"/>
      <c r="GYO89" s="31"/>
      <c r="GYP89" s="31"/>
      <c r="GYQ89" s="31"/>
      <c r="GYR89" s="31"/>
      <c r="GYS89" s="31"/>
      <c r="GYT89" s="31"/>
      <c r="GYU89" s="31"/>
      <c r="GYV89" s="31"/>
      <c r="GYW89" s="31"/>
      <c r="GYX89" s="31"/>
      <c r="GYY89" s="31"/>
      <c r="GYZ89" s="31"/>
      <c r="GZA89" s="31"/>
      <c r="GZB89" s="31"/>
      <c r="GZC89" s="31"/>
      <c r="GZD89" s="31"/>
      <c r="GZE89" s="31"/>
      <c r="GZF89" s="31"/>
      <c r="GZG89" s="31"/>
      <c r="GZH89" s="31"/>
      <c r="GZI89" s="31"/>
      <c r="GZJ89" s="31"/>
      <c r="GZK89" s="31"/>
      <c r="GZL89" s="31"/>
      <c r="GZM89" s="31"/>
      <c r="GZN89" s="31"/>
      <c r="GZO89" s="31"/>
      <c r="GZP89" s="31"/>
      <c r="GZQ89" s="31"/>
      <c r="GZR89" s="31"/>
      <c r="GZS89" s="31"/>
      <c r="GZT89" s="31"/>
      <c r="GZU89" s="31"/>
      <c r="GZV89" s="31"/>
      <c r="GZW89" s="31"/>
      <c r="GZX89" s="31"/>
      <c r="GZY89" s="31"/>
      <c r="GZZ89" s="31"/>
      <c r="HAA89" s="31"/>
      <c r="HAB89" s="31"/>
      <c r="HAC89" s="31"/>
      <c r="HAD89" s="31"/>
      <c r="HAE89" s="31"/>
      <c r="HAF89" s="31"/>
      <c r="HAG89" s="31"/>
      <c r="HAH89" s="31"/>
      <c r="HAI89" s="31"/>
      <c r="HAJ89" s="31"/>
      <c r="HAK89" s="31"/>
      <c r="HAL89" s="31"/>
      <c r="HAM89" s="31"/>
      <c r="HAN89" s="31"/>
      <c r="HAO89" s="31"/>
      <c r="HAP89" s="31"/>
      <c r="HAQ89" s="31"/>
      <c r="HAR89" s="31"/>
      <c r="HAS89" s="31"/>
      <c r="HAT89" s="31"/>
      <c r="HAU89" s="31"/>
      <c r="HAV89" s="31"/>
      <c r="HAW89" s="31"/>
      <c r="HAX89" s="31"/>
      <c r="HAY89" s="31"/>
      <c r="HAZ89" s="31"/>
      <c r="HBA89" s="31"/>
      <c r="HBB89" s="31"/>
      <c r="HBC89" s="31"/>
      <c r="HBD89" s="31"/>
      <c r="HBE89" s="31"/>
      <c r="HBF89" s="31"/>
      <c r="HBG89" s="31"/>
      <c r="HBH89" s="31"/>
      <c r="HBI89" s="31"/>
      <c r="HBJ89" s="31"/>
      <c r="HBK89" s="31"/>
      <c r="HBL89" s="31"/>
      <c r="HBM89" s="31"/>
      <c r="HBN89" s="31"/>
      <c r="HBO89" s="31"/>
      <c r="HBP89" s="31"/>
      <c r="HBQ89" s="31"/>
      <c r="HBR89" s="31"/>
      <c r="HBS89" s="31"/>
      <c r="HBT89" s="31"/>
      <c r="HBU89" s="31"/>
      <c r="HBV89" s="31"/>
      <c r="HBW89" s="31"/>
      <c r="HBX89" s="31"/>
      <c r="HBY89" s="31"/>
      <c r="HBZ89" s="31"/>
      <c r="HCA89" s="31"/>
      <c r="HCB89" s="31"/>
      <c r="HCC89" s="31"/>
      <c r="HCD89" s="31"/>
      <c r="HCE89" s="31"/>
      <c r="HCF89" s="31"/>
      <c r="HCG89" s="31"/>
      <c r="HCH89" s="31"/>
      <c r="HCI89" s="31"/>
      <c r="HCJ89" s="31"/>
      <c r="HCK89" s="31"/>
      <c r="HCL89" s="31"/>
      <c r="HCM89" s="31"/>
      <c r="HCN89" s="31"/>
      <c r="HCO89" s="31"/>
      <c r="HCP89" s="31"/>
      <c r="HCQ89" s="31"/>
      <c r="HCR89" s="31"/>
      <c r="HCS89" s="31"/>
      <c r="HCT89" s="31"/>
      <c r="HCU89" s="31"/>
      <c r="HCV89" s="31"/>
      <c r="HCW89" s="31"/>
      <c r="HCX89" s="31"/>
      <c r="HCY89" s="31"/>
      <c r="HCZ89" s="31"/>
      <c r="HDA89" s="31"/>
      <c r="HDB89" s="31"/>
      <c r="HDC89" s="31"/>
      <c r="HDD89" s="31"/>
      <c r="HDE89" s="31"/>
      <c r="HDF89" s="31"/>
      <c r="HDG89" s="31"/>
      <c r="HDH89" s="31"/>
      <c r="HDI89" s="31"/>
      <c r="HDJ89" s="31"/>
      <c r="HDK89" s="31"/>
      <c r="HDL89" s="31"/>
      <c r="HDM89" s="31"/>
      <c r="HDN89" s="31"/>
      <c r="HDO89" s="31"/>
      <c r="HDP89" s="31"/>
      <c r="HDQ89" s="31"/>
      <c r="HDR89" s="31"/>
      <c r="HDS89" s="31"/>
      <c r="HDT89" s="31"/>
      <c r="HDU89" s="31"/>
      <c r="HDV89" s="31"/>
      <c r="HDW89" s="31"/>
      <c r="HDX89" s="31"/>
      <c r="HDY89" s="31"/>
      <c r="HDZ89" s="31"/>
      <c r="HEA89" s="31"/>
      <c r="HEB89" s="31"/>
      <c r="HEC89" s="31"/>
      <c r="HED89" s="31"/>
      <c r="HEE89" s="31"/>
      <c r="HEF89" s="31"/>
      <c r="HEG89" s="31"/>
      <c r="HEH89" s="31"/>
      <c r="HEI89" s="31"/>
      <c r="HEJ89" s="31"/>
      <c r="HEK89" s="31"/>
      <c r="HEL89" s="31"/>
      <c r="HEM89" s="31"/>
      <c r="HEN89" s="31"/>
      <c r="HEO89" s="31"/>
      <c r="HEP89" s="31"/>
      <c r="HEQ89" s="31"/>
      <c r="HER89" s="31"/>
      <c r="HES89" s="31"/>
      <c r="HET89" s="31"/>
      <c r="HEU89" s="31"/>
      <c r="HEV89" s="31"/>
      <c r="HEW89" s="31"/>
      <c r="HEX89" s="31"/>
      <c r="HEY89" s="31"/>
      <c r="HEZ89" s="31"/>
      <c r="HFA89" s="31"/>
      <c r="HFB89" s="31"/>
      <c r="HFC89" s="31"/>
      <c r="HFD89" s="31"/>
      <c r="HFE89" s="31"/>
      <c r="HFF89" s="31"/>
      <c r="HFG89" s="31"/>
      <c r="HFH89" s="31"/>
      <c r="HFI89" s="31"/>
      <c r="HFJ89" s="31"/>
      <c r="HFK89" s="31"/>
      <c r="HFL89" s="31"/>
      <c r="HFM89" s="31"/>
      <c r="HFN89" s="31"/>
      <c r="HFO89" s="31"/>
      <c r="HFP89" s="31"/>
      <c r="HFQ89" s="31"/>
      <c r="HFR89" s="31"/>
      <c r="HFS89" s="31"/>
      <c r="HFT89" s="31"/>
      <c r="HFU89" s="31"/>
      <c r="HFV89" s="31"/>
      <c r="HFW89" s="31"/>
      <c r="HFX89" s="31"/>
      <c r="HFY89" s="31"/>
      <c r="HFZ89" s="31"/>
      <c r="HGA89" s="31"/>
      <c r="HGB89" s="31"/>
      <c r="HGC89" s="31"/>
      <c r="HGD89" s="31"/>
      <c r="HGE89" s="31"/>
      <c r="HGF89" s="31"/>
      <c r="HGG89" s="31"/>
      <c r="HGH89" s="31"/>
      <c r="HGI89" s="31"/>
      <c r="HGJ89" s="31"/>
      <c r="HGK89" s="31"/>
      <c r="HGL89" s="31"/>
      <c r="HGM89" s="31"/>
      <c r="HGN89" s="31"/>
      <c r="HGO89" s="31"/>
      <c r="HGP89" s="31"/>
      <c r="HGQ89" s="31"/>
      <c r="HGR89" s="31"/>
      <c r="HGS89" s="31"/>
      <c r="HGT89" s="31"/>
      <c r="HGU89" s="31"/>
      <c r="HGV89" s="31"/>
      <c r="HGW89" s="31"/>
      <c r="HGX89" s="31"/>
      <c r="HGY89" s="31"/>
      <c r="HGZ89" s="31"/>
      <c r="HHA89" s="31"/>
      <c r="HHB89" s="31"/>
      <c r="HHC89" s="31"/>
      <c r="HHD89" s="31"/>
      <c r="HHE89" s="31"/>
      <c r="HHF89" s="31"/>
      <c r="HHG89" s="31"/>
      <c r="HHH89" s="31"/>
      <c r="HHI89" s="31"/>
      <c r="HHJ89" s="31"/>
      <c r="HHK89" s="31"/>
      <c r="HHL89" s="31"/>
      <c r="HHM89" s="31"/>
      <c r="HHN89" s="31"/>
      <c r="HHO89" s="31"/>
      <c r="HHP89" s="31"/>
      <c r="HHQ89" s="31"/>
      <c r="HHR89" s="31"/>
      <c r="HHS89" s="31"/>
      <c r="HHT89" s="31"/>
      <c r="HHU89" s="31"/>
      <c r="HHV89" s="31"/>
      <c r="HHW89" s="31"/>
      <c r="HHX89" s="31"/>
      <c r="HHY89" s="31"/>
      <c r="HHZ89" s="31"/>
      <c r="HIA89" s="31"/>
      <c r="HIB89" s="31"/>
      <c r="HIC89" s="31"/>
      <c r="HID89" s="31"/>
      <c r="HIE89" s="31"/>
      <c r="HIF89" s="31"/>
      <c r="HIG89" s="31"/>
      <c r="HIH89" s="31"/>
      <c r="HII89" s="31"/>
      <c r="HIJ89" s="31"/>
      <c r="HIK89" s="31"/>
      <c r="HIL89" s="31"/>
      <c r="HIM89" s="31"/>
      <c r="HIN89" s="31"/>
      <c r="HIO89" s="31"/>
      <c r="HIP89" s="31"/>
      <c r="HIQ89" s="31"/>
      <c r="HIR89" s="31"/>
      <c r="HIS89" s="31"/>
      <c r="HIT89" s="31"/>
      <c r="HIU89" s="31"/>
      <c r="HIV89" s="31"/>
      <c r="HIW89" s="31"/>
      <c r="HIX89" s="31"/>
      <c r="HIY89" s="31"/>
      <c r="HIZ89" s="31"/>
      <c r="HJA89" s="31"/>
      <c r="HJB89" s="31"/>
      <c r="HJC89" s="31"/>
      <c r="HJD89" s="31"/>
      <c r="HJE89" s="31"/>
      <c r="HJF89" s="31"/>
      <c r="HJG89" s="31"/>
      <c r="HJH89" s="31"/>
      <c r="HJI89" s="31"/>
      <c r="HJJ89" s="31"/>
      <c r="HJK89" s="31"/>
      <c r="HJL89" s="31"/>
      <c r="HJM89" s="31"/>
      <c r="HJN89" s="31"/>
      <c r="HJO89" s="31"/>
      <c r="HJP89" s="31"/>
      <c r="HJQ89" s="31"/>
      <c r="HJR89" s="31"/>
      <c r="HJS89" s="31"/>
      <c r="HJT89" s="31"/>
      <c r="HJU89" s="31"/>
      <c r="HJV89" s="31"/>
      <c r="HJW89" s="31"/>
      <c r="HJX89" s="31"/>
      <c r="HJY89" s="31"/>
      <c r="HJZ89" s="31"/>
      <c r="HKA89" s="31"/>
      <c r="HKB89" s="31"/>
      <c r="HKC89" s="31"/>
      <c r="HKD89" s="31"/>
      <c r="HKE89" s="31"/>
      <c r="HKF89" s="31"/>
      <c r="HKG89" s="31"/>
      <c r="HKH89" s="31"/>
      <c r="HKI89" s="31"/>
      <c r="HKJ89" s="31"/>
      <c r="HKK89" s="31"/>
      <c r="HKL89" s="31"/>
      <c r="HKM89" s="31"/>
      <c r="HKN89" s="31"/>
      <c r="HKO89" s="31"/>
      <c r="HKP89" s="31"/>
      <c r="HKQ89" s="31"/>
      <c r="HKR89" s="31"/>
      <c r="HKS89" s="31"/>
      <c r="HKT89" s="31"/>
      <c r="HKU89" s="31"/>
      <c r="HKV89" s="31"/>
      <c r="HKW89" s="31"/>
      <c r="HKX89" s="31"/>
      <c r="HKY89" s="31"/>
      <c r="HKZ89" s="31"/>
      <c r="HLA89" s="31"/>
      <c r="HLB89" s="31"/>
      <c r="HLC89" s="31"/>
      <c r="HLD89" s="31"/>
      <c r="HLE89" s="31"/>
      <c r="HLF89" s="31"/>
      <c r="HLG89" s="31"/>
      <c r="HLH89" s="31"/>
      <c r="HLI89" s="31"/>
      <c r="HLJ89" s="31"/>
      <c r="HLK89" s="31"/>
      <c r="HLL89" s="31"/>
      <c r="HLM89" s="31"/>
      <c r="HLN89" s="31"/>
      <c r="HLO89" s="31"/>
      <c r="HLP89" s="31"/>
      <c r="HLQ89" s="31"/>
      <c r="HLR89" s="31"/>
      <c r="HLS89" s="31"/>
      <c r="HLT89" s="31"/>
      <c r="HLU89" s="31"/>
      <c r="HLV89" s="31"/>
      <c r="HLW89" s="31"/>
      <c r="HLX89" s="31"/>
      <c r="HLY89" s="31"/>
      <c r="HLZ89" s="31"/>
      <c r="HMA89" s="31"/>
      <c r="HMB89" s="31"/>
      <c r="HMC89" s="31"/>
      <c r="HMD89" s="31"/>
      <c r="HME89" s="31"/>
      <c r="HMF89" s="31"/>
      <c r="HMG89" s="31"/>
      <c r="HMH89" s="31"/>
      <c r="HMI89" s="31"/>
      <c r="HMJ89" s="31"/>
      <c r="HMK89" s="31"/>
      <c r="HML89" s="31"/>
      <c r="HMM89" s="31"/>
      <c r="HMN89" s="31"/>
      <c r="HMO89" s="31"/>
      <c r="HMP89" s="31"/>
      <c r="HMQ89" s="31"/>
      <c r="HMR89" s="31"/>
      <c r="HMS89" s="31"/>
      <c r="HMT89" s="31"/>
      <c r="HMU89" s="31"/>
      <c r="HMV89" s="31"/>
      <c r="HMW89" s="31"/>
      <c r="HMX89" s="31"/>
      <c r="HMY89" s="31"/>
      <c r="HMZ89" s="31"/>
      <c r="HNA89" s="31"/>
      <c r="HNB89" s="31"/>
      <c r="HNC89" s="31"/>
      <c r="HND89" s="31"/>
      <c r="HNE89" s="31"/>
      <c r="HNF89" s="31"/>
      <c r="HNG89" s="31"/>
      <c r="HNH89" s="31"/>
      <c r="HNI89" s="31"/>
      <c r="HNJ89" s="31"/>
      <c r="HNK89" s="31"/>
      <c r="HNL89" s="31"/>
      <c r="HNM89" s="31"/>
      <c r="HNN89" s="31"/>
      <c r="HNO89" s="31"/>
      <c r="HNP89" s="31"/>
      <c r="HNQ89" s="31"/>
      <c r="HNR89" s="31"/>
      <c r="HNS89" s="31"/>
      <c r="HNT89" s="31"/>
      <c r="HNU89" s="31"/>
      <c r="HNV89" s="31"/>
      <c r="HNW89" s="31"/>
      <c r="HNX89" s="31"/>
      <c r="HNY89" s="31"/>
      <c r="HNZ89" s="31"/>
      <c r="HOA89" s="31"/>
      <c r="HOB89" s="31"/>
      <c r="HOC89" s="31"/>
      <c r="HOD89" s="31"/>
      <c r="HOE89" s="31"/>
      <c r="HOF89" s="31"/>
      <c r="HOG89" s="31"/>
      <c r="HOH89" s="31"/>
      <c r="HOI89" s="31"/>
      <c r="HOJ89" s="31"/>
      <c r="HOK89" s="31"/>
      <c r="HOL89" s="31"/>
      <c r="HOM89" s="31"/>
      <c r="HON89" s="31"/>
      <c r="HOO89" s="31"/>
      <c r="HOP89" s="31"/>
      <c r="HOQ89" s="31"/>
      <c r="HOR89" s="31"/>
      <c r="HOS89" s="31"/>
      <c r="HOT89" s="31"/>
      <c r="HOU89" s="31"/>
      <c r="HOV89" s="31"/>
      <c r="HOW89" s="31"/>
      <c r="HOX89" s="31"/>
      <c r="HOY89" s="31"/>
      <c r="HOZ89" s="31"/>
      <c r="HPA89" s="31"/>
      <c r="HPB89" s="31"/>
      <c r="HPC89" s="31"/>
      <c r="HPD89" s="31"/>
      <c r="HPE89" s="31"/>
      <c r="HPF89" s="31"/>
      <c r="HPG89" s="31"/>
      <c r="HPH89" s="31"/>
      <c r="HPI89" s="31"/>
      <c r="HPJ89" s="31"/>
      <c r="HPK89" s="31"/>
      <c r="HPL89" s="31"/>
      <c r="HPM89" s="31"/>
      <c r="HPN89" s="31"/>
      <c r="HPO89" s="31"/>
      <c r="HPP89" s="31"/>
      <c r="HPQ89" s="31"/>
      <c r="HPR89" s="31"/>
      <c r="HPS89" s="31"/>
      <c r="HPT89" s="31"/>
      <c r="HPU89" s="31"/>
      <c r="HPV89" s="31"/>
      <c r="HPW89" s="31"/>
      <c r="HPX89" s="31"/>
      <c r="HPY89" s="31"/>
      <c r="HPZ89" s="31"/>
      <c r="HQA89" s="31"/>
      <c r="HQB89" s="31"/>
      <c r="HQC89" s="31"/>
      <c r="HQD89" s="31"/>
      <c r="HQE89" s="31"/>
      <c r="HQF89" s="31"/>
      <c r="HQG89" s="31"/>
      <c r="HQH89" s="31"/>
      <c r="HQI89" s="31"/>
      <c r="HQJ89" s="31"/>
      <c r="HQK89" s="31"/>
      <c r="HQL89" s="31"/>
      <c r="HQM89" s="31"/>
      <c r="HQN89" s="31"/>
      <c r="HQO89" s="31"/>
      <c r="HQP89" s="31"/>
      <c r="HQQ89" s="31"/>
      <c r="HQR89" s="31"/>
      <c r="HQS89" s="31"/>
      <c r="HQT89" s="31"/>
      <c r="HQU89" s="31"/>
      <c r="HQV89" s="31"/>
      <c r="HQW89" s="31"/>
      <c r="HQX89" s="31"/>
      <c r="HQY89" s="31"/>
      <c r="HQZ89" s="31"/>
      <c r="HRA89" s="31"/>
      <c r="HRB89" s="31"/>
      <c r="HRC89" s="31"/>
      <c r="HRD89" s="31"/>
      <c r="HRE89" s="31"/>
      <c r="HRF89" s="31"/>
      <c r="HRG89" s="31"/>
      <c r="HRH89" s="31"/>
      <c r="HRI89" s="31"/>
      <c r="HRJ89" s="31"/>
      <c r="HRK89" s="31"/>
      <c r="HRL89" s="31"/>
      <c r="HRM89" s="31"/>
      <c r="HRN89" s="31"/>
      <c r="HRO89" s="31"/>
      <c r="HRP89" s="31"/>
      <c r="HRQ89" s="31"/>
      <c r="HRR89" s="31"/>
      <c r="HRS89" s="31"/>
      <c r="HRT89" s="31"/>
      <c r="HRU89" s="31"/>
      <c r="HRV89" s="31"/>
      <c r="HRW89" s="31"/>
      <c r="HRX89" s="31"/>
      <c r="HRY89" s="31"/>
      <c r="HRZ89" s="31"/>
      <c r="HSA89" s="31"/>
      <c r="HSB89" s="31"/>
      <c r="HSC89" s="31"/>
      <c r="HSD89" s="31"/>
      <c r="HSE89" s="31"/>
      <c r="HSF89" s="31"/>
      <c r="HSG89" s="31"/>
      <c r="HSH89" s="31"/>
      <c r="HSI89" s="31"/>
      <c r="HSJ89" s="31"/>
      <c r="HSK89" s="31"/>
      <c r="HSL89" s="31"/>
      <c r="HSM89" s="31"/>
      <c r="HSN89" s="31"/>
      <c r="HSO89" s="31"/>
      <c r="HSP89" s="31"/>
      <c r="HSQ89" s="31"/>
      <c r="HSR89" s="31"/>
      <c r="HSS89" s="31"/>
      <c r="HST89" s="31"/>
      <c r="HSU89" s="31"/>
      <c r="HSV89" s="31"/>
      <c r="HSW89" s="31"/>
      <c r="HSX89" s="31"/>
      <c r="HSY89" s="31"/>
      <c r="HSZ89" s="31"/>
      <c r="HTA89" s="31"/>
      <c r="HTB89" s="31"/>
      <c r="HTC89" s="31"/>
      <c r="HTD89" s="31"/>
      <c r="HTE89" s="31"/>
      <c r="HTF89" s="31"/>
      <c r="HTG89" s="31"/>
      <c r="HTH89" s="31"/>
      <c r="HTI89" s="31"/>
      <c r="HTJ89" s="31"/>
      <c r="HTK89" s="31"/>
      <c r="HTL89" s="31"/>
      <c r="HTM89" s="31"/>
      <c r="HTN89" s="31"/>
      <c r="HTO89" s="31"/>
      <c r="HTP89" s="31"/>
      <c r="HTQ89" s="31"/>
      <c r="HTR89" s="31"/>
      <c r="HTS89" s="31"/>
      <c r="HTT89" s="31"/>
      <c r="HTU89" s="31"/>
      <c r="HTV89" s="31"/>
      <c r="HTW89" s="31"/>
      <c r="HTX89" s="31"/>
      <c r="HTY89" s="31"/>
      <c r="HTZ89" s="31"/>
      <c r="HUA89" s="31"/>
      <c r="HUB89" s="31"/>
      <c r="HUC89" s="31"/>
      <c r="HUD89" s="31"/>
      <c r="HUE89" s="31"/>
      <c r="HUF89" s="31"/>
      <c r="HUG89" s="31"/>
      <c r="HUH89" s="31"/>
      <c r="HUI89" s="31"/>
      <c r="HUJ89" s="31"/>
      <c r="HUK89" s="31"/>
      <c r="HUL89" s="31"/>
      <c r="HUM89" s="31"/>
      <c r="HUN89" s="31"/>
      <c r="HUO89" s="31"/>
      <c r="HUP89" s="31"/>
      <c r="HUQ89" s="31"/>
      <c r="HUR89" s="31"/>
      <c r="HUS89" s="31"/>
      <c r="HUT89" s="31"/>
      <c r="HUU89" s="31"/>
      <c r="HUV89" s="31"/>
      <c r="HUW89" s="31"/>
      <c r="HUX89" s="31"/>
      <c r="HUY89" s="31"/>
      <c r="HUZ89" s="31"/>
      <c r="HVA89" s="31"/>
      <c r="HVB89" s="31"/>
      <c r="HVC89" s="31"/>
      <c r="HVD89" s="31"/>
      <c r="HVE89" s="31"/>
      <c r="HVF89" s="31"/>
      <c r="HVG89" s="31"/>
      <c r="HVH89" s="31"/>
      <c r="HVI89" s="31"/>
      <c r="HVJ89" s="31"/>
      <c r="HVK89" s="31"/>
      <c r="HVL89" s="31"/>
      <c r="HVM89" s="31"/>
      <c r="HVN89" s="31"/>
      <c r="HVO89" s="31"/>
      <c r="HVP89" s="31"/>
      <c r="HVQ89" s="31"/>
      <c r="HVR89" s="31"/>
      <c r="HVS89" s="31"/>
      <c r="HVT89" s="31"/>
      <c r="HVU89" s="31"/>
      <c r="HVV89" s="31"/>
      <c r="HVW89" s="31"/>
      <c r="HVX89" s="31"/>
      <c r="HVY89" s="31"/>
      <c r="HVZ89" s="31"/>
      <c r="HWA89" s="31"/>
      <c r="HWB89" s="31"/>
      <c r="HWC89" s="31"/>
      <c r="HWD89" s="31"/>
      <c r="HWE89" s="31"/>
      <c r="HWF89" s="31"/>
      <c r="HWG89" s="31"/>
      <c r="HWH89" s="31"/>
      <c r="HWI89" s="31"/>
      <c r="HWJ89" s="31"/>
      <c r="HWK89" s="31"/>
      <c r="HWL89" s="31"/>
      <c r="HWM89" s="31"/>
      <c r="HWN89" s="31"/>
      <c r="HWO89" s="31"/>
      <c r="HWP89" s="31"/>
      <c r="HWQ89" s="31"/>
      <c r="HWR89" s="31"/>
      <c r="HWS89" s="31"/>
      <c r="HWT89" s="31"/>
      <c r="HWU89" s="31"/>
      <c r="HWV89" s="31"/>
      <c r="HWW89" s="31"/>
      <c r="HWX89" s="31"/>
      <c r="HWY89" s="31"/>
      <c r="HWZ89" s="31"/>
      <c r="HXA89" s="31"/>
      <c r="HXB89" s="31"/>
      <c r="HXC89" s="31"/>
      <c r="HXD89" s="31"/>
      <c r="HXE89" s="31"/>
      <c r="HXF89" s="31"/>
      <c r="HXG89" s="31"/>
      <c r="HXH89" s="31"/>
      <c r="HXI89" s="31"/>
      <c r="HXJ89" s="31"/>
      <c r="HXK89" s="31"/>
      <c r="HXL89" s="31"/>
      <c r="HXM89" s="31"/>
      <c r="HXN89" s="31"/>
      <c r="HXO89" s="31"/>
      <c r="HXP89" s="31"/>
      <c r="HXQ89" s="31"/>
      <c r="HXR89" s="31"/>
      <c r="HXS89" s="31"/>
      <c r="HXT89" s="31"/>
      <c r="HXU89" s="31"/>
      <c r="HXV89" s="31"/>
      <c r="HXW89" s="31"/>
      <c r="HXX89" s="31"/>
      <c r="HXY89" s="31"/>
      <c r="HXZ89" s="31"/>
      <c r="HYA89" s="31"/>
      <c r="HYB89" s="31"/>
      <c r="HYC89" s="31"/>
      <c r="HYD89" s="31"/>
      <c r="HYE89" s="31"/>
      <c r="HYF89" s="31"/>
      <c r="HYG89" s="31"/>
      <c r="HYH89" s="31"/>
      <c r="HYI89" s="31"/>
      <c r="HYJ89" s="31"/>
      <c r="HYK89" s="31"/>
      <c r="HYL89" s="31"/>
      <c r="HYM89" s="31"/>
      <c r="HYN89" s="31"/>
      <c r="HYO89" s="31"/>
      <c r="HYP89" s="31"/>
      <c r="HYQ89" s="31"/>
      <c r="HYR89" s="31"/>
      <c r="HYS89" s="31"/>
      <c r="HYT89" s="31"/>
      <c r="HYU89" s="31"/>
      <c r="HYV89" s="31"/>
      <c r="HYW89" s="31"/>
      <c r="HYX89" s="31"/>
      <c r="HYY89" s="31"/>
      <c r="HYZ89" s="31"/>
      <c r="HZA89" s="31"/>
      <c r="HZB89" s="31"/>
      <c r="HZC89" s="31"/>
      <c r="HZD89" s="31"/>
      <c r="HZE89" s="31"/>
      <c r="HZF89" s="31"/>
      <c r="HZG89" s="31"/>
      <c r="HZH89" s="31"/>
      <c r="HZI89" s="31"/>
      <c r="HZJ89" s="31"/>
      <c r="HZK89" s="31"/>
      <c r="HZL89" s="31"/>
      <c r="HZM89" s="31"/>
      <c r="HZN89" s="31"/>
      <c r="HZO89" s="31"/>
      <c r="HZP89" s="31"/>
      <c r="HZQ89" s="31"/>
      <c r="HZR89" s="31"/>
      <c r="HZS89" s="31"/>
      <c r="HZT89" s="31"/>
      <c r="HZU89" s="31"/>
      <c r="HZV89" s="31"/>
      <c r="HZW89" s="31"/>
      <c r="HZX89" s="31"/>
      <c r="HZY89" s="31"/>
      <c r="HZZ89" s="31"/>
      <c r="IAA89" s="31"/>
      <c r="IAB89" s="31"/>
      <c r="IAC89" s="31"/>
      <c r="IAD89" s="31"/>
      <c r="IAE89" s="31"/>
      <c r="IAF89" s="31"/>
      <c r="IAG89" s="31"/>
      <c r="IAH89" s="31"/>
      <c r="IAI89" s="31"/>
      <c r="IAJ89" s="31"/>
      <c r="IAK89" s="31"/>
      <c r="IAL89" s="31"/>
      <c r="IAM89" s="31"/>
      <c r="IAN89" s="31"/>
      <c r="IAO89" s="31"/>
      <c r="IAP89" s="31"/>
      <c r="IAQ89" s="31"/>
      <c r="IAR89" s="31"/>
      <c r="IAS89" s="31"/>
      <c r="IAT89" s="31"/>
      <c r="IAU89" s="31"/>
      <c r="IAV89" s="31"/>
      <c r="IAW89" s="31"/>
      <c r="IAX89" s="31"/>
      <c r="IAY89" s="31"/>
      <c r="IAZ89" s="31"/>
      <c r="IBA89" s="31"/>
      <c r="IBB89" s="31"/>
      <c r="IBC89" s="31"/>
      <c r="IBD89" s="31"/>
      <c r="IBE89" s="31"/>
      <c r="IBF89" s="31"/>
      <c r="IBG89" s="31"/>
      <c r="IBH89" s="31"/>
      <c r="IBI89" s="31"/>
      <c r="IBJ89" s="31"/>
      <c r="IBK89" s="31"/>
      <c r="IBL89" s="31"/>
      <c r="IBM89" s="31"/>
      <c r="IBN89" s="31"/>
      <c r="IBO89" s="31"/>
      <c r="IBP89" s="31"/>
      <c r="IBQ89" s="31"/>
      <c r="IBR89" s="31"/>
      <c r="IBS89" s="31"/>
      <c r="IBT89" s="31"/>
      <c r="IBU89" s="31"/>
      <c r="IBV89" s="31"/>
      <c r="IBW89" s="31"/>
      <c r="IBX89" s="31"/>
      <c r="IBY89" s="31"/>
      <c r="IBZ89" s="31"/>
      <c r="ICA89" s="31"/>
      <c r="ICB89" s="31"/>
      <c r="ICC89" s="31"/>
      <c r="ICD89" s="31"/>
      <c r="ICE89" s="31"/>
      <c r="ICF89" s="31"/>
      <c r="ICG89" s="31"/>
      <c r="ICH89" s="31"/>
      <c r="ICI89" s="31"/>
      <c r="ICJ89" s="31"/>
      <c r="ICK89" s="31"/>
      <c r="ICL89" s="31"/>
      <c r="ICM89" s="31"/>
      <c r="ICN89" s="31"/>
      <c r="ICO89" s="31"/>
      <c r="ICP89" s="31"/>
      <c r="ICQ89" s="31"/>
      <c r="ICR89" s="31"/>
      <c r="ICS89" s="31"/>
      <c r="ICT89" s="31"/>
      <c r="ICU89" s="31"/>
      <c r="ICV89" s="31"/>
      <c r="ICW89" s="31"/>
      <c r="ICX89" s="31"/>
      <c r="ICY89" s="31"/>
      <c r="ICZ89" s="31"/>
      <c r="IDA89" s="31"/>
      <c r="IDB89" s="31"/>
      <c r="IDC89" s="31"/>
      <c r="IDD89" s="31"/>
      <c r="IDE89" s="31"/>
      <c r="IDF89" s="31"/>
      <c r="IDG89" s="31"/>
      <c r="IDH89" s="31"/>
      <c r="IDI89" s="31"/>
      <c r="IDJ89" s="31"/>
      <c r="IDK89" s="31"/>
      <c r="IDL89" s="31"/>
      <c r="IDM89" s="31"/>
      <c r="IDN89" s="31"/>
      <c r="IDO89" s="31"/>
      <c r="IDP89" s="31"/>
      <c r="IDQ89" s="31"/>
      <c r="IDR89" s="31"/>
      <c r="IDS89" s="31"/>
      <c r="IDT89" s="31"/>
      <c r="IDU89" s="31"/>
      <c r="IDV89" s="31"/>
      <c r="IDW89" s="31"/>
      <c r="IDX89" s="31"/>
      <c r="IDY89" s="31"/>
      <c r="IDZ89" s="31"/>
      <c r="IEA89" s="31"/>
      <c r="IEB89" s="31"/>
      <c r="IEC89" s="31"/>
      <c r="IED89" s="31"/>
      <c r="IEE89" s="31"/>
      <c r="IEF89" s="31"/>
      <c r="IEG89" s="31"/>
      <c r="IEH89" s="31"/>
      <c r="IEI89" s="31"/>
      <c r="IEJ89" s="31"/>
      <c r="IEK89" s="31"/>
      <c r="IEL89" s="31"/>
      <c r="IEM89" s="31"/>
      <c r="IEN89" s="31"/>
      <c r="IEO89" s="31"/>
      <c r="IEP89" s="31"/>
      <c r="IEQ89" s="31"/>
      <c r="IER89" s="31"/>
      <c r="IES89" s="31"/>
      <c r="IET89" s="31"/>
      <c r="IEU89" s="31"/>
      <c r="IEV89" s="31"/>
      <c r="IEW89" s="31"/>
      <c r="IEX89" s="31"/>
      <c r="IEY89" s="31"/>
      <c r="IEZ89" s="31"/>
      <c r="IFA89" s="31"/>
      <c r="IFB89" s="31"/>
      <c r="IFC89" s="31"/>
      <c r="IFD89" s="31"/>
      <c r="IFE89" s="31"/>
      <c r="IFF89" s="31"/>
      <c r="IFG89" s="31"/>
      <c r="IFH89" s="31"/>
      <c r="IFI89" s="31"/>
      <c r="IFJ89" s="31"/>
      <c r="IFK89" s="31"/>
      <c r="IFL89" s="31"/>
      <c r="IFM89" s="31"/>
      <c r="IFN89" s="31"/>
      <c r="IFO89" s="31"/>
      <c r="IFP89" s="31"/>
      <c r="IFQ89" s="31"/>
      <c r="IFR89" s="31"/>
      <c r="IFS89" s="31"/>
      <c r="IFT89" s="31"/>
      <c r="IFU89" s="31"/>
      <c r="IFV89" s="31"/>
      <c r="IFW89" s="31"/>
      <c r="IFX89" s="31"/>
      <c r="IFY89" s="31"/>
      <c r="IFZ89" s="31"/>
      <c r="IGA89" s="31"/>
      <c r="IGB89" s="31"/>
      <c r="IGC89" s="31"/>
      <c r="IGD89" s="31"/>
      <c r="IGE89" s="31"/>
      <c r="IGF89" s="31"/>
      <c r="IGG89" s="31"/>
      <c r="IGH89" s="31"/>
      <c r="IGI89" s="31"/>
      <c r="IGJ89" s="31"/>
      <c r="IGK89" s="31"/>
      <c r="IGL89" s="31"/>
      <c r="IGM89" s="31"/>
      <c r="IGN89" s="31"/>
      <c r="IGO89" s="31"/>
      <c r="IGP89" s="31"/>
      <c r="IGQ89" s="31"/>
      <c r="IGR89" s="31"/>
      <c r="IGS89" s="31"/>
      <c r="IGT89" s="31"/>
      <c r="IGU89" s="31"/>
      <c r="IGV89" s="31"/>
      <c r="IGW89" s="31"/>
      <c r="IGX89" s="31"/>
      <c r="IGY89" s="31"/>
      <c r="IGZ89" s="31"/>
      <c r="IHA89" s="31"/>
      <c r="IHB89" s="31"/>
      <c r="IHC89" s="31"/>
      <c r="IHD89" s="31"/>
      <c r="IHE89" s="31"/>
      <c r="IHF89" s="31"/>
      <c r="IHG89" s="31"/>
      <c r="IHH89" s="31"/>
      <c r="IHI89" s="31"/>
      <c r="IHJ89" s="31"/>
      <c r="IHK89" s="31"/>
      <c r="IHL89" s="31"/>
      <c r="IHM89" s="31"/>
      <c r="IHN89" s="31"/>
      <c r="IHO89" s="31"/>
      <c r="IHP89" s="31"/>
      <c r="IHQ89" s="31"/>
      <c r="IHR89" s="31"/>
      <c r="IHS89" s="31"/>
      <c r="IHT89" s="31"/>
      <c r="IHU89" s="31"/>
      <c r="IHV89" s="31"/>
      <c r="IHW89" s="31"/>
      <c r="IHX89" s="31"/>
      <c r="IHY89" s="31"/>
      <c r="IHZ89" s="31"/>
      <c r="IIA89" s="31"/>
      <c r="IIB89" s="31"/>
      <c r="IIC89" s="31"/>
      <c r="IID89" s="31"/>
      <c r="IIE89" s="31"/>
      <c r="IIF89" s="31"/>
      <c r="IIG89" s="31"/>
      <c r="IIH89" s="31"/>
      <c r="III89" s="31"/>
      <c r="IIJ89" s="31"/>
      <c r="IIK89" s="31"/>
      <c r="IIL89" s="31"/>
      <c r="IIM89" s="31"/>
      <c r="IIN89" s="31"/>
      <c r="IIO89" s="31"/>
      <c r="IIP89" s="31"/>
      <c r="IIQ89" s="31"/>
      <c r="IIR89" s="31"/>
      <c r="IIS89" s="31"/>
      <c r="IIT89" s="31"/>
      <c r="IIU89" s="31"/>
      <c r="IIV89" s="31"/>
      <c r="IIW89" s="31"/>
      <c r="IIX89" s="31"/>
      <c r="IIY89" s="31"/>
      <c r="IIZ89" s="31"/>
      <c r="IJA89" s="31"/>
      <c r="IJB89" s="31"/>
      <c r="IJC89" s="31"/>
      <c r="IJD89" s="31"/>
      <c r="IJE89" s="31"/>
      <c r="IJF89" s="31"/>
      <c r="IJG89" s="31"/>
      <c r="IJH89" s="31"/>
      <c r="IJI89" s="31"/>
      <c r="IJJ89" s="31"/>
      <c r="IJK89" s="31"/>
      <c r="IJL89" s="31"/>
      <c r="IJM89" s="31"/>
      <c r="IJN89" s="31"/>
      <c r="IJO89" s="31"/>
      <c r="IJP89" s="31"/>
      <c r="IJQ89" s="31"/>
      <c r="IJR89" s="31"/>
      <c r="IJS89" s="31"/>
      <c r="IJT89" s="31"/>
      <c r="IJU89" s="31"/>
      <c r="IJV89" s="31"/>
      <c r="IJW89" s="31"/>
      <c r="IJX89" s="31"/>
      <c r="IJY89" s="31"/>
      <c r="IJZ89" s="31"/>
      <c r="IKA89" s="31"/>
      <c r="IKB89" s="31"/>
      <c r="IKC89" s="31"/>
      <c r="IKD89" s="31"/>
      <c r="IKE89" s="31"/>
      <c r="IKF89" s="31"/>
      <c r="IKG89" s="31"/>
      <c r="IKH89" s="31"/>
      <c r="IKI89" s="31"/>
      <c r="IKJ89" s="31"/>
      <c r="IKK89" s="31"/>
      <c r="IKL89" s="31"/>
      <c r="IKM89" s="31"/>
      <c r="IKN89" s="31"/>
      <c r="IKO89" s="31"/>
      <c r="IKP89" s="31"/>
      <c r="IKQ89" s="31"/>
      <c r="IKR89" s="31"/>
      <c r="IKS89" s="31"/>
      <c r="IKT89" s="31"/>
      <c r="IKU89" s="31"/>
      <c r="IKV89" s="31"/>
      <c r="IKW89" s="31"/>
      <c r="IKX89" s="31"/>
      <c r="IKY89" s="31"/>
      <c r="IKZ89" s="31"/>
      <c r="ILA89" s="31"/>
      <c r="ILB89" s="31"/>
      <c r="ILC89" s="31"/>
      <c r="ILD89" s="31"/>
      <c r="ILE89" s="31"/>
      <c r="ILF89" s="31"/>
      <c r="ILG89" s="31"/>
      <c r="ILH89" s="31"/>
      <c r="ILI89" s="31"/>
      <c r="ILJ89" s="31"/>
      <c r="ILK89" s="31"/>
      <c r="ILL89" s="31"/>
      <c r="ILM89" s="31"/>
      <c r="ILN89" s="31"/>
      <c r="ILO89" s="31"/>
      <c r="ILP89" s="31"/>
      <c r="ILQ89" s="31"/>
      <c r="ILR89" s="31"/>
      <c r="ILS89" s="31"/>
      <c r="ILT89" s="31"/>
      <c r="ILU89" s="31"/>
      <c r="ILV89" s="31"/>
      <c r="ILW89" s="31"/>
      <c r="ILX89" s="31"/>
      <c r="ILY89" s="31"/>
      <c r="ILZ89" s="31"/>
      <c r="IMA89" s="31"/>
      <c r="IMB89" s="31"/>
      <c r="IMC89" s="31"/>
      <c r="IMD89" s="31"/>
      <c r="IME89" s="31"/>
      <c r="IMF89" s="31"/>
      <c r="IMG89" s="31"/>
      <c r="IMH89" s="31"/>
      <c r="IMI89" s="31"/>
      <c r="IMJ89" s="31"/>
      <c r="IMK89" s="31"/>
      <c r="IML89" s="31"/>
      <c r="IMM89" s="31"/>
      <c r="IMN89" s="31"/>
      <c r="IMO89" s="31"/>
      <c r="IMP89" s="31"/>
      <c r="IMQ89" s="31"/>
      <c r="IMR89" s="31"/>
      <c r="IMS89" s="31"/>
      <c r="IMT89" s="31"/>
      <c r="IMU89" s="31"/>
      <c r="IMV89" s="31"/>
      <c r="IMW89" s="31"/>
      <c r="IMX89" s="31"/>
      <c r="IMY89" s="31"/>
      <c r="IMZ89" s="31"/>
      <c r="INA89" s="31"/>
      <c r="INB89" s="31"/>
      <c r="INC89" s="31"/>
      <c r="IND89" s="31"/>
      <c r="INE89" s="31"/>
      <c r="INF89" s="31"/>
      <c r="ING89" s="31"/>
      <c r="INH89" s="31"/>
      <c r="INI89" s="31"/>
      <c r="INJ89" s="31"/>
      <c r="INK89" s="31"/>
      <c r="INL89" s="31"/>
      <c r="INM89" s="31"/>
      <c r="INN89" s="31"/>
      <c r="INO89" s="31"/>
      <c r="INP89" s="31"/>
      <c r="INQ89" s="31"/>
      <c r="INR89" s="31"/>
      <c r="INS89" s="31"/>
      <c r="INT89" s="31"/>
      <c r="INU89" s="31"/>
      <c r="INV89" s="31"/>
      <c r="INW89" s="31"/>
      <c r="INX89" s="31"/>
      <c r="INY89" s="31"/>
      <c r="INZ89" s="31"/>
      <c r="IOA89" s="31"/>
      <c r="IOB89" s="31"/>
      <c r="IOC89" s="31"/>
      <c r="IOD89" s="31"/>
      <c r="IOE89" s="31"/>
      <c r="IOF89" s="31"/>
      <c r="IOG89" s="31"/>
      <c r="IOH89" s="31"/>
      <c r="IOI89" s="31"/>
      <c r="IOJ89" s="31"/>
      <c r="IOK89" s="31"/>
      <c r="IOL89" s="31"/>
      <c r="IOM89" s="31"/>
      <c r="ION89" s="31"/>
      <c r="IOO89" s="31"/>
      <c r="IOP89" s="31"/>
      <c r="IOQ89" s="31"/>
      <c r="IOR89" s="31"/>
      <c r="IOS89" s="31"/>
      <c r="IOT89" s="31"/>
      <c r="IOU89" s="31"/>
      <c r="IOV89" s="31"/>
      <c r="IOW89" s="31"/>
      <c r="IOX89" s="31"/>
      <c r="IOY89" s="31"/>
      <c r="IOZ89" s="31"/>
      <c r="IPA89" s="31"/>
      <c r="IPB89" s="31"/>
      <c r="IPC89" s="31"/>
      <c r="IPD89" s="31"/>
      <c r="IPE89" s="31"/>
      <c r="IPF89" s="31"/>
      <c r="IPG89" s="31"/>
      <c r="IPH89" s="31"/>
      <c r="IPI89" s="31"/>
      <c r="IPJ89" s="31"/>
      <c r="IPK89" s="31"/>
      <c r="IPL89" s="31"/>
      <c r="IPM89" s="31"/>
      <c r="IPN89" s="31"/>
      <c r="IPO89" s="31"/>
      <c r="IPP89" s="31"/>
      <c r="IPQ89" s="31"/>
      <c r="IPR89" s="31"/>
      <c r="IPS89" s="31"/>
      <c r="IPT89" s="31"/>
      <c r="IPU89" s="31"/>
      <c r="IPV89" s="31"/>
      <c r="IPW89" s="31"/>
      <c r="IPX89" s="31"/>
      <c r="IPY89" s="31"/>
      <c r="IPZ89" s="31"/>
      <c r="IQA89" s="31"/>
      <c r="IQB89" s="31"/>
      <c r="IQC89" s="31"/>
      <c r="IQD89" s="31"/>
      <c r="IQE89" s="31"/>
      <c r="IQF89" s="31"/>
      <c r="IQG89" s="31"/>
      <c r="IQH89" s="31"/>
      <c r="IQI89" s="31"/>
      <c r="IQJ89" s="31"/>
      <c r="IQK89" s="31"/>
      <c r="IQL89" s="31"/>
      <c r="IQM89" s="31"/>
      <c r="IQN89" s="31"/>
      <c r="IQO89" s="31"/>
      <c r="IQP89" s="31"/>
      <c r="IQQ89" s="31"/>
      <c r="IQR89" s="31"/>
      <c r="IQS89" s="31"/>
      <c r="IQT89" s="31"/>
      <c r="IQU89" s="31"/>
      <c r="IQV89" s="31"/>
      <c r="IQW89" s="31"/>
      <c r="IQX89" s="31"/>
      <c r="IQY89" s="31"/>
      <c r="IQZ89" s="31"/>
      <c r="IRA89" s="31"/>
      <c r="IRB89" s="31"/>
      <c r="IRC89" s="31"/>
      <c r="IRD89" s="31"/>
      <c r="IRE89" s="31"/>
      <c r="IRF89" s="31"/>
      <c r="IRG89" s="31"/>
      <c r="IRH89" s="31"/>
      <c r="IRI89" s="31"/>
      <c r="IRJ89" s="31"/>
      <c r="IRK89" s="31"/>
      <c r="IRL89" s="31"/>
      <c r="IRM89" s="31"/>
      <c r="IRN89" s="31"/>
      <c r="IRO89" s="31"/>
      <c r="IRP89" s="31"/>
      <c r="IRQ89" s="31"/>
      <c r="IRR89" s="31"/>
      <c r="IRS89" s="31"/>
      <c r="IRT89" s="31"/>
      <c r="IRU89" s="31"/>
      <c r="IRV89" s="31"/>
      <c r="IRW89" s="31"/>
      <c r="IRX89" s="31"/>
      <c r="IRY89" s="31"/>
      <c r="IRZ89" s="31"/>
      <c r="ISA89" s="31"/>
      <c r="ISB89" s="31"/>
      <c r="ISC89" s="31"/>
      <c r="ISD89" s="31"/>
      <c r="ISE89" s="31"/>
      <c r="ISF89" s="31"/>
      <c r="ISG89" s="31"/>
      <c r="ISH89" s="31"/>
      <c r="ISI89" s="31"/>
      <c r="ISJ89" s="31"/>
      <c r="ISK89" s="31"/>
      <c r="ISL89" s="31"/>
      <c r="ISM89" s="31"/>
      <c r="ISN89" s="31"/>
      <c r="ISO89" s="31"/>
      <c r="ISP89" s="31"/>
      <c r="ISQ89" s="31"/>
      <c r="ISR89" s="31"/>
      <c r="ISS89" s="31"/>
      <c r="IST89" s="31"/>
      <c r="ISU89" s="31"/>
      <c r="ISV89" s="31"/>
      <c r="ISW89" s="31"/>
      <c r="ISX89" s="31"/>
      <c r="ISY89" s="31"/>
      <c r="ISZ89" s="31"/>
      <c r="ITA89" s="31"/>
      <c r="ITB89" s="31"/>
      <c r="ITC89" s="31"/>
      <c r="ITD89" s="31"/>
      <c r="ITE89" s="31"/>
      <c r="ITF89" s="31"/>
      <c r="ITG89" s="31"/>
      <c r="ITH89" s="31"/>
      <c r="ITI89" s="31"/>
      <c r="ITJ89" s="31"/>
      <c r="ITK89" s="31"/>
      <c r="ITL89" s="31"/>
      <c r="ITM89" s="31"/>
      <c r="ITN89" s="31"/>
      <c r="ITO89" s="31"/>
      <c r="ITP89" s="31"/>
      <c r="ITQ89" s="31"/>
      <c r="ITR89" s="31"/>
      <c r="ITS89" s="31"/>
      <c r="ITT89" s="31"/>
      <c r="ITU89" s="31"/>
      <c r="ITV89" s="31"/>
      <c r="ITW89" s="31"/>
      <c r="ITX89" s="31"/>
      <c r="ITY89" s="31"/>
      <c r="ITZ89" s="31"/>
      <c r="IUA89" s="31"/>
      <c r="IUB89" s="31"/>
      <c r="IUC89" s="31"/>
      <c r="IUD89" s="31"/>
      <c r="IUE89" s="31"/>
      <c r="IUF89" s="31"/>
      <c r="IUG89" s="31"/>
      <c r="IUH89" s="31"/>
      <c r="IUI89" s="31"/>
      <c r="IUJ89" s="31"/>
      <c r="IUK89" s="31"/>
      <c r="IUL89" s="31"/>
      <c r="IUM89" s="31"/>
      <c r="IUN89" s="31"/>
      <c r="IUO89" s="31"/>
      <c r="IUP89" s="31"/>
      <c r="IUQ89" s="31"/>
      <c r="IUR89" s="31"/>
      <c r="IUS89" s="31"/>
      <c r="IUT89" s="31"/>
      <c r="IUU89" s="31"/>
      <c r="IUV89" s="31"/>
      <c r="IUW89" s="31"/>
      <c r="IUX89" s="31"/>
      <c r="IUY89" s="31"/>
      <c r="IUZ89" s="31"/>
      <c r="IVA89" s="31"/>
      <c r="IVB89" s="31"/>
      <c r="IVC89" s="31"/>
      <c r="IVD89" s="31"/>
      <c r="IVE89" s="31"/>
      <c r="IVF89" s="31"/>
      <c r="IVG89" s="31"/>
      <c r="IVH89" s="31"/>
      <c r="IVI89" s="31"/>
      <c r="IVJ89" s="31"/>
      <c r="IVK89" s="31"/>
      <c r="IVL89" s="31"/>
      <c r="IVM89" s="31"/>
      <c r="IVN89" s="31"/>
      <c r="IVO89" s="31"/>
      <c r="IVP89" s="31"/>
      <c r="IVQ89" s="31"/>
      <c r="IVR89" s="31"/>
      <c r="IVS89" s="31"/>
      <c r="IVT89" s="31"/>
      <c r="IVU89" s="31"/>
      <c r="IVV89" s="31"/>
      <c r="IVW89" s="31"/>
      <c r="IVX89" s="31"/>
      <c r="IVY89" s="31"/>
      <c r="IVZ89" s="31"/>
      <c r="IWA89" s="31"/>
      <c r="IWB89" s="31"/>
      <c r="IWC89" s="31"/>
      <c r="IWD89" s="31"/>
      <c r="IWE89" s="31"/>
      <c r="IWF89" s="31"/>
      <c r="IWG89" s="31"/>
      <c r="IWH89" s="31"/>
      <c r="IWI89" s="31"/>
      <c r="IWJ89" s="31"/>
      <c r="IWK89" s="31"/>
      <c r="IWL89" s="31"/>
      <c r="IWM89" s="31"/>
      <c r="IWN89" s="31"/>
      <c r="IWO89" s="31"/>
      <c r="IWP89" s="31"/>
      <c r="IWQ89" s="31"/>
      <c r="IWR89" s="31"/>
      <c r="IWS89" s="31"/>
      <c r="IWT89" s="31"/>
      <c r="IWU89" s="31"/>
      <c r="IWV89" s="31"/>
      <c r="IWW89" s="31"/>
      <c r="IWX89" s="31"/>
      <c r="IWY89" s="31"/>
      <c r="IWZ89" s="31"/>
      <c r="IXA89" s="31"/>
      <c r="IXB89" s="31"/>
      <c r="IXC89" s="31"/>
      <c r="IXD89" s="31"/>
      <c r="IXE89" s="31"/>
      <c r="IXF89" s="31"/>
      <c r="IXG89" s="31"/>
      <c r="IXH89" s="31"/>
      <c r="IXI89" s="31"/>
      <c r="IXJ89" s="31"/>
      <c r="IXK89" s="31"/>
      <c r="IXL89" s="31"/>
      <c r="IXM89" s="31"/>
      <c r="IXN89" s="31"/>
      <c r="IXO89" s="31"/>
      <c r="IXP89" s="31"/>
      <c r="IXQ89" s="31"/>
      <c r="IXR89" s="31"/>
      <c r="IXS89" s="31"/>
      <c r="IXT89" s="31"/>
      <c r="IXU89" s="31"/>
      <c r="IXV89" s="31"/>
      <c r="IXW89" s="31"/>
      <c r="IXX89" s="31"/>
      <c r="IXY89" s="31"/>
      <c r="IXZ89" s="31"/>
      <c r="IYA89" s="31"/>
      <c r="IYB89" s="31"/>
      <c r="IYC89" s="31"/>
      <c r="IYD89" s="31"/>
      <c r="IYE89" s="31"/>
      <c r="IYF89" s="31"/>
      <c r="IYG89" s="31"/>
      <c r="IYH89" s="31"/>
      <c r="IYI89" s="31"/>
      <c r="IYJ89" s="31"/>
      <c r="IYK89" s="31"/>
      <c r="IYL89" s="31"/>
      <c r="IYM89" s="31"/>
      <c r="IYN89" s="31"/>
      <c r="IYO89" s="31"/>
      <c r="IYP89" s="31"/>
      <c r="IYQ89" s="31"/>
      <c r="IYR89" s="31"/>
      <c r="IYS89" s="31"/>
      <c r="IYT89" s="31"/>
      <c r="IYU89" s="31"/>
      <c r="IYV89" s="31"/>
      <c r="IYW89" s="31"/>
      <c r="IYX89" s="31"/>
      <c r="IYY89" s="31"/>
      <c r="IYZ89" s="31"/>
      <c r="IZA89" s="31"/>
      <c r="IZB89" s="31"/>
      <c r="IZC89" s="31"/>
      <c r="IZD89" s="31"/>
      <c r="IZE89" s="31"/>
      <c r="IZF89" s="31"/>
      <c r="IZG89" s="31"/>
      <c r="IZH89" s="31"/>
      <c r="IZI89" s="31"/>
      <c r="IZJ89" s="31"/>
      <c r="IZK89" s="31"/>
      <c r="IZL89" s="31"/>
      <c r="IZM89" s="31"/>
      <c r="IZN89" s="31"/>
      <c r="IZO89" s="31"/>
      <c r="IZP89" s="31"/>
      <c r="IZQ89" s="31"/>
      <c r="IZR89" s="31"/>
      <c r="IZS89" s="31"/>
      <c r="IZT89" s="31"/>
      <c r="IZU89" s="31"/>
      <c r="IZV89" s="31"/>
      <c r="IZW89" s="31"/>
      <c r="IZX89" s="31"/>
      <c r="IZY89" s="31"/>
      <c r="IZZ89" s="31"/>
      <c r="JAA89" s="31"/>
      <c r="JAB89" s="31"/>
      <c r="JAC89" s="31"/>
      <c r="JAD89" s="31"/>
      <c r="JAE89" s="31"/>
      <c r="JAF89" s="31"/>
      <c r="JAG89" s="31"/>
      <c r="JAH89" s="31"/>
      <c r="JAI89" s="31"/>
      <c r="JAJ89" s="31"/>
      <c r="JAK89" s="31"/>
      <c r="JAL89" s="31"/>
      <c r="JAM89" s="31"/>
      <c r="JAN89" s="31"/>
      <c r="JAO89" s="31"/>
      <c r="JAP89" s="31"/>
      <c r="JAQ89" s="31"/>
      <c r="JAR89" s="31"/>
      <c r="JAS89" s="31"/>
      <c r="JAT89" s="31"/>
      <c r="JAU89" s="31"/>
      <c r="JAV89" s="31"/>
      <c r="JAW89" s="31"/>
      <c r="JAX89" s="31"/>
      <c r="JAY89" s="31"/>
      <c r="JAZ89" s="31"/>
      <c r="JBA89" s="31"/>
      <c r="JBB89" s="31"/>
      <c r="JBC89" s="31"/>
      <c r="JBD89" s="31"/>
      <c r="JBE89" s="31"/>
      <c r="JBF89" s="31"/>
      <c r="JBG89" s="31"/>
      <c r="JBH89" s="31"/>
      <c r="JBI89" s="31"/>
      <c r="JBJ89" s="31"/>
      <c r="JBK89" s="31"/>
      <c r="JBL89" s="31"/>
      <c r="JBM89" s="31"/>
      <c r="JBN89" s="31"/>
      <c r="JBO89" s="31"/>
      <c r="JBP89" s="31"/>
      <c r="JBQ89" s="31"/>
      <c r="JBR89" s="31"/>
      <c r="JBS89" s="31"/>
      <c r="JBT89" s="31"/>
      <c r="JBU89" s="31"/>
      <c r="JBV89" s="31"/>
      <c r="JBW89" s="31"/>
      <c r="JBX89" s="31"/>
      <c r="JBY89" s="31"/>
      <c r="JBZ89" s="31"/>
      <c r="JCA89" s="31"/>
      <c r="JCB89" s="31"/>
      <c r="JCC89" s="31"/>
      <c r="JCD89" s="31"/>
      <c r="JCE89" s="31"/>
      <c r="JCF89" s="31"/>
      <c r="JCG89" s="31"/>
      <c r="JCH89" s="31"/>
      <c r="JCI89" s="31"/>
      <c r="JCJ89" s="31"/>
      <c r="JCK89" s="31"/>
      <c r="JCL89" s="31"/>
      <c r="JCM89" s="31"/>
      <c r="JCN89" s="31"/>
      <c r="JCO89" s="31"/>
      <c r="JCP89" s="31"/>
      <c r="JCQ89" s="31"/>
      <c r="JCR89" s="31"/>
      <c r="JCS89" s="31"/>
      <c r="JCT89" s="31"/>
      <c r="JCU89" s="31"/>
      <c r="JCV89" s="31"/>
      <c r="JCW89" s="31"/>
      <c r="JCX89" s="31"/>
      <c r="JCY89" s="31"/>
      <c r="JCZ89" s="31"/>
      <c r="JDA89" s="31"/>
      <c r="JDB89" s="31"/>
      <c r="JDC89" s="31"/>
      <c r="JDD89" s="31"/>
      <c r="JDE89" s="31"/>
      <c r="JDF89" s="31"/>
      <c r="JDG89" s="31"/>
      <c r="JDH89" s="31"/>
      <c r="JDI89" s="31"/>
      <c r="JDJ89" s="31"/>
      <c r="JDK89" s="31"/>
      <c r="JDL89" s="31"/>
      <c r="JDM89" s="31"/>
      <c r="JDN89" s="31"/>
      <c r="JDO89" s="31"/>
      <c r="JDP89" s="31"/>
      <c r="JDQ89" s="31"/>
      <c r="JDR89" s="31"/>
      <c r="JDS89" s="31"/>
      <c r="JDT89" s="31"/>
      <c r="JDU89" s="31"/>
      <c r="JDV89" s="31"/>
      <c r="JDW89" s="31"/>
      <c r="JDX89" s="31"/>
      <c r="JDY89" s="31"/>
      <c r="JDZ89" s="31"/>
      <c r="JEA89" s="31"/>
      <c r="JEB89" s="31"/>
      <c r="JEC89" s="31"/>
      <c r="JED89" s="31"/>
      <c r="JEE89" s="31"/>
      <c r="JEF89" s="31"/>
      <c r="JEG89" s="31"/>
      <c r="JEH89" s="31"/>
      <c r="JEI89" s="31"/>
      <c r="JEJ89" s="31"/>
      <c r="JEK89" s="31"/>
      <c r="JEL89" s="31"/>
      <c r="JEM89" s="31"/>
      <c r="JEN89" s="31"/>
      <c r="JEO89" s="31"/>
      <c r="JEP89" s="31"/>
      <c r="JEQ89" s="31"/>
      <c r="JER89" s="31"/>
      <c r="JES89" s="31"/>
      <c r="JET89" s="31"/>
      <c r="JEU89" s="31"/>
      <c r="JEV89" s="31"/>
      <c r="JEW89" s="31"/>
      <c r="JEX89" s="31"/>
      <c r="JEY89" s="31"/>
      <c r="JEZ89" s="31"/>
      <c r="JFA89" s="31"/>
      <c r="JFB89" s="31"/>
      <c r="JFC89" s="31"/>
      <c r="JFD89" s="31"/>
      <c r="JFE89" s="31"/>
      <c r="JFF89" s="31"/>
      <c r="JFG89" s="31"/>
      <c r="JFH89" s="31"/>
      <c r="JFI89" s="31"/>
      <c r="JFJ89" s="31"/>
      <c r="JFK89" s="31"/>
      <c r="JFL89" s="31"/>
      <c r="JFM89" s="31"/>
      <c r="JFN89" s="31"/>
      <c r="JFO89" s="31"/>
      <c r="JFP89" s="31"/>
      <c r="JFQ89" s="31"/>
      <c r="JFR89" s="31"/>
      <c r="JFS89" s="31"/>
      <c r="JFT89" s="31"/>
      <c r="JFU89" s="31"/>
      <c r="JFV89" s="31"/>
      <c r="JFW89" s="31"/>
      <c r="JFX89" s="31"/>
      <c r="JFY89" s="31"/>
      <c r="JFZ89" s="31"/>
      <c r="JGA89" s="31"/>
      <c r="JGB89" s="31"/>
      <c r="JGC89" s="31"/>
      <c r="JGD89" s="31"/>
      <c r="JGE89" s="31"/>
      <c r="JGF89" s="31"/>
      <c r="JGG89" s="31"/>
      <c r="JGH89" s="31"/>
      <c r="JGI89" s="31"/>
      <c r="JGJ89" s="31"/>
      <c r="JGK89" s="31"/>
      <c r="JGL89" s="31"/>
      <c r="JGM89" s="31"/>
      <c r="JGN89" s="31"/>
      <c r="JGO89" s="31"/>
      <c r="JGP89" s="31"/>
      <c r="JGQ89" s="31"/>
      <c r="JGR89" s="31"/>
      <c r="JGS89" s="31"/>
      <c r="JGT89" s="31"/>
      <c r="JGU89" s="31"/>
      <c r="JGV89" s="31"/>
      <c r="JGW89" s="31"/>
      <c r="JGX89" s="31"/>
      <c r="JGY89" s="31"/>
      <c r="JGZ89" s="31"/>
      <c r="JHA89" s="31"/>
      <c r="JHB89" s="31"/>
      <c r="JHC89" s="31"/>
      <c r="JHD89" s="31"/>
      <c r="JHE89" s="31"/>
      <c r="JHF89" s="31"/>
      <c r="JHG89" s="31"/>
      <c r="JHH89" s="31"/>
      <c r="JHI89" s="31"/>
      <c r="JHJ89" s="31"/>
      <c r="JHK89" s="31"/>
      <c r="JHL89" s="31"/>
      <c r="JHM89" s="31"/>
      <c r="JHN89" s="31"/>
      <c r="JHO89" s="31"/>
      <c r="JHP89" s="31"/>
      <c r="JHQ89" s="31"/>
      <c r="JHR89" s="31"/>
      <c r="JHS89" s="31"/>
      <c r="JHT89" s="31"/>
      <c r="JHU89" s="31"/>
      <c r="JHV89" s="31"/>
      <c r="JHW89" s="31"/>
      <c r="JHX89" s="31"/>
      <c r="JHY89" s="31"/>
      <c r="JHZ89" s="31"/>
      <c r="JIA89" s="31"/>
      <c r="JIB89" s="31"/>
      <c r="JIC89" s="31"/>
      <c r="JID89" s="31"/>
      <c r="JIE89" s="31"/>
      <c r="JIF89" s="31"/>
      <c r="JIG89" s="31"/>
      <c r="JIH89" s="31"/>
      <c r="JII89" s="31"/>
      <c r="JIJ89" s="31"/>
      <c r="JIK89" s="31"/>
      <c r="JIL89" s="31"/>
      <c r="JIM89" s="31"/>
      <c r="JIN89" s="31"/>
      <c r="JIO89" s="31"/>
      <c r="JIP89" s="31"/>
      <c r="JIQ89" s="31"/>
      <c r="JIR89" s="31"/>
      <c r="JIS89" s="31"/>
      <c r="JIT89" s="31"/>
      <c r="JIU89" s="31"/>
      <c r="JIV89" s="31"/>
      <c r="JIW89" s="31"/>
      <c r="JIX89" s="31"/>
      <c r="JIY89" s="31"/>
      <c r="JIZ89" s="31"/>
      <c r="JJA89" s="31"/>
      <c r="JJB89" s="31"/>
      <c r="JJC89" s="31"/>
      <c r="JJD89" s="31"/>
      <c r="JJE89" s="31"/>
      <c r="JJF89" s="31"/>
      <c r="JJG89" s="31"/>
      <c r="JJH89" s="31"/>
      <c r="JJI89" s="31"/>
      <c r="JJJ89" s="31"/>
      <c r="JJK89" s="31"/>
      <c r="JJL89" s="31"/>
      <c r="JJM89" s="31"/>
      <c r="JJN89" s="31"/>
      <c r="JJO89" s="31"/>
      <c r="JJP89" s="31"/>
      <c r="JJQ89" s="31"/>
      <c r="JJR89" s="31"/>
      <c r="JJS89" s="31"/>
      <c r="JJT89" s="31"/>
      <c r="JJU89" s="31"/>
      <c r="JJV89" s="31"/>
      <c r="JJW89" s="31"/>
      <c r="JJX89" s="31"/>
      <c r="JJY89" s="31"/>
      <c r="JJZ89" s="31"/>
      <c r="JKA89" s="31"/>
      <c r="JKB89" s="31"/>
      <c r="JKC89" s="31"/>
      <c r="JKD89" s="31"/>
      <c r="JKE89" s="31"/>
      <c r="JKF89" s="31"/>
      <c r="JKG89" s="31"/>
      <c r="JKH89" s="31"/>
      <c r="JKI89" s="31"/>
      <c r="JKJ89" s="31"/>
      <c r="JKK89" s="31"/>
      <c r="JKL89" s="31"/>
      <c r="JKM89" s="31"/>
      <c r="JKN89" s="31"/>
      <c r="JKO89" s="31"/>
      <c r="JKP89" s="31"/>
      <c r="JKQ89" s="31"/>
      <c r="JKR89" s="31"/>
      <c r="JKS89" s="31"/>
      <c r="JKT89" s="31"/>
      <c r="JKU89" s="31"/>
      <c r="JKV89" s="31"/>
      <c r="JKW89" s="31"/>
      <c r="JKX89" s="31"/>
      <c r="JKY89" s="31"/>
      <c r="JKZ89" s="31"/>
      <c r="JLA89" s="31"/>
      <c r="JLB89" s="31"/>
      <c r="JLC89" s="31"/>
      <c r="JLD89" s="31"/>
      <c r="JLE89" s="31"/>
      <c r="JLF89" s="31"/>
      <c r="JLG89" s="31"/>
      <c r="JLH89" s="31"/>
      <c r="JLI89" s="31"/>
      <c r="JLJ89" s="31"/>
      <c r="JLK89" s="31"/>
      <c r="JLL89" s="31"/>
      <c r="JLM89" s="31"/>
      <c r="JLN89" s="31"/>
      <c r="JLO89" s="31"/>
      <c r="JLP89" s="31"/>
      <c r="JLQ89" s="31"/>
      <c r="JLR89" s="31"/>
      <c r="JLS89" s="31"/>
      <c r="JLT89" s="31"/>
      <c r="JLU89" s="31"/>
      <c r="JLV89" s="31"/>
      <c r="JLW89" s="31"/>
      <c r="JLX89" s="31"/>
      <c r="JLY89" s="31"/>
      <c r="JLZ89" s="31"/>
      <c r="JMA89" s="31"/>
      <c r="JMB89" s="31"/>
      <c r="JMC89" s="31"/>
      <c r="JMD89" s="31"/>
      <c r="JME89" s="31"/>
      <c r="JMF89" s="31"/>
      <c r="JMG89" s="31"/>
      <c r="JMH89" s="31"/>
      <c r="JMI89" s="31"/>
      <c r="JMJ89" s="31"/>
      <c r="JMK89" s="31"/>
      <c r="JML89" s="31"/>
      <c r="JMM89" s="31"/>
      <c r="JMN89" s="31"/>
      <c r="JMO89" s="31"/>
      <c r="JMP89" s="31"/>
      <c r="JMQ89" s="31"/>
      <c r="JMR89" s="31"/>
      <c r="JMS89" s="31"/>
      <c r="JMT89" s="31"/>
      <c r="JMU89" s="31"/>
      <c r="JMV89" s="31"/>
      <c r="JMW89" s="31"/>
      <c r="JMX89" s="31"/>
      <c r="JMY89" s="31"/>
      <c r="JMZ89" s="31"/>
      <c r="JNA89" s="31"/>
      <c r="JNB89" s="31"/>
      <c r="JNC89" s="31"/>
      <c r="JND89" s="31"/>
      <c r="JNE89" s="31"/>
      <c r="JNF89" s="31"/>
      <c r="JNG89" s="31"/>
      <c r="JNH89" s="31"/>
      <c r="JNI89" s="31"/>
      <c r="JNJ89" s="31"/>
      <c r="JNK89" s="31"/>
      <c r="JNL89" s="31"/>
      <c r="JNM89" s="31"/>
      <c r="JNN89" s="31"/>
      <c r="JNO89" s="31"/>
      <c r="JNP89" s="31"/>
      <c r="JNQ89" s="31"/>
      <c r="JNR89" s="31"/>
      <c r="JNS89" s="31"/>
      <c r="JNT89" s="31"/>
      <c r="JNU89" s="31"/>
      <c r="JNV89" s="31"/>
      <c r="JNW89" s="31"/>
      <c r="JNX89" s="31"/>
      <c r="JNY89" s="31"/>
      <c r="JNZ89" s="31"/>
      <c r="JOA89" s="31"/>
      <c r="JOB89" s="31"/>
      <c r="JOC89" s="31"/>
      <c r="JOD89" s="31"/>
      <c r="JOE89" s="31"/>
      <c r="JOF89" s="31"/>
      <c r="JOG89" s="31"/>
      <c r="JOH89" s="31"/>
      <c r="JOI89" s="31"/>
      <c r="JOJ89" s="31"/>
      <c r="JOK89" s="31"/>
      <c r="JOL89" s="31"/>
      <c r="JOM89" s="31"/>
      <c r="JON89" s="31"/>
      <c r="JOO89" s="31"/>
      <c r="JOP89" s="31"/>
      <c r="JOQ89" s="31"/>
      <c r="JOR89" s="31"/>
      <c r="JOS89" s="31"/>
      <c r="JOT89" s="31"/>
      <c r="JOU89" s="31"/>
      <c r="JOV89" s="31"/>
      <c r="JOW89" s="31"/>
      <c r="JOX89" s="31"/>
      <c r="JOY89" s="31"/>
      <c r="JOZ89" s="31"/>
      <c r="JPA89" s="31"/>
      <c r="JPB89" s="31"/>
      <c r="JPC89" s="31"/>
      <c r="JPD89" s="31"/>
      <c r="JPE89" s="31"/>
      <c r="JPF89" s="31"/>
      <c r="JPG89" s="31"/>
      <c r="JPH89" s="31"/>
      <c r="JPI89" s="31"/>
      <c r="JPJ89" s="31"/>
      <c r="JPK89" s="31"/>
      <c r="JPL89" s="31"/>
      <c r="JPM89" s="31"/>
      <c r="JPN89" s="31"/>
      <c r="JPO89" s="31"/>
      <c r="JPP89" s="31"/>
      <c r="JPQ89" s="31"/>
      <c r="JPR89" s="31"/>
      <c r="JPS89" s="31"/>
      <c r="JPT89" s="31"/>
      <c r="JPU89" s="31"/>
      <c r="JPV89" s="31"/>
      <c r="JPW89" s="31"/>
      <c r="JPX89" s="31"/>
      <c r="JPY89" s="31"/>
      <c r="JPZ89" s="31"/>
      <c r="JQA89" s="31"/>
      <c r="JQB89" s="31"/>
      <c r="JQC89" s="31"/>
      <c r="JQD89" s="31"/>
      <c r="JQE89" s="31"/>
      <c r="JQF89" s="31"/>
      <c r="JQG89" s="31"/>
      <c r="JQH89" s="31"/>
      <c r="JQI89" s="31"/>
      <c r="JQJ89" s="31"/>
      <c r="JQK89" s="31"/>
      <c r="JQL89" s="31"/>
      <c r="JQM89" s="31"/>
      <c r="JQN89" s="31"/>
      <c r="JQO89" s="31"/>
      <c r="JQP89" s="31"/>
      <c r="JQQ89" s="31"/>
      <c r="JQR89" s="31"/>
      <c r="JQS89" s="31"/>
      <c r="JQT89" s="31"/>
      <c r="JQU89" s="31"/>
      <c r="JQV89" s="31"/>
      <c r="JQW89" s="31"/>
      <c r="JQX89" s="31"/>
      <c r="JQY89" s="31"/>
      <c r="JQZ89" s="31"/>
      <c r="JRA89" s="31"/>
      <c r="JRB89" s="31"/>
      <c r="JRC89" s="31"/>
      <c r="JRD89" s="31"/>
      <c r="JRE89" s="31"/>
      <c r="JRF89" s="31"/>
      <c r="JRG89" s="31"/>
      <c r="JRH89" s="31"/>
      <c r="JRI89" s="31"/>
      <c r="JRJ89" s="31"/>
      <c r="JRK89" s="31"/>
      <c r="JRL89" s="31"/>
      <c r="JRM89" s="31"/>
      <c r="JRN89" s="31"/>
      <c r="JRO89" s="31"/>
      <c r="JRP89" s="31"/>
      <c r="JRQ89" s="31"/>
      <c r="JRR89" s="31"/>
      <c r="JRS89" s="31"/>
      <c r="JRT89" s="31"/>
      <c r="JRU89" s="31"/>
      <c r="JRV89" s="31"/>
      <c r="JRW89" s="31"/>
      <c r="JRX89" s="31"/>
      <c r="JRY89" s="31"/>
      <c r="JRZ89" s="31"/>
      <c r="JSA89" s="31"/>
      <c r="JSB89" s="31"/>
      <c r="JSC89" s="31"/>
      <c r="JSD89" s="31"/>
      <c r="JSE89" s="31"/>
      <c r="JSF89" s="31"/>
      <c r="JSG89" s="31"/>
      <c r="JSH89" s="31"/>
      <c r="JSI89" s="31"/>
      <c r="JSJ89" s="31"/>
      <c r="JSK89" s="31"/>
      <c r="JSL89" s="31"/>
      <c r="JSM89" s="31"/>
      <c r="JSN89" s="31"/>
      <c r="JSO89" s="31"/>
      <c r="JSP89" s="31"/>
      <c r="JSQ89" s="31"/>
      <c r="JSR89" s="31"/>
      <c r="JSS89" s="31"/>
      <c r="JST89" s="31"/>
      <c r="JSU89" s="31"/>
      <c r="JSV89" s="31"/>
      <c r="JSW89" s="31"/>
      <c r="JSX89" s="31"/>
      <c r="JSY89" s="31"/>
      <c r="JSZ89" s="31"/>
      <c r="JTA89" s="31"/>
      <c r="JTB89" s="31"/>
      <c r="JTC89" s="31"/>
      <c r="JTD89" s="31"/>
      <c r="JTE89" s="31"/>
      <c r="JTF89" s="31"/>
      <c r="JTG89" s="31"/>
      <c r="JTH89" s="31"/>
      <c r="JTI89" s="31"/>
      <c r="JTJ89" s="31"/>
      <c r="JTK89" s="31"/>
      <c r="JTL89" s="31"/>
      <c r="JTM89" s="31"/>
      <c r="JTN89" s="31"/>
      <c r="JTO89" s="31"/>
      <c r="JTP89" s="31"/>
      <c r="JTQ89" s="31"/>
      <c r="JTR89" s="31"/>
      <c r="JTS89" s="31"/>
      <c r="JTT89" s="31"/>
      <c r="JTU89" s="31"/>
      <c r="JTV89" s="31"/>
      <c r="JTW89" s="31"/>
      <c r="JTX89" s="31"/>
      <c r="JTY89" s="31"/>
      <c r="JTZ89" s="31"/>
      <c r="JUA89" s="31"/>
      <c r="JUB89" s="31"/>
      <c r="JUC89" s="31"/>
      <c r="JUD89" s="31"/>
      <c r="JUE89" s="31"/>
      <c r="JUF89" s="31"/>
      <c r="JUG89" s="31"/>
      <c r="JUH89" s="31"/>
      <c r="JUI89" s="31"/>
      <c r="JUJ89" s="31"/>
      <c r="JUK89" s="31"/>
      <c r="JUL89" s="31"/>
      <c r="JUM89" s="31"/>
      <c r="JUN89" s="31"/>
      <c r="JUO89" s="31"/>
      <c r="JUP89" s="31"/>
      <c r="JUQ89" s="31"/>
      <c r="JUR89" s="31"/>
      <c r="JUS89" s="31"/>
      <c r="JUT89" s="31"/>
      <c r="JUU89" s="31"/>
      <c r="JUV89" s="31"/>
      <c r="JUW89" s="31"/>
      <c r="JUX89" s="31"/>
      <c r="JUY89" s="31"/>
      <c r="JUZ89" s="31"/>
      <c r="JVA89" s="31"/>
      <c r="JVB89" s="31"/>
      <c r="JVC89" s="31"/>
      <c r="JVD89" s="31"/>
      <c r="JVE89" s="31"/>
      <c r="JVF89" s="31"/>
      <c r="JVG89" s="31"/>
      <c r="JVH89" s="31"/>
      <c r="JVI89" s="31"/>
      <c r="JVJ89" s="31"/>
      <c r="JVK89" s="31"/>
      <c r="JVL89" s="31"/>
      <c r="JVM89" s="31"/>
      <c r="JVN89" s="31"/>
      <c r="JVO89" s="31"/>
      <c r="JVP89" s="31"/>
      <c r="JVQ89" s="31"/>
      <c r="JVR89" s="31"/>
      <c r="JVS89" s="31"/>
      <c r="JVT89" s="31"/>
      <c r="JVU89" s="31"/>
      <c r="JVV89" s="31"/>
      <c r="JVW89" s="31"/>
      <c r="JVX89" s="31"/>
      <c r="JVY89" s="31"/>
      <c r="JVZ89" s="31"/>
      <c r="JWA89" s="31"/>
      <c r="JWB89" s="31"/>
      <c r="JWC89" s="31"/>
      <c r="JWD89" s="31"/>
      <c r="JWE89" s="31"/>
      <c r="JWF89" s="31"/>
      <c r="JWG89" s="31"/>
      <c r="JWH89" s="31"/>
      <c r="JWI89" s="31"/>
      <c r="JWJ89" s="31"/>
      <c r="JWK89" s="31"/>
      <c r="JWL89" s="31"/>
      <c r="JWM89" s="31"/>
      <c r="JWN89" s="31"/>
      <c r="JWO89" s="31"/>
      <c r="JWP89" s="31"/>
      <c r="JWQ89" s="31"/>
      <c r="JWR89" s="31"/>
      <c r="JWS89" s="31"/>
      <c r="JWT89" s="31"/>
      <c r="JWU89" s="31"/>
      <c r="JWV89" s="31"/>
      <c r="JWW89" s="31"/>
      <c r="JWX89" s="31"/>
      <c r="JWY89" s="31"/>
      <c r="JWZ89" s="31"/>
      <c r="JXA89" s="31"/>
      <c r="JXB89" s="31"/>
      <c r="JXC89" s="31"/>
      <c r="JXD89" s="31"/>
      <c r="JXE89" s="31"/>
      <c r="JXF89" s="31"/>
      <c r="JXG89" s="31"/>
      <c r="JXH89" s="31"/>
      <c r="JXI89" s="31"/>
      <c r="JXJ89" s="31"/>
      <c r="JXK89" s="31"/>
      <c r="JXL89" s="31"/>
      <c r="JXM89" s="31"/>
      <c r="JXN89" s="31"/>
      <c r="JXO89" s="31"/>
      <c r="JXP89" s="31"/>
      <c r="JXQ89" s="31"/>
      <c r="JXR89" s="31"/>
      <c r="JXS89" s="31"/>
      <c r="JXT89" s="31"/>
      <c r="JXU89" s="31"/>
      <c r="JXV89" s="31"/>
      <c r="JXW89" s="31"/>
      <c r="JXX89" s="31"/>
      <c r="JXY89" s="31"/>
      <c r="JXZ89" s="31"/>
      <c r="JYA89" s="31"/>
      <c r="JYB89" s="31"/>
      <c r="JYC89" s="31"/>
      <c r="JYD89" s="31"/>
      <c r="JYE89" s="31"/>
      <c r="JYF89" s="31"/>
      <c r="JYG89" s="31"/>
      <c r="JYH89" s="31"/>
      <c r="JYI89" s="31"/>
      <c r="JYJ89" s="31"/>
      <c r="JYK89" s="31"/>
      <c r="JYL89" s="31"/>
      <c r="JYM89" s="31"/>
      <c r="JYN89" s="31"/>
      <c r="JYO89" s="31"/>
      <c r="JYP89" s="31"/>
      <c r="JYQ89" s="31"/>
      <c r="JYR89" s="31"/>
      <c r="JYS89" s="31"/>
      <c r="JYT89" s="31"/>
      <c r="JYU89" s="31"/>
      <c r="JYV89" s="31"/>
      <c r="JYW89" s="31"/>
      <c r="JYX89" s="31"/>
      <c r="JYY89" s="31"/>
      <c r="JYZ89" s="31"/>
      <c r="JZA89" s="31"/>
      <c r="JZB89" s="31"/>
      <c r="JZC89" s="31"/>
      <c r="JZD89" s="31"/>
      <c r="JZE89" s="31"/>
      <c r="JZF89" s="31"/>
      <c r="JZG89" s="31"/>
      <c r="JZH89" s="31"/>
      <c r="JZI89" s="31"/>
      <c r="JZJ89" s="31"/>
      <c r="JZK89" s="31"/>
      <c r="JZL89" s="31"/>
      <c r="JZM89" s="31"/>
      <c r="JZN89" s="31"/>
      <c r="JZO89" s="31"/>
      <c r="JZP89" s="31"/>
      <c r="JZQ89" s="31"/>
      <c r="JZR89" s="31"/>
      <c r="JZS89" s="31"/>
      <c r="JZT89" s="31"/>
      <c r="JZU89" s="31"/>
      <c r="JZV89" s="31"/>
      <c r="JZW89" s="31"/>
      <c r="JZX89" s="31"/>
      <c r="JZY89" s="31"/>
      <c r="JZZ89" s="31"/>
      <c r="KAA89" s="31"/>
      <c r="KAB89" s="31"/>
      <c r="KAC89" s="31"/>
      <c r="KAD89" s="31"/>
      <c r="KAE89" s="31"/>
      <c r="KAF89" s="31"/>
      <c r="KAG89" s="31"/>
      <c r="KAH89" s="31"/>
      <c r="KAI89" s="31"/>
      <c r="KAJ89" s="31"/>
      <c r="KAK89" s="31"/>
      <c r="KAL89" s="31"/>
      <c r="KAM89" s="31"/>
      <c r="KAN89" s="31"/>
      <c r="KAO89" s="31"/>
      <c r="KAP89" s="31"/>
      <c r="KAQ89" s="31"/>
      <c r="KAR89" s="31"/>
      <c r="KAS89" s="31"/>
      <c r="KAT89" s="31"/>
      <c r="KAU89" s="31"/>
      <c r="KAV89" s="31"/>
      <c r="KAW89" s="31"/>
      <c r="KAX89" s="31"/>
      <c r="KAY89" s="31"/>
      <c r="KAZ89" s="31"/>
      <c r="KBA89" s="31"/>
      <c r="KBB89" s="31"/>
      <c r="KBC89" s="31"/>
      <c r="KBD89" s="31"/>
      <c r="KBE89" s="31"/>
      <c r="KBF89" s="31"/>
      <c r="KBG89" s="31"/>
      <c r="KBH89" s="31"/>
      <c r="KBI89" s="31"/>
      <c r="KBJ89" s="31"/>
      <c r="KBK89" s="31"/>
      <c r="KBL89" s="31"/>
      <c r="KBM89" s="31"/>
      <c r="KBN89" s="31"/>
      <c r="KBO89" s="31"/>
      <c r="KBP89" s="31"/>
      <c r="KBQ89" s="31"/>
      <c r="KBR89" s="31"/>
      <c r="KBS89" s="31"/>
      <c r="KBT89" s="31"/>
      <c r="KBU89" s="31"/>
      <c r="KBV89" s="31"/>
      <c r="KBW89" s="31"/>
      <c r="KBX89" s="31"/>
      <c r="KBY89" s="31"/>
      <c r="KBZ89" s="31"/>
      <c r="KCA89" s="31"/>
      <c r="KCB89" s="31"/>
      <c r="KCC89" s="31"/>
      <c r="KCD89" s="31"/>
      <c r="KCE89" s="31"/>
      <c r="KCF89" s="31"/>
      <c r="KCG89" s="31"/>
      <c r="KCH89" s="31"/>
      <c r="KCI89" s="31"/>
      <c r="KCJ89" s="31"/>
      <c r="KCK89" s="31"/>
      <c r="KCL89" s="31"/>
      <c r="KCM89" s="31"/>
      <c r="KCN89" s="31"/>
      <c r="KCO89" s="31"/>
      <c r="KCP89" s="31"/>
      <c r="KCQ89" s="31"/>
      <c r="KCR89" s="31"/>
      <c r="KCS89" s="31"/>
      <c r="KCT89" s="31"/>
      <c r="KCU89" s="31"/>
      <c r="KCV89" s="31"/>
      <c r="KCW89" s="31"/>
      <c r="KCX89" s="31"/>
      <c r="KCY89" s="31"/>
      <c r="KCZ89" s="31"/>
      <c r="KDA89" s="31"/>
      <c r="KDB89" s="31"/>
      <c r="KDC89" s="31"/>
      <c r="KDD89" s="31"/>
      <c r="KDE89" s="31"/>
      <c r="KDF89" s="31"/>
      <c r="KDG89" s="31"/>
      <c r="KDH89" s="31"/>
      <c r="KDI89" s="31"/>
      <c r="KDJ89" s="31"/>
      <c r="KDK89" s="31"/>
      <c r="KDL89" s="31"/>
      <c r="KDM89" s="31"/>
      <c r="KDN89" s="31"/>
      <c r="KDO89" s="31"/>
      <c r="KDP89" s="31"/>
      <c r="KDQ89" s="31"/>
      <c r="KDR89" s="31"/>
      <c r="KDS89" s="31"/>
      <c r="KDT89" s="31"/>
      <c r="KDU89" s="31"/>
      <c r="KDV89" s="31"/>
      <c r="KDW89" s="31"/>
      <c r="KDX89" s="31"/>
      <c r="KDY89" s="31"/>
      <c r="KDZ89" s="31"/>
      <c r="KEA89" s="31"/>
      <c r="KEB89" s="31"/>
      <c r="KEC89" s="31"/>
      <c r="KED89" s="31"/>
      <c r="KEE89" s="31"/>
      <c r="KEF89" s="31"/>
      <c r="KEG89" s="31"/>
      <c r="KEH89" s="31"/>
      <c r="KEI89" s="31"/>
      <c r="KEJ89" s="31"/>
      <c r="KEK89" s="31"/>
      <c r="KEL89" s="31"/>
      <c r="KEM89" s="31"/>
      <c r="KEN89" s="31"/>
      <c r="KEO89" s="31"/>
      <c r="KEP89" s="31"/>
      <c r="KEQ89" s="31"/>
      <c r="KER89" s="31"/>
      <c r="KES89" s="31"/>
      <c r="KET89" s="31"/>
      <c r="KEU89" s="31"/>
      <c r="KEV89" s="31"/>
      <c r="KEW89" s="31"/>
      <c r="KEX89" s="31"/>
      <c r="KEY89" s="31"/>
      <c r="KEZ89" s="31"/>
      <c r="KFA89" s="31"/>
      <c r="KFB89" s="31"/>
      <c r="KFC89" s="31"/>
      <c r="KFD89" s="31"/>
      <c r="KFE89" s="31"/>
      <c r="KFF89" s="31"/>
      <c r="KFG89" s="31"/>
      <c r="KFH89" s="31"/>
      <c r="KFI89" s="31"/>
      <c r="KFJ89" s="31"/>
      <c r="KFK89" s="31"/>
      <c r="KFL89" s="31"/>
      <c r="KFM89" s="31"/>
      <c r="KFN89" s="31"/>
      <c r="KFO89" s="31"/>
      <c r="KFP89" s="31"/>
      <c r="KFQ89" s="31"/>
      <c r="KFR89" s="31"/>
      <c r="KFS89" s="31"/>
      <c r="KFT89" s="31"/>
      <c r="KFU89" s="31"/>
      <c r="KFV89" s="31"/>
      <c r="KFW89" s="31"/>
      <c r="KFX89" s="31"/>
      <c r="KFY89" s="31"/>
      <c r="KFZ89" s="31"/>
      <c r="KGA89" s="31"/>
      <c r="KGB89" s="31"/>
      <c r="KGC89" s="31"/>
      <c r="KGD89" s="31"/>
      <c r="KGE89" s="31"/>
      <c r="KGF89" s="31"/>
      <c r="KGG89" s="31"/>
      <c r="KGH89" s="31"/>
      <c r="KGI89" s="31"/>
      <c r="KGJ89" s="31"/>
      <c r="KGK89" s="31"/>
      <c r="KGL89" s="31"/>
      <c r="KGM89" s="31"/>
      <c r="KGN89" s="31"/>
      <c r="KGO89" s="31"/>
      <c r="KGP89" s="31"/>
      <c r="KGQ89" s="31"/>
      <c r="KGR89" s="31"/>
      <c r="KGS89" s="31"/>
      <c r="KGT89" s="31"/>
      <c r="KGU89" s="31"/>
      <c r="KGV89" s="31"/>
      <c r="KGW89" s="31"/>
      <c r="KGX89" s="31"/>
      <c r="KGY89" s="31"/>
      <c r="KGZ89" s="31"/>
      <c r="KHA89" s="31"/>
      <c r="KHB89" s="31"/>
      <c r="KHC89" s="31"/>
      <c r="KHD89" s="31"/>
      <c r="KHE89" s="31"/>
      <c r="KHF89" s="31"/>
      <c r="KHG89" s="31"/>
      <c r="KHH89" s="31"/>
      <c r="KHI89" s="31"/>
      <c r="KHJ89" s="31"/>
      <c r="KHK89" s="31"/>
      <c r="KHL89" s="31"/>
      <c r="KHM89" s="31"/>
      <c r="KHN89" s="31"/>
      <c r="KHO89" s="31"/>
      <c r="KHP89" s="31"/>
      <c r="KHQ89" s="31"/>
      <c r="KHR89" s="31"/>
      <c r="KHS89" s="31"/>
      <c r="KHT89" s="31"/>
      <c r="KHU89" s="31"/>
      <c r="KHV89" s="31"/>
      <c r="KHW89" s="31"/>
      <c r="KHX89" s="31"/>
      <c r="KHY89" s="31"/>
      <c r="KHZ89" s="31"/>
      <c r="KIA89" s="31"/>
      <c r="KIB89" s="31"/>
      <c r="KIC89" s="31"/>
      <c r="KID89" s="31"/>
      <c r="KIE89" s="31"/>
      <c r="KIF89" s="31"/>
      <c r="KIG89" s="31"/>
      <c r="KIH89" s="31"/>
      <c r="KII89" s="31"/>
      <c r="KIJ89" s="31"/>
      <c r="KIK89" s="31"/>
      <c r="KIL89" s="31"/>
      <c r="KIM89" s="31"/>
      <c r="KIN89" s="31"/>
      <c r="KIO89" s="31"/>
      <c r="KIP89" s="31"/>
      <c r="KIQ89" s="31"/>
      <c r="KIR89" s="31"/>
      <c r="KIS89" s="31"/>
      <c r="KIT89" s="31"/>
      <c r="KIU89" s="31"/>
      <c r="KIV89" s="31"/>
      <c r="KIW89" s="31"/>
      <c r="KIX89" s="31"/>
      <c r="KIY89" s="31"/>
      <c r="KIZ89" s="31"/>
      <c r="KJA89" s="31"/>
      <c r="KJB89" s="31"/>
      <c r="KJC89" s="31"/>
      <c r="KJD89" s="31"/>
      <c r="KJE89" s="31"/>
      <c r="KJF89" s="31"/>
      <c r="KJG89" s="31"/>
      <c r="KJH89" s="31"/>
      <c r="KJI89" s="31"/>
      <c r="KJJ89" s="31"/>
      <c r="KJK89" s="31"/>
      <c r="KJL89" s="31"/>
      <c r="KJM89" s="31"/>
      <c r="KJN89" s="31"/>
      <c r="KJO89" s="31"/>
      <c r="KJP89" s="31"/>
      <c r="KJQ89" s="31"/>
      <c r="KJR89" s="31"/>
      <c r="KJS89" s="31"/>
      <c r="KJT89" s="31"/>
      <c r="KJU89" s="31"/>
      <c r="KJV89" s="31"/>
      <c r="KJW89" s="31"/>
      <c r="KJX89" s="31"/>
      <c r="KJY89" s="31"/>
      <c r="KJZ89" s="31"/>
      <c r="KKA89" s="31"/>
      <c r="KKB89" s="31"/>
      <c r="KKC89" s="31"/>
      <c r="KKD89" s="31"/>
      <c r="KKE89" s="31"/>
      <c r="KKF89" s="31"/>
      <c r="KKG89" s="31"/>
      <c r="KKH89" s="31"/>
      <c r="KKI89" s="31"/>
      <c r="KKJ89" s="31"/>
      <c r="KKK89" s="31"/>
      <c r="KKL89" s="31"/>
      <c r="KKM89" s="31"/>
      <c r="KKN89" s="31"/>
      <c r="KKO89" s="31"/>
      <c r="KKP89" s="31"/>
      <c r="KKQ89" s="31"/>
      <c r="KKR89" s="31"/>
      <c r="KKS89" s="31"/>
      <c r="KKT89" s="31"/>
      <c r="KKU89" s="31"/>
      <c r="KKV89" s="31"/>
      <c r="KKW89" s="31"/>
      <c r="KKX89" s="31"/>
      <c r="KKY89" s="31"/>
      <c r="KKZ89" s="31"/>
      <c r="KLA89" s="31"/>
      <c r="KLB89" s="31"/>
      <c r="KLC89" s="31"/>
      <c r="KLD89" s="31"/>
      <c r="KLE89" s="31"/>
      <c r="KLF89" s="31"/>
      <c r="KLG89" s="31"/>
      <c r="KLH89" s="31"/>
      <c r="KLI89" s="31"/>
      <c r="KLJ89" s="31"/>
      <c r="KLK89" s="31"/>
      <c r="KLL89" s="31"/>
      <c r="KLM89" s="31"/>
      <c r="KLN89" s="31"/>
      <c r="KLO89" s="31"/>
      <c r="KLP89" s="31"/>
      <c r="KLQ89" s="31"/>
      <c r="KLR89" s="31"/>
      <c r="KLS89" s="31"/>
      <c r="KLT89" s="31"/>
      <c r="KLU89" s="31"/>
      <c r="KLV89" s="31"/>
      <c r="KLW89" s="31"/>
      <c r="KLX89" s="31"/>
      <c r="KLY89" s="31"/>
      <c r="KLZ89" s="31"/>
      <c r="KMA89" s="31"/>
      <c r="KMB89" s="31"/>
      <c r="KMC89" s="31"/>
      <c r="KMD89" s="31"/>
      <c r="KME89" s="31"/>
      <c r="KMF89" s="31"/>
      <c r="KMG89" s="31"/>
      <c r="KMH89" s="31"/>
      <c r="KMI89" s="31"/>
      <c r="KMJ89" s="31"/>
      <c r="KMK89" s="31"/>
      <c r="KML89" s="31"/>
      <c r="KMM89" s="31"/>
      <c r="KMN89" s="31"/>
      <c r="KMO89" s="31"/>
      <c r="KMP89" s="31"/>
      <c r="KMQ89" s="31"/>
      <c r="KMR89" s="31"/>
      <c r="KMS89" s="31"/>
      <c r="KMT89" s="31"/>
      <c r="KMU89" s="31"/>
      <c r="KMV89" s="31"/>
      <c r="KMW89" s="31"/>
      <c r="KMX89" s="31"/>
      <c r="KMY89" s="31"/>
      <c r="KMZ89" s="31"/>
      <c r="KNA89" s="31"/>
      <c r="KNB89" s="31"/>
      <c r="KNC89" s="31"/>
      <c r="KND89" s="31"/>
      <c r="KNE89" s="31"/>
      <c r="KNF89" s="31"/>
      <c r="KNG89" s="31"/>
      <c r="KNH89" s="31"/>
      <c r="KNI89" s="31"/>
      <c r="KNJ89" s="31"/>
      <c r="KNK89" s="31"/>
      <c r="KNL89" s="31"/>
      <c r="KNM89" s="31"/>
      <c r="KNN89" s="31"/>
      <c r="KNO89" s="31"/>
      <c r="KNP89" s="31"/>
      <c r="KNQ89" s="31"/>
      <c r="KNR89" s="31"/>
      <c r="KNS89" s="31"/>
      <c r="KNT89" s="31"/>
      <c r="KNU89" s="31"/>
      <c r="KNV89" s="31"/>
      <c r="KNW89" s="31"/>
      <c r="KNX89" s="31"/>
      <c r="KNY89" s="31"/>
      <c r="KNZ89" s="31"/>
      <c r="KOA89" s="31"/>
      <c r="KOB89" s="31"/>
      <c r="KOC89" s="31"/>
      <c r="KOD89" s="31"/>
      <c r="KOE89" s="31"/>
      <c r="KOF89" s="31"/>
      <c r="KOG89" s="31"/>
      <c r="KOH89" s="31"/>
      <c r="KOI89" s="31"/>
      <c r="KOJ89" s="31"/>
      <c r="KOK89" s="31"/>
      <c r="KOL89" s="31"/>
      <c r="KOM89" s="31"/>
      <c r="KON89" s="31"/>
      <c r="KOO89" s="31"/>
      <c r="KOP89" s="31"/>
      <c r="KOQ89" s="31"/>
      <c r="KOR89" s="31"/>
      <c r="KOS89" s="31"/>
      <c r="KOT89" s="31"/>
      <c r="KOU89" s="31"/>
      <c r="KOV89" s="31"/>
      <c r="KOW89" s="31"/>
      <c r="KOX89" s="31"/>
      <c r="KOY89" s="31"/>
      <c r="KOZ89" s="31"/>
      <c r="KPA89" s="31"/>
      <c r="KPB89" s="31"/>
      <c r="KPC89" s="31"/>
      <c r="KPD89" s="31"/>
      <c r="KPE89" s="31"/>
      <c r="KPF89" s="31"/>
      <c r="KPG89" s="31"/>
      <c r="KPH89" s="31"/>
      <c r="KPI89" s="31"/>
      <c r="KPJ89" s="31"/>
      <c r="KPK89" s="31"/>
      <c r="KPL89" s="31"/>
      <c r="KPM89" s="31"/>
      <c r="KPN89" s="31"/>
      <c r="KPO89" s="31"/>
      <c r="KPP89" s="31"/>
      <c r="KPQ89" s="31"/>
      <c r="KPR89" s="31"/>
      <c r="KPS89" s="31"/>
      <c r="KPT89" s="31"/>
      <c r="KPU89" s="31"/>
      <c r="KPV89" s="31"/>
      <c r="KPW89" s="31"/>
      <c r="KPX89" s="31"/>
      <c r="KPY89" s="31"/>
      <c r="KPZ89" s="31"/>
      <c r="KQA89" s="31"/>
      <c r="KQB89" s="31"/>
      <c r="KQC89" s="31"/>
      <c r="KQD89" s="31"/>
      <c r="KQE89" s="31"/>
      <c r="KQF89" s="31"/>
      <c r="KQG89" s="31"/>
      <c r="KQH89" s="31"/>
      <c r="KQI89" s="31"/>
      <c r="KQJ89" s="31"/>
      <c r="KQK89" s="31"/>
      <c r="KQL89" s="31"/>
      <c r="KQM89" s="31"/>
      <c r="KQN89" s="31"/>
      <c r="KQO89" s="31"/>
      <c r="KQP89" s="31"/>
      <c r="KQQ89" s="31"/>
      <c r="KQR89" s="31"/>
      <c r="KQS89" s="31"/>
      <c r="KQT89" s="31"/>
      <c r="KQU89" s="31"/>
      <c r="KQV89" s="31"/>
      <c r="KQW89" s="31"/>
      <c r="KQX89" s="31"/>
      <c r="KQY89" s="31"/>
      <c r="KQZ89" s="31"/>
      <c r="KRA89" s="31"/>
      <c r="KRB89" s="31"/>
      <c r="KRC89" s="31"/>
      <c r="KRD89" s="31"/>
      <c r="KRE89" s="31"/>
      <c r="KRF89" s="31"/>
      <c r="KRG89" s="31"/>
      <c r="KRH89" s="31"/>
      <c r="KRI89" s="31"/>
      <c r="KRJ89" s="31"/>
      <c r="KRK89" s="31"/>
      <c r="KRL89" s="31"/>
      <c r="KRM89" s="31"/>
      <c r="KRN89" s="31"/>
      <c r="KRO89" s="31"/>
      <c r="KRP89" s="31"/>
      <c r="KRQ89" s="31"/>
      <c r="KRR89" s="31"/>
      <c r="KRS89" s="31"/>
      <c r="KRT89" s="31"/>
      <c r="KRU89" s="31"/>
      <c r="KRV89" s="31"/>
      <c r="KRW89" s="31"/>
      <c r="KRX89" s="31"/>
      <c r="KRY89" s="31"/>
      <c r="KRZ89" s="31"/>
      <c r="KSA89" s="31"/>
      <c r="KSB89" s="31"/>
      <c r="KSC89" s="31"/>
      <c r="KSD89" s="31"/>
      <c r="KSE89" s="31"/>
      <c r="KSF89" s="31"/>
      <c r="KSG89" s="31"/>
      <c r="KSH89" s="31"/>
      <c r="KSI89" s="31"/>
      <c r="KSJ89" s="31"/>
      <c r="KSK89" s="31"/>
      <c r="KSL89" s="31"/>
      <c r="KSM89" s="31"/>
      <c r="KSN89" s="31"/>
      <c r="KSO89" s="31"/>
      <c r="KSP89" s="31"/>
      <c r="KSQ89" s="31"/>
      <c r="KSR89" s="31"/>
      <c r="KSS89" s="31"/>
      <c r="KST89" s="31"/>
      <c r="KSU89" s="31"/>
      <c r="KSV89" s="31"/>
      <c r="KSW89" s="31"/>
      <c r="KSX89" s="31"/>
      <c r="KSY89" s="31"/>
      <c r="KSZ89" s="31"/>
      <c r="KTA89" s="31"/>
      <c r="KTB89" s="31"/>
      <c r="KTC89" s="31"/>
      <c r="KTD89" s="31"/>
      <c r="KTE89" s="31"/>
      <c r="KTF89" s="31"/>
      <c r="KTG89" s="31"/>
      <c r="KTH89" s="31"/>
      <c r="KTI89" s="31"/>
      <c r="KTJ89" s="31"/>
      <c r="KTK89" s="31"/>
      <c r="KTL89" s="31"/>
      <c r="KTM89" s="31"/>
      <c r="KTN89" s="31"/>
      <c r="KTO89" s="31"/>
      <c r="KTP89" s="31"/>
      <c r="KTQ89" s="31"/>
      <c r="KTR89" s="31"/>
      <c r="KTS89" s="31"/>
      <c r="KTT89" s="31"/>
      <c r="KTU89" s="31"/>
      <c r="KTV89" s="31"/>
      <c r="KTW89" s="31"/>
      <c r="KTX89" s="31"/>
      <c r="KTY89" s="31"/>
      <c r="KTZ89" s="31"/>
      <c r="KUA89" s="31"/>
      <c r="KUB89" s="31"/>
      <c r="KUC89" s="31"/>
      <c r="KUD89" s="31"/>
      <c r="KUE89" s="31"/>
      <c r="KUF89" s="31"/>
      <c r="KUG89" s="31"/>
      <c r="KUH89" s="31"/>
      <c r="KUI89" s="31"/>
      <c r="KUJ89" s="31"/>
      <c r="KUK89" s="31"/>
      <c r="KUL89" s="31"/>
      <c r="KUM89" s="31"/>
      <c r="KUN89" s="31"/>
      <c r="KUO89" s="31"/>
      <c r="KUP89" s="31"/>
      <c r="KUQ89" s="31"/>
      <c r="KUR89" s="31"/>
      <c r="KUS89" s="31"/>
      <c r="KUT89" s="31"/>
      <c r="KUU89" s="31"/>
      <c r="KUV89" s="31"/>
      <c r="KUW89" s="31"/>
      <c r="KUX89" s="31"/>
      <c r="KUY89" s="31"/>
      <c r="KUZ89" s="31"/>
      <c r="KVA89" s="31"/>
      <c r="KVB89" s="31"/>
      <c r="KVC89" s="31"/>
      <c r="KVD89" s="31"/>
      <c r="KVE89" s="31"/>
      <c r="KVF89" s="31"/>
      <c r="KVG89" s="31"/>
      <c r="KVH89" s="31"/>
      <c r="KVI89" s="31"/>
      <c r="KVJ89" s="31"/>
      <c r="KVK89" s="31"/>
      <c r="KVL89" s="31"/>
      <c r="KVM89" s="31"/>
      <c r="KVN89" s="31"/>
      <c r="KVO89" s="31"/>
      <c r="KVP89" s="31"/>
      <c r="KVQ89" s="31"/>
      <c r="KVR89" s="31"/>
      <c r="KVS89" s="31"/>
      <c r="KVT89" s="31"/>
      <c r="KVU89" s="31"/>
      <c r="KVV89" s="31"/>
      <c r="KVW89" s="31"/>
      <c r="KVX89" s="31"/>
      <c r="KVY89" s="31"/>
      <c r="KVZ89" s="31"/>
      <c r="KWA89" s="31"/>
      <c r="KWB89" s="31"/>
      <c r="KWC89" s="31"/>
      <c r="KWD89" s="31"/>
      <c r="KWE89" s="31"/>
      <c r="KWF89" s="31"/>
      <c r="KWG89" s="31"/>
      <c r="KWH89" s="31"/>
      <c r="KWI89" s="31"/>
      <c r="KWJ89" s="31"/>
      <c r="KWK89" s="31"/>
      <c r="KWL89" s="31"/>
      <c r="KWM89" s="31"/>
      <c r="KWN89" s="31"/>
      <c r="KWO89" s="31"/>
      <c r="KWP89" s="31"/>
      <c r="KWQ89" s="31"/>
      <c r="KWR89" s="31"/>
      <c r="KWS89" s="31"/>
      <c r="KWT89" s="31"/>
      <c r="KWU89" s="31"/>
      <c r="KWV89" s="31"/>
      <c r="KWW89" s="31"/>
      <c r="KWX89" s="31"/>
      <c r="KWY89" s="31"/>
      <c r="KWZ89" s="31"/>
      <c r="KXA89" s="31"/>
      <c r="KXB89" s="31"/>
      <c r="KXC89" s="31"/>
      <c r="KXD89" s="31"/>
      <c r="KXE89" s="31"/>
      <c r="KXF89" s="31"/>
      <c r="KXG89" s="31"/>
      <c r="KXH89" s="31"/>
      <c r="KXI89" s="31"/>
      <c r="KXJ89" s="31"/>
      <c r="KXK89" s="31"/>
      <c r="KXL89" s="31"/>
      <c r="KXM89" s="31"/>
      <c r="KXN89" s="31"/>
      <c r="KXO89" s="31"/>
      <c r="KXP89" s="31"/>
      <c r="KXQ89" s="31"/>
      <c r="KXR89" s="31"/>
      <c r="KXS89" s="31"/>
      <c r="KXT89" s="31"/>
      <c r="KXU89" s="31"/>
      <c r="KXV89" s="31"/>
      <c r="KXW89" s="31"/>
      <c r="KXX89" s="31"/>
      <c r="KXY89" s="31"/>
      <c r="KXZ89" s="31"/>
      <c r="KYA89" s="31"/>
      <c r="KYB89" s="31"/>
      <c r="KYC89" s="31"/>
      <c r="KYD89" s="31"/>
      <c r="KYE89" s="31"/>
      <c r="KYF89" s="31"/>
      <c r="KYG89" s="31"/>
      <c r="KYH89" s="31"/>
      <c r="KYI89" s="31"/>
      <c r="KYJ89" s="31"/>
      <c r="KYK89" s="31"/>
      <c r="KYL89" s="31"/>
      <c r="KYM89" s="31"/>
      <c r="KYN89" s="31"/>
      <c r="KYO89" s="31"/>
      <c r="KYP89" s="31"/>
      <c r="KYQ89" s="31"/>
      <c r="KYR89" s="31"/>
      <c r="KYS89" s="31"/>
      <c r="KYT89" s="31"/>
      <c r="KYU89" s="31"/>
      <c r="KYV89" s="31"/>
      <c r="KYW89" s="31"/>
      <c r="KYX89" s="31"/>
      <c r="KYY89" s="31"/>
      <c r="KYZ89" s="31"/>
      <c r="KZA89" s="31"/>
      <c r="KZB89" s="31"/>
      <c r="KZC89" s="31"/>
      <c r="KZD89" s="31"/>
      <c r="KZE89" s="31"/>
      <c r="KZF89" s="31"/>
      <c r="KZG89" s="31"/>
      <c r="KZH89" s="31"/>
      <c r="KZI89" s="31"/>
      <c r="KZJ89" s="31"/>
      <c r="KZK89" s="31"/>
      <c r="KZL89" s="31"/>
      <c r="KZM89" s="31"/>
      <c r="KZN89" s="31"/>
      <c r="KZO89" s="31"/>
      <c r="KZP89" s="31"/>
      <c r="KZQ89" s="31"/>
      <c r="KZR89" s="31"/>
      <c r="KZS89" s="31"/>
      <c r="KZT89" s="31"/>
      <c r="KZU89" s="31"/>
      <c r="KZV89" s="31"/>
      <c r="KZW89" s="31"/>
      <c r="KZX89" s="31"/>
      <c r="KZY89" s="31"/>
      <c r="KZZ89" s="31"/>
      <c r="LAA89" s="31"/>
      <c r="LAB89" s="31"/>
      <c r="LAC89" s="31"/>
      <c r="LAD89" s="31"/>
      <c r="LAE89" s="31"/>
      <c r="LAF89" s="31"/>
      <c r="LAG89" s="31"/>
      <c r="LAH89" s="31"/>
      <c r="LAI89" s="31"/>
      <c r="LAJ89" s="31"/>
      <c r="LAK89" s="31"/>
      <c r="LAL89" s="31"/>
      <c r="LAM89" s="31"/>
      <c r="LAN89" s="31"/>
      <c r="LAO89" s="31"/>
      <c r="LAP89" s="31"/>
      <c r="LAQ89" s="31"/>
      <c r="LAR89" s="31"/>
      <c r="LAS89" s="31"/>
      <c r="LAT89" s="31"/>
      <c r="LAU89" s="31"/>
      <c r="LAV89" s="31"/>
      <c r="LAW89" s="31"/>
      <c r="LAX89" s="31"/>
      <c r="LAY89" s="31"/>
      <c r="LAZ89" s="31"/>
      <c r="LBA89" s="31"/>
      <c r="LBB89" s="31"/>
      <c r="LBC89" s="31"/>
      <c r="LBD89" s="31"/>
      <c r="LBE89" s="31"/>
      <c r="LBF89" s="31"/>
      <c r="LBG89" s="31"/>
      <c r="LBH89" s="31"/>
      <c r="LBI89" s="31"/>
      <c r="LBJ89" s="31"/>
      <c r="LBK89" s="31"/>
      <c r="LBL89" s="31"/>
      <c r="LBM89" s="31"/>
      <c r="LBN89" s="31"/>
      <c r="LBO89" s="31"/>
      <c r="LBP89" s="31"/>
      <c r="LBQ89" s="31"/>
      <c r="LBR89" s="31"/>
      <c r="LBS89" s="31"/>
      <c r="LBT89" s="31"/>
      <c r="LBU89" s="31"/>
      <c r="LBV89" s="31"/>
      <c r="LBW89" s="31"/>
      <c r="LBX89" s="31"/>
      <c r="LBY89" s="31"/>
      <c r="LBZ89" s="31"/>
      <c r="LCA89" s="31"/>
      <c r="LCB89" s="31"/>
      <c r="LCC89" s="31"/>
      <c r="LCD89" s="31"/>
      <c r="LCE89" s="31"/>
      <c r="LCF89" s="31"/>
      <c r="LCG89" s="31"/>
      <c r="LCH89" s="31"/>
      <c r="LCI89" s="31"/>
      <c r="LCJ89" s="31"/>
      <c r="LCK89" s="31"/>
      <c r="LCL89" s="31"/>
      <c r="LCM89" s="31"/>
      <c r="LCN89" s="31"/>
      <c r="LCO89" s="31"/>
      <c r="LCP89" s="31"/>
      <c r="LCQ89" s="31"/>
      <c r="LCR89" s="31"/>
      <c r="LCS89" s="31"/>
      <c r="LCT89" s="31"/>
      <c r="LCU89" s="31"/>
      <c r="LCV89" s="31"/>
      <c r="LCW89" s="31"/>
      <c r="LCX89" s="31"/>
      <c r="LCY89" s="31"/>
      <c r="LCZ89" s="31"/>
      <c r="LDA89" s="31"/>
      <c r="LDB89" s="31"/>
      <c r="LDC89" s="31"/>
      <c r="LDD89" s="31"/>
      <c r="LDE89" s="31"/>
      <c r="LDF89" s="31"/>
      <c r="LDG89" s="31"/>
      <c r="LDH89" s="31"/>
      <c r="LDI89" s="31"/>
      <c r="LDJ89" s="31"/>
      <c r="LDK89" s="31"/>
      <c r="LDL89" s="31"/>
      <c r="LDM89" s="31"/>
      <c r="LDN89" s="31"/>
      <c r="LDO89" s="31"/>
      <c r="LDP89" s="31"/>
      <c r="LDQ89" s="31"/>
      <c r="LDR89" s="31"/>
      <c r="LDS89" s="31"/>
      <c r="LDT89" s="31"/>
      <c r="LDU89" s="31"/>
      <c r="LDV89" s="31"/>
      <c r="LDW89" s="31"/>
      <c r="LDX89" s="31"/>
      <c r="LDY89" s="31"/>
      <c r="LDZ89" s="31"/>
      <c r="LEA89" s="31"/>
      <c r="LEB89" s="31"/>
      <c r="LEC89" s="31"/>
      <c r="LED89" s="31"/>
      <c r="LEE89" s="31"/>
      <c r="LEF89" s="31"/>
      <c r="LEG89" s="31"/>
      <c r="LEH89" s="31"/>
      <c r="LEI89" s="31"/>
      <c r="LEJ89" s="31"/>
      <c r="LEK89" s="31"/>
      <c r="LEL89" s="31"/>
      <c r="LEM89" s="31"/>
      <c r="LEN89" s="31"/>
      <c r="LEO89" s="31"/>
      <c r="LEP89" s="31"/>
      <c r="LEQ89" s="31"/>
      <c r="LER89" s="31"/>
      <c r="LES89" s="31"/>
      <c r="LET89" s="31"/>
      <c r="LEU89" s="31"/>
      <c r="LEV89" s="31"/>
      <c r="LEW89" s="31"/>
      <c r="LEX89" s="31"/>
      <c r="LEY89" s="31"/>
      <c r="LEZ89" s="31"/>
      <c r="LFA89" s="31"/>
      <c r="LFB89" s="31"/>
      <c r="LFC89" s="31"/>
      <c r="LFD89" s="31"/>
      <c r="LFE89" s="31"/>
      <c r="LFF89" s="31"/>
      <c r="LFG89" s="31"/>
      <c r="LFH89" s="31"/>
      <c r="LFI89" s="31"/>
      <c r="LFJ89" s="31"/>
      <c r="LFK89" s="31"/>
      <c r="LFL89" s="31"/>
      <c r="LFM89" s="31"/>
      <c r="LFN89" s="31"/>
      <c r="LFO89" s="31"/>
      <c r="LFP89" s="31"/>
      <c r="LFQ89" s="31"/>
      <c r="LFR89" s="31"/>
      <c r="LFS89" s="31"/>
      <c r="LFT89" s="31"/>
      <c r="LFU89" s="31"/>
      <c r="LFV89" s="31"/>
      <c r="LFW89" s="31"/>
      <c r="LFX89" s="31"/>
      <c r="LFY89" s="31"/>
      <c r="LFZ89" s="31"/>
      <c r="LGA89" s="31"/>
      <c r="LGB89" s="31"/>
      <c r="LGC89" s="31"/>
      <c r="LGD89" s="31"/>
      <c r="LGE89" s="31"/>
      <c r="LGF89" s="31"/>
      <c r="LGG89" s="31"/>
      <c r="LGH89" s="31"/>
      <c r="LGI89" s="31"/>
      <c r="LGJ89" s="31"/>
      <c r="LGK89" s="31"/>
      <c r="LGL89" s="31"/>
      <c r="LGM89" s="31"/>
      <c r="LGN89" s="31"/>
      <c r="LGO89" s="31"/>
      <c r="LGP89" s="31"/>
      <c r="LGQ89" s="31"/>
      <c r="LGR89" s="31"/>
      <c r="LGS89" s="31"/>
      <c r="LGT89" s="31"/>
      <c r="LGU89" s="31"/>
      <c r="LGV89" s="31"/>
      <c r="LGW89" s="31"/>
      <c r="LGX89" s="31"/>
      <c r="LGY89" s="31"/>
      <c r="LGZ89" s="31"/>
      <c r="LHA89" s="31"/>
      <c r="LHB89" s="31"/>
      <c r="LHC89" s="31"/>
      <c r="LHD89" s="31"/>
      <c r="LHE89" s="31"/>
      <c r="LHF89" s="31"/>
      <c r="LHG89" s="31"/>
      <c r="LHH89" s="31"/>
      <c r="LHI89" s="31"/>
      <c r="LHJ89" s="31"/>
      <c r="LHK89" s="31"/>
      <c r="LHL89" s="31"/>
      <c r="LHM89" s="31"/>
      <c r="LHN89" s="31"/>
      <c r="LHO89" s="31"/>
      <c r="LHP89" s="31"/>
      <c r="LHQ89" s="31"/>
      <c r="LHR89" s="31"/>
      <c r="LHS89" s="31"/>
      <c r="LHT89" s="31"/>
      <c r="LHU89" s="31"/>
      <c r="LHV89" s="31"/>
      <c r="LHW89" s="31"/>
      <c r="LHX89" s="31"/>
      <c r="LHY89" s="31"/>
      <c r="LHZ89" s="31"/>
      <c r="LIA89" s="31"/>
      <c r="LIB89" s="31"/>
      <c r="LIC89" s="31"/>
      <c r="LID89" s="31"/>
      <c r="LIE89" s="31"/>
      <c r="LIF89" s="31"/>
      <c r="LIG89" s="31"/>
      <c r="LIH89" s="31"/>
      <c r="LII89" s="31"/>
      <c r="LIJ89" s="31"/>
      <c r="LIK89" s="31"/>
      <c r="LIL89" s="31"/>
      <c r="LIM89" s="31"/>
      <c r="LIN89" s="31"/>
      <c r="LIO89" s="31"/>
      <c r="LIP89" s="31"/>
      <c r="LIQ89" s="31"/>
      <c r="LIR89" s="31"/>
      <c r="LIS89" s="31"/>
      <c r="LIT89" s="31"/>
      <c r="LIU89" s="31"/>
      <c r="LIV89" s="31"/>
      <c r="LIW89" s="31"/>
      <c r="LIX89" s="31"/>
      <c r="LIY89" s="31"/>
      <c r="LIZ89" s="31"/>
      <c r="LJA89" s="31"/>
      <c r="LJB89" s="31"/>
      <c r="LJC89" s="31"/>
      <c r="LJD89" s="31"/>
      <c r="LJE89" s="31"/>
      <c r="LJF89" s="31"/>
      <c r="LJG89" s="31"/>
      <c r="LJH89" s="31"/>
      <c r="LJI89" s="31"/>
      <c r="LJJ89" s="31"/>
      <c r="LJK89" s="31"/>
      <c r="LJL89" s="31"/>
      <c r="LJM89" s="31"/>
      <c r="LJN89" s="31"/>
      <c r="LJO89" s="31"/>
      <c r="LJP89" s="31"/>
      <c r="LJQ89" s="31"/>
      <c r="LJR89" s="31"/>
      <c r="LJS89" s="31"/>
      <c r="LJT89" s="31"/>
      <c r="LJU89" s="31"/>
      <c r="LJV89" s="31"/>
      <c r="LJW89" s="31"/>
      <c r="LJX89" s="31"/>
      <c r="LJY89" s="31"/>
      <c r="LJZ89" s="31"/>
      <c r="LKA89" s="31"/>
      <c r="LKB89" s="31"/>
      <c r="LKC89" s="31"/>
      <c r="LKD89" s="31"/>
      <c r="LKE89" s="31"/>
      <c r="LKF89" s="31"/>
      <c r="LKG89" s="31"/>
      <c r="LKH89" s="31"/>
      <c r="LKI89" s="31"/>
      <c r="LKJ89" s="31"/>
      <c r="LKK89" s="31"/>
      <c r="LKL89" s="31"/>
      <c r="LKM89" s="31"/>
      <c r="LKN89" s="31"/>
      <c r="LKO89" s="31"/>
      <c r="LKP89" s="31"/>
      <c r="LKQ89" s="31"/>
      <c r="LKR89" s="31"/>
      <c r="LKS89" s="31"/>
      <c r="LKT89" s="31"/>
      <c r="LKU89" s="31"/>
      <c r="LKV89" s="31"/>
      <c r="LKW89" s="31"/>
      <c r="LKX89" s="31"/>
      <c r="LKY89" s="31"/>
      <c r="LKZ89" s="31"/>
      <c r="LLA89" s="31"/>
      <c r="LLB89" s="31"/>
      <c r="LLC89" s="31"/>
      <c r="LLD89" s="31"/>
      <c r="LLE89" s="31"/>
      <c r="LLF89" s="31"/>
      <c r="LLG89" s="31"/>
      <c r="LLH89" s="31"/>
      <c r="LLI89" s="31"/>
      <c r="LLJ89" s="31"/>
      <c r="LLK89" s="31"/>
      <c r="LLL89" s="31"/>
      <c r="LLM89" s="31"/>
      <c r="LLN89" s="31"/>
      <c r="LLO89" s="31"/>
      <c r="LLP89" s="31"/>
      <c r="LLQ89" s="31"/>
      <c r="LLR89" s="31"/>
      <c r="LLS89" s="31"/>
      <c r="LLT89" s="31"/>
      <c r="LLU89" s="31"/>
      <c r="LLV89" s="31"/>
      <c r="LLW89" s="31"/>
      <c r="LLX89" s="31"/>
      <c r="LLY89" s="31"/>
      <c r="LLZ89" s="31"/>
      <c r="LMA89" s="31"/>
      <c r="LMB89" s="31"/>
      <c r="LMC89" s="31"/>
      <c r="LMD89" s="31"/>
      <c r="LME89" s="31"/>
      <c r="LMF89" s="31"/>
      <c r="LMG89" s="31"/>
      <c r="LMH89" s="31"/>
      <c r="LMI89" s="31"/>
      <c r="LMJ89" s="31"/>
      <c r="LMK89" s="31"/>
      <c r="LML89" s="31"/>
      <c r="LMM89" s="31"/>
      <c r="LMN89" s="31"/>
      <c r="LMO89" s="31"/>
      <c r="LMP89" s="31"/>
      <c r="LMQ89" s="31"/>
      <c r="LMR89" s="31"/>
      <c r="LMS89" s="31"/>
      <c r="LMT89" s="31"/>
      <c r="LMU89" s="31"/>
      <c r="LMV89" s="31"/>
      <c r="LMW89" s="31"/>
      <c r="LMX89" s="31"/>
      <c r="LMY89" s="31"/>
      <c r="LMZ89" s="31"/>
      <c r="LNA89" s="31"/>
      <c r="LNB89" s="31"/>
      <c r="LNC89" s="31"/>
      <c r="LND89" s="31"/>
      <c r="LNE89" s="31"/>
      <c r="LNF89" s="31"/>
      <c r="LNG89" s="31"/>
      <c r="LNH89" s="31"/>
      <c r="LNI89" s="31"/>
      <c r="LNJ89" s="31"/>
      <c r="LNK89" s="31"/>
      <c r="LNL89" s="31"/>
      <c r="LNM89" s="31"/>
      <c r="LNN89" s="31"/>
      <c r="LNO89" s="31"/>
      <c r="LNP89" s="31"/>
      <c r="LNQ89" s="31"/>
      <c r="LNR89" s="31"/>
      <c r="LNS89" s="31"/>
      <c r="LNT89" s="31"/>
      <c r="LNU89" s="31"/>
      <c r="LNV89" s="31"/>
      <c r="LNW89" s="31"/>
      <c r="LNX89" s="31"/>
      <c r="LNY89" s="31"/>
      <c r="LNZ89" s="31"/>
      <c r="LOA89" s="31"/>
      <c r="LOB89" s="31"/>
      <c r="LOC89" s="31"/>
      <c r="LOD89" s="31"/>
      <c r="LOE89" s="31"/>
      <c r="LOF89" s="31"/>
      <c r="LOG89" s="31"/>
      <c r="LOH89" s="31"/>
      <c r="LOI89" s="31"/>
      <c r="LOJ89" s="31"/>
      <c r="LOK89" s="31"/>
      <c r="LOL89" s="31"/>
      <c r="LOM89" s="31"/>
      <c r="LON89" s="31"/>
      <c r="LOO89" s="31"/>
      <c r="LOP89" s="31"/>
      <c r="LOQ89" s="31"/>
      <c r="LOR89" s="31"/>
      <c r="LOS89" s="31"/>
      <c r="LOT89" s="31"/>
      <c r="LOU89" s="31"/>
      <c r="LOV89" s="31"/>
      <c r="LOW89" s="31"/>
      <c r="LOX89" s="31"/>
      <c r="LOY89" s="31"/>
      <c r="LOZ89" s="31"/>
      <c r="LPA89" s="31"/>
      <c r="LPB89" s="31"/>
      <c r="LPC89" s="31"/>
      <c r="LPD89" s="31"/>
      <c r="LPE89" s="31"/>
      <c r="LPF89" s="31"/>
      <c r="LPG89" s="31"/>
      <c r="LPH89" s="31"/>
      <c r="LPI89" s="31"/>
      <c r="LPJ89" s="31"/>
      <c r="LPK89" s="31"/>
      <c r="LPL89" s="31"/>
      <c r="LPM89" s="31"/>
      <c r="LPN89" s="31"/>
      <c r="LPO89" s="31"/>
      <c r="LPP89" s="31"/>
      <c r="LPQ89" s="31"/>
      <c r="LPR89" s="31"/>
      <c r="LPS89" s="31"/>
      <c r="LPT89" s="31"/>
      <c r="LPU89" s="31"/>
      <c r="LPV89" s="31"/>
      <c r="LPW89" s="31"/>
      <c r="LPX89" s="31"/>
      <c r="LPY89" s="31"/>
      <c r="LPZ89" s="31"/>
      <c r="LQA89" s="31"/>
      <c r="LQB89" s="31"/>
      <c r="LQC89" s="31"/>
      <c r="LQD89" s="31"/>
      <c r="LQE89" s="31"/>
      <c r="LQF89" s="31"/>
      <c r="LQG89" s="31"/>
      <c r="LQH89" s="31"/>
      <c r="LQI89" s="31"/>
      <c r="LQJ89" s="31"/>
      <c r="LQK89" s="31"/>
      <c r="LQL89" s="31"/>
      <c r="LQM89" s="31"/>
      <c r="LQN89" s="31"/>
      <c r="LQO89" s="31"/>
      <c r="LQP89" s="31"/>
      <c r="LQQ89" s="31"/>
      <c r="LQR89" s="31"/>
      <c r="LQS89" s="31"/>
      <c r="LQT89" s="31"/>
      <c r="LQU89" s="31"/>
      <c r="LQV89" s="31"/>
      <c r="LQW89" s="31"/>
      <c r="LQX89" s="31"/>
      <c r="LQY89" s="31"/>
      <c r="LQZ89" s="31"/>
      <c r="LRA89" s="31"/>
      <c r="LRB89" s="31"/>
      <c r="LRC89" s="31"/>
      <c r="LRD89" s="31"/>
      <c r="LRE89" s="31"/>
      <c r="LRF89" s="31"/>
      <c r="LRG89" s="31"/>
      <c r="LRH89" s="31"/>
      <c r="LRI89" s="31"/>
      <c r="LRJ89" s="31"/>
      <c r="LRK89" s="31"/>
      <c r="LRL89" s="31"/>
      <c r="LRM89" s="31"/>
      <c r="LRN89" s="31"/>
      <c r="LRO89" s="31"/>
      <c r="LRP89" s="31"/>
      <c r="LRQ89" s="31"/>
      <c r="LRR89" s="31"/>
      <c r="LRS89" s="31"/>
      <c r="LRT89" s="31"/>
      <c r="LRU89" s="31"/>
      <c r="LRV89" s="31"/>
      <c r="LRW89" s="31"/>
      <c r="LRX89" s="31"/>
      <c r="LRY89" s="31"/>
      <c r="LRZ89" s="31"/>
      <c r="LSA89" s="31"/>
      <c r="LSB89" s="31"/>
      <c r="LSC89" s="31"/>
      <c r="LSD89" s="31"/>
      <c r="LSE89" s="31"/>
      <c r="LSF89" s="31"/>
      <c r="LSG89" s="31"/>
      <c r="LSH89" s="31"/>
      <c r="LSI89" s="31"/>
      <c r="LSJ89" s="31"/>
      <c r="LSK89" s="31"/>
      <c r="LSL89" s="31"/>
      <c r="LSM89" s="31"/>
      <c r="LSN89" s="31"/>
      <c r="LSO89" s="31"/>
      <c r="LSP89" s="31"/>
      <c r="LSQ89" s="31"/>
      <c r="LSR89" s="31"/>
      <c r="LSS89" s="31"/>
      <c r="LST89" s="31"/>
      <c r="LSU89" s="31"/>
      <c r="LSV89" s="31"/>
      <c r="LSW89" s="31"/>
      <c r="LSX89" s="31"/>
      <c r="LSY89" s="31"/>
      <c r="LSZ89" s="31"/>
      <c r="LTA89" s="31"/>
      <c r="LTB89" s="31"/>
      <c r="LTC89" s="31"/>
      <c r="LTD89" s="31"/>
      <c r="LTE89" s="31"/>
      <c r="LTF89" s="31"/>
      <c r="LTG89" s="31"/>
      <c r="LTH89" s="31"/>
      <c r="LTI89" s="31"/>
      <c r="LTJ89" s="31"/>
      <c r="LTK89" s="31"/>
      <c r="LTL89" s="31"/>
      <c r="LTM89" s="31"/>
      <c r="LTN89" s="31"/>
      <c r="LTO89" s="31"/>
      <c r="LTP89" s="31"/>
      <c r="LTQ89" s="31"/>
      <c r="LTR89" s="31"/>
      <c r="LTS89" s="31"/>
      <c r="LTT89" s="31"/>
      <c r="LTU89" s="31"/>
      <c r="LTV89" s="31"/>
      <c r="LTW89" s="31"/>
      <c r="LTX89" s="31"/>
      <c r="LTY89" s="31"/>
      <c r="LTZ89" s="31"/>
      <c r="LUA89" s="31"/>
      <c r="LUB89" s="31"/>
      <c r="LUC89" s="31"/>
      <c r="LUD89" s="31"/>
      <c r="LUE89" s="31"/>
      <c r="LUF89" s="31"/>
      <c r="LUG89" s="31"/>
      <c r="LUH89" s="31"/>
      <c r="LUI89" s="31"/>
      <c r="LUJ89" s="31"/>
      <c r="LUK89" s="31"/>
      <c r="LUL89" s="31"/>
      <c r="LUM89" s="31"/>
      <c r="LUN89" s="31"/>
      <c r="LUO89" s="31"/>
      <c r="LUP89" s="31"/>
      <c r="LUQ89" s="31"/>
      <c r="LUR89" s="31"/>
      <c r="LUS89" s="31"/>
      <c r="LUT89" s="31"/>
      <c r="LUU89" s="31"/>
      <c r="LUV89" s="31"/>
      <c r="LUW89" s="31"/>
      <c r="LUX89" s="31"/>
      <c r="LUY89" s="31"/>
      <c r="LUZ89" s="31"/>
      <c r="LVA89" s="31"/>
      <c r="LVB89" s="31"/>
      <c r="LVC89" s="31"/>
      <c r="LVD89" s="31"/>
      <c r="LVE89" s="31"/>
      <c r="LVF89" s="31"/>
      <c r="LVG89" s="31"/>
      <c r="LVH89" s="31"/>
      <c r="LVI89" s="31"/>
      <c r="LVJ89" s="31"/>
      <c r="LVK89" s="31"/>
      <c r="LVL89" s="31"/>
      <c r="LVM89" s="31"/>
      <c r="LVN89" s="31"/>
      <c r="LVO89" s="31"/>
      <c r="LVP89" s="31"/>
      <c r="LVQ89" s="31"/>
      <c r="LVR89" s="31"/>
      <c r="LVS89" s="31"/>
      <c r="LVT89" s="31"/>
      <c r="LVU89" s="31"/>
      <c r="LVV89" s="31"/>
      <c r="LVW89" s="31"/>
      <c r="LVX89" s="31"/>
      <c r="LVY89" s="31"/>
      <c r="LVZ89" s="31"/>
      <c r="LWA89" s="31"/>
      <c r="LWB89" s="31"/>
      <c r="LWC89" s="31"/>
      <c r="LWD89" s="31"/>
      <c r="LWE89" s="31"/>
      <c r="LWF89" s="31"/>
      <c r="LWG89" s="31"/>
      <c r="LWH89" s="31"/>
      <c r="LWI89" s="31"/>
      <c r="LWJ89" s="31"/>
      <c r="LWK89" s="31"/>
      <c r="LWL89" s="31"/>
      <c r="LWM89" s="31"/>
      <c r="LWN89" s="31"/>
      <c r="LWO89" s="31"/>
      <c r="LWP89" s="31"/>
      <c r="LWQ89" s="31"/>
      <c r="LWR89" s="31"/>
      <c r="LWS89" s="31"/>
      <c r="LWT89" s="31"/>
      <c r="LWU89" s="31"/>
      <c r="LWV89" s="31"/>
      <c r="LWW89" s="31"/>
      <c r="LWX89" s="31"/>
      <c r="LWY89" s="31"/>
      <c r="LWZ89" s="31"/>
      <c r="LXA89" s="31"/>
      <c r="LXB89" s="31"/>
      <c r="LXC89" s="31"/>
      <c r="LXD89" s="31"/>
      <c r="LXE89" s="31"/>
      <c r="LXF89" s="31"/>
      <c r="LXG89" s="31"/>
      <c r="LXH89" s="31"/>
      <c r="LXI89" s="31"/>
      <c r="LXJ89" s="31"/>
      <c r="LXK89" s="31"/>
      <c r="LXL89" s="31"/>
      <c r="LXM89" s="31"/>
      <c r="LXN89" s="31"/>
      <c r="LXO89" s="31"/>
      <c r="LXP89" s="31"/>
      <c r="LXQ89" s="31"/>
      <c r="LXR89" s="31"/>
      <c r="LXS89" s="31"/>
      <c r="LXT89" s="31"/>
      <c r="LXU89" s="31"/>
      <c r="LXV89" s="31"/>
      <c r="LXW89" s="31"/>
      <c r="LXX89" s="31"/>
      <c r="LXY89" s="31"/>
      <c r="LXZ89" s="31"/>
      <c r="LYA89" s="31"/>
      <c r="LYB89" s="31"/>
      <c r="LYC89" s="31"/>
      <c r="LYD89" s="31"/>
      <c r="LYE89" s="31"/>
      <c r="LYF89" s="31"/>
      <c r="LYG89" s="31"/>
      <c r="LYH89" s="31"/>
      <c r="LYI89" s="31"/>
      <c r="LYJ89" s="31"/>
      <c r="LYK89" s="31"/>
      <c r="LYL89" s="31"/>
      <c r="LYM89" s="31"/>
      <c r="LYN89" s="31"/>
      <c r="LYO89" s="31"/>
      <c r="LYP89" s="31"/>
      <c r="LYQ89" s="31"/>
      <c r="LYR89" s="31"/>
      <c r="LYS89" s="31"/>
      <c r="LYT89" s="31"/>
      <c r="LYU89" s="31"/>
      <c r="LYV89" s="31"/>
      <c r="LYW89" s="31"/>
      <c r="LYX89" s="31"/>
      <c r="LYY89" s="31"/>
      <c r="LYZ89" s="31"/>
      <c r="LZA89" s="31"/>
      <c r="LZB89" s="31"/>
      <c r="LZC89" s="31"/>
      <c r="LZD89" s="31"/>
      <c r="LZE89" s="31"/>
      <c r="LZF89" s="31"/>
      <c r="LZG89" s="31"/>
      <c r="LZH89" s="31"/>
      <c r="LZI89" s="31"/>
      <c r="LZJ89" s="31"/>
      <c r="LZK89" s="31"/>
      <c r="LZL89" s="31"/>
      <c r="LZM89" s="31"/>
      <c r="LZN89" s="31"/>
      <c r="LZO89" s="31"/>
      <c r="LZP89" s="31"/>
      <c r="LZQ89" s="31"/>
      <c r="LZR89" s="31"/>
      <c r="LZS89" s="31"/>
      <c r="LZT89" s="31"/>
      <c r="LZU89" s="31"/>
      <c r="LZV89" s="31"/>
      <c r="LZW89" s="31"/>
      <c r="LZX89" s="31"/>
      <c r="LZY89" s="31"/>
      <c r="LZZ89" s="31"/>
      <c r="MAA89" s="31"/>
      <c r="MAB89" s="31"/>
      <c r="MAC89" s="31"/>
      <c r="MAD89" s="31"/>
      <c r="MAE89" s="31"/>
      <c r="MAF89" s="31"/>
      <c r="MAG89" s="31"/>
      <c r="MAH89" s="31"/>
      <c r="MAI89" s="31"/>
      <c r="MAJ89" s="31"/>
      <c r="MAK89" s="31"/>
      <c r="MAL89" s="31"/>
      <c r="MAM89" s="31"/>
      <c r="MAN89" s="31"/>
      <c r="MAO89" s="31"/>
      <c r="MAP89" s="31"/>
      <c r="MAQ89" s="31"/>
      <c r="MAR89" s="31"/>
      <c r="MAS89" s="31"/>
      <c r="MAT89" s="31"/>
      <c r="MAU89" s="31"/>
      <c r="MAV89" s="31"/>
      <c r="MAW89" s="31"/>
      <c r="MAX89" s="31"/>
      <c r="MAY89" s="31"/>
      <c r="MAZ89" s="31"/>
      <c r="MBA89" s="31"/>
      <c r="MBB89" s="31"/>
      <c r="MBC89" s="31"/>
      <c r="MBD89" s="31"/>
      <c r="MBE89" s="31"/>
      <c r="MBF89" s="31"/>
      <c r="MBG89" s="31"/>
      <c r="MBH89" s="31"/>
      <c r="MBI89" s="31"/>
      <c r="MBJ89" s="31"/>
      <c r="MBK89" s="31"/>
      <c r="MBL89" s="31"/>
      <c r="MBM89" s="31"/>
      <c r="MBN89" s="31"/>
      <c r="MBO89" s="31"/>
      <c r="MBP89" s="31"/>
      <c r="MBQ89" s="31"/>
      <c r="MBR89" s="31"/>
      <c r="MBS89" s="31"/>
      <c r="MBT89" s="31"/>
      <c r="MBU89" s="31"/>
      <c r="MBV89" s="31"/>
      <c r="MBW89" s="31"/>
      <c r="MBX89" s="31"/>
      <c r="MBY89" s="31"/>
      <c r="MBZ89" s="31"/>
      <c r="MCA89" s="31"/>
      <c r="MCB89" s="31"/>
      <c r="MCC89" s="31"/>
      <c r="MCD89" s="31"/>
      <c r="MCE89" s="31"/>
      <c r="MCF89" s="31"/>
      <c r="MCG89" s="31"/>
      <c r="MCH89" s="31"/>
      <c r="MCI89" s="31"/>
      <c r="MCJ89" s="31"/>
      <c r="MCK89" s="31"/>
      <c r="MCL89" s="31"/>
      <c r="MCM89" s="31"/>
      <c r="MCN89" s="31"/>
      <c r="MCO89" s="31"/>
      <c r="MCP89" s="31"/>
      <c r="MCQ89" s="31"/>
      <c r="MCR89" s="31"/>
      <c r="MCS89" s="31"/>
      <c r="MCT89" s="31"/>
      <c r="MCU89" s="31"/>
      <c r="MCV89" s="31"/>
      <c r="MCW89" s="31"/>
      <c r="MCX89" s="31"/>
      <c r="MCY89" s="31"/>
      <c r="MCZ89" s="31"/>
      <c r="MDA89" s="31"/>
      <c r="MDB89" s="31"/>
      <c r="MDC89" s="31"/>
      <c r="MDD89" s="31"/>
      <c r="MDE89" s="31"/>
      <c r="MDF89" s="31"/>
      <c r="MDG89" s="31"/>
      <c r="MDH89" s="31"/>
      <c r="MDI89" s="31"/>
      <c r="MDJ89" s="31"/>
      <c r="MDK89" s="31"/>
      <c r="MDL89" s="31"/>
      <c r="MDM89" s="31"/>
      <c r="MDN89" s="31"/>
      <c r="MDO89" s="31"/>
      <c r="MDP89" s="31"/>
      <c r="MDQ89" s="31"/>
      <c r="MDR89" s="31"/>
      <c r="MDS89" s="31"/>
      <c r="MDT89" s="31"/>
      <c r="MDU89" s="31"/>
      <c r="MDV89" s="31"/>
      <c r="MDW89" s="31"/>
      <c r="MDX89" s="31"/>
      <c r="MDY89" s="31"/>
      <c r="MDZ89" s="31"/>
      <c r="MEA89" s="31"/>
      <c r="MEB89" s="31"/>
      <c r="MEC89" s="31"/>
      <c r="MED89" s="31"/>
      <c r="MEE89" s="31"/>
      <c r="MEF89" s="31"/>
      <c r="MEG89" s="31"/>
      <c r="MEH89" s="31"/>
      <c r="MEI89" s="31"/>
      <c r="MEJ89" s="31"/>
      <c r="MEK89" s="31"/>
      <c r="MEL89" s="31"/>
      <c r="MEM89" s="31"/>
      <c r="MEN89" s="31"/>
      <c r="MEO89" s="31"/>
      <c r="MEP89" s="31"/>
      <c r="MEQ89" s="31"/>
      <c r="MER89" s="31"/>
      <c r="MES89" s="31"/>
      <c r="MET89" s="31"/>
      <c r="MEU89" s="31"/>
      <c r="MEV89" s="31"/>
      <c r="MEW89" s="31"/>
      <c r="MEX89" s="31"/>
      <c r="MEY89" s="31"/>
      <c r="MEZ89" s="31"/>
      <c r="MFA89" s="31"/>
      <c r="MFB89" s="31"/>
      <c r="MFC89" s="31"/>
      <c r="MFD89" s="31"/>
      <c r="MFE89" s="31"/>
      <c r="MFF89" s="31"/>
      <c r="MFG89" s="31"/>
      <c r="MFH89" s="31"/>
      <c r="MFI89" s="31"/>
      <c r="MFJ89" s="31"/>
      <c r="MFK89" s="31"/>
      <c r="MFL89" s="31"/>
      <c r="MFM89" s="31"/>
      <c r="MFN89" s="31"/>
      <c r="MFO89" s="31"/>
      <c r="MFP89" s="31"/>
      <c r="MFQ89" s="31"/>
      <c r="MFR89" s="31"/>
      <c r="MFS89" s="31"/>
      <c r="MFT89" s="31"/>
      <c r="MFU89" s="31"/>
      <c r="MFV89" s="31"/>
      <c r="MFW89" s="31"/>
      <c r="MFX89" s="31"/>
      <c r="MFY89" s="31"/>
      <c r="MFZ89" s="31"/>
      <c r="MGA89" s="31"/>
      <c r="MGB89" s="31"/>
      <c r="MGC89" s="31"/>
      <c r="MGD89" s="31"/>
      <c r="MGE89" s="31"/>
      <c r="MGF89" s="31"/>
      <c r="MGG89" s="31"/>
      <c r="MGH89" s="31"/>
      <c r="MGI89" s="31"/>
      <c r="MGJ89" s="31"/>
      <c r="MGK89" s="31"/>
      <c r="MGL89" s="31"/>
      <c r="MGM89" s="31"/>
      <c r="MGN89" s="31"/>
      <c r="MGO89" s="31"/>
      <c r="MGP89" s="31"/>
      <c r="MGQ89" s="31"/>
      <c r="MGR89" s="31"/>
      <c r="MGS89" s="31"/>
      <c r="MGT89" s="31"/>
      <c r="MGU89" s="31"/>
      <c r="MGV89" s="31"/>
      <c r="MGW89" s="31"/>
      <c r="MGX89" s="31"/>
      <c r="MGY89" s="31"/>
      <c r="MGZ89" s="31"/>
      <c r="MHA89" s="31"/>
      <c r="MHB89" s="31"/>
      <c r="MHC89" s="31"/>
      <c r="MHD89" s="31"/>
      <c r="MHE89" s="31"/>
      <c r="MHF89" s="31"/>
      <c r="MHG89" s="31"/>
      <c r="MHH89" s="31"/>
      <c r="MHI89" s="31"/>
      <c r="MHJ89" s="31"/>
      <c r="MHK89" s="31"/>
      <c r="MHL89" s="31"/>
      <c r="MHM89" s="31"/>
      <c r="MHN89" s="31"/>
      <c r="MHO89" s="31"/>
      <c r="MHP89" s="31"/>
      <c r="MHQ89" s="31"/>
      <c r="MHR89" s="31"/>
      <c r="MHS89" s="31"/>
      <c r="MHT89" s="31"/>
      <c r="MHU89" s="31"/>
      <c r="MHV89" s="31"/>
      <c r="MHW89" s="31"/>
      <c r="MHX89" s="31"/>
      <c r="MHY89" s="31"/>
      <c r="MHZ89" s="31"/>
      <c r="MIA89" s="31"/>
      <c r="MIB89" s="31"/>
      <c r="MIC89" s="31"/>
      <c r="MID89" s="31"/>
      <c r="MIE89" s="31"/>
      <c r="MIF89" s="31"/>
      <c r="MIG89" s="31"/>
      <c r="MIH89" s="31"/>
      <c r="MII89" s="31"/>
      <c r="MIJ89" s="31"/>
      <c r="MIK89" s="31"/>
      <c r="MIL89" s="31"/>
      <c r="MIM89" s="31"/>
      <c r="MIN89" s="31"/>
      <c r="MIO89" s="31"/>
      <c r="MIP89" s="31"/>
      <c r="MIQ89" s="31"/>
      <c r="MIR89" s="31"/>
      <c r="MIS89" s="31"/>
      <c r="MIT89" s="31"/>
      <c r="MIU89" s="31"/>
      <c r="MIV89" s="31"/>
      <c r="MIW89" s="31"/>
      <c r="MIX89" s="31"/>
      <c r="MIY89" s="31"/>
      <c r="MIZ89" s="31"/>
      <c r="MJA89" s="31"/>
      <c r="MJB89" s="31"/>
      <c r="MJC89" s="31"/>
      <c r="MJD89" s="31"/>
      <c r="MJE89" s="31"/>
      <c r="MJF89" s="31"/>
      <c r="MJG89" s="31"/>
      <c r="MJH89" s="31"/>
      <c r="MJI89" s="31"/>
      <c r="MJJ89" s="31"/>
      <c r="MJK89" s="31"/>
      <c r="MJL89" s="31"/>
      <c r="MJM89" s="31"/>
      <c r="MJN89" s="31"/>
      <c r="MJO89" s="31"/>
      <c r="MJP89" s="31"/>
      <c r="MJQ89" s="31"/>
      <c r="MJR89" s="31"/>
      <c r="MJS89" s="31"/>
      <c r="MJT89" s="31"/>
      <c r="MJU89" s="31"/>
      <c r="MJV89" s="31"/>
      <c r="MJW89" s="31"/>
      <c r="MJX89" s="31"/>
      <c r="MJY89" s="31"/>
      <c r="MJZ89" s="31"/>
      <c r="MKA89" s="31"/>
      <c r="MKB89" s="31"/>
      <c r="MKC89" s="31"/>
      <c r="MKD89" s="31"/>
      <c r="MKE89" s="31"/>
      <c r="MKF89" s="31"/>
      <c r="MKG89" s="31"/>
      <c r="MKH89" s="31"/>
      <c r="MKI89" s="31"/>
      <c r="MKJ89" s="31"/>
      <c r="MKK89" s="31"/>
      <c r="MKL89" s="31"/>
      <c r="MKM89" s="31"/>
      <c r="MKN89" s="31"/>
      <c r="MKO89" s="31"/>
      <c r="MKP89" s="31"/>
      <c r="MKQ89" s="31"/>
      <c r="MKR89" s="31"/>
      <c r="MKS89" s="31"/>
      <c r="MKT89" s="31"/>
      <c r="MKU89" s="31"/>
      <c r="MKV89" s="31"/>
      <c r="MKW89" s="31"/>
      <c r="MKX89" s="31"/>
      <c r="MKY89" s="31"/>
      <c r="MKZ89" s="31"/>
      <c r="MLA89" s="31"/>
      <c r="MLB89" s="31"/>
      <c r="MLC89" s="31"/>
      <c r="MLD89" s="31"/>
      <c r="MLE89" s="31"/>
      <c r="MLF89" s="31"/>
      <c r="MLG89" s="31"/>
      <c r="MLH89" s="31"/>
      <c r="MLI89" s="31"/>
      <c r="MLJ89" s="31"/>
      <c r="MLK89" s="31"/>
      <c r="MLL89" s="31"/>
      <c r="MLM89" s="31"/>
      <c r="MLN89" s="31"/>
      <c r="MLO89" s="31"/>
      <c r="MLP89" s="31"/>
      <c r="MLQ89" s="31"/>
      <c r="MLR89" s="31"/>
      <c r="MLS89" s="31"/>
      <c r="MLT89" s="31"/>
      <c r="MLU89" s="31"/>
      <c r="MLV89" s="31"/>
      <c r="MLW89" s="31"/>
      <c r="MLX89" s="31"/>
      <c r="MLY89" s="31"/>
      <c r="MLZ89" s="31"/>
      <c r="MMA89" s="31"/>
      <c r="MMB89" s="31"/>
      <c r="MMC89" s="31"/>
      <c r="MMD89" s="31"/>
      <c r="MME89" s="31"/>
      <c r="MMF89" s="31"/>
      <c r="MMG89" s="31"/>
      <c r="MMH89" s="31"/>
      <c r="MMI89" s="31"/>
      <c r="MMJ89" s="31"/>
      <c r="MMK89" s="31"/>
      <c r="MML89" s="31"/>
      <c r="MMM89" s="31"/>
      <c r="MMN89" s="31"/>
      <c r="MMO89" s="31"/>
      <c r="MMP89" s="31"/>
      <c r="MMQ89" s="31"/>
      <c r="MMR89" s="31"/>
      <c r="MMS89" s="31"/>
      <c r="MMT89" s="31"/>
      <c r="MMU89" s="31"/>
      <c r="MMV89" s="31"/>
      <c r="MMW89" s="31"/>
      <c r="MMX89" s="31"/>
      <c r="MMY89" s="31"/>
      <c r="MMZ89" s="31"/>
      <c r="MNA89" s="31"/>
      <c r="MNB89" s="31"/>
      <c r="MNC89" s="31"/>
      <c r="MND89" s="31"/>
      <c r="MNE89" s="31"/>
      <c r="MNF89" s="31"/>
      <c r="MNG89" s="31"/>
      <c r="MNH89" s="31"/>
      <c r="MNI89" s="31"/>
      <c r="MNJ89" s="31"/>
      <c r="MNK89" s="31"/>
      <c r="MNL89" s="31"/>
      <c r="MNM89" s="31"/>
      <c r="MNN89" s="31"/>
      <c r="MNO89" s="31"/>
      <c r="MNP89" s="31"/>
      <c r="MNQ89" s="31"/>
      <c r="MNR89" s="31"/>
      <c r="MNS89" s="31"/>
      <c r="MNT89" s="31"/>
      <c r="MNU89" s="31"/>
      <c r="MNV89" s="31"/>
      <c r="MNW89" s="31"/>
      <c r="MNX89" s="31"/>
      <c r="MNY89" s="31"/>
      <c r="MNZ89" s="31"/>
      <c r="MOA89" s="31"/>
      <c r="MOB89" s="31"/>
      <c r="MOC89" s="31"/>
      <c r="MOD89" s="31"/>
      <c r="MOE89" s="31"/>
      <c r="MOF89" s="31"/>
      <c r="MOG89" s="31"/>
      <c r="MOH89" s="31"/>
      <c r="MOI89" s="31"/>
      <c r="MOJ89" s="31"/>
      <c r="MOK89" s="31"/>
      <c r="MOL89" s="31"/>
      <c r="MOM89" s="31"/>
      <c r="MON89" s="31"/>
      <c r="MOO89" s="31"/>
      <c r="MOP89" s="31"/>
      <c r="MOQ89" s="31"/>
      <c r="MOR89" s="31"/>
      <c r="MOS89" s="31"/>
      <c r="MOT89" s="31"/>
      <c r="MOU89" s="31"/>
      <c r="MOV89" s="31"/>
      <c r="MOW89" s="31"/>
      <c r="MOX89" s="31"/>
      <c r="MOY89" s="31"/>
      <c r="MOZ89" s="31"/>
      <c r="MPA89" s="31"/>
      <c r="MPB89" s="31"/>
      <c r="MPC89" s="31"/>
      <c r="MPD89" s="31"/>
      <c r="MPE89" s="31"/>
      <c r="MPF89" s="31"/>
      <c r="MPG89" s="31"/>
      <c r="MPH89" s="31"/>
      <c r="MPI89" s="31"/>
      <c r="MPJ89" s="31"/>
      <c r="MPK89" s="31"/>
      <c r="MPL89" s="31"/>
      <c r="MPM89" s="31"/>
      <c r="MPN89" s="31"/>
      <c r="MPO89" s="31"/>
      <c r="MPP89" s="31"/>
      <c r="MPQ89" s="31"/>
      <c r="MPR89" s="31"/>
      <c r="MPS89" s="31"/>
      <c r="MPT89" s="31"/>
      <c r="MPU89" s="31"/>
      <c r="MPV89" s="31"/>
      <c r="MPW89" s="31"/>
      <c r="MPX89" s="31"/>
      <c r="MPY89" s="31"/>
      <c r="MPZ89" s="31"/>
      <c r="MQA89" s="31"/>
      <c r="MQB89" s="31"/>
      <c r="MQC89" s="31"/>
      <c r="MQD89" s="31"/>
      <c r="MQE89" s="31"/>
      <c r="MQF89" s="31"/>
      <c r="MQG89" s="31"/>
      <c r="MQH89" s="31"/>
      <c r="MQI89" s="31"/>
      <c r="MQJ89" s="31"/>
      <c r="MQK89" s="31"/>
      <c r="MQL89" s="31"/>
      <c r="MQM89" s="31"/>
      <c r="MQN89" s="31"/>
      <c r="MQO89" s="31"/>
      <c r="MQP89" s="31"/>
      <c r="MQQ89" s="31"/>
      <c r="MQR89" s="31"/>
      <c r="MQS89" s="31"/>
      <c r="MQT89" s="31"/>
      <c r="MQU89" s="31"/>
      <c r="MQV89" s="31"/>
      <c r="MQW89" s="31"/>
      <c r="MQX89" s="31"/>
      <c r="MQY89" s="31"/>
      <c r="MQZ89" s="31"/>
      <c r="MRA89" s="31"/>
      <c r="MRB89" s="31"/>
      <c r="MRC89" s="31"/>
      <c r="MRD89" s="31"/>
      <c r="MRE89" s="31"/>
      <c r="MRF89" s="31"/>
      <c r="MRG89" s="31"/>
      <c r="MRH89" s="31"/>
      <c r="MRI89" s="31"/>
      <c r="MRJ89" s="31"/>
      <c r="MRK89" s="31"/>
      <c r="MRL89" s="31"/>
      <c r="MRM89" s="31"/>
      <c r="MRN89" s="31"/>
      <c r="MRO89" s="31"/>
      <c r="MRP89" s="31"/>
      <c r="MRQ89" s="31"/>
      <c r="MRR89" s="31"/>
      <c r="MRS89" s="31"/>
      <c r="MRT89" s="31"/>
      <c r="MRU89" s="31"/>
      <c r="MRV89" s="31"/>
      <c r="MRW89" s="31"/>
      <c r="MRX89" s="31"/>
      <c r="MRY89" s="31"/>
      <c r="MRZ89" s="31"/>
      <c r="MSA89" s="31"/>
      <c r="MSB89" s="31"/>
      <c r="MSC89" s="31"/>
      <c r="MSD89" s="31"/>
      <c r="MSE89" s="31"/>
      <c r="MSF89" s="31"/>
      <c r="MSG89" s="31"/>
      <c r="MSH89" s="31"/>
      <c r="MSI89" s="31"/>
      <c r="MSJ89" s="31"/>
      <c r="MSK89" s="31"/>
      <c r="MSL89" s="31"/>
      <c r="MSM89" s="31"/>
      <c r="MSN89" s="31"/>
      <c r="MSO89" s="31"/>
      <c r="MSP89" s="31"/>
      <c r="MSQ89" s="31"/>
      <c r="MSR89" s="31"/>
      <c r="MSS89" s="31"/>
      <c r="MST89" s="31"/>
      <c r="MSU89" s="31"/>
      <c r="MSV89" s="31"/>
      <c r="MSW89" s="31"/>
      <c r="MSX89" s="31"/>
      <c r="MSY89" s="31"/>
      <c r="MSZ89" s="31"/>
      <c r="MTA89" s="31"/>
      <c r="MTB89" s="31"/>
      <c r="MTC89" s="31"/>
      <c r="MTD89" s="31"/>
      <c r="MTE89" s="31"/>
      <c r="MTF89" s="31"/>
      <c r="MTG89" s="31"/>
      <c r="MTH89" s="31"/>
      <c r="MTI89" s="31"/>
      <c r="MTJ89" s="31"/>
      <c r="MTK89" s="31"/>
      <c r="MTL89" s="31"/>
      <c r="MTM89" s="31"/>
      <c r="MTN89" s="31"/>
      <c r="MTO89" s="31"/>
      <c r="MTP89" s="31"/>
      <c r="MTQ89" s="31"/>
      <c r="MTR89" s="31"/>
      <c r="MTS89" s="31"/>
      <c r="MTT89" s="31"/>
      <c r="MTU89" s="31"/>
      <c r="MTV89" s="31"/>
      <c r="MTW89" s="31"/>
      <c r="MTX89" s="31"/>
      <c r="MTY89" s="31"/>
      <c r="MTZ89" s="31"/>
      <c r="MUA89" s="31"/>
      <c r="MUB89" s="31"/>
      <c r="MUC89" s="31"/>
      <c r="MUD89" s="31"/>
      <c r="MUE89" s="31"/>
      <c r="MUF89" s="31"/>
      <c r="MUG89" s="31"/>
      <c r="MUH89" s="31"/>
      <c r="MUI89" s="31"/>
      <c r="MUJ89" s="31"/>
      <c r="MUK89" s="31"/>
      <c r="MUL89" s="31"/>
      <c r="MUM89" s="31"/>
      <c r="MUN89" s="31"/>
      <c r="MUO89" s="31"/>
      <c r="MUP89" s="31"/>
      <c r="MUQ89" s="31"/>
      <c r="MUR89" s="31"/>
      <c r="MUS89" s="31"/>
      <c r="MUT89" s="31"/>
      <c r="MUU89" s="31"/>
      <c r="MUV89" s="31"/>
      <c r="MUW89" s="31"/>
      <c r="MUX89" s="31"/>
      <c r="MUY89" s="31"/>
      <c r="MUZ89" s="31"/>
      <c r="MVA89" s="31"/>
      <c r="MVB89" s="31"/>
      <c r="MVC89" s="31"/>
      <c r="MVD89" s="31"/>
      <c r="MVE89" s="31"/>
      <c r="MVF89" s="31"/>
      <c r="MVG89" s="31"/>
      <c r="MVH89" s="31"/>
      <c r="MVI89" s="31"/>
      <c r="MVJ89" s="31"/>
      <c r="MVK89" s="31"/>
      <c r="MVL89" s="31"/>
      <c r="MVM89" s="31"/>
      <c r="MVN89" s="31"/>
      <c r="MVO89" s="31"/>
      <c r="MVP89" s="31"/>
      <c r="MVQ89" s="31"/>
      <c r="MVR89" s="31"/>
      <c r="MVS89" s="31"/>
      <c r="MVT89" s="31"/>
      <c r="MVU89" s="31"/>
      <c r="MVV89" s="31"/>
      <c r="MVW89" s="31"/>
      <c r="MVX89" s="31"/>
      <c r="MVY89" s="31"/>
      <c r="MVZ89" s="31"/>
      <c r="MWA89" s="31"/>
      <c r="MWB89" s="31"/>
      <c r="MWC89" s="31"/>
      <c r="MWD89" s="31"/>
      <c r="MWE89" s="31"/>
      <c r="MWF89" s="31"/>
      <c r="MWG89" s="31"/>
      <c r="MWH89" s="31"/>
      <c r="MWI89" s="31"/>
      <c r="MWJ89" s="31"/>
      <c r="MWK89" s="31"/>
      <c r="MWL89" s="31"/>
      <c r="MWM89" s="31"/>
      <c r="MWN89" s="31"/>
      <c r="MWO89" s="31"/>
      <c r="MWP89" s="31"/>
      <c r="MWQ89" s="31"/>
      <c r="MWR89" s="31"/>
      <c r="MWS89" s="31"/>
      <c r="MWT89" s="31"/>
      <c r="MWU89" s="31"/>
      <c r="MWV89" s="31"/>
      <c r="MWW89" s="31"/>
      <c r="MWX89" s="31"/>
      <c r="MWY89" s="31"/>
      <c r="MWZ89" s="31"/>
      <c r="MXA89" s="31"/>
      <c r="MXB89" s="31"/>
      <c r="MXC89" s="31"/>
      <c r="MXD89" s="31"/>
      <c r="MXE89" s="31"/>
      <c r="MXF89" s="31"/>
      <c r="MXG89" s="31"/>
      <c r="MXH89" s="31"/>
      <c r="MXI89" s="31"/>
      <c r="MXJ89" s="31"/>
      <c r="MXK89" s="31"/>
      <c r="MXL89" s="31"/>
      <c r="MXM89" s="31"/>
      <c r="MXN89" s="31"/>
      <c r="MXO89" s="31"/>
      <c r="MXP89" s="31"/>
      <c r="MXQ89" s="31"/>
      <c r="MXR89" s="31"/>
      <c r="MXS89" s="31"/>
      <c r="MXT89" s="31"/>
      <c r="MXU89" s="31"/>
      <c r="MXV89" s="31"/>
      <c r="MXW89" s="31"/>
      <c r="MXX89" s="31"/>
      <c r="MXY89" s="31"/>
      <c r="MXZ89" s="31"/>
      <c r="MYA89" s="31"/>
      <c r="MYB89" s="31"/>
      <c r="MYC89" s="31"/>
      <c r="MYD89" s="31"/>
      <c r="MYE89" s="31"/>
      <c r="MYF89" s="31"/>
      <c r="MYG89" s="31"/>
      <c r="MYH89" s="31"/>
      <c r="MYI89" s="31"/>
      <c r="MYJ89" s="31"/>
      <c r="MYK89" s="31"/>
      <c r="MYL89" s="31"/>
      <c r="MYM89" s="31"/>
      <c r="MYN89" s="31"/>
      <c r="MYO89" s="31"/>
      <c r="MYP89" s="31"/>
      <c r="MYQ89" s="31"/>
      <c r="MYR89" s="31"/>
      <c r="MYS89" s="31"/>
      <c r="MYT89" s="31"/>
      <c r="MYU89" s="31"/>
      <c r="MYV89" s="31"/>
      <c r="MYW89" s="31"/>
      <c r="MYX89" s="31"/>
      <c r="MYY89" s="31"/>
      <c r="MYZ89" s="31"/>
      <c r="MZA89" s="31"/>
      <c r="MZB89" s="31"/>
      <c r="MZC89" s="31"/>
      <c r="MZD89" s="31"/>
      <c r="MZE89" s="31"/>
      <c r="MZF89" s="31"/>
      <c r="MZG89" s="31"/>
      <c r="MZH89" s="31"/>
      <c r="MZI89" s="31"/>
      <c r="MZJ89" s="31"/>
      <c r="MZK89" s="31"/>
      <c r="MZL89" s="31"/>
      <c r="MZM89" s="31"/>
      <c r="MZN89" s="31"/>
      <c r="MZO89" s="31"/>
      <c r="MZP89" s="31"/>
      <c r="MZQ89" s="31"/>
      <c r="MZR89" s="31"/>
      <c r="MZS89" s="31"/>
      <c r="MZT89" s="31"/>
      <c r="MZU89" s="31"/>
      <c r="MZV89" s="31"/>
      <c r="MZW89" s="31"/>
      <c r="MZX89" s="31"/>
      <c r="MZY89" s="31"/>
      <c r="MZZ89" s="31"/>
      <c r="NAA89" s="31"/>
      <c r="NAB89" s="31"/>
      <c r="NAC89" s="31"/>
      <c r="NAD89" s="31"/>
      <c r="NAE89" s="31"/>
      <c r="NAF89" s="31"/>
      <c r="NAG89" s="31"/>
      <c r="NAH89" s="31"/>
      <c r="NAI89" s="31"/>
      <c r="NAJ89" s="31"/>
      <c r="NAK89" s="31"/>
      <c r="NAL89" s="31"/>
      <c r="NAM89" s="31"/>
      <c r="NAN89" s="31"/>
      <c r="NAO89" s="31"/>
      <c r="NAP89" s="31"/>
      <c r="NAQ89" s="31"/>
      <c r="NAR89" s="31"/>
      <c r="NAS89" s="31"/>
      <c r="NAT89" s="31"/>
      <c r="NAU89" s="31"/>
      <c r="NAV89" s="31"/>
      <c r="NAW89" s="31"/>
      <c r="NAX89" s="31"/>
      <c r="NAY89" s="31"/>
      <c r="NAZ89" s="31"/>
      <c r="NBA89" s="31"/>
      <c r="NBB89" s="31"/>
      <c r="NBC89" s="31"/>
      <c r="NBD89" s="31"/>
      <c r="NBE89" s="31"/>
      <c r="NBF89" s="31"/>
      <c r="NBG89" s="31"/>
      <c r="NBH89" s="31"/>
      <c r="NBI89" s="31"/>
      <c r="NBJ89" s="31"/>
      <c r="NBK89" s="31"/>
      <c r="NBL89" s="31"/>
      <c r="NBM89" s="31"/>
      <c r="NBN89" s="31"/>
      <c r="NBO89" s="31"/>
      <c r="NBP89" s="31"/>
      <c r="NBQ89" s="31"/>
      <c r="NBR89" s="31"/>
      <c r="NBS89" s="31"/>
      <c r="NBT89" s="31"/>
      <c r="NBU89" s="31"/>
      <c r="NBV89" s="31"/>
      <c r="NBW89" s="31"/>
      <c r="NBX89" s="31"/>
      <c r="NBY89" s="31"/>
      <c r="NBZ89" s="31"/>
      <c r="NCA89" s="31"/>
      <c r="NCB89" s="31"/>
      <c r="NCC89" s="31"/>
      <c r="NCD89" s="31"/>
      <c r="NCE89" s="31"/>
      <c r="NCF89" s="31"/>
      <c r="NCG89" s="31"/>
      <c r="NCH89" s="31"/>
      <c r="NCI89" s="31"/>
      <c r="NCJ89" s="31"/>
      <c r="NCK89" s="31"/>
      <c r="NCL89" s="31"/>
      <c r="NCM89" s="31"/>
      <c r="NCN89" s="31"/>
      <c r="NCO89" s="31"/>
      <c r="NCP89" s="31"/>
      <c r="NCQ89" s="31"/>
      <c r="NCR89" s="31"/>
      <c r="NCS89" s="31"/>
      <c r="NCT89" s="31"/>
      <c r="NCU89" s="31"/>
      <c r="NCV89" s="31"/>
      <c r="NCW89" s="31"/>
      <c r="NCX89" s="31"/>
      <c r="NCY89" s="31"/>
      <c r="NCZ89" s="31"/>
      <c r="NDA89" s="31"/>
      <c r="NDB89" s="31"/>
      <c r="NDC89" s="31"/>
      <c r="NDD89" s="31"/>
      <c r="NDE89" s="31"/>
      <c r="NDF89" s="31"/>
      <c r="NDG89" s="31"/>
      <c r="NDH89" s="31"/>
      <c r="NDI89" s="31"/>
      <c r="NDJ89" s="31"/>
      <c r="NDK89" s="31"/>
      <c r="NDL89" s="31"/>
      <c r="NDM89" s="31"/>
      <c r="NDN89" s="31"/>
      <c r="NDO89" s="31"/>
      <c r="NDP89" s="31"/>
      <c r="NDQ89" s="31"/>
      <c r="NDR89" s="31"/>
      <c r="NDS89" s="31"/>
      <c r="NDT89" s="31"/>
      <c r="NDU89" s="31"/>
      <c r="NDV89" s="31"/>
      <c r="NDW89" s="31"/>
      <c r="NDX89" s="31"/>
      <c r="NDY89" s="31"/>
      <c r="NDZ89" s="31"/>
      <c r="NEA89" s="31"/>
      <c r="NEB89" s="31"/>
      <c r="NEC89" s="31"/>
      <c r="NED89" s="31"/>
      <c r="NEE89" s="31"/>
      <c r="NEF89" s="31"/>
      <c r="NEG89" s="31"/>
      <c r="NEH89" s="31"/>
      <c r="NEI89" s="31"/>
      <c r="NEJ89" s="31"/>
      <c r="NEK89" s="31"/>
      <c r="NEL89" s="31"/>
      <c r="NEM89" s="31"/>
      <c r="NEN89" s="31"/>
      <c r="NEO89" s="31"/>
      <c r="NEP89" s="31"/>
      <c r="NEQ89" s="31"/>
      <c r="NER89" s="31"/>
      <c r="NES89" s="31"/>
      <c r="NET89" s="31"/>
      <c r="NEU89" s="31"/>
      <c r="NEV89" s="31"/>
      <c r="NEW89" s="31"/>
      <c r="NEX89" s="31"/>
      <c r="NEY89" s="31"/>
      <c r="NEZ89" s="31"/>
      <c r="NFA89" s="31"/>
      <c r="NFB89" s="31"/>
      <c r="NFC89" s="31"/>
      <c r="NFD89" s="31"/>
      <c r="NFE89" s="31"/>
      <c r="NFF89" s="31"/>
      <c r="NFG89" s="31"/>
      <c r="NFH89" s="31"/>
      <c r="NFI89" s="31"/>
      <c r="NFJ89" s="31"/>
      <c r="NFK89" s="31"/>
      <c r="NFL89" s="31"/>
      <c r="NFM89" s="31"/>
      <c r="NFN89" s="31"/>
      <c r="NFO89" s="31"/>
      <c r="NFP89" s="31"/>
      <c r="NFQ89" s="31"/>
      <c r="NFR89" s="31"/>
      <c r="NFS89" s="31"/>
      <c r="NFT89" s="31"/>
      <c r="NFU89" s="31"/>
      <c r="NFV89" s="31"/>
      <c r="NFW89" s="31"/>
      <c r="NFX89" s="31"/>
      <c r="NFY89" s="31"/>
      <c r="NFZ89" s="31"/>
      <c r="NGA89" s="31"/>
      <c r="NGB89" s="31"/>
      <c r="NGC89" s="31"/>
      <c r="NGD89" s="31"/>
      <c r="NGE89" s="31"/>
      <c r="NGF89" s="31"/>
      <c r="NGG89" s="31"/>
      <c r="NGH89" s="31"/>
      <c r="NGI89" s="31"/>
      <c r="NGJ89" s="31"/>
      <c r="NGK89" s="31"/>
      <c r="NGL89" s="31"/>
      <c r="NGM89" s="31"/>
      <c r="NGN89" s="31"/>
      <c r="NGO89" s="31"/>
      <c r="NGP89" s="31"/>
      <c r="NGQ89" s="31"/>
      <c r="NGR89" s="31"/>
      <c r="NGS89" s="31"/>
      <c r="NGT89" s="31"/>
      <c r="NGU89" s="31"/>
      <c r="NGV89" s="31"/>
      <c r="NGW89" s="31"/>
      <c r="NGX89" s="31"/>
      <c r="NGY89" s="31"/>
      <c r="NGZ89" s="31"/>
      <c r="NHA89" s="31"/>
      <c r="NHB89" s="31"/>
      <c r="NHC89" s="31"/>
      <c r="NHD89" s="31"/>
      <c r="NHE89" s="31"/>
      <c r="NHF89" s="31"/>
      <c r="NHG89" s="31"/>
      <c r="NHH89" s="31"/>
      <c r="NHI89" s="31"/>
      <c r="NHJ89" s="31"/>
      <c r="NHK89" s="31"/>
      <c r="NHL89" s="31"/>
      <c r="NHM89" s="31"/>
      <c r="NHN89" s="31"/>
      <c r="NHO89" s="31"/>
      <c r="NHP89" s="31"/>
      <c r="NHQ89" s="31"/>
      <c r="NHR89" s="31"/>
      <c r="NHS89" s="31"/>
      <c r="NHT89" s="31"/>
      <c r="NHU89" s="31"/>
      <c r="NHV89" s="31"/>
      <c r="NHW89" s="31"/>
      <c r="NHX89" s="31"/>
      <c r="NHY89" s="31"/>
      <c r="NHZ89" s="31"/>
      <c r="NIA89" s="31"/>
      <c r="NIB89" s="31"/>
      <c r="NIC89" s="31"/>
      <c r="NID89" s="31"/>
      <c r="NIE89" s="31"/>
      <c r="NIF89" s="31"/>
      <c r="NIG89" s="31"/>
      <c r="NIH89" s="31"/>
      <c r="NII89" s="31"/>
      <c r="NIJ89" s="31"/>
      <c r="NIK89" s="31"/>
      <c r="NIL89" s="31"/>
      <c r="NIM89" s="31"/>
      <c r="NIN89" s="31"/>
      <c r="NIO89" s="31"/>
      <c r="NIP89" s="31"/>
      <c r="NIQ89" s="31"/>
      <c r="NIR89" s="31"/>
      <c r="NIS89" s="31"/>
      <c r="NIT89" s="31"/>
      <c r="NIU89" s="31"/>
      <c r="NIV89" s="31"/>
      <c r="NIW89" s="31"/>
      <c r="NIX89" s="31"/>
      <c r="NIY89" s="31"/>
      <c r="NIZ89" s="31"/>
      <c r="NJA89" s="31"/>
      <c r="NJB89" s="31"/>
      <c r="NJC89" s="31"/>
      <c r="NJD89" s="31"/>
      <c r="NJE89" s="31"/>
      <c r="NJF89" s="31"/>
      <c r="NJG89" s="31"/>
      <c r="NJH89" s="31"/>
      <c r="NJI89" s="31"/>
      <c r="NJJ89" s="31"/>
      <c r="NJK89" s="31"/>
      <c r="NJL89" s="31"/>
      <c r="NJM89" s="31"/>
      <c r="NJN89" s="31"/>
      <c r="NJO89" s="31"/>
      <c r="NJP89" s="31"/>
      <c r="NJQ89" s="31"/>
      <c r="NJR89" s="31"/>
      <c r="NJS89" s="31"/>
      <c r="NJT89" s="31"/>
      <c r="NJU89" s="31"/>
      <c r="NJV89" s="31"/>
      <c r="NJW89" s="31"/>
      <c r="NJX89" s="31"/>
      <c r="NJY89" s="31"/>
      <c r="NJZ89" s="31"/>
      <c r="NKA89" s="31"/>
      <c r="NKB89" s="31"/>
      <c r="NKC89" s="31"/>
      <c r="NKD89" s="31"/>
      <c r="NKE89" s="31"/>
      <c r="NKF89" s="31"/>
      <c r="NKG89" s="31"/>
      <c r="NKH89" s="31"/>
      <c r="NKI89" s="31"/>
      <c r="NKJ89" s="31"/>
      <c r="NKK89" s="31"/>
      <c r="NKL89" s="31"/>
      <c r="NKM89" s="31"/>
      <c r="NKN89" s="31"/>
      <c r="NKO89" s="31"/>
      <c r="NKP89" s="31"/>
      <c r="NKQ89" s="31"/>
      <c r="NKR89" s="31"/>
      <c r="NKS89" s="31"/>
      <c r="NKT89" s="31"/>
      <c r="NKU89" s="31"/>
      <c r="NKV89" s="31"/>
      <c r="NKW89" s="31"/>
      <c r="NKX89" s="31"/>
      <c r="NKY89" s="31"/>
      <c r="NKZ89" s="31"/>
      <c r="NLA89" s="31"/>
      <c r="NLB89" s="31"/>
      <c r="NLC89" s="31"/>
      <c r="NLD89" s="31"/>
      <c r="NLE89" s="31"/>
      <c r="NLF89" s="31"/>
      <c r="NLG89" s="31"/>
      <c r="NLH89" s="31"/>
      <c r="NLI89" s="31"/>
      <c r="NLJ89" s="31"/>
      <c r="NLK89" s="31"/>
      <c r="NLL89" s="31"/>
      <c r="NLM89" s="31"/>
      <c r="NLN89" s="31"/>
      <c r="NLO89" s="31"/>
      <c r="NLP89" s="31"/>
      <c r="NLQ89" s="31"/>
      <c r="NLR89" s="31"/>
      <c r="NLS89" s="31"/>
      <c r="NLT89" s="31"/>
      <c r="NLU89" s="31"/>
      <c r="NLV89" s="31"/>
      <c r="NLW89" s="31"/>
      <c r="NLX89" s="31"/>
      <c r="NLY89" s="31"/>
      <c r="NLZ89" s="31"/>
      <c r="NMA89" s="31"/>
      <c r="NMB89" s="31"/>
      <c r="NMC89" s="31"/>
      <c r="NMD89" s="31"/>
      <c r="NME89" s="31"/>
      <c r="NMF89" s="31"/>
      <c r="NMG89" s="31"/>
      <c r="NMH89" s="31"/>
      <c r="NMI89" s="31"/>
      <c r="NMJ89" s="31"/>
      <c r="NMK89" s="31"/>
      <c r="NML89" s="31"/>
      <c r="NMM89" s="31"/>
      <c r="NMN89" s="31"/>
      <c r="NMO89" s="31"/>
      <c r="NMP89" s="31"/>
      <c r="NMQ89" s="31"/>
      <c r="NMR89" s="31"/>
      <c r="NMS89" s="31"/>
      <c r="NMT89" s="31"/>
      <c r="NMU89" s="31"/>
      <c r="NMV89" s="31"/>
      <c r="NMW89" s="31"/>
      <c r="NMX89" s="31"/>
      <c r="NMY89" s="31"/>
      <c r="NMZ89" s="31"/>
      <c r="NNA89" s="31"/>
      <c r="NNB89" s="31"/>
      <c r="NNC89" s="31"/>
      <c r="NND89" s="31"/>
      <c r="NNE89" s="31"/>
      <c r="NNF89" s="31"/>
      <c r="NNG89" s="31"/>
      <c r="NNH89" s="31"/>
      <c r="NNI89" s="31"/>
      <c r="NNJ89" s="31"/>
      <c r="NNK89" s="31"/>
      <c r="NNL89" s="31"/>
      <c r="NNM89" s="31"/>
      <c r="NNN89" s="31"/>
      <c r="NNO89" s="31"/>
      <c r="NNP89" s="31"/>
      <c r="NNQ89" s="31"/>
      <c r="NNR89" s="31"/>
      <c r="NNS89" s="31"/>
      <c r="NNT89" s="31"/>
      <c r="NNU89" s="31"/>
      <c r="NNV89" s="31"/>
      <c r="NNW89" s="31"/>
      <c r="NNX89" s="31"/>
      <c r="NNY89" s="31"/>
      <c r="NNZ89" s="31"/>
      <c r="NOA89" s="31"/>
      <c r="NOB89" s="31"/>
      <c r="NOC89" s="31"/>
      <c r="NOD89" s="31"/>
      <c r="NOE89" s="31"/>
      <c r="NOF89" s="31"/>
      <c r="NOG89" s="31"/>
      <c r="NOH89" s="31"/>
      <c r="NOI89" s="31"/>
      <c r="NOJ89" s="31"/>
      <c r="NOK89" s="31"/>
      <c r="NOL89" s="31"/>
      <c r="NOM89" s="31"/>
      <c r="NON89" s="31"/>
      <c r="NOO89" s="31"/>
      <c r="NOP89" s="31"/>
      <c r="NOQ89" s="31"/>
      <c r="NOR89" s="31"/>
      <c r="NOS89" s="31"/>
      <c r="NOT89" s="31"/>
      <c r="NOU89" s="31"/>
      <c r="NOV89" s="31"/>
      <c r="NOW89" s="31"/>
      <c r="NOX89" s="31"/>
      <c r="NOY89" s="31"/>
      <c r="NOZ89" s="31"/>
      <c r="NPA89" s="31"/>
      <c r="NPB89" s="31"/>
      <c r="NPC89" s="31"/>
      <c r="NPD89" s="31"/>
      <c r="NPE89" s="31"/>
      <c r="NPF89" s="31"/>
      <c r="NPG89" s="31"/>
      <c r="NPH89" s="31"/>
      <c r="NPI89" s="31"/>
      <c r="NPJ89" s="31"/>
      <c r="NPK89" s="31"/>
      <c r="NPL89" s="31"/>
      <c r="NPM89" s="31"/>
      <c r="NPN89" s="31"/>
      <c r="NPO89" s="31"/>
      <c r="NPP89" s="31"/>
      <c r="NPQ89" s="31"/>
      <c r="NPR89" s="31"/>
      <c r="NPS89" s="31"/>
      <c r="NPT89" s="31"/>
      <c r="NPU89" s="31"/>
      <c r="NPV89" s="31"/>
      <c r="NPW89" s="31"/>
      <c r="NPX89" s="31"/>
      <c r="NPY89" s="31"/>
      <c r="NPZ89" s="31"/>
      <c r="NQA89" s="31"/>
      <c r="NQB89" s="31"/>
      <c r="NQC89" s="31"/>
      <c r="NQD89" s="31"/>
      <c r="NQE89" s="31"/>
      <c r="NQF89" s="31"/>
      <c r="NQG89" s="31"/>
      <c r="NQH89" s="31"/>
      <c r="NQI89" s="31"/>
      <c r="NQJ89" s="31"/>
      <c r="NQK89" s="31"/>
      <c r="NQL89" s="31"/>
      <c r="NQM89" s="31"/>
      <c r="NQN89" s="31"/>
      <c r="NQO89" s="31"/>
      <c r="NQP89" s="31"/>
      <c r="NQQ89" s="31"/>
      <c r="NQR89" s="31"/>
      <c r="NQS89" s="31"/>
      <c r="NQT89" s="31"/>
      <c r="NQU89" s="31"/>
      <c r="NQV89" s="31"/>
      <c r="NQW89" s="31"/>
      <c r="NQX89" s="31"/>
      <c r="NQY89" s="31"/>
      <c r="NQZ89" s="31"/>
      <c r="NRA89" s="31"/>
      <c r="NRB89" s="31"/>
      <c r="NRC89" s="31"/>
      <c r="NRD89" s="31"/>
      <c r="NRE89" s="31"/>
      <c r="NRF89" s="31"/>
      <c r="NRG89" s="31"/>
      <c r="NRH89" s="31"/>
      <c r="NRI89" s="31"/>
      <c r="NRJ89" s="31"/>
      <c r="NRK89" s="31"/>
      <c r="NRL89" s="31"/>
      <c r="NRM89" s="31"/>
      <c r="NRN89" s="31"/>
      <c r="NRO89" s="31"/>
      <c r="NRP89" s="31"/>
      <c r="NRQ89" s="31"/>
      <c r="NRR89" s="31"/>
      <c r="NRS89" s="31"/>
      <c r="NRT89" s="31"/>
      <c r="NRU89" s="31"/>
      <c r="NRV89" s="31"/>
      <c r="NRW89" s="31"/>
      <c r="NRX89" s="31"/>
      <c r="NRY89" s="31"/>
      <c r="NRZ89" s="31"/>
      <c r="NSA89" s="31"/>
      <c r="NSB89" s="31"/>
      <c r="NSC89" s="31"/>
      <c r="NSD89" s="31"/>
      <c r="NSE89" s="31"/>
      <c r="NSF89" s="31"/>
      <c r="NSG89" s="31"/>
      <c r="NSH89" s="31"/>
      <c r="NSI89" s="31"/>
      <c r="NSJ89" s="31"/>
      <c r="NSK89" s="31"/>
      <c r="NSL89" s="31"/>
      <c r="NSM89" s="31"/>
      <c r="NSN89" s="31"/>
      <c r="NSO89" s="31"/>
      <c r="NSP89" s="31"/>
      <c r="NSQ89" s="31"/>
      <c r="NSR89" s="31"/>
      <c r="NSS89" s="31"/>
      <c r="NST89" s="31"/>
      <c r="NSU89" s="31"/>
      <c r="NSV89" s="31"/>
      <c r="NSW89" s="31"/>
      <c r="NSX89" s="31"/>
      <c r="NSY89" s="31"/>
      <c r="NSZ89" s="31"/>
      <c r="NTA89" s="31"/>
      <c r="NTB89" s="31"/>
      <c r="NTC89" s="31"/>
      <c r="NTD89" s="31"/>
      <c r="NTE89" s="31"/>
      <c r="NTF89" s="31"/>
      <c r="NTG89" s="31"/>
      <c r="NTH89" s="31"/>
      <c r="NTI89" s="31"/>
      <c r="NTJ89" s="31"/>
      <c r="NTK89" s="31"/>
      <c r="NTL89" s="31"/>
      <c r="NTM89" s="31"/>
      <c r="NTN89" s="31"/>
      <c r="NTO89" s="31"/>
      <c r="NTP89" s="31"/>
      <c r="NTQ89" s="31"/>
      <c r="NTR89" s="31"/>
      <c r="NTS89" s="31"/>
      <c r="NTT89" s="31"/>
      <c r="NTU89" s="31"/>
      <c r="NTV89" s="31"/>
      <c r="NTW89" s="31"/>
      <c r="NTX89" s="31"/>
      <c r="NTY89" s="31"/>
      <c r="NTZ89" s="31"/>
      <c r="NUA89" s="31"/>
      <c r="NUB89" s="31"/>
      <c r="NUC89" s="31"/>
      <c r="NUD89" s="31"/>
      <c r="NUE89" s="31"/>
      <c r="NUF89" s="31"/>
      <c r="NUG89" s="31"/>
      <c r="NUH89" s="31"/>
      <c r="NUI89" s="31"/>
      <c r="NUJ89" s="31"/>
      <c r="NUK89" s="31"/>
      <c r="NUL89" s="31"/>
      <c r="NUM89" s="31"/>
      <c r="NUN89" s="31"/>
      <c r="NUO89" s="31"/>
      <c r="NUP89" s="31"/>
      <c r="NUQ89" s="31"/>
      <c r="NUR89" s="31"/>
      <c r="NUS89" s="31"/>
      <c r="NUT89" s="31"/>
      <c r="NUU89" s="31"/>
      <c r="NUV89" s="31"/>
      <c r="NUW89" s="31"/>
      <c r="NUX89" s="31"/>
      <c r="NUY89" s="31"/>
      <c r="NUZ89" s="31"/>
      <c r="NVA89" s="31"/>
      <c r="NVB89" s="31"/>
      <c r="NVC89" s="31"/>
      <c r="NVD89" s="31"/>
      <c r="NVE89" s="31"/>
      <c r="NVF89" s="31"/>
      <c r="NVG89" s="31"/>
      <c r="NVH89" s="31"/>
      <c r="NVI89" s="31"/>
      <c r="NVJ89" s="31"/>
      <c r="NVK89" s="31"/>
      <c r="NVL89" s="31"/>
      <c r="NVM89" s="31"/>
      <c r="NVN89" s="31"/>
      <c r="NVO89" s="31"/>
      <c r="NVP89" s="31"/>
      <c r="NVQ89" s="31"/>
      <c r="NVR89" s="31"/>
      <c r="NVS89" s="31"/>
      <c r="NVT89" s="31"/>
      <c r="NVU89" s="31"/>
      <c r="NVV89" s="31"/>
      <c r="NVW89" s="31"/>
      <c r="NVX89" s="31"/>
      <c r="NVY89" s="31"/>
      <c r="NVZ89" s="31"/>
      <c r="NWA89" s="31"/>
      <c r="NWB89" s="31"/>
      <c r="NWC89" s="31"/>
      <c r="NWD89" s="31"/>
      <c r="NWE89" s="31"/>
      <c r="NWF89" s="31"/>
      <c r="NWG89" s="31"/>
      <c r="NWH89" s="31"/>
      <c r="NWI89" s="31"/>
      <c r="NWJ89" s="31"/>
      <c r="NWK89" s="31"/>
      <c r="NWL89" s="31"/>
      <c r="NWM89" s="31"/>
      <c r="NWN89" s="31"/>
      <c r="NWO89" s="31"/>
      <c r="NWP89" s="31"/>
      <c r="NWQ89" s="31"/>
      <c r="NWR89" s="31"/>
      <c r="NWS89" s="31"/>
      <c r="NWT89" s="31"/>
      <c r="NWU89" s="31"/>
      <c r="NWV89" s="31"/>
      <c r="NWW89" s="31"/>
      <c r="NWX89" s="31"/>
      <c r="NWY89" s="31"/>
      <c r="NWZ89" s="31"/>
      <c r="NXA89" s="31"/>
      <c r="NXB89" s="31"/>
      <c r="NXC89" s="31"/>
      <c r="NXD89" s="31"/>
      <c r="NXE89" s="31"/>
      <c r="NXF89" s="31"/>
      <c r="NXG89" s="31"/>
      <c r="NXH89" s="31"/>
      <c r="NXI89" s="31"/>
      <c r="NXJ89" s="31"/>
      <c r="NXK89" s="31"/>
      <c r="NXL89" s="31"/>
      <c r="NXM89" s="31"/>
      <c r="NXN89" s="31"/>
      <c r="NXO89" s="31"/>
      <c r="NXP89" s="31"/>
      <c r="NXQ89" s="31"/>
      <c r="NXR89" s="31"/>
      <c r="NXS89" s="31"/>
      <c r="NXT89" s="31"/>
      <c r="NXU89" s="31"/>
      <c r="NXV89" s="31"/>
      <c r="NXW89" s="31"/>
      <c r="NXX89" s="31"/>
      <c r="NXY89" s="31"/>
      <c r="NXZ89" s="31"/>
      <c r="NYA89" s="31"/>
      <c r="NYB89" s="31"/>
      <c r="NYC89" s="31"/>
      <c r="NYD89" s="31"/>
      <c r="NYE89" s="31"/>
      <c r="NYF89" s="31"/>
      <c r="NYG89" s="31"/>
      <c r="NYH89" s="31"/>
      <c r="NYI89" s="31"/>
      <c r="NYJ89" s="31"/>
      <c r="NYK89" s="31"/>
      <c r="NYL89" s="31"/>
      <c r="NYM89" s="31"/>
      <c r="NYN89" s="31"/>
      <c r="NYO89" s="31"/>
      <c r="NYP89" s="31"/>
      <c r="NYQ89" s="31"/>
      <c r="NYR89" s="31"/>
      <c r="NYS89" s="31"/>
      <c r="NYT89" s="31"/>
      <c r="NYU89" s="31"/>
      <c r="NYV89" s="31"/>
      <c r="NYW89" s="31"/>
      <c r="NYX89" s="31"/>
      <c r="NYY89" s="31"/>
      <c r="NYZ89" s="31"/>
      <c r="NZA89" s="31"/>
      <c r="NZB89" s="31"/>
      <c r="NZC89" s="31"/>
      <c r="NZD89" s="31"/>
      <c r="NZE89" s="31"/>
      <c r="NZF89" s="31"/>
      <c r="NZG89" s="31"/>
      <c r="NZH89" s="31"/>
      <c r="NZI89" s="31"/>
      <c r="NZJ89" s="31"/>
      <c r="NZK89" s="31"/>
      <c r="NZL89" s="31"/>
      <c r="NZM89" s="31"/>
      <c r="NZN89" s="31"/>
      <c r="NZO89" s="31"/>
      <c r="NZP89" s="31"/>
      <c r="NZQ89" s="31"/>
      <c r="NZR89" s="31"/>
      <c r="NZS89" s="31"/>
      <c r="NZT89" s="31"/>
      <c r="NZU89" s="31"/>
      <c r="NZV89" s="31"/>
      <c r="NZW89" s="31"/>
      <c r="NZX89" s="31"/>
      <c r="NZY89" s="31"/>
      <c r="NZZ89" s="31"/>
      <c r="OAA89" s="31"/>
      <c r="OAB89" s="31"/>
      <c r="OAC89" s="31"/>
      <c r="OAD89" s="31"/>
      <c r="OAE89" s="31"/>
      <c r="OAF89" s="31"/>
      <c r="OAG89" s="31"/>
      <c r="OAH89" s="31"/>
      <c r="OAI89" s="31"/>
      <c r="OAJ89" s="31"/>
      <c r="OAK89" s="31"/>
      <c r="OAL89" s="31"/>
      <c r="OAM89" s="31"/>
      <c r="OAN89" s="31"/>
      <c r="OAO89" s="31"/>
      <c r="OAP89" s="31"/>
      <c r="OAQ89" s="31"/>
      <c r="OAR89" s="31"/>
      <c r="OAS89" s="31"/>
      <c r="OAT89" s="31"/>
      <c r="OAU89" s="31"/>
      <c r="OAV89" s="31"/>
      <c r="OAW89" s="31"/>
      <c r="OAX89" s="31"/>
      <c r="OAY89" s="31"/>
      <c r="OAZ89" s="31"/>
      <c r="OBA89" s="31"/>
      <c r="OBB89" s="31"/>
      <c r="OBC89" s="31"/>
      <c r="OBD89" s="31"/>
      <c r="OBE89" s="31"/>
      <c r="OBF89" s="31"/>
      <c r="OBG89" s="31"/>
      <c r="OBH89" s="31"/>
      <c r="OBI89" s="31"/>
      <c r="OBJ89" s="31"/>
      <c r="OBK89" s="31"/>
      <c r="OBL89" s="31"/>
      <c r="OBM89" s="31"/>
      <c r="OBN89" s="31"/>
      <c r="OBO89" s="31"/>
      <c r="OBP89" s="31"/>
      <c r="OBQ89" s="31"/>
      <c r="OBR89" s="31"/>
      <c r="OBS89" s="31"/>
      <c r="OBT89" s="31"/>
      <c r="OBU89" s="31"/>
      <c r="OBV89" s="31"/>
      <c r="OBW89" s="31"/>
      <c r="OBX89" s="31"/>
      <c r="OBY89" s="31"/>
      <c r="OBZ89" s="31"/>
      <c r="OCA89" s="31"/>
      <c r="OCB89" s="31"/>
      <c r="OCC89" s="31"/>
      <c r="OCD89" s="31"/>
      <c r="OCE89" s="31"/>
      <c r="OCF89" s="31"/>
      <c r="OCG89" s="31"/>
      <c r="OCH89" s="31"/>
      <c r="OCI89" s="31"/>
      <c r="OCJ89" s="31"/>
      <c r="OCK89" s="31"/>
      <c r="OCL89" s="31"/>
      <c r="OCM89" s="31"/>
      <c r="OCN89" s="31"/>
      <c r="OCO89" s="31"/>
      <c r="OCP89" s="31"/>
      <c r="OCQ89" s="31"/>
      <c r="OCR89" s="31"/>
      <c r="OCS89" s="31"/>
      <c r="OCT89" s="31"/>
      <c r="OCU89" s="31"/>
      <c r="OCV89" s="31"/>
      <c r="OCW89" s="31"/>
      <c r="OCX89" s="31"/>
      <c r="OCY89" s="31"/>
      <c r="OCZ89" s="31"/>
      <c r="ODA89" s="31"/>
      <c r="ODB89" s="31"/>
      <c r="ODC89" s="31"/>
      <c r="ODD89" s="31"/>
      <c r="ODE89" s="31"/>
      <c r="ODF89" s="31"/>
      <c r="ODG89" s="31"/>
      <c r="ODH89" s="31"/>
      <c r="ODI89" s="31"/>
      <c r="ODJ89" s="31"/>
      <c r="ODK89" s="31"/>
      <c r="ODL89" s="31"/>
      <c r="ODM89" s="31"/>
      <c r="ODN89" s="31"/>
      <c r="ODO89" s="31"/>
      <c r="ODP89" s="31"/>
      <c r="ODQ89" s="31"/>
      <c r="ODR89" s="31"/>
      <c r="ODS89" s="31"/>
      <c r="ODT89" s="31"/>
      <c r="ODU89" s="31"/>
      <c r="ODV89" s="31"/>
      <c r="ODW89" s="31"/>
      <c r="ODX89" s="31"/>
      <c r="ODY89" s="31"/>
      <c r="ODZ89" s="31"/>
      <c r="OEA89" s="31"/>
      <c r="OEB89" s="31"/>
      <c r="OEC89" s="31"/>
      <c r="OED89" s="31"/>
      <c r="OEE89" s="31"/>
      <c r="OEF89" s="31"/>
      <c r="OEG89" s="31"/>
      <c r="OEH89" s="31"/>
      <c r="OEI89" s="31"/>
      <c r="OEJ89" s="31"/>
      <c r="OEK89" s="31"/>
      <c r="OEL89" s="31"/>
      <c r="OEM89" s="31"/>
      <c r="OEN89" s="31"/>
      <c r="OEO89" s="31"/>
      <c r="OEP89" s="31"/>
      <c r="OEQ89" s="31"/>
      <c r="OER89" s="31"/>
      <c r="OES89" s="31"/>
      <c r="OET89" s="31"/>
      <c r="OEU89" s="31"/>
      <c r="OEV89" s="31"/>
      <c r="OEW89" s="31"/>
      <c r="OEX89" s="31"/>
      <c r="OEY89" s="31"/>
      <c r="OEZ89" s="31"/>
      <c r="OFA89" s="31"/>
      <c r="OFB89" s="31"/>
      <c r="OFC89" s="31"/>
      <c r="OFD89" s="31"/>
      <c r="OFE89" s="31"/>
      <c r="OFF89" s="31"/>
      <c r="OFG89" s="31"/>
      <c r="OFH89" s="31"/>
      <c r="OFI89" s="31"/>
      <c r="OFJ89" s="31"/>
      <c r="OFK89" s="31"/>
      <c r="OFL89" s="31"/>
      <c r="OFM89" s="31"/>
      <c r="OFN89" s="31"/>
      <c r="OFO89" s="31"/>
      <c r="OFP89" s="31"/>
      <c r="OFQ89" s="31"/>
      <c r="OFR89" s="31"/>
      <c r="OFS89" s="31"/>
      <c r="OFT89" s="31"/>
      <c r="OFU89" s="31"/>
      <c r="OFV89" s="31"/>
      <c r="OFW89" s="31"/>
      <c r="OFX89" s="31"/>
      <c r="OFY89" s="31"/>
      <c r="OFZ89" s="31"/>
      <c r="OGA89" s="31"/>
      <c r="OGB89" s="31"/>
      <c r="OGC89" s="31"/>
      <c r="OGD89" s="31"/>
      <c r="OGE89" s="31"/>
      <c r="OGF89" s="31"/>
      <c r="OGG89" s="31"/>
      <c r="OGH89" s="31"/>
      <c r="OGI89" s="31"/>
      <c r="OGJ89" s="31"/>
      <c r="OGK89" s="31"/>
      <c r="OGL89" s="31"/>
      <c r="OGM89" s="31"/>
      <c r="OGN89" s="31"/>
      <c r="OGO89" s="31"/>
      <c r="OGP89" s="31"/>
      <c r="OGQ89" s="31"/>
      <c r="OGR89" s="31"/>
      <c r="OGS89" s="31"/>
      <c r="OGT89" s="31"/>
      <c r="OGU89" s="31"/>
      <c r="OGV89" s="31"/>
      <c r="OGW89" s="31"/>
      <c r="OGX89" s="31"/>
      <c r="OGY89" s="31"/>
      <c r="OGZ89" s="31"/>
      <c r="OHA89" s="31"/>
      <c r="OHB89" s="31"/>
      <c r="OHC89" s="31"/>
      <c r="OHD89" s="31"/>
      <c r="OHE89" s="31"/>
      <c r="OHF89" s="31"/>
      <c r="OHG89" s="31"/>
      <c r="OHH89" s="31"/>
      <c r="OHI89" s="31"/>
      <c r="OHJ89" s="31"/>
      <c r="OHK89" s="31"/>
      <c r="OHL89" s="31"/>
      <c r="OHM89" s="31"/>
      <c r="OHN89" s="31"/>
      <c r="OHO89" s="31"/>
      <c r="OHP89" s="31"/>
      <c r="OHQ89" s="31"/>
      <c r="OHR89" s="31"/>
      <c r="OHS89" s="31"/>
      <c r="OHT89" s="31"/>
      <c r="OHU89" s="31"/>
      <c r="OHV89" s="31"/>
      <c r="OHW89" s="31"/>
      <c r="OHX89" s="31"/>
      <c r="OHY89" s="31"/>
      <c r="OHZ89" s="31"/>
      <c r="OIA89" s="31"/>
      <c r="OIB89" s="31"/>
      <c r="OIC89" s="31"/>
      <c r="OID89" s="31"/>
      <c r="OIE89" s="31"/>
      <c r="OIF89" s="31"/>
      <c r="OIG89" s="31"/>
      <c r="OIH89" s="31"/>
      <c r="OII89" s="31"/>
      <c r="OIJ89" s="31"/>
      <c r="OIK89" s="31"/>
      <c r="OIL89" s="31"/>
      <c r="OIM89" s="31"/>
      <c r="OIN89" s="31"/>
      <c r="OIO89" s="31"/>
      <c r="OIP89" s="31"/>
      <c r="OIQ89" s="31"/>
      <c r="OIR89" s="31"/>
      <c r="OIS89" s="31"/>
      <c r="OIT89" s="31"/>
      <c r="OIU89" s="31"/>
      <c r="OIV89" s="31"/>
      <c r="OIW89" s="31"/>
      <c r="OIX89" s="31"/>
      <c r="OIY89" s="31"/>
      <c r="OIZ89" s="31"/>
      <c r="OJA89" s="31"/>
      <c r="OJB89" s="31"/>
      <c r="OJC89" s="31"/>
      <c r="OJD89" s="31"/>
      <c r="OJE89" s="31"/>
      <c r="OJF89" s="31"/>
      <c r="OJG89" s="31"/>
      <c r="OJH89" s="31"/>
      <c r="OJI89" s="31"/>
      <c r="OJJ89" s="31"/>
      <c r="OJK89" s="31"/>
      <c r="OJL89" s="31"/>
      <c r="OJM89" s="31"/>
      <c r="OJN89" s="31"/>
      <c r="OJO89" s="31"/>
      <c r="OJP89" s="31"/>
      <c r="OJQ89" s="31"/>
      <c r="OJR89" s="31"/>
      <c r="OJS89" s="31"/>
      <c r="OJT89" s="31"/>
      <c r="OJU89" s="31"/>
      <c r="OJV89" s="31"/>
      <c r="OJW89" s="31"/>
      <c r="OJX89" s="31"/>
      <c r="OJY89" s="31"/>
      <c r="OJZ89" s="31"/>
      <c r="OKA89" s="31"/>
      <c r="OKB89" s="31"/>
      <c r="OKC89" s="31"/>
      <c r="OKD89" s="31"/>
      <c r="OKE89" s="31"/>
      <c r="OKF89" s="31"/>
      <c r="OKG89" s="31"/>
      <c r="OKH89" s="31"/>
      <c r="OKI89" s="31"/>
      <c r="OKJ89" s="31"/>
      <c r="OKK89" s="31"/>
      <c r="OKL89" s="31"/>
      <c r="OKM89" s="31"/>
      <c r="OKN89" s="31"/>
      <c r="OKO89" s="31"/>
      <c r="OKP89" s="31"/>
      <c r="OKQ89" s="31"/>
      <c r="OKR89" s="31"/>
      <c r="OKS89" s="31"/>
      <c r="OKT89" s="31"/>
      <c r="OKU89" s="31"/>
      <c r="OKV89" s="31"/>
      <c r="OKW89" s="31"/>
      <c r="OKX89" s="31"/>
      <c r="OKY89" s="31"/>
      <c r="OKZ89" s="31"/>
      <c r="OLA89" s="31"/>
      <c r="OLB89" s="31"/>
      <c r="OLC89" s="31"/>
      <c r="OLD89" s="31"/>
      <c r="OLE89" s="31"/>
      <c r="OLF89" s="31"/>
      <c r="OLG89" s="31"/>
      <c r="OLH89" s="31"/>
      <c r="OLI89" s="31"/>
      <c r="OLJ89" s="31"/>
      <c r="OLK89" s="31"/>
      <c r="OLL89" s="31"/>
      <c r="OLM89" s="31"/>
      <c r="OLN89" s="31"/>
      <c r="OLO89" s="31"/>
      <c r="OLP89" s="31"/>
      <c r="OLQ89" s="31"/>
      <c r="OLR89" s="31"/>
      <c r="OLS89" s="31"/>
      <c r="OLT89" s="31"/>
      <c r="OLU89" s="31"/>
      <c r="OLV89" s="31"/>
      <c r="OLW89" s="31"/>
      <c r="OLX89" s="31"/>
      <c r="OLY89" s="31"/>
      <c r="OLZ89" s="31"/>
      <c r="OMA89" s="31"/>
      <c r="OMB89" s="31"/>
      <c r="OMC89" s="31"/>
      <c r="OMD89" s="31"/>
      <c r="OME89" s="31"/>
      <c r="OMF89" s="31"/>
      <c r="OMG89" s="31"/>
      <c r="OMH89" s="31"/>
      <c r="OMI89" s="31"/>
      <c r="OMJ89" s="31"/>
      <c r="OMK89" s="31"/>
      <c r="OML89" s="31"/>
      <c r="OMM89" s="31"/>
      <c r="OMN89" s="31"/>
      <c r="OMO89" s="31"/>
      <c r="OMP89" s="31"/>
      <c r="OMQ89" s="31"/>
      <c r="OMR89" s="31"/>
      <c r="OMS89" s="31"/>
      <c r="OMT89" s="31"/>
      <c r="OMU89" s="31"/>
      <c r="OMV89" s="31"/>
      <c r="OMW89" s="31"/>
      <c r="OMX89" s="31"/>
      <c r="OMY89" s="31"/>
      <c r="OMZ89" s="31"/>
      <c r="ONA89" s="31"/>
      <c r="ONB89" s="31"/>
      <c r="ONC89" s="31"/>
      <c r="OND89" s="31"/>
      <c r="ONE89" s="31"/>
      <c r="ONF89" s="31"/>
      <c r="ONG89" s="31"/>
      <c r="ONH89" s="31"/>
      <c r="ONI89" s="31"/>
      <c r="ONJ89" s="31"/>
      <c r="ONK89" s="31"/>
      <c r="ONL89" s="31"/>
      <c r="ONM89" s="31"/>
      <c r="ONN89" s="31"/>
      <c r="ONO89" s="31"/>
      <c r="ONP89" s="31"/>
      <c r="ONQ89" s="31"/>
      <c r="ONR89" s="31"/>
      <c r="ONS89" s="31"/>
      <c r="ONT89" s="31"/>
      <c r="ONU89" s="31"/>
      <c r="ONV89" s="31"/>
      <c r="ONW89" s="31"/>
      <c r="ONX89" s="31"/>
      <c r="ONY89" s="31"/>
      <c r="ONZ89" s="31"/>
      <c r="OOA89" s="31"/>
      <c r="OOB89" s="31"/>
      <c r="OOC89" s="31"/>
      <c r="OOD89" s="31"/>
      <c r="OOE89" s="31"/>
      <c r="OOF89" s="31"/>
      <c r="OOG89" s="31"/>
      <c r="OOH89" s="31"/>
      <c r="OOI89" s="31"/>
      <c r="OOJ89" s="31"/>
      <c r="OOK89" s="31"/>
      <c r="OOL89" s="31"/>
      <c r="OOM89" s="31"/>
      <c r="OON89" s="31"/>
      <c r="OOO89" s="31"/>
      <c r="OOP89" s="31"/>
      <c r="OOQ89" s="31"/>
      <c r="OOR89" s="31"/>
      <c r="OOS89" s="31"/>
      <c r="OOT89" s="31"/>
      <c r="OOU89" s="31"/>
      <c r="OOV89" s="31"/>
      <c r="OOW89" s="31"/>
      <c r="OOX89" s="31"/>
      <c r="OOY89" s="31"/>
      <c r="OOZ89" s="31"/>
      <c r="OPA89" s="31"/>
      <c r="OPB89" s="31"/>
      <c r="OPC89" s="31"/>
      <c r="OPD89" s="31"/>
      <c r="OPE89" s="31"/>
      <c r="OPF89" s="31"/>
      <c r="OPG89" s="31"/>
      <c r="OPH89" s="31"/>
      <c r="OPI89" s="31"/>
      <c r="OPJ89" s="31"/>
      <c r="OPK89" s="31"/>
      <c r="OPL89" s="31"/>
      <c r="OPM89" s="31"/>
      <c r="OPN89" s="31"/>
      <c r="OPO89" s="31"/>
      <c r="OPP89" s="31"/>
      <c r="OPQ89" s="31"/>
      <c r="OPR89" s="31"/>
      <c r="OPS89" s="31"/>
      <c r="OPT89" s="31"/>
      <c r="OPU89" s="31"/>
      <c r="OPV89" s="31"/>
      <c r="OPW89" s="31"/>
      <c r="OPX89" s="31"/>
      <c r="OPY89" s="31"/>
      <c r="OPZ89" s="31"/>
      <c r="OQA89" s="31"/>
      <c r="OQB89" s="31"/>
      <c r="OQC89" s="31"/>
      <c r="OQD89" s="31"/>
      <c r="OQE89" s="31"/>
      <c r="OQF89" s="31"/>
      <c r="OQG89" s="31"/>
      <c r="OQH89" s="31"/>
      <c r="OQI89" s="31"/>
      <c r="OQJ89" s="31"/>
      <c r="OQK89" s="31"/>
      <c r="OQL89" s="31"/>
      <c r="OQM89" s="31"/>
      <c r="OQN89" s="31"/>
      <c r="OQO89" s="31"/>
      <c r="OQP89" s="31"/>
      <c r="OQQ89" s="31"/>
      <c r="OQR89" s="31"/>
      <c r="OQS89" s="31"/>
      <c r="OQT89" s="31"/>
      <c r="OQU89" s="31"/>
      <c r="OQV89" s="31"/>
      <c r="OQW89" s="31"/>
      <c r="OQX89" s="31"/>
      <c r="OQY89" s="31"/>
      <c r="OQZ89" s="31"/>
      <c r="ORA89" s="31"/>
      <c r="ORB89" s="31"/>
      <c r="ORC89" s="31"/>
      <c r="ORD89" s="31"/>
      <c r="ORE89" s="31"/>
      <c r="ORF89" s="31"/>
      <c r="ORG89" s="31"/>
      <c r="ORH89" s="31"/>
      <c r="ORI89" s="31"/>
      <c r="ORJ89" s="31"/>
      <c r="ORK89" s="31"/>
      <c r="ORL89" s="31"/>
      <c r="ORM89" s="31"/>
      <c r="ORN89" s="31"/>
      <c r="ORO89" s="31"/>
      <c r="ORP89" s="31"/>
      <c r="ORQ89" s="31"/>
      <c r="ORR89" s="31"/>
      <c r="ORS89" s="31"/>
      <c r="ORT89" s="31"/>
      <c r="ORU89" s="31"/>
      <c r="ORV89" s="31"/>
      <c r="ORW89" s="31"/>
      <c r="ORX89" s="31"/>
      <c r="ORY89" s="31"/>
      <c r="ORZ89" s="31"/>
      <c r="OSA89" s="31"/>
      <c r="OSB89" s="31"/>
      <c r="OSC89" s="31"/>
      <c r="OSD89" s="31"/>
      <c r="OSE89" s="31"/>
      <c r="OSF89" s="31"/>
      <c r="OSG89" s="31"/>
      <c r="OSH89" s="31"/>
      <c r="OSI89" s="31"/>
      <c r="OSJ89" s="31"/>
      <c r="OSK89" s="31"/>
      <c r="OSL89" s="31"/>
      <c r="OSM89" s="31"/>
      <c r="OSN89" s="31"/>
      <c r="OSO89" s="31"/>
      <c r="OSP89" s="31"/>
      <c r="OSQ89" s="31"/>
      <c r="OSR89" s="31"/>
      <c r="OSS89" s="31"/>
      <c r="OST89" s="31"/>
      <c r="OSU89" s="31"/>
      <c r="OSV89" s="31"/>
      <c r="OSW89" s="31"/>
      <c r="OSX89" s="31"/>
      <c r="OSY89" s="31"/>
      <c r="OSZ89" s="31"/>
      <c r="OTA89" s="31"/>
      <c r="OTB89" s="31"/>
      <c r="OTC89" s="31"/>
      <c r="OTD89" s="31"/>
      <c r="OTE89" s="31"/>
      <c r="OTF89" s="31"/>
      <c r="OTG89" s="31"/>
      <c r="OTH89" s="31"/>
      <c r="OTI89" s="31"/>
      <c r="OTJ89" s="31"/>
      <c r="OTK89" s="31"/>
      <c r="OTL89" s="31"/>
      <c r="OTM89" s="31"/>
      <c r="OTN89" s="31"/>
      <c r="OTO89" s="31"/>
      <c r="OTP89" s="31"/>
      <c r="OTQ89" s="31"/>
      <c r="OTR89" s="31"/>
      <c r="OTS89" s="31"/>
      <c r="OTT89" s="31"/>
      <c r="OTU89" s="31"/>
      <c r="OTV89" s="31"/>
      <c r="OTW89" s="31"/>
      <c r="OTX89" s="31"/>
      <c r="OTY89" s="31"/>
      <c r="OTZ89" s="31"/>
      <c r="OUA89" s="31"/>
      <c r="OUB89" s="31"/>
      <c r="OUC89" s="31"/>
      <c r="OUD89" s="31"/>
      <c r="OUE89" s="31"/>
      <c r="OUF89" s="31"/>
      <c r="OUG89" s="31"/>
      <c r="OUH89" s="31"/>
      <c r="OUI89" s="31"/>
      <c r="OUJ89" s="31"/>
      <c r="OUK89" s="31"/>
      <c r="OUL89" s="31"/>
      <c r="OUM89" s="31"/>
      <c r="OUN89" s="31"/>
      <c r="OUO89" s="31"/>
      <c r="OUP89" s="31"/>
      <c r="OUQ89" s="31"/>
      <c r="OUR89" s="31"/>
      <c r="OUS89" s="31"/>
      <c r="OUT89" s="31"/>
      <c r="OUU89" s="31"/>
      <c r="OUV89" s="31"/>
      <c r="OUW89" s="31"/>
      <c r="OUX89" s="31"/>
      <c r="OUY89" s="31"/>
      <c r="OUZ89" s="31"/>
      <c r="OVA89" s="31"/>
      <c r="OVB89" s="31"/>
      <c r="OVC89" s="31"/>
      <c r="OVD89" s="31"/>
      <c r="OVE89" s="31"/>
      <c r="OVF89" s="31"/>
      <c r="OVG89" s="31"/>
      <c r="OVH89" s="31"/>
      <c r="OVI89" s="31"/>
      <c r="OVJ89" s="31"/>
      <c r="OVK89" s="31"/>
      <c r="OVL89" s="31"/>
      <c r="OVM89" s="31"/>
      <c r="OVN89" s="31"/>
      <c r="OVO89" s="31"/>
      <c r="OVP89" s="31"/>
      <c r="OVQ89" s="31"/>
      <c r="OVR89" s="31"/>
      <c r="OVS89" s="31"/>
      <c r="OVT89" s="31"/>
      <c r="OVU89" s="31"/>
      <c r="OVV89" s="31"/>
      <c r="OVW89" s="31"/>
      <c r="OVX89" s="31"/>
      <c r="OVY89" s="31"/>
      <c r="OVZ89" s="31"/>
      <c r="OWA89" s="31"/>
      <c r="OWB89" s="31"/>
      <c r="OWC89" s="31"/>
      <c r="OWD89" s="31"/>
      <c r="OWE89" s="31"/>
      <c r="OWF89" s="31"/>
      <c r="OWG89" s="31"/>
      <c r="OWH89" s="31"/>
      <c r="OWI89" s="31"/>
      <c r="OWJ89" s="31"/>
      <c r="OWK89" s="31"/>
      <c r="OWL89" s="31"/>
      <c r="OWM89" s="31"/>
      <c r="OWN89" s="31"/>
      <c r="OWO89" s="31"/>
      <c r="OWP89" s="31"/>
      <c r="OWQ89" s="31"/>
      <c r="OWR89" s="31"/>
      <c r="OWS89" s="31"/>
      <c r="OWT89" s="31"/>
      <c r="OWU89" s="31"/>
      <c r="OWV89" s="31"/>
      <c r="OWW89" s="31"/>
      <c r="OWX89" s="31"/>
      <c r="OWY89" s="31"/>
      <c r="OWZ89" s="31"/>
      <c r="OXA89" s="31"/>
      <c r="OXB89" s="31"/>
      <c r="OXC89" s="31"/>
      <c r="OXD89" s="31"/>
      <c r="OXE89" s="31"/>
      <c r="OXF89" s="31"/>
      <c r="OXG89" s="31"/>
      <c r="OXH89" s="31"/>
      <c r="OXI89" s="31"/>
      <c r="OXJ89" s="31"/>
      <c r="OXK89" s="31"/>
      <c r="OXL89" s="31"/>
      <c r="OXM89" s="31"/>
      <c r="OXN89" s="31"/>
      <c r="OXO89" s="31"/>
      <c r="OXP89" s="31"/>
      <c r="OXQ89" s="31"/>
      <c r="OXR89" s="31"/>
      <c r="OXS89" s="31"/>
      <c r="OXT89" s="31"/>
      <c r="OXU89" s="31"/>
      <c r="OXV89" s="31"/>
      <c r="OXW89" s="31"/>
      <c r="OXX89" s="31"/>
      <c r="OXY89" s="31"/>
      <c r="OXZ89" s="31"/>
      <c r="OYA89" s="31"/>
      <c r="OYB89" s="31"/>
      <c r="OYC89" s="31"/>
      <c r="OYD89" s="31"/>
      <c r="OYE89" s="31"/>
      <c r="OYF89" s="31"/>
      <c r="OYG89" s="31"/>
      <c r="OYH89" s="31"/>
      <c r="OYI89" s="31"/>
      <c r="OYJ89" s="31"/>
      <c r="OYK89" s="31"/>
      <c r="OYL89" s="31"/>
      <c r="OYM89" s="31"/>
      <c r="OYN89" s="31"/>
      <c r="OYO89" s="31"/>
      <c r="OYP89" s="31"/>
      <c r="OYQ89" s="31"/>
      <c r="OYR89" s="31"/>
      <c r="OYS89" s="31"/>
      <c r="OYT89" s="31"/>
      <c r="OYU89" s="31"/>
      <c r="OYV89" s="31"/>
      <c r="OYW89" s="31"/>
      <c r="OYX89" s="31"/>
      <c r="OYY89" s="31"/>
      <c r="OYZ89" s="31"/>
      <c r="OZA89" s="31"/>
      <c r="OZB89" s="31"/>
      <c r="OZC89" s="31"/>
      <c r="OZD89" s="31"/>
      <c r="OZE89" s="31"/>
      <c r="OZF89" s="31"/>
      <c r="OZG89" s="31"/>
      <c r="OZH89" s="31"/>
      <c r="OZI89" s="31"/>
      <c r="OZJ89" s="31"/>
      <c r="OZK89" s="31"/>
      <c r="OZL89" s="31"/>
      <c r="OZM89" s="31"/>
      <c r="OZN89" s="31"/>
      <c r="OZO89" s="31"/>
      <c r="OZP89" s="31"/>
      <c r="OZQ89" s="31"/>
      <c r="OZR89" s="31"/>
      <c r="OZS89" s="31"/>
      <c r="OZT89" s="31"/>
      <c r="OZU89" s="31"/>
      <c r="OZV89" s="31"/>
      <c r="OZW89" s="31"/>
      <c r="OZX89" s="31"/>
      <c r="OZY89" s="31"/>
      <c r="OZZ89" s="31"/>
      <c r="PAA89" s="31"/>
      <c r="PAB89" s="31"/>
      <c r="PAC89" s="31"/>
      <c r="PAD89" s="31"/>
      <c r="PAE89" s="31"/>
      <c r="PAF89" s="31"/>
      <c r="PAG89" s="31"/>
      <c r="PAH89" s="31"/>
      <c r="PAI89" s="31"/>
      <c r="PAJ89" s="31"/>
      <c r="PAK89" s="31"/>
      <c r="PAL89" s="31"/>
      <c r="PAM89" s="31"/>
      <c r="PAN89" s="31"/>
      <c r="PAO89" s="31"/>
      <c r="PAP89" s="31"/>
      <c r="PAQ89" s="31"/>
      <c r="PAR89" s="31"/>
      <c r="PAS89" s="31"/>
      <c r="PAT89" s="31"/>
      <c r="PAU89" s="31"/>
      <c r="PAV89" s="31"/>
      <c r="PAW89" s="31"/>
      <c r="PAX89" s="31"/>
      <c r="PAY89" s="31"/>
      <c r="PAZ89" s="31"/>
      <c r="PBA89" s="31"/>
      <c r="PBB89" s="31"/>
      <c r="PBC89" s="31"/>
      <c r="PBD89" s="31"/>
      <c r="PBE89" s="31"/>
      <c r="PBF89" s="31"/>
      <c r="PBG89" s="31"/>
      <c r="PBH89" s="31"/>
      <c r="PBI89" s="31"/>
      <c r="PBJ89" s="31"/>
      <c r="PBK89" s="31"/>
      <c r="PBL89" s="31"/>
      <c r="PBM89" s="31"/>
      <c r="PBN89" s="31"/>
      <c r="PBO89" s="31"/>
      <c r="PBP89" s="31"/>
      <c r="PBQ89" s="31"/>
      <c r="PBR89" s="31"/>
      <c r="PBS89" s="31"/>
      <c r="PBT89" s="31"/>
      <c r="PBU89" s="31"/>
      <c r="PBV89" s="31"/>
      <c r="PBW89" s="31"/>
      <c r="PBX89" s="31"/>
      <c r="PBY89" s="31"/>
      <c r="PBZ89" s="31"/>
      <c r="PCA89" s="31"/>
      <c r="PCB89" s="31"/>
      <c r="PCC89" s="31"/>
      <c r="PCD89" s="31"/>
      <c r="PCE89" s="31"/>
      <c r="PCF89" s="31"/>
      <c r="PCG89" s="31"/>
      <c r="PCH89" s="31"/>
      <c r="PCI89" s="31"/>
      <c r="PCJ89" s="31"/>
      <c r="PCK89" s="31"/>
      <c r="PCL89" s="31"/>
      <c r="PCM89" s="31"/>
      <c r="PCN89" s="31"/>
      <c r="PCO89" s="31"/>
      <c r="PCP89" s="31"/>
      <c r="PCQ89" s="31"/>
      <c r="PCR89" s="31"/>
      <c r="PCS89" s="31"/>
      <c r="PCT89" s="31"/>
      <c r="PCU89" s="31"/>
      <c r="PCV89" s="31"/>
      <c r="PCW89" s="31"/>
      <c r="PCX89" s="31"/>
      <c r="PCY89" s="31"/>
      <c r="PCZ89" s="31"/>
      <c r="PDA89" s="31"/>
      <c r="PDB89" s="31"/>
      <c r="PDC89" s="31"/>
      <c r="PDD89" s="31"/>
      <c r="PDE89" s="31"/>
      <c r="PDF89" s="31"/>
      <c r="PDG89" s="31"/>
      <c r="PDH89" s="31"/>
      <c r="PDI89" s="31"/>
      <c r="PDJ89" s="31"/>
      <c r="PDK89" s="31"/>
      <c r="PDL89" s="31"/>
      <c r="PDM89" s="31"/>
      <c r="PDN89" s="31"/>
      <c r="PDO89" s="31"/>
      <c r="PDP89" s="31"/>
      <c r="PDQ89" s="31"/>
      <c r="PDR89" s="31"/>
      <c r="PDS89" s="31"/>
      <c r="PDT89" s="31"/>
      <c r="PDU89" s="31"/>
      <c r="PDV89" s="31"/>
      <c r="PDW89" s="31"/>
      <c r="PDX89" s="31"/>
      <c r="PDY89" s="31"/>
      <c r="PDZ89" s="31"/>
      <c r="PEA89" s="31"/>
      <c r="PEB89" s="31"/>
      <c r="PEC89" s="31"/>
      <c r="PED89" s="31"/>
      <c r="PEE89" s="31"/>
      <c r="PEF89" s="31"/>
      <c r="PEG89" s="31"/>
      <c r="PEH89" s="31"/>
      <c r="PEI89" s="31"/>
      <c r="PEJ89" s="31"/>
      <c r="PEK89" s="31"/>
      <c r="PEL89" s="31"/>
      <c r="PEM89" s="31"/>
      <c r="PEN89" s="31"/>
      <c r="PEO89" s="31"/>
      <c r="PEP89" s="31"/>
      <c r="PEQ89" s="31"/>
      <c r="PER89" s="31"/>
      <c r="PES89" s="31"/>
      <c r="PET89" s="31"/>
      <c r="PEU89" s="31"/>
      <c r="PEV89" s="31"/>
      <c r="PEW89" s="31"/>
      <c r="PEX89" s="31"/>
      <c r="PEY89" s="31"/>
      <c r="PEZ89" s="31"/>
      <c r="PFA89" s="31"/>
      <c r="PFB89" s="31"/>
      <c r="PFC89" s="31"/>
      <c r="PFD89" s="31"/>
      <c r="PFE89" s="31"/>
      <c r="PFF89" s="31"/>
      <c r="PFG89" s="31"/>
      <c r="PFH89" s="31"/>
      <c r="PFI89" s="31"/>
      <c r="PFJ89" s="31"/>
      <c r="PFK89" s="31"/>
      <c r="PFL89" s="31"/>
      <c r="PFM89" s="31"/>
      <c r="PFN89" s="31"/>
      <c r="PFO89" s="31"/>
      <c r="PFP89" s="31"/>
      <c r="PFQ89" s="31"/>
      <c r="PFR89" s="31"/>
      <c r="PFS89" s="31"/>
      <c r="PFT89" s="31"/>
      <c r="PFU89" s="31"/>
      <c r="PFV89" s="31"/>
      <c r="PFW89" s="31"/>
      <c r="PFX89" s="31"/>
      <c r="PFY89" s="31"/>
      <c r="PFZ89" s="31"/>
      <c r="PGA89" s="31"/>
      <c r="PGB89" s="31"/>
      <c r="PGC89" s="31"/>
      <c r="PGD89" s="31"/>
      <c r="PGE89" s="31"/>
      <c r="PGF89" s="31"/>
      <c r="PGG89" s="31"/>
      <c r="PGH89" s="31"/>
      <c r="PGI89" s="31"/>
      <c r="PGJ89" s="31"/>
      <c r="PGK89" s="31"/>
      <c r="PGL89" s="31"/>
      <c r="PGM89" s="31"/>
      <c r="PGN89" s="31"/>
      <c r="PGO89" s="31"/>
      <c r="PGP89" s="31"/>
      <c r="PGQ89" s="31"/>
      <c r="PGR89" s="31"/>
      <c r="PGS89" s="31"/>
      <c r="PGT89" s="31"/>
      <c r="PGU89" s="31"/>
      <c r="PGV89" s="31"/>
      <c r="PGW89" s="31"/>
      <c r="PGX89" s="31"/>
      <c r="PGY89" s="31"/>
      <c r="PGZ89" s="31"/>
      <c r="PHA89" s="31"/>
      <c r="PHB89" s="31"/>
      <c r="PHC89" s="31"/>
      <c r="PHD89" s="31"/>
      <c r="PHE89" s="31"/>
      <c r="PHF89" s="31"/>
      <c r="PHG89" s="31"/>
      <c r="PHH89" s="31"/>
      <c r="PHI89" s="31"/>
      <c r="PHJ89" s="31"/>
      <c r="PHK89" s="31"/>
      <c r="PHL89" s="31"/>
      <c r="PHM89" s="31"/>
      <c r="PHN89" s="31"/>
      <c r="PHO89" s="31"/>
      <c r="PHP89" s="31"/>
      <c r="PHQ89" s="31"/>
      <c r="PHR89" s="31"/>
      <c r="PHS89" s="31"/>
      <c r="PHT89" s="31"/>
      <c r="PHU89" s="31"/>
      <c r="PHV89" s="31"/>
      <c r="PHW89" s="31"/>
      <c r="PHX89" s="31"/>
      <c r="PHY89" s="31"/>
      <c r="PHZ89" s="31"/>
      <c r="PIA89" s="31"/>
      <c r="PIB89" s="31"/>
      <c r="PIC89" s="31"/>
      <c r="PID89" s="31"/>
      <c r="PIE89" s="31"/>
      <c r="PIF89" s="31"/>
      <c r="PIG89" s="31"/>
      <c r="PIH89" s="31"/>
      <c r="PII89" s="31"/>
      <c r="PIJ89" s="31"/>
      <c r="PIK89" s="31"/>
      <c r="PIL89" s="31"/>
      <c r="PIM89" s="31"/>
      <c r="PIN89" s="31"/>
      <c r="PIO89" s="31"/>
      <c r="PIP89" s="31"/>
      <c r="PIQ89" s="31"/>
      <c r="PIR89" s="31"/>
      <c r="PIS89" s="31"/>
      <c r="PIT89" s="31"/>
      <c r="PIU89" s="31"/>
      <c r="PIV89" s="31"/>
      <c r="PIW89" s="31"/>
      <c r="PIX89" s="31"/>
      <c r="PIY89" s="31"/>
      <c r="PIZ89" s="31"/>
      <c r="PJA89" s="31"/>
      <c r="PJB89" s="31"/>
      <c r="PJC89" s="31"/>
      <c r="PJD89" s="31"/>
      <c r="PJE89" s="31"/>
      <c r="PJF89" s="31"/>
      <c r="PJG89" s="31"/>
      <c r="PJH89" s="31"/>
      <c r="PJI89" s="31"/>
      <c r="PJJ89" s="31"/>
      <c r="PJK89" s="31"/>
      <c r="PJL89" s="31"/>
      <c r="PJM89" s="31"/>
      <c r="PJN89" s="31"/>
      <c r="PJO89" s="31"/>
      <c r="PJP89" s="31"/>
      <c r="PJQ89" s="31"/>
      <c r="PJR89" s="31"/>
      <c r="PJS89" s="31"/>
      <c r="PJT89" s="31"/>
      <c r="PJU89" s="31"/>
      <c r="PJV89" s="31"/>
      <c r="PJW89" s="31"/>
      <c r="PJX89" s="31"/>
      <c r="PJY89" s="31"/>
      <c r="PJZ89" s="31"/>
      <c r="PKA89" s="31"/>
      <c r="PKB89" s="31"/>
      <c r="PKC89" s="31"/>
      <c r="PKD89" s="31"/>
      <c r="PKE89" s="31"/>
      <c r="PKF89" s="31"/>
      <c r="PKG89" s="31"/>
      <c r="PKH89" s="31"/>
      <c r="PKI89" s="31"/>
      <c r="PKJ89" s="31"/>
      <c r="PKK89" s="31"/>
      <c r="PKL89" s="31"/>
      <c r="PKM89" s="31"/>
      <c r="PKN89" s="31"/>
      <c r="PKO89" s="31"/>
      <c r="PKP89" s="31"/>
      <c r="PKQ89" s="31"/>
      <c r="PKR89" s="31"/>
      <c r="PKS89" s="31"/>
      <c r="PKT89" s="31"/>
      <c r="PKU89" s="31"/>
      <c r="PKV89" s="31"/>
      <c r="PKW89" s="31"/>
      <c r="PKX89" s="31"/>
      <c r="PKY89" s="31"/>
      <c r="PKZ89" s="31"/>
      <c r="PLA89" s="31"/>
      <c r="PLB89" s="31"/>
      <c r="PLC89" s="31"/>
      <c r="PLD89" s="31"/>
      <c r="PLE89" s="31"/>
      <c r="PLF89" s="31"/>
      <c r="PLG89" s="31"/>
      <c r="PLH89" s="31"/>
      <c r="PLI89" s="31"/>
      <c r="PLJ89" s="31"/>
      <c r="PLK89" s="31"/>
      <c r="PLL89" s="31"/>
      <c r="PLM89" s="31"/>
      <c r="PLN89" s="31"/>
      <c r="PLO89" s="31"/>
      <c r="PLP89" s="31"/>
      <c r="PLQ89" s="31"/>
      <c r="PLR89" s="31"/>
      <c r="PLS89" s="31"/>
      <c r="PLT89" s="31"/>
      <c r="PLU89" s="31"/>
      <c r="PLV89" s="31"/>
      <c r="PLW89" s="31"/>
      <c r="PLX89" s="31"/>
      <c r="PLY89" s="31"/>
      <c r="PLZ89" s="31"/>
      <c r="PMA89" s="31"/>
      <c r="PMB89" s="31"/>
      <c r="PMC89" s="31"/>
      <c r="PMD89" s="31"/>
      <c r="PME89" s="31"/>
      <c r="PMF89" s="31"/>
      <c r="PMG89" s="31"/>
      <c r="PMH89" s="31"/>
      <c r="PMI89" s="31"/>
      <c r="PMJ89" s="31"/>
      <c r="PMK89" s="31"/>
      <c r="PML89" s="31"/>
      <c r="PMM89" s="31"/>
      <c r="PMN89" s="31"/>
      <c r="PMO89" s="31"/>
      <c r="PMP89" s="31"/>
      <c r="PMQ89" s="31"/>
      <c r="PMR89" s="31"/>
      <c r="PMS89" s="31"/>
      <c r="PMT89" s="31"/>
      <c r="PMU89" s="31"/>
      <c r="PMV89" s="31"/>
      <c r="PMW89" s="31"/>
      <c r="PMX89" s="31"/>
      <c r="PMY89" s="31"/>
      <c r="PMZ89" s="31"/>
      <c r="PNA89" s="31"/>
      <c r="PNB89" s="31"/>
      <c r="PNC89" s="31"/>
      <c r="PND89" s="31"/>
      <c r="PNE89" s="31"/>
      <c r="PNF89" s="31"/>
      <c r="PNG89" s="31"/>
      <c r="PNH89" s="31"/>
      <c r="PNI89" s="31"/>
      <c r="PNJ89" s="31"/>
      <c r="PNK89" s="31"/>
      <c r="PNL89" s="31"/>
      <c r="PNM89" s="31"/>
      <c r="PNN89" s="31"/>
      <c r="PNO89" s="31"/>
      <c r="PNP89" s="31"/>
      <c r="PNQ89" s="31"/>
      <c r="PNR89" s="31"/>
      <c r="PNS89" s="31"/>
      <c r="PNT89" s="31"/>
      <c r="PNU89" s="31"/>
      <c r="PNV89" s="31"/>
      <c r="PNW89" s="31"/>
      <c r="PNX89" s="31"/>
      <c r="PNY89" s="31"/>
      <c r="PNZ89" s="31"/>
      <c r="POA89" s="31"/>
      <c r="POB89" s="31"/>
      <c r="POC89" s="31"/>
      <c r="POD89" s="31"/>
      <c r="POE89" s="31"/>
      <c r="POF89" s="31"/>
      <c r="POG89" s="31"/>
      <c r="POH89" s="31"/>
      <c r="POI89" s="31"/>
      <c r="POJ89" s="31"/>
      <c r="POK89" s="31"/>
      <c r="POL89" s="31"/>
      <c r="POM89" s="31"/>
      <c r="PON89" s="31"/>
      <c r="POO89" s="31"/>
      <c r="POP89" s="31"/>
      <c r="POQ89" s="31"/>
      <c r="POR89" s="31"/>
      <c r="POS89" s="31"/>
      <c r="POT89" s="31"/>
      <c r="POU89" s="31"/>
      <c r="POV89" s="31"/>
      <c r="POW89" s="31"/>
      <c r="POX89" s="31"/>
      <c r="POY89" s="31"/>
      <c r="POZ89" s="31"/>
      <c r="PPA89" s="31"/>
      <c r="PPB89" s="31"/>
      <c r="PPC89" s="31"/>
      <c r="PPD89" s="31"/>
      <c r="PPE89" s="31"/>
      <c r="PPF89" s="31"/>
      <c r="PPG89" s="31"/>
      <c r="PPH89" s="31"/>
      <c r="PPI89" s="31"/>
      <c r="PPJ89" s="31"/>
      <c r="PPK89" s="31"/>
      <c r="PPL89" s="31"/>
      <c r="PPM89" s="31"/>
      <c r="PPN89" s="31"/>
      <c r="PPO89" s="31"/>
      <c r="PPP89" s="31"/>
      <c r="PPQ89" s="31"/>
      <c r="PPR89" s="31"/>
      <c r="PPS89" s="31"/>
      <c r="PPT89" s="31"/>
      <c r="PPU89" s="31"/>
      <c r="PPV89" s="31"/>
      <c r="PPW89" s="31"/>
      <c r="PPX89" s="31"/>
      <c r="PPY89" s="31"/>
      <c r="PPZ89" s="31"/>
      <c r="PQA89" s="31"/>
      <c r="PQB89" s="31"/>
      <c r="PQC89" s="31"/>
      <c r="PQD89" s="31"/>
      <c r="PQE89" s="31"/>
      <c r="PQF89" s="31"/>
      <c r="PQG89" s="31"/>
      <c r="PQH89" s="31"/>
      <c r="PQI89" s="31"/>
      <c r="PQJ89" s="31"/>
      <c r="PQK89" s="31"/>
      <c r="PQL89" s="31"/>
      <c r="PQM89" s="31"/>
      <c r="PQN89" s="31"/>
      <c r="PQO89" s="31"/>
      <c r="PQP89" s="31"/>
      <c r="PQQ89" s="31"/>
      <c r="PQR89" s="31"/>
      <c r="PQS89" s="31"/>
      <c r="PQT89" s="31"/>
      <c r="PQU89" s="31"/>
      <c r="PQV89" s="31"/>
      <c r="PQW89" s="31"/>
      <c r="PQX89" s="31"/>
      <c r="PQY89" s="31"/>
      <c r="PQZ89" s="31"/>
      <c r="PRA89" s="31"/>
      <c r="PRB89" s="31"/>
      <c r="PRC89" s="31"/>
      <c r="PRD89" s="31"/>
      <c r="PRE89" s="31"/>
      <c r="PRF89" s="31"/>
      <c r="PRG89" s="31"/>
      <c r="PRH89" s="31"/>
      <c r="PRI89" s="31"/>
      <c r="PRJ89" s="31"/>
      <c r="PRK89" s="31"/>
      <c r="PRL89" s="31"/>
      <c r="PRM89" s="31"/>
      <c r="PRN89" s="31"/>
      <c r="PRO89" s="31"/>
      <c r="PRP89" s="31"/>
      <c r="PRQ89" s="31"/>
      <c r="PRR89" s="31"/>
      <c r="PRS89" s="31"/>
      <c r="PRT89" s="31"/>
      <c r="PRU89" s="31"/>
      <c r="PRV89" s="31"/>
      <c r="PRW89" s="31"/>
      <c r="PRX89" s="31"/>
      <c r="PRY89" s="31"/>
      <c r="PRZ89" s="31"/>
      <c r="PSA89" s="31"/>
      <c r="PSB89" s="31"/>
      <c r="PSC89" s="31"/>
      <c r="PSD89" s="31"/>
      <c r="PSE89" s="31"/>
      <c r="PSF89" s="31"/>
      <c r="PSG89" s="31"/>
      <c r="PSH89" s="31"/>
      <c r="PSI89" s="31"/>
      <c r="PSJ89" s="31"/>
      <c r="PSK89" s="31"/>
      <c r="PSL89" s="31"/>
      <c r="PSM89" s="31"/>
      <c r="PSN89" s="31"/>
      <c r="PSO89" s="31"/>
      <c r="PSP89" s="31"/>
      <c r="PSQ89" s="31"/>
      <c r="PSR89" s="31"/>
      <c r="PSS89" s="31"/>
      <c r="PST89" s="31"/>
      <c r="PSU89" s="31"/>
      <c r="PSV89" s="31"/>
      <c r="PSW89" s="31"/>
      <c r="PSX89" s="31"/>
      <c r="PSY89" s="31"/>
      <c r="PSZ89" s="31"/>
      <c r="PTA89" s="31"/>
      <c r="PTB89" s="31"/>
      <c r="PTC89" s="31"/>
      <c r="PTD89" s="31"/>
      <c r="PTE89" s="31"/>
      <c r="PTF89" s="31"/>
      <c r="PTG89" s="31"/>
      <c r="PTH89" s="31"/>
      <c r="PTI89" s="31"/>
      <c r="PTJ89" s="31"/>
      <c r="PTK89" s="31"/>
      <c r="PTL89" s="31"/>
      <c r="PTM89" s="31"/>
      <c r="PTN89" s="31"/>
      <c r="PTO89" s="31"/>
      <c r="PTP89" s="31"/>
      <c r="PTQ89" s="31"/>
      <c r="PTR89" s="31"/>
      <c r="PTS89" s="31"/>
      <c r="PTT89" s="31"/>
      <c r="PTU89" s="31"/>
      <c r="PTV89" s="31"/>
      <c r="PTW89" s="31"/>
      <c r="PTX89" s="31"/>
      <c r="PTY89" s="31"/>
      <c r="PTZ89" s="31"/>
      <c r="PUA89" s="31"/>
      <c r="PUB89" s="31"/>
      <c r="PUC89" s="31"/>
      <c r="PUD89" s="31"/>
      <c r="PUE89" s="31"/>
      <c r="PUF89" s="31"/>
      <c r="PUG89" s="31"/>
      <c r="PUH89" s="31"/>
      <c r="PUI89" s="31"/>
      <c r="PUJ89" s="31"/>
      <c r="PUK89" s="31"/>
      <c r="PUL89" s="31"/>
      <c r="PUM89" s="31"/>
      <c r="PUN89" s="31"/>
      <c r="PUO89" s="31"/>
      <c r="PUP89" s="31"/>
      <c r="PUQ89" s="31"/>
      <c r="PUR89" s="31"/>
      <c r="PUS89" s="31"/>
      <c r="PUT89" s="31"/>
      <c r="PUU89" s="31"/>
      <c r="PUV89" s="31"/>
      <c r="PUW89" s="31"/>
      <c r="PUX89" s="31"/>
      <c r="PUY89" s="31"/>
      <c r="PUZ89" s="31"/>
      <c r="PVA89" s="31"/>
      <c r="PVB89" s="31"/>
      <c r="PVC89" s="31"/>
      <c r="PVD89" s="31"/>
      <c r="PVE89" s="31"/>
      <c r="PVF89" s="31"/>
      <c r="PVG89" s="31"/>
      <c r="PVH89" s="31"/>
      <c r="PVI89" s="31"/>
      <c r="PVJ89" s="31"/>
      <c r="PVK89" s="31"/>
      <c r="PVL89" s="31"/>
      <c r="PVM89" s="31"/>
      <c r="PVN89" s="31"/>
      <c r="PVO89" s="31"/>
      <c r="PVP89" s="31"/>
      <c r="PVQ89" s="31"/>
      <c r="PVR89" s="31"/>
      <c r="PVS89" s="31"/>
      <c r="PVT89" s="31"/>
      <c r="PVU89" s="31"/>
      <c r="PVV89" s="31"/>
      <c r="PVW89" s="31"/>
      <c r="PVX89" s="31"/>
      <c r="PVY89" s="31"/>
      <c r="PVZ89" s="31"/>
      <c r="PWA89" s="31"/>
      <c r="PWB89" s="31"/>
      <c r="PWC89" s="31"/>
      <c r="PWD89" s="31"/>
      <c r="PWE89" s="31"/>
      <c r="PWF89" s="31"/>
      <c r="PWG89" s="31"/>
      <c r="PWH89" s="31"/>
      <c r="PWI89" s="31"/>
      <c r="PWJ89" s="31"/>
      <c r="PWK89" s="31"/>
      <c r="PWL89" s="31"/>
      <c r="PWM89" s="31"/>
      <c r="PWN89" s="31"/>
      <c r="PWO89" s="31"/>
      <c r="PWP89" s="31"/>
      <c r="PWQ89" s="31"/>
      <c r="PWR89" s="31"/>
      <c r="PWS89" s="31"/>
      <c r="PWT89" s="31"/>
      <c r="PWU89" s="31"/>
      <c r="PWV89" s="31"/>
      <c r="PWW89" s="31"/>
      <c r="PWX89" s="31"/>
      <c r="PWY89" s="31"/>
      <c r="PWZ89" s="31"/>
      <c r="PXA89" s="31"/>
      <c r="PXB89" s="31"/>
      <c r="PXC89" s="31"/>
      <c r="PXD89" s="31"/>
      <c r="PXE89" s="31"/>
      <c r="PXF89" s="31"/>
      <c r="PXG89" s="31"/>
      <c r="PXH89" s="31"/>
      <c r="PXI89" s="31"/>
      <c r="PXJ89" s="31"/>
      <c r="PXK89" s="31"/>
      <c r="PXL89" s="31"/>
      <c r="PXM89" s="31"/>
      <c r="PXN89" s="31"/>
      <c r="PXO89" s="31"/>
      <c r="PXP89" s="31"/>
      <c r="PXQ89" s="31"/>
      <c r="PXR89" s="31"/>
      <c r="PXS89" s="31"/>
      <c r="PXT89" s="31"/>
      <c r="PXU89" s="31"/>
      <c r="PXV89" s="31"/>
      <c r="PXW89" s="31"/>
      <c r="PXX89" s="31"/>
      <c r="PXY89" s="31"/>
      <c r="PXZ89" s="31"/>
      <c r="PYA89" s="31"/>
      <c r="PYB89" s="31"/>
      <c r="PYC89" s="31"/>
      <c r="PYD89" s="31"/>
      <c r="PYE89" s="31"/>
      <c r="PYF89" s="31"/>
      <c r="PYG89" s="31"/>
      <c r="PYH89" s="31"/>
      <c r="PYI89" s="31"/>
      <c r="PYJ89" s="31"/>
      <c r="PYK89" s="31"/>
      <c r="PYL89" s="31"/>
      <c r="PYM89" s="31"/>
      <c r="PYN89" s="31"/>
      <c r="PYO89" s="31"/>
      <c r="PYP89" s="31"/>
      <c r="PYQ89" s="31"/>
      <c r="PYR89" s="31"/>
      <c r="PYS89" s="31"/>
      <c r="PYT89" s="31"/>
      <c r="PYU89" s="31"/>
      <c r="PYV89" s="31"/>
      <c r="PYW89" s="31"/>
      <c r="PYX89" s="31"/>
      <c r="PYY89" s="31"/>
      <c r="PYZ89" s="31"/>
      <c r="PZA89" s="31"/>
      <c r="PZB89" s="31"/>
      <c r="PZC89" s="31"/>
      <c r="PZD89" s="31"/>
      <c r="PZE89" s="31"/>
      <c r="PZF89" s="31"/>
      <c r="PZG89" s="31"/>
      <c r="PZH89" s="31"/>
      <c r="PZI89" s="31"/>
      <c r="PZJ89" s="31"/>
      <c r="PZK89" s="31"/>
      <c r="PZL89" s="31"/>
      <c r="PZM89" s="31"/>
      <c r="PZN89" s="31"/>
      <c r="PZO89" s="31"/>
      <c r="PZP89" s="31"/>
      <c r="PZQ89" s="31"/>
      <c r="PZR89" s="31"/>
      <c r="PZS89" s="31"/>
      <c r="PZT89" s="31"/>
      <c r="PZU89" s="31"/>
      <c r="PZV89" s="31"/>
      <c r="PZW89" s="31"/>
      <c r="PZX89" s="31"/>
      <c r="PZY89" s="31"/>
      <c r="PZZ89" s="31"/>
      <c r="QAA89" s="31"/>
      <c r="QAB89" s="31"/>
      <c r="QAC89" s="31"/>
      <c r="QAD89" s="31"/>
      <c r="QAE89" s="31"/>
      <c r="QAF89" s="31"/>
      <c r="QAG89" s="31"/>
      <c r="QAH89" s="31"/>
      <c r="QAI89" s="31"/>
      <c r="QAJ89" s="31"/>
      <c r="QAK89" s="31"/>
      <c r="QAL89" s="31"/>
      <c r="QAM89" s="31"/>
      <c r="QAN89" s="31"/>
      <c r="QAO89" s="31"/>
      <c r="QAP89" s="31"/>
      <c r="QAQ89" s="31"/>
      <c r="QAR89" s="31"/>
      <c r="QAS89" s="31"/>
      <c r="QAT89" s="31"/>
      <c r="QAU89" s="31"/>
      <c r="QAV89" s="31"/>
      <c r="QAW89" s="31"/>
      <c r="QAX89" s="31"/>
      <c r="QAY89" s="31"/>
      <c r="QAZ89" s="31"/>
      <c r="QBA89" s="31"/>
      <c r="QBB89" s="31"/>
      <c r="QBC89" s="31"/>
      <c r="QBD89" s="31"/>
      <c r="QBE89" s="31"/>
      <c r="QBF89" s="31"/>
      <c r="QBG89" s="31"/>
      <c r="QBH89" s="31"/>
      <c r="QBI89" s="31"/>
      <c r="QBJ89" s="31"/>
      <c r="QBK89" s="31"/>
      <c r="QBL89" s="31"/>
      <c r="QBM89" s="31"/>
      <c r="QBN89" s="31"/>
      <c r="QBO89" s="31"/>
      <c r="QBP89" s="31"/>
      <c r="QBQ89" s="31"/>
      <c r="QBR89" s="31"/>
      <c r="QBS89" s="31"/>
      <c r="QBT89" s="31"/>
      <c r="QBU89" s="31"/>
      <c r="QBV89" s="31"/>
      <c r="QBW89" s="31"/>
      <c r="QBX89" s="31"/>
      <c r="QBY89" s="31"/>
      <c r="QBZ89" s="31"/>
      <c r="QCA89" s="31"/>
      <c r="QCB89" s="31"/>
      <c r="QCC89" s="31"/>
      <c r="QCD89" s="31"/>
      <c r="QCE89" s="31"/>
      <c r="QCF89" s="31"/>
      <c r="QCG89" s="31"/>
      <c r="QCH89" s="31"/>
      <c r="QCI89" s="31"/>
      <c r="QCJ89" s="31"/>
      <c r="QCK89" s="31"/>
      <c r="QCL89" s="31"/>
      <c r="QCM89" s="31"/>
      <c r="QCN89" s="31"/>
      <c r="QCO89" s="31"/>
      <c r="QCP89" s="31"/>
      <c r="QCQ89" s="31"/>
      <c r="QCR89" s="31"/>
      <c r="QCS89" s="31"/>
      <c r="QCT89" s="31"/>
      <c r="QCU89" s="31"/>
      <c r="QCV89" s="31"/>
      <c r="QCW89" s="31"/>
      <c r="QCX89" s="31"/>
      <c r="QCY89" s="31"/>
      <c r="QCZ89" s="31"/>
      <c r="QDA89" s="31"/>
      <c r="QDB89" s="31"/>
      <c r="QDC89" s="31"/>
      <c r="QDD89" s="31"/>
      <c r="QDE89" s="31"/>
      <c r="QDF89" s="31"/>
      <c r="QDG89" s="31"/>
      <c r="QDH89" s="31"/>
      <c r="QDI89" s="31"/>
      <c r="QDJ89" s="31"/>
      <c r="QDK89" s="31"/>
      <c r="QDL89" s="31"/>
      <c r="QDM89" s="31"/>
      <c r="QDN89" s="31"/>
      <c r="QDO89" s="31"/>
      <c r="QDP89" s="31"/>
      <c r="QDQ89" s="31"/>
      <c r="QDR89" s="31"/>
      <c r="QDS89" s="31"/>
      <c r="QDT89" s="31"/>
      <c r="QDU89" s="31"/>
      <c r="QDV89" s="31"/>
      <c r="QDW89" s="31"/>
      <c r="QDX89" s="31"/>
      <c r="QDY89" s="31"/>
      <c r="QDZ89" s="31"/>
      <c r="QEA89" s="31"/>
      <c r="QEB89" s="31"/>
      <c r="QEC89" s="31"/>
      <c r="QED89" s="31"/>
      <c r="QEE89" s="31"/>
      <c r="QEF89" s="31"/>
      <c r="QEG89" s="31"/>
      <c r="QEH89" s="31"/>
      <c r="QEI89" s="31"/>
      <c r="QEJ89" s="31"/>
      <c r="QEK89" s="31"/>
      <c r="QEL89" s="31"/>
      <c r="QEM89" s="31"/>
      <c r="QEN89" s="31"/>
      <c r="QEO89" s="31"/>
      <c r="QEP89" s="31"/>
      <c r="QEQ89" s="31"/>
      <c r="QER89" s="31"/>
      <c r="QES89" s="31"/>
      <c r="QET89" s="31"/>
      <c r="QEU89" s="31"/>
      <c r="QEV89" s="31"/>
      <c r="QEW89" s="31"/>
      <c r="QEX89" s="31"/>
      <c r="QEY89" s="31"/>
      <c r="QEZ89" s="31"/>
      <c r="QFA89" s="31"/>
      <c r="QFB89" s="31"/>
      <c r="QFC89" s="31"/>
      <c r="QFD89" s="31"/>
      <c r="QFE89" s="31"/>
      <c r="QFF89" s="31"/>
      <c r="QFG89" s="31"/>
      <c r="QFH89" s="31"/>
      <c r="QFI89" s="31"/>
      <c r="QFJ89" s="31"/>
      <c r="QFK89" s="31"/>
      <c r="QFL89" s="31"/>
      <c r="QFM89" s="31"/>
      <c r="QFN89" s="31"/>
      <c r="QFO89" s="31"/>
      <c r="QFP89" s="31"/>
      <c r="QFQ89" s="31"/>
      <c r="QFR89" s="31"/>
      <c r="QFS89" s="31"/>
      <c r="QFT89" s="31"/>
      <c r="QFU89" s="31"/>
      <c r="QFV89" s="31"/>
      <c r="QFW89" s="31"/>
      <c r="QFX89" s="31"/>
      <c r="QFY89" s="31"/>
      <c r="QFZ89" s="31"/>
      <c r="QGA89" s="31"/>
      <c r="QGB89" s="31"/>
      <c r="QGC89" s="31"/>
      <c r="QGD89" s="31"/>
      <c r="QGE89" s="31"/>
      <c r="QGF89" s="31"/>
      <c r="QGG89" s="31"/>
      <c r="QGH89" s="31"/>
      <c r="QGI89" s="31"/>
      <c r="QGJ89" s="31"/>
      <c r="QGK89" s="31"/>
      <c r="QGL89" s="31"/>
      <c r="QGM89" s="31"/>
      <c r="QGN89" s="31"/>
      <c r="QGO89" s="31"/>
      <c r="QGP89" s="31"/>
      <c r="QGQ89" s="31"/>
      <c r="QGR89" s="31"/>
      <c r="QGS89" s="31"/>
      <c r="QGT89" s="31"/>
      <c r="QGU89" s="31"/>
      <c r="QGV89" s="31"/>
      <c r="QGW89" s="31"/>
      <c r="QGX89" s="31"/>
      <c r="QGY89" s="31"/>
      <c r="QGZ89" s="31"/>
      <c r="QHA89" s="31"/>
      <c r="QHB89" s="31"/>
      <c r="QHC89" s="31"/>
      <c r="QHD89" s="31"/>
      <c r="QHE89" s="31"/>
      <c r="QHF89" s="31"/>
      <c r="QHG89" s="31"/>
      <c r="QHH89" s="31"/>
      <c r="QHI89" s="31"/>
      <c r="QHJ89" s="31"/>
      <c r="QHK89" s="31"/>
      <c r="QHL89" s="31"/>
      <c r="QHM89" s="31"/>
      <c r="QHN89" s="31"/>
      <c r="QHO89" s="31"/>
      <c r="QHP89" s="31"/>
      <c r="QHQ89" s="31"/>
      <c r="QHR89" s="31"/>
      <c r="QHS89" s="31"/>
      <c r="QHT89" s="31"/>
      <c r="QHU89" s="31"/>
      <c r="QHV89" s="31"/>
      <c r="QHW89" s="31"/>
      <c r="QHX89" s="31"/>
      <c r="QHY89" s="31"/>
      <c r="QHZ89" s="31"/>
      <c r="QIA89" s="31"/>
      <c r="QIB89" s="31"/>
      <c r="QIC89" s="31"/>
      <c r="QID89" s="31"/>
      <c r="QIE89" s="31"/>
      <c r="QIF89" s="31"/>
      <c r="QIG89" s="31"/>
      <c r="QIH89" s="31"/>
      <c r="QII89" s="31"/>
      <c r="QIJ89" s="31"/>
      <c r="QIK89" s="31"/>
      <c r="QIL89" s="31"/>
      <c r="QIM89" s="31"/>
      <c r="QIN89" s="31"/>
      <c r="QIO89" s="31"/>
      <c r="QIP89" s="31"/>
      <c r="QIQ89" s="31"/>
      <c r="QIR89" s="31"/>
      <c r="QIS89" s="31"/>
      <c r="QIT89" s="31"/>
      <c r="QIU89" s="31"/>
      <c r="QIV89" s="31"/>
      <c r="QIW89" s="31"/>
      <c r="QIX89" s="31"/>
      <c r="QIY89" s="31"/>
      <c r="QIZ89" s="31"/>
      <c r="QJA89" s="31"/>
      <c r="QJB89" s="31"/>
      <c r="QJC89" s="31"/>
      <c r="QJD89" s="31"/>
      <c r="QJE89" s="31"/>
      <c r="QJF89" s="31"/>
      <c r="QJG89" s="31"/>
      <c r="QJH89" s="31"/>
      <c r="QJI89" s="31"/>
      <c r="QJJ89" s="31"/>
      <c r="QJK89" s="31"/>
      <c r="QJL89" s="31"/>
      <c r="QJM89" s="31"/>
      <c r="QJN89" s="31"/>
      <c r="QJO89" s="31"/>
      <c r="QJP89" s="31"/>
      <c r="QJQ89" s="31"/>
      <c r="QJR89" s="31"/>
      <c r="QJS89" s="31"/>
      <c r="QJT89" s="31"/>
      <c r="QJU89" s="31"/>
      <c r="QJV89" s="31"/>
      <c r="QJW89" s="31"/>
      <c r="QJX89" s="31"/>
      <c r="QJY89" s="31"/>
      <c r="QJZ89" s="31"/>
      <c r="QKA89" s="31"/>
      <c r="QKB89" s="31"/>
      <c r="QKC89" s="31"/>
      <c r="QKD89" s="31"/>
      <c r="QKE89" s="31"/>
      <c r="QKF89" s="31"/>
      <c r="QKG89" s="31"/>
      <c r="QKH89" s="31"/>
      <c r="QKI89" s="31"/>
      <c r="QKJ89" s="31"/>
      <c r="QKK89" s="31"/>
      <c r="QKL89" s="31"/>
      <c r="QKM89" s="31"/>
      <c r="QKN89" s="31"/>
      <c r="QKO89" s="31"/>
      <c r="QKP89" s="31"/>
      <c r="QKQ89" s="31"/>
      <c r="QKR89" s="31"/>
      <c r="QKS89" s="31"/>
      <c r="QKT89" s="31"/>
      <c r="QKU89" s="31"/>
      <c r="QKV89" s="31"/>
      <c r="QKW89" s="31"/>
      <c r="QKX89" s="31"/>
      <c r="QKY89" s="31"/>
      <c r="QKZ89" s="31"/>
      <c r="QLA89" s="31"/>
      <c r="QLB89" s="31"/>
      <c r="QLC89" s="31"/>
      <c r="QLD89" s="31"/>
      <c r="QLE89" s="31"/>
      <c r="QLF89" s="31"/>
      <c r="QLG89" s="31"/>
      <c r="QLH89" s="31"/>
      <c r="QLI89" s="31"/>
      <c r="QLJ89" s="31"/>
      <c r="QLK89" s="31"/>
      <c r="QLL89" s="31"/>
      <c r="QLM89" s="31"/>
      <c r="QLN89" s="31"/>
      <c r="QLO89" s="31"/>
      <c r="QLP89" s="31"/>
      <c r="QLQ89" s="31"/>
      <c r="QLR89" s="31"/>
      <c r="QLS89" s="31"/>
      <c r="QLT89" s="31"/>
      <c r="QLU89" s="31"/>
      <c r="QLV89" s="31"/>
      <c r="QLW89" s="31"/>
      <c r="QLX89" s="31"/>
      <c r="QLY89" s="31"/>
      <c r="QLZ89" s="31"/>
      <c r="QMA89" s="31"/>
      <c r="QMB89" s="31"/>
      <c r="QMC89" s="31"/>
      <c r="QMD89" s="31"/>
      <c r="QME89" s="31"/>
      <c r="QMF89" s="31"/>
      <c r="QMG89" s="31"/>
      <c r="QMH89" s="31"/>
      <c r="QMI89" s="31"/>
      <c r="QMJ89" s="31"/>
      <c r="QMK89" s="31"/>
      <c r="QML89" s="31"/>
      <c r="QMM89" s="31"/>
      <c r="QMN89" s="31"/>
      <c r="QMO89" s="31"/>
      <c r="QMP89" s="31"/>
      <c r="QMQ89" s="31"/>
      <c r="QMR89" s="31"/>
      <c r="QMS89" s="31"/>
      <c r="QMT89" s="31"/>
      <c r="QMU89" s="31"/>
      <c r="QMV89" s="31"/>
      <c r="QMW89" s="31"/>
      <c r="QMX89" s="31"/>
      <c r="QMY89" s="31"/>
      <c r="QMZ89" s="31"/>
      <c r="QNA89" s="31"/>
      <c r="QNB89" s="31"/>
      <c r="QNC89" s="31"/>
      <c r="QND89" s="31"/>
      <c r="QNE89" s="31"/>
      <c r="QNF89" s="31"/>
      <c r="QNG89" s="31"/>
      <c r="QNH89" s="31"/>
      <c r="QNI89" s="31"/>
      <c r="QNJ89" s="31"/>
      <c r="QNK89" s="31"/>
      <c r="QNL89" s="31"/>
      <c r="QNM89" s="31"/>
      <c r="QNN89" s="31"/>
      <c r="QNO89" s="31"/>
      <c r="QNP89" s="31"/>
      <c r="QNQ89" s="31"/>
      <c r="QNR89" s="31"/>
      <c r="QNS89" s="31"/>
      <c r="QNT89" s="31"/>
      <c r="QNU89" s="31"/>
      <c r="QNV89" s="31"/>
      <c r="QNW89" s="31"/>
      <c r="QNX89" s="31"/>
      <c r="QNY89" s="31"/>
      <c r="QNZ89" s="31"/>
      <c r="QOA89" s="31"/>
      <c r="QOB89" s="31"/>
      <c r="QOC89" s="31"/>
      <c r="QOD89" s="31"/>
      <c r="QOE89" s="31"/>
      <c r="QOF89" s="31"/>
      <c r="QOG89" s="31"/>
      <c r="QOH89" s="31"/>
      <c r="QOI89" s="31"/>
      <c r="QOJ89" s="31"/>
      <c r="QOK89" s="31"/>
      <c r="QOL89" s="31"/>
      <c r="QOM89" s="31"/>
      <c r="QON89" s="31"/>
      <c r="QOO89" s="31"/>
      <c r="QOP89" s="31"/>
      <c r="QOQ89" s="31"/>
      <c r="QOR89" s="31"/>
      <c r="QOS89" s="31"/>
      <c r="QOT89" s="31"/>
      <c r="QOU89" s="31"/>
      <c r="QOV89" s="31"/>
      <c r="QOW89" s="31"/>
      <c r="QOX89" s="31"/>
      <c r="QOY89" s="31"/>
      <c r="QOZ89" s="31"/>
      <c r="QPA89" s="31"/>
      <c r="QPB89" s="31"/>
      <c r="QPC89" s="31"/>
      <c r="QPD89" s="31"/>
      <c r="QPE89" s="31"/>
      <c r="QPF89" s="31"/>
      <c r="QPG89" s="31"/>
      <c r="QPH89" s="31"/>
      <c r="QPI89" s="31"/>
      <c r="QPJ89" s="31"/>
      <c r="QPK89" s="31"/>
      <c r="QPL89" s="31"/>
      <c r="QPM89" s="31"/>
      <c r="QPN89" s="31"/>
      <c r="QPO89" s="31"/>
      <c r="QPP89" s="31"/>
      <c r="QPQ89" s="31"/>
      <c r="QPR89" s="31"/>
      <c r="QPS89" s="31"/>
      <c r="QPT89" s="31"/>
      <c r="QPU89" s="31"/>
      <c r="QPV89" s="31"/>
      <c r="QPW89" s="31"/>
      <c r="QPX89" s="31"/>
      <c r="QPY89" s="31"/>
      <c r="QPZ89" s="31"/>
      <c r="QQA89" s="31"/>
      <c r="QQB89" s="31"/>
      <c r="QQC89" s="31"/>
      <c r="QQD89" s="31"/>
      <c r="QQE89" s="31"/>
      <c r="QQF89" s="31"/>
      <c r="QQG89" s="31"/>
      <c r="QQH89" s="31"/>
      <c r="QQI89" s="31"/>
      <c r="QQJ89" s="31"/>
      <c r="QQK89" s="31"/>
      <c r="QQL89" s="31"/>
      <c r="QQM89" s="31"/>
      <c r="QQN89" s="31"/>
      <c r="QQO89" s="31"/>
      <c r="QQP89" s="31"/>
      <c r="QQQ89" s="31"/>
      <c r="QQR89" s="31"/>
      <c r="QQS89" s="31"/>
      <c r="QQT89" s="31"/>
      <c r="QQU89" s="31"/>
      <c r="QQV89" s="31"/>
      <c r="QQW89" s="31"/>
      <c r="QQX89" s="31"/>
      <c r="QQY89" s="31"/>
      <c r="QQZ89" s="31"/>
      <c r="QRA89" s="31"/>
      <c r="QRB89" s="31"/>
      <c r="QRC89" s="31"/>
      <c r="QRD89" s="31"/>
      <c r="QRE89" s="31"/>
      <c r="QRF89" s="31"/>
      <c r="QRG89" s="31"/>
      <c r="QRH89" s="31"/>
      <c r="QRI89" s="31"/>
      <c r="QRJ89" s="31"/>
      <c r="QRK89" s="31"/>
      <c r="QRL89" s="31"/>
      <c r="QRM89" s="31"/>
      <c r="QRN89" s="31"/>
      <c r="QRO89" s="31"/>
      <c r="QRP89" s="31"/>
      <c r="QRQ89" s="31"/>
      <c r="QRR89" s="31"/>
      <c r="QRS89" s="31"/>
      <c r="QRT89" s="31"/>
      <c r="QRU89" s="31"/>
      <c r="QRV89" s="31"/>
      <c r="QRW89" s="31"/>
      <c r="QRX89" s="31"/>
      <c r="QRY89" s="31"/>
      <c r="QRZ89" s="31"/>
      <c r="QSA89" s="31"/>
      <c r="QSB89" s="31"/>
      <c r="QSC89" s="31"/>
      <c r="QSD89" s="31"/>
      <c r="QSE89" s="31"/>
      <c r="QSF89" s="31"/>
      <c r="QSG89" s="31"/>
      <c r="QSH89" s="31"/>
      <c r="QSI89" s="31"/>
      <c r="QSJ89" s="31"/>
      <c r="QSK89" s="31"/>
      <c r="QSL89" s="31"/>
      <c r="QSM89" s="31"/>
      <c r="QSN89" s="31"/>
      <c r="QSO89" s="31"/>
      <c r="QSP89" s="31"/>
      <c r="QSQ89" s="31"/>
      <c r="QSR89" s="31"/>
      <c r="QSS89" s="31"/>
      <c r="QST89" s="31"/>
      <c r="QSU89" s="31"/>
      <c r="QSV89" s="31"/>
      <c r="QSW89" s="31"/>
      <c r="QSX89" s="31"/>
      <c r="QSY89" s="31"/>
      <c r="QSZ89" s="31"/>
      <c r="QTA89" s="31"/>
      <c r="QTB89" s="31"/>
      <c r="QTC89" s="31"/>
      <c r="QTD89" s="31"/>
      <c r="QTE89" s="31"/>
      <c r="QTF89" s="31"/>
      <c r="QTG89" s="31"/>
      <c r="QTH89" s="31"/>
      <c r="QTI89" s="31"/>
      <c r="QTJ89" s="31"/>
      <c r="QTK89" s="31"/>
      <c r="QTL89" s="31"/>
      <c r="QTM89" s="31"/>
      <c r="QTN89" s="31"/>
      <c r="QTO89" s="31"/>
      <c r="QTP89" s="31"/>
      <c r="QTQ89" s="31"/>
      <c r="QTR89" s="31"/>
      <c r="QTS89" s="31"/>
      <c r="QTT89" s="31"/>
      <c r="QTU89" s="31"/>
      <c r="QTV89" s="31"/>
      <c r="QTW89" s="31"/>
      <c r="QTX89" s="31"/>
      <c r="QTY89" s="31"/>
      <c r="QTZ89" s="31"/>
      <c r="QUA89" s="31"/>
      <c r="QUB89" s="31"/>
      <c r="QUC89" s="31"/>
      <c r="QUD89" s="31"/>
      <c r="QUE89" s="31"/>
      <c r="QUF89" s="31"/>
      <c r="QUG89" s="31"/>
      <c r="QUH89" s="31"/>
      <c r="QUI89" s="31"/>
      <c r="QUJ89" s="31"/>
      <c r="QUK89" s="31"/>
      <c r="QUL89" s="31"/>
      <c r="QUM89" s="31"/>
      <c r="QUN89" s="31"/>
      <c r="QUO89" s="31"/>
      <c r="QUP89" s="31"/>
      <c r="QUQ89" s="31"/>
      <c r="QUR89" s="31"/>
      <c r="QUS89" s="31"/>
      <c r="QUT89" s="31"/>
      <c r="QUU89" s="31"/>
      <c r="QUV89" s="31"/>
      <c r="QUW89" s="31"/>
      <c r="QUX89" s="31"/>
      <c r="QUY89" s="31"/>
      <c r="QUZ89" s="31"/>
      <c r="QVA89" s="31"/>
      <c r="QVB89" s="31"/>
      <c r="QVC89" s="31"/>
      <c r="QVD89" s="31"/>
      <c r="QVE89" s="31"/>
      <c r="QVF89" s="31"/>
      <c r="QVG89" s="31"/>
      <c r="QVH89" s="31"/>
      <c r="QVI89" s="31"/>
      <c r="QVJ89" s="31"/>
      <c r="QVK89" s="31"/>
      <c r="QVL89" s="31"/>
      <c r="QVM89" s="31"/>
      <c r="QVN89" s="31"/>
      <c r="QVO89" s="31"/>
      <c r="QVP89" s="31"/>
      <c r="QVQ89" s="31"/>
      <c r="QVR89" s="31"/>
      <c r="QVS89" s="31"/>
      <c r="QVT89" s="31"/>
      <c r="QVU89" s="31"/>
      <c r="QVV89" s="31"/>
      <c r="QVW89" s="31"/>
      <c r="QVX89" s="31"/>
      <c r="QVY89" s="31"/>
      <c r="QVZ89" s="31"/>
      <c r="QWA89" s="31"/>
      <c r="QWB89" s="31"/>
      <c r="QWC89" s="31"/>
      <c r="QWD89" s="31"/>
      <c r="QWE89" s="31"/>
      <c r="QWF89" s="31"/>
      <c r="QWG89" s="31"/>
      <c r="QWH89" s="31"/>
      <c r="QWI89" s="31"/>
      <c r="QWJ89" s="31"/>
      <c r="QWK89" s="31"/>
      <c r="QWL89" s="31"/>
      <c r="QWM89" s="31"/>
      <c r="QWN89" s="31"/>
      <c r="QWO89" s="31"/>
      <c r="QWP89" s="31"/>
      <c r="QWQ89" s="31"/>
      <c r="QWR89" s="31"/>
      <c r="QWS89" s="31"/>
      <c r="QWT89" s="31"/>
      <c r="QWU89" s="31"/>
      <c r="QWV89" s="31"/>
      <c r="QWW89" s="31"/>
      <c r="QWX89" s="31"/>
      <c r="QWY89" s="31"/>
      <c r="QWZ89" s="31"/>
      <c r="QXA89" s="31"/>
      <c r="QXB89" s="31"/>
      <c r="QXC89" s="31"/>
      <c r="QXD89" s="31"/>
      <c r="QXE89" s="31"/>
      <c r="QXF89" s="31"/>
      <c r="QXG89" s="31"/>
      <c r="QXH89" s="31"/>
      <c r="QXI89" s="31"/>
      <c r="QXJ89" s="31"/>
      <c r="QXK89" s="31"/>
      <c r="QXL89" s="31"/>
      <c r="QXM89" s="31"/>
      <c r="QXN89" s="31"/>
      <c r="QXO89" s="31"/>
      <c r="QXP89" s="31"/>
      <c r="QXQ89" s="31"/>
      <c r="QXR89" s="31"/>
      <c r="QXS89" s="31"/>
      <c r="QXT89" s="31"/>
      <c r="QXU89" s="31"/>
      <c r="QXV89" s="31"/>
      <c r="QXW89" s="31"/>
      <c r="QXX89" s="31"/>
      <c r="QXY89" s="31"/>
      <c r="QXZ89" s="31"/>
      <c r="QYA89" s="31"/>
      <c r="QYB89" s="31"/>
      <c r="QYC89" s="31"/>
      <c r="QYD89" s="31"/>
      <c r="QYE89" s="31"/>
      <c r="QYF89" s="31"/>
      <c r="QYG89" s="31"/>
      <c r="QYH89" s="31"/>
      <c r="QYI89" s="31"/>
      <c r="QYJ89" s="31"/>
      <c r="QYK89" s="31"/>
      <c r="QYL89" s="31"/>
      <c r="QYM89" s="31"/>
      <c r="QYN89" s="31"/>
      <c r="QYO89" s="31"/>
      <c r="QYP89" s="31"/>
      <c r="QYQ89" s="31"/>
      <c r="QYR89" s="31"/>
      <c r="QYS89" s="31"/>
      <c r="QYT89" s="31"/>
      <c r="QYU89" s="31"/>
      <c r="QYV89" s="31"/>
      <c r="QYW89" s="31"/>
      <c r="QYX89" s="31"/>
      <c r="QYY89" s="31"/>
      <c r="QYZ89" s="31"/>
      <c r="QZA89" s="31"/>
      <c r="QZB89" s="31"/>
      <c r="QZC89" s="31"/>
      <c r="QZD89" s="31"/>
      <c r="QZE89" s="31"/>
      <c r="QZF89" s="31"/>
      <c r="QZG89" s="31"/>
      <c r="QZH89" s="31"/>
      <c r="QZI89" s="31"/>
      <c r="QZJ89" s="31"/>
      <c r="QZK89" s="31"/>
      <c r="QZL89" s="31"/>
      <c r="QZM89" s="31"/>
      <c r="QZN89" s="31"/>
      <c r="QZO89" s="31"/>
      <c r="QZP89" s="31"/>
      <c r="QZQ89" s="31"/>
      <c r="QZR89" s="31"/>
      <c r="QZS89" s="31"/>
      <c r="QZT89" s="31"/>
      <c r="QZU89" s="31"/>
      <c r="QZV89" s="31"/>
      <c r="QZW89" s="31"/>
      <c r="QZX89" s="31"/>
      <c r="QZY89" s="31"/>
      <c r="QZZ89" s="31"/>
      <c r="RAA89" s="31"/>
      <c r="RAB89" s="31"/>
      <c r="RAC89" s="31"/>
      <c r="RAD89" s="31"/>
      <c r="RAE89" s="31"/>
      <c r="RAF89" s="31"/>
      <c r="RAG89" s="31"/>
      <c r="RAH89" s="31"/>
      <c r="RAI89" s="31"/>
      <c r="RAJ89" s="31"/>
      <c r="RAK89" s="31"/>
      <c r="RAL89" s="31"/>
      <c r="RAM89" s="31"/>
      <c r="RAN89" s="31"/>
      <c r="RAO89" s="31"/>
      <c r="RAP89" s="31"/>
      <c r="RAQ89" s="31"/>
      <c r="RAR89" s="31"/>
      <c r="RAS89" s="31"/>
      <c r="RAT89" s="31"/>
      <c r="RAU89" s="31"/>
      <c r="RAV89" s="31"/>
      <c r="RAW89" s="31"/>
      <c r="RAX89" s="31"/>
      <c r="RAY89" s="31"/>
      <c r="RAZ89" s="31"/>
      <c r="RBA89" s="31"/>
      <c r="RBB89" s="31"/>
      <c r="RBC89" s="31"/>
      <c r="RBD89" s="31"/>
      <c r="RBE89" s="31"/>
      <c r="RBF89" s="31"/>
      <c r="RBG89" s="31"/>
      <c r="RBH89" s="31"/>
      <c r="RBI89" s="31"/>
      <c r="RBJ89" s="31"/>
      <c r="RBK89" s="31"/>
      <c r="RBL89" s="31"/>
      <c r="RBM89" s="31"/>
      <c r="RBN89" s="31"/>
      <c r="RBO89" s="31"/>
      <c r="RBP89" s="31"/>
      <c r="RBQ89" s="31"/>
      <c r="RBR89" s="31"/>
      <c r="RBS89" s="31"/>
      <c r="RBT89" s="31"/>
      <c r="RBU89" s="31"/>
      <c r="RBV89" s="31"/>
      <c r="RBW89" s="31"/>
      <c r="RBX89" s="31"/>
      <c r="RBY89" s="31"/>
      <c r="RBZ89" s="31"/>
      <c r="RCA89" s="31"/>
      <c r="RCB89" s="31"/>
      <c r="RCC89" s="31"/>
      <c r="RCD89" s="31"/>
      <c r="RCE89" s="31"/>
      <c r="RCF89" s="31"/>
      <c r="RCG89" s="31"/>
      <c r="RCH89" s="31"/>
      <c r="RCI89" s="31"/>
      <c r="RCJ89" s="31"/>
      <c r="RCK89" s="31"/>
      <c r="RCL89" s="31"/>
      <c r="RCM89" s="31"/>
      <c r="RCN89" s="31"/>
      <c r="RCO89" s="31"/>
      <c r="RCP89" s="31"/>
      <c r="RCQ89" s="31"/>
      <c r="RCR89" s="31"/>
      <c r="RCS89" s="31"/>
      <c r="RCT89" s="31"/>
      <c r="RCU89" s="31"/>
      <c r="RCV89" s="31"/>
      <c r="RCW89" s="31"/>
      <c r="RCX89" s="31"/>
      <c r="RCY89" s="31"/>
      <c r="RCZ89" s="31"/>
      <c r="RDA89" s="31"/>
      <c r="RDB89" s="31"/>
      <c r="RDC89" s="31"/>
      <c r="RDD89" s="31"/>
      <c r="RDE89" s="31"/>
      <c r="RDF89" s="31"/>
      <c r="RDG89" s="31"/>
      <c r="RDH89" s="31"/>
      <c r="RDI89" s="31"/>
      <c r="RDJ89" s="31"/>
      <c r="RDK89" s="31"/>
      <c r="RDL89" s="31"/>
      <c r="RDM89" s="31"/>
      <c r="RDN89" s="31"/>
      <c r="RDO89" s="31"/>
      <c r="RDP89" s="31"/>
      <c r="RDQ89" s="31"/>
      <c r="RDR89" s="31"/>
      <c r="RDS89" s="31"/>
      <c r="RDT89" s="31"/>
      <c r="RDU89" s="31"/>
      <c r="RDV89" s="31"/>
      <c r="RDW89" s="31"/>
      <c r="RDX89" s="31"/>
      <c r="RDY89" s="31"/>
      <c r="RDZ89" s="31"/>
      <c r="REA89" s="31"/>
      <c r="REB89" s="31"/>
      <c r="REC89" s="31"/>
      <c r="RED89" s="31"/>
      <c r="REE89" s="31"/>
      <c r="REF89" s="31"/>
      <c r="REG89" s="31"/>
      <c r="REH89" s="31"/>
      <c r="REI89" s="31"/>
      <c r="REJ89" s="31"/>
      <c r="REK89" s="31"/>
      <c r="REL89" s="31"/>
      <c r="REM89" s="31"/>
      <c r="REN89" s="31"/>
      <c r="REO89" s="31"/>
      <c r="REP89" s="31"/>
      <c r="REQ89" s="31"/>
      <c r="RER89" s="31"/>
      <c r="RES89" s="31"/>
      <c r="RET89" s="31"/>
      <c r="REU89" s="31"/>
      <c r="REV89" s="31"/>
      <c r="REW89" s="31"/>
      <c r="REX89" s="31"/>
      <c r="REY89" s="31"/>
      <c r="REZ89" s="31"/>
      <c r="RFA89" s="31"/>
      <c r="RFB89" s="31"/>
      <c r="RFC89" s="31"/>
      <c r="RFD89" s="31"/>
      <c r="RFE89" s="31"/>
      <c r="RFF89" s="31"/>
      <c r="RFG89" s="31"/>
      <c r="RFH89" s="31"/>
      <c r="RFI89" s="31"/>
      <c r="RFJ89" s="31"/>
      <c r="RFK89" s="31"/>
      <c r="RFL89" s="31"/>
      <c r="RFM89" s="31"/>
      <c r="RFN89" s="31"/>
      <c r="RFO89" s="31"/>
      <c r="RFP89" s="31"/>
      <c r="RFQ89" s="31"/>
      <c r="RFR89" s="31"/>
      <c r="RFS89" s="31"/>
      <c r="RFT89" s="31"/>
      <c r="RFU89" s="31"/>
      <c r="RFV89" s="31"/>
      <c r="RFW89" s="31"/>
      <c r="RFX89" s="31"/>
      <c r="RFY89" s="31"/>
      <c r="RFZ89" s="31"/>
      <c r="RGA89" s="31"/>
      <c r="RGB89" s="31"/>
      <c r="RGC89" s="31"/>
      <c r="RGD89" s="31"/>
      <c r="RGE89" s="31"/>
      <c r="RGF89" s="31"/>
      <c r="RGG89" s="31"/>
      <c r="RGH89" s="31"/>
      <c r="RGI89" s="31"/>
      <c r="RGJ89" s="31"/>
      <c r="RGK89" s="31"/>
      <c r="RGL89" s="31"/>
      <c r="RGM89" s="31"/>
      <c r="RGN89" s="31"/>
      <c r="RGO89" s="31"/>
      <c r="RGP89" s="31"/>
      <c r="RGQ89" s="31"/>
      <c r="RGR89" s="31"/>
      <c r="RGS89" s="31"/>
      <c r="RGT89" s="31"/>
      <c r="RGU89" s="31"/>
      <c r="RGV89" s="31"/>
      <c r="RGW89" s="31"/>
      <c r="RGX89" s="31"/>
      <c r="RGY89" s="31"/>
      <c r="RGZ89" s="31"/>
      <c r="RHA89" s="31"/>
      <c r="RHB89" s="31"/>
      <c r="RHC89" s="31"/>
      <c r="RHD89" s="31"/>
      <c r="RHE89" s="31"/>
      <c r="RHF89" s="31"/>
      <c r="RHG89" s="31"/>
      <c r="RHH89" s="31"/>
      <c r="RHI89" s="31"/>
      <c r="RHJ89" s="31"/>
      <c r="RHK89" s="31"/>
      <c r="RHL89" s="31"/>
      <c r="RHM89" s="31"/>
      <c r="RHN89" s="31"/>
      <c r="RHO89" s="31"/>
      <c r="RHP89" s="31"/>
      <c r="RHQ89" s="31"/>
      <c r="RHR89" s="31"/>
      <c r="RHS89" s="31"/>
      <c r="RHT89" s="31"/>
      <c r="RHU89" s="31"/>
      <c r="RHV89" s="31"/>
      <c r="RHW89" s="31"/>
      <c r="RHX89" s="31"/>
      <c r="RHY89" s="31"/>
      <c r="RHZ89" s="31"/>
      <c r="RIA89" s="31"/>
      <c r="RIB89" s="31"/>
      <c r="RIC89" s="31"/>
      <c r="RID89" s="31"/>
      <c r="RIE89" s="31"/>
      <c r="RIF89" s="31"/>
      <c r="RIG89" s="31"/>
      <c r="RIH89" s="31"/>
      <c r="RII89" s="31"/>
      <c r="RIJ89" s="31"/>
      <c r="RIK89" s="31"/>
      <c r="RIL89" s="31"/>
      <c r="RIM89" s="31"/>
      <c r="RIN89" s="31"/>
      <c r="RIO89" s="31"/>
      <c r="RIP89" s="31"/>
      <c r="RIQ89" s="31"/>
      <c r="RIR89" s="31"/>
      <c r="RIS89" s="31"/>
      <c r="RIT89" s="31"/>
      <c r="RIU89" s="31"/>
      <c r="RIV89" s="31"/>
      <c r="RIW89" s="31"/>
      <c r="RIX89" s="31"/>
      <c r="RIY89" s="31"/>
      <c r="RIZ89" s="31"/>
      <c r="RJA89" s="31"/>
      <c r="RJB89" s="31"/>
      <c r="RJC89" s="31"/>
      <c r="RJD89" s="31"/>
      <c r="RJE89" s="31"/>
      <c r="RJF89" s="31"/>
      <c r="RJG89" s="31"/>
      <c r="RJH89" s="31"/>
      <c r="RJI89" s="31"/>
      <c r="RJJ89" s="31"/>
      <c r="RJK89" s="31"/>
      <c r="RJL89" s="31"/>
      <c r="RJM89" s="31"/>
      <c r="RJN89" s="31"/>
      <c r="RJO89" s="31"/>
      <c r="RJP89" s="31"/>
      <c r="RJQ89" s="31"/>
      <c r="RJR89" s="31"/>
      <c r="RJS89" s="31"/>
      <c r="RJT89" s="31"/>
      <c r="RJU89" s="31"/>
      <c r="RJV89" s="31"/>
      <c r="RJW89" s="31"/>
      <c r="RJX89" s="31"/>
      <c r="RJY89" s="31"/>
      <c r="RJZ89" s="31"/>
      <c r="RKA89" s="31"/>
      <c r="RKB89" s="31"/>
      <c r="RKC89" s="31"/>
      <c r="RKD89" s="31"/>
      <c r="RKE89" s="31"/>
      <c r="RKF89" s="31"/>
      <c r="RKG89" s="31"/>
      <c r="RKH89" s="31"/>
      <c r="RKI89" s="31"/>
      <c r="RKJ89" s="31"/>
      <c r="RKK89" s="31"/>
      <c r="RKL89" s="31"/>
      <c r="RKM89" s="31"/>
      <c r="RKN89" s="31"/>
      <c r="RKO89" s="31"/>
      <c r="RKP89" s="31"/>
      <c r="RKQ89" s="31"/>
      <c r="RKR89" s="31"/>
      <c r="RKS89" s="31"/>
      <c r="RKT89" s="31"/>
      <c r="RKU89" s="31"/>
      <c r="RKV89" s="31"/>
      <c r="RKW89" s="31"/>
      <c r="RKX89" s="31"/>
      <c r="RKY89" s="31"/>
      <c r="RKZ89" s="31"/>
      <c r="RLA89" s="31"/>
      <c r="RLB89" s="31"/>
      <c r="RLC89" s="31"/>
      <c r="RLD89" s="31"/>
      <c r="RLE89" s="31"/>
      <c r="RLF89" s="31"/>
      <c r="RLG89" s="31"/>
      <c r="RLH89" s="31"/>
      <c r="RLI89" s="31"/>
      <c r="RLJ89" s="31"/>
      <c r="RLK89" s="31"/>
      <c r="RLL89" s="31"/>
      <c r="RLM89" s="31"/>
      <c r="RLN89" s="31"/>
      <c r="RLO89" s="31"/>
      <c r="RLP89" s="31"/>
      <c r="RLQ89" s="31"/>
      <c r="RLR89" s="31"/>
      <c r="RLS89" s="31"/>
      <c r="RLT89" s="31"/>
      <c r="RLU89" s="31"/>
      <c r="RLV89" s="31"/>
      <c r="RLW89" s="31"/>
      <c r="RLX89" s="31"/>
      <c r="RLY89" s="31"/>
      <c r="RLZ89" s="31"/>
      <c r="RMA89" s="31"/>
      <c r="RMB89" s="31"/>
      <c r="RMC89" s="31"/>
      <c r="RMD89" s="31"/>
      <c r="RME89" s="31"/>
      <c r="RMF89" s="31"/>
      <c r="RMG89" s="31"/>
      <c r="RMH89" s="31"/>
      <c r="RMI89" s="31"/>
      <c r="RMJ89" s="31"/>
      <c r="RMK89" s="31"/>
      <c r="RML89" s="31"/>
      <c r="RMM89" s="31"/>
      <c r="RMN89" s="31"/>
      <c r="RMO89" s="31"/>
      <c r="RMP89" s="31"/>
      <c r="RMQ89" s="31"/>
      <c r="RMR89" s="31"/>
      <c r="RMS89" s="31"/>
      <c r="RMT89" s="31"/>
      <c r="RMU89" s="31"/>
      <c r="RMV89" s="31"/>
      <c r="RMW89" s="31"/>
      <c r="RMX89" s="31"/>
      <c r="RMY89" s="31"/>
      <c r="RMZ89" s="31"/>
      <c r="RNA89" s="31"/>
      <c r="RNB89" s="31"/>
      <c r="RNC89" s="31"/>
      <c r="RND89" s="31"/>
      <c r="RNE89" s="31"/>
      <c r="RNF89" s="31"/>
      <c r="RNG89" s="31"/>
      <c r="RNH89" s="31"/>
      <c r="RNI89" s="31"/>
      <c r="RNJ89" s="31"/>
      <c r="RNK89" s="31"/>
      <c r="RNL89" s="31"/>
      <c r="RNM89" s="31"/>
      <c r="RNN89" s="31"/>
      <c r="RNO89" s="31"/>
      <c r="RNP89" s="31"/>
      <c r="RNQ89" s="31"/>
      <c r="RNR89" s="31"/>
      <c r="RNS89" s="31"/>
      <c r="RNT89" s="31"/>
      <c r="RNU89" s="31"/>
      <c r="RNV89" s="31"/>
      <c r="RNW89" s="31"/>
      <c r="RNX89" s="31"/>
      <c r="RNY89" s="31"/>
      <c r="RNZ89" s="31"/>
      <c r="ROA89" s="31"/>
      <c r="ROB89" s="31"/>
      <c r="ROC89" s="31"/>
      <c r="ROD89" s="31"/>
      <c r="ROE89" s="31"/>
      <c r="ROF89" s="31"/>
      <c r="ROG89" s="31"/>
      <c r="ROH89" s="31"/>
      <c r="ROI89" s="31"/>
      <c r="ROJ89" s="31"/>
      <c r="ROK89" s="31"/>
      <c r="ROL89" s="31"/>
      <c r="ROM89" s="31"/>
      <c r="RON89" s="31"/>
      <c r="ROO89" s="31"/>
      <c r="ROP89" s="31"/>
      <c r="ROQ89" s="31"/>
      <c r="ROR89" s="31"/>
      <c r="ROS89" s="31"/>
      <c r="ROT89" s="31"/>
      <c r="ROU89" s="31"/>
      <c r="ROV89" s="31"/>
      <c r="ROW89" s="31"/>
      <c r="ROX89" s="31"/>
      <c r="ROY89" s="31"/>
      <c r="ROZ89" s="31"/>
      <c r="RPA89" s="31"/>
      <c r="RPB89" s="31"/>
      <c r="RPC89" s="31"/>
      <c r="RPD89" s="31"/>
      <c r="RPE89" s="31"/>
      <c r="RPF89" s="31"/>
      <c r="RPG89" s="31"/>
      <c r="RPH89" s="31"/>
      <c r="RPI89" s="31"/>
      <c r="RPJ89" s="31"/>
      <c r="RPK89" s="31"/>
      <c r="RPL89" s="31"/>
      <c r="RPM89" s="31"/>
      <c r="RPN89" s="31"/>
      <c r="RPO89" s="31"/>
      <c r="RPP89" s="31"/>
      <c r="RPQ89" s="31"/>
      <c r="RPR89" s="31"/>
      <c r="RPS89" s="31"/>
      <c r="RPT89" s="31"/>
      <c r="RPU89" s="31"/>
      <c r="RPV89" s="31"/>
      <c r="RPW89" s="31"/>
      <c r="RPX89" s="31"/>
      <c r="RPY89" s="31"/>
      <c r="RPZ89" s="31"/>
      <c r="RQA89" s="31"/>
      <c r="RQB89" s="31"/>
      <c r="RQC89" s="31"/>
      <c r="RQD89" s="31"/>
      <c r="RQE89" s="31"/>
      <c r="RQF89" s="31"/>
      <c r="RQG89" s="31"/>
      <c r="RQH89" s="31"/>
      <c r="RQI89" s="31"/>
      <c r="RQJ89" s="31"/>
      <c r="RQK89" s="31"/>
      <c r="RQL89" s="31"/>
      <c r="RQM89" s="31"/>
      <c r="RQN89" s="31"/>
      <c r="RQO89" s="31"/>
      <c r="RQP89" s="31"/>
      <c r="RQQ89" s="31"/>
      <c r="RQR89" s="31"/>
      <c r="RQS89" s="31"/>
      <c r="RQT89" s="31"/>
      <c r="RQU89" s="31"/>
      <c r="RQV89" s="31"/>
      <c r="RQW89" s="31"/>
      <c r="RQX89" s="31"/>
      <c r="RQY89" s="31"/>
      <c r="RQZ89" s="31"/>
      <c r="RRA89" s="31"/>
      <c r="RRB89" s="31"/>
      <c r="RRC89" s="31"/>
      <c r="RRD89" s="31"/>
      <c r="RRE89" s="31"/>
      <c r="RRF89" s="31"/>
      <c r="RRG89" s="31"/>
      <c r="RRH89" s="31"/>
      <c r="RRI89" s="31"/>
      <c r="RRJ89" s="31"/>
      <c r="RRK89" s="31"/>
      <c r="RRL89" s="31"/>
      <c r="RRM89" s="31"/>
      <c r="RRN89" s="31"/>
      <c r="RRO89" s="31"/>
      <c r="RRP89" s="31"/>
      <c r="RRQ89" s="31"/>
      <c r="RRR89" s="31"/>
      <c r="RRS89" s="31"/>
      <c r="RRT89" s="31"/>
      <c r="RRU89" s="31"/>
      <c r="RRV89" s="31"/>
      <c r="RRW89" s="31"/>
      <c r="RRX89" s="31"/>
      <c r="RRY89" s="31"/>
      <c r="RRZ89" s="31"/>
      <c r="RSA89" s="31"/>
      <c r="RSB89" s="31"/>
      <c r="RSC89" s="31"/>
      <c r="RSD89" s="31"/>
      <c r="RSE89" s="31"/>
      <c r="RSF89" s="31"/>
      <c r="RSG89" s="31"/>
      <c r="RSH89" s="31"/>
      <c r="RSI89" s="31"/>
      <c r="RSJ89" s="31"/>
      <c r="RSK89" s="31"/>
      <c r="RSL89" s="31"/>
      <c r="RSM89" s="31"/>
      <c r="RSN89" s="31"/>
      <c r="RSO89" s="31"/>
      <c r="RSP89" s="31"/>
      <c r="RSQ89" s="31"/>
      <c r="RSR89" s="31"/>
      <c r="RSS89" s="31"/>
      <c r="RST89" s="31"/>
      <c r="RSU89" s="31"/>
      <c r="RSV89" s="31"/>
      <c r="RSW89" s="31"/>
      <c r="RSX89" s="31"/>
      <c r="RSY89" s="31"/>
      <c r="RSZ89" s="31"/>
      <c r="RTA89" s="31"/>
      <c r="RTB89" s="31"/>
      <c r="RTC89" s="31"/>
      <c r="RTD89" s="31"/>
      <c r="RTE89" s="31"/>
      <c r="RTF89" s="31"/>
      <c r="RTG89" s="31"/>
      <c r="RTH89" s="31"/>
      <c r="RTI89" s="31"/>
      <c r="RTJ89" s="31"/>
      <c r="RTK89" s="31"/>
      <c r="RTL89" s="31"/>
      <c r="RTM89" s="31"/>
      <c r="RTN89" s="31"/>
      <c r="RTO89" s="31"/>
      <c r="RTP89" s="31"/>
      <c r="RTQ89" s="31"/>
      <c r="RTR89" s="31"/>
      <c r="RTS89" s="31"/>
      <c r="RTT89" s="31"/>
      <c r="RTU89" s="31"/>
      <c r="RTV89" s="31"/>
      <c r="RTW89" s="31"/>
      <c r="RTX89" s="31"/>
      <c r="RTY89" s="31"/>
      <c r="RTZ89" s="31"/>
      <c r="RUA89" s="31"/>
      <c r="RUB89" s="31"/>
      <c r="RUC89" s="31"/>
      <c r="RUD89" s="31"/>
      <c r="RUE89" s="31"/>
      <c r="RUF89" s="31"/>
      <c r="RUG89" s="31"/>
      <c r="RUH89" s="31"/>
      <c r="RUI89" s="31"/>
      <c r="RUJ89" s="31"/>
      <c r="RUK89" s="31"/>
      <c r="RUL89" s="31"/>
      <c r="RUM89" s="31"/>
      <c r="RUN89" s="31"/>
      <c r="RUO89" s="31"/>
      <c r="RUP89" s="31"/>
      <c r="RUQ89" s="31"/>
      <c r="RUR89" s="31"/>
      <c r="RUS89" s="31"/>
      <c r="RUT89" s="31"/>
      <c r="RUU89" s="31"/>
      <c r="RUV89" s="31"/>
      <c r="RUW89" s="31"/>
      <c r="RUX89" s="31"/>
      <c r="RUY89" s="31"/>
      <c r="RUZ89" s="31"/>
      <c r="RVA89" s="31"/>
      <c r="RVB89" s="31"/>
      <c r="RVC89" s="31"/>
      <c r="RVD89" s="31"/>
      <c r="RVE89" s="31"/>
      <c r="RVF89" s="31"/>
      <c r="RVG89" s="31"/>
      <c r="RVH89" s="31"/>
      <c r="RVI89" s="31"/>
      <c r="RVJ89" s="31"/>
      <c r="RVK89" s="31"/>
      <c r="RVL89" s="31"/>
      <c r="RVM89" s="31"/>
      <c r="RVN89" s="31"/>
      <c r="RVO89" s="31"/>
      <c r="RVP89" s="31"/>
      <c r="RVQ89" s="31"/>
      <c r="RVR89" s="31"/>
      <c r="RVS89" s="31"/>
      <c r="RVT89" s="31"/>
      <c r="RVU89" s="31"/>
      <c r="RVV89" s="31"/>
      <c r="RVW89" s="31"/>
      <c r="RVX89" s="31"/>
      <c r="RVY89" s="31"/>
      <c r="RVZ89" s="31"/>
      <c r="RWA89" s="31"/>
      <c r="RWB89" s="31"/>
      <c r="RWC89" s="31"/>
      <c r="RWD89" s="31"/>
      <c r="RWE89" s="31"/>
      <c r="RWF89" s="31"/>
      <c r="RWG89" s="31"/>
      <c r="RWH89" s="31"/>
      <c r="RWI89" s="31"/>
      <c r="RWJ89" s="31"/>
      <c r="RWK89" s="31"/>
      <c r="RWL89" s="31"/>
      <c r="RWM89" s="31"/>
      <c r="RWN89" s="31"/>
      <c r="RWO89" s="31"/>
      <c r="RWP89" s="31"/>
      <c r="RWQ89" s="31"/>
      <c r="RWR89" s="31"/>
      <c r="RWS89" s="31"/>
      <c r="RWT89" s="31"/>
      <c r="RWU89" s="31"/>
      <c r="RWV89" s="31"/>
      <c r="RWW89" s="31"/>
      <c r="RWX89" s="31"/>
      <c r="RWY89" s="31"/>
      <c r="RWZ89" s="31"/>
      <c r="RXA89" s="31"/>
      <c r="RXB89" s="31"/>
      <c r="RXC89" s="31"/>
      <c r="RXD89" s="31"/>
      <c r="RXE89" s="31"/>
      <c r="RXF89" s="31"/>
      <c r="RXG89" s="31"/>
      <c r="RXH89" s="31"/>
      <c r="RXI89" s="31"/>
      <c r="RXJ89" s="31"/>
      <c r="RXK89" s="31"/>
      <c r="RXL89" s="31"/>
      <c r="RXM89" s="31"/>
      <c r="RXN89" s="31"/>
      <c r="RXO89" s="31"/>
      <c r="RXP89" s="31"/>
      <c r="RXQ89" s="31"/>
      <c r="RXR89" s="31"/>
      <c r="RXS89" s="31"/>
      <c r="RXT89" s="31"/>
      <c r="RXU89" s="31"/>
      <c r="RXV89" s="31"/>
      <c r="RXW89" s="31"/>
      <c r="RXX89" s="31"/>
      <c r="RXY89" s="31"/>
      <c r="RXZ89" s="31"/>
      <c r="RYA89" s="31"/>
      <c r="RYB89" s="31"/>
      <c r="RYC89" s="31"/>
      <c r="RYD89" s="31"/>
      <c r="RYE89" s="31"/>
      <c r="RYF89" s="31"/>
      <c r="RYG89" s="31"/>
      <c r="RYH89" s="31"/>
      <c r="RYI89" s="31"/>
      <c r="RYJ89" s="31"/>
      <c r="RYK89" s="31"/>
      <c r="RYL89" s="31"/>
      <c r="RYM89" s="31"/>
      <c r="RYN89" s="31"/>
      <c r="RYO89" s="31"/>
      <c r="RYP89" s="31"/>
      <c r="RYQ89" s="31"/>
      <c r="RYR89" s="31"/>
      <c r="RYS89" s="31"/>
      <c r="RYT89" s="31"/>
      <c r="RYU89" s="31"/>
      <c r="RYV89" s="31"/>
      <c r="RYW89" s="31"/>
      <c r="RYX89" s="31"/>
      <c r="RYY89" s="31"/>
      <c r="RYZ89" s="31"/>
      <c r="RZA89" s="31"/>
      <c r="RZB89" s="31"/>
      <c r="RZC89" s="31"/>
      <c r="RZD89" s="31"/>
      <c r="RZE89" s="31"/>
      <c r="RZF89" s="31"/>
      <c r="RZG89" s="31"/>
      <c r="RZH89" s="31"/>
      <c r="RZI89" s="31"/>
      <c r="RZJ89" s="31"/>
      <c r="RZK89" s="31"/>
      <c r="RZL89" s="31"/>
      <c r="RZM89" s="31"/>
      <c r="RZN89" s="31"/>
      <c r="RZO89" s="31"/>
      <c r="RZP89" s="31"/>
      <c r="RZQ89" s="31"/>
      <c r="RZR89" s="31"/>
      <c r="RZS89" s="31"/>
      <c r="RZT89" s="31"/>
      <c r="RZU89" s="31"/>
      <c r="RZV89" s="31"/>
      <c r="RZW89" s="31"/>
      <c r="RZX89" s="31"/>
      <c r="RZY89" s="31"/>
      <c r="RZZ89" s="31"/>
      <c r="SAA89" s="31"/>
      <c r="SAB89" s="31"/>
      <c r="SAC89" s="31"/>
      <c r="SAD89" s="31"/>
      <c r="SAE89" s="31"/>
      <c r="SAF89" s="31"/>
      <c r="SAG89" s="31"/>
      <c r="SAH89" s="31"/>
      <c r="SAI89" s="31"/>
      <c r="SAJ89" s="31"/>
      <c r="SAK89" s="31"/>
      <c r="SAL89" s="31"/>
      <c r="SAM89" s="31"/>
      <c r="SAN89" s="31"/>
      <c r="SAO89" s="31"/>
      <c r="SAP89" s="31"/>
      <c r="SAQ89" s="31"/>
      <c r="SAR89" s="31"/>
      <c r="SAS89" s="31"/>
      <c r="SAT89" s="31"/>
      <c r="SAU89" s="31"/>
      <c r="SAV89" s="31"/>
      <c r="SAW89" s="31"/>
      <c r="SAX89" s="31"/>
      <c r="SAY89" s="31"/>
      <c r="SAZ89" s="31"/>
      <c r="SBA89" s="31"/>
      <c r="SBB89" s="31"/>
      <c r="SBC89" s="31"/>
      <c r="SBD89" s="31"/>
      <c r="SBE89" s="31"/>
      <c r="SBF89" s="31"/>
      <c r="SBG89" s="31"/>
      <c r="SBH89" s="31"/>
      <c r="SBI89" s="31"/>
      <c r="SBJ89" s="31"/>
      <c r="SBK89" s="31"/>
      <c r="SBL89" s="31"/>
      <c r="SBM89" s="31"/>
      <c r="SBN89" s="31"/>
      <c r="SBO89" s="31"/>
      <c r="SBP89" s="31"/>
      <c r="SBQ89" s="31"/>
      <c r="SBR89" s="31"/>
      <c r="SBS89" s="31"/>
      <c r="SBT89" s="31"/>
      <c r="SBU89" s="31"/>
      <c r="SBV89" s="31"/>
      <c r="SBW89" s="31"/>
      <c r="SBX89" s="31"/>
      <c r="SBY89" s="31"/>
      <c r="SBZ89" s="31"/>
      <c r="SCA89" s="31"/>
      <c r="SCB89" s="31"/>
      <c r="SCC89" s="31"/>
      <c r="SCD89" s="31"/>
      <c r="SCE89" s="31"/>
      <c r="SCF89" s="31"/>
      <c r="SCG89" s="31"/>
      <c r="SCH89" s="31"/>
      <c r="SCI89" s="31"/>
      <c r="SCJ89" s="31"/>
      <c r="SCK89" s="31"/>
      <c r="SCL89" s="31"/>
      <c r="SCM89" s="31"/>
      <c r="SCN89" s="31"/>
      <c r="SCO89" s="31"/>
      <c r="SCP89" s="31"/>
      <c r="SCQ89" s="31"/>
      <c r="SCR89" s="31"/>
      <c r="SCS89" s="31"/>
      <c r="SCT89" s="31"/>
      <c r="SCU89" s="31"/>
      <c r="SCV89" s="31"/>
      <c r="SCW89" s="31"/>
      <c r="SCX89" s="31"/>
      <c r="SCY89" s="31"/>
      <c r="SCZ89" s="31"/>
      <c r="SDA89" s="31"/>
      <c r="SDB89" s="31"/>
      <c r="SDC89" s="31"/>
      <c r="SDD89" s="31"/>
      <c r="SDE89" s="31"/>
      <c r="SDF89" s="31"/>
      <c r="SDG89" s="31"/>
      <c r="SDH89" s="31"/>
      <c r="SDI89" s="31"/>
      <c r="SDJ89" s="31"/>
      <c r="SDK89" s="31"/>
      <c r="SDL89" s="31"/>
      <c r="SDM89" s="31"/>
      <c r="SDN89" s="31"/>
      <c r="SDO89" s="31"/>
      <c r="SDP89" s="31"/>
      <c r="SDQ89" s="31"/>
      <c r="SDR89" s="31"/>
      <c r="SDS89" s="31"/>
      <c r="SDT89" s="31"/>
      <c r="SDU89" s="31"/>
      <c r="SDV89" s="31"/>
      <c r="SDW89" s="31"/>
      <c r="SDX89" s="31"/>
      <c r="SDY89" s="31"/>
      <c r="SDZ89" s="31"/>
      <c r="SEA89" s="31"/>
      <c r="SEB89" s="31"/>
      <c r="SEC89" s="31"/>
      <c r="SED89" s="31"/>
      <c r="SEE89" s="31"/>
      <c r="SEF89" s="31"/>
      <c r="SEG89" s="31"/>
      <c r="SEH89" s="31"/>
      <c r="SEI89" s="31"/>
      <c r="SEJ89" s="31"/>
      <c r="SEK89" s="31"/>
      <c r="SEL89" s="31"/>
      <c r="SEM89" s="31"/>
      <c r="SEN89" s="31"/>
      <c r="SEO89" s="31"/>
      <c r="SEP89" s="31"/>
      <c r="SEQ89" s="31"/>
      <c r="SER89" s="31"/>
      <c r="SES89" s="31"/>
      <c r="SET89" s="31"/>
      <c r="SEU89" s="31"/>
      <c r="SEV89" s="31"/>
      <c r="SEW89" s="31"/>
      <c r="SEX89" s="31"/>
      <c r="SEY89" s="31"/>
      <c r="SEZ89" s="31"/>
      <c r="SFA89" s="31"/>
      <c r="SFB89" s="31"/>
      <c r="SFC89" s="31"/>
      <c r="SFD89" s="31"/>
      <c r="SFE89" s="31"/>
      <c r="SFF89" s="31"/>
      <c r="SFG89" s="31"/>
      <c r="SFH89" s="31"/>
      <c r="SFI89" s="31"/>
      <c r="SFJ89" s="31"/>
      <c r="SFK89" s="31"/>
      <c r="SFL89" s="31"/>
      <c r="SFM89" s="31"/>
      <c r="SFN89" s="31"/>
      <c r="SFO89" s="31"/>
      <c r="SFP89" s="31"/>
      <c r="SFQ89" s="31"/>
      <c r="SFR89" s="31"/>
      <c r="SFS89" s="31"/>
      <c r="SFT89" s="31"/>
      <c r="SFU89" s="31"/>
      <c r="SFV89" s="31"/>
      <c r="SFW89" s="31"/>
      <c r="SFX89" s="31"/>
      <c r="SFY89" s="31"/>
      <c r="SFZ89" s="31"/>
      <c r="SGA89" s="31"/>
      <c r="SGB89" s="31"/>
      <c r="SGC89" s="31"/>
      <c r="SGD89" s="31"/>
      <c r="SGE89" s="31"/>
      <c r="SGF89" s="31"/>
      <c r="SGG89" s="31"/>
      <c r="SGH89" s="31"/>
      <c r="SGI89" s="31"/>
      <c r="SGJ89" s="31"/>
      <c r="SGK89" s="31"/>
      <c r="SGL89" s="31"/>
      <c r="SGM89" s="31"/>
      <c r="SGN89" s="31"/>
      <c r="SGO89" s="31"/>
      <c r="SGP89" s="31"/>
      <c r="SGQ89" s="31"/>
      <c r="SGR89" s="31"/>
      <c r="SGS89" s="31"/>
      <c r="SGT89" s="31"/>
      <c r="SGU89" s="31"/>
      <c r="SGV89" s="31"/>
      <c r="SGW89" s="31"/>
      <c r="SGX89" s="31"/>
      <c r="SGY89" s="31"/>
      <c r="SGZ89" s="31"/>
      <c r="SHA89" s="31"/>
      <c r="SHB89" s="31"/>
      <c r="SHC89" s="31"/>
      <c r="SHD89" s="31"/>
      <c r="SHE89" s="31"/>
      <c r="SHF89" s="31"/>
      <c r="SHG89" s="31"/>
      <c r="SHH89" s="31"/>
      <c r="SHI89" s="31"/>
      <c r="SHJ89" s="31"/>
      <c r="SHK89" s="31"/>
      <c r="SHL89" s="31"/>
      <c r="SHM89" s="31"/>
      <c r="SHN89" s="31"/>
      <c r="SHO89" s="31"/>
      <c r="SHP89" s="31"/>
      <c r="SHQ89" s="31"/>
      <c r="SHR89" s="31"/>
      <c r="SHS89" s="31"/>
      <c r="SHT89" s="31"/>
      <c r="SHU89" s="31"/>
      <c r="SHV89" s="31"/>
      <c r="SHW89" s="31"/>
      <c r="SHX89" s="31"/>
      <c r="SHY89" s="31"/>
      <c r="SHZ89" s="31"/>
      <c r="SIA89" s="31"/>
      <c r="SIB89" s="31"/>
      <c r="SIC89" s="31"/>
      <c r="SID89" s="31"/>
      <c r="SIE89" s="31"/>
      <c r="SIF89" s="31"/>
      <c r="SIG89" s="31"/>
      <c r="SIH89" s="31"/>
      <c r="SII89" s="31"/>
      <c r="SIJ89" s="31"/>
      <c r="SIK89" s="31"/>
      <c r="SIL89" s="31"/>
      <c r="SIM89" s="31"/>
      <c r="SIN89" s="31"/>
      <c r="SIO89" s="31"/>
      <c r="SIP89" s="31"/>
      <c r="SIQ89" s="31"/>
      <c r="SIR89" s="31"/>
      <c r="SIS89" s="31"/>
      <c r="SIT89" s="31"/>
      <c r="SIU89" s="31"/>
      <c r="SIV89" s="31"/>
      <c r="SIW89" s="31"/>
      <c r="SIX89" s="31"/>
      <c r="SIY89" s="31"/>
      <c r="SIZ89" s="31"/>
      <c r="SJA89" s="31"/>
      <c r="SJB89" s="31"/>
      <c r="SJC89" s="31"/>
      <c r="SJD89" s="31"/>
      <c r="SJE89" s="31"/>
      <c r="SJF89" s="31"/>
      <c r="SJG89" s="31"/>
      <c r="SJH89" s="31"/>
      <c r="SJI89" s="31"/>
      <c r="SJJ89" s="31"/>
      <c r="SJK89" s="31"/>
      <c r="SJL89" s="31"/>
      <c r="SJM89" s="31"/>
      <c r="SJN89" s="31"/>
      <c r="SJO89" s="31"/>
      <c r="SJP89" s="31"/>
      <c r="SJQ89" s="31"/>
      <c r="SJR89" s="31"/>
      <c r="SJS89" s="31"/>
      <c r="SJT89" s="31"/>
      <c r="SJU89" s="31"/>
      <c r="SJV89" s="31"/>
      <c r="SJW89" s="31"/>
      <c r="SJX89" s="31"/>
      <c r="SJY89" s="31"/>
      <c r="SJZ89" s="31"/>
      <c r="SKA89" s="31"/>
      <c r="SKB89" s="31"/>
      <c r="SKC89" s="31"/>
      <c r="SKD89" s="31"/>
      <c r="SKE89" s="31"/>
      <c r="SKF89" s="31"/>
      <c r="SKG89" s="31"/>
      <c r="SKH89" s="31"/>
      <c r="SKI89" s="31"/>
      <c r="SKJ89" s="31"/>
      <c r="SKK89" s="31"/>
      <c r="SKL89" s="31"/>
      <c r="SKM89" s="31"/>
      <c r="SKN89" s="31"/>
      <c r="SKO89" s="31"/>
      <c r="SKP89" s="31"/>
      <c r="SKQ89" s="31"/>
      <c r="SKR89" s="31"/>
      <c r="SKS89" s="31"/>
      <c r="SKT89" s="31"/>
      <c r="SKU89" s="31"/>
      <c r="SKV89" s="31"/>
      <c r="SKW89" s="31"/>
      <c r="SKX89" s="31"/>
      <c r="SKY89" s="31"/>
      <c r="SKZ89" s="31"/>
      <c r="SLA89" s="31"/>
      <c r="SLB89" s="31"/>
      <c r="SLC89" s="31"/>
      <c r="SLD89" s="31"/>
      <c r="SLE89" s="31"/>
      <c r="SLF89" s="31"/>
      <c r="SLG89" s="31"/>
      <c r="SLH89" s="31"/>
      <c r="SLI89" s="31"/>
      <c r="SLJ89" s="31"/>
      <c r="SLK89" s="31"/>
      <c r="SLL89" s="31"/>
      <c r="SLM89" s="31"/>
      <c r="SLN89" s="31"/>
      <c r="SLO89" s="31"/>
      <c r="SLP89" s="31"/>
      <c r="SLQ89" s="31"/>
      <c r="SLR89" s="31"/>
      <c r="SLS89" s="31"/>
      <c r="SLT89" s="31"/>
      <c r="SLU89" s="31"/>
      <c r="SLV89" s="31"/>
      <c r="SLW89" s="31"/>
      <c r="SLX89" s="31"/>
      <c r="SLY89" s="31"/>
      <c r="SLZ89" s="31"/>
      <c r="SMA89" s="31"/>
      <c r="SMB89" s="31"/>
      <c r="SMC89" s="31"/>
      <c r="SMD89" s="31"/>
      <c r="SME89" s="31"/>
      <c r="SMF89" s="31"/>
      <c r="SMG89" s="31"/>
      <c r="SMH89" s="31"/>
      <c r="SMI89" s="31"/>
      <c r="SMJ89" s="31"/>
      <c r="SMK89" s="31"/>
      <c r="SML89" s="31"/>
      <c r="SMM89" s="31"/>
      <c r="SMN89" s="31"/>
      <c r="SMO89" s="31"/>
      <c r="SMP89" s="31"/>
      <c r="SMQ89" s="31"/>
      <c r="SMR89" s="31"/>
      <c r="SMS89" s="31"/>
      <c r="SMT89" s="31"/>
      <c r="SMU89" s="31"/>
      <c r="SMV89" s="31"/>
      <c r="SMW89" s="31"/>
      <c r="SMX89" s="31"/>
      <c r="SMY89" s="31"/>
      <c r="SMZ89" s="31"/>
      <c r="SNA89" s="31"/>
      <c r="SNB89" s="31"/>
      <c r="SNC89" s="31"/>
      <c r="SND89" s="31"/>
      <c r="SNE89" s="31"/>
      <c r="SNF89" s="31"/>
      <c r="SNG89" s="31"/>
      <c r="SNH89" s="31"/>
      <c r="SNI89" s="31"/>
      <c r="SNJ89" s="31"/>
      <c r="SNK89" s="31"/>
      <c r="SNL89" s="31"/>
      <c r="SNM89" s="31"/>
      <c r="SNN89" s="31"/>
      <c r="SNO89" s="31"/>
      <c r="SNP89" s="31"/>
      <c r="SNQ89" s="31"/>
      <c r="SNR89" s="31"/>
      <c r="SNS89" s="31"/>
      <c r="SNT89" s="31"/>
      <c r="SNU89" s="31"/>
      <c r="SNV89" s="31"/>
      <c r="SNW89" s="31"/>
      <c r="SNX89" s="31"/>
      <c r="SNY89" s="31"/>
      <c r="SNZ89" s="31"/>
      <c r="SOA89" s="31"/>
      <c r="SOB89" s="31"/>
      <c r="SOC89" s="31"/>
      <c r="SOD89" s="31"/>
      <c r="SOE89" s="31"/>
      <c r="SOF89" s="31"/>
      <c r="SOG89" s="31"/>
      <c r="SOH89" s="31"/>
      <c r="SOI89" s="31"/>
      <c r="SOJ89" s="31"/>
      <c r="SOK89" s="31"/>
      <c r="SOL89" s="31"/>
      <c r="SOM89" s="31"/>
      <c r="SON89" s="31"/>
      <c r="SOO89" s="31"/>
      <c r="SOP89" s="31"/>
      <c r="SOQ89" s="31"/>
      <c r="SOR89" s="31"/>
      <c r="SOS89" s="31"/>
      <c r="SOT89" s="31"/>
      <c r="SOU89" s="31"/>
      <c r="SOV89" s="31"/>
      <c r="SOW89" s="31"/>
      <c r="SOX89" s="31"/>
      <c r="SOY89" s="31"/>
      <c r="SOZ89" s="31"/>
      <c r="SPA89" s="31"/>
      <c r="SPB89" s="31"/>
      <c r="SPC89" s="31"/>
      <c r="SPD89" s="31"/>
      <c r="SPE89" s="31"/>
      <c r="SPF89" s="31"/>
      <c r="SPG89" s="31"/>
      <c r="SPH89" s="31"/>
      <c r="SPI89" s="31"/>
      <c r="SPJ89" s="31"/>
      <c r="SPK89" s="31"/>
      <c r="SPL89" s="31"/>
      <c r="SPM89" s="31"/>
      <c r="SPN89" s="31"/>
      <c r="SPO89" s="31"/>
      <c r="SPP89" s="31"/>
      <c r="SPQ89" s="31"/>
      <c r="SPR89" s="31"/>
      <c r="SPS89" s="31"/>
      <c r="SPT89" s="31"/>
      <c r="SPU89" s="31"/>
      <c r="SPV89" s="31"/>
      <c r="SPW89" s="31"/>
      <c r="SPX89" s="31"/>
      <c r="SPY89" s="31"/>
      <c r="SPZ89" s="31"/>
      <c r="SQA89" s="31"/>
      <c r="SQB89" s="31"/>
      <c r="SQC89" s="31"/>
      <c r="SQD89" s="31"/>
      <c r="SQE89" s="31"/>
      <c r="SQF89" s="31"/>
      <c r="SQG89" s="31"/>
      <c r="SQH89" s="31"/>
      <c r="SQI89" s="31"/>
      <c r="SQJ89" s="31"/>
      <c r="SQK89" s="31"/>
      <c r="SQL89" s="31"/>
      <c r="SQM89" s="31"/>
      <c r="SQN89" s="31"/>
      <c r="SQO89" s="31"/>
      <c r="SQP89" s="31"/>
      <c r="SQQ89" s="31"/>
      <c r="SQR89" s="31"/>
      <c r="SQS89" s="31"/>
      <c r="SQT89" s="31"/>
      <c r="SQU89" s="31"/>
      <c r="SQV89" s="31"/>
      <c r="SQW89" s="31"/>
      <c r="SQX89" s="31"/>
      <c r="SQY89" s="31"/>
      <c r="SQZ89" s="31"/>
      <c r="SRA89" s="31"/>
      <c r="SRB89" s="31"/>
      <c r="SRC89" s="31"/>
      <c r="SRD89" s="31"/>
      <c r="SRE89" s="31"/>
      <c r="SRF89" s="31"/>
      <c r="SRG89" s="31"/>
      <c r="SRH89" s="31"/>
      <c r="SRI89" s="31"/>
      <c r="SRJ89" s="31"/>
      <c r="SRK89" s="31"/>
      <c r="SRL89" s="31"/>
      <c r="SRM89" s="31"/>
      <c r="SRN89" s="31"/>
      <c r="SRO89" s="31"/>
      <c r="SRP89" s="31"/>
      <c r="SRQ89" s="31"/>
      <c r="SRR89" s="31"/>
      <c r="SRS89" s="31"/>
      <c r="SRT89" s="31"/>
      <c r="SRU89" s="31"/>
      <c r="SRV89" s="31"/>
      <c r="SRW89" s="31"/>
      <c r="SRX89" s="31"/>
      <c r="SRY89" s="31"/>
      <c r="SRZ89" s="31"/>
      <c r="SSA89" s="31"/>
      <c r="SSB89" s="31"/>
      <c r="SSC89" s="31"/>
      <c r="SSD89" s="31"/>
      <c r="SSE89" s="31"/>
      <c r="SSF89" s="31"/>
      <c r="SSG89" s="31"/>
      <c r="SSH89" s="31"/>
      <c r="SSI89" s="31"/>
      <c r="SSJ89" s="31"/>
      <c r="SSK89" s="31"/>
      <c r="SSL89" s="31"/>
      <c r="SSM89" s="31"/>
      <c r="SSN89" s="31"/>
      <c r="SSO89" s="31"/>
      <c r="SSP89" s="31"/>
      <c r="SSQ89" s="31"/>
      <c r="SSR89" s="31"/>
      <c r="SSS89" s="31"/>
      <c r="SST89" s="31"/>
      <c r="SSU89" s="31"/>
      <c r="SSV89" s="31"/>
      <c r="SSW89" s="31"/>
      <c r="SSX89" s="31"/>
      <c r="SSY89" s="31"/>
      <c r="SSZ89" s="31"/>
      <c r="STA89" s="31"/>
      <c r="STB89" s="31"/>
      <c r="STC89" s="31"/>
      <c r="STD89" s="31"/>
      <c r="STE89" s="31"/>
      <c r="STF89" s="31"/>
      <c r="STG89" s="31"/>
      <c r="STH89" s="31"/>
      <c r="STI89" s="31"/>
      <c r="STJ89" s="31"/>
      <c r="STK89" s="31"/>
      <c r="STL89" s="31"/>
      <c r="STM89" s="31"/>
      <c r="STN89" s="31"/>
      <c r="STO89" s="31"/>
      <c r="STP89" s="31"/>
      <c r="STQ89" s="31"/>
      <c r="STR89" s="31"/>
      <c r="STS89" s="31"/>
      <c r="STT89" s="31"/>
      <c r="STU89" s="31"/>
      <c r="STV89" s="31"/>
      <c r="STW89" s="31"/>
      <c r="STX89" s="31"/>
      <c r="STY89" s="31"/>
      <c r="STZ89" s="31"/>
      <c r="SUA89" s="31"/>
      <c r="SUB89" s="31"/>
      <c r="SUC89" s="31"/>
      <c r="SUD89" s="31"/>
      <c r="SUE89" s="31"/>
      <c r="SUF89" s="31"/>
      <c r="SUG89" s="31"/>
      <c r="SUH89" s="31"/>
      <c r="SUI89" s="31"/>
      <c r="SUJ89" s="31"/>
      <c r="SUK89" s="31"/>
      <c r="SUL89" s="31"/>
      <c r="SUM89" s="31"/>
      <c r="SUN89" s="31"/>
      <c r="SUO89" s="31"/>
      <c r="SUP89" s="31"/>
      <c r="SUQ89" s="31"/>
      <c r="SUR89" s="31"/>
      <c r="SUS89" s="31"/>
      <c r="SUT89" s="31"/>
      <c r="SUU89" s="31"/>
      <c r="SUV89" s="31"/>
      <c r="SUW89" s="31"/>
      <c r="SUX89" s="31"/>
      <c r="SUY89" s="31"/>
      <c r="SUZ89" s="31"/>
      <c r="SVA89" s="31"/>
      <c r="SVB89" s="31"/>
      <c r="SVC89" s="31"/>
      <c r="SVD89" s="31"/>
      <c r="SVE89" s="31"/>
      <c r="SVF89" s="31"/>
      <c r="SVG89" s="31"/>
      <c r="SVH89" s="31"/>
      <c r="SVI89" s="31"/>
      <c r="SVJ89" s="31"/>
      <c r="SVK89" s="31"/>
      <c r="SVL89" s="31"/>
      <c r="SVM89" s="31"/>
      <c r="SVN89" s="31"/>
      <c r="SVO89" s="31"/>
      <c r="SVP89" s="31"/>
      <c r="SVQ89" s="31"/>
      <c r="SVR89" s="31"/>
      <c r="SVS89" s="31"/>
      <c r="SVT89" s="31"/>
      <c r="SVU89" s="31"/>
      <c r="SVV89" s="31"/>
      <c r="SVW89" s="31"/>
      <c r="SVX89" s="31"/>
      <c r="SVY89" s="31"/>
      <c r="SVZ89" s="31"/>
      <c r="SWA89" s="31"/>
      <c r="SWB89" s="31"/>
      <c r="SWC89" s="31"/>
      <c r="SWD89" s="31"/>
      <c r="SWE89" s="31"/>
      <c r="SWF89" s="31"/>
      <c r="SWG89" s="31"/>
      <c r="SWH89" s="31"/>
      <c r="SWI89" s="31"/>
      <c r="SWJ89" s="31"/>
      <c r="SWK89" s="31"/>
      <c r="SWL89" s="31"/>
      <c r="SWM89" s="31"/>
      <c r="SWN89" s="31"/>
      <c r="SWO89" s="31"/>
      <c r="SWP89" s="31"/>
      <c r="SWQ89" s="31"/>
      <c r="SWR89" s="31"/>
      <c r="SWS89" s="31"/>
      <c r="SWT89" s="31"/>
      <c r="SWU89" s="31"/>
      <c r="SWV89" s="31"/>
      <c r="SWW89" s="31"/>
      <c r="SWX89" s="31"/>
      <c r="SWY89" s="31"/>
      <c r="SWZ89" s="31"/>
      <c r="SXA89" s="31"/>
      <c r="SXB89" s="31"/>
      <c r="SXC89" s="31"/>
      <c r="SXD89" s="31"/>
      <c r="SXE89" s="31"/>
      <c r="SXF89" s="31"/>
      <c r="SXG89" s="31"/>
      <c r="SXH89" s="31"/>
      <c r="SXI89" s="31"/>
      <c r="SXJ89" s="31"/>
      <c r="SXK89" s="31"/>
      <c r="SXL89" s="31"/>
      <c r="SXM89" s="31"/>
      <c r="SXN89" s="31"/>
      <c r="SXO89" s="31"/>
      <c r="SXP89" s="31"/>
      <c r="SXQ89" s="31"/>
      <c r="SXR89" s="31"/>
      <c r="SXS89" s="31"/>
      <c r="SXT89" s="31"/>
      <c r="SXU89" s="31"/>
      <c r="SXV89" s="31"/>
      <c r="SXW89" s="31"/>
      <c r="SXX89" s="31"/>
      <c r="SXY89" s="31"/>
      <c r="SXZ89" s="31"/>
      <c r="SYA89" s="31"/>
      <c r="SYB89" s="31"/>
      <c r="SYC89" s="31"/>
      <c r="SYD89" s="31"/>
      <c r="SYE89" s="31"/>
      <c r="SYF89" s="31"/>
      <c r="SYG89" s="31"/>
      <c r="SYH89" s="31"/>
      <c r="SYI89" s="31"/>
      <c r="SYJ89" s="31"/>
      <c r="SYK89" s="31"/>
      <c r="SYL89" s="31"/>
      <c r="SYM89" s="31"/>
      <c r="SYN89" s="31"/>
      <c r="SYO89" s="31"/>
      <c r="SYP89" s="31"/>
      <c r="SYQ89" s="31"/>
      <c r="SYR89" s="31"/>
      <c r="SYS89" s="31"/>
      <c r="SYT89" s="31"/>
      <c r="SYU89" s="31"/>
      <c r="SYV89" s="31"/>
      <c r="SYW89" s="31"/>
      <c r="SYX89" s="31"/>
      <c r="SYY89" s="31"/>
      <c r="SYZ89" s="31"/>
      <c r="SZA89" s="31"/>
      <c r="SZB89" s="31"/>
      <c r="SZC89" s="31"/>
      <c r="SZD89" s="31"/>
      <c r="SZE89" s="31"/>
      <c r="SZF89" s="31"/>
      <c r="SZG89" s="31"/>
      <c r="SZH89" s="31"/>
      <c r="SZI89" s="31"/>
      <c r="SZJ89" s="31"/>
      <c r="SZK89" s="31"/>
      <c r="SZL89" s="31"/>
      <c r="SZM89" s="31"/>
      <c r="SZN89" s="31"/>
      <c r="SZO89" s="31"/>
      <c r="SZP89" s="31"/>
      <c r="SZQ89" s="31"/>
      <c r="SZR89" s="31"/>
      <c r="SZS89" s="31"/>
      <c r="SZT89" s="31"/>
      <c r="SZU89" s="31"/>
      <c r="SZV89" s="31"/>
      <c r="SZW89" s="31"/>
      <c r="SZX89" s="31"/>
      <c r="SZY89" s="31"/>
      <c r="SZZ89" s="31"/>
      <c r="TAA89" s="31"/>
      <c r="TAB89" s="31"/>
      <c r="TAC89" s="31"/>
      <c r="TAD89" s="31"/>
      <c r="TAE89" s="31"/>
      <c r="TAF89" s="31"/>
      <c r="TAG89" s="31"/>
      <c r="TAH89" s="31"/>
      <c r="TAI89" s="31"/>
      <c r="TAJ89" s="31"/>
      <c r="TAK89" s="31"/>
      <c r="TAL89" s="31"/>
      <c r="TAM89" s="31"/>
      <c r="TAN89" s="31"/>
      <c r="TAO89" s="31"/>
      <c r="TAP89" s="31"/>
      <c r="TAQ89" s="31"/>
      <c r="TAR89" s="31"/>
      <c r="TAS89" s="31"/>
      <c r="TAT89" s="31"/>
      <c r="TAU89" s="31"/>
      <c r="TAV89" s="31"/>
      <c r="TAW89" s="31"/>
      <c r="TAX89" s="31"/>
      <c r="TAY89" s="31"/>
      <c r="TAZ89" s="31"/>
      <c r="TBA89" s="31"/>
      <c r="TBB89" s="31"/>
      <c r="TBC89" s="31"/>
      <c r="TBD89" s="31"/>
      <c r="TBE89" s="31"/>
      <c r="TBF89" s="31"/>
      <c r="TBG89" s="31"/>
      <c r="TBH89" s="31"/>
      <c r="TBI89" s="31"/>
      <c r="TBJ89" s="31"/>
      <c r="TBK89" s="31"/>
      <c r="TBL89" s="31"/>
      <c r="TBM89" s="31"/>
      <c r="TBN89" s="31"/>
      <c r="TBO89" s="31"/>
      <c r="TBP89" s="31"/>
      <c r="TBQ89" s="31"/>
      <c r="TBR89" s="31"/>
      <c r="TBS89" s="31"/>
      <c r="TBT89" s="31"/>
      <c r="TBU89" s="31"/>
      <c r="TBV89" s="31"/>
      <c r="TBW89" s="31"/>
      <c r="TBX89" s="31"/>
      <c r="TBY89" s="31"/>
      <c r="TBZ89" s="31"/>
      <c r="TCA89" s="31"/>
      <c r="TCB89" s="31"/>
      <c r="TCC89" s="31"/>
      <c r="TCD89" s="31"/>
      <c r="TCE89" s="31"/>
      <c r="TCF89" s="31"/>
      <c r="TCG89" s="31"/>
      <c r="TCH89" s="31"/>
      <c r="TCI89" s="31"/>
      <c r="TCJ89" s="31"/>
      <c r="TCK89" s="31"/>
      <c r="TCL89" s="31"/>
      <c r="TCM89" s="31"/>
      <c r="TCN89" s="31"/>
      <c r="TCO89" s="31"/>
      <c r="TCP89" s="31"/>
      <c r="TCQ89" s="31"/>
      <c r="TCR89" s="31"/>
      <c r="TCS89" s="31"/>
      <c r="TCT89" s="31"/>
      <c r="TCU89" s="31"/>
      <c r="TCV89" s="31"/>
      <c r="TCW89" s="31"/>
      <c r="TCX89" s="31"/>
      <c r="TCY89" s="31"/>
      <c r="TCZ89" s="31"/>
      <c r="TDA89" s="31"/>
      <c r="TDB89" s="31"/>
      <c r="TDC89" s="31"/>
      <c r="TDD89" s="31"/>
      <c r="TDE89" s="31"/>
      <c r="TDF89" s="31"/>
      <c r="TDG89" s="31"/>
      <c r="TDH89" s="31"/>
      <c r="TDI89" s="31"/>
      <c r="TDJ89" s="31"/>
      <c r="TDK89" s="31"/>
      <c r="TDL89" s="31"/>
      <c r="TDM89" s="31"/>
      <c r="TDN89" s="31"/>
      <c r="TDO89" s="31"/>
      <c r="TDP89" s="31"/>
      <c r="TDQ89" s="31"/>
      <c r="TDR89" s="31"/>
      <c r="TDS89" s="31"/>
      <c r="TDT89" s="31"/>
      <c r="TDU89" s="31"/>
      <c r="TDV89" s="31"/>
      <c r="TDW89" s="31"/>
      <c r="TDX89" s="31"/>
      <c r="TDY89" s="31"/>
      <c r="TDZ89" s="31"/>
      <c r="TEA89" s="31"/>
      <c r="TEB89" s="31"/>
      <c r="TEC89" s="31"/>
      <c r="TED89" s="31"/>
      <c r="TEE89" s="31"/>
      <c r="TEF89" s="31"/>
      <c r="TEG89" s="31"/>
      <c r="TEH89" s="31"/>
      <c r="TEI89" s="31"/>
      <c r="TEJ89" s="31"/>
      <c r="TEK89" s="31"/>
      <c r="TEL89" s="31"/>
      <c r="TEM89" s="31"/>
      <c r="TEN89" s="31"/>
      <c r="TEO89" s="31"/>
      <c r="TEP89" s="31"/>
      <c r="TEQ89" s="31"/>
      <c r="TER89" s="31"/>
      <c r="TES89" s="31"/>
      <c r="TET89" s="31"/>
      <c r="TEU89" s="31"/>
      <c r="TEV89" s="31"/>
      <c r="TEW89" s="31"/>
      <c r="TEX89" s="31"/>
      <c r="TEY89" s="31"/>
      <c r="TEZ89" s="31"/>
      <c r="TFA89" s="31"/>
      <c r="TFB89" s="31"/>
      <c r="TFC89" s="31"/>
      <c r="TFD89" s="31"/>
      <c r="TFE89" s="31"/>
      <c r="TFF89" s="31"/>
      <c r="TFG89" s="31"/>
      <c r="TFH89" s="31"/>
      <c r="TFI89" s="31"/>
      <c r="TFJ89" s="31"/>
      <c r="TFK89" s="31"/>
      <c r="TFL89" s="31"/>
      <c r="TFM89" s="31"/>
      <c r="TFN89" s="31"/>
      <c r="TFO89" s="31"/>
      <c r="TFP89" s="31"/>
      <c r="TFQ89" s="31"/>
      <c r="TFR89" s="31"/>
      <c r="TFS89" s="31"/>
      <c r="TFT89" s="31"/>
      <c r="TFU89" s="31"/>
      <c r="TFV89" s="31"/>
      <c r="TFW89" s="31"/>
      <c r="TFX89" s="31"/>
      <c r="TFY89" s="31"/>
      <c r="TFZ89" s="31"/>
      <c r="TGA89" s="31"/>
      <c r="TGB89" s="31"/>
      <c r="TGC89" s="31"/>
      <c r="TGD89" s="31"/>
      <c r="TGE89" s="31"/>
      <c r="TGF89" s="31"/>
      <c r="TGG89" s="31"/>
      <c r="TGH89" s="31"/>
      <c r="TGI89" s="31"/>
      <c r="TGJ89" s="31"/>
      <c r="TGK89" s="31"/>
      <c r="TGL89" s="31"/>
      <c r="TGM89" s="31"/>
      <c r="TGN89" s="31"/>
      <c r="TGO89" s="31"/>
      <c r="TGP89" s="31"/>
      <c r="TGQ89" s="31"/>
      <c r="TGR89" s="31"/>
      <c r="TGS89" s="31"/>
      <c r="TGT89" s="31"/>
      <c r="TGU89" s="31"/>
      <c r="TGV89" s="31"/>
      <c r="TGW89" s="31"/>
      <c r="TGX89" s="31"/>
      <c r="TGY89" s="31"/>
      <c r="TGZ89" s="31"/>
      <c r="THA89" s="31"/>
      <c r="THB89" s="31"/>
      <c r="THC89" s="31"/>
      <c r="THD89" s="31"/>
      <c r="THE89" s="31"/>
      <c r="THF89" s="31"/>
      <c r="THG89" s="31"/>
      <c r="THH89" s="31"/>
      <c r="THI89" s="31"/>
      <c r="THJ89" s="31"/>
      <c r="THK89" s="31"/>
      <c r="THL89" s="31"/>
      <c r="THM89" s="31"/>
      <c r="THN89" s="31"/>
      <c r="THO89" s="31"/>
      <c r="THP89" s="31"/>
      <c r="THQ89" s="31"/>
      <c r="THR89" s="31"/>
      <c r="THS89" s="31"/>
      <c r="THT89" s="31"/>
      <c r="THU89" s="31"/>
      <c r="THV89" s="31"/>
      <c r="THW89" s="31"/>
      <c r="THX89" s="31"/>
      <c r="THY89" s="31"/>
      <c r="THZ89" s="31"/>
      <c r="TIA89" s="31"/>
      <c r="TIB89" s="31"/>
      <c r="TIC89" s="31"/>
      <c r="TID89" s="31"/>
      <c r="TIE89" s="31"/>
      <c r="TIF89" s="31"/>
      <c r="TIG89" s="31"/>
      <c r="TIH89" s="31"/>
      <c r="TII89" s="31"/>
      <c r="TIJ89" s="31"/>
      <c r="TIK89" s="31"/>
      <c r="TIL89" s="31"/>
      <c r="TIM89" s="31"/>
      <c r="TIN89" s="31"/>
      <c r="TIO89" s="31"/>
      <c r="TIP89" s="31"/>
      <c r="TIQ89" s="31"/>
      <c r="TIR89" s="31"/>
      <c r="TIS89" s="31"/>
      <c r="TIT89" s="31"/>
      <c r="TIU89" s="31"/>
      <c r="TIV89" s="31"/>
      <c r="TIW89" s="31"/>
      <c r="TIX89" s="31"/>
      <c r="TIY89" s="31"/>
      <c r="TIZ89" s="31"/>
      <c r="TJA89" s="31"/>
      <c r="TJB89" s="31"/>
      <c r="TJC89" s="31"/>
      <c r="TJD89" s="31"/>
      <c r="TJE89" s="31"/>
      <c r="TJF89" s="31"/>
      <c r="TJG89" s="31"/>
      <c r="TJH89" s="31"/>
      <c r="TJI89" s="31"/>
      <c r="TJJ89" s="31"/>
      <c r="TJK89" s="31"/>
      <c r="TJL89" s="31"/>
      <c r="TJM89" s="31"/>
      <c r="TJN89" s="31"/>
      <c r="TJO89" s="31"/>
      <c r="TJP89" s="31"/>
      <c r="TJQ89" s="31"/>
      <c r="TJR89" s="31"/>
      <c r="TJS89" s="31"/>
      <c r="TJT89" s="31"/>
      <c r="TJU89" s="31"/>
      <c r="TJV89" s="31"/>
      <c r="TJW89" s="31"/>
      <c r="TJX89" s="31"/>
      <c r="TJY89" s="31"/>
      <c r="TJZ89" s="31"/>
      <c r="TKA89" s="31"/>
      <c r="TKB89" s="31"/>
      <c r="TKC89" s="31"/>
      <c r="TKD89" s="31"/>
      <c r="TKE89" s="31"/>
      <c r="TKF89" s="31"/>
      <c r="TKG89" s="31"/>
      <c r="TKH89" s="31"/>
      <c r="TKI89" s="31"/>
      <c r="TKJ89" s="31"/>
      <c r="TKK89" s="31"/>
      <c r="TKL89" s="31"/>
      <c r="TKM89" s="31"/>
      <c r="TKN89" s="31"/>
      <c r="TKO89" s="31"/>
      <c r="TKP89" s="31"/>
      <c r="TKQ89" s="31"/>
      <c r="TKR89" s="31"/>
      <c r="TKS89" s="31"/>
      <c r="TKT89" s="31"/>
      <c r="TKU89" s="31"/>
      <c r="TKV89" s="31"/>
      <c r="TKW89" s="31"/>
      <c r="TKX89" s="31"/>
      <c r="TKY89" s="31"/>
      <c r="TKZ89" s="31"/>
      <c r="TLA89" s="31"/>
      <c r="TLB89" s="31"/>
      <c r="TLC89" s="31"/>
      <c r="TLD89" s="31"/>
      <c r="TLE89" s="31"/>
      <c r="TLF89" s="31"/>
      <c r="TLG89" s="31"/>
      <c r="TLH89" s="31"/>
      <c r="TLI89" s="31"/>
      <c r="TLJ89" s="31"/>
      <c r="TLK89" s="31"/>
      <c r="TLL89" s="31"/>
      <c r="TLM89" s="31"/>
      <c r="TLN89" s="31"/>
      <c r="TLO89" s="31"/>
      <c r="TLP89" s="31"/>
      <c r="TLQ89" s="31"/>
      <c r="TLR89" s="31"/>
      <c r="TLS89" s="31"/>
      <c r="TLT89" s="31"/>
      <c r="TLU89" s="31"/>
      <c r="TLV89" s="31"/>
      <c r="TLW89" s="31"/>
      <c r="TLX89" s="31"/>
      <c r="TLY89" s="31"/>
      <c r="TLZ89" s="31"/>
      <c r="TMA89" s="31"/>
      <c r="TMB89" s="31"/>
      <c r="TMC89" s="31"/>
      <c r="TMD89" s="31"/>
      <c r="TME89" s="31"/>
      <c r="TMF89" s="31"/>
      <c r="TMG89" s="31"/>
      <c r="TMH89" s="31"/>
      <c r="TMI89" s="31"/>
      <c r="TMJ89" s="31"/>
      <c r="TMK89" s="31"/>
      <c r="TML89" s="31"/>
      <c r="TMM89" s="31"/>
      <c r="TMN89" s="31"/>
      <c r="TMO89" s="31"/>
      <c r="TMP89" s="31"/>
      <c r="TMQ89" s="31"/>
      <c r="TMR89" s="31"/>
      <c r="TMS89" s="31"/>
      <c r="TMT89" s="31"/>
      <c r="TMU89" s="31"/>
      <c r="TMV89" s="31"/>
      <c r="TMW89" s="31"/>
      <c r="TMX89" s="31"/>
      <c r="TMY89" s="31"/>
      <c r="TMZ89" s="31"/>
      <c r="TNA89" s="31"/>
      <c r="TNB89" s="31"/>
      <c r="TNC89" s="31"/>
      <c r="TND89" s="31"/>
      <c r="TNE89" s="31"/>
      <c r="TNF89" s="31"/>
      <c r="TNG89" s="31"/>
      <c r="TNH89" s="31"/>
      <c r="TNI89" s="31"/>
      <c r="TNJ89" s="31"/>
      <c r="TNK89" s="31"/>
      <c r="TNL89" s="31"/>
      <c r="TNM89" s="31"/>
      <c r="TNN89" s="31"/>
      <c r="TNO89" s="31"/>
      <c r="TNP89" s="31"/>
      <c r="TNQ89" s="31"/>
      <c r="TNR89" s="31"/>
      <c r="TNS89" s="31"/>
      <c r="TNT89" s="31"/>
      <c r="TNU89" s="31"/>
      <c r="TNV89" s="31"/>
      <c r="TNW89" s="31"/>
      <c r="TNX89" s="31"/>
      <c r="TNY89" s="31"/>
      <c r="TNZ89" s="31"/>
      <c r="TOA89" s="31"/>
      <c r="TOB89" s="31"/>
      <c r="TOC89" s="31"/>
      <c r="TOD89" s="31"/>
      <c r="TOE89" s="31"/>
      <c r="TOF89" s="31"/>
      <c r="TOG89" s="31"/>
      <c r="TOH89" s="31"/>
      <c r="TOI89" s="31"/>
      <c r="TOJ89" s="31"/>
      <c r="TOK89" s="31"/>
      <c r="TOL89" s="31"/>
      <c r="TOM89" s="31"/>
      <c r="TON89" s="31"/>
      <c r="TOO89" s="31"/>
      <c r="TOP89" s="31"/>
      <c r="TOQ89" s="31"/>
      <c r="TOR89" s="31"/>
      <c r="TOS89" s="31"/>
      <c r="TOT89" s="31"/>
      <c r="TOU89" s="31"/>
      <c r="TOV89" s="31"/>
      <c r="TOW89" s="31"/>
      <c r="TOX89" s="31"/>
      <c r="TOY89" s="31"/>
      <c r="TOZ89" s="31"/>
      <c r="TPA89" s="31"/>
      <c r="TPB89" s="31"/>
      <c r="TPC89" s="31"/>
      <c r="TPD89" s="31"/>
      <c r="TPE89" s="31"/>
      <c r="TPF89" s="31"/>
      <c r="TPG89" s="31"/>
      <c r="TPH89" s="31"/>
      <c r="TPI89" s="31"/>
      <c r="TPJ89" s="31"/>
      <c r="TPK89" s="31"/>
      <c r="TPL89" s="31"/>
      <c r="TPM89" s="31"/>
      <c r="TPN89" s="31"/>
      <c r="TPO89" s="31"/>
      <c r="TPP89" s="31"/>
      <c r="TPQ89" s="31"/>
      <c r="TPR89" s="31"/>
      <c r="TPS89" s="31"/>
      <c r="TPT89" s="31"/>
      <c r="TPU89" s="31"/>
      <c r="TPV89" s="31"/>
      <c r="TPW89" s="31"/>
      <c r="TPX89" s="31"/>
      <c r="TPY89" s="31"/>
      <c r="TPZ89" s="31"/>
      <c r="TQA89" s="31"/>
      <c r="TQB89" s="31"/>
      <c r="TQC89" s="31"/>
      <c r="TQD89" s="31"/>
      <c r="TQE89" s="31"/>
      <c r="TQF89" s="31"/>
      <c r="TQG89" s="31"/>
      <c r="TQH89" s="31"/>
      <c r="TQI89" s="31"/>
      <c r="TQJ89" s="31"/>
      <c r="TQK89" s="31"/>
      <c r="TQL89" s="31"/>
      <c r="TQM89" s="31"/>
      <c r="TQN89" s="31"/>
      <c r="TQO89" s="31"/>
      <c r="TQP89" s="31"/>
      <c r="TQQ89" s="31"/>
      <c r="TQR89" s="31"/>
      <c r="TQS89" s="31"/>
      <c r="TQT89" s="31"/>
      <c r="TQU89" s="31"/>
      <c r="TQV89" s="31"/>
      <c r="TQW89" s="31"/>
      <c r="TQX89" s="31"/>
      <c r="TQY89" s="31"/>
      <c r="TQZ89" s="31"/>
      <c r="TRA89" s="31"/>
      <c r="TRB89" s="31"/>
      <c r="TRC89" s="31"/>
      <c r="TRD89" s="31"/>
      <c r="TRE89" s="31"/>
      <c r="TRF89" s="31"/>
      <c r="TRG89" s="31"/>
      <c r="TRH89" s="31"/>
      <c r="TRI89" s="31"/>
      <c r="TRJ89" s="31"/>
      <c r="TRK89" s="31"/>
      <c r="TRL89" s="31"/>
      <c r="TRM89" s="31"/>
      <c r="TRN89" s="31"/>
      <c r="TRO89" s="31"/>
      <c r="TRP89" s="31"/>
      <c r="TRQ89" s="31"/>
      <c r="TRR89" s="31"/>
      <c r="TRS89" s="31"/>
      <c r="TRT89" s="31"/>
      <c r="TRU89" s="31"/>
      <c r="TRV89" s="31"/>
      <c r="TRW89" s="31"/>
      <c r="TRX89" s="31"/>
      <c r="TRY89" s="31"/>
      <c r="TRZ89" s="31"/>
      <c r="TSA89" s="31"/>
      <c r="TSB89" s="31"/>
      <c r="TSC89" s="31"/>
      <c r="TSD89" s="31"/>
      <c r="TSE89" s="31"/>
      <c r="TSF89" s="31"/>
      <c r="TSG89" s="31"/>
      <c r="TSH89" s="31"/>
      <c r="TSI89" s="31"/>
      <c r="TSJ89" s="31"/>
      <c r="TSK89" s="31"/>
      <c r="TSL89" s="31"/>
      <c r="TSM89" s="31"/>
      <c r="TSN89" s="31"/>
      <c r="TSO89" s="31"/>
      <c r="TSP89" s="31"/>
      <c r="TSQ89" s="31"/>
      <c r="TSR89" s="31"/>
      <c r="TSS89" s="31"/>
      <c r="TST89" s="31"/>
      <c r="TSU89" s="31"/>
      <c r="TSV89" s="31"/>
      <c r="TSW89" s="31"/>
      <c r="TSX89" s="31"/>
      <c r="TSY89" s="31"/>
      <c r="TSZ89" s="31"/>
      <c r="TTA89" s="31"/>
      <c r="TTB89" s="31"/>
      <c r="TTC89" s="31"/>
      <c r="TTD89" s="31"/>
      <c r="TTE89" s="31"/>
      <c r="TTF89" s="31"/>
      <c r="TTG89" s="31"/>
      <c r="TTH89" s="31"/>
      <c r="TTI89" s="31"/>
      <c r="TTJ89" s="31"/>
      <c r="TTK89" s="31"/>
      <c r="TTL89" s="31"/>
      <c r="TTM89" s="31"/>
      <c r="TTN89" s="31"/>
      <c r="TTO89" s="31"/>
      <c r="TTP89" s="31"/>
      <c r="TTQ89" s="31"/>
      <c r="TTR89" s="31"/>
      <c r="TTS89" s="31"/>
      <c r="TTT89" s="31"/>
      <c r="TTU89" s="31"/>
      <c r="TTV89" s="31"/>
      <c r="TTW89" s="31"/>
      <c r="TTX89" s="31"/>
      <c r="TTY89" s="31"/>
      <c r="TTZ89" s="31"/>
      <c r="TUA89" s="31"/>
      <c r="TUB89" s="31"/>
      <c r="TUC89" s="31"/>
      <c r="TUD89" s="31"/>
      <c r="TUE89" s="31"/>
      <c r="TUF89" s="31"/>
      <c r="TUG89" s="31"/>
      <c r="TUH89" s="31"/>
      <c r="TUI89" s="31"/>
      <c r="TUJ89" s="31"/>
      <c r="TUK89" s="31"/>
      <c r="TUL89" s="31"/>
      <c r="TUM89" s="31"/>
      <c r="TUN89" s="31"/>
      <c r="TUO89" s="31"/>
      <c r="TUP89" s="31"/>
      <c r="TUQ89" s="31"/>
      <c r="TUR89" s="31"/>
      <c r="TUS89" s="31"/>
      <c r="TUT89" s="31"/>
      <c r="TUU89" s="31"/>
      <c r="TUV89" s="31"/>
      <c r="TUW89" s="31"/>
      <c r="TUX89" s="31"/>
      <c r="TUY89" s="31"/>
      <c r="TUZ89" s="31"/>
      <c r="TVA89" s="31"/>
      <c r="TVB89" s="31"/>
      <c r="TVC89" s="31"/>
      <c r="TVD89" s="31"/>
      <c r="TVE89" s="31"/>
      <c r="TVF89" s="31"/>
      <c r="TVG89" s="31"/>
      <c r="TVH89" s="31"/>
      <c r="TVI89" s="31"/>
      <c r="TVJ89" s="31"/>
      <c r="TVK89" s="31"/>
      <c r="TVL89" s="31"/>
      <c r="TVM89" s="31"/>
      <c r="TVN89" s="31"/>
      <c r="TVO89" s="31"/>
      <c r="TVP89" s="31"/>
      <c r="TVQ89" s="31"/>
      <c r="TVR89" s="31"/>
      <c r="TVS89" s="31"/>
      <c r="TVT89" s="31"/>
      <c r="TVU89" s="31"/>
      <c r="TVV89" s="31"/>
      <c r="TVW89" s="31"/>
      <c r="TVX89" s="31"/>
      <c r="TVY89" s="31"/>
      <c r="TVZ89" s="31"/>
      <c r="TWA89" s="31"/>
      <c r="TWB89" s="31"/>
      <c r="TWC89" s="31"/>
      <c r="TWD89" s="31"/>
      <c r="TWE89" s="31"/>
      <c r="TWF89" s="31"/>
      <c r="TWG89" s="31"/>
      <c r="TWH89" s="31"/>
      <c r="TWI89" s="31"/>
      <c r="TWJ89" s="31"/>
      <c r="TWK89" s="31"/>
      <c r="TWL89" s="31"/>
      <c r="TWM89" s="31"/>
      <c r="TWN89" s="31"/>
      <c r="TWO89" s="31"/>
      <c r="TWP89" s="31"/>
      <c r="TWQ89" s="31"/>
      <c r="TWR89" s="31"/>
      <c r="TWS89" s="31"/>
      <c r="TWT89" s="31"/>
      <c r="TWU89" s="31"/>
      <c r="TWV89" s="31"/>
      <c r="TWW89" s="31"/>
      <c r="TWX89" s="31"/>
      <c r="TWY89" s="31"/>
      <c r="TWZ89" s="31"/>
      <c r="TXA89" s="31"/>
      <c r="TXB89" s="31"/>
      <c r="TXC89" s="31"/>
      <c r="TXD89" s="31"/>
      <c r="TXE89" s="31"/>
      <c r="TXF89" s="31"/>
      <c r="TXG89" s="31"/>
      <c r="TXH89" s="31"/>
      <c r="TXI89" s="31"/>
      <c r="TXJ89" s="31"/>
      <c r="TXK89" s="31"/>
      <c r="TXL89" s="31"/>
      <c r="TXM89" s="31"/>
      <c r="TXN89" s="31"/>
      <c r="TXO89" s="31"/>
      <c r="TXP89" s="31"/>
      <c r="TXQ89" s="31"/>
      <c r="TXR89" s="31"/>
      <c r="TXS89" s="31"/>
      <c r="TXT89" s="31"/>
      <c r="TXU89" s="31"/>
      <c r="TXV89" s="31"/>
      <c r="TXW89" s="31"/>
      <c r="TXX89" s="31"/>
      <c r="TXY89" s="31"/>
      <c r="TXZ89" s="31"/>
      <c r="TYA89" s="31"/>
      <c r="TYB89" s="31"/>
      <c r="TYC89" s="31"/>
      <c r="TYD89" s="31"/>
      <c r="TYE89" s="31"/>
      <c r="TYF89" s="31"/>
      <c r="TYG89" s="31"/>
      <c r="TYH89" s="31"/>
      <c r="TYI89" s="31"/>
      <c r="TYJ89" s="31"/>
      <c r="TYK89" s="31"/>
      <c r="TYL89" s="31"/>
      <c r="TYM89" s="31"/>
      <c r="TYN89" s="31"/>
      <c r="TYO89" s="31"/>
      <c r="TYP89" s="31"/>
      <c r="TYQ89" s="31"/>
      <c r="TYR89" s="31"/>
      <c r="TYS89" s="31"/>
      <c r="TYT89" s="31"/>
      <c r="TYU89" s="31"/>
      <c r="TYV89" s="31"/>
      <c r="TYW89" s="31"/>
      <c r="TYX89" s="31"/>
      <c r="TYY89" s="31"/>
      <c r="TYZ89" s="31"/>
      <c r="TZA89" s="31"/>
      <c r="TZB89" s="31"/>
      <c r="TZC89" s="31"/>
      <c r="TZD89" s="31"/>
      <c r="TZE89" s="31"/>
      <c r="TZF89" s="31"/>
      <c r="TZG89" s="31"/>
      <c r="TZH89" s="31"/>
      <c r="TZI89" s="31"/>
      <c r="TZJ89" s="31"/>
      <c r="TZK89" s="31"/>
      <c r="TZL89" s="31"/>
      <c r="TZM89" s="31"/>
      <c r="TZN89" s="31"/>
      <c r="TZO89" s="31"/>
      <c r="TZP89" s="31"/>
      <c r="TZQ89" s="31"/>
      <c r="TZR89" s="31"/>
      <c r="TZS89" s="31"/>
      <c r="TZT89" s="31"/>
      <c r="TZU89" s="31"/>
      <c r="TZV89" s="31"/>
      <c r="TZW89" s="31"/>
      <c r="TZX89" s="31"/>
      <c r="TZY89" s="31"/>
      <c r="TZZ89" s="31"/>
      <c r="UAA89" s="31"/>
      <c r="UAB89" s="31"/>
      <c r="UAC89" s="31"/>
      <c r="UAD89" s="31"/>
      <c r="UAE89" s="31"/>
      <c r="UAF89" s="31"/>
      <c r="UAG89" s="31"/>
      <c r="UAH89" s="31"/>
      <c r="UAI89" s="31"/>
      <c r="UAJ89" s="31"/>
      <c r="UAK89" s="31"/>
      <c r="UAL89" s="31"/>
      <c r="UAM89" s="31"/>
      <c r="UAN89" s="31"/>
      <c r="UAO89" s="31"/>
      <c r="UAP89" s="31"/>
      <c r="UAQ89" s="31"/>
      <c r="UAR89" s="31"/>
      <c r="UAS89" s="31"/>
      <c r="UAT89" s="31"/>
      <c r="UAU89" s="31"/>
      <c r="UAV89" s="31"/>
      <c r="UAW89" s="31"/>
      <c r="UAX89" s="31"/>
      <c r="UAY89" s="31"/>
      <c r="UAZ89" s="31"/>
      <c r="UBA89" s="31"/>
      <c r="UBB89" s="31"/>
      <c r="UBC89" s="31"/>
      <c r="UBD89" s="31"/>
      <c r="UBE89" s="31"/>
      <c r="UBF89" s="31"/>
      <c r="UBG89" s="31"/>
      <c r="UBH89" s="31"/>
      <c r="UBI89" s="31"/>
      <c r="UBJ89" s="31"/>
      <c r="UBK89" s="31"/>
      <c r="UBL89" s="31"/>
      <c r="UBM89" s="31"/>
      <c r="UBN89" s="31"/>
      <c r="UBO89" s="31"/>
      <c r="UBP89" s="31"/>
      <c r="UBQ89" s="31"/>
      <c r="UBR89" s="31"/>
      <c r="UBS89" s="31"/>
      <c r="UBT89" s="31"/>
      <c r="UBU89" s="31"/>
      <c r="UBV89" s="31"/>
      <c r="UBW89" s="31"/>
      <c r="UBX89" s="31"/>
      <c r="UBY89" s="31"/>
      <c r="UBZ89" s="31"/>
      <c r="UCA89" s="31"/>
      <c r="UCB89" s="31"/>
      <c r="UCC89" s="31"/>
      <c r="UCD89" s="31"/>
      <c r="UCE89" s="31"/>
      <c r="UCF89" s="31"/>
      <c r="UCG89" s="31"/>
      <c r="UCH89" s="31"/>
      <c r="UCI89" s="31"/>
      <c r="UCJ89" s="31"/>
      <c r="UCK89" s="31"/>
      <c r="UCL89" s="31"/>
      <c r="UCM89" s="31"/>
      <c r="UCN89" s="31"/>
      <c r="UCO89" s="31"/>
      <c r="UCP89" s="31"/>
      <c r="UCQ89" s="31"/>
      <c r="UCR89" s="31"/>
      <c r="UCS89" s="31"/>
      <c r="UCT89" s="31"/>
      <c r="UCU89" s="31"/>
      <c r="UCV89" s="31"/>
      <c r="UCW89" s="31"/>
      <c r="UCX89" s="31"/>
      <c r="UCY89" s="31"/>
      <c r="UCZ89" s="31"/>
      <c r="UDA89" s="31"/>
      <c r="UDB89" s="31"/>
      <c r="UDC89" s="31"/>
      <c r="UDD89" s="31"/>
      <c r="UDE89" s="31"/>
      <c r="UDF89" s="31"/>
      <c r="UDG89" s="31"/>
      <c r="UDH89" s="31"/>
      <c r="UDI89" s="31"/>
      <c r="UDJ89" s="31"/>
      <c r="UDK89" s="31"/>
      <c r="UDL89" s="31"/>
      <c r="UDM89" s="31"/>
      <c r="UDN89" s="31"/>
      <c r="UDO89" s="31"/>
      <c r="UDP89" s="31"/>
      <c r="UDQ89" s="31"/>
      <c r="UDR89" s="31"/>
      <c r="UDS89" s="31"/>
      <c r="UDT89" s="31"/>
      <c r="UDU89" s="31"/>
      <c r="UDV89" s="31"/>
      <c r="UDW89" s="31"/>
      <c r="UDX89" s="31"/>
      <c r="UDY89" s="31"/>
      <c r="UDZ89" s="31"/>
      <c r="UEA89" s="31"/>
      <c r="UEB89" s="31"/>
      <c r="UEC89" s="31"/>
      <c r="UED89" s="31"/>
      <c r="UEE89" s="31"/>
      <c r="UEF89" s="31"/>
      <c r="UEG89" s="31"/>
      <c r="UEH89" s="31"/>
      <c r="UEI89" s="31"/>
      <c r="UEJ89" s="31"/>
      <c r="UEK89" s="31"/>
      <c r="UEL89" s="31"/>
      <c r="UEM89" s="31"/>
      <c r="UEN89" s="31"/>
      <c r="UEO89" s="31"/>
      <c r="UEP89" s="31"/>
      <c r="UEQ89" s="31"/>
      <c r="UER89" s="31"/>
      <c r="UES89" s="31"/>
      <c r="UET89" s="31"/>
      <c r="UEU89" s="31"/>
      <c r="UEV89" s="31"/>
      <c r="UEW89" s="31"/>
      <c r="UEX89" s="31"/>
      <c r="UEY89" s="31"/>
      <c r="UEZ89" s="31"/>
      <c r="UFA89" s="31"/>
      <c r="UFB89" s="31"/>
      <c r="UFC89" s="31"/>
      <c r="UFD89" s="31"/>
      <c r="UFE89" s="31"/>
      <c r="UFF89" s="31"/>
      <c r="UFG89" s="31"/>
      <c r="UFH89" s="31"/>
      <c r="UFI89" s="31"/>
      <c r="UFJ89" s="31"/>
      <c r="UFK89" s="31"/>
      <c r="UFL89" s="31"/>
      <c r="UFM89" s="31"/>
      <c r="UFN89" s="31"/>
      <c r="UFO89" s="31"/>
      <c r="UFP89" s="31"/>
      <c r="UFQ89" s="31"/>
      <c r="UFR89" s="31"/>
      <c r="UFS89" s="31"/>
      <c r="UFT89" s="31"/>
      <c r="UFU89" s="31"/>
      <c r="UFV89" s="31"/>
      <c r="UFW89" s="31"/>
      <c r="UFX89" s="31"/>
      <c r="UFY89" s="31"/>
      <c r="UFZ89" s="31"/>
      <c r="UGA89" s="31"/>
      <c r="UGB89" s="31"/>
      <c r="UGC89" s="31"/>
      <c r="UGD89" s="31"/>
      <c r="UGE89" s="31"/>
      <c r="UGF89" s="31"/>
      <c r="UGG89" s="31"/>
      <c r="UGH89" s="31"/>
      <c r="UGI89" s="31"/>
      <c r="UGJ89" s="31"/>
      <c r="UGK89" s="31"/>
      <c r="UGL89" s="31"/>
      <c r="UGM89" s="31"/>
      <c r="UGN89" s="31"/>
      <c r="UGO89" s="31"/>
      <c r="UGP89" s="31"/>
      <c r="UGQ89" s="31"/>
      <c r="UGR89" s="31"/>
      <c r="UGS89" s="31"/>
      <c r="UGT89" s="31"/>
      <c r="UGU89" s="31"/>
      <c r="UGV89" s="31"/>
      <c r="UGW89" s="31"/>
      <c r="UGX89" s="31"/>
      <c r="UGY89" s="31"/>
      <c r="UGZ89" s="31"/>
      <c r="UHA89" s="31"/>
      <c r="UHB89" s="31"/>
      <c r="UHC89" s="31"/>
      <c r="UHD89" s="31"/>
      <c r="UHE89" s="31"/>
      <c r="UHF89" s="31"/>
      <c r="UHG89" s="31"/>
      <c r="UHH89" s="31"/>
      <c r="UHI89" s="31"/>
      <c r="UHJ89" s="31"/>
      <c r="UHK89" s="31"/>
      <c r="UHL89" s="31"/>
      <c r="UHM89" s="31"/>
      <c r="UHN89" s="31"/>
      <c r="UHO89" s="31"/>
      <c r="UHP89" s="31"/>
      <c r="UHQ89" s="31"/>
      <c r="UHR89" s="31"/>
      <c r="UHS89" s="31"/>
      <c r="UHT89" s="31"/>
      <c r="UHU89" s="31"/>
      <c r="UHV89" s="31"/>
      <c r="UHW89" s="31"/>
      <c r="UHX89" s="31"/>
      <c r="UHY89" s="31"/>
      <c r="UHZ89" s="31"/>
      <c r="UIA89" s="31"/>
      <c r="UIB89" s="31"/>
      <c r="UIC89" s="31"/>
      <c r="UID89" s="31"/>
      <c r="UIE89" s="31"/>
      <c r="UIF89" s="31"/>
      <c r="UIG89" s="31"/>
      <c r="UIH89" s="31"/>
      <c r="UII89" s="31"/>
      <c r="UIJ89" s="31"/>
      <c r="UIK89" s="31"/>
      <c r="UIL89" s="31"/>
      <c r="UIM89" s="31"/>
      <c r="UIN89" s="31"/>
      <c r="UIO89" s="31"/>
      <c r="UIP89" s="31"/>
      <c r="UIQ89" s="31"/>
      <c r="UIR89" s="31"/>
      <c r="UIS89" s="31"/>
      <c r="UIT89" s="31"/>
      <c r="UIU89" s="31"/>
      <c r="UIV89" s="31"/>
      <c r="UIW89" s="31"/>
      <c r="UIX89" s="31"/>
      <c r="UIY89" s="31"/>
      <c r="UIZ89" s="31"/>
      <c r="UJA89" s="31"/>
      <c r="UJB89" s="31"/>
      <c r="UJC89" s="31"/>
      <c r="UJD89" s="31"/>
      <c r="UJE89" s="31"/>
      <c r="UJF89" s="31"/>
      <c r="UJG89" s="31"/>
      <c r="UJH89" s="31"/>
      <c r="UJI89" s="31"/>
      <c r="UJJ89" s="31"/>
      <c r="UJK89" s="31"/>
      <c r="UJL89" s="31"/>
      <c r="UJM89" s="31"/>
      <c r="UJN89" s="31"/>
      <c r="UJO89" s="31"/>
      <c r="UJP89" s="31"/>
      <c r="UJQ89" s="31"/>
      <c r="UJR89" s="31"/>
      <c r="UJS89" s="31"/>
      <c r="UJT89" s="31"/>
      <c r="UJU89" s="31"/>
      <c r="UJV89" s="31"/>
      <c r="UJW89" s="31"/>
      <c r="UJX89" s="31"/>
      <c r="UJY89" s="31"/>
      <c r="UJZ89" s="31"/>
      <c r="UKA89" s="31"/>
      <c r="UKB89" s="31"/>
      <c r="UKC89" s="31"/>
      <c r="UKD89" s="31"/>
      <c r="UKE89" s="31"/>
      <c r="UKF89" s="31"/>
      <c r="UKG89" s="31"/>
      <c r="UKH89" s="31"/>
      <c r="UKI89" s="31"/>
      <c r="UKJ89" s="31"/>
      <c r="UKK89" s="31"/>
      <c r="UKL89" s="31"/>
      <c r="UKM89" s="31"/>
      <c r="UKN89" s="31"/>
      <c r="UKO89" s="31"/>
      <c r="UKP89" s="31"/>
      <c r="UKQ89" s="31"/>
      <c r="UKR89" s="31"/>
      <c r="UKS89" s="31"/>
      <c r="UKT89" s="31"/>
      <c r="UKU89" s="31"/>
      <c r="UKV89" s="31"/>
      <c r="UKW89" s="31"/>
      <c r="UKX89" s="31"/>
      <c r="UKY89" s="31"/>
      <c r="UKZ89" s="31"/>
      <c r="ULA89" s="31"/>
      <c r="ULB89" s="31"/>
      <c r="ULC89" s="31"/>
      <c r="ULD89" s="31"/>
      <c r="ULE89" s="31"/>
      <c r="ULF89" s="31"/>
      <c r="ULG89" s="31"/>
      <c r="ULH89" s="31"/>
      <c r="ULI89" s="31"/>
      <c r="ULJ89" s="31"/>
      <c r="ULK89" s="31"/>
      <c r="ULL89" s="31"/>
      <c r="ULM89" s="31"/>
      <c r="ULN89" s="31"/>
      <c r="ULO89" s="31"/>
      <c r="ULP89" s="31"/>
      <c r="ULQ89" s="31"/>
      <c r="ULR89" s="31"/>
      <c r="ULS89" s="31"/>
      <c r="ULT89" s="31"/>
      <c r="ULU89" s="31"/>
      <c r="ULV89" s="31"/>
      <c r="ULW89" s="31"/>
      <c r="ULX89" s="31"/>
      <c r="ULY89" s="31"/>
      <c r="ULZ89" s="31"/>
      <c r="UMA89" s="31"/>
      <c r="UMB89" s="31"/>
      <c r="UMC89" s="31"/>
      <c r="UMD89" s="31"/>
      <c r="UME89" s="31"/>
      <c r="UMF89" s="31"/>
      <c r="UMG89" s="31"/>
      <c r="UMH89" s="31"/>
      <c r="UMI89" s="31"/>
      <c r="UMJ89" s="31"/>
      <c r="UMK89" s="31"/>
      <c r="UML89" s="31"/>
      <c r="UMM89" s="31"/>
      <c r="UMN89" s="31"/>
      <c r="UMO89" s="31"/>
      <c r="UMP89" s="31"/>
      <c r="UMQ89" s="31"/>
      <c r="UMR89" s="31"/>
      <c r="UMS89" s="31"/>
      <c r="UMT89" s="31"/>
      <c r="UMU89" s="31"/>
      <c r="UMV89" s="31"/>
      <c r="UMW89" s="31"/>
      <c r="UMX89" s="31"/>
      <c r="UMY89" s="31"/>
      <c r="UMZ89" s="31"/>
      <c r="UNA89" s="31"/>
      <c r="UNB89" s="31"/>
      <c r="UNC89" s="31"/>
      <c r="UND89" s="31"/>
      <c r="UNE89" s="31"/>
      <c r="UNF89" s="31"/>
      <c r="UNG89" s="31"/>
      <c r="UNH89" s="31"/>
      <c r="UNI89" s="31"/>
      <c r="UNJ89" s="31"/>
      <c r="UNK89" s="31"/>
      <c r="UNL89" s="31"/>
      <c r="UNM89" s="31"/>
      <c r="UNN89" s="31"/>
      <c r="UNO89" s="31"/>
      <c r="UNP89" s="31"/>
      <c r="UNQ89" s="31"/>
      <c r="UNR89" s="31"/>
      <c r="UNS89" s="31"/>
      <c r="UNT89" s="31"/>
      <c r="UNU89" s="31"/>
      <c r="UNV89" s="31"/>
      <c r="UNW89" s="31"/>
      <c r="UNX89" s="31"/>
      <c r="UNY89" s="31"/>
      <c r="UNZ89" s="31"/>
      <c r="UOA89" s="31"/>
      <c r="UOB89" s="31"/>
      <c r="UOC89" s="31"/>
      <c r="UOD89" s="31"/>
      <c r="UOE89" s="31"/>
      <c r="UOF89" s="31"/>
      <c r="UOG89" s="31"/>
      <c r="UOH89" s="31"/>
      <c r="UOI89" s="31"/>
      <c r="UOJ89" s="31"/>
      <c r="UOK89" s="31"/>
      <c r="UOL89" s="31"/>
      <c r="UOM89" s="31"/>
      <c r="UON89" s="31"/>
      <c r="UOO89" s="31"/>
      <c r="UOP89" s="31"/>
      <c r="UOQ89" s="31"/>
      <c r="UOR89" s="31"/>
      <c r="UOS89" s="31"/>
      <c r="UOT89" s="31"/>
      <c r="UOU89" s="31"/>
      <c r="UOV89" s="31"/>
      <c r="UOW89" s="31"/>
      <c r="UOX89" s="31"/>
      <c r="UOY89" s="31"/>
      <c r="UOZ89" s="31"/>
      <c r="UPA89" s="31"/>
      <c r="UPB89" s="31"/>
      <c r="UPC89" s="31"/>
      <c r="UPD89" s="31"/>
      <c r="UPE89" s="31"/>
      <c r="UPF89" s="31"/>
      <c r="UPG89" s="31"/>
      <c r="UPH89" s="31"/>
      <c r="UPI89" s="31"/>
      <c r="UPJ89" s="31"/>
      <c r="UPK89" s="31"/>
      <c r="UPL89" s="31"/>
      <c r="UPM89" s="31"/>
      <c r="UPN89" s="31"/>
      <c r="UPO89" s="31"/>
      <c r="UPP89" s="31"/>
      <c r="UPQ89" s="31"/>
      <c r="UPR89" s="31"/>
      <c r="UPS89" s="31"/>
      <c r="UPT89" s="31"/>
      <c r="UPU89" s="31"/>
      <c r="UPV89" s="31"/>
      <c r="UPW89" s="31"/>
      <c r="UPX89" s="31"/>
      <c r="UPY89" s="31"/>
      <c r="UPZ89" s="31"/>
      <c r="UQA89" s="31"/>
      <c r="UQB89" s="31"/>
      <c r="UQC89" s="31"/>
      <c r="UQD89" s="31"/>
      <c r="UQE89" s="31"/>
      <c r="UQF89" s="31"/>
      <c r="UQG89" s="31"/>
      <c r="UQH89" s="31"/>
      <c r="UQI89" s="31"/>
      <c r="UQJ89" s="31"/>
      <c r="UQK89" s="31"/>
      <c r="UQL89" s="31"/>
      <c r="UQM89" s="31"/>
      <c r="UQN89" s="31"/>
      <c r="UQO89" s="31"/>
      <c r="UQP89" s="31"/>
      <c r="UQQ89" s="31"/>
      <c r="UQR89" s="31"/>
      <c r="UQS89" s="31"/>
      <c r="UQT89" s="31"/>
      <c r="UQU89" s="31"/>
      <c r="UQV89" s="31"/>
      <c r="UQW89" s="31"/>
      <c r="UQX89" s="31"/>
      <c r="UQY89" s="31"/>
      <c r="UQZ89" s="31"/>
      <c r="URA89" s="31"/>
      <c r="URB89" s="31"/>
      <c r="URC89" s="31"/>
      <c r="URD89" s="31"/>
      <c r="URE89" s="31"/>
      <c r="URF89" s="31"/>
      <c r="URG89" s="31"/>
      <c r="URH89" s="31"/>
      <c r="URI89" s="31"/>
      <c r="URJ89" s="31"/>
      <c r="URK89" s="31"/>
      <c r="URL89" s="31"/>
      <c r="URM89" s="31"/>
      <c r="URN89" s="31"/>
      <c r="URO89" s="31"/>
      <c r="URP89" s="31"/>
      <c r="URQ89" s="31"/>
      <c r="URR89" s="31"/>
      <c r="URS89" s="31"/>
      <c r="URT89" s="31"/>
      <c r="URU89" s="31"/>
      <c r="URV89" s="31"/>
      <c r="URW89" s="31"/>
      <c r="URX89" s="31"/>
      <c r="URY89" s="31"/>
      <c r="URZ89" s="31"/>
      <c r="USA89" s="31"/>
      <c r="USB89" s="31"/>
      <c r="USC89" s="31"/>
      <c r="USD89" s="31"/>
      <c r="USE89" s="31"/>
      <c r="USF89" s="31"/>
      <c r="USG89" s="31"/>
      <c r="USH89" s="31"/>
      <c r="USI89" s="31"/>
      <c r="USJ89" s="31"/>
      <c r="USK89" s="31"/>
      <c r="USL89" s="31"/>
      <c r="USM89" s="31"/>
      <c r="USN89" s="31"/>
      <c r="USO89" s="31"/>
      <c r="USP89" s="31"/>
      <c r="USQ89" s="31"/>
      <c r="USR89" s="31"/>
      <c r="USS89" s="31"/>
      <c r="UST89" s="31"/>
      <c r="USU89" s="31"/>
      <c r="USV89" s="31"/>
      <c r="USW89" s="31"/>
      <c r="USX89" s="31"/>
      <c r="USY89" s="31"/>
      <c r="USZ89" s="31"/>
      <c r="UTA89" s="31"/>
      <c r="UTB89" s="31"/>
      <c r="UTC89" s="31"/>
      <c r="UTD89" s="31"/>
      <c r="UTE89" s="31"/>
      <c r="UTF89" s="31"/>
      <c r="UTG89" s="31"/>
      <c r="UTH89" s="31"/>
      <c r="UTI89" s="31"/>
      <c r="UTJ89" s="31"/>
      <c r="UTK89" s="31"/>
      <c r="UTL89" s="31"/>
      <c r="UTM89" s="31"/>
      <c r="UTN89" s="31"/>
      <c r="UTO89" s="31"/>
      <c r="UTP89" s="31"/>
      <c r="UTQ89" s="31"/>
      <c r="UTR89" s="31"/>
      <c r="UTS89" s="31"/>
      <c r="UTT89" s="31"/>
      <c r="UTU89" s="31"/>
      <c r="UTV89" s="31"/>
      <c r="UTW89" s="31"/>
      <c r="UTX89" s="31"/>
      <c r="UTY89" s="31"/>
      <c r="UTZ89" s="31"/>
      <c r="UUA89" s="31"/>
      <c r="UUB89" s="31"/>
      <c r="UUC89" s="31"/>
      <c r="UUD89" s="31"/>
      <c r="UUE89" s="31"/>
      <c r="UUF89" s="31"/>
      <c r="UUG89" s="31"/>
      <c r="UUH89" s="31"/>
      <c r="UUI89" s="31"/>
      <c r="UUJ89" s="31"/>
      <c r="UUK89" s="31"/>
      <c r="UUL89" s="31"/>
      <c r="UUM89" s="31"/>
      <c r="UUN89" s="31"/>
      <c r="UUO89" s="31"/>
      <c r="UUP89" s="31"/>
      <c r="UUQ89" s="31"/>
      <c r="UUR89" s="31"/>
      <c r="UUS89" s="31"/>
      <c r="UUT89" s="31"/>
      <c r="UUU89" s="31"/>
      <c r="UUV89" s="31"/>
      <c r="UUW89" s="31"/>
      <c r="UUX89" s="31"/>
      <c r="UUY89" s="31"/>
      <c r="UUZ89" s="31"/>
      <c r="UVA89" s="31"/>
      <c r="UVB89" s="31"/>
      <c r="UVC89" s="31"/>
      <c r="UVD89" s="31"/>
      <c r="UVE89" s="31"/>
      <c r="UVF89" s="31"/>
      <c r="UVG89" s="31"/>
      <c r="UVH89" s="31"/>
      <c r="UVI89" s="31"/>
      <c r="UVJ89" s="31"/>
      <c r="UVK89" s="31"/>
      <c r="UVL89" s="31"/>
      <c r="UVM89" s="31"/>
      <c r="UVN89" s="31"/>
      <c r="UVO89" s="31"/>
      <c r="UVP89" s="31"/>
      <c r="UVQ89" s="31"/>
      <c r="UVR89" s="31"/>
      <c r="UVS89" s="31"/>
      <c r="UVT89" s="31"/>
      <c r="UVU89" s="31"/>
      <c r="UVV89" s="31"/>
      <c r="UVW89" s="31"/>
      <c r="UVX89" s="31"/>
      <c r="UVY89" s="31"/>
      <c r="UVZ89" s="31"/>
      <c r="UWA89" s="31"/>
      <c r="UWB89" s="31"/>
      <c r="UWC89" s="31"/>
      <c r="UWD89" s="31"/>
      <c r="UWE89" s="31"/>
      <c r="UWF89" s="31"/>
      <c r="UWG89" s="31"/>
      <c r="UWH89" s="31"/>
      <c r="UWI89" s="31"/>
      <c r="UWJ89" s="31"/>
      <c r="UWK89" s="31"/>
      <c r="UWL89" s="31"/>
      <c r="UWM89" s="31"/>
      <c r="UWN89" s="31"/>
      <c r="UWO89" s="31"/>
      <c r="UWP89" s="31"/>
      <c r="UWQ89" s="31"/>
      <c r="UWR89" s="31"/>
      <c r="UWS89" s="31"/>
      <c r="UWT89" s="31"/>
      <c r="UWU89" s="31"/>
      <c r="UWV89" s="31"/>
      <c r="UWW89" s="31"/>
      <c r="UWX89" s="31"/>
      <c r="UWY89" s="31"/>
      <c r="UWZ89" s="31"/>
      <c r="UXA89" s="31"/>
      <c r="UXB89" s="31"/>
      <c r="UXC89" s="31"/>
      <c r="UXD89" s="31"/>
      <c r="UXE89" s="31"/>
      <c r="UXF89" s="31"/>
      <c r="UXG89" s="31"/>
      <c r="UXH89" s="31"/>
      <c r="UXI89" s="31"/>
      <c r="UXJ89" s="31"/>
      <c r="UXK89" s="31"/>
      <c r="UXL89" s="31"/>
      <c r="UXM89" s="31"/>
      <c r="UXN89" s="31"/>
      <c r="UXO89" s="31"/>
      <c r="UXP89" s="31"/>
      <c r="UXQ89" s="31"/>
      <c r="UXR89" s="31"/>
      <c r="UXS89" s="31"/>
      <c r="UXT89" s="31"/>
      <c r="UXU89" s="31"/>
      <c r="UXV89" s="31"/>
      <c r="UXW89" s="31"/>
      <c r="UXX89" s="31"/>
      <c r="UXY89" s="31"/>
      <c r="UXZ89" s="31"/>
      <c r="UYA89" s="31"/>
      <c r="UYB89" s="31"/>
      <c r="UYC89" s="31"/>
      <c r="UYD89" s="31"/>
      <c r="UYE89" s="31"/>
      <c r="UYF89" s="31"/>
      <c r="UYG89" s="31"/>
      <c r="UYH89" s="31"/>
      <c r="UYI89" s="31"/>
      <c r="UYJ89" s="31"/>
      <c r="UYK89" s="31"/>
      <c r="UYL89" s="31"/>
      <c r="UYM89" s="31"/>
      <c r="UYN89" s="31"/>
      <c r="UYO89" s="31"/>
      <c r="UYP89" s="31"/>
      <c r="UYQ89" s="31"/>
      <c r="UYR89" s="31"/>
      <c r="UYS89" s="31"/>
      <c r="UYT89" s="31"/>
      <c r="UYU89" s="31"/>
      <c r="UYV89" s="31"/>
      <c r="UYW89" s="31"/>
      <c r="UYX89" s="31"/>
      <c r="UYY89" s="31"/>
      <c r="UYZ89" s="31"/>
      <c r="UZA89" s="31"/>
      <c r="UZB89" s="31"/>
      <c r="UZC89" s="31"/>
      <c r="UZD89" s="31"/>
      <c r="UZE89" s="31"/>
      <c r="UZF89" s="31"/>
      <c r="UZG89" s="31"/>
      <c r="UZH89" s="31"/>
      <c r="UZI89" s="31"/>
      <c r="UZJ89" s="31"/>
      <c r="UZK89" s="31"/>
      <c r="UZL89" s="31"/>
      <c r="UZM89" s="31"/>
      <c r="UZN89" s="31"/>
      <c r="UZO89" s="31"/>
      <c r="UZP89" s="31"/>
      <c r="UZQ89" s="31"/>
      <c r="UZR89" s="31"/>
      <c r="UZS89" s="31"/>
      <c r="UZT89" s="31"/>
      <c r="UZU89" s="31"/>
      <c r="UZV89" s="31"/>
      <c r="UZW89" s="31"/>
      <c r="UZX89" s="31"/>
      <c r="UZY89" s="31"/>
      <c r="UZZ89" s="31"/>
      <c r="VAA89" s="31"/>
      <c r="VAB89" s="31"/>
      <c r="VAC89" s="31"/>
      <c r="VAD89" s="31"/>
      <c r="VAE89" s="31"/>
      <c r="VAF89" s="31"/>
      <c r="VAG89" s="31"/>
      <c r="VAH89" s="31"/>
      <c r="VAI89" s="31"/>
      <c r="VAJ89" s="31"/>
      <c r="VAK89" s="31"/>
      <c r="VAL89" s="31"/>
      <c r="VAM89" s="31"/>
      <c r="VAN89" s="31"/>
      <c r="VAO89" s="31"/>
      <c r="VAP89" s="31"/>
      <c r="VAQ89" s="31"/>
      <c r="VAR89" s="31"/>
      <c r="VAS89" s="31"/>
      <c r="VAT89" s="31"/>
      <c r="VAU89" s="31"/>
      <c r="VAV89" s="31"/>
      <c r="VAW89" s="31"/>
      <c r="VAX89" s="31"/>
      <c r="VAY89" s="31"/>
      <c r="VAZ89" s="31"/>
      <c r="VBA89" s="31"/>
      <c r="VBB89" s="31"/>
      <c r="VBC89" s="31"/>
      <c r="VBD89" s="31"/>
      <c r="VBE89" s="31"/>
      <c r="VBF89" s="31"/>
      <c r="VBG89" s="31"/>
      <c r="VBH89" s="31"/>
      <c r="VBI89" s="31"/>
      <c r="VBJ89" s="31"/>
      <c r="VBK89" s="31"/>
      <c r="VBL89" s="31"/>
      <c r="VBM89" s="31"/>
      <c r="VBN89" s="31"/>
      <c r="VBO89" s="31"/>
      <c r="VBP89" s="31"/>
      <c r="VBQ89" s="31"/>
      <c r="VBR89" s="31"/>
      <c r="VBS89" s="31"/>
      <c r="VBT89" s="31"/>
      <c r="VBU89" s="31"/>
      <c r="VBV89" s="31"/>
      <c r="VBW89" s="31"/>
      <c r="VBX89" s="31"/>
      <c r="VBY89" s="31"/>
      <c r="VBZ89" s="31"/>
      <c r="VCA89" s="31"/>
      <c r="VCB89" s="31"/>
      <c r="VCC89" s="31"/>
      <c r="VCD89" s="31"/>
      <c r="VCE89" s="31"/>
      <c r="VCF89" s="31"/>
      <c r="VCG89" s="31"/>
      <c r="VCH89" s="31"/>
      <c r="VCI89" s="31"/>
      <c r="VCJ89" s="31"/>
      <c r="VCK89" s="31"/>
      <c r="VCL89" s="31"/>
      <c r="VCM89" s="31"/>
      <c r="VCN89" s="31"/>
      <c r="VCO89" s="31"/>
      <c r="VCP89" s="31"/>
      <c r="VCQ89" s="31"/>
      <c r="VCR89" s="31"/>
      <c r="VCS89" s="31"/>
      <c r="VCT89" s="31"/>
      <c r="VCU89" s="31"/>
      <c r="VCV89" s="31"/>
      <c r="VCW89" s="31"/>
      <c r="VCX89" s="31"/>
      <c r="VCY89" s="31"/>
      <c r="VCZ89" s="31"/>
      <c r="VDA89" s="31"/>
      <c r="VDB89" s="31"/>
      <c r="VDC89" s="31"/>
      <c r="VDD89" s="31"/>
      <c r="VDE89" s="31"/>
      <c r="VDF89" s="31"/>
      <c r="VDG89" s="31"/>
      <c r="VDH89" s="31"/>
      <c r="VDI89" s="31"/>
      <c r="VDJ89" s="31"/>
      <c r="VDK89" s="31"/>
      <c r="VDL89" s="31"/>
      <c r="VDM89" s="31"/>
      <c r="VDN89" s="31"/>
      <c r="VDO89" s="31"/>
      <c r="VDP89" s="31"/>
      <c r="VDQ89" s="31"/>
      <c r="VDR89" s="31"/>
      <c r="VDS89" s="31"/>
      <c r="VDT89" s="31"/>
      <c r="VDU89" s="31"/>
      <c r="VDV89" s="31"/>
      <c r="VDW89" s="31"/>
      <c r="VDX89" s="31"/>
      <c r="VDY89" s="31"/>
      <c r="VDZ89" s="31"/>
      <c r="VEA89" s="31"/>
      <c r="VEB89" s="31"/>
      <c r="VEC89" s="31"/>
      <c r="VED89" s="31"/>
      <c r="VEE89" s="31"/>
      <c r="VEF89" s="31"/>
      <c r="VEG89" s="31"/>
      <c r="VEH89" s="31"/>
      <c r="VEI89" s="31"/>
      <c r="VEJ89" s="31"/>
      <c r="VEK89" s="31"/>
      <c r="VEL89" s="31"/>
      <c r="VEM89" s="31"/>
      <c r="VEN89" s="31"/>
      <c r="VEO89" s="31"/>
      <c r="VEP89" s="31"/>
      <c r="VEQ89" s="31"/>
      <c r="VER89" s="31"/>
      <c r="VES89" s="31"/>
      <c r="VET89" s="31"/>
      <c r="VEU89" s="31"/>
      <c r="VEV89" s="31"/>
      <c r="VEW89" s="31"/>
      <c r="VEX89" s="31"/>
      <c r="VEY89" s="31"/>
      <c r="VEZ89" s="31"/>
      <c r="VFA89" s="31"/>
      <c r="VFB89" s="31"/>
      <c r="VFC89" s="31"/>
      <c r="VFD89" s="31"/>
      <c r="VFE89" s="31"/>
      <c r="VFF89" s="31"/>
      <c r="VFG89" s="31"/>
      <c r="VFH89" s="31"/>
      <c r="VFI89" s="31"/>
      <c r="VFJ89" s="31"/>
      <c r="VFK89" s="31"/>
      <c r="VFL89" s="31"/>
      <c r="VFM89" s="31"/>
      <c r="VFN89" s="31"/>
      <c r="VFO89" s="31"/>
      <c r="VFP89" s="31"/>
      <c r="VFQ89" s="31"/>
      <c r="VFR89" s="31"/>
      <c r="VFS89" s="31"/>
      <c r="VFT89" s="31"/>
      <c r="VFU89" s="31"/>
      <c r="VFV89" s="31"/>
      <c r="VFW89" s="31"/>
      <c r="VFX89" s="31"/>
      <c r="VFY89" s="31"/>
      <c r="VFZ89" s="31"/>
      <c r="VGA89" s="31"/>
      <c r="VGB89" s="31"/>
      <c r="VGC89" s="31"/>
      <c r="VGD89" s="31"/>
      <c r="VGE89" s="31"/>
      <c r="VGF89" s="31"/>
      <c r="VGG89" s="31"/>
      <c r="VGH89" s="31"/>
      <c r="VGI89" s="31"/>
      <c r="VGJ89" s="31"/>
      <c r="VGK89" s="31"/>
      <c r="VGL89" s="31"/>
      <c r="VGM89" s="31"/>
      <c r="VGN89" s="31"/>
      <c r="VGO89" s="31"/>
      <c r="VGP89" s="31"/>
      <c r="VGQ89" s="31"/>
      <c r="VGR89" s="31"/>
      <c r="VGS89" s="31"/>
      <c r="VGT89" s="31"/>
      <c r="VGU89" s="31"/>
      <c r="VGV89" s="31"/>
      <c r="VGW89" s="31"/>
      <c r="VGX89" s="31"/>
      <c r="VGY89" s="31"/>
      <c r="VGZ89" s="31"/>
      <c r="VHA89" s="31"/>
      <c r="VHB89" s="31"/>
      <c r="VHC89" s="31"/>
      <c r="VHD89" s="31"/>
      <c r="VHE89" s="31"/>
      <c r="VHF89" s="31"/>
      <c r="VHG89" s="31"/>
      <c r="VHH89" s="31"/>
      <c r="VHI89" s="31"/>
      <c r="VHJ89" s="31"/>
      <c r="VHK89" s="31"/>
      <c r="VHL89" s="31"/>
      <c r="VHM89" s="31"/>
      <c r="VHN89" s="31"/>
      <c r="VHO89" s="31"/>
      <c r="VHP89" s="31"/>
      <c r="VHQ89" s="31"/>
      <c r="VHR89" s="31"/>
      <c r="VHS89" s="31"/>
      <c r="VHT89" s="31"/>
      <c r="VHU89" s="31"/>
      <c r="VHV89" s="31"/>
      <c r="VHW89" s="31"/>
      <c r="VHX89" s="31"/>
      <c r="VHY89" s="31"/>
      <c r="VHZ89" s="31"/>
      <c r="VIA89" s="31"/>
      <c r="VIB89" s="31"/>
      <c r="VIC89" s="31"/>
      <c r="VID89" s="31"/>
      <c r="VIE89" s="31"/>
      <c r="VIF89" s="31"/>
      <c r="VIG89" s="31"/>
      <c r="VIH89" s="31"/>
      <c r="VII89" s="31"/>
      <c r="VIJ89" s="31"/>
      <c r="VIK89" s="31"/>
      <c r="VIL89" s="31"/>
      <c r="VIM89" s="31"/>
      <c r="VIN89" s="31"/>
      <c r="VIO89" s="31"/>
      <c r="VIP89" s="31"/>
      <c r="VIQ89" s="31"/>
      <c r="VIR89" s="31"/>
      <c r="VIS89" s="31"/>
      <c r="VIT89" s="31"/>
      <c r="VIU89" s="31"/>
      <c r="VIV89" s="31"/>
      <c r="VIW89" s="31"/>
      <c r="VIX89" s="31"/>
      <c r="VIY89" s="31"/>
      <c r="VIZ89" s="31"/>
      <c r="VJA89" s="31"/>
      <c r="VJB89" s="31"/>
      <c r="VJC89" s="31"/>
      <c r="VJD89" s="31"/>
      <c r="VJE89" s="31"/>
      <c r="VJF89" s="31"/>
      <c r="VJG89" s="31"/>
      <c r="VJH89" s="31"/>
      <c r="VJI89" s="31"/>
      <c r="VJJ89" s="31"/>
      <c r="VJK89" s="31"/>
      <c r="VJL89" s="31"/>
      <c r="VJM89" s="31"/>
      <c r="VJN89" s="31"/>
      <c r="VJO89" s="31"/>
      <c r="VJP89" s="31"/>
      <c r="VJQ89" s="31"/>
      <c r="VJR89" s="31"/>
      <c r="VJS89" s="31"/>
      <c r="VJT89" s="31"/>
      <c r="VJU89" s="31"/>
      <c r="VJV89" s="31"/>
      <c r="VJW89" s="31"/>
      <c r="VJX89" s="31"/>
      <c r="VJY89" s="31"/>
      <c r="VJZ89" s="31"/>
      <c r="VKA89" s="31"/>
      <c r="VKB89" s="31"/>
      <c r="VKC89" s="31"/>
      <c r="VKD89" s="31"/>
      <c r="VKE89" s="31"/>
      <c r="VKF89" s="31"/>
      <c r="VKG89" s="31"/>
      <c r="VKH89" s="31"/>
      <c r="VKI89" s="31"/>
      <c r="VKJ89" s="31"/>
      <c r="VKK89" s="31"/>
      <c r="VKL89" s="31"/>
      <c r="VKM89" s="31"/>
      <c r="VKN89" s="31"/>
      <c r="VKO89" s="31"/>
      <c r="VKP89" s="31"/>
      <c r="VKQ89" s="31"/>
      <c r="VKR89" s="31"/>
      <c r="VKS89" s="31"/>
      <c r="VKT89" s="31"/>
      <c r="VKU89" s="31"/>
      <c r="VKV89" s="31"/>
      <c r="VKW89" s="31"/>
      <c r="VKX89" s="31"/>
      <c r="VKY89" s="31"/>
      <c r="VKZ89" s="31"/>
      <c r="VLA89" s="31"/>
      <c r="VLB89" s="31"/>
      <c r="VLC89" s="31"/>
      <c r="VLD89" s="31"/>
      <c r="VLE89" s="31"/>
      <c r="VLF89" s="31"/>
      <c r="VLG89" s="31"/>
      <c r="VLH89" s="31"/>
      <c r="VLI89" s="31"/>
      <c r="VLJ89" s="31"/>
      <c r="VLK89" s="31"/>
      <c r="VLL89" s="31"/>
      <c r="VLM89" s="31"/>
      <c r="VLN89" s="31"/>
      <c r="VLO89" s="31"/>
      <c r="VLP89" s="31"/>
      <c r="VLQ89" s="31"/>
      <c r="VLR89" s="31"/>
      <c r="VLS89" s="31"/>
      <c r="VLT89" s="31"/>
      <c r="VLU89" s="31"/>
      <c r="VLV89" s="31"/>
      <c r="VLW89" s="31"/>
      <c r="VLX89" s="31"/>
      <c r="VLY89" s="31"/>
      <c r="VLZ89" s="31"/>
      <c r="VMA89" s="31"/>
      <c r="VMB89" s="31"/>
      <c r="VMC89" s="31"/>
      <c r="VMD89" s="31"/>
      <c r="VME89" s="31"/>
      <c r="VMF89" s="31"/>
      <c r="VMG89" s="31"/>
      <c r="VMH89" s="31"/>
      <c r="VMI89" s="31"/>
      <c r="VMJ89" s="31"/>
      <c r="VMK89" s="31"/>
      <c r="VML89" s="31"/>
      <c r="VMM89" s="31"/>
      <c r="VMN89" s="31"/>
      <c r="VMO89" s="31"/>
      <c r="VMP89" s="31"/>
      <c r="VMQ89" s="31"/>
      <c r="VMR89" s="31"/>
      <c r="VMS89" s="31"/>
      <c r="VMT89" s="31"/>
      <c r="VMU89" s="31"/>
      <c r="VMV89" s="31"/>
      <c r="VMW89" s="31"/>
      <c r="VMX89" s="31"/>
      <c r="VMY89" s="31"/>
      <c r="VMZ89" s="31"/>
      <c r="VNA89" s="31"/>
      <c r="VNB89" s="31"/>
      <c r="VNC89" s="31"/>
      <c r="VND89" s="31"/>
      <c r="VNE89" s="31"/>
      <c r="VNF89" s="31"/>
      <c r="VNG89" s="31"/>
      <c r="VNH89" s="31"/>
      <c r="VNI89" s="31"/>
      <c r="VNJ89" s="31"/>
      <c r="VNK89" s="31"/>
      <c r="VNL89" s="31"/>
      <c r="VNM89" s="31"/>
      <c r="VNN89" s="31"/>
      <c r="VNO89" s="31"/>
      <c r="VNP89" s="31"/>
      <c r="VNQ89" s="31"/>
      <c r="VNR89" s="31"/>
      <c r="VNS89" s="31"/>
      <c r="VNT89" s="31"/>
      <c r="VNU89" s="31"/>
      <c r="VNV89" s="31"/>
      <c r="VNW89" s="31"/>
      <c r="VNX89" s="31"/>
      <c r="VNY89" s="31"/>
      <c r="VNZ89" s="31"/>
      <c r="VOA89" s="31"/>
      <c r="VOB89" s="31"/>
      <c r="VOC89" s="31"/>
      <c r="VOD89" s="31"/>
      <c r="VOE89" s="31"/>
      <c r="VOF89" s="31"/>
      <c r="VOG89" s="31"/>
      <c r="VOH89" s="31"/>
      <c r="VOI89" s="31"/>
      <c r="VOJ89" s="31"/>
      <c r="VOK89" s="31"/>
      <c r="VOL89" s="31"/>
      <c r="VOM89" s="31"/>
      <c r="VON89" s="31"/>
      <c r="VOO89" s="31"/>
      <c r="VOP89" s="31"/>
      <c r="VOQ89" s="31"/>
      <c r="VOR89" s="31"/>
      <c r="VOS89" s="31"/>
      <c r="VOT89" s="31"/>
      <c r="VOU89" s="31"/>
      <c r="VOV89" s="31"/>
      <c r="VOW89" s="31"/>
      <c r="VOX89" s="31"/>
      <c r="VOY89" s="31"/>
      <c r="VOZ89" s="31"/>
      <c r="VPA89" s="31"/>
      <c r="VPB89" s="31"/>
      <c r="VPC89" s="31"/>
      <c r="VPD89" s="31"/>
      <c r="VPE89" s="31"/>
      <c r="VPF89" s="31"/>
      <c r="VPG89" s="31"/>
      <c r="VPH89" s="31"/>
      <c r="VPI89" s="31"/>
      <c r="VPJ89" s="31"/>
      <c r="VPK89" s="31"/>
      <c r="VPL89" s="31"/>
      <c r="VPM89" s="31"/>
      <c r="VPN89" s="31"/>
      <c r="VPO89" s="31"/>
      <c r="VPP89" s="31"/>
      <c r="VPQ89" s="31"/>
      <c r="VPR89" s="31"/>
      <c r="VPS89" s="31"/>
      <c r="VPT89" s="31"/>
      <c r="VPU89" s="31"/>
      <c r="VPV89" s="31"/>
      <c r="VPW89" s="31"/>
      <c r="VPX89" s="31"/>
      <c r="VPY89" s="31"/>
      <c r="VPZ89" s="31"/>
      <c r="VQA89" s="31"/>
      <c r="VQB89" s="31"/>
      <c r="VQC89" s="31"/>
      <c r="VQD89" s="31"/>
      <c r="VQE89" s="31"/>
      <c r="VQF89" s="31"/>
      <c r="VQG89" s="31"/>
      <c r="VQH89" s="31"/>
      <c r="VQI89" s="31"/>
      <c r="VQJ89" s="31"/>
      <c r="VQK89" s="31"/>
      <c r="VQL89" s="31"/>
      <c r="VQM89" s="31"/>
      <c r="VQN89" s="31"/>
      <c r="VQO89" s="31"/>
      <c r="VQP89" s="31"/>
      <c r="VQQ89" s="31"/>
      <c r="VQR89" s="31"/>
      <c r="VQS89" s="31"/>
      <c r="VQT89" s="31"/>
      <c r="VQU89" s="31"/>
      <c r="VQV89" s="31"/>
      <c r="VQW89" s="31"/>
      <c r="VQX89" s="31"/>
      <c r="VQY89" s="31"/>
      <c r="VQZ89" s="31"/>
      <c r="VRA89" s="31"/>
      <c r="VRB89" s="31"/>
      <c r="VRC89" s="31"/>
      <c r="VRD89" s="31"/>
      <c r="VRE89" s="31"/>
      <c r="VRF89" s="31"/>
      <c r="VRG89" s="31"/>
      <c r="VRH89" s="31"/>
      <c r="VRI89" s="31"/>
      <c r="VRJ89" s="31"/>
      <c r="VRK89" s="31"/>
      <c r="VRL89" s="31"/>
      <c r="VRM89" s="31"/>
      <c r="VRN89" s="31"/>
      <c r="VRO89" s="31"/>
      <c r="VRP89" s="31"/>
      <c r="VRQ89" s="31"/>
      <c r="VRR89" s="31"/>
      <c r="VRS89" s="31"/>
      <c r="VRT89" s="31"/>
      <c r="VRU89" s="31"/>
      <c r="VRV89" s="31"/>
      <c r="VRW89" s="31"/>
      <c r="VRX89" s="31"/>
      <c r="VRY89" s="31"/>
      <c r="VRZ89" s="31"/>
      <c r="VSA89" s="31"/>
      <c r="VSB89" s="31"/>
      <c r="VSC89" s="31"/>
      <c r="VSD89" s="31"/>
      <c r="VSE89" s="31"/>
      <c r="VSF89" s="31"/>
      <c r="VSG89" s="31"/>
      <c r="VSH89" s="31"/>
      <c r="VSI89" s="31"/>
      <c r="VSJ89" s="31"/>
      <c r="VSK89" s="31"/>
      <c r="VSL89" s="31"/>
      <c r="VSM89" s="31"/>
      <c r="VSN89" s="31"/>
      <c r="VSO89" s="31"/>
      <c r="VSP89" s="31"/>
      <c r="VSQ89" s="31"/>
      <c r="VSR89" s="31"/>
      <c r="VSS89" s="31"/>
      <c r="VST89" s="31"/>
      <c r="VSU89" s="31"/>
      <c r="VSV89" s="31"/>
      <c r="VSW89" s="31"/>
      <c r="VSX89" s="31"/>
      <c r="VSY89" s="31"/>
      <c r="VSZ89" s="31"/>
      <c r="VTA89" s="31"/>
      <c r="VTB89" s="31"/>
      <c r="VTC89" s="31"/>
      <c r="VTD89" s="31"/>
      <c r="VTE89" s="31"/>
      <c r="VTF89" s="31"/>
      <c r="VTG89" s="31"/>
      <c r="VTH89" s="31"/>
      <c r="VTI89" s="31"/>
      <c r="VTJ89" s="31"/>
      <c r="VTK89" s="31"/>
      <c r="VTL89" s="31"/>
      <c r="VTM89" s="31"/>
      <c r="VTN89" s="31"/>
      <c r="VTO89" s="31"/>
      <c r="VTP89" s="31"/>
      <c r="VTQ89" s="31"/>
      <c r="VTR89" s="31"/>
      <c r="VTS89" s="31"/>
      <c r="VTT89" s="31"/>
      <c r="VTU89" s="31"/>
      <c r="VTV89" s="31"/>
      <c r="VTW89" s="31"/>
      <c r="VTX89" s="31"/>
      <c r="VTY89" s="31"/>
      <c r="VTZ89" s="31"/>
      <c r="VUA89" s="31"/>
      <c r="VUB89" s="31"/>
      <c r="VUC89" s="31"/>
      <c r="VUD89" s="31"/>
      <c r="VUE89" s="31"/>
      <c r="VUF89" s="31"/>
      <c r="VUG89" s="31"/>
      <c r="VUH89" s="31"/>
      <c r="VUI89" s="31"/>
      <c r="VUJ89" s="31"/>
      <c r="VUK89" s="31"/>
      <c r="VUL89" s="31"/>
      <c r="VUM89" s="31"/>
      <c r="VUN89" s="31"/>
      <c r="VUO89" s="31"/>
      <c r="VUP89" s="31"/>
      <c r="VUQ89" s="31"/>
      <c r="VUR89" s="31"/>
      <c r="VUS89" s="31"/>
      <c r="VUT89" s="31"/>
      <c r="VUU89" s="31"/>
      <c r="VUV89" s="31"/>
      <c r="VUW89" s="31"/>
      <c r="VUX89" s="31"/>
      <c r="VUY89" s="31"/>
      <c r="VUZ89" s="31"/>
      <c r="VVA89" s="31"/>
      <c r="VVB89" s="31"/>
      <c r="VVC89" s="31"/>
      <c r="VVD89" s="31"/>
      <c r="VVE89" s="31"/>
      <c r="VVF89" s="31"/>
      <c r="VVG89" s="31"/>
      <c r="VVH89" s="31"/>
      <c r="VVI89" s="31"/>
      <c r="VVJ89" s="31"/>
      <c r="VVK89" s="31"/>
      <c r="VVL89" s="31"/>
      <c r="VVM89" s="31"/>
      <c r="VVN89" s="31"/>
      <c r="VVO89" s="31"/>
      <c r="VVP89" s="31"/>
      <c r="VVQ89" s="31"/>
      <c r="VVR89" s="31"/>
      <c r="VVS89" s="31"/>
      <c r="VVT89" s="31"/>
      <c r="VVU89" s="31"/>
      <c r="VVV89" s="31"/>
      <c r="VVW89" s="31"/>
      <c r="VVX89" s="31"/>
      <c r="VVY89" s="31"/>
      <c r="VVZ89" s="31"/>
      <c r="VWA89" s="31"/>
      <c r="VWB89" s="31"/>
      <c r="VWC89" s="31"/>
      <c r="VWD89" s="31"/>
      <c r="VWE89" s="31"/>
      <c r="VWF89" s="31"/>
      <c r="VWG89" s="31"/>
      <c r="VWH89" s="31"/>
      <c r="VWI89" s="31"/>
      <c r="VWJ89" s="31"/>
      <c r="VWK89" s="31"/>
      <c r="VWL89" s="31"/>
      <c r="VWM89" s="31"/>
      <c r="VWN89" s="31"/>
      <c r="VWO89" s="31"/>
      <c r="VWP89" s="31"/>
      <c r="VWQ89" s="31"/>
      <c r="VWR89" s="31"/>
      <c r="VWS89" s="31"/>
      <c r="VWT89" s="31"/>
      <c r="VWU89" s="31"/>
      <c r="VWV89" s="31"/>
      <c r="VWW89" s="31"/>
      <c r="VWX89" s="31"/>
      <c r="VWY89" s="31"/>
      <c r="VWZ89" s="31"/>
      <c r="VXA89" s="31"/>
      <c r="VXB89" s="31"/>
      <c r="VXC89" s="31"/>
      <c r="VXD89" s="31"/>
      <c r="VXE89" s="31"/>
      <c r="VXF89" s="31"/>
      <c r="VXG89" s="31"/>
      <c r="VXH89" s="31"/>
      <c r="VXI89" s="31"/>
      <c r="VXJ89" s="31"/>
      <c r="VXK89" s="31"/>
      <c r="VXL89" s="31"/>
      <c r="VXM89" s="31"/>
      <c r="VXN89" s="31"/>
      <c r="VXO89" s="31"/>
      <c r="VXP89" s="31"/>
      <c r="VXQ89" s="31"/>
      <c r="VXR89" s="31"/>
      <c r="VXS89" s="31"/>
      <c r="VXT89" s="31"/>
      <c r="VXU89" s="31"/>
      <c r="VXV89" s="31"/>
      <c r="VXW89" s="31"/>
      <c r="VXX89" s="31"/>
      <c r="VXY89" s="31"/>
      <c r="VXZ89" s="31"/>
      <c r="VYA89" s="31"/>
      <c r="VYB89" s="31"/>
      <c r="VYC89" s="31"/>
      <c r="VYD89" s="31"/>
      <c r="VYE89" s="31"/>
      <c r="VYF89" s="31"/>
      <c r="VYG89" s="31"/>
      <c r="VYH89" s="31"/>
      <c r="VYI89" s="31"/>
      <c r="VYJ89" s="31"/>
      <c r="VYK89" s="31"/>
      <c r="VYL89" s="31"/>
      <c r="VYM89" s="31"/>
      <c r="VYN89" s="31"/>
      <c r="VYO89" s="31"/>
      <c r="VYP89" s="31"/>
      <c r="VYQ89" s="31"/>
      <c r="VYR89" s="31"/>
      <c r="VYS89" s="31"/>
      <c r="VYT89" s="31"/>
      <c r="VYU89" s="31"/>
      <c r="VYV89" s="31"/>
      <c r="VYW89" s="31"/>
      <c r="VYX89" s="31"/>
      <c r="VYY89" s="31"/>
      <c r="VYZ89" s="31"/>
      <c r="VZA89" s="31"/>
      <c r="VZB89" s="31"/>
      <c r="VZC89" s="31"/>
      <c r="VZD89" s="31"/>
      <c r="VZE89" s="31"/>
      <c r="VZF89" s="31"/>
      <c r="VZG89" s="31"/>
      <c r="VZH89" s="31"/>
      <c r="VZI89" s="31"/>
      <c r="VZJ89" s="31"/>
      <c r="VZK89" s="31"/>
      <c r="VZL89" s="31"/>
      <c r="VZM89" s="31"/>
      <c r="VZN89" s="31"/>
      <c r="VZO89" s="31"/>
      <c r="VZP89" s="31"/>
      <c r="VZQ89" s="31"/>
      <c r="VZR89" s="31"/>
      <c r="VZS89" s="31"/>
      <c r="VZT89" s="31"/>
      <c r="VZU89" s="31"/>
      <c r="VZV89" s="31"/>
      <c r="VZW89" s="31"/>
      <c r="VZX89" s="31"/>
      <c r="VZY89" s="31"/>
      <c r="VZZ89" s="31"/>
      <c r="WAA89" s="31"/>
      <c r="WAB89" s="31"/>
      <c r="WAC89" s="31"/>
      <c r="WAD89" s="31"/>
      <c r="WAE89" s="31"/>
      <c r="WAF89" s="31"/>
      <c r="WAG89" s="31"/>
      <c r="WAH89" s="31"/>
      <c r="WAI89" s="31"/>
      <c r="WAJ89" s="31"/>
      <c r="WAK89" s="31"/>
      <c r="WAL89" s="31"/>
      <c r="WAM89" s="31"/>
      <c r="WAN89" s="31"/>
      <c r="WAO89" s="31"/>
      <c r="WAP89" s="31"/>
      <c r="WAQ89" s="31"/>
      <c r="WAR89" s="31"/>
      <c r="WAS89" s="31"/>
      <c r="WAT89" s="31"/>
      <c r="WAU89" s="31"/>
      <c r="WAV89" s="31"/>
      <c r="WAW89" s="31"/>
      <c r="WAX89" s="31"/>
      <c r="WAY89" s="31"/>
      <c r="WAZ89" s="31"/>
      <c r="WBA89" s="31"/>
      <c r="WBB89" s="31"/>
      <c r="WBC89" s="31"/>
      <c r="WBD89" s="31"/>
      <c r="WBE89" s="31"/>
      <c r="WBF89" s="31"/>
      <c r="WBG89" s="31"/>
      <c r="WBH89" s="31"/>
      <c r="WBI89" s="31"/>
      <c r="WBJ89" s="31"/>
      <c r="WBK89" s="31"/>
      <c r="WBL89" s="31"/>
      <c r="WBM89" s="31"/>
      <c r="WBN89" s="31"/>
      <c r="WBO89" s="31"/>
      <c r="WBP89" s="31"/>
      <c r="WBQ89" s="31"/>
      <c r="WBR89" s="31"/>
      <c r="WBS89" s="31"/>
      <c r="WBT89" s="31"/>
      <c r="WBU89" s="31"/>
      <c r="WBV89" s="31"/>
      <c r="WBW89" s="31"/>
      <c r="WBX89" s="31"/>
      <c r="WBY89" s="31"/>
      <c r="WBZ89" s="31"/>
      <c r="WCA89" s="31"/>
      <c r="WCB89" s="31"/>
      <c r="WCC89" s="31"/>
      <c r="WCD89" s="31"/>
      <c r="WCE89" s="31"/>
      <c r="WCF89" s="31"/>
      <c r="WCG89" s="31"/>
      <c r="WCH89" s="31"/>
      <c r="WCI89" s="31"/>
      <c r="WCJ89" s="31"/>
      <c r="WCK89" s="31"/>
      <c r="WCL89" s="31"/>
      <c r="WCM89" s="31"/>
      <c r="WCN89" s="31"/>
      <c r="WCO89" s="31"/>
      <c r="WCP89" s="31"/>
      <c r="WCQ89" s="31"/>
      <c r="WCR89" s="31"/>
      <c r="WCS89" s="31"/>
      <c r="WCT89" s="31"/>
      <c r="WCU89" s="31"/>
      <c r="WCV89" s="31"/>
      <c r="WCW89" s="31"/>
      <c r="WCX89" s="31"/>
      <c r="WCY89" s="31"/>
      <c r="WCZ89" s="31"/>
      <c r="WDA89" s="31"/>
      <c r="WDB89" s="31"/>
      <c r="WDC89" s="31"/>
      <c r="WDD89" s="31"/>
      <c r="WDE89" s="31"/>
      <c r="WDF89" s="31"/>
      <c r="WDG89" s="31"/>
      <c r="WDH89" s="31"/>
      <c r="WDI89" s="31"/>
      <c r="WDJ89" s="31"/>
      <c r="WDK89" s="31"/>
      <c r="WDL89" s="31"/>
      <c r="WDM89" s="31"/>
      <c r="WDN89" s="31"/>
      <c r="WDO89" s="31"/>
      <c r="WDP89" s="31"/>
      <c r="WDQ89" s="31"/>
      <c r="WDR89" s="31"/>
      <c r="WDS89" s="31"/>
      <c r="WDT89" s="31"/>
      <c r="WDU89" s="31"/>
      <c r="WDV89" s="31"/>
      <c r="WDW89" s="31"/>
      <c r="WDX89" s="31"/>
      <c r="WDY89" s="31"/>
      <c r="WDZ89" s="31"/>
      <c r="WEA89" s="31"/>
      <c r="WEB89" s="31"/>
      <c r="WEC89" s="31"/>
      <c r="WED89" s="31"/>
      <c r="WEE89" s="31"/>
      <c r="WEF89" s="31"/>
      <c r="WEG89" s="31"/>
      <c r="WEH89" s="31"/>
      <c r="WEI89" s="31"/>
      <c r="WEJ89" s="31"/>
      <c r="WEK89" s="31"/>
      <c r="WEL89" s="31"/>
      <c r="WEM89" s="31"/>
      <c r="WEN89" s="31"/>
      <c r="WEO89" s="31"/>
      <c r="WEP89" s="31"/>
      <c r="WEQ89" s="31"/>
      <c r="WER89" s="31"/>
      <c r="WES89" s="31"/>
      <c r="WET89" s="31"/>
      <c r="WEU89" s="31"/>
      <c r="WEV89" s="31"/>
      <c r="WEW89" s="31"/>
      <c r="WEX89" s="31"/>
      <c r="WEY89" s="31"/>
      <c r="WEZ89" s="31"/>
      <c r="WFA89" s="31"/>
      <c r="WFB89" s="31"/>
      <c r="WFC89" s="31"/>
      <c r="WFD89" s="31"/>
      <c r="WFE89" s="31"/>
      <c r="WFF89" s="31"/>
      <c r="WFG89" s="31"/>
      <c r="WFH89" s="31"/>
      <c r="WFI89" s="31"/>
      <c r="WFJ89" s="31"/>
      <c r="WFK89" s="31"/>
      <c r="WFL89" s="31"/>
      <c r="WFM89" s="31"/>
      <c r="WFN89" s="31"/>
      <c r="WFO89" s="31"/>
      <c r="WFP89" s="31"/>
      <c r="WFQ89" s="31"/>
      <c r="WFR89" s="31"/>
      <c r="WFS89" s="31"/>
      <c r="WFT89" s="31"/>
      <c r="WFU89" s="31"/>
      <c r="WFV89" s="31"/>
      <c r="WFW89" s="31"/>
      <c r="WFX89" s="31"/>
      <c r="WFY89" s="31"/>
      <c r="WFZ89" s="31"/>
      <c r="WGA89" s="31"/>
      <c r="WGB89" s="31"/>
      <c r="WGC89" s="31"/>
      <c r="WGD89" s="31"/>
      <c r="WGE89" s="31"/>
      <c r="WGF89" s="31"/>
      <c r="WGG89" s="31"/>
      <c r="WGH89" s="31"/>
      <c r="WGI89" s="31"/>
      <c r="WGJ89" s="31"/>
      <c r="WGK89" s="31"/>
      <c r="WGL89" s="31"/>
      <c r="WGM89" s="31"/>
      <c r="WGN89" s="31"/>
      <c r="WGO89" s="31"/>
      <c r="WGP89" s="31"/>
      <c r="WGQ89" s="31"/>
      <c r="WGR89" s="31"/>
      <c r="WGS89" s="31"/>
      <c r="WGT89" s="31"/>
      <c r="WGU89" s="31"/>
      <c r="WGV89" s="31"/>
      <c r="WGW89" s="31"/>
      <c r="WGX89" s="31"/>
      <c r="WGY89" s="31"/>
      <c r="WGZ89" s="31"/>
      <c r="WHA89" s="31"/>
      <c r="WHB89" s="31"/>
      <c r="WHC89" s="31"/>
      <c r="WHD89" s="31"/>
      <c r="WHE89" s="31"/>
      <c r="WHF89" s="31"/>
      <c r="WHG89" s="31"/>
      <c r="WHH89" s="31"/>
      <c r="WHI89" s="31"/>
      <c r="WHJ89" s="31"/>
      <c r="WHK89" s="31"/>
      <c r="WHL89" s="31"/>
      <c r="WHM89" s="31"/>
      <c r="WHN89" s="31"/>
      <c r="WHO89" s="31"/>
      <c r="WHP89" s="31"/>
      <c r="WHQ89" s="31"/>
      <c r="WHR89" s="31"/>
      <c r="WHS89" s="31"/>
      <c r="WHT89" s="31"/>
      <c r="WHU89" s="31"/>
      <c r="WHV89" s="31"/>
      <c r="WHW89" s="31"/>
      <c r="WHX89" s="31"/>
      <c r="WHY89" s="31"/>
      <c r="WHZ89" s="31"/>
      <c r="WIA89" s="31"/>
      <c r="WIB89" s="31"/>
      <c r="WIC89" s="31"/>
      <c r="WID89" s="31"/>
      <c r="WIE89" s="31"/>
      <c r="WIF89" s="31"/>
      <c r="WIG89" s="31"/>
      <c r="WIH89" s="31"/>
      <c r="WII89" s="31"/>
      <c r="WIJ89" s="31"/>
      <c r="WIK89" s="31"/>
      <c r="WIL89" s="31"/>
      <c r="WIM89" s="31"/>
      <c r="WIN89" s="31"/>
      <c r="WIO89" s="31"/>
      <c r="WIP89" s="31"/>
      <c r="WIQ89" s="31"/>
      <c r="WIR89" s="31"/>
      <c r="WIS89" s="31"/>
      <c r="WIT89" s="31"/>
      <c r="WIU89" s="31"/>
      <c r="WIV89" s="31"/>
      <c r="WIW89" s="31"/>
      <c r="WIX89" s="31"/>
      <c r="WIY89" s="31"/>
      <c r="WIZ89" s="31"/>
      <c r="WJA89" s="31"/>
      <c r="WJB89" s="31"/>
      <c r="WJC89" s="31"/>
      <c r="WJD89" s="31"/>
      <c r="WJE89" s="31"/>
      <c r="WJF89" s="31"/>
      <c r="WJG89" s="31"/>
      <c r="WJH89" s="31"/>
      <c r="WJI89" s="31"/>
      <c r="WJJ89" s="31"/>
      <c r="WJK89" s="31"/>
      <c r="WJL89" s="31"/>
      <c r="WJM89" s="31"/>
      <c r="WJN89" s="31"/>
      <c r="WJO89" s="31"/>
      <c r="WJP89" s="31"/>
      <c r="WJQ89" s="31"/>
      <c r="WJR89" s="31"/>
      <c r="WJS89" s="31"/>
      <c r="WJT89" s="31"/>
      <c r="WJU89" s="31"/>
      <c r="WJV89" s="31"/>
      <c r="WJW89" s="31"/>
      <c r="WJX89" s="31"/>
      <c r="WJY89" s="31"/>
      <c r="WJZ89" s="31"/>
      <c r="WKA89" s="31"/>
      <c r="WKB89" s="31"/>
      <c r="WKC89" s="31"/>
      <c r="WKD89" s="31"/>
      <c r="WKE89" s="31"/>
      <c r="WKF89" s="31"/>
      <c r="WKG89" s="31"/>
      <c r="WKH89" s="31"/>
      <c r="WKI89" s="31"/>
      <c r="WKJ89" s="31"/>
      <c r="WKK89" s="31"/>
      <c r="WKL89" s="31"/>
      <c r="WKM89" s="31"/>
      <c r="WKN89" s="31"/>
      <c r="WKO89" s="31"/>
      <c r="WKP89" s="31"/>
      <c r="WKQ89" s="31"/>
      <c r="WKR89" s="31"/>
      <c r="WKS89" s="31"/>
      <c r="WKT89" s="31"/>
      <c r="WKU89" s="31"/>
      <c r="WKV89" s="31"/>
      <c r="WKW89" s="31"/>
      <c r="WKX89" s="31"/>
      <c r="WKY89" s="31"/>
      <c r="WKZ89" s="31"/>
      <c r="WLA89" s="31"/>
      <c r="WLB89" s="31"/>
      <c r="WLC89" s="31"/>
      <c r="WLD89" s="31"/>
      <c r="WLE89" s="31"/>
      <c r="WLF89" s="31"/>
      <c r="WLG89" s="31"/>
      <c r="WLH89" s="31"/>
      <c r="WLI89" s="31"/>
      <c r="WLJ89" s="31"/>
      <c r="WLK89" s="31"/>
      <c r="WLL89" s="31"/>
      <c r="WLM89" s="31"/>
      <c r="WLN89" s="31"/>
      <c r="WLO89" s="31"/>
      <c r="WLP89" s="31"/>
      <c r="WLQ89" s="31"/>
      <c r="WLR89" s="31"/>
      <c r="WLS89" s="31"/>
      <c r="WLT89" s="31"/>
      <c r="WLU89" s="31"/>
      <c r="WLV89" s="31"/>
      <c r="WLW89" s="31"/>
      <c r="WLX89" s="31"/>
      <c r="WLY89" s="31"/>
      <c r="WLZ89" s="31"/>
      <c r="WMA89" s="31"/>
      <c r="WMB89" s="31"/>
      <c r="WMC89" s="31"/>
      <c r="WMD89" s="31"/>
      <c r="WME89" s="31"/>
      <c r="WMF89" s="31"/>
      <c r="WMG89" s="31"/>
      <c r="WMH89" s="31"/>
      <c r="WMI89" s="31"/>
      <c r="WMJ89" s="31"/>
      <c r="WMK89" s="31"/>
      <c r="WML89" s="31"/>
      <c r="WMM89" s="31"/>
      <c r="WMN89" s="31"/>
      <c r="WMO89" s="31"/>
      <c r="WMP89" s="31"/>
      <c r="WMQ89" s="31"/>
      <c r="WMR89" s="31"/>
      <c r="WMS89" s="31"/>
      <c r="WMT89" s="31"/>
      <c r="WMU89" s="31"/>
      <c r="WMV89" s="31"/>
      <c r="WMW89" s="31"/>
      <c r="WMX89" s="31"/>
      <c r="WMY89" s="31"/>
      <c r="WMZ89" s="31"/>
      <c r="WNA89" s="31"/>
      <c r="WNB89" s="31"/>
      <c r="WNC89" s="31"/>
      <c r="WND89" s="31"/>
      <c r="WNE89" s="31"/>
      <c r="WNF89" s="31"/>
      <c r="WNG89" s="31"/>
      <c r="WNH89" s="31"/>
      <c r="WNI89" s="31"/>
      <c r="WNJ89" s="31"/>
      <c r="WNK89" s="31"/>
      <c r="WNL89" s="31"/>
      <c r="WNM89" s="31"/>
      <c r="WNN89" s="31"/>
      <c r="WNO89" s="31"/>
      <c r="WNP89" s="31"/>
      <c r="WNQ89" s="31"/>
      <c r="WNR89" s="31"/>
      <c r="WNS89" s="31"/>
      <c r="WNT89" s="31"/>
      <c r="WNU89" s="31"/>
      <c r="WNV89" s="31"/>
      <c r="WNW89" s="31"/>
      <c r="WNX89" s="31"/>
      <c r="WNY89" s="31"/>
      <c r="WNZ89" s="31"/>
      <c r="WOA89" s="31"/>
      <c r="WOB89" s="31"/>
      <c r="WOC89" s="31"/>
      <c r="WOD89" s="31"/>
      <c r="WOE89" s="31"/>
      <c r="WOF89" s="31"/>
      <c r="WOG89" s="31"/>
      <c r="WOH89" s="31"/>
      <c r="WOI89" s="31"/>
      <c r="WOJ89" s="31"/>
      <c r="WOK89" s="31"/>
      <c r="WOL89" s="31"/>
      <c r="WOM89" s="31"/>
      <c r="WON89" s="31"/>
      <c r="WOO89" s="31"/>
      <c r="WOP89" s="31"/>
      <c r="WOQ89" s="31"/>
      <c r="WOR89" s="31"/>
      <c r="WOS89" s="31"/>
      <c r="WOT89" s="31"/>
      <c r="WOU89" s="31"/>
      <c r="WOV89" s="31"/>
      <c r="WOW89" s="31"/>
      <c r="WOX89" s="31"/>
      <c r="WOY89" s="31"/>
      <c r="WOZ89" s="31"/>
      <c r="WPA89" s="31"/>
      <c r="WPB89" s="31"/>
      <c r="WPC89" s="31"/>
      <c r="WPD89" s="31"/>
      <c r="WPE89" s="31"/>
      <c r="WPF89" s="31"/>
      <c r="WPG89" s="31"/>
      <c r="WPH89" s="31"/>
      <c r="WPI89" s="31"/>
      <c r="WPJ89" s="31"/>
      <c r="WPK89" s="31"/>
      <c r="WPL89" s="31"/>
      <c r="WPM89" s="31"/>
      <c r="WPN89" s="31"/>
      <c r="WPO89" s="31"/>
      <c r="WPP89" s="31"/>
      <c r="WPQ89" s="31"/>
      <c r="WPR89" s="31"/>
      <c r="WPS89" s="31"/>
      <c r="WPT89" s="31"/>
      <c r="WPU89" s="31"/>
      <c r="WPV89" s="31"/>
      <c r="WPW89" s="31"/>
      <c r="WPX89" s="31"/>
      <c r="WPY89" s="31"/>
      <c r="WPZ89" s="31"/>
      <c r="WQA89" s="31"/>
      <c r="WQB89" s="31"/>
      <c r="WQC89" s="31"/>
      <c r="WQD89" s="31"/>
      <c r="WQE89" s="31"/>
      <c r="WQF89" s="31"/>
      <c r="WQG89" s="31"/>
      <c r="WQH89" s="31"/>
      <c r="WQI89" s="31"/>
      <c r="WQJ89" s="31"/>
      <c r="WQK89" s="31"/>
      <c r="WQL89" s="31"/>
      <c r="WQM89" s="31"/>
      <c r="WQN89" s="31"/>
      <c r="WQO89" s="31"/>
      <c r="WQP89" s="31"/>
      <c r="WQQ89" s="31"/>
      <c r="WQR89" s="31"/>
      <c r="WQS89" s="31"/>
      <c r="WQT89" s="31"/>
      <c r="WQU89" s="31"/>
      <c r="WQV89" s="31"/>
      <c r="WQW89" s="31"/>
      <c r="WQX89" s="31"/>
      <c r="WQY89" s="31"/>
      <c r="WQZ89" s="31"/>
      <c r="WRA89" s="31"/>
      <c r="WRB89" s="31"/>
      <c r="WRC89" s="31"/>
      <c r="WRD89" s="31"/>
      <c r="WRE89" s="31"/>
      <c r="WRF89" s="31"/>
      <c r="WRG89" s="31"/>
      <c r="WRH89" s="31"/>
      <c r="WRI89" s="31"/>
      <c r="WRJ89" s="31"/>
      <c r="WRK89" s="31"/>
      <c r="WRL89" s="31"/>
      <c r="WRM89" s="31"/>
      <c r="WRN89" s="31"/>
      <c r="WRO89" s="31"/>
      <c r="WRP89" s="31"/>
      <c r="WRQ89" s="31"/>
      <c r="WRR89" s="31"/>
      <c r="WRS89" s="31"/>
      <c r="WRT89" s="31"/>
      <c r="WRU89" s="31"/>
      <c r="WRV89" s="31"/>
      <c r="WRW89" s="31"/>
      <c r="WRX89" s="31"/>
      <c r="WRY89" s="31"/>
      <c r="WRZ89" s="31"/>
      <c r="WSA89" s="31"/>
      <c r="WSB89" s="31"/>
      <c r="WSC89" s="31"/>
      <c r="WSD89" s="31"/>
      <c r="WSE89" s="31"/>
      <c r="WSF89" s="31"/>
      <c r="WSG89" s="31"/>
      <c r="WSH89" s="31"/>
      <c r="WSI89" s="31"/>
      <c r="WSJ89" s="31"/>
      <c r="WSK89" s="31"/>
      <c r="WSL89" s="31"/>
      <c r="WSM89" s="31"/>
      <c r="WSN89" s="31"/>
      <c r="WSO89" s="31"/>
      <c r="WSP89" s="31"/>
      <c r="WSQ89" s="31"/>
      <c r="WSR89" s="31"/>
      <c r="WSS89" s="31"/>
      <c r="WST89" s="31"/>
      <c r="WSU89" s="31"/>
      <c r="WSV89" s="31"/>
      <c r="WSW89" s="31"/>
      <c r="WSX89" s="31"/>
      <c r="WSY89" s="31"/>
      <c r="WSZ89" s="31"/>
      <c r="WTA89" s="31"/>
      <c r="WTB89" s="31"/>
      <c r="WTC89" s="31"/>
      <c r="WTD89" s="31"/>
      <c r="WTE89" s="31"/>
      <c r="WTF89" s="31"/>
      <c r="WTG89" s="31"/>
      <c r="WTH89" s="31"/>
      <c r="WTI89" s="31"/>
      <c r="WTJ89" s="31"/>
      <c r="WTK89" s="31"/>
      <c r="WTL89" s="31"/>
      <c r="WTM89" s="31"/>
      <c r="WTN89" s="31"/>
      <c r="WTO89" s="31"/>
      <c r="WTP89" s="31"/>
      <c r="WTQ89" s="31"/>
      <c r="WTR89" s="31"/>
      <c r="WTS89" s="31"/>
      <c r="WTT89" s="31"/>
      <c r="WTU89" s="31"/>
      <c r="WTV89" s="31"/>
      <c r="WTW89" s="31"/>
      <c r="WTX89" s="31"/>
      <c r="WTY89" s="31"/>
      <c r="WTZ89" s="31"/>
      <c r="WUA89" s="31"/>
      <c r="WUB89" s="31"/>
    </row>
    <row r="90" spans="1:16096" s="1" customFormat="1" ht="27.75" customHeight="1" x14ac:dyDescent="0.35">
      <c r="A90" s="1">
        <v>79</v>
      </c>
      <c r="B90" s="19"/>
      <c r="C90" s="19"/>
      <c r="D90" s="32"/>
      <c r="E90" s="12"/>
      <c r="F90" s="12"/>
      <c r="G90" s="12"/>
      <c r="H90" s="12"/>
      <c r="I90" s="8"/>
      <c r="J90" s="8"/>
      <c r="K90" s="8"/>
      <c r="L90" s="8"/>
      <c r="M90" s="8"/>
      <c r="N90" s="8"/>
      <c r="O90" s="8"/>
      <c r="P90" s="12"/>
      <c r="Q90" s="12"/>
      <c r="R90" s="32"/>
      <c r="S90" s="135"/>
      <c r="T90" s="12"/>
      <c r="U90" s="134"/>
      <c r="V90" s="9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  <c r="QR90" s="31"/>
      <c r="QS90" s="31"/>
      <c r="QT90" s="31"/>
      <c r="QU90" s="31"/>
      <c r="QV90" s="31"/>
      <c r="QW90" s="31"/>
      <c r="QX90" s="31"/>
      <c r="QY90" s="31"/>
      <c r="QZ90" s="31"/>
      <c r="RA90" s="31"/>
      <c r="RB90" s="31"/>
      <c r="RC90" s="31"/>
      <c r="RD90" s="31"/>
      <c r="RE90" s="31"/>
      <c r="RF90" s="31"/>
      <c r="RG90" s="31"/>
      <c r="RH90" s="31"/>
      <c r="RI90" s="31"/>
      <c r="RJ90" s="31"/>
      <c r="RK90" s="31"/>
      <c r="RL90" s="31"/>
      <c r="RM90" s="31"/>
      <c r="RN90" s="31"/>
      <c r="RO90" s="31"/>
      <c r="RP90" s="31"/>
      <c r="RQ90" s="31"/>
      <c r="RR90" s="31"/>
      <c r="RS90" s="31"/>
      <c r="RT90" s="31"/>
      <c r="RU90" s="31"/>
      <c r="RV90" s="31"/>
      <c r="RW90" s="31"/>
      <c r="RX90" s="31"/>
      <c r="RY90" s="31"/>
      <c r="RZ90" s="31"/>
      <c r="SA90" s="31"/>
      <c r="SB90" s="31"/>
      <c r="SC90" s="31"/>
      <c r="SD90" s="31"/>
      <c r="SE90" s="31"/>
      <c r="SF90" s="31"/>
      <c r="SG90" s="31"/>
      <c r="SH90" s="31"/>
      <c r="SI90" s="31"/>
      <c r="SJ90" s="31"/>
      <c r="SK90" s="31"/>
      <c r="SL90" s="31"/>
      <c r="SM90" s="31"/>
      <c r="SN90" s="31"/>
      <c r="SO90" s="31"/>
      <c r="SP90" s="31"/>
      <c r="SQ90" s="31"/>
      <c r="SR90" s="31"/>
      <c r="SS90" s="31"/>
      <c r="ST90" s="31"/>
      <c r="SU90" s="31"/>
      <c r="SV90" s="31"/>
      <c r="SW90" s="31"/>
      <c r="SX90" s="31"/>
      <c r="SY90" s="31"/>
      <c r="SZ90" s="31"/>
      <c r="TA90" s="31"/>
      <c r="TB90" s="31"/>
      <c r="TC90" s="31"/>
      <c r="TD90" s="31"/>
      <c r="TE90" s="31"/>
      <c r="TF90" s="31"/>
      <c r="TG90" s="31"/>
      <c r="TH90" s="31"/>
      <c r="TI90" s="31"/>
      <c r="TJ90" s="31"/>
      <c r="TK90" s="31"/>
      <c r="TL90" s="31"/>
      <c r="TM90" s="31"/>
      <c r="TN90" s="31"/>
      <c r="TO90" s="31"/>
      <c r="TP90" s="31"/>
      <c r="TQ90" s="31"/>
      <c r="TR90" s="31"/>
      <c r="TS90" s="31"/>
      <c r="TT90" s="31"/>
      <c r="TU90" s="31"/>
      <c r="TV90" s="31"/>
      <c r="TW90" s="31"/>
      <c r="TX90" s="31"/>
      <c r="TY90" s="31"/>
      <c r="TZ90" s="31"/>
      <c r="UA90" s="31"/>
      <c r="UB90" s="31"/>
      <c r="UC90" s="31"/>
      <c r="UD90" s="31"/>
      <c r="UE90" s="31"/>
      <c r="UF90" s="31"/>
      <c r="UG90" s="31"/>
      <c r="UH90" s="31"/>
      <c r="UI90" s="31"/>
      <c r="UJ90" s="31"/>
      <c r="UK90" s="31"/>
      <c r="UL90" s="31"/>
      <c r="UM90" s="31"/>
      <c r="UN90" s="31"/>
      <c r="UO90" s="31"/>
      <c r="UP90" s="31"/>
      <c r="UQ90" s="31"/>
      <c r="UR90" s="31"/>
      <c r="US90" s="31"/>
      <c r="UT90" s="31"/>
      <c r="UU90" s="31"/>
      <c r="UV90" s="31"/>
      <c r="UW90" s="31"/>
      <c r="UX90" s="31"/>
      <c r="UY90" s="31"/>
      <c r="UZ90" s="31"/>
      <c r="VA90" s="31"/>
      <c r="VB90" s="31"/>
      <c r="VC90" s="31"/>
      <c r="VD90" s="31"/>
      <c r="VE90" s="31"/>
      <c r="VF90" s="31"/>
      <c r="VG90" s="31"/>
      <c r="VH90" s="31"/>
      <c r="VI90" s="31"/>
      <c r="VJ90" s="31"/>
      <c r="VK90" s="31"/>
      <c r="VL90" s="31"/>
      <c r="VM90" s="31"/>
      <c r="VN90" s="31"/>
      <c r="VO90" s="31"/>
      <c r="VP90" s="31"/>
      <c r="VQ90" s="31"/>
      <c r="VR90" s="31"/>
      <c r="VS90" s="31"/>
      <c r="VT90" s="31"/>
      <c r="VU90" s="31"/>
      <c r="VV90" s="31"/>
      <c r="VW90" s="31"/>
      <c r="VX90" s="31"/>
      <c r="VY90" s="31"/>
      <c r="VZ90" s="31"/>
      <c r="WA90" s="31"/>
      <c r="WB90" s="31"/>
      <c r="WC90" s="31"/>
      <c r="WD90" s="31"/>
      <c r="WE90" s="31"/>
      <c r="WF90" s="31"/>
      <c r="WG90" s="31"/>
      <c r="WH90" s="31"/>
      <c r="WI90" s="31"/>
      <c r="WJ90" s="31"/>
      <c r="WK90" s="31"/>
      <c r="WL90" s="31"/>
      <c r="WM90" s="31"/>
      <c r="WN90" s="31"/>
      <c r="WO90" s="31"/>
      <c r="WP90" s="31"/>
      <c r="WQ90" s="31"/>
      <c r="WR90" s="31"/>
      <c r="WS90" s="31"/>
      <c r="WT90" s="31"/>
      <c r="WU90" s="31"/>
      <c r="WV90" s="31"/>
      <c r="WW90" s="31"/>
      <c r="WX90" s="31"/>
      <c r="WY90" s="31"/>
      <c r="WZ90" s="31"/>
      <c r="XA90" s="31"/>
      <c r="XB90" s="31"/>
      <c r="XC90" s="31"/>
      <c r="XD90" s="31"/>
      <c r="XE90" s="31"/>
      <c r="XF90" s="31"/>
      <c r="XG90" s="31"/>
      <c r="XH90" s="31"/>
      <c r="XI90" s="31"/>
      <c r="XJ90" s="31"/>
      <c r="XK90" s="31"/>
      <c r="XL90" s="31"/>
      <c r="XM90" s="31"/>
      <c r="XN90" s="31"/>
      <c r="XO90" s="31"/>
      <c r="XP90" s="31"/>
      <c r="XQ90" s="31"/>
      <c r="XR90" s="31"/>
      <c r="XS90" s="31"/>
      <c r="XT90" s="31"/>
      <c r="XU90" s="31"/>
      <c r="XV90" s="31"/>
      <c r="XW90" s="31"/>
      <c r="XX90" s="31"/>
      <c r="XY90" s="31"/>
      <c r="XZ90" s="31"/>
      <c r="YA90" s="31"/>
      <c r="YB90" s="31"/>
      <c r="YC90" s="31"/>
      <c r="YD90" s="31"/>
      <c r="YE90" s="31"/>
      <c r="YF90" s="31"/>
      <c r="YG90" s="31"/>
      <c r="YH90" s="31"/>
      <c r="YI90" s="31"/>
      <c r="YJ90" s="31"/>
      <c r="YK90" s="31"/>
      <c r="YL90" s="31"/>
      <c r="YM90" s="31"/>
      <c r="YN90" s="31"/>
      <c r="YO90" s="31"/>
      <c r="YP90" s="31"/>
      <c r="YQ90" s="31"/>
      <c r="YR90" s="31"/>
      <c r="YS90" s="31"/>
      <c r="YT90" s="31"/>
      <c r="YU90" s="31"/>
      <c r="YV90" s="31"/>
      <c r="YW90" s="31"/>
      <c r="YX90" s="31"/>
      <c r="YY90" s="31"/>
      <c r="YZ90" s="31"/>
      <c r="ZA90" s="31"/>
      <c r="ZB90" s="31"/>
      <c r="ZC90" s="31"/>
      <c r="ZD90" s="31"/>
      <c r="ZE90" s="31"/>
      <c r="ZF90" s="31"/>
      <c r="ZG90" s="31"/>
      <c r="ZH90" s="31"/>
      <c r="ZI90" s="31"/>
      <c r="ZJ90" s="31"/>
      <c r="ZK90" s="31"/>
      <c r="ZL90" s="31"/>
      <c r="ZM90" s="31"/>
      <c r="ZN90" s="31"/>
      <c r="ZO90" s="31"/>
      <c r="ZP90" s="31"/>
      <c r="ZQ90" s="31"/>
      <c r="ZR90" s="31"/>
      <c r="ZS90" s="31"/>
      <c r="ZT90" s="31"/>
      <c r="ZU90" s="31"/>
      <c r="ZV90" s="31"/>
      <c r="ZW90" s="31"/>
      <c r="ZX90" s="31"/>
      <c r="ZY90" s="31"/>
      <c r="ZZ90" s="31"/>
      <c r="AAA90" s="31"/>
      <c r="AAB90" s="31"/>
      <c r="AAC90" s="31"/>
      <c r="AAD90" s="31"/>
      <c r="AAE90" s="31"/>
      <c r="AAF90" s="31"/>
      <c r="AAG90" s="31"/>
      <c r="AAH90" s="31"/>
      <c r="AAI90" s="31"/>
      <c r="AAJ90" s="31"/>
      <c r="AAK90" s="31"/>
      <c r="AAL90" s="31"/>
      <c r="AAM90" s="31"/>
      <c r="AAN90" s="31"/>
      <c r="AAO90" s="31"/>
      <c r="AAP90" s="31"/>
      <c r="AAQ90" s="31"/>
      <c r="AAR90" s="31"/>
      <c r="AAS90" s="31"/>
      <c r="AAT90" s="31"/>
      <c r="AAU90" s="31"/>
      <c r="AAV90" s="31"/>
      <c r="AAW90" s="31"/>
      <c r="AAX90" s="31"/>
      <c r="AAY90" s="31"/>
      <c r="AAZ90" s="31"/>
      <c r="ABA90" s="31"/>
      <c r="ABB90" s="31"/>
      <c r="ABC90" s="31"/>
      <c r="ABD90" s="31"/>
      <c r="ABE90" s="31"/>
      <c r="ABF90" s="31"/>
      <c r="ABG90" s="31"/>
      <c r="ABH90" s="31"/>
      <c r="ABI90" s="31"/>
      <c r="ABJ90" s="31"/>
      <c r="ABK90" s="31"/>
      <c r="ABL90" s="31"/>
      <c r="ABM90" s="31"/>
      <c r="ABN90" s="31"/>
      <c r="ABO90" s="31"/>
      <c r="ABP90" s="31"/>
      <c r="ABQ90" s="31"/>
      <c r="ABR90" s="31"/>
      <c r="ABS90" s="31"/>
      <c r="ABT90" s="31"/>
      <c r="ABU90" s="31"/>
      <c r="ABV90" s="31"/>
      <c r="ABW90" s="31"/>
      <c r="ABX90" s="31"/>
      <c r="ABY90" s="31"/>
      <c r="ABZ90" s="31"/>
      <c r="ACA90" s="31"/>
      <c r="ACB90" s="31"/>
      <c r="ACC90" s="31"/>
      <c r="ACD90" s="31"/>
      <c r="ACE90" s="31"/>
      <c r="ACF90" s="31"/>
      <c r="ACG90" s="31"/>
      <c r="ACH90" s="31"/>
      <c r="ACI90" s="31"/>
      <c r="ACJ90" s="31"/>
      <c r="ACK90" s="31"/>
      <c r="ACL90" s="31"/>
      <c r="ACM90" s="31"/>
      <c r="ACN90" s="31"/>
      <c r="ACO90" s="31"/>
      <c r="ACP90" s="31"/>
      <c r="ACQ90" s="31"/>
      <c r="ACR90" s="31"/>
      <c r="ACS90" s="31"/>
      <c r="ACT90" s="31"/>
      <c r="ACU90" s="31"/>
      <c r="ACV90" s="31"/>
      <c r="ACW90" s="31"/>
      <c r="ACX90" s="31"/>
      <c r="ACY90" s="31"/>
      <c r="ACZ90" s="31"/>
      <c r="ADA90" s="31"/>
      <c r="ADB90" s="31"/>
      <c r="ADC90" s="31"/>
      <c r="ADD90" s="31"/>
      <c r="ADE90" s="31"/>
      <c r="ADF90" s="31"/>
      <c r="ADG90" s="31"/>
      <c r="ADH90" s="31"/>
      <c r="ADI90" s="31"/>
      <c r="ADJ90" s="31"/>
      <c r="ADK90" s="31"/>
      <c r="ADL90" s="31"/>
      <c r="ADM90" s="31"/>
      <c r="ADN90" s="31"/>
      <c r="ADO90" s="31"/>
      <c r="ADP90" s="31"/>
      <c r="ADQ90" s="31"/>
      <c r="ADR90" s="31"/>
      <c r="ADS90" s="31"/>
      <c r="ADT90" s="31"/>
      <c r="ADU90" s="31"/>
      <c r="ADV90" s="31"/>
      <c r="ADW90" s="31"/>
      <c r="ADX90" s="31"/>
      <c r="ADY90" s="31"/>
      <c r="ADZ90" s="31"/>
      <c r="AEA90" s="31"/>
      <c r="AEB90" s="31"/>
      <c r="AEC90" s="31"/>
      <c r="AED90" s="31"/>
      <c r="AEE90" s="31"/>
      <c r="AEF90" s="31"/>
      <c r="AEG90" s="31"/>
      <c r="AEH90" s="31"/>
      <c r="AEI90" s="31"/>
      <c r="AEJ90" s="31"/>
      <c r="AEK90" s="31"/>
      <c r="AEL90" s="31"/>
      <c r="AEM90" s="31"/>
      <c r="AEN90" s="31"/>
      <c r="AEO90" s="31"/>
      <c r="AEP90" s="31"/>
      <c r="AEQ90" s="31"/>
      <c r="AER90" s="31"/>
      <c r="AES90" s="31"/>
      <c r="AET90" s="31"/>
      <c r="AEU90" s="31"/>
      <c r="AEV90" s="31"/>
      <c r="AEW90" s="31"/>
      <c r="AEX90" s="31"/>
      <c r="AEY90" s="31"/>
      <c r="AEZ90" s="31"/>
      <c r="AFA90" s="31"/>
      <c r="AFB90" s="31"/>
      <c r="AFC90" s="31"/>
      <c r="AFD90" s="31"/>
      <c r="AFE90" s="31"/>
      <c r="AFF90" s="31"/>
      <c r="AFG90" s="31"/>
      <c r="AFH90" s="31"/>
      <c r="AFI90" s="31"/>
      <c r="AFJ90" s="31"/>
      <c r="AFK90" s="31"/>
      <c r="AFL90" s="31"/>
      <c r="AFM90" s="31"/>
      <c r="AFN90" s="31"/>
      <c r="AFO90" s="31"/>
      <c r="AFP90" s="31"/>
      <c r="AFQ90" s="31"/>
      <c r="AFR90" s="31"/>
      <c r="AFS90" s="31"/>
      <c r="AFT90" s="31"/>
      <c r="AFU90" s="31"/>
      <c r="AFV90" s="31"/>
      <c r="AFW90" s="31"/>
      <c r="AFX90" s="31"/>
      <c r="AFY90" s="31"/>
      <c r="AFZ90" s="31"/>
      <c r="AGA90" s="31"/>
      <c r="AGB90" s="31"/>
      <c r="AGC90" s="31"/>
      <c r="AGD90" s="31"/>
      <c r="AGE90" s="31"/>
      <c r="AGF90" s="31"/>
      <c r="AGG90" s="31"/>
      <c r="AGH90" s="31"/>
      <c r="AGI90" s="31"/>
      <c r="AGJ90" s="31"/>
      <c r="AGK90" s="31"/>
      <c r="AGL90" s="31"/>
      <c r="AGM90" s="31"/>
      <c r="AGN90" s="31"/>
      <c r="AGO90" s="31"/>
      <c r="AGP90" s="31"/>
      <c r="AGQ90" s="31"/>
      <c r="AGR90" s="31"/>
      <c r="AGS90" s="31"/>
      <c r="AGT90" s="31"/>
      <c r="AGU90" s="31"/>
      <c r="AGV90" s="31"/>
      <c r="AGW90" s="31"/>
      <c r="AGX90" s="31"/>
      <c r="AGY90" s="31"/>
      <c r="AGZ90" s="31"/>
      <c r="AHA90" s="31"/>
      <c r="AHB90" s="31"/>
      <c r="AHC90" s="31"/>
      <c r="AHD90" s="31"/>
      <c r="AHE90" s="31"/>
      <c r="AHF90" s="31"/>
      <c r="AHG90" s="31"/>
      <c r="AHH90" s="31"/>
      <c r="AHI90" s="31"/>
      <c r="AHJ90" s="31"/>
      <c r="AHK90" s="31"/>
      <c r="AHL90" s="31"/>
      <c r="AHM90" s="31"/>
      <c r="AHN90" s="31"/>
      <c r="AHO90" s="31"/>
      <c r="AHP90" s="31"/>
      <c r="AHQ90" s="31"/>
      <c r="AHR90" s="31"/>
      <c r="AHS90" s="31"/>
      <c r="AHT90" s="31"/>
      <c r="AHU90" s="31"/>
      <c r="AHV90" s="31"/>
      <c r="AHW90" s="31"/>
      <c r="AHX90" s="31"/>
      <c r="AHY90" s="31"/>
      <c r="AHZ90" s="31"/>
      <c r="AIA90" s="31"/>
      <c r="AIB90" s="31"/>
      <c r="AIC90" s="31"/>
      <c r="AID90" s="31"/>
      <c r="AIE90" s="31"/>
      <c r="AIF90" s="31"/>
      <c r="AIG90" s="31"/>
      <c r="AIH90" s="31"/>
      <c r="AII90" s="31"/>
      <c r="AIJ90" s="31"/>
      <c r="AIK90" s="31"/>
      <c r="AIL90" s="31"/>
      <c r="AIM90" s="31"/>
      <c r="AIN90" s="31"/>
      <c r="AIO90" s="31"/>
      <c r="AIP90" s="31"/>
      <c r="AIQ90" s="31"/>
      <c r="AIR90" s="31"/>
      <c r="AIS90" s="31"/>
      <c r="AIT90" s="31"/>
      <c r="AIU90" s="31"/>
      <c r="AIV90" s="31"/>
      <c r="AIW90" s="31"/>
      <c r="AIX90" s="31"/>
      <c r="AIY90" s="31"/>
      <c r="AIZ90" s="31"/>
      <c r="AJA90" s="31"/>
      <c r="AJB90" s="31"/>
      <c r="AJC90" s="31"/>
      <c r="AJD90" s="31"/>
      <c r="AJE90" s="31"/>
      <c r="AJF90" s="31"/>
      <c r="AJG90" s="31"/>
      <c r="AJH90" s="31"/>
      <c r="AJI90" s="31"/>
      <c r="AJJ90" s="31"/>
      <c r="AJK90" s="31"/>
      <c r="AJL90" s="31"/>
      <c r="AJM90" s="31"/>
      <c r="AJN90" s="31"/>
      <c r="AJO90" s="31"/>
      <c r="AJP90" s="31"/>
      <c r="AJQ90" s="31"/>
      <c r="AJR90" s="31"/>
      <c r="AJS90" s="31"/>
      <c r="AJT90" s="31"/>
      <c r="AJU90" s="31"/>
      <c r="AJV90" s="31"/>
      <c r="AJW90" s="31"/>
      <c r="AJX90" s="31"/>
      <c r="AJY90" s="31"/>
      <c r="AJZ90" s="31"/>
      <c r="AKA90" s="31"/>
      <c r="AKB90" s="31"/>
      <c r="AKC90" s="31"/>
      <c r="AKD90" s="31"/>
      <c r="AKE90" s="31"/>
      <c r="AKF90" s="31"/>
      <c r="AKG90" s="31"/>
      <c r="AKH90" s="31"/>
      <c r="AKI90" s="31"/>
      <c r="AKJ90" s="31"/>
      <c r="AKK90" s="31"/>
      <c r="AKL90" s="31"/>
      <c r="AKM90" s="31"/>
      <c r="AKN90" s="31"/>
      <c r="AKO90" s="31"/>
      <c r="AKP90" s="31"/>
      <c r="AKQ90" s="31"/>
      <c r="AKR90" s="31"/>
      <c r="AKS90" s="31"/>
      <c r="AKT90" s="31"/>
      <c r="AKU90" s="31"/>
      <c r="AKV90" s="31"/>
      <c r="AKW90" s="31"/>
      <c r="AKX90" s="31"/>
      <c r="AKY90" s="31"/>
      <c r="AKZ90" s="31"/>
      <c r="ALA90" s="31"/>
      <c r="ALB90" s="31"/>
      <c r="ALC90" s="31"/>
      <c r="ALD90" s="31"/>
      <c r="ALE90" s="31"/>
      <c r="ALF90" s="31"/>
      <c r="ALG90" s="31"/>
      <c r="ALH90" s="31"/>
      <c r="ALI90" s="31"/>
      <c r="ALJ90" s="31"/>
      <c r="ALK90" s="31"/>
      <c r="ALL90" s="31"/>
      <c r="ALM90" s="31"/>
      <c r="ALN90" s="31"/>
      <c r="ALO90" s="31"/>
      <c r="ALP90" s="31"/>
      <c r="ALQ90" s="31"/>
      <c r="ALR90" s="31"/>
      <c r="ALS90" s="31"/>
      <c r="ALT90" s="31"/>
      <c r="ALU90" s="31"/>
      <c r="ALV90" s="31"/>
      <c r="ALW90" s="31"/>
      <c r="ALX90" s="31"/>
      <c r="ALY90" s="31"/>
      <c r="ALZ90" s="31"/>
      <c r="AMA90" s="31"/>
      <c r="AMB90" s="31"/>
      <c r="AMC90" s="31"/>
      <c r="AMD90" s="31"/>
      <c r="AME90" s="31"/>
      <c r="AMF90" s="31"/>
      <c r="AMG90" s="31"/>
      <c r="AMH90" s="31"/>
      <c r="AMI90" s="31"/>
      <c r="AMJ90" s="31"/>
      <c r="AMK90" s="31"/>
      <c r="AML90" s="31"/>
      <c r="AMM90" s="31"/>
      <c r="AMN90" s="31"/>
      <c r="AMO90" s="31"/>
      <c r="AMP90" s="31"/>
      <c r="AMQ90" s="31"/>
      <c r="AMR90" s="31"/>
      <c r="AMS90" s="31"/>
      <c r="AMT90" s="31"/>
      <c r="AMU90" s="31"/>
      <c r="AMV90" s="31"/>
      <c r="AMW90" s="31"/>
      <c r="AMX90" s="31"/>
      <c r="AMY90" s="31"/>
      <c r="AMZ90" s="31"/>
      <c r="ANA90" s="31"/>
      <c r="ANB90" s="31"/>
      <c r="ANC90" s="31"/>
      <c r="AND90" s="31"/>
      <c r="ANE90" s="31"/>
      <c r="ANF90" s="31"/>
      <c r="ANG90" s="31"/>
      <c r="ANH90" s="31"/>
      <c r="ANI90" s="31"/>
      <c r="ANJ90" s="31"/>
      <c r="ANK90" s="31"/>
      <c r="ANL90" s="31"/>
      <c r="ANM90" s="31"/>
      <c r="ANN90" s="31"/>
      <c r="ANO90" s="31"/>
      <c r="ANP90" s="31"/>
      <c r="ANQ90" s="31"/>
      <c r="ANR90" s="31"/>
      <c r="ANS90" s="31"/>
      <c r="ANT90" s="31"/>
      <c r="ANU90" s="31"/>
      <c r="ANV90" s="31"/>
      <c r="ANW90" s="31"/>
      <c r="ANX90" s="31"/>
      <c r="ANY90" s="31"/>
      <c r="ANZ90" s="31"/>
      <c r="AOA90" s="31"/>
      <c r="AOB90" s="31"/>
      <c r="AOC90" s="31"/>
      <c r="AOD90" s="31"/>
      <c r="AOE90" s="31"/>
      <c r="AOF90" s="31"/>
      <c r="AOG90" s="31"/>
      <c r="AOH90" s="31"/>
      <c r="AOI90" s="31"/>
      <c r="AOJ90" s="31"/>
      <c r="AOK90" s="31"/>
      <c r="AOL90" s="31"/>
      <c r="AOM90" s="31"/>
      <c r="AON90" s="31"/>
      <c r="AOO90" s="31"/>
      <c r="AOP90" s="31"/>
      <c r="AOQ90" s="31"/>
      <c r="AOR90" s="31"/>
      <c r="AOS90" s="31"/>
      <c r="AOT90" s="31"/>
      <c r="AOU90" s="31"/>
      <c r="AOV90" s="31"/>
      <c r="AOW90" s="31"/>
      <c r="AOX90" s="31"/>
      <c r="AOY90" s="31"/>
      <c r="AOZ90" s="31"/>
      <c r="APA90" s="31"/>
      <c r="APB90" s="31"/>
      <c r="APC90" s="31"/>
      <c r="APD90" s="31"/>
      <c r="APE90" s="31"/>
      <c r="APF90" s="31"/>
      <c r="APG90" s="31"/>
      <c r="APH90" s="31"/>
      <c r="API90" s="31"/>
      <c r="APJ90" s="31"/>
      <c r="APK90" s="31"/>
      <c r="APL90" s="31"/>
      <c r="APM90" s="31"/>
      <c r="APN90" s="31"/>
      <c r="APO90" s="31"/>
      <c r="APP90" s="31"/>
      <c r="APQ90" s="31"/>
      <c r="APR90" s="31"/>
      <c r="APS90" s="31"/>
      <c r="APT90" s="31"/>
      <c r="APU90" s="31"/>
      <c r="APV90" s="31"/>
      <c r="APW90" s="31"/>
      <c r="APX90" s="31"/>
      <c r="APY90" s="31"/>
      <c r="APZ90" s="31"/>
      <c r="AQA90" s="31"/>
      <c r="AQB90" s="31"/>
      <c r="AQC90" s="31"/>
      <c r="AQD90" s="31"/>
      <c r="AQE90" s="31"/>
      <c r="AQF90" s="31"/>
      <c r="AQG90" s="31"/>
      <c r="AQH90" s="31"/>
      <c r="AQI90" s="31"/>
      <c r="AQJ90" s="31"/>
      <c r="AQK90" s="31"/>
      <c r="AQL90" s="31"/>
      <c r="AQM90" s="31"/>
      <c r="AQN90" s="31"/>
      <c r="AQO90" s="31"/>
      <c r="AQP90" s="31"/>
      <c r="AQQ90" s="31"/>
      <c r="AQR90" s="31"/>
      <c r="AQS90" s="31"/>
      <c r="AQT90" s="31"/>
      <c r="AQU90" s="31"/>
      <c r="AQV90" s="31"/>
      <c r="AQW90" s="31"/>
      <c r="AQX90" s="31"/>
      <c r="AQY90" s="31"/>
      <c r="AQZ90" s="31"/>
      <c r="ARA90" s="31"/>
      <c r="ARB90" s="31"/>
      <c r="ARC90" s="31"/>
      <c r="ARD90" s="31"/>
      <c r="ARE90" s="31"/>
      <c r="ARF90" s="31"/>
      <c r="ARG90" s="31"/>
      <c r="ARH90" s="31"/>
      <c r="ARI90" s="31"/>
      <c r="ARJ90" s="31"/>
      <c r="ARK90" s="31"/>
      <c r="ARL90" s="31"/>
      <c r="ARM90" s="31"/>
      <c r="ARN90" s="31"/>
      <c r="ARO90" s="31"/>
      <c r="ARP90" s="31"/>
      <c r="ARQ90" s="31"/>
      <c r="ARR90" s="31"/>
      <c r="ARS90" s="31"/>
      <c r="ART90" s="31"/>
      <c r="ARU90" s="31"/>
      <c r="ARV90" s="31"/>
      <c r="ARW90" s="31"/>
      <c r="ARX90" s="31"/>
      <c r="ARY90" s="31"/>
      <c r="ARZ90" s="31"/>
      <c r="ASA90" s="31"/>
      <c r="ASB90" s="31"/>
      <c r="ASC90" s="31"/>
      <c r="ASD90" s="31"/>
      <c r="ASE90" s="31"/>
      <c r="ASF90" s="31"/>
      <c r="ASG90" s="31"/>
      <c r="ASH90" s="31"/>
      <c r="ASI90" s="31"/>
      <c r="ASJ90" s="31"/>
      <c r="ASK90" s="31"/>
      <c r="ASL90" s="31"/>
      <c r="ASM90" s="31"/>
      <c r="ASN90" s="31"/>
      <c r="ASO90" s="31"/>
      <c r="ASP90" s="31"/>
      <c r="ASQ90" s="31"/>
      <c r="ASR90" s="31"/>
      <c r="ASS90" s="31"/>
      <c r="AST90" s="31"/>
      <c r="ASU90" s="31"/>
      <c r="ASV90" s="31"/>
      <c r="ASW90" s="31"/>
      <c r="ASX90" s="31"/>
      <c r="ASY90" s="31"/>
      <c r="ASZ90" s="31"/>
      <c r="ATA90" s="31"/>
      <c r="ATB90" s="31"/>
      <c r="ATC90" s="31"/>
      <c r="ATD90" s="31"/>
      <c r="ATE90" s="31"/>
      <c r="ATF90" s="31"/>
      <c r="ATG90" s="31"/>
      <c r="ATH90" s="31"/>
      <c r="ATI90" s="31"/>
      <c r="ATJ90" s="31"/>
      <c r="ATK90" s="31"/>
      <c r="ATL90" s="31"/>
      <c r="ATM90" s="31"/>
      <c r="ATN90" s="31"/>
      <c r="ATO90" s="31"/>
      <c r="ATP90" s="31"/>
      <c r="ATQ90" s="31"/>
      <c r="ATR90" s="31"/>
      <c r="ATS90" s="31"/>
      <c r="ATT90" s="31"/>
      <c r="ATU90" s="31"/>
      <c r="ATV90" s="31"/>
      <c r="ATW90" s="31"/>
      <c r="ATX90" s="31"/>
      <c r="ATY90" s="31"/>
      <c r="ATZ90" s="31"/>
      <c r="AUA90" s="31"/>
      <c r="AUB90" s="31"/>
      <c r="AUC90" s="31"/>
      <c r="AUD90" s="31"/>
      <c r="AUE90" s="31"/>
      <c r="AUF90" s="31"/>
      <c r="AUG90" s="31"/>
      <c r="AUH90" s="31"/>
      <c r="AUI90" s="31"/>
      <c r="AUJ90" s="31"/>
      <c r="AUK90" s="31"/>
      <c r="AUL90" s="31"/>
      <c r="AUM90" s="31"/>
      <c r="AUN90" s="31"/>
      <c r="AUO90" s="31"/>
      <c r="AUP90" s="31"/>
      <c r="AUQ90" s="31"/>
      <c r="AUR90" s="31"/>
      <c r="AUS90" s="31"/>
      <c r="AUT90" s="31"/>
      <c r="AUU90" s="31"/>
      <c r="AUV90" s="31"/>
      <c r="AUW90" s="31"/>
      <c r="AUX90" s="31"/>
      <c r="AUY90" s="31"/>
      <c r="AUZ90" s="31"/>
      <c r="AVA90" s="31"/>
      <c r="AVB90" s="31"/>
      <c r="AVC90" s="31"/>
      <c r="AVD90" s="31"/>
      <c r="AVE90" s="31"/>
      <c r="AVF90" s="31"/>
      <c r="AVG90" s="31"/>
      <c r="AVH90" s="31"/>
      <c r="AVI90" s="31"/>
      <c r="AVJ90" s="31"/>
      <c r="AVK90" s="31"/>
      <c r="AVL90" s="31"/>
      <c r="AVM90" s="31"/>
      <c r="AVN90" s="31"/>
      <c r="AVO90" s="31"/>
      <c r="AVP90" s="31"/>
      <c r="AVQ90" s="31"/>
      <c r="AVR90" s="31"/>
      <c r="AVS90" s="31"/>
      <c r="AVT90" s="31"/>
      <c r="AVU90" s="31"/>
      <c r="AVV90" s="31"/>
      <c r="AVW90" s="31"/>
      <c r="AVX90" s="31"/>
      <c r="AVY90" s="31"/>
      <c r="AVZ90" s="31"/>
      <c r="AWA90" s="31"/>
      <c r="AWB90" s="31"/>
      <c r="AWC90" s="31"/>
      <c r="AWD90" s="31"/>
      <c r="AWE90" s="31"/>
      <c r="AWF90" s="31"/>
      <c r="AWG90" s="31"/>
      <c r="AWH90" s="31"/>
      <c r="AWI90" s="31"/>
      <c r="AWJ90" s="31"/>
      <c r="AWK90" s="31"/>
      <c r="AWL90" s="31"/>
      <c r="AWM90" s="31"/>
      <c r="AWN90" s="31"/>
      <c r="AWO90" s="31"/>
      <c r="AWP90" s="31"/>
      <c r="AWQ90" s="31"/>
      <c r="AWR90" s="31"/>
      <c r="AWS90" s="31"/>
      <c r="AWT90" s="31"/>
      <c r="AWU90" s="31"/>
      <c r="AWV90" s="31"/>
      <c r="AWW90" s="31"/>
      <c r="AWX90" s="31"/>
      <c r="AWY90" s="31"/>
      <c r="AWZ90" s="31"/>
      <c r="AXA90" s="31"/>
      <c r="AXB90" s="31"/>
      <c r="AXC90" s="31"/>
      <c r="AXD90" s="31"/>
      <c r="AXE90" s="31"/>
      <c r="AXF90" s="31"/>
      <c r="AXG90" s="31"/>
      <c r="AXH90" s="31"/>
      <c r="AXI90" s="31"/>
      <c r="AXJ90" s="31"/>
      <c r="AXK90" s="31"/>
      <c r="AXL90" s="31"/>
      <c r="AXM90" s="31"/>
      <c r="AXN90" s="31"/>
      <c r="AXO90" s="31"/>
      <c r="AXP90" s="31"/>
      <c r="AXQ90" s="31"/>
      <c r="AXR90" s="31"/>
      <c r="AXS90" s="31"/>
      <c r="AXT90" s="31"/>
      <c r="AXU90" s="31"/>
      <c r="AXV90" s="31"/>
      <c r="AXW90" s="31"/>
      <c r="AXX90" s="31"/>
      <c r="AXY90" s="31"/>
      <c r="AXZ90" s="31"/>
      <c r="AYA90" s="31"/>
      <c r="AYB90" s="31"/>
      <c r="AYC90" s="31"/>
      <c r="AYD90" s="31"/>
      <c r="AYE90" s="31"/>
      <c r="AYF90" s="31"/>
      <c r="AYG90" s="31"/>
      <c r="AYH90" s="31"/>
      <c r="AYI90" s="31"/>
      <c r="AYJ90" s="31"/>
      <c r="AYK90" s="31"/>
      <c r="AYL90" s="31"/>
      <c r="AYM90" s="31"/>
      <c r="AYN90" s="31"/>
      <c r="AYO90" s="31"/>
      <c r="AYP90" s="31"/>
      <c r="AYQ90" s="31"/>
      <c r="AYR90" s="31"/>
      <c r="AYS90" s="31"/>
      <c r="AYT90" s="31"/>
      <c r="AYU90" s="31"/>
      <c r="AYV90" s="31"/>
      <c r="AYW90" s="31"/>
      <c r="AYX90" s="31"/>
      <c r="AYY90" s="31"/>
      <c r="AYZ90" s="31"/>
      <c r="AZA90" s="31"/>
      <c r="AZB90" s="31"/>
      <c r="AZC90" s="31"/>
      <c r="AZD90" s="31"/>
      <c r="AZE90" s="31"/>
      <c r="AZF90" s="31"/>
      <c r="AZG90" s="31"/>
      <c r="AZH90" s="31"/>
      <c r="AZI90" s="31"/>
      <c r="AZJ90" s="31"/>
      <c r="AZK90" s="31"/>
      <c r="AZL90" s="31"/>
      <c r="AZM90" s="31"/>
      <c r="AZN90" s="31"/>
      <c r="AZO90" s="31"/>
      <c r="AZP90" s="31"/>
      <c r="AZQ90" s="31"/>
      <c r="AZR90" s="31"/>
      <c r="AZS90" s="31"/>
      <c r="AZT90" s="31"/>
      <c r="AZU90" s="31"/>
      <c r="AZV90" s="31"/>
      <c r="AZW90" s="31"/>
      <c r="AZX90" s="31"/>
      <c r="AZY90" s="31"/>
      <c r="AZZ90" s="31"/>
      <c r="BAA90" s="31"/>
      <c r="BAB90" s="31"/>
      <c r="BAC90" s="31"/>
      <c r="BAD90" s="31"/>
      <c r="BAE90" s="31"/>
      <c r="BAF90" s="31"/>
      <c r="BAG90" s="31"/>
      <c r="BAH90" s="31"/>
      <c r="BAI90" s="31"/>
      <c r="BAJ90" s="31"/>
      <c r="BAK90" s="31"/>
      <c r="BAL90" s="31"/>
      <c r="BAM90" s="31"/>
      <c r="BAN90" s="31"/>
      <c r="BAO90" s="31"/>
      <c r="BAP90" s="31"/>
      <c r="BAQ90" s="31"/>
      <c r="BAR90" s="31"/>
      <c r="BAS90" s="31"/>
      <c r="BAT90" s="31"/>
      <c r="BAU90" s="31"/>
      <c r="BAV90" s="31"/>
      <c r="BAW90" s="31"/>
      <c r="BAX90" s="31"/>
      <c r="BAY90" s="31"/>
      <c r="BAZ90" s="31"/>
      <c r="BBA90" s="31"/>
      <c r="BBB90" s="31"/>
      <c r="BBC90" s="31"/>
      <c r="BBD90" s="31"/>
      <c r="BBE90" s="31"/>
      <c r="BBF90" s="31"/>
      <c r="BBG90" s="31"/>
      <c r="BBH90" s="31"/>
      <c r="BBI90" s="31"/>
      <c r="BBJ90" s="31"/>
      <c r="BBK90" s="31"/>
      <c r="BBL90" s="31"/>
      <c r="BBM90" s="31"/>
      <c r="BBN90" s="31"/>
      <c r="BBO90" s="31"/>
      <c r="BBP90" s="31"/>
      <c r="BBQ90" s="31"/>
      <c r="BBR90" s="31"/>
      <c r="BBS90" s="31"/>
      <c r="BBT90" s="31"/>
      <c r="BBU90" s="31"/>
      <c r="BBV90" s="31"/>
      <c r="BBW90" s="31"/>
      <c r="BBX90" s="31"/>
      <c r="BBY90" s="31"/>
      <c r="BBZ90" s="31"/>
      <c r="BCA90" s="31"/>
      <c r="BCB90" s="31"/>
      <c r="BCC90" s="31"/>
      <c r="BCD90" s="31"/>
      <c r="BCE90" s="31"/>
      <c r="BCF90" s="31"/>
      <c r="BCG90" s="31"/>
      <c r="BCH90" s="31"/>
      <c r="BCI90" s="31"/>
      <c r="BCJ90" s="31"/>
      <c r="BCK90" s="31"/>
      <c r="BCL90" s="31"/>
      <c r="BCM90" s="31"/>
      <c r="BCN90" s="31"/>
      <c r="BCO90" s="31"/>
      <c r="BCP90" s="31"/>
      <c r="BCQ90" s="31"/>
      <c r="BCR90" s="31"/>
      <c r="BCS90" s="31"/>
      <c r="BCT90" s="31"/>
      <c r="BCU90" s="31"/>
      <c r="BCV90" s="31"/>
      <c r="BCW90" s="31"/>
      <c r="BCX90" s="31"/>
      <c r="BCY90" s="31"/>
      <c r="BCZ90" s="31"/>
      <c r="BDA90" s="31"/>
      <c r="BDB90" s="31"/>
      <c r="BDC90" s="31"/>
      <c r="BDD90" s="31"/>
      <c r="BDE90" s="31"/>
      <c r="BDF90" s="31"/>
      <c r="BDG90" s="31"/>
      <c r="BDH90" s="31"/>
      <c r="BDI90" s="31"/>
      <c r="BDJ90" s="31"/>
      <c r="BDK90" s="31"/>
      <c r="BDL90" s="31"/>
      <c r="BDM90" s="31"/>
      <c r="BDN90" s="31"/>
      <c r="BDO90" s="31"/>
      <c r="BDP90" s="31"/>
      <c r="BDQ90" s="31"/>
      <c r="BDR90" s="31"/>
      <c r="BDS90" s="31"/>
      <c r="BDT90" s="31"/>
      <c r="BDU90" s="31"/>
      <c r="BDV90" s="31"/>
      <c r="BDW90" s="31"/>
      <c r="BDX90" s="31"/>
      <c r="BDY90" s="31"/>
      <c r="BDZ90" s="31"/>
      <c r="BEA90" s="31"/>
      <c r="BEB90" s="31"/>
      <c r="BEC90" s="31"/>
      <c r="BED90" s="31"/>
      <c r="BEE90" s="31"/>
      <c r="BEF90" s="31"/>
      <c r="BEG90" s="31"/>
      <c r="BEH90" s="31"/>
      <c r="BEI90" s="31"/>
      <c r="BEJ90" s="31"/>
      <c r="BEK90" s="31"/>
      <c r="BEL90" s="31"/>
      <c r="BEM90" s="31"/>
      <c r="BEN90" s="31"/>
      <c r="BEO90" s="31"/>
      <c r="BEP90" s="31"/>
      <c r="BEQ90" s="31"/>
      <c r="BER90" s="31"/>
      <c r="BES90" s="31"/>
      <c r="BET90" s="31"/>
      <c r="BEU90" s="31"/>
      <c r="BEV90" s="31"/>
      <c r="BEW90" s="31"/>
      <c r="BEX90" s="31"/>
      <c r="BEY90" s="31"/>
      <c r="BEZ90" s="31"/>
      <c r="BFA90" s="31"/>
      <c r="BFB90" s="31"/>
      <c r="BFC90" s="31"/>
      <c r="BFD90" s="31"/>
      <c r="BFE90" s="31"/>
      <c r="BFF90" s="31"/>
      <c r="BFG90" s="31"/>
      <c r="BFH90" s="31"/>
      <c r="BFI90" s="31"/>
      <c r="BFJ90" s="31"/>
      <c r="BFK90" s="31"/>
      <c r="BFL90" s="31"/>
      <c r="BFM90" s="31"/>
      <c r="BFN90" s="31"/>
      <c r="BFO90" s="31"/>
      <c r="BFP90" s="31"/>
      <c r="BFQ90" s="31"/>
      <c r="BFR90" s="31"/>
      <c r="BFS90" s="31"/>
      <c r="BFT90" s="31"/>
      <c r="BFU90" s="31"/>
      <c r="BFV90" s="31"/>
      <c r="BFW90" s="31"/>
      <c r="BFX90" s="31"/>
      <c r="BFY90" s="31"/>
      <c r="BFZ90" s="31"/>
      <c r="BGA90" s="31"/>
      <c r="BGB90" s="31"/>
      <c r="BGC90" s="31"/>
      <c r="BGD90" s="31"/>
      <c r="BGE90" s="31"/>
      <c r="BGF90" s="31"/>
      <c r="BGG90" s="31"/>
      <c r="BGH90" s="31"/>
      <c r="BGI90" s="31"/>
      <c r="BGJ90" s="31"/>
      <c r="BGK90" s="31"/>
      <c r="BGL90" s="31"/>
      <c r="BGM90" s="31"/>
      <c r="BGN90" s="31"/>
      <c r="BGO90" s="31"/>
      <c r="BGP90" s="31"/>
      <c r="BGQ90" s="31"/>
      <c r="BGR90" s="31"/>
      <c r="BGS90" s="31"/>
      <c r="BGT90" s="31"/>
      <c r="BGU90" s="31"/>
      <c r="BGV90" s="31"/>
      <c r="BGW90" s="31"/>
      <c r="BGX90" s="31"/>
      <c r="BGY90" s="31"/>
      <c r="BGZ90" s="31"/>
      <c r="BHA90" s="31"/>
      <c r="BHB90" s="31"/>
      <c r="BHC90" s="31"/>
      <c r="BHD90" s="31"/>
      <c r="BHE90" s="31"/>
      <c r="BHF90" s="31"/>
      <c r="BHG90" s="31"/>
      <c r="BHH90" s="31"/>
      <c r="BHI90" s="31"/>
      <c r="BHJ90" s="31"/>
      <c r="BHK90" s="31"/>
      <c r="BHL90" s="31"/>
      <c r="BHM90" s="31"/>
      <c r="BHN90" s="31"/>
      <c r="BHO90" s="31"/>
      <c r="BHP90" s="31"/>
      <c r="BHQ90" s="31"/>
      <c r="BHR90" s="31"/>
      <c r="BHS90" s="31"/>
      <c r="BHT90" s="31"/>
      <c r="BHU90" s="31"/>
      <c r="BHV90" s="31"/>
      <c r="BHW90" s="31"/>
      <c r="BHX90" s="31"/>
      <c r="BHY90" s="31"/>
      <c r="BHZ90" s="31"/>
      <c r="BIA90" s="31"/>
      <c r="BIB90" s="31"/>
      <c r="BIC90" s="31"/>
      <c r="BID90" s="31"/>
      <c r="BIE90" s="31"/>
      <c r="BIF90" s="31"/>
      <c r="BIG90" s="31"/>
      <c r="BIH90" s="31"/>
      <c r="BII90" s="31"/>
      <c r="BIJ90" s="31"/>
      <c r="BIK90" s="31"/>
      <c r="BIL90" s="31"/>
      <c r="BIM90" s="31"/>
      <c r="BIN90" s="31"/>
      <c r="BIO90" s="31"/>
      <c r="BIP90" s="31"/>
      <c r="BIQ90" s="31"/>
      <c r="BIR90" s="31"/>
      <c r="BIS90" s="31"/>
      <c r="BIT90" s="31"/>
      <c r="BIU90" s="31"/>
      <c r="BIV90" s="31"/>
      <c r="BIW90" s="31"/>
      <c r="BIX90" s="31"/>
      <c r="BIY90" s="31"/>
      <c r="BIZ90" s="31"/>
      <c r="BJA90" s="31"/>
      <c r="BJB90" s="31"/>
      <c r="BJC90" s="31"/>
      <c r="BJD90" s="31"/>
      <c r="BJE90" s="31"/>
      <c r="BJF90" s="31"/>
      <c r="BJG90" s="31"/>
      <c r="BJH90" s="31"/>
      <c r="BJI90" s="31"/>
      <c r="BJJ90" s="31"/>
      <c r="BJK90" s="31"/>
      <c r="BJL90" s="31"/>
      <c r="BJM90" s="31"/>
      <c r="BJN90" s="31"/>
      <c r="BJO90" s="31"/>
      <c r="BJP90" s="31"/>
      <c r="BJQ90" s="31"/>
      <c r="BJR90" s="31"/>
      <c r="BJS90" s="31"/>
      <c r="BJT90" s="31"/>
      <c r="BJU90" s="31"/>
      <c r="BJV90" s="31"/>
      <c r="BJW90" s="31"/>
      <c r="BJX90" s="31"/>
      <c r="BJY90" s="31"/>
      <c r="BJZ90" s="31"/>
      <c r="BKA90" s="31"/>
      <c r="BKB90" s="31"/>
      <c r="BKC90" s="31"/>
      <c r="BKD90" s="31"/>
      <c r="BKE90" s="31"/>
      <c r="BKF90" s="31"/>
      <c r="BKG90" s="31"/>
      <c r="BKH90" s="31"/>
      <c r="BKI90" s="31"/>
      <c r="BKJ90" s="31"/>
      <c r="BKK90" s="31"/>
      <c r="BKL90" s="31"/>
      <c r="BKM90" s="31"/>
      <c r="BKN90" s="31"/>
      <c r="BKO90" s="31"/>
      <c r="BKP90" s="31"/>
      <c r="BKQ90" s="31"/>
      <c r="BKR90" s="31"/>
      <c r="BKS90" s="31"/>
      <c r="BKT90" s="31"/>
      <c r="BKU90" s="31"/>
      <c r="BKV90" s="31"/>
      <c r="BKW90" s="31"/>
      <c r="BKX90" s="31"/>
      <c r="BKY90" s="31"/>
      <c r="BKZ90" s="31"/>
      <c r="BLA90" s="31"/>
      <c r="BLB90" s="31"/>
      <c r="BLC90" s="31"/>
      <c r="BLD90" s="31"/>
      <c r="BLE90" s="31"/>
      <c r="BLF90" s="31"/>
      <c r="BLG90" s="31"/>
      <c r="BLH90" s="31"/>
      <c r="BLI90" s="31"/>
      <c r="BLJ90" s="31"/>
      <c r="BLK90" s="31"/>
      <c r="BLL90" s="31"/>
      <c r="BLM90" s="31"/>
      <c r="BLN90" s="31"/>
      <c r="BLO90" s="31"/>
      <c r="BLP90" s="31"/>
      <c r="BLQ90" s="31"/>
      <c r="BLR90" s="31"/>
      <c r="BLS90" s="31"/>
      <c r="BLT90" s="31"/>
      <c r="BLU90" s="31"/>
      <c r="BLV90" s="31"/>
      <c r="BLW90" s="31"/>
      <c r="BLX90" s="31"/>
      <c r="BLY90" s="31"/>
      <c r="BLZ90" s="31"/>
      <c r="BMA90" s="31"/>
      <c r="BMB90" s="31"/>
      <c r="BMC90" s="31"/>
      <c r="BMD90" s="31"/>
      <c r="BME90" s="31"/>
      <c r="BMF90" s="31"/>
      <c r="BMG90" s="31"/>
      <c r="BMH90" s="31"/>
      <c r="BMI90" s="31"/>
      <c r="BMJ90" s="31"/>
      <c r="BMK90" s="31"/>
      <c r="BML90" s="31"/>
      <c r="BMM90" s="31"/>
      <c r="BMN90" s="31"/>
      <c r="BMO90" s="31"/>
      <c r="BMP90" s="31"/>
      <c r="BMQ90" s="31"/>
      <c r="BMR90" s="31"/>
      <c r="BMS90" s="31"/>
      <c r="BMT90" s="31"/>
      <c r="BMU90" s="31"/>
      <c r="BMV90" s="31"/>
      <c r="BMW90" s="31"/>
      <c r="BMX90" s="31"/>
      <c r="BMY90" s="31"/>
      <c r="BMZ90" s="31"/>
      <c r="BNA90" s="31"/>
      <c r="BNB90" s="31"/>
      <c r="BNC90" s="31"/>
      <c r="BND90" s="31"/>
      <c r="BNE90" s="31"/>
      <c r="BNF90" s="31"/>
      <c r="BNG90" s="31"/>
      <c r="BNH90" s="31"/>
      <c r="BNI90" s="31"/>
      <c r="BNJ90" s="31"/>
      <c r="BNK90" s="31"/>
      <c r="BNL90" s="31"/>
      <c r="BNM90" s="31"/>
      <c r="BNN90" s="31"/>
      <c r="BNO90" s="31"/>
      <c r="BNP90" s="31"/>
      <c r="BNQ90" s="31"/>
      <c r="BNR90" s="31"/>
      <c r="BNS90" s="31"/>
      <c r="BNT90" s="31"/>
      <c r="BNU90" s="31"/>
      <c r="BNV90" s="31"/>
      <c r="BNW90" s="31"/>
      <c r="BNX90" s="31"/>
      <c r="BNY90" s="31"/>
      <c r="BNZ90" s="31"/>
      <c r="BOA90" s="31"/>
      <c r="BOB90" s="31"/>
      <c r="BOC90" s="31"/>
      <c r="BOD90" s="31"/>
      <c r="BOE90" s="31"/>
      <c r="BOF90" s="31"/>
      <c r="BOG90" s="31"/>
      <c r="BOH90" s="31"/>
      <c r="BOI90" s="31"/>
      <c r="BOJ90" s="31"/>
      <c r="BOK90" s="31"/>
      <c r="BOL90" s="31"/>
      <c r="BOM90" s="31"/>
      <c r="BON90" s="31"/>
      <c r="BOO90" s="31"/>
      <c r="BOP90" s="31"/>
      <c r="BOQ90" s="31"/>
      <c r="BOR90" s="31"/>
      <c r="BOS90" s="31"/>
      <c r="BOT90" s="31"/>
      <c r="BOU90" s="31"/>
      <c r="BOV90" s="31"/>
      <c r="BOW90" s="31"/>
      <c r="BOX90" s="31"/>
      <c r="BOY90" s="31"/>
      <c r="BOZ90" s="31"/>
      <c r="BPA90" s="31"/>
      <c r="BPB90" s="31"/>
      <c r="BPC90" s="31"/>
      <c r="BPD90" s="31"/>
      <c r="BPE90" s="31"/>
      <c r="BPF90" s="31"/>
      <c r="BPG90" s="31"/>
      <c r="BPH90" s="31"/>
      <c r="BPI90" s="31"/>
      <c r="BPJ90" s="31"/>
      <c r="BPK90" s="31"/>
      <c r="BPL90" s="31"/>
      <c r="BPM90" s="31"/>
      <c r="BPN90" s="31"/>
      <c r="BPO90" s="31"/>
      <c r="BPP90" s="31"/>
      <c r="BPQ90" s="31"/>
      <c r="BPR90" s="31"/>
      <c r="BPS90" s="31"/>
      <c r="BPT90" s="31"/>
      <c r="BPU90" s="31"/>
      <c r="BPV90" s="31"/>
      <c r="BPW90" s="31"/>
      <c r="BPX90" s="31"/>
      <c r="BPY90" s="31"/>
      <c r="BPZ90" s="31"/>
      <c r="BQA90" s="31"/>
      <c r="BQB90" s="31"/>
      <c r="BQC90" s="31"/>
      <c r="BQD90" s="31"/>
      <c r="BQE90" s="31"/>
      <c r="BQF90" s="31"/>
      <c r="BQG90" s="31"/>
      <c r="BQH90" s="31"/>
      <c r="BQI90" s="31"/>
      <c r="BQJ90" s="31"/>
      <c r="BQK90" s="31"/>
      <c r="BQL90" s="31"/>
      <c r="BQM90" s="31"/>
      <c r="BQN90" s="31"/>
      <c r="BQO90" s="31"/>
      <c r="BQP90" s="31"/>
      <c r="BQQ90" s="31"/>
      <c r="BQR90" s="31"/>
      <c r="BQS90" s="31"/>
      <c r="BQT90" s="31"/>
      <c r="BQU90" s="31"/>
      <c r="BQV90" s="31"/>
      <c r="BQW90" s="31"/>
      <c r="BQX90" s="31"/>
      <c r="BQY90" s="31"/>
      <c r="BQZ90" s="31"/>
      <c r="BRA90" s="31"/>
      <c r="BRB90" s="31"/>
      <c r="BRC90" s="31"/>
      <c r="BRD90" s="31"/>
      <c r="BRE90" s="31"/>
      <c r="BRF90" s="31"/>
      <c r="BRG90" s="31"/>
      <c r="BRH90" s="31"/>
      <c r="BRI90" s="31"/>
      <c r="BRJ90" s="31"/>
      <c r="BRK90" s="31"/>
      <c r="BRL90" s="31"/>
      <c r="BRM90" s="31"/>
      <c r="BRN90" s="31"/>
      <c r="BRO90" s="31"/>
      <c r="BRP90" s="31"/>
      <c r="BRQ90" s="31"/>
      <c r="BRR90" s="31"/>
      <c r="BRS90" s="31"/>
      <c r="BRT90" s="31"/>
      <c r="BRU90" s="31"/>
      <c r="BRV90" s="31"/>
      <c r="BRW90" s="31"/>
      <c r="BRX90" s="31"/>
      <c r="BRY90" s="31"/>
      <c r="BRZ90" s="31"/>
      <c r="BSA90" s="31"/>
      <c r="BSB90" s="31"/>
      <c r="BSC90" s="31"/>
      <c r="BSD90" s="31"/>
      <c r="BSE90" s="31"/>
      <c r="BSF90" s="31"/>
      <c r="BSG90" s="31"/>
      <c r="BSH90" s="31"/>
      <c r="BSI90" s="31"/>
      <c r="BSJ90" s="31"/>
      <c r="BSK90" s="31"/>
      <c r="BSL90" s="31"/>
      <c r="BSM90" s="31"/>
      <c r="BSN90" s="31"/>
      <c r="BSO90" s="31"/>
      <c r="BSP90" s="31"/>
      <c r="BSQ90" s="31"/>
      <c r="BSR90" s="31"/>
      <c r="BSS90" s="31"/>
      <c r="BST90" s="31"/>
      <c r="BSU90" s="31"/>
      <c r="BSV90" s="31"/>
      <c r="BSW90" s="31"/>
      <c r="BSX90" s="31"/>
      <c r="BSY90" s="31"/>
      <c r="BSZ90" s="31"/>
      <c r="BTA90" s="31"/>
      <c r="BTB90" s="31"/>
      <c r="BTC90" s="31"/>
      <c r="BTD90" s="31"/>
      <c r="BTE90" s="31"/>
      <c r="BTF90" s="31"/>
      <c r="BTG90" s="31"/>
      <c r="BTH90" s="31"/>
      <c r="BTI90" s="31"/>
      <c r="BTJ90" s="31"/>
      <c r="BTK90" s="31"/>
      <c r="BTL90" s="31"/>
      <c r="BTM90" s="31"/>
      <c r="BTN90" s="31"/>
      <c r="BTO90" s="31"/>
      <c r="BTP90" s="31"/>
      <c r="BTQ90" s="31"/>
      <c r="BTR90" s="31"/>
      <c r="BTS90" s="31"/>
      <c r="BTT90" s="31"/>
      <c r="BTU90" s="31"/>
      <c r="BTV90" s="31"/>
      <c r="BTW90" s="31"/>
      <c r="BTX90" s="31"/>
      <c r="BTY90" s="31"/>
      <c r="BTZ90" s="31"/>
      <c r="BUA90" s="31"/>
      <c r="BUB90" s="31"/>
      <c r="BUC90" s="31"/>
      <c r="BUD90" s="31"/>
      <c r="BUE90" s="31"/>
      <c r="BUF90" s="31"/>
      <c r="BUG90" s="31"/>
      <c r="BUH90" s="31"/>
      <c r="BUI90" s="31"/>
      <c r="BUJ90" s="31"/>
      <c r="BUK90" s="31"/>
      <c r="BUL90" s="31"/>
      <c r="BUM90" s="31"/>
      <c r="BUN90" s="31"/>
      <c r="BUO90" s="31"/>
      <c r="BUP90" s="31"/>
      <c r="BUQ90" s="31"/>
      <c r="BUR90" s="31"/>
      <c r="BUS90" s="31"/>
      <c r="BUT90" s="31"/>
      <c r="BUU90" s="31"/>
      <c r="BUV90" s="31"/>
      <c r="BUW90" s="31"/>
      <c r="BUX90" s="31"/>
      <c r="BUY90" s="31"/>
      <c r="BUZ90" s="31"/>
      <c r="BVA90" s="31"/>
      <c r="BVB90" s="31"/>
      <c r="BVC90" s="31"/>
      <c r="BVD90" s="31"/>
      <c r="BVE90" s="31"/>
      <c r="BVF90" s="31"/>
      <c r="BVG90" s="31"/>
      <c r="BVH90" s="31"/>
      <c r="BVI90" s="31"/>
      <c r="BVJ90" s="31"/>
      <c r="BVK90" s="31"/>
      <c r="BVL90" s="31"/>
      <c r="BVM90" s="31"/>
      <c r="BVN90" s="31"/>
      <c r="BVO90" s="31"/>
      <c r="BVP90" s="31"/>
      <c r="BVQ90" s="31"/>
      <c r="BVR90" s="31"/>
      <c r="BVS90" s="31"/>
      <c r="BVT90" s="31"/>
      <c r="BVU90" s="31"/>
      <c r="BVV90" s="31"/>
      <c r="BVW90" s="31"/>
      <c r="BVX90" s="31"/>
      <c r="BVY90" s="31"/>
      <c r="BVZ90" s="31"/>
      <c r="BWA90" s="31"/>
      <c r="BWB90" s="31"/>
      <c r="BWC90" s="31"/>
      <c r="BWD90" s="31"/>
      <c r="BWE90" s="31"/>
      <c r="BWF90" s="31"/>
      <c r="BWG90" s="31"/>
      <c r="BWH90" s="31"/>
      <c r="BWI90" s="31"/>
      <c r="BWJ90" s="31"/>
      <c r="BWK90" s="31"/>
      <c r="BWL90" s="31"/>
      <c r="BWM90" s="31"/>
      <c r="BWN90" s="31"/>
      <c r="BWO90" s="31"/>
      <c r="BWP90" s="31"/>
      <c r="BWQ90" s="31"/>
      <c r="BWR90" s="31"/>
      <c r="BWS90" s="31"/>
      <c r="BWT90" s="31"/>
      <c r="BWU90" s="31"/>
      <c r="BWV90" s="31"/>
      <c r="BWW90" s="31"/>
      <c r="BWX90" s="31"/>
      <c r="BWY90" s="31"/>
      <c r="BWZ90" s="31"/>
      <c r="BXA90" s="31"/>
      <c r="BXB90" s="31"/>
      <c r="BXC90" s="31"/>
      <c r="BXD90" s="31"/>
      <c r="BXE90" s="31"/>
      <c r="BXF90" s="31"/>
      <c r="BXG90" s="31"/>
      <c r="BXH90" s="31"/>
      <c r="BXI90" s="31"/>
      <c r="BXJ90" s="31"/>
      <c r="BXK90" s="31"/>
      <c r="BXL90" s="31"/>
      <c r="BXM90" s="31"/>
      <c r="BXN90" s="31"/>
      <c r="BXO90" s="31"/>
      <c r="BXP90" s="31"/>
      <c r="BXQ90" s="31"/>
      <c r="BXR90" s="31"/>
      <c r="BXS90" s="31"/>
      <c r="BXT90" s="31"/>
      <c r="BXU90" s="31"/>
      <c r="BXV90" s="31"/>
      <c r="BXW90" s="31"/>
      <c r="BXX90" s="31"/>
      <c r="BXY90" s="31"/>
      <c r="BXZ90" s="31"/>
      <c r="BYA90" s="31"/>
      <c r="BYB90" s="31"/>
      <c r="BYC90" s="31"/>
      <c r="BYD90" s="31"/>
      <c r="BYE90" s="31"/>
      <c r="BYF90" s="31"/>
      <c r="BYG90" s="31"/>
      <c r="BYH90" s="31"/>
      <c r="BYI90" s="31"/>
      <c r="BYJ90" s="31"/>
      <c r="BYK90" s="31"/>
      <c r="BYL90" s="31"/>
      <c r="BYM90" s="31"/>
      <c r="BYN90" s="31"/>
      <c r="BYO90" s="31"/>
      <c r="BYP90" s="31"/>
      <c r="BYQ90" s="31"/>
      <c r="BYR90" s="31"/>
      <c r="BYS90" s="31"/>
      <c r="BYT90" s="31"/>
      <c r="BYU90" s="31"/>
      <c r="BYV90" s="31"/>
      <c r="BYW90" s="31"/>
      <c r="BYX90" s="31"/>
      <c r="BYY90" s="31"/>
      <c r="BYZ90" s="31"/>
      <c r="BZA90" s="31"/>
      <c r="BZB90" s="31"/>
      <c r="BZC90" s="31"/>
      <c r="BZD90" s="31"/>
      <c r="BZE90" s="31"/>
      <c r="BZF90" s="31"/>
      <c r="BZG90" s="31"/>
      <c r="BZH90" s="31"/>
      <c r="BZI90" s="31"/>
      <c r="BZJ90" s="31"/>
      <c r="BZK90" s="31"/>
      <c r="BZL90" s="31"/>
      <c r="BZM90" s="31"/>
      <c r="BZN90" s="31"/>
      <c r="BZO90" s="31"/>
      <c r="BZP90" s="31"/>
      <c r="BZQ90" s="31"/>
      <c r="BZR90" s="31"/>
      <c r="BZS90" s="31"/>
      <c r="BZT90" s="31"/>
      <c r="BZU90" s="31"/>
      <c r="BZV90" s="31"/>
      <c r="BZW90" s="31"/>
      <c r="BZX90" s="31"/>
      <c r="BZY90" s="31"/>
      <c r="BZZ90" s="31"/>
      <c r="CAA90" s="31"/>
      <c r="CAB90" s="31"/>
      <c r="CAC90" s="31"/>
      <c r="CAD90" s="31"/>
      <c r="CAE90" s="31"/>
      <c r="CAF90" s="31"/>
      <c r="CAG90" s="31"/>
      <c r="CAH90" s="31"/>
      <c r="CAI90" s="31"/>
      <c r="CAJ90" s="31"/>
      <c r="CAK90" s="31"/>
      <c r="CAL90" s="31"/>
      <c r="CAM90" s="31"/>
      <c r="CAN90" s="31"/>
      <c r="CAO90" s="31"/>
      <c r="CAP90" s="31"/>
      <c r="CAQ90" s="31"/>
      <c r="CAR90" s="31"/>
      <c r="CAS90" s="31"/>
      <c r="CAT90" s="31"/>
      <c r="CAU90" s="31"/>
      <c r="CAV90" s="31"/>
      <c r="CAW90" s="31"/>
      <c r="CAX90" s="31"/>
      <c r="CAY90" s="31"/>
      <c r="CAZ90" s="31"/>
      <c r="CBA90" s="31"/>
      <c r="CBB90" s="31"/>
      <c r="CBC90" s="31"/>
      <c r="CBD90" s="31"/>
      <c r="CBE90" s="31"/>
      <c r="CBF90" s="31"/>
      <c r="CBG90" s="31"/>
      <c r="CBH90" s="31"/>
      <c r="CBI90" s="31"/>
      <c r="CBJ90" s="31"/>
      <c r="CBK90" s="31"/>
      <c r="CBL90" s="31"/>
      <c r="CBM90" s="31"/>
      <c r="CBN90" s="31"/>
      <c r="CBO90" s="31"/>
      <c r="CBP90" s="31"/>
      <c r="CBQ90" s="31"/>
      <c r="CBR90" s="31"/>
      <c r="CBS90" s="31"/>
      <c r="CBT90" s="31"/>
      <c r="CBU90" s="31"/>
      <c r="CBV90" s="31"/>
      <c r="CBW90" s="31"/>
      <c r="CBX90" s="31"/>
      <c r="CBY90" s="31"/>
      <c r="CBZ90" s="31"/>
      <c r="CCA90" s="31"/>
      <c r="CCB90" s="31"/>
      <c r="CCC90" s="31"/>
      <c r="CCD90" s="31"/>
      <c r="CCE90" s="31"/>
      <c r="CCF90" s="31"/>
      <c r="CCG90" s="31"/>
      <c r="CCH90" s="31"/>
      <c r="CCI90" s="31"/>
      <c r="CCJ90" s="31"/>
      <c r="CCK90" s="31"/>
      <c r="CCL90" s="31"/>
      <c r="CCM90" s="31"/>
      <c r="CCN90" s="31"/>
      <c r="CCO90" s="31"/>
      <c r="CCP90" s="31"/>
      <c r="CCQ90" s="31"/>
      <c r="CCR90" s="31"/>
      <c r="CCS90" s="31"/>
      <c r="CCT90" s="31"/>
      <c r="CCU90" s="31"/>
      <c r="CCV90" s="31"/>
      <c r="CCW90" s="31"/>
      <c r="CCX90" s="31"/>
      <c r="CCY90" s="31"/>
      <c r="CCZ90" s="31"/>
      <c r="CDA90" s="31"/>
      <c r="CDB90" s="31"/>
      <c r="CDC90" s="31"/>
      <c r="CDD90" s="31"/>
      <c r="CDE90" s="31"/>
      <c r="CDF90" s="31"/>
      <c r="CDG90" s="31"/>
      <c r="CDH90" s="31"/>
      <c r="CDI90" s="31"/>
      <c r="CDJ90" s="31"/>
      <c r="CDK90" s="31"/>
      <c r="CDL90" s="31"/>
      <c r="CDM90" s="31"/>
      <c r="CDN90" s="31"/>
      <c r="CDO90" s="31"/>
      <c r="CDP90" s="31"/>
      <c r="CDQ90" s="31"/>
      <c r="CDR90" s="31"/>
      <c r="CDS90" s="31"/>
      <c r="CDT90" s="31"/>
      <c r="CDU90" s="31"/>
      <c r="CDV90" s="31"/>
      <c r="CDW90" s="31"/>
      <c r="CDX90" s="31"/>
      <c r="CDY90" s="31"/>
      <c r="CDZ90" s="31"/>
      <c r="CEA90" s="31"/>
      <c r="CEB90" s="31"/>
      <c r="CEC90" s="31"/>
      <c r="CED90" s="31"/>
      <c r="CEE90" s="31"/>
      <c r="CEF90" s="31"/>
      <c r="CEG90" s="31"/>
      <c r="CEH90" s="31"/>
      <c r="CEI90" s="31"/>
      <c r="CEJ90" s="31"/>
      <c r="CEK90" s="31"/>
      <c r="CEL90" s="31"/>
      <c r="CEM90" s="31"/>
      <c r="CEN90" s="31"/>
      <c r="CEO90" s="31"/>
      <c r="CEP90" s="31"/>
      <c r="CEQ90" s="31"/>
      <c r="CER90" s="31"/>
      <c r="CES90" s="31"/>
      <c r="CET90" s="31"/>
      <c r="CEU90" s="31"/>
      <c r="CEV90" s="31"/>
      <c r="CEW90" s="31"/>
      <c r="CEX90" s="31"/>
      <c r="CEY90" s="31"/>
      <c r="CEZ90" s="31"/>
      <c r="CFA90" s="31"/>
      <c r="CFB90" s="31"/>
      <c r="CFC90" s="31"/>
      <c r="CFD90" s="31"/>
      <c r="CFE90" s="31"/>
      <c r="CFF90" s="31"/>
      <c r="CFG90" s="31"/>
      <c r="CFH90" s="31"/>
      <c r="CFI90" s="31"/>
      <c r="CFJ90" s="31"/>
      <c r="CFK90" s="31"/>
      <c r="CFL90" s="31"/>
      <c r="CFM90" s="31"/>
      <c r="CFN90" s="31"/>
      <c r="CFO90" s="31"/>
      <c r="CFP90" s="31"/>
      <c r="CFQ90" s="31"/>
      <c r="CFR90" s="31"/>
      <c r="CFS90" s="31"/>
      <c r="CFT90" s="31"/>
      <c r="CFU90" s="31"/>
      <c r="CFV90" s="31"/>
      <c r="CFW90" s="31"/>
      <c r="CFX90" s="31"/>
      <c r="CFY90" s="31"/>
      <c r="CFZ90" s="31"/>
      <c r="CGA90" s="31"/>
      <c r="CGB90" s="31"/>
      <c r="CGC90" s="31"/>
      <c r="CGD90" s="31"/>
      <c r="CGE90" s="31"/>
      <c r="CGF90" s="31"/>
      <c r="CGG90" s="31"/>
      <c r="CGH90" s="31"/>
      <c r="CGI90" s="31"/>
      <c r="CGJ90" s="31"/>
      <c r="CGK90" s="31"/>
      <c r="CGL90" s="31"/>
      <c r="CGM90" s="31"/>
      <c r="CGN90" s="31"/>
      <c r="CGO90" s="31"/>
      <c r="CGP90" s="31"/>
      <c r="CGQ90" s="31"/>
      <c r="CGR90" s="31"/>
      <c r="CGS90" s="31"/>
      <c r="CGT90" s="31"/>
      <c r="CGU90" s="31"/>
      <c r="CGV90" s="31"/>
      <c r="CGW90" s="31"/>
      <c r="CGX90" s="31"/>
      <c r="CGY90" s="31"/>
      <c r="CGZ90" s="31"/>
      <c r="CHA90" s="31"/>
      <c r="CHB90" s="31"/>
      <c r="CHC90" s="31"/>
      <c r="CHD90" s="31"/>
      <c r="CHE90" s="31"/>
      <c r="CHF90" s="31"/>
      <c r="CHG90" s="31"/>
      <c r="CHH90" s="31"/>
      <c r="CHI90" s="31"/>
      <c r="CHJ90" s="31"/>
      <c r="CHK90" s="31"/>
      <c r="CHL90" s="31"/>
      <c r="CHM90" s="31"/>
      <c r="CHN90" s="31"/>
      <c r="CHO90" s="31"/>
      <c r="CHP90" s="31"/>
      <c r="CHQ90" s="31"/>
      <c r="CHR90" s="31"/>
      <c r="CHS90" s="31"/>
      <c r="CHT90" s="31"/>
      <c r="CHU90" s="31"/>
      <c r="CHV90" s="31"/>
      <c r="CHW90" s="31"/>
      <c r="CHX90" s="31"/>
      <c r="CHY90" s="31"/>
      <c r="CHZ90" s="31"/>
      <c r="CIA90" s="31"/>
      <c r="CIB90" s="31"/>
      <c r="CIC90" s="31"/>
      <c r="CID90" s="31"/>
      <c r="CIE90" s="31"/>
      <c r="CIF90" s="31"/>
      <c r="CIG90" s="31"/>
      <c r="CIH90" s="31"/>
      <c r="CII90" s="31"/>
      <c r="CIJ90" s="31"/>
      <c r="CIK90" s="31"/>
      <c r="CIL90" s="31"/>
      <c r="CIM90" s="31"/>
      <c r="CIN90" s="31"/>
      <c r="CIO90" s="31"/>
      <c r="CIP90" s="31"/>
      <c r="CIQ90" s="31"/>
      <c r="CIR90" s="31"/>
      <c r="CIS90" s="31"/>
      <c r="CIT90" s="31"/>
      <c r="CIU90" s="31"/>
      <c r="CIV90" s="31"/>
      <c r="CIW90" s="31"/>
      <c r="CIX90" s="31"/>
      <c r="CIY90" s="31"/>
      <c r="CIZ90" s="31"/>
      <c r="CJA90" s="31"/>
      <c r="CJB90" s="31"/>
      <c r="CJC90" s="31"/>
      <c r="CJD90" s="31"/>
      <c r="CJE90" s="31"/>
      <c r="CJF90" s="31"/>
      <c r="CJG90" s="31"/>
      <c r="CJH90" s="31"/>
      <c r="CJI90" s="31"/>
      <c r="CJJ90" s="31"/>
      <c r="CJK90" s="31"/>
      <c r="CJL90" s="31"/>
      <c r="CJM90" s="31"/>
      <c r="CJN90" s="31"/>
      <c r="CJO90" s="31"/>
      <c r="CJP90" s="31"/>
      <c r="CJQ90" s="31"/>
      <c r="CJR90" s="31"/>
      <c r="CJS90" s="31"/>
      <c r="CJT90" s="31"/>
      <c r="CJU90" s="31"/>
      <c r="CJV90" s="31"/>
      <c r="CJW90" s="31"/>
      <c r="CJX90" s="31"/>
      <c r="CJY90" s="31"/>
      <c r="CJZ90" s="31"/>
      <c r="CKA90" s="31"/>
      <c r="CKB90" s="31"/>
      <c r="CKC90" s="31"/>
      <c r="CKD90" s="31"/>
      <c r="CKE90" s="31"/>
      <c r="CKF90" s="31"/>
      <c r="CKG90" s="31"/>
      <c r="CKH90" s="31"/>
      <c r="CKI90" s="31"/>
      <c r="CKJ90" s="31"/>
      <c r="CKK90" s="31"/>
      <c r="CKL90" s="31"/>
      <c r="CKM90" s="31"/>
      <c r="CKN90" s="31"/>
      <c r="CKO90" s="31"/>
      <c r="CKP90" s="31"/>
      <c r="CKQ90" s="31"/>
      <c r="CKR90" s="31"/>
      <c r="CKS90" s="31"/>
      <c r="CKT90" s="31"/>
      <c r="CKU90" s="31"/>
      <c r="CKV90" s="31"/>
      <c r="CKW90" s="31"/>
      <c r="CKX90" s="31"/>
      <c r="CKY90" s="31"/>
      <c r="CKZ90" s="31"/>
      <c r="CLA90" s="31"/>
      <c r="CLB90" s="31"/>
      <c r="CLC90" s="31"/>
      <c r="CLD90" s="31"/>
      <c r="CLE90" s="31"/>
      <c r="CLF90" s="31"/>
      <c r="CLG90" s="31"/>
      <c r="CLH90" s="31"/>
      <c r="CLI90" s="31"/>
      <c r="CLJ90" s="31"/>
      <c r="CLK90" s="31"/>
      <c r="CLL90" s="31"/>
      <c r="CLM90" s="31"/>
      <c r="CLN90" s="31"/>
      <c r="CLO90" s="31"/>
      <c r="CLP90" s="31"/>
      <c r="CLQ90" s="31"/>
      <c r="CLR90" s="31"/>
      <c r="CLS90" s="31"/>
      <c r="CLT90" s="31"/>
      <c r="CLU90" s="31"/>
      <c r="CLV90" s="31"/>
      <c r="CLW90" s="31"/>
      <c r="CLX90" s="31"/>
      <c r="CLY90" s="31"/>
      <c r="CLZ90" s="31"/>
      <c r="CMA90" s="31"/>
      <c r="CMB90" s="31"/>
      <c r="CMC90" s="31"/>
      <c r="CMD90" s="31"/>
      <c r="CME90" s="31"/>
      <c r="CMF90" s="31"/>
      <c r="CMG90" s="31"/>
      <c r="CMH90" s="31"/>
      <c r="CMI90" s="31"/>
      <c r="CMJ90" s="31"/>
      <c r="CMK90" s="31"/>
      <c r="CML90" s="31"/>
      <c r="CMM90" s="31"/>
      <c r="CMN90" s="31"/>
      <c r="CMO90" s="31"/>
      <c r="CMP90" s="31"/>
      <c r="CMQ90" s="31"/>
      <c r="CMR90" s="31"/>
      <c r="CMS90" s="31"/>
      <c r="CMT90" s="31"/>
      <c r="CMU90" s="31"/>
      <c r="CMV90" s="31"/>
      <c r="CMW90" s="31"/>
      <c r="CMX90" s="31"/>
      <c r="CMY90" s="31"/>
      <c r="CMZ90" s="31"/>
      <c r="CNA90" s="31"/>
      <c r="CNB90" s="31"/>
      <c r="CNC90" s="31"/>
      <c r="CND90" s="31"/>
      <c r="CNE90" s="31"/>
      <c r="CNF90" s="31"/>
      <c r="CNG90" s="31"/>
      <c r="CNH90" s="31"/>
      <c r="CNI90" s="31"/>
      <c r="CNJ90" s="31"/>
      <c r="CNK90" s="31"/>
      <c r="CNL90" s="31"/>
      <c r="CNM90" s="31"/>
      <c r="CNN90" s="31"/>
      <c r="CNO90" s="31"/>
      <c r="CNP90" s="31"/>
      <c r="CNQ90" s="31"/>
      <c r="CNR90" s="31"/>
      <c r="CNS90" s="31"/>
      <c r="CNT90" s="31"/>
      <c r="CNU90" s="31"/>
      <c r="CNV90" s="31"/>
      <c r="CNW90" s="31"/>
      <c r="CNX90" s="31"/>
      <c r="CNY90" s="31"/>
      <c r="CNZ90" s="31"/>
      <c r="COA90" s="31"/>
      <c r="COB90" s="31"/>
      <c r="COC90" s="31"/>
      <c r="COD90" s="31"/>
      <c r="COE90" s="31"/>
      <c r="COF90" s="31"/>
      <c r="COG90" s="31"/>
      <c r="COH90" s="31"/>
      <c r="COI90" s="31"/>
      <c r="COJ90" s="31"/>
      <c r="COK90" s="31"/>
      <c r="COL90" s="31"/>
      <c r="COM90" s="31"/>
      <c r="CON90" s="31"/>
      <c r="COO90" s="31"/>
      <c r="COP90" s="31"/>
      <c r="COQ90" s="31"/>
      <c r="COR90" s="31"/>
      <c r="COS90" s="31"/>
      <c r="COT90" s="31"/>
      <c r="COU90" s="31"/>
      <c r="COV90" s="31"/>
      <c r="COW90" s="31"/>
      <c r="COX90" s="31"/>
      <c r="COY90" s="31"/>
      <c r="COZ90" s="31"/>
      <c r="CPA90" s="31"/>
      <c r="CPB90" s="31"/>
      <c r="CPC90" s="31"/>
      <c r="CPD90" s="31"/>
      <c r="CPE90" s="31"/>
      <c r="CPF90" s="31"/>
      <c r="CPG90" s="31"/>
      <c r="CPH90" s="31"/>
      <c r="CPI90" s="31"/>
      <c r="CPJ90" s="31"/>
      <c r="CPK90" s="31"/>
      <c r="CPL90" s="31"/>
      <c r="CPM90" s="31"/>
      <c r="CPN90" s="31"/>
      <c r="CPO90" s="31"/>
      <c r="CPP90" s="31"/>
      <c r="CPQ90" s="31"/>
      <c r="CPR90" s="31"/>
      <c r="CPS90" s="31"/>
      <c r="CPT90" s="31"/>
      <c r="CPU90" s="31"/>
      <c r="CPV90" s="31"/>
      <c r="CPW90" s="31"/>
      <c r="CPX90" s="31"/>
      <c r="CPY90" s="31"/>
      <c r="CPZ90" s="31"/>
      <c r="CQA90" s="31"/>
      <c r="CQB90" s="31"/>
      <c r="CQC90" s="31"/>
      <c r="CQD90" s="31"/>
      <c r="CQE90" s="31"/>
      <c r="CQF90" s="31"/>
      <c r="CQG90" s="31"/>
      <c r="CQH90" s="31"/>
      <c r="CQI90" s="31"/>
      <c r="CQJ90" s="31"/>
      <c r="CQK90" s="31"/>
      <c r="CQL90" s="31"/>
      <c r="CQM90" s="31"/>
      <c r="CQN90" s="31"/>
      <c r="CQO90" s="31"/>
      <c r="CQP90" s="31"/>
      <c r="CQQ90" s="31"/>
      <c r="CQR90" s="31"/>
      <c r="CQS90" s="31"/>
      <c r="CQT90" s="31"/>
      <c r="CQU90" s="31"/>
      <c r="CQV90" s="31"/>
      <c r="CQW90" s="31"/>
      <c r="CQX90" s="31"/>
      <c r="CQY90" s="31"/>
      <c r="CQZ90" s="31"/>
      <c r="CRA90" s="31"/>
      <c r="CRB90" s="31"/>
      <c r="CRC90" s="31"/>
      <c r="CRD90" s="31"/>
      <c r="CRE90" s="31"/>
      <c r="CRF90" s="31"/>
      <c r="CRG90" s="31"/>
      <c r="CRH90" s="31"/>
      <c r="CRI90" s="31"/>
      <c r="CRJ90" s="31"/>
      <c r="CRK90" s="31"/>
      <c r="CRL90" s="31"/>
      <c r="CRM90" s="31"/>
      <c r="CRN90" s="31"/>
      <c r="CRO90" s="31"/>
      <c r="CRP90" s="31"/>
      <c r="CRQ90" s="31"/>
      <c r="CRR90" s="31"/>
      <c r="CRS90" s="31"/>
      <c r="CRT90" s="31"/>
      <c r="CRU90" s="31"/>
      <c r="CRV90" s="31"/>
      <c r="CRW90" s="31"/>
      <c r="CRX90" s="31"/>
      <c r="CRY90" s="31"/>
      <c r="CRZ90" s="31"/>
      <c r="CSA90" s="31"/>
      <c r="CSB90" s="31"/>
      <c r="CSC90" s="31"/>
      <c r="CSD90" s="31"/>
      <c r="CSE90" s="31"/>
      <c r="CSF90" s="31"/>
      <c r="CSG90" s="31"/>
      <c r="CSH90" s="31"/>
      <c r="CSI90" s="31"/>
      <c r="CSJ90" s="31"/>
      <c r="CSK90" s="31"/>
      <c r="CSL90" s="31"/>
      <c r="CSM90" s="31"/>
      <c r="CSN90" s="31"/>
      <c r="CSO90" s="31"/>
      <c r="CSP90" s="31"/>
      <c r="CSQ90" s="31"/>
      <c r="CSR90" s="31"/>
      <c r="CSS90" s="31"/>
      <c r="CST90" s="31"/>
      <c r="CSU90" s="31"/>
      <c r="CSV90" s="31"/>
      <c r="CSW90" s="31"/>
      <c r="CSX90" s="31"/>
      <c r="CSY90" s="31"/>
      <c r="CSZ90" s="31"/>
      <c r="CTA90" s="31"/>
      <c r="CTB90" s="31"/>
      <c r="CTC90" s="31"/>
      <c r="CTD90" s="31"/>
      <c r="CTE90" s="31"/>
      <c r="CTF90" s="31"/>
      <c r="CTG90" s="31"/>
      <c r="CTH90" s="31"/>
      <c r="CTI90" s="31"/>
      <c r="CTJ90" s="31"/>
      <c r="CTK90" s="31"/>
      <c r="CTL90" s="31"/>
      <c r="CTM90" s="31"/>
      <c r="CTN90" s="31"/>
      <c r="CTO90" s="31"/>
      <c r="CTP90" s="31"/>
      <c r="CTQ90" s="31"/>
      <c r="CTR90" s="31"/>
      <c r="CTS90" s="31"/>
      <c r="CTT90" s="31"/>
      <c r="CTU90" s="31"/>
      <c r="CTV90" s="31"/>
      <c r="CTW90" s="31"/>
      <c r="CTX90" s="31"/>
      <c r="CTY90" s="31"/>
      <c r="CTZ90" s="31"/>
      <c r="CUA90" s="31"/>
      <c r="CUB90" s="31"/>
      <c r="CUC90" s="31"/>
      <c r="CUD90" s="31"/>
      <c r="CUE90" s="31"/>
      <c r="CUF90" s="31"/>
      <c r="CUG90" s="31"/>
      <c r="CUH90" s="31"/>
      <c r="CUI90" s="31"/>
      <c r="CUJ90" s="31"/>
      <c r="CUK90" s="31"/>
      <c r="CUL90" s="31"/>
      <c r="CUM90" s="31"/>
      <c r="CUN90" s="31"/>
      <c r="CUO90" s="31"/>
      <c r="CUP90" s="31"/>
      <c r="CUQ90" s="31"/>
      <c r="CUR90" s="31"/>
      <c r="CUS90" s="31"/>
      <c r="CUT90" s="31"/>
      <c r="CUU90" s="31"/>
      <c r="CUV90" s="31"/>
      <c r="CUW90" s="31"/>
      <c r="CUX90" s="31"/>
      <c r="CUY90" s="31"/>
      <c r="CUZ90" s="31"/>
      <c r="CVA90" s="31"/>
      <c r="CVB90" s="31"/>
      <c r="CVC90" s="31"/>
      <c r="CVD90" s="31"/>
      <c r="CVE90" s="31"/>
      <c r="CVF90" s="31"/>
      <c r="CVG90" s="31"/>
      <c r="CVH90" s="31"/>
      <c r="CVI90" s="31"/>
      <c r="CVJ90" s="31"/>
      <c r="CVK90" s="31"/>
      <c r="CVL90" s="31"/>
      <c r="CVM90" s="31"/>
      <c r="CVN90" s="31"/>
      <c r="CVO90" s="31"/>
      <c r="CVP90" s="31"/>
      <c r="CVQ90" s="31"/>
      <c r="CVR90" s="31"/>
      <c r="CVS90" s="31"/>
      <c r="CVT90" s="31"/>
      <c r="CVU90" s="31"/>
      <c r="CVV90" s="31"/>
      <c r="CVW90" s="31"/>
      <c r="CVX90" s="31"/>
      <c r="CVY90" s="31"/>
      <c r="CVZ90" s="31"/>
      <c r="CWA90" s="31"/>
      <c r="CWB90" s="31"/>
      <c r="CWC90" s="31"/>
      <c r="CWD90" s="31"/>
      <c r="CWE90" s="31"/>
      <c r="CWF90" s="31"/>
      <c r="CWG90" s="31"/>
      <c r="CWH90" s="31"/>
      <c r="CWI90" s="31"/>
      <c r="CWJ90" s="31"/>
      <c r="CWK90" s="31"/>
      <c r="CWL90" s="31"/>
      <c r="CWM90" s="31"/>
      <c r="CWN90" s="31"/>
      <c r="CWO90" s="31"/>
      <c r="CWP90" s="31"/>
      <c r="CWQ90" s="31"/>
      <c r="CWR90" s="31"/>
      <c r="CWS90" s="31"/>
      <c r="CWT90" s="31"/>
      <c r="CWU90" s="31"/>
      <c r="CWV90" s="31"/>
      <c r="CWW90" s="31"/>
      <c r="CWX90" s="31"/>
      <c r="CWY90" s="31"/>
      <c r="CWZ90" s="31"/>
      <c r="CXA90" s="31"/>
      <c r="CXB90" s="31"/>
      <c r="CXC90" s="31"/>
      <c r="CXD90" s="31"/>
      <c r="CXE90" s="31"/>
      <c r="CXF90" s="31"/>
      <c r="CXG90" s="31"/>
      <c r="CXH90" s="31"/>
      <c r="CXI90" s="31"/>
      <c r="CXJ90" s="31"/>
      <c r="CXK90" s="31"/>
      <c r="CXL90" s="31"/>
      <c r="CXM90" s="31"/>
      <c r="CXN90" s="31"/>
      <c r="CXO90" s="31"/>
      <c r="CXP90" s="31"/>
      <c r="CXQ90" s="31"/>
      <c r="CXR90" s="31"/>
      <c r="CXS90" s="31"/>
      <c r="CXT90" s="31"/>
      <c r="CXU90" s="31"/>
      <c r="CXV90" s="31"/>
      <c r="CXW90" s="31"/>
      <c r="CXX90" s="31"/>
      <c r="CXY90" s="31"/>
      <c r="CXZ90" s="31"/>
      <c r="CYA90" s="31"/>
      <c r="CYB90" s="31"/>
      <c r="CYC90" s="31"/>
      <c r="CYD90" s="31"/>
      <c r="CYE90" s="31"/>
      <c r="CYF90" s="31"/>
      <c r="CYG90" s="31"/>
      <c r="CYH90" s="31"/>
      <c r="CYI90" s="31"/>
      <c r="CYJ90" s="31"/>
      <c r="CYK90" s="31"/>
      <c r="CYL90" s="31"/>
      <c r="CYM90" s="31"/>
      <c r="CYN90" s="31"/>
      <c r="CYO90" s="31"/>
      <c r="CYP90" s="31"/>
      <c r="CYQ90" s="31"/>
      <c r="CYR90" s="31"/>
      <c r="CYS90" s="31"/>
      <c r="CYT90" s="31"/>
      <c r="CYU90" s="31"/>
      <c r="CYV90" s="31"/>
      <c r="CYW90" s="31"/>
      <c r="CYX90" s="31"/>
      <c r="CYY90" s="31"/>
      <c r="CYZ90" s="31"/>
      <c r="CZA90" s="31"/>
      <c r="CZB90" s="31"/>
      <c r="CZC90" s="31"/>
      <c r="CZD90" s="31"/>
      <c r="CZE90" s="31"/>
      <c r="CZF90" s="31"/>
      <c r="CZG90" s="31"/>
      <c r="CZH90" s="31"/>
      <c r="CZI90" s="31"/>
      <c r="CZJ90" s="31"/>
      <c r="CZK90" s="31"/>
      <c r="CZL90" s="31"/>
      <c r="CZM90" s="31"/>
      <c r="CZN90" s="31"/>
      <c r="CZO90" s="31"/>
      <c r="CZP90" s="31"/>
      <c r="CZQ90" s="31"/>
      <c r="CZR90" s="31"/>
      <c r="CZS90" s="31"/>
      <c r="CZT90" s="31"/>
      <c r="CZU90" s="31"/>
      <c r="CZV90" s="31"/>
      <c r="CZW90" s="31"/>
      <c r="CZX90" s="31"/>
      <c r="CZY90" s="31"/>
      <c r="CZZ90" s="31"/>
      <c r="DAA90" s="31"/>
      <c r="DAB90" s="31"/>
      <c r="DAC90" s="31"/>
      <c r="DAD90" s="31"/>
      <c r="DAE90" s="31"/>
      <c r="DAF90" s="31"/>
      <c r="DAG90" s="31"/>
      <c r="DAH90" s="31"/>
      <c r="DAI90" s="31"/>
      <c r="DAJ90" s="31"/>
      <c r="DAK90" s="31"/>
      <c r="DAL90" s="31"/>
      <c r="DAM90" s="31"/>
      <c r="DAN90" s="31"/>
      <c r="DAO90" s="31"/>
      <c r="DAP90" s="31"/>
      <c r="DAQ90" s="31"/>
      <c r="DAR90" s="31"/>
      <c r="DAS90" s="31"/>
      <c r="DAT90" s="31"/>
      <c r="DAU90" s="31"/>
      <c r="DAV90" s="31"/>
      <c r="DAW90" s="31"/>
      <c r="DAX90" s="31"/>
      <c r="DAY90" s="31"/>
      <c r="DAZ90" s="31"/>
      <c r="DBA90" s="31"/>
      <c r="DBB90" s="31"/>
      <c r="DBC90" s="31"/>
      <c r="DBD90" s="31"/>
      <c r="DBE90" s="31"/>
      <c r="DBF90" s="31"/>
      <c r="DBG90" s="31"/>
      <c r="DBH90" s="31"/>
      <c r="DBI90" s="31"/>
      <c r="DBJ90" s="31"/>
      <c r="DBK90" s="31"/>
      <c r="DBL90" s="31"/>
      <c r="DBM90" s="31"/>
      <c r="DBN90" s="31"/>
      <c r="DBO90" s="31"/>
      <c r="DBP90" s="31"/>
      <c r="DBQ90" s="31"/>
      <c r="DBR90" s="31"/>
      <c r="DBS90" s="31"/>
      <c r="DBT90" s="31"/>
      <c r="DBU90" s="31"/>
      <c r="DBV90" s="31"/>
      <c r="DBW90" s="31"/>
      <c r="DBX90" s="31"/>
      <c r="DBY90" s="31"/>
      <c r="DBZ90" s="31"/>
      <c r="DCA90" s="31"/>
      <c r="DCB90" s="31"/>
      <c r="DCC90" s="31"/>
      <c r="DCD90" s="31"/>
      <c r="DCE90" s="31"/>
      <c r="DCF90" s="31"/>
      <c r="DCG90" s="31"/>
      <c r="DCH90" s="31"/>
      <c r="DCI90" s="31"/>
      <c r="DCJ90" s="31"/>
      <c r="DCK90" s="31"/>
      <c r="DCL90" s="31"/>
      <c r="DCM90" s="31"/>
      <c r="DCN90" s="31"/>
      <c r="DCO90" s="31"/>
      <c r="DCP90" s="31"/>
      <c r="DCQ90" s="31"/>
      <c r="DCR90" s="31"/>
      <c r="DCS90" s="31"/>
      <c r="DCT90" s="31"/>
      <c r="DCU90" s="31"/>
      <c r="DCV90" s="31"/>
      <c r="DCW90" s="31"/>
      <c r="DCX90" s="31"/>
      <c r="DCY90" s="31"/>
      <c r="DCZ90" s="31"/>
      <c r="DDA90" s="31"/>
      <c r="DDB90" s="31"/>
      <c r="DDC90" s="31"/>
      <c r="DDD90" s="31"/>
      <c r="DDE90" s="31"/>
      <c r="DDF90" s="31"/>
      <c r="DDG90" s="31"/>
      <c r="DDH90" s="31"/>
      <c r="DDI90" s="31"/>
      <c r="DDJ90" s="31"/>
      <c r="DDK90" s="31"/>
      <c r="DDL90" s="31"/>
      <c r="DDM90" s="31"/>
      <c r="DDN90" s="31"/>
      <c r="DDO90" s="31"/>
      <c r="DDP90" s="31"/>
      <c r="DDQ90" s="31"/>
      <c r="DDR90" s="31"/>
      <c r="DDS90" s="31"/>
      <c r="DDT90" s="31"/>
      <c r="DDU90" s="31"/>
      <c r="DDV90" s="31"/>
      <c r="DDW90" s="31"/>
      <c r="DDX90" s="31"/>
      <c r="DDY90" s="31"/>
      <c r="DDZ90" s="31"/>
      <c r="DEA90" s="31"/>
      <c r="DEB90" s="31"/>
      <c r="DEC90" s="31"/>
      <c r="DED90" s="31"/>
      <c r="DEE90" s="31"/>
      <c r="DEF90" s="31"/>
      <c r="DEG90" s="31"/>
      <c r="DEH90" s="31"/>
      <c r="DEI90" s="31"/>
      <c r="DEJ90" s="31"/>
      <c r="DEK90" s="31"/>
      <c r="DEL90" s="31"/>
      <c r="DEM90" s="31"/>
      <c r="DEN90" s="31"/>
      <c r="DEO90" s="31"/>
      <c r="DEP90" s="31"/>
      <c r="DEQ90" s="31"/>
      <c r="DER90" s="31"/>
      <c r="DES90" s="31"/>
      <c r="DET90" s="31"/>
      <c r="DEU90" s="31"/>
      <c r="DEV90" s="31"/>
      <c r="DEW90" s="31"/>
      <c r="DEX90" s="31"/>
      <c r="DEY90" s="31"/>
      <c r="DEZ90" s="31"/>
      <c r="DFA90" s="31"/>
      <c r="DFB90" s="31"/>
      <c r="DFC90" s="31"/>
      <c r="DFD90" s="31"/>
      <c r="DFE90" s="31"/>
      <c r="DFF90" s="31"/>
      <c r="DFG90" s="31"/>
      <c r="DFH90" s="31"/>
      <c r="DFI90" s="31"/>
      <c r="DFJ90" s="31"/>
      <c r="DFK90" s="31"/>
      <c r="DFL90" s="31"/>
      <c r="DFM90" s="31"/>
      <c r="DFN90" s="31"/>
      <c r="DFO90" s="31"/>
      <c r="DFP90" s="31"/>
      <c r="DFQ90" s="31"/>
      <c r="DFR90" s="31"/>
      <c r="DFS90" s="31"/>
      <c r="DFT90" s="31"/>
      <c r="DFU90" s="31"/>
      <c r="DFV90" s="31"/>
      <c r="DFW90" s="31"/>
      <c r="DFX90" s="31"/>
      <c r="DFY90" s="31"/>
      <c r="DFZ90" s="31"/>
      <c r="DGA90" s="31"/>
      <c r="DGB90" s="31"/>
      <c r="DGC90" s="31"/>
      <c r="DGD90" s="31"/>
      <c r="DGE90" s="31"/>
      <c r="DGF90" s="31"/>
      <c r="DGG90" s="31"/>
      <c r="DGH90" s="31"/>
      <c r="DGI90" s="31"/>
      <c r="DGJ90" s="31"/>
      <c r="DGK90" s="31"/>
      <c r="DGL90" s="31"/>
      <c r="DGM90" s="31"/>
      <c r="DGN90" s="31"/>
      <c r="DGO90" s="31"/>
      <c r="DGP90" s="31"/>
      <c r="DGQ90" s="31"/>
      <c r="DGR90" s="31"/>
      <c r="DGS90" s="31"/>
      <c r="DGT90" s="31"/>
      <c r="DGU90" s="31"/>
      <c r="DGV90" s="31"/>
      <c r="DGW90" s="31"/>
      <c r="DGX90" s="31"/>
      <c r="DGY90" s="31"/>
      <c r="DGZ90" s="31"/>
      <c r="DHA90" s="31"/>
      <c r="DHB90" s="31"/>
      <c r="DHC90" s="31"/>
      <c r="DHD90" s="31"/>
      <c r="DHE90" s="31"/>
      <c r="DHF90" s="31"/>
      <c r="DHG90" s="31"/>
      <c r="DHH90" s="31"/>
      <c r="DHI90" s="31"/>
      <c r="DHJ90" s="31"/>
      <c r="DHK90" s="31"/>
      <c r="DHL90" s="31"/>
      <c r="DHM90" s="31"/>
      <c r="DHN90" s="31"/>
      <c r="DHO90" s="31"/>
      <c r="DHP90" s="31"/>
      <c r="DHQ90" s="31"/>
      <c r="DHR90" s="31"/>
      <c r="DHS90" s="31"/>
      <c r="DHT90" s="31"/>
      <c r="DHU90" s="31"/>
      <c r="DHV90" s="31"/>
      <c r="DHW90" s="31"/>
      <c r="DHX90" s="31"/>
      <c r="DHY90" s="31"/>
      <c r="DHZ90" s="31"/>
      <c r="DIA90" s="31"/>
      <c r="DIB90" s="31"/>
      <c r="DIC90" s="31"/>
      <c r="DID90" s="31"/>
      <c r="DIE90" s="31"/>
      <c r="DIF90" s="31"/>
      <c r="DIG90" s="31"/>
      <c r="DIH90" s="31"/>
      <c r="DII90" s="31"/>
      <c r="DIJ90" s="31"/>
      <c r="DIK90" s="31"/>
      <c r="DIL90" s="31"/>
      <c r="DIM90" s="31"/>
      <c r="DIN90" s="31"/>
      <c r="DIO90" s="31"/>
      <c r="DIP90" s="31"/>
      <c r="DIQ90" s="31"/>
      <c r="DIR90" s="31"/>
      <c r="DIS90" s="31"/>
      <c r="DIT90" s="31"/>
      <c r="DIU90" s="31"/>
      <c r="DIV90" s="31"/>
      <c r="DIW90" s="31"/>
      <c r="DIX90" s="31"/>
      <c r="DIY90" s="31"/>
      <c r="DIZ90" s="31"/>
      <c r="DJA90" s="31"/>
      <c r="DJB90" s="31"/>
      <c r="DJC90" s="31"/>
      <c r="DJD90" s="31"/>
      <c r="DJE90" s="31"/>
      <c r="DJF90" s="31"/>
      <c r="DJG90" s="31"/>
      <c r="DJH90" s="31"/>
      <c r="DJI90" s="31"/>
      <c r="DJJ90" s="31"/>
      <c r="DJK90" s="31"/>
      <c r="DJL90" s="31"/>
      <c r="DJM90" s="31"/>
      <c r="DJN90" s="31"/>
      <c r="DJO90" s="31"/>
      <c r="DJP90" s="31"/>
      <c r="DJQ90" s="31"/>
      <c r="DJR90" s="31"/>
      <c r="DJS90" s="31"/>
      <c r="DJT90" s="31"/>
      <c r="DJU90" s="31"/>
      <c r="DJV90" s="31"/>
      <c r="DJW90" s="31"/>
      <c r="DJX90" s="31"/>
      <c r="DJY90" s="31"/>
      <c r="DJZ90" s="31"/>
      <c r="DKA90" s="31"/>
      <c r="DKB90" s="31"/>
      <c r="DKC90" s="31"/>
      <c r="DKD90" s="31"/>
      <c r="DKE90" s="31"/>
      <c r="DKF90" s="31"/>
      <c r="DKG90" s="31"/>
      <c r="DKH90" s="31"/>
      <c r="DKI90" s="31"/>
      <c r="DKJ90" s="31"/>
      <c r="DKK90" s="31"/>
      <c r="DKL90" s="31"/>
      <c r="DKM90" s="31"/>
      <c r="DKN90" s="31"/>
      <c r="DKO90" s="31"/>
      <c r="DKP90" s="31"/>
      <c r="DKQ90" s="31"/>
      <c r="DKR90" s="31"/>
      <c r="DKS90" s="31"/>
      <c r="DKT90" s="31"/>
      <c r="DKU90" s="31"/>
      <c r="DKV90" s="31"/>
      <c r="DKW90" s="31"/>
      <c r="DKX90" s="31"/>
      <c r="DKY90" s="31"/>
      <c r="DKZ90" s="31"/>
      <c r="DLA90" s="31"/>
      <c r="DLB90" s="31"/>
      <c r="DLC90" s="31"/>
      <c r="DLD90" s="31"/>
      <c r="DLE90" s="31"/>
      <c r="DLF90" s="31"/>
      <c r="DLG90" s="31"/>
      <c r="DLH90" s="31"/>
      <c r="DLI90" s="31"/>
      <c r="DLJ90" s="31"/>
      <c r="DLK90" s="31"/>
      <c r="DLL90" s="31"/>
      <c r="DLM90" s="31"/>
      <c r="DLN90" s="31"/>
      <c r="DLO90" s="31"/>
      <c r="DLP90" s="31"/>
      <c r="DLQ90" s="31"/>
      <c r="DLR90" s="31"/>
      <c r="DLS90" s="31"/>
      <c r="DLT90" s="31"/>
      <c r="DLU90" s="31"/>
      <c r="DLV90" s="31"/>
      <c r="DLW90" s="31"/>
      <c r="DLX90" s="31"/>
      <c r="DLY90" s="31"/>
      <c r="DLZ90" s="31"/>
      <c r="DMA90" s="31"/>
      <c r="DMB90" s="31"/>
      <c r="DMC90" s="31"/>
      <c r="DMD90" s="31"/>
      <c r="DME90" s="31"/>
      <c r="DMF90" s="31"/>
      <c r="DMG90" s="31"/>
      <c r="DMH90" s="31"/>
      <c r="DMI90" s="31"/>
      <c r="DMJ90" s="31"/>
      <c r="DMK90" s="31"/>
      <c r="DML90" s="31"/>
      <c r="DMM90" s="31"/>
      <c r="DMN90" s="31"/>
      <c r="DMO90" s="31"/>
      <c r="DMP90" s="31"/>
      <c r="DMQ90" s="31"/>
      <c r="DMR90" s="31"/>
      <c r="DMS90" s="31"/>
      <c r="DMT90" s="31"/>
      <c r="DMU90" s="31"/>
      <c r="DMV90" s="31"/>
      <c r="DMW90" s="31"/>
      <c r="DMX90" s="31"/>
      <c r="DMY90" s="31"/>
      <c r="DMZ90" s="31"/>
      <c r="DNA90" s="31"/>
      <c r="DNB90" s="31"/>
      <c r="DNC90" s="31"/>
      <c r="DND90" s="31"/>
      <c r="DNE90" s="31"/>
      <c r="DNF90" s="31"/>
      <c r="DNG90" s="31"/>
      <c r="DNH90" s="31"/>
      <c r="DNI90" s="31"/>
      <c r="DNJ90" s="31"/>
      <c r="DNK90" s="31"/>
      <c r="DNL90" s="31"/>
      <c r="DNM90" s="31"/>
      <c r="DNN90" s="31"/>
      <c r="DNO90" s="31"/>
      <c r="DNP90" s="31"/>
      <c r="DNQ90" s="31"/>
      <c r="DNR90" s="31"/>
      <c r="DNS90" s="31"/>
      <c r="DNT90" s="31"/>
      <c r="DNU90" s="31"/>
      <c r="DNV90" s="31"/>
      <c r="DNW90" s="31"/>
      <c r="DNX90" s="31"/>
      <c r="DNY90" s="31"/>
      <c r="DNZ90" s="31"/>
      <c r="DOA90" s="31"/>
      <c r="DOB90" s="31"/>
      <c r="DOC90" s="31"/>
      <c r="DOD90" s="31"/>
      <c r="DOE90" s="31"/>
      <c r="DOF90" s="31"/>
      <c r="DOG90" s="31"/>
      <c r="DOH90" s="31"/>
      <c r="DOI90" s="31"/>
      <c r="DOJ90" s="31"/>
      <c r="DOK90" s="31"/>
      <c r="DOL90" s="31"/>
      <c r="DOM90" s="31"/>
      <c r="DON90" s="31"/>
      <c r="DOO90" s="31"/>
      <c r="DOP90" s="31"/>
      <c r="DOQ90" s="31"/>
      <c r="DOR90" s="31"/>
      <c r="DOS90" s="31"/>
      <c r="DOT90" s="31"/>
      <c r="DOU90" s="31"/>
      <c r="DOV90" s="31"/>
      <c r="DOW90" s="31"/>
      <c r="DOX90" s="31"/>
      <c r="DOY90" s="31"/>
      <c r="DOZ90" s="31"/>
      <c r="DPA90" s="31"/>
      <c r="DPB90" s="31"/>
      <c r="DPC90" s="31"/>
      <c r="DPD90" s="31"/>
      <c r="DPE90" s="31"/>
      <c r="DPF90" s="31"/>
      <c r="DPG90" s="31"/>
      <c r="DPH90" s="31"/>
      <c r="DPI90" s="31"/>
      <c r="DPJ90" s="31"/>
      <c r="DPK90" s="31"/>
      <c r="DPL90" s="31"/>
      <c r="DPM90" s="31"/>
      <c r="DPN90" s="31"/>
      <c r="DPO90" s="31"/>
      <c r="DPP90" s="31"/>
      <c r="DPQ90" s="31"/>
      <c r="DPR90" s="31"/>
      <c r="DPS90" s="31"/>
      <c r="DPT90" s="31"/>
      <c r="DPU90" s="31"/>
      <c r="DPV90" s="31"/>
      <c r="DPW90" s="31"/>
      <c r="DPX90" s="31"/>
      <c r="DPY90" s="31"/>
      <c r="DPZ90" s="31"/>
      <c r="DQA90" s="31"/>
      <c r="DQB90" s="31"/>
      <c r="DQC90" s="31"/>
      <c r="DQD90" s="31"/>
      <c r="DQE90" s="31"/>
      <c r="DQF90" s="31"/>
      <c r="DQG90" s="31"/>
      <c r="DQH90" s="31"/>
      <c r="DQI90" s="31"/>
      <c r="DQJ90" s="31"/>
      <c r="DQK90" s="31"/>
      <c r="DQL90" s="31"/>
      <c r="DQM90" s="31"/>
      <c r="DQN90" s="31"/>
      <c r="DQO90" s="31"/>
      <c r="DQP90" s="31"/>
      <c r="DQQ90" s="31"/>
      <c r="DQR90" s="31"/>
      <c r="DQS90" s="31"/>
      <c r="DQT90" s="31"/>
      <c r="DQU90" s="31"/>
      <c r="DQV90" s="31"/>
      <c r="DQW90" s="31"/>
      <c r="DQX90" s="31"/>
      <c r="DQY90" s="31"/>
      <c r="DQZ90" s="31"/>
      <c r="DRA90" s="31"/>
      <c r="DRB90" s="31"/>
      <c r="DRC90" s="31"/>
      <c r="DRD90" s="31"/>
      <c r="DRE90" s="31"/>
      <c r="DRF90" s="31"/>
      <c r="DRG90" s="31"/>
      <c r="DRH90" s="31"/>
      <c r="DRI90" s="31"/>
      <c r="DRJ90" s="31"/>
      <c r="DRK90" s="31"/>
      <c r="DRL90" s="31"/>
      <c r="DRM90" s="31"/>
      <c r="DRN90" s="31"/>
      <c r="DRO90" s="31"/>
      <c r="DRP90" s="31"/>
      <c r="DRQ90" s="31"/>
      <c r="DRR90" s="31"/>
      <c r="DRS90" s="31"/>
      <c r="DRT90" s="31"/>
      <c r="DRU90" s="31"/>
      <c r="DRV90" s="31"/>
      <c r="DRW90" s="31"/>
      <c r="DRX90" s="31"/>
      <c r="DRY90" s="31"/>
      <c r="DRZ90" s="31"/>
      <c r="DSA90" s="31"/>
      <c r="DSB90" s="31"/>
      <c r="DSC90" s="31"/>
      <c r="DSD90" s="31"/>
      <c r="DSE90" s="31"/>
      <c r="DSF90" s="31"/>
      <c r="DSG90" s="31"/>
      <c r="DSH90" s="31"/>
      <c r="DSI90" s="31"/>
      <c r="DSJ90" s="31"/>
      <c r="DSK90" s="31"/>
      <c r="DSL90" s="31"/>
      <c r="DSM90" s="31"/>
      <c r="DSN90" s="31"/>
      <c r="DSO90" s="31"/>
      <c r="DSP90" s="31"/>
      <c r="DSQ90" s="31"/>
      <c r="DSR90" s="31"/>
      <c r="DSS90" s="31"/>
      <c r="DST90" s="31"/>
      <c r="DSU90" s="31"/>
      <c r="DSV90" s="31"/>
      <c r="DSW90" s="31"/>
      <c r="DSX90" s="31"/>
      <c r="DSY90" s="31"/>
      <c r="DSZ90" s="31"/>
      <c r="DTA90" s="31"/>
      <c r="DTB90" s="31"/>
      <c r="DTC90" s="31"/>
      <c r="DTD90" s="31"/>
      <c r="DTE90" s="31"/>
      <c r="DTF90" s="31"/>
      <c r="DTG90" s="31"/>
      <c r="DTH90" s="31"/>
      <c r="DTI90" s="31"/>
      <c r="DTJ90" s="31"/>
      <c r="DTK90" s="31"/>
      <c r="DTL90" s="31"/>
      <c r="DTM90" s="31"/>
      <c r="DTN90" s="31"/>
      <c r="DTO90" s="31"/>
      <c r="DTP90" s="31"/>
      <c r="DTQ90" s="31"/>
      <c r="DTR90" s="31"/>
      <c r="DTS90" s="31"/>
      <c r="DTT90" s="31"/>
      <c r="DTU90" s="31"/>
      <c r="DTV90" s="31"/>
      <c r="DTW90" s="31"/>
      <c r="DTX90" s="31"/>
      <c r="DTY90" s="31"/>
      <c r="DTZ90" s="31"/>
      <c r="DUA90" s="31"/>
      <c r="DUB90" s="31"/>
      <c r="DUC90" s="31"/>
      <c r="DUD90" s="31"/>
      <c r="DUE90" s="31"/>
      <c r="DUF90" s="31"/>
      <c r="DUG90" s="31"/>
      <c r="DUH90" s="31"/>
      <c r="DUI90" s="31"/>
      <c r="DUJ90" s="31"/>
      <c r="DUK90" s="31"/>
      <c r="DUL90" s="31"/>
      <c r="DUM90" s="31"/>
      <c r="DUN90" s="31"/>
      <c r="DUO90" s="31"/>
      <c r="DUP90" s="31"/>
      <c r="DUQ90" s="31"/>
      <c r="DUR90" s="31"/>
      <c r="DUS90" s="31"/>
      <c r="DUT90" s="31"/>
      <c r="DUU90" s="31"/>
      <c r="DUV90" s="31"/>
      <c r="DUW90" s="31"/>
      <c r="DUX90" s="31"/>
      <c r="DUY90" s="31"/>
      <c r="DUZ90" s="31"/>
      <c r="DVA90" s="31"/>
      <c r="DVB90" s="31"/>
      <c r="DVC90" s="31"/>
      <c r="DVD90" s="31"/>
      <c r="DVE90" s="31"/>
      <c r="DVF90" s="31"/>
      <c r="DVG90" s="31"/>
      <c r="DVH90" s="31"/>
      <c r="DVI90" s="31"/>
      <c r="DVJ90" s="31"/>
      <c r="DVK90" s="31"/>
      <c r="DVL90" s="31"/>
      <c r="DVM90" s="31"/>
      <c r="DVN90" s="31"/>
      <c r="DVO90" s="31"/>
      <c r="DVP90" s="31"/>
      <c r="DVQ90" s="31"/>
      <c r="DVR90" s="31"/>
      <c r="DVS90" s="31"/>
      <c r="DVT90" s="31"/>
      <c r="DVU90" s="31"/>
      <c r="DVV90" s="31"/>
      <c r="DVW90" s="31"/>
      <c r="DVX90" s="31"/>
      <c r="DVY90" s="31"/>
      <c r="DVZ90" s="31"/>
      <c r="DWA90" s="31"/>
      <c r="DWB90" s="31"/>
      <c r="DWC90" s="31"/>
      <c r="DWD90" s="31"/>
      <c r="DWE90" s="31"/>
      <c r="DWF90" s="31"/>
      <c r="DWG90" s="31"/>
      <c r="DWH90" s="31"/>
      <c r="DWI90" s="31"/>
      <c r="DWJ90" s="31"/>
      <c r="DWK90" s="31"/>
      <c r="DWL90" s="31"/>
      <c r="DWM90" s="31"/>
      <c r="DWN90" s="31"/>
      <c r="DWO90" s="31"/>
      <c r="DWP90" s="31"/>
      <c r="DWQ90" s="31"/>
      <c r="DWR90" s="31"/>
      <c r="DWS90" s="31"/>
      <c r="DWT90" s="31"/>
      <c r="DWU90" s="31"/>
      <c r="DWV90" s="31"/>
      <c r="DWW90" s="31"/>
      <c r="DWX90" s="31"/>
      <c r="DWY90" s="31"/>
      <c r="DWZ90" s="31"/>
      <c r="DXA90" s="31"/>
      <c r="DXB90" s="31"/>
      <c r="DXC90" s="31"/>
      <c r="DXD90" s="31"/>
      <c r="DXE90" s="31"/>
      <c r="DXF90" s="31"/>
      <c r="DXG90" s="31"/>
      <c r="DXH90" s="31"/>
      <c r="DXI90" s="31"/>
      <c r="DXJ90" s="31"/>
      <c r="DXK90" s="31"/>
      <c r="DXL90" s="31"/>
      <c r="DXM90" s="31"/>
      <c r="DXN90" s="31"/>
      <c r="DXO90" s="31"/>
      <c r="DXP90" s="31"/>
      <c r="DXQ90" s="31"/>
      <c r="DXR90" s="31"/>
      <c r="DXS90" s="31"/>
      <c r="DXT90" s="31"/>
      <c r="DXU90" s="31"/>
      <c r="DXV90" s="31"/>
      <c r="DXW90" s="31"/>
      <c r="DXX90" s="31"/>
      <c r="DXY90" s="31"/>
      <c r="DXZ90" s="31"/>
      <c r="DYA90" s="31"/>
      <c r="DYB90" s="31"/>
      <c r="DYC90" s="31"/>
      <c r="DYD90" s="31"/>
      <c r="DYE90" s="31"/>
      <c r="DYF90" s="31"/>
      <c r="DYG90" s="31"/>
      <c r="DYH90" s="31"/>
      <c r="DYI90" s="31"/>
      <c r="DYJ90" s="31"/>
      <c r="DYK90" s="31"/>
      <c r="DYL90" s="31"/>
      <c r="DYM90" s="31"/>
      <c r="DYN90" s="31"/>
      <c r="DYO90" s="31"/>
      <c r="DYP90" s="31"/>
      <c r="DYQ90" s="31"/>
      <c r="DYR90" s="31"/>
      <c r="DYS90" s="31"/>
      <c r="DYT90" s="31"/>
      <c r="DYU90" s="31"/>
      <c r="DYV90" s="31"/>
      <c r="DYW90" s="31"/>
      <c r="DYX90" s="31"/>
      <c r="DYY90" s="31"/>
      <c r="DYZ90" s="31"/>
      <c r="DZA90" s="31"/>
      <c r="DZB90" s="31"/>
      <c r="DZC90" s="31"/>
      <c r="DZD90" s="31"/>
      <c r="DZE90" s="31"/>
      <c r="DZF90" s="31"/>
      <c r="DZG90" s="31"/>
      <c r="DZH90" s="31"/>
      <c r="DZI90" s="31"/>
      <c r="DZJ90" s="31"/>
      <c r="DZK90" s="31"/>
      <c r="DZL90" s="31"/>
      <c r="DZM90" s="31"/>
      <c r="DZN90" s="31"/>
      <c r="DZO90" s="31"/>
      <c r="DZP90" s="31"/>
      <c r="DZQ90" s="31"/>
      <c r="DZR90" s="31"/>
      <c r="DZS90" s="31"/>
      <c r="DZT90" s="31"/>
      <c r="DZU90" s="31"/>
      <c r="DZV90" s="31"/>
      <c r="DZW90" s="31"/>
      <c r="DZX90" s="31"/>
      <c r="DZY90" s="31"/>
      <c r="DZZ90" s="31"/>
      <c r="EAA90" s="31"/>
      <c r="EAB90" s="31"/>
      <c r="EAC90" s="31"/>
      <c r="EAD90" s="31"/>
      <c r="EAE90" s="31"/>
      <c r="EAF90" s="31"/>
      <c r="EAG90" s="31"/>
      <c r="EAH90" s="31"/>
      <c r="EAI90" s="31"/>
      <c r="EAJ90" s="31"/>
      <c r="EAK90" s="31"/>
      <c r="EAL90" s="31"/>
      <c r="EAM90" s="31"/>
      <c r="EAN90" s="31"/>
      <c r="EAO90" s="31"/>
      <c r="EAP90" s="31"/>
      <c r="EAQ90" s="31"/>
      <c r="EAR90" s="31"/>
      <c r="EAS90" s="31"/>
      <c r="EAT90" s="31"/>
      <c r="EAU90" s="31"/>
      <c r="EAV90" s="31"/>
      <c r="EAW90" s="31"/>
      <c r="EAX90" s="31"/>
      <c r="EAY90" s="31"/>
      <c r="EAZ90" s="31"/>
      <c r="EBA90" s="31"/>
      <c r="EBB90" s="31"/>
      <c r="EBC90" s="31"/>
      <c r="EBD90" s="31"/>
      <c r="EBE90" s="31"/>
      <c r="EBF90" s="31"/>
      <c r="EBG90" s="31"/>
      <c r="EBH90" s="31"/>
      <c r="EBI90" s="31"/>
      <c r="EBJ90" s="31"/>
      <c r="EBK90" s="31"/>
      <c r="EBL90" s="31"/>
      <c r="EBM90" s="31"/>
      <c r="EBN90" s="31"/>
      <c r="EBO90" s="31"/>
      <c r="EBP90" s="31"/>
      <c r="EBQ90" s="31"/>
      <c r="EBR90" s="31"/>
      <c r="EBS90" s="31"/>
      <c r="EBT90" s="31"/>
      <c r="EBU90" s="31"/>
      <c r="EBV90" s="31"/>
      <c r="EBW90" s="31"/>
      <c r="EBX90" s="31"/>
      <c r="EBY90" s="31"/>
      <c r="EBZ90" s="31"/>
      <c r="ECA90" s="31"/>
      <c r="ECB90" s="31"/>
      <c r="ECC90" s="31"/>
      <c r="ECD90" s="31"/>
      <c r="ECE90" s="31"/>
      <c r="ECF90" s="31"/>
      <c r="ECG90" s="31"/>
      <c r="ECH90" s="31"/>
      <c r="ECI90" s="31"/>
      <c r="ECJ90" s="31"/>
      <c r="ECK90" s="31"/>
      <c r="ECL90" s="31"/>
      <c r="ECM90" s="31"/>
      <c r="ECN90" s="31"/>
      <c r="ECO90" s="31"/>
      <c r="ECP90" s="31"/>
      <c r="ECQ90" s="31"/>
      <c r="ECR90" s="31"/>
      <c r="ECS90" s="31"/>
      <c r="ECT90" s="31"/>
      <c r="ECU90" s="31"/>
      <c r="ECV90" s="31"/>
      <c r="ECW90" s="31"/>
      <c r="ECX90" s="31"/>
      <c r="ECY90" s="31"/>
      <c r="ECZ90" s="31"/>
      <c r="EDA90" s="31"/>
      <c r="EDB90" s="31"/>
      <c r="EDC90" s="31"/>
      <c r="EDD90" s="31"/>
      <c r="EDE90" s="31"/>
      <c r="EDF90" s="31"/>
      <c r="EDG90" s="31"/>
      <c r="EDH90" s="31"/>
      <c r="EDI90" s="31"/>
      <c r="EDJ90" s="31"/>
      <c r="EDK90" s="31"/>
      <c r="EDL90" s="31"/>
      <c r="EDM90" s="31"/>
      <c r="EDN90" s="31"/>
      <c r="EDO90" s="31"/>
      <c r="EDP90" s="31"/>
      <c r="EDQ90" s="31"/>
      <c r="EDR90" s="31"/>
      <c r="EDS90" s="31"/>
      <c r="EDT90" s="31"/>
      <c r="EDU90" s="31"/>
      <c r="EDV90" s="31"/>
      <c r="EDW90" s="31"/>
      <c r="EDX90" s="31"/>
      <c r="EDY90" s="31"/>
      <c r="EDZ90" s="31"/>
      <c r="EEA90" s="31"/>
      <c r="EEB90" s="31"/>
      <c r="EEC90" s="31"/>
      <c r="EED90" s="31"/>
      <c r="EEE90" s="31"/>
      <c r="EEF90" s="31"/>
      <c r="EEG90" s="31"/>
      <c r="EEH90" s="31"/>
      <c r="EEI90" s="31"/>
      <c r="EEJ90" s="31"/>
      <c r="EEK90" s="31"/>
      <c r="EEL90" s="31"/>
      <c r="EEM90" s="31"/>
      <c r="EEN90" s="31"/>
      <c r="EEO90" s="31"/>
      <c r="EEP90" s="31"/>
      <c r="EEQ90" s="31"/>
      <c r="EER90" s="31"/>
      <c r="EES90" s="31"/>
      <c r="EET90" s="31"/>
      <c r="EEU90" s="31"/>
      <c r="EEV90" s="31"/>
      <c r="EEW90" s="31"/>
      <c r="EEX90" s="31"/>
      <c r="EEY90" s="31"/>
      <c r="EEZ90" s="31"/>
      <c r="EFA90" s="31"/>
      <c r="EFB90" s="31"/>
      <c r="EFC90" s="31"/>
      <c r="EFD90" s="31"/>
      <c r="EFE90" s="31"/>
      <c r="EFF90" s="31"/>
      <c r="EFG90" s="31"/>
      <c r="EFH90" s="31"/>
      <c r="EFI90" s="31"/>
      <c r="EFJ90" s="31"/>
      <c r="EFK90" s="31"/>
      <c r="EFL90" s="31"/>
      <c r="EFM90" s="31"/>
      <c r="EFN90" s="31"/>
      <c r="EFO90" s="31"/>
      <c r="EFP90" s="31"/>
      <c r="EFQ90" s="31"/>
      <c r="EFR90" s="31"/>
      <c r="EFS90" s="31"/>
      <c r="EFT90" s="31"/>
      <c r="EFU90" s="31"/>
      <c r="EFV90" s="31"/>
      <c r="EFW90" s="31"/>
      <c r="EFX90" s="31"/>
      <c r="EFY90" s="31"/>
      <c r="EFZ90" s="31"/>
      <c r="EGA90" s="31"/>
      <c r="EGB90" s="31"/>
      <c r="EGC90" s="31"/>
      <c r="EGD90" s="31"/>
      <c r="EGE90" s="31"/>
      <c r="EGF90" s="31"/>
      <c r="EGG90" s="31"/>
      <c r="EGH90" s="31"/>
      <c r="EGI90" s="31"/>
      <c r="EGJ90" s="31"/>
      <c r="EGK90" s="31"/>
      <c r="EGL90" s="31"/>
      <c r="EGM90" s="31"/>
      <c r="EGN90" s="31"/>
      <c r="EGO90" s="31"/>
      <c r="EGP90" s="31"/>
      <c r="EGQ90" s="31"/>
      <c r="EGR90" s="31"/>
      <c r="EGS90" s="31"/>
      <c r="EGT90" s="31"/>
      <c r="EGU90" s="31"/>
      <c r="EGV90" s="31"/>
      <c r="EGW90" s="31"/>
      <c r="EGX90" s="31"/>
      <c r="EGY90" s="31"/>
      <c r="EGZ90" s="31"/>
      <c r="EHA90" s="31"/>
      <c r="EHB90" s="31"/>
      <c r="EHC90" s="31"/>
      <c r="EHD90" s="31"/>
      <c r="EHE90" s="31"/>
      <c r="EHF90" s="31"/>
      <c r="EHG90" s="31"/>
      <c r="EHH90" s="31"/>
      <c r="EHI90" s="31"/>
      <c r="EHJ90" s="31"/>
      <c r="EHK90" s="31"/>
      <c r="EHL90" s="31"/>
      <c r="EHM90" s="31"/>
      <c r="EHN90" s="31"/>
      <c r="EHO90" s="31"/>
      <c r="EHP90" s="31"/>
      <c r="EHQ90" s="31"/>
      <c r="EHR90" s="31"/>
      <c r="EHS90" s="31"/>
      <c r="EHT90" s="31"/>
      <c r="EHU90" s="31"/>
      <c r="EHV90" s="31"/>
      <c r="EHW90" s="31"/>
      <c r="EHX90" s="31"/>
      <c r="EHY90" s="31"/>
      <c r="EHZ90" s="31"/>
      <c r="EIA90" s="31"/>
      <c r="EIB90" s="31"/>
      <c r="EIC90" s="31"/>
      <c r="EID90" s="31"/>
      <c r="EIE90" s="31"/>
      <c r="EIF90" s="31"/>
      <c r="EIG90" s="31"/>
      <c r="EIH90" s="31"/>
      <c r="EII90" s="31"/>
      <c r="EIJ90" s="31"/>
      <c r="EIK90" s="31"/>
      <c r="EIL90" s="31"/>
      <c r="EIM90" s="31"/>
      <c r="EIN90" s="31"/>
      <c r="EIO90" s="31"/>
      <c r="EIP90" s="31"/>
      <c r="EIQ90" s="31"/>
      <c r="EIR90" s="31"/>
      <c r="EIS90" s="31"/>
      <c r="EIT90" s="31"/>
      <c r="EIU90" s="31"/>
      <c r="EIV90" s="31"/>
      <c r="EIW90" s="31"/>
      <c r="EIX90" s="31"/>
      <c r="EIY90" s="31"/>
      <c r="EIZ90" s="31"/>
      <c r="EJA90" s="31"/>
      <c r="EJB90" s="31"/>
      <c r="EJC90" s="31"/>
      <c r="EJD90" s="31"/>
      <c r="EJE90" s="31"/>
      <c r="EJF90" s="31"/>
      <c r="EJG90" s="31"/>
      <c r="EJH90" s="31"/>
      <c r="EJI90" s="31"/>
      <c r="EJJ90" s="31"/>
      <c r="EJK90" s="31"/>
      <c r="EJL90" s="31"/>
      <c r="EJM90" s="31"/>
      <c r="EJN90" s="31"/>
      <c r="EJO90" s="31"/>
      <c r="EJP90" s="31"/>
      <c r="EJQ90" s="31"/>
      <c r="EJR90" s="31"/>
      <c r="EJS90" s="31"/>
      <c r="EJT90" s="31"/>
      <c r="EJU90" s="31"/>
      <c r="EJV90" s="31"/>
      <c r="EJW90" s="31"/>
      <c r="EJX90" s="31"/>
      <c r="EJY90" s="31"/>
      <c r="EJZ90" s="31"/>
      <c r="EKA90" s="31"/>
      <c r="EKB90" s="31"/>
      <c r="EKC90" s="31"/>
      <c r="EKD90" s="31"/>
      <c r="EKE90" s="31"/>
      <c r="EKF90" s="31"/>
      <c r="EKG90" s="31"/>
      <c r="EKH90" s="31"/>
      <c r="EKI90" s="31"/>
      <c r="EKJ90" s="31"/>
      <c r="EKK90" s="31"/>
      <c r="EKL90" s="31"/>
      <c r="EKM90" s="31"/>
      <c r="EKN90" s="31"/>
      <c r="EKO90" s="31"/>
      <c r="EKP90" s="31"/>
      <c r="EKQ90" s="31"/>
      <c r="EKR90" s="31"/>
      <c r="EKS90" s="31"/>
      <c r="EKT90" s="31"/>
      <c r="EKU90" s="31"/>
      <c r="EKV90" s="31"/>
      <c r="EKW90" s="31"/>
      <c r="EKX90" s="31"/>
      <c r="EKY90" s="31"/>
      <c r="EKZ90" s="31"/>
      <c r="ELA90" s="31"/>
      <c r="ELB90" s="31"/>
      <c r="ELC90" s="31"/>
      <c r="ELD90" s="31"/>
      <c r="ELE90" s="31"/>
      <c r="ELF90" s="31"/>
      <c r="ELG90" s="31"/>
      <c r="ELH90" s="31"/>
      <c r="ELI90" s="31"/>
      <c r="ELJ90" s="31"/>
      <c r="ELK90" s="31"/>
      <c r="ELL90" s="31"/>
      <c r="ELM90" s="31"/>
      <c r="ELN90" s="31"/>
      <c r="ELO90" s="31"/>
      <c r="ELP90" s="31"/>
      <c r="ELQ90" s="31"/>
      <c r="ELR90" s="31"/>
      <c r="ELS90" s="31"/>
      <c r="ELT90" s="31"/>
      <c r="ELU90" s="31"/>
      <c r="ELV90" s="31"/>
      <c r="ELW90" s="31"/>
      <c r="ELX90" s="31"/>
      <c r="ELY90" s="31"/>
      <c r="ELZ90" s="31"/>
      <c r="EMA90" s="31"/>
      <c r="EMB90" s="31"/>
      <c r="EMC90" s="31"/>
      <c r="EMD90" s="31"/>
      <c r="EME90" s="31"/>
      <c r="EMF90" s="31"/>
      <c r="EMG90" s="31"/>
      <c r="EMH90" s="31"/>
      <c r="EMI90" s="31"/>
      <c r="EMJ90" s="31"/>
      <c r="EMK90" s="31"/>
      <c r="EML90" s="31"/>
      <c r="EMM90" s="31"/>
      <c r="EMN90" s="31"/>
      <c r="EMO90" s="31"/>
      <c r="EMP90" s="31"/>
      <c r="EMQ90" s="31"/>
      <c r="EMR90" s="31"/>
      <c r="EMS90" s="31"/>
      <c r="EMT90" s="31"/>
      <c r="EMU90" s="31"/>
      <c r="EMV90" s="31"/>
      <c r="EMW90" s="31"/>
      <c r="EMX90" s="31"/>
      <c r="EMY90" s="31"/>
      <c r="EMZ90" s="31"/>
      <c r="ENA90" s="31"/>
      <c r="ENB90" s="31"/>
      <c r="ENC90" s="31"/>
      <c r="END90" s="31"/>
      <c r="ENE90" s="31"/>
      <c r="ENF90" s="31"/>
      <c r="ENG90" s="31"/>
      <c r="ENH90" s="31"/>
      <c r="ENI90" s="31"/>
      <c r="ENJ90" s="31"/>
      <c r="ENK90" s="31"/>
      <c r="ENL90" s="31"/>
      <c r="ENM90" s="31"/>
      <c r="ENN90" s="31"/>
      <c r="ENO90" s="31"/>
      <c r="ENP90" s="31"/>
      <c r="ENQ90" s="31"/>
      <c r="ENR90" s="31"/>
      <c r="ENS90" s="31"/>
      <c r="ENT90" s="31"/>
      <c r="ENU90" s="31"/>
      <c r="ENV90" s="31"/>
      <c r="ENW90" s="31"/>
      <c r="ENX90" s="31"/>
      <c r="ENY90" s="31"/>
      <c r="ENZ90" s="31"/>
      <c r="EOA90" s="31"/>
      <c r="EOB90" s="31"/>
      <c r="EOC90" s="31"/>
      <c r="EOD90" s="31"/>
      <c r="EOE90" s="31"/>
      <c r="EOF90" s="31"/>
      <c r="EOG90" s="31"/>
      <c r="EOH90" s="31"/>
      <c r="EOI90" s="31"/>
      <c r="EOJ90" s="31"/>
      <c r="EOK90" s="31"/>
      <c r="EOL90" s="31"/>
      <c r="EOM90" s="31"/>
      <c r="EON90" s="31"/>
      <c r="EOO90" s="31"/>
      <c r="EOP90" s="31"/>
      <c r="EOQ90" s="31"/>
      <c r="EOR90" s="31"/>
      <c r="EOS90" s="31"/>
      <c r="EOT90" s="31"/>
      <c r="EOU90" s="31"/>
      <c r="EOV90" s="31"/>
      <c r="EOW90" s="31"/>
      <c r="EOX90" s="31"/>
      <c r="EOY90" s="31"/>
      <c r="EOZ90" s="31"/>
      <c r="EPA90" s="31"/>
      <c r="EPB90" s="31"/>
      <c r="EPC90" s="31"/>
      <c r="EPD90" s="31"/>
      <c r="EPE90" s="31"/>
      <c r="EPF90" s="31"/>
      <c r="EPG90" s="31"/>
      <c r="EPH90" s="31"/>
      <c r="EPI90" s="31"/>
      <c r="EPJ90" s="31"/>
      <c r="EPK90" s="31"/>
      <c r="EPL90" s="31"/>
      <c r="EPM90" s="31"/>
      <c r="EPN90" s="31"/>
      <c r="EPO90" s="31"/>
      <c r="EPP90" s="31"/>
      <c r="EPQ90" s="31"/>
      <c r="EPR90" s="31"/>
      <c r="EPS90" s="31"/>
      <c r="EPT90" s="31"/>
      <c r="EPU90" s="31"/>
      <c r="EPV90" s="31"/>
      <c r="EPW90" s="31"/>
      <c r="EPX90" s="31"/>
      <c r="EPY90" s="31"/>
      <c r="EPZ90" s="31"/>
      <c r="EQA90" s="31"/>
      <c r="EQB90" s="31"/>
      <c r="EQC90" s="31"/>
      <c r="EQD90" s="31"/>
      <c r="EQE90" s="31"/>
      <c r="EQF90" s="31"/>
      <c r="EQG90" s="31"/>
      <c r="EQH90" s="31"/>
      <c r="EQI90" s="31"/>
      <c r="EQJ90" s="31"/>
      <c r="EQK90" s="31"/>
      <c r="EQL90" s="31"/>
      <c r="EQM90" s="31"/>
      <c r="EQN90" s="31"/>
      <c r="EQO90" s="31"/>
      <c r="EQP90" s="31"/>
      <c r="EQQ90" s="31"/>
      <c r="EQR90" s="31"/>
      <c r="EQS90" s="31"/>
      <c r="EQT90" s="31"/>
      <c r="EQU90" s="31"/>
      <c r="EQV90" s="31"/>
      <c r="EQW90" s="31"/>
      <c r="EQX90" s="31"/>
      <c r="EQY90" s="31"/>
      <c r="EQZ90" s="31"/>
      <c r="ERA90" s="31"/>
      <c r="ERB90" s="31"/>
      <c r="ERC90" s="31"/>
      <c r="ERD90" s="31"/>
      <c r="ERE90" s="31"/>
      <c r="ERF90" s="31"/>
      <c r="ERG90" s="31"/>
      <c r="ERH90" s="31"/>
      <c r="ERI90" s="31"/>
      <c r="ERJ90" s="31"/>
      <c r="ERK90" s="31"/>
      <c r="ERL90" s="31"/>
      <c r="ERM90" s="31"/>
      <c r="ERN90" s="31"/>
      <c r="ERO90" s="31"/>
      <c r="ERP90" s="31"/>
      <c r="ERQ90" s="31"/>
      <c r="ERR90" s="31"/>
      <c r="ERS90" s="31"/>
      <c r="ERT90" s="31"/>
      <c r="ERU90" s="31"/>
      <c r="ERV90" s="31"/>
      <c r="ERW90" s="31"/>
      <c r="ERX90" s="31"/>
      <c r="ERY90" s="31"/>
      <c r="ERZ90" s="31"/>
      <c r="ESA90" s="31"/>
      <c r="ESB90" s="31"/>
      <c r="ESC90" s="31"/>
      <c r="ESD90" s="31"/>
      <c r="ESE90" s="31"/>
      <c r="ESF90" s="31"/>
      <c r="ESG90" s="31"/>
      <c r="ESH90" s="31"/>
      <c r="ESI90" s="31"/>
      <c r="ESJ90" s="31"/>
      <c r="ESK90" s="31"/>
      <c r="ESL90" s="31"/>
      <c r="ESM90" s="31"/>
      <c r="ESN90" s="31"/>
      <c r="ESO90" s="31"/>
      <c r="ESP90" s="31"/>
      <c r="ESQ90" s="31"/>
      <c r="ESR90" s="31"/>
      <c r="ESS90" s="31"/>
      <c r="EST90" s="31"/>
      <c r="ESU90" s="31"/>
      <c r="ESV90" s="31"/>
      <c r="ESW90" s="31"/>
      <c r="ESX90" s="31"/>
      <c r="ESY90" s="31"/>
      <c r="ESZ90" s="31"/>
      <c r="ETA90" s="31"/>
      <c r="ETB90" s="31"/>
      <c r="ETC90" s="31"/>
      <c r="ETD90" s="31"/>
      <c r="ETE90" s="31"/>
      <c r="ETF90" s="31"/>
      <c r="ETG90" s="31"/>
      <c r="ETH90" s="31"/>
      <c r="ETI90" s="31"/>
      <c r="ETJ90" s="31"/>
      <c r="ETK90" s="31"/>
      <c r="ETL90" s="31"/>
      <c r="ETM90" s="31"/>
      <c r="ETN90" s="31"/>
      <c r="ETO90" s="31"/>
      <c r="ETP90" s="31"/>
      <c r="ETQ90" s="31"/>
      <c r="ETR90" s="31"/>
      <c r="ETS90" s="31"/>
      <c r="ETT90" s="31"/>
      <c r="ETU90" s="31"/>
      <c r="ETV90" s="31"/>
      <c r="ETW90" s="31"/>
      <c r="ETX90" s="31"/>
      <c r="ETY90" s="31"/>
      <c r="ETZ90" s="31"/>
      <c r="EUA90" s="31"/>
      <c r="EUB90" s="31"/>
      <c r="EUC90" s="31"/>
      <c r="EUD90" s="31"/>
      <c r="EUE90" s="31"/>
      <c r="EUF90" s="31"/>
      <c r="EUG90" s="31"/>
      <c r="EUH90" s="31"/>
      <c r="EUI90" s="31"/>
      <c r="EUJ90" s="31"/>
      <c r="EUK90" s="31"/>
      <c r="EUL90" s="31"/>
      <c r="EUM90" s="31"/>
      <c r="EUN90" s="31"/>
      <c r="EUO90" s="31"/>
      <c r="EUP90" s="31"/>
      <c r="EUQ90" s="31"/>
      <c r="EUR90" s="31"/>
      <c r="EUS90" s="31"/>
      <c r="EUT90" s="31"/>
      <c r="EUU90" s="31"/>
      <c r="EUV90" s="31"/>
      <c r="EUW90" s="31"/>
      <c r="EUX90" s="31"/>
      <c r="EUY90" s="31"/>
      <c r="EUZ90" s="31"/>
      <c r="EVA90" s="31"/>
      <c r="EVB90" s="31"/>
      <c r="EVC90" s="31"/>
      <c r="EVD90" s="31"/>
      <c r="EVE90" s="31"/>
      <c r="EVF90" s="31"/>
      <c r="EVG90" s="31"/>
      <c r="EVH90" s="31"/>
      <c r="EVI90" s="31"/>
      <c r="EVJ90" s="31"/>
      <c r="EVK90" s="31"/>
      <c r="EVL90" s="31"/>
      <c r="EVM90" s="31"/>
      <c r="EVN90" s="31"/>
      <c r="EVO90" s="31"/>
      <c r="EVP90" s="31"/>
      <c r="EVQ90" s="31"/>
      <c r="EVR90" s="31"/>
      <c r="EVS90" s="31"/>
      <c r="EVT90" s="31"/>
      <c r="EVU90" s="31"/>
      <c r="EVV90" s="31"/>
      <c r="EVW90" s="31"/>
      <c r="EVX90" s="31"/>
      <c r="EVY90" s="31"/>
      <c r="EVZ90" s="31"/>
      <c r="EWA90" s="31"/>
      <c r="EWB90" s="31"/>
      <c r="EWC90" s="31"/>
      <c r="EWD90" s="31"/>
      <c r="EWE90" s="31"/>
      <c r="EWF90" s="31"/>
      <c r="EWG90" s="31"/>
      <c r="EWH90" s="31"/>
      <c r="EWI90" s="31"/>
      <c r="EWJ90" s="31"/>
      <c r="EWK90" s="31"/>
      <c r="EWL90" s="31"/>
      <c r="EWM90" s="31"/>
      <c r="EWN90" s="31"/>
      <c r="EWO90" s="31"/>
      <c r="EWP90" s="31"/>
      <c r="EWQ90" s="31"/>
      <c r="EWR90" s="31"/>
      <c r="EWS90" s="31"/>
      <c r="EWT90" s="31"/>
      <c r="EWU90" s="31"/>
      <c r="EWV90" s="31"/>
      <c r="EWW90" s="31"/>
      <c r="EWX90" s="31"/>
      <c r="EWY90" s="31"/>
      <c r="EWZ90" s="31"/>
      <c r="EXA90" s="31"/>
      <c r="EXB90" s="31"/>
      <c r="EXC90" s="31"/>
      <c r="EXD90" s="31"/>
      <c r="EXE90" s="31"/>
      <c r="EXF90" s="31"/>
      <c r="EXG90" s="31"/>
      <c r="EXH90" s="31"/>
      <c r="EXI90" s="31"/>
      <c r="EXJ90" s="31"/>
      <c r="EXK90" s="31"/>
      <c r="EXL90" s="31"/>
      <c r="EXM90" s="31"/>
      <c r="EXN90" s="31"/>
      <c r="EXO90" s="31"/>
      <c r="EXP90" s="31"/>
      <c r="EXQ90" s="31"/>
      <c r="EXR90" s="31"/>
      <c r="EXS90" s="31"/>
      <c r="EXT90" s="31"/>
      <c r="EXU90" s="31"/>
      <c r="EXV90" s="31"/>
      <c r="EXW90" s="31"/>
      <c r="EXX90" s="31"/>
      <c r="EXY90" s="31"/>
      <c r="EXZ90" s="31"/>
      <c r="EYA90" s="31"/>
      <c r="EYB90" s="31"/>
      <c r="EYC90" s="31"/>
      <c r="EYD90" s="31"/>
      <c r="EYE90" s="31"/>
      <c r="EYF90" s="31"/>
      <c r="EYG90" s="31"/>
      <c r="EYH90" s="31"/>
      <c r="EYI90" s="31"/>
      <c r="EYJ90" s="31"/>
      <c r="EYK90" s="31"/>
      <c r="EYL90" s="31"/>
      <c r="EYM90" s="31"/>
      <c r="EYN90" s="31"/>
      <c r="EYO90" s="31"/>
      <c r="EYP90" s="31"/>
      <c r="EYQ90" s="31"/>
      <c r="EYR90" s="31"/>
      <c r="EYS90" s="31"/>
      <c r="EYT90" s="31"/>
      <c r="EYU90" s="31"/>
      <c r="EYV90" s="31"/>
      <c r="EYW90" s="31"/>
      <c r="EYX90" s="31"/>
      <c r="EYY90" s="31"/>
      <c r="EYZ90" s="31"/>
      <c r="EZA90" s="31"/>
      <c r="EZB90" s="31"/>
      <c r="EZC90" s="31"/>
      <c r="EZD90" s="31"/>
      <c r="EZE90" s="31"/>
      <c r="EZF90" s="31"/>
      <c r="EZG90" s="31"/>
      <c r="EZH90" s="31"/>
      <c r="EZI90" s="31"/>
      <c r="EZJ90" s="31"/>
      <c r="EZK90" s="31"/>
      <c r="EZL90" s="31"/>
      <c r="EZM90" s="31"/>
      <c r="EZN90" s="31"/>
      <c r="EZO90" s="31"/>
      <c r="EZP90" s="31"/>
      <c r="EZQ90" s="31"/>
      <c r="EZR90" s="31"/>
      <c r="EZS90" s="31"/>
      <c r="EZT90" s="31"/>
      <c r="EZU90" s="31"/>
      <c r="EZV90" s="31"/>
      <c r="EZW90" s="31"/>
      <c r="EZX90" s="31"/>
      <c r="EZY90" s="31"/>
      <c r="EZZ90" s="31"/>
      <c r="FAA90" s="31"/>
      <c r="FAB90" s="31"/>
      <c r="FAC90" s="31"/>
      <c r="FAD90" s="31"/>
      <c r="FAE90" s="31"/>
      <c r="FAF90" s="31"/>
      <c r="FAG90" s="31"/>
      <c r="FAH90" s="31"/>
      <c r="FAI90" s="31"/>
      <c r="FAJ90" s="31"/>
      <c r="FAK90" s="31"/>
      <c r="FAL90" s="31"/>
      <c r="FAM90" s="31"/>
      <c r="FAN90" s="31"/>
      <c r="FAO90" s="31"/>
      <c r="FAP90" s="31"/>
      <c r="FAQ90" s="31"/>
      <c r="FAR90" s="31"/>
      <c r="FAS90" s="31"/>
      <c r="FAT90" s="31"/>
      <c r="FAU90" s="31"/>
      <c r="FAV90" s="31"/>
      <c r="FAW90" s="31"/>
      <c r="FAX90" s="31"/>
      <c r="FAY90" s="31"/>
      <c r="FAZ90" s="31"/>
      <c r="FBA90" s="31"/>
      <c r="FBB90" s="31"/>
      <c r="FBC90" s="31"/>
      <c r="FBD90" s="31"/>
      <c r="FBE90" s="31"/>
      <c r="FBF90" s="31"/>
      <c r="FBG90" s="31"/>
      <c r="FBH90" s="31"/>
      <c r="FBI90" s="31"/>
      <c r="FBJ90" s="31"/>
      <c r="FBK90" s="31"/>
      <c r="FBL90" s="31"/>
      <c r="FBM90" s="31"/>
      <c r="FBN90" s="31"/>
      <c r="FBO90" s="31"/>
      <c r="FBP90" s="31"/>
      <c r="FBQ90" s="31"/>
      <c r="FBR90" s="31"/>
      <c r="FBS90" s="31"/>
      <c r="FBT90" s="31"/>
      <c r="FBU90" s="31"/>
      <c r="FBV90" s="31"/>
      <c r="FBW90" s="31"/>
      <c r="FBX90" s="31"/>
      <c r="FBY90" s="31"/>
      <c r="FBZ90" s="31"/>
      <c r="FCA90" s="31"/>
      <c r="FCB90" s="31"/>
      <c r="FCC90" s="31"/>
      <c r="FCD90" s="31"/>
      <c r="FCE90" s="31"/>
      <c r="FCF90" s="31"/>
      <c r="FCG90" s="31"/>
      <c r="FCH90" s="31"/>
      <c r="FCI90" s="31"/>
      <c r="FCJ90" s="31"/>
      <c r="FCK90" s="31"/>
      <c r="FCL90" s="31"/>
      <c r="FCM90" s="31"/>
      <c r="FCN90" s="31"/>
      <c r="FCO90" s="31"/>
      <c r="FCP90" s="31"/>
      <c r="FCQ90" s="31"/>
      <c r="FCR90" s="31"/>
      <c r="FCS90" s="31"/>
      <c r="FCT90" s="31"/>
      <c r="FCU90" s="31"/>
      <c r="FCV90" s="31"/>
      <c r="FCW90" s="31"/>
      <c r="FCX90" s="31"/>
      <c r="FCY90" s="31"/>
      <c r="FCZ90" s="31"/>
      <c r="FDA90" s="31"/>
      <c r="FDB90" s="31"/>
      <c r="FDC90" s="31"/>
      <c r="FDD90" s="31"/>
      <c r="FDE90" s="31"/>
      <c r="FDF90" s="31"/>
      <c r="FDG90" s="31"/>
      <c r="FDH90" s="31"/>
      <c r="FDI90" s="31"/>
      <c r="FDJ90" s="31"/>
      <c r="FDK90" s="31"/>
      <c r="FDL90" s="31"/>
      <c r="FDM90" s="31"/>
      <c r="FDN90" s="31"/>
      <c r="FDO90" s="31"/>
      <c r="FDP90" s="31"/>
      <c r="FDQ90" s="31"/>
      <c r="FDR90" s="31"/>
      <c r="FDS90" s="31"/>
      <c r="FDT90" s="31"/>
      <c r="FDU90" s="31"/>
      <c r="FDV90" s="31"/>
      <c r="FDW90" s="31"/>
      <c r="FDX90" s="31"/>
      <c r="FDY90" s="31"/>
      <c r="FDZ90" s="31"/>
      <c r="FEA90" s="31"/>
      <c r="FEB90" s="31"/>
      <c r="FEC90" s="31"/>
      <c r="FED90" s="31"/>
      <c r="FEE90" s="31"/>
      <c r="FEF90" s="31"/>
      <c r="FEG90" s="31"/>
      <c r="FEH90" s="31"/>
      <c r="FEI90" s="31"/>
      <c r="FEJ90" s="31"/>
      <c r="FEK90" s="31"/>
      <c r="FEL90" s="31"/>
      <c r="FEM90" s="31"/>
      <c r="FEN90" s="31"/>
      <c r="FEO90" s="31"/>
      <c r="FEP90" s="31"/>
      <c r="FEQ90" s="31"/>
      <c r="FER90" s="31"/>
      <c r="FES90" s="31"/>
      <c r="FET90" s="31"/>
      <c r="FEU90" s="31"/>
      <c r="FEV90" s="31"/>
      <c r="FEW90" s="31"/>
      <c r="FEX90" s="31"/>
      <c r="FEY90" s="31"/>
      <c r="FEZ90" s="31"/>
      <c r="FFA90" s="31"/>
      <c r="FFB90" s="31"/>
      <c r="FFC90" s="31"/>
      <c r="FFD90" s="31"/>
      <c r="FFE90" s="31"/>
      <c r="FFF90" s="31"/>
      <c r="FFG90" s="31"/>
      <c r="FFH90" s="31"/>
      <c r="FFI90" s="31"/>
      <c r="FFJ90" s="31"/>
      <c r="FFK90" s="31"/>
      <c r="FFL90" s="31"/>
      <c r="FFM90" s="31"/>
      <c r="FFN90" s="31"/>
      <c r="FFO90" s="31"/>
      <c r="FFP90" s="31"/>
      <c r="FFQ90" s="31"/>
      <c r="FFR90" s="31"/>
      <c r="FFS90" s="31"/>
      <c r="FFT90" s="31"/>
      <c r="FFU90" s="31"/>
      <c r="FFV90" s="31"/>
      <c r="FFW90" s="31"/>
      <c r="FFX90" s="31"/>
      <c r="FFY90" s="31"/>
      <c r="FFZ90" s="31"/>
      <c r="FGA90" s="31"/>
      <c r="FGB90" s="31"/>
      <c r="FGC90" s="31"/>
      <c r="FGD90" s="31"/>
      <c r="FGE90" s="31"/>
      <c r="FGF90" s="31"/>
      <c r="FGG90" s="31"/>
      <c r="FGH90" s="31"/>
      <c r="FGI90" s="31"/>
      <c r="FGJ90" s="31"/>
      <c r="FGK90" s="31"/>
      <c r="FGL90" s="31"/>
      <c r="FGM90" s="31"/>
      <c r="FGN90" s="31"/>
      <c r="FGO90" s="31"/>
      <c r="FGP90" s="31"/>
      <c r="FGQ90" s="31"/>
      <c r="FGR90" s="31"/>
      <c r="FGS90" s="31"/>
      <c r="FGT90" s="31"/>
      <c r="FGU90" s="31"/>
      <c r="FGV90" s="31"/>
      <c r="FGW90" s="31"/>
      <c r="FGX90" s="31"/>
      <c r="FGY90" s="31"/>
      <c r="FGZ90" s="31"/>
      <c r="FHA90" s="31"/>
      <c r="FHB90" s="31"/>
      <c r="FHC90" s="31"/>
      <c r="FHD90" s="31"/>
      <c r="FHE90" s="31"/>
      <c r="FHF90" s="31"/>
      <c r="FHG90" s="31"/>
      <c r="FHH90" s="31"/>
      <c r="FHI90" s="31"/>
      <c r="FHJ90" s="31"/>
      <c r="FHK90" s="31"/>
      <c r="FHL90" s="31"/>
      <c r="FHM90" s="31"/>
      <c r="FHN90" s="31"/>
      <c r="FHO90" s="31"/>
      <c r="FHP90" s="31"/>
      <c r="FHQ90" s="31"/>
      <c r="FHR90" s="31"/>
      <c r="FHS90" s="31"/>
      <c r="FHT90" s="31"/>
      <c r="FHU90" s="31"/>
      <c r="FHV90" s="31"/>
      <c r="FHW90" s="31"/>
      <c r="FHX90" s="31"/>
      <c r="FHY90" s="31"/>
      <c r="FHZ90" s="31"/>
      <c r="FIA90" s="31"/>
      <c r="FIB90" s="31"/>
      <c r="FIC90" s="31"/>
      <c r="FID90" s="31"/>
      <c r="FIE90" s="31"/>
      <c r="FIF90" s="31"/>
      <c r="FIG90" s="31"/>
      <c r="FIH90" s="31"/>
      <c r="FII90" s="31"/>
      <c r="FIJ90" s="31"/>
      <c r="FIK90" s="31"/>
      <c r="FIL90" s="31"/>
      <c r="FIM90" s="31"/>
      <c r="FIN90" s="31"/>
      <c r="FIO90" s="31"/>
      <c r="FIP90" s="31"/>
      <c r="FIQ90" s="31"/>
      <c r="FIR90" s="31"/>
      <c r="FIS90" s="31"/>
      <c r="FIT90" s="31"/>
      <c r="FIU90" s="31"/>
      <c r="FIV90" s="31"/>
      <c r="FIW90" s="31"/>
      <c r="FIX90" s="31"/>
      <c r="FIY90" s="31"/>
      <c r="FIZ90" s="31"/>
      <c r="FJA90" s="31"/>
      <c r="FJB90" s="31"/>
      <c r="FJC90" s="31"/>
      <c r="FJD90" s="31"/>
      <c r="FJE90" s="31"/>
      <c r="FJF90" s="31"/>
      <c r="FJG90" s="31"/>
      <c r="FJH90" s="31"/>
      <c r="FJI90" s="31"/>
      <c r="FJJ90" s="31"/>
      <c r="FJK90" s="31"/>
      <c r="FJL90" s="31"/>
      <c r="FJM90" s="31"/>
      <c r="FJN90" s="31"/>
      <c r="FJO90" s="31"/>
      <c r="FJP90" s="31"/>
      <c r="FJQ90" s="31"/>
      <c r="FJR90" s="31"/>
      <c r="FJS90" s="31"/>
      <c r="FJT90" s="31"/>
      <c r="FJU90" s="31"/>
      <c r="FJV90" s="31"/>
      <c r="FJW90" s="31"/>
      <c r="FJX90" s="31"/>
      <c r="FJY90" s="31"/>
      <c r="FJZ90" s="31"/>
      <c r="FKA90" s="31"/>
      <c r="FKB90" s="31"/>
      <c r="FKC90" s="31"/>
      <c r="FKD90" s="31"/>
      <c r="FKE90" s="31"/>
      <c r="FKF90" s="31"/>
      <c r="FKG90" s="31"/>
      <c r="FKH90" s="31"/>
      <c r="FKI90" s="31"/>
      <c r="FKJ90" s="31"/>
      <c r="FKK90" s="31"/>
      <c r="FKL90" s="31"/>
      <c r="FKM90" s="31"/>
      <c r="FKN90" s="31"/>
      <c r="FKO90" s="31"/>
      <c r="FKP90" s="31"/>
      <c r="FKQ90" s="31"/>
      <c r="FKR90" s="31"/>
      <c r="FKS90" s="31"/>
      <c r="FKT90" s="31"/>
      <c r="FKU90" s="31"/>
      <c r="FKV90" s="31"/>
      <c r="FKW90" s="31"/>
      <c r="FKX90" s="31"/>
      <c r="FKY90" s="31"/>
      <c r="FKZ90" s="31"/>
      <c r="FLA90" s="31"/>
      <c r="FLB90" s="31"/>
      <c r="FLC90" s="31"/>
      <c r="FLD90" s="31"/>
      <c r="FLE90" s="31"/>
      <c r="FLF90" s="31"/>
      <c r="FLG90" s="31"/>
      <c r="FLH90" s="31"/>
      <c r="FLI90" s="31"/>
      <c r="FLJ90" s="31"/>
      <c r="FLK90" s="31"/>
      <c r="FLL90" s="31"/>
      <c r="FLM90" s="31"/>
      <c r="FLN90" s="31"/>
      <c r="FLO90" s="31"/>
      <c r="FLP90" s="31"/>
      <c r="FLQ90" s="31"/>
      <c r="FLR90" s="31"/>
      <c r="FLS90" s="31"/>
      <c r="FLT90" s="31"/>
      <c r="FLU90" s="31"/>
      <c r="FLV90" s="31"/>
      <c r="FLW90" s="31"/>
      <c r="FLX90" s="31"/>
      <c r="FLY90" s="31"/>
      <c r="FLZ90" s="31"/>
      <c r="FMA90" s="31"/>
      <c r="FMB90" s="31"/>
      <c r="FMC90" s="31"/>
      <c r="FMD90" s="31"/>
      <c r="FME90" s="31"/>
      <c r="FMF90" s="31"/>
      <c r="FMG90" s="31"/>
      <c r="FMH90" s="31"/>
      <c r="FMI90" s="31"/>
      <c r="FMJ90" s="31"/>
      <c r="FMK90" s="31"/>
      <c r="FML90" s="31"/>
      <c r="FMM90" s="31"/>
      <c r="FMN90" s="31"/>
      <c r="FMO90" s="31"/>
      <c r="FMP90" s="31"/>
      <c r="FMQ90" s="31"/>
      <c r="FMR90" s="31"/>
      <c r="FMS90" s="31"/>
      <c r="FMT90" s="31"/>
      <c r="FMU90" s="31"/>
      <c r="FMV90" s="31"/>
      <c r="FMW90" s="31"/>
      <c r="FMX90" s="31"/>
      <c r="FMY90" s="31"/>
      <c r="FMZ90" s="31"/>
      <c r="FNA90" s="31"/>
      <c r="FNB90" s="31"/>
      <c r="FNC90" s="31"/>
      <c r="FND90" s="31"/>
      <c r="FNE90" s="31"/>
      <c r="FNF90" s="31"/>
      <c r="FNG90" s="31"/>
      <c r="FNH90" s="31"/>
      <c r="FNI90" s="31"/>
      <c r="FNJ90" s="31"/>
      <c r="FNK90" s="31"/>
      <c r="FNL90" s="31"/>
      <c r="FNM90" s="31"/>
      <c r="FNN90" s="31"/>
      <c r="FNO90" s="31"/>
      <c r="FNP90" s="31"/>
      <c r="FNQ90" s="31"/>
      <c r="FNR90" s="31"/>
      <c r="FNS90" s="31"/>
      <c r="FNT90" s="31"/>
      <c r="FNU90" s="31"/>
      <c r="FNV90" s="31"/>
      <c r="FNW90" s="31"/>
      <c r="FNX90" s="31"/>
      <c r="FNY90" s="31"/>
      <c r="FNZ90" s="31"/>
      <c r="FOA90" s="31"/>
      <c r="FOB90" s="31"/>
      <c r="FOC90" s="31"/>
      <c r="FOD90" s="31"/>
      <c r="FOE90" s="31"/>
      <c r="FOF90" s="31"/>
      <c r="FOG90" s="31"/>
      <c r="FOH90" s="31"/>
      <c r="FOI90" s="31"/>
      <c r="FOJ90" s="31"/>
      <c r="FOK90" s="31"/>
      <c r="FOL90" s="31"/>
      <c r="FOM90" s="31"/>
      <c r="FON90" s="31"/>
      <c r="FOO90" s="31"/>
      <c r="FOP90" s="31"/>
      <c r="FOQ90" s="31"/>
      <c r="FOR90" s="31"/>
      <c r="FOS90" s="31"/>
      <c r="FOT90" s="31"/>
      <c r="FOU90" s="31"/>
      <c r="FOV90" s="31"/>
      <c r="FOW90" s="31"/>
      <c r="FOX90" s="31"/>
      <c r="FOY90" s="31"/>
      <c r="FOZ90" s="31"/>
      <c r="FPA90" s="31"/>
      <c r="FPB90" s="31"/>
      <c r="FPC90" s="31"/>
      <c r="FPD90" s="31"/>
      <c r="FPE90" s="31"/>
      <c r="FPF90" s="31"/>
      <c r="FPG90" s="31"/>
      <c r="FPH90" s="31"/>
      <c r="FPI90" s="31"/>
      <c r="FPJ90" s="31"/>
      <c r="FPK90" s="31"/>
      <c r="FPL90" s="31"/>
      <c r="FPM90" s="31"/>
      <c r="FPN90" s="31"/>
      <c r="FPO90" s="31"/>
      <c r="FPP90" s="31"/>
      <c r="FPQ90" s="31"/>
      <c r="FPR90" s="31"/>
      <c r="FPS90" s="31"/>
      <c r="FPT90" s="31"/>
      <c r="FPU90" s="31"/>
      <c r="FPV90" s="31"/>
      <c r="FPW90" s="31"/>
      <c r="FPX90" s="31"/>
      <c r="FPY90" s="31"/>
      <c r="FPZ90" s="31"/>
      <c r="FQA90" s="31"/>
      <c r="FQB90" s="31"/>
      <c r="FQC90" s="31"/>
      <c r="FQD90" s="31"/>
      <c r="FQE90" s="31"/>
      <c r="FQF90" s="31"/>
      <c r="FQG90" s="31"/>
      <c r="FQH90" s="31"/>
      <c r="FQI90" s="31"/>
      <c r="FQJ90" s="31"/>
      <c r="FQK90" s="31"/>
      <c r="FQL90" s="31"/>
      <c r="FQM90" s="31"/>
      <c r="FQN90" s="31"/>
      <c r="FQO90" s="31"/>
      <c r="FQP90" s="31"/>
      <c r="FQQ90" s="31"/>
      <c r="FQR90" s="31"/>
      <c r="FQS90" s="31"/>
      <c r="FQT90" s="31"/>
      <c r="FQU90" s="31"/>
      <c r="FQV90" s="31"/>
      <c r="FQW90" s="31"/>
      <c r="FQX90" s="31"/>
      <c r="FQY90" s="31"/>
      <c r="FQZ90" s="31"/>
      <c r="FRA90" s="31"/>
      <c r="FRB90" s="31"/>
      <c r="FRC90" s="31"/>
      <c r="FRD90" s="31"/>
      <c r="FRE90" s="31"/>
      <c r="FRF90" s="31"/>
      <c r="FRG90" s="31"/>
      <c r="FRH90" s="31"/>
      <c r="FRI90" s="31"/>
      <c r="FRJ90" s="31"/>
      <c r="FRK90" s="31"/>
      <c r="FRL90" s="31"/>
      <c r="FRM90" s="31"/>
      <c r="FRN90" s="31"/>
      <c r="FRO90" s="31"/>
      <c r="FRP90" s="31"/>
      <c r="FRQ90" s="31"/>
      <c r="FRR90" s="31"/>
      <c r="FRS90" s="31"/>
      <c r="FRT90" s="31"/>
      <c r="FRU90" s="31"/>
      <c r="FRV90" s="31"/>
      <c r="FRW90" s="31"/>
      <c r="FRX90" s="31"/>
      <c r="FRY90" s="31"/>
      <c r="FRZ90" s="31"/>
      <c r="FSA90" s="31"/>
      <c r="FSB90" s="31"/>
      <c r="FSC90" s="31"/>
      <c r="FSD90" s="31"/>
      <c r="FSE90" s="31"/>
      <c r="FSF90" s="31"/>
      <c r="FSG90" s="31"/>
      <c r="FSH90" s="31"/>
      <c r="FSI90" s="31"/>
      <c r="FSJ90" s="31"/>
      <c r="FSK90" s="31"/>
      <c r="FSL90" s="31"/>
      <c r="FSM90" s="31"/>
      <c r="FSN90" s="31"/>
      <c r="FSO90" s="31"/>
      <c r="FSP90" s="31"/>
      <c r="FSQ90" s="31"/>
      <c r="FSR90" s="31"/>
      <c r="FSS90" s="31"/>
      <c r="FST90" s="31"/>
      <c r="FSU90" s="31"/>
      <c r="FSV90" s="31"/>
      <c r="FSW90" s="31"/>
      <c r="FSX90" s="31"/>
      <c r="FSY90" s="31"/>
      <c r="FSZ90" s="31"/>
      <c r="FTA90" s="31"/>
      <c r="FTB90" s="31"/>
      <c r="FTC90" s="31"/>
      <c r="FTD90" s="31"/>
      <c r="FTE90" s="31"/>
      <c r="FTF90" s="31"/>
      <c r="FTG90" s="31"/>
      <c r="FTH90" s="31"/>
      <c r="FTI90" s="31"/>
      <c r="FTJ90" s="31"/>
      <c r="FTK90" s="31"/>
      <c r="FTL90" s="31"/>
      <c r="FTM90" s="31"/>
      <c r="FTN90" s="31"/>
      <c r="FTO90" s="31"/>
      <c r="FTP90" s="31"/>
      <c r="FTQ90" s="31"/>
      <c r="FTR90" s="31"/>
      <c r="FTS90" s="31"/>
      <c r="FTT90" s="31"/>
      <c r="FTU90" s="31"/>
      <c r="FTV90" s="31"/>
      <c r="FTW90" s="31"/>
      <c r="FTX90" s="31"/>
      <c r="FTY90" s="31"/>
      <c r="FTZ90" s="31"/>
      <c r="FUA90" s="31"/>
      <c r="FUB90" s="31"/>
      <c r="FUC90" s="31"/>
      <c r="FUD90" s="31"/>
      <c r="FUE90" s="31"/>
      <c r="FUF90" s="31"/>
      <c r="FUG90" s="31"/>
      <c r="FUH90" s="31"/>
      <c r="FUI90" s="31"/>
      <c r="FUJ90" s="31"/>
      <c r="FUK90" s="31"/>
      <c r="FUL90" s="31"/>
      <c r="FUM90" s="31"/>
      <c r="FUN90" s="31"/>
      <c r="FUO90" s="31"/>
      <c r="FUP90" s="31"/>
      <c r="FUQ90" s="31"/>
      <c r="FUR90" s="31"/>
      <c r="FUS90" s="31"/>
      <c r="FUT90" s="31"/>
      <c r="FUU90" s="31"/>
      <c r="FUV90" s="31"/>
      <c r="FUW90" s="31"/>
      <c r="FUX90" s="31"/>
      <c r="FUY90" s="31"/>
      <c r="FUZ90" s="31"/>
      <c r="FVA90" s="31"/>
      <c r="FVB90" s="31"/>
      <c r="FVC90" s="31"/>
      <c r="FVD90" s="31"/>
      <c r="FVE90" s="31"/>
      <c r="FVF90" s="31"/>
      <c r="FVG90" s="31"/>
      <c r="FVH90" s="31"/>
      <c r="FVI90" s="31"/>
      <c r="FVJ90" s="31"/>
      <c r="FVK90" s="31"/>
      <c r="FVL90" s="31"/>
      <c r="FVM90" s="31"/>
      <c r="FVN90" s="31"/>
      <c r="FVO90" s="31"/>
      <c r="FVP90" s="31"/>
      <c r="FVQ90" s="31"/>
      <c r="FVR90" s="31"/>
      <c r="FVS90" s="31"/>
      <c r="FVT90" s="31"/>
      <c r="FVU90" s="31"/>
      <c r="FVV90" s="31"/>
      <c r="FVW90" s="31"/>
      <c r="FVX90" s="31"/>
      <c r="FVY90" s="31"/>
      <c r="FVZ90" s="31"/>
      <c r="FWA90" s="31"/>
      <c r="FWB90" s="31"/>
      <c r="FWC90" s="31"/>
      <c r="FWD90" s="31"/>
      <c r="FWE90" s="31"/>
      <c r="FWF90" s="31"/>
      <c r="FWG90" s="31"/>
      <c r="FWH90" s="31"/>
      <c r="FWI90" s="31"/>
      <c r="FWJ90" s="31"/>
      <c r="FWK90" s="31"/>
      <c r="FWL90" s="31"/>
      <c r="FWM90" s="31"/>
      <c r="FWN90" s="31"/>
      <c r="FWO90" s="31"/>
      <c r="FWP90" s="31"/>
      <c r="FWQ90" s="31"/>
      <c r="FWR90" s="31"/>
      <c r="FWS90" s="31"/>
      <c r="FWT90" s="31"/>
      <c r="FWU90" s="31"/>
      <c r="FWV90" s="31"/>
      <c r="FWW90" s="31"/>
      <c r="FWX90" s="31"/>
      <c r="FWY90" s="31"/>
      <c r="FWZ90" s="31"/>
      <c r="FXA90" s="31"/>
      <c r="FXB90" s="31"/>
      <c r="FXC90" s="31"/>
      <c r="FXD90" s="31"/>
      <c r="FXE90" s="31"/>
      <c r="FXF90" s="31"/>
      <c r="FXG90" s="31"/>
      <c r="FXH90" s="31"/>
      <c r="FXI90" s="31"/>
      <c r="FXJ90" s="31"/>
      <c r="FXK90" s="31"/>
      <c r="FXL90" s="31"/>
      <c r="FXM90" s="31"/>
      <c r="FXN90" s="31"/>
      <c r="FXO90" s="31"/>
      <c r="FXP90" s="31"/>
      <c r="FXQ90" s="31"/>
      <c r="FXR90" s="31"/>
      <c r="FXS90" s="31"/>
      <c r="FXT90" s="31"/>
      <c r="FXU90" s="31"/>
      <c r="FXV90" s="31"/>
      <c r="FXW90" s="31"/>
      <c r="FXX90" s="31"/>
      <c r="FXY90" s="31"/>
      <c r="FXZ90" s="31"/>
      <c r="FYA90" s="31"/>
      <c r="FYB90" s="31"/>
      <c r="FYC90" s="31"/>
      <c r="FYD90" s="31"/>
      <c r="FYE90" s="31"/>
      <c r="FYF90" s="31"/>
      <c r="FYG90" s="31"/>
      <c r="FYH90" s="31"/>
      <c r="FYI90" s="31"/>
      <c r="FYJ90" s="31"/>
      <c r="FYK90" s="31"/>
      <c r="FYL90" s="31"/>
      <c r="FYM90" s="31"/>
      <c r="FYN90" s="31"/>
      <c r="FYO90" s="31"/>
      <c r="FYP90" s="31"/>
      <c r="FYQ90" s="31"/>
      <c r="FYR90" s="31"/>
      <c r="FYS90" s="31"/>
      <c r="FYT90" s="31"/>
      <c r="FYU90" s="31"/>
      <c r="FYV90" s="31"/>
      <c r="FYW90" s="31"/>
      <c r="FYX90" s="31"/>
      <c r="FYY90" s="31"/>
      <c r="FYZ90" s="31"/>
      <c r="FZA90" s="31"/>
      <c r="FZB90" s="31"/>
      <c r="FZC90" s="31"/>
      <c r="FZD90" s="31"/>
      <c r="FZE90" s="31"/>
      <c r="FZF90" s="31"/>
      <c r="FZG90" s="31"/>
      <c r="FZH90" s="31"/>
      <c r="FZI90" s="31"/>
      <c r="FZJ90" s="31"/>
      <c r="FZK90" s="31"/>
      <c r="FZL90" s="31"/>
      <c r="FZM90" s="31"/>
      <c r="FZN90" s="31"/>
      <c r="FZO90" s="31"/>
      <c r="FZP90" s="31"/>
      <c r="FZQ90" s="31"/>
      <c r="FZR90" s="31"/>
      <c r="FZS90" s="31"/>
      <c r="FZT90" s="31"/>
      <c r="FZU90" s="31"/>
      <c r="FZV90" s="31"/>
      <c r="FZW90" s="31"/>
      <c r="FZX90" s="31"/>
      <c r="FZY90" s="31"/>
      <c r="FZZ90" s="31"/>
      <c r="GAA90" s="31"/>
      <c r="GAB90" s="31"/>
      <c r="GAC90" s="31"/>
      <c r="GAD90" s="31"/>
      <c r="GAE90" s="31"/>
      <c r="GAF90" s="31"/>
      <c r="GAG90" s="31"/>
      <c r="GAH90" s="31"/>
      <c r="GAI90" s="31"/>
      <c r="GAJ90" s="31"/>
      <c r="GAK90" s="31"/>
      <c r="GAL90" s="31"/>
      <c r="GAM90" s="31"/>
      <c r="GAN90" s="31"/>
      <c r="GAO90" s="31"/>
      <c r="GAP90" s="31"/>
      <c r="GAQ90" s="31"/>
      <c r="GAR90" s="31"/>
      <c r="GAS90" s="31"/>
      <c r="GAT90" s="31"/>
      <c r="GAU90" s="31"/>
      <c r="GAV90" s="31"/>
      <c r="GAW90" s="31"/>
      <c r="GAX90" s="31"/>
      <c r="GAY90" s="31"/>
      <c r="GAZ90" s="31"/>
      <c r="GBA90" s="31"/>
      <c r="GBB90" s="31"/>
      <c r="GBC90" s="31"/>
      <c r="GBD90" s="31"/>
      <c r="GBE90" s="31"/>
      <c r="GBF90" s="31"/>
      <c r="GBG90" s="31"/>
      <c r="GBH90" s="31"/>
      <c r="GBI90" s="31"/>
      <c r="GBJ90" s="31"/>
      <c r="GBK90" s="31"/>
      <c r="GBL90" s="31"/>
      <c r="GBM90" s="31"/>
      <c r="GBN90" s="31"/>
      <c r="GBO90" s="31"/>
      <c r="GBP90" s="31"/>
      <c r="GBQ90" s="31"/>
      <c r="GBR90" s="31"/>
      <c r="GBS90" s="31"/>
      <c r="GBT90" s="31"/>
      <c r="GBU90" s="31"/>
      <c r="GBV90" s="31"/>
      <c r="GBW90" s="31"/>
      <c r="GBX90" s="31"/>
      <c r="GBY90" s="31"/>
      <c r="GBZ90" s="31"/>
      <c r="GCA90" s="31"/>
      <c r="GCB90" s="31"/>
      <c r="GCC90" s="31"/>
      <c r="GCD90" s="31"/>
      <c r="GCE90" s="31"/>
      <c r="GCF90" s="31"/>
      <c r="GCG90" s="31"/>
      <c r="GCH90" s="31"/>
      <c r="GCI90" s="31"/>
      <c r="GCJ90" s="31"/>
      <c r="GCK90" s="31"/>
      <c r="GCL90" s="31"/>
      <c r="GCM90" s="31"/>
      <c r="GCN90" s="31"/>
      <c r="GCO90" s="31"/>
      <c r="GCP90" s="31"/>
      <c r="GCQ90" s="31"/>
      <c r="GCR90" s="31"/>
      <c r="GCS90" s="31"/>
      <c r="GCT90" s="31"/>
      <c r="GCU90" s="31"/>
      <c r="GCV90" s="31"/>
      <c r="GCW90" s="31"/>
      <c r="GCX90" s="31"/>
      <c r="GCY90" s="31"/>
      <c r="GCZ90" s="31"/>
      <c r="GDA90" s="31"/>
      <c r="GDB90" s="31"/>
      <c r="GDC90" s="31"/>
      <c r="GDD90" s="31"/>
      <c r="GDE90" s="31"/>
      <c r="GDF90" s="31"/>
      <c r="GDG90" s="31"/>
      <c r="GDH90" s="31"/>
      <c r="GDI90" s="31"/>
      <c r="GDJ90" s="31"/>
      <c r="GDK90" s="31"/>
      <c r="GDL90" s="31"/>
      <c r="GDM90" s="31"/>
      <c r="GDN90" s="31"/>
      <c r="GDO90" s="31"/>
      <c r="GDP90" s="31"/>
      <c r="GDQ90" s="31"/>
      <c r="GDR90" s="31"/>
      <c r="GDS90" s="31"/>
      <c r="GDT90" s="31"/>
      <c r="GDU90" s="31"/>
      <c r="GDV90" s="31"/>
      <c r="GDW90" s="31"/>
      <c r="GDX90" s="31"/>
      <c r="GDY90" s="31"/>
      <c r="GDZ90" s="31"/>
      <c r="GEA90" s="31"/>
      <c r="GEB90" s="31"/>
      <c r="GEC90" s="31"/>
      <c r="GED90" s="31"/>
      <c r="GEE90" s="31"/>
      <c r="GEF90" s="31"/>
      <c r="GEG90" s="31"/>
      <c r="GEH90" s="31"/>
      <c r="GEI90" s="31"/>
      <c r="GEJ90" s="31"/>
      <c r="GEK90" s="31"/>
      <c r="GEL90" s="31"/>
      <c r="GEM90" s="31"/>
      <c r="GEN90" s="31"/>
      <c r="GEO90" s="31"/>
      <c r="GEP90" s="31"/>
      <c r="GEQ90" s="31"/>
      <c r="GER90" s="31"/>
      <c r="GES90" s="31"/>
      <c r="GET90" s="31"/>
      <c r="GEU90" s="31"/>
      <c r="GEV90" s="31"/>
      <c r="GEW90" s="31"/>
      <c r="GEX90" s="31"/>
      <c r="GEY90" s="31"/>
      <c r="GEZ90" s="31"/>
      <c r="GFA90" s="31"/>
      <c r="GFB90" s="31"/>
      <c r="GFC90" s="31"/>
      <c r="GFD90" s="31"/>
      <c r="GFE90" s="31"/>
      <c r="GFF90" s="31"/>
      <c r="GFG90" s="31"/>
      <c r="GFH90" s="31"/>
      <c r="GFI90" s="31"/>
      <c r="GFJ90" s="31"/>
      <c r="GFK90" s="31"/>
      <c r="GFL90" s="31"/>
      <c r="GFM90" s="31"/>
      <c r="GFN90" s="31"/>
      <c r="GFO90" s="31"/>
      <c r="GFP90" s="31"/>
      <c r="GFQ90" s="31"/>
      <c r="GFR90" s="31"/>
      <c r="GFS90" s="31"/>
      <c r="GFT90" s="31"/>
      <c r="GFU90" s="31"/>
      <c r="GFV90" s="31"/>
      <c r="GFW90" s="31"/>
      <c r="GFX90" s="31"/>
      <c r="GFY90" s="31"/>
      <c r="GFZ90" s="31"/>
      <c r="GGA90" s="31"/>
      <c r="GGB90" s="31"/>
      <c r="GGC90" s="31"/>
      <c r="GGD90" s="31"/>
      <c r="GGE90" s="31"/>
      <c r="GGF90" s="31"/>
      <c r="GGG90" s="31"/>
      <c r="GGH90" s="31"/>
      <c r="GGI90" s="31"/>
      <c r="GGJ90" s="31"/>
      <c r="GGK90" s="31"/>
      <c r="GGL90" s="31"/>
      <c r="GGM90" s="31"/>
      <c r="GGN90" s="31"/>
      <c r="GGO90" s="31"/>
      <c r="GGP90" s="31"/>
      <c r="GGQ90" s="31"/>
      <c r="GGR90" s="31"/>
      <c r="GGS90" s="31"/>
      <c r="GGT90" s="31"/>
      <c r="GGU90" s="31"/>
      <c r="GGV90" s="31"/>
      <c r="GGW90" s="31"/>
      <c r="GGX90" s="31"/>
      <c r="GGY90" s="31"/>
      <c r="GGZ90" s="31"/>
      <c r="GHA90" s="31"/>
      <c r="GHB90" s="31"/>
      <c r="GHC90" s="31"/>
      <c r="GHD90" s="31"/>
      <c r="GHE90" s="31"/>
      <c r="GHF90" s="31"/>
      <c r="GHG90" s="31"/>
      <c r="GHH90" s="31"/>
      <c r="GHI90" s="31"/>
      <c r="GHJ90" s="31"/>
      <c r="GHK90" s="31"/>
      <c r="GHL90" s="31"/>
      <c r="GHM90" s="31"/>
      <c r="GHN90" s="31"/>
      <c r="GHO90" s="31"/>
      <c r="GHP90" s="31"/>
      <c r="GHQ90" s="31"/>
      <c r="GHR90" s="31"/>
      <c r="GHS90" s="31"/>
      <c r="GHT90" s="31"/>
      <c r="GHU90" s="31"/>
      <c r="GHV90" s="31"/>
      <c r="GHW90" s="31"/>
      <c r="GHX90" s="31"/>
      <c r="GHY90" s="31"/>
      <c r="GHZ90" s="31"/>
      <c r="GIA90" s="31"/>
      <c r="GIB90" s="31"/>
      <c r="GIC90" s="31"/>
      <c r="GID90" s="31"/>
      <c r="GIE90" s="31"/>
      <c r="GIF90" s="31"/>
      <c r="GIG90" s="31"/>
      <c r="GIH90" s="31"/>
      <c r="GII90" s="31"/>
      <c r="GIJ90" s="31"/>
      <c r="GIK90" s="31"/>
      <c r="GIL90" s="31"/>
      <c r="GIM90" s="31"/>
      <c r="GIN90" s="31"/>
      <c r="GIO90" s="31"/>
      <c r="GIP90" s="31"/>
      <c r="GIQ90" s="31"/>
      <c r="GIR90" s="31"/>
      <c r="GIS90" s="31"/>
      <c r="GIT90" s="31"/>
      <c r="GIU90" s="31"/>
      <c r="GIV90" s="31"/>
      <c r="GIW90" s="31"/>
      <c r="GIX90" s="31"/>
      <c r="GIY90" s="31"/>
      <c r="GIZ90" s="31"/>
      <c r="GJA90" s="31"/>
      <c r="GJB90" s="31"/>
      <c r="GJC90" s="31"/>
      <c r="GJD90" s="31"/>
      <c r="GJE90" s="31"/>
      <c r="GJF90" s="31"/>
      <c r="GJG90" s="31"/>
      <c r="GJH90" s="31"/>
      <c r="GJI90" s="31"/>
      <c r="GJJ90" s="31"/>
      <c r="GJK90" s="31"/>
      <c r="GJL90" s="31"/>
      <c r="GJM90" s="31"/>
      <c r="GJN90" s="31"/>
      <c r="GJO90" s="31"/>
      <c r="GJP90" s="31"/>
      <c r="GJQ90" s="31"/>
      <c r="GJR90" s="31"/>
      <c r="GJS90" s="31"/>
      <c r="GJT90" s="31"/>
      <c r="GJU90" s="31"/>
      <c r="GJV90" s="31"/>
      <c r="GJW90" s="31"/>
      <c r="GJX90" s="31"/>
      <c r="GJY90" s="31"/>
      <c r="GJZ90" s="31"/>
      <c r="GKA90" s="31"/>
      <c r="GKB90" s="31"/>
      <c r="GKC90" s="31"/>
      <c r="GKD90" s="31"/>
      <c r="GKE90" s="31"/>
      <c r="GKF90" s="31"/>
      <c r="GKG90" s="31"/>
      <c r="GKH90" s="31"/>
      <c r="GKI90" s="31"/>
      <c r="GKJ90" s="31"/>
      <c r="GKK90" s="31"/>
      <c r="GKL90" s="31"/>
      <c r="GKM90" s="31"/>
      <c r="GKN90" s="31"/>
      <c r="GKO90" s="31"/>
      <c r="GKP90" s="31"/>
      <c r="GKQ90" s="31"/>
      <c r="GKR90" s="31"/>
      <c r="GKS90" s="31"/>
      <c r="GKT90" s="31"/>
      <c r="GKU90" s="31"/>
      <c r="GKV90" s="31"/>
      <c r="GKW90" s="31"/>
      <c r="GKX90" s="31"/>
      <c r="GKY90" s="31"/>
      <c r="GKZ90" s="31"/>
      <c r="GLA90" s="31"/>
      <c r="GLB90" s="31"/>
      <c r="GLC90" s="31"/>
      <c r="GLD90" s="31"/>
      <c r="GLE90" s="31"/>
      <c r="GLF90" s="31"/>
      <c r="GLG90" s="31"/>
      <c r="GLH90" s="31"/>
      <c r="GLI90" s="31"/>
      <c r="GLJ90" s="31"/>
      <c r="GLK90" s="31"/>
      <c r="GLL90" s="31"/>
      <c r="GLM90" s="31"/>
      <c r="GLN90" s="31"/>
      <c r="GLO90" s="31"/>
      <c r="GLP90" s="31"/>
      <c r="GLQ90" s="31"/>
      <c r="GLR90" s="31"/>
      <c r="GLS90" s="31"/>
      <c r="GLT90" s="31"/>
      <c r="GLU90" s="31"/>
      <c r="GLV90" s="31"/>
      <c r="GLW90" s="31"/>
      <c r="GLX90" s="31"/>
      <c r="GLY90" s="31"/>
      <c r="GLZ90" s="31"/>
      <c r="GMA90" s="31"/>
      <c r="GMB90" s="31"/>
      <c r="GMC90" s="31"/>
      <c r="GMD90" s="31"/>
      <c r="GME90" s="31"/>
      <c r="GMF90" s="31"/>
      <c r="GMG90" s="31"/>
      <c r="GMH90" s="31"/>
      <c r="GMI90" s="31"/>
      <c r="GMJ90" s="31"/>
      <c r="GMK90" s="31"/>
      <c r="GML90" s="31"/>
      <c r="GMM90" s="31"/>
      <c r="GMN90" s="31"/>
      <c r="GMO90" s="31"/>
      <c r="GMP90" s="31"/>
      <c r="GMQ90" s="31"/>
      <c r="GMR90" s="31"/>
      <c r="GMS90" s="31"/>
      <c r="GMT90" s="31"/>
      <c r="GMU90" s="31"/>
      <c r="GMV90" s="31"/>
      <c r="GMW90" s="31"/>
      <c r="GMX90" s="31"/>
      <c r="GMY90" s="31"/>
      <c r="GMZ90" s="31"/>
      <c r="GNA90" s="31"/>
      <c r="GNB90" s="31"/>
      <c r="GNC90" s="31"/>
      <c r="GND90" s="31"/>
      <c r="GNE90" s="31"/>
      <c r="GNF90" s="31"/>
      <c r="GNG90" s="31"/>
      <c r="GNH90" s="31"/>
      <c r="GNI90" s="31"/>
      <c r="GNJ90" s="31"/>
      <c r="GNK90" s="31"/>
      <c r="GNL90" s="31"/>
      <c r="GNM90" s="31"/>
      <c r="GNN90" s="31"/>
      <c r="GNO90" s="31"/>
      <c r="GNP90" s="31"/>
      <c r="GNQ90" s="31"/>
      <c r="GNR90" s="31"/>
      <c r="GNS90" s="31"/>
      <c r="GNT90" s="31"/>
      <c r="GNU90" s="31"/>
      <c r="GNV90" s="31"/>
      <c r="GNW90" s="31"/>
      <c r="GNX90" s="31"/>
      <c r="GNY90" s="31"/>
      <c r="GNZ90" s="31"/>
      <c r="GOA90" s="31"/>
      <c r="GOB90" s="31"/>
      <c r="GOC90" s="31"/>
      <c r="GOD90" s="31"/>
      <c r="GOE90" s="31"/>
      <c r="GOF90" s="31"/>
      <c r="GOG90" s="31"/>
      <c r="GOH90" s="31"/>
      <c r="GOI90" s="31"/>
      <c r="GOJ90" s="31"/>
      <c r="GOK90" s="31"/>
      <c r="GOL90" s="31"/>
      <c r="GOM90" s="31"/>
      <c r="GON90" s="31"/>
      <c r="GOO90" s="31"/>
      <c r="GOP90" s="31"/>
      <c r="GOQ90" s="31"/>
      <c r="GOR90" s="31"/>
      <c r="GOS90" s="31"/>
      <c r="GOT90" s="31"/>
      <c r="GOU90" s="31"/>
      <c r="GOV90" s="31"/>
      <c r="GOW90" s="31"/>
      <c r="GOX90" s="31"/>
      <c r="GOY90" s="31"/>
      <c r="GOZ90" s="31"/>
      <c r="GPA90" s="31"/>
      <c r="GPB90" s="31"/>
      <c r="GPC90" s="31"/>
      <c r="GPD90" s="31"/>
      <c r="GPE90" s="31"/>
      <c r="GPF90" s="31"/>
      <c r="GPG90" s="31"/>
      <c r="GPH90" s="31"/>
      <c r="GPI90" s="31"/>
      <c r="GPJ90" s="31"/>
      <c r="GPK90" s="31"/>
      <c r="GPL90" s="31"/>
      <c r="GPM90" s="31"/>
      <c r="GPN90" s="31"/>
      <c r="GPO90" s="31"/>
      <c r="GPP90" s="31"/>
      <c r="GPQ90" s="31"/>
      <c r="GPR90" s="31"/>
      <c r="GPS90" s="31"/>
      <c r="GPT90" s="31"/>
      <c r="GPU90" s="31"/>
      <c r="GPV90" s="31"/>
      <c r="GPW90" s="31"/>
      <c r="GPX90" s="31"/>
      <c r="GPY90" s="31"/>
      <c r="GPZ90" s="31"/>
      <c r="GQA90" s="31"/>
      <c r="GQB90" s="31"/>
      <c r="GQC90" s="31"/>
      <c r="GQD90" s="31"/>
      <c r="GQE90" s="31"/>
      <c r="GQF90" s="31"/>
      <c r="GQG90" s="31"/>
      <c r="GQH90" s="31"/>
      <c r="GQI90" s="31"/>
      <c r="GQJ90" s="31"/>
      <c r="GQK90" s="31"/>
      <c r="GQL90" s="31"/>
      <c r="GQM90" s="31"/>
      <c r="GQN90" s="31"/>
      <c r="GQO90" s="31"/>
      <c r="GQP90" s="31"/>
      <c r="GQQ90" s="31"/>
      <c r="GQR90" s="31"/>
      <c r="GQS90" s="31"/>
      <c r="GQT90" s="31"/>
      <c r="GQU90" s="31"/>
      <c r="GQV90" s="31"/>
      <c r="GQW90" s="31"/>
      <c r="GQX90" s="31"/>
      <c r="GQY90" s="31"/>
      <c r="GQZ90" s="31"/>
      <c r="GRA90" s="31"/>
      <c r="GRB90" s="31"/>
      <c r="GRC90" s="31"/>
      <c r="GRD90" s="31"/>
      <c r="GRE90" s="31"/>
      <c r="GRF90" s="31"/>
      <c r="GRG90" s="31"/>
      <c r="GRH90" s="31"/>
      <c r="GRI90" s="31"/>
      <c r="GRJ90" s="31"/>
      <c r="GRK90" s="31"/>
      <c r="GRL90" s="31"/>
      <c r="GRM90" s="31"/>
      <c r="GRN90" s="31"/>
      <c r="GRO90" s="31"/>
      <c r="GRP90" s="31"/>
      <c r="GRQ90" s="31"/>
      <c r="GRR90" s="31"/>
      <c r="GRS90" s="31"/>
      <c r="GRT90" s="31"/>
      <c r="GRU90" s="31"/>
      <c r="GRV90" s="31"/>
      <c r="GRW90" s="31"/>
      <c r="GRX90" s="31"/>
      <c r="GRY90" s="31"/>
      <c r="GRZ90" s="31"/>
      <c r="GSA90" s="31"/>
      <c r="GSB90" s="31"/>
      <c r="GSC90" s="31"/>
      <c r="GSD90" s="31"/>
      <c r="GSE90" s="31"/>
      <c r="GSF90" s="31"/>
      <c r="GSG90" s="31"/>
      <c r="GSH90" s="31"/>
      <c r="GSI90" s="31"/>
      <c r="GSJ90" s="31"/>
      <c r="GSK90" s="31"/>
      <c r="GSL90" s="31"/>
      <c r="GSM90" s="31"/>
      <c r="GSN90" s="31"/>
      <c r="GSO90" s="31"/>
      <c r="GSP90" s="31"/>
      <c r="GSQ90" s="31"/>
      <c r="GSR90" s="31"/>
      <c r="GSS90" s="31"/>
      <c r="GST90" s="31"/>
      <c r="GSU90" s="31"/>
      <c r="GSV90" s="31"/>
      <c r="GSW90" s="31"/>
      <c r="GSX90" s="31"/>
      <c r="GSY90" s="31"/>
      <c r="GSZ90" s="31"/>
      <c r="GTA90" s="31"/>
      <c r="GTB90" s="31"/>
      <c r="GTC90" s="31"/>
      <c r="GTD90" s="31"/>
      <c r="GTE90" s="31"/>
      <c r="GTF90" s="31"/>
      <c r="GTG90" s="31"/>
      <c r="GTH90" s="31"/>
      <c r="GTI90" s="31"/>
      <c r="GTJ90" s="31"/>
      <c r="GTK90" s="31"/>
      <c r="GTL90" s="31"/>
      <c r="GTM90" s="31"/>
      <c r="GTN90" s="31"/>
      <c r="GTO90" s="31"/>
      <c r="GTP90" s="31"/>
      <c r="GTQ90" s="31"/>
      <c r="GTR90" s="31"/>
      <c r="GTS90" s="31"/>
      <c r="GTT90" s="31"/>
      <c r="GTU90" s="31"/>
      <c r="GTV90" s="31"/>
      <c r="GTW90" s="31"/>
      <c r="GTX90" s="31"/>
      <c r="GTY90" s="31"/>
      <c r="GTZ90" s="31"/>
      <c r="GUA90" s="31"/>
      <c r="GUB90" s="31"/>
      <c r="GUC90" s="31"/>
      <c r="GUD90" s="31"/>
      <c r="GUE90" s="31"/>
      <c r="GUF90" s="31"/>
      <c r="GUG90" s="31"/>
      <c r="GUH90" s="31"/>
      <c r="GUI90" s="31"/>
      <c r="GUJ90" s="31"/>
      <c r="GUK90" s="31"/>
      <c r="GUL90" s="31"/>
      <c r="GUM90" s="31"/>
      <c r="GUN90" s="31"/>
      <c r="GUO90" s="31"/>
      <c r="GUP90" s="31"/>
      <c r="GUQ90" s="31"/>
      <c r="GUR90" s="31"/>
      <c r="GUS90" s="31"/>
      <c r="GUT90" s="31"/>
      <c r="GUU90" s="31"/>
      <c r="GUV90" s="31"/>
      <c r="GUW90" s="31"/>
      <c r="GUX90" s="31"/>
      <c r="GUY90" s="31"/>
      <c r="GUZ90" s="31"/>
      <c r="GVA90" s="31"/>
      <c r="GVB90" s="31"/>
      <c r="GVC90" s="31"/>
      <c r="GVD90" s="31"/>
      <c r="GVE90" s="31"/>
      <c r="GVF90" s="31"/>
      <c r="GVG90" s="31"/>
      <c r="GVH90" s="31"/>
      <c r="GVI90" s="31"/>
      <c r="GVJ90" s="31"/>
      <c r="GVK90" s="31"/>
      <c r="GVL90" s="31"/>
      <c r="GVM90" s="31"/>
      <c r="GVN90" s="31"/>
      <c r="GVO90" s="31"/>
      <c r="GVP90" s="31"/>
      <c r="GVQ90" s="31"/>
      <c r="GVR90" s="31"/>
      <c r="GVS90" s="31"/>
      <c r="GVT90" s="31"/>
      <c r="GVU90" s="31"/>
      <c r="GVV90" s="31"/>
      <c r="GVW90" s="31"/>
      <c r="GVX90" s="31"/>
      <c r="GVY90" s="31"/>
      <c r="GVZ90" s="31"/>
      <c r="GWA90" s="31"/>
      <c r="GWB90" s="31"/>
      <c r="GWC90" s="31"/>
      <c r="GWD90" s="31"/>
      <c r="GWE90" s="31"/>
      <c r="GWF90" s="31"/>
      <c r="GWG90" s="31"/>
      <c r="GWH90" s="31"/>
      <c r="GWI90" s="31"/>
      <c r="GWJ90" s="31"/>
      <c r="GWK90" s="31"/>
      <c r="GWL90" s="31"/>
      <c r="GWM90" s="31"/>
      <c r="GWN90" s="31"/>
      <c r="GWO90" s="31"/>
      <c r="GWP90" s="31"/>
      <c r="GWQ90" s="31"/>
      <c r="GWR90" s="31"/>
      <c r="GWS90" s="31"/>
      <c r="GWT90" s="31"/>
      <c r="GWU90" s="31"/>
      <c r="GWV90" s="31"/>
      <c r="GWW90" s="31"/>
      <c r="GWX90" s="31"/>
      <c r="GWY90" s="31"/>
      <c r="GWZ90" s="31"/>
      <c r="GXA90" s="31"/>
      <c r="GXB90" s="31"/>
      <c r="GXC90" s="31"/>
      <c r="GXD90" s="31"/>
      <c r="GXE90" s="31"/>
      <c r="GXF90" s="31"/>
      <c r="GXG90" s="31"/>
      <c r="GXH90" s="31"/>
      <c r="GXI90" s="31"/>
      <c r="GXJ90" s="31"/>
      <c r="GXK90" s="31"/>
      <c r="GXL90" s="31"/>
      <c r="GXM90" s="31"/>
      <c r="GXN90" s="31"/>
      <c r="GXO90" s="31"/>
      <c r="GXP90" s="31"/>
      <c r="GXQ90" s="31"/>
      <c r="GXR90" s="31"/>
      <c r="GXS90" s="31"/>
      <c r="GXT90" s="31"/>
      <c r="GXU90" s="31"/>
      <c r="GXV90" s="31"/>
      <c r="GXW90" s="31"/>
      <c r="GXX90" s="31"/>
      <c r="GXY90" s="31"/>
      <c r="GXZ90" s="31"/>
      <c r="GYA90" s="31"/>
      <c r="GYB90" s="31"/>
      <c r="GYC90" s="31"/>
      <c r="GYD90" s="31"/>
      <c r="GYE90" s="31"/>
      <c r="GYF90" s="31"/>
      <c r="GYG90" s="31"/>
      <c r="GYH90" s="31"/>
      <c r="GYI90" s="31"/>
      <c r="GYJ90" s="31"/>
      <c r="GYK90" s="31"/>
      <c r="GYL90" s="31"/>
      <c r="GYM90" s="31"/>
      <c r="GYN90" s="31"/>
      <c r="GYO90" s="31"/>
      <c r="GYP90" s="31"/>
      <c r="GYQ90" s="31"/>
      <c r="GYR90" s="31"/>
      <c r="GYS90" s="31"/>
      <c r="GYT90" s="31"/>
      <c r="GYU90" s="31"/>
      <c r="GYV90" s="31"/>
      <c r="GYW90" s="31"/>
      <c r="GYX90" s="31"/>
      <c r="GYY90" s="31"/>
      <c r="GYZ90" s="31"/>
      <c r="GZA90" s="31"/>
      <c r="GZB90" s="31"/>
      <c r="GZC90" s="31"/>
      <c r="GZD90" s="31"/>
      <c r="GZE90" s="31"/>
      <c r="GZF90" s="31"/>
      <c r="GZG90" s="31"/>
      <c r="GZH90" s="31"/>
      <c r="GZI90" s="31"/>
      <c r="GZJ90" s="31"/>
      <c r="GZK90" s="31"/>
      <c r="GZL90" s="31"/>
      <c r="GZM90" s="31"/>
      <c r="GZN90" s="31"/>
      <c r="GZO90" s="31"/>
      <c r="GZP90" s="31"/>
      <c r="GZQ90" s="31"/>
      <c r="GZR90" s="31"/>
      <c r="GZS90" s="31"/>
      <c r="GZT90" s="31"/>
      <c r="GZU90" s="31"/>
      <c r="GZV90" s="31"/>
      <c r="GZW90" s="31"/>
      <c r="GZX90" s="31"/>
      <c r="GZY90" s="31"/>
      <c r="GZZ90" s="31"/>
      <c r="HAA90" s="31"/>
      <c r="HAB90" s="31"/>
      <c r="HAC90" s="31"/>
      <c r="HAD90" s="31"/>
      <c r="HAE90" s="31"/>
      <c r="HAF90" s="31"/>
      <c r="HAG90" s="31"/>
      <c r="HAH90" s="31"/>
      <c r="HAI90" s="31"/>
      <c r="HAJ90" s="31"/>
      <c r="HAK90" s="31"/>
      <c r="HAL90" s="31"/>
      <c r="HAM90" s="31"/>
      <c r="HAN90" s="31"/>
      <c r="HAO90" s="31"/>
      <c r="HAP90" s="31"/>
      <c r="HAQ90" s="31"/>
      <c r="HAR90" s="31"/>
      <c r="HAS90" s="31"/>
      <c r="HAT90" s="31"/>
      <c r="HAU90" s="31"/>
      <c r="HAV90" s="31"/>
      <c r="HAW90" s="31"/>
      <c r="HAX90" s="31"/>
      <c r="HAY90" s="31"/>
      <c r="HAZ90" s="31"/>
      <c r="HBA90" s="31"/>
      <c r="HBB90" s="31"/>
      <c r="HBC90" s="31"/>
      <c r="HBD90" s="31"/>
      <c r="HBE90" s="31"/>
      <c r="HBF90" s="31"/>
      <c r="HBG90" s="31"/>
      <c r="HBH90" s="31"/>
      <c r="HBI90" s="31"/>
      <c r="HBJ90" s="31"/>
      <c r="HBK90" s="31"/>
      <c r="HBL90" s="31"/>
      <c r="HBM90" s="31"/>
      <c r="HBN90" s="31"/>
      <c r="HBO90" s="31"/>
      <c r="HBP90" s="31"/>
      <c r="HBQ90" s="31"/>
      <c r="HBR90" s="31"/>
      <c r="HBS90" s="31"/>
      <c r="HBT90" s="31"/>
      <c r="HBU90" s="31"/>
      <c r="HBV90" s="31"/>
      <c r="HBW90" s="31"/>
      <c r="HBX90" s="31"/>
      <c r="HBY90" s="31"/>
      <c r="HBZ90" s="31"/>
      <c r="HCA90" s="31"/>
      <c r="HCB90" s="31"/>
      <c r="HCC90" s="31"/>
      <c r="HCD90" s="31"/>
      <c r="HCE90" s="31"/>
      <c r="HCF90" s="31"/>
      <c r="HCG90" s="31"/>
      <c r="HCH90" s="31"/>
      <c r="HCI90" s="31"/>
      <c r="HCJ90" s="31"/>
      <c r="HCK90" s="31"/>
      <c r="HCL90" s="31"/>
      <c r="HCM90" s="31"/>
      <c r="HCN90" s="31"/>
      <c r="HCO90" s="31"/>
      <c r="HCP90" s="31"/>
      <c r="HCQ90" s="31"/>
      <c r="HCR90" s="31"/>
      <c r="HCS90" s="31"/>
      <c r="HCT90" s="31"/>
      <c r="HCU90" s="31"/>
      <c r="HCV90" s="31"/>
      <c r="HCW90" s="31"/>
      <c r="HCX90" s="31"/>
      <c r="HCY90" s="31"/>
      <c r="HCZ90" s="31"/>
      <c r="HDA90" s="31"/>
      <c r="HDB90" s="31"/>
      <c r="HDC90" s="31"/>
      <c r="HDD90" s="31"/>
      <c r="HDE90" s="31"/>
      <c r="HDF90" s="31"/>
      <c r="HDG90" s="31"/>
      <c r="HDH90" s="31"/>
      <c r="HDI90" s="31"/>
      <c r="HDJ90" s="31"/>
      <c r="HDK90" s="31"/>
      <c r="HDL90" s="31"/>
      <c r="HDM90" s="31"/>
      <c r="HDN90" s="31"/>
      <c r="HDO90" s="31"/>
      <c r="HDP90" s="31"/>
      <c r="HDQ90" s="31"/>
      <c r="HDR90" s="31"/>
      <c r="HDS90" s="31"/>
      <c r="HDT90" s="31"/>
      <c r="HDU90" s="31"/>
      <c r="HDV90" s="31"/>
      <c r="HDW90" s="31"/>
      <c r="HDX90" s="31"/>
      <c r="HDY90" s="31"/>
      <c r="HDZ90" s="31"/>
      <c r="HEA90" s="31"/>
      <c r="HEB90" s="31"/>
      <c r="HEC90" s="31"/>
      <c r="HED90" s="31"/>
      <c r="HEE90" s="31"/>
      <c r="HEF90" s="31"/>
      <c r="HEG90" s="31"/>
      <c r="HEH90" s="31"/>
      <c r="HEI90" s="31"/>
      <c r="HEJ90" s="31"/>
      <c r="HEK90" s="31"/>
      <c r="HEL90" s="31"/>
      <c r="HEM90" s="31"/>
      <c r="HEN90" s="31"/>
      <c r="HEO90" s="31"/>
      <c r="HEP90" s="31"/>
      <c r="HEQ90" s="31"/>
      <c r="HER90" s="31"/>
      <c r="HES90" s="31"/>
      <c r="HET90" s="31"/>
      <c r="HEU90" s="31"/>
      <c r="HEV90" s="31"/>
      <c r="HEW90" s="31"/>
      <c r="HEX90" s="31"/>
      <c r="HEY90" s="31"/>
      <c r="HEZ90" s="31"/>
      <c r="HFA90" s="31"/>
      <c r="HFB90" s="31"/>
      <c r="HFC90" s="31"/>
      <c r="HFD90" s="31"/>
      <c r="HFE90" s="31"/>
      <c r="HFF90" s="31"/>
      <c r="HFG90" s="31"/>
      <c r="HFH90" s="31"/>
      <c r="HFI90" s="31"/>
      <c r="HFJ90" s="31"/>
      <c r="HFK90" s="31"/>
      <c r="HFL90" s="31"/>
      <c r="HFM90" s="31"/>
      <c r="HFN90" s="31"/>
      <c r="HFO90" s="31"/>
      <c r="HFP90" s="31"/>
      <c r="HFQ90" s="31"/>
      <c r="HFR90" s="31"/>
      <c r="HFS90" s="31"/>
      <c r="HFT90" s="31"/>
      <c r="HFU90" s="31"/>
      <c r="HFV90" s="31"/>
      <c r="HFW90" s="31"/>
      <c r="HFX90" s="31"/>
      <c r="HFY90" s="31"/>
      <c r="HFZ90" s="31"/>
      <c r="HGA90" s="31"/>
      <c r="HGB90" s="31"/>
      <c r="HGC90" s="31"/>
      <c r="HGD90" s="31"/>
      <c r="HGE90" s="31"/>
      <c r="HGF90" s="31"/>
      <c r="HGG90" s="31"/>
      <c r="HGH90" s="31"/>
      <c r="HGI90" s="31"/>
      <c r="HGJ90" s="31"/>
      <c r="HGK90" s="31"/>
      <c r="HGL90" s="31"/>
      <c r="HGM90" s="31"/>
      <c r="HGN90" s="31"/>
      <c r="HGO90" s="31"/>
      <c r="HGP90" s="31"/>
      <c r="HGQ90" s="31"/>
      <c r="HGR90" s="31"/>
      <c r="HGS90" s="31"/>
      <c r="HGT90" s="31"/>
      <c r="HGU90" s="31"/>
      <c r="HGV90" s="31"/>
      <c r="HGW90" s="31"/>
      <c r="HGX90" s="31"/>
      <c r="HGY90" s="31"/>
      <c r="HGZ90" s="31"/>
      <c r="HHA90" s="31"/>
      <c r="HHB90" s="31"/>
      <c r="HHC90" s="31"/>
      <c r="HHD90" s="31"/>
      <c r="HHE90" s="31"/>
      <c r="HHF90" s="31"/>
      <c r="HHG90" s="31"/>
      <c r="HHH90" s="31"/>
      <c r="HHI90" s="31"/>
      <c r="HHJ90" s="31"/>
      <c r="HHK90" s="31"/>
      <c r="HHL90" s="31"/>
      <c r="HHM90" s="31"/>
      <c r="HHN90" s="31"/>
      <c r="HHO90" s="31"/>
      <c r="HHP90" s="31"/>
      <c r="HHQ90" s="31"/>
      <c r="HHR90" s="31"/>
      <c r="HHS90" s="31"/>
      <c r="HHT90" s="31"/>
      <c r="HHU90" s="31"/>
      <c r="HHV90" s="31"/>
      <c r="HHW90" s="31"/>
      <c r="HHX90" s="31"/>
      <c r="HHY90" s="31"/>
      <c r="HHZ90" s="31"/>
      <c r="HIA90" s="31"/>
      <c r="HIB90" s="31"/>
      <c r="HIC90" s="31"/>
      <c r="HID90" s="31"/>
      <c r="HIE90" s="31"/>
      <c r="HIF90" s="31"/>
      <c r="HIG90" s="31"/>
      <c r="HIH90" s="31"/>
      <c r="HII90" s="31"/>
      <c r="HIJ90" s="31"/>
      <c r="HIK90" s="31"/>
      <c r="HIL90" s="31"/>
      <c r="HIM90" s="31"/>
      <c r="HIN90" s="31"/>
      <c r="HIO90" s="31"/>
      <c r="HIP90" s="31"/>
      <c r="HIQ90" s="31"/>
      <c r="HIR90" s="31"/>
      <c r="HIS90" s="31"/>
      <c r="HIT90" s="31"/>
      <c r="HIU90" s="31"/>
      <c r="HIV90" s="31"/>
      <c r="HIW90" s="31"/>
      <c r="HIX90" s="31"/>
      <c r="HIY90" s="31"/>
      <c r="HIZ90" s="31"/>
      <c r="HJA90" s="31"/>
      <c r="HJB90" s="31"/>
      <c r="HJC90" s="31"/>
      <c r="HJD90" s="31"/>
      <c r="HJE90" s="31"/>
      <c r="HJF90" s="31"/>
      <c r="HJG90" s="31"/>
      <c r="HJH90" s="31"/>
      <c r="HJI90" s="31"/>
      <c r="HJJ90" s="31"/>
      <c r="HJK90" s="31"/>
      <c r="HJL90" s="31"/>
      <c r="HJM90" s="31"/>
      <c r="HJN90" s="31"/>
      <c r="HJO90" s="31"/>
      <c r="HJP90" s="31"/>
      <c r="HJQ90" s="31"/>
      <c r="HJR90" s="31"/>
      <c r="HJS90" s="31"/>
      <c r="HJT90" s="31"/>
      <c r="HJU90" s="31"/>
      <c r="HJV90" s="31"/>
      <c r="HJW90" s="31"/>
      <c r="HJX90" s="31"/>
      <c r="HJY90" s="31"/>
      <c r="HJZ90" s="31"/>
      <c r="HKA90" s="31"/>
      <c r="HKB90" s="31"/>
      <c r="HKC90" s="31"/>
      <c r="HKD90" s="31"/>
      <c r="HKE90" s="31"/>
      <c r="HKF90" s="31"/>
      <c r="HKG90" s="31"/>
      <c r="HKH90" s="31"/>
      <c r="HKI90" s="31"/>
      <c r="HKJ90" s="31"/>
      <c r="HKK90" s="31"/>
      <c r="HKL90" s="31"/>
      <c r="HKM90" s="31"/>
      <c r="HKN90" s="31"/>
      <c r="HKO90" s="31"/>
      <c r="HKP90" s="31"/>
      <c r="HKQ90" s="31"/>
      <c r="HKR90" s="31"/>
      <c r="HKS90" s="31"/>
      <c r="HKT90" s="31"/>
      <c r="HKU90" s="31"/>
      <c r="HKV90" s="31"/>
      <c r="HKW90" s="31"/>
      <c r="HKX90" s="31"/>
      <c r="HKY90" s="31"/>
      <c r="HKZ90" s="31"/>
      <c r="HLA90" s="31"/>
      <c r="HLB90" s="31"/>
      <c r="HLC90" s="31"/>
      <c r="HLD90" s="31"/>
      <c r="HLE90" s="31"/>
      <c r="HLF90" s="31"/>
      <c r="HLG90" s="31"/>
      <c r="HLH90" s="31"/>
      <c r="HLI90" s="31"/>
      <c r="HLJ90" s="31"/>
      <c r="HLK90" s="31"/>
      <c r="HLL90" s="31"/>
      <c r="HLM90" s="31"/>
      <c r="HLN90" s="31"/>
      <c r="HLO90" s="31"/>
      <c r="HLP90" s="31"/>
      <c r="HLQ90" s="31"/>
      <c r="HLR90" s="31"/>
      <c r="HLS90" s="31"/>
      <c r="HLT90" s="31"/>
      <c r="HLU90" s="31"/>
      <c r="HLV90" s="31"/>
      <c r="HLW90" s="31"/>
      <c r="HLX90" s="31"/>
      <c r="HLY90" s="31"/>
      <c r="HLZ90" s="31"/>
      <c r="HMA90" s="31"/>
      <c r="HMB90" s="31"/>
      <c r="HMC90" s="31"/>
      <c r="HMD90" s="31"/>
      <c r="HME90" s="31"/>
      <c r="HMF90" s="31"/>
      <c r="HMG90" s="31"/>
      <c r="HMH90" s="31"/>
      <c r="HMI90" s="31"/>
      <c r="HMJ90" s="31"/>
      <c r="HMK90" s="31"/>
      <c r="HML90" s="31"/>
      <c r="HMM90" s="31"/>
      <c r="HMN90" s="31"/>
      <c r="HMO90" s="31"/>
      <c r="HMP90" s="31"/>
      <c r="HMQ90" s="31"/>
      <c r="HMR90" s="31"/>
      <c r="HMS90" s="31"/>
      <c r="HMT90" s="31"/>
      <c r="HMU90" s="31"/>
      <c r="HMV90" s="31"/>
      <c r="HMW90" s="31"/>
      <c r="HMX90" s="31"/>
      <c r="HMY90" s="31"/>
      <c r="HMZ90" s="31"/>
      <c r="HNA90" s="31"/>
      <c r="HNB90" s="31"/>
      <c r="HNC90" s="31"/>
      <c r="HND90" s="31"/>
      <c r="HNE90" s="31"/>
      <c r="HNF90" s="31"/>
      <c r="HNG90" s="31"/>
      <c r="HNH90" s="31"/>
      <c r="HNI90" s="31"/>
      <c r="HNJ90" s="31"/>
      <c r="HNK90" s="31"/>
      <c r="HNL90" s="31"/>
      <c r="HNM90" s="31"/>
      <c r="HNN90" s="31"/>
      <c r="HNO90" s="31"/>
      <c r="HNP90" s="31"/>
      <c r="HNQ90" s="31"/>
      <c r="HNR90" s="31"/>
      <c r="HNS90" s="31"/>
      <c r="HNT90" s="31"/>
      <c r="HNU90" s="31"/>
      <c r="HNV90" s="31"/>
      <c r="HNW90" s="31"/>
      <c r="HNX90" s="31"/>
      <c r="HNY90" s="31"/>
      <c r="HNZ90" s="31"/>
      <c r="HOA90" s="31"/>
      <c r="HOB90" s="31"/>
      <c r="HOC90" s="31"/>
      <c r="HOD90" s="31"/>
      <c r="HOE90" s="31"/>
      <c r="HOF90" s="31"/>
      <c r="HOG90" s="31"/>
      <c r="HOH90" s="31"/>
      <c r="HOI90" s="31"/>
      <c r="HOJ90" s="31"/>
      <c r="HOK90" s="31"/>
      <c r="HOL90" s="31"/>
      <c r="HOM90" s="31"/>
      <c r="HON90" s="31"/>
      <c r="HOO90" s="31"/>
      <c r="HOP90" s="31"/>
      <c r="HOQ90" s="31"/>
      <c r="HOR90" s="31"/>
      <c r="HOS90" s="31"/>
      <c r="HOT90" s="31"/>
      <c r="HOU90" s="31"/>
      <c r="HOV90" s="31"/>
      <c r="HOW90" s="31"/>
      <c r="HOX90" s="31"/>
      <c r="HOY90" s="31"/>
      <c r="HOZ90" s="31"/>
      <c r="HPA90" s="31"/>
      <c r="HPB90" s="31"/>
      <c r="HPC90" s="31"/>
      <c r="HPD90" s="31"/>
      <c r="HPE90" s="31"/>
      <c r="HPF90" s="31"/>
      <c r="HPG90" s="31"/>
      <c r="HPH90" s="31"/>
      <c r="HPI90" s="31"/>
      <c r="HPJ90" s="31"/>
      <c r="HPK90" s="31"/>
      <c r="HPL90" s="31"/>
      <c r="HPM90" s="31"/>
      <c r="HPN90" s="31"/>
      <c r="HPO90" s="31"/>
      <c r="HPP90" s="31"/>
      <c r="HPQ90" s="31"/>
      <c r="HPR90" s="31"/>
      <c r="HPS90" s="31"/>
      <c r="HPT90" s="31"/>
      <c r="HPU90" s="31"/>
      <c r="HPV90" s="31"/>
      <c r="HPW90" s="31"/>
      <c r="HPX90" s="31"/>
      <c r="HPY90" s="31"/>
      <c r="HPZ90" s="31"/>
      <c r="HQA90" s="31"/>
      <c r="HQB90" s="31"/>
      <c r="HQC90" s="31"/>
      <c r="HQD90" s="31"/>
      <c r="HQE90" s="31"/>
      <c r="HQF90" s="31"/>
      <c r="HQG90" s="31"/>
      <c r="HQH90" s="31"/>
      <c r="HQI90" s="31"/>
      <c r="HQJ90" s="31"/>
      <c r="HQK90" s="31"/>
      <c r="HQL90" s="31"/>
      <c r="HQM90" s="31"/>
      <c r="HQN90" s="31"/>
      <c r="HQO90" s="31"/>
      <c r="HQP90" s="31"/>
      <c r="HQQ90" s="31"/>
      <c r="HQR90" s="31"/>
      <c r="HQS90" s="31"/>
      <c r="HQT90" s="31"/>
      <c r="HQU90" s="31"/>
      <c r="HQV90" s="31"/>
      <c r="HQW90" s="31"/>
      <c r="HQX90" s="31"/>
      <c r="HQY90" s="31"/>
      <c r="HQZ90" s="31"/>
      <c r="HRA90" s="31"/>
      <c r="HRB90" s="31"/>
      <c r="HRC90" s="31"/>
      <c r="HRD90" s="31"/>
      <c r="HRE90" s="31"/>
      <c r="HRF90" s="31"/>
      <c r="HRG90" s="31"/>
      <c r="HRH90" s="31"/>
      <c r="HRI90" s="31"/>
      <c r="HRJ90" s="31"/>
      <c r="HRK90" s="31"/>
      <c r="HRL90" s="31"/>
      <c r="HRM90" s="31"/>
      <c r="HRN90" s="31"/>
      <c r="HRO90" s="31"/>
      <c r="HRP90" s="31"/>
      <c r="HRQ90" s="31"/>
      <c r="HRR90" s="31"/>
      <c r="HRS90" s="31"/>
      <c r="HRT90" s="31"/>
      <c r="HRU90" s="31"/>
      <c r="HRV90" s="31"/>
      <c r="HRW90" s="31"/>
      <c r="HRX90" s="31"/>
      <c r="HRY90" s="31"/>
      <c r="HRZ90" s="31"/>
      <c r="HSA90" s="31"/>
      <c r="HSB90" s="31"/>
      <c r="HSC90" s="31"/>
      <c r="HSD90" s="31"/>
      <c r="HSE90" s="31"/>
      <c r="HSF90" s="31"/>
      <c r="HSG90" s="31"/>
      <c r="HSH90" s="31"/>
      <c r="HSI90" s="31"/>
      <c r="HSJ90" s="31"/>
      <c r="HSK90" s="31"/>
      <c r="HSL90" s="31"/>
      <c r="HSM90" s="31"/>
      <c r="HSN90" s="31"/>
      <c r="HSO90" s="31"/>
      <c r="HSP90" s="31"/>
      <c r="HSQ90" s="31"/>
      <c r="HSR90" s="31"/>
      <c r="HSS90" s="31"/>
      <c r="HST90" s="31"/>
      <c r="HSU90" s="31"/>
      <c r="HSV90" s="31"/>
      <c r="HSW90" s="31"/>
      <c r="HSX90" s="31"/>
      <c r="HSY90" s="31"/>
      <c r="HSZ90" s="31"/>
      <c r="HTA90" s="31"/>
      <c r="HTB90" s="31"/>
      <c r="HTC90" s="31"/>
      <c r="HTD90" s="31"/>
      <c r="HTE90" s="31"/>
      <c r="HTF90" s="31"/>
      <c r="HTG90" s="31"/>
      <c r="HTH90" s="31"/>
      <c r="HTI90" s="31"/>
      <c r="HTJ90" s="31"/>
      <c r="HTK90" s="31"/>
      <c r="HTL90" s="31"/>
      <c r="HTM90" s="31"/>
      <c r="HTN90" s="31"/>
      <c r="HTO90" s="31"/>
      <c r="HTP90" s="31"/>
      <c r="HTQ90" s="31"/>
      <c r="HTR90" s="31"/>
      <c r="HTS90" s="31"/>
      <c r="HTT90" s="31"/>
      <c r="HTU90" s="31"/>
      <c r="HTV90" s="31"/>
      <c r="HTW90" s="31"/>
      <c r="HTX90" s="31"/>
      <c r="HTY90" s="31"/>
      <c r="HTZ90" s="31"/>
      <c r="HUA90" s="31"/>
      <c r="HUB90" s="31"/>
      <c r="HUC90" s="31"/>
      <c r="HUD90" s="31"/>
      <c r="HUE90" s="31"/>
      <c r="HUF90" s="31"/>
      <c r="HUG90" s="31"/>
      <c r="HUH90" s="31"/>
      <c r="HUI90" s="31"/>
      <c r="HUJ90" s="31"/>
      <c r="HUK90" s="31"/>
      <c r="HUL90" s="31"/>
      <c r="HUM90" s="31"/>
      <c r="HUN90" s="31"/>
      <c r="HUO90" s="31"/>
      <c r="HUP90" s="31"/>
      <c r="HUQ90" s="31"/>
      <c r="HUR90" s="31"/>
      <c r="HUS90" s="31"/>
      <c r="HUT90" s="31"/>
      <c r="HUU90" s="31"/>
      <c r="HUV90" s="31"/>
      <c r="HUW90" s="31"/>
      <c r="HUX90" s="31"/>
      <c r="HUY90" s="31"/>
      <c r="HUZ90" s="31"/>
      <c r="HVA90" s="31"/>
      <c r="HVB90" s="31"/>
      <c r="HVC90" s="31"/>
      <c r="HVD90" s="31"/>
      <c r="HVE90" s="31"/>
      <c r="HVF90" s="31"/>
      <c r="HVG90" s="31"/>
      <c r="HVH90" s="31"/>
      <c r="HVI90" s="31"/>
      <c r="HVJ90" s="31"/>
      <c r="HVK90" s="31"/>
      <c r="HVL90" s="31"/>
      <c r="HVM90" s="31"/>
      <c r="HVN90" s="31"/>
      <c r="HVO90" s="31"/>
      <c r="HVP90" s="31"/>
      <c r="HVQ90" s="31"/>
      <c r="HVR90" s="31"/>
      <c r="HVS90" s="31"/>
      <c r="HVT90" s="31"/>
      <c r="HVU90" s="31"/>
      <c r="HVV90" s="31"/>
      <c r="HVW90" s="31"/>
      <c r="HVX90" s="31"/>
      <c r="HVY90" s="31"/>
      <c r="HVZ90" s="31"/>
      <c r="HWA90" s="31"/>
      <c r="HWB90" s="31"/>
      <c r="HWC90" s="31"/>
      <c r="HWD90" s="31"/>
      <c r="HWE90" s="31"/>
      <c r="HWF90" s="31"/>
      <c r="HWG90" s="31"/>
      <c r="HWH90" s="31"/>
      <c r="HWI90" s="31"/>
      <c r="HWJ90" s="31"/>
      <c r="HWK90" s="31"/>
      <c r="HWL90" s="31"/>
      <c r="HWM90" s="31"/>
      <c r="HWN90" s="31"/>
      <c r="HWO90" s="31"/>
      <c r="HWP90" s="31"/>
      <c r="HWQ90" s="31"/>
      <c r="HWR90" s="31"/>
      <c r="HWS90" s="31"/>
      <c r="HWT90" s="31"/>
      <c r="HWU90" s="31"/>
      <c r="HWV90" s="31"/>
      <c r="HWW90" s="31"/>
      <c r="HWX90" s="31"/>
      <c r="HWY90" s="31"/>
      <c r="HWZ90" s="31"/>
      <c r="HXA90" s="31"/>
      <c r="HXB90" s="31"/>
      <c r="HXC90" s="31"/>
      <c r="HXD90" s="31"/>
      <c r="HXE90" s="31"/>
      <c r="HXF90" s="31"/>
      <c r="HXG90" s="31"/>
      <c r="HXH90" s="31"/>
      <c r="HXI90" s="31"/>
      <c r="HXJ90" s="31"/>
      <c r="HXK90" s="31"/>
      <c r="HXL90" s="31"/>
      <c r="HXM90" s="31"/>
      <c r="HXN90" s="31"/>
      <c r="HXO90" s="31"/>
      <c r="HXP90" s="31"/>
      <c r="HXQ90" s="31"/>
      <c r="HXR90" s="31"/>
      <c r="HXS90" s="31"/>
      <c r="HXT90" s="31"/>
      <c r="HXU90" s="31"/>
      <c r="HXV90" s="31"/>
      <c r="HXW90" s="31"/>
      <c r="HXX90" s="31"/>
      <c r="HXY90" s="31"/>
      <c r="HXZ90" s="31"/>
      <c r="HYA90" s="31"/>
      <c r="HYB90" s="31"/>
      <c r="HYC90" s="31"/>
      <c r="HYD90" s="31"/>
      <c r="HYE90" s="31"/>
      <c r="HYF90" s="31"/>
      <c r="HYG90" s="31"/>
      <c r="HYH90" s="31"/>
      <c r="HYI90" s="31"/>
      <c r="HYJ90" s="31"/>
      <c r="HYK90" s="31"/>
      <c r="HYL90" s="31"/>
      <c r="HYM90" s="31"/>
      <c r="HYN90" s="31"/>
      <c r="HYO90" s="31"/>
      <c r="HYP90" s="31"/>
      <c r="HYQ90" s="31"/>
      <c r="HYR90" s="31"/>
      <c r="HYS90" s="31"/>
      <c r="HYT90" s="31"/>
      <c r="HYU90" s="31"/>
      <c r="HYV90" s="31"/>
      <c r="HYW90" s="31"/>
      <c r="HYX90" s="31"/>
      <c r="HYY90" s="31"/>
      <c r="HYZ90" s="31"/>
      <c r="HZA90" s="31"/>
      <c r="HZB90" s="31"/>
      <c r="HZC90" s="31"/>
      <c r="HZD90" s="31"/>
      <c r="HZE90" s="31"/>
      <c r="HZF90" s="31"/>
      <c r="HZG90" s="31"/>
      <c r="HZH90" s="31"/>
      <c r="HZI90" s="31"/>
      <c r="HZJ90" s="31"/>
      <c r="HZK90" s="31"/>
      <c r="HZL90" s="31"/>
      <c r="HZM90" s="31"/>
      <c r="HZN90" s="31"/>
      <c r="HZO90" s="31"/>
      <c r="HZP90" s="31"/>
      <c r="HZQ90" s="31"/>
      <c r="HZR90" s="31"/>
      <c r="HZS90" s="31"/>
      <c r="HZT90" s="31"/>
      <c r="HZU90" s="31"/>
      <c r="HZV90" s="31"/>
      <c r="HZW90" s="31"/>
      <c r="HZX90" s="31"/>
      <c r="HZY90" s="31"/>
      <c r="HZZ90" s="31"/>
      <c r="IAA90" s="31"/>
      <c r="IAB90" s="31"/>
      <c r="IAC90" s="31"/>
      <c r="IAD90" s="31"/>
      <c r="IAE90" s="31"/>
      <c r="IAF90" s="31"/>
      <c r="IAG90" s="31"/>
      <c r="IAH90" s="31"/>
      <c r="IAI90" s="31"/>
      <c r="IAJ90" s="31"/>
      <c r="IAK90" s="31"/>
      <c r="IAL90" s="31"/>
      <c r="IAM90" s="31"/>
      <c r="IAN90" s="31"/>
      <c r="IAO90" s="31"/>
      <c r="IAP90" s="31"/>
      <c r="IAQ90" s="31"/>
      <c r="IAR90" s="31"/>
      <c r="IAS90" s="31"/>
      <c r="IAT90" s="31"/>
      <c r="IAU90" s="31"/>
      <c r="IAV90" s="31"/>
      <c r="IAW90" s="31"/>
      <c r="IAX90" s="31"/>
      <c r="IAY90" s="31"/>
      <c r="IAZ90" s="31"/>
      <c r="IBA90" s="31"/>
      <c r="IBB90" s="31"/>
      <c r="IBC90" s="31"/>
      <c r="IBD90" s="31"/>
      <c r="IBE90" s="31"/>
      <c r="IBF90" s="31"/>
      <c r="IBG90" s="31"/>
      <c r="IBH90" s="31"/>
      <c r="IBI90" s="31"/>
      <c r="IBJ90" s="31"/>
      <c r="IBK90" s="31"/>
      <c r="IBL90" s="31"/>
      <c r="IBM90" s="31"/>
      <c r="IBN90" s="31"/>
      <c r="IBO90" s="31"/>
      <c r="IBP90" s="31"/>
      <c r="IBQ90" s="31"/>
      <c r="IBR90" s="31"/>
      <c r="IBS90" s="31"/>
      <c r="IBT90" s="31"/>
      <c r="IBU90" s="31"/>
      <c r="IBV90" s="31"/>
      <c r="IBW90" s="31"/>
      <c r="IBX90" s="31"/>
      <c r="IBY90" s="31"/>
      <c r="IBZ90" s="31"/>
      <c r="ICA90" s="31"/>
      <c r="ICB90" s="31"/>
      <c r="ICC90" s="31"/>
      <c r="ICD90" s="31"/>
      <c r="ICE90" s="31"/>
      <c r="ICF90" s="31"/>
      <c r="ICG90" s="31"/>
      <c r="ICH90" s="31"/>
      <c r="ICI90" s="31"/>
      <c r="ICJ90" s="31"/>
      <c r="ICK90" s="31"/>
      <c r="ICL90" s="31"/>
      <c r="ICM90" s="31"/>
      <c r="ICN90" s="31"/>
      <c r="ICO90" s="31"/>
      <c r="ICP90" s="31"/>
      <c r="ICQ90" s="31"/>
      <c r="ICR90" s="31"/>
      <c r="ICS90" s="31"/>
      <c r="ICT90" s="31"/>
      <c r="ICU90" s="31"/>
      <c r="ICV90" s="31"/>
      <c r="ICW90" s="31"/>
      <c r="ICX90" s="31"/>
      <c r="ICY90" s="31"/>
      <c r="ICZ90" s="31"/>
      <c r="IDA90" s="31"/>
      <c r="IDB90" s="31"/>
      <c r="IDC90" s="31"/>
      <c r="IDD90" s="31"/>
      <c r="IDE90" s="31"/>
      <c r="IDF90" s="31"/>
      <c r="IDG90" s="31"/>
      <c r="IDH90" s="31"/>
      <c r="IDI90" s="31"/>
      <c r="IDJ90" s="31"/>
      <c r="IDK90" s="31"/>
      <c r="IDL90" s="31"/>
      <c r="IDM90" s="31"/>
      <c r="IDN90" s="31"/>
      <c r="IDO90" s="31"/>
      <c r="IDP90" s="31"/>
      <c r="IDQ90" s="31"/>
      <c r="IDR90" s="31"/>
      <c r="IDS90" s="31"/>
      <c r="IDT90" s="31"/>
      <c r="IDU90" s="31"/>
      <c r="IDV90" s="31"/>
      <c r="IDW90" s="31"/>
      <c r="IDX90" s="31"/>
      <c r="IDY90" s="31"/>
      <c r="IDZ90" s="31"/>
      <c r="IEA90" s="31"/>
      <c r="IEB90" s="31"/>
      <c r="IEC90" s="31"/>
      <c r="IED90" s="31"/>
      <c r="IEE90" s="31"/>
      <c r="IEF90" s="31"/>
      <c r="IEG90" s="31"/>
      <c r="IEH90" s="31"/>
      <c r="IEI90" s="31"/>
      <c r="IEJ90" s="31"/>
      <c r="IEK90" s="31"/>
      <c r="IEL90" s="31"/>
      <c r="IEM90" s="31"/>
      <c r="IEN90" s="31"/>
      <c r="IEO90" s="31"/>
      <c r="IEP90" s="31"/>
      <c r="IEQ90" s="31"/>
      <c r="IER90" s="31"/>
      <c r="IES90" s="31"/>
      <c r="IET90" s="31"/>
      <c r="IEU90" s="31"/>
      <c r="IEV90" s="31"/>
      <c r="IEW90" s="31"/>
      <c r="IEX90" s="31"/>
      <c r="IEY90" s="31"/>
      <c r="IEZ90" s="31"/>
      <c r="IFA90" s="31"/>
      <c r="IFB90" s="31"/>
      <c r="IFC90" s="31"/>
      <c r="IFD90" s="31"/>
      <c r="IFE90" s="31"/>
      <c r="IFF90" s="31"/>
      <c r="IFG90" s="31"/>
      <c r="IFH90" s="31"/>
      <c r="IFI90" s="31"/>
      <c r="IFJ90" s="31"/>
      <c r="IFK90" s="31"/>
      <c r="IFL90" s="31"/>
      <c r="IFM90" s="31"/>
      <c r="IFN90" s="31"/>
      <c r="IFO90" s="31"/>
      <c r="IFP90" s="31"/>
      <c r="IFQ90" s="31"/>
      <c r="IFR90" s="31"/>
      <c r="IFS90" s="31"/>
      <c r="IFT90" s="31"/>
      <c r="IFU90" s="31"/>
      <c r="IFV90" s="31"/>
      <c r="IFW90" s="31"/>
      <c r="IFX90" s="31"/>
      <c r="IFY90" s="31"/>
      <c r="IFZ90" s="31"/>
      <c r="IGA90" s="31"/>
      <c r="IGB90" s="31"/>
      <c r="IGC90" s="31"/>
      <c r="IGD90" s="31"/>
      <c r="IGE90" s="31"/>
      <c r="IGF90" s="31"/>
      <c r="IGG90" s="31"/>
      <c r="IGH90" s="31"/>
      <c r="IGI90" s="31"/>
      <c r="IGJ90" s="31"/>
      <c r="IGK90" s="31"/>
      <c r="IGL90" s="31"/>
      <c r="IGM90" s="31"/>
      <c r="IGN90" s="31"/>
      <c r="IGO90" s="31"/>
      <c r="IGP90" s="31"/>
      <c r="IGQ90" s="31"/>
      <c r="IGR90" s="31"/>
      <c r="IGS90" s="31"/>
      <c r="IGT90" s="31"/>
      <c r="IGU90" s="31"/>
      <c r="IGV90" s="31"/>
      <c r="IGW90" s="31"/>
      <c r="IGX90" s="31"/>
      <c r="IGY90" s="31"/>
      <c r="IGZ90" s="31"/>
      <c r="IHA90" s="31"/>
      <c r="IHB90" s="31"/>
      <c r="IHC90" s="31"/>
      <c r="IHD90" s="31"/>
      <c r="IHE90" s="31"/>
      <c r="IHF90" s="31"/>
      <c r="IHG90" s="31"/>
      <c r="IHH90" s="31"/>
      <c r="IHI90" s="31"/>
      <c r="IHJ90" s="31"/>
      <c r="IHK90" s="31"/>
      <c r="IHL90" s="31"/>
      <c r="IHM90" s="31"/>
      <c r="IHN90" s="31"/>
      <c r="IHO90" s="31"/>
      <c r="IHP90" s="31"/>
      <c r="IHQ90" s="31"/>
      <c r="IHR90" s="31"/>
      <c r="IHS90" s="31"/>
      <c r="IHT90" s="31"/>
      <c r="IHU90" s="31"/>
      <c r="IHV90" s="31"/>
      <c r="IHW90" s="31"/>
      <c r="IHX90" s="31"/>
      <c r="IHY90" s="31"/>
      <c r="IHZ90" s="31"/>
      <c r="IIA90" s="31"/>
      <c r="IIB90" s="31"/>
      <c r="IIC90" s="31"/>
      <c r="IID90" s="31"/>
      <c r="IIE90" s="31"/>
      <c r="IIF90" s="31"/>
      <c r="IIG90" s="31"/>
      <c r="IIH90" s="31"/>
      <c r="III90" s="31"/>
      <c r="IIJ90" s="31"/>
      <c r="IIK90" s="31"/>
      <c r="IIL90" s="31"/>
      <c r="IIM90" s="31"/>
      <c r="IIN90" s="31"/>
      <c r="IIO90" s="31"/>
      <c r="IIP90" s="31"/>
      <c r="IIQ90" s="31"/>
      <c r="IIR90" s="31"/>
      <c r="IIS90" s="31"/>
      <c r="IIT90" s="31"/>
      <c r="IIU90" s="31"/>
      <c r="IIV90" s="31"/>
      <c r="IIW90" s="31"/>
      <c r="IIX90" s="31"/>
      <c r="IIY90" s="31"/>
      <c r="IIZ90" s="31"/>
      <c r="IJA90" s="31"/>
      <c r="IJB90" s="31"/>
      <c r="IJC90" s="31"/>
      <c r="IJD90" s="31"/>
      <c r="IJE90" s="31"/>
      <c r="IJF90" s="31"/>
      <c r="IJG90" s="31"/>
      <c r="IJH90" s="31"/>
      <c r="IJI90" s="31"/>
      <c r="IJJ90" s="31"/>
      <c r="IJK90" s="31"/>
      <c r="IJL90" s="31"/>
      <c r="IJM90" s="31"/>
      <c r="IJN90" s="31"/>
      <c r="IJO90" s="31"/>
      <c r="IJP90" s="31"/>
      <c r="IJQ90" s="31"/>
      <c r="IJR90" s="31"/>
      <c r="IJS90" s="31"/>
      <c r="IJT90" s="31"/>
      <c r="IJU90" s="31"/>
      <c r="IJV90" s="31"/>
      <c r="IJW90" s="31"/>
      <c r="IJX90" s="31"/>
      <c r="IJY90" s="31"/>
      <c r="IJZ90" s="31"/>
      <c r="IKA90" s="31"/>
      <c r="IKB90" s="31"/>
      <c r="IKC90" s="31"/>
      <c r="IKD90" s="31"/>
      <c r="IKE90" s="31"/>
      <c r="IKF90" s="31"/>
      <c r="IKG90" s="31"/>
      <c r="IKH90" s="31"/>
      <c r="IKI90" s="31"/>
      <c r="IKJ90" s="31"/>
      <c r="IKK90" s="31"/>
      <c r="IKL90" s="31"/>
      <c r="IKM90" s="31"/>
      <c r="IKN90" s="31"/>
      <c r="IKO90" s="31"/>
      <c r="IKP90" s="31"/>
      <c r="IKQ90" s="31"/>
      <c r="IKR90" s="31"/>
      <c r="IKS90" s="31"/>
      <c r="IKT90" s="31"/>
      <c r="IKU90" s="31"/>
      <c r="IKV90" s="31"/>
      <c r="IKW90" s="31"/>
      <c r="IKX90" s="31"/>
      <c r="IKY90" s="31"/>
      <c r="IKZ90" s="31"/>
      <c r="ILA90" s="31"/>
      <c r="ILB90" s="31"/>
      <c r="ILC90" s="31"/>
      <c r="ILD90" s="31"/>
      <c r="ILE90" s="31"/>
      <c r="ILF90" s="31"/>
      <c r="ILG90" s="31"/>
      <c r="ILH90" s="31"/>
      <c r="ILI90" s="31"/>
      <c r="ILJ90" s="31"/>
      <c r="ILK90" s="31"/>
      <c r="ILL90" s="31"/>
      <c r="ILM90" s="31"/>
      <c r="ILN90" s="31"/>
      <c r="ILO90" s="31"/>
      <c r="ILP90" s="31"/>
      <c r="ILQ90" s="31"/>
      <c r="ILR90" s="31"/>
      <c r="ILS90" s="31"/>
      <c r="ILT90" s="31"/>
      <c r="ILU90" s="31"/>
      <c r="ILV90" s="31"/>
      <c r="ILW90" s="31"/>
      <c r="ILX90" s="31"/>
      <c r="ILY90" s="31"/>
      <c r="ILZ90" s="31"/>
      <c r="IMA90" s="31"/>
      <c r="IMB90" s="31"/>
      <c r="IMC90" s="31"/>
      <c r="IMD90" s="31"/>
      <c r="IME90" s="31"/>
      <c r="IMF90" s="31"/>
      <c r="IMG90" s="31"/>
      <c r="IMH90" s="31"/>
      <c r="IMI90" s="31"/>
      <c r="IMJ90" s="31"/>
      <c r="IMK90" s="31"/>
      <c r="IML90" s="31"/>
      <c r="IMM90" s="31"/>
      <c r="IMN90" s="31"/>
      <c r="IMO90" s="31"/>
      <c r="IMP90" s="31"/>
      <c r="IMQ90" s="31"/>
      <c r="IMR90" s="31"/>
      <c r="IMS90" s="31"/>
      <c r="IMT90" s="31"/>
      <c r="IMU90" s="31"/>
      <c r="IMV90" s="31"/>
      <c r="IMW90" s="31"/>
      <c r="IMX90" s="31"/>
      <c r="IMY90" s="31"/>
      <c r="IMZ90" s="31"/>
      <c r="INA90" s="31"/>
      <c r="INB90" s="31"/>
      <c r="INC90" s="31"/>
      <c r="IND90" s="31"/>
      <c r="INE90" s="31"/>
      <c r="INF90" s="31"/>
      <c r="ING90" s="31"/>
      <c r="INH90" s="31"/>
      <c r="INI90" s="31"/>
      <c r="INJ90" s="31"/>
      <c r="INK90" s="31"/>
      <c r="INL90" s="31"/>
      <c r="INM90" s="31"/>
      <c r="INN90" s="31"/>
      <c r="INO90" s="31"/>
      <c r="INP90" s="31"/>
      <c r="INQ90" s="31"/>
      <c r="INR90" s="31"/>
      <c r="INS90" s="31"/>
      <c r="INT90" s="31"/>
      <c r="INU90" s="31"/>
      <c r="INV90" s="31"/>
      <c r="INW90" s="31"/>
      <c r="INX90" s="31"/>
      <c r="INY90" s="31"/>
      <c r="INZ90" s="31"/>
      <c r="IOA90" s="31"/>
      <c r="IOB90" s="31"/>
      <c r="IOC90" s="31"/>
      <c r="IOD90" s="31"/>
      <c r="IOE90" s="31"/>
      <c r="IOF90" s="31"/>
      <c r="IOG90" s="31"/>
      <c r="IOH90" s="31"/>
      <c r="IOI90" s="31"/>
      <c r="IOJ90" s="31"/>
      <c r="IOK90" s="31"/>
      <c r="IOL90" s="31"/>
      <c r="IOM90" s="31"/>
      <c r="ION90" s="31"/>
      <c r="IOO90" s="31"/>
      <c r="IOP90" s="31"/>
      <c r="IOQ90" s="31"/>
      <c r="IOR90" s="31"/>
      <c r="IOS90" s="31"/>
      <c r="IOT90" s="31"/>
      <c r="IOU90" s="31"/>
      <c r="IOV90" s="31"/>
      <c r="IOW90" s="31"/>
      <c r="IOX90" s="31"/>
      <c r="IOY90" s="31"/>
      <c r="IOZ90" s="31"/>
      <c r="IPA90" s="31"/>
      <c r="IPB90" s="31"/>
      <c r="IPC90" s="31"/>
      <c r="IPD90" s="31"/>
      <c r="IPE90" s="31"/>
      <c r="IPF90" s="31"/>
      <c r="IPG90" s="31"/>
      <c r="IPH90" s="31"/>
      <c r="IPI90" s="31"/>
      <c r="IPJ90" s="31"/>
      <c r="IPK90" s="31"/>
      <c r="IPL90" s="31"/>
      <c r="IPM90" s="31"/>
      <c r="IPN90" s="31"/>
      <c r="IPO90" s="31"/>
      <c r="IPP90" s="31"/>
      <c r="IPQ90" s="31"/>
      <c r="IPR90" s="31"/>
      <c r="IPS90" s="31"/>
      <c r="IPT90" s="31"/>
      <c r="IPU90" s="31"/>
      <c r="IPV90" s="31"/>
      <c r="IPW90" s="31"/>
      <c r="IPX90" s="31"/>
      <c r="IPY90" s="31"/>
      <c r="IPZ90" s="31"/>
      <c r="IQA90" s="31"/>
      <c r="IQB90" s="31"/>
      <c r="IQC90" s="31"/>
      <c r="IQD90" s="31"/>
      <c r="IQE90" s="31"/>
      <c r="IQF90" s="31"/>
      <c r="IQG90" s="31"/>
      <c r="IQH90" s="31"/>
      <c r="IQI90" s="31"/>
      <c r="IQJ90" s="31"/>
      <c r="IQK90" s="31"/>
      <c r="IQL90" s="31"/>
      <c r="IQM90" s="31"/>
      <c r="IQN90" s="31"/>
      <c r="IQO90" s="31"/>
      <c r="IQP90" s="31"/>
      <c r="IQQ90" s="31"/>
      <c r="IQR90" s="31"/>
      <c r="IQS90" s="31"/>
      <c r="IQT90" s="31"/>
      <c r="IQU90" s="31"/>
      <c r="IQV90" s="31"/>
      <c r="IQW90" s="31"/>
      <c r="IQX90" s="31"/>
      <c r="IQY90" s="31"/>
      <c r="IQZ90" s="31"/>
      <c r="IRA90" s="31"/>
      <c r="IRB90" s="31"/>
      <c r="IRC90" s="31"/>
      <c r="IRD90" s="31"/>
      <c r="IRE90" s="31"/>
      <c r="IRF90" s="31"/>
      <c r="IRG90" s="31"/>
      <c r="IRH90" s="31"/>
      <c r="IRI90" s="31"/>
      <c r="IRJ90" s="31"/>
      <c r="IRK90" s="31"/>
      <c r="IRL90" s="31"/>
      <c r="IRM90" s="31"/>
      <c r="IRN90" s="31"/>
      <c r="IRO90" s="31"/>
      <c r="IRP90" s="31"/>
      <c r="IRQ90" s="31"/>
      <c r="IRR90" s="31"/>
      <c r="IRS90" s="31"/>
      <c r="IRT90" s="31"/>
      <c r="IRU90" s="31"/>
      <c r="IRV90" s="31"/>
      <c r="IRW90" s="31"/>
      <c r="IRX90" s="31"/>
      <c r="IRY90" s="31"/>
      <c r="IRZ90" s="31"/>
      <c r="ISA90" s="31"/>
      <c r="ISB90" s="31"/>
      <c r="ISC90" s="31"/>
      <c r="ISD90" s="31"/>
      <c r="ISE90" s="31"/>
      <c r="ISF90" s="31"/>
      <c r="ISG90" s="31"/>
      <c r="ISH90" s="31"/>
      <c r="ISI90" s="31"/>
      <c r="ISJ90" s="31"/>
      <c r="ISK90" s="31"/>
      <c r="ISL90" s="31"/>
      <c r="ISM90" s="31"/>
      <c r="ISN90" s="31"/>
      <c r="ISO90" s="31"/>
      <c r="ISP90" s="31"/>
      <c r="ISQ90" s="31"/>
      <c r="ISR90" s="31"/>
      <c r="ISS90" s="31"/>
      <c r="IST90" s="31"/>
      <c r="ISU90" s="31"/>
      <c r="ISV90" s="31"/>
      <c r="ISW90" s="31"/>
      <c r="ISX90" s="31"/>
      <c r="ISY90" s="31"/>
      <c r="ISZ90" s="31"/>
      <c r="ITA90" s="31"/>
      <c r="ITB90" s="31"/>
      <c r="ITC90" s="31"/>
      <c r="ITD90" s="31"/>
      <c r="ITE90" s="31"/>
      <c r="ITF90" s="31"/>
      <c r="ITG90" s="31"/>
      <c r="ITH90" s="31"/>
      <c r="ITI90" s="31"/>
      <c r="ITJ90" s="31"/>
      <c r="ITK90" s="31"/>
      <c r="ITL90" s="31"/>
      <c r="ITM90" s="31"/>
      <c r="ITN90" s="31"/>
      <c r="ITO90" s="31"/>
      <c r="ITP90" s="31"/>
      <c r="ITQ90" s="31"/>
      <c r="ITR90" s="31"/>
      <c r="ITS90" s="31"/>
      <c r="ITT90" s="31"/>
      <c r="ITU90" s="31"/>
      <c r="ITV90" s="31"/>
      <c r="ITW90" s="31"/>
      <c r="ITX90" s="31"/>
      <c r="ITY90" s="31"/>
      <c r="ITZ90" s="31"/>
      <c r="IUA90" s="31"/>
      <c r="IUB90" s="31"/>
      <c r="IUC90" s="31"/>
      <c r="IUD90" s="31"/>
      <c r="IUE90" s="31"/>
      <c r="IUF90" s="31"/>
      <c r="IUG90" s="31"/>
      <c r="IUH90" s="31"/>
      <c r="IUI90" s="31"/>
      <c r="IUJ90" s="31"/>
      <c r="IUK90" s="31"/>
      <c r="IUL90" s="31"/>
      <c r="IUM90" s="31"/>
      <c r="IUN90" s="31"/>
      <c r="IUO90" s="31"/>
      <c r="IUP90" s="31"/>
      <c r="IUQ90" s="31"/>
      <c r="IUR90" s="31"/>
      <c r="IUS90" s="31"/>
      <c r="IUT90" s="31"/>
      <c r="IUU90" s="31"/>
      <c r="IUV90" s="31"/>
      <c r="IUW90" s="31"/>
      <c r="IUX90" s="31"/>
      <c r="IUY90" s="31"/>
      <c r="IUZ90" s="31"/>
      <c r="IVA90" s="31"/>
      <c r="IVB90" s="31"/>
      <c r="IVC90" s="31"/>
      <c r="IVD90" s="31"/>
      <c r="IVE90" s="31"/>
      <c r="IVF90" s="31"/>
      <c r="IVG90" s="31"/>
      <c r="IVH90" s="31"/>
      <c r="IVI90" s="31"/>
      <c r="IVJ90" s="31"/>
      <c r="IVK90" s="31"/>
      <c r="IVL90" s="31"/>
      <c r="IVM90" s="31"/>
      <c r="IVN90" s="31"/>
      <c r="IVO90" s="31"/>
      <c r="IVP90" s="31"/>
      <c r="IVQ90" s="31"/>
      <c r="IVR90" s="31"/>
      <c r="IVS90" s="31"/>
      <c r="IVT90" s="31"/>
      <c r="IVU90" s="31"/>
      <c r="IVV90" s="31"/>
      <c r="IVW90" s="31"/>
      <c r="IVX90" s="31"/>
      <c r="IVY90" s="31"/>
      <c r="IVZ90" s="31"/>
      <c r="IWA90" s="31"/>
      <c r="IWB90" s="31"/>
      <c r="IWC90" s="31"/>
      <c r="IWD90" s="31"/>
      <c r="IWE90" s="31"/>
      <c r="IWF90" s="31"/>
      <c r="IWG90" s="31"/>
      <c r="IWH90" s="31"/>
      <c r="IWI90" s="31"/>
      <c r="IWJ90" s="31"/>
      <c r="IWK90" s="31"/>
      <c r="IWL90" s="31"/>
      <c r="IWM90" s="31"/>
      <c r="IWN90" s="31"/>
      <c r="IWO90" s="31"/>
      <c r="IWP90" s="31"/>
      <c r="IWQ90" s="31"/>
      <c r="IWR90" s="31"/>
      <c r="IWS90" s="31"/>
      <c r="IWT90" s="31"/>
      <c r="IWU90" s="31"/>
      <c r="IWV90" s="31"/>
      <c r="IWW90" s="31"/>
      <c r="IWX90" s="31"/>
      <c r="IWY90" s="31"/>
      <c r="IWZ90" s="31"/>
      <c r="IXA90" s="31"/>
      <c r="IXB90" s="31"/>
      <c r="IXC90" s="31"/>
      <c r="IXD90" s="31"/>
      <c r="IXE90" s="31"/>
      <c r="IXF90" s="31"/>
      <c r="IXG90" s="31"/>
      <c r="IXH90" s="31"/>
      <c r="IXI90" s="31"/>
      <c r="IXJ90" s="31"/>
      <c r="IXK90" s="31"/>
      <c r="IXL90" s="31"/>
      <c r="IXM90" s="31"/>
      <c r="IXN90" s="31"/>
      <c r="IXO90" s="31"/>
      <c r="IXP90" s="31"/>
      <c r="IXQ90" s="31"/>
      <c r="IXR90" s="31"/>
      <c r="IXS90" s="31"/>
      <c r="IXT90" s="31"/>
      <c r="IXU90" s="31"/>
      <c r="IXV90" s="31"/>
      <c r="IXW90" s="31"/>
      <c r="IXX90" s="31"/>
      <c r="IXY90" s="31"/>
      <c r="IXZ90" s="31"/>
      <c r="IYA90" s="31"/>
      <c r="IYB90" s="31"/>
      <c r="IYC90" s="31"/>
      <c r="IYD90" s="31"/>
      <c r="IYE90" s="31"/>
      <c r="IYF90" s="31"/>
      <c r="IYG90" s="31"/>
      <c r="IYH90" s="31"/>
      <c r="IYI90" s="31"/>
      <c r="IYJ90" s="31"/>
      <c r="IYK90" s="31"/>
      <c r="IYL90" s="31"/>
      <c r="IYM90" s="31"/>
      <c r="IYN90" s="31"/>
      <c r="IYO90" s="31"/>
      <c r="IYP90" s="31"/>
      <c r="IYQ90" s="31"/>
      <c r="IYR90" s="31"/>
      <c r="IYS90" s="31"/>
      <c r="IYT90" s="31"/>
      <c r="IYU90" s="31"/>
      <c r="IYV90" s="31"/>
      <c r="IYW90" s="31"/>
      <c r="IYX90" s="31"/>
      <c r="IYY90" s="31"/>
      <c r="IYZ90" s="31"/>
      <c r="IZA90" s="31"/>
      <c r="IZB90" s="31"/>
      <c r="IZC90" s="31"/>
      <c r="IZD90" s="31"/>
      <c r="IZE90" s="31"/>
      <c r="IZF90" s="31"/>
      <c r="IZG90" s="31"/>
      <c r="IZH90" s="31"/>
      <c r="IZI90" s="31"/>
      <c r="IZJ90" s="31"/>
      <c r="IZK90" s="31"/>
      <c r="IZL90" s="31"/>
      <c r="IZM90" s="31"/>
      <c r="IZN90" s="31"/>
      <c r="IZO90" s="31"/>
      <c r="IZP90" s="31"/>
      <c r="IZQ90" s="31"/>
      <c r="IZR90" s="31"/>
      <c r="IZS90" s="31"/>
      <c r="IZT90" s="31"/>
      <c r="IZU90" s="31"/>
      <c r="IZV90" s="31"/>
      <c r="IZW90" s="31"/>
      <c r="IZX90" s="31"/>
      <c r="IZY90" s="31"/>
      <c r="IZZ90" s="31"/>
      <c r="JAA90" s="31"/>
      <c r="JAB90" s="31"/>
      <c r="JAC90" s="31"/>
      <c r="JAD90" s="31"/>
      <c r="JAE90" s="31"/>
      <c r="JAF90" s="31"/>
      <c r="JAG90" s="31"/>
      <c r="JAH90" s="31"/>
      <c r="JAI90" s="31"/>
      <c r="JAJ90" s="31"/>
      <c r="JAK90" s="31"/>
      <c r="JAL90" s="31"/>
      <c r="JAM90" s="31"/>
      <c r="JAN90" s="31"/>
      <c r="JAO90" s="31"/>
      <c r="JAP90" s="31"/>
      <c r="JAQ90" s="31"/>
      <c r="JAR90" s="31"/>
      <c r="JAS90" s="31"/>
      <c r="JAT90" s="31"/>
      <c r="JAU90" s="31"/>
      <c r="JAV90" s="31"/>
      <c r="JAW90" s="31"/>
      <c r="JAX90" s="31"/>
      <c r="JAY90" s="31"/>
      <c r="JAZ90" s="31"/>
      <c r="JBA90" s="31"/>
      <c r="JBB90" s="31"/>
      <c r="JBC90" s="31"/>
      <c r="JBD90" s="31"/>
      <c r="JBE90" s="31"/>
      <c r="JBF90" s="31"/>
      <c r="JBG90" s="31"/>
      <c r="JBH90" s="31"/>
      <c r="JBI90" s="31"/>
      <c r="JBJ90" s="31"/>
      <c r="JBK90" s="31"/>
      <c r="JBL90" s="31"/>
      <c r="JBM90" s="31"/>
      <c r="JBN90" s="31"/>
      <c r="JBO90" s="31"/>
      <c r="JBP90" s="31"/>
      <c r="JBQ90" s="31"/>
      <c r="JBR90" s="31"/>
      <c r="JBS90" s="31"/>
      <c r="JBT90" s="31"/>
      <c r="JBU90" s="31"/>
      <c r="JBV90" s="31"/>
      <c r="JBW90" s="31"/>
      <c r="JBX90" s="31"/>
      <c r="JBY90" s="31"/>
      <c r="JBZ90" s="31"/>
      <c r="JCA90" s="31"/>
      <c r="JCB90" s="31"/>
      <c r="JCC90" s="31"/>
      <c r="JCD90" s="31"/>
      <c r="JCE90" s="31"/>
      <c r="JCF90" s="31"/>
      <c r="JCG90" s="31"/>
      <c r="JCH90" s="31"/>
      <c r="JCI90" s="31"/>
      <c r="JCJ90" s="31"/>
      <c r="JCK90" s="31"/>
      <c r="JCL90" s="31"/>
      <c r="JCM90" s="31"/>
      <c r="JCN90" s="31"/>
      <c r="JCO90" s="31"/>
      <c r="JCP90" s="31"/>
      <c r="JCQ90" s="31"/>
      <c r="JCR90" s="31"/>
      <c r="JCS90" s="31"/>
      <c r="JCT90" s="31"/>
      <c r="JCU90" s="31"/>
      <c r="JCV90" s="31"/>
      <c r="JCW90" s="31"/>
      <c r="JCX90" s="31"/>
      <c r="JCY90" s="31"/>
      <c r="JCZ90" s="31"/>
      <c r="JDA90" s="31"/>
      <c r="JDB90" s="31"/>
      <c r="JDC90" s="31"/>
      <c r="JDD90" s="31"/>
      <c r="JDE90" s="31"/>
      <c r="JDF90" s="31"/>
      <c r="JDG90" s="31"/>
      <c r="JDH90" s="31"/>
      <c r="JDI90" s="31"/>
      <c r="JDJ90" s="31"/>
      <c r="JDK90" s="31"/>
      <c r="JDL90" s="31"/>
      <c r="JDM90" s="31"/>
      <c r="JDN90" s="31"/>
      <c r="JDO90" s="31"/>
      <c r="JDP90" s="31"/>
      <c r="JDQ90" s="31"/>
      <c r="JDR90" s="31"/>
      <c r="JDS90" s="31"/>
      <c r="JDT90" s="31"/>
      <c r="JDU90" s="31"/>
      <c r="JDV90" s="31"/>
      <c r="JDW90" s="31"/>
      <c r="JDX90" s="31"/>
      <c r="JDY90" s="31"/>
      <c r="JDZ90" s="31"/>
      <c r="JEA90" s="31"/>
      <c r="JEB90" s="31"/>
      <c r="JEC90" s="31"/>
      <c r="JED90" s="31"/>
      <c r="JEE90" s="31"/>
      <c r="JEF90" s="31"/>
      <c r="JEG90" s="31"/>
      <c r="JEH90" s="31"/>
      <c r="JEI90" s="31"/>
      <c r="JEJ90" s="31"/>
      <c r="JEK90" s="31"/>
      <c r="JEL90" s="31"/>
      <c r="JEM90" s="31"/>
      <c r="JEN90" s="31"/>
      <c r="JEO90" s="31"/>
      <c r="JEP90" s="31"/>
      <c r="JEQ90" s="31"/>
      <c r="JER90" s="31"/>
      <c r="JES90" s="31"/>
      <c r="JET90" s="31"/>
      <c r="JEU90" s="31"/>
      <c r="JEV90" s="31"/>
      <c r="JEW90" s="31"/>
      <c r="JEX90" s="31"/>
      <c r="JEY90" s="31"/>
      <c r="JEZ90" s="31"/>
      <c r="JFA90" s="31"/>
      <c r="JFB90" s="31"/>
      <c r="JFC90" s="31"/>
      <c r="JFD90" s="31"/>
      <c r="JFE90" s="31"/>
      <c r="JFF90" s="31"/>
      <c r="JFG90" s="31"/>
      <c r="JFH90" s="31"/>
      <c r="JFI90" s="31"/>
      <c r="JFJ90" s="31"/>
      <c r="JFK90" s="31"/>
      <c r="JFL90" s="31"/>
      <c r="JFM90" s="31"/>
      <c r="JFN90" s="31"/>
      <c r="JFO90" s="31"/>
      <c r="JFP90" s="31"/>
      <c r="JFQ90" s="31"/>
      <c r="JFR90" s="31"/>
      <c r="JFS90" s="31"/>
      <c r="JFT90" s="31"/>
      <c r="JFU90" s="31"/>
      <c r="JFV90" s="31"/>
      <c r="JFW90" s="31"/>
      <c r="JFX90" s="31"/>
      <c r="JFY90" s="31"/>
      <c r="JFZ90" s="31"/>
      <c r="JGA90" s="31"/>
      <c r="JGB90" s="31"/>
      <c r="JGC90" s="31"/>
      <c r="JGD90" s="31"/>
      <c r="JGE90" s="31"/>
      <c r="JGF90" s="31"/>
      <c r="JGG90" s="31"/>
      <c r="JGH90" s="31"/>
      <c r="JGI90" s="31"/>
      <c r="JGJ90" s="31"/>
      <c r="JGK90" s="31"/>
      <c r="JGL90" s="31"/>
      <c r="JGM90" s="31"/>
      <c r="JGN90" s="31"/>
      <c r="JGO90" s="31"/>
      <c r="JGP90" s="31"/>
      <c r="JGQ90" s="31"/>
      <c r="JGR90" s="31"/>
      <c r="JGS90" s="31"/>
      <c r="JGT90" s="31"/>
      <c r="JGU90" s="31"/>
      <c r="JGV90" s="31"/>
      <c r="JGW90" s="31"/>
      <c r="JGX90" s="31"/>
      <c r="JGY90" s="31"/>
      <c r="JGZ90" s="31"/>
      <c r="JHA90" s="31"/>
      <c r="JHB90" s="31"/>
      <c r="JHC90" s="31"/>
      <c r="JHD90" s="31"/>
      <c r="JHE90" s="31"/>
      <c r="JHF90" s="31"/>
      <c r="JHG90" s="31"/>
      <c r="JHH90" s="31"/>
      <c r="JHI90" s="31"/>
      <c r="JHJ90" s="31"/>
      <c r="JHK90" s="31"/>
      <c r="JHL90" s="31"/>
      <c r="JHM90" s="31"/>
      <c r="JHN90" s="31"/>
      <c r="JHO90" s="31"/>
      <c r="JHP90" s="31"/>
      <c r="JHQ90" s="31"/>
      <c r="JHR90" s="31"/>
      <c r="JHS90" s="31"/>
      <c r="JHT90" s="31"/>
      <c r="JHU90" s="31"/>
      <c r="JHV90" s="31"/>
      <c r="JHW90" s="31"/>
      <c r="JHX90" s="31"/>
      <c r="JHY90" s="31"/>
      <c r="JHZ90" s="31"/>
      <c r="JIA90" s="31"/>
      <c r="JIB90" s="31"/>
      <c r="JIC90" s="31"/>
      <c r="JID90" s="31"/>
      <c r="JIE90" s="31"/>
      <c r="JIF90" s="31"/>
      <c r="JIG90" s="31"/>
      <c r="JIH90" s="31"/>
      <c r="JII90" s="31"/>
      <c r="JIJ90" s="31"/>
      <c r="JIK90" s="31"/>
      <c r="JIL90" s="31"/>
      <c r="JIM90" s="31"/>
      <c r="JIN90" s="31"/>
      <c r="JIO90" s="31"/>
      <c r="JIP90" s="31"/>
      <c r="JIQ90" s="31"/>
      <c r="JIR90" s="31"/>
      <c r="JIS90" s="31"/>
      <c r="JIT90" s="31"/>
      <c r="JIU90" s="31"/>
      <c r="JIV90" s="31"/>
      <c r="JIW90" s="31"/>
      <c r="JIX90" s="31"/>
      <c r="JIY90" s="31"/>
      <c r="JIZ90" s="31"/>
      <c r="JJA90" s="31"/>
      <c r="JJB90" s="31"/>
      <c r="JJC90" s="31"/>
      <c r="JJD90" s="31"/>
      <c r="JJE90" s="31"/>
      <c r="JJF90" s="31"/>
      <c r="JJG90" s="31"/>
      <c r="JJH90" s="31"/>
      <c r="JJI90" s="31"/>
      <c r="JJJ90" s="31"/>
      <c r="JJK90" s="31"/>
      <c r="JJL90" s="31"/>
      <c r="JJM90" s="31"/>
      <c r="JJN90" s="31"/>
      <c r="JJO90" s="31"/>
      <c r="JJP90" s="31"/>
      <c r="JJQ90" s="31"/>
      <c r="JJR90" s="31"/>
      <c r="JJS90" s="31"/>
      <c r="JJT90" s="31"/>
      <c r="JJU90" s="31"/>
      <c r="JJV90" s="31"/>
      <c r="JJW90" s="31"/>
      <c r="JJX90" s="31"/>
      <c r="JJY90" s="31"/>
      <c r="JJZ90" s="31"/>
      <c r="JKA90" s="31"/>
      <c r="JKB90" s="31"/>
      <c r="JKC90" s="31"/>
      <c r="JKD90" s="31"/>
      <c r="JKE90" s="31"/>
      <c r="JKF90" s="31"/>
      <c r="JKG90" s="31"/>
      <c r="JKH90" s="31"/>
      <c r="JKI90" s="31"/>
      <c r="JKJ90" s="31"/>
      <c r="JKK90" s="31"/>
      <c r="JKL90" s="31"/>
      <c r="JKM90" s="31"/>
      <c r="JKN90" s="31"/>
      <c r="JKO90" s="31"/>
      <c r="JKP90" s="31"/>
      <c r="JKQ90" s="31"/>
      <c r="JKR90" s="31"/>
      <c r="JKS90" s="31"/>
      <c r="JKT90" s="31"/>
      <c r="JKU90" s="31"/>
      <c r="JKV90" s="31"/>
      <c r="JKW90" s="31"/>
      <c r="JKX90" s="31"/>
      <c r="JKY90" s="31"/>
      <c r="JKZ90" s="31"/>
      <c r="JLA90" s="31"/>
      <c r="JLB90" s="31"/>
      <c r="JLC90" s="31"/>
      <c r="JLD90" s="31"/>
      <c r="JLE90" s="31"/>
      <c r="JLF90" s="31"/>
      <c r="JLG90" s="31"/>
      <c r="JLH90" s="31"/>
      <c r="JLI90" s="31"/>
      <c r="JLJ90" s="31"/>
      <c r="JLK90" s="31"/>
      <c r="JLL90" s="31"/>
      <c r="JLM90" s="31"/>
      <c r="JLN90" s="31"/>
      <c r="JLO90" s="31"/>
      <c r="JLP90" s="31"/>
      <c r="JLQ90" s="31"/>
      <c r="JLR90" s="31"/>
      <c r="JLS90" s="31"/>
      <c r="JLT90" s="31"/>
      <c r="JLU90" s="31"/>
      <c r="JLV90" s="31"/>
      <c r="JLW90" s="31"/>
      <c r="JLX90" s="31"/>
      <c r="JLY90" s="31"/>
      <c r="JLZ90" s="31"/>
      <c r="JMA90" s="31"/>
      <c r="JMB90" s="31"/>
      <c r="JMC90" s="31"/>
      <c r="JMD90" s="31"/>
      <c r="JME90" s="31"/>
      <c r="JMF90" s="31"/>
      <c r="JMG90" s="31"/>
      <c r="JMH90" s="31"/>
      <c r="JMI90" s="31"/>
      <c r="JMJ90" s="31"/>
      <c r="JMK90" s="31"/>
      <c r="JML90" s="31"/>
      <c r="JMM90" s="31"/>
      <c r="JMN90" s="31"/>
      <c r="JMO90" s="31"/>
      <c r="JMP90" s="31"/>
      <c r="JMQ90" s="31"/>
      <c r="JMR90" s="31"/>
      <c r="JMS90" s="31"/>
      <c r="JMT90" s="31"/>
      <c r="JMU90" s="31"/>
      <c r="JMV90" s="31"/>
      <c r="JMW90" s="31"/>
      <c r="JMX90" s="31"/>
      <c r="JMY90" s="31"/>
      <c r="JMZ90" s="31"/>
      <c r="JNA90" s="31"/>
      <c r="JNB90" s="31"/>
      <c r="JNC90" s="31"/>
      <c r="JND90" s="31"/>
      <c r="JNE90" s="31"/>
      <c r="JNF90" s="31"/>
      <c r="JNG90" s="31"/>
      <c r="JNH90" s="31"/>
      <c r="JNI90" s="31"/>
      <c r="JNJ90" s="31"/>
      <c r="JNK90" s="31"/>
      <c r="JNL90" s="31"/>
      <c r="JNM90" s="31"/>
      <c r="JNN90" s="31"/>
      <c r="JNO90" s="31"/>
      <c r="JNP90" s="31"/>
      <c r="JNQ90" s="31"/>
      <c r="JNR90" s="31"/>
      <c r="JNS90" s="31"/>
      <c r="JNT90" s="31"/>
      <c r="JNU90" s="31"/>
      <c r="JNV90" s="31"/>
      <c r="JNW90" s="31"/>
      <c r="JNX90" s="31"/>
      <c r="JNY90" s="31"/>
      <c r="JNZ90" s="31"/>
      <c r="JOA90" s="31"/>
      <c r="JOB90" s="31"/>
      <c r="JOC90" s="31"/>
      <c r="JOD90" s="31"/>
      <c r="JOE90" s="31"/>
      <c r="JOF90" s="31"/>
      <c r="JOG90" s="31"/>
      <c r="JOH90" s="31"/>
      <c r="JOI90" s="31"/>
      <c r="JOJ90" s="31"/>
      <c r="JOK90" s="31"/>
      <c r="JOL90" s="31"/>
      <c r="JOM90" s="31"/>
      <c r="JON90" s="31"/>
      <c r="JOO90" s="31"/>
      <c r="JOP90" s="31"/>
      <c r="JOQ90" s="31"/>
      <c r="JOR90" s="31"/>
      <c r="JOS90" s="31"/>
      <c r="JOT90" s="31"/>
      <c r="JOU90" s="31"/>
      <c r="JOV90" s="31"/>
      <c r="JOW90" s="31"/>
      <c r="JOX90" s="31"/>
      <c r="JOY90" s="31"/>
      <c r="JOZ90" s="31"/>
      <c r="JPA90" s="31"/>
      <c r="JPB90" s="31"/>
      <c r="JPC90" s="31"/>
      <c r="JPD90" s="31"/>
      <c r="JPE90" s="31"/>
      <c r="JPF90" s="31"/>
      <c r="JPG90" s="31"/>
      <c r="JPH90" s="31"/>
      <c r="JPI90" s="31"/>
      <c r="JPJ90" s="31"/>
      <c r="JPK90" s="31"/>
      <c r="JPL90" s="31"/>
      <c r="JPM90" s="31"/>
      <c r="JPN90" s="31"/>
      <c r="JPO90" s="31"/>
      <c r="JPP90" s="31"/>
      <c r="JPQ90" s="31"/>
      <c r="JPR90" s="31"/>
      <c r="JPS90" s="31"/>
      <c r="JPT90" s="31"/>
      <c r="JPU90" s="31"/>
      <c r="JPV90" s="31"/>
      <c r="JPW90" s="31"/>
      <c r="JPX90" s="31"/>
      <c r="JPY90" s="31"/>
      <c r="JPZ90" s="31"/>
      <c r="JQA90" s="31"/>
      <c r="JQB90" s="31"/>
      <c r="JQC90" s="31"/>
      <c r="JQD90" s="31"/>
      <c r="JQE90" s="31"/>
      <c r="JQF90" s="31"/>
      <c r="JQG90" s="31"/>
      <c r="JQH90" s="31"/>
      <c r="JQI90" s="31"/>
      <c r="JQJ90" s="31"/>
      <c r="JQK90" s="31"/>
      <c r="JQL90" s="31"/>
      <c r="JQM90" s="31"/>
      <c r="JQN90" s="31"/>
      <c r="JQO90" s="31"/>
      <c r="JQP90" s="31"/>
      <c r="JQQ90" s="31"/>
      <c r="JQR90" s="31"/>
      <c r="JQS90" s="31"/>
      <c r="JQT90" s="31"/>
      <c r="JQU90" s="31"/>
      <c r="JQV90" s="31"/>
      <c r="JQW90" s="31"/>
      <c r="JQX90" s="31"/>
      <c r="JQY90" s="31"/>
      <c r="JQZ90" s="31"/>
      <c r="JRA90" s="31"/>
      <c r="JRB90" s="31"/>
      <c r="JRC90" s="31"/>
      <c r="JRD90" s="31"/>
      <c r="JRE90" s="31"/>
      <c r="JRF90" s="31"/>
      <c r="JRG90" s="31"/>
      <c r="JRH90" s="31"/>
      <c r="JRI90" s="31"/>
      <c r="JRJ90" s="31"/>
      <c r="JRK90" s="31"/>
      <c r="JRL90" s="31"/>
      <c r="JRM90" s="31"/>
      <c r="JRN90" s="31"/>
      <c r="JRO90" s="31"/>
      <c r="JRP90" s="31"/>
      <c r="JRQ90" s="31"/>
      <c r="JRR90" s="31"/>
      <c r="JRS90" s="31"/>
      <c r="JRT90" s="31"/>
      <c r="JRU90" s="31"/>
      <c r="JRV90" s="31"/>
      <c r="JRW90" s="31"/>
      <c r="JRX90" s="31"/>
      <c r="JRY90" s="31"/>
      <c r="JRZ90" s="31"/>
      <c r="JSA90" s="31"/>
      <c r="JSB90" s="31"/>
      <c r="JSC90" s="31"/>
      <c r="JSD90" s="31"/>
      <c r="JSE90" s="31"/>
      <c r="JSF90" s="31"/>
      <c r="JSG90" s="31"/>
      <c r="JSH90" s="31"/>
      <c r="JSI90" s="31"/>
      <c r="JSJ90" s="31"/>
      <c r="JSK90" s="31"/>
      <c r="JSL90" s="31"/>
      <c r="JSM90" s="31"/>
      <c r="JSN90" s="31"/>
      <c r="JSO90" s="31"/>
      <c r="JSP90" s="31"/>
      <c r="JSQ90" s="31"/>
      <c r="JSR90" s="31"/>
      <c r="JSS90" s="31"/>
      <c r="JST90" s="31"/>
      <c r="JSU90" s="31"/>
      <c r="JSV90" s="31"/>
      <c r="JSW90" s="31"/>
      <c r="JSX90" s="31"/>
      <c r="JSY90" s="31"/>
      <c r="JSZ90" s="31"/>
      <c r="JTA90" s="31"/>
      <c r="JTB90" s="31"/>
      <c r="JTC90" s="31"/>
      <c r="JTD90" s="31"/>
      <c r="JTE90" s="31"/>
      <c r="JTF90" s="31"/>
      <c r="JTG90" s="31"/>
      <c r="JTH90" s="31"/>
      <c r="JTI90" s="31"/>
      <c r="JTJ90" s="31"/>
      <c r="JTK90" s="31"/>
      <c r="JTL90" s="31"/>
      <c r="JTM90" s="31"/>
      <c r="JTN90" s="31"/>
      <c r="JTO90" s="31"/>
      <c r="JTP90" s="31"/>
      <c r="JTQ90" s="31"/>
      <c r="JTR90" s="31"/>
      <c r="JTS90" s="31"/>
      <c r="JTT90" s="31"/>
      <c r="JTU90" s="31"/>
      <c r="JTV90" s="31"/>
      <c r="JTW90" s="31"/>
      <c r="JTX90" s="31"/>
      <c r="JTY90" s="31"/>
      <c r="JTZ90" s="31"/>
      <c r="JUA90" s="31"/>
      <c r="JUB90" s="31"/>
      <c r="JUC90" s="31"/>
      <c r="JUD90" s="31"/>
      <c r="JUE90" s="31"/>
      <c r="JUF90" s="31"/>
      <c r="JUG90" s="31"/>
      <c r="JUH90" s="31"/>
      <c r="JUI90" s="31"/>
      <c r="JUJ90" s="31"/>
      <c r="JUK90" s="31"/>
      <c r="JUL90" s="31"/>
      <c r="JUM90" s="31"/>
      <c r="JUN90" s="31"/>
      <c r="JUO90" s="31"/>
      <c r="JUP90" s="31"/>
      <c r="JUQ90" s="31"/>
      <c r="JUR90" s="31"/>
      <c r="JUS90" s="31"/>
      <c r="JUT90" s="31"/>
      <c r="JUU90" s="31"/>
      <c r="JUV90" s="31"/>
      <c r="JUW90" s="31"/>
      <c r="JUX90" s="31"/>
      <c r="JUY90" s="31"/>
      <c r="JUZ90" s="31"/>
      <c r="JVA90" s="31"/>
      <c r="JVB90" s="31"/>
      <c r="JVC90" s="31"/>
      <c r="JVD90" s="31"/>
      <c r="JVE90" s="31"/>
      <c r="JVF90" s="31"/>
      <c r="JVG90" s="31"/>
      <c r="JVH90" s="31"/>
      <c r="JVI90" s="31"/>
      <c r="JVJ90" s="31"/>
      <c r="JVK90" s="31"/>
      <c r="JVL90" s="31"/>
      <c r="JVM90" s="31"/>
      <c r="JVN90" s="31"/>
      <c r="JVO90" s="31"/>
      <c r="JVP90" s="31"/>
      <c r="JVQ90" s="31"/>
      <c r="JVR90" s="31"/>
      <c r="JVS90" s="31"/>
      <c r="JVT90" s="31"/>
      <c r="JVU90" s="31"/>
      <c r="JVV90" s="31"/>
      <c r="JVW90" s="31"/>
      <c r="JVX90" s="31"/>
      <c r="JVY90" s="31"/>
      <c r="JVZ90" s="31"/>
      <c r="JWA90" s="31"/>
      <c r="JWB90" s="31"/>
      <c r="JWC90" s="31"/>
      <c r="JWD90" s="31"/>
      <c r="JWE90" s="31"/>
      <c r="JWF90" s="31"/>
      <c r="JWG90" s="31"/>
      <c r="JWH90" s="31"/>
      <c r="JWI90" s="31"/>
      <c r="JWJ90" s="31"/>
      <c r="JWK90" s="31"/>
      <c r="JWL90" s="31"/>
      <c r="JWM90" s="31"/>
      <c r="JWN90" s="31"/>
      <c r="JWO90" s="31"/>
      <c r="JWP90" s="31"/>
      <c r="JWQ90" s="31"/>
      <c r="JWR90" s="31"/>
      <c r="JWS90" s="31"/>
      <c r="JWT90" s="31"/>
      <c r="JWU90" s="31"/>
      <c r="JWV90" s="31"/>
      <c r="JWW90" s="31"/>
      <c r="JWX90" s="31"/>
      <c r="JWY90" s="31"/>
      <c r="JWZ90" s="31"/>
      <c r="JXA90" s="31"/>
      <c r="JXB90" s="31"/>
      <c r="JXC90" s="31"/>
      <c r="JXD90" s="31"/>
      <c r="JXE90" s="31"/>
      <c r="JXF90" s="31"/>
      <c r="JXG90" s="31"/>
      <c r="JXH90" s="31"/>
      <c r="JXI90" s="31"/>
      <c r="JXJ90" s="31"/>
      <c r="JXK90" s="31"/>
      <c r="JXL90" s="31"/>
      <c r="JXM90" s="31"/>
      <c r="JXN90" s="31"/>
      <c r="JXO90" s="31"/>
      <c r="JXP90" s="31"/>
      <c r="JXQ90" s="31"/>
      <c r="JXR90" s="31"/>
      <c r="JXS90" s="31"/>
      <c r="JXT90" s="31"/>
      <c r="JXU90" s="31"/>
      <c r="JXV90" s="31"/>
      <c r="JXW90" s="31"/>
      <c r="JXX90" s="31"/>
      <c r="JXY90" s="31"/>
      <c r="JXZ90" s="31"/>
      <c r="JYA90" s="31"/>
      <c r="JYB90" s="31"/>
      <c r="JYC90" s="31"/>
      <c r="JYD90" s="31"/>
      <c r="JYE90" s="31"/>
      <c r="JYF90" s="31"/>
      <c r="JYG90" s="31"/>
      <c r="JYH90" s="31"/>
      <c r="JYI90" s="31"/>
      <c r="JYJ90" s="31"/>
      <c r="JYK90" s="31"/>
      <c r="JYL90" s="31"/>
      <c r="JYM90" s="31"/>
      <c r="JYN90" s="31"/>
      <c r="JYO90" s="31"/>
      <c r="JYP90" s="31"/>
      <c r="JYQ90" s="31"/>
      <c r="JYR90" s="31"/>
      <c r="JYS90" s="31"/>
      <c r="JYT90" s="31"/>
      <c r="JYU90" s="31"/>
      <c r="JYV90" s="31"/>
      <c r="JYW90" s="31"/>
      <c r="JYX90" s="31"/>
      <c r="JYY90" s="31"/>
      <c r="JYZ90" s="31"/>
      <c r="JZA90" s="31"/>
      <c r="JZB90" s="31"/>
      <c r="JZC90" s="31"/>
      <c r="JZD90" s="31"/>
      <c r="JZE90" s="31"/>
      <c r="JZF90" s="31"/>
      <c r="JZG90" s="31"/>
      <c r="JZH90" s="31"/>
      <c r="JZI90" s="31"/>
      <c r="JZJ90" s="31"/>
      <c r="JZK90" s="31"/>
      <c r="JZL90" s="31"/>
      <c r="JZM90" s="31"/>
      <c r="JZN90" s="31"/>
      <c r="JZO90" s="31"/>
      <c r="JZP90" s="31"/>
      <c r="JZQ90" s="31"/>
      <c r="JZR90" s="31"/>
      <c r="JZS90" s="31"/>
      <c r="JZT90" s="31"/>
      <c r="JZU90" s="31"/>
      <c r="JZV90" s="31"/>
      <c r="JZW90" s="31"/>
      <c r="JZX90" s="31"/>
      <c r="JZY90" s="31"/>
      <c r="JZZ90" s="31"/>
      <c r="KAA90" s="31"/>
      <c r="KAB90" s="31"/>
      <c r="KAC90" s="31"/>
      <c r="KAD90" s="31"/>
      <c r="KAE90" s="31"/>
      <c r="KAF90" s="31"/>
      <c r="KAG90" s="31"/>
      <c r="KAH90" s="31"/>
      <c r="KAI90" s="31"/>
      <c r="KAJ90" s="31"/>
      <c r="KAK90" s="31"/>
      <c r="KAL90" s="31"/>
      <c r="KAM90" s="31"/>
      <c r="KAN90" s="31"/>
      <c r="KAO90" s="31"/>
      <c r="KAP90" s="31"/>
      <c r="KAQ90" s="31"/>
      <c r="KAR90" s="31"/>
      <c r="KAS90" s="31"/>
      <c r="KAT90" s="31"/>
      <c r="KAU90" s="31"/>
      <c r="KAV90" s="31"/>
      <c r="KAW90" s="31"/>
      <c r="KAX90" s="31"/>
      <c r="KAY90" s="31"/>
      <c r="KAZ90" s="31"/>
      <c r="KBA90" s="31"/>
      <c r="KBB90" s="31"/>
      <c r="KBC90" s="31"/>
      <c r="KBD90" s="31"/>
      <c r="KBE90" s="31"/>
      <c r="KBF90" s="31"/>
      <c r="KBG90" s="31"/>
      <c r="KBH90" s="31"/>
      <c r="KBI90" s="31"/>
      <c r="KBJ90" s="31"/>
      <c r="KBK90" s="31"/>
      <c r="KBL90" s="31"/>
      <c r="KBM90" s="31"/>
      <c r="KBN90" s="31"/>
      <c r="KBO90" s="31"/>
      <c r="KBP90" s="31"/>
      <c r="KBQ90" s="31"/>
      <c r="KBR90" s="31"/>
      <c r="KBS90" s="31"/>
      <c r="KBT90" s="31"/>
      <c r="KBU90" s="31"/>
      <c r="KBV90" s="31"/>
      <c r="KBW90" s="31"/>
      <c r="KBX90" s="31"/>
      <c r="KBY90" s="31"/>
      <c r="KBZ90" s="31"/>
      <c r="KCA90" s="31"/>
      <c r="KCB90" s="31"/>
      <c r="KCC90" s="31"/>
      <c r="KCD90" s="31"/>
      <c r="KCE90" s="31"/>
      <c r="KCF90" s="31"/>
      <c r="KCG90" s="31"/>
      <c r="KCH90" s="31"/>
      <c r="KCI90" s="31"/>
      <c r="KCJ90" s="31"/>
      <c r="KCK90" s="31"/>
      <c r="KCL90" s="31"/>
      <c r="KCM90" s="31"/>
      <c r="KCN90" s="31"/>
      <c r="KCO90" s="31"/>
      <c r="KCP90" s="31"/>
      <c r="KCQ90" s="31"/>
      <c r="KCR90" s="31"/>
      <c r="KCS90" s="31"/>
      <c r="KCT90" s="31"/>
      <c r="KCU90" s="31"/>
      <c r="KCV90" s="31"/>
      <c r="KCW90" s="31"/>
      <c r="KCX90" s="31"/>
      <c r="KCY90" s="31"/>
      <c r="KCZ90" s="31"/>
      <c r="KDA90" s="31"/>
      <c r="KDB90" s="31"/>
      <c r="KDC90" s="31"/>
      <c r="KDD90" s="31"/>
      <c r="KDE90" s="31"/>
      <c r="KDF90" s="31"/>
      <c r="KDG90" s="31"/>
      <c r="KDH90" s="31"/>
      <c r="KDI90" s="31"/>
      <c r="KDJ90" s="31"/>
      <c r="KDK90" s="31"/>
      <c r="KDL90" s="31"/>
      <c r="KDM90" s="31"/>
      <c r="KDN90" s="31"/>
      <c r="KDO90" s="31"/>
      <c r="KDP90" s="31"/>
      <c r="KDQ90" s="31"/>
      <c r="KDR90" s="31"/>
      <c r="KDS90" s="31"/>
      <c r="KDT90" s="31"/>
      <c r="KDU90" s="31"/>
      <c r="KDV90" s="31"/>
      <c r="KDW90" s="31"/>
      <c r="KDX90" s="31"/>
      <c r="KDY90" s="31"/>
      <c r="KDZ90" s="31"/>
      <c r="KEA90" s="31"/>
      <c r="KEB90" s="31"/>
      <c r="KEC90" s="31"/>
      <c r="KED90" s="31"/>
      <c r="KEE90" s="31"/>
      <c r="KEF90" s="31"/>
      <c r="KEG90" s="31"/>
      <c r="KEH90" s="31"/>
      <c r="KEI90" s="31"/>
      <c r="KEJ90" s="31"/>
      <c r="KEK90" s="31"/>
      <c r="KEL90" s="31"/>
      <c r="KEM90" s="31"/>
      <c r="KEN90" s="31"/>
      <c r="KEO90" s="31"/>
      <c r="KEP90" s="31"/>
      <c r="KEQ90" s="31"/>
      <c r="KER90" s="31"/>
      <c r="KES90" s="31"/>
      <c r="KET90" s="31"/>
      <c r="KEU90" s="31"/>
      <c r="KEV90" s="31"/>
      <c r="KEW90" s="31"/>
      <c r="KEX90" s="31"/>
      <c r="KEY90" s="31"/>
      <c r="KEZ90" s="31"/>
      <c r="KFA90" s="31"/>
      <c r="KFB90" s="31"/>
      <c r="KFC90" s="31"/>
      <c r="KFD90" s="31"/>
      <c r="KFE90" s="31"/>
      <c r="KFF90" s="31"/>
      <c r="KFG90" s="31"/>
      <c r="KFH90" s="31"/>
      <c r="KFI90" s="31"/>
      <c r="KFJ90" s="31"/>
      <c r="KFK90" s="31"/>
      <c r="KFL90" s="31"/>
      <c r="KFM90" s="31"/>
      <c r="KFN90" s="31"/>
      <c r="KFO90" s="31"/>
      <c r="KFP90" s="31"/>
      <c r="KFQ90" s="31"/>
      <c r="KFR90" s="31"/>
      <c r="KFS90" s="31"/>
      <c r="KFT90" s="31"/>
      <c r="KFU90" s="31"/>
      <c r="KFV90" s="31"/>
      <c r="KFW90" s="31"/>
      <c r="KFX90" s="31"/>
      <c r="KFY90" s="31"/>
      <c r="KFZ90" s="31"/>
      <c r="KGA90" s="31"/>
      <c r="KGB90" s="31"/>
      <c r="KGC90" s="31"/>
      <c r="KGD90" s="31"/>
      <c r="KGE90" s="31"/>
      <c r="KGF90" s="31"/>
      <c r="KGG90" s="31"/>
      <c r="KGH90" s="31"/>
      <c r="KGI90" s="31"/>
      <c r="KGJ90" s="31"/>
      <c r="KGK90" s="31"/>
      <c r="KGL90" s="31"/>
      <c r="KGM90" s="31"/>
      <c r="KGN90" s="31"/>
      <c r="KGO90" s="31"/>
      <c r="KGP90" s="31"/>
      <c r="KGQ90" s="31"/>
      <c r="KGR90" s="31"/>
      <c r="KGS90" s="31"/>
      <c r="KGT90" s="31"/>
      <c r="KGU90" s="31"/>
      <c r="KGV90" s="31"/>
      <c r="KGW90" s="31"/>
      <c r="KGX90" s="31"/>
      <c r="KGY90" s="31"/>
      <c r="KGZ90" s="31"/>
      <c r="KHA90" s="31"/>
      <c r="KHB90" s="31"/>
      <c r="KHC90" s="31"/>
      <c r="KHD90" s="31"/>
      <c r="KHE90" s="31"/>
      <c r="KHF90" s="31"/>
      <c r="KHG90" s="31"/>
      <c r="KHH90" s="31"/>
      <c r="KHI90" s="31"/>
      <c r="KHJ90" s="31"/>
      <c r="KHK90" s="31"/>
      <c r="KHL90" s="31"/>
      <c r="KHM90" s="31"/>
      <c r="KHN90" s="31"/>
      <c r="KHO90" s="31"/>
      <c r="KHP90" s="31"/>
      <c r="KHQ90" s="31"/>
      <c r="KHR90" s="31"/>
      <c r="KHS90" s="31"/>
      <c r="KHT90" s="31"/>
      <c r="KHU90" s="31"/>
      <c r="KHV90" s="31"/>
      <c r="KHW90" s="31"/>
      <c r="KHX90" s="31"/>
      <c r="KHY90" s="31"/>
      <c r="KHZ90" s="31"/>
      <c r="KIA90" s="31"/>
      <c r="KIB90" s="31"/>
      <c r="KIC90" s="31"/>
      <c r="KID90" s="31"/>
      <c r="KIE90" s="31"/>
      <c r="KIF90" s="31"/>
      <c r="KIG90" s="31"/>
      <c r="KIH90" s="31"/>
      <c r="KII90" s="31"/>
      <c r="KIJ90" s="31"/>
      <c r="KIK90" s="31"/>
      <c r="KIL90" s="31"/>
      <c r="KIM90" s="31"/>
      <c r="KIN90" s="31"/>
      <c r="KIO90" s="31"/>
      <c r="KIP90" s="31"/>
      <c r="KIQ90" s="31"/>
      <c r="KIR90" s="31"/>
      <c r="KIS90" s="31"/>
      <c r="KIT90" s="31"/>
      <c r="KIU90" s="31"/>
      <c r="KIV90" s="31"/>
      <c r="KIW90" s="31"/>
      <c r="KIX90" s="31"/>
      <c r="KIY90" s="31"/>
      <c r="KIZ90" s="31"/>
      <c r="KJA90" s="31"/>
      <c r="KJB90" s="31"/>
      <c r="KJC90" s="31"/>
      <c r="KJD90" s="31"/>
      <c r="KJE90" s="31"/>
      <c r="KJF90" s="31"/>
      <c r="KJG90" s="31"/>
      <c r="KJH90" s="31"/>
      <c r="KJI90" s="31"/>
      <c r="KJJ90" s="31"/>
      <c r="KJK90" s="31"/>
      <c r="KJL90" s="31"/>
      <c r="KJM90" s="31"/>
      <c r="KJN90" s="31"/>
      <c r="KJO90" s="31"/>
      <c r="KJP90" s="31"/>
      <c r="KJQ90" s="31"/>
      <c r="KJR90" s="31"/>
      <c r="KJS90" s="31"/>
      <c r="KJT90" s="31"/>
      <c r="KJU90" s="31"/>
      <c r="KJV90" s="31"/>
      <c r="KJW90" s="31"/>
      <c r="KJX90" s="31"/>
      <c r="KJY90" s="31"/>
      <c r="KJZ90" s="31"/>
      <c r="KKA90" s="31"/>
      <c r="KKB90" s="31"/>
      <c r="KKC90" s="31"/>
      <c r="KKD90" s="31"/>
      <c r="KKE90" s="31"/>
      <c r="KKF90" s="31"/>
      <c r="KKG90" s="31"/>
      <c r="KKH90" s="31"/>
      <c r="KKI90" s="31"/>
      <c r="KKJ90" s="31"/>
      <c r="KKK90" s="31"/>
      <c r="KKL90" s="31"/>
      <c r="KKM90" s="31"/>
      <c r="KKN90" s="31"/>
      <c r="KKO90" s="31"/>
      <c r="KKP90" s="31"/>
      <c r="KKQ90" s="31"/>
      <c r="KKR90" s="31"/>
      <c r="KKS90" s="31"/>
      <c r="KKT90" s="31"/>
      <c r="KKU90" s="31"/>
      <c r="KKV90" s="31"/>
      <c r="KKW90" s="31"/>
      <c r="KKX90" s="31"/>
      <c r="KKY90" s="31"/>
      <c r="KKZ90" s="31"/>
      <c r="KLA90" s="31"/>
      <c r="KLB90" s="31"/>
      <c r="KLC90" s="31"/>
      <c r="KLD90" s="31"/>
      <c r="KLE90" s="31"/>
      <c r="KLF90" s="31"/>
      <c r="KLG90" s="31"/>
      <c r="KLH90" s="31"/>
      <c r="KLI90" s="31"/>
      <c r="KLJ90" s="31"/>
      <c r="KLK90" s="31"/>
      <c r="KLL90" s="31"/>
      <c r="KLM90" s="31"/>
      <c r="KLN90" s="31"/>
      <c r="KLO90" s="31"/>
      <c r="KLP90" s="31"/>
      <c r="KLQ90" s="31"/>
      <c r="KLR90" s="31"/>
      <c r="KLS90" s="31"/>
      <c r="KLT90" s="31"/>
      <c r="KLU90" s="31"/>
      <c r="KLV90" s="31"/>
      <c r="KLW90" s="31"/>
      <c r="KLX90" s="31"/>
      <c r="KLY90" s="31"/>
      <c r="KLZ90" s="31"/>
      <c r="KMA90" s="31"/>
      <c r="KMB90" s="31"/>
      <c r="KMC90" s="31"/>
      <c r="KMD90" s="31"/>
      <c r="KME90" s="31"/>
      <c r="KMF90" s="31"/>
      <c r="KMG90" s="31"/>
      <c r="KMH90" s="31"/>
      <c r="KMI90" s="31"/>
      <c r="KMJ90" s="31"/>
      <c r="KMK90" s="31"/>
      <c r="KML90" s="31"/>
      <c r="KMM90" s="31"/>
      <c r="KMN90" s="31"/>
      <c r="KMO90" s="31"/>
      <c r="KMP90" s="31"/>
      <c r="KMQ90" s="31"/>
      <c r="KMR90" s="31"/>
      <c r="KMS90" s="31"/>
      <c r="KMT90" s="31"/>
      <c r="KMU90" s="31"/>
      <c r="KMV90" s="31"/>
      <c r="KMW90" s="31"/>
      <c r="KMX90" s="31"/>
      <c r="KMY90" s="31"/>
      <c r="KMZ90" s="31"/>
      <c r="KNA90" s="31"/>
      <c r="KNB90" s="31"/>
      <c r="KNC90" s="31"/>
      <c r="KND90" s="31"/>
      <c r="KNE90" s="31"/>
      <c r="KNF90" s="31"/>
      <c r="KNG90" s="31"/>
      <c r="KNH90" s="31"/>
      <c r="KNI90" s="31"/>
      <c r="KNJ90" s="31"/>
      <c r="KNK90" s="31"/>
      <c r="KNL90" s="31"/>
      <c r="KNM90" s="31"/>
      <c r="KNN90" s="31"/>
      <c r="KNO90" s="31"/>
      <c r="KNP90" s="31"/>
      <c r="KNQ90" s="31"/>
      <c r="KNR90" s="31"/>
      <c r="KNS90" s="31"/>
      <c r="KNT90" s="31"/>
      <c r="KNU90" s="31"/>
      <c r="KNV90" s="31"/>
      <c r="KNW90" s="31"/>
      <c r="KNX90" s="31"/>
      <c r="KNY90" s="31"/>
      <c r="KNZ90" s="31"/>
      <c r="KOA90" s="31"/>
      <c r="KOB90" s="31"/>
      <c r="KOC90" s="31"/>
      <c r="KOD90" s="31"/>
      <c r="KOE90" s="31"/>
      <c r="KOF90" s="31"/>
      <c r="KOG90" s="31"/>
      <c r="KOH90" s="31"/>
      <c r="KOI90" s="31"/>
      <c r="KOJ90" s="31"/>
      <c r="KOK90" s="31"/>
      <c r="KOL90" s="31"/>
      <c r="KOM90" s="31"/>
      <c r="KON90" s="31"/>
      <c r="KOO90" s="31"/>
      <c r="KOP90" s="31"/>
      <c r="KOQ90" s="31"/>
      <c r="KOR90" s="31"/>
      <c r="KOS90" s="31"/>
      <c r="KOT90" s="31"/>
      <c r="KOU90" s="31"/>
      <c r="KOV90" s="31"/>
      <c r="KOW90" s="31"/>
      <c r="KOX90" s="31"/>
      <c r="KOY90" s="31"/>
      <c r="KOZ90" s="31"/>
      <c r="KPA90" s="31"/>
      <c r="KPB90" s="31"/>
      <c r="KPC90" s="31"/>
      <c r="KPD90" s="31"/>
      <c r="KPE90" s="31"/>
      <c r="KPF90" s="31"/>
      <c r="KPG90" s="31"/>
      <c r="KPH90" s="31"/>
      <c r="KPI90" s="31"/>
      <c r="KPJ90" s="31"/>
      <c r="KPK90" s="31"/>
      <c r="KPL90" s="31"/>
      <c r="KPM90" s="31"/>
      <c r="KPN90" s="31"/>
      <c r="KPO90" s="31"/>
      <c r="KPP90" s="31"/>
      <c r="KPQ90" s="31"/>
      <c r="KPR90" s="31"/>
      <c r="KPS90" s="31"/>
      <c r="KPT90" s="31"/>
      <c r="KPU90" s="31"/>
      <c r="KPV90" s="31"/>
      <c r="KPW90" s="31"/>
      <c r="KPX90" s="31"/>
      <c r="KPY90" s="31"/>
      <c r="KPZ90" s="31"/>
      <c r="KQA90" s="31"/>
      <c r="KQB90" s="31"/>
      <c r="KQC90" s="31"/>
      <c r="KQD90" s="31"/>
      <c r="KQE90" s="31"/>
      <c r="KQF90" s="31"/>
      <c r="KQG90" s="31"/>
      <c r="KQH90" s="31"/>
      <c r="KQI90" s="31"/>
      <c r="KQJ90" s="31"/>
      <c r="KQK90" s="31"/>
      <c r="KQL90" s="31"/>
      <c r="KQM90" s="31"/>
      <c r="KQN90" s="31"/>
      <c r="KQO90" s="31"/>
      <c r="KQP90" s="31"/>
      <c r="KQQ90" s="31"/>
      <c r="KQR90" s="31"/>
      <c r="KQS90" s="31"/>
      <c r="KQT90" s="31"/>
      <c r="KQU90" s="31"/>
      <c r="KQV90" s="31"/>
      <c r="KQW90" s="31"/>
      <c r="KQX90" s="31"/>
      <c r="KQY90" s="31"/>
      <c r="KQZ90" s="31"/>
      <c r="KRA90" s="31"/>
      <c r="KRB90" s="31"/>
      <c r="KRC90" s="31"/>
      <c r="KRD90" s="31"/>
      <c r="KRE90" s="31"/>
      <c r="KRF90" s="31"/>
      <c r="KRG90" s="31"/>
      <c r="KRH90" s="31"/>
      <c r="KRI90" s="31"/>
      <c r="KRJ90" s="31"/>
      <c r="KRK90" s="31"/>
      <c r="KRL90" s="31"/>
      <c r="KRM90" s="31"/>
      <c r="KRN90" s="31"/>
      <c r="KRO90" s="31"/>
      <c r="KRP90" s="31"/>
      <c r="KRQ90" s="31"/>
      <c r="KRR90" s="31"/>
      <c r="KRS90" s="31"/>
      <c r="KRT90" s="31"/>
      <c r="KRU90" s="31"/>
      <c r="KRV90" s="31"/>
      <c r="KRW90" s="31"/>
      <c r="KRX90" s="31"/>
      <c r="KRY90" s="31"/>
      <c r="KRZ90" s="31"/>
      <c r="KSA90" s="31"/>
      <c r="KSB90" s="31"/>
      <c r="KSC90" s="31"/>
      <c r="KSD90" s="31"/>
      <c r="KSE90" s="31"/>
      <c r="KSF90" s="31"/>
      <c r="KSG90" s="31"/>
      <c r="KSH90" s="31"/>
      <c r="KSI90" s="31"/>
      <c r="KSJ90" s="31"/>
      <c r="KSK90" s="31"/>
      <c r="KSL90" s="31"/>
      <c r="KSM90" s="31"/>
      <c r="KSN90" s="31"/>
      <c r="KSO90" s="31"/>
      <c r="KSP90" s="31"/>
      <c r="KSQ90" s="31"/>
      <c r="KSR90" s="31"/>
      <c r="KSS90" s="31"/>
      <c r="KST90" s="31"/>
      <c r="KSU90" s="31"/>
      <c r="KSV90" s="31"/>
      <c r="KSW90" s="31"/>
      <c r="KSX90" s="31"/>
      <c r="KSY90" s="31"/>
      <c r="KSZ90" s="31"/>
      <c r="KTA90" s="31"/>
      <c r="KTB90" s="31"/>
      <c r="KTC90" s="31"/>
      <c r="KTD90" s="31"/>
      <c r="KTE90" s="31"/>
      <c r="KTF90" s="31"/>
      <c r="KTG90" s="31"/>
      <c r="KTH90" s="31"/>
      <c r="KTI90" s="31"/>
      <c r="KTJ90" s="31"/>
      <c r="KTK90" s="31"/>
      <c r="KTL90" s="31"/>
      <c r="KTM90" s="31"/>
      <c r="KTN90" s="31"/>
      <c r="KTO90" s="31"/>
      <c r="KTP90" s="31"/>
      <c r="KTQ90" s="31"/>
      <c r="KTR90" s="31"/>
      <c r="KTS90" s="31"/>
      <c r="KTT90" s="31"/>
      <c r="KTU90" s="31"/>
      <c r="KTV90" s="31"/>
      <c r="KTW90" s="31"/>
      <c r="KTX90" s="31"/>
      <c r="KTY90" s="31"/>
      <c r="KTZ90" s="31"/>
      <c r="KUA90" s="31"/>
      <c r="KUB90" s="31"/>
      <c r="KUC90" s="31"/>
      <c r="KUD90" s="31"/>
      <c r="KUE90" s="31"/>
      <c r="KUF90" s="31"/>
      <c r="KUG90" s="31"/>
      <c r="KUH90" s="31"/>
      <c r="KUI90" s="31"/>
      <c r="KUJ90" s="31"/>
      <c r="KUK90" s="31"/>
      <c r="KUL90" s="31"/>
      <c r="KUM90" s="31"/>
      <c r="KUN90" s="31"/>
      <c r="KUO90" s="31"/>
      <c r="KUP90" s="31"/>
      <c r="KUQ90" s="31"/>
      <c r="KUR90" s="31"/>
      <c r="KUS90" s="31"/>
      <c r="KUT90" s="31"/>
      <c r="KUU90" s="31"/>
      <c r="KUV90" s="31"/>
      <c r="KUW90" s="31"/>
      <c r="KUX90" s="31"/>
      <c r="KUY90" s="31"/>
      <c r="KUZ90" s="31"/>
      <c r="KVA90" s="31"/>
      <c r="KVB90" s="31"/>
      <c r="KVC90" s="31"/>
      <c r="KVD90" s="31"/>
      <c r="KVE90" s="31"/>
      <c r="KVF90" s="31"/>
      <c r="KVG90" s="31"/>
      <c r="KVH90" s="31"/>
      <c r="KVI90" s="31"/>
      <c r="KVJ90" s="31"/>
      <c r="KVK90" s="31"/>
      <c r="KVL90" s="31"/>
      <c r="KVM90" s="31"/>
      <c r="KVN90" s="31"/>
      <c r="KVO90" s="31"/>
      <c r="KVP90" s="31"/>
      <c r="KVQ90" s="31"/>
      <c r="KVR90" s="31"/>
      <c r="KVS90" s="31"/>
      <c r="KVT90" s="31"/>
      <c r="KVU90" s="31"/>
      <c r="KVV90" s="31"/>
      <c r="KVW90" s="31"/>
      <c r="KVX90" s="31"/>
      <c r="KVY90" s="31"/>
      <c r="KVZ90" s="31"/>
      <c r="KWA90" s="31"/>
      <c r="KWB90" s="31"/>
      <c r="KWC90" s="31"/>
      <c r="KWD90" s="31"/>
      <c r="KWE90" s="31"/>
      <c r="KWF90" s="31"/>
      <c r="KWG90" s="31"/>
      <c r="KWH90" s="31"/>
      <c r="KWI90" s="31"/>
      <c r="KWJ90" s="31"/>
      <c r="KWK90" s="31"/>
      <c r="KWL90" s="31"/>
      <c r="KWM90" s="31"/>
      <c r="KWN90" s="31"/>
      <c r="KWO90" s="31"/>
      <c r="KWP90" s="31"/>
      <c r="KWQ90" s="31"/>
      <c r="KWR90" s="31"/>
      <c r="KWS90" s="31"/>
      <c r="KWT90" s="31"/>
      <c r="KWU90" s="31"/>
      <c r="KWV90" s="31"/>
      <c r="KWW90" s="31"/>
      <c r="KWX90" s="31"/>
      <c r="KWY90" s="31"/>
      <c r="KWZ90" s="31"/>
      <c r="KXA90" s="31"/>
      <c r="KXB90" s="31"/>
      <c r="KXC90" s="31"/>
      <c r="KXD90" s="31"/>
      <c r="KXE90" s="31"/>
      <c r="KXF90" s="31"/>
      <c r="KXG90" s="31"/>
      <c r="KXH90" s="31"/>
      <c r="KXI90" s="31"/>
      <c r="KXJ90" s="31"/>
      <c r="KXK90" s="31"/>
      <c r="KXL90" s="31"/>
      <c r="KXM90" s="31"/>
      <c r="KXN90" s="31"/>
      <c r="KXO90" s="31"/>
      <c r="KXP90" s="31"/>
      <c r="KXQ90" s="31"/>
      <c r="KXR90" s="31"/>
      <c r="KXS90" s="31"/>
      <c r="KXT90" s="31"/>
      <c r="KXU90" s="31"/>
      <c r="KXV90" s="31"/>
      <c r="KXW90" s="31"/>
      <c r="KXX90" s="31"/>
      <c r="KXY90" s="31"/>
      <c r="KXZ90" s="31"/>
      <c r="KYA90" s="31"/>
      <c r="KYB90" s="31"/>
      <c r="KYC90" s="31"/>
      <c r="KYD90" s="31"/>
      <c r="KYE90" s="31"/>
      <c r="KYF90" s="31"/>
      <c r="KYG90" s="31"/>
      <c r="KYH90" s="31"/>
      <c r="KYI90" s="31"/>
      <c r="KYJ90" s="31"/>
      <c r="KYK90" s="31"/>
      <c r="KYL90" s="31"/>
      <c r="KYM90" s="31"/>
      <c r="KYN90" s="31"/>
      <c r="KYO90" s="31"/>
      <c r="KYP90" s="31"/>
      <c r="KYQ90" s="31"/>
      <c r="KYR90" s="31"/>
      <c r="KYS90" s="31"/>
      <c r="KYT90" s="31"/>
      <c r="KYU90" s="31"/>
      <c r="KYV90" s="31"/>
      <c r="KYW90" s="31"/>
      <c r="KYX90" s="31"/>
      <c r="KYY90" s="31"/>
      <c r="KYZ90" s="31"/>
      <c r="KZA90" s="31"/>
      <c r="KZB90" s="31"/>
      <c r="KZC90" s="31"/>
      <c r="KZD90" s="31"/>
      <c r="KZE90" s="31"/>
      <c r="KZF90" s="31"/>
      <c r="KZG90" s="31"/>
      <c r="KZH90" s="31"/>
      <c r="KZI90" s="31"/>
      <c r="KZJ90" s="31"/>
      <c r="KZK90" s="31"/>
      <c r="KZL90" s="31"/>
      <c r="KZM90" s="31"/>
      <c r="KZN90" s="31"/>
      <c r="KZO90" s="31"/>
      <c r="KZP90" s="31"/>
      <c r="KZQ90" s="31"/>
      <c r="KZR90" s="31"/>
      <c r="KZS90" s="31"/>
      <c r="KZT90" s="31"/>
      <c r="KZU90" s="31"/>
      <c r="KZV90" s="31"/>
      <c r="KZW90" s="31"/>
      <c r="KZX90" s="31"/>
      <c r="KZY90" s="31"/>
      <c r="KZZ90" s="31"/>
      <c r="LAA90" s="31"/>
      <c r="LAB90" s="31"/>
      <c r="LAC90" s="31"/>
      <c r="LAD90" s="31"/>
      <c r="LAE90" s="31"/>
      <c r="LAF90" s="31"/>
      <c r="LAG90" s="31"/>
      <c r="LAH90" s="31"/>
      <c r="LAI90" s="31"/>
      <c r="LAJ90" s="31"/>
      <c r="LAK90" s="31"/>
      <c r="LAL90" s="31"/>
      <c r="LAM90" s="31"/>
      <c r="LAN90" s="31"/>
      <c r="LAO90" s="31"/>
      <c r="LAP90" s="31"/>
      <c r="LAQ90" s="31"/>
      <c r="LAR90" s="31"/>
      <c r="LAS90" s="31"/>
      <c r="LAT90" s="31"/>
      <c r="LAU90" s="31"/>
      <c r="LAV90" s="31"/>
      <c r="LAW90" s="31"/>
      <c r="LAX90" s="31"/>
      <c r="LAY90" s="31"/>
      <c r="LAZ90" s="31"/>
      <c r="LBA90" s="31"/>
      <c r="LBB90" s="31"/>
      <c r="LBC90" s="31"/>
      <c r="LBD90" s="31"/>
      <c r="LBE90" s="31"/>
      <c r="LBF90" s="31"/>
      <c r="LBG90" s="31"/>
      <c r="LBH90" s="31"/>
      <c r="LBI90" s="31"/>
      <c r="LBJ90" s="31"/>
      <c r="LBK90" s="31"/>
      <c r="LBL90" s="31"/>
      <c r="LBM90" s="31"/>
      <c r="LBN90" s="31"/>
      <c r="LBO90" s="31"/>
      <c r="LBP90" s="31"/>
      <c r="LBQ90" s="31"/>
      <c r="LBR90" s="31"/>
      <c r="LBS90" s="31"/>
      <c r="LBT90" s="31"/>
      <c r="LBU90" s="31"/>
      <c r="LBV90" s="31"/>
      <c r="LBW90" s="31"/>
      <c r="LBX90" s="31"/>
      <c r="LBY90" s="31"/>
      <c r="LBZ90" s="31"/>
      <c r="LCA90" s="31"/>
      <c r="LCB90" s="31"/>
      <c r="LCC90" s="31"/>
      <c r="LCD90" s="31"/>
      <c r="LCE90" s="31"/>
      <c r="LCF90" s="31"/>
      <c r="LCG90" s="31"/>
      <c r="LCH90" s="31"/>
      <c r="LCI90" s="31"/>
      <c r="LCJ90" s="31"/>
      <c r="LCK90" s="31"/>
      <c r="LCL90" s="31"/>
      <c r="LCM90" s="31"/>
      <c r="LCN90" s="31"/>
      <c r="LCO90" s="31"/>
      <c r="LCP90" s="31"/>
      <c r="LCQ90" s="31"/>
      <c r="LCR90" s="31"/>
      <c r="LCS90" s="31"/>
      <c r="LCT90" s="31"/>
      <c r="LCU90" s="31"/>
      <c r="LCV90" s="31"/>
      <c r="LCW90" s="31"/>
      <c r="LCX90" s="31"/>
      <c r="LCY90" s="31"/>
      <c r="LCZ90" s="31"/>
      <c r="LDA90" s="31"/>
      <c r="LDB90" s="31"/>
      <c r="LDC90" s="31"/>
      <c r="LDD90" s="31"/>
      <c r="LDE90" s="31"/>
      <c r="LDF90" s="31"/>
      <c r="LDG90" s="31"/>
      <c r="LDH90" s="31"/>
      <c r="LDI90" s="31"/>
      <c r="LDJ90" s="31"/>
      <c r="LDK90" s="31"/>
      <c r="LDL90" s="31"/>
      <c r="LDM90" s="31"/>
      <c r="LDN90" s="31"/>
      <c r="LDO90" s="31"/>
      <c r="LDP90" s="31"/>
      <c r="LDQ90" s="31"/>
      <c r="LDR90" s="31"/>
      <c r="LDS90" s="31"/>
      <c r="LDT90" s="31"/>
      <c r="LDU90" s="31"/>
      <c r="LDV90" s="31"/>
      <c r="LDW90" s="31"/>
      <c r="LDX90" s="31"/>
      <c r="LDY90" s="31"/>
      <c r="LDZ90" s="31"/>
      <c r="LEA90" s="31"/>
      <c r="LEB90" s="31"/>
      <c r="LEC90" s="31"/>
      <c r="LED90" s="31"/>
      <c r="LEE90" s="31"/>
      <c r="LEF90" s="31"/>
      <c r="LEG90" s="31"/>
      <c r="LEH90" s="31"/>
      <c r="LEI90" s="31"/>
      <c r="LEJ90" s="31"/>
      <c r="LEK90" s="31"/>
      <c r="LEL90" s="31"/>
      <c r="LEM90" s="31"/>
      <c r="LEN90" s="31"/>
      <c r="LEO90" s="31"/>
      <c r="LEP90" s="31"/>
      <c r="LEQ90" s="31"/>
      <c r="LER90" s="31"/>
      <c r="LES90" s="31"/>
      <c r="LET90" s="31"/>
      <c r="LEU90" s="31"/>
      <c r="LEV90" s="31"/>
      <c r="LEW90" s="31"/>
      <c r="LEX90" s="31"/>
      <c r="LEY90" s="31"/>
      <c r="LEZ90" s="31"/>
      <c r="LFA90" s="31"/>
      <c r="LFB90" s="31"/>
      <c r="LFC90" s="31"/>
      <c r="LFD90" s="31"/>
      <c r="LFE90" s="31"/>
      <c r="LFF90" s="31"/>
      <c r="LFG90" s="31"/>
      <c r="LFH90" s="31"/>
      <c r="LFI90" s="31"/>
      <c r="LFJ90" s="31"/>
      <c r="LFK90" s="31"/>
      <c r="LFL90" s="31"/>
      <c r="LFM90" s="31"/>
      <c r="LFN90" s="31"/>
      <c r="LFO90" s="31"/>
      <c r="LFP90" s="31"/>
      <c r="LFQ90" s="31"/>
      <c r="LFR90" s="31"/>
      <c r="LFS90" s="31"/>
      <c r="LFT90" s="31"/>
      <c r="LFU90" s="31"/>
      <c r="LFV90" s="31"/>
      <c r="LFW90" s="31"/>
      <c r="LFX90" s="31"/>
      <c r="LFY90" s="31"/>
      <c r="LFZ90" s="31"/>
      <c r="LGA90" s="31"/>
      <c r="LGB90" s="31"/>
      <c r="LGC90" s="31"/>
      <c r="LGD90" s="31"/>
      <c r="LGE90" s="31"/>
      <c r="LGF90" s="31"/>
      <c r="LGG90" s="31"/>
      <c r="LGH90" s="31"/>
      <c r="LGI90" s="31"/>
      <c r="LGJ90" s="31"/>
      <c r="LGK90" s="31"/>
      <c r="LGL90" s="31"/>
      <c r="LGM90" s="31"/>
      <c r="LGN90" s="31"/>
      <c r="LGO90" s="31"/>
      <c r="LGP90" s="31"/>
      <c r="LGQ90" s="31"/>
      <c r="LGR90" s="31"/>
      <c r="LGS90" s="31"/>
      <c r="LGT90" s="31"/>
      <c r="LGU90" s="31"/>
      <c r="LGV90" s="31"/>
      <c r="LGW90" s="31"/>
      <c r="LGX90" s="31"/>
      <c r="LGY90" s="31"/>
      <c r="LGZ90" s="31"/>
      <c r="LHA90" s="31"/>
      <c r="LHB90" s="31"/>
      <c r="LHC90" s="31"/>
      <c r="LHD90" s="31"/>
      <c r="LHE90" s="31"/>
      <c r="LHF90" s="31"/>
      <c r="LHG90" s="31"/>
      <c r="LHH90" s="31"/>
      <c r="LHI90" s="31"/>
      <c r="LHJ90" s="31"/>
      <c r="LHK90" s="31"/>
      <c r="LHL90" s="31"/>
      <c r="LHM90" s="31"/>
      <c r="LHN90" s="31"/>
      <c r="LHO90" s="31"/>
      <c r="LHP90" s="31"/>
      <c r="LHQ90" s="31"/>
      <c r="LHR90" s="31"/>
      <c r="LHS90" s="31"/>
      <c r="LHT90" s="31"/>
      <c r="LHU90" s="31"/>
      <c r="LHV90" s="31"/>
      <c r="LHW90" s="31"/>
      <c r="LHX90" s="31"/>
      <c r="LHY90" s="31"/>
      <c r="LHZ90" s="31"/>
      <c r="LIA90" s="31"/>
      <c r="LIB90" s="31"/>
      <c r="LIC90" s="31"/>
      <c r="LID90" s="31"/>
      <c r="LIE90" s="31"/>
      <c r="LIF90" s="31"/>
      <c r="LIG90" s="31"/>
      <c r="LIH90" s="31"/>
      <c r="LII90" s="31"/>
      <c r="LIJ90" s="31"/>
      <c r="LIK90" s="31"/>
      <c r="LIL90" s="31"/>
      <c r="LIM90" s="31"/>
      <c r="LIN90" s="31"/>
      <c r="LIO90" s="31"/>
      <c r="LIP90" s="31"/>
      <c r="LIQ90" s="31"/>
      <c r="LIR90" s="31"/>
      <c r="LIS90" s="31"/>
      <c r="LIT90" s="31"/>
      <c r="LIU90" s="31"/>
      <c r="LIV90" s="31"/>
      <c r="LIW90" s="31"/>
      <c r="LIX90" s="31"/>
      <c r="LIY90" s="31"/>
      <c r="LIZ90" s="31"/>
      <c r="LJA90" s="31"/>
      <c r="LJB90" s="31"/>
      <c r="LJC90" s="31"/>
      <c r="LJD90" s="31"/>
      <c r="LJE90" s="31"/>
      <c r="LJF90" s="31"/>
      <c r="LJG90" s="31"/>
      <c r="LJH90" s="31"/>
      <c r="LJI90" s="31"/>
      <c r="LJJ90" s="31"/>
      <c r="LJK90" s="31"/>
      <c r="LJL90" s="31"/>
      <c r="LJM90" s="31"/>
      <c r="LJN90" s="31"/>
      <c r="LJO90" s="31"/>
      <c r="LJP90" s="31"/>
      <c r="LJQ90" s="31"/>
      <c r="LJR90" s="31"/>
      <c r="LJS90" s="31"/>
      <c r="LJT90" s="31"/>
      <c r="LJU90" s="31"/>
      <c r="LJV90" s="31"/>
      <c r="LJW90" s="31"/>
      <c r="LJX90" s="31"/>
      <c r="LJY90" s="31"/>
      <c r="LJZ90" s="31"/>
      <c r="LKA90" s="31"/>
      <c r="LKB90" s="31"/>
      <c r="LKC90" s="31"/>
      <c r="LKD90" s="31"/>
      <c r="LKE90" s="31"/>
      <c r="LKF90" s="31"/>
      <c r="LKG90" s="31"/>
      <c r="LKH90" s="31"/>
      <c r="LKI90" s="31"/>
      <c r="LKJ90" s="31"/>
      <c r="LKK90" s="31"/>
      <c r="LKL90" s="31"/>
      <c r="LKM90" s="31"/>
      <c r="LKN90" s="31"/>
      <c r="LKO90" s="31"/>
      <c r="LKP90" s="31"/>
      <c r="LKQ90" s="31"/>
      <c r="LKR90" s="31"/>
      <c r="LKS90" s="31"/>
      <c r="LKT90" s="31"/>
      <c r="LKU90" s="31"/>
      <c r="LKV90" s="31"/>
      <c r="LKW90" s="31"/>
      <c r="LKX90" s="31"/>
      <c r="LKY90" s="31"/>
      <c r="LKZ90" s="31"/>
      <c r="LLA90" s="31"/>
      <c r="LLB90" s="31"/>
      <c r="LLC90" s="31"/>
      <c r="LLD90" s="31"/>
      <c r="LLE90" s="31"/>
      <c r="LLF90" s="31"/>
      <c r="LLG90" s="31"/>
      <c r="LLH90" s="31"/>
      <c r="LLI90" s="31"/>
      <c r="LLJ90" s="31"/>
      <c r="LLK90" s="31"/>
      <c r="LLL90" s="31"/>
      <c r="LLM90" s="31"/>
      <c r="LLN90" s="31"/>
      <c r="LLO90" s="31"/>
      <c r="LLP90" s="31"/>
      <c r="LLQ90" s="31"/>
      <c r="LLR90" s="31"/>
      <c r="LLS90" s="31"/>
      <c r="LLT90" s="31"/>
      <c r="LLU90" s="31"/>
      <c r="LLV90" s="31"/>
      <c r="LLW90" s="31"/>
      <c r="LLX90" s="31"/>
      <c r="LLY90" s="31"/>
      <c r="LLZ90" s="31"/>
      <c r="LMA90" s="31"/>
      <c r="LMB90" s="31"/>
      <c r="LMC90" s="31"/>
      <c r="LMD90" s="31"/>
      <c r="LME90" s="31"/>
      <c r="LMF90" s="31"/>
      <c r="LMG90" s="31"/>
      <c r="LMH90" s="31"/>
      <c r="LMI90" s="31"/>
      <c r="LMJ90" s="31"/>
      <c r="LMK90" s="31"/>
      <c r="LML90" s="31"/>
      <c r="LMM90" s="31"/>
      <c r="LMN90" s="31"/>
      <c r="LMO90" s="31"/>
      <c r="LMP90" s="31"/>
      <c r="LMQ90" s="31"/>
      <c r="LMR90" s="31"/>
      <c r="LMS90" s="31"/>
      <c r="LMT90" s="31"/>
      <c r="LMU90" s="31"/>
      <c r="LMV90" s="31"/>
      <c r="LMW90" s="31"/>
      <c r="LMX90" s="31"/>
      <c r="LMY90" s="31"/>
      <c r="LMZ90" s="31"/>
      <c r="LNA90" s="31"/>
      <c r="LNB90" s="31"/>
      <c r="LNC90" s="31"/>
      <c r="LND90" s="31"/>
      <c r="LNE90" s="31"/>
      <c r="LNF90" s="31"/>
      <c r="LNG90" s="31"/>
      <c r="LNH90" s="31"/>
      <c r="LNI90" s="31"/>
      <c r="LNJ90" s="31"/>
      <c r="LNK90" s="31"/>
      <c r="LNL90" s="31"/>
      <c r="LNM90" s="31"/>
      <c r="LNN90" s="31"/>
      <c r="LNO90" s="31"/>
      <c r="LNP90" s="31"/>
      <c r="LNQ90" s="31"/>
      <c r="LNR90" s="31"/>
      <c r="LNS90" s="31"/>
      <c r="LNT90" s="31"/>
      <c r="LNU90" s="31"/>
      <c r="LNV90" s="31"/>
      <c r="LNW90" s="31"/>
      <c r="LNX90" s="31"/>
      <c r="LNY90" s="31"/>
      <c r="LNZ90" s="31"/>
      <c r="LOA90" s="31"/>
      <c r="LOB90" s="31"/>
      <c r="LOC90" s="31"/>
      <c r="LOD90" s="31"/>
      <c r="LOE90" s="31"/>
      <c r="LOF90" s="31"/>
      <c r="LOG90" s="31"/>
      <c r="LOH90" s="31"/>
      <c r="LOI90" s="31"/>
      <c r="LOJ90" s="31"/>
      <c r="LOK90" s="31"/>
      <c r="LOL90" s="31"/>
      <c r="LOM90" s="31"/>
      <c r="LON90" s="31"/>
      <c r="LOO90" s="31"/>
      <c r="LOP90" s="31"/>
      <c r="LOQ90" s="31"/>
      <c r="LOR90" s="31"/>
      <c r="LOS90" s="31"/>
      <c r="LOT90" s="31"/>
      <c r="LOU90" s="31"/>
      <c r="LOV90" s="31"/>
      <c r="LOW90" s="31"/>
      <c r="LOX90" s="31"/>
      <c r="LOY90" s="31"/>
      <c r="LOZ90" s="31"/>
      <c r="LPA90" s="31"/>
      <c r="LPB90" s="31"/>
      <c r="LPC90" s="31"/>
      <c r="LPD90" s="31"/>
      <c r="LPE90" s="31"/>
      <c r="LPF90" s="31"/>
      <c r="LPG90" s="31"/>
      <c r="LPH90" s="31"/>
      <c r="LPI90" s="31"/>
      <c r="LPJ90" s="31"/>
      <c r="LPK90" s="31"/>
      <c r="LPL90" s="31"/>
      <c r="LPM90" s="31"/>
      <c r="LPN90" s="31"/>
      <c r="LPO90" s="31"/>
      <c r="LPP90" s="31"/>
      <c r="LPQ90" s="31"/>
      <c r="LPR90" s="31"/>
      <c r="LPS90" s="31"/>
      <c r="LPT90" s="31"/>
      <c r="LPU90" s="31"/>
      <c r="LPV90" s="31"/>
      <c r="LPW90" s="31"/>
      <c r="LPX90" s="31"/>
      <c r="LPY90" s="31"/>
      <c r="LPZ90" s="31"/>
      <c r="LQA90" s="31"/>
      <c r="LQB90" s="31"/>
      <c r="LQC90" s="31"/>
      <c r="LQD90" s="31"/>
      <c r="LQE90" s="31"/>
      <c r="LQF90" s="31"/>
      <c r="LQG90" s="31"/>
      <c r="LQH90" s="31"/>
      <c r="LQI90" s="31"/>
      <c r="LQJ90" s="31"/>
      <c r="LQK90" s="31"/>
      <c r="LQL90" s="31"/>
      <c r="LQM90" s="31"/>
      <c r="LQN90" s="31"/>
      <c r="LQO90" s="31"/>
      <c r="LQP90" s="31"/>
      <c r="LQQ90" s="31"/>
      <c r="LQR90" s="31"/>
      <c r="LQS90" s="31"/>
      <c r="LQT90" s="31"/>
      <c r="LQU90" s="31"/>
      <c r="LQV90" s="31"/>
      <c r="LQW90" s="31"/>
      <c r="LQX90" s="31"/>
      <c r="LQY90" s="31"/>
      <c r="LQZ90" s="31"/>
      <c r="LRA90" s="31"/>
      <c r="LRB90" s="31"/>
      <c r="LRC90" s="31"/>
      <c r="LRD90" s="31"/>
      <c r="LRE90" s="31"/>
      <c r="LRF90" s="31"/>
      <c r="LRG90" s="31"/>
      <c r="LRH90" s="31"/>
      <c r="LRI90" s="31"/>
      <c r="LRJ90" s="31"/>
      <c r="LRK90" s="31"/>
      <c r="LRL90" s="31"/>
      <c r="LRM90" s="31"/>
      <c r="LRN90" s="31"/>
      <c r="LRO90" s="31"/>
      <c r="LRP90" s="31"/>
      <c r="LRQ90" s="31"/>
      <c r="LRR90" s="31"/>
      <c r="LRS90" s="31"/>
      <c r="LRT90" s="31"/>
      <c r="LRU90" s="31"/>
      <c r="LRV90" s="31"/>
      <c r="LRW90" s="31"/>
      <c r="LRX90" s="31"/>
      <c r="LRY90" s="31"/>
      <c r="LRZ90" s="31"/>
      <c r="LSA90" s="31"/>
      <c r="LSB90" s="31"/>
      <c r="LSC90" s="31"/>
      <c r="LSD90" s="31"/>
      <c r="LSE90" s="31"/>
      <c r="LSF90" s="31"/>
      <c r="LSG90" s="31"/>
      <c r="LSH90" s="31"/>
      <c r="LSI90" s="31"/>
      <c r="LSJ90" s="31"/>
      <c r="LSK90" s="31"/>
      <c r="LSL90" s="31"/>
      <c r="LSM90" s="31"/>
      <c r="LSN90" s="31"/>
      <c r="LSO90" s="31"/>
      <c r="LSP90" s="31"/>
      <c r="LSQ90" s="31"/>
      <c r="LSR90" s="31"/>
      <c r="LSS90" s="31"/>
      <c r="LST90" s="31"/>
      <c r="LSU90" s="31"/>
      <c r="LSV90" s="31"/>
      <c r="LSW90" s="31"/>
      <c r="LSX90" s="31"/>
      <c r="LSY90" s="31"/>
      <c r="LSZ90" s="31"/>
      <c r="LTA90" s="31"/>
      <c r="LTB90" s="31"/>
      <c r="LTC90" s="31"/>
      <c r="LTD90" s="31"/>
      <c r="LTE90" s="31"/>
      <c r="LTF90" s="31"/>
      <c r="LTG90" s="31"/>
      <c r="LTH90" s="31"/>
      <c r="LTI90" s="31"/>
      <c r="LTJ90" s="31"/>
      <c r="LTK90" s="31"/>
      <c r="LTL90" s="31"/>
      <c r="LTM90" s="31"/>
      <c r="LTN90" s="31"/>
      <c r="LTO90" s="31"/>
      <c r="LTP90" s="31"/>
      <c r="LTQ90" s="31"/>
      <c r="LTR90" s="31"/>
      <c r="LTS90" s="31"/>
      <c r="LTT90" s="31"/>
      <c r="LTU90" s="31"/>
      <c r="LTV90" s="31"/>
      <c r="LTW90" s="31"/>
      <c r="LTX90" s="31"/>
      <c r="LTY90" s="31"/>
      <c r="LTZ90" s="31"/>
      <c r="LUA90" s="31"/>
      <c r="LUB90" s="31"/>
      <c r="LUC90" s="31"/>
      <c r="LUD90" s="31"/>
      <c r="LUE90" s="31"/>
      <c r="LUF90" s="31"/>
      <c r="LUG90" s="31"/>
      <c r="LUH90" s="31"/>
      <c r="LUI90" s="31"/>
      <c r="LUJ90" s="31"/>
      <c r="LUK90" s="31"/>
      <c r="LUL90" s="31"/>
      <c r="LUM90" s="31"/>
      <c r="LUN90" s="31"/>
      <c r="LUO90" s="31"/>
      <c r="LUP90" s="31"/>
      <c r="LUQ90" s="31"/>
      <c r="LUR90" s="31"/>
      <c r="LUS90" s="31"/>
      <c r="LUT90" s="31"/>
      <c r="LUU90" s="31"/>
      <c r="LUV90" s="31"/>
      <c r="LUW90" s="31"/>
      <c r="LUX90" s="31"/>
      <c r="LUY90" s="31"/>
      <c r="LUZ90" s="31"/>
      <c r="LVA90" s="31"/>
      <c r="LVB90" s="31"/>
      <c r="LVC90" s="31"/>
      <c r="LVD90" s="31"/>
      <c r="LVE90" s="31"/>
      <c r="LVF90" s="31"/>
      <c r="LVG90" s="31"/>
      <c r="LVH90" s="31"/>
      <c r="LVI90" s="31"/>
      <c r="LVJ90" s="31"/>
      <c r="LVK90" s="31"/>
      <c r="LVL90" s="31"/>
      <c r="LVM90" s="31"/>
      <c r="LVN90" s="31"/>
      <c r="LVO90" s="31"/>
      <c r="LVP90" s="31"/>
      <c r="LVQ90" s="31"/>
      <c r="LVR90" s="31"/>
      <c r="LVS90" s="31"/>
      <c r="LVT90" s="31"/>
      <c r="LVU90" s="31"/>
      <c r="LVV90" s="31"/>
      <c r="LVW90" s="31"/>
      <c r="LVX90" s="31"/>
      <c r="LVY90" s="31"/>
      <c r="LVZ90" s="31"/>
      <c r="LWA90" s="31"/>
      <c r="LWB90" s="31"/>
      <c r="LWC90" s="31"/>
      <c r="LWD90" s="31"/>
      <c r="LWE90" s="31"/>
      <c r="LWF90" s="31"/>
      <c r="LWG90" s="31"/>
      <c r="LWH90" s="31"/>
      <c r="LWI90" s="31"/>
      <c r="LWJ90" s="31"/>
      <c r="LWK90" s="31"/>
      <c r="LWL90" s="31"/>
      <c r="LWM90" s="31"/>
      <c r="LWN90" s="31"/>
      <c r="LWO90" s="31"/>
      <c r="LWP90" s="31"/>
      <c r="LWQ90" s="31"/>
      <c r="LWR90" s="31"/>
      <c r="LWS90" s="31"/>
      <c r="LWT90" s="31"/>
      <c r="LWU90" s="31"/>
      <c r="LWV90" s="31"/>
      <c r="LWW90" s="31"/>
      <c r="LWX90" s="31"/>
      <c r="LWY90" s="31"/>
      <c r="LWZ90" s="31"/>
      <c r="LXA90" s="31"/>
      <c r="LXB90" s="31"/>
      <c r="LXC90" s="31"/>
      <c r="LXD90" s="31"/>
      <c r="LXE90" s="31"/>
      <c r="LXF90" s="31"/>
      <c r="LXG90" s="31"/>
      <c r="LXH90" s="31"/>
      <c r="LXI90" s="31"/>
      <c r="LXJ90" s="31"/>
      <c r="LXK90" s="31"/>
      <c r="LXL90" s="31"/>
      <c r="LXM90" s="31"/>
      <c r="LXN90" s="31"/>
      <c r="LXO90" s="31"/>
      <c r="LXP90" s="31"/>
      <c r="LXQ90" s="31"/>
      <c r="LXR90" s="31"/>
      <c r="LXS90" s="31"/>
      <c r="LXT90" s="31"/>
      <c r="LXU90" s="31"/>
      <c r="LXV90" s="31"/>
      <c r="LXW90" s="31"/>
      <c r="LXX90" s="31"/>
      <c r="LXY90" s="31"/>
      <c r="LXZ90" s="31"/>
      <c r="LYA90" s="31"/>
      <c r="LYB90" s="31"/>
      <c r="LYC90" s="31"/>
      <c r="LYD90" s="31"/>
      <c r="LYE90" s="31"/>
      <c r="LYF90" s="31"/>
      <c r="LYG90" s="31"/>
      <c r="LYH90" s="31"/>
      <c r="LYI90" s="31"/>
      <c r="LYJ90" s="31"/>
      <c r="LYK90" s="31"/>
      <c r="LYL90" s="31"/>
      <c r="LYM90" s="31"/>
      <c r="LYN90" s="31"/>
      <c r="LYO90" s="31"/>
      <c r="LYP90" s="31"/>
      <c r="LYQ90" s="31"/>
      <c r="LYR90" s="31"/>
      <c r="LYS90" s="31"/>
      <c r="LYT90" s="31"/>
      <c r="LYU90" s="31"/>
      <c r="LYV90" s="31"/>
      <c r="LYW90" s="31"/>
      <c r="LYX90" s="31"/>
      <c r="LYY90" s="31"/>
      <c r="LYZ90" s="31"/>
      <c r="LZA90" s="31"/>
      <c r="LZB90" s="31"/>
      <c r="LZC90" s="31"/>
      <c r="LZD90" s="31"/>
      <c r="LZE90" s="31"/>
      <c r="LZF90" s="31"/>
      <c r="LZG90" s="31"/>
      <c r="LZH90" s="31"/>
      <c r="LZI90" s="31"/>
      <c r="LZJ90" s="31"/>
      <c r="LZK90" s="31"/>
      <c r="LZL90" s="31"/>
      <c r="LZM90" s="31"/>
      <c r="LZN90" s="31"/>
      <c r="LZO90" s="31"/>
      <c r="LZP90" s="31"/>
      <c r="LZQ90" s="31"/>
      <c r="LZR90" s="31"/>
      <c r="LZS90" s="31"/>
      <c r="LZT90" s="31"/>
      <c r="LZU90" s="31"/>
      <c r="LZV90" s="31"/>
      <c r="LZW90" s="31"/>
      <c r="LZX90" s="31"/>
      <c r="LZY90" s="31"/>
      <c r="LZZ90" s="31"/>
      <c r="MAA90" s="31"/>
      <c r="MAB90" s="31"/>
      <c r="MAC90" s="31"/>
      <c r="MAD90" s="31"/>
      <c r="MAE90" s="31"/>
      <c r="MAF90" s="31"/>
      <c r="MAG90" s="31"/>
      <c r="MAH90" s="31"/>
      <c r="MAI90" s="31"/>
      <c r="MAJ90" s="31"/>
      <c r="MAK90" s="31"/>
      <c r="MAL90" s="31"/>
      <c r="MAM90" s="31"/>
      <c r="MAN90" s="31"/>
      <c r="MAO90" s="31"/>
      <c r="MAP90" s="31"/>
      <c r="MAQ90" s="31"/>
      <c r="MAR90" s="31"/>
      <c r="MAS90" s="31"/>
      <c r="MAT90" s="31"/>
      <c r="MAU90" s="31"/>
      <c r="MAV90" s="31"/>
      <c r="MAW90" s="31"/>
      <c r="MAX90" s="31"/>
      <c r="MAY90" s="31"/>
      <c r="MAZ90" s="31"/>
      <c r="MBA90" s="31"/>
      <c r="MBB90" s="31"/>
      <c r="MBC90" s="31"/>
      <c r="MBD90" s="31"/>
      <c r="MBE90" s="31"/>
      <c r="MBF90" s="31"/>
      <c r="MBG90" s="31"/>
      <c r="MBH90" s="31"/>
      <c r="MBI90" s="31"/>
      <c r="MBJ90" s="31"/>
      <c r="MBK90" s="31"/>
      <c r="MBL90" s="31"/>
      <c r="MBM90" s="31"/>
      <c r="MBN90" s="31"/>
      <c r="MBO90" s="31"/>
      <c r="MBP90" s="31"/>
      <c r="MBQ90" s="31"/>
      <c r="MBR90" s="31"/>
      <c r="MBS90" s="31"/>
      <c r="MBT90" s="31"/>
      <c r="MBU90" s="31"/>
      <c r="MBV90" s="31"/>
      <c r="MBW90" s="31"/>
      <c r="MBX90" s="31"/>
      <c r="MBY90" s="31"/>
      <c r="MBZ90" s="31"/>
      <c r="MCA90" s="31"/>
      <c r="MCB90" s="31"/>
      <c r="MCC90" s="31"/>
      <c r="MCD90" s="31"/>
      <c r="MCE90" s="31"/>
      <c r="MCF90" s="31"/>
      <c r="MCG90" s="31"/>
      <c r="MCH90" s="31"/>
      <c r="MCI90" s="31"/>
      <c r="MCJ90" s="31"/>
      <c r="MCK90" s="31"/>
      <c r="MCL90" s="31"/>
      <c r="MCM90" s="31"/>
      <c r="MCN90" s="31"/>
      <c r="MCO90" s="31"/>
      <c r="MCP90" s="31"/>
      <c r="MCQ90" s="31"/>
      <c r="MCR90" s="31"/>
      <c r="MCS90" s="31"/>
      <c r="MCT90" s="31"/>
      <c r="MCU90" s="31"/>
      <c r="MCV90" s="31"/>
      <c r="MCW90" s="31"/>
      <c r="MCX90" s="31"/>
      <c r="MCY90" s="31"/>
      <c r="MCZ90" s="31"/>
      <c r="MDA90" s="31"/>
      <c r="MDB90" s="31"/>
      <c r="MDC90" s="31"/>
      <c r="MDD90" s="31"/>
      <c r="MDE90" s="31"/>
      <c r="MDF90" s="31"/>
      <c r="MDG90" s="31"/>
      <c r="MDH90" s="31"/>
      <c r="MDI90" s="31"/>
      <c r="MDJ90" s="31"/>
      <c r="MDK90" s="31"/>
      <c r="MDL90" s="31"/>
      <c r="MDM90" s="31"/>
      <c r="MDN90" s="31"/>
      <c r="MDO90" s="31"/>
      <c r="MDP90" s="31"/>
      <c r="MDQ90" s="31"/>
      <c r="MDR90" s="31"/>
      <c r="MDS90" s="31"/>
      <c r="MDT90" s="31"/>
      <c r="MDU90" s="31"/>
      <c r="MDV90" s="31"/>
      <c r="MDW90" s="31"/>
      <c r="MDX90" s="31"/>
      <c r="MDY90" s="31"/>
      <c r="MDZ90" s="31"/>
      <c r="MEA90" s="31"/>
      <c r="MEB90" s="31"/>
      <c r="MEC90" s="31"/>
      <c r="MED90" s="31"/>
      <c r="MEE90" s="31"/>
      <c r="MEF90" s="31"/>
      <c r="MEG90" s="31"/>
      <c r="MEH90" s="31"/>
      <c r="MEI90" s="31"/>
      <c r="MEJ90" s="31"/>
      <c r="MEK90" s="31"/>
      <c r="MEL90" s="31"/>
      <c r="MEM90" s="31"/>
      <c r="MEN90" s="31"/>
      <c r="MEO90" s="31"/>
      <c r="MEP90" s="31"/>
      <c r="MEQ90" s="31"/>
      <c r="MER90" s="31"/>
      <c r="MES90" s="31"/>
      <c r="MET90" s="31"/>
      <c r="MEU90" s="31"/>
      <c r="MEV90" s="31"/>
      <c r="MEW90" s="31"/>
      <c r="MEX90" s="31"/>
      <c r="MEY90" s="31"/>
      <c r="MEZ90" s="31"/>
      <c r="MFA90" s="31"/>
      <c r="MFB90" s="31"/>
      <c r="MFC90" s="31"/>
      <c r="MFD90" s="31"/>
      <c r="MFE90" s="31"/>
      <c r="MFF90" s="31"/>
      <c r="MFG90" s="31"/>
      <c r="MFH90" s="31"/>
      <c r="MFI90" s="31"/>
      <c r="MFJ90" s="31"/>
      <c r="MFK90" s="31"/>
      <c r="MFL90" s="31"/>
      <c r="MFM90" s="31"/>
      <c r="MFN90" s="31"/>
      <c r="MFO90" s="31"/>
      <c r="MFP90" s="31"/>
      <c r="MFQ90" s="31"/>
      <c r="MFR90" s="31"/>
      <c r="MFS90" s="31"/>
      <c r="MFT90" s="31"/>
      <c r="MFU90" s="31"/>
      <c r="MFV90" s="31"/>
      <c r="MFW90" s="31"/>
      <c r="MFX90" s="31"/>
      <c r="MFY90" s="31"/>
      <c r="MFZ90" s="31"/>
      <c r="MGA90" s="31"/>
      <c r="MGB90" s="31"/>
      <c r="MGC90" s="31"/>
      <c r="MGD90" s="31"/>
      <c r="MGE90" s="31"/>
      <c r="MGF90" s="31"/>
      <c r="MGG90" s="31"/>
      <c r="MGH90" s="31"/>
      <c r="MGI90" s="31"/>
      <c r="MGJ90" s="31"/>
      <c r="MGK90" s="31"/>
      <c r="MGL90" s="31"/>
      <c r="MGM90" s="31"/>
      <c r="MGN90" s="31"/>
      <c r="MGO90" s="31"/>
      <c r="MGP90" s="31"/>
      <c r="MGQ90" s="31"/>
      <c r="MGR90" s="31"/>
      <c r="MGS90" s="31"/>
      <c r="MGT90" s="31"/>
      <c r="MGU90" s="31"/>
      <c r="MGV90" s="31"/>
      <c r="MGW90" s="31"/>
      <c r="MGX90" s="31"/>
      <c r="MGY90" s="31"/>
      <c r="MGZ90" s="31"/>
      <c r="MHA90" s="31"/>
      <c r="MHB90" s="31"/>
      <c r="MHC90" s="31"/>
      <c r="MHD90" s="31"/>
      <c r="MHE90" s="31"/>
      <c r="MHF90" s="31"/>
      <c r="MHG90" s="31"/>
      <c r="MHH90" s="31"/>
      <c r="MHI90" s="31"/>
      <c r="MHJ90" s="31"/>
      <c r="MHK90" s="31"/>
      <c r="MHL90" s="31"/>
      <c r="MHM90" s="31"/>
      <c r="MHN90" s="31"/>
      <c r="MHO90" s="31"/>
      <c r="MHP90" s="31"/>
      <c r="MHQ90" s="31"/>
      <c r="MHR90" s="31"/>
      <c r="MHS90" s="31"/>
      <c r="MHT90" s="31"/>
      <c r="MHU90" s="31"/>
      <c r="MHV90" s="31"/>
      <c r="MHW90" s="31"/>
      <c r="MHX90" s="31"/>
      <c r="MHY90" s="31"/>
      <c r="MHZ90" s="31"/>
      <c r="MIA90" s="31"/>
      <c r="MIB90" s="31"/>
      <c r="MIC90" s="31"/>
      <c r="MID90" s="31"/>
      <c r="MIE90" s="31"/>
      <c r="MIF90" s="31"/>
      <c r="MIG90" s="31"/>
      <c r="MIH90" s="31"/>
      <c r="MII90" s="31"/>
      <c r="MIJ90" s="31"/>
      <c r="MIK90" s="31"/>
      <c r="MIL90" s="31"/>
      <c r="MIM90" s="31"/>
      <c r="MIN90" s="31"/>
      <c r="MIO90" s="31"/>
      <c r="MIP90" s="31"/>
      <c r="MIQ90" s="31"/>
      <c r="MIR90" s="31"/>
      <c r="MIS90" s="31"/>
      <c r="MIT90" s="31"/>
      <c r="MIU90" s="31"/>
      <c r="MIV90" s="31"/>
      <c r="MIW90" s="31"/>
      <c r="MIX90" s="31"/>
      <c r="MIY90" s="31"/>
      <c r="MIZ90" s="31"/>
      <c r="MJA90" s="31"/>
      <c r="MJB90" s="31"/>
      <c r="MJC90" s="31"/>
      <c r="MJD90" s="31"/>
      <c r="MJE90" s="31"/>
      <c r="MJF90" s="31"/>
      <c r="MJG90" s="31"/>
      <c r="MJH90" s="31"/>
      <c r="MJI90" s="31"/>
      <c r="MJJ90" s="31"/>
      <c r="MJK90" s="31"/>
      <c r="MJL90" s="31"/>
      <c r="MJM90" s="31"/>
      <c r="MJN90" s="31"/>
      <c r="MJO90" s="31"/>
      <c r="MJP90" s="31"/>
      <c r="MJQ90" s="31"/>
      <c r="MJR90" s="31"/>
      <c r="MJS90" s="31"/>
      <c r="MJT90" s="31"/>
      <c r="MJU90" s="31"/>
      <c r="MJV90" s="31"/>
      <c r="MJW90" s="31"/>
      <c r="MJX90" s="31"/>
      <c r="MJY90" s="31"/>
      <c r="MJZ90" s="31"/>
      <c r="MKA90" s="31"/>
      <c r="MKB90" s="31"/>
      <c r="MKC90" s="31"/>
      <c r="MKD90" s="31"/>
      <c r="MKE90" s="31"/>
      <c r="MKF90" s="31"/>
      <c r="MKG90" s="31"/>
      <c r="MKH90" s="31"/>
      <c r="MKI90" s="31"/>
      <c r="MKJ90" s="31"/>
      <c r="MKK90" s="31"/>
      <c r="MKL90" s="31"/>
      <c r="MKM90" s="31"/>
      <c r="MKN90" s="31"/>
      <c r="MKO90" s="31"/>
      <c r="MKP90" s="31"/>
      <c r="MKQ90" s="31"/>
      <c r="MKR90" s="31"/>
      <c r="MKS90" s="31"/>
      <c r="MKT90" s="31"/>
      <c r="MKU90" s="31"/>
      <c r="MKV90" s="31"/>
      <c r="MKW90" s="31"/>
      <c r="MKX90" s="31"/>
      <c r="MKY90" s="31"/>
      <c r="MKZ90" s="31"/>
      <c r="MLA90" s="31"/>
      <c r="MLB90" s="31"/>
      <c r="MLC90" s="31"/>
      <c r="MLD90" s="31"/>
      <c r="MLE90" s="31"/>
      <c r="MLF90" s="31"/>
      <c r="MLG90" s="31"/>
      <c r="MLH90" s="31"/>
      <c r="MLI90" s="31"/>
      <c r="MLJ90" s="31"/>
      <c r="MLK90" s="31"/>
      <c r="MLL90" s="31"/>
      <c r="MLM90" s="31"/>
      <c r="MLN90" s="31"/>
      <c r="MLO90" s="31"/>
      <c r="MLP90" s="31"/>
      <c r="MLQ90" s="31"/>
      <c r="MLR90" s="31"/>
      <c r="MLS90" s="31"/>
      <c r="MLT90" s="31"/>
      <c r="MLU90" s="31"/>
      <c r="MLV90" s="31"/>
      <c r="MLW90" s="31"/>
      <c r="MLX90" s="31"/>
      <c r="MLY90" s="31"/>
      <c r="MLZ90" s="31"/>
      <c r="MMA90" s="31"/>
      <c r="MMB90" s="31"/>
      <c r="MMC90" s="31"/>
      <c r="MMD90" s="31"/>
      <c r="MME90" s="31"/>
      <c r="MMF90" s="31"/>
      <c r="MMG90" s="31"/>
      <c r="MMH90" s="31"/>
      <c r="MMI90" s="31"/>
      <c r="MMJ90" s="31"/>
      <c r="MMK90" s="31"/>
      <c r="MML90" s="31"/>
      <c r="MMM90" s="31"/>
      <c r="MMN90" s="31"/>
      <c r="MMO90" s="31"/>
      <c r="MMP90" s="31"/>
      <c r="MMQ90" s="31"/>
      <c r="MMR90" s="31"/>
      <c r="MMS90" s="31"/>
      <c r="MMT90" s="31"/>
      <c r="MMU90" s="31"/>
      <c r="MMV90" s="31"/>
      <c r="MMW90" s="31"/>
      <c r="MMX90" s="31"/>
      <c r="MMY90" s="31"/>
      <c r="MMZ90" s="31"/>
      <c r="MNA90" s="31"/>
      <c r="MNB90" s="31"/>
      <c r="MNC90" s="31"/>
      <c r="MND90" s="31"/>
      <c r="MNE90" s="31"/>
      <c r="MNF90" s="31"/>
      <c r="MNG90" s="31"/>
      <c r="MNH90" s="31"/>
      <c r="MNI90" s="31"/>
      <c r="MNJ90" s="31"/>
      <c r="MNK90" s="31"/>
      <c r="MNL90" s="31"/>
      <c r="MNM90" s="31"/>
      <c r="MNN90" s="31"/>
      <c r="MNO90" s="31"/>
      <c r="MNP90" s="31"/>
      <c r="MNQ90" s="31"/>
      <c r="MNR90" s="31"/>
      <c r="MNS90" s="31"/>
      <c r="MNT90" s="31"/>
      <c r="MNU90" s="31"/>
      <c r="MNV90" s="31"/>
      <c r="MNW90" s="31"/>
      <c r="MNX90" s="31"/>
      <c r="MNY90" s="31"/>
      <c r="MNZ90" s="31"/>
      <c r="MOA90" s="31"/>
      <c r="MOB90" s="31"/>
      <c r="MOC90" s="31"/>
      <c r="MOD90" s="31"/>
      <c r="MOE90" s="31"/>
      <c r="MOF90" s="31"/>
      <c r="MOG90" s="31"/>
      <c r="MOH90" s="31"/>
      <c r="MOI90" s="31"/>
      <c r="MOJ90" s="31"/>
      <c r="MOK90" s="31"/>
      <c r="MOL90" s="31"/>
      <c r="MOM90" s="31"/>
      <c r="MON90" s="31"/>
      <c r="MOO90" s="31"/>
      <c r="MOP90" s="31"/>
      <c r="MOQ90" s="31"/>
      <c r="MOR90" s="31"/>
      <c r="MOS90" s="31"/>
      <c r="MOT90" s="31"/>
      <c r="MOU90" s="31"/>
      <c r="MOV90" s="31"/>
      <c r="MOW90" s="31"/>
      <c r="MOX90" s="31"/>
      <c r="MOY90" s="31"/>
      <c r="MOZ90" s="31"/>
      <c r="MPA90" s="31"/>
      <c r="MPB90" s="31"/>
      <c r="MPC90" s="31"/>
      <c r="MPD90" s="31"/>
      <c r="MPE90" s="31"/>
      <c r="MPF90" s="31"/>
      <c r="MPG90" s="31"/>
      <c r="MPH90" s="31"/>
      <c r="MPI90" s="31"/>
      <c r="MPJ90" s="31"/>
      <c r="MPK90" s="31"/>
      <c r="MPL90" s="31"/>
      <c r="MPM90" s="31"/>
      <c r="MPN90" s="31"/>
      <c r="MPO90" s="31"/>
      <c r="MPP90" s="31"/>
      <c r="MPQ90" s="31"/>
      <c r="MPR90" s="31"/>
      <c r="MPS90" s="31"/>
      <c r="MPT90" s="31"/>
      <c r="MPU90" s="31"/>
      <c r="MPV90" s="31"/>
      <c r="MPW90" s="31"/>
      <c r="MPX90" s="31"/>
      <c r="MPY90" s="31"/>
      <c r="MPZ90" s="31"/>
      <c r="MQA90" s="31"/>
      <c r="MQB90" s="31"/>
      <c r="MQC90" s="31"/>
      <c r="MQD90" s="31"/>
      <c r="MQE90" s="31"/>
      <c r="MQF90" s="31"/>
      <c r="MQG90" s="31"/>
      <c r="MQH90" s="31"/>
      <c r="MQI90" s="31"/>
      <c r="MQJ90" s="31"/>
      <c r="MQK90" s="31"/>
      <c r="MQL90" s="31"/>
      <c r="MQM90" s="31"/>
      <c r="MQN90" s="31"/>
      <c r="MQO90" s="31"/>
      <c r="MQP90" s="31"/>
      <c r="MQQ90" s="31"/>
      <c r="MQR90" s="31"/>
      <c r="MQS90" s="31"/>
      <c r="MQT90" s="31"/>
      <c r="MQU90" s="31"/>
      <c r="MQV90" s="31"/>
      <c r="MQW90" s="31"/>
      <c r="MQX90" s="31"/>
      <c r="MQY90" s="31"/>
      <c r="MQZ90" s="31"/>
      <c r="MRA90" s="31"/>
      <c r="MRB90" s="31"/>
      <c r="MRC90" s="31"/>
      <c r="MRD90" s="31"/>
      <c r="MRE90" s="31"/>
      <c r="MRF90" s="31"/>
      <c r="MRG90" s="31"/>
      <c r="MRH90" s="31"/>
      <c r="MRI90" s="31"/>
      <c r="MRJ90" s="31"/>
      <c r="MRK90" s="31"/>
      <c r="MRL90" s="31"/>
      <c r="MRM90" s="31"/>
      <c r="MRN90" s="31"/>
      <c r="MRO90" s="31"/>
      <c r="MRP90" s="31"/>
      <c r="MRQ90" s="31"/>
      <c r="MRR90" s="31"/>
      <c r="MRS90" s="31"/>
      <c r="MRT90" s="31"/>
      <c r="MRU90" s="31"/>
      <c r="MRV90" s="31"/>
      <c r="MRW90" s="31"/>
      <c r="MRX90" s="31"/>
      <c r="MRY90" s="31"/>
      <c r="MRZ90" s="31"/>
      <c r="MSA90" s="31"/>
      <c r="MSB90" s="31"/>
      <c r="MSC90" s="31"/>
      <c r="MSD90" s="31"/>
      <c r="MSE90" s="31"/>
      <c r="MSF90" s="31"/>
      <c r="MSG90" s="31"/>
      <c r="MSH90" s="31"/>
      <c r="MSI90" s="31"/>
      <c r="MSJ90" s="31"/>
      <c r="MSK90" s="31"/>
      <c r="MSL90" s="31"/>
      <c r="MSM90" s="31"/>
      <c r="MSN90" s="31"/>
      <c r="MSO90" s="31"/>
      <c r="MSP90" s="31"/>
      <c r="MSQ90" s="31"/>
      <c r="MSR90" s="31"/>
      <c r="MSS90" s="31"/>
      <c r="MST90" s="31"/>
      <c r="MSU90" s="31"/>
      <c r="MSV90" s="31"/>
      <c r="MSW90" s="31"/>
      <c r="MSX90" s="31"/>
      <c r="MSY90" s="31"/>
      <c r="MSZ90" s="31"/>
      <c r="MTA90" s="31"/>
      <c r="MTB90" s="31"/>
      <c r="MTC90" s="31"/>
      <c r="MTD90" s="31"/>
      <c r="MTE90" s="31"/>
      <c r="MTF90" s="31"/>
      <c r="MTG90" s="31"/>
      <c r="MTH90" s="31"/>
      <c r="MTI90" s="31"/>
      <c r="MTJ90" s="31"/>
      <c r="MTK90" s="31"/>
      <c r="MTL90" s="31"/>
      <c r="MTM90" s="31"/>
      <c r="MTN90" s="31"/>
      <c r="MTO90" s="31"/>
      <c r="MTP90" s="31"/>
      <c r="MTQ90" s="31"/>
      <c r="MTR90" s="31"/>
      <c r="MTS90" s="31"/>
      <c r="MTT90" s="31"/>
      <c r="MTU90" s="31"/>
      <c r="MTV90" s="31"/>
      <c r="MTW90" s="31"/>
      <c r="MTX90" s="31"/>
      <c r="MTY90" s="31"/>
      <c r="MTZ90" s="31"/>
      <c r="MUA90" s="31"/>
      <c r="MUB90" s="31"/>
      <c r="MUC90" s="31"/>
      <c r="MUD90" s="31"/>
      <c r="MUE90" s="31"/>
      <c r="MUF90" s="31"/>
      <c r="MUG90" s="31"/>
      <c r="MUH90" s="31"/>
      <c r="MUI90" s="31"/>
      <c r="MUJ90" s="31"/>
      <c r="MUK90" s="31"/>
      <c r="MUL90" s="31"/>
      <c r="MUM90" s="31"/>
      <c r="MUN90" s="31"/>
      <c r="MUO90" s="31"/>
      <c r="MUP90" s="31"/>
      <c r="MUQ90" s="31"/>
      <c r="MUR90" s="31"/>
      <c r="MUS90" s="31"/>
      <c r="MUT90" s="31"/>
      <c r="MUU90" s="31"/>
      <c r="MUV90" s="31"/>
      <c r="MUW90" s="31"/>
      <c r="MUX90" s="31"/>
      <c r="MUY90" s="31"/>
      <c r="MUZ90" s="31"/>
      <c r="MVA90" s="31"/>
      <c r="MVB90" s="31"/>
      <c r="MVC90" s="31"/>
      <c r="MVD90" s="31"/>
      <c r="MVE90" s="31"/>
      <c r="MVF90" s="31"/>
      <c r="MVG90" s="31"/>
      <c r="MVH90" s="31"/>
      <c r="MVI90" s="31"/>
      <c r="MVJ90" s="31"/>
      <c r="MVK90" s="31"/>
      <c r="MVL90" s="31"/>
      <c r="MVM90" s="31"/>
      <c r="MVN90" s="31"/>
      <c r="MVO90" s="31"/>
      <c r="MVP90" s="31"/>
      <c r="MVQ90" s="31"/>
      <c r="MVR90" s="31"/>
      <c r="MVS90" s="31"/>
      <c r="MVT90" s="31"/>
      <c r="MVU90" s="31"/>
      <c r="MVV90" s="31"/>
      <c r="MVW90" s="31"/>
      <c r="MVX90" s="31"/>
      <c r="MVY90" s="31"/>
      <c r="MVZ90" s="31"/>
      <c r="MWA90" s="31"/>
      <c r="MWB90" s="31"/>
      <c r="MWC90" s="31"/>
      <c r="MWD90" s="31"/>
      <c r="MWE90" s="31"/>
      <c r="MWF90" s="31"/>
      <c r="MWG90" s="31"/>
      <c r="MWH90" s="31"/>
      <c r="MWI90" s="31"/>
      <c r="MWJ90" s="31"/>
      <c r="MWK90" s="31"/>
      <c r="MWL90" s="31"/>
      <c r="MWM90" s="31"/>
      <c r="MWN90" s="31"/>
      <c r="MWO90" s="31"/>
      <c r="MWP90" s="31"/>
      <c r="MWQ90" s="31"/>
      <c r="MWR90" s="31"/>
      <c r="MWS90" s="31"/>
      <c r="MWT90" s="31"/>
      <c r="MWU90" s="31"/>
      <c r="MWV90" s="31"/>
      <c r="MWW90" s="31"/>
      <c r="MWX90" s="31"/>
      <c r="MWY90" s="31"/>
      <c r="MWZ90" s="31"/>
      <c r="MXA90" s="31"/>
      <c r="MXB90" s="31"/>
      <c r="MXC90" s="31"/>
      <c r="MXD90" s="31"/>
      <c r="MXE90" s="31"/>
      <c r="MXF90" s="31"/>
      <c r="MXG90" s="31"/>
      <c r="MXH90" s="31"/>
      <c r="MXI90" s="31"/>
      <c r="MXJ90" s="31"/>
      <c r="MXK90" s="31"/>
      <c r="MXL90" s="31"/>
      <c r="MXM90" s="31"/>
      <c r="MXN90" s="31"/>
      <c r="MXO90" s="31"/>
      <c r="MXP90" s="31"/>
      <c r="MXQ90" s="31"/>
      <c r="MXR90" s="31"/>
      <c r="MXS90" s="31"/>
      <c r="MXT90" s="31"/>
      <c r="MXU90" s="31"/>
      <c r="MXV90" s="31"/>
      <c r="MXW90" s="31"/>
      <c r="MXX90" s="31"/>
      <c r="MXY90" s="31"/>
      <c r="MXZ90" s="31"/>
      <c r="MYA90" s="31"/>
      <c r="MYB90" s="31"/>
      <c r="MYC90" s="31"/>
      <c r="MYD90" s="31"/>
      <c r="MYE90" s="31"/>
      <c r="MYF90" s="31"/>
      <c r="MYG90" s="31"/>
      <c r="MYH90" s="31"/>
      <c r="MYI90" s="31"/>
      <c r="MYJ90" s="31"/>
      <c r="MYK90" s="31"/>
      <c r="MYL90" s="31"/>
      <c r="MYM90" s="31"/>
      <c r="MYN90" s="31"/>
      <c r="MYO90" s="31"/>
      <c r="MYP90" s="31"/>
      <c r="MYQ90" s="31"/>
      <c r="MYR90" s="31"/>
      <c r="MYS90" s="31"/>
      <c r="MYT90" s="31"/>
      <c r="MYU90" s="31"/>
      <c r="MYV90" s="31"/>
      <c r="MYW90" s="31"/>
      <c r="MYX90" s="31"/>
      <c r="MYY90" s="31"/>
      <c r="MYZ90" s="31"/>
      <c r="MZA90" s="31"/>
      <c r="MZB90" s="31"/>
      <c r="MZC90" s="31"/>
      <c r="MZD90" s="31"/>
      <c r="MZE90" s="31"/>
      <c r="MZF90" s="31"/>
      <c r="MZG90" s="31"/>
      <c r="MZH90" s="31"/>
      <c r="MZI90" s="31"/>
      <c r="MZJ90" s="31"/>
      <c r="MZK90" s="31"/>
      <c r="MZL90" s="31"/>
      <c r="MZM90" s="31"/>
      <c r="MZN90" s="31"/>
      <c r="MZO90" s="31"/>
      <c r="MZP90" s="31"/>
      <c r="MZQ90" s="31"/>
      <c r="MZR90" s="31"/>
      <c r="MZS90" s="31"/>
      <c r="MZT90" s="31"/>
      <c r="MZU90" s="31"/>
      <c r="MZV90" s="31"/>
      <c r="MZW90" s="31"/>
      <c r="MZX90" s="31"/>
      <c r="MZY90" s="31"/>
      <c r="MZZ90" s="31"/>
      <c r="NAA90" s="31"/>
      <c r="NAB90" s="31"/>
      <c r="NAC90" s="31"/>
      <c r="NAD90" s="31"/>
      <c r="NAE90" s="31"/>
      <c r="NAF90" s="31"/>
      <c r="NAG90" s="31"/>
      <c r="NAH90" s="31"/>
      <c r="NAI90" s="31"/>
      <c r="NAJ90" s="31"/>
      <c r="NAK90" s="31"/>
      <c r="NAL90" s="31"/>
      <c r="NAM90" s="31"/>
      <c r="NAN90" s="31"/>
      <c r="NAO90" s="31"/>
      <c r="NAP90" s="31"/>
      <c r="NAQ90" s="31"/>
      <c r="NAR90" s="31"/>
      <c r="NAS90" s="31"/>
      <c r="NAT90" s="31"/>
      <c r="NAU90" s="31"/>
      <c r="NAV90" s="31"/>
      <c r="NAW90" s="31"/>
      <c r="NAX90" s="31"/>
      <c r="NAY90" s="31"/>
      <c r="NAZ90" s="31"/>
      <c r="NBA90" s="31"/>
      <c r="NBB90" s="31"/>
      <c r="NBC90" s="31"/>
      <c r="NBD90" s="31"/>
      <c r="NBE90" s="31"/>
      <c r="NBF90" s="31"/>
      <c r="NBG90" s="31"/>
      <c r="NBH90" s="31"/>
      <c r="NBI90" s="31"/>
      <c r="NBJ90" s="31"/>
      <c r="NBK90" s="31"/>
      <c r="NBL90" s="31"/>
      <c r="NBM90" s="31"/>
      <c r="NBN90" s="31"/>
      <c r="NBO90" s="31"/>
      <c r="NBP90" s="31"/>
      <c r="NBQ90" s="31"/>
      <c r="NBR90" s="31"/>
      <c r="NBS90" s="31"/>
      <c r="NBT90" s="31"/>
      <c r="NBU90" s="31"/>
      <c r="NBV90" s="31"/>
      <c r="NBW90" s="31"/>
      <c r="NBX90" s="31"/>
      <c r="NBY90" s="31"/>
      <c r="NBZ90" s="31"/>
      <c r="NCA90" s="31"/>
      <c r="NCB90" s="31"/>
      <c r="NCC90" s="31"/>
      <c r="NCD90" s="31"/>
      <c r="NCE90" s="31"/>
      <c r="NCF90" s="31"/>
      <c r="NCG90" s="31"/>
      <c r="NCH90" s="31"/>
      <c r="NCI90" s="31"/>
      <c r="NCJ90" s="31"/>
      <c r="NCK90" s="31"/>
      <c r="NCL90" s="31"/>
      <c r="NCM90" s="31"/>
      <c r="NCN90" s="31"/>
      <c r="NCO90" s="31"/>
      <c r="NCP90" s="31"/>
      <c r="NCQ90" s="31"/>
      <c r="NCR90" s="31"/>
      <c r="NCS90" s="31"/>
      <c r="NCT90" s="31"/>
      <c r="NCU90" s="31"/>
      <c r="NCV90" s="31"/>
      <c r="NCW90" s="31"/>
      <c r="NCX90" s="31"/>
      <c r="NCY90" s="31"/>
      <c r="NCZ90" s="31"/>
      <c r="NDA90" s="31"/>
      <c r="NDB90" s="31"/>
      <c r="NDC90" s="31"/>
      <c r="NDD90" s="31"/>
      <c r="NDE90" s="31"/>
      <c r="NDF90" s="31"/>
      <c r="NDG90" s="31"/>
      <c r="NDH90" s="31"/>
      <c r="NDI90" s="31"/>
      <c r="NDJ90" s="31"/>
      <c r="NDK90" s="31"/>
      <c r="NDL90" s="31"/>
      <c r="NDM90" s="31"/>
      <c r="NDN90" s="31"/>
      <c r="NDO90" s="31"/>
      <c r="NDP90" s="31"/>
      <c r="NDQ90" s="31"/>
      <c r="NDR90" s="31"/>
      <c r="NDS90" s="31"/>
      <c r="NDT90" s="31"/>
      <c r="NDU90" s="31"/>
      <c r="NDV90" s="31"/>
      <c r="NDW90" s="31"/>
      <c r="NDX90" s="31"/>
      <c r="NDY90" s="31"/>
      <c r="NDZ90" s="31"/>
      <c r="NEA90" s="31"/>
      <c r="NEB90" s="31"/>
      <c r="NEC90" s="31"/>
      <c r="NED90" s="31"/>
      <c r="NEE90" s="31"/>
      <c r="NEF90" s="31"/>
      <c r="NEG90" s="31"/>
      <c r="NEH90" s="31"/>
      <c r="NEI90" s="31"/>
      <c r="NEJ90" s="31"/>
      <c r="NEK90" s="31"/>
      <c r="NEL90" s="31"/>
      <c r="NEM90" s="31"/>
      <c r="NEN90" s="31"/>
      <c r="NEO90" s="31"/>
      <c r="NEP90" s="31"/>
      <c r="NEQ90" s="31"/>
      <c r="NER90" s="31"/>
      <c r="NES90" s="31"/>
      <c r="NET90" s="31"/>
      <c r="NEU90" s="31"/>
      <c r="NEV90" s="31"/>
      <c r="NEW90" s="31"/>
      <c r="NEX90" s="31"/>
      <c r="NEY90" s="31"/>
      <c r="NEZ90" s="31"/>
      <c r="NFA90" s="31"/>
      <c r="NFB90" s="31"/>
      <c r="NFC90" s="31"/>
      <c r="NFD90" s="31"/>
      <c r="NFE90" s="31"/>
      <c r="NFF90" s="31"/>
      <c r="NFG90" s="31"/>
      <c r="NFH90" s="31"/>
      <c r="NFI90" s="31"/>
      <c r="NFJ90" s="31"/>
      <c r="NFK90" s="31"/>
      <c r="NFL90" s="31"/>
      <c r="NFM90" s="31"/>
      <c r="NFN90" s="31"/>
      <c r="NFO90" s="31"/>
      <c r="NFP90" s="31"/>
      <c r="NFQ90" s="31"/>
      <c r="NFR90" s="31"/>
      <c r="NFS90" s="31"/>
      <c r="NFT90" s="31"/>
      <c r="NFU90" s="31"/>
      <c r="NFV90" s="31"/>
      <c r="NFW90" s="31"/>
      <c r="NFX90" s="31"/>
      <c r="NFY90" s="31"/>
      <c r="NFZ90" s="31"/>
      <c r="NGA90" s="31"/>
      <c r="NGB90" s="31"/>
      <c r="NGC90" s="31"/>
      <c r="NGD90" s="31"/>
      <c r="NGE90" s="31"/>
      <c r="NGF90" s="31"/>
      <c r="NGG90" s="31"/>
      <c r="NGH90" s="31"/>
      <c r="NGI90" s="31"/>
      <c r="NGJ90" s="31"/>
      <c r="NGK90" s="31"/>
      <c r="NGL90" s="31"/>
      <c r="NGM90" s="31"/>
      <c r="NGN90" s="31"/>
      <c r="NGO90" s="31"/>
      <c r="NGP90" s="31"/>
      <c r="NGQ90" s="31"/>
      <c r="NGR90" s="31"/>
      <c r="NGS90" s="31"/>
      <c r="NGT90" s="31"/>
      <c r="NGU90" s="31"/>
      <c r="NGV90" s="31"/>
      <c r="NGW90" s="31"/>
      <c r="NGX90" s="31"/>
      <c r="NGY90" s="31"/>
      <c r="NGZ90" s="31"/>
      <c r="NHA90" s="31"/>
      <c r="NHB90" s="31"/>
      <c r="NHC90" s="31"/>
      <c r="NHD90" s="31"/>
      <c r="NHE90" s="31"/>
      <c r="NHF90" s="31"/>
      <c r="NHG90" s="31"/>
      <c r="NHH90" s="31"/>
      <c r="NHI90" s="31"/>
      <c r="NHJ90" s="31"/>
      <c r="NHK90" s="31"/>
      <c r="NHL90" s="31"/>
      <c r="NHM90" s="31"/>
      <c r="NHN90" s="31"/>
      <c r="NHO90" s="31"/>
      <c r="NHP90" s="31"/>
      <c r="NHQ90" s="31"/>
      <c r="NHR90" s="31"/>
      <c r="NHS90" s="31"/>
      <c r="NHT90" s="31"/>
      <c r="NHU90" s="31"/>
      <c r="NHV90" s="31"/>
      <c r="NHW90" s="31"/>
      <c r="NHX90" s="31"/>
      <c r="NHY90" s="31"/>
      <c r="NHZ90" s="31"/>
      <c r="NIA90" s="31"/>
      <c r="NIB90" s="31"/>
      <c r="NIC90" s="31"/>
      <c r="NID90" s="31"/>
      <c r="NIE90" s="31"/>
      <c r="NIF90" s="31"/>
      <c r="NIG90" s="31"/>
      <c r="NIH90" s="31"/>
      <c r="NII90" s="31"/>
      <c r="NIJ90" s="31"/>
      <c r="NIK90" s="31"/>
      <c r="NIL90" s="31"/>
      <c r="NIM90" s="31"/>
      <c r="NIN90" s="31"/>
      <c r="NIO90" s="31"/>
      <c r="NIP90" s="31"/>
      <c r="NIQ90" s="31"/>
      <c r="NIR90" s="31"/>
      <c r="NIS90" s="31"/>
      <c r="NIT90" s="31"/>
      <c r="NIU90" s="31"/>
      <c r="NIV90" s="31"/>
      <c r="NIW90" s="31"/>
      <c r="NIX90" s="31"/>
      <c r="NIY90" s="31"/>
      <c r="NIZ90" s="31"/>
      <c r="NJA90" s="31"/>
      <c r="NJB90" s="31"/>
      <c r="NJC90" s="31"/>
      <c r="NJD90" s="31"/>
      <c r="NJE90" s="31"/>
      <c r="NJF90" s="31"/>
      <c r="NJG90" s="31"/>
      <c r="NJH90" s="31"/>
      <c r="NJI90" s="31"/>
      <c r="NJJ90" s="31"/>
      <c r="NJK90" s="31"/>
      <c r="NJL90" s="31"/>
      <c r="NJM90" s="31"/>
      <c r="NJN90" s="31"/>
      <c r="NJO90" s="31"/>
      <c r="NJP90" s="31"/>
      <c r="NJQ90" s="31"/>
      <c r="NJR90" s="31"/>
      <c r="NJS90" s="31"/>
      <c r="NJT90" s="31"/>
      <c r="NJU90" s="31"/>
      <c r="NJV90" s="31"/>
      <c r="NJW90" s="31"/>
      <c r="NJX90" s="31"/>
      <c r="NJY90" s="31"/>
      <c r="NJZ90" s="31"/>
      <c r="NKA90" s="31"/>
      <c r="NKB90" s="31"/>
      <c r="NKC90" s="31"/>
      <c r="NKD90" s="31"/>
      <c r="NKE90" s="31"/>
      <c r="NKF90" s="31"/>
      <c r="NKG90" s="31"/>
      <c r="NKH90" s="31"/>
      <c r="NKI90" s="31"/>
      <c r="NKJ90" s="31"/>
      <c r="NKK90" s="31"/>
      <c r="NKL90" s="31"/>
      <c r="NKM90" s="31"/>
      <c r="NKN90" s="31"/>
      <c r="NKO90" s="31"/>
      <c r="NKP90" s="31"/>
      <c r="NKQ90" s="31"/>
      <c r="NKR90" s="31"/>
      <c r="NKS90" s="31"/>
      <c r="NKT90" s="31"/>
      <c r="NKU90" s="31"/>
      <c r="NKV90" s="31"/>
      <c r="NKW90" s="31"/>
      <c r="NKX90" s="31"/>
      <c r="NKY90" s="31"/>
      <c r="NKZ90" s="31"/>
      <c r="NLA90" s="31"/>
      <c r="NLB90" s="31"/>
      <c r="NLC90" s="31"/>
      <c r="NLD90" s="31"/>
      <c r="NLE90" s="31"/>
      <c r="NLF90" s="31"/>
      <c r="NLG90" s="31"/>
      <c r="NLH90" s="31"/>
      <c r="NLI90" s="31"/>
      <c r="NLJ90" s="31"/>
      <c r="NLK90" s="31"/>
      <c r="NLL90" s="31"/>
      <c r="NLM90" s="31"/>
      <c r="NLN90" s="31"/>
      <c r="NLO90" s="31"/>
      <c r="NLP90" s="31"/>
      <c r="NLQ90" s="31"/>
      <c r="NLR90" s="31"/>
      <c r="NLS90" s="31"/>
      <c r="NLT90" s="31"/>
      <c r="NLU90" s="31"/>
      <c r="NLV90" s="31"/>
      <c r="NLW90" s="31"/>
      <c r="NLX90" s="31"/>
      <c r="NLY90" s="31"/>
      <c r="NLZ90" s="31"/>
      <c r="NMA90" s="31"/>
      <c r="NMB90" s="31"/>
      <c r="NMC90" s="31"/>
      <c r="NMD90" s="31"/>
      <c r="NME90" s="31"/>
      <c r="NMF90" s="31"/>
      <c r="NMG90" s="31"/>
      <c r="NMH90" s="31"/>
      <c r="NMI90" s="31"/>
      <c r="NMJ90" s="31"/>
      <c r="NMK90" s="31"/>
      <c r="NML90" s="31"/>
      <c r="NMM90" s="31"/>
      <c r="NMN90" s="31"/>
      <c r="NMO90" s="31"/>
      <c r="NMP90" s="31"/>
      <c r="NMQ90" s="31"/>
      <c r="NMR90" s="31"/>
      <c r="NMS90" s="31"/>
      <c r="NMT90" s="31"/>
      <c r="NMU90" s="31"/>
      <c r="NMV90" s="31"/>
      <c r="NMW90" s="31"/>
      <c r="NMX90" s="31"/>
      <c r="NMY90" s="31"/>
      <c r="NMZ90" s="31"/>
      <c r="NNA90" s="31"/>
      <c r="NNB90" s="31"/>
      <c r="NNC90" s="31"/>
      <c r="NND90" s="31"/>
      <c r="NNE90" s="31"/>
      <c r="NNF90" s="31"/>
      <c r="NNG90" s="31"/>
      <c r="NNH90" s="31"/>
      <c r="NNI90" s="31"/>
      <c r="NNJ90" s="31"/>
      <c r="NNK90" s="31"/>
      <c r="NNL90" s="31"/>
      <c r="NNM90" s="31"/>
      <c r="NNN90" s="31"/>
      <c r="NNO90" s="31"/>
      <c r="NNP90" s="31"/>
      <c r="NNQ90" s="31"/>
      <c r="NNR90" s="31"/>
      <c r="NNS90" s="31"/>
      <c r="NNT90" s="31"/>
      <c r="NNU90" s="31"/>
      <c r="NNV90" s="31"/>
      <c r="NNW90" s="31"/>
      <c r="NNX90" s="31"/>
      <c r="NNY90" s="31"/>
      <c r="NNZ90" s="31"/>
      <c r="NOA90" s="31"/>
      <c r="NOB90" s="31"/>
      <c r="NOC90" s="31"/>
      <c r="NOD90" s="31"/>
      <c r="NOE90" s="31"/>
      <c r="NOF90" s="31"/>
      <c r="NOG90" s="31"/>
      <c r="NOH90" s="31"/>
      <c r="NOI90" s="31"/>
      <c r="NOJ90" s="31"/>
      <c r="NOK90" s="31"/>
      <c r="NOL90" s="31"/>
      <c r="NOM90" s="31"/>
      <c r="NON90" s="31"/>
      <c r="NOO90" s="31"/>
      <c r="NOP90" s="31"/>
      <c r="NOQ90" s="31"/>
      <c r="NOR90" s="31"/>
      <c r="NOS90" s="31"/>
      <c r="NOT90" s="31"/>
      <c r="NOU90" s="31"/>
      <c r="NOV90" s="31"/>
      <c r="NOW90" s="31"/>
      <c r="NOX90" s="31"/>
      <c r="NOY90" s="31"/>
      <c r="NOZ90" s="31"/>
      <c r="NPA90" s="31"/>
      <c r="NPB90" s="31"/>
      <c r="NPC90" s="31"/>
      <c r="NPD90" s="31"/>
      <c r="NPE90" s="31"/>
      <c r="NPF90" s="31"/>
      <c r="NPG90" s="31"/>
      <c r="NPH90" s="31"/>
      <c r="NPI90" s="31"/>
      <c r="NPJ90" s="31"/>
      <c r="NPK90" s="31"/>
      <c r="NPL90" s="31"/>
      <c r="NPM90" s="31"/>
      <c r="NPN90" s="31"/>
      <c r="NPO90" s="31"/>
      <c r="NPP90" s="31"/>
      <c r="NPQ90" s="31"/>
      <c r="NPR90" s="31"/>
      <c r="NPS90" s="31"/>
      <c r="NPT90" s="31"/>
      <c r="NPU90" s="31"/>
      <c r="NPV90" s="31"/>
      <c r="NPW90" s="31"/>
      <c r="NPX90" s="31"/>
      <c r="NPY90" s="31"/>
      <c r="NPZ90" s="31"/>
      <c r="NQA90" s="31"/>
      <c r="NQB90" s="31"/>
      <c r="NQC90" s="31"/>
      <c r="NQD90" s="31"/>
      <c r="NQE90" s="31"/>
      <c r="NQF90" s="31"/>
      <c r="NQG90" s="31"/>
      <c r="NQH90" s="31"/>
      <c r="NQI90" s="31"/>
      <c r="NQJ90" s="31"/>
      <c r="NQK90" s="31"/>
      <c r="NQL90" s="31"/>
      <c r="NQM90" s="31"/>
      <c r="NQN90" s="31"/>
      <c r="NQO90" s="31"/>
      <c r="NQP90" s="31"/>
      <c r="NQQ90" s="31"/>
      <c r="NQR90" s="31"/>
      <c r="NQS90" s="31"/>
      <c r="NQT90" s="31"/>
      <c r="NQU90" s="31"/>
      <c r="NQV90" s="31"/>
      <c r="NQW90" s="31"/>
      <c r="NQX90" s="31"/>
      <c r="NQY90" s="31"/>
      <c r="NQZ90" s="31"/>
      <c r="NRA90" s="31"/>
      <c r="NRB90" s="31"/>
      <c r="NRC90" s="31"/>
      <c r="NRD90" s="31"/>
      <c r="NRE90" s="31"/>
      <c r="NRF90" s="31"/>
      <c r="NRG90" s="31"/>
      <c r="NRH90" s="31"/>
      <c r="NRI90" s="31"/>
      <c r="NRJ90" s="31"/>
      <c r="NRK90" s="31"/>
      <c r="NRL90" s="31"/>
      <c r="NRM90" s="31"/>
      <c r="NRN90" s="31"/>
      <c r="NRO90" s="31"/>
      <c r="NRP90" s="31"/>
      <c r="NRQ90" s="31"/>
      <c r="NRR90" s="31"/>
      <c r="NRS90" s="31"/>
      <c r="NRT90" s="31"/>
      <c r="NRU90" s="31"/>
      <c r="NRV90" s="31"/>
      <c r="NRW90" s="31"/>
      <c r="NRX90" s="31"/>
      <c r="NRY90" s="31"/>
      <c r="NRZ90" s="31"/>
      <c r="NSA90" s="31"/>
      <c r="NSB90" s="31"/>
      <c r="NSC90" s="31"/>
      <c r="NSD90" s="31"/>
      <c r="NSE90" s="31"/>
      <c r="NSF90" s="31"/>
      <c r="NSG90" s="31"/>
      <c r="NSH90" s="31"/>
      <c r="NSI90" s="31"/>
      <c r="NSJ90" s="31"/>
      <c r="NSK90" s="31"/>
      <c r="NSL90" s="31"/>
      <c r="NSM90" s="31"/>
      <c r="NSN90" s="31"/>
      <c r="NSO90" s="31"/>
      <c r="NSP90" s="31"/>
      <c r="NSQ90" s="31"/>
      <c r="NSR90" s="31"/>
      <c r="NSS90" s="31"/>
      <c r="NST90" s="31"/>
      <c r="NSU90" s="31"/>
      <c r="NSV90" s="31"/>
      <c r="NSW90" s="31"/>
      <c r="NSX90" s="31"/>
      <c r="NSY90" s="31"/>
      <c r="NSZ90" s="31"/>
      <c r="NTA90" s="31"/>
      <c r="NTB90" s="31"/>
      <c r="NTC90" s="31"/>
      <c r="NTD90" s="31"/>
      <c r="NTE90" s="31"/>
      <c r="NTF90" s="31"/>
      <c r="NTG90" s="31"/>
      <c r="NTH90" s="31"/>
      <c r="NTI90" s="31"/>
      <c r="NTJ90" s="31"/>
      <c r="NTK90" s="31"/>
      <c r="NTL90" s="31"/>
      <c r="NTM90" s="31"/>
      <c r="NTN90" s="31"/>
      <c r="NTO90" s="31"/>
      <c r="NTP90" s="31"/>
      <c r="NTQ90" s="31"/>
      <c r="NTR90" s="31"/>
      <c r="NTS90" s="31"/>
      <c r="NTT90" s="31"/>
      <c r="NTU90" s="31"/>
      <c r="NTV90" s="31"/>
      <c r="NTW90" s="31"/>
      <c r="NTX90" s="31"/>
      <c r="NTY90" s="31"/>
      <c r="NTZ90" s="31"/>
      <c r="NUA90" s="31"/>
      <c r="NUB90" s="31"/>
      <c r="NUC90" s="31"/>
      <c r="NUD90" s="31"/>
      <c r="NUE90" s="31"/>
      <c r="NUF90" s="31"/>
      <c r="NUG90" s="31"/>
      <c r="NUH90" s="31"/>
      <c r="NUI90" s="31"/>
      <c r="NUJ90" s="31"/>
      <c r="NUK90" s="31"/>
      <c r="NUL90" s="31"/>
      <c r="NUM90" s="31"/>
      <c r="NUN90" s="31"/>
      <c r="NUO90" s="31"/>
      <c r="NUP90" s="31"/>
      <c r="NUQ90" s="31"/>
      <c r="NUR90" s="31"/>
      <c r="NUS90" s="31"/>
      <c r="NUT90" s="31"/>
      <c r="NUU90" s="31"/>
      <c r="NUV90" s="31"/>
      <c r="NUW90" s="31"/>
      <c r="NUX90" s="31"/>
      <c r="NUY90" s="31"/>
      <c r="NUZ90" s="31"/>
      <c r="NVA90" s="31"/>
      <c r="NVB90" s="31"/>
      <c r="NVC90" s="31"/>
      <c r="NVD90" s="31"/>
      <c r="NVE90" s="31"/>
      <c r="NVF90" s="31"/>
      <c r="NVG90" s="31"/>
      <c r="NVH90" s="31"/>
      <c r="NVI90" s="31"/>
      <c r="NVJ90" s="31"/>
      <c r="NVK90" s="31"/>
      <c r="NVL90" s="31"/>
      <c r="NVM90" s="31"/>
      <c r="NVN90" s="31"/>
      <c r="NVO90" s="31"/>
      <c r="NVP90" s="31"/>
      <c r="NVQ90" s="31"/>
      <c r="NVR90" s="31"/>
      <c r="NVS90" s="31"/>
      <c r="NVT90" s="31"/>
      <c r="NVU90" s="31"/>
      <c r="NVV90" s="31"/>
      <c r="NVW90" s="31"/>
      <c r="NVX90" s="31"/>
      <c r="NVY90" s="31"/>
      <c r="NVZ90" s="31"/>
      <c r="NWA90" s="31"/>
      <c r="NWB90" s="31"/>
      <c r="NWC90" s="31"/>
      <c r="NWD90" s="31"/>
      <c r="NWE90" s="31"/>
      <c r="NWF90" s="31"/>
      <c r="NWG90" s="31"/>
      <c r="NWH90" s="31"/>
      <c r="NWI90" s="31"/>
      <c r="NWJ90" s="31"/>
      <c r="NWK90" s="31"/>
      <c r="NWL90" s="31"/>
      <c r="NWM90" s="31"/>
      <c r="NWN90" s="31"/>
      <c r="NWO90" s="31"/>
      <c r="NWP90" s="31"/>
      <c r="NWQ90" s="31"/>
      <c r="NWR90" s="31"/>
      <c r="NWS90" s="31"/>
      <c r="NWT90" s="31"/>
      <c r="NWU90" s="31"/>
      <c r="NWV90" s="31"/>
      <c r="NWW90" s="31"/>
      <c r="NWX90" s="31"/>
      <c r="NWY90" s="31"/>
      <c r="NWZ90" s="31"/>
      <c r="NXA90" s="31"/>
      <c r="NXB90" s="31"/>
      <c r="NXC90" s="31"/>
      <c r="NXD90" s="31"/>
      <c r="NXE90" s="31"/>
      <c r="NXF90" s="31"/>
      <c r="NXG90" s="31"/>
      <c r="NXH90" s="31"/>
      <c r="NXI90" s="31"/>
      <c r="NXJ90" s="31"/>
      <c r="NXK90" s="31"/>
      <c r="NXL90" s="31"/>
      <c r="NXM90" s="31"/>
      <c r="NXN90" s="31"/>
      <c r="NXO90" s="31"/>
      <c r="NXP90" s="31"/>
      <c r="NXQ90" s="31"/>
      <c r="NXR90" s="31"/>
      <c r="NXS90" s="31"/>
      <c r="NXT90" s="31"/>
      <c r="NXU90" s="31"/>
      <c r="NXV90" s="31"/>
      <c r="NXW90" s="31"/>
      <c r="NXX90" s="31"/>
      <c r="NXY90" s="31"/>
      <c r="NXZ90" s="31"/>
      <c r="NYA90" s="31"/>
      <c r="NYB90" s="31"/>
      <c r="NYC90" s="31"/>
      <c r="NYD90" s="31"/>
      <c r="NYE90" s="31"/>
      <c r="NYF90" s="31"/>
      <c r="NYG90" s="31"/>
      <c r="NYH90" s="31"/>
      <c r="NYI90" s="31"/>
      <c r="NYJ90" s="31"/>
      <c r="NYK90" s="31"/>
      <c r="NYL90" s="31"/>
      <c r="NYM90" s="31"/>
      <c r="NYN90" s="31"/>
      <c r="NYO90" s="31"/>
      <c r="NYP90" s="31"/>
      <c r="NYQ90" s="31"/>
      <c r="NYR90" s="31"/>
      <c r="NYS90" s="31"/>
      <c r="NYT90" s="31"/>
      <c r="NYU90" s="31"/>
      <c r="NYV90" s="31"/>
      <c r="NYW90" s="31"/>
      <c r="NYX90" s="31"/>
      <c r="NYY90" s="31"/>
      <c r="NYZ90" s="31"/>
      <c r="NZA90" s="31"/>
      <c r="NZB90" s="31"/>
      <c r="NZC90" s="31"/>
      <c r="NZD90" s="31"/>
      <c r="NZE90" s="31"/>
      <c r="NZF90" s="31"/>
      <c r="NZG90" s="31"/>
      <c r="NZH90" s="31"/>
      <c r="NZI90" s="31"/>
      <c r="NZJ90" s="31"/>
      <c r="NZK90" s="31"/>
      <c r="NZL90" s="31"/>
      <c r="NZM90" s="31"/>
      <c r="NZN90" s="31"/>
      <c r="NZO90" s="31"/>
      <c r="NZP90" s="31"/>
      <c r="NZQ90" s="31"/>
      <c r="NZR90" s="31"/>
      <c r="NZS90" s="31"/>
      <c r="NZT90" s="31"/>
      <c r="NZU90" s="31"/>
      <c r="NZV90" s="31"/>
      <c r="NZW90" s="31"/>
      <c r="NZX90" s="31"/>
      <c r="NZY90" s="31"/>
      <c r="NZZ90" s="31"/>
      <c r="OAA90" s="31"/>
      <c r="OAB90" s="31"/>
      <c r="OAC90" s="31"/>
      <c r="OAD90" s="31"/>
      <c r="OAE90" s="31"/>
      <c r="OAF90" s="31"/>
      <c r="OAG90" s="31"/>
      <c r="OAH90" s="31"/>
      <c r="OAI90" s="31"/>
      <c r="OAJ90" s="31"/>
      <c r="OAK90" s="31"/>
      <c r="OAL90" s="31"/>
      <c r="OAM90" s="31"/>
      <c r="OAN90" s="31"/>
      <c r="OAO90" s="31"/>
      <c r="OAP90" s="31"/>
      <c r="OAQ90" s="31"/>
      <c r="OAR90" s="31"/>
      <c r="OAS90" s="31"/>
      <c r="OAT90" s="31"/>
      <c r="OAU90" s="31"/>
      <c r="OAV90" s="31"/>
      <c r="OAW90" s="31"/>
      <c r="OAX90" s="31"/>
      <c r="OAY90" s="31"/>
      <c r="OAZ90" s="31"/>
      <c r="OBA90" s="31"/>
      <c r="OBB90" s="31"/>
      <c r="OBC90" s="31"/>
      <c r="OBD90" s="31"/>
      <c r="OBE90" s="31"/>
      <c r="OBF90" s="31"/>
      <c r="OBG90" s="31"/>
      <c r="OBH90" s="31"/>
      <c r="OBI90" s="31"/>
      <c r="OBJ90" s="31"/>
      <c r="OBK90" s="31"/>
      <c r="OBL90" s="31"/>
      <c r="OBM90" s="31"/>
      <c r="OBN90" s="31"/>
      <c r="OBO90" s="31"/>
      <c r="OBP90" s="31"/>
      <c r="OBQ90" s="31"/>
      <c r="OBR90" s="31"/>
      <c r="OBS90" s="31"/>
      <c r="OBT90" s="31"/>
      <c r="OBU90" s="31"/>
      <c r="OBV90" s="31"/>
      <c r="OBW90" s="31"/>
      <c r="OBX90" s="31"/>
      <c r="OBY90" s="31"/>
      <c r="OBZ90" s="31"/>
      <c r="OCA90" s="31"/>
      <c r="OCB90" s="31"/>
      <c r="OCC90" s="31"/>
      <c r="OCD90" s="31"/>
      <c r="OCE90" s="31"/>
      <c r="OCF90" s="31"/>
      <c r="OCG90" s="31"/>
      <c r="OCH90" s="31"/>
      <c r="OCI90" s="31"/>
      <c r="OCJ90" s="31"/>
      <c r="OCK90" s="31"/>
      <c r="OCL90" s="31"/>
      <c r="OCM90" s="31"/>
      <c r="OCN90" s="31"/>
      <c r="OCO90" s="31"/>
      <c r="OCP90" s="31"/>
      <c r="OCQ90" s="31"/>
      <c r="OCR90" s="31"/>
      <c r="OCS90" s="31"/>
      <c r="OCT90" s="31"/>
      <c r="OCU90" s="31"/>
      <c r="OCV90" s="31"/>
      <c r="OCW90" s="31"/>
      <c r="OCX90" s="31"/>
      <c r="OCY90" s="31"/>
      <c r="OCZ90" s="31"/>
      <c r="ODA90" s="31"/>
      <c r="ODB90" s="31"/>
      <c r="ODC90" s="31"/>
      <c r="ODD90" s="31"/>
      <c r="ODE90" s="31"/>
      <c r="ODF90" s="31"/>
      <c r="ODG90" s="31"/>
      <c r="ODH90" s="31"/>
      <c r="ODI90" s="31"/>
      <c r="ODJ90" s="31"/>
      <c r="ODK90" s="31"/>
      <c r="ODL90" s="31"/>
      <c r="ODM90" s="31"/>
      <c r="ODN90" s="31"/>
      <c r="ODO90" s="31"/>
      <c r="ODP90" s="31"/>
      <c r="ODQ90" s="31"/>
      <c r="ODR90" s="31"/>
      <c r="ODS90" s="31"/>
      <c r="ODT90" s="31"/>
      <c r="ODU90" s="31"/>
      <c r="ODV90" s="31"/>
      <c r="ODW90" s="31"/>
      <c r="ODX90" s="31"/>
      <c r="ODY90" s="31"/>
      <c r="ODZ90" s="31"/>
      <c r="OEA90" s="31"/>
      <c r="OEB90" s="31"/>
      <c r="OEC90" s="31"/>
      <c r="OED90" s="31"/>
      <c r="OEE90" s="31"/>
      <c r="OEF90" s="31"/>
      <c r="OEG90" s="31"/>
      <c r="OEH90" s="31"/>
      <c r="OEI90" s="31"/>
      <c r="OEJ90" s="31"/>
      <c r="OEK90" s="31"/>
      <c r="OEL90" s="31"/>
      <c r="OEM90" s="31"/>
      <c r="OEN90" s="31"/>
      <c r="OEO90" s="31"/>
      <c r="OEP90" s="31"/>
      <c r="OEQ90" s="31"/>
      <c r="OER90" s="31"/>
      <c r="OES90" s="31"/>
      <c r="OET90" s="31"/>
      <c r="OEU90" s="31"/>
      <c r="OEV90" s="31"/>
      <c r="OEW90" s="31"/>
      <c r="OEX90" s="31"/>
      <c r="OEY90" s="31"/>
      <c r="OEZ90" s="31"/>
      <c r="OFA90" s="31"/>
      <c r="OFB90" s="31"/>
      <c r="OFC90" s="31"/>
      <c r="OFD90" s="31"/>
      <c r="OFE90" s="31"/>
      <c r="OFF90" s="31"/>
      <c r="OFG90" s="31"/>
      <c r="OFH90" s="31"/>
      <c r="OFI90" s="31"/>
      <c r="OFJ90" s="31"/>
      <c r="OFK90" s="31"/>
      <c r="OFL90" s="31"/>
      <c r="OFM90" s="31"/>
      <c r="OFN90" s="31"/>
      <c r="OFO90" s="31"/>
      <c r="OFP90" s="31"/>
      <c r="OFQ90" s="31"/>
      <c r="OFR90" s="31"/>
      <c r="OFS90" s="31"/>
      <c r="OFT90" s="31"/>
      <c r="OFU90" s="31"/>
      <c r="OFV90" s="31"/>
      <c r="OFW90" s="31"/>
      <c r="OFX90" s="31"/>
      <c r="OFY90" s="31"/>
      <c r="OFZ90" s="31"/>
      <c r="OGA90" s="31"/>
      <c r="OGB90" s="31"/>
      <c r="OGC90" s="31"/>
      <c r="OGD90" s="31"/>
      <c r="OGE90" s="31"/>
      <c r="OGF90" s="31"/>
      <c r="OGG90" s="31"/>
      <c r="OGH90" s="31"/>
      <c r="OGI90" s="31"/>
      <c r="OGJ90" s="31"/>
      <c r="OGK90" s="31"/>
      <c r="OGL90" s="31"/>
      <c r="OGM90" s="31"/>
      <c r="OGN90" s="31"/>
      <c r="OGO90" s="31"/>
      <c r="OGP90" s="31"/>
      <c r="OGQ90" s="31"/>
      <c r="OGR90" s="31"/>
      <c r="OGS90" s="31"/>
      <c r="OGT90" s="31"/>
      <c r="OGU90" s="31"/>
      <c r="OGV90" s="31"/>
      <c r="OGW90" s="31"/>
      <c r="OGX90" s="31"/>
      <c r="OGY90" s="31"/>
      <c r="OGZ90" s="31"/>
      <c r="OHA90" s="31"/>
      <c r="OHB90" s="31"/>
      <c r="OHC90" s="31"/>
      <c r="OHD90" s="31"/>
      <c r="OHE90" s="31"/>
      <c r="OHF90" s="31"/>
      <c r="OHG90" s="31"/>
      <c r="OHH90" s="31"/>
      <c r="OHI90" s="31"/>
      <c r="OHJ90" s="31"/>
      <c r="OHK90" s="31"/>
      <c r="OHL90" s="31"/>
      <c r="OHM90" s="31"/>
      <c r="OHN90" s="31"/>
      <c r="OHO90" s="31"/>
      <c r="OHP90" s="31"/>
      <c r="OHQ90" s="31"/>
      <c r="OHR90" s="31"/>
      <c r="OHS90" s="31"/>
      <c r="OHT90" s="31"/>
      <c r="OHU90" s="31"/>
      <c r="OHV90" s="31"/>
      <c r="OHW90" s="31"/>
      <c r="OHX90" s="31"/>
      <c r="OHY90" s="31"/>
      <c r="OHZ90" s="31"/>
      <c r="OIA90" s="31"/>
      <c r="OIB90" s="31"/>
      <c r="OIC90" s="31"/>
      <c r="OID90" s="31"/>
      <c r="OIE90" s="31"/>
      <c r="OIF90" s="31"/>
      <c r="OIG90" s="31"/>
      <c r="OIH90" s="31"/>
      <c r="OII90" s="31"/>
      <c r="OIJ90" s="31"/>
      <c r="OIK90" s="31"/>
      <c r="OIL90" s="31"/>
      <c r="OIM90" s="31"/>
      <c r="OIN90" s="31"/>
      <c r="OIO90" s="31"/>
      <c r="OIP90" s="31"/>
      <c r="OIQ90" s="31"/>
      <c r="OIR90" s="31"/>
      <c r="OIS90" s="31"/>
      <c r="OIT90" s="31"/>
      <c r="OIU90" s="31"/>
      <c r="OIV90" s="31"/>
      <c r="OIW90" s="31"/>
      <c r="OIX90" s="31"/>
      <c r="OIY90" s="31"/>
      <c r="OIZ90" s="31"/>
      <c r="OJA90" s="31"/>
      <c r="OJB90" s="31"/>
      <c r="OJC90" s="31"/>
      <c r="OJD90" s="31"/>
      <c r="OJE90" s="31"/>
      <c r="OJF90" s="31"/>
      <c r="OJG90" s="31"/>
      <c r="OJH90" s="31"/>
      <c r="OJI90" s="31"/>
      <c r="OJJ90" s="31"/>
      <c r="OJK90" s="31"/>
      <c r="OJL90" s="31"/>
      <c r="OJM90" s="31"/>
      <c r="OJN90" s="31"/>
      <c r="OJO90" s="31"/>
      <c r="OJP90" s="31"/>
      <c r="OJQ90" s="31"/>
      <c r="OJR90" s="31"/>
      <c r="OJS90" s="31"/>
      <c r="OJT90" s="31"/>
      <c r="OJU90" s="31"/>
      <c r="OJV90" s="31"/>
      <c r="OJW90" s="31"/>
      <c r="OJX90" s="31"/>
      <c r="OJY90" s="31"/>
      <c r="OJZ90" s="31"/>
      <c r="OKA90" s="31"/>
      <c r="OKB90" s="31"/>
      <c r="OKC90" s="31"/>
      <c r="OKD90" s="31"/>
      <c r="OKE90" s="31"/>
      <c r="OKF90" s="31"/>
      <c r="OKG90" s="31"/>
      <c r="OKH90" s="31"/>
      <c r="OKI90" s="31"/>
      <c r="OKJ90" s="31"/>
      <c r="OKK90" s="31"/>
      <c r="OKL90" s="31"/>
      <c r="OKM90" s="31"/>
      <c r="OKN90" s="31"/>
      <c r="OKO90" s="31"/>
      <c r="OKP90" s="31"/>
      <c r="OKQ90" s="31"/>
      <c r="OKR90" s="31"/>
      <c r="OKS90" s="31"/>
      <c r="OKT90" s="31"/>
      <c r="OKU90" s="31"/>
      <c r="OKV90" s="31"/>
      <c r="OKW90" s="31"/>
      <c r="OKX90" s="31"/>
      <c r="OKY90" s="31"/>
      <c r="OKZ90" s="31"/>
      <c r="OLA90" s="31"/>
      <c r="OLB90" s="31"/>
      <c r="OLC90" s="31"/>
      <c r="OLD90" s="31"/>
      <c r="OLE90" s="31"/>
      <c r="OLF90" s="31"/>
      <c r="OLG90" s="31"/>
      <c r="OLH90" s="31"/>
      <c r="OLI90" s="31"/>
      <c r="OLJ90" s="31"/>
      <c r="OLK90" s="31"/>
      <c r="OLL90" s="31"/>
      <c r="OLM90" s="31"/>
      <c r="OLN90" s="31"/>
      <c r="OLO90" s="31"/>
      <c r="OLP90" s="31"/>
      <c r="OLQ90" s="31"/>
      <c r="OLR90" s="31"/>
      <c r="OLS90" s="31"/>
      <c r="OLT90" s="31"/>
      <c r="OLU90" s="31"/>
      <c r="OLV90" s="31"/>
      <c r="OLW90" s="31"/>
      <c r="OLX90" s="31"/>
      <c r="OLY90" s="31"/>
      <c r="OLZ90" s="31"/>
      <c r="OMA90" s="31"/>
      <c r="OMB90" s="31"/>
      <c r="OMC90" s="31"/>
      <c r="OMD90" s="31"/>
      <c r="OME90" s="31"/>
      <c r="OMF90" s="31"/>
      <c r="OMG90" s="31"/>
      <c r="OMH90" s="31"/>
      <c r="OMI90" s="31"/>
      <c r="OMJ90" s="31"/>
      <c r="OMK90" s="31"/>
      <c r="OML90" s="31"/>
      <c r="OMM90" s="31"/>
      <c r="OMN90" s="31"/>
      <c r="OMO90" s="31"/>
      <c r="OMP90" s="31"/>
      <c r="OMQ90" s="31"/>
      <c r="OMR90" s="31"/>
      <c r="OMS90" s="31"/>
      <c r="OMT90" s="31"/>
      <c r="OMU90" s="31"/>
      <c r="OMV90" s="31"/>
      <c r="OMW90" s="31"/>
      <c r="OMX90" s="31"/>
      <c r="OMY90" s="31"/>
      <c r="OMZ90" s="31"/>
      <c r="ONA90" s="31"/>
      <c r="ONB90" s="31"/>
      <c r="ONC90" s="31"/>
      <c r="OND90" s="31"/>
      <c r="ONE90" s="31"/>
      <c r="ONF90" s="31"/>
      <c r="ONG90" s="31"/>
      <c r="ONH90" s="31"/>
      <c r="ONI90" s="31"/>
      <c r="ONJ90" s="31"/>
      <c r="ONK90" s="31"/>
      <c r="ONL90" s="31"/>
      <c r="ONM90" s="31"/>
      <c r="ONN90" s="31"/>
      <c r="ONO90" s="31"/>
      <c r="ONP90" s="31"/>
      <c r="ONQ90" s="31"/>
      <c r="ONR90" s="31"/>
      <c r="ONS90" s="31"/>
      <c r="ONT90" s="31"/>
      <c r="ONU90" s="31"/>
      <c r="ONV90" s="31"/>
      <c r="ONW90" s="31"/>
      <c r="ONX90" s="31"/>
      <c r="ONY90" s="31"/>
      <c r="ONZ90" s="31"/>
      <c r="OOA90" s="31"/>
      <c r="OOB90" s="31"/>
      <c r="OOC90" s="31"/>
      <c r="OOD90" s="31"/>
      <c r="OOE90" s="31"/>
      <c r="OOF90" s="31"/>
      <c r="OOG90" s="31"/>
      <c r="OOH90" s="31"/>
      <c r="OOI90" s="31"/>
      <c r="OOJ90" s="31"/>
      <c r="OOK90" s="31"/>
      <c r="OOL90" s="31"/>
      <c r="OOM90" s="31"/>
      <c r="OON90" s="31"/>
      <c r="OOO90" s="31"/>
      <c r="OOP90" s="31"/>
      <c r="OOQ90" s="31"/>
      <c r="OOR90" s="31"/>
      <c r="OOS90" s="31"/>
      <c r="OOT90" s="31"/>
      <c r="OOU90" s="31"/>
      <c r="OOV90" s="31"/>
      <c r="OOW90" s="31"/>
      <c r="OOX90" s="31"/>
      <c r="OOY90" s="31"/>
      <c r="OOZ90" s="31"/>
      <c r="OPA90" s="31"/>
      <c r="OPB90" s="31"/>
      <c r="OPC90" s="31"/>
      <c r="OPD90" s="31"/>
      <c r="OPE90" s="31"/>
      <c r="OPF90" s="31"/>
      <c r="OPG90" s="31"/>
      <c r="OPH90" s="31"/>
      <c r="OPI90" s="31"/>
      <c r="OPJ90" s="31"/>
      <c r="OPK90" s="31"/>
      <c r="OPL90" s="31"/>
      <c r="OPM90" s="31"/>
      <c r="OPN90" s="31"/>
      <c r="OPO90" s="31"/>
      <c r="OPP90" s="31"/>
      <c r="OPQ90" s="31"/>
      <c r="OPR90" s="31"/>
      <c r="OPS90" s="31"/>
      <c r="OPT90" s="31"/>
      <c r="OPU90" s="31"/>
      <c r="OPV90" s="31"/>
      <c r="OPW90" s="31"/>
      <c r="OPX90" s="31"/>
      <c r="OPY90" s="31"/>
      <c r="OPZ90" s="31"/>
      <c r="OQA90" s="31"/>
      <c r="OQB90" s="31"/>
      <c r="OQC90" s="31"/>
      <c r="OQD90" s="31"/>
      <c r="OQE90" s="31"/>
      <c r="OQF90" s="31"/>
      <c r="OQG90" s="31"/>
      <c r="OQH90" s="31"/>
      <c r="OQI90" s="31"/>
      <c r="OQJ90" s="31"/>
      <c r="OQK90" s="31"/>
      <c r="OQL90" s="31"/>
      <c r="OQM90" s="31"/>
      <c r="OQN90" s="31"/>
      <c r="OQO90" s="31"/>
      <c r="OQP90" s="31"/>
      <c r="OQQ90" s="31"/>
      <c r="OQR90" s="31"/>
      <c r="OQS90" s="31"/>
      <c r="OQT90" s="31"/>
      <c r="OQU90" s="31"/>
      <c r="OQV90" s="31"/>
      <c r="OQW90" s="31"/>
      <c r="OQX90" s="31"/>
      <c r="OQY90" s="31"/>
      <c r="OQZ90" s="31"/>
      <c r="ORA90" s="31"/>
      <c r="ORB90" s="31"/>
      <c r="ORC90" s="31"/>
      <c r="ORD90" s="31"/>
      <c r="ORE90" s="31"/>
      <c r="ORF90" s="31"/>
      <c r="ORG90" s="31"/>
      <c r="ORH90" s="31"/>
      <c r="ORI90" s="31"/>
      <c r="ORJ90" s="31"/>
      <c r="ORK90" s="31"/>
      <c r="ORL90" s="31"/>
      <c r="ORM90" s="31"/>
      <c r="ORN90" s="31"/>
      <c r="ORO90" s="31"/>
      <c r="ORP90" s="31"/>
      <c r="ORQ90" s="31"/>
      <c r="ORR90" s="31"/>
      <c r="ORS90" s="31"/>
      <c r="ORT90" s="31"/>
      <c r="ORU90" s="31"/>
      <c r="ORV90" s="31"/>
      <c r="ORW90" s="31"/>
      <c r="ORX90" s="31"/>
      <c r="ORY90" s="31"/>
      <c r="ORZ90" s="31"/>
      <c r="OSA90" s="31"/>
      <c r="OSB90" s="31"/>
      <c r="OSC90" s="31"/>
      <c r="OSD90" s="31"/>
      <c r="OSE90" s="31"/>
      <c r="OSF90" s="31"/>
      <c r="OSG90" s="31"/>
      <c r="OSH90" s="31"/>
      <c r="OSI90" s="31"/>
      <c r="OSJ90" s="31"/>
      <c r="OSK90" s="31"/>
      <c r="OSL90" s="31"/>
      <c r="OSM90" s="31"/>
      <c r="OSN90" s="31"/>
      <c r="OSO90" s="31"/>
      <c r="OSP90" s="31"/>
      <c r="OSQ90" s="31"/>
      <c r="OSR90" s="31"/>
      <c r="OSS90" s="31"/>
      <c r="OST90" s="31"/>
      <c r="OSU90" s="31"/>
      <c r="OSV90" s="31"/>
      <c r="OSW90" s="31"/>
      <c r="OSX90" s="31"/>
      <c r="OSY90" s="31"/>
      <c r="OSZ90" s="31"/>
      <c r="OTA90" s="31"/>
      <c r="OTB90" s="31"/>
      <c r="OTC90" s="31"/>
      <c r="OTD90" s="31"/>
      <c r="OTE90" s="31"/>
      <c r="OTF90" s="31"/>
      <c r="OTG90" s="31"/>
      <c r="OTH90" s="31"/>
      <c r="OTI90" s="31"/>
      <c r="OTJ90" s="31"/>
      <c r="OTK90" s="31"/>
      <c r="OTL90" s="31"/>
      <c r="OTM90" s="31"/>
      <c r="OTN90" s="31"/>
      <c r="OTO90" s="31"/>
      <c r="OTP90" s="31"/>
      <c r="OTQ90" s="31"/>
      <c r="OTR90" s="31"/>
      <c r="OTS90" s="31"/>
      <c r="OTT90" s="31"/>
      <c r="OTU90" s="31"/>
      <c r="OTV90" s="31"/>
      <c r="OTW90" s="31"/>
      <c r="OTX90" s="31"/>
      <c r="OTY90" s="31"/>
      <c r="OTZ90" s="31"/>
      <c r="OUA90" s="31"/>
      <c r="OUB90" s="31"/>
      <c r="OUC90" s="31"/>
      <c r="OUD90" s="31"/>
      <c r="OUE90" s="31"/>
      <c r="OUF90" s="31"/>
      <c r="OUG90" s="31"/>
      <c r="OUH90" s="31"/>
      <c r="OUI90" s="31"/>
      <c r="OUJ90" s="31"/>
      <c r="OUK90" s="31"/>
      <c r="OUL90" s="31"/>
      <c r="OUM90" s="31"/>
      <c r="OUN90" s="31"/>
      <c r="OUO90" s="31"/>
      <c r="OUP90" s="31"/>
      <c r="OUQ90" s="31"/>
      <c r="OUR90" s="31"/>
      <c r="OUS90" s="31"/>
      <c r="OUT90" s="31"/>
      <c r="OUU90" s="31"/>
      <c r="OUV90" s="31"/>
      <c r="OUW90" s="31"/>
      <c r="OUX90" s="31"/>
      <c r="OUY90" s="31"/>
      <c r="OUZ90" s="31"/>
      <c r="OVA90" s="31"/>
      <c r="OVB90" s="31"/>
      <c r="OVC90" s="31"/>
      <c r="OVD90" s="31"/>
      <c r="OVE90" s="31"/>
      <c r="OVF90" s="31"/>
      <c r="OVG90" s="31"/>
      <c r="OVH90" s="31"/>
      <c r="OVI90" s="31"/>
      <c r="OVJ90" s="31"/>
      <c r="OVK90" s="31"/>
      <c r="OVL90" s="31"/>
      <c r="OVM90" s="31"/>
      <c r="OVN90" s="31"/>
      <c r="OVO90" s="31"/>
      <c r="OVP90" s="31"/>
      <c r="OVQ90" s="31"/>
      <c r="OVR90" s="31"/>
      <c r="OVS90" s="31"/>
      <c r="OVT90" s="31"/>
      <c r="OVU90" s="31"/>
      <c r="OVV90" s="31"/>
      <c r="OVW90" s="31"/>
      <c r="OVX90" s="31"/>
      <c r="OVY90" s="31"/>
      <c r="OVZ90" s="31"/>
      <c r="OWA90" s="31"/>
      <c r="OWB90" s="31"/>
      <c r="OWC90" s="31"/>
      <c r="OWD90" s="31"/>
      <c r="OWE90" s="31"/>
      <c r="OWF90" s="31"/>
      <c r="OWG90" s="31"/>
      <c r="OWH90" s="31"/>
      <c r="OWI90" s="31"/>
      <c r="OWJ90" s="31"/>
      <c r="OWK90" s="31"/>
      <c r="OWL90" s="31"/>
      <c r="OWM90" s="31"/>
      <c r="OWN90" s="31"/>
      <c r="OWO90" s="31"/>
      <c r="OWP90" s="31"/>
      <c r="OWQ90" s="31"/>
      <c r="OWR90" s="31"/>
      <c r="OWS90" s="31"/>
      <c r="OWT90" s="31"/>
      <c r="OWU90" s="31"/>
      <c r="OWV90" s="31"/>
      <c r="OWW90" s="31"/>
      <c r="OWX90" s="31"/>
      <c r="OWY90" s="31"/>
      <c r="OWZ90" s="31"/>
      <c r="OXA90" s="31"/>
      <c r="OXB90" s="31"/>
      <c r="OXC90" s="31"/>
      <c r="OXD90" s="31"/>
      <c r="OXE90" s="31"/>
      <c r="OXF90" s="31"/>
      <c r="OXG90" s="31"/>
      <c r="OXH90" s="31"/>
      <c r="OXI90" s="31"/>
      <c r="OXJ90" s="31"/>
      <c r="OXK90" s="31"/>
      <c r="OXL90" s="31"/>
      <c r="OXM90" s="31"/>
      <c r="OXN90" s="31"/>
      <c r="OXO90" s="31"/>
      <c r="OXP90" s="31"/>
      <c r="OXQ90" s="31"/>
      <c r="OXR90" s="31"/>
      <c r="OXS90" s="31"/>
      <c r="OXT90" s="31"/>
      <c r="OXU90" s="31"/>
      <c r="OXV90" s="31"/>
      <c r="OXW90" s="31"/>
      <c r="OXX90" s="31"/>
      <c r="OXY90" s="31"/>
      <c r="OXZ90" s="31"/>
      <c r="OYA90" s="31"/>
      <c r="OYB90" s="31"/>
      <c r="OYC90" s="31"/>
      <c r="OYD90" s="31"/>
      <c r="OYE90" s="31"/>
      <c r="OYF90" s="31"/>
      <c r="OYG90" s="31"/>
      <c r="OYH90" s="31"/>
      <c r="OYI90" s="31"/>
      <c r="OYJ90" s="31"/>
      <c r="OYK90" s="31"/>
      <c r="OYL90" s="31"/>
      <c r="OYM90" s="31"/>
      <c r="OYN90" s="31"/>
      <c r="OYO90" s="31"/>
      <c r="OYP90" s="31"/>
      <c r="OYQ90" s="31"/>
      <c r="OYR90" s="31"/>
      <c r="OYS90" s="31"/>
      <c r="OYT90" s="31"/>
      <c r="OYU90" s="31"/>
      <c r="OYV90" s="31"/>
      <c r="OYW90" s="31"/>
      <c r="OYX90" s="31"/>
      <c r="OYY90" s="31"/>
      <c r="OYZ90" s="31"/>
      <c r="OZA90" s="31"/>
      <c r="OZB90" s="31"/>
      <c r="OZC90" s="31"/>
      <c r="OZD90" s="31"/>
      <c r="OZE90" s="31"/>
      <c r="OZF90" s="31"/>
      <c r="OZG90" s="31"/>
      <c r="OZH90" s="31"/>
      <c r="OZI90" s="31"/>
      <c r="OZJ90" s="31"/>
      <c r="OZK90" s="31"/>
      <c r="OZL90" s="31"/>
      <c r="OZM90" s="31"/>
      <c r="OZN90" s="31"/>
      <c r="OZO90" s="31"/>
      <c r="OZP90" s="31"/>
      <c r="OZQ90" s="31"/>
      <c r="OZR90" s="31"/>
      <c r="OZS90" s="31"/>
      <c r="OZT90" s="31"/>
      <c r="OZU90" s="31"/>
      <c r="OZV90" s="31"/>
      <c r="OZW90" s="31"/>
      <c r="OZX90" s="31"/>
      <c r="OZY90" s="31"/>
      <c r="OZZ90" s="31"/>
      <c r="PAA90" s="31"/>
      <c r="PAB90" s="31"/>
      <c r="PAC90" s="31"/>
      <c r="PAD90" s="31"/>
      <c r="PAE90" s="31"/>
      <c r="PAF90" s="31"/>
      <c r="PAG90" s="31"/>
      <c r="PAH90" s="31"/>
      <c r="PAI90" s="31"/>
      <c r="PAJ90" s="31"/>
      <c r="PAK90" s="31"/>
      <c r="PAL90" s="31"/>
      <c r="PAM90" s="31"/>
      <c r="PAN90" s="31"/>
      <c r="PAO90" s="31"/>
      <c r="PAP90" s="31"/>
      <c r="PAQ90" s="31"/>
      <c r="PAR90" s="31"/>
      <c r="PAS90" s="31"/>
      <c r="PAT90" s="31"/>
      <c r="PAU90" s="31"/>
      <c r="PAV90" s="31"/>
      <c r="PAW90" s="31"/>
      <c r="PAX90" s="31"/>
      <c r="PAY90" s="31"/>
      <c r="PAZ90" s="31"/>
      <c r="PBA90" s="31"/>
      <c r="PBB90" s="31"/>
      <c r="PBC90" s="31"/>
      <c r="PBD90" s="31"/>
      <c r="PBE90" s="31"/>
      <c r="PBF90" s="31"/>
      <c r="PBG90" s="31"/>
      <c r="PBH90" s="31"/>
      <c r="PBI90" s="31"/>
      <c r="PBJ90" s="31"/>
      <c r="PBK90" s="31"/>
      <c r="PBL90" s="31"/>
      <c r="PBM90" s="31"/>
      <c r="PBN90" s="31"/>
      <c r="PBO90" s="31"/>
      <c r="PBP90" s="31"/>
      <c r="PBQ90" s="31"/>
      <c r="PBR90" s="31"/>
      <c r="PBS90" s="31"/>
      <c r="PBT90" s="31"/>
      <c r="PBU90" s="31"/>
      <c r="PBV90" s="31"/>
      <c r="PBW90" s="31"/>
      <c r="PBX90" s="31"/>
      <c r="PBY90" s="31"/>
      <c r="PBZ90" s="31"/>
      <c r="PCA90" s="31"/>
      <c r="PCB90" s="31"/>
      <c r="PCC90" s="31"/>
      <c r="PCD90" s="31"/>
      <c r="PCE90" s="31"/>
      <c r="PCF90" s="31"/>
      <c r="PCG90" s="31"/>
      <c r="PCH90" s="31"/>
      <c r="PCI90" s="31"/>
      <c r="PCJ90" s="31"/>
      <c r="PCK90" s="31"/>
      <c r="PCL90" s="31"/>
      <c r="PCM90" s="31"/>
      <c r="PCN90" s="31"/>
      <c r="PCO90" s="31"/>
      <c r="PCP90" s="31"/>
      <c r="PCQ90" s="31"/>
      <c r="PCR90" s="31"/>
      <c r="PCS90" s="31"/>
      <c r="PCT90" s="31"/>
      <c r="PCU90" s="31"/>
      <c r="PCV90" s="31"/>
      <c r="PCW90" s="31"/>
      <c r="PCX90" s="31"/>
      <c r="PCY90" s="31"/>
      <c r="PCZ90" s="31"/>
      <c r="PDA90" s="31"/>
      <c r="PDB90" s="31"/>
      <c r="PDC90" s="31"/>
      <c r="PDD90" s="31"/>
      <c r="PDE90" s="31"/>
      <c r="PDF90" s="31"/>
      <c r="PDG90" s="31"/>
      <c r="PDH90" s="31"/>
      <c r="PDI90" s="31"/>
      <c r="PDJ90" s="31"/>
      <c r="PDK90" s="31"/>
      <c r="PDL90" s="31"/>
      <c r="PDM90" s="31"/>
      <c r="PDN90" s="31"/>
      <c r="PDO90" s="31"/>
      <c r="PDP90" s="31"/>
      <c r="PDQ90" s="31"/>
      <c r="PDR90" s="31"/>
      <c r="PDS90" s="31"/>
      <c r="PDT90" s="31"/>
      <c r="PDU90" s="31"/>
      <c r="PDV90" s="31"/>
      <c r="PDW90" s="31"/>
      <c r="PDX90" s="31"/>
      <c r="PDY90" s="31"/>
      <c r="PDZ90" s="31"/>
      <c r="PEA90" s="31"/>
      <c r="PEB90" s="31"/>
      <c r="PEC90" s="31"/>
      <c r="PED90" s="31"/>
      <c r="PEE90" s="31"/>
      <c r="PEF90" s="31"/>
      <c r="PEG90" s="31"/>
      <c r="PEH90" s="31"/>
      <c r="PEI90" s="31"/>
      <c r="PEJ90" s="31"/>
      <c r="PEK90" s="31"/>
      <c r="PEL90" s="31"/>
      <c r="PEM90" s="31"/>
      <c r="PEN90" s="31"/>
      <c r="PEO90" s="31"/>
      <c r="PEP90" s="31"/>
      <c r="PEQ90" s="31"/>
      <c r="PER90" s="31"/>
      <c r="PES90" s="31"/>
      <c r="PET90" s="31"/>
      <c r="PEU90" s="31"/>
      <c r="PEV90" s="31"/>
      <c r="PEW90" s="31"/>
      <c r="PEX90" s="31"/>
      <c r="PEY90" s="31"/>
      <c r="PEZ90" s="31"/>
      <c r="PFA90" s="31"/>
      <c r="PFB90" s="31"/>
      <c r="PFC90" s="31"/>
      <c r="PFD90" s="31"/>
      <c r="PFE90" s="31"/>
      <c r="PFF90" s="31"/>
      <c r="PFG90" s="31"/>
      <c r="PFH90" s="31"/>
      <c r="PFI90" s="31"/>
      <c r="PFJ90" s="31"/>
      <c r="PFK90" s="31"/>
      <c r="PFL90" s="31"/>
      <c r="PFM90" s="31"/>
      <c r="PFN90" s="31"/>
      <c r="PFO90" s="31"/>
      <c r="PFP90" s="31"/>
      <c r="PFQ90" s="31"/>
      <c r="PFR90" s="31"/>
      <c r="PFS90" s="31"/>
      <c r="PFT90" s="31"/>
      <c r="PFU90" s="31"/>
      <c r="PFV90" s="31"/>
      <c r="PFW90" s="31"/>
      <c r="PFX90" s="31"/>
      <c r="PFY90" s="31"/>
      <c r="PFZ90" s="31"/>
      <c r="PGA90" s="31"/>
      <c r="PGB90" s="31"/>
      <c r="PGC90" s="31"/>
      <c r="PGD90" s="31"/>
      <c r="PGE90" s="31"/>
      <c r="PGF90" s="31"/>
      <c r="PGG90" s="31"/>
      <c r="PGH90" s="31"/>
      <c r="PGI90" s="31"/>
      <c r="PGJ90" s="31"/>
      <c r="PGK90" s="31"/>
      <c r="PGL90" s="31"/>
      <c r="PGM90" s="31"/>
      <c r="PGN90" s="31"/>
      <c r="PGO90" s="31"/>
      <c r="PGP90" s="31"/>
      <c r="PGQ90" s="31"/>
      <c r="PGR90" s="31"/>
      <c r="PGS90" s="31"/>
      <c r="PGT90" s="31"/>
      <c r="PGU90" s="31"/>
      <c r="PGV90" s="31"/>
      <c r="PGW90" s="31"/>
      <c r="PGX90" s="31"/>
      <c r="PGY90" s="31"/>
      <c r="PGZ90" s="31"/>
      <c r="PHA90" s="31"/>
      <c r="PHB90" s="31"/>
      <c r="PHC90" s="31"/>
      <c r="PHD90" s="31"/>
      <c r="PHE90" s="31"/>
      <c r="PHF90" s="31"/>
      <c r="PHG90" s="31"/>
      <c r="PHH90" s="31"/>
      <c r="PHI90" s="31"/>
      <c r="PHJ90" s="31"/>
      <c r="PHK90" s="31"/>
      <c r="PHL90" s="31"/>
      <c r="PHM90" s="31"/>
      <c r="PHN90" s="31"/>
      <c r="PHO90" s="31"/>
      <c r="PHP90" s="31"/>
      <c r="PHQ90" s="31"/>
      <c r="PHR90" s="31"/>
      <c r="PHS90" s="31"/>
      <c r="PHT90" s="31"/>
      <c r="PHU90" s="31"/>
      <c r="PHV90" s="31"/>
      <c r="PHW90" s="31"/>
      <c r="PHX90" s="31"/>
      <c r="PHY90" s="31"/>
      <c r="PHZ90" s="31"/>
      <c r="PIA90" s="31"/>
      <c r="PIB90" s="31"/>
      <c r="PIC90" s="31"/>
      <c r="PID90" s="31"/>
      <c r="PIE90" s="31"/>
      <c r="PIF90" s="31"/>
      <c r="PIG90" s="31"/>
      <c r="PIH90" s="31"/>
      <c r="PII90" s="31"/>
      <c r="PIJ90" s="31"/>
      <c r="PIK90" s="31"/>
      <c r="PIL90" s="31"/>
      <c r="PIM90" s="31"/>
      <c r="PIN90" s="31"/>
      <c r="PIO90" s="31"/>
      <c r="PIP90" s="31"/>
      <c r="PIQ90" s="31"/>
      <c r="PIR90" s="31"/>
      <c r="PIS90" s="31"/>
      <c r="PIT90" s="31"/>
      <c r="PIU90" s="31"/>
      <c r="PIV90" s="31"/>
      <c r="PIW90" s="31"/>
      <c r="PIX90" s="31"/>
      <c r="PIY90" s="31"/>
      <c r="PIZ90" s="31"/>
      <c r="PJA90" s="31"/>
      <c r="PJB90" s="31"/>
      <c r="PJC90" s="31"/>
      <c r="PJD90" s="31"/>
      <c r="PJE90" s="31"/>
      <c r="PJF90" s="31"/>
      <c r="PJG90" s="31"/>
      <c r="PJH90" s="31"/>
      <c r="PJI90" s="31"/>
      <c r="PJJ90" s="31"/>
      <c r="PJK90" s="31"/>
      <c r="PJL90" s="31"/>
      <c r="PJM90" s="31"/>
      <c r="PJN90" s="31"/>
      <c r="PJO90" s="31"/>
      <c r="PJP90" s="31"/>
      <c r="PJQ90" s="31"/>
      <c r="PJR90" s="31"/>
      <c r="PJS90" s="31"/>
      <c r="PJT90" s="31"/>
      <c r="PJU90" s="31"/>
      <c r="PJV90" s="31"/>
      <c r="PJW90" s="31"/>
      <c r="PJX90" s="31"/>
      <c r="PJY90" s="31"/>
      <c r="PJZ90" s="31"/>
      <c r="PKA90" s="31"/>
      <c r="PKB90" s="31"/>
      <c r="PKC90" s="31"/>
      <c r="PKD90" s="31"/>
      <c r="PKE90" s="31"/>
      <c r="PKF90" s="31"/>
      <c r="PKG90" s="31"/>
      <c r="PKH90" s="31"/>
      <c r="PKI90" s="31"/>
      <c r="PKJ90" s="31"/>
      <c r="PKK90" s="31"/>
      <c r="PKL90" s="31"/>
      <c r="PKM90" s="31"/>
      <c r="PKN90" s="31"/>
      <c r="PKO90" s="31"/>
      <c r="PKP90" s="31"/>
      <c r="PKQ90" s="31"/>
      <c r="PKR90" s="31"/>
      <c r="PKS90" s="31"/>
      <c r="PKT90" s="31"/>
      <c r="PKU90" s="31"/>
      <c r="PKV90" s="31"/>
      <c r="PKW90" s="31"/>
      <c r="PKX90" s="31"/>
      <c r="PKY90" s="31"/>
      <c r="PKZ90" s="31"/>
      <c r="PLA90" s="31"/>
      <c r="PLB90" s="31"/>
      <c r="PLC90" s="31"/>
      <c r="PLD90" s="31"/>
      <c r="PLE90" s="31"/>
      <c r="PLF90" s="31"/>
      <c r="PLG90" s="31"/>
      <c r="PLH90" s="31"/>
      <c r="PLI90" s="31"/>
      <c r="PLJ90" s="31"/>
      <c r="PLK90" s="31"/>
      <c r="PLL90" s="31"/>
      <c r="PLM90" s="31"/>
      <c r="PLN90" s="31"/>
      <c r="PLO90" s="31"/>
      <c r="PLP90" s="31"/>
      <c r="PLQ90" s="31"/>
      <c r="PLR90" s="31"/>
      <c r="PLS90" s="31"/>
      <c r="PLT90" s="31"/>
      <c r="PLU90" s="31"/>
      <c r="PLV90" s="31"/>
      <c r="PLW90" s="31"/>
      <c r="PLX90" s="31"/>
      <c r="PLY90" s="31"/>
      <c r="PLZ90" s="31"/>
      <c r="PMA90" s="31"/>
      <c r="PMB90" s="31"/>
      <c r="PMC90" s="31"/>
      <c r="PMD90" s="31"/>
      <c r="PME90" s="31"/>
      <c r="PMF90" s="31"/>
      <c r="PMG90" s="31"/>
      <c r="PMH90" s="31"/>
      <c r="PMI90" s="31"/>
      <c r="PMJ90" s="31"/>
      <c r="PMK90" s="31"/>
      <c r="PML90" s="31"/>
      <c r="PMM90" s="31"/>
      <c r="PMN90" s="31"/>
      <c r="PMO90" s="31"/>
      <c r="PMP90" s="31"/>
      <c r="PMQ90" s="31"/>
      <c r="PMR90" s="31"/>
      <c r="PMS90" s="31"/>
      <c r="PMT90" s="31"/>
      <c r="PMU90" s="31"/>
      <c r="PMV90" s="31"/>
      <c r="PMW90" s="31"/>
      <c r="PMX90" s="31"/>
      <c r="PMY90" s="31"/>
      <c r="PMZ90" s="31"/>
      <c r="PNA90" s="31"/>
      <c r="PNB90" s="31"/>
      <c r="PNC90" s="31"/>
      <c r="PND90" s="31"/>
      <c r="PNE90" s="31"/>
      <c r="PNF90" s="31"/>
      <c r="PNG90" s="31"/>
      <c r="PNH90" s="31"/>
      <c r="PNI90" s="31"/>
      <c r="PNJ90" s="31"/>
      <c r="PNK90" s="31"/>
      <c r="PNL90" s="31"/>
      <c r="PNM90" s="31"/>
      <c r="PNN90" s="31"/>
      <c r="PNO90" s="31"/>
      <c r="PNP90" s="31"/>
      <c r="PNQ90" s="31"/>
      <c r="PNR90" s="31"/>
      <c r="PNS90" s="31"/>
      <c r="PNT90" s="31"/>
      <c r="PNU90" s="31"/>
      <c r="PNV90" s="31"/>
      <c r="PNW90" s="31"/>
      <c r="PNX90" s="31"/>
      <c r="PNY90" s="31"/>
      <c r="PNZ90" s="31"/>
      <c r="POA90" s="31"/>
      <c r="POB90" s="31"/>
      <c r="POC90" s="31"/>
      <c r="POD90" s="31"/>
      <c r="POE90" s="31"/>
      <c r="POF90" s="31"/>
      <c r="POG90" s="31"/>
      <c r="POH90" s="31"/>
      <c r="POI90" s="31"/>
      <c r="POJ90" s="31"/>
      <c r="POK90" s="31"/>
      <c r="POL90" s="31"/>
      <c r="POM90" s="31"/>
      <c r="PON90" s="31"/>
      <c r="POO90" s="31"/>
      <c r="POP90" s="31"/>
      <c r="POQ90" s="31"/>
      <c r="POR90" s="31"/>
      <c r="POS90" s="31"/>
      <c r="POT90" s="31"/>
      <c r="POU90" s="31"/>
      <c r="POV90" s="31"/>
      <c r="POW90" s="31"/>
      <c r="POX90" s="31"/>
      <c r="POY90" s="31"/>
      <c r="POZ90" s="31"/>
      <c r="PPA90" s="31"/>
      <c r="PPB90" s="31"/>
      <c r="PPC90" s="31"/>
      <c r="PPD90" s="31"/>
      <c r="PPE90" s="31"/>
      <c r="PPF90" s="31"/>
      <c r="PPG90" s="31"/>
      <c r="PPH90" s="31"/>
      <c r="PPI90" s="31"/>
      <c r="PPJ90" s="31"/>
      <c r="PPK90" s="31"/>
      <c r="PPL90" s="31"/>
      <c r="PPM90" s="31"/>
      <c r="PPN90" s="31"/>
      <c r="PPO90" s="31"/>
      <c r="PPP90" s="31"/>
      <c r="PPQ90" s="31"/>
      <c r="PPR90" s="31"/>
      <c r="PPS90" s="31"/>
      <c r="PPT90" s="31"/>
      <c r="PPU90" s="31"/>
      <c r="PPV90" s="31"/>
      <c r="PPW90" s="31"/>
      <c r="PPX90" s="31"/>
      <c r="PPY90" s="31"/>
      <c r="PPZ90" s="31"/>
      <c r="PQA90" s="31"/>
      <c r="PQB90" s="31"/>
      <c r="PQC90" s="31"/>
      <c r="PQD90" s="31"/>
      <c r="PQE90" s="31"/>
      <c r="PQF90" s="31"/>
      <c r="PQG90" s="31"/>
      <c r="PQH90" s="31"/>
      <c r="PQI90" s="31"/>
      <c r="PQJ90" s="31"/>
      <c r="PQK90" s="31"/>
      <c r="PQL90" s="31"/>
      <c r="PQM90" s="31"/>
      <c r="PQN90" s="31"/>
      <c r="PQO90" s="31"/>
      <c r="PQP90" s="31"/>
      <c r="PQQ90" s="31"/>
      <c r="PQR90" s="31"/>
      <c r="PQS90" s="31"/>
      <c r="PQT90" s="31"/>
      <c r="PQU90" s="31"/>
      <c r="PQV90" s="31"/>
      <c r="PQW90" s="31"/>
      <c r="PQX90" s="31"/>
      <c r="PQY90" s="31"/>
      <c r="PQZ90" s="31"/>
      <c r="PRA90" s="31"/>
      <c r="PRB90" s="31"/>
      <c r="PRC90" s="31"/>
      <c r="PRD90" s="31"/>
      <c r="PRE90" s="31"/>
      <c r="PRF90" s="31"/>
      <c r="PRG90" s="31"/>
      <c r="PRH90" s="31"/>
      <c r="PRI90" s="31"/>
      <c r="PRJ90" s="31"/>
      <c r="PRK90" s="31"/>
      <c r="PRL90" s="31"/>
      <c r="PRM90" s="31"/>
      <c r="PRN90" s="31"/>
      <c r="PRO90" s="31"/>
      <c r="PRP90" s="31"/>
      <c r="PRQ90" s="31"/>
      <c r="PRR90" s="31"/>
      <c r="PRS90" s="31"/>
      <c r="PRT90" s="31"/>
      <c r="PRU90" s="31"/>
      <c r="PRV90" s="31"/>
      <c r="PRW90" s="31"/>
      <c r="PRX90" s="31"/>
      <c r="PRY90" s="31"/>
      <c r="PRZ90" s="31"/>
      <c r="PSA90" s="31"/>
      <c r="PSB90" s="31"/>
      <c r="PSC90" s="31"/>
      <c r="PSD90" s="31"/>
      <c r="PSE90" s="31"/>
      <c r="PSF90" s="31"/>
      <c r="PSG90" s="31"/>
      <c r="PSH90" s="31"/>
      <c r="PSI90" s="31"/>
      <c r="PSJ90" s="31"/>
      <c r="PSK90" s="31"/>
      <c r="PSL90" s="31"/>
      <c r="PSM90" s="31"/>
      <c r="PSN90" s="31"/>
      <c r="PSO90" s="31"/>
      <c r="PSP90" s="31"/>
      <c r="PSQ90" s="31"/>
      <c r="PSR90" s="31"/>
      <c r="PSS90" s="31"/>
      <c r="PST90" s="31"/>
      <c r="PSU90" s="31"/>
      <c r="PSV90" s="31"/>
      <c r="PSW90" s="31"/>
      <c r="PSX90" s="31"/>
      <c r="PSY90" s="31"/>
      <c r="PSZ90" s="31"/>
      <c r="PTA90" s="31"/>
      <c r="PTB90" s="31"/>
      <c r="PTC90" s="31"/>
      <c r="PTD90" s="31"/>
      <c r="PTE90" s="31"/>
      <c r="PTF90" s="31"/>
      <c r="PTG90" s="31"/>
      <c r="PTH90" s="31"/>
      <c r="PTI90" s="31"/>
      <c r="PTJ90" s="31"/>
      <c r="PTK90" s="31"/>
      <c r="PTL90" s="31"/>
      <c r="PTM90" s="31"/>
      <c r="PTN90" s="31"/>
      <c r="PTO90" s="31"/>
      <c r="PTP90" s="31"/>
      <c r="PTQ90" s="31"/>
      <c r="PTR90" s="31"/>
      <c r="PTS90" s="31"/>
      <c r="PTT90" s="31"/>
      <c r="PTU90" s="31"/>
      <c r="PTV90" s="31"/>
      <c r="PTW90" s="31"/>
      <c r="PTX90" s="31"/>
      <c r="PTY90" s="31"/>
      <c r="PTZ90" s="31"/>
      <c r="PUA90" s="31"/>
      <c r="PUB90" s="31"/>
      <c r="PUC90" s="31"/>
      <c r="PUD90" s="31"/>
      <c r="PUE90" s="31"/>
      <c r="PUF90" s="31"/>
      <c r="PUG90" s="31"/>
      <c r="PUH90" s="31"/>
      <c r="PUI90" s="31"/>
      <c r="PUJ90" s="31"/>
      <c r="PUK90" s="31"/>
      <c r="PUL90" s="31"/>
      <c r="PUM90" s="31"/>
      <c r="PUN90" s="31"/>
      <c r="PUO90" s="31"/>
      <c r="PUP90" s="31"/>
      <c r="PUQ90" s="31"/>
      <c r="PUR90" s="31"/>
      <c r="PUS90" s="31"/>
      <c r="PUT90" s="31"/>
      <c r="PUU90" s="31"/>
      <c r="PUV90" s="31"/>
      <c r="PUW90" s="31"/>
      <c r="PUX90" s="31"/>
      <c r="PUY90" s="31"/>
      <c r="PUZ90" s="31"/>
      <c r="PVA90" s="31"/>
      <c r="PVB90" s="31"/>
      <c r="PVC90" s="31"/>
      <c r="PVD90" s="31"/>
      <c r="PVE90" s="31"/>
      <c r="PVF90" s="31"/>
      <c r="PVG90" s="31"/>
      <c r="PVH90" s="31"/>
      <c r="PVI90" s="31"/>
      <c r="PVJ90" s="31"/>
      <c r="PVK90" s="31"/>
      <c r="PVL90" s="31"/>
      <c r="PVM90" s="31"/>
      <c r="PVN90" s="31"/>
      <c r="PVO90" s="31"/>
      <c r="PVP90" s="31"/>
      <c r="PVQ90" s="31"/>
      <c r="PVR90" s="31"/>
      <c r="PVS90" s="31"/>
      <c r="PVT90" s="31"/>
      <c r="PVU90" s="31"/>
      <c r="PVV90" s="31"/>
      <c r="PVW90" s="31"/>
      <c r="PVX90" s="31"/>
      <c r="PVY90" s="31"/>
      <c r="PVZ90" s="31"/>
      <c r="PWA90" s="31"/>
      <c r="PWB90" s="31"/>
      <c r="PWC90" s="31"/>
      <c r="PWD90" s="31"/>
      <c r="PWE90" s="31"/>
      <c r="PWF90" s="31"/>
      <c r="PWG90" s="31"/>
      <c r="PWH90" s="31"/>
      <c r="PWI90" s="31"/>
      <c r="PWJ90" s="31"/>
      <c r="PWK90" s="31"/>
      <c r="PWL90" s="31"/>
      <c r="PWM90" s="31"/>
      <c r="PWN90" s="31"/>
      <c r="PWO90" s="31"/>
      <c r="PWP90" s="31"/>
      <c r="PWQ90" s="31"/>
      <c r="PWR90" s="31"/>
      <c r="PWS90" s="31"/>
      <c r="PWT90" s="31"/>
      <c r="PWU90" s="31"/>
      <c r="PWV90" s="31"/>
      <c r="PWW90" s="31"/>
      <c r="PWX90" s="31"/>
      <c r="PWY90" s="31"/>
      <c r="PWZ90" s="31"/>
      <c r="PXA90" s="31"/>
      <c r="PXB90" s="31"/>
      <c r="PXC90" s="31"/>
      <c r="PXD90" s="31"/>
      <c r="PXE90" s="31"/>
      <c r="PXF90" s="31"/>
      <c r="PXG90" s="31"/>
      <c r="PXH90" s="31"/>
      <c r="PXI90" s="31"/>
      <c r="PXJ90" s="31"/>
      <c r="PXK90" s="31"/>
      <c r="PXL90" s="31"/>
      <c r="PXM90" s="31"/>
      <c r="PXN90" s="31"/>
      <c r="PXO90" s="31"/>
      <c r="PXP90" s="31"/>
      <c r="PXQ90" s="31"/>
      <c r="PXR90" s="31"/>
      <c r="PXS90" s="31"/>
      <c r="PXT90" s="31"/>
      <c r="PXU90" s="31"/>
      <c r="PXV90" s="31"/>
      <c r="PXW90" s="31"/>
      <c r="PXX90" s="31"/>
      <c r="PXY90" s="31"/>
      <c r="PXZ90" s="31"/>
      <c r="PYA90" s="31"/>
      <c r="PYB90" s="31"/>
      <c r="PYC90" s="31"/>
      <c r="PYD90" s="31"/>
      <c r="PYE90" s="31"/>
      <c r="PYF90" s="31"/>
      <c r="PYG90" s="31"/>
      <c r="PYH90" s="31"/>
      <c r="PYI90" s="31"/>
      <c r="PYJ90" s="31"/>
      <c r="PYK90" s="31"/>
      <c r="PYL90" s="31"/>
      <c r="PYM90" s="31"/>
      <c r="PYN90" s="31"/>
      <c r="PYO90" s="31"/>
      <c r="PYP90" s="31"/>
      <c r="PYQ90" s="31"/>
      <c r="PYR90" s="31"/>
      <c r="PYS90" s="31"/>
      <c r="PYT90" s="31"/>
      <c r="PYU90" s="31"/>
      <c r="PYV90" s="31"/>
      <c r="PYW90" s="31"/>
      <c r="PYX90" s="31"/>
      <c r="PYY90" s="31"/>
      <c r="PYZ90" s="31"/>
      <c r="PZA90" s="31"/>
      <c r="PZB90" s="31"/>
      <c r="PZC90" s="31"/>
      <c r="PZD90" s="31"/>
      <c r="PZE90" s="31"/>
      <c r="PZF90" s="31"/>
      <c r="PZG90" s="31"/>
      <c r="PZH90" s="31"/>
      <c r="PZI90" s="31"/>
      <c r="PZJ90" s="31"/>
      <c r="PZK90" s="31"/>
      <c r="PZL90" s="31"/>
      <c r="PZM90" s="31"/>
      <c r="PZN90" s="31"/>
      <c r="PZO90" s="31"/>
      <c r="PZP90" s="31"/>
      <c r="PZQ90" s="31"/>
      <c r="PZR90" s="31"/>
      <c r="PZS90" s="31"/>
      <c r="PZT90" s="31"/>
      <c r="PZU90" s="31"/>
      <c r="PZV90" s="31"/>
      <c r="PZW90" s="31"/>
      <c r="PZX90" s="31"/>
      <c r="PZY90" s="31"/>
      <c r="PZZ90" s="31"/>
      <c r="QAA90" s="31"/>
      <c r="QAB90" s="31"/>
      <c r="QAC90" s="31"/>
      <c r="QAD90" s="31"/>
      <c r="QAE90" s="31"/>
      <c r="QAF90" s="31"/>
      <c r="QAG90" s="31"/>
      <c r="QAH90" s="31"/>
      <c r="QAI90" s="31"/>
      <c r="QAJ90" s="31"/>
      <c r="QAK90" s="31"/>
      <c r="QAL90" s="31"/>
      <c r="QAM90" s="31"/>
      <c r="QAN90" s="31"/>
      <c r="QAO90" s="31"/>
      <c r="QAP90" s="31"/>
      <c r="QAQ90" s="31"/>
      <c r="QAR90" s="31"/>
      <c r="QAS90" s="31"/>
      <c r="QAT90" s="31"/>
      <c r="QAU90" s="31"/>
      <c r="QAV90" s="31"/>
      <c r="QAW90" s="31"/>
      <c r="QAX90" s="31"/>
      <c r="QAY90" s="31"/>
      <c r="QAZ90" s="31"/>
      <c r="QBA90" s="31"/>
      <c r="QBB90" s="31"/>
      <c r="QBC90" s="31"/>
      <c r="QBD90" s="31"/>
      <c r="QBE90" s="31"/>
      <c r="QBF90" s="31"/>
      <c r="QBG90" s="31"/>
      <c r="QBH90" s="31"/>
      <c r="QBI90" s="31"/>
      <c r="QBJ90" s="31"/>
      <c r="QBK90" s="31"/>
      <c r="QBL90" s="31"/>
      <c r="QBM90" s="31"/>
      <c r="QBN90" s="31"/>
      <c r="QBO90" s="31"/>
      <c r="QBP90" s="31"/>
      <c r="QBQ90" s="31"/>
      <c r="QBR90" s="31"/>
      <c r="QBS90" s="31"/>
      <c r="QBT90" s="31"/>
      <c r="QBU90" s="31"/>
      <c r="QBV90" s="31"/>
      <c r="QBW90" s="31"/>
      <c r="QBX90" s="31"/>
      <c r="QBY90" s="31"/>
      <c r="QBZ90" s="31"/>
      <c r="QCA90" s="31"/>
      <c r="QCB90" s="31"/>
      <c r="QCC90" s="31"/>
      <c r="QCD90" s="31"/>
      <c r="QCE90" s="31"/>
      <c r="QCF90" s="31"/>
      <c r="QCG90" s="31"/>
      <c r="QCH90" s="31"/>
      <c r="QCI90" s="31"/>
      <c r="QCJ90" s="31"/>
      <c r="QCK90" s="31"/>
      <c r="QCL90" s="31"/>
      <c r="QCM90" s="31"/>
      <c r="QCN90" s="31"/>
      <c r="QCO90" s="31"/>
      <c r="QCP90" s="31"/>
      <c r="QCQ90" s="31"/>
      <c r="QCR90" s="31"/>
      <c r="QCS90" s="31"/>
      <c r="QCT90" s="31"/>
      <c r="QCU90" s="31"/>
      <c r="QCV90" s="31"/>
      <c r="QCW90" s="31"/>
      <c r="QCX90" s="31"/>
      <c r="QCY90" s="31"/>
      <c r="QCZ90" s="31"/>
      <c r="QDA90" s="31"/>
      <c r="QDB90" s="31"/>
      <c r="QDC90" s="31"/>
      <c r="QDD90" s="31"/>
      <c r="QDE90" s="31"/>
      <c r="QDF90" s="31"/>
      <c r="QDG90" s="31"/>
      <c r="QDH90" s="31"/>
      <c r="QDI90" s="31"/>
      <c r="QDJ90" s="31"/>
      <c r="QDK90" s="31"/>
      <c r="QDL90" s="31"/>
      <c r="QDM90" s="31"/>
      <c r="QDN90" s="31"/>
      <c r="QDO90" s="31"/>
      <c r="QDP90" s="31"/>
      <c r="QDQ90" s="31"/>
      <c r="QDR90" s="31"/>
      <c r="QDS90" s="31"/>
      <c r="QDT90" s="31"/>
      <c r="QDU90" s="31"/>
      <c r="QDV90" s="31"/>
      <c r="QDW90" s="31"/>
      <c r="QDX90" s="31"/>
      <c r="QDY90" s="31"/>
      <c r="QDZ90" s="31"/>
      <c r="QEA90" s="31"/>
      <c r="QEB90" s="31"/>
      <c r="QEC90" s="31"/>
      <c r="QED90" s="31"/>
      <c r="QEE90" s="31"/>
      <c r="QEF90" s="31"/>
      <c r="QEG90" s="31"/>
      <c r="QEH90" s="31"/>
      <c r="QEI90" s="31"/>
      <c r="QEJ90" s="31"/>
      <c r="QEK90" s="31"/>
      <c r="QEL90" s="31"/>
      <c r="QEM90" s="31"/>
      <c r="QEN90" s="31"/>
      <c r="QEO90" s="31"/>
      <c r="QEP90" s="31"/>
      <c r="QEQ90" s="31"/>
      <c r="QER90" s="31"/>
      <c r="QES90" s="31"/>
      <c r="QET90" s="31"/>
      <c r="QEU90" s="31"/>
      <c r="QEV90" s="31"/>
      <c r="QEW90" s="31"/>
      <c r="QEX90" s="31"/>
      <c r="QEY90" s="31"/>
      <c r="QEZ90" s="31"/>
      <c r="QFA90" s="31"/>
      <c r="QFB90" s="31"/>
      <c r="QFC90" s="31"/>
      <c r="QFD90" s="31"/>
      <c r="QFE90" s="31"/>
      <c r="QFF90" s="31"/>
      <c r="QFG90" s="31"/>
      <c r="QFH90" s="31"/>
      <c r="QFI90" s="31"/>
      <c r="QFJ90" s="31"/>
      <c r="QFK90" s="31"/>
      <c r="QFL90" s="31"/>
      <c r="QFM90" s="31"/>
      <c r="QFN90" s="31"/>
      <c r="QFO90" s="31"/>
      <c r="QFP90" s="31"/>
      <c r="QFQ90" s="31"/>
      <c r="QFR90" s="31"/>
      <c r="QFS90" s="31"/>
      <c r="QFT90" s="31"/>
      <c r="QFU90" s="31"/>
      <c r="QFV90" s="31"/>
      <c r="QFW90" s="31"/>
      <c r="QFX90" s="31"/>
      <c r="QFY90" s="31"/>
      <c r="QFZ90" s="31"/>
      <c r="QGA90" s="31"/>
      <c r="QGB90" s="31"/>
      <c r="QGC90" s="31"/>
      <c r="QGD90" s="31"/>
      <c r="QGE90" s="31"/>
      <c r="QGF90" s="31"/>
      <c r="QGG90" s="31"/>
      <c r="QGH90" s="31"/>
      <c r="QGI90" s="31"/>
      <c r="QGJ90" s="31"/>
      <c r="QGK90" s="31"/>
      <c r="QGL90" s="31"/>
      <c r="QGM90" s="31"/>
      <c r="QGN90" s="31"/>
      <c r="QGO90" s="31"/>
      <c r="QGP90" s="31"/>
      <c r="QGQ90" s="31"/>
      <c r="QGR90" s="31"/>
      <c r="QGS90" s="31"/>
      <c r="QGT90" s="31"/>
      <c r="QGU90" s="31"/>
      <c r="QGV90" s="31"/>
      <c r="QGW90" s="31"/>
      <c r="QGX90" s="31"/>
      <c r="QGY90" s="31"/>
      <c r="QGZ90" s="31"/>
      <c r="QHA90" s="31"/>
      <c r="QHB90" s="31"/>
      <c r="QHC90" s="31"/>
      <c r="QHD90" s="31"/>
      <c r="QHE90" s="31"/>
      <c r="QHF90" s="31"/>
      <c r="QHG90" s="31"/>
      <c r="QHH90" s="31"/>
      <c r="QHI90" s="31"/>
      <c r="QHJ90" s="31"/>
      <c r="QHK90" s="31"/>
      <c r="QHL90" s="31"/>
      <c r="QHM90" s="31"/>
      <c r="QHN90" s="31"/>
      <c r="QHO90" s="31"/>
      <c r="QHP90" s="31"/>
      <c r="QHQ90" s="31"/>
      <c r="QHR90" s="31"/>
      <c r="QHS90" s="31"/>
      <c r="QHT90" s="31"/>
      <c r="QHU90" s="31"/>
      <c r="QHV90" s="31"/>
      <c r="QHW90" s="31"/>
      <c r="QHX90" s="31"/>
      <c r="QHY90" s="31"/>
      <c r="QHZ90" s="31"/>
      <c r="QIA90" s="31"/>
      <c r="QIB90" s="31"/>
      <c r="QIC90" s="31"/>
      <c r="QID90" s="31"/>
      <c r="QIE90" s="31"/>
      <c r="QIF90" s="31"/>
      <c r="QIG90" s="31"/>
      <c r="QIH90" s="31"/>
      <c r="QII90" s="31"/>
      <c r="QIJ90" s="31"/>
      <c r="QIK90" s="31"/>
      <c r="QIL90" s="31"/>
      <c r="QIM90" s="31"/>
      <c r="QIN90" s="31"/>
      <c r="QIO90" s="31"/>
      <c r="QIP90" s="31"/>
      <c r="QIQ90" s="31"/>
      <c r="QIR90" s="31"/>
      <c r="QIS90" s="31"/>
      <c r="QIT90" s="31"/>
      <c r="QIU90" s="31"/>
      <c r="QIV90" s="31"/>
      <c r="QIW90" s="31"/>
      <c r="QIX90" s="31"/>
      <c r="QIY90" s="31"/>
      <c r="QIZ90" s="31"/>
      <c r="QJA90" s="31"/>
      <c r="QJB90" s="31"/>
      <c r="QJC90" s="31"/>
      <c r="QJD90" s="31"/>
      <c r="QJE90" s="31"/>
      <c r="QJF90" s="31"/>
      <c r="QJG90" s="31"/>
      <c r="QJH90" s="31"/>
      <c r="QJI90" s="31"/>
      <c r="QJJ90" s="31"/>
      <c r="QJK90" s="31"/>
      <c r="QJL90" s="31"/>
      <c r="QJM90" s="31"/>
      <c r="QJN90" s="31"/>
      <c r="QJO90" s="31"/>
      <c r="QJP90" s="31"/>
      <c r="QJQ90" s="31"/>
      <c r="QJR90" s="31"/>
      <c r="QJS90" s="31"/>
      <c r="QJT90" s="31"/>
      <c r="QJU90" s="31"/>
      <c r="QJV90" s="31"/>
      <c r="QJW90" s="31"/>
      <c r="QJX90" s="31"/>
      <c r="QJY90" s="31"/>
      <c r="QJZ90" s="31"/>
      <c r="QKA90" s="31"/>
      <c r="QKB90" s="31"/>
      <c r="QKC90" s="31"/>
      <c r="QKD90" s="31"/>
      <c r="QKE90" s="31"/>
      <c r="QKF90" s="31"/>
      <c r="QKG90" s="31"/>
      <c r="QKH90" s="31"/>
      <c r="QKI90" s="31"/>
      <c r="QKJ90" s="31"/>
      <c r="QKK90" s="31"/>
      <c r="QKL90" s="31"/>
      <c r="QKM90" s="31"/>
      <c r="QKN90" s="31"/>
      <c r="QKO90" s="31"/>
      <c r="QKP90" s="31"/>
      <c r="QKQ90" s="31"/>
      <c r="QKR90" s="31"/>
      <c r="QKS90" s="31"/>
      <c r="QKT90" s="31"/>
      <c r="QKU90" s="31"/>
      <c r="QKV90" s="31"/>
      <c r="QKW90" s="31"/>
      <c r="QKX90" s="31"/>
      <c r="QKY90" s="31"/>
      <c r="QKZ90" s="31"/>
      <c r="QLA90" s="31"/>
      <c r="QLB90" s="31"/>
      <c r="QLC90" s="31"/>
      <c r="QLD90" s="31"/>
      <c r="QLE90" s="31"/>
      <c r="QLF90" s="31"/>
      <c r="QLG90" s="31"/>
      <c r="QLH90" s="31"/>
      <c r="QLI90" s="31"/>
      <c r="QLJ90" s="31"/>
      <c r="QLK90" s="31"/>
      <c r="QLL90" s="31"/>
      <c r="QLM90" s="31"/>
      <c r="QLN90" s="31"/>
      <c r="QLO90" s="31"/>
      <c r="QLP90" s="31"/>
      <c r="QLQ90" s="31"/>
      <c r="QLR90" s="31"/>
      <c r="QLS90" s="31"/>
      <c r="QLT90" s="31"/>
      <c r="QLU90" s="31"/>
      <c r="QLV90" s="31"/>
      <c r="QLW90" s="31"/>
      <c r="QLX90" s="31"/>
      <c r="QLY90" s="31"/>
      <c r="QLZ90" s="31"/>
      <c r="QMA90" s="31"/>
      <c r="QMB90" s="31"/>
      <c r="QMC90" s="31"/>
      <c r="QMD90" s="31"/>
      <c r="QME90" s="31"/>
      <c r="QMF90" s="31"/>
      <c r="QMG90" s="31"/>
      <c r="QMH90" s="31"/>
      <c r="QMI90" s="31"/>
      <c r="QMJ90" s="31"/>
      <c r="QMK90" s="31"/>
      <c r="QML90" s="31"/>
      <c r="QMM90" s="31"/>
      <c r="QMN90" s="31"/>
      <c r="QMO90" s="31"/>
      <c r="QMP90" s="31"/>
      <c r="QMQ90" s="31"/>
      <c r="QMR90" s="31"/>
      <c r="QMS90" s="31"/>
      <c r="QMT90" s="31"/>
      <c r="QMU90" s="31"/>
      <c r="QMV90" s="31"/>
      <c r="QMW90" s="31"/>
      <c r="QMX90" s="31"/>
      <c r="QMY90" s="31"/>
      <c r="QMZ90" s="31"/>
      <c r="QNA90" s="31"/>
      <c r="QNB90" s="31"/>
      <c r="QNC90" s="31"/>
      <c r="QND90" s="31"/>
      <c r="QNE90" s="31"/>
      <c r="QNF90" s="31"/>
      <c r="QNG90" s="31"/>
      <c r="QNH90" s="31"/>
      <c r="QNI90" s="31"/>
      <c r="QNJ90" s="31"/>
      <c r="QNK90" s="31"/>
      <c r="QNL90" s="31"/>
      <c r="QNM90" s="31"/>
      <c r="QNN90" s="31"/>
      <c r="QNO90" s="31"/>
      <c r="QNP90" s="31"/>
      <c r="QNQ90" s="31"/>
      <c r="QNR90" s="31"/>
      <c r="QNS90" s="31"/>
      <c r="QNT90" s="31"/>
      <c r="QNU90" s="31"/>
      <c r="QNV90" s="31"/>
      <c r="QNW90" s="31"/>
      <c r="QNX90" s="31"/>
      <c r="QNY90" s="31"/>
      <c r="QNZ90" s="31"/>
      <c r="QOA90" s="31"/>
      <c r="QOB90" s="31"/>
      <c r="QOC90" s="31"/>
      <c r="QOD90" s="31"/>
      <c r="QOE90" s="31"/>
      <c r="QOF90" s="31"/>
      <c r="QOG90" s="31"/>
      <c r="QOH90" s="31"/>
      <c r="QOI90" s="31"/>
      <c r="QOJ90" s="31"/>
      <c r="QOK90" s="31"/>
      <c r="QOL90" s="31"/>
      <c r="QOM90" s="31"/>
      <c r="QON90" s="31"/>
      <c r="QOO90" s="31"/>
      <c r="QOP90" s="31"/>
      <c r="QOQ90" s="31"/>
      <c r="QOR90" s="31"/>
      <c r="QOS90" s="31"/>
      <c r="QOT90" s="31"/>
      <c r="QOU90" s="31"/>
      <c r="QOV90" s="31"/>
      <c r="QOW90" s="31"/>
      <c r="QOX90" s="31"/>
      <c r="QOY90" s="31"/>
      <c r="QOZ90" s="31"/>
      <c r="QPA90" s="31"/>
      <c r="QPB90" s="31"/>
      <c r="QPC90" s="31"/>
      <c r="QPD90" s="31"/>
      <c r="QPE90" s="31"/>
      <c r="QPF90" s="31"/>
      <c r="QPG90" s="31"/>
      <c r="QPH90" s="31"/>
      <c r="QPI90" s="31"/>
      <c r="QPJ90" s="31"/>
      <c r="QPK90" s="31"/>
      <c r="QPL90" s="31"/>
      <c r="QPM90" s="31"/>
      <c r="QPN90" s="31"/>
      <c r="QPO90" s="31"/>
      <c r="QPP90" s="31"/>
      <c r="QPQ90" s="31"/>
      <c r="QPR90" s="31"/>
      <c r="QPS90" s="31"/>
      <c r="QPT90" s="31"/>
      <c r="QPU90" s="31"/>
      <c r="QPV90" s="31"/>
      <c r="QPW90" s="31"/>
      <c r="QPX90" s="31"/>
      <c r="QPY90" s="31"/>
      <c r="QPZ90" s="31"/>
      <c r="QQA90" s="31"/>
      <c r="QQB90" s="31"/>
      <c r="QQC90" s="31"/>
      <c r="QQD90" s="31"/>
      <c r="QQE90" s="31"/>
      <c r="QQF90" s="31"/>
      <c r="QQG90" s="31"/>
      <c r="QQH90" s="31"/>
      <c r="QQI90" s="31"/>
      <c r="QQJ90" s="31"/>
      <c r="QQK90" s="31"/>
      <c r="QQL90" s="31"/>
      <c r="QQM90" s="31"/>
      <c r="QQN90" s="31"/>
      <c r="QQO90" s="31"/>
      <c r="QQP90" s="31"/>
      <c r="QQQ90" s="31"/>
      <c r="QQR90" s="31"/>
      <c r="QQS90" s="31"/>
      <c r="QQT90" s="31"/>
      <c r="QQU90" s="31"/>
      <c r="QQV90" s="31"/>
      <c r="QQW90" s="31"/>
      <c r="QQX90" s="31"/>
      <c r="QQY90" s="31"/>
      <c r="QQZ90" s="31"/>
      <c r="QRA90" s="31"/>
      <c r="QRB90" s="31"/>
      <c r="QRC90" s="31"/>
      <c r="QRD90" s="31"/>
      <c r="QRE90" s="31"/>
      <c r="QRF90" s="31"/>
      <c r="QRG90" s="31"/>
      <c r="QRH90" s="31"/>
      <c r="QRI90" s="31"/>
      <c r="QRJ90" s="31"/>
      <c r="QRK90" s="31"/>
      <c r="QRL90" s="31"/>
      <c r="QRM90" s="31"/>
      <c r="QRN90" s="31"/>
      <c r="QRO90" s="31"/>
      <c r="QRP90" s="31"/>
      <c r="QRQ90" s="31"/>
      <c r="QRR90" s="31"/>
      <c r="QRS90" s="31"/>
      <c r="QRT90" s="31"/>
      <c r="QRU90" s="31"/>
      <c r="QRV90" s="31"/>
      <c r="QRW90" s="31"/>
      <c r="QRX90" s="31"/>
      <c r="QRY90" s="31"/>
      <c r="QRZ90" s="31"/>
      <c r="QSA90" s="31"/>
      <c r="QSB90" s="31"/>
      <c r="QSC90" s="31"/>
      <c r="QSD90" s="31"/>
      <c r="QSE90" s="31"/>
      <c r="QSF90" s="31"/>
      <c r="QSG90" s="31"/>
      <c r="QSH90" s="31"/>
      <c r="QSI90" s="31"/>
      <c r="QSJ90" s="31"/>
      <c r="QSK90" s="31"/>
      <c r="QSL90" s="31"/>
      <c r="QSM90" s="31"/>
      <c r="QSN90" s="31"/>
      <c r="QSO90" s="31"/>
      <c r="QSP90" s="31"/>
      <c r="QSQ90" s="31"/>
      <c r="QSR90" s="31"/>
      <c r="QSS90" s="31"/>
      <c r="QST90" s="31"/>
      <c r="QSU90" s="31"/>
      <c r="QSV90" s="31"/>
      <c r="QSW90" s="31"/>
      <c r="QSX90" s="31"/>
      <c r="QSY90" s="31"/>
      <c r="QSZ90" s="31"/>
      <c r="QTA90" s="31"/>
      <c r="QTB90" s="31"/>
      <c r="QTC90" s="31"/>
      <c r="QTD90" s="31"/>
      <c r="QTE90" s="31"/>
      <c r="QTF90" s="31"/>
      <c r="QTG90" s="31"/>
      <c r="QTH90" s="31"/>
      <c r="QTI90" s="31"/>
      <c r="QTJ90" s="31"/>
      <c r="QTK90" s="31"/>
      <c r="QTL90" s="31"/>
      <c r="QTM90" s="31"/>
      <c r="QTN90" s="31"/>
      <c r="QTO90" s="31"/>
      <c r="QTP90" s="31"/>
      <c r="QTQ90" s="31"/>
      <c r="QTR90" s="31"/>
      <c r="QTS90" s="31"/>
      <c r="QTT90" s="31"/>
      <c r="QTU90" s="31"/>
      <c r="QTV90" s="31"/>
      <c r="QTW90" s="31"/>
      <c r="QTX90" s="31"/>
      <c r="QTY90" s="31"/>
      <c r="QTZ90" s="31"/>
      <c r="QUA90" s="31"/>
      <c r="QUB90" s="31"/>
      <c r="QUC90" s="31"/>
      <c r="QUD90" s="31"/>
      <c r="QUE90" s="31"/>
      <c r="QUF90" s="31"/>
      <c r="QUG90" s="31"/>
      <c r="QUH90" s="31"/>
      <c r="QUI90" s="31"/>
      <c r="QUJ90" s="31"/>
      <c r="QUK90" s="31"/>
      <c r="QUL90" s="31"/>
      <c r="QUM90" s="31"/>
      <c r="QUN90" s="31"/>
      <c r="QUO90" s="31"/>
      <c r="QUP90" s="31"/>
      <c r="QUQ90" s="31"/>
      <c r="QUR90" s="31"/>
      <c r="QUS90" s="31"/>
      <c r="QUT90" s="31"/>
      <c r="QUU90" s="31"/>
      <c r="QUV90" s="31"/>
      <c r="QUW90" s="31"/>
      <c r="QUX90" s="31"/>
      <c r="QUY90" s="31"/>
      <c r="QUZ90" s="31"/>
      <c r="QVA90" s="31"/>
      <c r="QVB90" s="31"/>
      <c r="QVC90" s="31"/>
      <c r="QVD90" s="31"/>
      <c r="QVE90" s="31"/>
      <c r="QVF90" s="31"/>
      <c r="QVG90" s="31"/>
      <c r="QVH90" s="31"/>
      <c r="QVI90" s="31"/>
      <c r="QVJ90" s="31"/>
      <c r="QVK90" s="31"/>
      <c r="QVL90" s="31"/>
      <c r="QVM90" s="31"/>
      <c r="QVN90" s="31"/>
      <c r="QVO90" s="31"/>
      <c r="QVP90" s="31"/>
      <c r="QVQ90" s="31"/>
      <c r="QVR90" s="31"/>
      <c r="QVS90" s="31"/>
      <c r="QVT90" s="31"/>
      <c r="QVU90" s="31"/>
      <c r="QVV90" s="31"/>
      <c r="QVW90" s="31"/>
      <c r="QVX90" s="31"/>
      <c r="QVY90" s="31"/>
      <c r="QVZ90" s="31"/>
      <c r="QWA90" s="31"/>
      <c r="QWB90" s="31"/>
      <c r="QWC90" s="31"/>
      <c r="QWD90" s="31"/>
      <c r="QWE90" s="31"/>
      <c r="QWF90" s="31"/>
      <c r="QWG90" s="31"/>
      <c r="QWH90" s="31"/>
      <c r="QWI90" s="31"/>
      <c r="QWJ90" s="31"/>
      <c r="QWK90" s="31"/>
      <c r="QWL90" s="31"/>
      <c r="QWM90" s="31"/>
      <c r="QWN90" s="31"/>
      <c r="QWO90" s="31"/>
      <c r="QWP90" s="31"/>
      <c r="QWQ90" s="31"/>
      <c r="QWR90" s="31"/>
      <c r="QWS90" s="31"/>
      <c r="QWT90" s="31"/>
      <c r="QWU90" s="31"/>
      <c r="QWV90" s="31"/>
      <c r="QWW90" s="31"/>
      <c r="QWX90" s="31"/>
      <c r="QWY90" s="31"/>
      <c r="QWZ90" s="31"/>
      <c r="QXA90" s="31"/>
      <c r="QXB90" s="31"/>
      <c r="QXC90" s="31"/>
      <c r="QXD90" s="31"/>
      <c r="QXE90" s="31"/>
      <c r="QXF90" s="31"/>
      <c r="QXG90" s="31"/>
      <c r="QXH90" s="31"/>
      <c r="QXI90" s="31"/>
      <c r="QXJ90" s="31"/>
      <c r="QXK90" s="31"/>
      <c r="QXL90" s="31"/>
      <c r="QXM90" s="31"/>
      <c r="QXN90" s="31"/>
      <c r="QXO90" s="31"/>
      <c r="QXP90" s="31"/>
      <c r="QXQ90" s="31"/>
      <c r="QXR90" s="31"/>
      <c r="QXS90" s="31"/>
      <c r="QXT90" s="31"/>
      <c r="QXU90" s="31"/>
      <c r="QXV90" s="31"/>
      <c r="QXW90" s="31"/>
      <c r="QXX90" s="31"/>
      <c r="QXY90" s="31"/>
      <c r="QXZ90" s="31"/>
      <c r="QYA90" s="31"/>
      <c r="QYB90" s="31"/>
      <c r="QYC90" s="31"/>
      <c r="QYD90" s="31"/>
      <c r="QYE90" s="31"/>
      <c r="QYF90" s="31"/>
      <c r="QYG90" s="31"/>
      <c r="QYH90" s="31"/>
      <c r="QYI90" s="31"/>
      <c r="QYJ90" s="31"/>
      <c r="QYK90" s="31"/>
      <c r="QYL90" s="31"/>
      <c r="QYM90" s="31"/>
      <c r="QYN90" s="31"/>
      <c r="QYO90" s="31"/>
      <c r="QYP90" s="31"/>
      <c r="QYQ90" s="31"/>
      <c r="QYR90" s="31"/>
      <c r="QYS90" s="31"/>
      <c r="QYT90" s="31"/>
      <c r="QYU90" s="31"/>
      <c r="QYV90" s="31"/>
      <c r="QYW90" s="31"/>
      <c r="QYX90" s="31"/>
      <c r="QYY90" s="31"/>
      <c r="QYZ90" s="31"/>
      <c r="QZA90" s="31"/>
      <c r="QZB90" s="31"/>
      <c r="QZC90" s="31"/>
      <c r="QZD90" s="31"/>
      <c r="QZE90" s="31"/>
      <c r="QZF90" s="31"/>
      <c r="QZG90" s="31"/>
      <c r="QZH90" s="31"/>
      <c r="QZI90" s="31"/>
      <c r="QZJ90" s="31"/>
      <c r="QZK90" s="31"/>
      <c r="QZL90" s="31"/>
      <c r="QZM90" s="31"/>
      <c r="QZN90" s="31"/>
      <c r="QZO90" s="31"/>
      <c r="QZP90" s="31"/>
      <c r="QZQ90" s="31"/>
      <c r="QZR90" s="31"/>
      <c r="QZS90" s="31"/>
      <c r="QZT90" s="31"/>
      <c r="QZU90" s="31"/>
      <c r="QZV90" s="31"/>
      <c r="QZW90" s="31"/>
      <c r="QZX90" s="31"/>
      <c r="QZY90" s="31"/>
      <c r="QZZ90" s="31"/>
      <c r="RAA90" s="31"/>
      <c r="RAB90" s="31"/>
      <c r="RAC90" s="31"/>
      <c r="RAD90" s="31"/>
      <c r="RAE90" s="31"/>
      <c r="RAF90" s="31"/>
      <c r="RAG90" s="31"/>
      <c r="RAH90" s="31"/>
      <c r="RAI90" s="31"/>
      <c r="RAJ90" s="31"/>
      <c r="RAK90" s="31"/>
      <c r="RAL90" s="31"/>
      <c r="RAM90" s="31"/>
      <c r="RAN90" s="31"/>
      <c r="RAO90" s="31"/>
      <c r="RAP90" s="31"/>
      <c r="RAQ90" s="31"/>
      <c r="RAR90" s="31"/>
      <c r="RAS90" s="31"/>
      <c r="RAT90" s="31"/>
      <c r="RAU90" s="31"/>
      <c r="RAV90" s="31"/>
      <c r="RAW90" s="31"/>
      <c r="RAX90" s="31"/>
      <c r="RAY90" s="31"/>
      <c r="RAZ90" s="31"/>
      <c r="RBA90" s="31"/>
      <c r="RBB90" s="31"/>
      <c r="RBC90" s="31"/>
      <c r="RBD90" s="31"/>
      <c r="RBE90" s="31"/>
      <c r="RBF90" s="31"/>
      <c r="RBG90" s="31"/>
      <c r="RBH90" s="31"/>
      <c r="RBI90" s="31"/>
      <c r="RBJ90" s="31"/>
      <c r="RBK90" s="31"/>
      <c r="RBL90" s="31"/>
      <c r="RBM90" s="31"/>
      <c r="RBN90" s="31"/>
      <c r="RBO90" s="31"/>
      <c r="RBP90" s="31"/>
      <c r="RBQ90" s="31"/>
      <c r="RBR90" s="31"/>
      <c r="RBS90" s="31"/>
      <c r="RBT90" s="31"/>
      <c r="RBU90" s="31"/>
      <c r="RBV90" s="31"/>
      <c r="RBW90" s="31"/>
      <c r="RBX90" s="31"/>
      <c r="RBY90" s="31"/>
      <c r="RBZ90" s="31"/>
      <c r="RCA90" s="31"/>
      <c r="RCB90" s="31"/>
      <c r="RCC90" s="31"/>
      <c r="RCD90" s="31"/>
      <c r="RCE90" s="31"/>
      <c r="RCF90" s="31"/>
      <c r="RCG90" s="31"/>
      <c r="RCH90" s="31"/>
      <c r="RCI90" s="31"/>
      <c r="RCJ90" s="31"/>
      <c r="RCK90" s="31"/>
      <c r="RCL90" s="31"/>
      <c r="RCM90" s="31"/>
      <c r="RCN90" s="31"/>
      <c r="RCO90" s="31"/>
      <c r="RCP90" s="31"/>
      <c r="RCQ90" s="31"/>
      <c r="RCR90" s="31"/>
      <c r="RCS90" s="31"/>
      <c r="RCT90" s="31"/>
      <c r="RCU90" s="31"/>
      <c r="RCV90" s="31"/>
      <c r="RCW90" s="31"/>
      <c r="RCX90" s="31"/>
      <c r="RCY90" s="31"/>
      <c r="RCZ90" s="31"/>
      <c r="RDA90" s="31"/>
      <c r="RDB90" s="31"/>
      <c r="RDC90" s="31"/>
      <c r="RDD90" s="31"/>
      <c r="RDE90" s="31"/>
      <c r="RDF90" s="31"/>
      <c r="RDG90" s="31"/>
      <c r="RDH90" s="31"/>
      <c r="RDI90" s="31"/>
      <c r="RDJ90" s="31"/>
      <c r="RDK90" s="31"/>
      <c r="RDL90" s="31"/>
      <c r="RDM90" s="31"/>
      <c r="RDN90" s="31"/>
      <c r="RDO90" s="31"/>
      <c r="RDP90" s="31"/>
      <c r="RDQ90" s="31"/>
      <c r="RDR90" s="31"/>
      <c r="RDS90" s="31"/>
      <c r="RDT90" s="31"/>
      <c r="RDU90" s="31"/>
      <c r="RDV90" s="31"/>
      <c r="RDW90" s="31"/>
      <c r="RDX90" s="31"/>
      <c r="RDY90" s="31"/>
      <c r="RDZ90" s="31"/>
      <c r="REA90" s="31"/>
      <c r="REB90" s="31"/>
      <c r="REC90" s="31"/>
      <c r="RED90" s="31"/>
      <c r="REE90" s="31"/>
      <c r="REF90" s="31"/>
      <c r="REG90" s="31"/>
      <c r="REH90" s="31"/>
      <c r="REI90" s="31"/>
      <c r="REJ90" s="31"/>
      <c r="REK90" s="31"/>
      <c r="REL90" s="31"/>
      <c r="REM90" s="31"/>
      <c r="REN90" s="31"/>
      <c r="REO90" s="31"/>
      <c r="REP90" s="31"/>
      <c r="REQ90" s="31"/>
      <c r="RER90" s="31"/>
      <c r="RES90" s="31"/>
      <c r="RET90" s="31"/>
      <c r="REU90" s="31"/>
      <c r="REV90" s="31"/>
      <c r="REW90" s="31"/>
      <c r="REX90" s="31"/>
      <c r="REY90" s="31"/>
      <c r="REZ90" s="31"/>
      <c r="RFA90" s="31"/>
      <c r="RFB90" s="31"/>
      <c r="RFC90" s="31"/>
      <c r="RFD90" s="31"/>
      <c r="RFE90" s="31"/>
      <c r="RFF90" s="31"/>
      <c r="RFG90" s="31"/>
      <c r="RFH90" s="31"/>
      <c r="RFI90" s="31"/>
      <c r="RFJ90" s="31"/>
      <c r="RFK90" s="31"/>
      <c r="RFL90" s="31"/>
      <c r="RFM90" s="31"/>
      <c r="RFN90" s="31"/>
      <c r="RFO90" s="31"/>
      <c r="RFP90" s="31"/>
      <c r="RFQ90" s="31"/>
      <c r="RFR90" s="31"/>
      <c r="RFS90" s="31"/>
      <c r="RFT90" s="31"/>
      <c r="RFU90" s="31"/>
      <c r="RFV90" s="31"/>
      <c r="RFW90" s="31"/>
      <c r="RFX90" s="31"/>
      <c r="RFY90" s="31"/>
      <c r="RFZ90" s="31"/>
      <c r="RGA90" s="31"/>
      <c r="RGB90" s="31"/>
      <c r="RGC90" s="31"/>
      <c r="RGD90" s="31"/>
      <c r="RGE90" s="31"/>
      <c r="RGF90" s="31"/>
      <c r="RGG90" s="31"/>
      <c r="RGH90" s="31"/>
      <c r="RGI90" s="31"/>
      <c r="RGJ90" s="31"/>
      <c r="RGK90" s="31"/>
      <c r="RGL90" s="31"/>
      <c r="RGM90" s="31"/>
      <c r="RGN90" s="31"/>
      <c r="RGO90" s="31"/>
      <c r="RGP90" s="31"/>
      <c r="RGQ90" s="31"/>
      <c r="RGR90" s="31"/>
      <c r="RGS90" s="31"/>
      <c r="RGT90" s="31"/>
      <c r="RGU90" s="31"/>
      <c r="RGV90" s="31"/>
      <c r="RGW90" s="31"/>
      <c r="RGX90" s="31"/>
      <c r="RGY90" s="31"/>
      <c r="RGZ90" s="31"/>
      <c r="RHA90" s="31"/>
      <c r="RHB90" s="31"/>
      <c r="RHC90" s="31"/>
      <c r="RHD90" s="31"/>
      <c r="RHE90" s="31"/>
      <c r="RHF90" s="31"/>
      <c r="RHG90" s="31"/>
      <c r="RHH90" s="31"/>
      <c r="RHI90" s="31"/>
      <c r="RHJ90" s="31"/>
      <c r="RHK90" s="31"/>
      <c r="RHL90" s="31"/>
      <c r="RHM90" s="31"/>
      <c r="RHN90" s="31"/>
      <c r="RHO90" s="31"/>
      <c r="RHP90" s="31"/>
      <c r="RHQ90" s="31"/>
      <c r="RHR90" s="31"/>
      <c r="RHS90" s="31"/>
      <c r="RHT90" s="31"/>
      <c r="RHU90" s="31"/>
      <c r="RHV90" s="31"/>
      <c r="RHW90" s="31"/>
      <c r="RHX90" s="31"/>
      <c r="RHY90" s="31"/>
      <c r="RHZ90" s="31"/>
      <c r="RIA90" s="31"/>
      <c r="RIB90" s="31"/>
      <c r="RIC90" s="31"/>
      <c r="RID90" s="31"/>
      <c r="RIE90" s="31"/>
      <c r="RIF90" s="31"/>
      <c r="RIG90" s="31"/>
      <c r="RIH90" s="31"/>
      <c r="RII90" s="31"/>
      <c r="RIJ90" s="31"/>
      <c r="RIK90" s="31"/>
      <c r="RIL90" s="31"/>
      <c r="RIM90" s="31"/>
      <c r="RIN90" s="31"/>
      <c r="RIO90" s="31"/>
      <c r="RIP90" s="31"/>
      <c r="RIQ90" s="31"/>
      <c r="RIR90" s="31"/>
      <c r="RIS90" s="31"/>
      <c r="RIT90" s="31"/>
      <c r="RIU90" s="31"/>
      <c r="RIV90" s="31"/>
      <c r="RIW90" s="31"/>
      <c r="RIX90" s="31"/>
      <c r="RIY90" s="31"/>
      <c r="RIZ90" s="31"/>
      <c r="RJA90" s="31"/>
      <c r="RJB90" s="31"/>
      <c r="RJC90" s="31"/>
      <c r="RJD90" s="31"/>
      <c r="RJE90" s="31"/>
      <c r="RJF90" s="31"/>
      <c r="RJG90" s="31"/>
      <c r="RJH90" s="31"/>
      <c r="RJI90" s="31"/>
      <c r="RJJ90" s="31"/>
      <c r="RJK90" s="31"/>
      <c r="RJL90" s="31"/>
      <c r="RJM90" s="31"/>
      <c r="RJN90" s="31"/>
      <c r="RJO90" s="31"/>
      <c r="RJP90" s="31"/>
      <c r="RJQ90" s="31"/>
      <c r="RJR90" s="31"/>
      <c r="RJS90" s="31"/>
      <c r="RJT90" s="31"/>
      <c r="RJU90" s="31"/>
      <c r="RJV90" s="31"/>
      <c r="RJW90" s="31"/>
      <c r="RJX90" s="31"/>
      <c r="RJY90" s="31"/>
      <c r="RJZ90" s="31"/>
      <c r="RKA90" s="31"/>
      <c r="RKB90" s="31"/>
      <c r="RKC90" s="31"/>
      <c r="RKD90" s="31"/>
      <c r="RKE90" s="31"/>
      <c r="RKF90" s="31"/>
      <c r="RKG90" s="31"/>
      <c r="RKH90" s="31"/>
      <c r="RKI90" s="31"/>
      <c r="RKJ90" s="31"/>
      <c r="RKK90" s="31"/>
      <c r="RKL90" s="31"/>
      <c r="RKM90" s="31"/>
      <c r="RKN90" s="31"/>
      <c r="RKO90" s="31"/>
      <c r="RKP90" s="31"/>
      <c r="RKQ90" s="31"/>
      <c r="RKR90" s="31"/>
      <c r="RKS90" s="31"/>
      <c r="RKT90" s="31"/>
      <c r="RKU90" s="31"/>
      <c r="RKV90" s="31"/>
      <c r="RKW90" s="31"/>
      <c r="RKX90" s="31"/>
      <c r="RKY90" s="31"/>
      <c r="RKZ90" s="31"/>
      <c r="RLA90" s="31"/>
      <c r="RLB90" s="31"/>
      <c r="RLC90" s="31"/>
      <c r="RLD90" s="31"/>
      <c r="RLE90" s="31"/>
      <c r="RLF90" s="31"/>
      <c r="RLG90" s="31"/>
      <c r="RLH90" s="31"/>
      <c r="RLI90" s="31"/>
      <c r="RLJ90" s="31"/>
      <c r="RLK90" s="31"/>
      <c r="RLL90" s="31"/>
      <c r="RLM90" s="31"/>
      <c r="RLN90" s="31"/>
      <c r="RLO90" s="31"/>
      <c r="RLP90" s="31"/>
      <c r="RLQ90" s="31"/>
      <c r="RLR90" s="31"/>
      <c r="RLS90" s="31"/>
      <c r="RLT90" s="31"/>
      <c r="RLU90" s="31"/>
      <c r="RLV90" s="31"/>
      <c r="RLW90" s="31"/>
      <c r="RLX90" s="31"/>
      <c r="RLY90" s="31"/>
      <c r="RLZ90" s="31"/>
      <c r="RMA90" s="31"/>
      <c r="RMB90" s="31"/>
      <c r="RMC90" s="31"/>
      <c r="RMD90" s="31"/>
      <c r="RME90" s="31"/>
      <c r="RMF90" s="31"/>
      <c r="RMG90" s="31"/>
      <c r="RMH90" s="31"/>
      <c r="RMI90" s="31"/>
      <c r="RMJ90" s="31"/>
      <c r="RMK90" s="31"/>
      <c r="RML90" s="31"/>
      <c r="RMM90" s="31"/>
      <c r="RMN90" s="31"/>
      <c r="RMO90" s="31"/>
      <c r="RMP90" s="31"/>
      <c r="RMQ90" s="31"/>
      <c r="RMR90" s="31"/>
      <c r="RMS90" s="31"/>
      <c r="RMT90" s="31"/>
      <c r="RMU90" s="31"/>
      <c r="RMV90" s="31"/>
      <c r="RMW90" s="31"/>
      <c r="RMX90" s="31"/>
      <c r="RMY90" s="31"/>
      <c r="RMZ90" s="31"/>
      <c r="RNA90" s="31"/>
      <c r="RNB90" s="31"/>
      <c r="RNC90" s="31"/>
      <c r="RND90" s="31"/>
      <c r="RNE90" s="31"/>
      <c r="RNF90" s="31"/>
      <c r="RNG90" s="31"/>
      <c r="RNH90" s="31"/>
      <c r="RNI90" s="31"/>
      <c r="RNJ90" s="31"/>
      <c r="RNK90" s="31"/>
      <c r="RNL90" s="31"/>
      <c r="RNM90" s="31"/>
      <c r="RNN90" s="31"/>
      <c r="RNO90" s="31"/>
      <c r="RNP90" s="31"/>
      <c r="RNQ90" s="31"/>
      <c r="RNR90" s="31"/>
      <c r="RNS90" s="31"/>
      <c r="RNT90" s="31"/>
      <c r="RNU90" s="31"/>
      <c r="RNV90" s="31"/>
      <c r="RNW90" s="31"/>
      <c r="RNX90" s="31"/>
      <c r="RNY90" s="31"/>
      <c r="RNZ90" s="31"/>
      <c r="ROA90" s="31"/>
      <c r="ROB90" s="31"/>
      <c r="ROC90" s="31"/>
      <c r="ROD90" s="31"/>
      <c r="ROE90" s="31"/>
      <c r="ROF90" s="31"/>
      <c r="ROG90" s="31"/>
      <c r="ROH90" s="31"/>
      <c r="ROI90" s="31"/>
      <c r="ROJ90" s="31"/>
      <c r="ROK90" s="31"/>
      <c r="ROL90" s="31"/>
      <c r="ROM90" s="31"/>
      <c r="RON90" s="31"/>
      <c r="ROO90" s="31"/>
      <c r="ROP90" s="31"/>
      <c r="ROQ90" s="31"/>
      <c r="ROR90" s="31"/>
      <c r="ROS90" s="31"/>
      <c r="ROT90" s="31"/>
      <c r="ROU90" s="31"/>
      <c r="ROV90" s="31"/>
      <c r="ROW90" s="31"/>
      <c r="ROX90" s="31"/>
      <c r="ROY90" s="31"/>
      <c r="ROZ90" s="31"/>
      <c r="RPA90" s="31"/>
      <c r="RPB90" s="31"/>
      <c r="RPC90" s="31"/>
      <c r="RPD90" s="31"/>
      <c r="RPE90" s="31"/>
      <c r="RPF90" s="31"/>
      <c r="RPG90" s="31"/>
      <c r="RPH90" s="31"/>
      <c r="RPI90" s="31"/>
      <c r="RPJ90" s="31"/>
      <c r="RPK90" s="31"/>
      <c r="RPL90" s="31"/>
      <c r="RPM90" s="31"/>
      <c r="RPN90" s="31"/>
      <c r="RPO90" s="31"/>
      <c r="RPP90" s="31"/>
      <c r="RPQ90" s="31"/>
      <c r="RPR90" s="31"/>
      <c r="RPS90" s="31"/>
      <c r="RPT90" s="31"/>
      <c r="RPU90" s="31"/>
      <c r="RPV90" s="31"/>
      <c r="RPW90" s="31"/>
      <c r="RPX90" s="31"/>
      <c r="RPY90" s="31"/>
      <c r="RPZ90" s="31"/>
      <c r="RQA90" s="31"/>
      <c r="RQB90" s="31"/>
      <c r="RQC90" s="31"/>
      <c r="RQD90" s="31"/>
      <c r="RQE90" s="31"/>
      <c r="RQF90" s="31"/>
      <c r="RQG90" s="31"/>
      <c r="RQH90" s="31"/>
      <c r="RQI90" s="31"/>
      <c r="RQJ90" s="31"/>
      <c r="RQK90" s="31"/>
      <c r="RQL90" s="31"/>
      <c r="RQM90" s="31"/>
      <c r="RQN90" s="31"/>
      <c r="RQO90" s="31"/>
      <c r="RQP90" s="31"/>
      <c r="RQQ90" s="31"/>
      <c r="RQR90" s="31"/>
      <c r="RQS90" s="31"/>
      <c r="RQT90" s="31"/>
      <c r="RQU90" s="31"/>
      <c r="RQV90" s="31"/>
      <c r="RQW90" s="31"/>
      <c r="RQX90" s="31"/>
      <c r="RQY90" s="31"/>
      <c r="RQZ90" s="31"/>
      <c r="RRA90" s="31"/>
      <c r="RRB90" s="31"/>
      <c r="RRC90" s="31"/>
      <c r="RRD90" s="31"/>
      <c r="RRE90" s="31"/>
      <c r="RRF90" s="31"/>
      <c r="RRG90" s="31"/>
      <c r="RRH90" s="31"/>
      <c r="RRI90" s="31"/>
      <c r="RRJ90" s="31"/>
      <c r="RRK90" s="31"/>
      <c r="RRL90" s="31"/>
      <c r="RRM90" s="31"/>
      <c r="RRN90" s="31"/>
      <c r="RRO90" s="31"/>
      <c r="RRP90" s="31"/>
      <c r="RRQ90" s="31"/>
      <c r="RRR90" s="31"/>
      <c r="RRS90" s="31"/>
      <c r="RRT90" s="31"/>
      <c r="RRU90" s="31"/>
      <c r="RRV90" s="31"/>
      <c r="RRW90" s="31"/>
      <c r="RRX90" s="31"/>
      <c r="RRY90" s="31"/>
      <c r="RRZ90" s="31"/>
      <c r="RSA90" s="31"/>
      <c r="RSB90" s="31"/>
      <c r="RSC90" s="31"/>
      <c r="RSD90" s="31"/>
      <c r="RSE90" s="31"/>
      <c r="RSF90" s="31"/>
      <c r="RSG90" s="31"/>
      <c r="RSH90" s="31"/>
      <c r="RSI90" s="31"/>
      <c r="RSJ90" s="31"/>
      <c r="RSK90" s="31"/>
      <c r="RSL90" s="31"/>
      <c r="RSM90" s="31"/>
      <c r="RSN90" s="31"/>
      <c r="RSO90" s="31"/>
      <c r="RSP90" s="31"/>
      <c r="RSQ90" s="31"/>
      <c r="RSR90" s="31"/>
      <c r="RSS90" s="31"/>
      <c r="RST90" s="31"/>
      <c r="RSU90" s="31"/>
      <c r="RSV90" s="31"/>
      <c r="RSW90" s="31"/>
      <c r="RSX90" s="31"/>
      <c r="RSY90" s="31"/>
      <c r="RSZ90" s="31"/>
      <c r="RTA90" s="31"/>
      <c r="RTB90" s="31"/>
      <c r="RTC90" s="31"/>
      <c r="RTD90" s="31"/>
      <c r="RTE90" s="31"/>
      <c r="RTF90" s="31"/>
      <c r="RTG90" s="31"/>
      <c r="RTH90" s="31"/>
      <c r="RTI90" s="31"/>
      <c r="RTJ90" s="31"/>
      <c r="RTK90" s="31"/>
      <c r="RTL90" s="31"/>
      <c r="RTM90" s="31"/>
      <c r="RTN90" s="31"/>
      <c r="RTO90" s="31"/>
      <c r="RTP90" s="31"/>
      <c r="RTQ90" s="31"/>
      <c r="RTR90" s="31"/>
      <c r="RTS90" s="31"/>
      <c r="RTT90" s="31"/>
      <c r="RTU90" s="31"/>
      <c r="RTV90" s="31"/>
      <c r="RTW90" s="31"/>
      <c r="RTX90" s="31"/>
      <c r="RTY90" s="31"/>
      <c r="RTZ90" s="31"/>
      <c r="RUA90" s="31"/>
      <c r="RUB90" s="31"/>
      <c r="RUC90" s="31"/>
      <c r="RUD90" s="31"/>
      <c r="RUE90" s="31"/>
      <c r="RUF90" s="31"/>
      <c r="RUG90" s="31"/>
      <c r="RUH90" s="31"/>
      <c r="RUI90" s="31"/>
      <c r="RUJ90" s="31"/>
      <c r="RUK90" s="31"/>
      <c r="RUL90" s="31"/>
      <c r="RUM90" s="31"/>
      <c r="RUN90" s="31"/>
      <c r="RUO90" s="31"/>
      <c r="RUP90" s="31"/>
      <c r="RUQ90" s="31"/>
      <c r="RUR90" s="31"/>
      <c r="RUS90" s="31"/>
      <c r="RUT90" s="31"/>
      <c r="RUU90" s="31"/>
      <c r="RUV90" s="31"/>
      <c r="RUW90" s="31"/>
      <c r="RUX90" s="31"/>
      <c r="RUY90" s="31"/>
      <c r="RUZ90" s="31"/>
      <c r="RVA90" s="31"/>
      <c r="RVB90" s="31"/>
      <c r="RVC90" s="31"/>
      <c r="RVD90" s="31"/>
      <c r="RVE90" s="31"/>
      <c r="RVF90" s="31"/>
      <c r="RVG90" s="31"/>
      <c r="RVH90" s="31"/>
      <c r="RVI90" s="31"/>
      <c r="RVJ90" s="31"/>
      <c r="RVK90" s="31"/>
      <c r="RVL90" s="31"/>
      <c r="RVM90" s="31"/>
      <c r="RVN90" s="31"/>
      <c r="RVO90" s="31"/>
      <c r="RVP90" s="31"/>
      <c r="RVQ90" s="31"/>
      <c r="RVR90" s="31"/>
      <c r="RVS90" s="31"/>
      <c r="RVT90" s="31"/>
      <c r="RVU90" s="31"/>
      <c r="RVV90" s="31"/>
      <c r="RVW90" s="31"/>
      <c r="RVX90" s="31"/>
      <c r="RVY90" s="31"/>
      <c r="RVZ90" s="31"/>
      <c r="RWA90" s="31"/>
      <c r="RWB90" s="31"/>
      <c r="RWC90" s="31"/>
      <c r="RWD90" s="31"/>
      <c r="RWE90" s="31"/>
      <c r="RWF90" s="31"/>
      <c r="RWG90" s="31"/>
      <c r="RWH90" s="31"/>
      <c r="RWI90" s="31"/>
      <c r="RWJ90" s="31"/>
      <c r="RWK90" s="31"/>
      <c r="RWL90" s="31"/>
      <c r="RWM90" s="31"/>
      <c r="RWN90" s="31"/>
      <c r="RWO90" s="31"/>
      <c r="RWP90" s="31"/>
      <c r="RWQ90" s="31"/>
      <c r="RWR90" s="31"/>
      <c r="RWS90" s="31"/>
      <c r="RWT90" s="31"/>
      <c r="RWU90" s="31"/>
      <c r="RWV90" s="31"/>
      <c r="RWW90" s="31"/>
      <c r="RWX90" s="31"/>
      <c r="RWY90" s="31"/>
      <c r="RWZ90" s="31"/>
      <c r="RXA90" s="31"/>
      <c r="RXB90" s="31"/>
      <c r="RXC90" s="31"/>
      <c r="RXD90" s="31"/>
      <c r="RXE90" s="31"/>
      <c r="RXF90" s="31"/>
      <c r="RXG90" s="31"/>
      <c r="RXH90" s="31"/>
      <c r="RXI90" s="31"/>
      <c r="RXJ90" s="31"/>
      <c r="RXK90" s="31"/>
      <c r="RXL90" s="31"/>
      <c r="RXM90" s="31"/>
      <c r="RXN90" s="31"/>
      <c r="RXO90" s="31"/>
      <c r="RXP90" s="31"/>
      <c r="RXQ90" s="31"/>
      <c r="RXR90" s="31"/>
      <c r="RXS90" s="31"/>
      <c r="RXT90" s="31"/>
      <c r="RXU90" s="31"/>
      <c r="RXV90" s="31"/>
      <c r="RXW90" s="31"/>
      <c r="RXX90" s="31"/>
      <c r="RXY90" s="31"/>
      <c r="RXZ90" s="31"/>
      <c r="RYA90" s="31"/>
      <c r="RYB90" s="31"/>
      <c r="RYC90" s="31"/>
      <c r="RYD90" s="31"/>
      <c r="RYE90" s="31"/>
      <c r="RYF90" s="31"/>
      <c r="RYG90" s="31"/>
      <c r="RYH90" s="31"/>
      <c r="RYI90" s="31"/>
      <c r="RYJ90" s="31"/>
      <c r="RYK90" s="31"/>
      <c r="RYL90" s="31"/>
      <c r="RYM90" s="31"/>
      <c r="RYN90" s="31"/>
      <c r="RYO90" s="31"/>
      <c r="RYP90" s="31"/>
      <c r="RYQ90" s="31"/>
      <c r="RYR90" s="31"/>
      <c r="RYS90" s="31"/>
      <c r="RYT90" s="31"/>
      <c r="RYU90" s="31"/>
      <c r="RYV90" s="31"/>
      <c r="RYW90" s="31"/>
      <c r="RYX90" s="31"/>
      <c r="RYY90" s="31"/>
      <c r="RYZ90" s="31"/>
      <c r="RZA90" s="31"/>
      <c r="RZB90" s="31"/>
      <c r="RZC90" s="31"/>
      <c r="RZD90" s="31"/>
      <c r="RZE90" s="31"/>
      <c r="RZF90" s="31"/>
      <c r="RZG90" s="31"/>
      <c r="RZH90" s="31"/>
      <c r="RZI90" s="31"/>
      <c r="RZJ90" s="31"/>
      <c r="RZK90" s="31"/>
      <c r="RZL90" s="31"/>
      <c r="RZM90" s="31"/>
      <c r="RZN90" s="31"/>
      <c r="RZO90" s="31"/>
      <c r="RZP90" s="31"/>
      <c r="RZQ90" s="31"/>
      <c r="RZR90" s="31"/>
      <c r="RZS90" s="31"/>
      <c r="RZT90" s="31"/>
      <c r="RZU90" s="31"/>
      <c r="RZV90" s="31"/>
      <c r="RZW90" s="31"/>
      <c r="RZX90" s="31"/>
      <c r="RZY90" s="31"/>
      <c r="RZZ90" s="31"/>
      <c r="SAA90" s="31"/>
      <c r="SAB90" s="31"/>
      <c r="SAC90" s="31"/>
      <c r="SAD90" s="31"/>
      <c r="SAE90" s="31"/>
      <c r="SAF90" s="31"/>
      <c r="SAG90" s="31"/>
      <c r="SAH90" s="31"/>
      <c r="SAI90" s="31"/>
      <c r="SAJ90" s="31"/>
      <c r="SAK90" s="31"/>
      <c r="SAL90" s="31"/>
      <c r="SAM90" s="31"/>
      <c r="SAN90" s="31"/>
      <c r="SAO90" s="31"/>
      <c r="SAP90" s="31"/>
      <c r="SAQ90" s="31"/>
      <c r="SAR90" s="31"/>
      <c r="SAS90" s="31"/>
      <c r="SAT90" s="31"/>
      <c r="SAU90" s="31"/>
      <c r="SAV90" s="31"/>
      <c r="SAW90" s="31"/>
      <c r="SAX90" s="31"/>
      <c r="SAY90" s="31"/>
      <c r="SAZ90" s="31"/>
      <c r="SBA90" s="31"/>
      <c r="SBB90" s="31"/>
      <c r="SBC90" s="31"/>
      <c r="SBD90" s="31"/>
      <c r="SBE90" s="31"/>
      <c r="SBF90" s="31"/>
      <c r="SBG90" s="31"/>
      <c r="SBH90" s="31"/>
      <c r="SBI90" s="31"/>
      <c r="SBJ90" s="31"/>
      <c r="SBK90" s="31"/>
      <c r="SBL90" s="31"/>
      <c r="SBM90" s="31"/>
      <c r="SBN90" s="31"/>
      <c r="SBO90" s="31"/>
      <c r="SBP90" s="31"/>
      <c r="SBQ90" s="31"/>
      <c r="SBR90" s="31"/>
      <c r="SBS90" s="31"/>
      <c r="SBT90" s="31"/>
      <c r="SBU90" s="31"/>
      <c r="SBV90" s="31"/>
      <c r="SBW90" s="31"/>
      <c r="SBX90" s="31"/>
      <c r="SBY90" s="31"/>
      <c r="SBZ90" s="31"/>
      <c r="SCA90" s="31"/>
      <c r="SCB90" s="31"/>
      <c r="SCC90" s="31"/>
      <c r="SCD90" s="31"/>
      <c r="SCE90" s="31"/>
      <c r="SCF90" s="31"/>
      <c r="SCG90" s="31"/>
      <c r="SCH90" s="31"/>
      <c r="SCI90" s="31"/>
      <c r="SCJ90" s="31"/>
      <c r="SCK90" s="31"/>
      <c r="SCL90" s="31"/>
      <c r="SCM90" s="31"/>
      <c r="SCN90" s="31"/>
      <c r="SCO90" s="31"/>
      <c r="SCP90" s="31"/>
      <c r="SCQ90" s="31"/>
      <c r="SCR90" s="31"/>
      <c r="SCS90" s="31"/>
      <c r="SCT90" s="31"/>
      <c r="SCU90" s="31"/>
      <c r="SCV90" s="31"/>
      <c r="SCW90" s="31"/>
      <c r="SCX90" s="31"/>
      <c r="SCY90" s="31"/>
      <c r="SCZ90" s="31"/>
      <c r="SDA90" s="31"/>
      <c r="SDB90" s="31"/>
      <c r="SDC90" s="31"/>
      <c r="SDD90" s="31"/>
      <c r="SDE90" s="31"/>
      <c r="SDF90" s="31"/>
      <c r="SDG90" s="31"/>
      <c r="SDH90" s="31"/>
      <c r="SDI90" s="31"/>
      <c r="SDJ90" s="31"/>
      <c r="SDK90" s="31"/>
      <c r="SDL90" s="31"/>
      <c r="SDM90" s="31"/>
      <c r="SDN90" s="31"/>
      <c r="SDO90" s="31"/>
      <c r="SDP90" s="31"/>
      <c r="SDQ90" s="31"/>
      <c r="SDR90" s="31"/>
      <c r="SDS90" s="31"/>
      <c r="SDT90" s="31"/>
      <c r="SDU90" s="31"/>
      <c r="SDV90" s="31"/>
      <c r="SDW90" s="31"/>
      <c r="SDX90" s="31"/>
      <c r="SDY90" s="31"/>
      <c r="SDZ90" s="31"/>
      <c r="SEA90" s="31"/>
      <c r="SEB90" s="31"/>
      <c r="SEC90" s="31"/>
      <c r="SED90" s="31"/>
      <c r="SEE90" s="31"/>
      <c r="SEF90" s="31"/>
      <c r="SEG90" s="31"/>
      <c r="SEH90" s="31"/>
      <c r="SEI90" s="31"/>
      <c r="SEJ90" s="31"/>
      <c r="SEK90" s="31"/>
      <c r="SEL90" s="31"/>
      <c r="SEM90" s="31"/>
      <c r="SEN90" s="31"/>
      <c r="SEO90" s="31"/>
      <c r="SEP90" s="31"/>
      <c r="SEQ90" s="31"/>
      <c r="SER90" s="31"/>
      <c r="SES90" s="31"/>
      <c r="SET90" s="31"/>
      <c r="SEU90" s="31"/>
      <c r="SEV90" s="31"/>
      <c r="SEW90" s="31"/>
      <c r="SEX90" s="31"/>
      <c r="SEY90" s="31"/>
      <c r="SEZ90" s="31"/>
      <c r="SFA90" s="31"/>
      <c r="SFB90" s="31"/>
      <c r="SFC90" s="31"/>
      <c r="SFD90" s="31"/>
      <c r="SFE90" s="31"/>
      <c r="SFF90" s="31"/>
      <c r="SFG90" s="31"/>
      <c r="SFH90" s="31"/>
      <c r="SFI90" s="31"/>
      <c r="SFJ90" s="31"/>
      <c r="SFK90" s="31"/>
      <c r="SFL90" s="31"/>
      <c r="SFM90" s="31"/>
      <c r="SFN90" s="31"/>
      <c r="SFO90" s="31"/>
      <c r="SFP90" s="31"/>
      <c r="SFQ90" s="31"/>
      <c r="SFR90" s="31"/>
      <c r="SFS90" s="31"/>
      <c r="SFT90" s="31"/>
      <c r="SFU90" s="31"/>
      <c r="SFV90" s="31"/>
      <c r="SFW90" s="31"/>
      <c r="SFX90" s="31"/>
      <c r="SFY90" s="31"/>
      <c r="SFZ90" s="31"/>
      <c r="SGA90" s="31"/>
      <c r="SGB90" s="31"/>
      <c r="SGC90" s="31"/>
      <c r="SGD90" s="31"/>
      <c r="SGE90" s="31"/>
      <c r="SGF90" s="31"/>
      <c r="SGG90" s="31"/>
      <c r="SGH90" s="31"/>
      <c r="SGI90" s="31"/>
      <c r="SGJ90" s="31"/>
      <c r="SGK90" s="31"/>
      <c r="SGL90" s="31"/>
      <c r="SGM90" s="31"/>
      <c r="SGN90" s="31"/>
      <c r="SGO90" s="31"/>
      <c r="SGP90" s="31"/>
      <c r="SGQ90" s="31"/>
      <c r="SGR90" s="31"/>
      <c r="SGS90" s="31"/>
      <c r="SGT90" s="31"/>
      <c r="SGU90" s="31"/>
      <c r="SGV90" s="31"/>
      <c r="SGW90" s="31"/>
      <c r="SGX90" s="31"/>
      <c r="SGY90" s="31"/>
      <c r="SGZ90" s="31"/>
      <c r="SHA90" s="31"/>
      <c r="SHB90" s="31"/>
      <c r="SHC90" s="31"/>
      <c r="SHD90" s="31"/>
      <c r="SHE90" s="31"/>
      <c r="SHF90" s="31"/>
      <c r="SHG90" s="31"/>
      <c r="SHH90" s="31"/>
      <c r="SHI90" s="31"/>
      <c r="SHJ90" s="31"/>
      <c r="SHK90" s="31"/>
      <c r="SHL90" s="31"/>
      <c r="SHM90" s="31"/>
      <c r="SHN90" s="31"/>
      <c r="SHO90" s="31"/>
      <c r="SHP90" s="31"/>
      <c r="SHQ90" s="31"/>
      <c r="SHR90" s="31"/>
      <c r="SHS90" s="31"/>
      <c r="SHT90" s="31"/>
      <c r="SHU90" s="31"/>
      <c r="SHV90" s="31"/>
      <c r="SHW90" s="31"/>
      <c r="SHX90" s="31"/>
      <c r="SHY90" s="31"/>
      <c r="SHZ90" s="31"/>
      <c r="SIA90" s="31"/>
      <c r="SIB90" s="31"/>
      <c r="SIC90" s="31"/>
      <c r="SID90" s="31"/>
      <c r="SIE90" s="31"/>
      <c r="SIF90" s="31"/>
      <c r="SIG90" s="31"/>
      <c r="SIH90" s="31"/>
      <c r="SII90" s="31"/>
      <c r="SIJ90" s="31"/>
      <c r="SIK90" s="31"/>
      <c r="SIL90" s="31"/>
      <c r="SIM90" s="31"/>
      <c r="SIN90" s="31"/>
      <c r="SIO90" s="31"/>
      <c r="SIP90" s="31"/>
      <c r="SIQ90" s="31"/>
      <c r="SIR90" s="31"/>
      <c r="SIS90" s="31"/>
      <c r="SIT90" s="31"/>
      <c r="SIU90" s="31"/>
      <c r="SIV90" s="31"/>
      <c r="SIW90" s="31"/>
      <c r="SIX90" s="31"/>
      <c r="SIY90" s="31"/>
      <c r="SIZ90" s="31"/>
      <c r="SJA90" s="31"/>
      <c r="SJB90" s="31"/>
      <c r="SJC90" s="31"/>
      <c r="SJD90" s="31"/>
      <c r="SJE90" s="31"/>
      <c r="SJF90" s="31"/>
      <c r="SJG90" s="31"/>
      <c r="SJH90" s="31"/>
      <c r="SJI90" s="31"/>
      <c r="SJJ90" s="31"/>
      <c r="SJK90" s="31"/>
      <c r="SJL90" s="31"/>
      <c r="SJM90" s="31"/>
      <c r="SJN90" s="31"/>
      <c r="SJO90" s="31"/>
      <c r="SJP90" s="31"/>
      <c r="SJQ90" s="31"/>
      <c r="SJR90" s="31"/>
      <c r="SJS90" s="31"/>
      <c r="SJT90" s="31"/>
      <c r="SJU90" s="31"/>
      <c r="SJV90" s="31"/>
      <c r="SJW90" s="31"/>
      <c r="SJX90" s="31"/>
      <c r="SJY90" s="31"/>
      <c r="SJZ90" s="31"/>
      <c r="SKA90" s="31"/>
      <c r="SKB90" s="31"/>
      <c r="SKC90" s="31"/>
      <c r="SKD90" s="31"/>
      <c r="SKE90" s="31"/>
      <c r="SKF90" s="31"/>
      <c r="SKG90" s="31"/>
      <c r="SKH90" s="31"/>
      <c r="SKI90" s="31"/>
      <c r="SKJ90" s="31"/>
      <c r="SKK90" s="31"/>
      <c r="SKL90" s="31"/>
      <c r="SKM90" s="31"/>
      <c r="SKN90" s="31"/>
      <c r="SKO90" s="31"/>
      <c r="SKP90" s="31"/>
      <c r="SKQ90" s="31"/>
      <c r="SKR90" s="31"/>
      <c r="SKS90" s="31"/>
      <c r="SKT90" s="31"/>
      <c r="SKU90" s="31"/>
      <c r="SKV90" s="31"/>
      <c r="SKW90" s="31"/>
      <c r="SKX90" s="31"/>
      <c r="SKY90" s="31"/>
      <c r="SKZ90" s="31"/>
      <c r="SLA90" s="31"/>
      <c r="SLB90" s="31"/>
      <c r="SLC90" s="31"/>
      <c r="SLD90" s="31"/>
      <c r="SLE90" s="31"/>
      <c r="SLF90" s="31"/>
      <c r="SLG90" s="31"/>
      <c r="SLH90" s="31"/>
      <c r="SLI90" s="31"/>
      <c r="SLJ90" s="31"/>
      <c r="SLK90" s="31"/>
      <c r="SLL90" s="31"/>
      <c r="SLM90" s="31"/>
      <c r="SLN90" s="31"/>
      <c r="SLO90" s="31"/>
      <c r="SLP90" s="31"/>
      <c r="SLQ90" s="31"/>
      <c r="SLR90" s="31"/>
      <c r="SLS90" s="31"/>
      <c r="SLT90" s="31"/>
      <c r="SLU90" s="31"/>
      <c r="SLV90" s="31"/>
      <c r="SLW90" s="31"/>
      <c r="SLX90" s="31"/>
      <c r="SLY90" s="31"/>
      <c r="SLZ90" s="31"/>
      <c r="SMA90" s="31"/>
      <c r="SMB90" s="31"/>
      <c r="SMC90" s="31"/>
      <c r="SMD90" s="31"/>
      <c r="SME90" s="31"/>
      <c r="SMF90" s="31"/>
      <c r="SMG90" s="31"/>
      <c r="SMH90" s="31"/>
      <c r="SMI90" s="31"/>
      <c r="SMJ90" s="31"/>
      <c r="SMK90" s="31"/>
      <c r="SML90" s="31"/>
      <c r="SMM90" s="31"/>
      <c r="SMN90" s="31"/>
      <c r="SMO90" s="31"/>
      <c r="SMP90" s="31"/>
      <c r="SMQ90" s="31"/>
      <c r="SMR90" s="31"/>
      <c r="SMS90" s="31"/>
      <c r="SMT90" s="31"/>
      <c r="SMU90" s="31"/>
      <c r="SMV90" s="31"/>
      <c r="SMW90" s="31"/>
      <c r="SMX90" s="31"/>
      <c r="SMY90" s="31"/>
      <c r="SMZ90" s="31"/>
      <c r="SNA90" s="31"/>
      <c r="SNB90" s="31"/>
      <c r="SNC90" s="31"/>
      <c r="SND90" s="31"/>
      <c r="SNE90" s="31"/>
      <c r="SNF90" s="31"/>
      <c r="SNG90" s="31"/>
      <c r="SNH90" s="31"/>
      <c r="SNI90" s="31"/>
      <c r="SNJ90" s="31"/>
      <c r="SNK90" s="31"/>
      <c r="SNL90" s="31"/>
      <c r="SNM90" s="31"/>
      <c r="SNN90" s="31"/>
      <c r="SNO90" s="31"/>
      <c r="SNP90" s="31"/>
      <c r="SNQ90" s="31"/>
      <c r="SNR90" s="31"/>
      <c r="SNS90" s="31"/>
      <c r="SNT90" s="31"/>
      <c r="SNU90" s="31"/>
      <c r="SNV90" s="31"/>
      <c r="SNW90" s="31"/>
      <c r="SNX90" s="31"/>
      <c r="SNY90" s="31"/>
      <c r="SNZ90" s="31"/>
      <c r="SOA90" s="31"/>
      <c r="SOB90" s="31"/>
      <c r="SOC90" s="31"/>
      <c r="SOD90" s="31"/>
      <c r="SOE90" s="31"/>
      <c r="SOF90" s="31"/>
      <c r="SOG90" s="31"/>
      <c r="SOH90" s="31"/>
      <c r="SOI90" s="31"/>
      <c r="SOJ90" s="31"/>
      <c r="SOK90" s="31"/>
      <c r="SOL90" s="31"/>
      <c r="SOM90" s="31"/>
      <c r="SON90" s="31"/>
      <c r="SOO90" s="31"/>
      <c r="SOP90" s="31"/>
      <c r="SOQ90" s="31"/>
      <c r="SOR90" s="31"/>
      <c r="SOS90" s="31"/>
      <c r="SOT90" s="31"/>
      <c r="SOU90" s="31"/>
      <c r="SOV90" s="31"/>
      <c r="SOW90" s="31"/>
      <c r="SOX90" s="31"/>
      <c r="SOY90" s="31"/>
      <c r="SOZ90" s="31"/>
      <c r="SPA90" s="31"/>
      <c r="SPB90" s="31"/>
      <c r="SPC90" s="31"/>
      <c r="SPD90" s="31"/>
      <c r="SPE90" s="31"/>
      <c r="SPF90" s="31"/>
      <c r="SPG90" s="31"/>
      <c r="SPH90" s="31"/>
      <c r="SPI90" s="31"/>
      <c r="SPJ90" s="31"/>
      <c r="SPK90" s="31"/>
      <c r="SPL90" s="31"/>
      <c r="SPM90" s="31"/>
      <c r="SPN90" s="31"/>
      <c r="SPO90" s="31"/>
      <c r="SPP90" s="31"/>
      <c r="SPQ90" s="31"/>
      <c r="SPR90" s="31"/>
      <c r="SPS90" s="31"/>
      <c r="SPT90" s="31"/>
      <c r="SPU90" s="31"/>
      <c r="SPV90" s="31"/>
      <c r="SPW90" s="31"/>
      <c r="SPX90" s="31"/>
      <c r="SPY90" s="31"/>
      <c r="SPZ90" s="31"/>
      <c r="SQA90" s="31"/>
      <c r="SQB90" s="31"/>
      <c r="SQC90" s="31"/>
      <c r="SQD90" s="31"/>
      <c r="SQE90" s="31"/>
      <c r="SQF90" s="31"/>
      <c r="SQG90" s="31"/>
      <c r="SQH90" s="31"/>
      <c r="SQI90" s="31"/>
      <c r="SQJ90" s="31"/>
      <c r="SQK90" s="31"/>
      <c r="SQL90" s="31"/>
      <c r="SQM90" s="31"/>
      <c r="SQN90" s="31"/>
      <c r="SQO90" s="31"/>
      <c r="SQP90" s="31"/>
      <c r="SQQ90" s="31"/>
      <c r="SQR90" s="31"/>
      <c r="SQS90" s="31"/>
      <c r="SQT90" s="31"/>
      <c r="SQU90" s="31"/>
      <c r="SQV90" s="31"/>
      <c r="SQW90" s="31"/>
      <c r="SQX90" s="31"/>
      <c r="SQY90" s="31"/>
      <c r="SQZ90" s="31"/>
      <c r="SRA90" s="31"/>
      <c r="SRB90" s="31"/>
      <c r="SRC90" s="31"/>
      <c r="SRD90" s="31"/>
      <c r="SRE90" s="31"/>
      <c r="SRF90" s="31"/>
      <c r="SRG90" s="31"/>
      <c r="SRH90" s="31"/>
      <c r="SRI90" s="31"/>
      <c r="SRJ90" s="31"/>
      <c r="SRK90" s="31"/>
      <c r="SRL90" s="31"/>
      <c r="SRM90" s="31"/>
      <c r="SRN90" s="31"/>
      <c r="SRO90" s="31"/>
      <c r="SRP90" s="31"/>
      <c r="SRQ90" s="31"/>
      <c r="SRR90" s="31"/>
      <c r="SRS90" s="31"/>
      <c r="SRT90" s="31"/>
      <c r="SRU90" s="31"/>
      <c r="SRV90" s="31"/>
      <c r="SRW90" s="31"/>
      <c r="SRX90" s="31"/>
      <c r="SRY90" s="31"/>
      <c r="SRZ90" s="31"/>
      <c r="SSA90" s="31"/>
      <c r="SSB90" s="31"/>
      <c r="SSC90" s="31"/>
      <c r="SSD90" s="31"/>
      <c r="SSE90" s="31"/>
      <c r="SSF90" s="31"/>
      <c r="SSG90" s="31"/>
      <c r="SSH90" s="31"/>
      <c r="SSI90" s="31"/>
      <c r="SSJ90" s="31"/>
      <c r="SSK90" s="31"/>
      <c r="SSL90" s="31"/>
      <c r="SSM90" s="31"/>
      <c r="SSN90" s="31"/>
      <c r="SSO90" s="31"/>
      <c r="SSP90" s="31"/>
      <c r="SSQ90" s="31"/>
      <c r="SSR90" s="31"/>
      <c r="SSS90" s="31"/>
      <c r="SST90" s="31"/>
      <c r="SSU90" s="31"/>
      <c r="SSV90" s="31"/>
      <c r="SSW90" s="31"/>
      <c r="SSX90" s="31"/>
      <c r="SSY90" s="31"/>
      <c r="SSZ90" s="31"/>
      <c r="STA90" s="31"/>
      <c r="STB90" s="31"/>
      <c r="STC90" s="31"/>
      <c r="STD90" s="31"/>
      <c r="STE90" s="31"/>
      <c r="STF90" s="31"/>
      <c r="STG90" s="31"/>
      <c r="STH90" s="31"/>
      <c r="STI90" s="31"/>
      <c r="STJ90" s="31"/>
      <c r="STK90" s="31"/>
      <c r="STL90" s="31"/>
      <c r="STM90" s="31"/>
      <c r="STN90" s="31"/>
      <c r="STO90" s="31"/>
      <c r="STP90" s="31"/>
      <c r="STQ90" s="31"/>
      <c r="STR90" s="31"/>
      <c r="STS90" s="31"/>
      <c r="STT90" s="31"/>
      <c r="STU90" s="31"/>
      <c r="STV90" s="31"/>
      <c r="STW90" s="31"/>
      <c r="STX90" s="31"/>
      <c r="STY90" s="31"/>
      <c r="STZ90" s="31"/>
      <c r="SUA90" s="31"/>
      <c r="SUB90" s="31"/>
      <c r="SUC90" s="31"/>
      <c r="SUD90" s="31"/>
      <c r="SUE90" s="31"/>
      <c r="SUF90" s="31"/>
      <c r="SUG90" s="31"/>
      <c r="SUH90" s="31"/>
      <c r="SUI90" s="31"/>
      <c r="SUJ90" s="31"/>
      <c r="SUK90" s="31"/>
      <c r="SUL90" s="31"/>
      <c r="SUM90" s="31"/>
      <c r="SUN90" s="31"/>
      <c r="SUO90" s="31"/>
      <c r="SUP90" s="31"/>
      <c r="SUQ90" s="31"/>
      <c r="SUR90" s="31"/>
      <c r="SUS90" s="31"/>
      <c r="SUT90" s="31"/>
      <c r="SUU90" s="31"/>
      <c r="SUV90" s="31"/>
      <c r="SUW90" s="31"/>
      <c r="SUX90" s="31"/>
      <c r="SUY90" s="31"/>
      <c r="SUZ90" s="31"/>
      <c r="SVA90" s="31"/>
      <c r="SVB90" s="31"/>
      <c r="SVC90" s="31"/>
      <c r="SVD90" s="31"/>
      <c r="SVE90" s="31"/>
      <c r="SVF90" s="31"/>
      <c r="SVG90" s="31"/>
      <c r="SVH90" s="31"/>
      <c r="SVI90" s="31"/>
      <c r="SVJ90" s="31"/>
      <c r="SVK90" s="31"/>
      <c r="SVL90" s="31"/>
      <c r="SVM90" s="31"/>
      <c r="SVN90" s="31"/>
      <c r="SVO90" s="31"/>
      <c r="SVP90" s="31"/>
      <c r="SVQ90" s="31"/>
      <c r="SVR90" s="31"/>
      <c r="SVS90" s="31"/>
      <c r="SVT90" s="31"/>
      <c r="SVU90" s="31"/>
      <c r="SVV90" s="31"/>
      <c r="SVW90" s="31"/>
      <c r="SVX90" s="31"/>
      <c r="SVY90" s="31"/>
      <c r="SVZ90" s="31"/>
      <c r="SWA90" s="31"/>
      <c r="SWB90" s="31"/>
      <c r="SWC90" s="31"/>
      <c r="SWD90" s="31"/>
      <c r="SWE90" s="31"/>
      <c r="SWF90" s="31"/>
      <c r="SWG90" s="31"/>
      <c r="SWH90" s="31"/>
      <c r="SWI90" s="31"/>
      <c r="SWJ90" s="31"/>
      <c r="SWK90" s="31"/>
      <c r="SWL90" s="31"/>
      <c r="SWM90" s="31"/>
      <c r="SWN90" s="31"/>
      <c r="SWO90" s="31"/>
      <c r="SWP90" s="31"/>
      <c r="SWQ90" s="31"/>
      <c r="SWR90" s="31"/>
      <c r="SWS90" s="31"/>
      <c r="SWT90" s="31"/>
      <c r="SWU90" s="31"/>
      <c r="SWV90" s="31"/>
      <c r="SWW90" s="31"/>
      <c r="SWX90" s="31"/>
      <c r="SWY90" s="31"/>
      <c r="SWZ90" s="31"/>
      <c r="SXA90" s="31"/>
      <c r="SXB90" s="31"/>
      <c r="SXC90" s="31"/>
      <c r="SXD90" s="31"/>
      <c r="SXE90" s="31"/>
      <c r="SXF90" s="31"/>
      <c r="SXG90" s="31"/>
      <c r="SXH90" s="31"/>
      <c r="SXI90" s="31"/>
      <c r="SXJ90" s="31"/>
      <c r="SXK90" s="31"/>
      <c r="SXL90" s="31"/>
      <c r="SXM90" s="31"/>
      <c r="SXN90" s="31"/>
      <c r="SXO90" s="31"/>
      <c r="SXP90" s="31"/>
      <c r="SXQ90" s="31"/>
      <c r="SXR90" s="31"/>
      <c r="SXS90" s="31"/>
      <c r="SXT90" s="31"/>
      <c r="SXU90" s="31"/>
      <c r="SXV90" s="31"/>
      <c r="SXW90" s="31"/>
      <c r="SXX90" s="31"/>
      <c r="SXY90" s="31"/>
      <c r="SXZ90" s="31"/>
      <c r="SYA90" s="31"/>
      <c r="SYB90" s="31"/>
      <c r="SYC90" s="31"/>
      <c r="SYD90" s="31"/>
      <c r="SYE90" s="31"/>
      <c r="SYF90" s="31"/>
      <c r="SYG90" s="31"/>
      <c r="SYH90" s="31"/>
      <c r="SYI90" s="31"/>
      <c r="SYJ90" s="31"/>
      <c r="SYK90" s="31"/>
      <c r="SYL90" s="31"/>
      <c r="SYM90" s="31"/>
      <c r="SYN90" s="31"/>
      <c r="SYO90" s="31"/>
      <c r="SYP90" s="31"/>
      <c r="SYQ90" s="31"/>
      <c r="SYR90" s="31"/>
      <c r="SYS90" s="31"/>
      <c r="SYT90" s="31"/>
      <c r="SYU90" s="31"/>
      <c r="SYV90" s="31"/>
      <c r="SYW90" s="31"/>
      <c r="SYX90" s="31"/>
      <c r="SYY90" s="31"/>
      <c r="SYZ90" s="31"/>
      <c r="SZA90" s="31"/>
      <c r="SZB90" s="31"/>
      <c r="SZC90" s="31"/>
      <c r="SZD90" s="31"/>
      <c r="SZE90" s="31"/>
      <c r="SZF90" s="31"/>
      <c r="SZG90" s="31"/>
      <c r="SZH90" s="31"/>
      <c r="SZI90" s="31"/>
      <c r="SZJ90" s="31"/>
      <c r="SZK90" s="31"/>
      <c r="SZL90" s="31"/>
      <c r="SZM90" s="31"/>
      <c r="SZN90" s="31"/>
      <c r="SZO90" s="31"/>
      <c r="SZP90" s="31"/>
      <c r="SZQ90" s="31"/>
      <c r="SZR90" s="31"/>
      <c r="SZS90" s="31"/>
      <c r="SZT90" s="31"/>
      <c r="SZU90" s="31"/>
      <c r="SZV90" s="31"/>
      <c r="SZW90" s="31"/>
      <c r="SZX90" s="31"/>
      <c r="SZY90" s="31"/>
      <c r="SZZ90" s="31"/>
      <c r="TAA90" s="31"/>
      <c r="TAB90" s="31"/>
      <c r="TAC90" s="31"/>
      <c r="TAD90" s="31"/>
      <c r="TAE90" s="31"/>
      <c r="TAF90" s="31"/>
      <c r="TAG90" s="31"/>
      <c r="TAH90" s="31"/>
      <c r="TAI90" s="31"/>
      <c r="TAJ90" s="31"/>
      <c r="TAK90" s="31"/>
      <c r="TAL90" s="31"/>
      <c r="TAM90" s="31"/>
      <c r="TAN90" s="31"/>
      <c r="TAO90" s="31"/>
      <c r="TAP90" s="31"/>
      <c r="TAQ90" s="31"/>
      <c r="TAR90" s="31"/>
      <c r="TAS90" s="31"/>
      <c r="TAT90" s="31"/>
      <c r="TAU90" s="31"/>
      <c r="TAV90" s="31"/>
      <c r="TAW90" s="31"/>
      <c r="TAX90" s="31"/>
      <c r="TAY90" s="31"/>
      <c r="TAZ90" s="31"/>
      <c r="TBA90" s="31"/>
      <c r="TBB90" s="31"/>
      <c r="TBC90" s="31"/>
      <c r="TBD90" s="31"/>
      <c r="TBE90" s="31"/>
      <c r="TBF90" s="31"/>
      <c r="TBG90" s="31"/>
      <c r="TBH90" s="31"/>
      <c r="TBI90" s="31"/>
      <c r="TBJ90" s="31"/>
      <c r="TBK90" s="31"/>
      <c r="TBL90" s="31"/>
      <c r="TBM90" s="31"/>
      <c r="TBN90" s="31"/>
      <c r="TBO90" s="31"/>
      <c r="TBP90" s="31"/>
      <c r="TBQ90" s="31"/>
      <c r="TBR90" s="31"/>
      <c r="TBS90" s="31"/>
      <c r="TBT90" s="31"/>
      <c r="TBU90" s="31"/>
      <c r="TBV90" s="31"/>
      <c r="TBW90" s="31"/>
      <c r="TBX90" s="31"/>
      <c r="TBY90" s="31"/>
      <c r="TBZ90" s="31"/>
      <c r="TCA90" s="31"/>
      <c r="TCB90" s="31"/>
      <c r="TCC90" s="31"/>
      <c r="TCD90" s="31"/>
      <c r="TCE90" s="31"/>
      <c r="TCF90" s="31"/>
      <c r="TCG90" s="31"/>
      <c r="TCH90" s="31"/>
      <c r="TCI90" s="31"/>
      <c r="TCJ90" s="31"/>
      <c r="TCK90" s="31"/>
      <c r="TCL90" s="31"/>
      <c r="TCM90" s="31"/>
      <c r="TCN90" s="31"/>
      <c r="TCO90" s="31"/>
      <c r="TCP90" s="31"/>
      <c r="TCQ90" s="31"/>
      <c r="TCR90" s="31"/>
      <c r="TCS90" s="31"/>
      <c r="TCT90" s="31"/>
      <c r="TCU90" s="31"/>
      <c r="TCV90" s="31"/>
      <c r="TCW90" s="31"/>
      <c r="TCX90" s="31"/>
      <c r="TCY90" s="31"/>
      <c r="TCZ90" s="31"/>
      <c r="TDA90" s="31"/>
      <c r="TDB90" s="31"/>
      <c r="TDC90" s="31"/>
      <c r="TDD90" s="31"/>
      <c r="TDE90" s="31"/>
      <c r="TDF90" s="31"/>
      <c r="TDG90" s="31"/>
      <c r="TDH90" s="31"/>
      <c r="TDI90" s="31"/>
      <c r="TDJ90" s="31"/>
      <c r="TDK90" s="31"/>
      <c r="TDL90" s="31"/>
      <c r="TDM90" s="31"/>
      <c r="TDN90" s="31"/>
      <c r="TDO90" s="31"/>
      <c r="TDP90" s="31"/>
      <c r="TDQ90" s="31"/>
      <c r="TDR90" s="31"/>
      <c r="TDS90" s="31"/>
      <c r="TDT90" s="31"/>
      <c r="TDU90" s="31"/>
      <c r="TDV90" s="31"/>
      <c r="TDW90" s="31"/>
      <c r="TDX90" s="31"/>
      <c r="TDY90" s="31"/>
      <c r="TDZ90" s="31"/>
      <c r="TEA90" s="31"/>
      <c r="TEB90" s="31"/>
      <c r="TEC90" s="31"/>
      <c r="TED90" s="31"/>
      <c r="TEE90" s="31"/>
      <c r="TEF90" s="31"/>
      <c r="TEG90" s="31"/>
      <c r="TEH90" s="31"/>
      <c r="TEI90" s="31"/>
      <c r="TEJ90" s="31"/>
      <c r="TEK90" s="31"/>
      <c r="TEL90" s="31"/>
      <c r="TEM90" s="31"/>
      <c r="TEN90" s="31"/>
      <c r="TEO90" s="31"/>
      <c r="TEP90" s="31"/>
      <c r="TEQ90" s="31"/>
      <c r="TER90" s="31"/>
      <c r="TES90" s="31"/>
      <c r="TET90" s="31"/>
      <c r="TEU90" s="31"/>
      <c r="TEV90" s="31"/>
      <c r="TEW90" s="31"/>
      <c r="TEX90" s="31"/>
      <c r="TEY90" s="31"/>
      <c r="TEZ90" s="31"/>
      <c r="TFA90" s="31"/>
      <c r="TFB90" s="31"/>
      <c r="TFC90" s="31"/>
      <c r="TFD90" s="31"/>
      <c r="TFE90" s="31"/>
      <c r="TFF90" s="31"/>
      <c r="TFG90" s="31"/>
      <c r="TFH90" s="31"/>
      <c r="TFI90" s="31"/>
      <c r="TFJ90" s="31"/>
      <c r="TFK90" s="31"/>
      <c r="TFL90" s="31"/>
      <c r="TFM90" s="31"/>
      <c r="TFN90" s="31"/>
      <c r="TFO90" s="31"/>
      <c r="TFP90" s="31"/>
      <c r="TFQ90" s="31"/>
      <c r="TFR90" s="31"/>
      <c r="TFS90" s="31"/>
      <c r="TFT90" s="31"/>
      <c r="TFU90" s="31"/>
      <c r="TFV90" s="31"/>
      <c r="TFW90" s="31"/>
      <c r="TFX90" s="31"/>
      <c r="TFY90" s="31"/>
      <c r="TFZ90" s="31"/>
      <c r="TGA90" s="31"/>
      <c r="TGB90" s="31"/>
      <c r="TGC90" s="31"/>
      <c r="TGD90" s="31"/>
      <c r="TGE90" s="31"/>
      <c r="TGF90" s="31"/>
      <c r="TGG90" s="31"/>
      <c r="TGH90" s="31"/>
      <c r="TGI90" s="31"/>
      <c r="TGJ90" s="31"/>
      <c r="TGK90" s="31"/>
      <c r="TGL90" s="31"/>
      <c r="TGM90" s="31"/>
      <c r="TGN90" s="31"/>
      <c r="TGO90" s="31"/>
      <c r="TGP90" s="31"/>
      <c r="TGQ90" s="31"/>
      <c r="TGR90" s="31"/>
      <c r="TGS90" s="31"/>
      <c r="TGT90" s="31"/>
      <c r="TGU90" s="31"/>
      <c r="TGV90" s="31"/>
      <c r="TGW90" s="31"/>
      <c r="TGX90" s="31"/>
      <c r="TGY90" s="31"/>
      <c r="TGZ90" s="31"/>
      <c r="THA90" s="31"/>
      <c r="THB90" s="31"/>
      <c r="THC90" s="31"/>
      <c r="THD90" s="31"/>
      <c r="THE90" s="31"/>
      <c r="THF90" s="31"/>
      <c r="THG90" s="31"/>
      <c r="THH90" s="31"/>
      <c r="THI90" s="31"/>
      <c r="THJ90" s="31"/>
      <c r="THK90" s="31"/>
      <c r="THL90" s="31"/>
      <c r="THM90" s="31"/>
      <c r="THN90" s="31"/>
      <c r="THO90" s="31"/>
      <c r="THP90" s="31"/>
      <c r="THQ90" s="31"/>
      <c r="THR90" s="31"/>
      <c r="THS90" s="31"/>
      <c r="THT90" s="31"/>
      <c r="THU90" s="31"/>
      <c r="THV90" s="31"/>
      <c r="THW90" s="31"/>
      <c r="THX90" s="31"/>
      <c r="THY90" s="31"/>
      <c r="THZ90" s="31"/>
      <c r="TIA90" s="31"/>
      <c r="TIB90" s="31"/>
      <c r="TIC90" s="31"/>
      <c r="TID90" s="31"/>
      <c r="TIE90" s="31"/>
      <c r="TIF90" s="31"/>
      <c r="TIG90" s="31"/>
      <c r="TIH90" s="31"/>
      <c r="TII90" s="31"/>
      <c r="TIJ90" s="31"/>
      <c r="TIK90" s="31"/>
      <c r="TIL90" s="31"/>
      <c r="TIM90" s="31"/>
      <c r="TIN90" s="31"/>
      <c r="TIO90" s="31"/>
      <c r="TIP90" s="31"/>
      <c r="TIQ90" s="31"/>
      <c r="TIR90" s="31"/>
      <c r="TIS90" s="31"/>
      <c r="TIT90" s="31"/>
      <c r="TIU90" s="31"/>
      <c r="TIV90" s="31"/>
      <c r="TIW90" s="31"/>
      <c r="TIX90" s="31"/>
      <c r="TIY90" s="31"/>
      <c r="TIZ90" s="31"/>
      <c r="TJA90" s="31"/>
      <c r="TJB90" s="31"/>
      <c r="TJC90" s="31"/>
      <c r="TJD90" s="31"/>
      <c r="TJE90" s="31"/>
      <c r="TJF90" s="31"/>
      <c r="TJG90" s="31"/>
      <c r="TJH90" s="31"/>
      <c r="TJI90" s="31"/>
      <c r="TJJ90" s="31"/>
      <c r="TJK90" s="31"/>
      <c r="TJL90" s="31"/>
      <c r="TJM90" s="31"/>
      <c r="TJN90" s="31"/>
      <c r="TJO90" s="31"/>
      <c r="TJP90" s="31"/>
      <c r="TJQ90" s="31"/>
      <c r="TJR90" s="31"/>
      <c r="TJS90" s="31"/>
      <c r="TJT90" s="31"/>
      <c r="TJU90" s="31"/>
      <c r="TJV90" s="31"/>
      <c r="TJW90" s="31"/>
      <c r="TJX90" s="31"/>
      <c r="TJY90" s="31"/>
      <c r="TJZ90" s="31"/>
      <c r="TKA90" s="31"/>
      <c r="TKB90" s="31"/>
      <c r="TKC90" s="31"/>
      <c r="TKD90" s="31"/>
      <c r="TKE90" s="31"/>
      <c r="TKF90" s="31"/>
      <c r="TKG90" s="31"/>
      <c r="TKH90" s="31"/>
      <c r="TKI90" s="31"/>
      <c r="TKJ90" s="31"/>
      <c r="TKK90" s="31"/>
      <c r="TKL90" s="31"/>
      <c r="TKM90" s="31"/>
      <c r="TKN90" s="31"/>
      <c r="TKO90" s="31"/>
      <c r="TKP90" s="31"/>
      <c r="TKQ90" s="31"/>
      <c r="TKR90" s="31"/>
      <c r="TKS90" s="31"/>
      <c r="TKT90" s="31"/>
      <c r="TKU90" s="31"/>
      <c r="TKV90" s="31"/>
      <c r="TKW90" s="31"/>
      <c r="TKX90" s="31"/>
      <c r="TKY90" s="31"/>
      <c r="TKZ90" s="31"/>
      <c r="TLA90" s="31"/>
      <c r="TLB90" s="31"/>
      <c r="TLC90" s="31"/>
      <c r="TLD90" s="31"/>
      <c r="TLE90" s="31"/>
      <c r="TLF90" s="31"/>
      <c r="TLG90" s="31"/>
      <c r="TLH90" s="31"/>
      <c r="TLI90" s="31"/>
      <c r="TLJ90" s="31"/>
      <c r="TLK90" s="31"/>
      <c r="TLL90" s="31"/>
      <c r="TLM90" s="31"/>
      <c r="TLN90" s="31"/>
      <c r="TLO90" s="31"/>
      <c r="TLP90" s="31"/>
      <c r="TLQ90" s="31"/>
      <c r="TLR90" s="31"/>
      <c r="TLS90" s="31"/>
      <c r="TLT90" s="31"/>
      <c r="TLU90" s="31"/>
      <c r="TLV90" s="31"/>
      <c r="TLW90" s="31"/>
      <c r="TLX90" s="31"/>
      <c r="TLY90" s="31"/>
      <c r="TLZ90" s="31"/>
      <c r="TMA90" s="31"/>
      <c r="TMB90" s="31"/>
      <c r="TMC90" s="31"/>
      <c r="TMD90" s="31"/>
      <c r="TME90" s="31"/>
      <c r="TMF90" s="31"/>
      <c r="TMG90" s="31"/>
      <c r="TMH90" s="31"/>
      <c r="TMI90" s="31"/>
      <c r="TMJ90" s="31"/>
      <c r="TMK90" s="31"/>
      <c r="TML90" s="31"/>
      <c r="TMM90" s="31"/>
      <c r="TMN90" s="31"/>
      <c r="TMO90" s="31"/>
      <c r="TMP90" s="31"/>
      <c r="TMQ90" s="31"/>
      <c r="TMR90" s="31"/>
      <c r="TMS90" s="31"/>
      <c r="TMT90" s="31"/>
      <c r="TMU90" s="31"/>
      <c r="TMV90" s="31"/>
      <c r="TMW90" s="31"/>
      <c r="TMX90" s="31"/>
      <c r="TMY90" s="31"/>
      <c r="TMZ90" s="31"/>
      <c r="TNA90" s="31"/>
      <c r="TNB90" s="31"/>
      <c r="TNC90" s="31"/>
      <c r="TND90" s="31"/>
      <c r="TNE90" s="31"/>
      <c r="TNF90" s="31"/>
      <c r="TNG90" s="31"/>
      <c r="TNH90" s="31"/>
      <c r="TNI90" s="31"/>
      <c r="TNJ90" s="31"/>
      <c r="TNK90" s="31"/>
      <c r="TNL90" s="31"/>
      <c r="TNM90" s="31"/>
      <c r="TNN90" s="31"/>
      <c r="TNO90" s="31"/>
      <c r="TNP90" s="31"/>
      <c r="TNQ90" s="31"/>
      <c r="TNR90" s="31"/>
      <c r="TNS90" s="31"/>
      <c r="TNT90" s="31"/>
      <c r="TNU90" s="31"/>
      <c r="TNV90" s="31"/>
      <c r="TNW90" s="31"/>
      <c r="TNX90" s="31"/>
      <c r="TNY90" s="31"/>
      <c r="TNZ90" s="31"/>
      <c r="TOA90" s="31"/>
      <c r="TOB90" s="31"/>
      <c r="TOC90" s="31"/>
      <c r="TOD90" s="31"/>
      <c r="TOE90" s="31"/>
      <c r="TOF90" s="31"/>
      <c r="TOG90" s="31"/>
      <c r="TOH90" s="31"/>
      <c r="TOI90" s="31"/>
      <c r="TOJ90" s="31"/>
      <c r="TOK90" s="31"/>
      <c r="TOL90" s="31"/>
      <c r="TOM90" s="31"/>
      <c r="TON90" s="31"/>
      <c r="TOO90" s="31"/>
      <c r="TOP90" s="31"/>
      <c r="TOQ90" s="31"/>
      <c r="TOR90" s="31"/>
      <c r="TOS90" s="31"/>
      <c r="TOT90" s="31"/>
      <c r="TOU90" s="31"/>
      <c r="TOV90" s="31"/>
      <c r="TOW90" s="31"/>
      <c r="TOX90" s="31"/>
      <c r="TOY90" s="31"/>
      <c r="TOZ90" s="31"/>
      <c r="TPA90" s="31"/>
      <c r="TPB90" s="31"/>
      <c r="TPC90" s="31"/>
      <c r="TPD90" s="31"/>
      <c r="TPE90" s="31"/>
      <c r="TPF90" s="31"/>
      <c r="TPG90" s="31"/>
      <c r="TPH90" s="31"/>
      <c r="TPI90" s="31"/>
      <c r="TPJ90" s="31"/>
      <c r="TPK90" s="31"/>
      <c r="TPL90" s="31"/>
      <c r="TPM90" s="31"/>
      <c r="TPN90" s="31"/>
      <c r="TPO90" s="31"/>
      <c r="TPP90" s="31"/>
      <c r="TPQ90" s="31"/>
      <c r="TPR90" s="31"/>
      <c r="TPS90" s="31"/>
      <c r="TPT90" s="31"/>
      <c r="TPU90" s="31"/>
      <c r="TPV90" s="31"/>
      <c r="TPW90" s="31"/>
      <c r="TPX90" s="31"/>
      <c r="TPY90" s="31"/>
      <c r="TPZ90" s="31"/>
      <c r="TQA90" s="31"/>
      <c r="TQB90" s="31"/>
      <c r="TQC90" s="31"/>
      <c r="TQD90" s="31"/>
      <c r="TQE90" s="31"/>
      <c r="TQF90" s="31"/>
      <c r="TQG90" s="31"/>
      <c r="TQH90" s="31"/>
      <c r="TQI90" s="31"/>
      <c r="TQJ90" s="31"/>
      <c r="TQK90" s="31"/>
      <c r="TQL90" s="31"/>
      <c r="TQM90" s="31"/>
      <c r="TQN90" s="31"/>
      <c r="TQO90" s="31"/>
      <c r="TQP90" s="31"/>
      <c r="TQQ90" s="31"/>
      <c r="TQR90" s="31"/>
      <c r="TQS90" s="31"/>
      <c r="TQT90" s="31"/>
      <c r="TQU90" s="31"/>
      <c r="TQV90" s="31"/>
      <c r="TQW90" s="31"/>
      <c r="TQX90" s="31"/>
      <c r="TQY90" s="31"/>
      <c r="TQZ90" s="31"/>
      <c r="TRA90" s="31"/>
      <c r="TRB90" s="31"/>
      <c r="TRC90" s="31"/>
      <c r="TRD90" s="31"/>
      <c r="TRE90" s="31"/>
      <c r="TRF90" s="31"/>
      <c r="TRG90" s="31"/>
      <c r="TRH90" s="31"/>
      <c r="TRI90" s="31"/>
      <c r="TRJ90" s="31"/>
      <c r="TRK90" s="31"/>
      <c r="TRL90" s="31"/>
      <c r="TRM90" s="31"/>
      <c r="TRN90" s="31"/>
      <c r="TRO90" s="31"/>
      <c r="TRP90" s="31"/>
      <c r="TRQ90" s="31"/>
      <c r="TRR90" s="31"/>
      <c r="TRS90" s="31"/>
      <c r="TRT90" s="31"/>
      <c r="TRU90" s="31"/>
      <c r="TRV90" s="31"/>
      <c r="TRW90" s="31"/>
      <c r="TRX90" s="31"/>
      <c r="TRY90" s="31"/>
      <c r="TRZ90" s="31"/>
      <c r="TSA90" s="31"/>
      <c r="TSB90" s="31"/>
      <c r="TSC90" s="31"/>
      <c r="TSD90" s="31"/>
      <c r="TSE90" s="31"/>
      <c r="TSF90" s="31"/>
      <c r="TSG90" s="31"/>
      <c r="TSH90" s="31"/>
      <c r="TSI90" s="31"/>
      <c r="TSJ90" s="31"/>
      <c r="TSK90" s="31"/>
      <c r="TSL90" s="31"/>
      <c r="TSM90" s="31"/>
      <c r="TSN90" s="31"/>
      <c r="TSO90" s="31"/>
      <c r="TSP90" s="31"/>
      <c r="TSQ90" s="31"/>
      <c r="TSR90" s="31"/>
      <c r="TSS90" s="31"/>
      <c r="TST90" s="31"/>
      <c r="TSU90" s="31"/>
      <c r="TSV90" s="31"/>
      <c r="TSW90" s="31"/>
      <c r="TSX90" s="31"/>
      <c r="TSY90" s="31"/>
      <c r="TSZ90" s="31"/>
      <c r="TTA90" s="31"/>
      <c r="TTB90" s="31"/>
      <c r="TTC90" s="31"/>
      <c r="TTD90" s="31"/>
      <c r="TTE90" s="31"/>
      <c r="TTF90" s="31"/>
      <c r="TTG90" s="31"/>
      <c r="TTH90" s="31"/>
      <c r="TTI90" s="31"/>
      <c r="TTJ90" s="31"/>
      <c r="TTK90" s="31"/>
      <c r="TTL90" s="31"/>
      <c r="TTM90" s="31"/>
      <c r="TTN90" s="31"/>
      <c r="TTO90" s="31"/>
      <c r="TTP90" s="31"/>
      <c r="TTQ90" s="31"/>
      <c r="TTR90" s="31"/>
      <c r="TTS90" s="31"/>
      <c r="TTT90" s="31"/>
      <c r="TTU90" s="31"/>
      <c r="TTV90" s="31"/>
      <c r="TTW90" s="31"/>
      <c r="TTX90" s="31"/>
      <c r="TTY90" s="31"/>
      <c r="TTZ90" s="31"/>
      <c r="TUA90" s="31"/>
      <c r="TUB90" s="31"/>
      <c r="TUC90" s="31"/>
      <c r="TUD90" s="31"/>
      <c r="TUE90" s="31"/>
      <c r="TUF90" s="31"/>
      <c r="TUG90" s="31"/>
      <c r="TUH90" s="31"/>
      <c r="TUI90" s="31"/>
      <c r="TUJ90" s="31"/>
      <c r="TUK90" s="31"/>
      <c r="TUL90" s="31"/>
      <c r="TUM90" s="31"/>
      <c r="TUN90" s="31"/>
      <c r="TUO90" s="31"/>
      <c r="TUP90" s="31"/>
      <c r="TUQ90" s="31"/>
      <c r="TUR90" s="31"/>
      <c r="TUS90" s="31"/>
      <c r="TUT90" s="31"/>
      <c r="TUU90" s="31"/>
      <c r="TUV90" s="31"/>
      <c r="TUW90" s="31"/>
      <c r="TUX90" s="31"/>
      <c r="TUY90" s="31"/>
      <c r="TUZ90" s="31"/>
      <c r="TVA90" s="31"/>
      <c r="TVB90" s="31"/>
      <c r="TVC90" s="31"/>
      <c r="TVD90" s="31"/>
      <c r="TVE90" s="31"/>
      <c r="TVF90" s="31"/>
      <c r="TVG90" s="31"/>
      <c r="TVH90" s="31"/>
      <c r="TVI90" s="31"/>
      <c r="TVJ90" s="31"/>
      <c r="TVK90" s="31"/>
      <c r="TVL90" s="31"/>
      <c r="TVM90" s="31"/>
      <c r="TVN90" s="31"/>
      <c r="TVO90" s="31"/>
      <c r="TVP90" s="31"/>
      <c r="TVQ90" s="31"/>
      <c r="TVR90" s="31"/>
      <c r="TVS90" s="31"/>
      <c r="TVT90" s="31"/>
      <c r="TVU90" s="31"/>
      <c r="TVV90" s="31"/>
      <c r="TVW90" s="31"/>
      <c r="TVX90" s="31"/>
      <c r="TVY90" s="31"/>
      <c r="TVZ90" s="31"/>
      <c r="TWA90" s="31"/>
      <c r="TWB90" s="31"/>
      <c r="TWC90" s="31"/>
      <c r="TWD90" s="31"/>
      <c r="TWE90" s="31"/>
      <c r="TWF90" s="31"/>
      <c r="TWG90" s="31"/>
      <c r="TWH90" s="31"/>
      <c r="TWI90" s="31"/>
      <c r="TWJ90" s="31"/>
      <c r="TWK90" s="31"/>
      <c r="TWL90" s="31"/>
      <c r="TWM90" s="31"/>
      <c r="TWN90" s="31"/>
      <c r="TWO90" s="31"/>
      <c r="TWP90" s="31"/>
      <c r="TWQ90" s="31"/>
      <c r="TWR90" s="31"/>
      <c r="TWS90" s="31"/>
      <c r="TWT90" s="31"/>
      <c r="TWU90" s="31"/>
      <c r="TWV90" s="31"/>
      <c r="TWW90" s="31"/>
      <c r="TWX90" s="31"/>
      <c r="TWY90" s="31"/>
      <c r="TWZ90" s="31"/>
      <c r="TXA90" s="31"/>
      <c r="TXB90" s="31"/>
      <c r="TXC90" s="31"/>
      <c r="TXD90" s="31"/>
      <c r="TXE90" s="31"/>
      <c r="TXF90" s="31"/>
      <c r="TXG90" s="31"/>
      <c r="TXH90" s="31"/>
      <c r="TXI90" s="31"/>
      <c r="TXJ90" s="31"/>
      <c r="TXK90" s="31"/>
      <c r="TXL90" s="31"/>
      <c r="TXM90" s="31"/>
      <c r="TXN90" s="31"/>
      <c r="TXO90" s="31"/>
      <c r="TXP90" s="31"/>
      <c r="TXQ90" s="31"/>
      <c r="TXR90" s="31"/>
      <c r="TXS90" s="31"/>
      <c r="TXT90" s="31"/>
      <c r="TXU90" s="31"/>
      <c r="TXV90" s="31"/>
      <c r="TXW90" s="31"/>
      <c r="TXX90" s="31"/>
      <c r="TXY90" s="31"/>
      <c r="TXZ90" s="31"/>
      <c r="TYA90" s="31"/>
      <c r="TYB90" s="31"/>
      <c r="TYC90" s="31"/>
      <c r="TYD90" s="31"/>
      <c r="TYE90" s="31"/>
      <c r="TYF90" s="31"/>
      <c r="TYG90" s="31"/>
      <c r="TYH90" s="31"/>
      <c r="TYI90" s="31"/>
      <c r="TYJ90" s="31"/>
      <c r="TYK90" s="31"/>
      <c r="TYL90" s="31"/>
      <c r="TYM90" s="31"/>
      <c r="TYN90" s="31"/>
      <c r="TYO90" s="31"/>
      <c r="TYP90" s="31"/>
      <c r="TYQ90" s="31"/>
      <c r="TYR90" s="31"/>
      <c r="TYS90" s="31"/>
      <c r="TYT90" s="31"/>
      <c r="TYU90" s="31"/>
      <c r="TYV90" s="31"/>
      <c r="TYW90" s="31"/>
      <c r="TYX90" s="31"/>
      <c r="TYY90" s="31"/>
      <c r="TYZ90" s="31"/>
      <c r="TZA90" s="31"/>
      <c r="TZB90" s="31"/>
      <c r="TZC90" s="31"/>
      <c r="TZD90" s="31"/>
      <c r="TZE90" s="31"/>
      <c r="TZF90" s="31"/>
      <c r="TZG90" s="31"/>
      <c r="TZH90" s="31"/>
      <c r="TZI90" s="31"/>
      <c r="TZJ90" s="31"/>
      <c r="TZK90" s="31"/>
      <c r="TZL90" s="31"/>
      <c r="TZM90" s="31"/>
      <c r="TZN90" s="31"/>
      <c r="TZO90" s="31"/>
      <c r="TZP90" s="31"/>
      <c r="TZQ90" s="31"/>
      <c r="TZR90" s="31"/>
      <c r="TZS90" s="31"/>
      <c r="TZT90" s="31"/>
      <c r="TZU90" s="31"/>
      <c r="TZV90" s="31"/>
      <c r="TZW90" s="31"/>
      <c r="TZX90" s="31"/>
      <c r="TZY90" s="31"/>
      <c r="TZZ90" s="31"/>
      <c r="UAA90" s="31"/>
      <c r="UAB90" s="31"/>
      <c r="UAC90" s="31"/>
      <c r="UAD90" s="31"/>
      <c r="UAE90" s="31"/>
      <c r="UAF90" s="31"/>
      <c r="UAG90" s="31"/>
      <c r="UAH90" s="31"/>
      <c r="UAI90" s="31"/>
      <c r="UAJ90" s="31"/>
      <c r="UAK90" s="31"/>
      <c r="UAL90" s="31"/>
      <c r="UAM90" s="31"/>
      <c r="UAN90" s="31"/>
      <c r="UAO90" s="31"/>
      <c r="UAP90" s="31"/>
      <c r="UAQ90" s="31"/>
      <c r="UAR90" s="31"/>
      <c r="UAS90" s="31"/>
      <c r="UAT90" s="31"/>
      <c r="UAU90" s="31"/>
      <c r="UAV90" s="31"/>
      <c r="UAW90" s="31"/>
      <c r="UAX90" s="31"/>
      <c r="UAY90" s="31"/>
      <c r="UAZ90" s="31"/>
      <c r="UBA90" s="31"/>
      <c r="UBB90" s="31"/>
      <c r="UBC90" s="31"/>
      <c r="UBD90" s="31"/>
      <c r="UBE90" s="31"/>
      <c r="UBF90" s="31"/>
      <c r="UBG90" s="31"/>
      <c r="UBH90" s="31"/>
      <c r="UBI90" s="31"/>
      <c r="UBJ90" s="31"/>
      <c r="UBK90" s="31"/>
      <c r="UBL90" s="31"/>
      <c r="UBM90" s="31"/>
      <c r="UBN90" s="31"/>
      <c r="UBO90" s="31"/>
      <c r="UBP90" s="31"/>
      <c r="UBQ90" s="31"/>
      <c r="UBR90" s="31"/>
      <c r="UBS90" s="31"/>
      <c r="UBT90" s="31"/>
      <c r="UBU90" s="31"/>
      <c r="UBV90" s="31"/>
      <c r="UBW90" s="31"/>
      <c r="UBX90" s="31"/>
      <c r="UBY90" s="31"/>
      <c r="UBZ90" s="31"/>
      <c r="UCA90" s="31"/>
      <c r="UCB90" s="31"/>
      <c r="UCC90" s="31"/>
      <c r="UCD90" s="31"/>
      <c r="UCE90" s="31"/>
      <c r="UCF90" s="31"/>
      <c r="UCG90" s="31"/>
      <c r="UCH90" s="31"/>
      <c r="UCI90" s="31"/>
      <c r="UCJ90" s="31"/>
      <c r="UCK90" s="31"/>
      <c r="UCL90" s="31"/>
      <c r="UCM90" s="31"/>
      <c r="UCN90" s="31"/>
      <c r="UCO90" s="31"/>
      <c r="UCP90" s="31"/>
      <c r="UCQ90" s="31"/>
      <c r="UCR90" s="31"/>
      <c r="UCS90" s="31"/>
      <c r="UCT90" s="31"/>
      <c r="UCU90" s="31"/>
      <c r="UCV90" s="31"/>
      <c r="UCW90" s="31"/>
      <c r="UCX90" s="31"/>
      <c r="UCY90" s="31"/>
      <c r="UCZ90" s="31"/>
      <c r="UDA90" s="31"/>
      <c r="UDB90" s="31"/>
      <c r="UDC90" s="31"/>
      <c r="UDD90" s="31"/>
      <c r="UDE90" s="31"/>
      <c r="UDF90" s="31"/>
      <c r="UDG90" s="31"/>
      <c r="UDH90" s="31"/>
      <c r="UDI90" s="31"/>
      <c r="UDJ90" s="31"/>
      <c r="UDK90" s="31"/>
      <c r="UDL90" s="31"/>
      <c r="UDM90" s="31"/>
      <c r="UDN90" s="31"/>
      <c r="UDO90" s="31"/>
      <c r="UDP90" s="31"/>
      <c r="UDQ90" s="31"/>
      <c r="UDR90" s="31"/>
      <c r="UDS90" s="31"/>
      <c r="UDT90" s="31"/>
      <c r="UDU90" s="31"/>
      <c r="UDV90" s="31"/>
      <c r="UDW90" s="31"/>
      <c r="UDX90" s="31"/>
      <c r="UDY90" s="31"/>
      <c r="UDZ90" s="31"/>
      <c r="UEA90" s="31"/>
      <c r="UEB90" s="31"/>
      <c r="UEC90" s="31"/>
      <c r="UED90" s="31"/>
      <c r="UEE90" s="31"/>
      <c r="UEF90" s="31"/>
      <c r="UEG90" s="31"/>
      <c r="UEH90" s="31"/>
      <c r="UEI90" s="31"/>
      <c r="UEJ90" s="31"/>
      <c r="UEK90" s="31"/>
      <c r="UEL90" s="31"/>
      <c r="UEM90" s="31"/>
      <c r="UEN90" s="31"/>
      <c r="UEO90" s="31"/>
      <c r="UEP90" s="31"/>
      <c r="UEQ90" s="31"/>
      <c r="UER90" s="31"/>
      <c r="UES90" s="31"/>
      <c r="UET90" s="31"/>
      <c r="UEU90" s="31"/>
      <c r="UEV90" s="31"/>
      <c r="UEW90" s="31"/>
      <c r="UEX90" s="31"/>
      <c r="UEY90" s="31"/>
      <c r="UEZ90" s="31"/>
      <c r="UFA90" s="31"/>
      <c r="UFB90" s="31"/>
      <c r="UFC90" s="31"/>
      <c r="UFD90" s="31"/>
      <c r="UFE90" s="31"/>
      <c r="UFF90" s="31"/>
      <c r="UFG90" s="31"/>
      <c r="UFH90" s="31"/>
      <c r="UFI90" s="31"/>
      <c r="UFJ90" s="31"/>
      <c r="UFK90" s="31"/>
      <c r="UFL90" s="31"/>
      <c r="UFM90" s="31"/>
      <c r="UFN90" s="31"/>
      <c r="UFO90" s="31"/>
      <c r="UFP90" s="31"/>
      <c r="UFQ90" s="31"/>
      <c r="UFR90" s="31"/>
      <c r="UFS90" s="31"/>
      <c r="UFT90" s="31"/>
      <c r="UFU90" s="31"/>
      <c r="UFV90" s="31"/>
      <c r="UFW90" s="31"/>
      <c r="UFX90" s="31"/>
      <c r="UFY90" s="31"/>
      <c r="UFZ90" s="31"/>
      <c r="UGA90" s="31"/>
      <c r="UGB90" s="31"/>
      <c r="UGC90" s="31"/>
      <c r="UGD90" s="31"/>
      <c r="UGE90" s="31"/>
      <c r="UGF90" s="31"/>
      <c r="UGG90" s="31"/>
      <c r="UGH90" s="31"/>
      <c r="UGI90" s="31"/>
      <c r="UGJ90" s="31"/>
      <c r="UGK90" s="31"/>
      <c r="UGL90" s="31"/>
      <c r="UGM90" s="31"/>
      <c r="UGN90" s="31"/>
      <c r="UGO90" s="31"/>
      <c r="UGP90" s="31"/>
      <c r="UGQ90" s="31"/>
      <c r="UGR90" s="31"/>
      <c r="UGS90" s="31"/>
      <c r="UGT90" s="31"/>
      <c r="UGU90" s="31"/>
      <c r="UGV90" s="31"/>
      <c r="UGW90" s="31"/>
      <c r="UGX90" s="31"/>
      <c r="UGY90" s="31"/>
      <c r="UGZ90" s="31"/>
      <c r="UHA90" s="31"/>
      <c r="UHB90" s="31"/>
      <c r="UHC90" s="31"/>
      <c r="UHD90" s="31"/>
      <c r="UHE90" s="31"/>
      <c r="UHF90" s="31"/>
      <c r="UHG90" s="31"/>
      <c r="UHH90" s="31"/>
      <c r="UHI90" s="31"/>
      <c r="UHJ90" s="31"/>
      <c r="UHK90" s="31"/>
      <c r="UHL90" s="31"/>
      <c r="UHM90" s="31"/>
      <c r="UHN90" s="31"/>
      <c r="UHO90" s="31"/>
      <c r="UHP90" s="31"/>
      <c r="UHQ90" s="31"/>
      <c r="UHR90" s="31"/>
      <c r="UHS90" s="31"/>
      <c r="UHT90" s="31"/>
      <c r="UHU90" s="31"/>
      <c r="UHV90" s="31"/>
      <c r="UHW90" s="31"/>
      <c r="UHX90" s="31"/>
      <c r="UHY90" s="31"/>
      <c r="UHZ90" s="31"/>
      <c r="UIA90" s="31"/>
      <c r="UIB90" s="31"/>
      <c r="UIC90" s="31"/>
      <c r="UID90" s="31"/>
      <c r="UIE90" s="31"/>
      <c r="UIF90" s="31"/>
      <c r="UIG90" s="31"/>
      <c r="UIH90" s="31"/>
      <c r="UII90" s="31"/>
      <c r="UIJ90" s="31"/>
      <c r="UIK90" s="31"/>
      <c r="UIL90" s="31"/>
      <c r="UIM90" s="31"/>
      <c r="UIN90" s="31"/>
      <c r="UIO90" s="31"/>
      <c r="UIP90" s="31"/>
      <c r="UIQ90" s="31"/>
      <c r="UIR90" s="31"/>
      <c r="UIS90" s="31"/>
      <c r="UIT90" s="31"/>
      <c r="UIU90" s="31"/>
      <c r="UIV90" s="31"/>
      <c r="UIW90" s="31"/>
      <c r="UIX90" s="31"/>
      <c r="UIY90" s="31"/>
      <c r="UIZ90" s="31"/>
      <c r="UJA90" s="31"/>
      <c r="UJB90" s="31"/>
      <c r="UJC90" s="31"/>
      <c r="UJD90" s="31"/>
      <c r="UJE90" s="31"/>
      <c r="UJF90" s="31"/>
      <c r="UJG90" s="31"/>
      <c r="UJH90" s="31"/>
      <c r="UJI90" s="31"/>
      <c r="UJJ90" s="31"/>
      <c r="UJK90" s="31"/>
      <c r="UJL90" s="31"/>
      <c r="UJM90" s="31"/>
      <c r="UJN90" s="31"/>
      <c r="UJO90" s="31"/>
      <c r="UJP90" s="31"/>
      <c r="UJQ90" s="31"/>
      <c r="UJR90" s="31"/>
      <c r="UJS90" s="31"/>
      <c r="UJT90" s="31"/>
      <c r="UJU90" s="31"/>
      <c r="UJV90" s="31"/>
      <c r="UJW90" s="31"/>
      <c r="UJX90" s="31"/>
      <c r="UJY90" s="31"/>
      <c r="UJZ90" s="31"/>
      <c r="UKA90" s="31"/>
      <c r="UKB90" s="31"/>
      <c r="UKC90" s="31"/>
      <c r="UKD90" s="31"/>
      <c r="UKE90" s="31"/>
      <c r="UKF90" s="31"/>
      <c r="UKG90" s="31"/>
      <c r="UKH90" s="31"/>
      <c r="UKI90" s="31"/>
      <c r="UKJ90" s="31"/>
      <c r="UKK90" s="31"/>
      <c r="UKL90" s="31"/>
      <c r="UKM90" s="31"/>
      <c r="UKN90" s="31"/>
      <c r="UKO90" s="31"/>
      <c r="UKP90" s="31"/>
      <c r="UKQ90" s="31"/>
      <c r="UKR90" s="31"/>
      <c r="UKS90" s="31"/>
      <c r="UKT90" s="31"/>
      <c r="UKU90" s="31"/>
      <c r="UKV90" s="31"/>
      <c r="UKW90" s="31"/>
      <c r="UKX90" s="31"/>
      <c r="UKY90" s="31"/>
      <c r="UKZ90" s="31"/>
      <c r="ULA90" s="31"/>
      <c r="ULB90" s="31"/>
      <c r="ULC90" s="31"/>
      <c r="ULD90" s="31"/>
      <c r="ULE90" s="31"/>
      <c r="ULF90" s="31"/>
      <c r="ULG90" s="31"/>
      <c r="ULH90" s="31"/>
      <c r="ULI90" s="31"/>
      <c r="ULJ90" s="31"/>
      <c r="ULK90" s="31"/>
      <c r="ULL90" s="31"/>
      <c r="ULM90" s="31"/>
      <c r="ULN90" s="31"/>
      <c r="ULO90" s="31"/>
      <c r="ULP90" s="31"/>
      <c r="ULQ90" s="31"/>
      <c r="ULR90" s="31"/>
      <c r="ULS90" s="31"/>
      <c r="ULT90" s="31"/>
      <c r="ULU90" s="31"/>
      <c r="ULV90" s="31"/>
      <c r="ULW90" s="31"/>
      <c r="ULX90" s="31"/>
      <c r="ULY90" s="31"/>
      <c r="ULZ90" s="31"/>
      <c r="UMA90" s="31"/>
      <c r="UMB90" s="31"/>
      <c r="UMC90" s="31"/>
      <c r="UMD90" s="31"/>
      <c r="UME90" s="31"/>
      <c r="UMF90" s="31"/>
      <c r="UMG90" s="31"/>
      <c r="UMH90" s="31"/>
      <c r="UMI90" s="31"/>
      <c r="UMJ90" s="31"/>
      <c r="UMK90" s="31"/>
      <c r="UML90" s="31"/>
      <c r="UMM90" s="31"/>
      <c r="UMN90" s="31"/>
      <c r="UMO90" s="31"/>
      <c r="UMP90" s="31"/>
      <c r="UMQ90" s="31"/>
      <c r="UMR90" s="31"/>
      <c r="UMS90" s="31"/>
      <c r="UMT90" s="31"/>
      <c r="UMU90" s="31"/>
      <c r="UMV90" s="31"/>
      <c r="UMW90" s="31"/>
      <c r="UMX90" s="31"/>
      <c r="UMY90" s="31"/>
      <c r="UMZ90" s="31"/>
      <c r="UNA90" s="31"/>
      <c r="UNB90" s="31"/>
      <c r="UNC90" s="31"/>
      <c r="UND90" s="31"/>
      <c r="UNE90" s="31"/>
      <c r="UNF90" s="31"/>
      <c r="UNG90" s="31"/>
      <c r="UNH90" s="31"/>
      <c r="UNI90" s="31"/>
      <c r="UNJ90" s="31"/>
      <c r="UNK90" s="31"/>
      <c r="UNL90" s="31"/>
      <c r="UNM90" s="31"/>
      <c r="UNN90" s="31"/>
      <c r="UNO90" s="31"/>
      <c r="UNP90" s="31"/>
      <c r="UNQ90" s="31"/>
      <c r="UNR90" s="31"/>
      <c r="UNS90" s="31"/>
      <c r="UNT90" s="31"/>
      <c r="UNU90" s="31"/>
      <c r="UNV90" s="31"/>
      <c r="UNW90" s="31"/>
      <c r="UNX90" s="31"/>
      <c r="UNY90" s="31"/>
      <c r="UNZ90" s="31"/>
      <c r="UOA90" s="31"/>
      <c r="UOB90" s="31"/>
      <c r="UOC90" s="31"/>
      <c r="UOD90" s="31"/>
      <c r="UOE90" s="31"/>
      <c r="UOF90" s="31"/>
      <c r="UOG90" s="31"/>
      <c r="UOH90" s="31"/>
      <c r="UOI90" s="31"/>
      <c r="UOJ90" s="31"/>
      <c r="UOK90" s="31"/>
      <c r="UOL90" s="31"/>
      <c r="UOM90" s="31"/>
      <c r="UON90" s="31"/>
      <c r="UOO90" s="31"/>
      <c r="UOP90" s="31"/>
      <c r="UOQ90" s="31"/>
      <c r="UOR90" s="31"/>
      <c r="UOS90" s="31"/>
      <c r="UOT90" s="31"/>
      <c r="UOU90" s="31"/>
      <c r="UOV90" s="31"/>
      <c r="UOW90" s="31"/>
      <c r="UOX90" s="31"/>
      <c r="UOY90" s="31"/>
      <c r="UOZ90" s="31"/>
      <c r="UPA90" s="31"/>
      <c r="UPB90" s="31"/>
      <c r="UPC90" s="31"/>
      <c r="UPD90" s="31"/>
      <c r="UPE90" s="31"/>
      <c r="UPF90" s="31"/>
      <c r="UPG90" s="31"/>
      <c r="UPH90" s="31"/>
      <c r="UPI90" s="31"/>
      <c r="UPJ90" s="31"/>
      <c r="UPK90" s="31"/>
      <c r="UPL90" s="31"/>
      <c r="UPM90" s="31"/>
      <c r="UPN90" s="31"/>
      <c r="UPO90" s="31"/>
      <c r="UPP90" s="31"/>
      <c r="UPQ90" s="31"/>
      <c r="UPR90" s="31"/>
      <c r="UPS90" s="31"/>
      <c r="UPT90" s="31"/>
      <c r="UPU90" s="31"/>
      <c r="UPV90" s="31"/>
      <c r="UPW90" s="31"/>
      <c r="UPX90" s="31"/>
      <c r="UPY90" s="31"/>
      <c r="UPZ90" s="31"/>
      <c r="UQA90" s="31"/>
      <c r="UQB90" s="31"/>
      <c r="UQC90" s="31"/>
      <c r="UQD90" s="31"/>
      <c r="UQE90" s="31"/>
      <c r="UQF90" s="31"/>
      <c r="UQG90" s="31"/>
      <c r="UQH90" s="31"/>
      <c r="UQI90" s="31"/>
      <c r="UQJ90" s="31"/>
      <c r="UQK90" s="31"/>
      <c r="UQL90" s="31"/>
      <c r="UQM90" s="31"/>
      <c r="UQN90" s="31"/>
      <c r="UQO90" s="31"/>
      <c r="UQP90" s="31"/>
      <c r="UQQ90" s="31"/>
      <c r="UQR90" s="31"/>
      <c r="UQS90" s="31"/>
      <c r="UQT90" s="31"/>
      <c r="UQU90" s="31"/>
      <c r="UQV90" s="31"/>
      <c r="UQW90" s="31"/>
      <c r="UQX90" s="31"/>
      <c r="UQY90" s="31"/>
      <c r="UQZ90" s="31"/>
      <c r="URA90" s="31"/>
      <c r="URB90" s="31"/>
      <c r="URC90" s="31"/>
      <c r="URD90" s="31"/>
      <c r="URE90" s="31"/>
      <c r="URF90" s="31"/>
      <c r="URG90" s="31"/>
      <c r="URH90" s="31"/>
      <c r="URI90" s="31"/>
      <c r="URJ90" s="31"/>
      <c r="URK90" s="31"/>
      <c r="URL90" s="31"/>
      <c r="URM90" s="31"/>
      <c r="URN90" s="31"/>
      <c r="URO90" s="31"/>
      <c r="URP90" s="31"/>
      <c r="URQ90" s="31"/>
      <c r="URR90" s="31"/>
      <c r="URS90" s="31"/>
      <c r="URT90" s="31"/>
      <c r="URU90" s="31"/>
      <c r="URV90" s="31"/>
      <c r="URW90" s="31"/>
      <c r="URX90" s="31"/>
      <c r="URY90" s="31"/>
      <c r="URZ90" s="31"/>
      <c r="USA90" s="31"/>
      <c r="USB90" s="31"/>
      <c r="USC90" s="31"/>
      <c r="USD90" s="31"/>
      <c r="USE90" s="31"/>
      <c r="USF90" s="31"/>
      <c r="USG90" s="31"/>
      <c r="USH90" s="31"/>
      <c r="USI90" s="31"/>
      <c r="USJ90" s="31"/>
      <c r="USK90" s="31"/>
      <c r="USL90" s="31"/>
      <c r="USM90" s="31"/>
      <c r="USN90" s="31"/>
      <c r="USO90" s="31"/>
      <c r="USP90" s="31"/>
      <c r="USQ90" s="31"/>
      <c r="USR90" s="31"/>
      <c r="USS90" s="31"/>
      <c r="UST90" s="31"/>
      <c r="USU90" s="31"/>
      <c r="USV90" s="31"/>
      <c r="USW90" s="31"/>
      <c r="USX90" s="31"/>
      <c r="USY90" s="31"/>
      <c r="USZ90" s="31"/>
      <c r="UTA90" s="31"/>
      <c r="UTB90" s="31"/>
      <c r="UTC90" s="31"/>
      <c r="UTD90" s="31"/>
      <c r="UTE90" s="31"/>
      <c r="UTF90" s="31"/>
      <c r="UTG90" s="31"/>
      <c r="UTH90" s="31"/>
      <c r="UTI90" s="31"/>
      <c r="UTJ90" s="31"/>
      <c r="UTK90" s="31"/>
      <c r="UTL90" s="31"/>
      <c r="UTM90" s="31"/>
      <c r="UTN90" s="31"/>
      <c r="UTO90" s="31"/>
      <c r="UTP90" s="31"/>
      <c r="UTQ90" s="31"/>
      <c r="UTR90" s="31"/>
      <c r="UTS90" s="31"/>
      <c r="UTT90" s="31"/>
      <c r="UTU90" s="31"/>
      <c r="UTV90" s="31"/>
      <c r="UTW90" s="31"/>
      <c r="UTX90" s="31"/>
      <c r="UTY90" s="31"/>
      <c r="UTZ90" s="31"/>
      <c r="UUA90" s="31"/>
      <c r="UUB90" s="31"/>
      <c r="UUC90" s="31"/>
      <c r="UUD90" s="31"/>
      <c r="UUE90" s="31"/>
      <c r="UUF90" s="31"/>
      <c r="UUG90" s="31"/>
      <c r="UUH90" s="31"/>
      <c r="UUI90" s="31"/>
      <c r="UUJ90" s="31"/>
      <c r="UUK90" s="31"/>
      <c r="UUL90" s="31"/>
      <c r="UUM90" s="31"/>
      <c r="UUN90" s="31"/>
      <c r="UUO90" s="31"/>
      <c r="UUP90" s="31"/>
      <c r="UUQ90" s="31"/>
      <c r="UUR90" s="31"/>
      <c r="UUS90" s="31"/>
      <c r="UUT90" s="31"/>
      <c r="UUU90" s="31"/>
      <c r="UUV90" s="31"/>
      <c r="UUW90" s="31"/>
      <c r="UUX90" s="31"/>
      <c r="UUY90" s="31"/>
      <c r="UUZ90" s="31"/>
      <c r="UVA90" s="31"/>
      <c r="UVB90" s="31"/>
      <c r="UVC90" s="31"/>
      <c r="UVD90" s="31"/>
      <c r="UVE90" s="31"/>
      <c r="UVF90" s="31"/>
      <c r="UVG90" s="31"/>
      <c r="UVH90" s="31"/>
      <c r="UVI90" s="31"/>
      <c r="UVJ90" s="31"/>
      <c r="UVK90" s="31"/>
      <c r="UVL90" s="31"/>
      <c r="UVM90" s="31"/>
      <c r="UVN90" s="31"/>
      <c r="UVO90" s="31"/>
      <c r="UVP90" s="31"/>
      <c r="UVQ90" s="31"/>
      <c r="UVR90" s="31"/>
      <c r="UVS90" s="31"/>
      <c r="UVT90" s="31"/>
      <c r="UVU90" s="31"/>
      <c r="UVV90" s="31"/>
      <c r="UVW90" s="31"/>
      <c r="UVX90" s="31"/>
      <c r="UVY90" s="31"/>
      <c r="UVZ90" s="31"/>
      <c r="UWA90" s="31"/>
      <c r="UWB90" s="31"/>
      <c r="UWC90" s="31"/>
      <c r="UWD90" s="31"/>
      <c r="UWE90" s="31"/>
      <c r="UWF90" s="31"/>
      <c r="UWG90" s="31"/>
      <c r="UWH90" s="31"/>
      <c r="UWI90" s="31"/>
      <c r="UWJ90" s="31"/>
      <c r="UWK90" s="31"/>
      <c r="UWL90" s="31"/>
      <c r="UWM90" s="31"/>
      <c r="UWN90" s="31"/>
      <c r="UWO90" s="31"/>
      <c r="UWP90" s="31"/>
      <c r="UWQ90" s="31"/>
      <c r="UWR90" s="31"/>
      <c r="UWS90" s="31"/>
      <c r="UWT90" s="31"/>
      <c r="UWU90" s="31"/>
      <c r="UWV90" s="31"/>
      <c r="UWW90" s="31"/>
      <c r="UWX90" s="31"/>
      <c r="UWY90" s="31"/>
      <c r="UWZ90" s="31"/>
      <c r="UXA90" s="31"/>
      <c r="UXB90" s="31"/>
      <c r="UXC90" s="31"/>
      <c r="UXD90" s="31"/>
      <c r="UXE90" s="31"/>
      <c r="UXF90" s="31"/>
      <c r="UXG90" s="31"/>
      <c r="UXH90" s="31"/>
      <c r="UXI90" s="31"/>
      <c r="UXJ90" s="31"/>
      <c r="UXK90" s="31"/>
      <c r="UXL90" s="31"/>
      <c r="UXM90" s="31"/>
      <c r="UXN90" s="31"/>
      <c r="UXO90" s="31"/>
      <c r="UXP90" s="31"/>
      <c r="UXQ90" s="31"/>
      <c r="UXR90" s="31"/>
      <c r="UXS90" s="31"/>
      <c r="UXT90" s="31"/>
      <c r="UXU90" s="31"/>
      <c r="UXV90" s="31"/>
      <c r="UXW90" s="31"/>
      <c r="UXX90" s="31"/>
      <c r="UXY90" s="31"/>
      <c r="UXZ90" s="31"/>
      <c r="UYA90" s="31"/>
      <c r="UYB90" s="31"/>
      <c r="UYC90" s="31"/>
      <c r="UYD90" s="31"/>
      <c r="UYE90" s="31"/>
      <c r="UYF90" s="31"/>
      <c r="UYG90" s="31"/>
      <c r="UYH90" s="31"/>
      <c r="UYI90" s="31"/>
      <c r="UYJ90" s="31"/>
      <c r="UYK90" s="31"/>
      <c r="UYL90" s="31"/>
      <c r="UYM90" s="31"/>
      <c r="UYN90" s="31"/>
      <c r="UYO90" s="31"/>
      <c r="UYP90" s="31"/>
      <c r="UYQ90" s="31"/>
      <c r="UYR90" s="31"/>
      <c r="UYS90" s="31"/>
      <c r="UYT90" s="31"/>
      <c r="UYU90" s="31"/>
      <c r="UYV90" s="31"/>
      <c r="UYW90" s="31"/>
      <c r="UYX90" s="31"/>
      <c r="UYY90" s="31"/>
      <c r="UYZ90" s="31"/>
      <c r="UZA90" s="31"/>
      <c r="UZB90" s="31"/>
      <c r="UZC90" s="31"/>
      <c r="UZD90" s="31"/>
      <c r="UZE90" s="31"/>
      <c r="UZF90" s="31"/>
      <c r="UZG90" s="31"/>
      <c r="UZH90" s="31"/>
      <c r="UZI90" s="31"/>
      <c r="UZJ90" s="31"/>
      <c r="UZK90" s="31"/>
      <c r="UZL90" s="31"/>
      <c r="UZM90" s="31"/>
      <c r="UZN90" s="31"/>
      <c r="UZO90" s="31"/>
      <c r="UZP90" s="31"/>
      <c r="UZQ90" s="31"/>
      <c r="UZR90" s="31"/>
      <c r="UZS90" s="31"/>
      <c r="UZT90" s="31"/>
      <c r="UZU90" s="31"/>
      <c r="UZV90" s="31"/>
      <c r="UZW90" s="31"/>
      <c r="UZX90" s="31"/>
      <c r="UZY90" s="31"/>
      <c r="UZZ90" s="31"/>
      <c r="VAA90" s="31"/>
      <c r="VAB90" s="31"/>
      <c r="VAC90" s="31"/>
      <c r="VAD90" s="31"/>
      <c r="VAE90" s="31"/>
      <c r="VAF90" s="31"/>
      <c r="VAG90" s="31"/>
      <c r="VAH90" s="31"/>
      <c r="VAI90" s="31"/>
      <c r="VAJ90" s="31"/>
      <c r="VAK90" s="31"/>
      <c r="VAL90" s="31"/>
      <c r="VAM90" s="31"/>
      <c r="VAN90" s="31"/>
      <c r="VAO90" s="31"/>
      <c r="VAP90" s="31"/>
      <c r="VAQ90" s="31"/>
      <c r="VAR90" s="31"/>
      <c r="VAS90" s="31"/>
      <c r="VAT90" s="31"/>
      <c r="VAU90" s="31"/>
      <c r="VAV90" s="31"/>
      <c r="VAW90" s="31"/>
      <c r="VAX90" s="31"/>
      <c r="VAY90" s="31"/>
      <c r="VAZ90" s="31"/>
      <c r="VBA90" s="31"/>
      <c r="VBB90" s="31"/>
      <c r="VBC90" s="31"/>
      <c r="VBD90" s="31"/>
      <c r="VBE90" s="31"/>
      <c r="VBF90" s="31"/>
      <c r="VBG90" s="31"/>
      <c r="VBH90" s="31"/>
      <c r="VBI90" s="31"/>
      <c r="VBJ90" s="31"/>
      <c r="VBK90" s="31"/>
      <c r="VBL90" s="31"/>
      <c r="VBM90" s="31"/>
      <c r="VBN90" s="31"/>
      <c r="VBO90" s="31"/>
      <c r="VBP90" s="31"/>
      <c r="VBQ90" s="31"/>
      <c r="VBR90" s="31"/>
      <c r="VBS90" s="31"/>
      <c r="VBT90" s="31"/>
      <c r="VBU90" s="31"/>
      <c r="VBV90" s="31"/>
      <c r="VBW90" s="31"/>
      <c r="VBX90" s="31"/>
      <c r="VBY90" s="31"/>
      <c r="VBZ90" s="31"/>
      <c r="VCA90" s="31"/>
      <c r="VCB90" s="31"/>
      <c r="VCC90" s="31"/>
      <c r="VCD90" s="31"/>
      <c r="VCE90" s="31"/>
      <c r="VCF90" s="31"/>
      <c r="VCG90" s="31"/>
      <c r="VCH90" s="31"/>
      <c r="VCI90" s="31"/>
      <c r="VCJ90" s="31"/>
      <c r="VCK90" s="31"/>
      <c r="VCL90" s="31"/>
      <c r="VCM90" s="31"/>
      <c r="VCN90" s="31"/>
      <c r="VCO90" s="31"/>
      <c r="VCP90" s="31"/>
      <c r="VCQ90" s="31"/>
      <c r="VCR90" s="31"/>
      <c r="VCS90" s="31"/>
      <c r="VCT90" s="31"/>
      <c r="VCU90" s="31"/>
      <c r="VCV90" s="31"/>
      <c r="VCW90" s="31"/>
      <c r="VCX90" s="31"/>
      <c r="VCY90" s="31"/>
      <c r="VCZ90" s="31"/>
      <c r="VDA90" s="31"/>
      <c r="VDB90" s="31"/>
      <c r="VDC90" s="31"/>
      <c r="VDD90" s="31"/>
      <c r="VDE90" s="31"/>
      <c r="VDF90" s="31"/>
      <c r="VDG90" s="31"/>
      <c r="VDH90" s="31"/>
      <c r="VDI90" s="31"/>
      <c r="VDJ90" s="31"/>
      <c r="VDK90" s="31"/>
      <c r="VDL90" s="31"/>
      <c r="VDM90" s="31"/>
      <c r="VDN90" s="31"/>
      <c r="VDO90" s="31"/>
      <c r="VDP90" s="31"/>
      <c r="VDQ90" s="31"/>
      <c r="VDR90" s="31"/>
      <c r="VDS90" s="31"/>
      <c r="VDT90" s="31"/>
      <c r="VDU90" s="31"/>
      <c r="VDV90" s="31"/>
      <c r="VDW90" s="31"/>
      <c r="VDX90" s="31"/>
      <c r="VDY90" s="31"/>
      <c r="VDZ90" s="31"/>
      <c r="VEA90" s="31"/>
      <c r="VEB90" s="31"/>
      <c r="VEC90" s="31"/>
      <c r="VED90" s="31"/>
      <c r="VEE90" s="31"/>
      <c r="VEF90" s="31"/>
      <c r="VEG90" s="31"/>
      <c r="VEH90" s="31"/>
      <c r="VEI90" s="31"/>
      <c r="VEJ90" s="31"/>
      <c r="VEK90" s="31"/>
      <c r="VEL90" s="31"/>
      <c r="VEM90" s="31"/>
      <c r="VEN90" s="31"/>
      <c r="VEO90" s="31"/>
      <c r="VEP90" s="31"/>
      <c r="VEQ90" s="31"/>
      <c r="VER90" s="31"/>
      <c r="VES90" s="31"/>
      <c r="VET90" s="31"/>
      <c r="VEU90" s="31"/>
      <c r="VEV90" s="31"/>
      <c r="VEW90" s="31"/>
      <c r="VEX90" s="31"/>
      <c r="VEY90" s="31"/>
      <c r="VEZ90" s="31"/>
      <c r="VFA90" s="31"/>
      <c r="VFB90" s="31"/>
      <c r="VFC90" s="31"/>
      <c r="VFD90" s="31"/>
      <c r="VFE90" s="31"/>
      <c r="VFF90" s="31"/>
      <c r="VFG90" s="31"/>
      <c r="VFH90" s="31"/>
      <c r="VFI90" s="31"/>
      <c r="VFJ90" s="31"/>
      <c r="VFK90" s="31"/>
      <c r="VFL90" s="31"/>
      <c r="VFM90" s="31"/>
      <c r="VFN90" s="31"/>
      <c r="VFO90" s="31"/>
      <c r="VFP90" s="31"/>
      <c r="VFQ90" s="31"/>
      <c r="VFR90" s="31"/>
      <c r="VFS90" s="31"/>
      <c r="VFT90" s="31"/>
      <c r="VFU90" s="31"/>
      <c r="VFV90" s="31"/>
      <c r="VFW90" s="31"/>
      <c r="VFX90" s="31"/>
      <c r="VFY90" s="31"/>
      <c r="VFZ90" s="31"/>
      <c r="VGA90" s="31"/>
      <c r="VGB90" s="31"/>
      <c r="VGC90" s="31"/>
      <c r="VGD90" s="31"/>
      <c r="VGE90" s="31"/>
      <c r="VGF90" s="31"/>
      <c r="VGG90" s="31"/>
      <c r="VGH90" s="31"/>
      <c r="VGI90" s="31"/>
      <c r="VGJ90" s="31"/>
      <c r="VGK90" s="31"/>
      <c r="VGL90" s="31"/>
      <c r="VGM90" s="31"/>
      <c r="VGN90" s="31"/>
      <c r="VGO90" s="31"/>
      <c r="VGP90" s="31"/>
      <c r="VGQ90" s="31"/>
      <c r="VGR90" s="31"/>
      <c r="VGS90" s="31"/>
      <c r="VGT90" s="31"/>
      <c r="VGU90" s="31"/>
      <c r="VGV90" s="31"/>
      <c r="VGW90" s="31"/>
      <c r="VGX90" s="31"/>
      <c r="VGY90" s="31"/>
      <c r="VGZ90" s="31"/>
      <c r="VHA90" s="31"/>
      <c r="VHB90" s="31"/>
      <c r="VHC90" s="31"/>
      <c r="VHD90" s="31"/>
      <c r="VHE90" s="31"/>
      <c r="VHF90" s="31"/>
      <c r="VHG90" s="31"/>
      <c r="VHH90" s="31"/>
      <c r="VHI90" s="31"/>
      <c r="VHJ90" s="31"/>
      <c r="VHK90" s="31"/>
      <c r="VHL90" s="31"/>
      <c r="VHM90" s="31"/>
      <c r="VHN90" s="31"/>
      <c r="VHO90" s="31"/>
      <c r="VHP90" s="31"/>
      <c r="VHQ90" s="31"/>
      <c r="VHR90" s="31"/>
      <c r="VHS90" s="31"/>
      <c r="VHT90" s="31"/>
      <c r="VHU90" s="31"/>
      <c r="VHV90" s="31"/>
      <c r="VHW90" s="31"/>
      <c r="VHX90" s="31"/>
      <c r="VHY90" s="31"/>
      <c r="VHZ90" s="31"/>
      <c r="VIA90" s="31"/>
      <c r="VIB90" s="31"/>
      <c r="VIC90" s="31"/>
      <c r="VID90" s="31"/>
      <c r="VIE90" s="31"/>
      <c r="VIF90" s="31"/>
      <c r="VIG90" s="31"/>
      <c r="VIH90" s="31"/>
      <c r="VII90" s="31"/>
      <c r="VIJ90" s="31"/>
      <c r="VIK90" s="31"/>
      <c r="VIL90" s="31"/>
      <c r="VIM90" s="31"/>
      <c r="VIN90" s="31"/>
      <c r="VIO90" s="31"/>
      <c r="VIP90" s="31"/>
      <c r="VIQ90" s="31"/>
      <c r="VIR90" s="31"/>
      <c r="VIS90" s="31"/>
      <c r="VIT90" s="31"/>
      <c r="VIU90" s="31"/>
      <c r="VIV90" s="31"/>
      <c r="VIW90" s="31"/>
      <c r="VIX90" s="31"/>
      <c r="VIY90" s="31"/>
      <c r="VIZ90" s="31"/>
      <c r="VJA90" s="31"/>
      <c r="VJB90" s="31"/>
      <c r="VJC90" s="31"/>
      <c r="VJD90" s="31"/>
      <c r="VJE90" s="31"/>
      <c r="VJF90" s="31"/>
      <c r="VJG90" s="31"/>
      <c r="VJH90" s="31"/>
      <c r="VJI90" s="31"/>
      <c r="VJJ90" s="31"/>
      <c r="VJK90" s="31"/>
      <c r="VJL90" s="31"/>
      <c r="VJM90" s="31"/>
      <c r="VJN90" s="31"/>
      <c r="VJO90" s="31"/>
      <c r="VJP90" s="31"/>
      <c r="VJQ90" s="31"/>
      <c r="VJR90" s="31"/>
      <c r="VJS90" s="31"/>
      <c r="VJT90" s="31"/>
      <c r="VJU90" s="31"/>
      <c r="VJV90" s="31"/>
      <c r="VJW90" s="31"/>
      <c r="VJX90" s="31"/>
      <c r="VJY90" s="31"/>
      <c r="VJZ90" s="31"/>
      <c r="VKA90" s="31"/>
      <c r="VKB90" s="31"/>
      <c r="VKC90" s="31"/>
      <c r="VKD90" s="31"/>
      <c r="VKE90" s="31"/>
      <c r="VKF90" s="31"/>
      <c r="VKG90" s="31"/>
      <c r="VKH90" s="31"/>
      <c r="VKI90" s="31"/>
      <c r="VKJ90" s="31"/>
      <c r="VKK90" s="31"/>
      <c r="VKL90" s="31"/>
      <c r="VKM90" s="31"/>
      <c r="VKN90" s="31"/>
      <c r="VKO90" s="31"/>
      <c r="VKP90" s="31"/>
      <c r="VKQ90" s="31"/>
      <c r="VKR90" s="31"/>
      <c r="VKS90" s="31"/>
      <c r="VKT90" s="31"/>
      <c r="VKU90" s="31"/>
      <c r="VKV90" s="31"/>
      <c r="VKW90" s="31"/>
      <c r="VKX90" s="31"/>
      <c r="VKY90" s="31"/>
      <c r="VKZ90" s="31"/>
      <c r="VLA90" s="31"/>
      <c r="VLB90" s="31"/>
      <c r="VLC90" s="31"/>
      <c r="VLD90" s="31"/>
      <c r="VLE90" s="31"/>
      <c r="VLF90" s="31"/>
      <c r="VLG90" s="31"/>
      <c r="VLH90" s="31"/>
      <c r="VLI90" s="31"/>
      <c r="VLJ90" s="31"/>
      <c r="VLK90" s="31"/>
      <c r="VLL90" s="31"/>
      <c r="VLM90" s="31"/>
      <c r="VLN90" s="31"/>
      <c r="VLO90" s="31"/>
      <c r="VLP90" s="31"/>
      <c r="VLQ90" s="31"/>
      <c r="VLR90" s="31"/>
      <c r="VLS90" s="31"/>
      <c r="VLT90" s="31"/>
      <c r="VLU90" s="31"/>
      <c r="VLV90" s="31"/>
      <c r="VLW90" s="31"/>
      <c r="VLX90" s="31"/>
      <c r="VLY90" s="31"/>
      <c r="VLZ90" s="31"/>
      <c r="VMA90" s="31"/>
      <c r="VMB90" s="31"/>
      <c r="VMC90" s="31"/>
      <c r="VMD90" s="31"/>
      <c r="VME90" s="31"/>
      <c r="VMF90" s="31"/>
      <c r="VMG90" s="31"/>
      <c r="VMH90" s="31"/>
      <c r="VMI90" s="31"/>
      <c r="VMJ90" s="31"/>
      <c r="VMK90" s="31"/>
      <c r="VML90" s="31"/>
      <c r="VMM90" s="31"/>
      <c r="VMN90" s="31"/>
      <c r="VMO90" s="31"/>
      <c r="VMP90" s="31"/>
      <c r="VMQ90" s="31"/>
      <c r="VMR90" s="31"/>
      <c r="VMS90" s="31"/>
      <c r="VMT90" s="31"/>
      <c r="VMU90" s="31"/>
      <c r="VMV90" s="31"/>
      <c r="VMW90" s="31"/>
      <c r="VMX90" s="31"/>
      <c r="VMY90" s="31"/>
      <c r="VMZ90" s="31"/>
      <c r="VNA90" s="31"/>
      <c r="VNB90" s="31"/>
      <c r="VNC90" s="31"/>
      <c r="VND90" s="31"/>
      <c r="VNE90" s="31"/>
      <c r="VNF90" s="31"/>
      <c r="VNG90" s="31"/>
      <c r="VNH90" s="31"/>
      <c r="VNI90" s="31"/>
      <c r="VNJ90" s="31"/>
      <c r="VNK90" s="31"/>
      <c r="VNL90" s="31"/>
      <c r="VNM90" s="31"/>
      <c r="VNN90" s="31"/>
      <c r="VNO90" s="31"/>
      <c r="VNP90" s="31"/>
      <c r="VNQ90" s="31"/>
      <c r="VNR90" s="31"/>
      <c r="VNS90" s="31"/>
      <c r="VNT90" s="31"/>
      <c r="VNU90" s="31"/>
      <c r="VNV90" s="31"/>
      <c r="VNW90" s="31"/>
      <c r="VNX90" s="31"/>
      <c r="VNY90" s="31"/>
      <c r="VNZ90" s="31"/>
      <c r="VOA90" s="31"/>
      <c r="VOB90" s="31"/>
      <c r="VOC90" s="31"/>
      <c r="VOD90" s="31"/>
      <c r="VOE90" s="31"/>
      <c r="VOF90" s="31"/>
      <c r="VOG90" s="31"/>
      <c r="VOH90" s="31"/>
      <c r="VOI90" s="31"/>
      <c r="VOJ90" s="31"/>
      <c r="VOK90" s="31"/>
      <c r="VOL90" s="31"/>
      <c r="VOM90" s="31"/>
      <c r="VON90" s="31"/>
      <c r="VOO90" s="31"/>
      <c r="VOP90" s="31"/>
      <c r="VOQ90" s="31"/>
      <c r="VOR90" s="31"/>
      <c r="VOS90" s="31"/>
      <c r="VOT90" s="31"/>
      <c r="VOU90" s="31"/>
      <c r="VOV90" s="31"/>
      <c r="VOW90" s="31"/>
      <c r="VOX90" s="31"/>
      <c r="VOY90" s="31"/>
      <c r="VOZ90" s="31"/>
      <c r="VPA90" s="31"/>
      <c r="VPB90" s="31"/>
      <c r="VPC90" s="31"/>
      <c r="VPD90" s="31"/>
      <c r="VPE90" s="31"/>
      <c r="VPF90" s="31"/>
      <c r="VPG90" s="31"/>
      <c r="VPH90" s="31"/>
      <c r="VPI90" s="31"/>
      <c r="VPJ90" s="31"/>
      <c r="VPK90" s="31"/>
      <c r="VPL90" s="31"/>
      <c r="VPM90" s="31"/>
      <c r="VPN90" s="31"/>
      <c r="VPO90" s="31"/>
      <c r="VPP90" s="31"/>
      <c r="VPQ90" s="31"/>
      <c r="VPR90" s="31"/>
      <c r="VPS90" s="31"/>
      <c r="VPT90" s="31"/>
      <c r="VPU90" s="31"/>
      <c r="VPV90" s="31"/>
      <c r="VPW90" s="31"/>
      <c r="VPX90" s="31"/>
      <c r="VPY90" s="31"/>
      <c r="VPZ90" s="31"/>
      <c r="VQA90" s="31"/>
      <c r="VQB90" s="31"/>
      <c r="VQC90" s="31"/>
      <c r="VQD90" s="31"/>
      <c r="VQE90" s="31"/>
      <c r="VQF90" s="31"/>
      <c r="VQG90" s="31"/>
      <c r="VQH90" s="31"/>
      <c r="VQI90" s="31"/>
      <c r="VQJ90" s="31"/>
      <c r="VQK90" s="31"/>
      <c r="VQL90" s="31"/>
      <c r="VQM90" s="31"/>
      <c r="VQN90" s="31"/>
      <c r="VQO90" s="31"/>
      <c r="VQP90" s="31"/>
      <c r="VQQ90" s="31"/>
      <c r="VQR90" s="31"/>
      <c r="VQS90" s="31"/>
      <c r="VQT90" s="31"/>
      <c r="VQU90" s="31"/>
      <c r="VQV90" s="31"/>
      <c r="VQW90" s="31"/>
      <c r="VQX90" s="31"/>
      <c r="VQY90" s="31"/>
      <c r="VQZ90" s="31"/>
      <c r="VRA90" s="31"/>
      <c r="VRB90" s="31"/>
      <c r="VRC90" s="31"/>
      <c r="VRD90" s="31"/>
      <c r="VRE90" s="31"/>
      <c r="VRF90" s="31"/>
      <c r="VRG90" s="31"/>
      <c r="VRH90" s="31"/>
      <c r="VRI90" s="31"/>
      <c r="VRJ90" s="31"/>
      <c r="VRK90" s="31"/>
      <c r="VRL90" s="31"/>
      <c r="VRM90" s="31"/>
      <c r="VRN90" s="31"/>
      <c r="VRO90" s="31"/>
      <c r="VRP90" s="31"/>
      <c r="VRQ90" s="31"/>
      <c r="VRR90" s="31"/>
      <c r="VRS90" s="31"/>
      <c r="VRT90" s="31"/>
      <c r="VRU90" s="31"/>
      <c r="VRV90" s="31"/>
      <c r="VRW90" s="31"/>
      <c r="VRX90" s="31"/>
      <c r="VRY90" s="31"/>
      <c r="VRZ90" s="31"/>
      <c r="VSA90" s="31"/>
      <c r="VSB90" s="31"/>
      <c r="VSC90" s="31"/>
      <c r="VSD90" s="31"/>
      <c r="VSE90" s="31"/>
      <c r="VSF90" s="31"/>
      <c r="VSG90" s="31"/>
      <c r="VSH90" s="31"/>
      <c r="VSI90" s="31"/>
      <c r="VSJ90" s="31"/>
      <c r="VSK90" s="31"/>
      <c r="VSL90" s="31"/>
      <c r="VSM90" s="31"/>
      <c r="VSN90" s="31"/>
      <c r="VSO90" s="31"/>
      <c r="VSP90" s="31"/>
      <c r="VSQ90" s="31"/>
      <c r="VSR90" s="31"/>
      <c r="VSS90" s="31"/>
      <c r="VST90" s="31"/>
      <c r="VSU90" s="31"/>
      <c r="VSV90" s="31"/>
      <c r="VSW90" s="31"/>
      <c r="VSX90" s="31"/>
      <c r="VSY90" s="31"/>
      <c r="VSZ90" s="31"/>
      <c r="VTA90" s="31"/>
      <c r="VTB90" s="31"/>
      <c r="VTC90" s="31"/>
      <c r="VTD90" s="31"/>
      <c r="VTE90" s="31"/>
      <c r="VTF90" s="31"/>
      <c r="VTG90" s="31"/>
      <c r="VTH90" s="31"/>
      <c r="VTI90" s="31"/>
      <c r="VTJ90" s="31"/>
      <c r="VTK90" s="31"/>
      <c r="VTL90" s="31"/>
      <c r="VTM90" s="31"/>
      <c r="VTN90" s="31"/>
      <c r="VTO90" s="31"/>
      <c r="VTP90" s="31"/>
      <c r="VTQ90" s="31"/>
      <c r="VTR90" s="31"/>
      <c r="VTS90" s="31"/>
      <c r="VTT90" s="31"/>
      <c r="VTU90" s="31"/>
      <c r="VTV90" s="31"/>
      <c r="VTW90" s="31"/>
      <c r="VTX90" s="31"/>
      <c r="VTY90" s="31"/>
      <c r="VTZ90" s="31"/>
      <c r="VUA90" s="31"/>
      <c r="VUB90" s="31"/>
      <c r="VUC90" s="31"/>
      <c r="VUD90" s="31"/>
      <c r="VUE90" s="31"/>
      <c r="VUF90" s="31"/>
      <c r="VUG90" s="31"/>
      <c r="VUH90" s="31"/>
      <c r="VUI90" s="31"/>
      <c r="VUJ90" s="31"/>
      <c r="VUK90" s="31"/>
      <c r="VUL90" s="31"/>
      <c r="VUM90" s="31"/>
      <c r="VUN90" s="31"/>
      <c r="VUO90" s="31"/>
      <c r="VUP90" s="31"/>
      <c r="VUQ90" s="31"/>
      <c r="VUR90" s="31"/>
      <c r="VUS90" s="31"/>
      <c r="VUT90" s="31"/>
      <c r="VUU90" s="31"/>
      <c r="VUV90" s="31"/>
      <c r="VUW90" s="31"/>
      <c r="VUX90" s="31"/>
      <c r="VUY90" s="31"/>
      <c r="VUZ90" s="31"/>
      <c r="VVA90" s="31"/>
      <c r="VVB90" s="31"/>
      <c r="VVC90" s="31"/>
      <c r="VVD90" s="31"/>
      <c r="VVE90" s="31"/>
      <c r="VVF90" s="31"/>
      <c r="VVG90" s="31"/>
      <c r="VVH90" s="31"/>
      <c r="VVI90" s="31"/>
      <c r="VVJ90" s="31"/>
      <c r="VVK90" s="31"/>
      <c r="VVL90" s="31"/>
      <c r="VVM90" s="31"/>
      <c r="VVN90" s="31"/>
      <c r="VVO90" s="31"/>
      <c r="VVP90" s="31"/>
      <c r="VVQ90" s="31"/>
      <c r="VVR90" s="31"/>
      <c r="VVS90" s="31"/>
      <c r="VVT90" s="31"/>
      <c r="VVU90" s="31"/>
      <c r="VVV90" s="31"/>
      <c r="VVW90" s="31"/>
      <c r="VVX90" s="31"/>
      <c r="VVY90" s="31"/>
      <c r="VVZ90" s="31"/>
      <c r="VWA90" s="31"/>
      <c r="VWB90" s="31"/>
      <c r="VWC90" s="31"/>
      <c r="VWD90" s="31"/>
      <c r="VWE90" s="31"/>
      <c r="VWF90" s="31"/>
      <c r="VWG90" s="31"/>
      <c r="VWH90" s="31"/>
      <c r="VWI90" s="31"/>
      <c r="VWJ90" s="31"/>
      <c r="VWK90" s="31"/>
      <c r="VWL90" s="31"/>
      <c r="VWM90" s="31"/>
      <c r="VWN90" s="31"/>
      <c r="VWO90" s="31"/>
      <c r="VWP90" s="31"/>
      <c r="VWQ90" s="31"/>
      <c r="VWR90" s="31"/>
      <c r="VWS90" s="31"/>
      <c r="VWT90" s="31"/>
      <c r="VWU90" s="31"/>
      <c r="VWV90" s="31"/>
      <c r="VWW90" s="31"/>
      <c r="VWX90" s="31"/>
      <c r="VWY90" s="31"/>
      <c r="VWZ90" s="31"/>
      <c r="VXA90" s="31"/>
      <c r="VXB90" s="31"/>
      <c r="VXC90" s="31"/>
      <c r="VXD90" s="31"/>
      <c r="VXE90" s="31"/>
      <c r="VXF90" s="31"/>
      <c r="VXG90" s="31"/>
      <c r="VXH90" s="31"/>
      <c r="VXI90" s="31"/>
      <c r="VXJ90" s="31"/>
      <c r="VXK90" s="31"/>
      <c r="VXL90" s="31"/>
      <c r="VXM90" s="31"/>
      <c r="VXN90" s="31"/>
      <c r="VXO90" s="31"/>
      <c r="VXP90" s="31"/>
      <c r="VXQ90" s="31"/>
      <c r="VXR90" s="31"/>
      <c r="VXS90" s="31"/>
      <c r="VXT90" s="31"/>
      <c r="VXU90" s="31"/>
      <c r="VXV90" s="31"/>
      <c r="VXW90" s="31"/>
      <c r="VXX90" s="31"/>
      <c r="VXY90" s="31"/>
      <c r="VXZ90" s="31"/>
      <c r="VYA90" s="31"/>
      <c r="VYB90" s="31"/>
      <c r="VYC90" s="31"/>
      <c r="VYD90" s="31"/>
      <c r="VYE90" s="31"/>
      <c r="VYF90" s="31"/>
      <c r="VYG90" s="31"/>
      <c r="VYH90" s="31"/>
      <c r="VYI90" s="31"/>
      <c r="VYJ90" s="31"/>
      <c r="VYK90" s="31"/>
      <c r="VYL90" s="31"/>
      <c r="VYM90" s="31"/>
      <c r="VYN90" s="31"/>
      <c r="VYO90" s="31"/>
      <c r="VYP90" s="31"/>
      <c r="VYQ90" s="31"/>
      <c r="VYR90" s="31"/>
      <c r="VYS90" s="31"/>
      <c r="VYT90" s="31"/>
      <c r="VYU90" s="31"/>
      <c r="VYV90" s="31"/>
      <c r="VYW90" s="31"/>
      <c r="VYX90" s="31"/>
      <c r="VYY90" s="31"/>
      <c r="VYZ90" s="31"/>
      <c r="VZA90" s="31"/>
      <c r="VZB90" s="31"/>
      <c r="VZC90" s="31"/>
      <c r="VZD90" s="31"/>
      <c r="VZE90" s="31"/>
      <c r="VZF90" s="31"/>
      <c r="VZG90" s="31"/>
      <c r="VZH90" s="31"/>
      <c r="VZI90" s="31"/>
      <c r="VZJ90" s="31"/>
      <c r="VZK90" s="31"/>
      <c r="VZL90" s="31"/>
      <c r="VZM90" s="31"/>
      <c r="VZN90" s="31"/>
      <c r="VZO90" s="31"/>
      <c r="VZP90" s="31"/>
      <c r="VZQ90" s="31"/>
      <c r="VZR90" s="31"/>
      <c r="VZS90" s="31"/>
      <c r="VZT90" s="31"/>
      <c r="VZU90" s="31"/>
      <c r="VZV90" s="31"/>
      <c r="VZW90" s="31"/>
      <c r="VZX90" s="31"/>
      <c r="VZY90" s="31"/>
      <c r="VZZ90" s="31"/>
      <c r="WAA90" s="31"/>
      <c r="WAB90" s="31"/>
      <c r="WAC90" s="31"/>
      <c r="WAD90" s="31"/>
      <c r="WAE90" s="31"/>
      <c r="WAF90" s="31"/>
      <c r="WAG90" s="31"/>
      <c r="WAH90" s="31"/>
      <c r="WAI90" s="31"/>
      <c r="WAJ90" s="31"/>
      <c r="WAK90" s="31"/>
      <c r="WAL90" s="31"/>
      <c r="WAM90" s="31"/>
      <c r="WAN90" s="31"/>
      <c r="WAO90" s="31"/>
      <c r="WAP90" s="31"/>
      <c r="WAQ90" s="31"/>
      <c r="WAR90" s="31"/>
      <c r="WAS90" s="31"/>
      <c r="WAT90" s="31"/>
      <c r="WAU90" s="31"/>
      <c r="WAV90" s="31"/>
      <c r="WAW90" s="31"/>
      <c r="WAX90" s="31"/>
      <c r="WAY90" s="31"/>
      <c r="WAZ90" s="31"/>
      <c r="WBA90" s="31"/>
      <c r="WBB90" s="31"/>
      <c r="WBC90" s="31"/>
      <c r="WBD90" s="31"/>
      <c r="WBE90" s="31"/>
      <c r="WBF90" s="31"/>
      <c r="WBG90" s="31"/>
      <c r="WBH90" s="31"/>
      <c r="WBI90" s="31"/>
      <c r="WBJ90" s="31"/>
      <c r="WBK90" s="31"/>
      <c r="WBL90" s="31"/>
      <c r="WBM90" s="31"/>
      <c r="WBN90" s="31"/>
      <c r="WBO90" s="31"/>
      <c r="WBP90" s="31"/>
      <c r="WBQ90" s="31"/>
      <c r="WBR90" s="31"/>
      <c r="WBS90" s="31"/>
      <c r="WBT90" s="31"/>
      <c r="WBU90" s="31"/>
      <c r="WBV90" s="31"/>
      <c r="WBW90" s="31"/>
      <c r="WBX90" s="31"/>
      <c r="WBY90" s="31"/>
      <c r="WBZ90" s="31"/>
      <c r="WCA90" s="31"/>
      <c r="WCB90" s="31"/>
      <c r="WCC90" s="31"/>
      <c r="WCD90" s="31"/>
      <c r="WCE90" s="31"/>
      <c r="WCF90" s="31"/>
      <c r="WCG90" s="31"/>
      <c r="WCH90" s="31"/>
      <c r="WCI90" s="31"/>
      <c r="WCJ90" s="31"/>
      <c r="WCK90" s="31"/>
      <c r="WCL90" s="31"/>
      <c r="WCM90" s="31"/>
      <c r="WCN90" s="31"/>
      <c r="WCO90" s="31"/>
      <c r="WCP90" s="31"/>
      <c r="WCQ90" s="31"/>
      <c r="WCR90" s="31"/>
      <c r="WCS90" s="31"/>
      <c r="WCT90" s="31"/>
      <c r="WCU90" s="31"/>
      <c r="WCV90" s="31"/>
      <c r="WCW90" s="31"/>
      <c r="WCX90" s="31"/>
      <c r="WCY90" s="31"/>
      <c r="WCZ90" s="31"/>
      <c r="WDA90" s="31"/>
      <c r="WDB90" s="31"/>
      <c r="WDC90" s="31"/>
      <c r="WDD90" s="31"/>
      <c r="WDE90" s="31"/>
      <c r="WDF90" s="31"/>
      <c r="WDG90" s="31"/>
      <c r="WDH90" s="31"/>
      <c r="WDI90" s="31"/>
      <c r="WDJ90" s="31"/>
      <c r="WDK90" s="31"/>
      <c r="WDL90" s="31"/>
      <c r="WDM90" s="31"/>
      <c r="WDN90" s="31"/>
      <c r="WDO90" s="31"/>
      <c r="WDP90" s="31"/>
      <c r="WDQ90" s="31"/>
      <c r="WDR90" s="31"/>
      <c r="WDS90" s="31"/>
      <c r="WDT90" s="31"/>
      <c r="WDU90" s="31"/>
      <c r="WDV90" s="31"/>
      <c r="WDW90" s="31"/>
      <c r="WDX90" s="31"/>
      <c r="WDY90" s="31"/>
      <c r="WDZ90" s="31"/>
      <c r="WEA90" s="31"/>
      <c r="WEB90" s="31"/>
      <c r="WEC90" s="31"/>
      <c r="WED90" s="31"/>
      <c r="WEE90" s="31"/>
      <c r="WEF90" s="31"/>
      <c r="WEG90" s="31"/>
      <c r="WEH90" s="31"/>
      <c r="WEI90" s="31"/>
      <c r="WEJ90" s="31"/>
      <c r="WEK90" s="31"/>
      <c r="WEL90" s="31"/>
      <c r="WEM90" s="31"/>
      <c r="WEN90" s="31"/>
      <c r="WEO90" s="31"/>
      <c r="WEP90" s="31"/>
      <c r="WEQ90" s="31"/>
      <c r="WER90" s="31"/>
      <c r="WES90" s="31"/>
      <c r="WET90" s="31"/>
      <c r="WEU90" s="31"/>
      <c r="WEV90" s="31"/>
      <c r="WEW90" s="31"/>
      <c r="WEX90" s="31"/>
      <c r="WEY90" s="31"/>
      <c r="WEZ90" s="31"/>
      <c r="WFA90" s="31"/>
      <c r="WFB90" s="31"/>
      <c r="WFC90" s="31"/>
      <c r="WFD90" s="31"/>
      <c r="WFE90" s="31"/>
      <c r="WFF90" s="31"/>
      <c r="WFG90" s="31"/>
      <c r="WFH90" s="31"/>
      <c r="WFI90" s="31"/>
      <c r="WFJ90" s="31"/>
      <c r="WFK90" s="31"/>
      <c r="WFL90" s="31"/>
      <c r="WFM90" s="31"/>
      <c r="WFN90" s="31"/>
      <c r="WFO90" s="31"/>
      <c r="WFP90" s="31"/>
      <c r="WFQ90" s="31"/>
      <c r="WFR90" s="31"/>
      <c r="WFS90" s="31"/>
      <c r="WFT90" s="31"/>
      <c r="WFU90" s="31"/>
      <c r="WFV90" s="31"/>
      <c r="WFW90" s="31"/>
      <c r="WFX90" s="31"/>
      <c r="WFY90" s="31"/>
      <c r="WFZ90" s="31"/>
      <c r="WGA90" s="31"/>
      <c r="WGB90" s="31"/>
      <c r="WGC90" s="31"/>
      <c r="WGD90" s="31"/>
      <c r="WGE90" s="31"/>
      <c r="WGF90" s="31"/>
      <c r="WGG90" s="31"/>
      <c r="WGH90" s="31"/>
      <c r="WGI90" s="31"/>
      <c r="WGJ90" s="31"/>
      <c r="WGK90" s="31"/>
      <c r="WGL90" s="31"/>
      <c r="WGM90" s="31"/>
      <c r="WGN90" s="31"/>
      <c r="WGO90" s="31"/>
      <c r="WGP90" s="31"/>
      <c r="WGQ90" s="31"/>
      <c r="WGR90" s="31"/>
      <c r="WGS90" s="31"/>
      <c r="WGT90" s="31"/>
      <c r="WGU90" s="31"/>
      <c r="WGV90" s="31"/>
      <c r="WGW90" s="31"/>
      <c r="WGX90" s="31"/>
      <c r="WGY90" s="31"/>
      <c r="WGZ90" s="31"/>
      <c r="WHA90" s="31"/>
      <c r="WHB90" s="31"/>
      <c r="WHC90" s="31"/>
      <c r="WHD90" s="31"/>
      <c r="WHE90" s="31"/>
      <c r="WHF90" s="31"/>
      <c r="WHG90" s="31"/>
      <c r="WHH90" s="31"/>
      <c r="WHI90" s="31"/>
      <c r="WHJ90" s="31"/>
      <c r="WHK90" s="31"/>
      <c r="WHL90" s="31"/>
      <c r="WHM90" s="31"/>
      <c r="WHN90" s="31"/>
      <c r="WHO90" s="31"/>
      <c r="WHP90" s="31"/>
      <c r="WHQ90" s="31"/>
      <c r="WHR90" s="31"/>
      <c r="WHS90" s="31"/>
      <c r="WHT90" s="31"/>
      <c r="WHU90" s="31"/>
      <c r="WHV90" s="31"/>
      <c r="WHW90" s="31"/>
      <c r="WHX90" s="31"/>
      <c r="WHY90" s="31"/>
      <c r="WHZ90" s="31"/>
      <c r="WIA90" s="31"/>
      <c r="WIB90" s="31"/>
      <c r="WIC90" s="31"/>
      <c r="WID90" s="31"/>
      <c r="WIE90" s="31"/>
      <c r="WIF90" s="31"/>
      <c r="WIG90" s="31"/>
      <c r="WIH90" s="31"/>
      <c r="WII90" s="31"/>
      <c r="WIJ90" s="31"/>
      <c r="WIK90" s="31"/>
      <c r="WIL90" s="31"/>
      <c r="WIM90" s="31"/>
      <c r="WIN90" s="31"/>
      <c r="WIO90" s="31"/>
      <c r="WIP90" s="31"/>
      <c r="WIQ90" s="31"/>
      <c r="WIR90" s="31"/>
      <c r="WIS90" s="31"/>
      <c r="WIT90" s="31"/>
      <c r="WIU90" s="31"/>
      <c r="WIV90" s="31"/>
      <c r="WIW90" s="31"/>
      <c r="WIX90" s="31"/>
      <c r="WIY90" s="31"/>
      <c r="WIZ90" s="31"/>
      <c r="WJA90" s="31"/>
      <c r="WJB90" s="31"/>
      <c r="WJC90" s="31"/>
      <c r="WJD90" s="31"/>
      <c r="WJE90" s="31"/>
      <c r="WJF90" s="31"/>
      <c r="WJG90" s="31"/>
      <c r="WJH90" s="31"/>
      <c r="WJI90" s="31"/>
      <c r="WJJ90" s="31"/>
      <c r="WJK90" s="31"/>
      <c r="WJL90" s="31"/>
      <c r="WJM90" s="31"/>
      <c r="WJN90" s="31"/>
      <c r="WJO90" s="31"/>
      <c r="WJP90" s="31"/>
      <c r="WJQ90" s="31"/>
      <c r="WJR90" s="31"/>
      <c r="WJS90" s="31"/>
      <c r="WJT90" s="31"/>
      <c r="WJU90" s="31"/>
      <c r="WJV90" s="31"/>
      <c r="WJW90" s="31"/>
      <c r="WJX90" s="31"/>
      <c r="WJY90" s="31"/>
      <c r="WJZ90" s="31"/>
      <c r="WKA90" s="31"/>
      <c r="WKB90" s="31"/>
      <c r="WKC90" s="31"/>
      <c r="WKD90" s="31"/>
      <c r="WKE90" s="31"/>
      <c r="WKF90" s="31"/>
      <c r="WKG90" s="31"/>
      <c r="WKH90" s="31"/>
      <c r="WKI90" s="31"/>
      <c r="WKJ90" s="31"/>
      <c r="WKK90" s="31"/>
      <c r="WKL90" s="31"/>
      <c r="WKM90" s="31"/>
      <c r="WKN90" s="31"/>
      <c r="WKO90" s="31"/>
      <c r="WKP90" s="31"/>
      <c r="WKQ90" s="31"/>
      <c r="WKR90" s="31"/>
      <c r="WKS90" s="31"/>
      <c r="WKT90" s="31"/>
      <c r="WKU90" s="31"/>
      <c r="WKV90" s="31"/>
      <c r="WKW90" s="31"/>
      <c r="WKX90" s="31"/>
      <c r="WKY90" s="31"/>
      <c r="WKZ90" s="31"/>
      <c r="WLA90" s="31"/>
      <c r="WLB90" s="31"/>
      <c r="WLC90" s="31"/>
      <c r="WLD90" s="31"/>
      <c r="WLE90" s="31"/>
      <c r="WLF90" s="31"/>
      <c r="WLG90" s="31"/>
      <c r="WLH90" s="31"/>
      <c r="WLI90" s="31"/>
      <c r="WLJ90" s="31"/>
      <c r="WLK90" s="31"/>
      <c r="WLL90" s="31"/>
      <c r="WLM90" s="31"/>
      <c r="WLN90" s="31"/>
      <c r="WLO90" s="31"/>
      <c r="WLP90" s="31"/>
      <c r="WLQ90" s="31"/>
      <c r="WLR90" s="31"/>
      <c r="WLS90" s="31"/>
      <c r="WLT90" s="31"/>
      <c r="WLU90" s="31"/>
      <c r="WLV90" s="31"/>
      <c r="WLW90" s="31"/>
      <c r="WLX90" s="31"/>
      <c r="WLY90" s="31"/>
      <c r="WLZ90" s="31"/>
      <c r="WMA90" s="31"/>
      <c r="WMB90" s="31"/>
      <c r="WMC90" s="31"/>
      <c r="WMD90" s="31"/>
      <c r="WME90" s="31"/>
      <c r="WMF90" s="31"/>
      <c r="WMG90" s="31"/>
      <c r="WMH90" s="31"/>
      <c r="WMI90" s="31"/>
      <c r="WMJ90" s="31"/>
      <c r="WMK90" s="31"/>
      <c r="WML90" s="31"/>
      <c r="WMM90" s="31"/>
      <c r="WMN90" s="31"/>
      <c r="WMO90" s="31"/>
      <c r="WMP90" s="31"/>
      <c r="WMQ90" s="31"/>
      <c r="WMR90" s="31"/>
      <c r="WMS90" s="31"/>
      <c r="WMT90" s="31"/>
      <c r="WMU90" s="31"/>
      <c r="WMV90" s="31"/>
      <c r="WMW90" s="31"/>
      <c r="WMX90" s="31"/>
      <c r="WMY90" s="31"/>
      <c r="WMZ90" s="31"/>
      <c r="WNA90" s="31"/>
      <c r="WNB90" s="31"/>
      <c r="WNC90" s="31"/>
      <c r="WND90" s="31"/>
      <c r="WNE90" s="31"/>
      <c r="WNF90" s="31"/>
      <c r="WNG90" s="31"/>
      <c r="WNH90" s="31"/>
      <c r="WNI90" s="31"/>
      <c r="WNJ90" s="31"/>
      <c r="WNK90" s="31"/>
      <c r="WNL90" s="31"/>
      <c r="WNM90" s="31"/>
      <c r="WNN90" s="31"/>
      <c r="WNO90" s="31"/>
      <c r="WNP90" s="31"/>
      <c r="WNQ90" s="31"/>
      <c r="WNR90" s="31"/>
      <c r="WNS90" s="31"/>
      <c r="WNT90" s="31"/>
      <c r="WNU90" s="31"/>
      <c r="WNV90" s="31"/>
      <c r="WNW90" s="31"/>
      <c r="WNX90" s="31"/>
      <c r="WNY90" s="31"/>
      <c r="WNZ90" s="31"/>
      <c r="WOA90" s="31"/>
      <c r="WOB90" s="31"/>
      <c r="WOC90" s="31"/>
      <c r="WOD90" s="31"/>
      <c r="WOE90" s="31"/>
      <c r="WOF90" s="31"/>
      <c r="WOG90" s="31"/>
      <c r="WOH90" s="31"/>
      <c r="WOI90" s="31"/>
      <c r="WOJ90" s="31"/>
      <c r="WOK90" s="31"/>
      <c r="WOL90" s="31"/>
      <c r="WOM90" s="31"/>
      <c r="WON90" s="31"/>
      <c r="WOO90" s="31"/>
      <c r="WOP90" s="31"/>
      <c r="WOQ90" s="31"/>
      <c r="WOR90" s="31"/>
      <c r="WOS90" s="31"/>
      <c r="WOT90" s="31"/>
      <c r="WOU90" s="31"/>
      <c r="WOV90" s="31"/>
      <c r="WOW90" s="31"/>
      <c r="WOX90" s="31"/>
      <c r="WOY90" s="31"/>
      <c r="WOZ90" s="31"/>
      <c r="WPA90" s="31"/>
      <c r="WPB90" s="31"/>
      <c r="WPC90" s="31"/>
      <c r="WPD90" s="31"/>
      <c r="WPE90" s="31"/>
      <c r="WPF90" s="31"/>
      <c r="WPG90" s="31"/>
      <c r="WPH90" s="31"/>
      <c r="WPI90" s="31"/>
      <c r="WPJ90" s="31"/>
      <c r="WPK90" s="31"/>
      <c r="WPL90" s="31"/>
      <c r="WPM90" s="31"/>
      <c r="WPN90" s="31"/>
      <c r="WPO90" s="31"/>
      <c r="WPP90" s="31"/>
      <c r="WPQ90" s="31"/>
      <c r="WPR90" s="31"/>
      <c r="WPS90" s="31"/>
      <c r="WPT90" s="31"/>
      <c r="WPU90" s="31"/>
      <c r="WPV90" s="31"/>
      <c r="WPW90" s="31"/>
      <c r="WPX90" s="31"/>
      <c r="WPY90" s="31"/>
      <c r="WPZ90" s="31"/>
      <c r="WQA90" s="31"/>
      <c r="WQB90" s="31"/>
      <c r="WQC90" s="31"/>
      <c r="WQD90" s="31"/>
      <c r="WQE90" s="31"/>
      <c r="WQF90" s="31"/>
      <c r="WQG90" s="31"/>
      <c r="WQH90" s="31"/>
      <c r="WQI90" s="31"/>
      <c r="WQJ90" s="31"/>
      <c r="WQK90" s="31"/>
      <c r="WQL90" s="31"/>
      <c r="WQM90" s="31"/>
      <c r="WQN90" s="31"/>
      <c r="WQO90" s="31"/>
      <c r="WQP90" s="31"/>
      <c r="WQQ90" s="31"/>
      <c r="WQR90" s="31"/>
      <c r="WQS90" s="31"/>
      <c r="WQT90" s="31"/>
      <c r="WQU90" s="31"/>
      <c r="WQV90" s="31"/>
      <c r="WQW90" s="31"/>
      <c r="WQX90" s="31"/>
      <c r="WQY90" s="31"/>
      <c r="WQZ90" s="31"/>
      <c r="WRA90" s="31"/>
      <c r="WRB90" s="31"/>
      <c r="WRC90" s="31"/>
      <c r="WRD90" s="31"/>
      <c r="WRE90" s="31"/>
      <c r="WRF90" s="31"/>
      <c r="WRG90" s="31"/>
      <c r="WRH90" s="31"/>
      <c r="WRI90" s="31"/>
      <c r="WRJ90" s="31"/>
      <c r="WRK90" s="31"/>
      <c r="WRL90" s="31"/>
      <c r="WRM90" s="31"/>
      <c r="WRN90" s="31"/>
      <c r="WRO90" s="31"/>
      <c r="WRP90" s="31"/>
      <c r="WRQ90" s="31"/>
      <c r="WRR90" s="31"/>
      <c r="WRS90" s="31"/>
      <c r="WRT90" s="31"/>
      <c r="WRU90" s="31"/>
      <c r="WRV90" s="31"/>
      <c r="WRW90" s="31"/>
      <c r="WRX90" s="31"/>
      <c r="WRY90" s="31"/>
      <c r="WRZ90" s="31"/>
      <c r="WSA90" s="31"/>
      <c r="WSB90" s="31"/>
      <c r="WSC90" s="31"/>
      <c r="WSD90" s="31"/>
      <c r="WSE90" s="31"/>
      <c r="WSF90" s="31"/>
      <c r="WSG90" s="31"/>
      <c r="WSH90" s="31"/>
      <c r="WSI90" s="31"/>
      <c r="WSJ90" s="31"/>
      <c r="WSK90" s="31"/>
      <c r="WSL90" s="31"/>
      <c r="WSM90" s="31"/>
      <c r="WSN90" s="31"/>
      <c r="WSO90" s="31"/>
      <c r="WSP90" s="31"/>
      <c r="WSQ90" s="31"/>
      <c r="WSR90" s="31"/>
      <c r="WSS90" s="31"/>
      <c r="WST90" s="31"/>
      <c r="WSU90" s="31"/>
      <c r="WSV90" s="31"/>
      <c r="WSW90" s="31"/>
      <c r="WSX90" s="31"/>
      <c r="WSY90" s="31"/>
      <c r="WSZ90" s="31"/>
      <c r="WTA90" s="31"/>
      <c r="WTB90" s="31"/>
      <c r="WTC90" s="31"/>
      <c r="WTD90" s="31"/>
      <c r="WTE90" s="31"/>
      <c r="WTF90" s="31"/>
      <c r="WTG90" s="31"/>
      <c r="WTH90" s="31"/>
      <c r="WTI90" s="31"/>
      <c r="WTJ90" s="31"/>
      <c r="WTK90" s="31"/>
      <c r="WTL90" s="31"/>
      <c r="WTM90" s="31"/>
      <c r="WTN90" s="31"/>
      <c r="WTO90" s="31"/>
      <c r="WTP90" s="31"/>
      <c r="WTQ90" s="31"/>
      <c r="WTR90" s="31"/>
      <c r="WTS90" s="31"/>
      <c r="WTT90" s="31"/>
      <c r="WTU90" s="31"/>
      <c r="WTV90" s="31"/>
      <c r="WTW90" s="31"/>
      <c r="WTX90" s="31"/>
      <c r="WTY90" s="31"/>
      <c r="WTZ90" s="31"/>
      <c r="WUA90" s="31"/>
      <c r="WUB90" s="31"/>
    </row>
    <row r="91" spans="1:16096" s="1" customFormat="1" ht="27.75" customHeight="1" x14ac:dyDescent="0.35">
      <c r="A91" s="1">
        <v>80</v>
      </c>
      <c r="B91" s="52" t="s">
        <v>76</v>
      </c>
      <c r="C91" s="52"/>
      <c r="D91" s="32"/>
      <c r="E91" s="12"/>
      <c r="F91" s="12"/>
      <c r="G91" s="33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32"/>
      <c r="S91" s="135"/>
      <c r="T91" s="12"/>
      <c r="U91" s="134"/>
      <c r="V91" s="9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  <c r="QR91" s="31"/>
      <c r="QS91" s="31"/>
      <c r="QT91" s="31"/>
      <c r="QU91" s="31"/>
      <c r="QV91" s="31"/>
      <c r="QW91" s="31"/>
      <c r="QX91" s="31"/>
      <c r="QY91" s="31"/>
      <c r="QZ91" s="31"/>
      <c r="RA91" s="31"/>
      <c r="RB91" s="31"/>
      <c r="RC91" s="31"/>
      <c r="RD91" s="31"/>
      <c r="RE91" s="31"/>
      <c r="RF91" s="31"/>
      <c r="RG91" s="31"/>
      <c r="RH91" s="31"/>
      <c r="RI91" s="31"/>
      <c r="RJ91" s="31"/>
      <c r="RK91" s="31"/>
      <c r="RL91" s="31"/>
      <c r="RM91" s="31"/>
      <c r="RN91" s="31"/>
      <c r="RO91" s="31"/>
      <c r="RP91" s="31"/>
      <c r="RQ91" s="31"/>
      <c r="RR91" s="31"/>
      <c r="RS91" s="31"/>
      <c r="RT91" s="31"/>
      <c r="RU91" s="31"/>
      <c r="RV91" s="31"/>
      <c r="RW91" s="31"/>
      <c r="RX91" s="31"/>
      <c r="RY91" s="31"/>
      <c r="RZ91" s="31"/>
      <c r="SA91" s="31"/>
      <c r="SB91" s="31"/>
      <c r="SC91" s="31"/>
      <c r="SD91" s="31"/>
      <c r="SE91" s="31"/>
      <c r="SF91" s="31"/>
      <c r="SG91" s="31"/>
      <c r="SH91" s="31"/>
      <c r="SI91" s="31"/>
      <c r="SJ91" s="31"/>
      <c r="SK91" s="31"/>
      <c r="SL91" s="31"/>
      <c r="SM91" s="31"/>
      <c r="SN91" s="31"/>
      <c r="SO91" s="31"/>
      <c r="SP91" s="31"/>
      <c r="SQ91" s="31"/>
      <c r="SR91" s="31"/>
      <c r="SS91" s="31"/>
      <c r="ST91" s="31"/>
      <c r="SU91" s="31"/>
      <c r="SV91" s="31"/>
      <c r="SW91" s="31"/>
      <c r="SX91" s="31"/>
      <c r="SY91" s="31"/>
      <c r="SZ91" s="31"/>
      <c r="TA91" s="31"/>
      <c r="TB91" s="31"/>
      <c r="TC91" s="31"/>
      <c r="TD91" s="31"/>
      <c r="TE91" s="31"/>
      <c r="TF91" s="31"/>
      <c r="TG91" s="31"/>
      <c r="TH91" s="31"/>
      <c r="TI91" s="31"/>
      <c r="TJ91" s="31"/>
      <c r="TK91" s="31"/>
      <c r="TL91" s="31"/>
      <c r="TM91" s="31"/>
      <c r="TN91" s="31"/>
      <c r="TO91" s="31"/>
      <c r="TP91" s="31"/>
      <c r="TQ91" s="31"/>
      <c r="TR91" s="31"/>
      <c r="TS91" s="31"/>
      <c r="TT91" s="31"/>
      <c r="TU91" s="31"/>
      <c r="TV91" s="31"/>
      <c r="TW91" s="31"/>
      <c r="TX91" s="31"/>
      <c r="TY91" s="31"/>
      <c r="TZ91" s="31"/>
      <c r="UA91" s="31"/>
      <c r="UB91" s="31"/>
      <c r="UC91" s="31"/>
      <c r="UD91" s="31"/>
      <c r="UE91" s="31"/>
      <c r="UF91" s="31"/>
      <c r="UG91" s="31"/>
      <c r="UH91" s="31"/>
      <c r="UI91" s="31"/>
      <c r="UJ91" s="31"/>
      <c r="UK91" s="31"/>
      <c r="UL91" s="31"/>
      <c r="UM91" s="31"/>
      <c r="UN91" s="31"/>
      <c r="UO91" s="31"/>
      <c r="UP91" s="31"/>
      <c r="UQ91" s="31"/>
      <c r="UR91" s="31"/>
      <c r="US91" s="31"/>
      <c r="UT91" s="31"/>
      <c r="UU91" s="31"/>
      <c r="UV91" s="31"/>
      <c r="UW91" s="31"/>
      <c r="UX91" s="31"/>
      <c r="UY91" s="31"/>
      <c r="UZ91" s="31"/>
      <c r="VA91" s="31"/>
      <c r="VB91" s="31"/>
      <c r="VC91" s="31"/>
      <c r="VD91" s="31"/>
      <c r="VE91" s="31"/>
      <c r="VF91" s="31"/>
      <c r="VG91" s="31"/>
      <c r="VH91" s="31"/>
      <c r="VI91" s="31"/>
      <c r="VJ91" s="31"/>
      <c r="VK91" s="31"/>
      <c r="VL91" s="31"/>
      <c r="VM91" s="31"/>
      <c r="VN91" s="31"/>
      <c r="VO91" s="31"/>
      <c r="VP91" s="31"/>
      <c r="VQ91" s="31"/>
      <c r="VR91" s="31"/>
      <c r="VS91" s="31"/>
      <c r="VT91" s="31"/>
      <c r="VU91" s="31"/>
      <c r="VV91" s="31"/>
      <c r="VW91" s="31"/>
      <c r="VX91" s="31"/>
      <c r="VY91" s="31"/>
      <c r="VZ91" s="31"/>
      <c r="WA91" s="31"/>
      <c r="WB91" s="31"/>
      <c r="WC91" s="31"/>
      <c r="WD91" s="31"/>
      <c r="WE91" s="31"/>
      <c r="WF91" s="31"/>
      <c r="WG91" s="31"/>
      <c r="WH91" s="31"/>
      <c r="WI91" s="31"/>
      <c r="WJ91" s="31"/>
      <c r="WK91" s="31"/>
      <c r="WL91" s="31"/>
      <c r="WM91" s="31"/>
      <c r="WN91" s="31"/>
      <c r="WO91" s="31"/>
      <c r="WP91" s="31"/>
      <c r="WQ91" s="31"/>
      <c r="WR91" s="31"/>
      <c r="WS91" s="31"/>
      <c r="WT91" s="31"/>
      <c r="WU91" s="31"/>
      <c r="WV91" s="31"/>
      <c r="WW91" s="31"/>
      <c r="WX91" s="31"/>
      <c r="WY91" s="31"/>
      <c r="WZ91" s="31"/>
      <c r="XA91" s="31"/>
      <c r="XB91" s="31"/>
      <c r="XC91" s="31"/>
      <c r="XD91" s="31"/>
      <c r="XE91" s="31"/>
      <c r="XF91" s="31"/>
      <c r="XG91" s="31"/>
      <c r="XH91" s="31"/>
      <c r="XI91" s="31"/>
      <c r="XJ91" s="31"/>
      <c r="XK91" s="31"/>
      <c r="XL91" s="31"/>
      <c r="XM91" s="31"/>
      <c r="XN91" s="31"/>
      <c r="XO91" s="31"/>
      <c r="XP91" s="31"/>
      <c r="XQ91" s="31"/>
      <c r="XR91" s="31"/>
      <c r="XS91" s="31"/>
      <c r="XT91" s="31"/>
      <c r="XU91" s="31"/>
      <c r="XV91" s="31"/>
      <c r="XW91" s="31"/>
      <c r="XX91" s="31"/>
      <c r="XY91" s="31"/>
      <c r="XZ91" s="31"/>
      <c r="YA91" s="31"/>
      <c r="YB91" s="31"/>
      <c r="YC91" s="31"/>
      <c r="YD91" s="31"/>
      <c r="YE91" s="31"/>
      <c r="YF91" s="31"/>
      <c r="YG91" s="31"/>
      <c r="YH91" s="31"/>
      <c r="YI91" s="31"/>
      <c r="YJ91" s="31"/>
      <c r="YK91" s="31"/>
      <c r="YL91" s="31"/>
      <c r="YM91" s="31"/>
      <c r="YN91" s="31"/>
      <c r="YO91" s="31"/>
      <c r="YP91" s="31"/>
      <c r="YQ91" s="31"/>
      <c r="YR91" s="31"/>
      <c r="YS91" s="31"/>
      <c r="YT91" s="31"/>
      <c r="YU91" s="31"/>
      <c r="YV91" s="31"/>
      <c r="YW91" s="31"/>
      <c r="YX91" s="31"/>
      <c r="YY91" s="31"/>
      <c r="YZ91" s="31"/>
      <c r="ZA91" s="31"/>
      <c r="ZB91" s="31"/>
      <c r="ZC91" s="31"/>
      <c r="ZD91" s="31"/>
      <c r="ZE91" s="31"/>
      <c r="ZF91" s="31"/>
      <c r="ZG91" s="31"/>
      <c r="ZH91" s="31"/>
      <c r="ZI91" s="31"/>
      <c r="ZJ91" s="31"/>
      <c r="ZK91" s="31"/>
      <c r="ZL91" s="31"/>
      <c r="ZM91" s="31"/>
      <c r="ZN91" s="31"/>
      <c r="ZO91" s="31"/>
      <c r="ZP91" s="31"/>
      <c r="ZQ91" s="31"/>
      <c r="ZR91" s="31"/>
      <c r="ZS91" s="31"/>
      <c r="ZT91" s="31"/>
      <c r="ZU91" s="31"/>
      <c r="ZV91" s="31"/>
      <c r="ZW91" s="31"/>
      <c r="ZX91" s="31"/>
      <c r="ZY91" s="31"/>
      <c r="ZZ91" s="31"/>
      <c r="AAA91" s="31"/>
      <c r="AAB91" s="31"/>
      <c r="AAC91" s="31"/>
      <c r="AAD91" s="31"/>
      <c r="AAE91" s="31"/>
      <c r="AAF91" s="31"/>
      <c r="AAG91" s="31"/>
      <c r="AAH91" s="31"/>
      <c r="AAI91" s="31"/>
      <c r="AAJ91" s="31"/>
      <c r="AAK91" s="31"/>
      <c r="AAL91" s="31"/>
      <c r="AAM91" s="31"/>
      <c r="AAN91" s="31"/>
      <c r="AAO91" s="31"/>
      <c r="AAP91" s="31"/>
      <c r="AAQ91" s="31"/>
      <c r="AAR91" s="31"/>
      <c r="AAS91" s="31"/>
      <c r="AAT91" s="31"/>
      <c r="AAU91" s="31"/>
      <c r="AAV91" s="31"/>
      <c r="AAW91" s="31"/>
      <c r="AAX91" s="31"/>
      <c r="AAY91" s="31"/>
      <c r="AAZ91" s="31"/>
      <c r="ABA91" s="31"/>
      <c r="ABB91" s="31"/>
      <c r="ABC91" s="31"/>
      <c r="ABD91" s="31"/>
      <c r="ABE91" s="31"/>
      <c r="ABF91" s="31"/>
      <c r="ABG91" s="31"/>
      <c r="ABH91" s="31"/>
      <c r="ABI91" s="31"/>
      <c r="ABJ91" s="31"/>
      <c r="ABK91" s="31"/>
      <c r="ABL91" s="31"/>
      <c r="ABM91" s="31"/>
      <c r="ABN91" s="31"/>
      <c r="ABO91" s="31"/>
      <c r="ABP91" s="31"/>
      <c r="ABQ91" s="31"/>
      <c r="ABR91" s="31"/>
      <c r="ABS91" s="31"/>
      <c r="ABT91" s="31"/>
      <c r="ABU91" s="31"/>
      <c r="ABV91" s="31"/>
      <c r="ABW91" s="31"/>
      <c r="ABX91" s="31"/>
      <c r="ABY91" s="31"/>
      <c r="ABZ91" s="31"/>
      <c r="ACA91" s="31"/>
      <c r="ACB91" s="31"/>
      <c r="ACC91" s="31"/>
      <c r="ACD91" s="31"/>
      <c r="ACE91" s="31"/>
      <c r="ACF91" s="31"/>
      <c r="ACG91" s="31"/>
      <c r="ACH91" s="31"/>
      <c r="ACI91" s="31"/>
      <c r="ACJ91" s="31"/>
      <c r="ACK91" s="31"/>
      <c r="ACL91" s="31"/>
      <c r="ACM91" s="31"/>
      <c r="ACN91" s="31"/>
      <c r="ACO91" s="31"/>
      <c r="ACP91" s="31"/>
      <c r="ACQ91" s="31"/>
      <c r="ACR91" s="31"/>
      <c r="ACS91" s="31"/>
      <c r="ACT91" s="31"/>
      <c r="ACU91" s="31"/>
      <c r="ACV91" s="31"/>
      <c r="ACW91" s="31"/>
      <c r="ACX91" s="31"/>
      <c r="ACY91" s="31"/>
      <c r="ACZ91" s="31"/>
      <c r="ADA91" s="31"/>
      <c r="ADB91" s="31"/>
      <c r="ADC91" s="31"/>
      <c r="ADD91" s="31"/>
      <c r="ADE91" s="31"/>
      <c r="ADF91" s="31"/>
      <c r="ADG91" s="31"/>
      <c r="ADH91" s="31"/>
      <c r="ADI91" s="31"/>
      <c r="ADJ91" s="31"/>
      <c r="ADK91" s="31"/>
      <c r="ADL91" s="31"/>
      <c r="ADM91" s="31"/>
      <c r="ADN91" s="31"/>
      <c r="ADO91" s="31"/>
      <c r="ADP91" s="31"/>
      <c r="ADQ91" s="31"/>
      <c r="ADR91" s="31"/>
      <c r="ADS91" s="31"/>
      <c r="ADT91" s="31"/>
      <c r="ADU91" s="31"/>
      <c r="ADV91" s="31"/>
      <c r="ADW91" s="31"/>
      <c r="ADX91" s="31"/>
      <c r="ADY91" s="31"/>
      <c r="ADZ91" s="31"/>
      <c r="AEA91" s="31"/>
      <c r="AEB91" s="31"/>
      <c r="AEC91" s="31"/>
      <c r="AED91" s="31"/>
      <c r="AEE91" s="31"/>
      <c r="AEF91" s="31"/>
      <c r="AEG91" s="31"/>
      <c r="AEH91" s="31"/>
      <c r="AEI91" s="31"/>
      <c r="AEJ91" s="31"/>
      <c r="AEK91" s="31"/>
      <c r="AEL91" s="31"/>
      <c r="AEM91" s="31"/>
      <c r="AEN91" s="31"/>
      <c r="AEO91" s="31"/>
      <c r="AEP91" s="31"/>
      <c r="AEQ91" s="31"/>
      <c r="AER91" s="31"/>
      <c r="AES91" s="31"/>
      <c r="AET91" s="31"/>
      <c r="AEU91" s="31"/>
      <c r="AEV91" s="31"/>
      <c r="AEW91" s="31"/>
      <c r="AEX91" s="31"/>
      <c r="AEY91" s="31"/>
      <c r="AEZ91" s="31"/>
      <c r="AFA91" s="31"/>
      <c r="AFB91" s="31"/>
      <c r="AFC91" s="31"/>
      <c r="AFD91" s="31"/>
      <c r="AFE91" s="31"/>
      <c r="AFF91" s="31"/>
      <c r="AFG91" s="31"/>
      <c r="AFH91" s="31"/>
      <c r="AFI91" s="31"/>
      <c r="AFJ91" s="31"/>
      <c r="AFK91" s="31"/>
      <c r="AFL91" s="31"/>
      <c r="AFM91" s="31"/>
      <c r="AFN91" s="31"/>
      <c r="AFO91" s="31"/>
      <c r="AFP91" s="31"/>
      <c r="AFQ91" s="31"/>
      <c r="AFR91" s="31"/>
      <c r="AFS91" s="31"/>
      <c r="AFT91" s="31"/>
      <c r="AFU91" s="31"/>
      <c r="AFV91" s="31"/>
      <c r="AFW91" s="31"/>
      <c r="AFX91" s="31"/>
      <c r="AFY91" s="31"/>
      <c r="AFZ91" s="31"/>
      <c r="AGA91" s="31"/>
      <c r="AGB91" s="31"/>
      <c r="AGC91" s="31"/>
      <c r="AGD91" s="31"/>
      <c r="AGE91" s="31"/>
      <c r="AGF91" s="31"/>
      <c r="AGG91" s="31"/>
      <c r="AGH91" s="31"/>
      <c r="AGI91" s="31"/>
      <c r="AGJ91" s="31"/>
      <c r="AGK91" s="31"/>
      <c r="AGL91" s="31"/>
      <c r="AGM91" s="31"/>
      <c r="AGN91" s="31"/>
      <c r="AGO91" s="31"/>
      <c r="AGP91" s="31"/>
      <c r="AGQ91" s="31"/>
      <c r="AGR91" s="31"/>
      <c r="AGS91" s="31"/>
      <c r="AGT91" s="31"/>
      <c r="AGU91" s="31"/>
      <c r="AGV91" s="31"/>
      <c r="AGW91" s="31"/>
      <c r="AGX91" s="31"/>
      <c r="AGY91" s="31"/>
      <c r="AGZ91" s="31"/>
      <c r="AHA91" s="31"/>
      <c r="AHB91" s="31"/>
      <c r="AHC91" s="31"/>
      <c r="AHD91" s="31"/>
      <c r="AHE91" s="31"/>
      <c r="AHF91" s="31"/>
      <c r="AHG91" s="31"/>
      <c r="AHH91" s="31"/>
      <c r="AHI91" s="31"/>
      <c r="AHJ91" s="31"/>
      <c r="AHK91" s="31"/>
      <c r="AHL91" s="31"/>
      <c r="AHM91" s="31"/>
      <c r="AHN91" s="31"/>
      <c r="AHO91" s="31"/>
      <c r="AHP91" s="31"/>
      <c r="AHQ91" s="31"/>
      <c r="AHR91" s="31"/>
      <c r="AHS91" s="31"/>
      <c r="AHT91" s="31"/>
      <c r="AHU91" s="31"/>
      <c r="AHV91" s="31"/>
      <c r="AHW91" s="31"/>
      <c r="AHX91" s="31"/>
      <c r="AHY91" s="31"/>
      <c r="AHZ91" s="31"/>
      <c r="AIA91" s="31"/>
      <c r="AIB91" s="31"/>
      <c r="AIC91" s="31"/>
      <c r="AID91" s="31"/>
      <c r="AIE91" s="31"/>
      <c r="AIF91" s="31"/>
      <c r="AIG91" s="31"/>
      <c r="AIH91" s="31"/>
      <c r="AII91" s="31"/>
      <c r="AIJ91" s="31"/>
      <c r="AIK91" s="31"/>
      <c r="AIL91" s="31"/>
      <c r="AIM91" s="31"/>
      <c r="AIN91" s="31"/>
      <c r="AIO91" s="31"/>
      <c r="AIP91" s="31"/>
      <c r="AIQ91" s="31"/>
      <c r="AIR91" s="31"/>
      <c r="AIS91" s="31"/>
      <c r="AIT91" s="31"/>
      <c r="AIU91" s="31"/>
      <c r="AIV91" s="31"/>
      <c r="AIW91" s="31"/>
      <c r="AIX91" s="31"/>
      <c r="AIY91" s="31"/>
      <c r="AIZ91" s="31"/>
      <c r="AJA91" s="31"/>
      <c r="AJB91" s="31"/>
      <c r="AJC91" s="31"/>
      <c r="AJD91" s="31"/>
      <c r="AJE91" s="31"/>
      <c r="AJF91" s="31"/>
      <c r="AJG91" s="31"/>
      <c r="AJH91" s="31"/>
      <c r="AJI91" s="31"/>
      <c r="AJJ91" s="31"/>
      <c r="AJK91" s="31"/>
      <c r="AJL91" s="31"/>
      <c r="AJM91" s="31"/>
      <c r="AJN91" s="31"/>
      <c r="AJO91" s="31"/>
      <c r="AJP91" s="31"/>
      <c r="AJQ91" s="31"/>
      <c r="AJR91" s="31"/>
      <c r="AJS91" s="31"/>
      <c r="AJT91" s="31"/>
      <c r="AJU91" s="31"/>
      <c r="AJV91" s="31"/>
      <c r="AJW91" s="31"/>
      <c r="AJX91" s="31"/>
      <c r="AJY91" s="31"/>
      <c r="AJZ91" s="31"/>
      <c r="AKA91" s="31"/>
      <c r="AKB91" s="31"/>
      <c r="AKC91" s="31"/>
      <c r="AKD91" s="31"/>
      <c r="AKE91" s="31"/>
      <c r="AKF91" s="31"/>
      <c r="AKG91" s="31"/>
      <c r="AKH91" s="31"/>
      <c r="AKI91" s="31"/>
      <c r="AKJ91" s="31"/>
      <c r="AKK91" s="31"/>
      <c r="AKL91" s="31"/>
      <c r="AKM91" s="31"/>
      <c r="AKN91" s="31"/>
      <c r="AKO91" s="31"/>
      <c r="AKP91" s="31"/>
      <c r="AKQ91" s="31"/>
      <c r="AKR91" s="31"/>
      <c r="AKS91" s="31"/>
      <c r="AKT91" s="31"/>
      <c r="AKU91" s="31"/>
      <c r="AKV91" s="31"/>
      <c r="AKW91" s="31"/>
      <c r="AKX91" s="31"/>
      <c r="AKY91" s="31"/>
      <c r="AKZ91" s="31"/>
      <c r="ALA91" s="31"/>
      <c r="ALB91" s="31"/>
      <c r="ALC91" s="31"/>
      <c r="ALD91" s="31"/>
      <c r="ALE91" s="31"/>
      <c r="ALF91" s="31"/>
      <c r="ALG91" s="31"/>
      <c r="ALH91" s="31"/>
      <c r="ALI91" s="31"/>
      <c r="ALJ91" s="31"/>
      <c r="ALK91" s="31"/>
      <c r="ALL91" s="31"/>
      <c r="ALM91" s="31"/>
      <c r="ALN91" s="31"/>
      <c r="ALO91" s="31"/>
      <c r="ALP91" s="31"/>
      <c r="ALQ91" s="31"/>
      <c r="ALR91" s="31"/>
      <c r="ALS91" s="31"/>
      <c r="ALT91" s="31"/>
      <c r="ALU91" s="31"/>
      <c r="ALV91" s="31"/>
      <c r="ALW91" s="31"/>
      <c r="ALX91" s="31"/>
      <c r="ALY91" s="31"/>
      <c r="ALZ91" s="31"/>
      <c r="AMA91" s="31"/>
      <c r="AMB91" s="31"/>
      <c r="AMC91" s="31"/>
      <c r="AMD91" s="31"/>
      <c r="AME91" s="31"/>
      <c r="AMF91" s="31"/>
      <c r="AMG91" s="31"/>
      <c r="AMH91" s="31"/>
      <c r="AMI91" s="31"/>
      <c r="AMJ91" s="31"/>
      <c r="AMK91" s="31"/>
      <c r="AML91" s="31"/>
      <c r="AMM91" s="31"/>
      <c r="AMN91" s="31"/>
      <c r="AMO91" s="31"/>
      <c r="AMP91" s="31"/>
      <c r="AMQ91" s="31"/>
      <c r="AMR91" s="31"/>
      <c r="AMS91" s="31"/>
      <c r="AMT91" s="31"/>
      <c r="AMU91" s="31"/>
      <c r="AMV91" s="31"/>
      <c r="AMW91" s="31"/>
      <c r="AMX91" s="31"/>
      <c r="AMY91" s="31"/>
      <c r="AMZ91" s="31"/>
      <c r="ANA91" s="31"/>
      <c r="ANB91" s="31"/>
      <c r="ANC91" s="31"/>
      <c r="AND91" s="31"/>
      <c r="ANE91" s="31"/>
      <c r="ANF91" s="31"/>
      <c r="ANG91" s="31"/>
      <c r="ANH91" s="31"/>
      <c r="ANI91" s="31"/>
      <c r="ANJ91" s="31"/>
      <c r="ANK91" s="31"/>
      <c r="ANL91" s="31"/>
      <c r="ANM91" s="31"/>
      <c r="ANN91" s="31"/>
      <c r="ANO91" s="31"/>
      <c r="ANP91" s="31"/>
      <c r="ANQ91" s="31"/>
      <c r="ANR91" s="31"/>
      <c r="ANS91" s="31"/>
      <c r="ANT91" s="31"/>
      <c r="ANU91" s="31"/>
      <c r="ANV91" s="31"/>
      <c r="ANW91" s="31"/>
      <c r="ANX91" s="31"/>
      <c r="ANY91" s="31"/>
      <c r="ANZ91" s="31"/>
      <c r="AOA91" s="31"/>
      <c r="AOB91" s="31"/>
      <c r="AOC91" s="31"/>
      <c r="AOD91" s="31"/>
      <c r="AOE91" s="31"/>
      <c r="AOF91" s="31"/>
      <c r="AOG91" s="31"/>
      <c r="AOH91" s="31"/>
      <c r="AOI91" s="31"/>
      <c r="AOJ91" s="31"/>
      <c r="AOK91" s="31"/>
      <c r="AOL91" s="31"/>
      <c r="AOM91" s="31"/>
      <c r="AON91" s="31"/>
      <c r="AOO91" s="31"/>
      <c r="AOP91" s="31"/>
      <c r="AOQ91" s="31"/>
      <c r="AOR91" s="31"/>
      <c r="AOS91" s="31"/>
      <c r="AOT91" s="31"/>
      <c r="AOU91" s="31"/>
      <c r="AOV91" s="31"/>
      <c r="AOW91" s="31"/>
      <c r="AOX91" s="31"/>
      <c r="AOY91" s="31"/>
      <c r="AOZ91" s="31"/>
      <c r="APA91" s="31"/>
      <c r="APB91" s="31"/>
      <c r="APC91" s="31"/>
      <c r="APD91" s="31"/>
      <c r="APE91" s="31"/>
      <c r="APF91" s="31"/>
      <c r="APG91" s="31"/>
      <c r="APH91" s="31"/>
      <c r="API91" s="31"/>
      <c r="APJ91" s="31"/>
      <c r="APK91" s="31"/>
      <c r="APL91" s="31"/>
      <c r="APM91" s="31"/>
      <c r="APN91" s="31"/>
      <c r="APO91" s="31"/>
      <c r="APP91" s="31"/>
      <c r="APQ91" s="31"/>
      <c r="APR91" s="31"/>
      <c r="APS91" s="31"/>
      <c r="APT91" s="31"/>
      <c r="APU91" s="31"/>
      <c r="APV91" s="31"/>
      <c r="APW91" s="31"/>
      <c r="APX91" s="31"/>
      <c r="APY91" s="31"/>
      <c r="APZ91" s="31"/>
      <c r="AQA91" s="31"/>
      <c r="AQB91" s="31"/>
      <c r="AQC91" s="31"/>
      <c r="AQD91" s="31"/>
      <c r="AQE91" s="31"/>
      <c r="AQF91" s="31"/>
      <c r="AQG91" s="31"/>
      <c r="AQH91" s="31"/>
      <c r="AQI91" s="31"/>
      <c r="AQJ91" s="31"/>
      <c r="AQK91" s="31"/>
      <c r="AQL91" s="31"/>
      <c r="AQM91" s="31"/>
      <c r="AQN91" s="31"/>
      <c r="AQO91" s="31"/>
      <c r="AQP91" s="31"/>
      <c r="AQQ91" s="31"/>
      <c r="AQR91" s="31"/>
      <c r="AQS91" s="31"/>
      <c r="AQT91" s="31"/>
      <c r="AQU91" s="31"/>
      <c r="AQV91" s="31"/>
      <c r="AQW91" s="31"/>
      <c r="AQX91" s="31"/>
      <c r="AQY91" s="31"/>
      <c r="AQZ91" s="31"/>
      <c r="ARA91" s="31"/>
      <c r="ARB91" s="31"/>
      <c r="ARC91" s="31"/>
      <c r="ARD91" s="31"/>
      <c r="ARE91" s="31"/>
      <c r="ARF91" s="31"/>
      <c r="ARG91" s="31"/>
      <c r="ARH91" s="31"/>
      <c r="ARI91" s="31"/>
      <c r="ARJ91" s="31"/>
      <c r="ARK91" s="31"/>
      <c r="ARL91" s="31"/>
      <c r="ARM91" s="31"/>
      <c r="ARN91" s="31"/>
      <c r="ARO91" s="31"/>
      <c r="ARP91" s="31"/>
      <c r="ARQ91" s="31"/>
      <c r="ARR91" s="31"/>
      <c r="ARS91" s="31"/>
      <c r="ART91" s="31"/>
      <c r="ARU91" s="31"/>
      <c r="ARV91" s="31"/>
      <c r="ARW91" s="31"/>
      <c r="ARX91" s="31"/>
      <c r="ARY91" s="31"/>
      <c r="ARZ91" s="31"/>
      <c r="ASA91" s="31"/>
      <c r="ASB91" s="31"/>
      <c r="ASC91" s="31"/>
      <c r="ASD91" s="31"/>
      <c r="ASE91" s="31"/>
      <c r="ASF91" s="31"/>
      <c r="ASG91" s="31"/>
      <c r="ASH91" s="31"/>
      <c r="ASI91" s="31"/>
      <c r="ASJ91" s="31"/>
      <c r="ASK91" s="31"/>
      <c r="ASL91" s="31"/>
      <c r="ASM91" s="31"/>
      <c r="ASN91" s="31"/>
      <c r="ASO91" s="31"/>
      <c r="ASP91" s="31"/>
      <c r="ASQ91" s="31"/>
      <c r="ASR91" s="31"/>
      <c r="ASS91" s="31"/>
      <c r="AST91" s="31"/>
      <c r="ASU91" s="31"/>
      <c r="ASV91" s="31"/>
      <c r="ASW91" s="31"/>
      <c r="ASX91" s="31"/>
      <c r="ASY91" s="31"/>
      <c r="ASZ91" s="31"/>
      <c r="ATA91" s="31"/>
      <c r="ATB91" s="31"/>
      <c r="ATC91" s="31"/>
      <c r="ATD91" s="31"/>
      <c r="ATE91" s="31"/>
      <c r="ATF91" s="31"/>
      <c r="ATG91" s="31"/>
      <c r="ATH91" s="31"/>
      <c r="ATI91" s="31"/>
      <c r="ATJ91" s="31"/>
      <c r="ATK91" s="31"/>
      <c r="ATL91" s="31"/>
      <c r="ATM91" s="31"/>
      <c r="ATN91" s="31"/>
      <c r="ATO91" s="31"/>
      <c r="ATP91" s="31"/>
      <c r="ATQ91" s="31"/>
      <c r="ATR91" s="31"/>
      <c r="ATS91" s="31"/>
      <c r="ATT91" s="31"/>
      <c r="ATU91" s="31"/>
      <c r="ATV91" s="31"/>
      <c r="ATW91" s="31"/>
      <c r="ATX91" s="31"/>
      <c r="ATY91" s="31"/>
      <c r="ATZ91" s="31"/>
      <c r="AUA91" s="31"/>
      <c r="AUB91" s="31"/>
      <c r="AUC91" s="31"/>
      <c r="AUD91" s="31"/>
      <c r="AUE91" s="31"/>
      <c r="AUF91" s="31"/>
      <c r="AUG91" s="31"/>
      <c r="AUH91" s="31"/>
      <c r="AUI91" s="31"/>
      <c r="AUJ91" s="31"/>
      <c r="AUK91" s="31"/>
      <c r="AUL91" s="31"/>
      <c r="AUM91" s="31"/>
      <c r="AUN91" s="31"/>
      <c r="AUO91" s="31"/>
      <c r="AUP91" s="31"/>
      <c r="AUQ91" s="31"/>
      <c r="AUR91" s="31"/>
      <c r="AUS91" s="31"/>
      <c r="AUT91" s="31"/>
      <c r="AUU91" s="31"/>
      <c r="AUV91" s="31"/>
      <c r="AUW91" s="31"/>
      <c r="AUX91" s="31"/>
      <c r="AUY91" s="31"/>
      <c r="AUZ91" s="31"/>
      <c r="AVA91" s="31"/>
      <c r="AVB91" s="31"/>
      <c r="AVC91" s="31"/>
      <c r="AVD91" s="31"/>
      <c r="AVE91" s="31"/>
      <c r="AVF91" s="31"/>
      <c r="AVG91" s="31"/>
      <c r="AVH91" s="31"/>
      <c r="AVI91" s="31"/>
      <c r="AVJ91" s="31"/>
      <c r="AVK91" s="31"/>
      <c r="AVL91" s="31"/>
      <c r="AVM91" s="31"/>
      <c r="AVN91" s="31"/>
      <c r="AVO91" s="31"/>
      <c r="AVP91" s="31"/>
      <c r="AVQ91" s="31"/>
      <c r="AVR91" s="31"/>
      <c r="AVS91" s="31"/>
      <c r="AVT91" s="31"/>
      <c r="AVU91" s="31"/>
      <c r="AVV91" s="31"/>
      <c r="AVW91" s="31"/>
      <c r="AVX91" s="31"/>
      <c r="AVY91" s="31"/>
      <c r="AVZ91" s="31"/>
      <c r="AWA91" s="31"/>
      <c r="AWB91" s="31"/>
      <c r="AWC91" s="31"/>
      <c r="AWD91" s="31"/>
      <c r="AWE91" s="31"/>
      <c r="AWF91" s="31"/>
      <c r="AWG91" s="31"/>
      <c r="AWH91" s="31"/>
      <c r="AWI91" s="31"/>
      <c r="AWJ91" s="31"/>
      <c r="AWK91" s="31"/>
      <c r="AWL91" s="31"/>
      <c r="AWM91" s="31"/>
      <c r="AWN91" s="31"/>
      <c r="AWO91" s="31"/>
      <c r="AWP91" s="31"/>
      <c r="AWQ91" s="31"/>
      <c r="AWR91" s="31"/>
      <c r="AWS91" s="31"/>
      <c r="AWT91" s="31"/>
      <c r="AWU91" s="31"/>
      <c r="AWV91" s="31"/>
      <c r="AWW91" s="31"/>
      <c r="AWX91" s="31"/>
      <c r="AWY91" s="31"/>
      <c r="AWZ91" s="31"/>
      <c r="AXA91" s="31"/>
      <c r="AXB91" s="31"/>
      <c r="AXC91" s="31"/>
      <c r="AXD91" s="31"/>
      <c r="AXE91" s="31"/>
      <c r="AXF91" s="31"/>
      <c r="AXG91" s="31"/>
      <c r="AXH91" s="31"/>
      <c r="AXI91" s="31"/>
      <c r="AXJ91" s="31"/>
      <c r="AXK91" s="31"/>
      <c r="AXL91" s="31"/>
      <c r="AXM91" s="31"/>
      <c r="AXN91" s="31"/>
      <c r="AXO91" s="31"/>
      <c r="AXP91" s="31"/>
      <c r="AXQ91" s="31"/>
      <c r="AXR91" s="31"/>
      <c r="AXS91" s="31"/>
      <c r="AXT91" s="31"/>
      <c r="AXU91" s="31"/>
      <c r="AXV91" s="31"/>
      <c r="AXW91" s="31"/>
      <c r="AXX91" s="31"/>
      <c r="AXY91" s="31"/>
      <c r="AXZ91" s="31"/>
      <c r="AYA91" s="31"/>
      <c r="AYB91" s="31"/>
      <c r="AYC91" s="31"/>
      <c r="AYD91" s="31"/>
      <c r="AYE91" s="31"/>
      <c r="AYF91" s="31"/>
      <c r="AYG91" s="31"/>
      <c r="AYH91" s="31"/>
      <c r="AYI91" s="31"/>
      <c r="AYJ91" s="31"/>
      <c r="AYK91" s="31"/>
      <c r="AYL91" s="31"/>
      <c r="AYM91" s="31"/>
      <c r="AYN91" s="31"/>
      <c r="AYO91" s="31"/>
      <c r="AYP91" s="31"/>
      <c r="AYQ91" s="31"/>
      <c r="AYR91" s="31"/>
      <c r="AYS91" s="31"/>
      <c r="AYT91" s="31"/>
      <c r="AYU91" s="31"/>
      <c r="AYV91" s="31"/>
      <c r="AYW91" s="31"/>
      <c r="AYX91" s="31"/>
      <c r="AYY91" s="31"/>
      <c r="AYZ91" s="31"/>
      <c r="AZA91" s="31"/>
      <c r="AZB91" s="31"/>
      <c r="AZC91" s="31"/>
      <c r="AZD91" s="31"/>
      <c r="AZE91" s="31"/>
      <c r="AZF91" s="31"/>
      <c r="AZG91" s="31"/>
      <c r="AZH91" s="31"/>
      <c r="AZI91" s="31"/>
      <c r="AZJ91" s="31"/>
      <c r="AZK91" s="31"/>
      <c r="AZL91" s="31"/>
      <c r="AZM91" s="31"/>
      <c r="AZN91" s="31"/>
      <c r="AZO91" s="31"/>
      <c r="AZP91" s="31"/>
      <c r="AZQ91" s="31"/>
      <c r="AZR91" s="31"/>
      <c r="AZS91" s="31"/>
      <c r="AZT91" s="31"/>
      <c r="AZU91" s="31"/>
      <c r="AZV91" s="31"/>
      <c r="AZW91" s="31"/>
      <c r="AZX91" s="31"/>
      <c r="AZY91" s="31"/>
      <c r="AZZ91" s="31"/>
      <c r="BAA91" s="31"/>
      <c r="BAB91" s="31"/>
      <c r="BAC91" s="31"/>
      <c r="BAD91" s="31"/>
      <c r="BAE91" s="31"/>
      <c r="BAF91" s="31"/>
      <c r="BAG91" s="31"/>
      <c r="BAH91" s="31"/>
      <c r="BAI91" s="31"/>
      <c r="BAJ91" s="31"/>
      <c r="BAK91" s="31"/>
      <c r="BAL91" s="31"/>
      <c r="BAM91" s="31"/>
      <c r="BAN91" s="31"/>
      <c r="BAO91" s="31"/>
      <c r="BAP91" s="31"/>
      <c r="BAQ91" s="31"/>
      <c r="BAR91" s="31"/>
      <c r="BAS91" s="31"/>
      <c r="BAT91" s="31"/>
      <c r="BAU91" s="31"/>
      <c r="BAV91" s="31"/>
      <c r="BAW91" s="31"/>
      <c r="BAX91" s="31"/>
      <c r="BAY91" s="31"/>
      <c r="BAZ91" s="31"/>
      <c r="BBA91" s="31"/>
      <c r="BBB91" s="31"/>
      <c r="BBC91" s="31"/>
      <c r="BBD91" s="31"/>
      <c r="BBE91" s="31"/>
      <c r="BBF91" s="31"/>
      <c r="BBG91" s="31"/>
      <c r="BBH91" s="31"/>
      <c r="BBI91" s="31"/>
      <c r="BBJ91" s="31"/>
      <c r="BBK91" s="31"/>
      <c r="BBL91" s="31"/>
      <c r="BBM91" s="31"/>
      <c r="BBN91" s="31"/>
      <c r="BBO91" s="31"/>
      <c r="BBP91" s="31"/>
      <c r="BBQ91" s="31"/>
      <c r="BBR91" s="31"/>
      <c r="BBS91" s="31"/>
      <c r="BBT91" s="31"/>
      <c r="BBU91" s="31"/>
      <c r="BBV91" s="31"/>
      <c r="BBW91" s="31"/>
      <c r="BBX91" s="31"/>
      <c r="BBY91" s="31"/>
      <c r="BBZ91" s="31"/>
      <c r="BCA91" s="31"/>
      <c r="BCB91" s="31"/>
      <c r="BCC91" s="31"/>
      <c r="BCD91" s="31"/>
      <c r="BCE91" s="31"/>
      <c r="BCF91" s="31"/>
      <c r="BCG91" s="31"/>
      <c r="BCH91" s="31"/>
      <c r="BCI91" s="31"/>
      <c r="BCJ91" s="31"/>
      <c r="BCK91" s="31"/>
      <c r="BCL91" s="31"/>
      <c r="BCM91" s="31"/>
      <c r="BCN91" s="31"/>
      <c r="BCO91" s="31"/>
      <c r="BCP91" s="31"/>
      <c r="BCQ91" s="31"/>
      <c r="BCR91" s="31"/>
      <c r="BCS91" s="31"/>
      <c r="BCT91" s="31"/>
      <c r="BCU91" s="31"/>
      <c r="BCV91" s="31"/>
      <c r="BCW91" s="31"/>
      <c r="BCX91" s="31"/>
      <c r="BCY91" s="31"/>
      <c r="BCZ91" s="31"/>
      <c r="BDA91" s="31"/>
      <c r="BDB91" s="31"/>
      <c r="BDC91" s="31"/>
      <c r="BDD91" s="31"/>
      <c r="BDE91" s="31"/>
      <c r="BDF91" s="31"/>
      <c r="BDG91" s="31"/>
      <c r="BDH91" s="31"/>
      <c r="BDI91" s="31"/>
      <c r="BDJ91" s="31"/>
      <c r="BDK91" s="31"/>
      <c r="BDL91" s="31"/>
      <c r="BDM91" s="31"/>
      <c r="BDN91" s="31"/>
      <c r="BDO91" s="31"/>
      <c r="BDP91" s="31"/>
      <c r="BDQ91" s="31"/>
      <c r="BDR91" s="31"/>
      <c r="BDS91" s="31"/>
      <c r="BDT91" s="31"/>
      <c r="BDU91" s="31"/>
      <c r="BDV91" s="31"/>
      <c r="BDW91" s="31"/>
      <c r="BDX91" s="31"/>
      <c r="BDY91" s="31"/>
      <c r="BDZ91" s="31"/>
      <c r="BEA91" s="31"/>
      <c r="BEB91" s="31"/>
      <c r="BEC91" s="31"/>
      <c r="BED91" s="31"/>
      <c r="BEE91" s="31"/>
      <c r="BEF91" s="31"/>
      <c r="BEG91" s="31"/>
      <c r="BEH91" s="31"/>
      <c r="BEI91" s="31"/>
      <c r="BEJ91" s="31"/>
      <c r="BEK91" s="31"/>
      <c r="BEL91" s="31"/>
      <c r="BEM91" s="31"/>
      <c r="BEN91" s="31"/>
      <c r="BEO91" s="31"/>
      <c r="BEP91" s="31"/>
      <c r="BEQ91" s="31"/>
      <c r="BER91" s="31"/>
      <c r="BES91" s="31"/>
      <c r="BET91" s="31"/>
      <c r="BEU91" s="31"/>
      <c r="BEV91" s="31"/>
      <c r="BEW91" s="31"/>
      <c r="BEX91" s="31"/>
      <c r="BEY91" s="31"/>
      <c r="BEZ91" s="31"/>
      <c r="BFA91" s="31"/>
      <c r="BFB91" s="31"/>
      <c r="BFC91" s="31"/>
      <c r="BFD91" s="31"/>
      <c r="BFE91" s="31"/>
      <c r="BFF91" s="31"/>
      <c r="BFG91" s="31"/>
      <c r="BFH91" s="31"/>
      <c r="BFI91" s="31"/>
      <c r="BFJ91" s="31"/>
      <c r="BFK91" s="31"/>
      <c r="BFL91" s="31"/>
      <c r="BFM91" s="31"/>
      <c r="BFN91" s="31"/>
      <c r="BFO91" s="31"/>
      <c r="BFP91" s="31"/>
      <c r="BFQ91" s="31"/>
      <c r="BFR91" s="31"/>
      <c r="BFS91" s="31"/>
      <c r="BFT91" s="31"/>
      <c r="BFU91" s="31"/>
      <c r="BFV91" s="31"/>
      <c r="BFW91" s="31"/>
      <c r="BFX91" s="31"/>
      <c r="BFY91" s="31"/>
      <c r="BFZ91" s="31"/>
      <c r="BGA91" s="31"/>
      <c r="BGB91" s="31"/>
      <c r="BGC91" s="31"/>
      <c r="BGD91" s="31"/>
      <c r="BGE91" s="31"/>
      <c r="BGF91" s="31"/>
      <c r="BGG91" s="31"/>
      <c r="BGH91" s="31"/>
      <c r="BGI91" s="31"/>
      <c r="BGJ91" s="31"/>
      <c r="BGK91" s="31"/>
      <c r="BGL91" s="31"/>
      <c r="BGM91" s="31"/>
      <c r="BGN91" s="31"/>
      <c r="BGO91" s="31"/>
      <c r="BGP91" s="31"/>
      <c r="BGQ91" s="31"/>
      <c r="BGR91" s="31"/>
      <c r="BGS91" s="31"/>
      <c r="BGT91" s="31"/>
      <c r="BGU91" s="31"/>
      <c r="BGV91" s="31"/>
      <c r="BGW91" s="31"/>
      <c r="BGX91" s="31"/>
      <c r="BGY91" s="31"/>
      <c r="BGZ91" s="31"/>
      <c r="BHA91" s="31"/>
      <c r="BHB91" s="31"/>
      <c r="BHC91" s="31"/>
      <c r="BHD91" s="31"/>
      <c r="BHE91" s="31"/>
      <c r="BHF91" s="31"/>
      <c r="BHG91" s="31"/>
      <c r="BHH91" s="31"/>
      <c r="BHI91" s="31"/>
      <c r="BHJ91" s="31"/>
      <c r="BHK91" s="31"/>
      <c r="BHL91" s="31"/>
      <c r="BHM91" s="31"/>
      <c r="BHN91" s="31"/>
      <c r="BHO91" s="31"/>
      <c r="BHP91" s="31"/>
      <c r="BHQ91" s="31"/>
      <c r="BHR91" s="31"/>
      <c r="BHS91" s="31"/>
      <c r="BHT91" s="31"/>
      <c r="BHU91" s="31"/>
      <c r="BHV91" s="31"/>
      <c r="BHW91" s="31"/>
      <c r="BHX91" s="31"/>
      <c r="BHY91" s="31"/>
      <c r="BHZ91" s="31"/>
      <c r="BIA91" s="31"/>
      <c r="BIB91" s="31"/>
      <c r="BIC91" s="31"/>
      <c r="BID91" s="31"/>
      <c r="BIE91" s="31"/>
      <c r="BIF91" s="31"/>
      <c r="BIG91" s="31"/>
      <c r="BIH91" s="31"/>
      <c r="BII91" s="31"/>
      <c r="BIJ91" s="31"/>
      <c r="BIK91" s="31"/>
      <c r="BIL91" s="31"/>
      <c r="BIM91" s="31"/>
      <c r="BIN91" s="31"/>
      <c r="BIO91" s="31"/>
      <c r="BIP91" s="31"/>
      <c r="BIQ91" s="31"/>
      <c r="BIR91" s="31"/>
      <c r="BIS91" s="31"/>
      <c r="BIT91" s="31"/>
      <c r="BIU91" s="31"/>
      <c r="BIV91" s="31"/>
      <c r="BIW91" s="31"/>
      <c r="BIX91" s="31"/>
      <c r="BIY91" s="31"/>
      <c r="BIZ91" s="31"/>
      <c r="BJA91" s="31"/>
      <c r="BJB91" s="31"/>
      <c r="BJC91" s="31"/>
      <c r="BJD91" s="31"/>
      <c r="BJE91" s="31"/>
      <c r="BJF91" s="31"/>
      <c r="BJG91" s="31"/>
      <c r="BJH91" s="31"/>
      <c r="BJI91" s="31"/>
      <c r="BJJ91" s="31"/>
      <c r="BJK91" s="31"/>
      <c r="BJL91" s="31"/>
      <c r="BJM91" s="31"/>
      <c r="BJN91" s="31"/>
      <c r="BJO91" s="31"/>
      <c r="BJP91" s="31"/>
      <c r="BJQ91" s="31"/>
      <c r="BJR91" s="31"/>
      <c r="BJS91" s="31"/>
      <c r="BJT91" s="31"/>
      <c r="BJU91" s="31"/>
      <c r="BJV91" s="31"/>
      <c r="BJW91" s="31"/>
      <c r="BJX91" s="31"/>
      <c r="BJY91" s="31"/>
      <c r="BJZ91" s="31"/>
      <c r="BKA91" s="31"/>
      <c r="BKB91" s="31"/>
      <c r="BKC91" s="31"/>
      <c r="BKD91" s="31"/>
      <c r="BKE91" s="31"/>
      <c r="BKF91" s="31"/>
      <c r="BKG91" s="31"/>
      <c r="BKH91" s="31"/>
      <c r="BKI91" s="31"/>
      <c r="BKJ91" s="31"/>
      <c r="BKK91" s="31"/>
      <c r="BKL91" s="31"/>
      <c r="BKM91" s="31"/>
      <c r="BKN91" s="31"/>
      <c r="BKO91" s="31"/>
      <c r="BKP91" s="31"/>
      <c r="BKQ91" s="31"/>
      <c r="BKR91" s="31"/>
      <c r="BKS91" s="31"/>
      <c r="BKT91" s="31"/>
      <c r="BKU91" s="31"/>
      <c r="BKV91" s="31"/>
      <c r="BKW91" s="31"/>
      <c r="BKX91" s="31"/>
      <c r="BKY91" s="31"/>
      <c r="BKZ91" s="31"/>
      <c r="BLA91" s="31"/>
      <c r="BLB91" s="31"/>
      <c r="BLC91" s="31"/>
      <c r="BLD91" s="31"/>
      <c r="BLE91" s="31"/>
      <c r="BLF91" s="31"/>
      <c r="BLG91" s="31"/>
      <c r="BLH91" s="31"/>
      <c r="BLI91" s="31"/>
      <c r="BLJ91" s="31"/>
      <c r="BLK91" s="31"/>
      <c r="BLL91" s="31"/>
      <c r="BLM91" s="31"/>
      <c r="BLN91" s="31"/>
      <c r="BLO91" s="31"/>
      <c r="BLP91" s="31"/>
      <c r="BLQ91" s="31"/>
      <c r="BLR91" s="31"/>
      <c r="BLS91" s="31"/>
      <c r="BLT91" s="31"/>
      <c r="BLU91" s="31"/>
      <c r="BLV91" s="31"/>
      <c r="BLW91" s="31"/>
      <c r="BLX91" s="31"/>
      <c r="BLY91" s="31"/>
      <c r="BLZ91" s="31"/>
      <c r="BMA91" s="31"/>
      <c r="BMB91" s="31"/>
      <c r="BMC91" s="31"/>
      <c r="BMD91" s="31"/>
      <c r="BME91" s="31"/>
      <c r="BMF91" s="31"/>
      <c r="BMG91" s="31"/>
      <c r="BMH91" s="31"/>
      <c r="BMI91" s="31"/>
      <c r="BMJ91" s="31"/>
      <c r="BMK91" s="31"/>
      <c r="BML91" s="31"/>
      <c r="BMM91" s="31"/>
      <c r="BMN91" s="31"/>
      <c r="BMO91" s="31"/>
      <c r="BMP91" s="31"/>
      <c r="BMQ91" s="31"/>
      <c r="BMR91" s="31"/>
      <c r="BMS91" s="31"/>
      <c r="BMT91" s="31"/>
      <c r="BMU91" s="31"/>
      <c r="BMV91" s="31"/>
      <c r="BMW91" s="31"/>
      <c r="BMX91" s="31"/>
      <c r="BMY91" s="31"/>
      <c r="BMZ91" s="31"/>
      <c r="BNA91" s="31"/>
      <c r="BNB91" s="31"/>
      <c r="BNC91" s="31"/>
      <c r="BND91" s="31"/>
      <c r="BNE91" s="31"/>
      <c r="BNF91" s="31"/>
      <c r="BNG91" s="31"/>
      <c r="BNH91" s="31"/>
      <c r="BNI91" s="31"/>
      <c r="BNJ91" s="31"/>
      <c r="BNK91" s="31"/>
      <c r="BNL91" s="31"/>
      <c r="BNM91" s="31"/>
      <c r="BNN91" s="31"/>
      <c r="BNO91" s="31"/>
      <c r="BNP91" s="31"/>
      <c r="BNQ91" s="31"/>
      <c r="BNR91" s="31"/>
      <c r="BNS91" s="31"/>
      <c r="BNT91" s="31"/>
      <c r="BNU91" s="31"/>
      <c r="BNV91" s="31"/>
      <c r="BNW91" s="31"/>
      <c r="BNX91" s="31"/>
      <c r="BNY91" s="31"/>
      <c r="BNZ91" s="31"/>
      <c r="BOA91" s="31"/>
      <c r="BOB91" s="31"/>
      <c r="BOC91" s="31"/>
      <c r="BOD91" s="31"/>
      <c r="BOE91" s="31"/>
      <c r="BOF91" s="31"/>
      <c r="BOG91" s="31"/>
      <c r="BOH91" s="31"/>
      <c r="BOI91" s="31"/>
      <c r="BOJ91" s="31"/>
      <c r="BOK91" s="31"/>
      <c r="BOL91" s="31"/>
      <c r="BOM91" s="31"/>
      <c r="BON91" s="31"/>
      <c r="BOO91" s="31"/>
      <c r="BOP91" s="31"/>
      <c r="BOQ91" s="31"/>
      <c r="BOR91" s="31"/>
      <c r="BOS91" s="31"/>
      <c r="BOT91" s="31"/>
      <c r="BOU91" s="31"/>
      <c r="BOV91" s="31"/>
      <c r="BOW91" s="31"/>
      <c r="BOX91" s="31"/>
      <c r="BOY91" s="31"/>
      <c r="BOZ91" s="31"/>
      <c r="BPA91" s="31"/>
      <c r="BPB91" s="31"/>
      <c r="BPC91" s="31"/>
      <c r="BPD91" s="31"/>
      <c r="BPE91" s="31"/>
      <c r="BPF91" s="31"/>
      <c r="BPG91" s="31"/>
      <c r="BPH91" s="31"/>
      <c r="BPI91" s="31"/>
      <c r="BPJ91" s="31"/>
      <c r="BPK91" s="31"/>
      <c r="BPL91" s="31"/>
      <c r="BPM91" s="31"/>
      <c r="BPN91" s="31"/>
      <c r="BPO91" s="31"/>
      <c r="BPP91" s="31"/>
      <c r="BPQ91" s="31"/>
      <c r="BPR91" s="31"/>
      <c r="BPS91" s="31"/>
      <c r="BPT91" s="31"/>
      <c r="BPU91" s="31"/>
      <c r="BPV91" s="31"/>
      <c r="BPW91" s="31"/>
      <c r="BPX91" s="31"/>
      <c r="BPY91" s="31"/>
      <c r="BPZ91" s="31"/>
      <c r="BQA91" s="31"/>
      <c r="BQB91" s="31"/>
      <c r="BQC91" s="31"/>
      <c r="BQD91" s="31"/>
      <c r="BQE91" s="31"/>
      <c r="BQF91" s="31"/>
      <c r="BQG91" s="31"/>
      <c r="BQH91" s="31"/>
      <c r="BQI91" s="31"/>
      <c r="BQJ91" s="31"/>
      <c r="BQK91" s="31"/>
      <c r="BQL91" s="31"/>
      <c r="BQM91" s="31"/>
      <c r="BQN91" s="31"/>
      <c r="BQO91" s="31"/>
      <c r="BQP91" s="31"/>
      <c r="BQQ91" s="31"/>
      <c r="BQR91" s="31"/>
      <c r="BQS91" s="31"/>
      <c r="BQT91" s="31"/>
      <c r="BQU91" s="31"/>
      <c r="BQV91" s="31"/>
      <c r="BQW91" s="31"/>
      <c r="BQX91" s="31"/>
      <c r="BQY91" s="31"/>
      <c r="BQZ91" s="31"/>
      <c r="BRA91" s="31"/>
      <c r="BRB91" s="31"/>
      <c r="BRC91" s="31"/>
      <c r="BRD91" s="31"/>
      <c r="BRE91" s="31"/>
      <c r="BRF91" s="31"/>
      <c r="BRG91" s="31"/>
      <c r="BRH91" s="31"/>
      <c r="BRI91" s="31"/>
      <c r="BRJ91" s="31"/>
      <c r="BRK91" s="31"/>
      <c r="BRL91" s="31"/>
      <c r="BRM91" s="31"/>
      <c r="BRN91" s="31"/>
      <c r="BRO91" s="31"/>
      <c r="BRP91" s="31"/>
      <c r="BRQ91" s="31"/>
      <c r="BRR91" s="31"/>
      <c r="BRS91" s="31"/>
      <c r="BRT91" s="31"/>
      <c r="BRU91" s="31"/>
      <c r="BRV91" s="31"/>
      <c r="BRW91" s="31"/>
      <c r="BRX91" s="31"/>
      <c r="BRY91" s="31"/>
      <c r="BRZ91" s="31"/>
      <c r="BSA91" s="31"/>
      <c r="BSB91" s="31"/>
      <c r="BSC91" s="31"/>
      <c r="BSD91" s="31"/>
      <c r="BSE91" s="31"/>
      <c r="BSF91" s="31"/>
      <c r="BSG91" s="31"/>
      <c r="BSH91" s="31"/>
      <c r="BSI91" s="31"/>
      <c r="BSJ91" s="31"/>
      <c r="BSK91" s="31"/>
      <c r="BSL91" s="31"/>
      <c r="BSM91" s="31"/>
      <c r="BSN91" s="31"/>
      <c r="BSO91" s="31"/>
      <c r="BSP91" s="31"/>
      <c r="BSQ91" s="31"/>
      <c r="BSR91" s="31"/>
      <c r="BSS91" s="31"/>
      <c r="BST91" s="31"/>
      <c r="BSU91" s="31"/>
      <c r="BSV91" s="31"/>
      <c r="BSW91" s="31"/>
      <c r="BSX91" s="31"/>
      <c r="BSY91" s="31"/>
      <c r="BSZ91" s="31"/>
      <c r="BTA91" s="31"/>
      <c r="BTB91" s="31"/>
      <c r="BTC91" s="31"/>
      <c r="BTD91" s="31"/>
      <c r="BTE91" s="31"/>
      <c r="BTF91" s="31"/>
      <c r="BTG91" s="31"/>
      <c r="BTH91" s="31"/>
      <c r="BTI91" s="31"/>
      <c r="BTJ91" s="31"/>
      <c r="BTK91" s="31"/>
      <c r="BTL91" s="31"/>
      <c r="BTM91" s="31"/>
      <c r="BTN91" s="31"/>
      <c r="BTO91" s="31"/>
      <c r="BTP91" s="31"/>
      <c r="BTQ91" s="31"/>
      <c r="BTR91" s="31"/>
      <c r="BTS91" s="31"/>
      <c r="BTT91" s="31"/>
      <c r="BTU91" s="31"/>
      <c r="BTV91" s="31"/>
      <c r="BTW91" s="31"/>
      <c r="BTX91" s="31"/>
      <c r="BTY91" s="31"/>
      <c r="BTZ91" s="31"/>
      <c r="BUA91" s="31"/>
      <c r="BUB91" s="31"/>
      <c r="BUC91" s="31"/>
      <c r="BUD91" s="31"/>
      <c r="BUE91" s="31"/>
      <c r="BUF91" s="31"/>
      <c r="BUG91" s="31"/>
      <c r="BUH91" s="31"/>
      <c r="BUI91" s="31"/>
      <c r="BUJ91" s="31"/>
      <c r="BUK91" s="31"/>
      <c r="BUL91" s="31"/>
      <c r="BUM91" s="31"/>
      <c r="BUN91" s="31"/>
      <c r="BUO91" s="31"/>
      <c r="BUP91" s="31"/>
      <c r="BUQ91" s="31"/>
      <c r="BUR91" s="31"/>
      <c r="BUS91" s="31"/>
      <c r="BUT91" s="31"/>
      <c r="BUU91" s="31"/>
      <c r="BUV91" s="31"/>
      <c r="BUW91" s="31"/>
      <c r="BUX91" s="31"/>
      <c r="BUY91" s="31"/>
      <c r="BUZ91" s="31"/>
      <c r="BVA91" s="31"/>
      <c r="BVB91" s="31"/>
      <c r="BVC91" s="31"/>
      <c r="BVD91" s="31"/>
      <c r="BVE91" s="31"/>
      <c r="BVF91" s="31"/>
      <c r="BVG91" s="31"/>
      <c r="BVH91" s="31"/>
      <c r="BVI91" s="31"/>
      <c r="BVJ91" s="31"/>
      <c r="BVK91" s="31"/>
      <c r="BVL91" s="31"/>
      <c r="BVM91" s="31"/>
      <c r="BVN91" s="31"/>
      <c r="BVO91" s="31"/>
      <c r="BVP91" s="31"/>
      <c r="BVQ91" s="31"/>
      <c r="BVR91" s="31"/>
      <c r="BVS91" s="31"/>
      <c r="BVT91" s="31"/>
      <c r="BVU91" s="31"/>
      <c r="BVV91" s="31"/>
      <c r="BVW91" s="31"/>
      <c r="BVX91" s="31"/>
      <c r="BVY91" s="31"/>
      <c r="BVZ91" s="31"/>
      <c r="BWA91" s="31"/>
      <c r="BWB91" s="31"/>
      <c r="BWC91" s="31"/>
      <c r="BWD91" s="31"/>
      <c r="BWE91" s="31"/>
      <c r="BWF91" s="31"/>
      <c r="BWG91" s="31"/>
      <c r="BWH91" s="31"/>
      <c r="BWI91" s="31"/>
      <c r="BWJ91" s="31"/>
      <c r="BWK91" s="31"/>
      <c r="BWL91" s="31"/>
      <c r="BWM91" s="31"/>
      <c r="BWN91" s="31"/>
      <c r="BWO91" s="31"/>
      <c r="BWP91" s="31"/>
      <c r="BWQ91" s="31"/>
      <c r="BWR91" s="31"/>
      <c r="BWS91" s="31"/>
      <c r="BWT91" s="31"/>
      <c r="BWU91" s="31"/>
      <c r="BWV91" s="31"/>
      <c r="BWW91" s="31"/>
      <c r="BWX91" s="31"/>
      <c r="BWY91" s="31"/>
      <c r="BWZ91" s="31"/>
      <c r="BXA91" s="31"/>
      <c r="BXB91" s="31"/>
      <c r="BXC91" s="31"/>
      <c r="BXD91" s="31"/>
      <c r="BXE91" s="31"/>
      <c r="BXF91" s="31"/>
      <c r="BXG91" s="31"/>
      <c r="BXH91" s="31"/>
      <c r="BXI91" s="31"/>
      <c r="BXJ91" s="31"/>
      <c r="BXK91" s="31"/>
      <c r="BXL91" s="31"/>
      <c r="BXM91" s="31"/>
      <c r="BXN91" s="31"/>
      <c r="BXO91" s="31"/>
      <c r="BXP91" s="31"/>
      <c r="BXQ91" s="31"/>
      <c r="BXR91" s="31"/>
      <c r="BXS91" s="31"/>
      <c r="BXT91" s="31"/>
      <c r="BXU91" s="31"/>
      <c r="BXV91" s="31"/>
      <c r="BXW91" s="31"/>
      <c r="BXX91" s="31"/>
      <c r="BXY91" s="31"/>
      <c r="BXZ91" s="31"/>
      <c r="BYA91" s="31"/>
      <c r="BYB91" s="31"/>
      <c r="BYC91" s="31"/>
      <c r="BYD91" s="31"/>
      <c r="BYE91" s="31"/>
      <c r="BYF91" s="31"/>
      <c r="BYG91" s="31"/>
      <c r="BYH91" s="31"/>
      <c r="BYI91" s="31"/>
      <c r="BYJ91" s="31"/>
      <c r="BYK91" s="31"/>
      <c r="BYL91" s="31"/>
      <c r="BYM91" s="31"/>
      <c r="BYN91" s="31"/>
      <c r="BYO91" s="31"/>
      <c r="BYP91" s="31"/>
      <c r="BYQ91" s="31"/>
      <c r="BYR91" s="31"/>
      <c r="BYS91" s="31"/>
      <c r="BYT91" s="31"/>
      <c r="BYU91" s="31"/>
      <c r="BYV91" s="31"/>
      <c r="BYW91" s="31"/>
      <c r="BYX91" s="31"/>
      <c r="BYY91" s="31"/>
      <c r="BYZ91" s="31"/>
      <c r="BZA91" s="31"/>
      <c r="BZB91" s="31"/>
      <c r="BZC91" s="31"/>
      <c r="BZD91" s="31"/>
      <c r="BZE91" s="31"/>
      <c r="BZF91" s="31"/>
      <c r="BZG91" s="31"/>
      <c r="BZH91" s="31"/>
      <c r="BZI91" s="31"/>
      <c r="BZJ91" s="31"/>
      <c r="BZK91" s="31"/>
      <c r="BZL91" s="31"/>
      <c r="BZM91" s="31"/>
      <c r="BZN91" s="31"/>
      <c r="BZO91" s="31"/>
      <c r="BZP91" s="31"/>
      <c r="BZQ91" s="31"/>
      <c r="BZR91" s="31"/>
      <c r="BZS91" s="31"/>
      <c r="BZT91" s="31"/>
      <c r="BZU91" s="31"/>
      <c r="BZV91" s="31"/>
      <c r="BZW91" s="31"/>
      <c r="BZX91" s="31"/>
      <c r="BZY91" s="31"/>
      <c r="BZZ91" s="31"/>
      <c r="CAA91" s="31"/>
      <c r="CAB91" s="31"/>
      <c r="CAC91" s="31"/>
      <c r="CAD91" s="31"/>
      <c r="CAE91" s="31"/>
      <c r="CAF91" s="31"/>
      <c r="CAG91" s="31"/>
      <c r="CAH91" s="31"/>
      <c r="CAI91" s="31"/>
      <c r="CAJ91" s="31"/>
      <c r="CAK91" s="31"/>
      <c r="CAL91" s="31"/>
      <c r="CAM91" s="31"/>
      <c r="CAN91" s="31"/>
      <c r="CAO91" s="31"/>
      <c r="CAP91" s="31"/>
      <c r="CAQ91" s="31"/>
      <c r="CAR91" s="31"/>
      <c r="CAS91" s="31"/>
      <c r="CAT91" s="31"/>
      <c r="CAU91" s="31"/>
      <c r="CAV91" s="31"/>
      <c r="CAW91" s="31"/>
      <c r="CAX91" s="31"/>
      <c r="CAY91" s="31"/>
      <c r="CAZ91" s="31"/>
      <c r="CBA91" s="31"/>
      <c r="CBB91" s="31"/>
      <c r="CBC91" s="31"/>
      <c r="CBD91" s="31"/>
      <c r="CBE91" s="31"/>
      <c r="CBF91" s="31"/>
      <c r="CBG91" s="31"/>
      <c r="CBH91" s="31"/>
      <c r="CBI91" s="31"/>
      <c r="CBJ91" s="31"/>
      <c r="CBK91" s="31"/>
      <c r="CBL91" s="31"/>
      <c r="CBM91" s="31"/>
      <c r="CBN91" s="31"/>
      <c r="CBO91" s="31"/>
      <c r="CBP91" s="31"/>
      <c r="CBQ91" s="31"/>
      <c r="CBR91" s="31"/>
      <c r="CBS91" s="31"/>
      <c r="CBT91" s="31"/>
      <c r="CBU91" s="31"/>
      <c r="CBV91" s="31"/>
      <c r="CBW91" s="31"/>
      <c r="CBX91" s="31"/>
      <c r="CBY91" s="31"/>
      <c r="CBZ91" s="31"/>
      <c r="CCA91" s="31"/>
      <c r="CCB91" s="31"/>
      <c r="CCC91" s="31"/>
      <c r="CCD91" s="31"/>
      <c r="CCE91" s="31"/>
      <c r="CCF91" s="31"/>
      <c r="CCG91" s="31"/>
      <c r="CCH91" s="31"/>
      <c r="CCI91" s="31"/>
      <c r="CCJ91" s="31"/>
      <c r="CCK91" s="31"/>
      <c r="CCL91" s="31"/>
      <c r="CCM91" s="31"/>
      <c r="CCN91" s="31"/>
      <c r="CCO91" s="31"/>
      <c r="CCP91" s="31"/>
      <c r="CCQ91" s="31"/>
      <c r="CCR91" s="31"/>
      <c r="CCS91" s="31"/>
      <c r="CCT91" s="31"/>
      <c r="CCU91" s="31"/>
      <c r="CCV91" s="31"/>
      <c r="CCW91" s="31"/>
      <c r="CCX91" s="31"/>
      <c r="CCY91" s="31"/>
      <c r="CCZ91" s="31"/>
      <c r="CDA91" s="31"/>
      <c r="CDB91" s="31"/>
      <c r="CDC91" s="31"/>
      <c r="CDD91" s="31"/>
      <c r="CDE91" s="31"/>
      <c r="CDF91" s="31"/>
      <c r="CDG91" s="31"/>
      <c r="CDH91" s="31"/>
      <c r="CDI91" s="31"/>
      <c r="CDJ91" s="31"/>
      <c r="CDK91" s="31"/>
      <c r="CDL91" s="31"/>
      <c r="CDM91" s="31"/>
      <c r="CDN91" s="31"/>
      <c r="CDO91" s="31"/>
      <c r="CDP91" s="31"/>
      <c r="CDQ91" s="31"/>
      <c r="CDR91" s="31"/>
      <c r="CDS91" s="31"/>
      <c r="CDT91" s="31"/>
      <c r="CDU91" s="31"/>
      <c r="CDV91" s="31"/>
      <c r="CDW91" s="31"/>
      <c r="CDX91" s="31"/>
      <c r="CDY91" s="31"/>
      <c r="CDZ91" s="31"/>
      <c r="CEA91" s="31"/>
      <c r="CEB91" s="31"/>
      <c r="CEC91" s="31"/>
      <c r="CED91" s="31"/>
      <c r="CEE91" s="31"/>
      <c r="CEF91" s="31"/>
      <c r="CEG91" s="31"/>
      <c r="CEH91" s="31"/>
      <c r="CEI91" s="31"/>
      <c r="CEJ91" s="31"/>
      <c r="CEK91" s="31"/>
      <c r="CEL91" s="31"/>
      <c r="CEM91" s="31"/>
      <c r="CEN91" s="31"/>
      <c r="CEO91" s="31"/>
      <c r="CEP91" s="31"/>
      <c r="CEQ91" s="31"/>
      <c r="CER91" s="31"/>
      <c r="CES91" s="31"/>
      <c r="CET91" s="31"/>
      <c r="CEU91" s="31"/>
      <c r="CEV91" s="31"/>
      <c r="CEW91" s="31"/>
      <c r="CEX91" s="31"/>
      <c r="CEY91" s="31"/>
      <c r="CEZ91" s="31"/>
      <c r="CFA91" s="31"/>
      <c r="CFB91" s="31"/>
      <c r="CFC91" s="31"/>
      <c r="CFD91" s="31"/>
      <c r="CFE91" s="31"/>
      <c r="CFF91" s="31"/>
      <c r="CFG91" s="31"/>
      <c r="CFH91" s="31"/>
      <c r="CFI91" s="31"/>
      <c r="CFJ91" s="31"/>
      <c r="CFK91" s="31"/>
      <c r="CFL91" s="31"/>
      <c r="CFM91" s="31"/>
      <c r="CFN91" s="31"/>
      <c r="CFO91" s="31"/>
      <c r="CFP91" s="31"/>
      <c r="CFQ91" s="31"/>
      <c r="CFR91" s="31"/>
      <c r="CFS91" s="31"/>
      <c r="CFT91" s="31"/>
      <c r="CFU91" s="31"/>
      <c r="CFV91" s="31"/>
      <c r="CFW91" s="31"/>
      <c r="CFX91" s="31"/>
      <c r="CFY91" s="31"/>
      <c r="CFZ91" s="31"/>
      <c r="CGA91" s="31"/>
      <c r="CGB91" s="31"/>
      <c r="CGC91" s="31"/>
      <c r="CGD91" s="31"/>
      <c r="CGE91" s="31"/>
      <c r="CGF91" s="31"/>
      <c r="CGG91" s="31"/>
      <c r="CGH91" s="31"/>
      <c r="CGI91" s="31"/>
      <c r="CGJ91" s="31"/>
      <c r="CGK91" s="31"/>
      <c r="CGL91" s="31"/>
      <c r="CGM91" s="31"/>
      <c r="CGN91" s="31"/>
      <c r="CGO91" s="31"/>
      <c r="CGP91" s="31"/>
      <c r="CGQ91" s="31"/>
      <c r="CGR91" s="31"/>
      <c r="CGS91" s="31"/>
      <c r="CGT91" s="31"/>
      <c r="CGU91" s="31"/>
      <c r="CGV91" s="31"/>
      <c r="CGW91" s="31"/>
      <c r="CGX91" s="31"/>
      <c r="CGY91" s="31"/>
      <c r="CGZ91" s="31"/>
      <c r="CHA91" s="31"/>
      <c r="CHB91" s="31"/>
      <c r="CHC91" s="31"/>
      <c r="CHD91" s="31"/>
      <c r="CHE91" s="31"/>
      <c r="CHF91" s="31"/>
      <c r="CHG91" s="31"/>
      <c r="CHH91" s="31"/>
      <c r="CHI91" s="31"/>
      <c r="CHJ91" s="31"/>
      <c r="CHK91" s="31"/>
      <c r="CHL91" s="31"/>
      <c r="CHM91" s="31"/>
      <c r="CHN91" s="31"/>
      <c r="CHO91" s="31"/>
      <c r="CHP91" s="31"/>
      <c r="CHQ91" s="31"/>
      <c r="CHR91" s="31"/>
      <c r="CHS91" s="31"/>
      <c r="CHT91" s="31"/>
      <c r="CHU91" s="31"/>
      <c r="CHV91" s="31"/>
      <c r="CHW91" s="31"/>
      <c r="CHX91" s="31"/>
      <c r="CHY91" s="31"/>
      <c r="CHZ91" s="31"/>
      <c r="CIA91" s="31"/>
      <c r="CIB91" s="31"/>
      <c r="CIC91" s="31"/>
      <c r="CID91" s="31"/>
      <c r="CIE91" s="31"/>
      <c r="CIF91" s="31"/>
      <c r="CIG91" s="31"/>
      <c r="CIH91" s="31"/>
      <c r="CII91" s="31"/>
      <c r="CIJ91" s="31"/>
      <c r="CIK91" s="31"/>
      <c r="CIL91" s="31"/>
      <c r="CIM91" s="31"/>
      <c r="CIN91" s="31"/>
      <c r="CIO91" s="31"/>
      <c r="CIP91" s="31"/>
      <c r="CIQ91" s="31"/>
      <c r="CIR91" s="31"/>
      <c r="CIS91" s="31"/>
      <c r="CIT91" s="31"/>
      <c r="CIU91" s="31"/>
      <c r="CIV91" s="31"/>
      <c r="CIW91" s="31"/>
      <c r="CIX91" s="31"/>
      <c r="CIY91" s="31"/>
      <c r="CIZ91" s="31"/>
      <c r="CJA91" s="31"/>
      <c r="CJB91" s="31"/>
      <c r="CJC91" s="31"/>
      <c r="CJD91" s="31"/>
      <c r="CJE91" s="31"/>
      <c r="CJF91" s="31"/>
      <c r="CJG91" s="31"/>
      <c r="CJH91" s="31"/>
      <c r="CJI91" s="31"/>
      <c r="CJJ91" s="31"/>
      <c r="CJK91" s="31"/>
      <c r="CJL91" s="31"/>
      <c r="CJM91" s="31"/>
      <c r="CJN91" s="31"/>
      <c r="CJO91" s="31"/>
      <c r="CJP91" s="31"/>
      <c r="CJQ91" s="31"/>
      <c r="CJR91" s="31"/>
      <c r="CJS91" s="31"/>
      <c r="CJT91" s="31"/>
      <c r="CJU91" s="31"/>
      <c r="CJV91" s="31"/>
      <c r="CJW91" s="31"/>
      <c r="CJX91" s="31"/>
      <c r="CJY91" s="31"/>
      <c r="CJZ91" s="31"/>
      <c r="CKA91" s="31"/>
      <c r="CKB91" s="31"/>
      <c r="CKC91" s="31"/>
      <c r="CKD91" s="31"/>
      <c r="CKE91" s="31"/>
      <c r="CKF91" s="31"/>
      <c r="CKG91" s="31"/>
      <c r="CKH91" s="31"/>
      <c r="CKI91" s="31"/>
      <c r="CKJ91" s="31"/>
      <c r="CKK91" s="31"/>
      <c r="CKL91" s="31"/>
      <c r="CKM91" s="31"/>
      <c r="CKN91" s="31"/>
      <c r="CKO91" s="31"/>
      <c r="CKP91" s="31"/>
      <c r="CKQ91" s="31"/>
      <c r="CKR91" s="31"/>
      <c r="CKS91" s="31"/>
      <c r="CKT91" s="31"/>
      <c r="CKU91" s="31"/>
      <c r="CKV91" s="31"/>
      <c r="CKW91" s="31"/>
      <c r="CKX91" s="31"/>
      <c r="CKY91" s="31"/>
      <c r="CKZ91" s="31"/>
      <c r="CLA91" s="31"/>
      <c r="CLB91" s="31"/>
      <c r="CLC91" s="31"/>
      <c r="CLD91" s="31"/>
      <c r="CLE91" s="31"/>
      <c r="CLF91" s="31"/>
      <c r="CLG91" s="31"/>
      <c r="CLH91" s="31"/>
      <c r="CLI91" s="31"/>
      <c r="CLJ91" s="31"/>
      <c r="CLK91" s="31"/>
      <c r="CLL91" s="31"/>
      <c r="CLM91" s="31"/>
      <c r="CLN91" s="31"/>
      <c r="CLO91" s="31"/>
      <c r="CLP91" s="31"/>
      <c r="CLQ91" s="31"/>
      <c r="CLR91" s="31"/>
      <c r="CLS91" s="31"/>
      <c r="CLT91" s="31"/>
      <c r="CLU91" s="31"/>
      <c r="CLV91" s="31"/>
      <c r="CLW91" s="31"/>
      <c r="CLX91" s="31"/>
      <c r="CLY91" s="31"/>
      <c r="CLZ91" s="31"/>
      <c r="CMA91" s="31"/>
      <c r="CMB91" s="31"/>
      <c r="CMC91" s="31"/>
      <c r="CMD91" s="31"/>
      <c r="CME91" s="31"/>
      <c r="CMF91" s="31"/>
      <c r="CMG91" s="31"/>
      <c r="CMH91" s="31"/>
      <c r="CMI91" s="31"/>
      <c r="CMJ91" s="31"/>
      <c r="CMK91" s="31"/>
      <c r="CML91" s="31"/>
      <c r="CMM91" s="31"/>
      <c r="CMN91" s="31"/>
      <c r="CMO91" s="31"/>
      <c r="CMP91" s="31"/>
      <c r="CMQ91" s="31"/>
      <c r="CMR91" s="31"/>
      <c r="CMS91" s="31"/>
      <c r="CMT91" s="31"/>
      <c r="CMU91" s="31"/>
      <c r="CMV91" s="31"/>
      <c r="CMW91" s="31"/>
      <c r="CMX91" s="31"/>
      <c r="CMY91" s="31"/>
      <c r="CMZ91" s="31"/>
      <c r="CNA91" s="31"/>
      <c r="CNB91" s="31"/>
      <c r="CNC91" s="31"/>
      <c r="CND91" s="31"/>
      <c r="CNE91" s="31"/>
      <c r="CNF91" s="31"/>
      <c r="CNG91" s="31"/>
      <c r="CNH91" s="31"/>
      <c r="CNI91" s="31"/>
      <c r="CNJ91" s="31"/>
      <c r="CNK91" s="31"/>
      <c r="CNL91" s="31"/>
      <c r="CNM91" s="31"/>
      <c r="CNN91" s="31"/>
      <c r="CNO91" s="31"/>
      <c r="CNP91" s="31"/>
      <c r="CNQ91" s="31"/>
      <c r="CNR91" s="31"/>
      <c r="CNS91" s="31"/>
      <c r="CNT91" s="31"/>
      <c r="CNU91" s="31"/>
      <c r="CNV91" s="31"/>
      <c r="CNW91" s="31"/>
      <c r="CNX91" s="31"/>
      <c r="CNY91" s="31"/>
      <c r="CNZ91" s="31"/>
      <c r="COA91" s="31"/>
      <c r="COB91" s="31"/>
      <c r="COC91" s="31"/>
      <c r="COD91" s="31"/>
      <c r="COE91" s="31"/>
      <c r="COF91" s="31"/>
      <c r="COG91" s="31"/>
      <c r="COH91" s="31"/>
      <c r="COI91" s="31"/>
      <c r="COJ91" s="31"/>
      <c r="COK91" s="31"/>
      <c r="COL91" s="31"/>
      <c r="COM91" s="31"/>
      <c r="CON91" s="31"/>
      <c r="COO91" s="31"/>
      <c r="COP91" s="31"/>
      <c r="COQ91" s="31"/>
      <c r="COR91" s="31"/>
      <c r="COS91" s="31"/>
      <c r="COT91" s="31"/>
      <c r="COU91" s="31"/>
      <c r="COV91" s="31"/>
      <c r="COW91" s="31"/>
      <c r="COX91" s="31"/>
      <c r="COY91" s="31"/>
      <c r="COZ91" s="31"/>
      <c r="CPA91" s="31"/>
      <c r="CPB91" s="31"/>
      <c r="CPC91" s="31"/>
      <c r="CPD91" s="31"/>
      <c r="CPE91" s="31"/>
      <c r="CPF91" s="31"/>
      <c r="CPG91" s="31"/>
      <c r="CPH91" s="31"/>
      <c r="CPI91" s="31"/>
      <c r="CPJ91" s="31"/>
      <c r="CPK91" s="31"/>
      <c r="CPL91" s="31"/>
      <c r="CPM91" s="31"/>
      <c r="CPN91" s="31"/>
      <c r="CPO91" s="31"/>
      <c r="CPP91" s="31"/>
      <c r="CPQ91" s="31"/>
      <c r="CPR91" s="31"/>
      <c r="CPS91" s="31"/>
      <c r="CPT91" s="31"/>
      <c r="CPU91" s="31"/>
      <c r="CPV91" s="31"/>
      <c r="CPW91" s="31"/>
      <c r="CPX91" s="31"/>
      <c r="CPY91" s="31"/>
      <c r="CPZ91" s="31"/>
      <c r="CQA91" s="31"/>
      <c r="CQB91" s="31"/>
      <c r="CQC91" s="31"/>
      <c r="CQD91" s="31"/>
      <c r="CQE91" s="31"/>
      <c r="CQF91" s="31"/>
      <c r="CQG91" s="31"/>
      <c r="CQH91" s="31"/>
      <c r="CQI91" s="31"/>
      <c r="CQJ91" s="31"/>
      <c r="CQK91" s="31"/>
      <c r="CQL91" s="31"/>
      <c r="CQM91" s="31"/>
      <c r="CQN91" s="31"/>
      <c r="CQO91" s="31"/>
      <c r="CQP91" s="31"/>
      <c r="CQQ91" s="31"/>
      <c r="CQR91" s="31"/>
      <c r="CQS91" s="31"/>
      <c r="CQT91" s="31"/>
      <c r="CQU91" s="31"/>
      <c r="CQV91" s="31"/>
      <c r="CQW91" s="31"/>
      <c r="CQX91" s="31"/>
      <c r="CQY91" s="31"/>
      <c r="CQZ91" s="31"/>
      <c r="CRA91" s="31"/>
      <c r="CRB91" s="31"/>
      <c r="CRC91" s="31"/>
      <c r="CRD91" s="31"/>
      <c r="CRE91" s="31"/>
      <c r="CRF91" s="31"/>
      <c r="CRG91" s="31"/>
      <c r="CRH91" s="31"/>
      <c r="CRI91" s="31"/>
      <c r="CRJ91" s="31"/>
      <c r="CRK91" s="31"/>
      <c r="CRL91" s="31"/>
      <c r="CRM91" s="31"/>
      <c r="CRN91" s="31"/>
      <c r="CRO91" s="31"/>
      <c r="CRP91" s="31"/>
      <c r="CRQ91" s="31"/>
      <c r="CRR91" s="31"/>
      <c r="CRS91" s="31"/>
      <c r="CRT91" s="31"/>
      <c r="CRU91" s="31"/>
      <c r="CRV91" s="31"/>
      <c r="CRW91" s="31"/>
      <c r="CRX91" s="31"/>
      <c r="CRY91" s="31"/>
      <c r="CRZ91" s="31"/>
      <c r="CSA91" s="31"/>
      <c r="CSB91" s="31"/>
      <c r="CSC91" s="31"/>
      <c r="CSD91" s="31"/>
      <c r="CSE91" s="31"/>
      <c r="CSF91" s="31"/>
      <c r="CSG91" s="31"/>
      <c r="CSH91" s="31"/>
      <c r="CSI91" s="31"/>
      <c r="CSJ91" s="31"/>
      <c r="CSK91" s="31"/>
      <c r="CSL91" s="31"/>
      <c r="CSM91" s="31"/>
      <c r="CSN91" s="31"/>
      <c r="CSO91" s="31"/>
      <c r="CSP91" s="31"/>
      <c r="CSQ91" s="31"/>
      <c r="CSR91" s="31"/>
      <c r="CSS91" s="31"/>
      <c r="CST91" s="31"/>
      <c r="CSU91" s="31"/>
      <c r="CSV91" s="31"/>
      <c r="CSW91" s="31"/>
      <c r="CSX91" s="31"/>
      <c r="CSY91" s="31"/>
      <c r="CSZ91" s="31"/>
      <c r="CTA91" s="31"/>
      <c r="CTB91" s="31"/>
      <c r="CTC91" s="31"/>
      <c r="CTD91" s="31"/>
      <c r="CTE91" s="31"/>
      <c r="CTF91" s="31"/>
      <c r="CTG91" s="31"/>
      <c r="CTH91" s="31"/>
      <c r="CTI91" s="31"/>
      <c r="CTJ91" s="31"/>
      <c r="CTK91" s="31"/>
      <c r="CTL91" s="31"/>
      <c r="CTM91" s="31"/>
      <c r="CTN91" s="31"/>
      <c r="CTO91" s="31"/>
      <c r="CTP91" s="31"/>
      <c r="CTQ91" s="31"/>
      <c r="CTR91" s="31"/>
      <c r="CTS91" s="31"/>
      <c r="CTT91" s="31"/>
      <c r="CTU91" s="31"/>
      <c r="CTV91" s="31"/>
      <c r="CTW91" s="31"/>
      <c r="CTX91" s="31"/>
      <c r="CTY91" s="31"/>
      <c r="CTZ91" s="31"/>
      <c r="CUA91" s="31"/>
      <c r="CUB91" s="31"/>
      <c r="CUC91" s="31"/>
      <c r="CUD91" s="31"/>
      <c r="CUE91" s="31"/>
      <c r="CUF91" s="31"/>
      <c r="CUG91" s="31"/>
      <c r="CUH91" s="31"/>
      <c r="CUI91" s="31"/>
      <c r="CUJ91" s="31"/>
      <c r="CUK91" s="31"/>
      <c r="CUL91" s="31"/>
      <c r="CUM91" s="31"/>
      <c r="CUN91" s="31"/>
      <c r="CUO91" s="31"/>
      <c r="CUP91" s="31"/>
      <c r="CUQ91" s="31"/>
      <c r="CUR91" s="31"/>
      <c r="CUS91" s="31"/>
      <c r="CUT91" s="31"/>
      <c r="CUU91" s="31"/>
      <c r="CUV91" s="31"/>
      <c r="CUW91" s="31"/>
      <c r="CUX91" s="31"/>
      <c r="CUY91" s="31"/>
      <c r="CUZ91" s="31"/>
      <c r="CVA91" s="31"/>
      <c r="CVB91" s="31"/>
      <c r="CVC91" s="31"/>
      <c r="CVD91" s="31"/>
      <c r="CVE91" s="31"/>
      <c r="CVF91" s="31"/>
      <c r="CVG91" s="31"/>
      <c r="CVH91" s="31"/>
      <c r="CVI91" s="31"/>
      <c r="CVJ91" s="31"/>
      <c r="CVK91" s="31"/>
      <c r="CVL91" s="31"/>
      <c r="CVM91" s="31"/>
      <c r="CVN91" s="31"/>
      <c r="CVO91" s="31"/>
      <c r="CVP91" s="31"/>
      <c r="CVQ91" s="31"/>
      <c r="CVR91" s="31"/>
      <c r="CVS91" s="31"/>
      <c r="CVT91" s="31"/>
      <c r="CVU91" s="31"/>
      <c r="CVV91" s="31"/>
      <c r="CVW91" s="31"/>
      <c r="CVX91" s="31"/>
      <c r="CVY91" s="31"/>
      <c r="CVZ91" s="31"/>
      <c r="CWA91" s="31"/>
      <c r="CWB91" s="31"/>
      <c r="CWC91" s="31"/>
      <c r="CWD91" s="31"/>
      <c r="CWE91" s="31"/>
      <c r="CWF91" s="31"/>
      <c r="CWG91" s="31"/>
      <c r="CWH91" s="31"/>
      <c r="CWI91" s="31"/>
      <c r="CWJ91" s="31"/>
      <c r="CWK91" s="31"/>
      <c r="CWL91" s="31"/>
      <c r="CWM91" s="31"/>
      <c r="CWN91" s="31"/>
      <c r="CWO91" s="31"/>
      <c r="CWP91" s="31"/>
      <c r="CWQ91" s="31"/>
      <c r="CWR91" s="31"/>
      <c r="CWS91" s="31"/>
      <c r="CWT91" s="31"/>
      <c r="CWU91" s="31"/>
      <c r="CWV91" s="31"/>
      <c r="CWW91" s="31"/>
      <c r="CWX91" s="31"/>
      <c r="CWY91" s="31"/>
      <c r="CWZ91" s="31"/>
      <c r="CXA91" s="31"/>
      <c r="CXB91" s="31"/>
      <c r="CXC91" s="31"/>
      <c r="CXD91" s="31"/>
      <c r="CXE91" s="31"/>
      <c r="CXF91" s="31"/>
      <c r="CXG91" s="31"/>
      <c r="CXH91" s="31"/>
      <c r="CXI91" s="31"/>
      <c r="CXJ91" s="31"/>
      <c r="CXK91" s="31"/>
      <c r="CXL91" s="31"/>
      <c r="CXM91" s="31"/>
      <c r="CXN91" s="31"/>
      <c r="CXO91" s="31"/>
      <c r="CXP91" s="31"/>
      <c r="CXQ91" s="31"/>
      <c r="CXR91" s="31"/>
      <c r="CXS91" s="31"/>
      <c r="CXT91" s="31"/>
      <c r="CXU91" s="31"/>
      <c r="CXV91" s="31"/>
      <c r="CXW91" s="31"/>
      <c r="CXX91" s="31"/>
      <c r="CXY91" s="31"/>
      <c r="CXZ91" s="31"/>
      <c r="CYA91" s="31"/>
      <c r="CYB91" s="31"/>
      <c r="CYC91" s="31"/>
      <c r="CYD91" s="31"/>
      <c r="CYE91" s="31"/>
      <c r="CYF91" s="31"/>
      <c r="CYG91" s="31"/>
      <c r="CYH91" s="31"/>
      <c r="CYI91" s="31"/>
      <c r="CYJ91" s="31"/>
      <c r="CYK91" s="31"/>
      <c r="CYL91" s="31"/>
      <c r="CYM91" s="31"/>
      <c r="CYN91" s="31"/>
      <c r="CYO91" s="31"/>
      <c r="CYP91" s="31"/>
      <c r="CYQ91" s="31"/>
      <c r="CYR91" s="31"/>
      <c r="CYS91" s="31"/>
      <c r="CYT91" s="31"/>
      <c r="CYU91" s="31"/>
      <c r="CYV91" s="31"/>
      <c r="CYW91" s="31"/>
      <c r="CYX91" s="31"/>
      <c r="CYY91" s="31"/>
      <c r="CYZ91" s="31"/>
      <c r="CZA91" s="31"/>
      <c r="CZB91" s="31"/>
      <c r="CZC91" s="31"/>
      <c r="CZD91" s="31"/>
      <c r="CZE91" s="31"/>
      <c r="CZF91" s="31"/>
      <c r="CZG91" s="31"/>
      <c r="CZH91" s="31"/>
      <c r="CZI91" s="31"/>
      <c r="CZJ91" s="31"/>
      <c r="CZK91" s="31"/>
      <c r="CZL91" s="31"/>
      <c r="CZM91" s="31"/>
      <c r="CZN91" s="31"/>
      <c r="CZO91" s="31"/>
      <c r="CZP91" s="31"/>
      <c r="CZQ91" s="31"/>
      <c r="CZR91" s="31"/>
      <c r="CZS91" s="31"/>
      <c r="CZT91" s="31"/>
      <c r="CZU91" s="31"/>
      <c r="CZV91" s="31"/>
      <c r="CZW91" s="31"/>
      <c r="CZX91" s="31"/>
      <c r="CZY91" s="31"/>
      <c r="CZZ91" s="31"/>
      <c r="DAA91" s="31"/>
      <c r="DAB91" s="31"/>
      <c r="DAC91" s="31"/>
      <c r="DAD91" s="31"/>
      <c r="DAE91" s="31"/>
      <c r="DAF91" s="31"/>
      <c r="DAG91" s="31"/>
      <c r="DAH91" s="31"/>
      <c r="DAI91" s="31"/>
      <c r="DAJ91" s="31"/>
      <c r="DAK91" s="31"/>
      <c r="DAL91" s="31"/>
      <c r="DAM91" s="31"/>
      <c r="DAN91" s="31"/>
      <c r="DAO91" s="31"/>
      <c r="DAP91" s="31"/>
      <c r="DAQ91" s="31"/>
      <c r="DAR91" s="31"/>
      <c r="DAS91" s="31"/>
      <c r="DAT91" s="31"/>
      <c r="DAU91" s="31"/>
      <c r="DAV91" s="31"/>
      <c r="DAW91" s="31"/>
      <c r="DAX91" s="31"/>
      <c r="DAY91" s="31"/>
      <c r="DAZ91" s="31"/>
      <c r="DBA91" s="31"/>
      <c r="DBB91" s="31"/>
      <c r="DBC91" s="31"/>
      <c r="DBD91" s="31"/>
      <c r="DBE91" s="31"/>
      <c r="DBF91" s="31"/>
      <c r="DBG91" s="31"/>
      <c r="DBH91" s="31"/>
      <c r="DBI91" s="31"/>
      <c r="DBJ91" s="31"/>
      <c r="DBK91" s="31"/>
      <c r="DBL91" s="31"/>
      <c r="DBM91" s="31"/>
      <c r="DBN91" s="31"/>
      <c r="DBO91" s="31"/>
      <c r="DBP91" s="31"/>
      <c r="DBQ91" s="31"/>
      <c r="DBR91" s="31"/>
      <c r="DBS91" s="31"/>
      <c r="DBT91" s="31"/>
      <c r="DBU91" s="31"/>
      <c r="DBV91" s="31"/>
      <c r="DBW91" s="31"/>
      <c r="DBX91" s="31"/>
      <c r="DBY91" s="31"/>
      <c r="DBZ91" s="31"/>
      <c r="DCA91" s="31"/>
      <c r="DCB91" s="31"/>
      <c r="DCC91" s="31"/>
      <c r="DCD91" s="31"/>
      <c r="DCE91" s="31"/>
      <c r="DCF91" s="31"/>
      <c r="DCG91" s="31"/>
      <c r="DCH91" s="31"/>
      <c r="DCI91" s="31"/>
      <c r="DCJ91" s="31"/>
      <c r="DCK91" s="31"/>
      <c r="DCL91" s="31"/>
      <c r="DCM91" s="31"/>
      <c r="DCN91" s="31"/>
      <c r="DCO91" s="31"/>
      <c r="DCP91" s="31"/>
      <c r="DCQ91" s="31"/>
      <c r="DCR91" s="31"/>
      <c r="DCS91" s="31"/>
      <c r="DCT91" s="31"/>
      <c r="DCU91" s="31"/>
      <c r="DCV91" s="31"/>
      <c r="DCW91" s="31"/>
      <c r="DCX91" s="31"/>
      <c r="DCY91" s="31"/>
      <c r="DCZ91" s="31"/>
      <c r="DDA91" s="31"/>
      <c r="DDB91" s="31"/>
      <c r="DDC91" s="31"/>
      <c r="DDD91" s="31"/>
      <c r="DDE91" s="31"/>
      <c r="DDF91" s="31"/>
      <c r="DDG91" s="31"/>
      <c r="DDH91" s="31"/>
      <c r="DDI91" s="31"/>
      <c r="DDJ91" s="31"/>
      <c r="DDK91" s="31"/>
      <c r="DDL91" s="31"/>
      <c r="DDM91" s="31"/>
      <c r="DDN91" s="31"/>
      <c r="DDO91" s="31"/>
      <c r="DDP91" s="31"/>
      <c r="DDQ91" s="31"/>
      <c r="DDR91" s="31"/>
      <c r="DDS91" s="31"/>
      <c r="DDT91" s="31"/>
      <c r="DDU91" s="31"/>
      <c r="DDV91" s="31"/>
      <c r="DDW91" s="31"/>
      <c r="DDX91" s="31"/>
      <c r="DDY91" s="31"/>
      <c r="DDZ91" s="31"/>
      <c r="DEA91" s="31"/>
      <c r="DEB91" s="31"/>
      <c r="DEC91" s="31"/>
      <c r="DED91" s="31"/>
      <c r="DEE91" s="31"/>
      <c r="DEF91" s="31"/>
      <c r="DEG91" s="31"/>
      <c r="DEH91" s="31"/>
      <c r="DEI91" s="31"/>
      <c r="DEJ91" s="31"/>
      <c r="DEK91" s="31"/>
      <c r="DEL91" s="31"/>
      <c r="DEM91" s="31"/>
      <c r="DEN91" s="31"/>
      <c r="DEO91" s="31"/>
      <c r="DEP91" s="31"/>
      <c r="DEQ91" s="31"/>
      <c r="DER91" s="31"/>
      <c r="DES91" s="31"/>
      <c r="DET91" s="31"/>
      <c r="DEU91" s="31"/>
      <c r="DEV91" s="31"/>
      <c r="DEW91" s="31"/>
      <c r="DEX91" s="31"/>
      <c r="DEY91" s="31"/>
      <c r="DEZ91" s="31"/>
      <c r="DFA91" s="31"/>
      <c r="DFB91" s="31"/>
      <c r="DFC91" s="31"/>
      <c r="DFD91" s="31"/>
      <c r="DFE91" s="31"/>
      <c r="DFF91" s="31"/>
      <c r="DFG91" s="31"/>
      <c r="DFH91" s="31"/>
      <c r="DFI91" s="31"/>
      <c r="DFJ91" s="31"/>
      <c r="DFK91" s="31"/>
      <c r="DFL91" s="31"/>
      <c r="DFM91" s="31"/>
      <c r="DFN91" s="31"/>
      <c r="DFO91" s="31"/>
      <c r="DFP91" s="31"/>
      <c r="DFQ91" s="31"/>
      <c r="DFR91" s="31"/>
      <c r="DFS91" s="31"/>
      <c r="DFT91" s="31"/>
      <c r="DFU91" s="31"/>
      <c r="DFV91" s="31"/>
      <c r="DFW91" s="31"/>
      <c r="DFX91" s="31"/>
      <c r="DFY91" s="31"/>
      <c r="DFZ91" s="31"/>
      <c r="DGA91" s="31"/>
      <c r="DGB91" s="31"/>
      <c r="DGC91" s="31"/>
      <c r="DGD91" s="31"/>
      <c r="DGE91" s="31"/>
      <c r="DGF91" s="31"/>
      <c r="DGG91" s="31"/>
      <c r="DGH91" s="31"/>
      <c r="DGI91" s="31"/>
      <c r="DGJ91" s="31"/>
      <c r="DGK91" s="31"/>
      <c r="DGL91" s="31"/>
      <c r="DGM91" s="31"/>
      <c r="DGN91" s="31"/>
      <c r="DGO91" s="31"/>
      <c r="DGP91" s="31"/>
      <c r="DGQ91" s="31"/>
      <c r="DGR91" s="31"/>
      <c r="DGS91" s="31"/>
      <c r="DGT91" s="31"/>
      <c r="DGU91" s="31"/>
      <c r="DGV91" s="31"/>
      <c r="DGW91" s="31"/>
      <c r="DGX91" s="31"/>
      <c r="DGY91" s="31"/>
      <c r="DGZ91" s="31"/>
      <c r="DHA91" s="31"/>
      <c r="DHB91" s="31"/>
      <c r="DHC91" s="31"/>
      <c r="DHD91" s="31"/>
      <c r="DHE91" s="31"/>
      <c r="DHF91" s="31"/>
      <c r="DHG91" s="31"/>
      <c r="DHH91" s="31"/>
      <c r="DHI91" s="31"/>
      <c r="DHJ91" s="31"/>
      <c r="DHK91" s="31"/>
      <c r="DHL91" s="31"/>
      <c r="DHM91" s="31"/>
      <c r="DHN91" s="31"/>
      <c r="DHO91" s="31"/>
      <c r="DHP91" s="31"/>
      <c r="DHQ91" s="31"/>
      <c r="DHR91" s="31"/>
      <c r="DHS91" s="31"/>
      <c r="DHT91" s="31"/>
      <c r="DHU91" s="31"/>
      <c r="DHV91" s="31"/>
      <c r="DHW91" s="31"/>
      <c r="DHX91" s="31"/>
      <c r="DHY91" s="31"/>
      <c r="DHZ91" s="31"/>
      <c r="DIA91" s="31"/>
      <c r="DIB91" s="31"/>
      <c r="DIC91" s="31"/>
      <c r="DID91" s="31"/>
      <c r="DIE91" s="31"/>
      <c r="DIF91" s="31"/>
      <c r="DIG91" s="31"/>
      <c r="DIH91" s="31"/>
      <c r="DII91" s="31"/>
      <c r="DIJ91" s="31"/>
      <c r="DIK91" s="31"/>
      <c r="DIL91" s="31"/>
      <c r="DIM91" s="31"/>
      <c r="DIN91" s="31"/>
      <c r="DIO91" s="31"/>
      <c r="DIP91" s="31"/>
      <c r="DIQ91" s="31"/>
      <c r="DIR91" s="31"/>
      <c r="DIS91" s="31"/>
      <c r="DIT91" s="31"/>
      <c r="DIU91" s="31"/>
      <c r="DIV91" s="31"/>
      <c r="DIW91" s="31"/>
      <c r="DIX91" s="31"/>
      <c r="DIY91" s="31"/>
      <c r="DIZ91" s="31"/>
      <c r="DJA91" s="31"/>
      <c r="DJB91" s="31"/>
      <c r="DJC91" s="31"/>
      <c r="DJD91" s="31"/>
      <c r="DJE91" s="31"/>
      <c r="DJF91" s="31"/>
      <c r="DJG91" s="31"/>
      <c r="DJH91" s="31"/>
      <c r="DJI91" s="31"/>
      <c r="DJJ91" s="31"/>
      <c r="DJK91" s="31"/>
      <c r="DJL91" s="31"/>
      <c r="DJM91" s="31"/>
      <c r="DJN91" s="31"/>
      <c r="DJO91" s="31"/>
      <c r="DJP91" s="31"/>
      <c r="DJQ91" s="31"/>
      <c r="DJR91" s="31"/>
      <c r="DJS91" s="31"/>
      <c r="DJT91" s="31"/>
      <c r="DJU91" s="31"/>
      <c r="DJV91" s="31"/>
      <c r="DJW91" s="31"/>
      <c r="DJX91" s="31"/>
      <c r="DJY91" s="31"/>
      <c r="DJZ91" s="31"/>
      <c r="DKA91" s="31"/>
      <c r="DKB91" s="31"/>
      <c r="DKC91" s="31"/>
      <c r="DKD91" s="31"/>
      <c r="DKE91" s="31"/>
      <c r="DKF91" s="31"/>
      <c r="DKG91" s="31"/>
      <c r="DKH91" s="31"/>
      <c r="DKI91" s="31"/>
      <c r="DKJ91" s="31"/>
      <c r="DKK91" s="31"/>
      <c r="DKL91" s="31"/>
      <c r="DKM91" s="31"/>
      <c r="DKN91" s="31"/>
      <c r="DKO91" s="31"/>
      <c r="DKP91" s="31"/>
      <c r="DKQ91" s="31"/>
      <c r="DKR91" s="31"/>
      <c r="DKS91" s="31"/>
      <c r="DKT91" s="31"/>
      <c r="DKU91" s="31"/>
      <c r="DKV91" s="31"/>
      <c r="DKW91" s="31"/>
      <c r="DKX91" s="31"/>
      <c r="DKY91" s="31"/>
      <c r="DKZ91" s="31"/>
      <c r="DLA91" s="31"/>
      <c r="DLB91" s="31"/>
      <c r="DLC91" s="31"/>
      <c r="DLD91" s="31"/>
      <c r="DLE91" s="31"/>
      <c r="DLF91" s="31"/>
      <c r="DLG91" s="31"/>
      <c r="DLH91" s="31"/>
      <c r="DLI91" s="31"/>
      <c r="DLJ91" s="31"/>
      <c r="DLK91" s="31"/>
      <c r="DLL91" s="31"/>
      <c r="DLM91" s="31"/>
      <c r="DLN91" s="31"/>
      <c r="DLO91" s="31"/>
      <c r="DLP91" s="31"/>
      <c r="DLQ91" s="31"/>
      <c r="DLR91" s="31"/>
      <c r="DLS91" s="31"/>
      <c r="DLT91" s="31"/>
      <c r="DLU91" s="31"/>
      <c r="DLV91" s="31"/>
      <c r="DLW91" s="31"/>
      <c r="DLX91" s="31"/>
      <c r="DLY91" s="31"/>
      <c r="DLZ91" s="31"/>
      <c r="DMA91" s="31"/>
      <c r="DMB91" s="31"/>
      <c r="DMC91" s="31"/>
      <c r="DMD91" s="31"/>
      <c r="DME91" s="31"/>
      <c r="DMF91" s="31"/>
      <c r="DMG91" s="31"/>
      <c r="DMH91" s="31"/>
      <c r="DMI91" s="31"/>
      <c r="DMJ91" s="31"/>
      <c r="DMK91" s="31"/>
      <c r="DML91" s="31"/>
      <c r="DMM91" s="31"/>
      <c r="DMN91" s="31"/>
      <c r="DMO91" s="31"/>
      <c r="DMP91" s="31"/>
      <c r="DMQ91" s="31"/>
      <c r="DMR91" s="31"/>
      <c r="DMS91" s="31"/>
      <c r="DMT91" s="31"/>
      <c r="DMU91" s="31"/>
      <c r="DMV91" s="31"/>
      <c r="DMW91" s="31"/>
      <c r="DMX91" s="31"/>
      <c r="DMY91" s="31"/>
      <c r="DMZ91" s="31"/>
      <c r="DNA91" s="31"/>
      <c r="DNB91" s="31"/>
      <c r="DNC91" s="31"/>
      <c r="DND91" s="31"/>
      <c r="DNE91" s="31"/>
      <c r="DNF91" s="31"/>
      <c r="DNG91" s="31"/>
      <c r="DNH91" s="31"/>
      <c r="DNI91" s="31"/>
      <c r="DNJ91" s="31"/>
      <c r="DNK91" s="31"/>
      <c r="DNL91" s="31"/>
      <c r="DNM91" s="31"/>
      <c r="DNN91" s="31"/>
      <c r="DNO91" s="31"/>
      <c r="DNP91" s="31"/>
      <c r="DNQ91" s="31"/>
      <c r="DNR91" s="31"/>
      <c r="DNS91" s="31"/>
      <c r="DNT91" s="31"/>
      <c r="DNU91" s="31"/>
      <c r="DNV91" s="31"/>
      <c r="DNW91" s="31"/>
      <c r="DNX91" s="31"/>
      <c r="DNY91" s="31"/>
      <c r="DNZ91" s="31"/>
      <c r="DOA91" s="31"/>
      <c r="DOB91" s="31"/>
      <c r="DOC91" s="31"/>
      <c r="DOD91" s="31"/>
      <c r="DOE91" s="31"/>
      <c r="DOF91" s="31"/>
      <c r="DOG91" s="31"/>
      <c r="DOH91" s="31"/>
      <c r="DOI91" s="31"/>
      <c r="DOJ91" s="31"/>
      <c r="DOK91" s="31"/>
      <c r="DOL91" s="31"/>
      <c r="DOM91" s="31"/>
      <c r="DON91" s="31"/>
      <c r="DOO91" s="31"/>
      <c r="DOP91" s="31"/>
      <c r="DOQ91" s="31"/>
      <c r="DOR91" s="31"/>
      <c r="DOS91" s="31"/>
      <c r="DOT91" s="31"/>
      <c r="DOU91" s="31"/>
      <c r="DOV91" s="31"/>
      <c r="DOW91" s="31"/>
      <c r="DOX91" s="31"/>
      <c r="DOY91" s="31"/>
      <c r="DOZ91" s="31"/>
      <c r="DPA91" s="31"/>
      <c r="DPB91" s="31"/>
      <c r="DPC91" s="31"/>
      <c r="DPD91" s="31"/>
      <c r="DPE91" s="31"/>
      <c r="DPF91" s="31"/>
      <c r="DPG91" s="31"/>
      <c r="DPH91" s="31"/>
      <c r="DPI91" s="31"/>
      <c r="DPJ91" s="31"/>
      <c r="DPK91" s="31"/>
      <c r="DPL91" s="31"/>
      <c r="DPM91" s="31"/>
      <c r="DPN91" s="31"/>
      <c r="DPO91" s="31"/>
      <c r="DPP91" s="31"/>
      <c r="DPQ91" s="31"/>
      <c r="DPR91" s="31"/>
      <c r="DPS91" s="31"/>
      <c r="DPT91" s="31"/>
      <c r="DPU91" s="31"/>
      <c r="DPV91" s="31"/>
      <c r="DPW91" s="31"/>
      <c r="DPX91" s="31"/>
      <c r="DPY91" s="31"/>
      <c r="DPZ91" s="31"/>
      <c r="DQA91" s="31"/>
      <c r="DQB91" s="31"/>
      <c r="DQC91" s="31"/>
      <c r="DQD91" s="31"/>
      <c r="DQE91" s="31"/>
      <c r="DQF91" s="31"/>
      <c r="DQG91" s="31"/>
      <c r="DQH91" s="31"/>
      <c r="DQI91" s="31"/>
      <c r="DQJ91" s="31"/>
      <c r="DQK91" s="31"/>
      <c r="DQL91" s="31"/>
      <c r="DQM91" s="31"/>
      <c r="DQN91" s="31"/>
      <c r="DQO91" s="31"/>
      <c r="DQP91" s="31"/>
      <c r="DQQ91" s="31"/>
      <c r="DQR91" s="31"/>
      <c r="DQS91" s="31"/>
      <c r="DQT91" s="31"/>
      <c r="DQU91" s="31"/>
      <c r="DQV91" s="31"/>
      <c r="DQW91" s="31"/>
      <c r="DQX91" s="31"/>
      <c r="DQY91" s="31"/>
      <c r="DQZ91" s="31"/>
      <c r="DRA91" s="31"/>
      <c r="DRB91" s="31"/>
      <c r="DRC91" s="31"/>
      <c r="DRD91" s="31"/>
      <c r="DRE91" s="31"/>
      <c r="DRF91" s="31"/>
      <c r="DRG91" s="31"/>
      <c r="DRH91" s="31"/>
      <c r="DRI91" s="31"/>
      <c r="DRJ91" s="31"/>
      <c r="DRK91" s="31"/>
      <c r="DRL91" s="31"/>
      <c r="DRM91" s="31"/>
      <c r="DRN91" s="31"/>
      <c r="DRO91" s="31"/>
      <c r="DRP91" s="31"/>
      <c r="DRQ91" s="31"/>
      <c r="DRR91" s="31"/>
      <c r="DRS91" s="31"/>
      <c r="DRT91" s="31"/>
      <c r="DRU91" s="31"/>
      <c r="DRV91" s="31"/>
      <c r="DRW91" s="31"/>
      <c r="DRX91" s="31"/>
      <c r="DRY91" s="31"/>
      <c r="DRZ91" s="31"/>
      <c r="DSA91" s="31"/>
      <c r="DSB91" s="31"/>
      <c r="DSC91" s="31"/>
      <c r="DSD91" s="31"/>
      <c r="DSE91" s="31"/>
      <c r="DSF91" s="31"/>
      <c r="DSG91" s="31"/>
      <c r="DSH91" s="31"/>
      <c r="DSI91" s="31"/>
      <c r="DSJ91" s="31"/>
      <c r="DSK91" s="31"/>
      <c r="DSL91" s="31"/>
      <c r="DSM91" s="31"/>
      <c r="DSN91" s="31"/>
      <c r="DSO91" s="31"/>
      <c r="DSP91" s="31"/>
      <c r="DSQ91" s="31"/>
      <c r="DSR91" s="31"/>
      <c r="DSS91" s="31"/>
      <c r="DST91" s="31"/>
      <c r="DSU91" s="31"/>
      <c r="DSV91" s="31"/>
      <c r="DSW91" s="31"/>
      <c r="DSX91" s="31"/>
      <c r="DSY91" s="31"/>
      <c r="DSZ91" s="31"/>
      <c r="DTA91" s="31"/>
      <c r="DTB91" s="31"/>
      <c r="DTC91" s="31"/>
      <c r="DTD91" s="31"/>
      <c r="DTE91" s="31"/>
      <c r="DTF91" s="31"/>
      <c r="DTG91" s="31"/>
      <c r="DTH91" s="31"/>
      <c r="DTI91" s="31"/>
      <c r="DTJ91" s="31"/>
      <c r="DTK91" s="31"/>
      <c r="DTL91" s="31"/>
      <c r="DTM91" s="31"/>
      <c r="DTN91" s="31"/>
      <c r="DTO91" s="31"/>
      <c r="DTP91" s="31"/>
      <c r="DTQ91" s="31"/>
      <c r="DTR91" s="31"/>
      <c r="DTS91" s="31"/>
      <c r="DTT91" s="31"/>
      <c r="DTU91" s="31"/>
      <c r="DTV91" s="31"/>
      <c r="DTW91" s="31"/>
      <c r="DTX91" s="31"/>
      <c r="DTY91" s="31"/>
      <c r="DTZ91" s="31"/>
      <c r="DUA91" s="31"/>
      <c r="DUB91" s="31"/>
      <c r="DUC91" s="31"/>
      <c r="DUD91" s="31"/>
      <c r="DUE91" s="31"/>
      <c r="DUF91" s="31"/>
      <c r="DUG91" s="31"/>
      <c r="DUH91" s="31"/>
      <c r="DUI91" s="31"/>
      <c r="DUJ91" s="31"/>
      <c r="DUK91" s="31"/>
      <c r="DUL91" s="31"/>
      <c r="DUM91" s="31"/>
      <c r="DUN91" s="31"/>
      <c r="DUO91" s="31"/>
      <c r="DUP91" s="31"/>
      <c r="DUQ91" s="31"/>
      <c r="DUR91" s="31"/>
      <c r="DUS91" s="31"/>
      <c r="DUT91" s="31"/>
      <c r="DUU91" s="31"/>
      <c r="DUV91" s="31"/>
      <c r="DUW91" s="31"/>
      <c r="DUX91" s="31"/>
      <c r="DUY91" s="31"/>
      <c r="DUZ91" s="31"/>
      <c r="DVA91" s="31"/>
      <c r="DVB91" s="31"/>
      <c r="DVC91" s="31"/>
      <c r="DVD91" s="31"/>
      <c r="DVE91" s="31"/>
      <c r="DVF91" s="31"/>
      <c r="DVG91" s="31"/>
      <c r="DVH91" s="31"/>
      <c r="DVI91" s="31"/>
      <c r="DVJ91" s="31"/>
      <c r="DVK91" s="31"/>
      <c r="DVL91" s="31"/>
      <c r="DVM91" s="31"/>
      <c r="DVN91" s="31"/>
      <c r="DVO91" s="31"/>
      <c r="DVP91" s="31"/>
      <c r="DVQ91" s="31"/>
      <c r="DVR91" s="31"/>
      <c r="DVS91" s="31"/>
      <c r="DVT91" s="31"/>
      <c r="DVU91" s="31"/>
      <c r="DVV91" s="31"/>
      <c r="DVW91" s="31"/>
      <c r="DVX91" s="31"/>
      <c r="DVY91" s="31"/>
      <c r="DVZ91" s="31"/>
      <c r="DWA91" s="31"/>
      <c r="DWB91" s="31"/>
      <c r="DWC91" s="31"/>
      <c r="DWD91" s="31"/>
      <c r="DWE91" s="31"/>
      <c r="DWF91" s="31"/>
      <c r="DWG91" s="31"/>
      <c r="DWH91" s="31"/>
      <c r="DWI91" s="31"/>
      <c r="DWJ91" s="31"/>
      <c r="DWK91" s="31"/>
      <c r="DWL91" s="31"/>
      <c r="DWM91" s="31"/>
      <c r="DWN91" s="31"/>
      <c r="DWO91" s="31"/>
      <c r="DWP91" s="31"/>
      <c r="DWQ91" s="31"/>
      <c r="DWR91" s="31"/>
      <c r="DWS91" s="31"/>
      <c r="DWT91" s="31"/>
      <c r="DWU91" s="31"/>
      <c r="DWV91" s="31"/>
      <c r="DWW91" s="31"/>
      <c r="DWX91" s="31"/>
      <c r="DWY91" s="31"/>
      <c r="DWZ91" s="31"/>
      <c r="DXA91" s="31"/>
      <c r="DXB91" s="31"/>
      <c r="DXC91" s="31"/>
      <c r="DXD91" s="31"/>
      <c r="DXE91" s="31"/>
      <c r="DXF91" s="31"/>
      <c r="DXG91" s="31"/>
      <c r="DXH91" s="31"/>
      <c r="DXI91" s="31"/>
      <c r="DXJ91" s="31"/>
      <c r="DXK91" s="31"/>
      <c r="DXL91" s="31"/>
      <c r="DXM91" s="31"/>
      <c r="DXN91" s="31"/>
      <c r="DXO91" s="31"/>
      <c r="DXP91" s="31"/>
      <c r="DXQ91" s="31"/>
      <c r="DXR91" s="31"/>
      <c r="DXS91" s="31"/>
      <c r="DXT91" s="31"/>
      <c r="DXU91" s="31"/>
      <c r="DXV91" s="31"/>
      <c r="DXW91" s="31"/>
      <c r="DXX91" s="31"/>
      <c r="DXY91" s="31"/>
      <c r="DXZ91" s="31"/>
      <c r="DYA91" s="31"/>
      <c r="DYB91" s="31"/>
      <c r="DYC91" s="31"/>
      <c r="DYD91" s="31"/>
      <c r="DYE91" s="31"/>
      <c r="DYF91" s="31"/>
      <c r="DYG91" s="31"/>
      <c r="DYH91" s="31"/>
      <c r="DYI91" s="31"/>
      <c r="DYJ91" s="31"/>
      <c r="DYK91" s="31"/>
      <c r="DYL91" s="31"/>
      <c r="DYM91" s="31"/>
      <c r="DYN91" s="31"/>
      <c r="DYO91" s="31"/>
      <c r="DYP91" s="31"/>
      <c r="DYQ91" s="31"/>
      <c r="DYR91" s="31"/>
      <c r="DYS91" s="31"/>
      <c r="DYT91" s="31"/>
      <c r="DYU91" s="31"/>
      <c r="DYV91" s="31"/>
      <c r="DYW91" s="31"/>
      <c r="DYX91" s="31"/>
      <c r="DYY91" s="31"/>
      <c r="DYZ91" s="31"/>
      <c r="DZA91" s="31"/>
      <c r="DZB91" s="31"/>
      <c r="DZC91" s="31"/>
      <c r="DZD91" s="31"/>
      <c r="DZE91" s="31"/>
      <c r="DZF91" s="31"/>
      <c r="DZG91" s="31"/>
      <c r="DZH91" s="31"/>
      <c r="DZI91" s="31"/>
      <c r="DZJ91" s="31"/>
      <c r="DZK91" s="31"/>
      <c r="DZL91" s="31"/>
      <c r="DZM91" s="31"/>
      <c r="DZN91" s="31"/>
      <c r="DZO91" s="31"/>
      <c r="DZP91" s="31"/>
      <c r="DZQ91" s="31"/>
      <c r="DZR91" s="31"/>
      <c r="DZS91" s="31"/>
      <c r="DZT91" s="31"/>
      <c r="DZU91" s="31"/>
      <c r="DZV91" s="31"/>
      <c r="DZW91" s="31"/>
      <c r="DZX91" s="31"/>
      <c r="DZY91" s="31"/>
      <c r="DZZ91" s="31"/>
      <c r="EAA91" s="31"/>
      <c r="EAB91" s="31"/>
      <c r="EAC91" s="31"/>
      <c r="EAD91" s="31"/>
      <c r="EAE91" s="31"/>
      <c r="EAF91" s="31"/>
      <c r="EAG91" s="31"/>
      <c r="EAH91" s="31"/>
      <c r="EAI91" s="31"/>
      <c r="EAJ91" s="31"/>
      <c r="EAK91" s="31"/>
      <c r="EAL91" s="31"/>
      <c r="EAM91" s="31"/>
      <c r="EAN91" s="31"/>
      <c r="EAO91" s="31"/>
      <c r="EAP91" s="31"/>
      <c r="EAQ91" s="31"/>
      <c r="EAR91" s="31"/>
      <c r="EAS91" s="31"/>
      <c r="EAT91" s="31"/>
      <c r="EAU91" s="31"/>
      <c r="EAV91" s="31"/>
      <c r="EAW91" s="31"/>
      <c r="EAX91" s="31"/>
      <c r="EAY91" s="31"/>
      <c r="EAZ91" s="31"/>
      <c r="EBA91" s="31"/>
      <c r="EBB91" s="31"/>
      <c r="EBC91" s="31"/>
      <c r="EBD91" s="31"/>
      <c r="EBE91" s="31"/>
      <c r="EBF91" s="31"/>
      <c r="EBG91" s="31"/>
      <c r="EBH91" s="31"/>
      <c r="EBI91" s="31"/>
      <c r="EBJ91" s="31"/>
      <c r="EBK91" s="31"/>
      <c r="EBL91" s="31"/>
      <c r="EBM91" s="31"/>
      <c r="EBN91" s="31"/>
      <c r="EBO91" s="31"/>
      <c r="EBP91" s="31"/>
      <c r="EBQ91" s="31"/>
      <c r="EBR91" s="31"/>
      <c r="EBS91" s="31"/>
      <c r="EBT91" s="31"/>
      <c r="EBU91" s="31"/>
      <c r="EBV91" s="31"/>
      <c r="EBW91" s="31"/>
      <c r="EBX91" s="31"/>
      <c r="EBY91" s="31"/>
      <c r="EBZ91" s="31"/>
      <c r="ECA91" s="31"/>
      <c r="ECB91" s="31"/>
      <c r="ECC91" s="31"/>
      <c r="ECD91" s="31"/>
      <c r="ECE91" s="31"/>
      <c r="ECF91" s="31"/>
      <c r="ECG91" s="31"/>
      <c r="ECH91" s="31"/>
      <c r="ECI91" s="31"/>
      <c r="ECJ91" s="31"/>
      <c r="ECK91" s="31"/>
      <c r="ECL91" s="31"/>
      <c r="ECM91" s="31"/>
      <c r="ECN91" s="31"/>
      <c r="ECO91" s="31"/>
      <c r="ECP91" s="31"/>
      <c r="ECQ91" s="31"/>
      <c r="ECR91" s="31"/>
      <c r="ECS91" s="31"/>
      <c r="ECT91" s="31"/>
      <c r="ECU91" s="31"/>
      <c r="ECV91" s="31"/>
      <c r="ECW91" s="31"/>
      <c r="ECX91" s="31"/>
      <c r="ECY91" s="31"/>
      <c r="ECZ91" s="31"/>
      <c r="EDA91" s="31"/>
      <c r="EDB91" s="31"/>
      <c r="EDC91" s="31"/>
      <c r="EDD91" s="31"/>
      <c r="EDE91" s="31"/>
      <c r="EDF91" s="31"/>
      <c r="EDG91" s="31"/>
      <c r="EDH91" s="31"/>
      <c r="EDI91" s="31"/>
      <c r="EDJ91" s="31"/>
      <c r="EDK91" s="31"/>
      <c r="EDL91" s="31"/>
      <c r="EDM91" s="31"/>
      <c r="EDN91" s="31"/>
      <c r="EDO91" s="31"/>
      <c r="EDP91" s="31"/>
      <c r="EDQ91" s="31"/>
      <c r="EDR91" s="31"/>
      <c r="EDS91" s="31"/>
      <c r="EDT91" s="31"/>
      <c r="EDU91" s="31"/>
      <c r="EDV91" s="31"/>
      <c r="EDW91" s="31"/>
      <c r="EDX91" s="31"/>
      <c r="EDY91" s="31"/>
      <c r="EDZ91" s="31"/>
      <c r="EEA91" s="31"/>
      <c r="EEB91" s="31"/>
      <c r="EEC91" s="31"/>
      <c r="EED91" s="31"/>
      <c r="EEE91" s="31"/>
      <c r="EEF91" s="31"/>
      <c r="EEG91" s="31"/>
      <c r="EEH91" s="31"/>
      <c r="EEI91" s="31"/>
      <c r="EEJ91" s="31"/>
      <c r="EEK91" s="31"/>
      <c r="EEL91" s="31"/>
      <c r="EEM91" s="31"/>
      <c r="EEN91" s="31"/>
      <c r="EEO91" s="31"/>
      <c r="EEP91" s="31"/>
      <c r="EEQ91" s="31"/>
      <c r="EER91" s="31"/>
      <c r="EES91" s="31"/>
      <c r="EET91" s="31"/>
      <c r="EEU91" s="31"/>
      <c r="EEV91" s="31"/>
      <c r="EEW91" s="31"/>
      <c r="EEX91" s="31"/>
      <c r="EEY91" s="31"/>
      <c r="EEZ91" s="31"/>
      <c r="EFA91" s="31"/>
      <c r="EFB91" s="31"/>
      <c r="EFC91" s="31"/>
      <c r="EFD91" s="31"/>
      <c r="EFE91" s="31"/>
      <c r="EFF91" s="31"/>
      <c r="EFG91" s="31"/>
      <c r="EFH91" s="31"/>
      <c r="EFI91" s="31"/>
      <c r="EFJ91" s="31"/>
      <c r="EFK91" s="31"/>
      <c r="EFL91" s="31"/>
      <c r="EFM91" s="31"/>
      <c r="EFN91" s="31"/>
      <c r="EFO91" s="31"/>
      <c r="EFP91" s="31"/>
      <c r="EFQ91" s="31"/>
      <c r="EFR91" s="31"/>
      <c r="EFS91" s="31"/>
      <c r="EFT91" s="31"/>
      <c r="EFU91" s="31"/>
      <c r="EFV91" s="31"/>
      <c r="EFW91" s="31"/>
      <c r="EFX91" s="31"/>
      <c r="EFY91" s="31"/>
      <c r="EFZ91" s="31"/>
      <c r="EGA91" s="31"/>
      <c r="EGB91" s="31"/>
      <c r="EGC91" s="31"/>
      <c r="EGD91" s="31"/>
      <c r="EGE91" s="31"/>
      <c r="EGF91" s="31"/>
      <c r="EGG91" s="31"/>
      <c r="EGH91" s="31"/>
      <c r="EGI91" s="31"/>
      <c r="EGJ91" s="31"/>
      <c r="EGK91" s="31"/>
      <c r="EGL91" s="31"/>
      <c r="EGM91" s="31"/>
      <c r="EGN91" s="31"/>
      <c r="EGO91" s="31"/>
      <c r="EGP91" s="31"/>
      <c r="EGQ91" s="31"/>
      <c r="EGR91" s="31"/>
      <c r="EGS91" s="31"/>
      <c r="EGT91" s="31"/>
      <c r="EGU91" s="31"/>
      <c r="EGV91" s="31"/>
      <c r="EGW91" s="31"/>
      <c r="EGX91" s="31"/>
      <c r="EGY91" s="31"/>
      <c r="EGZ91" s="31"/>
      <c r="EHA91" s="31"/>
      <c r="EHB91" s="31"/>
      <c r="EHC91" s="31"/>
      <c r="EHD91" s="31"/>
      <c r="EHE91" s="31"/>
      <c r="EHF91" s="31"/>
      <c r="EHG91" s="31"/>
      <c r="EHH91" s="31"/>
      <c r="EHI91" s="31"/>
      <c r="EHJ91" s="31"/>
      <c r="EHK91" s="31"/>
      <c r="EHL91" s="31"/>
      <c r="EHM91" s="31"/>
      <c r="EHN91" s="31"/>
      <c r="EHO91" s="31"/>
      <c r="EHP91" s="31"/>
      <c r="EHQ91" s="31"/>
      <c r="EHR91" s="31"/>
      <c r="EHS91" s="31"/>
      <c r="EHT91" s="31"/>
      <c r="EHU91" s="31"/>
      <c r="EHV91" s="31"/>
      <c r="EHW91" s="31"/>
      <c r="EHX91" s="31"/>
      <c r="EHY91" s="31"/>
      <c r="EHZ91" s="31"/>
      <c r="EIA91" s="31"/>
      <c r="EIB91" s="31"/>
      <c r="EIC91" s="31"/>
      <c r="EID91" s="31"/>
      <c r="EIE91" s="31"/>
      <c r="EIF91" s="31"/>
      <c r="EIG91" s="31"/>
      <c r="EIH91" s="31"/>
      <c r="EII91" s="31"/>
      <c r="EIJ91" s="31"/>
      <c r="EIK91" s="31"/>
      <c r="EIL91" s="31"/>
      <c r="EIM91" s="31"/>
      <c r="EIN91" s="31"/>
      <c r="EIO91" s="31"/>
      <c r="EIP91" s="31"/>
      <c r="EIQ91" s="31"/>
      <c r="EIR91" s="31"/>
      <c r="EIS91" s="31"/>
      <c r="EIT91" s="31"/>
      <c r="EIU91" s="31"/>
      <c r="EIV91" s="31"/>
      <c r="EIW91" s="31"/>
      <c r="EIX91" s="31"/>
      <c r="EIY91" s="31"/>
      <c r="EIZ91" s="31"/>
      <c r="EJA91" s="31"/>
      <c r="EJB91" s="31"/>
      <c r="EJC91" s="31"/>
      <c r="EJD91" s="31"/>
      <c r="EJE91" s="31"/>
      <c r="EJF91" s="31"/>
      <c r="EJG91" s="31"/>
      <c r="EJH91" s="31"/>
      <c r="EJI91" s="31"/>
      <c r="EJJ91" s="31"/>
      <c r="EJK91" s="31"/>
      <c r="EJL91" s="31"/>
      <c r="EJM91" s="31"/>
      <c r="EJN91" s="31"/>
      <c r="EJO91" s="31"/>
      <c r="EJP91" s="31"/>
      <c r="EJQ91" s="31"/>
      <c r="EJR91" s="31"/>
      <c r="EJS91" s="31"/>
      <c r="EJT91" s="31"/>
      <c r="EJU91" s="31"/>
      <c r="EJV91" s="31"/>
      <c r="EJW91" s="31"/>
      <c r="EJX91" s="31"/>
      <c r="EJY91" s="31"/>
      <c r="EJZ91" s="31"/>
      <c r="EKA91" s="31"/>
      <c r="EKB91" s="31"/>
      <c r="EKC91" s="31"/>
      <c r="EKD91" s="31"/>
      <c r="EKE91" s="31"/>
      <c r="EKF91" s="31"/>
      <c r="EKG91" s="31"/>
      <c r="EKH91" s="31"/>
      <c r="EKI91" s="31"/>
      <c r="EKJ91" s="31"/>
      <c r="EKK91" s="31"/>
      <c r="EKL91" s="31"/>
      <c r="EKM91" s="31"/>
      <c r="EKN91" s="31"/>
      <c r="EKO91" s="31"/>
      <c r="EKP91" s="31"/>
      <c r="EKQ91" s="31"/>
      <c r="EKR91" s="31"/>
      <c r="EKS91" s="31"/>
      <c r="EKT91" s="31"/>
      <c r="EKU91" s="31"/>
      <c r="EKV91" s="31"/>
      <c r="EKW91" s="31"/>
      <c r="EKX91" s="31"/>
      <c r="EKY91" s="31"/>
      <c r="EKZ91" s="31"/>
      <c r="ELA91" s="31"/>
      <c r="ELB91" s="31"/>
      <c r="ELC91" s="31"/>
      <c r="ELD91" s="31"/>
      <c r="ELE91" s="31"/>
      <c r="ELF91" s="31"/>
      <c r="ELG91" s="31"/>
      <c r="ELH91" s="31"/>
      <c r="ELI91" s="31"/>
      <c r="ELJ91" s="31"/>
      <c r="ELK91" s="31"/>
      <c r="ELL91" s="31"/>
      <c r="ELM91" s="31"/>
      <c r="ELN91" s="31"/>
      <c r="ELO91" s="31"/>
      <c r="ELP91" s="31"/>
      <c r="ELQ91" s="31"/>
      <c r="ELR91" s="31"/>
      <c r="ELS91" s="31"/>
      <c r="ELT91" s="31"/>
      <c r="ELU91" s="31"/>
      <c r="ELV91" s="31"/>
      <c r="ELW91" s="31"/>
      <c r="ELX91" s="31"/>
      <c r="ELY91" s="31"/>
      <c r="ELZ91" s="31"/>
      <c r="EMA91" s="31"/>
      <c r="EMB91" s="31"/>
      <c r="EMC91" s="31"/>
      <c r="EMD91" s="31"/>
      <c r="EME91" s="31"/>
      <c r="EMF91" s="31"/>
      <c r="EMG91" s="31"/>
      <c r="EMH91" s="31"/>
      <c r="EMI91" s="31"/>
      <c r="EMJ91" s="31"/>
      <c r="EMK91" s="31"/>
      <c r="EML91" s="31"/>
      <c r="EMM91" s="31"/>
      <c r="EMN91" s="31"/>
      <c r="EMO91" s="31"/>
      <c r="EMP91" s="31"/>
      <c r="EMQ91" s="31"/>
      <c r="EMR91" s="31"/>
      <c r="EMS91" s="31"/>
      <c r="EMT91" s="31"/>
      <c r="EMU91" s="31"/>
      <c r="EMV91" s="31"/>
      <c r="EMW91" s="31"/>
      <c r="EMX91" s="31"/>
      <c r="EMY91" s="31"/>
      <c r="EMZ91" s="31"/>
      <c r="ENA91" s="31"/>
      <c r="ENB91" s="31"/>
      <c r="ENC91" s="31"/>
      <c r="END91" s="31"/>
      <c r="ENE91" s="31"/>
      <c r="ENF91" s="31"/>
      <c r="ENG91" s="31"/>
      <c r="ENH91" s="31"/>
      <c r="ENI91" s="31"/>
      <c r="ENJ91" s="31"/>
      <c r="ENK91" s="31"/>
      <c r="ENL91" s="31"/>
      <c r="ENM91" s="31"/>
      <c r="ENN91" s="31"/>
      <c r="ENO91" s="31"/>
      <c r="ENP91" s="31"/>
      <c r="ENQ91" s="31"/>
      <c r="ENR91" s="31"/>
      <c r="ENS91" s="31"/>
      <c r="ENT91" s="31"/>
      <c r="ENU91" s="31"/>
      <c r="ENV91" s="31"/>
      <c r="ENW91" s="31"/>
      <c r="ENX91" s="31"/>
      <c r="ENY91" s="31"/>
      <c r="ENZ91" s="31"/>
      <c r="EOA91" s="31"/>
      <c r="EOB91" s="31"/>
      <c r="EOC91" s="31"/>
      <c r="EOD91" s="31"/>
      <c r="EOE91" s="31"/>
      <c r="EOF91" s="31"/>
      <c r="EOG91" s="31"/>
      <c r="EOH91" s="31"/>
      <c r="EOI91" s="31"/>
      <c r="EOJ91" s="31"/>
      <c r="EOK91" s="31"/>
      <c r="EOL91" s="31"/>
      <c r="EOM91" s="31"/>
      <c r="EON91" s="31"/>
      <c r="EOO91" s="31"/>
      <c r="EOP91" s="31"/>
      <c r="EOQ91" s="31"/>
      <c r="EOR91" s="31"/>
      <c r="EOS91" s="31"/>
      <c r="EOT91" s="31"/>
      <c r="EOU91" s="31"/>
      <c r="EOV91" s="31"/>
      <c r="EOW91" s="31"/>
      <c r="EOX91" s="31"/>
      <c r="EOY91" s="31"/>
      <c r="EOZ91" s="31"/>
      <c r="EPA91" s="31"/>
      <c r="EPB91" s="31"/>
      <c r="EPC91" s="31"/>
      <c r="EPD91" s="31"/>
      <c r="EPE91" s="31"/>
      <c r="EPF91" s="31"/>
      <c r="EPG91" s="31"/>
      <c r="EPH91" s="31"/>
      <c r="EPI91" s="31"/>
      <c r="EPJ91" s="31"/>
      <c r="EPK91" s="31"/>
      <c r="EPL91" s="31"/>
      <c r="EPM91" s="31"/>
      <c r="EPN91" s="31"/>
      <c r="EPO91" s="31"/>
      <c r="EPP91" s="31"/>
      <c r="EPQ91" s="31"/>
      <c r="EPR91" s="31"/>
      <c r="EPS91" s="31"/>
      <c r="EPT91" s="31"/>
      <c r="EPU91" s="31"/>
      <c r="EPV91" s="31"/>
      <c r="EPW91" s="31"/>
      <c r="EPX91" s="31"/>
      <c r="EPY91" s="31"/>
      <c r="EPZ91" s="31"/>
      <c r="EQA91" s="31"/>
      <c r="EQB91" s="31"/>
      <c r="EQC91" s="31"/>
      <c r="EQD91" s="31"/>
      <c r="EQE91" s="31"/>
      <c r="EQF91" s="31"/>
      <c r="EQG91" s="31"/>
      <c r="EQH91" s="31"/>
      <c r="EQI91" s="31"/>
      <c r="EQJ91" s="31"/>
      <c r="EQK91" s="31"/>
      <c r="EQL91" s="31"/>
      <c r="EQM91" s="31"/>
      <c r="EQN91" s="31"/>
      <c r="EQO91" s="31"/>
      <c r="EQP91" s="31"/>
      <c r="EQQ91" s="31"/>
      <c r="EQR91" s="31"/>
      <c r="EQS91" s="31"/>
      <c r="EQT91" s="31"/>
      <c r="EQU91" s="31"/>
      <c r="EQV91" s="31"/>
      <c r="EQW91" s="31"/>
      <c r="EQX91" s="31"/>
      <c r="EQY91" s="31"/>
      <c r="EQZ91" s="31"/>
      <c r="ERA91" s="31"/>
      <c r="ERB91" s="31"/>
      <c r="ERC91" s="31"/>
      <c r="ERD91" s="31"/>
      <c r="ERE91" s="31"/>
      <c r="ERF91" s="31"/>
      <c r="ERG91" s="31"/>
      <c r="ERH91" s="31"/>
      <c r="ERI91" s="31"/>
      <c r="ERJ91" s="31"/>
      <c r="ERK91" s="31"/>
      <c r="ERL91" s="31"/>
      <c r="ERM91" s="31"/>
      <c r="ERN91" s="31"/>
      <c r="ERO91" s="31"/>
      <c r="ERP91" s="31"/>
      <c r="ERQ91" s="31"/>
      <c r="ERR91" s="31"/>
      <c r="ERS91" s="31"/>
      <c r="ERT91" s="31"/>
      <c r="ERU91" s="31"/>
      <c r="ERV91" s="31"/>
      <c r="ERW91" s="31"/>
      <c r="ERX91" s="31"/>
      <c r="ERY91" s="31"/>
      <c r="ERZ91" s="31"/>
      <c r="ESA91" s="31"/>
      <c r="ESB91" s="31"/>
      <c r="ESC91" s="31"/>
      <c r="ESD91" s="31"/>
      <c r="ESE91" s="31"/>
      <c r="ESF91" s="31"/>
      <c r="ESG91" s="31"/>
      <c r="ESH91" s="31"/>
      <c r="ESI91" s="31"/>
      <c r="ESJ91" s="31"/>
      <c r="ESK91" s="31"/>
      <c r="ESL91" s="31"/>
      <c r="ESM91" s="31"/>
      <c r="ESN91" s="31"/>
      <c r="ESO91" s="31"/>
      <c r="ESP91" s="31"/>
      <c r="ESQ91" s="31"/>
      <c r="ESR91" s="31"/>
      <c r="ESS91" s="31"/>
      <c r="EST91" s="31"/>
      <c r="ESU91" s="31"/>
      <c r="ESV91" s="31"/>
      <c r="ESW91" s="31"/>
      <c r="ESX91" s="31"/>
      <c r="ESY91" s="31"/>
      <c r="ESZ91" s="31"/>
      <c r="ETA91" s="31"/>
      <c r="ETB91" s="31"/>
      <c r="ETC91" s="31"/>
      <c r="ETD91" s="31"/>
      <c r="ETE91" s="31"/>
      <c r="ETF91" s="31"/>
      <c r="ETG91" s="31"/>
      <c r="ETH91" s="31"/>
      <c r="ETI91" s="31"/>
      <c r="ETJ91" s="31"/>
      <c r="ETK91" s="31"/>
      <c r="ETL91" s="31"/>
      <c r="ETM91" s="31"/>
      <c r="ETN91" s="31"/>
      <c r="ETO91" s="31"/>
      <c r="ETP91" s="31"/>
      <c r="ETQ91" s="31"/>
      <c r="ETR91" s="31"/>
      <c r="ETS91" s="31"/>
      <c r="ETT91" s="31"/>
      <c r="ETU91" s="31"/>
      <c r="ETV91" s="31"/>
      <c r="ETW91" s="31"/>
      <c r="ETX91" s="31"/>
      <c r="ETY91" s="31"/>
      <c r="ETZ91" s="31"/>
      <c r="EUA91" s="31"/>
      <c r="EUB91" s="31"/>
      <c r="EUC91" s="31"/>
      <c r="EUD91" s="31"/>
      <c r="EUE91" s="31"/>
      <c r="EUF91" s="31"/>
      <c r="EUG91" s="31"/>
      <c r="EUH91" s="31"/>
      <c r="EUI91" s="31"/>
      <c r="EUJ91" s="31"/>
      <c r="EUK91" s="31"/>
      <c r="EUL91" s="31"/>
      <c r="EUM91" s="31"/>
      <c r="EUN91" s="31"/>
      <c r="EUO91" s="31"/>
      <c r="EUP91" s="31"/>
      <c r="EUQ91" s="31"/>
      <c r="EUR91" s="31"/>
      <c r="EUS91" s="31"/>
      <c r="EUT91" s="31"/>
      <c r="EUU91" s="31"/>
      <c r="EUV91" s="31"/>
      <c r="EUW91" s="31"/>
      <c r="EUX91" s="31"/>
      <c r="EUY91" s="31"/>
      <c r="EUZ91" s="31"/>
      <c r="EVA91" s="31"/>
      <c r="EVB91" s="31"/>
      <c r="EVC91" s="31"/>
      <c r="EVD91" s="31"/>
      <c r="EVE91" s="31"/>
      <c r="EVF91" s="31"/>
      <c r="EVG91" s="31"/>
      <c r="EVH91" s="31"/>
      <c r="EVI91" s="31"/>
      <c r="EVJ91" s="31"/>
      <c r="EVK91" s="31"/>
      <c r="EVL91" s="31"/>
      <c r="EVM91" s="31"/>
      <c r="EVN91" s="31"/>
      <c r="EVO91" s="31"/>
      <c r="EVP91" s="31"/>
      <c r="EVQ91" s="31"/>
      <c r="EVR91" s="31"/>
      <c r="EVS91" s="31"/>
      <c r="EVT91" s="31"/>
      <c r="EVU91" s="31"/>
      <c r="EVV91" s="31"/>
      <c r="EVW91" s="31"/>
      <c r="EVX91" s="31"/>
      <c r="EVY91" s="31"/>
      <c r="EVZ91" s="31"/>
      <c r="EWA91" s="31"/>
      <c r="EWB91" s="31"/>
      <c r="EWC91" s="31"/>
      <c r="EWD91" s="31"/>
      <c r="EWE91" s="31"/>
      <c r="EWF91" s="31"/>
      <c r="EWG91" s="31"/>
      <c r="EWH91" s="31"/>
      <c r="EWI91" s="31"/>
      <c r="EWJ91" s="31"/>
      <c r="EWK91" s="31"/>
      <c r="EWL91" s="31"/>
      <c r="EWM91" s="31"/>
      <c r="EWN91" s="31"/>
      <c r="EWO91" s="31"/>
      <c r="EWP91" s="31"/>
      <c r="EWQ91" s="31"/>
      <c r="EWR91" s="31"/>
      <c r="EWS91" s="31"/>
      <c r="EWT91" s="31"/>
      <c r="EWU91" s="31"/>
      <c r="EWV91" s="31"/>
      <c r="EWW91" s="31"/>
      <c r="EWX91" s="31"/>
      <c r="EWY91" s="31"/>
      <c r="EWZ91" s="31"/>
      <c r="EXA91" s="31"/>
      <c r="EXB91" s="31"/>
      <c r="EXC91" s="31"/>
      <c r="EXD91" s="31"/>
      <c r="EXE91" s="31"/>
      <c r="EXF91" s="31"/>
      <c r="EXG91" s="31"/>
      <c r="EXH91" s="31"/>
      <c r="EXI91" s="31"/>
      <c r="EXJ91" s="31"/>
      <c r="EXK91" s="31"/>
      <c r="EXL91" s="31"/>
      <c r="EXM91" s="31"/>
      <c r="EXN91" s="31"/>
      <c r="EXO91" s="31"/>
      <c r="EXP91" s="31"/>
      <c r="EXQ91" s="31"/>
      <c r="EXR91" s="31"/>
      <c r="EXS91" s="31"/>
      <c r="EXT91" s="31"/>
      <c r="EXU91" s="31"/>
      <c r="EXV91" s="31"/>
      <c r="EXW91" s="31"/>
      <c r="EXX91" s="31"/>
      <c r="EXY91" s="31"/>
      <c r="EXZ91" s="31"/>
      <c r="EYA91" s="31"/>
      <c r="EYB91" s="31"/>
      <c r="EYC91" s="31"/>
      <c r="EYD91" s="31"/>
      <c r="EYE91" s="31"/>
      <c r="EYF91" s="31"/>
      <c r="EYG91" s="31"/>
      <c r="EYH91" s="31"/>
      <c r="EYI91" s="31"/>
      <c r="EYJ91" s="31"/>
      <c r="EYK91" s="31"/>
      <c r="EYL91" s="31"/>
      <c r="EYM91" s="31"/>
      <c r="EYN91" s="31"/>
      <c r="EYO91" s="31"/>
      <c r="EYP91" s="31"/>
      <c r="EYQ91" s="31"/>
      <c r="EYR91" s="31"/>
      <c r="EYS91" s="31"/>
      <c r="EYT91" s="31"/>
      <c r="EYU91" s="31"/>
      <c r="EYV91" s="31"/>
      <c r="EYW91" s="31"/>
      <c r="EYX91" s="31"/>
      <c r="EYY91" s="31"/>
      <c r="EYZ91" s="31"/>
      <c r="EZA91" s="31"/>
      <c r="EZB91" s="31"/>
      <c r="EZC91" s="31"/>
      <c r="EZD91" s="31"/>
      <c r="EZE91" s="31"/>
      <c r="EZF91" s="31"/>
      <c r="EZG91" s="31"/>
      <c r="EZH91" s="31"/>
      <c r="EZI91" s="31"/>
      <c r="EZJ91" s="31"/>
      <c r="EZK91" s="31"/>
      <c r="EZL91" s="31"/>
      <c r="EZM91" s="31"/>
      <c r="EZN91" s="31"/>
      <c r="EZO91" s="31"/>
      <c r="EZP91" s="31"/>
      <c r="EZQ91" s="31"/>
      <c r="EZR91" s="31"/>
      <c r="EZS91" s="31"/>
      <c r="EZT91" s="31"/>
      <c r="EZU91" s="31"/>
      <c r="EZV91" s="31"/>
      <c r="EZW91" s="31"/>
      <c r="EZX91" s="31"/>
      <c r="EZY91" s="31"/>
      <c r="EZZ91" s="31"/>
      <c r="FAA91" s="31"/>
      <c r="FAB91" s="31"/>
      <c r="FAC91" s="31"/>
      <c r="FAD91" s="31"/>
      <c r="FAE91" s="31"/>
      <c r="FAF91" s="31"/>
      <c r="FAG91" s="31"/>
      <c r="FAH91" s="31"/>
      <c r="FAI91" s="31"/>
      <c r="FAJ91" s="31"/>
      <c r="FAK91" s="31"/>
      <c r="FAL91" s="31"/>
      <c r="FAM91" s="31"/>
      <c r="FAN91" s="31"/>
      <c r="FAO91" s="31"/>
      <c r="FAP91" s="31"/>
      <c r="FAQ91" s="31"/>
      <c r="FAR91" s="31"/>
      <c r="FAS91" s="31"/>
      <c r="FAT91" s="31"/>
      <c r="FAU91" s="31"/>
      <c r="FAV91" s="31"/>
      <c r="FAW91" s="31"/>
      <c r="FAX91" s="31"/>
      <c r="FAY91" s="31"/>
      <c r="FAZ91" s="31"/>
      <c r="FBA91" s="31"/>
      <c r="FBB91" s="31"/>
      <c r="FBC91" s="31"/>
      <c r="FBD91" s="31"/>
      <c r="FBE91" s="31"/>
      <c r="FBF91" s="31"/>
      <c r="FBG91" s="31"/>
      <c r="FBH91" s="31"/>
      <c r="FBI91" s="31"/>
      <c r="FBJ91" s="31"/>
      <c r="FBK91" s="31"/>
      <c r="FBL91" s="31"/>
      <c r="FBM91" s="31"/>
      <c r="FBN91" s="31"/>
      <c r="FBO91" s="31"/>
      <c r="FBP91" s="31"/>
      <c r="FBQ91" s="31"/>
      <c r="FBR91" s="31"/>
      <c r="FBS91" s="31"/>
      <c r="FBT91" s="31"/>
      <c r="FBU91" s="31"/>
      <c r="FBV91" s="31"/>
      <c r="FBW91" s="31"/>
      <c r="FBX91" s="31"/>
      <c r="FBY91" s="31"/>
      <c r="FBZ91" s="31"/>
      <c r="FCA91" s="31"/>
      <c r="FCB91" s="31"/>
      <c r="FCC91" s="31"/>
      <c r="FCD91" s="31"/>
      <c r="FCE91" s="31"/>
      <c r="FCF91" s="31"/>
      <c r="FCG91" s="31"/>
      <c r="FCH91" s="31"/>
      <c r="FCI91" s="31"/>
      <c r="FCJ91" s="31"/>
      <c r="FCK91" s="31"/>
      <c r="FCL91" s="31"/>
      <c r="FCM91" s="31"/>
      <c r="FCN91" s="31"/>
      <c r="FCO91" s="31"/>
      <c r="FCP91" s="31"/>
      <c r="FCQ91" s="31"/>
      <c r="FCR91" s="31"/>
      <c r="FCS91" s="31"/>
      <c r="FCT91" s="31"/>
      <c r="FCU91" s="31"/>
      <c r="FCV91" s="31"/>
      <c r="FCW91" s="31"/>
      <c r="FCX91" s="31"/>
      <c r="FCY91" s="31"/>
      <c r="FCZ91" s="31"/>
      <c r="FDA91" s="31"/>
      <c r="FDB91" s="31"/>
      <c r="FDC91" s="31"/>
      <c r="FDD91" s="31"/>
      <c r="FDE91" s="31"/>
      <c r="FDF91" s="31"/>
      <c r="FDG91" s="31"/>
      <c r="FDH91" s="31"/>
      <c r="FDI91" s="31"/>
      <c r="FDJ91" s="31"/>
      <c r="FDK91" s="31"/>
      <c r="FDL91" s="31"/>
      <c r="FDM91" s="31"/>
      <c r="FDN91" s="31"/>
      <c r="FDO91" s="31"/>
      <c r="FDP91" s="31"/>
      <c r="FDQ91" s="31"/>
      <c r="FDR91" s="31"/>
      <c r="FDS91" s="31"/>
      <c r="FDT91" s="31"/>
      <c r="FDU91" s="31"/>
      <c r="FDV91" s="31"/>
      <c r="FDW91" s="31"/>
      <c r="FDX91" s="31"/>
      <c r="FDY91" s="31"/>
      <c r="FDZ91" s="31"/>
      <c r="FEA91" s="31"/>
      <c r="FEB91" s="31"/>
      <c r="FEC91" s="31"/>
      <c r="FED91" s="31"/>
      <c r="FEE91" s="31"/>
      <c r="FEF91" s="31"/>
      <c r="FEG91" s="31"/>
      <c r="FEH91" s="31"/>
      <c r="FEI91" s="31"/>
      <c r="FEJ91" s="31"/>
      <c r="FEK91" s="31"/>
      <c r="FEL91" s="31"/>
      <c r="FEM91" s="31"/>
      <c r="FEN91" s="31"/>
      <c r="FEO91" s="31"/>
      <c r="FEP91" s="31"/>
      <c r="FEQ91" s="31"/>
      <c r="FER91" s="31"/>
      <c r="FES91" s="31"/>
      <c r="FET91" s="31"/>
      <c r="FEU91" s="31"/>
      <c r="FEV91" s="31"/>
      <c r="FEW91" s="31"/>
      <c r="FEX91" s="31"/>
      <c r="FEY91" s="31"/>
      <c r="FEZ91" s="31"/>
      <c r="FFA91" s="31"/>
      <c r="FFB91" s="31"/>
      <c r="FFC91" s="31"/>
      <c r="FFD91" s="31"/>
      <c r="FFE91" s="31"/>
      <c r="FFF91" s="31"/>
      <c r="FFG91" s="31"/>
      <c r="FFH91" s="31"/>
      <c r="FFI91" s="31"/>
      <c r="FFJ91" s="31"/>
      <c r="FFK91" s="31"/>
      <c r="FFL91" s="31"/>
      <c r="FFM91" s="31"/>
      <c r="FFN91" s="31"/>
      <c r="FFO91" s="31"/>
      <c r="FFP91" s="31"/>
      <c r="FFQ91" s="31"/>
      <c r="FFR91" s="31"/>
      <c r="FFS91" s="31"/>
      <c r="FFT91" s="31"/>
      <c r="FFU91" s="31"/>
      <c r="FFV91" s="31"/>
      <c r="FFW91" s="31"/>
      <c r="FFX91" s="31"/>
      <c r="FFY91" s="31"/>
      <c r="FFZ91" s="31"/>
      <c r="FGA91" s="31"/>
      <c r="FGB91" s="31"/>
      <c r="FGC91" s="31"/>
      <c r="FGD91" s="31"/>
      <c r="FGE91" s="31"/>
      <c r="FGF91" s="31"/>
      <c r="FGG91" s="31"/>
      <c r="FGH91" s="31"/>
      <c r="FGI91" s="31"/>
      <c r="FGJ91" s="31"/>
      <c r="FGK91" s="31"/>
      <c r="FGL91" s="31"/>
      <c r="FGM91" s="31"/>
      <c r="FGN91" s="31"/>
      <c r="FGO91" s="31"/>
      <c r="FGP91" s="31"/>
      <c r="FGQ91" s="31"/>
      <c r="FGR91" s="31"/>
      <c r="FGS91" s="31"/>
      <c r="FGT91" s="31"/>
      <c r="FGU91" s="31"/>
      <c r="FGV91" s="31"/>
      <c r="FGW91" s="31"/>
      <c r="FGX91" s="31"/>
      <c r="FGY91" s="31"/>
      <c r="FGZ91" s="31"/>
      <c r="FHA91" s="31"/>
      <c r="FHB91" s="31"/>
      <c r="FHC91" s="31"/>
      <c r="FHD91" s="31"/>
      <c r="FHE91" s="31"/>
      <c r="FHF91" s="31"/>
      <c r="FHG91" s="31"/>
      <c r="FHH91" s="31"/>
      <c r="FHI91" s="31"/>
      <c r="FHJ91" s="31"/>
      <c r="FHK91" s="31"/>
      <c r="FHL91" s="31"/>
      <c r="FHM91" s="31"/>
      <c r="FHN91" s="31"/>
      <c r="FHO91" s="31"/>
      <c r="FHP91" s="31"/>
      <c r="FHQ91" s="31"/>
      <c r="FHR91" s="31"/>
      <c r="FHS91" s="31"/>
      <c r="FHT91" s="31"/>
      <c r="FHU91" s="31"/>
      <c r="FHV91" s="31"/>
      <c r="FHW91" s="31"/>
      <c r="FHX91" s="31"/>
      <c r="FHY91" s="31"/>
      <c r="FHZ91" s="31"/>
      <c r="FIA91" s="31"/>
      <c r="FIB91" s="31"/>
      <c r="FIC91" s="31"/>
      <c r="FID91" s="31"/>
      <c r="FIE91" s="31"/>
      <c r="FIF91" s="31"/>
      <c r="FIG91" s="31"/>
      <c r="FIH91" s="31"/>
      <c r="FII91" s="31"/>
      <c r="FIJ91" s="31"/>
      <c r="FIK91" s="31"/>
      <c r="FIL91" s="31"/>
      <c r="FIM91" s="31"/>
      <c r="FIN91" s="31"/>
      <c r="FIO91" s="31"/>
      <c r="FIP91" s="31"/>
      <c r="FIQ91" s="31"/>
      <c r="FIR91" s="31"/>
      <c r="FIS91" s="31"/>
      <c r="FIT91" s="31"/>
      <c r="FIU91" s="31"/>
      <c r="FIV91" s="31"/>
      <c r="FIW91" s="31"/>
      <c r="FIX91" s="31"/>
      <c r="FIY91" s="31"/>
      <c r="FIZ91" s="31"/>
      <c r="FJA91" s="31"/>
      <c r="FJB91" s="31"/>
      <c r="FJC91" s="31"/>
      <c r="FJD91" s="31"/>
      <c r="FJE91" s="31"/>
      <c r="FJF91" s="31"/>
      <c r="FJG91" s="31"/>
      <c r="FJH91" s="31"/>
      <c r="FJI91" s="31"/>
      <c r="FJJ91" s="31"/>
      <c r="FJK91" s="31"/>
      <c r="FJL91" s="31"/>
      <c r="FJM91" s="31"/>
      <c r="FJN91" s="31"/>
      <c r="FJO91" s="31"/>
      <c r="FJP91" s="31"/>
      <c r="FJQ91" s="31"/>
      <c r="FJR91" s="31"/>
      <c r="FJS91" s="31"/>
      <c r="FJT91" s="31"/>
      <c r="FJU91" s="31"/>
      <c r="FJV91" s="31"/>
      <c r="FJW91" s="31"/>
      <c r="FJX91" s="31"/>
      <c r="FJY91" s="31"/>
      <c r="FJZ91" s="31"/>
      <c r="FKA91" s="31"/>
      <c r="FKB91" s="31"/>
      <c r="FKC91" s="31"/>
      <c r="FKD91" s="31"/>
      <c r="FKE91" s="31"/>
      <c r="FKF91" s="31"/>
      <c r="FKG91" s="31"/>
      <c r="FKH91" s="31"/>
      <c r="FKI91" s="31"/>
      <c r="FKJ91" s="31"/>
      <c r="FKK91" s="31"/>
      <c r="FKL91" s="31"/>
      <c r="FKM91" s="31"/>
      <c r="FKN91" s="31"/>
      <c r="FKO91" s="31"/>
      <c r="FKP91" s="31"/>
      <c r="FKQ91" s="31"/>
      <c r="FKR91" s="31"/>
      <c r="FKS91" s="31"/>
      <c r="FKT91" s="31"/>
      <c r="FKU91" s="31"/>
      <c r="FKV91" s="31"/>
      <c r="FKW91" s="31"/>
      <c r="FKX91" s="31"/>
      <c r="FKY91" s="31"/>
      <c r="FKZ91" s="31"/>
      <c r="FLA91" s="31"/>
      <c r="FLB91" s="31"/>
      <c r="FLC91" s="31"/>
      <c r="FLD91" s="31"/>
      <c r="FLE91" s="31"/>
      <c r="FLF91" s="31"/>
      <c r="FLG91" s="31"/>
      <c r="FLH91" s="31"/>
      <c r="FLI91" s="31"/>
      <c r="FLJ91" s="31"/>
      <c r="FLK91" s="31"/>
      <c r="FLL91" s="31"/>
      <c r="FLM91" s="31"/>
      <c r="FLN91" s="31"/>
      <c r="FLO91" s="31"/>
      <c r="FLP91" s="31"/>
      <c r="FLQ91" s="31"/>
      <c r="FLR91" s="31"/>
      <c r="FLS91" s="31"/>
      <c r="FLT91" s="31"/>
      <c r="FLU91" s="31"/>
      <c r="FLV91" s="31"/>
      <c r="FLW91" s="31"/>
      <c r="FLX91" s="31"/>
      <c r="FLY91" s="31"/>
      <c r="FLZ91" s="31"/>
      <c r="FMA91" s="31"/>
      <c r="FMB91" s="31"/>
      <c r="FMC91" s="31"/>
      <c r="FMD91" s="31"/>
      <c r="FME91" s="31"/>
      <c r="FMF91" s="31"/>
      <c r="FMG91" s="31"/>
      <c r="FMH91" s="31"/>
      <c r="FMI91" s="31"/>
      <c r="FMJ91" s="31"/>
      <c r="FMK91" s="31"/>
      <c r="FML91" s="31"/>
      <c r="FMM91" s="31"/>
      <c r="FMN91" s="31"/>
      <c r="FMO91" s="31"/>
      <c r="FMP91" s="31"/>
      <c r="FMQ91" s="31"/>
      <c r="FMR91" s="31"/>
      <c r="FMS91" s="31"/>
      <c r="FMT91" s="31"/>
      <c r="FMU91" s="31"/>
      <c r="FMV91" s="31"/>
      <c r="FMW91" s="31"/>
      <c r="FMX91" s="31"/>
      <c r="FMY91" s="31"/>
      <c r="FMZ91" s="31"/>
      <c r="FNA91" s="31"/>
      <c r="FNB91" s="31"/>
      <c r="FNC91" s="31"/>
      <c r="FND91" s="31"/>
      <c r="FNE91" s="31"/>
      <c r="FNF91" s="31"/>
      <c r="FNG91" s="31"/>
      <c r="FNH91" s="31"/>
      <c r="FNI91" s="31"/>
      <c r="FNJ91" s="31"/>
      <c r="FNK91" s="31"/>
      <c r="FNL91" s="31"/>
      <c r="FNM91" s="31"/>
      <c r="FNN91" s="31"/>
      <c r="FNO91" s="31"/>
      <c r="FNP91" s="31"/>
      <c r="FNQ91" s="31"/>
      <c r="FNR91" s="31"/>
      <c r="FNS91" s="31"/>
      <c r="FNT91" s="31"/>
      <c r="FNU91" s="31"/>
      <c r="FNV91" s="31"/>
      <c r="FNW91" s="31"/>
      <c r="FNX91" s="31"/>
      <c r="FNY91" s="31"/>
      <c r="FNZ91" s="31"/>
      <c r="FOA91" s="31"/>
      <c r="FOB91" s="31"/>
      <c r="FOC91" s="31"/>
      <c r="FOD91" s="31"/>
      <c r="FOE91" s="31"/>
      <c r="FOF91" s="31"/>
      <c r="FOG91" s="31"/>
      <c r="FOH91" s="31"/>
      <c r="FOI91" s="31"/>
      <c r="FOJ91" s="31"/>
      <c r="FOK91" s="31"/>
      <c r="FOL91" s="31"/>
      <c r="FOM91" s="31"/>
      <c r="FON91" s="31"/>
      <c r="FOO91" s="31"/>
      <c r="FOP91" s="31"/>
      <c r="FOQ91" s="31"/>
      <c r="FOR91" s="31"/>
      <c r="FOS91" s="31"/>
      <c r="FOT91" s="31"/>
      <c r="FOU91" s="31"/>
      <c r="FOV91" s="31"/>
      <c r="FOW91" s="31"/>
      <c r="FOX91" s="31"/>
      <c r="FOY91" s="31"/>
      <c r="FOZ91" s="31"/>
      <c r="FPA91" s="31"/>
      <c r="FPB91" s="31"/>
      <c r="FPC91" s="31"/>
      <c r="FPD91" s="31"/>
      <c r="FPE91" s="31"/>
      <c r="FPF91" s="31"/>
      <c r="FPG91" s="31"/>
      <c r="FPH91" s="31"/>
      <c r="FPI91" s="31"/>
      <c r="FPJ91" s="31"/>
      <c r="FPK91" s="31"/>
      <c r="FPL91" s="31"/>
      <c r="FPM91" s="31"/>
      <c r="FPN91" s="31"/>
      <c r="FPO91" s="31"/>
      <c r="FPP91" s="31"/>
      <c r="FPQ91" s="31"/>
      <c r="FPR91" s="31"/>
      <c r="FPS91" s="31"/>
      <c r="FPT91" s="31"/>
      <c r="FPU91" s="31"/>
      <c r="FPV91" s="31"/>
      <c r="FPW91" s="31"/>
      <c r="FPX91" s="31"/>
      <c r="FPY91" s="31"/>
      <c r="FPZ91" s="31"/>
      <c r="FQA91" s="31"/>
      <c r="FQB91" s="31"/>
      <c r="FQC91" s="31"/>
      <c r="FQD91" s="31"/>
      <c r="FQE91" s="31"/>
      <c r="FQF91" s="31"/>
      <c r="FQG91" s="31"/>
      <c r="FQH91" s="31"/>
      <c r="FQI91" s="31"/>
      <c r="FQJ91" s="31"/>
      <c r="FQK91" s="31"/>
      <c r="FQL91" s="31"/>
      <c r="FQM91" s="31"/>
      <c r="FQN91" s="31"/>
      <c r="FQO91" s="31"/>
      <c r="FQP91" s="31"/>
      <c r="FQQ91" s="31"/>
      <c r="FQR91" s="31"/>
      <c r="FQS91" s="31"/>
      <c r="FQT91" s="31"/>
      <c r="FQU91" s="31"/>
      <c r="FQV91" s="31"/>
      <c r="FQW91" s="31"/>
      <c r="FQX91" s="31"/>
      <c r="FQY91" s="31"/>
      <c r="FQZ91" s="31"/>
      <c r="FRA91" s="31"/>
      <c r="FRB91" s="31"/>
      <c r="FRC91" s="31"/>
      <c r="FRD91" s="31"/>
      <c r="FRE91" s="31"/>
      <c r="FRF91" s="31"/>
      <c r="FRG91" s="31"/>
      <c r="FRH91" s="31"/>
      <c r="FRI91" s="31"/>
      <c r="FRJ91" s="31"/>
      <c r="FRK91" s="31"/>
      <c r="FRL91" s="31"/>
      <c r="FRM91" s="31"/>
      <c r="FRN91" s="31"/>
      <c r="FRO91" s="31"/>
      <c r="FRP91" s="31"/>
      <c r="FRQ91" s="31"/>
      <c r="FRR91" s="31"/>
      <c r="FRS91" s="31"/>
      <c r="FRT91" s="31"/>
      <c r="FRU91" s="31"/>
      <c r="FRV91" s="31"/>
      <c r="FRW91" s="31"/>
      <c r="FRX91" s="31"/>
      <c r="FRY91" s="31"/>
      <c r="FRZ91" s="31"/>
      <c r="FSA91" s="31"/>
      <c r="FSB91" s="31"/>
      <c r="FSC91" s="31"/>
      <c r="FSD91" s="31"/>
      <c r="FSE91" s="31"/>
      <c r="FSF91" s="31"/>
      <c r="FSG91" s="31"/>
      <c r="FSH91" s="31"/>
      <c r="FSI91" s="31"/>
      <c r="FSJ91" s="31"/>
      <c r="FSK91" s="31"/>
      <c r="FSL91" s="31"/>
      <c r="FSM91" s="31"/>
      <c r="FSN91" s="31"/>
      <c r="FSO91" s="31"/>
      <c r="FSP91" s="31"/>
      <c r="FSQ91" s="31"/>
      <c r="FSR91" s="31"/>
      <c r="FSS91" s="31"/>
      <c r="FST91" s="31"/>
      <c r="FSU91" s="31"/>
      <c r="FSV91" s="31"/>
      <c r="FSW91" s="31"/>
      <c r="FSX91" s="31"/>
      <c r="FSY91" s="31"/>
      <c r="FSZ91" s="31"/>
      <c r="FTA91" s="31"/>
      <c r="FTB91" s="31"/>
      <c r="FTC91" s="31"/>
      <c r="FTD91" s="31"/>
      <c r="FTE91" s="31"/>
      <c r="FTF91" s="31"/>
      <c r="FTG91" s="31"/>
      <c r="FTH91" s="31"/>
      <c r="FTI91" s="31"/>
      <c r="FTJ91" s="31"/>
      <c r="FTK91" s="31"/>
      <c r="FTL91" s="31"/>
      <c r="FTM91" s="31"/>
      <c r="FTN91" s="31"/>
      <c r="FTO91" s="31"/>
      <c r="FTP91" s="31"/>
      <c r="FTQ91" s="31"/>
      <c r="FTR91" s="31"/>
      <c r="FTS91" s="31"/>
      <c r="FTT91" s="31"/>
      <c r="FTU91" s="31"/>
      <c r="FTV91" s="31"/>
      <c r="FTW91" s="31"/>
      <c r="FTX91" s="31"/>
      <c r="FTY91" s="31"/>
      <c r="FTZ91" s="31"/>
      <c r="FUA91" s="31"/>
      <c r="FUB91" s="31"/>
      <c r="FUC91" s="31"/>
      <c r="FUD91" s="31"/>
      <c r="FUE91" s="31"/>
      <c r="FUF91" s="31"/>
      <c r="FUG91" s="31"/>
      <c r="FUH91" s="31"/>
      <c r="FUI91" s="31"/>
      <c r="FUJ91" s="31"/>
      <c r="FUK91" s="31"/>
      <c r="FUL91" s="31"/>
      <c r="FUM91" s="31"/>
      <c r="FUN91" s="31"/>
      <c r="FUO91" s="31"/>
      <c r="FUP91" s="31"/>
      <c r="FUQ91" s="31"/>
      <c r="FUR91" s="31"/>
      <c r="FUS91" s="31"/>
      <c r="FUT91" s="31"/>
      <c r="FUU91" s="31"/>
      <c r="FUV91" s="31"/>
      <c r="FUW91" s="31"/>
      <c r="FUX91" s="31"/>
      <c r="FUY91" s="31"/>
      <c r="FUZ91" s="31"/>
      <c r="FVA91" s="31"/>
      <c r="FVB91" s="31"/>
      <c r="FVC91" s="31"/>
      <c r="FVD91" s="31"/>
      <c r="FVE91" s="31"/>
      <c r="FVF91" s="31"/>
      <c r="FVG91" s="31"/>
      <c r="FVH91" s="31"/>
      <c r="FVI91" s="31"/>
      <c r="FVJ91" s="31"/>
      <c r="FVK91" s="31"/>
      <c r="FVL91" s="31"/>
      <c r="FVM91" s="31"/>
      <c r="FVN91" s="31"/>
      <c r="FVO91" s="31"/>
      <c r="FVP91" s="31"/>
      <c r="FVQ91" s="31"/>
      <c r="FVR91" s="31"/>
      <c r="FVS91" s="31"/>
      <c r="FVT91" s="31"/>
      <c r="FVU91" s="31"/>
      <c r="FVV91" s="31"/>
      <c r="FVW91" s="31"/>
      <c r="FVX91" s="31"/>
      <c r="FVY91" s="31"/>
      <c r="FVZ91" s="31"/>
      <c r="FWA91" s="31"/>
      <c r="FWB91" s="31"/>
      <c r="FWC91" s="31"/>
      <c r="FWD91" s="31"/>
      <c r="FWE91" s="31"/>
      <c r="FWF91" s="31"/>
      <c r="FWG91" s="31"/>
      <c r="FWH91" s="31"/>
      <c r="FWI91" s="31"/>
      <c r="FWJ91" s="31"/>
      <c r="FWK91" s="31"/>
      <c r="FWL91" s="31"/>
      <c r="FWM91" s="31"/>
      <c r="FWN91" s="31"/>
      <c r="FWO91" s="31"/>
      <c r="FWP91" s="31"/>
      <c r="FWQ91" s="31"/>
      <c r="FWR91" s="31"/>
      <c r="FWS91" s="31"/>
      <c r="FWT91" s="31"/>
      <c r="FWU91" s="31"/>
      <c r="FWV91" s="31"/>
      <c r="FWW91" s="31"/>
      <c r="FWX91" s="31"/>
      <c r="FWY91" s="31"/>
      <c r="FWZ91" s="31"/>
      <c r="FXA91" s="31"/>
      <c r="FXB91" s="31"/>
      <c r="FXC91" s="31"/>
      <c r="FXD91" s="31"/>
      <c r="FXE91" s="31"/>
      <c r="FXF91" s="31"/>
      <c r="FXG91" s="31"/>
      <c r="FXH91" s="31"/>
      <c r="FXI91" s="31"/>
      <c r="FXJ91" s="31"/>
      <c r="FXK91" s="31"/>
      <c r="FXL91" s="31"/>
      <c r="FXM91" s="31"/>
      <c r="FXN91" s="31"/>
      <c r="FXO91" s="31"/>
      <c r="FXP91" s="31"/>
      <c r="FXQ91" s="31"/>
      <c r="FXR91" s="31"/>
      <c r="FXS91" s="31"/>
      <c r="FXT91" s="31"/>
      <c r="FXU91" s="31"/>
      <c r="FXV91" s="31"/>
      <c r="FXW91" s="31"/>
      <c r="FXX91" s="31"/>
      <c r="FXY91" s="31"/>
      <c r="FXZ91" s="31"/>
      <c r="FYA91" s="31"/>
      <c r="FYB91" s="31"/>
      <c r="FYC91" s="31"/>
      <c r="FYD91" s="31"/>
      <c r="FYE91" s="31"/>
      <c r="FYF91" s="31"/>
      <c r="FYG91" s="31"/>
      <c r="FYH91" s="31"/>
      <c r="FYI91" s="31"/>
      <c r="FYJ91" s="31"/>
      <c r="FYK91" s="31"/>
      <c r="FYL91" s="31"/>
      <c r="FYM91" s="31"/>
      <c r="FYN91" s="31"/>
      <c r="FYO91" s="31"/>
      <c r="FYP91" s="31"/>
      <c r="FYQ91" s="31"/>
      <c r="FYR91" s="31"/>
      <c r="FYS91" s="31"/>
      <c r="FYT91" s="31"/>
      <c r="FYU91" s="31"/>
      <c r="FYV91" s="31"/>
      <c r="FYW91" s="31"/>
      <c r="FYX91" s="31"/>
      <c r="FYY91" s="31"/>
      <c r="FYZ91" s="31"/>
      <c r="FZA91" s="31"/>
      <c r="FZB91" s="31"/>
      <c r="FZC91" s="31"/>
      <c r="FZD91" s="31"/>
      <c r="FZE91" s="31"/>
      <c r="FZF91" s="31"/>
      <c r="FZG91" s="31"/>
      <c r="FZH91" s="31"/>
      <c r="FZI91" s="31"/>
      <c r="FZJ91" s="31"/>
      <c r="FZK91" s="31"/>
      <c r="FZL91" s="31"/>
      <c r="FZM91" s="31"/>
      <c r="FZN91" s="31"/>
      <c r="FZO91" s="31"/>
      <c r="FZP91" s="31"/>
      <c r="FZQ91" s="31"/>
      <c r="FZR91" s="31"/>
      <c r="FZS91" s="31"/>
      <c r="FZT91" s="31"/>
      <c r="FZU91" s="31"/>
      <c r="FZV91" s="31"/>
      <c r="FZW91" s="31"/>
      <c r="FZX91" s="31"/>
      <c r="FZY91" s="31"/>
      <c r="FZZ91" s="31"/>
      <c r="GAA91" s="31"/>
      <c r="GAB91" s="31"/>
      <c r="GAC91" s="31"/>
      <c r="GAD91" s="31"/>
      <c r="GAE91" s="31"/>
      <c r="GAF91" s="31"/>
      <c r="GAG91" s="31"/>
      <c r="GAH91" s="31"/>
      <c r="GAI91" s="31"/>
      <c r="GAJ91" s="31"/>
      <c r="GAK91" s="31"/>
      <c r="GAL91" s="31"/>
      <c r="GAM91" s="31"/>
      <c r="GAN91" s="31"/>
      <c r="GAO91" s="31"/>
      <c r="GAP91" s="31"/>
      <c r="GAQ91" s="31"/>
      <c r="GAR91" s="31"/>
      <c r="GAS91" s="31"/>
      <c r="GAT91" s="31"/>
      <c r="GAU91" s="31"/>
      <c r="GAV91" s="31"/>
      <c r="GAW91" s="31"/>
      <c r="GAX91" s="31"/>
      <c r="GAY91" s="31"/>
      <c r="GAZ91" s="31"/>
      <c r="GBA91" s="31"/>
      <c r="GBB91" s="31"/>
      <c r="GBC91" s="31"/>
      <c r="GBD91" s="31"/>
      <c r="GBE91" s="31"/>
      <c r="GBF91" s="31"/>
      <c r="GBG91" s="31"/>
      <c r="GBH91" s="31"/>
      <c r="GBI91" s="31"/>
      <c r="GBJ91" s="31"/>
      <c r="GBK91" s="31"/>
      <c r="GBL91" s="31"/>
      <c r="GBM91" s="31"/>
      <c r="GBN91" s="31"/>
      <c r="GBO91" s="31"/>
      <c r="GBP91" s="31"/>
      <c r="GBQ91" s="31"/>
      <c r="GBR91" s="31"/>
      <c r="GBS91" s="31"/>
      <c r="GBT91" s="31"/>
      <c r="GBU91" s="31"/>
      <c r="GBV91" s="31"/>
      <c r="GBW91" s="31"/>
      <c r="GBX91" s="31"/>
      <c r="GBY91" s="31"/>
      <c r="GBZ91" s="31"/>
      <c r="GCA91" s="31"/>
      <c r="GCB91" s="31"/>
      <c r="GCC91" s="31"/>
      <c r="GCD91" s="31"/>
      <c r="GCE91" s="31"/>
      <c r="GCF91" s="31"/>
      <c r="GCG91" s="31"/>
      <c r="GCH91" s="31"/>
      <c r="GCI91" s="31"/>
      <c r="GCJ91" s="31"/>
      <c r="GCK91" s="31"/>
      <c r="GCL91" s="31"/>
      <c r="GCM91" s="31"/>
      <c r="GCN91" s="31"/>
      <c r="GCO91" s="31"/>
      <c r="GCP91" s="31"/>
      <c r="GCQ91" s="31"/>
      <c r="GCR91" s="31"/>
      <c r="GCS91" s="31"/>
      <c r="GCT91" s="31"/>
      <c r="GCU91" s="31"/>
      <c r="GCV91" s="31"/>
      <c r="GCW91" s="31"/>
      <c r="GCX91" s="31"/>
      <c r="GCY91" s="31"/>
      <c r="GCZ91" s="31"/>
      <c r="GDA91" s="31"/>
      <c r="GDB91" s="31"/>
      <c r="GDC91" s="31"/>
      <c r="GDD91" s="31"/>
      <c r="GDE91" s="31"/>
      <c r="GDF91" s="31"/>
      <c r="GDG91" s="31"/>
      <c r="GDH91" s="31"/>
      <c r="GDI91" s="31"/>
      <c r="GDJ91" s="31"/>
      <c r="GDK91" s="31"/>
      <c r="GDL91" s="31"/>
      <c r="GDM91" s="31"/>
      <c r="GDN91" s="31"/>
      <c r="GDO91" s="31"/>
      <c r="GDP91" s="31"/>
      <c r="GDQ91" s="31"/>
      <c r="GDR91" s="31"/>
      <c r="GDS91" s="31"/>
      <c r="GDT91" s="31"/>
      <c r="GDU91" s="31"/>
      <c r="GDV91" s="31"/>
      <c r="GDW91" s="31"/>
      <c r="GDX91" s="31"/>
      <c r="GDY91" s="31"/>
      <c r="GDZ91" s="31"/>
      <c r="GEA91" s="31"/>
      <c r="GEB91" s="31"/>
      <c r="GEC91" s="31"/>
      <c r="GED91" s="31"/>
      <c r="GEE91" s="31"/>
      <c r="GEF91" s="31"/>
      <c r="GEG91" s="31"/>
      <c r="GEH91" s="31"/>
      <c r="GEI91" s="31"/>
      <c r="GEJ91" s="31"/>
      <c r="GEK91" s="31"/>
      <c r="GEL91" s="31"/>
      <c r="GEM91" s="31"/>
      <c r="GEN91" s="31"/>
      <c r="GEO91" s="31"/>
      <c r="GEP91" s="31"/>
      <c r="GEQ91" s="31"/>
      <c r="GER91" s="31"/>
      <c r="GES91" s="31"/>
      <c r="GET91" s="31"/>
      <c r="GEU91" s="31"/>
      <c r="GEV91" s="31"/>
      <c r="GEW91" s="31"/>
      <c r="GEX91" s="31"/>
      <c r="GEY91" s="31"/>
      <c r="GEZ91" s="31"/>
      <c r="GFA91" s="31"/>
      <c r="GFB91" s="31"/>
      <c r="GFC91" s="31"/>
      <c r="GFD91" s="31"/>
      <c r="GFE91" s="31"/>
      <c r="GFF91" s="31"/>
      <c r="GFG91" s="31"/>
      <c r="GFH91" s="31"/>
      <c r="GFI91" s="31"/>
      <c r="GFJ91" s="31"/>
      <c r="GFK91" s="31"/>
      <c r="GFL91" s="31"/>
      <c r="GFM91" s="31"/>
      <c r="GFN91" s="31"/>
      <c r="GFO91" s="31"/>
      <c r="GFP91" s="31"/>
      <c r="GFQ91" s="31"/>
      <c r="GFR91" s="31"/>
      <c r="GFS91" s="31"/>
      <c r="GFT91" s="31"/>
      <c r="GFU91" s="31"/>
      <c r="GFV91" s="31"/>
      <c r="GFW91" s="31"/>
      <c r="GFX91" s="31"/>
      <c r="GFY91" s="31"/>
      <c r="GFZ91" s="31"/>
      <c r="GGA91" s="31"/>
      <c r="GGB91" s="31"/>
      <c r="GGC91" s="31"/>
      <c r="GGD91" s="31"/>
      <c r="GGE91" s="31"/>
      <c r="GGF91" s="31"/>
      <c r="GGG91" s="31"/>
      <c r="GGH91" s="31"/>
      <c r="GGI91" s="31"/>
      <c r="GGJ91" s="31"/>
      <c r="GGK91" s="31"/>
      <c r="GGL91" s="31"/>
      <c r="GGM91" s="31"/>
      <c r="GGN91" s="31"/>
      <c r="GGO91" s="31"/>
      <c r="GGP91" s="31"/>
      <c r="GGQ91" s="31"/>
      <c r="GGR91" s="31"/>
      <c r="GGS91" s="31"/>
      <c r="GGT91" s="31"/>
      <c r="GGU91" s="31"/>
      <c r="GGV91" s="31"/>
      <c r="GGW91" s="31"/>
      <c r="GGX91" s="31"/>
      <c r="GGY91" s="31"/>
      <c r="GGZ91" s="31"/>
      <c r="GHA91" s="31"/>
      <c r="GHB91" s="31"/>
      <c r="GHC91" s="31"/>
      <c r="GHD91" s="31"/>
      <c r="GHE91" s="31"/>
      <c r="GHF91" s="31"/>
      <c r="GHG91" s="31"/>
      <c r="GHH91" s="31"/>
      <c r="GHI91" s="31"/>
      <c r="GHJ91" s="31"/>
      <c r="GHK91" s="31"/>
      <c r="GHL91" s="31"/>
      <c r="GHM91" s="31"/>
      <c r="GHN91" s="31"/>
      <c r="GHO91" s="31"/>
      <c r="GHP91" s="31"/>
      <c r="GHQ91" s="31"/>
      <c r="GHR91" s="31"/>
      <c r="GHS91" s="31"/>
      <c r="GHT91" s="31"/>
      <c r="GHU91" s="31"/>
      <c r="GHV91" s="31"/>
      <c r="GHW91" s="31"/>
      <c r="GHX91" s="31"/>
      <c r="GHY91" s="31"/>
      <c r="GHZ91" s="31"/>
      <c r="GIA91" s="31"/>
      <c r="GIB91" s="31"/>
      <c r="GIC91" s="31"/>
      <c r="GID91" s="31"/>
      <c r="GIE91" s="31"/>
      <c r="GIF91" s="31"/>
      <c r="GIG91" s="31"/>
      <c r="GIH91" s="31"/>
      <c r="GII91" s="31"/>
      <c r="GIJ91" s="31"/>
      <c r="GIK91" s="31"/>
      <c r="GIL91" s="31"/>
      <c r="GIM91" s="31"/>
      <c r="GIN91" s="31"/>
      <c r="GIO91" s="31"/>
      <c r="GIP91" s="31"/>
      <c r="GIQ91" s="31"/>
      <c r="GIR91" s="31"/>
      <c r="GIS91" s="31"/>
      <c r="GIT91" s="31"/>
      <c r="GIU91" s="31"/>
      <c r="GIV91" s="31"/>
      <c r="GIW91" s="31"/>
      <c r="GIX91" s="31"/>
      <c r="GIY91" s="31"/>
      <c r="GIZ91" s="31"/>
      <c r="GJA91" s="31"/>
      <c r="GJB91" s="31"/>
      <c r="GJC91" s="31"/>
      <c r="GJD91" s="31"/>
      <c r="GJE91" s="31"/>
      <c r="GJF91" s="31"/>
      <c r="GJG91" s="31"/>
      <c r="GJH91" s="31"/>
      <c r="GJI91" s="31"/>
      <c r="GJJ91" s="31"/>
      <c r="GJK91" s="31"/>
      <c r="GJL91" s="31"/>
      <c r="GJM91" s="31"/>
      <c r="GJN91" s="31"/>
      <c r="GJO91" s="31"/>
      <c r="GJP91" s="31"/>
      <c r="GJQ91" s="31"/>
      <c r="GJR91" s="31"/>
      <c r="GJS91" s="31"/>
      <c r="GJT91" s="31"/>
      <c r="GJU91" s="31"/>
      <c r="GJV91" s="31"/>
      <c r="GJW91" s="31"/>
      <c r="GJX91" s="31"/>
      <c r="GJY91" s="31"/>
      <c r="GJZ91" s="31"/>
      <c r="GKA91" s="31"/>
      <c r="GKB91" s="31"/>
      <c r="GKC91" s="31"/>
      <c r="GKD91" s="31"/>
      <c r="GKE91" s="31"/>
      <c r="GKF91" s="31"/>
      <c r="GKG91" s="31"/>
      <c r="GKH91" s="31"/>
      <c r="GKI91" s="31"/>
      <c r="GKJ91" s="31"/>
      <c r="GKK91" s="31"/>
      <c r="GKL91" s="31"/>
      <c r="GKM91" s="31"/>
      <c r="GKN91" s="31"/>
      <c r="GKO91" s="31"/>
      <c r="GKP91" s="31"/>
      <c r="GKQ91" s="31"/>
      <c r="GKR91" s="31"/>
      <c r="GKS91" s="31"/>
      <c r="GKT91" s="31"/>
      <c r="GKU91" s="31"/>
      <c r="GKV91" s="31"/>
      <c r="GKW91" s="31"/>
      <c r="GKX91" s="31"/>
      <c r="GKY91" s="31"/>
      <c r="GKZ91" s="31"/>
      <c r="GLA91" s="31"/>
      <c r="GLB91" s="31"/>
      <c r="GLC91" s="31"/>
      <c r="GLD91" s="31"/>
      <c r="GLE91" s="31"/>
      <c r="GLF91" s="31"/>
      <c r="GLG91" s="31"/>
      <c r="GLH91" s="31"/>
      <c r="GLI91" s="31"/>
      <c r="GLJ91" s="31"/>
      <c r="GLK91" s="31"/>
      <c r="GLL91" s="31"/>
      <c r="GLM91" s="31"/>
      <c r="GLN91" s="31"/>
      <c r="GLO91" s="31"/>
      <c r="GLP91" s="31"/>
      <c r="GLQ91" s="31"/>
      <c r="GLR91" s="31"/>
      <c r="GLS91" s="31"/>
      <c r="GLT91" s="31"/>
      <c r="GLU91" s="31"/>
      <c r="GLV91" s="31"/>
      <c r="GLW91" s="31"/>
      <c r="GLX91" s="31"/>
      <c r="GLY91" s="31"/>
      <c r="GLZ91" s="31"/>
      <c r="GMA91" s="31"/>
      <c r="GMB91" s="31"/>
      <c r="GMC91" s="31"/>
      <c r="GMD91" s="31"/>
      <c r="GME91" s="31"/>
      <c r="GMF91" s="31"/>
      <c r="GMG91" s="31"/>
      <c r="GMH91" s="31"/>
      <c r="GMI91" s="31"/>
      <c r="GMJ91" s="31"/>
      <c r="GMK91" s="31"/>
      <c r="GML91" s="31"/>
      <c r="GMM91" s="31"/>
      <c r="GMN91" s="31"/>
      <c r="GMO91" s="31"/>
      <c r="GMP91" s="31"/>
      <c r="GMQ91" s="31"/>
      <c r="GMR91" s="31"/>
      <c r="GMS91" s="31"/>
      <c r="GMT91" s="31"/>
      <c r="GMU91" s="31"/>
      <c r="GMV91" s="31"/>
      <c r="GMW91" s="31"/>
      <c r="GMX91" s="31"/>
      <c r="GMY91" s="31"/>
      <c r="GMZ91" s="31"/>
      <c r="GNA91" s="31"/>
      <c r="GNB91" s="31"/>
      <c r="GNC91" s="31"/>
      <c r="GND91" s="31"/>
      <c r="GNE91" s="31"/>
      <c r="GNF91" s="31"/>
      <c r="GNG91" s="31"/>
      <c r="GNH91" s="31"/>
      <c r="GNI91" s="31"/>
      <c r="GNJ91" s="31"/>
      <c r="GNK91" s="31"/>
      <c r="GNL91" s="31"/>
      <c r="GNM91" s="31"/>
      <c r="GNN91" s="31"/>
      <c r="GNO91" s="31"/>
      <c r="GNP91" s="31"/>
      <c r="GNQ91" s="31"/>
      <c r="GNR91" s="31"/>
      <c r="GNS91" s="31"/>
      <c r="GNT91" s="31"/>
      <c r="GNU91" s="31"/>
      <c r="GNV91" s="31"/>
      <c r="GNW91" s="31"/>
      <c r="GNX91" s="31"/>
      <c r="GNY91" s="31"/>
      <c r="GNZ91" s="31"/>
      <c r="GOA91" s="31"/>
      <c r="GOB91" s="31"/>
      <c r="GOC91" s="31"/>
      <c r="GOD91" s="31"/>
      <c r="GOE91" s="31"/>
      <c r="GOF91" s="31"/>
      <c r="GOG91" s="31"/>
      <c r="GOH91" s="31"/>
      <c r="GOI91" s="31"/>
      <c r="GOJ91" s="31"/>
      <c r="GOK91" s="31"/>
      <c r="GOL91" s="31"/>
      <c r="GOM91" s="31"/>
      <c r="GON91" s="31"/>
      <c r="GOO91" s="31"/>
      <c r="GOP91" s="31"/>
      <c r="GOQ91" s="31"/>
      <c r="GOR91" s="31"/>
      <c r="GOS91" s="31"/>
      <c r="GOT91" s="31"/>
      <c r="GOU91" s="31"/>
      <c r="GOV91" s="31"/>
      <c r="GOW91" s="31"/>
      <c r="GOX91" s="31"/>
      <c r="GOY91" s="31"/>
      <c r="GOZ91" s="31"/>
      <c r="GPA91" s="31"/>
      <c r="GPB91" s="31"/>
      <c r="GPC91" s="31"/>
      <c r="GPD91" s="31"/>
      <c r="GPE91" s="31"/>
      <c r="GPF91" s="31"/>
      <c r="GPG91" s="31"/>
      <c r="GPH91" s="31"/>
      <c r="GPI91" s="31"/>
      <c r="GPJ91" s="31"/>
      <c r="GPK91" s="31"/>
      <c r="GPL91" s="31"/>
      <c r="GPM91" s="31"/>
      <c r="GPN91" s="31"/>
      <c r="GPO91" s="31"/>
      <c r="GPP91" s="31"/>
      <c r="GPQ91" s="31"/>
      <c r="GPR91" s="31"/>
      <c r="GPS91" s="31"/>
      <c r="GPT91" s="31"/>
      <c r="GPU91" s="31"/>
      <c r="GPV91" s="31"/>
      <c r="GPW91" s="31"/>
      <c r="GPX91" s="31"/>
      <c r="GPY91" s="31"/>
      <c r="GPZ91" s="31"/>
      <c r="GQA91" s="31"/>
      <c r="GQB91" s="31"/>
      <c r="GQC91" s="31"/>
      <c r="GQD91" s="31"/>
      <c r="GQE91" s="31"/>
      <c r="GQF91" s="31"/>
      <c r="GQG91" s="31"/>
      <c r="GQH91" s="31"/>
      <c r="GQI91" s="31"/>
      <c r="GQJ91" s="31"/>
      <c r="GQK91" s="31"/>
      <c r="GQL91" s="31"/>
      <c r="GQM91" s="31"/>
      <c r="GQN91" s="31"/>
      <c r="GQO91" s="31"/>
      <c r="GQP91" s="31"/>
      <c r="GQQ91" s="31"/>
      <c r="GQR91" s="31"/>
      <c r="GQS91" s="31"/>
      <c r="GQT91" s="31"/>
      <c r="GQU91" s="31"/>
      <c r="GQV91" s="31"/>
      <c r="GQW91" s="31"/>
      <c r="GQX91" s="31"/>
      <c r="GQY91" s="31"/>
      <c r="GQZ91" s="31"/>
      <c r="GRA91" s="31"/>
      <c r="GRB91" s="31"/>
      <c r="GRC91" s="31"/>
      <c r="GRD91" s="31"/>
      <c r="GRE91" s="31"/>
      <c r="GRF91" s="31"/>
      <c r="GRG91" s="31"/>
      <c r="GRH91" s="31"/>
      <c r="GRI91" s="31"/>
      <c r="GRJ91" s="31"/>
      <c r="GRK91" s="31"/>
      <c r="GRL91" s="31"/>
      <c r="GRM91" s="31"/>
      <c r="GRN91" s="31"/>
      <c r="GRO91" s="31"/>
      <c r="GRP91" s="31"/>
      <c r="GRQ91" s="31"/>
      <c r="GRR91" s="31"/>
      <c r="GRS91" s="31"/>
      <c r="GRT91" s="31"/>
      <c r="GRU91" s="31"/>
      <c r="GRV91" s="31"/>
      <c r="GRW91" s="31"/>
      <c r="GRX91" s="31"/>
      <c r="GRY91" s="31"/>
      <c r="GRZ91" s="31"/>
      <c r="GSA91" s="31"/>
      <c r="GSB91" s="31"/>
      <c r="GSC91" s="31"/>
      <c r="GSD91" s="31"/>
      <c r="GSE91" s="31"/>
      <c r="GSF91" s="31"/>
      <c r="GSG91" s="31"/>
      <c r="GSH91" s="31"/>
      <c r="GSI91" s="31"/>
      <c r="GSJ91" s="31"/>
      <c r="GSK91" s="31"/>
      <c r="GSL91" s="31"/>
      <c r="GSM91" s="31"/>
      <c r="GSN91" s="31"/>
      <c r="GSO91" s="31"/>
      <c r="GSP91" s="31"/>
      <c r="GSQ91" s="31"/>
      <c r="GSR91" s="31"/>
      <c r="GSS91" s="31"/>
      <c r="GST91" s="31"/>
      <c r="GSU91" s="31"/>
      <c r="GSV91" s="31"/>
      <c r="GSW91" s="31"/>
      <c r="GSX91" s="31"/>
      <c r="GSY91" s="31"/>
      <c r="GSZ91" s="31"/>
      <c r="GTA91" s="31"/>
      <c r="GTB91" s="31"/>
      <c r="GTC91" s="31"/>
      <c r="GTD91" s="31"/>
      <c r="GTE91" s="31"/>
      <c r="GTF91" s="31"/>
      <c r="GTG91" s="31"/>
      <c r="GTH91" s="31"/>
      <c r="GTI91" s="31"/>
      <c r="GTJ91" s="31"/>
      <c r="GTK91" s="31"/>
      <c r="GTL91" s="31"/>
      <c r="GTM91" s="31"/>
      <c r="GTN91" s="31"/>
      <c r="GTO91" s="31"/>
      <c r="GTP91" s="31"/>
      <c r="GTQ91" s="31"/>
      <c r="GTR91" s="31"/>
      <c r="GTS91" s="31"/>
      <c r="GTT91" s="31"/>
      <c r="GTU91" s="31"/>
      <c r="GTV91" s="31"/>
      <c r="GTW91" s="31"/>
      <c r="GTX91" s="31"/>
      <c r="GTY91" s="31"/>
      <c r="GTZ91" s="31"/>
      <c r="GUA91" s="31"/>
      <c r="GUB91" s="31"/>
      <c r="GUC91" s="31"/>
      <c r="GUD91" s="31"/>
      <c r="GUE91" s="31"/>
      <c r="GUF91" s="31"/>
      <c r="GUG91" s="31"/>
      <c r="GUH91" s="31"/>
      <c r="GUI91" s="31"/>
      <c r="GUJ91" s="31"/>
      <c r="GUK91" s="31"/>
      <c r="GUL91" s="31"/>
      <c r="GUM91" s="31"/>
      <c r="GUN91" s="31"/>
      <c r="GUO91" s="31"/>
      <c r="GUP91" s="31"/>
      <c r="GUQ91" s="31"/>
      <c r="GUR91" s="31"/>
      <c r="GUS91" s="31"/>
      <c r="GUT91" s="31"/>
      <c r="GUU91" s="31"/>
      <c r="GUV91" s="31"/>
      <c r="GUW91" s="31"/>
      <c r="GUX91" s="31"/>
      <c r="GUY91" s="31"/>
      <c r="GUZ91" s="31"/>
      <c r="GVA91" s="31"/>
      <c r="GVB91" s="31"/>
      <c r="GVC91" s="31"/>
      <c r="GVD91" s="31"/>
      <c r="GVE91" s="31"/>
      <c r="GVF91" s="31"/>
      <c r="GVG91" s="31"/>
      <c r="GVH91" s="31"/>
      <c r="GVI91" s="31"/>
      <c r="GVJ91" s="31"/>
      <c r="GVK91" s="31"/>
      <c r="GVL91" s="31"/>
      <c r="GVM91" s="31"/>
      <c r="GVN91" s="31"/>
      <c r="GVO91" s="31"/>
      <c r="GVP91" s="31"/>
      <c r="GVQ91" s="31"/>
      <c r="GVR91" s="31"/>
      <c r="GVS91" s="31"/>
      <c r="GVT91" s="31"/>
      <c r="GVU91" s="31"/>
      <c r="GVV91" s="31"/>
      <c r="GVW91" s="31"/>
      <c r="GVX91" s="31"/>
      <c r="GVY91" s="31"/>
      <c r="GVZ91" s="31"/>
      <c r="GWA91" s="31"/>
      <c r="GWB91" s="31"/>
      <c r="GWC91" s="31"/>
      <c r="GWD91" s="31"/>
      <c r="GWE91" s="31"/>
      <c r="GWF91" s="31"/>
      <c r="GWG91" s="31"/>
      <c r="GWH91" s="31"/>
      <c r="GWI91" s="31"/>
      <c r="GWJ91" s="31"/>
      <c r="GWK91" s="31"/>
      <c r="GWL91" s="31"/>
      <c r="GWM91" s="31"/>
      <c r="GWN91" s="31"/>
      <c r="GWO91" s="31"/>
      <c r="GWP91" s="31"/>
      <c r="GWQ91" s="31"/>
      <c r="GWR91" s="31"/>
      <c r="GWS91" s="31"/>
      <c r="GWT91" s="31"/>
      <c r="GWU91" s="31"/>
      <c r="GWV91" s="31"/>
      <c r="GWW91" s="31"/>
      <c r="GWX91" s="31"/>
      <c r="GWY91" s="31"/>
      <c r="GWZ91" s="31"/>
      <c r="GXA91" s="31"/>
      <c r="GXB91" s="31"/>
      <c r="GXC91" s="31"/>
      <c r="GXD91" s="31"/>
      <c r="GXE91" s="31"/>
      <c r="GXF91" s="31"/>
      <c r="GXG91" s="31"/>
      <c r="GXH91" s="31"/>
      <c r="GXI91" s="31"/>
      <c r="GXJ91" s="31"/>
      <c r="GXK91" s="31"/>
      <c r="GXL91" s="31"/>
      <c r="GXM91" s="31"/>
      <c r="GXN91" s="31"/>
      <c r="GXO91" s="31"/>
      <c r="GXP91" s="31"/>
      <c r="GXQ91" s="31"/>
      <c r="GXR91" s="31"/>
      <c r="GXS91" s="31"/>
      <c r="GXT91" s="31"/>
      <c r="GXU91" s="31"/>
      <c r="GXV91" s="31"/>
      <c r="GXW91" s="31"/>
      <c r="GXX91" s="31"/>
      <c r="GXY91" s="31"/>
      <c r="GXZ91" s="31"/>
      <c r="GYA91" s="31"/>
      <c r="GYB91" s="31"/>
      <c r="GYC91" s="31"/>
      <c r="GYD91" s="31"/>
      <c r="GYE91" s="31"/>
      <c r="GYF91" s="31"/>
      <c r="GYG91" s="31"/>
      <c r="GYH91" s="31"/>
      <c r="GYI91" s="31"/>
      <c r="GYJ91" s="31"/>
      <c r="GYK91" s="31"/>
      <c r="GYL91" s="31"/>
      <c r="GYM91" s="31"/>
      <c r="GYN91" s="31"/>
      <c r="GYO91" s="31"/>
      <c r="GYP91" s="31"/>
      <c r="GYQ91" s="31"/>
      <c r="GYR91" s="31"/>
      <c r="GYS91" s="31"/>
      <c r="GYT91" s="31"/>
      <c r="GYU91" s="31"/>
      <c r="GYV91" s="31"/>
      <c r="GYW91" s="31"/>
      <c r="GYX91" s="31"/>
      <c r="GYY91" s="31"/>
      <c r="GYZ91" s="31"/>
      <c r="GZA91" s="31"/>
      <c r="GZB91" s="31"/>
      <c r="GZC91" s="31"/>
      <c r="GZD91" s="31"/>
      <c r="GZE91" s="31"/>
      <c r="GZF91" s="31"/>
      <c r="GZG91" s="31"/>
      <c r="GZH91" s="31"/>
      <c r="GZI91" s="31"/>
      <c r="GZJ91" s="31"/>
      <c r="GZK91" s="31"/>
      <c r="GZL91" s="31"/>
      <c r="GZM91" s="31"/>
      <c r="GZN91" s="31"/>
      <c r="GZO91" s="31"/>
      <c r="GZP91" s="31"/>
      <c r="GZQ91" s="31"/>
      <c r="GZR91" s="31"/>
      <c r="GZS91" s="31"/>
      <c r="GZT91" s="31"/>
      <c r="GZU91" s="31"/>
      <c r="GZV91" s="31"/>
      <c r="GZW91" s="31"/>
      <c r="GZX91" s="31"/>
      <c r="GZY91" s="31"/>
      <c r="GZZ91" s="31"/>
      <c r="HAA91" s="31"/>
      <c r="HAB91" s="31"/>
      <c r="HAC91" s="31"/>
      <c r="HAD91" s="31"/>
      <c r="HAE91" s="31"/>
      <c r="HAF91" s="31"/>
      <c r="HAG91" s="31"/>
      <c r="HAH91" s="31"/>
      <c r="HAI91" s="31"/>
      <c r="HAJ91" s="31"/>
      <c r="HAK91" s="31"/>
      <c r="HAL91" s="31"/>
      <c r="HAM91" s="31"/>
      <c r="HAN91" s="31"/>
      <c r="HAO91" s="31"/>
      <c r="HAP91" s="31"/>
      <c r="HAQ91" s="31"/>
      <c r="HAR91" s="31"/>
      <c r="HAS91" s="31"/>
      <c r="HAT91" s="31"/>
      <c r="HAU91" s="31"/>
      <c r="HAV91" s="31"/>
      <c r="HAW91" s="31"/>
      <c r="HAX91" s="31"/>
      <c r="HAY91" s="31"/>
      <c r="HAZ91" s="31"/>
      <c r="HBA91" s="31"/>
      <c r="HBB91" s="31"/>
      <c r="HBC91" s="31"/>
      <c r="HBD91" s="31"/>
      <c r="HBE91" s="31"/>
      <c r="HBF91" s="31"/>
      <c r="HBG91" s="31"/>
      <c r="HBH91" s="31"/>
      <c r="HBI91" s="31"/>
      <c r="HBJ91" s="31"/>
      <c r="HBK91" s="31"/>
      <c r="HBL91" s="31"/>
      <c r="HBM91" s="31"/>
      <c r="HBN91" s="31"/>
      <c r="HBO91" s="31"/>
      <c r="HBP91" s="31"/>
      <c r="HBQ91" s="31"/>
      <c r="HBR91" s="31"/>
      <c r="HBS91" s="31"/>
      <c r="HBT91" s="31"/>
      <c r="HBU91" s="31"/>
      <c r="HBV91" s="31"/>
      <c r="HBW91" s="31"/>
      <c r="HBX91" s="31"/>
      <c r="HBY91" s="31"/>
      <c r="HBZ91" s="31"/>
      <c r="HCA91" s="31"/>
      <c r="HCB91" s="31"/>
      <c r="HCC91" s="31"/>
      <c r="HCD91" s="31"/>
      <c r="HCE91" s="31"/>
      <c r="HCF91" s="31"/>
      <c r="HCG91" s="31"/>
      <c r="HCH91" s="31"/>
      <c r="HCI91" s="31"/>
      <c r="HCJ91" s="31"/>
      <c r="HCK91" s="31"/>
      <c r="HCL91" s="31"/>
      <c r="HCM91" s="31"/>
      <c r="HCN91" s="31"/>
      <c r="HCO91" s="31"/>
      <c r="HCP91" s="31"/>
      <c r="HCQ91" s="31"/>
      <c r="HCR91" s="31"/>
      <c r="HCS91" s="31"/>
      <c r="HCT91" s="31"/>
      <c r="HCU91" s="31"/>
      <c r="HCV91" s="31"/>
      <c r="HCW91" s="31"/>
      <c r="HCX91" s="31"/>
      <c r="HCY91" s="31"/>
      <c r="HCZ91" s="31"/>
      <c r="HDA91" s="31"/>
      <c r="HDB91" s="31"/>
      <c r="HDC91" s="31"/>
      <c r="HDD91" s="31"/>
      <c r="HDE91" s="31"/>
      <c r="HDF91" s="31"/>
      <c r="HDG91" s="31"/>
      <c r="HDH91" s="31"/>
      <c r="HDI91" s="31"/>
      <c r="HDJ91" s="31"/>
      <c r="HDK91" s="31"/>
      <c r="HDL91" s="31"/>
      <c r="HDM91" s="31"/>
      <c r="HDN91" s="31"/>
      <c r="HDO91" s="31"/>
      <c r="HDP91" s="31"/>
      <c r="HDQ91" s="31"/>
      <c r="HDR91" s="31"/>
      <c r="HDS91" s="31"/>
      <c r="HDT91" s="31"/>
      <c r="HDU91" s="31"/>
      <c r="HDV91" s="31"/>
      <c r="HDW91" s="31"/>
      <c r="HDX91" s="31"/>
      <c r="HDY91" s="31"/>
      <c r="HDZ91" s="31"/>
      <c r="HEA91" s="31"/>
      <c r="HEB91" s="31"/>
      <c r="HEC91" s="31"/>
      <c r="HED91" s="31"/>
      <c r="HEE91" s="31"/>
      <c r="HEF91" s="31"/>
      <c r="HEG91" s="31"/>
      <c r="HEH91" s="31"/>
      <c r="HEI91" s="31"/>
      <c r="HEJ91" s="31"/>
      <c r="HEK91" s="31"/>
      <c r="HEL91" s="31"/>
      <c r="HEM91" s="31"/>
      <c r="HEN91" s="31"/>
      <c r="HEO91" s="31"/>
      <c r="HEP91" s="31"/>
      <c r="HEQ91" s="31"/>
      <c r="HER91" s="31"/>
      <c r="HES91" s="31"/>
      <c r="HET91" s="31"/>
      <c r="HEU91" s="31"/>
      <c r="HEV91" s="31"/>
      <c r="HEW91" s="31"/>
      <c r="HEX91" s="31"/>
      <c r="HEY91" s="31"/>
      <c r="HEZ91" s="31"/>
      <c r="HFA91" s="31"/>
      <c r="HFB91" s="31"/>
      <c r="HFC91" s="31"/>
      <c r="HFD91" s="31"/>
      <c r="HFE91" s="31"/>
      <c r="HFF91" s="31"/>
      <c r="HFG91" s="31"/>
      <c r="HFH91" s="31"/>
      <c r="HFI91" s="31"/>
      <c r="HFJ91" s="31"/>
      <c r="HFK91" s="31"/>
      <c r="HFL91" s="31"/>
      <c r="HFM91" s="31"/>
      <c r="HFN91" s="31"/>
      <c r="HFO91" s="31"/>
      <c r="HFP91" s="31"/>
      <c r="HFQ91" s="31"/>
      <c r="HFR91" s="31"/>
      <c r="HFS91" s="31"/>
      <c r="HFT91" s="31"/>
      <c r="HFU91" s="31"/>
      <c r="HFV91" s="31"/>
      <c r="HFW91" s="31"/>
      <c r="HFX91" s="31"/>
      <c r="HFY91" s="31"/>
      <c r="HFZ91" s="31"/>
      <c r="HGA91" s="31"/>
      <c r="HGB91" s="31"/>
      <c r="HGC91" s="31"/>
      <c r="HGD91" s="31"/>
      <c r="HGE91" s="31"/>
      <c r="HGF91" s="31"/>
      <c r="HGG91" s="31"/>
      <c r="HGH91" s="31"/>
      <c r="HGI91" s="31"/>
      <c r="HGJ91" s="31"/>
      <c r="HGK91" s="31"/>
      <c r="HGL91" s="31"/>
      <c r="HGM91" s="31"/>
      <c r="HGN91" s="31"/>
      <c r="HGO91" s="31"/>
      <c r="HGP91" s="31"/>
      <c r="HGQ91" s="31"/>
      <c r="HGR91" s="31"/>
      <c r="HGS91" s="31"/>
      <c r="HGT91" s="31"/>
      <c r="HGU91" s="31"/>
      <c r="HGV91" s="31"/>
      <c r="HGW91" s="31"/>
      <c r="HGX91" s="31"/>
      <c r="HGY91" s="31"/>
      <c r="HGZ91" s="31"/>
      <c r="HHA91" s="31"/>
      <c r="HHB91" s="31"/>
      <c r="HHC91" s="31"/>
      <c r="HHD91" s="31"/>
      <c r="HHE91" s="31"/>
      <c r="HHF91" s="31"/>
      <c r="HHG91" s="31"/>
      <c r="HHH91" s="31"/>
      <c r="HHI91" s="31"/>
      <c r="HHJ91" s="31"/>
      <c r="HHK91" s="31"/>
      <c r="HHL91" s="31"/>
      <c r="HHM91" s="31"/>
      <c r="HHN91" s="31"/>
      <c r="HHO91" s="31"/>
      <c r="HHP91" s="31"/>
      <c r="HHQ91" s="31"/>
      <c r="HHR91" s="31"/>
      <c r="HHS91" s="31"/>
      <c r="HHT91" s="31"/>
      <c r="HHU91" s="31"/>
      <c r="HHV91" s="31"/>
      <c r="HHW91" s="31"/>
      <c r="HHX91" s="31"/>
      <c r="HHY91" s="31"/>
      <c r="HHZ91" s="31"/>
      <c r="HIA91" s="31"/>
      <c r="HIB91" s="31"/>
      <c r="HIC91" s="31"/>
      <c r="HID91" s="31"/>
      <c r="HIE91" s="31"/>
      <c r="HIF91" s="31"/>
      <c r="HIG91" s="31"/>
      <c r="HIH91" s="31"/>
      <c r="HII91" s="31"/>
      <c r="HIJ91" s="31"/>
      <c r="HIK91" s="31"/>
      <c r="HIL91" s="31"/>
      <c r="HIM91" s="31"/>
      <c r="HIN91" s="31"/>
      <c r="HIO91" s="31"/>
      <c r="HIP91" s="31"/>
      <c r="HIQ91" s="31"/>
      <c r="HIR91" s="31"/>
      <c r="HIS91" s="31"/>
      <c r="HIT91" s="31"/>
      <c r="HIU91" s="31"/>
      <c r="HIV91" s="31"/>
      <c r="HIW91" s="31"/>
      <c r="HIX91" s="31"/>
      <c r="HIY91" s="31"/>
      <c r="HIZ91" s="31"/>
      <c r="HJA91" s="31"/>
      <c r="HJB91" s="31"/>
      <c r="HJC91" s="31"/>
      <c r="HJD91" s="31"/>
      <c r="HJE91" s="31"/>
      <c r="HJF91" s="31"/>
      <c r="HJG91" s="31"/>
      <c r="HJH91" s="31"/>
      <c r="HJI91" s="31"/>
      <c r="HJJ91" s="31"/>
      <c r="HJK91" s="31"/>
      <c r="HJL91" s="31"/>
      <c r="HJM91" s="31"/>
      <c r="HJN91" s="31"/>
      <c r="HJO91" s="31"/>
      <c r="HJP91" s="31"/>
      <c r="HJQ91" s="31"/>
      <c r="HJR91" s="31"/>
      <c r="HJS91" s="31"/>
      <c r="HJT91" s="31"/>
      <c r="HJU91" s="31"/>
      <c r="HJV91" s="31"/>
      <c r="HJW91" s="31"/>
      <c r="HJX91" s="31"/>
      <c r="HJY91" s="31"/>
      <c r="HJZ91" s="31"/>
      <c r="HKA91" s="31"/>
      <c r="HKB91" s="31"/>
      <c r="HKC91" s="31"/>
      <c r="HKD91" s="31"/>
      <c r="HKE91" s="31"/>
      <c r="HKF91" s="31"/>
      <c r="HKG91" s="31"/>
      <c r="HKH91" s="31"/>
      <c r="HKI91" s="31"/>
      <c r="HKJ91" s="31"/>
      <c r="HKK91" s="31"/>
      <c r="HKL91" s="31"/>
      <c r="HKM91" s="31"/>
      <c r="HKN91" s="31"/>
      <c r="HKO91" s="31"/>
      <c r="HKP91" s="31"/>
      <c r="HKQ91" s="31"/>
      <c r="HKR91" s="31"/>
      <c r="HKS91" s="31"/>
      <c r="HKT91" s="31"/>
      <c r="HKU91" s="31"/>
      <c r="HKV91" s="31"/>
      <c r="HKW91" s="31"/>
      <c r="HKX91" s="31"/>
      <c r="HKY91" s="31"/>
      <c r="HKZ91" s="31"/>
      <c r="HLA91" s="31"/>
      <c r="HLB91" s="31"/>
      <c r="HLC91" s="31"/>
      <c r="HLD91" s="31"/>
      <c r="HLE91" s="31"/>
      <c r="HLF91" s="31"/>
      <c r="HLG91" s="31"/>
      <c r="HLH91" s="31"/>
      <c r="HLI91" s="31"/>
      <c r="HLJ91" s="31"/>
      <c r="HLK91" s="31"/>
      <c r="HLL91" s="31"/>
      <c r="HLM91" s="31"/>
      <c r="HLN91" s="31"/>
      <c r="HLO91" s="31"/>
      <c r="HLP91" s="31"/>
      <c r="HLQ91" s="31"/>
      <c r="HLR91" s="31"/>
      <c r="HLS91" s="31"/>
      <c r="HLT91" s="31"/>
      <c r="HLU91" s="31"/>
      <c r="HLV91" s="31"/>
      <c r="HLW91" s="31"/>
      <c r="HLX91" s="31"/>
      <c r="HLY91" s="31"/>
      <c r="HLZ91" s="31"/>
      <c r="HMA91" s="31"/>
      <c r="HMB91" s="31"/>
      <c r="HMC91" s="31"/>
      <c r="HMD91" s="31"/>
      <c r="HME91" s="31"/>
      <c r="HMF91" s="31"/>
      <c r="HMG91" s="31"/>
      <c r="HMH91" s="31"/>
      <c r="HMI91" s="31"/>
      <c r="HMJ91" s="31"/>
      <c r="HMK91" s="31"/>
      <c r="HML91" s="31"/>
      <c r="HMM91" s="31"/>
      <c r="HMN91" s="31"/>
      <c r="HMO91" s="31"/>
      <c r="HMP91" s="31"/>
      <c r="HMQ91" s="31"/>
      <c r="HMR91" s="31"/>
      <c r="HMS91" s="31"/>
      <c r="HMT91" s="31"/>
      <c r="HMU91" s="31"/>
      <c r="HMV91" s="31"/>
      <c r="HMW91" s="31"/>
      <c r="HMX91" s="31"/>
      <c r="HMY91" s="31"/>
      <c r="HMZ91" s="31"/>
      <c r="HNA91" s="31"/>
      <c r="HNB91" s="31"/>
      <c r="HNC91" s="31"/>
      <c r="HND91" s="31"/>
      <c r="HNE91" s="31"/>
      <c r="HNF91" s="31"/>
      <c r="HNG91" s="31"/>
      <c r="HNH91" s="31"/>
      <c r="HNI91" s="31"/>
      <c r="HNJ91" s="31"/>
      <c r="HNK91" s="31"/>
      <c r="HNL91" s="31"/>
      <c r="HNM91" s="31"/>
      <c r="HNN91" s="31"/>
      <c r="HNO91" s="31"/>
      <c r="HNP91" s="31"/>
      <c r="HNQ91" s="31"/>
      <c r="HNR91" s="31"/>
      <c r="HNS91" s="31"/>
      <c r="HNT91" s="31"/>
      <c r="HNU91" s="31"/>
      <c r="HNV91" s="31"/>
      <c r="HNW91" s="31"/>
      <c r="HNX91" s="31"/>
      <c r="HNY91" s="31"/>
      <c r="HNZ91" s="31"/>
      <c r="HOA91" s="31"/>
      <c r="HOB91" s="31"/>
      <c r="HOC91" s="31"/>
      <c r="HOD91" s="31"/>
      <c r="HOE91" s="31"/>
      <c r="HOF91" s="31"/>
      <c r="HOG91" s="31"/>
      <c r="HOH91" s="31"/>
      <c r="HOI91" s="31"/>
      <c r="HOJ91" s="31"/>
      <c r="HOK91" s="31"/>
      <c r="HOL91" s="31"/>
      <c r="HOM91" s="31"/>
      <c r="HON91" s="31"/>
      <c r="HOO91" s="31"/>
      <c r="HOP91" s="31"/>
      <c r="HOQ91" s="31"/>
      <c r="HOR91" s="31"/>
      <c r="HOS91" s="31"/>
      <c r="HOT91" s="31"/>
      <c r="HOU91" s="31"/>
      <c r="HOV91" s="31"/>
      <c r="HOW91" s="31"/>
      <c r="HOX91" s="31"/>
      <c r="HOY91" s="31"/>
      <c r="HOZ91" s="31"/>
      <c r="HPA91" s="31"/>
      <c r="HPB91" s="31"/>
      <c r="HPC91" s="31"/>
      <c r="HPD91" s="31"/>
      <c r="HPE91" s="31"/>
      <c r="HPF91" s="31"/>
      <c r="HPG91" s="31"/>
      <c r="HPH91" s="31"/>
      <c r="HPI91" s="31"/>
      <c r="HPJ91" s="31"/>
      <c r="HPK91" s="31"/>
      <c r="HPL91" s="31"/>
      <c r="HPM91" s="31"/>
      <c r="HPN91" s="31"/>
      <c r="HPO91" s="31"/>
      <c r="HPP91" s="31"/>
      <c r="HPQ91" s="31"/>
      <c r="HPR91" s="31"/>
      <c r="HPS91" s="31"/>
      <c r="HPT91" s="31"/>
      <c r="HPU91" s="31"/>
      <c r="HPV91" s="31"/>
      <c r="HPW91" s="31"/>
      <c r="HPX91" s="31"/>
      <c r="HPY91" s="31"/>
      <c r="HPZ91" s="31"/>
      <c r="HQA91" s="31"/>
      <c r="HQB91" s="31"/>
      <c r="HQC91" s="31"/>
      <c r="HQD91" s="31"/>
      <c r="HQE91" s="31"/>
      <c r="HQF91" s="31"/>
      <c r="HQG91" s="31"/>
      <c r="HQH91" s="31"/>
      <c r="HQI91" s="31"/>
      <c r="HQJ91" s="31"/>
      <c r="HQK91" s="31"/>
      <c r="HQL91" s="31"/>
      <c r="HQM91" s="31"/>
      <c r="HQN91" s="31"/>
      <c r="HQO91" s="31"/>
      <c r="HQP91" s="31"/>
      <c r="HQQ91" s="31"/>
      <c r="HQR91" s="31"/>
      <c r="HQS91" s="31"/>
      <c r="HQT91" s="31"/>
      <c r="HQU91" s="31"/>
      <c r="HQV91" s="31"/>
      <c r="HQW91" s="31"/>
      <c r="HQX91" s="31"/>
      <c r="HQY91" s="31"/>
      <c r="HQZ91" s="31"/>
      <c r="HRA91" s="31"/>
      <c r="HRB91" s="31"/>
      <c r="HRC91" s="31"/>
      <c r="HRD91" s="31"/>
      <c r="HRE91" s="31"/>
      <c r="HRF91" s="31"/>
      <c r="HRG91" s="31"/>
      <c r="HRH91" s="31"/>
      <c r="HRI91" s="31"/>
      <c r="HRJ91" s="31"/>
      <c r="HRK91" s="31"/>
      <c r="HRL91" s="31"/>
      <c r="HRM91" s="31"/>
      <c r="HRN91" s="31"/>
      <c r="HRO91" s="31"/>
      <c r="HRP91" s="31"/>
      <c r="HRQ91" s="31"/>
      <c r="HRR91" s="31"/>
      <c r="HRS91" s="31"/>
      <c r="HRT91" s="31"/>
      <c r="HRU91" s="31"/>
      <c r="HRV91" s="31"/>
      <c r="HRW91" s="31"/>
      <c r="HRX91" s="31"/>
      <c r="HRY91" s="31"/>
      <c r="HRZ91" s="31"/>
      <c r="HSA91" s="31"/>
      <c r="HSB91" s="31"/>
      <c r="HSC91" s="31"/>
      <c r="HSD91" s="31"/>
      <c r="HSE91" s="31"/>
      <c r="HSF91" s="31"/>
      <c r="HSG91" s="31"/>
      <c r="HSH91" s="31"/>
      <c r="HSI91" s="31"/>
      <c r="HSJ91" s="31"/>
      <c r="HSK91" s="31"/>
      <c r="HSL91" s="31"/>
      <c r="HSM91" s="31"/>
      <c r="HSN91" s="31"/>
      <c r="HSO91" s="31"/>
      <c r="HSP91" s="31"/>
      <c r="HSQ91" s="31"/>
      <c r="HSR91" s="31"/>
      <c r="HSS91" s="31"/>
      <c r="HST91" s="31"/>
      <c r="HSU91" s="31"/>
      <c r="HSV91" s="31"/>
      <c r="HSW91" s="31"/>
      <c r="HSX91" s="31"/>
      <c r="HSY91" s="31"/>
      <c r="HSZ91" s="31"/>
      <c r="HTA91" s="31"/>
      <c r="HTB91" s="31"/>
      <c r="HTC91" s="31"/>
      <c r="HTD91" s="31"/>
      <c r="HTE91" s="31"/>
      <c r="HTF91" s="31"/>
      <c r="HTG91" s="31"/>
      <c r="HTH91" s="31"/>
      <c r="HTI91" s="31"/>
      <c r="HTJ91" s="31"/>
      <c r="HTK91" s="31"/>
      <c r="HTL91" s="31"/>
      <c r="HTM91" s="31"/>
      <c r="HTN91" s="31"/>
      <c r="HTO91" s="31"/>
      <c r="HTP91" s="31"/>
      <c r="HTQ91" s="31"/>
      <c r="HTR91" s="31"/>
      <c r="HTS91" s="31"/>
      <c r="HTT91" s="31"/>
      <c r="HTU91" s="31"/>
      <c r="HTV91" s="31"/>
      <c r="HTW91" s="31"/>
      <c r="HTX91" s="31"/>
      <c r="HTY91" s="31"/>
      <c r="HTZ91" s="31"/>
      <c r="HUA91" s="31"/>
      <c r="HUB91" s="31"/>
      <c r="HUC91" s="31"/>
      <c r="HUD91" s="31"/>
      <c r="HUE91" s="31"/>
      <c r="HUF91" s="31"/>
      <c r="HUG91" s="31"/>
      <c r="HUH91" s="31"/>
      <c r="HUI91" s="31"/>
      <c r="HUJ91" s="31"/>
      <c r="HUK91" s="31"/>
      <c r="HUL91" s="31"/>
      <c r="HUM91" s="31"/>
      <c r="HUN91" s="31"/>
      <c r="HUO91" s="31"/>
      <c r="HUP91" s="31"/>
      <c r="HUQ91" s="31"/>
      <c r="HUR91" s="31"/>
      <c r="HUS91" s="31"/>
      <c r="HUT91" s="31"/>
      <c r="HUU91" s="31"/>
      <c r="HUV91" s="31"/>
      <c r="HUW91" s="31"/>
      <c r="HUX91" s="31"/>
      <c r="HUY91" s="31"/>
      <c r="HUZ91" s="31"/>
      <c r="HVA91" s="31"/>
      <c r="HVB91" s="31"/>
      <c r="HVC91" s="31"/>
      <c r="HVD91" s="31"/>
      <c r="HVE91" s="31"/>
      <c r="HVF91" s="31"/>
      <c r="HVG91" s="31"/>
      <c r="HVH91" s="31"/>
      <c r="HVI91" s="31"/>
      <c r="HVJ91" s="31"/>
      <c r="HVK91" s="31"/>
      <c r="HVL91" s="31"/>
      <c r="HVM91" s="31"/>
      <c r="HVN91" s="31"/>
      <c r="HVO91" s="31"/>
      <c r="HVP91" s="31"/>
      <c r="HVQ91" s="31"/>
      <c r="HVR91" s="31"/>
      <c r="HVS91" s="31"/>
      <c r="HVT91" s="31"/>
      <c r="HVU91" s="31"/>
      <c r="HVV91" s="31"/>
      <c r="HVW91" s="31"/>
      <c r="HVX91" s="31"/>
      <c r="HVY91" s="31"/>
      <c r="HVZ91" s="31"/>
      <c r="HWA91" s="31"/>
      <c r="HWB91" s="31"/>
      <c r="HWC91" s="31"/>
      <c r="HWD91" s="31"/>
      <c r="HWE91" s="31"/>
      <c r="HWF91" s="31"/>
      <c r="HWG91" s="31"/>
      <c r="HWH91" s="31"/>
      <c r="HWI91" s="31"/>
      <c r="HWJ91" s="31"/>
      <c r="HWK91" s="31"/>
      <c r="HWL91" s="31"/>
      <c r="HWM91" s="31"/>
      <c r="HWN91" s="31"/>
      <c r="HWO91" s="31"/>
      <c r="HWP91" s="31"/>
      <c r="HWQ91" s="31"/>
      <c r="HWR91" s="31"/>
      <c r="HWS91" s="31"/>
      <c r="HWT91" s="31"/>
      <c r="HWU91" s="31"/>
      <c r="HWV91" s="31"/>
      <c r="HWW91" s="31"/>
      <c r="HWX91" s="31"/>
      <c r="HWY91" s="31"/>
      <c r="HWZ91" s="31"/>
      <c r="HXA91" s="31"/>
      <c r="HXB91" s="31"/>
      <c r="HXC91" s="31"/>
      <c r="HXD91" s="31"/>
      <c r="HXE91" s="31"/>
      <c r="HXF91" s="31"/>
      <c r="HXG91" s="31"/>
      <c r="HXH91" s="31"/>
      <c r="HXI91" s="31"/>
      <c r="HXJ91" s="31"/>
      <c r="HXK91" s="31"/>
      <c r="HXL91" s="31"/>
      <c r="HXM91" s="31"/>
      <c r="HXN91" s="31"/>
      <c r="HXO91" s="31"/>
      <c r="HXP91" s="31"/>
      <c r="HXQ91" s="31"/>
      <c r="HXR91" s="31"/>
      <c r="HXS91" s="31"/>
      <c r="HXT91" s="31"/>
      <c r="HXU91" s="31"/>
      <c r="HXV91" s="31"/>
      <c r="HXW91" s="31"/>
      <c r="HXX91" s="31"/>
      <c r="HXY91" s="31"/>
      <c r="HXZ91" s="31"/>
      <c r="HYA91" s="31"/>
      <c r="HYB91" s="31"/>
      <c r="HYC91" s="31"/>
      <c r="HYD91" s="31"/>
      <c r="HYE91" s="31"/>
      <c r="HYF91" s="31"/>
      <c r="HYG91" s="31"/>
      <c r="HYH91" s="31"/>
      <c r="HYI91" s="31"/>
      <c r="HYJ91" s="31"/>
      <c r="HYK91" s="31"/>
      <c r="HYL91" s="31"/>
      <c r="HYM91" s="31"/>
      <c r="HYN91" s="31"/>
      <c r="HYO91" s="31"/>
      <c r="HYP91" s="31"/>
      <c r="HYQ91" s="31"/>
      <c r="HYR91" s="31"/>
      <c r="HYS91" s="31"/>
      <c r="HYT91" s="31"/>
      <c r="HYU91" s="31"/>
      <c r="HYV91" s="31"/>
      <c r="HYW91" s="31"/>
      <c r="HYX91" s="31"/>
      <c r="HYY91" s="31"/>
      <c r="HYZ91" s="31"/>
      <c r="HZA91" s="31"/>
      <c r="HZB91" s="31"/>
      <c r="HZC91" s="31"/>
      <c r="HZD91" s="31"/>
      <c r="HZE91" s="31"/>
      <c r="HZF91" s="31"/>
      <c r="HZG91" s="31"/>
      <c r="HZH91" s="31"/>
      <c r="HZI91" s="31"/>
      <c r="HZJ91" s="31"/>
      <c r="HZK91" s="31"/>
      <c r="HZL91" s="31"/>
      <c r="HZM91" s="31"/>
      <c r="HZN91" s="31"/>
      <c r="HZO91" s="31"/>
      <c r="HZP91" s="31"/>
      <c r="HZQ91" s="31"/>
      <c r="HZR91" s="31"/>
      <c r="HZS91" s="31"/>
      <c r="HZT91" s="31"/>
      <c r="HZU91" s="31"/>
      <c r="HZV91" s="31"/>
      <c r="HZW91" s="31"/>
      <c r="HZX91" s="31"/>
      <c r="HZY91" s="31"/>
      <c r="HZZ91" s="31"/>
      <c r="IAA91" s="31"/>
      <c r="IAB91" s="31"/>
      <c r="IAC91" s="31"/>
      <c r="IAD91" s="31"/>
      <c r="IAE91" s="31"/>
      <c r="IAF91" s="31"/>
      <c r="IAG91" s="31"/>
      <c r="IAH91" s="31"/>
      <c r="IAI91" s="31"/>
      <c r="IAJ91" s="31"/>
      <c r="IAK91" s="31"/>
      <c r="IAL91" s="31"/>
      <c r="IAM91" s="31"/>
      <c r="IAN91" s="31"/>
      <c r="IAO91" s="31"/>
      <c r="IAP91" s="31"/>
      <c r="IAQ91" s="31"/>
      <c r="IAR91" s="31"/>
      <c r="IAS91" s="31"/>
      <c r="IAT91" s="31"/>
      <c r="IAU91" s="31"/>
      <c r="IAV91" s="31"/>
      <c r="IAW91" s="31"/>
      <c r="IAX91" s="31"/>
      <c r="IAY91" s="31"/>
      <c r="IAZ91" s="31"/>
      <c r="IBA91" s="31"/>
      <c r="IBB91" s="31"/>
      <c r="IBC91" s="31"/>
      <c r="IBD91" s="31"/>
      <c r="IBE91" s="31"/>
      <c r="IBF91" s="31"/>
      <c r="IBG91" s="31"/>
      <c r="IBH91" s="31"/>
      <c r="IBI91" s="31"/>
      <c r="IBJ91" s="31"/>
      <c r="IBK91" s="31"/>
      <c r="IBL91" s="31"/>
      <c r="IBM91" s="31"/>
      <c r="IBN91" s="31"/>
      <c r="IBO91" s="31"/>
      <c r="IBP91" s="31"/>
      <c r="IBQ91" s="31"/>
      <c r="IBR91" s="31"/>
      <c r="IBS91" s="31"/>
      <c r="IBT91" s="31"/>
      <c r="IBU91" s="31"/>
      <c r="IBV91" s="31"/>
      <c r="IBW91" s="31"/>
      <c r="IBX91" s="31"/>
      <c r="IBY91" s="31"/>
      <c r="IBZ91" s="31"/>
      <c r="ICA91" s="31"/>
      <c r="ICB91" s="31"/>
      <c r="ICC91" s="31"/>
      <c r="ICD91" s="31"/>
      <c r="ICE91" s="31"/>
      <c r="ICF91" s="31"/>
      <c r="ICG91" s="31"/>
      <c r="ICH91" s="31"/>
      <c r="ICI91" s="31"/>
      <c r="ICJ91" s="31"/>
      <c r="ICK91" s="31"/>
      <c r="ICL91" s="31"/>
      <c r="ICM91" s="31"/>
      <c r="ICN91" s="31"/>
      <c r="ICO91" s="31"/>
      <c r="ICP91" s="31"/>
      <c r="ICQ91" s="31"/>
      <c r="ICR91" s="31"/>
      <c r="ICS91" s="31"/>
      <c r="ICT91" s="31"/>
      <c r="ICU91" s="31"/>
      <c r="ICV91" s="31"/>
      <c r="ICW91" s="31"/>
      <c r="ICX91" s="31"/>
      <c r="ICY91" s="31"/>
      <c r="ICZ91" s="31"/>
      <c r="IDA91" s="31"/>
      <c r="IDB91" s="31"/>
      <c r="IDC91" s="31"/>
      <c r="IDD91" s="31"/>
      <c r="IDE91" s="31"/>
      <c r="IDF91" s="31"/>
      <c r="IDG91" s="31"/>
      <c r="IDH91" s="31"/>
      <c r="IDI91" s="31"/>
      <c r="IDJ91" s="31"/>
      <c r="IDK91" s="31"/>
      <c r="IDL91" s="31"/>
      <c r="IDM91" s="31"/>
      <c r="IDN91" s="31"/>
      <c r="IDO91" s="31"/>
      <c r="IDP91" s="31"/>
      <c r="IDQ91" s="31"/>
      <c r="IDR91" s="31"/>
      <c r="IDS91" s="31"/>
      <c r="IDT91" s="31"/>
      <c r="IDU91" s="31"/>
      <c r="IDV91" s="31"/>
      <c r="IDW91" s="31"/>
      <c r="IDX91" s="31"/>
      <c r="IDY91" s="31"/>
      <c r="IDZ91" s="31"/>
      <c r="IEA91" s="31"/>
      <c r="IEB91" s="31"/>
      <c r="IEC91" s="31"/>
      <c r="IED91" s="31"/>
      <c r="IEE91" s="31"/>
      <c r="IEF91" s="31"/>
      <c r="IEG91" s="31"/>
      <c r="IEH91" s="31"/>
      <c r="IEI91" s="31"/>
      <c r="IEJ91" s="31"/>
      <c r="IEK91" s="31"/>
      <c r="IEL91" s="31"/>
      <c r="IEM91" s="31"/>
      <c r="IEN91" s="31"/>
      <c r="IEO91" s="31"/>
      <c r="IEP91" s="31"/>
      <c r="IEQ91" s="31"/>
      <c r="IER91" s="31"/>
      <c r="IES91" s="31"/>
      <c r="IET91" s="31"/>
      <c r="IEU91" s="31"/>
      <c r="IEV91" s="31"/>
      <c r="IEW91" s="31"/>
      <c r="IEX91" s="31"/>
      <c r="IEY91" s="31"/>
      <c r="IEZ91" s="31"/>
      <c r="IFA91" s="31"/>
      <c r="IFB91" s="31"/>
      <c r="IFC91" s="31"/>
      <c r="IFD91" s="31"/>
      <c r="IFE91" s="31"/>
      <c r="IFF91" s="31"/>
      <c r="IFG91" s="31"/>
      <c r="IFH91" s="31"/>
      <c r="IFI91" s="31"/>
      <c r="IFJ91" s="31"/>
      <c r="IFK91" s="31"/>
      <c r="IFL91" s="31"/>
      <c r="IFM91" s="31"/>
      <c r="IFN91" s="31"/>
      <c r="IFO91" s="31"/>
      <c r="IFP91" s="31"/>
      <c r="IFQ91" s="31"/>
      <c r="IFR91" s="31"/>
      <c r="IFS91" s="31"/>
      <c r="IFT91" s="31"/>
      <c r="IFU91" s="31"/>
      <c r="IFV91" s="31"/>
      <c r="IFW91" s="31"/>
      <c r="IFX91" s="31"/>
      <c r="IFY91" s="31"/>
      <c r="IFZ91" s="31"/>
      <c r="IGA91" s="31"/>
      <c r="IGB91" s="31"/>
      <c r="IGC91" s="31"/>
      <c r="IGD91" s="31"/>
      <c r="IGE91" s="31"/>
      <c r="IGF91" s="31"/>
      <c r="IGG91" s="31"/>
      <c r="IGH91" s="31"/>
      <c r="IGI91" s="31"/>
      <c r="IGJ91" s="31"/>
      <c r="IGK91" s="31"/>
      <c r="IGL91" s="31"/>
      <c r="IGM91" s="31"/>
      <c r="IGN91" s="31"/>
      <c r="IGO91" s="31"/>
      <c r="IGP91" s="31"/>
      <c r="IGQ91" s="31"/>
      <c r="IGR91" s="31"/>
      <c r="IGS91" s="31"/>
      <c r="IGT91" s="31"/>
      <c r="IGU91" s="31"/>
      <c r="IGV91" s="31"/>
      <c r="IGW91" s="31"/>
      <c r="IGX91" s="31"/>
      <c r="IGY91" s="31"/>
      <c r="IGZ91" s="31"/>
      <c r="IHA91" s="31"/>
      <c r="IHB91" s="31"/>
      <c r="IHC91" s="31"/>
      <c r="IHD91" s="31"/>
      <c r="IHE91" s="31"/>
      <c r="IHF91" s="31"/>
      <c r="IHG91" s="31"/>
      <c r="IHH91" s="31"/>
      <c r="IHI91" s="31"/>
      <c r="IHJ91" s="31"/>
      <c r="IHK91" s="31"/>
      <c r="IHL91" s="31"/>
      <c r="IHM91" s="31"/>
      <c r="IHN91" s="31"/>
      <c r="IHO91" s="31"/>
      <c r="IHP91" s="31"/>
      <c r="IHQ91" s="31"/>
      <c r="IHR91" s="31"/>
      <c r="IHS91" s="31"/>
      <c r="IHT91" s="31"/>
      <c r="IHU91" s="31"/>
      <c r="IHV91" s="31"/>
      <c r="IHW91" s="31"/>
      <c r="IHX91" s="31"/>
      <c r="IHY91" s="31"/>
      <c r="IHZ91" s="31"/>
      <c r="IIA91" s="31"/>
      <c r="IIB91" s="31"/>
      <c r="IIC91" s="31"/>
      <c r="IID91" s="31"/>
      <c r="IIE91" s="31"/>
      <c r="IIF91" s="31"/>
      <c r="IIG91" s="31"/>
      <c r="IIH91" s="31"/>
      <c r="III91" s="31"/>
      <c r="IIJ91" s="31"/>
      <c r="IIK91" s="31"/>
      <c r="IIL91" s="31"/>
      <c r="IIM91" s="31"/>
      <c r="IIN91" s="31"/>
      <c r="IIO91" s="31"/>
      <c r="IIP91" s="31"/>
      <c r="IIQ91" s="31"/>
      <c r="IIR91" s="31"/>
      <c r="IIS91" s="31"/>
      <c r="IIT91" s="31"/>
      <c r="IIU91" s="31"/>
      <c r="IIV91" s="31"/>
      <c r="IIW91" s="31"/>
      <c r="IIX91" s="31"/>
      <c r="IIY91" s="31"/>
      <c r="IIZ91" s="31"/>
      <c r="IJA91" s="31"/>
      <c r="IJB91" s="31"/>
      <c r="IJC91" s="31"/>
      <c r="IJD91" s="31"/>
      <c r="IJE91" s="31"/>
      <c r="IJF91" s="31"/>
      <c r="IJG91" s="31"/>
      <c r="IJH91" s="31"/>
      <c r="IJI91" s="31"/>
      <c r="IJJ91" s="31"/>
      <c r="IJK91" s="31"/>
      <c r="IJL91" s="31"/>
      <c r="IJM91" s="31"/>
      <c r="IJN91" s="31"/>
      <c r="IJO91" s="31"/>
      <c r="IJP91" s="31"/>
      <c r="IJQ91" s="31"/>
      <c r="IJR91" s="31"/>
      <c r="IJS91" s="31"/>
      <c r="IJT91" s="31"/>
      <c r="IJU91" s="31"/>
      <c r="IJV91" s="31"/>
      <c r="IJW91" s="31"/>
      <c r="IJX91" s="31"/>
      <c r="IJY91" s="31"/>
      <c r="IJZ91" s="31"/>
      <c r="IKA91" s="31"/>
      <c r="IKB91" s="31"/>
      <c r="IKC91" s="31"/>
      <c r="IKD91" s="31"/>
      <c r="IKE91" s="31"/>
      <c r="IKF91" s="31"/>
      <c r="IKG91" s="31"/>
      <c r="IKH91" s="31"/>
      <c r="IKI91" s="31"/>
      <c r="IKJ91" s="31"/>
      <c r="IKK91" s="31"/>
      <c r="IKL91" s="31"/>
      <c r="IKM91" s="31"/>
      <c r="IKN91" s="31"/>
      <c r="IKO91" s="31"/>
      <c r="IKP91" s="31"/>
      <c r="IKQ91" s="31"/>
      <c r="IKR91" s="31"/>
      <c r="IKS91" s="31"/>
      <c r="IKT91" s="31"/>
      <c r="IKU91" s="31"/>
      <c r="IKV91" s="31"/>
      <c r="IKW91" s="31"/>
      <c r="IKX91" s="31"/>
      <c r="IKY91" s="31"/>
      <c r="IKZ91" s="31"/>
      <c r="ILA91" s="31"/>
      <c r="ILB91" s="31"/>
      <c r="ILC91" s="31"/>
      <c r="ILD91" s="31"/>
      <c r="ILE91" s="31"/>
      <c r="ILF91" s="31"/>
      <c r="ILG91" s="31"/>
      <c r="ILH91" s="31"/>
      <c r="ILI91" s="31"/>
      <c r="ILJ91" s="31"/>
      <c r="ILK91" s="31"/>
      <c r="ILL91" s="31"/>
      <c r="ILM91" s="31"/>
      <c r="ILN91" s="31"/>
      <c r="ILO91" s="31"/>
      <c r="ILP91" s="31"/>
      <c r="ILQ91" s="31"/>
      <c r="ILR91" s="31"/>
      <c r="ILS91" s="31"/>
      <c r="ILT91" s="31"/>
      <c r="ILU91" s="31"/>
      <c r="ILV91" s="31"/>
      <c r="ILW91" s="31"/>
      <c r="ILX91" s="31"/>
      <c r="ILY91" s="31"/>
      <c r="ILZ91" s="31"/>
      <c r="IMA91" s="31"/>
      <c r="IMB91" s="31"/>
      <c r="IMC91" s="31"/>
      <c r="IMD91" s="31"/>
      <c r="IME91" s="31"/>
      <c r="IMF91" s="31"/>
      <c r="IMG91" s="31"/>
      <c r="IMH91" s="31"/>
      <c r="IMI91" s="31"/>
      <c r="IMJ91" s="31"/>
      <c r="IMK91" s="31"/>
      <c r="IML91" s="31"/>
      <c r="IMM91" s="31"/>
      <c r="IMN91" s="31"/>
      <c r="IMO91" s="31"/>
      <c r="IMP91" s="31"/>
      <c r="IMQ91" s="31"/>
      <c r="IMR91" s="31"/>
      <c r="IMS91" s="31"/>
      <c r="IMT91" s="31"/>
      <c r="IMU91" s="31"/>
      <c r="IMV91" s="31"/>
      <c r="IMW91" s="31"/>
      <c r="IMX91" s="31"/>
      <c r="IMY91" s="31"/>
      <c r="IMZ91" s="31"/>
      <c r="INA91" s="31"/>
      <c r="INB91" s="31"/>
      <c r="INC91" s="31"/>
      <c r="IND91" s="31"/>
      <c r="INE91" s="31"/>
      <c r="INF91" s="31"/>
      <c r="ING91" s="31"/>
      <c r="INH91" s="31"/>
      <c r="INI91" s="31"/>
      <c r="INJ91" s="31"/>
      <c r="INK91" s="31"/>
      <c r="INL91" s="31"/>
      <c r="INM91" s="31"/>
      <c r="INN91" s="31"/>
      <c r="INO91" s="31"/>
      <c r="INP91" s="31"/>
      <c r="INQ91" s="31"/>
      <c r="INR91" s="31"/>
      <c r="INS91" s="31"/>
      <c r="INT91" s="31"/>
      <c r="INU91" s="31"/>
      <c r="INV91" s="31"/>
      <c r="INW91" s="31"/>
      <c r="INX91" s="31"/>
      <c r="INY91" s="31"/>
      <c r="INZ91" s="31"/>
      <c r="IOA91" s="31"/>
      <c r="IOB91" s="31"/>
      <c r="IOC91" s="31"/>
      <c r="IOD91" s="31"/>
      <c r="IOE91" s="31"/>
      <c r="IOF91" s="31"/>
      <c r="IOG91" s="31"/>
      <c r="IOH91" s="31"/>
      <c r="IOI91" s="31"/>
      <c r="IOJ91" s="31"/>
      <c r="IOK91" s="31"/>
      <c r="IOL91" s="31"/>
      <c r="IOM91" s="31"/>
      <c r="ION91" s="31"/>
      <c r="IOO91" s="31"/>
      <c r="IOP91" s="31"/>
      <c r="IOQ91" s="31"/>
      <c r="IOR91" s="31"/>
      <c r="IOS91" s="31"/>
      <c r="IOT91" s="31"/>
      <c r="IOU91" s="31"/>
      <c r="IOV91" s="31"/>
      <c r="IOW91" s="31"/>
      <c r="IOX91" s="31"/>
      <c r="IOY91" s="31"/>
      <c r="IOZ91" s="31"/>
      <c r="IPA91" s="31"/>
      <c r="IPB91" s="31"/>
      <c r="IPC91" s="31"/>
      <c r="IPD91" s="31"/>
      <c r="IPE91" s="31"/>
      <c r="IPF91" s="31"/>
      <c r="IPG91" s="31"/>
      <c r="IPH91" s="31"/>
      <c r="IPI91" s="31"/>
      <c r="IPJ91" s="31"/>
      <c r="IPK91" s="31"/>
      <c r="IPL91" s="31"/>
      <c r="IPM91" s="31"/>
      <c r="IPN91" s="31"/>
      <c r="IPO91" s="31"/>
      <c r="IPP91" s="31"/>
      <c r="IPQ91" s="31"/>
      <c r="IPR91" s="31"/>
      <c r="IPS91" s="31"/>
      <c r="IPT91" s="31"/>
      <c r="IPU91" s="31"/>
      <c r="IPV91" s="31"/>
      <c r="IPW91" s="31"/>
      <c r="IPX91" s="31"/>
      <c r="IPY91" s="31"/>
      <c r="IPZ91" s="31"/>
      <c r="IQA91" s="31"/>
      <c r="IQB91" s="31"/>
      <c r="IQC91" s="31"/>
      <c r="IQD91" s="31"/>
      <c r="IQE91" s="31"/>
      <c r="IQF91" s="31"/>
      <c r="IQG91" s="31"/>
      <c r="IQH91" s="31"/>
      <c r="IQI91" s="31"/>
      <c r="IQJ91" s="31"/>
      <c r="IQK91" s="31"/>
      <c r="IQL91" s="31"/>
      <c r="IQM91" s="31"/>
      <c r="IQN91" s="31"/>
      <c r="IQO91" s="31"/>
      <c r="IQP91" s="31"/>
      <c r="IQQ91" s="31"/>
      <c r="IQR91" s="31"/>
      <c r="IQS91" s="31"/>
      <c r="IQT91" s="31"/>
      <c r="IQU91" s="31"/>
      <c r="IQV91" s="31"/>
      <c r="IQW91" s="31"/>
      <c r="IQX91" s="31"/>
      <c r="IQY91" s="31"/>
      <c r="IQZ91" s="31"/>
      <c r="IRA91" s="31"/>
      <c r="IRB91" s="31"/>
      <c r="IRC91" s="31"/>
      <c r="IRD91" s="31"/>
      <c r="IRE91" s="31"/>
      <c r="IRF91" s="31"/>
      <c r="IRG91" s="31"/>
      <c r="IRH91" s="31"/>
      <c r="IRI91" s="31"/>
      <c r="IRJ91" s="31"/>
      <c r="IRK91" s="31"/>
      <c r="IRL91" s="31"/>
      <c r="IRM91" s="31"/>
      <c r="IRN91" s="31"/>
      <c r="IRO91" s="31"/>
      <c r="IRP91" s="31"/>
      <c r="IRQ91" s="31"/>
      <c r="IRR91" s="31"/>
      <c r="IRS91" s="31"/>
      <c r="IRT91" s="31"/>
      <c r="IRU91" s="31"/>
      <c r="IRV91" s="31"/>
      <c r="IRW91" s="31"/>
      <c r="IRX91" s="31"/>
      <c r="IRY91" s="31"/>
      <c r="IRZ91" s="31"/>
      <c r="ISA91" s="31"/>
      <c r="ISB91" s="31"/>
      <c r="ISC91" s="31"/>
      <c r="ISD91" s="31"/>
      <c r="ISE91" s="31"/>
      <c r="ISF91" s="31"/>
      <c r="ISG91" s="31"/>
      <c r="ISH91" s="31"/>
      <c r="ISI91" s="31"/>
      <c r="ISJ91" s="31"/>
      <c r="ISK91" s="31"/>
      <c r="ISL91" s="31"/>
      <c r="ISM91" s="31"/>
      <c r="ISN91" s="31"/>
      <c r="ISO91" s="31"/>
      <c r="ISP91" s="31"/>
      <c r="ISQ91" s="31"/>
      <c r="ISR91" s="31"/>
      <c r="ISS91" s="31"/>
      <c r="IST91" s="31"/>
      <c r="ISU91" s="31"/>
      <c r="ISV91" s="31"/>
      <c r="ISW91" s="31"/>
      <c r="ISX91" s="31"/>
      <c r="ISY91" s="31"/>
      <c r="ISZ91" s="31"/>
      <c r="ITA91" s="31"/>
      <c r="ITB91" s="31"/>
      <c r="ITC91" s="31"/>
      <c r="ITD91" s="31"/>
      <c r="ITE91" s="31"/>
      <c r="ITF91" s="31"/>
      <c r="ITG91" s="31"/>
      <c r="ITH91" s="31"/>
      <c r="ITI91" s="31"/>
      <c r="ITJ91" s="31"/>
      <c r="ITK91" s="31"/>
      <c r="ITL91" s="31"/>
      <c r="ITM91" s="31"/>
      <c r="ITN91" s="31"/>
      <c r="ITO91" s="31"/>
      <c r="ITP91" s="31"/>
      <c r="ITQ91" s="31"/>
      <c r="ITR91" s="31"/>
      <c r="ITS91" s="31"/>
      <c r="ITT91" s="31"/>
      <c r="ITU91" s="31"/>
      <c r="ITV91" s="31"/>
      <c r="ITW91" s="31"/>
      <c r="ITX91" s="31"/>
      <c r="ITY91" s="31"/>
      <c r="ITZ91" s="31"/>
      <c r="IUA91" s="31"/>
      <c r="IUB91" s="31"/>
      <c r="IUC91" s="31"/>
      <c r="IUD91" s="31"/>
      <c r="IUE91" s="31"/>
      <c r="IUF91" s="31"/>
      <c r="IUG91" s="31"/>
      <c r="IUH91" s="31"/>
      <c r="IUI91" s="31"/>
      <c r="IUJ91" s="31"/>
      <c r="IUK91" s="31"/>
      <c r="IUL91" s="31"/>
      <c r="IUM91" s="31"/>
      <c r="IUN91" s="31"/>
      <c r="IUO91" s="31"/>
      <c r="IUP91" s="31"/>
      <c r="IUQ91" s="31"/>
      <c r="IUR91" s="31"/>
      <c r="IUS91" s="31"/>
      <c r="IUT91" s="31"/>
      <c r="IUU91" s="31"/>
      <c r="IUV91" s="31"/>
      <c r="IUW91" s="31"/>
      <c r="IUX91" s="31"/>
      <c r="IUY91" s="31"/>
      <c r="IUZ91" s="31"/>
      <c r="IVA91" s="31"/>
      <c r="IVB91" s="31"/>
      <c r="IVC91" s="31"/>
      <c r="IVD91" s="31"/>
      <c r="IVE91" s="31"/>
      <c r="IVF91" s="31"/>
      <c r="IVG91" s="31"/>
      <c r="IVH91" s="31"/>
      <c r="IVI91" s="31"/>
      <c r="IVJ91" s="31"/>
      <c r="IVK91" s="31"/>
      <c r="IVL91" s="31"/>
      <c r="IVM91" s="31"/>
      <c r="IVN91" s="31"/>
      <c r="IVO91" s="31"/>
      <c r="IVP91" s="31"/>
      <c r="IVQ91" s="31"/>
      <c r="IVR91" s="31"/>
      <c r="IVS91" s="31"/>
      <c r="IVT91" s="31"/>
      <c r="IVU91" s="31"/>
      <c r="IVV91" s="31"/>
      <c r="IVW91" s="31"/>
      <c r="IVX91" s="31"/>
      <c r="IVY91" s="31"/>
      <c r="IVZ91" s="31"/>
      <c r="IWA91" s="31"/>
      <c r="IWB91" s="31"/>
      <c r="IWC91" s="31"/>
      <c r="IWD91" s="31"/>
      <c r="IWE91" s="31"/>
      <c r="IWF91" s="31"/>
      <c r="IWG91" s="31"/>
      <c r="IWH91" s="31"/>
      <c r="IWI91" s="31"/>
      <c r="IWJ91" s="31"/>
      <c r="IWK91" s="31"/>
      <c r="IWL91" s="31"/>
      <c r="IWM91" s="31"/>
      <c r="IWN91" s="31"/>
      <c r="IWO91" s="31"/>
      <c r="IWP91" s="31"/>
      <c r="IWQ91" s="31"/>
      <c r="IWR91" s="31"/>
      <c r="IWS91" s="31"/>
      <c r="IWT91" s="31"/>
      <c r="IWU91" s="31"/>
      <c r="IWV91" s="31"/>
      <c r="IWW91" s="31"/>
      <c r="IWX91" s="31"/>
      <c r="IWY91" s="31"/>
      <c r="IWZ91" s="31"/>
      <c r="IXA91" s="31"/>
      <c r="IXB91" s="31"/>
      <c r="IXC91" s="31"/>
      <c r="IXD91" s="31"/>
      <c r="IXE91" s="31"/>
      <c r="IXF91" s="31"/>
      <c r="IXG91" s="31"/>
      <c r="IXH91" s="31"/>
      <c r="IXI91" s="31"/>
      <c r="IXJ91" s="31"/>
      <c r="IXK91" s="31"/>
      <c r="IXL91" s="31"/>
      <c r="IXM91" s="31"/>
      <c r="IXN91" s="31"/>
      <c r="IXO91" s="31"/>
      <c r="IXP91" s="31"/>
      <c r="IXQ91" s="31"/>
      <c r="IXR91" s="31"/>
      <c r="IXS91" s="31"/>
      <c r="IXT91" s="31"/>
      <c r="IXU91" s="31"/>
      <c r="IXV91" s="31"/>
      <c r="IXW91" s="31"/>
      <c r="IXX91" s="31"/>
      <c r="IXY91" s="31"/>
      <c r="IXZ91" s="31"/>
      <c r="IYA91" s="31"/>
      <c r="IYB91" s="31"/>
      <c r="IYC91" s="31"/>
      <c r="IYD91" s="31"/>
      <c r="IYE91" s="31"/>
      <c r="IYF91" s="31"/>
      <c r="IYG91" s="31"/>
      <c r="IYH91" s="31"/>
      <c r="IYI91" s="31"/>
      <c r="IYJ91" s="31"/>
      <c r="IYK91" s="31"/>
      <c r="IYL91" s="31"/>
      <c r="IYM91" s="31"/>
      <c r="IYN91" s="31"/>
      <c r="IYO91" s="31"/>
      <c r="IYP91" s="31"/>
      <c r="IYQ91" s="31"/>
      <c r="IYR91" s="31"/>
      <c r="IYS91" s="31"/>
      <c r="IYT91" s="31"/>
      <c r="IYU91" s="31"/>
      <c r="IYV91" s="31"/>
      <c r="IYW91" s="31"/>
      <c r="IYX91" s="31"/>
      <c r="IYY91" s="31"/>
      <c r="IYZ91" s="31"/>
      <c r="IZA91" s="31"/>
      <c r="IZB91" s="31"/>
      <c r="IZC91" s="31"/>
      <c r="IZD91" s="31"/>
      <c r="IZE91" s="31"/>
      <c r="IZF91" s="31"/>
      <c r="IZG91" s="31"/>
      <c r="IZH91" s="31"/>
      <c r="IZI91" s="31"/>
      <c r="IZJ91" s="31"/>
      <c r="IZK91" s="31"/>
      <c r="IZL91" s="31"/>
      <c r="IZM91" s="31"/>
      <c r="IZN91" s="31"/>
      <c r="IZO91" s="31"/>
      <c r="IZP91" s="31"/>
      <c r="IZQ91" s="31"/>
      <c r="IZR91" s="31"/>
      <c r="IZS91" s="31"/>
      <c r="IZT91" s="31"/>
      <c r="IZU91" s="31"/>
      <c r="IZV91" s="31"/>
      <c r="IZW91" s="31"/>
      <c r="IZX91" s="31"/>
      <c r="IZY91" s="31"/>
      <c r="IZZ91" s="31"/>
      <c r="JAA91" s="31"/>
      <c r="JAB91" s="31"/>
      <c r="JAC91" s="31"/>
      <c r="JAD91" s="31"/>
      <c r="JAE91" s="31"/>
      <c r="JAF91" s="31"/>
      <c r="JAG91" s="31"/>
      <c r="JAH91" s="31"/>
      <c r="JAI91" s="31"/>
      <c r="JAJ91" s="31"/>
      <c r="JAK91" s="31"/>
      <c r="JAL91" s="31"/>
      <c r="JAM91" s="31"/>
      <c r="JAN91" s="31"/>
      <c r="JAO91" s="31"/>
      <c r="JAP91" s="31"/>
      <c r="JAQ91" s="31"/>
      <c r="JAR91" s="31"/>
      <c r="JAS91" s="31"/>
      <c r="JAT91" s="31"/>
      <c r="JAU91" s="31"/>
      <c r="JAV91" s="31"/>
      <c r="JAW91" s="31"/>
      <c r="JAX91" s="31"/>
      <c r="JAY91" s="31"/>
      <c r="JAZ91" s="31"/>
      <c r="JBA91" s="31"/>
      <c r="JBB91" s="31"/>
      <c r="JBC91" s="31"/>
      <c r="JBD91" s="31"/>
      <c r="JBE91" s="31"/>
      <c r="JBF91" s="31"/>
      <c r="JBG91" s="31"/>
      <c r="JBH91" s="31"/>
      <c r="JBI91" s="31"/>
      <c r="JBJ91" s="31"/>
      <c r="JBK91" s="31"/>
      <c r="JBL91" s="31"/>
      <c r="JBM91" s="31"/>
      <c r="JBN91" s="31"/>
      <c r="JBO91" s="31"/>
      <c r="JBP91" s="31"/>
      <c r="JBQ91" s="31"/>
      <c r="JBR91" s="31"/>
      <c r="JBS91" s="31"/>
      <c r="JBT91" s="31"/>
      <c r="JBU91" s="31"/>
      <c r="JBV91" s="31"/>
      <c r="JBW91" s="31"/>
      <c r="JBX91" s="31"/>
      <c r="JBY91" s="31"/>
      <c r="JBZ91" s="31"/>
      <c r="JCA91" s="31"/>
      <c r="JCB91" s="31"/>
      <c r="JCC91" s="31"/>
      <c r="JCD91" s="31"/>
      <c r="JCE91" s="31"/>
      <c r="JCF91" s="31"/>
      <c r="JCG91" s="31"/>
      <c r="JCH91" s="31"/>
      <c r="JCI91" s="31"/>
      <c r="JCJ91" s="31"/>
      <c r="JCK91" s="31"/>
      <c r="JCL91" s="31"/>
      <c r="JCM91" s="31"/>
      <c r="JCN91" s="31"/>
      <c r="JCO91" s="31"/>
      <c r="JCP91" s="31"/>
      <c r="JCQ91" s="31"/>
      <c r="JCR91" s="31"/>
      <c r="JCS91" s="31"/>
      <c r="JCT91" s="31"/>
      <c r="JCU91" s="31"/>
      <c r="JCV91" s="31"/>
      <c r="JCW91" s="31"/>
      <c r="JCX91" s="31"/>
      <c r="JCY91" s="31"/>
      <c r="JCZ91" s="31"/>
      <c r="JDA91" s="31"/>
      <c r="JDB91" s="31"/>
      <c r="JDC91" s="31"/>
      <c r="JDD91" s="31"/>
      <c r="JDE91" s="31"/>
      <c r="JDF91" s="31"/>
      <c r="JDG91" s="31"/>
      <c r="JDH91" s="31"/>
      <c r="JDI91" s="31"/>
      <c r="JDJ91" s="31"/>
      <c r="JDK91" s="31"/>
      <c r="JDL91" s="31"/>
      <c r="JDM91" s="31"/>
      <c r="JDN91" s="31"/>
      <c r="JDO91" s="31"/>
      <c r="JDP91" s="31"/>
      <c r="JDQ91" s="31"/>
      <c r="JDR91" s="31"/>
      <c r="JDS91" s="31"/>
      <c r="JDT91" s="31"/>
      <c r="JDU91" s="31"/>
      <c r="JDV91" s="31"/>
      <c r="JDW91" s="31"/>
      <c r="JDX91" s="31"/>
      <c r="JDY91" s="31"/>
      <c r="JDZ91" s="31"/>
      <c r="JEA91" s="31"/>
      <c r="JEB91" s="31"/>
      <c r="JEC91" s="31"/>
      <c r="JED91" s="31"/>
      <c r="JEE91" s="31"/>
      <c r="JEF91" s="31"/>
      <c r="JEG91" s="31"/>
      <c r="JEH91" s="31"/>
      <c r="JEI91" s="31"/>
      <c r="JEJ91" s="31"/>
      <c r="JEK91" s="31"/>
      <c r="JEL91" s="31"/>
      <c r="JEM91" s="31"/>
      <c r="JEN91" s="31"/>
      <c r="JEO91" s="31"/>
      <c r="JEP91" s="31"/>
      <c r="JEQ91" s="31"/>
      <c r="JER91" s="31"/>
      <c r="JES91" s="31"/>
      <c r="JET91" s="31"/>
      <c r="JEU91" s="31"/>
      <c r="JEV91" s="31"/>
      <c r="JEW91" s="31"/>
      <c r="JEX91" s="31"/>
      <c r="JEY91" s="31"/>
      <c r="JEZ91" s="31"/>
      <c r="JFA91" s="31"/>
      <c r="JFB91" s="31"/>
      <c r="JFC91" s="31"/>
      <c r="JFD91" s="31"/>
      <c r="JFE91" s="31"/>
      <c r="JFF91" s="31"/>
      <c r="JFG91" s="31"/>
      <c r="JFH91" s="31"/>
      <c r="JFI91" s="31"/>
      <c r="JFJ91" s="31"/>
      <c r="JFK91" s="31"/>
      <c r="JFL91" s="31"/>
      <c r="JFM91" s="31"/>
      <c r="JFN91" s="31"/>
      <c r="JFO91" s="31"/>
      <c r="JFP91" s="31"/>
      <c r="JFQ91" s="31"/>
      <c r="JFR91" s="31"/>
      <c r="JFS91" s="31"/>
      <c r="JFT91" s="31"/>
      <c r="JFU91" s="31"/>
      <c r="JFV91" s="31"/>
      <c r="JFW91" s="31"/>
      <c r="JFX91" s="31"/>
      <c r="JFY91" s="31"/>
      <c r="JFZ91" s="31"/>
      <c r="JGA91" s="31"/>
      <c r="JGB91" s="31"/>
      <c r="JGC91" s="31"/>
      <c r="JGD91" s="31"/>
      <c r="JGE91" s="31"/>
      <c r="JGF91" s="31"/>
      <c r="JGG91" s="31"/>
      <c r="JGH91" s="31"/>
      <c r="JGI91" s="31"/>
      <c r="JGJ91" s="31"/>
      <c r="JGK91" s="31"/>
      <c r="JGL91" s="31"/>
      <c r="JGM91" s="31"/>
      <c r="JGN91" s="31"/>
      <c r="JGO91" s="31"/>
      <c r="JGP91" s="31"/>
      <c r="JGQ91" s="31"/>
      <c r="JGR91" s="31"/>
      <c r="JGS91" s="31"/>
      <c r="JGT91" s="31"/>
      <c r="JGU91" s="31"/>
      <c r="JGV91" s="31"/>
      <c r="JGW91" s="31"/>
      <c r="JGX91" s="31"/>
      <c r="JGY91" s="31"/>
      <c r="JGZ91" s="31"/>
      <c r="JHA91" s="31"/>
      <c r="JHB91" s="31"/>
      <c r="JHC91" s="31"/>
      <c r="JHD91" s="31"/>
      <c r="JHE91" s="31"/>
      <c r="JHF91" s="31"/>
      <c r="JHG91" s="31"/>
      <c r="JHH91" s="31"/>
      <c r="JHI91" s="31"/>
      <c r="JHJ91" s="31"/>
      <c r="JHK91" s="31"/>
      <c r="JHL91" s="31"/>
      <c r="JHM91" s="31"/>
      <c r="JHN91" s="31"/>
      <c r="JHO91" s="31"/>
      <c r="JHP91" s="31"/>
      <c r="JHQ91" s="31"/>
      <c r="JHR91" s="31"/>
      <c r="JHS91" s="31"/>
      <c r="JHT91" s="31"/>
      <c r="JHU91" s="31"/>
      <c r="JHV91" s="31"/>
      <c r="JHW91" s="31"/>
      <c r="JHX91" s="31"/>
      <c r="JHY91" s="31"/>
      <c r="JHZ91" s="31"/>
      <c r="JIA91" s="31"/>
      <c r="JIB91" s="31"/>
      <c r="JIC91" s="31"/>
      <c r="JID91" s="31"/>
      <c r="JIE91" s="31"/>
      <c r="JIF91" s="31"/>
      <c r="JIG91" s="31"/>
      <c r="JIH91" s="31"/>
      <c r="JII91" s="31"/>
      <c r="JIJ91" s="31"/>
      <c r="JIK91" s="31"/>
      <c r="JIL91" s="31"/>
      <c r="JIM91" s="31"/>
      <c r="JIN91" s="31"/>
      <c r="JIO91" s="31"/>
      <c r="JIP91" s="31"/>
      <c r="JIQ91" s="31"/>
      <c r="JIR91" s="31"/>
      <c r="JIS91" s="31"/>
      <c r="JIT91" s="31"/>
      <c r="JIU91" s="31"/>
      <c r="JIV91" s="31"/>
      <c r="JIW91" s="31"/>
      <c r="JIX91" s="31"/>
      <c r="JIY91" s="31"/>
      <c r="JIZ91" s="31"/>
      <c r="JJA91" s="31"/>
      <c r="JJB91" s="31"/>
      <c r="JJC91" s="31"/>
      <c r="JJD91" s="31"/>
      <c r="JJE91" s="31"/>
      <c r="JJF91" s="31"/>
      <c r="JJG91" s="31"/>
      <c r="JJH91" s="31"/>
      <c r="JJI91" s="31"/>
      <c r="JJJ91" s="31"/>
      <c r="JJK91" s="31"/>
      <c r="JJL91" s="31"/>
      <c r="JJM91" s="31"/>
      <c r="JJN91" s="31"/>
      <c r="JJO91" s="31"/>
      <c r="JJP91" s="31"/>
      <c r="JJQ91" s="31"/>
      <c r="JJR91" s="31"/>
      <c r="JJS91" s="31"/>
      <c r="JJT91" s="31"/>
      <c r="JJU91" s="31"/>
      <c r="JJV91" s="31"/>
      <c r="JJW91" s="31"/>
      <c r="JJX91" s="31"/>
      <c r="JJY91" s="31"/>
      <c r="JJZ91" s="31"/>
      <c r="JKA91" s="31"/>
      <c r="JKB91" s="31"/>
      <c r="JKC91" s="31"/>
      <c r="JKD91" s="31"/>
      <c r="JKE91" s="31"/>
      <c r="JKF91" s="31"/>
      <c r="JKG91" s="31"/>
      <c r="JKH91" s="31"/>
      <c r="JKI91" s="31"/>
      <c r="JKJ91" s="31"/>
      <c r="JKK91" s="31"/>
      <c r="JKL91" s="31"/>
      <c r="JKM91" s="31"/>
      <c r="JKN91" s="31"/>
      <c r="JKO91" s="31"/>
      <c r="JKP91" s="31"/>
      <c r="JKQ91" s="31"/>
      <c r="JKR91" s="31"/>
      <c r="JKS91" s="31"/>
      <c r="JKT91" s="31"/>
      <c r="JKU91" s="31"/>
      <c r="JKV91" s="31"/>
      <c r="JKW91" s="31"/>
      <c r="JKX91" s="31"/>
      <c r="JKY91" s="31"/>
      <c r="JKZ91" s="31"/>
      <c r="JLA91" s="31"/>
      <c r="JLB91" s="31"/>
      <c r="JLC91" s="31"/>
      <c r="JLD91" s="31"/>
      <c r="JLE91" s="31"/>
      <c r="JLF91" s="31"/>
      <c r="JLG91" s="31"/>
      <c r="JLH91" s="31"/>
      <c r="JLI91" s="31"/>
      <c r="JLJ91" s="31"/>
      <c r="JLK91" s="31"/>
      <c r="JLL91" s="31"/>
      <c r="JLM91" s="31"/>
      <c r="JLN91" s="31"/>
      <c r="JLO91" s="31"/>
      <c r="JLP91" s="31"/>
      <c r="JLQ91" s="31"/>
      <c r="JLR91" s="31"/>
      <c r="JLS91" s="31"/>
      <c r="JLT91" s="31"/>
      <c r="JLU91" s="31"/>
      <c r="JLV91" s="31"/>
      <c r="JLW91" s="31"/>
      <c r="JLX91" s="31"/>
      <c r="JLY91" s="31"/>
      <c r="JLZ91" s="31"/>
      <c r="JMA91" s="31"/>
      <c r="JMB91" s="31"/>
      <c r="JMC91" s="31"/>
      <c r="JMD91" s="31"/>
      <c r="JME91" s="31"/>
      <c r="JMF91" s="31"/>
      <c r="JMG91" s="31"/>
      <c r="JMH91" s="31"/>
      <c r="JMI91" s="31"/>
      <c r="JMJ91" s="31"/>
      <c r="JMK91" s="31"/>
      <c r="JML91" s="31"/>
      <c r="JMM91" s="31"/>
      <c r="JMN91" s="31"/>
      <c r="JMO91" s="31"/>
      <c r="JMP91" s="31"/>
      <c r="JMQ91" s="31"/>
      <c r="JMR91" s="31"/>
      <c r="JMS91" s="31"/>
      <c r="JMT91" s="31"/>
      <c r="JMU91" s="31"/>
      <c r="JMV91" s="31"/>
      <c r="JMW91" s="31"/>
      <c r="JMX91" s="31"/>
      <c r="JMY91" s="31"/>
      <c r="JMZ91" s="31"/>
      <c r="JNA91" s="31"/>
      <c r="JNB91" s="31"/>
      <c r="JNC91" s="31"/>
      <c r="JND91" s="31"/>
      <c r="JNE91" s="31"/>
      <c r="JNF91" s="31"/>
      <c r="JNG91" s="31"/>
      <c r="JNH91" s="31"/>
      <c r="JNI91" s="31"/>
      <c r="JNJ91" s="31"/>
      <c r="JNK91" s="31"/>
      <c r="JNL91" s="31"/>
      <c r="JNM91" s="31"/>
      <c r="JNN91" s="31"/>
      <c r="JNO91" s="31"/>
      <c r="JNP91" s="31"/>
      <c r="JNQ91" s="31"/>
      <c r="JNR91" s="31"/>
      <c r="JNS91" s="31"/>
      <c r="JNT91" s="31"/>
      <c r="JNU91" s="31"/>
      <c r="JNV91" s="31"/>
      <c r="JNW91" s="31"/>
      <c r="JNX91" s="31"/>
      <c r="JNY91" s="31"/>
      <c r="JNZ91" s="31"/>
      <c r="JOA91" s="31"/>
      <c r="JOB91" s="31"/>
      <c r="JOC91" s="31"/>
      <c r="JOD91" s="31"/>
      <c r="JOE91" s="31"/>
      <c r="JOF91" s="31"/>
      <c r="JOG91" s="31"/>
      <c r="JOH91" s="31"/>
      <c r="JOI91" s="31"/>
      <c r="JOJ91" s="31"/>
      <c r="JOK91" s="31"/>
      <c r="JOL91" s="31"/>
      <c r="JOM91" s="31"/>
      <c r="JON91" s="31"/>
      <c r="JOO91" s="31"/>
      <c r="JOP91" s="31"/>
      <c r="JOQ91" s="31"/>
      <c r="JOR91" s="31"/>
      <c r="JOS91" s="31"/>
      <c r="JOT91" s="31"/>
      <c r="JOU91" s="31"/>
      <c r="JOV91" s="31"/>
      <c r="JOW91" s="31"/>
      <c r="JOX91" s="31"/>
      <c r="JOY91" s="31"/>
      <c r="JOZ91" s="31"/>
      <c r="JPA91" s="31"/>
      <c r="JPB91" s="31"/>
      <c r="JPC91" s="31"/>
      <c r="JPD91" s="31"/>
      <c r="JPE91" s="31"/>
      <c r="JPF91" s="31"/>
      <c r="JPG91" s="31"/>
      <c r="JPH91" s="31"/>
      <c r="JPI91" s="31"/>
      <c r="JPJ91" s="31"/>
      <c r="JPK91" s="31"/>
      <c r="JPL91" s="31"/>
      <c r="JPM91" s="31"/>
      <c r="JPN91" s="31"/>
      <c r="JPO91" s="31"/>
      <c r="JPP91" s="31"/>
      <c r="JPQ91" s="31"/>
      <c r="JPR91" s="31"/>
      <c r="JPS91" s="31"/>
      <c r="JPT91" s="31"/>
      <c r="JPU91" s="31"/>
      <c r="JPV91" s="31"/>
      <c r="JPW91" s="31"/>
      <c r="JPX91" s="31"/>
      <c r="JPY91" s="31"/>
      <c r="JPZ91" s="31"/>
      <c r="JQA91" s="31"/>
      <c r="JQB91" s="31"/>
      <c r="JQC91" s="31"/>
      <c r="JQD91" s="31"/>
      <c r="JQE91" s="31"/>
      <c r="JQF91" s="31"/>
      <c r="JQG91" s="31"/>
      <c r="JQH91" s="31"/>
      <c r="JQI91" s="31"/>
      <c r="JQJ91" s="31"/>
      <c r="JQK91" s="31"/>
      <c r="JQL91" s="31"/>
      <c r="JQM91" s="31"/>
      <c r="JQN91" s="31"/>
      <c r="JQO91" s="31"/>
      <c r="JQP91" s="31"/>
      <c r="JQQ91" s="31"/>
      <c r="JQR91" s="31"/>
      <c r="JQS91" s="31"/>
      <c r="JQT91" s="31"/>
      <c r="JQU91" s="31"/>
      <c r="JQV91" s="31"/>
      <c r="JQW91" s="31"/>
      <c r="JQX91" s="31"/>
      <c r="JQY91" s="31"/>
      <c r="JQZ91" s="31"/>
      <c r="JRA91" s="31"/>
      <c r="JRB91" s="31"/>
      <c r="JRC91" s="31"/>
      <c r="JRD91" s="31"/>
      <c r="JRE91" s="31"/>
      <c r="JRF91" s="31"/>
      <c r="JRG91" s="31"/>
      <c r="JRH91" s="31"/>
      <c r="JRI91" s="31"/>
      <c r="JRJ91" s="31"/>
      <c r="JRK91" s="31"/>
      <c r="JRL91" s="31"/>
      <c r="JRM91" s="31"/>
      <c r="JRN91" s="31"/>
      <c r="JRO91" s="31"/>
      <c r="JRP91" s="31"/>
      <c r="JRQ91" s="31"/>
      <c r="JRR91" s="31"/>
      <c r="JRS91" s="31"/>
      <c r="JRT91" s="31"/>
      <c r="JRU91" s="31"/>
      <c r="JRV91" s="31"/>
      <c r="JRW91" s="31"/>
      <c r="JRX91" s="31"/>
      <c r="JRY91" s="31"/>
      <c r="JRZ91" s="31"/>
      <c r="JSA91" s="31"/>
      <c r="JSB91" s="31"/>
      <c r="JSC91" s="31"/>
      <c r="JSD91" s="31"/>
      <c r="JSE91" s="31"/>
      <c r="JSF91" s="31"/>
      <c r="JSG91" s="31"/>
      <c r="JSH91" s="31"/>
      <c r="JSI91" s="31"/>
      <c r="JSJ91" s="31"/>
      <c r="JSK91" s="31"/>
      <c r="JSL91" s="31"/>
      <c r="JSM91" s="31"/>
      <c r="JSN91" s="31"/>
      <c r="JSO91" s="31"/>
      <c r="JSP91" s="31"/>
      <c r="JSQ91" s="31"/>
      <c r="JSR91" s="31"/>
      <c r="JSS91" s="31"/>
      <c r="JST91" s="31"/>
      <c r="JSU91" s="31"/>
      <c r="JSV91" s="31"/>
      <c r="JSW91" s="31"/>
      <c r="JSX91" s="31"/>
      <c r="JSY91" s="31"/>
      <c r="JSZ91" s="31"/>
      <c r="JTA91" s="31"/>
      <c r="JTB91" s="31"/>
      <c r="JTC91" s="31"/>
      <c r="JTD91" s="31"/>
      <c r="JTE91" s="31"/>
      <c r="JTF91" s="31"/>
      <c r="JTG91" s="31"/>
      <c r="JTH91" s="31"/>
      <c r="JTI91" s="31"/>
      <c r="JTJ91" s="31"/>
      <c r="JTK91" s="31"/>
      <c r="JTL91" s="31"/>
      <c r="JTM91" s="31"/>
      <c r="JTN91" s="31"/>
      <c r="JTO91" s="31"/>
      <c r="JTP91" s="31"/>
      <c r="JTQ91" s="31"/>
      <c r="JTR91" s="31"/>
      <c r="JTS91" s="31"/>
      <c r="JTT91" s="31"/>
      <c r="JTU91" s="31"/>
      <c r="JTV91" s="31"/>
      <c r="JTW91" s="31"/>
      <c r="JTX91" s="31"/>
      <c r="JTY91" s="31"/>
      <c r="JTZ91" s="31"/>
      <c r="JUA91" s="31"/>
      <c r="JUB91" s="31"/>
      <c r="JUC91" s="31"/>
      <c r="JUD91" s="31"/>
      <c r="JUE91" s="31"/>
      <c r="JUF91" s="31"/>
      <c r="JUG91" s="31"/>
      <c r="JUH91" s="31"/>
      <c r="JUI91" s="31"/>
      <c r="JUJ91" s="31"/>
      <c r="JUK91" s="31"/>
      <c r="JUL91" s="31"/>
      <c r="JUM91" s="31"/>
      <c r="JUN91" s="31"/>
      <c r="JUO91" s="31"/>
      <c r="JUP91" s="31"/>
      <c r="JUQ91" s="31"/>
      <c r="JUR91" s="31"/>
      <c r="JUS91" s="31"/>
      <c r="JUT91" s="31"/>
      <c r="JUU91" s="31"/>
      <c r="JUV91" s="31"/>
      <c r="JUW91" s="31"/>
      <c r="JUX91" s="31"/>
      <c r="JUY91" s="31"/>
      <c r="JUZ91" s="31"/>
      <c r="JVA91" s="31"/>
      <c r="JVB91" s="31"/>
      <c r="JVC91" s="31"/>
      <c r="JVD91" s="31"/>
      <c r="JVE91" s="31"/>
      <c r="JVF91" s="31"/>
      <c r="JVG91" s="31"/>
      <c r="JVH91" s="31"/>
      <c r="JVI91" s="31"/>
      <c r="JVJ91" s="31"/>
      <c r="JVK91" s="31"/>
      <c r="JVL91" s="31"/>
      <c r="JVM91" s="31"/>
      <c r="JVN91" s="31"/>
      <c r="JVO91" s="31"/>
      <c r="JVP91" s="31"/>
      <c r="JVQ91" s="31"/>
      <c r="JVR91" s="31"/>
      <c r="JVS91" s="31"/>
      <c r="JVT91" s="31"/>
      <c r="JVU91" s="31"/>
      <c r="JVV91" s="31"/>
      <c r="JVW91" s="31"/>
      <c r="JVX91" s="31"/>
      <c r="JVY91" s="31"/>
      <c r="JVZ91" s="31"/>
      <c r="JWA91" s="31"/>
      <c r="JWB91" s="31"/>
      <c r="JWC91" s="31"/>
      <c r="JWD91" s="31"/>
      <c r="JWE91" s="31"/>
      <c r="JWF91" s="31"/>
      <c r="JWG91" s="31"/>
      <c r="JWH91" s="31"/>
      <c r="JWI91" s="31"/>
      <c r="JWJ91" s="31"/>
      <c r="JWK91" s="31"/>
      <c r="JWL91" s="31"/>
      <c r="JWM91" s="31"/>
      <c r="JWN91" s="31"/>
      <c r="JWO91" s="31"/>
      <c r="JWP91" s="31"/>
      <c r="JWQ91" s="31"/>
      <c r="JWR91" s="31"/>
      <c r="JWS91" s="31"/>
      <c r="JWT91" s="31"/>
      <c r="JWU91" s="31"/>
      <c r="JWV91" s="31"/>
      <c r="JWW91" s="31"/>
      <c r="JWX91" s="31"/>
      <c r="JWY91" s="31"/>
      <c r="JWZ91" s="31"/>
      <c r="JXA91" s="31"/>
      <c r="JXB91" s="31"/>
      <c r="JXC91" s="31"/>
      <c r="JXD91" s="31"/>
      <c r="JXE91" s="31"/>
      <c r="JXF91" s="31"/>
      <c r="JXG91" s="31"/>
      <c r="JXH91" s="31"/>
      <c r="JXI91" s="31"/>
      <c r="JXJ91" s="31"/>
      <c r="JXK91" s="31"/>
      <c r="JXL91" s="31"/>
      <c r="JXM91" s="31"/>
      <c r="JXN91" s="31"/>
      <c r="JXO91" s="31"/>
      <c r="JXP91" s="31"/>
      <c r="JXQ91" s="31"/>
      <c r="JXR91" s="31"/>
      <c r="JXS91" s="31"/>
      <c r="JXT91" s="31"/>
      <c r="JXU91" s="31"/>
      <c r="JXV91" s="31"/>
      <c r="JXW91" s="31"/>
      <c r="JXX91" s="31"/>
      <c r="JXY91" s="31"/>
      <c r="JXZ91" s="31"/>
      <c r="JYA91" s="31"/>
      <c r="JYB91" s="31"/>
      <c r="JYC91" s="31"/>
      <c r="JYD91" s="31"/>
      <c r="JYE91" s="31"/>
      <c r="JYF91" s="31"/>
      <c r="JYG91" s="31"/>
      <c r="JYH91" s="31"/>
      <c r="JYI91" s="31"/>
      <c r="JYJ91" s="31"/>
      <c r="JYK91" s="31"/>
      <c r="JYL91" s="31"/>
      <c r="JYM91" s="31"/>
      <c r="JYN91" s="31"/>
      <c r="JYO91" s="31"/>
      <c r="JYP91" s="31"/>
      <c r="JYQ91" s="31"/>
      <c r="JYR91" s="31"/>
      <c r="JYS91" s="31"/>
      <c r="JYT91" s="31"/>
      <c r="JYU91" s="31"/>
      <c r="JYV91" s="31"/>
      <c r="JYW91" s="31"/>
      <c r="JYX91" s="31"/>
      <c r="JYY91" s="31"/>
      <c r="JYZ91" s="31"/>
      <c r="JZA91" s="31"/>
      <c r="JZB91" s="31"/>
      <c r="JZC91" s="31"/>
      <c r="JZD91" s="31"/>
      <c r="JZE91" s="31"/>
      <c r="JZF91" s="31"/>
      <c r="JZG91" s="31"/>
      <c r="JZH91" s="31"/>
      <c r="JZI91" s="31"/>
      <c r="JZJ91" s="31"/>
      <c r="JZK91" s="31"/>
      <c r="JZL91" s="31"/>
      <c r="JZM91" s="31"/>
      <c r="JZN91" s="31"/>
      <c r="JZO91" s="31"/>
      <c r="JZP91" s="31"/>
      <c r="JZQ91" s="31"/>
      <c r="JZR91" s="31"/>
      <c r="JZS91" s="31"/>
      <c r="JZT91" s="31"/>
      <c r="JZU91" s="31"/>
      <c r="JZV91" s="31"/>
      <c r="JZW91" s="31"/>
      <c r="JZX91" s="31"/>
      <c r="JZY91" s="31"/>
      <c r="JZZ91" s="31"/>
      <c r="KAA91" s="31"/>
      <c r="KAB91" s="31"/>
      <c r="KAC91" s="31"/>
      <c r="KAD91" s="31"/>
      <c r="KAE91" s="31"/>
      <c r="KAF91" s="31"/>
      <c r="KAG91" s="31"/>
      <c r="KAH91" s="31"/>
      <c r="KAI91" s="31"/>
      <c r="KAJ91" s="31"/>
      <c r="KAK91" s="31"/>
      <c r="KAL91" s="31"/>
      <c r="KAM91" s="31"/>
      <c r="KAN91" s="31"/>
      <c r="KAO91" s="31"/>
      <c r="KAP91" s="31"/>
      <c r="KAQ91" s="31"/>
      <c r="KAR91" s="31"/>
      <c r="KAS91" s="31"/>
      <c r="KAT91" s="31"/>
      <c r="KAU91" s="31"/>
      <c r="KAV91" s="31"/>
      <c r="KAW91" s="31"/>
      <c r="KAX91" s="31"/>
      <c r="KAY91" s="31"/>
      <c r="KAZ91" s="31"/>
      <c r="KBA91" s="31"/>
      <c r="KBB91" s="31"/>
      <c r="KBC91" s="31"/>
      <c r="KBD91" s="31"/>
      <c r="KBE91" s="31"/>
      <c r="KBF91" s="31"/>
      <c r="KBG91" s="31"/>
      <c r="KBH91" s="31"/>
      <c r="KBI91" s="31"/>
      <c r="KBJ91" s="31"/>
      <c r="KBK91" s="31"/>
      <c r="KBL91" s="31"/>
      <c r="KBM91" s="31"/>
      <c r="KBN91" s="31"/>
      <c r="KBO91" s="31"/>
      <c r="KBP91" s="31"/>
      <c r="KBQ91" s="31"/>
      <c r="KBR91" s="31"/>
      <c r="KBS91" s="31"/>
      <c r="KBT91" s="31"/>
      <c r="KBU91" s="31"/>
      <c r="KBV91" s="31"/>
      <c r="KBW91" s="31"/>
      <c r="KBX91" s="31"/>
      <c r="KBY91" s="31"/>
      <c r="KBZ91" s="31"/>
      <c r="KCA91" s="31"/>
      <c r="KCB91" s="31"/>
      <c r="KCC91" s="31"/>
      <c r="KCD91" s="31"/>
      <c r="KCE91" s="31"/>
      <c r="KCF91" s="31"/>
      <c r="KCG91" s="31"/>
      <c r="KCH91" s="31"/>
      <c r="KCI91" s="31"/>
      <c r="KCJ91" s="31"/>
      <c r="KCK91" s="31"/>
      <c r="KCL91" s="31"/>
      <c r="KCM91" s="31"/>
      <c r="KCN91" s="31"/>
      <c r="KCO91" s="31"/>
      <c r="KCP91" s="31"/>
      <c r="KCQ91" s="31"/>
      <c r="KCR91" s="31"/>
      <c r="KCS91" s="31"/>
      <c r="KCT91" s="31"/>
      <c r="KCU91" s="31"/>
      <c r="KCV91" s="31"/>
      <c r="KCW91" s="31"/>
      <c r="KCX91" s="31"/>
      <c r="KCY91" s="31"/>
      <c r="KCZ91" s="31"/>
      <c r="KDA91" s="31"/>
      <c r="KDB91" s="31"/>
      <c r="KDC91" s="31"/>
      <c r="KDD91" s="31"/>
      <c r="KDE91" s="31"/>
      <c r="KDF91" s="31"/>
      <c r="KDG91" s="31"/>
      <c r="KDH91" s="31"/>
      <c r="KDI91" s="31"/>
      <c r="KDJ91" s="31"/>
      <c r="KDK91" s="31"/>
      <c r="KDL91" s="31"/>
      <c r="KDM91" s="31"/>
      <c r="KDN91" s="31"/>
      <c r="KDO91" s="31"/>
      <c r="KDP91" s="31"/>
      <c r="KDQ91" s="31"/>
      <c r="KDR91" s="31"/>
      <c r="KDS91" s="31"/>
      <c r="KDT91" s="31"/>
      <c r="KDU91" s="31"/>
      <c r="KDV91" s="31"/>
      <c r="KDW91" s="31"/>
      <c r="KDX91" s="31"/>
      <c r="KDY91" s="31"/>
      <c r="KDZ91" s="31"/>
      <c r="KEA91" s="31"/>
      <c r="KEB91" s="31"/>
      <c r="KEC91" s="31"/>
      <c r="KED91" s="31"/>
      <c r="KEE91" s="31"/>
      <c r="KEF91" s="31"/>
      <c r="KEG91" s="31"/>
      <c r="KEH91" s="31"/>
      <c r="KEI91" s="31"/>
      <c r="KEJ91" s="31"/>
      <c r="KEK91" s="31"/>
      <c r="KEL91" s="31"/>
      <c r="KEM91" s="31"/>
      <c r="KEN91" s="31"/>
      <c r="KEO91" s="31"/>
      <c r="KEP91" s="31"/>
      <c r="KEQ91" s="31"/>
      <c r="KER91" s="31"/>
      <c r="KES91" s="31"/>
      <c r="KET91" s="31"/>
      <c r="KEU91" s="31"/>
      <c r="KEV91" s="31"/>
      <c r="KEW91" s="31"/>
      <c r="KEX91" s="31"/>
      <c r="KEY91" s="31"/>
      <c r="KEZ91" s="31"/>
      <c r="KFA91" s="31"/>
      <c r="KFB91" s="31"/>
      <c r="KFC91" s="31"/>
      <c r="KFD91" s="31"/>
      <c r="KFE91" s="31"/>
      <c r="KFF91" s="31"/>
      <c r="KFG91" s="31"/>
      <c r="KFH91" s="31"/>
      <c r="KFI91" s="31"/>
      <c r="KFJ91" s="31"/>
      <c r="KFK91" s="31"/>
      <c r="KFL91" s="31"/>
      <c r="KFM91" s="31"/>
      <c r="KFN91" s="31"/>
      <c r="KFO91" s="31"/>
      <c r="KFP91" s="31"/>
      <c r="KFQ91" s="31"/>
      <c r="KFR91" s="31"/>
      <c r="KFS91" s="31"/>
      <c r="KFT91" s="31"/>
      <c r="KFU91" s="31"/>
      <c r="KFV91" s="31"/>
      <c r="KFW91" s="31"/>
      <c r="KFX91" s="31"/>
      <c r="KFY91" s="31"/>
      <c r="KFZ91" s="31"/>
      <c r="KGA91" s="31"/>
      <c r="KGB91" s="31"/>
      <c r="KGC91" s="31"/>
      <c r="KGD91" s="31"/>
      <c r="KGE91" s="31"/>
      <c r="KGF91" s="31"/>
      <c r="KGG91" s="31"/>
      <c r="KGH91" s="31"/>
      <c r="KGI91" s="31"/>
      <c r="KGJ91" s="31"/>
      <c r="KGK91" s="31"/>
      <c r="KGL91" s="31"/>
      <c r="KGM91" s="31"/>
      <c r="KGN91" s="31"/>
      <c r="KGO91" s="31"/>
      <c r="KGP91" s="31"/>
      <c r="KGQ91" s="31"/>
      <c r="KGR91" s="31"/>
      <c r="KGS91" s="31"/>
      <c r="KGT91" s="31"/>
      <c r="KGU91" s="31"/>
      <c r="KGV91" s="31"/>
      <c r="KGW91" s="31"/>
      <c r="KGX91" s="31"/>
      <c r="KGY91" s="31"/>
      <c r="KGZ91" s="31"/>
      <c r="KHA91" s="31"/>
      <c r="KHB91" s="31"/>
      <c r="KHC91" s="31"/>
      <c r="KHD91" s="31"/>
      <c r="KHE91" s="31"/>
      <c r="KHF91" s="31"/>
      <c r="KHG91" s="31"/>
      <c r="KHH91" s="31"/>
      <c r="KHI91" s="31"/>
      <c r="KHJ91" s="31"/>
      <c r="KHK91" s="31"/>
      <c r="KHL91" s="31"/>
      <c r="KHM91" s="31"/>
      <c r="KHN91" s="31"/>
      <c r="KHO91" s="31"/>
      <c r="KHP91" s="31"/>
      <c r="KHQ91" s="31"/>
      <c r="KHR91" s="31"/>
      <c r="KHS91" s="31"/>
      <c r="KHT91" s="31"/>
      <c r="KHU91" s="31"/>
      <c r="KHV91" s="31"/>
      <c r="KHW91" s="31"/>
      <c r="KHX91" s="31"/>
      <c r="KHY91" s="31"/>
      <c r="KHZ91" s="31"/>
      <c r="KIA91" s="31"/>
      <c r="KIB91" s="31"/>
      <c r="KIC91" s="31"/>
      <c r="KID91" s="31"/>
      <c r="KIE91" s="31"/>
      <c r="KIF91" s="31"/>
      <c r="KIG91" s="31"/>
      <c r="KIH91" s="31"/>
      <c r="KII91" s="31"/>
      <c r="KIJ91" s="31"/>
      <c r="KIK91" s="31"/>
      <c r="KIL91" s="31"/>
      <c r="KIM91" s="31"/>
      <c r="KIN91" s="31"/>
      <c r="KIO91" s="31"/>
      <c r="KIP91" s="31"/>
      <c r="KIQ91" s="31"/>
      <c r="KIR91" s="31"/>
      <c r="KIS91" s="31"/>
      <c r="KIT91" s="31"/>
      <c r="KIU91" s="31"/>
      <c r="KIV91" s="31"/>
      <c r="KIW91" s="31"/>
      <c r="KIX91" s="31"/>
      <c r="KIY91" s="31"/>
      <c r="KIZ91" s="31"/>
      <c r="KJA91" s="31"/>
      <c r="KJB91" s="31"/>
      <c r="KJC91" s="31"/>
      <c r="KJD91" s="31"/>
      <c r="KJE91" s="31"/>
      <c r="KJF91" s="31"/>
      <c r="KJG91" s="31"/>
      <c r="KJH91" s="31"/>
      <c r="KJI91" s="31"/>
      <c r="KJJ91" s="31"/>
      <c r="KJK91" s="31"/>
      <c r="KJL91" s="31"/>
      <c r="KJM91" s="31"/>
      <c r="KJN91" s="31"/>
      <c r="KJO91" s="31"/>
      <c r="KJP91" s="31"/>
      <c r="KJQ91" s="31"/>
      <c r="KJR91" s="31"/>
      <c r="KJS91" s="31"/>
      <c r="KJT91" s="31"/>
      <c r="KJU91" s="31"/>
      <c r="KJV91" s="31"/>
      <c r="KJW91" s="31"/>
      <c r="KJX91" s="31"/>
      <c r="KJY91" s="31"/>
      <c r="KJZ91" s="31"/>
      <c r="KKA91" s="31"/>
      <c r="KKB91" s="31"/>
      <c r="KKC91" s="31"/>
      <c r="KKD91" s="31"/>
      <c r="KKE91" s="31"/>
      <c r="KKF91" s="31"/>
      <c r="KKG91" s="31"/>
      <c r="KKH91" s="31"/>
      <c r="KKI91" s="31"/>
      <c r="KKJ91" s="31"/>
      <c r="KKK91" s="31"/>
      <c r="KKL91" s="31"/>
      <c r="KKM91" s="31"/>
      <c r="KKN91" s="31"/>
      <c r="KKO91" s="31"/>
      <c r="KKP91" s="31"/>
      <c r="KKQ91" s="31"/>
      <c r="KKR91" s="31"/>
      <c r="KKS91" s="31"/>
      <c r="KKT91" s="31"/>
      <c r="KKU91" s="31"/>
      <c r="KKV91" s="31"/>
      <c r="KKW91" s="31"/>
      <c r="KKX91" s="31"/>
      <c r="KKY91" s="31"/>
      <c r="KKZ91" s="31"/>
      <c r="KLA91" s="31"/>
      <c r="KLB91" s="31"/>
      <c r="KLC91" s="31"/>
      <c r="KLD91" s="31"/>
      <c r="KLE91" s="31"/>
      <c r="KLF91" s="31"/>
      <c r="KLG91" s="31"/>
      <c r="KLH91" s="31"/>
      <c r="KLI91" s="31"/>
      <c r="KLJ91" s="31"/>
      <c r="KLK91" s="31"/>
      <c r="KLL91" s="31"/>
      <c r="KLM91" s="31"/>
      <c r="KLN91" s="31"/>
      <c r="KLO91" s="31"/>
      <c r="KLP91" s="31"/>
      <c r="KLQ91" s="31"/>
      <c r="KLR91" s="31"/>
      <c r="KLS91" s="31"/>
      <c r="KLT91" s="31"/>
      <c r="KLU91" s="31"/>
      <c r="KLV91" s="31"/>
      <c r="KLW91" s="31"/>
      <c r="KLX91" s="31"/>
      <c r="KLY91" s="31"/>
      <c r="KLZ91" s="31"/>
      <c r="KMA91" s="31"/>
      <c r="KMB91" s="31"/>
      <c r="KMC91" s="31"/>
      <c r="KMD91" s="31"/>
      <c r="KME91" s="31"/>
      <c r="KMF91" s="31"/>
      <c r="KMG91" s="31"/>
      <c r="KMH91" s="31"/>
      <c r="KMI91" s="31"/>
      <c r="KMJ91" s="31"/>
      <c r="KMK91" s="31"/>
      <c r="KML91" s="31"/>
      <c r="KMM91" s="31"/>
      <c r="KMN91" s="31"/>
      <c r="KMO91" s="31"/>
      <c r="KMP91" s="31"/>
      <c r="KMQ91" s="31"/>
      <c r="KMR91" s="31"/>
      <c r="KMS91" s="31"/>
      <c r="KMT91" s="31"/>
      <c r="KMU91" s="31"/>
      <c r="KMV91" s="31"/>
      <c r="KMW91" s="31"/>
      <c r="KMX91" s="31"/>
      <c r="KMY91" s="31"/>
      <c r="KMZ91" s="31"/>
      <c r="KNA91" s="31"/>
      <c r="KNB91" s="31"/>
      <c r="KNC91" s="31"/>
      <c r="KND91" s="31"/>
      <c r="KNE91" s="31"/>
      <c r="KNF91" s="31"/>
      <c r="KNG91" s="31"/>
      <c r="KNH91" s="31"/>
      <c r="KNI91" s="31"/>
      <c r="KNJ91" s="31"/>
      <c r="KNK91" s="31"/>
      <c r="KNL91" s="31"/>
      <c r="KNM91" s="31"/>
      <c r="KNN91" s="31"/>
      <c r="KNO91" s="31"/>
      <c r="KNP91" s="31"/>
      <c r="KNQ91" s="31"/>
      <c r="KNR91" s="31"/>
      <c r="KNS91" s="31"/>
      <c r="KNT91" s="31"/>
      <c r="KNU91" s="31"/>
      <c r="KNV91" s="31"/>
      <c r="KNW91" s="31"/>
      <c r="KNX91" s="31"/>
      <c r="KNY91" s="31"/>
      <c r="KNZ91" s="31"/>
      <c r="KOA91" s="31"/>
      <c r="KOB91" s="31"/>
      <c r="KOC91" s="31"/>
      <c r="KOD91" s="31"/>
      <c r="KOE91" s="31"/>
      <c r="KOF91" s="31"/>
      <c r="KOG91" s="31"/>
      <c r="KOH91" s="31"/>
      <c r="KOI91" s="31"/>
      <c r="KOJ91" s="31"/>
      <c r="KOK91" s="31"/>
      <c r="KOL91" s="31"/>
      <c r="KOM91" s="31"/>
      <c r="KON91" s="31"/>
      <c r="KOO91" s="31"/>
      <c r="KOP91" s="31"/>
      <c r="KOQ91" s="31"/>
      <c r="KOR91" s="31"/>
      <c r="KOS91" s="31"/>
      <c r="KOT91" s="31"/>
      <c r="KOU91" s="31"/>
      <c r="KOV91" s="31"/>
      <c r="KOW91" s="31"/>
      <c r="KOX91" s="31"/>
      <c r="KOY91" s="31"/>
      <c r="KOZ91" s="31"/>
      <c r="KPA91" s="31"/>
      <c r="KPB91" s="31"/>
      <c r="KPC91" s="31"/>
      <c r="KPD91" s="31"/>
      <c r="KPE91" s="31"/>
      <c r="KPF91" s="31"/>
      <c r="KPG91" s="31"/>
      <c r="KPH91" s="31"/>
      <c r="KPI91" s="31"/>
      <c r="KPJ91" s="31"/>
      <c r="KPK91" s="31"/>
      <c r="KPL91" s="31"/>
      <c r="KPM91" s="31"/>
      <c r="KPN91" s="31"/>
      <c r="KPO91" s="31"/>
      <c r="KPP91" s="31"/>
      <c r="KPQ91" s="31"/>
      <c r="KPR91" s="31"/>
      <c r="KPS91" s="31"/>
      <c r="KPT91" s="31"/>
      <c r="KPU91" s="31"/>
      <c r="KPV91" s="31"/>
      <c r="KPW91" s="31"/>
      <c r="KPX91" s="31"/>
      <c r="KPY91" s="31"/>
      <c r="KPZ91" s="31"/>
      <c r="KQA91" s="31"/>
      <c r="KQB91" s="31"/>
      <c r="KQC91" s="31"/>
      <c r="KQD91" s="31"/>
      <c r="KQE91" s="31"/>
      <c r="KQF91" s="31"/>
      <c r="KQG91" s="31"/>
      <c r="KQH91" s="31"/>
      <c r="KQI91" s="31"/>
      <c r="KQJ91" s="31"/>
      <c r="KQK91" s="31"/>
      <c r="KQL91" s="31"/>
      <c r="KQM91" s="31"/>
      <c r="KQN91" s="31"/>
      <c r="KQO91" s="31"/>
      <c r="KQP91" s="31"/>
      <c r="KQQ91" s="31"/>
      <c r="KQR91" s="31"/>
      <c r="KQS91" s="31"/>
      <c r="KQT91" s="31"/>
      <c r="KQU91" s="31"/>
      <c r="KQV91" s="31"/>
      <c r="KQW91" s="31"/>
      <c r="KQX91" s="31"/>
      <c r="KQY91" s="31"/>
      <c r="KQZ91" s="31"/>
      <c r="KRA91" s="31"/>
      <c r="KRB91" s="31"/>
      <c r="KRC91" s="31"/>
      <c r="KRD91" s="31"/>
      <c r="KRE91" s="31"/>
      <c r="KRF91" s="31"/>
      <c r="KRG91" s="31"/>
      <c r="KRH91" s="31"/>
      <c r="KRI91" s="31"/>
      <c r="KRJ91" s="31"/>
      <c r="KRK91" s="31"/>
      <c r="KRL91" s="31"/>
      <c r="KRM91" s="31"/>
      <c r="KRN91" s="31"/>
      <c r="KRO91" s="31"/>
      <c r="KRP91" s="31"/>
      <c r="KRQ91" s="31"/>
      <c r="KRR91" s="31"/>
      <c r="KRS91" s="31"/>
      <c r="KRT91" s="31"/>
      <c r="KRU91" s="31"/>
      <c r="KRV91" s="31"/>
      <c r="KRW91" s="31"/>
      <c r="KRX91" s="31"/>
      <c r="KRY91" s="31"/>
      <c r="KRZ91" s="31"/>
      <c r="KSA91" s="31"/>
      <c r="KSB91" s="31"/>
      <c r="KSC91" s="31"/>
      <c r="KSD91" s="31"/>
      <c r="KSE91" s="31"/>
      <c r="KSF91" s="31"/>
      <c r="KSG91" s="31"/>
      <c r="KSH91" s="31"/>
      <c r="KSI91" s="31"/>
      <c r="KSJ91" s="31"/>
      <c r="KSK91" s="31"/>
      <c r="KSL91" s="31"/>
      <c r="KSM91" s="31"/>
      <c r="KSN91" s="31"/>
      <c r="KSO91" s="31"/>
      <c r="KSP91" s="31"/>
      <c r="KSQ91" s="31"/>
      <c r="KSR91" s="31"/>
      <c r="KSS91" s="31"/>
      <c r="KST91" s="31"/>
      <c r="KSU91" s="31"/>
      <c r="KSV91" s="31"/>
      <c r="KSW91" s="31"/>
      <c r="KSX91" s="31"/>
      <c r="KSY91" s="31"/>
      <c r="KSZ91" s="31"/>
      <c r="KTA91" s="31"/>
      <c r="KTB91" s="31"/>
      <c r="KTC91" s="31"/>
      <c r="KTD91" s="31"/>
      <c r="KTE91" s="31"/>
      <c r="KTF91" s="31"/>
      <c r="KTG91" s="31"/>
      <c r="KTH91" s="31"/>
      <c r="KTI91" s="31"/>
      <c r="KTJ91" s="31"/>
      <c r="KTK91" s="31"/>
      <c r="KTL91" s="31"/>
      <c r="KTM91" s="31"/>
      <c r="KTN91" s="31"/>
      <c r="KTO91" s="31"/>
      <c r="KTP91" s="31"/>
      <c r="KTQ91" s="31"/>
      <c r="KTR91" s="31"/>
      <c r="KTS91" s="31"/>
      <c r="KTT91" s="31"/>
      <c r="KTU91" s="31"/>
      <c r="KTV91" s="31"/>
      <c r="KTW91" s="31"/>
      <c r="KTX91" s="31"/>
      <c r="KTY91" s="31"/>
      <c r="KTZ91" s="31"/>
      <c r="KUA91" s="31"/>
      <c r="KUB91" s="31"/>
      <c r="KUC91" s="31"/>
      <c r="KUD91" s="31"/>
      <c r="KUE91" s="31"/>
      <c r="KUF91" s="31"/>
      <c r="KUG91" s="31"/>
      <c r="KUH91" s="31"/>
      <c r="KUI91" s="31"/>
      <c r="KUJ91" s="31"/>
      <c r="KUK91" s="31"/>
      <c r="KUL91" s="31"/>
      <c r="KUM91" s="31"/>
      <c r="KUN91" s="31"/>
      <c r="KUO91" s="31"/>
      <c r="KUP91" s="31"/>
      <c r="KUQ91" s="31"/>
      <c r="KUR91" s="31"/>
      <c r="KUS91" s="31"/>
      <c r="KUT91" s="31"/>
      <c r="KUU91" s="31"/>
      <c r="KUV91" s="31"/>
      <c r="KUW91" s="31"/>
      <c r="KUX91" s="31"/>
      <c r="KUY91" s="31"/>
      <c r="KUZ91" s="31"/>
      <c r="KVA91" s="31"/>
      <c r="KVB91" s="31"/>
      <c r="KVC91" s="31"/>
      <c r="KVD91" s="31"/>
      <c r="KVE91" s="31"/>
      <c r="KVF91" s="31"/>
      <c r="KVG91" s="31"/>
      <c r="KVH91" s="31"/>
      <c r="KVI91" s="31"/>
      <c r="KVJ91" s="31"/>
      <c r="KVK91" s="31"/>
      <c r="KVL91" s="31"/>
      <c r="KVM91" s="31"/>
      <c r="KVN91" s="31"/>
      <c r="KVO91" s="31"/>
      <c r="KVP91" s="31"/>
      <c r="KVQ91" s="31"/>
      <c r="KVR91" s="31"/>
      <c r="KVS91" s="31"/>
      <c r="KVT91" s="31"/>
      <c r="KVU91" s="31"/>
      <c r="KVV91" s="31"/>
      <c r="KVW91" s="31"/>
      <c r="KVX91" s="31"/>
      <c r="KVY91" s="31"/>
      <c r="KVZ91" s="31"/>
      <c r="KWA91" s="31"/>
      <c r="KWB91" s="31"/>
      <c r="KWC91" s="31"/>
      <c r="KWD91" s="31"/>
      <c r="KWE91" s="31"/>
      <c r="KWF91" s="31"/>
      <c r="KWG91" s="31"/>
      <c r="KWH91" s="31"/>
      <c r="KWI91" s="31"/>
      <c r="KWJ91" s="31"/>
      <c r="KWK91" s="31"/>
      <c r="KWL91" s="31"/>
      <c r="KWM91" s="31"/>
      <c r="KWN91" s="31"/>
      <c r="KWO91" s="31"/>
      <c r="KWP91" s="31"/>
      <c r="KWQ91" s="31"/>
      <c r="KWR91" s="31"/>
      <c r="KWS91" s="31"/>
      <c r="KWT91" s="31"/>
      <c r="KWU91" s="31"/>
      <c r="KWV91" s="31"/>
      <c r="KWW91" s="31"/>
      <c r="KWX91" s="31"/>
      <c r="KWY91" s="31"/>
      <c r="KWZ91" s="31"/>
      <c r="KXA91" s="31"/>
      <c r="KXB91" s="31"/>
      <c r="KXC91" s="31"/>
      <c r="KXD91" s="31"/>
      <c r="KXE91" s="31"/>
      <c r="KXF91" s="31"/>
      <c r="KXG91" s="31"/>
      <c r="KXH91" s="31"/>
      <c r="KXI91" s="31"/>
      <c r="KXJ91" s="31"/>
      <c r="KXK91" s="31"/>
      <c r="KXL91" s="31"/>
      <c r="KXM91" s="31"/>
      <c r="KXN91" s="31"/>
      <c r="KXO91" s="31"/>
      <c r="KXP91" s="31"/>
      <c r="KXQ91" s="31"/>
      <c r="KXR91" s="31"/>
      <c r="KXS91" s="31"/>
      <c r="KXT91" s="31"/>
      <c r="KXU91" s="31"/>
      <c r="KXV91" s="31"/>
      <c r="KXW91" s="31"/>
      <c r="KXX91" s="31"/>
      <c r="KXY91" s="31"/>
      <c r="KXZ91" s="31"/>
      <c r="KYA91" s="31"/>
      <c r="KYB91" s="31"/>
      <c r="KYC91" s="31"/>
      <c r="KYD91" s="31"/>
      <c r="KYE91" s="31"/>
      <c r="KYF91" s="31"/>
      <c r="KYG91" s="31"/>
      <c r="KYH91" s="31"/>
      <c r="KYI91" s="31"/>
      <c r="KYJ91" s="31"/>
      <c r="KYK91" s="31"/>
      <c r="KYL91" s="31"/>
      <c r="KYM91" s="31"/>
      <c r="KYN91" s="31"/>
      <c r="KYO91" s="31"/>
      <c r="KYP91" s="31"/>
      <c r="KYQ91" s="31"/>
      <c r="KYR91" s="31"/>
      <c r="KYS91" s="31"/>
      <c r="KYT91" s="31"/>
      <c r="KYU91" s="31"/>
      <c r="KYV91" s="31"/>
      <c r="KYW91" s="31"/>
      <c r="KYX91" s="31"/>
      <c r="KYY91" s="31"/>
      <c r="KYZ91" s="31"/>
      <c r="KZA91" s="31"/>
      <c r="KZB91" s="31"/>
      <c r="KZC91" s="31"/>
      <c r="KZD91" s="31"/>
      <c r="KZE91" s="31"/>
      <c r="KZF91" s="31"/>
      <c r="KZG91" s="31"/>
      <c r="KZH91" s="31"/>
      <c r="KZI91" s="31"/>
      <c r="KZJ91" s="31"/>
      <c r="KZK91" s="31"/>
      <c r="KZL91" s="31"/>
      <c r="KZM91" s="31"/>
      <c r="KZN91" s="31"/>
      <c r="KZO91" s="31"/>
      <c r="KZP91" s="31"/>
      <c r="KZQ91" s="31"/>
      <c r="KZR91" s="31"/>
      <c r="KZS91" s="31"/>
      <c r="KZT91" s="31"/>
      <c r="KZU91" s="31"/>
      <c r="KZV91" s="31"/>
      <c r="KZW91" s="31"/>
      <c r="KZX91" s="31"/>
      <c r="KZY91" s="31"/>
      <c r="KZZ91" s="31"/>
      <c r="LAA91" s="31"/>
      <c r="LAB91" s="31"/>
      <c r="LAC91" s="31"/>
      <c r="LAD91" s="31"/>
      <c r="LAE91" s="31"/>
      <c r="LAF91" s="31"/>
      <c r="LAG91" s="31"/>
      <c r="LAH91" s="31"/>
      <c r="LAI91" s="31"/>
      <c r="LAJ91" s="31"/>
      <c r="LAK91" s="31"/>
      <c r="LAL91" s="31"/>
      <c r="LAM91" s="31"/>
      <c r="LAN91" s="31"/>
      <c r="LAO91" s="31"/>
      <c r="LAP91" s="31"/>
      <c r="LAQ91" s="31"/>
      <c r="LAR91" s="31"/>
      <c r="LAS91" s="31"/>
      <c r="LAT91" s="31"/>
      <c r="LAU91" s="31"/>
      <c r="LAV91" s="31"/>
      <c r="LAW91" s="31"/>
      <c r="LAX91" s="31"/>
      <c r="LAY91" s="31"/>
      <c r="LAZ91" s="31"/>
      <c r="LBA91" s="31"/>
      <c r="LBB91" s="31"/>
      <c r="LBC91" s="31"/>
      <c r="LBD91" s="31"/>
      <c r="LBE91" s="31"/>
      <c r="LBF91" s="31"/>
      <c r="LBG91" s="31"/>
      <c r="LBH91" s="31"/>
      <c r="LBI91" s="31"/>
      <c r="LBJ91" s="31"/>
      <c r="LBK91" s="31"/>
      <c r="LBL91" s="31"/>
      <c r="LBM91" s="31"/>
      <c r="LBN91" s="31"/>
      <c r="LBO91" s="31"/>
      <c r="LBP91" s="31"/>
      <c r="LBQ91" s="31"/>
      <c r="LBR91" s="31"/>
      <c r="LBS91" s="31"/>
      <c r="LBT91" s="31"/>
      <c r="LBU91" s="31"/>
      <c r="LBV91" s="31"/>
      <c r="LBW91" s="31"/>
      <c r="LBX91" s="31"/>
      <c r="LBY91" s="31"/>
      <c r="LBZ91" s="31"/>
      <c r="LCA91" s="31"/>
      <c r="LCB91" s="31"/>
      <c r="LCC91" s="31"/>
      <c r="LCD91" s="31"/>
      <c r="LCE91" s="31"/>
      <c r="LCF91" s="31"/>
      <c r="LCG91" s="31"/>
      <c r="LCH91" s="31"/>
      <c r="LCI91" s="31"/>
      <c r="LCJ91" s="31"/>
      <c r="LCK91" s="31"/>
      <c r="LCL91" s="31"/>
      <c r="LCM91" s="31"/>
      <c r="LCN91" s="31"/>
      <c r="LCO91" s="31"/>
      <c r="LCP91" s="31"/>
      <c r="LCQ91" s="31"/>
      <c r="LCR91" s="31"/>
      <c r="LCS91" s="31"/>
      <c r="LCT91" s="31"/>
      <c r="LCU91" s="31"/>
      <c r="LCV91" s="31"/>
      <c r="LCW91" s="31"/>
      <c r="LCX91" s="31"/>
      <c r="LCY91" s="31"/>
      <c r="LCZ91" s="31"/>
      <c r="LDA91" s="31"/>
      <c r="LDB91" s="31"/>
      <c r="LDC91" s="31"/>
      <c r="LDD91" s="31"/>
      <c r="LDE91" s="31"/>
      <c r="LDF91" s="31"/>
      <c r="LDG91" s="31"/>
      <c r="LDH91" s="31"/>
      <c r="LDI91" s="31"/>
      <c r="LDJ91" s="31"/>
      <c r="LDK91" s="31"/>
      <c r="LDL91" s="31"/>
      <c r="LDM91" s="31"/>
      <c r="LDN91" s="31"/>
      <c r="LDO91" s="31"/>
      <c r="LDP91" s="31"/>
      <c r="LDQ91" s="31"/>
      <c r="LDR91" s="31"/>
      <c r="LDS91" s="31"/>
      <c r="LDT91" s="31"/>
      <c r="LDU91" s="31"/>
      <c r="LDV91" s="31"/>
      <c r="LDW91" s="31"/>
      <c r="LDX91" s="31"/>
      <c r="LDY91" s="31"/>
      <c r="LDZ91" s="31"/>
      <c r="LEA91" s="31"/>
      <c r="LEB91" s="31"/>
      <c r="LEC91" s="31"/>
      <c r="LED91" s="31"/>
      <c r="LEE91" s="31"/>
      <c r="LEF91" s="31"/>
      <c r="LEG91" s="31"/>
      <c r="LEH91" s="31"/>
      <c r="LEI91" s="31"/>
      <c r="LEJ91" s="31"/>
      <c r="LEK91" s="31"/>
      <c r="LEL91" s="31"/>
      <c r="LEM91" s="31"/>
      <c r="LEN91" s="31"/>
      <c r="LEO91" s="31"/>
      <c r="LEP91" s="31"/>
      <c r="LEQ91" s="31"/>
      <c r="LER91" s="31"/>
      <c r="LES91" s="31"/>
      <c r="LET91" s="31"/>
      <c r="LEU91" s="31"/>
      <c r="LEV91" s="31"/>
      <c r="LEW91" s="31"/>
      <c r="LEX91" s="31"/>
      <c r="LEY91" s="31"/>
      <c r="LEZ91" s="31"/>
      <c r="LFA91" s="31"/>
      <c r="LFB91" s="31"/>
      <c r="LFC91" s="31"/>
      <c r="LFD91" s="31"/>
      <c r="LFE91" s="31"/>
      <c r="LFF91" s="31"/>
      <c r="LFG91" s="31"/>
      <c r="LFH91" s="31"/>
      <c r="LFI91" s="31"/>
      <c r="LFJ91" s="31"/>
      <c r="LFK91" s="31"/>
      <c r="LFL91" s="31"/>
      <c r="LFM91" s="31"/>
      <c r="LFN91" s="31"/>
      <c r="LFO91" s="31"/>
      <c r="LFP91" s="31"/>
      <c r="LFQ91" s="31"/>
      <c r="LFR91" s="31"/>
      <c r="LFS91" s="31"/>
      <c r="LFT91" s="31"/>
      <c r="LFU91" s="31"/>
      <c r="LFV91" s="31"/>
      <c r="LFW91" s="31"/>
      <c r="LFX91" s="31"/>
      <c r="LFY91" s="31"/>
      <c r="LFZ91" s="31"/>
      <c r="LGA91" s="31"/>
      <c r="LGB91" s="31"/>
      <c r="LGC91" s="31"/>
      <c r="LGD91" s="31"/>
      <c r="LGE91" s="31"/>
      <c r="LGF91" s="31"/>
      <c r="LGG91" s="31"/>
      <c r="LGH91" s="31"/>
      <c r="LGI91" s="31"/>
      <c r="LGJ91" s="31"/>
      <c r="LGK91" s="31"/>
      <c r="LGL91" s="31"/>
      <c r="LGM91" s="31"/>
      <c r="LGN91" s="31"/>
      <c r="LGO91" s="31"/>
      <c r="LGP91" s="31"/>
      <c r="LGQ91" s="31"/>
      <c r="LGR91" s="31"/>
      <c r="LGS91" s="31"/>
      <c r="LGT91" s="31"/>
      <c r="LGU91" s="31"/>
      <c r="LGV91" s="31"/>
      <c r="LGW91" s="31"/>
      <c r="LGX91" s="31"/>
      <c r="LGY91" s="31"/>
      <c r="LGZ91" s="31"/>
      <c r="LHA91" s="31"/>
      <c r="LHB91" s="31"/>
      <c r="LHC91" s="31"/>
      <c r="LHD91" s="31"/>
      <c r="LHE91" s="31"/>
      <c r="LHF91" s="31"/>
      <c r="LHG91" s="31"/>
      <c r="LHH91" s="31"/>
      <c r="LHI91" s="31"/>
      <c r="LHJ91" s="31"/>
      <c r="LHK91" s="31"/>
      <c r="LHL91" s="31"/>
      <c r="LHM91" s="31"/>
      <c r="LHN91" s="31"/>
      <c r="LHO91" s="31"/>
      <c r="LHP91" s="31"/>
      <c r="LHQ91" s="31"/>
      <c r="LHR91" s="31"/>
      <c r="LHS91" s="31"/>
      <c r="LHT91" s="31"/>
      <c r="LHU91" s="31"/>
      <c r="LHV91" s="31"/>
      <c r="LHW91" s="31"/>
      <c r="LHX91" s="31"/>
      <c r="LHY91" s="31"/>
      <c r="LHZ91" s="31"/>
      <c r="LIA91" s="31"/>
      <c r="LIB91" s="31"/>
      <c r="LIC91" s="31"/>
      <c r="LID91" s="31"/>
      <c r="LIE91" s="31"/>
      <c r="LIF91" s="31"/>
      <c r="LIG91" s="31"/>
      <c r="LIH91" s="31"/>
      <c r="LII91" s="31"/>
      <c r="LIJ91" s="31"/>
      <c r="LIK91" s="31"/>
      <c r="LIL91" s="31"/>
      <c r="LIM91" s="31"/>
      <c r="LIN91" s="31"/>
      <c r="LIO91" s="31"/>
      <c r="LIP91" s="31"/>
      <c r="LIQ91" s="31"/>
      <c r="LIR91" s="31"/>
      <c r="LIS91" s="31"/>
      <c r="LIT91" s="31"/>
      <c r="LIU91" s="31"/>
      <c r="LIV91" s="31"/>
      <c r="LIW91" s="31"/>
      <c r="LIX91" s="31"/>
      <c r="LIY91" s="31"/>
      <c r="LIZ91" s="31"/>
      <c r="LJA91" s="31"/>
      <c r="LJB91" s="31"/>
      <c r="LJC91" s="31"/>
      <c r="LJD91" s="31"/>
      <c r="LJE91" s="31"/>
      <c r="LJF91" s="31"/>
      <c r="LJG91" s="31"/>
      <c r="LJH91" s="31"/>
      <c r="LJI91" s="31"/>
      <c r="LJJ91" s="31"/>
      <c r="LJK91" s="31"/>
      <c r="LJL91" s="31"/>
      <c r="LJM91" s="31"/>
      <c r="LJN91" s="31"/>
      <c r="LJO91" s="31"/>
      <c r="LJP91" s="31"/>
      <c r="LJQ91" s="31"/>
      <c r="LJR91" s="31"/>
      <c r="LJS91" s="31"/>
      <c r="LJT91" s="31"/>
      <c r="LJU91" s="31"/>
      <c r="LJV91" s="31"/>
      <c r="LJW91" s="31"/>
      <c r="LJX91" s="31"/>
      <c r="LJY91" s="31"/>
      <c r="LJZ91" s="31"/>
      <c r="LKA91" s="31"/>
      <c r="LKB91" s="31"/>
      <c r="LKC91" s="31"/>
      <c r="LKD91" s="31"/>
      <c r="LKE91" s="31"/>
      <c r="LKF91" s="31"/>
      <c r="LKG91" s="31"/>
      <c r="LKH91" s="31"/>
      <c r="LKI91" s="31"/>
      <c r="LKJ91" s="31"/>
      <c r="LKK91" s="31"/>
      <c r="LKL91" s="31"/>
      <c r="LKM91" s="31"/>
      <c r="LKN91" s="31"/>
      <c r="LKO91" s="31"/>
      <c r="LKP91" s="31"/>
      <c r="LKQ91" s="31"/>
      <c r="LKR91" s="31"/>
      <c r="LKS91" s="31"/>
      <c r="LKT91" s="31"/>
      <c r="LKU91" s="31"/>
      <c r="LKV91" s="31"/>
      <c r="LKW91" s="31"/>
      <c r="LKX91" s="31"/>
      <c r="LKY91" s="31"/>
      <c r="LKZ91" s="31"/>
      <c r="LLA91" s="31"/>
      <c r="LLB91" s="31"/>
      <c r="LLC91" s="31"/>
      <c r="LLD91" s="31"/>
      <c r="LLE91" s="31"/>
      <c r="LLF91" s="31"/>
      <c r="LLG91" s="31"/>
      <c r="LLH91" s="31"/>
      <c r="LLI91" s="31"/>
      <c r="LLJ91" s="31"/>
      <c r="LLK91" s="31"/>
      <c r="LLL91" s="31"/>
      <c r="LLM91" s="31"/>
      <c r="LLN91" s="31"/>
      <c r="LLO91" s="31"/>
      <c r="LLP91" s="31"/>
      <c r="LLQ91" s="31"/>
      <c r="LLR91" s="31"/>
      <c r="LLS91" s="31"/>
      <c r="LLT91" s="31"/>
      <c r="LLU91" s="31"/>
      <c r="LLV91" s="31"/>
      <c r="LLW91" s="31"/>
      <c r="LLX91" s="31"/>
      <c r="LLY91" s="31"/>
      <c r="LLZ91" s="31"/>
      <c r="LMA91" s="31"/>
      <c r="LMB91" s="31"/>
      <c r="LMC91" s="31"/>
      <c r="LMD91" s="31"/>
      <c r="LME91" s="31"/>
      <c r="LMF91" s="31"/>
      <c r="LMG91" s="31"/>
      <c r="LMH91" s="31"/>
      <c r="LMI91" s="31"/>
      <c r="LMJ91" s="31"/>
      <c r="LMK91" s="31"/>
      <c r="LML91" s="31"/>
      <c r="LMM91" s="31"/>
      <c r="LMN91" s="31"/>
      <c r="LMO91" s="31"/>
      <c r="LMP91" s="31"/>
      <c r="LMQ91" s="31"/>
      <c r="LMR91" s="31"/>
      <c r="LMS91" s="31"/>
      <c r="LMT91" s="31"/>
      <c r="LMU91" s="31"/>
      <c r="LMV91" s="31"/>
      <c r="LMW91" s="31"/>
      <c r="LMX91" s="31"/>
      <c r="LMY91" s="31"/>
      <c r="LMZ91" s="31"/>
      <c r="LNA91" s="31"/>
      <c r="LNB91" s="31"/>
      <c r="LNC91" s="31"/>
      <c r="LND91" s="31"/>
      <c r="LNE91" s="31"/>
      <c r="LNF91" s="31"/>
      <c r="LNG91" s="31"/>
      <c r="LNH91" s="31"/>
      <c r="LNI91" s="31"/>
      <c r="LNJ91" s="31"/>
      <c r="LNK91" s="31"/>
      <c r="LNL91" s="31"/>
      <c r="LNM91" s="31"/>
      <c r="LNN91" s="31"/>
      <c r="LNO91" s="31"/>
      <c r="LNP91" s="31"/>
      <c r="LNQ91" s="31"/>
      <c r="LNR91" s="31"/>
      <c r="LNS91" s="31"/>
      <c r="LNT91" s="31"/>
      <c r="LNU91" s="31"/>
      <c r="LNV91" s="31"/>
      <c r="LNW91" s="31"/>
      <c r="LNX91" s="31"/>
      <c r="LNY91" s="31"/>
      <c r="LNZ91" s="31"/>
      <c r="LOA91" s="31"/>
      <c r="LOB91" s="31"/>
      <c r="LOC91" s="31"/>
      <c r="LOD91" s="31"/>
      <c r="LOE91" s="31"/>
      <c r="LOF91" s="31"/>
      <c r="LOG91" s="31"/>
      <c r="LOH91" s="31"/>
      <c r="LOI91" s="31"/>
      <c r="LOJ91" s="31"/>
      <c r="LOK91" s="31"/>
      <c r="LOL91" s="31"/>
      <c r="LOM91" s="31"/>
      <c r="LON91" s="31"/>
      <c r="LOO91" s="31"/>
      <c r="LOP91" s="31"/>
      <c r="LOQ91" s="31"/>
      <c r="LOR91" s="31"/>
      <c r="LOS91" s="31"/>
      <c r="LOT91" s="31"/>
      <c r="LOU91" s="31"/>
      <c r="LOV91" s="31"/>
      <c r="LOW91" s="31"/>
      <c r="LOX91" s="31"/>
      <c r="LOY91" s="31"/>
      <c r="LOZ91" s="31"/>
      <c r="LPA91" s="31"/>
      <c r="LPB91" s="31"/>
      <c r="LPC91" s="31"/>
      <c r="LPD91" s="31"/>
      <c r="LPE91" s="31"/>
      <c r="LPF91" s="31"/>
      <c r="LPG91" s="31"/>
      <c r="LPH91" s="31"/>
      <c r="LPI91" s="31"/>
      <c r="LPJ91" s="31"/>
      <c r="LPK91" s="31"/>
      <c r="LPL91" s="31"/>
      <c r="LPM91" s="31"/>
      <c r="LPN91" s="31"/>
      <c r="LPO91" s="31"/>
      <c r="LPP91" s="31"/>
      <c r="LPQ91" s="31"/>
      <c r="LPR91" s="31"/>
      <c r="LPS91" s="31"/>
      <c r="LPT91" s="31"/>
      <c r="LPU91" s="31"/>
      <c r="LPV91" s="31"/>
      <c r="LPW91" s="31"/>
      <c r="LPX91" s="31"/>
      <c r="LPY91" s="31"/>
      <c r="LPZ91" s="31"/>
      <c r="LQA91" s="31"/>
      <c r="LQB91" s="31"/>
      <c r="LQC91" s="31"/>
      <c r="LQD91" s="31"/>
      <c r="LQE91" s="31"/>
      <c r="LQF91" s="31"/>
      <c r="LQG91" s="31"/>
      <c r="LQH91" s="31"/>
      <c r="LQI91" s="31"/>
      <c r="LQJ91" s="31"/>
      <c r="LQK91" s="31"/>
      <c r="LQL91" s="31"/>
      <c r="LQM91" s="31"/>
      <c r="LQN91" s="31"/>
      <c r="LQO91" s="31"/>
      <c r="LQP91" s="31"/>
      <c r="LQQ91" s="31"/>
      <c r="LQR91" s="31"/>
      <c r="LQS91" s="31"/>
      <c r="LQT91" s="31"/>
      <c r="LQU91" s="31"/>
      <c r="LQV91" s="31"/>
      <c r="LQW91" s="31"/>
      <c r="LQX91" s="31"/>
      <c r="LQY91" s="31"/>
      <c r="LQZ91" s="31"/>
      <c r="LRA91" s="31"/>
      <c r="LRB91" s="31"/>
      <c r="LRC91" s="31"/>
      <c r="LRD91" s="31"/>
      <c r="LRE91" s="31"/>
      <c r="LRF91" s="31"/>
      <c r="LRG91" s="31"/>
      <c r="LRH91" s="31"/>
      <c r="LRI91" s="31"/>
      <c r="LRJ91" s="31"/>
      <c r="LRK91" s="31"/>
      <c r="LRL91" s="31"/>
      <c r="LRM91" s="31"/>
      <c r="LRN91" s="31"/>
      <c r="LRO91" s="31"/>
      <c r="LRP91" s="31"/>
      <c r="LRQ91" s="31"/>
      <c r="LRR91" s="31"/>
      <c r="LRS91" s="31"/>
      <c r="LRT91" s="31"/>
      <c r="LRU91" s="31"/>
      <c r="LRV91" s="31"/>
      <c r="LRW91" s="31"/>
      <c r="LRX91" s="31"/>
      <c r="LRY91" s="31"/>
      <c r="LRZ91" s="31"/>
      <c r="LSA91" s="31"/>
      <c r="LSB91" s="31"/>
      <c r="LSC91" s="31"/>
      <c r="LSD91" s="31"/>
      <c r="LSE91" s="31"/>
      <c r="LSF91" s="31"/>
      <c r="LSG91" s="31"/>
      <c r="LSH91" s="31"/>
      <c r="LSI91" s="31"/>
      <c r="LSJ91" s="31"/>
      <c r="LSK91" s="31"/>
      <c r="LSL91" s="31"/>
      <c r="LSM91" s="31"/>
      <c r="LSN91" s="31"/>
      <c r="LSO91" s="31"/>
      <c r="LSP91" s="31"/>
      <c r="LSQ91" s="31"/>
      <c r="LSR91" s="31"/>
      <c r="LSS91" s="31"/>
      <c r="LST91" s="31"/>
      <c r="LSU91" s="31"/>
      <c r="LSV91" s="31"/>
      <c r="LSW91" s="31"/>
      <c r="LSX91" s="31"/>
      <c r="LSY91" s="31"/>
      <c r="LSZ91" s="31"/>
      <c r="LTA91" s="31"/>
      <c r="LTB91" s="31"/>
      <c r="LTC91" s="31"/>
      <c r="LTD91" s="31"/>
      <c r="LTE91" s="31"/>
      <c r="LTF91" s="31"/>
      <c r="LTG91" s="31"/>
      <c r="LTH91" s="31"/>
      <c r="LTI91" s="31"/>
      <c r="LTJ91" s="31"/>
      <c r="LTK91" s="31"/>
      <c r="LTL91" s="31"/>
      <c r="LTM91" s="31"/>
      <c r="LTN91" s="31"/>
      <c r="LTO91" s="31"/>
      <c r="LTP91" s="31"/>
      <c r="LTQ91" s="31"/>
      <c r="LTR91" s="31"/>
      <c r="LTS91" s="31"/>
      <c r="LTT91" s="31"/>
      <c r="LTU91" s="31"/>
      <c r="LTV91" s="31"/>
      <c r="LTW91" s="31"/>
      <c r="LTX91" s="31"/>
      <c r="LTY91" s="31"/>
      <c r="LTZ91" s="31"/>
      <c r="LUA91" s="31"/>
      <c r="LUB91" s="31"/>
      <c r="LUC91" s="31"/>
      <c r="LUD91" s="31"/>
      <c r="LUE91" s="31"/>
      <c r="LUF91" s="31"/>
      <c r="LUG91" s="31"/>
      <c r="LUH91" s="31"/>
      <c r="LUI91" s="31"/>
      <c r="LUJ91" s="31"/>
      <c r="LUK91" s="31"/>
      <c r="LUL91" s="31"/>
      <c r="LUM91" s="31"/>
      <c r="LUN91" s="31"/>
      <c r="LUO91" s="31"/>
      <c r="LUP91" s="31"/>
      <c r="LUQ91" s="31"/>
      <c r="LUR91" s="31"/>
      <c r="LUS91" s="31"/>
      <c r="LUT91" s="31"/>
      <c r="LUU91" s="31"/>
      <c r="LUV91" s="31"/>
      <c r="LUW91" s="31"/>
      <c r="LUX91" s="31"/>
      <c r="LUY91" s="31"/>
      <c r="LUZ91" s="31"/>
      <c r="LVA91" s="31"/>
      <c r="LVB91" s="31"/>
      <c r="LVC91" s="31"/>
      <c r="LVD91" s="31"/>
      <c r="LVE91" s="31"/>
      <c r="LVF91" s="31"/>
      <c r="LVG91" s="31"/>
      <c r="LVH91" s="31"/>
      <c r="LVI91" s="31"/>
      <c r="LVJ91" s="31"/>
      <c r="LVK91" s="31"/>
      <c r="LVL91" s="31"/>
      <c r="LVM91" s="31"/>
      <c r="LVN91" s="31"/>
      <c r="LVO91" s="31"/>
      <c r="LVP91" s="31"/>
      <c r="LVQ91" s="31"/>
      <c r="LVR91" s="31"/>
      <c r="LVS91" s="31"/>
      <c r="LVT91" s="31"/>
      <c r="LVU91" s="31"/>
      <c r="LVV91" s="31"/>
      <c r="LVW91" s="31"/>
      <c r="LVX91" s="31"/>
      <c r="LVY91" s="31"/>
      <c r="LVZ91" s="31"/>
      <c r="LWA91" s="31"/>
      <c r="LWB91" s="31"/>
      <c r="LWC91" s="31"/>
      <c r="LWD91" s="31"/>
      <c r="LWE91" s="31"/>
      <c r="LWF91" s="31"/>
      <c r="LWG91" s="31"/>
      <c r="LWH91" s="31"/>
      <c r="LWI91" s="31"/>
      <c r="LWJ91" s="31"/>
      <c r="LWK91" s="31"/>
      <c r="LWL91" s="31"/>
      <c r="LWM91" s="31"/>
      <c r="LWN91" s="31"/>
      <c r="LWO91" s="31"/>
      <c r="LWP91" s="31"/>
      <c r="LWQ91" s="31"/>
      <c r="LWR91" s="31"/>
      <c r="LWS91" s="31"/>
      <c r="LWT91" s="31"/>
      <c r="LWU91" s="31"/>
      <c r="LWV91" s="31"/>
      <c r="LWW91" s="31"/>
      <c r="LWX91" s="31"/>
      <c r="LWY91" s="31"/>
      <c r="LWZ91" s="31"/>
      <c r="LXA91" s="31"/>
      <c r="LXB91" s="31"/>
      <c r="LXC91" s="31"/>
      <c r="LXD91" s="31"/>
      <c r="LXE91" s="31"/>
      <c r="LXF91" s="31"/>
      <c r="LXG91" s="31"/>
      <c r="LXH91" s="31"/>
      <c r="LXI91" s="31"/>
      <c r="LXJ91" s="31"/>
      <c r="LXK91" s="31"/>
      <c r="LXL91" s="31"/>
      <c r="LXM91" s="31"/>
      <c r="LXN91" s="31"/>
      <c r="LXO91" s="31"/>
      <c r="LXP91" s="31"/>
      <c r="LXQ91" s="31"/>
      <c r="LXR91" s="31"/>
      <c r="LXS91" s="31"/>
      <c r="LXT91" s="31"/>
      <c r="LXU91" s="31"/>
      <c r="LXV91" s="31"/>
      <c r="LXW91" s="31"/>
      <c r="LXX91" s="31"/>
      <c r="LXY91" s="31"/>
      <c r="LXZ91" s="31"/>
      <c r="LYA91" s="31"/>
      <c r="LYB91" s="31"/>
      <c r="LYC91" s="31"/>
      <c r="LYD91" s="31"/>
      <c r="LYE91" s="31"/>
      <c r="LYF91" s="31"/>
      <c r="LYG91" s="31"/>
      <c r="LYH91" s="31"/>
      <c r="LYI91" s="31"/>
      <c r="LYJ91" s="31"/>
      <c r="LYK91" s="31"/>
      <c r="LYL91" s="31"/>
      <c r="LYM91" s="31"/>
      <c r="LYN91" s="31"/>
      <c r="LYO91" s="31"/>
      <c r="LYP91" s="31"/>
      <c r="LYQ91" s="31"/>
      <c r="LYR91" s="31"/>
      <c r="LYS91" s="31"/>
      <c r="LYT91" s="31"/>
      <c r="LYU91" s="31"/>
      <c r="LYV91" s="31"/>
      <c r="LYW91" s="31"/>
      <c r="LYX91" s="31"/>
      <c r="LYY91" s="31"/>
      <c r="LYZ91" s="31"/>
      <c r="LZA91" s="31"/>
      <c r="LZB91" s="31"/>
      <c r="LZC91" s="31"/>
      <c r="LZD91" s="31"/>
      <c r="LZE91" s="31"/>
      <c r="LZF91" s="31"/>
      <c r="LZG91" s="31"/>
      <c r="LZH91" s="31"/>
      <c r="LZI91" s="31"/>
      <c r="LZJ91" s="31"/>
      <c r="LZK91" s="31"/>
      <c r="LZL91" s="31"/>
      <c r="LZM91" s="31"/>
      <c r="LZN91" s="31"/>
      <c r="LZO91" s="31"/>
      <c r="LZP91" s="31"/>
      <c r="LZQ91" s="31"/>
      <c r="LZR91" s="31"/>
      <c r="LZS91" s="31"/>
      <c r="LZT91" s="31"/>
      <c r="LZU91" s="31"/>
      <c r="LZV91" s="31"/>
      <c r="LZW91" s="31"/>
      <c r="LZX91" s="31"/>
      <c r="LZY91" s="31"/>
      <c r="LZZ91" s="31"/>
      <c r="MAA91" s="31"/>
      <c r="MAB91" s="31"/>
      <c r="MAC91" s="31"/>
      <c r="MAD91" s="31"/>
      <c r="MAE91" s="31"/>
      <c r="MAF91" s="31"/>
      <c r="MAG91" s="31"/>
      <c r="MAH91" s="31"/>
      <c r="MAI91" s="31"/>
      <c r="MAJ91" s="31"/>
      <c r="MAK91" s="31"/>
      <c r="MAL91" s="31"/>
      <c r="MAM91" s="31"/>
      <c r="MAN91" s="31"/>
      <c r="MAO91" s="31"/>
      <c r="MAP91" s="31"/>
      <c r="MAQ91" s="31"/>
      <c r="MAR91" s="31"/>
      <c r="MAS91" s="31"/>
      <c r="MAT91" s="31"/>
      <c r="MAU91" s="31"/>
      <c r="MAV91" s="31"/>
      <c r="MAW91" s="31"/>
      <c r="MAX91" s="31"/>
      <c r="MAY91" s="31"/>
      <c r="MAZ91" s="31"/>
      <c r="MBA91" s="31"/>
      <c r="MBB91" s="31"/>
      <c r="MBC91" s="31"/>
      <c r="MBD91" s="31"/>
      <c r="MBE91" s="31"/>
      <c r="MBF91" s="31"/>
      <c r="MBG91" s="31"/>
      <c r="MBH91" s="31"/>
      <c r="MBI91" s="31"/>
      <c r="MBJ91" s="31"/>
      <c r="MBK91" s="31"/>
      <c r="MBL91" s="31"/>
      <c r="MBM91" s="31"/>
      <c r="MBN91" s="31"/>
      <c r="MBO91" s="31"/>
      <c r="MBP91" s="31"/>
      <c r="MBQ91" s="31"/>
      <c r="MBR91" s="31"/>
      <c r="MBS91" s="31"/>
      <c r="MBT91" s="31"/>
      <c r="MBU91" s="31"/>
      <c r="MBV91" s="31"/>
      <c r="MBW91" s="31"/>
      <c r="MBX91" s="31"/>
      <c r="MBY91" s="31"/>
      <c r="MBZ91" s="31"/>
      <c r="MCA91" s="31"/>
      <c r="MCB91" s="31"/>
      <c r="MCC91" s="31"/>
      <c r="MCD91" s="31"/>
      <c r="MCE91" s="31"/>
      <c r="MCF91" s="31"/>
      <c r="MCG91" s="31"/>
      <c r="MCH91" s="31"/>
      <c r="MCI91" s="31"/>
      <c r="MCJ91" s="31"/>
      <c r="MCK91" s="31"/>
      <c r="MCL91" s="31"/>
      <c r="MCM91" s="31"/>
      <c r="MCN91" s="31"/>
      <c r="MCO91" s="31"/>
      <c r="MCP91" s="31"/>
      <c r="MCQ91" s="31"/>
      <c r="MCR91" s="31"/>
      <c r="MCS91" s="31"/>
      <c r="MCT91" s="31"/>
      <c r="MCU91" s="31"/>
      <c r="MCV91" s="31"/>
      <c r="MCW91" s="31"/>
      <c r="MCX91" s="31"/>
      <c r="MCY91" s="31"/>
      <c r="MCZ91" s="31"/>
      <c r="MDA91" s="31"/>
      <c r="MDB91" s="31"/>
      <c r="MDC91" s="31"/>
      <c r="MDD91" s="31"/>
      <c r="MDE91" s="31"/>
      <c r="MDF91" s="31"/>
      <c r="MDG91" s="31"/>
      <c r="MDH91" s="31"/>
      <c r="MDI91" s="31"/>
      <c r="MDJ91" s="31"/>
      <c r="MDK91" s="31"/>
      <c r="MDL91" s="31"/>
      <c r="MDM91" s="31"/>
      <c r="MDN91" s="31"/>
      <c r="MDO91" s="31"/>
      <c r="MDP91" s="31"/>
      <c r="MDQ91" s="31"/>
      <c r="MDR91" s="31"/>
      <c r="MDS91" s="31"/>
      <c r="MDT91" s="31"/>
      <c r="MDU91" s="31"/>
      <c r="MDV91" s="31"/>
      <c r="MDW91" s="31"/>
      <c r="MDX91" s="31"/>
      <c r="MDY91" s="31"/>
      <c r="MDZ91" s="31"/>
      <c r="MEA91" s="31"/>
      <c r="MEB91" s="31"/>
      <c r="MEC91" s="31"/>
      <c r="MED91" s="31"/>
      <c r="MEE91" s="31"/>
      <c r="MEF91" s="31"/>
      <c r="MEG91" s="31"/>
      <c r="MEH91" s="31"/>
      <c r="MEI91" s="31"/>
      <c r="MEJ91" s="31"/>
      <c r="MEK91" s="31"/>
      <c r="MEL91" s="31"/>
      <c r="MEM91" s="31"/>
      <c r="MEN91" s="31"/>
      <c r="MEO91" s="31"/>
      <c r="MEP91" s="31"/>
      <c r="MEQ91" s="31"/>
      <c r="MER91" s="31"/>
      <c r="MES91" s="31"/>
      <c r="MET91" s="31"/>
      <c r="MEU91" s="31"/>
      <c r="MEV91" s="31"/>
      <c r="MEW91" s="31"/>
      <c r="MEX91" s="31"/>
      <c r="MEY91" s="31"/>
      <c r="MEZ91" s="31"/>
      <c r="MFA91" s="31"/>
      <c r="MFB91" s="31"/>
      <c r="MFC91" s="31"/>
      <c r="MFD91" s="31"/>
      <c r="MFE91" s="31"/>
      <c r="MFF91" s="31"/>
      <c r="MFG91" s="31"/>
      <c r="MFH91" s="31"/>
      <c r="MFI91" s="31"/>
      <c r="MFJ91" s="31"/>
      <c r="MFK91" s="31"/>
      <c r="MFL91" s="31"/>
      <c r="MFM91" s="31"/>
      <c r="MFN91" s="31"/>
      <c r="MFO91" s="31"/>
      <c r="MFP91" s="31"/>
      <c r="MFQ91" s="31"/>
      <c r="MFR91" s="31"/>
      <c r="MFS91" s="31"/>
      <c r="MFT91" s="31"/>
      <c r="MFU91" s="31"/>
      <c r="MFV91" s="31"/>
      <c r="MFW91" s="31"/>
      <c r="MFX91" s="31"/>
      <c r="MFY91" s="31"/>
      <c r="MFZ91" s="31"/>
      <c r="MGA91" s="31"/>
      <c r="MGB91" s="31"/>
      <c r="MGC91" s="31"/>
      <c r="MGD91" s="31"/>
      <c r="MGE91" s="31"/>
      <c r="MGF91" s="31"/>
      <c r="MGG91" s="31"/>
      <c r="MGH91" s="31"/>
      <c r="MGI91" s="31"/>
      <c r="MGJ91" s="31"/>
      <c r="MGK91" s="31"/>
      <c r="MGL91" s="31"/>
      <c r="MGM91" s="31"/>
      <c r="MGN91" s="31"/>
      <c r="MGO91" s="31"/>
      <c r="MGP91" s="31"/>
      <c r="MGQ91" s="31"/>
      <c r="MGR91" s="31"/>
      <c r="MGS91" s="31"/>
      <c r="MGT91" s="31"/>
      <c r="MGU91" s="31"/>
      <c r="MGV91" s="31"/>
      <c r="MGW91" s="31"/>
      <c r="MGX91" s="31"/>
      <c r="MGY91" s="31"/>
      <c r="MGZ91" s="31"/>
      <c r="MHA91" s="31"/>
      <c r="MHB91" s="31"/>
      <c r="MHC91" s="31"/>
      <c r="MHD91" s="31"/>
      <c r="MHE91" s="31"/>
      <c r="MHF91" s="31"/>
      <c r="MHG91" s="31"/>
      <c r="MHH91" s="31"/>
      <c r="MHI91" s="31"/>
      <c r="MHJ91" s="31"/>
      <c r="MHK91" s="31"/>
      <c r="MHL91" s="31"/>
      <c r="MHM91" s="31"/>
      <c r="MHN91" s="31"/>
      <c r="MHO91" s="31"/>
      <c r="MHP91" s="31"/>
      <c r="MHQ91" s="31"/>
      <c r="MHR91" s="31"/>
      <c r="MHS91" s="31"/>
      <c r="MHT91" s="31"/>
      <c r="MHU91" s="31"/>
      <c r="MHV91" s="31"/>
      <c r="MHW91" s="31"/>
      <c r="MHX91" s="31"/>
      <c r="MHY91" s="31"/>
      <c r="MHZ91" s="31"/>
      <c r="MIA91" s="31"/>
      <c r="MIB91" s="31"/>
      <c r="MIC91" s="31"/>
      <c r="MID91" s="31"/>
      <c r="MIE91" s="31"/>
      <c r="MIF91" s="31"/>
      <c r="MIG91" s="31"/>
      <c r="MIH91" s="31"/>
      <c r="MII91" s="31"/>
      <c r="MIJ91" s="31"/>
      <c r="MIK91" s="31"/>
      <c r="MIL91" s="31"/>
      <c r="MIM91" s="31"/>
      <c r="MIN91" s="31"/>
      <c r="MIO91" s="31"/>
      <c r="MIP91" s="31"/>
      <c r="MIQ91" s="31"/>
      <c r="MIR91" s="31"/>
      <c r="MIS91" s="31"/>
      <c r="MIT91" s="31"/>
      <c r="MIU91" s="31"/>
      <c r="MIV91" s="31"/>
      <c r="MIW91" s="31"/>
      <c r="MIX91" s="31"/>
      <c r="MIY91" s="31"/>
      <c r="MIZ91" s="31"/>
      <c r="MJA91" s="31"/>
      <c r="MJB91" s="31"/>
      <c r="MJC91" s="31"/>
      <c r="MJD91" s="31"/>
      <c r="MJE91" s="31"/>
      <c r="MJF91" s="31"/>
      <c r="MJG91" s="31"/>
      <c r="MJH91" s="31"/>
      <c r="MJI91" s="31"/>
      <c r="MJJ91" s="31"/>
      <c r="MJK91" s="31"/>
      <c r="MJL91" s="31"/>
      <c r="MJM91" s="31"/>
      <c r="MJN91" s="31"/>
      <c r="MJO91" s="31"/>
      <c r="MJP91" s="31"/>
      <c r="MJQ91" s="31"/>
      <c r="MJR91" s="31"/>
      <c r="MJS91" s="31"/>
      <c r="MJT91" s="31"/>
      <c r="MJU91" s="31"/>
      <c r="MJV91" s="31"/>
      <c r="MJW91" s="31"/>
      <c r="MJX91" s="31"/>
      <c r="MJY91" s="31"/>
      <c r="MJZ91" s="31"/>
      <c r="MKA91" s="31"/>
      <c r="MKB91" s="31"/>
      <c r="MKC91" s="31"/>
      <c r="MKD91" s="31"/>
      <c r="MKE91" s="31"/>
      <c r="MKF91" s="31"/>
      <c r="MKG91" s="31"/>
      <c r="MKH91" s="31"/>
      <c r="MKI91" s="31"/>
      <c r="MKJ91" s="31"/>
      <c r="MKK91" s="31"/>
      <c r="MKL91" s="31"/>
      <c r="MKM91" s="31"/>
      <c r="MKN91" s="31"/>
      <c r="MKO91" s="31"/>
      <c r="MKP91" s="31"/>
      <c r="MKQ91" s="31"/>
      <c r="MKR91" s="31"/>
      <c r="MKS91" s="31"/>
      <c r="MKT91" s="31"/>
      <c r="MKU91" s="31"/>
      <c r="MKV91" s="31"/>
      <c r="MKW91" s="31"/>
      <c r="MKX91" s="31"/>
      <c r="MKY91" s="31"/>
      <c r="MKZ91" s="31"/>
      <c r="MLA91" s="31"/>
      <c r="MLB91" s="31"/>
      <c r="MLC91" s="31"/>
      <c r="MLD91" s="31"/>
      <c r="MLE91" s="31"/>
      <c r="MLF91" s="31"/>
      <c r="MLG91" s="31"/>
      <c r="MLH91" s="31"/>
      <c r="MLI91" s="31"/>
      <c r="MLJ91" s="31"/>
      <c r="MLK91" s="31"/>
      <c r="MLL91" s="31"/>
      <c r="MLM91" s="31"/>
      <c r="MLN91" s="31"/>
      <c r="MLO91" s="31"/>
      <c r="MLP91" s="31"/>
      <c r="MLQ91" s="31"/>
      <c r="MLR91" s="31"/>
      <c r="MLS91" s="31"/>
      <c r="MLT91" s="31"/>
      <c r="MLU91" s="31"/>
      <c r="MLV91" s="31"/>
      <c r="MLW91" s="31"/>
      <c r="MLX91" s="31"/>
      <c r="MLY91" s="31"/>
      <c r="MLZ91" s="31"/>
      <c r="MMA91" s="31"/>
      <c r="MMB91" s="31"/>
      <c r="MMC91" s="31"/>
      <c r="MMD91" s="31"/>
      <c r="MME91" s="31"/>
      <c r="MMF91" s="31"/>
      <c r="MMG91" s="31"/>
      <c r="MMH91" s="31"/>
      <c r="MMI91" s="31"/>
      <c r="MMJ91" s="31"/>
      <c r="MMK91" s="31"/>
      <c r="MML91" s="31"/>
      <c r="MMM91" s="31"/>
      <c r="MMN91" s="31"/>
      <c r="MMO91" s="31"/>
      <c r="MMP91" s="31"/>
      <c r="MMQ91" s="31"/>
      <c r="MMR91" s="31"/>
      <c r="MMS91" s="31"/>
      <c r="MMT91" s="31"/>
      <c r="MMU91" s="31"/>
      <c r="MMV91" s="31"/>
      <c r="MMW91" s="31"/>
      <c r="MMX91" s="31"/>
      <c r="MMY91" s="31"/>
      <c r="MMZ91" s="31"/>
      <c r="MNA91" s="31"/>
      <c r="MNB91" s="31"/>
      <c r="MNC91" s="31"/>
      <c r="MND91" s="31"/>
      <c r="MNE91" s="31"/>
      <c r="MNF91" s="31"/>
      <c r="MNG91" s="31"/>
      <c r="MNH91" s="31"/>
      <c r="MNI91" s="31"/>
      <c r="MNJ91" s="31"/>
      <c r="MNK91" s="31"/>
      <c r="MNL91" s="31"/>
      <c r="MNM91" s="31"/>
      <c r="MNN91" s="31"/>
      <c r="MNO91" s="31"/>
      <c r="MNP91" s="31"/>
      <c r="MNQ91" s="31"/>
      <c r="MNR91" s="31"/>
      <c r="MNS91" s="31"/>
      <c r="MNT91" s="31"/>
      <c r="MNU91" s="31"/>
      <c r="MNV91" s="31"/>
      <c r="MNW91" s="31"/>
      <c r="MNX91" s="31"/>
      <c r="MNY91" s="31"/>
      <c r="MNZ91" s="31"/>
      <c r="MOA91" s="31"/>
      <c r="MOB91" s="31"/>
      <c r="MOC91" s="31"/>
      <c r="MOD91" s="31"/>
      <c r="MOE91" s="31"/>
      <c r="MOF91" s="31"/>
      <c r="MOG91" s="31"/>
      <c r="MOH91" s="31"/>
      <c r="MOI91" s="31"/>
      <c r="MOJ91" s="31"/>
      <c r="MOK91" s="31"/>
      <c r="MOL91" s="31"/>
      <c r="MOM91" s="31"/>
      <c r="MON91" s="31"/>
      <c r="MOO91" s="31"/>
      <c r="MOP91" s="31"/>
      <c r="MOQ91" s="31"/>
      <c r="MOR91" s="31"/>
      <c r="MOS91" s="31"/>
      <c r="MOT91" s="31"/>
      <c r="MOU91" s="31"/>
      <c r="MOV91" s="31"/>
      <c r="MOW91" s="31"/>
      <c r="MOX91" s="31"/>
      <c r="MOY91" s="31"/>
      <c r="MOZ91" s="31"/>
      <c r="MPA91" s="31"/>
      <c r="MPB91" s="31"/>
      <c r="MPC91" s="31"/>
      <c r="MPD91" s="31"/>
      <c r="MPE91" s="31"/>
      <c r="MPF91" s="31"/>
      <c r="MPG91" s="31"/>
      <c r="MPH91" s="31"/>
      <c r="MPI91" s="31"/>
      <c r="MPJ91" s="31"/>
      <c r="MPK91" s="31"/>
      <c r="MPL91" s="31"/>
      <c r="MPM91" s="31"/>
      <c r="MPN91" s="31"/>
      <c r="MPO91" s="31"/>
      <c r="MPP91" s="31"/>
      <c r="MPQ91" s="31"/>
      <c r="MPR91" s="31"/>
      <c r="MPS91" s="31"/>
      <c r="MPT91" s="31"/>
      <c r="MPU91" s="31"/>
      <c r="MPV91" s="31"/>
      <c r="MPW91" s="31"/>
      <c r="MPX91" s="31"/>
      <c r="MPY91" s="31"/>
      <c r="MPZ91" s="31"/>
      <c r="MQA91" s="31"/>
      <c r="MQB91" s="31"/>
      <c r="MQC91" s="31"/>
      <c r="MQD91" s="31"/>
      <c r="MQE91" s="31"/>
      <c r="MQF91" s="31"/>
      <c r="MQG91" s="31"/>
      <c r="MQH91" s="31"/>
      <c r="MQI91" s="31"/>
      <c r="MQJ91" s="31"/>
      <c r="MQK91" s="31"/>
      <c r="MQL91" s="31"/>
      <c r="MQM91" s="31"/>
      <c r="MQN91" s="31"/>
      <c r="MQO91" s="31"/>
      <c r="MQP91" s="31"/>
      <c r="MQQ91" s="31"/>
      <c r="MQR91" s="31"/>
      <c r="MQS91" s="31"/>
      <c r="MQT91" s="31"/>
      <c r="MQU91" s="31"/>
      <c r="MQV91" s="31"/>
      <c r="MQW91" s="31"/>
      <c r="MQX91" s="31"/>
      <c r="MQY91" s="31"/>
      <c r="MQZ91" s="31"/>
      <c r="MRA91" s="31"/>
      <c r="MRB91" s="31"/>
      <c r="MRC91" s="31"/>
      <c r="MRD91" s="31"/>
      <c r="MRE91" s="31"/>
      <c r="MRF91" s="31"/>
      <c r="MRG91" s="31"/>
      <c r="MRH91" s="31"/>
      <c r="MRI91" s="31"/>
      <c r="MRJ91" s="31"/>
      <c r="MRK91" s="31"/>
      <c r="MRL91" s="31"/>
      <c r="MRM91" s="31"/>
      <c r="MRN91" s="31"/>
      <c r="MRO91" s="31"/>
      <c r="MRP91" s="31"/>
      <c r="MRQ91" s="31"/>
      <c r="MRR91" s="31"/>
      <c r="MRS91" s="31"/>
      <c r="MRT91" s="31"/>
      <c r="MRU91" s="31"/>
      <c r="MRV91" s="31"/>
      <c r="MRW91" s="31"/>
      <c r="MRX91" s="31"/>
      <c r="MRY91" s="31"/>
      <c r="MRZ91" s="31"/>
      <c r="MSA91" s="31"/>
      <c r="MSB91" s="31"/>
      <c r="MSC91" s="31"/>
      <c r="MSD91" s="31"/>
      <c r="MSE91" s="31"/>
      <c r="MSF91" s="31"/>
      <c r="MSG91" s="31"/>
      <c r="MSH91" s="31"/>
      <c r="MSI91" s="31"/>
      <c r="MSJ91" s="31"/>
      <c r="MSK91" s="31"/>
      <c r="MSL91" s="31"/>
      <c r="MSM91" s="31"/>
      <c r="MSN91" s="31"/>
      <c r="MSO91" s="31"/>
      <c r="MSP91" s="31"/>
      <c r="MSQ91" s="31"/>
      <c r="MSR91" s="31"/>
      <c r="MSS91" s="31"/>
      <c r="MST91" s="31"/>
      <c r="MSU91" s="31"/>
      <c r="MSV91" s="31"/>
      <c r="MSW91" s="31"/>
      <c r="MSX91" s="31"/>
      <c r="MSY91" s="31"/>
      <c r="MSZ91" s="31"/>
      <c r="MTA91" s="31"/>
      <c r="MTB91" s="31"/>
      <c r="MTC91" s="31"/>
      <c r="MTD91" s="31"/>
      <c r="MTE91" s="31"/>
      <c r="MTF91" s="31"/>
      <c r="MTG91" s="31"/>
      <c r="MTH91" s="31"/>
      <c r="MTI91" s="31"/>
      <c r="MTJ91" s="31"/>
      <c r="MTK91" s="31"/>
      <c r="MTL91" s="31"/>
      <c r="MTM91" s="31"/>
      <c r="MTN91" s="31"/>
      <c r="MTO91" s="31"/>
      <c r="MTP91" s="31"/>
      <c r="MTQ91" s="31"/>
      <c r="MTR91" s="31"/>
      <c r="MTS91" s="31"/>
      <c r="MTT91" s="31"/>
      <c r="MTU91" s="31"/>
      <c r="MTV91" s="31"/>
      <c r="MTW91" s="31"/>
      <c r="MTX91" s="31"/>
      <c r="MTY91" s="31"/>
      <c r="MTZ91" s="31"/>
      <c r="MUA91" s="31"/>
      <c r="MUB91" s="31"/>
      <c r="MUC91" s="31"/>
      <c r="MUD91" s="31"/>
      <c r="MUE91" s="31"/>
      <c r="MUF91" s="31"/>
      <c r="MUG91" s="31"/>
      <c r="MUH91" s="31"/>
      <c r="MUI91" s="31"/>
      <c r="MUJ91" s="31"/>
      <c r="MUK91" s="31"/>
      <c r="MUL91" s="31"/>
      <c r="MUM91" s="31"/>
      <c r="MUN91" s="31"/>
      <c r="MUO91" s="31"/>
      <c r="MUP91" s="31"/>
      <c r="MUQ91" s="31"/>
      <c r="MUR91" s="31"/>
      <c r="MUS91" s="31"/>
      <c r="MUT91" s="31"/>
      <c r="MUU91" s="31"/>
      <c r="MUV91" s="31"/>
      <c r="MUW91" s="31"/>
      <c r="MUX91" s="31"/>
      <c r="MUY91" s="31"/>
      <c r="MUZ91" s="31"/>
      <c r="MVA91" s="31"/>
      <c r="MVB91" s="31"/>
      <c r="MVC91" s="31"/>
      <c r="MVD91" s="31"/>
      <c r="MVE91" s="31"/>
      <c r="MVF91" s="31"/>
      <c r="MVG91" s="31"/>
      <c r="MVH91" s="31"/>
      <c r="MVI91" s="31"/>
      <c r="MVJ91" s="31"/>
      <c r="MVK91" s="31"/>
      <c r="MVL91" s="31"/>
      <c r="MVM91" s="31"/>
      <c r="MVN91" s="31"/>
      <c r="MVO91" s="31"/>
      <c r="MVP91" s="31"/>
      <c r="MVQ91" s="31"/>
      <c r="MVR91" s="31"/>
      <c r="MVS91" s="31"/>
      <c r="MVT91" s="31"/>
      <c r="MVU91" s="31"/>
      <c r="MVV91" s="31"/>
      <c r="MVW91" s="31"/>
      <c r="MVX91" s="31"/>
      <c r="MVY91" s="31"/>
      <c r="MVZ91" s="31"/>
      <c r="MWA91" s="31"/>
      <c r="MWB91" s="31"/>
      <c r="MWC91" s="31"/>
      <c r="MWD91" s="31"/>
      <c r="MWE91" s="31"/>
      <c r="MWF91" s="31"/>
      <c r="MWG91" s="31"/>
      <c r="MWH91" s="31"/>
      <c r="MWI91" s="31"/>
      <c r="MWJ91" s="31"/>
      <c r="MWK91" s="31"/>
      <c r="MWL91" s="31"/>
      <c r="MWM91" s="31"/>
      <c r="MWN91" s="31"/>
      <c r="MWO91" s="31"/>
      <c r="MWP91" s="31"/>
      <c r="MWQ91" s="31"/>
      <c r="MWR91" s="31"/>
      <c r="MWS91" s="31"/>
      <c r="MWT91" s="31"/>
      <c r="MWU91" s="31"/>
      <c r="MWV91" s="31"/>
      <c r="MWW91" s="31"/>
      <c r="MWX91" s="31"/>
      <c r="MWY91" s="31"/>
      <c r="MWZ91" s="31"/>
      <c r="MXA91" s="31"/>
      <c r="MXB91" s="31"/>
      <c r="MXC91" s="31"/>
      <c r="MXD91" s="31"/>
      <c r="MXE91" s="31"/>
      <c r="MXF91" s="31"/>
      <c r="MXG91" s="31"/>
      <c r="MXH91" s="31"/>
      <c r="MXI91" s="31"/>
      <c r="MXJ91" s="31"/>
      <c r="MXK91" s="31"/>
      <c r="MXL91" s="31"/>
      <c r="MXM91" s="31"/>
      <c r="MXN91" s="31"/>
      <c r="MXO91" s="31"/>
      <c r="MXP91" s="31"/>
      <c r="MXQ91" s="31"/>
      <c r="MXR91" s="31"/>
      <c r="MXS91" s="31"/>
      <c r="MXT91" s="31"/>
      <c r="MXU91" s="31"/>
      <c r="MXV91" s="31"/>
      <c r="MXW91" s="31"/>
      <c r="MXX91" s="31"/>
      <c r="MXY91" s="31"/>
      <c r="MXZ91" s="31"/>
      <c r="MYA91" s="31"/>
      <c r="MYB91" s="31"/>
      <c r="MYC91" s="31"/>
      <c r="MYD91" s="31"/>
      <c r="MYE91" s="31"/>
      <c r="MYF91" s="31"/>
      <c r="MYG91" s="31"/>
      <c r="MYH91" s="31"/>
      <c r="MYI91" s="31"/>
      <c r="MYJ91" s="31"/>
      <c r="MYK91" s="31"/>
      <c r="MYL91" s="31"/>
      <c r="MYM91" s="31"/>
      <c r="MYN91" s="31"/>
      <c r="MYO91" s="31"/>
      <c r="MYP91" s="31"/>
      <c r="MYQ91" s="31"/>
      <c r="MYR91" s="31"/>
      <c r="MYS91" s="31"/>
      <c r="MYT91" s="31"/>
      <c r="MYU91" s="31"/>
      <c r="MYV91" s="31"/>
      <c r="MYW91" s="31"/>
      <c r="MYX91" s="31"/>
      <c r="MYY91" s="31"/>
      <c r="MYZ91" s="31"/>
      <c r="MZA91" s="31"/>
      <c r="MZB91" s="31"/>
      <c r="MZC91" s="31"/>
      <c r="MZD91" s="31"/>
      <c r="MZE91" s="31"/>
      <c r="MZF91" s="31"/>
      <c r="MZG91" s="31"/>
      <c r="MZH91" s="31"/>
      <c r="MZI91" s="31"/>
      <c r="MZJ91" s="31"/>
      <c r="MZK91" s="31"/>
      <c r="MZL91" s="31"/>
      <c r="MZM91" s="31"/>
      <c r="MZN91" s="31"/>
      <c r="MZO91" s="31"/>
      <c r="MZP91" s="31"/>
      <c r="MZQ91" s="31"/>
      <c r="MZR91" s="31"/>
      <c r="MZS91" s="31"/>
      <c r="MZT91" s="31"/>
      <c r="MZU91" s="31"/>
      <c r="MZV91" s="31"/>
      <c r="MZW91" s="31"/>
      <c r="MZX91" s="31"/>
      <c r="MZY91" s="31"/>
      <c r="MZZ91" s="31"/>
      <c r="NAA91" s="31"/>
      <c r="NAB91" s="31"/>
      <c r="NAC91" s="31"/>
      <c r="NAD91" s="31"/>
      <c r="NAE91" s="31"/>
      <c r="NAF91" s="31"/>
      <c r="NAG91" s="31"/>
      <c r="NAH91" s="31"/>
      <c r="NAI91" s="31"/>
      <c r="NAJ91" s="31"/>
      <c r="NAK91" s="31"/>
      <c r="NAL91" s="31"/>
      <c r="NAM91" s="31"/>
      <c r="NAN91" s="31"/>
      <c r="NAO91" s="31"/>
      <c r="NAP91" s="31"/>
      <c r="NAQ91" s="31"/>
      <c r="NAR91" s="31"/>
      <c r="NAS91" s="31"/>
      <c r="NAT91" s="31"/>
      <c r="NAU91" s="31"/>
      <c r="NAV91" s="31"/>
      <c r="NAW91" s="31"/>
      <c r="NAX91" s="31"/>
      <c r="NAY91" s="31"/>
      <c r="NAZ91" s="31"/>
      <c r="NBA91" s="31"/>
      <c r="NBB91" s="31"/>
      <c r="NBC91" s="31"/>
      <c r="NBD91" s="31"/>
      <c r="NBE91" s="31"/>
      <c r="NBF91" s="31"/>
      <c r="NBG91" s="31"/>
      <c r="NBH91" s="31"/>
      <c r="NBI91" s="31"/>
      <c r="NBJ91" s="31"/>
      <c r="NBK91" s="31"/>
      <c r="NBL91" s="31"/>
      <c r="NBM91" s="31"/>
      <c r="NBN91" s="31"/>
      <c r="NBO91" s="31"/>
      <c r="NBP91" s="31"/>
      <c r="NBQ91" s="31"/>
      <c r="NBR91" s="31"/>
      <c r="NBS91" s="31"/>
      <c r="NBT91" s="31"/>
      <c r="NBU91" s="31"/>
      <c r="NBV91" s="31"/>
      <c r="NBW91" s="31"/>
      <c r="NBX91" s="31"/>
      <c r="NBY91" s="31"/>
      <c r="NBZ91" s="31"/>
      <c r="NCA91" s="31"/>
      <c r="NCB91" s="31"/>
      <c r="NCC91" s="31"/>
      <c r="NCD91" s="31"/>
      <c r="NCE91" s="31"/>
      <c r="NCF91" s="31"/>
      <c r="NCG91" s="31"/>
      <c r="NCH91" s="31"/>
      <c r="NCI91" s="31"/>
      <c r="NCJ91" s="31"/>
      <c r="NCK91" s="31"/>
      <c r="NCL91" s="31"/>
      <c r="NCM91" s="31"/>
      <c r="NCN91" s="31"/>
      <c r="NCO91" s="31"/>
      <c r="NCP91" s="31"/>
      <c r="NCQ91" s="31"/>
      <c r="NCR91" s="31"/>
      <c r="NCS91" s="31"/>
      <c r="NCT91" s="31"/>
      <c r="NCU91" s="31"/>
      <c r="NCV91" s="31"/>
      <c r="NCW91" s="31"/>
      <c r="NCX91" s="31"/>
      <c r="NCY91" s="31"/>
      <c r="NCZ91" s="31"/>
      <c r="NDA91" s="31"/>
      <c r="NDB91" s="31"/>
      <c r="NDC91" s="31"/>
      <c r="NDD91" s="31"/>
      <c r="NDE91" s="31"/>
      <c r="NDF91" s="31"/>
      <c r="NDG91" s="31"/>
      <c r="NDH91" s="31"/>
      <c r="NDI91" s="31"/>
      <c r="NDJ91" s="31"/>
      <c r="NDK91" s="31"/>
      <c r="NDL91" s="31"/>
      <c r="NDM91" s="31"/>
      <c r="NDN91" s="31"/>
      <c r="NDO91" s="31"/>
      <c r="NDP91" s="31"/>
      <c r="NDQ91" s="31"/>
      <c r="NDR91" s="31"/>
      <c r="NDS91" s="31"/>
      <c r="NDT91" s="31"/>
      <c r="NDU91" s="31"/>
      <c r="NDV91" s="31"/>
      <c r="NDW91" s="31"/>
      <c r="NDX91" s="31"/>
      <c r="NDY91" s="31"/>
      <c r="NDZ91" s="31"/>
      <c r="NEA91" s="31"/>
      <c r="NEB91" s="31"/>
      <c r="NEC91" s="31"/>
      <c r="NED91" s="31"/>
      <c r="NEE91" s="31"/>
      <c r="NEF91" s="31"/>
      <c r="NEG91" s="31"/>
      <c r="NEH91" s="31"/>
      <c r="NEI91" s="31"/>
      <c r="NEJ91" s="31"/>
      <c r="NEK91" s="31"/>
      <c r="NEL91" s="31"/>
      <c r="NEM91" s="31"/>
      <c r="NEN91" s="31"/>
      <c r="NEO91" s="31"/>
      <c r="NEP91" s="31"/>
      <c r="NEQ91" s="31"/>
      <c r="NER91" s="31"/>
      <c r="NES91" s="31"/>
      <c r="NET91" s="31"/>
      <c r="NEU91" s="31"/>
      <c r="NEV91" s="31"/>
      <c r="NEW91" s="31"/>
      <c r="NEX91" s="31"/>
      <c r="NEY91" s="31"/>
      <c r="NEZ91" s="31"/>
      <c r="NFA91" s="31"/>
      <c r="NFB91" s="31"/>
      <c r="NFC91" s="31"/>
      <c r="NFD91" s="31"/>
      <c r="NFE91" s="31"/>
      <c r="NFF91" s="31"/>
      <c r="NFG91" s="31"/>
      <c r="NFH91" s="31"/>
      <c r="NFI91" s="31"/>
      <c r="NFJ91" s="31"/>
      <c r="NFK91" s="31"/>
      <c r="NFL91" s="31"/>
      <c r="NFM91" s="31"/>
      <c r="NFN91" s="31"/>
      <c r="NFO91" s="31"/>
      <c r="NFP91" s="31"/>
      <c r="NFQ91" s="31"/>
      <c r="NFR91" s="31"/>
      <c r="NFS91" s="31"/>
      <c r="NFT91" s="31"/>
      <c r="NFU91" s="31"/>
      <c r="NFV91" s="31"/>
      <c r="NFW91" s="31"/>
      <c r="NFX91" s="31"/>
      <c r="NFY91" s="31"/>
      <c r="NFZ91" s="31"/>
      <c r="NGA91" s="31"/>
      <c r="NGB91" s="31"/>
      <c r="NGC91" s="31"/>
      <c r="NGD91" s="31"/>
      <c r="NGE91" s="31"/>
      <c r="NGF91" s="31"/>
      <c r="NGG91" s="31"/>
      <c r="NGH91" s="31"/>
      <c r="NGI91" s="31"/>
      <c r="NGJ91" s="31"/>
      <c r="NGK91" s="31"/>
      <c r="NGL91" s="31"/>
      <c r="NGM91" s="31"/>
      <c r="NGN91" s="31"/>
      <c r="NGO91" s="31"/>
      <c r="NGP91" s="31"/>
      <c r="NGQ91" s="31"/>
      <c r="NGR91" s="31"/>
      <c r="NGS91" s="31"/>
      <c r="NGT91" s="31"/>
      <c r="NGU91" s="31"/>
      <c r="NGV91" s="31"/>
      <c r="NGW91" s="31"/>
      <c r="NGX91" s="31"/>
      <c r="NGY91" s="31"/>
      <c r="NGZ91" s="31"/>
      <c r="NHA91" s="31"/>
      <c r="NHB91" s="31"/>
      <c r="NHC91" s="31"/>
      <c r="NHD91" s="31"/>
      <c r="NHE91" s="31"/>
      <c r="NHF91" s="31"/>
      <c r="NHG91" s="31"/>
      <c r="NHH91" s="31"/>
      <c r="NHI91" s="31"/>
      <c r="NHJ91" s="31"/>
      <c r="NHK91" s="31"/>
      <c r="NHL91" s="31"/>
      <c r="NHM91" s="31"/>
      <c r="NHN91" s="31"/>
      <c r="NHO91" s="31"/>
      <c r="NHP91" s="31"/>
      <c r="NHQ91" s="31"/>
      <c r="NHR91" s="31"/>
      <c r="NHS91" s="31"/>
      <c r="NHT91" s="31"/>
      <c r="NHU91" s="31"/>
      <c r="NHV91" s="31"/>
      <c r="NHW91" s="31"/>
      <c r="NHX91" s="31"/>
      <c r="NHY91" s="31"/>
      <c r="NHZ91" s="31"/>
      <c r="NIA91" s="31"/>
      <c r="NIB91" s="31"/>
      <c r="NIC91" s="31"/>
      <c r="NID91" s="31"/>
      <c r="NIE91" s="31"/>
      <c r="NIF91" s="31"/>
      <c r="NIG91" s="31"/>
      <c r="NIH91" s="31"/>
      <c r="NII91" s="31"/>
      <c r="NIJ91" s="31"/>
      <c r="NIK91" s="31"/>
      <c r="NIL91" s="31"/>
      <c r="NIM91" s="31"/>
      <c r="NIN91" s="31"/>
      <c r="NIO91" s="31"/>
      <c r="NIP91" s="31"/>
      <c r="NIQ91" s="31"/>
      <c r="NIR91" s="31"/>
      <c r="NIS91" s="31"/>
      <c r="NIT91" s="31"/>
      <c r="NIU91" s="31"/>
      <c r="NIV91" s="31"/>
      <c r="NIW91" s="31"/>
      <c r="NIX91" s="31"/>
      <c r="NIY91" s="31"/>
      <c r="NIZ91" s="31"/>
      <c r="NJA91" s="31"/>
      <c r="NJB91" s="31"/>
      <c r="NJC91" s="31"/>
      <c r="NJD91" s="31"/>
      <c r="NJE91" s="31"/>
      <c r="NJF91" s="31"/>
      <c r="NJG91" s="31"/>
      <c r="NJH91" s="31"/>
      <c r="NJI91" s="31"/>
      <c r="NJJ91" s="31"/>
      <c r="NJK91" s="31"/>
      <c r="NJL91" s="31"/>
      <c r="NJM91" s="31"/>
      <c r="NJN91" s="31"/>
      <c r="NJO91" s="31"/>
      <c r="NJP91" s="31"/>
      <c r="NJQ91" s="31"/>
      <c r="NJR91" s="31"/>
      <c r="NJS91" s="31"/>
      <c r="NJT91" s="31"/>
      <c r="NJU91" s="31"/>
      <c r="NJV91" s="31"/>
      <c r="NJW91" s="31"/>
      <c r="NJX91" s="31"/>
      <c r="NJY91" s="31"/>
      <c r="NJZ91" s="31"/>
      <c r="NKA91" s="31"/>
      <c r="NKB91" s="31"/>
      <c r="NKC91" s="31"/>
      <c r="NKD91" s="31"/>
      <c r="NKE91" s="31"/>
      <c r="NKF91" s="31"/>
      <c r="NKG91" s="31"/>
      <c r="NKH91" s="31"/>
      <c r="NKI91" s="31"/>
      <c r="NKJ91" s="31"/>
      <c r="NKK91" s="31"/>
      <c r="NKL91" s="31"/>
      <c r="NKM91" s="31"/>
      <c r="NKN91" s="31"/>
      <c r="NKO91" s="31"/>
      <c r="NKP91" s="31"/>
      <c r="NKQ91" s="31"/>
      <c r="NKR91" s="31"/>
      <c r="NKS91" s="31"/>
      <c r="NKT91" s="31"/>
      <c r="NKU91" s="31"/>
      <c r="NKV91" s="31"/>
      <c r="NKW91" s="31"/>
      <c r="NKX91" s="31"/>
      <c r="NKY91" s="31"/>
      <c r="NKZ91" s="31"/>
      <c r="NLA91" s="31"/>
      <c r="NLB91" s="31"/>
      <c r="NLC91" s="31"/>
      <c r="NLD91" s="31"/>
      <c r="NLE91" s="31"/>
      <c r="NLF91" s="31"/>
      <c r="NLG91" s="31"/>
      <c r="NLH91" s="31"/>
      <c r="NLI91" s="31"/>
      <c r="NLJ91" s="31"/>
      <c r="NLK91" s="31"/>
      <c r="NLL91" s="31"/>
      <c r="NLM91" s="31"/>
      <c r="NLN91" s="31"/>
      <c r="NLO91" s="31"/>
      <c r="NLP91" s="31"/>
      <c r="NLQ91" s="31"/>
      <c r="NLR91" s="31"/>
      <c r="NLS91" s="31"/>
      <c r="NLT91" s="31"/>
      <c r="NLU91" s="31"/>
      <c r="NLV91" s="31"/>
      <c r="NLW91" s="31"/>
      <c r="NLX91" s="31"/>
      <c r="NLY91" s="31"/>
      <c r="NLZ91" s="31"/>
      <c r="NMA91" s="31"/>
      <c r="NMB91" s="31"/>
      <c r="NMC91" s="31"/>
      <c r="NMD91" s="31"/>
      <c r="NME91" s="31"/>
      <c r="NMF91" s="31"/>
      <c r="NMG91" s="31"/>
      <c r="NMH91" s="31"/>
      <c r="NMI91" s="31"/>
      <c r="NMJ91" s="31"/>
      <c r="NMK91" s="31"/>
      <c r="NML91" s="31"/>
      <c r="NMM91" s="31"/>
      <c r="NMN91" s="31"/>
      <c r="NMO91" s="31"/>
      <c r="NMP91" s="31"/>
      <c r="NMQ91" s="31"/>
      <c r="NMR91" s="31"/>
      <c r="NMS91" s="31"/>
      <c r="NMT91" s="31"/>
      <c r="NMU91" s="31"/>
      <c r="NMV91" s="31"/>
      <c r="NMW91" s="31"/>
      <c r="NMX91" s="31"/>
      <c r="NMY91" s="31"/>
      <c r="NMZ91" s="31"/>
      <c r="NNA91" s="31"/>
      <c r="NNB91" s="31"/>
      <c r="NNC91" s="31"/>
      <c r="NND91" s="31"/>
      <c r="NNE91" s="31"/>
      <c r="NNF91" s="31"/>
      <c r="NNG91" s="31"/>
      <c r="NNH91" s="31"/>
      <c r="NNI91" s="31"/>
      <c r="NNJ91" s="31"/>
      <c r="NNK91" s="31"/>
      <c r="NNL91" s="31"/>
      <c r="NNM91" s="31"/>
      <c r="NNN91" s="31"/>
      <c r="NNO91" s="31"/>
      <c r="NNP91" s="31"/>
      <c r="NNQ91" s="31"/>
      <c r="NNR91" s="31"/>
      <c r="NNS91" s="31"/>
      <c r="NNT91" s="31"/>
      <c r="NNU91" s="31"/>
      <c r="NNV91" s="31"/>
      <c r="NNW91" s="31"/>
      <c r="NNX91" s="31"/>
      <c r="NNY91" s="31"/>
      <c r="NNZ91" s="31"/>
      <c r="NOA91" s="31"/>
      <c r="NOB91" s="31"/>
      <c r="NOC91" s="31"/>
      <c r="NOD91" s="31"/>
      <c r="NOE91" s="31"/>
      <c r="NOF91" s="31"/>
      <c r="NOG91" s="31"/>
      <c r="NOH91" s="31"/>
      <c r="NOI91" s="31"/>
      <c r="NOJ91" s="31"/>
      <c r="NOK91" s="31"/>
      <c r="NOL91" s="31"/>
      <c r="NOM91" s="31"/>
      <c r="NON91" s="31"/>
      <c r="NOO91" s="31"/>
      <c r="NOP91" s="31"/>
      <c r="NOQ91" s="31"/>
      <c r="NOR91" s="31"/>
      <c r="NOS91" s="31"/>
      <c r="NOT91" s="31"/>
      <c r="NOU91" s="31"/>
      <c r="NOV91" s="31"/>
      <c r="NOW91" s="31"/>
      <c r="NOX91" s="31"/>
      <c r="NOY91" s="31"/>
      <c r="NOZ91" s="31"/>
      <c r="NPA91" s="31"/>
      <c r="NPB91" s="31"/>
      <c r="NPC91" s="31"/>
      <c r="NPD91" s="31"/>
      <c r="NPE91" s="31"/>
      <c r="NPF91" s="31"/>
      <c r="NPG91" s="31"/>
      <c r="NPH91" s="31"/>
      <c r="NPI91" s="31"/>
      <c r="NPJ91" s="31"/>
      <c r="NPK91" s="31"/>
      <c r="NPL91" s="31"/>
      <c r="NPM91" s="31"/>
      <c r="NPN91" s="31"/>
      <c r="NPO91" s="31"/>
      <c r="NPP91" s="31"/>
      <c r="NPQ91" s="31"/>
      <c r="NPR91" s="31"/>
      <c r="NPS91" s="31"/>
      <c r="NPT91" s="31"/>
      <c r="NPU91" s="31"/>
      <c r="NPV91" s="31"/>
      <c r="NPW91" s="31"/>
      <c r="NPX91" s="31"/>
      <c r="NPY91" s="31"/>
      <c r="NPZ91" s="31"/>
      <c r="NQA91" s="31"/>
      <c r="NQB91" s="31"/>
      <c r="NQC91" s="31"/>
      <c r="NQD91" s="31"/>
      <c r="NQE91" s="31"/>
      <c r="NQF91" s="31"/>
      <c r="NQG91" s="31"/>
      <c r="NQH91" s="31"/>
      <c r="NQI91" s="31"/>
      <c r="NQJ91" s="31"/>
      <c r="NQK91" s="31"/>
      <c r="NQL91" s="31"/>
      <c r="NQM91" s="31"/>
      <c r="NQN91" s="31"/>
      <c r="NQO91" s="31"/>
      <c r="NQP91" s="31"/>
      <c r="NQQ91" s="31"/>
      <c r="NQR91" s="31"/>
      <c r="NQS91" s="31"/>
      <c r="NQT91" s="31"/>
      <c r="NQU91" s="31"/>
      <c r="NQV91" s="31"/>
      <c r="NQW91" s="31"/>
      <c r="NQX91" s="31"/>
      <c r="NQY91" s="31"/>
      <c r="NQZ91" s="31"/>
      <c r="NRA91" s="31"/>
      <c r="NRB91" s="31"/>
      <c r="NRC91" s="31"/>
      <c r="NRD91" s="31"/>
      <c r="NRE91" s="31"/>
      <c r="NRF91" s="31"/>
      <c r="NRG91" s="31"/>
      <c r="NRH91" s="31"/>
      <c r="NRI91" s="31"/>
      <c r="NRJ91" s="31"/>
      <c r="NRK91" s="31"/>
      <c r="NRL91" s="31"/>
      <c r="NRM91" s="31"/>
      <c r="NRN91" s="31"/>
      <c r="NRO91" s="31"/>
      <c r="NRP91" s="31"/>
      <c r="NRQ91" s="31"/>
      <c r="NRR91" s="31"/>
      <c r="NRS91" s="31"/>
      <c r="NRT91" s="31"/>
      <c r="NRU91" s="31"/>
      <c r="NRV91" s="31"/>
      <c r="NRW91" s="31"/>
      <c r="NRX91" s="31"/>
      <c r="NRY91" s="31"/>
      <c r="NRZ91" s="31"/>
      <c r="NSA91" s="31"/>
      <c r="NSB91" s="31"/>
      <c r="NSC91" s="31"/>
      <c r="NSD91" s="31"/>
      <c r="NSE91" s="31"/>
      <c r="NSF91" s="31"/>
      <c r="NSG91" s="31"/>
      <c r="NSH91" s="31"/>
      <c r="NSI91" s="31"/>
      <c r="NSJ91" s="31"/>
      <c r="NSK91" s="31"/>
      <c r="NSL91" s="31"/>
      <c r="NSM91" s="31"/>
      <c r="NSN91" s="31"/>
      <c r="NSO91" s="31"/>
      <c r="NSP91" s="31"/>
      <c r="NSQ91" s="31"/>
      <c r="NSR91" s="31"/>
      <c r="NSS91" s="31"/>
      <c r="NST91" s="31"/>
      <c r="NSU91" s="31"/>
      <c r="NSV91" s="31"/>
      <c r="NSW91" s="31"/>
      <c r="NSX91" s="31"/>
      <c r="NSY91" s="31"/>
      <c r="NSZ91" s="31"/>
      <c r="NTA91" s="31"/>
      <c r="NTB91" s="31"/>
      <c r="NTC91" s="31"/>
      <c r="NTD91" s="31"/>
      <c r="NTE91" s="31"/>
      <c r="NTF91" s="31"/>
      <c r="NTG91" s="31"/>
      <c r="NTH91" s="31"/>
      <c r="NTI91" s="31"/>
      <c r="NTJ91" s="31"/>
      <c r="NTK91" s="31"/>
      <c r="NTL91" s="31"/>
      <c r="NTM91" s="31"/>
      <c r="NTN91" s="31"/>
      <c r="NTO91" s="31"/>
      <c r="NTP91" s="31"/>
      <c r="NTQ91" s="31"/>
      <c r="NTR91" s="31"/>
      <c r="NTS91" s="31"/>
      <c r="NTT91" s="31"/>
      <c r="NTU91" s="31"/>
      <c r="NTV91" s="31"/>
      <c r="NTW91" s="31"/>
      <c r="NTX91" s="31"/>
      <c r="NTY91" s="31"/>
      <c r="NTZ91" s="31"/>
      <c r="NUA91" s="31"/>
      <c r="NUB91" s="31"/>
      <c r="NUC91" s="31"/>
      <c r="NUD91" s="31"/>
      <c r="NUE91" s="31"/>
      <c r="NUF91" s="31"/>
      <c r="NUG91" s="31"/>
      <c r="NUH91" s="31"/>
      <c r="NUI91" s="31"/>
      <c r="NUJ91" s="31"/>
      <c r="NUK91" s="31"/>
      <c r="NUL91" s="31"/>
      <c r="NUM91" s="31"/>
      <c r="NUN91" s="31"/>
      <c r="NUO91" s="31"/>
      <c r="NUP91" s="31"/>
      <c r="NUQ91" s="31"/>
      <c r="NUR91" s="31"/>
      <c r="NUS91" s="31"/>
      <c r="NUT91" s="31"/>
      <c r="NUU91" s="31"/>
      <c r="NUV91" s="31"/>
      <c r="NUW91" s="31"/>
      <c r="NUX91" s="31"/>
      <c r="NUY91" s="31"/>
      <c r="NUZ91" s="31"/>
      <c r="NVA91" s="31"/>
      <c r="NVB91" s="31"/>
      <c r="NVC91" s="31"/>
      <c r="NVD91" s="31"/>
      <c r="NVE91" s="31"/>
      <c r="NVF91" s="31"/>
      <c r="NVG91" s="31"/>
      <c r="NVH91" s="31"/>
      <c r="NVI91" s="31"/>
      <c r="NVJ91" s="31"/>
      <c r="NVK91" s="31"/>
      <c r="NVL91" s="31"/>
      <c r="NVM91" s="31"/>
      <c r="NVN91" s="31"/>
      <c r="NVO91" s="31"/>
      <c r="NVP91" s="31"/>
      <c r="NVQ91" s="31"/>
      <c r="NVR91" s="31"/>
      <c r="NVS91" s="31"/>
      <c r="NVT91" s="31"/>
      <c r="NVU91" s="31"/>
      <c r="NVV91" s="31"/>
      <c r="NVW91" s="31"/>
      <c r="NVX91" s="31"/>
      <c r="NVY91" s="31"/>
      <c r="NVZ91" s="31"/>
      <c r="NWA91" s="31"/>
      <c r="NWB91" s="31"/>
      <c r="NWC91" s="31"/>
      <c r="NWD91" s="31"/>
      <c r="NWE91" s="31"/>
      <c r="NWF91" s="31"/>
      <c r="NWG91" s="31"/>
      <c r="NWH91" s="31"/>
      <c r="NWI91" s="31"/>
      <c r="NWJ91" s="31"/>
      <c r="NWK91" s="31"/>
      <c r="NWL91" s="31"/>
      <c r="NWM91" s="31"/>
      <c r="NWN91" s="31"/>
      <c r="NWO91" s="31"/>
      <c r="NWP91" s="31"/>
      <c r="NWQ91" s="31"/>
      <c r="NWR91" s="31"/>
      <c r="NWS91" s="31"/>
      <c r="NWT91" s="31"/>
      <c r="NWU91" s="31"/>
      <c r="NWV91" s="31"/>
      <c r="NWW91" s="31"/>
      <c r="NWX91" s="31"/>
      <c r="NWY91" s="31"/>
      <c r="NWZ91" s="31"/>
      <c r="NXA91" s="31"/>
      <c r="NXB91" s="31"/>
      <c r="NXC91" s="31"/>
      <c r="NXD91" s="31"/>
      <c r="NXE91" s="31"/>
      <c r="NXF91" s="31"/>
      <c r="NXG91" s="31"/>
      <c r="NXH91" s="31"/>
      <c r="NXI91" s="31"/>
      <c r="NXJ91" s="31"/>
      <c r="NXK91" s="31"/>
      <c r="NXL91" s="31"/>
      <c r="NXM91" s="31"/>
      <c r="NXN91" s="31"/>
      <c r="NXO91" s="31"/>
      <c r="NXP91" s="31"/>
      <c r="NXQ91" s="31"/>
      <c r="NXR91" s="31"/>
      <c r="NXS91" s="31"/>
      <c r="NXT91" s="31"/>
      <c r="NXU91" s="31"/>
      <c r="NXV91" s="31"/>
      <c r="NXW91" s="31"/>
      <c r="NXX91" s="31"/>
      <c r="NXY91" s="31"/>
      <c r="NXZ91" s="31"/>
      <c r="NYA91" s="31"/>
      <c r="NYB91" s="31"/>
      <c r="NYC91" s="31"/>
      <c r="NYD91" s="31"/>
      <c r="NYE91" s="31"/>
      <c r="NYF91" s="31"/>
      <c r="NYG91" s="31"/>
      <c r="NYH91" s="31"/>
      <c r="NYI91" s="31"/>
      <c r="NYJ91" s="31"/>
      <c r="NYK91" s="31"/>
      <c r="NYL91" s="31"/>
      <c r="NYM91" s="31"/>
      <c r="NYN91" s="31"/>
      <c r="NYO91" s="31"/>
      <c r="NYP91" s="31"/>
      <c r="NYQ91" s="31"/>
      <c r="NYR91" s="31"/>
      <c r="NYS91" s="31"/>
      <c r="NYT91" s="31"/>
      <c r="NYU91" s="31"/>
      <c r="NYV91" s="31"/>
      <c r="NYW91" s="31"/>
      <c r="NYX91" s="31"/>
      <c r="NYY91" s="31"/>
      <c r="NYZ91" s="31"/>
      <c r="NZA91" s="31"/>
      <c r="NZB91" s="31"/>
      <c r="NZC91" s="31"/>
      <c r="NZD91" s="31"/>
      <c r="NZE91" s="31"/>
      <c r="NZF91" s="31"/>
      <c r="NZG91" s="31"/>
      <c r="NZH91" s="31"/>
      <c r="NZI91" s="31"/>
      <c r="NZJ91" s="31"/>
      <c r="NZK91" s="31"/>
      <c r="NZL91" s="31"/>
      <c r="NZM91" s="31"/>
      <c r="NZN91" s="31"/>
      <c r="NZO91" s="31"/>
      <c r="NZP91" s="31"/>
      <c r="NZQ91" s="31"/>
      <c r="NZR91" s="31"/>
      <c r="NZS91" s="31"/>
      <c r="NZT91" s="31"/>
      <c r="NZU91" s="31"/>
      <c r="NZV91" s="31"/>
      <c r="NZW91" s="31"/>
      <c r="NZX91" s="31"/>
      <c r="NZY91" s="31"/>
      <c r="NZZ91" s="31"/>
      <c r="OAA91" s="31"/>
      <c r="OAB91" s="31"/>
      <c r="OAC91" s="31"/>
      <c r="OAD91" s="31"/>
      <c r="OAE91" s="31"/>
      <c r="OAF91" s="31"/>
      <c r="OAG91" s="31"/>
      <c r="OAH91" s="31"/>
      <c r="OAI91" s="31"/>
      <c r="OAJ91" s="31"/>
      <c r="OAK91" s="31"/>
      <c r="OAL91" s="31"/>
      <c r="OAM91" s="31"/>
      <c r="OAN91" s="31"/>
      <c r="OAO91" s="31"/>
      <c r="OAP91" s="31"/>
      <c r="OAQ91" s="31"/>
      <c r="OAR91" s="31"/>
      <c r="OAS91" s="31"/>
      <c r="OAT91" s="31"/>
      <c r="OAU91" s="31"/>
      <c r="OAV91" s="31"/>
      <c r="OAW91" s="31"/>
      <c r="OAX91" s="31"/>
      <c r="OAY91" s="31"/>
      <c r="OAZ91" s="31"/>
      <c r="OBA91" s="31"/>
      <c r="OBB91" s="31"/>
      <c r="OBC91" s="31"/>
      <c r="OBD91" s="31"/>
      <c r="OBE91" s="31"/>
      <c r="OBF91" s="31"/>
      <c r="OBG91" s="31"/>
      <c r="OBH91" s="31"/>
      <c r="OBI91" s="31"/>
      <c r="OBJ91" s="31"/>
      <c r="OBK91" s="31"/>
      <c r="OBL91" s="31"/>
      <c r="OBM91" s="31"/>
      <c r="OBN91" s="31"/>
      <c r="OBO91" s="31"/>
      <c r="OBP91" s="31"/>
      <c r="OBQ91" s="31"/>
      <c r="OBR91" s="31"/>
      <c r="OBS91" s="31"/>
      <c r="OBT91" s="31"/>
      <c r="OBU91" s="31"/>
      <c r="OBV91" s="31"/>
      <c r="OBW91" s="31"/>
      <c r="OBX91" s="31"/>
      <c r="OBY91" s="31"/>
      <c r="OBZ91" s="31"/>
      <c r="OCA91" s="31"/>
      <c r="OCB91" s="31"/>
      <c r="OCC91" s="31"/>
      <c r="OCD91" s="31"/>
      <c r="OCE91" s="31"/>
      <c r="OCF91" s="31"/>
      <c r="OCG91" s="31"/>
      <c r="OCH91" s="31"/>
      <c r="OCI91" s="31"/>
      <c r="OCJ91" s="31"/>
      <c r="OCK91" s="31"/>
      <c r="OCL91" s="31"/>
      <c r="OCM91" s="31"/>
      <c r="OCN91" s="31"/>
      <c r="OCO91" s="31"/>
      <c r="OCP91" s="31"/>
      <c r="OCQ91" s="31"/>
      <c r="OCR91" s="31"/>
      <c r="OCS91" s="31"/>
      <c r="OCT91" s="31"/>
      <c r="OCU91" s="31"/>
      <c r="OCV91" s="31"/>
      <c r="OCW91" s="31"/>
      <c r="OCX91" s="31"/>
      <c r="OCY91" s="31"/>
      <c r="OCZ91" s="31"/>
      <c r="ODA91" s="31"/>
      <c r="ODB91" s="31"/>
      <c r="ODC91" s="31"/>
      <c r="ODD91" s="31"/>
      <c r="ODE91" s="31"/>
      <c r="ODF91" s="31"/>
      <c r="ODG91" s="31"/>
      <c r="ODH91" s="31"/>
      <c r="ODI91" s="31"/>
      <c r="ODJ91" s="31"/>
      <c r="ODK91" s="31"/>
      <c r="ODL91" s="31"/>
      <c r="ODM91" s="31"/>
      <c r="ODN91" s="31"/>
      <c r="ODO91" s="31"/>
      <c r="ODP91" s="31"/>
      <c r="ODQ91" s="31"/>
      <c r="ODR91" s="31"/>
      <c r="ODS91" s="31"/>
      <c r="ODT91" s="31"/>
      <c r="ODU91" s="31"/>
      <c r="ODV91" s="31"/>
      <c r="ODW91" s="31"/>
      <c r="ODX91" s="31"/>
      <c r="ODY91" s="31"/>
      <c r="ODZ91" s="31"/>
      <c r="OEA91" s="31"/>
      <c r="OEB91" s="31"/>
      <c r="OEC91" s="31"/>
      <c r="OED91" s="31"/>
      <c r="OEE91" s="31"/>
      <c r="OEF91" s="31"/>
      <c r="OEG91" s="31"/>
      <c r="OEH91" s="31"/>
      <c r="OEI91" s="31"/>
      <c r="OEJ91" s="31"/>
      <c r="OEK91" s="31"/>
      <c r="OEL91" s="31"/>
      <c r="OEM91" s="31"/>
      <c r="OEN91" s="31"/>
      <c r="OEO91" s="31"/>
      <c r="OEP91" s="31"/>
      <c r="OEQ91" s="31"/>
      <c r="OER91" s="31"/>
      <c r="OES91" s="31"/>
      <c r="OET91" s="31"/>
      <c r="OEU91" s="31"/>
      <c r="OEV91" s="31"/>
      <c r="OEW91" s="31"/>
      <c r="OEX91" s="31"/>
      <c r="OEY91" s="31"/>
      <c r="OEZ91" s="31"/>
      <c r="OFA91" s="31"/>
      <c r="OFB91" s="31"/>
      <c r="OFC91" s="31"/>
      <c r="OFD91" s="31"/>
      <c r="OFE91" s="31"/>
      <c r="OFF91" s="31"/>
      <c r="OFG91" s="31"/>
      <c r="OFH91" s="31"/>
      <c r="OFI91" s="31"/>
      <c r="OFJ91" s="31"/>
      <c r="OFK91" s="31"/>
      <c r="OFL91" s="31"/>
      <c r="OFM91" s="31"/>
      <c r="OFN91" s="31"/>
      <c r="OFO91" s="31"/>
      <c r="OFP91" s="31"/>
      <c r="OFQ91" s="31"/>
      <c r="OFR91" s="31"/>
      <c r="OFS91" s="31"/>
      <c r="OFT91" s="31"/>
      <c r="OFU91" s="31"/>
      <c r="OFV91" s="31"/>
      <c r="OFW91" s="31"/>
      <c r="OFX91" s="31"/>
      <c r="OFY91" s="31"/>
      <c r="OFZ91" s="31"/>
      <c r="OGA91" s="31"/>
      <c r="OGB91" s="31"/>
      <c r="OGC91" s="31"/>
      <c r="OGD91" s="31"/>
      <c r="OGE91" s="31"/>
      <c r="OGF91" s="31"/>
      <c r="OGG91" s="31"/>
      <c r="OGH91" s="31"/>
      <c r="OGI91" s="31"/>
      <c r="OGJ91" s="31"/>
      <c r="OGK91" s="31"/>
      <c r="OGL91" s="31"/>
      <c r="OGM91" s="31"/>
      <c r="OGN91" s="31"/>
      <c r="OGO91" s="31"/>
      <c r="OGP91" s="31"/>
      <c r="OGQ91" s="31"/>
      <c r="OGR91" s="31"/>
      <c r="OGS91" s="31"/>
      <c r="OGT91" s="31"/>
      <c r="OGU91" s="31"/>
      <c r="OGV91" s="31"/>
      <c r="OGW91" s="31"/>
      <c r="OGX91" s="31"/>
      <c r="OGY91" s="31"/>
      <c r="OGZ91" s="31"/>
      <c r="OHA91" s="31"/>
      <c r="OHB91" s="31"/>
      <c r="OHC91" s="31"/>
      <c r="OHD91" s="31"/>
      <c r="OHE91" s="31"/>
      <c r="OHF91" s="31"/>
      <c r="OHG91" s="31"/>
      <c r="OHH91" s="31"/>
      <c r="OHI91" s="31"/>
      <c r="OHJ91" s="31"/>
      <c r="OHK91" s="31"/>
      <c r="OHL91" s="31"/>
      <c r="OHM91" s="31"/>
      <c r="OHN91" s="31"/>
      <c r="OHO91" s="31"/>
      <c r="OHP91" s="31"/>
      <c r="OHQ91" s="31"/>
      <c r="OHR91" s="31"/>
      <c r="OHS91" s="31"/>
      <c r="OHT91" s="31"/>
      <c r="OHU91" s="31"/>
      <c r="OHV91" s="31"/>
      <c r="OHW91" s="31"/>
      <c r="OHX91" s="31"/>
      <c r="OHY91" s="31"/>
      <c r="OHZ91" s="31"/>
      <c r="OIA91" s="31"/>
      <c r="OIB91" s="31"/>
      <c r="OIC91" s="31"/>
      <c r="OID91" s="31"/>
      <c r="OIE91" s="31"/>
      <c r="OIF91" s="31"/>
      <c r="OIG91" s="31"/>
      <c r="OIH91" s="31"/>
      <c r="OII91" s="31"/>
      <c r="OIJ91" s="31"/>
      <c r="OIK91" s="31"/>
      <c r="OIL91" s="31"/>
      <c r="OIM91" s="31"/>
      <c r="OIN91" s="31"/>
      <c r="OIO91" s="31"/>
      <c r="OIP91" s="31"/>
      <c r="OIQ91" s="31"/>
      <c r="OIR91" s="31"/>
      <c r="OIS91" s="31"/>
      <c r="OIT91" s="31"/>
      <c r="OIU91" s="31"/>
      <c r="OIV91" s="31"/>
      <c r="OIW91" s="31"/>
      <c r="OIX91" s="31"/>
      <c r="OIY91" s="31"/>
      <c r="OIZ91" s="31"/>
      <c r="OJA91" s="31"/>
      <c r="OJB91" s="31"/>
      <c r="OJC91" s="31"/>
      <c r="OJD91" s="31"/>
      <c r="OJE91" s="31"/>
      <c r="OJF91" s="31"/>
      <c r="OJG91" s="31"/>
      <c r="OJH91" s="31"/>
      <c r="OJI91" s="31"/>
      <c r="OJJ91" s="31"/>
      <c r="OJK91" s="31"/>
      <c r="OJL91" s="31"/>
      <c r="OJM91" s="31"/>
      <c r="OJN91" s="31"/>
      <c r="OJO91" s="31"/>
      <c r="OJP91" s="31"/>
      <c r="OJQ91" s="31"/>
      <c r="OJR91" s="31"/>
      <c r="OJS91" s="31"/>
      <c r="OJT91" s="31"/>
      <c r="OJU91" s="31"/>
      <c r="OJV91" s="31"/>
      <c r="OJW91" s="31"/>
      <c r="OJX91" s="31"/>
      <c r="OJY91" s="31"/>
      <c r="OJZ91" s="31"/>
      <c r="OKA91" s="31"/>
      <c r="OKB91" s="31"/>
      <c r="OKC91" s="31"/>
      <c r="OKD91" s="31"/>
      <c r="OKE91" s="31"/>
      <c r="OKF91" s="31"/>
      <c r="OKG91" s="31"/>
      <c r="OKH91" s="31"/>
      <c r="OKI91" s="31"/>
      <c r="OKJ91" s="31"/>
      <c r="OKK91" s="31"/>
      <c r="OKL91" s="31"/>
      <c r="OKM91" s="31"/>
      <c r="OKN91" s="31"/>
      <c r="OKO91" s="31"/>
      <c r="OKP91" s="31"/>
      <c r="OKQ91" s="31"/>
      <c r="OKR91" s="31"/>
      <c r="OKS91" s="31"/>
      <c r="OKT91" s="31"/>
      <c r="OKU91" s="31"/>
      <c r="OKV91" s="31"/>
      <c r="OKW91" s="31"/>
      <c r="OKX91" s="31"/>
      <c r="OKY91" s="31"/>
      <c r="OKZ91" s="31"/>
      <c r="OLA91" s="31"/>
      <c r="OLB91" s="31"/>
      <c r="OLC91" s="31"/>
      <c r="OLD91" s="31"/>
      <c r="OLE91" s="31"/>
      <c r="OLF91" s="31"/>
      <c r="OLG91" s="31"/>
      <c r="OLH91" s="31"/>
      <c r="OLI91" s="31"/>
      <c r="OLJ91" s="31"/>
      <c r="OLK91" s="31"/>
      <c r="OLL91" s="31"/>
      <c r="OLM91" s="31"/>
      <c r="OLN91" s="31"/>
      <c r="OLO91" s="31"/>
      <c r="OLP91" s="31"/>
      <c r="OLQ91" s="31"/>
      <c r="OLR91" s="31"/>
      <c r="OLS91" s="31"/>
      <c r="OLT91" s="31"/>
      <c r="OLU91" s="31"/>
      <c r="OLV91" s="31"/>
      <c r="OLW91" s="31"/>
      <c r="OLX91" s="31"/>
      <c r="OLY91" s="31"/>
      <c r="OLZ91" s="31"/>
      <c r="OMA91" s="31"/>
      <c r="OMB91" s="31"/>
      <c r="OMC91" s="31"/>
      <c r="OMD91" s="31"/>
      <c r="OME91" s="31"/>
      <c r="OMF91" s="31"/>
      <c r="OMG91" s="31"/>
      <c r="OMH91" s="31"/>
      <c r="OMI91" s="31"/>
      <c r="OMJ91" s="31"/>
      <c r="OMK91" s="31"/>
      <c r="OML91" s="31"/>
      <c r="OMM91" s="31"/>
      <c r="OMN91" s="31"/>
      <c r="OMO91" s="31"/>
      <c r="OMP91" s="31"/>
      <c r="OMQ91" s="31"/>
      <c r="OMR91" s="31"/>
      <c r="OMS91" s="31"/>
      <c r="OMT91" s="31"/>
      <c r="OMU91" s="31"/>
      <c r="OMV91" s="31"/>
      <c r="OMW91" s="31"/>
      <c r="OMX91" s="31"/>
      <c r="OMY91" s="31"/>
      <c r="OMZ91" s="31"/>
      <c r="ONA91" s="31"/>
      <c r="ONB91" s="31"/>
      <c r="ONC91" s="31"/>
      <c r="OND91" s="31"/>
      <c r="ONE91" s="31"/>
      <c r="ONF91" s="31"/>
      <c r="ONG91" s="31"/>
      <c r="ONH91" s="31"/>
      <c r="ONI91" s="31"/>
      <c r="ONJ91" s="31"/>
      <c r="ONK91" s="31"/>
      <c r="ONL91" s="31"/>
      <c r="ONM91" s="31"/>
      <c r="ONN91" s="31"/>
      <c r="ONO91" s="31"/>
      <c r="ONP91" s="31"/>
      <c r="ONQ91" s="31"/>
      <c r="ONR91" s="31"/>
      <c r="ONS91" s="31"/>
      <c r="ONT91" s="31"/>
      <c r="ONU91" s="31"/>
      <c r="ONV91" s="31"/>
      <c r="ONW91" s="31"/>
      <c r="ONX91" s="31"/>
      <c r="ONY91" s="31"/>
      <c r="ONZ91" s="31"/>
      <c r="OOA91" s="31"/>
      <c r="OOB91" s="31"/>
      <c r="OOC91" s="31"/>
      <c r="OOD91" s="31"/>
      <c r="OOE91" s="31"/>
      <c r="OOF91" s="31"/>
      <c r="OOG91" s="31"/>
      <c r="OOH91" s="31"/>
      <c r="OOI91" s="31"/>
      <c r="OOJ91" s="31"/>
      <c r="OOK91" s="31"/>
      <c r="OOL91" s="31"/>
      <c r="OOM91" s="31"/>
      <c r="OON91" s="31"/>
      <c r="OOO91" s="31"/>
      <c r="OOP91" s="31"/>
      <c r="OOQ91" s="31"/>
      <c r="OOR91" s="31"/>
      <c r="OOS91" s="31"/>
      <c r="OOT91" s="31"/>
      <c r="OOU91" s="31"/>
      <c r="OOV91" s="31"/>
      <c r="OOW91" s="31"/>
      <c r="OOX91" s="31"/>
      <c r="OOY91" s="31"/>
      <c r="OOZ91" s="31"/>
      <c r="OPA91" s="31"/>
      <c r="OPB91" s="31"/>
      <c r="OPC91" s="31"/>
      <c r="OPD91" s="31"/>
      <c r="OPE91" s="31"/>
      <c r="OPF91" s="31"/>
      <c r="OPG91" s="31"/>
      <c r="OPH91" s="31"/>
      <c r="OPI91" s="31"/>
      <c r="OPJ91" s="31"/>
      <c r="OPK91" s="31"/>
      <c r="OPL91" s="31"/>
      <c r="OPM91" s="31"/>
      <c r="OPN91" s="31"/>
      <c r="OPO91" s="31"/>
      <c r="OPP91" s="31"/>
      <c r="OPQ91" s="31"/>
      <c r="OPR91" s="31"/>
      <c r="OPS91" s="31"/>
      <c r="OPT91" s="31"/>
      <c r="OPU91" s="31"/>
      <c r="OPV91" s="31"/>
      <c r="OPW91" s="31"/>
      <c r="OPX91" s="31"/>
      <c r="OPY91" s="31"/>
      <c r="OPZ91" s="31"/>
      <c r="OQA91" s="31"/>
      <c r="OQB91" s="31"/>
      <c r="OQC91" s="31"/>
      <c r="OQD91" s="31"/>
      <c r="OQE91" s="31"/>
      <c r="OQF91" s="31"/>
      <c r="OQG91" s="31"/>
      <c r="OQH91" s="31"/>
      <c r="OQI91" s="31"/>
      <c r="OQJ91" s="31"/>
      <c r="OQK91" s="31"/>
      <c r="OQL91" s="31"/>
      <c r="OQM91" s="31"/>
      <c r="OQN91" s="31"/>
      <c r="OQO91" s="31"/>
      <c r="OQP91" s="31"/>
      <c r="OQQ91" s="31"/>
      <c r="OQR91" s="31"/>
      <c r="OQS91" s="31"/>
      <c r="OQT91" s="31"/>
      <c r="OQU91" s="31"/>
      <c r="OQV91" s="31"/>
      <c r="OQW91" s="31"/>
      <c r="OQX91" s="31"/>
      <c r="OQY91" s="31"/>
      <c r="OQZ91" s="31"/>
      <c r="ORA91" s="31"/>
      <c r="ORB91" s="31"/>
      <c r="ORC91" s="31"/>
      <c r="ORD91" s="31"/>
      <c r="ORE91" s="31"/>
      <c r="ORF91" s="31"/>
      <c r="ORG91" s="31"/>
      <c r="ORH91" s="31"/>
      <c r="ORI91" s="31"/>
      <c r="ORJ91" s="31"/>
      <c r="ORK91" s="31"/>
      <c r="ORL91" s="31"/>
      <c r="ORM91" s="31"/>
      <c r="ORN91" s="31"/>
      <c r="ORO91" s="31"/>
      <c r="ORP91" s="31"/>
      <c r="ORQ91" s="31"/>
      <c r="ORR91" s="31"/>
      <c r="ORS91" s="31"/>
      <c r="ORT91" s="31"/>
      <c r="ORU91" s="31"/>
      <c r="ORV91" s="31"/>
      <c r="ORW91" s="31"/>
      <c r="ORX91" s="31"/>
      <c r="ORY91" s="31"/>
      <c r="ORZ91" s="31"/>
      <c r="OSA91" s="31"/>
      <c r="OSB91" s="31"/>
      <c r="OSC91" s="31"/>
      <c r="OSD91" s="31"/>
      <c r="OSE91" s="31"/>
      <c r="OSF91" s="31"/>
      <c r="OSG91" s="31"/>
      <c r="OSH91" s="31"/>
      <c r="OSI91" s="31"/>
      <c r="OSJ91" s="31"/>
      <c r="OSK91" s="31"/>
      <c r="OSL91" s="31"/>
      <c r="OSM91" s="31"/>
      <c r="OSN91" s="31"/>
      <c r="OSO91" s="31"/>
      <c r="OSP91" s="31"/>
      <c r="OSQ91" s="31"/>
      <c r="OSR91" s="31"/>
      <c r="OSS91" s="31"/>
      <c r="OST91" s="31"/>
      <c r="OSU91" s="31"/>
      <c r="OSV91" s="31"/>
      <c r="OSW91" s="31"/>
      <c r="OSX91" s="31"/>
      <c r="OSY91" s="31"/>
      <c r="OSZ91" s="31"/>
      <c r="OTA91" s="31"/>
      <c r="OTB91" s="31"/>
      <c r="OTC91" s="31"/>
      <c r="OTD91" s="31"/>
      <c r="OTE91" s="31"/>
      <c r="OTF91" s="31"/>
      <c r="OTG91" s="31"/>
      <c r="OTH91" s="31"/>
      <c r="OTI91" s="31"/>
      <c r="OTJ91" s="31"/>
      <c r="OTK91" s="31"/>
      <c r="OTL91" s="31"/>
      <c r="OTM91" s="31"/>
      <c r="OTN91" s="31"/>
      <c r="OTO91" s="31"/>
      <c r="OTP91" s="31"/>
      <c r="OTQ91" s="31"/>
      <c r="OTR91" s="31"/>
      <c r="OTS91" s="31"/>
      <c r="OTT91" s="31"/>
      <c r="OTU91" s="31"/>
      <c r="OTV91" s="31"/>
      <c r="OTW91" s="31"/>
      <c r="OTX91" s="31"/>
      <c r="OTY91" s="31"/>
      <c r="OTZ91" s="31"/>
      <c r="OUA91" s="31"/>
      <c r="OUB91" s="31"/>
      <c r="OUC91" s="31"/>
      <c r="OUD91" s="31"/>
      <c r="OUE91" s="31"/>
      <c r="OUF91" s="31"/>
      <c r="OUG91" s="31"/>
      <c r="OUH91" s="31"/>
      <c r="OUI91" s="31"/>
      <c r="OUJ91" s="31"/>
      <c r="OUK91" s="31"/>
      <c r="OUL91" s="31"/>
      <c r="OUM91" s="31"/>
      <c r="OUN91" s="31"/>
      <c r="OUO91" s="31"/>
      <c r="OUP91" s="31"/>
      <c r="OUQ91" s="31"/>
      <c r="OUR91" s="31"/>
      <c r="OUS91" s="31"/>
      <c r="OUT91" s="31"/>
      <c r="OUU91" s="31"/>
      <c r="OUV91" s="31"/>
      <c r="OUW91" s="31"/>
      <c r="OUX91" s="31"/>
      <c r="OUY91" s="31"/>
      <c r="OUZ91" s="31"/>
      <c r="OVA91" s="31"/>
      <c r="OVB91" s="31"/>
      <c r="OVC91" s="31"/>
      <c r="OVD91" s="31"/>
      <c r="OVE91" s="31"/>
      <c r="OVF91" s="31"/>
      <c r="OVG91" s="31"/>
      <c r="OVH91" s="31"/>
      <c r="OVI91" s="31"/>
      <c r="OVJ91" s="31"/>
      <c r="OVK91" s="31"/>
      <c r="OVL91" s="31"/>
      <c r="OVM91" s="31"/>
      <c r="OVN91" s="31"/>
      <c r="OVO91" s="31"/>
      <c r="OVP91" s="31"/>
      <c r="OVQ91" s="31"/>
      <c r="OVR91" s="31"/>
      <c r="OVS91" s="31"/>
      <c r="OVT91" s="31"/>
      <c r="OVU91" s="31"/>
      <c r="OVV91" s="31"/>
      <c r="OVW91" s="31"/>
      <c r="OVX91" s="31"/>
      <c r="OVY91" s="31"/>
      <c r="OVZ91" s="31"/>
      <c r="OWA91" s="31"/>
      <c r="OWB91" s="31"/>
      <c r="OWC91" s="31"/>
      <c r="OWD91" s="31"/>
      <c r="OWE91" s="31"/>
      <c r="OWF91" s="31"/>
      <c r="OWG91" s="31"/>
      <c r="OWH91" s="31"/>
      <c r="OWI91" s="31"/>
      <c r="OWJ91" s="31"/>
      <c r="OWK91" s="31"/>
      <c r="OWL91" s="31"/>
      <c r="OWM91" s="31"/>
      <c r="OWN91" s="31"/>
      <c r="OWO91" s="31"/>
      <c r="OWP91" s="31"/>
      <c r="OWQ91" s="31"/>
      <c r="OWR91" s="31"/>
      <c r="OWS91" s="31"/>
      <c r="OWT91" s="31"/>
      <c r="OWU91" s="31"/>
      <c r="OWV91" s="31"/>
      <c r="OWW91" s="31"/>
      <c r="OWX91" s="31"/>
      <c r="OWY91" s="31"/>
      <c r="OWZ91" s="31"/>
      <c r="OXA91" s="31"/>
      <c r="OXB91" s="31"/>
      <c r="OXC91" s="31"/>
      <c r="OXD91" s="31"/>
      <c r="OXE91" s="31"/>
      <c r="OXF91" s="31"/>
      <c r="OXG91" s="31"/>
      <c r="OXH91" s="31"/>
      <c r="OXI91" s="31"/>
      <c r="OXJ91" s="31"/>
      <c r="OXK91" s="31"/>
      <c r="OXL91" s="31"/>
      <c r="OXM91" s="31"/>
      <c r="OXN91" s="31"/>
      <c r="OXO91" s="31"/>
      <c r="OXP91" s="31"/>
      <c r="OXQ91" s="31"/>
      <c r="OXR91" s="31"/>
      <c r="OXS91" s="31"/>
      <c r="OXT91" s="31"/>
      <c r="OXU91" s="31"/>
      <c r="OXV91" s="31"/>
      <c r="OXW91" s="31"/>
      <c r="OXX91" s="31"/>
      <c r="OXY91" s="31"/>
      <c r="OXZ91" s="31"/>
      <c r="OYA91" s="31"/>
      <c r="OYB91" s="31"/>
      <c r="OYC91" s="31"/>
      <c r="OYD91" s="31"/>
      <c r="OYE91" s="31"/>
      <c r="OYF91" s="31"/>
      <c r="OYG91" s="31"/>
      <c r="OYH91" s="31"/>
      <c r="OYI91" s="31"/>
      <c r="OYJ91" s="31"/>
      <c r="OYK91" s="31"/>
      <c r="OYL91" s="31"/>
      <c r="OYM91" s="31"/>
      <c r="OYN91" s="31"/>
      <c r="OYO91" s="31"/>
      <c r="OYP91" s="31"/>
      <c r="OYQ91" s="31"/>
      <c r="OYR91" s="31"/>
      <c r="OYS91" s="31"/>
      <c r="OYT91" s="31"/>
      <c r="OYU91" s="31"/>
      <c r="OYV91" s="31"/>
      <c r="OYW91" s="31"/>
      <c r="OYX91" s="31"/>
      <c r="OYY91" s="31"/>
      <c r="OYZ91" s="31"/>
      <c r="OZA91" s="31"/>
      <c r="OZB91" s="31"/>
      <c r="OZC91" s="31"/>
      <c r="OZD91" s="31"/>
      <c r="OZE91" s="31"/>
      <c r="OZF91" s="31"/>
      <c r="OZG91" s="31"/>
      <c r="OZH91" s="31"/>
      <c r="OZI91" s="31"/>
      <c r="OZJ91" s="31"/>
      <c r="OZK91" s="31"/>
      <c r="OZL91" s="31"/>
      <c r="OZM91" s="31"/>
      <c r="OZN91" s="31"/>
      <c r="OZO91" s="31"/>
      <c r="OZP91" s="31"/>
      <c r="OZQ91" s="31"/>
      <c r="OZR91" s="31"/>
      <c r="OZS91" s="31"/>
      <c r="OZT91" s="31"/>
      <c r="OZU91" s="31"/>
      <c r="OZV91" s="31"/>
      <c r="OZW91" s="31"/>
      <c r="OZX91" s="31"/>
      <c r="OZY91" s="31"/>
      <c r="OZZ91" s="31"/>
      <c r="PAA91" s="31"/>
      <c r="PAB91" s="31"/>
      <c r="PAC91" s="31"/>
      <c r="PAD91" s="31"/>
      <c r="PAE91" s="31"/>
      <c r="PAF91" s="31"/>
      <c r="PAG91" s="31"/>
      <c r="PAH91" s="31"/>
      <c r="PAI91" s="31"/>
      <c r="PAJ91" s="31"/>
      <c r="PAK91" s="31"/>
      <c r="PAL91" s="31"/>
      <c r="PAM91" s="31"/>
      <c r="PAN91" s="31"/>
      <c r="PAO91" s="31"/>
      <c r="PAP91" s="31"/>
      <c r="PAQ91" s="31"/>
      <c r="PAR91" s="31"/>
      <c r="PAS91" s="31"/>
      <c r="PAT91" s="31"/>
      <c r="PAU91" s="31"/>
      <c r="PAV91" s="31"/>
      <c r="PAW91" s="31"/>
      <c r="PAX91" s="31"/>
      <c r="PAY91" s="31"/>
      <c r="PAZ91" s="31"/>
      <c r="PBA91" s="31"/>
      <c r="PBB91" s="31"/>
      <c r="PBC91" s="31"/>
      <c r="PBD91" s="31"/>
      <c r="PBE91" s="31"/>
      <c r="PBF91" s="31"/>
      <c r="PBG91" s="31"/>
      <c r="PBH91" s="31"/>
      <c r="PBI91" s="31"/>
      <c r="PBJ91" s="31"/>
      <c r="PBK91" s="31"/>
      <c r="PBL91" s="31"/>
      <c r="PBM91" s="31"/>
      <c r="PBN91" s="31"/>
      <c r="PBO91" s="31"/>
      <c r="PBP91" s="31"/>
      <c r="PBQ91" s="31"/>
      <c r="PBR91" s="31"/>
      <c r="PBS91" s="31"/>
      <c r="PBT91" s="31"/>
      <c r="PBU91" s="31"/>
      <c r="PBV91" s="31"/>
      <c r="PBW91" s="31"/>
      <c r="PBX91" s="31"/>
      <c r="PBY91" s="31"/>
      <c r="PBZ91" s="31"/>
      <c r="PCA91" s="31"/>
      <c r="PCB91" s="31"/>
      <c r="PCC91" s="31"/>
      <c r="PCD91" s="31"/>
      <c r="PCE91" s="31"/>
      <c r="PCF91" s="31"/>
      <c r="PCG91" s="31"/>
      <c r="PCH91" s="31"/>
      <c r="PCI91" s="31"/>
      <c r="PCJ91" s="31"/>
      <c r="PCK91" s="31"/>
      <c r="PCL91" s="31"/>
      <c r="PCM91" s="31"/>
      <c r="PCN91" s="31"/>
      <c r="PCO91" s="31"/>
      <c r="PCP91" s="31"/>
      <c r="PCQ91" s="31"/>
      <c r="PCR91" s="31"/>
      <c r="PCS91" s="31"/>
      <c r="PCT91" s="31"/>
      <c r="PCU91" s="31"/>
      <c r="PCV91" s="31"/>
      <c r="PCW91" s="31"/>
      <c r="PCX91" s="31"/>
      <c r="PCY91" s="31"/>
      <c r="PCZ91" s="31"/>
      <c r="PDA91" s="31"/>
      <c r="PDB91" s="31"/>
      <c r="PDC91" s="31"/>
      <c r="PDD91" s="31"/>
      <c r="PDE91" s="31"/>
      <c r="PDF91" s="31"/>
      <c r="PDG91" s="31"/>
      <c r="PDH91" s="31"/>
      <c r="PDI91" s="31"/>
      <c r="PDJ91" s="31"/>
      <c r="PDK91" s="31"/>
      <c r="PDL91" s="31"/>
      <c r="PDM91" s="31"/>
      <c r="PDN91" s="31"/>
      <c r="PDO91" s="31"/>
      <c r="PDP91" s="31"/>
      <c r="PDQ91" s="31"/>
      <c r="PDR91" s="31"/>
      <c r="PDS91" s="31"/>
      <c r="PDT91" s="31"/>
      <c r="PDU91" s="31"/>
      <c r="PDV91" s="31"/>
      <c r="PDW91" s="31"/>
      <c r="PDX91" s="31"/>
      <c r="PDY91" s="31"/>
      <c r="PDZ91" s="31"/>
      <c r="PEA91" s="31"/>
      <c r="PEB91" s="31"/>
      <c r="PEC91" s="31"/>
      <c r="PED91" s="31"/>
      <c r="PEE91" s="31"/>
      <c r="PEF91" s="31"/>
      <c r="PEG91" s="31"/>
      <c r="PEH91" s="31"/>
      <c r="PEI91" s="31"/>
      <c r="PEJ91" s="31"/>
      <c r="PEK91" s="31"/>
      <c r="PEL91" s="31"/>
      <c r="PEM91" s="31"/>
      <c r="PEN91" s="31"/>
      <c r="PEO91" s="31"/>
      <c r="PEP91" s="31"/>
      <c r="PEQ91" s="31"/>
      <c r="PER91" s="31"/>
      <c r="PES91" s="31"/>
      <c r="PET91" s="31"/>
      <c r="PEU91" s="31"/>
      <c r="PEV91" s="31"/>
      <c r="PEW91" s="31"/>
      <c r="PEX91" s="31"/>
      <c r="PEY91" s="31"/>
      <c r="PEZ91" s="31"/>
      <c r="PFA91" s="31"/>
      <c r="PFB91" s="31"/>
      <c r="PFC91" s="31"/>
      <c r="PFD91" s="31"/>
      <c r="PFE91" s="31"/>
      <c r="PFF91" s="31"/>
      <c r="PFG91" s="31"/>
      <c r="PFH91" s="31"/>
      <c r="PFI91" s="31"/>
      <c r="PFJ91" s="31"/>
      <c r="PFK91" s="31"/>
      <c r="PFL91" s="31"/>
      <c r="PFM91" s="31"/>
      <c r="PFN91" s="31"/>
      <c r="PFO91" s="31"/>
      <c r="PFP91" s="31"/>
      <c r="PFQ91" s="31"/>
      <c r="PFR91" s="31"/>
      <c r="PFS91" s="31"/>
      <c r="PFT91" s="31"/>
      <c r="PFU91" s="31"/>
      <c r="PFV91" s="31"/>
      <c r="PFW91" s="31"/>
      <c r="PFX91" s="31"/>
      <c r="PFY91" s="31"/>
      <c r="PFZ91" s="31"/>
      <c r="PGA91" s="31"/>
      <c r="PGB91" s="31"/>
      <c r="PGC91" s="31"/>
      <c r="PGD91" s="31"/>
      <c r="PGE91" s="31"/>
      <c r="PGF91" s="31"/>
      <c r="PGG91" s="31"/>
      <c r="PGH91" s="31"/>
      <c r="PGI91" s="31"/>
      <c r="PGJ91" s="31"/>
      <c r="PGK91" s="31"/>
      <c r="PGL91" s="31"/>
      <c r="PGM91" s="31"/>
      <c r="PGN91" s="31"/>
      <c r="PGO91" s="31"/>
      <c r="PGP91" s="31"/>
      <c r="PGQ91" s="31"/>
      <c r="PGR91" s="31"/>
      <c r="PGS91" s="31"/>
      <c r="PGT91" s="31"/>
      <c r="PGU91" s="31"/>
      <c r="PGV91" s="31"/>
      <c r="PGW91" s="31"/>
      <c r="PGX91" s="31"/>
      <c r="PGY91" s="31"/>
      <c r="PGZ91" s="31"/>
      <c r="PHA91" s="31"/>
      <c r="PHB91" s="31"/>
      <c r="PHC91" s="31"/>
      <c r="PHD91" s="31"/>
      <c r="PHE91" s="31"/>
      <c r="PHF91" s="31"/>
      <c r="PHG91" s="31"/>
      <c r="PHH91" s="31"/>
      <c r="PHI91" s="31"/>
      <c r="PHJ91" s="31"/>
      <c r="PHK91" s="31"/>
      <c r="PHL91" s="31"/>
      <c r="PHM91" s="31"/>
      <c r="PHN91" s="31"/>
      <c r="PHO91" s="31"/>
      <c r="PHP91" s="31"/>
      <c r="PHQ91" s="31"/>
      <c r="PHR91" s="31"/>
      <c r="PHS91" s="31"/>
      <c r="PHT91" s="31"/>
      <c r="PHU91" s="31"/>
      <c r="PHV91" s="31"/>
      <c r="PHW91" s="31"/>
      <c r="PHX91" s="31"/>
      <c r="PHY91" s="31"/>
      <c r="PHZ91" s="31"/>
      <c r="PIA91" s="31"/>
      <c r="PIB91" s="31"/>
      <c r="PIC91" s="31"/>
      <c r="PID91" s="31"/>
      <c r="PIE91" s="31"/>
      <c r="PIF91" s="31"/>
      <c r="PIG91" s="31"/>
      <c r="PIH91" s="31"/>
      <c r="PII91" s="31"/>
      <c r="PIJ91" s="31"/>
      <c r="PIK91" s="31"/>
      <c r="PIL91" s="31"/>
      <c r="PIM91" s="31"/>
      <c r="PIN91" s="31"/>
      <c r="PIO91" s="31"/>
      <c r="PIP91" s="31"/>
      <c r="PIQ91" s="31"/>
      <c r="PIR91" s="31"/>
      <c r="PIS91" s="31"/>
      <c r="PIT91" s="31"/>
      <c r="PIU91" s="31"/>
      <c r="PIV91" s="31"/>
      <c r="PIW91" s="31"/>
      <c r="PIX91" s="31"/>
      <c r="PIY91" s="31"/>
      <c r="PIZ91" s="31"/>
      <c r="PJA91" s="31"/>
      <c r="PJB91" s="31"/>
      <c r="PJC91" s="31"/>
      <c r="PJD91" s="31"/>
      <c r="PJE91" s="31"/>
      <c r="PJF91" s="31"/>
      <c r="PJG91" s="31"/>
      <c r="PJH91" s="31"/>
      <c r="PJI91" s="31"/>
      <c r="PJJ91" s="31"/>
      <c r="PJK91" s="31"/>
      <c r="PJL91" s="31"/>
      <c r="PJM91" s="31"/>
      <c r="PJN91" s="31"/>
      <c r="PJO91" s="31"/>
      <c r="PJP91" s="31"/>
      <c r="PJQ91" s="31"/>
      <c r="PJR91" s="31"/>
      <c r="PJS91" s="31"/>
      <c r="PJT91" s="31"/>
      <c r="PJU91" s="31"/>
      <c r="PJV91" s="31"/>
      <c r="PJW91" s="31"/>
      <c r="PJX91" s="31"/>
      <c r="PJY91" s="31"/>
      <c r="PJZ91" s="31"/>
      <c r="PKA91" s="31"/>
      <c r="PKB91" s="31"/>
      <c r="PKC91" s="31"/>
      <c r="PKD91" s="31"/>
      <c r="PKE91" s="31"/>
      <c r="PKF91" s="31"/>
      <c r="PKG91" s="31"/>
      <c r="PKH91" s="31"/>
      <c r="PKI91" s="31"/>
      <c r="PKJ91" s="31"/>
      <c r="PKK91" s="31"/>
      <c r="PKL91" s="31"/>
      <c r="PKM91" s="31"/>
      <c r="PKN91" s="31"/>
      <c r="PKO91" s="31"/>
      <c r="PKP91" s="31"/>
      <c r="PKQ91" s="31"/>
      <c r="PKR91" s="31"/>
      <c r="PKS91" s="31"/>
      <c r="PKT91" s="31"/>
      <c r="PKU91" s="31"/>
      <c r="PKV91" s="31"/>
      <c r="PKW91" s="31"/>
      <c r="PKX91" s="31"/>
      <c r="PKY91" s="31"/>
      <c r="PKZ91" s="31"/>
      <c r="PLA91" s="31"/>
      <c r="PLB91" s="31"/>
      <c r="PLC91" s="31"/>
      <c r="PLD91" s="31"/>
      <c r="PLE91" s="31"/>
      <c r="PLF91" s="31"/>
      <c r="PLG91" s="31"/>
      <c r="PLH91" s="31"/>
      <c r="PLI91" s="31"/>
      <c r="PLJ91" s="31"/>
      <c r="PLK91" s="31"/>
      <c r="PLL91" s="31"/>
      <c r="PLM91" s="31"/>
      <c r="PLN91" s="31"/>
      <c r="PLO91" s="31"/>
      <c r="PLP91" s="31"/>
      <c r="PLQ91" s="31"/>
      <c r="PLR91" s="31"/>
      <c r="PLS91" s="31"/>
      <c r="PLT91" s="31"/>
      <c r="PLU91" s="31"/>
      <c r="PLV91" s="31"/>
      <c r="PLW91" s="31"/>
      <c r="PLX91" s="31"/>
      <c r="PLY91" s="31"/>
      <c r="PLZ91" s="31"/>
      <c r="PMA91" s="31"/>
      <c r="PMB91" s="31"/>
      <c r="PMC91" s="31"/>
      <c r="PMD91" s="31"/>
      <c r="PME91" s="31"/>
      <c r="PMF91" s="31"/>
      <c r="PMG91" s="31"/>
      <c r="PMH91" s="31"/>
      <c r="PMI91" s="31"/>
      <c r="PMJ91" s="31"/>
      <c r="PMK91" s="31"/>
      <c r="PML91" s="31"/>
      <c r="PMM91" s="31"/>
      <c r="PMN91" s="31"/>
      <c r="PMO91" s="31"/>
      <c r="PMP91" s="31"/>
      <c r="PMQ91" s="31"/>
      <c r="PMR91" s="31"/>
      <c r="PMS91" s="31"/>
      <c r="PMT91" s="31"/>
      <c r="PMU91" s="31"/>
      <c r="PMV91" s="31"/>
      <c r="PMW91" s="31"/>
      <c r="PMX91" s="31"/>
      <c r="PMY91" s="31"/>
      <c r="PMZ91" s="31"/>
      <c r="PNA91" s="31"/>
      <c r="PNB91" s="31"/>
      <c r="PNC91" s="31"/>
      <c r="PND91" s="31"/>
      <c r="PNE91" s="31"/>
      <c r="PNF91" s="31"/>
      <c r="PNG91" s="31"/>
      <c r="PNH91" s="31"/>
      <c r="PNI91" s="31"/>
      <c r="PNJ91" s="31"/>
      <c r="PNK91" s="31"/>
      <c r="PNL91" s="31"/>
      <c r="PNM91" s="31"/>
      <c r="PNN91" s="31"/>
      <c r="PNO91" s="31"/>
      <c r="PNP91" s="31"/>
      <c r="PNQ91" s="31"/>
      <c r="PNR91" s="31"/>
      <c r="PNS91" s="31"/>
      <c r="PNT91" s="31"/>
      <c r="PNU91" s="31"/>
      <c r="PNV91" s="31"/>
      <c r="PNW91" s="31"/>
      <c r="PNX91" s="31"/>
      <c r="PNY91" s="31"/>
      <c r="PNZ91" s="31"/>
      <c r="POA91" s="31"/>
      <c r="POB91" s="31"/>
      <c r="POC91" s="31"/>
      <c r="POD91" s="31"/>
      <c r="POE91" s="31"/>
      <c r="POF91" s="31"/>
      <c r="POG91" s="31"/>
      <c r="POH91" s="31"/>
      <c r="POI91" s="31"/>
      <c r="POJ91" s="31"/>
      <c r="POK91" s="31"/>
      <c r="POL91" s="31"/>
      <c r="POM91" s="31"/>
      <c r="PON91" s="31"/>
      <c r="POO91" s="31"/>
      <c r="POP91" s="31"/>
      <c r="POQ91" s="31"/>
      <c r="POR91" s="31"/>
      <c r="POS91" s="31"/>
      <c r="POT91" s="31"/>
      <c r="POU91" s="31"/>
      <c r="POV91" s="31"/>
      <c r="POW91" s="31"/>
      <c r="POX91" s="31"/>
      <c r="POY91" s="31"/>
      <c r="POZ91" s="31"/>
      <c r="PPA91" s="31"/>
      <c r="PPB91" s="31"/>
      <c r="PPC91" s="31"/>
      <c r="PPD91" s="31"/>
      <c r="PPE91" s="31"/>
      <c r="PPF91" s="31"/>
      <c r="PPG91" s="31"/>
      <c r="PPH91" s="31"/>
      <c r="PPI91" s="31"/>
      <c r="PPJ91" s="31"/>
      <c r="PPK91" s="31"/>
      <c r="PPL91" s="31"/>
      <c r="PPM91" s="31"/>
      <c r="PPN91" s="31"/>
      <c r="PPO91" s="31"/>
      <c r="PPP91" s="31"/>
      <c r="PPQ91" s="31"/>
      <c r="PPR91" s="31"/>
      <c r="PPS91" s="31"/>
      <c r="PPT91" s="31"/>
      <c r="PPU91" s="31"/>
      <c r="PPV91" s="31"/>
      <c r="PPW91" s="31"/>
      <c r="PPX91" s="31"/>
      <c r="PPY91" s="31"/>
      <c r="PPZ91" s="31"/>
      <c r="PQA91" s="31"/>
      <c r="PQB91" s="31"/>
      <c r="PQC91" s="31"/>
      <c r="PQD91" s="31"/>
      <c r="PQE91" s="31"/>
      <c r="PQF91" s="31"/>
      <c r="PQG91" s="31"/>
      <c r="PQH91" s="31"/>
      <c r="PQI91" s="31"/>
      <c r="PQJ91" s="31"/>
      <c r="PQK91" s="31"/>
      <c r="PQL91" s="31"/>
      <c r="PQM91" s="31"/>
      <c r="PQN91" s="31"/>
      <c r="PQO91" s="31"/>
      <c r="PQP91" s="31"/>
      <c r="PQQ91" s="31"/>
      <c r="PQR91" s="31"/>
      <c r="PQS91" s="31"/>
      <c r="PQT91" s="31"/>
      <c r="PQU91" s="31"/>
      <c r="PQV91" s="31"/>
      <c r="PQW91" s="31"/>
      <c r="PQX91" s="31"/>
      <c r="PQY91" s="31"/>
      <c r="PQZ91" s="31"/>
      <c r="PRA91" s="31"/>
      <c r="PRB91" s="31"/>
      <c r="PRC91" s="31"/>
      <c r="PRD91" s="31"/>
      <c r="PRE91" s="31"/>
      <c r="PRF91" s="31"/>
      <c r="PRG91" s="31"/>
      <c r="PRH91" s="31"/>
      <c r="PRI91" s="31"/>
      <c r="PRJ91" s="31"/>
      <c r="PRK91" s="31"/>
      <c r="PRL91" s="31"/>
      <c r="PRM91" s="31"/>
      <c r="PRN91" s="31"/>
      <c r="PRO91" s="31"/>
      <c r="PRP91" s="31"/>
      <c r="PRQ91" s="31"/>
      <c r="PRR91" s="31"/>
      <c r="PRS91" s="31"/>
      <c r="PRT91" s="31"/>
      <c r="PRU91" s="31"/>
      <c r="PRV91" s="31"/>
      <c r="PRW91" s="31"/>
      <c r="PRX91" s="31"/>
      <c r="PRY91" s="31"/>
      <c r="PRZ91" s="31"/>
      <c r="PSA91" s="31"/>
      <c r="PSB91" s="31"/>
      <c r="PSC91" s="31"/>
      <c r="PSD91" s="31"/>
      <c r="PSE91" s="31"/>
      <c r="PSF91" s="31"/>
      <c r="PSG91" s="31"/>
      <c r="PSH91" s="31"/>
      <c r="PSI91" s="31"/>
      <c r="PSJ91" s="31"/>
      <c r="PSK91" s="31"/>
      <c r="PSL91" s="31"/>
      <c r="PSM91" s="31"/>
      <c r="PSN91" s="31"/>
      <c r="PSO91" s="31"/>
      <c r="PSP91" s="31"/>
      <c r="PSQ91" s="31"/>
      <c r="PSR91" s="31"/>
      <c r="PSS91" s="31"/>
      <c r="PST91" s="31"/>
      <c r="PSU91" s="31"/>
      <c r="PSV91" s="31"/>
      <c r="PSW91" s="31"/>
      <c r="PSX91" s="31"/>
      <c r="PSY91" s="31"/>
      <c r="PSZ91" s="31"/>
      <c r="PTA91" s="31"/>
      <c r="PTB91" s="31"/>
      <c r="PTC91" s="31"/>
      <c r="PTD91" s="31"/>
      <c r="PTE91" s="31"/>
      <c r="PTF91" s="31"/>
      <c r="PTG91" s="31"/>
      <c r="PTH91" s="31"/>
      <c r="PTI91" s="31"/>
      <c r="PTJ91" s="31"/>
      <c r="PTK91" s="31"/>
      <c r="PTL91" s="31"/>
      <c r="PTM91" s="31"/>
      <c r="PTN91" s="31"/>
      <c r="PTO91" s="31"/>
      <c r="PTP91" s="31"/>
      <c r="PTQ91" s="31"/>
      <c r="PTR91" s="31"/>
      <c r="PTS91" s="31"/>
      <c r="PTT91" s="31"/>
      <c r="PTU91" s="31"/>
      <c r="PTV91" s="31"/>
      <c r="PTW91" s="31"/>
      <c r="PTX91" s="31"/>
      <c r="PTY91" s="31"/>
      <c r="PTZ91" s="31"/>
      <c r="PUA91" s="31"/>
      <c r="PUB91" s="31"/>
      <c r="PUC91" s="31"/>
      <c r="PUD91" s="31"/>
      <c r="PUE91" s="31"/>
      <c r="PUF91" s="31"/>
      <c r="PUG91" s="31"/>
      <c r="PUH91" s="31"/>
      <c r="PUI91" s="31"/>
      <c r="PUJ91" s="31"/>
      <c r="PUK91" s="31"/>
      <c r="PUL91" s="31"/>
      <c r="PUM91" s="31"/>
      <c r="PUN91" s="31"/>
      <c r="PUO91" s="31"/>
      <c r="PUP91" s="31"/>
      <c r="PUQ91" s="31"/>
      <c r="PUR91" s="31"/>
      <c r="PUS91" s="31"/>
      <c r="PUT91" s="31"/>
      <c r="PUU91" s="31"/>
      <c r="PUV91" s="31"/>
      <c r="PUW91" s="31"/>
      <c r="PUX91" s="31"/>
      <c r="PUY91" s="31"/>
      <c r="PUZ91" s="31"/>
      <c r="PVA91" s="31"/>
      <c r="PVB91" s="31"/>
      <c r="PVC91" s="31"/>
      <c r="PVD91" s="31"/>
      <c r="PVE91" s="31"/>
      <c r="PVF91" s="31"/>
      <c r="PVG91" s="31"/>
      <c r="PVH91" s="31"/>
      <c r="PVI91" s="31"/>
      <c r="PVJ91" s="31"/>
      <c r="PVK91" s="31"/>
      <c r="PVL91" s="31"/>
      <c r="PVM91" s="31"/>
      <c r="PVN91" s="31"/>
      <c r="PVO91" s="31"/>
      <c r="PVP91" s="31"/>
      <c r="PVQ91" s="31"/>
      <c r="PVR91" s="31"/>
      <c r="PVS91" s="31"/>
      <c r="PVT91" s="31"/>
      <c r="PVU91" s="31"/>
      <c r="PVV91" s="31"/>
      <c r="PVW91" s="31"/>
      <c r="PVX91" s="31"/>
      <c r="PVY91" s="31"/>
      <c r="PVZ91" s="31"/>
      <c r="PWA91" s="31"/>
      <c r="PWB91" s="31"/>
      <c r="PWC91" s="31"/>
      <c r="PWD91" s="31"/>
      <c r="PWE91" s="31"/>
      <c r="PWF91" s="31"/>
      <c r="PWG91" s="31"/>
      <c r="PWH91" s="31"/>
      <c r="PWI91" s="31"/>
      <c r="PWJ91" s="31"/>
      <c r="PWK91" s="31"/>
      <c r="PWL91" s="31"/>
      <c r="PWM91" s="31"/>
      <c r="PWN91" s="31"/>
      <c r="PWO91" s="31"/>
      <c r="PWP91" s="31"/>
      <c r="PWQ91" s="31"/>
      <c r="PWR91" s="31"/>
      <c r="PWS91" s="31"/>
      <c r="PWT91" s="31"/>
      <c r="PWU91" s="31"/>
      <c r="PWV91" s="31"/>
      <c r="PWW91" s="31"/>
      <c r="PWX91" s="31"/>
      <c r="PWY91" s="31"/>
      <c r="PWZ91" s="31"/>
      <c r="PXA91" s="31"/>
      <c r="PXB91" s="31"/>
      <c r="PXC91" s="31"/>
      <c r="PXD91" s="31"/>
      <c r="PXE91" s="31"/>
      <c r="PXF91" s="31"/>
      <c r="PXG91" s="31"/>
      <c r="PXH91" s="31"/>
      <c r="PXI91" s="31"/>
      <c r="PXJ91" s="31"/>
      <c r="PXK91" s="31"/>
      <c r="PXL91" s="31"/>
      <c r="PXM91" s="31"/>
      <c r="PXN91" s="31"/>
      <c r="PXO91" s="31"/>
      <c r="PXP91" s="31"/>
      <c r="PXQ91" s="31"/>
      <c r="PXR91" s="31"/>
      <c r="PXS91" s="31"/>
      <c r="PXT91" s="31"/>
      <c r="PXU91" s="31"/>
      <c r="PXV91" s="31"/>
      <c r="PXW91" s="31"/>
      <c r="PXX91" s="31"/>
      <c r="PXY91" s="31"/>
      <c r="PXZ91" s="31"/>
      <c r="PYA91" s="31"/>
      <c r="PYB91" s="31"/>
      <c r="PYC91" s="31"/>
      <c r="PYD91" s="31"/>
      <c r="PYE91" s="31"/>
      <c r="PYF91" s="31"/>
      <c r="PYG91" s="31"/>
      <c r="PYH91" s="31"/>
      <c r="PYI91" s="31"/>
      <c r="PYJ91" s="31"/>
      <c r="PYK91" s="31"/>
      <c r="PYL91" s="31"/>
      <c r="PYM91" s="31"/>
      <c r="PYN91" s="31"/>
      <c r="PYO91" s="31"/>
      <c r="PYP91" s="31"/>
      <c r="PYQ91" s="31"/>
      <c r="PYR91" s="31"/>
      <c r="PYS91" s="31"/>
      <c r="PYT91" s="31"/>
      <c r="PYU91" s="31"/>
      <c r="PYV91" s="31"/>
      <c r="PYW91" s="31"/>
      <c r="PYX91" s="31"/>
      <c r="PYY91" s="31"/>
      <c r="PYZ91" s="31"/>
      <c r="PZA91" s="31"/>
      <c r="PZB91" s="31"/>
      <c r="PZC91" s="31"/>
      <c r="PZD91" s="31"/>
      <c r="PZE91" s="31"/>
      <c r="PZF91" s="31"/>
      <c r="PZG91" s="31"/>
      <c r="PZH91" s="31"/>
      <c r="PZI91" s="31"/>
      <c r="PZJ91" s="31"/>
      <c r="PZK91" s="31"/>
      <c r="PZL91" s="31"/>
      <c r="PZM91" s="31"/>
      <c r="PZN91" s="31"/>
      <c r="PZO91" s="31"/>
      <c r="PZP91" s="31"/>
      <c r="PZQ91" s="31"/>
      <c r="PZR91" s="31"/>
      <c r="PZS91" s="31"/>
      <c r="PZT91" s="31"/>
      <c r="PZU91" s="31"/>
      <c r="PZV91" s="31"/>
      <c r="PZW91" s="31"/>
      <c r="PZX91" s="31"/>
      <c r="PZY91" s="31"/>
      <c r="PZZ91" s="31"/>
      <c r="QAA91" s="31"/>
      <c r="QAB91" s="31"/>
      <c r="QAC91" s="31"/>
      <c r="QAD91" s="31"/>
      <c r="QAE91" s="31"/>
      <c r="QAF91" s="31"/>
      <c r="QAG91" s="31"/>
      <c r="QAH91" s="31"/>
      <c r="QAI91" s="31"/>
      <c r="QAJ91" s="31"/>
      <c r="QAK91" s="31"/>
      <c r="QAL91" s="31"/>
      <c r="QAM91" s="31"/>
      <c r="QAN91" s="31"/>
      <c r="QAO91" s="31"/>
      <c r="QAP91" s="31"/>
      <c r="QAQ91" s="31"/>
      <c r="QAR91" s="31"/>
      <c r="QAS91" s="31"/>
      <c r="QAT91" s="31"/>
      <c r="QAU91" s="31"/>
      <c r="QAV91" s="31"/>
      <c r="QAW91" s="31"/>
      <c r="QAX91" s="31"/>
      <c r="QAY91" s="31"/>
      <c r="QAZ91" s="31"/>
      <c r="QBA91" s="31"/>
      <c r="QBB91" s="31"/>
      <c r="QBC91" s="31"/>
      <c r="QBD91" s="31"/>
      <c r="QBE91" s="31"/>
      <c r="QBF91" s="31"/>
      <c r="QBG91" s="31"/>
      <c r="QBH91" s="31"/>
      <c r="QBI91" s="31"/>
      <c r="QBJ91" s="31"/>
      <c r="QBK91" s="31"/>
      <c r="QBL91" s="31"/>
      <c r="QBM91" s="31"/>
      <c r="QBN91" s="31"/>
      <c r="QBO91" s="31"/>
      <c r="QBP91" s="31"/>
      <c r="QBQ91" s="31"/>
      <c r="QBR91" s="31"/>
      <c r="QBS91" s="31"/>
      <c r="QBT91" s="31"/>
      <c r="QBU91" s="31"/>
      <c r="QBV91" s="31"/>
      <c r="QBW91" s="31"/>
      <c r="QBX91" s="31"/>
      <c r="QBY91" s="31"/>
      <c r="QBZ91" s="31"/>
      <c r="QCA91" s="31"/>
      <c r="QCB91" s="31"/>
      <c r="QCC91" s="31"/>
      <c r="QCD91" s="31"/>
      <c r="QCE91" s="31"/>
      <c r="QCF91" s="31"/>
      <c r="QCG91" s="31"/>
      <c r="QCH91" s="31"/>
      <c r="QCI91" s="31"/>
      <c r="QCJ91" s="31"/>
      <c r="QCK91" s="31"/>
      <c r="QCL91" s="31"/>
      <c r="QCM91" s="31"/>
      <c r="QCN91" s="31"/>
      <c r="QCO91" s="31"/>
      <c r="QCP91" s="31"/>
      <c r="QCQ91" s="31"/>
      <c r="QCR91" s="31"/>
      <c r="QCS91" s="31"/>
      <c r="QCT91" s="31"/>
      <c r="QCU91" s="31"/>
      <c r="QCV91" s="31"/>
      <c r="QCW91" s="31"/>
      <c r="QCX91" s="31"/>
      <c r="QCY91" s="31"/>
      <c r="QCZ91" s="31"/>
      <c r="QDA91" s="31"/>
      <c r="QDB91" s="31"/>
      <c r="QDC91" s="31"/>
      <c r="QDD91" s="31"/>
      <c r="QDE91" s="31"/>
      <c r="QDF91" s="31"/>
      <c r="QDG91" s="31"/>
      <c r="QDH91" s="31"/>
      <c r="QDI91" s="31"/>
      <c r="QDJ91" s="31"/>
      <c r="QDK91" s="31"/>
      <c r="QDL91" s="31"/>
      <c r="QDM91" s="31"/>
      <c r="QDN91" s="31"/>
      <c r="QDO91" s="31"/>
      <c r="QDP91" s="31"/>
      <c r="QDQ91" s="31"/>
      <c r="QDR91" s="31"/>
      <c r="QDS91" s="31"/>
      <c r="QDT91" s="31"/>
      <c r="QDU91" s="31"/>
      <c r="QDV91" s="31"/>
      <c r="QDW91" s="31"/>
      <c r="QDX91" s="31"/>
      <c r="QDY91" s="31"/>
      <c r="QDZ91" s="31"/>
      <c r="QEA91" s="31"/>
      <c r="QEB91" s="31"/>
      <c r="QEC91" s="31"/>
      <c r="QED91" s="31"/>
      <c r="QEE91" s="31"/>
      <c r="QEF91" s="31"/>
      <c r="QEG91" s="31"/>
      <c r="QEH91" s="31"/>
      <c r="QEI91" s="31"/>
      <c r="QEJ91" s="31"/>
      <c r="QEK91" s="31"/>
      <c r="QEL91" s="31"/>
      <c r="QEM91" s="31"/>
      <c r="QEN91" s="31"/>
      <c r="QEO91" s="31"/>
      <c r="QEP91" s="31"/>
      <c r="QEQ91" s="31"/>
      <c r="QER91" s="31"/>
      <c r="QES91" s="31"/>
      <c r="QET91" s="31"/>
      <c r="QEU91" s="31"/>
      <c r="QEV91" s="31"/>
      <c r="QEW91" s="31"/>
      <c r="QEX91" s="31"/>
      <c r="QEY91" s="31"/>
      <c r="QEZ91" s="31"/>
      <c r="QFA91" s="31"/>
      <c r="QFB91" s="31"/>
      <c r="QFC91" s="31"/>
      <c r="QFD91" s="31"/>
      <c r="QFE91" s="31"/>
      <c r="QFF91" s="31"/>
      <c r="QFG91" s="31"/>
      <c r="QFH91" s="31"/>
      <c r="QFI91" s="31"/>
      <c r="QFJ91" s="31"/>
      <c r="QFK91" s="31"/>
      <c r="QFL91" s="31"/>
      <c r="QFM91" s="31"/>
      <c r="QFN91" s="31"/>
      <c r="QFO91" s="31"/>
      <c r="QFP91" s="31"/>
      <c r="QFQ91" s="31"/>
      <c r="QFR91" s="31"/>
      <c r="QFS91" s="31"/>
      <c r="QFT91" s="31"/>
      <c r="QFU91" s="31"/>
      <c r="QFV91" s="31"/>
      <c r="QFW91" s="31"/>
      <c r="QFX91" s="31"/>
      <c r="QFY91" s="31"/>
      <c r="QFZ91" s="31"/>
      <c r="QGA91" s="31"/>
      <c r="QGB91" s="31"/>
      <c r="QGC91" s="31"/>
      <c r="QGD91" s="31"/>
      <c r="QGE91" s="31"/>
      <c r="QGF91" s="31"/>
      <c r="QGG91" s="31"/>
      <c r="QGH91" s="31"/>
      <c r="QGI91" s="31"/>
      <c r="QGJ91" s="31"/>
      <c r="QGK91" s="31"/>
      <c r="QGL91" s="31"/>
      <c r="QGM91" s="31"/>
      <c r="QGN91" s="31"/>
      <c r="QGO91" s="31"/>
      <c r="QGP91" s="31"/>
      <c r="QGQ91" s="31"/>
      <c r="QGR91" s="31"/>
      <c r="QGS91" s="31"/>
      <c r="QGT91" s="31"/>
      <c r="QGU91" s="31"/>
      <c r="QGV91" s="31"/>
      <c r="QGW91" s="31"/>
      <c r="QGX91" s="31"/>
      <c r="QGY91" s="31"/>
      <c r="QGZ91" s="31"/>
      <c r="QHA91" s="31"/>
      <c r="QHB91" s="31"/>
      <c r="QHC91" s="31"/>
      <c r="QHD91" s="31"/>
      <c r="QHE91" s="31"/>
      <c r="QHF91" s="31"/>
      <c r="QHG91" s="31"/>
      <c r="QHH91" s="31"/>
      <c r="QHI91" s="31"/>
      <c r="QHJ91" s="31"/>
      <c r="QHK91" s="31"/>
      <c r="QHL91" s="31"/>
      <c r="QHM91" s="31"/>
      <c r="QHN91" s="31"/>
      <c r="QHO91" s="31"/>
      <c r="QHP91" s="31"/>
      <c r="QHQ91" s="31"/>
      <c r="QHR91" s="31"/>
      <c r="QHS91" s="31"/>
      <c r="QHT91" s="31"/>
      <c r="QHU91" s="31"/>
      <c r="QHV91" s="31"/>
      <c r="QHW91" s="31"/>
      <c r="QHX91" s="31"/>
      <c r="QHY91" s="31"/>
      <c r="QHZ91" s="31"/>
      <c r="QIA91" s="31"/>
      <c r="QIB91" s="31"/>
      <c r="QIC91" s="31"/>
      <c r="QID91" s="31"/>
      <c r="QIE91" s="31"/>
      <c r="QIF91" s="31"/>
      <c r="QIG91" s="31"/>
      <c r="QIH91" s="31"/>
      <c r="QII91" s="31"/>
      <c r="QIJ91" s="31"/>
      <c r="QIK91" s="31"/>
      <c r="QIL91" s="31"/>
      <c r="QIM91" s="31"/>
      <c r="QIN91" s="31"/>
      <c r="QIO91" s="31"/>
      <c r="QIP91" s="31"/>
      <c r="QIQ91" s="31"/>
      <c r="QIR91" s="31"/>
      <c r="QIS91" s="31"/>
      <c r="QIT91" s="31"/>
      <c r="QIU91" s="31"/>
      <c r="QIV91" s="31"/>
      <c r="QIW91" s="31"/>
      <c r="QIX91" s="31"/>
      <c r="QIY91" s="31"/>
      <c r="QIZ91" s="31"/>
      <c r="QJA91" s="31"/>
      <c r="QJB91" s="31"/>
      <c r="QJC91" s="31"/>
      <c r="QJD91" s="31"/>
      <c r="QJE91" s="31"/>
      <c r="QJF91" s="31"/>
      <c r="QJG91" s="31"/>
      <c r="QJH91" s="31"/>
      <c r="QJI91" s="31"/>
      <c r="QJJ91" s="31"/>
      <c r="QJK91" s="31"/>
      <c r="QJL91" s="31"/>
      <c r="QJM91" s="31"/>
      <c r="QJN91" s="31"/>
      <c r="QJO91" s="31"/>
      <c r="QJP91" s="31"/>
      <c r="QJQ91" s="31"/>
      <c r="QJR91" s="31"/>
      <c r="QJS91" s="31"/>
      <c r="QJT91" s="31"/>
      <c r="QJU91" s="31"/>
      <c r="QJV91" s="31"/>
      <c r="QJW91" s="31"/>
      <c r="QJX91" s="31"/>
      <c r="QJY91" s="31"/>
      <c r="QJZ91" s="31"/>
      <c r="QKA91" s="31"/>
      <c r="QKB91" s="31"/>
      <c r="QKC91" s="31"/>
      <c r="QKD91" s="31"/>
      <c r="QKE91" s="31"/>
      <c r="QKF91" s="31"/>
      <c r="QKG91" s="31"/>
      <c r="QKH91" s="31"/>
      <c r="QKI91" s="31"/>
      <c r="QKJ91" s="31"/>
      <c r="QKK91" s="31"/>
      <c r="QKL91" s="31"/>
      <c r="QKM91" s="31"/>
      <c r="QKN91" s="31"/>
      <c r="QKO91" s="31"/>
      <c r="QKP91" s="31"/>
      <c r="QKQ91" s="31"/>
      <c r="QKR91" s="31"/>
      <c r="QKS91" s="31"/>
      <c r="QKT91" s="31"/>
      <c r="QKU91" s="31"/>
      <c r="QKV91" s="31"/>
      <c r="QKW91" s="31"/>
      <c r="QKX91" s="31"/>
      <c r="QKY91" s="31"/>
      <c r="QKZ91" s="31"/>
      <c r="QLA91" s="31"/>
      <c r="QLB91" s="31"/>
      <c r="QLC91" s="31"/>
      <c r="QLD91" s="31"/>
      <c r="QLE91" s="31"/>
      <c r="QLF91" s="31"/>
      <c r="QLG91" s="31"/>
      <c r="QLH91" s="31"/>
      <c r="QLI91" s="31"/>
      <c r="QLJ91" s="31"/>
      <c r="QLK91" s="31"/>
      <c r="QLL91" s="31"/>
      <c r="QLM91" s="31"/>
      <c r="QLN91" s="31"/>
      <c r="QLO91" s="31"/>
      <c r="QLP91" s="31"/>
      <c r="QLQ91" s="31"/>
      <c r="QLR91" s="31"/>
      <c r="QLS91" s="31"/>
      <c r="QLT91" s="31"/>
      <c r="QLU91" s="31"/>
      <c r="QLV91" s="31"/>
      <c r="QLW91" s="31"/>
      <c r="QLX91" s="31"/>
      <c r="QLY91" s="31"/>
      <c r="QLZ91" s="31"/>
      <c r="QMA91" s="31"/>
      <c r="QMB91" s="31"/>
      <c r="QMC91" s="31"/>
      <c r="QMD91" s="31"/>
      <c r="QME91" s="31"/>
      <c r="QMF91" s="31"/>
      <c r="QMG91" s="31"/>
      <c r="QMH91" s="31"/>
      <c r="QMI91" s="31"/>
      <c r="QMJ91" s="31"/>
      <c r="QMK91" s="31"/>
      <c r="QML91" s="31"/>
      <c r="QMM91" s="31"/>
      <c r="QMN91" s="31"/>
      <c r="QMO91" s="31"/>
      <c r="QMP91" s="31"/>
      <c r="QMQ91" s="31"/>
      <c r="QMR91" s="31"/>
      <c r="QMS91" s="31"/>
      <c r="QMT91" s="31"/>
      <c r="QMU91" s="31"/>
      <c r="QMV91" s="31"/>
      <c r="QMW91" s="31"/>
      <c r="QMX91" s="31"/>
      <c r="QMY91" s="31"/>
      <c r="QMZ91" s="31"/>
      <c r="QNA91" s="31"/>
      <c r="QNB91" s="31"/>
      <c r="QNC91" s="31"/>
      <c r="QND91" s="31"/>
      <c r="QNE91" s="31"/>
      <c r="QNF91" s="31"/>
      <c r="QNG91" s="31"/>
      <c r="QNH91" s="31"/>
      <c r="QNI91" s="31"/>
      <c r="QNJ91" s="31"/>
      <c r="QNK91" s="31"/>
      <c r="QNL91" s="31"/>
      <c r="QNM91" s="31"/>
      <c r="QNN91" s="31"/>
      <c r="QNO91" s="31"/>
      <c r="QNP91" s="31"/>
      <c r="QNQ91" s="31"/>
      <c r="QNR91" s="31"/>
      <c r="QNS91" s="31"/>
      <c r="QNT91" s="31"/>
      <c r="QNU91" s="31"/>
      <c r="QNV91" s="31"/>
      <c r="QNW91" s="31"/>
      <c r="QNX91" s="31"/>
      <c r="QNY91" s="31"/>
      <c r="QNZ91" s="31"/>
      <c r="QOA91" s="31"/>
      <c r="QOB91" s="31"/>
      <c r="QOC91" s="31"/>
      <c r="QOD91" s="31"/>
      <c r="QOE91" s="31"/>
      <c r="QOF91" s="31"/>
      <c r="QOG91" s="31"/>
      <c r="QOH91" s="31"/>
      <c r="QOI91" s="31"/>
      <c r="QOJ91" s="31"/>
      <c r="QOK91" s="31"/>
      <c r="QOL91" s="31"/>
      <c r="QOM91" s="31"/>
      <c r="QON91" s="31"/>
      <c r="QOO91" s="31"/>
      <c r="QOP91" s="31"/>
      <c r="QOQ91" s="31"/>
      <c r="QOR91" s="31"/>
      <c r="QOS91" s="31"/>
      <c r="QOT91" s="31"/>
      <c r="QOU91" s="31"/>
      <c r="QOV91" s="31"/>
      <c r="QOW91" s="31"/>
      <c r="QOX91" s="31"/>
      <c r="QOY91" s="31"/>
      <c r="QOZ91" s="31"/>
      <c r="QPA91" s="31"/>
      <c r="QPB91" s="31"/>
      <c r="QPC91" s="31"/>
      <c r="QPD91" s="31"/>
      <c r="QPE91" s="31"/>
      <c r="QPF91" s="31"/>
      <c r="QPG91" s="31"/>
      <c r="QPH91" s="31"/>
      <c r="QPI91" s="31"/>
      <c r="QPJ91" s="31"/>
      <c r="QPK91" s="31"/>
      <c r="QPL91" s="31"/>
      <c r="QPM91" s="31"/>
      <c r="QPN91" s="31"/>
      <c r="QPO91" s="31"/>
      <c r="QPP91" s="31"/>
      <c r="QPQ91" s="31"/>
      <c r="QPR91" s="31"/>
      <c r="QPS91" s="31"/>
      <c r="QPT91" s="31"/>
      <c r="QPU91" s="31"/>
      <c r="QPV91" s="31"/>
      <c r="QPW91" s="31"/>
      <c r="QPX91" s="31"/>
      <c r="QPY91" s="31"/>
      <c r="QPZ91" s="31"/>
      <c r="QQA91" s="31"/>
      <c r="QQB91" s="31"/>
      <c r="QQC91" s="31"/>
      <c r="QQD91" s="31"/>
      <c r="QQE91" s="31"/>
      <c r="QQF91" s="31"/>
      <c r="QQG91" s="31"/>
      <c r="QQH91" s="31"/>
      <c r="QQI91" s="31"/>
      <c r="QQJ91" s="31"/>
      <c r="QQK91" s="31"/>
      <c r="QQL91" s="31"/>
      <c r="QQM91" s="31"/>
      <c r="QQN91" s="31"/>
      <c r="QQO91" s="31"/>
      <c r="QQP91" s="31"/>
      <c r="QQQ91" s="31"/>
      <c r="QQR91" s="31"/>
      <c r="QQS91" s="31"/>
      <c r="QQT91" s="31"/>
      <c r="QQU91" s="31"/>
      <c r="QQV91" s="31"/>
      <c r="QQW91" s="31"/>
      <c r="QQX91" s="31"/>
      <c r="QQY91" s="31"/>
      <c r="QQZ91" s="31"/>
      <c r="QRA91" s="31"/>
      <c r="QRB91" s="31"/>
      <c r="QRC91" s="31"/>
      <c r="QRD91" s="31"/>
      <c r="QRE91" s="31"/>
      <c r="QRF91" s="31"/>
      <c r="QRG91" s="31"/>
      <c r="QRH91" s="31"/>
      <c r="QRI91" s="31"/>
      <c r="QRJ91" s="31"/>
      <c r="QRK91" s="31"/>
      <c r="QRL91" s="31"/>
      <c r="QRM91" s="31"/>
      <c r="QRN91" s="31"/>
      <c r="QRO91" s="31"/>
      <c r="QRP91" s="31"/>
      <c r="QRQ91" s="31"/>
      <c r="QRR91" s="31"/>
      <c r="QRS91" s="31"/>
      <c r="QRT91" s="31"/>
      <c r="QRU91" s="31"/>
      <c r="QRV91" s="31"/>
      <c r="QRW91" s="31"/>
      <c r="QRX91" s="31"/>
      <c r="QRY91" s="31"/>
      <c r="QRZ91" s="31"/>
      <c r="QSA91" s="31"/>
      <c r="QSB91" s="31"/>
      <c r="QSC91" s="31"/>
      <c r="QSD91" s="31"/>
      <c r="QSE91" s="31"/>
      <c r="QSF91" s="31"/>
      <c r="QSG91" s="31"/>
      <c r="QSH91" s="31"/>
      <c r="QSI91" s="31"/>
      <c r="QSJ91" s="31"/>
      <c r="QSK91" s="31"/>
      <c r="QSL91" s="31"/>
      <c r="QSM91" s="31"/>
      <c r="QSN91" s="31"/>
      <c r="QSO91" s="31"/>
      <c r="QSP91" s="31"/>
      <c r="QSQ91" s="31"/>
      <c r="QSR91" s="31"/>
      <c r="QSS91" s="31"/>
      <c r="QST91" s="31"/>
      <c r="QSU91" s="31"/>
      <c r="QSV91" s="31"/>
      <c r="QSW91" s="31"/>
      <c r="QSX91" s="31"/>
      <c r="QSY91" s="31"/>
      <c r="QSZ91" s="31"/>
      <c r="QTA91" s="31"/>
      <c r="QTB91" s="31"/>
      <c r="QTC91" s="31"/>
      <c r="QTD91" s="31"/>
      <c r="QTE91" s="31"/>
      <c r="QTF91" s="31"/>
      <c r="QTG91" s="31"/>
      <c r="QTH91" s="31"/>
      <c r="QTI91" s="31"/>
      <c r="QTJ91" s="31"/>
      <c r="QTK91" s="31"/>
      <c r="QTL91" s="31"/>
      <c r="QTM91" s="31"/>
      <c r="QTN91" s="31"/>
      <c r="QTO91" s="31"/>
      <c r="QTP91" s="31"/>
      <c r="QTQ91" s="31"/>
      <c r="QTR91" s="31"/>
      <c r="QTS91" s="31"/>
      <c r="QTT91" s="31"/>
      <c r="QTU91" s="31"/>
      <c r="QTV91" s="31"/>
      <c r="QTW91" s="31"/>
      <c r="QTX91" s="31"/>
      <c r="QTY91" s="31"/>
      <c r="QTZ91" s="31"/>
      <c r="QUA91" s="31"/>
      <c r="QUB91" s="31"/>
      <c r="QUC91" s="31"/>
      <c r="QUD91" s="31"/>
      <c r="QUE91" s="31"/>
      <c r="QUF91" s="31"/>
      <c r="QUG91" s="31"/>
      <c r="QUH91" s="31"/>
      <c r="QUI91" s="31"/>
      <c r="QUJ91" s="31"/>
      <c r="QUK91" s="31"/>
      <c r="QUL91" s="31"/>
      <c r="QUM91" s="31"/>
      <c r="QUN91" s="31"/>
      <c r="QUO91" s="31"/>
      <c r="QUP91" s="31"/>
      <c r="QUQ91" s="31"/>
      <c r="QUR91" s="31"/>
      <c r="QUS91" s="31"/>
      <c r="QUT91" s="31"/>
      <c r="QUU91" s="31"/>
      <c r="QUV91" s="31"/>
      <c r="QUW91" s="31"/>
      <c r="QUX91" s="31"/>
      <c r="QUY91" s="31"/>
      <c r="QUZ91" s="31"/>
      <c r="QVA91" s="31"/>
      <c r="QVB91" s="31"/>
      <c r="QVC91" s="31"/>
      <c r="QVD91" s="31"/>
      <c r="QVE91" s="31"/>
      <c r="QVF91" s="31"/>
      <c r="QVG91" s="31"/>
      <c r="QVH91" s="31"/>
      <c r="QVI91" s="31"/>
      <c r="QVJ91" s="31"/>
      <c r="QVK91" s="31"/>
      <c r="QVL91" s="31"/>
      <c r="QVM91" s="31"/>
      <c r="QVN91" s="31"/>
      <c r="QVO91" s="31"/>
      <c r="QVP91" s="31"/>
      <c r="QVQ91" s="31"/>
      <c r="QVR91" s="31"/>
      <c r="QVS91" s="31"/>
      <c r="QVT91" s="31"/>
      <c r="QVU91" s="31"/>
      <c r="QVV91" s="31"/>
      <c r="QVW91" s="31"/>
      <c r="QVX91" s="31"/>
      <c r="QVY91" s="31"/>
      <c r="QVZ91" s="31"/>
      <c r="QWA91" s="31"/>
      <c r="QWB91" s="31"/>
      <c r="QWC91" s="31"/>
      <c r="QWD91" s="31"/>
      <c r="QWE91" s="31"/>
      <c r="QWF91" s="31"/>
      <c r="QWG91" s="31"/>
      <c r="QWH91" s="31"/>
      <c r="QWI91" s="31"/>
      <c r="QWJ91" s="31"/>
      <c r="QWK91" s="31"/>
      <c r="QWL91" s="31"/>
      <c r="QWM91" s="31"/>
      <c r="QWN91" s="31"/>
      <c r="QWO91" s="31"/>
      <c r="QWP91" s="31"/>
      <c r="QWQ91" s="31"/>
      <c r="QWR91" s="31"/>
      <c r="QWS91" s="31"/>
      <c r="QWT91" s="31"/>
      <c r="QWU91" s="31"/>
      <c r="QWV91" s="31"/>
      <c r="QWW91" s="31"/>
      <c r="QWX91" s="31"/>
      <c r="QWY91" s="31"/>
      <c r="QWZ91" s="31"/>
      <c r="QXA91" s="31"/>
      <c r="QXB91" s="31"/>
      <c r="QXC91" s="31"/>
      <c r="QXD91" s="31"/>
      <c r="QXE91" s="31"/>
      <c r="QXF91" s="31"/>
      <c r="QXG91" s="31"/>
      <c r="QXH91" s="31"/>
      <c r="QXI91" s="31"/>
      <c r="QXJ91" s="31"/>
      <c r="QXK91" s="31"/>
      <c r="QXL91" s="31"/>
      <c r="QXM91" s="31"/>
      <c r="QXN91" s="31"/>
      <c r="QXO91" s="31"/>
      <c r="QXP91" s="31"/>
      <c r="QXQ91" s="31"/>
      <c r="QXR91" s="31"/>
      <c r="QXS91" s="31"/>
      <c r="QXT91" s="31"/>
      <c r="QXU91" s="31"/>
      <c r="QXV91" s="31"/>
      <c r="QXW91" s="31"/>
      <c r="QXX91" s="31"/>
      <c r="QXY91" s="31"/>
      <c r="QXZ91" s="31"/>
      <c r="QYA91" s="31"/>
      <c r="QYB91" s="31"/>
      <c r="QYC91" s="31"/>
      <c r="QYD91" s="31"/>
      <c r="QYE91" s="31"/>
      <c r="QYF91" s="31"/>
      <c r="QYG91" s="31"/>
      <c r="QYH91" s="31"/>
      <c r="QYI91" s="31"/>
      <c r="QYJ91" s="31"/>
      <c r="QYK91" s="31"/>
      <c r="QYL91" s="31"/>
      <c r="QYM91" s="31"/>
      <c r="QYN91" s="31"/>
      <c r="QYO91" s="31"/>
      <c r="QYP91" s="31"/>
      <c r="QYQ91" s="31"/>
      <c r="QYR91" s="31"/>
      <c r="QYS91" s="31"/>
      <c r="QYT91" s="31"/>
      <c r="QYU91" s="31"/>
      <c r="QYV91" s="31"/>
      <c r="QYW91" s="31"/>
      <c r="QYX91" s="31"/>
      <c r="QYY91" s="31"/>
      <c r="QYZ91" s="31"/>
      <c r="QZA91" s="31"/>
      <c r="QZB91" s="31"/>
      <c r="QZC91" s="31"/>
      <c r="QZD91" s="31"/>
      <c r="QZE91" s="31"/>
      <c r="QZF91" s="31"/>
      <c r="QZG91" s="31"/>
      <c r="QZH91" s="31"/>
      <c r="QZI91" s="31"/>
      <c r="QZJ91" s="31"/>
      <c r="QZK91" s="31"/>
      <c r="QZL91" s="31"/>
      <c r="QZM91" s="31"/>
      <c r="QZN91" s="31"/>
      <c r="QZO91" s="31"/>
      <c r="QZP91" s="31"/>
      <c r="QZQ91" s="31"/>
      <c r="QZR91" s="31"/>
      <c r="QZS91" s="31"/>
      <c r="QZT91" s="31"/>
      <c r="QZU91" s="31"/>
      <c r="QZV91" s="31"/>
      <c r="QZW91" s="31"/>
      <c r="QZX91" s="31"/>
      <c r="QZY91" s="31"/>
      <c r="QZZ91" s="31"/>
      <c r="RAA91" s="31"/>
      <c r="RAB91" s="31"/>
      <c r="RAC91" s="31"/>
      <c r="RAD91" s="31"/>
      <c r="RAE91" s="31"/>
      <c r="RAF91" s="31"/>
      <c r="RAG91" s="31"/>
      <c r="RAH91" s="31"/>
      <c r="RAI91" s="31"/>
      <c r="RAJ91" s="31"/>
      <c r="RAK91" s="31"/>
      <c r="RAL91" s="31"/>
      <c r="RAM91" s="31"/>
      <c r="RAN91" s="31"/>
      <c r="RAO91" s="31"/>
      <c r="RAP91" s="31"/>
      <c r="RAQ91" s="31"/>
      <c r="RAR91" s="31"/>
      <c r="RAS91" s="31"/>
      <c r="RAT91" s="31"/>
      <c r="RAU91" s="31"/>
      <c r="RAV91" s="31"/>
      <c r="RAW91" s="31"/>
      <c r="RAX91" s="31"/>
      <c r="RAY91" s="31"/>
      <c r="RAZ91" s="31"/>
      <c r="RBA91" s="31"/>
      <c r="RBB91" s="31"/>
      <c r="RBC91" s="31"/>
      <c r="RBD91" s="31"/>
      <c r="RBE91" s="31"/>
      <c r="RBF91" s="31"/>
      <c r="RBG91" s="31"/>
      <c r="RBH91" s="31"/>
      <c r="RBI91" s="31"/>
      <c r="RBJ91" s="31"/>
      <c r="RBK91" s="31"/>
      <c r="RBL91" s="31"/>
      <c r="RBM91" s="31"/>
      <c r="RBN91" s="31"/>
      <c r="RBO91" s="31"/>
      <c r="RBP91" s="31"/>
      <c r="RBQ91" s="31"/>
      <c r="RBR91" s="31"/>
      <c r="RBS91" s="31"/>
      <c r="RBT91" s="31"/>
      <c r="RBU91" s="31"/>
      <c r="RBV91" s="31"/>
      <c r="RBW91" s="31"/>
      <c r="RBX91" s="31"/>
      <c r="RBY91" s="31"/>
      <c r="RBZ91" s="31"/>
      <c r="RCA91" s="31"/>
      <c r="RCB91" s="31"/>
      <c r="RCC91" s="31"/>
      <c r="RCD91" s="31"/>
      <c r="RCE91" s="31"/>
      <c r="RCF91" s="31"/>
      <c r="RCG91" s="31"/>
      <c r="RCH91" s="31"/>
      <c r="RCI91" s="31"/>
      <c r="RCJ91" s="31"/>
      <c r="RCK91" s="31"/>
      <c r="RCL91" s="31"/>
      <c r="RCM91" s="31"/>
      <c r="RCN91" s="31"/>
      <c r="RCO91" s="31"/>
      <c r="RCP91" s="31"/>
      <c r="RCQ91" s="31"/>
      <c r="RCR91" s="31"/>
      <c r="RCS91" s="31"/>
      <c r="RCT91" s="31"/>
      <c r="RCU91" s="31"/>
      <c r="RCV91" s="31"/>
      <c r="RCW91" s="31"/>
      <c r="RCX91" s="31"/>
      <c r="RCY91" s="31"/>
      <c r="RCZ91" s="31"/>
      <c r="RDA91" s="31"/>
      <c r="RDB91" s="31"/>
      <c r="RDC91" s="31"/>
      <c r="RDD91" s="31"/>
      <c r="RDE91" s="31"/>
      <c r="RDF91" s="31"/>
      <c r="RDG91" s="31"/>
      <c r="RDH91" s="31"/>
      <c r="RDI91" s="31"/>
      <c r="RDJ91" s="31"/>
      <c r="RDK91" s="31"/>
      <c r="RDL91" s="31"/>
      <c r="RDM91" s="31"/>
      <c r="RDN91" s="31"/>
      <c r="RDO91" s="31"/>
      <c r="RDP91" s="31"/>
      <c r="RDQ91" s="31"/>
      <c r="RDR91" s="31"/>
      <c r="RDS91" s="31"/>
      <c r="RDT91" s="31"/>
      <c r="RDU91" s="31"/>
      <c r="RDV91" s="31"/>
      <c r="RDW91" s="31"/>
      <c r="RDX91" s="31"/>
      <c r="RDY91" s="31"/>
      <c r="RDZ91" s="31"/>
      <c r="REA91" s="31"/>
      <c r="REB91" s="31"/>
      <c r="REC91" s="31"/>
      <c r="RED91" s="31"/>
      <c r="REE91" s="31"/>
      <c r="REF91" s="31"/>
      <c r="REG91" s="31"/>
      <c r="REH91" s="31"/>
      <c r="REI91" s="31"/>
      <c r="REJ91" s="31"/>
      <c r="REK91" s="31"/>
      <c r="REL91" s="31"/>
      <c r="REM91" s="31"/>
      <c r="REN91" s="31"/>
      <c r="REO91" s="31"/>
      <c r="REP91" s="31"/>
      <c r="REQ91" s="31"/>
      <c r="RER91" s="31"/>
      <c r="RES91" s="31"/>
      <c r="RET91" s="31"/>
      <c r="REU91" s="31"/>
      <c r="REV91" s="31"/>
      <c r="REW91" s="31"/>
      <c r="REX91" s="31"/>
      <c r="REY91" s="31"/>
      <c r="REZ91" s="31"/>
      <c r="RFA91" s="31"/>
      <c r="RFB91" s="31"/>
      <c r="RFC91" s="31"/>
      <c r="RFD91" s="31"/>
      <c r="RFE91" s="31"/>
      <c r="RFF91" s="31"/>
      <c r="RFG91" s="31"/>
      <c r="RFH91" s="31"/>
      <c r="RFI91" s="31"/>
      <c r="RFJ91" s="31"/>
      <c r="RFK91" s="31"/>
      <c r="RFL91" s="31"/>
      <c r="RFM91" s="31"/>
      <c r="RFN91" s="31"/>
      <c r="RFO91" s="31"/>
      <c r="RFP91" s="31"/>
      <c r="RFQ91" s="31"/>
      <c r="RFR91" s="31"/>
      <c r="RFS91" s="31"/>
      <c r="RFT91" s="31"/>
      <c r="RFU91" s="31"/>
      <c r="RFV91" s="31"/>
      <c r="RFW91" s="31"/>
      <c r="RFX91" s="31"/>
      <c r="RFY91" s="31"/>
      <c r="RFZ91" s="31"/>
      <c r="RGA91" s="31"/>
      <c r="RGB91" s="31"/>
      <c r="RGC91" s="31"/>
      <c r="RGD91" s="31"/>
      <c r="RGE91" s="31"/>
      <c r="RGF91" s="31"/>
      <c r="RGG91" s="31"/>
      <c r="RGH91" s="31"/>
      <c r="RGI91" s="31"/>
      <c r="RGJ91" s="31"/>
      <c r="RGK91" s="31"/>
      <c r="RGL91" s="31"/>
      <c r="RGM91" s="31"/>
      <c r="RGN91" s="31"/>
      <c r="RGO91" s="31"/>
      <c r="RGP91" s="31"/>
      <c r="RGQ91" s="31"/>
      <c r="RGR91" s="31"/>
      <c r="RGS91" s="31"/>
      <c r="RGT91" s="31"/>
      <c r="RGU91" s="31"/>
      <c r="RGV91" s="31"/>
      <c r="RGW91" s="31"/>
      <c r="RGX91" s="31"/>
      <c r="RGY91" s="31"/>
      <c r="RGZ91" s="31"/>
      <c r="RHA91" s="31"/>
      <c r="RHB91" s="31"/>
      <c r="RHC91" s="31"/>
      <c r="RHD91" s="31"/>
      <c r="RHE91" s="31"/>
      <c r="RHF91" s="31"/>
      <c r="RHG91" s="31"/>
      <c r="RHH91" s="31"/>
      <c r="RHI91" s="31"/>
      <c r="RHJ91" s="31"/>
      <c r="RHK91" s="31"/>
      <c r="RHL91" s="31"/>
      <c r="RHM91" s="31"/>
      <c r="RHN91" s="31"/>
      <c r="RHO91" s="31"/>
      <c r="RHP91" s="31"/>
      <c r="RHQ91" s="31"/>
      <c r="RHR91" s="31"/>
      <c r="RHS91" s="31"/>
      <c r="RHT91" s="31"/>
      <c r="RHU91" s="31"/>
      <c r="RHV91" s="31"/>
      <c r="RHW91" s="31"/>
      <c r="RHX91" s="31"/>
      <c r="RHY91" s="31"/>
      <c r="RHZ91" s="31"/>
      <c r="RIA91" s="31"/>
      <c r="RIB91" s="31"/>
      <c r="RIC91" s="31"/>
      <c r="RID91" s="31"/>
      <c r="RIE91" s="31"/>
      <c r="RIF91" s="31"/>
      <c r="RIG91" s="31"/>
      <c r="RIH91" s="31"/>
      <c r="RII91" s="31"/>
      <c r="RIJ91" s="31"/>
      <c r="RIK91" s="31"/>
      <c r="RIL91" s="31"/>
      <c r="RIM91" s="31"/>
      <c r="RIN91" s="31"/>
      <c r="RIO91" s="31"/>
      <c r="RIP91" s="31"/>
      <c r="RIQ91" s="31"/>
      <c r="RIR91" s="31"/>
      <c r="RIS91" s="31"/>
      <c r="RIT91" s="31"/>
      <c r="RIU91" s="31"/>
      <c r="RIV91" s="31"/>
      <c r="RIW91" s="31"/>
      <c r="RIX91" s="31"/>
      <c r="RIY91" s="31"/>
      <c r="RIZ91" s="31"/>
      <c r="RJA91" s="31"/>
      <c r="RJB91" s="31"/>
      <c r="RJC91" s="31"/>
      <c r="RJD91" s="31"/>
      <c r="RJE91" s="31"/>
      <c r="RJF91" s="31"/>
      <c r="RJG91" s="31"/>
      <c r="RJH91" s="31"/>
      <c r="RJI91" s="31"/>
      <c r="RJJ91" s="31"/>
      <c r="RJK91" s="31"/>
      <c r="RJL91" s="31"/>
      <c r="RJM91" s="31"/>
      <c r="RJN91" s="31"/>
      <c r="RJO91" s="31"/>
      <c r="RJP91" s="31"/>
      <c r="RJQ91" s="31"/>
      <c r="RJR91" s="31"/>
      <c r="RJS91" s="31"/>
      <c r="RJT91" s="31"/>
      <c r="RJU91" s="31"/>
      <c r="RJV91" s="31"/>
      <c r="RJW91" s="31"/>
      <c r="RJX91" s="31"/>
      <c r="RJY91" s="31"/>
      <c r="RJZ91" s="31"/>
      <c r="RKA91" s="31"/>
      <c r="RKB91" s="31"/>
      <c r="RKC91" s="31"/>
      <c r="RKD91" s="31"/>
      <c r="RKE91" s="31"/>
      <c r="RKF91" s="31"/>
      <c r="RKG91" s="31"/>
      <c r="RKH91" s="31"/>
      <c r="RKI91" s="31"/>
      <c r="RKJ91" s="31"/>
      <c r="RKK91" s="31"/>
      <c r="RKL91" s="31"/>
      <c r="RKM91" s="31"/>
      <c r="RKN91" s="31"/>
      <c r="RKO91" s="31"/>
      <c r="RKP91" s="31"/>
      <c r="RKQ91" s="31"/>
      <c r="RKR91" s="31"/>
      <c r="RKS91" s="31"/>
      <c r="RKT91" s="31"/>
      <c r="RKU91" s="31"/>
      <c r="RKV91" s="31"/>
      <c r="RKW91" s="31"/>
      <c r="RKX91" s="31"/>
      <c r="RKY91" s="31"/>
      <c r="RKZ91" s="31"/>
      <c r="RLA91" s="31"/>
      <c r="RLB91" s="31"/>
      <c r="RLC91" s="31"/>
      <c r="RLD91" s="31"/>
      <c r="RLE91" s="31"/>
      <c r="RLF91" s="31"/>
      <c r="RLG91" s="31"/>
      <c r="RLH91" s="31"/>
      <c r="RLI91" s="31"/>
      <c r="RLJ91" s="31"/>
      <c r="RLK91" s="31"/>
      <c r="RLL91" s="31"/>
      <c r="RLM91" s="31"/>
      <c r="RLN91" s="31"/>
      <c r="RLO91" s="31"/>
      <c r="RLP91" s="31"/>
      <c r="RLQ91" s="31"/>
      <c r="RLR91" s="31"/>
      <c r="RLS91" s="31"/>
      <c r="RLT91" s="31"/>
      <c r="RLU91" s="31"/>
      <c r="RLV91" s="31"/>
      <c r="RLW91" s="31"/>
      <c r="RLX91" s="31"/>
      <c r="RLY91" s="31"/>
      <c r="RLZ91" s="31"/>
      <c r="RMA91" s="31"/>
      <c r="RMB91" s="31"/>
      <c r="RMC91" s="31"/>
      <c r="RMD91" s="31"/>
      <c r="RME91" s="31"/>
      <c r="RMF91" s="31"/>
      <c r="RMG91" s="31"/>
      <c r="RMH91" s="31"/>
      <c r="RMI91" s="31"/>
      <c r="RMJ91" s="31"/>
      <c r="RMK91" s="31"/>
      <c r="RML91" s="31"/>
      <c r="RMM91" s="31"/>
      <c r="RMN91" s="31"/>
      <c r="RMO91" s="31"/>
      <c r="RMP91" s="31"/>
      <c r="RMQ91" s="31"/>
      <c r="RMR91" s="31"/>
      <c r="RMS91" s="31"/>
      <c r="RMT91" s="31"/>
      <c r="RMU91" s="31"/>
      <c r="RMV91" s="31"/>
      <c r="RMW91" s="31"/>
      <c r="RMX91" s="31"/>
      <c r="RMY91" s="31"/>
      <c r="RMZ91" s="31"/>
      <c r="RNA91" s="31"/>
      <c r="RNB91" s="31"/>
      <c r="RNC91" s="31"/>
      <c r="RND91" s="31"/>
      <c r="RNE91" s="31"/>
      <c r="RNF91" s="31"/>
      <c r="RNG91" s="31"/>
      <c r="RNH91" s="31"/>
      <c r="RNI91" s="31"/>
      <c r="RNJ91" s="31"/>
      <c r="RNK91" s="31"/>
      <c r="RNL91" s="31"/>
      <c r="RNM91" s="31"/>
      <c r="RNN91" s="31"/>
      <c r="RNO91" s="31"/>
      <c r="RNP91" s="31"/>
      <c r="RNQ91" s="31"/>
      <c r="RNR91" s="31"/>
      <c r="RNS91" s="31"/>
      <c r="RNT91" s="31"/>
      <c r="RNU91" s="31"/>
      <c r="RNV91" s="31"/>
      <c r="RNW91" s="31"/>
      <c r="RNX91" s="31"/>
      <c r="RNY91" s="31"/>
      <c r="RNZ91" s="31"/>
      <c r="ROA91" s="31"/>
      <c r="ROB91" s="31"/>
      <c r="ROC91" s="31"/>
      <c r="ROD91" s="31"/>
      <c r="ROE91" s="31"/>
      <c r="ROF91" s="31"/>
      <c r="ROG91" s="31"/>
      <c r="ROH91" s="31"/>
      <c r="ROI91" s="31"/>
      <c r="ROJ91" s="31"/>
      <c r="ROK91" s="31"/>
      <c r="ROL91" s="31"/>
      <c r="ROM91" s="31"/>
      <c r="RON91" s="31"/>
      <c r="ROO91" s="31"/>
      <c r="ROP91" s="31"/>
      <c r="ROQ91" s="31"/>
      <c r="ROR91" s="31"/>
      <c r="ROS91" s="31"/>
      <c r="ROT91" s="31"/>
      <c r="ROU91" s="31"/>
      <c r="ROV91" s="31"/>
      <c r="ROW91" s="31"/>
      <c r="ROX91" s="31"/>
      <c r="ROY91" s="31"/>
      <c r="ROZ91" s="31"/>
      <c r="RPA91" s="31"/>
      <c r="RPB91" s="31"/>
      <c r="RPC91" s="31"/>
      <c r="RPD91" s="31"/>
      <c r="RPE91" s="31"/>
      <c r="RPF91" s="31"/>
      <c r="RPG91" s="31"/>
      <c r="RPH91" s="31"/>
      <c r="RPI91" s="31"/>
      <c r="RPJ91" s="31"/>
      <c r="RPK91" s="31"/>
      <c r="RPL91" s="31"/>
      <c r="RPM91" s="31"/>
      <c r="RPN91" s="31"/>
      <c r="RPO91" s="31"/>
      <c r="RPP91" s="31"/>
      <c r="RPQ91" s="31"/>
      <c r="RPR91" s="31"/>
      <c r="RPS91" s="31"/>
      <c r="RPT91" s="31"/>
      <c r="RPU91" s="31"/>
      <c r="RPV91" s="31"/>
      <c r="RPW91" s="31"/>
      <c r="RPX91" s="31"/>
      <c r="RPY91" s="31"/>
      <c r="RPZ91" s="31"/>
      <c r="RQA91" s="31"/>
      <c r="RQB91" s="31"/>
      <c r="RQC91" s="31"/>
      <c r="RQD91" s="31"/>
      <c r="RQE91" s="31"/>
      <c r="RQF91" s="31"/>
      <c r="RQG91" s="31"/>
      <c r="RQH91" s="31"/>
      <c r="RQI91" s="31"/>
      <c r="RQJ91" s="31"/>
      <c r="RQK91" s="31"/>
      <c r="RQL91" s="31"/>
      <c r="RQM91" s="31"/>
      <c r="RQN91" s="31"/>
      <c r="RQO91" s="31"/>
      <c r="RQP91" s="31"/>
      <c r="RQQ91" s="31"/>
      <c r="RQR91" s="31"/>
      <c r="RQS91" s="31"/>
      <c r="RQT91" s="31"/>
      <c r="RQU91" s="31"/>
      <c r="RQV91" s="31"/>
      <c r="RQW91" s="31"/>
      <c r="RQX91" s="31"/>
      <c r="RQY91" s="31"/>
      <c r="RQZ91" s="31"/>
      <c r="RRA91" s="31"/>
      <c r="RRB91" s="31"/>
      <c r="RRC91" s="31"/>
      <c r="RRD91" s="31"/>
      <c r="RRE91" s="31"/>
      <c r="RRF91" s="31"/>
      <c r="RRG91" s="31"/>
      <c r="RRH91" s="31"/>
      <c r="RRI91" s="31"/>
      <c r="RRJ91" s="31"/>
      <c r="RRK91" s="31"/>
      <c r="RRL91" s="31"/>
      <c r="RRM91" s="31"/>
      <c r="RRN91" s="31"/>
      <c r="RRO91" s="31"/>
      <c r="RRP91" s="31"/>
      <c r="RRQ91" s="31"/>
      <c r="RRR91" s="31"/>
      <c r="RRS91" s="31"/>
      <c r="RRT91" s="31"/>
      <c r="RRU91" s="31"/>
      <c r="RRV91" s="31"/>
      <c r="RRW91" s="31"/>
      <c r="RRX91" s="31"/>
      <c r="RRY91" s="31"/>
      <c r="RRZ91" s="31"/>
      <c r="RSA91" s="31"/>
      <c r="RSB91" s="31"/>
      <c r="RSC91" s="31"/>
      <c r="RSD91" s="31"/>
      <c r="RSE91" s="31"/>
      <c r="RSF91" s="31"/>
      <c r="RSG91" s="31"/>
      <c r="RSH91" s="31"/>
      <c r="RSI91" s="31"/>
      <c r="RSJ91" s="31"/>
      <c r="RSK91" s="31"/>
      <c r="RSL91" s="31"/>
      <c r="RSM91" s="31"/>
      <c r="RSN91" s="31"/>
      <c r="RSO91" s="31"/>
      <c r="RSP91" s="31"/>
      <c r="RSQ91" s="31"/>
      <c r="RSR91" s="31"/>
      <c r="RSS91" s="31"/>
      <c r="RST91" s="31"/>
      <c r="RSU91" s="31"/>
      <c r="RSV91" s="31"/>
      <c r="RSW91" s="31"/>
      <c r="RSX91" s="31"/>
      <c r="RSY91" s="31"/>
      <c r="RSZ91" s="31"/>
      <c r="RTA91" s="31"/>
      <c r="RTB91" s="31"/>
      <c r="RTC91" s="31"/>
      <c r="RTD91" s="31"/>
      <c r="RTE91" s="31"/>
      <c r="RTF91" s="31"/>
      <c r="RTG91" s="31"/>
      <c r="RTH91" s="31"/>
      <c r="RTI91" s="31"/>
      <c r="RTJ91" s="31"/>
      <c r="RTK91" s="31"/>
      <c r="RTL91" s="31"/>
      <c r="RTM91" s="31"/>
      <c r="RTN91" s="31"/>
      <c r="RTO91" s="31"/>
      <c r="RTP91" s="31"/>
      <c r="RTQ91" s="31"/>
      <c r="RTR91" s="31"/>
      <c r="RTS91" s="31"/>
      <c r="RTT91" s="31"/>
      <c r="RTU91" s="31"/>
      <c r="RTV91" s="31"/>
      <c r="RTW91" s="31"/>
      <c r="RTX91" s="31"/>
      <c r="RTY91" s="31"/>
      <c r="RTZ91" s="31"/>
      <c r="RUA91" s="31"/>
      <c r="RUB91" s="31"/>
      <c r="RUC91" s="31"/>
      <c r="RUD91" s="31"/>
      <c r="RUE91" s="31"/>
      <c r="RUF91" s="31"/>
      <c r="RUG91" s="31"/>
      <c r="RUH91" s="31"/>
      <c r="RUI91" s="31"/>
      <c r="RUJ91" s="31"/>
      <c r="RUK91" s="31"/>
      <c r="RUL91" s="31"/>
      <c r="RUM91" s="31"/>
      <c r="RUN91" s="31"/>
      <c r="RUO91" s="31"/>
      <c r="RUP91" s="31"/>
      <c r="RUQ91" s="31"/>
      <c r="RUR91" s="31"/>
      <c r="RUS91" s="31"/>
      <c r="RUT91" s="31"/>
      <c r="RUU91" s="31"/>
      <c r="RUV91" s="31"/>
      <c r="RUW91" s="31"/>
      <c r="RUX91" s="31"/>
      <c r="RUY91" s="31"/>
      <c r="RUZ91" s="31"/>
      <c r="RVA91" s="31"/>
      <c r="RVB91" s="31"/>
      <c r="RVC91" s="31"/>
      <c r="RVD91" s="31"/>
      <c r="RVE91" s="31"/>
      <c r="RVF91" s="31"/>
      <c r="RVG91" s="31"/>
      <c r="RVH91" s="31"/>
      <c r="RVI91" s="31"/>
      <c r="RVJ91" s="31"/>
      <c r="RVK91" s="31"/>
      <c r="RVL91" s="31"/>
      <c r="RVM91" s="31"/>
      <c r="RVN91" s="31"/>
      <c r="RVO91" s="31"/>
      <c r="RVP91" s="31"/>
      <c r="RVQ91" s="31"/>
      <c r="RVR91" s="31"/>
      <c r="RVS91" s="31"/>
      <c r="RVT91" s="31"/>
      <c r="RVU91" s="31"/>
      <c r="RVV91" s="31"/>
      <c r="RVW91" s="31"/>
      <c r="RVX91" s="31"/>
      <c r="RVY91" s="31"/>
      <c r="RVZ91" s="31"/>
      <c r="RWA91" s="31"/>
      <c r="RWB91" s="31"/>
      <c r="RWC91" s="31"/>
      <c r="RWD91" s="31"/>
      <c r="RWE91" s="31"/>
      <c r="RWF91" s="31"/>
      <c r="RWG91" s="31"/>
      <c r="RWH91" s="31"/>
      <c r="RWI91" s="31"/>
      <c r="RWJ91" s="31"/>
      <c r="RWK91" s="31"/>
      <c r="RWL91" s="31"/>
      <c r="RWM91" s="31"/>
      <c r="RWN91" s="31"/>
      <c r="RWO91" s="31"/>
      <c r="RWP91" s="31"/>
      <c r="RWQ91" s="31"/>
      <c r="RWR91" s="31"/>
      <c r="RWS91" s="31"/>
      <c r="RWT91" s="31"/>
      <c r="RWU91" s="31"/>
      <c r="RWV91" s="31"/>
      <c r="RWW91" s="31"/>
      <c r="RWX91" s="31"/>
      <c r="RWY91" s="31"/>
      <c r="RWZ91" s="31"/>
      <c r="RXA91" s="31"/>
      <c r="RXB91" s="31"/>
      <c r="RXC91" s="31"/>
      <c r="RXD91" s="31"/>
      <c r="RXE91" s="31"/>
      <c r="RXF91" s="31"/>
      <c r="RXG91" s="31"/>
      <c r="RXH91" s="31"/>
      <c r="RXI91" s="31"/>
      <c r="RXJ91" s="31"/>
      <c r="RXK91" s="31"/>
      <c r="RXL91" s="31"/>
      <c r="RXM91" s="31"/>
      <c r="RXN91" s="31"/>
      <c r="RXO91" s="31"/>
      <c r="RXP91" s="31"/>
      <c r="RXQ91" s="31"/>
      <c r="RXR91" s="31"/>
      <c r="RXS91" s="31"/>
      <c r="RXT91" s="31"/>
      <c r="RXU91" s="31"/>
      <c r="RXV91" s="31"/>
      <c r="RXW91" s="31"/>
      <c r="RXX91" s="31"/>
      <c r="RXY91" s="31"/>
      <c r="RXZ91" s="31"/>
      <c r="RYA91" s="31"/>
      <c r="RYB91" s="31"/>
      <c r="RYC91" s="31"/>
      <c r="RYD91" s="31"/>
      <c r="RYE91" s="31"/>
      <c r="RYF91" s="31"/>
      <c r="RYG91" s="31"/>
      <c r="RYH91" s="31"/>
      <c r="RYI91" s="31"/>
      <c r="RYJ91" s="31"/>
      <c r="RYK91" s="31"/>
      <c r="RYL91" s="31"/>
      <c r="RYM91" s="31"/>
      <c r="RYN91" s="31"/>
      <c r="RYO91" s="31"/>
      <c r="RYP91" s="31"/>
      <c r="RYQ91" s="31"/>
      <c r="RYR91" s="31"/>
      <c r="RYS91" s="31"/>
      <c r="RYT91" s="31"/>
      <c r="RYU91" s="31"/>
      <c r="RYV91" s="31"/>
      <c r="RYW91" s="31"/>
      <c r="RYX91" s="31"/>
      <c r="RYY91" s="31"/>
      <c r="RYZ91" s="31"/>
      <c r="RZA91" s="31"/>
      <c r="RZB91" s="31"/>
      <c r="RZC91" s="31"/>
      <c r="RZD91" s="31"/>
      <c r="RZE91" s="31"/>
      <c r="RZF91" s="31"/>
      <c r="RZG91" s="31"/>
      <c r="RZH91" s="31"/>
      <c r="RZI91" s="31"/>
      <c r="RZJ91" s="31"/>
      <c r="RZK91" s="31"/>
      <c r="RZL91" s="31"/>
      <c r="RZM91" s="31"/>
      <c r="RZN91" s="31"/>
      <c r="RZO91" s="31"/>
      <c r="RZP91" s="31"/>
      <c r="RZQ91" s="31"/>
      <c r="RZR91" s="31"/>
      <c r="RZS91" s="31"/>
      <c r="RZT91" s="31"/>
      <c r="RZU91" s="31"/>
      <c r="RZV91" s="31"/>
      <c r="RZW91" s="31"/>
      <c r="RZX91" s="31"/>
      <c r="RZY91" s="31"/>
      <c r="RZZ91" s="31"/>
      <c r="SAA91" s="31"/>
      <c r="SAB91" s="31"/>
      <c r="SAC91" s="31"/>
      <c r="SAD91" s="31"/>
      <c r="SAE91" s="31"/>
      <c r="SAF91" s="31"/>
      <c r="SAG91" s="31"/>
      <c r="SAH91" s="31"/>
      <c r="SAI91" s="31"/>
      <c r="SAJ91" s="31"/>
      <c r="SAK91" s="31"/>
      <c r="SAL91" s="31"/>
      <c r="SAM91" s="31"/>
      <c r="SAN91" s="31"/>
      <c r="SAO91" s="31"/>
      <c r="SAP91" s="31"/>
      <c r="SAQ91" s="31"/>
      <c r="SAR91" s="31"/>
      <c r="SAS91" s="31"/>
      <c r="SAT91" s="31"/>
      <c r="SAU91" s="31"/>
      <c r="SAV91" s="31"/>
      <c r="SAW91" s="31"/>
      <c r="SAX91" s="31"/>
      <c r="SAY91" s="31"/>
      <c r="SAZ91" s="31"/>
      <c r="SBA91" s="31"/>
      <c r="SBB91" s="31"/>
      <c r="SBC91" s="31"/>
      <c r="SBD91" s="31"/>
      <c r="SBE91" s="31"/>
      <c r="SBF91" s="31"/>
      <c r="SBG91" s="31"/>
      <c r="SBH91" s="31"/>
      <c r="SBI91" s="31"/>
      <c r="SBJ91" s="31"/>
      <c r="SBK91" s="31"/>
      <c r="SBL91" s="31"/>
      <c r="SBM91" s="31"/>
      <c r="SBN91" s="31"/>
      <c r="SBO91" s="31"/>
      <c r="SBP91" s="31"/>
      <c r="SBQ91" s="31"/>
      <c r="SBR91" s="31"/>
      <c r="SBS91" s="31"/>
      <c r="SBT91" s="31"/>
      <c r="SBU91" s="31"/>
      <c r="SBV91" s="31"/>
      <c r="SBW91" s="31"/>
      <c r="SBX91" s="31"/>
      <c r="SBY91" s="31"/>
      <c r="SBZ91" s="31"/>
      <c r="SCA91" s="31"/>
      <c r="SCB91" s="31"/>
      <c r="SCC91" s="31"/>
      <c r="SCD91" s="31"/>
      <c r="SCE91" s="31"/>
      <c r="SCF91" s="31"/>
      <c r="SCG91" s="31"/>
      <c r="SCH91" s="31"/>
      <c r="SCI91" s="31"/>
      <c r="SCJ91" s="31"/>
      <c r="SCK91" s="31"/>
      <c r="SCL91" s="31"/>
      <c r="SCM91" s="31"/>
      <c r="SCN91" s="31"/>
      <c r="SCO91" s="31"/>
      <c r="SCP91" s="31"/>
      <c r="SCQ91" s="31"/>
      <c r="SCR91" s="31"/>
      <c r="SCS91" s="31"/>
      <c r="SCT91" s="31"/>
      <c r="SCU91" s="31"/>
      <c r="SCV91" s="31"/>
      <c r="SCW91" s="31"/>
      <c r="SCX91" s="31"/>
      <c r="SCY91" s="31"/>
      <c r="SCZ91" s="31"/>
      <c r="SDA91" s="31"/>
      <c r="SDB91" s="31"/>
      <c r="SDC91" s="31"/>
      <c r="SDD91" s="31"/>
      <c r="SDE91" s="31"/>
      <c r="SDF91" s="31"/>
      <c r="SDG91" s="31"/>
      <c r="SDH91" s="31"/>
      <c r="SDI91" s="31"/>
      <c r="SDJ91" s="31"/>
      <c r="SDK91" s="31"/>
      <c r="SDL91" s="31"/>
      <c r="SDM91" s="31"/>
      <c r="SDN91" s="31"/>
      <c r="SDO91" s="31"/>
      <c r="SDP91" s="31"/>
      <c r="SDQ91" s="31"/>
      <c r="SDR91" s="31"/>
      <c r="SDS91" s="31"/>
      <c r="SDT91" s="31"/>
      <c r="SDU91" s="31"/>
      <c r="SDV91" s="31"/>
      <c r="SDW91" s="31"/>
      <c r="SDX91" s="31"/>
      <c r="SDY91" s="31"/>
      <c r="SDZ91" s="31"/>
      <c r="SEA91" s="31"/>
      <c r="SEB91" s="31"/>
      <c r="SEC91" s="31"/>
      <c r="SED91" s="31"/>
      <c r="SEE91" s="31"/>
      <c r="SEF91" s="31"/>
      <c r="SEG91" s="31"/>
      <c r="SEH91" s="31"/>
      <c r="SEI91" s="31"/>
      <c r="SEJ91" s="31"/>
      <c r="SEK91" s="31"/>
      <c r="SEL91" s="31"/>
      <c r="SEM91" s="31"/>
      <c r="SEN91" s="31"/>
      <c r="SEO91" s="31"/>
      <c r="SEP91" s="31"/>
      <c r="SEQ91" s="31"/>
      <c r="SER91" s="31"/>
      <c r="SES91" s="31"/>
      <c r="SET91" s="31"/>
      <c r="SEU91" s="31"/>
      <c r="SEV91" s="31"/>
      <c r="SEW91" s="31"/>
      <c r="SEX91" s="31"/>
      <c r="SEY91" s="31"/>
      <c r="SEZ91" s="31"/>
      <c r="SFA91" s="31"/>
      <c r="SFB91" s="31"/>
      <c r="SFC91" s="31"/>
      <c r="SFD91" s="31"/>
      <c r="SFE91" s="31"/>
      <c r="SFF91" s="31"/>
      <c r="SFG91" s="31"/>
      <c r="SFH91" s="31"/>
      <c r="SFI91" s="31"/>
      <c r="SFJ91" s="31"/>
      <c r="SFK91" s="31"/>
      <c r="SFL91" s="31"/>
      <c r="SFM91" s="31"/>
      <c r="SFN91" s="31"/>
      <c r="SFO91" s="31"/>
      <c r="SFP91" s="31"/>
      <c r="SFQ91" s="31"/>
      <c r="SFR91" s="31"/>
      <c r="SFS91" s="31"/>
      <c r="SFT91" s="31"/>
      <c r="SFU91" s="31"/>
      <c r="SFV91" s="31"/>
      <c r="SFW91" s="31"/>
      <c r="SFX91" s="31"/>
      <c r="SFY91" s="31"/>
      <c r="SFZ91" s="31"/>
      <c r="SGA91" s="31"/>
      <c r="SGB91" s="31"/>
      <c r="SGC91" s="31"/>
      <c r="SGD91" s="31"/>
      <c r="SGE91" s="31"/>
      <c r="SGF91" s="31"/>
      <c r="SGG91" s="31"/>
      <c r="SGH91" s="31"/>
      <c r="SGI91" s="31"/>
      <c r="SGJ91" s="31"/>
      <c r="SGK91" s="31"/>
      <c r="SGL91" s="31"/>
      <c r="SGM91" s="31"/>
      <c r="SGN91" s="31"/>
      <c r="SGO91" s="31"/>
      <c r="SGP91" s="31"/>
      <c r="SGQ91" s="31"/>
      <c r="SGR91" s="31"/>
      <c r="SGS91" s="31"/>
      <c r="SGT91" s="31"/>
      <c r="SGU91" s="31"/>
      <c r="SGV91" s="31"/>
      <c r="SGW91" s="31"/>
      <c r="SGX91" s="31"/>
      <c r="SGY91" s="31"/>
      <c r="SGZ91" s="31"/>
      <c r="SHA91" s="31"/>
      <c r="SHB91" s="31"/>
      <c r="SHC91" s="31"/>
      <c r="SHD91" s="31"/>
      <c r="SHE91" s="31"/>
      <c r="SHF91" s="31"/>
      <c r="SHG91" s="31"/>
      <c r="SHH91" s="31"/>
      <c r="SHI91" s="31"/>
      <c r="SHJ91" s="31"/>
      <c r="SHK91" s="31"/>
      <c r="SHL91" s="31"/>
      <c r="SHM91" s="31"/>
      <c r="SHN91" s="31"/>
      <c r="SHO91" s="31"/>
      <c r="SHP91" s="31"/>
      <c r="SHQ91" s="31"/>
      <c r="SHR91" s="31"/>
      <c r="SHS91" s="31"/>
      <c r="SHT91" s="31"/>
      <c r="SHU91" s="31"/>
      <c r="SHV91" s="31"/>
      <c r="SHW91" s="31"/>
      <c r="SHX91" s="31"/>
      <c r="SHY91" s="31"/>
      <c r="SHZ91" s="31"/>
      <c r="SIA91" s="31"/>
      <c r="SIB91" s="31"/>
      <c r="SIC91" s="31"/>
      <c r="SID91" s="31"/>
      <c r="SIE91" s="31"/>
      <c r="SIF91" s="31"/>
      <c r="SIG91" s="31"/>
      <c r="SIH91" s="31"/>
      <c r="SII91" s="31"/>
      <c r="SIJ91" s="31"/>
      <c r="SIK91" s="31"/>
      <c r="SIL91" s="31"/>
      <c r="SIM91" s="31"/>
      <c r="SIN91" s="31"/>
      <c r="SIO91" s="31"/>
      <c r="SIP91" s="31"/>
      <c r="SIQ91" s="31"/>
      <c r="SIR91" s="31"/>
      <c r="SIS91" s="31"/>
      <c r="SIT91" s="31"/>
      <c r="SIU91" s="31"/>
      <c r="SIV91" s="31"/>
      <c r="SIW91" s="31"/>
      <c r="SIX91" s="31"/>
      <c r="SIY91" s="31"/>
      <c r="SIZ91" s="31"/>
      <c r="SJA91" s="31"/>
      <c r="SJB91" s="31"/>
      <c r="SJC91" s="31"/>
      <c r="SJD91" s="31"/>
      <c r="SJE91" s="31"/>
      <c r="SJF91" s="31"/>
      <c r="SJG91" s="31"/>
      <c r="SJH91" s="31"/>
      <c r="SJI91" s="31"/>
      <c r="SJJ91" s="31"/>
      <c r="SJK91" s="31"/>
      <c r="SJL91" s="31"/>
      <c r="SJM91" s="31"/>
      <c r="SJN91" s="31"/>
      <c r="SJO91" s="31"/>
      <c r="SJP91" s="31"/>
      <c r="SJQ91" s="31"/>
      <c r="SJR91" s="31"/>
      <c r="SJS91" s="31"/>
      <c r="SJT91" s="31"/>
      <c r="SJU91" s="31"/>
      <c r="SJV91" s="31"/>
      <c r="SJW91" s="31"/>
      <c r="SJX91" s="31"/>
      <c r="SJY91" s="31"/>
      <c r="SJZ91" s="31"/>
      <c r="SKA91" s="31"/>
      <c r="SKB91" s="31"/>
      <c r="SKC91" s="31"/>
      <c r="SKD91" s="31"/>
      <c r="SKE91" s="31"/>
      <c r="SKF91" s="31"/>
      <c r="SKG91" s="31"/>
      <c r="SKH91" s="31"/>
      <c r="SKI91" s="31"/>
      <c r="SKJ91" s="31"/>
      <c r="SKK91" s="31"/>
      <c r="SKL91" s="31"/>
      <c r="SKM91" s="31"/>
      <c r="SKN91" s="31"/>
      <c r="SKO91" s="31"/>
      <c r="SKP91" s="31"/>
      <c r="SKQ91" s="31"/>
      <c r="SKR91" s="31"/>
      <c r="SKS91" s="31"/>
      <c r="SKT91" s="31"/>
      <c r="SKU91" s="31"/>
      <c r="SKV91" s="31"/>
      <c r="SKW91" s="31"/>
      <c r="SKX91" s="31"/>
      <c r="SKY91" s="31"/>
      <c r="SKZ91" s="31"/>
      <c r="SLA91" s="31"/>
      <c r="SLB91" s="31"/>
      <c r="SLC91" s="31"/>
      <c r="SLD91" s="31"/>
      <c r="SLE91" s="31"/>
      <c r="SLF91" s="31"/>
      <c r="SLG91" s="31"/>
      <c r="SLH91" s="31"/>
      <c r="SLI91" s="31"/>
      <c r="SLJ91" s="31"/>
      <c r="SLK91" s="31"/>
      <c r="SLL91" s="31"/>
      <c r="SLM91" s="31"/>
      <c r="SLN91" s="31"/>
      <c r="SLO91" s="31"/>
      <c r="SLP91" s="31"/>
      <c r="SLQ91" s="31"/>
      <c r="SLR91" s="31"/>
      <c r="SLS91" s="31"/>
      <c r="SLT91" s="31"/>
      <c r="SLU91" s="31"/>
      <c r="SLV91" s="31"/>
      <c r="SLW91" s="31"/>
      <c r="SLX91" s="31"/>
      <c r="SLY91" s="31"/>
      <c r="SLZ91" s="31"/>
      <c r="SMA91" s="31"/>
      <c r="SMB91" s="31"/>
      <c r="SMC91" s="31"/>
      <c r="SMD91" s="31"/>
      <c r="SME91" s="31"/>
      <c r="SMF91" s="31"/>
      <c r="SMG91" s="31"/>
      <c r="SMH91" s="31"/>
      <c r="SMI91" s="31"/>
      <c r="SMJ91" s="31"/>
      <c r="SMK91" s="31"/>
      <c r="SML91" s="31"/>
      <c r="SMM91" s="31"/>
      <c r="SMN91" s="31"/>
      <c r="SMO91" s="31"/>
      <c r="SMP91" s="31"/>
      <c r="SMQ91" s="31"/>
      <c r="SMR91" s="31"/>
      <c r="SMS91" s="31"/>
      <c r="SMT91" s="31"/>
      <c r="SMU91" s="31"/>
      <c r="SMV91" s="31"/>
      <c r="SMW91" s="31"/>
      <c r="SMX91" s="31"/>
      <c r="SMY91" s="31"/>
      <c r="SMZ91" s="31"/>
      <c r="SNA91" s="31"/>
      <c r="SNB91" s="31"/>
      <c r="SNC91" s="31"/>
      <c r="SND91" s="31"/>
      <c r="SNE91" s="31"/>
      <c r="SNF91" s="31"/>
      <c r="SNG91" s="31"/>
      <c r="SNH91" s="31"/>
      <c r="SNI91" s="31"/>
      <c r="SNJ91" s="31"/>
      <c r="SNK91" s="31"/>
      <c r="SNL91" s="31"/>
      <c r="SNM91" s="31"/>
      <c r="SNN91" s="31"/>
      <c r="SNO91" s="31"/>
      <c r="SNP91" s="31"/>
      <c r="SNQ91" s="31"/>
      <c r="SNR91" s="31"/>
      <c r="SNS91" s="31"/>
      <c r="SNT91" s="31"/>
      <c r="SNU91" s="31"/>
      <c r="SNV91" s="31"/>
      <c r="SNW91" s="31"/>
      <c r="SNX91" s="31"/>
      <c r="SNY91" s="31"/>
      <c r="SNZ91" s="31"/>
      <c r="SOA91" s="31"/>
      <c r="SOB91" s="31"/>
      <c r="SOC91" s="31"/>
      <c r="SOD91" s="31"/>
      <c r="SOE91" s="31"/>
      <c r="SOF91" s="31"/>
      <c r="SOG91" s="31"/>
      <c r="SOH91" s="31"/>
      <c r="SOI91" s="31"/>
      <c r="SOJ91" s="31"/>
      <c r="SOK91" s="31"/>
      <c r="SOL91" s="31"/>
      <c r="SOM91" s="31"/>
      <c r="SON91" s="31"/>
      <c r="SOO91" s="31"/>
      <c r="SOP91" s="31"/>
      <c r="SOQ91" s="31"/>
      <c r="SOR91" s="31"/>
      <c r="SOS91" s="31"/>
      <c r="SOT91" s="31"/>
      <c r="SOU91" s="31"/>
      <c r="SOV91" s="31"/>
      <c r="SOW91" s="31"/>
      <c r="SOX91" s="31"/>
      <c r="SOY91" s="31"/>
      <c r="SOZ91" s="31"/>
      <c r="SPA91" s="31"/>
      <c r="SPB91" s="31"/>
      <c r="SPC91" s="31"/>
      <c r="SPD91" s="31"/>
      <c r="SPE91" s="31"/>
      <c r="SPF91" s="31"/>
      <c r="SPG91" s="31"/>
      <c r="SPH91" s="31"/>
      <c r="SPI91" s="31"/>
      <c r="SPJ91" s="31"/>
      <c r="SPK91" s="31"/>
      <c r="SPL91" s="31"/>
      <c r="SPM91" s="31"/>
      <c r="SPN91" s="31"/>
      <c r="SPO91" s="31"/>
      <c r="SPP91" s="31"/>
      <c r="SPQ91" s="31"/>
      <c r="SPR91" s="31"/>
      <c r="SPS91" s="31"/>
      <c r="SPT91" s="31"/>
      <c r="SPU91" s="31"/>
      <c r="SPV91" s="31"/>
      <c r="SPW91" s="31"/>
      <c r="SPX91" s="31"/>
      <c r="SPY91" s="31"/>
      <c r="SPZ91" s="31"/>
      <c r="SQA91" s="31"/>
      <c r="SQB91" s="31"/>
      <c r="SQC91" s="31"/>
      <c r="SQD91" s="31"/>
      <c r="SQE91" s="31"/>
      <c r="SQF91" s="31"/>
      <c r="SQG91" s="31"/>
      <c r="SQH91" s="31"/>
      <c r="SQI91" s="31"/>
      <c r="SQJ91" s="31"/>
      <c r="SQK91" s="31"/>
      <c r="SQL91" s="31"/>
      <c r="SQM91" s="31"/>
      <c r="SQN91" s="31"/>
      <c r="SQO91" s="31"/>
      <c r="SQP91" s="31"/>
      <c r="SQQ91" s="31"/>
      <c r="SQR91" s="31"/>
      <c r="SQS91" s="31"/>
      <c r="SQT91" s="31"/>
      <c r="SQU91" s="31"/>
      <c r="SQV91" s="31"/>
      <c r="SQW91" s="31"/>
      <c r="SQX91" s="31"/>
      <c r="SQY91" s="31"/>
      <c r="SQZ91" s="31"/>
      <c r="SRA91" s="31"/>
      <c r="SRB91" s="31"/>
      <c r="SRC91" s="31"/>
      <c r="SRD91" s="31"/>
      <c r="SRE91" s="31"/>
      <c r="SRF91" s="31"/>
      <c r="SRG91" s="31"/>
      <c r="SRH91" s="31"/>
      <c r="SRI91" s="31"/>
      <c r="SRJ91" s="31"/>
      <c r="SRK91" s="31"/>
      <c r="SRL91" s="31"/>
      <c r="SRM91" s="31"/>
      <c r="SRN91" s="31"/>
      <c r="SRO91" s="31"/>
      <c r="SRP91" s="31"/>
      <c r="SRQ91" s="31"/>
      <c r="SRR91" s="31"/>
      <c r="SRS91" s="31"/>
      <c r="SRT91" s="31"/>
      <c r="SRU91" s="31"/>
      <c r="SRV91" s="31"/>
      <c r="SRW91" s="31"/>
      <c r="SRX91" s="31"/>
      <c r="SRY91" s="31"/>
      <c r="SRZ91" s="31"/>
      <c r="SSA91" s="31"/>
      <c r="SSB91" s="31"/>
      <c r="SSC91" s="31"/>
      <c r="SSD91" s="31"/>
      <c r="SSE91" s="31"/>
      <c r="SSF91" s="31"/>
      <c r="SSG91" s="31"/>
      <c r="SSH91" s="31"/>
      <c r="SSI91" s="31"/>
      <c r="SSJ91" s="31"/>
      <c r="SSK91" s="31"/>
      <c r="SSL91" s="31"/>
      <c r="SSM91" s="31"/>
      <c r="SSN91" s="31"/>
      <c r="SSO91" s="31"/>
      <c r="SSP91" s="31"/>
      <c r="SSQ91" s="31"/>
      <c r="SSR91" s="31"/>
      <c r="SSS91" s="31"/>
      <c r="SST91" s="31"/>
      <c r="SSU91" s="31"/>
      <c r="SSV91" s="31"/>
      <c r="SSW91" s="31"/>
      <c r="SSX91" s="31"/>
      <c r="SSY91" s="31"/>
      <c r="SSZ91" s="31"/>
      <c r="STA91" s="31"/>
      <c r="STB91" s="31"/>
      <c r="STC91" s="31"/>
      <c r="STD91" s="31"/>
      <c r="STE91" s="31"/>
      <c r="STF91" s="31"/>
      <c r="STG91" s="31"/>
      <c r="STH91" s="31"/>
      <c r="STI91" s="31"/>
      <c r="STJ91" s="31"/>
      <c r="STK91" s="31"/>
      <c r="STL91" s="31"/>
      <c r="STM91" s="31"/>
      <c r="STN91" s="31"/>
      <c r="STO91" s="31"/>
      <c r="STP91" s="31"/>
      <c r="STQ91" s="31"/>
      <c r="STR91" s="31"/>
      <c r="STS91" s="31"/>
      <c r="STT91" s="31"/>
      <c r="STU91" s="31"/>
      <c r="STV91" s="31"/>
      <c r="STW91" s="31"/>
      <c r="STX91" s="31"/>
      <c r="STY91" s="31"/>
      <c r="STZ91" s="31"/>
      <c r="SUA91" s="31"/>
      <c r="SUB91" s="31"/>
      <c r="SUC91" s="31"/>
      <c r="SUD91" s="31"/>
      <c r="SUE91" s="31"/>
      <c r="SUF91" s="31"/>
      <c r="SUG91" s="31"/>
      <c r="SUH91" s="31"/>
      <c r="SUI91" s="31"/>
      <c r="SUJ91" s="31"/>
      <c r="SUK91" s="31"/>
      <c r="SUL91" s="31"/>
      <c r="SUM91" s="31"/>
      <c r="SUN91" s="31"/>
      <c r="SUO91" s="31"/>
      <c r="SUP91" s="31"/>
      <c r="SUQ91" s="31"/>
      <c r="SUR91" s="31"/>
      <c r="SUS91" s="31"/>
      <c r="SUT91" s="31"/>
      <c r="SUU91" s="31"/>
      <c r="SUV91" s="31"/>
      <c r="SUW91" s="31"/>
      <c r="SUX91" s="31"/>
      <c r="SUY91" s="31"/>
      <c r="SUZ91" s="31"/>
      <c r="SVA91" s="31"/>
      <c r="SVB91" s="31"/>
      <c r="SVC91" s="31"/>
      <c r="SVD91" s="31"/>
      <c r="SVE91" s="31"/>
      <c r="SVF91" s="31"/>
      <c r="SVG91" s="31"/>
      <c r="SVH91" s="31"/>
      <c r="SVI91" s="31"/>
      <c r="SVJ91" s="31"/>
      <c r="SVK91" s="31"/>
      <c r="SVL91" s="31"/>
      <c r="SVM91" s="31"/>
      <c r="SVN91" s="31"/>
      <c r="SVO91" s="31"/>
      <c r="SVP91" s="31"/>
      <c r="SVQ91" s="31"/>
      <c r="SVR91" s="31"/>
      <c r="SVS91" s="31"/>
      <c r="SVT91" s="31"/>
      <c r="SVU91" s="31"/>
      <c r="SVV91" s="31"/>
      <c r="SVW91" s="31"/>
      <c r="SVX91" s="31"/>
      <c r="SVY91" s="31"/>
      <c r="SVZ91" s="31"/>
      <c r="SWA91" s="31"/>
      <c r="SWB91" s="31"/>
      <c r="SWC91" s="31"/>
      <c r="SWD91" s="31"/>
      <c r="SWE91" s="31"/>
      <c r="SWF91" s="31"/>
      <c r="SWG91" s="31"/>
      <c r="SWH91" s="31"/>
      <c r="SWI91" s="31"/>
      <c r="SWJ91" s="31"/>
      <c r="SWK91" s="31"/>
      <c r="SWL91" s="31"/>
      <c r="SWM91" s="31"/>
      <c r="SWN91" s="31"/>
      <c r="SWO91" s="31"/>
      <c r="SWP91" s="31"/>
      <c r="SWQ91" s="31"/>
      <c r="SWR91" s="31"/>
      <c r="SWS91" s="31"/>
      <c r="SWT91" s="31"/>
      <c r="SWU91" s="31"/>
      <c r="SWV91" s="31"/>
      <c r="SWW91" s="31"/>
      <c r="SWX91" s="31"/>
      <c r="SWY91" s="31"/>
      <c r="SWZ91" s="31"/>
      <c r="SXA91" s="31"/>
      <c r="SXB91" s="31"/>
      <c r="SXC91" s="31"/>
      <c r="SXD91" s="31"/>
      <c r="SXE91" s="31"/>
      <c r="SXF91" s="31"/>
      <c r="SXG91" s="31"/>
      <c r="SXH91" s="31"/>
      <c r="SXI91" s="31"/>
      <c r="SXJ91" s="31"/>
      <c r="SXK91" s="31"/>
      <c r="SXL91" s="31"/>
      <c r="SXM91" s="31"/>
      <c r="SXN91" s="31"/>
      <c r="SXO91" s="31"/>
      <c r="SXP91" s="31"/>
      <c r="SXQ91" s="31"/>
      <c r="SXR91" s="31"/>
      <c r="SXS91" s="31"/>
      <c r="SXT91" s="31"/>
      <c r="SXU91" s="31"/>
      <c r="SXV91" s="31"/>
      <c r="SXW91" s="31"/>
      <c r="SXX91" s="31"/>
      <c r="SXY91" s="31"/>
      <c r="SXZ91" s="31"/>
      <c r="SYA91" s="31"/>
      <c r="SYB91" s="31"/>
      <c r="SYC91" s="31"/>
      <c r="SYD91" s="31"/>
      <c r="SYE91" s="31"/>
      <c r="SYF91" s="31"/>
      <c r="SYG91" s="31"/>
      <c r="SYH91" s="31"/>
      <c r="SYI91" s="31"/>
      <c r="SYJ91" s="31"/>
      <c r="SYK91" s="31"/>
      <c r="SYL91" s="31"/>
      <c r="SYM91" s="31"/>
      <c r="SYN91" s="31"/>
      <c r="SYO91" s="31"/>
      <c r="SYP91" s="31"/>
      <c r="SYQ91" s="31"/>
      <c r="SYR91" s="31"/>
      <c r="SYS91" s="31"/>
      <c r="SYT91" s="31"/>
      <c r="SYU91" s="31"/>
      <c r="SYV91" s="31"/>
      <c r="SYW91" s="31"/>
      <c r="SYX91" s="31"/>
      <c r="SYY91" s="31"/>
      <c r="SYZ91" s="31"/>
      <c r="SZA91" s="31"/>
      <c r="SZB91" s="31"/>
      <c r="SZC91" s="31"/>
      <c r="SZD91" s="31"/>
      <c r="SZE91" s="31"/>
      <c r="SZF91" s="31"/>
      <c r="SZG91" s="31"/>
      <c r="SZH91" s="31"/>
      <c r="SZI91" s="31"/>
      <c r="SZJ91" s="31"/>
      <c r="SZK91" s="31"/>
      <c r="SZL91" s="31"/>
      <c r="SZM91" s="31"/>
      <c r="SZN91" s="31"/>
      <c r="SZO91" s="31"/>
      <c r="SZP91" s="31"/>
      <c r="SZQ91" s="31"/>
      <c r="SZR91" s="31"/>
      <c r="SZS91" s="31"/>
      <c r="SZT91" s="31"/>
      <c r="SZU91" s="31"/>
      <c r="SZV91" s="31"/>
      <c r="SZW91" s="31"/>
      <c r="SZX91" s="31"/>
      <c r="SZY91" s="31"/>
      <c r="SZZ91" s="31"/>
      <c r="TAA91" s="31"/>
      <c r="TAB91" s="31"/>
      <c r="TAC91" s="31"/>
      <c r="TAD91" s="31"/>
      <c r="TAE91" s="31"/>
      <c r="TAF91" s="31"/>
      <c r="TAG91" s="31"/>
      <c r="TAH91" s="31"/>
      <c r="TAI91" s="31"/>
      <c r="TAJ91" s="31"/>
      <c r="TAK91" s="31"/>
      <c r="TAL91" s="31"/>
      <c r="TAM91" s="31"/>
      <c r="TAN91" s="31"/>
      <c r="TAO91" s="31"/>
      <c r="TAP91" s="31"/>
      <c r="TAQ91" s="31"/>
      <c r="TAR91" s="31"/>
      <c r="TAS91" s="31"/>
      <c r="TAT91" s="31"/>
      <c r="TAU91" s="31"/>
      <c r="TAV91" s="31"/>
      <c r="TAW91" s="31"/>
      <c r="TAX91" s="31"/>
      <c r="TAY91" s="31"/>
      <c r="TAZ91" s="31"/>
      <c r="TBA91" s="31"/>
      <c r="TBB91" s="31"/>
      <c r="TBC91" s="31"/>
      <c r="TBD91" s="31"/>
      <c r="TBE91" s="31"/>
      <c r="TBF91" s="31"/>
      <c r="TBG91" s="31"/>
      <c r="TBH91" s="31"/>
      <c r="TBI91" s="31"/>
      <c r="TBJ91" s="31"/>
      <c r="TBK91" s="31"/>
      <c r="TBL91" s="31"/>
      <c r="TBM91" s="31"/>
      <c r="TBN91" s="31"/>
      <c r="TBO91" s="31"/>
      <c r="TBP91" s="31"/>
      <c r="TBQ91" s="31"/>
      <c r="TBR91" s="31"/>
      <c r="TBS91" s="31"/>
      <c r="TBT91" s="31"/>
      <c r="TBU91" s="31"/>
      <c r="TBV91" s="31"/>
      <c r="TBW91" s="31"/>
      <c r="TBX91" s="31"/>
      <c r="TBY91" s="31"/>
      <c r="TBZ91" s="31"/>
      <c r="TCA91" s="31"/>
      <c r="TCB91" s="31"/>
      <c r="TCC91" s="31"/>
      <c r="TCD91" s="31"/>
      <c r="TCE91" s="31"/>
      <c r="TCF91" s="31"/>
      <c r="TCG91" s="31"/>
      <c r="TCH91" s="31"/>
      <c r="TCI91" s="31"/>
      <c r="TCJ91" s="31"/>
      <c r="TCK91" s="31"/>
      <c r="TCL91" s="31"/>
      <c r="TCM91" s="31"/>
      <c r="TCN91" s="31"/>
      <c r="TCO91" s="31"/>
      <c r="TCP91" s="31"/>
      <c r="TCQ91" s="31"/>
      <c r="TCR91" s="31"/>
      <c r="TCS91" s="31"/>
      <c r="TCT91" s="31"/>
      <c r="TCU91" s="31"/>
      <c r="TCV91" s="31"/>
      <c r="TCW91" s="31"/>
      <c r="TCX91" s="31"/>
      <c r="TCY91" s="31"/>
      <c r="TCZ91" s="31"/>
      <c r="TDA91" s="31"/>
      <c r="TDB91" s="31"/>
      <c r="TDC91" s="31"/>
      <c r="TDD91" s="31"/>
      <c r="TDE91" s="31"/>
      <c r="TDF91" s="31"/>
      <c r="TDG91" s="31"/>
      <c r="TDH91" s="31"/>
      <c r="TDI91" s="31"/>
      <c r="TDJ91" s="31"/>
      <c r="TDK91" s="31"/>
      <c r="TDL91" s="31"/>
      <c r="TDM91" s="31"/>
      <c r="TDN91" s="31"/>
      <c r="TDO91" s="31"/>
      <c r="TDP91" s="31"/>
      <c r="TDQ91" s="31"/>
      <c r="TDR91" s="31"/>
      <c r="TDS91" s="31"/>
      <c r="TDT91" s="31"/>
      <c r="TDU91" s="31"/>
      <c r="TDV91" s="31"/>
      <c r="TDW91" s="31"/>
      <c r="TDX91" s="31"/>
      <c r="TDY91" s="31"/>
      <c r="TDZ91" s="31"/>
      <c r="TEA91" s="31"/>
      <c r="TEB91" s="31"/>
      <c r="TEC91" s="31"/>
      <c r="TED91" s="31"/>
      <c r="TEE91" s="31"/>
      <c r="TEF91" s="31"/>
      <c r="TEG91" s="31"/>
      <c r="TEH91" s="31"/>
      <c r="TEI91" s="31"/>
      <c r="TEJ91" s="31"/>
      <c r="TEK91" s="31"/>
      <c r="TEL91" s="31"/>
      <c r="TEM91" s="31"/>
      <c r="TEN91" s="31"/>
      <c r="TEO91" s="31"/>
      <c r="TEP91" s="31"/>
      <c r="TEQ91" s="31"/>
      <c r="TER91" s="31"/>
      <c r="TES91" s="31"/>
      <c r="TET91" s="31"/>
      <c r="TEU91" s="31"/>
      <c r="TEV91" s="31"/>
      <c r="TEW91" s="31"/>
      <c r="TEX91" s="31"/>
      <c r="TEY91" s="31"/>
      <c r="TEZ91" s="31"/>
      <c r="TFA91" s="31"/>
      <c r="TFB91" s="31"/>
      <c r="TFC91" s="31"/>
      <c r="TFD91" s="31"/>
      <c r="TFE91" s="31"/>
      <c r="TFF91" s="31"/>
      <c r="TFG91" s="31"/>
      <c r="TFH91" s="31"/>
      <c r="TFI91" s="31"/>
      <c r="TFJ91" s="31"/>
      <c r="TFK91" s="31"/>
      <c r="TFL91" s="31"/>
      <c r="TFM91" s="31"/>
      <c r="TFN91" s="31"/>
      <c r="TFO91" s="31"/>
      <c r="TFP91" s="31"/>
      <c r="TFQ91" s="31"/>
      <c r="TFR91" s="31"/>
      <c r="TFS91" s="31"/>
      <c r="TFT91" s="31"/>
      <c r="TFU91" s="31"/>
      <c r="TFV91" s="31"/>
      <c r="TFW91" s="31"/>
      <c r="TFX91" s="31"/>
      <c r="TFY91" s="31"/>
      <c r="TFZ91" s="31"/>
      <c r="TGA91" s="31"/>
      <c r="TGB91" s="31"/>
      <c r="TGC91" s="31"/>
      <c r="TGD91" s="31"/>
      <c r="TGE91" s="31"/>
      <c r="TGF91" s="31"/>
      <c r="TGG91" s="31"/>
      <c r="TGH91" s="31"/>
      <c r="TGI91" s="31"/>
      <c r="TGJ91" s="31"/>
      <c r="TGK91" s="31"/>
      <c r="TGL91" s="31"/>
      <c r="TGM91" s="31"/>
      <c r="TGN91" s="31"/>
      <c r="TGO91" s="31"/>
      <c r="TGP91" s="31"/>
      <c r="TGQ91" s="31"/>
      <c r="TGR91" s="31"/>
      <c r="TGS91" s="31"/>
      <c r="TGT91" s="31"/>
      <c r="TGU91" s="31"/>
      <c r="TGV91" s="31"/>
      <c r="TGW91" s="31"/>
      <c r="TGX91" s="31"/>
      <c r="TGY91" s="31"/>
      <c r="TGZ91" s="31"/>
      <c r="THA91" s="31"/>
      <c r="THB91" s="31"/>
      <c r="THC91" s="31"/>
      <c r="THD91" s="31"/>
      <c r="THE91" s="31"/>
      <c r="THF91" s="31"/>
      <c r="THG91" s="31"/>
      <c r="THH91" s="31"/>
      <c r="THI91" s="31"/>
      <c r="THJ91" s="31"/>
      <c r="THK91" s="31"/>
      <c r="THL91" s="31"/>
      <c r="THM91" s="31"/>
      <c r="THN91" s="31"/>
      <c r="THO91" s="31"/>
      <c r="THP91" s="31"/>
      <c r="THQ91" s="31"/>
      <c r="THR91" s="31"/>
      <c r="THS91" s="31"/>
      <c r="THT91" s="31"/>
      <c r="THU91" s="31"/>
      <c r="THV91" s="31"/>
      <c r="THW91" s="31"/>
      <c r="THX91" s="31"/>
      <c r="THY91" s="31"/>
      <c r="THZ91" s="31"/>
      <c r="TIA91" s="31"/>
      <c r="TIB91" s="31"/>
      <c r="TIC91" s="31"/>
      <c r="TID91" s="31"/>
      <c r="TIE91" s="31"/>
      <c r="TIF91" s="31"/>
      <c r="TIG91" s="31"/>
      <c r="TIH91" s="31"/>
      <c r="TII91" s="31"/>
      <c r="TIJ91" s="31"/>
      <c r="TIK91" s="31"/>
      <c r="TIL91" s="31"/>
      <c r="TIM91" s="31"/>
      <c r="TIN91" s="31"/>
      <c r="TIO91" s="31"/>
      <c r="TIP91" s="31"/>
      <c r="TIQ91" s="31"/>
      <c r="TIR91" s="31"/>
      <c r="TIS91" s="31"/>
      <c r="TIT91" s="31"/>
      <c r="TIU91" s="31"/>
      <c r="TIV91" s="31"/>
      <c r="TIW91" s="31"/>
      <c r="TIX91" s="31"/>
      <c r="TIY91" s="31"/>
      <c r="TIZ91" s="31"/>
      <c r="TJA91" s="31"/>
      <c r="TJB91" s="31"/>
      <c r="TJC91" s="31"/>
      <c r="TJD91" s="31"/>
      <c r="TJE91" s="31"/>
      <c r="TJF91" s="31"/>
      <c r="TJG91" s="31"/>
      <c r="TJH91" s="31"/>
      <c r="TJI91" s="31"/>
      <c r="TJJ91" s="31"/>
      <c r="TJK91" s="31"/>
      <c r="TJL91" s="31"/>
      <c r="TJM91" s="31"/>
      <c r="TJN91" s="31"/>
      <c r="TJO91" s="31"/>
      <c r="TJP91" s="31"/>
      <c r="TJQ91" s="31"/>
      <c r="TJR91" s="31"/>
      <c r="TJS91" s="31"/>
      <c r="TJT91" s="31"/>
      <c r="TJU91" s="31"/>
      <c r="TJV91" s="31"/>
      <c r="TJW91" s="31"/>
      <c r="TJX91" s="31"/>
      <c r="TJY91" s="31"/>
      <c r="TJZ91" s="31"/>
      <c r="TKA91" s="31"/>
      <c r="TKB91" s="31"/>
      <c r="TKC91" s="31"/>
      <c r="TKD91" s="31"/>
      <c r="TKE91" s="31"/>
      <c r="TKF91" s="31"/>
      <c r="TKG91" s="31"/>
      <c r="TKH91" s="31"/>
      <c r="TKI91" s="31"/>
      <c r="TKJ91" s="31"/>
      <c r="TKK91" s="31"/>
      <c r="TKL91" s="31"/>
      <c r="TKM91" s="31"/>
      <c r="TKN91" s="31"/>
      <c r="TKO91" s="31"/>
      <c r="TKP91" s="31"/>
      <c r="TKQ91" s="31"/>
      <c r="TKR91" s="31"/>
      <c r="TKS91" s="31"/>
      <c r="TKT91" s="31"/>
      <c r="TKU91" s="31"/>
      <c r="TKV91" s="31"/>
      <c r="TKW91" s="31"/>
      <c r="TKX91" s="31"/>
      <c r="TKY91" s="31"/>
      <c r="TKZ91" s="31"/>
      <c r="TLA91" s="31"/>
      <c r="TLB91" s="31"/>
      <c r="TLC91" s="31"/>
      <c r="TLD91" s="31"/>
      <c r="TLE91" s="31"/>
      <c r="TLF91" s="31"/>
      <c r="TLG91" s="31"/>
      <c r="TLH91" s="31"/>
      <c r="TLI91" s="31"/>
      <c r="TLJ91" s="31"/>
      <c r="TLK91" s="31"/>
      <c r="TLL91" s="31"/>
      <c r="TLM91" s="31"/>
      <c r="TLN91" s="31"/>
      <c r="TLO91" s="31"/>
      <c r="TLP91" s="31"/>
      <c r="TLQ91" s="31"/>
      <c r="TLR91" s="31"/>
      <c r="TLS91" s="31"/>
      <c r="TLT91" s="31"/>
      <c r="TLU91" s="31"/>
      <c r="TLV91" s="31"/>
      <c r="TLW91" s="31"/>
      <c r="TLX91" s="31"/>
      <c r="TLY91" s="31"/>
      <c r="TLZ91" s="31"/>
      <c r="TMA91" s="31"/>
      <c r="TMB91" s="31"/>
      <c r="TMC91" s="31"/>
      <c r="TMD91" s="31"/>
      <c r="TME91" s="31"/>
      <c r="TMF91" s="31"/>
      <c r="TMG91" s="31"/>
      <c r="TMH91" s="31"/>
      <c r="TMI91" s="31"/>
      <c r="TMJ91" s="31"/>
      <c r="TMK91" s="31"/>
      <c r="TML91" s="31"/>
      <c r="TMM91" s="31"/>
      <c r="TMN91" s="31"/>
      <c r="TMO91" s="31"/>
      <c r="TMP91" s="31"/>
      <c r="TMQ91" s="31"/>
      <c r="TMR91" s="31"/>
      <c r="TMS91" s="31"/>
      <c r="TMT91" s="31"/>
      <c r="TMU91" s="31"/>
      <c r="TMV91" s="31"/>
      <c r="TMW91" s="31"/>
      <c r="TMX91" s="31"/>
      <c r="TMY91" s="31"/>
      <c r="TMZ91" s="31"/>
      <c r="TNA91" s="31"/>
      <c r="TNB91" s="31"/>
      <c r="TNC91" s="31"/>
      <c r="TND91" s="31"/>
      <c r="TNE91" s="31"/>
      <c r="TNF91" s="31"/>
      <c r="TNG91" s="31"/>
      <c r="TNH91" s="31"/>
      <c r="TNI91" s="31"/>
      <c r="TNJ91" s="31"/>
      <c r="TNK91" s="31"/>
      <c r="TNL91" s="31"/>
      <c r="TNM91" s="31"/>
      <c r="TNN91" s="31"/>
      <c r="TNO91" s="31"/>
      <c r="TNP91" s="31"/>
      <c r="TNQ91" s="31"/>
      <c r="TNR91" s="31"/>
      <c r="TNS91" s="31"/>
      <c r="TNT91" s="31"/>
      <c r="TNU91" s="31"/>
      <c r="TNV91" s="31"/>
      <c r="TNW91" s="31"/>
      <c r="TNX91" s="31"/>
      <c r="TNY91" s="31"/>
      <c r="TNZ91" s="31"/>
      <c r="TOA91" s="31"/>
      <c r="TOB91" s="31"/>
      <c r="TOC91" s="31"/>
      <c r="TOD91" s="31"/>
      <c r="TOE91" s="31"/>
      <c r="TOF91" s="31"/>
      <c r="TOG91" s="31"/>
      <c r="TOH91" s="31"/>
      <c r="TOI91" s="31"/>
      <c r="TOJ91" s="31"/>
      <c r="TOK91" s="31"/>
      <c r="TOL91" s="31"/>
      <c r="TOM91" s="31"/>
      <c r="TON91" s="31"/>
      <c r="TOO91" s="31"/>
      <c r="TOP91" s="31"/>
      <c r="TOQ91" s="31"/>
      <c r="TOR91" s="31"/>
      <c r="TOS91" s="31"/>
      <c r="TOT91" s="31"/>
      <c r="TOU91" s="31"/>
      <c r="TOV91" s="31"/>
      <c r="TOW91" s="31"/>
      <c r="TOX91" s="31"/>
      <c r="TOY91" s="31"/>
      <c r="TOZ91" s="31"/>
      <c r="TPA91" s="31"/>
      <c r="TPB91" s="31"/>
      <c r="TPC91" s="31"/>
      <c r="TPD91" s="31"/>
      <c r="TPE91" s="31"/>
      <c r="TPF91" s="31"/>
      <c r="TPG91" s="31"/>
      <c r="TPH91" s="31"/>
      <c r="TPI91" s="31"/>
      <c r="TPJ91" s="31"/>
      <c r="TPK91" s="31"/>
      <c r="TPL91" s="31"/>
      <c r="TPM91" s="31"/>
      <c r="TPN91" s="31"/>
      <c r="TPO91" s="31"/>
      <c r="TPP91" s="31"/>
      <c r="TPQ91" s="31"/>
      <c r="TPR91" s="31"/>
      <c r="TPS91" s="31"/>
      <c r="TPT91" s="31"/>
      <c r="TPU91" s="31"/>
      <c r="TPV91" s="31"/>
      <c r="TPW91" s="31"/>
      <c r="TPX91" s="31"/>
      <c r="TPY91" s="31"/>
      <c r="TPZ91" s="31"/>
      <c r="TQA91" s="31"/>
      <c r="TQB91" s="31"/>
      <c r="TQC91" s="31"/>
      <c r="TQD91" s="31"/>
      <c r="TQE91" s="31"/>
      <c r="TQF91" s="31"/>
      <c r="TQG91" s="31"/>
      <c r="TQH91" s="31"/>
      <c r="TQI91" s="31"/>
      <c r="TQJ91" s="31"/>
      <c r="TQK91" s="31"/>
      <c r="TQL91" s="31"/>
      <c r="TQM91" s="31"/>
      <c r="TQN91" s="31"/>
      <c r="TQO91" s="31"/>
      <c r="TQP91" s="31"/>
      <c r="TQQ91" s="31"/>
      <c r="TQR91" s="31"/>
      <c r="TQS91" s="31"/>
      <c r="TQT91" s="31"/>
      <c r="TQU91" s="31"/>
      <c r="TQV91" s="31"/>
      <c r="TQW91" s="31"/>
      <c r="TQX91" s="31"/>
      <c r="TQY91" s="31"/>
      <c r="TQZ91" s="31"/>
      <c r="TRA91" s="31"/>
      <c r="TRB91" s="31"/>
      <c r="TRC91" s="31"/>
      <c r="TRD91" s="31"/>
      <c r="TRE91" s="31"/>
      <c r="TRF91" s="31"/>
      <c r="TRG91" s="31"/>
      <c r="TRH91" s="31"/>
      <c r="TRI91" s="31"/>
      <c r="TRJ91" s="31"/>
      <c r="TRK91" s="31"/>
      <c r="TRL91" s="31"/>
      <c r="TRM91" s="31"/>
      <c r="TRN91" s="31"/>
      <c r="TRO91" s="31"/>
      <c r="TRP91" s="31"/>
      <c r="TRQ91" s="31"/>
      <c r="TRR91" s="31"/>
      <c r="TRS91" s="31"/>
      <c r="TRT91" s="31"/>
      <c r="TRU91" s="31"/>
      <c r="TRV91" s="31"/>
      <c r="TRW91" s="31"/>
      <c r="TRX91" s="31"/>
      <c r="TRY91" s="31"/>
      <c r="TRZ91" s="31"/>
      <c r="TSA91" s="31"/>
      <c r="TSB91" s="31"/>
      <c r="TSC91" s="31"/>
      <c r="TSD91" s="31"/>
      <c r="TSE91" s="31"/>
      <c r="TSF91" s="31"/>
      <c r="TSG91" s="31"/>
      <c r="TSH91" s="31"/>
      <c r="TSI91" s="31"/>
      <c r="TSJ91" s="31"/>
      <c r="TSK91" s="31"/>
      <c r="TSL91" s="31"/>
      <c r="TSM91" s="31"/>
      <c r="TSN91" s="31"/>
      <c r="TSO91" s="31"/>
      <c r="TSP91" s="31"/>
      <c r="TSQ91" s="31"/>
      <c r="TSR91" s="31"/>
      <c r="TSS91" s="31"/>
      <c r="TST91" s="31"/>
      <c r="TSU91" s="31"/>
      <c r="TSV91" s="31"/>
      <c r="TSW91" s="31"/>
      <c r="TSX91" s="31"/>
      <c r="TSY91" s="31"/>
      <c r="TSZ91" s="31"/>
      <c r="TTA91" s="31"/>
      <c r="TTB91" s="31"/>
      <c r="TTC91" s="31"/>
      <c r="TTD91" s="31"/>
      <c r="TTE91" s="31"/>
      <c r="TTF91" s="31"/>
      <c r="TTG91" s="31"/>
      <c r="TTH91" s="31"/>
      <c r="TTI91" s="31"/>
      <c r="TTJ91" s="31"/>
      <c r="TTK91" s="31"/>
      <c r="TTL91" s="31"/>
      <c r="TTM91" s="31"/>
      <c r="TTN91" s="31"/>
      <c r="TTO91" s="31"/>
      <c r="TTP91" s="31"/>
      <c r="TTQ91" s="31"/>
      <c r="TTR91" s="31"/>
      <c r="TTS91" s="31"/>
      <c r="TTT91" s="31"/>
      <c r="TTU91" s="31"/>
      <c r="TTV91" s="31"/>
      <c r="TTW91" s="31"/>
      <c r="TTX91" s="31"/>
      <c r="TTY91" s="31"/>
      <c r="TTZ91" s="31"/>
      <c r="TUA91" s="31"/>
      <c r="TUB91" s="31"/>
      <c r="TUC91" s="31"/>
      <c r="TUD91" s="31"/>
      <c r="TUE91" s="31"/>
      <c r="TUF91" s="31"/>
      <c r="TUG91" s="31"/>
      <c r="TUH91" s="31"/>
      <c r="TUI91" s="31"/>
      <c r="TUJ91" s="31"/>
      <c r="TUK91" s="31"/>
      <c r="TUL91" s="31"/>
      <c r="TUM91" s="31"/>
      <c r="TUN91" s="31"/>
      <c r="TUO91" s="31"/>
      <c r="TUP91" s="31"/>
      <c r="TUQ91" s="31"/>
      <c r="TUR91" s="31"/>
      <c r="TUS91" s="31"/>
      <c r="TUT91" s="31"/>
      <c r="TUU91" s="31"/>
      <c r="TUV91" s="31"/>
      <c r="TUW91" s="31"/>
      <c r="TUX91" s="31"/>
      <c r="TUY91" s="31"/>
      <c r="TUZ91" s="31"/>
      <c r="TVA91" s="31"/>
      <c r="TVB91" s="31"/>
      <c r="TVC91" s="31"/>
      <c r="TVD91" s="31"/>
      <c r="TVE91" s="31"/>
      <c r="TVF91" s="31"/>
      <c r="TVG91" s="31"/>
      <c r="TVH91" s="31"/>
      <c r="TVI91" s="31"/>
      <c r="TVJ91" s="31"/>
      <c r="TVK91" s="31"/>
      <c r="TVL91" s="31"/>
      <c r="TVM91" s="31"/>
      <c r="TVN91" s="31"/>
      <c r="TVO91" s="31"/>
      <c r="TVP91" s="31"/>
      <c r="TVQ91" s="31"/>
      <c r="TVR91" s="31"/>
      <c r="TVS91" s="31"/>
      <c r="TVT91" s="31"/>
      <c r="TVU91" s="31"/>
      <c r="TVV91" s="31"/>
      <c r="TVW91" s="31"/>
      <c r="TVX91" s="31"/>
      <c r="TVY91" s="31"/>
      <c r="TVZ91" s="31"/>
      <c r="TWA91" s="31"/>
      <c r="TWB91" s="31"/>
      <c r="TWC91" s="31"/>
      <c r="TWD91" s="31"/>
      <c r="TWE91" s="31"/>
      <c r="TWF91" s="31"/>
      <c r="TWG91" s="31"/>
      <c r="TWH91" s="31"/>
      <c r="TWI91" s="31"/>
      <c r="TWJ91" s="31"/>
      <c r="TWK91" s="31"/>
      <c r="TWL91" s="31"/>
      <c r="TWM91" s="31"/>
      <c r="TWN91" s="31"/>
      <c r="TWO91" s="31"/>
      <c r="TWP91" s="31"/>
      <c r="TWQ91" s="31"/>
      <c r="TWR91" s="31"/>
      <c r="TWS91" s="31"/>
      <c r="TWT91" s="31"/>
      <c r="TWU91" s="31"/>
      <c r="TWV91" s="31"/>
      <c r="TWW91" s="31"/>
      <c r="TWX91" s="31"/>
      <c r="TWY91" s="31"/>
      <c r="TWZ91" s="31"/>
      <c r="TXA91" s="31"/>
      <c r="TXB91" s="31"/>
      <c r="TXC91" s="31"/>
      <c r="TXD91" s="31"/>
      <c r="TXE91" s="31"/>
      <c r="TXF91" s="31"/>
      <c r="TXG91" s="31"/>
      <c r="TXH91" s="31"/>
      <c r="TXI91" s="31"/>
      <c r="TXJ91" s="31"/>
      <c r="TXK91" s="31"/>
      <c r="TXL91" s="31"/>
      <c r="TXM91" s="31"/>
      <c r="TXN91" s="31"/>
      <c r="TXO91" s="31"/>
      <c r="TXP91" s="31"/>
      <c r="TXQ91" s="31"/>
      <c r="TXR91" s="31"/>
      <c r="TXS91" s="31"/>
      <c r="TXT91" s="31"/>
      <c r="TXU91" s="31"/>
      <c r="TXV91" s="31"/>
      <c r="TXW91" s="31"/>
      <c r="TXX91" s="31"/>
      <c r="TXY91" s="31"/>
      <c r="TXZ91" s="31"/>
      <c r="TYA91" s="31"/>
      <c r="TYB91" s="31"/>
      <c r="TYC91" s="31"/>
      <c r="TYD91" s="31"/>
      <c r="TYE91" s="31"/>
      <c r="TYF91" s="31"/>
      <c r="TYG91" s="31"/>
      <c r="TYH91" s="31"/>
      <c r="TYI91" s="31"/>
      <c r="TYJ91" s="31"/>
      <c r="TYK91" s="31"/>
      <c r="TYL91" s="31"/>
      <c r="TYM91" s="31"/>
      <c r="TYN91" s="31"/>
      <c r="TYO91" s="31"/>
      <c r="TYP91" s="31"/>
      <c r="TYQ91" s="31"/>
      <c r="TYR91" s="31"/>
      <c r="TYS91" s="31"/>
      <c r="TYT91" s="31"/>
      <c r="TYU91" s="31"/>
      <c r="TYV91" s="31"/>
      <c r="TYW91" s="31"/>
      <c r="TYX91" s="31"/>
      <c r="TYY91" s="31"/>
      <c r="TYZ91" s="31"/>
      <c r="TZA91" s="31"/>
      <c r="TZB91" s="31"/>
      <c r="TZC91" s="31"/>
      <c r="TZD91" s="31"/>
      <c r="TZE91" s="31"/>
      <c r="TZF91" s="31"/>
      <c r="TZG91" s="31"/>
      <c r="TZH91" s="31"/>
      <c r="TZI91" s="31"/>
      <c r="TZJ91" s="31"/>
      <c r="TZK91" s="31"/>
      <c r="TZL91" s="31"/>
      <c r="TZM91" s="31"/>
      <c r="TZN91" s="31"/>
      <c r="TZO91" s="31"/>
      <c r="TZP91" s="31"/>
      <c r="TZQ91" s="31"/>
      <c r="TZR91" s="31"/>
      <c r="TZS91" s="31"/>
      <c r="TZT91" s="31"/>
      <c r="TZU91" s="31"/>
      <c r="TZV91" s="31"/>
      <c r="TZW91" s="31"/>
      <c r="TZX91" s="31"/>
      <c r="TZY91" s="31"/>
      <c r="TZZ91" s="31"/>
      <c r="UAA91" s="31"/>
      <c r="UAB91" s="31"/>
      <c r="UAC91" s="31"/>
      <c r="UAD91" s="31"/>
      <c r="UAE91" s="31"/>
      <c r="UAF91" s="31"/>
      <c r="UAG91" s="31"/>
      <c r="UAH91" s="31"/>
      <c r="UAI91" s="31"/>
      <c r="UAJ91" s="31"/>
      <c r="UAK91" s="31"/>
      <c r="UAL91" s="31"/>
      <c r="UAM91" s="31"/>
      <c r="UAN91" s="31"/>
      <c r="UAO91" s="31"/>
      <c r="UAP91" s="31"/>
      <c r="UAQ91" s="31"/>
      <c r="UAR91" s="31"/>
      <c r="UAS91" s="31"/>
      <c r="UAT91" s="31"/>
      <c r="UAU91" s="31"/>
      <c r="UAV91" s="31"/>
      <c r="UAW91" s="31"/>
      <c r="UAX91" s="31"/>
      <c r="UAY91" s="31"/>
      <c r="UAZ91" s="31"/>
      <c r="UBA91" s="31"/>
      <c r="UBB91" s="31"/>
      <c r="UBC91" s="31"/>
      <c r="UBD91" s="31"/>
      <c r="UBE91" s="31"/>
      <c r="UBF91" s="31"/>
      <c r="UBG91" s="31"/>
      <c r="UBH91" s="31"/>
      <c r="UBI91" s="31"/>
      <c r="UBJ91" s="31"/>
      <c r="UBK91" s="31"/>
      <c r="UBL91" s="31"/>
      <c r="UBM91" s="31"/>
      <c r="UBN91" s="31"/>
      <c r="UBO91" s="31"/>
      <c r="UBP91" s="31"/>
      <c r="UBQ91" s="31"/>
      <c r="UBR91" s="31"/>
      <c r="UBS91" s="31"/>
      <c r="UBT91" s="31"/>
      <c r="UBU91" s="31"/>
      <c r="UBV91" s="31"/>
      <c r="UBW91" s="31"/>
      <c r="UBX91" s="31"/>
      <c r="UBY91" s="31"/>
      <c r="UBZ91" s="31"/>
      <c r="UCA91" s="31"/>
      <c r="UCB91" s="31"/>
      <c r="UCC91" s="31"/>
      <c r="UCD91" s="31"/>
      <c r="UCE91" s="31"/>
      <c r="UCF91" s="31"/>
      <c r="UCG91" s="31"/>
      <c r="UCH91" s="31"/>
      <c r="UCI91" s="31"/>
      <c r="UCJ91" s="31"/>
      <c r="UCK91" s="31"/>
      <c r="UCL91" s="31"/>
      <c r="UCM91" s="31"/>
      <c r="UCN91" s="31"/>
      <c r="UCO91" s="31"/>
      <c r="UCP91" s="31"/>
      <c r="UCQ91" s="31"/>
      <c r="UCR91" s="31"/>
      <c r="UCS91" s="31"/>
      <c r="UCT91" s="31"/>
      <c r="UCU91" s="31"/>
      <c r="UCV91" s="31"/>
      <c r="UCW91" s="31"/>
      <c r="UCX91" s="31"/>
      <c r="UCY91" s="31"/>
      <c r="UCZ91" s="31"/>
      <c r="UDA91" s="31"/>
      <c r="UDB91" s="31"/>
      <c r="UDC91" s="31"/>
      <c r="UDD91" s="31"/>
      <c r="UDE91" s="31"/>
      <c r="UDF91" s="31"/>
      <c r="UDG91" s="31"/>
      <c r="UDH91" s="31"/>
      <c r="UDI91" s="31"/>
      <c r="UDJ91" s="31"/>
      <c r="UDK91" s="31"/>
      <c r="UDL91" s="31"/>
      <c r="UDM91" s="31"/>
      <c r="UDN91" s="31"/>
      <c r="UDO91" s="31"/>
      <c r="UDP91" s="31"/>
      <c r="UDQ91" s="31"/>
      <c r="UDR91" s="31"/>
      <c r="UDS91" s="31"/>
      <c r="UDT91" s="31"/>
      <c r="UDU91" s="31"/>
      <c r="UDV91" s="31"/>
      <c r="UDW91" s="31"/>
      <c r="UDX91" s="31"/>
      <c r="UDY91" s="31"/>
      <c r="UDZ91" s="31"/>
      <c r="UEA91" s="31"/>
      <c r="UEB91" s="31"/>
      <c r="UEC91" s="31"/>
      <c r="UED91" s="31"/>
      <c r="UEE91" s="31"/>
      <c r="UEF91" s="31"/>
      <c r="UEG91" s="31"/>
      <c r="UEH91" s="31"/>
      <c r="UEI91" s="31"/>
      <c r="UEJ91" s="31"/>
      <c r="UEK91" s="31"/>
      <c r="UEL91" s="31"/>
      <c r="UEM91" s="31"/>
      <c r="UEN91" s="31"/>
      <c r="UEO91" s="31"/>
      <c r="UEP91" s="31"/>
      <c r="UEQ91" s="31"/>
      <c r="UER91" s="31"/>
      <c r="UES91" s="31"/>
      <c r="UET91" s="31"/>
      <c r="UEU91" s="31"/>
      <c r="UEV91" s="31"/>
      <c r="UEW91" s="31"/>
      <c r="UEX91" s="31"/>
      <c r="UEY91" s="31"/>
      <c r="UEZ91" s="31"/>
      <c r="UFA91" s="31"/>
      <c r="UFB91" s="31"/>
      <c r="UFC91" s="31"/>
      <c r="UFD91" s="31"/>
      <c r="UFE91" s="31"/>
      <c r="UFF91" s="31"/>
      <c r="UFG91" s="31"/>
      <c r="UFH91" s="31"/>
      <c r="UFI91" s="31"/>
      <c r="UFJ91" s="31"/>
      <c r="UFK91" s="31"/>
      <c r="UFL91" s="31"/>
      <c r="UFM91" s="31"/>
      <c r="UFN91" s="31"/>
      <c r="UFO91" s="31"/>
      <c r="UFP91" s="31"/>
      <c r="UFQ91" s="31"/>
      <c r="UFR91" s="31"/>
      <c r="UFS91" s="31"/>
      <c r="UFT91" s="31"/>
      <c r="UFU91" s="31"/>
      <c r="UFV91" s="31"/>
      <c r="UFW91" s="31"/>
      <c r="UFX91" s="31"/>
      <c r="UFY91" s="31"/>
      <c r="UFZ91" s="31"/>
      <c r="UGA91" s="31"/>
      <c r="UGB91" s="31"/>
      <c r="UGC91" s="31"/>
      <c r="UGD91" s="31"/>
      <c r="UGE91" s="31"/>
      <c r="UGF91" s="31"/>
      <c r="UGG91" s="31"/>
      <c r="UGH91" s="31"/>
      <c r="UGI91" s="31"/>
      <c r="UGJ91" s="31"/>
      <c r="UGK91" s="31"/>
      <c r="UGL91" s="31"/>
      <c r="UGM91" s="31"/>
      <c r="UGN91" s="31"/>
      <c r="UGO91" s="31"/>
      <c r="UGP91" s="31"/>
      <c r="UGQ91" s="31"/>
      <c r="UGR91" s="31"/>
      <c r="UGS91" s="31"/>
      <c r="UGT91" s="31"/>
      <c r="UGU91" s="31"/>
      <c r="UGV91" s="31"/>
      <c r="UGW91" s="31"/>
      <c r="UGX91" s="31"/>
      <c r="UGY91" s="31"/>
      <c r="UGZ91" s="31"/>
      <c r="UHA91" s="31"/>
      <c r="UHB91" s="31"/>
      <c r="UHC91" s="31"/>
      <c r="UHD91" s="31"/>
      <c r="UHE91" s="31"/>
      <c r="UHF91" s="31"/>
      <c r="UHG91" s="31"/>
      <c r="UHH91" s="31"/>
      <c r="UHI91" s="31"/>
      <c r="UHJ91" s="31"/>
      <c r="UHK91" s="31"/>
      <c r="UHL91" s="31"/>
      <c r="UHM91" s="31"/>
      <c r="UHN91" s="31"/>
      <c r="UHO91" s="31"/>
      <c r="UHP91" s="31"/>
      <c r="UHQ91" s="31"/>
      <c r="UHR91" s="31"/>
      <c r="UHS91" s="31"/>
      <c r="UHT91" s="31"/>
      <c r="UHU91" s="31"/>
      <c r="UHV91" s="31"/>
      <c r="UHW91" s="31"/>
      <c r="UHX91" s="31"/>
      <c r="UHY91" s="31"/>
      <c r="UHZ91" s="31"/>
      <c r="UIA91" s="31"/>
      <c r="UIB91" s="31"/>
      <c r="UIC91" s="31"/>
      <c r="UID91" s="31"/>
      <c r="UIE91" s="31"/>
      <c r="UIF91" s="31"/>
      <c r="UIG91" s="31"/>
      <c r="UIH91" s="31"/>
      <c r="UII91" s="31"/>
      <c r="UIJ91" s="31"/>
      <c r="UIK91" s="31"/>
      <c r="UIL91" s="31"/>
      <c r="UIM91" s="31"/>
      <c r="UIN91" s="31"/>
      <c r="UIO91" s="31"/>
      <c r="UIP91" s="31"/>
      <c r="UIQ91" s="31"/>
      <c r="UIR91" s="31"/>
      <c r="UIS91" s="31"/>
      <c r="UIT91" s="31"/>
      <c r="UIU91" s="31"/>
      <c r="UIV91" s="31"/>
      <c r="UIW91" s="31"/>
      <c r="UIX91" s="31"/>
      <c r="UIY91" s="31"/>
      <c r="UIZ91" s="31"/>
      <c r="UJA91" s="31"/>
      <c r="UJB91" s="31"/>
      <c r="UJC91" s="31"/>
      <c r="UJD91" s="31"/>
      <c r="UJE91" s="31"/>
      <c r="UJF91" s="31"/>
      <c r="UJG91" s="31"/>
      <c r="UJH91" s="31"/>
      <c r="UJI91" s="31"/>
      <c r="UJJ91" s="31"/>
      <c r="UJK91" s="31"/>
      <c r="UJL91" s="31"/>
      <c r="UJM91" s="31"/>
      <c r="UJN91" s="31"/>
      <c r="UJO91" s="31"/>
      <c r="UJP91" s="31"/>
      <c r="UJQ91" s="31"/>
      <c r="UJR91" s="31"/>
      <c r="UJS91" s="31"/>
      <c r="UJT91" s="31"/>
      <c r="UJU91" s="31"/>
      <c r="UJV91" s="31"/>
      <c r="UJW91" s="31"/>
      <c r="UJX91" s="31"/>
      <c r="UJY91" s="31"/>
      <c r="UJZ91" s="31"/>
      <c r="UKA91" s="31"/>
      <c r="UKB91" s="31"/>
      <c r="UKC91" s="31"/>
      <c r="UKD91" s="31"/>
      <c r="UKE91" s="31"/>
      <c r="UKF91" s="31"/>
      <c r="UKG91" s="31"/>
      <c r="UKH91" s="31"/>
      <c r="UKI91" s="31"/>
      <c r="UKJ91" s="31"/>
      <c r="UKK91" s="31"/>
      <c r="UKL91" s="31"/>
      <c r="UKM91" s="31"/>
      <c r="UKN91" s="31"/>
      <c r="UKO91" s="31"/>
      <c r="UKP91" s="31"/>
      <c r="UKQ91" s="31"/>
      <c r="UKR91" s="31"/>
      <c r="UKS91" s="31"/>
      <c r="UKT91" s="31"/>
      <c r="UKU91" s="31"/>
      <c r="UKV91" s="31"/>
      <c r="UKW91" s="31"/>
      <c r="UKX91" s="31"/>
      <c r="UKY91" s="31"/>
      <c r="UKZ91" s="31"/>
      <c r="ULA91" s="31"/>
      <c r="ULB91" s="31"/>
      <c r="ULC91" s="31"/>
      <c r="ULD91" s="31"/>
      <c r="ULE91" s="31"/>
      <c r="ULF91" s="31"/>
      <c r="ULG91" s="31"/>
      <c r="ULH91" s="31"/>
      <c r="ULI91" s="31"/>
      <c r="ULJ91" s="31"/>
      <c r="ULK91" s="31"/>
      <c r="ULL91" s="31"/>
      <c r="ULM91" s="31"/>
      <c r="ULN91" s="31"/>
      <c r="ULO91" s="31"/>
      <c r="ULP91" s="31"/>
      <c r="ULQ91" s="31"/>
      <c r="ULR91" s="31"/>
      <c r="ULS91" s="31"/>
      <c r="ULT91" s="31"/>
      <c r="ULU91" s="31"/>
      <c r="ULV91" s="31"/>
      <c r="ULW91" s="31"/>
      <c r="ULX91" s="31"/>
      <c r="ULY91" s="31"/>
      <c r="ULZ91" s="31"/>
      <c r="UMA91" s="31"/>
      <c r="UMB91" s="31"/>
      <c r="UMC91" s="31"/>
      <c r="UMD91" s="31"/>
      <c r="UME91" s="31"/>
      <c r="UMF91" s="31"/>
      <c r="UMG91" s="31"/>
      <c r="UMH91" s="31"/>
      <c r="UMI91" s="31"/>
      <c r="UMJ91" s="31"/>
      <c r="UMK91" s="31"/>
      <c r="UML91" s="31"/>
      <c r="UMM91" s="31"/>
      <c r="UMN91" s="31"/>
      <c r="UMO91" s="31"/>
      <c r="UMP91" s="31"/>
      <c r="UMQ91" s="31"/>
      <c r="UMR91" s="31"/>
      <c r="UMS91" s="31"/>
      <c r="UMT91" s="31"/>
      <c r="UMU91" s="31"/>
      <c r="UMV91" s="31"/>
      <c r="UMW91" s="31"/>
      <c r="UMX91" s="31"/>
      <c r="UMY91" s="31"/>
      <c r="UMZ91" s="31"/>
      <c r="UNA91" s="31"/>
      <c r="UNB91" s="31"/>
      <c r="UNC91" s="31"/>
      <c r="UND91" s="31"/>
      <c r="UNE91" s="31"/>
      <c r="UNF91" s="31"/>
      <c r="UNG91" s="31"/>
      <c r="UNH91" s="31"/>
      <c r="UNI91" s="31"/>
      <c r="UNJ91" s="31"/>
      <c r="UNK91" s="31"/>
      <c r="UNL91" s="31"/>
      <c r="UNM91" s="31"/>
      <c r="UNN91" s="31"/>
      <c r="UNO91" s="31"/>
      <c r="UNP91" s="31"/>
      <c r="UNQ91" s="31"/>
      <c r="UNR91" s="31"/>
      <c r="UNS91" s="31"/>
      <c r="UNT91" s="31"/>
      <c r="UNU91" s="31"/>
      <c r="UNV91" s="31"/>
      <c r="UNW91" s="31"/>
      <c r="UNX91" s="31"/>
      <c r="UNY91" s="31"/>
      <c r="UNZ91" s="31"/>
      <c r="UOA91" s="31"/>
      <c r="UOB91" s="31"/>
      <c r="UOC91" s="31"/>
      <c r="UOD91" s="31"/>
      <c r="UOE91" s="31"/>
      <c r="UOF91" s="31"/>
      <c r="UOG91" s="31"/>
      <c r="UOH91" s="31"/>
      <c r="UOI91" s="31"/>
      <c r="UOJ91" s="31"/>
      <c r="UOK91" s="31"/>
      <c r="UOL91" s="31"/>
      <c r="UOM91" s="31"/>
      <c r="UON91" s="31"/>
      <c r="UOO91" s="31"/>
      <c r="UOP91" s="31"/>
      <c r="UOQ91" s="31"/>
      <c r="UOR91" s="31"/>
      <c r="UOS91" s="31"/>
      <c r="UOT91" s="31"/>
      <c r="UOU91" s="31"/>
      <c r="UOV91" s="31"/>
      <c r="UOW91" s="31"/>
      <c r="UOX91" s="31"/>
      <c r="UOY91" s="31"/>
      <c r="UOZ91" s="31"/>
      <c r="UPA91" s="31"/>
      <c r="UPB91" s="31"/>
      <c r="UPC91" s="31"/>
      <c r="UPD91" s="31"/>
      <c r="UPE91" s="31"/>
      <c r="UPF91" s="31"/>
      <c r="UPG91" s="31"/>
      <c r="UPH91" s="31"/>
      <c r="UPI91" s="31"/>
      <c r="UPJ91" s="31"/>
      <c r="UPK91" s="31"/>
      <c r="UPL91" s="31"/>
      <c r="UPM91" s="31"/>
      <c r="UPN91" s="31"/>
      <c r="UPO91" s="31"/>
      <c r="UPP91" s="31"/>
      <c r="UPQ91" s="31"/>
      <c r="UPR91" s="31"/>
      <c r="UPS91" s="31"/>
      <c r="UPT91" s="31"/>
      <c r="UPU91" s="31"/>
      <c r="UPV91" s="31"/>
      <c r="UPW91" s="31"/>
      <c r="UPX91" s="31"/>
      <c r="UPY91" s="31"/>
      <c r="UPZ91" s="31"/>
      <c r="UQA91" s="31"/>
      <c r="UQB91" s="31"/>
      <c r="UQC91" s="31"/>
      <c r="UQD91" s="31"/>
      <c r="UQE91" s="31"/>
      <c r="UQF91" s="31"/>
      <c r="UQG91" s="31"/>
      <c r="UQH91" s="31"/>
      <c r="UQI91" s="31"/>
      <c r="UQJ91" s="31"/>
      <c r="UQK91" s="31"/>
      <c r="UQL91" s="31"/>
      <c r="UQM91" s="31"/>
      <c r="UQN91" s="31"/>
      <c r="UQO91" s="31"/>
      <c r="UQP91" s="31"/>
      <c r="UQQ91" s="31"/>
      <c r="UQR91" s="31"/>
      <c r="UQS91" s="31"/>
      <c r="UQT91" s="31"/>
      <c r="UQU91" s="31"/>
      <c r="UQV91" s="31"/>
      <c r="UQW91" s="31"/>
      <c r="UQX91" s="31"/>
      <c r="UQY91" s="31"/>
      <c r="UQZ91" s="31"/>
      <c r="URA91" s="31"/>
      <c r="URB91" s="31"/>
      <c r="URC91" s="31"/>
      <c r="URD91" s="31"/>
      <c r="URE91" s="31"/>
      <c r="URF91" s="31"/>
      <c r="URG91" s="31"/>
      <c r="URH91" s="31"/>
      <c r="URI91" s="31"/>
      <c r="URJ91" s="31"/>
      <c r="URK91" s="31"/>
      <c r="URL91" s="31"/>
      <c r="URM91" s="31"/>
      <c r="URN91" s="31"/>
      <c r="URO91" s="31"/>
      <c r="URP91" s="31"/>
      <c r="URQ91" s="31"/>
      <c r="URR91" s="31"/>
      <c r="URS91" s="31"/>
      <c r="URT91" s="31"/>
      <c r="URU91" s="31"/>
      <c r="URV91" s="31"/>
      <c r="URW91" s="31"/>
      <c r="URX91" s="31"/>
      <c r="URY91" s="31"/>
      <c r="URZ91" s="31"/>
      <c r="USA91" s="31"/>
      <c r="USB91" s="31"/>
      <c r="USC91" s="31"/>
      <c r="USD91" s="31"/>
      <c r="USE91" s="31"/>
      <c r="USF91" s="31"/>
      <c r="USG91" s="31"/>
      <c r="USH91" s="31"/>
      <c r="USI91" s="31"/>
      <c r="USJ91" s="31"/>
      <c r="USK91" s="31"/>
      <c r="USL91" s="31"/>
      <c r="USM91" s="31"/>
      <c r="USN91" s="31"/>
      <c r="USO91" s="31"/>
      <c r="USP91" s="31"/>
      <c r="USQ91" s="31"/>
      <c r="USR91" s="31"/>
      <c r="USS91" s="31"/>
      <c r="UST91" s="31"/>
      <c r="USU91" s="31"/>
      <c r="USV91" s="31"/>
      <c r="USW91" s="31"/>
      <c r="USX91" s="31"/>
      <c r="USY91" s="31"/>
      <c r="USZ91" s="31"/>
      <c r="UTA91" s="31"/>
      <c r="UTB91" s="31"/>
      <c r="UTC91" s="31"/>
      <c r="UTD91" s="31"/>
      <c r="UTE91" s="31"/>
      <c r="UTF91" s="31"/>
      <c r="UTG91" s="31"/>
      <c r="UTH91" s="31"/>
      <c r="UTI91" s="31"/>
      <c r="UTJ91" s="31"/>
      <c r="UTK91" s="31"/>
      <c r="UTL91" s="31"/>
      <c r="UTM91" s="31"/>
      <c r="UTN91" s="31"/>
      <c r="UTO91" s="31"/>
      <c r="UTP91" s="31"/>
      <c r="UTQ91" s="31"/>
      <c r="UTR91" s="31"/>
      <c r="UTS91" s="31"/>
      <c r="UTT91" s="31"/>
      <c r="UTU91" s="31"/>
      <c r="UTV91" s="31"/>
      <c r="UTW91" s="31"/>
      <c r="UTX91" s="31"/>
      <c r="UTY91" s="31"/>
      <c r="UTZ91" s="31"/>
      <c r="UUA91" s="31"/>
      <c r="UUB91" s="31"/>
      <c r="UUC91" s="31"/>
      <c r="UUD91" s="31"/>
      <c r="UUE91" s="31"/>
      <c r="UUF91" s="31"/>
      <c r="UUG91" s="31"/>
      <c r="UUH91" s="31"/>
      <c r="UUI91" s="31"/>
      <c r="UUJ91" s="31"/>
      <c r="UUK91" s="31"/>
      <c r="UUL91" s="31"/>
      <c r="UUM91" s="31"/>
      <c r="UUN91" s="31"/>
      <c r="UUO91" s="31"/>
      <c r="UUP91" s="31"/>
      <c r="UUQ91" s="31"/>
      <c r="UUR91" s="31"/>
      <c r="UUS91" s="31"/>
      <c r="UUT91" s="31"/>
      <c r="UUU91" s="31"/>
      <c r="UUV91" s="31"/>
      <c r="UUW91" s="31"/>
      <c r="UUX91" s="31"/>
      <c r="UUY91" s="31"/>
      <c r="UUZ91" s="31"/>
      <c r="UVA91" s="31"/>
      <c r="UVB91" s="31"/>
      <c r="UVC91" s="31"/>
      <c r="UVD91" s="31"/>
      <c r="UVE91" s="31"/>
      <c r="UVF91" s="31"/>
      <c r="UVG91" s="31"/>
      <c r="UVH91" s="31"/>
      <c r="UVI91" s="31"/>
      <c r="UVJ91" s="31"/>
      <c r="UVK91" s="31"/>
      <c r="UVL91" s="31"/>
      <c r="UVM91" s="31"/>
      <c r="UVN91" s="31"/>
      <c r="UVO91" s="31"/>
      <c r="UVP91" s="31"/>
      <c r="UVQ91" s="31"/>
      <c r="UVR91" s="31"/>
      <c r="UVS91" s="31"/>
      <c r="UVT91" s="31"/>
      <c r="UVU91" s="31"/>
      <c r="UVV91" s="31"/>
      <c r="UVW91" s="31"/>
      <c r="UVX91" s="31"/>
      <c r="UVY91" s="31"/>
      <c r="UVZ91" s="31"/>
      <c r="UWA91" s="31"/>
      <c r="UWB91" s="31"/>
      <c r="UWC91" s="31"/>
      <c r="UWD91" s="31"/>
      <c r="UWE91" s="31"/>
      <c r="UWF91" s="31"/>
      <c r="UWG91" s="31"/>
      <c r="UWH91" s="31"/>
      <c r="UWI91" s="31"/>
      <c r="UWJ91" s="31"/>
      <c r="UWK91" s="31"/>
      <c r="UWL91" s="31"/>
      <c r="UWM91" s="31"/>
      <c r="UWN91" s="31"/>
      <c r="UWO91" s="31"/>
      <c r="UWP91" s="31"/>
      <c r="UWQ91" s="31"/>
      <c r="UWR91" s="31"/>
      <c r="UWS91" s="31"/>
      <c r="UWT91" s="31"/>
      <c r="UWU91" s="31"/>
      <c r="UWV91" s="31"/>
      <c r="UWW91" s="31"/>
      <c r="UWX91" s="31"/>
      <c r="UWY91" s="31"/>
      <c r="UWZ91" s="31"/>
      <c r="UXA91" s="31"/>
      <c r="UXB91" s="31"/>
      <c r="UXC91" s="31"/>
      <c r="UXD91" s="31"/>
      <c r="UXE91" s="31"/>
      <c r="UXF91" s="31"/>
      <c r="UXG91" s="31"/>
      <c r="UXH91" s="31"/>
      <c r="UXI91" s="31"/>
      <c r="UXJ91" s="31"/>
      <c r="UXK91" s="31"/>
      <c r="UXL91" s="31"/>
      <c r="UXM91" s="31"/>
      <c r="UXN91" s="31"/>
      <c r="UXO91" s="31"/>
      <c r="UXP91" s="31"/>
      <c r="UXQ91" s="31"/>
      <c r="UXR91" s="31"/>
      <c r="UXS91" s="31"/>
      <c r="UXT91" s="31"/>
      <c r="UXU91" s="31"/>
      <c r="UXV91" s="31"/>
      <c r="UXW91" s="31"/>
      <c r="UXX91" s="31"/>
      <c r="UXY91" s="31"/>
      <c r="UXZ91" s="31"/>
      <c r="UYA91" s="31"/>
      <c r="UYB91" s="31"/>
      <c r="UYC91" s="31"/>
      <c r="UYD91" s="31"/>
      <c r="UYE91" s="31"/>
      <c r="UYF91" s="31"/>
      <c r="UYG91" s="31"/>
      <c r="UYH91" s="31"/>
      <c r="UYI91" s="31"/>
      <c r="UYJ91" s="31"/>
      <c r="UYK91" s="31"/>
      <c r="UYL91" s="31"/>
      <c r="UYM91" s="31"/>
      <c r="UYN91" s="31"/>
      <c r="UYO91" s="31"/>
      <c r="UYP91" s="31"/>
      <c r="UYQ91" s="31"/>
      <c r="UYR91" s="31"/>
      <c r="UYS91" s="31"/>
      <c r="UYT91" s="31"/>
      <c r="UYU91" s="31"/>
      <c r="UYV91" s="31"/>
      <c r="UYW91" s="31"/>
      <c r="UYX91" s="31"/>
      <c r="UYY91" s="31"/>
      <c r="UYZ91" s="31"/>
      <c r="UZA91" s="31"/>
      <c r="UZB91" s="31"/>
      <c r="UZC91" s="31"/>
      <c r="UZD91" s="31"/>
      <c r="UZE91" s="31"/>
      <c r="UZF91" s="31"/>
      <c r="UZG91" s="31"/>
      <c r="UZH91" s="31"/>
      <c r="UZI91" s="31"/>
      <c r="UZJ91" s="31"/>
      <c r="UZK91" s="31"/>
      <c r="UZL91" s="31"/>
      <c r="UZM91" s="31"/>
      <c r="UZN91" s="31"/>
      <c r="UZO91" s="31"/>
      <c r="UZP91" s="31"/>
      <c r="UZQ91" s="31"/>
      <c r="UZR91" s="31"/>
      <c r="UZS91" s="31"/>
      <c r="UZT91" s="31"/>
      <c r="UZU91" s="31"/>
      <c r="UZV91" s="31"/>
      <c r="UZW91" s="31"/>
      <c r="UZX91" s="31"/>
      <c r="UZY91" s="31"/>
      <c r="UZZ91" s="31"/>
      <c r="VAA91" s="31"/>
      <c r="VAB91" s="31"/>
      <c r="VAC91" s="31"/>
      <c r="VAD91" s="31"/>
      <c r="VAE91" s="31"/>
      <c r="VAF91" s="31"/>
      <c r="VAG91" s="31"/>
      <c r="VAH91" s="31"/>
      <c r="VAI91" s="31"/>
      <c r="VAJ91" s="31"/>
      <c r="VAK91" s="31"/>
      <c r="VAL91" s="31"/>
      <c r="VAM91" s="31"/>
      <c r="VAN91" s="31"/>
      <c r="VAO91" s="31"/>
      <c r="VAP91" s="31"/>
      <c r="VAQ91" s="31"/>
      <c r="VAR91" s="31"/>
      <c r="VAS91" s="31"/>
      <c r="VAT91" s="31"/>
      <c r="VAU91" s="31"/>
      <c r="VAV91" s="31"/>
      <c r="VAW91" s="31"/>
      <c r="VAX91" s="31"/>
      <c r="VAY91" s="31"/>
      <c r="VAZ91" s="31"/>
      <c r="VBA91" s="31"/>
      <c r="VBB91" s="31"/>
      <c r="VBC91" s="31"/>
      <c r="VBD91" s="31"/>
      <c r="VBE91" s="31"/>
      <c r="VBF91" s="31"/>
      <c r="VBG91" s="31"/>
      <c r="VBH91" s="31"/>
      <c r="VBI91" s="31"/>
      <c r="VBJ91" s="31"/>
      <c r="VBK91" s="31"/>
      <c r="VBL91" s="31"/>
      <c r="VBM91" s="31"/>
      <c r="VBN91" s="31"/>
      <c r="VBO91" s="31"/>
      <c r="VBP91" s="31"/>
      <c r="VBQ91" s="31"/>
      <c r="VBR91" s="31"/>
      <c r="VBS91" s="31"/>
      <c r="VBT91" s="31"/>
      <c r="VBU91" s="31"/>
      <c r="VBV91" s="31"/>
      <c r="VBW91" s="31"/>
      <c r="VBX91" s="31"/>
      <c r="VBY91" s="31"/>
      <c r="VBZ91" s="31"/>
      <c r="VCA91" s="31"/>
      <c r="VCB91" s="31"/>
      <c r="VCC91" s="31"/>
      <c r="VCD91" s="31"/>
      <c r="VCE91" s="31"/>
      <c r="VCF91" s="31"/>
      <c r="VCG91" s="31"/>
      <c r="VCH91" s="31"/>
      <c r="VCI91" s="31"/>
      <c r="VCJ91" s="31"/>
      <c r="VCK91" s="31"/>
      <c r="VCL91" s="31"/>
      <c r="VCM91" s="31"/>
      <c r="VCN91" s="31"/>
      <c r="VCO91" s="31"/>
      <c r="VCP91" s="31"/>
      <c r="VCQ91" s="31"/>
      <c r="VCR91" s="31"/>
      <c r="VCS91" s="31"/>
      <c r="VCT91" s="31"/>
      <c r="VCU91" s="31"/>
      <c r="VCV91" s="31"/>
      <c r="VCW91" s="31"/>
      <c r="VCX91" s="31"/>
      <c r="VCY91" s="31"/>
      <c r="VCZ91" s="31"/>
      <c r="VDA91" s="31"/>
      <c r="VDB91" s="31"/>
      <c r="VDC91" s="31"/>
      <c r="VDD91" s="31"/>
      <c r="VDE91" s="31"/>
      <c r="VDF91" s="31"/>
      <c r="VDG91" s="31"/>
      <c r="VDH91" s="31"/>
      <c r="VDI91" s="31"/>
      <c r="VDJ91" s="31"/>
      <c r="VDK91" s="31"/>
      <c r="VDL91" s="31"/>
      <c r="VDM91" s="31"/>
      <c r="VDN91" s="31"/>
      <c r="VDO91" s="31"/>
      <c r="VDP91" s="31"/>
      <c r="VDQ91" s="31"/>
      <c r="VDR91" s="31"/>
      <c r="VDS91" s="31"/>
      <c r="VDT91" s="31"/>
      <c r="VDU91" s="31"/>
      <c r="VDV91" s="31"/>
      <c r="VDW91" s="31"/>
      <c r="VDX91" s="31"/>
      <c r="VDY91" s="31"/>
      <c r="VDZ91" s="31"/>
      <c r="VEA91" s="31"/>
      <c r="VEB91" s="31"/>
      <c r="VEC91" s="31"/>
      <c r="VED91" s="31"/>
      <c r="VEE91" s="31"/>
      <c r="VEF91" s="31"/>
      <c r="VEG91" s="31"/>
      <c r="VEH91" s="31"/>
      <c r="VEI91" s="31"/>
      <c r="VEJ91" s="31"/>
      <c r="VEK91" s="31"/>
      <c r="VEL91" s="31"/>
      <c r="VEM91" s="31"/>
      <c r="VEN91" s="31"/>
      <c r="VEO91" s="31"/>
      <c r="VEP91" s="31"/>
      <c r="VEQ91" s="31"/>
      <c r="VER91" s="31"/>
      <c r="VES91" s="31"/>
      <c r="VET91" s="31"/>
      <c r="VEU91" s="31"/>
      <c r="VEV91" s="31"/>
      <c r="VEW91" s="31"/>
      <c r="VEX91" s="31"/>
      <c r="VEY91" s="31"/>
      <c r="VEZ91" s="31"/>
      <c r="VFA91" s="31"/>
      <c r="VFB91" s="31"/>
      <c r="VFC91" s="31"/>
      <c r="VFD91" s="31"/>
      <c r="VFE91" s="31"/>
      <c r="VFF91" s="31"/>
      <c r="VFG91" s="31"/>
      <c r="VFH91" s="31"/>
      <c r="VFI91" s="31"/>
      <c r="VFJ91" s="31"/>
      <c r="VFK91" s="31"/>
      <c r="VFL91" s="31"/>
      <c r="VFM91" s="31"/>
      <c r="VFN91" s="31"/>
      <c r="VFO91" s="31"/>
      <c r="VFP91" s="31"/>
      <c r="VFQ91" s="31"/>
      <c r="VFR91" s="31"/>
      <c r="VFS91" s="31"/>
      <c r="VFT91" s="31"/>
      <c r="VFU91" s="31"/>
      <c r="VFV91" s="31"/>
      <c r="VFW91" s="31"/>
      <c r="VFX91" s="31"/>
      <c r="VFY91" s="31"/>
      <c r="VFZ91" s="31"/>
      <c r="VGA91" s="31"/>
      <c r="VGB91" s="31"/>
      <c r="VGC91" s="31"/>
      <c r="VGD91" s="31"/>
      <c r="VGE91" s="31"/>
      <c r="VGF91" s="31"/>
      <c r="VGG91" s="31"/>
      <c r="VGH91" s="31"/>
      <c r="VGI91" s="31"/>
      <c r="VGJ91" s="31"/>
      <c r="VGK91" s="31"/>
      <c r="VGL91" s="31"/>
      <c r="VGM91" s="31"/>
      <c r="VGN91" s="31"/>
      <c r="VGO91" s="31"/>
      <c r="VGP91" s="31"/>
      <c r="VGQ91" s="31"/>
      <c r="VGR91" s="31"/>
      <c r="VGS91" s="31"/>
      <c r="VGT91" s="31"/>
      <c r="VGU91" s="31"/>
      <c r="VGV91" s="31"/>
      <c r="VGW91" s="31"/>
      <c r="VGX91" s="31"/>
      <c r="VGY91" s="31"/>
      <c r="VGZ91" s="31"/>
      <c r="VHA91" s="31"/>
      <c r="VHB91" s="31"/>
      <c r="VHC91" s="31"/>
      <c r="VHD91" s="31"/>
      <c r="VHE91" s="31"/>
      <c r="VHF91" s="31"/>
      <c r="VHG91" s="31"/>
      <c r="VHH91" s="31"/>
      <c r="VHI91" s="31"/>
      <c r="VHJ91" s="31"/>
      <c r="VHK91" s="31"/>
      <c r="VHL91" s="31"/>
      <c r="VHM91" s="31"/>
      <c r="VHN91" s="31"/>
      <c r="VHO91" s="31"/>
      <c r="VHP91" s="31"/>
      <c r="VHQ91" s="31"/>
      <c r="VHR91" s="31"/>
      <c r="VHS91" s="31"/>
      <c r="VHT91" s="31"/>
      <c r="VHU91" s="31"/>
      <c r="VHV91" s="31"/>
      <c r="VHW91" s="31"/>
      <c r="VHX91" s="31"/>
      <c r="VHY91" s="31"/>
      <c r="VHZ91" s="31"/>
      <c r="VIA91" s="31"/>
      <c r="VIB91" s="31"/>
      <c r="VIC91" s="31"/>
      <c r="VID91" s="31"/>
      <c r="VIE91" s="31"/>
      <c r="VIF91" s="31"/>
      <c r="VIG91" s="31"/>
      <c r="VIH91" s="31"/>
      <c r="VII91" s="31"/>
      <c r="VIJ91" s="31"/>
      <c r="VIK91" s="31"/>
      <c r="VIL91" s="31"/>
      <c r="VIM91" s="31"/>
      <c r="VIN91" s="31"/>
      <c r="VIO91" s="31"/>
      <c r="VIP91" s="31"/>
      <c r="VIQ91" s="31"/>
      <c r="VIR91" s="31"/>
      <c r="VIS91" s="31"/>
      <c r="VIT91" s="31"/>
      <c r="VIU91" s="31"/>
      <c r="VIV91" s="31"/>
      <c r="VIW91" s="31"/>
      <c r="VIX91" s="31"/>
      <c r="VIY91" s="31"/>
      <c r="VIZ91" s="31"/>
      <c r="VJA91" s="31"/>
      <c r="VJB91" s="31"/>
      <c r="VJC91" s="31"/>
      <c r="VJD91" s="31"/>
      <c r="VJE91" s="31"/>
      <c r="VJF91" s="31"/>
      <c r="VJG91" s="31"/>
      <c r="VJH91" s="31"/>
      <c r="VJI91" s="31"/>
      <c r="VJJ91" s="31"/>
      <c r="VJK91" s="31"/>
      <c r="VJL91" s="31"/>
      <c r="VJM91" s="31"/>
      <c r="VJN91" s="31"/>
      <c r="VJO91" s="31"/>
      <c r="VJP91" s="31"/>
      <c r="VJQ91" s="31"/>
      <c r="VJR91" s="31"/>
      <c r="VJS91" s="31"/>
      <c r="VJT91" s="31"/>
      <c r="VJU91" s="31"/>
      <c r="VJV91" s="31"/>
      <c r="VJW91" s="31"/>
      <c r="VJX91" s="31"/>
      <c r="VJY91" s="31"/>
      <c r="VJZ91" s="31"/>
      <c r="VKA91" s="31"/>
      <c r="VKB91" s="31"/>
      <c r="VKC91" s="31"/>
      <c r="VKD91" s="31"/>
      <c r="VKE91" s="31"/>
      <c r="VKF91" s="31"/>
      <c r="VKG91" s="31"/>
      <c r="VKH91" s="31"/>
      <c r="VKI91" s="31"/>
      <c r="VKJ91" s="31"/>
      <c r="VKK91" s="31"/>
      <c r="VKL91" s="31"/>
      <c r="VKM91" s="31"/>
      <c r="VKN91" s="31"/>
      <c r="VKO91" s="31"/>
      <c r="VKP91" s="31"/>
      <c r="VKQ91" s="31"/>
      <c r="VKR91" s="31"/>
      <c r="VKS91" s="31"/>
      <c r="VKT91" s="31"/>
      <c r="VKU91" s="31"/>
      <c r="VKV91" s="31"/>
      <c r="VKW91" s="31"/>
      <c r="VKX91" s="31"/>
      <c r="VKY91" s="31"/>
      <c r="VKZ91" s="31"/>
      <c r="VLA91" s="31"/>
      <c r="VLB91" s="31"/>
      <c r="VLC91" s="31"/>
      <c r="VLD91" s="31"/>
      <c r="VLE91" s="31"/>
      <c r="VLF91" s="31"/>
      <c r="VLG91" s="31"/>
      <c r="VLH91" s="31"/>
      <c r="VLI91" s="31"/>
      <c r="VLJ91" s="31"/>
      <c r="VLK91" s="31"/>
      <c r="VLL91" s="31"/>
      <c r="VLM91" s="31"/>
      <c r="VLN91" s="31"/>
      <c r="VLO91" s="31"/>
      <c r="VLP91" s="31"/>
      <c r="VLQ91" s="31"/>
      <c r="VLR91" s="31"/>
      <c r="VLS91" s="31"/>
      <c r="VLT91" s="31"/>
      <c r="VLU91" s="31"/>
      <c r="VLV91" s="31"/>
      <c r="VLW91" s="31"/>
      <c r="VLX91" s="31"/>
      <c r="VLY91" s="31"/>
      <c r="VLZ91" s="31"/>
      <c r="VMA91" s="31"/>
      <c r="VMB91" s="31"/>
      <c r="VMC91" s="31"/>
      <c r="VMD91" s="31"/>
      <c r="VME91" s="31"/>
      <c r="VMF91" s="31"/>
      <c r="VMG91" s="31"/>
      <c r="VMH91" s="31"/>
      <c r="VMI91" s="31"/>
      <c r="VMJ91" s="31"/>
      <c r="VMK91" s="31"/>
      <c r="VML91" s="31"/>
      <c r="VMM91" s="31"/>
      <c r="VMN91" s="31"/>
      <c r="VMO91" s="31"/>
      <c r="VMP91" s="31"/>
      <c r="VMQ91" s="31"/>
      <c r="VMR91" s="31"/>
      <c r="VMS91" s="31"/>
      <c r="VMT91" s="31"/>
      <c r="VMU91" s="31"/>
      <c r="VMV91" s="31"/>
      <c r="VMW91" s="31"/>
      <c r="VMX91" s="31"/>
      <c r="VMY91" s="31"/>
      <c r="VMZ91" s="31"/>
      <c r="VNA91" s="31"/>
      <c r="VNB91" s="31"/>
      <c r="VNC91" s="31"/>
      <c r="VND91" s="31"/>
      <c r="VNE91" s="31"/>
      <c r="VNF91" s="31"/>
      <c r="VNG91" s="31"/>
      <c r="VNH91" s="31"/>
      <c r="VNI91" s="31"/>
      <c r="VNJ91" s="31"/>
      <c r="VNK91" s="31"/>
      <c r="VNL91" s="31"/>
      <c r="VNM91" s="31"/>
      <c r="VNN91" s="31"/>
      <c r="VNO91" s="31"/>
      <c r="VNP91" s="31"/>
      <c r="VNQ91" s="31"/>
      <c r="VNR91" s="31"/>
      <c r="VNS91" s="31"/>
      <c r="VNT91" s="31"/>
      <c r="VNU91" s="31"/>
      <c r="VNV91" s="31"/>
      <c r="VNW91" s="31"/>
      <c r="VNX91" s="31"/>
      <c r="VNY91" s="31"/>
      <c r="VNZ91" s="31"/>
      <c r="VOA91" s="31"/>
      <c r="VOB91" s="31"/>
      <c r="VOC91" s="31"/>
      <c r="VOD91" s="31"/>
      <c r="VOE91" s="31"/>
      <c r="VOF91" s="31"/>
      <c r="VOG91" s="31"/>
      <c r="VOH91" s="31"/>
      <c r="VOI91" s="31"/>
      <c r="VOJ91" s="31"/>
      <c r="VOK91" s="31"/>
      <c r="VOL91" s="31"/>
      <c r="VOM91" s="31"/>
      <c r="VON91" s="31"/>
      <c r="VOO91" s="31"/>
      <c r="VOP91" s="31"/>
      <c r="VOQ91" s="31"/>
      <c r="VOR91" s="31"/>
      <c r="VOS91" s="31"/>
      <c r="VOT91" s="31"/>
      <c r="VOU91" s="31"/>
      <c r="VOV91" s="31"/>
      <c r="VOW91" s="31"/>
      <c r="VOX91" s="31"/>
      <c r="VOY91" s="31"/>
      <c r="VOZ91" s="31"/>
      <c r="VPA91" s="31"/>
      <c r="VPB91" s="31"/>
      <c r="VPC91" s="31"/>
      <c r="VPD91" s="31"/>
      <c r="VPE91" s="31"/>
      <c r="VPF91" s="31"/>
      <c r="VPG91" s="31"/>
      <c r="VPH91" s="31"/>
      <c r="VPI91" s="31"/>
      <c r="VPJ91" s="31"/>
      <c r="VPK91" s="31"/>
      <c r="VPL91" s="31"/>
      <c r="VPM91" s="31"/>
      <c r="VPN91" s="31"/>
      <c r="VPO91" s="31"/>
      <c r="VPP91" s="31"/>
      <c r="VPQ91" s="31"/>
      <c r="VPR91" s="31"/>
      <c r="VPS91" s="31"/>
      <c r="VPT91" s="31"/>
      <c r="VPU91" s="31"/>
      <c r="VPV91" s="31"/>
      <c r="VPW91" s="31"/>
      <c r="VPX91" s="31"/>
      <c r="VPY91" s="31"/>
      <c r="VPZ91" s="31"/>
      <c r="VQA91" s="31"/>
      <c r="VQB91" s="31"/>
      <c r="VQC91" s="31"/>
      <c r="VQD91" s="31"/>
      <c r="VQE91" s="31"/>
      <c r="VQF91" s="31"/>
      <c r="VQG91" s="31"/>
      <c r="VQH91" s="31"/>
      <c r="VQI91" s="31"/>
      <c r="VQJ91" s="31"/>
      <c r="VQK91" s="31"/>
      <c r="VQL91" s="31"/>
      <c r="VQM91" s="31"/>
      <c r="VQN91" s="31"/>
      <c r="VQO91" s="31"/>
      <c r="VQP91" s="31"/>
      <c r="VQQ91" s="31"/>
      <c r="VQR91" s="31"/>
      <c r="VQS91" s="31"/>
      <c r="VQT91" s="31"/>
      <c r="VQU91" s="31"/>
      <c r="VQV91" s="31"/>
      <c r="VQW91" s="31"/>
      <c r="VQX91" s="31"/>
      <c r="VQY91" s="31"/>
      <c r="VQZ91" s="31"/>
      <c r="VRA91" s="31"/>
      <c r="VRB91" s="31"/>
      <c r="VRC91" s="31"/>
      <c r="VRD91" s="31"/>
      <c r="VRE91" s="31"/>
      <c r="VRF91" s="31"/>
      <c r="VRG91" s="31"/>
      <c r="VRH91" s="31"/>
      <c r="VRI91" s="31"/>
      <c r="VRJ91" s="31"/>
      <c r="VRK91" s="31"/>
      <c r="VRL91" s="31"/>
      <c r="VRM91" s="31"/>
      <c r="VRN91" s="31"/>
      <c r="VRO91" s="31"/>
      <c r="VRP91" s="31"/>
      <c r="VRQ91" s="31"/>
      <c r="VRR91" s="31"/>
      <c r="VRS91" s="31"/>
      <c r="VRT91" s="31"/>
      <c r="VRU91" s="31"/>
      <c r="VRV91" s="31"/>
      <c r="VRW91" s="31"/>
      <c r="VRX91" s="31"/>
      <c r="VRY91" s="31"/>
      <c r="VRZ91" s="31"/>
      <c r="VSA91" s="31"/>
      <c r="VSB91" s="31"/>
      <c r="VSC91" s="31"/>
      <c r="VSD91" s="31"/>
      <c r="VSE91" s="31"/>
      <c r="VSF91" s="31"/>
      <c r="VSG91" s="31"/>
      <c r="VSH91" s="31"/>
      <c r="VSI91" s="31"/>
      <c r="VSJ91" s="31"/>
      <c r="VSK91" s="31"/>
      <c r="VSL91" s="31"/>
      <c r="VSM91" s="31"/>
      <c r="VSN91" s="31"/>
      <c r="VSO91" s="31"/>
      <c r="VSP91" s="31"/>
      <c r="VSQ91" s="31"/>
      <c r="VSR91" s="31"/>
      <c r="VSS91" s="31"/>
      <c r="VST91" s="31"/>
      <c r="VSU91" s="31"/>
      <c r="VSV91" s="31"/>
      <c r="VSW91" s="31"/>
      <c r="VSX91" s="31"/>
      <c r="VSY91" s="31"/>
      <c r="VSZ91" s="31"/>
      <c r="VTA91" s="31"/>
      <c r="VTB91" s="31"/>
      <c r="VTC91" s="31"/>
      <c r="VTD91" s="31"/>
      <c r="VTE91" s="31"/>
      <c r="VTF91" s="31"/>
      <c r="VTG91" s="31"/>
      <c r="VTH91" s="31"/>
      <c r="VTI91" s="31"/>
      <c r="VTJ91" s="31"/>
      <c r="VTK91" s="31"/>
      <c r="VTL91" s="31"/>
      <c r="VTM91" s="31"/>
      <c r="VTN91" s="31"/>
      <c r="VTO91" s="31"/>
      <c r="VTP91" s="31"/>
      <c r="VTQ91" s="31"/>
      <c r="VTR91" s="31"/>
      <c r="VTS91" s="31"/>
      <c r="VTT91" s="31"/>
      <c r="VTU91" s="31"/>
      <c r="VTV91" s="31"/>
      <c r="VTW91" s="31"/>
      <c r="VTX91" s="31"/>
      <c r="VTY91" s="31"/>
      <c r="VTZ91" s="31"/>
      <c r="VUA91" s="31"/>
      <c r="VUB91" s="31"/>
      <c r="VUC91" s="31"/>
      <c r="VUD91" s="31"/>
      <c r="VUE91" s="31"/>
      <c r="VUF91" s="31"/>
      <c r="VUG91" s="31"/>
      <c r="VUH91" s="31"/>
      <c r="VUI91" s="31"/>
      <c r="VUJ91" s="31"/>
      <c r="VUK91" s="31"/>
      <c r="VUL91" s="31"/>
      <c r="VUM91" s="31"/>
      <c r="VUN91" s="31"/>
      <c r="VUO91" s="31"/>
      <c r="VUP91" s="31"/>
      <c r="VUQ91" s="31"/>
      <c r="VUR91" s="31"/>
      <c r="VUS91" s="31"/>
      <c r="VUT91" s="31"/>
      <c r="VUU91" s="31"/>
      <c r="VUV91" s="31"/>
      <c r="VUW91" s="31"/>
      <c r="VUX91" s="31"/>
      <c r="VUY91" s="31"/>
      <c r="VUZ91" s="31"/>
      <c r="VVA91" s="31"/>
      <c r="VVB91" s="31"/>
      <c r="VVC91" s="31"/>
      <c r="VVD91" s="31"/>
      <c r="VVE91" s="31"/>
      <c r="VVF91" s="31"/>
      <c r="VVG91" s="31"/>
      <c r="VVH91" s="31"/>
      <c r="VVI91" s="31"/>
      <c r="VVJ91" s="31"/>
      <c r="VVK91" s="31"/>
      <c r="VVL91" s="31"/>
      <c r="VVM91" s="31"/>
      <c r="VVN91" s="31"/>
      <c r="VVO91" s="31"/>
      <c r="VVP91" s="31"/>
      <c r="VVQ91" s="31"/>
      <c r="VVR91" s="31"/>
      <c r="VVS91" s="31"/>
      <c r="VVT91" s="31"/>
      <c r="VVU91" s="31"/>
      <c r="VVV91" s="31"/>
      <c r="VVW91" s="31"/>
      <c r="VVX91" s="31"/>
      <c r="VVY91" s="31"/>
      <c r="VVZ91" s="31"/>
      <c r="VWA91" s="31"/>
      <c r="VWB91" s="31"/>
      <c r="VWC91" s="31"/>
      <c r="VWD91" s="31"/>
      <c r="VWE91" s="31"/>
      <c r="VWF91" s="31"/>
      <c r="VWG91" s="31"/>
      <c r="VWH91" s="31"/>
      <c r="VWI91" s="31"/>
      <c r="VWJ91" s="31"/>
      <c r="VWK91" s="31"/>
      <c r="VWL91" s="31"/>
      <c r="VWM91" s="31"/>
      <c r="VWN91" s="31"/>
      <c r="VWO91" s="31"/>
      <c r="VWP91" s="31"/>
      <c r="VWQ91" s="31"/>
      <c r="VWR91" s="31"/>
      <c r="VWS91" s="31"/>
      <c r="VWT91" s="31"/>
      <c r="VWU91" s="31"/>
      <c r="VWV91" s="31"/>
      <c r="VWW91" s="31"/>
      <c r="VWX91" s="31"/>
      <c r="VWY91" s="31"/>
      <c r="VWZ91" s="31"/>
      <c r="VXA91" s="31"/>
      <c r="VXB91" s="31"/>
      <c r="VXC91" s="31"/>
      <c r="VXD91" s="31"/>
      <c r="VXE91" s="31"/>
      <c r="VXF91" s="31"/>
      <c r="VXG91" s="31"/>
      <c r="VXH91" s="31"/>
      <c r="VXI91" s="31"/>
      <c r="VXJ91" s="31"/>
      <c r="VXK91" s="31"/>
      <c r="VXL91" s="31"/>
      <c r="VXM91" s="31"/>
      <c r="VXN91" s="31"/>
      <c r="VXO91" s="31"/>
      <c r="VXP91" s="31"/>
      <c r="VXQ91" s="31"/>
      <c r="VXR91" s="31"/>
      <c r="VXS91" s="31"/>
      <c r="VXT91" s="31"/>
      <c r="VXU91" s="31"/>
      <c r="VXV91" s="31"/>
      <c r="VXW91" s="31"/>
      <c r="VXX91" s="31"/>
      <c r="VXY91" s="31"/>
      <c r="VXZ91" s="31"/>
      <c r="VYA91" s="31"/>
      <c r="VYB91" s="31"/>
      <c r="VYC91" s="31"/>
      <c r="VYD91" s="31"/>
      <c r="VYE91" s="31"/>
      <c r="VYF91" s="31"/>
      <c r="VYG91" s="31"/>
      <c r="VYH91" s="31"/>
      <c r="VYI91" s="31"/>
      <c r="VYJ91" s="31"/>
      <c r="VYK91" s="31"/>
      <c r="VYL91" s="31"/>
      <c r="VYM91" s="31"/>
      <c r="VYN91" s="31"/>
      <c r="VYO91" s="31"/>
      <c r="VYP91" s="31"/>
      <c r="VYQ91" s="31"/>
      <c r="VYR91" s="31"/>
      <c r="VYS91" s="31"/>
      <c r="VYT91" s="31"/>
      <c r="VYU91" s="31"/>
      <c r="VYV91" s="31"/>
      <c r="VYW91" s="31"/>
      <c r="VYX91" s="31"/>
      <c r="VYY91" s="31"/>
      <c r="VYZ91" s="31"/>
      <c r="VZA91" s="31"/>
      <c r="VZB91" s="31"/>
      <c r="VZC91" s="31"/>
      <c r="VZD91" s="31"/>
      <c r="VZE91" s="31"/>
      <c r="VZF91" s="31"/>
      <c r="VZG91" s="31"/>
      <c r="VZH91" s="31"/>
      <c r="VZI91" s="31"/>
      <c r="VZJ91" s="31"/>
      <c r="VZK91" s="31"/>
      <c r="VZL91" s="31"/>
      <c r="VZM91" s="31"/>
      <c r="VZN91" s="31"/>
      <c r="VZO91" s="31"/>
      <c r="VZP91" s="31"/>
      <c r="VZQ91" s="31"/>
      <c r="VZR91" s="31"/>
      <c r="VZS91" s="31"/>
      <c r="VZT91" s="31"/>
      <c r="VZU91" s="31"/>
      <c r="VZV91" s="31"/>
      <c r="VZW91" s="31"/>
      <c r="VZX91" s="31"/>
      <c r="VZY91" s="31"/>
      <c r="VZZ91" s="31"/>
      <c r="WAA91" s="31"/>
      <c r="WAB91" s="31"/>
      <c r="WAC91" s="31"/>
      <c r="WAD91" s="31"/>
      <c r="WAE91" s="31"/>
      <c r="WAF91" s="31"/>
      <c r="WAG91" s="31"/>
      <c r="WAH91" s="31"/>
      <c r="WAI91" s="31"/>
      <c r="WAJ91" s="31"/>
      <c r="WAK91" s="31"/>
      <c r="WAL91" s="31"/>
      <c r="WAM91" s="31"/>
      <c r="WAN91" s="31"/>
      <c r="WAO91" s="31"/>
      <c r="WAP91" s="31"/>
      <c r="WAQ91" s="31"/>
      <c r="WAR91" s="31"/>
      <c r="WAS91" s="31"/>
      <c r="WAT91" s="31"/>
      <c r="WAU91" s="31"/>
      <c r="WAV91" s="31"/>
      <c r="WAW91" s="31"/>
      <c r="WAX91" s="31"/>
      <c r="WAY91" s="31"/>
      <c r="WAZ91" s="31"/>
      <c r="WBA91" s="31"/>
      <c r="WBB91" s="31"/>
      <c r="WBC91" s="31"/>
      <c r="WBD91" s="31"/>
      <c r="WBE91" s="31"/>
      <c r="WBF91" s="31"/>
      <c r="WBG91" s="31"/>
      <c r="WBH91" s="31"/>
      <c r="WBI91" s="31"/>
      <c r="WBJ91" s="31"/>
      <c r="WBK91" s="31"/>
      <c r="WBL91" s="31"/>
      <c r="WBM91" s="31"/>
      <c r="WBN91" s="31"/>
      <c r="WBO91" s="31"/>
      <c r="WBP91" s="31"/>
      <c r="WBQ91" s="31"/>
      <c r="WBR91" s="31"/>
      <c r="WBS91" s="31"/>
      <c r="WBT91" s="31"/>
      <c r="WBU91" s="31"/>
      <c r="WBV91" s="31"/>
      <c r="WBW91" s="31"/>
      <c r="WBX91" s="31"/>
      <c r="WBY91" s="31"/>
      <c r="WBZ91" s="31"/>
      <c r="WCA91" s="31"/>
      <c r="WCB91" s="31"/>
      <c r="WCC91" s="31"/>
      <c r="WCD91" s="31"/>
      <c r="WCE91" s="31"/>
      <c r="WCF91" s="31"/>
      <c r="WCG91" s="31"/>
      <c r="WCH91" s="31"/>
      <c r="WCI91" s="31"/>
      <c r="WCJ91" s="31"/>
      <c r="WCK91" s="31"/>
      <c r="WCL91" s="31"/>
      <c r="WCM91" s="31"/>
      <c r="WCN91" s="31"/>
      <c r="WCO91" s="31"/>
      <c r="WCP91" s="31"/>
      <c r="WCQ91" s="31"/>
      <c r="WCR91" s="31"/>
      <c r="WCS91" s="31"/>
      <c r="WCT91" s="31"/>
      <c r="WCU91" s="31"/>
      <c r="WCV91" s="31"/>
      <c r="WCW91" s="31"/>
      <c r="WCX91" s="31"/>
      <c r="WCY91" s="31"/>
      <c r="WCZ91" s="31"/>
      <c r="WDA91" s="31"/>
      <c r="WDB91" s="31"/>
      <c r="WDC91" s="31"/>
      <c r="WDD91" s="31"/>
      <c r="WDE91" s="31"/>
      <c r="WDF91" s="31"/>
      <c r="WDG91" s="31"/>
      <c r="WDH91" s="31"/>
      <c r="WDI91" s="31"/>
      <c r="WDJ91" s="31"/>
      <c r="WDK91" s="31"/>
      <c r="WDL91" s="31"/>
      <c r="WDM91" s="31"/>
      <c r="WDN91" s="31"/>
      <c r="WDO91" s="31"/>
      <c r="WDP91" s="31"/>
      <c r="WDQ91" s="31"/>
      <c r="WDR91" s="31"/>
      <c r="WDS91" s="31"/>
      <c r="WDT91" s="31"/>
      <c r="WDU91" s="31"/>
      <c r="WDV91" s="31"/>
      <c r="WDW91" s="31"/>
      <c r="WDX91" s="31"/>
      <c r="WDY91" s="31"/>
      <c r="WDZ91" s="31"/>
      <c r="WEA91" s="31"/>
      <c r="WEB91" s="31"/>
      <c r="WEC91" s="31"/>
      <c r="WED91" s="31"/>
      <c r="WEE91" s="31"/>
      <c r="WEF91" s="31"/>
      <c r="WEG91" s="31"/>
      <c r="WEH91" s="31"/>
      <c r="WEI91" s="31"/>
      <c r="WEJ91" s="31"/>
      <c r="WEK91" s="31"/>
      <c r="WEL91" s="31"/>
      <c r="WEM91" s="31"/>
      <c r="WEN91" s="31"/>
      <c r="WEO91" s="31"/>
      <c r="WEP91" s="31"/>
      <c r="WEQ91" s="31"/>
      <c r="WER91" s="31"/>
      <c r="WES91" s="31"/>
      <c r="WET91" s="31"/>
      <c r="WEU91" s="31"/>
      <c r="WEV91" s="31"/>
      <c r="WEW91" s="31"/>
      <c r="WEX91" s="31"/>
      <c r="WEY91" s="31"/>
      <c r="WEZ91" s="31"/>
      <c r="WFA91" s="31"/>
      <c r="WFB91" s="31"/>
      <c r="WFC91" s="31"/>
      <c r="WFD91" s="31"/>
      <c r="WFE91" s="31"/>
      <c r="WFF91" s="31"/>
      <c r="WFG91" s="31"/>
      <c r="WFH91" s="31"/>
      <c r="WFI91" s="31"/>
      <c r="WFJ91" s="31"/>
      <c r="WFK91" s="31"/>
      <c r="WFL91" s="31"/>
      <c r="WFM91" s="31"/>
      <c r="WFN91" s="31"/>
      <c r="WFO91" s="31"/>
      <c r="WFP91" s="31"/>
      <c r="WFQ91" s="31"/>
      <c r="WFR91" s="31"/>
      <c r="WFS91" s="31"/>
      <c r="WFT91" s="31"/>
      <c r="WFU91" s="31"/>
      <c r="WFV91" s="31"/>
      <c r="WFW91" s="31"/>
      <c r="WFX91" s="31"/>
      <c r="WFY91" s="31"/>
      <c r="WFZ91" s="31"/>
      <c r="WGA91" s="31"/>
      <c r="WGB91" s="31"/>
      <c r="WGC91" s="31"/>
      <c r="WGD91" s="31"/>
      <c r="WGE91" s="31"/>
      <c r="WGF91" s="31"/>
      <c r="WGG91" s="31"/>
      <c r="WGH91" s="31"/>
      <c r="WGI91" s="31"/>
      <c r="WGJ91" s="31"/>
      <c r="WGK91" s="31"/>
      <c r="WGL91" s="31"/>
      <c r="WGM91" s="31"/>
      <c r="WGN91" s="31"/>
      <c r="WGO91" s="31"/>
      <c r="WGP91" s="31"/>
      <c r="WGQ91" s="31"/>
      <c r="WGR91" s="31"/>
      <c r="WGS91" s="31"/>
      <c r="WGT91" s="31"/>
      <c r="WGU91" s="31"/>
      <c r="WGV91" s="31"/>
      <c r="WGW91" s="31"/>
      <c r="WGX91" s="31"/>
      <c r="WGY91" s="31"/>
      <c r="WGZ91" s="31"/>
      <c r="WHA91" s="31"/>
      <c r="WHB91" s="31"/>
      <c r="WHC91" s="31"/>
      <c r="WHD91" s="31"/>
      <c r="WHE91" s="31"/>
      <c r="WHF91" s="31"/>
      <c r="WHG91" s="31"/>
      <c r="WHH91" s="31"/>
      <c r="WHI91" s="31"/>
      <c r="WHJ91" s="31"/>
      <c r="WHK91" s="31"/>
      <c r="WHL91" s="31"/>
      <c r="WHM91" s="31"/>
      <c r="WHN91" s="31"/>
      <c r="WHO91" s="31"/>
      <c r="WHP91" s="31"/>
      <c r="WHQ91" s="31"/>
      <c r="WHR91" s="31"/>
      <c r="WHS91" s="31"/>
      <c r="WHT91" s="31"/>
      <c r="WHU91" s="31"/>
      <c r="WHV91" s="31"/>
      <c r="WHW91" s="31"/>
      <c r="WHX91" s="31"/>
      <c r="WHY91" s="31"/>
      <c r="WHZ91" s="31"/>
      <c r="WIA91" s="31"/>
      <c r="WIB91" s="31"/>
      <c r="WIC91" s="31"/>
      <c r="WID91" s="31"/>
      <c r="WIE91" s="31"/>
      <c r="WIF91" s="31"/>
      <c r="WIG91" s="31"/>
      <c r="WIH91" s="31"/>
      <c r="WII91" s="31"/>
      <c r="WIJ91" s="31"/>
      <c r="WIK91" s="31"/>
      <c r="WIL91" s="31"/>
      <c r="WIM91" s="31"/>
      <c r="WIN91" s="31"/>
      <c r="WIO91" s="31"/>
      <c r="WIP91" s="31"/>
      <c r="WIQ91" s="31"/>
      <c r="WIR91" s="31"/>
      <c r="WIS91" s="31"/>
      <c r="WIT91" s="31"/>
      <c r="WIU91" s="31"/>
      <c r="WIV91" s="31"/>
      <c r="WIW91" s="31"/>
      <c r="WIX91" s="31"/>
      <c r="WIY91" s="31"/>
      <c r="WIZ91" s="31"/>
      <c r="WJA91" s="31"/>
      <c r="WJB91" s="31"/>
      <c r="WJC91" s="31"/>
      <c r="WJD91" s="31"/>
      <c r="WJE91" s="31"/>
      <c r="WJF91" s="31"/>
      <c r="WJG91" s="31"/>
      <c r="WJH91" s="31"/>
      <c r="WJI91" s="31"/>
      <c r="WJJ91" s="31"/>
      <c r="WJK91" s="31"/>
      <c r="WJL91" s="31"/>
      <c r="WJM91" s="31"/>
      <c r="WJN91" s="31"/>
      <c r="WJO91" s="31"/>
      <c r="WJP91" s="31"/>
      <c r="WJQ91" s="31"/>
      <c r="WJR91" s="31"/>
      <c r="WJS91" s="31"/>
      <c r="WJT91" s="31"/>
      <c r="WJU91" s="31"/>
      <c r="WJV91" s="31"/>
      <c r="WJW91" s="31"/>
      <c r="WJX91" s="31"/>
      <c r="WJY91" s="31"/>
      <c r="WJZ91" s="31"/>
      <c r="WKA91" s="31"/>
      <c r="WKB91" s="31"/>
      <c r="WKC91" s="31"/>
      <c r="WKD91" s="31"/>
      <c r="WKE91" s="31"/>
      <c r="WKF91" s="31"/>
      <c r="WKG91" s="31"/>
      <c r="WKH91" s="31"/>
      <c r="WKI91" s="31"/>
      <c r="WKJ91" s="31"/>
      <c r="WKK91" s="31"/>
      <c r="WKL91" s="31"/>
      <c r="WKM91" s="31"/>
      <c r="WKN91" s="31"/>
      <c r="WKO91" s="31"/>
      <c r="WKP91" s="31"/>
      <c r="WKQ91" s="31"/>
      <c r="WKR91" s="31"/>
      <c r="WKS91" s="31"/>
      <c r="WKT91" s="31"/>
      <c r="WKU91" s="31"/>
      <c r="WKV91" s="31"/>
      <c r="WKW91" s="31"/>
      <c r="WKX91" s="31"/>
      <c r="WKY91" s="31"/>
      <c r="WKZ91" s="31"/>
      <c r="WLA91" s="31"/>
      <c r="WLB91" s="31"/>
      <c r="WLC91" s="31"/>
      <c r="WLD91" s="31"/>
      <c r="WLE91" s="31"/>
      <c r="WLF91" s="31"/>
      <c r="WLG91" s="31"/>
      <c r="WLH91" s="31"/>
      <c r="WLI91" s="31"/>
      <c r="WLJ91" s="31"/>
      <c r="WLK91" s="31"/>
      <c r="WLL91" s="31"/>
      <c r="WLM91" s="31"/>
      <c r="WLN91" s="31"/>
      <c r="WLO91" s="31"/>
      <c r="WLP91" s="31"/>
      <c r="WLQ91" s="31"/>
      <c r="WLR91" s="31"/>
      <c r="WLS91" s="31"/>
      <c r="WLT91" s="31"/>
      <c r="WLU91" s="31"/>
      <c r="WLV91" s="31"/>
      <c r="WLW91" s="31"/>
      <c r="WLX91" s="31"/>
      <c r="WLY91" s="31"/>
      <c r="WLZ91" s="31"/>
      <c r="WMA91" s="31"/>
      <c r="WMB91" s="31"/>
      <c r="WMC91" s="31"/>
      <c r="WMD91" s="31"/>
      <c r="WME91" s="31"/>
      <c r="WMF91" s="31"/>
      <c r="WMG91" s="31"/>
      <c r="WMH91" s="31"/>
      <c r="WMI91" s="31"/>
      <c r="WMJ91" s="31"/>
      <c r="WMK91" s="31"/>
      <c r="WML91" s="31"/>
      <c r="WMM91" s="31"/>
      <c r="WMN91" s="31"/>
      <c r="WMO91" s="31"/>
      <c r="WMP91" s="31"/>
      <c r="WMQ91" s="31"/>
      <c r="WMR91" s="31"/>
      <c r="WMS91" s="31"/>
      <c r="WMT91" s="31"/>
      <c r="WMU91" s="31"/>
      <c r="WMV91" s="31"/>
      <c r="WMW91" s="31"/>
      <c r="WMX91" s="31"/>
      <c r="WMY91" s="31"/>
      <c r="WMZ91" s="31"/>
      <c r="WNA91" s="31"/>
      <c r="WNB91" s="31"/>
      <c r="WNC91" s="31"/>
      <c r="WND91" s="31"/>
      <c r="WNE91" s="31"/>
      <c r="WNF91" s="31"/>
      <c r="WNG91" s="31"/>
      <c r="WNH91" s="31"/>
      <c r="WNI91" s="31"/>
      <c r="WNJ91" s="31"/>
      <c r="WNK91" s="31"/>
      <c r="WNL91" s="31"/>
      <c r="WNM91" s="31"/>
      <c r="WNN91" s="31"/>
      <c r="WNO91" s="31"/>
      <c r="WNP91" s="31"/>
      <c r="WNQ91" s="31"/>
      <c r="WNR91" s="31"/>
      <c r="WNS91" s="31"/>
      <c r="WNT91" s="31"/>
      <c r="WNU91" s="31"/>
      <c r="WNV91" s="31"/>
      <c r="WNW91" s="31"/>
      <c r="WNX91" s="31"/>
      <c r="WNY91" s="31"/>
      <c r="WNZ91" s="31"/>
      <c r="WOA91" s="31"/>
      <c r="WOB91" s="31"/>
      <c r="WOC91" s="31"/>
      <c r="WOD91" s="31"/>
      <c r="WOE91" s="31"/>
      <c r="WOF91" s="31"/>
      <c r="WOG91" s="31"/>
      <c r="WOH91" s="31"/>
      <c r="WOI91" s="31"/>
      <c r="WOJ91" s="31"/>
      <c r="WOK91" s="31"/>
      <c r="WOL91" s="31"/>
      <c r="WOM91" s="31"/>
      <c r="WON91" s="31"/>
      <c r="WOO91" s="31"/>
      <c r="WOP91" s="31"/>
      <c r="WOQ91" s="31"/>
      <c r="WOR91" s="31"/>
      <c r="WOS91" s="31"/>
      <c r="WOT91" s="31"/>
      <c r="WOU91" s="31"/>
      <c r="WOV91" s="31"/>
      <c r="WOW91" s="31"/>
      <c r="WOX91" s="31"/>
      <c r="WOY91" s="31"/>
      <c r="WOZ91" s="31"/>
      <c r="WPA91" s="31"/>
      <c r="WPB91" s="31"/>
      <c r="WPC91" s="31"/>
      <c r="WPD91" s="31"/>
      <c r="WPE91" s="31"/>
      <c r="WPF91" s="31"/>
      <c r="WPG91" s="31"/>
      <c r="WPH91" s="31"/>
      <c r="WPI91" s="31"/>
      <c r="WPJ91" s="31"/>
      <c r="WPK91" s="31"/>
      <c r="WPL91" s="31"/>
      <c r="WPM91" s="31"/>
      <c r="WPN91" s="31"/>
      <c r="WPO91" s="31"/>
      <c r="WPP91" s="31"/>
      <c r="WPQ91" s="31"/>
      <c r="WPR91" s="31"/>
      <c r="WPS91" s="31"/>
      <c r="WPT91" s="31"/>
      <c r="WPU91" s="31"/>
      <c r="WPV91" s="31"/>
      <c r="WPW91" s="31"/>
      <c r="WPX91" s="31"/>
      <c r="WPY91" s="31"/>
      <c r="WPZ91" s="31"/>
      <c r="WQA91" s="31"/>
      <c r="WQB91" s="31"/>
      <c r="WQC91" s="31"/>
      <c r="WQD91" s="31"/>
      <c r="WQE91" s="31"/>
      <c r="WQF91" s="31"/>
      <c r="WQG91" s="31"/>
      <c r="WQH91" s="31"/>
      <c r="WQI91" s="31"/>
      <c r="WQJ91" s="31"/>
      <c r="WQK91" s="31"/>
      <c r="WQL91" s="31"/>
      <c r="WQM91" s="31"/>
      <c r="WQN91" s="31"/>
      <c r="WQO91" s="31"/>
      <c r="WQP91" s="31"/>
      <c r="WQQ91" s="31"/>
      <c r="WQR91" s="31"/>
      <c r="WQS91" s="31"/>
      <c r="WQT91" s="31"/>
      <c r="WQU91" s="31"/>
      <c r="WQV91" s="31"/>
      <c r="WQW91" s="31"/>
      <c r="WQX91" s="31"/>
      <c r="WQY91" s="31"/>
      <c r="WQZ91" s="31"/>
      <c r="WRA91" s="31"/>
      <c r="WRB91" s="31"/>
      <c r="WRC91" s="31"/>
      <c r="WRD91" s="31"/>
      <c r="WRE91" s="31"/>
      <c r="WRF91" s="31"/>
      <c r="WRG91" s="31"/>
      <c r="WRH91" s="31"/>
      <c r="WRI91" s="31"/>
      <c r="WRJ91" s="31"/>
      <c r="WRK91" s="31"/>
      <c r="WRL91" s="31"/>
      <c r="WRM91" s="31"/>
      <c r="WRN91" s="31"/>
      <c r="WRO91" s="31"/>
      <c r="WRP91" s="31"/>
      <c r="WRQ91" s="31"/>
      <c r="WRR91" s="31"/>
      <c r="WRS91" s="31"/>
      <c r="WRT91" s="31"/>
      <c r="WRU91" s="31"/>
      <c r="WRV91" s="31"/>
      <c r="WRW91" s="31"/>
      <c r="WRX91" s="31"/>
      <c r="WRY91" s="31"/>
      <c r="WRZ91" s="31"/>
      <c r="WSA91" s="31"/>
      <c r="WSB91" s="31"/>
      <c r="WSC91" s="31"/>
      <c r="WSD91" s="31"/>
      <c r="WSE91" s="31"/>
      <c r="WSF91" s="31"/>
      <c r="WSG91" s="31"/>
      <c r="WSH91" s="31"/>
      <c r="WSI91" s="31"/>
      <c r="WSJ91" s="31"/>
      <c r="WSK91" s="31"/>
      <c r="WSL91" s="31"/>
      <c r="WSM91" s="31"/>
      <c r="WSN91" s="31"/>
      <c r="WSO91" s="31"/>
      <c r="WSP91" s="31"/>
      <c r="WSQ91" s="31"/>
      <c r="WSR91" s="31"/>
      <c r="WSS91" s="31"/>
      <c r="WST91" s="31"/>
      <c r="WSU91" s="31"/>
      <c r="WSV91" s="31"/>
      <c r="WSW91" s="31"/>
      <c r="WSX91" s="31"/>
      <c r="WSY91" s="31"/>
      <c r="WSZ91" s="31"/>
      <c r="WTA91" s="31"/>
      <c r="WTB91" s="31"/>
      <c r="WTC91" s="31"/>
      <c r="WTD91" s="31"/>
      <c r="WTE91" s="31"/>
      <c r="WTF91" s="31"/>
      <c r="WTG91" s="31"/>
      <c r="WTH91" s="31"/>
      <c r="WTI91" s="31"/>
      <c r="WTJ91" s="31"/>
      <c r="WTK91" s="31"/>
      <c r="WTL91" s="31"/>
      <c r="WTM91" s="31"/>
      <c r="WTN91" s="31"/>
      <c r="WTO91" s="31"/>
      <c r="WTP91" s="31"/>
      <c r="WTQ91" s="31"/>
      <c r="WTR91" s="31"/>
      <c r="WTS91" s="31"/>
      <c r="WTT91" s="31"/>
      <c r="WTU91" s="31"/>
      <c r="WTV91" s="31"/>
      <c r="WTW91" s="31"/>
      <c r="WTX91" s="31"/>
      <c r="WTY91" s="31"/>
      <c r="WTZ91" s="31"/>
      <c r="WUA91" s="31"/>
      <c r="WUB91" s="31"/>
    </row>
    <row r="92" spans="1:16096" s="1" customFormat="1" ht="27.75" customHeight="1" x14ac:dyDescent="0.35">
      <c r="A92" s="1">
        <v>81</v>
      </c>
      <c r="B92" s="19" t="s">
        <v>58</v>
      </c>
      <c r="C92" s="19"/>
      <c r="D92" s="32">
        <v>280785</v>
      </c>
      <c r="E92" s="12"/>
      <c r="F92" s="12"/>
      <c r="G92" s="33">
        <f t="shared" ref="G92:G101" si="45">+D92-E92</f>
        <v>280785</v>
      </c>
      <c r="H92" s="32"/>
      <c r="I92" s="32"/>
      <c r="J92" s="12">
        <f t="shared" ref="J92:J101" si="46">+G92+H92</f>
        <v>280785</v>
      </c>
      <c r="K92" s="12"/>
      <c r="L92" s="12"/>
      <c r="M92" s="12">
        <f t="shared" ref="M92:M101" si="47">+J92+K92</f>
        <v>280785</v>
      </c>
      <c r="N92" s="12"/>
      <c r="O92" s="12">
        <f>+M92+N92</f>
        <v>280785</v>
      </c>
      <c r="P92" s="12">
        <v>152684.04</v>
      </c>
      <c r="Q92" s="32">
        <v>280785</v>
      </c>
      <c r="R92" s="32">
        <f>+O92-Q92</f>
        <v>0</v>
      </c>
      <c r="S92" s="135">
        <v>343826</v>
      </c>
      <c r="T92" s="12"/>
      <c r="U92" s="135">
        <f>343826+2.41</f>
        <v>343828.41</v>
      </c>
      <c r="V92" s="91"/>
      <c r="W92" s="31"/>
      <c r="X92" s="129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  <c r="QR92" s="31"/>
      <c r="QS92" s="31"/>
      <c r="QT92" s="31"/>
      <c r="QU92" s="31"/>
      <c r="QV92" s="31"/>
      <c r="QW92" s="31"/>
      <c r="QX92" s="31"/>
      <c r="QY92" s="31"/>
      <c r="QZ92" s="31"/>
      <c r="RA92" s="31"/>
      <c r="RB92" s="31"/>
      <c r="RC92" s="31"/>
      <c r="RD92" s="31"/>
      <c r="RE92" s="31"/>
      <c r="RF92" s="31"/>
      <c r="RG92" s="31"/>
      <c r="RH92" s="31"/>
      <c r="RI92" s="31"/>
      <c r="RJ92" s="31"/>
      <c r="RK92" s="31"/>
      <c r="RL92" s="31"/>
      <c r="RM92" s="31"/>
      <c r="RN92" s="31"/>
      <c r="RO92" s="31"/>
      <c r="RP92" s="31"/>
      <c r="RQ92" s="31"/>
      <c r="RR92" s="31"/>
      <c r="RS92" s="31"/>
      <c r="RT92" s="31"/>
      <c r="RU92" s="31"/>
      <c r="RV92" s="31"/>
      <c r="RW92" s="31"/>
      <c r="RX92" s="31"/>
      <c r="RY92" s="31"/>
      <c r="RZ92" s="31"/>
      <c r="SA92" s="31"/>
      <c r="SB92" s="31"/>
      <c r="SC92" s="31"/>
      <c r="SD92" s="31"/>
      <c r="SE92" s="31"/>
      <c r="SF92" s="31"/>
      <c r="SG92" s="31"/>
      <c r="SH92" s="31"/>
      <c r="SI92" s="31"/>
      <c r="SJ92" s="31"/>
      <c r="SK92" s="31"/>
      <c r="SL92" s="31"/>
      <c r="SM92" s="31"/>
      <c r="SN92" s="31"/>
      <c r="SO92" s="31"/>
      <c r="SP92" s="31"/>
      <c r="SQ92" s="31"/>
      <c r="SR92" s="31"/>
      <c r="SS92" s="31"/>
      <c r="ST92" s="31"/>
      <c r="SU92" s="31"/>
      <c r="SV92" s="31"/>
      <c r="SW92" s="31"/>
      <c r="SX92" s="31"/>
      <c r="SY92" s="31"/>
      <c r="SZ92" s="31"/>
      <c r="TA92" s="31"/>
      <c r="TB92" s="31"/>
      <c r="TC92" s="31"/>
      <c r="TD92" s="31"/>
      <c r="TE92" s="31"/>
      <c r="TF92" s="31"/>
      <c r="TG92" s="31"/>
      <c r="TH92" s="31"/>
      <c r="TI92" s="31"/>
      <c r="TJ92" s="31"/>
      <c r="TK92" s="31"/>
      <c r="TL92" s="31"/>
      <c r="TM92" s="31"/>
      <c r="TN92" s="31"/>
      <c r="TO92" s="31"/>
      <c r="TP92" s="31"/>
      <c r="TQ92" s="31"/>
      <c r="TR92" s="31"/>
      <c r="TS92" s="31"/>
      <c r="TT92" s="31"/>
      <c r="TU92" s="31"/>
      <c r="TV92" s="31"/>
      <c r="TW92" s="31"/>
      <c r="TX92" s="31"/>
      <c r="TY92" s="31"/>
      <c r="TZ92" s="31"/>
      <c r="UA92" s="31"/>
      <c r="UB92" s="31"/>
      <c r="UC92" s="31"/>
      <c r="UD92" s="31"/>
      <c r="UE92" s="31"/>
      <c r="UF92" s="31"/>
      <c r="UG92" s="31"/>
      <c r="UH92" s="31"/>
      <c r="UI92" s="31"/>
      <c r="UJ92" s="31"/>
      <c r="UK92" s="31"/>
      <c r="UL92" s="31"/>
      <c r="UM92" s="31"/>
      <c r="UN92" s="31"/>
      <c r="UO92" s="31"/>
      <c r="UP92" s="31"/>
      <c r="UQ92" s="31"/>
      <c r="UR92" s="31"/>
      <c r="US92" s="31"/>
      <c r="UT92" s="31"/>
      <c r="UU92" s="31"/>
      <c r="UV92" s="31"/>
      <c r="UW92" s="31"/>
      <c r="UX92" s="31"/>
      <c r="UY92" s="31"/>
      <c r="UZ92" s="31"/>
      <c r="VA92" s="31"/>
      <c r="VB92" s="31"/>
      <c r="VC92" s="31"/>
      <c r="VD92" s="31"/>
      <c r="VE92" s="31"/>
      <c r="VF92" s="31"/>
      <c r="VG92" s="31"/>
      <c r="VH92" s="31"/>
      <c r="VI92" s="31"/>
      <c r="VJ92" s="31"/>
      <c r="VK92" s="31"/>
      <c r="VL92" s="31"/>
      <c r="VM92" s="31"/>
      <c r="VN92" s="31"/>
      <c r="VO92" s="31"/>
      <c r="VP92" s="31"/>
      <c r="VQ92" s="31"/>
      <c r="VR92" s="31"/>
      <c r="VS92" s="31"/>
      <c r="VT92" s="31"/>
      <c r="VU92" s="31"/>
      <c r="VV92" s="31"/>
      <c r="VW92" s="31"/>
      <c r="VX92" s="31"/>
      <c r="VY92" s="31"/>
      <c r="VZ92" s="31"/>
      <c r="WA92" s="31"/>
      <c r="WB92" s="31"/>
      <c r="WC92" s="31"/>
      <c r="WD92" s="31"/>
      <c r="WE92" s="31"/>
      <c r="WF92" s="31"/>
      <c r="WG92" s="31"/>
      <c r="WH92" s="31"/>
      <c r="WI92" s="31"/>
      <c r="WJ92" s="31"/>
      <c r="WK92" s="31"/>
      <c r="WL92" s="31"/>
      <c r="WM92" s="31"/>
      <c r="WN92" s="31"/>
      <c r="WO92" s="31"/>
      <c r="WP92" s="31"/>
      <c r="WQ92" s="31"/>
      <c r="WR92" s="31"/>
      <c r="WS92" s="31"/>
      <c r="WT92" s="31"/>
      <c r="WU92" s="31"/>
      <c r="WV92" s="31"/>
      <c r="WW92" s="31"/>
      <c r="WX92" s="31"/>
      <c r="WY92" s="31"/>
      <c r="WZ92" s="31"/>
      <c r="XA92" s="31"/>
      <c r="XB92" s="31"/>
      <c r="XC92" s="31"/>
      <c r="XD92" s="31"/>
      <c r="XE92" s="31"/>
      <c r="XF92" s="31"/>
      <c r="XG92" s="31"/>
      <c r="XH92" s="31"/>
      <c r="XI92" s="31"/>
      <c r="XJ92" s="31"/>
      <c r="XK92" s="31"/>
      <c r="XL92" s="31"/>
      <c r="XM92" s="31"/>
      <c r="XN92" s="31"/>
      <c r="XO92" s="31"/>
      <c r="XP92" s="31"/>
      <c r="XQ92" s="31"/>
      <c r="XR92" s="31"/>
      <c r="XS92" s="31"/>
      <c r="XT92" s="31"/>
      <c r="XU92" s="31"/>
      <c r="XV92" s="31"/>
      <c r="XW92" s="31"/>
      <c r="XX92" s="31"/>
      <c r="XY92" s="31"/>
      <c r="XZ92" s="31"/>
      <c r="YA92" s="31"/>
      <c r="YB92" s="31"/>
      <c r="YC92" s="31"/>
      <c r="YD92" s="31"/>
      <c r="YE92" s="31"/>
      <c r="YF92" s="31"/>
      <c r="YG92" s="31"/>
      <c r="YH92" s="31"/>
      <c r="YI92" s="31"/>
      <c r="YJ92" s="31"/>
      <c r="YK92" s="31"/>
      <c r="YL92" s="31"/>
      <c r="YM92" s="31"/>
      <c r="YN92" s="31"/>
      <c r="YO92" s="31"/>
      <c r="YP92" s="31"/>
      <c r="YQ92" s="31"/>
      <c r="YR92" s="31"/>
      <c r="YS92" s="31"/>
      <c r="YT92" s="31"/>
      <c r="YU92" s="31"/>
      <c r="YV92" s="31"/>
      <c r="YW92" s="31"/>
      <c r="YX92" s="31"/>
      <c r="YY92" s="31"/>
      <c r="YZ92" s="31"/>
      <c r="ZA92" s="31"/>
      <c r="ZB92" s="31"/>
      <c r="ZC92" s="31"/>
      <c r="ZD92" s="31"/>
      <c r="ZE92" s="31"/>
      <c r="ZF92" s="31"/>
      <c r="ZG92" s="31"/>
      <c r="ZH92" s="31"/>
      <c r="ZI92" s="31"/>
      <c r="ZJ92" s="31"/>
      <c r="ZK92" s="31"/>
      <c r="ZL92" s="31"/>
      <c r="ZM92" s="31"/>
      <c r="ZN92" s="31"/>
      <c r="ZO92" s="31"/>
      <c r="ZP92" s="31"/>
      <c r="ZQ92" s="31"/>
      <c r="ZR92" s="31"/>
      <c r="ZS92" s="31"/>
      <c r="ZT92" s="31"/>
      <c r="ZU92" s="31"/>
      <c r="ZV92" s="31"/>
      <c r="ZW92" s="31"/>
      <c r="ZX92" s="31"/>
      <c r="ZY92" s="31"/>
      <c r="ZZ92" s="31"/>
      <c r="AAA92" s="31"/>
      <c r="AAB92" s="31"/>
      <c r="AAC92" s="31"/>
      <c r="AAD92" s="31"/>
      <c r="AAE92" s="31"/>
      <c r="AAF92" s="31"/>
      <c r="AAG92" s="31"/>
      <c r="AAH92" s="31"/>
      <c r="AAI92" s="31"/>
      <c r="AAJ92" s="31"/>
      <c r="AAK92" s="31"/>
      <c r="AAL92" s="31"/>
      <c r="AAM92" s="31"/>
      <c r="AAN92" s="31"/>
      <c r="AAO92" s="31"/>
      <c r="AAP92" s="31"/>
      <c r="AAQ92" s="31"/>
      <c r="AAR92" s="31"/>
      <c r="AAS92" s="31"/>
      <c r="AAT92" s="31"/>
      <c r="AAU92" s="31"/>
      <c r="AAV92" s="31"/>
      <c r="AAW92" s="31"/>
      <c r="AAX92" s="31"/>
      <c r="AAY92" s="31"/>
      <c r="AAZ92" s="31"/>
      <c r="ABA92" s="31"/>
      <c r="ABB92" s="31"/>
      <c r="ABC92" s="31"/>
      <c r="ABD92" s="31"/>
      <c r="ABE92" s="31"/>
      <c r="ABF92" s="31"/>
      <c r="ABG92" s="31"/>
      <c r="ABH92" s="31"/>
      <c r="ABI92" s="31"/>
      <c r="ABJ92" s="31"/>
      <c r="ABK92" s="31"/>
      <c r="ABL92" s="31"/>
      <c r="ABM92" s="31"/>
      <c r="ABN92" s="31"/>
      <c r="ABO92" s="31"/>
      <c r="ABP92" s="31"/>
      <c r="ABQ92" s="31"/>
      <c r="ABR92" s="31"/>
      <c r="ABS92" s="31"/>
      <c r="ABT92" s="31"/>
      <c r="ABU92" s="31"/>
      <c r="ABV92" s="31"/>
      <c r="ABW92" s="31"/>
      <c r="ABX92" s="31"/>
      <c r="ABY92" s="31"/>
      <c r="ABZ92" s="31"/>
      <c r="ACA92" s="31"/>
      <c r="ACB92" s="31"/>
      <c r="ACC92" s="31"/>
      <c r="ACD92" s="31"/>
      <c r="ACE92" s="31"/>
      <c r="ACF92" s="31"/>
      <c r="ACG92" s="31"/>
      <c r="ACH92" s="31"/>
      <c r="ACI92" s="31"/>
      <c r="ACJ92" s="31"/>
      <c r="ACK92" s="31"/>
      <c r="ACL92" s="31"/>
      <c r="ACM92" s="31"/>
      <c r="ACN92" s="31"/>
      <c r="ACO92" s="31"/>
      <c r="ACP92" s="31"/>
      <c r="ACQ92" s="31"/>
      <c r="ACR92" s="31"/>
      <c r="ACS92" s="31"/>
      <c r="ACT92" s="31"/>
      <c r="ACU92" s="31"/>
      <c r="ACV92" s="31"/>
      <c r="ACW92" s="31"/>
      <c r="ACX92" s="31"/>
      <c r="ACY92" s="31"/>
      <c r="ACZ92" s="31"/>
      <c r="ADA92" s="31"/>
      <c r="ADB92" s="31"/>
      <c r="ADC92" s="31"/>
      <c r="ADD92" s="31"/>
      <c r="ADE92" s="31"/>
      <c r="ADF92" s="31"/>
      <c r="ADG92" s="31"/>
      <c r="ADH92" s="31"/>
      <c r="ADI92" s="31"/>
      <c r="ADJ92" s="31"/>
      <c r="ADK92" s="31"/>
      <c r="ADL92" s="31"/>
      <c r="ADM92" s="31"/>
      <c r="ADN92" s="31"/>
      <c r="ADO92" s="31"/>
      <c r="ADP92" s="31"/>
      <c r="ADQ92" s="31"/>
      <c r="ADR92" s="31"/>
      <c r="ADS92" s="31"/>
      <c r="ADT92" s="31"/>
      <c r="ADU92" s="31"/>
      <c r="ADV92" s="31"/>
      <c r="ADW92" s="31"/>
      <c r="ADX92" s="31"/>
      <c r="ADY92" s="31"/>
      <c r="ADZ92" s="31"/>
      <c r="AEA92" s="31"/>
      <c r="AEB92" s="31"/>
      <c r="AEC92" s="31"/>
      <c r="AED92" s="31"/>
      <c r="AEE92" s="31"/>
      <c r="AEF92" s="31"/>
      <c r="AEG92" s="31"/>
      <c r="AEH92" s="31"/>
      <c r="AEI92" s="31"/>
      <c r="AEJ92" s="31"/>
      <c r="AEK92" s="31"/>
      <c r="AEL92" s="31"/>
      <c r="AEM92" s="31"/>
      <c r="AEN92" s="31"/>
      <c r="AEO92" s="31"/>
      <c r="AEP92" s="31"/>
      <c r="AEQ92" s="31"/>
      <c r="AER92" s="31"/>
      <c r="AES92" s="31"/>
      <c r="AET92" s="31"/>
      <c r="AEU92" s="31"/>
      <c r="AEV92" s="31"/>
      <c r="AEW92" s="31"/>
      <c r="AEX92" s="31"/>
      <c r="AEY92" s="31"/>
      <c r="AEZ92" s="31"/>
      <c r="AFA92" s="31"/>
      <c r="AFB92" s="31"/>
      <c r="AFC92" s="31"/>
      <c r="AFD92" s="31"/>
      <c r="AFE92" s="31"/>
      <c r="AFF92" s="31"/>
      <c r="AFG92" s="31"/>
      <c r="AFH92" s="31"/>
      <c r="AFI92" s="31"/>
      <c r="AFJ92" s="31"/>
      <c r="AFK92" s="31"/>
      <c r="AFL92" s="31"/>
      <c r="AFM92" s="31"/>
      <c r="AFN92" s="31"/>
      <c r="AFO92" s="31"/>
      <c r="AFP92" s="31"/>
      <c r="AFQ92" s="31"/>
      <c r="AFR92" s="31"/>
      <c r="AFS92" s="31"/>
      <c r="AFT92" s="31"/>
      <c r="AFU92" s="31"/>
      <c r="AFV92" s="31"/>
      <c r="AFW92" s="31"/>
      <c r="AFX92" s="31"/>
      <c r="AFY92" s="31"/>
      <c r="AFZ92" s="31"/>
      <c r="AGA92" s="31"/>
      <c r="AGB92" s="31"/>
      <c r="AGC92" s="31"/>
      <c r="AGD92" s="31"/>
      <c r="AGE92" s="31"/>
      <c r="AGF92" s="31"/>
      <c r="AGG92" s="31"/>
      <c r="AGH92" s="31"/>
      <c r="AGI92" s="31"/>
      <c r="AGJ92" s="31"/>
      <c r="AGK92" s="31"/>
      <c r="AGL92" s="31"/>
      <c r="AGM92" s="31"/>
      <c r="AGN92" s="31"/>
      <c r="AGO92" s="31"/>
      <c r="AGP92" s="31"/>
      <c r="AGQ92" s="31"/>
      <c r="AGR92" s="31"/>
      <c r="AGS92" s="31"/>
      <c r="AGT92" s="31"/>
      <c r="AGU92" s="31"/>
      <c r="AGV92" s="31"/>
      <c r="AGW92" s="31"/>
      <c r="AGX92" s="31"/>
      <c r="AGY92" s="31"/>
      <c r="AGZ92" s="31"/>
      <c r="AHA92" s="31"/>
      <c r="AHB92" s="31"/>
      <c r="AHC92" s="31"/>
      <c r="AHD92" s="31"/>
      <c r="AHE92" s="31"/>
      <c r="AHF92" s="31"/>
      <c r="AHG92" s="31"/>
      <c r="AHH92" s="31"/>
      <c r="AHI92" s="31"/>
      <c r="AHJ92" s="31"/>
      <c r="AHK92" s="31"/>
      <c r="AHL92" s="31"/>
      <c r="AHM92" s="31"/>
      <c r="AHN92" s="31"/>
      <c r="AHO92" s="31"/>
      <c r="AHP92" s="31"/>
      <c r="AHQ92" s="31"/>
      <c r="AHR92" s="31"/>
      <c r="AHS92" s="31"/>
      <c r="AHT92" s="31"/>
      <c r="AHU92" s="31"/>
      <c r="AHV92" s="31"/>
      <c r="AHW92" s="31"/>
      <c r="AHX92" s="31"/>
      <c r="AHY92" s="31"/>
      <c r="AHZ92" s="31"/>
      <c r="AIA92" s="31"/>
      <c r="AIB92" s="31"/>
      <c r="AIC92" s="31"/>
      <c r="AID92" s="31"/>
      <c r="AIE92" s="31"/>
      <c r="AIF92" s="31"/>
      <c r="AIG92" s="31"/>
      <c r="AIH92" s="31"/>
      <c r="AII92" s="31"/>
      <c r="AIJ92" s="31"/>
      <c r="AIK92" s="31"/>
      <c r="AIL92" s="31"/>
      <c r="AIM92" s="31"/>
      <c r="AIN92" s="31"/>
      <c r="AIO92" s="31"/>
      <c r="AIP92" s="31"/>
      <c r="AIQ92" s="31"/>
      <c r="AIR92" s="31"/>
      <c r="AIS92" s="31"/>
      <c r="AIT92" s="31"/>
      <c r="AIU92" s="31"/>
      <c r="AIV92" s="31"/>
      <c r="AIW92" s="31"/>
      <c r="AIX92" s="31"/>
      <c r="AIY92" s="31"/>
      <c r="AIZ92" s="31"/>
      <c r="AJA92" s="31"/>
      <c r="AJB92" s="31"/>
      <c r="AJC92" s="31"/>
      <c r="AJD92" s="31"/>
      <c r="AJE92" s="31"/>
      <c r="AJF92" s="31"/>
      <c r="AJG92" s="31"/>
      <c r="AJH92" s="31"/>
      <c r="AJI92" s="31"/>
      <c r="AJJ92" s="31"/>
      <c r="AJK92" s="31"/>
      <c r="AJL92" s="31"/>
      <c r="AJM92" s="31"/>
      <c r="AJN92" s="31"/>
      <c r="AJO92" s="31"/>
      <c r="AJP92" s="31"/>
      <c r="AJQ92" s="31"/>
      <c r="AJR92" s="31"/>
      <c r="AJS92" s="31"/>
      <c r="AJT92" s="31"/>
      <c r="AJU92" s="31"/>
      <c r="AJV92" s="31"/>
      <c r="AJW92" s="31"/>
      <c r="AJX92" s="31"/>
      <c r="AJY92" s="31"/>
      <c r="AJZ92" s="31"/>
      <c r="AKA92" s="31"/>
      <c r="AKB92" s="31"/>
      <c r="AKC92" s="31"/>
      <c r="AKD92" s="31"/>
      <c r="AKE92" s="31"/>
      <c r="AKF92" s="31"/>
      <c r="AKG92" s="31"/>
      <c r="AKH92" s="31"/>
      <c r="AKI92" s="31"/>
      <c r="AKJ92" s="31"/>
      <c r="AKK92" s="31"/>
      <c r="AKL92" s="31"/>
      <c r="AKM92" s="31"/>
      <c r="AKN92" s="31"/>
      <c r="AKO92" s="31"/>
      <c r="AKP92" s="31"/>
      <c r="AKQ92" s="31"/>
      <c r="AKR92" s="31"/>
      <c r="AKS92" s="31"/>
      <c r="AKT92" s="31"/>
      <c r="AKU92" s="31"/>
      <c r="AKV92" s="31"/>
      <c r="AKW92" s="31"/>
      <c r="AKX92" s="31"/>
      <c r="AKY92" s="31"/>
      <c r="AKZ92" s="31"/>
      <c r="ALA92" s="31"/>
      <c r="ALB92" s="31"/>
      <c r="ALC92" s="31"/>
      <c r="ALD92" s="31"/>
      <c r="ALE92" s="31"/>
      <c r="ALF92" s="31"/>
      <c r="ALG92" s="31"/>
      <c r="ALH92" s="31"/>
      <c r="ALI92" s="31"/>
      <c r="ALJ92" s="31"/>
      <c r="ALK92" s="31"/>
      <c r="ALL92" s="31"/>
      <c r="ALM92" s="31"/>
      <c r="ALN92" s="31"/>
      <c r="ALO92" s="31"/>
      <c r="ALP92" s="31"/>
      <c r="ALQ92" s="31"/>
      <c r="ALR92" s="31"/>
      <c r="ALS92" s="31"/>
      <c r="ALT92" s="31"/>
      <c r="ALU92" s="31"/>
      <c r="ALV92" s="31"/>
      <c r="ALW92" s="31"/>
      <c r="ALX92" s="31"/>
      <c r="ALY92" s="31"/>
      <c r="ALZ92" s="31"/>
      <c r="AMA92" s="31"/>
      <c r="AMB92" s="31"/>
      <c r="AMC92" s="31"/>
      <c r="AMD92" s="31"/>
      <c r="AME92" s="31"/>
      <c r="AMF92" s="31"/>
      <c r="AMG92" s="31"/>
      <c r="AMH92" s="31"/>
      <c r="AMI92" s="31"/>
      <c r="AMJ92" s="31"/>
      <c r="AMK92" s="31"/>
      <c r="AML92" s="31"/>
      <c r="AMM92" s="31"/>
      <c r="AMN92" s="31"/>
      <c r="AMO92" s="31"/>
      <c r="AMP92" s="31"/>
      <c r="AMQ92" s="31"/>
      <c r="AMR92" s="31"/>
      <c r="AMS92" s="31"/>
      <c r="AMT92" s="31"/>
      <c r="AMU92" s="31"/>
      <c r="AMV92" s="31"/>
      <c r="AMW92" s="31"/>
      <c r="AMX92" s="31"/>
      <c r="AMY92" s="31"/>
      <c r="AMZ92" s="31"/>
      <c r="ANA92" s="31"/>
      <c r="ANB92" s="31"/>
      <c r="ANC92" s="31"/>
      <c r="AND92" s="31"/>
      <c r="ANE92" s="31"/>
      <c r="ANF92" s="31"/>
      <c r="ANG92" s="31"/>
      <c r="ANH92" s="31"/>
      <c r="ANI92" s="31"/>
      <c r="ANJ92" s="31"/>
      <c r="ANK92" s="31"/>
      <c r="ANL92" s="31"/>
      <c r="ANM92" s="31"/>
      <c r="ANN92" s="31"/>
      <c r="ANO92" s="31"/>
      <c r="ANP92" s="31"/>
      <c r="ANQ92" s="31"/>
      <c r="ANR92" s="31"/>
      <c r="ANS92" s="31"/>
      <c r="ANT92" s="31"/>
      <c r="ANU92" s="31"/>
      <c r="ANV92" s="31"/>
      <c r="ANW92" s="31"/>
      <c r="ANX92" s="31"/>
      <c r="ANY92" s="31"/>
      <c r="ANZ92" s="31"/>
      <c r="AOA92" s="31"/>
      <c r="AOB92" s="31"/>
      <c r="AOC92" s="31"/>
      <c r="AOD92" s="31"/>
      <c r="AOE92" s="31"/>
      <c r="AOF92" s="31"/>
      <c r="AOG92" s="31"/>
      <c r="AOH92" s="31"/>
      <c r="AOI92" s="31"/>
      <c r="AOJ92" s="31"/>
      <c r="AOK92" s="31"/>
      <c r="AOL92" s="31"/>
      <c r="AOM92" s="31"/>
      <c r="AON92" s="31"/>
      <c r="AOO92" s="31"/>
      <c r="AOP92" s="31"/>
      <c r="AOQ92" s="31"/>
      <c r="AOR92" s="31"/>
      <c r="AOS92" s="31"/>
      <c r="AOT92" s="31"/>
      <c r="AOU92" s="31"/>
      <c r="AOV92" s="31"/>
      <c r="AOW92" s="31"/>
      <c r="AOX92" s="31"/>
      <c r="AOY92" s="31"/>
      <c r="AOZ92" s="31"/>
      <c r="APA92" s="31"/>
      <c r="APB92" s="31"/>
      <c r="APC92" s="31"/>
      <c r="APD92" s="31"/>
      <c r="APE92" s="31"/>
      <c r="APF92" s="31"/>
      <c r="APG92" s="31"/>
      <c r="APH92" s="31"/>
      <c r="API92" s="31"/>
      <c r="APJ92" s="31"/>
      <c r="APK92" s="31"/>
      <c r="APL92" s="31"/>
      <c r="APM92" s="31"/>
      <c r="APN92" s="31"/>
      <c r="APO92" s="31"/>
      <c r="APP92" s="31"/>
      <c r="APQ92" s="31"/>
      <c r="APR92" s="31"/>
      <c r="APS92" s="31"/>
      <c r="APT92" s="31"/>
      <c r="APU92" s="31"/>
      <c r="APV92" s="31"/>
      <c r="APW92" s="31"/>
      <c r="APX92" s="31"/>
      <c r="APY92" s="31"/>
      <c r="APZ92" s="31"/>
      <c r="AQA92" s="31"/>
      <c r="AQB92" s="31"/>
      <c r="AQC92" s="31"/>
      <c r="AQD92" s="31"/>
      <c r="AQE92" s="31"/>
      <c r="AQF92" s="31"/>
      <c r="AQG92" s="31"/>
      <c r="AQH92" s="31"/>
      <c r="AQI92" s="31"/>
      <c r="AQJ92" s="31"/>
      <c r="AQK92" s="31"/>
      <c r="AQL92" s="31"/>
      <c r="AQM92" s="31"/>
      <c r="AQN92" s="31"/>
      <c r="AQO92" s="31"/>
      <c r="AQP92" s="31"/>
      <c r="AQQ92" s="31"/>
      <c r="AQR92" s="31"/>
      <c r="AQS92" s="31"/>
      <c r="AQT92" s="31"/>
      <c r="AQU92" s="31"/>
      <c r="AQV92" s="31"/>
      <c r="AQW92" s="31"/>
      <c r="AQX92" s="31"/>
      <c r="AQY92" s="31"/>
      <c r="AQZ92" s="31"/>
      <c r="ARA92" s="31"/>
      <c r="ARB92" s="31"/>
      <c r="ARC92" s="31"/>
      <c r="ARD92" s="31"/>
      <c r="ARE92" s="31"/>
      <c r="ARF92" s="31"/>
      <c r="ARG92" s="31"/>
      <c r="ARH92" s="31"/>
      <c r="ARI92" s="31"/>
      <c r="ARJ92" s="31"/>
      <c r="ARK92" s="31"/>
      <c r="ARL92" s="31"/>
      <c r="ARM92" s="31"/>
      <c r="ARN92" s="31"/>
      <c r="ARO92" s="31"/>
      <c r="ARP92" s="31"/>
      <c r="ARQ92" s="31"/>
      <c r="ARR92" s="31"/>
      <c r="ARS92" s="31"/>
      <c r="ART92" s="31"/>
      <c r="ARU92" s="31"/>
      <c r="ARV92" s="31"/>
      <c r="ARW92" s="31"/>
      <c r="ARX92" s="31"/>
      <c r="ARY92" s="31"/>
      <c r="ARZ92" s="31"/>
      <c r="ASA92" s="31"/>
      <c r="ASB92" s="31"/>
      <c r="ASC92" s="31"/>
      <c r="ASD92" s="31"/>
      <c r="ASE92" s="31"/>
      <c r="ASF92" s="31"/>
      <c r="ASG92" s="31"/>
      <c r="ASH92" s="31"/>
      <c r="ASI92" s="31"/>
      <c r="ASJ92" s="31"/>
      <c r="ASK92" s="31"/>
      <c r="ASL92" s="31"/>
      <c r="ASM92" s="31"/>
      <c r="ASN92" s="31"/>
      <c r="ASO92" s="31"/>
      <c r="ASP92" s="31"/>
      <c r="ASQ92" s="31"/>
      <c r="ASR92" s="31"/>
      <c r="ASS92" s="31"/>
      <c r="AST92" s="31"/>
      <c r="ASU92" s="31"/>
      <c r="ASV92" s="31"/>
      <c r="ASW92" s="31"/>
      <c r="ASX92" s="31"/>
      <c r="ASY92" s="31"/>
      <c r="ASZ92" s="31"/>
      <c r="ATA92" s="31"/>
      <c r="ATB92" s="31"/>
      <c r="ATC92" s="31"/>
      <c r="ATD92" s="31"/>
      <c r="ATE92" s="31"/>
      <c r="ATF92" s="31"/>
      <c r="ATG92" s="31"/>
      <c r="ATH92" s="31"/>
      <c r="ATI92" s="31"/>
      <c r="ATJ92" s="31"/>
      <c r="ATK92" s="31"/>
      <c r="ATL92" s="31"/>
      <c r="ATM92" s="31"/>
      <c r="ATN92" s="31"/>
      <c r="ATO92" s="31"/>
      <c r="ATP92" s="31"/>
      <c r="ATQ92" s="31"/>
      <c r="ATR92" s="31"/>
      <c r="ATS92" s="31"/>
      <c r="ATT92" s="31"/>
      <c r="ATU92" s="31"/>
      <c r="ATV92" s="31"/>
      <c r="ATW92" s="31"/>
      <c r="ATX92" s="31"/>
      <c r="ATY92" s="31"/>
      <c r="ATZ92" s="31"/>
      <c r="AUA92" s="31"/>
      <c r="AUB92" s="31"/>
      <c r="AUC92" s="31"/>
      <c r="AUD92" s="31"/>
      <c r="AUE92" s="31"/>
      <c r="AUF92" s="31"/>
      <c r="AUG92" s="31"/>
      <c r="AUH92" s="31"/>
      <c r="AUI92" s="31"/>
      <c r="AUJ92" s="31"/>
      <c r="AUK92" s="31"/>
      <c r="AUL92" s="31"/>
      <c r="AUM92" s="31"/>
      <c r="AUN92" s="31"/>
      <c r="AUO92" s="31"/>
      <c r="AUP92" s="31"/>
      <c r="AUQ92" s="31"/>
      <c r="AUR92" s="31"/>
      <c r="AUS92" s="31"/>
      <c r="AUT92" s="31"/>
      <c r="AUU92" s="31"/>
      <c r="AUV92" s="31"/>
      <c r="AUW92" s="31"/>
      <c r="AUX92" s="31"/>
      <c r="AUY92" s="31"/>
      <c r="AUZ92" s="31"/>
      <c r="AVA92" s="31"/>
      <c r="AVB92" s="31"/>
      <c r="AVC92" s="31"/>
      <c r="AVD92" s="31"/>
      <c r="AVE92" s="31"/>
      <c r="AVF92" s="31"/>
      <c r="AVG92" s="31"/>
      <c r="AVH92" s="31"/>
      <c r="AVI92" s="31"/>
      <c r="AVJ92" s="31"/>
      <c r="AVK92" s="31"/>
      <c r="AVL92" s="31"/>
      <c r="AVM92" s="31"/>
      <c r="AVN92" s="31"/>
      <c r="AVO92" s="31"/>
      <c r="AVP92" s="31"/>
      <c r="AVQ92" s="31"/>
      <c r="AVR92" s="31"/>
      <c r="AVS92" s="31"/>
      <c r="AVT92" s="31"/>
      <c r="AVU92" s="31"/>
      <c r="AVV92" s="31"/>
      <c r="AVW92" s="31"/>
      <c r="AVX92" s="31"/>
      <c r="AVY92" s="31"/>
      <c r="AVZ92" s="31"/>
      <c r="AWA92" s="31"/>
      <c r="AWB92" s="31"/>
      <c r="AWC92" s="31"/>
      <c r="AWD92" s="31"/>
      <c r="AWE92" s="31"/>
      <c r="AWF92" s="31"/>
      <c r="AWG92" s="31"/>
      <c r="AWH92" s="31"/>
      <c r="AWI92" s="31"/>
      <c r="AWJ92" s="31"/>
      <c r="AWK92" s="31"/>
      <c r="AWL92" s="31"/>
      <c r="AWM92" s="31"/>
      <c r="AWN92" s="31"/>
      <c r="AWO92" s="31"/>
      <c r="AWP92" s="31"/>
      <c r="AWQ92" s="31"/>
      <c r="AWR92" s="31"/>
      <c r="AWS92" s="31"/>
      <c r="AWT92" s="31"/>
      <c r="AWU92" s="31"/>
      <c r="AWV92" s="31"/>
      <c r="AWW92" s="31"/>
      <c r="AWX92" s="31"/>
      <c r="AWY92" s="31"/>
      <c r="AWZ92" s="31"/>
      <c r="AXA92" s="31"/>
      <c r="AXB92" s="31"/>
      <c r="AXC92" s="31"/>
      <c r="AXD92" s="31"/>
      <c r="AXE92" s="31"/>
      <c r="AXF92" s="31"/>
      <c r="AXG92" s="31"/>
      <c r="AXH92" s="31"/>
      <c r="AXI92" s="31"/>
      <c r="AXJ92" s="31"/>
      <c r="AXK92" s="31"/>
      <c r="AXL92" s="31"/>
      <c r="AXM92" s="31"/>
      <c r="AXN92" s="31"/>
      <c r="AXO92" s="31"/>
      <c r="AXP92" s="31"/>
      <c r="AXQ92" s="31"/>
      <c r="AXR92" s="31"/>
      <c r="AXS92" s="31"/>
      <c r="AXT92" s="31"/>
      <c r="AXU92" s="31"/>
      <c r="AXV92" s="31"/>
      <c r="AXW92" s="31"/>
      <c r="AXX92" s="31"/>
      <c r="AXY92" s="31"/>
      <c r="AXZ92" s="31"/>
      <c r="AYA92" s="31"/>
      <c r="AYB92" s="31"/>
      <c r="AYC92" s="31"/>
      <c r="AYD92" s="31"/>
      <c r="AYE92" s="31"/>
      <c r="AYF92" s="31"/>
      <c r="AYG92" s="31"/>
      <c r="AYH92" s="31"/>
      <c r="AYI92" s="31"/>
      <c r="AYJ92" s="31"/>
      <c r="AYK92" s="31"/>
      <c r="AYL92" s="31"/>
      <c r="AYM92" s="31"/>
      <c r="AYN92" s="31"/>
      <c r="AYO92" s="31"/>
      <c r="AYP92" s="31"/>
      <c r="AYQ92" s="31"/>
      <c r="AYR92" s="31"/>
      <c r="AYS92" s="31"/>
      <c r="AYT92" s="31"/>
      <c r="AYU92" s="31"/>
      <c r="AYV92" s="31"/>
      <c r="AYW92" s="31"/>
      <c r="AYX92" s="31"/>
      <c r="AYY92" s="31"/>
      <c r="AYZ92" s="31"/>
      <c r="AZA92" s="31"/>
      <c r="AZB92" s="31"/>
      <c r="AZC92" s="31"/>
      <c r="AZD92" s="31"/>
      <c r="AZE92" s="31"/>
      <c r="AZF92" s="31"/>
      <c r="AZG92" s="31"/>
      <c r="AZH92" s="31"/>
      <c r="AZI92" s="31"/>
      <c r="AZJ92" s="31"/>
      <c r="AZK92" s="31"/>
      <c r="AZL92" s="31"/>
      <c r="AZM92" s="31"/>
      <c r="AZN92" s="31"/>
      <c r="AZO92" s="31"/>
      <c r="AZP92" s="31"/>
      <c r="AZQ92" s="31"/>
      <c r="AZR92" s="31"/>
      <c r="AZS92" s="31"/>
      <c r="AZT92" s="31"/>
      <c r="AZU92" s="31"/>
      <c r="AZV92" s="31"/>
      <c r="AZW92" s="31"/>
      <c r="AZX92" s="31"/>
      <c r="AZY92" s="31"/>
      <c r="AZZ92" s="31"/>
      <c r="BAA92" s="31"/>
      <c r="BAB92" s="31"/>
      <c r="BAC92" s="31"/>
      <c r="BAD92" s="31"/>
      <c r="BAE92" s="31"/>
      <c r="BAF92" s="31"/>
      <c r="BAG92" s="31"/>
      <c r="BAH92" s="31"/>
      <c r="BAI92" s="31"/>
      <c r="BAJ92" s="31"/>
      <c r="BAK92" s="31"/>
      <c r="BAL92" s="31"/>
      <c r="BAM92" s="31"/>
      <c r="BAN92" s="31"/>
      <c r="BAO92" s="31"/>
      <c r="BAP92" s="31"/>
      <c r="BAQ92" s="31"/>
      <c r="BAR92" s="31"/>
      <c r="BAS92" s="31"/>
      <c r="BAT92" s="31"/>
      <c r="BAU92" s="31"/>
      <c r="BAV92" s="31"/>
      <c r="BAW92" s="31"/>
      <c r="BAX92" s="31"/>
      <c r="BAY92" s="31"/>
      <c r="BAZ92" s="31"/>
      <c r="BBA92" s="31"/>
      <c r="BBB92" s="31"/>
      <c r="BBC92" s="31"/>
      <c r="BBD92" s="31"/>
      <c r="BBE92" s="31"/>
      <c r="BBF92" s="31"/>
      <c r="BBG92" s="31"/>
      <c r="BBH92" s="31"/>
      <c r="BBI92" s="31"/>
      <c r="BBJ92" s="31"/>
      <c r="BBK92" s="31"/>
      <c r="BBL92" s="31"/>
      <c r="BBM92" s="31"/>
      <c r="BBN92" s="31"/>
      <c r="BBO92" s="31"/>
      <c r="BBP92" s="31"/>
      <c r="BBQ92" s="31"/>
      <c r="BBR92" s="31"/>
      <c r="BBS92" s="31"/>
      <c r="BBT92" s="31"/>
      <c r="BBU92" s="31"/>
      <c r="BBV92" s="31"/>
      <c r="BBW92" s="31"/>
      <c r="BBX92" s="31"/>
      <c r="BBY92" s="31"/>
      <c r="BBZ92" s="31"/>
      <c r="BCA92" s="31"/>
      <c r="BCB92" s="31"/>
      <c r="BCC92" s="31"/>
      <c r="BCD92" s="31"/>
      <c r="BCE92" s="31"/>
      <c r="BCF92" s="31"/>
      <c r="BCG92" s="31"/>
      <c r="BCH92" s="31"/>
      <c r="BCI92" s="31"/>
      <c r="BCJ92" s="31"/>
      <c r="BCK92" s="31"/>
      <c r="BCL92" s="31"/>
      <c r="BCM92" s="31"/>
      <c r="BCN92" s="31"/>
      <c r="BCO92" s="31"/>
      <c r="BCP92" s="31"/>
      <c r="BCQ92" s="31"/>
      <c r="BCR92" s="31"/>
      <c r="BCS92" s="31"/>
      <c r="BCT92" s="31"/>
      <c r="BCU92" s="31"/>
      <c r="BCV92" s="31"/>
      <c r="BCW92" s="31"/>
      <c r="BCX92" s="31"/>
      <c r="BCY92" s="31"/>
      <c r="BCZ92" s="31"/>
      <c r="BDA92" s="31"/>
      <c r="BDB92" s="31"/>
      <c r="BDC92" s="31"/>
      <c r="BDD92" s="31"/>
      <c r="BDE92" s="31"/>
      <c r="BDF92" s="31"/>
      <c r="BDG92" s="31"/>
      <c r="BDH92" s="31"/>
      <c r="BDI92" s="31"/>
      <c r="BDJ92" s="31"/>
      <c r="BDK92" s="31"/>
      <c r="BDL92" s="31"/>
      <c r="BDM92" s="31"/>
      <c r="BDN92" s="31"/>
      <c r="BDO92" s="31"/>
      <c r="BDP92" s="31"/>
      <c r="BDQ92" s="31"/>
      <c r="BDR92" s="31"/>
      <c r="BDS92" s="31"/>
      <c r="BDT92" s="31"/>
      <c r="BDU92" s="31"/>
      <c r="BDV92" s="31"/>
      <c r="BDW92" s="31"/>
      <c r="BDX92" s="31"/>
      <c r="BDY92" s="31"/>
      <c r="BDZ92" s="31"/>
      <c r="BEA92" s="31"/>
      <c r="BEB92" s="31"/>
      <c r="BEC92" s="31"/>
      <c r="BED92" s="31"/>
      <c r="BEE92" s="31"/>
      <c r="BEF92" s="31"/>
      <c r="BEG92" s="31"/>
      <c r="BEH92" s="31"/>
      <c r="BEI92" s="31"/>
      <c r="BEJ92" s="31"/>
      <c r="BEK92" s="31"/>
      <c r="BEL92" s="31"/>
      <c r="BEM92" s="31"/>
      <c r="BEN92" s="31"/>
      <c r="BEO92" s="31"/>
      <c r="BEP92" s="31"/>
      <c r="BEQ92" s="31"/>
      <c r="BER92" s="31"/>
      <c r="BES92" s="31"/>
      <c r="BET92" s="31"/>
      <c r="BEU92" s="31"/>
      <c r="BEV92" s="31"/>
      <c r="BEW92" s="31"/>
      <c r="BEX92" s="31"/>
      <c r="BEY92" s="31"/>
      <c r="BEZ92" s="31"/>
      <c r="BFA92" s="31"/>
      <c r="BFB92" s="31"/>
      <c r="BFC92" s="31"/>
      <c r="BFD92" s="31"/>
      <c r="BFE92" s="31"/>
      <c r="BFF92" s="31"/>
      <c r="BFG92" s="31"/>
      <c r="BFH92" s="31"/>
      <c r="BFI92" s="31"/>
      <c r="BFJ92" s="31"/>
      <c r="BFK92" s="31"/>
      <c r="BFL92" s="31"/>
      <c r="BFM92" s="31"/>
      <c r="BFN92" s="31"/>
      <c r="BFO92" s="31"/>
      <c r="BFP92" s="31"/>
      <c r="BFQ92" s="31"/>
      <c r="BFR92" s="31"/>
      <c r="BFS92" s="31"/>
      <c r="BFT92" s="31"/>
      <c r="BFU92" s="31"/>
      <c r="BFV92" s="31"/>
      <c r="BFW92" s="31"/>
      <c r="BFX92" s="31"/>
      <c r="BFY92" s="31"/>
      <c r="BFZ92" s="31"/>
      <c r="BGA92" s="31"/>
      <c r="BGB92" s="31"/>
      <c r="BGC92" s="31"/>
      <c r="BGD92" s="31"/>
      <c r="BGE92" s="31"/>
      <c r="BGF92" s="31"/>
      <c r="BGG92" s="31"/>
      <c r="BGH92" s="31"/>
      <c r="BGI92" s="31"/>
      <c r="BGJ92" s="31"/>
      <c r="BGK92" s="31"/>
      <c r="BGL92" s="31"/>
      <c r="BGM92" s="31"/>
      <c r="BGN92" s="31"/>
      <c r="BGO92" s="31"/>
      <c r="BGP92" s="31"/>
      <c r="BGQ92" s="31"/>
      <c r="BGR92" s="31"/>
      <c r="BGS92" s="31"/>
      <c r="BGT92" s="31"/>
      <c r="BGU92" s="31"/>
      <c r="BGV92" s="31"/>
      <c r="BGW92" s="31"/>
      <c r="BGX92" s="31"/>
      <c r="BGY92" s="31"/>
      <c r="BGZ92" s="31"/>
      <c r="BHA92" s="31"/>
      <c r="BHB92" s="31"/>
      <c r="BHC92" s="31"/>
      <c r="BHD92" s="31"/>
      <c r="BHE92" s="31"/>
      <c r="BHF92" s="31"/>
      <c r="BHG92" s="31"/>
      <c r="BHH92" s="31"/>
      <c r="BHI92" s="31"/>
      <c r="BHJ92" s="31"/>
      <c r="BHK92" s="31"/>
      <c r="BHL92" s="31"/>
      <c r="BHM92" s="31"/>
      <c r="BHN92" s="31"/>
      <c r="BHO92" s="31"/>
      <c r="BHP92" s="31"/>
      <c r="BHQ92" s="31"/>
      <c r="BHR92" s="31"/>
      <c r="BHS92" s="31"/>
      <c r="BHT92" s="31"/>
      <c r="BHU92" s="31"/>
      <c r="BHV92" s="31"/>
      <c r="BHW92" s="31"/>
      <c r="BHX92" s="31"/>
      <c r="BHY92" s="31"/>
      <c r="BHZ92" s="31"/>
      <c r="BIA92" s="31"/>
      <c r="BIB92" s="31"/>
      <c r="BIC92" s="31"/>
      <c r="BID92" s="31"/>
      <c r="BIE92" s="31"/>
      <c r="BIF92" s="31"/>
      <c r="BIG92" s="31"/>
      <c r="BIH92" s="31"/>
      <c r="BII92" s="31"/>
      <c r="BIJ92" s="31"/>
      <c r="BIK92" s="31"/>
      <c r="BIL92" s="31"/>
      <c r="BIM92" s="31"/>
      <c r="BIN92" s="31"/>
      <c r="BIO92" s="31"/>
      <c r="BIP92" s="31"/>
      <c r="BIQ92" s="31"/>
      <c r="BIR92" s="31"/>
      <c r="BIS92" s="31"/>
      <c r="BIT92" s="31"/>
      <c r="BIU92" s="31"/>
      <c r="BIV92" s="31"/>
      <c r="BIW92" s="31"/>
      <c r="BIX92" s="31"/>
      <c r="BIY92" s="31"/>
      <c r="BIZ92" s="31"/>
      <c r="BJA92" s="31"/>
      <c r="BJB92" s="31"/>
      <c r="BJC92" s="31"/>
      <c r="BJD92" s="31"/>
      <c r="BJE92" s="31"/>
      <c r="BJF92" s="31"/>
      <c r="BJG92" s="31"/>
      <c r="BJH92" s="31"/>
      <c r="BJI92" s="31"/>
      <c r="BJJ92" s="31"/>
      <c r="BJK92" s="31"/>
      <c r="BJL92" s="31"/>
      <c r="BJM92" s="31"/>
      <c r="BJN92" s="31"/>
      <c r="BJO92" s="31"/>
      <c r="BJP92" s="31"/>
      <c r="BJQ92" s="31"/>
      <c r="BJR92" s="31"/>
      <c r="BJS92" s="31"/>
      <c r="BJT92" s="31"/>
      <c r="BJU92" s="31"/>
      <c r="BJV92" s="31"/>
      <c r="BJW92" s="31"/>
      <c r="BJX92" s="31"/>
      <c r="BJY92" s="31"/>
      <c r="BJZ92" s="31"/>
      <c r="BKA92" s="31"/>
      <c r="BKB92" s="31"/>
      <c r="BKC92" s="31"/>
      <c r="BKD92" s="31"/>
      <c r="BKE92" s="31"/>
      <c r="BKF92" s="31"/>
      <c r="BKG92" s="31"/>
      <c r="BKH92" s="31"/>
      <c r="BKI92" s="31"/>
      <c r="BKJ92" s="31"/>
      <c r="BKK92" s="31"/>
      <c r="BKL92" s="31"/>
      <c r="BKM92" s="31"/>
      <c r="BKN92" s="31"/>
      <c r="BKO92" s="31"/>
      <c r="BKP92" s="31"/>
      <c r="BKQ92" s="31"/>
      <c r="BKR92" s="31"/>
      <c r="BKS92" s="31"/>
      <c r="BKT92" s="31"/>
      <c r="BKU92" s="31"/>
      <c r="BKV92" s="31"/>
      <c r="BKW92" s="31"/>
      <c r="BKX92" s="31"/>
      <c r="BKY92" s="31"/>
      <c r="BKZ92" s="31"/>
      <c r="BLA92" s="31"/>
      <c r="BLB92" s="31"/>
      <c r="BLC92" s="31"/>
      <c r="BLD92" s="31"/>
      <c r="BLE92" s="31"/>
      <c r="BLF92" s="31"/>
      <c r="BLG92" s="31"/>
      <c r="BLH92" s="31"/>
      <c r="BLI92" s="31"/>
      <c r="BLJ92" s="31"/>
      <c r="BLK92" s="31"/>
      <c r="BLL92" s="31"/>
      <c r="BLM92" s="31"/>
      <c r="BLN92" s="31"/>
      <c r="BLO92" s="31"/>
      <c r="BLP92" s="31"/>
      <c r="BLQ92" s="31"/>
      <c r="BLR92" s="31"/>
      <c r="BLS92" s="31"/>
      <c r="BLT92" s="31"/>
      <c r="BLU92" s="31"/>
      <c r="BLV92" s="31"/>
      <c r="BLW92" s="31"/>
      <c r="BLX92" s="31"/>
      <c r="BLY92" s="31"/>
      <c r="BLZ92" s="31"/>
      <c r="BMA92" s="31"/>
      <c r="BMB92" s="31"/>
      <c r="BMC92" s="31"/>
      <c r="BMD92" s="31"/>
      <c r="BME92" s="31"/>
      <c r="BMF92" s="31"/>
      <c r="BMG92" s="31"/>
      <c r="BMH92" s="31"/>
      <c r="BMI92" s="31"/>
      <c r="BMJ92" s="31"/>
      <c r="BMK92" s="31"/>
      <c r="BML92" s="31"/>
      <c r="BMM92" s="31"/>
      <c r="BMN92" s="31"/>
      <c r="BMO92" s="31"/>
      <c r="BMP92" s="31"/>
      <c r="BMQ92" s="31"/>
      <c r="BMR92" s="31"/>
      <c r="BMS92" s="31"/>
      <c r="BMT92" s="31"/>
      <c r="BMU92" s="31"/>
      <c r="BMV92" s="31"/>
      <c r="BMW92" s="31"/>
      <c r="BMX92" s="31"/>
      <c r="BMY92" s="31"/>
      <c r="BMZ92" s="31"/>
      <c r="BNA92" s="31"/>
      <c r="BNB92" s="31"/>
      <c r="BNC92" s="31"/>
      <c r="BND92" s="31"/>
      <c r="BNE92" s="31"/>
      <c r="BNF92" s="31"/>
      <c r="BNG92" s="31"/>
      <c r="BNH92" s="31"/>
      <c r="BNI92" s="31"/>
      <c r="BNJ92" s="31"/>
      <c r="BNK92" s="31"/>
      <c r="BNL92" s="31"/>
      <c r="BNM92" s="31"/>
      <c r="BNN92" s="31"/>
      <c r="BNO92" s="31"/>
      <c r="BNP92" s="31"/>
      <c r="BNQ92" s="31"/>
      <c r="BNR92" s="31"/>
      <c r="BNS92" s="31"/>
      <c r="BNT92" s="31"/>
      <c r="BNU92" s="31"/>
      <c r="BNV92" s="31"/>
      <c r="BNW92" s="31"/>
      <c r="BNX92" s="31"/>
      <c r="BNY92" s="31"/>
      <c r="BNZ92" s="31"/>
      <c r="BOA92" s="31"/>
      <c r="BOB92" s="31"/>
      <c r="BOC92" s="31"/>
      <c r="BOD92" s="31"/>
      <c r="BOE92" s="31"/>
      <c r="BOF92" s="31"/>
      <c r="BOG92" s="31"/>
      <c r="BOH92" s="31"/>
      <c r="BOI92" s="31"/>
      <c r="BOJ92" s="31"/>
      <c r="BOK92" s="31"/>
      <c r="BOL92" s="31"/>
      <c r="BOM92" s="31"/>
      <c r="BON92" s="31"/>
      <c r="BOO92" s="31"/>
      <c r="BOP92" s="31"/>
      <c r="BOQ92" s="31"/>
      <c r="BOR92" s="31"/>
      <c r="BOS92" s="31"/>
      <c r="BOT92" s="31"/>
      <c r="BOU92" s="31"/>
      <c r="BOV92" s="31"/>
      <c r="BOW92" s="31"/>
      <c r="BOX92" s="31"/>
      <c r="BOY92" s="31"/>
      <c r="BOZ92" s="31"/>
      <c r="BPA92" s="31"/>
      <c r="BPB92" s="31"/>
      <c r="BPC92" s="31"/>
      <c r="BPD92" s="31"/>
      <c r="BPE92" s="31"/>
      <c r="BPF92" s="31"/>
      <c r="BPG92" s="31"/>
      <c r="BPH92" s="31"/>
      <c r="BPI92" s="31"/>
      <c r="BPJ92" s="31"/>
      <c r="BPK92" s="31"/>
      <c r="BPL92" s="31"/>
      <c r="BPM92" s="31"/>
      <c r="BPN92" s="31"/>
      <c r="BPO92" s="31"/>
      <c r="BPP92" s="31"/>
      <c r="BPQ92" s="31"/>
      <c r="BPR92" s="31"/>
      <c r="BPS92" s="31"/>
      <c r="BPT92" s="31"/>
      <c r="BPU92" s="31"/>
      <c r="BPV92" s="31"/>
      <c r="BPW92" s="31"/>
      <c r="BPX92" s="31"/>
      <c r="BPY92" s="31"/>
      <c r="BPZ92" s="31"/>
      <c r="BQA92" s="31"/>
      <c r="BQB92" s="31"/>
      <c r="BQC92" s="31"/>
      <c r="BQD92" s="31"/>
      <c r="BQE92" s="31"/>
      <c r="BQF92" s="31"/>
      <c r="BQG92" s="31"/>
      <c r="BQH92" s="31"/>
      <c r="BQI92" s="31"/>
      <c r="BQJ92" s="31"/>
      <c r="BQK92" s="31"/>
      <c r="BQL92" s="31"/>
      <c r="BQM92" s="31"/>
      <c r="BQN92" s="31"/>
      <c r="BQO92" s="31"/>
      <c r="BQP92" s="31"/>
      <c r="BQQ92" s="31"/>
      <c r="BQR92" s="31"/>
      <c r="BQS92" s="31"/>
      <c r="BQT92" s="31"/>
      <c r="BQU92" s="31"/>
      <c r="BQV92" s="31"/>
      <c r="BQW92" s="31"/>
      <c r="BQX92" s="31"/>
      <c r="BQY92" s="31"/>
      <c r="BQZ92" s="31"/>
      <c r="BRA92" s="31"/>
      <c r="BRB92" s="31"/>
      <c r="BRC92" s="31"/>
      <c r="BRD92" s="31"/>
      <c r="BRE92" s="31"/>
      <c r="BRF92" s="31"/>
      <c r="BRG92" s="31"/>
      <c r="BRH92" s="31"/>
      <c r="BRI92" s="31"/>
      <c r="BRJ92" s="31"/>
      <c r="BRK92" s="31"/>
      <c r="BRL92" s="31"/>
      <c r="BRM92" s="31"/>
      <c r="BRN92" s="31"/>
      <c r="BRO92" s="31"/>
      <c r="BRP92" s="31"/>
      <c r="BRQ92" s="31"/>
      <c r="BRR92" s="31"/>
      <c r="BRS92" s="31"/>
      <c r="BRT92" s="31"/>
      <c r="BRU92" s="31"/>
      <c r="BRV92" s="31"/>
      <c r="BRW92" s="31"/>
      <c r="BRX92" s="31"/>
      <c r="BRY92" s="31"/>
      <c r="BRZ92" s="31"/>
      <c r="BSA92" s="31"/>
      <c r="BSB92" s="31"/>
      <c r="BSC92" s="31"/>
      <c r="BSD92" s="31"/>
      <c r="BSE92" s="31"/>
      <c r="BSF92" s="31"/>
      <c r="BSG92" s="31"/>
      <c r="BSH92" s="31"/>
      <c r="BSI92" s="31"/>
      <c r="BSJ92" s="31"/>
      <c r="BSK92" s="31"/>
      <c r="BSL92" s="31"/>
      <c r="BSM92" s="31"/>
      <c r="BSN92" s="31"/>
      <c r="BSO92" s="31"/>
      <c r="BSP92" s="31"/>
      <c r="BSQ92" s="31"/>
      <c r="BSR92" s="31"/>
      <c r="BSS92" s="31"/>
      <c r="BST92" s="31"/>
      <c r="BSU92" s="31"/>
      <c r="BSV92" s="31"/>
      <c r="BSW92" s="31"/>
      <c r="BSX92" s="31"/>
      <c r="BSY92" s="31"/>
      <c r="BSZ92" s="31"/>
      <c r="BTA92" s="31"/>
      <c r="BTB92" s="31"/>
      <c r="BTC92" s="31"/>
      <c r="BTD92" s="31"/>
      <c r="BTE92" s="31"/>
      <c r="BTF92" s="31"/>
      <c r="BTG92" s="31"/>
      <c r="BTH92" s="31"/>
      <c r="BTI92" s="31"/>
      <c r="BTJ92" s="31"/>
      <c r="BTK92" s="31"/>
      <c r="BTL92" s="31"/>
      <c r="BTM92" s="31"/>
      <c r="BTN92" s="31"/>
      <c r="BTO92" s="31"/>
      <c r="BTP92" s="31"/>
      <c r="BTQ92" s="31"/>
      <c r="BTR92" s="31"/>
      <c r="BTS92" s="31"/>
      <c r="BTT92" s="31"/>
      <c r="BTU92" s="31"/>
      <c r="BTV92" s="31"/>
      <c r="BTW92" s="31"/>
      <c r="BTX92" s="31"/>
      <c r="BTY92" s="31"/>
      <c r="BTZ92" s="31"/>
      <c r="BUA92" s="31"/>
      <c r="BUB92" s="31"/>
      <c r="BUC92" s="31"/>
      <c r="BUD92" s="31"/>
      <c r="BUE92" s="31"/>
      <c r="BUF92" s="31"/>
      <c r="BUG92" s="31"/>
      <c r="BUH92" s="31"/>
      <c r="BUI92" s="31"/>
      <c r="BUJ92" s="31"/>
      <c r="BUK92" s="31"/>
      <c r="BUL92" s="31"/>
      <c r="BUM92" s="31"/>
      <c r="BUN92" s="31"/>
      <c r="BUO92" s="31"/>
      <c r="BUP92" s="31"/>
      <c r="BUQ92" s="31"/>
      <c r="BUR92" s="31"/>
      <c r="BUS92" s="31"/>
      <c r="BUT92" s="31"/>
      <c r="BUU92" s="31"/>
      <c r="BUV92" s="31"/>
      <c r="BUW92" s="31"/>
      <c r="BUX92" s="31"/>
      <c r="BUY92" s="31"/>
      <c r="BUZ92" s="31"/>
      <c r="BVA92" s="31"/>
      <c r="BVB92" s="31"/>
      <c r="BVC92" s="31"/>
      <c r="BVD92" s="31"/>
      <c r="BVE92" s="31"/>
      <c r="BVF92" s="31"/>
      <c r="BVG92" s="31"/>
      <c r="BVH92" s="31"/>
      <c r="BVI92" s="31"/>
      <c r="BVJ92" s="31"/>
      <c r="BVK92" s="31"/>
      <c r="BVL92" s="31"/>
      <c r="BVM92" s="31"/>
      <c r="BVN92" s="31"/>
      <c r="BVO92" s="31"/>
      <c r="BVP92" s="31"/>
      <c r="BVQ92" s="31"/>
      <c r="BVR92" s="31"/>
      <c r="BVS92" s="31"/>
      <c r="BVT92" s="31"/>
      <c r="BVU92" s="31"/>
      <c r="BVV92" s="31"/>
      <c r="BVW92" s="31"/>
      <c r="BVX92" s="31"/>
      <c r="BVY92" s="31"/>
      <c r="BVZ92" s="31"/>
      <c r="BWA92" s="31"/>
      <c r="BWB92" s="31"/>
      <c r="BWC92" s="31"/>
      <c r="BWD92" s="31"/>
      <c r="BWE92" s="31"/>
      <c r="BWF92" s="31"/>
      <c r="BWG92" s="31"/>
      <c r="BWH92" s="31"/>
      <c r="BWI92" s="31"/>
      <c r="BWJ92" s="31"/>
      <c r="BWK92" s="31"/>
      <c r="BWL92" s="31"/>
      <c r="BWM92" s="31"/>
      <c r="BWN92" s="31"/>
      <c r="BWO92" s="31"/>
      <c r="BWP92" s="31"/>
      <c r="BWQ92" s="31"/>
      <c r="BWR92" s="31"/>
      <c r="BWS92" s="31"/>
      <c r="BWT92" s="31"/>
      <c r="BWU92" s="31"/>
      <c r="BWV92" s="31"/>
      <c r="BWW92" s="31"/>
      <c r="BWX92" s="31"/>
      <c r="BWY92" s="31"/>
      <c r="BWZ92" s="31"/>
      <c r="BXA92" s="31"/>
      <c r="BXB92" s="31"/>
      <c r="BXC92" s="31"/>
      <c r="BXD92" s="31"/>
      <c r="BXE92" s="31"/>
      <c r="BXF92" s="31"/>
      <c r="BXG92" s="31"/>
      <c r="BXH92" s="31"/>
      <c r="BXI92" s="31"/>
      <c r="BXJ92" s="31"/>
      <c r="BXK92" s="31"/>
      <c r="BXL92" s="31"/>
      <c r="BXM92" s="31"/>
      <c r="BXN92" s="31"/>
      <c r="BXO92" s="31"/>
      <c r="BXP92" s="31"/>
      <c r="BXQ92" s="31"/>
      <c r="BXR92" s="31"/>
      <c r="BXS92" s="31"/>
      <c r="BXT92" s="31"/>
      <c r="BXU92" s="31"/>
      <c r="BXV92" s="31"/>
      <c r="BXW92" s="31"/>
      <c r="BXX92" s="31"/>
      <c r="BXY92" s="31"/>
      <c r="BXZ92" s="31"/>
      <c r="BYA92" s="31"/>
      <c r="BYB92" s="31"/>
      <c r="BYC92" s="31"/>
      <c r="BYD92" s="31"/>
      <c r="BYE92" s="31"/>
      <c r="BYF92" s="31"/>
      <c r="BYG92" s="31"/>
      <c r="BYH92" s="31"/>
      <c r="BYI92" s="31"/>
      <c r="BYJ92" s="31"/>
      <c r="BYK92" s="31"/>
      <c r="BYL92" s="31"/>
      <c r="BYM92" s="31"/>
      <c r="BYN92" s="31"/>
      <c r="BYO92" s="31"/>
      <c r="BYP92" s="31"/>
      <c r="BYQ92" s="31"/>
      <c r="BYR92" s="31"/>
      <c r="BYS92" s="31"/>
      <c r="BYT92" s="31"/>
      <c r="BYU92" s="31"/>
      <c r="BYV92" s="31"/>
      <c r="BYW92" s="31"/>
      <c r="BYX92" s="31"/>
      <c r="BYY92" s="31"/>
      <c r="BYZ92" s="31"/>
      <c r="BZA92" s="31"/>
      <c r="BZB92" s="31"/>
      <c r="BZC92" s="31"/>
      <c r="BZD92" s="31"/>
      <c r="BZE92" s="31"/>
      <c r="BZF92" s="31"/>
      <c r="BZG92" s="31"/>
      <c r="BZH92" s="31"/>
      <c r="BZI92" s="31"/>
      <c r="BZJ92" s="31"/>
      <c r="BZK92" s="31"/>
      <c r="BZL92" s="31"/>
      <c r="BZM92" s="31"/>
      <c r="BZN92" s="31"/>
      <c r="BZO92" s="31"/>
      <c r="BZP92" s="31"/>
      <c r="BZQ92" s="31"/>
      <c r="BZR92" s="31"/>
      <c r="BZS92" s="31"/>
      <c r="BZT92" s="31"/>
      <c r="BZU92" s="31"/>
      <c r="BZV92" s="31"/>
      <c r="BZW92" s="31"/>
      <c r="BZX92" s="31"/>
      <c r="BZY92" s="31"/>
      <c r="BZZ92" s="31"/>
      <c r="CAA92" s="31"/>
      <c r="CAB92" s="31"/>
      <c r="CAC92" s="31"/>
      <c r="CAD92" s="31"/>
      <c r="CAE92" s="31"/>
      <c r="CAF92" s="31"/>
      <c r="CAG92" s="31"/>
      <c r="CAH92" s="31"/>
      <c r="CAI92" s="31"/>
      <c r="CAJ92" s="31"/>
      <c r="CAK92" s="31"/>
      <c r="CAL92" s="31"/>
      <c r="CAM92" s="31"/>
      <c r="CAN92" s="31"/>
      <c r="CAO92" s="31"/>
      <c r="CAP92" s="31"/>
      <c r="CAQ92" s="31"/>
      <c r="CAR92" s="31"/>
      <c r="CAS92" s="31"/>
      <c r="CAT92" s="31"/>
      <c r="CAU92" s="31"/>
      <c r="CAV92" s="31"/>
      <c r="CAW92" s="31"/>
      <c r="CAX92" s="31"/>
      <c r="CAY92" s="31"/>
      <c r="CAZ92" s="31"/>
      <c r="CBA92" s="31"/>
      <c r="CBB92" s="31"/>
      <c r="CBC92" s="31"/>
      <c r="CBD92" s="31"/>
      <c r="CBE92" s="31"/>
      <c r="CBF92" s="31"/>
      <c r="CBG92" s="31"/>
      <c r="CBH92" s="31"/>
      <c r="CBI92" s="31"/>
      <c r="CBJ92" s="31"/>
      <c r="CBK92" s="31"/>
      <c r="CBL92" s="31"/>
      <c r="CBM92" s="31"/>
      <c r="CBN92" s="31"/>
      <c r="CBO92" s="31"/>
      <c r="CBP92" s="31"/>
      <c r="CBQ92" s="31"/>
      <c r="CBR92" s="31"/>
      <c r="CBS92" s="31"/>
      <c r="CBT92" s="31"/>
      <c r="CBU92" s="31"/>
      <c r="CBV92" s="31"/>
      <c r="CBW92" s="31"/>
      <c r="CBX92" s="31"/>
      <c r="CBY92" s="31"/>
      <c r="CBZ92" s="31"/>
      <c r="CCA92" s="31"/>
      <c r="CCB92" s="31"/>
      <c r="CCC92" s="31"/>
      <c r="CCD92" s="31"/>
      <c r="CCE92" s="31"/>
      <c r="CCF92" s="31"/>
      <c r="CCG92" s="31"/>
      <c r="CCH92" s="31"/>
      <c r="CCI92" s="31"/>
      <c r="CCJ92" s="31"/>
      <c r="CCK92" s="31"/>
      <c r="CCL92" s="31"/>
      <c r="CCM92" s="31"/>
      <c r="CCN92" s="31"/>
      <c r="CCO92" s="31"/>
      <c r="CCP92" s="31"/>
      <c r="CCQ92" s="31"/>
      <c r="CCR92" s="31"/>
      <c r="CCS92" s="31"/>
      <c r="CCT92" s="31"/>
      <c r="CCU92" s="31"/>
      <c r="CCV92" s="31"/>
      <c r="CCW92" s="31"/>
      <c r="CCX92" s="31"/>
      <c r="CCY92" s="31"/>
      <c r="CCZ92" s="31"/>
      <c r="CDA92" s="31"/>
      <c r="CDB92" s="31"/>
      <c r="CDC92" s="31"/>
      <c r="CDD92" s="31"/>
      <c r="CDE92" s="31"/>
      <c r="CDF92" s="31"/>
      <c r="CDG92" s="31"/>
      <c r="CDH92" s="31"/>
      <c r="CDI92" s="31"/>
      <c r="CDJ92" s="31"/>
      <c r="CDK92" s="31"/>
      <c r="CDL92" s="31"/>
      <c r="CDM92" s="31"/>
      <c r="CDN92" s="31"/>
      <c r="CDO92" s="31"/>
      <c r="CDP92" s="31"/>
      <c r="CDQ92" s="31"/>
      <c r="CDR92" s="31"/>
      <c r="CDS92" s="31"/>
      <c r="CDT92" s="31"/>
      <c r="CDU92" s="31"/>
      <c r="CDV92" s="31"/>
      <c r="CDW92" s="31"/>
      <c r="CDX92" s="31"/>
      <c r="CDY92" s="31"/>
      <c r="CDZ92" s="31"/>
      <c r="CEA92" s="31"/>
      <c r="CEB92" s="31"/>
      <c r="CEC92" s="31"/>
      <c r="CED92" s="31"/>
      <c r="CEE92" s="31"/>
      <c r="CEF92" s="31"/>
      <c r="CEG92" s="31"/>
      <c r="CEH92" s="31"/>
      <c r="CEI92" s="31"/>
      <c r="CEJ92" s="31"/>
      <c r="CEK92" s="31"/>
      <c r="CEL92" s="31"/>
      <c r="CEM92" s="31"/>
      <c r="CEN92" s="31"/>
      <c r="CEO92" s="31"/>
      <c r="CEP92" s="31"/>
      <c r="CEQ92" s="31"/>
      <c r="CER92" s="31"/>
      <c r="CES92" s="31"/>
      <c r="CET92" s="31"/>
      <c r="CEU92" s="31"/>
      <c r="CEV92" s="31"/>
      <c r="CEW92" s="31"/>
      <c r="CEX92" s="31"/>
      <c r="CEY92" s="31"/>
      <c r="CEZ92" s="31"/>
      <c r="CFA92" s="31"/>
      <c r="CFB92" s="31"/>
      <c r="CFC92" s="31"/>
      <c r="CFD92" s="31"/>
      <c r="CFE92" s="31"/>
      <c r="CFF92" s="31"/>
      <c r="CFG92" s="31"/>
      <c r="CFH92" s="31"/>
      <c r="CFI92" s="31"/>
      <c r="CFJ92" s="31"/>
      <c r="CFK92" s="31"/>
      <c r="CFL92" s="31"/>
      <c r="CFM92" s="31"/>
      <c r="CFN92" s="31"/>
      <c r="CFO92" s="31"/>
      <c r="CFP92" s="31"/>
      <c r="CFQ92" s="31"/>
      <c r="CFR92" s="31"/>
      <c r="CFS92" s="31"/>
      <c r="CFT92" s="31"/>
      <c r="CFU92" s="31"/>
      <c r="CFV92" s="31"/>
      <c r="CFW92" s="31"/>
      <c r="CFX92" s="31"/>
      <c r="CFY92" s="31"/>
      <c r="CFZ92" s="31"/>
      <c r="CGA92" s="31"/>
      <c r="CGB92" s="31"/>
      <c r="CGC92" s="31"/>
      <c r="CGD92" s="31"/>
      <c r="CGE92" s="31"/>
      <c r="CGF92" s="31"/>
      <c r="CGG92" s="31"/>
      <c r="CGH92" s="31"/>
      <c r="CGI92" s="31"/>
      <c r="CGJ92" s="31"/>
      <c r="CGK92" s="31"/>
      <c r="CGL92" s="31"/>
      <c r="CGM92" s="31"/>
      <c r="CGN92" s="31"/>
      <c r="CGO92" s="31"/>
      <c r="CGP92" s="31"/>
      <c r="CGQ92" s="31"/>
      <c r="CGR92" s="31"/>
      <c r="CGS92" s="31"/>
      <c r="CGT92" s="31"/>
      <c r="CGU92" s="31"/>
      <c r="CGV92" s="31"/>
      <c r="CGW92" s="31"/>
      <c r="CGX92" s="31"/>
      <c r="CGY92" s="31"/>
      <c r="CGZ92" s="31"/>
      <c r="CHA92" s="31"/>
      <c r="CHB92" s="31"/>
      <c r="CHC92" s="31"/>
      <c r="CHD92" s="31"/>
      <c r="CHE92" s="31"/>
      <c r="CHF92" s="31"/>
      <c r="CHG92" s="31"/>
      <c r="CHH92" s="31"/>
      <c r="CHI92" s="31"/>
      <c r="CHJ92" s="31"/>
      <c r="CHK92" s="31"/>
      <c r="CHL92" s="31"/>
      <c r="CHM92" s="31"/>
      <c r="CHN92" s="31"/>
      <c r="CHO92" s="31"/>
      <c r="CHP92" s="31"/>
      <c r="CHQ92" s="31"/>
      <c r="CHR92" s="31"/>
      <c r="CHS92" s="31"/>
      <c r="CHT92" s="31"/>
      <c r="CHU92" s="31"/>
      <c r="CHV92" s="31"/>
      <c r="CHW92" s="31"/>
      <c r="CHX92" s="31"/>
      <c r="CHY92" s="31"/>
      <c r="CHZ92" s="31"/>
      <c r="CIA92" s="31"/>
      <c r="CIB92" s="31"/>
      <c r="CIC92" s="31"/>
      <c r="CID92" s="31"/>
      <c r="CIE92" s="31"/>
      <c r="CIF92" s="31"/>
      <c r="CIG92" s="31"/>
      <c r="CIH92" s="31"/>
      <c r="CII92" s="31"/>
      <c r="CIJ92" s="31"/>
      <c r="CIK92" s="31"/>
      <c r="CIL92" s="31"/>
      <c r="CIM92" s="31"/>
      <c r="CIN92" s="31"/>
      <c r="CIO92" s="31"/>
      <c r="CIP92" s="31"/>
      <c r="CIQ92" s="31"/>
      <c r="CIR92" s="31"/>
      <c r="CIS92" s="31"/>
      <c r="CIT92" s="31"/>
      <c r="CIU92" s="31"/>
      <c r="CIV92" s="31"/>
      <c r="CIW92" s="31"/>
      <c r="CIX92" s="31"/>
      <c r="CIY92" s="31"/>
      <c r="CIZ92" s="31"/>
      <c r="CJA92" s="31"/>
      <c r="CJB92" s="31"/>
      <c r="CJC92" s="31"/>
      <c r="CJD92" s="31"/>
      <c r="CJE92" s="31"/>
      <c r="CJF92" s="31"/>
      <c r="CJG92" s="31"/>
      <c r="CJH92" s="31"/>
      <c r="CJI92" s="31"/>
      <c r="CJJ92" s="31"/>
      <c r="CJK92" s="31"/>
      <c r="CJL92" s="31"/>
      <c r="CJM92" s="31"/>
      <c r="CJN92" s="31"/>
      <c r="CJO92" s="31"/>
      <c r="CJP92" s="31"/>
      <c r="CJQ92" s="31"/>
      <c r="CJR92" s="31"/>
      <c r="CJS92" s="31"/>
      <c r="CJT92" s="31"/>
      <c r="CJU92" s="31"/>
      <c r="CJV92" s="31"/>
      <c r="CJW92" s="31"/>
      <c r="CJX92" s="31"/>
      <c r="CJY92" s="31"/>
      <c r="CJZ92" s="31"/>
      <c r="CKA92" s="31"/>
      <c r="CKB92" s="31"/>
      <c r="CKC92" s="31"/>
      <c r="CKD92" s="31"/>
      <c r="CKE92" s="31"/>
      <c r="CKF92" s="31"/>
      <c r="CKG92" s="31"/>
      <c r="CKH92" s="31"/>
      <c r="CKI92" s="31"/>
      <c r="CKJ92" s="31"/>
      <c r="CKK92" s="31"/>
      <c r="CKL92" s="31"/>
      <c r="CKM92" s="31"/>
      <c r="CKN92" s="31"/>
      <c r="CKO92" s="31"/>
      <c r="CKP92" s="31"/>
      <c r="CKQ92" s="31"/>
      <c r="CKR92" s="31"/>
      <c r="CKS92" s="31"/>
      <c r="CKT92" s="31"/>
      <c r="CKU92" s="31"/>
      <c r="CKV92" s="31"/>
      <c r="CKW92" s="31"/>
      <c r="CKX92" s="31"/>
      <c r="CKY92" s="31"/>
      <c r="CKZ92" s="31"/>
      <c r="CLA92" s="31"/>
      <c r="CLB92" s="31"/>
      <c r="CLC92" s="31"/>
      <c r="CLD92" s="31"/>
      <c r="CLE92" s="31"/>
      <c r="CLF92" s="31"/>
      <c r="CLG92" s="31"/>
      <c r="CLH92" s="31"/>
      <c r="CLI92" s="31"/>
      <c r="CLJ92" s="31"/>
      <c r="CLK92" s="31"/>
      <c r="CLL92" s="31"/>
      <c r="CLM92" s="31"/>
      <c r="CLN92" s="31"/>
      <c r="CLO92" s="31"/>
      <c r="CLP92" s="31"/>
      <c r="CLQ92" s="31"/>
      <c r="CLR92" s="31"/>
      <c r="CLS92" s="31"/>
      <c r="CLT92" s="31"/>
      <c r="CLU92" s="31"/>
      <c r="CLV92" s="31"/>
      <c r="CLW92" s="31"/>
      <c r="CLX92" s="31"/>
      <c r="CLY92" s="31"/>
      <c r="CLZ92" s="31"/>
      <c r="CMA92" s="31"/>
      <c r="CMB92" s="31"/>
      <c r="CMC92" s="31"/>
      <c r="CMD92" s="31"/>
      <c r="CME92" s="31"/>
      <c r="CMF92" s="31"/>
      <c r="CMG92" s="31"/>
      <c r="CMH92" s="31"/>
      <c r="CMI92" s="31"/>
      <c r="CMJ92" s="31"/>
      <c r="CMK92" s="31"/>
      <c r="CML92" s="31"/>
      <c r="CMM92" s="31"/>
      <c r="CMN92" s="31"/>
      <c r="CMO92" s="31"/>
      <c r="CMP92" s="31"/>
      <c r="CMQ92" s="31"/>
      <c r="CMR92" s="31"/>
      <c r="CMS92" s="31"/>
      <c r="CMT92" s="31"/>
      <c r="CMU92" s="31"/>
      <c r="CMV92" s="31"/>
      <c r="CMW92" s="31"/>
      <c r="CMX92" s="31"/>
      <c r="CMY92" s="31"/>
      <c r="CMZ92" s="31"/>
      <c r="CNA92" s="31"/>
      <c r="CNB92" s="31"/>
      <c r="CNC92" s="31"/>
      <c r="CND92" s="31"/>
      <c r="CNE92" s="31"/>
      <c r="CNF92" s="31"/>
      <c r="CNG92" s="31"/>
      <c r="CNH92" s="31"/>
      <c r="CNI92" s="31"/>
      <c r="CNJ92" s="31"/>
      <c r="CNK92" s="31"/>
      <c r="CNL92" s="31"/>
      <c r="CNM92" s="31"/>
      <c r="CNN92" s="31"/>
      <c r="CNO92" s="31"/>
      <c r="CNP92" s="31"/>
      <c r="CNQ92" s="31"/>
      <c r="CNR92" s="31"/>
      <c r="CNS92" s="31"/>
      <c r="CNT92" s="31"/>
      <c r="CNU92" s="31"/>
      <c r="CNV92" s="31"/>
      <c r="CNW92" s="31"/>
      <c r="CNX92" s="31"/>
      <c r="CNY92" s="31"/>
      <c r="CNZ92" s="31"/>
      <c r="COA92" s="31"/>
      <c r="COB92" s="31"/>
      <c r="COC92" s="31"/>
      <c r="COD92" s="31"/>
      <c r="COE92" s="31"/>
      <c r="COF92" s="31"/>
      <c r="COG92" s="31"/>
      <c r="COH92" s="31"/>
      <c r="COI92" s="31"/>
      <c r="COJ92" s="31"/>
      <c r="COK92" s="31"/>
      <c r="COL92" s="31"/>
      <c r="COM92" s="31"/>
      <c r="CON92" s="31"/>
      <c r="COO92" s="31"/>
      <c r="COP92" s="31"/>
      <c r="COQ92" s="31"/>
      <c r="COR92" s="31"/>
      <c r="COS92" s="31"/>
      <c r="COT92" s="31"/>
      <c r="COU92" s="31"/>
      <c r="COV92" s="31"/>
      <c r="COW92" s="31"/>
      <c r="COX92" s="31"/>
      <c r="COY92" s="31"/>
      <c r="COZ92" s="31"/>
      <c r="CPA92" s="31"/>
      <c r="CPB92" s="31"/>
      <c r="CPC92" s="31"/>
      <c r="CPD92" s="31"/>
      <c r="CPE92" s="31"/>
      <c r="CPF92" s="31"/>
      <c r="CPG92" s="31"/>
      <c r="CPH92" s="31"/>
      <c r="CPI92" s="31"/>
      <c r="CPJ92" s="31"/>
      <c r="CPK92" s="31"/>
      <c r="CPL92" s="31"/>
      <c r="CPM92" s="31"/>
      <c r="CPN92" s="31"/>
      <c r="CPO92" s="31"/>
      <c r="CPP92" s="31"/>
      <c r="CPQ92" s="31"/>
      <c r="CPR92" s="31"/>
      <c r="CPS92" s="31"/>
      <c r="CPT92" s="31"/>
      <c r="CPU92" s="31"/>
      <c r="CPV92" s="31"/>
      <c r="CPW92" s="31"/>
      <c r="CPX92" s="31"/>
      <c r="CPY92" s="31"/>
      <c r="CPZ92" s="31"/>
      <c r="CQA92" s="31"/>
      <c r="CQB92" s="31"/>
      <c r="CQC92" s="31"/>
      <c r="CQD92" s="31"/>
      <c r="CQE92" s="31"/>
      <c r="CQF92" s="31"/>
      <c r="CQG92" s="31"/>
      <c r="CQH92" s="31"/>
      <c r="CQI92" s="31"/>
      <c r="CQJ92" s="31"/>
      <c r="CQK92" s="31"/>
      <c r="CQL92" s="31"/>
      <c r="CQM92" s="31"/>
      <c r="CQN92" s="31"/>
      <c r="CQO92" s="31"/>
      <c r="CQP92" s="31"/>
      <c r="CQQ92" s="31"/>
      <c r="CQR92" s="31"/>
      <c r="CQS92" s="31"/>
      <c r="CQT92" s="31"/>
      <c r="CQU92" s="31"/>
      <c r="CQV92" s="31"/>
      <c r="CQW92" s="31"/>
      <c r="CQX92" s="31"/>
      <c r="CQY92" s="31"/>
      <c r="CQZ92" s="31"/>
      <c r="CRA92" s="31"/>
      <c r="CRB92" s="31"/>
      <c r="CRC92" s="31"/>
      <c r="CRD92" s="31"/>
      <c r="CRE92" s="31"/>
      <c r="CRF92" s="31"/>
      <c r="CRG92" s="31"/>
      <c r="CRH92" s="31"/>
      <c r="CRI92" s="31"/>
      <c r="CRJ92" s="31"/>
      <c r="CRK92" s="31"/>
      <c r="CRL92" s="31"/>
      <c r="CRM92" s="31"/>
      <c r="CRN92" s="31"/>
      <c r="CRO92" s="31"/>
      <c r="CRP92" s="31"/>
      <c r="CRQ92" s="31"/>
      <c r="CRR92" s="31"/>
      <c r="CRS92" s="31"/>
      <c r="CRT92" s="31"/>
      <c r="CRU92" s="31"/>
      <c r="CRV92" s="31"/>
      <c r="CRW92" s="31"/>
      <c r="CRX92" s="31"/>
      <c r="CRY92" s="31"/>
      <c r="CRZ92" s="31"/>
      <c r="CSA92" s="31"/>
      <c r="CSB92" s="31"/>
      <c r="CSC92" s="31"/>
      <c r="CSD92" s="31"/>
      <c r="CSE92" s="31"/>
      <c r="CSF92" s="31"/>
      <c r="CSG92" s="31"/>
      <c r="CSH92" s="31"/>
      <c r="CSI92" s="31"/>
      <c r="CSJ92" s="31"/>
      <c r="CSK92" s="31"/>
      <c r="CSL92" s="31"/>
      <c r="CSM92" s="31"/>
      <c r="CSN92" s="31"/>
      <c r="CSO92" s="31"/>
      <c r="CSP92" s="31"/>
      <c r="CSQ92" s="31"/>
      <c r="CSR92" s="31"/>
      <c r="CSS92" s="31"/>
      <c r="CST92" s="31"/>
      <c r="CSU92" s="31"/>
      <c r="CSV92" s="31"/>
      <c r="CSW92" s="31"/>
      <c r="CSX92" s="31"/>
      <c r="CSY92" s="31"/>
      <c r="CSZ92" s="31"/>
      <c r="CTA92" s="31"/>
      <c r="CTB92" s="31"/>
      <c r="CTC92" s="31"/>
      <c r="CTD92" s="31"/>
      <c r="CTE92" s="31"/>
      <c r="CTF92" s="31"/>
      <c r="CTG92" s="31"/>
      <c r="CTH92" s="31"/>
      <c r="CTI92" s="31"/>
      <c r="CTJ92" s="31"/>
      <c r="CTK92" s="31"/>
      <c r="CTL92" s="31"/>
      <c r="CTM92" s="31"/>
      <c r="CTN92" s="31"/>
      <c r="CTO92" s="31"/>
      <c r="CTP92" s="31"/>
      <c r="CTQ92" s="31"/>
      <c r="CTR92" s="31"/>
      <c r="CTS92" s="31"/>
      <c r="CTT92" s="31"/>
      <c r="CTU92" s="31"/>
      <c r="CTV92" s="31"/>
      <c r="CTW92" s="31"/>
      <c r="CTX92" s="31"/>
      <c r="CTY92" s="31"/>
      <c r="CTZ92" s="31"/>
      <c r="CUA92" s="31"/>
      <c r="CUB92" s="31"/>
      <c r="CUC92" s="31"/>
      <c r="CUD92" s="31"/>
      <c r="CUE92" s="31"/>
      <c r="CUF92" s="31"/>
      <c r="CUG92" s="31"/>
      <c r="CUH92" s="31"/>
      <c r="CUI92" s="31"/>
      <c r="CUJ92" s="31"/>
      <c r="CUK92" s="31"/>
      <c r="CUL92" s="31"/>
      <c r="CUM92" s="31"/>
      <c r="CUN92" s="31"/>
      <c r="CUO92" s="31"/>
      <c r="CUP92" s="31"/>
      <c r="CUQ92" s="31"/>
      <c r="CUR92" s="31"/>
      <c r="CUS92" s="31"/>
      <c r="CUT92" s="31"/>
      <c r="CUU92" s="31"/>
      <c r="CUV92" s="31"/>
      <c r="CUW92" s="31"/>
      <c r="CUX92" s="31"/>
      <c r="CUY92" s="31"/>
      <c r="CUZ92" s="31"/>
      <c r="CVA92" s="31"/>
      <c r="CVB92" s="31"/>
      <c r="CVC92" s="31"/>
      <c r="CVD92" s="31"/>
      <c r="CVE92" s="31"/>
      <c r="CVF92" s="31"/>
      <c r="CVG92" s="31"/>
      <c r="CVH92" s="31"/>
      <c r="CVI92" s="31"/>
      <c r="CVJ92" s="31"/>
      <c r="CVK92" s="31"/>
      <c r="CVL92" s="31"/>
      <c r="CVM92" s="31"/>
      <c r="CVN92" s="31"/>
      <c r="CVO92" s="31"/>
      <c r="CVP92" s="31"/>
      <c r="CVQ92" s="31"/>
      <c r="CVR92" s="31"/>
      <c r="CVS92" s="31"/>
      <c r="CVT92" s="31"/>
      <c r="CVU92" s="31"/>
      <c r="CVV92" s="31"/>
      <c r="CVW92" s="31"/>
      <c r="CVX92" s="31"/>
      <c r="CVY92" s="31"/>
      <c r="CVZ92" s="31"/>
      <c r="CWA92" s="31"/>
      <c r="CWB92" s="31"/>
      <c r="CWC92" s="31"/>
      <c r="CWD92" s="31"/>
      <c r="CWE92" s="31"/>
      <c r="CWF92" s="31"/>
      <c r="CWG92" s="31"/>
      <c r="CWH92" s="31"/>
      <c r="CWI92" s="31"/>
      <c r="CWJ92" s="31"/>
      <c r="CWK92" s="31"/>
      <c r="CWL92" s="31"/>
      <c r="CWM92" s="31"/>
      <c r="CWN92" s="31"/>
      <c r="CWO92" s="31"/>
      <c r="CWP92" s="31"/>
      <c r="CWQ92" s="31"/>
      <c r="CWR92" s="31"/>
      <c r="CWS92" s="31"/>
      <c r="CWT92" s="31"/>
      <c r="CWU92" s="31"/>
      <c r="CWV92" s="31"/>
      <c r="CWW92" s="31"/>
      <c r="CWX92" s="31"/>
      <c r="CWY92" s="31"/>
      <c r="CWZ92" s="31"/>
      <c r="CXA92" s="31"/>
      <c r="CXB92" s="31"/>
      <c r="CXC92" s="31"/>
      <c r="CXD92" s="31"/>
      <c r="CXE92" s="31"/>
      <c r="CXF92" s="31"/>
      <c r="CXG92" s="31"/>
      <c r="CXH92" s="31"/>
      <c r="CXI92" s="31"/>
      <c r="CXJ92" s="31"/>
      <c r="CXK92" s="31"/>
      <c r="CXL92" s="31"/>
      <c r="CXM92" s="31"/>
      <c r="CXN92" s="31"/>
      <c r="CXO92" s="31"/>
      <c r="CXP92" s="31"/>
      <c r="CXQ92" s="31"/>
      <c r="CXR92" s="31"/>
      <c r="CXS92" s="31"/>
      <c r="CXT92" s="31"/>
      <c r="CXU92" s="31"/>
      <c r="CXV92" s="31"/>
      <c r="CXW92" s="31"/>
      <c r="CXX92" s="31"/>
      <c r="CXY92" s="31"/>
      <c r="CXZ92" s="31"/>
      <c r="CYA92" s="31"/>
      <c r="CYB92" s="31"/>
      <c r="CYC92" s="31"/>
      <c r="CYD92" s="31"/>
      <c r="CYE92" s="31"/>
      <c r="CYF92" s="31"/>
      <c r="CYG92" s="31"/>
      <c r="CYH92" s="31"/>
      <c r="CYI92" s="31"/>
      <c r="CYJ92" s="31"/>
      <c r="CYK92" s="31"/>
      <c r="CYL92" s="31"/>
      <c r="CYM92" s="31"/>
      <c r="CYN92" s="31"/>
      <c r="CYO92" s="31"/>
      <c r="CYP92" s="31"/>
      <c r="CYQ92" s="31"/>
      <c r="CYR92" s="31"/>
      <c r="CYS92" s="31"/>
      <c r="CYT92" s="31"/>
      <c r="CYU92" s="31"/>
      <c r="CYV92" s="31"/>
      <c r="CYW92" s="31"/>
      <c r="CYX92" s="31"/>
      <c r="CYY92" s="31"/>
      <c r="CYZ92" s="31"/>
      <c r="CZA92" s="31"/>
      <c r="CZB92" s="31"/>
      <c r="CZC92" s="31"/>
      <c r="CZD92" s="31"/>
      <c r="CZE92" s="31"/>
      <c r="CZF92" s="31"/>
      <c r="CZG92" s="31"/>
      <c r="CZH92" s="31"/>
      <c r="CZI92" s="31"/>
      <c r="CZJ92" s="31"/>
      <c r="CZK92" s="31"/>
      <c r="CZL92" s="31"/>
      <c r="CZM92" s="31"/>
      <c r="CZN92" s="31"/>
      <c r="CZO92" s="31"/>
      <c r="CZP92" s="31"/>
      <c r="CZQ92" s="31"/>
      <c r="CZR92" s="31"/>
      <c r="CZS92" s="31"/>
      <c r="CZT92" s="31"/>
      <c r="CZU92" s="31"/>
      <c r="CZV92" s="31"/>
      <c r="CZW92" s="31"/>
      <c r="CZX92" s="31"/>
      <c r="CZY92" s="31"/>
      <c r="CZZ92" s="31"/>
      <c r="DAA92" s="31"/>
      <c r="DAB92" s="31"/>
      <c r="DAC92" s="31"/>
      <c r="DAD92" s="31"/>
      <c r="DAE92" s="31"/>
      <c r="DAF92" s="31"/>
      <c r="DAG92" s="31"/>
      <c r="DAH92" s="31"/>
      <c r="DAI92" s="31"/>
      <c r="DAJ92" s="31"/>
      <c r="DAK92" s="31"/>
      <c r="DAL92" s="31"/>
      <c r="DAM92" s="31"/>
      <c r="DAN92" s="31"/>
      <c r="DAO92" s="31"/>
      <c r="DAP92" s="31"/>
      <c r="DAQ92" s="31"/>
      <c r="DAR92" s="31"/>
      <c r="DAS92" s="31"/>
      <c r="DAT92" s="31"/>
      <c r="DAU92" s="31"/>
      <c r="DAV92" s="31"/>
      <c r="DAW92" s="31"/>
      <c r="DAX92" s="31"/>
      <c r="DAY92" s="31"/>
      <c r="DAZ92" s="31"/>
      <c r="DBA92" s="31"/>
      <c r="DBB92" s="31"/>
      <c r="DBC92" s="31"/>
      <c r="DBD92" s="31"/>
      <c r="DBE92" s="31"/>
      <c r="DBF92" s="31"/>
      <c r="DBG92" s="31"/>
      <c r="DBH92" s="31"/>
      <c r="DBI92" s="31"/>
      <c r="DBJ92" s="31"/>
      <c r="DBK92" s="31"/>
      <c r="DBL92" s="31"/>
      <c r="DBM92" s="31"/>
      <c r="DBN92" s="31"/>
      <c r="DBO92" s="31"/>
      <c r="DBP92" s="31"/>
      <c r="DBQ92" s="31"/>
      <c r="DBR92" s="31"/>
      <c r="DBS92" s="31"/>
      <c r="DBT92" s="31"/>
      <c r="DBU92" s="31"/>
      <c r="DBV92" s="31"/>
      <c r="DBW92" s="31"/>
      <c r="DBX92" s="31"/>
      <c r="DBY92" s="31"/>
      <c r="DBZ92" s="31"/>
      <c r="DCA92" s="31"/>
      <c r="DCB92" s="31"/>
      <c r="DCC92" s="31"/>
      <c r="DCD92" s="31"/>
      <c r="DCE92" s="31"/>
      <c r="DCF92" s="31"/>
      <c r="DCG92" s="31"/>
      <c r="DCH92" s="31"/>
      <c r="DCI92" s="31"/>
      <c r="DCJ92" s="31"/>
      <c r="DCK92" s="31"/>
      <c r="DCL92" s="31"/>
      <c r="DCM92" s="31"/>
      <c r="DCN92" s="31"/>
      <c r="DCO92" s="31"/>
      <c r="DCP92" s="31"/>
      <c r="DCQ92" s="31"/>
      <c r="DCR92" s="31"/>
      <c r="DCS92" s="31"/>
      <c r="DCT92" s="31"/>
      <c r="DCU92" s="31"/>
      <c r="DCV92" s="31"/>
      <c r="DCW92" s="31"/>
      <c r="DCX92" s="31"/>
      <c r="DCY92" s="31"/>
      <c r="DCZ92" s="31"/>
      <c r="DDA92" s="31"/>
      <c r="DDB92" s="31"/>
      <c r="DDC92" s="31"/>
      <c r="DDD92" s="31"/>
      <c r="DDE92" s="31"/>
      <c r="DDF92" s="31"/>
      <c r="DDG92" s="31"/>
      <c r="DDH92" s="31"/>
      <c r="DDI92" s="31"/>
      <c r="DDJ92" s="31"/>
      <c r="DDK92" s="31"/>
      <c r="DDL92" s="31"/>
      <c r="DDM92" s="31"/>
      <c r="DDN92" s="31"/>
      <c r="DDO92" s="31"/>
      <c r="DDP92" s="31"/>
      <c r="DDQ92" s="31"/>
      <c r="DDR92" s="31"/>
      <c r="DDS92" s="31"/>
      <c r="DDT92" s="31"/>
      <c r="DDU92" s="31"/>
      <c r="DDV92" s="31"/>
      <c r="DDW92" s="31"/>
      <c r="DDX92" s="31"/>
      <c r="DDY92" s="31"/>
      <c r="DDZ92" s="31"/>
      <c r="DEA92" s="31"/>
      <c r="DEB92" s="31"/>
      <c r="DEC92" s="31"/>
      <c r="DED92" s="31"/>
      <c r="DEE92" s="31"/>
      <c r="DEF92" s="31"/>
      <c r="DEG92" s="31"/>
      <c r="DEH92" s="31"/>
      <c r="DEI92" s="31"/>
      <c r="DEJ92" s="31"/>
      <c r="DEK92" s="31"/>
      <c r="DEL92" s="31"/>
      <c r="DEM92" s="31"/>
      <c r="DEN92" s="31"/>
      <c r="DEO92" s="31"/>
      <c r="DEP92" s="31"/>
      <c r="DEQ92" s="31"/>
      <c r="DER92" s="31"/>
      <c r="DES92" s="31"/>
      <c r="DET92" s="31"/>
      <c r="DEU92" s="31"/>
      <c r="DEV92" s="31"/>
      <c r="DEW92" s="31"/>
      <c r="DEX92" s="31"/>
      <c r="DEY92" s="31"/>
      <c r="DEZ92" s="31"/>
      <c r="DFA92" s="31"/>
      <c r="DFB92" s="31"/>
      <c r="DFC92" s="31"/>
      <c r="DFD92" s="31"/>
      <c r="DFE92" s="31"/>
      <c r="DFF92" s="31"/>
      <c r="DFG92" s="31"/>
      <c r="DFH92" s="31"/>
      <c r="DFI92" s="31"/>
      <c r="DFJ92" s="31"/>
      <c r="DFK92" s="31"/>
      <c r="DFL92" s="31"/>
      <c r="DFM92" s="31"/>
      <c r="DFN92" s="31"/>
      <c r="DFO92" s="31"/>
      <c r="DFP92" s="31"/>
      <c r="DFQ92" s="31"/>
      <c r="DFR92" s="31"/>
      <c r="DFS92" s="31"/>
      <c r="DFT92" s="31"/>
      <c r="DFU92" s="31"/>
      <c r="DFV92" s="31"/>
      <c r="DFW92" s="31"/>
      <c r="DFX92" s="31"/>
      <c r="DFY92" s="31"/>
      <c r="DFZ92" s="31"/>
      <c r="DGA92" s="31"/>
      <c r="DGB92" s="31"/>
      <c r="DGC92" s="31"/>
      <c r="DGD92" s="31"/>
      <c r="DGE92" s="31"/>
      <c r="DGF92" s="31"/>
      <c r="DGG92" s="31"/>
      <c r="DGH92" s="31"/>
      <c r="DGI92" s="31"/>
      <c r="DGJ92" s="31"/>
      <c r="DGK92" s="31"/>
      <c r="DGL92" s="31"/>
      <c r="DGM92" s="31"/>
      <c r="DGN92" s="31"/>
      <c r="DGO92" s="31"/>
      <c r="DGP92" s="31"/>
      <c r="DGQ92" s="31"/>
      <c r="DGR92" s="31"/>
      <c r="DGS92" s="31"/>
      <c r="DGT92" s="31"/>
      <c r="DGU92" s="31"/>
      <c r="DGV92" s="31"/>
      <c r="DGW92" s="31"/>
      <c r="DGX92" s="31"/>
      <c r="DGY92" s="31"/>
      <c r="DGZ92" s="31"/>
      <c r="DHA92" s="31"/>
      <c r="DHB92" s="31"/>
      <c r="DHC92" s="31"/>
      <c r="DHD92" s="31"/>
      <c r="DHE92" s="31"/>
      <c r="DHF92" s="31"/>
      <c r="DHG92" s="31"/>
      <c r="DHH92" s="31"/>
      <c r="DHI92" s="31"/>
      <c r="DHJ92" s="31"/>
      <c r="DHK92" s="31"/>
      <c r="DHL92" s="31"/>
      <c r="DHM92" s="31"/>
      <c r="DHN92" s="31"/>
      <c r="DHO92" s="31"/>
      <c r="DHP92" s="31"/>
      <c r="DHQ92" s="31"/>
      <c r="DHR92" s="31"/>
      <c r="DHS92" s="31"/>
      <c r="DHT92" s="31"/>
      <c r="DHU92" s="31"/>
      <c r="DHV92" s="31"/>
      <c r="DHW92" s="31"/>
      <c r="DHX92" s="31"/>
      <c r="DHY92" s="31"/>
      <c r="DHZ92" s="31"/>
      <c r="DIA92" s="31"/>
      <c r="DIB92" s="31"/>
      <c r="DIC92" s="31"/>
      <c r="DID92" s="31"/>
      <c r="DIE92" s="31"/>
      <c r="DIF92" s="31"/>
      <c r="DIG92" s="31"/>
      <c r="DIH92" s="31"/>
      <c r="DII92" s="31"/>
      <c r="DIJ92" s="31"/>
      <c r="DIK92" s="31"/>
      <c r="DIL92" s="31"/>
      <c r="DIM92" s="31"/>
      <c r="DIN92" s="31"/>
      <c r="DIO92" s="31"/>
      <c r="DIP92" s="31"/>
      <c r="DIQ92" s="31"/>
      <c r="DIR92" s="31"/>
      <c r="DIS92" s="31"/>
      <c r="DIT92" s="31"/>
      <c r="DIU92" s="31"/>
      <c r="DIV92" s="31"/>
      <c r="DIW92" s="31"/>
      <c r="DIX92" s="31"/>
      <c r="DIY92" s="31"/>
      <c r="DIZ92" s="31"/>
      <c r="DJA92" s="31"/>
      <c r="DJB92" s="31"/>
      <c r="DJC92" s="31"/>
      <c r="DJD92" s="31"/>
      <c r="DJE92" s="31"/>
      <c r="DJF92" s="31"/>
      <c r="DJG92" s="31"/>
      <c r="DJH92" s="31"/>
      <c r="DJI92" s="31"/>
      <c r="DJJ92" s="31"/>
      <c r="DJK92" s="31"/>
      <c r="DJL92" s="31"/>
      <c r="DJM92" s="31"/>
      <c r="DJN92" s="31"/>
      <c r="DJO92" s="31"/>
      <c r="DJP92" s="31"/>
      <c r="DJQ92" s="31"/>
      <c r="DJR92" s="31"/>
      <c r="DJS92" s="31"/>
      <c r="DJT92" s="31"/>
      <c r="DJU92" s="31"/>
      <c r="DJV92" s="31"/>
      <c r="DJW92" s="31"/>
      <c r="DJX92" s="31"/>
      <c r="DJY92" s="31"/>
      <c r="DJZ92" s="31"/>
      <c r="DKA92" s="31"/>
      <c r="DKB92" s="31"/>
      <c r="DKC92" s="31"/>
      <c r="DKD92" s="31"/>
      <c r="DKE92" s="31"/>
      <c r="DKF92" s="31"/>
      <c r="DKG92" s="31"/>
      <c r="DKH92" s="31"/>
      <c r="DKI92" s="31"/>
      <c r="DKJ92" s="31"/>
      <c r="DKK92" s="31"/>
      <c r="DKL92" s="31"/>
      <c r="DKM92" s="31"/>
      <c r="DKN92" s="31"/>
      <c r="DKO92" s="31"/>
      <c r="DKP92" s="31"/>
      <c r="DKQ92" s="31"/>
      <c r="DKR92" s="31"/>
      <c r="DKS92" s="31"/>
      <c r="DKT92" s="31"/>
      <c r="DKU92" s="31"/>
      <c r="DKV92" s="31"/>
      <c r="DKW92" s="31"/>
      <c r="DKX92" s="31"/>
      <c r="DKY92" s="31"/>
      <c r="DKZ92" s="31"/>
      <c r="DLA92" s="31"/>
      <c r="DLB92" s="31"/>
      <c r="DLC92" s="31"/>
      <c r="DLD92" s="31"/>
      <c r="DLE92" s="31"/>
      <c r="DLF92" s="31"/>
      <c r="DLG92" s="31"/>
      <c r="DLH92" s="31"/>
      <c r="DLI92" s="31"/>
      <c r="DLJ92" s="31"/>
      <c r="DLK92" s="31"/>
      <c r="DLL92" s="31"/>
      <c r="DLM92" s="31"/>
      <c r="DLN92" s="31"/>
      <c r="DLO92" s="31"/>
      <c r="DLP92" s="31"/>
      <c r="DLQ92" s="31"/>
      <c r="DLR92" s="31"/>
      <c r="DLS92" s="31"/>
      <c r="DLT92" s="31"/>
      <c r="DLU92" s="31"/>
      <c r="DLV92" s="31"/>
      <c r="DLW92" s="31"/>
      <c r="DLX92" s="31"/>
      <c r="DLY92" s="31"/>
      <c r="DLZ92" s="31"/>
      <c r="DMA92" s="31"/>
      <c r="DMB92" s="31"/>
      <c r="DMC92" s="31"/>
      <c r="DMD92" s="31"/>
      <c r="DME92" s="31"/>
      <c r="DMF92" s="31"/>
      <c r="DMG92" s="31"/>
      <c r="DMH92" s="31"/>
      <c r="DMI92" s="31"/>
      <c r="DMJ92" s="31"/>
      <c r="DMK92" s="31"/>
      <c r="DML92" s="31"/>
      <c r="DMM92" s="31"/>
      <c r="DMN92" s="31"/>
      <c r="DMO92" s="31"/>
      <c r="DMP92" s="31"/>
      <c r="DMQ92" s="31"/>
      <c r="DMR92" s="31"/>
      <c r="DMS92" s="31"/>
      <c r="DMT92" s="31"/>
      <c r="DMU92" s="31"/>
      <c r="DMV92" s="31"/>
      <c r="DMW92" s="31"/>
      <c r="DMX92" s="31"/>
      <c r="DMY92" s="31"/>
      <c r="DMZ92" s="31"/>
      <c r="DNA92" s="31"/>
      <c r="DNB92" s="31"/>
      <c r="DNC92" s="31"/>
      <c r="DND92" s="31"/>
      <c r="DNE92" s="31"/>
      <c r="DNF92" s="31"/>
      <c r="DNG92" s="31"/>
      <c r="DNH92" s="31"/>
      <c r="DNI92" s="31"/>
      <c r="DNJ92" s="31"/>
      <c r="DNK92" s="31"/>
      <c r="DNL92" s="31"/>
      <c r="DNM92" s="31"/>
      <c r="DNN92" s="31"/>
      <c r="DNO92" s="31"/>
      <c r="DNP92" s="31"/>
      <c r="DNQ92" s="31"/>
      <c r="DNR92" s="31"/>
      <c r="DNS92" s="31"/>
      <c r="DNT92" s="31"/>
      <c r="DNU92" s="31"/>
      <c r="DNV92" s="31"/>
      <c r="DNW92" s="31"/>
      <c r="DNX92" s="31"/>
      <c r="DNY92" s="31"/>
      <c r="DNZ92" s="31"/>
      <c r="DOA92" s="31"/>
      <c r="DOB92" s="31"/>
      <c r="DOC92" s="31"/>
      <c r="DOD92" s="31"/>
      <c r="DOE92" s="31"/>
      <c r="DOF92" s="31"/>
      <c r="DOG92" s="31"/>
      <c r="DOH92" s="31"/>
      <c r="DOI92" s="31"/>
      <c r="DOJ92" s="31"/>
      <c r="DOK92" s="31"/>
      <c r="DOL92" s="31"/>
      <c r="DOM92" s="31"/>
      <c r="DON92" s="31"/>
      <c r="DOO92" s="31"/>
      <c r="DOP92" s="31"/>
      <c r="DOQ92" s="31"/>
      <c r="DOR92" s="31"/>
      <c r="DOS92" s="31"/>
      <c r="DOT92" s="31"/>
      <c r="DOU92" s="31"/>
      <c r="DOV92" s="31"/>
      <c r="DOW92" s="31"/>
      <c r="DOX92" s="31"/>
      <c r="DOY92" s="31"/>
      <c r="DOZ92" s="31"/>
      <c r="DPA92" s="31"/>
      <c r="DPB92" s="31"/>
      <c r="DPC92" s="31"/>
      <c r="DPD92" s="31"/>
      <c r="DPE92" s="31"/>
      <c r="DPF92" s="31"/>
      <c r="DPG92" s="31"/>
      <c r="DPH92" s="31"/>
      <c r="DPI92" s="31"/>
      <c r="DPJ92" s="31"/>
      <c r="DPK92" s="31"/>
      <c r="DPL92" s="31"/>
      <c r="DPM92" s="31"/>
      <c r="DPN92" s="31"/>
      <c r="DPO92" s="31"/>
      <c r="DPP92" s="31"/>
      <c r="DPQ92" s="31"/>
      <c r="DPR92" s="31"/>
      <c r="DPS92" s="31"/>
      <c r="DPT92" s="31"/>
      <c r="DPU92" s="31"/>
      <c r="DPV92" s="31"/>
      <c r="DPW92" s="31"/>
      <c r="DPX92" s="31"/>
      <c r="DPY92" s="31"/>
      <c r="DPZ92" s="31"/>
      <c r="DQA92" s="31"/>
      <c r="DQB92" s="31"/>
      <c r="DQC92" s="31"/>
      <c r="DQD92" s="31"/>
      <c r="DQE92" s="31"/>
      <c r="DQF92" s="31"/>
      <c r="DQG92" s="31"/>
      <c r="DQH92" s="31"/>
      <c r="DQI92" s="31"/>
      <c r="DQJ92" s="31"/>
      <c r="DQK92" s="31"/>
      <c r="DQL92" s="31"/>
      <c r="DQM92" s="31"/>
      <c r="DQN92" s="31"/>
      <c r="DQO92" s="31"/>
      <c r="DQP92" s="31"/>
      <c r="DQQ92" s="31"/>
      <c r="DQR92" s="31"/>
      <c r="DQS92" s="31"/>
      <c r="DQT92" s="31"/>
      <c r="DQU92" s="31"/>
      <c r="DQV92" s="31"/>
      <c r="DQW92" s="31"/>
      <c r="DQX92" s="31"/>
      <c r="DQY92" s="31"/>
      <c r="DQZ92" s="31"/>
      <c r="DRA92" s="31"/>
      <c r="DRB92" s="31"/>
      <c r="DRC92" s="31"/>
      <c r="DRD92" s="31"/>
      <c r="DRE92" s="31"/>
      <c r="DRF92" s="31"/>
      <c r="DRG92" s="31"/>
      <c r="DRH92" s="31"/>
      <c r="DRI92" s="31"/>
      <c r="DRJ92" s="31"/>
      <c r="DRK92" s="31"/>
      <c r="DRL92" s="31"/>
      <c r="DRM92" s="31"/>
      <c r="DRN92" s="31"/>
      <c r="DRO92" s="31"/>
      <c r="DRP92" s="31"/>
      <c r="DRQ92" s="31"/>
      <c r="DRR92" s="31"/>
      <c r="DRS92" s="31"/>
      <c r="DRT92" s="31"/>
      <c r="DRU92" s="31"/>
      <c r="DRV92" s="31"/>
      <c r="DRW92" s="31"/>
      <c r="DRX92" s="31"/>
      <c r="DRY92" s="31"/>
      <c r="DRZ92" s="31"/>
      <c r="DSA92" s="31"/>
      <c r="DSB92" s="31"/>
      <c r="DSC92" s="31"/>
      <c r="DSD92" s="31"/>
      <c r="DSE92" s="31"/>
      <c r="DSF92" s="31"/>
      <c r="DSG92" s="31"/>
      <c r="DSH92" s="31"/>
      <c r="DSI92" s="31"/>
      <c r="DSJ92" s="31"/>
      <c r="DSK92" s="31"/>
      <c r="DSL92" s="31"/>
      <c r="DSM92" s="31"/>
      <c r="DSN92" s="31"/>
      <c r="DSO92" s="31"/>
      <c r="DSP92" s="31"/>
      <c r="DSQ92" s="31"/>
      <c r="DSR92" s="31"/>
      <c r="DSS92" s="31"/>
      <c r="DST92" s="31"/>
      <c r="DSU92" s="31"/>
      <c r="DSV92" s="31"/>
      <c r="DSW92" s="31"/>
      <c r="DSX92" s="31"/>
      <c r="DSY92" s="31"/>
      <c r="DSZ92" s="31"/>
      <c r="DTA92" s="31"/>
      <c r="DTB92" s="31"/>
      <c r="DTC92" s="31"/>
      <c r="DTD92" s="31"/>
      <c r="DTE92" s="31"/>
      <c r="DTF92" s="31"/>
      <c r="DTG92" s="31"/>
      <c r="DTH92" s="31"/>
      <c r="DTI92" s="31"/>
      <c r="DTJ92" s="31"/>
      <c r="DTK92" s="31"/>
      <c r="DTL92" s="31"/>
      <c r="DTM92" s="31"/>
      <c r="DTN92" s="31"/>
      <c r="DTO92" s="31"/>
      <c r="DTP92" s="31"/>
      <c r="DTQ92" s="31"/>
      <c r="DTR92" s="31"/>
      <c r="DTS92" s="31"/>
      <c r="DTT92" s="31"/>
      <c r="DTU92" s="31"/>
      <c r="DTV92" s="31"/>
      <c r="DTW92" s="31"/>
      <c r="DTX92" s="31"/>
      <c r="DTY92" s="31"/>
      <c r="DTZ92" s="31"/>
      <c r="DUA92" s="31"/>
      <c r="DUB92" s="31"/>
      <c r="DUC92" s="31"/>
      <c r="DUD92" s="31"/>
      <c r="DUE92" s="31"/>
      <c r="DUF92" s="31"/>
      <c r="DUG92" s="31"/>
      <c r="DUH92" s="31"/>
      <c r="DUI92" s="31"/>
      <c r="DUJ92" s="31"/>
      <c r="DUK92" s="31"/>
      <c r="DUL92" s="31"/>
      <c r="DUM92" s="31"/>
      <c r="DUN92" s="31"/>
      <c r="DUO92" s="31"/>
      <c r="DUP92" s="31"/>
      <c r="DUQ92" s="31"/>
      <c r="DUR92" s="31"/>
      <c r="DUS92" s="31"/>
      <c r="DUT92" s="31"/>
      <c r="DUU92" s="31"/>
      <c r="DUV92" s="31"/>
      <c r="DUW92" s="31"/>
      <c r="DUX92" s="31"/>
      <c r="DUY92" s="31"/>
      <c r="DUZ92" s="31"/>
      <c r="DVA92" s="31"/>
      <c r="DVB92" s="31"/>
      <c r="DVC92" s="31"/>
      <c r="DVD92" s="31"/>
      <c r="DVE92" s="31"/>
      <c r="DVF92" s="31"/>
      <c r="DVG92" s="31"/>
      <c r="DVH92" s="31"/>
      <c r="DVI92" s="31"/>
      <c r="DVJ92" s="31"/>
      <c r="DVK92" s="31"/>
      <c r="DVL92" s="31"/>
      <c r="DVM92" s="31"/>
      <c r="DVN92" s="31"/>
      <c r="DVO92" s="31"/>
      <c r="DVP92" s="31"/>
      <c r="DVQ92" s="31"/>
      <c r="DVR92" s="31"/>
      <c r="DVS92" s="31"/>
      <c r="DVT92" s="31"/>
      <c r="DVU92" s="31"/>
      <c r="DVV92" s="31"/>
      <c r="DVW92" s="31"/>
      <c r="DVX92" s="31"/>
      <c r="DVY92" s="31"/>
      <c r="DVZ92" s="31"/>
      <c r="DWA92" s="31"/>
      <c r="DWB92" s="31"/>
      <c r="DWC92" s="31"/>
      <c r="DWD92" s="31"/>
      <c r="DWE92" s="31"/>
      <c r="DWF92" s="31"/>
      <c r="DWG92" s="31"/>
      <c r="DWH92" s="31"/>
      <c r="DWI92" s="31"/>
      <c r="DWJ92" s="31"/>
      <c r="DWK92" s="31"/>
      <c r="DWL92" s="31"/>
      <c r="DWM92" s="31"/>
      <c r="DWN92" s="31"/>
      <c r="DWO92" s="31"/>
      <c r="DWP92" s="31"/>
      <c r="DWQ92" s="31"/>
      <c r="DWR92" s="31"/>
      <c r="DWS92" s="31"/>
      <c r="DWT92" s="31"/>
      <c r="DWU92" s="31"/>
      <c r="DWV92" s="31"/>
      <c r="DWW92" s="31"/>
      <c r="DWX92" s="31"/>
      <c r="DWY92" s="31"/>
      <c r="DWZ92" s="31"/>
      <c r="DXA92" s="31"/>
      <c r="DXB92" s="31"/>
      <c r="DXC92" s="31"/>
      <c r="DXD92" s="31"/>
      <c r="DXE92" s="31"/>
      <c r="DXF92" s="31"/>
      <c r="DXG92" s="31"/>
      <c r="DXH92" s="31"/>
      <c r="DXI92" s="31"/>
      <c r="DXJ92" s="31"/>
      <c r="DXK92" s="31"/>
      <c r="DXL92" s="31"/>
      <c r="DXM92" s="31"/>
      <c r="DXN92" s="31"/>
      <c r="DXO92" s="31"/>
      <c r="DXP92" s="31"/>
      <c r="DXQ92" s="31"/>
      <c r="DXR92" s="31"/>
      <c r="DXS92" s="31"/>
      <c r="DXT92" s="31"/>
      <c r="DXU92" s="31"/>
      <c r="DXV92" s="31"/>
      <c r="DXW92" s="31"/>
      <c r="DXX92" s="31"/>
      <c r="DXY92" s="31"/>
      <c r="DXZ92" s="31"/>
      <c r="DYA92" s="31"/>
      <c r="DYB92" s="31"/>
      <c r="DYC92" s="31"/>
      <c r="DYD92" s="31"/>
      <c r="DYE92" s="31"/>
      <c r="DYF92" s="31"/>
      <c r="DYG92" s="31"/>
      <c r="DYH92" s="31"/>
      <c r="DYI92" s="31"/>
      <c r="DYJ92" s="31"/>
      <c r="DYK92" s="31"/>
      <c r="DYL92" s="31"/>
      <c r="DYM92" s="31"/>
      <c r="DYN92" s="31"/>
      <c r="DYO92" s="31"/>
      <c r="DYP92" s="31"/>
      <c r="DYQ92" s="31"/>
      <c r="DYR92" s="31"/>
      <c r="DYS92" s="31"/>
      <c r="DYT92" s="31"/>
      <c r="DYU92" s="31"/>
      <c r="DYV92" s="31"/>
      <c r="DYW92" s="31"/>
      <c r="DYX92" s="31"/>
      <c r="DYY92" s="31"/>
      <c r="DYZ92" s="31"/>
      <c r="DZA92" s="31"/>
      <c r="DZB92" s="31"/>
      <c r="DZC92" s="31"/>
      <c r="DZD92" s="31"/>
      <c r="DZE92" s="31"/>
      <c r="DZF92" s="31"/>
      <c r="DZG92" s="31"/>
      <c r="DZH92" s="31"/>
      <c r="DZI92" s="31"/>
      <c r="DZJ92" s="31"/>
      <c r="DZK92" s="31"/>
      <c r="DZL92" s="31"/>
      <c r="DZM92" s="31"/>
      <c r="DZN92" s="31"/>
      <c r="DZO92" s="31"/>
      <c r="DZP92" s="31"/>
      <c r="DZQ92" s="31"/>
      <c r="DZR92" s="31"/>
      <c r="DZS92" s="31"/>
      <c r="DZT92" s="31"/>
      <c r="DZU92" s="31"/>
      <c r="DZV92" s="31"/>
      <c r="DZW92" s="31"/>
      <c r="DZX92" s="31"/>
      <c r="DZY92" s="31"/>
      <c r="DZZ92" s="31"/>
      <c r="EAA92" s="31"/>
      <c r="EAB92" s="31"/>
      <c r="EAC92" s="31"/>
      <c r="EAD92" s="31"/>
      <c r="EAE92" s="31"/>
      <c r="EAF92" s="31"/>
      <c r="EAG92" s="31"/>
      <c r="EAH92" s="31"/>
      <c r="EAI92" s="31"/>
      <c r="EAJ92" s="31"/>
      <c r="EAK92" s="31"/>
      <c r="EAL92" s="31"/>
      <c r="EAM92" s="31"/>
      <c r="EAN92" s="31"/>
      <c r="EAO92" s="31"/>
      <c r="EAP92" s="31"/>
      <c r="EAQ92" s="31"/>
      <c r="EAR92" s="31"/>
      <c r="EAS92" s="31"/>
      <c r="EAT92" s="31"/>
      <c r="EAU92" s="31"/>
      <c r="EAV92" s="31"/>
      <c r="EAW92" s="31"/>
      <c r="EAX92" s="31"/>
      <c r="EAY92" s="31"/>
      <c r="EAZ92" s="31"/>
      <c r="EBA92" s="31"/>
      <c r="EBB92" s="31"/>
      <c r="EBC92" s="31"/>
      <c r="EBD92" s="31"/>
      <c r="EBE92" s="31"/>
      <c r="EBF92" s="31"/>
      <c r="EBG92" s="31"/>
      <c r="EBH92" s="31"/>
      <c r="EBI92" s="31"/>
      <c r="EBJ92" s="31"/>
      <c r="EBK92" s="31"/>
      <c r="EBL92" s="31"/>
      <c r="EBM92" s="31"/>
      <c r="EBN92" s="31"/>
      <c r="EBO92" s="31"/>
      <c r="EBP92" s="31"/>
      <c r="EBQ92" s="31"/>
      <c r="EBR92" s="31"/>
      <c r="EBS92" s="31"/>
      <c r="EBT92" s="31"/>
      <c r="EBU92" s="31"/>
      <c r="EBV92" s="31"/>
      <c r="EBW92" s="31"/>
      <c r="EBX92" s="31"/>
      <c r="EBY92" s="31"/>
      <c r="EBZ92" s="31"/>
      <c r="ECA92" s="31"/>
      <c r="ECB92" s="31"/>
      <c r="ECC92" s="31"/>
      <c r="ECD92" s="31"/>
      <c r="ECE92" s="31"/>
      <c r="ECF92" s="31"/>
      <c r="ECG92" s="31"/>
      <c r="ECH92" s="31"/>
      <c r="ECI92" s="31"/>
      <c r="ECJ92" s="31"/>
      <c r="ECK92" s="31"/>
      <c r="ECL92" s="31"/>
      <c r="ECM92" s="31"/>
      <c r="ECN92" s="31"/>
      <c r="ECO92" s="31"/>
      <c r="ECP92" s="31"/>
      <c r="ECQ92" s="31"/>
      <c r="ECR92" s="31"/>
      <c r="ECS92" s="31"/>
      <c r="ECT92" s="31"/>
      <c r="ECU92" s="31"/>
      <c r="ECV92" s="31"/>
      <c r="ECW92" s="31"/>
      <c r="ECX92" s="31"/>
      <c r="ECY92" s="31"/>
      <c r="ECZ92" s="31"/>
      <c r="EDA92" s="31"/>
      <c r="EDB92" s="31"/>
      <c r="EDC92" s="31"/>
      <c r="EDD92" s="31"/>
      <c r="EDE92" s="31"/>
      <c r="EDF92" s="31"/>
      <c r="EDG92" s="31"/>
      <c r="EDH92" s="31"/>
      <c r="EDI92" s="31"/>
      <c r="EDJ92" s="31"/>
      <c r="EDK92" s="31"/>
      <c r="EDL92" s="31"/>
      <c r="EDM92" s="31"/>
      <c r="EDN92" s="31"/>
      <c r="EDO92" s="31"/>
      <c r="EDP92" s="31"/>
      <c r="EDQ92" s="31"/>
      <c r="EDR92" s="31"/>
      <c r="EDS92" s="31"/>
      <c r="EDT92" s="31"/>
      <c r="EDU92" s="31"/>
      <c r="EDV92" s="31"/>
      <c r="EDW92" s="31"/>
      <c r="EDX92" s="31"/>
      <c r="EDY92" s="31"/>
      <c r="EDZ92" s="31"/>
      <c r="EEA92" s="31"/>
      <c r="EEB92" s="31"/>
      <c r="EEC92" s="31"/>
      <c r="EED92" s="31"/>
      <c r="EEE92" s="31"/>
      <c r="EEF92" s="31"/>
      <c r="EEG92" s="31"/>
      <c r="EEH92" s="31"/>
      <c r="EEI92" s="31"/>
      <c r="EEJ92" s="31"/>
      <c r="EEK92" s="31"/>
      <c r="EEL92" s="31"/>
      <c r="EEM92" s="31"/>
      <c r="EEN92" s="31"/>
      <c r="EEO92" s="31"/>
      <c r="EEP92" s="31"/>
      <c r="EEQ92" s="31"/>
      <c r="EER92" s="31"/>
      <c r="EES92" s="31"/>
      <c r="EET92" s="31"/>
      <c r="EEU92" s="31"/>
      <c r="EEV92" s="31"/>
      <c r="EEW92" s="31"/>
      <c r="EEX92" s="31"/>
      <c r="EEY92" s="31"/>
      <c r="EEZ92" s="31"/>
      <c r="EFA92" s="31"/>
      <c r="EFB92" s="31"/>
      <c r="EFC92" s="31"/>
      <c r="EFD92" s="31"/>
      <c r="EFE92" s="31"/>
      <c r="EFF92" s="31"/>
      <c r="EFG92" s="31"/>
      <c r="EFH92" s="31"/>
      <c r="EFI92" s="31"/>
      <c r="EFJ92" s="31"/>
      <c r="EFK92" s="31"/>
      <c r="EFL92" s="31"/>
      <c r="EFM92" s="31"/>
      <c r="EFN92" s="31"/>
      <c r="EFO92" s="31"/>
      <c r="EFP92" s="31"/>
      <c r="EFQ92" s="31"/>
      <c r="EFR92" s="31"/>
      <c r="EFS92" s="31"/>
      <c r="EFT92" s="31"/>
      <c r="EFU92" s="31"/>
      <c r="EFV92" s="31"/>
      <c r="EFW92" s="31"/>
      <c r="EFX92" s="31"/>
      <c r="EFY92" s="31"/>
      <c r="EFZ92" s="31"/>
      <c r="EGA92" s="31"/>
      <c r="EGB92" s="31"/>
      <c r="EGC92" s="31"/>
      <c r="EGD92" s="31"/>
      <c r="EGE92" s="31"/>
      <c r="EGF92" s="31"/>
      <c r="EGG92" s="31"/>
      <c r="EGH92" s="31"/>
      <c r="EGI92" s="31"/>
      <c r="EGJ92" s="31"/>
      <c r="EGK92" s="31"/>
      <c r="EGL92" s="31"/>
      <c r="EGM92" s="31"/>
      <c r="EGN92" s="31"/>
      <c r="EGO92" s="31"/>
      <c r="EGP92" s="31"/>
      <c r="EGQ92" s="31"/>
      <c r="EGR92" s="31"/>
      <c r="EGS92" s="31"/>
      <c r="EGT92" s="31"/>
      <c r="EGU92" s="31"/>
      <c r="EGV92" s="31"/>
      <c r="EGW92" s="31"/>
      <c r="EGX92" s="31"/>
      <c r="EGY92" s="31"/>
      <c r="EGZ92" s="31"/>
      <c r="EHA92" s="31"/>
      <c r="EHB92" s="31"/>
      <c r="EHC92" s="31"/>
      <c r="EHD92" s="31"/>
      <c r="EHE92" s="31"/>
      <c r="EHF92" s="31"/>
      <c r="EHG92" s="31"/>
      <c r="EHH92" s="31"/>
      <c r="EHI92" s="31"/>
      <c r="EHJ92" s="31"/>
      <c r="EHK92" s="31"/>
      <c r="EHL92" s="31"/>
      <c r="EHM92" s="31"/>
      <c r="EHN92" s="31"/>
      <c r="EHO92" s="31"/>
      <c r="EHP92" s="31"/>
      <c r="EHQ92" s="31"/>
      <c r="EHR92" s="31"/>
      <c r="EHS92" s="31"/>
      <c r="EHT92" s="31"/>
      <c r="EHU92" s="31"/>
      <c r="EHV92" s="31"/>
      <c r="EHW92" s="31"/>
      <c r="EHX92" s="31"/>
      <c r="EHY92" s="31"/>
      <c r="EHZ92" s="31"/>
      <c r="EIA92" s="31"/>
      <c r="EIB92" s="31"/>
      <c r="EIC92" s="31"/>
      <c r="EID92" s="31"/>
      <c r="EIE92" s="31"/>
      <c r="EIF92" s="31"/>
      <c r="EIG92" s="31"/>
      <c r="EIH92" s="31"/>
      <c r="EII92" s="31"/>
      <c r="EIJ92" s="31"/>
      <c r="EIK92" s="31"/>
      <c r="EIL92" s="31"/>
      <c r="EIM92" s="31"/>
      <c r="EIN92" s="31"/>
      <c r="EIO92" s="31"/>
      <c r="EIP92" s="31"/>
      <c r="EIQ92" s="31"/>
      <c r="EIR92" s="31"/>
      <c r="EIS92" s="31"/>
      <c r="EIT92" s="31"/>
      <c r="EIU92" s="31"/>
      <c r="EIV92" s="31"/>
      <c r="EIW92" s="31"/>
      <c r="EIX92" s="31"/>
      <c r="EIY92" s="31"/>
      <c r="EIZ92" s="31"/>
      <c r="EJA92" s="31"/>
      <c r="EJB92" s="31"/>
      <c r="EJC92" s="31"/>
      <c r="EJD92" s="31"/>
      <c r="EJE92" s="31"/>
      <c r="EJF92" s="31"/>
      <c r="EJG92" s="31"/>
      <c r="EJH92" s="31"/>
      <c r="EJI92" s="31"/>
      <c r="EJJ92" s="31"/>
      <c r="EJK92" s="31"/>
      <c r="EJL92" s="31"/>
      <c r="EJM92" s="31"/>
      <c r="EJN92" s="31"/>
      <c r="EJO92" s="31"/>
      <c r="EJP92" s="31"/>
      <c r="EJQ92" s="31"/>
      <c r="EJR92" s="31"/>
      <c r="EJS92" s="31"/>
      <c r="EJT92" s="31"/>
      <c r="EJU92" s="31"/>
      <c r="EJV92" s="31"/>
      <c r="EJW92" s="31"/>
      <c r="EJX92" s="31"/>
      <c r="EJY92" s="31"/>
      <c r="EJZ92" s="31"/>
      <c r="EKA92" s="31"/>
      <c r="EKB92" s="31"/>
      <c r="EKC92" s="31"/>
      <c r="EKD92" s="31"/>
      <c r="EKE92" s="31"/>
      <c r="EKF92" s="31"/>
      <c r="EKG92" s="31"/>
      <c r="EKH92" s="31"/>
      <c r="EKI92" s="31"/>
      <c r="EKJ92" s="31"/>
      <c r="EKK92" s="31"/>
      <c r="EKL92" s="31"/>
      <c r="EKM92" s="31"/>
      <c r="EKN92" s="31"/>
      <c r="EKO92" s="31"/>
      <c r="EKP92" s="31"/>
      <c r="EKQ92" s="31"/>
      <c r="EKR92" s="31"/>
      <c r="EKS92" s="31"/>
      <c r="EKT92" s="31"/>
      <c r="EKU92" s="31"/>
      <c r="EKV92" s="31"/>
      <c r="EKW92" s="31"/>
      <c r="EKX92" s="31"/>
      <c r="EKY92" s="31"/>
      <c r="EKZ92" s="31"/>
      <c r="ELA92" s="31"/>
      <c r="ELB92" s="31"/>
      <c r="ELC92" s="31"/>
      <c r="ELD92" s="31"/>
      <c r="ELE92" s="31"/>
      <c r="ELF92" s="31"/>
      <c r="ELG92" s="31"/>
      <c r="ELH92" s="31"/>
      <c r="ELI92" s="31"/>
      <c r="ELJ92" s="31"/>
      <c r="ELK92" s="31"/>
      <c r="ELL92" s="31"/>
      <c r="ELM92" s="31"/>
      <c r="ELN92" s="31"/>
      <c r="ELO92" s="31"/>
      <c r="ELP92" s="31"/>
      <c r="ELQ92" s="31"/>
      <c r="ELR92" s="31"/>
      <c r="ELS92" s="31"/>
      <c r="ELT92" s="31"/>
      <c r="ELU92" s="31"/>
      <c r="ELV92" s="31"/>
      <c r="ELW92" s="31"/>
      <c r="ELX92" s="31"/>
      <c r="ELY92" s="31"/>
      <c r="ELZ92" s="31"/>
      <c r="EMA92" s="31"/>
      <c r="EMB92" s="31"/>
      <c r="EMC92" s="31"/>
      <c r="EMD92" s="31"/>
      <c r="EME92" s="31"/>
      <c r="EMF92" s="31"/>
      <c r="EMG92" s="31"/>
      <c r="EMH92" s="31"/>
      <c r="EMI92" s="31"/>
      <c r="EMJ92" s="31"/>
      <c r="EMK92" s="31"/>
      <c r="EML92" s="31"/>
      <c r="EMM92" s="31"/>
      <c r="EMN92" s="31"/>
      <c r="EMO92" s="31"/>
      <c r="EMP92" s="31"/>
      <c r="EMQ92" s="31"/>
      <c r="EMR92" s="31"/>
      <c r="EMS92" s="31"/>
      <c r="EMT92" s="31"/>
      <c r="EMU92" s="31"/>
      <c r="EMV92" s="31"/>
      <c r="EMW92" s="31"/>
      <c r="EMX92" s="31"/>
      <c r="EMY92" s="31"/>
      <c r="EMZ92" s="31"/>
      <c r="ENA92" s="31"/>
      <c r="ENB92" s="31"/>
      <c r="ENC92" s="31"/>
      <c r="END92" s="31"/>
      <c r="ENE92" s="31"/>
      <c r="ENF92" s="31"/>
      <c r="ENG92" s="31"/>
      <c r="ENH92" s="31"/>
      <c r="ENI92" s="31"/>
      <c r="ENJ92" s="31"/>
      <c r="ENK92" s="31"/>
      <c r="ENL92" s="31"/>
      <c r="ENM92" s="31"/>
      <c r="ENN92" s="31"/>
      <c r="ENO92" s="31"/>
      <c r="ENP92" s="31"/>
      <c r="ENQ92" s="31"/>
      <c r="ENR92" s="31"/>
      <c r="ENS92" s="31"/>
      <c r="ENT92" s="31"/>
      <c r="ENU92" s="31"/>
      <c r="ENV92" s="31"/>
      <c r="ENW92" s="31"/>
      <c r="ENX92" s="31"/>
      <c r="ENY92" s="31"/>
      <c r="ENZ92" s="31"/>
      <c r="EOA92" s="31"/>
      <c r="EOB92" s="31"/>
      <c r="EOC92" s="31"/>
      <c r="EOD92" s="31"/>
      <c r="EOE92" s="31"/>
      <c r="EOF92" s="31"/>
      <c r="EOG92" s="31"/>
      <c r="EOH92" s="31"/>
      <c r="EOI92" s="31"/>
      <c r="EOJ92" s="31"/>
      <c r="EOK92" s="31"/>
      <c r="EOL92" s="31"/>
      <c r="EOM92" s="31"/>
      <c r="EON92" s="31"/>
      <c r="EOO92" s="31"/>
      <c r="EOP92" s="31"/>
      <c r="EOQ92" s="31"/>
      <c r="EOR92" s="31"/>
      <c r="EOS92" s="31"/>
      <c r="EOT92" s="31"/>
      <c r="EOU92" s="31"/>
      <c r="EOV92" s="31"/>
      <c r="EOW92" s="31"/>
      <c r="EOX92" s="31"/>
      <c r="EOY92" s="31"/>
      <c r="EOZ92" s="31"/>
      <c r="EPA92" s="31"/>
      <c r="EPB92" s="31"/>
      <c r="EPC92" s="31"/>
      <c r="EPD92" s="31"/>
      <c r="EPE92" s="31"/>
      <c r="EPF92" s="31"/>
      <c r="EPG92" s="31"/>
      <c r="EPH92" s="31"/>
      <c r="EPI92" s="31"/>
      <c r="EPJ92" s="31"/>
      <c r="EPK92" s="31"/>
      <c r="EPL92" s="31"/>
      <c r="EPM92" s="31"/>
      <c r="EPN92" s="31"/>
      <c r="EPO92" s="31"/>
      <c r="EPP92" s="31"/>
      <c r="EPQ92" s="31"/>
      <c r="EPR92" s="31"/>
      <c r="EPS92" s="31"/>
      <c r="EPT92" s="31"/>
      <c r="EPU92" s="31"/>
      <c r="EPV92" s="31"/>
      <c r="EPW92" s="31"/>
      <c r="EPX92" s="31"/>
      <c r="EPY92" s="31"/>
      <c r="EPZ92" s="31"/>
      <c r="EQA92" s="31"/>
      <c r="EQB92" s="31"/>
      <c r="EQC92" s="31"/>
      <c r="EQD92" s="31"/>
      <c r="EQE92" s="31"/>
      <c r="EQF92" s="31"/>
      <c r="EQG92" s="31"/>
      <c r="EQH92" s="31"/>
      <c r="EQI92" s="31"/>
      <c r="EQJ92" s="31"/>
      <c r="EQK92" s="31"/>
      <c r="EQL92" s="31"/>
      <c r="EQM92" s="31"/>
      <c r="EQN92" s="31"/>
      <c r="EQO92" s="31"/>
      <c r="EQP92" s="31"/>
      <c r="EQQ92" s="31"/>
      <c r="EQR92" s="31"/>
      <c r="EQS92" s="31"/>
      <c r="EQT92" s="31"/>
      <c r="EQU92" s="31"/>
      <c r="EQV92" s="31"/>
      <c r="EQW92" s="31"/>
      <c r="EQX92" s="31"/>
      <c r="EQY92" s="31"/>
      <c r="EQZ92" s="31"/>
      <c r="ERA92" s="31"/>
      <c r="ERB92" s="31"/>
      <c r="ERC92" s="31"/>
      <c r="ERD92" s="31"/>
      <c r="ERE92" s="31"/>
      <c r="ERF92" s="31"/>
      <c r="ERG92" s="31"/>
      <c r="ERH92" s="31"/>
      <c r="ERI92" s="31"/>
      <c r="ERJ92" s="31"/>
      <c r="ERK92" s="31"/>
      <c r="ERL92" s="31"/>
      <c r="ERM92" s="31"/>
      <c r="ERN92" s="31"/>
      <c r="ERO92" s="31"/>
      <c r="ERP92" s="31"/>
      <c r="ERQ92" s="31"/>
      <c r="ERR92" s="31"/>
      <c r="ERS92" s="31"/>
      <c r="ERT92" s="31"/>
      <c r="ERU92" s="31"/>
      <c r="ERV92" s="31"/>
      <c r="ERW92" s="31"/>
      <c r="ERX92" s="31"/>
      <c r="ERY92" s="31"/>
      <c r="ERZ92" s="31"/>
      <c r="ESA92" s="31"/>
      <c r="ESB92" s="31"/>
      <c r="ESC92" s="31"/>
      <c r="ESD92" s="31"/>
      <c r="ESE92" s="31"/>
      <c r="ESF92" s="31"/>
      <c r="ESG92" s="31"/>
      <c r="ESH92" s="31"/>
      <c r="ESI92" s="31"/>
      <c r="ESJ92" s="31"/>
      <c r="ESK92" s="31"/>
      <c r="ESL92" s="31"/>
      <c r="ESM92" s="31"/>
      <c r="ESN92" s="31"/>
      <c r="ESO92" s="31"/>
      <c r="ESP92" s="31"/>
      <c r="ESQ92" s="31"/>
      <c r="ESR92" s="31"/>
      <c r="ESS92" s="31"/>
      <c r="EST92" s="31"/>
      <c r="ESU92" s="31"/>
      <c r="ESV92" s="31"/>
      <c r="ESW92" s="31"/>
      <c r="ESX92" s="31"/>
      <c r="ESY92" s="31"/>
      <c r="ESZ92" s="31"/>
      <c r="ETA92" s="31"/>
      <c r="ETB92" s="31"/>
      <c r="ETC92" s="31"/>
      <c r="ETD92" s="31"/>
      <c r="ETE92" s="31"/>
      <c r="ETF92" s="31"/>
      <c r="ETG92" s="31"/>
      <c r="ETH92" s="31"/>
      <c r="ETI92" s="31"/>
      <c r="ETJ92" s="31"/>
      <c r="ETK92" s="31"/>
      <c r="ETL92" s="31"/>
      <c r="ETM92" s="31"/>
      <c r="ETN92" s="31"/>
      <c r="ETO92" s="31"/>
      <c r="ETP92" s="31"/>
      <c r="ETQ92" s="31"/>
      <c r="ETR92" s="31"/>
      <c r="ETS92" s="31"/>
      <c r="ETT92" s="31"/>
      <c r="ETU92" s="31"/>
      <c r="ETV92" s="31"/>
      <c r="ETW92" s="31"/>
      <c r="ETX92" s="31"/>
      <c r="ETY92" s="31"/>
      <c r="ETZ92" s="31"/>
      <c r="EUA92" s="31"/>
      <c r="EUB92" s="31"/>
      <c r="EUC92" s="31"/>
      <c r="EUD92" s="31"/>
      <c r="EUE92" s="31"/>
      <c r="EUF92" s="31"/>
      <c r="EUG92" s="31"/>
      <c r="EUH92" s="31"/>
      <c r="EUI92" s="31"/>
      <c r="EUJ92" s="31"/>
      <c r="EUK92" s="31"/>
      <c r="EUL92" s="31"/>
      <c r="EUM92" s="31"/>
      <c r="EUN92" s="31"/>
      <c r="EUO92" s="31"/>
      <c r="EUP92" s="31"/>
      <c r="EUQ92" s="31"/>
      <c r="EUR92" s="31"/>
      <c r="EUS92" s="31"/>
      <c r="EUT92" s="31"/>
      <c r="EUU92" s="31"/>
      <c r="EUV92" s="31"/>
      <c r="EUW92" s="31"/>
      <c r="EUX92" s="31"/>
      <c r="EUY92" s="31"/>
      <c r="EUZ92" s="31"/>
      <c r="EVA92" s="31"/>
      <c r="EVB92" s="31"/>
      <c r="EVC92" s="31"/>
      <c r="EVD92" s="31"/>
      <c r="EVE92" s="31"/>
      <c r="EVF92" s="31"/>
      <c r="EVG92" s="31"/>
      <c r="EVH92" s="31"/>
      <c r="EVI92" s="31"/>
      <c r="EVJ92" s="31"/>
      <c r="EVK92" s="31"/>
      <c r="EVL92" s="31"/>
      <c r="EVM92" s="31"/>
      <c r="EVN92" s="31"/>
      <c r="EVO92" s="31"/>
      <c r="EVP92" s="31"/>
      <c r="EVQ92" s="31"/>
      <c r="EVR92" s="31"/>
      <c r="EVS92" s="31"/>
      <c r="EVT92" s="31"/>
      <c r="EVU92" s="31"/>
      <c r="EVV92" s="31"/>
      <c r="EVW92" s="31"/>
      <c r="EVX92" s="31"/>
      <c r="EVY92" s="31"/>
      <c r="EVZ92" s="31"/>
      <c r="EWA92" s="31"/>
      <c r="EWB92" s="31"/>
      <c r="EWC92" s="31"/>
      <c r="EWD92" s="31"/>
      <c r="EWE92" s="31"/>
      <c r="EWF92" s="31"/>
      <c r="EWG92" s="31"/>
      <c r="EWH92" s="31"/>
      <c r="EWI92" s="31"/>
      <c r="EWJ92" s="31"/>
      <c r="EWK92" s="31"/>
      <c r="EWL92" s="31"/>
      <c r="EWM92" s="31"/>
      <c r="EWN92" s="31"/>
      <c r="EWO92" s="31"/>
      <c r="EWP92" s="31"/>
      <c r="EWQ92" s="31"/>
      <c r="EWR92" s="31"/>
      <c r="EWS92" s="31"/>
      <c r="EWT92" s="31"/>
      <c r="EWU92" s="31"/>
      <c r="EWV92" s="31"/>
      <c r="EWW92" s="31"/>
      <c r="EWX92" s="31"/>
      <c r="EWY92" s="31"/>
      <c r="EWZ92" s="31"/>
      <c r="EXA92" s="31"/>
      <c r="EXB92" s="31"/>
      <c r="EXC92" s="31"/>
      <c r="EXD92" s="31"/>
      <c r="EXE92" s="31"/>
      <c r="EXF92" s="31"/>
      <c r="EXG92" s="31"/>
      <c r="EXH92" s="31"/>
      <c r="EXI92" s="31"/>
      <c r="EXJ92" s="31"/>
      <c r="EXK92" s="31"/>
      <c r="EXL92" s="31"/>
      <c r="EXM92" s="31"/>
      <c r="EXN92" s="31"/>
      <c r="EXO92" s="31"/>
      <c r="EXP92" s="31"/>
      <c r="EXQ92" s="31"/>
      <c r="EXR92" s="31"/>
      <c r="EXS92" s="31"/>
      <c r="EXT92" s="31"/>
      <c r="EXU92" s="31"/>
      <c r="EXV92" s="31"/>
      <c r="EXW92" s="31"/>
      <c r="EXX92" s="31"/>
      <c r="EXY92" s="31"/>
      <c r="EXZ92" s="31"/>
      <c r="EYA92" s="31"/>
      <c r="EYB92" s="31"/>
      <c r="EYC92" s="31"/>
      <c r="EYD92" s="31"/>
      <c r="EYE92" s="31"/>
      <c r="EYF92" s="31"/>
      <c r="EYG92" s="31"/>
      <c r="EYH92" s="31"/>
      <c r="EYI92" s="31"/>
      <c r="EYJ92" s="31"/>
      <c r="EYK92" s="31"/>
      <c r="EYL92" s="31"/>
      <c r="EYM92" s="31"/>
      <c r="EYN92" s="31"/>
      <c r="EYO92" s="31"/>
      <c r="EYP92" s="31"/>
      <c r="EYQ92" s="31"/>
      <c r="EYR92" s="31"/>
      <c r="EYS92" s="31"/>
      <c r="EYT92" s="31"/>
      <c r="EYU92" s="31"/>
      <c r="EYV92" s="31"/>
      <c r="EYW92" s="31"/>
      <c r="EYX92" s="31"/>
      <c r="EYY92" s="31"/>
      <c r="EYZ92" s="31"/>
      <c r="EZA92" s="31"/>
      <c r="EZB92" s="31"/>
      <c r="EZC92" s="31"/>
      <c r="EZD92" s="31"/>
      <c r="EZE92" s="31"/>
      <c r="EZF92" s="31"/>
      <c r="EZG92" s="31"/>
      <c r="EZH92" s="31"/>
      <c r="EZI92" s="31"/>
      <c r="EZJ92" s="31"/>
      <c r="EZK92" s="31"/>
      <c r="EZL92" s="31"/>
      <c r="EZM92" s="31"/>
      <c r="EZN92" s="31"/>
      <c r="EZO92" s="31"/>
      <c r="EZP92" s="31"/>
      <c r="EZQ92" s="31"/>
      <c r="EZR92" s="31"/>
      <c r="EZS92" s="31"/>
      <c r="EZT92" s="31"/>
      <c r="EZU92" s="31"/>
      <c r="EZV92" s="31"/>
      <c r="EZW92" s="31"/>
      <c r="EZX92" s="31"/>
      <c r="EZY92" s="31"/>
      <c r="EZZ92" s="31"/>
      <c r="FAA92" s="31"/>
      <c r="FAB92" s="31"/>
      <c r="FAC92" s="31"/>
      <c r="FAD92" s="31"/>
      <c r="FAE92" s="31"/>
      <c r="FAF92" s="31"/>
      <c r="FAG92" s="31"/>
      <c r="FAH92" s="31"/>
      <c r="FAI92" s="31"/>
      <c r="FAJ92" s="31"/>
      <c r="FAK92" s="31"/>
      <c r="FAL92" s="31"/>
      <c r="FAM92" s="31"/>
      <c r="FAN92" s="31"/>
      <c r="FAO92" s="31"/>
      <c r="FAP92" s="31"/>
      <c r="FAQ92" s="31"/>
      <c r="FAR92" s="31"/>
      <c r="FAS92" s="31"/>
      <c r="FAT92" s="31"/>
      <c r="FAU92" s="31"/>
      <c r="FAV92" s="31"/>
      <c r="FAW92" s="31"/>
      <c r="FAX92" s="31"/>
      <c r="FAY92" s="31"/>
      <c r="FAZ92" s="31"/>
      <c r="FBA92" s="31"/>
      <c r="FBB92" s="31"/>
      <c r="FBC92" s="31"/>
      <c r="FBD92" s="31"/>
      <c r="FBE92" s="31"/>
      <c r="FBF92" s="31"/>
      <c r="FBG92" s="31"/>
      <c r="FBH92" s="31"/>
      <c r="FBI92" s="31"/>
      <c r="FBJ92" s="31"/>
      <c r="FBK92" s="31"/>
      <c r="FBL92" s="31"/>
      <c r="FBM92" s="31"/>
      <c r="FBN92" s="31"/>
      <c r="FBO92" s="31"/>
      <c r="FBP92" s="31"/>
      <c r="FBQ92" s="31"/>
      <c r="FBR92" s="31"/>
      <c r="FBS92" s="31"/>
      <c r="FBT92" s="31"/>
      <c r="FBU92" s="31"/>
      <c r="FBV92" s="31"/>
      <c r="FBW92" s="31"/>
      <c r="FBX92" s="31"/>
      <c r="FBY92" s="31"/>
      <c r="FBZ92" s="31"/>
      <c r="FCA92" s="31"/>
      <c r="FCB92" s="31"/>
      <c r="FCC92" s="31"/>
      <c r="FCD92" s="31"/>
      <c r="FCE92" s="31"/>
      <c r="FCF92" s="31"/>
      <c r="FCG92" s="31"/>
      <c r="FCH92" s="31"/>
      <c r="FCI92" s="31"/>
      <c r="FCJ92" s="31"/>
      <c r="FCK92" s="31"/>
      <c r="FCL92" s="31"/>
      <c r="FCM92" s="31"/>
      <c r="FCN92" s="31"/>
      <c r="FCO92" s="31"/>
      <c r="FCP92" s="31"/>
      <c r="FCQ92" s="31"/>
      <c r="FCR92" s="31"/>
      <c r="FCS92" s="31"/>
      <c r="FCT92" s="31"/>
      <c r="FCU92" s="31"/>
      <c r="FCV92" s="31"/>
      <c r="FCW92" s="31"/>
      <c r="FCX92" s="31"/>
      <c r="FCY92" s="31"/>
      <c r="FCZ92" s="31"/>
      <c r="FDA92" s="31"/>
      <c r="FDB92" s="31"/>
      <c r="FDC92" s="31"/>
      <c r="FDD92" s="31"/>
      <c r="FDE92" s="31"/>
      <c r="FDF92" s="31"/>
      <c r="FDG92" s="31"/>
      <c r="FDH92" s="31"/>
      <c r="FDI92" s="31"/>
      <c r="FDJ92" s="31"/>
      <c r="FDK92" s="31"/>
      <c r="FDL92" s="31"/>
      <c r="FDM92" s="31"/>
      <c r="FDN92" s="31"/>
      <c r="FDO92" s="31"/>
      <c r="FDP92" s="31"/>
      <c r="FDQ92" s="31"/>
      <c r="FDR92" s="31"/>
      <c r="FDS92" s="31"/>
      <c r="FDT92" s="31"/>
      <c r="FDU92" s="31"/>
      <c r="FDV92" s="31"/>
      <c r="FDW92" s="31"/>
      <c r="FDX92" s="31"/>
      <c r="FDY92" s="31"/>
      <c r="FDZ92" s="31"/>
      <c r="FEA92" s="31"/>
      <c r="FEB92" s="31"/>
      <c r="FEC92" s="31"/>
      <c r="FED92" s="31"/>
      <c r="FEE92" s="31"/>
      <c r="FEF92" s="31"/>
      <c r="FEG92" s="31"/>
      <c r="FEH92" s="31"/>
      <c r="FEI92" s="31"/>
      <c r="FEJ92" s="31"/>
      <c r="FEK92" s="31"/>
      <c r="FEL92" s="31"/>
      <c r="FEM92" s="31"/>
      <c r="FEN92" s="31"/>
      <c r="FEO92" s="31"/>
      <c r="FEP92" s="31"/>
      <c r="FEQ92" s="31"/>
      <c r="FER92" s="31"/>
      <c r="FES92" s="31"/>
      <c r="FET92" s="31"/>
      <c r="FEU92" s="31"/>
      <c r="FEV92" s="31"/>
      <c r="FEW92" s="31"/>
      <c r="FEX92" s="31"/>
      <c r="FEY92" s="31"/>
      <c r="FEZ92" s="31"/>
      <c r="FFA92" s="31"/>
      <c r="FFB92" s="31"/>
      <c r="FFC92" s="31"/>
      <c r="FFD92" s="31"/>
      <c r="FFE92" s="31"/>
      <c r="FFF92" s="31"/>
      <c r="FFG92" s="31"/>
      <c r="FFH92" s="31"/>
      <c r="FFI92" s="31"/>
      <c r="FFJ92" s="31"/>
      <c r="FFK92" s="31"/>
      <c r="FFL92" s="31"/>
      <c r="FFM92" s="31"/>
      <c r="FFN92" s="31"/>
      <c r="FFO92" s="31"/>
      <c r="FFP92" s="31"/>
      <c r="FFQ92" s="31"/>
      <c r="FFR92" s="31"/>
      <c r="FFS92" s="31"/>
      <c r="FFT92" s="31"/>
      <c r="FFU92" s="31"/>
      <c r="FFV92" s="31"/>
      <c r="FFW92" s="31"/>
      <c r="FFX92" s="31"/>
      <c r="FFY92" s="31"/>
      <c r="FFZ92" s="31"/>
      <c r="FGA92" s="31"/>
      <c r="FGB92" s="31"/>
      <c r="FGC92" s="31"/>
      <c r="FGD92" s="31"/>
      <c r="FGE92" s="31"/>
      <c r="FGF92" s="31"/>
      <c r="FGG92" s="31"/>
      <c r="FGH92" s="31"/>
      <c r="FGI92" s="31"/>
      <c r="FGJ92" s="31"/>
      <c r="FGK92" s="31"/>
      <c r="FGL92" s="31"/>
      <c r="FGM92" s="31"/>
      <c r="FGN92" s="31"/>
      <c r="FGO92" s="31"/>
      <c r="FGP92" s="31"/>
      <c r="FGQ92" s="31"/>
      <c r="FGR92" s="31"/>
      <c r="FGS92" s="31"/>
      <c r="FGT92" s="31"/>
      <c r="FGU92" s="31"/>
      <c r="FGV92" s="31"/>
      <c r="FGW92" s="31"/>
      <c r="FGX92" s="31"/>
      <c r="FGY92" s="31"/>
      <c r="FGZ92" s="31"/>
      <c r="FHA92" s="31"/>
      <c r="FHB92" s="31"/>
      <c r="FHC92" s="31"/>
      <c r="FHD92" s="31"/>
      <c r="FHE92" s="31"/>
      <c r="FHF92" s="31"/>
      <c r="FHG92" s="31"/>
      <c r="FHH92" s="31"/>
      <c r="FHI92" s="31"/>
      <c r="FHJ92" s="31"/>
      <c r="FHK92" s="31"/>
      <c r="FHL92" s="31"/>
      <c r="FHM92" s="31"/>
      <c r="FHN92" s="31"/>
      <c r="FHO92" s="31"/>
      <c r="FHP92" s="31"/>
      <c r="FHQ92" s="31"/>
      <c r="FHR92" s="31"/>
      <c r="FHS92" s="31"/>
      <c r="FHT92" s="31"/>
      <c r="FHU92" s="31"/>
      <c r="FHV92" s="31"/>
      <c r="FHW92" s="31"/>
      <c r="FHX92" s="31"/>
      <c r="FHY92" s="31"/>
      <c r="FHZ92" s="31"/>
      <c r="FIA92" s="31"/>
      <c r="FIB92" s="31"/>
      <c r="FIC92" s="31"/>
      <c r="FID92" s="31"/>
      <c r="FIE92" s="31"/>
      <c r="FIF92" s="31"/>
      <c r="FIG92" s="31"/>
      <c r="FIH92" s="31"/>
      <c r="FII92" s="31"/>
      <c r="FIJ92" s="31"/>
      <c r="FIK92" s="31"/>
      <c r="FIL92" s="31"/>
      <c r="FIM92" s="31"/>
      <c r="FIN92" s="31"/>
      <c r="FIO92" s="31"/>
      <c r="FIP92" s="31"/>
      <c r="FIQ92" s="31"/>
      <c r="FIR92" s="31"/>
      <c r="FIS92" s="31"/>
      <c r="FIT92" s="31"/>
      <c r="FIU92" s="31"/>
      <c r="FIV92" s="31"/>
      <c r="FIW92" s="31"/>
      <c r="FIX92" s="31"/>
      <c r="FIY92" s="31"/>
      <c r="FIZ92" s="31"/>
      <c r="FJA92" s="31"/>
      <c r="FJB92" s="31"/>
      <c r="FJC92" s="31"/>
      <c r="FJD92" s="31"/>
      <c r="FJE92" s="31"/>
      <c r="FJF92" s="31"/>
      <c r="FJG92" s="31"/>
      <c r="FJH92" s="31"/>
      <c r="FJI92" s="31"/>
      <c r="FJJ92" s="31"/>
      <c r="FJK92" s="31"/>
      <c r="FJL92" s="31"/>
      <c r="FJM92" s="31"/>
      <c r="FJN92" s="31"/>
      <c r="FJO92" s="31"/>
      <c r="FJP92" s="31"/>
      <c r="FJQ92" s="31"/>
      <c r="FJR92" s="31"/>
      <c r="FJS92" s="31"/>
      <c r="FJT92" s="31"/>
      <c r="FJU92" s="31"/>
      <c r="FJV92" s="31"/>
      <c r="FJW92" s="31"/>
      <c r="FJX92" s="31"/>
      <c r="FJY92" s="31"/>
      <c r="FJZ92" s="31"/>
      <c r="FKA92" s="31"/>
      <c r="FKB92" s="31"/>
      <c r="FKC92" s="31"/>
      <c r="FKD92" s="31"/>
      <c r="FKE92" s="31"/>
      <c r="FKF92" s="31"/>
      <c r="FKG92" s="31"/>
      <c r="FKH92" s="31"/>
      <c r="FKI92" s="31"/>
      <c r="FKJ92" s="31"/>
      <c r="FKK92" s="31"/>
      <c r="FKL92" s="31"/>
      <c r="FKM92" s="31"/>
      <c r="FKN92" s="31"/>
      <c r="FKO92" s="31"/>
      <c r="FKP92" s="31"/>
      <c r="FKQ92" s="31"/>
      <c r="FKR92" s="31"/>
      <c r="FKS92" s="31"/>
      <c r="FKT92" s="31"/>
      <c r="FKU92" s="31"/>
      <c r="FKV92" s="31"/>
      <c r="FKW92" s="31"/>
      <c r="FKX92" s="31"/>
      <c r="FKY92" s="31"/>
      <c r="FKZ92" s="31"/>
      <c r="FLA92" s="31"/>
      <c r="FLB92" s="31"/>
      <c r="FLC92" s="31"/>
      <c r="FLD92" s="31"/>
      <c r="FLE92" s="31"/>
      <c r="FLF92" s="31"/>
      <c r="FLG92" s="31"/>
      <c r="FLH92" s="31"/>
      <c r="FLI92" s="31"/>
      <c r="FLJ92" s="31"/>
      <c r="FLK92" s="31"/>
      <c r="FLL92" s="31"/>
      <c r="FLM92" s="31"/>
      <c r="FLN92" s="31"/>
      <c r="FLO92" s="31"/>
      <c r="FLP92" s="31"/>
      <c r="FLQ92" s="31"/>
      <c r="FLR92" s="31"/>
      <c r="FLS92" s="31"/>
      <c r="FLT92" s="31"/>
      <c r="FLU92" s="31"/>
      <c r="FLV92" s="31"/>
      <c r="FLW92" s="31"/>
      <c r="FLX92" s="31"/>
      <c r="FLY92" s="31"/>
      <c r="FLZ92" s="31"/>
      <c r="FMA92" s="31"/>
      <c r="FMB92" s="31"/>
      <c r="FMC92" s="31"/>
      <c r="FMD92" s="31"/>
      <c r="FME92" s="31"/>
      <c r="FMF92" s="31"/>
      <c r="FMG92" s="31"/>
      <c r="FMH92" s="31"/>
      <c r="FMI92" s="31"/>
      <c r="FMJ92" s="31"/>
      <c r="FMK92" s="31"/>
      <c r="FML92" s="31"/>
      <c r="FMM92" s="31"/>
      <c r="FMN92" s="31"/>
      <c r="FMO92" s="31"/>
      <c r="FMP92" s="31"/>
      <c r="FMQ92" s="31"/>
      <c r="FMR92" s="31"/>
      <c r="FMS92" s="31"/>
      <c r="FMT92" s="31"/>
      <c r="FMU92" s="31"/>
      <c r="FMV92" s="31"/>
      <c r="FMW92" s="31"/>
      <c r="FMX92" s="31"/>
      <c r="FMY92" s="31"/>
      <c r="FMZ92" s="31"/>
      <c r="FNA92" s="31"/>
      <c r="FNB92" s="31"/>
      <c r="FNC92" s="31"/>
      <c r="FND92" s="31"/>
      <c r="FNE92" s="31"/>
      <c r="FNF92" s="31"/>
      <c r="FNG92" s="31"/>
      <c r="FNH92" s="31"/>
      <c r="FNI92" s="31"/>
      <c r="FNJ92" s="31"/>
      <c r="FNK92" s="31"/>
      <c r="FNL92" s="31"/>
      <c r="FNM92" s="31"/>
      <c r="FNN92" s="31"/>
      <c r="FNO92" s="31"/>
      <c r="FNP92" s="31"/>
      <c r="FNQ92" s="31"/>
      <c r="FNR92" s="31"/>
      <c r="FNS92" s="31"/>
      <c r="FNT92" s="31"/>
      <c r="FNU92" s="31"/>
      <c r="FNV92" s="31"/>
      <c r="FNW92" s="31"/>
      <c r="FNX92" s="31"/>
      <c r="FNY92" s="31"/>
      <c r="FNZ92" s="31"/>
      <c r="FOA92" s="31"/>
      <c r="FOB92" s="31"/>
      <c r="FOC92" s="31"/>
      <c r="FOD92" s="31"/>
      <c r="FOE92" s="31"/>
      <c r="FOF92" s="31"/>
      <c r="FOG92" s="31"/>
      <c r="FOH92" s="31"/>
      <c r="FOI92" s="31"/>
      <c r="FOJ92" s="31"/>
      <c r="FOK92" s="31"/>
      <c r="FOL92" s="31"/>
      <c r="FOM92" s="31"/>
      <c r="FON92" s="31"/>
      <c r="FOO92" s="31"/>
      <c r="FOP92" s="31"/>
      <c r="FOQ92" s="31"/>
      <c r="FOR92" s="31"/>
      <c r="FOS92" s="31"/>
      <c r="FOT92" s="31"/>
      <c r="FOU92" s="31"/>
      <c r="FOV92" s="31"/>
      <c r="FOW92" s="31"/>
      <c r="FOX92" s="31"/>
      <c r="FOY92" s="31"/>
      <c r="FOZ92" s="31"/>
      <c r="FPA92" s="31"/>
      <c r="FPB92" s="31"/>
      <c r="FPC92" s="31"/>
      <c r="FPD92" s="31"/>
      <c r="FPE92" s="31"/>
      <c r="FPF92" s="31"/>
      <c r="FPG92" s="31"/>
      <c r="FPH92" s="31"/>
      <c r="FPI92" s="31"/>
      <c r="FPJ92" s="31"/>
      <c r="FPK92" s="31"/>
      <c r="FPL92" s="31"/>
      <c r="FPM92" s="31"/>
      <c r="FPN92" s="31"/>
      <c r="FPO92" s="31"/>
      <c r="FPP92" s="31"/>
      <c r="FPQ92" s="31"/>
      <c r="FPR92" s="31"/>
      <c r="FPS92" s="31"/>
      <c r="FPT92" s="31"/>
      <c r="FPU92" s="31"/>
      <c r="FPV92" s="31"/>
      <c r="FPW92" s="31"/>
      <c r="FPX92" s="31"/>
      <c r="FPY92" s="31"/>
      <c r="FPZ92" s="31"/>
      <c r="FQA92" s="31"/>
      <c r="FQB92" s="31"/>
      <c r="FQC92" s="31"/>
      <c r="FQD92" s="31"/>
      <c r="FQE92" s="31"/>
      <c r="FQF92" s="31"/>
      <c r="FQG92" s="31"/>
      <c r="FQH92" s="31"/>
      <c r="FQI92" s="31"/>
      <c r="FQJ92" s="31"/>
      <c r="FQK92" s="31"/>
      <c r="FQL92" s="31"/>
      <c r="FQM92" s="31"/>
      <c r="FQN92" s="31"/>
      <c r="FQO92" s="31"/>
      <c r="FQP92" s="31"/>
      <c r="FQQ92" s="31"/>
      <c r="FQR92" s="31"/>
      <c r="FQS92" s="31"/>
      <c r="FQT92" s="31"/>
      <c r="FQU92" s="31"/>
      <c r="FQV92" s="31"/>
      <c r="FQW92" s="31"/>
      <c r="FQX92" s="31"/>
      <c r="FQY92" s="31"/>
      <c r="FQZ92" s="31"/>
      <c r="FRA92" s="31"/>
      <c r="FRB92" s="31"/>
      <c r="FRC92" s="31"/>
      <c r="FRD92" s="31"/>
      <c r="FRE92" s="31"/>
      <c r="FRF92" s="31"/>
      <c r="FRG92" s="31"/>
      <c r="FRH92" s="31"/>
      <c r="FRI92" s="31"/>
      <c r="FRJ92" s="31"/>
      <c r="FRK92" s="31"/>
      <c r="FRL92" s="31"/>
      <c r="FRM92" s="31"/>
      <c r="FRN92" s="31"/>
      <c r="FRO92" s="31"/>
      <c r="FRP92" s="31"/>
      <c r="FRQ92" s="31"/>
      <c r="FRR92" s="31"/>
      <c r="FRS92" s="31"/>
      <c r="FRT92" s="31"/>
      <c r="FRU92" s="31"/>
      <c r="FRV92" s="31"/>
      <c r="FRW92" s="31"/>
      <c r="FRX92" s="31"/>
      <c r="FRY92" s="31"/>
      <c r="FRZ92" s="31"/>
      <c r="FSA92" s="31"/>
      <c r="FSB92" s="31"/>
      <c r="FSC92" s="31"/>
      <c r="FSD92" s="31"/>
      <c r="FSE92" s="31"/>
      <c r="FSF92" s="31"/>
      <c r="FSG92" s="31"/>
      <c r="FSH92" s="31"/>
      <c r="FSI92" s="31"/>
      <c r="FSJ92" s="31"/>
      <c r="FSK92" s="31"/>
      <c r="FSL92" s="31"/>
      <c r="FSM92" s="31"/>
      <c r="FSN92" s="31"/>
      <c r="FSO92" s="31"/>
      <c r="FSP92" s="31"/>
      <c r="FSQ92" s="31"/>
      <c r="FSR92" s="31"/>
      <c r="FSS92" s="31"/>
      <c r="FST92" s="31"/>
      <c r="FSU92" s="31"/>
      <c r="FSV92" s="31"/>
      <c r="FSW92" s="31"/>
      <c r="FSX92" s="31"/>
      <c r="FSY92" s="31"/>
      <c r="FSZ92" s="31"/>
      <c r="FTA92" s="31"/>
      <c r="FTB92" s="31"/>
      <c r="FTC92" s="31"/>
      <c r="FTD92" s="31"/>
      <c r="FTE92" s="31"/>
      <c r="FTF92" s="31"/>
      <c r="FTG92" s="31"/>
      <c r="FTH92" s="31"/>
      <c r="FTI92" s="31"/>
      <c r="FTJ92" s="31"/>
      <c r="FTK92" s="31"/>
      <c r="FTL92" s="31"/>
      <c r="FTM92" s="31"/>
      <c r="FTN92" s="31"/>
      <c r="FTO92" s="31"/>
      <c r="FTP92" s="31"/>
      <c r="FTQ92" s="31"/>
      <c r="FTR92" s="31"/>
      <c r="FTS92" s="31"/>
      <c r="FTT92" s="31"/>
      <c r="FTU92" s="31"/>
      <c r="FTV92" s="31"/>
      <c r="FTW92" s="31"/>
      <c r="FTX92" s="31"/>
      <c r="FTY92" s="31"/>
      <c r="FTZ92" s="31"/>
      <c r="FUA92" s="31"/>
      <c r="FUB92" s="31"/>
      <c r="FUC92" s="31"/>
      <c r="FUD92" s="31"/>
      <c r="FUE92" s="31"/>
      <c r="FUF92" s="31"/>
      <c r="FUG92" s="31"/>
      <c r="FUH92" s="31"/>
      <c r="FUI92" s="31"/>
      <c r="FUJ92" s="31"/>
      <c r="FUK92" s="31"/>
      <c r="FUL92" s="31"/>
      <c r="FUM92" s="31"/>
      <c r="FUN92" s="31"/>
      <c r="FUO92" s="31"/>
      <c r="FUP92" s="31"/>
      <c r="FUQ92" s="31"/>
      <c r="FUR92" s="31"/>
      <c r="FUS92" s="31"/>
      <c r="FUT92" s="31"/>
      <c r="FUU92" s="31"/>
      <c r="FUV92" s="31"/>
      <c r="FUW92" s="31"/>
      <c r="FUX92" s="31"/>
      <c r="FUY92" s="31"/>
      <c r="FUZ92" s="31"/>
      <c r="FVA92" s="31"/>
      <c r="FVB92" s="31"/>
      <c r="FVC92" s="31"/>
      <c r="FVD92" s="31"/>
      <c r="FVE92" s="31"/>
      <c r="FVF92" s="31"/>
      <c r="FVG92" s="31"/>
      <c r="FVH92" s="31"/>
      <c r="FVI92" s="31"/>
      <c r="FVJ92" s="31"/>
      <c r="FVK92" s="31"/>
      <c r="FVL92" s="31"/>
      <c r="FVM92" s="31"/>
      <c r="FVN92" s="31"/>
      <c r="FVO92" s="31"/>
      <c r="FVP92" s="31"/>
      <c r="FVQ92" s="31"/>
      <c r="FVR92" s="31"/>
      <c r="FVS92" s="31"/>
      <c r="FVT92" s="31"/>
      <c r="FVU92" s="31"/>
      <c r="FVV92" s="31"/>
      <c r="FVW92" s="31"/>
      <c r="FVX92" s="31"/>
      <c r="FVY92" s="31"/>
      <c r="FVZ92" s="31"/>
      <c r="FWA92" s="31"/>
      <c r="FWB92" s="31"/>
      <c r="FWC92" s="31"/>
      <c r="FWD92" s="31"/>
      <c r="FWE92" s="31"/>
      <c r="FWF92" s="31"/>
      <c r="FWG92" s="31"/>
      <c r="FWH92" s="31"/>
      <c r="FWI92" s="31"/>
      <c r="FWJ92" s="31"/>
      <c r="FWK92" s="31"/>
      <c r="FWL92" s="31"/>
      <c r="FWM92" s="31"/>
      <c r="FWN92" s="31"/>
      <c r="FWO92" s="31"/>
      <c r="FWP92" s="31"/>
      <c r="FWQ92" s="31"/>
      <c r="FWR92" s="31"/>
      <c r="FWS92" s="31"/>
      <c r="FWT92" s="31"/>
      <c r="FWU92" s="31"/>
      <c r="FWV92" s="31"/>
      <c r="FWW92" s="31"/>
      <c r="FWX92" s="31"/>
      <c r="FWY92" s="31"/>
      <c r="FWZ92" s="31"/>
      <c r="FXA92" s="31"/>
      <c r="FXB92" s="31"/>
      <c r="FXC92" s="31"/>
      <c r="FXD92" s="31"/>
      <c r="FXE92" s="31"/>
      <c r="FXF92" s="31"/>
      <c r="FXG92" s="31"/>
      <c r="FXH92" s="31"/>
      <c r="FXI92" s="31"/>
      <c r="FXJ92" s="31"/>
      <c r="FXK92" s="31"/>
      <c r="FXL92" s="31"/>
      <c r="FXM92" s="31"/>
      <c r="FXN92" s="31"/>
      <c r="FXO92" s="31"/>
      <c r="FXP92" s="31"/>
      <c r="FXQ92" s="31"/>
      <c r="FXR92" s="31"/>
      <c r="FXS92" s="31"/>
      <c r="FXT92" s="31"/>
      <c r="FXU92" s="31"/>
      <c r="FXV92" s="31"/>
      <c r="FXW92" s="31"/>
      <c r="FXX92" s="31"/>
      <c r="FXY92" s="31"/>
      <c r="FXZ92" s="31"/>
      <c r="FYA92" s="31"/>
      <c r="FYB92" s="31"/>
      <c r="FYC92" s="31"/>
      <c r="FYD92" s="31"/>
      <c r="FYE92" s="31"/>
      <c r="FYF92" s="31"/>
      <c r="FYG92" s="31"/>
      <c r="FYH92" s="31"/>
      <c r="FYI92" s="31"/>
      <c r="FYJ92" s="31"/>
      <c r="FYK92" s="31"/>
      <c r="FYL92" s="31"/>
      <c r="FYM92" s="31"/>
      <c r="FYN92" s="31"/>
      <c r="FYO92" s="31"/>
      <c r="FYP92" s="31"/>
      <c r="FYQ92" s="31"/>
      <c r="FYR92" s="31"/>
      <c r="FYS92" s="31"/>
      <c r="FYT92" s="31"/>
      <c r="FYU92" s="31"/>
      <c r="FYV92" s="31"/>
      <c r="FYW92" s="31"/>
      <c r="FYX92" s="31"/>
      <c r="FYY92" s="31"/>
      <c r="FYZ92" s="31"/>
      <c r="FZA92" s="31"/>
      <c r="FZB92" s="31"/>
      <c r="FZC92" s="31"/>
      <c r="FZD92" s="31"/>
      <c r="FZE92" s="31"/>
      <c r="FZF92" s="31"/>
      <c r="FZG92" s="31"/>
      <c r="FZH92" s="31"/>
      <c r="FZI92" s="31"/>
      <c r="FZJ92" s="31"/>
      <c r="FZK92" s="31"/>
      <c r="FZL92" s="31"/>
      <c r="FZM92" s="31"/>
      <c r="FZN92" s="31"/>
      <c r="FZO92" s="31"/>
      <c r="FZP92" s="31"/>
      <c r="FZQ92" s="31"/>
      <c r="FZR92" s="31"/>
      <c r="FZS92" s="31"/>
      <c r="FZT92" s="31"/>
      <c r="FZU92" s="31"/>
      <c r="FZV92" s="31"/>
      <c r="FZW92" s="31"/>
      <c r="FZX92" s="31"/>
      <c r="FZY92" s="31"/>
      <c r="FZZ92" s="31"/>
      <c r="GAA92" s="31"/>
      <c r="GAB92" s="31"/>
      <c r="GAC92" s="31"/>
      <c r="GAD92" s="31"/>
      <c r="GAE92" s="31"/>
      <c r="GAF92" s="31"/>
      <c r="GAG92" s="31"/>
      <c r="GAH92" s="31"/>
      <c r="GAI92" s="31"/>
      <c r="GAJ92" s="31"/>
      <c r="GAK92" s="31"/>
      <c r="GAL92" s="31"/>
      <c r="GAM92" s="31"/>
      <c r="GAN92" s="31"/>
      <c r="GAO92" s="31"/>
      <c r="GAP92" s="31"/>
      <c r="GAQ92" s="31"/>
      <c r="GAR92" s="31"/>
      <c r="GAS92" s="31"/>
      <c r="GAT92" s="31"/>
      <c r="GAU92" s="31"/>
      <c r="GAV92" s="31"/>
      <c r="GAW92" s="31"/>
      <c r="GAX92" s="31"/>
      <c r="GAY92" s="31"/>
      <c r="GAZ92" s="31"/>
      <c r="GBA92" s="31"/>
      <c r="GBB92" s="31"/>
      <c r="GBC92" s="31"/>
      <c r="GBD92" s="31"/>
      <c r="GBE92" s="31"/>
      <c r="GBF92" s="31"/>
      <c r="GBG92" s="31"/>
      <c r="GBH92" s="31"/>
      <c r="GBI92" s="31"/>
      <c r="GBJ92" s="31"/>
      <c r="GBK92" s="31"/>
      <c r="GBL92" s="31"/>
      <c r="GBM92" s="31"/>
      <c r="GBN92" s="31"/>
      <c r="GBO92" s="31"/>
      <c r="GBP92" s="31"/>
      <c r="GBQ92" s="31"/>
      <c r="GBR92" s="31"/>
      <c r="GBS92" s="31"/>
      <c r="GBT92" s="31"/>
      <c r="GBU92" s="31"/>
      <c r="GBV92" s="31"/>
      <c r="GBW92" s="31"/>
      <c r="GBX92" s="31"/>
      <c r="GBY92" s="31"/>
      <c r="GBZ92" s="31"/>
      <c r="GCA92" s="31"/>
      <c r="GCB92" s="31"/>
      <c r="GCC92" s="31"/>
      <c r="GCD92" s="31"/>
      <c r="GCE92" s="31"/>
      <c r="GCF92" s="31"/>
      <c r="GCG92" s="31"/>
      <c r="GCH92" s="31"/>
      <c r="GCI92" s="31"/>
      <c r="GCJ92" s="31"/>
      <c r="GCK92" s="31"/>
      <c r="GCL92" s="31"/>
      <c r="GCM92" s="31"/>
      <c r="GCN92" s="31"/>
      <c r="GCO92" s="31"/>
      <c r="GCP92" s="31"/>
      <c r="GCQ92" s="31"/>
      <c r="GCR92" s="31"/>
      <c r="GCS92" s="31"/>
      <c r="GCT92" s="31"/>
      <c r="GCU92" s="31"/>
      <c r="GCV92" s="31"/>
      <c r="GCW92" s="31"/>
      <c r="GCX92" s="31"/>
      <c r="GCY92" s="31"/>
      <c r="GCZ92" s="31"/>
      <c r="GDA92" s="31"/>
      <c r="GDB92" s="31"/>
      <c r="GDC92" s="31"/>
      <c r="GDD92" s="31"/>
      <c r="GDE92" s="31"/>
      <c r="GDF92" s="31"/>
      <c r="GDG92" s="31"/>
      <c r="GDH92" s="31"/>
      <c r="GDI92" s="31"/>
      <c r="GDJ92" s="31"/>
      <c r="GDK92" s="31"/>
      <c r="GDL92" s="31"/>
      <c r="GDM92" s="31"/>
      <c r="GDN92" s="31"/>
      <c r="GDO92" s="31"/>
      <c r="GDP92" s="31"/>
      <c r="GDQ92" s="31"/>
      <c r="GDR92" s="31"/>
      <c r="GDS92" s="31"/>
      <c r="GDT92" s="31"/>
      <c r="GDU92" s="31"/>
      <c r="GDV92" s="31"/>
      <c r="GDW92" s="31"/>
      <c r="GDX92" s="31"/>
      <c r="GDY92" s="31"/>
      <c r="GDZ92" s="31"/>
      <c r="GEA92" s="31"/>
      <c r="GEB92" s="31"/>
      <c r="GEC92" s="31"/>
      <c r="GED92" s="31"/>
      <c r="GEE92" s="31"/>
      <c r="GEF92" s="31"/>
      <c r="GEG92" s="31"/>
      <c r="GEH92" s="31"/>
      <c r="GEI92" s="31"/>
      <c r="GEJ92" s="31"/>
      <c r="GEK92" s="31"/>
      <c r="GEL92" s="31"/>
      <c r="GEM92" s="31"/>
      <c r="GEN92" s="31"/>
      <c r="GEO92" s="31"/>
      <c r="GEP92" s="31"/>
      <c r="GEQ92" s="31"/>
      <c r="GER92" s="31"/>
      <c r="GES92" s="31"/>
      <c r="GET92" s="31"/>
      <c r="GEU92" s="31"/>
      <c r="GEV92" s="31"/>
      <c r="GEW92" s="31"/>
      <c r="GEX92" s="31"/>
      <c r="GEY92" s="31"/>
      <c r="GEZ92" s="31"/>
      <c r="GFA92" s="31"/>
      <c r="GFB92" s="31"/>
      <c r="GFC92" s="31"/>
      <c r="GFD92" s="31"/>
      <c r="GFE92" s="31"/>
      <c r="GFF92" s="31"/>
      <c r="GFG92" s="31"/>
      <c r="GFH92" s="31"/>
      <c r="GFI92" s="31"/>
      <c r="GFJ92" s="31"/>
      <c r="GFK92" s="31"/>
      <c r="GFL92" s="31"/>
      <c r="GFM92" s="31"/>
      <c r="GFN92" s="31"/>
      <c r="GFO92" s="31"/>
      <c r="GFP92" s="31"/>
      <c r="GFQ92" s="31"/>
      <c r="GFR92" s="31"/>
      <c r="GFS92" s="31"/>
      <c r="GFT92" s="31"/>
      <c r="GFU92" s="31"/>
      <c r="GFV92" s="31"/>
      <c r="GFW92" s="31"/>
      <c r="GFX92" s="31"/>
      <c r="GFY92" s="31"/>
      <c r="GFZ92" s="31"/>
      <c r="GGA92" s="31"/>
      <c r="GGB92" s="31"/>
      <c r="GGC92" s="31"/>
      <c r="GGD92" s="31"/>
      <c r="GGE92" s="31"/>
      <c r="GGF92" s="31"/>
      <c r="GGG92" s="31"/>
      <c r="GGH92" s="31"/>
      <c r="GGI92" s="31"/>
      <c r="GGJ92" s="31"/>
      <c r="GGK92" s="31"/>
      <c r="GGL92" s="31"/>
      <c r="GGM92" s="31"/>
      <c r="GGN92" s="31"/>
      <c r="GGO92" s="31"/>
      <c r="GGP92" s="31"/>
      <c r="GGQ92" s="31"/>
      <c r="GGR92" s="31"/>
      <c r="GGS92" s="31"/>
      <c r="GGT92" s="31"/>
      <c r="GGU92" s="31"/>
      <c r="GGV92" s="31"/>
      <c r="GGW92" s="31"/>
      <c r="GGX92" s="31"/>
      <c r="GGY92" s="31"/>
      <c r="GGZ92" s="31"/>
      <c r="GHA92" s="31"/>
      <c r="GHB92" s="31"/>
      <c r="GHC92" s="31"/>
      <c r="GHD92" s="31"/>
      <c r="GHE92" s="31"/>
      <c r="GHF92" s="31"/>
      <c r="GHG92" s="31"/>
      <c r="GHH92" s="31"/>
      <c r="GHI92" s="31"/>
      <c r="GHJ92" s="31"/>
      <c r="GHK92" s="31"/>
      <c r="GHL92" s="31"/>
      <c r="GHM92" s="31"/>
      <c r="GHN92" s="31"/>
      <c r="GHO92" s="31"/>
      <c r="GHP92" s="31"/>
      <c r="GHQ92" s="31"/>
      <c r="GHR92" s="31"/>
      <c r="GHS92" s="31"/>
      <c r="GHT92" s="31"/>
      <c r="GHU92" s="31"/>
      <c r="GHV92" s="31"/>
      <c r="GHW92" s="31"/>
      <c r="GHX92" s="31"/>
      <c r="GHY92" s="31"/>
      <c r="GHZ92" s="31"/>
      <c r="GIA92" s="31"/>
      <c r="GIB92" s="31"/>
      <c r="GIC92" s="31"/>
      <c r="GID92" s="31"/>
      <c r="GIE92" s="31"/>
      <c r="GIF92" s="31"/>
      <c r="GIG92" s="31"/>
      <c r="GIH92" s="31"/>
      <c r="GII92" s="31"/>
      <c r="GIJ92" s="31"/>
      <c r="GIK92" s="31"/>
      <c r="GIL92" s="31"/>
      <c r="GIM92" s="31"/>
      <c r="GIN92" s="31"/>
      <c r="GIO92" s="31"/>
      <c r="GIP92" s="31"/>
      <c r="GIQ92" s="31"/>
      <c r="GIR92" s="31"/>
      <c r="GIS92" s="31"/>
      <c r="GIT92" s="31"/>
      <c r="GIU92" s="31"/>
      <c r="GIV92" s="31"/>
      <c r="GIW92" s="31"/>
      <c r="GIX92" s="31"/>
      <c r="GIY92" s="31"/>
      <c r="GIZ92" s="31"/>
      <c r="GJA92" s="31"/>
      <c r="GJB92" s="31"/>
      <c r="GJC92" s="31"/>
      <c r="GJD92" s="31"/>
      <c r="GJE92" s="31"/>
      <c r="GJF92" s="31"/>
      <c r="GJG92" s="31"/>
      <c r="GJH92" s="31"/>
      <c r="GJI92" s="31"/>
      <c r="GJJ92" s="31"/>
      <c r="GJK92" s="31"/>
      <c r="GJL92" s="31"/>
      <c r="GJM92" s="31"/>
      <c r="GJN92" s="31"/>
      <c r="GJO92" s="31"/>
      <c r="GJP92" s="31"/>
      <c r="GJQ92" s="31"/>
      <c r="GJR92" s="31"/>
      <c r="GJS92" s="31"/>
      <c r="GJT92" s="31"/>
      <c r="GJU92" s="31"/>
      <c r="GJV92" s="31"/>
      <c r="GJW92" s="31"/>
      <c r="GJX92" s="31"/>
      <c r="GJY92" s="31"/>
      <c r="GJZ92" s="31"/>
      <c r="GKA92" s="31"/>
      <c r="GKB92" s="31"/>
      <c r="GKC92" s="31"/>
      <c r="GKD92" s="31"/>
      <c r="GKE92" s="31"/>
      <c r="GKF92" s="31"/>
      <c r="GKG92" s="31"/>
      <c r="GKH92" s="31"/>
      <c r="GKI92" s="31"/>
      <c r="GKJ92" s="31"/>
      <c r="GKK92" s="31"/>
      <c r="GKL92" s="31"/>
      <c r="GKM92" s="31"/>
      <c r="GKN92" s="31"/>
      <c r="GKO92" s="31"/>
      <c r="GKP92" s="31"/>
      <c r="GKQ92" s="31"/>
      <c r="GKR92" s="31"/>
      <c r="GKS92" s="31"/>
      <c r="GKT92" s="31"/>
      <c r="GKU92" s="31"/>
      <c r="GKV92" s="31"/>
      <c r="GKW92" s="31"/>
      <c r="GKX92" s="31"/>
      <c r="GKY92" s="31"/>
      <c r="GKZ92" s="31"/>
      <c r="GLA92" s="31"/>
      <c r="GLB92" s="31"/>
      <c r="GLC92" s="31"/>
      <c r="GLD92" s="31"/>
      <c r="GLE92" s="31"/>
      <c r="GLF92" s="31"/>
      <c r="GLG92" s="31"/>
      <c r="GLH92" s="31"/>
      <c r="GLI92" s="31"/>
      <c r="GLJ92" s="31"/>
      <c r="GLK92" s="31"/>
      <c r="GLL92" s="31"/>
      <c r="GLM92" s="31"/>
      <c r="GLN92" s="31"/>
      <c r="GLO92" s="31"/>
      <c r="GLP92" s="31"/>
      <c r="GLQ92" s="31"/>
      <c r="GLR92" s="31"/>
      <c r="GLS92" s="31"/>
      <c r="GLT92" s="31"/>
      <c r="GLU92" s="31"/>
      <c r="GLV92" s="31"/>
      <c r="GLW92" s="31"/>
      <c r="GLX92" s="31"/>
      <c r="GLY92" s="31"/>
      <c r="GLZ92" s="31"/>
      <c r="GMA92" s="31"/>
      <c r="GMB92" s="31"/>
      <c r="GMC92" s="31"/>
      <c r="GMD92" s="31"/>
      <c r="GME92" s="31"/>
      <c r="GMF92" s="31"/>
      <c r="GMG92" s="31"/>
      <c r="GMH92" s="31"/>
      <c r="GMI92" s="31"/>
      <c r="GMJ92" s="31"/>
      <c r="GMK92" s="31"/>
      <c r="GML92" s="31"/>
      <c r="GMM92" s="31"/>
      <c r="GMN92" s="31"/>
      <c r="GMO92" s="31"/>
      <c r="GMP92" s="31"/>
      <c r="GMQ92" s="31"/>
      <c r="GMR92" s="31"/>
      <c r="GMS92" s="31"/>
      <c r="GMT92" s="31"/>
      <c r="GMU92" s="31"/>
      <c r="GMV92" s="31"/>
      <c r="GMW92" s="31"/>
      <c r="GMX92" s="31"/>
      <c r="GMY92" s="31"/>
      <c r="GMZ92" s="31"/>
      <c r="GNA92" s="31"/>
      <c r="GNB92" s="31"/>
      <c r="GNC92" s="31"/>
      <c r="GND92" s="31"/>
      <c r="GNE92" s="31"/>
      <c r="GNF92" s="31"/>
      <c r="GNG92" s="31"/>
      <c r="GNH92" s="31"/>
      <c r="GNI92" s="31"/>
      <c r="GNJ92" s="31"/>
      <c r="GNK92" s="31"/>
      <c r="GNL92" s="31"/>
      <c r="GNM92" s="31"/>
      <c r="GNN92" s="31"/>
      <c r="GNO92" s="31"/>
      <c r="GNP92" s="31"/>
      <c r="GNQ92" s="31"/>
      <c r="GNR92" s="31"/>
      <c r="GNS92" s="31"/>
      <c r="GNT92" s="31"/>
      <c r="GNU92" s="31"/>
      <c r="GNV92" s="31"/>
      <c r="GNW92" s="31"/>
      <c r="GNX92" s="31"/>
      <c r="GNY92" s="31"/>
      <c r="GNZ92" s="31"/>
      <c r="GOA92" s="31"/>
      <c r="GOB92" s="31"/>
      <c r="GOC92" s="31"/>
      <c r="GOD92" s="31"/>
      <c r="GOE92" s="31"/>
      <c r="GOF92" s="31"/>
      <c r="GOG92" s="31"/>
      <c r="GOH92" s="31"/>
      <c r="GOI92" s="31"/>
      <c r="GOJ92" s="31"/>
      <c r="GOK92" s="31"/>
      <c r="GOL92" s="31"/>
      <c r="GOM92" s="31"/>
      <c r="GON92" s="31"/>
      <c r="GOO92" s="31"/>
      <c r="GOP92" s="31"/>
      <c r="GOQ92" s="31"/>
      <c r="GOR92" s="31"/>
      <c r="GOS92" s="31"/>
      <c r="GOT92" s="31"/>
      <c r="GOU92" s="31"/>
      <c r="GOV92" s="31"/>
      <c r="GOW92" s="31"/>
      <c r="GOX92" s="31"/>
      <c r="GOY92" s="31"/>
      <c r="GOZ92" s="31"/>
      <c r="GPA92" s="31"/>
      <c r="GPB92" s="31"/>
      <c r="GPC92" s="31"/>
      <c r="GPD92" s="31"/>
      <c r="GPE92" s="31"/>
      <c r="GPF92" s="31"/>
      <c r="GPG92" s="31"/>
      <c r="GPH92" s="31"/>
      <c r="GPI92" s="31"/>
      <c r="GPJ92" s="31"/>
      <c r="GPK92" s="31"/>
      <c r="GPL92" s="31"/>
      <c r="GPM92" s="31"/>
      <c r="GPN92" s="31"/>
      <c r="GPO92" s="31"/>
      <c r="GPP92" s="31"/>
      <c r="GPQ92" s="31"/>
      <c r="GPR92" s="31"/>
      <c r="GPS92" s="31"/>
      <c r="GPT92" s="31"/>
      <c r="GPU92" s="31"/>
      <c r="GPV92" s="31"/>
      <c r="GPW92" s="31"/>
      <c r="GPX92" s="31"/>
      <c r="GPY92" s="31"/>
      <c r="GPZ92" s="31"/>
      <c r="GQA92" s="31"/>
      <c r="GQB92" s="31"/>
      <c r="GQC92" s="31"/>
      <c r="GQD92" s="31"/>
      <c r="GQE92" s="31"/>
      <c r="GQF92" s="31"/>
      <c r="GQG92" s="31"/>
      <c r="GQH92" s="31"/>
      <c r="GQI92" s="31"/>
      <c r="GQJ92" s="31"/>
      <c r="GQK92" s="31"/>
      <c r="GQL92" s="31"/>
      <c r="GQM92" s="31"/>
      <c r="GQN92" s="31"/>
      <c r="GQO92" s="31"/>
      <c r="GQP92" s="31"/>
      <c r="GQQ92" s="31"/>
      <c r="GQR92" s="31"/>
      <c r="GQS92" s="31"/>
      <c r="GQT92" s="31"/>
      <c r="GQU92" s="31"/>
      <c r="GQV92" s="31"/>
      <c r="GQW92" s="31"/>
      <c r="GQX92" s="31"/>
      <c r="GQY92" s="31"/>
      <c r="GQZ92" s="31"/>
      <c r="GRA92" s="31"/>
      <c r="GRB92" s="31"/>
      <c r="GRC92" s="31"/>
      <c r="GRD92" s="31"/>
      <c r="GRE92" s="31"/>
      <c r="GRF92" s="31"/>
      <c r="GRG92" s="31"/>
      <c r="GRH92" s="31"/>
      <c r="GRI92" s="31"/>
      <c r="GRJ92" s="31"/>
      <c r="GRK92" s="31"/>
      <c r="GRL92" s="31"/>
      <c r="GRM92" s="31"/>
      <c r="GRN92" s="31"/>
      <c r="GRO92" s="31"/>
      <c r="GRP92" s="31"/>
      <c r="GRQ92" s="31"/>
      <c r="GRR92" s="31"/>
      <c r="GRS92" s="31"/>
      <c r="GRT92" s="31"/>
      <c r="GRU92" s="31"/>
      <c r="GRV92" s="31"/>
      <c r="GRW92" s="31"/>
      <c r="GRX92" s="31"/>
      <c r="GRY92" s="31"/>
      <c r="GRZ92" s="31"/>
      <c r="GSA92" s="31"/>
      <c r="GSB92" s="31"/>
      <c r="GSC92" s="31"/>
      <c r="GSD92" s="31"/>
      <c r="GSE92" s="31"/>
      <c r="GSF92" s="31"/>
      <c r="GSG92" s="31"/>
      <c r="GSH92" s="31"/>
      <c r="GSI92" s="31"/>
      <c r="GSJ92" s="31"/>
      <c r="GSK92" s="31"/>
      <c r="GSL92" s="31"/>
      <c r="GSM92" s="31"/>
      <c r="GSN92" s="31"/>
      <c r="GSO92" s="31"/>
      <c r="GSP92" s="31"/>
      <c r="GSQ92" s="31"/>
      <c r="GSR92" s="31"/>
      <c r="GSS92" s="31"/>
      <c r="GST92" s="31"/>
      <c r="GSU92" s="31"/>
      <c r="GSV92" s="31"/>
      <c r="GSW92" s="31"/>
      <c r="GSX92" s="31"/>
      <c r="GSY92" s="31"/>
      <c r="GSZ92" s="31"/>
      <c r="GTA92" s="31"/>
      <c r="GTB92" s="31"/>
      <c r="GTC92" s="31"/>
      <c r="GTD92" s="31"/>
      <c r="GTE92" s="31"/>
      <c r="GTF92" s="31"/>
      <c r="GTG92" s="31"/>
      <c r="GTH92" s="31"/>
      <c r="GTI92" s="31"/>
      <c r="GTJ92" s="31"/>
      <c r="GTK92" s="31"/>
      <c r="GTL92" s="31"/>
      <c r="GTM92" s="31"/>
      <c r="GTN92" s="31"/>
      <c r="GTO92" s="31"/>
      <c r="GTP92" s="31"/>
      <c r="GTQ92" s="31"/>
      <c r="GTR92" s="31"/>
      <c r="GTS92" s="31"/>
      <c r="GTT92" s="31"/>
      <c r="GTU92" s="31"/>
      <c r="GTV92" s="31"/>
      <c r="GTW92" s="31"/>
      <c r="GTX92" s="31"/>
      <c r="GTY92" s="31"/>
      <c r="GTZ92" s="31"/>
      <c r="GUA92" s="31"/>
      <c r="GUB92" s="31"/>
      <c r="GUC92" s="31"/>
      <c r="GUD92" s="31"/>
      <c r="GUE92" s="31"/>
      <c r="GUF92" s="31"/>
      <c r="GUG92" s="31"/>
      <c r="GUH92" s="31"/>
      <c r="GUI92" s="31"/>
      <c r="GUJ92" s="31"/>
      <c r="GUK92" s="31"/>
      <c r="GUL92" s="31"/>
      <c r="GUM92" s="31"/>
      <c r="GUN92" s="31"/>
      <c r="GUO92" s="31"/>
      <c r="GUP92" s="31"/>
      <c r="GUQ92" s="31"/>
      <c r="GUR92" s="31"/>
      <c r="GUS92" s="31"/>
      <c r="GUT92" s="31"/>
      <c r="GUU92" s="31"/>
      <c r="GUV92" s="31"/>
      <c r="GUW92" s="31"/>
      <c r="GUX92" s="31"/>
      <c r="GUY92" s="31"/>
      <c r="GUZ92" s="31"/>
      <c r="GVA92" s="31"/>
      <c r="GVB92" s="31"/>
      <c r="GVC92" s="31"/>
      <c r="GVD92" s="31"/>
      <c r="GVE92" s="31"/>
      <c r="GVF92" s="31"/>
      <c r="GVG92" s="31"/>
      <c r="GVH92" s="31"/>
      <c r="GVI92" s="31"/>
      <c r="GVJ92" s="31"/>
      <c r="GVK92" s="31"/>
      <c r="GVL92" s="31"/>
      <c r="GVM92" s="31"/>
      <c r="GVN92" s="31"/>
      <c r="GVO92" s="31"/>
      <c r="GVP92" s="31"/>
      <c r="GVQ92" s="31"/>
      <c r="GVR92" s="31"/>
      <c r="GVS92" s="31"/>
      <c r="GVT92" s="31"/>
      <c r="GVU92" s="31"/>
      <c r="GVV92" s="31"/>
      <c r="GVW92" s="31"/>
      <c r="GVX92" s="31"/>
      <c r="GVY92" s="31"/>
      <c r="GVZ92" s="31"/>
      <c r="GWA92" s="31"/>
      <c r="GWB92" s="31"/>
      <c r="GWC92" s="31"/>
      <c r="GWD92" s="31"/>
      <c r="GWE92" s="31"/>
      <c r="GWF92" s="31"/>
      <c r="GWG92" s="31"/>
      <c r="GWH92" s="31"/>
      <c r="GWI92" s="31"/>
      <c r="GWJ92" s="31"/>
      <c r="GWK92" s="31"/>
      <c r="GWL92" s="31"/>
      <c r="GWM92" s="31"/>
      <c r="GWN92" s="31"/>
      <c r="GWO92" s="31"/>
      <c r="GWP92" s="31"/>
      <c r="GWQ92" s="31"/>
      <c r="GWR92" s="31"/>
      <c r="GWS92" s="31"/>
      <c r="GWT92" s="31"/>
      <c r="GWU92" s="31"/>
      <c r="GWV92" s="31"/>
      <c r="GWW92" s="31"/>
      <c r="GWX92" s="31"/>
      <c r="GWY92" s="31"/>
      <c r="GWZ92" s="31"/>
      <c r="GXA92" s="31"/>
      <c r="GXB92" s="31"/>
      <c r="GXC92" s="31"/>
      <c r="GXD92" s="31"/>
      <c r="GXE92" s="31"/>
      <c r="GXF92" s="31"/>
      <c r="GXG92" s="31"/>
      <c r="GXH92" s="31"/>
      <c r="GXI92" s="31"/>
      <c r="GXJ92" s="31"/>
      <c r="GXK92" s="31"/>
      <c r="GXL92" s="31"/>
      <c r="GXM92" s="31"/>
      <c r="GXN92" s="31"/>
      <c r="GXO92" s="31"/>
      <c r="GXP92" s="31"/>
      <c r="GXQ92" s="31"/>
      <c r="GXR92" s="31"/>
      <c r="GXS92" s="31"/>
      <c r="GXT92" s="31"/>
      <c r="GXU92" s="31"/>
      <c r="GXV92" s="31"/>
      <c r="GXW92" s="31"/>
      <c r="GXX92" s="31"/>
      <c r="GXY92" s="31"/>
      <c r="GXZ92" s="31"/>
      <c r="GYA92" s="31"/>
      <c r="GYB92" s="31"/>
      <c r="GYC92" s="31"/>
      <c r="GYD92" s="31"/>
      <c r="GYE92" s="31"/>
      <c r="GYF92" s="31"/>
      <c r="GYG92" s="31"/>
      <c r="GYH92" s="31"/>
      <c r="GYI92" s="31"/>
      <c r="GYJ92" s="31"/>
      <c r="GYK92" s="31"/>
      <c r="GYL92" s="31"/>
      <c r="GYM92" s="31"/>
      <c r="GYN92" s="31"/>
      <c r="GYO92" s="31"/>
      <c r="GYP92" s="31"/>
      <c r="GYQ92" s="31"/>
      <c r="GYR92" s="31"/>
      <c r="GYS92" s="31"/>
      <c r="GYT92" s="31"/>
      <c r="GYU92" s="31"/>
      <c r="GYV92" s="31"/>
      <c r="GYW92" s="31"/>
      <c r="GYX92" s="31"/>
      <c r="GYY92" s="31"/>
      <c r="GYZ92" s="31"/>
      <c r="GZA92" s="31"/>
      <c r="GZB92" s="31"/>
      <c r="GZC92" s="31"/>
      <c r="GZD92" s="31"/>
      <c r="GZE92" s="31"/>
      <c r="GZF92" s="31"/>
      <c r="GZG92" s="31"/>
      <c r="GZH92" s="31"/>
      <c r="GZI92" s="31"/>
      <c r="GZJ92" s="31"/>
      <c r="GZK92" s="31"/>
      <c r="GZL92" s="31"/>
      <c r="GZM92" s="31"/>
      <c r="GZN92" s="31"/>
      <c r="GZO92" s="31"/>
      <c r="GZP92" s="31"/>
      <c r="GZQ92" s="31"/>
      <c r="GZR92" s="31"/>
      <c r="GZS92" s="31"/>
      <c r="GZT92" s="31"/>
      <c r="GZU92" s="31"/>
      <c r="GZV92" s="31"/>
      <c r="GZW92" s="31"/>
      <c r="GZX92" s="31"/>
      <c r="GZY92" s="31"/>
      <c r="GZZ92" s="31"/>
      <c r="HAA92" s="31"/>
      <c r="HAB92" s="31"/>
      <c r="HAC92" s="31"/>
      <c r="HAD92" s="31"/>
      <c r="HAE92" s="31"/>
      <c r="HAF92" s="31"/>
      <c r="HAG92" s="31"/>
      <c r="HAH92" s="31"/>
      <c r="HAI92" s="31"/>
      <c r="HAJ92" s="31"/>
      <c r="HAK92" s="31"/>
      <c r="HAL92" s="31"/>
      <c r="HAM92" s="31"/>
      <c r="HAN92" s="31"/>
      <c r="HAO92" s="31"/>
      <c r="HAP92" s="31"/>
      <c r="HAQ92" s="31"/>
      <c r="HAR92" s="31"/>
      <c r="HAS92" s="31"/>
      <c r="HAT92" s="31"/>
      <c r="HAU92" s="31"/>
      <c r="HAV92" s="31"/>
      <c r="HAW92" s="31"/>
      <c r="HAX92" s="31"/>
      <c r="HAY92" s="31"/>
      <c r="HAZ92" s="31"/>
      <c r="HBA92" s="31"/>
      <c r="HBB92" s="31"/>
      <c r="HBC92" s="31"/>
      <c r="HBD92" s="31"/>
      <c r="HBE92" s="31"/>
      <c r="HBF92" s="31"/>
      <c r="HBG92" s="31"/>
      <c r="HBH92" s="31"/>
      <c r="HBI92" s="31"/>
      <c r="HBJ92" s="31"/>
      <c r="HBK92" s="31"/>
      <c r="HBL92" s="31"/>
      <c r="HBM92" s="31"/>
      <c r="HBN92" s="31"/>
      <c r="HBO92" s="31"/>
      <c r="HBP92" s="31"/>
      <c r="HBQ92" s="31"/>
      <c r="HBR92" s="31"/>
      <c r="HBS92" s="31"/>
      <c r="HBT92" s="31"/>
      <c r="HBU92" s="31"/>
      <c r="HBV92" s="31"/>
      <c r="HBW92" s="31"/>
      <c r="HBX92" s="31"/>
      <c r="HBY92" s="31"/>
      <c r="HBZ92" s="31"/>
      <c r="HCA92" s="31"/>
      <c r="HCB92" s="31"/>
      <c r="HCC92" s="31"/>
      <c r="HCD92" s="31"/>
      <c r="HCE92" s="31"/>
      <c r="HCF92" s="31"/>
      <c r="HCG92" s="31"/>
      <c r="HCH92" s="31"/>
      <c r="HCI92" s="31"/>
      <c r="HCJ92" s="31"/>
      <c r="HCK92" s="31"/>
      <c r="HCL92" s="31"/>
      <c r="HCM92" s="31"/>
      <c r="HCN92" s="31"/>
      <c r="HCO92" s="31"/>
      <c r="HCP92" s="31"/>
      <c r="HCQ92" s="31"/>
      <c r="HCR92" s="31"/>
      <c r="HCS92" s="31"/>
      <c r="HCT92" s="31"/>
      <c r="HCU92" s="31"/>
      <c r="HCV92" s="31"/>
      <c r="HCW92" s="31"/>
      <c r="HCX92" s="31"/>
      <c r="HCY92" s="31"/>
      <c r="HCZ92" s="31"/>
      <c r="HDA92" s="31"/>
      <c r="HDB92" s="31"/>
      <c r="HDC92" s="31"/>
      <c r="HDD92" s="31"/>
      <c r="HDE92" s="31"/>
      <c r="HDF92" s="31"/>
      <c r="HDG92" s="31"/>
      <c r="HDH92" s="31"/>
      <c r="HDI92" s="31"/>
      <c r="HDJ92" s="31"/>
      <c r="HDK92" s="31"/>
      <c r="HDL92" s="31"/>
      <c r="HDM92" s="31"/>
      <c r="HDN92" s="31"/>
      <c r="HDO92" s="31"/>
      <c r="HDP92" s="31"/>
      <c r="HDQ92" s="31"/>
      <c r="HDR92" s="31"/>
      <c r="HDS92" s="31"/>
      <c r="HDT92" s="31"/>
      <c r="HDU92" s="31"/>
      <c r="HDV92" s="31"/>
      <c r="HDW92" s="31"/>
      <c r="HDX92" s="31"/>
      <c r="HDY92" s="31"/>
      <c r="HDZ92" s="31"/>
      <c r="HEA92" s="31"/>
      <c r="HEB92" s="31"/>
      <c r="HEC92" s="31"/>
      <c r="HED92" s="31"/>
      <c r="HEE92" s="31"/>
      <c r="HEF92" s="31"/>
      <c r="HEG92" s="31"/>
      <c r="HEH92" s="31"/>
      <c r="HEI92" s="31"/>
      <c r="HEJ92" s="31"/>
      <c r="HEK92" s="31"/>
      <c r="HEL92" s="31"/>
      <c r="HEM92" s="31"/>
      <c r="HEN92" s="31"/>
      <c r="HEO92" s="31"/>
      <c r="HEP92" s="31"/>
      <c r="HEQ92" s="31"/>
      <c r="HER92" s="31"/>
      <c r="HES92" s="31"/>
      <c r="HET92" s="31"/>
      <c r="HEU92" s="31"/>
      <c r="HEV92" s="31"/>
      <c r="HEW92" s="31"/>
      <c r="HEX92" s="31"/>
      <c r="HEY92" s="31"/>
      <c r="HEZ92" s="31"/>
      <c r="HFA92" s="31"/>
      <c r="HFB92" s="31"/>
      <c r="HFC92" s="31"/>
      <c r="HFD92" s="31"/>
      <c r="HFE92" s="31"/>
      <c r="HFF92" s="31"/>
      <c r="HFG92" s="31"/>
      <c r="HFH92" s="31"/>
      <c r="HFI92" s="31"/>
      <c r="HFJ92" s="31"/>
      <c r="HFK92" s="31"/>
      <c r="HFL92" s="31"/>
      <c r="HFM92" s="31"/>
      <c r="HFN92" s="31"/>
      <c r="HFO92" s="31"/>
      <c r="HFP92" s="31"/>
      <c r="HFQ92" s="31"/>
      <c r="HFR92" s="31"/>
      <c r="HFS92" s="31"/>
      <c r="HFT92" s="31"/>
      <c r="HFU92" s="31"/>
      <c r="HFV92" s="31"/>
      <c r="HFW92" s="31"/>
      <c r="HFX92" s="31"/>
      <c r="HFY92" s="31"/>
      <c r="HFZ92" s="31"/>
      <c r="HGA92" s="31"/>
      <c r="HGB92" s="31"/>
      <c r="HGC92" s="31"/>
      <c r="HGD92" s="31"/>
      <c r="HGE92" s="31"/>
      <c r="HGF92" s="31"/>
      <c r="HGG92" s="31"/>
      <c r="HGH92" s="31"/>
      <c r="HGI92" s="31"/>
      <c r="HGJ92" s="31"/>
      <c r="HGK92" s="31"/>
      <c r="HGL92" s="31"/>
      <c r="HGM92" s="31"/>
      <c r="HGN92" s="31"/>
      <c r="HGO92" s="31"/>
      <c r="HGP92" s="31"/>
      <c r="HGQ92" s="31"/>
      <c r="HGR92" s="31"/>
      <c r="HGS92" s="31"/>
      <c r="HGT92" s="31"/>
      <c r="HGU92" s="31"/>
      <c r="HGV92" s="31"/>
      <c r="HGW92" s="31"/>
      <c r="HGX92" s="31"/>
      <c r="HGY92" s="31"/>
      <c r="HGZ92" s="31"/>
      <c r="HHA92" s="31"/>
      <c r="HHB92" s="31"/>
      <c r="HHC92" s="31"/>
      <c r="HHD92" s="31"/>
      <c r="HHE92" s="31"/>
      <c r="HHF92" s="31"/>
      <c r="HHG92" s="31"/>
      <c r="HHH92" s="31"/>
      <c r="HHI92" s="31"/>
      <c r="HHJ92" s="31"/>
      <c r="HHK92" s="31"/>
      <c r="HHL92" s="31"/>
      <c r="HHM92" s="31"/>
      <c r="HHN92" s="31"/>
      <c r="HHO92" s="31"/>
      <c r="HHP92" s="31"/>
      <c r="HHQ92" s="31"/>
      <c r="HHR92" s="31"/>
      <c r="HHS92" s="31"/>
      <c r="HHT92" s="31"/>
      <c r="HHU92" s="31"/>
      <c r="HHV92" s="31"/>
      <c r="HHW92" s="31"/>
      <c r="HHX92" s="31"/>
      <c r="HHY92" s="31"/>
      <c r="HHZ92" s="31"/>
      <c r="HIA92" s="31"/>
      <c r="HIB92" s="31"/>
      <c r="HIC92" s="31"/>
      <c r="HID92" s="31"/>
      <c r="HIE92" s="31"/>
      <c r="HIF92" s="31"/>
      <c r="HIG92" s="31"/>
      <c r="HIH92" s="31"/>
      <c r="HII92" s="31"/>
      <c r="HIJ92" s="31"/>
      <c r="HIK92" s="31"/>
      <c r="HIL92" s="31"/>
      <c r="HIM92" s="31"/>
      <c r="HIN92" s="31"/>
      <c r="HIO92" s="31"/>
      <c r="HIP92" s="31"/>
      <c r="HIQ92" s="31"/>
      <c r="HIR92" s="31"/>
      <c r="HIS92" s="31"/>
      <c r="HIT92" s="31"/>
      <c r="HIU92" s="31"/>
      <c r="HIV92" s="31"/>
      <c r="HIW92" s="31"/>
      <c r="HIX92" s="31"/>
      <c r="HIY92" s="31"/>
      <c r="HIZ92" s="31"/>
      <c r="HJA92" s="31"/>
      <c r="HJB92" s="31"/>
      <c r="HJC92" s="31"/>
      <c r="HJD92" s="31"/>
      <c r="HJE92" s="31"/>
      <c r="HJF92" s="31"/>
      <c r="HJG92" s="31"/>
      <c r="HJH92" s="31"/>
      <c r="HJI92" s="31"/>
      <c r="HJJ92" s="31"/>
      <c r="HJK92" s="31"/>
      <c r="HJL92" s="31"/>
      <c r="HJM92" s="31"/>
      <c r="HJN92" s="31"/>
      <c r="HJO92" s="31"/>
      <c r="HJP92" s="31"/>
      <c r="HJQ92" s="31"/>
      <c r="HJR92" s="31"/>
      <c r="HJS92" s="31"/>
      <c r="HJT92" s="31"/>
      <c r="HJU92" s="31"/>
      <c r="HJV92" s="31"/>
      <c r="HJW92" s="31"/>
      <c r="HJX92" s="31"/>
      <c r="HJY92" s="31"/>
      <c r="HJZ92" s="31"/>
      <c r="HKA92" s="31"/>
      <c r="HKB92" s="31"/>
      <c r="HKC92" s="31"/>
      <c r="HKD92" s="31"/>
      <c r="HKE92" s="31"/>
      <c r="HKF92" s="31"/>
      <c r="HKG92" s="31"/>
      <c r="HKH92" s="31"/>
      <c r="HKI92" s="31"/>
      <c r="HKJ92" s="31"/>
      <c r="HKK92" s="31"/>
      <c r="HKL92" s="31"/>
      <c r="HKM92" s="31"/>
      <c r="HKN92" s="31"/>
      <c r="HKO92" s="31"/>
      <c r="HKP92" s="31"/>
      <c r="HKQ92" s="31"/>
      <c r="HKR92" s="31"/>
      <c r="HKS92" s="31"/>
      <c r="HKT92" s="31"/>
      <c r="HKU92" s="31"/>
      <c r="HKV92" s="31"/>
      <c r="HKW92" s="31"/>
      <c r="HKX92" s="31"/>
      <c r="HKY92" s="31"/>
      <c r="HKZ92" s="31"/>
      <c r="HLA92" s="31"/>
      <c r="HLB92" s="31"/>
      <c r="HLC92" s="31"/>
      <c r="HLD92" s="31"/>
      <c r="HLE92" s="31"/>
      <c r="HLF92" s="31"/>
      <c r="HLG92" s="31"/>
      <c r="HLH92" s="31"/>
      <c r="HLI92" s="31"/>
      <c r="HLJ92" s="31"/>
      <c r="HLK92" s="31"/>
      <c r="HLL92" s="31"/>
      <c r="HLM92" s="31"/>
      <c r="HLN92" s="31"/>
      <c r="HLO92" s="31"/>
      <c r="HLP92" s="31"/>
      <c r="HLQ92" s="31"/>
      <c r="HLR92" s="31"/>
      <c r="HLS92" s="31"/>
      <c r="HLT92" s="31"/>
      <c r="HLU92" s="31"/>
      <c r="HLV92" s="31"/>
      <c r="HLW92" s="31"/>
      <c r="HLX92" s="31"/>
      <c r="HLY92" s="31"/>
      <c r="HLZ92" s="31"/>
      <c r="HMA92" s="31"/>
      <c r="HMB92" s="31"/>
      <c r="HMC92" s="31"/>
      <c r="HMD92" s="31"/>
      <c r="HME92" s="31"/>
      <c r="HMF92" s="31"/>
      <c r="HMG92" s="31"/>
      <c r="HMH92" s="31"/>
      <c r="HMI92" s="31"/>
      <c r="HMJ92" s="31"/>
      <c r="HMK92" s="31"/>
      <c r="HML92" s="31"/>
      <c r="HMM92" s="31"/>
      <c r="HMN92" s="31"/>
      <c r="HMO92" s="31"/>
      <c r="HMP92" s="31"/>
      <c r="HMQ92" s="31"/>
      <c r="HMR92" s="31"/>
      <c r="HMS92" s="31"/>
      <c r="HMT92" s="31"/>
      <c r="HMU92" s="31"/>
      <c r="HMV92" s="31"/>
      <c r="HMW92" s="31"/>
      <c r="HMX92" s="31"/>
      <c r="HMY92" s="31"/>
      <c r="HMZ92" s="31"/>
      <c r="HNA92" s="31"/>
      <c r="HNB92" s="31"/>
      <c r="HNC92" s="31"/>
      <c r="HND92" s="31"/>
      <c r="HNE92" s="31"/>
      <c r="HNF92" s="31"/>
      <c r="HNG92" s="31"/>
      <c r="HNH92" s="31"/>
      <c r="HNI92" s="31"/>
      <c r="HNJ92" s="31"/>
      <c r="HNK92" s="31"/>
      <c r="HNL92" s="31"/>
      <c r="HNM92" s="31"/>
      <c r="HNN92" s="31"/>
      <c r="HNO92" s="31"/>
      <c r="HNP92" s="31"/>
      <c r="HNQ92" s="31"/>
      <c r="HNR92" s="31"/>
      <c r="HNS92" s="31"/>
      <c r="HNT92" s="31"/>
      <c r="HNU92" s="31"/>
      <c r="HNV92" s="31"/>
      <c r="HNW92" s="31"/>
      <c r="HNX92" s="31"/>
      <c r="HNY92" s="31"/>
      <c r="HNZ92" s="31"/>
      <c r="HOA92" s="31"/>
      <c r="HOB92" s="31"/>
      <c r="HOC92" s="31"/>
      <c r="HOD92" s="31"/>
      <c r="HOE92" s="31"/>
      <c r="HOF92" s="31"/>
      <c r="HOG92" s="31"/>
      <c r="HOH92" s="31"/>
      <c r="HOI92" s="31"/>
      <c r="HOJ92" s="31"/>
      <c r="HOK92" s="31"/>
      <c r="HOL92" s="31"/>
      <c r="HOM92" s="31"/>
      <c r="HON92" s="31"/>
      <c r="HOO92" s="31"/>
      <c r="HOP92" s="31"/>
      <c r="HOQ92" s="31"/>
      <c r="HOR92" s="31"/>
      <c r="HOS92" s="31"/>
      <c r="HOT92" s="31"/>
      <c r="HOU92" s="31"/>
      <c r="HOV92" s="31"/>
      <c r="HOW92" s="31"/>
      <c r="HOX92" s="31"/>
      <c r="HOY92" s="31"/>
      <c r="HOZ92" s="31"/>
      <c r="HPA92" s="31"/>
      <c r="HPB92" s="31"/>
      <c r="HPC92" s="31"/>
      <c r="HPD92" s="31"/>
      <c r="HPE92" s="31"/>
      <c r="HPF92" s="31"/>
      <c r="HPG92" s="31"/>
      <c r="HPH92" s="31"/>
      <c r="HPI92" s="31"/>
      <c r="HPJ92" s="31"/>
      <c r="HPK92" s="31"/>
      <c r="HPL92" s="31"/>
      <c r="HPM92" s="31"/>
      <c r="HPN92" s="31"/>
      <c r="HPO92" s="31"/>
      <c r="HPP92" s="31"/>
      <c r="HPQ92" s="31"/>
      <c r="HPR92" s="31"/>
      <c r="HPS92" s="31"/>
      <c r="HPT92" s="31"/>
      <c r="HPU92" s="31"/>
      <c r="HPV92" s="31"/>
      <c r="HPW92" s="31"/>
      <c r="HPX92" s="31"/>
      <c r="HPY92" s="31"/>
      <c r="HPZ92" s="31"/>
      <c r="HQA92" s="31"/>
      <c r="HQB92" s="31"/>
      <c r="HQC92" s="31"/>
      <c r="HQD92" s="31"/>
      <c r="HQE92" s="31"/>
      <c r="HQF92" s="31"/>
      <c r="HQG92" s="31"/>
      <c r="HQH92" s="31"/>
      <c r="HQI92" s="31"/>
      <c r="HQJ92" s="31"/>
      <c r="HQK92" s="31"/>
      <c r="HQL92" s="31"/>
      <c r="HQM92" s="31"/>
      <c r="HQN92" s="31"/>
      <c r="HQO92" s="31"/>
      <c r="HQP92" s="31"/>
      <c r="HQQ92" s="31"/>
      <c r="HQR92" s="31"/>
      <c r="HQS92" s="31"/>
      <c r="HQT92" s="31"/>
      <c r="HQU92" s="31"/>
      <c r="HQV92" s="31"/>
      <c r="HQW92" s="31"/>
      <c r="HQX92" s="31"/>
      <c r="HQY92" s="31"/>
      <c r="HQZ92" s="31"/>
      <c r="HRA92" s="31"/>
      <c r="HRB92" s="31"/>
      <c r="HRC92" s="31"/>
      <c r="HRD92" s="31"/>
      <c r="HRE92" s="31"/>
      <c r="HRF92" s="31"/>
      <c r="HRG92" s="31"/>
      <c r="HRH92" s="31"/>
      <c r="HRI92" s="31"/>
      <c r="HRJ92" s="31"/>
      <c r="HRK92" s="31"/>
      <c r="HRL92" s="31"/>
      <c r="HRM92" s="31"/>
      <c r="HRN92" s="31"/>
      <c r="HRO92" s="31"/>
      <c r="HRP92" s="31"/>
      <c r="HRQ92" s="31"/>
      <c r="HRR92" s="31"/>
      <c r="HRS92" s="31"/>
      <c r="HRT92" s="31"/>
      <c r="HRU92" s="31"/>
      <c r="HRV92" s="31"/>
      <c r="HRW92" s="31"/>
      <c r="HRX92" s="31"/>
      <c r="HRY92" s="31"/>
      <c r="HRZ92" s="31"/>
      <c r="HSA92" s="31"/>
      <c r="HSB92" s="31"/>
      <c r="HSC92" s="31"/>
      <c r="HSD92" s="31"/>
      <c r="HSE92" s="31"/>
      <c r="HSF92" s="31"/>
      <c r="HSG92" s="31"/>
      <c r="HSH92" s="31"/>
      <c r="HSI92" s="31"/>
      <c r="HSJ92" s="31"/>
      <c r="HSK92" s="31"/>
      <c r="HSL92" s="31"/>
      <c r="HSM92" s="31"/>
      <c r="HSN92" s="31"/>
      <c r="HSO92" s="31"/>
      <c r="HSP92" s="31"/>
      <c r="HSQ92" s="31"/>
      <c r="HSR92" s="31"/>
      <c r="HSS92" s="31"/>
      <c r="HST92" s="31"/>
      <c r="HSU92" s="31"/>
      <c r="HSV92" s="31"/>
      <c r="HSW92" s="31"/>
      <c r="HSX92" s="31"/>
      <c r="HSY92" s="31"/>
      <c r="HSZ92" s="31"/>
      <c r="HTA92" s="31"/>
      <c r="HTB92" s="31"/>
      <c r="HTC92" s="31"/>
      <c r="HTD92" s="31"/>
      <c r="HTE92" s="31"/>
      <c r="HTF92" s="31"/>
      <c r="HTG92" s="31"/>
      <c r="HTH92" s="31"/>
      <c r="HTI92" s="31"/>
      <c r="HTJ92" s="31"/>
      <c r="HTK92" s="31"/>
      <c r="HTL92" s="31"/>
      <c r="HTM92" s="31"/>
      <c r="HTN92" s="31"/>
      <c r="HTO92" s="31"/>
      <c r="HTP92" s="31"/>
      <c r="HTQ92" s="31"/>
      <c r="HTR92" s="31"/>
      <c r="HTS92" s="31"/>
      <c r="HTT92" s="31"/>
      <c r="HTU92" s="31"/>
      <c r="HTV92" s="31"/>
      <c r="HTW92" s="31"/>
      <c r="HTX92" s="31"/>
      <c r="HTY92" s="31"/>
      <c r="HTZ92" s="31"/>
      <c r="HUA92" s="31"/>
      <c r="HUB92" s="31"/>
      <c r="HUC92" s="31"/>
      <c r="HUD92" s="31"/>
      <c r="HUE92" s="31"/>
      <c r="HUF92" s="31"/>
      <c r="HUG92" s="31"/>
      <c r="HUH92" s="31"/>
      <c r="HUI92" s="31"/>
      <c r="HUJ92" s="31"/>
      <c r="HUK92" s="31"/>
      <c r="HUL92" s="31"/>
      <c r="HUM92" s="31"/>
      <c r="HUN92" s="31"/>
      <c r="HUO92" s="31"/>
      <c r="HUP92" s="31"/>
      <c r="HUQ92" s="31"/>
      <c r="HUR92" s="31"/>
      <c r="HUS92" s="31"/>
      <c r="HUT92" s="31"/>
      <c r="HUU92" s="31"/>
      <c r="HUV92" s="31"/>
      <c r="HUW92" s="31"/>
      <c r="HUX92" s="31"/>
      <c r="HUY92" s="31"/>
      <c r="HUZ92" s="31"/>
      <c r="HVA92" s="31"/>
      <c r="HVB92" s="31"/>
      <c r="HVC92" s="31"/>
      <c r="HVD92" s="31"/>
      <c r="HVE92" s="31"/>
      <c r="HVF92" s="31"/>
      <c r="HVG92" s="31"/>
      <c r="HVH92" s="31"/>
      <c r="HVI92" s="31"/>
      <c r="HVJ92" s="31"/>
      <c r="HVK92" s="31"/>
      <c r="HVL92" s="31"/>
      <c r="HVM92" s="31"/>
      <c r="HVN92" s="31"/>
      <c r="HVO92" s="31"/>
      <c r="HVP92" s="31"/>
      <c r="HVQ92" s="31"/>
      <c r="HVR92" s="31"/>
      <c r="HVS92" s="31"/>
      <c r="HVT92" s="31"/>
      <c r="HVU92" s="31"/>
      <c r="HVV92" s="31"/>
      <c r="HVW92" s="31"/>
      <c r="HVX92" s="31"/>
      <c r="HVY92" s="31"/>
      <c r="HVZ92" s="31"/>
      <c r="HWA92" s="31"/>
      <c r="HWB92" s="31"/>
      <c r="HWC92" s="31"/>
      <c r="HWD92" s="31"/>
      <c r="HWE92" s="31"/>
      <c r="HWF92" s="31"/>
      <c r="HWG92" s="31"/>
      <c r="HWH92" s="31"/>
      <c r="HWI92" s="31"/>
      <c r="HWJ92" s="31"/>
      <c r="HWK92" s="31"/>
      <c r="HWL92" s="31"/>
      <c r="HWM92" s="31"/>
      <c r="HWN92" s="31"/>
      <c r="HWO92" s="31"/>
      <c r="HWP92" s="31"/>
      <c r="HWQ92" s="31"/>
      <c r="HWR92" s="31"/>
      <c r="HWS92" s="31"/>
      <c r="HWT92" s="31"/>
      <c r="HWU92" s="31"/>
      <c r="HWV92" s="31"/>
      <c r="HWW92" s="31"/>
      <c r="HWX92" s="31"/>
      <c r="HWY92" s="31"/>
      <c r="HWZ92" s="31"/>
      <c r="HXA92" s="31"/>
      <c r="HXB92" s="31"/>
      <c r="HXC92" s="31"/>
      <c r="HXD92" s="31"/>
      <c r="HXE92" s="31"/>
      <c r="HXF92" s="31"/>
      <c r="HXG92" s="31"/>
      <c r="HXH92" s="31"/>
      <c r="HXI92" s="31"/>
      <c r="HXJ92" s="31"/>
      <c r="HXK92" s="31"/>
      <c r="HXL92" s="31"/>
      <c r="HXM92" s="31"/>
      <c r="HXN92" s="31"/>
      <c r="HXO92" s="31"/>
      <c r="HXP92" s="31"/>
      <c r="HXQ92" s="31"/>
      <c r="HXR92" s="31"/>
      <c r="HXS92" s="31"/>
      <c r="HXT92" s="31"/>
      <c r="HXU92" s="31"/>
      <c r="HXV92" s="31"/>
      <c r="HXW92" s="31"/>
      <c r="HXX92" s="31"/>
      <c r="HXY92" s="31"/>
      <c r="HXZ92" s="31"/>
      <c r="HYA92" s="31"/>
      <c r="HYB92" s="31"/>
      <c r="HYC92" s="31"/>
      <c r="HYD92" s="31"/>
      <c r="HYE92" s="31"/>
      <c r="HYF92" s="31"/>
      <c r="HYG92" s="31"/>
      <c r="HYH92" s="31"/>
      <c r="HYI92" s="31"/>
      <c r="HYJ92" s="31"/>
      <c r="HYK92" s="31"/>
      <c r="HYL92" s="31"/>
      <c r="HYM92" s="31"/>
      <c r="HYN92" s="31"/>
      <c r="HYO92" s="31"/>
      <c r="HYP92" s="31"/>
      <c r="HYQ92" s="31"/>
      <c r="HYR92" s="31"/>
      <c r="HYS92" s="31"/>
      <c r="HYT92" s="31"/>
      <c r="HYU92" s="31"/>
      <c r="HYV92" s="31"/>
      <c r="HYW92" s="31"/>
      <c r="HYX92" s="31"/>
      <c r="HYY92" s="31"/>
      <c r="HYZ92" s="31"/>
      <c r="HZA92" s="31"/>
      <c r="HZB92" s="31"/>
      <c r="HZC92" s="31"/>
      <c r="HZD92" s="31"/>
      <c r="HZE92" s="31"/>
      <c r="HZF92" s="31"/>
      <c r="HZG92" s="31"/>
      <c r="HZH92" s="31"/>
      <c r="HZI92" s="31"/>
      <c r="HZJ92" s="31"/>
      <c r="HZK92" s="31"/>
      <c r="HZL92" s="31"/>
      <c r="HZM92" s="31"/>
      <c r="HZN92" s="31"/>
      <c r="HZO92" s="31"/>
      <c r="HZP92" s="31"/>
      <c r="HZQ92" s="31"/>
      <c r="HZR92" s="31"/>
      <c r="HZS92" s="31"/>
      <c r="HZT92" s="31"/>
      <c r="HZU92" s="31"/>
      <c r="HZV92" s="31"/>
      <c r="HZW92" s="31"/>
      <c r="HZX92" s="31"/>
      <c r="HZY92" s="31"/>
      <c r="HZZ92" s="31"/>
      <c r="IAA92" s="31"/>
      <c r="IAB92" s="31"/>
      <c r="IAC92" s="31"/>
      <c r="IAD92" s="31"/>
      <c r="IAE92" s="31"/>
      <c r="IAF92" s="31"/>
      <c r="IAG92" s="31"/>
      <c r="IAH92" s="31"/>
      <c r="IAI92" s="31"/>
      <c r="IAJ92" s="31"/>
      <c r="IAK92" s="31"/>
      <c r="IAL92" s="31"/>
      <c r="IAM92" s="31"/>
      <c r="IAN92" s="31"/>
      <c r="IAO92" s="31"/>
      <c r="IAP92" s="31"/>
      <c r="IAQ92" s="31"/>
      <c r="IAR92" s="31"/>
      <c r="IAS92" s="31"/>
      <c r="IAT92" s="31"/>
      <c r="IAU92" s="31"/>
      <c r="IAV92" s="31"/>
      <c r="IAW92" s="31"/>
      <c r="IAX92" s="31"/>
      <c r="IAY92" s="31"/>
      <c r="IAZ92" s="31"/>
      <c r="IBA92" s="31"/>
      <c r="IBB92" s="31"/>
      <c r="IBC92" s="31"/>
      <c r="IBD92" s="31"/>
      <c r="IBE92" s="31"/>
      <c r="IBF92" s="31"/>
      <c r="IBG92" s="31"/>
      <c r="IBH92" s="31"/>
      <c r="IBI92" s="31"/>
      <c r="IBJ92" s="31"/>
      <c r="IBK92" s="31"/>
      <c r="IBL92" s="31"/>
      <c r="IBM92" s="31"/>
      <c r="IBN92" s="31"/>
      <c r="IBO92" s="31"/>
      <c r="IBP92" s="31"/>
      <c r="IBQ92" s="31"/>
      <c r="IBR92" s="31"/>
      <c r="IBS92" s="31"/>
      <c r="IBT92" s="31"/>
      <c r="IBU92" s="31"/>
      <c r="IBV92" s="31"/>
      <c r="IBW92" s="31"/>
      <c r="IBX92" s="31"/>
      <c r="IBY92" s="31"/>
      <c r="IBZ92" s="31"/>
      <c r="ICA92" s="31"/>
      <c r="ICB92" s="31"/>
      <c r="ICC92" s="31"/>
      <c r="ICD92" s="31"/>
      <c r="ICE92" s="31"/>
      <c r="ICF92" s="31"/>
      <c r="ICG92" s="31"/>
      <c r="ICH92" s="31"/>
      <c r="ICI92" s="31"/>
      <c r="ICJ92" s="31"/>
      <c r="ICK92" s="31"/>
      <c r="ICL92" s="31"/>
      <c r="ICM92" s="31"/>
      <c r="ICN92" s="31"/>
      <c r="ICO92" s="31"/>
      <c r="ICP92" s="31"/>
      <c r="ICQ92" s="31"/>
      <c r="ICR92" s="31"/>
      <c r="ICS92" s="31"/>
      <c r="ICT92" s="31"/>
      <c r="ICU92" s="31"/>
      <c r="ICV92" s="31"/>
      <c r="ICW92" s="31"/>
      <c r="ICX92" s="31"/>
      <c r="ICY92" s="31"/>
      <c r="ICZ92" s="31"/>
      <c r="IDA92" s="31"/>
      <c r="IDB92" s="31"/>
      <c r="IDC92" s="31"/>
      <c r="IDD92" s="31"/>
      <c r="IDE92" s="31"/>
      <c r="IDF92" s="31"/>
      <c r="IDG92" s="31"/>
      <c r="IDH92" s="31"/>
      <c r="IDI92" s="31"/>
      <c r="IDJ92" s="31"/>
      <c r="IDK92" s="31"/>
      <c r="IDL92" s="31"/>
      <c r="IDM92" s="31"/>
      <c r="IDN92" s="31"/>
      <c r="IDO92" s="31"/>
      <c r="IDP92" s="31"/>
      <c r="IDQ92" s="31"/>
      <c r="IDR92" s="31"/>
      <c r="IDS92" s="31"/>
      <c r="IDT92" s="31"/>
      <c r="IDU92" s="31"/>
      <c r="IDV92" s="31"/>
      <c r="IDW92" s="31"/>
      <c r="IDX92" s="31"/>
      <c r="IDY92" s="31"/>
      <c r="IDZ92" s="31"/>
      <c r="IEA92" s="31"/>
      <c r="IEB92" s="31"/>
      <c r="IEC92" s="31"/>
      <c r="IED92" s="31"/>
      <c r="IEE92" s="31"/>
      <c r="IEF92" s="31"/>
      <c r="IEG92" s="31"/>
      <c r="IEH92" s="31"/>
      <c r="IEI92" s="31"/>
      <c r="IEJ92" s="31"/>
      <c r="IEK92" s="31"/>
      <c r="IEL92" s="31"/>
      <c r="IEM92" s="31"/>
      <c r="IEN92" s="31"/>
      <c r="IEO92" s="31"/>
      <c r="IEP92" s="31"/>
      <c r="IEQ92" s="31"/>
      <c r="IER92" s="31"/>
      <c r="IES92" s="31"/>
      <c r="IET92" s="31"/>
      <c r="IEU92" s="31"/>
      <c r="IEV92" s="31"/>
      <c r="IEW92" s="31"/>
      <c r="IEX92" s="31"/>
      <c r="IEY92" s="31"/>
      <c r="IEZ92" s="31"/>
      <c r="IFA92" s="31"/>
      <c r="IFB92" s="31"/>
      <c r="IFC92" s="31"/>
      <c r="IFD92" s="31"/>
      <c r="IFE92" s="31"/>
      <c r="IFF92" s="31"/>
      <c r="IFG92" s="31"/>
      <c r="IFH92" s="31"/>
      <c r="IFI92" s="31"/>
      <c r="IFJ92" s="31"/>
      <c r="IFK92" s="31"/>
      <c r="IFL92" s="31"/>
      <c r="IFM92" s="31"/>
      <c r="IFN92" s="31"/>
      <c r="IFO92" s="31"/>
      <c r="IFP92" s="31"/>
      <c r="IFQ92" s="31"/>
      <c r="IFR92" s="31"/>
      <c r="IFS92" s="31"/>
      <c r="IFT92" s="31"/>
      <c r="IFU92" s="31"/>
      <c r="IFV92" s="31"/>
      <c r="IFW92" s="31"/>
      <c r="IFX92" s="31"/>
      <c r="IFY92" s="31"/>
      <c r="IFZ92" s="31"/>
      <c r="IGA92" s="31"/>
      <c r="IGB92" s="31"/>
      <c r="IGC92" s="31"/>
      <c r="IGD92" s="31"/>
      <c r="IGE92" s="31"/>
      <c r="IGF92" s="31"/>
      <c r="IGG92" s="31"/>
      <c r="IGH92" s="31"/>
      <c r="IGI92" s="31"/>
      <c r="IGJ92" s="31"/>
      <c r="IGK92" s="31"/>
      <c r="IGL92" s="31"/>
      <c r="IGM92" s="31"/>
      <c r="IGN92" s="31"/>
      <c r="IGO92" s="31"/>
      <c r="IGP92" s="31"/>
      <c r="IGQ92" s="31"/>
      <c r="IGR92" s="31"/>
      <c r="IGS92" s="31"/>
      <c r="IGT92" s="31"/>
      <c r="IGU92" s="31"/>
      <c r="IGV92" s="31"/>
      <c r="IGW92" s="31"/>
      <c r="IGX92" s="31"/>
      <c r="IGY92" s="31"/>
      <c r="IGZ92" s="31"/>
      <c r="IHA92" s="31"/>
      <c r="IHB92" s="31"/>
      <c r="IHC92" s="31"/>
      <c r="IHD92" s="31"/>
      <c r="IHE92" s="31"/>
      <c r="IHF92" s="31"/>
      <c r="IHG92" s="31"/>
      <c r="IHH92" s="31"/>
      <c r="IHI92" s="31"/>
      <c r="IHJ92" s="31"/>
      <c r="IHK92" s="31"/>
      <c r="IHL92" s="31"/>
      <c r="IHM92" s="31"/>
      <c r="IHN92" s="31"/>
      <c r="IHO92" s="31"/>
      <c r="IHP92" s="31"/>
      <c r="IHQ92" s="31"/>
      <c r="IHR92" s="31"/>
      <c r="IHS92" s="31"/>
      <c r="IHT92" s="31"/>
      <c r="IHU92" s="31"/>
      <c r="IHV92" s="31"/>
      <c r="IHW92" s="31"/>
      <c r="IHX92" s="31"/>
      <c r="IHY92" s="31"/>
      <c r="IHZ92" s="31"/>
      <c r="IIA92" s="31"/>
      <c r="IIB92" s="31"/>
      <c r="IIC92" s="31"/>
      <c r="IID92" s="31"/>
      <c r="IIE92" s="31"/>
      <c r="IIF92" s="31"/>
      <c r="IIG92" s="31"/>
      <c r="IIH92" s="31"/>
      <c r="III92" s="31"/>
      <c r="IIJ92" s="31"/>
      <c r="IIK92" s="31"/>
      <c r="IIL92" s="31"/>
      <c r="IIM92" s="31"/>
      <c r="IIN92" s="31"/>
      <c r="IIO92" s="31"/>
      <c r="IIP92" s="31"/>
      <c r="IIQ92" s="31"/>
      <c r="IIR92" s="31"/>
      <c r="IIS92" s="31"/>
      <c r="IIT92" s="31"/>
      <c r="IIU92" s="31"/>
      <c r="IIV92" s="31"/>
      <c r="IIW92" s="31"/>
      <c r="IIX92" s="31"/>
      <c r="IIY92" s="31"/>
      <c r="IIZ92" s="31"/>
      <c r="IJA92" s="31"/>
      <c r="IJB92" s="31"/>
      <c r="IJC92" s="31"/>
      <c r="IJD92" s="31"/>
      <c r="IJE92" s="31"/>
      <c r="IJF92" s="31"/>
      <c r="IJG92" s="31"/>
      <c r="IJH92" s="31"/>
      <c r="IJI92" s="31"/>
      <c r="IJJ92" s="31"/>
      <c r="IJK92" s="31"/>
      <c r="IJL92" s="31"/>
      <c r="IJM92" s="31"/>
      <c r="IJN92" s="31"/>
      <c r="IJO92" s="31"/>
      <c r="IJP92" s="31"/>
      <c r="IJQ92" s="31"/>
      <c r="IJR92" s="31"/>
      <c r="IJS92" s="31"/>
      <c r="IJT92" s="31"/>
      <c r="IJU92" s="31"/>
      <c r="IJV92" s="31"/>
      <c r="IJW92" s="31"/>
      <c r="IJX92" s="31"/>
      <c r="IJY92" s="31"/>
      <c r="IJZ92" s="31"/>
      <c r="IKA92" s="31"/>
      <c r="IKB92" s="31"/>
      <c r="IKC92" s="31"/>
      <c r="IKD92" s="31"/>
      <c r="IKE92" s="31"/>
      <c r="IKF92" s="31"/>
      <c r="IKG92" s="31"/>
      <c r="IKH92" s="31"/>
      <c r="IKI92" s="31"/>
      <c r="IKJ92" s="31"/>
      <c r="IKK92" s="31"/>
      <c r="IKL92" s="31"/>
      <c r="IKM92" s="31"/>
      <c r="IKN92" s="31"/>
      <c r="IKO92" s="31"/>
      <c r="IKP92" s="31"/>
      <c r="IKQ92" s="31"/>
      <c r="IKR92" s="31"/>
      <c r="IKS92" s="31"/>
      <c r="IKT92" s="31"/>
      <c r="IKU92" s="31"/>
      <c r="IKV92" s="31"/>
      <c r="IKW92" s="31"/>
      <c r="IKX92" s="31"/>
      <c r="IKY92" s="31"/>
      <c r="IKZ92" s="31"/>
      <c r="ILA92" s="31"/>
      <c r="ILB92" s="31"/>
      <c r="ILC92" s="31"/>
      <c r="ILD92" s="31"/>
      <c r="ILE92" s="31"/>
      <c r="ILF92" s="31"/>
      <c r="ILG92" s="31"/>
      <c r="ILH92" s="31"/>
      <c r="ILI92" s="31"/>
      <c r="ILJ92" s="31"/>
      <c r="ILK92" s="31"/>
      <c r="ILL92" s="31"/>
      <c r="ILM92" s="31"/>
      <c r="ILN92" s="31"/>
      <c r="ILO92" s="31"/>
      <c r="ILP92" s="31"/>
      <c r="ILQ92" s="31"/>
      <c r="ILR92" s="31"/>
      <c r="ILS92" s="31"/>
      <c r="ILT92" s="31"/>
      <c r="ILU92" s="31"/>
      <c r="ILV92" s="31"/>
      <c r="ILW92" s="31"/>
      <c r="ILX92" s="31"/>
      <c r="ILY92" s="31"/>
      <c r="ILZ92" s="31"/>
      <c r="IMA92" s="31"/>
      <c r="IMB92" s="31"/>
      <c r="IMC92" s="31"/>
      <c r="IMD92" s="31"/>
      <c r="IME92" s="31"/>
      <c r="IMF92" s="31"/>
      <c r="IMG92" s="31"/>
      <c r="IMH92" s="31"/>
      <c r="IMI92" s="31"/>
      <c r="IMJ92" s="31"/>
      <c r="IMK92" s="31"/>
      <c r="IML92" s="31"/>
      <c r="IMM92" s="31"/>
      <c r="IMN92" s="31"/>
      <c r="IMO92" s="31"/>
      <c r="IMP92" s="31"/>
      <c r="IMQ92" s="31"/>
      <c r="IMR92" s="31"/>
      <c r="IMS92" s="31"/>
      <c r="IMT92" s="31"/>
      <c r="IMU92" s="31"/>
      <c r="IMV92" s="31"/>
      <c r="IMW92" s="31"/>
      <c r="IMX92" s="31"/>
      <c r="IMY92" s="31"/>
      <c r="IMZ92" s="31"/>
      <c r="INA92" s="31"/>
      <c r="INB92" s="31"/>
      <c r="INC92" s="31"/>
      <c r="IND92" s="31"/>
      <c r="INE92" s="31"/>
      <c r="INF92" s="31"/>
      <c r="ING92" s="31"/>
      <c r="INH92" s="31"/>
      <c r="INI92" s="31"/>
      <c r="INJ92" s="31"/>
      <c r="INK92" s="31"/>
      <c r="INL92" s="31"/>
      <c r="INM92" s="31"/>
      <c r="INN92" s="31"/>
      <c r="INO92" s="31"/>
      <c r="INP92" s="31"/>
      <c r="INQ92" s="31"/>
      <c r="INR92" s="31"/>
      <c r="INS92" s="31"/>
      <c r="INT92" s="31"/>
      <c r="INU92" s="31"/>
      <c r="INV92" s="31"/>
      <c r="INW92" s="31"/>
      <c r="INX92" s="31"/>
      <c r="INY92" s="31"/>
      <c r="INZ92" s="31"/>
      <c r="IOA92" s="31"/>
      <c r="IOB92" s="31"/>
      <c r="IOC92" s="31"/>
      <c r="IOD92" s="31"/>
      <c r="IOE92" s="31"/>
      <c r="IOF92" s="31"/>
      <c r="IOG92" s="31"/>
      <c r="IOH92" s="31"/>
      <c r="IOI92" s="31"/>
      <c r="IOJ92" s="31"/>
      <c r="IOK92" s="31"/>
      <c r="IOL92" s="31"/>
      <c r="IOM92" s="31"/>
      <c r="ION92" s="31"/>
      <c r="IOO92" s="31"/>
      <c r="IOP92" s="31"/>
      <c r="IOQ92" s="31"/>
      <c r="IOR92" s="31"/>
      <c r="IOS92" s="31"/>
      <c r="IOT92" s="31"/>
      <c r="IOU92" s="31"/>
      <c r="IOV92" s="31"/>
      <c r="IOW92" s="31"/>
      <c r="IOX92" s="31"/>
      <c r="IOY92" s="31"/>
      <c r="IOZ92" s="31"/>
      <c r="IPA92" s="31"/>
      <c r="IPB92" s="31"/>
      <c r="IPC92" s="31"/>
      <c r="IPD92" s="31"/>
      <c r="IPE92" s="31"/>
      <c r="IPF92" s="31"/>
      <c r="IPG92" s="31"/>
      <c r="IPH92" s="31"/>
      <c r="IPI92" s="31"/>
      <c r="IPJ92" s="31"/>
      <c r="IPK92" s="31"/>
      <c r="IPL92" s="31"/>
      <c r="IPM92" s="31"/>
      <c r="IPN92" s="31"/>
      <c r="IPO92" s="31"/>
      <c r="IPP92" s="31"/>
      <c r="IPQ92" s="31"/>
      <c r="IPR92" s="31"/>
      <c r="IPS92" s="31"/>
      <c r="IPT92" s="31"/>
      <c r="IPU92" s="31"/>
      <c r="IPV92" s="31"/>
      <c r="IPW92" s="31"/>
      <c r="IPX92" s="31"/>
      <c r="IPY92" s="31"/>
      <c r="IPZ92" s="31"/>
      <c r="IQA92" s="31"/>
      <c r="IQB92" s="31"/>
      <c r="IQC92" s="31"/>
      <c r="IQD92" s="31"/>
      <c r="IQE92" s="31"/>
      <c r="IQF92" s="31"/>
      <c r="IQG92" s="31"/>
      <c r="IQH92" s="31"/>
      <c r="IQI92" s="31"/>
      <c r="IQJ92" s="31"/>
      <c r="IQK92" s="31"/>
      <c r="IQL92" s="31"/>
      <c r="IQM92" s="31"/>
      <c r="IQN92" s="31"/>
      <c r="IQO92" s="31"/>
      <c r="IQP92" s="31"/>
      <c r="IQQ92" s="31"/>
      <c r="IQR92" s="31"/>
      <c r="IQS92" s="31"/>
      <c r="IQT92" s="31"/>
      <c r="IQU92" s="31"/>
      <c r="IQV92" s="31"/>
      <c r="IQW92" s="31"/>
      <c r="IQX92" s="31"/>
      <c r="IQY92" s="31"/>
      <c r="IQZ92" s="31"/>
      <c r="IRA92" s="31"/>
      <c r="IRB92" s="31"/>
      <c r="IRC92" s="31"/>
      <c r="IRD92" s="31"/>
      <c r="IRE92" s="31"/>
      <c r="IRF92" s="31"/>
      <c r="IRG92" s="31"/>
      <c r="IRH92" s="31"/>
      <c r="IRI92" s="31"/>
      <c r="IRJ92" s="31"/>
      <c r="IRK92" s="31"/>
      <c r="IRL92" s="31"/>
      <c r="IRM92" s="31"/>
      <c r="IRN92" s="31"/>
      <c r="IRO92" s="31"/>
      <c r="IRP92" s="31"/>
      <c r="IRQ92" s="31"/>
      <c r="IRR92" s="31"/>
      <c r="IRS92" s="31"/>
      <c r="IRT92" s="31"/>
      <c r="IRU92" s="31"/>
      <c r="IRV92" s="31"/>
      <c r="IRW92" s="31"/>
      <c r="IRX92" s="31"/>
      <c r="IRY92" s="31"/>
      <c r="IRZ92" s="31"/>
      <c r="ISA92" s="31"/>
      <c r="ISB92" s="31"/>
      <c r="ISC92" s="31"/>
      <c r="ISD92" s="31"/>
      <c r="ISE92" s="31"/>
      <c r="ISF92" s="31"/>
      <c r="ISG92" s="31"/>
      <c r="ISH92" s="31"/>
      <c r="ISI92" s="31"/>
      <c r="ISJ92" s="31"/>
      <c r="ISK92" s="31"/>
      <c r="ISL92" s="31"/>
      <c r="ISM92" s="31"/>
      <c r="ISN92" s="31"/>
      <c r="ISO92" s="31"/>
      <c r="ISP92" s="31"/>
      <c r="ISQ92" s="31"/>
      <c r="ISR92" s="31"/>
      <c r="ISS92" s="31"/>
      <c r="IST92" s="31"/>
      <c r="ISU92" s="31"/>
      <c r="ISV92" s="31"/>
      <c r="ISW92" s="31"/>
      <c r="ISX92" s="31"/>
      <c r="ISY92" s="31"/>
      <c r="ISZ92" s="31"/>
      <c r="ITA92" s="31"/>
      <c r="ITB92" s="31"/>
      <c r="ITC92" s="31"/>
      <c r="ITD92" s="31"/>
      <c r="ITE92" s="31"/>
      <c r="ITF92" s="31"/>
      <c r="ITG92" s="31"/>
      <c r="ITH92" s="31"/>
      <c r="ITI92" s="31"/>
      <c r="ITJ92" s="31"/>
      <c r="ITK92" s="31"/>
      <c r="ITL92" s="31"/>
      <c r="ITM92" s="31"/>
      <c r="ITN92" s="31"/>
      <c r="ITO92" s="31"/>
      <c r="ITP92" s="31"/>
      <c r="ITQ92" s="31"/>
      <c r="ITR92" s="31"/>
      <c r="ITS92" s="31"/>
      <c r="ITT92" s="31"/>
      <c r="ITU92" s="31"/>
      <c r="ITV92" s="31"/>
      <c r="ITW92" s="31"/>
      <c r="ITX92" s="31"/>
      <c r="ITY92" s="31"/>
      <c r="ITZ92" s="31"/>
      <c r="IUA92" s="31"/>
      <c r="IUB92" s="31"/>
      <c r="IUC92" s="31"/>
      <c r="IUD92" s="31"/>
      <c r="IUE92" s="31"/>
      <c r="IUF92" s="31"/>
      <c r="IUG92" s="31"/>
      <c r="IUH92" s="31"/>
      <c r="IUI92" s="31"/>
      <c r="IUJ92" s="31"/>
      <c r="IUK92" s="31"/>
      <c r="IUL92" s="31"/>
      <c r="IUM92" s="31"/>
      <c r="IUN92" s="31"/>
      <c r="IUO92" s="31"/>
      <c r="IUP92" s="31"/>
      <c r="IUQ92" s="31"/>
      <c r="IUR92" s="31"/>
      <c r="IUS92" s="31"/>
      <c r="IUT92" s="31"/>
      <c r="IUU92" s="31"/>
      <c r="IUV92" s="31"/>
      <c r="IUW92" s="31"/>
      <c r="IUX92" s="31"/>
      <c r="IUY92" s="31"/>
      <c r="IUZ92" s="31"/>
      <c r="IVA92" s="31"/>
      <c r="IVB92" s="31"/>
      <c r="IVC92" s="31"/>
      <c r="IVD92" s="31"/>
      <c r="IVE92" s="31"/>
      <c r="IVF92" s="31"/>
      <c r="IVG92" s="31"/>
      <c r="IVH92" s="31"/>
      <c r="IVI92" s="31"/>
      <c r="IVJ92" s="31"/>
      <c r="IVK92" s="31"/>
      <c r="IVL92" s="31"/>
      <c r="IVM92" s="31"/>
      <c r="IVN92" s="31"/>
      <c r="IVO92" s="31"/>
      <c r="IVP92" s="31"/>
      <c r="IVQ92" s="31"/>
      <c r="IVR92" s="31"/>
      <c r="IVS92" s="31"/>
      <c r="IVT92" s="31"/>
      <c r="IVU92" s="31"/>
      <c r="IVV92" s="31"/>
      <c r="IVW92" s="31"/>
      <c r="IVX92" s="31"/>
      <c r="IVY92" s="31"/>
      <c r="IVZ92" s="31"/>
      <c r="IWA92" s="31"/>
      <c r="IWB92" s="31"/>
      <c r="IWC92" s="31"/>
      <c r="IWD92" s="31"/>
      <c r="IWE92" s="31"/>
      <c r="IWF92" s="31"/>
      <c r="IWG92" s="31"/>
      <c r="IWH92" s="31"/>
      <c r="IWI92" s="31"/>
      <c r="IWJ92" s="31"/>
      <c r="IWK92" s="31"/>
      <c r="IWL92" s="31"/>
      <c r="IWM92" s="31"/>
      <c r="IWN92" s="31"/>
      <c r="IWO92" s="31"/>
      <c r="IWP92" s="31"/>
      <c r="IWQ92" s="31"/>
      <c r="IWR92" s="31"/>
      <c r="IWS92" s="31"/>
      <c r="IWT92" s="31"/>
      <c r="IWU92" s="31"/>
      <c r="IWV92" s="31"/>
      <c r="IWW92" s="31"/>
      <c r="IWX92" s="31"/>
      <c r="IWY92" s="31"/>
      <c r="IWZ92" s="31"/>
      <c r="IXA92" s="31"/>
      <c r="IXB92" s="31"/>
      <c r="IXC92" s="31"/>
      <c r="IXD92" s="31"/>
      <c r="IXE92" s="31"/>
      <c r="IXF92" s="31"/>
      <c r="IXG92" s="31"/>
      <c r="IXH92" s="31"/>
      <c r="IXI92" s="31"/>
      <c r="IXJ92" s="31"/>
      <c r="IXK92" s="31"/>
      <c r="IXL92" s="31"/>
      <c r="IXM92" s="31"/>
      <c r="IXN92" s="31"/>
      <c r="IXO92" s="31"/>
      <c r="IXP92" s="31"/>
      <c r="IXQ92" s="31"/>
      <c r="IXR92" s="31"/>
      <c r="IXS92" s="31"/>
      <c r="IXT92" s="31"/>
      <c r="IXU92" s="31"/>
      <c r="IXV92" s="31"/>
      <c r="IXW92" s="31"/>
      <c r="IXX92" s="31"/>
      <c r="IXY92" s="31"/>
      <c r="IXZ92" s="31"/>
      <c r="IYA92" s="31"/>
      <c r="IYB92" s="31"/>
      <c r="IYC92" s="31"/>
      <c r="IYD92" s="31"/>
      <c r="IYE92" s="31"/>
      <c r="IYF92" s="31"/>
      <c r="IYG92" s="31"/>
      <c r="IYH92" s="31"/>
      <c r="IYI92" s="31"/>
      <c r="IYJ92" s="31"/>
      <c r="IYK92" s="31"/>
      <c r="IYL92" s="31"/>
      <c r="IYM92" s="31"/>
      <c r="IYN92" s="31"/>
      <c r="IYO92" s="31"/>
      <c r="IYP92" s="31"/>
      <c r="IYQ92" s="31"/>
      <c r="IYR92" s="31"/>
      <c r="IYS92" s="31"/>
      <c r="IYT92" s="31"/>
      <c r="IYU92" s="31"/>
      <c r="IYV92" s="31"/>
      <c r="IYW92" s="31"/>
      <c r="IYX92" s="31"/>
      <c r="IYY92" s="31"/>
      <c r="IYZ92" s="31"/>
      <c r="IZA92" s="31"/>
      <c r="IZB92" s="31"/>
      <c r="IZC92" s="31"/>
      <c r="IZD92" s="31"/>
      <c r="IZE92" s="31"/>
      <c r="IZF92" s="31"/>
      <c r="IZG92" s="31"/>
      <c r="IZH92" s="31"/>
      <c r="IZI92" s="31"/>
      <c r="IZJ92" s="31"/>
      <c r="IZK92" s="31"/>
      <c r="IZL92" s="31"/>
      <c r="IZM92" s="31"/>
      <c r="IZN92" s="31"/>
      <c r="IZO92" s="31"/>
      <c r="IZP92" s="31"/>
      <c r="IZQ92" s="31"/>
      <c r="IZR92" s="31"/>
      <c r="IZS92" s="31"/>
      <c r="IZT92" s="31"/>
      <c r="IZU92" s="31"/>
      <c r="IZV92" s="31"/>
      <c r="IZW92" s="31"/>
      <c r="IZX92" s="31"/>
      <c r="IZY92" s="31"/>
      <c r="IZZ92" s="31"/>
      <c r="JAA92" s="31"/>
      <c r="JAB92" s="31"/>
      <c r="JAC92" s="31"/>
      <c r="JAD92" s="31"/>
      <c r="JAE92" s="31"/>
      <c r="JAF92" s="31"/>
      <c r="JAG92" s="31"/>
      <c r="JAH92" s="31"/>
      <c r="JAI92" s="31"/>
      <c r="JAJ92" s="31"/>
      <c r="JAK92" s="31"/>
      <c r="JAL92" s="31"/>
      <c r="JAM92" s="31"/>
      <c r="JAN92" s="31"/>
      <c r="JAO92" s="31"/>
      <c r="JAP92" s="31"/>
      <c r="JAQ92" s="31"/>
      <c r="JAR92" s="31"/>
      <c r="JAS92" s="31"/>
      <c r="JAT92" s="31"/>
      <c r="JAU92" s="31"/>
      <c r="JAV92" s="31"/>
      <c r="JAW92" s="31"/>
      <c r="JAX92" s="31"/>
      <c r="JAY92" s="31"/>
      <c r="JAZ92" s="31"/>
      <c r="JBA92" s="31"/>
      <c r="JBB92" s="31"/>
      <c r="JBC92" s="31"/>
      <c r="JBD92" s="31"/>
      <c r="JBE92" s="31"/>
      <c r="JBF92" s="31"/>
      <c r="JBG92" s="31"/>
      <c r="JBH92" s="31"/>
      <c r="JBI92" s="31"/>
      <c r="JBJ92" s="31"/>
      <c r="JBK92" s="31"/>
      <c r="JBL92" s="31"/>
      <c r="JBM92" s="31"/>
      <c r="JBN92" s="31"/>
      <c r="JBO92" s="31"/>
      <c r="JBP92" s="31"/>
      <c r="JBQ92" s="31"/>
      <c r="JBR92" s="31"/>
      <c r="JBS92" s="31"/>
      <c r="JBT92" s="31"/>
      <c r="JBU92" s="31"/>
      <c r="JBV92" s="31"/>
      <c r="JBW92" s="31"/>
      <c r="JBX92" s="31"/>
      <c r="JBY92" s="31"/>
      <c r="JBZ92" s="31"/>
      <c r="JCA92" s="31"/>
      <c r="JCB92" s="31"/>
      <c r="JCC92" s="31"/>
      <c r="JCD92" s="31"/>
      <c r="JCE92" s="31"/>
      <c r="JCF92" s="31"/>
      <c r="JCG92" s="31"/>
      <c r="JCH92" s="31"/>
      <c r="JCI92" s="31"/>
      <c r="JCJ92" s="31"/>
      <c r="JCK92" s="31"/>
      <c r="JCL92" s="31"/>
      <c r="JCM92" s="31"/>
      <c r="JCN92" s="31"/>
      <c r="JCO92" s="31"/>
      <c r="JCP92" s="31"/>
      <c r="JCQ92" s="31"/>
      <c r="JCR92" s="31"/>
      <c r="JCS92" s="31"/>
      <c r="JCT92" s="31"/>
      <c r="JCU92" s="31"/>
      <c r="JCV92" s="31"/>
      <c r="JCW92" s="31"/>
      <c r="JCX92" s="31"/>
      <c r="JCY92" s="31"/>
      <c r="JCZ92" s="31"/>
      <c r="JDA92" s="31"/>
      <c r="JDB92" s="31"/>
      <c r="JDC92" s="31"/>
      <c r="JDD92" s="31"/>
      <c r="JDE92" s="31"/>
      <c r="JDF92" s="31"/>
      <c r="JDG92" s="31"/>
      <c r="JDH92" s="31"/>
      <c r="JDI92" s="31"/>
      <c r="JDJ92" s="31"/>
      <c r="JDK92" s="31"/>
      <c r="JDL92" s="31"/>
      <c r="JDM92" s="31"/>
      <c r="JDN92" s="31"/>
      <c r="JDO92" s="31"/>
      <c r="JDP92" s="31"/>
      <c r="JDQ92" s="31"/>
      <c r="JDR92" s="31"/>
      <c r="JDS92" s="31"/>
      <c r="JDT92" s="31"/>
      <c r="JDU92" s="31"/>
      <c r="JDV92" s="31"/>
      <c r="JDW92" s="31"/>
      <c r="JDX92" s="31"/>
      <c r="JDY92" s="31"/>
      <c r="JDZ92" s="31"/>
      <c r="JEA92" s="31"/>
      <c r="JEB92" s="31"/>
      <c r="JEC92" s="31"/>
      <c r="JED92" s="31"/>
      <c r="JEE92" s="31"/>
      <c r="JEF92" s="31"/>
      <c r="JEG92" s="31"/>
      <c r="JEH92" s="31"/>
      <c r="JEI92" s="31"/>
      <c r="JEJ92" s="31"/>
      <c r="JEK92" s="31"/>
      <c r="JEL92" s="31"/>
      <c r="JEM92" s="31"/>
      <c r="JEN92" s="31"/>
      <c r="JEO92" s="31"/>
      <c r="JEP92" s="31"/>
      <c r="JEQ92" s="31"/>
      <c r="JER92" s="31"/>
      <c r="JES92" s="31"/>
      <c r="JET92" s="31"/>
      <c r="JEU92" s="31"/>
      <c r="JEV92" s="31"/>
      <c r="JEW92" s="31"/>
      <c r="JEX92" s="31"/>
      <c r="JEY92" s="31"/>
      <c r="JEZ92" s="31"/>
      <c r="JFA92" s="31"/>
      <c r="JFB92" s="31"/>
      <c r="JFC92" s="31"/>
      <c r="JFD92" s="31"/>
      <c r="JFE92" s="31"/>
      <c r="JFF92" s="31"/>
      <c r="JFG92" s="31"/>
      <c r="JFH92" s="31"/>
      <c r="JFI92" s="31"/>
      <c r="JFJ92" s="31"/>
      <c r="JFK92" s="31"/>
      <c r="JFL92" s="31"/>
      <c r="JFM92" s="31"/>
      <c r="JFN92" s="31"/>
      <c r="JFO92" s="31"/>
      <c r="JFP92" s="31"/>
      <c r="JFQ92" s="31"/>
      <c r="JFR92" s="31"/>
      <c r="JFS92" s="31"/>
      <c r="JFT92" s="31"/>
      <c r="JFU92" s="31"/>
      <c r="JFV92" s="31"/>
      <c r="JFW92" s="31"/>
      <c r="JFX92" s="31"/>
      <c r="JFY92" s="31"/>
      <c r="JFZ92" s="31"/>
      <c r="JGA92" s="31"/>
      <c r="JGB92" s="31"/>
      <c r="JGC92" s="31"/>
      <c r="JGD92" s="31"/>
      <c r="JGE92" s="31"/>
      <c r="JGF92" s="31"/>
      <c r="JGG92" s="31"/>
      <c r="JGH92" s="31"/>
      <c r="JGI92" s="31"/>
      <c r="JGJ92" s="31"/>
      <c r="JGK92" s="31"/>
      <c r="JGL92" s="31"/>
      <c r="JGM92" s="31"/>
      <c r="JGN92" s="31"/>
      <c r="JGO92" s="31"/>
      <c r="JGP92" s="31"/>
      <c r="JGQ92" s="31"/>
      <c r="JGR92" s="31"/>
      <c r="JGS92" s="31"/>
      <c r="JGT92" s="31"/>
      <c r="JGU92" s="31"/>
      <c r="JGV92" s="31"/>
      <c r="JGW92" s="31"/>
      <c r="JGX92" s="31"/>
      <c r="JGY92" s="31"/>
      <c r="JGZ92" s="31"/>
      <c r="JHA92" s="31"/>
      <c r="JHB92" s="31"/>
      <c r="JHC92" s="31"/>
      <c r="JHD92" s="31"/>
      <c r="JHE92" s="31"/>
      <c r="JHF92" s="31"/>
      <c r="JHG92" s="31"/>
      <c r="JHH92" s="31"/>
      <c r="JHI92" s="31"/>
      <c r="JHJ92" s="31"/>
      <c r="JHK92" s="31"/>
      <c r="JHL92" s="31"/>
      <c r="JHM92" s="31"/>
      <c r="JHN92" s="31"/>
      <c r="JHO92" s="31"/>
      <c r="JHP92" s="31"/>
      <c r="JHQ92" s="31"/>
      <c r="JHR92" s="31"/>
      <c r="JHS92" s="31"/>
      <c r="JHT92" s="31"/>
      <c r="JHU92" s="31"/>
      <c r="JHV92" s="31"/>
      <c r="JHW92" s="31"/>
      <c r="JHX92" s="31"/>
      <c r="JHY92" s="31"/>
      <c r="JHZ92" s="31"/>
      <c r="JIA92" s="31"/>
      <c r="JIB92" s="31"/>
      <c r="JIC92" s="31"/>
      <c r="JID92" s="31"/>
      <c r="JIE92" s="31"/>
      <c r="JIF92" s="31"/>
      <c r="JIG92" s="31"/>
      <c r="JIH92" s="31"/>
      <c r="JII92" s="31"/>
      <c r="JIJ92" s="31"/>
      <c r="JIK92" s="31"/>
      <c r="JIL92" s="31"/>
      <c r="JIM92" s="31"/>
      <c r="JIN92" s="31"/>
      <c r="JIO92" s="31"/>
      <c r="JIP92" s="31"/>
      <c r="JIQ92" s="31"/>
      <c r="JIR92" s="31"/>
      <c r="JIS92" s="31"/>
      <c r="JIT92" s="31"/>
      <c r="JIU92" s="31"/>
      <c r="JIV92" s="31"/>
      <c r="JIW92" s="31"/>
      <c r="JIX92" s="31"/>
      <c r="JIY92" s="31"/>
      <c r="JIZ92" s="31"/>
      <c r="JJA92" s="31"/>
      <c r="JJB92" s="31"/>
      <c r="JJC92" s="31"/>
      <c r="JJD92" s="31"/>
      <c r="JJE92" s="31"/>
      <c r="JJF92" s="31"/>
      <c r="JJG92" s="31"/>
      <c r="JJH92" s="31"/>
      <c r="JJI92" s="31"/>
      <c r="JJJ92" s="31"/>
      <c r="JJK92" s="31"/>
      <c r="JJL92" s="31"/>
      <c r="JJM92" s="31"/>
      <c r="JJN92" s="31"/>
      <c r="JJO92" s="31"/>
      <c r="JJP92" s="31"/>
      <c r="JJQ92" s="31"/>
      <c r="JJR92" s="31"/>
      <c r="JJS92" s="31"/>
      <c r="JJT92" s="31"/>
      <c r="JJU92" s="31"/>
      <c r="JJV92" s="31"/>
      <c r="JJW92" s="31"/>
      <c r="JJX92" s="31"/>
      <c r="JJY92" s="31"/>
      <c r="JJZ92" s="31"/>
      <c r="JKA92" s="31"/>
      <c r="JKB92" s="31"/>
      <c r="JKC92" s="31"/>
      <c r="JKD92" s="31"/>
      <c r="JKE92" s="31"/>
      <c r="JKF92" s="31"/>
      <c r="JKG92" s="31"/>
      <c r="JKH92" s="31"/>
      <c r="JKI92" s="31"/>
      <c r="JKJ92" s="31"/>
      <c r="JKK92" s="31"/>
      <c r="JKL92" s="31"/>
      <c r="JKM92" s="31"/>
      <c r="JKN92" s="31"/>
      <c r="JKO92" s="31"/>
      <c r="JKP92" s="31"/>
      <c r="JKQ92" s="31"/>
      <c r="JKR92" s="31"/>
      <c r="JKS92" s="31"/>
      <c r="JKT92" s="31"/>
      <c r="JKU92" s="31"/>
      <c r="JKV92" s="31"/>
      <c r="JKW92" s="31"/>
      <c r="JKX92" s="31"/>
      <c r="JKY92" s="31"/>
      <c r="JKZ92" s="31"/>
      <c r="JLA92" s="31"/>
      <c r="JLB92" s="31"/>
      <c r="JLC92" s="31"/>
      <c r="JLD92" s="31"/>
      <c r="JLE92" s="31"/>
      <c r="JLF92" s="31"/>
      <c r="JLG92" s="31"/>
      <c r="JLH92" s="31"/>
      <c r="JLI92" s="31"/>
      <c r="JLJ92" s="31"/>
      <c r="JLK92" s="31"/>
      <c r="JLL92" s="31"/>
      <c r="JLM92" s="31"/>
      <c r="JLN92" s="31"/>
      <c r="JLO92" s="31"/>
      <c r="JLP92" s="31"/>
      <c r="JLQ92" s="31"/>
      <c r="JLR92" s="31"/>
      <c r="JLS92" s="31"/>
      <c r="JLT92" s="31"/>
      <c r="JLU92" s="31"/>
      <c r="JLV92" s="31"/>
      <c r="JLW92" s="31"/>
      <c r="JLX92" s="31"/>
      <c r="JLY92" s="31"/>
      <c r="JLZ92" s="31"/>
      <c r="JMA92" s="31"/>
      <c r="JMB92" s="31"/>
      <c r="JMC92" s="31"/>
      <c r="JMD92" s="31"/>
      <c r="JME92" s="31"/>
      <c r="JMF92" s="31"/>
      <c r="JMG92" s="31"/>
      <c r="JMH92" s="31"/>
      <c r="JMI92" s="31"/>
      <c r="JMJ92" s="31"/>
      <c r="JMK92" s="31"/>
      <c r="JML92" s="31"/>
      <c r="JMM92" s="31"/>
      <c r="JMN92" s="31"/>
      <c r="JMO92" s="31"/>
      <c r="JMP92" s="31"/>
      <c r="JMQ92" s="31"/>
      <c r="JMR92" s="31"/>
      <c r="JMS92" s="31"/>
      <c r="JMT92" s="31"/>
      <c r="JMU92" s="31"/>
      <c r="JMV92" s="31"/>
      <c r="JMW92" s="31"/>
      <c r="JMX92" s="31"/>
      <c r="JMY92" s="31"/>
      <c r="JMZ92" s="31"/>
      <c r="JNA92" s="31"/>
      <c r="JNB92" s="31"/>
      <c r="JNC92" s="31"/>
      <c r="JND92" s="31"/>
      <c r="JNE92" s="31"/>
      <c r="JNF92" s="31"/>
      <c r="JNG92" s="31"/>
      <c r="JNH92" s="31"/>
      <c r="JNI92" s="31"/>
      <c r="JNJ92" s="31"/>
      <c r="JNK92" s="31"/>
      <c r="JNL92" s="31"/>
      <c r="JNM92" s="31"/>
      <c r="JNN92" s="31"/>
      <c r="JNO92" s="31"/>
      <c r="JNP92" s="31"/>
      <c r="JNQ92" s="31"/>
      <c r="JNR92" s="31"/>
      <c r="JNS92" s="31"/>
      <c r="JNT92" s="31"/>
      <c r="JNU92" s="31"/>
      <c r="JNV92" s="31"/>
      <c r="JNW92" s="31"/>
      <c r="JNX92" s="31"/>
      <c r="JNY92" s="31"/>
      <c r="JNZ92" s="31"/>
      <c r="JOA92" s="31"/>
      <c r="JOB92" s="31"/>
      <c r="JOC92" s="31"/>
      <c r="JOD92" s="31"/>
      <c r="JOE92" s="31"/>
      <c r="JOF92" s="31"/>
      <c r="JOG92" s="31"/>
      <c r="JOH92" s="31"/>
      <c r="JOI92" s="31"/>
      <c r="JOJ92" s="31"/>
      <c r="JOK92" s="31"/>
      <c r="JOL92" s="31"/>
      <c r="JOM92" s="31"/>
      <c r="JON92" s="31"/>
      <c r="JOO92" s="31"/>
      <c r="JOP92" s="31"/>
      <c r="JOQ92" s="31"/>
      <c r="JOR92" s="31"/>
      <c r="JOS92" s="31"/>
      <c r="JOT92" s="31"/>
      <c r="JOU92" s="31"/>
      <c r="JOV92" s="31"/>
      <c r="JOW92" s="31"/>
      <c r="JOX92" s="31"/>
      <c r="JOY92" s="31"/>
      <c r="JOZ92" s="31"/>
      <c r="JPA92" s="31"/>
      <c r="JPB92" s="31"/>
      <c r="JPC92" s="31"/>
      <c r="JPD92" s="31"/>
      <c r="JPE92" s="31"/>
      <c r="JPF92" s="31"/>
      <c r="JPG92" s="31"/>
      <c r="JPH92" s="31"/>
      <c r="JPI92" s="31"/>
      <c r="JPJ92" s="31"/>
      <c r="JPK92" s="31"/>
      <c r="JPL92" s="31"/>
      <c r="JPM92" s="31"/>
      <c r="JPN92" s="31"/>
      <c r="JPO92" s="31"/>
      <c r="JPP92" s="31"/>
      <c r="JPQ92" s="31"/>
      <c r="JPR92" s="31"/>
      <c r="JPS92" s="31"/>
      <c r="JPT92" s="31"/>
      <c r="JPU92" s="31"/>
      <c r="JPV92" s="31"/>
      <c r="JPW92" s="31"/>
      <c r="JPX92" s="31"/>
      <c r="JPY92" s="31"/>
      <c r="JPZ92" s="31"/>
      <c r="JQA92" s="31"/>
      <c r="JQB92" s="31"/>
      <c r="JQC92" s="31"/>
      <c r="JQD92" s="31"/>
      <c r="JQE92" s="31"/>
      <c r="JQF92" s="31"/>
      <c r="JQG92" s="31"/>
      <c r="JQH92" s="31"/>
      <c r="JQI92" s="31"/>
      <c r="JQJ92" s="31"/>
      <c r="JQK92" s="31"/>
      <c r="JQL92" s="31"/>
      <c r="JQM92" s="31"/>
      <c r="JQN92" s="31"/>
      <c r="JQO92" s="31"/>
      <c r="JQP92" s="31"/>
      <c r="JQQ92" s="31"/>
      <c r="JQR92" s="31"/>
      <c r="JQS92" s="31"/>
      <c r="JQT92" s="31"/>
      <c r="JQU92" s="31"/>
      <c r="JQV92" s="31"/>
      <c r="JQW92" s="31"/>
      <c r="JQX92" s="31"/>
      <c r="JQY92" s="31"/>
      <c r="JQZ92" s="31"/>
      <c r="JRA92" s="31"/>
      <c r="JRB92" s="31"/>
      <c r="JRC92" s="31"/>
      <c r="JRD92" s="31"/>
      <c r="JRE92" s="31"/>
      <c r="JRF92" s="31"/>
      <c r="JRG92" s="31"/>
      <c r="JRH92" s="31"/>
      <c r="JRI92" s="31"/>
      <c r="JRJ92" s="31"/>
      <c r="JRK92" s="31"/>
      <c r="JRL92" s="31"/>
      <c r="JRM92" s="31"/>
      <c r="JRN92" s="31"/>
      <c r="JRO92" s="31"/>
      <c r="JRP92" s="31"/>
      <c r="JRQ92" s="31"/>
      <c r="JRR92" s="31"/>
      <c r="JRS92" s="31"/>
      <c r="JRT92" s="31"/>
      <c r="JRU92" s="31"/>
      <c r="JRV92" s="31"/>
      <c r="JRW92" s="31"/>
      <c r="JRX92" s="31"/>
      <c r="JRY92" s="31"/>
      <c r="JRZ92" s="31"/>
      <c r="JSA92" s="31"/>
      <c r="JSB92" s="31"/>
      <c r="JSC92" s="31"/>
      <c r="JSD92" s="31"/>
      <c r="JSE92" s="31"/>
      <c r="JSF92" s="31"/>
      <c r="JSG92" s="31"/>
      <c r="JSH92" s="31"/>
      <c r="JSI92" s="31"/>
      <c r="JSJ92" s="31"/>
      <c r="JSK92" s="31"/>
      <c r="JSL92" s="31"/>
      <c r="JSM92" s="31"/>
      <c r="JSN92" s="31"/>
      <c r="JSO92" s="31"/>
      <c r="JSP92" s="31"/>
      <c r="JSQ92" s="31"/>
      <c r="JSR92" s="31"/>
      <c r="JSS92" s="31"/>
      <c r="JST92" s="31"/>
      <c r="JSU92" s="31"/>
      <c r="JSV92" s="31"/>
      <c r="JSW92" s="31"/>
      <c r="JSX92" s="31"/>
      <c r="JSY92" s="31"/>
      <c r="JSZ92" s="31"/>
      <c r="JTA92" s="31"/>
      <c r="JTB92" s="31"/>
      <c r="JTC92" s="31"/>
      <c r="JTD92" s="31"/>
      <c r="JTE92" s="31"/>
      <c r="JTF92" s="31"/>
      <c r="JTG92" s="31"/>
      <c r="JTH92" s="31"/>
      <c r="JTI92" s="31"/>
      <c r="JTJ92" s="31"/>
      <c r="JTK92" s="31"/>
      <c r="JTL92" s="31"/>
      <c r="JTM92" s="31"/>
      <c r="JTN92" s="31"/>
      <c r="JTO92" s="31"/>
      <c r="JTP92" s="31"/>
      <c r="JTQ92" s="31"/>
      <c r="JTR92" s="31"/>
      <c r="JTS92" s="31"/>
      <c r="JTT92" s="31"/>
      <c r="JTU92" s="31"/>
      <c r="JTV92" s="31"/>
      <c r="JTW92" s="31"/>
      <c r="JTX92" s="31"/>
      <c r="JTY92" s="31"/>
      <c r="JTZ92" s="31"/>
      <c r="JUA92" s="31"/>
      <c r="JUB92" s="31"/>
      <c r="JUC92" s="31"/>
      <c r="JUD92" s="31"/>
      <c r="JUE92" s="31"/>
      <c r="JUF92" s="31"/>
      <c r="JUG92" s="31"/>
      <c r="JUH92" s="31"/>
      <c r="JUI92" s="31"/>
      <c r="JUJ92" s="31"/>
      <c r="JUK92" s="31"/>
      <c r="JUL92" s="31"/>
      <c r="JUM92" s="31"/>
      <c r="JUN92" s="31"/>
      <c r="JUO92" s="31"/>
      <c r="JUP92" s="31"/>
      <c r="JUQ92" s="31"/>
      <c r="JUR92" s="31"/>
      <c r="JUS92" s="31"/>
      <c r="JUT92" s="31"/>
      <c r="JUU92" s="31"/>
      <c r="JUV92" s="31"/>
      <c r="JUW92" s="31"/>
      <c r="JUX92" s="31"/>
      <c r="JUY92" s="31"/>
      <c r="JUZ92" s="31"/>
      <c r="JVA92" s="31"/>
      <c r="JVB92" s="31"/>
      <c r="JVC92" s="31"/>
      <c r="JVD92" s="31"/>
      <c r="JVE92" s="31"/>
      <c r="JVF92" s="31"/>
      <c r="JVG92" s="31"/>
      <c r="JVH92" s="31"/>
      <c r="JVI92" s="31"/>
      <c r="JVJ92" s="31"/>
      <c r="JVK92" s="31"/>
      <c r="JVL92" s="31"/>
      <c r="JVM92" s="31"/>
      <c r="JVN92" s="31"/>
      <c r="JVO92" s="31"/>
      <c r="JVP92" s="31"/>
      <c r="JVQ92" s="31"/>
      <c r="JVR92" s="31"/>
      <c r="JVS92" s="31"/>
      <c r="JVT92" s="31"/>
      <c r="JVU92" s="31"/>
      <c r="JVV92" s="31"/>
      <c r="JVW92" s="31"/>
      <c r="JVX92" s="31"/>
      <c r="JVY92" s="31"/>
      <c r="JVZ92" s="31"/>
      <c r="JWA92" s="31"/>
      <c r="JWB92" s="31"/>
      <c r="JWC92" s="31"/>
      <c r="JWD92" s="31"/>
      <c r="JWE92" s="31"/>
      <c r="JWF92" s="31"/>
      <c r="JWG92" s="31"/>
      <c r="JWH92" s="31"/>
      <c r="JWI92" s="31"/>
      <c r="JWJ92" s="31"/>
      <c r="JWK92" s="31"/>
      <c r="JWL92" s="31"/>
      <c r="JWM92" s="31"/>
      <c r="JWN92" s="31"/>
      <c r="JWO92" s="31"/>
      <c r="JWP92" s="31"/>
      <c r="JWQ92" s="31"/>
      <c r="JWR92" s="31"/>
      <c r="JWS92" s="31"/>
      <c r="JWT92" s="31"/>
      <c r="JWU92" s="31"/>
      <c r="JWV92" s="31"/>
      <c r="JWW92" s="31"/>
      <c r="JWX92" s="31"/>
      <c r="JWY92" s="31"/>
      <c r="JWZ92" s="31"/>
      <c r="JXA92" s="31"/>
      <c r="JXB92" s="31"/>
      <c r="JXC92" s="31"/>
      <c r="JXD92" s="31"/>
      <c r="JXE92" s="31"/>
      <c r="JXF92" s="31"/>
      <c r="JXG92" s="31"/>
      <c r="JXH92" s="31"/>
      <c r="JXI92" s="31"/>
      <c r="JXJ92" s="31"/>
      <c r="JXK92" s="31"/>
      <c r="JXL92" s="31"/>
      <c r="JXM92" s="31"/>
      <c r="JXN92" s="31"/>
      <c r="JXO92" s="31"/>
      <c r="JXP92" s="31"/>
      <c r="JXQ92" s="31"/>
      <c r="JXR92" s="31"/>
      <c r="JXS92" s="31"/>
      <c r="JXT92" s="31"/>
      <c r="JXU92" s="31"/>
      <c r="JXV92" s="31"/>
      <c r="JXW92" s="31"/>
      <c r="JXX92" s="31"/>
      <c r="JXY92" s="31"/>
      <c r="JXZ92" s="31"/>
      <c r="JYA92" s="31"/>
      <c r="JYB92" s="31"/>
      <c r="JYC92" s="31"/>
      <c r="JYD92" s="31"/>
      <c r="JYE92" s="31"/>
      <c r="JYF92" s="31"/>
      <c r="JYG92" s="31"/>
      <c r="JYH92" s="31"/>
      <c r="JYI92" s="31"/>
      <c r="JYJ92" s="31"/>
      <c r="JYK92" s="31"/>
      <c r="JYL92" s="31"/>
      <c r="JYM92" s="31"/>
      <c r="JYN92" s="31"/>
      <c r="JYO92" s="31"/>
      <c r="JYP92" s="31"/>
      <c r="JYQ92" s="31"/>
      <c r="JYR92" s="31"/>
      <c r="JYS92" s="31"/>
      <c r="JYT92" s="31"/>
      <c r="JYU92" s="31"/>
      <c r="JYV92" s="31"/>
      <c r="JYW92" s="31"/>
      <c r="JYX92" s="31"/>
      <c r="JYY92" s="31"/>
      <c r="JYZ92" s="31"/>
      <c r="JZA92" s="31"/>
      <c r="JZB92" s="31"/>
      <c r="JZC92" s="31"/>
      <c r="JZD92" s="31"/>
      <c r="JZE92" s="31"/>
      <c r="JZF92" s="31"/>
      <c r="JZG92" s="31"/>
      <c r="JZH92" s="31"/>
      <c r="JZI92" s="31"/>
      <c r="JZJ92" s="31"/>
      <c r="JZK92" s="31"/>
      <c r="JZL92" s="31"/>
      <c r="JZM92" s="31"/>
      <c r="JZN92" s="31"/>
      <c r="JZO92" s="31"/>
      <c r="JZP92" s="31"/>
      <c r="JZQ92" s="31"/>
      <c r="JZR92" s="31"/>
      <c r="JZS92" s="31"/>
      <c r="JZT92" s="31"/>
      <c r="JZU92" s="31"/>
      <c r="JZV92" s="31"/>
      <c r="JZW92" s="31"/>
      <c r="JZX92" s="31"/>
      <c r="JZY92" s="31"/>
      <c r="JZZ92" s="31"/>
      <c r="KAA92" s="31"/>
      <c r="KAB92" s="31"/>
      <c r="KAC92" s="31"/>
      <c r="KAD92" s="31"/>
      <c r="KAE92" s="31"/>
      <c r="KAF92" s="31"/>
      <c r="KAG92" s="31"/>
      <c r="KAH92" s="31"/>
      <c r="KAI92" s="31"/>
      <c r="KAJ92" s="31"/>
      <c r="KAK92" s="31"/>
      <c r="KAL92" s="31"/>
      <c r="KAM92" s="31"/>
      <c r="KAN92" s="31"/>
      <c r="KAO92" s="31"/>
      <c r="KAP92" s="31"/>
      <c r="KAQ92" s="31"/>
      <c r="KAR92" s="31"/>
      <c r="KAS92" s="31"/>
      <c r="KAT92" s="31"/>
      <c r="KAU92" s="31"/>
      <c r="KAV92" s="31"/>
      <c r="KAW92" s="31"/>
      <c r="KAX92" s="31"/>
      <c r="KAY92" s="31"/>
      <c r="KAZ92" s="31"/>
      <c r="KBA92" s="31"/>
      <c r="KBB92" s="31"/>
      <c r="KBC92" s="31"/>
      <c r="KBD92" s="31"/>
      <c r="KBE92" s="31"/>
      <c r="KBF92" s="31"/>
      <c r="KBG92" s="31"/>
      <c r="KBH92" s="31"/>
      <c r="KBI92" s="31"/>
      <c r="KBJ92" s="31"/>
      <c r="KBK92" s="31"/>
      <c r="KBL92" s="31"/>
      <c r="KBM92" s="31"/>
      <c r="KBN92" s="31"/>
      <c r="KBO92" s="31"/>
      <c r="KBP92" s="31"/>
      <c r="KBQ92" s="31"/>
      <c r="KBR92" s="31"/>
      <c r="KBS92" s="31"/>
      <c r="KBT92" s="31"/>
      <c r="KBU92" s="31"/>
      <c r="KBV92" s="31"/>
      <c r="KBW92" s="31"/>
      <c r="KBX92" s="31"/>
      <c r="KBY92" s="31"/>
      <c r="KBZ92" s="31"/>
      <c r="KCA92" s="31"/>
      <c r="KCB92" s="31"/>
      <c r="KCC92" s="31"/>
      <c r="KCD92" s="31"/>
      <c r="KCE92" s="31"/>
      <c r="KCF92" s="31"/>
      <c r="KCG92" s="31"/>
      <c r="KCH92" s="31"/>
      <c r="KCI92" s="31"/>
      <c r="KCJ92" s="31"/>
      <c r="KCK92" s="31"/>
      <c r="KCL92" s="31"/>
      <c r="KCM92" s="31"/>
      <c r="KCN92" s="31"/>
      <c r="KCO92" s="31"/>
      <c r="KCP92" s="31"/>
      <c r="KCQ92" s="31"/>
      <c r="KCR92" s="31"/>
      <c r="KCS92" s="31"/>
      <c r="KCT92" s="31"/>
      <c r="KCU92" s="31"/>
      <c r="KCV92" s="31"/>
      <c r="KCW92" s="31"/>
      <c r="KCX92" s="31"/>
      <c r="KCY92" s="31"/>
      <c r="KCZ92" s="31"/>
      <c r="KDA92" s="31"/>
      <c r="KDB92" s="31"/>
      <c r="KDC92" s="31"/>
      <c r="KDD92" s="31"/>
      <c r="KDE92" s="31"/>
      <c r="KDF92" s="31"/>
      <c r="KDG92" s="31"/>
      <c r="KDH92" s="31"/>
      <c r="KDI92" s="31"/>
      <c r="KDJ92" s="31"/>
      <c r="KDK92" s="31"/>
      <c r="KDL92" s="31"/>
      <c r="KDM92" s="31"/>
      <c r="KDN92" s="31"/>
      <c r="KDO92" s="31"/>
      <c r="KDP92" s="31"/>
      <c r="KDQ92" s="31"/>
      <c r="KDR92" s="31"/>
      <c r="KDS92" s="31"/>
      <c r="KDT92" s="31"/>
      <c r="KDU92" s="31"/>
      <c r="KDV92" s="31"/>
      <c r="KDW92" s="31"/>
      <c r="KDX92" s="31"/>
      <c r="KDY92" s="31"/>
      <c r="KDZ92" s="31"/>
      <c r="KEA92" s="31"/>
      <c r="KEB92" s="31"/>
      <c r="KEC92" s="31"/>
      <c r="KED92" s="31"/>
      <c r="KEE92" s="31"/>
      <c r="KEF92" s="31"/>
      <c r="KEG92" s="31"/>
      <c r="KEH92" s="31"/>
      <c r="KEI92" s="31"/>
      <c r="KEJ92" s="31"/>
      <c r="KEK92" s="31"/>
      <c r="KEL92" s="31"/>
      <c r="KEM92" s="31"/>
      <c r="KEN92" s="31"/>
      <c r="KEO92" s="31"/>
      <c r="KEP92" s="31"/>
      <c r="KEQ92" s="31"/>
      <c r="KER92" s="31"/>
      <c r="KES92" s="31"/>
      <c r="KET92" s="31"/>
      <c r="KEU92" s="31"/>
      <c r="KEV92" s="31"/>
      <c r="KEW92" s="31"/>
      <c r="KEX92" s="31"/>
      <c r="KEY92" s="31"/>
      <c r="KEZ92" s="31"/>
      <c r="KFA92" s="31"/>
      <c r="KFB92" s="31"/>
      <c r="KFC92" s="31"/>
      <c r="KFD92" s="31"/>
      <c r="KFE92" s="31"/>
      <c r="KFF92" s="31"/>
      <c r="KFG92" s="31"/>
      <c r="KFH92" s="31"/>
      <c r="KFI92" s="31"/>
      <c r="KFJ92" s="31"/>
      <c r="KFK92" s="31"/>
      <c r="KFL92" s="31"/>
      <c r="KFM92" s="31"/>
      <c r="KFN92" s="31"/>
      <c r="KFO92" s="31"/>
      <c r="KFP92" s="31"/>
      <c r="KFQ92" s="31"/>
      <c r="KFR92" s="31"/>
      <c r="KFS92" s="31"/>
      <c r="KFT92" s="31"/>
      <c r="KFU92" s="31"/>
      <c r="KFV92" s="31"/>
      <c r="KFW92" s="31"/>
      <c r="KFX92" s="31"/>
      <c r="KFY92" s="31"/>
      <c r="KFZ92" s="31"/>
      <c r="KGA92" s="31"/>
      <c r="KGB92" s="31"/>
      <c r="KGC92" s="31"/>
      <c r="KGD92" s="31"/>
      <c r="KGE92" s="31"/>
      <c r="KGF92" s="31"/>
      <c r="KGG92" s="31"/>
      <c r="KGH92" s="31"/>
      <c r="KGI92" s="31"/>
      <c r="KGJ92" s="31"/>
      <c r="KGK92" s="31"/>
      <c r="KGL92" s="31"/>
      <c r="KGM92" s="31"/>
      <c r="KGN92" s="31"/>
      <c r="KGO92" s="31"/>
      <c r="KGP92" s="31"/>
      <c r="KGQ92" s="31"/>
      <c r="KGR92" s="31"/>
      <c r="KGS92" s="31"/>
      <c r="KGT92" s="31"/>
      <c r="KGU92" s="31"/>
      <c r="KGV92" s="31"/>
      <c r="KGW92" s="31"/>
      <c r="KGX92" s="31"/>
      <c r="KGY92" s="31"/>
      <c r="KGZ92" s="31"/>
      <c r="KHA92" s="31"/>
      <c r="KHB92" s="31"/>
      <c r="KHC92" s="31"/>
      <c r="KHD92" s="31"/>
      <c r="KHE92" s="31"/>
      <c r="KHF92" s="31"/>
      <c r="KHG92" s="31"/>
      <c r="KHH92" s="31"/>
      <c r="KHI92" s="31"/>
      <c r="KHJ92" s="31"/>
      <c r="KHK92" s="31"/>
      <c r="KHL92" s="31"/>
      <c r="KHM92" s="31"/>
      <c r="KHN92" s="31"/>
      <c r="KHO92" s="31"/>
      <c r="KHP92" s="31"/>
      <c r="KHQ92" s="31"/>
      <c r="KHR92" s="31"/>
      <c r="KHS92" s="31"/>
      <c r="KHT92" s="31"/>
      <c r="KHU92" s="31"/>
      <c r="KHV92" s="31"/>
      <c r="KHW92" s="31"/>
      <c r="KHX92" s="31"/>
      <c r="KHY92" s="31"/>
      <c r="KHZ92" s="31"/>
      <c r="KIA92" s="31"/>
      <c r="KIB92" s="31"/>
      <c r="KIC92" s="31"/>
      <c r="KID92" s="31"/>
      <c r="KIE92" s="31"/>
      <c r="KIF92" s="31"/>
      <c r="KIG92" s="31"/>
      <c r="KIH92" s="31"/>
      <c r="KII92" s="31"/>
      <c r="KIJ92" s="31"/>
      <c r="KIK92" s="31"/>
      <c r="KIL92" s="31"/>
      <c r="KIM92" s="31"/>
      <c r="KIN92" s="31"/>
      <c r="KIO92" s="31"/>
      <c r="KIP92" s="31"/>
      <c r="KIQ92" s="31"/>
      <c r="KIR92" s="31"/>
      <c r="KIS92" s="31"/>
      <c r="KIT92" s="31"/>
      <c r="KIU92" s="31"/>
      <c r="KIV92" s="31"/>
      <c r="KIW92" s="31"/>
      <c r="KIX92" s="31"/>
      <c r="KIY92" s="31"/>
      <c r="KIZ92" s="31"/>
      <c r="KJA92" s="31"/>
      <c r="KJB92" s="31"/>
      <c r="KJC92" s="31"/>
      <c r="KJD92" s="31"/>
      <c r="KJE92" s="31"/>
      <c r="KJF92" s="31"/>
      <c r="KJG92" s="31"/>
      <c r="KJH92" s="31"/>
      <c r="KJI92" s="31"/>
      <c r="KJJ92" s="31"/>
      <c r="KJK92" s="31"/>
      <c r="KJL92" s="31"/>
      <c r="KJM92" s="31"/>
      <c r="KJN92" s="31"/>
      <c r="KJO92" s="31"/>
      <c r="KJP92" s="31"/>
      <c r="KJQ92" s="31"/>
      <c r="KJR92" s="31"/>
      <c r="KJS92" s="31"/>
      <c r="KJT92" s="31"/>
      <c r="KJU92" s="31"/>
      <c r="KJV92" s="31"/>
      <c r="KJW92" s="31"/>
      <c r="KJX92" s="31"/>
      <c r="KJY92" s="31"/>
      <c r="KJZ92" s="31"/>
      <c r="KKA92" s="31"/>
      <c r="KKB92" s="31"/>
      <c r="KKC92" s="31"/>
      <c r="KKD92" s="31"/>
      <c r="KKE92" s="31"/>
      <c r="KKF92" s="31"/>
      <c r="KKG92" s="31"/>
      <c r="KKH92" s="31"/>
      <c r="KKI92" s="31"/>
      <c r="KKJ92" s="31"/>
      <c r="KKK92" s="31"/>
      <c r="KKL92" s="31"/>
      <c r="KKM92" s="31"/>
      <c r="KKN92" s="31"/>
      <c r="KKO92" s="31"/>
      <c r="KKP92" s="31"/>
      <c r="KKQ92" s="31"/>
      <c r="KKR92" s="31"/>
      <c r="KKS92" s="31"/>
      <c r="KKT92" s="31"/>
      <c r="KKU92" s="31"/>
      <c r="KKV92" s="31"/>
      <c r="KKW92" s="31"/>
      <c r="KKX92" s="31"/>
      <c r="KKY92" s="31"/>
      <c r="KKZ92" s="31"/>
      <c r="KLA92" s="31"/>
      <c r="KLB92" s="31"/>
      <c r="KLC92" s="31"/>
      <c r="KLD92" s="31"/>
      <c r="KLE92" s="31"/>
      <c r="KLF92" s="31"/>
      <c r="KLG92" s="31"/>
      <c r="KLH92" s="31"/>
      <c r="KLI92" s="31"/>
      <c r="KLJ92" s="31"/>
      <c r="KLK92" s="31"/>
      <c r="KLL92" s="31"/>
      <c r="KLM92" s="31"/>
      <c r="KLN92" s="31"/>
      <c r="KLO92" s="31"/>
      <c r="KLP92" s="31"/>
      <c r="KLQ92" s="31"/>
      <c r="KLR92" s="31"/>
      <c r="KLS92" s="31"/>
      <c r="KLT92" s="31"/>
      <c r="KLU92" s="31"/>
      <c r="KLV92" s="31"/>
      <c r="KLW92" s="31"/>
      <c r="KLX92" s="31"/>
      <c r="KLY92" s="31"/>
      <c r="KLZ92" s="31"/>
      <c r="KMA92" s="31"/>
      <c r="KMB92" s="31"/>
      <c r="KMC92" s="31"/>
      <c r="KMD92" s="31"/>
      <c r="KME92" s="31"/>
      <c r="KMF92" s="31"/>
      <c r="KMG92" s="31"/>
      <c r="KMH92" s="31"/>
      <c r="KMI92" s="31"/>
      <c r="KMJ92" s="31"/>
      <c r="KMK92" s="31"/>
      <c r="KML92" s="31"/>
      <c r="KMM92" s="31"/>
      <c r="KMN92" s="31"/>
      <c r="KMO92" s="31"/>
      <c r="KMP92" s="31"/>
      <c r="KMQ92" s="31"/>
      <c r="KMR92" s="31"/>
      <c r="KMS92" s="31"/>
      <c r="KMT92" s="31"/>
      <c r="KMU92" s="31"/>
      <c r="KMV92" s="31"/>
      <c r="KMW92" s="31"/>
      <c r="KMX92" s="31"/>
      <c r="KMY92" s="31"/>
      <c r="KMZ92" s="31"/>
      <c r="KNA92" s="31"/>
      <c r="KNB92" s="31"/>
      <c r="KNC92" s="31"/>
      <c r="KND92" s="31"/>
      <c r="KNE92" s="31"/>
      <c r="KNF92" s="31"/>
      <c r="KNG92" s="31"/>
      <c r="KNH92" s="31"/>
      <c r="KNI92" s="31"/>
      <c r="KNJ92" s="31"/>
      <c r="KNK92" s="31"/>
      <c r="KNL92" s="31"/>
      <c r="KNM92" s="31"/>
      <c r="KNN92" s="31"/>
      <c r="KNO92" s="31"/>
      <c r="KNP92" s="31"/>
      <c r="KNQ92" s="31"/>
      <c r="KNR92" s="31"/>
      <c r="KNS92" s="31"/>
      <c r="KNT92" s="31"/>
      <c r="KNU92" s="31"/>
      <c r="KNV92" s="31"/>
      <c r="KNW92" s="31"/>
      <c r="KNX92" s="31"/>
      <c r="KNY92" s="31"/>
      <c r="KNZ92" s="31"/>
      <c r="KOA92" s="31"/>
      <c r="KOB92" s="31"/>
      <c r="KOC92" s="31"/>
      <c r="KOD92" s="31"/>
      <c r="KOE92" s="31"/>
      <c r="KOF92" s="31"/>
      <c r="KOG92" s="31"/>
      <c r="KOH92" s="31"/>
      <c r="KOI92" s="31"/>
      <c r="KOJ92" s="31"/>
      <c r="KOK92" s="31"/>
      <c r="KOL92" s="31"/>
      <c r="KOM92" s="31"/>
      <c r="KON92" s="31"/>
      <c r="KOO92" s="31"/>
      <c r="KOP92" s="31"/>
      <c r="KOQ92" s="31"/>
      <c r="KOR92" s="31"/>
      <c r="KOS92" s="31"/>
      <c r="KOT92" s="31"/>
      <c r="KOU92" s="31"/>
      <c r="KOV92" s="31"/>
      <c r="KOW92" s="31"/>
      <c r="KOX92" s="31"/>
      <c r="KOY92" s="31"/>
      <c r="KOZ92" s="31"/>
      <c r="KPA92" s="31"/>
      <c r="KPB92" s="31"/>
      <c r="KPC92" s="31"/>
      <c r="KPD92" s="31"/>
      <c r="KPE92" s="31"/>
      <c r="KPF92" s="31"/>
      <c r="KPG92" s="31"/>
      <c r="KPH92" s="31"/>
      <c r="KPI92" s="31"/>
      <c r="KPJ92" s="31"/>
      <c r="KPK92" s="31"/>
      <c r="KPL92" s="31"/>
      <c r="KPM92" s="31"/>
      <c r="KPN92" s="31"/>
      <c r="KPO92" s="31"/>
      <c r="KPP92" s="31"/>
      <c r="KPQ92" s="31"/>
      <c r="KPR92" s="31"/>
      <c r="KPS92" s="31"/>
      <c r="KPT92" s="31"/>
      <c r="KPU92" s="31"/>
      <c r="KPV92" s="31"/>
      <c r="KPW92" s="31"/>
      <c r="KPX92" s="31"/>
      <c r="KPY92" s="31"/>
      <c r="KPZ92" s="31"/>
      <c r="KQA92" s="31"/>
      <c r="KQB92" s="31"/>
      <c r="KQC92" s="31"/>
      <c r="KQD92" s="31"/>
      <c r="KQE92" s="31"/>
      <c r="KQF92" s="31"/>
      <c r="KQG92" s="31"/>
      <c r="KQH92" s="31"/>
      <c r="KQI92" s="31"/>
      <c r="KQJ92" s="31"/>
      <c r="KQK92" s="31"/>
      <c r="KQL92" s="31"/>
      <c r="KQM92" s="31"/>
      <c r="KQN92" s="31"/>
      <c r="KQO92" s="31"/>
      <c r="KQP92" s="31"/>
      <c r="KQQ92" s="31"/>
      <c r="KQR92" s="31"/>
      <c r="KQS92" s="31"/>
      <c r="KQT92" s="31"/>
      <c r="KQU92" s="31"/>
      <c r="KQV92" s="31"/>
      <c r="KQW92" s="31"/>
      <c r="KQX92" s="31"/>
      <c r="KQY92" s="31"/>
      <c r="KQZ92" s="31"/>
      <c r="KRA92" s="31"/>
      <c r="KRB92" s="31"/>
      <c r="KRC92" s="31"/>
      <c r="KRD92" s="31"/>
      <c r="KRE92" s="31"/>
      <c r="KRF92" s="31"/>
      <c r="KRG92" s="31"/>
      <c r="KRH92" s="31"/>
      <c r="KRI92" s="31"/>
      <c r="KRJ92" s="31"/>
      <c r="KRK92" s="31"/>
      <c r="KRL92" s="31"/>
      <c r="KRM92" s="31"/>
      <c r="KRN92" s="31"/>
      <c r="KRO92" s="31"/>
      <c r="KRP92" s="31"/>
      <c r="KRQ92" s="31"/>
      <c r="KRR92" s="31"/>
      <c r="KRS92" s="31"/>
      <c r="KRT92" s="31"/>
      <c r="KRU92" s="31"/>
      <c r="KRV92" s="31"/>
      <c r="KRW92" s="31"/>
      <c r="KRX92" s="31"/>
      <c r="KRY92" s="31"/>
      <c r="KRZ92" s="31"/>
      <c r="KSA92" s="31"/>
      <c r="KSB92" s="31"/>
      <c r="KSC92" s="31"/>
      <c r="KSD92" s="31"/>
      <c r="KSE92" s="31"/>
      <c r="KSF92" s="31"/>
      <c r="KSG92" s="31"/>
      <c r="KSH92" s="31"/>
      <c r="KSI92" s="31"/>
      <c r="KSJ92" s="31"/>
      <c r="KSK92" s="31"/>
      <c r="KSL92" s="31"/>
      <c r="KSM92" s="31"/>
      <c r="KSN92" s="31"/>
      <c r="KSO92" s="31"/>
      <c r="KSP92" s="31"/>
      <c r="KSQ92" s="31"/>
      <c r="KSR92" s="31"/>
      <c r="KSS92" s="31"/>
      <c r="KST92" s="31"/>
      <c r="KSU92" s="31"/>
      <c r="KSV92" s="31"/>
      <c r="KSW92" s="31"/>
      <c r="KSX92" s="31"/>
      <c r="KSY92" s="31"/>
      <c r="KSZ92" s="31"/>
      <c r="KTA92" s="31"/>
      <c r="KTB92" s="31"/>
      <c r="KTC92" s="31"/>
      <c r="KTD92" s="31"/>
      <c r="KTE92" s="31"/>
      <c r="KTF92" s="31"/>
      <c r="KTG92" s="31"/>
      <c r="KTH92" s="31"/>
      <c r="KTI92" s="31"/>
      <c r="KTJ92" s="31"/>
      <c r="KTK92" s="31"/>
      <c r="KTL92" s="31"/>
      <c r="KTM92" s="31"/>
      <c r="KTN92" s="31"/>
      <c r="KTO92" s="31"/>
      <c r="KTP92" s="31"/>
      <c r="KTQ92" s="31"/>
      <c r="KTR92" s="31"/>
      <c r="KTS92" s="31"/>
      <c r="KTT92" s="31"/>
      <c r="KTU92" s="31"/>
      <c r="KTV92" s="31"/>
      <c r="KTW92" s="31"/>
      <c r="KTX92" s="31"/>
      <c r="KTY92" s="31"/>
      <c r="KTZ92" s="31"/>
      <c r="KUA92" s="31"/>
      <c r="KUB92" s="31"/>
      <c r="KUC92" s="31"/>
      <c r="KUD92" s="31"/>
      <c r="KUE92" s="31"/>
      <c r="KUF92" s="31"/>
      <c r="KUG92" s="31"/>
      <c r="KUH92" s="31"/>
      <c r="KUI92" s="31"/>
      <c r="KUJ92" s="31"/>
      <c r="KUK92" s="31"/>
      <c r="KUL92" s="31"/>
      <c r="KUM92" s="31"/>
      <c r="KUN92" s="31"/>
      <c r="KUO92" s="31"/>
      <c r="KUP92" s="31"/>
      <c r="KUQ92" s="31"/>
      <c r="KUR92" s="31"/>
      <c r="KUS92" s="31"/>
      <c r="KUT92" s="31"/>
      <c r="KUU92" s="31"/>
      <c r="KUV92" s="31"/>
      <c r="KUW92" s="31"/>
      <c r="KUX92" s="31"/>
      <c r="KUY92" s="31"/>
      <c r="KUZ92" s="31"/>
      <c r="KVA92" s="31"/>
      <c r="KVB92" s="31"/>
      <c r="KVC92" s="31"/>
      <c r="KVD92" s="31"/>
      <c r="KVE92" s="31"/>
      <c r="KVF92" s="31"/>
      <c r="KVG92" s="31"/>
      <c r="KVH92" s="31"/>
      <c r="KVI92" s="31"/>
      <c r="KVJ92" s="31"/>
      <c r="KVK92" s="31"/>
      <c r="KVL92" s="31"/>
      <c r="KVM92" s="31"/>
      <c r="KVN92" s="31"/>
      <c r="KVO92" s="31"/>
      <c r="KVP92" s="31"/>
      <c r="KVQ92" s="31"/>
      <c r="KVR92" s="31"/>
      <c r="KVS92" s="31"/>
      <c r="KVT92" s="31"/>
      <c r="KVU92" s="31"/>
      <c r="KVV92" s="31"/>
      <c r="KVW92" s="31"/>
      <c r="KVX92" s="31"/>
      <c r="KVY92" s="31"/>
      <c r="KVZ92" s="31"/>
      <c r="KWA92" s="31"/>
      <c r="KWB92" s="31"/>
      <c r="KWC92" s="31"/>
      <c r="KWD92" s="31"/>
      <c r="KWE92" s="31"/>
      <c r="KWF92" s="31"/>
      <c r="KWG92" s="31"/>
      <c r="KWH92" s="31"/>
      <c r="KWI92" s="31"/>
      <c r="KWJ92" s="31"/>
      <c r="KWK92" s="31"/>
      <c r="KWL92" s="31"/>
      <c r="KWM92" s="31"/>
      <c r="KWN92" s="31"/>
      <c r="KWO92" s="31"/>
      <c r="KWP92" s="31"/>
      <c r="KWQ92" s="31"/>
      <c r="KWR92" s="31"/>
      <c r="KWS92" s="31"/>
      <c r="KWT92" s="31"/>
      <c r="KWU92" s="31"/>
      <c r="KWV92" s="31"/>
      <c r="KWW92" s="31"/>
      <c r="KWX92" s="31"/>
      <c r="KWY92" s="31"/>
      <c r="KWZ92" s="31"/>
      <c r="KXA92" s="31"/>
      <c r="KXB92" s="31"/>
      <c r="KXC92" s="31"/>
      <c r="KXD92" s="31"/>
      <c r="KXE92" s="31"/>
      <c r="KXF92" s="31"/>
      <c r="KXG92" s="31"/>
      <c r="KXH92" s="31"/>
      <c r="KXI92" s="31"/>
      <c r="KXJ92" s="31"/>
      <c r="KXK92" s="31"/>
      <c r="KXL92" s="31"/>
      <c r="KXM92" s="31"/>
      <c r="KXN92" s="31"/>
      <c r="KXO92" s="31"/>
      <c r="KXP92" s="31"/>
      <c r="KXQ92" s="31"/>
      <c r="KXR92" s="31"/>
      <c r="KXS92" s="31"/>
      <c r="KXT92" s="31"/>
      <c r="KXU92" s="31"/>
      <c r="KXV92" s="31"/>
      <c r="KXW92" s="31"/>
      <c r="KXX92" s="31"/>
      <c r="KXY92" s="31"/>
      <c r="KXZ92" s="31"/>
      <c r="KYA92" s="31"/>
      <c r="KYB92" s="31"/>
      <c r="KYC92" s="31"/>
      <c r="KYD92" s="31"/>
      <c r="KYE92" s="31"/>
      <c r="KYF92" s="31"/>
      <c r="KYG92" s="31"/>
      <c r="KYH92" s="31"/>
      <c r="KYI92" s="31"/>
      <c r="KYJ92" s="31"/>
      <c r="KYK92" s="31"/>
      <c r="KYL92" s="31"/>
      <c r="KYM92" s="31"/>
      <c r="KYN92" s="31"/>
      <c r="KYO92" s="31"/>
      <c r="KYP92" s="31"/>
      <c r="KYQ92" s="31"/>
      <c r="KYR92" s="31"/>
      <c r="KYS92" s="31"/>
      <c r="KYT92" s="31"/>
      <c r="KYU92" s="31"/>
      <c r="KYV92" s="31"/>
      <c r="KYW92" s="31"/>
      <c r="KYX92" s="31"/>
      <c r="KYY92" s="31"/>
      <c r="KYZ92" s="31"/>
      <c r="KZA92" s="31"/>
      <c r="KZB92" s="31"/>
      <c r="KZC92" s="31"/>
      <c r="KZD92" s="31"/>
      <c r="KZE92" s="31"/>
      <c r="KZF92" s="31"/>
      <c r="KZG92" s="31"/>
      <c r="KZH92" s="31"/>
      <c r="KZI92" s="31"/>
      <c r="KZJ92" s="31"/>
      <c r="KZK92" s="31"/>
      <c r="KZL92" s="31"/>
      <c r="KZM92" s="31"/>
      <c r="KZN92" s="31"/>
      <c r="KZO92" s="31"/>
      <c r="KZP92" s="31"/>
      <c r="KZQ92" s="31"/>
      <c r="KZR92" s="31"/>
      <c r="KZS92" s="31"/>
      <c r="KZT92" s="31"/>
      <c r="KZU92" s="31"/>
      <c r="KZV92" s="31"/>
      <c r="KZW92" s="31"/>
      <c r="KZX92" s="31"/>
      <c r="KZY92" s="31"/>
      <c r="KZZ92" s="31"/>
      <c r="LAA92" s="31"/>
      <c r="LAB92" s="31"/>
      <c r="LAC92" s="31"/>
      <c r="LAD92" s="31"/>
      <c r="LAE92" s="31"/>
      <c r="LAF92" s="31"/>
      <c r="LAG92" s="31"/>
      <c r="LAH92" s="31"/>
      <c r="LAI92" s="31"/>
      <c r="LAJ92" s="31"/>
      <c r="LAK92" s="31"/>
      <c r="LAL92" s="31"/>
      <c r="LAM92" s="31"/>
      <c r="LAN92" s="31"/>
      <c r="LAO92" s="31"/>
      <c r="LAP92" s="31"/>
      <c r="LAQ92" s="31"/>
      <c r="LAR92" s="31"/>
      <c r="LAS92" s="31"/>
      <c r="LAT92" s="31"/>
      <c r="LAU92" s="31"/>
      <c r="LAV92" s="31"/>
      <c r="LAW92" s="31"/>
      <c r="LAX92" s="31"/>
      <c r="LAY92" s="31"/>
      <c r="LAZ92" s="31"/>
      <c r="LBA92" s="31"/>
      <c r="LBB92" s="31"/>
      <c r="LBC92" s="31"/>
      <c r="LBD92" s="31"/>
      <c r="LBE92" s="31"/>
      <c r="LBF92" s="31"/>
      <c r="LBG92" s="31"/>
      <c r="LBH92" s="31"/>
      <c r="LBI92" s="31"/>
      <c r="LBJ92" s="31"/>
      <c r="LBK92" s="31"/>
      <c r="LBL92" s="31"/>
      <c r="LBM92" s="31"/>
      <c r="LBN92" s="31"/>
      <c r="LBO92" s="31"/>
      <c r="LBP92" s="31"/>
      <c r="LBQ92" s="31"/>
      <c r="LBR92" s="31"/>
      <c r="LBS92" s="31"/>
      <c r="LBT92" s="31"/>
      <c r="LBU92" s="31"/>
      <c r="LBV92" s="31"/>
      <c r="LBW92" s="31"/>
      <c r="LBX92" s="31"/>
      <c r="LBY92" s="31"/>
      <c r="LBZ92" s="31"/>
      <c r="LCA92" s="31"/>
      <c r="LCB92" s="31"/>
      <c r="LCC92" s="31"/>
      <c r="LCD92" s="31"/>
      <c r="LCE92" s="31"/>
      <c r="LCF92" s="31"/>
      <c r="LCG92" s="31"/>
      <c r="LCH92" s="31"/>
      <c r="LCI92" s="31"/>
      <c r="LCJ92" s="31"/>
      <c r="LCK92" s="31"/>
      <c r="LCL92" s="31"/>
      <c r="LCM92" s="31"/>
      <c r="LCN92" s="31"/>
      <c r="LCO92" s="31"/>
      <c r="LCP92" s="31"/>
      <c r="LCQ92" s="31"/>
      <c r="LCR92" s="31"/>
      <c r="LCS92" s="31"/>
      <c r="LCT92" s="31"/>
      <c r="LCU92" s="31"/>
      <c r="LCV92" s="31"/>
      <c r="LCW92" s="31"/>
      <c r="LCX92" s="31"/>
      <c r="LCY92" s="31"/>
      <c r="LCZ92" s="31"/>
      <c r="LDA92" s="31"/>
      <c r="LDB92" s="31"/>
      <c r="LDC92" s="31"/>
      <c r="LDD92" s="31"/>
      <c r="LDE92" s="31"/>
      <c r="LDF92" s="31"/>
      <c r="LDG92" s="31"/>
      <c r="LDH92" s="31"/>
      <c r="LDI92" s="31"/>
      <c r="LDJ92" s="31"/>
      <c r="LDK92" s="31"/>
      <c r="LDL92" s="31"/>
      <c r="LDM92" s="31"/>
      <c r="LDN92" s="31"/>
      <c r="LDO92" s="31"/>
      <c r="LDP92" s="31"/>
      <c r="LDQ92" s="31"/>
      <c r="LDR92" s="31"/>
      <c r="LDS92" s="31"/>
      <c r="LDT92" s="31"/>
      <c r="LDU92" s="31"/>
      <c r="LDV92" s="31"/>
      <c r="LDW92" s="31"/>
      <c r="LDX92" s="31"/>
      <c r="LDY92" s="31"/>
      <c r="LDZ92" s="31"/>
      <c r="LEA92" s="31"/>
      <c r="LEB92" s="31"/>
      <c r="LEC92" s="31"/>
      <c r="LED92" s="31"/>
      <c r="LEE92" s="31"/>
      <c r="LEF92" s="31"/>
      <c r="LEG92" s="31"/>
      <c r="LEH92" s="31"/>
      <c r="LEI92" s="31"/>
      <c r="LEJ92" s="31"/>
      <c r="LEK92" s="31"/>
      <c r="LEL92" s="31"/>
      <c r="LEM92" s="31"/>
      <c r="LEN92" s="31"/>
      <c r="LEO92" s="31"/>
      <c r="LEP92" s="31"/>
      <c r="LEQ92" s="31"/>
      <c r="LER92" s="31"/>
      <c r="LES92" s="31"/>
      <c r="LET92" s="31"/>
      <c r="LEU92" s="31"/>
      <c r="LEV92" s="31"/>
      <c r="LEW92" s="31"/>
      <c r="LEX92" s="31"/>
      <c r="LEY92" s="31"/>
      <c r="LEZ92" s="31"/>
      <c r="LFA92" s="31"/>
      <c r="LFB92" s="31"/>
      <c r="LFC92" s="31"/>
      <c r="LFD92" s="31"/>
      <c r="LFE92" s="31"/>
      <c r="LFF92" s="31"/>
      <c r="LFG92" s="31"/>
      <c r="LFH92" s="31"/>
      <c r="LFI92" s="31"/>
      <c r="LFJ92" s="31"/>
      <c r="LFK92" s="31"/>
      <c r="LFL92" s="31"/>
      <c r="LFM92" s="31"/>
      <c r="LFN92" s="31"/>
      <c r="LFO92" s="31"/>
      <c r="LFP92" s="31"/>
      <c r="LFQ92" s="31"/>
      <c r="LFR92" s="31"/>
      <c r="LFS92" s="31"/>
      <c r="LFT92" s="31"/>
      <c r="LFU92" s="31"/>
      <c r="LFV92" s="31"/>
      <c r="LFW92" s="31"/>
      <c r="LFX92" s="31"/>
      <c r="LFY92" s="31"/>
      <c r="LFZ92" s="31"/>
      <c r="LGA92" s="31"/>
      <c r="LGB92" s="31"/>
      <c r="LGC92" s="31"/>
      <c r="LGD92" s="31"/>
      <c r="LGE92" s="31"/>
      <c r="LGF92" s="31"/>
      <c r="LGG92" s="31"/>
      <c r="LGH92" s="31"/>
      <c r="LGI92" s="31"/>
      <c r="LGJ92" s="31"/>
      <c r="LGK92" s="31"/>
      <c r="LGL92" s="31"/>
      <c r="LGM92" s="31"/>
      <c r="LGN92" s="31"/>
      <c r="LGO92" s="31"/>
      <c r="LGP92" s="31"/>
      <c r="LGQ92" s="31"/>
      <c r="LGR92" s="31"/>
      <c r="LGS92" s="31"/>
      <c r="LGT92" s="31"/>
      <c r="LGU92" s="31"/>
      <c r="LGV92" s="31"/>
      <c r="LGW92" s="31"/>
      <c r="LGX92" s="31"/>
      <c r="LGY92" s="31"/>
      <c r="LGZ92" s="31"/>
      <c r="LHA92" s="31"/>
      <c r="LHB92" s="31"/>
      <c r="LHC92" s="31"/>
      <c r="LHD92" s="31"/>
      <c r="LHE92" s="31"/>
      <c r="LHF92" s="31"/>
      <c r="LHG92" s="31"/>
      <c r="LHH92" s="31"/>
      <c r="LHI92" s="31"/>
      <c r="LHJ92" s="31"/>
      <c r="LHK92" s="31"/>
      <c r="LHL92" s="31"/>
      <c r="LHM92" s="31"/>
      <c r="LHN92" s="31"/>
      <c r="LHO92" s="31"/>
      <c r="LHP92" s="31"/>
      <c r="LHQ92" s="31"/>
      <c r="LHR92" s="31"/>
      <c r="LHS92" s="31"/>
      <c r="LHT92" s="31"/>
      <c r="LHU92" s="31"/>
      <c r="LHV92" s="31"/>
      <c r="LHW92" s="31"/>
      <c r="LHX92" s="31"/>
      <c r="LHY92" s="31"/>
      <c r="LHZ92" s="31"/>
      <c r="LIA92" s="31"/>
      <c r="LIB92" s="31"/>
      <c r="LIC92" s="31"/>
      <c r="LID92" s="31"/>
      <c r="LIE92" s="31"/>
      <c r="LIF92" s="31"/>
      <c r="LIG92" s="31"/>
      <c r="LIH92" s="31"/>
      <c r="LII92" s="31"/>
      <c r="LIJ92" s="31"/>
      <c r="LIK92" s="31"/>
      <c r="LIL92" s="31"/>
      <c r="LIM92" s="31"/>
      <c r="LIN92" s="31"/>
      <c r="LIO92" s="31"/>
      <c r="LIP92" s="31"/>
      <c r="LIQ92" s="31"/>
      <c r="LIR92" s="31"/>
      <c r="LIS92" s="31"/>
      <c r="LIT92" s="31"/>
      <c r="LIU92" s="31"/>
      <c r="LIV92" s="31"/>
      <c r="LIW92" s="31"/>
      <c r="LIX92" s="31"/>
      <c r="LIY92" s="31"/>
      <c r="LIZ92" s="31"/>
      <c r="LJA92" s="31"/>
      <c r="LJB92" s="31"/>
      <c r="LJC92" s="31"/>
      <c r="LJD92" s="31"/>
      <c r="LJE92" s="31"/>
      <c r="LJF92" s="31"/>
      <c r="LJG92" s="31"/>
      <c r="LJH92" s="31"/>
      <c r="LJI92" s="31"/>
      <c r="LJJ92" s="31"/>
      <c r="LJK92" s="31"/>
      <c r="LJL92" s="31"/>
      <c r="LJM92" s="31"/>
      <c r="LJN92" s="31"/>
      <c r="LJO92" s="31"/>
      <c r="LJP92" s="31"/>
      <c r="LJQ92" s="31"/>
      <c r="LJR92" s="31"/>
      <c r="LJS92" s="31"/>
      <c r="LJT92" s="31"/>
      <c r="LJU92" s="31"/>
      <c r="LJV92" s="31"/>
      <c r="LJW92" s="31"/>
      <c r="LJX92" s="31"/>
      <c r="LJY92" s="31"/>
      <c r="LJZ92" s="31"/>
      <c r="LKA92" s="31"/>
      <c r="LKB92" s="31"/>
      <c r="LKC92" s="31"/>
      <c r="LKD92" s="31"/>
      <c r="LKE92" s="31"/>
      <c r="LKF92" s="31"/>
      <c r="LKG92" s="31"/>
      <c r="LKH92" s="31"/>
      <c r="LKI92" s="31"/>
      <c r="LKJ92" s="31"/>
      <c r="LKK92" s="31"/>
      <c r="LKL92" s="31"/>
      <c r="LKM92" s="31"/>
      <c r="LKN92" s="31"/>
      <c r="LKO92" s="31"/>
      <c r="LKP92" s="31"/>
      <c r="LKQ92" s="31"/>
      <c r="LKR92" s="31"/>
      <c r="LKS92" s="31"/>
      <c r="LKT92" s="31"/>
      <c r="LKU92" s="31"/>
      <c r="LKV92" s="31"/>
      <c r="LKW92" s="31"/>
      <c r="LKX92" s="31"/>
      <c r="LKY92" s="31"/>
      <c r="LKZ92" s="31"/>
      <c r="LLA92" s="31"/>
      <c r="LLB92" s="31"/>
      <c r="LLC92" s="31"/>
      <c r="LLD92" s="31"/>
      <c r="LLE92" s="31"/>
      <c r="LLF92" s="31"/>
      <c r="LLG92" s="31"/>
      <c r="LLH92" s="31"/>
      <c r="LLI92" s="31"/>
      <c r="LLJ92" s="31"/>
      <c r="LLK92" s="31"/>
      <c r="LLL92" s="31"/>
      <c r="LLM92" s="31"/>
      <c r="LLN92" s="31"/>
      <c r="LLO92" s="31"/>
      <c r="LLP92" s="31"/>
      <c r="LLQ92" s="31"/>
      <c r="LLR92" s="31"/>
      <c r="LLS92" s="31"/>
      <c r="LLT92" s="31"/>
      <c r="LLU92" s="31"/>
      <c r="LLV92" s="31"/>
      <c r="LLW92" s="31"/>
      <c r="LLX92" s="31"/>
      <c r="LLY92" s="31"/>
      <c r="LLZ92" s="31"/>
      <c r="LMA92" s="31"/>
      <c r="LMB92" s="31"/>
      <c r="LMC92" s="31"/>
      <c r="LMD92" s="31"/>
      <c r="LME92" s="31"/>
      <c r="LMF92" s="31"/>
      <c r="LMG92" s="31"/>
      <c r="LMH92" s="31"/>
      <c r="LMI92" s="31"/>
      <c r="LMJ92" s="31"/>
      <c r="LMK92" s="31"/>
      <c r="LML92" s="31"/>
      <c r="LMM92" s="31"/>
      <c r="LMN92" s="31"/>
      <c r="LMO92" s="31"/>
      <c r="LMP92" s="31"/>
      <c r="LMQ92" s="31"/>
      <c r="LMR92" s="31"/>
      <c r="LMS92" s="31"/>
      <c r="LMT92" s="31"/>
      <c r="LMU92" s="31"/>
      <c r="LMV92" s="31"/>
      <c r="LMW92" s="31"/>
      <c r="LMX92" s="31"/>
      <c r="LMY92" s="31"/>
      <c r="LMZ92" s="31"/>
      <c r="LNA92" s="31"/>
      <c r="LNB92" s="31"/>
      <c r="LNC92" s="31"/>
      <c r="LND92" s="31"/>
      <c r="LNE92" s="31"/>
      <c r="LNF92" s="31"/>
      <c r="LNG92" s="31"/>
      <c r="LNH92" s="31"/>
      <c r="LNI92" s="31"/>
      <c r="LNJ92" s="31"/>
      <c r="LNK92" s="31"/>
      <c r="LNL92" s="31"/>
      <c r="LNM92" s="31"/>
      <c r="LNN92" s="31"/>
      <c r="LNO92" s="31"/>
      <c r="LNP92" s="31"/>
      <c r="LNQ92" s="31"/>
      <c r="LNR92" s="31"/>
      <c r="LNS92" s="31"/>
      <c r="LNT92" s="31"/>
      <c r="LNU92" s="31"/>
      <c r="LNV92" s="31"/>
      <c r="LNW92" s="31"/>
      <c r="LNX92" s="31"/>
      <c r="LNY92" s="31"/>
      <c r="LNZ92" s="31"/>
      <c r="LOA92" s="31"/>
      <c r="LOB92" s="31"/>
      <c r="LOC92" s="31"/>
      <c r="LOD92" s="31"/>
      <c r="LOE92" s="31"/>
      <c r="LOF92" s="31"/>
      <c r="LOG92" s="31"/>
      <c r="LOH92" s="31"/>
      <c r="LOI92" s="31"/>
      <c r="LOJ92" s="31"/>
      <c r="LOK92" s="31"/>
      <c r="LOL92" s="31"/>
      <c r="LOM92" s="31"/>
      <c r="LON92" s="31"/>
      <c r="LOO92" s="31"/>
      <c r="LOP92" s="31"/>
      <c r="LOQ92" s="31"/>
      <c r="LOR92" s="31"/>
      <c r="LOS92" s="31"/>
      <c r="LOT92" s="31"/>
      <c r="LOU92" s="31"/>
      <c r="LOV92" s="31"/>
      <c r="LOW92" s="31"/>
      <c r="LOX92" s="31"/>
      <c r="LOY92" s="31"/>
      <c r="LOZ92" s="31"/>
      <c r="LPA92" s="31"/>
      <c r="LPB92" s="31"/>
      <c r="LPC92" s="31"/>
      <c r="LPD92" s="31"/>
      <c r="LPE92" s="31"/>
      <c r="LPF92" s="31"/>
      <c r="LPG92" s="31"/>
      <c r="LPH92" s="31"/>
      <c r="LPI92" s="31"/>
      <c r="LPJ92" s="31"/>
      <c r="LPK92" s="31"/>
      <c r="LPL92" s="31"/>
      <c r="LPM92" s="31"/>
      <c r="LPN92" s="31"/>
      <c r="LPO92" s="31"/>
      <c r="LPP92" s="31"/>
      <c r="LPQ92" s="31"/>
      <c r="LPR92" s="31"/>
      <c r="LPS92" s="31"/>
      <c r="LPT92" s="31"/>
      <c r="LPU92" s="31"/>
      <c r="LPV92" s="31"/>
      <c r="LPW92" s="31"/>
      <c r="LPX92" s="31"/>
      <c r="LPY92" s="31"/>
      <c r="LPZ92" s="31"/>
      <c r="LQA92" s="31"/>
      <c r="LQB92" s="31"/>
      <c r="LQC92" s="31"/>
      <c r="LQD92" s="31"/>
      <c r="LQE92" s="31"/>
      <c r="LQF92" s="31"/>
      <c r="LQG92" s="31"/>
      <c r="LQH92" s="31"/>
      <c r="LQI92" s="31"/>
      <c r="LQJ92" s="31"/>
      <c r="LQK92" s="31"/>
      <c r="LQL92" s="31"/>
      <c r="LQM92" s="31"/>
      <c r="LQN92" s="31"/>
      <c r="LQO92" s="31"/>
      <c r="LQP92" s="31"/>
      <c r="LQQ92" s="31"/>
      <c r="LQR92" s="31"/>
      <c r="LQS92" s="31"/>
      <c r="LQT92" s="31"/>
      <c r="LQU92" s="31"/>
      <c r="LQV92" s="31"/>
      <c r="LQW92" s="31"/>
      <c r="LQX92" s="31"/>
      <c r="LQY92" s="31"/>
      <c r="LQZ92" s="31"/>
      <c r="LRA92" s="31"/>
      <c r="LRB92" s="31"/>
      <c r="LRC92" s="31"/>
      <c r="LRD92" s="31"/>
      <c r="LRE92" s="31"/>
      <c r="LRF92" s="31"/>
      <c r="LRG92" s="31"/>
      <c r="LRH92" s="31"/>
      <c r="LRI92" s="31"/>
      <c r="LRJ92" s="31"/>
      <c r="LRK92" s="31"/>
      <c r="LRL92" s="31"/>
      <c r="LRM92" s="31"/>
      <c r="LRN92" s="31"/>
      <c r="LRO92" s="31"/>
      <c r="LRP92" s="31"/>
      <c r="LRQ92" s="31"/>
      <c r="LRR92" s="31"/>
      <c r="LRS92" s="31"/>
      <c r="LRT92" s="31"/>
      <c r="LRU92" s="31"/>
      <c r="LRV92" s="31"/>
      <c r="LRW92" s="31"/>
      <c r="LRX92" s="31"/>
      <c r="LRY92" s="31"/>
      <c r="LRZ92" s="31"/>
      <c r="LSA92" s="31"/>
      <c r="LSB92" s="31"/>
      <c r="LSC92" s="31"/>
      <c r="LSD92" s="31"/>
      <c r="LSE92" s="31"/>
      <c r="LSF92" s="31"/>
      <c r="LSG92" s="31"/>
      <c r="LSH92" s="31"/>
      <c r="LSI92" s="31"/>
      <c r="LSJ92" s="31"/>
      <c r="LSK92" s="31"/>
      <c r="LSL92" s="31"/>
      <c r="LSM92" s="31"/>
      <c r="LSN92" s="31"/>
      <c r="LSO92" s="31"/>
      <c r="LSP92" s="31"/>
      <c r="LSQ92" s="31"/>
      <c r="LSR92" s="31"/>
      <c r="LSS92" s="31"/>
      <c r="LST92" s="31"/>
      <c r="LSU92" s="31"/>
      <c r="LSV92" s="31"/>
      <c r="LSW92" s="31"/>
      <c r="LSX92" s="31"/>
      <c r="LSY92" s="31"/>
      <c r="LSZ92" s="31"/>
      <c r="LTA92" s="31"/>
      <c r="LTB92" s="31"/>
      <c r="LTC92" s="31"/>
      <c r="LTD92" s="31"/>
      <c r="LTE92" s="31"/>
      <c r="LTF92" s="31"/>
      <c r="LTG92" s="31"/>
      <c r="LTH92" s="31"/>
      <c r="LTI92" s="31"/>
      <c r="LTJ92" s="31"/>
      <c r="LTK92" s="31"/>
      <c r="LTL92" s="31"/>
      <c r="LTM92" s="31"/>
      <c r="LTN92" s="31"/>
      <c r="LTO92" s="31"/>
      <c r="LTP92" s="31"/>
      <c r="LTQ92" s="31"/>
      <c r="LTR92" s="31"/>
      <c r="LTS92" s="31"/>
      <c r="LTT92" s="31"/>
      <c r="LTU92" s="31"/>
      <c r="LTV92" s="31"/>
      <c r="LTW92" s="31"/>
      <c r="LTX92" s="31"/>
      <c r="LTY92" s="31"/>
      <c r="LTZ92" s="31"/>
      <c r="LUA92" s="31"/>
      <c r="LUB92" s="31"/>
      <c r="LUC92" s="31"/>
      <c r="LUD92" s="31"/>
      <c r="LUE92" s="31"/>
      <c r="LUF92" s="31"/>
      <c r="LUG92" s="31"/>
      <c r="LUH92" s="31"/>
      <c r="LUI92" s="31"/>
      <c r="LUJ92" s="31"/>
      <c r="LUK92" s="31"/>
      <c r="LUL92" s="31"/>
      <c r="LUM92" s="31"/>
      <c r="LUN92" s="31"/>
      <c r="LUO92" s="31"/>
      <c r="LUP92" s="31"/>
      <c r="LUQ92" s="31"/>
      <c r="LUR92" s="31"/>
      <c r="LUS92" s="31"/>
      <c r="LUT92" s="31"/>
      <c r="LUU92" s="31"/>
      <c r="LUV92" s="31"/>
      <c r="LUW92" s="31"/>
      <c r="LUX92" s="31"/>
      <c r="LUY92" s="31"/>
      <c r="LUZ92" s="31"/>
      <c r="LVA92" s="31"/>
      <c r="LVB92" s="31"/>
      <c r="LVC92" s="31"/>
      <c r="LVD92" s="31"/>
      <c r="LVE92" s="31"/>
      <c r="LVF92" s="31"/>
      <c r="LVG92" s="31"/>
      <c r="LVH92" s="31"/>
      <c r="LVI92" s="31"/>
      <c r="LVJ92" s="31"/>
      <c r="LVK92" s="31"/>
      <c r="LVL92" s="31"/>
      <c r="LVM92" s="31"/>
      <c r="LVN92" s="31"/>
      <c r="LVO92" s="31"/>
      <c r="LVP92" s="31"/>
      <c r="LVQ92" s="31"/>
      <c r="LVR92" s="31"/>
      <c r="LVS92" s="31"/>
      <c r="LVT92" s="31"/>
      <c r="LVU92" s="31"/>
      <c r="LVV92" s="31"/>
      <c r="LVW92" s="31"/>
      <c r="LVX92" s="31"/>
      <c r="LVY92" s="31"/>
      <c r="LVZ92" s="31"/>
      <c r="LWA92" s="31"/>
      <c r="LWB92" s="31"/>
      <c r="LWC92" s="31"/>
      <c r="LWD92" s="31"/>
      <c r="LWE92" s="31"/>
      <c r="LWF92" s="31"/>
      <c r="LWG92" s="31"/>
      <c r="LWH92" s="31"/>
      <c r="LWI92" s="31"/>
      <c r="LWJ92" s="31"/>
      <c r="LWK92" s="31"/>
      <c r="LWL92" s="31"/>
      <c r="LWM92" s="31"/>
      <c r="LWN92" s="31"/>
      <c r="LWO92" s="31"/>
      <c r="LWP92" s="31"/>
      <c r="LWQ92" s="31"/>
      <c r="LWR92" s="31"/>
      <c r="LWS92" s="31"/>
      <c r="LWT92" s="31"/>
      <c r="LWU92" s="31"/>
      <c r="LWV92" s="31"/>
      <c r="LWW92" s="31"/>
      <c r="LWX92" s="31"/>
      <c r="LWY92" s="31"/>
      <c r="LWZ92" s="31"/>
      <c r="LXA92" s="31"/>
      <c r="LXB92" s="31"/>
      <c r="LXC92" s="31"/>
      <c r="LXD92" s="31"/>
      <c r="LXE92" s="31"/>
      <c r="LXF92" s="31"/>
      <c r="LXG92" s="31"/>
      <c r="LXH92" s="31"/>
      <c r="LXI92" s="31"/>
      <c r="LXJ92" s="31"/>
      <c r="LXK92" s="31"/>
      <c r="LXL92" s="31"/>
      <c r="LXM92" s="31"/>
      <c r="LXN92" s="31"/>
      <c r="LXO92" s="31"/>
      <c r="LXP92" s="31"/>
      <c r="LXQ92" s="31"/>
      <c r="LXR92" s="31"/>
      <c r="LXS92" s="31"/>
      <c r="LXT92" s="31"/>
      <c r="LXU92" s="31"/>
      <c r="LXV92" s="31"/>
      <c r="LXW92" s="31"/>
      <c r="LXX92" s="31"/>
      <c r="LXY92" s="31"/>
      <c r="LXZ92" s="31"/>
      <c r="LYA92" s="31"/>
      <c r="LYB92" s="31"/>
      <c r="LYC92" s="31"/>
      <c r="LYD92" s="31"/>
      <c r="LYE92" s="31"/>
      <c r="LYF92" s="31"/>
      <c r="LYG92" s="31"/>
      <c r="LYH92" s="31"/>
      <c r="LYI92" s="31"/>
      <c r="LYJ92" s="31"/>
      <c r="LYK92" s="31"/>
      <c r="LYL92" s="31"/>
      <c r="LYM92" s="31"/>
      <c r="LYN92" s="31"/>
      <c r="LYO92" s="31"/>
      <c r="LYP92" s="31"/>
      <c r="LYQ92" s="31"/>
      <c r="LYR92" s="31"/>
      <c r="LYS92" s="31"/>
      <c r="LYT92" s="31"/>
      <c r="LYU92" s="31"/>
      <c r="LYV92" s="31"/>
      <c r="LYW92" s="31"/>
      <c r="LYX92" s="31"/>
      <c r="LYY92" s="31"/>
      <c r="LYZ92" s="31"/>
      <c r="LZA92" s="31"/>
      <c r="LZB92" s="31"/>
      <c r="LZC92" s="31"/>
      <c r="LZD92" s="31"/>
      <c r="LZE92" s="31"/>
      <c r="LZF92" s="31"/>
      <c r="LZG92" s="31"/>
      <c r="LZH92" s="31"/>
      <c r="LZI92" s="31"/>
      <c r="LZJ92" s="31"/>
      <c r="LZK92" s="31"/>
      <c r="LZL92" s="31"/>
      <c r="LZM92" s="31"/>
      <c r="LZN92" s="31"/>
      <c r="LZO92" s="31"/>
      <c r="LZP92" s="31"/>
      <c r="LZQ92" s="31"/>
      <c r="LZR92" s="31"/>
      <c r="LZS92" s="31"/>
      <c r="LZT92" s="31"/>
      <c r="LZU92" s="31"/>
      <c r="LZV92" s="31"/>
      <c r="LZW92" s="31"/>
      <c r="LZX92" s="31"/>
      <c r="LZY92" s="31"/>
      <c r="LZZ92" s="31"/>
      <c r="MAA92" s="31"/>
      <c r="MAB92" s="31"/>
      <c r="MAC92" s="31"/>
      <c r="MAD92" s="31"/>
      <c r="MAE92" s="31"/>
      <c r="MAF92" s="31"/>
      <c r="MAG92" s="31"/>
      <c r="MAH92" s="31"/>
      <c r="MAI92" s="31"/>
      <c r="MAJ92" s="31"/>
      <c r="MAK92" s="31"/>
      <c r="MAL92" s="31"/>
      <c r="MAM92" s="31"/>
      <c r="MAN92" s="31"/>
      <c r="MAO92" s="31"/>
      <c r="MAP92" s="31"/>
      <c r="MAQ92" s="31"/>
      <c r="MAR92" s="31"/>
      <c r="MAS92" s="31"/>
      <c r="MAT92" s="31"/>
      <c r="MAU92" s="31"/>
      <c r="MAV92" s="31"/>
      <c r="MAW92" s="31"/>
      <c r="MAX92" s="31"/>
      <c r="MAY92" s="31"/>
      <c r="MAZ92" s="31"/>
      <c r="MBA92" s="31"/>
      <c r="MBB92" s="31"/>
      <c r="MBC92" s="31"/>
      <c r="MBD92" s="31"/>
      <c r="MBE92" s="31"/>
      <c r="MBF92" s="31"/>
      <c r="MBG92" s="31"/>
      <c r="MBH92" s="31"/>
      <c r="MBI92" s="31"/>
      <c r="MBJ92" s="31"/>
      <c r="MBK92" s="31"/>
      <c r="MBL92" s="31"/>
      <c r="MBM92" s="31"/>
      <c r="MBN92" s="31"/>
      <c r="MBO92" s="31"/>
      <c r="MBP92" s="31"/>
      <c r="MBQ92" s="31"/>
      <c r="MBR92" s="31"/>
      <c r="MBS92" s="31"/>
      <c r="MBT92" s="31"/>
      <c r="MBU92" s="31"/>
      <c r="MBV92" s="31"/>
      <c r="MBW92" s="31"/>
      <c r="MBX92" s="31"/>
      <c r="MBY92" s="31"/>
      <c r="MBZ92" s="31"/>
      <c r="MCA92" s="31"/>
      <c r="MCB92" s="31"/>
      <c r="MCC92" s="31"/>
      <c r="MCD92" s="31"/>
      <c r="MCE92" s="31"/>
      <c r="MCF92" s="31"/>
      <c r="MCG92" s="31"/>
      <c r="MCH92" s="31"/>
      <c r="MCI92" s="31"/>
      <c r="MCJ92" s="31"/>
      <c r="MCK92" s="31"/>
      <c r="MCL92" s="31"/>
      <c r="MCM92" s="31"/>
      <c r="MCN92" s="31"/>
      <c r="MCO92" s="31"/>
      <c r="MCP92" s="31"/>
      <c r="MCQ92" s="31"/>
      <c r="MCR92" s="31"/>
      <c r="MCS92" s="31"/>
      <c r="MCT92" s="31"/>
      <c r="MCU92" s="31"/>
      <c r="MCV92" s="31"/>
      <c r="MCW92" s="31"/>
      <c r="MCX92" s="31"/>
      <c r="MCY92" s="31"/>
      <c r="MCZ92" s="31"/>
      <c r="MDA92" s="31"/>
      <c r="MDB92" s="31"/>
      <c r="MDC92" s="31"/>
      <c r="MDD92" s="31"/>
      <c r="MDE92" s="31"/>
      <c r="MDF92" s="31"/>
      <c r="MDG92" s="31"/>
      <c r="MDH92" s="31"/>
      <c r="MDI92" s="31"/>
      <c r="MDJ92" s="31"/>
      <c r="MDK92" s="31"/>
      <c r="MDL92" s="31"/>
      <c r="MDM92" s="31"/>
      <c r="MDN92" s="31"/>
      <c r="MDO92" s="31"/>
      <c r="MDP92" s="31"/>
      <c r="MDQ92" s="31"/>
      <c r="MDR92" s="31"/>
      <c r="MDS92" s="31"/>
      <c r="MDT92" s="31"/>
      <c r="MDU92" s="31"/>
      <c r="MDV92" s="31"/>
      <c r="MDW92" s="31"/>
      <c r="MDX92" s="31"/>
      <c r="MDY92" s="31"/>
      <c r="MDZ92" s="31"/>
      <c r="MEA92" s="31"/>
      <c r="MEB92" s="31"/>
      <c r="MEC92" s="31"/>
      <c r="MED92" s="31"/>
      <c r="MEE92" s="31"/>
      <c r="MEF92" s="31"/>
      <c r="MEG92" s="31"/>
      <c r="MEH92" s="31"/>
      <c r="MEI92" s="31"/>
      <c r="MEJ92" s="31"/>
      <c r="MEK92" s="31"/>
      <c r="MEL92" s="31"/>
      <c r="MEM92" s="31"/>
      <c r="MEN92" s="31"/>
      <c r="MEO92" s="31"/>
      <c r="MEP92" s="31"/>
      <c r="MEQ92" s="31"/>
      <c r="MER92" s="31"/>
      <c r="MES92" s="31"/>
      <c r="MET92" s="31"/>
      <c r="MEU92" s="31"/>
      <c r="MEV92" s="31"/>
      <c r="MEW92" s="31"/>
      <c r="MEX92" s="31"/>
      <c r="MEY92" s="31"/>
      <c r="MEZ92" s="31"/>
      <c r="MFA92" s="31"/>
      <c r="MFB92" s="31"/>
      <c r="MFC92" s="31"/>
      <c r="MFD92" s="31"/>
      <c r="MFE92" s="31"/>
      <c r="MFF92" s="31"/>
      <c r="MFG92" s="31"/>
      <c r="MFH92" s="31"/>
      <c r="MFI92" s="31"/>
      <c r="MFJ92" s="31"/>
      <c r="MFK92" s="31"/>
      <c r="MFL92" s="31"/>
      <c r="MFM92" s="31"/>
      <c r="MFN92" s="31"/>
      <c r="MFO92" s="31"/>
      <c r="MFP92" s="31"/>
      <c r="MFQ92" s="31"/>
      <c r="MFR92" s="31"/>
      <c r="MFS92" s="31"/>
      <c r="MFT92" s="31"/>
      <c r="MFU92" s="31"/>
      <c r="MFV92" s="31"/>
      <c r="MFW92" s="31"/>
      <c r="MFX92" s="31"/>
      <c r="MFY92" s="31"/>
      <c r="MFZ92" s="31"/>
      <c r="MGA92" s="31"/>
      <c r="MGB92" s="31"/>
      <c r="MGC92" s="31"/>
      <c r="MGD92" s="31"/>
      <c r="MGE92" s="31"/>
      <c r="MGF92" s="31"/>
      <c r="MGG92" s="31"/>
      <c r="MGH92" s="31"/>
      <c r="MGI92" s="31"/>
      <c r="MGJ92" s="31"/>
      <c r="MGK92" s="31"/>
      <c r="MGL92" s="31"/>
      <c r="MGM92" s="31"/>
      <c r="MGN92" s="31"/>
      <c r="MGO92" s="31"/>
      <c r="MGP92" s="31"/>
      <c r="MGQ92" s="31"/>
      <c r="MGR92" s="31"/>
      <c r="MGS92" s="31"/>
      <c r="MGT92" s="31"/>
      <c r="MGU92" s="31"/>
      <c r="MGV92" s="31"/>
      <c r="MGW92" s="31"/>
      <c r="MGX92" s="31"/>
      <c r="MGY92" s="31"/>
      <c r="MGZ92" s="31"/>
      <c r="MHA92" s="31"/>
      <c r="MHB92" s="31"/>
      <c r="MHC92" s="31"/>
      <c r="MHD92" s="31"/>
      <c r="MHE92" s="31"/>
      <c r="MHF92" s="31"/>
      <c r="MHG92" s="31"/>
      <c r="MHH92" s="31"/>
      <c r="MHI92" s="31"/>
      <c r="MHJ92" s="31"/>
      <c r="MHK92" s="31"/>
      <c r="MHL92" s="31"/>
      <c r="MHM92" s="31"/>
      <c r="MHN92" s="31"/>
      <c r="MHO92" s="31"/>
      <c r="MHP92" s="31"/>
      <c r="MHQ92" s="31"/>
      <c r="MHR92" s="31"/>
      <c r="MHS92" s="31"/>
      <c r="MHT92" s="31"/>
      <c r="MHU92" s="31"/>
      <c r="MHV92" s="31"/>
      <c r="MHW92" s="31"/>
      <c r="MHX92" s="31"/>
      <c r="MHY92" s="31"/>
      <c r="MHZ92" s="31"/>
      <c r="MIA92" s="31"/>
      <c r="MIB92" s="31"/>
      <c r="MIC92" s="31"/>
      <c r="MID92" s="31"/>
      <c r="MIE92" s="31"/>
      <c r="MIF92" s="31"/>
      <c r="MIG92" s="31"/>
      <c r="MIH92" s="31"/>
      <c r="MII92" s="31"/>
      <c r="MIJ92" s="31"/>
      <c r="MIK92" s="31"/>
      <c r="MIL92" s="31"/>
      <c r="MIM92" s="31"/>
      <c r="MIN92" s="31"/>
      <c r="MIO92" s="31"/>
      <c r="MIP92" s="31"/>
      <c r="MIQ92" s="31"/>
      <c r="MIR92" s="31"/>
      <c r="MIS92" s="31"/>
      <c r="MIT92" s="31"/>
      <c r="MIU92" s="31"/>
      <c r="MIV92" s="31"/>
      <c r="MIW92" s="31"/>
      <c r="MIX92" s="31"/>
      <c r="MIY92" s="31"/>
      <c r="MIZ92" s="31"/>
      <c r="MJA92" s="31"/>
      <c r="MJB92" s="31"/>
      <c r="MJC92" s="31"/>
      <c r="MJD92" s="31"/>
      <c r="MJE92" s="31"/>
      <c r="MJF92" s="31"/>
      <c r="MJG92" s="31"/>
      <c r="MJH92" s="31"/>
      <c r="MJI92" s="31"/>
      <c r="MJJ92" s="31"/>
      <c r="MJK92" s="31"/>
      <c r="MJL92" s="31"/>
      <c r="MJM92" s="31"/>
      <c r="MJN92" s="31"/>
      <c r="MJO92" s="31"/>
      <c r="MJP92" s="31"/>
      <c r="MJQ92" s="31"/>
      <c r="MJR92" s="31"/>
      <c r="MJS92" s="31"/>
      <c r="MJT92" s="31"/>
      <c r="MJU92" s="31"/>
      <c r="MJV92" s="31"/>
      <c r="MJW92" s="31"/>
      <c r="MJX92" s="31"/>
      <c r="MJY92" s="31"/>
      <c r="MJZ92" s="31"/>
      <c r="MKA92" s="31"/>
      <c r="MKB92" s="31"/>
      <c r="MKC92" s="31"/>
      <c r="MKD92" s="31"/>
      <c r="MKE92" s="31"/>
      <c r="MKF92" s="31"/>
      <c r="MKG92" s="31"/>
      <c r="MKH92" s="31"/>
      <c r="MKI92" s="31"/>
      <c r="MKJ92" s="31"/>
      <c r="MKK92" s="31"/>
      <c r="MKL92" s="31"/>
      <c r="MKM92" s="31"/>
      <c r="MKN92" s="31"/>
      <c r="MKO92" s="31"/>
      <c r="MKP92" s="31"/>
      <c r="MKQ92" s="31"/>
      <c r="MKR92" s="31"/>
      <c r="MKS92" s="31"/>
      <c r="MKT92" s="31"/>
      <c r="MKU92" s="31"/>
      <c r="MKV92" s="31"/>
      <c r="MKW92" s="31"/>
      <c r="MKX92" s="31"/>
      <c r="MKY92" s="31"/>
      <c r="MKZ92" s="31"/>
      <c r="MLA92" s="31"/>
      <c r="MLB92" s="31"/>
      <c r="MLC92" s="31"/>
      <c r="MLD92" s="31"/>
      <c r="MLE92" s="31"/>
      <c r="MLF92" s="31"/>
      <c r="MLG92" s="31"/>
      <c r="MLH92" s="31"/>
      <c r="MLI92" s="31"/>
      <c r="MLJ92" s="31"/>
      <c r="MLK92" s="31"/>
      <c r="MLL92" s="31"/>
      <c r="MLM92" s="31"/>
      <c r="MLN92" s="31"/>
      <c r="MLO92" s="31"/>
      <c r="MLP92" s="31"/>
      <c r="MLQ92" s="31"/>
      <c r="MLR92" s="31"/>
      <c r="MLS92" s="31"/>
      <c r="MLT92" s="31"/>
      <c r="MLU92" s="31"/>
      <c r="MLV92" s="31"/>
      <c r="MLW92" s="31"/>
      <c r="MLX92" s="31"/>
      <c r="MLY92" s="31"/>
      <c r="MLZ92" s="31"/>
      <c r="MMA92" s="31"/>
      <c r="MMB92" s="31"/>
      <c r="MMC92" s="31"/>
      <c r="MMD92" s="31"/>
      <c r="MME92" s="31"/>
      <c r="MMF92" s="31"/>
      <c r="MMG92" s="31"/>
      <c r="MMH92" s="31"/>
      <c r="MMI92" s="31"/>
      <c r="MMJ92" s="31"/>
      <c r="MMK92" s="31"/>
      <c r="MML92" s="31"/>
      <c r="MMM92" s="31"/>
      <c r="MMN92" s="31"/>
      <c r="MMO92" s="31"/>
      <c r="MMP92" s="31"/>
      <c r="MMQ92" s="31"/>
      <c r="MMR92" s="31"/>
      <c r="MMS92" s="31"/>
      <c r="MMT92" s="31"/>
      <c r="MMU92" s="31"/>
      <c r="MMV92" s="31"/>
      <c r="MMW92" s="31"/>
      <c r="MMX92" s="31"/>
      <c r="MMY92" s="31"/>
      <c r="MMZ92" s="31"/>
      <c r="MNA92" s="31"/>
      <c r="MNB92" s="31"/>
      <c r="MNC92" s="31"/>
      <c r="MND92" s="31"/>
      <c r="MNE92" s="31"/>
      <c r="MNF92" s="31"/>
      <c r="MNG92" s="31"/>
      <c r="MNH92" s="31"/>
      <c r="MNI92" s="31"/>
      <c r="MNJ92" s="31"/>
      <c r="MNK92" s="31"/>
      <c r="MNL92" s="31"/>
      <c r="MNM92" s="31"/>
      <c r="MNN92" s="31"/>
      <c r="MNO92" s="31"/>
      <c r="MNP92" s="31"/>
      <c r="MNQ92" s="31"/>
      <c r="MNR92" s="31"/>
      <c r="MNS92" s="31"/>
      <c r="MNT92" s="31"/>
      <c r="MNU92" s="31"/>
      <c r="MNV92" s="31"/>
      <c r="MNW92" s="31"/>
      <c r="MNX92" s="31"/>
      <c r="MNY92" s="31"/>
      <c r="MNZ92" s="31"/>
      <c r="MOA92" s="31"/>
      <c r="MOB92" s="31"/>
      <c r="MOC92" s="31"/>
      <c r="MOD92" s="31"/>
      <c r="MOE92" s="31"/>
      <c r="MOF92" s="31"/>
      <c r="MOG92" s="31"/>
      <c r="MOH92" s="31"/>
      <c r="MOI92" s="31"/>
      <c r="MOJ92" s="31"/>
      <c r="MOK92" s="31"/>
      <c r="MOL92" s="31"/>
      <c r="MOM92" s="31"/>
      <c r="MON92" s="31"/>
      <c r="MOO92" s="31"/>
      <c r="MOP92" s="31"/>
      <c r="MOQ92" s="31"/>
      <c r="MOR92" s="31"/>
      <c r="MOS92" s="31"/>
      <c r="MOT92" s="31"/>
      <c r="MOU92" s="31"/>
      <c r="MOV92" s="31"/>
      <c r="MOW92" s="31"/>
      <c r="MOX92" s="31"/>
      <c r="MOY92" s="31"/>
      <c r="MOZ92" s="31"/>
      <c r="MPA92" s="31"/>
      <c r="MPB92" s="31"/>
      <c r="MPC92" s="31"/>
      <c r="MPD92" s="31"/>
      <c r="MPE92" s="31"/>
      <c r="MPF92" s="31"/>
      <c r="MPG92" s="31"/>
      <c r="MPH92" s="31"/>
      <c r="MPI92" s="31"/>
      <c r="MPJ92" s="31"/>
      <c r="MPK92" s="31"/>
      <c r="MPL92" s="31"/>
      <c r="MPM92" s="31"/>
      <c r="MPN92" s="31"/>
      <c r="MPO92" s="31"/>
      <c r="MPP92" s="31"/>
      <c r="MPQ92" s="31"/>
      <c r="MPR92" s="31"/>
      <c r="MPS92" s="31"/>
      <c r="MPT92" s="31"/>
      <c r="MPU92" s="31"/>
      <c r="MPV92" s="31"/>
      <c r="MPW92" s="31"/>
      <c r="MPX92" s="31"/>
      <c r="MPY92" s="31"/>
      <c r="MPZ92" s="31"/>
      <c r="MQA92" s="31"/>
      <c r="MQB92" s="31"/>
      <c r="MQC92" s="31"/>
      <c r="MQD92" s="31"/>
      <c r="MQE92" s="31"/>
      <c r="MQF92" s="31"/>
      <c r="MQG92" s="31"/>
      <c r="MQH92" s="31"/>
      <c r="MQI92" s="31"/>
      <c r="MQJ92" s="31"/>
      <c r="MQK92" s="31"/>
      <c r="MQL92" s="31"/>
      <c r="MQM92" s="31"/>
      <c r="MQN92" s="31"/>
      <c r="MQO92" s="31"/>
      <c r="MQP92" s="31"/>
      <c r="MQQ92" s="31"/>
      <c r="MQR92" s="31"/>
      <c r="MQS92" s="31"/>
      <c r="MQT92" s="31"/>
      <c r="MQU92" s="31"/>
      <c r="MQV92" s="31"/>
      <c r="MQW92" s="31"/>
      <c r="MQX92" s="31"/>
      <c r="MQY92" s="31"/>
      <c r="MQZ92" s="31"/>
      <c r="MRA92" s="31"/>
      <c r="MRB92" s="31"/>
      <c r="MRC92" s="31"/>
      <c r="MRD92" s="31"/>
      <c r="MRE92" s="31"/>
      <c r="MRF92" s="31"/>
      <c r="MRG92" s="31"/>
      <c r="MRH92" s="31"/>
      <c r="MRI92" s="31"/>
      <c r="MRJ92" s="31"/>
      <c r="MRK92" s="31"/>
      <c r="MRL92" s="31"/>
      <c r="MRM92" s="31"/>
      <c r="MRN92" s="31"/>
      <c r="MRO92" s="31"/>
      <c r="MRP92" s="31"/>
      <c r="MRQ92" s="31"/>
      <c r="MRR92" s="31"/>
      <c r="MRS92" s="31"/>
      <c r="MRT92" s="31"/>
      <c r="MRU92" s="31"/>
      <c r="MRV92" s="31"/>
      <c r="MRW92" s="31"/>
      <c r="MRX92" s="31"/>
      <c r="MRY92" s="31"/>
      <c r="MRZ92" s="31"/>
      <c r="MSA92" s="31"/>
      <c r="MSB92" s="31"/>
      <c r="MSC92" s="31"/>
      <c r="MSD92" s="31"/>
      <c r="MSE92" s="31"/>
      <c r="MSF92" s="31"/>
      <c r="MSG92" s="31"/>
      <c r="MSH92" s="31"/>
      <c r="MSI92" s="31"/>
      <c r="MSJ92" s="31"/>
      <c r="MSK92" s="31"/>
      <c r="MSL92" s="31"/>
      <c r="MSM92" s="31"/>
      <c r="MSN92" s="31"/>
      <c r="MSO92" s="31"/>
      <c r="MSP92" s="31"/>
      <c r="MSQ92" s="31"/>
      <c r="MSR92" s="31"/>
      <c r="MSS92" s="31"/>
      <c r="MST92" s="31"/>
      <c r="MSU92" s="31"/>
      <c r="MSV92" s="31"/>
      <c r="MSW92" s="31"/>
      <c r="MSX92" s="31"/>
      <c r="MSY92" s="31"/>
      <c r="MSZ92" s="31"/>
      <c r="MTA92" s="31"/>
      <c r="MTB92" s="31"/>
      <c r="MTC92" s="31"/>
      <c r="MTD92" s="31"/>
      <c r="MTE92" s="31"/>
      <c r="MTF92" s="31"/>
      <c r="MTG92" s="31"/>
      <c r="MTH92" s="31"/>
      <c r="MTI92" s="31"/>
      <c r="MTJ92" s="31"/>
      <c r="MTK92" s="31"/>
      <c r="MTL92" s="31"/>
      <c r="MTM92" s="31"/>
      <c r="MTN92" s="31"/>
      <c r="MTO92" s="31"/>
      <c r="MTP92" s="31"/>
      <c r="MTQ92" s="31"/>
      <c r="MTR92" s="31"/>
      <c r="MTS92" s="31"/>
      <c r="MTT92" s="31"/>
      <c r="MTU92" s="31"/>
      <c r="MTV92" s="31"/>
      <c r="MTW92" s="31"/>
      <c r="MTX92" s="31"/>
      <c r="MTY92" s="31"/>
      <c r="MTZ92" s="31"/>
      <c r="MUA92" s="31"/>
      <c r="MUB92" s="31"/>
      <c r="MUC92" s="31"/>
      <c r="MUD92" s="31"/>
      <c r="MUE92" s="31"/>
      <c r="MUF92" s="31"/>
      <c r="MUG92" s="31"/>
      <c r="MUH92" s="31"/>
      <c r="MUI92" s="31"/>
      <c r="MUJ92" s="31"/>
      <c r="MUK92" s="31"/>
      <c r="MUL92" s="31"/>
      <c r="MUM92" s="31"/>
      <c r="MUN92" s="31"/>
      <c r="MUO92" s="31"/>
      <c r="MUP92" s="31"/>
      <c r="MUQ92" s="31"/>
      <c r="MUR92" s="31"/>
      <c r="MUS92" s="31"/>
      <c r="MUT92" s="31"/>
      <c r="MUU92" s="31"/>
      <c r="MUV92" s="31"/>
      <c r="MUW92" s="31"/>
      <c r="MUX92" s="31"/>
      <c r="MUY92" s="31"/>
      <c r="MUZ92" s="31"/>
      <c r="MVA92" s="31"/>
      <c r="MVB92" s="31"/>
      <c r="MVC92" s="31"/>
      <c r="MVD92" s="31"/>
      <c r="MVE92" s="31"/>
      <c r="MVF92" s="31"/>
      <c r="MVG92" s="31"/>
      <c r="MVH92" s="31"/>
      <c r="MVI92" s="31"/>
      <c r="MVJ92" s="31"/>
      <c r="MVK92" s="31"/>
      <c r="MVL92" s="31"/>
      <c r="MVM92" s="31"/>
      <c r="MVN92" s="31"/>
      <c r="MVO92" s="31"/>
      <c r="MVP92" s="31"/>
      <c r="MVQ92" s="31"/>
      <c r="MVR92" s="31"/>
      <c r="MVS92" s="31"/>
      <c r="MVT92" s="31"/>
      <c r="MVU92" s="31"/>
      <c r="MVV92" s="31"/>
      <c r="MVW92" s="31"/>
      <c r="MVX92" s="31"/>
      <c r="MVY92" s="31"/>
      <c r="MVZ92" s="31"/>
      <c r="MWA92" s="31"/>
      <c r="MWB92" s="31"/>
      <c r="MWC92" s="31"/>
      <c r="MWD92" s="31"/>
      <c r="MWE92" s="31"/>
      <c r="MWF92" s="31"/>
      <c r="MWG92" s="31"/>
      <c r="MWH92" s="31"/>
      <c r="MWI92" s="31"/>
      <c r="MWJ92" s="31"/>
      <c r="MWK92" s="31"/>
      <c r="MWL92" s="31"/>
      <c r="MWM92" s="31"/>
      <c r="MWN92" s="31"/>
      <c r="MWO92" s="31"/>
      <c r="MWP92" s="31"/>
      <c r="MWQ92" s="31"/>
      <c r="MWR92" s="31"/>
      <c r="MWS92" s="31"/>
      <c r="MWT92" s="31"/>
      <c r="MWU92" s="31"/>
      <c r="MWV92" s="31"/>
      <c r="MWW92" s="31"/>
      <c r="MWX92" s="31"/>
      <c r="MWY92" s="31"/>
      <c r="MWZ92" s="31"/>
      <c r="MXA92" s="31"/>
      <c r="MXB92" s="31"/>
      <c r="MXC92" s="31"/>
      <c r="MXD92" s="31"/>
      <c r="MXE92" s="31"/>
      <c r="MXF92" s="31"/>
      <c r="MXG92" s="31"/>
      <c r="MXH92" s="31"/>
      <c r="MXI92" s="31"/>
      <c r="MXJ92" s="31"/>
      <c r="MXK92" s="31"/>
      <c r="MXL92" s="31"/>
      <c r="MXM92" s="31"/>
      <c r="MXN92" s="31"/>
      <c r="MXO92" s="31"/>
      <c r="MXP92" s="31"/>
      <c r="MXQ92" s="31"/>
      <c r="MXR92" s="31"/>
      <c r="MXS92" s="31"/>
      <c r="MXT92" s="31"/>
      <c r="MXU92" s="31"/>
      <c r="MXV92" s="31"/>
      <c r="MXW92" s="31"/>
      <c r="MXX92" s="31"/>
      <c r="MXY92" s="31"/>
      <c r="MXZ92" s="31"/>
      <c r="MYA92" s="31"/>
      <c r="MYB92" s="31"/>
      <c r="MYC92" s="31"/>
      <c r="MYD92" s="31"/>
      <c r="MYE92" s="31"/>
      <c r="MYF92" s="31"/>
      <c r="MYG92" s="31"/>
      <c r="MYH92" s="31"/>
      <c r="MYI92" s="31"/>
      <c r="MYJ92" s="31"/>
      <c r="MYK92" s="31"/>
      <c r="MYL92" s="31"/>
      <c r="MYM92" s="31"/>
      <c r="MYN92" s="31"/>
      <c r="MYO92" s="31"/>
      <c r="MYP92" s="31"/>
      <c r="MYQ92" s="31"/>
      <c r="MYR92" s="31"/>
      <c r="MYS92" s="31"/>
      <c r="MYT92" s="31"/>
      <c r="MYU92" s="31"/>
      <c r="MYV92" s="31"/>
      <c r="MYW92" s="31"/>
      <c r="MYX92" s="31"/>
      <c r="MYY92" s="31"/>
      <c r="MYZ92" s="31"/>
      <c r="MZA92" s="31"/>
      <c r="MZB92" s="31"/>
      <c r="MZC92" s="31"/>
      <c r="MZD92" s="31"/>
      <c r="MZE92" s="31"/>
      <c r="MZF92" s="31"/>
      <c r="MZG92" s="31"/>
      <c r="MZH92" s="31"/>
      <c r="MZI92" s="31"/>
      <c r="MZJ92" s="31"/>
      <c r="MZK92" s="31"/>
      <c r="MZL92" s="31"/>
      <c r="MZM92" s="31"/>
      <c r="MZN92" s="31"/>
      <c r="MZO92" s="31"/>
      <c r="MZP92" s="31"/>
      <c r="MZQ92" s="31"/>
      <c r="MZR92" s="31"/>
      <c r="MZS92" s="31"/>
      <c r="MZT92" s="31"/>
      <c r="MZU92" s="31"/>
      <c r="MZV92" s="31"/>
      <c r="MZW92" s="31"/>
      <c r="MZX92" s="31"/>
      <c r="MZY92" s="31"/>
      <c r="MZZ92" s="31"/>
      <c r="NAA92" s="31"/>
      <c r="NAB92" s="31"/>
      <c r="NAC92" s="31"/>
      <c r="NAD92" s="31"/>
      <c r="NAE92" s="31"/>
      <c r="NAF92" s="31"/>
      <c r="NAG92" s="31"/>
      <c r="NAH92" s="31"/>
      <c r="NAI92" s="31"/>
      <c r="NAJ92" s="31"/>
      <c r="NAK92" s="31"/>
      <c r="NAL92" s="31"/>
      <c r="NAM92" s="31"/>
      <c r="NAN92" s="31"/>
      <c r="NAO92" s="31"/>
      <c r="NAP92" s="31"/>
      <c r="NAQ92" s="31"/>
      <c r="NAR92" s="31"/>
      <c r="NAS92" s="31"/>
      <c r="NAT92" s="31"/>
      <c r="NAU92" s="31"/>
      <c r="NAV92" s="31"/>
      <c r="NAW92" s="31"/>
      <c r="NAX92" s="31"/>
      <c r="NAY92" s="31"/>
      <c r="NAZ92" s="31"/>
      <c r="NBA92" s="31"/>
      <c r="NBB92" s="31"/>
      <c r="NBC92" s="31"/>
      <c r="NBD92" s="31"/>
      <c r="NBE92" s="31"/>
      <c r="NBF92" s="31"/>
      <c r="NBG92" s="31"/>
      <c r="NBH92" s="31"/>
      <c r="NBI92" s="31"/>
      <c r="NBJ92" s="31"/>
      <c r="NBK92" s="31"/>
      <c r="NBL92" s="31"/>
      <c r="NBM92" s="31"/>
      <c r="NBN92" s="31"/>
      <c r="NBO92" s="31"/>
      <c r="NBP92" s="31"/>
      <c r="NBQ92" s="31"/>
      <c r="NBR92" s="31"/>
      <c r="NBS92" s="31"/>
      <c r="NBT92" s="31"/>
      <c r="NBU92" s="31"/>
      <c r="NBV92" s="31"/>
      <c r="NBW92" s="31"/>
      <c r="NBX92" s="31"/>
      <c r="NBY92" s="31"/>
      <c r="NBZ92" s="31"/>
      <c r="NCA92" s="31"/>
      <c r="NCB92" s="31"/>
      <c r="NCC92" s="31"/>
      <c r="NCD92" s="31"/>
      <c r="NCE92" s="31"/>
      <c r="NCF92" s="31"/>
      <c r="NCG92" s="31"/>
      <c r="NCH92" s="31"/>
      <c r="NCI92" s="31"/>
      <c r="NCJ92" s="31"/>
      <c r="NCK92" s="31"/>
      <c r="NCL92" s="31"/>
      <c r="NCM92" s="31"/>
      <c r="NCN92" s="31"/>
      <c r="NCO92" s="31"/>
      <c r="NCP92" s="31"/>
      <c r="NCQ92" s="31"/>
      <c r="NCR92" s="31"/>
      <c r="NCS92" s="31"/>
      <c r="NCT92" s="31"/>
      <c r="NCU92" s="31"/>
      <c r="NCV92" s="31"/>
      <c r="NCW92" s="31"/>
      <c r="NCX92" s="31"/>
      <c r="NCY92" s="31"/>
      <c r="NCZ92" s="31"/>
      <c r="NDA92" s="31"/>
      <c r="NDB92" s="31"/>
      <c r="NDC92" s="31"/>
      <c r="NDD92" s="31"/>
      <c r="NDE92" s="31"/>
      <c r="NDF92" s="31"/>
      <c r="NDG92" s="31"/>
      <c r="NDH92" s="31"/>
      <c r="NDI92" s="31"/>
      <c r="NDJ92" s="31"/>
      <c r="NDK92" s="31"/>
      <c r="NDL92" s="31"/>
      <c r="NDM92" s="31"/>
      <c r="NDN92" s="31"/>
      <c r="NDO92" s="31"/>
      <c r="NDP92" s="31"/>
      <c r="NDQ92" s="31"/>
      <c r="NDR92" s="31"/>
      <c r="NDS92" s="31"/>
      <c r="NDT92" s="31"/>
      <c r="NDU92" s="31"/>
      <c r="NDV92" s="31"/>
      <c r="NDW92" s="31"/>
      <c r="NDX92" s="31"/>
      <c r="NDY92" s="31"/>
      <c r="NDZ92" s="31"/>
      <c r="NEA92" s="31"/>
      <c r="NEB92" s="31"/>
      <c r="NEC92" s="31"/>
      <c r="NED92" s="31"/>
      <c r="NEE92" s="31"/>
      <c r="NEF92" s="31"/>
      <c r="NEG92" s="31"/>
      <c r="NEH92" s="31"/>
      <c r="NEI92" s="31"/>
      <c r="NEJ92" s="31"/>
      <c r="NEK92" s="31"/>
      <c r="NEL92" s="31"/>
      <c r="NEM92" s="31"/>
      <c r="NEN92" s="31"/>
      <c r="NEO92" s="31"/>
      <c r="NEP92" s="31"/>
      <c r="NEQ92" s="31"/>
      <c r="NER92" s="31"/>
      <c r="NES92" s="31"/>
      <c r="NET92" s="31"/>
      <c r="NEU92" s="31"/>
      <c r="NEV92" s="31"/>
      <c r="NEW92" s="31"/>
      <c r="NEX92" s="31"/>
      <c r="NEY92" s="31"/>
      <c r="NEZ92" s="31"/>
      <c r="NFA92" s="31"/>
      <c r="NFB92" s="31"/>
      <c r="NFC92" s="31"/>
      <c r="NFD92" s="31"/>
      <c r="NFE92" s="31"/>
      <c r="NFF92" s="31"/>
      <c r="NFG92" s="31"/>
      <c r="NFH92" s="31"/>
      <c r="NFI92" s="31"/>
      <c r="NFJ92" s="31"/>
      <c r="NFK92" s="31"/>
      <c r="NFL92" s="31"/>
      <c r="NFM92" s="31"/>
      <c r="NFN92" s="31"/>
      <c r="NFO92" s="31"/>
      <c r="NFP92" s="31"/>
      <c r="NFQ92" s="31"/>
      <c r="NFR92" s="31"/>
      <c r="NFS92" s="31"/>
      <c r="NFT92" s="31"/>
      <c r="NFU92" s="31"/>
      <c r="NFV92" s="31"/>
      <c r="NFW92" s="31"/>
      <c r="NFX92" s="31"/>
      <c r="NFY92" s="31"/>
      <c r="NFZ92" s="31"/>
      <c r="NGA92" s="31"/>
      <c r="NGB92" s="31"/>
      <c r="NGC92" s="31"/>
      <c r="NGD92" s="31"/>
      <c r="NGE92" s="31"/>
      <c r="NGF92" s="31"/>
      <c r="NGG92" s="31"/>
      <c r="NGH92" s="31"/>
      <c r="NGI92" s="31"/>
      <c r="NGJ92" s="31"/>
      <c r="NGK92" s="31"/>
      <c r="NGL92" s="31"/>
      <c r="NGM92" s="31"/>
      <c r="NGN92" s="31"/>
      <c r="NGO92" s="31"/>
      <c r="NGP92" s="31"/>
      <c r="NGQ92" s="31"/>
      <c r="NGR92" s="31"/>
      <c r="NGS92" s="31"/>
      <c r="NGT92" s="31"/>
      <c r="NGU92" s="31"/>
      <c r="NGV92" s="31"/>
      <c r="NGW92" s="31"/>
      <c r="NGX92" s="31"/>
      <c r="NGY92" s="31"/>
      <c r="NGZ92" s="31"/>
      <c r="NHA92" s="31"/>
      <c r="NHB92" s="31"/>
      <c r="NHC92" s="31"/>
      <c r="NHD92" s="31"/>
      <c r="NHE92" s="31"/>
      <c r="NHF92" s="31"/>
      <c r="NHG92" s="31"/>
      <c r="NHH92" s="31"/>
      <c r="NHI92" s="31"/>
      <c r="NHJ92" s="31"/>
      <c r="NHK92" s="31"/>
      <c r="NHL92" s="31"/>
      <c r="NHM92" s="31"/>
      <c r="NHN92" s="31"/>
      <c r="NHO92" s="31"/>
      <c r="NHP92" s="31"/>
      <c r="NHQ92" s="31"/>
      <c r="NHR92" s="31"/>
      <c r="NHS92" s="31"/>
      <c r="NHT92" s="31"/>
      <c r="NHU92" s="31"/>
      <c r="NHV92" s="31"/>
      <c r="NHW92" s="31"/>
      <c r="NHX92" s="31"/>
      <c r="NHY92" s="31"/>
      <c r="NHZ92" s="31"/>
      <c r="NIA92" s="31"/>
      <c r="NIB92" s="31"/>
      <c r="NIC92" s="31"/>
      <c r="NID92" s="31"/>
      <c r="NIE92" s="31"/>
      <c r="NIF92" s="31"/>
      <c r="NIG92" s="31"/>
      <c r="NIH92" s="31"/>
      <c r="NII92" s="31"/>
      <c r="NIJ92" s="31"/>
      <c r="NIK92" s="31"/>
      <c r="NIL92" s="31"/>
      <c r="NIM92" s="31"/>
      <c r="NIN92" s="31"/>
      <c r="NIO92" s="31"/>
      <c r="NIP92" s="31"/>
      <c r="NIQ92" s="31"/>
      <c r="NIR92" s="31"/>
      <c r="NIS92" s="31"/>
      <c r="NIT92" s="31"/>
      <c r="NIU92" s="31"/>
      <c r="NIV92" s="31"/>
      <c r="NIW92" s="31"/>
      <c r="NIX92" s="31"/>
      <c r="NIY92" s="31"/>
      <c r="NIZ92" s="31"/>
      <c r="NJA92" s="31"/>
      <c r="NJB92" s="31"/>
      <c r="NJC92" s="31"/>
      <c r="NJD92" s="31"/>
      <c r="NJE92" s="31"/>
      <c r="NJF92" s="31"/>
      <c r="NJG92" s="31"/>
      <c r="NJH92" s="31"/>
      <c r="NJI92" s="31"/>
      <c r="NJJ92" s="31"/>
      <c r="NJK92" s="31"/>
      <c r="NJL92" s="31"/>
      <c r="NJM92" s="31"/>
      <c r="NJN92" s="31"/>
      <c r="NJO92" s="31"/>
      <c r="NJP92" s="31"/>
      <c r="NJQ92" s="31"/>
      <c r="NJR92" s="31"/>
      <c r="NJS92" s="31"/>
      <c r="NJT92" s="31"/>
      <c r="NJU92" s="31"/>
      <c r="NJV92" s="31"/>
      <c r="NJW92" s="31"/>
      <c r="NJX92" s="31"/>
      <c r="NJY92" s="31"/>
      <c r="NJZ92" s="31"/>
      <c r="NKA92" s="31"/>
      <c r="NKB92" s="31"/>
      <c r="NKC92" s="31"/>
      <c r="NKD92" s="31"/>
      <c r="NKE92" s="31"/>
      <c r="NKF92" s="31"/>
      <c r="NKG92" s="31"/>
      <c r="NKH92" s="31"/>
      <c r="NKI92" s="31"/>
      <c r="NKJ92" s="31"/>
      <c r="NKK92" s="31"/>
      <c r="NKL92" s="31"/>
      <c r="NKM92" s="31"/>
      <c r="NKN92" s="31"/>
      <c r="NKO92" s="31"/>
      <c r="NKP92" s="31"/>
      <c r="NKQ92" s="31"/>
      <c r="NKR92" s="31"/>
      <c r="NKS92" s="31"/>
      <c r="NKT92" s="31"/>
      <c r="NKU92" s="31"/>
      <c r="NKV92" s="31"/>
      <c r="NKW92" s="31"/>
      <c r="NKX92" s="31"/>
      <c r="NKY92" s="31"/>
      <c r="NKZ92" s="31"/>
      <c r="NLA92" s="31"/>
      <c r="NLB92" s="31"/>
      <c r="NLC92" s="31"/>
      <c r="NLD92" s="31"/>
      <c r="NLE92" s="31"/>
      <c r="NLF92" s="31"/>
      <c r="NLG92" s="31"/>
      <c r="NLH92" s="31"/>
      <c r="NLI92" s="31"/>
      <c r="NLJ92" s="31"/>
      <c r="NLK92" s="31"/>
      <c r="NLL92" s="31"/>
      <c r="NLM92" s="31"/>
      <c r="NLN92" s="31"/>
      <c r="NLO92" s="31"/>
      <c r="NLP92" s="31"/>
      <c r="NLQ92" s="31"/>
      <c r="NLR92" s="31"/>
      <c r="NLS92" s="31"/>
      <c r="NLT92" s="31"/>
      <c r="NLU92" s="31"/>
      <c r="NLV92" s="31"/>
      <c r="NLW92" s="31"/>
      <c r="NLX92" s="31"/>
      <c r="NLY92" s="31"/>
      <c r="NLZ92" s="31"/>
      <c r="NMA92" s="31"/>
      <c r="NMB92" s="31"/>
      <c r="NMC92" s="31"/>
      <c r="NMD92" s="31"/>
      <c r="NME92" s="31"/>
      <c r="NMF92" s="31"/>
      <c r="NMG92" s="31"/>
      <c r="NMH92" s="31"/>
      <c r="NMI92" s="31"/>
      <c r="NMJ92" s="31"/>
      <c r="NMK92" s="31"/>
      <c r="NML92" s="31"/>
      <c r="NMM92" s="31"/>
      <c r="NMN92" s="31"/>
      <c r="NMO92" s="31"/>
      <c r="NMP92" s="31"/>
      <c r="NMQ92" s="31"/>
      <c r="NMR92" s="31"/>
      <c r="NMS92" s="31"/>
      <c r="NMT92" s="31"/>
      <c r="NMU92" s="31"/>
      <c r="NMV92" s="31"/>
      <c r="NMW92" s="31"/>
      <c r="NMX92" s="31"/>
      <c r="NMY92" s="31"/>
      <c r="NMZ92" s="31"/>
      <c r="NNA92" s="31"/>
      <c r="NNB92" s="31"/>
      <c r="NNC92" s="31"/>
      <c r="NND92" s="31"/>
      <c r="NNE92" s="31"/>
      <c r="NNF92" s="31"/>
      <c r="NNG92" s="31"/>
      <c r="NNH92" s="31"/>
      <c r="NNI92" s="31"/>
      <c r="NNJ92" s="31"/>
      <c r="NNK92" s="31"/>
      <c r="NNL92" s="31"/>
      <c r="NNM92" s="31"/>
      <c r="NNN92" s="31"/>
      <c r="NNO92" s="31"/>
      <c r="NNP92" s="31"/>
      <c r="NNQ92" s="31"/>
      <c r="NNR92" s="31"/>
      <c r="NNS92" s="31"/>
      <c r="NNT92" s="31"/>
      <c r="NNU92" s="31"/>
      <c r="NNV92" s="31"/>
      <c r="NNW92" s="31"/>
      <c r="NNX92" s="31"/>
      <c r="NNY92" s="31"/>
      <c r="NNZ92" s="31"/>
      <c r="NOA92" s="31"/>
      <c r="NOB92" s="31"/>
      <c r="NOC92" s="31"/>
      <c r="NOD92" s="31"/>
      <c r="NOE92" s="31"/>
      <c r="NOF92" s="31"/>
      <c r="NOG92" s="31"/>
      <c r="NOH92" s="31"/>
      <c r="NOI92" s="31"/>
      <c r="NOJ92" s="31"/>
      <c r="NOK92" s="31"/>
      <c r="NOL92" s="31"/>
      <c r="NOM92" s="31"/>
      <c r="NON92" s="31"/>
      <c r="NOO92" s="31"/>
      <c r="NOP92" s="31"/>
      <c r="NOQ92" s="31"/>
      <c r="NOR92" s="31"/>
      <c r="NOS92" s="31"/>
      <c r="NOT92" s="31"/>
      <c r="NOU92" s="31"/>
      <c r="NOV92" s="31"/>
      <c r="NOW92" s="31"/>
      <c r="NOX92" s="31"/>
      <c r="NOY92" s="31"/>
      <c r="NOZ92" s="31"/>
      <c r="NPA92" s="31"/>
      <c r="NPB92" s="31"/>
      <c r="NPC92" s="31"/>
      <c r="NPD92" s="31"/>
      <c r="NPE92" s="31"/>
      <c r="NPF92" s="31"/>
      <c r="NPG92" s="31"/>
      <c r="NPH92" s="31"/>
      <c r="NPI92" s="31"/>
      <c r="NPJ92" s="31"/>
      <c r="NPK92" s="31"/>
      <c r="NPL92" s="31"/>
      <c r="NPM92" s="31"/>
      <c r="NPN92" s="31"/>
      <c r="NPO92" s="31"/>
      <c r="NPP92" s="31"/>
      <c r="NPQ92" s="31"/>
      <c r="NPR92" s="31"/>
      <c r="NPS92" s="31"/>
      <c r="NPT92" s="31"/>
      <c r="NPU92" s="31"/>
      <c r="NPV92" s="31"/>
      <c r="NPW92" s="31"/>
      <c r="NPX92" s="31"/>
      <c r="NPY92" s="31"/>
      <c r="NPZ92" s="31"/>
      <c r="NQA92" s="31"/>
      <c r="NQB92" s="31"/>
      <c r="NQC92" s="31"/>
      <c r="NQD92" s="31"/>
      <c r="NQE92" s="31"/>
      <c r="NQF92" s="31"/>
      <c r="NQG92" s="31"/>
      <c r="NQH92" s="31"/>
      <c r="NQI92" s="31"/>
      <c r="NQJ92" s="31"/>
      <c r="NQK92" s="31"/>
      <c r="NQL92" s="31"/>
      <c r="NQM92" s="31"/>
      <c r="NQN92" s="31"/>
      <c r="NQO92" s="31"/>
      <c r="NQP92" s="31"/>
      <c r="NQQ92" s="31"/>
      <c r="NQR92" s="31"/>
      <c r="NQS92" s="31"/>
      <c r="NQT92" s="31"/>
      <c r="NQU92" s="31"/>
      <c r="NQV92" s="31"/>
      <c r="NQW92" s="31"/>
      <c r="NQX92" s="31"/>
      <c r="NQY92" s="31"/>
      <c r="NQZ92" s="31"/>
      <c r="NRA92" s="31"/>
      <c r="NRB92" s="31"/>
      <c r="NRC92" s="31"/>
      <c r="NRD92" s="31"/>
      <c r="NRE92" s="31"/>
      <c r="NRF92" s="31"/>
      <c r="NRG92" s="31"/>
      <c r="NRH92" s="31"/>
      <c r="NRI92" s="31"/>
      <c r="NRJ92" s="31"/>
      <c r="NRK92" s="31"/>
      <c r="NRL92" s="31"/>
      <c r="NRM92" s="31"/>
      <c r="NRN92" s="31"/>
      <c r="NRO92" s="31"/>
      <c r="NRP92" s="31"/>
      <c r="NRQ92" s="31"/>
      <c r="NRR92" s="31"/>
      <c r="NRS92" s="31"/>
      <c r="NRT92" s="31"/>
      <c r="NRU92" s="31"/>
      <c r="NRV92" s="31"/>
      <c r="NRW92" s="31"/>
      <c r="NRX92" s="31"/>
      <c r="NRY92" s="31"/>
      <c r="NRZ92" s="31"/>
      <c r="NSA92" s="31"/>
      <c r="NSB92" s="31"/>
      <c r="NSC92" s="31"/>
      <c r="NSD92" s="31"/>
      <c r="NSE92" s="31"/>
      <c r="NSF92" s="31"/>
      <c r="NSG92" s="31"/>
      <c r="NSH92" s="31"/>
      <c r="NSI92" s="31"/>
      <c r="NSJ92" s="31"/>
      <c r="NSK92" s="31"/>
      <c r="NSL92" s="31"/>
      <c r="NSM92" s="31"/>
      <c r="NSN92" s="31"/>
      <c r="NSO92" s="31"/>
      <c r="NSP92" s="31"/>
      <c r="NSQ92" s="31"/>
      <c r="NSR92" s="31"/>
      <c r="NSS92" s="31"/>
      <c r="NST92" s="31"/>
      <c r="NSU92" s="31"/>
      <c r="NSV92" s="31"/>
      <c r="NSW92" s="31"/>
      <c r="NSX92" s="31"/>
      <c r="NSY92" s="31"/>
      <c r="NSZ92" s="31"/>
      <c r="NTA92" s="31"/>
      <c r="NTB92" s="31"/>
      <c r="NTC92" s="31"/>
      <c r="NTD92" s="31"/>
      <c r="NTE92" s="31"/>
      <c r="NTF92" s="31"/>
      <c r="NTG92" s="31"/>
      <c r="NTH92" s="31"/>
      <c r="NTI92" s="31"/>
      <c r="NTJ92" s="31"/>
      <c r="NTK92" s="31"/>
      <c r="NTL92" s="31"/>
      <c r="NTM92" s="31"/>
      <c r="NTN92" s="31"/>
      <c r="NTO92" s="31"/>
      <c r="NTP92" s="31"/>
      <c r="NTQ92" s="31"/>
      <c r="NTR92" s="31"/>
      <c r="NTS92" s="31"/>
      <c r="NTT92" s="31"/>
      <c r="NTU92" s="31"/>
      <c r="NTV92" s="31"/>
      <c r="NTW92" s="31"/>
      <c r="NTX92" s="31"/>
      <c r="NTY92" s="31"/>
      <c r="NTZ92" s="31"/>
      <c r="NUA92" s="31"/>
      <c r="NUB92" s="31"/>
      <c r="NUC92" s="31"/>
      <c r="NUD92" s="31"/>
      <c r="NUE92" s="31"/>
      <c r="NUF92" s="31"/>
      <c r="NUG92" s="31"/>
      <c r="NUH92" s="31"/>
      <c r="NUI92" s="31"/>
      <c r="NUJ92" s="31"/>
      <c r="NUK92" s="31"/>
      <c r="NUL92" s="31"/>
      <c r="NUM92" s="31"/>
      <c r="NUN92" s="31"/>
      <c r="NUO92" s="31"/>
      <c r="NUP92" s="31"/>
      <c r="NUQ92" s="31"/>
      <c r="NUR92" s="31"/>
      <c r="NUS92" s="31"/>
      <c r="NUT92" s="31"/>
      <c r="NUU92" s="31"/>
      <c r="NUV92" s="31"/>
      <c r="NUW92" s="31"/>
      <c r="NUX92" s="31"/>
      <c r="NUY92" s="31"/>
      <c r="NUZ92" s="31"/>
      <c r="NVA92" s="31"/>
      <c r="NVB92" s="31"/>
      <c r="NVC92" s="31"/>
      <c r="NVD92" s="31"/>
      <c r="NVE92" s="31"/>
      <c r="NVF92" s="31"/>
      <c r="NVG92" s="31"/>
      <c r="NVH92" s="31"/>
      <c r="NVI92" s="31"/>
      <c r="NVJ92" s="31"/>
      <c r="NVK92" s="31"/>
      <c r="NVL92" s="31"/>
      <c r="NVM92" s="31"/>
      <c r="NVN92" s="31"/>
      <c r="NVO92" s="31"/>
      <c r="NVP92" s="31"/>
      <c r="NVQ92" s="31"/>
      <c r="NVR92" s="31"/>
      <c r="NVS92" s="31"/>
      <c r="NVT92" s="31"/>
      <c r="NVU92" s="31"/>
      <c r="NVV92" s="31"/>
      <c r="NVW92" s="31"/>
      <c r="NVX92" s="31"/>
      <c r="NVY92" s="31"/>
      <c r="NVZ92" s="31"/>
      <c r="NWA92" s="31"/>
      <c r="NWB92" s="31"/>
      <c r="NWC92" s="31"/>
      <c r="NWD92" s="31"/>
      <c r="NWE92" s="31"/>
      <c r="NWF92" s="31"/>
      <c r="NWG92" s="31"/>
      <c r="NWH92" s="31"/>
      <c r="NWI92" s="31"/>
      <c r="NWJ92" s="31"/>
      <c r="NWK92" s="31"/>
      <c r="NWL92" s="31"/>
      <c r="NWM92" s="31"/>
      <c r="NWN92" s="31"/>
      <c r="NWO92" s="31"/>
      <c r="NWP92" s="31"/>
      <c r="NWQ92" s="31"/>
      <c r="NWR92" s="31"/>
      <c r="NWS92" s="31"/>
      <c r="NWT92" s="31"/>
      <c r="NWU92" s="31"/>
      <c r="NWV92" s="31"/>
      <c r="NWW92" s="31"/>
      <c r="NWX92" s="31"/>
      <c r="NWY92" s="31"/>
      <c r="NWZ92" s="31"/>
      <c r="NXA92" s="31"/>
      <c r="NXB92" s="31"/>
      <c r="NXC92" s="31"/>
      <c r="NXD92" s="31"/>
      <c r="NXE92" s="31"/>
      <c r="NXF92" s="31"/>
      <c r="NXG92" s="31"/>
      <c r="NXH92" s="31"/>
      <c r="NXI92" s="31"/>
      <c r="NXJ92" s="31"/>
      <c r="NXK92" s="31"/>
      <c r="NXL92" s="31"/>
      <c r="NXM92" s="31"/>
      <c r="NXN92" s="31"/>
      <c r="NXO92" s="31"/>
      <c r="NXP92" s="31"/>
      <c r="NXQ92" s="31"/>
      <c r="NXR92" s="31"/>
      <c r="NXS92" s="31"/>
      <c r="NXT92" s="31"/>
      <c r="NXU92" s="31"/>
      <c r="NXV92" s="31"/>
      <c r="NXW92" s="31"/>
      <c r="NXX92" s="31"/>
      <c r="NXY92" s="31"/>
      <c r="NXZ92" s="31"/>
      <c r="NYA92" s="31"/>
      <c r="NYB92" s="31"/>
      <c r="NYC92" s="31"/>
      <c r="NYD92" s="31"/>
      <c r="NYE92" s="31"/>
      <c r="NYF92" s="31"/>
      <c r="NYG92" s="31"/>
      <c r="NYH92" s="31"/>
      <c r="NYI92" s="31"/>
      <c r="NYJ92" s="31"/>
      <c r="NYK92" s="31"/>
      <c r="NYL92" s="31"/>
      <c r="NYM92" s="31"/>
      <c r="NYN92" s="31"/>
      <c r="NYO92" s="31"/>
      <c r="NYP92" s="31"/>
      <c r="NYQ92" s="31"/>
      <c r="NYR92" s="31"/>
      <c r="NYS92" s="31"/>
      <c r="NYT92" s="31"/>
      <c r="NYU92" s="31"/>
      <c r="NYV92" s="31"/>
      <c r="NYW92" s="31"/>
      <c r="NYX92" s="31"/>
      <c r="NYY92" s="31"/>
      <c r="NYZ92" s="31"/>
      <c r="NZA92" s="31"/>
      <c r="NZB92" s="31"/>
      <c r="NZC92" s="31"/>
      <c r="NZD92" s="31"/>
      <c r="NZE92" s="31"/>
      <c r="NZF92" s="31"/>
      <c r="NZG92" s="31"/>
      <c r="NZH92" s="31"/>
      <c r="NZI92" s="31"/>
      <c r="NZJ92" s="31"/>
      <c r="NZK92" s="31"/>
      <c r="NZL92" s="31"/>
      <c r="NZM92" s="31"/>
      <c r="NZN92" s="31"/>
      <c r="NZO92" s="31"/>
      <c r="NZP92" s="31"/>
      <c r="NZQ92" s="31"/>
      <c r="NZR92" s="31"/>
      <c r="NZS92" s="31"/>
      <c r="NZT92" s="31"/>
      <c r="NZU92" s="31"/>
      <c r="NZV92" s="31"/>
      <c r="NZW92" s="31"/>
      <c r="NZX92" s="31"/>
      <c r="NZY92" s="31"/>
      <c r="NZZ92" s="31"/>
      <c r="OAA92" s="31"/>
      <c r="OAB92" s="31"/>
      <c r="OAC92" s="31"/>
      <c r="OAD92" s="31"/>
      <c r="OAE92" s="31"/>
      <c r="OAF92" s="31"/>
      <c r="OAG92" s="31"/>
      <c r="OAH92" s="31"/>
      <c r="OAI92" s="31"/>
      <c r="OAJ92" s="31"/>
      <c r="OAK92" s="31"/>
      <c r="OAL92" s="31"/>
      <c r="OAM92" s="31"/>
      <c r="OAN92" s="31"/>
      <c r="OAO92" s="31"/>
      <c r="OAP92" s="31"/>
      <c r="OAQ92" s="31"/>
      <c r="OAR92" s="31"/>
      <c r="OAS92" s="31"/>
      <c r="OAT92" s="31"/>
      <c r="OAU92" s="31"/>
      <c r="OAV92" s="31"/>
      <c r="OAW92" s="31"/>
      <c r="OAX92" s="31"/>
      <c r="OAY92" s="31"/>
      <c r="OAZ92" s="31"/>
      <c r="OBA92" s="31"/>
      <c r="OBB92" s="31"/>
      <c r="OBC92" s="31"/>
      <c r="OBD92" s="31"/>
      <c r="OBE92" s="31"/>
      <c r="OBF92" s="31"/>
      <c r="OBG92" s="31"/>
      <c r="OBH92" s="31"/>
      <c r="OBI92" s="31"/>
      <c r="OBJ92" s="31"/>
      <c r="OBK92" s="31"/>
      <c r="OBL92" s="31"/>
      <c r="OBM92" s="31"/>
      <c r="OBN92" s="31"/>
      <c r="OBO92" s="31"/>
      <c r="OBP92" s="31"/>
      <c r="OBQ92" s="31"/>
      <c r="OBR92" s="31"/>
      <c r="OBS92" s="31"/>
      <c r="OBT92" s="31"/>
      <c r="OBU92" s="31"/>
      <c r="OBV92" s="31"/>
      <c r="OBW92" s="31"/>
      <c r="OBX92" s="31"/>
      <c r="OBY92" s="31"/>
      <c r="OBZ92" s="31"/>
      <c r="OCA92" s="31"/>
      <c r="OCB92" s="31"/>
      <c r="OCC92" s="31"/>
      <c r="OCD92" s="31"/>
      <c r="OCE92" s="31"/>
      <c r="OCF92" s="31"/>
      <c r="OCG92" s="31"/>
      <c r="OCH92" s="31"/>
      <c r="OCI92" s="31"/>
      <c r="OCJ92" s="31"/>
      <c r="OCK92" s="31"/>
      <c r="OCL92" s="31"/>
      <c r="OCM92" s="31"/>
      <c r="OCN92" s="31"/>
      <c r="OCO92" s="31"/>
      <c r="OCP92" s="31"/>
      <c r="OCQ92" s="31"/>
      <c r="OCR92" s="31"/>
      <c r="OCS92" s="31"/>
      <c r="OCT92" s="31"/>
      <c r="OCU92" s="31"/>
      <c r="OCV92" s="31"/>
      <c r="OCW92" s="31"/>
      <c r="OCX92" s="31"/>
      <c r="OCY92" s="31"/>
      <c r="OCZ92" s="31"/>
      <c r="ODA92" s="31"/>
      <c r="ODB92" s="31"/>
      <c r="ODC92" s="31"/>
      <c r="ODD92" s="31"/>
      <c r="ODE92" s="31"/>
      <c r="ODF92" s="31"/>
      <c r="ODG92" s="31"/>
      <c r="ODH92" s="31"/>
      <c r="ODI92" s="31"/>
      <c r="ODJ92" s="31"/>
      <c r="ODK92" s="31"/>
      <c r="ODL92" s="31"/>
      <c r="ODM92" s="31"/>
      <c r="ODN92" s="31"/>
      <c r="ODO92" s="31"/>
      <c r="ODP92" s="31"/>
      <c r="ODQ92" s="31"/>
      <c r="ODR92" s="31"/>
      <c r="ODS92" s="31"/>
      <c r="ODT92" s="31"/>
      <c r="ODU92" s="31"/>
      <c r="ODV92" s="31"/>
      <c r="ODW92" s="31"/>
      <c r="ODX92" s="31"/>
      <c r="ODY92" s="31"/>
      <c r="ODZ92" s="31"/>
      <c r="OEA92" s="31"/>
      <c r="OEB92" s="31"/>
      <c r="OEC92" s="31"/>
      <c r="OED92" s="31"/>
      <c r="OEE92" s="31"/>
      <c r="OEF92" s="31"/>
      <c r="OEG92" s="31"/>
      <c r="OEH92" s="31"/>
      <c r="OEI92" s="31"/>
      <c r="OEJ92" s="31"/>
      <c r="OEK92" s="31"/>
      <c r="OEL92" s="31"/>
      <c r="OEM92" s="31"/>
      <c r="OEN92" s="31"/>
      <c r="OEO92" s="31"/>
      <c r="OEP92" s="31"/>
      <c r="OEQ92" s="31"/>
      <c r="OER92" s="31"/>
      <c r="OES92" s="31"/>
      <c r="OET92" s="31"/>
      <c r="OEU92" s="31"/>
      <c r="OEV92" s="31"/>
      <c r="OEW92" s="31"/>
      <c r="OEX92" s="31"/>
      <c r="OEY92" s="31"/>
      <c r="OEZ92" s="31"/>
      <c r="OFA92" s="31"/>
      <c r="OFB92" s="31"/>
      <c r="OFC92" s="31"/>
      <c r="OFD92" s="31"/>
      <c r="OFE92" s="31"/>
      <c r="OFF92" s="31"/>
      <c r="OFG92" s="31"/>
      <c r="OFH92" s="31"/>
      <c r="OFI92" s="31"/>
      <c r="OFJ92" s="31"/>
      <c r="OFK92" s="31"/>
      <c r="OFL92" s="31"/>
      <c r="OFM92" s="31"/>
      <c r="OFN92" s="31"/>
      <c r="OFO92" s="31"/>
      <c r="OFP92" s="31"/>
      <c r="OFQ92" s="31"/>
      <c r="OFR92" s="31"/>
      <c r="OFS92" s="31"/>
      <c r="OFT92" s="31"/>
      <c r="OFU92" s="31"/>
      <c r="OFV92" s="31"/>
      <c r="OFW92" s="31"/>
      <c r="OFX92" s="31"/>
      <c r="OFY92" s="31"/>
      <c r="OFZ92" s="31"/>
      <c r="OGA92" s="31"/>
      <c r="OGB92" s="31"/>
      <c r="OGC92" s="31"/>
      <c r="OGD92" s="31"/>
      <c r="OGE92" s="31"/>
      <c r="OGF92" s="31"/>
      <c r="OGG92" s="31"/>
      <c r="OGH92" s="31"/>
      <c r="OGI92" s="31"/>
      <c r="OGJ92" s="31"/>
      <c r="OGK92" s="31"/>
      <c r="OGL92" s="31"/>
      <c r="OGM92" s="31"/>
      <c r="OGN92" s="31"/>
      <c r="OGO92" s="31"/>
      <c r="OGP92" s="31"/>
      <c r="OGQ92" s="31"/>
      <c r="OGR92" s="31"/>
      <c r="OGS92" s="31"/>
      <c r="OGT92" s="31"/>
      <c r="OGU92" s="31"/>
      <c r="OGV92" s="31"/>
      <c r="OGW92" s="31"/>
      <c r="OGX92" s="31"/>
      <c r="OGY92" s="31"/>
      <c r="OGZ92" s="31"/>
      <c r="OHA92" s="31"/>
      <c r="OHB92" s="31"/>
      <c r="OHC92" s="31"/>
      <c r="OHD92" s="31"/>
      <c r="OHE92" s="31"/>
      <c r="OHF92" s="31"/>
      <c r="OHG92" s="31"/>
      <c r="OHH92" s="31"/>
      <c r="OHI92" s="31"/>
      <c r="OHJ92" s="31"/>
      <c r="OHK92" s="31"/>
      <c r="OHL92" s="31"/>
      <c r="OHM92" s="31"/>
      <c r="OHN92" s="31"/>
      <c r="OHO92" s="31"/>
      <c r="OHP92" s="31"/>
      <c r="OHQ92" s="31"/>
      <c r="OHR92" s="31"/>
      <c r="OHS92" s="31"/>
      <c r="OHT92" s="31"/>
      <c r="OHU92" s="31"/>
      <c r="OHV92" s="31"/>
      <c r="OHW92" s="31"/>
      <c r="OHX92" s="31"/>
      <c r="OHY92" s="31"/>
      <c r="OHZ92" s="31"/>
      <c r="OIA92" s="31"/>
      <c r="OIB92" s="31"/>
      <c r="OIC92" s="31"/>
      <c r="OID92" s="31"/>
      <c r="OIE92" s="31"/>
      <c r="OIF92" s="31"/>
      <c r="OIG92" s="31"/>
      <c r="OIH92" s="31"/>
      <c r="OII92" s="31"/>
      <c r="OIJ92" s="31"/>
      <c r="OIK92" s="31"/>
      <c r="OIL92" s="31"/>
      <c r="OIM92" s="31"/>
      <c r="OIN92" s="31"/>
      <c r="OIO92" s="31"/>
      <c r="OIP92" s="31"/>
      <c r="OIQ92" s="31"/>
      <c r="OIR92" s="31"/>
      <c r="OIS92" s="31"/>
      <c r="OIT92" s="31"/>
      <c r="OIU92" s="31"/>
      <c r="OIV92" s="31"/>
      <c r="OIW92" s="31"/>
      <c r="OIX92" s="31"/>
      <c r="OIY92" s="31"/>
      <c r="OIZ92" s="31"/>
      <c r="OJA92" s="31"/>
      <c r="OJB92" s="31"/>
      <c r="OJC92" s="31"/>
      <c r="OJD92" s="31"/>
      <c r="OJE92" s="31"/>
      <c r="OJF92" s="31"/>
      <c r="OJG92" s="31"/>
      <c r="OJH92" s="31"/>
      <c r="OJI92" s="31"/>
      <c r="OJJ92" s="31"/>
      <c r="OJK92" s="31"/>
      <c r="OJL92" s="31"/>
      <c r="OJM92" s="31"/>
      <c r="OJN92" s="31"/>
      <c r="OJO92" s="31"/>
      <c r="OJP92" s="31"/>
      <c r="OJQ92" s="31"/>
      <c r="OJR92" s="31"/>
      <c r="OJS92" s="31"/>
      <c r="OJT92" s="31"/>
      <c r="OJU92" s="31"/>
      <c r="OJV92" s="31"/>
      <c r="OJW92" s="31"/>
      <c r="OJX92" s="31"/>
      <c r="OJY92" s="31"/>
      <c r="OJZ92" s="31"/>
      <c r="OKA92" s="31"/>
      <c r="OKB92" s="31"/>
      <c r="OKC92" s="31"/>
      <c r="OKD92" s="31"/>
      <c r="OKE92" s="31"/>
      <c r="OKF92" s="31"/>
      <c r="OKG92" s="31"/>
      <c r="OKH92" s="31"/>
      <c r="OKI92" s="31"/>
      <c r="OKJ92" s="31"/>
      <c r="OKK92" s="31"/>
      <c r="OKL92" s="31"/>
      <c r="OKM92" s="31"/>
      <c r="OKN92" s="31"/>
      <c r="OKO92" s="31"/>
      <c r="OKP92" s="31"/>
      <c r="OKQ92" s="31"/>
      <c r="OKR92" s="31"/>
      <c r="OKS92" s="31"/>
      <c r="OKT92" s="31"/>
      <c r="OKU92" s="31"/>
      <c r="OKV92" s="31"/>
      <c r="OKW92" s="31"/>
      <c r="OKX92" s="31"/>
      <c r="OKY92" s="31"/>
      <c r="OKZ92" s="31"/>
      <c r="OLA92" s="31"/>
      <c r="OLB92" s="31"/>
      <c r="OLC92" s="31"/>
      <c r="OLD92" s="31"/>
      <c r="OLE92" s="31"/>
      <c r="OLF92" s="31"/>
      <c r="OLG92" s="31"/>
      <c r="OLH92" s="31"/>
      <c r="OLI92" s="31"/>
      <c r="OLJ92" s="31"/>
      <c r="OLK92" s="31"/>
      <c r="OLL92" s="31"/>
      <c r="OLM92" s="31"/>
      <c r="OLN92" s="31"/>
      <c r="OLO92" s="31"/>
      <c r="OLP92" s="31"/>
      <c r="OLQ92" s="31"/>
      <c r="OLR92" s="31"/>
      <c r="OLS92" s="31"/>
      <c r="OLT92" s="31"/>
      <c r="OLU92" s="31"/>
      <c r="OLV92" s="31"/>
      <c r="OLW92" s="31"/>
      <c r="OLX92" s="31"/>
      <c r="OLY92" s="31"/>
      <c r="OLZ92" s="31"/>
      <c r="OMA92" s="31"/>
      <c r="OMB92" s="31"/>
      <c r="OMC92" s="31"/>
      <c r="OMD92" s="31"/>
      <c r="OME92" s="31"/>
      <c r="OMF92" s="31"/>
      <c r="OMG92" s="31"/>
      <c r="OMH92" s="31"/>
      <c r="OMI92" s="31"/>
      <c r="OMJ92" s="31"/>
      <c r="OMK92" s="31"/>
      <c r="OML92" s="31"/>
      <c r="OMM92" s="31"/>
      <c r="OMN92" s="31"/>
      <c r="OMO92" s="31"/>
      <c r="OMP92" s="31"/>
      <c r="OMQ92" s="31"/>
      <c r="OMR92" s="31"/>
      <c r="OMS92" s="31"/>
      <c r="OMT92" s="31"/>
      <c r="OMU92" s="31"/>
      <c r="OMV92" s="31"/>
      <c r="OMW92" s="31"/>
      <c r="OMX92" s="31"/>
      <c r="OMY92" s="31"/>
      <c r="OMZ92" s="31"/>
      <c r="ONA92" s="31"/>
      <c r="ONB92" s="31"/>
      <c r="ONC92" s="31"/>
      <c r="OND92" s="31"/>
      <c r="ONE92" s="31"/>
      <c r="ONF92" s="31"/>
      <c r="ONG92" s="31"/>
      <c r="ONH92" s="31"/>
      <c r="ONI92" s="31"/>
      <c r="ONJ92" s="31"/>
      <c r="ONK92" s="31"/>
      <c r="ONL92" s="31"/>
      <c r="ONM92" s="31"/>
      <c r="ONN92" s="31"/>
      <c r="ONO92" s="31"/>
      <c r="ONP92" s="31"/>
      <c r="ONQ92" s="31"/>
      <c r="ONR92" s="31"/>
      <c r="ONS92" s="31"/>
      <c r="ONT92" s="31"/>
      <c r="ONU92" s="31"/>
      <c r="ONV92" s="31"/>
      <c r="ONW92" s="31"/>
      <c r="ONX92" s="31"/>
      <c r="ONY92" s="31"/>
      <c r="ONZ92" s="31"/>
      <c r="OOA92" s="31"/>
      <c r="OOB92" s="31"/>
      <c r="OOC92" s="31"/>
      <c r="OOD92" s="31"/>
      <c r="OOE92" s="31"/>
      <c r="OOF92" s="31"/>
      <c r="OOG92" s="31"/>
      <c r="OOH92" s="31"/>
      <c r="OOI92" s="31"/>
      <c r="OOJ92" s="31"/>
      <c r="OOK92" s="31"/>
      <c r="OOL92" s="31"/>
      <c r="OOM92" s="31"/>
      <c r="OON92" s="31"/>
      <c r="OOO92" s="31"/>
      <c r="OOP92" s="31"/>
      <c r="OOQ92" s="31"/>
      <c r="OOR92" s="31"/>
      <c r="OOS92" s="31"/>
      <c r="OOT92" s="31"/>
      <c r="OOU92" s="31"/>
      <c r="OOV92" s="31"/>
      <c r="OOW92" s="31"/>
      <c r="OOX92" s="31"/>
      <c r="OOY92" s="31"/>
      <c r="OOZ92" s="31"/>
      <c r="OPA92" s="31"/>
      <c r="OPB92" s="31"/>
      <c r="OPC92" s="31"/>
      <c r="OPD92" s="31"/>
      <c r="OPE92" s="31"/>
      <c r="OPF92" s="31"/>
      <c r="OPG92" s="31"/>
      <c r="OPH92" s="31"/>
      <c r="OPI92" s="31"/>
      <c r="OPJ92" s="31"/>
      <c r="OPK92" s="31"/>
      <c r="OPL92" s="31"/>
      <c r="OPM92" s="31"/>
      <c r="OPN92" s="31"/>
      <c r="OPO92" s="31"/>
      <c r="OPP92" s="31"/>
      <c r="OPQ92" s="31"/>
      <c r="OPR92" s="31"/>
      <c r="OPS92" s="31"/>
      <c r="OPT92" s="31"/>
      <c r="OPU92" s="31"/>
      <c r="OPV92" s="31"/>
      <c r="OPW92" s="31"/>
      <c r="OPX92" s="31"/>
      <c r="OPY92" s="31"/>
      <c r="OPZ92" s="31"/>
      <c r="OQA92" s="31"/>
      <c r="OQB92" s="31"/>
      <c r="OQC92" s="31"/>
      <c r="OQD92" s="31"/>
      <c r="OQE92" s="31"/>
      <c r="OQF92" s="31"/>
      <c r="OQG92" s="31"/>
      <c r="OQH92" s="31"/>
      <c r="OQI92" s="31"/>
      <c r="OQJ92" s="31"/>
      <c r="OQK92" s="31"/>
      <c r="OQL92" s="31"/>
      <c r="OQM92" s="31"/>
      <c r="OQN92" s="31"/>
      <c r="OQO92" s="31"/>
      <c r="OQP92" s="31"/>
      <c r="OQQ92" s="31"/>
      <c r="OQR92" s="31"/>
      <c r="OQS92" s="31"/>
      <c r="OQT92" s="31"/>
      <c r="OQU92" s="31"/>
      <c r="OQV92" s="31"/>
      <c r="OQW92" s="31"/>
      <c r="OQX92" s="31"/>
      <c r="OQY92" s="31"/>
      <c r="OQZ92" s="31"/>
      <c r="ORA92" s="31"/>
      <c r="ORB92" s="31"/>
      <c r="ORC92" s="31"/>
      <c r="ORD92" s="31"/>
      <c r="ORE92" s="31"/>
      <c r="ORF92" s="31"/>
      <c r="ORG92" s="31"/>
      <c r="ORH92" s="31"/>
      <c r="ORI92" s="31"/>
      <c r="ORJ92" s="31"/>
      <c r="ORK92" s="31"/>
      <c r="ORL92" s="31"/>
      <c r="ORM92" s="31"/>
      <c r="ORN92" s="31"/>
      <c r="ORO92" s="31"/>
      <c r="ORP92" s="31"/>
      <c r="ORQ92" s="31"/>
      <c r="ORR92" s="31"/>
      <c r="ORS92" s="31"/>
      <c r="ORT92" s="31"/>
      <c r="ORU92" s="31"/>
      <c r="ORV92" s="31"/>
      <c r="ORW92" s="31"/>
      <c r="ORX92" s="31"/>
      <c r="ORY92" s="31"/>
      <c r="ORZ92" s="31"/>
      <c r="OSA92" s="31"/>
      <c r="OSB92" s="31"/>
      <c r="OSC92" s="31"/>
      <c r="OSD92" s="31"/>
      <c r="OSE92" s="31"/>
      <c r="OSF92" s="31"/>
      <c r="OSG92" s="31"/>
      <c r="OSH92" s="31"/>
      <c r="OSI92" s="31"/>
      <c r="OSJ92" s="31"/>
      <c r="OSK92" s="31"/>
      <c r="OSL92" s="31"/>
      <c r="OSM92" s="31"/>
      <c r="OSN92" s="31"/>
      <c r="OSO92" s="31"/>
      <c r="OSP92" s="31"/>
      <c r="OSQ92" s="31"/>
      <c r="OSR92" s="31"/>
      <c r="OSS92" s="31"/>
      <c r="OST92" s="31"/>
      <c r="OSU92" s="31"/>
      <c r="OSV92" s="31"/>
      <c r="OSW92" s="31"/>
      <c r="OSX92" s="31"/>
      <c r="OSY92" s="31"/>
      <c r="OSZ92" s="31"/>
      <c r="OTA92" s="31"/>
      <c r="OTB92" s="31"/>
      <c r="OTC92" s="31"/>
      <c r="OTD92" s="31"/>
      <c r="OTE92" s="31"/>
      <c r="OTF92" s="31"/>
      <c r="OTG92" s="31"/>
      <c r="OTH92" s="31"/>
      <c r="OTI92" s="31"/>
      <c r="OTJ92" s="31"/>
      <c r="OTK92" s="31"/>
      <c r="OTL92" s="31"/>
      <c r="OTM92" s="31"/>
      <c r="OTN92" s="31"/>
      <c r="OTO92" s="31"/>
      <c r="OTP92" s="31"/>
      <c r="OTQ92" s="31"/>
      <c r="OTR92" s="31"/>
      <c r="OTS92" s="31"/>
      <c r="OTT92" s="31"/>
      <c r="OTU92" s="31"/>
      <c r="OTV92" s="31"/>
      <c r="OTW92" s="31"/>
      <c r="OTX92" s="31"/>
      <c r="OTY92" s="31"/>
      <c r="OTZ92" s="31"/>
      <c r="OUA92" s="31"/>
      <c r="OUB92" s="31"/>
      <c r="OUC92" s="31"/>
      <c r="OUD92" s="31"/>
      <c r="OUE92" s="31"/>
      <c r="OUF92" s="31"/>
      <c r="OUG92" s="31"/>
      <c r="OUH92" s="31"/>
      <c r="OUI92" s="31"/>
      <c r="OUJ92" s="31"/>
      <c r="OUK92" s="31"/>
      <c r="OUL92" s="31"/>
      <c r="OUM92" s="31"/>
      <c r="OUN92" s="31"/>
      <c r="OUO92" s="31"/>
      <c r="OUP92" s="31"/>
      <c r="OUQ92" s="31"/>
      <c r="OUR92" s="31"/>
      <c r="OUS92" s="31"/>
      <c r="OUT92" s="31"/>
      <c r="OUU92" s="31"/>
      <c r="OUV92" s="31"/>
      <c r="OUW92" s="31"/>
      <c r="OUX92" s="31"/>
      <c r="OUY92" s="31"/>
      <c r="OUZ92" s="31"/>
      <c r="OVA92" s="31"/>
      <c r="OVB92" s="31"/>
      <c r="OVC92" s="31"/>
      <c r="OVD92" s="31"/>
      <c r="OVE92" s="31"/>
      <c r="OVF92" s="31"/>
      <c r="OVG92" s="31"/>
      <c r="OVH92" s="31"/>
      <c r="OVI92" s="31"/>
      <c r="OVJ92" s="31"/>
      <c r="OVK92" s="31"/>
      <c r="OVL92" s="31"/>
      <c r="OVM92" s="31"/>
      <c r="OVN92" s="31"/>
      <c r="OVO92" s="31"/>
      <c r="OVP92" s="31"/>
      <c r="OVQ92" s="31"/>
      <c r="OVR92" s="31"/>
      <c r="OVS92" s="31"/>
      <c r="OVT92" s="31"/>
      <c r="OVU92" s="31"/>
      <c r="OVV92" s="31"/>
      <c r="OVW92" s="31"/>
      <c r="OVX92" s="31"/>
      <c r="OVY92" s="31"/>
      <c r="OVZ92" s="31"/>
      <c r="OWA92" s="31"/>
      <c r="OWB92" s="31"/>
      <c r="OWC92" s="31"/>
      <c r="OWD92" s="31"/>
      <c r="OWE92" s="31"/>
      <c r="OWF92" s="31"/>
      <c r="OWG92" s="31"/>
      <c r="OWH92" s="31"/>
      <c r="OWI92" s="31"/>
      <c r="OWJ92" s="31"/>
      <c r="OWK92" s="31"/>
      <c r="OWL92" s="31"/>
      <c r="OWM92" s="31"/>
      <c r="OWN92" s="31"/>
      <c r="OWO92" s="31"/>
      <c r="OWP92" s="31"/>
      <c r="OWQ92" s="31"/>
      <c r="OWR92" s="31"/>
      <c r="OWS92" s="31"/>
      <c r="OWT92" s="31"/>
      <c r="OWU92" s="31"/>
      <c r="OWV92" s="31"/>
      <c r="OWW92" s="31"/>
      <c r="OWX92" s="31"/>
      <c r="OWY92" s="31"/>
      <c r="OWZ92" s="31"/>
      <c r="OXA92" s="31"/>
      <c r="OXB92" s="31"/>
      <c r="OXC92" s="31"/>
      <c r="OXD92" s="31"/>
      <c r="OXE92" s="31"/>
      <c r="OXF92" s="31"/>
      <c r="OXG92" s="31"/>
      <c r="OXH92" s="31"/>
      <c r="OXI92" s="31"/>
      <c r="OXJ92" s="31"/>
      <c r="OXK92" s="31"/>
      <c r="OXL92" s="31"/>
      <c r="OXM92" s="31"/>
      <c r="OXN92" s="31"/>
      <c r="OXO92" s="31"/>
      <c r="OXP92" s="31"/>
      <c r="OXQ92" s="31"/>
      <c r="OXR92" s="31"/>
      <c r="OXS92" s="31"/>
      <c r="OXT92" s="31"/>
      <c r="OXU92" s="31"/>
      <c r="OXV92" s="31"/>
      <c r="OXW92" s="31"/>
      <c r="OXX92" s="31"/>
      <c r="OXY92" s="31"/>
      <c r="OXZ92" s="31"/>
      <c r="OYA92" s="31"/>
      <c r="OYB92" s="31"/>
      <c r="OYC92" s="31"/>
      <c r="OYD92" s="31"/>
      <c r="OYE92" s="31"/>
      <c r="OYF92" s="31"/>
      <c r="OYG92" s="31"/>
      <c r="OYH92" s="31"/>
      <c r="OYI92" s="31"/>
      <c r="OYJ92" s="31"/>
      <c r="OYK92" s="31"/>
      <c r="OYL92" s="31"/>
      <c r="OYM92" s="31"/>
      <c r="OYN92" s="31"/>
      <c r="OYO92" s="31"/>
      <c r="OYP92" s="31"/>
      <c r="OYQ92" s="31"/>
      <c r="OYR92" s="31"/>
      <c r="OYS92" s="31"/>
      <c r="OYT92" s="31"/>
      <c r="OYU92" s="31"/>
      <c r="OYV92" s="31"/>
      <c r="OYW92" s="31"/>
      <c r="OYX92" s="31"/>
      <c r="OYY92" s="31"/>
      <c r="OYZ92" s="31"/>
      <c r="OZA92" s="31"/>
      <c r="OZB92" s="31"/>
      <c r="OZC92" s="31"/>
      <c r="OZD92" s="31"/>
      <c r="OZE92" s="31"/>
      <c r="OZF92" s="31"/>
      <c r="OZG92" s="31"/>
      <c r="OZH92" s="31"/>
      <c r="OZI92" s="31"/>
      <c r="OZJ92" s="31"/>
      <c r="OZK92" s="31"/>
      <c r="OZL92" s="31"/>
      <c r="OZM92" s="31"/>
      <c r="OZN92" s="31"/>
      <c r="OZO92" s="31"/>
      <c r="OZP92" s="31"/>
      <c r="OZQ92" s="31"/>
      <c r="OZR92" s="31"/>
      <c r="OZS92" s="31"/>
      <c r="OZT92" s="31"/>
      <c r="OZU92" s="31"/>
      <c r="OZV92" s="31"/>
      <c r="OZW92" s="31"/>
      <c r="OZX92" s="31"/>
      <c r="OZY92" s="31"/>
      <c r="OZZ92" s="31"/>
      <c r="PAA92" s="31"/>
      <c r="PAB92" s="31"/>
      <c r="PAC92" s="31"/>
      <c r="PAD92" s="31"/>
      <c r="PAE92" s="31"/>
      <c r="PAF92" s="31"/>
      <c r="PAG92" s="31"/>
      <c r="PAH92" s="31"/>
      <c r="PAI92" s="31"/>
      <c r="PAJ92" s="31"/>
      <c r="PAK92" s="31"/>
      <c r="PAL92" s="31"/>
      <c r="PAM92" s="31"/>
      <c r="PAN92" s="31"/>
      <c r="PAO92" s="31"/>
      <c r="PAP92" s="31"/>
      <c r="PAQ92" s="31"/>
      <c r="PAR92" s="31"/>
      <c r="PAS92" s="31"/>
      <c r="PAT92" s="31"/>
      <c r="PAU92" s="31"/>
      <c r="PAV92" s="31"/>
      <c r="PAW92" s="31"/>
      <c r="PAX92" s="31"/>
      <c r="PAY92" s="31"/>
      <c r="PAZ92" s="31"/>
      <c r="PBA92" s="31"/>
      <c r="PBB92" s="31"/>
      <c r="PBC92" s="31"/>
      <c r="PBD92" s="31"/>
      <c r="PBE92" s="31"/>
      <c r="PBF92" s="31"/>
      <c r="PBG92" s="31"/>
      <c r="PBH92" s="31"/>
      <c r="PBI92" s="31"/>
      <c r="PBJ92" s="31"/>
      <c r="PBK92" s="31"/>
      <c r="PBL92" s="31"/>
      <c r="PBM92" s="31"/>
      <c r="PBN92" s="31"/>
      <c r="PBO92" s="31"/>
      <c r="PBP92" s="31"/>
      <c r="PBQ92" s="31"/>
      <c r="PBR92" s="31"/>
      <c r="PBS92" s="31"/>
      <c r="PBT92" s="31"/>
      <c r="PBU92" s="31"/>
      <c r="PBV92" s="31"/>
      <c r="PBW92" s="31"/>
      <c r="PBX92" s="31"/>
      <c r="PBY92" s="31"/>
      <c r="PBZ92" s="31"/>
      <c r="PCA92" s="31"/>
      <c r="PCB92" s="31"/>
      <c r="PCC92" s="31"/>
      <c r="PCD92" s="31"/>
      <c r="PCE92" s="31"/>
      <c r="PCF92" s="31"/>
      <c r="PCG92" s="31"/>
      <c r="PCH92" s="31"/>
      <c r="PCI92" s="31"/>
      <c r="PCJ92" s="31"/>
      <c r="PCK92" s="31"/>
      <c r="PCL92" s="31"/>
      <c r="PCM92" s="31"/>
      <c r="PCN92" s="31"/>
      <c r="PCO92" s="31"/>
      <c r="PCP92" s="31"/>
      <c r="PCQ92" s="31"/>
      <c r="PCR92" s="31"/>
      <c r="PCS92" s="31"/>
      <c r="PCT92" s="31"/>
      <c r="PCU92" s="31"/>
      <c r="PCV92" s="31"/>
      <c r="PCW92" s="31"/>
      <c r="PCX92" s="31"/>
      <c r="PCY92" s="31"/>
      <c r="PCZ92" s="31"/>
      <c r="PDA92" s="31"/>
      <c r="PDB92" s="31"/>
      <c r="PDC92" s="31"/>
      <c r="PDD92" s="31"/>
      <c r="PDE92" s="31"/>
      <c r="PDF92" s="31"/>
      <c r="PDG92" s="31"/>
      <c r="PDH92" s="31"/>
      <c r="PDI92" s="31"/>
      <c r="PDJ92" s="31"/>
      <c r="PDK92" s="31"/>
      <c r="PDL92" s="31"/>
      <c r="PDM92" s="31"/>
      <c r="PDN92" s="31"/>
      <c r="PDO92" s="31"/>
      <c r="PDP92" s="31"/>
      <c r="PDQ92" s="31"/>
      <c r="PDR92" s="31"/>
      <c r="PDS92" s="31"/>
      <c r="PDT92" s="31"/>
      <c r="PDU92" s="31"/>
      <c r="PDV92" s="31"/>
      <c r="PDW92" s="31"/>
      <c r="PDX92" s="31"/>
      <c r="PDY92" s="31"/>
      <c r="PDZ92" s="31"/>
      <c r="PEA92" s="31"/>
      <c r="PEB92" s="31"/>
      <c r="PEC92" s="31"/>
      <c r="PED92" s="31"/>
      <c r="PEE92" s="31"/>
      <c r="PEF92" s="31"/>
      <c r="PEG92" s="31"/>
      <c r="PEH92" s="31"/>
      <c r="PEI92" s="31"/>
      <c r="PEJ92" s="31"/>
      <c r="PEK92" s="31"/>
      <c r="PEL92" s="31"/>
      <c r="PEM92" s="31"/>
      <c r="PEN92" s="31"/>
      <c r="PEO92" s="31"/>
      <c r="PEP92" s="31"/>
      <c r="PEQ92" s="31"/>
      <c r="PER92" s="31"/>
      <c r="PES92" s="31"/>
      <c r="PET92" s="31"/>
      <c r="PEU92" s="31"/>
      <c r="PEV92" s="31"/>
      <c r="PEW92" s="31"/>
      <c r="PEX92" s="31"/>
      <c r="PEY92" s="31"/>
      <c r="PEZ92" s="31"/>
      <c r="PFA92" s="31"/>
      <c r="PFB92" s="31"/>
      <c r="PFC92" s="31"/>
      <c r="PFD92" s="31"/>
      <c r="PFE92" s="31"/>
      <c r="PFF92" s="31"/>
      <c r="PFG92" s="31"/>
      <c r="PFH92" s="31"/>
      <c r="PFI92" s="31"/>
      <c r="PFJ92" s="31"/>
      <c r="PFK92" s="31"/>
      <c r="PFL92" s="31"/>
      <c r="PFM92" s="31"/>
      <c r="PFN92" s="31"/>
      <c r="PFO92" s="31"/>
      <c r="PFP92" s="31"/>
      <c r="PFQ92" s="31"/>
      <c r="PFR92" s="31"/>
      <c r="PFS92" s="31"/>
      <c r="PFT92" s="31"/>
      <c r="PFU92" s="31"/>
      <c r="PFV92" s="31"/>
      <c r="PFW92" s="31"/>
      <c r="PFX92" s="31"/>
      <c r="PFY92" s="31"/>
      <c r="PFZ92" s="31"/>
      <c r="PGA92" s="31"/>
      <c r="PGB92" s="31"/>
      <c r="PGC92" s="31"/>
      <c r="PGD92" s="31"/>
      <c r="PGE92" s="31"/>
      <c r="PGF92" s="31"/>
      <c r="PGG92" s="31"/>
      <c r="PGH92" s="31"/>
      <c r="PGI92" s="31"/>
      <c r="PGJ92" s="31"/>
      <c r="PGK92" s="31"/>
      <c r="PGL92" s="31"/>
      <c r="PGM92" s="31"/>
      <c r="PGN92" s="31"/>
      <c r="PGO92" s="31"/>
      <c r="PGP92" s="31"/>
      <c r="PGQ92" s="31"/>
      <c r="PGR92" s="31"/>
      <c r="PGS92" s="31"/>
      <c r="PGT92" s="31"/>
      <c r="PGU92" s="31"/>
      <c r="PGV92" s="31"/>
      <c r="PGW92" s="31"/>
      <c r="PGX92" s="31"/>
      <c r="PGY92" s="31"/>
      <c r="PGZ92" s="31"/>
      <c r="PHA92" s="31"/>
      <c r="PHB92" s="31"/>
      <c r="PHC92" s="31"/>
      <c r="PHD92" s="31"/>
      <c r="PHE92" s="31"/>
      <c r="PHF92" s="31"/>
      <c r="PHG92" s="31"/>
      <c r="PHH92" s="31"/>
      <c r="PHI92" s="31"/>
      <c r="PHJ92" s="31"/>
      <c r="PHK92" s="31"/>
      <c r="PHL92" s="31"/>
      <c r="PHM92" s="31"/>
      <c r="PHN92" s="31"/>
      <c r="PHO92" s="31"/>
      <c r="PHP92" s="31"/>
      <c r="PHQ92" s="31"/>
      <c r="PHR92" s="31"/>
      <c r="PHS92" s="31"/>
      <c r="PHT92" s="31"/>
      <c r="PHU92" s="31"/>
      <c r="PHV92" s="31"/>
      <c r="PHW92" s="31"/>
      <c r="PHX92" s="31"/>
      <c r="PHY92" s="31"/>
      <c r="PHZ92" s="31"/>
      <c r="PIA92" s="31"/>
      <c r="PIB92" s="31"/>
      <c r="PIC92" s="31"/>
      <c r="PID92" s="31"/>
      <c r="PIE92" s="31"/>
      <c r="PIF92" s="31"/>
      <c r="PIG92" s="31"/>
      <c r="PIH92" s="31"/>
      <c r="PII92" s="31"/>
      <c r="PIJ92" s="31"/>
      <c r="PIK92" s="31"/>
      <c r="PIL92" s="31"/>
      <c r="PIM92" s="31"/>
      <c r="PIN92" s="31"/>
      <c r="PIO92" s="31"/>
      <c r="PIP92" s="31"/>
      <c r="PIQ92" s="31"/>
      <c r="PIR92" s="31"/>
      <c r="PIS92" s="31"/>
      <c r="PIT92" s="31"/>
      <c r="PIU92" s="31"/>
      <c r="PIV92" s="31"/>
      <c r="PIW92" s="31"/>
      <c r="PIX92" s="31"/>
      <c r="PIY92" s="31"/>
      <c r="PIZ92" s="31"/>
      <c r="PJA92" s="31"/>
      <c r="PJB92" s="31"/>
      <c r="PJC92" s="31"/>
      <c r="PJD92" s="31"/>
      <c r="PJE92" s="31"/>
      <c r="PJF92" s="31"/>
      <c r="PJG92" s="31"/>
      <c r="PJH92" s="31"/>
      <c r="PJI92" s="31"/>
      <c r="PJJ92" s="31"/>
      <c r="PJK92" s="31"/>
      <c r="PJL92" s="31"/>
      <c r="PJM92" s="31"/>
      <c r="PJN92" s="31"/>
      <c r="PJO92" s="31"/>
      <c r="PJP92" s="31"/>
      <c r="PJQ92" s="31"/>
      <c r="PJR92" s="31"/>
      <c r="PJS92" s="31"/>
      <c r="PJT92" s="31"/>
      <c r="PJU92" s="31"/>
      <c r="PJV92" s="31"/>
      <c r="PJW92" s="31"/>
      <c r="PJX92" s="31"/>
      <c r="PJY92" s="31"/>
      <c r="PJZ92" s="31"/>
      <c r="PKA92" s="31"/>
      <c r="PKB92" s="31"/>
      <c r="PKC92" s="31"/>
      <c r="PKD92" s="31"/>
      <c r="PKE92" s="31"/>
      <c r="PKF92" s="31"/>
      <c r="PKG92" s="31"/>
      <c r="PKH92" s="31"/>
      <c r="PKI92" s="31"/>
      <c r="PKJ92" s="31"/>
      <c r="PKK92" s="31"/>
      <c r="PKL92" s="31"/>
      <c r="PKM92" s="31"/>
      <c r="PKN92" s="31"/>
      <c r="PKO92" s="31"/>
      <c r="PKP92" s="31"/>
      <c r="PKQ92" s="31"/>
      <c r="PKR92" s="31"/>
      <c r="PKS92" s="31"/>
      <c r="PKT92" s="31"/>
      <c r="PKU92" s="31"/>
      <c r="PKV92" s="31"/>
      <c r="PKW92" s="31"/>
      <c r="PKX92" s="31"/>
      <c r="PKY92" s="31"/>
      <c r="PKZ92" s="31"/>
      <c r="PLA92" s="31"/>
      <c r="PLB92" s="31"/>
      <c r="PLC92" s="31"/>
      <c r="PLD92" s="31"/>
      <c r="PLE92" s="31"/>
      <c r="PLF92" s="31"/>
      <c r="PLG92" s="31"/>
      <c r="PLH92" s="31"/>
      <c r="PLI92" s="31"/>
      <c r="PLJ92" s="31"/>
      <c r="PLK92" s="31"/>
      <c r="PLL92" s="31"/>
      <c r="PLM92" s="31"/>
      <c r="PLN92" s="31"/>
      <c r="PLO92" s="31"/>
      <c r="PLP92" s="31"/>
      <c r="PLQ92" s="31"/>
      <c r="PLR92" s="31"/>
      <c r="PLS92" s="31"/>
      <c r="PLT92" s="31"/>
      <c r="PLU92" s="31"/>
      <c r="PLV92" s="31"/>
      <c r="PLW92" s="31"/>
      <c r="PLX92" s="31"/>
      <c r="PLY92" s="31"/>
      <c r="PLZ92" s="31"/>
      <c r="PMA92" s="31"/>
      <c r="PMB92" s="31"/>
      <c r="PMC92" s="31"/>
      <c r="PMD92" s="31"/>
      <c r="PME92" s="31"/>
      <c r="PMF92" s="31"/>
      <c r="PMG92" s="31"/>
      <c r="PMH92" s="31"/>
      <c r="PMI92" s="31"/>
      <c r="PMJ92" s="31"/>
      <c r="PMK92" s="31"/>
      <c r="PML92" s="31"/>
      <c r="PMM92" s="31"/>
      <c r="PMN92" s="31"/>
      <c r="PMO92" s="31"/>
      <c r="PMP92" s="31"/>
      <c r="PMQ92" s="31"/>
      <c r="PMR92" s="31"/>
      <c r="PMS92" s="31"/>
      <c r="PMT92" s="31"/>
      <c r="PMU92" s="31"/>
      <c r="PMV92" s="31"/>
      <c r="PMW92" s="31"/>
      <c r="PMX92" s="31"/>
      <c r="PMY92" s="31"/>
      <c r="PMZ92" s="31"/>
      <c r="PNA92" s="31"/>
      <c r="PNB92" s="31"/>
      <c r="PNC92" s="31"/>
      <c r="PND92" s="31"/>
      <c r="PNE92" s="31"/>
      <c r="PNF92" s="31"/>
      <c r="PNG92" s="31"/>
      <c r="PNH92" s="31"/>
      <c r="PNI92" s="31"/>
      <c r="PNJ92" s="31"/>
      <c r="PNK92" s="31"/>
      <c r="PNL92" s="31"/>
      <c r="PNM92" s="31"/>
      <c r="PNN92" s="31"/>
      <c r="PNO92" s="31"/>
      <c r="PNP92" s="31"/>
      <c r="PNQ92" s="31"/>
      <c r="PNR92" s="31"/>
      <c r="PNS92" s="31"/>
      <c r="PNT92" s="31"/>
      <c r="PNU92" s="31"/>
      <c r="PNV92" s="31"/>
      <c r="PNW92" s="31"/>
      <c r="PNX92" s="31"/>
      <c r="PNY92" s="31"/>
      <c r="PNZ92" s="31"/>
      <c r="POA92" s="31"/>
      <c r="POB92" s="31"/>
      <c r="POC92" s="31"/>
      <c r="POD92" s="31"/>
      <c r="POE92" s="31"/>
      <c r="POF92" s="31"/>
      <c r="POG92" s="31"/>
      <c r="POH92" s="31"/>
      <c r="POI92" s="31"/>
      <c r="POJ92" s="31"/>
      <c r="POK92" s="31"/>
      <c r="POL92" s="31"/>
      <c r="POM92" s="31"/>
      <c r="PON92" s="31"/>
      <c r="POO92" s="31"/>
      <c r="POP92" s="31"/>
      <c r="POQ92" s="31"/>
      <c r="POR92" s="31"/>
      <c r="POS92" s="31"/>
      <c r="POT92" s="31"/>
      <c r="POU92" s="31"/>
      <c r="POV92" s="31"/>
      <c r="POW92" s="31"/>
      <c r="POX92" s="31"/>
      <c r="POY92" s="31"/>
      <c r="POZ92" s="31"/>
      <c r="PPA92" s="31"/>
      <c r="PPB92" s="31"/>
      <c r="PPC92" s="31"/>
      <c r="PPD92" s="31"/>
      <c r="PPE92" s="31"/>
      <c r="PPF92" s="31"/>
      <c r="PPG92" s="31"/>
      <c r="PPH92" s="31"/>
      <c r="PPI92" s="31"/>
      <c r="PPJ92" s="31"/>
      <c r="PPK92" s="31"/>
      <c r="PPL92" s="31"/>
      <c r="PPM92" s="31"/>
      <c r="PPN92" s="31"/>
      <c r="PPO92" s="31"/>
      <c r="PPP92" s="31"/>
      <c r="PPQ92" s="31"/>
      <c r="PPR92" s="31"/>
      <c r="PPS92" s="31"/>
      <c r="PPT92" s="31"/>
      <c r="PPU92" s="31"/>
      <c r="PPV92" s="31"/>
      <c r="PPW92" s="31"/>
      <c r="PPX92" s="31"/>
      <c r="PPY92" s="31"/>
      <c r="PPZ92" s="31"/>
      <c r="PQA92" s="31"/>
      <c r="PQB92" s="31"/>
      <c r="PQC92" s="31"/>
      <c r="PQD92" s="31"/>
      <c r="PQE92" s="31"/>
      <c r="PQF92" s="31"/>
      <c r="PQG92" s="31"/>
      <c r="PQH92" s="31"/>
      <c r="PQI92" s="31"/>
      <c r="PQJ92" s="31"/>
      <c r="PQK92" s="31"/>
      <c r="PQL92" s="31"/>
      <c r="PQM92" s="31"/>
      <c r="PQN92" s="31"/>
      <c r="PQO92" s="31"/>
      <c r="PQP92" s="31"/>
      <c r="PQQ92" s="31"/>
      <c r="PQR92" s="31"/>
      <c r="PQS92" s="31"/>
      <c r="PQT92" s="31"/>
      <c r="PQU92" s="31"/>
      <c r="PQV92" s="31"/>
      <c r="PQW92" s="31"/>
      <c r="PQX92" s="31"/>
      <c r="PQY92" s="31"/>
      <c r="PQZ92" s="31"/>
      <c r="PRA92" s="31"/>
      <c r="PRB92" s="31"/>
      <c r="PRC92" s="31"/>
      <c r="PRD92" s="31"/>
      <c r="PRE92" s="31"/>
      <c r="PRF92" s="31"/>
      <c r="PRG92" s="31"/>
      <c r="PRH92" s="31"/>
      <c r="PRI92" s="31"/>
      <c r="PRJ92" s="31"/>
      <c r="PRK92" s="31"/>
      <c r="PRL92" s="31"/>
      <c r="PRM92" s="31"/>
      <c r="PRN92" s="31"/>
      <c r="PRO92" s="31"/>
      <c r="PRP92" s="31"/>
      <c r="PRQ92" s="31"/>
      <c r="PRR92" s="31"/>
      <c r="PRS92" s="31"/>
      <c r="PRT92" s="31"/>
      <c r="PRU92" s="31"/>
      <c r="PRV92" s="31"/>
      <c r="PRW92" s="31"/>
      <c r="PRX92" s="31"/>
      <c r="PRY92" s="31"/>
      <c r="PRZ92" s="31"/>
      <c r="PSA92" s="31"/>
      <c r="PSB92" s="31"/>
      <c r="PSC92" s="31"/>
      <c r="PSD92" s="31"/>
      <c r="PSE92" s="31"/>
      <c r="PSF92" s="31"/>
      <c r="PSG92" s="31"/>
      <c r="PSH92" s="31"/>
      <c r="PSI92" s="31"/>
      <c r="PSJ92" s="31"/>
      <c r="PSK92" s="31"/>
      <c r="PSL92" s="31"/>
      <c r="PSM92" s="31"/>
      <c r="PSN92" s="31"/>
      <c r="PSO92" s="31"/>
      <c r="PSP92" s="31"/>
      <c r="PSQ92" s="31"/>
      <c r="PSR92" s="31"/>
      <c r="PSS92" s="31"/>
      <c r="PST92" s="31"/>
      <c r="PSU92" s="31"/>
      <c r="PSV92" s="31"/>
      <c r="PSW92" s="31"/>
      <c r="PSX92" s="31"/>
      <c r="PSY92" s="31"/>
      <c r="PSZ92" s="31"/>
      <c r="PTA92" s="31"/>
      <c r="PTB92" s="31"/>
      <c r="PTC92" s="31"/>
      <c r="PTD92" s="31"/>
      <c r="PTE92" s="31"/>
      <c r="PTF92" s="31"/>
      <c r="PTG92" s="31"/>
      <c r="PTH92" s="31"/>
      <c r="PTI92" s="31"/>
      <c r="PTJ92" s="31"/>
      <c r="PTK92" s="31"/>
      <c r="PTL92" s="31"/>
      <c r="PTM92" s="31"/>
      <c r="PTN92" s="31"/>
      <c r="PTO92" s="31"/>
      <c r="PTP92" s="31"/>
      <c r="PTQ92" s="31"/>
      <c r="PTR92" s="31"/>
      <c r="PTS92" s="31"/>
      <c r="PTT92" s="31"/>
      <c r="PTU92" s="31"/>
      <c r="PTV92" s="31"/>
      <c r="PTW92" s="31"/>
      <c r="PTX92" s="31"/>
      <c r="PTY92" s="31"/>
      <c r="PTZ92" s="31"/>
      <c r="PUA92" s="31"/>
      <c r="PUB92" s="31"/>
      <c r="PUC92" s="31"/>
      <c r="PUD92" s="31"/>
      <c r="PUE92" s="31"/>
      <c r="PUF92" s="31"/>
      <c r="PUG92" s="31"/>
      <c r="PUH92" s="31"/>
      <c r="PUI92" s="31"/>
      <c r="PUJ92" s="31"/>
      <c r="PUK92" s="31"/>
      <c r="PUL92" s="31"/>
      <c r="PUM92" s="31"/>
      <c r="PUN92" s="31"/>
      <c r="PUO92" s="31"/>
      <c r="PUP92" s="31"/>
      <c r="PUQ92" s="31"/>
      <c r="PUR92" s="31"/>
      <c r="PUS92" s="31"/>
      <c r="PUT92" s="31"/>
      <c r="PUU92" s="31"/>
      <c r="PUV92" s="31"/>
      <c r="PUW92" s="31"/>
      <c r="PUX92" s="31"/>
      <c r="PUY92" s="31"/>
      <c r="PUZ92" s="31"/>
      <c r="PVA92" s="31"/>
      <c r="PVB92" s="31"/>
      <c r="PVC92" s="31"/>
      <c r="PVD92" s="31"/>
      <c r="PVE92" s="31"/>
      <c r="PVF92" s="31"/>
      <c r="PVG92" s="31"/>
      <c r="PVH92" s="31"/>
      <c r="PVI92" s="31"/>
      <c r="PVJ92" s="31"/>
      <c r="PVK92" s="31"/>
      <c r="PVL92" s="31"/>
      <c r="PVM92" s="31"/>
      <c r="PVN92" s="31"/>
      <c r="PVO92" s="31"/>
      <c r="PVP92" s="31"/>
      <c r="PVQ92" s="31"/>
      <c r="PVR92" s="31"/>
      <c r="PVS92" s="31"/>
      <c r="PVT92" s="31"/>
      <c r="PVU92" s="31"/>
      <c r="PVV92" s="31"/>
      <c r="PVW92" s="31"/>
      <c r="PVX92" s="31"/>
      <c r="PVY92" s="31"/>
      <c r="PVZ92" s="31"/>
      <c r="PWA92" s="31"/>
      <c r="PWB92" s="31"/>
      <c r="PWC92" s="31"/>
      <c r="PWD92" s="31"/>
      <c r="PWE92" s="31"/>
      <c r="PWF92" s="31"/>
      <c r="PWG92" s="31"/>
      <c r="PWH92" s="31"/>
      <c r="PWI92" s="31"/>
      <c r="PWJ92" s="31"/>
      <c r="PWK92" s="31"/>
      <c r="PWL92" s="31"/>
      <c r="PWM92" s="31"/>
      <c r="PWN92" s="31"/>
      <c r="PWO92" s="31"/>
      <c r="PWP92" s="31"/>
      <c r="PWQ92" s="31"/>
      <c r="PWR92" s="31"/>
      <c r="PWS92" s="31"/>
      <c r="PWT92" s="31"/>
      <c r="PWU92" s="31"/>
      <c r="PWV92" s="31"/>
      <c r="PWW92" s="31"/>
      <c r="PWX92" s="31"/>
      <c r="PWY92" s="31"/>
      <c r="PWZ92" s="31"/>
      <c r="PXA92" s="31"/>
      <c r="PXB92" s="31"/>
      <c r="PXC92" s="31"/>
      <c r="PXD92" s="31"/>
      <c r="PXE92" s="31"/>
      <c r="PXF92" s="31"/>
      <c r="PXG92" s="31"/>
      <c r="PXH92" s="31"/>
      <c r="PXI92" s="31"/>
      <c r="PXJ92" s="31"/>
      <c r="PXK92" s="31"/>
      <c r="PXL92" s="31"/>
      <c r="PXM92" s="31"/>
      <c r="PXN92" s="31"/>
      <c r="PXO92" s="31"/>
      <c r="PXP92" s="31"/>
      <c r="PXQ92" s="31"/>
      <c r="PXR92" s="31"/>
      <c r="PXS92" s="31"/>
      <c r="PXT92" s="31"/>
      <c r="PXU92" s="31"/>
      <c r="PXV92" s="31"/>
      <c r="PXW92" s="31"/>
      <c r="PXX92" s="31"/>
      <c r="PXY92" s="31"/>
      <c r="PXZ92" s="31"/>
      <c r="PYA92" s="31"/>
      <c r="PYB92" s="31"/>
      <c r="PYC92" s="31"/>
      <c r="PYD92" s="31"/>
      <c r="PYE92" s="31"/>
      <c r="PYF92" s="31"/>
      <c r="PYG92" s="31"/>
      <c r="PYH92" s="31"/>
      <c r="PYI92" s="31"/>
      <c r="PYJ92" s="31"/>
      <c r="PYK92" s="31"/>
      <c r="PYL92" s="31"/>
      <c r="PYM92" s="31"/>
      <c r="PYN92" s="31"/>
      <c r="PYO92" s="31"/>
      <c r="PYP92" s="31"/>
      <c r="PYQ92" s="31"/>
      <c r="PYR92" s="31"/>
      <c r="PYS92" s="31"/>
      <c r="PYT92" s="31"/>
      <c r="PYU92" s="31"/>
      <c r="PYV92" s="31"/>
      <c r="PYW92" s="31"/>
      <c r="PYX92" s="31"/>
      <c r="PYY92" s="31"/>
      <c r="PYZ92" s="31"/>
      <c r="PZA92" s="31"/>
      <c r="PZB92" s="31"/>
      <c r="PZC92" s="31"/>
      <c r="PZD92" s="31"/>
      <c r="PZE92" s="31"/>
      <c r="PZF92" s="31"/>
      <c r="PZG92" s="31"/>
      <c r="PZH92" s="31"/>
      <c r="PZI92" s="31"/>
      <c r="PZJ92" s="31"/>
      <c r="PZK92" s="31"/>
      <c r="PZL92" s="31"/>
      <c r="PZM92" s="31"/>
      <c r="PZN92" s="31"/>
      <c r="PZO92" s="31"/>
      <c r="PZP92" s="31"/>
      <c r="PZQ92" s="31"/>
      <c r="PZR92" s="31"/>
      <c r="PZS92" s="31"/>
      <c r="PZT92" s="31"/>
      <c r="PZU92" s="31"/>
      <c r="PZV92" s="31"/>
      <c r="PZW92" s="31"/>
      <c r="PZX92" s="31"/>
      <c r="PZY92" s="31"/>
      <c r="PZZ92" s="31"/>
      <c r="QAA92" s="31"/>
      <c r="QAB92" s="31"/>
      <c r="QAC92" s="31"/>
      <c r="QAD92" s="31"/>
      <c r="QAE92" s="31"/>
      <c r="QAF92" s="31"/>
      <c r="QAG92" s="31"/>
      <c r="QAH92" s="31"/>
      <c r="QAI92" s="31"/>
      <c r="QAJ92" s="31"/>
      <c r="QAK92" s="31"/>
      <c r="QAL92" s="31"/>
      <c r="QAM92" s="31"/>
      <c r="QAN92" s="31"/>
      <c r="QAO92" s="31"/>
      <c r="QAP92" s="31"/>
      <c r="QAQ92" s="31"/>
      <c r="QAR92" s="31"/>
      <c r="QAS92" s="31"/>
      <c r="QAT92" s="31"/>
      <c r="QAU92" s="31"/>
      <c r="QAV92" s="31"/>
      <c r="QAW92" s="31"/>
      <c r="QAX92" s="31"/>
      <c r="QAY92" s="31"/>
      <c r="QAZ92" s="31"/>
      <c r="QBA92" s="31"/>
      <c r="QBB92" s="31"/>
      <c r="QBC92" s="31"/>
      <c r="QBD92" s="31"/>
      <c r="QBE92" s="31"/>
      <c r="QBF92" s="31"/>
      <c r="QBG92" s="31"/>
      <c r="QBH92" s="31"/>
      <c r="QBI92" s="31"/>
      <c r="QBJ92" s="31"/>
      <c r="QBK92" s="31"/>
      <c r="QBL92" s="31"/>
      <c r="QBM92" s="31"/>
      <c r="QBN92" s="31"/>
      <c r="QBO92" s="31"/>
      <c r="QBP92" s="31"/>
      <c r="QBQ92" s="31"/>
      <c r="QBR92" s="31"/>
      <c r="QBS92" s="31"/>
      <c r="QBT92" s="31"/>
      <c r="QBU92" s="31"/>
      <c r="QBV92" s="31"/>
      <c r="QBW92" s="31"/>
      <c r="QBX92" s="31"/>
      <c r="QBY92" s="31"/>
      <c r="QBZ92" s="31"/>
      <c r="QCA92" s="31"/>
      <c r="QCB92" s="31"/>
      <c r="QCC92" s="31"/>
      <c r="QCD92" s="31"/>
      <c r="QCE92" s="31"/>
      <c r="QCF92" s="31"/>
      <c r="QCG92" s="31"/>
      <c r="QCH92" s="31"/>
      <c r="QCI92" s="31"/>
      <c r="QCJ92" s="31"/>
      <c r="QCK92" s="31"/>
      <c r="QCL92" s="31"/>
      <c r="QCM92" s="31"/>
      <c r="QCN92" s="31"/>
      <c r="QCO92" s="31"/>
      <c r="QCP92" s="31"/>
      <c r="QCQ92" s="31"/>
      <c r="QCR92" s="31"/>
      <c r="QCS92" s="31"/>
      <c r="QCT92" s="31"/>
      <c r="QCU92" s="31"/>
      <c r="QCV92" s="31"/>
      <c r="QCW92" s="31"/>
      <c r="QCX92" s="31"/>
      <c r="QCY92" s="31"/>
      <c r="QCZ92" s="31"/>
      <c r="QDA92" s="31"/>
      <c r="QDB92" s="31"/>
      <c r="QDC92" s="31"/>
      <c r="QDD92" s="31"/>
      <c r="QDE92" s="31"/>
      <c r="QDF92" s="31"/>
      <c r="QDG92" s="31"/>
      <c r="QDH92" s="31"/>
      <c r="QDI92" s="31"/>
      <c r="QDJ92" s="31"/>
      <c r="QDK92" s="31"/>
      <c r="QDL92" s="31"/>
      <c r="QDM92" s="31"/>
      <c r="QDN92" s="31"/>
      <c r="QDO92" s="31"/>
      <c r="QDP92" s="31"/>
      <c r="QDQ92" s="31"/>
      <c r="QDR92" s="31"/>
      <c r="QDS92" s="31"/>
      <c r="QDT92" s="31"/>
      <c r="QDU92" s="31"/>
      <c r="QDV92" s="31"/>
      <c r="QDW92" s="31"/>
      <c r="QDX92" s="31"/>
      <c r="QDY92" s="31"/>
      <c r="QDZ92" s="31"/>
      <c r="QEA92" s="31"/>
      <c r="QEB92" s="31"/>
      <c r="QEC92" s="31"/>
      <c r="QED92" s="31"/>
      <c r="QEE92" s="31"/>
      <c r="QEF92" s="31"/>
      <c r="QEG92" s="31"/>
      <c r="QEH92" s="31"/>
      <c r="QEI92" s="31"/>
      <c r="QEJ92" s="31"/>
      <c r="QEK92" s="31"/>
      <c r="QEL92" s="31"/>
      <c r="QEM92" s="31"/>
      <c r="QEN92" s="31"/>
      <c r="QEO92" s="31"/>
      <c r="QEP92" s="31"/>
      <c r="QEQ92" s="31"/>
      <c r="QER92" s="31"/>
      <c r="QES92" s="31"/>
      <c r="QET92" s="31"/>
      <c r="QEU92" s="31"/>
      <c r="QEV92" s="31"/>
      <c r="QEW92" s="31"/>
      <c r="QEX92" s="31"/>
      <c r="QEY92" s="31"/>
      <c r="QEZ92" s="31"/>
      <c r="QFA92" s="31"/>
      <c r="QFB92" s="31"/>
      <c r="QFC92" s="31"/>
      <c r="QFD92" s="31"/>
      <c r="QFE92" s="31"/>
      <c r="QFF92" s="31"/>
      <c r="QFG92" s="31"/>
      <c r="QFH92" s="31"/>
      <c r="QFI92" s="31"/>
      <c r="QFJ92" s="31"/>
      <c r="QFK92" s="31"/>
      <c r="QFL92" s="31"/>
      <c r="QFM92" s="31"/>
      <c r="QFN92" s="31"/>
      <c r="QFO92" s="31"/>
      <c r="QFP92" s="31"/>
      <c r="QFQ92" s="31"/>
      <c r="QFR92" s="31"/>
      <c r="QFS92" s="31"/>
      <c r="QFT92" s="31"/>
      <c r="QFU92" s="31"/>
      <c r="QFV92" s="31"/>
      <c r="QFW92" s="31"/>
      <c r="QFX92" s="31"/>
      <c r="QFY92" s="31"/>
      <c r="QFZ92" s="31"/>
      <c r="QGA92" s="31"/>
      <c r="QGB92" s="31"/>
      <c r="QGC92" s="31"/>
      <c r="QGD92" s="31"/>
      <c r="QGE92" s="31"/>
      <c r="QGF92" s="31"/>
      <c r="QGG92" s="31"/>
      <c r="QGH92" s="31"/>
      <c r="QGI92" s="31"/>
      <c r="QGJ92" s="31"/>
      <c r="QGK92" s="31"/>
      <c r="QGL92" s="31"/>
      <c r="QGM92" s="31"/>
      <c r="QGN92" s="31"/>
      <c r="QGO92" s="31"/>
      <c r="QGP92" s="31"/>
      <c r="QGQ92" s="31"/>
      <c r="QGR92" s="31"/>
      <c r="QGS92" s="31"/>
      <c r="QGT92" s="31"/>
      <c r="QGU92" s="31"/>
      <c r="QGV92" s="31"/>
      <c r="QGW92" s="31"/>
      <c r="QGX92" s="31"/>
      <c r="QGY92" s="31"/>
      <c r="QGZ92" s="31"/>
      <c r="QHA92" s="31"/>
      <c r="QHB92" s="31"/>
      <c r="QHC92" s="31"/>
      <c r="QHD92" s="31"/>
      <c r="QHE92" s="31"/>
      <c r="QHF92" s="31"/>
      <c r="QHG92" s="31"/>
      <c r="QHH92" s="31"/>
      <c r="QHI92" s="31"/>
      <c r="QHJ92" s="31"/>
      <c r="QHK92" s="31"/>
      <c r="QHL92" s="31"/>
      <c r="QHM92" s="31"/>
      <c r="QHN92" s="31"/>
      <c r="QHO92" s="31"/>
      <c r="QHP92" s="31"/>
      <c r="QHQ92" s="31"/>
      <c r="QHR92" s="31"/>
      <c r="QHS92" s="31"/>
      <c r="QHT92" s="31"/>
      <c r="QHU92" s="31"/>
      <c r="QHV92" s="31"/>
      <c r="QHW92" s="31"/>
      <c r="QHX92" s="31"/>
      <c r="QHY92" s="31"/>
      <c r="QHZ92" s="31"/>
      <c r="QIA92" s="31"/>
      <c r="QIB92" s="31"/>
      <c r="QIC92" s="31"/>
      <c r="QID92" s="31"/>
      <c r="QIE92" s="31"/>
      <c r="QIF92" s="31"/>
      <c r="QIG92" s="31"/>
      <c r="QIH92" s="31"/>
      <c r="QII92" s="31"/>
      <c r="QIJ92" s="31"/>
      <c r="QIK92" s="31"/>
      <c r="QIL92" s="31"/>
      <c r="QIM92" s="31"/>
      <c r="QIN92" s="31"/>
      <c r="QIO92" s="31"/>
      <c r="QIP92" s="31"/>
      <c r="QIQ92" s="31"/>
      <c r="QIR92" s="31"/>
      <c r="QIS92" s="31"/>
      <c r="QIT92" s="31"/>
      <c r="QIU92" s="31"/>
      <c r="QIV92" s="31"/>
      <c r="QIW92" s="31"/>
      <c r="QIX92" s="31"/>
      <c r="QIY92" s="31"/>
      <c r="QIZ92" s="31"/>
      <c r="QJA92" s="31"/>
      <c r="QJB92" s="31"/>
      <c r="QJC92" s="31"/>
      <c r="QJD92" s="31"/>
      <c r="QJE92" s="31"/>
      <c r="QJF92" s="31"/>
      <c r="QJG92" s="31"/>
      <c r="QJH92" s="31"/>
      <c r="QJI92" s="31"/>
      <c r="QJJ92" s="31"/>
      <c r="QJK92" s="31"/>
      <c r="QJL92" s="31"/>
      <c r="QJM92" s="31"/>
      <c r="QJN92" s="31"/>
      <c r="QJO92" s="31"/>
      <c r="QJP92" s="31"/>
      <c r="QJQ92" s="31"/>
      <c r="QJR92" s="31"/>
      <c r="QJS92" s="31"/>
      <c r="QJT92" s="31"/>
      <c r="QJU92" s="31"/>
      <c r="QJV92" s="31"/>
      <c r="QJW92" s="31"/>
      <c r="QJX92" s="31"/>
      <c r="QJY92" s="31"/>
      <c r="QJZ92" s="31"/>
      <c r="QKA92" s="31"/>
      <c r="QKB92" s="31"/>
      <c r="QKC92" s="31"/>
      <c r="QKD92" s="31"/>
      <c r="QKE92" s="31"/>
      <c r="QKF92" s="31"/>
      <c r="QKG92" s="31"/>
      <c r="QKH92" s="31"/>
      <c r="QKI92" s="31"/>
      <c r="QKJ92" s="31"/>
      <c r="QKK92" s="31"/>
      <c r="QKL92" s="31"/>
      <c r="QKM92" s="31"/>
      <c r="QKN92" s="31"/>
      <c r="QKO92" s="31"/>
      <c r="QKP92" s="31"/>
      <c r="QKQ92" s="31"/>
      <c r="QKR92" s="31"/>
      <c r="QKS92" s="31"/>
      <c r="QKT92" s="31"/>
      <c r="QKU92" s="31"/>
      <c r="QKV92" s="31"/>
      <c r="QKW92" s="31"/>
      <c r="QKX92" s="31"/>
      <c r="QKY92" s="31"/>
      <c r="QKZ92" s="31"/>
      <c r="QLA92" s="31"/>
      <c r="QLB92" s="31"/>
      <c r="QLC92" s="31"/>
      <c r="QLD92" s="31"/>
      <c r="QLE92" s="31"/>
      <c r="QLF92" s="31"/>
      <c r="QLG92" s="31"/>
      <c r="QLH92" s="31"/>
      <c r="QLI92" s="31"/>
      <c r="QLJ92" s="31"/>
      <c r="QLK92" s="31"/>
      <c r="QLL92" s="31"/>
      <c r="QLM92" s="31"/>
      <c r="QLN92" s="31"/>
      <c r="QLO92" s="31"/>
      <c r="QLP92" s="31"/>
      <c r="QLQ92" s="31"/>
      <c r="QLR92" s="31"/>
      <c r="QLS92" s="31"/>
      <c r="QLT92" s="31"/>
      <c r="QLU92" s="31"/>
      <c r="QLV92" s="31"/>
      <c r="QLW92" s="31"/>
      <c r="QLX92" s="31"/>
      <c r="QLY92" s="31"/>
      <c r="QLZ92" s="31"/>
      <c r="QMA92" s="31"/>
      <c r="QMB92" s="31"/>
      <c r="QMC92" s="31"/>
      <c r="QMD92" s="31"/>
      <c r="QME92" s="31"/>
      <c r="QMF92" s="31"/>
      <c r="QMG92" s="31"/>
      <c r="QMH92" s="31"/>
      <c r="QMI92" s="31"/>
      <c r="QMJ92" s="31"/>
      <c r="QMK92" s="31"/>
      <c r="QML92" s="31"/>
      <c r="QMM92" s="31"/>
      <c r="QMN92" s="31"/>
      <c r="QMO92" s="31"/>
      <c r="QMP92" s="31"/>
      <c r="QMQ92" s="31"/>
      <c r="QMR92" s="31"/>
      <c r="QMS92" s="31"/>
      <c r="QMT92" s="31"/>
      <c r="QMU92" s="31"/>
      <c r="QMV92" s="31"/>
      <c r="QMW92" s="31"/>
      <c r="QMX92" s="31"/>
      <c r="QMY92" s="31"/>
      <c r="QMZ92" s="31"/>
      <c r="QNA92" s="31"/>
      <c r="QNB92" s="31"/>
      <c r="QNC92" s="31"/>
      <c r="QND92" s="31"/>
      <c r="QNE92" s="31"/>
      <c r="QNF92" s="31"/>
      <c r="QNG92" s="31"/>
      <c r="QNH92" s="31"/>
      <c r="QNI92" s="31"/>
      <c r="QNJ92" s="31"/>
      <c r="QNK92" s="31"/>
      <c r="QNL92" s="31"/>
      <c r="QNM92" s="31"/>
      <c r="QNN92" s="31"/>
      <c r="QNO92" s="31"/>
      <c r="QNP92" s="31"/>
      <c r="QNQ92" s="31"/>
      <c r="QNR92" s="31"/>
      <c r="QNS92" s="31"/>
      <c r="QNT92" s="31"/>
      <c r="QNU92" s="31"/>
      <c r="QNV92" s="31"/>
      <c r="QNW92" s="31"/>
      <c r="QNX92" s="31"/>
      <c r="QNY92" s="31"/>
      <c r="QNZ92" s="31"/>
      <c r="QOA92" s="31"/>
      <c r="QOB92" s="31"/>
      <c r="QOC92" s="31"/>
      <c r="QOD92" s="31"/>
      <c r="QOE92" s="31"/>
      <c r="QOF92" s="31"/>
      <c r="QOG92" s="31"/>
      <c r="QOH92" s="31"/>
      <c r="QOI92" s="31"/>
      <c r="QOJ92" s="31"/>
      <c r="QOK92" s="31"/>
      <c r="QOL92" s="31"/>
      <c r="QOM92" s="31"/>
      <c r="QON92" s="31"/>
      <c r="QOO92" s="31"/>
      <c r="QOP92" s="31"/>
      <c r="QOQ92" s="31"/>
      <c r="QOR92" s="31"/>
      <c r="QOS92" s="31"/>
      <c r="QOT92" s="31"/>
      <c r="QOU92" s="31"/>
      <c r="QOV92" s="31"/>
      <c r="QOW92" s="31"/>
      <c r="QOX92" s="31"/>
      <c r="QOY92" s="31"/>
      <c r="QOZ92" s="31"/>
      <c r="QPA92" s="31"/>
      <c r="QPB92" s="31"/>
      <c r="QPC92" s="31"/>
      <c r="QPD92" s="31"/>
      <c r="QPE92" s="31"/>
      <c r="QPF92" s="31"/>
      <c r="QPG92" s="31"/>
      <c r="QPH92" s="31"/>
      <c r="QPI92" s="31"/>
      <c r="QPJ92" s="31"/>
      <c r="QPK92" s="31"/>
      <c r="QPL92" s="31"/>
      <c r="QPM92" s="31"/>
      <c r="QPN92" s="31"/>
      <c r="QPO92" s="31"/>
      <c r="QPP92" s="31"/>
      <c r="QPQ92" s="31"/>
      <c r="QPR92" s="31"/>
      <c r="QPS92" s="31"/>
      <c r="QPT92" s="31"/>
      <c r="QPU92" s="31"/>
      <c r="QPV92" s="31"/>
      <c r="QPW92" s="31"/>
      <c r="QPX92" s="31"/>
      <c r="QPY92" s="31"/>
      <c r="QPZ92" s="31"/>
      <c r="QQA92" s="31"/>
      <c r="QQB92" s="31"/>
      <c r="QQC92" s="31"/>
      <c r="QQD92" s="31"/>
      <c r="QQE92" s="31"/>
      <c r="QQF92" s="31"/>
      <c r="QQG92" s="31"/>
      <c r="QQH92" s="31"/>
      <c r="QQI92" s="31"/>
      <c r="QQJ92" s="31"/>
      <c r="QQK92" s="31"/>
      <c r="QQL92" s="31"/>
      <c r="QQM92" s="31"/>
      <c r="QQN92" s="31"/>
      <c r="QQO92" s="31"/>
      <c r="QQP92" s="31"/>
      <c r="QQQ92" s="31"/>
      <c r="QQR92" s="31"/>
      <c r="QQS92" s="31"/>
      <c r="QQT92" s="31"/>
      <c r="QQU92" s="31"/>
      <c r="QQV92" s="31"/>
      <c r="QQW92" s="31"/>
      <c r="QQX92" s="31"/>
      <c r="QQY92" s="31"/>
      <c r="QQZ92" s="31"/>
      <c r="QRA92" s="31"/>
      <c r="QRB92" s="31"/>
      <c r="QRC92" s="31"/>
      <c r="QRD92" s="31"/>
      <c r="QRE92" s="31"/>
      <c r="QRF92" s="31"/>
      <c r="QRG92" s="31"/>
      <c r="QRH92" s="31"/>
      <c r="QRI92" s="31"/>
      <c r="QRJ92" s="31"/>
      <c r="QRK92" s="31"/>
      <c r="QRL92" s="31"/>
      <c r="QRM92" s="31"/>
      <c r="QRN92" s="31"/>
      <c r="QRO92" s="31"/>
      <c r="QRP92" s="31"/>
      <c r="QRQ92" s="31"/>
      <c r="QRR92" s="31"/>
      <c r="QRS92" s="31"/>
      <c r="QRT92" s="31"/>
      <c r="QRU92" s="31"/>
      <c r="QRV92" s="31"/>
      <c r="QRW92" s="31"/>
      <c r="QRX92" s="31"/>
      <c r="QRY92" s="31"/>
      <c r="QRZ92" s="31"/>
      <c r="QSA92" s="31"/>
      <c r="QSB92" s="31"/>
      <c r="QSC92" s="31"/>
      <c r="QSD92" s="31"/>
      <c r="QSE92" s="31"/>
      <c r="QSF92" s="31"/>
      <c r="QSG92" s="31"/>
      <c r="QSH92" s="31"/>
      <c r="QSI92" s="31"/>
      <c r="QSJ92" s="31"/>
      <c r="QSK92" s="31"/>
      <c r="QSL92" s="31"/>
      <c r="QSM92" s="31"/>
      <c r="QSN92" s="31"/>
      <c r="QSO92" s="31"/>
      <c r="QSP92" s="31"/>
      <c r="QSQ92" s="31"/>
      <c r="QSR92" s="31"/>
      <c r="QSS92" s="31"/>
      <c r="QST92" s="31"/>
      <c r="QSU92" s="31"/>
      <c r="QSV92" s="31"/>
      <c r="QSW92" s="31"/>
      <c r="QSX92" s="31"/>
      <c r="QSY92" s="31"/>
      <c r="QSZ92" s="31"/>
      <c r="QTA92" s="31"/>
      <c r="QTB92" s="31"/>
      <c r="QTC92" s="31"/>
      <c r="QTD92" s="31"/>
      <c r="QTE92" s="31"/>
      <c r="QTF92" s="31"/>
      <c r="QTG92" s="31"/>
      <c r="QTH92" s="31"/>
      <c r="QTI92" s="31"/>
      <c r="QTJ92" s="31"/>
      <c r="QTK92" s="31"/>
      <c r="QTL92" s="31"/>
      <c r="QTM92" s="31"/>
      <c r="QTN92" s="31"/>
      <c r="QTO92" s="31"/>
      <c r="QTP92" s="31"/>
      <c r="QTQ92" s="31"/>
      <c r="QTR92" s="31"/>
      <c r="QTS92" s="31"/>
      <c r="QTT92" s="31"/>
      <c r="QTU92" s="31"/>
      <c r="QTV92" s="31"/>
      <c r="QTW92" s="31"/>
      <c r="QTX92" s="31"/>
      <c r="QTY92" s="31"/>
      <c r="QTZ92" s="31"/>
      <c r="QUA92" s="31"/>
      <c r="QUB92" s="31"/>
      <c r="QUC92" s="31"/>
      <c r="QUD92" s="31"/>
      <c r="QUE92" s="31"/>
      <c r="QUF92" s="31"/>
      <c r="QUG92" s="31"/>
      <c r="QUH92" s="31"/>
      <c r="QUI92" s="31"/>
      <c r="QUJ92" s="31"/>
      <c r="QUK92" s="31"/>
      <c r="QUL92" s="31"/>
      <c r="QUM92" s="31"/>
      <c r="QUN92" s="31"/>
      <c r="QUO92" s="31"/>
      <c r="QUP92" s="31"/>
      <c r="QUQ92" s="31"/>
      <c r="QUR92" s="31"/>
      <c r="QUS92" s="31"/>
      <c r="QUT92" s="31"/>
      <c r="QUU92" s="31"/>
      <c r="QUV92" s="31"/>
      <c r="QUW92" s="31"/>
      <c r="QUX92" s="31"/>
      <c r="QUY92" s="31"/>
      <c r="QUZ92" s="31"/>
      <c r="QVA92" s="31"/>
      <c r="QVB92" s="31"/>
      <c r="QVC92" s="31"/>
      <c r="QVD92" s="31"/>
      <c r="QVE92" s="31"/>
      <c r="QVF92" s="31"/>
      <c r="QVG92" s="31"/>
      <c r="QVH92" s="31"/>
      <c r="QVI92" s="31"/>
      <c r="QVJ92" s="31"/>
      <c r="QVK92" s="31"/>
      <c r="QVL92" s="31"/>
      <c r="QVM92" s="31"/>
      <c r="QVN92" s="31"/>
      <c r="QVO92" s="31"/>
      <c r="QVP92" s="31"/>
      <c r="QVQ92" s="31"/>
      <c r="QVR92" s="31"/>
      <c r="QVS92" s="31"/>
      <c r="QVT92" s="31"/>
      <c r="QVU92" s="31"/>
      <c r="QVV92" s="31"/>
      <c r="QVW92" s="31"/>
      <c r="QVX92" s="31"/>
      <c r="QVY92" s="31"/>
      <c r="QVZ92" s="31"/>
      <c r="QWA92" s="31"/>
      <c r="QWB92" s="31"/>
      <c r="QWC92" s="31"/>
      <c r="QWD92" s="31"/>
      <c r="QWE92" s="31"/>
      <c r="QWF92" s="31"/>
      <c r="QWG92" s="31"/>
      <c r="QWH92" s="31"/>
      <c r="QWI92" s="31"/>
      <c r="QWJ92" s="31"/>
      <c r="QWK92" s="31"/>
      <c r="QWL92" s="31"/>
      <c r="QWM92" s="31"/>
      <c r="QWN92" s="31"/>
      <c r="QWO92" s="31"/>
      <c r="QWP92" s="31"/>
      <c r="QWQ92" s="31"/>
      <c r="QWR92" s="31"/>
      <c r="QWS92" s="31"/>
      <c r="QWT92" s="31"/>
      <c r="QWU92" s="31"/>
      <c r="QWV92" s="31"/>
      <c r="QWW92" s="31"/>
      <c r="QWX92" s="31"/>
      <c r="QWY92" s="31"/>
      <c r="QWZ92" s="31"/>
      <c r="QXA92" s="31"/>
      <c r="QXB92" s="31"/>
      <c r="QXC92" s="31"/>
      <c r="QXD92" s="31"/>
      <c r="QXE92" s="31"/>
      <c r="QXF92" s="31"/>
      <c r="QXG92" s="31"/>
      <c r="QXH92" s="31"/>
      <c r="QXI92" s="31"/>
      <c r="QXJ92" s="31"/>
      <c r="QXK92" s="31"/>
      <c r="QXL92" s="31"/>
      <c r="QXM92" s="31"/>
      <c r="QXN92" s="31"/>
      <c r="QXO92" s="31"/>
      <c r="QXP92" s="31"/>
      <c r="QXQ92" s="31"/>
      <c r="QXR92" s="31"/>
      <c r="QXS92" s="31"/>
      <c r="QXT92" s="31"/>
      <c r="QXU92" s="31"/>
      <c r="QXV92" s="31"/>
      <c r="QXW92" s="31"/>
      <c r="QXX92" s="31"/>
      <c r="QXY92" s="31"/>
      <c r="QXZ92" s="31"/>
      <c r="QYA92" s="31"/>
      <c r="QYB92" s="31"/>
      <c r="QYC92" s="31"/>
      <c r="QYD92" s="31"/>
      <c r="QYE92" s="31"/>
      <c r="QYF92" s="31"/>
      <c r="QYG92" s="31"/>
      <c r="QYH92" s="31"/>
      <c r="QYI92" s="31"/>
      <c r="QYJ92" s="31"/>
      <c r="QYK92" s="31"/>
      <c r="QYL92" s="31"/>
      <c r="QYM92" s="31"/>
      <c r="QYN92" s="31"/>
      <c r="QYO92" s="31"/>
      <c r="QYP92" s="31"/>
      <c r="QYQ92" s="31"/>
      <c r="QYR92" s="31"/>
      <c r="QYS92" s="31"/>
      <c r="QYT92" s="31"/>
      <c r="QYU92" s="31"/>
      <c r="QYV92" s="31"/>
      <c r="QYW92" s="31"/>
      <c r="QYX92" s="31"/>
      <c r="QYY92" s="31"/>
      <c r="QYZ92" s="31"/>
      <c r="QZA92" s="31"/>
      <c r="QZB92" s="31"/>
      <c r="QZC92" s="31"/>
      <c r="QZD92" s="31"/>
      <c r="QZE92" s="31"/>
      <c r="QZF92" s="31"/>
      <c r="QZG92" s="31"/>
      <c r="QZH92" s="31"/>
      <c r="QZI92" s="31"/>
      <c r="QZJ92" s="31"/>
      <c r="QZK92" s="31"/>
      <c r="QZL92" s="31"/>
      <c r="QZM92" s="31"/>
      <c r="QZN92" s="31"/>
      <c r="QZO92" s="31"/>
      <c r="QZP92" s="31"/>
      <c r="QZQ92" s="31"/>
      <c r="QZR92" s="31"/>
      <c r="QZS92" s="31"/>
      <c r="QZT92" s="31"/>
      <c r="QZU92" s="31"/>
      <c r="QZV92" s="31"/>
      <c r="QZW92" s="31"/>
      <c r="QZX92" s="31"/>
      <c r="QZY92" s="31"/>
      <c r="QZZ92" s="31"/>
      <c r="RAA92" s="31"/>
      <c r="RAB92" s="31"/>
      <c r="RAC92" s="31"/>
      <c r="RAD92" s="31"/>
      <c r="RAE92" s="31"/>
      <c r="RAF92" s="31"/>
      <c r="RAG92" s="31"/>
      <c r="RAH92" s="31"/>
      <c r="RAI92" s="31"/>
      <c r="RAJ92" s="31"/>
      <c r="RAK92" s="31"/>
      <c r="RAL92" s="31"/>
      <c r="RAM92" s="31"/>
      <c r="RAN92" s="31"/>
      <c r="RAO92" s="31"/>
      <c r="RAP92" s="31"/>
      <c r="RAQ92" s="31"/>
      <c r="RAR92" s="31"/>
      <c r="RAS92" s="31"/>
      <c r="RAT92" s="31"/>
      <c r="RAU92" s="31"/>
      <c r="RAV92" s="31"/>
      <c r="RAW92" s="31"/>
      <c r="RAX92" s="31"/>
      <c r="RAY92" s="31"/>
      <c r="RAZ92" s="31"/>
      <c r="RBA92" s="31"/>
      <c r="RBB92" s="31"/>
      <c r="RBC92" s="31"/>
      <c r="RBD92" s="31"/>
      <c r="RBE92" s="31"/>
      <c r="RBF92" s="31"/>
      <c r="RBG92" s="31"/>
      <c r="RBH92" s="31"/>
      <c r="RBI92" s="31"/>
      <c r="RBJ92" s="31"/>
      <c r="RBK92" s="31"/>
      <c r="RBL92" s="31"/>
      <c r="RBM92" s="31"/>
      <c r="RBN92" s="31"/>
      <c r="RBO92" s="31"/>
      <c r="RBP92" s="31"/>
      <c r="RBQ92" s="31"/>
      <c r="RBR92" s="31"/>
      <c r="RBS92" s="31"/>
      <c r="RBT92" s="31"/>
      <c r="RBU92" s="31"/>
      <c r="RBV92" s="31"/>
      <c r="RBW92" s="31"/>
      <c r="RBX92" s="31"/>
      <c r="RBY92" s="31"/>
      <c r="RBZ92" s="31"/>
      <c r="RCA92" s="31"/>
      <c r="RCB92" s="31"/>
      <c r="RCC92" s="31"/>
      <c r="RCD92" s="31"/>
      <c r="RCE92" s="31"/>
      <c r="RCF92" s="31"/>
      <c r="RCG92" s="31"/>
      <c r="RCH92" s="31"/>
      <c r="RCI92" s="31"/>
      <c r="RCJ92" s="31"/>
      <c r="RCK92" s="31"/>
      <c r="RCL92" s="31"/>
      <c r="RCM92" s="31"/>
      <c r="RCN92" s="31"/>
      <c r="RCO92" s="31"/>
      <c r="RCP92" s="31"/>
      <c r="RCQ92" s="31"/>
      <c r="RCR92" s="31"/>
      <c r="RCS92" s="31"/>
      <c r="RCT92" s="31"/>
      <c r="RCU92" s="31"/>
      <c r="RCV92" s="31"/>
      <c r="RCW92" s="31"/>
      <c r="RCX92" s="31"/>
      <c r="RCY92" s="31"/>
      <c r="RCZ92" s="31"/>
      <c r="RDA92" s="31"/>
      <c r="RDB92" s="31"/>
      <c r="RDC92" s="31"/>
      <c r="RDD92" s="31"/>
      <c r="RDE92" s="31"/>
      <c r="RDF92" s="31"/>
      <c r="RDG92" s="31"/>
      <c r="RDH92" s="31"/>
      <c r="RDI92" s="31"/>
      <c r="RDJ92" s="31"/>
      <c r="RDK92" s="31"/>
      <c r="RDL92" s="31"/>
      <c r="RDM92" s="31"/>
      <c r="RDN92" s="31"/>
      <c r="RDO92" s="31"/>
      <c r="RDP92" s="31"/>
      <c r="RDQ92" s="31"/>
      <c r="RDR92" s="31"/>
      <c r="RDS92" s="31"/>
      <c r="RDT92" s="31"/>
      <c r="RDU92" s="31"/>
      <c r="RDV92" s="31"/>
      <c r="RDW92" s="31"/>
      <c r="RDX92" s="31"/>
      <c r="RDY92" s="31"/>
      <c r="RDZ92" s="31"/>
      <c r="REA92" s="31"/>
      <c r="REB92" s="31"/>
      <c r="REC92" s="31"/>
      <c r="RED92" s="31"/>
      <c r="REE92" s="31"/>
      <c r="REF92" s="31"/>
      <c r="REG92" s="31"/>
      <c r="REH92" s="31"/>
      <c r="REI92" s="31"/>
      <c r="REJ92" s="31"/>
      <c r="REK92" s="31"/>
      <c r="REL92" s="31"/>
      <c r="REM92" s="31"/>
      <c r="REN92" s="31"/>
      <c r="REO92" s="31"/>
      <c r="REP92" s="31"/>
      <c r="REQ92" s="31"/>
      <c r="RER92" s="31"/>
      <c r="RES92" s="31"/>
      <c r="RET92" s="31"/>
      <c r="REU92" s="31"/>
      <c r="REV92" s="31"/>
      <c r="REW92" s="31"/>
      <c r="REX92" s="31"/>
      <c r="REY92" s="31"/>
      <c r="REZ92" s="31"/>
      <c r="RFA92" s="31"/>
      <c r="RFB92" s="31"/>
      <c r="RFC92" s="31"/>
      <c r="RFD92" s="31"/>
      <c r="RFE92" s="31"/>
      <c r="RFF92" s="31"/>
      <c r="RFG92" s="31"/>
      <c r="RFH92" s="31"/>
      <c r="RFI92" s="31"/>
      <c r="RFJ92" s="31"/>
      <c r="RFK92" s="31"/>
      <c r="RFL92" s="31"/>
      <c r="RFM92" s="31"/>
      <c r="RFN92" s="31"/>
      <c r="RFO92" s="31"/>
      <c r="RFP92" s="31"/>
      <c r="RFQ92" s="31"/>
      <c r="RFR92" s="31"/>
      <c r="RFS92" s="31"/>
      <c r="RFT92" s="31"/>
      <c r="RFU92" s="31"/>
      <c r="RFV92" s="31"/>
      <c r="RFW92" s="31"/>
      <c r="RFX92" s="31"/>
      <c r="RFY92" s="31"/>
      <c r="RFZ92" s="31"/>
      <c r="RGA92" s="31"/>
      <c r="RGB92" s="31"/>
      <c r="RGC92" s="31"/>
      <c r="RGD92" s="31"/>
      <c r="RGE92" s="31"/>
      <c r="RGF92" s="31"/>
      <c r="RGG92" s="31"/>
      <c r="RGH92" s="31"/>
      <c r="RGI92" s="31"/>
      <c r="RGJ92" s="31"/>
      <c r="RGK92" s="31"/>
      <c r="RGL92" s="31"/>
      <c r="RGM92" s="31"/>
      <c r="RGN92" s="31"/>
      <c r="RGO92" s="31"/>
      <c r="RGP92" s="31"/>
      <c r="RGQ92" s="31"/>
      <c r="RGR92" s="31"/>
      <c r="RGS92" s="31"/>
      <c r="RGT92" s="31"/>
      <c r="RGU92" s="31"/>
      <c r="RGV92" s="31"/>
      <c r="RGW92" s="31"/>
      <c r="RGX92" s="31"/>
      <c r="RGY92" s="31"/>
      <c r="RGZ92" s="31"/>
      <c r="RHA92" s="31"/>
      <c r="RHB92" s="31"/>
      <c r="RHC92" s="31"/>
      <c r="RHD92" s="31"/>
      <c r="RHE92" s="31"/>
      <c r="RHF92" s="31"/>
      <c r="RHG92" s="31"/>
      <c r="RHH92" s="31"/>
      <c r="RHI92" s="31"/>
      <c r="RHJ92" s="31"/>
      <c r="RHK92" s="31"/>
      <c r="RHL92" s="31"/>
      <c r="RHM92" s="31"/>
      <c r="RHN92" s="31"/>
      <c r="RHO92" s="31"/>
      <c r="RHP92" s="31"/>
      <c r="RHQ92" s="31"/>
      <c r="RHR92" s="31"/>
      <c r="RHS92" s="31"/>
      <c r="RHT92" s="31"/>
      <c r="RHU92" s="31"/>
      <c r="RHV92" s="31"/>
      <c r="RHW92" s="31"/>
      <c r="RHX92" s="31"/>
      <c r="RHY92" s="31"/>
      <c r="RHZ92" s="31"/>
      <c r="RIA92" s="31"/>
      <c r="RIB92" s="31"/>
      <c r="RIC92" s="31"/>
      <c r="RID92" s="31"/>
      <c r="RIE92" s="31"/>
      <c r="RIF92" s="31"/>
      <c r="RIG92" s="31"/>
      <c r="RIH92" s="31"/>
      <c r="RII92" s="31"/>
      <c r="RIJ92" s="31"/>
      <c r="RIK92" s="31"/>
      <c r="RIL92" s="31"/>
      <c r="RIM92" s="31"/>
      <c r="RIN92" s="31"/>
      <c r="RIO92" s="31"/>
      <c r="RIP92" s="31"/>
      <c r="RIQ92" s="31"/>
      <c r="RIR92" s="31"/>
      <c r="RIS92" s="31"/>
      <c r="RIT92" s="31"/>
      <c r="RIU92" s="31"/>
      <c r="RIV92" s="31"/>
      <c r="RIW92" s="31"/>
      <c r="RIX92" s="31"/>
      <c r="RIY92" s="31"/>
      <c r="RIZ92" s="31"/>
      <c r="RJA92" s="31"/>
      <c r="RJB92" s="31"/>
      <c r="RJC92" s="31"/>
      <c r="RJD92" s="31"/>
      <c r="RJE92" s="31"/>
      <c r="RJF92" s="31"/>
      <c r="RJG92" s="31"/>
      <c r="RJH92" s="31"/>
      <c r="RJI92" s="31"/>
      <c r="RJJ92" s="31"/>
      <c r="RJK92" s="31"/>
      <c r="RJL92" s="31"/>
      <c r="RJM92" s="31"/>
      <c r="RJN92" s="31"/>
      <c r="RJO92" s="31"/>
      <c r="RJP92" s="31"/>
      <c r="RJQ92" s="31"/>
      <c r="RJR92" s="31"/>
      <c r="RJS92" s="31"/>
      <c r="RJT92" s="31"/>
      <c r="RJU92" s="31"/>
      <c r="RJV92" s="31"/>
      <c r="RJW92" s="31"/>
      <c r="RJX92" s="31"/>
      <c r="RJY92" s="31"/>
      <c r="RJZ92" s="31"/>
      <c r="RKA92" s="31"/>
      <c r="RKB92" s="31"/>
      <c r="RKC92" s="31"/>
      <c r="RKD92" s="31"/>
      <c r="RKE92" s="31"/>
      <c r="RKF92" s="31"/>
      <c r="RKG92" s="31"/>
      <c r="RKH92" s="31"/>
      <c r="RKI92" s="31"/>
      <c r="RKJ92" s="31"/>
      <c r="RKK92" s="31"/>
      <c r="RKL92" s="31"/>
      <c r="RKM92" s="31"/>
      <c r="RKN92" s="31"/>
      <c r="RKO92" s="31"/>
      <c r="RKP92" s="31"/>
      <c r="RKQ92" s="31"/>
      <c r="RKR92" s="31"/>
      <c r="RKS92" s="31"/>
      <c r="RKT92" s="31"/>
      <c r="RKU92" s="31"/>
      <c r="RKV92" s="31"/>
      <c r="RKW92" s="31"/>
      <c r="RKX92" s="31"/>
      <c r="RKY92" s="31"/>
      <c r="RKZ92" s="31"/>
      <c r="RLA92" s="31"/>
      <c r="RLB92" s="31"/>
      <c r="RLC92" s="31"/>
      <c r="RLD92" s="31"/>
      <c r="RLE92" s="31"/>
      <c r="RLF92" s="31"/>
      <c r="RLG92" s="31"/>
      <c r="RLH92" s="31"/>
      <c r="RLI92" s="31"/>
      <c r="RLJ92" s="31"/>
      <c r="RLK92" s="31"/>
      <c r="RLL92" s="31"/>
      <c r="RLM92" s="31"/>
      <c r="RLN92" s="31"/>
      <c r="RLO92" s="31"/>
      <c r="RLP92" s="31"/>
      <c r="RLQ92" s="31"/>
      <c r="RLR92" s="31"/>
      <c r="RLS92" s="31"/>
      <c r="RLT92" s="31"/>
      <c r="RLU92" s="31"/>
      <c r="RLV92" s="31"/>
      <c r="RLW92" s="31"/>
      <c r="RLX92" s="31"/>
      <c r="RLY92" s="31"/>
      <c r="RLZ92" s="31"/>
      <c r="RMA92" s="31"/>
      <c r="RMB92" s="31"/>
      <c r="RMC92" s="31"/>
      <c r="RMD92" s="31"/>
      <c r="RME92" s="31"/>
      <c r="RMF92" s="31"/>
      <c r="RMG92" s="31"/>
      <c r="RMH92" s="31"/>
      <c r="RMI92" s="31"/>
      <c r="RMJ92" s="31"/>
      <c r="RMK92" s="31"/>
      <c r="RML92" s="31"/>
      <c r="RMM92" s="31"/>
      <c r="RMN92" s="31"/>
      <c r="RMO92" s="31"/>
      <c r="RMP92" s="31"/>
      <c r="RMQ92" s="31"/>
      <c r="RMR92" s="31"/>
      <c r="RMS92" s="31"/>
      <c r="RMT92" s="31"/>
      <c r="RMU92" s="31"/>
      <c r="RMV92" s="31"/>
      <c r="RMW92" s="31"/>
      <c r="RMX92" s="31"/>
      <c r="RMY92" s="31"/>
      <c r="RMZ92" s="31"/>
      <c r="RNA92" s="31"/>
      <c r="RNB92" s="31"/>
      <c r="RNC92" s="31"/>
      <c r="RND92" s="31"/>
      <c r="RNE92" s="31"/>
      <c r="RNF92" s="31"/>
      <c r="RNG92" s="31"/>
      <c r="RNH92" s="31"/>
      <c r="RNI92" s="31"/>
      <c r="RNJ92" s="31"/>
      <c r="RNK92" s="31"/>
      <c r="RNL92" s="31"/>
      <c r="RNM92" s="31"/>
      <c r="RNN92" s="31"/>
      <c r="RNO92" s="31"/>
      <c r="RNP92" s="31"/>
      <c r="RNQ92" s="31"/>
      <c r="RNR92" s="31"/>
      <c r="RNS92" s="31"/>
      <c r="RNT92" s="31"/>
      <c r="RNU92" s="31"/>
      <c r="RNV92" s="31"/>
      <c r="RNW92" s="31"/>
      <c r="RNX92" s="31"/>
      <c r="RNY92" s="31"/>
      <c r="RNZ92" s="31"/>
      <c r="ROA92" s="31"/>
      <c r="ROB92" s="31"/>
      <c r="ROC92" s="31"/>
      <c r="ROD92" s="31"/>
      <c r="ROE92" s="31"/>
      <c r="ROF92" s="31"/>
      <c r="ROG92" s="31"/>
      <c r="ROH92" s="31"/>
      <c r="ROI92" s="31"/>
      <c r="ROJ92" s="31"/>
      <c r="ROK92" s="31"/>
      <c r="ROL92" s="31"/>
      <c r="ROM92" s="31"/>
      <c r="RON92" s="31"/>
      <c r="ROO92" s="31"/>
      <c r="ROP92" s="31"/>
      <c r="ROQ92" s="31"/>
      <c r="ROR92" s="31"/>
      <c r="ROS92" s="31"/>
      <c r="ROT92" s="31"/>
      <c r="ROU92" s="31"/>
      <c r="ROV92" s="31"/>
      <c r="ROW92" s="31"/>
      <c r="ROX92" s="31"/>
      <c r="ROY92" s="31"/>
      <c r="ROZ92" s="31"/>
      <c r="RPA92" s="31"/>
      <c r="RPB92" s="31"/>
      <c r="RPC92" s="31"/>
      <c r="RPD92" s="31"/>
      <c r="RPE92" s="31"/>
      <c r="RPF92" s="31"/>
      <c r="RPG92" s="31"/>
      <c r="RPH92" s="31"/>
      <c r="RPI92" s="31"/>
      <c r="RPJ92" s="31"/>
      <c r="RPK92" s="31"/>
      <c r="RPL92" s="31"/>
      <c r="RPM92" s="31"/>
      <c r="RPN92" s="31"/>
      <c r="RPO92" s="31"/>
      <c r="RPP92" s="31"/>
      <c r="RPQ92" s="31"/>
      <c r="RPR92" s="31"/>
      <c r="RPS92" s="31"/>
      <c r="RPT92" s="31"/>
      <c r="RPU92" s="31"/>
      <c r="RPV92" s="31"/>
      <c r="RPW92" s="31"/>
      <c r="RPX92" s="31"/>
      <c r="RPY92" s="31"/>
      <c r="RPZ92" s="31"/>
      <c r="RQA92" s="31"/>
      <c r="RQB92" s="31"/>
      <c r="RQC92" s="31"/>
      <c r="RQD92" s="31"/>
      <c r="RQE92" s="31"/>
      <c r="RQF92" s="31"/>
      <c r="RQG92" s="31"/>
      <c r="RQH92" s="31"/>
      <c r="RQI92" s="31"/>
      <c r="RQJ92" s="31"/>
      <c r="RQK92" s="31"/>
      <c r="RQL92" s="31"/>
      <c r="RQM92" s="31"/>
      <c r="RQN92" s="31"/>
      <c r="RQO92" s="31"/>
      <c r="RQP92" s="31"/>
      <c r="RQQ92" s="31"/>
      <c r="RQR92" s="31"/>
      <c r="RQS92" s="31"/>
      <c r="RQT92" s="31"/>
      <c r="RQU92" s="31"/>
      <c r="RQV92" s="31"/>
      <c r="RQW92" s="31"/>
      <c r="RQX92" s="31"/>
      <c r="RQY92" s="31"/>
      <c r="RQZ92" s="31"/>
      <c r="RRA92" s="31"/>
      <c r="RRB92" s="31"/>
      <c r="RRC92" s="31"/>
      <c r="RRD92" s="31"/>
      <c r="RRE92" s="31"/>
      <c r="RRF92" s="31"/>
      <c r="RRG92" s="31"/>
      <c r="RRH92" s="31"/>
      <c r="RRI92" s="31"/>
      <c r="RRJ92" s="31"/>
      <c r="RRK92" s="31"/>
      <c r="RRL92" s="31"/>
      <c r="RRM92" s="31"/>
      <c r="RRN92" s="31"/>
      <c r="RRO92" s="31"/>
      <c r="RRP92" s="31"/>
      <c r="RRQ92" s="31"/>
      <c r="RRR92" s="31"/>
      <c r="RRS92" s="31"/>
      <c r="RRT92" s="31"/>
      <c r="RRU92" s="31"/>
      <c r="RRV92" s="31"/>
      <c r="RRW92" s="31"/>
      <c r="RRX92" s="31"/>
      <c r="RRY92" s="31"/>
      <c r="RRZ92" s="31"/>
      <c r="RSA92" s="31"/>
      <c r="RSB92" s="31"/>
      <c r="RSC92" s="31"/>
      <c r="RSD92" s="31"/>
      <c r="RSE92" s="31"/>
      <c r="RSF92" s="31"/>
      <c r="RSG92" s="31"/>
      <c r="RSH92" s="31"/>
      <c r="RSI92" s="31"/>
      <c r="RSJ92" s="31"/>
      <c r="RSK92" s="31"/>
      <c r="RSL92" s="31"/>
      <c r="RSM92" s="31"/>
      <c r="RSN92" s="31"/>
      <c r="RSO92" s="31"/>
      <c r="RSP92" s="31"/>
      <c r="RSQ92" s="31"/>
      <c r="RSR92" s="31"/>
      <c r="RSS92" s="31"/>
      <c r="RST92" s="31"/>
      <c r="RSU92" s="31"/>
      <c r="RSV92" s="31"/>
      <c r="RSW92" s="31"/>
      <c r="RSX92" s="31"/>
      <c r="RSY92" s="31"/>
      <c r="RSZ92" s="31"/>
      <c r="RTA92" s="31"/>
      <c r="RTB92" s="31"/>
      <c r="RTC92" s="31"/>
      <c r="RTD92" s="31"/>
      <c r="RTE92" s="31"/>
      <c r="RTF92" s="31"/>
      <c r="RTG92" s="31"/>
      <c r="RTH92" s="31"/>
      <c r="RTI92" s="31"/>
      <c r="RTJ92" s="31"/>
      <c r="RTK92" s="31"/>
      <c r="RTL92" s="31"/>
      <c r="RTM92" s="31"/>
      <c r="RTN92" s="31"/>
      <c r="RTO92" s="31"/>
      <c r="RTP92" s="31"/>
      <c r="RTQ92" s="31"/>
      <c r="RTR92" s="31"/>
      <c r="RTS92" s="31"/>
      <c r="RTT92" s="31"/>
      <c r="RTU92" s="31"/>
      <c r="RTV92" s="31"/>
      <c r="RTW92" s="31"/>
      <c r="RTX92" s="31"/>
      <c r="RTY92" s="31"/>
      <c r="RTZ92" s="31"/>
      <c r="RUA92" s="31"/>
      <c r="RUB92" s="31"/>
      <c r="RUC92" s="31"/>
      <c r="RUD92" s="31"/>
      <c r="RUE92" s="31"/>
      <c r="RUF92" s="31"/>
      <c r="RUG92" s="31"/>
      <c r="RUH92" s="31"/>
      <c r="RUI92" s="31"/>
      <c r="RUJ92" s="31"/>
      <c r="RUK92" s="31"/>
      <c r="RUL92" s="31"/>
      <c r="RUM92" s="31"/>
      <c r="RUN92" s="31"/>
      <c r="RUO92" s="31"/>
      <c r="RUP92" s="31"/>
      <c r="RUQ92" s="31"/>
      <c r="RUR92" s="31"/>
      <c r="RUS92" s="31"/>
      <c r="RUT92" s="31"/>
      <c r="RUU92" s="31"/>
      <c r="RUV92" s="31"/>
      <c r="RUW92" s="31"/>
      <c r="RUX92" s="31"/>
      <c r="RUY92" s="31"/>
      <c r="RUZ92" s="31"/>
      <c r="RVA92" s="31"/>
      <c r="RVB92" s="31"/>
      <c r="RVC92" s="31"/>
      <c r="RVD92" s="31"/>
      <c r="RVE92" s="31"/>
      <c r="RVF92" s="31"/>
      <c r="RVG92" s="31"/>
      <c r="RVH92" s="31"/>
      <c r="RVI92" s="31"/>
      <c r="RVJ92" s="31"/>
      <c r="RVK92" s="31"/>
      <c r="RVL92" s="31"/>
      <c r="RVM92" s="31"/>
      <c r="RVN92" s="31"/>
      <c r="RVO92" s="31"/>
      <c r="RVP92" s="31"/>
      <c r="RVQ92" s="31"/>
      <c r="RVR92" s="31"/>
      <c r="RVS92" s="31"/>
      <c r="RVT92" s="31"/>
      <c r="RVU92" s="31"/>
      <c r="RVV92" s="31"/>
      <c r="RVW92" s="31"/>
      <c r="RVX92" s="31"/>
      <c r="RVY92" s="31"/>
      <c r="RVZ92" s="31"/>
      <c r="RWA92" s="31"/>
      <c r="RWB92" s="31"/>
      <c r="RWC92" s="31"/>
      <c r="RWD92" s="31"/>
      <c r="RWE92" s="31"/>
      <c r="RWF92" s="31"/>
      <c r="RWG92" s="31"/>
      <c r="RWH92" s="31"/>
      <c r="RWI92" s="31"/>
      <c r="RWJ92" s="31"/>
      <c r="RWK92" s="31"/>
      <c r="RWL92" s="31"/>
      <c r="RWM92" s="31"/>
      <c r="RWN92" s="31"/>
      <c r="RWO92" s="31"/>
      <c r="RWP92" s="31"/>
      <c r="RWQ92" s="31"/>
      <c r="RWR92" s="31"/>
      <c r="RWS92" s="31"/>
      <c r="RWT92" s="31"/>
      <c r="RWU92" s="31"/>
      <c r="RWV92" s="31"/>
      <c r="RWW92" s="31"/>
      <c r="RWX92" s="31"/>
      <c r="RWY92" s="31"/>
      <c r="RWZ92" s="31"/>
      <c r="RXA92" s="31"/>
      <c r="RXB92" s="31"/>
      <c r="RXC92" s="31"/>
      <c r="RXD92" s="31"/>
      <c r="RXE92" s="31"/>
      <c r="RXF92" s="31"/>
      <c r="RXG92" s="31"/>
      <c r="RXH92" s="31"/>
      <c r="RXI92" s="31"/>
      <c r="RXJ92" s="31"/>
      <c r="RXK92" s="31"/>
      <c r="RXL92" s="31"/>
      <c r="RXM92" s="31"/>
      <c r="RXN92" s="31"/>
      <c r="RXO92" s="31"/>
      <c r="RXP92" s="31"/>
      <c r="RXQ92" s="31"/>
      <c r="RXR92" s="31"/>
      <c r="RXS92" s="31"/>
      <c r="RXT92" s="31"/>
      <c r="RXU92" s="31"/>
      <c r="RXV92" s="31"/>
      <c r="RXW92" s="31"/>
      <c r="RXX92" s="31"/>
      <c r="RXY92" s="31"/>
      <c r="RXZ92" s="31"/>
      <c r="RYA92" s="31"/>
      <c r="RYB92" s="31"/>
      <c r="RYC92" s="31"/>
      <c r="RYD92" s="31"/>
      <c r="RYE92" s="31"/>
      <c r="RYF92" s="31"/>
      <c r="RYG92" s="31"/>
      <c r="RYH92" s="31"/>
      <c r="RYI92" s="31"/>
      <c r="RYJ92" s="31"/>
      <c r="RYK92" s="31"/>
      <c r="RYL92" s="31"/>
      <c r="RYM92" s="31"/>
      <c r="RYN92" s="31"/>
      <c r="RYO92" s="31"/>
      <c r="RYP92" s="31"/>
      <c r="RYQ92" s="31"/>
      <c r="RYR92" s="31"/>
      <c r="RYS92" s="31"/>
      <c r="RYT92" s="31"/>
      <c r="RYU92" s="31"/>
      <c r="RYV92" s="31"/>
      <c r="RYW92" s="31"/>
      <c r="RYX92" s="31"/>
      <c r="RYY92" s="31"/>
      <c r="RYZ92" s="31"/>
      <c r="RZA92" s="31"/>
      <c r="RZB92" s="31"/>
      <c r="RZC92" s="31"/>
      <c r="RZD92" s="31"/>
      <c r="RZE92" s="31"/>
      <c r="RZF92" s="31"/>
      <c r="RZG92" s="31"/>
      <c r="RZH92" s="31"/>
      <c r="RZI92" s="31"/>
      <c r="RZJ92" s="31"/>
      <c r="RZK92" s="31"/>
      <c r="RZL92" s="31"/>
      <c r="RZM92" s="31"/>
      <c r="RZN92" s="31"/>
      <c r="RZO92" s="31"/>
      <c r="RZP92" s="31"/>
      <c r="RZQ92" s="31"/>
      <c r="RZR92" s="31"/>
      <c r="RZS92" s="31"/>
      <c r="RZT92" s="31"/>
      <c r="RZU92" s="31"/>
      <c r="RZV92" s="31"/>
      <c r="RZW92" s="31"/>
      <c r="RZX92" s="31"/>
      <c r="RZY92" s="31"/>
      <c r="RZZ92" s="31"/>
      <c r="SAA92" s="31"/>
      <c r="SAB92" s="31"/>
      <c r="SAC92" s="31"/>
      <c r="SAD92" s="31"/>
      <c r="SAE92" s="31"/>
      <c r="SAF92" s="31"/>
      <c r="SAG92" s="31"/>
      <c r="SAH92" s="31"/>
      <c r="SAI92" s="31"/>
      <c r="SAJ92" s="31"/>
      <c r="SAK92" s="31"/>
      <c r="SAL92" s="31"/>
      <c r="SAM92" s="31"/>
      <c r="SAN92" s="31"/>
      <c r="SAO92" s="31"/>
      <c r="SAP92" s="31"/>
      <c r="SAQ92" s="31"/>
      <c r="SAR92" s="31"/>
      <c r="SAS92" s="31"/>
      <c r="SAT92" s="31"/>
      <c r="SAU92" s="31"/>
      <c r="SAV92" s="31"/>
      <c r="SAW92" s="31"/>
      <c r="SAX92" s="31"/>
      <c r="SAY92" s="31"/>
      <c r="SAZ92" s="31"/>
      <c r="SBA92" s="31"/>
      <c r="SBB92" s="31"/>
      <c r="SBC92" s="31"/>
      <c r="SBD92" s="31"/>
      <c r="SBE92" s="31"/>
      <c r="SBF92" s="31"/>
      <c r="SBG92" s="31"/>
      <c r="SBH92" s="31"/>
      <c r="SBI92" s="31"/>
      <c r="SBJ92" s="31"/>
      <c r="SBK92" s="31"/>
      <c r="SBL92" s="31"/>
      <c r="SBM92" s="31"/>
      <c r="SBN92" s="31"/>
      <c r="SBO92" s="31"/>
      <c r="SBP92" s="31"/>
      <c r="SBQ92" s="31"/>
      <c r="SBR92" s="31"/>
      <c r="SBS92" s="31"/>
      <c r="SBT92" s="31"/>
      <c r="SBU92" s="31"/>
      <c r="SBV92" s="31"/>
      <c r="SBW92" s="31"/>
      <c r="SBX92" s="31"/>
      <c r="SBY92" s="31"/>
      <c r="SBZ92" s="31"/>
      <c r="SCA92" s="31"/>
      <c r="SCB92" s="31"/>
      <c r="SCC92" s="31"/>
      <c r="SCD92" s="31"/>
      <c r="SCE92" s="31"/>
      <c r="SCF92" s="31"/>
      <c r="SCG92" s="31"/>
      <c r="SCH92" s="31"/>
      <c r="SCI92" s="31"/>
      <c r="SCJ92" s="31"/>
      <c r="SCK92" s="31"/>
      <c r="SCL92" s="31"/>
      <c r="SCM92" s="31"/>
      <c r="SCN92" s="31"/>
      <c r="SCO92" s="31"/>
      <c r="SCP92" s="31"/>
      <c r="SCQ92" s="31"/>
      <c r="SCR92" s="31"/>
      <c r="SCS92" s="31"/>
      <c r="SCT92" s="31"/>
      <c r="SCU92" s="31"/>
      <c r="SCV92" s="31"/>
      <c r="SCW92" s="31"/>
      <c r="SCX92" s="31"/>
      <c r="SCY92" s="31"/>
      <c r="SCZ92" s="31"/>
      <c r="SDA92" s="31"/>
      <c r="SDB92" s="31"/>
      <c r="SDC92" s="31"/>
      <c r="SDD92" s="31"/>
      <c r="SDE92" s="31"/>
      <c r="SDF92" s="31"/>
      <c r="SDG92" s="31"/>
      <c r="SDH92" s="31"/>
      <c r="SDI92" s="31"/>
      <c r="SDJ92" s="31"/>
      <c r="SDK92" s="31"/>
      <c r="SDL92" s="31"/>
      <c r="SDM92" s="31"/>
      <c r="SDN92" s="31"/>
      <c r="SDO92" s="31"/>
      <c r="SDP92" s="31"/>
      <c r="SDQ92" s="31"/>
      <c r="SDR92" s="31"/>
      <c r="SDS92" s="31"/>
      <c r="SDT92" s="31"/>
      <c r="SDU92" s="31"/>
      <c r="SDV92" s="31"/>
      <c r="SDW92" s="31"/>
      <c r="SDX92" s="31"/>
      <c r="SDY92" s="31"/>
      <c r="SDZ92" s="31"/>
      <c r="SEA92" s="31"/>
      <c r="SEB92" s="31"/>
      <c r="SEC92" s="31"/>
      <c r="SED92" s="31"/>
      <c r="SEE92" s="31"/>
      <c r="SEF92" s="31"/>
      <c r="SEG92" s="31"/>
      <c r="SEH92" s="31"/>
      <c r="SEI92" s="31"/>
      <c r="SEJ92" s="31"/>
      <c r="SEK92" s="31"/>
      <c r="SEL92" s="31"/>
      <c r="SEM92" s="31"/>
      <c r="SEN92" s="31"/>
      <c r="SEO92" s="31"/>
      <c r="SEP92" s="31"/>
      <c r="SEQ92" s="31"/>
      <c r="SER92" s="31"/>
      <c r="SES92" s="31"/>
      <c r="SET92" s="31"/>
      <c r="SEU92" s="31"/>
      <c r="SEV92" s="31"/>
      <c r="SEW92" s="31"/>
      <c r="SEX92" s="31"/>
      <c r="SEY92" s="31"/>
      <c r="SEZ92" s="31"/>
      <c r="SFA92" s="31"/>
      <c r="SFB92" s="31"/>
      <c r="SFC92" s="31"/>
      <c r="SFD92" s="31"/>
      <c r="SFE92" s="31"/>
      <c r="SFF92" s="31"/>
      <c r="SFG92" s="31"/>
      <c r="SFH92" s="31"/>
      <c r="SFI92" s="31"/>
      <c r="SFJ92" s="31"/>
      <c r="SFK92" s="31"/>
      <c r="SFL92" s="31"/>
      <c r="SFM92" s="31"/>
      <c r="SFN92" s="31"/>
      <c r="SFO92" s="31"/>
      <c r="SFP92" s="31"/>
      <c r="SFQ92" s="31"/>
      <c r="SFR92" s="31"/>
      <c r="SFS92" s="31"/>
      <c r="SFT92" s="31"/>
      <c r="SFU92" s="31"/>
      <c r="SFV92" s="31"/>
      <c r="SFW92" s="31"/>
      <c r="SFX92" s="31"/>
      <c r="SFY92" s="31"/>
      <c r="SFZ92" s="31"/>
      <c r="SGA92" s="31"/>
      <c r="SGB92" s="31"/>
      <c r="SGC92" s="31"/>
      <c r="SGD92" s="31"/>
      <c r="SGE92" s="31"/>
      <c r="SGF92" s="31"/>
      <c r="SGG92" s="31"/>
      <c r="SGH92" s="31"/>
      <c r="SGI92" s="31"/>
      <c r="SGJ92" s="31"/>
      <c r="SGK92" s="31"/>
      <c r="SGL92" s="31"/>
      <c r="SGM92" s="31"/>
      <c r="SGN92" s="31"/>
      <c r="SGO92" s="31"/>
      <c r="SGP92" s="31"/>
      <c r="SGQ92" s="31"/>
      <c r="SGR92" s="31"/>
      <c r="SGS92" s="31"/>
      <c r="SGT92" s="31"/>
      <c r="SGU92" s="31"/>
      <c r="SGV92" s="31"/>
      <c r="SGW92" s="31"/>
      <c r="SGX92" s="31"/>
      <c r="SGY92" s="31"/>
      <c r="SGZ92" s="31"/>
      <c r="SHA92" s="31"/>
      <c r="SHB92" s="31"/>
      <c r="SHC92" s="31"/>
      <c r="SHD92" s="31"/>
      <c r="SHE92" s="31"/>
      <c r="SHF92" s="31"/>
      <c r="SHG92" s="31"/>
      <c r="SHH92" s="31"/>
      <c r="SHI92" s="31"/>
      <c r="SHJ92" s="31"/>
      <c r="SHK92" s="31"/>
      <c r="SHL92" s="31"/>
      <c r="SHM92" s="31"/>
      <c r="SHN92" s="31"/>
      <c r="SHO92" s="31"/>
      <c r="SHP92" s="31"/>
      <c r="SHQ92" s="31"/>
      <c r="SHR92" s="31"/>
      <c r="SHS92" s="31"/>
      <c r="SHT92" s="31"/>
      <c r="SHU92" s="31"/>
      <c r="SHV92" s="31"/>
      <c r="SHW92" s="31"/>
      <c r="SHX92" s="31"/>
      <c r="SHY92" s="31"/>
      <c r="SHZ92" s="31"/>
      <c r="SIA92" s="31"/>
      <c r="SIB92" s="31"/>
      <c r="SIC92" s="31"/>
      <c r="SID92" s="31"/>
      <c r="SIE92" s="31"/>
      <c r="SIF92" s="31"/>
      <c r="SIG92" s="31"/>
      <c r="SIH92" s="31"/>
      <c r="SII92" s="31"/>
      <c r="SIJ92" s="31"/>
      <c r="SIK92" s="31"/>
      <c r="SIL92" s="31"/>
      <c r="SIM92" s="31"/>
      <c r="SIN92" s="31"/>
      <c r="SIO92" s="31"/>
      <c r="SIP92" s="31"/>
      <c r="SIQ92" s="31"/>
      <c r="SIR92" s="31"/>
      <c r="SIS92" s="31"/>
      <c r="SIT92" s="31"/>
      <c r="SIU92" s="31"/>
      <c r="SIV92" s="31"/>
      <c r="SIW92" s="31"/>
      <c r="SIX92" s="31"/>
      <c r="SIY92" s="31"/>
      <c r="SIZ92" s="31"/>
      <c r="SJA92" s="31"/>
      <c r="SJB92" s="31"/>
      <c r="SJC92" s="31"/>
      <c r="SJD92" s="31"/>
      <c r="SJE92" s="31"/>
      <c r="SJF92" s="31"/>
      <c r="SJG92" s="31"/>
      <c r="SJH92" s="31"/>
      <c r="SJI92" s="31"/>
      <c r="SJJ92" s="31"/>
      <c r="SJK92" s="31"/>
      <c r="SJL92" s="31"/>
      <c r="SJM92" s="31"/>
      <c r="SJN92" s="31"/>
      <c r="SJO92" s="31"/>
      <c r="SJP92" s="31"/>
      <c r="SJQ92" s="31"/>
      <c r="SJR92" s="31"/>
      <c r="SJS92" s="31"/>
      <c r="SJT92" s="31"/>
      <c r="SJU92" s="31"/>
      <c r="SJV92" s="31"/>
      <c r="SJW92" s="31"/>
      <c r="SJX92" s="31"/>
      <c r="SJY92" s="31"/>
      <c r="SJZ92" s="31"/>
      <c r="SKA92" s="31"/>
      <c r="SKB92" s="31"/>
      <c r="SKC92" s="31"/>
      <c r="SKD92" s="31"/>
      <c r="SKE92" s="31"/>
      <c r="SKF92" s="31"/>
      <c r="SKG92" s="31"/>
      <c r="SKH92" s="31"/>
      <c r="SKI92" s="31"/>
      <c r="SKJ92" s="31"/>
      <c r="SKK92" s="31"/>
      <c r="SKL92" s="31"/>
      <c r="SKM92" s="31"/>
      <c r="SKN92" s="31"/>
      <c r="SKO92" s="31"/>
      <c r="SKP92" s="31"/>
      <c r="SKQ92" s="31"/>
      <c r="SKR92" s="31"/>
      <c r="SKS92" s="31"/>
      <c r="SKT92" s="31"/>
      <c r="SKU92" s="31"/>
      <c r="SKV92" s="31"/>
      <c r="SKW92" s="31"/>
      <c r="SKX92" s="31"/>
      <c r="SKY92" s="31"/>
      <c r="SKZ92" s="31"/>
      <c r="SLA92" s="31"/>
      <c r="SLB92" s="31"/>
      <c r="SLC92" s="31"/>
      <c r="SLD92" s="31"/>
      <c r="SLE92" s="31"/>
      <c r="SLF92" s="31"/>
      <c r="SLG92" s="31"/>
      <c r="SLH92" s="31"/>
      <c r="SLI92" s="31"/>
      <c r="SLJ92" s="31"/>
      <c r="SLK92" s="31"/>
      <c r="SLL92" s="31"/>
      <c r="SLM92" s="31"/>
      <c r="SLN92" s="31"/>
      <c r="SLO92" s="31"/>
      <c r="SLP92" s="31"/>
      <c r="SLQ92" s="31"/>
      <c r="SLR92" s="31"/>
      <c r="SLS92" s="31"/>
      <c r="SLT92" s="31"/>
      <c r="SLU92" s="31"/>
      <c r="SLV92" s="31"/>
      <c r="SLW92" s="31"/>
      <c r="SLX92" s="31"/>
      <c r="SLY92" s="31"/>
      <c r="SLZ92" s="31"/>
      <c r="SMA92" s="31"/>
      <c r="SMB92" s="31"/>
      <c r="SMC92" s="31"/>
      <c r="SMD92" s="31"/>
      <c r="SME92" s="31"/>
      <c r="SMF92" s="31"/>
      <c r="SMG92" s="31"/>
      <c r="SMH92" s="31"/>
      <c r="SMI92" s="31"/>
      <c r="SMJ92" s="31"/>
      <c r="SMK92" s="31"/>
      <c r="SML92" s="31"/>
      <c r="SMM92" s="31"/>
      <c r="SMN92" s="31"/>
      <c r="SMO92" s="31"/>
      <c r="SMP92" s="31"/>
      <c r="SMQ92" s="31"/>
      <c r="SMR92" s="31"/>
      <c r="SMS92" s="31"/>
      <c r="SMT92" s="31"/>
      <c r="SMU92" s="31"/>
      <c r="SMV92" s="31"/>
      <c r="SMW92" s="31"/>
      <c r="SMX92" s="31"/>
      <c r="SMY92" s="31"/>
      <c r="SMZ92" s="31"/>
      <c r="SNA92" s="31"/>
      <c r="SNB92" s="31"/>
      <c r="SNC92" s="31"/>
      <c r="SND92" s="31"/>
      <c r="SNE92" s="31"/>
      <c r="SNF92" s="31"/>
      <c r="SNG92" s="31"/>
      <c r="SNH92" s="31"/>
      <c r="SNI92" s="31"/>
      <c r="SNJ92" s="31"/>
      <c r="SNK92" s="31"/>
      <c r="SNL92" s="31"/>
      <c r="SNM92" s="31"/>
      <c r="SNN92" s="31"/>
      <c r="SNO92" s="31"/>
      <c r="SNP92" s="31"/>
      <c r="SNQ92" s="31"/>
      <c r="SNR92" s="31"/>
      <c r="SNS92" s="31"/>
      <c r="SNT92" s="31"/>
      <c r="SNU92" s="31"/>
      <c r="SNV92" s="31"/>
      <c r="SNW92" s="31"/>
      <c r="SNX92" s="31"/>
      <c r="SNY92" s="31"/>
      <c r="SNZ92" s="31"/>
      <c r="SOA92" s="31"/>
      <c r="SOB92" s="31"/>
      <c r="SOC92" s="31"/>
      <c r="SOD92" s="31"/>
      <c r="SOE92" s="31"/>
      <c r="SOF92" s="31"/>
      <c r="SOG92" s="31"/>
      <c r="SOH92" s="31"/>
      <c r="SOI92" s="31"/>
      <c r="SOJ92" s="31"/>
      <c r="SOK92" s="31"/>
      <c r="SOL92" s="31"/>
      <c r="SOM92" s="31"/>
      <c r="SON92" s="31"/>
      <c r="SOO92" s="31"/>
      <c r="SOP92" s="31"/>
      <c r="SOQ92" s="31"/>
      <c r="SOR92" s="31"/>
      <c r="SOS92" s="31"/>
      <c r="SOT92" s="31"/>
      <c r="SOU92" s="31"/>
      <c r="SOV92" s="31"/>
      <c r="SOW92" s="31"/>
      <c r="SOX92" s="31"/>
      <c r="SOY92" s="31"/>
      <c r="SOZ92" s="31"/>
      <c r="SPA92" s="31"/>
      <c r="SPB92" s="31"/>
      <c r="SPC92" s="31"/>
      <c r="SPD92" s="31"/>
      <c r="SPE92" s="31"/>
      <c r="SPF92" s="31"/>
      <c r="SPG92" s="31"/>
      <c r="SPH92" s="31"/>
      <c r="SPI92" s="31"/>
      <c r="SPJ92" s="31"/>
      <c r="SPK92" s="31"/>
      <c r="SPL92" s="31"/>
      <c r="SPM92" s="31"/>
      <c r="SPN92" s="31"/>
      <c r="SPO92" s="31"/>
      <c r="SPP92" s="31"/>
      <c r="SPQ92" s="31"/>
      <c r="SPR92" s="31"/>
      <c r="SPS92" s="31"/>
      <c r="SPT92" s="31"/>
      <c r="SPU92" s="31"/>
      <c r="SPV92" s="31"/>
      <c r="SPW92" s="31"/>
      <c r="SPX92" s="31"/>
      <c r="SPY92" s="31"/>
      <c r="SPZ92" s="31"/>
      <c r="SQA92" s="31"/>
      <c r="SQB92" s="31"/>
      <c r="SQC92" s="31"/>
      <c r="SQD92" s="31"/>
      <c r="SQE92" s="31"/>
      <c r="SQF92" s="31"/>
      <c r="SQG92" s="31"/>
      <c r="SQH92" s="31"/>
      <c r="SQI92" s="31"/>
      <c r="SQJ92" s="31"/>
      <c r="SQK92" s="31"/>
      <c r="SQL92" s="31"/>
      <c r="SQM92" s="31"/>
      <c r="SQN92" s="31"/>
      <c r="SQO92" s="31"/>
      <c r="SQP92" s="31"/>
      <c r="SQQ92" s="31"/>
      <c r="SQR92" s="31"/>
      <c r="SQS92" s="31"/>
      <c r="SQT92" s="31"/>
      <c r="SQU92" s="31"/>
      <c r="SQV92" s="31"/>
      <c r="SQW92" s="31"/>
      <c r="SQX92" s="31"/>
      <c r="SQY92" s="31"/>
      <c r="SQZ92" s="31"/>
      <c r="SRA92" s="31"/>
      <c r="SRB92" s="31"/>
      <c r="SRC92" s="31"/>
      <c r="SRD92" s="31"/>
      <c r="SRE92" s="31"/>
      <c r="SRF92" s="31"/>
      <c r="SRG92" s="31"/>
      <c r="SRH92" s="31"/>
      <c r="SRI92" s="31"/>
      <c r="SRJ92" s="31"/>
      <c r="SRK92" s="31"/>
      <c r="SRL92" s="31"/>
      <c r="SRM92" s="31"/>
      <c r="SRN92" s="31"/>
      <c r="SRO92" s="31"/>
      <c r="SRP92" s="31"/>
      <c r="SRQ92" s="31"/>
      <c r="SRR92" s="31"/>
      <c r="SRS92" s="31"/>
      <c r="SRT92" s="31"/>
      <c r="SRU92" s="31"/>
      <c r="SRV92" s="31"/>
      <c r="SRW92" s="31"/>
      <c r="SRX92" s="31"/>
      <c r="SRY92" s="31"/>
      <c r="SRZ92" s="31"/>
      <c r="SSA92" s="31"/>
      <c r="SSB92" s="31"/>
      <c r="SSC92" s="31"/>
      <c r="SSD92" s="31"/>
      <c r="SSE92" s="31"/>
      <c r="SSF92" s="31"/>
      <c r="SSG92" s="31"/>
      <c r="SSH92" s="31"/>
      <c r="SSI92" s="31"/>
      <c r="SSJ92" s="31"/>
      <c r="SSK92" s="31"/>
      <c r="SSL92" s="31"/>
      <c r="SSM92" s="31"/>
      <c r="SSN92" s="31"/>
      <c r="SSO92" s="31"/>
      <c r="SSP92" s="31"/>
      <c r="SSQ92" s="31"/>
      <c r="SSR92" s="31"/>
      <c r="SSS92" s="31"/>
      <c r="SST92" s="31"/>
      <c r="SSU92" s="31"/>
      <c r="SSV92" s="31"/>
      <c r="SSW92" s="31"/>
      <c r="SSX92" s="31"/>
      <c r="SSY92" s="31"/>
      <c r="SSZ92" s="31"/>
      <c r="STA92" s="31"/>
      <c r="STB92" s="31"/>
      <c r="STC92" s="31"/>
      <c r="STD92" s="31"/>
      <c r="STE92" s="31"/>
      <c r="STF92" s="31"/>
      <c r="STG92" s="31"/>
      <c r="STH92" s="31"/>
      <c r="STI92" s="31"/>
      <c r="STJ92" s="31"/>
      <c r="STK92" s="31"/>
      <c r="STL92" s="31"/>
      <c r="STM92" s="31"/>
      <c r="STN92" s="31"/>
      <c r="STO92" s="31"/>
      <c r="STP92" s="31"/>
      <c r="STQ92" s="31"/>
      <c r="STR92" s="31"/>
      <c r="STS92" s="31"/>
      <c r="STT92" s="31"/>
      <c r="STU92" s="31"/>
      <c r="STV92" s="31"/>
      <c r="STW92" s="31"/>
      <c r="STX92" s="31"/>
      <c r="STY92" s="31"/>
      <c r="STZ92" s="31"/>
      <c r="SUA92" s="31"/>
      <c r="SUB92" s="31"/>
      <c r="SUC92" s="31"/>
      <c r="SUD92" s="31"/>
      <c r="SUE92" s="31"/>
      <c r="SUF92" s="31"/>
      <c r="SUG92" s="31"/>
      <c r="SUH92" s="31"/>
      <c r="SUI92" s="31"/>
      <c r="SUJ92" s="31"/>
      <c r="SUK92" s="31"/>
      <c r="SUL92" s="31"/>
      <c r="SUM92" s="31"/>
      <c r="SUN92" s="31"/>
      <c r="SUO92" s="31"/>
      <c r="SUP92" s="31"/>
      <c r="SUQ92" s="31"/>
      <c r="SUR92" s="31"/>
      <c r="SUS92" s="31"/>
      <c r="SUT92" s="31"/>
      <c r="SUU92" s="31"/>
      <c r="SUV92" s="31"/>
      <c r="SUW92" s="31"/>
      <c r="SUX92" s="31"/>
      <c r="SUY92" s="31"/>
      <c r="SUZ92" s="31"/>
      <c r="SVA92" s="31"/>
      <c r="SVB92" s="31"/>
      <c r="SVC92" s="31"/>
      <c r="SVD92" s="31"/>
      <c r="SVE92" s="31"/>
      <c r="SVF92" s="31"/>
      <c r="SVG92" s="31"/>
      <c r="SVH92" s="31"/>
      <c r="SVI92" s="31"/>
      <c r="SVJ92" s="31"/>
      <c r="SVK92" s="31"/>
      <c r="SVL92" s="31"/>
      <c r="SVM92" s="31"/>
      <c r="SVN92" s="31"/>
      <c r="SVO92" s="31"/>
      <c r="SVP92" s="31"/>
      <c r="SVQ92" s="31"/>
      <c r="SVR92" s="31"/>
      <c r="SVS92" s="31"/>
      <c r="SVT92" s="31"/>
      <c r="SVU92" s="31"/>
      <c r="SVV92" s="31"/>
      <c r="SVW92" s="31"/>
      <c r="SVX92" s="31"/>
      <c r="SVY92" s="31"/>
      <c r="SVZ92" s="31"/>
      <c r="SWA92" s="31"/>
      <c r="SWB92" s="31"/>
      <c r="SWC92" s="31"/>
      <c r="SWD92" s="31"/>
      <c r="SWE92" s="31"/>
      <c r="SWF92" s="31"/>
      <c r="SWG92" s="31"/>
      <c r="SWH92" s="31"/>
      <c r="SWI92" s="31"/>
      <c r="SWJ92" s="31"/>
      <c r="SWK92" s="31"/>
      <c r="SWL92" s="31"/>
      <c r="SWM92" s="31"/>
      <c r="SWN92" s="31"/>
      <c r="SWO92" s="31"/>
      <c r="SWP92" s="31"/>
      <c r="SWQ92" s="31"/>
      <c r="SWR92" s="31"/>
      <c r="SWS92" s="31"/>
      <c r="SWT92" s="31"/>
      <c r="SWU92" s="31"/>
      <c r="SWV92" s="31"/>
      <c r="SWW92" s="31"/>
      <c r="SWX92" s="31"/>
      <c r="SWY92" s="31"/>
      <c r="SWZ92" s="31"/>
      <c r="SXA92" s="31"/>
      <c r="SXB92" s="31"/>
      <c r="SXC92" s="31"/>
      <c r="SXD92" s="31"/>
      <c r="SXE92" s="31"/>
      <c r="SXF92" s="31"/>
      <c r="SXG92" s="31"/>
      <c r="SXH92" s="31"/>
      <c r="SXI92" s="31"/>
      <c r="SXJ92" s="31"/>
      <c r="SXK92" s="31"/>
      <c r="SXL92" s="31"/>
      <c r="SXM92" s="31"/>
      <c r="SXN92" s="31"/>
      <c r="SXO92" s="31"/>
      <c r="SXP92" s="31"/>
      <c r="SXQ92" s="31"/>
      <c r="SXR92" s="31"/>
      <c r="SXS92" s="31"/>
      <c r="SXT92" s="31"/>
      <c r="SXU92" s="31"/>
      <c r="SXV92" s="31"/>
      <c r="SXW92" s="31"/>
      <c r="SXX92" s="31"/>
      <c r="SXY92" s="31"/>
      <c r="SXZ92" s="31"/>
      <c r="SYA92" s="31"/>
      <c r="SYB92" s="31"/>
      <c r="SYC92" s="31"/>
      <c r="SYD92" s="31"/>
      <c r="SYE92" s="31"/>
      <c r="SYF92" s="31"/>
      <c r="SYG92" s="31"/>
      <c r="SYH92" s="31"/>
      <c r="SYI92" s="31"/>
      <c r="SYJ92" s="31"/>
      <c r="SYK92" s="31"/>
      <c r="SYL92" s="31"/>
      <c r="SYM92" s="31"/>
      <c r="SYN92" s="31"/>
      <c r="SYO92" s="31"/>
      <c r="SYP92" s="31"/>
      <c r="SYQ92" s="31"/>
      <c r="SYR92" s="31"/>
      <c r="SYS92" s="31"/>
      <c r="SYT92" s="31"/>
      <c r="SYU92" s="31"/>
      <c r="SYV92" s="31"/>
      <c r="SYW92" s="31"/>
      <c r="SYX92" s="31"/>
      <c r="SYY92" s="31"/>
      <c r="SYZ92" s="31"/>
      <c r="SZA92" s="31"/>
      <c r="SZB92" s="31"/>
      <c r="SZC92" s="31"/>
      <c r="SZD92" s="31"/>
      <c r="SZE92" s="31"/>
      <c r="SZF92" s="31"/>
      <c r="SZG92" s="31"/>
      <c r="SZH92" s="31"/>
      <c r="SZI92" s="31"/>
      <c r="SZJ92" s="31"/>
      <c r="SZK92" s="31"/>
      <c r="SZL92" s="31"/>
      <c r="SZM92" s="31"/>
      <c r="SZN92" s="31"/>
      <c r="SZO92" s="31"/>
      <c r="SZP92" s="31"/>
      <c r="SZQ92" s="31"/>
      <c r="SZR92" s="31"/>
      <c r="SZS92" s="31"/>
      <c r="SZT92" s="31"/>
      <c r="SZU92" s="31"/>
      <c r="SZV92" s="31"/>
      <c r="SZW92" s="31"/>
      <c r="SZX92" s="31"/>
      <c r="SZY92" s="31"/>
      <c r="SZZ92" s="31"/>
      <c r="TAA92" s="31"/>
      <c r="TAB92" s="31"/>
      <c r="TAC92" s="31"/>
      <c r="TAD92" s="31"/>
      <c r="TAE92" s="31"/>
      <c r="TAF92" s="31"/>
      <c r="TAG92" s="31"/>
      <c r="TAH92" s="31"/>
      <c r="TAI92" s="31"/>
      <c r="TAJ92" s="31"/>
      <c r="TAK92" s="31"/>
      <c r="TAL92" s="31"/>
      <c r="TAM92" s="31"/>
      <c r="TAN92" s="31"/>
      <c r="TAO92" s="31"/>
      <c r="TAP92" s="31"/>
      <c r="TAQ92" s="31"/>
      <c r="TAR92" s="31"/>
      <c r="TAS92" s="31"/>
      <c r="TAT92" s="31"/>
      <c r="TAU92" s="31"/>
      <c r="TAV92" s="31"/>
      <c r="TAW92" s="31"/>
      <c r="TAX92" s="31"/>
      <c r="TAY92" s="31"/>
      <c r="TAZ92" s="31"/>
      <c r="TBA92" s="31"/>
      <c r="TBB92" s="31"/>
      <c r="TBC92" s="31"/>
      <c r="TBD92" s="31"/>
      <c r="TBE92" s="31"/>
      <c r="TBF92" s="31"/>
      <c r="TBG92" s="31"/>
      <c r="TBH92" s="31"/>
      <c r="TBI92" s="31"/>
      <c r="TBJ92" s="31"/>
      <c r="TBK92" s="31"/>
      <c r="TBL92" s="31"/>
      <c r="TBM92" s="31"/>
      <c r="TBN92" s="31"/>
      <c r="TBO92" s="31"/>
      <c r="TBP92" s="31"/>
      <c r="TBQ92" s="31"/>
      <c r="TBR92" s="31"/>
      <c r="TBS92" s="31"/>
      <c r="TBT92" s="31"/>
      <c r="TBU92" s="31"/>
      <c r="TBV92" s="31"/>
      <c r="TBW92" s="31"/>
      <c r="TBX92" s="31"/>
      <c r="TBY92" s="31"/>
      <c r="TBZ92" s="31"/>
      <c r="TCA92" s="31"/>
      <c r="TCB92" s="31"/>
      <c r="TCC92" s="31"/>
      <c r="TCD92" s="31"/>
      <c r="TCE92" s="31"/>
      <c r="TCF92" s="31"/>
      <c r="TCG92" s="31"/>
      <c r="TCH92" s="31"/>
      <c r="TCI92" s="31"/>
      <c r="TCJ92" s="31"/>
      <c r="TCK92" s="31"/>
      <c r="TCL92" s="31"/>
      <c r="TCM92" s="31"/>
      <c r="TCN92" s="31"/>
      <c r="TCO92" s="31"/>
      <c r="TCP92" s="31"/>
      <c r="TCQ92" s="31"/>
      <c r="TCR92" s="31"/>
      <c r="TCS92" s="31"/>
      <c r="TCT92" s="31"/>
      <c r="TCU92" s="31"/>
      <c r="TCV92" s="31"/>
      <c r="TCW92" s="31"/>
      <c r="TCX92" s="31"/>
      <c r="TCY92" s="31"/>
      <c r="TCZ92" s="31"/>
      <c r="TDA92" s="31"/>
      <c r="TDB92" s="31"/>
      <c r="TDC92" s="31"/>
      <c r="TDD92" s="31"/>
      <c r="TDE92" s="31"/>
      <c r="TDF92" s="31"/>
      <c r="TDG92" s="31"/>
      <c r="TDH92" s="31"/>
      <c r="TDI92" s="31"/>
      <c r="TDJ92" s="31"/>
      <c r="TDK92" s="31"/>
      <c r="TDL92" s="31"/>
      <c r="TDM92" s="31"/>
      <c r="TDN92" s="31"/>
      <c r="TDO92" s="31"/>
      <c r="TDP92" s="31"/>
      <c r="TDQ92" s="31"/>
      <c r="TDR92" s="31"/>
      <c r="TDS92" s="31"/>
      <c r="TDT92" s="31"/>
      <c r="TDU92" s="31"/>
      <c r="TDV92" s="31"/>
      <c r="TDW92" s="31"/>
      <c r="TDX92" s="31"/>
      <c r="TDY92" s="31"/>
      <c r="TDZ92" s="31"/>
      <c r="TEA92" s="31"/>
      <c r="TEB92" s="31"/>
      <c r="TEC92" s="31"/>
      <c r="TED92" s="31"/>
      <c r="TEE92" s="31"/>
      <c r="TEF92" s="31"/>
      <c r="TEG92" s="31"/>
      <c r="TEH92" s="31"/>
      <c r="TEI92" s="31"/>
      <c r="TEJ92" s="31"/>
      <c r="TEK92" s="31"/>
      <c r="TEL92" s="31"/>
      <c r="TEM92" s="31"/>
      <c r="TEN92" s="31"/>
      <c r="TEO92" s="31"/>
      <c r="TEP92" s="31"/>
      <c r="TEQ92" s="31"/>
      <c r="TER92" s="31"/>
      <c r="TES92" s="31"/>
      <c r="TET92" s="31"/>
      <c r="TEU92" s="31"/>
      <c r="TEV92" s="31"/>
      <c r="TEW92" s="31"/>
      <c r="TEX92" s="31"/>
      <c r="TEY92" s="31"/>
      <c r="TEZ92" s="31"/>
      <c r="TFA92" s="31"/>
      <c r="TFB92" s="31"/>
      <c r="TFC92" s="31"/>
      <c r="TFD92" s="31"/>
      <c r="TFE92" s="31"/>
      <c r="TFF92" s="31"/>
      <c r="TFG92" s="31"/>
      <c r="TFH92" s="31"/>
      <c r="TFI92" s="31"/>
      <c r="TFJ92" s="31"/>
      <c r="TFK92" s="31"/>
      <c r="TFL92" s="31"/>
      <c r="TFM92" s="31"/>
      <c r="TFN92" s="31"/>
      <c r="TFO92" s="31"/>
      <c r="TFP92" s="31"/>
      <c r="TFQ92" s="31"/>
      <c r="TFR92" s="31"/>
      <c r="TFS92" s="31"/>
      <c r="TFT92" s="31"/>
      <c r="TFU92" s="31"/>
      <c r="TFV92" s="31"/>
      <c r="TFW92" s="31"/>
      <c r="TFX92" s="31"/>
      <c r="TFY92" s="31"/>
      <c r="TFZ92" s="31"/>
      <c r="TGA92" s="31"/>
      <c r="TGB92" s="31"/>
      <c r="TGC92" s="31"/>
      <c r="TGD92" s="31"/>
      <c r="TGE92" s="31"/>
      <c r="TGF92" s="31"/>
      <c r="TGG92" s="31"/>
      <c r="TGH92" s="31"/>
      <c r="TGI92" s="31"/>
      <c r="TGJ92" s="31"/>
      <c r="TGK92" s="31"/>
      <c r="TGL92" s="31"/>
      <c r="TGM92" s="31"/>
      <c r="TGN92" s="31"/>
      <c r="TGO92" s="31"/>
      <c r="TGP92" s="31"/>
      <c r="TGQ92" s="31"/>
      <c r="TGR92" s="31"/>
      <c r="TGS92" s="31"/>
      <c r="TGT92" s="31"/>
      <c r="TGU92" s="31"/>
      <c r="TGV92" s="31"/>
      <c r="TGW92" s="31"/>
      <c r="TGX92" s="31"/>
      <c r="TGY92" s="31"/>
      <c r="TGZ92" s="31"/>
      <c r="THA92" s="31"/>
      <c r="THB92" s="31"/>
      <c r="THC92" s="31"/>
      <c r="THD92" s="31"/>
      <c r="THE92" s="31"/>
      <c r="THF92" s="31"/>
      <c r="THG92" s="31"/>
      <c r="THH92" s="31"/>
      <c r="THI92" s="31"/>
      <c r="THJ92" s="31"/>
      <c r="THK92" s="31"/>
      <c r="THL92" s="31"/>
      <c r="THM92" s="31"/>
      <c r="THN92" s="31"/>
      <c r="THO92" s="31"/>
      <c r="THP92" s="31"/>
      <c r="THQ92" s="31"/>
      <c r="THR92" s="31"/>
      <c r="THS92" s="31"/>
      <c r="THT92" s="31"/>
      <c r="THU92" s="31"/>
      <c r="THV92" s="31"/>
      <c r="THW92" s="31"/>
      <c r="THX92" s="31"/>
      <c r="THY92" s="31"/>
      <c r="THZ92" s="31"/>
      <c r="TIA92" s="31"/>
      <c r="TIB92" s="31"/>
      <c r="TIC92" s="31"/>
      <c r="TID92" s="31"/>
      <c r="TIE92" s="31"/>
      <c r="TIF92" s="31"/>
      <c r="TIG92" s="31"/>
      <c r="TIH92" s="31"/>
      <c r="TII92" s="31"/>
      <c r="TIJ92" s="31"/>
      <c r="TIK92" s="31"/>
      <c r="TIL92" s="31"/>
      <c r="TIM92" s="31"/>
      <c r="TIN92" s="31"/>
      <c r="TIO92" s="31"/>
      <c r="TIP92" s="31"/>
      <c r="TIQ92" s="31"/>
      <c r="TIR92" s="31"/>
      <c r="TIS92" s="31"/>
      <c r="TIT92" s="31"/>
      <c r="TIU92" s="31"/>
      <c r="TIV92" s="31"/>
      <c r="TIW92" s="31"/>
      <c r="TIX92" s="31"/>
      <c r="TIY92" s="31"/>
      <c r="TIZ92" s="31"/>
      <c r="TJA92" s="31"/>
      <c r="TJB92" s="31"/>
      <c r="TJC92" s="31"/>
      <c r="TJD92" s="31"/>
      <c r="TJE92" s="31"/>
      <c r="TJF92" s="31"/>
      <c r="TJG92" s="31"/>
      <c r="TJH92" s="31"/>
      <c r="TJI92" s="31"/>
      <c r="TJJ92" s="31"/>
      <c r="TJK92" s="31"/>
      <c r="TJL92" s="31"/>
      <c r="TJM92" s="31"/>
      <c r="TJN92" s="31"/>
      <c r="TJO92" s="31"/>
      <c r="TJP92" s="31"/>
      <c r="TJQ92" s="31"/>
      <c r="TJR92" s="31"/>
      <c r="TJS92" s="31"/>
      <c r="TJT92" s="31"/>
      <c r="TJU92" s="31"/>
      <c r="TJV92" s="31"/>
      <c r="TJW92" s="31"/>
      <c r="TJX92" s="31"/>
      <c r="TJY92" s="31"/>
      <c r="TJZ92" s="31"/>
      <c r="TKA92" s="31"/>
      <c r="TKB92" s="31"/>
      <c r="TKC92" s="31"/>
      <c r="TKD92" s="31"/>
      <c r="TKE92" s="31"/>
      <c r="TKF92" s="31"/>
      <c r="TKG92" s="31"/>
      <c r="TKH92" s="31"/>
      <c r="TKI92" s="31"/>
      <c r="TKJ92" s="31"/>
      <c r="TKK92" s="31"/>
      <c r="TKL92" s="31"/>
      <c r="TKM92" s="31"/>
      <c r="TKN92" s="31"/>
      <c r="TKO92" s="31"/>
      <c r="TKP92" s="31"/>
      <c r="TKQ92" s="31"/>
      <c r="TKR92" s="31"/>
      <c r="TKS92" s="31"/>
      <c r="TKT92" s="31"/>
      <c r="TKU92" s="31"/>
      <c r="TKV92" s="31"/>
      <c r="TKW92" s="31"/>
      <c r="TKX92" s="31"/>
      <c r="TKY92" s="31"/>
      <c r="TKZ92" s="31"/>
      <c r="TLA92" s="31"/>
      <c r="TLB92" s="31"/>
      <c r="TLC92" s="31"/>
      <c r="TLD92" s="31"/>
      <c r="TLE92" s="31"/>
      <c r="TLF92" s="31"/>
      <c r="TLG92" s="31"/>
      <c r="TLH92" s="31"/>
      <c r="TLI92" s="31"/>
      <c r="TLJ92" s="31"/>
      <c r="TLK92" s="31"/>
      <c r="TLL92" s="31"/>
      <c r="TLM92" s="31"/>
      <c r="TLN92" s="31"/>
      <c r="TLO92" s="31"/>
      <c r="TLP92" s="31"/>
      <c r="TLQ92" s="31"/>
      <c r="TLR92" s="31"/>
      <c r="TLS92" s="31"/>
      <c r="TLT92" s="31"/>
      <c r="TLU92" s="31"/>
      <c r="TLV92" s="31"/>
      <c r="TLW92" s="31"/>
      <c r="TLX92" s="31"/>
      <c r="TLY92" s="31"/>
      <c r="TLZ92" s="31"/>
      <c r="TMA92" s="31"/>
      <c r="TMB92" s="31"/>
      <c r="TMC92" s="31"/>
      <c r="TMD92" s="31"/>
      <c r="TME92" s="31"/>
      <c r="TMF92" s="31"/>
      <c r="TMG92" s="31"/>
      <c r="TMH92" s="31"/>
      <c r="TMI92" s="31"/>
      <c r="TMJ92" s="31"/>
      <c r="TMK92" s="31"/>
      <c r="TML92" s="31"/>
      <c r="TMM92" s="31"/>
      <c r="TMN92" s="31"/>
      <c r="TMO92" s="31"/>
      <c r="TMP92" s="31"/>
      <c r="TMQ92" s="31"/>
      <c r="TMR92" s="31"/>
      <c r="TMS92" s="31"/>
      <c r="TMT92" s="31"/>
      <c r="TMU92" s="31"/>
      <c r="TMV92" s="31"/>
      <c r="TMW92" s="31"/>
      <c r="TMX92" s="31"/>
      <c r="TMY92" s="31"/>
      <c r="TMZ92" s="31"/>
      <c r="TNA92" s="31"/>
      <c r="TNB92" s="31"/>
      <c r="TNC92" s="31"/>
      <c r="TND92" s="31"/>
      <c r="TNE92" s="31"/>
      <c r="TNF92" s="31"/>
      <c r="TNG92" s="31"/>
      <c r="TNH92" s="31"/>
      <c r="TNI92" s="31"/>
      <c r="TNJ92" s="31"/>
      <c r="TNK92" s="31"/>
      <c r="TNL92" s="31"/>
      <c r="TNM92" s="31"/>
      <c r="TNN92" s="31"/>
      <c r="TNO92" s="31"/>
      <c r="TNP92" s="31"/>
      <c r="TNQ92" s="31"/>
      <c r="TNR92" s="31"/>
      <c r="TNS92" s="31"/>
      <c r="TNT92" s="31"/>
      <c r="TNU92" s="31"/>
      <c r="TNV92" s="31"/>
      <c r="TNW92" s="31"/>
      <c r="TNX92" s="31"/>
      <c r="TNY92" s="31"/>
      <c r="TNZ92" s="31"/>
      <c r="TOA92" s="31"/>
      <c r="TOB92" s="31"/>
      <c r="TOC92" s="31"/>
      <c r="TOD92" s="31"/>
      <c r="TOE92" s="31"/>
      <c r="TOF92" s="31"/>
      <c r="TOG92" s="31"/>
      <c r="TOH92" s="31"/>
      <c r="TOI92" s="31"/>
      <c r="TOJ92" s="31"/>
      <c r="TOK92" s="31"/>
      <c r="TOL92" s="31"/>
      <c r="TOM92" s="31"/>
      <c r="TON92" s="31"/>
      <c r="TOO92" s="31"/>
      <c r="TOP92" s="31"/>
      <c r="TOQ92" s="31"/>
      <c r="TOR92" s="31"/>
      <c r="TOS92" s="31"/>
      <c r="TOT92" s="31"/>
      <c r="TOU92" s="31"/>
      <c r="TOV92" s="31"/>
      <c r="TOW92" s="31"/>
      <c r="TOX92" s="31"/>
      <c r="TOY92" s="31"/>
      <c r="TOZ92" s="31"/>
      <c r="TPA92" s="31"/>
      <c r="TPB92" s="31"/>
      <c r="TPC92" s="31"/>
      <c r="TPD92" s="31"/>
      <c r="TPE92" s="31"/>
      <c r="TPF92" s="31"/>
      <c r="TPG92" s="31"/>
      <c r="TPH92" s="31"/>
      <c r="TPI92" s="31"/>
      <c r="TPJ92" s="31"/>
      <c r="TPK92" s="31"/>
      <c r="TPL92" s="31"/>
      <c r="TPM92" s="31"/>
      <c r="TPN92" s="31"/>
      <c r="TPO92" s="31"/>
      <c r="TPP92" s="31"/>
      <c r="TPQ92" s="31"/>
      <c r="TPR92" s="31"/>
      <c r="TPS92" s="31"/>
      <c r="TPT92" s="31"/>
      <c r="TPU92" s="31"/>
      <c r="TPV92" s="31"/>
      <c r="TPW92" s="31"/>
      <c r="TPX92" s="31"/>
      <c r="TPY92" s="31"/>
      <c r="TPZ92" s="31"/>
      <c r="TQA92" s="31"/>
      <c r="TQB92" s="31"/>
      <c r="TQC92" s="31"/>
      <c r="TQD92" s="31"/>
      <c r="TQE92" s="31"/>
      <c r="TQF92" s="31"/>
      <c r="TQG92" s="31"/>
      <c r="TQH92" s="31"/>
      <c r="TQI92" s="31"/>
      <c r="TQJ92" s="31"/>
      <c r="TQK92" s="31"/>
      <c r="TQL92" s="31"/>
      <c r="TQM92" s="31"/>
      <c r="TQN92" s="31"/>
      <c r="TQO92" s="31"/>
      <c r="TQP92" s="31"/>
      <c r="TQQ92" s="31"/>
      <c r="TQR92" s="31"/>
      <c r="TQS92" s="31"/>
      <c r="TQT92" s="31"/>
      <c r="TQU92" s="31"/>
      <c r="TQV92" s="31"/>
      <c r="TQW92" s="31"/>
      <c r="TQX92" s="31"/>
      <c r="TQY92" s="31"/>
      <c r="TQZ92" s="31"/>
      <c r="TRA92" s="31"/>
      <c r="TRB92" s="31"/>
      <c r="TRC92" s="31"/>
      <c r="TRD92" s="31"/>
      <c r="TRE92" s="31"/>
      <c r="TRF92" s="31"/>
      <c r="TRG92" s="31"/>
      <c r="TRH92" s="31"/>
      <c r="TRI92" s="31"/>
      <c r="TRJ92" s="31"/>
      <c r="TRK92" s="31"/>
      <c r="TRL92" s="31"/>
      <c r="TRM92" s="31"/>
      <c r="TRN92" s="31"/>
      <c r="TRO92" s="31"/>
      <c r="TRP92" s="31"/>
      <c r="TRQ92" s="31"/>
      <c r="TRR92" s="31"/>
      <c r="TRS92" s="31"/>
      <c r="TRT92" s="31"/>
      <c r="TRU92" s="31"/>
      <c r="TRV92" s="31"/>
      <c r="TRW92" s="31"/>
      <c r="TRX92" s="31"/>
      <c r="TRY92" s="31"/>
      <c r="TRZ92" s="31"/>
      <c r="TSA92" s="31"/>
      <c r="TSB92" s="31"/>
      <c r="TSC92" s="31"/>
      <c r="TSD92" s="31"/>
      <c r="TSE92" s="31"/>
      <c r="TSF92" s="31"/>
      <c r="TSG92" s="31"/>
      <c r="TSH92" s="31"/>
      <c r="TSI92" s="31"/>
      <c r="TSJ92" s="31"/>
      <c r="TSK92" s="31"/>
      <c r="TSL92" s="31"/>
      <c r="TSM92" s="31"/>
      <c r="TSN92" s="31"/>
      <c r="TSO92" s="31"/>
      <c r="TSP92" s="31"/>
      <c r="TSQ92" s="31"/>
      <c r="TSR92" s="31"/>
      <c r="TSS92" s="31"/>
      <c r="TST92" s="31"/>
      <c r="TSU92" s="31"/>
      <c r="TSV92" s="31"/>
      <c r="TSW92" s="31"/>
      <c r="TSX92" s="31"/>
      <c r="TSY92" s="31"/>
      <c r="TSZ92" s="31"/>
      <c r="TTA92" s="31"/>
      <c r="TTB92" s="31"/>
      <c r="TTC92" s="31"/>
      <c r="TTD92" s="31"/>
      <c r="TTE92" s="31"/>
      <c r="TTF92" s="31"/>
      <c r="TTG92" s="31"/>
      <c r="TTH92" s="31"/>
      <c r="TTI92" s="31"/>
      <c r="TTJ92" s="31"/>
      <c r="TTK92" s="31"/>
      <c r="TTL92" s="31"/>
      <c r="TTM92" s="31"/>
      <c r="TTN92" s="31"/>
      <c r="TTO92" s="31"/>
      <c r="TTP92" s="31"/>
      <c r="TTQ92" s="31"/>
      <c r="TTR92" s="31"/>
      <c r="TTS92" s="31"/>
      <c r="TTT92" s="31"/>
      <c r="TTU92" s="31"/>
      <c r="TTV92" s="31"/>
      <c r="TTW92" s="31"/>
      <c r="TTX92" s="31"/>
      <c r="TTY92" s="31"/>
      <c r="TTZ92" s="31"/>
      <c r="TUA92" s="31"/>
      <c r="TUB92" s="31"/>
      <c r="TUC92" s="31"/>
      <c r="TUD92" s="31"/>
      <c r="TUE92" s="31"/>
      <c r="TUF92" s="31"/>
      <c r="TUG92" s="31"/>
      <c r="TUH92" s="31"/>
      <c r="TUI92" s="31"/>
      <c r="TUJ92" s="31"/>
      <c r="TUK92" s="31"/>
      <c r="TUL92" s="31"/>
      <c r="TUM92" s="31"/>
      <c r="TUN92" s="31"/>
      <c r="TUO92" s="31"/>
      <c r="TUP92" s="31"/>
      <c r="TUQ92" s="31"/>
      <c r="TUR92" s="31"/>
      <c r="TUS92" s="31"/>
      <c r="TUT92" s="31"/>
      <c r="TUU92" s="31"/>
      <c r="TUV92" s="31"/>
      <c r="TUW92" s="31"/>
      <c r="TUX92" s="31"/>
      <c r="TUY92" s="31"/>
      <c r="TUZ92" s="31"/>
      <c r="TVA92" s="31"/>
      <c r="TVB92" s="31"/>
      <c r="TVC92" s="31"/>
      <c r="TVD92" s="31"/>
      <c r="TVE92" s="31"/>
      <c r="TVF92" s="31"/>
      <c r="TVG92" s="31"/>
      <c r="TVH92" s="31"/>
      <c r="TVI92" s="31"/>
      <c r="TVJ92" s="31"/>
      <c r="TVK92" s="31"/>
      <c r="TVL92" s="31"/>
      <c r="TVM92" s="31"/>
      <c r="TVN92" s="31"/>
      <c r="TVO92" s="31"/>
      <c r="TVP92" s="31"/>
      <c r="TVQ92" s="31"/>
      <c r="TVR92" s="31"/>
      <c r="TVS92" s="31"/>
      <c r="TVT92" s="31"/>
      <c r="TVU92" s="31"/>
      <c r="TVV92" s="31"/>
      <c r="TVW92" s="31"/>
      <c r="TVX92" s="31"/>
      <c r="TVY92" s="31"/>
      <c r="TVZ92" s="31"/>
      <c r="TWA92" s="31"/>
      <c r="TWB92" s="31"/>
      <c r="TWC92" s="31"/>
      <c r="TWD92" s="31"/>
      <c r="TWE92" s="31"/>
      <c r="TWF92" s="31"/>
      <c r="TWG92" s="31"/>
      <c r="TWH92" s="31"/>
      <c r="TWI92" s="31"/>
      <c r="TWJ92" s="31"/>
      <c r="TWK92" s="31"/>
      <c r="TWL92" s="31"/>
      <c r="TWM92" s="31"/>
      <c r="TWN92" s="31"/>
      <c r="TWO92" s="31"/>
      <c r="TWP92" s="31"/>
      <c r="TWQ92" s="31"/>
      <c r="TWR92" s="31"/>
      <c r="TWS92" s="31"/>
      <c r="TWT92" s="31"/>
      <c r="TWU92" s="31"/>
      <c r="TWV92" s="31"/>
      <c r="TWW92" s="31"/>
      <c r="TWX92" s="31"/>
      <c r="TWY92" s="31"/>
      <c r="TWZ92" s="31"/>
      <c r="TXA92" s="31"/>
      <c r="TXB92" s="31"/>
      <c r="TXC92" s="31"/>
      <c r="TXD92" s="31"/>
      <c r="TXE92" s="31"/>
      <c r="TXF92" s="31"/>
      <c r="TXG92" s="31"/>
      <c r="TXH92" s="31"/>
      <c r="TXI92" s="31"/>
      <c r="TXJ92" s="31"/>
      <c r="TXK92" s="31"/>
      <c r="TXL92" s="31"/>
      <c r="TXM92" s="31"/>
      <c r="TXN92" s="31"/>
      <c r="TXO92" s="31"/>
      <c r="TXP92" s="31"/>
      <c r="TXQ92" s="31"/>
      <c r="TXR92" s="31"/>
      <c r="TXS92" s="31"/>
      <c r="TXT92" s="31"/>
      <c r="TXU92" s="31"/>
      <c r="TXV92" s="31"/>
      <c r="TXW92" s="31"/>
      <c r="TXX92" s="31"/>
      <c r="TXY92" s="31"/>
      <c r="TXZ92" s="31"/>
      <c r="TYA92" s="31"/>
      <c r="TYB92" s="31"/>
      <c r="TYC92" s="31"/>
      <c r="TYD92" s="31"/>
      <c r="TYE92" s="31"/>
      <c r="TYF92" s="31"/>
      <c r="TYG92" s="31"/>
      <c r="TYH92" s="31"/>
      <c r="TYI92" s="31"/>
      <c r="TYJ92" s="31"/>
      <c r="TYK92" s="31"/>
      <c r="TYL92" s="31"/>
      <c r="TYM92" s="31"/>
      <c r="TYN92" s="31"/>
      <c r="TYO92" s="31"/>
      <c r="TYP92" s="31"/>
      <c r="TYQ92" s="31"/>
      <c r="TYR92" s="31"/>
      <c r="TYS92" s="31"/>
      <c r="TYT92" s="31"/>
      <c r="TYU92" s="31"/>
      <c r="TYV92" s="31"/>
      <c r="TYW92" s="31"/>
      <c r="TYX92" s="31"/>
      <c r="TYY92" s="31"/>
      <c r="TYZ92" s="31"/>
      <c r="TZA92" s="31"/>
      <c r="TZB92" s="31"/>
      <c r="TZC92" s="31"/>
      <c r="TZD92" s="31"/>
      <c r="TZE92" s="31"/>
      <c r="TZF92" s="31"/>
      <c r="TZG92" s="31"/>
      <c r="TZH92" s="31"/>
      <c r="TZI92" s="31"/>
      <c r="TZJ92" s="31"/>
      <c r="TZK92" s="31"/>
      <c r="TZL92" s="31"/>
      <c r="TZM92" s="31"/>
      <c r="TZN92" s="31"/>
      <c r="TZO92" s="31"/>
      <c r="TZP92" s="31"/>
      <c r="TZQ92" s="31"/>
      <c r="TZR92" s="31"/>
      <c r="TZS92" s="31"/>
      <c r="TZT92" s="31"/>
      <c r="TZU92" s="31"/>
      <c r="TZV92" s="31"/>
      <c r="TZW92" s="31"/>
      <c r="TZX92" s="31"/>
      <c r="TZY92" s="31"/>
      <c r="TZZ92" s="31"/>
      <c r="UAA92" s="31"/>
      <c r="UAB92" s="31"/>
      <c r="UAC92" s="31"/>
      <c r="UAD92" s="31"/>
      <c r="UAE92" s="31"/>
      <c r="UAF92" s="31"/>
      <c r="UAG92" s="31"/>
      <c r="UAH92" s="31"/>
      <c r="UAI92" s="31"/>
      <c r="UAJ92" s="31"/>
      <c r="UAK92" s="31"/>
      <c r="UAL92" s="31"/>
      <c r="UAM92" s="31"/>
      <c r="UAN92" s="31"/>
      <c r="UAO92" s="31"/>
      <c r="UAP92" s="31"/>
      <c r="UAQ92" s="31"/>
      <c r="UAR92" s="31"/>
      <c r="UAS92" s="31"/>
      <c r="UAT92" s="31"/>
      <c r="UAU92" s="31"/>
      <c r="UAV92" s="31"/>
      <c r="UAW92" s="31"/>
      <c r="UAX92" s="31"/>
      <c r="UAY92" s="31"/>
      <c r="UAZ92" s="31"/>
      <c r="UBA92" s="31"/>
      <c r="UBB92" s="31"/>
      <c r="UBC92" s="31"/>
      <c r="UBD92" s="31"/>
      <c r="UBE92" s="31"/>
      <c r="UBF92" s="31"/>
      <c r="UBG92" s="31"/>
      <c r="UBH92" s="31"/>
      <c r="UBI92" s="31"/>
      <c r="UBJ92" s="31"/>
      <c r="UBK92" s="31"/>
      <c r="UBL92" s="31"/>
      <c r="UBM92" s="31"/>
      <c r="UBN92" s="31"/>
      <c r="UBO92" s="31"/>
      <c r="UBP92" s="31"/>
      <c r="UBQ92" s="31"/>
      <c r="UBR92" s="31"/>
      <c r="UBS92" s="31"/>
      <c r="UBT92" s="31"/>
      <c r="UBU92" s="31"/>
      <c r="UBV92" s="31"/>
      <c r="UBW92" s="31"/>
      <c r="UBX92" s="31"/>
      <c r="UBY92" s="31"/>
      <c r="UBZ92" s="31"/>
      <c r="UCA92" s="31"/>
      <c r="UCB92" s="31"/>
      <c r="UCC92" s="31"/>
      <c r="UCD92" s="31"/>
      <c r="UCE92" s="31"/>
      <c r="UCF92" s="31"/>
      <c r="UCG92" s="31"/>
      <c r="UCH92" s="31"/>
      <c r="UCI92" s="31"/>
      <c r="UCJ92" s="31"/>
      <c r="UCK92" s="31"/>
      <c r="UCL92" s="31"/>
      <c r="UCM92" s="31"/>
      <c r="UCN92" s="31"/>
      <c r="UCO92" s="31"/>
      <c r="UCP92" s="31"/>
      <c r="UCQ92" s="31"/>
      <c r="UCR92" s="31"/>
      <c r="UCS92" s="31"/>
      <c r="UCT92" s="31"/>
      <c r="UCU92" s="31"/>
      <c r="UCV92" s="31"/>
      <c r="UCW92" s="31"/>
      <c r="UCX92" s="31"/>
      <c r="UCY92" s="31"/>
      <c r="UCZ92" s="31"/>
      <c r="UDA92" s="31"/>
      <c r="UDB92" s="31"/>
      <c r="UDC92" s="31"/>
      <c r="UDD92" s="31"/>
      <c r="UDE92" s="31"/>
      <c r="UDF92" s="31"/>
      <c r="UDG92" s="31"/>
      <c r="UDH92" s="31"/>
      <c r="UDI92" s="31"/>
      <c r="UDJ92" s="31"/>
      <c r="UDK92" s="31"/>
      <c r="UDL92" s="31"/>
      <c r="UDM92" s="31"/>
      <c r="UDN92" s="31"/>
      <c r="UDO92" s="31"/>
      <c r="UDP92" s="31"/>
      <c r="UDQ92" s="31"/>
      <c r="UDR92" s="31"/>
      <c r="UDS92" s="31"/>
      <c r="UDT92" s="31"/>
      <c r="UDU92" s="31"/>
      <c r="UDV92" s="31"/>
      <c r="UDW92" s="31"/>
      <c r="UDX92" s="31"/>
      <c r="UDY92" s="31"/>
      <c r="UDZ92" s="31"/>
      <c r="UEA92" s="31"/>
      <c r="UEB92" s="31"/>
      <c r="UEC92" s="31"/>
      <c r="UED92" s="31"/>
      <c r="UEE92" s="31"/>
      <c r="UEF92" s="31"/>
      <c r="UEG92" s="31"/>
      <c r="UEH92" s="31"/>
      <c r="UEI92" s="31"/>
      <c r="UEJ92" s="31"/>
      <c r="UEK92" s="31"/>
      <c r="UEL92" s="31"/>
      <c r="UEM92" s="31"/>
      <c r="UEN92" s="31"/>
      <c r="UEO92" s="31"/>
      <c r="UEP92" s="31"/>
      <c r="UEQ92" s="31"/>
      <c r="UER92" s="31"/>
      <c r="UES92" s="31"/>
      <c r="UET92" s="31"/>
      <c r="UEU92" s="31"/>
      <c r="UEV92" s="31"/>
      <c r="UEW92" s="31"/>
      <c r="UEX92" s="31"/>
      <c r="UEY92" s="31"/>
      <c r="UEZ92" s="31"/>
      <c r="UFA92" s="31"/>
      <c r="UFB92" s="31"/>
      <c r="UFC92" s="31"/>
      <c r="UFD92" s="31"/>
      <c r="UFE92" s="31"/>
      <c r="UFF92" s="31"/>
      <c r="UFG92" s="31"/>
      <c r="UFH92" s="31"/>
      <c r="UFI92" s="31"/>
      <c r="UFJ92" s="31"/>
      <c r="UFK92" s="31"/>
      <c r="UFL92" s="31"/>
      <c r="UFM92" s="31"/>
      <c r="UFN92" s="31"/>
      <c r="UFO92" s="31"/>
      <c r="UFP92" s="31"/>
      <c r="UFQ92" s="31"/>
      <c r="UFR92" s="31"/>
      <c r="UFS92" s="31"/>
      <c r="UFT92" s="31"/>
      <c r="UFU92" s="31"/>
      <c r="UFV92" s="31"/>
      <c r="UFW92" s="31"/>
      <c r="UFX92" s="31"/>
      <c r="UFY92" s="31"/>
      <c r="UFZ92" s="31"/>
      <c r="UGA92" s="31"/>
      <c r="UGB92" s="31"/>
      <c r="UGC92" s="31"/>
      <c r="UGD92" s="31"/>
      <c r="UGE92" s="31"/>
      <c r="UGF92" s="31"/>
      <c r="UGG92" s="31"/>
      <c r="UGH92" s="31"/>
      <c r="UGI92" s="31"/>
      <c r="UGJ92" s="31"/>
      <c r="UGK92" s="31"/>
      <c r="UGL92" s="31"/>
      <c r="UGM92" s="31"/>
      <c r="UGN92" s="31"/>
      <c r="UGO92" s="31"/>
      <c r="UGP92" s="31"/>
      <c r="UGQ92" s="31"/>
      <c r="UGR92" s="31"/>
      <c r="UGS92" s="31"/>
      <c r="UGT92" s="31"/>
      <c r="UGU92" s="31"/>
      <c r="UGV92" s="31"/>
      <c r="UGW92" s="31"/>
      <c r="UGX92" s="31"/>
      <c r="UGY92" s="31"/>
      <c r="UGZ92" s="31"/>
      <c r="UHA92" s="31"/>
      <c r="UHB92" s="31"/>
      <c r="UHC92" s="31"/>
      <c r="UHD92" s="31"/>
      <c r="UHE92" s="31"/>
      <c r="UHF92" s="31"/>
      <c r="UHG92" s="31"/>
      <c r="UHH92" s="31"/>
      <c r="UHI92" s="31"/>
      <c r="UHJ92" s="31"/>
      <c r="UHK92" s="31"/>
      <c r="UHL92" s="31"/>
      <c r="UHM92" s="31"/>
      <c r="UHN92" s="31"/>
      <c r="UHO92" s="31"/>
      <c r="UHP92" s="31"/>
      <c r="UHQ92" s="31"/>
      <c r="UHR92" s="31"/>
      <c r="UHS92" s="31"/>
      <c r="UHT92" s="31"/>
      <c r="UHU92" s="31"/>
      <c r="UHV92" s="31"/>
      <c r="UHW92" s="31"/>
      <c r="UHX92" s="31"/>
      <c r="UHY92" s="31"/>
      <c r="UHZ92" s="31"/>
      <c r="UIA92" s="31"/>
      <c r="UIB92" s="31"/>
      <c r="UIC92" s="31"/>
      <c r="UID92" s="31"/>
      <c r="UIE92" s="31"/>
      <c r="UIF92" s="31"/>
      <c r="UIG92" s="31"/>
      <c r="UIH92" s="31"/>
      <c r="UII92" s="31"/>
      <c r="UIJ92" s="31"/>
      <c r="UIK92" s="31"/>
      <c r="UIL92" s="31"/>
      <c r="UIM92" s="31"/>
      <c r="UIN92" s="31"/>
      <c r="UIO92" s="31"/>
      <c r="UIP92" s="31"/>
      <c r="UIQ92" s="31"/>
      <c r="UIR92" s="31"/>
      <c r="UIS92" s="31"/>
      <c r="UIT92" s="31"/>
      <c r="UIU92" s="31"/>
      <c r="UIV92" s="31"/>
      <c r="UIW92" s="31"/>
      <c r="UIX92" s="31"/>
      <c r="UIY92" s="31"/>
      <c r="UIZ92" s="31"/>
      <c r="UJA92" s="31"/>
      <c r="UJB92" s="31"/>
      <c r="UJC92" s="31"/>
      <c r="UJD92" s="31"/>
      <c r="UJE92" s="31"/>
      <c r="UJF92" s="31"/>
      <c r="UJG92" s="31"/>
      <c r="UJH92" s="31"/>
      <c r="UJI92" s="31"/>
      <c r="UJJ92" s="31"/>
      <c r="UJK92" s="31"/>
      <c r="UJL92" s="31"/>
      <c r="UJM92" s="31"/>
      <c r="UJN92" s="31"/>
      <c r="UJO92" s="31"/>
      <c r="UJP92" s="31"/>
      <c r="UJQ92" s="31"/>
      <c r="UJR92" s="31"/>
      <c r="UJS92" s="31"/>
      <c r="UJT92" s="31"/>
      <c r="UJU92" s="31"/>
      <c r="UJV92" s="31"/>
      <c r="UJW92" s="31"/>
      <c r="UJX92" s="31"/>
      <c r="UJY92" s="31"/>
      <c r="UJZ92" s="31"/>
      <c r="UKA92" s="31"/>
      <c r="UKB92" s="31"/>
      <c r="UKC92" s="31"/>
      <c r="UKD92" s="31"/>
      <c r="UKE92" s="31"/>
      <c r="UKF92" s="31"/>
      <c r="UKG92" s="31"/>
      <c r="UKH92" s="31"/>
      <c r="UKI92" s="31"/>
      <c r="UKJ92" s="31"/>
      <c r="UKK92" s="31"/>
      <c r="UKL92" s="31"/>
      <c r="UKM92" s="31"/>
      <c r="UKN92" s="31"/>
      <c r="UKO92" s="31"/>
      <c r="UKP92" s="31"/>
      <c r="UKQ92" s="31"/>
      <c r="UKR92" s="31"/>
      <c r="UKS92" s="31"/>
      <c r="UKT92" s="31"/>
      <c r="UKU92" s="31"/>
      <c r="UKV92" s="31"/>
      <c r="UKW92" s="31"/>
      <c r="UKX92" s="31"/>
      <c r="UKY92" s="31"/>
      <c r="UKZ92" s="31"/>
      <c r="ULA92" s="31"/>
      <c r="ULB92" s="31"/>
      <c r="ULC92" s="31"/>
      <c r="ULD92" s="31"/>
      <c r="ULE92" s="31"/>
      <c r="ULF92" s="31"/>
      <c r="ULG92" s="31"/>
      <c r="ULH92" s="31"/>
      <c r="ULI92" s="31"/>
      <c r="ULJ92" s="31"/>
      <c r="ULK92" s="31"/>
      <c r="ULL92" s="31"/>
      <c r="ULM92" s="31"/>
      <c r="ULN92" s="31"/>
      <c r="ULO92" s="31"/>
      <c r="ULP92" s="31"/>
      <c r="ULQ92" s="31"/>
      <c r="ULR92" s="31"/>
      <c r="ULS92" s="31"/>
      <c r="ULT92" s="31"/>
      <c r="ULU92" s="31"/>
      <c r="ULV92" s="31"/>
      <c r="ULW92" s="31"/>
      <c r="ULX92" s="31"/>
      <c r="ULY92" s="31"/>
      <c r="ULZ92" s="31"/>
      <c r="UMA92" s="31"/>
      <c r="UMB92" s="31"/>
      <c r="UMC92" s="31"/>
      <c r="UMD92" s="31"/>
      <c r="UME92" s="31"/>
      <c r="UMF92" s="31"/>
      <c r="UMG92" s="31"/>
      <c r="UMH92" s="31"/>
      <c r="UMI92" s="31"/>
      <c r="UMJ92" s="31"/>
      <c r="UMK92" s="31"/>
      <c r="UML92" s="31"/>
      <c r="UMM92" s="31"/>
      <c r="UMN92" s="31"/>
      <c r="UMO92" s="31"/>
      <c r="UMP92" s="31"/>
      <c r="UMQ92" s="31"/>
      <c r="UMR92" s="31"/>
      <c r="UMS92" s="31"/>
      <c r="UMT92" s="31"/>
      <c r="UMU92" s="31"/>
      <c r="UMV92" s="31"/>
      <c r="UMW92" s="31"/>
      <c r="UMX92" s="31"/>
      <c r="UMY92" s="31"/>
      <c r="UMZ92" s="31"/>
      <c r="UNA92" s="31"/>
      <c r="UNB92" s="31"/>
      <c r="UNC92" s="31"/>
      <c r="UND92" s="31"/>
      <c r="UNE92" s="31"/>
      <c r="UNF92" s="31"/>
      <c r="UNG92" s="31"/>
      <c r="UNH92" s="31"/>
      <c r="UNI92" s="31"/>
      <c r="UNJ92" s="31"/>
      <c r="UNK92" s="31"/>
      <c r="UNL92" s="31"/>
      <c r="UNM92" s="31"/>
      <c r="UNN92" s="31"/>
      <c r="UNO92" s="31"/>
      <c r="UNP92" s="31"/>
      <c r="UNQ92" s="31"/>
      <c r="UNR92" s="31"/>
      <c r="UNS92" s="31"/>
      <c r="UNT92" s="31"/>
      <c r="UNU92" s="31"/>
      <c r="UNV92" s="31"/>
      <c r="UNW92" s="31"/>
      <c r="UNX92" s="31"/>
      <c r="UNY92" s="31"/>
      <c r="UNZ92" s="31"/>
      <c r="UOA92" s="31"/>
      <c r="UOB92" s="31"/>
      <c r="UOC92" s="31"/>
      <c r="UOD92" s="31"/>
      <c r="UOE92" s="31"/>
      <c r="UOF92" s="31"/>
      <c r="UOG92" s="31"/>
      <c r="UOH92" s="31"/>
      <c r="UOI92" s="31"/>
      <c r="UOJ92" s="31"/>
      <c r="UOK92" s="31"/>
      <c r="UOL92" s="31"/>
      <c r="UOM92" s="31"/>
      <c r="UON92" s="31"/>
      <c r="UOO92" s="31"/>
      <c r="UOP92" s="31"/>
      <c r="UOQ92" s="31"/>
      <c r="UOR92" s="31"/>
      <c r="UOS92" s="31"/>
      <c r="UOT92" s="31"/>
      <c r="UOU92" s="31"/>
      <c r="UOV92" s="31"/>
      <c r="UOW92" s="31"/>
      <c r="UOX92" s="31"/>
      <c r="UOY92" s="31"/>
      <c r="UOZ92" s="31"/>
      <c r="UPA92" s="31"/>
      <c r="UPB92" s="31"/>
      <c r="UPC92" s="31"/>
      <c r="UPD92" s="31"/>
      <c r="UPE92" s="31"/>
      <c r="UPF92" s="31"/>
      <c r="UPG92" s="31"/>
      <c r="UPH92" s="31"/>
      <c r="UPI92" s="31"/>
      <c r="UPJ92" s="31"/>
      <c r="UPK92" s="31"/>
      <c r="UPL92" s="31"/>
      <c r="UPM92" s="31"/>
      <c r="UPN92" s="31"/>
      <c r="UPO92" s="31"/>
      <c r="UPP92" s="31"/>
      <c r="UPQ92" s="31"/>
      <c r="UPR92" s="31"/>
      <c r="UPS92" s="31"/>
      <c r="UPT92" s="31"/>
      <c r="UPU92" s="31"/>
      <c r="UPV92" s="31"/>
      <c r="UPW92" s="31"/>
      <c r="UPX92" s="31"/>
      <c r="UPY92" s="31"/>
      <c r="UPZ92" s="31"/>
      <c r="UQA92" s="31"/>
      <c r="UQB92" s="31"/>
      <c r="UQC92" s="31"/>
      <c r="UQD92" s="31"/>
      <c r="UQE92" s="31"/>
      <c r="UQF92" s="31"/>
      <c r="UQG92" s="31"/>
      <c r="UQH92" s="31"/>
      <c r="UQI92" s="31"/>
      <c r="UQJ92" s="31"/>
      <c r="UQK92" s="31"/>
      <c r="UQL92" s="31"/>
      <c r="UQM92" s="31"/>
      <c r="UQN92" s="31"/>
      <c r="UQO92" s="31"/>
      <c r="UQP92" s="31"/>
      <c r="UQQ92" s="31"/>
      <c r="UQR92" s="31"/>
      <c r="UQS92" s="31"/>
      <c r="UQT92" s="31"/>
      <c r="UQU92" s="31"/>
      <c r="UQV92" s="31"/>
      <c r="UQW92" s="31"/>
      <c r="UQX92" s="31"/>
      <c r="UQY92" s="31"/>
      <c r="UQZ92" s="31"/>
      <c r="URA92" s="31"/>
      <c r="URB92" s="31"/>
      <c r="URC92" s="31"/>
      <c r="URD92" s="31"/>
      <c r="URE92" s="31"/>
      <c r="URF92" s="31"/>
      <c r="URG92" s="31"/>
      <c r="URH92" s="31"/>
      <c r="URI92" s="31"/>
      <c r="URJ92" s="31"/>
      <c r="URK92" s="31"/>
      <c r="URL92" s="31"/>
      <c r="URM92" s="31"/>
      <c r="URN92" s="31"/>
      <c r="URO92" s="31"/>
      <c r="URP92" s="31"/>
      <c r="URQ92" s="31"/>
      <c r="URR92" s="31"/>
      <c r="URS92" s="31"/>
      <c r="URT92" s="31"/>
      <c r="URU92" s="31"/>
      <c r="URV92" s="31"/>
      <c r="URW92" s="31"/>
      <c r="URX92" s="31"/>
      <c r="URY92" s="31"/>
      <c r="URZ92" s="31"/>
      <c r="USA92" s="31"/>
      <c r="USB92" s="31"/>
      <c r="USC92" s="31"/>
      <c r="USD92" s="31"/>
      <c r="USE92" s="31"/>
      <c r="USF92" s="31"/>
      <c r="USG92" s="31"/>
      <c r="USH92" s="31"/>
      <c r="USI92" s="31"/>
      <c r="USJ92" s="31"/>
      <c r="USK92" s="31"/>
      <c r="USL92" s="31"/>
      <c r="USM92" s="31"/>
      <c r="USN92" s="31"/>
      <c r="USO92" s="31"/>
      <c r="USP92" s="31"/>
      <c r="USQ92" s="31"/>
      <c r="USR92" s="31"/>
      <c r="USS92" s="31"/>
      <c r="UST92" s="31"/>
      <c r="USU92" s="31"/>
      <c r="USV92" s="31"/>
      <c r="USW92" s="31"/>
      <c r="USX92" s="31"/>
      <c r="USY92" s="31"/>
      <c r="USZ92" s="31"/>
      <c r="UTA92" s="31"/>
      <c r="UTB92" s="31"/>
      <c r="UTC92" s="31"/>
      <c r="UTD92" s="31"/>
      <c r="UTE92" s="31"/>
      <c r="UTF92" s="31"/>
      <c r="UTG92" s="31"/>
      <c r="UTH92" s="31"/>
      <c r="UTI92" s="31"/>
      <c r="UTJ92" s="31"/>
      <c r="UTK92" s="31"/>
      <c r="UTL92" s="31"/>
      <c r="UTM92" s="31"/>
      <c r="UTN92" s="31"/>
      <c r="UTO92" s="31"/>
      <c r="UTP92" s="31"/>
      <c r="UTQ92" s="31"/>
      <c r="UTR92" s="31"/>
      <c r="UTS92" s="31"/>
      <c r="UTT92" s="31"/>
      <c r="UTU92" s="31"/>
      <c r="UTV92" s="31"/>
      <c r="UTW92" s="31"/>
      <c r="UTX92" s="31"/>
      <c r="UTY92" s="31"/>
      <c r="UTZ92" s="31"/>
      <c r="UUA92" s="31"/>
      <c r="UUB92" s="31"/>
      <c r="UUC92" s="31"/>
      <c r="UUD92" s="31"/>
      <c r="UUE92" s="31"/>
      <c r="UUF92" s="31"/>
      <c r="UUG92" s="31"/>
      <c r="UUH92" s="31"/>
      <c r="UUI92" s="31"/>
      <c r="UUJ92" s="31"/>
      <c r="UUK92" s="31"/>
      <c r="UUL92" s="31"/>
      <c r="UUM92" s="31"/>
      <c r="UUN92" s="31"/>
      <c r="UUO92" s="31"/>
      <c r="UUP92" s="31"/>
      <c r="UUQ92" s="31"/>
      <c r="UUR92" s="31"/>
      <c r="UUS92" s="31"/>
      <c r="UUT92" s="31"/>
      <c r="UUU92" s="31"/>
      <c r="UUV92" s="31"/>
      <c r="UUW92" s="31"/>
      <c r="UUX92" s="31"/>
      <c r="UUY92" s="31"/>
      <c r="UUZ92" s="31"/>
      <c r="UVA92" s="31"/>
      <c r="UVB92" s="31"/>
      <c r="UVC92" s="31"/>
      <c r="UVD92" s="31"/>
      <c r="UVE92" s="31"/>
      <c r="UVF92" s="31"/>
      <c r="UVG92" s="31"/>
      <c r="UVH92" s="31"/>
      <c r="UVI92" s="31"/>
      <c r="UVJ92" s="31"/>
      <c r="UVK92" s="31"/>
      <c r="UVL92" s="31"/>
      <c r="UVM92" s="31"/>
      <c r="UVN92" s="31"/>
      <c r="UVO92" s="31"/>
      <c r="UVP92" s="31"/>
      <c r="UVQ92" s="31"/>
      <c r="UVR92" s="31"/>
      <c r="UVS92" s="31"/>
      <c r="UVT92" s="31"/>
      <c r="UVU92" s="31"/>
      <c r="UVV92" s="31"/>
      <c r="UVW92" s="31"/>
      <c r="UVX92" s="31"/>
      <c r="UVY92" s="31"/>
      <c r="UVZ92" s="31"/>
      <c r="UWA92" s="31"/>
      <c r="UWB92" s="31"/>
      <c r="UWC92" s="31"/>
      <c r="UWD92" s="31"/>
      <c r="UWE92" s="31"/>
      <c r="UWF92" s="31"/>
      <c r="UWG92" s="31"/>
      <c r="UWH92" s="31"/>
      <c r="UWI92" s="31"/>
      <c r="UWJ92" s="31"/>
      <c r="UWK92" s="31"/>
      <c r="UWL92" s="31"/>
      <c r="UWM92" s="31"/>
      <c r="UWN92" s="31"/>
      <c r="UWO92" s="31"/>
      <c r="UWP92" s="31"/>
      <c r="UWQ92" s="31"/>
      <c r="UWR92" s="31"/>
      <c r="UWS92" s="31"/>
      <c r="UWT92" s="31"/>
      <c r="UWU92" s="31"/>
      <c r="UWV92" s="31"/>
      <c r="UWW92" s="31"/>
      <c r="UWX92" s="31"/>
      <c r="UWY92" s="31"/>
      <c r="UWZ92" s="31"/>
      <c r="UXA92" s="31"/>
      <c r="UXB92" s="31"/>
      <c r="UXC92" s="31"/>
      <c r="UXD92" s="31"/>
      <c r="UXE92" s="31"/>
      <c r="UXF92" s="31"/>
      <c r="UXG92" s="31"/>
      <c r="UXH92" s="31"/>
      <c r="UXI92" s="31"/>
      <c r="UXJ92" s="31"/>
      <c r="UXK92" s="31"/>
      <c r="UXL92" s="31"/>
      <c r="UXM92" s="31"/>
      <c r="UXN92" s="31"/>
      <c r="UXO92" s="31"/>
      <c r="UXP92" s="31"/>
      <c r="UXQ92" s="31"/>
      <c r="UXR92" s="31"/>
      <c r="UXS92" s="31"/>
      <c r="UXT92" s="31"/>
      <c r="UXU92" s="31"/>
      <c r="UXV92" s="31"/>
      <c r="UXW92" s="31"/>
      <c r="UXX92" s="31"/>
      <c r="UXY92" s="31"/>
      <c r="UXZ92" s="31"/>
      <c r="UYA92" s="31"/>
      <c r="UYB92" s="31"/>
      <c r="UYC92" s="31"/>
      <c r="UYD92" s="31"/>
      <c r="UYE92" s="31"/>
      <c r="UYF92" s="31"/>
      <c r="UYG92" s="31"/>
      <c r="UYH92" s="31"/>
      <c r="UYI92" s="31"/>
      <c r="UYJ92" s="31"/>
      <c r="UYK92" s="31"/>
      <c r="UYL92" s="31"/>
      <c r="UYM92" s="31"/>
      <c r="UYN92" s="31"/>
      <c r="UYO92" s="31"/>
      <c r="UYP92" s="31"/>
      <c r="UYQ92" s="31"/>
      <c r="UYR92" s="31"/>
      <c r="UYS92" s="31"/>
      <c r="UYT92" s="31"/>
      <c r="UYU92" s="31"/>
      <c r="UYV92" s="31"/>
      <c r="UYW92" s="31"/>
      <c r="UYX92" s="31"/>
      <c r="UYY92" s="31"/>
      <c r="UYZ92" s="31"/>
      <c r="UZA92" s="31"/>
      <c r="UZB92" s="31"/>
      <c r="UZC92" s="31"/>
      <c r="UZD92" s="31"/>
      <c r="UZE92" s="31"/>
      <c r="UZF92" s="31"/>
      <c r="UZG92" s="31"/>
      <c r="UZH92" s="31"/>
      <c r="UZI92" s="31"/>
      <c r="UZJ92" s="31"/>
      <c r="UZK92" s="31"/>
      <c r="UZL92" s="31"/>
      <c r="UZM92" s="31"/>
      <c r="UZN92" s="31"/>
      <c r="UZO92" s="31"/>
      <c r="UZP92" s="31"/>
      <c r="UZQ92" s="31"/>
      <c r="UZR92" s="31"/>
      <c r="UZS92" s="31"/>
      <c r="UZT92" s="31"/>
      <c r="UZU92" s="31"/>
      <c r="UZV92" s="31"/>
      <c r="UZW92" s="31"/>
      <c r="UZX92" s="31"/>
      <c r="UZY92" s="31"/>
      <c r="UZZ92" s="31"/>
      <c r="VAA92" s="31"/>
      <c r="VAB92" s="31"/>
      <c r="VAC92" s="31"/>
      <c r="VAD92" s="31"/>
      <c r="VAE92" s="31"/>
      <c r="VAF92" s="31"/>
      <c r="VAG92" s="31"/>
      <c r="VAH92" s="31"/>
      <c r="VAI92" s="31"/>
      <c r="VAJ92" s="31"/>
      <c r="VAK92" s="31"/>
      <c r="VAL92" s="31"/>
      <c r="VAM92" s="31"/>
      <c r="VAN92" s="31"/>
      <c r="VAO92" s="31"/>
      <c r="VAP92" s="31"/>
      <c r="VAQ92" s="31"/>
      <c r="VAR92" s="31"/>
      <c r="VAS92" s="31"/>
      <c r="VAT92" s="31"/>
      <c r="VAU92" s="31"/>
      <c r="VAV92" s="31"/>
      <c r="VAW92" s="31"/>
      <c r="VAX92" s="31"/>
      <c r="VAY92" s="31"/>
      <c r="VAZ92" s="31"/>
      <c r="VBA92" s="31"/>
      <c r="VBB92" s="31"/>
      <c r="VBC92" s="31"/>
      <c r="VBD92" s="31"/>
      <c r="VBE92" s="31"/>
      <c r="VBF92" s="31"/>
      <c r="VBG92" s="31"/>
      <c r="VBH92" s="31"/>
      <c r="VBI92" s="31"/>
      <c r="VBJ92" s="31"/>
      <c r="VBK92" s="31"/>
      <c r="VBL92" s="31"/>
      <c r="VBM92" s="31"/>
      <c r="VBN92" s="31"/>
      <c r="VBO92" s="31"/>
      <c r="VBP92" s="31"/>
      <c r="VBQ92" s="31"/>
      <c r="VBR92" s="31"/>
      <c r="VBS92" s="31"/>
      <c r="VBT92" s="31"/>
      <c r="VBU92" s="31"/>
      <c r="VBV92" s="31"/>
      <c r="VBW92" s="31"/>
      <c r="VBX92" s="31"/>
      <c r="VBY92" s="31"/>
      <c r="VBZ92" s="31"/>
      <c r="VCA92" s="31"/>
      <c r="VCB92" s="31"/>
      <c r="VCC92" s="31"/>
      <c r="VCD92" s="31"/>
      <c r="VCE92" s="31"/>
      <c r="VCF92" s="31"/>
      <c r="VCG92" s="31"/>
      <c r="VCH92" s="31"/>
      <c r="VCI92" s="31"/>
      <c r="VCJ92" s="31"/>
      <c r="VCK92" s="31"/>
      <c r="VCL92" s="31"/>
      <c r="VCM92" s="31"/>
      <c r="VCN92" s="31"/>
      <c r="VCO92" s="31"/>
      <c r="VCP92" s="31"/>
      <c r="VCQ92" s="31"/>
      <c r="VCR92" s="31"/>
      <c r="VCS92" s="31"/>
      <c r="VCT92" s="31"/>
      <c r="VCU92" s="31"/>
      <c r="VCV92" s="31"/>
      <c r="VCW92" s="31"/>
      <c r="VCX92" s="31"/>
      <c r="VCY92" s="31"/>
      <c r="VCZ92" s="31"/>
      <c r="VDA92" s="31"/>
      <c r="VDB92" s="31"/>
      <c r="VDC92" s="31"/>
      <c r="VDD92" s="31"/>
      <c r="VDE92" s="31"/>
      <c r="VDF92" s="31"/>
      <c r="VDG92" s="31"/>
      <c r="VDH92" s="31"/>
      <c r="VDI92" s="31"/>
      <c r="VDJ92" s="31"/>
      <c r="VDK92" s="31"/>
      <c r="VDL92" s="31"/>
      <c r="VDM92" s="31"/>
      <c r="VDN92" s="31"/>
      <c r="VDO92" s="31"/>
      <c r="VDP92" s="31"/>
      <c r="VDQ92" s="31"/>
      <c r="VDR92" s="31"/>
      <c r="VDS92" s="31"/>
      <c r="VDT92" s="31"/>
      <c r="VDU92" s="31"/>
      <c r="VDV92" s="31"/>
      <c r="VDW92" s="31"/>
      <c r="VDX92" s="31"/>
      <c r="VDY92" s="31"/>
      <c r="VDZ92" s="31"/>
      <c r="VEA92" s="31"/>
      <c r="VEB92" s="31"/>
      <c r="VEC92" s="31"/>
      <c r="VED92" s="31"/>
      <c r="VEE92" s="31"/>
      <c r="VEF92" s="31"/>
      <c r="VEG92" s="31"/>
      <c r="VEH92" s="31"/>
      <c r="VEI92" s="31"/>
      <c r="VEJ92" s="31"/>
      <c r="VEK92" s="31"/>
      <c r="VEL92" s="31"/>
      <c r="VEM92" s="31"/>
      <c r="VEN92" s="31"/>
      <c r="VEO92" s="31"/>
      <c r="VEP92" s="31"/>
      <c r="VEQ92" s="31"/>
      <c r="VER92" s="31"/>
      <c r="VES92" s="31"/>
      <c r="VET92" s="31"/>
      <c r="VEU92" s="31"/>
      <c r="VEV92" s="31"/>
      <c r="VEW92" s="31"/>
      <c r="VEX92" s="31"/>
      <c r="VEY92" s="31"/>
      <c r="VEZ92" s="31"/>
      <c r="VFA92" s="31"/>
      <c r="VFB92" s="31"/>
      <c r="VFC92" s="31"/>
      <c r="VFD92" s="31"/>
      <c r="VFE92" s="31"/>
      <c r="VFF92" s="31"/>
      <c r="VFG92" s="31"/>
      <c r="VFH92" s="31"/>
      <c r="VFI92" s="31"/>
      <c r="VFJ92" s="31"/>
      <c r="VFK92" s="31"/>
      <c r="VFL92" s="31"/>
      <c r="VFM92" s="31"/>
      <c r="VFN92" s="31"/>
      <c r="VFO92" s="31"/>
      <c r="VFP92" s="31"/>
      <c r="VFQ92" s="31"/>
      <c r="VFR92" s="31"/>
      <c r="VFS92" s="31"/>
      <c r="VFT92" s="31"/>
      <c r="VFU92" s="31"/>
      <c r="VFV92" s="31"/>
      <c r="VFW92" s="31"/>
      <c r="VFX92" s="31"/>
      <c r="VFY92" s="31"/>
      <c r="VFZ92" s="31"/>
      <c r="VGA92" s="31"/>
      <c r="VGB92" s="31"/>
      <c r="VGC92" s="31"/>
      <c r="VGD92" s="31"/>
      <c r="VGE92" s="31"/>
      <c r="VGF92" s="31"/>
      <c r="VGG92" s="31"/>
      <c r="VGH92" s="31"/>
      <c r="VGI92" s="31"/>
      <c r="VGJ92" s="31"/>
      <c r="VGK92" s="31"/>
      <c r="VGL92" s="31"/>
      <c r="VGM92" s="31"/>
      <c r="VGN92" s="31"/>
      <c r="VGO92" s="31"/>
      <c r="VGP92" s="31"/>
      <c r="VGQ92" s="31"/>
      <c r="VGR92" s="31"/>
      <c r="VGS92" s="31"/>
      <c r="VGT92" s="31"/>
      <c r="VGU92" s="31"/>
      <c r="VGV92" s="31"/>
      <c r="VGW92" s="31"/>
      <c r="VGX92" s="31"/>
      <c r="VGY92" s="31"/>
      <c r="VGZ92" s="31"/>
      <c r="VHA92" s="31"/>
      <c r="VHB92" s="31"/>
      <c r="VHC92" s="31"/>
      <c r="VHD92" s="31"/>
      <c r="VHE92" s="31"/>
      <c r="VHF92" s="31"/>
      <c r="VHG92" s="31"/>
      <c r="VHH92" s="31"/>
      <c r="VHI92" s="31"/>
      <c r="VHJ92" s="31"/>
      <c r="VHK92" s="31"/>
      <c r="VHL92" s="31"/>
      <c r="VHM92" s="31"/>
      <c r="VHN92" s="31"/>
      <c r="VHO92" s="31"/>
      <c r="VHP92" s="31"/>
      <c r="VHQ92" s="31"/>
      <c r="VHR92" s="31"/>
      <c r="VHS92" s="31"/>
      <c r="VHT92" s="31"/>
      <c r="VHU92" s="31"/>
      <c r="VHV92" s="31"/>
      <c r="VHW92" s="31"/>
      <c r="VHX92" s="31"/>
      <c r="VHY92" s="31"/>
      <c r="VHZ92" s="31"/>
      <c r="VIA92" s="31"/>
      <c r="VIB92" s="31"/>
      <c r="VIC92" s="31"/>
      <c r="VID92" s="31"/>
      <c r="VIE92" s="31"/>
      <c r="VIF92" s="31"/>
      <c r="VIG92" s="31"/>
      <c r="VIH92" s="31"/>
      <c r="VII92" s="31"/>
      <c r="VIJ92" s="31"/>
      <c r="VIK92" s="31"/>
      <c r="VIL92" s="31"/>
      <c r="VIM92" s="31"/>
      <c r="VIN92" s="31"/>
      <c r="VIO92" s="31"/>
      <c r="VIP92" s="31"/>
      <c r="VIQ92" s="31"/>
      <c r="VIR92" s="31"/>
      <c r="VIS92" s="31"/>
      <c r="VIT92" s="31"/>
      <c r="VIU92" s="31"/>
      <c r="VIV92" s="31"/>
      <c r="VIW92" s="31"/>
      <c r="VIX92" s="31"/>
      <c r="VIY92" s="31"/>
      <c r="VIZ92" s="31"/>
      <c r="VJA92" s="31"/>
      <c r="VJB92" s="31"/>
      <c r="VJC92" s="31"/>
      <c r="VJD92" s="31"/>
      <c r="VJE92" s="31"/>
      <c r="VJF92" s="31"/>
      <c r="VJG92" s="31"/>
      <c r="VJH92" s="31"/>
      <c r="VJI92" s="31"/>
      <c r="VJJ92" s="31"/>
      <c r="VJK92" s="31"/>
      <c r="VJL92" s="31"/>
      <c r="VJM92" s="31"/>
      <c r="VJN92" s="31"/>
      <c r="VJO92" s="31"/>
      <c r="VJP92" s="31"/>
      <c r="VJQ92" s="31"/>
      <c r="VJR92" s="31"/>
      <c r="VJS92" s="31"/>
      <c r="VJT92" s="31"/>
      <c r="VJU92" s="31"/>
      <c r="VJV92" s="31"/>
      <c r="VJW92" s="31"/>
      <c r="VJX92" s="31"/>
      <c r="VJY92" s="31"/>
      <c r="VJZ92" s="31"/>
      <c r="VKA92" s="31"/>
      <c r="VKB92" s="31"/>
      <c r="VKC92" s="31"/>
      <c r="VKD92" s="31"/>
      <c r="VKE92" s="31"/>
      <c r="VKF92" s="31"/>
      <c r="VKG92" s="31"/>
      <c r="VKH92" s="31"/>
      <c r="VKI92" s="31"/>
      <c r="VKJ92" s="31"/>
      <c r="VKK92" s="31"/>
      <c r="VKL92" s="31"/>
      <c r="VKM92" s="31"/>
      <c r="VKN92" s="31"/>
      <c r="VKO92" s="31"/>
      <c r="VKP92" s="31"/>
      <c r="VKQ92" s="31"/>
      <c r="VKR92" s="31"/>
      <c r="VKS92" s="31"/>
      <c r="VKT92" s="31"/>
      <c r="VKU92" s="31"/>
      <c r="VKV92" s="31"/>
      <c r="VKW92" s="31"/>
      <c r="VKX92" s="31"/>
      <c r="VKY92" s="31"/>
      <c r="VKZ92" s="31"/>
      <c r="VLA92" s="31"/>
      <c r="VLB92" s="31"/>
      <c r="VLC92" s="31"/>
      <c r="VLD92" s="31"/>
      <c r="VLE92" s="31"/>
      <c r="VLF92" s="31"/>
      <c r="VLG92" s="31"/>
      <c r="VLH92" s="31"/>
      <c r="VLI92" s="31"/>
      <c r="VLJ92" s="31"/>
      <c r="VLK92" s="31"/>
      <c r="VLL92" s="31"/>
      <c r="VLM92" s="31"/>
      <c r="VLN92" s="31"/>
      <c r="VLO92" s="31"/>
      <c r="VLP92" s="31"/>
      <c r="VLQ92" s="31"/>
      <c r="VLR92" s="31"/>
      <c r="VLS92" s="31"/>
      <c r="VLT92" s="31"/>
      <c r="VLU92" s="31"/>
      <c r="VLV92" s="31"/>
      <c r="VLW92" s="31"/>
      <c r="VLX92" s="31"/>
      <c r="VLY92" s="31"/>
      <c r="VLZ92" s="31"/>
      <c r="VMA92" s="31"/>
      <c r="VMB92" s="31"/>
      <c r="VMC92" s="31"/>
      <c r="VMD92" s="31"/>
      <c r="VME92" s="31"/>
      <c r="VMF92" s="31"/>
      <c r="VMG92" s="31"/>
      <c r="VMH92" s="31"/>
      <c r="VMI92" s="31"/>
      <c r="VMJ92" s="31"/>
      <c r="VMK92" s="31"/>
      <c r="VML92" s="31"/>
      <c r="VMM92" s="31"/>
      <c r="VMN92" s="31"/>
      <c r="VMO92" s="31"/>
      <c r="VMP92" s="31"/>
      <c r="VMQ92" s="31"/>
      <c r="VMR92" s="31"/>
      <c r="VMS92" s="31"/>
      <c r="VMT92" s="31"/>
      <c r="VMU92" s="31"/>
      <c r="VMV92" s="31"/>
      <c r="VMW92" s="31"/>
      <c r="VMX92" s="31"/>
      <c r="VMY92" s="31"/>
      <c r="VMZ92" s="31"/>
      <c r="VNA92" s="31"/>
      <c r="VNB92" s="31"/>
      <c r="VNC92" s="31"/>
      <c r="VND92" s="31"/>
      <c r="VNE92" s="31"/>
      <c r="VNF92" s="31"/>
      <c r="VNG92" s="31"/>
      <c r="VNH92" s="31"/>
      <c r="VNI92" s="31"/>
      <c r="VNJ92" s="31"/>
      <c r="VNK92" s="31"/>
      <c r="VNL92" s="31"/>
      <c r="VNM92" s="31"/>
      <c r="VNN92" s="31"/>
      <c r="VNO92" s="31"/>
      <c r="VNP92" s="31"/>
      <c r="VNQ92" s="31"/>
      <c r="VNR92" s="31"/>
      <c r="VNS92" s="31"/>
      <c r="VNT92" s="31"/>
      <c r="VNU92" s="31"/>
      <c r="VNV92" s="31"/>
      <c r="VNW92" s="31"/>
      <c r="VNX92" s="31"/>
      <c r="VNY92" s="31"/>
      <c r="VNZ92" s="31"/>
      <c r="VOA92" s="31"/>
      <c r="VOB92" s="31"/>
      <c r="VOC92" s="31"/>
      <c r="VOD92" s="31"/>
      <c r="VOE92" s="31"/>
      <c r="VOF92" s="31"/>
      <c r="VOG92" s="31"/>
      <c r="VOH92" s="31"/>
      <c r="VOI92" s="31"/>
      <c r="VOJ92" s="31"/>
      <c r="VOK92" s="31"/>
      <c r="VOL92" s="31"/>
      <c r="VOM92" s="31"/>
      <c r="VON92" s="31"/>
      <c r="VOO92" s="31"/>
      <c r="VOP92" s="31"/>
      <c r="VOQ92" s="31"/>
      <c r="VOR92" s="31"/>
      <c r="VOS92" s="31"/>
      <c r="VOT92" s="31"/>
      <c r="VOU92" s="31"/>
      <c r="VOV92" s="31"/>
      <c r="VOW92" s="31"/>
      <c r="VOX92" s="31"/>
      <c r="VOY92" s="31"/>
      <c r="VOZ92" s="31"/>
      <c r="VPA92" s="31"/>
      <c r="VPB92" s="31"/>
      <c r="VPC92" s="31"/>
      <c r="VPD92" s="31"/>
      <c r="VPE92" s="31"/>
      <c r="VPF92" s="31"/>
      <c r="VPG92" s="31"/>
      <c r="VPH92" s="31"/>
      <c r="VPI92" s="31"/>
      <c r="VPJ92" s="31"/>
      <c r="VPK92" s="31"/>
      <c r="VPL92" s="31"/>
      <c r="VPM92" s="31"/>
      <c r="VPN92" s="31"/>
      <c r="VPO92" s="31"/>
      <c r="VPP92" s="31"/>
      <c r="VPQ92" s="31"/>
      <c r="VPR92" s="31"/>
      <c r="VPS92" s="31"/>
      <c r="VPT92" s="31"/>
      <c r="VPU92" s="31"/>
      <c r="VPV92" s="31"/>
      <c r="VPW92" s="31"/>
      <c r="VPX92" s="31"/>
      <c r="VPY92" s="31"/>
      <c r="VPZ92" s="31"/>
      <c r="VQA92" s="31"/>
      <c r="VQB92" s="31"/>
      <c r="VQC92" s="31"/>
      <c r="VQD92" s="31"/>
      <c r="VQE92" s="31"/>
      <c r="VQF92" s="31"/>
      <c r="VQG92" s="31"/>
      <c r="VQH92" s="31"/>
      <c r="VQI92" s="31"/>
      <c r="VQJ92" s="31"/>
      <c r="VQK92" s="31"/>
      <c r="VQL92" s="31"/>
      <c r="VQM92" s="31"/>
      <c r="VQN92" s="31"/>
      <c r="VQO92" s="31"/>
      <c r="VQP92" s="31"/>
      <c r="VQQ92" s="31"/>
      <c r="VQR92" s="31"/>
      <c r="VQS92" s="31"/>
      <c r="VQT92" s="31"/>
      <c r="VQU92" s="31"/>
      <c r="VQV92" s="31"/>
      <c r="VQW92" s="31"/>
      <c r="VQX92" s="31"/>
      <c r="VQY92" s="31"/>
      <c r="VQZ92" s="31"/>
      <c r="VRA92" s="31"/>
      <c r="VRB92" s="31"/>
      <c r="VRC92" s="31"/>
      <c r="VRD92" s="31"/>
      <c r="VRE92" s="31"/>
      <c r="VRF92" s="31"/>
      <c r="VRG92" s="31"/>
      <c r="VRH92" s="31"/>
      <c r="VRI92" s="31"/>
      <c r="VRJ92" s="31"/>
      <c r="VRK92" s="31"/>
      <c r="VRL92" s="31"/>
      <c r="VRM92" s="31"/>
      <c r="VRN92" s="31"/>
      <c r="VRO92" s="31"/>
      <c r="VRP92" s="31"/>
      <c r="VRQ92" s="31"/>
      <c r="VRR92" s="31"/>
      <c r="VRS92" s="31"/>
      <c r="VRT92" s="31"/>
      <c r="VRU92" s="31"/>
      <c r="VRV92" s="31"/>
      <c r="VRW92" s="31"/>
      <c r="VRX92" s="31"/>
      <c r="VRY92" s="31"/>
      <c r="VRZ92" s="31"/>
      <c r="VSA92" s="31"/>
      <c r="VSB92" s="31"/>
      <c r="VSC92" s="31"/>
      <c r="VSD92" s="31"/>
      <c r="VSE92" s="31"/>
      <c r="VSF92" s="31"/>
      <c r="VSG92" s="31"/>
      <c r="VSH92" s="31"/>
      <c r="VSI92" s="31"/>
      <c r="VSJ92" s="31"/>
      <c r="VSK92" s="31"/>
      <c r="VSL92" s="31"/>
      <c r="VSM92" s="31"/>
      <c r="VSN92" s="31"/>
      <c r="VSO92" s="31"/>
      <c r="VSP92" s="31"/>
      <c r="VSQ92" s="31"/>
      <c r="VSR92" s="31"/>
      <c r="VSS92" s="31"/>
      <c r="VST92" s="31"/>
      <c r="VSU92" s="31"/>
      <c r="VSV92" s="31"/>
      <c r="VSW92" s="31"/>
      <c r="VSX92" s="31"/>
      <c r="VSY92" s="31"/>
      <c r="VSZ92" s="31"/>
      <c r="VTA92" s="31"/>
      <c r="VTB92" s="31"/>
      <c r="VTC92" s="31"/>
      <c r="VTD92" s="31"/>
      <c r="VTE92" s="31"/>
      <c r="VTF92" s="31"/>
      <c r="VTG92" s="31"/>
      <c r="VTH92" s="31"/>
      <c r="VTI92" s="31"/>
      <c r="VTJ92" s="31"/>
      <c r="VTK92" s="31"/>
      <c r="VTL92" s="31"/>
      <c r="VTM92" s="31"/>
      <c r="VTN92" s="31"/>
      <c r="VTO92" s="31"/>
      <c r="VTP92" s="31"/>
      <c r="VTQ92" s="31"/>
      <c r="VTR92" s="31"/>
      <c r="VTS92" s="31"/>
      <c r="VTT92" s="31"/>
      <c r="VTU92" s="31"/>
      <c r="VTV92" s="31"/>
      <c r="VTW92" s="31"/>
      <c r="VTX92" s="31"/>
      <c r="VTY92" s="31"/>
      <c r="VTZ92" s="31"/>
      <c r="VUA92" s="31"/>
      <c r="VUB92" s="31"/>
      <c r="VUC92" s="31"/>
      <c r="VUD92" s="31"/>
      <c r="VUE92" s="31"/>
      <c r="VUF92" s="31"/>
      <c r="VUG92" s="31"/>
      <c r="VUH92" s="31"/>
      <c r="VUI92" s="31"/>
      <c r="VUJ92" s="31"/>
      <c r="VUK92" s="31"/>
      <c r="VUL92" s="31"/>
      <c r="VUM92" s="31"/>
      <c r="VUN92" s="31"/>
      <c r="VUO92" s="31"/>
      <c r="VUP92" s="31"/>
      <c r="VUQ92" s="31"/>
      <c r="VUR92" s="31"/>
      <c r="VUS92" s="31"/>
      <c r="VUT92" s="31"/>
      <c r="VUU92" s="31"/>
      <c r="VUV92" s="31"/>
      <c r="VUW92" s="31"/>
      <c r="VUX92" s="31"/>
      <c r="VUY92" s="31"/>
      <c r="VUZ92" s="31"/>
      <c r="VVA92" s="31"/>
      <c r="VVB92" s="31"/>
      <c r="VVC92" s="31"/>
      <c r="VVD92" s="31"/>
      <c r="VVE92" s="31"/>
      <c r="VVF92" s="31"/>
      <c r="VVG92" s="31"/>
      <c r="VVH92" s="31"/>
      <c r="VVI92" s="31"/>
      <c r="VVJ92" s="31"/>
      <c r="VVK92" s="31"/>
      <c r="VVL92" s="31"/>
      <c r="VVM92" s="31"/>
      <c r="VVN92" s="31"/>
      <c r="VVO92" s="31"/>
      <c r="VVP92" s="31"/>
      <c r="VVQ92" s="31"/>
      <c r="VVR92" s="31"/>
      <c r="VVS92" s="31"/>
      <c r="VVT92" s="31"/>
      <c r="VVU92" s="31"/>
      <c r="VVV92" s="31"/>
      <c r="VVW92" s="31"/>
      <c r="VVX92" s="31"/>
      <c r="VVY92" s="31"/>
      <c r="VVZ92" s="31"/>
      <c r="VWA92" s="31"/>
      <c r="VWB92" s="31"/>
      <c r="VWC92" s="31"/>
      <c r="VWD92" s="31"/>
      <c r="VWE92" s="31"/>
      <c r="VWF92" s="31"/>
      <c r="VWG92" s="31"/>
      <c r="VWH92" s="31"/>
      <c r="VWI92" s="31"/>
      <c r="VWJ92" s="31"/>
      <c r="VWK92" s="31"/>
      <c r="VWL92" s="31"/>
      <c r="VWM92" s="31"/>
      <c r="VWN92" s="31"/>
      <c r="VWO92" s="31"/>
      <c r="VWP92" s="31"/>
      <c r="VWQ92" s="31"/>
      <c r="VWR92" s="31"/>
      <c r="VWS92" s="31"/>
      <c r="VWT92" s="31"/>
      <c r="VWU92" s="31"/>
      <c r="VWV92" s="31"/>
      <c r="VWW92" s="31"/>
      <c r="VWX92" s="31"/>
      <c r="VWY92" s="31"/>
      <c r="VWZ92" s="31"/>
      <c r="VXA92" s="31"/>
      <c r="VXB92" s="31"/>
      <c r="VXC92" s="31"/>
      <c r="VXD92" s="31"/>
      <c r="VXE92" s="31"/>
      <c r="VXF92" s="31"/>
      <c r="VXG92" s="31"/>
      <c r="VXH92" s="31"/>
      <c r="VXI92" s="31"/>
      <c r="VXJ92" s="31"/>
      <c r="VXK92" s="31"/>
      <c r="VXL92" s="31"/>
      <c r="VXM92" s="31"/>
      <c r="VXN92" s="31"/>
      <c r="VXO92" s="31"/>
      <c r="VXP92" s="31"/>
      <c r="VXQ92" s="31"/>
      <c r="VXR92" s="31"/>
      <c r="VXS92" s="31"/>
      <c r="VXT92" s="31"/>
      <c r="VXU92" s="31"/>
      <c r="VXV92" s="31"/>
      <c r="VXW92" s="31"/>
      <c r="VXX92" s="31"/>
      <c r="VXY92" s="31"/>
      <c r="VXZ92" s="31"/>
      <c r="VYA92" s="31"/>
      <c r="VYB92" s="31"/>
      <c r="VYC92" s="31"/>
      <c r="VYD92" s="31"/>
      <c r="VYE92" s="31"/>
      <c r="VYF92" s="31"/>
      <c r="VYG92" s="31"/>
      <c r="VYH92" s="31"/>
      <c r="VYI92" s="31"/>
      <c r="VYJ92" s="31"/>
      <c r="VYK92" s="31"/>
      <c r="VYL92" s="31"/>
      <c r="VYM92" s="31"/>
      <c r="VYN92" s="31"/>
      <c r="VYO92" s="31"/>
      <c r="VYP92" s="31"/>
      <c r="VYQ92" s="31"/>
      <c r="VYR92" s="31"/>
      <c r="VYS92" s="31"/>
      <c r="VYT92" s="31"/>
      <c r="VYU92" s="31"/>
      <c r="VYV92" s="31"/>
      <c r="VYW92" s="31"/>
      <c r="VYX92" s="31"/>
      <c r="VYY92" s="31"/>
      <c r="VYZ92" s="31"/>
      <c r="VZA92" s="31"/>
      <c r="VZB92" s="31"/>
      <c r="VZC92" s="31"/>
      <c r="VZD92" s="31"/>
      <c r="VZE92" s="31"/>
      <c r="VZF92" s="31"/>
      <c r="VZG92" s="31"/>
      <c r="VZH92" s="31"/>
      <c r="VZI92" s="31"/>
      <c r="VZJ92" s="31"/>
      <c r="VZK92" s="31"/>
      <c r="VZL92" s="31"/>
      <c r="VZM92" s="31"/>
      <c r="VZN92" s="31"/>
      <c r="VZO92" s="31"/>
      <c r="VZP92" s="31"/>
      <c r="VZQ92" s="31"/>
      <c r="VZR92" s="31"/>
      <c r="VZS92" s="31"/>
      <c r="VZT92" s="31"/>
      <c r="VZU92" s="31"/>
      <c r="VZV92" s="31"/>
      <c r="VZW92" s="31"/>
      <c r="VZX92" s="31"/>
      <c r="VZY92" s="31"/>
      <c r="VZZ92" s="31"/>
      <c r="WAA92" s="31"/>
      <c r="WAB92" s="31"/>
      <c r="WAC92" s="31"/>
      <c r="WAD92" s="31"/>
      <c r="WAE92" s="31"/>
      <c r="WAF92" s="31"/>
      <c r="WAG92" s="31"/>
      <c r="WAH92" s="31"/>
      <c r="WAI92" s="31"/>
      <c r="WAJ92" s="31"/>
      <c r="WAK92" s="31"/>
      <c r="WAL92" s="31"/>
      <c r="WAM92" s="31"/>
      <c r="WAN92" s="31"/>
      <c r="WAO92" s="31"/>
      <c r="WAP92" s="31"/>
      <c r="WAQ92" s="31"/>
      <c r="WAR92" s="31"/>
      <c r="WAS92" s="31"/>
      <c r="WAT92" s="31"/>
      <c r="WAU92" s="31"/>
      <c r="WAV92" s="31"/>
      <c r="WAW92" s="31"/>
      <c r="WAX92" s="31"/>
      <c r="WAY92" s="31"/>
      <c r="WAZ92" s="31"/>
      <c r="WBA92" s="31"/>
      <c r="WBB92" s="31"/>
      <c r="WBC92" s="31"/>
      <c r="WBD92" s="31"/>
      <c r="WBE92" s="31"/>
      <c r="WBF92" s="31"/>
      <c r="WBG92" s="31"/>
      <c r="WBH92" s="31"/>
      <c r="WBI92" s="31"/>
      <c r="WBJ92" s="31"/>
      <c r="WBK92" s="31"/>
      <c r="WBL92" s="31"/>
      <c r="WBM92" s="31"/>
      <c r="WBN92" s="31"/>
      <c r="WBO92" s="31"/>
      <c r="WBP92" s="31"/>
      <c r="WBQ92" s="31"/>
      <c r="WBR92" s="31"/>
      <c r="WBS92" s="31"/>
      <c r="WBT92" s="31"/>
      <c r="WBU92" s="31"/>
      <c r="WBV92" s="31"/>
      <c r="WBW92" s="31"/>
      <c r="WBX92" s="31"/>
      <c r="WBY92" s="31"/>
      <c r="WBZ92" s="31"/>
      <c r="WCA92" s="31"/>
      <c r="WCB92" s="31"/>
      <c r="WCC92" s="31"/>
      <c r="WCD92" s="31"/>
      <c r="WCE92" s="31"/>
      <c r="WCF92" s="31"/>
      <c r="WCG92" s="31"/>
      <c r="WCH92" s="31"/>
      <c r="WCI92" s="31"/>
      <c r="WCJ92" s="31"/>
      <c r="WCK92" s="31"/>
      <c r="WCL92" s="31"/>
      <c r="WCM92" s="31"/>
      <c r="WCN92" s="31"/>
      <c r="WCO92" s="31"/>
      <c r="WCP92" s="31"/>
      <c r="WCQ92" s="31"/>
      <c r="WCR92" s="31"/>
      <c r="WCS92" s="31"/>
      <c r="WCT92" s="31"/>
      <c r="WCU92" s="31"/>
      <c r="WCV92" s="31"/>
      <c r="WCW92" s="31"/>
      <c r="WCX92" s="31"/>
      <c r="WCY92" s="31"/>
      <c r="WCZ92" s="31"/>
      <c r="WDA92" s="31"/>
      <c r="WDB92" s="31"/>
      <c r="WDC92" s="31"/>
      <c r="WDD92" s="31"/>
      <c r="WDE92" s="31"/>
      <c r="WDF92" s="31"/>
      <c r="WDG92" s="31"/>
      <c r="WDH92" s="31"/>
      <c r="WDI92" s="31"/>
      <c r="WDJ92" s="31"/>
      <c r="WDK92" s="31"/>
      <c r="WDL92" s="31"/>
      <c r="WDM92" s="31"/>
      <c r="WDN92" s="31"/>
      <c r="WDO92" s="31"/>
      <c r="WDP92" s="31"/>
      <c r="WDQ92" s="31"/>
      <c r="WDR92" s="31"/>
      <c r="WDS92" s="31"/>
      <c r="WDT92" s="31"/>
      <c r="WDU92" s="31"/>
      <c r="WDV92" s="31"/>
      <c r="WDW92" s="31"/>
      <c r="WDX92" s="31"/>
      <c r="WDY92" s="31"/>
      <c r="WDZ92" s="31"/>
      <c r="WEA92" s="31"/>
      <c r="WEB92" s="31"/>
      <c r="WEC92" s="31"/>
      <c r="WED92" s="31"/>
      <c r="WEE92" s="31"/>
      <c r="WEF92" s="31"/>
      <c r="WEG92" s="31"/>
      <c r="WEH92" s="31"/>
      <c r="WEI92" s="31"/>
      <c r="WEJ92" s="31"/>
      <c r="WEK92" s="31"/>
      <c r="WEL92" s="31"/>
      <c r="WEM92" s="31"/>
      <c r="WEN92" s="31"/>
      <c r="WEO92" s="31"/>
      <c r="WEP92" s="31"/>
      <c r="WEQ92" s="31"/>
      <c r="WER92" s="31"/>
      <c r="WES92" s="31"/>
      <c r="WET92" s="31"/>
      <c r="WEU92" s="31"/>
      <c r="WEV92" s="31"/>
      <c r="WEW92" s="31"/>
      <c r="WEX92" s="31"/>
      <c r="WEY92" s="31"/>
      <c r="WEZ92" s="31"/>
      <c r="WFA92" s="31"/>
      <c r="WFB92" s="31"/>
      <c r="WFC92" s="31"/>
      <c r="WFD92" s="31"/>
      <c r="WFE92" s="31"/>
      <c r="WFF92" s="31"/>
      <c r="WFG92" s="31"/>
      <c r="WFH92" s="31"/>
      <c r="WFI92" s="31"/>
      <c r="WFJ92" s="31"/>
      <c r="WFK92" s="31"/>
      <c r="WFL92" s="31"/>
      <c r="WFM92" s="31"/>
      <c r="WFN92" s="31"/>
      <c r="WFO92" s="31"/>
      <c r="WFP92" s="31"/>
      <c r="WFQ92" s="31"/>
      <c r="WFR92" s="31"/>
      <c r="WFS92" s="31"/>
      <c r="WFT92" s="31"/>
      <c r="WFU92" s="31"/>
      <c r="WFV92" s="31"/>
      <c r="WFW92" s="31"/>
      <c r="WFX92" s="31"/>
      <c r="WFY92" s="31"/>
      <c r="WFZ92" s="31"/>
      <c r="WGA92" s="31"/>
      <c r="WGB92" s="31"/>
      <c r="WGC92" s="31"/>
      <c r="WGD92" s="31"/>
      <c r="WGE92" s="31"/>
      <c r="WGF92" s="31"/>
      <c r="WGG92" s="31"/>
      <c r="WGH92" s="31"/>
      <c r="WGI92" s="31"/>
      <c r="WGJ92" s="31"/>
      <c r="WGK92" s="31"/>
      <c r="WGL92" s="31"/>
      <c r="WGM92" s="31"/>
      <c r="WGN92" s="31"/>
      <c r="WGO92" s="31"/>
      <c r="WGP92" s="31"/>
      <c r="WGQ92" s="31"/>
      <c r="WGR92" s="31"/>
      <c r="WGS92" s="31"/>
      <c r="WGT92" s="31"/>
      <c r="WGU92" s="31"/>
      <c r="WGV92" s="31"/>
      <c r="WGW92" s="31"/>
      <c r="WGX92" s="31"/>
      <c r="WGY92" s="31"/>
      <c r="WGZ92" s="31"/>
      <c r="WHA92" s="31"/>
      <c r="WHB92" s="31"/>
      <c r="WHC92" s="31"/>
      <c r="WHD92" s="31"/>
      <c r="WHE92" s="31"/>
      <c r="WHF92" s="31"/>
      <c r="WHG92" s="31"/>
      <c r="WHH92" s="31"/>
      <c r="WHI92" s="31"/>
      <c r="WHJ92" s="31"/>
      <c r="WHK92" s="31"/>
      <c r="WHL92" s="31"/>
      <c r="WHM92" s="31"/>
      <c r="WHN92" s="31"/>
      <c r="WHO92" s="31"/>
      <c r="WHP92" s="31"/>
      <c r="WHQ92" s="31"/>
      <c r="WHR92" s="31"/>
      <c r="WHS92" s="31"/>
      <c r="WHT92" s="31"/>
      <c r="WHU92" s="31"/>
      <c r="WHV92" s="31"/>
      <c r="WHW92" s="31"/>
      <c r="WHX92" s="31"/>
      <c r="WHY92" s="31"/>
      <c r="WHZ92" s="31"/>
      <c r="WIA92" s="31"/>
      <c r="WIB92" s="31"/>
      <c r="WIC92" s="31"/>
      <c r="WID92" s="31"/>
      <c r="WIE92" s="31"/>
      <c r="WIF92" s="31"/>
      <c r="WIG92" s="31"/>
      <c r="WIH92" s="31"/>
      <c r="WII92" s="31"/>
      <c r="WIJ92" s="31"/>
      <c r="WIK92" s="31"/>
      <c r="WIL92" s="31"/>
      <c r="WIM92" s="31"/>
      <c r="WIN92" s="31"/>
      <c r="WIO92" s="31"/>
      <c r="WIP92" s="31"/>
      <c r="WIQ92" s="31"/>
      <c r="WIR92" s="31"/>
      <c r="WIS92" s="31"/>
      <c r="WIT92" s="31"/>
      <c r="WIU92" s="31"/>
      <c r="WIV92" s="31"/>
      <c r="WIW92" s="31"/>
      <c r="WIX92" s="31"/>
      <c r="WIY92" s="31"/>
      <c r="WIZ92" s="31"/>
      <c r="WJA92" s="31"/>
      <c r="WJB92" s="31"/>
      <c r="WJC92" s="31"/>
      <c r="WJD92" s="31"/>
      <c r="WJE92" s="31"/>
      <c r="WJF92" s="31"/>
      <c r="WJG92" s="31"/>
      <c r="WJH92" s="31"/>
      <c r="WJI92" s="31"/>
      <c r="WJJ92" s="31"/>
      <c r="WJK92" s="31"/>
      <c r="WJL92" s="31"/>
      <c r="WJM92" s="31"/>
      <c r="WJN92" s="31"/>
      <c r="WJO92" s="31"/>
      <c r="WJP92" s="31"/>
      <c r="WJQ92" s="31"/>
      <c r="WJR92" s="31"/>
      <c r="WJS92" s="31"/>
      <c r="WJT92" s="31"/>
      <c r="WJU92" s="31"/>
      <c r="WJV92" s="31"/>
      <c r="WJW92" s="31"/>
      <c r="WJX92" s="31"/>
      <c r="WJY92" s="31"/>
      <c r="WJZ92" s="31"/>
      <c r="WKA92" s="31"/>
      <c r="WKB92" s="31"/>
      <c r="WKC92" s="31"/>
      <c r="WKD92" s="31"/>
      <c r="WKE92" s="31"/>
      <c r="WKF92" s="31"/>
      <c r="WKG92" s="31"/>
      <c r="WKH92" s="31"/>
      <c r="WKI92" s="31"/>
      <c r="WKJ92" s="31"/>
      <c r="WKK92" s="31"/>
      <c r="WKL92" s="31"/>
      <c r="WKM92" s="31"/>
      <c r="WKN92" s="31"/>
      <c r="WKO92" s="31"/>
      <c r="WKP92" s="31"/>
      <c r="WKQ92" s="31"/>
      <c r="WKR92" s="31"/>
      <c r="WKS92" s="31"/>
      <c r="WKT92" s="31"/>
      <c r="WKU92" s="31"/>
      <c r="WKV92" s="31"/>
      <c r="WKW92" s="31"/>
      <c r="WKX92" s="31"/>
      <c r="WKY92" s="31"/>
      <c r="WKZ92" s="31"/>
      <c r="WLA92" s="31"/>
      <c r="WLB92" s="31"/>
      <c r="WLC92" s="31"/>
      <c r="WLD92" s="31"/>
      <c r="WLE92" s="31"/>
      <c r="WLF92" s="31"/>
      <c r="WLG92" s="31"/>
      <c r="WLH92" s="31"/>
      <c r="WLI92" s="31"/>
      <c r="WLJ92" s="31"/>
      <c r="WLK92" s="31"/>
      <c r="WLL92" s="31"/>
      <c r="WLM92" s="31"/>
      <c r="WLN92" s="31"/>
      <c r="WLO92" s="31"/>
      <c r="WLP92" s="31"/>
      <c r="WLQ92" s="31"/>
      <c r="WLR92" s="31"/>
      <c r="WLS92" s="31"/>
      <c r="WLT92" s="31"/>
      <c r="WLU92" s="31"/>
      <c r="WLV92" s="31"/>
      <c r="WLW92" s="31"/>
      <c r="WLX92" s="31"/>
      <c r="WLY92" s="31"/>
      <c r="WLZ92" s="31"/>
      <c r="WMA92" s="31"/>
      <c r="WMB92" s="31"/>
      <c r="WMC92" s="31"/>
      <c r="WMD92" s="31"/>
      <c r="WME92" s="31"/>
      <c r="WMF92" s="31"/>
      <c r="WMG92" s="31"/>
      <c r="WMH92" s="31"/>
      <c r="WMI92" s="31"/>
      <c r="WMJ92" s="31"/>
      <c r="WMK92" s="31"/>
      <c r="WML92" s="31"/>
      <c r="WMM92" s="31"/>
      <c r="WMN92" s="31"/>
      <c r="WMO92" s="31"/>
      <c r="WMP92" s="31"/>
      <c r="WMQ92" s="31"/>
      <c r="WMR92" s="31"/>
      <c r="WMS92" s="31"/>
      <c r="WMT92" s="31"/>
      <c r="WMU92" s="31"/>
      <c r="WMV92" s="31"/>
      <c r="WMW92" s="31"/>
      <c r="WMX92" s="31"/>
      <c r="WMY92" s="31"/>
      <c r="WMZ92" s="31"/>
      <c r="WNA92" s="31"/>
      <c r="WNB92" s="31"/>
      <c r="WNC92" s="31"/>
      <c r="WND92" s="31"/>
      <c r="WNE92" s="31"/>
      <c r="WNF92" s="31"/>
      <c r="WNG92" s="31"/>
      <c r="WNH92" s="31"/>
      <c r="WNI92" s="31"/>
      <c r="WNJ92" s="31"/>
      <c r="WNK92" s="31"/>
      <c r="WNL92" s="31"/>
      <c r="WNM92" s="31"/>
      <c r="WNN92" s="31"/>
      <c r="WNO92" s="31"/>
      <c r="WNP92" s="31"/>
      <c r="WNQ92" s="31"/>
      <c r="WNR92" s="31"/>
      <c r="WNS92" s="31"/>
      <c r="WNT92" s="31"/>
      <c r="WNU92" s="31"/>
      <c r="WNV92" s="31"/>
      <c r="WNW92" s="31"/>
      <c r="WNX92" s="31"/>
      <c r="WNY92" s="31"/>
      <c r="WNZ92" s="31"/>
      <c r="WOA92" s="31"/>
      <c r="WOB92" s="31"/>
      <c r="WOC92" s="31"/>
      <c r="WOD92" s="31"/>
      <c r="WOE92" s="31"/>
      <c r="WOF92" s="31"/>
      <c r="WOG92" s="31"/>
      <c r="WOH92" s="31"/>
      <c r="WOI92" s="31"/>
      <c r="WOJ92" s="31"/>
      <c r="WOK92" s="31"/>
      <c r="WOL92" s="31"/>
      <c r="WOM92" s="31"/>
      <c r="WON92" s="31"/>
      <c r="WOO92" s="31"/>
      <c r="WOP92" s="31"/>
      <c r="WOQ92" s="31"/>
      <c r="WOR92" s="31"/>
      <c r="WOS92" s="31"/>
      <c r="WOT92" s="31"/>
      <c r="WOU92" s="31"/>
      <c r="WOV92" s="31"/>
      <c r="WOW92" s="31"/>
      <c r="WOX92" s="31"/>
      <c r="WOY92" s="31"/>
      <c r="WOZ92" s="31"/>
      <c r="WPA92" s="31"/>
      <c r="WPB92" s="31"/>
      <c r="WPC92" s="31"/>
      <c r="WPD92" s="31"/>
      <c r="WPE92" s="31"/>
      <c r="WPF92" s="31"/>
      <c r="WPG92" s="31"/>
      <c r="WPH92" s="31"/>
      <c r="WPI92" s="31"/>
      <c r="WPJ92" s="31"/>
      <c r="WPK92" s="31"/>
      <c r="WPL92" s="31"/>
      <c r="WPM92" s="31"/>
      <c r="WPN92" s="31"/>
      <c r="WPO92" s="31"/>
      <c r="WPP92" s="31"/>
      <c r="WPQ92" s="31"/>
      <c r="WPR92" s="31"/>
      <c r="WPS92" s="31"/>
      <c r="WPT92" s="31"/>
      <c r="WPU92" s="31"/>
      <c r="WPV92" s="31"/>
      <c r="WPW92" s="31"/>
      <c r="WPX92" s="31"/>
      <c r="WPY92" s="31"/>
      <c r="WPZ92" s="31"/>
      <c r="WQA92" s="31"/>
      <c r="WQB92" s="31"/>
      <c r="WQC92" s="31"/>
      <c r="WQD92" s="31"/>
      <c r="WQE92" s="31"/>
      <c r="WQF92" s="31"/>
      <c r="WQG92" s="31"/>
      <c r="WQH92" s="31"/>
      <c r="WQI92" s="31"/>
      <c r="WQJ92" s="31"/>
      <c r="WQK92" s="31"/>
      <c r="WQL92" s="31"/>
      <c r="WQM92" s="31"/>
      <c r="WQN92" s="31"/>
      <c r="WQO92" s="31"/>
      <c r="WQP92" s="31"/>
      <c r="WQQ92" s="31"/>
      <c r="WQR92" s="31"/>
      <c r="WQS92" s="31"/>
      <c r="WQT92" s="31"/>
      <c r="WQU92" s="31"/>
      <c r="WQV92" s="31"/>
      <c r="WQW92" s="31"/>
      <c r="WQX92" s="31"/>
      <c r="WQY92" s="31"/>
      <c r="WQZ92" s="31"/>
      <c r="WRA92" s="31"/>
      <c r="WRB92" s="31"/>
      <c r="WRC92" s="31"/>
      <c r="WRD92" s="31"/>
      <c r="WRE92" s="31"/>
      <c r="WRF92" s="31"/>
      <c r="WRG92" s="31"/>
      <c r="WRH92" s="31"/>
      <c r="WRI92" s="31"/>
      <c r="WRJ92" s="31"/>
      <c r="WRK92" s="31"/>
      <c r="WRL92" s="31"/>
      <c r="WRM92" s="31"/>
      <c r="WRN92" s="31"/>
      <c r="WRO92" s="31"/>
      <c r="WRP92" s="31"/>
      <c r="WRQ92" s="31"/>
      <c r="WRR92" s="31"/>
      <c r="WRS92" s="31"/>
      <c r="WRT92" s="31"/>
      <c r="WRU92" s="31"/>
      <c r="WRV92" s="31"/>
      <c r="WRW92" s="31"/>
      <c r="WRX92" s="31"/>
      <c r="WRY92" s="31"/>
      <c r="WRZ92" s="31"/>
      <c r="WSA92" s="31"/>
      <c r="WSB92" s="31"/>
      <c r="WSC92" s="31"/>
      <c r="WSD92" s="31"/>
      <c r="WSE92" s="31"/>
      <c r="WSF92" s="31"/>
      <c r="WSG92" s="31"/>
      <c r="WSH92" s="31"/>
      <c r="WSI92" s="31"/>
      <c r="WSJ92" s="31"/>
      <c r="WSK92" s="31"/>
      <c r="WSL92" s="31"/>
      <c r="WSM92" s="31"/>
      <c r="WSN92" s="31"/>
      <c r="WSO92" s="31"/>
      <c r="WSP92" s="31"/>
      <c r="WSQ92" s="31"/>
      <c r="WSR92" s="31"/>
      <c r="WSS92" s="31"/>
      <c r="WST92" s="31"/>
      <c r="WSU92" s="31"/>
      <c r="WSV92" s="31"/>
      <c r="WSW92" s="31"/>
      <c r="WSX92" s="31"/>
      <c r="WSY92" s="31"/>
      <c r="WSZ92" s="31"/>
      <c r="WTA92" s="31"/>
      <c r="WTB92" s="31"/>
      <c r="WTC92" s="31"/>
      <c r="WTD92" s="31"/>
      <c r="WTE92" s="31"/>
      <c r="WTF92" s="31"/>
      <c r="WTG92" s="31"/>
      <c r="WTH92" s="31"/>
      <c r="WTI92" s="31"/>
      <c r="WTJ92" s="31"/>
      <c r="WTK92" s="31"/>
      <c r="WTL92" s="31"/>
      <c r="WTM92" s="31"/>
      <c r="WTN92" s="31"/>
      <c r="WTO92" s="31"/>
      <c r="WTP92" s="31"/>
      <c r="WTQ92" s="31"/>
      <c r="WTR92" s="31"/>
      <c r="WTS92" s="31"/>
      <c r="WTT92" s="31"/>
      <c r="WTU92" s="31"/>
      <c r="WTV92" s="31"/>
      <c r="WTW92" s="31"/>
      <c r="WTX92" s="31"/>
      <c r="WTY92" s="31"/>
      <c r="WTZ92" s="31"/>
      <c r="WUA92" s="31"/>
      <c r="WUB92" s="31"/>
    </row>
    <row r="93" spans="1:16096" s="1" customFormat="1" ht="27.75" customHeight="1" x14ac:dyDescent="0.35">
      <c r="A93" s="1">
        <v>82</v>
      </c>
      <c r="B93" s="19" t="s">
        <v>77</v>
      </c>
      <c r="C93" s="19"/>
      <c r="D93" s="32">
        <f>10370+275</f>
        <v>10645</v>
      </c>
      <c r="E93" s="12"/>
      <c r="F93" s="12"/>
      <c r="G93" s="33">
        <f t="shared" si="45"/>
        <v>10645</v>
      </c>
      <c r="H93" s="32"/>
      <c r="I93" s="32"/>
      <c r="J93" s="12">
        <f t="shared" si="46"/>
        <v>10645</v>
      </c>
      <c r="K93" s="12"/>
      <c r="L93" s="12"/>
      <c r="M93" s="12">
        <f t="shared" si="47"/>
        <v>10645</v>
      </c>
      <c r="N93" s="12"/>
      <c r="O93" s="12">
        <f t="shared" ref="O93:O101" si="48">+M93+N93</f>
        <v>10645</v>
      </c>
      <c r="P93" s="12">
        <v>10474</v>
      </c>
      <c r="Q93" s="32">
        <f>10370+275</f>
        <v>10645</v>
      </c>
      <c r="R93" s="32">
        <f t="shared" ref="R93:R101" si="49">+O93-Q93</f>
        <v>0</v>
      </c>
      <c r="S93" s="135">
        <f>13175-2400</f>
        <v>10775</v>
      </c>
      <c r="T93" s="12"/>
      <c r="U93" s="135">
        <f>13175-2400</f>
        <v>10775</v>
      </c>
      <c r="V93" s="9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  <c r="QR93" s="31"/>
      <c r="QS93" s="31"/>
      <c r="QT93" s="31"/>
      <c r="QU93" s="31"/>
      <c r="QV93" s="31"/>
      <c r="QW93" s="31"/>
      <c r="QX93" s="31"/>
      <c r="QY93" s="31"/>
      <c r="QZ93" s="31"/>
      <c r="RA93" s="31"/>
      <c r="RB93" s="31"/>
      <c r="RC93" s="31"/>
      <c r="RD93" s="31"/>
      <c r="RE93" s="31"/>
      <c r="RF93" s="31"/>
      <c r="RG93" s="31"/>
      <c r="RH93" s="31"/>
      <c r="RI93" s="31"/>
      <c r="RJ93" s="31"/>
      <c r="RK93" s="31"/>
      <c r="RL93" s="31"/>
      <c r="RM93" s="31"/>
      <c r="RN93" s="31"/>
      <c r="RO93" s="31"/>
      <c r="RP93" s="31"/>
      <c r="RQ93" s="31"/>
      <c r="RR93" s="31"/>
      <c r="RS93" s="31"/>
      <c r="RT93" s="31"/>
      <c r="RU93" s="31"/>
      <c r="RV93" s="31"/>
      <c r="RW93" s="31"/>
      <c r="RX93" s="31"/>
      <c r="RY93" s="31"/>
      <c r="RZ93" s="31"/>
      <c r="SA93" s="31"/>
      <c r="SB93" s="31"/>
      <c r="SC93" s="31"/>
      <c r="SD93" s="31"/>
      <c r="SE93" s="31"/>
      <c r="SF93" s="31"/>
      <c r="SG93" s="31"/>
      <c r="SH93" s="31"/>
      <c r="SI93" s="31"/>
      <c r="SJ93" s="31"/>
      <c r="SK93" s="31"/>
      <c r="SL93" s="31"/>
      <c r="SM93" s="31"/>
      <c r="SN93" s="31"/>
      <c r="SO93" s="31"/>
      <c r="SP93" s="31"/>
      <c r="SQ93" s="31"/>
      <c r="SR93" s="31"/>
      <c r="SS93" s="31"/>
      <c r="ST93" s="31"/>
      <c r="SU93" s="31"/>
      <c r="SV93" s="31"/>
      <c r="SW93" s="31"/>
      <c r="SX93" s="31"/>
      <c r="SY93" s="31"/>
      <c r="SZ93" s="31"/>
      <c r="TA93" s="31"/>
      <c r="TB93" s="31"/>
      <c r="TC93" s="31"/>
      <c r="TD93" s="31"/>
      <c r="TE93" s="31"/>
      <c r="TF93" s="31"/>
      <c r="TG93" s="31"/>
      <c r="TH93" s="31"/>
      <c r="TI93" s="31"/>
      <c r="TJ93" s="31"/>
      <c r="TK93" s="31"/>
      <c r="TL93" s="31"/>
      <c r="TM93" s="31"/>
      <c r="TN93" s="31"/>
      <c r="TO93" s="31"/>
      <c r="TP93" s="31"/>
      <c r="TQ93" s="31"/>
      <c r="TR93" s="31"/>
      <c r="TS93" s="31"/>
      <c r="TT93" s="31"/>
      <c r="TU93" s="31"/>
      <c r="TV93" s="31"/>
      <c r="TW93" s="31"/>
      <c r="TX93" s="31"/>
      <c r="TY93" s="31"/>
      <c r="TZ93" s="31"/>
      <c r="UA93" s="31"/>
      <c r="UB93" s="31"/>
      <c r="UC93" s="31"/>
      <c r="UD93" s="31"/>
      <c r="UE93" s="31"/>
      <c r="UF93" s="31"/>
      <c r="UG93" s="31"/>
      <c r="UH93" s="31"/>
      <c r="UI93" s="31"/>
      <c r="UJ93" s="31"/>
      <c r="UK93" s="31"/>
      <c r="UL93" s="31"/>
      <c r="UM93" s="31"/>
      <c r="UN93" s="31"/>
      <c r="UO93" s="31"/>
      <c r="UP93" s="31"/>
      <c r="UQ93" s="31"/>
      <c r="UR93" s="31"/>
      <c r="US93" s="31"/>
      <c r="UT93" s="31"/>
      <c r="UU93" s="31"/>
      <c r="UV93" s="31"/>
      <c r="UW93" s="31"/>
      <c r="UX93" s="31"/>
      <c r="UY93" s="31"/>
      <c r="UZ93" s="31"/>
      <c r="VA93" s="31"/>
      <c r="VB93" s="31"/>
      <c r="VC93" s="31"/>
      <c r="VD93" s="31"/>
      <c r="VE93" s="31"/>
      <c r="VF93" s="31"/>
      <c r="VG93" s="31"/>
      <c r="VH93" s="31"/>
      <c r="VI93" s="31"/>
      <c r="VJ93" s="31"/>
      <c r="VK93" s="31"/>
      <c r="VL93" s="31"/>
      <c r="VM93" s="31"/>
      <c r="VN93" s="31"/>
      <c r="VO93" s="31"/>
      <c r="VP93" s="31"/>
      <c r="VQ93" s="31"/>
      <c r="VR93" s="31"/>
      <c r="VS93" s="31"/>
      <c r="VT93" s="31"/>
      <c r="VU93" s="31"/>
      <c r="VV93" s="31"/>
      <c r="VW93" s="31"/>
      <c r="VX93" s="31"/>
      <c r="VY93" s="31"/>
      <c r="VZ93" s="31"/>
      <c r="WA93" s="31"/>
      <c r="WB93" s="31"/>
      <c r="WC93" s="31"/>
      <c r="WD93" s="31"/>
      <c r="WE93" s="31"/>
      <c r="WF93" s="31"/>
      <c r="WG93" s="31"/>
      <c r="WH93" s="31"/>
      <c r="WI93" s="31"/>
      <c r="WJ93" s="31"/>
      <c r="WK93" s="31"/>
      <c r="WL93" s="31"/>
      <c r="WM93" s="31"/>
      <c r="WN93" s="31"/>
      <c r="WO93" s="31"/>
      <c r="WP93" s="31"/>
      <c r="WQ93" s="31"/>
      <c r="WR93" s="31"/>
      <c r="WS93" s="31"/>
      <c r="WT93" s="31"/>
      <c r="WU93" s="31"/>
      <c r="WV93" s="31"/>
      <c r="WW93" s="31"/>
      <c r="WX93" s="31"/>
      <c r="WY93" s="31"/>
      <c r="WZ93" s="31"/>
      <c r="XA93" s="31"/>
      <c r="XB93" s="31"/>
      <c r="XC93" s="31"/>
      <c r="XD93" s="31"/>
      <c r="XE93" s="31"/>
      <c r="XF93" s="31"/>
      <c r="XG93" s="31"/>
      <c r="XH93" s="31"/>
      <c r="XI93" s="31"/>
      <c r="XJ93" s="31"/>
      <c r="XK93" s="31"/>
      <c r="XL93" s="31"/>
      <c r="XM93" s="31"/>
      <c r="XN93" s="31"/>
      <c r="XO93" s="31"/>
      <c r="XP93" s="31"/>
      <c r="XQ93" s="31"/>
      <c r="XR93" s="31"/>
      <c r="XS93" s="31"/>
      <c r="XT93" s="31"/>
      <c r="XU93" s="31"/>
      <c r="XV93" s="31"/>
      <c r="XW93" s="31"/>
      <c r="XX93" s="31"/>
      <c r="XY93" s="31"/>
      <c r="XZ93" s="31"/>
      <c r="YA93" s="31"/>
      <c r="YB93" s="31"/>
      <c r="YC93" s="31"/>
      <c r="YD93" s="31"/>
      <c r="YE93" s="31"/>
      <c r="YF93" s="31"/>
      <c r="YG93" s="31"/>
      <c r="YH93" s="31"/>
      <c r="YI93" s="31"/>
      <c r="YJ93" s="31"/>
      <c r="YK93" s="31"/>
      <c r="YL93" s="31"/>
      <c r="YM93" s="31"/>
      <c r="YN93" s="31"/>
      <c r="YO93" s="31"/>
      <c r="YP93" s="31"/>
      <c r="YQ93" s="31"/>
      <c r="YR93" s="31"/>
      <c r="YS93" s="31"/>
      <c r="YT93" s="31"/>
      <c r="YU93" s="31"/>
      <c r="YV93" s="31"/>
      <c r="YW93" s="31"/>
      <c r="YX93" s="31"/>
      <c r="YY93" s="31"/>
      <c r="YZ93" s="31"/>
      <c r="ZA93" s="31"/>
      <c r="ZB93" s="31"/>
      <c r="ZC93" s="31"/>
      <c r="ZD93" s="31"/>
      <c r="ZE93" s="31"/>
      <c r="ZF93" s="31"/>
      <c r="ZG93" s="31"/>
      <c r="ZH93" s="31"/>
      <c r="ZI93" s="31"/>
      <c r="ZJ93" s="31"/>
      <c r="ZK93" s="31"/>
      <c r="ZL93" s="31"/>
      <c r="ZM93" s="31"/>
      <c r="ZN93" s="31"/>
      <c r="ZO93" s="31"/>
      <c r="ZP93" s="31"/>
      <c r="ZQ93" s="31"/>
      <c r="ZR93" s="31"/>
      <c r="ZS93" s="31"/>
      <c r="ZT93" s="31"/>
      <c r="ZU93" s="31"/>
      <c r="ZV93" s="31"/>
      <c r="ZW93" s="31"/>
      <c r="ZX93" s="31"/>
      <c r="ZY93" s="31"/>
      <c r="ZZ93" s="31"/>
      <c r="AAA93" s="31"/>
      <c r="AAB93" s="31"/>
      <c r="AAC93" s="31"/>
      <c r="AAD93" s="31"/>
      <c r="AAE93" s="31"/>
      <c r="AAF93" s="31"/>
      <c r="AAG93" s="31"/>
      <c r="AAH93" s="31"/>
      <c r="AAI93" s="31"/>
      <c r="AAJ93" s="31"/>
      <c r="AAK93" s="31"/>
      <c r="AAL93" s="31"/>
      <c r="AAM93" s="31"/>
      <c r="AAN93" s="31"/>
      <c r="AAO93" s="31"/>
      <c r="AAP93" s="31"/>
      <c r="AAQ93" s="31"/>
      <c r="AAR93" s="31"/>
      <c r="AAS93" s="31"/>
      <c r="AAT93" s="31"/>
      <c r="AAU93" s="31"/>
      <c r="AAV93" s="31"/>
      <c r="AAW93" s="31"/>
      <c r="AAX93" s="31"/>
      <c r="AAY93" s="31"/>
      <c r="AAZ93" s="31"/>
      <c r="ABA93" s="31"/>
      <c r="ABB93" s="31"/>
      <c r="ABC93" s="31"/>
      <c r="ABD93" s="31"/>
      <c r="ABE93" s="31"/>
      <c r="ABF93" s="31"/>
      <c r="ABG93" s="31"/>
      <c r="ABH93" s="31"/>
      <c r="ABI93" s="31"/>
      <c r="ABJ93" s="31"/>
      <c r="ABK93" s="31"/>
      <c r="ABL93" s="31"/>
      <c r="ABM93" s="31"/>
      <c r="ABN93" s="31"/>
      <c r="ABO93" s="31"/>
      <c r="ABP93" s="31"/>
      <c r="ABQ93" s="31"/>
      <c r="ABR93" s="31"/>
      <c r="ABS93" s="31"/>
      <c r="ABT93" s="31"/>
      <c r="ABU93" s="31"/>
      <c r="ABV93" s="31"/>
      <c r="ABW93" s="31"/>
      <c r="ABX93" s="31"/>
      <c r="ABY93" s="31"/>
      <c r="ABZ93" s="31"/>
      <c r="ACA93" s="31"/>
      <c r="ACB93" s="31"/>
      <c r="ACC93" s="31"/>
      <c r="ACD93" s="31"/>
      <c r="ACE93" s="31"/>
      <c r="ACF93" s="31"/>
      <c r="ACG93" s="31"/>
      <c r="ACH93" s="31"/>
      <c r="ACI93" s="31"/>
      <c r="ACJ93" s="31"/>
      <c r="ACK93" s="31"/>
      <c r="ACL93" s="31"/>
      <c r="ACM93" s="31"/>
      <c r="ACN93" s="31"/>
      <c r="ACO93" s="31"/>
      <c r="ACP93" s="31"/>
      <c r="ACQ93" s="31"/>
      <c r="ACR93" s="31"/>
      <c r="ACS93" s="31"/>
      <c r="ACT93" s="31"/>
      <c r="ACU93" s="31"/>
      <c r="ACV93" s="31"/>
      <c r="ACW93" s="31"/>
      <c r="ACX93" s="31"/>
      <c r="ACY93" s="31"/>
      <c r="ACZ93" s="31"/>
      <c r="ADA93" s="31"/>
      <c r="ADB93" s="31"/>
      <c r="ADC93" s="31"/>
      <c r="ADD93" s="31"/>
      <c r="ADE93" s="31"/>
      <c r="ADF93" s="31"/>
      <c r="ADG93" s="31"/>
      <c r="ADH93" s="31"/>
      <c r="ADI93" s="31"/>
      <c r="ADJ93" s="31"/>
      <c r="ADK93" s="31"/>
      <c r="ADL93" s="31"/>
      <c r="ADM93" s="31"/>
      <c r="ADN93" s="31"/>
      <c r="ADO93" s="31"/>
      <c r="ADP93" s="31"/>
      <c r="ADQ93" s="31"/>
      <c r="ADR93" s="31"/>
      <c r="ADS93" s="31"/>
      <c r="ADT93" s="31"/>
      <c r="ADU93" s="31"/>
      <c r="ADV93" s="31"/>
      <c r="ADW93" s="31"/>
      <c r="ADX93" s="31"/>
      <c r="ADY93" s="31"/>
      <c r="ADZ93" s="31"/>
      <c r="AEA93" s="31"/>
      <c r="AEB93" s="31"/>
      <c r="AEC93" s="31"/>
      <c r="AED93" s="31"/>
      <c r="AEE93" s="31"/>
      <c r="AEF93" s="31"/>
      <c r="AEG93" s="31"/>
      <c r="AEH93" s="31"/>
      <c r="AEI93" s="31"/>
      <c r="AEJ93" s="31"/>
      <c r="AEK93" s="31"/>
      <c r="AEL93" s="31"/>
      <c r="AEM93" s="31"/>
      <c r="AEN93" s="31"/>
      <c r="AEO93" s="31"/>
      <c r="AEP93" s="31"/>
      <c r="AEQ93" s="31"/>
      <c r="AER93" s="31"/>
      <c r="AES93" s="31"/>
      <c r="AET93" s="31"/>
      <c r="AEU93" s="31"/>
      <c r="AEV93" s="31"/>
      <c r="AEW93" s="31"/>
      <c r="AEX93" s="31"/>
      <c r="AEY93" s="31"/>
      <c r="AEZ93" s="31"/>
      <c r="AFA93" s="31"/>
      <c r="AFB93" s="31"/>
      <c r="AFC93" s="31"/>
      <c r="AFD93" s="31"/>
      <c r="AFE93" s="31"/>
      <c r="AFF93" s="31"/>
      <c r="AFG93" s="31"/>
      <c r="AFH93" s="31"/>
      <c r="AFI93" s="31"/>
      <c r="AFJ93" s="31"/>
      <c r="AFK93" s="31"/>
      <c r="AFL93" s="31"/>
      <c r="AFM93" s="31"/>
      <c r="AFN93" s="31"/>
      <c r="AFO93" s="31"/>
      <c r="AFP93" s="31"/>
      <c r="AFQ93" s="31"/>
      <c r="AFR93" s="31"/>
      <c r="AFS93" s="31"/>
      <c r="AFT93" s="31"/>
      <c r="AFU93" s="31"/>
      <c r="AFV93" s="31"/>
      <c r="AFW93" s="31"/>
      <c r="AFX93" s="31"/>
      <c r="AFY93" s="31"/>
      <c r="AFZ93" s="31"/>
      <c r="AGA93" s="31"/>
      <c r="AGB93" s="31"/>
      <c r="AGC93" s="31"/>
      <c r="AGD93" s="31"/>
      <c r="AGE93" s="31"/>
      <c r="AGF93" s="31"/>
      <c r="AGG93" s="31"/>
      <c r="AGH93" s="31"/>
      <c r="AGI93" s="31"/>
      <c r="AGJ93" s="31"/>
      <c r="AGK93" s="31"/>
      <c r="AGL93" s="31"/>
      <c r="AGM93" s="31"/>
      <c r="AGN93" s="31"/>
      <c r="AGO93" s="31"/>
      <c r="AGP93" s="31"/>
      <c r="AGQ93" s="31"/>
      <c r="AGR93" s="31"/>
      <c r="AGS93" s="31"/>
      <c r="AGT93" s="31"/>
      <c r="AGU93" s="31"/>
      <c r="AGV93" s="31"/>
      <c r="AGW93" s="31"/>
      <c r="AGX93" s="31"/>
      <c r="AGY93" s="31"/>
      <c r="AGZ93" s="31"/>
      <c r="AHA93" s="31"/>
      <c r="AHB93" s="31"/>
      <c r="AHC93" s="31"/>
      <c r="AHD93" s="31"/>
      <c r="AHE93" s="31"/>
      <c r="AHF93" s="31"/>
      <c r="AHG93" s="31"/>
      <c r="AHH93" s="31"/>
      <c r="AHI93" s="31"/>
      <c r="AHJ93" s="31"/>
      <c r="AHK93" s="31"/>
      <c r="AHL93" s="31"/>
      <c r="AHM93" s="31"/>
      <c r="AHN93" s="31"/>
      <c r="AHO93" s="31"/>
      <c r="AHP93" s="31"/>
      <c r="AHQ93" s="31"/>
      <c r="AHR93" s="31"/>
      <c r="AHS93" s="31"/>
      <c r="AHT93" s="31"/>
      <c r="AHU93" s="31"/>
      <c r="AHV93" s="31"/>
      <c r="AHW93" s="31"/>
      <c r="AHX93" s="31"/>
      <c r="AHY93" s="31"/>
      <c r="AHZ93" s="31"/>
      <c r="AIA93" s="31"/>
      <c r="AIB93" s="31"/>
      <c r="AIC93" s="31"/>
      <c r="AID93" s="31"/>
      <c r="AIE93" s="31"/>
      <c r="AIF93" s="31"/>
      <c r="AIG93" s="31"/>
      <c r="AIH93" s="31"/>
      <c r="AII93" s="31"/>
      <c r="AIJ93" s="31"/>
      <c r="AIK93" s="31"/>
      <c r="AIL93" s="31"/>
      <c r="AIM93" s="31"/>
      <c r="AIN93" s="31"/>
      <c r="AIO93" s="31"/>
      <c r="AIP93" s="31"/>
      <c r="AIQ93" s="31"/>
      <c r="AIR93" s="31"/>
      <c r="AIS93" s="31"/>
      <c r="AIT93" s="31"/>
      <c r="AIU93" s="31"/>
      <c r="AIV93" s="31"/>
      <c r="AIW93" s="31"/>
      <c r="AIX93" s="31"/>
      <c r="AIY93" s="31"/>
      <c r="AIZ93" s="31"/>
      <c r="AJA93" s="31"/>
      <c r="AJB93" s="31"/>
      <c r="AJC93" s="31"/>
      <c r="AJD93" s="31"/>
      <c r="AJE93" s="31"/>
      <c r="AJF93" s="31"/>
      <c r="AJG93" s="31"/>
      <c r="AJH93" s="31"/>
      <c r="AJI93" s="31"/>
      <c r="AJJ93" s="31"/>
      <c r="AJK93" s="31"/>
      <c r="AJL93" s="31"/>
      <c r="AJM93" s="31"/>
      <c r="AJN93" s="31"/>
      <c r="AJO93" s="31"/>
      <c r="AJP93" s="31"/>
      <c r="AJQ93" s="31"/>
      <c r="AJR93" s="31"/>
      <c r="AJS93" s="31"/>
      <c r="AJT93" s="31"/>
      <c r="AJU93" s="31"/>
      <c r="AJV93" s="31"/>
      <c r="AJW93" s="31"/>
      <c r="AJX93" s="31"/>
      <c r="AJY93" s="31"/>
      <c r="AJZ93" s="31"/>
      <c r="AKA93" s="31"/>
      <c r="AKB93" s="31"/>
      <c r="AKC93" s="31"/>
      <c r="AKD93" s="31"/>
      <c r="AKE93" s="31"/>
      <c r="AKF93" s="31"/>
      <c r="AKG93" s="31"/>
      <c r="AKH93" s="31"/>
      <c r="AKI93" s="31"/>
      <c r="AKJ93" s="31"/>
      <c r="AKK93" s="31"/>
      <c r="AKL93" s="31"/>
      <c r="AKM93" s="31"/>
      <c r="AKN93" s="31"/>
      <c r="AKO93" s="31"/>
      <c r="AKP93" s="31"/>
      <c r="AKQ93" s="31"/>
      <c r="AKR93" s="31"/>
      <c r="AKS93" s="31"/>
      <c r="AKT93" s="31"/>
      <c r="AKU93" s="31"/>
      <c r="AKV93" s="31"/>
      <c r="AKW93" s="31"/>
      <c r="AKX93" s="31"/>
      <c r="AKY93" s="31"/>
      <c r="AKZ93" s="31"/>
      <c r="ALA93" s="31"/>
      <c r="ALB93" s="31"/>
      <c r="ALC93" s="31"/>
      <c r="ALD93" s="31"/>
      <c r="ALE93" s="31"/>
      <c r="ALF93" s="31"/>
      <c r="ALG93" s="31"/>
      <c r="ALH93" s="31"/>
      <c r="ALI93" s="31"/>
      <c r="ALJ93" s="31"/>
      <c r="ALK93" s="31"/>
      <c r="ALL93" s="31"/>
      <c r="ALM93" s="31"/>
      <c r="ALN93" s="31"/>
      <c r="ALO93" s="31"/>
      <c r="ALP93" s="31"/>
      <c r="ALQ93" s="31"/>
      <c r="ALR93" s="31"/>
      <c r="ALS93" s="31"/>
      <c r="ALT93" s="31"/>
      <c r="ALU93" s="31"/>
      <c r="ALV93" s="31"/>
      <c r="ALW93" s="31"/>
      <c r="ALX93" s="31"/>
      <c r="ALY93" s="31"/>
      <c r="ALZ93" s="31"/>
      <c r="AMA93" s="31"/>
      <c r="AMB93" s="31"/>
      <c r="AMC93" s="31"/>
      <c r="AMD93" s="31"/>
      <c r="AME93" s="31"/>
      <c r="AMF93" s="31"/>
      <c r="AMG93" s="31"/>
      <c r="AMH93" s="31"/>
      <c r="AMI93" s="31"/>
      <c r="AMJ93" s="31"/>
      <c r="AMK93" s="31"/>
      <c r="AML93" s="31"/>
      <c r="AMM93" s="31"/>
      <c r="AMN93" s="31"/>
      <c r="AMO93" s="31"/>
      <c r="AMP93" s="31"/>
      <c r="AMQ93" s="31"/>
      <c r="AMR93" s="31"/>
      <c r="AMS93" s="31"/>
      <c r="AMT93" s="31"/>
      <c r="AMU93" s="31"/>
      <c r="AMV93" s="31"/>
      <c r="AMW93" s="31"/>
      <c r="AMX93" s="31"/>
      <c r="AMY93" s="31"/>
      <c r="AMZ93" s="31"/>
      <c r="ANA93" s="31"/>
      <c r="ANB93" s="31"/>
      <c r="ANC93" s="31"/>
      <c r="AND93" s="31"/>
      <c r="ANE93" s="31"/>
      <c r="ANF93" s="31"/>
      <c r="ANG93" s="31"/>
      <c r="ANH93" s="31"/>
      <c r="ANI93" s="31"/>
      <c r="ANJ93" s="31"/>
      <c r="ANK93" s="31"/>
      <c r="ANL93" s="31"/>
      <c r="ANM93" s="31"/>
      <c r="ANN93" s="31"/>
      <c r="ANO93" s="31"/>
      <c r="ANP93" s="31"/>
      <c r="ANQ93" s="31"/>
      <c r="ANR93" s="31"/>
      <c r="ANS93" s="31"/>
      <c r="ANT93" s="31"/>
      <c r="ANU93" s="31"/>
      <c r="ANV93" s="31"/>
      <c r="ANW93" s="31"/>
      <c r="ANX93" s="31"/>
      <c r="ANY93" s="31"/>
      <c r="ANZ93" s="31"/>
      <c r="AOA93" s="31"/>
      <c r="AOB93" s="31"/>
      <c r="AOC93" s="31"/>
      <c r="AOD93" s="31"/>
      <c r="AOE93" s="31"/>
      <c r="AOF93" s="31"/>
      <c r="AOG93" s="31"/>
      <c r="AOH93" s="31"/>
      <c r="AOI93" s="31"/>
      <c r="AOJ93" s="31"/>
      <c r="AOK93" s="31"/>
      <c r="AOL93" s="31"/>
      <c r="AOM93" s="31"/>
      <c r="AON93" s="31"/>
      <c r="AOO93" s="31"/>
      <c r="AOP93" s="31"/>
      <c r="AOQ93" s="31"/>
      <c r="AOR93" s="31"/>
      <c r="AOS93" s="31"/>
      <c r="AOT93" s="31"/>
      <c r="AOU93" s="31"/>
      <c r="AOV93" s="31"/>
      <c r="AOW93" s="31"/>
      <c r="AOX93" s="31"/>
      <c r="AOY93" s="31"/>
      <c r="AOZ93" s="31"/>
      <c r="APA93" s="31"/>
      <c r="APB93" s="31"/>
      <c r="APC93" s="31"/>
      <c r="APD93" s="31"/>
      <c r="APE93" s="31"/>
      <c r="APF93" s="31"/>
      <c r="APG93" s="31"/>
      <c r="APH93" s="31"/>
      <c r="API93" s="31"/>
      <c r="APJ93" s="31"/>
      <c r="APK93" s="31"/>
      <c r="APL93" s="31"/>
      <c r="APM93" s="31"/>
      <c r="APN93" s="31"/>
      <c r="APO93" s="31"/>
      <c r="APP93" s="31"/>
      <c r="APQ93" s="31"/>
      <c r="APR93" s="31"/>
      <c r="APS93" s="31"/>
      <c r="APT93" s="31"/>
      <c r="APU93" s="31"/>
      <c r="APV93" s="31"/>
      <c r="APW93" s="31"/>
      <c r="APX93" s="31"/>
      <c r="APY93" s="31"/>
      <c r="APZ93" s="31"/>
      <c r="AQA93" s="31"/>
      <c r="AQB93" s="31"/>
      <c r="AQC93" s="31"/>
      <c r="AQD93" s="31"/>
      <c r="AQE93" s="31"/>
      <c r="AQF93" s="31"/>
      <c r="AQG93" s="31"/>
      <c r="AQH93" s="31"/>
      <c r="AQI93" s="31"/>
      <c r="AQJ93" s="31"/>
      <c r="AQK93" s="31"/>
      <c r="AQL93" s="31"/>
      <c r="AQM93" s="31"/>
      <c r="AQN93" s="31"/>
      <c r="AQO93" s="31"/>
      <c r="AQP93" s="31"/>
      <c r="AQQ93" s="31"/>
      <c r="AQR93" s="31"/>
      <c r="AQS93" s="31"/>
      <c r="AQT93" s="31"/>
      <c r="AQU93" s="31"/>
      <c r="AQV93" s="31"/>
      <c r="AQW93" s="31"/>
      <c r="AQX93" s="31"/>
      <c r="AQY93" s="31"/>
      <c r="AQZ93" s="31"/>
      <c r="ARA93" s="31"/>
      <c r="ARB93" s="31"/>
      <c r="ARC93" s="31"/>
      <c r="ARD93" s="31"/>
      <c r="ARE93" s="31"/>
      <c r="ARF93" s="31"/>
      <c r="ARG93" s="31"/>
      <c r="ARH93" s="31"/>
      <c r="ARI93" s="31"/>
      <c r="ARJ93" s="31"/>
      <c r="ARK93" s="31"/>
      <c r="ARL93" s="31"/>
      <c r="ARM93" s="31"/>
      <c r="ARN93" s="31"/>
      <c r="ARO93" s="31"/>
      <c r="ARP93" s="31"/>
      <c r="ARQ93" s="31"/>
      <c r="ARR93" s="31"/>
      <c r="ARS93" s="31"/>
      <c r="ART93" s="31"/>
      <c r="ARU93" s="31"/>
      <c r="ARV93" s="31"/>
      <c r="ARW93" s="31"/>
      <c r="ARX93" s="31"/>
      <c r="ARY93" s="31"/>
      <c r="ARZ93" s="31"/>
      <c r="ASA93" s="31"/>
      <c r="ASB93" s="31"/>
      <c r="ASC93" s="31"/>
      <c r="ASD93" s="31"/>
      <c r="ASE93" s="31"/>
      <c r="ASF93" s="31"/>
      <c r="ASG93" s="31"/>
      <c r="ASH93" s="31"/>
      <c r="ASI93" s="31"/>
      <c r="ASJ93" s="31"/>
      <c r="ASK93" s="31"/>
      <c r="ASL93" s="31"/>
      <c r="ASM93" s="31"/>
      <c r="ASN93" s="31"/>
      <c r="ASO93" s="31"/>
      <c r="ASP93" s="31"/>
      <c r="ASQ93" s="31"/>
      <c r="ASR93" s="31"/>
      <c r="ASS93" s="31"/>
      <c r="AST93" s="31"/>
      <c r="ASU93" s="31"/>
      <c r="ASV93" s="31"/>
      <c r="ASW93" s="31"/>
      <c r="ASX93" s="31"/>
      <c r="ASY93" s="31"/>
      <c r="ASZ93" s="31"/>
      <c r="ATA93" s="31"/>
      <c r="ATB93" s="31"/>
      <c r="ATC93" s="31"/>
      <c r="ATD93" s="31"/>
      <c r="ATE93" s="31"/>
      <c r="ATF93" s="31"/>
      <c r="ATG93" s="31"/>
      <c r="ATH93" s="31"/>
      <c r="ATI93" s="31"/>
      <c r="ATJ93" s="31"/>
      <c r="ATK93" s="31"/>
      <c r="ATL93" s="31"/>
      <c r="ATM93" s="31"/>
      <c r="ATN93" s="31"/>
      <c r="ATO93" s="31"/>
      <c r="ATP93" s="31"/>
      <c r="ATQ93" s="31"/>
      <c r="ATR93" s="31"/>
      <c r="ATS93" s="31"/>
      <c r="ATT93" s="31"/>
      <c r="ATU93" s="31"/>
      <c r="ATV93" s="31"/>
      <c r="ATW93" s="31"/>
      <c r="ATX93" s="31"/>
      <c r="ATY93" s="31"/>
      <c r="ATZ93" s="31"/>
      <c r="AUA93" s="31"/>
      <c r="AUB93" s="31"/>
      <c r="AUC93" s="31"/>
      <c r="AUD93" s="31"/>
      <c r="AUE93" s="31"/>
      <c r="AUF93" s="31"/>
      <c r="AUG93" s="31"/>
      <c r="AUH93" s="31"/>
      <c r="AUI93" s="31"/>
      <c r="AUJ93" s="31"/>
      <c r="AUK93" s="31"/>
      <c r="AUL93" s="31"/>
      <c r="AUM93" s="31"/>
      <c r="AUN93" s="31"/>
      <c r="AUO93" s="31"/>
      <c r="AUP93" s="31"/>
      <c r="AUQ93" s="31"/>
      <c r="AUR93" s="31"/>
      <c r="AUS93" s="31"/>
      <c r="AUT93" s="31"/>
      <c r="AUU93" s="31"/>
      <c r="AUV93" s="31"/>
      <c r="AUW93" s="31"/>
      <c r="AUX93" s="31"/>
      <c r="AUY93" s="31"/>
      <c r="AUZ93" s="31"/>
      <c r="AVA93" s="31"/>
      <c r="AVB93" s="31"/>
      <c r="AVC93" s="31"/>
      <c r="AVD93" s="31"/>
      <c r="AVE93" s="31"/>
      <c r="AVF93" s="31"/>
      <c r="AVG93" s="31"/>
      <c r="AVH93" s="31"/>
      <c r="AVI93" s="31"/>
      <c r="AVJ93" s="31"/>
      <c r="AVK93" s="31"/>
      <c r="AVL93" s="31"/>
      <c r="AVM93" s="31"/>
      <c r="AVN93" s="31"/>
      <c r="AVO93" s="31"/>
      <c r="AVP93" s="31"/>
      <c r="AVQ93" s="31"/>
      <c r="AVR93" s="31"/>
      <c r="AVS93" s="31"/>
      <c r="AVT93" s="31"/>
      <c r="AVU93" s="31"/>
      <c r="AVV93" s="31"/>
      <c r="AVW93" s="31"/>
      <c r="AVX93" s="31"/>
      <c r="AVY93" s="31"/>
      <c r="AVZ93" s="31"/>
      <c r="AWA93" s="31"/>
      <c r="AWB93" s="31"/>
      <c r="AWC93" s="31"/>
      <c r="AWD93" s="31"/>
      <c r="AWE93" s="31"/>
      <c r="AWF93" s="31"/>
      <c r="AWG93" s="31"/>
      <c r="AWH93" s="31"/>
      <c r="AWI93" s="31"/>
      <c r="AWJ93" s="31"/>
      <c r="AWK93" s="31"/>
      <c r="AWL93" s="31"/>
      <c r="AWM93" s="31"/>
      <c r="AWN93" s="31"/>
      <c r="AWO93" s="31"/>
      <c r="AWP93" s="31"/>
      <c r="AWQ93" s="31"/>
      <c r="AWR93" s="31"/>
      <c r="AWS93" s="31"/>
      <c r="AWT93" s="31"/>
      <c r="AWU93" s="31"/>
      <c r="AWV93" s="31"/>
      <c r="AWW93" s="31"/>
      <c r="AWX93" s="31"/>
      <c r="AWY93" s="31"/>
      <c r="AWZ93" s="31"/>
      <c r="AXA93" s="31"/>
      <c r="AXB93" s="31"/>
      <c r="AXC93" s="31"/>
      <c r="AXD93" s="31"/>
      <c r="AXE93" s="31"/>
      <c r="AXF93" s="31"/>
      <c r="AXG93" s="31"/>
      <c r="AXH93" s="31"/>
      <c r="AXI93" s="31"/>
      <c r="AXJ93" s="31"/>
      <c r="AXK93" s="31"/>
      <c r="AXL93" s="31"/>
      <c r="AXM93" s="31"/>
      <c r="AXN93" s="31"/>
      <c r="AXO93" s="31"/>
      <c r="AXP93" s="31"/>
      <c r="AXQ93" s="31"/>
      <c r="AXR93" s="31"/>
      <c r="AXS93" s="31"/>
      <c r="AXT93" s="31"/>
      <c r="AXU93" s="31"/>
      <c r="AXV93" s="31"/>
      <c r="AXW93" s="31"/>
      <c r="AXX93" s="31"/>
      <c r="AXY93" s="31"/>
      <c r="AXZ93" s="31"/>
      <c r="AYA93" s="31"/>
      <c r="AYB93" s="31"/>
      <c r="AYC93" s="31"/>
      <c r="AYD93" s="31"/>
      <c r="AYE93" s="31"/>
      <c r="AYF93" s="31"/>
      <c r="AYG93" s="31"/>
      <c r="AYH93" s="31"/>
      <c r="AYI93" s="31"/>
      <c r="AYJ93" s="31"/>
      <c r="AYK93" s="31"/>
      <c r="AYL93" s="31"/>
      <c r="AYM93" s="31"/>
      <c r="AYN93" s="31"/>
      <c r="AYO93" s="31"/>
      <c r="AYP93" s="31"/>
      <c r="AYQ93" s="31"/>
      <c r="AYR93" s="31"/>
      <c r="AYS93" s="31"/>
      <c r="AYT93" s="31"/>
      <c r="AYU93" s="31"/>
      <c r="AYV93" s="31"/>
      <c r="AYW93" s="31"/>
      <c r="AYX93" s="31"/>
      <c r="AYY93" s="31"/>
      <c r="AYZ93" s="31"/>
      <c r="AZA93" s="31"/>
      <c r="AZB93" s="31"/>
      <c r="AZC93" s="31"/>
      <c r="AZD93" s="31"/>
      <c r="AZE93" s="31"/>
      <c r="AZF93" s="31"/>
      <c r="AZG93" s="31"/>
      <c r="AZH93" s="31"/>
      <c r="AZI93" s="31"/>
      <c r="AZJ93" s="31"/>
      <c r="AZK93" s="31"/>
      <c r="AZL93" s="31"/>
      <c r="AZM93" s="31"/>
      <c r="AZN93" s="31"/>
      <c r="AZO93" s="31"/>
      <c r="AZP93" s="31"/>
      <c r="AZQ93" s="31"/>
      <c r="AZR93" s="31"/>
      <c r="AZS93" s="31"/>
      <c r="AZT93" s="31"/>
      <c r="AZU93" s="31"/>
      <c r="AZV93" s="31"/>
      <c r="AZW93" s="31"/>
      <c r="AZX93" s="31"/>
      <c r="AZY93" s="31"/>
      <c r="AZZ93" s="31"/>
      <c r="BAA93" s="31"/>
      <c r="BAB93" s="31"/>
      <c r="BAC93" s="31"/>
      <c r="BAD93" s="31"/>
      <c r="BAE93" s="31"/>
      <c r="BAF93" s="31"/>
      <c r="BAG93" s="31"/>
      <c r="BAH93" s="31"/>
      <c r="BAI93" s="31"/>
      <c r="BAJ93" s="31"/>
      <c r="BAK93" s="31"/>
      <c r="BAL93" s="31"/>
      <c r="BAM93" s="31"/>
      <c r="BAN93" s="31"/>
      <c r="BAO93" s="31"/>
      <c r="BAP93" s="31"/>
      <c r="BAQ93" s="31"/>
      <c r="BAR93" s="31"/>
      <c r="BAS93" s="31"/>
      <c r="BAT93" s="31"/>
      <c r="BAU93" s="31"/>
      <c r="BAV93" s="31"/>
      <c r="BAW93" s="31"/>
      <c r="BAX93" s="31"/>
      <c r="BAY93" s="31"/>
      <c r="BAZ93" s="31"/>
      <c r="BBA93" s="31"/>
      <c r="BBB93" s="31"/>
      <c r="BBC93" s="31"/>
      <c r="BBD93" s="31"/>
      <c r="BBE93" s="31"/>
      <c r="BBF93" s="31"/>
      <c r="BBG93" s="31"/>
      <c r="BBH93" s="31"/>
      <c r="BBI93" s="31"/>
      <c r="BBJ93" s="31"/>
      <c r="BBK93" s="31"/>
      <c r="BBL93" s="31"/>
      <c r="BBM93" s="31"/>
      <c r="BBN93" s="31"/>
      <c r="BBO93" s="31"/>
      <c r="BBP93" s="31"/>
      <c r="BBQ93" s="31"/>
      <c r="BBR93" s="31"/>
      <c r="BBS93" s="31"/>
      <c r="BBT93" s="31"/>
      <c r="BBU93" s="31"/>
      <c r="BBV93" s="31"/>
      <c r="BBW93" s="31"/>
      <c r="BBX93" s="31"/>
      <c r="BBY93" s="31"/>
      <c r="BBZ93" s="31"/>
      <c r="BCA93" s="31"/>
      <c r="BCB93" s="31"/>
      <c r="BCC93" s="31"/>
      <c r="BCD93" s="31"/>
      <c r="BCE93" s="31"/>
      <c r="BCF93" s="31"/>
      <c r="BCG93" s="31"/>
      <c r="BCH93" s="31"/>
      <c r="BCI93" s="31"/>
      <c r="BCJ93" s="31"/>
      <c r="BCK93" s="31"/>
      <c r="BCL93" s="31"/>
      <c r="BCM93" s="31"/>
      <c r="BCN93" s="31"/>
      <c r="BCO93" s="31"/>
      <c r="BCP93" s="31"/>
      <c r="BCQ93" s="31"/>
      <c r="BCR93" s="31"/>
      <c r="BCS93" s="31"/>
      <c r="BCT93" s="31"/>
      <c r="BCU93" s="31"/>
      <c r="BCV93" s="31"/>
      <c r="BCW93" s="31"/>
      <c r="BCX93" s="31"/>
      <c r="BCY93" s="31"/>
      <c r="BCZ93" s="31"/>
      <c r="BDA93" s="31"/>
      <c r="BDB93" s="31"/>
      <c r="BDC93" s="31"/>
      <c r="BDD93" s="31"/>
      <c r="BDE93" s="31"/>
      <c r="BDF93" s="31"/>
      <c r="BDG93" s="31"/>
      <c r="BDH93" s="31"/>
      <c r="BDI93" s="31"/>
      <c r="BDJ93" s="31"/>
      <c r="BDK93" s="31"/>
      <c r="BDL93" s="31"/>
      <c r="BDM93" s="31"/>
      <c r="BDN93" s="31"/>
      <c r="BDO93" s="31"/>
      <c r="BDP93" s="31"/>
      <c r="BDQ93" s="31"/>
      <c r="BDR93" s="31"/>
      <c r="BDS93" s="31"/>
      <c r="BDT93" s="31"/>
      <c r="BDU93" s="31"/>
      <c r="BDV93" s="31"/>
      <c r="BDW93" s="31"/>
      <c r="BDX93" s="31"/>
      <c r="BDY93" s="31"/>
      <c r="BDZ93" s="31"/>
      <c r="BEA93" s="31"/>
      <c r="BEB93" s="31"/>
      <c r="BEC93" s="31"/>
      <c r="BED93" s="31"/>
      <c r="BEE93" s="31"/>
      <c r="BEF93" s="31"/>
      <c r="BEG93" s="31"/>
      <c r="BEH93" s="31"/>
      <c r="BEI93" s="31"/>
      <c r="BEJ93" s="31"/>
      <c r="BEK93" s="31"/>
      <c r="BEL93" s="31"/>
      <c r="BEM93" s="31"/>
      <c r="BEN93" s="31"/>
      <c r="BEO93" s="31"/>
      <c r="BEP93" s="31"/>
      <c r="BEQ93" s="31"/>
      <c r="BER93" s="31"/>
      <c r="BES93" s="31"/>
      <c r="BET93" s="31"/>
      <c r="BEU93" s="31"/>
      <c r="BEV93" s="31"/>
      <c r="BEW93" s="31"/>
      <c r="BEX93" s="31"/>
      <c r="BEY93" s="31"/>
      <c r="BEZ93" s="31"/>
      <c r="BFA93" s="31"/>
      <c r="BFB93" s="31"/>
      <c r="BFC93" s="31"/>
      <c r="BFD93" s="31"/>
      <c r="BFE93" s="31"/>
      <c r="BFF93" s="31"/>
      <c r="BFG93" s="31"/>
      <c r="BFH93" s="31"/>
      <c r="BFI93" s="31"/>
      <c r="BFJ93" s="31"/>
      <c r="BFK93" s="31"/>
      <c r="BFL93" s="31"/>
      <c r="BFM93" s="31"/>
      <c r="BFN93" s="31"/>
      <c r="BFO93" s="31"/>
      <c r="BFP93" s="31"/>
      <c r="BFQ93" s="31"/>
      <c r="BFR93" s="31"/>
      <c r="BFS93" s="31"/>
      <c r="BFT93" s="31"/>
      <c r="BFU93" s="31"/>
      <c r="BFV93" s="31"/>
      <c r="BFW93" s="31"/>
      <c r="BFX93" s="31"/>
      <c r="BFY93" s="31"/>
      <c r="BFZ93" s="31"/>
      <c r="BGA93" s="31"/>
      <c r="BGB93" s="31"/>
      <c r="BGC93" s="31"/>
      <c r="BGD93" s="31"/>
      <c r="BGE93" s="31"/>
      <c r="BGF93" s="31"/>
      <c r="BGG93" s="31"/>
      <c r="BGH93" s="31"/>
      <c r="BGI93" s="31"/>
      <c r="BGJ93" s="31"/>
      <c r="BGK93" s="31"/>
      <c r="BGL93" s="31"/>
      <c r="BGM93" s="31"/>
      <c r="BGN93" s="31"/>
      <c r="BGO93" s="31"/>
      <c r="BGP93" s="31"/>
      <c r="BGQ93" s="31"/>
      <c r="BGR93" s="31"/>
      <c r="BGS93" s="31"/>
      <c r="BGT93" s="31"/>
      <c r="BGU93" s="31"/>
      <c r="BGV93" s="31"/>
      <c r="BGW93" s="31"/>
      <c r="BGX93" s="31"/>
      <c r="BGY93" s="31"/>
      <c r="BGZ93" s="31"/>
      <c r="BHA93" s="31"/>
      <c r="BHB93" s="31"/>
      <c r="BHC93" s="31"/>
      <c r="BHD93" s="31"/>
      <c r="BHE93" s="31"/>
      <c r="BHF93" s="31"/>
      <c r="BHG93" s="31"/>
      <c r="BHH93" s="31"/>
      <c r="BHI93" s="31"/>
      <c r="BHJ93" s="31"/>
      <c r="BHK93" s="31"/>
      <c r="BHL93" s="31"/>
      <c r="BHM93" s="31"/>
      <c r="BHN93" s="31"/>
      <c r="BHO93" s="31"/>
      <c r="BHP93" s="31"/>
      <c r="BHQ93" s="31"/>
      <c r="BHR93" s="31"/>
      <c r="BHS93" s="31"/>
      <c r="BHT93" s="31"/>
      <c r="BHU93" s="31"/>
      <c r="BHV93" s="31"/>
      <c r="BHW93" s="31"/>
      <c r="BHX93" s="31"/>
      <c r="BHY93" s="31"/>
      <c r="BHZ93" s="31"/>
      <c r="BIA93" s="31"/>
      <c r="BIB93" s="31"/>
      <c r="BIC93" s="31"/>
      <c r="BID93" s="31"/>
      <c r="BIE93" s="31"/>
      <c r="BIF93" s="31"/>
      <c r="BIG93" s="31"/>
      <c r="BIH93" s="31"/>
      <c r="BII93" s="31"/>
      <c r="BIJ93" s="31"/>
      <c r="BIK93" s="31"/>
      <c r="BIL93" s="31"/>
      <c r="BIM93" s="31"/>
      <c r="BIN93" s="31"/>
      <c r="BIO93" s="31"/>
      <c r="BIP93" s="31"/>
      <c r="BIQ93" s="31"/>
      <c r="BIR93" s="31"/>
      <c r="BIS93" s="31"/>
      <c r="BIT93" s="31"/>
      <c r="BIU93" s="31"/>
      <c r="BIV93" s="31"/>
      <c r="BIW93" s="31"/>
      <c r="BIX93" s="31"/>
      <c r="BIY93" s="31"/>
      <c r="BIZ93" s="31"/>
      <c r="BJA93" s="31"/>
      <c r="BJB93" s="31"/>
      <c r="BJC93" s="31"/>
      <c r="BJD93" s="31"/>
      <c r="BJE93" s="31"/>
      <c r="BJF93" s="31"/>
      <c r="BJG93" s="31"/>
      <c r="BJH93" s="31"/>
      <c r="BJI93" s="31"/>
      <c r="BJJ93" s="31"/>
      <c r="BJK93" s="31"/>
      <c r="BJL93" s="31"/>
      <c r="BJM93" s="31"/>
      <c r="BJN93" s="31"/>
      <c r="BJO93" s="31"/>
      <c r="BJP93" s="31"/>
      <c r="BJQ93" s="31"/>
      <c r="BJR93" s="31"/>
      <c r="BJS93" s="31"/>
      <c r="BJT93" s="31"/>
      <c r="BJU93" s="31"/>
      <c r="BJV93" s="31"/>
      <c r="BJW93" s="31"/>
      <c r="BJX93" s="31"/>
      <c r="BJY93" s="31"/>
      <c r="BJZ93" s="31"/>
      <c r="BKA93" s="31"/>
      <c r="BKB93" s="31"/>
      <c r="BKC93" s="31"/>
      <c r="BKD93" s="31"/>
      <c r="BKE93" s="31"/>
      <c r="BKF93" s="31"/>
      <c r="BKG93" s="31"/>
      <c r="BKH93" s="31"/>
      <c r="BKI93" s="31"/>
      <c r="BKJ93" s="31"/>
      <c r="BKK93" s="31"/>
      <c r="BKL93" s="31"/>
      <c r="BKM93" s="31"/>
      <c r="BKN93" s="31"/>
      <c r="BKO93" s="31"/>
      <c r="BKP93" s="31"/>
      <c r="BKQ93" s="31"/>
      <c r="BKR93" s="31"/>
      <c r="BKS93" s="31"/>
      <c r="BKT93" s="31"/>
      <c r="BKU93" s="31"/>
      <c r="BKV93" s="31"/>
      <c r="BKW93" s="31"/>
      <c r="BKX93" s="31"/>
      <c r="BKY93" s="31"/>
      <c r="BKZ93" s="31"/>
      <c r="BLA93" s="31"/>
      <c r="BLB93" s="31"/>
      <c r="BLC93" s="31"/>
      <c r="BLD93" s="31"/>
      <c r="BLE93" s="31"/>
      <c r="BLF93" s="31"/>
      <c r="BLG93" s="31"/>
      <c r="BLH93" s="31"/>
      <c r="BLI93" s="31"/>
      <c r="BLJ93" s="31"/>
      <c r="BLK93" s="31"/>
      <c r="BLL93" s="31"/>
      <c r="BLM93" s="31"/>
      <c r="BLN93" s="31"/>
      <c r="BLO93" s="31"/>
      <c r="BLP93" s="31"/>
      <c r="BLQ93" s="31"/>
      <c r="BLR93" s="31"/>
      <c r="BLS93" s="31"/>
      <c r="BLT93" s="31"/>
      <c r="BLU93" s="31"/>
      <c r="BLV93" s="31"/>
      <c r="BLW93" s="31"/>
      <c r="BLX93" s="31"/>
      <c r="BLY93" s="31"/>
      <c r="BLZ93" s="31"/>
      <c r="BMA93" s="31"/>
      <c r="BMB93" s="31"/>
      <c r="BMC93" s="31"/>
      <c r="BMD93" s="31"/>
      <c r="BME93" s="31"/>
      <c r="BMF93" s="31"/>
      <c r="BMG93" s="31"/>
      <c r="BMH93" s="31"/>
      <c r="BMI93" s="31"/>
      <c r="BMJ93" s="31"/>
      <c r="BMK93" s="31"/>
      <c r="BML93" s="31"/>
      <c r="BMM93" s="31"/>
      <c r="BMN93" s="31"/>
      <c r="BMO93" s="31"/>
      <c r="BMP93" s="31"/>
      <c r="BMQ93" s="31"/>
      <c r="BMR93" s="31"/>
      <c r="BMS93" s="31"/>
      <c r="BMT93" s="31"/>
      <c r="BMU93" s="31"/>
      <c r="BMV93" s="31"/>
      <c r="BMW93" s="31"/>
      <c r="BMX93" s="31"/>
      <c r="BMY93" s="31"/>
      <c r="BMZ93" s="31"/>
      <c r="BNA93" s="31"/>
      <c r="BNB93" s="31"/>
      <c r="BNC93" s="31"/>
      <c r="BND93" s="31"/>
      <c r="BNE93" s="31"/>
      <c r="BNF93" s="31"/>
      <c r="BNG93" s="31"/>
      <c r="BNH93" s="31"/>
      <c r="BNI93" s="31"/>
      <c r="BNJ93" s="31"/>
      <c r="BNK93" s="31"/>
      <c r="BNL93" s="31"/>
      <c r="BNM93" s="31"/>
      <c r="BNN93" s="31"/>
      <c r="BNO93" s="31"/>
      <c r="BNP93" s="31"/>
      <c r="BNQ93" s="31"/>
      <c r="BNR93" s="31"/>
      <c r="BNS93" s="31"/>
      <c r="BNT93" s="31"/>
      <c r="BNU93" s="31"/>
      <c r="BNV93" s="31"/>
      <c r="BNW93" s="31"/>
      <c r="BNX93" s="31"/>
      <c r="BNY93" s="31"/>
      <c r="BNZ93" s="31"/>
      <c r="BOA93" s="31"/>
      <c r="BOB93" s="31"/>
      <c r="BOC93" s="31"/>
      <c r="BOD93" s="31"/>
      <c r="BOE93" s="31"/>
      <c r="BOF93" s="31"/>
      <c r="BOG93" s="31"/>
      <c r="BOH93" s="31"/>
      <c r="BOI93" s="31"/>
      <c r="BOJ93" s="31"/>
      <c r="BOK93" s="31"/>
      <c r="BOL93" s="31"/>
      <c r="BOM93" s="31"/>
      <c r="BON93" s="31"/>
      <c r="BOO93" s="31"/>
      <c r="BOP93" s="31"/>
      <c r="BOQ93" s="31"/>
      <c r="BOR93" s="31"/>
      <c r="BOS93" s="31"/>
      <c r="BOT93" s="31"/>
      <c r="BOU93" s="31"/>
      <c r="BOV93" s="31"/>
      <c r="BOW93" s="31"/>
      <c r="BOX93" s="31"/>
      <c r="BOY93" s="31"/>
      <c r="BOZ93" s="31"/>
      <c r="BPA93" s="31"/>
      <c r="BPB93" s="31"/>
      <c r="BPC93" s="31"/>
      <c r="BPD93" s="31"/>
      <c r="BPE93" s="31"/>
      <c r="BPF93" s="31"/>
      <c r="BPG93" s="31"/>
      <c r="BPH93" s="31"/>
      <c r="BPI93" s="31"/>
      <c r="BPJ93" s="31"/>
      <c r="BPK93" s="31"/>
      <c r="BPL93" s="31"/>
      <c r="BPM93" s="31"/>
      <c r="BPN93" s="31"/>
      <c r="BPO93" s="31"/>
      <c r="BPP93" s="31"/>
      <c r="BPQ93" s="31"/>
      <c r="BPR93" s="31"/>
      <c r="BPS93" s="31"/>
      <c r="BPT93" s="31"/>
      <c r="BPU93" s="31"/>
      <c r="BPV93" s="31"/>
      <c r="BPW93" s="31"/>
      <c r="BPX93" s="31"/>
      <c r="BPY93" s="31"/>
      <c r="BPZ93" s="31"/>
      <c r="BQA93" s="31"/>
      <c r="BQB93" s="31"/>
      <c r="BQC93" s="31"/>
      <c r="BQD93" s="31"/>
      <c r="BQE93" s="31"/>
      <c r="BQF93" s="31"/>
      <c r="BQG93" s="31"/>
      <c r="BQH93" s="31"/>
      <c r="BQI93" s="31"/>
      <c r="BQJ93" s="31"/>
      <c r="BQK93" s="31"/>
      <c r="BQL93" s="31"/>
      <c r="BQM93" s="31"/>
      <c r="BQN93" s="31"/>
      <c r="BQO93" s="31"/>
      <c r="BQP93" s="31"/>
      <c r="BQQ93" s="31"/>
      <c r="BQR93" s="31"/>
      <c r="BQS93" s="31"/>
      <c r="BQT93" s="31"/>
      <c r="BQU93" s="31"/>
      <c r="BQV93" s="31"/>
      <c r="BQW93" s="31"/>
      <c r="BQX93" s="31"/>
      <c r="BQY93" s="31"/>
      <c r="BQZ93" s="31"/>
      <c r="BRA93" s="31"/>
      <c r="BRB93" s="31"/>
      <c r="BRC93" s="31"/>
      <c r="BRD93" s="31"/>
      <c r="BRE93" s="31"/>
      <c r="BRF93" s="31"/>
      <c r="BRG93" s="31"/>
      <c r="BRH93" s="31"/>
      <c r="BRI93" s="31"/>
      <c r="BRJ93" s="31"/>
      <c r="BRK93" s="31"/>
      <c r="BRL93" s="31"/>
      <c r="BRM93" s="31"/>
      <c r="BRN93" s="31"/>
      <c r="BRO93" s="31"/>
      <c r="BRP93" s="31"/>
      <c r="BRQ93" s="31"/>
      <c r="BRR93" s="31"/>
      <c r="BRS93" s="31"/>
      <c r="BRT93" s="31"/>
      <c r="BRU93" s="31"/>
      <c r="BRV93" s="31"/>
      <c r="BRW93" s="31"/>
      <c r="BRX93" s="31"/>
      <c r="BRY93" s="31"/>
      <c r="BRZ93" s="31"/>
      <c r="BSA93" s="31"/>
      <c r="BSB93" s="31"/>
      <c r="BSC93" s="31"/>
      <c r="BSD93" s="31"/>
      <c r="BSE93" s="31"/>
      <c r="BSF93" s="31"/>
      <c r="BSG93" s="31"/>
      <c r="BSH93" s="31"/>
      <c r="BSI93" s="31"/>
      <c r="BSJ93" s="31"/>
      <c r="BSK93" s="31"/>
      <c r="BSL93" s="31"/>
      <c r="BSM93" s="31"/>
      <c r="BSN93" s="31"/>
      <c r="BSO93" s="31"/>
      <c r="BSP93" s="31"/>
      <c r="BSQ93" s="31"/>
      <c r="BSR93" s="31"/>
      <c r="BSS93" s="31"/>
      <c r="BST93" s="31"/>
      <c r="BSU93" s="31"/>
      <c r="BSV93" s="31"/>
      <c r="BSW93" s="31"/>
      <c r="BSX93" s="31"/>
      <c r="BSY93" s="31"/>
      <c r="BSZ93" s="31"/>
      <c r="BTA93" s="31"/>
      <c r="BTB93" s="31"/>
      <c r="BTC93" s="31"/>
      <c r="BTD93" s="31"/>
      <c r="BTE93" s="31"/>
      <c r="BTF93" s="31"/>
      <c r="BTG93" s="31"/>
      <c r="BTH93" s="31"/>
      <c r="BTI93" s="31"/>
      <c r="BTJ93" s="31"/>
      <c r="BTK93" s="31"/>
      <c r="BTL93" s="31"/>
      <c r="BTM93" s="31"/>
      <c r="BTN93" s="31"/>
      <c r="BTO93" s="31"/>
      <c r="BTP93" s="31"/>
      <c r="BTQ93" s="31"/>
      <c r="BTR93" s="31"/>
      <c r="BTS93" s="31"/>
      <c r="BTT93" s="31"/>
      <c r="BTU93" s="31"/>
      <c r="BTV93" s="31"/>
      <c r="BTW93" s="31"/>
      <c r="BTX93" s="31"/>
      <c r="BTY93" s="31"/>
      <c r="BTZ93" s="31"/>
      <c r="BUA93" s="31"/>
      <c r="BUB93" s="31"/>
      <c r="BUC93" s="31"/>
      <c r="BUD93" s="31"/>
      <c r="BUE93" s="31"/>
      <c r="BUF93" s="31"/>
      <c r="BUG93" s="31"/>
      <c r="BUH93" s="31"/>
      <c r="BUI93" s="31"/>
      <c r="BUJ93" s="31"/>
      <c r="BUK93" s="31"/>
      <c r="BUL93" s="31"/>
      <c r="BUM93" s="31"/>
      <c r="BUN93" s="31"/>
      <c r="BUO93" s="31"/>
      <c r="BUP93" s="31"/>
      <c r="BUQ93" s="31"/>
      <c r="BUR93" s="31"/>
      <c r="BUS93" s="31"/>
      <c r="BUT93" s="31"/>
      <c r="BUU93" s="31"/>
      <c r="BUV93" s="31"/>
      <c r="BUW93" s="31"/>
      <c r="BUX93" s="31"/>
      <c r="BUY93" s="31"/>
      <c r="BUZ93" s="31"/>
      <c r="BVA93" s="31"/>
      <c r="BVB93" s="31"/>
      <c r="BVC93" s="31"/>
      <c r="BVD93" s="31"/>
      <c r="BVE93" s="31"/>
      <c r="BVF93" s="31"/>
      <c r="BVG93" s="31"/>
      <c r="BVH93" s="31"/>
      <c r="BVI93" s="31"/>
      <c r="BVJ93" s="31"/>
      <c r="BVK93" s="31"/>
      <c r="BVL93" s="31"/>
      <c r="BVM93" s="31"/>
      <c r="BVN93" s="31"/>
      <c r="BVO93" s="31"/>
      <c r="BVP93" s="31"/>
      <c r="BVQ93" s="31"/>
      <c r="BVR93" s="31"/>
      <c r="BVS93" s="31"/>
      <c r="BVT93" s="31"/>
      <c r="BVU93" s="31"/>
      <c r="BVV93" s="31"/>
      <c r="BVW93" s="31"/>
      <c r="BVX93" s="31"/>
      <c r="BVY93" s="31"/>
      <c r="BVZ93" s="31"/>
      <c r="BWA93" s="31"/>
      <c r="BWB93" s="31"/>
      <c r="BWC93" s="31"/>
      <c r="BWD93" s="31"/>
      <c r="BWE93" s="31"/>
      <c r="BWF93" s="31"/>
      <c r="BWG93" s="31"/>
      <c r="BWH93" s="31"/>
      <c r="BWI93" s="31"/>
      <c r="BWJ93" s="31"/>
      <c r="BWK93" s="31"/>
      <c r="BWL93" s="31"/>
      <c r="BWM93" s="31"/>
      <c r="BWN93" s="31"/>
      <c r="BWO93" s="31"/>
      <c r="BWP93" s="31"/>
      <c r="BWQ93" s="31"/>
      <c r="BWR93" s="31"/>
      <c r="BWS93" s="31"/>
      <c r="BWT93" s="31"/>
      <c r="BWU93" s="31"/>
      <c r="BWV93" s="31"/>
      <c r="BWW93" s="31"/>
      <c r="BWX93" s="31"/>
      <c r="BWY93" s="31"/>
      <c r="BWZ93" s="31"/>
      <c r="BXA93" s="31"/>
      <c r="BXB93" s="31"/>
      <c r="BXC93" s="31"/>
      <c r="BXD93" s="31"/>
      <c r="BXE93" s="31"/>
      <c r="BXF93" s="31"/>
      <c r="BXG93" s="31"/>
      <c r="BXH93" s="31"/>
      <c r="BXI93" s="31"/>
      <c r="BXJ93" s="31"/>
      <c r="BXK93" s="31"/>
      <c r="BXL93" s="31"/>
      <c r="BXM93" s="31"/>
      <c r="BXN93" s="31"/>
      <c r="BXO93" s="31"/>
      <c r="BXP93" s="31"/>
      <c r="BXQ93" s="31"/>
      <c r="BXR93" s="31"/>
      <c r="BXS93" s="31"/>
      <c r="BXT93" s="31"/>
      <c r="BXU93" s="31"/>
      <c r="BXV93" s="31"/>
      <c r="BXW93" s="31"/>
      <c r="BXX93" s="31"/>
      <c r="BXY93" s="31"/>
      <c r="BXZ93" s="31"/>
      <c r="BYA93" s="31"/>
      <c r="BYB93" s="31"/>
      <c r="BYC93" s="31"/>
      <c r="BYD93" s="31"/>
      <c r="BYE93" s="31"/>
      <c r="BYF93" s="31"/>
      <c r="BYG93" s="31"/>
      <c r="BYH93" s="31"/>
      <c r="BYI93" s="31"/>
      <c r="BYJ93" s="31"/>
      <c r="BYK93" s="31"/>
      <c r="BYL93" s="31"/>
      <c r="BYM93" s="31"/>
      <c r="BYN93" s="31"/>
      <c r="BYO93" s="31"/>
      <c r="BYP93" s="31"/>
      <c r="BYQ93" s="31"/>
      <c r="BYR93" s="31"/>
      <c r="BYS93" s="31"/>
      <c r="BYT93" s="31"/>
      <c r="BYU93" s="31"/>
      <c r="BYV93" s="31"/>
      <c r="BYW93" s="31"/>
      <c r="BYX93" s="31"/>
      <c r="BYY93" s="31"/>
      <c r="BYZ93" s="31"/>
      <c r="BZA93" s="31"/>
      <c r="BZB93" s="31"/>
      <c r="BZC93" s="31"/>
      <c r="BZD93" s="31"/>
      <c r="BZE93" s="31"/>
      <c r="BZF93" s="31"/>
      <c r="BZG93" s="31"/>
      <c r="BZH93" s="31"/>
      <c r="BZI93" s="31"/>
      <c r="BZJ93" s="31"/>
      <c r="BZK93" s="31"/>
      <c r="BZL93" s="31"/>
      <c r="BZM93" s="31"/>
      <c r="BZN93" s="31"/>
      <c r="BZO93" s="31"/>
      <c r="BZP93" s="31"/>
      <c r="BZQ93" s="31"/>
      <c r="BZR93" s="31"/>
      <c r="BZS93" s="31"/>
      <c r="BZT93" s="31"/>
      <c r="BZU93" s="31"/>
      <c r="BZV93" s="31"/>
      <c r="BZW93" s="31"/>
      <c r="BZX93" s="31"/>
      <c r="BZY93" s="31"/>
      <c r="BZZ93" s="31"/>
      <c r="CAA93" s="31"/>
      <c r="CAB93" s="31"/>
      <c r="CAC93" s="31"/>
      <c r="CAD93" s="31"/>
      <c r="CAE93" s="31"/>
      <c r="CAF93" s="31"/>
      <c r="CAG93" s="31"/>
      <c r="CAH93" s="31"/>
      <c r="CAI93" s="31"/>
      <c r="CAJ93" s="31"/>
      <c r="CAK93" s="31"/>
      <c r="CAL93" s="31"/>
      <c r="CAM93" s="31"/>
      <c r="CAN93" s="31"/>
      <c r="CAO93" s="31"/>
      <c r="CAP93" s="31"/>
      <c r="CAQ93" s="31"/>
      <c r="CAR93" s="31"/>
      <c r="CAS93" s="31"/>
      <c r="CAT93" s="31"/>
      <c r="CAU93" s="31"/>
      <c r="CAV93" s="31"/>
      <c r="CAW93" s="31"/>
      <c r="CAX93" s="31"/>
      <c r="CAY93" s="31"/>
      <c r="CAZ93" s="31"/>
      <c r="CBA93" s="31"/>
      <c r="CBB93" s="31"/>
      <c r="CBC93" s="31"/>
      <c r="CBD93" s="31"/>
      <c r="CBE93" s="31"/>
      <c r="CBF93" s="31"/>
      <c r="CBG93" s="31"/>
      <c r="CBH93" s="31"/>
      <c r="CBI93" s="31"/>
      <c r="CBJ93" s="31"/>
      <c r="CBK93" s="31"/>
      <c r="CBL93" s="31"/>
      <c r="CBM93" s="31"/>
      <c r="CBN93" s="31"/>
      <c r="CBO93" s="31"/>
      <c r="CBP93" s="31"/>
      <c r="CBQ93" s="31"/>
      <c r="CBR93" s="31"/>
      <c r="CBS93" s="31"/>
      <c r="CBT93" s="31"/>
      <c r="CBU93" s="31"/>
      <c r="CBV93" s="31"/>
      <c r="CBW93" s="31"/>
      <c r="CBX93" s="31"/>
      <c r="CBY93" s="31"/>
      <c r="CBZ93" s="31"/>
      <c r="CCA93" s="31"/>
      <c r="CCB93" s="31"/>
      <c r="CCC93" s="31"/>
      <c r="CCD93" s="31"/>
      <c r="CCE93" s="31"/>
      <c r="CCF93" s="31"/>
      <c r="CCG93" s="31"/>
      <c r="CCH93" s="31"/>
      <c r="CCI93" s="31"/>
      <c r="CCJ93" s="31"/>
      <c r="CCK93" s="31"/>
      <c r="CCL93" s="31"/>
      <c r="CCM93" s="31"/>
      <c r="CCN93" s="31"/>
      <c r="CCO93" s="31"/>
      <c r="CCP93" s="31"/>
      <c r="CCQ93" s="31"/>
      <c r="CCR93" s="31"/>
      <c r="CCS93" s="31"/>
      <c r="CCT93" s="31"/>
      <c r="CCU93" s="31"/>
      <c r="CCV93" s="31"/>
      <c r="CCW93" s="31"/>
      <c r="CCX93" s="31"/>
      <c r="CCY93" s="31"/>
      <c r="CCZ93" s="31"/>
      <c r="CDA93" s="31"/>
      <c r="CDB93" s="31"/>
      <c r="CDC93" s="31"/>
      <c r="CDD93" s="31"/>
      <c r="CDE93" s="31"/>
      <c r="CDF93" s="31"/>
      <c r="CDG93" s="31"/>
      <c r="CDH93" s="31"/>
      <c r="CDI93" s="31"/>
      <c r="CDJ93" s="31"/>
      <c r="CDK93" s="31"/>
      <c r="CDL93" s="31"/>
      <c r="CDM93" s="31"/>
      <c r="CDN93" s="31"/>
      <c r="CDO93" s="31"/>
      <c r="CDP93" s="31"/>
      <c r="CDQ93" s="31"/>
      <c r="CDR93" s="31"/>
      <c r="CDS93" s="31"/>
      <c r="CDT93" s="31"/>
      <c r="CDU93" s="31"/>
      <c r="CDV93" s="31"/>
      <c r="CDW93" s="31"/>
      <c r="CDX93" s="31"/>
      <c r="CDY93" s="31"/>
      <c r="CDZ93" s="31"/>
      <c r="CEA93" s="31"/>
      <c r="CEB93" s="31"/>
      <c r="CEC93" s="31"/>
      <c r="CED93" s="31"/>
      <c r="CEE93" s="31"/>
      <c r="CEF93" s="31"/>
      <c r="CEG93" s="31"/>
      <c r="CEH93" s="31"/>
      <c r="CEI93" s="31"/>
      <c r="CEJ93" s="31"/>
      <c r="CEK93" s="31"/>
      <c r="CEL93" s="31"/>
      <c r="CEM93" s="31"/>
      <c r="CEN93" s="31"/>
      <c r="CEO93" s="31"/>
      <c r="CEP93" s="31"/>
      <c r="CEQ93" s="31"/>
      <c r="CER93" s="31"/>
      <c r="CES93" s="31"/>
      <c r="CET93" s="31"/>
      <c r="CEU93" s="31"/>
      <c r="CEV93" s="31"/>
      <c r="CEW93" s="31"/>
      <c r="CEX93" s="31"/>
      <c r="CEY93" s="31"/>
      <c r="CEZ93" s="31"/>
      <c r="CFA93" s="31"/>
      <c r="CFB93" s="31"/>
      <c r="CFC93" s="31"/>
      <c r="CFD93" s="31"/>
      <c r="CFE93" s="31"/>
      <c r="CFF93" s="31"/>
      <c r="CFG93" s="31"/>
      <c r="CFH93" s="31"/>
      <c r="CFI93" s="31"/>
      <c r="CFJ93" s="31"/>
      <c r="CFK93" s="31"/>
      <c r="CFL93" s="31"/>
      <c r="CFM93" s="31"/>
      <c r="CFN93" s="31"/>
      <c r="CFO93" s="31"/>
      <c r="CFP93" s="31"/>
      <c r="CFQ93" s="31"/>
      <c r="CFR93" s="31"/>
      <c r="CFS93" s="31"/>
      <c r="CFT93" s="31"/>
      <c r="CFU93" s="31"/>
      <c r="CFV93" s="31"/>
      <c r="CFW93" s="31"/>
      <c r="CFX93" s="31"/>
      <c r="CFY93" s="31"/>
      <c r="CFZ93" s="31"/>
      <c r="CGA93" s="31"/>
      <c r="CGB93" s="31"/>
      <c r="CGC93" s="31"/>
      <c r="CGD93" s="31"/>
      <c r="CGE93" s="31"/>
      <c r="CGF93" s="31"/>
      <c r="CGG93" s="31"/>
      <c r="CGH93" s="31"/>
      <c r="CGI93" s="31"/>
      <c r="CGJ93" s="31"/>
      <c r="CGK93" s="31"/>
      <c r="CGL93" s="31"/>
      <c r="CGM93" s="31"/>
      <c r="CGN93" s="31"/>
      <c r="CGO93" s="31"/>
      <c r="CGP93" s="31"/>
      <c r="CGQ93" s="31"/>
      <c r="CGR93" s="31"/>
      <c r="CGS93" s="31"/>
      <c r="CGT93" s="31"/>
      <c r="CGU93" s="31"/>
      <c r="CGV93" s="31"/>
      <c r="CGW93" s="31"/>
      <c r="CGX93" s="31"/>
      <c r="CGY93" s="31"/>
      <c r="CGZ93" s="31"/>
      <c r="CHA93" s="31"/>
      <c r="CHB93" s="31"/>
      <c r="CHC93" s="31"/>
      <c r="CHD93" s="31"/>
      <c r="CHE93" s="31"/>
      <c r="CHF93" s="31"/>
      <c r="CHG93" s="31"/>
      <c r="CHH93" s="31"/>
      <c r="CHI93" s="31"/>
      <c r="CHJ93" s="31"/>
      <c r="CHK93" s="31"/>
      <c r="CHL93" s="31"/>
      <c r="CHM93" s="31"/>
      <c r="CHN93" s="31"/>
      <c r="CHO93" s="31"/>
      <c r="CHP93" s="31"/>
      <c r="CHQ93" s="31"/>
      <c r="CHR93" s="31"/>
      <c r="CHS93" s="31"/>
      <c r="CHT93" s="31"/>
      <c r="CHU93" s="31"/>
      <c r="CHV93" s="31"/>
      <c r="CHW93" s="31"/>
      <c r="CHX93" s="31"/>
      <c r="CHY93" s="31"/>
      <c r="CHZ93" s="31"/>
      <c r="CIA93" s="31"/>
      <c r="CIB93" s="31"/>
      <c r="CIC93" s="31"/>
      <c r="CID93" s="31"/>
      <c r="CIE93" s="31"/>
      <c r="CIF93" s="31"/>
      <c r="CIG93" s="31"/>
      <c r="CIH93" s="31"/>
      <c r="CII93" s="31"/>
      <c r="CIJ93" s="31"/>
      <c r="CIK93" s="31"/>
      <c r="CIL93" s="31"/>
      <c r="CIM93" s="31"/>
      <c r="CIN93" s="31"/>
      <c r="CIO93" s="31"/>
      <c r="CIP93" s="31"/>
      <c r="CIQ93" s="31"/>
      <c r="CIR93" s="31"/>
      <c r="CIS93" s="31"/>
      <c r="CIT93" s="31"/>
      <c r="CIU93" s="31"/>
      <c r="CIV93" s="31"/>
      <c r="CIW93" s="31"/>
      <c r="CIX93" s="31"/>
      <c r="CIY93" s="31"/>
      <c r="CIZ93" s="31"/>
      <c r="CJA93" s="31"/>
      <c r="CJB93" s="31"/>
      <c r="CJC93" s="31"/>
      <c r="CJD93" s="31"/>
      <c r="CJE93" s="31"/>
      <c r="CJF93" s="31"/>
      <c r="CJG93" s="31"/>
      <c r="CJH93" s="31"/>
      <c r="CJI93" s="31"/>
      <c r="CJJ93" s="31"/>
      <c r="CJK93" s="31"/>
      <c r="CJL93" s="31"/>
      <c r="CJM93" s="31"/>
      <c r="CJN93" s="31"/>
      <c r="CJO93" s="31"/>
      <c r="CJP93" s="31"/>
      <c r="CJQ93" s="31"/>
      <c r="CJR93" s="31"/>
      <c r="CJS93" s="31"/>
      <c r="CJT93" s="31"/>
      <c r="CJU93" s="31"/>
      <c r="CJV93" s="31"/>
      <c r="CJW93" s="31"/>
      <c r="CJX93" s="31"/>
      <c r="CJY93" s="31"/>
      <c r="CJZ93" s="31"/>
      <c r="CKA93" s="31"/>
      <c r="CKB93" s="31"/>
      <c r="CKC93" s="31"/>
      <c r="CKD93" s="31"/>
      <c r="CKE93" s="31"/>
      <c r="CKF93" s="31"/>
      <c r="CKG93" s="31"/>
      <c r="CKH93" s="31"/>
      <c r="CKI93" s="31"/>
      <c r="CKJ93" s="31"/>
      <c r="CKK93" s="31"/>
      <c r="CKL93" s="31"/>
      <c r="CKM93" s="31"/>
      <c r="CKN93" s="31"/>
      <c r="CKO93" s="31"/>
      <c r="CKP93" s="31"/>
      <c r="CKQ93" s="31"/>
      <c r="CKR93" s="31"/>
      <c r="CKS93" s="31"/>
      <c r="CKT93" s="31"/>
      <c r="CKU93" s="31"/>
      <c r="CKV93" s="31"/>
      <c r="CKW93" s="31"/>
      <c r="CKX93" s="31"/>
      <c r="CKY93" s="31"/>
      <c r="CKZ93" s="31"/>
      <c r="CLA93" s="31"/>
      <c r="CLB93" s="31"/>
      <c r="CLC93" s="31"/>
      <c r="CLD93" s="31"/>
      <c r="CLE93" s="31"/>
      <c r="CLF93" s="31"/>
      <c r="CLG93" s="31"/>
      <c r="CLH93" s="31"/>
      <c r="CLI93" s="31"/>
      <c r="CLJ93" s="31"/>
      <c r="CLK93" s="31"/>
      <c r="CLL93" s="31"/>
      <c r="CLM93" s="31"/>
      <c r="CLN93" s="31"/>
      <c r="CLO93" s="31"/>
      <c r="CLP93" s="31"/>
      <c r="CLQ93" s="31"/>
      <c r="CLR93" s="31"/>
      <c r="CLS93" s="31"/>
      <c r="CLT93" s="31"/>
      <c r="CLU93" s="31"/>
      <c r="CLV93" s="31"/>
      <c r="CLW93" s="31"/>
      <c r="CLX93" s="31"/>
      <c r="CLY93" s="31"/>
      <c r="CLZ93" s="31"/>
      <c r="CMA93" s="31"/>
      <c r="CMB93" s="31"/>
      <c r="CMC93" s="31"/>
      <c r="CMD93" s="31"/>
      <c r="CME93" s="31"/>
      <c r="CMF93" s="31"/>
      <c r="CMG93" s="31"/>
      <c r="CMH93" s="31"/>
      <c r="CMI93" s="31"/>
      <c r="CMJ93" s="31"/>
      <c r="CMK93" s="31"/>
      <c r="CML93" s="31"/>
      <c r="CMM93" s="31"/>
      <c r="CMN93" s="31"/>
      <c r="CMO93" s="31"/>
      <c r="CMP93" s="31"/>
      <c r="CMQ93" s="31"/>
      <c r="CMR93" s="31"/>
      <c r="CMS93" s="31"/>
      <c r="CMT93" s="31"/>
      <c r="CMU93" s="31"/>
      <c r="CMV93" s="31"/>
      <c r="CMW93" s="31"/>
      <c r="CMX93" s="31"/>
      <c r="CMY93" s="31"/>
      <c r="CMZ93" s="31"/>
      <c r="CNA93" s="31"/>
      <c r="CNB93" s="31"/>
      <c r="CNC93" s="31"/>
      <c r="CND93" s="31"/>
      <c r="CNE93" s="31"/>
      <c r="CNF93" s="31"/>
      <c r="CNG93" s="31"/>
      <c r="CNH93" s="31"/>
      <c r="CNI93" s="31"/>
      <c r="CNJ93" s="31"/>
      <c r="CNK93" s="31"/>
      <c r="CNL93" s="31"/>
      <c r="CNM93" s="31"/>
      <c r="CNN93" s="31"/>
      <c r="CNO93" s="31"/>
      <c r="CNP93" s="31"/>
      <c r="CNQ93" s="31"/>
      <c r="CNR93" s="31"/>
      <c r="CNS93" s="31"/>
      <c r="CNT93" s="31"/>
      <c r="CNU93" s="31"/>
      <c r="CNV93" s="31"/>
      <c r="CNW93" s="31"/>
      <c r="CNX93" s="31"/>
      <c r="CNY93" s="31"/>
      <c r="CNZ93" s="31"/>
      <c r="COA93" s="31"/>
      <c r="COB93" s="31"/>
      <c r="COC93" s="31"/>
      <c r="COD93" s="31"/>
      <c r="COE93" s="31"/>
      <c r="COF93" s="31"/>
      <c r="COG93" s="31"/>
      <c r="COH93" s="31"/>
      <c r="COI93" s="31"/>
      <c r="COJ93" s="31"/>
      <c r="COK93" s="31"/>
      <c r="COL93" s="31"/>
      <c r="COM93" s="31"/>
      <c r="CON93" s="31"/>
      <c r="COO93" s="31"/>
      <c r="COP93" s="31"/>
      <c r="COQ93" s="31"/>
      <c r="COR93" s="31"/>
      <c r="COS93" s="31"/>
      <c r="COT93" s="31"/>
      <c r="COU93" s="31"/>
      <c r="COV93" s="31"/>
      <c r="COW93" s="31"/>
      <c r="COX93" s="31"/>
      <c r="COY93" s="31"/>
      <c r="COZ93" s="31"/>
      <c r="CPA93" s="31"/>
      <c r="CPB93" s="31"/>
      <c r="CPC93" s="31"/>
      <c r="CPD93" s="31"/>
      <c r="CPE93" s="31"/>
      <c r="CPF93" s="31"/>
      <c r="CPG93" s="31"/>
      <c r="CPH93" s="31"/>
      <c r="CPI93" s="31"/>
      <c r="CPJ93" s="31"/>
      <c r="CPK93" s="31"/>
      <c r="CPL93" s="31"/>
      <c r="CPM93" s="31"/>
      <c r="CPN93" s="31"/>
      <c r="CPO93" s="31"/>
      <c r="CPP93" s="31"/>
      <c r="CPQ93" s="31"/>
      <c r="CPR93" s="31"/>
      <c r="CPS93" s="31"/>
      <c r="CPT93" s="31"/>
      <c r="CPU93" s="31"/>
      <c r="CPV93" s="31"/>
      <c r="CPW93" s="31"/>
      <c r="CPX93" s="31"/>
      <c r="CPY93" s="31"/>
      <c r="CPZ93" s="31"/>
      <c r="CQA93" s="31"/>
      <c r="CQB93" s="31"/>
      <c r="CQC93" s="31"/>
      <c r="CQD93" s="31"/>
      <c r="CQE93" s="31"/>
      <c r="CQF93" s="31"/>
      <c r="CQG93" s="31"/>
      <c r="CQH93" s="31"/>
      <c r="CQI93" s="31"/>
      <c r="CQJ93" s="31"/>
      <c r="CQK93" s="31"/>
      <c r="CQL93" s="31"/>
      <c r="CQM93" s="31"/>
      <c r="CQN93" s="31"/>
      <c r="CQO93" s="31"/>
      <c r="CQP93" s="31"/>
      <c r="CQQ93" s="31"/>
      <c r="CQR93" s="31"/>
      <c r="CQS93" s="31"/>
      <c r="CQT93" s="31"/>
      <c r="CQU93" s="31"/>
      <c r="CQV93" s="31"/>
      <c r="CQW93" s="31"/>
      <c r="CQX93" s="31"/>
      <c r="CQY93" s="31"/>
      <c r="CQZ93" s="31"/>
      <c r="CRA93" s="31"/>
      <c r="CRB93" s="31"/>
      <c r="CRC93" s="31"/>
      <c r="CRD93" s="31"/>
      <c r="CRE93" s="31"/>
      <c r="CRF93" s="31"/>
      <c r="CRG93" s="31"/>
      <c r="CRH93" s="31"/>
      <c r="CRI93" s="31"/>
      <c r="CRJ93" s="31"/>
      <c r="CRK93" s="31"/>
      <c r="CRL93" s="31"/>
      <c r="CRM93" s="31"/>
      <c r="CRN93" s="31"/>
      <c r="CRO93" s="31"/>
      <c r="CRP93" s="31"/>
      <c r="CRQ93" s="31"/>
      <c r="CRR93" s="31"/>
      <c r="CRS93" s="31"/>
      <c r="CRT93" s="31"/>
      <c r="CRU93" s="31"/>
      <c r="CRV93" s="31"/>
      <c r="CRW93" s="31"/>
      <c r="CRX93" s="31"/>
      <c r="CRY93" s="31"/>
      <c r="CRZ93" s="31"/>
      <c r="CSA93" s="31"/>
      <c r="CSB93" s="31"/>
      <c r="CSC93" s="31"/>
      <c r="CSD93" s="31"/>
      <c r="CSE93" s="31"/>
      <c r="CSF93" s="31"/>
      <c r="CSG93" s="31"/>
      <c r="CSH93" s="31"/>
      <c r="CSI93" s="31"/>
      <c r="CSJ93" s="31"/>
      <c r="CSK93" s="31"/>
      <c r="CSL93" s="31"/>
      <c r="CSM93" s="31"/>
      <c r="CSN93" s="31"/>
      <c r="CSO93" s="31"/>
      <c r="CSP93" s="31"/>
      <c r="CSQ93" s="31"/>
      <c r="CSR93" s="31"/>
      <c r="CSS93" s="31"/>
      <c r="CST93" s="31"/>
      <c r="CSU93" s="31"/>
      <c r="CSV93" s="31"/>
      <c r="CSW93" s="31"/>
      <c r="CSX93" s="31"/>
      <c r="CSY93" s="31"/>
      <c r="CSZ93" s="31"/>
      <c r="CTA93" s="31"/>
      <c r="CTB93" s="31"/>
      <c r="CTC93" s="31"/>
      <c r="CTD93" s="31"/>
      <c r="CTE93" s="31"/>
      <c r="CTF93" s="31"/>
      <c r="CTG93" s="31"/>
      <c r="CTH93" s="31"/>
      <c r="CTI93" s="31"/>
      <c r="CTJ93" s="31"/>
      <c r="CTK93" s="31"/>
      <c r="CTL93" s="31"/>
      <c r="CTM93" s="31"/>
      <c r="CTN93" s="31"/>
      <c r="CTO93" s="31"/>
      <c r="CTP93" s="31"/>
      <c r="CTQ93" s="31"/>
      <c r="CTR93" s="31"/>
      <c r="CTS93" s="31"/>
      <c r="CTT93" s="31"/>
      <c r="CTU93" s="31"/>
      <c r="CTV93" s="31"/>
      <c r="CTW93" s="31"/>
      <c r="CTX93" s="31"/>
      <c r="CTY93" s="31"/>
      <c r="CTZ93" s="31"/>
      <c r="CUA93" s="31"/>
      <c r="CUB93" s="31"/>
      <c r="CUC93" s="31"/>
      <c r="CUD93" s="31"/>
      <c r="CUE93" s="31"/>
      <c r="CUF93" s="31"/>
      <c r="CUG93" s="31"/>
      <c r="CUH93" s="31"/>
      <c r="CUI93" s="31"/>
      <c r="CUJ93" s="31"/>
      <c r="CUK93" s="31"/>
      <c r="CUL93" s="31"/>
      <c r="CUM93" s="31"/>
      <c r="CUN93" s="31"/>
      <c r="CUO93" s="31"/>
      <c r="CUP93" s="31"/>
      <c r="CUQ93" s="31"/>
      <c r="CUR93" s="31"/>
      <c r="CUS93" s="31"/>
      <c r="CUT93" s="31"/>
      <c r="CUU93" s="31"/>
      <c r="CUV93" s="31"/>
      <c r="CUW93" s="31"/>
      <c r="CUX93" s="31"/>
      <c r="CUY93" s="31"/>
      <c r="CUZ93" s="31"/>
      <c r="CVA93" s="31"/>
      <c r="CVB93" s="31"/>
      <c r="CVC93" s="31"/>
      <c r="CVD93" s="31"/>
      <c r="CVE93" s="31"/>
      <c r="CVF93" s="31"/>
      <c r="CVG93" s="31"/>
      <c r="CVH93" s="31"/>
      <c r="CVI93" s="31"/>
      <c r="CVJ93" s="31"/>
      <c r="CVK93" s="31"/>
      <c r="CVL93" s="31"/>
      <c r="CVM93" s="31"/>
      <c r="CVN93" s="31"/>
      <c r="CVO93" s="31"/>
      <c r="CVP93" s="31"/>
      <c r="CVQ93" s="31"/>
      <c r="CVR93" s="31"/>
      <c r="CVS93" s="31"/>
      <c r="CVT93" s="31"/>
      <c r="CVU93" s="31"/>
      <c r="CVV93" s="31"/>
      <c r="CVW93" s="31"/>
      <c r="CVX93" s="31"/>
      <c r="CVY93" s="31"/>
      <c r="CVZ93" s="31"/>
      <c r="CWA93" s="31"/>
      <c r="CWB93" s="31"/>
      <c r="CWC93" s="31"/>
      <c r="CWD93" s="31"/>
      <c r="CWE93" s="31"/>
      <c r="CWF93" s="31"/>
      <c r="CWG93" s="31"/>
      <c r="CWH93" s="31"/>
      <c r="CWI93" s="31"/>
      <c r="CWJ93" s="31"/>
      <c r="CWK93" s="31"/>
      <c r="CWL93" s="31"/>
      <c r="CWM93" s="31"/>
      <c r="CWN93" s="31"/>
      <c r="CWO93" s="31"/>
      <c r="CWP93" s="31"/>
      <c r="CWQ93" s="31"/>
      <c r="CWR93" s="31"/>
      <c r="CWS93" s="31"/>
      <c r="CWT93" s="31"/>
      <c r="CWU93" s="31"/>
      <c r="CWV93" s="31"/>
      <c r="CWW93" s="31"/>
      <c r="CWX93" s="31"/>
      <c r="CWY93" s="31"/>
      <c r="CWZ93" s="31"/>
      <c r="CXA93" s="31"/>
      <c r="CXB93" s="31"/>
      <c r="CXC93" s="31"/>
      <c r="CXD93" s="31"/>
      <c r="CXE93" s="31"/>
      <c r="CXF93" s="31"/>
      <c r="CXG93" s="31"/>
      <c r="CXH93" s="31"/>
      <c r="CXI93" s="31"/>
      <c r="CXJ93" s="31"/>
      <c r="CXK93" s="31"/>
      <c r="CXL93" s="31"/>
      <c r="CXM93" s="31"/>
      <c r="CXN93" s="31"/>
      <c r="CXO93" s="31"/>
      <c r="CXP93" s="31"/>
      <c r="CXQ93" s="31"/>
      <c r="CXR93" s="31"/>
      <c r="CXS93" s="31"/>
      <c r="CXT93" s="31"/>
      <c r="CXU93" s="31"/>
      <c r="CXV93" s="31"/>
      <c r="CXW93" s="31"/>
      <c r="CXX93" s="31"/>
      <c r="CXY93" s="31"/>
      <c r="CXZ93" s="31"/>
      <c r="CYA93" s="31"/>
      <c r="CYB93" s="31"/>
      <c r="CYC93" s="31"/>
      <c r="CYD93" s="31"/>
      <c r="CYE93" s="31"/>
      <c r="CYF93" s="31"/>
      <c r="CYG93" s="31"/>
      <c r="CYH93" s="31"/>
      <c r="CYI93" s="31"/>
      <c r="CYJ93" s="31"/>
      <c r="CYK93" s="31"/>
      <c r="CYL93" s="31"/>
      <c r="CYM93" s="31"/>
      <c r="CYN93" s="31"/>
      <c r="CYO93" s="31"/>
      <c r="CYP93" s="31"/>
      <c r="CYQ93" s="31"/>
      <c r="CYR93" s="31"/>
      <c r="CYS93" s="31"/>
      <c r="CYT93" s="31"/>
      <c r="CYU93" s="31"/>
      <c r="CYV93" s="31"/>
      <c r="CYW93" s="31"/>
      <c r="CYX93" s="31"/>
      <c r="CYY93" s="31"/>
      <c r="CYZ93" s="31"/>
      <c r="CZA93" s="31"/>
      <c r="CZB93" s="31"/>
      <c r="CZC93" s="31"/>
      <c r="CZD93" s="31"/>
      <c r="CZE93" s="31"/>
      <c r="CZF93" s="31"/>
      <c r="CZG93" s="31"/>
      <c r="CZH93" s="31"/>
      <c r="CZI93" s="31"/>
      <c r="CZJ93" s="31"/>
      <c r="CZK93" s="31"/>
      <c r="CZL93" s="31"/>
      <c r="CZM93" s="31"/>
      <c r="CZN93" s="31"/>
      <c r="CZO93" s="31"/>
      <c r="CZP93" s="31"/>
      <c r="CZQ93" s="31"/>
      <c r="CZR93" s="31"/>
      <c r="CZS93" s="31"/>
      <c r="CZT93" s="31"/>
      <c r="CZU93" s="31"/>
      <c r="CZV93" s="31"/>
      <c r="CZW93" s="31"/>
      <c r="CZX93" s="31"/>
      <c r="CZY93" s="31"/>
      <c r="CZZ93" s="31"/>
      <c r="DAA93" s="31"/>
      <c r="DAB93" s="31"/>
      <c r="DAC93" s="31"/>
      <c r="DAD93" s="31"/>
      <c r="DAE93" s="31"/>
      <c r="DAF93" s="31"/>
      <c r="DAG93" s="31"/>
      <c r="DAH93" s="31"/>
      <c r="DAI93" s="31"/>
      <c r="DAJ93" s="31"/>
      <c r="DAK93" s="31"/>
      <c r="DAL93" s="31"/>
      <c r="DAM93" s="31"/>
      <c r="DAN93" s="31"/>
      <c r="DAO93" s="31"/>
      <c r="DAP93" s="31"/>
      <c r="DAQ93" s="31"/>
      <c r="DAR93" s="31"/>
      <c r="DAS93" s="31"/>
      <c r="DAT93" s="31"/>
      <c r="DAU93" s="31"/>
      <c r="DAV93" s="31"/>
      <c r="DAW93" s="31"/>
      <c r="DAX93" s="31"/>
      <c r="DAY93" s="31"/>
      <c r="DAZ93" s="31"/>
      <c r="DBA93" s="31"/>
      <c r="DBB93" s="31"/>
      <c r="DBC93" s="31"/>
      <c r="DBD93" s="31"/>
      <c r="DBE93" s="31"/>
      <c r="DBF93" s="31"/>
      <c r="DBG93" s="31"/>
      <c r="DBH93" s="31"/>
      <c r="DBI93" s="31"/>
      <c r="DBJ93" s="31"/>
      <c r="DBK93" s="31"/>
      <c r="DBL93" s="31"/>
      <c r="DBM93" s="31"/>
      <c r="DBN93" s="31"/>
      <c r="DBO93" s="31"/>
      <c r="DBP93" s="31"/>
      <c r="DBQ93" s="31"/>
      <c r="DBR93" s="31"/>
      <c r="DBS93" s="31"/>
      <c r="DBT93" s="31"/>
      <c r="DBU93" s="31"/>
      <c r="DBV93" s="31"/>
      <c r="DBW93" s="31"/>
      <c r="DBX93" s="31"/>
      <c r="DBY93" s="31"/>
      <c r="DBZ93" s="31"/>
      <c r="DCA93" s="31"/>
      <c r="DCB93" s="31"/>
      <c r="DCC93" s="31"/>
      <c r="DCD93" s="31"/>
      <c r="DCE93" s="31"/>
      <c r="DCF93" s="31"/>
      <c r="DCG93" s="31"/>
      <c r="DCH93" s="31"/>
      <c r="DCI93" s="31"/>
      <c r="DCJ93" s="31"/>
      <c r="DCK93" s="31"/>
      <c r="DCL93" s="31"/>
      <c r="DCM93" s="31"/>
      <c r="DCN93" s="31"/>
      <c r="DCO93" s="31"/>
      <c r="DCP93" s="31"/>
      <c r="DCQ93" s="31"/>
      <c r="DCR93" s="31"/>
      <c r="DCS93" s="31"/>
      <c r="DCT93" s="31"/>
      <c r="DCU93" s="31"/>
      <c r="DCV93" s="31"/>
      <c r="DCW93" s="31"/>
      <c r="DCX93" s="31"/>
      <c r="DCY93" s="31"/>
      <c r="DCZ93" s="31"/>
      <c r="DDA93" s="31"/>
      <c r="DDB93" s="31"/>
      <c r="DDC93" s="31"/>
      <c r="DDD93" s="31"/>
      <c r="DDE93" s="31"/>
      <c r="DDF93" s="31"/>
      <c r="DDG93" s="31"/>
      <c r="DDH93" s="31"/>
      <c r="DDI93" s="31"/>
      <c r="DDJ93" s="31"/>
      <c r="DDK93" s="31"/>
      <c r="DDL93" s="31"/>
      <c r="DDM93" s="31"/>
      <c r="DDN93" s="31"/>
      <c r="DDO93" s="31"/>
      <c r="DDP93" s="31"/>
      <c r="DDQ93" s="31"/>
      <c r="DDR93" s="31"/>
      <c r="DDS93" s="31"/>
      <c r="DDT93" s="31"/>
      <c r="DDU93" s="31"/>
      <c r="DDV93" s="31"/>
      <c r="DDW93" s="31"/>
      <c r="DDX93" s="31"/>
      <c r="DDY93" s="31"/>
      <c r="DDZ93" s="31"/>
      <c r="DEA93" s="31"/>
      <c r="DEB93" s="31"/>
      <c r="DEC93" s="31"/>
      <c r="DED93" s="31"/>
      <c r="DEE93" s="31"/>
      <c r="DEF93" s="31"/>
      <c r="DEG93" s="31"/>
      <c r="DEH93" s="31"/>
      <c r="DEI93" s="31"/>
      <c r="DEJ93" s="31"/>
      <c r="DEK93" s="31"/>
      <c r="DEL93" s="31"/>
      <c r="DEM93" s="31"/>
      <c r="DEN93" s="31"/>
      <c r="DEO93" s="31"/>
      <c r="DEP93" s="31"/>
      <c r="DEQ93" s="31"/>
      <c r="DER93" s="31"/>
      <c r="DES93" s="31"/>
      <c r="DET93" s="31"/>
      <c r="DEU93" s="31"/>
      <c r="DEV93" s="31"/>
      <c r="DEW93" s="31"/>
      <c r="DEX93" s="31"/>
      <c r="DEY93" s="31"/>
      <c r="DEZ93" s="31"/>
      <c r="DFA93" s="31"/>
      <c r="DFB93" s="31"/>
      <c r="DFC93" s="31"/>
      <c r="DFD93" s="31"/>
      <c r="DFE93" s="31"/>
      <c r="DFF93" s="31"/>
      <c r="DFG93" s="31"/>
      <c r="DFH93" s="31"/>
      <c r="DFI93" s="31"/>
      <c r="DFJ93" s="31"/>
      <c r="DFK93" s="31"/>
      <c r="DFL93" s="31"/>
      <c r="DFM93" s="31"/>
      <c r="DFN93" s="31"/>
      <c r="DFO93" s="31"/>
      <c r="DFP93" s="31"/>
      <c r="DFQ93" s="31"/>
      <c r="DFR93" s="31"/>
      <c r="DFS93" s="31"/>
      <c r="DFT93" s="31"/>
      <c r="DFU93" s="31"/>
      <c r="DFV93" s="31"/>
      <c r="DFW93" s="31"/>
      <c r="DFX93" s="31"/>
      <c r="DFY93" s="31"/>
      <c r="DFZ93" s="31"/>
      <c r="DGA93" s="31"/>
      <c r="DGB93" s="31"/>
      <c r="DGC93" s="31"/>
      <c r="DGD93" s="31"/>
      <c r="DGE93" s="31"/>
      <c r="DGF93" s="31"/>
      <c r="DGG93" s="31"/>
      <c r="DGH93" s="31"/>
      <c r="DGI93" s="31"/>
      <c r="DGJ93" s="31"/>
      <c r="DGK93" s="31"/>
      <c r="DGL93" s="31"/>
      <c r="DGM93" s="31"/>
      <c r="DGN93" s="31"/>
      <c r="DGO93" s="31"/>
      <c r="DGP93" s="31"/>
      <c r="DGQ93" s="31"/>
      <c r="DGR93" s="31"/>
      <c r="DGS93" s="31"/>
      <c r="DGT93" s="31"/>
      <c r="DGU93" s="31"/>
      <c r="DGV93" s="31"/>
      <c r="DGW93" s="31"/>
      <c r="DGX93" s="31"/>
      <c r="DGY93" s="31"/>
      <c r="DGZ93" s="31"/>
      <c r="DHA93" s="31"/>
      <c r="DHB93" s="31"/>
      <c r="DHC93" s="31"/>
      <c r="DHD93" s="31"/>
      <c r="DHE93" s="31"/>
      <c r="DHF93" s="31"/>
      <c r="DHG93" s="31"/>
      <c r="DHH93" s="31"/>
      <c r="DHI93" s="31"/>
      <c r="DHJ93" s="31"/>
      <c r="DHK93" s="31"/>
      <c r="DHL93" s="31"/>
      <c r="DHM93" s="31"/>
      <c r="DHN93" s="31"/>
      <c r="DHO93" s="31"/>
      <c r="DHP93" s="31"/>
      <c r="DHQ93" s="31"/>
      <c r="DHR93" s="31"/>
      <c r="DHS93" s="31"/>
      <c r="DHT93" s="31"/>
      <c r="DHU93" s="31"/>
      <c r="DHV93" s="31"/>
      <c r="DHW93" s="31"/>
      <c r="DHX93" s="31"/>
      <c r="DHY93" s="31"/>
      <c r="DHZ93" s="31"/>
      <c r="DIA93" s="31"/>
      <c r="DIB93" s="31"/>
      <c r="DIC93" s="31"/>
      <c r="DID93" s="31"/>
      <c r="DIE93" s="31"/>
      <c r="DIF93" s="31"/>
      <c r="DIG93" s="31"/>
      <c r="DIH93" s="31"/>
      <c r="DII93" s="31"/>
      <c r="DIJ93" s="31"/>
      <c r="DIK93" s="31"/>
      <c r="DIL93" s="31"/>
      <c r="DIM93" s="31"/>
      <c r="DIN93" s="31"/>
      <c r="DIO93" s="31"/>
      <c r="DIP93" s="31"/>
      <c r="DIQ93" s="31"/>
      <c r="DIR93" s="31"/>
      <c r="DIS93" s="31"/>
      <c r="DIT93" s="31"/>
      <c r="DIU93" s="31"/>
      <c r="DIV93" s="31"/>
      <c r="DIW93" s="31"/>
      <c r="DIX93" s="31"/>
      <c r="DIY93" s="31"/>
      <c r="DIZ93" s="31"/>
      <c r="DJA93" s="31"/>
      <c r="DJB93" s="31"/>
      <c r="DJC93" s="31"/>
      <c r="DJD93" s="31"/>
      <c r="DJE93" s="31"/>
      <c r="DJF93" s="31"/>
      <c r="DJG93" s="31"/>
      <c r="DJH93" s="31"/>
      <c r="DJI93" s="31"/>
      <c r="DJJ93" s="31"/>
      <c r="DJK93" s="31"/>
      <c r="DJL93" s="31"/>
      <c r="DJM93" s="31"/>
      <c r="DJN93" s="31"/>
      <c r="DJO93" s="31"/>
      <c r="DJP93" s="31"/>
      <c r="DJQ93" s="31"/>
      <c r="DJR93" s="31"/>
      <c r="DJS93" s="31"/>
      <c r="DJT93" s="31"/>
      <c r="DJU93" s="31"/>
      <c r="DJV93" s="31"/>
      <c r="DJW93" s="31"/>
      <c r="DJX93" s="31"/>
      <c r="DJY93" s="31"/>
      <c r="DJZ93" s="31"/>
      <c r="DKA93" s="31"/>
      <c r="DKB93" s="31"/>
      <c r="DKC93" s="31"/>
      <c r="DKD93" s="31"/>
      <c r="DKE93" s="31"/>
      <c r="DKF93" s="31"/>
      <c r="DKG93" s="31"/>
      <c r="DKH93" s="31"/>
      <c r="DKI93" s="31"/>
      <c r="DKJ93" s="31"/>
      <c r="DKK93" s="31"/>
      <c r="DKL93" s="31"/>
      <c r="DKM93" s="31"/>
      <c r="DKN93" s="31"/>
      <c r="DKO93" s="31"/>
      <c r="DKP93" s="31"/>
      <c r="DKQ93" s="31"/>
      <c r="DKR93" s="31"/>
      <c r="DKS93" s="31"/>
      <c r="DKT93" s="31"/>
      <c r="DKU93" s="31"/>
      <c r="DKV93" s="31"/>
      <c r="DKW93" s="31"/>
      <c r="DKX93" s="31"/>
      <c r="DKY93" s="31"/>
      <c r="DKZ93" s="31"/>
      <c r="DLA93" s="31"/>
      <c r="DLB93" s="31"/>
      <c r="DLC93" s="31"/>
      <c r="DLD93" s="31"/>
      <c r="DLE93" s="31"/>
      <c r="DLF93" s="31"/>
      <c r="DLG93" s="31"/>
      <c r="DLH93" s="31"/>
      <c r="DLI93" s="31"/>
      <c r="DLJ93" s="31"/>
      <c r="DLK93" s="31"/>
      <c r="DLL93" s="31"/>
      <c r="DLM93" s="31"/>
      <c r="DLN93" s="31"/>
      <c r="DLO93" s="31"/>
      <c r="DLP93" s="31"/>
      <c r="DLQ93" s="31"/>
      <c r="DLR93" s="31"/>
      <c r="DLS93" s="31"/>
      <c r="DLT93" s="31"/>
      <c r="DLU93" s="31"/>
      <c r="DLV93" s="31"/>
      <c r="DLW93" s="31"/>
      <c r="DLX93" s="31"/>
      <c r="DLY93" s="31"/>
      <c r="DLZ93" s="31"/>
      <c r="DMA93" s="31"/>
      <c r="DMB93" s="31"/>
      <c r="DMC93" s="31"/>
      <c r="DMD93" s="31"/>
      <c r="DME93" s="31"/>
      <c r="DMF93" s="31"/>
      <c r="DMG93" s="31"/>
      <c r="DMH93" s="31"/>
      <c r="DMI93" s="31"/>
      <c r="DMJ93" s="31"/>
      <c r="DMK93" s="31"/>
      <c r="DML93" s="31"/>
      <c r="DMM93" s="31"/>
      <c r="DMN93" s="31"/>
      <c r="DMO93" s="31"/>
      <c r="DMP93" s="31"/>
      <c r="DMQ93" s="31"/>
      <c r="DMR93" s="31"/>
      <c r="DMS93" s="31"/>
      <c r="DMT93" s="31"/>
      <c r="DMU93" s="31"/>
      <c r="DMV93" s="31"/>
      <c r="DMW93" s="31"/>
      <c r="DMX93" s="31"/>
      <c r="DMY93" s="31"/>
      <c r="DMZ93" s="31"/>
      <c r="DNA93" s="31"/>
      <c r="DNB93" s="31"/>
      <c r="DNC93" s="31"/>
      <c r="DND93" s="31"/>
      <c r="DNE93" s="31"/>
      <c r="DNF93" s="31"/>
      <c r="DNG93" s="31"/>
      <c r="DNH93" s="31"/>
      <c r="DNI93" s="31"/>
      <c r="DNJ93" s="31"/>
      <c r="DNK93" s="31"/>
      <c r="DNL93" s="31"/>
      <c r="DNM93" s="31"/>
      <c r="DNN93" s="31"/>
      <c r="DNO93" s="31"/>
      <c r="DNP93" s="31"/>
      <c r="DNQ93" s="31"/>
      <c r="DNR93" s="31"/>
      <c r="DNS93" s="31"/>
      <c r="DNT93" s="31"/>
      <c r="DNU93" s="31"/>
      <c r="DNV93" s="31"/>
      <c r="DNW93" s="31"/>
      <c r="DNX93" s="31"/>
      <c r="DNY93" s="31"/>
      <c r="DNZ93" s="31"/>
      <c r="DOA93" s="31"/>
      <c r="DOB93" s="31"/>
      <c r="DOC93" s="31"/>
      <c r="DOD93" s="31"/>
      <c r="DOE93" s="31"/>
      <c r="DOF93" s="31"/>
      <c r="DOG93" s="31"/>
      <c r="DOH93" s="31"/>
      <c r="DOI93" s="31"/>
      <c r="DOJ93" s="31"/>
      <c r="DOK93" s="31"/>
      <c r="DOL93" s="31"/>
      <c r="DOM93" s="31"/>
      <c r="DON93" s="31"/>
      <c r="DOO93" s="31"/>
      <c r="DOP93" s="31"/>
      <c r="DOQ93" s="31"/>
      <c r="DOR93" s="31"/>
      <c r="DOS93" s="31"/>
      <c r="DOT93" s="31"/>
      <c r="DOU93" s="31"/>
      <c r="DOV93" s="31"/>
      <c r="DOW93" s="31"/>
      <c r="DOX93" s="31"/>
      <c r="DOY93" s="31"/>
      <c r="DOZ93" s="31"/>
      <c r="DPA93" s="31"/>
      <c r="DPB93" s="31"/>
      <c r="DPC93" s="31"/>
      <c r="DPD93" s="31"/>
      <c r="DPE93" s="31"/>
      <c r="DPF93" s="31"/>
      <c r="DPG93" s="31"/>
      <c r="DPH93" s="31"/>
      <c r="DPI93" s="31"/>
      <c r="DPJ93" s="31"/>
      <c r="DPK93" s="31"/>
      <c r="DPL93" s="31"/>
      <c r="DPM93" s="31"/>
      <c r="DPN93" s="31"/>
      <c r="DPO93" s="31"/>
      <c r="DPP93" s="31"/>
      <c r="DPQ93" s="31"/>
      <c r="DPR93" s="31"/>
      <c r="DPS93" s="31"/>
      <c r="DPT93" s="31"/>
      <c r="DPU93" s="31"/>
      <c r="DPV93" s="31"/>
      <c r="DPW93" s="31"/>
      <c r="DPX93" s="31"/>
      <c r="DPY93" s="31"/>
      <c r="DPZ93" s="31"/>
      <c r="DQA93" s="31"/>
      <c r="DQB93" s="31"/>
      <c r="DQC93" s="31"/>
      <c r="DQD93" s="31"/>
      <c r="DQE93" s="31"/>
      <c r="DQF93" s="31"/>
      <c r="DQG93" s="31"/>
      <c r="DQH93" s="31"/>
      <c r="DQI93" s="31"/>
      <c r="DQJ93" s="31"/>
      <c r="DQK93" s="31"/>
      <c r="DQL93" s="31"/>
      <c r="DQM93" s="31"/>
      <c r="DQN93" s="31"/>
      <c r="DQO93" s="31"/>
      <c r="DQP93" s="31"/>
      <c r="DQQ93" s="31"/>
      <c r="DQR93" s="31"/>
      <c r="DQS93" s="31"/>
      <c r="DQT93" s="31"/>
      <c r="DQU93" s="31"/>
      <c r="DQV93" s="31"/>
      <c r="DQW93" s="31"/>
      <c r="DQX93" s="31"/>
      <c r="DQY93" s="31"/>
      <c r="DQZ93" s="31"/>
      <c r="DRA93" s="31"/>
      <c r="DRB93" s="31"/>
      <c r="DRC93" s="31"/>
      <c r="DRD93" s="31"/>
      <c r="DRE93" s="31"/>
      <c r="DRF93" s="31"/>
      <c r="DRG93" s="31"/>
      <c r="DRH93" s="31"/>
      <c r="DRI93" s="31"/>
      <c r="DRJ93" s="31"/>
      <c r="DRK93" s="31"/>
      <c r="DRL93" s="31"/>
      <c r="DRM93" s="31"/>
      <c r="DRN93" s="31"/>
      <c r="DRO93" s="31"/>
      <c r="DRP93" s="31"/>
      <c r="DRQ93" s="31"/>
      <c r="DRR93" s="31"/>
      <c r="DRS93" s="31"/>
      <c r="DRT93" s="31"/>
      <c r="DRU93" s="31"/>
      <c r="DRV93" s="31"/>
      <c r="DRW93" s="31"/>
      <c r="DRX93" s="31"/>
      <c r="DRY93" s="31"/>
      <c r="DRZ93" s="31"/>
      <c r="DSA93" s="31"/>
      <c r="DSB93" s="31"/>
      <c r="DSC93" s="31"/>
      <c r="DSD93" s="31"/>
      <c r="DSE93" s="31"/>
      <c r="DSF93" s="31"/>
      <c r="DSG93" s="31"/>
      <c r="DSH93" s="31"/>
      <c r="DSI93" s="31"/>
      <c r="DSJ93" s="31"/>
      <c r="DSK93" s="31"/>
      <c r="DSL93" s="31"/>
      <c r="DSM93" s="31"/>
      <c r="DSN93" s="31"/>
      <c r="DSO93" s="31"/>
      <c r="DSP93" s="31"/>
      <c r="DSQ93" s="31"/>
      <c r="DSR93" s="31"/>
      <c r="DSS93" s="31"/>
      <c r="DST93" s="31"/>
      <c r="DSU93" s="31"/>
      <c r="DSV93" s="31"/>
      <c r="DSW93" s="31"/>
      <c r="DSX93" s="31"/>
      <c r="DSY93" s="31"/>
      <c r="DSZ93" s="31"/>
      <c r="DTA93" s="31"/>
      <c r="DTB93" s="31"/>
      <c r="DTC93" s="31"/>
      <c r="DTD93" s="31"/>
      <c r="DTE93" s="31"/>
      <c r="DTF93" s="31"/>
      <c r="DTG93" s="31"/>
      <c r="DTH93" s="31"/>
      <c r="DTI93" s="31"/>
      <c r="DTJ93" s="31"/>
      <c r="DTK93" s="31"/>
      <c r="DTL93" s="31"/>
      <c r="DTM93" s="31"/>
      <c r="DTN93" s="31"/>
      <c r="DTO93" s="31"/>
      <c r="DTP93" s="31"/>
      <c r="DTQ93" s="31"/>
      <c r="DTR93" s="31"/>
      <c r="DTS93" s="31"/>
      <c r="DTT93" s="31"/>
      <c r="DTU93" s="31"/>
      <c r="DTV93" s="31"/>
      <c r="DTW93" s="31"/>
      <c r="DTX93" s="31"/>
      <c r="DTY93" s="31"/>
      <c r="DTZ93" s="31"/>
      <c r="DUA93" s="31"/>
      <c r="DUB93" s="31"/>
      <c r="DUC93" s="31"/>
      <c r="DUD93" s="31"/>
      <c r="DUE93" s="31"/>
      <c r="DUF93" s="31"/>
      <c r="DUG93" s="31"/>
      <c r="DUH93" s="31"/>
      <c r="DUI93" s="31"/>
      <c r="DUJ93" s="31"/>
      <c r="DUK93" s="31"/>
      <c r="DUL93" s="31"/>
      <c r="DUM93" s="31"/>
      <c r="DUN93" s="31"/>
      <c r="DUO93" s="31"/>
      <c r="DUP93" s="31"/>
      <c r="DUQ93" s="31"/>
      <c r="DUR93" s="31"/>
      <c r="DUS93" s="31"/>
      <c r="DUT93" s="31"/>
      <c r="DUU93" s="31"/>
      <c r="DUV93" s="31"/>
      <c r="DUW93" s="31"/>
      <c r="DUX93" s="31"/>
      <c r="DUY93" s="31"/>
      <c r="DUZ93" s="31"/>
      <c r="DVA93" s="31"/>
      <c r="DVB93" s="31"/>
      <c r="DVC93" s="31"/>
      <c r="DVD93" s="31"/>
      <c r="DVE93" s="31"/>
      <c r="DVF93" s="31"/>
      <c r="DVG93" s="31"/>
      <c r="DVH93" s="31"/>
      <c r="DVI93" s="31"/>
      <c r="DVJ93" s="31"/>
      <c r="DVK93" s="31"/>
      <c r="DVL93" s="31"/>
      <c r="DVM93" s="31"/>
      <c r="DVN93" s="31"/>
      <c r="DVO93" s="31"/>
      <c r="DVP93" s="31"/>
      <c r="DVQ93" s="31"/>
      <c r="DVR93" s="31"/>
      <c r="DVS93" s="31"/>
      <c r="DVT93" s="31"/>
      <c r="DVU93" s="31"/>
      <c r="DVV93" s="31"/>
      <c r="DVW93" s="31"/>
      <c r="DVX93" s="31"/>
      <c r="DVY93" s="31"/>
      <c r="DVZ93" s="31"/>
      <c r="DWA93" s="31"/>
      <c r="DWB93" s="31"/>
      <c r="DWC93" s="31"/>
      <c r="DWD93" s="31"/>
      <c r="DWE93" s="31"/>
      <c r="DWF93" s="31"/>
      <c r="DWG93" s="31"/>
      <c r="DWH93" s="31"/>
      <c r="DWI93" s="31"/>
      <c r="DWJ93" s="31"/>
      <c r="DWK93" s="31"/>
      <c r="DWL93" s="31"/>
      <c r="DWM93" s="31"/>
      <c r="DWN93" s="31"/>
      <c r="DWO93" s="31"/>
      <c r="DWP93" s="31"/>
      <c r="DWQ93" s="31"/>
      <c r="DWR93" s="31"/>
      <c r="DWS93" s="31"/>
      <c r="DWT93" s="31"/>
      <c r="DWU93" s="31"/>
      <c r="DWV93" s="31"/>
      <c r="DWW93" s="31"/>
      <c r="DWX93" s="31"/>
      <c r="DWY93" s="31"/>
      <c r="DWZ93" s="31"/>
      <c r="DXA93" s="31"/>
      <c r="DXB93" s="31"/>
      <c r="DXC93" s="31"/>
      <c r="DXD93" s="31"/>
      <c r="DXE93" s="31"/>
      <c r="DXF93" s="31"/>
      <c r="DXG93" s="31"/>
      <c r="DXH93" s="31"/>
      <c r="DXI93" s="31"/>
      <c r="DXJ93" s="31"/>
      <c r="DXK93" s="31"/>
      <c r="DXL93" s="31"/>
      <c r="DXM93" s="31"/>
      <c r="DXN93" s="31"/>
      <c r="DXO93" s="31"/>
      <c r="DXP93" s="31"/>
      <c r="DXQ93" s="31"/>
      <c r="DXR93" s="31"/>
      <c r="DXS93" s="31"/>
      <c r="DXT93" s="31"/>
      <c r="DXU93" s="31"/>
      <c r="DXV93" s="31"/>
      <c r="DXW93" s="31"/>
      <c r="DXX93" s="31"/>
      <c r="DXY93" s="31"/>
      <c r="DXZ93" s="31"/>
      <c r="DYA93" s="31"/>
      <c r="DYB93" s="31"/>
      <c r="DYC93" s="31"/>
      <c r="DYD93" s="31"/>
      <c r="DYE93" s="31"/>
      <c r="DYF93" s="31"/>
      <c r="DYG93" s="31"/>
      <c r="DYH93" s="31"/>
      <c r="DYI93" s="31"/>
      <c r="DYJ93" s="31"/>
      <c r="DYK93" s="31"/>
      <c r="DYL93" s="31"/>
      <c r="DYM93" s="31"/>
      <c r="DYN93" s="31"/>
      <c r="DYO93" s="31"/>
      <c r="DYP93" s="31"/>
      <c r="DYQ93" s="31"/>
      <c r="DYR93" s="31"/>
      <c r="DYS93" s="31"/>
      <c r="DYT93" s="31"/>
      <c r="DYU93" s="31"/>
      <c r="DYV93" s="31"/>
      <c r="DYW93" s="31"/>
      <c r="DYX93" s="31"/>
      <c r="DYY93" s="31"/>
      <c r="DYZ93" s="31"/>
      <c r="DZA93" s="31"/>
      <c r="DZB93" s="31"/>
      <c r="DZC93" s="31"/>
      <c r="DZD93" s="31"/>
      <c r="DZE93" s="31"/>
      <c r="DZF93" s="31"/>
      <c r="DZG93" s="31"/>
      <c r="DZH93" s="31"/>
      <c r="DZI93" s="31"/>
      <c r="DZJ93" s="31"/>
      <c r="DZK93" s="31"/>
      <c r="DZL93" s="31"/>
      <c r="DZM93" s="31"/>
      <c r="DZN93" s="31"/>
      <c r="DZO93" s="31"/>
      <c r="DZP93" s="31"/>
      <c r="DZQ93" s="31"/>
      <c r="DZR93" s="31"/>
      <c r="DZS93" s="31"/>
      <c r="DZT93" s="31"/>
      <c r="DZU93" s="31"/>
      <c r="DZV93" s="31"/>
      <c r="DZW93" s="31"/>
      <c r="DZX93" s="31"/>
      <c r="DZY93" s="31"/>
      <c r="DZZ93" s="31"/>
      <c r="EAA93" s="31"/>
      <c r="EAB93" s="31"/>
      <c r="EAC93" s="31"/>
      <c r="EAD93" s="31"/>
      <c r="EAE93" s="31"/>
      <c r="EAF93" s="31"/>
      <c r="EAG93" s="31"/>
      <c r="EAH93" s="31"/>
      <c r="EAI93" s="31"/>
      <c r="EAJ93" s="31"/>
      <c r="EAK93" s="31"/>
      <c r="EAL93" s="31"/>
      <c r="EAM93" s="31"/>
      <c r="EAN93" s="31"/>
      <c r="EAO93" s="31"/>
      <c r="EAP93" s="31"/>
      <c r="EAQ93" s="31"/>
      <c r="EAR93" s="31"/>
      <c r="EAS93" s="31"/>
      <c r="EAT93" s="31"/>
      <c r="EAU93" s="31"/>
      <c r="EAV93" s="31"/>
      <c r="EAW93" s="31"/>
      <c r="EAX93" s="31"/>
      <c r="EAY93" s="31"/>
      <c r="EAZ93" s="31"/>
      <c r="EBA93" s="31"/>
      <c r="EBB93" s="31"/>
      <c r="EBC93" s="31"/>
      <c r="EBD93" s="31"/>
      <c r="EBE93" s="31"/>
      <c r="EBF93" s="31"/>
      <c r="EBG93" s="31"/>
      <c r="EBH93" s="31"/>
      <c r="EBI93" s="31"/>
      <c r="EBJ93" s="31"/>
      <c r="EBK93" s="31"/>
      <c r="EBL93" s="31"/>
      <c r="EBM93" s="31"/>
      <c r="EBN93" s="31"/>
      <c r="EBO93" s="31"/>
      <c r="EBP93" s="31"/>
      <c r="EBQ93" s="31"/>
      <c r="EBR93" s="31"/>
      <c r="EBS93" s="31"/>
      <c r="EBT93" s="31"/>
      <c r="EBU93" s="31"/>
      <c r="EBV93" s="31"/>
      <c r="EBW93" s="31"/>
      <c r="EBX93" s="31"/>
      <c r="EBY93" s="31"/>
      <c r="EBZ93" s="31"/>
      <c r="ECA93" s="31"/>
      <c r="ECB93" s="31"/>
      <c r="ECC93" s="31"/>
      <c r="ECD93" s="31"/>
      <c r="ECE93" s="31"/>
      <c r="ECF93" s="31"/>
      <c r="ECG93" s="31"/>
      <c r="ECH93" s="31"/>
      <c r="ECI93" s="31"/>
      <c r="ECJ93" s="31"/>
      <c r="ECK93" s="31"/>
      <c r="ECL93" s="31"/>
      <c r="ECM93" s="31"/>
      <c r="ECN93" s="31"/>
      <c r="ECO93" s="31"/>
      <c r="ECP93" s="31"/>
      <c r="ECQ93" s="31"/>
      <c r="ECR93" s="31"/>
      <c r="ECS93" s="31"/>
      <c r="ECT93" s="31"/>
      <c r="ECU93" s="31"/>
      <c r="ECV93" s="31"/>
      <c r="ECW93" s="31"/>
      <c r="ECX93" s="31"/>
      <c r="ECY93" s="31"/>
      <c r="ECZ93" s="31"/>
      <c r="EDA93" s="31"/>
      <c r="EDB93" s="31"/>
      <c r="EDC93" s="31"/>
      <c r="EDD93" s="31"/>
      <c r="EDE93" s="31"/>
      <c r="EDF93" s="31"/>
      <c r="EDG93" s="31"/>
      <c r="EDH93" s="31"/>
      <c r="EDI93" s="31"/>
      <c r="EDJ93" s="31"/>
      <c r="EDK93" s="31"/>
      <c r="EDL93" s="31"/>
      <c r="EDM93" s="31"/>
      <c r="EDN93" s="31"/>
      <c r="EDO93" s="31"/>
      <c r="EDP93" s="31"/>
      <c r="EDQ93" s="31"/>
      <c r="EDR93" s="31"/>
      <c r="EDS93" s="31"/>
      <c r="EDT93" s="31"/>
      <c r="EDU93" s="31"/>
      <c r="EDV93" s="31"/>
      <c r="EDW93" s="31"/>
      <c r="EDX93" s="31"/>
      <c r="EDY93" s="31"/>
      <c r="EDZ93" s="31"/>
      <c r="EEA93" s="31"/>
      <c r="EEB93" s="31"/>
      <c r="EEC93" s="31"/>
      <c r="EED93" s="31"/>
      <c r="EEE93" s="31"/>
      <c r="EEF93" s="31"/>
      <c r="EEG93" s="31"/>
      <c r="EEH93" s="31"/>
      <c r="EEI93" s="31"/>
      <c r="EEJ93" s="31"/>
      <c r="EEK93" s="31"/>
      <c r="EEL93" s="31"/>
      <c r="EEM93" s="31"/>
      <c r="EEN93" s="31"/>
      <c r="EEO93" s="31"/>
      <c r="EEP93" s="31"/>
      <c r="EEQ93" s="31"/>
      <c r="EER93" s="31"/>
      <c r="EES93" s="31"/>
      <c r="EET93" s="31"/>
      <c r="EEU93" s="31"/>
      <c r="EEV93" s="31"/>
      <c r="EEW93" s="31"/>
      <c r="EEX93" s="31"/>
      <c r="EEY93" s="31"/>
      <c r="EEZ93" s="31"/>
      <c r="EFA93" s="31"/>
      <c r="EFB93" s="31"/>
      <c r="EFC93" s="31"/>
      <c r="EFD93" s="31"/>
      <c r="EFE93" s="31"/>
      <c r="EFF93" s="31"/>
      <c r="EFG93" s="31"/>
      <c r="EFH93" s="31"/>
      <c r="EFI93" s="31"/>
      <c r="EFJ93" s="31"/>
      <c r="EFK93" s="31"/>
      <c r="EFL93" s="31"/>
      <c r="EFM93" s="31"/>
      <c r="EFN93" s="31"/>
      <c r="EFO93" s="31"/>
      <c r="EFP93" s="31"/>
      <c r="EFQ93" s="31"/>
      <c r="EFR93" s="31"/>
      <c r="EFS93" s="31"/>
      <c r="EFT93" s="31"/>
      <c r="EFU93" s="31"/>
      <c r="EFV93" s="31"/>
      <c r="EFW93" s="31"/>
      <c r="EFX93" s="31"/>
      <c r="EFY93" s="31"/>
      <c r="EFZ93" s="31"/>
      <c r="EGA93" s="31"/>
      <c r="EGB93" s="31"/>
      <c r="EGC93" s="31"/>
      <c r="EGD93" s="31"/>
      <c r="EGE93" s="31"/>
      <c r="EGF93" s="31"/>
      <c r="EGG93" s="31"/>
      <c r="EGH93" s="31"/>
      <c r="EGI93" s="31"/>
      <c r="EGJ93" s="31"/>
      <c r="EGK93" s="31"/>
      <c r="EGL93" s="31"/>
      <c r="EGM93" s="31"/>
      <c r="EGN93" s="31"/>
      <c r="EGO93" s="31"/>
      <c r="EGP93" s="31"/>
      <c r="EGQ93" s="31"/>
      <c r="EGR93" s="31"/>
      <c r="EGS93" s="31"/>
      <c r="EGT93" s="31"/>
      <c r="EGU93" s="31"/>
      <c r="EGV93" s="31"/>
      <c r="EGW93" s="31"/>
      <c r="EGX93" s="31"/>
      <c r="EGY93" s="31"/>
      <c r="EGZ93" s="31"/>
      <c r="EHA93" s="31"/>
      <c r="EHB93" s="31"/>
      <c r="EHC93" s="31"/>
      <c r="EHD93" s="31"/>
      <c r="EHE93" s="31"/>
      <c r="EHF93" s="31"/>
      <c r="EHG93" s="31"/>
      <c r="EHH93" s="31"/>
      <c r="EHI93" s="31"/>
      <c r="EHJ93" s="31"/>
      <c r="EHK93" s="31"/>
      <c r="EHL93" s="31"/>
      <c r="EHM93" s="31"/>
      <c r="EHN93" s="31"/>
      <c r="EHO93" s="31"/>
      <c r="EHP93" s="31"/>
      <c r="EHQ93" s="31"/>
      <c r="EHR93" s="31"/>
      <c r="EHS93" s="31"/>
      <c r="EHT93" s="31"/>
      <c r="EHU93" s="31"/>
      <c r="EHV93" s="31"/>
      <c r="EHW93" s="31"/>
      <c r="EHX93" s="31"/>
      <c r="EHY93" s="31"/>
      <c r="EHZ93" s="31"/>
      <c r="EIA93" s="31"/>
      <c r="EIB93" s="31"/>
      <c r="EIC93" s="31"/>
      <c r="EID93" s="31"/>
      <c r="EIE93" s="31"/>
      <c r="EIF93" s="31"/>
      <c r="EIG93" s="31"/>
      <c r="EIH93" s="31"/>
      <c r="EII93" s="31"/>
      <c r="EIJ93" s="31"/>
      <c r="EIK93" s="31"/>
      <c r="EIL93" s="31"/>
      <c r="EIM93" s="31"/>
      <c r="EIN93" s="31"/>
      <c r="EIO93" s="31"/>
      <c r="EIP93" s="31"/>
      <c r="EIQ93" s="31"/>
      <c r="EIR93" s="31"/>
      <c r="EIS93" s="31"/>
      <c r="EIT93" s="31"/>
      <c r="EIU93" s="31"/>
      <c r="EIV93" s="31"/>
      <c r="EIW93" s="31"/>
      <c r="EIX93" s="31"/>
      <c r="EIY93" s="31"/>
      <c r="EIZ93" s="31"/>
      <c r="EJA93" s="31"/>
      <c r="EJB93" s="31"/>
      <c r="EJC93" s="31"/>
      <c r="EJD93" s="31"/>
      <c r="EJE93" s="31"/>
      <c r="EJF93" s="31"/>
      <c r="EJG93" s="31"/>
      <c r="EJH93" s="31"/>
      <c r="EJI93" s="31"/>
      <c r="EJJ93" s="31"/>
      <c r="EJK93" s="31"/>
      <c r="EJL93" s="31"/>
      <c r="EJM93" s="31"/>
      <c r="EJN93" s="31"/>
      <c r="EJO93" s="31"/>
      <c r="EJP93" s="31"/>
      <c r="EJQ93" s="31"/>
      <c r="EJR93" s="31"/>
      <c r="EJS93" s="31"/>
      <c r="EJT93" s="31"/>
      <c r="EJU93" s="31"/>
      <c r="EJV93" s="31"/>
      <c r="EJW93" s="31"/>
      <c r="EJX93" s="31"/>
      <c r="EJY93" s="31"/>
      <c r="EJZ93" s="31"/>
      <c r="EKA93" s="31"/>
      <c r="EKB93" s="31"/>
      <c r="EKC93" s="31"/>
      <c r="EKD93" s="31"/>
      <c r="EKE93" s="31"/>
      <c r="EKF93" s="31"/>
      <c r="EKG93" s="31"/>
      <c r="EKH93" s="31"/>
      <c r="EKI93" s="31"/>
      <c r="EKJ93" s="31"/>
      <c r="EKK93" s="31"/>
      <c r="EKL93" s="31"/>
      <c r="EKM93" s="31"/>
      <c r="EKN93" s="31"/>
      <c r="EKO93" s="31"/>
      <c r="EKP93" s="31"/>
      <c r="EKQ93" s="31"/>
      <c r="EKR93" s="31"/>
      <c r="EKS93" s="31"/>
      <c r="EKT93" s="31"/>
      <c r="EKU93" s="31"/>
      <c r="EKV93" s="31"/>
      <c r="EKW93" s="31"/>
      <c r="EKX93" s="31"/>
      <c r="EKY93" s="31"/>
      <c r="EKZ93" s="31"/>
      <c r="ELA93" s="31"/>
      <c r="ELB93" s="31"/>
      <c r="ELC93" s="31"/>
      <c r="ELD93" s="31"/>
      <c r="ELE93" s="31"/>
      <c r="ELF93" s="31"/>
      <c r="ELG93" s="31"/>
      <c r="ELH93" s="31"/>
      <c r="ELI93" s="31"/>
      <c r="ELJ93" s="31"/>
      <c r="ELK93" s="31"/>
      <c r="ELL93" s="31"/>
      <c r="ELM93" s="31"/>
      <c r="ELN93" s="31"/>
      <c r="ELO93" s="31"/>
      <c r="ELP93" s="31"/>
      <c r="ELQ93" s="31"/>
      <c r="ELR93" s="31"/>
      <c r="ELS93" s="31"/>
      <c r="ELT93" s="31"/>
      <c r="ELU93" s="31"/>
      <c r="ELV93" s="31"/>
      <c r="ELW93" s="31"/>
      <c r="ELX93" s="31"/>
      <c r="ELY93" s="31"/>
      <c r="ELZ93" s="31"/>
      <c r="EMA93" s="31"/>
      <c r="EMB93" s="31"/>
      <c r="EMC93" s="31"/>
      <c r="EMD93" s="31"/>
      <c r="EME93" s="31"/>
      <c r="EMF93" s="31"/>
      <c r="EMG93" s="31"/>
      <c r="EMH93" s="31"/>
      <c r="EMI93" s="31"/>
      <c r="EMJ93" s="31"/>
      <c r="EMK93" s="31"/>
      <c r="EML93" s="31"/>
      <c r="EMM93" s="31"/>
      <c r="EMN93" s="31"/>
      <c r="EMO93" s="31"/>
      <c r="EMP93" s="31"/>
      <c r="EMQ93" s="31"/>
      <c r="EMR93" s="31"/>
      <c r="EMS93" s="31"/>
      <c r="EMT93" s="31"/>
      <c r="EMU93" s="31"/>
      <c r="EMV93" s="31"/>
      <c r="EMW93" s="31"/>
      <c r="EMX93" s="31"/>
      <c r="EMY93" s="31"/>
      <c r="EMZ93" s="31"/>
      <c r="ENA93" s="31"/>
      <c r="ENB93" s="31"/>
      <c r="ENC93" s="31"/>
      <c r="END93" s="31"/>
      <c r="ENE93" s="31"/>
      <c r="ENF93" s="31"/>
      <c r="ENG93" s="31"/>
      <c r="ENH93" s="31"/>
      <c r="ENI93" s="31"/>
      <c r="ENJ93" s="31"/>
      <c r="ENK93" s="31"/>
      <c r="ENL93" s="31"/>
      <c r="ENM93" s="31"/>
      <c r="ENN93" s="31"/>
      <c r="ENO93" s="31"/>
      <c r="ENP93" s="31"/>
      <c r="ENQ93" s="31"/>
      <c r="ENR93" s="31"/>
      <c r="ENS93" s="31"/>
      <c r="ENT93" s="31"/>
      <c r="ENU93" s="31"/>
      <c r="ENV93" s="31"/>
      <c r="ENW93" s="31"/>
      <c r="ENX93" s="31"/>
      <c r="ENY93" s="31"/>
      <c r="ENZ93" s="31"/>
      <c r="EOA93" s="31"/>
      <c r="EOB93" s="31"/>
      <c r="EOC93" s="31"/>
      <c r="EOD93" s="31"/>
      <c r="EOE93" s="31"/>
      <c r="EOF93" s="31"/>
      <c r="EOG93" s="31"/>
      <c r="EOH93" s="31"/>
      <c r="EOI93" s="31"/>
      <c r="EOJ93" s="31"/>
      <c r="EOK93" s="31"/>
      <c r="EOL93" s="31"/>
      <c r="EOM93" s="31"/>
      <c r="EON93" s="31"/>
      <c r="EOO93" s="31"/>
      <c r="EOP93" s="31"/>
      <c r="EOQ93" s="31"/>
      <c r="EOR93" s="31"/>
      <c r="EOS93" s="31"/>
      <c r="EOT93" s="31"/>
      <c r="EOU93" s="31"/>
      <c r="EOV93" s="31"/>
      <c r="EOW93" s="31"/>
      <c r="EOX93" s="31"/>
      <c r="EOY93" s="31"/>
      <c r="EOZ93" s="31"/>
      <c r="EPA93" s="31"/>
      <c r="EPB93" s="31"/>
      <c r="EPC93" s="31"/>
      <c r="EPD93" s="31"/>
      <c r="EPE93" s="31"/>
      <c r="EPF93" s="31"/>
      <c r="EPG93" s="31"/>
      <c r="EPH93" s="31"/>
      <c r="EPI93" s="31"/>
      <c r="EPJ93" s="31"/>
      <c r="EPK93" s="31"/>
      <c r="EPL93" s="31"/>
      <c r="EPM93" s="31"/>
      <c r="EPN93" s="31"/>
      <c r="EPO93" s="31"/>
      <c r="EPP93" s="31"/>
      <c r="EPQ93" s="31"/>
      <c r="EPR93" s="31"/>
      <c r="EPS93" s="31"/>
      <c r="EPT93" s="31"/>
      <c r="EPU93" s="31"/>
      <c r="EPV93" s="31"/>
      <c r="EPW93" s="31"/>
      <c r="EPX93" s="31"/>
      <c r="EPY93" s="31"/>
      <c r="EPZ93" s="31"/>
      <c r="EQA93" s="31"/>
      <c r="EQB93" s="31"/>
      <c r="EQC93" s="31"/>
      <c r="EQD93" s="31"/>
      <c r="EQE93" s="31"/>
      <c r="EQF93" s="31"/>
      <c r="EQG93" s="31"/>
      <c r="EQH93" s="31"/>
      <c r="EQI93" s="31"/>
      <c r="EQJ93" s="31"/>
      <c r="EQK93" s="31"/>
      <c r="EQL93" s="31"/>
      <c r="EQM93" s="31"/>
      <c r="EQN93" s="31"/>
      <c r="EQO93" s="31"/>
      <c r="EQP93" s="31"/>
      <c r="EQQ93" s="31"/>
      <c r="EQR93" s="31"/>
      <c r="EQS93" s="31"/>
      <c r="EQT93" s="31"/>
      <c r="EQU93" s="31"/>
      <c r="EQV93" s="31"/>
      <c r="EQW93" s="31"/>
      <c r="EQX93" s="31"/>
      <c r="EQY93" s="31"/>
      <c r="EQZ93" s="31"/>
      <c r="ERA93" s="31"/>
      <c r="ERB93" s="31"/>
      <c r="ERC93" s="31"/>
      <c r="ERD93" s="31"/>
      <c r="ERE93" s="31"/>
      <c r="ERF93" s="31"/>
      <c r="ERG93" s="31"/>
      <c r="ERH93" s="31"/>
      <c r="ERI93" s="31"/>
      <c r="ERJ93" s="31"/>
      <c r="ERK93" s="31"/>
      <c r="ERL93" s="31"/>
      <c r="ERM93" s="31"/>
      <c r="ERN93" s="31"/>
      <c r="ERO93" s="31"/>
      <c r="ERP93" s="31"/>
      <c r="ERQ93" s="31"/>
      <c r="ERR93" s="31"/>
      <c r="ERS93" s="31"/>
      <c r="ERT93" s="31"/>
      <c r="ERU93" s="31"/>
      <c r="ERV93" s="31"/>
      <c r="ERW93" s="31"/>
      <c r="ERX93" s="31"/>
      <c r="ERY93" s="31"/>
      <c r="ERZ93" s="31"/>
      <c r="ESA93" s="31"/>
      <c r="ESB93" s="31"/>
      <c r="ESC93" s="31"/>
      <c r="ESD93" s="31"/>
      <c r="ESE93" s="31"/>
      <c r="ESF93" s="31"/>
      <c r="ESG93" s="31"/>
      <c r="ESH93" s="31"/>
      <c r="ESI93" s="31"/>
      <c r="ESJ93" s="31"/>
      <c r="ESK93" s="31"/>
      <c r="ESL93" s="31"/>
      <c r="ESM93" s="31"/>
      <c r="ESN93" s="31"/>
      <c r="ESO93" s="31"/>
      <c r="ESP93" s="31"/>
      <c r="ESQ93" s="31"/>
      <c r="ESR93" s="31"/>
      <c r="ESS93" s="31"/>
      <c r="EST93" s="31"/>
      <c r="ESU93" s="31"/>
      <c r="ESV93" s="31"/>
      <c r="ESW93" s="31"/>
      <c r="ESX93" s="31"/>
      <c r="ESY93" s="31"/>
      <c r="ESZ93" s="31"/>
      <c r="ETA93" s="31"/>
      <c r="ETB93" s="31"/>
      <c r="ETC93" s="31"/>
      <c r="ETD93" s="31"/>
      <c r="ETE93" s="31"/>
      <c r="ETF93" s="31"/>
      <c r="ETG93" s="31"/>
      <c r="ETH93" s="31"/>
      <c r="ETI93" s="31"/>
      <c r="ETJ93" s="31"/>
      <c r="ETK93" s="31"/>
      <c r="ETL93" s="31"/>
      <c r="ETM93" s="31"/>
      <c r="ETN93" s="31"/>
      <c r="ETO93" s="31"/>
      <c r="ETP93" s="31"/>
      <c r="ETQ93" s="31"/>
      <c r="ETR93" s="31"/>
      <c r="ETS93" s="31"/>
      <c r="ETT93" s="31"/>
      <c r="ETU93" s="31"/>
      <c r="ETV93" s="31"/>
      <c r="ETW93" s="31"/>
      <c r="ETX93" s="31"/>
      <c r="ETY93" s="31"/>
      <c r="ETZ93" s="31"/>
      <c r="EUA93" s="31"/>
      <c r="EUB93" s="31"/>
      <c r="EUC93" s="31"/>
      <c r="EUD93" s="31"/>
      <c r="EUE93" s="31"/>
      <c r="EUF93" s="31"/>
      <c r="EUG93" s="31"/>
      <c r="EUH93" s="31"/>
      <c r="EUI93" s="31"/>
      <c r="EUJ93" s="31"/>
      <c r="EUK93" s="31"/>
      <c r="EUL93" s="31"/>
      <c r="EUM93" s="31"/>
      <c r="EUN93" s="31"/>
      <c r="EUO93" s="31"/>
      <c r="EUP93" s="31"/>
      <c r="EUQ93" s="31"/>
      <c r="EUR93" s="31"/>
      <c r="EUS93" s="31"/>
      <c r="EUT93" s="31"/>
      <c r="EUU93" s="31"/>
      <c r="EUV93" s="31"/>
      <c r="EUW93" s="31"/>
      <c r="EUX93" s="31"/>
      <c r="EUY93" s="31"/>
      <c r="EUZ93" s="31"/>
      <c r="EVA93" s="31"/>
      <c r="EVB93" s="31"/>
      <c r="EVC93" s="31"/>
      <c r="EVD93" s="31"/>
      <c r="EVE93" s="31"/>
      <c r="EVF93" s="31"/>
      <c r="EVG93" s="31"/>
      <c r="EVH93" s="31"/>
      <c r="EVI93" s="31"/>
      <c r="EVJ93" s="31"/>
      <c r="EVK93" s="31"/>
      <c r="EVL93" s="31"/>
      <c r="EVM93" s="31"/>
      <c r="EVN93" s="31"/>
      <c r="EVO93" s="31"/>
      <c r="EVP93" s="31"/>
      <c r="EVQ93" s="31"/>
      <c r="EVR93" s="31"/>
      <c r="EVS93" s="31"/>
      <c r="EVT93" s="31"/>
      <c r="EVU93" s="31"/>
      <c r="EVV93" s="31"/>
      <c r="EVW93" s="31"/>
      <c r="EVX93" s="31"/>
      <c r="EVY93" s="31"/>
      <c r="EVZ93" s="31"/>
      <c r="EWA93" s="31"/>
      <c r="EWB93" s="31"/>
      <c r="EWC93" s="31"/>
      <c r="EWD93" s="31"/>
      <c r="EWE93" s="31"/>
      <c r="EWF93" s="31"/>
      <c r="EWG93" s="31"/>
      <c r="EWH93" s="31"/>
      <c r="EWI93" s="31"/>
      <c r="EWJ93" s="31"/>
      <c r="EWK93" s="31"/>
      <c r="EWL93" s="31"/>
      <c r="EWM93" s="31"/>
      <c r="EWN93" s="31"/>
      <c r="EWO93" s="31"/>
      <c r="EWP93" s="31"/>
      <c r="EWQ93" s="31"/>
      <c r="EWR93" s="31"/>
      <c r="EWS93" s="31"/>
      <c r="EWT93" s="31"/>
      <c r="EWU93" s="31"/>
      <c r="EWV93" s="31"/>
      <c r="EWW93" s="31"/>
      <c r="EWX93" s="31"/>
      <c r="EWY93" s="31"/>
      <c r="EWZ93" s="31"/>
      <c r="EXA93" s="31"/>
      <c r="EXB93" s="31"/>
      <c r="EXC93" s="31"/>
      <c r="EXD93" s="31"/>
      <c r="EXE93" s="31"/>
      <c r="EXF93" s="31"/>
      <c r="EXG93" s="31"/>
      <c r="EXH93" s="31"/>
      <c r="EXI93" s="31"/>
      <c r="EXJ93" s="31"/>
      <c r="EXK93" s="31"/>
      <c r="EXL93" s="31"/>
      <c r="EXM93" s="31"/>
      <c r="EXN93" s="31"/>
      <c r="EXO93" s="31"/>
      <c r="EXP93" s="31"/>
      <c r="EXQ93" s="31"/>
      <c r="EXR93" s="31"/>
      <c r="EXS93" s="31"/>
      <c r="EXT93" s="31"/>
      <c r="EXU93" s="31"/>
      <c r="EXV93" s="31"/>
      <c r="EXW93" s="31"/>
      <c r="EXX93" s="31"/>
      <c r="EXY93" s="31"/>
      <c r="EXZ93" s="31"/>
      <c r="EYA93" s="31"/>
      <c r="EYB93" s="31"/>
      <c r="EYC93" s="31"/>
      <c r="EYD93" s="31"/>
      <c r="EYE93" s="31"/>
      <c r="EYF93" s="31"/>
      <c r="EYG93" s="31"/>
      <c r="EYH93" s="31"/>
      <c r="EYI93" s="31"/>
      <c r="EYJ93" s="31"/>
      <c r="EYK93" s="31"/>
      <c r="EYL93" s="31"/>
      <c r="EYM93" s="31"/>
      <c r="EYN93" s="31"/>
      <c r="EYO93" s="31"/>
      <c r="EYP93" s="31"/>
      <c r="EYQ93" s="31"/>
      <c r="EYR93" s="31"/>
      <c r="EYS93" s="31"/>
      <c r="EYT93" s="31"/>
      <c r="EYU93" s="31"/>
      <c r="EYV93" s="31"/>
      <c r="EYW93" s="31"/>
      <c r="EYX93" s="31"/>
      <c r="EYY93" s="31"/>
      <c r="EYZ93" s="31"/>
      <c r="EZA93" s="31"/>
      <c r="EZB93" s="31"/>
      <c r="EZC93" s="31"/>
      <c r="EZD93" s="31"/>
      <c r="EZE93" s="31"/>
      <c r="EZF93" s="31"/>
      <c r="EZG93" s="31"/>
      <c r="EZH93" s="31"/>
      <c r="EZI93" s="31"/>
      <c r="EZJ93" s="31"/>
      <c r="EZK93" s="31"/>
      <c r="EZL93" s="31"/>
      <c r="EZM93" s="31"/>
      <c r="EZN93" s="31"/>
      <c r="EZO93" s="31"/>
      <c r="EZP93" s="31"/>
      <c r="EZQ93" s="31"/>
      <c r="EZR93" s="31"/>
      <c r="EZS93" s="31"/>
      <c r="EZT93" s="31"/>
      <c r="EZU93" s="31"/>
      <c r="EZV93" s="31"/>
      <c r="EZW93" s="31"/>
      <c r="EZX93" s="31"/>
      <c r="EZY93" s="31"/>
      <c r="EZZ93" s="31"/>
      <c r="FAA93" s="31"/>
      <c r="FAB93" s="31"/>
      <c r="FAC93" s="31"/>
      <c r="FAD93" s="31"/>
      <c r="FAE93" s="31"/>
      <c r="FAF93" s="31"/>
      <c r="FAG93" s="31"/>
      <c r="FAH93" s="31"/>
      <c r="FAI93" s="31"/>
      <c r="FAJ93" s="31"/>
      <c r="FAK93" s="31"/>
      <c r="FAL93" s="31"/>
      <c r="FAM93" s="31"/>
      <c r="FAN93" s="31"/>
      <c r="FAO93" s="31"/>
      <c r="FAP93" s="31"/>
      <c r="FAQ93" s="31"/>
      <c r="FAR93" s="31"/>
      <c r="FAS93" s="31"/>
      <c r="FAT93" s="31"/>
      <c r="FAU93" s="31"/>
      <c r="FAV93" s="31"/>
      <c r="FAW93" s="31"/>
      <c r="FAX93" s="31"/>
      <c r="FAY93" s="31"/>
      <c r="FAZ93" s="31"/>
      <c r="FBA93" s="31"/>
      <c r="FBB93" s="31"/>
      <c r="FBC93" s="31"/>
      <c r="FBD93" s="31"/>
      <c r="FBE93" s="31"/>
      <c r="FBF93" s="31"/>
      <c r="FBG93" s="31"/>
      <c r="FBH93" s="31"/>
      <c r="FBI93" s="31"/>
      <c r="FBJ93" s="31"/>
      <c r="FBK93" s="31"/>
      <c r="FBL93" s="31"/>
      <c r="FBM93" s="31"/>
      <c r="FBN93" s="31"/>
      <c r="FBO93" s="31"/>
      <c r="FBP93" s="31"/>
      <c r="FBQ93" s="31"/>
      <c r="FBR93" s="31"/>
      <c r="FBS93" s="31"/>
      <c r="FBT93" s="31"/>
      <c r="FBU93" s="31"/>
      <c r="FBV93" s="31"/>
      <c r="FBW93" s="31"/>
      <c r="FBX93" s="31"/>
      <c r="FBY93" s="31"/>
      <c r="FBZ93" s="31"/>
      <c r="FCA93" s="31"/>
      <c r="FCB93" s="31"/>
      <c r="FCC93" s="31"/>
      <c r="FCD93" s="31"/>
      <c r="FCE93" s="31"/>
      <c r="FCF93" s="31"/>
      <c r="FCG93" s="31"/>
      <c r="FCH93" s="31"/>
      <c r="FCI93" s="31"/>
      <c r="FCJ93" s="31"/>
      <c r="FCK93" s="31"/>
      <c r="FCL93" s="31"/>
      <c r="FCM93" s="31"/>
      <c r="FCN93" s="31"/>
      <c r="FCO93" s="31"/>
      <c r="FCP93" s="31"/>
      <c r="FCQ93" s="31"/>
      <c r="FCR93" s="31"/>
      <c r="FCS93" s="31"/>
      <c r="FCT93" s="31"/>
      <c r="FCU93" s="31"/>
      <c r="FCV93" s="31"/>
      <c r="FCW93" s="31"/>
      <c r="FCX93" s="31"/>
      <c r="FCY93" s="31"/>
      <c r="FCZ93" s="31"/>
      <c r="FDA93" s="31"/>
      <c r="FDB93" s="31"/>
      <c r="FDC93" s="31"/>
      <c r="FDD93" s="31"/>
      <c r="FDE93" s="31"/>
      <c r="FDF93" s="31"/>
      <c r="FDG93" s="31"/>
      <c r="FDH93" s="31"/>
      <c r="FDI93" s="31"/>
      <c r="FDJ93" s="31"/>
      <c r="FDK93" s="31"/>
      <c r="FDL93" s="31"/>
      <c r="FDM93" s="31"/>
      <c r="FDN93" s="31"/>
      <c r="FDO93" s="31"/>
      <c r="FDP93" s="31"/>
      <c r="FDQ93" s="31"/>
      <c r="FDR93" s="31"/>
      <c r="FDS93" s="31"/>
      <c r="FDT93" s="31"/>
      <c r="FDU93" s="31"/>
      <c r="FDV93" s="31"/>
      <c r="FDW93" s="31"/>
      <c r="FDX93" s="31"/>
      <c r="FDY93" s="31"/>
      <c r="FDZ93" s="31"/>
      <c r="FEA93" s="31"/>
      <c r="FEB93" s="31"/>
      <c r="FEC93" s="31"/>
      <c r="FED93" s="31"/>
      <c r="FEE93" s="31"/>
      <c r="FEF93" s="31"/>
      <c r="FEG93" s="31"/>
      <c r="FEH93" s="31"/>
      <c r="FEI93" s="31"/>
      <c r="FEJ93" s="31"/>
      <c r="FEK93" s="31"/>
      <c r="FEL93" s="31"/>
      <c r="FEM93" s="31"/>
      <c r="FEN93" s="31"/>
      <c r="FEO93" s="31"/>
      <c r="FEP93" s="31"/>
      <c r="FEQ93" s="31"/>
      <c r="FER93" s="31"/>
      <c r="FES93" s="31"/>
      <c r="FET93" s="31"/>
      <c r="FEU93" s="31"/>
      <c r="FEV93" s="31"/>
      <c r="FEW93" s="31"/>
      <c r="FEX93" s="31"/>
      <c r="FEY93" s="31"/>
      <c r="FEZ93" s="31"/>
      <c r="FFA93" s="31"/>
      <c r="FFB93" s="31"/>
      <c r="FFC93" s="31"/>
      <c r="FFD93" s="31"/>
      <c r="FFE93" s="31"/>
      <c r="FFF93" s="31"/>
      <c r="FFG93" s="31"/>
      <c r="FFH93" s="31"/>
      <c r="FFI93" s="31"/>
      <c r="FFJ93" s="31"/>
      <c r="FFK93" s="31"/>
      <c r="FFL93" s="31"/>
      <c r="FFM93" s="31"/>
      <c r="FFN93" s="31"/>
      <c r="FFO93" s="31"/>
      <c r="FFP93" s="31"/>
      <c r="FFQ93" s="31"/>
      <c r="FFR93" s="31"/>
      <c r="FFS93" s="31"/>
      <c r="FFT93" s="31"/>
      <c r="FFU93" s="31"/>
      <c r="FFV93" s="31"/>
      <c r="FFW93" s="31"/>
      <c r="FFX93" s="31"/>
      <c r="FFY93" s="31"/>
      <c r="FFZ93" s="31"/>
      <c r="FGA93" s="31"/>
      <c r="FGB93" s="31"/>
      <c r="FGC93" s="31"/>
      <c r="FGD93" s="31"/>
      <c r="FGE93" s="31"/>
      <c r="FGF93" s="31"/>
      <c r="FGG93" s="31"/>
      <c r="FGH93" s="31"/>
      <c r="FGI93" s="31"/>
      <c r="FGJ93" s="31"/>
      <c r="FGK93" s="31"/>
      <c r="FGL93" s="31"/>
      <c r="FGM93" s="31"/>
      <c r="FGN93" s="31"/>
      <c r="FGO93" s="31"/>
      <c r="FGP93" s="31"/>
      <c r="FGQ93" s="31"/>
      <c r="FGR93" s="31"/>
      <c r="FGS93" s="31"/>
      <c r="FGT93" s="31"/>
      <c r="FGU93" s="31"/>
      <c r="FGV93" s="31"/>
      <c r="FGW93" s="31"/>
      <c r="FGX93" s="31"/>
      <c r="FGY93" s="31"/>
      <c r="FGZ93" s="31"/>
      <c r="FHA93" s="31"/>
      <c r="FHB93" s="31"/>
      <c r="FHC93" s="31"/>
      <c r="FHD93" s="31"/>
      <c r="FHE93" s="31"/>
      <c r="FHF93" s="31"/>
      <c r="FHG93" s="31"/>
      <c r="FHH93" s="31"/>
      <c r="FHI93" s="31"/>
      <c r="FHJ93" s="31"/>
      <c r="FHK93" s="31"/>
      <c r="FHL93" s="31"/>
      <c r="FHM93" s="31"/>
      <c r="FHN93" s="31"/>
      <c r="FHO93" s="31"/>
      <c r="FHP93" s="31"/>
      <c r="FHQ93" s="31"/>
      <c r="FHR93" s="31"/>
      <c r="FHS93" s="31"/>
      <c r="FHT93" s="31"/>
      <c r="FHU93" s="31"/>
      <c r="FHV93" s="31"/>
      <c r="FHW93" s="31"/>
      <c r="FHX93" s="31"/>
      <c r="FHY93" s="31"/>
      <c r="FHZ93" s="31"/>
      <c r="FIA93" s="31"/>
      <c r="FIB93" s="31"/>
      <c r="FIC93" s="31"/>
      <c r="FID93" s="31"/>
      <c r="FIE93" s="31"/>
      <c r="FIF93" s="31"/>
      <c r="FIG93" s="31"/>
      <c r="FIH93" s="31"/>
      <c r="FII93" s="31"/>
      <c r="FIJ93" s="31"/>
      <c r="FIK93" s="31"/>
      <c r="FIL93" s="31"/>
      <c r="FIM93" s="31"/>
      <c r="FIN93" s="31"/>
      <c r="FIO93" s="31"/>
      <c r="FIP93" s="31"/>
      <c r="FIQ93" s="31"/>
      <c r="FIR93" s="31"/>
      <c r="FIS93" s="31"/>
      <c r="FIT93" s="31"/>
      <c r="FIU93" s="31"/>
      <c r="FIV93" s="31"/>
      <c r="FIW93" s="31"/>
      <c r="FIX93" s="31"/>
      <c r="FIY93" s="31"/>
      <c r="FIZ93" s="31"/>
      <c r="FJA93" s="31"/>
      <c r="FJB93" s="31"/>
      <c r="FJC93" s="31"/>
      <c r="FJD93" s="31"/>
      <c r="FJE93" s="31"/>
      <c r="FJF93" s="31"/>
      <c r="FJG93" s="31"/>
      <c r="FJH93" s="31"/>
      <c r="FJI93" s="31"/>
      <c r="FJJ93" s="31"/>
      <c r="FJK93" s="31"/>
      <c r="FJL93" s="31"/>
      <c r="FJM93" s="31"/>
      <c r="FJN93" s="31"/>
      <c r="FJO93" s="31"/>
      <c r="FJP93" s="31"/>
      <c r="FJQ93" s="31"/>
      <c r="FJR93" s="31"/>
      <c r="FJS93" s="31"/>
      <c r="FJT93" s="31"/>
      <c r="FJU93" s="31"/>
      <c r="FJV93" s="31"/>
      <c r="FJW93" s="31"/>
      <c r="FJX93" s="31"/>
      <c r="FJY93" s="31"/>
      <c r="FJZ93" s="31"/>
      <c r="FKA93" s="31"/>
      <c r="FKB93" s="31"/>
      <c r="FKC93" s="31"/>
      <c r="FKD93" s="31"/>
      <c r="FKE93" s="31"/>
      <c r="FKF93" s="31"/>
      <c r="FKG93" s="31"/>
      <c r="FKH93" s="31"/>
      <c r="FKI93" s="31"/>
      <c r="FKJ93" s="31"/>
      <c r="FKK93" s="31"/>
      <c r="FKL93" s="31"/>
      <c r="FKM93" s="31"/>
      <c r="FKN93" s="31"/>
      <c r="FKO93" s="31"/>
      <c r="FKP93" s="31"/>
      <c r="FKQ93" s="31"/>
      <c r="FKR93" s="31"/>
      <c r="FKS93" s="31"/>
      <c r="FKT93" s="31"/>
      <c r="FKU93" s="31"/>
      <c r="FKV93" s="31"/>
      <c r="FKW93" s="31"/>
      <c r="FKX93" s="31"/>
      <c r="FKY93" s="31"/>
      <c r="FKZ93" s="31"/>
      <c r="FLA93" s="31"/>
      <c r="FLB93" s="31"/>
      <c r="FLC93" s="31"/>
      <c r="FLD93" s="31"/>
      <c r="FLE93" s="31"/>
      <c r="FLF93" s="31"/>
      <c r="FLG93" s="31"/>
      <c r="FLH93" s="31"/>
      <c r="FLI93" s="31"/>
      <c r="FLJ93" s="31"/>
      <c r="FLK93" s="31"/>
      <c r="FLL93" s="31"/>
      <c r="FLM93" s="31"/>
      <c r="FLN93" s="31"/>
      <c r="FLO93" s="31"/>
      <c r="FLP93" s="31"/>
      <c r="FLQ93" s="31"/>
      <c r="FLR93" s="31"/>
      <c r="FLS93" s="31"/>
      <c r="FLT93" s="31"/>
      <c r="FLU93" s="31"/>
      <c r="FLV93" s="31"/>
      <c r="FLW93" s="31"/>
      <c r="FLX93" s="31"/>
      <c r="FLY93" s="31"/>
      <c r="FLZ93" s="31"/>
      <c r="FMA93" s="31"/>
      <c r="FMB93" s="31"/>
      <c r="FMC93" s="31"/>
      <c r="FMD93" s="31"/>
      <c r="FME93" s="31"/>
      <c r="FMF93" s="31"/>
      <c r="FMG93" s="31"/>
      <c r="FMH93" s="31"/>
      <c r="FMI93" s="31"/>
      <c r="FMJ93" s="31"/>
      <c r="FMK93" s="31"/>
      <c r="FML93" s="31"/>
      <c r="FMM93" s="31"/>
      <c r="FMN93" s="31"/>
      <c r="FMO93" s="31"/>
      <c r="FMP93" s="31"/>
      <c r="FMQ93" s="31"/>
      <c r="FMR93" s="31"/>
      <c r="FMS93" s="31"/>
      <c r="FMT93" s="31"/>
      <c r="FMU93" s="31"/>
      <c r="FMV93" s="31"/>
      <c r="FMW93" s="31"/>
      <c r="FMX93" s="31"/>
      <c r="FMY93" s="31"/>
      <c r="FMZ93" s="31"/>
      <c r="FNA93" s="31"/>
      <c r="FNB93" s="31"/>
      <c r="FNC93" s="31"/>
      <c r="FND93" s="31"/>
      <c r="FNE93" s="31"/>
      <c r="FNF93" s="31"/>
      <c r="FNG93" s="31"/>
      <c r="FNH93" s="31"/>
      <c r="FNI93" s="31"/>
      <c r="FNJ93" s="31"/>
      <c r="FNK93" s="31"/>
      <c r="FNL93" s="31"/>
      <c r="FNM93" s="31"/>
      <c r="FNN93" s="31"/>
      <c r="FNO93" s="31"/>
      <c r="FNP93" s="31"/>
      <c r="FNQ93" s="31"/>
      <c r="FNR93" s="31"/>
      <c r="FNS93" s="31"/>
      <c r="FNT93" s="31"/>
      <c r="FNU93" s="31"/>
      <c r="FNV93" s="31"/>
      <c r="FNW93" s="31"/>
      <c r="FNX93" s="31"/>
      <c r="FNY93" s="31"/>
      <c r="FNZ93" s="31"/>
      <c r="FOA93" s="31"/>
      <c r="FOB93" s="31"/>
      <c r="FOC93" s="31"/>
      <c r="FOD93" s="31"/>
      <c r="FOE93" s="31"/>
      <c r="FOF93" s="31"/>
      <c r="FOG93" s="31"/>
      <c r="FOH93" s="31"/>
      <c r="FOI93" s="31"/>
      <c r="FOJ93" s="31"/>
      <c r="FOK93" s="31"/>
      <c r="FOL93" s="31"/>
      <c r="FOM93" s="31"/>
      <c r="FON93" s="31"/>
      <c r="FOO93" s="31"/>
      <c r="FOP93" s="31"/>
      <c r="FOQ93" s="31"/>
      <c r="FOR93" s="31"/>
      <c r="FOS93" s="31"/>
      <c r="FOT93" s="31"/>
      <c r="FOU93" s="31"/>
      <c r="FOV93" s="31"/>
      <c r="FOW93" s="31"/>
      <c r="FOX93" s="31"/>
      <c r="FOY93" s="31"/>
      <c r="FOZ93" s="31"/>
      <c r="FPA93" s="31"/>
      <c r="FPB93" s="31"/>
      <c r="FPC93" s="31"/>
      <c r="FPD93" s="31"/>
      <c r="FPE93" s="31"/>
      <c r="FPF93" s="31"/>
      <c r="FPG93" s="31"/>
      <c r="FPH93" s="31"/>
      <c r="FPI93" s="31"/>
      <c r="FPJ93" s="31"/>
      <c r="FPK93" s="31"/>
      <c r="FPL93" s="31"/>
      <c r="FPM93" s="31"/>
      <c r="FPN93" s="31"/>
      <c r="FPO93" s="31"/>
      <c r="FPP93" s="31"/>
      <c r="FPQ93" s="31"/>
      <c r="FPR93" s="31"/>
      <c r="FPS93" s="31"/>
      <c r="FPT93" s="31"/>
      <c r="FPU93" s="31"/>
      <c r="FPV93" s="31"/>
      <c r="FPW93" s="31"/>
      <c r="FPX93" s="31"/>
      <c r="FPY93" s="31"/>
      <c r="FPZ93" s="31"/>
      <c r="FQA93" s="31"/>
      <c r="FQB93" s="31"/>
      <c r="FQC93" s="31"/>
      <c r="FQD93" s="31"/>
      <c r="FQE93" s="31"/>
      <c r="FQF93" s="31"/>
      <c r="FQG93" s="31"/>
      <c r="FQH93" s="31"/>
      <c r="FQI93" s="31"/>
      <c r="FQJ93" s="31"/>
      <c r="FQK93" s="31"/>
      <c r="FQL93" s="31"/>
      <c r="FQM93" s="31"/>
      <c r="FQN93" s="31"/>
      <c r="FQO93" s="31"/>
      <c r="FQP93" s="31"/>
      <c r="FQQ93" s="31"/>
      <c r="FQR93" s="31"/>
      <c r="FQS93" s="31"/>
      <c r="FQT93" s="31"/>
      <c r="FQU93" s="31"/>
      <c r="FQV93" s="31"/>
      <c r="FQW93" s="31"/>
      <c r="FQX93" s="31"/>
      <c r="FQY93" s="31"/>
      <c r="FQZ93" s="31"/>
      <c r="FRA93" s="31"/>
      <c r="FRB93" s="31"/>
      <c r="FRC93" s="31"/>
      <c r="FRD93" s="31"/>
      <c r="FRE93" s="31"/>
      <c r="FRF93" s="31"/>
      <c r="FRG93" s="31"/>
      <c r="FRH93" s="31"/>
      <c r="FRI93" s="31"/>
      <c r="FRJ93" s="31"/>
      <c r="FRK93" s="31"/>
      <c r="FRL93" s="31"/>
      <c r="FRM93" s="31"/>
      <c r="FRN93" s="31"/>
      <c r="FRO93" s="31"/>
      <c r="FRP93" s="31"/>
      <c r="FRQ93" s="31"/>
      <c r="FRR93" s="31"/>
      <c r="FRS93" s="31"/>
      <c r="FRT93" s="31"/>
      <c r="FRU93" s="31"/>
      <c r="FRV93" s="31"/>
      <c r="FRW93" s="31"/>
      <c r="FRX93" s="31"/>
      <c r="FRY93" s="31"/>
      <c r="FRZ93" s="31"/>
      <c r="FSA93" s="31"/>
      <c r="FSB93" s="31"/>
      <c r="FSC93" s="31"/>
      <c r="FSD93" s="31"/>
      <c r="FSE93" s="31"/>
      <c r="FSF93" s="31"/>
      <c r="FSG93" s="31"/>
      <c r="FSH93" s="31"/>
      <c r="FSI93" s="31"/>
      <c r="FSJ93" s="31"/>
      <c r="FSK93" s="31"/>
      <c r="FSL93" s="31"/>
      <c r="FSM93" s="31"/>
      <c r="FSN93" s="31"/>
      <c r="FSO93" s="31"/>
      <c r="FSP93" s="31"/>
      <c r="FSQ93" s="31"/>
      <c r="FSR93" s="31"/>
      <c r="FSS93" s="31"/>
      <c r="FST93" s="31"/>
      <c r="FSU93" s="31"/>
      <c r="FSV93" s="31"/>
      <c r="FSW93" s="31"/>
      <c r="FSX93" s="31"/>
      <c r="FSY93" s="31"/>
      <c r="FSZ93" s="31"/>
      <c r="FTA93" s="31"/>
      <c r="FTB93" s="31"/>
      <c r="FTC93" s="31"/>
      <c r="FTD93" s="31"/>
      <c r="FTE93" s="31"/>
      <c r="FTF93" s="31"/>
      <c r="FTG93" s="31"/>
      <c r="FTH93" s="31"/>
      <c r="FTI93" s="31"/>
      <c r="FTJ93" s="31"/>
      <c r="FTK93" s="31"/>
      <c r="FTL93" s="31"/>
      <c r="FTM93" s="31"/>
      <c r="FTN93" s="31"/>
      <c r="FTO93" s="31"/>
      <c r="FTP93" s="31"/>
      <c r="FTQ93" s="31"/>
      <c r="FTR93" s="31"/>
      <c r="FTS93" s="31"/>
      <c r="FTT93" s="31"/>
      <c r="FTU93" s="31"/>
      <c r="FTV93" s="31"/>
      <c r="FTW93" s="31"/>
      <c r="FTX93" s="31"/>
      <c r="FTY93" s="31"/>
      <c r="FTZ93" s="31"/>
      <c r="FUA93" s="31"/>
      <c r="FUB93" s="31"/>
      <c r="FUC93" s="31"/>
      <c r="FUD93" s="31"/>
      <c r="FUE93" s="31"/>
      <c r="FUF93" s="31"/>
      <c r="FUG93" s="31"/>
      <c r="FUH93" s="31"/>
      <c r="FUI93" s="31"/>
      <c r="FUJ93" s="31"/>
      <c r="FUK93" s="31"/>
      <c r="FUL93" s="31"/>
      <c r="FUM93" s="31"/>
      <c r="FUN93" s="31"/>
      <c r="FUO93" s="31"/>
      <c r="FUP93" s="31"/>
      <c r="FUQ93" s="31"/>
      <c r="FUR93" s="31"/>
      <c r="FUS93" s="31"/>
      <c r="FUT93" s="31"/>
      <c r="FUU93" s="31"/>
      <c r="FUV93" s="31"/>
      <c r="FUW93" s="31"/>
      <c r="FUX93" s="31"/>
      <c r="FUY93" s="31"/>
      <c r="FUZ93" s="31"/>
      <c r="FVA93" s="31"/>
      <c r="FVB93" s="31"/>
      <c r="FVC93" s="31"/>
      <c r="FVD93" s="31"/>
      <c r="FVE93" s="31"/>
      <c r="FVF93" s="31"/>
      <c r="FVG93" s="31"/>
      <c r="FVH93" s="31"/>
      <c r="FVI93" s="31"/>
      <c r="FVJ93" s="31"/>
      <c r="FVK93" s="31"/>
      <c r="FVL93" s="31"/>
      <c r="FVM93" s="31"/>
      <c r="FVN93" s="31"/>
      <c r="FVO93" s="31"/>
      <c r="FVP93" s="31"/>
      <c r="FVQ93" s="31"/>
      <c r="FVR93" s="31"/>
      <c r="FVS93" s="31"/>
      <c r="FVT93" s="31"/>
      <c r="FVU93" s="31"/>
      <c r="FVV93" s="31"/>
      <c r="FVW93" s="31"/>
      <c r="FVX93" s="31"/>
      <c r="FVY93" s="31"/>
      <c r="FVZ93" s="31"/>
      <c r="FWA93" s="31"/>
      <c r="FWB93" s="31"/>
      <c r="FWC93" s="31"/>
      <c r="FWD93" s="31"/>
      <c r="FWE93" s="31"/>
      <c r="FWF93" s="31"/>
      <c r="FWG93" s="31"/>
      <c r="FWH93" s="31"/>
      <c r="FWI93" s="31"/>
      <c r="FWJ93" s="31"/>
      <c r="FWK93" s="31"/>
      <c r="FWL93" s="31"/>
      <c r="FWM93" s="31"/>
      <c r="FWN93" s="31"/>
      <c r="FWO93" s="31"/>
      <c r="FWP93" s="31"/>
      <c r="FWQ93" s="31"/>
      <c r="FWR93" s="31"/>
      <c r="FWS93" s="31"/>
      <c r="FWT93" s="31"/>
      <c r="FWU93" s="31"/>
      <c r="FWV93" s="31"/>
      <c r="FWW93" s="31"/>
      <c r="FWX93" s="31"/>
      <c r="FWY93" s="31"/>
      <c r="FWZ93" s="31"/>
      <c r="FXA93" s="31"/>
      <c r="FXB93" s="31"/>
      <c r="FXC93" s="31"/>
      <c r="FXD93" s="31"/>
      <c r="FXE93" s="31"/>
      <c r="FXF93" s="31"/>
      <c r="FXG93" s="31"/>
      <c r="FXH93" s="31"/>
      <c r="FXI93" s="31"/>
      <c r="FXJ93" s="31"/>
      <c r="FXK93" s="31"/>
      <c r="FXL93" s="31"/>
      <c r="FXM93" s="31"/>
      <c r="FXN93" s="31"/>
      <c r="FXO93" s="31"/>
      <c r="FXP93" s="31"/>
      <c r="FXQ93" s="31"/>
      <c r="FXR93" s="31"/>
      <c r="FXS93" s="31"/>
      <c r="FXT93" s="31"/>
      <c r="FXU93" s="31"/>
      <c r="FXV93" s="31"/>
      <c r="FXW93" s="31"/>
      <c r="FXX93" s="31"/>
      <c r="FXY93" s="31"/>
      <c r="FXZ93" s="31"/>
      <c r="FYA93" s="31"/>
      <c r="FYB93" s="31"/>
      <c r="FYC93" s="31"/>
      <c r="FYD93" s="31"/>
      <c r="FYE93" s="31"/>
      <c r="FYF93" s="31"/>
      <c r="FYG93" s="31"/>
      <c r="FYH93" s="31"/>
      <c r="FYI93" s="31"/>
      <c r="FYJ93" s="31"/>
      <c r="FYK93" s="31"/>
      <c r="FYL93" s="31"/>
      <c r="FYM93" s="31"/>
      <c r="FYN93" s="31"/>
      <c r="FYO93" s="31"/>
      <c r="FYP93" s="31"/>
      <c r="FYQ93" s="31"/>
      <c r="FYR93" s="31"/>
      <c r="FYS93" s="31"/>
      <c r="FYT93" s="31"/>
      <c r="FYU93" s="31"/>
      <c r="FYV93" s="31"/>
      <c r="FYW93" s="31"/>
      <c r="FYX93" s="31"/>
      <c r="FYY93" s="31"/>
      <c r="FYZ93" s="31"/>
      <c r="FZA93" s="31"/>
      <c r="FZB93" s="31"/>
      <c r="FZC93" s="31"/>
      <c r="FZD93" s="31"/>
      <c r="FZE93" s="31"/>
      <c r="FZF93" s="31"/>
      <c r="FZG93" s="31"/>
      <c r="FZH93" s="31"/>
      <c r="FZI93" s="31"/>
      <c r="FZJ93" s="31"/>
      <c r="FZK93" s="31"/>
      <c r="FZL93" s="31"/>
      <c r="FZM93" s="31"/>
      <c r="FZN93" s="31"/>
      <c r="FZO93" s="31"/>
      <c r="FZP93" s="31"/>
      <c r="FZQ93" s="31"/>
      <c r="FZR93" s="31"/>
      <c r="FZS93" s="31"/>
      <c r="FZT93" s="31"/>
      <c r="FZU93" s="31"/>
      <c r="FZV93" s="31"/>
      <c r="FZW93" s="31"/>
      <c r="FZX93" s="31"/>
      <c r="FZY93" s="31"/>
      <c r="FZZ93" s="31"/>
      <c r="GAA93" s="31"/>
      <c r="GAB93" s="31"/>
      <c r="GAC93" s="31"/>
      <c r="GAD93" s="31"/>
      <c r="GAE93" s="31"/>
      <c r="GAF93" s="31"/>
      <c r="GAG93" s="31"/>
      <c r="GAH93" s="31"/>
      <c r="GAI93" s="31"/>
      <c r="GAJ93" s="31"/>
      <c r="GAK93" s="31"/>
      <c r="GAL93" s="31"/>
      <c r="GAM93" s="31"/>
      <c r="GAN93" s="31"/>
      <c r="GAO93" s="31"/>
      <c r="GAP93" s="31"/>
      <c r="GAQ93" s="31"/>
      <c r="GAR93" s="31"/>
      <c r="GAS93" s="31"/>
      <c r="GAT93" s="31"/>
      <c r="GAU93" s="31"/>
      <c r="GAV93" s="31"/>
      <c r="GAW93" s="31"/>
      <c r="GAX93" s="31"/>
      <c r="GAY93" s="31"/>
      <c r="GAZ93" s="31"/>
      <c r="GBA93" s="31"/>
      <c r="GBB93" s="31"/>
      <c r="GBC93" s="31"/>
      <c r="GBD93" s="31"/>
      <c r="GBE93" s="31"/>
      <c r="GBF93" s="31"/>
      <c r="GBG93" s="31"/>
      <c r="GBH93" s="31"/>
      <c r="GBI93" s="31"/>
      <c r="GBJ93" s="31"/>
      <c r="GBK93" s="31"/>
      <c r="GBL93" s="31"/>
      <c r="GBM93" s="31"/>
      <c r="GBN93" s="31"/>
      <c r="GBO93" s="31"/>
      <c r="GBP93" s="31"/>
      <c r="GBQ93" s="31"/>
      <c r="GBR93" s="31"/>
      <c r="GBS93" s="31"/>
      <c r="GBT93" s="31"/>
      <c r="GBU93" s="31"/>
      <c r="GBV93" s="31"/>
      <c r="GBW93" s="31"/>
      <c r="GBX93" s="31"/>
      <c r="GBY93" s="31"/>
      <c r="GBZ93" s="31"/>
      <c r="GCA93" s="31"/>
      <c r="GCB93" s="31"/>
      <c r="GCC93" s="31"/>
      <c r="GCD93" s="31"/>
      <c r="GCE93" s="31"/>
      <c r="GCF93" s="31"/>
      <c r="GCG93" s="31"/>
      <c r="GCH93" s="31"/>
      <c r="GCI93" s="31"/>
      <c r="GCJ93" s="31"/>
      <c r="GCK93" s="31"/>
      <c r="GCL93" s="31"/>
      <c r="GCM93" s="31"/>
      <c r="GCN93" s="31"/>
      <c r="GCO93" s="31"/>
      <c r="GCP93" s="31"/>
      <c r="GCQ93" s="31"/>
      <c r="GCR93" s="31"/>
      <c r="GCS93" s="31"/>
      <c r="GCT93" s="31"/>
      <c r="GCU93" s="31"/>
      <c r="GCV93" s="31"/>
      <c r="GCW93" s="31"/>
      <c r="GCX93" s="31"/>
      <c r="GCY93" s="31"/>
      <c r="GCZ93" s="31"/>
      <c r="GDA93" s="31"/>
      <c r="GDB93" s="31"/>
      <c r="GDC93" s="31"/>
      <c r="GDD93" s="31"/>
      <c r="GDE93" s="31"/>
      <c r="GDF93" s="31"/>
      <c r="GDG93" s="31"/>
      <c r="GDH93" s="31"/>
      <c r="GDI93" s="31"/>
      <c r="GDJ93" s="31"/>
      <c r="GDK93" s="31"/>
      <c r="GDL93" s="31"/>
      <c r="GDM93" s="31"/>
      <c r="GDN93" s="31"/>
      <c r="GDO93" s="31"/>
      <c r="GDP93" s="31"/>
      <c r="GDQ93" s="31"/>
      <c r="GDR93" s="31"/>
      <c r="GDS93" s="31"/>
      <c r="GDT93" s="31"/>
      <c r="GDU93" s="31"/>
      <c r="GDV93" s="31"/>
      <c r="GDW93" s="31"/>
      <c r="GDX93" s="31"/>
      <c r="GDY93" s="31"/>
      <c r="GDZ93" s="31"/>
      <c r="GEA93" s="31"/>
      <c r="GEB93" s="31"/>
      <c r="GEC93" s="31"/>
      <c r="GED93" s="31"/>
      <c r="GEE93" s="31"/>
      <c r="GEF93" s="31"/>
      <c r="GEG93" s="31"/>
      <c r="GEH93" s="31"/>
      <c r="GEI93" s="31"/>
      <c r="GEJ93" s="31"/>
      <c r="GEK93" s="31"/>
      <c r="GEL93" s="31"/>
      <c r="GEM93" s="31"/>
      <c r="GEN93" s="31"/>
      <c r="GEO93" s="31"/>
      <c r="GEP93" s="31"/>
      <c r="GEQ93" s="31"/>
      <c r="GER93" s="31"/>
      <c r="GES93" s="31"/>
      <c r="GET93" s="31"/>
      <c r="GEU93" s="31"/>
      <c r="GEV93" s="31"/>
      <c r="GEW93" s="31"/>
      <c r="GEX93" s="31"/>
      <c r="GEY93" s="31"/>
      <c r="GEZ93" s="31"/>
      <c r="GFA93" s="31"/>
      <c r="GFB93" s="31"/>
      <c r="GFC93" s="31"/>
      <c r="GFD93" s="31"/>
      <c r="GFE93" s="31"/>
      <c r="GFF93" s="31"/>
      <c r="GFG93" s="31"/>
      <c r="GFH93" s="31"/>
      <c r="GFI93" s="31"/>
      <c r="GFJ93" s="31"/>
      <c r="GFK93" s="31"/>
      <c r="GFL93" s="31"/>
      <c r="GFM93" s="31"/>
      <c r="GFN93" s="31"/>
      <c r="GFO93" s="31"/>
      <c r="GFP93" s="31"/>
      <c r="GFQ93" s="31"/>
      <c r="GFR93" s="31"/>
      <c r="GFS93" s="31"/>
      <c r="GFT93" s="31"/>
      <c r="GFU93" s="31"/>
      <c r="GFV93" s="31"/>
      <c r="GFW93" s="31"/>
      <c r="GFX93" s="31"/>
      <c r="GFY93" s="31"/>
      <c r="GFZ93" s="31"/>
      <c r="GGA93" s="31"/>
      <c r="GGB93" s="31"/>
      <c r="GGC93" s="31"/>
      <c r="GGD93" s="31"/>
      <c r="GGE93" s="31"/>
      <c r="GGF93" s="31"/>
      <c r="GGG93" s="31"/>
      <c r="GGH93" s="31"/>
      <c r="GGI93" s="31"/>
      <c r="GGJ93" s="31"/>
      <c r="GGK93" s="31"/>
      <c r="GGL93" s="31"/>
      <c r="GGM93" s="31"/>
      <c r="GGN93" s="31"/>
      <c r="GGO93" s="31"/>
      <c r="GGP93" s="31"/>
      <c r="GGQ93" s="31"/>
      <c r="GGR93" s="31"/>
      <c r="GGS93" s="31"/>
      <c r="GGT93" s="31"/>
      <c r="GGU93" s="31"/>
      <c r="GGV93" s="31"/>
      <c r="GGW93" s="31"/>
      <c r="GGX93" s="31"/>
      <c r="GGY93" s="31"/>
      <c r="GGZ93" s="31"/>
      <c r="GHA93" s="31"/>
      <c r="GHB93" s="31"/>
      <c r="GHC93" s="31"/>
      <c r="GHD93" s="31"/>
      <c r="GHE93" s="31"/>
      <c r="GHF93" s="31"/>
      <c r="GHG93" s="31"/>
      <c r="GHH93" s="31"/>
      <c r="GHI93" s="31"/>
      <c r="GHJ93" s="31"/>
      <c r="GHK93" s="31"/>
      <c r="GHL93" s="31"/>
      <c r="GHM93" s="31"/>
      <c r="GHN93" s="31"/>
      <c r="GHO93" s="31"/>
      <c r="GHP93" s="31"/>
      <c r="GHQ93" s="31"/>
      <c r="GHR93" s="31"/>
      <c r="GHS93" s="31"/>
      <c r="GHT93" s="31"/>
      <c r="GHU93" s="31"/>
      <c r="GHV93" s="31"/>
      <c r="GHW93" s="31"/>
      <c r="GHX93" s="31"/>
      <c r="GHY93" s="31"/>
      <c r="GHZ93" s="31"/>
      <c r="GIA93" s="31"/>
      <c r="GIB93" s="31"/>
      <c r="GIC93" s="31"/>
      <c r="GID93" s="31"/>
      <c r="GIE93" s="31"/>
      <c r="GIF93" s="31"/>
      <c r="GIG93" s="31"/>
      <c r="GIH93" s="31"/>
      <c r="GII93" s="31"/>
      <c r="GIJ93" s="31"/>
      <c r="GIK93" s="31"/>
      <c r="GIL93" s="31"/>
      <c r="GIM93" s="31"/>
      <c r="GIN93" s="31"/>
      <c r="GIO93" s="31"/>
      <c r="GIP93" s="31"/>
      <c r="GIQ93" s="31"/>
      <c r="GIR93" s="31"/>
      <c r="GIS93" s="31"/>
      <c r="GIT93" s="31"/>
      <c r="GIU93" s="31"/>
      <c r="GIV93" s="31"/>
      <c r="GIW93" s="31"/>
      <c r="GIX93" s="31"/>
      <c r="GIY93" s="31"/>
      <c r="GIZ93" s="31"/>
      <c r="GJA93" s="31"/>
      <c r="GJB93" s="31"/>
      <c r="GJC93" s="31"/>
      <c r="GJD93" s="31"/>
      <c r="GJE93" s="31"/>
      <c r="GJF93" s="31"/>
      <c r="GJG93" s="31"/>
      <c r="GJH93" s="31"/>
      <c r="GJI93" s="31"/>
      <c r="GJJ93" s="31"/>
      <c r="GJK93" s="31"/>
      <c r="GJL93" s="31"/>
      <c r="GJM93" s="31"/>
      <c r="GJN93" s="31"/>
      <c r="GJO93" s="31"/>
      <c r="GJP93" s="31"/>
      <c r="GJQ93" s="31"/>
      <c r="GJR93" s="31"/>
      <c r="GJS93" s="31"/>
      <c r="GJT93" s="31"/>
      <c r="GJU93" s="31"/>
      <c r="GJV93" s="31"/>
      <c r="GJW93" s="31"/>
      <c r="GJX93" s="31"/>
      <c r="GJY93" s="31"/>
      <c r="GJZ93" s="31"/>
      <c r="GKA93" s="31"/>
      <c r="GKB93" s="31"/>
      <c r="GKC93" s="31"/>
      <c r="GKD93" s="31"/>
      <c r="GKE93" s="31"/>
      <c r="GKF93" s="31"/>
      <c r="GKG93" s="31"/>
      <c r="GKH93" s="31"/>
      <c r="GKI93" s="31"/>
      <c r="GKJ93" s="31"/>
      <c r="GKK93" s="31"/>
      <c r="GKL93" s="31"/>
      <c r="GKM93" s="31"/>
      <c r="GKN93" s="31"/>
      <c r="GKO93" s="31"/>
      <c r="GKP93" s="31"/>
      <c r="GKQ93" s="31"/>
      <c r="GKR93" s="31"/>
      <c r="GKS93" s="31"/>
      <c r="GKT93" s="31"/>
      <c r="GKU93" s="31"/>
      <c r="GKV93" s="31"/>
      <c r="GKW93" s="31"/>
      <c r="GKX93" s="31"/>
      <c r="GKY93" s="31"/>
      <c r="GKZ93" s="31"/>
      <c r="GLA93" s="31"/>
      <c r="GLB93" s="31"/>
      <c r="GLC93" s="31"/>
      <c r="GLD93" s="31"/>
      <c r="GLE93" s="31"/>
      <c r="GLF93" s="31"/>
      <c r="GLG93" s="31"/>
      <c r="GLH93" s="31"/>
      <c r="GLI93" s="31"/>
      <c r="GLJ93" s="31"/>
      <c r="GLK93" s="31"/>
      <c r="GLL93" s="31"/>
      <c r="GLM93" s="31"/>
      <c r="GLN93" s="31"/>
      <c r="GLO93" s="31"/>
      <c r="GLP93" s="31"/>
      <c r="GLQ93" s="31"/>
      <c r="GLR93" s="31"/>
      <c r="GLS93" s="31"/>
      <c r="GLT93" s="31"/>
      <c r="GLU93" s="31"/>
      <c r="GLV93" s="31"/>
      <c r="GLW93" s="31"/>
      <c r="GLX93" s="31"/>
      <c r="GLY93" s="31"/>
      <c r="GLZ93" s="31"/>
      <c r="GMA93" s="31"/>
      <c r="GMB93" s="31"/>
      <c r="GMC93" s="31"/>
      <c r="GMD93" s="31"/>
      <c r="GME93" s="31"/>
      <c r="GMF93" s="31"/>
      <c r="GMG93" s="31"/>
      <c r="GMH93" s="31"/>
      <c r="GMI93" s="31"/>
      <c r="GMJ93" s="31"/>
      <c r="GMK93" s="31"/>
      <c r="GML93" s="31"/>
      <c r="GMM93" s="31"/>
      <c r="GMN93" s="31"/>
      <c r="GMO93" s="31"/>
      <c r="GMP93" s="31"/>
      <c r="GMQ93" s="31"/>
      <c r="GMR93" s="31"/>
      <c r="GMS93" s="31"/>
      <c r="GMT93" s="31"/>
      <c r="GMU93" s="31"/>
      <c r="GMV93" s="31"/>
      <c r="GMW93" s="31"/>
      <c r="GMX93" s="31"/>
      <c r="GMY93" s="31"/>
      <c r="GMZ93" s="31"/>
      <c r="GNA93" s="31"/>
      <c r="GNB93" s="31"/>
      <c r="GNC93" s="31"/>
      <c r="GND93" s="31"/>
      <c r="GNE93" s="31"/>
      <c r="GNF93" s="31"/>
      <c r="GNG93" s="31"/>
      <c r="GNH93" s="31"/>
      <c r="GNI93" s="31"/>
      <c r="GNJ93" s="31"/>
      <c r="GNK93" s="31"/>
      <c r="GNL93" s="31"/>
      <c r="GNM93" s="31"/>
      <c r="GNN93" s="31"/>
      <c r="GNO93" s="31"/>
      <c r="GNP93" s="31"/>
      <c r="GNQ93" s="31"/>
      <c r="GNR93" s="31"/>
      <c r="GNS93" s="31"/>
      <c r="GNT93" s="31"/>
      <c r="GNU93" s="31"/>
      <c r="GNV93" s="31"/>
      <c r="GNW93" s="31"/>
      <c r="GNX93" s="31"/>
      <c r="GNY93" s="31"/>
      <c r="GNZ93" s="31"/>
      <c r="GOA93" s="31"/>
      <c r="GOB93" s="31"/>
      <c r="GOC93" s="31"/>
      <c r="GOD93" s="31"/>
      <c r="GOE93" s="31"/>
      <c r="GOF93" s="31"/>
      <c r="GOG93" s="31"/>
      <c r="GOH93" s="31"/>
      <c r="GOI93" s="31"/>
      <c r="GOJ93" s="31"/>
      <c r="GOK93" s="31"/>
      <c r="GOL93" s="31"/>
      <c r="GOM93" s="31"/>
      <c r="GON93" s="31"/>
      <c r="GOO93" s="31"/>
      <c r="GOP93" s="31"/>
      <c r="GOQ93" s="31"/>
      <c r="GOR93" s="31"/>
      <c r="GOS93" s="31"/>
      <c r="GOT93" s="31"/>
      <c r="GOU93" s="31"/>
      <c r="GOV93" s="31"/>
      <c r="GOW93" s="31"/>
      <c r="GOX93" s="31"/>
      <c r="GOY93" s="31"/>
      <c r="GOZ93" s="31"/>
      <c r="GPA93" s="31"/>
      <c r="GPB93" s="31"/>
      <c r="GPC93" s="31"/>
      <c r="GPD93" s="31"/>
      <c r="GPE93" s="31"/>
      <c r="GPF93" s="31"/>
      <c r="GPG93" s="31"/>
      <c r="GPH93" s="31"/>
      <c r="GPI93" s="31"/>
      <c r="GPJ93" s="31"/>
      <c r="GPK93" s="31"/>
      <c r="GPL93" s="31"/>
      <c r="GPM93" s="31"/>
      <c r="GPN93" s="31"/>
      <c r="GPO93" s="31"/>
      <c r="GPP93" s="31"/>
      <c r="GPQ93" s="31"/>
      <c r="GPR93" s="31"/>
      <c r="GPS93" s="31"/>
      <c r="GPT93" s="31"/>
      <c r="GPU93" s="31"/>
      <c r="GPV93" s="31"/>
      <c r="GPW93" s="31"/>
      <c r="GPX93" s="31"/>
      <c r="GPY93" s="31"/>
      <c r="GPZ93" s="31"/>
      <c r="GQA93" s="31"/>
      <c r="GQB93" s="31"/>
      <c r="GQC93" s="31"/>
      <c r="GQD93" s="31"/>
      <c r="GQE93" s="31"/>
      <c r="GQF93" s="31"/>
      <c r="GQG93" s="31"/>
      <c r="GQH93" s="31"/>
      <c r="GQI93" s="31"/>
      <c r="GQJ93" s="31"/>
      <c r="GQK93" s="31"/>
      <c r="GQL93" s="31"/>
      <c r="GQM93" s="31"/>
      <c r="GQN93" s="31"/>
      <c r="GQO93" s="31"/>
      <c r="GQP93" s="31"/>
      <c r="GQQ93" s="31"/>
      <c r="GQR93" s="31"/>
      <c r="GQS93" s="31"/>
      <c r="GQT93" s="31"/>
      <c r="GQU93" s="31"/>
      <c r="GQV93" s="31"/>
      <c r="GQW93" s="31"/>
      <c r="GQX93" s="31"/>
      <c r="GQY93" s="31"/>
      <c r="GQZ93" s="31"/>
      <c r="GRA93" s="31"/>
      <c r="GRB93" s="31"/>
      <c r="GRC93" s="31"/>
      <c r="GRD93" s="31"/>
      <c r="GRE93" s="31"/>
      <c r="GRF93" s="31"/>
      <c r="GRG93" s="31"/>
      <c r="GRH93" s="31"/>
      <c r="GRI93" s="31"/>
      <c r="GRJ93" s="31"/>
      <c r="GRK93" s="31"/>
      <c r="GRL93" s="31"/>
      <c r="GRM93" s="31"/>
      <c r="GRN93" s="31"/>
      <c r="GRO93" s="31"/>
      <c r="GRP93" s="31"/>
      <c r="GRQ93" s="31"/>
      <c r="GRR93" s="31"/>
      <c r="GRS93" s="31"/>
      <c r="GRT93" s="31"/>
      <c r="GRU93" s="31"/>
      <c r="GRV93" s="31"/>
      <c r="GRW93" s="31"/>
      <c r="GRX93" s="31"/>
      <c r="GRY93" s="31"/>
      <c r="GRZ93" s="31"/>
      <c r="GSA93" s="31"/>
      <c r="GSB93" s="31"/>
      <c r="GSC93" s="31"/>
      <c r="GSD93" s="31"/>
      <c r="GSE93" s="31"/>
      <c r="GSF93" s="31"/>
      <c r="GSG93" s="31"/>
      <c r="GSH93" s="31"/>
      <c r="GSI93" s="31"/>
      <c r="GSJ93" s="31"/>
      <c r="GSK93" s="31"/>
      <c r="GSL93" s="31"/>
      <c r="GSM93" s="31"/>
      <c r="GSN93" s="31"/>
      <c r="GSO93" s="31"/>
      <c r="GSP93" s="31"/>
      <c r="GSQ93" s="31"/>
      <c r="GSR93" s="31"/>
      <c r="GSS93" s="31"/>
      <c r="GST93" s="31"/>
      <c r="GSU93" s="31"/>
      <c r="GSV93" s="31"/>
      <c r="GSW93" s="31"/>
      <c r="GSX93" s="31"/>
      <c r="GSY93" s="31"/>
      <c r="GSZ93" s="31"/>
      <c r="GTA93" s="31"/>
      <c r="GTB93" s="31"/>
      <c r="GTC93" s="31"/>
      <c r="GTD93" s="31"/>
      <c r="GTE93" s="31"/>
      <c r="GTF93" s="31"/>
      <c r="GTG93" s="31"/>
      <c r="GTH93" s="31"/>
      <c r="GTI93" s="31"/>
      <c r="GTJ93" s="31"/>
      <c r="GTK93" s="31"/>
      <c r="GTL93" s="31"/>
      <c r="GTM93" s="31"/>
      <c r="GTN93" s="31"/>
      <c r="GTO93" s="31"/>
      <c r="GTP93" s="31"/>
      <c r="GTQ93" s="31"/>
      <c r="GTR93" s="31"/>
      <c r="GTS93" s="31"/>
      <c r="GTT93" s="31"/>
      <c r="GTU93" s="31"/>
      <c r="GTV93" s="31"/>
      <c r="GTW93" s="31"/>
      <c r="GTX93" s="31"/>
      <c r="GTY93" s="31"/>
      <c r="GTZ93" s="31"/>
      <c r="GUA93" s="31"/>
      <c r="GUB93" s="31"/>
      <c r="GUC93" s="31"/>
      <c r="GUD93" s="31"/>
      <c r="GUE93" s="31"/>
      <c r="GUF93" s="31"/>
      <c r="GUG93" s="31"/>
      <c r="GUH93" s="31"/>
      <c r="GUI93" s="31"/>
      <c r="GUJ93" s="31"/>
      <c r="GUK93" s="31"/>
      <c r="GUL93" s="31"/>
      <c r="GUM93" s="31"/>
      <c r="GUN93" s="31"/>
      <c r="GUO93" s="31"/>
      <c r="GUP93" s="31"/>
      <c r="GUQ93" s="31"/>
      <c r="GUR93" s="31"/>
      <c r="GUS93" s="31"/>
      <c r="GUT93" s="31"/>
      <c r="GUU93" s="31"/>
      <c r="GUV93" s="31"/>
      <c r="GUW93" s="31"/>
      <c r="GUX93" s="31"/>
      <c r="GUY93" s="31"/>
      <c r="GUZ93" s="31"/>
      <c r="GVA93" s="31"/>
      <c r="GVB93" s="31"/>
      <c r="GVC93" s="31"/>
      <c r="GVD93" s="31"/>
      <c r="GVE93" s="31"/>
      <c r="GVF93" s="31"/>
      <c r="GVG93" s="31"/>
      <c r="GVH93" s="31"/>
      <c r="GVI93" s="31"/>
      <c r="GVJ93" s="31"/>
      <c r="GVK93" s="31"/>
      <c r="GVL93" s="31"/>
      <c r="GVM93" s="31"/>
      <c r="GVN93" s="31"/>
      <c r="GVO93" s="31"/>
      <c r="GVP93" s="31"/>
      <c r="GVQ93" s="31"/>
      <c r="GVR93" s="31"/>
      <c r="GVS93" s="31"/>
      <c r="GVT93" s="31"/>
      <c r="GVU93" s="31"/>
      <c r="GVV93" s="31"/>
      <c r="GVW93" s="31"/>
      <c r="GVX93" s="31"/>
      <c r="GVY93" s="31"/>
      <c r="GVZ93" s="31"/>
      <c r="GWA93" s="31"/>
      <c r="GWB93" s="31"/>
      <c r="GWC93" s="31"/>
      <c r="GWD93" s="31"/>
      <c r="GWE93" s="31"/>
      <c r="GWF93" s="31"/>
      <c r="GWG93" s="31"/>
      <c r="GWH93" s="31"/>
      <c r="GWI93" s="31"/>
      <c r="GWJ93" s="31"/>
      <c r="GWK93" s="31"/>
      <c r="GWL93" s="31"/>
      <c r="GWM93" s="31"/>
      <c r="GWN93" s="31"/>
      <c r="GWO93" s="31"/>
      <c r="GWP93" s="31"/>
      <c r="GWQ93" s="31"/>
      <c r="GWR93" s="31"/>
      <c r="GWS93" s="31"/>
      <c r="GWT93" s="31"/>
      <c r="GWU93" s="31"/>
      <c r="GWV93" s="31"/>
      <c r="GWW93" s="31"/>
      <c r="GWX93" s="31"/>
      <c r="GWY93" s="31"/>
      <c r="GWZ93" s="31"/>
      <c r="GXA93" s="31"/>
      <c r="GXB93" s="31"/>
      <c r="GXC93" s="31"/>
      <c r="GXD93" s="31"/>
      <c r="GXE93" s="31"/>
      <c r="GXF93" s="31"/>
      <c r="GXG93" s="31"/>
      <c r="GXH93" s="31"/>
      <c r="GXI93" s="31"/>
      <c r="GXJ93" s="31"/>
      <c r="GXK93" s="31"/>
      <c r="GXL93" s="31"/>
      <c r="GXM93" s="31"/>
      <c r="GXN93" s="31"/>
      <c r="GXO93" s="31"/>
      <c r="GXP93" s="31"/>
      <c r="GXQ93" s="31"/>
      <c r="GXR93" s="31"/>
      <c r="GXS93" s="31"/>
      <c r="GXT93" s="31"/>
      <c r="GXU93" s="31"/>
      <c r="GXV93" s="31"/>
      <c r="GXW93" s="31"/>
      <c r="GXX93" s="31"/>
      <c r="GXY93" s="31"/>
      <c r="GXZ93" s="31"/>
      <c r="GYA93" s="31"/>
      <c r="GYB93" s="31"/>
      <c r="GYC93" s="31"/>
      <c r="GYD93" s="31"/>
      <c r="GYE93" s="31"/>
      <c r="GYF93" s="31"/>
      <c r="GYG93" s="31"/>
      <c r="GYH93" s="31"/>
      <c r="GYI93" s="31"/>
      <c r="GYJ93" s="31"/>
      <c r="GYK93" s="31"/>
      <c r="GYL93" s="31"/>
      <c r="GYM93" s="31"/>
      <c r="GYN93" s="31"/>
      <c r="GYO93" s="31"/>
      <c r="GYP93" s="31"/>
      <c r="GYQ93" s="31"/>
      <c r="GYR93" s="31"/>
      <c r="GYS93" s="31"/>
      <c r="GYT93" s="31"/>
      <c r="GYU93" s="31"/>
      <c r="GYV93" s="31"/>
      <c r="GYW93" s="31"/>
      <c r="GYX93" s="31"/>
      <c r="GYY93" s="31"/>
      <c r="GYZ93" s="31"/>
      <c r="GZA93" s="31"/>
      <c r="GZB93" s="31"/>
      <c r="GZC93" s="31"/>
      <c r="GZD93" s="31"/>
      <c r="GZE93" s="31"/>
      <c r="GZF93" s="31"/>
      <c r="GZG93" s="31"/>
      <c r="GZH93" s="31"/>
      <c r="GZI93" s="31"/>
      <c r="GZJ93" s="31"/>
      <c r="GZK93" s="31"/>
      <c r="GZL93" s="31"/>
      <c r="GZM93" s="31"/>
      <c r="GZN93" s="31"/>
      <c r="GZO93" s="31"/>
      <c r="GZP93" s="31"/>
      <c r="GZQ93" s="31"/>
      <c r="GZR93" s="31"/>
      <c r="GZS93" s="31"/>
      <c r="GZT93" s="31"/>
      <c r="GZU93" s="31"/>
      <c r="GZV93" s="31"/>
      <c r="GZW93" s="31"/>
      <c r="GZX93" s="31"/>
      <c r="GZY93" s="31"/>
      <c r="GZZ93" s="31"/>
      <c r="HAA93" s="31"/>
      <c r="HAB93" s="31"/>
      <c r="HAC93" s="31"/>
      <c r="HAD93" s="31"/>
      <c r="HAE93" s="31"/>
      <c r="HAF93" s="31"/>
      <c r="HAG93" s="31"/>
      <c r="HAH93" s="31"/>
      <c r="HAI93" s="31"/>
      <c r="HAJ93" s="31"/>
      <c r="HAK93" s="31"/>
      <c r="HAL93" s="31"/>
      <c r="HAM93" s="31"/>
      <c r="HAN93" s="31"/>
      <c r="HAO93" s="31"/>
      <c r="HAP93" s="31"/>
      <c r="HAQ93" s="31"/>
      <c r="HAR93" s="31"/>
      <c r="HAS93" s="31"/>
      <c r="HAT93" s="31"/>
      <c r="HAU93" s="31"/>
      <c r="HAV93" s="31"/>
      <c r="HAW93" s="31"/>
      <c r="HAX93" s="31"/>
      <c r="HAY93" s="31"/>
      <c r="HAZ93" s="31"/>
      <c r="HBA93" s="31"/>
      <c r="HBB93" s="31"/>
      <c r="HBC93" s="31"/>
      <c r="HBD93" s="31"/>
      <c r="HBE93" s="31"/>
      <c r="HBF93" s="31"/>
      <c r="HBG93" s="31"/>
      <c r="HBH93" s="31"/>
      <c r="HBI93" s="31"/>
      <c r="HBJ93" s="31"/>
      <c r="HBK93" s="31"/>
      <c r="HBL93" s="31"/>
      <c r="HBM93" s="31"/>
      <c r="HBN93" s="31"/>
      <c r="HBO93" s="31"/>
      <c r="HBP93" s="31"/>
      <c r="HBQ93" s="31"/>
      <c r="HBR93" s="31"/>
      <c r="HBS93" s="31"/>
      <c r="HBT93" s="31"/>
      <c r="HBU93" s="31"/>
      <c r="HBV93" s="31"/>
      <c r="HBW93" s="31"/>
      <c r="HBX93" s="31"/>
      <c r="HBY93" s="31"/>
      <c r="HBZ93" s="31"/>
      <c r="HCA93" s="31"/>
      <c r="HCB93" s="31"/>
      <c r="HCC93" s="31"/>
      <c r="HCD93" s="31"/>
      <c r="HCE93" s="31"/>
      <c r="HCF93" s="31"/>
      <c r="HCG93" s="31"/>
      <c r="HCH93" s="31"/>
      <c r="HCI93" s="31"/>
      <c r="HCJ93" s="31"/>
      <c r="HCK93" s="31"/>
      <c r="HCL93" s="31"/>
      <c r="HCM93" s="31"/>
      <c r="HCN93" s="31"/>
      <c r="HCO93" s="31"/>
      <c r="HCP93" s="31"/>
      <c r="HCQ93" s="31"/>
      <c r="HCR93" s="31"/>
      <c r="HCS93" s="31"/>
      <c r="HCT93" s="31"/>
      <c r="HCU93" s="31"/>
      <c r="HCV93" s="31"/>
      <c r="HCW93" s="31"/>
      <c r="HCX93" s="31"/>
      <c r="HCY93" s="31"/>
      <c r="HCZ93" s="31"/>
      <c r="HDA93" s="31"/>
      <c r="HDB93" s="31"/>
      <c r="HDC93" s="31"/>
      <c r="HDD93" s="31"/>
      <c r="HDE93" s="31"/>
      <c r="HDF93" s="31"/>
      <c r="HDG93" s="31"/>
      <c r="HDH93" s="31"/>
      <c r="HDI93" s="31"/>
      <c r="HDJ93" s="31"/>
      <c r="HDK93" s="31"/>
      <c r="HDL93" s="31"/>
      <c r="HDM93" s="31"/>
      <c r="HDN93" s="31"/>
      <c r="HDO93" s="31"/>
      <c r="HDP93" s="31"/>
      <c r="HDQ93" s="31"/>
      <c r="HDR93" s="31"/>
      <c r="HDS93" s="31"/>
      <c r="HDT93" s="31"/>
      <c r="HDU93" s="31"/>
      <c r="HDV93" s="31"/>
      <c r="HDW93" s="31"/>
      <c r="HDX93" s="31"/>
      <c r="HDY93" s="31"/>
      <c r="HDZ93" s="31"/>
      <c r="HEA93" s="31"/>
      <c r="HEB93" s="31"/>
      <c r="HEC93" s="31"/>
      <c r="HED93" s="31"/>
      <c r="HEE93" s="31"/>
      <c r="HEF93" s="31"/>
      <c r="HEG93" s="31"/>
      <c r="HEH93" s="31"/>
      <c r="HEI93" s="31"/>
      <c r="HEJ93" s="31"/>
      <c r="HEK93" s="31"/>
      <c r="HEL93" s="31"/>
      <c r="HEM93" s="31"/>
      <c r="HEN93" s="31"/>
      <c r="HEO93" s="31"/>
      <c r="HEP93" s="31"/>
      <c r="HEQ93" s="31"/>
      <c r="HER93" s="31"/>
      <c r="HES93" s="31"/>
      <c r="HET93" s="31"/>
      <c r="HEU93" s="31"/>
      <c r="HEV93" s="31"/>
      <c r="HEW93" s="31"/>
      <c r="HEX93" s="31"/>
      <c r="HEY93" s="31"/>
      <c r="HEZ93" s="31"/>
      <c r="HFA93" s="31"/>
      <c r="HFB93" s="31"/>
      <c r="HFC93" s="31"/>
      <c r="HFD93" s="31"/>
      <c r="HFE93" s="31"/>
      <c r="HFF93" s="31"/>
      <c r="HFG93" s="31"/>
      <c r="HFH93" s="31"/>
      <c r="HFI93" s="31"/>
      <c r="HFJ93" s="31"/>
      <c r="HFK93" s="31"/>
      <c r="HFL93" s="31"/>
      <c r="HFM93" s="31"/>
      <c r="HFN93" s="31"/>
      <c r="HFO93" s="31"/>
      <c r="HFP93" s="31"/>
      <c r="HFQ93" s="31"/>
      <c r="HFR93" s="31"/>
      <c r="HFS93" s="31"/>
      <c r="HFT93" s="31"/>
      <c r="HFU93" s="31"/>
      <c r="HFV93" s="31"/>
      <c r="HFW93" s="31"/>
      <c r="HFX93" s="31"/>
      <c r="HFY93" s="31"/>
      <c r="HFZ93" s="31"/>
      <c r="HGA93" s="31"/>
      <c r="HGB93" s="31"/>
      <c r="HGC93" s="31"/>
      <c r="HGD93" s="31"/>
      <c r="HGE93" s="31"/>
      <c r="HGF93" s="31"/>
      <c r="HGG93" s="31"/>
      <c r="HGH93" s="31"/>
      <c r="HGI93" s="31"/>
      <c r="HGJ93" s="31"/>
      <c r="HGK93" s="31"/>
      <c r="HGL93" s="31"/>
      <c r="HGM93" s="31"/>
      <c r="HGN93" s="31"/>
      <c r="HGO93" s="31"/>
      <c r="HGP93" s="31"/>
      <c r="HGQ93" s="31"/>
      <c r="HGR93" s="31"/>
      <c r="HGS93" s="31"/>
      <c r="HGT93" s="31"/>
      <c r="HGU93" s="31"/>
      <c r="HGV93" s="31"/>
      <c r="HGW93" s="31"/>
      <c r="HGX93" s="31"/>
      <c r="HGY93" s="31"/>
      <c r="HGZ93" s="31"/>
      <c r="HHA93" s="31"/>
      <c r="HHB93" s="31"/>
      <c r="HHC93" s="31"/>
      <c r="HHD93" s="31"/>
      <c r="HHE93" s="31"/>
      <c r="HHF93" s="31"/>
      <c r="HHG93" s="31"/>
      <c r="HHH93" s="31"/>
      <c r="HHI93" s="31"/>
      <c r="HHJ93" s="31"/>
      <c r="HHK93" s="31"/>
      <c r="HHL93" s="31"/>
      <c r="HHM93" s="31"/>
      <c r="HHN93" s="31"/>
      <c r="HHO93" s="31"/>
      <c r="HHP93" s="31"/>
      <c r="HHQ93" s="31"/>
      <c r="HHR93" s="31"/>
      <c r="HHS93" s="31"/>
      <c r="HHT93" s="31"/>
      <c r="HHU93" s="31"/>
      <c r="HHV93" s="31"/>
      <c r="HHW93" s="31"/>
      <c r="HHX93" s="31"/>
      <c r="HHY93" s="31"/>
      <c r="HHZ93" s="31"/>
      <c r="HIA93" s="31"/>
      <c r="HIB93" s="31"/>
      <c r="HIC93" s="31"/>
      <c r="HID93" s="31"/>
      <c r="HIE93" s="31"/>
      <c r="HIF93" s="31"/>
      <c r="HIG93" s="31"/>
      <c r="HIH93" s="31"/>
      <c r="HII93" s="31"/>
      <c r="HIJ93" s="31"/>
      <c r="HIK93" s="31"/>
      <c r="HIL93" s="31"/>
      <c r="HIM93" s="31"/>
      <c r="HIN93" s="31"/>
      <c r="HIO93" s="31"/>
      <c r="HIP93" s="31"/>
      <c r="HIQ93" s="31"/>
      <c r="HIR93" s="31"/>
      <c r="HIS93" s="31"/>
      <c r="HIT93" s="31"/>
      <c r="HIU93" s="31"/>
      <c r="HIV93" s="31"/>
      <c r="HIW93" s="31"/>
      <c r="HIX93" s="31"/>
      <c r="HIY93" s="31"/>
      <c r="HIZ93" s="31"/>
      <c r="HJA93" s="31"/>
      <c r="HJB93" s="31"/>
      <c r="HJC93" s="31"/>
      <c r="HJD93" s="31"/>
      <c r="HJE93" s="31"/>
      <c r="HJF93" s="31"/>
      <c r="HJG93" s="31"/>
      <c r="HJH93" s="31"/>
      <c r="HJI93" s="31"/>
      <c r="HJJ93" s="31"/>
      <c r="HJK93" s="31"/>
      <c r="HJL93" s="31"/>
      <c r="HJM93" s="31"/>
      <c r="HJN93" s="31"/>
      <c r="HJO93" s="31"/>
      <c r="HJP93" s="31"/>
      <c r="HJQ93" s="31"/>
      <c r="HJR93" s="31"/>
      <c r="HJS93" s="31"/>
      <c r="HJT93" s="31"/>
      <c r="HJU93" s="31"/>
      <c r="HJV93" s="31"/>
      <c r="HJW93" s="31"/>
      <c r="HJX93" s="31"/>
      <c r="HJY93" s="31"/>
      <c r="HJZ93" s="31"/>
      <c r="HKA93" s="31"/>
      <c r="HKB93" s="31"/>
      <c r="HKC93" s="31"/>
      <c r="HKD93" s="31"/>
      <c r="HKE93" s="31"/>
      <c r="HKF93" s="31"/>
      <c r="HKG93" s="31"/>
      <c r="HKH93" s="31"/>
      <c r="HKI93" s="31"/>
      <c r="HKJ93" s="31"/>
      <c r="HKK93" s="31"/>
      <c r="HKL93" s="31"/>
      <c r="HKM93" s="31"/>
      <c r="HKN93" s="31"/>
      <c r="HKO93" s="31"/>
      <c r="HKP93" s="31"/>
      <c r="HKQ93" s="31"/>
      <c r="HKR93" s="31"/>
      <c r="HKS93" s="31"/>
      <c r="HKT93" s="31"/>
      <c r="HKU93" s="31"/>
      <c r="HKV93" s="31"/>
      <c r="HKW93" s="31"/>
      <c r="HKX93" s="31"/>
      <c r="HKY93" s="31"/>
      <c r="HKZ93" s="31"/>
      <c r="HLA93" s="31"/>
      <c r="HLB93" s="31"/>
      <c r="HLC93" s="31"/>
      <c r="HLD93" s="31"/>
      <c r="HLE93" s="31"/>
      <c r="HLF93" s="31"/>
      <c r="HLG93" s="31"/>
      <c r="HLH93" s="31"/>
      <c r="HLI93" s="31"/>
      <c r="HLJ93" s="31"/>
      <c r="HLK93" s="31"/>
      <c r="HLL93" s="31"/>
      <c r="HLM93" s="31"/>
      <c r="HLN93" s="31"/>
      <c r="HLO93" s="31"/>
      <c r="HLP93" s="31"/>
      <c r="HLQ93" s="31"/>
      <c r="HLR93" s="31"/>
      <c r="HLS93" s="31"/>
      <c r="HLT93" s="31"/>
      <c r="HLU93" s="31"/>
      <c r="HLV93" s="31"/>
      <c r="HLW93" s="31"/>
      <c r="HLX93" s="31"/>
      <c r="HLY93" s="31"/>
      <c r="HLZ93" s="31"/>
      <c r="HMA93" s="31"/>
      <c r="HMB93" s="31"/>
      <c r="HMC93" s="31"/>
      <c r="HMD93" s="31"/>
      <c r="HME93" s="31"/>
      <c r="HMF93" s="31"/>
      <c r="HMG93" s="31"/>
      <c r="HMH93" s="31"/>
      <c r="HMI93" s="31"/>
      <c r="HMJ93" s="31"/>
      <c r="HMK93" s="31"/>
      <c r="HML93" s="31"/>
      <c r="HMM93" s="31"/>
      <c r="HMN93" s="31"/>
      <c r="HMO93" s="31"/>
      <c r="HMP93" s="31"/>
      <c r="HMQ93" s="31"/>
      <c r="HMR93" s="31"/>
      <c r="HMS93" s="31"/>
      <c r="HMT93" s="31"/>
      <c r="HMU93" s="31"/>
      <c r="HMV93" s="31"/>
      <c r="HMW93" s="31"/>
      <c r="HMX93" s="31"/>
      <c r="HMY93" s="31"/>
      <c r="HMZ93" s="31"/>
      <c r="HNA93" s="31"/>
      <c r="HNB93" s="31"/>
      <c r="HNC93" s="31"/>
      <c r="HND93" s="31"/>
      <c r="HNE93" s="31"/>
      <c r="HNF93" s="31"/>
      <c r="HNG93" s="31"/>
      <c r="HNH93" s="31"/>
      <c r="HNI93" s="31"/>
      <c r="HNJ93" s="31"/>
      <c r="HNK93" s="31"/>
      <c r="HNL93" s="31"/>
      <c r="HNM93" s="31"/>
      <c r="HNN93" s="31"/>
      <c r="HNO93" s="31"/>
      <c r="HNP93" s="31"/>
      <c r="HNQ93" s="31"/>
      <c r="HNR93" s="31"/>
      <c r="HNS93" s="31"/>
      <c r="HNT93" s="31"/>
      <c r="HNU93" s="31"/>
      <c r="HNV93" s="31"/>
      <c r="HNW93" s="31"/>
      <c r="HNX93" s="31"/>
      <c r="HNY93" s="31"/>
      <c r="HNZ93" s="31"/>
      <c r="HOA93" s="31"/>
      <c r="HOB93" s="31"/>
      <c r="HOC93" s="31"/>
      <c r="HOD93" s="31"/>
      <c r="HOE93" s="31"/>
      <c r="HOF93" s="31"/>
      <c r="HOG93" s="31"/>
      <c r="HOH93" s="31"/>
      <c r="HOI93" s="31"/>
      <c r="HOJ93" s="31"/>
      <c r="HOK93" s="31"/>
      <c r="HOL93" s="31"/>
      <c r="HOM93" s="31"/>
      <c r="HON93" s="31"/>
      <c r="HOO93" s="31"/>
      <c r="HOP93" s="31"/>
      <c r="HOQ93" s="31"/>
      <c r="HOR93" s="31"/>
      <c r="HOS93" s="31"/>
      <c r="HOT93" s="31"/>
      <c r="HOU93" s="31"/>
      <c r="HOV93" s="31"/>
      <c r="HOW93" s="31"/>
      <c r="HOX93" s="31"/>
      <c r="HOY93" s="31"/>
      <c r="HOZ93" s="31"/>
      <c r="HPA93" s="31"/>
      <c r="HPB93" s="31"/>
      <c r="HPC93" s="31"/>
      <c r="HPD93" s="31"/>
      <c r="HPE93" s="31"/>
      <c r="HPF93" s="31"/>
      <c r="HPG93" s="31"/>
      <c r="HPH93" s="31"/>
      <c r="HPI93" s="31"/>
      <c r="HPJ93" s="31"/>
      <c r="HPK93" s="31"/>
      <c r="HPL93" s="31"/>
      <c r="HPM93" s="31"/>
      <c r="HPN93" s="31"/>
      <c r="HPO93" s="31"/>
      <c r="HPP93" s="31"/>
      <c r="HPQ93" s="31"/>
      <c r="HPR93" s="31"/>
      <c r="HPS93" s="31"/>
      <c r="HPT93" s="31"/>
      <c r="HPU93" s="31"/>
      <c r="HPV93" s="31"/>
      <c r="HPW93" s="31"/>
      <c r="HPX93" s="31"/>
      <c r="HPY93" s="31"/>
      <c r="HPZ93" s="31"/>
      <c r="HQA93" s="31"/>
      <c r="HQB93" s="31"/>
      <c r="HQC93" s="31"/>
      <c r="HQD93" s="31"/>
      <c r="HQE93" s="31"/>
      <c r="HQF93" s="31"/>
      <c r="HQG93" s="31"/>
      <c r="HQH93" s="31"/>
      <c r="HQI93" s="31"/>
      <c r="HQJ93" s="31"/>
      <c r="HQK93" s="31"/>
      <c r="HQL93" s="31"/>
      <c r="HQM93" s="31"/>
      <c r="HQN93" s="31"/>
      <c r="HQO93" s="31"/>
      <c r="HQP93" s="31"/>
      <c r="HQQ93" s="31"/>
      <c r="HQR93" s="31"/>
      <c r="HQS93" s="31"/>
      <c r="HQT93" s="31"/>
      <c r="HQU93" s="31"/>
      <c r="HQV93" s="31"/>
      <c r="HQW93" s="31"/>
      <c r="HQX93" s="31"/>
      <c r="HQY93" s="31"/>
      <c r="HQZ93" s="31"/>
      <c r="HRA93" s="31"/>
      <c r="HRB93" s="31"/>
      <c r="HRC93" s="31"/>
      <c r="HRD93" s="31"/>
      <c r="HRE93" s="31"/>
      <c r="HRF93" s="31"/>
      <c r="HRG93" s="31"/>
      <c r="HRH93" s="31"/>
      <c r="HRI93" s="31"/>
      <c r="HRJ93" s="31"/>
      <c r="HRK93" s="31"/>
      <c r="HRL93" s="31"/>
      <c r="HRM93" s="31"/>
      <c r="HRN93" s="31"/>
      <c r="HRO93" s="31"/>
      <c r="HRP93" s="31"/>
      <c r="HRQ93" s="31"/>
      <c r="HRR93" s="31"/>
      <c r="HRS93" s="31"/>
      <c r="HRT93" s="31"/>
      <c r="HRU93" s="31"/>
      <c r="HRV93" s="31"/>
      <c r="HRW93" s="31"/>
      <c r="HRX93" s="31"/>
      <c r="HRY93" s="31"/>
      <c r="HRZ93" s="31"/>
      <c r="HSA93" s="31"/>
      <c r="HSB93" s="31"/>
      <c r="HSC93" s="31"/>
      <c r="HSD93" s="31"/>
      <c r="HSE93" s="31"/>
      <c r="HSF93" s="31"/>
      <c r="HSG93" s="31"/>
      <c r="HSH93" s="31"/>
      <c r="HSI93" s="31"/>
      <c r="HSJ93" s="31"/>
      <c r="HSK93" s="31"/>
      <c r="HSL93" s="31"/>
      <c r="HSM93" s="31"/>
      <c r="HSN93" s="31"/>
      <c r="HSO93" s="31"/>
      <c r="HSP93" s="31"/>
      <c r="HSQ93" s="31"/>
      <c r="HSR93" s="31"/>
      <c r="HSS93" s="31"/>
      <c r="HST93" s="31"/>
      <c r="HSU93" s="31"/>
      <c r="HSV93" s="31"/>
      <c r="HSW93" s="31"/>
      <c r="HSX93" s="31"/>
      <c r="HSY93" s="31"/>
      <c r="HSZ93" s="31"/>
      <c r="HTA93" s="31"/>
      <c r="HTB93" s="31"/>
      <c r="HTC93" s="31"/>
      <c r="HTD93" s="31"/>
      <c r="HTE93" s="31"/>
      <c r="HTF93" s="31"/>
      <c r="HTG93" s="31"/>
      <c r="HTH93" s="31"/>
      <c r="HTI93" s="31"/>
      <c r="HTJ93" s="31"/>
      <c r="HTK93" s="31"/>
      <c r="HTL93" s="31"/>
      <c r="HTM93" s="31"/>
      <c r="HTN93" s="31"/>
      <c r="HTO93" s="31"/>
      <c r="HTP93" s="31"/>
      <c r="HTQ93" s="31"/>
      <c r="HTR93" s="31"/>
      <c r="HTS93" s="31"/>
      <c r="HTT93" s="31"/>
      <c r="HTU93" s="31"/>
      <c r="HTV93" s="31"/>
      <c r="HTW93" s="31"/>
      <c r="HTX93" s="31"/>
      <c r="HTY93" s="31"/>
      <c r="HTZ93" s="31"/>
      <c r="HUA93" s="31"/>
      <c r="HUB93" s="31"/>
      <c r="HUC93" s="31"/>
      <c r="HUD93" s="31"/>
      <c r="HUE93" s="31"/>
      <c r="HUF93" s="31"/>
      <c r="HUG93" s="31"/>
      <c r="HUH93" s="31"/>
      <c r="HUI93" s="31"/>
      <c r="HUJ93" s="31"/>
      <c r="HUK93" s="31"/>
      <c r="HUL93" s="31"/>
      <c r="HUM93" s="31"/>
      <c r="HUN93" s="31"/>
      <c r="HUO93" s="31"/>
      <c r="HUP93" s="31"/>
      <c r="HUQ93" s="31"/>
      <c r="HUR93" s="31"/>
      <c r="HUS93" s="31"/>
      <c r="HUT93" s="31"/>
      <c r="HUU93" s="31"/>
      <c r="HUV93" s="31"/>
      <c r="HUW93" s="31"/>
      <c r="HUX93" s="31"/>
      <c r="HUY93" s="31"/>
      <c r="HUZ93" s="31"/>
      <c r="HVA93" s="31"/>
      <c r="HVB93" s="31"/>
      <c r="HVC93" s="31"/>
      <c r="HVD93" s="31"/>
      <c r="HVE93" s="31"/>
      <c r="HVF93" s="31"/>
      <c r="HVG93" s="31"/>
      <c r="HVH93" s="31"/>
      <c r="HVI93" s="31"/>
      <c r="HVJ93" s="31"/>
      <c r="HVK93" s="31"/>
      <c r="HVL93" s="31"/>
      <c r="HVM93" s="31"/>
      <c r="HVN93" s="31"/>
      <c r="HVO93" s="31"/>
      <c r="HVP93" s="31"/>
      <c r="HVQ93" s="31"/>
      <c r="HVR93" s="31"/>
      <c r="HVS93" s="31"/>
      <c r="HVT93" s="31"/>
      <c r="HVU93" s="31"/>
      <c r="HVV93" s="31"/>
      <c r="HVW93" s="31"/>
      <c r="HVX93" s="31"/>
      <c r="HVY93" s="31"/>
      <c r="HVZ93" s="31"/>
      <c r="HWA93" s="31"/>
      <c r="HWB93" s="31"/>
      <c r="HWC93" s="31"/>
      <c r="HWD93" s="31"/>
      <c r="HWE93" s="31"/>
      <c r="HWF93" s="31"/>
      <c r="HWG93" s="31"/>
      <c r="HWH93" s="31"/>
      <c r="HWI93" s="31"/>
      <c r="HWJ93" s="31"/>
      <c r="HWK93" s="31"/>
      <c r="HWL93" s="31"/>
      <c r="HWM93" s="31"/>
      <c r="HWN93" s="31"/>
      <c r="HWO93" s="31"/>
      <c r="HWP93" s="31"/>
      <c r="HWQ93" s="31"/>
      <c r="HWR93" s="31"/>
      <c r="HWS93" s="31"/>
      <c r="HWT93" s="31"/>
      <c r="HWU93" s="31"/>
      <c r="HWV93" s="31"/>
      <c r="HWW93" s="31"/>
      <c r="HWX93" s="31"/>
      <c r="HWY93" s="31"/>
      <c r="HWZ93" s="31"/>
      <c r="HXA93" s="31"/>
      <c r="HXB93" s="31"/>
      <c r="HXC93" s="31"/>
      <c r="HXD93" s="31"/>
      <c r="HXE93" s="31"/>
      <c r="HXF93" s="31"/>
      <c r="HXG93" s="31"/>
      <c r="HXH93" s="31"/>
      <c r="HXI93" s="31"/>
      <c r="HXJ93" s="31"/>
      <c r="HXK93" s="31"/>
      <c r="HXL93" s="31"/>
      <c r="HXM93" s="31"/>
      <c r="HXN93" s="31"/>
      <c r="HXO93" s="31"/>
      <c r="HXP93" s="31"/>
      <c r="HXQ93" s="31"/>
      <c r="HXR93" s="31"/>
      <c r="HXS93" s="31"/>
      <c r="HXT93" s="31"/>
      <c r="HXU93" s="31"/>
      <c r="HXV93" s="31"/>
      <c r="HXW93" s="31"/>
      <c r="HXX93" s="31"/>
      <c r="HXY93" s="31"/>
      <c r="HXZ93" s="31"/>
      <c r="HYA93" s="31"/>
      <c r="HYB93" s="31"/>
      <c r="HYC93" s="31"/>
      <c r="HYD93" s="31"/>
      <c r="HYE93" s="31"/>
      <c r="HYF93" s="31"/>
      <c r="HYG93" s="31"/>
      <c r="HYH93" s="31"/>
      <c r="HYI93" s="31"/>
      <c r="HYJ93" s="31"/>
      <c r="HYK93" s="31"/>
      <c r="HYL93" s="31"/>
      <c r="HYM93" s="31"/>
      <c r="HYN93" s="31"/>
      <c r="HYO93" s="31"/>
      <c r="HYP93" s="31"/>
      <c r="HYQ93" s="31"/>
      <c r="HYR93" s="31"/>
      <c r="HYS93" s="31"/>
      <c r="HYT93" s="31"/>
      <c r="HYU93" s="31"/>
      <c r="HYV93" s="31"/>
      <c r="HYW93" s="31"/>
      <c r="HYX93" s="31"/>
      <c r="HYY93" s="31"/>
      <c r="HYZ93" s="31"/>
      <c r="HZA93" s="31"/>
      <c r="HZB93" s="31"/>
      <c r="HZC93" s="31"/>
      <c r="HZD93" s="31"/>
      <c r="HZE93" s="31"/>
      <c r="HZF93" s="31"/>
      <c r="HZG93" s="31"/>
      <c r="HZH93" s="31"/>
      <c r="HZI93" s="31"/>
      <c r="HZJ93" s="31"/>
      <c r="HZK93" s="31"/>
      <c r="HZL93" s="31"/>
      <c r="HZM93" s="31"/>
      <c r="HZN93" s="31"/>
      <c r="HZO93" s="31"/>
      <c r="HZP93" s="31"/>
      <c r="HZQ93" s="31"/>
      <c r="HZR93" s="31"/>
      <c r="HZS93" s="31"/>
      <c r="HZT93" s="31"/>
      <c r="HZU93" s="31"/>
      <c r="HZV93" s="31"/>
      <c r="HZW93" s="31"/>
      <c r="HZX93" s="31"/>
      <c r="HZY93" s="31"/>
      <c r="HZZ93" s="31"/>
      <c r="IAA93" s="31"/>
      <c r="IAB93" s="31"/>
      <c r="IAC93" s="31"/>
      <c r="IAD93" s="31"/>
      <c r="IAE93" s="31"/>
      <c r="IAF93" s="31"/>
      <c r="IAG93" s="31"/>
      <c r="IAH93" s="31"/>
      <c r="IAI93" s="31"/>
      <c r="IAJ93" s="31"/>
      <c r="IAK93" s="31"/>
      <c r="IAL93" s="31"/>
      <c r="IAM93" s="31"/>
      <c r="IAN93" s="31"/>
      <c r="IAO93" s="31"/>
      <c r="IAP93" s="31"/>
      <c r="IAQ93" s="31"/>
      <c r="IAR93" s="31"/>
      <c r="IAS93" s="31"/>
      <c r="IAT93" s="31"/>
      <c r="IAU93" s="31"/>
      <c r="IAV93" s="31"/>
      <c r="IAW93" s="31"/>
      <c r="IAX93" s="31"/>
      <c r="IAY93" s="31"/>
      <c r="IAZ93" s="31"/>
      <c r="IBA93" s="31"/>
      <c r="IBB93" s="31"/>
      <c r="IBC93" s="31"/>
      <c r="IBD93" s="31"/>
      <c r="IBE93" s="31"/>
      <c r="IBF93" s="31"/>
      <c r="IBG93" s="31"/>
      <c r="IBH93" s="31"/>
      <c r="IBI93" s="31"/>
      <c r="IBJ93" s="31"/>
      <c r="IBK93" s="31"/>
      <c r="IBL93" s="31"/>
      <c r="IBM93" s="31"/>
      <c r="IBN93" s="31"/>
      <c r="IBO93" s="31"/>
      <c r="IBP93" s="31"/>
      <c r="IBQ93" s="31"/>
      <c r="IBR93" s="31"/>
      <c r="IBS93" s="31"/>
      <c r="IBT93" s="31"/>
      <c r="IBU93" s="31"/>
      <c r="IBV93" s="31"/>
      <c r="IBW93" s="31"/>
      <c r="IBX93" s="31"/>
      <c r="IBY93" s="31"/>
      <c r="IBZ93" s="31"/>
      <c r="ICA93" s="31"/>
      <c r="ICB93" s="31"/>
      <c r="ICC93" s="31"/>
      <c r="ICD93" s="31"/>
      <c r="ICE93" s="31"/>
      <c r="ICF93" s="31"/>
      <c r="ICG93" s="31"/>
      <c r="ICH93" s="31"/>
      <c r="ICI93" s="31"/>
      <c r="ICJ93" s="31"/>
      <c r="ICK93" s="31"/>
      <c r="ICL93" s="31"/>
      <c r="ICM93" s="31"/>
      <c r="ICN93" s="31"/>
      <c r="ICO93" s="31"/>
      <c r="ICP93" s="31"/>
      <c r="ICQ93" s="31"/>
      <c r="ICR93" s="31"/>
      <c r="ICS93" s="31"/>
      <c r="ICT93" s="31"/>
      <c r="ICU93" s="31"/>
      <c r="ICV93" s="31"/>
      <c r="ICW93" s="31"/>
      <c r="ICX93" s="31"/>
      <c r="ICY93" s="31"/>
      <c r="ICZ93" s="31"/>
      <c r="IDA93" s="31"/>
      <c r="IDB93" s="31"/>
      <c r="IDC93" s="31"/>
      <c r="IDD93" s="31"/>
      <c r="IDE93" s="31"/>
      <c r="IDF93" s="31"/>
      <c r="IDG93" s="31"/>
      <c r="IDH93" s="31"/>
      <c r="IDI93" s="31"/>
      <c r="IDJ93" s="31"/>
      <c r="IDK93" s="31"/>
      <c r="IDL93" s="31"/>
      <c r="IDM93" s="31"/>
      <c r="IDN93" s="31"/>
      <c r="IDO93" s="31"/>
      <c r="IDP93" s="31"/>
      <c r="IDQ93" s="31"/>
      <c r="IDR93" s="31"/>
      <c r="IDS93" s="31"/>
      <c r="IDT93" s="31"/>
      <c r="IDU93" s="31"/>
      <c r="IDV93" s="31"/>
      <c r="IDW93" s="31"/>
      <c r="IDX93" s="31"/>
      <c r="IDY93" s="31"/>
      <c r="IDZ93" s="31"/>
      <c r="IEA93" s="31"/>
      <c r="IEB93" s="31"/>
      <c r="IEC93" s="31"/>
      <c r="IED93" s="31"/>
      <c r="IEE93" s="31"/>
      <c r="IEF93" s="31"/>
      <c r="IEG93" s="31"/>
      <c r="IEH93" s="31"/>
      <c r="IEI93" s="31"/>
      <c r="IEJ93" s="31"/>
      <c r="IEK93" s="31"/>
      <c r="IEL93" s="31"/>
      <c r="IEM93" s="31"/>
      <c r="IEN93" s="31"/>
      <c r="IEO93" s="31"/>
      <c r="IEP93" s="31"/>
      <c r="IEQ93" s="31"/>
      <c r="IER93" s="31"/>
      <c r="IES93" s="31"/>
      <c r="IET93" s="31"/>
      <c r="IEU93" s="31"/>
      <c r="IEV93" s="31"/>
      <c r="IEW93" s="31"/>
      <c r="IEX93" s="31"/>
      <c r="IEY93" s="31"/>
      <c r="IEZ93" s="31"/>
      <c r="IFA93" s="31"/>
      <c r="IFB93" s="31"/>
      <c r="IFC93" s="31"/>
      <c r="IFD93" s="31"/>
      <c r="IFE93" s="31"/>
      <c r="IFF93" s="31"/>
      <c r="IFG93" s="31"/>
      <c r="IFH93" s="31"/>
      <c r="IFI93" s="31"/>
      <c r="IFJ93" s="31"/>
      <c r="IFK93" s="31"/>
      <c r="IFL93" s="31"/>
      <c r="IFM93" s="31"/>
      <c r="IFN93" s="31"/>
      <c r="IFO93" s="31"/>
      <c r="IFP93" s="31"/>
      <c r="IFQ93" s="31"/>
      <c r="IFR93" s="31"/>
      <c r="IFS93" s="31"/>
      <c r="IFT93" s="31"/>
      <c r="IFU93" s="31"/>
      <c r="IFV93" s="31"/>
      <c r="IFW93" s="31"/>
      <c r="IFX93" s="31"/>
      <c r="IFY93" s="31"/>
      <c r="IFZ93" s="31"/>
      <c r="IGA93" s="31"/>
      <c r="IGB93" s="31"/>
      <c r="IGC93" s="31"/>
      <c r="IGD93" s="31"/>
      <c r="IGE93" s="31"/>
      <c r="IGF93" s="31"/>
      <c r="IGG93" s="31"/>
      <c r="IGH93" s="31"/>
      <c r="IGI93" s="31"/>
      <c r="IGJ93" s="31"/>
      <c r="IGK93" s="31"/>
      <c r="IGL93" s="31"/>
      <c r="IGM93" s="31"/>
      <c r="IGN93" s="31"/>
      <c r="IGO93" s="31"/>
      <c r="IGP93" s="31"/>
      <c r="IGQ93" s="31"/>
      <c r="IGR93" s="31"/>
      <c r="IGS93" s="31"/>
      <c r="IGT93" s="31"/>
      <c r="IGU93" s="31"/>
      <c r="IGV93" s="31"/>
      <c r="IGW93" s="31"/>
      <c r="IGX93" s="31"/>
      <c r="IGY93" s="31"/>
      <c r="IGZ93" s="31"/>
      <c r="IHA93" s="31"/>
      <c r="IHB93" s="31"/>
      <c r="IHC93" s="31"/>
      <c r="IHD93" s="31"/>
      <c r="IHE93" s="31"/>
      <c r="IHF93" s="31"/>
      <c r="IHG93" s="31"/>
      <c r="IHH93" s="31"/>
      <c r="IHI93" s="31"/>
      <c r="IHJ93" s="31"/>
      <c r="IHK93" s="31"/>
      <c r="IHL93" s="31"/>
      <c r="IHM93" s="31"/>
      <c r="IHN93" s="31"/>
      <c r="IHO93" s="31"/>
      <c r="IHP93" s="31"/>
      <c r="IHQ93" s="31"/>
      <c r="IHR93" s="31"/>
      <c r="IHS93" s="31"/>
      <c r="IHT93" s="31"/>
      <c r="IHU93" s="31"/>
      <c r="IHV93" s="31"/>
      <c r="IHW93" s="31"/>
      <c r="IHX93" s="31"/>
      <c r="IHY93" s="31"/>
      <c r="IHZ93" s="31"/>
      <c r="IIA93" s="31"/>
      <c r="IIB93" s="31"/>
      <c r="IIC93" s="31"/>
      <c r="IID93" s="31"/>
      <c r="IIE93" s="31"/>
      <c r="IIF93" s="31"/>
      <c r="IIG93" s="31"/>
      <c r="IIH93" s="31"/>
      <c r="III93" s="31"/>
      <c r="IIJ93" s="31"/>
      <c r="IIK93" s="31"/>
      <c r="IIL93" s="31"/>
      <c r="IIM93" s="31"/>
      <c r="IIN93" s="31"/>
      <c r="IIO93" s="31"/>
      <c r="IIP93" s="31"/>
      <c r="IIQ93" s="31"/>
      <c r="IIR93" s="31"/>
      <c r="IIS93" s="31"/>
      <c r="IIT93" s="31"/>
      <c r="IIU93" s="31"/>
      <c r="IIV93" s="31"/>
      <c r="IIW93" s="31"/>
      <c r="IIX93" s="31"/>
      <c r="IIY93" s="31"/>
      <c r="IIZ93" s="31"/>
      <c r="IJA93" s="31"/>
      <c r="IJB93" s="31"/>
      <c r="IJC93" s="31"/>
      <c r="IJD93" s="31"/>
      <c r="IJE93" s="31"/>
      <c r="IJF93" s="31"/>
      <c r="IJG93" s="31"/>
      <c r="IJH93" s="31"/>
      <c r="IJI93" s="31"/>
      <c r="IJJ93" s="31"/>
      <c r="IJK93" s="31"/>
      <c r="IJL93" s="31"/>
      <c r="IJM93" s="31"/>
      <c r="IJN93" s="31"/>
      <c r="IJO93" s="31"/>
      <c r="IJP93" s="31"/>
      <c r="IJQ93" s="31"/>
      <c r="IJR93" s="31"/>
      <c r="IJS93" s="31"/>
      <c r="IJT93" s="31"/>
      <c r="IJU93" s="31"/>
      <c r="IJV93" s="31"/>
      <c r="IJW93" s="31"/>
      <c r="IJX93" s="31"/>
      <c r="IJY93" s="31"/>
      <c r="IJZ93" s="31"/>
      <c r="IKA93" s="31"/>
      <c r="IKB93" s="31"/>
      <c r="IKC93" s="31"/>
      <c r="IKD93" s="31"/>
      <c r="IKE93" s="31"/>
      <c r="IKF93" s="31"/>
      <c r="IKG93" s="31"/>
      <c r="IKH93" s="31"/>
      <c r="IKI93" s="31"/>
      <c r="IKJ93" s="31"/>
      <c r="IKK93" s="31"/>
      <c r="IKL93" s="31"/>
      <c r="IKM93" s="31"/>
      <c r="IKN93" s="31"/>
      <c r="IKO93" s="31"/>
      <c r="IKP93" s="31"/>
      <c r="IKQ93" s="31"/>
      <c r="IKR93" s="31"/>
      <c r="IKS93" s="31"/>
      <c r="IKT93" s="31"/>
      <c r="IKU93" s="31"/>
      <c r="IKV93" s="31"/>
      <c r="IKW93" s="31"/>
      <c r="IKX93" s="31"/>
      <c r="IKY93" s="31"/>
      <c r="IKZ93" s="31"/>
      <c r="ILA93" s="31"/>
      <c r="ILB93" s="31"/>
      <c r="ILC93" s="31"/>
      <c r="ILD93" s="31"/>
      <c r="ILE93" s="31"/>
      <c r="ILF93" s="31"/>
      <c r="ILG93" s="31"/>
      <c r="ILH93" s="31"/>
      <c r="ILI93" s="31"/>
      <c r="ILJ93" s="31"/>
      <c r="ILK93" s="31"/>
      <c r="ILL93" s="31"/>
      <c r="ILM93" s="31"/>
      <c r="ILN93" s="31"/>
      <c r="ILO93" s="31"/>
      <c r="ILP93" s="31"/>
      <c r="ILQ93" s="31"/>
      <c r="ILR93" s="31"/>
      <c r="ILS93" s="31"/>
      <c r="ILT93" s="31"/>
      <c r="ILU93" s="31"/>
      <c r="ILV93" s="31"/>
      <c r="ILW93" s="31"/>
      <c r="ILX93" s="31"/>
      <c r="ILY93" s="31"/>
      <c r="ILZ93" s="31"/>
      <c r="IMA93" s="31"/>
      <c r="IMB93" s="31"/>
      <c r="IMC93" s="31"/>
      <c r="IMD93" s="31"/>
      <c r="IME93" s="31"/>
      <c r="IMF93" s="31"/>
      <c r="IMG93" s="31"/>
      <c r="IMH93" s="31"/>
      <c r="IMI93" s="31"/>
      <c r="IMJ93" s="31"/>
      <c r="IMK93" s="31"/>
      <c r="IML93" s="31"/>
      <c r="IMM93" s="31"/>
      <c r="IMN93" s="31"/>
      <c r="IMO93" s="31"/>
      <c r="IMP93" s="31"/>
      <c r="IMQ93" s="31"/>
      <c r="IMR93" s="31"/>
      <c r="IMS93" s="31"/>
      <c r="IMT93" s="31"/>
      <c r="IMU93" s="31"/>
      <c r="IMV93" s="31"/>
      <c r="IMW93" s="31"/>
      <c r="IMX93" s="31"/>
      <c r="IMY93" s="31"/>
      <c r="IMZ93" s="31"/>
      <c r="INA93" s="31"/>
      <c r="INB93" s="31"/>
      <c r="INC93" s="31"/>
      <c r="IND93" s="31"/>
      <c r="INE93" s="31"/>
      <c r="INF93" s="31"/>
      <c r="ING93" s="31"/>
      <c r="INH93" s="31"/>
      <c r="INI93" s="31"/>
      <c r="INJ93" s="31"/>
      <c r="INK93" s="31"/>
      <c r="INL93" s="31"/>
      <c r="INM93" s="31"/>
      <c r="INN93" s="31"/>
      <c r="INO93" s="31"/>
      <c r="INP93" s="31"/>
      <c r="INQ93" s="31"/>
      <c r="INR93" s="31"/>
      <c r="INS93" s="31"/>
      <c r="INT93" s="31"/>
      <c r="INU93" s="31"/>
      <c r="INV93" s="31"/>
      <c r="INW93" s="31"/>
      <c r="INX93" s="31"/>
      <c r="INY93" s="31"/>
      <c r="INZ93" s="31"/>
      <c r="IOA93" s="31"/>
      <c r="IOB93" s="31"/>
      <c r="IOC93" s="31"/>
      <c r="IOD93" s="31"/>
      <c r="IOE93" s="31"/>
      <c r="IOF93" s="31"/>
      <c r="IOG93" s="31"/>
      <c r="IOH93" s="31"/>
      <c r="IOI93" s="31"/>
      <c r="IOJ93" s="31"/>
      <c r="IOK93" s="31"/>
      <c r="IOL93" s="31"/>
      <c r="IOM93" s="31"/>
      <c r="ION93" s="31"/>
      <c r="IOO93" s="31"/>
      <c r="IOP93" s="31"/>
      <c r="IOQ93" s="31"/>
      <c r="IOR93" s="31"/>
      <c r="IOS93" s="31"/>
      <c r="IOT93" s="31"/>
      <c r="IOU93" s="31"/>
      <c r="IOV93" s="31"/>
      <c r="IOW93" s="31"/>
      <c r="IOX93" s="31"/>
      <c r="IOY93" s="31"/>
      <c r="IOZ93" s="31"/>
      <c r="IPA93" s="31"/>
      <c r="IPB93" s="31"/>
      <c r="IPC93" s="31"/>
      <c r="IPD93" s="31"/>
      <c r="IPE93" s="31"/>
      <c r="IPF93" s="31"/>
      <c r="IPG93" s="31"/>
      <c r="IPH93" s="31"/>
      <c r="IPI93" s="31"/>
      <c r="IPJ93" s="31"/>
      <c r="IPK93" s="31"/>
      <c r="IPL93" s="31"/>
      <c r="IPM93" s="31"/>
      <c r="IPN93" s="31"/>
      <c r="IPO93" s="31"/>
      <c r="IPP93" s="31"/>
      <c r="IPQ93" s="31"/>
      <c r="IPR93" s="31"/>
      <c r="IPS93" s="31"/>
      <c r="IPT93" s="31"/>
      <c r="IPU93" s="31"/>
      <c r="IPV93" s="31"/>
      <c r="IPW93" s="31"/>
      <c r="IPX93" s="31"/>
      <c r="IPY93" s="31"/>
      <c r="IPZ93" s="31"/>
      <c r="IQA93" s="31"/>
      <c r="IQB93" s="31"/>
      <c r="IQC93" s="31"/>
      <c r="IQD93" s="31"/>
      <c r="IQE93" s="31"/>
      <c r="IQF93" s="31"/>
      <c r="IQG93" s="31"/>
      <c r="IQH93" s="31"/>
      <c r="IQI93" s="31"/>
      <c r="IQJ93" s="31"/>
      <c r="IQK93" s="31"/>
      <c r="IQL93" s="31"/>
      <c r="IQM93" s="31"/>
      <c r="IQN93" s="31"/>
      <c r="IQO93" s="31"/>
      <c r="IQP93" s="31"/>
      <c r="IQQ93" s="31"/>
      <c r="IQR93" s="31"/>
      <c r="IQS93" s="31"/>
      <c r="IQT93" s="31"/>
      <c r="IQU93" s="31"/>
      <c r="IQV93" s="31"/>
      <c r="IQW93" s="31"/>
      <c r="IQX93" s="31"/>
      <c r="IQY93" s="31"/>
      <c r="IQZ93" s="31"/>
      <c r="IRA93" s="31"/>
      <c r="IRB93" s="31"/>
      <c r="IRC93" s="31"/>
      <c r="IRD93" s="31"/>
      <c r="IRE93" s="31"/>
      <c r="IRF93" s="31"/>
      <c r="IRG93" s="31"/>
      <c r="IRH93" s="31"/>
      <c r="IRI93" s="31"/>
      <c r="IRJ93" s="31"/>
      <c r="IRK93" s="31"/>
      <c r="IRL93" s="31"/>
      <c r="IRM93" s="31"/>
      <c r="IRN93" s="31"/>
      <c r="IRO93" s="31"/>
      <c r="IRP93" s="31"/>
      <c r="IRQ93" s="31"/>
      <c r="IRR93" s="31"/>
      <c r="IRS93" s="31"/>
      <c r="IRT93" s="31"/>
      <c r="IRU93" s="31"/>
      <c r="IRV93" s="31"/>
      <c r="IRW93" s="31"/>
      <c r="IRX93" s="31"/>
      <c r="IRY93" s="31"/>
      <c r="IRZ93" s="31"/>
      <c r="ISA93" s="31"/>
      <c r="ISB93" s="31"/>
      <c r="ISC93" s="31"/>
      <c r="ISD93" s="31"/>
      <c r="ISE93" s="31"/>
      <c r="ISF93" s="31"/>
      <c r="ISG93" s="31"/>
      <c r="ISH93" s="31"/>
      <c r="ISI93" s="31"/>
      <c r="ISJ93" s="31"/>
      <c r="ISK93" s="31"/>
      <c r="ISL93" s="31"/>
      <c r="ISM93" s="31"/>
      <c r="ISN93" s="31"/>
      <c r="ISO93" s="31"/>
      <c r="ISP93" s="31"/>
      <c r="ISQ93" s="31"/>
      <c r="ISR93" s="31"/>
      <c r="ISS93" s="31"/>
      <c r="IST93" s="31"/>
      <c r="ISU93" s="31"/>
      <c r="ISV93" s="31"/>
      <c r="ISW93" s="31"/>
      <c r="ISX93" s="31"/>
      <c r="ISY93" s="31"/>
      <c r="ISZ93" s="31"/>
      <c r="ITA93" s="31"/>
      <c r="ITB93" s="31"/>
      <c r="ITC93" s="31"/>
      <c r="ITD93" s="31"/>
      <c r="ITE93" s="31"/>
      <c r="ITF93" s="31"/>
      <c r="ITG93" s="31"/>
      <c r="ITH93" s="31"/>
      <c r="ITI93" s="31"/>
      <c r="ITJ93" s="31"/>
      <c r="ITK93" s="31"/>
      <c r="ITL93" s="31"/>
      <c r="ITM93" s="31"/>
      <c r="ITN93" s="31"/>
      <c r="ITO93" s="31"/>
      <c r="ITP93" s="31"/>
      <c r="ITQ93" s="31"/>
      <c r="ITR93" s="31"/>
      <c r="ITS93" s="31"/>
      <c r="ITT93" s="31"/>
      <c r="ITU93" s="31"/>
      <c r="ITV93" s="31"/>
      <c r="ITW93" s="31"/>
      <c r="ITX93" s="31"/>
      <c r="ITY93" s="31"/>
      <c r="ITZ93" s="31"/>
      <c r="IUA93" s="31"/>
      <c r="IUB93" s="31"/>
      <c r="IUC93" s="31"/>
      <c r="IUD93" s="31"/>
      <c r="IUE93" s="31"/>
      <c r="IUF93" s="31"/>
      <c r="IUG93" s="31"/>
      <c r="IUH93" s="31"/>
      <c r="IUI93" s="31"/>
      <c r="IUJ93" s="31"/>
      <c r="IUK93" s="31"/>
      <c r="IUL93" s="31"/>
      <c r="IUM93" s="31"/>
      <c r="IUN93" s="31"/>
      <c r="IUO93" s="31"/>
      <c r="IUP93" s="31"/>
      <c r="IUQ93" s="31"/>
      <c r="IUR93" s="31"/>
      <c r="IUS93" s="31"/>
      <c r="IUT93" s="31"/>
      <c r="IUU93" s="31"/>
      <c r="IUV93" s="31"/>
      <c r="IUW93" s="31"/>
      <c r="IUX93" s="31"/>
      <c r="IUY93" s="31"/>
      <c r="IUZ93" s="31"/>
      <c r="IVA93" s="31"/>
      <c r="IVB93" s="31"/>
      <c r="IVC93" s="31"/>
      <c r="IVD93" s="31"/>
      <c r="IVE93" s="31"/>
      <c r="IVF93" s="31"/>
      <c r="IVG93" s="31"/>
      <c r="IVH93" s="31"/>
      <c r="IVI93" s="31"/>
      <c r="IVJ93" s="31"/>
      <c r="IVK93" s="31"/>
      <c r="IVL93" s="31"/>
      <c r="IVM93" s="31"/>
      <c r="IVN93" s="31"/>
      <c r="IVO93" s="31"/>
      <c r="IVP93" s="31"/>
      <c r="IVQ93" s="31"/>
      <c r="IVR93" s="31"/>
      <c r="IVS93" s="31"/>
      <c r="IVT93" s="31"/>
      <c r="IVU93" s="31"/>
      <c r="IVV93" s="31"/>
      <c r="IVW93" s="31"/>
      <c r="IVX93" s="31"/>
      <c r="IVY93" s="31"/>
      <c r="IVZ93" s="31"/>
      <c r="IWA93" s="31"/>
      <c r="IWB93" s="31"/>
      <c r="IWC93" s="31"/>
      <c r="IWD93" s="31"/>
      <c r="IWE93" s="31"/>
      <c r="IWF93" s="31"/>
      <c r="IWG93" s="31"/>
      <c r="IWH93" s="31"/>
      <c r="IWI93" s="31"/>
      <c r="IWJ93" s="31"/>
      <c r="IWK93" s="31"/>
      <c r="IWL93" s="31"/>
      <c r="IWM93" s="31"/>
      <c r="IWN93" s="31"/>
      <c r="IWO93" s="31"/>
      <c r="IWP93" s="31"/>
      <c r="IWQ93" s="31"/>
      <c r="IWR93" s="31"/>
      <c r="IWS93" s="31"/>
      <c r="IWT93" s="31"/>
      <c r="IWU93" s="31"/>
      <c r="IWV93" s="31"/>
      <c r="IWW93" s="31"/>
      <c r="IWX93" s="31"/>
      <c r="IWY93" s="31"/>
      <c r="IWZ93" s="31"/>
      <c r="IXA93" s="31"/>
      <c r="IXB93" s="31"/>
      <c r="IXC93" s="31"/>
      <c r="IXD93" s="31"/>
      <c r="IXE93" s="31"/>
      <c r="IXF93" s="31"/>
      <c r="IXG93" s="31"/>
      <c r="IXH93" s="31"/>
      <c r="IXI93" s="31"/>
      <c r="IXJ93" s="31"/>
      <c r="IXK93" s="31"/>
      <c r="IXL93" s="31"/>
      <c r="IXM93" s="31"/>
      <c r="IXN93" s="31"/>
      <c r="IXO93" s="31"/>
      <c r="IXP93" s="31"/>
      <c r="IXQ93" s="31"/>
      <c r="IXR93" s="31"/>
      <c r="IXS93" s="31"/>
      <c r="IXT93" s="31"/>
      <c r="IXU93" s="31"/>
      <c r="IXV93" s="31"/>
      <c r="IXW93" s="31"/>
      <c r="IXX93" s="31"/>
      <c r="IXY93" s="31"/>
      <c r="IXZ93" s="31"/>
      <c r="IYA93" s="31"/>
      <c r="IYB93" s="31"/>
      <c r="IYC93" s="31"/>
      <c r="IYD93" s="31"/>
      <c r="IYE93" s="31"/>
      <c r="IYF93" s="31"/>
      <c r="IYG93" s="31"/>
      <c r="IYH93" s="31"/>
      <c r="IYI93" s="31"/>
      <c r="IYJ93" s="31"/>
      <c r="IYK93" s="31"/>
      <c r="IYL93" s="31"/>
      <c r="IYM93" s="31"/>
      <c r="IYN93" s="31"/>
      <c r="IYO93" s="31"/>
      <c r="IYP93" s="31"/>
      <c r="IYQ93" s="31"/>
      <c r="IYR93" s="31"/>
      <c r="IYS93" s="31"/>
      <c r="IYT93" s="31"/>
      <c r="IYU93" s="31"/>
      <c r="IYV93" s="31"/>
      <c r="IYW93" s="31"/>
      <c r="IYX93" s="31"/>
      <c r="IYY93" s="31"/>
      <c r="IYZ93" s="31"/>
      <c r="IZA93" s="31"/>
      <c r="IZB93" s="31"/>
      <c r="IZC93" s="31"/>
      <c r="IZD93" s="31"/>
      <c r="IZE93" s="31"/>
      <c r="IZF93" s="31"/>
      <c r="IZG93" s="31"/>
      <c r="IZH93" s="31"/>
      <c r="IZI93" s="31"/>
      <c r="IZJ93" s="31"/>
      <c r="IZK93" s="31"/>
      <c r="IZL93" s="31"/>
      <c r="IZM93" s="31"/>
      <c r="IZN93" s="31"/>
      <c r="IZO93" s="31"/>
      <c r="IZP93" s="31"/>
      <c r="IZQ93" s="31"/>
      <c r="IZR93" s="31"/>
      <c r="IZS93" s="31"/>
      <c r="IZT93" s="31"/>
      <c r="IZU93" s="31"/>
      <c r="IZV93" s="31"/>
      <c r="IZW93" s="31"/>
      <c r="IZX93" s="31"/>
      <c r="IZY93" s="31"/>
      <c r="IZZ93" s="31"/>
      <c r="JAA93" s="31"/>
      <c r="JAB93" s="31"/>
      <c r="JAC93" s="31"/>
      <c r="JAD93" s="31"/>
      <c r="JAE93" s="31"/>
      <c r="JAF93" s="31"/>
      <c r="JAG93" s="31"/>
      <c r="JAH93" s="31"/>
      <c r="JAI93" s="31"/>
      <c r="JAJ93" s="31"/>
      <c r="JAK93" s="31"/>
      <c r="JAL93" s="31"/>
      <c r="JAM93" s="31"/>
      <c r="JAN93" s="31"/>
      <c r="JAO93" s="31"/>
      <c r="JAP93" s="31"/>
      <c r="JAQ93" s="31"/>
      <c r="JAR93" s="31"/>
      <c r="JAS93" s="31"/>
      <c r="JAT93" s="31"/>
      <c r="JAU93" s="31"/>
      <c r="JAV93" s="31"/>
      <c r="JAW93" s="31"/>
      <c r="JAX93" s="31"/>
      <c r="JAY93" s="31"/>
      <c r="JAZ93" s="31"/>
      <c r="JBA93" s="31"/>
      <c r="JBB93" s="31"/>
      <c r="JBC93" s="31"/>
      <c r="JBD93" s="31"/>
      <c r="JBE93" s="31"/>
      <c r="JBF93" s="31"/>
      <c r="JBG93" s="31"/>
      <c r="JBH93" s="31"/>
      <c r="JBI93" s="31"/>
      <c r="JBJ93" s="31"/>
      <c r="JBK93" s="31"/>
      <c r="JBL93" s="31"/>
      <c r="JBM93" s="31"/>
      <c r="JBN93" s="31"/>
      <c r="JBO93" s="31"/>
      <c r="JBP93" s="31"/>
      <c r="JBQ93" s="31"/>
      <c r="JBR93" s="31"/>
      <c r="JBS93" s="31"/>
      <c r="JBT93" s="31"/>
      <c r="JBU93" s="31"/>
      <c r="JBV93" s="31"/>
      <c r="JBW93" s="31"/>
      <c r="JBX93" s="31"/>
      <c r="JBY93" s="31"/>
      <c r="JBZ93" s="31"/>
      <c r="JCA93" s="31"/>
      <c r="JCB93" s="31"/>
      <c r="JCC93" s="31"/>
      <c r="JCD93" s="31"/>
      <c r="JCE93" s="31"/>
      <c r="JCF93" s="31"/>
      <c r="JCG93" s="31"/>
      <c r="JCH93" s="31"/>
      <c r="JCI93" s="31"/>
      <c r="JCJ93" s="31"/>
      <c r="JCK93" s="31"/>
      <c r="JCL93" s="31"/>
      <c r="JCM93" s="31"/>
      <c r="JCN93" s="31"/>
      <c r="JCO93" s="31"/>
      <c r="JCP93" s="31"/>
      <c r="JCQ93" s="31"/>
      <c r="JCR93" s="31"/>
      <c r="JCS93" s="31"/>
      <c r="JCT93" s="31"/>
      <c r="JCU93" s="31"/>
      <c r="JCV93" s="31"/>
      <c r="JCW93" s="31"/>
      <c r="JCX93" s="31"/>
      <c r="JCY93" s="31"/>
      <c r="JCZ93" s="31"/>
      <c r="JDA93" s="31"/>
      <c r="JDB93" s="31"/>
      <c r="JDC93" s="31"/>
      <c r="JDD93" s="31"/>
      <c r="JDE93" s="31"/>
      <c r="JDF93" s="31"/>
      <c r="JDG93" s="31"/>
      <c r="JDH93" s="31"/>
      <c r="JDI93" s="31"/>
      <c r="JDJ93" s="31"/>
      <c r="JDK93" s="31"/>
      <c r="JDL93" s="31"/>
      <c r="JDM93" s="31"/>
      <c r="JDN93" s="31"/>
      <c r="JDO93" s="31"/>
      <c r="JDP93" s="31"/>
      <c r="JDQ93" s="31"/>
      <c r="JDR93" s="31"/>
      <c r="JDS93" s="31"/>
      <c r="JDT93" s="31"/>
      <c r="JDU93" s="31"/>
      <c r="JDV93" s="31"/>
      <c r="JDW93" s="31"/>
      <c r="JDX93" s="31"/>
      <c r="JDY93" s="31"/>
      <c r="JDZ93" s="31"/>
      <c r="JEA93" s="31"/>
      <c r="JEB93" s="31"/>
      <c r="JEC93" s="31"/>
      <c r="JED93" s="31"/>
      <c r="JEE93" s="31"/>
      <c r="JEF93" s="31"/>
      <c r="JEG93" s="31"/>
      <c r="JEH93" s="31"/>
      <c r="JEI93" s="31"/>
      <c r="JEJ93" s="31"/>
      <c r="JEK93" s="31"/>
      <c r="JEL93" s="31"/>
      <c r="JEM93" s="31"/>
      <c r="JEN93" s="31"/>
      <c r="JEO93" s="31"/>
      <c r="JEP93" s="31"/>
      <c r="JEQ93" s="31"/>
      <c r="JER93" s="31"/>
      <c r="JES93" s="31"/>
      <c r="JET93" s="31"/>
      <c r="JEU93" s="31"/>
      <c r="JEV93" s="31"/>
      <c r="JEW93" s="31"/>
      <c r="JEX93" s="31"/>
      <c r="JEY93" s="31"/>
      <c r="JEZ93" s="31"/>
      <c r="JFA93" s="31"/>
      <c r="JFB93" s="31"/>
      <c r="JFC93" s="31"/>
      <c r="JFD93" s="31"/>
      <c r="JFE93" s="31"/>
      <c r="JFF93" s="31"/>
      <c r="JFG93" s="31"/>
      <c r="JFH93" s="31"/>
      <c r="JFI93" s="31"/>
      <c r="JFJ93" s="31"/>
      <c r="JFK93" s="31"/>
      <c r="JFL93" s="31"/>
      <c r="JFM93" s="31"/>
      <c r="JFN93" s="31"/>
      <c r="JFO93" s="31"/>
      <c r="JFP93" s="31"/>
      <c r="JFQ93" s="31"/>
      <c r="JFR93" s="31"/>
      <c r="JFS93" s="31"/>
      <c r="JFT93" s="31"/>
      <c r="JFU93" s="31"/>
      <c r="JFV93" s="31"/>
      <c r="JFW93" s="31"/>
      <c r="JFX93" s="31"/>
      <c r="JFY93" s="31"/>
      <c r="JFZ93" s="31"/>
      <c r="JGA93" s="31"/>
      <c r="JGB93" s="31"/>
      <c r="JGC93" s="31"/>
      <c r="JGD93" s="31"/>
      <c r="JGE93" s="31"/>
      <c r="JGF93" s="31"/>
      <c r="JGG93" s="31"/>
      <c r="JGH93" s="31"/>
      <c r="JGI93" s="31"/>
      <c r="JGJ93" s="31"/>
      <c r="JGK93" s="31"/>
      <c r="JGL93" s="31"/>
      <c r="JGM93" s="31"/>
      <c r="JGN93" s="31"/>
      <c r="JGO93" s="31"/>
      <c r="JGP93" s="31"/>
      <c r="JGQ93" s="31"/>
      <c r="JGR93" s="31"/>
      <c r="JGS93" s="31"/>
      <c r="JGT93" s="31"/>
      <c r="JGU93" s="31"/>
      <c r="JGV93" s="31"/>
      <c r="JGW93" s="31"/>
      <c r="JGX93" s="31"/>
      <c r="JGY93" s="31"/>
      <c r="JGZ93" s="31"/>
      <c r="JHA93" s="31"/>
      <c r="JHB93" s="31"/>
      <c r="JHC93" s="31"/>
      <c r="JHD93" s="31"/>
      <c r="JHE93" s="31"/>
      <c r="JHF93" s="31"/>
      <c r="JHG93" s="31"/>
      <c r="JHH93" s="31"/>
      <c r="JHI93" s="31"/>
      <c r="JHJ93" s="31"/>
      <c r="JHK93" s="31"/>
      <c r="JHL93" s="31"/>
      <c r="JHM93" s="31"/>
      <c r="JHN93" s="31"/>
      <c r="JHO93" s="31"/>
      <c r="JHP93" s="31"/>
      <c r="JHQ93" s="31"/>
      <c r="JHR93" s="31"/>
      <c r="JHS93" s="31"/>
      <c r="JHT93" s="31"/>
      <c r="JHU93" s="31"/>
      <c r="JHV93" s="31"/>
      <c r="JHW93" s="31"/>
      <c r="JHX93" s="31"/>
      <c r="JHY93" s="31"/>
      <c r="JHZ93" s="31"/>
      <c r="JIA93" s="31"/>
      <c r="JIB93" s="31"/>
      <c r="JIC93" s="31"/>
      <c r="JID93" s="31"/>
      <c r="JIE93" s="31"/>
      <c r="JIF93" s="31"/>
      <c r="JIG93" s="31"/>
      <c r="JIH93" s="31"/>
      <c r="JII93" s="31"/>
      <c r="JIJ93" s="31"/>
      <c r="JIK93" s="31"/>
      <c r="JIL93" s="31"/>
      <c r="JIM93" s="31"/>
      <c r="JIN93" s="31"/>
      <c r="JIO93" s="31"/>
      <c r="JIP93" s="31"/>
      <c r="JIQ93" s="31"/>
      <c r="JIR93" s="31"/>
      <c r="JIS93" s="31"/>
      <c r="JIT93" s="31"/>
      <c r="JIU93" s="31"/>
      <c r="JIV93" s="31"/>
      <c r="JIW93" s="31"/>
      <c r="JIX93" s="31"/>
      <c r="JIY93" s="31"/>
      <c r="JIZ93" s="31"/>
      <c r="JJA93" s="31"/>
      <c r="JJB93" s="31"/>
      <c r="JJC93" s="31"/>
      <c r="JJD93" s="31"/>
      <c r="JJE93" s="31"/>
      <c r="JJF93" s="31"/>
      <c r="JJG93" s="31"/>
      <c r="JJH93" s="31"/>
      <c r="JJI93" s="31"/>
      <c r="JJJ93" s="31"/>
      <c r="JJK93" s="31"/>
      <c r="JJL93" s="31"/>
      <c r="JJM93" s="31"/>
      <c r="JJN93" s="31"/>
      <c r="JJO93" s="31"/>
      <c r="JJP93" s="31"/>
      <c r="JJQ93" s="31"/>
      <c r="JJR93" s="31"/>
      <c r="JJS93" s="31"/>
      <c r="JJT93" s="31"/>
      <c r="JJU93" s="31"/>
      <c r="JJV93" s="31"/>
      <c r="JJW93" s="31"/>
      <c r="JJX93" s="31"/>
      <c r="JJY93" s="31"/>
      <c r="JJZ93" s="31"/>
      <c r="JKA93" s="31"/>
      <c r="JKB93" s="31"/>
      <c r="JKC93" s="31"/>
      <c r="JKD93" s="31"/>
      <c r="JKE93" s="31"/>
      <c r="JKF93" s="31"/>
      <c r="JKG93" s="31"/>
      <c r="JKH93" s="31"/>
      <c r="JKI93" s="31"/>
      <c r="JKJ93" s="31"/>
      <c r="JKK93" s="31"/>
      <c r="JKL93" s="31"/>
      <c r="JKM93" s="31"/>
      <c r="JKN93" s="31"/>
      <c r="JKO93" s="31"/>
      <c r="JKP93" s="31"/>
      <c r="JKQ93" s="31"/>
      <c r="JKR93" s="31"/>
      <c r="JKS93" s="31"/>
      <c r="JKT93" s="31"/>
      <c r="JKU93" s="31"/>
      <c r="JKV93" s="31"/>
      <c r="JKW93" s="31"/>
      <c r="JKX93" s="31"/>
      <c r="JKY93" s="31"/>
      <c r="JKZ93" s="31"/>
      <c r="JLA93" s="31"/>
      <c r="JLB93" s="31"/>
      <c r="JLC93" s="31"/>
      <c r="JLD93" s="31"/>
      <c r="JLE93" s="31"/>
      <c r="JLF93" s="31"/>
      <c r="JLG93" s="31"/>
      <c r="JLH93" s="31"/>
      <c r="JLI93" s="31"/>
      <c r="JLJ93" s="31"/>
      <c r="JLK93" s="31"/>
      <c r="JLL93" s="31"/>
      <c r="JLM93" s="31"/>
      <c r="JLN93" s="31"/>
      <c r="JLO93" s="31"/>
      <c r="JLP93" s="31"/>
      <c r="JLQ93" s="31"/>
      <c r="JLR93" s="31"/>
      <c r="JLS93" s="31"/>
      <c r="JLT93" s="31"/>
      <c r="JLU93" s="31"/>
      <c r="JLV93" s="31"/>
      <c r="JLW93" s="31"/>
      <c r="JLX93" s="31"/>
      <c r="JLY93" s="31"/>
      <c r="JLZ93" s="31"/>
      <c r="JMA93" s="31"/>
      <c r="JMB93" s="31"/>
      <c r="JMC93" s="31"/>
      <c r="JMD93" s="31"/>
      <c r="JME93" s="31"/>
      <c r="JMF93" s="31"/>
      <c r="JMG93" s="31"/>
      <c r="JMH93" s="31"/>
      <c r="JMI93" s="31"/>
      <c r="JMJ93" s="31"/>
      <c r="JMK93" s="31"/>
      <c r="JML93" s="31"/>
      <c r="JMM93" s="31"/>
      <c r="JMN93" s="31"/>
      <c r="JMO93" s="31"/>
      <c r="JMP93" s="31"/>
      <c r="JMQ93" s="31"/>
      <c r="JMR93" s="31"/>
      <c r="JMS93" s="31"/>
      <c r="JMT93" s="31"/>
      <c r="JMU93" s="31"/>
      <c r="JMV93" s="31"/>
      <c r="JMW93" s="31"/>
      <c r="JMX93" s="31"/>
      <c r="JMY93" s="31"/>
      <c r="JMZ93" s="31"/>
      <c r="JNA93" s="31"/>
      <c r="JNB93" s="31"/>
      <c r="JNC93" s="31"/>
      <c r="JND93" s="31"/>
      <c r="JNE93" s="31"/>
      <c r="JNF93" s="31"/>
      <c r="JNG93" s="31"/>
      <c r="JNH93" s="31"/>
      <c r="JNI93" s="31"/>
      <c r="JNJ93" s="31"/>
      <c r="JNK93" s="31"/>
      <c r="JNL93" s="31"/>
      <c r="JNM93" s="31"/>
      <c r="JNN93" s="31"/>
      <c r="JNO93" s="31"/>
      <c r="JNP93" s="31"/>
      <c r="JNQ93" s="31"/>
      <c r="JNR93" s="31"/>
      <c r="JNS93" s="31"/>
      <c r="JNT93" s="31"/>
      <c r="JNU93" s="31"/>
      <c r="JNV93" s="31"/>
      <c r="JNW93" s="31"/>
      <c r="JNX93" s="31"/>
      <c r="JNY93" s="31"/>
      <c r="JNZ93" s="31"/>
      <c r="JOA93" s="31"/>
      <c r="JOB93" s="31"/>
      <c r="JOC93" s="31"/>
      <c r="JOD93" s="31"/>
      <c r="JOE93" s="31"/>
      <c r="JOF93" s="31"/>
      <c r="JOG93" s="31"/>
      <c r="JOH93" s="31"/>
      <c r="JOI93" s="31"/>
      <c r="JOJ93" s="31"/>
      <c r="JOK93" s="31"/>
      <c r="JOL93" s="31"/>
      <c r="JOM93" s="31"/>
      <c r="JON93" s="31"/>
      <c r="JOO93" s="31"/>
      <c r="JOP93" s="31"/>
      <c r="JOQ93" s="31"/>
      <c r="JOR93" s="31"/>
      <c r="JOS93" s="31"/>
      <c r="JOT93" s="31"/>
      <c r="JOU93" s="31"/>
      <c r="JOV93" s="31"/>
      <c r="JOW93" s="31"/>
      <c r="JOX93" s="31"/>
      <c r="JOY93" s="31"/>
      <c r="JOZ93" s="31"/>
      <c r="JPA93" s="31"/>
      <c r="JPB93" s="31"/>
      <c r="JPC93" s="31"/>
      <c r="JPD93" s="31"/>
      <c r="JPE93" s="31"/>
      <c r="JPF93" s="31"/>
      <c r="JPG93" s="31"/>
      <c r="JPH93" s="31"/>
      <c r="JPI93" s="31"/>
      <c r="JPJ93" s="31"/>
      <c r="JPK93" s="31"/>
      <c r="JPL93" s="31"/>
      <c r="JPM93" s="31"/>
      <c r="JPN93" s="31"/>
      <c r="JPO93" s="31"/>
      <c r="JPP93" s="31"/>
      <c r="JPQ93" s="31"/>
      <c r="JPR93" s="31"/>
      <c r="JPS93" s="31"/>
      <c r="JPT93" s="31"/>
      <c r="JPU93" s="31"/>
      <c r="JPV93" s="31"/>
      <c r="JPW93" s="31"/>
      <c r="JPX93" s="31"/>
      <c r="JPY93" s="31"/>
      <c r="JPZ93" s="31"/>
      <c r="JQA93" s="31"/>
      <c r="JQB93" s="31"/>
      <c r="JQC93" s="31"/>
      <c r="JQD93" s="31"/>
      <c r="JQE93" s="31"/>
      <c r="JQF93" s="31"/>
      <c r="JQG93" s="31"/>
      <c r="JQH93" s="31"/>
      <c r="JQI93" s="31"/>
      <c r="JQJ93" s="31"/>
      <c r="JQK93" s="31"/>
      <c r="JQL93" s="31"/>
      <c r="JQM93" s="31"/>
      <c r="JQN93" s="31"/>
      <c r="JQO93" s="31"/>
      <c r="JQP93" s="31"/>
      <c r="JQQ93" s="31"/>
      <c r="JQR93" s="31"/>
      <c r="JQS93" s="31"/>
      <c r="JQT93" s="31"/>
      <c r="JQU93" s="31"/>
      <c r="JQV93" s="31"/>
      <c r="JQW93" s="31"/>
      <c r="JQX93" s="31"/>
      <c r="JQY93" s="31"/>
      <c r="JQZ93" s="31"/>
      <c r="JRA93" s="31"/>
      <c r="JRB93" s="31"/>
      <c r="JRC93" s="31"/>
      <c r="JRD93" s="31"/>
      <c r="JRE93" s="31"/>
      <c r="JRF93" s="31"/>
      <c r="JRG93" s="31"/>
      <c r="JRH93" s="31"/>
      <c r="JRI93" s="31"/>
      <c r="JRJ93" s="31"/>
      <c r="JRK93" s="31"/>
      <c r="JRL93" s="31"/>
      <c r="JRM93" s="31"/>
      <c r="JRN93" s="31"/>
      <c r="JRO93" s="31"/>
      <c r="JRP93" s="31"/>
      <c r="JRQ93" s="31"/>
      <c r="JRR93" s="31"/>
      <c r="JRS93" s="31"/>
      <c r="JRT93" s="31"/>
      <c r="JRU93" s="31"/>
      <c r="JRV93" s="31"/>
      <c r="JRW93" s="31"/>
      <c r="JRX93" s="31"/>
      <c r="JRY93" s="31"/>
      <c r="JRZ93" s="31"/>
      <c r="JSA93" s="31"/>
      <c r="JSB93" s="31"/>
      <c r="JSC93" s="31"/>
      <c r="JSD93" s="31"/>
      <c r="JSE93" s="31"/>
      <c r="JSF93" s="31"/>
      <c r="JSG93" s="31"/>
      <c r="JSH93" s="31"/>
      <c r="JSI93" s="31"/>
      <c r="JSJ93" s="31"/>
      <c r="JSK93" s="31"/>
      <c r="JSL93" s="31"/>
      <c r="JSM93" s="31"/>
      <c r="JSN93" s="31"/>
      <c r="JSO93" s="31"/>
      <c r="JSP93" s="31"/>
      <c r="JSQ93" s="31"/>
      <c r="JSR93" s="31"/>
      <c r="JSS93" s="31"/>
      <c r="JST93" s="31"/>
      <c r="JSU93" s="31"/>
      <c r="JSV93" s="31"/>
      <c r="JSW93" s="31"/>
      <c r="JSX93" s="31"/>
      <c r="JSY93" s="31"/>
      <c r="JSZ93" s="31"/>
      <c r="JTA93" s="31"/>
      <c r="JTB93" s="31"/>
      <c r="JTC93" s="31"/>
      <c r="JTD93" s="31"/>
      <c r="JTE93" s="31"/>
      <c r="JTF93" s="31"/>
      <c r="JTG93" s="31"/>
      <c r="JTH93" s="31"/>
      <c r="JTI93" s="31"/>
      <c r="JTJ93" s="31"/>
      <c r="JTK93" s="31"/>
      <c r="JTL93" s="31"/>
      <c r="JTM93" s="31"/>
      <c r="JTN93" s="31"/>
      <c r="JTO93" s="31"/>
      <c r="JTP93" s="31"/>
      <c r="JTQ93" s="31"/>
      <c r="JTR93" s="31"/>
      <c r="JTS93" s="31"/>
      <c r="JTT93" s="31"/>
      <c r="JTU93" s="31"/>
      <c r="JTV93" s="31"/>
      <c r="JTW93" s="31"/>
      <c r="JTX93" s="31"/>
      <c r="JTY93" s="31"/>
      <c r="JTZ93" s="31"/>
      <c r="JUA93" s="31"/>
      <c r="JUB93" s="31"/>
      <c r="JUC93" s="31"/>
      <c r="JUD93" s="31"/>
      <c r="JUE93" s="31"/>
      <c r="JUF93" s="31"/>
      <c r="JUG93" s="31"/>
      <c r="JUH93" s="31"/>
      <c r="JUI93" s="31"/>
      <c r="JUJ93" s="31"/>
      <c r="JUK93" s="31"/>
      <c r="JUL93" s="31"/>
      <c r="JUM93" s="31"/>
      <c r="JUN93" s="31"/>
      <c r="JUO93" s="31"/>
      <c r="JUP93" s="31"/>
      <c r="JUQ93" s="31"/>
      <c r="JUR93" s="31"/>
      <c r="JUS93" s="31"/>
      <c r="JUT93" s="31"/>
      <c r="JUU93" s="31"/>
      <c r="JUV93" s="31"/>
      <c r="JUW93" s="31"/>
      <c r="JUX93" s="31"/>
      <c r="JUY93" s="31"/>
      <c r="JUZ93" s="31"/>
      <c r="JVA93" s="31"/>
      <c r="JVB93" s="31"/>
      <c r="JVC93" s="31"/>
      <c r="JVD93" s="31"/>
      <c r="JVE93" s="31"/>
      <c r="JVF93" s="31"/>
      <c r="JVG93" s="31"/>
      <c r="JVH93" s="31"/>
      <c r="JVI93" s="31"/>
      <c r="JVJ93" s="31"/>
      <c r="JVK93" s="31"/>
      <c r="JVL93" s="31"/>
      <c r="JVM93" s="31"/>
      <c r="JVN93" s="31"/>
      <c r="JVO93" s="31"/>
      <c r="JVP93" s="31"/>
      <c r="JVQ93" s="31"/>
      <c r="JVR93" s="31"/>
      <c r="JVS93" s="31"/>
      <c r="JVT93" s="31"/>
      <c r="JVU93" s="31"/>
      <c r="JVV93" s="31"/>
      <c r="JVW93" s="31"/>
      <c r="JVX93" s="31"/>
      <c r="JVY93" s="31"/>
      <c r="JVZ93" s="31"/>
      <c r="JWA93" s="31"/>
      <c r="JWB93" s="31"/>
      <c r="JWC93" s="31"/>
      <c r="JWD93" s="31"/>
      <c r="JWE93" s="31"/>
      <c r="JWF93" s="31"/>
      <c r="JWG93" s="31"/>
      <c r="JWH93" s="31"/>
      <c r="JWI93" s="31"/>
      <c r="JWJ93" s="31"/>
      <c r="JWK93" s="31"/>
      <c r="JWL93" s="31"/>
      <c r="JWM93" s="31"/>
      <c r="JWN93" s="31"/>
      <c r="JWO93" s="31"/>
      <c r="JWP93" s="31"/>
      <c r="JWQ93" s="31"/>
      <c r="JWR93" s="31"/>
      <c r="JWS93" s="31"/>
      <c r="JWT93" s="31"/>
      <c r="JWU93" s="31"/>
      <c r="JWV93" s="31"/>
      <c r="JWW93" s="31"/>
      <c r="JWX93" s="31"/>
      <c r="JWY93" s="31"/>
      <c r="JWZ93" s="31"/>
      <c r="JXA93" s="31"/>
      <c r="JXB93" s="31"/>
      <c r="JXC93" s="31"/>
      <c r="JXD93" s="31"/>
      <c r="JXE93" s="31"/>
      <c r="JXF93" s="31"/>
      <c r="JXG93" s="31"/>
      <c r="JXH93" s="31"/>
      <c r="JXI93" s="31"/>
      <c r="JXJ93" s="31"/>
      <c r="JXK93" s="31"/>
      <c r="JXL93" s="31"/>
      <c r="JXM93" s="31"/>
      <c r="JXN93" s="31"/>
      <c r="JXO93" s="31"/>
      <c r="JXP93" s="31"/>
      <c r="JXQ93" s="31"/>
      <c r="JXR93" s="31"/>
      <c r="JXS93" s="31"/>
      <c r="JXT93" s="31"/>
      <c r="JXU93" s="31"/>
      <c r="JXV93" s="31"/>
      <c r="JXW93" s="31"/>
      <c r="JXX93" s="31"/>
      <c r="JXY93" s="31"/>
      <c r="JXZ93" s="31"/>
      <c r="JYA93" s="31"/>
      <c r="JYB93" s="31"/>
      <c r="JYC93" s="31"/>
      <c r="JYD93" s="31"/>
      <c r="JYE93" s="31"/>
      <c r="JYF93" s="31"/>
      <c r="JYG93" s="31"/>
      <c r="JYH93" s="31"/>
      <c r="JYI93" s="31"/>
      <c r="JYJ93" s="31"/>
      <c r="JYK93" s="31"/>
      <c r="JYL93" s="31"/>
      <c r="JYM93" s="31"/>
      <c r="JYN93" s="31"/>
      <c r="JYO93" s="31"/>
      <c r="JYP93" s="31"/>
      <c r="JYQ93" s="31"/>
      <c r="JYR93" s="31"/>
      <c r="JYS93" s="31"/>
      <c r="JYT93" s="31"/>
      <c r="JYU93" s="31"/>
      <c r="JYV93" s="31"/>
      <c r="JYW93" s="31"/>
      <c r="JYX93" s="31"/>
      <c r="JYY93" s="31"/>
      <c r="JYZ93" s="31"/>
      <c r="JZA93" s="31"/>
      <c r="JZB93" s="31"/>
      <c r="JZC93" s="31"/>
      <c r="JZD93" s="31"/>
      <c r="JZE93" s="31"/>
      <c r="JZF93" s="31"/>
      <c r="JZG93" s="31"/>
      <c r="JZH93" s="31"/>
      <c r="JZI93" s="31"/>
      <c r="JZJ93" s="31"/>
      <c r="JZK93" s="31"/>
      <c r="JZL93" s="31"/>
      <c r="JZM93" s="31"/>
      <c r="JZN93" s="31"/>
      <c r="JZO93" s="31"/>
      <c r="JZP93" s="31"/>
      <c r="JZQ93" s="31"/>
      <c r="JZR93" s="31"/>
      <c r="JZS93" s="31"/>
      <c r="JZT93" s="31"/>
      <c r="JZU93" s="31"/>
      <c r="JZV93" s="31"/>
      <c r="JZW93" s="31"/>
      <c r="JZX93" s="31"/>
      <c r="JZY93" s="31"/>
      <c r="JZZ93" s="31"/>
      <c r="KAA93" s="31"/>
      <c r="KAB93" s="31"/>
      <c r="KAC93" s="31"/>
      <c r="KAD93" s="31"/>
      <c r="KAE93" s="31"/>
      <c r="KAF93" s="31"/>
      <c r="KAG93" s="31"/>
      <c r="KAH93" s="31"/>
      <c r="KAI93" s="31"/>
      <c r="KAJ93" s="31"/>
      <c r="KAK93" s="31"/>
      <c r="KAL93" s="31"/>
      <c r="KAM93" s="31"/>
      <c r="KAN93" s="31"/>
      <c r="KAO93" s="31"/>
      <c r="KAP93" s="31"/>
      <c r="KAQ93" s="31"/>
      <c r="KAR93" s="31"/>
      <c r="KAS93" s="31"/>
      <c r="KAT93" s="31"/>
      <c r="KAU93" s="31"/>
      <c r="KAV93" s="31"/>
      <c r="KAW93" s="31"/>
      <c r="KAX93" s="31"/>
      <c r="KAY93" s="31"/>
      <c r="KAZ93" s="31"/>
      <c r="KBA93" s="31"/>
      <c r="KBB93" s="31"/>
      <c r="KBC93" s="31"/>
      <c r="KBD93" s="31"/>
      <c r="KBE93" s="31"/>
      <c r="KBF93" s="31"/>
      <c r="KBG93" s="31"/>
      <c r="KBH93" s="31"/>
      <c r="KBI93" s="31"/>
      <c r="KBJ93" s="31"/>
      <c r="KBK93" s="31"/>
      <c r="KBL93" s="31"/>
      <c r="KBM93" s="31"/>
      <c r="KBN93" s="31"/>
      <c r="KBO93" s="31"/>
      <c r="KBP93" s="31"/>
      <c r="KBQ93" s="31"/>
      <c r="KBR93" s="31"/>
      <c r="KBS93" s="31"/>
      <c r="KBT93" s="31"/>
      <c r="KBU93" s="31"/>
      <c r="KBV93" s="31"/>
      <c r="KBW93" s="31"/>
      <c r="KBX93" s="31"/>
      <c r="KBY93" s="31"/>
      <c r="KBZ93" s="31"/>
      <c r="KCA93" s="31"/>
      <c r="KCB93" s="31"/>
      <c r="KCC93" s="31"/>
      <c r="KCD93" s="31"/>
      <c r="KCE93" s="31"/>
      <c r="KCF93" s="31"/>
      <c r="KCG93" s="31"/>
      <c r="KCH93" s="31"/>
      <c r="KCI93" s="31"/>
      <c r="KCJ93" s="31"/>
      <c r="KCK93" s="31"/>
      <c r="KCL93" s="31"/>
      <c r="KCM93" s="31"/>
      <c r="KCN93" s="31"/>
      <c r="KCO93" s="31"/>
      <c r="KCP93" s="31"/>
      <c r="KCQ93" s="31"/>
      <c r="KCR93" s="31"/>
      <c r="KCS93" s="31"/>
      <c r="KCT93" s="31"/>
      <c r="KCU93" s="31"/>
      <c r="KCV93" s="31"/>
      <c r="KCW93" s="31"/>
      <c r="KCX93" s="31"/>
      <c r="KCY93" s="31"/>
      <c r="KCZ93" s="31"/>
      <c r="KDA93" s="31"/>
      <c r="KDB93" s="31"/>
      <c r="KDC93" s="31"/>
      <c r="KDD93" s="31"/>
      <c r="KDE93" s="31"/>
      <c r="KDF93" s="31"/>
      <c r="KDG93" s="31"/>
      <c r="KDH93" s="31"/>
      <c r="KDI93" s="31"/>
      <c r="KDJ93" s="31"/>
      <c r="KDK93" s="31"/>
      <c r="KDL93" s="31"/>
      <c r="KDM93" s="31"/>
      <c r="KDN93" s="31"/>
      <c r="KDO93" s="31"/>
      <c r="KDP93" s="31"/>
      <c r="KDQ93" s="31"/>
      <c r="KDR93" s="31"/>
      <c r="KDS93" s="31"/>
      <c r="KDT93" s="31"/>
      <c r="KDU93" s="31"/>
      <c r="KDV93" s="31"/>
      <c r="KDW93" s="31"/>
      <c r="KDX93" s="31"/>
      <c r="KDY93" s="31"/>
      <c r="KDZ93" s="31"/>
      <c r="KEA93" s="31"/>
      <c r="KEB93" s="31"/>
      <c r="KEC93" s="31"/>
      <c r="KED93" s="31"/>
      <c r="KEE93" s="31"/>
      <c r="KEF93" s="31"/>
      <c r="KEG93" s="31"/>
      <c r="KEH93" s="31"/>
      <c r="KEI93" s="31"/>
      <c r="KEJ93" s="31"/>
      <c r="KEK93" s="31"/>
      <c r="KEL93" s="31"/>
      <c r="KEM93" s="31"/>
      <c r="KEN93" s="31"/>
      <c r="KEO93" s="31"/>
      <c r="KEP93" s="31"/>
      <c r="KEQ93" s="31"/>
      <c r="KER93" s="31"/>
      <c r="KES93" s="31"/>
      <c r="KET93" s="31"/>
      <c r="KEU93" s="31"/>
      <c r="KEV93" s="31"/>
      <c r="KEW93" s="31"/>
      <c r="KEX93" s="31"/>
      <c r="KEY93" s="31"/>
      <c r="KEZ93" s="31"/>
      <c r="KFA93" s="31"/>
      <c r="KFB93" s="31"/>
      <c r="KFC93" s="31"/>
      <c r="KFD93" s="31"/>
      <c r="KFE93" s="31"/>
      <c r="KFF93" s="31"/>
      <c r="KFG93" s="31"/>
      <c r="KFH93" s="31"/>
      <c r="KFI93" s="31"/>
      <c r="KFJ93" s="31"/>
      <c r="KFK93" s="31"/>
      <c r="KFL93" s="31"/>
      <c r="KFM93" s="31"/>
      <c r="KFN93" s="31"/>
      <c r="KFO93" s="31"/>
      <c r="KFP93" s="31"/>
      <c r="KFQ93" s="31"/>
      <c r="KFR93" s="31"/>
      <c r="KFS93" s="31"/>
      <c r="KFT93" s="31"/>
      <c r="KFU93" s="31"/>
      <c r="KFV93" s="31"/>
      <c r="KFW93" s="31"/>
      <c r="KFX93" s="31"/>
      <c r="KFY93" s="31"/>
      <c r="KFZ93" s="31"/>
      <c r="KGA93" s="31"/>
      <c r="KGB93" s="31"/>
      <c r="KGC93" s="31"/>
      <c r="KGD93" s="31"/>
      <c r="KGE93" s="31"/>
      <c r="KGF93" s="31"/>
      <c r="KGG93" s="31"/>
      <c r="KGH93" s="31"/>
      <c r="KGI93" s="31"/>
      <c r="KGJ93" s="31"/>
      <c r="KGK93" s="31"/>
      <c r="KGL93" s="31"/>
      <c r="KGM93" s="31"/>
      <c r="KGN93" s="31"/>
      <c r="KGO93" s="31"/>
      <c r="KGP93" s="31"/>
      <c r="KGQ93" s="31"/>
      <c r="KGR93" s="31"/>
      <c r="KGS93" s="31"/>
      <c r="KGT93" s="31"/>
      <c r="KGU93" s="31"/>
      <c r="KGV93" s="31"/>
      <c r="KGW93" s="31"/>
      <c r="KGX93" s="31"/>
      <c r="KGY93" s="31"/>
      <c r="KGZ93" s="31"/>
      <c r="KHA93" s="31"/>
      <c r="KHB93" s="31"/>
      <c r="KHC93" s="31"/>
      <c r="KHD93" s="31"/>
      <c r="KHE93" s="31"/>
      <c r="KHF93" s="31"/>
      <c r="KHG93" s="31"/>
      <c r="KHH93" s="31"/>
      <c r="KHI93" s="31"/>
      <c r="KHJ93" s="31"/>
      <c r="KHK93" s="31"/>
      <c r="KHL93" s="31"/>
      <c r="KHM93" s="31"/>
      <c r="KHN93" s="31"/>
      <c r="KHO93" s="31"/>
      <c r="KHP93" s="31"/>
      <c r="KHQ93" s="31"/>
      <c r="KHR93" s="31"/>
      <c r="KHS93" s="31"/>
      <c r="KHT93" s="31"/>
      <c r="KHU93" s="31"/>
      <c r="KHV93" s="31"/>
      <c r="KHW93" s="31"/>
      <c r="KHX93" s="31"/>
      <c r="KHY93" s="31"/>
      <c r="KHZ93" s="31"/>
      <c r="KIA93" s="31"/>
      <c r="KIB93" s="31"/>
      <c r="KIC93" s="31"/>
      <c r="KID93" s="31"/>
      <c r="KIE93" s="31"/>
      <c r="KIF93" s="31"/>
      <c r="KIG93" s="31"/>
      <c r="KIH93" s="31"/>
      <c r="KII93" s="31"/>
      <c r="KIJ93" s="31"/>
      <c r="KIK93" s="31"/>
      <c r="KIL93" s="31"/>
      <c r="KIM93" s="31"/>
      <c r="KIN93" s="31"/>
      <c r="KIO93" s="31"/>
      <c r="KIP93" s="31"/>
      <c r="KIQ93" s="31"/>
      <c r="KIR93" s="31"/>
      <c r="KIS93" s="31"/>
      <c r="KIT93" s="31"/>
      <c r="KIU93" s="31"/>
      <c r="KIV93" s="31"/>
      <c r="KIW93" s="31"/>
      <c r="KIX93" s="31"/>
      <c r="KIY93" s="31"/>
      <c r="KIZ93" s="31"/>
      <c r="KJA93" s="31"/>
      <c r="KJB93" s="31"/>
      <c r="KJC93" s="31"/>
      <c r="KJD93" s="31"/>
      <c r="KJE93" s="31"/>
      <c r="KJF93" s="31"/>
      <c r="KJG93" s="31"/>
      <c r="KJH93" s="31"/>
      <c r="KJI93" s="31"/>
      <c r="KJJ93" s="31"/>
      <c r="KJK93" s="31"/>
      <c r="KJL93" s="31"/>
      <c r="KJM93" s="31"/>
      <c r="KJN93" s="31"/>
      <c r="KJO93" s="31"/>
      <c r="KJP93" s="31"/>
      <c r="KJQ93" s="31"/>
      <c r="KJR93" s="31"/>
      <c r="KJS93" s="31"/>
      <c r="KJT93" s="31"/>
      <c r="KJU93" s="31"/>
      <c r="KJV93" s="31"/>
      <c r="KJW93" s="31"/>
      <c r="KJX93" s="31"/>
      <c r="KJY93" s="31"/>
      <c r="KJZ93" s="31"/>
      <c r="KKA93" s="31"/>
      <c r="KKB93" s="31"/>
      <c r="KKC93" s="31"/>
      <c r="KKD93" s="31"/>
      <c r="KKE93" s="31"/>
      <c r="KKF93" s="31"/>
      <c r="KKG93" s="31"/>
      <c r="KKH93" s="31"/>
      <c r="KKI93" s="31"/>
      <c r="KKJ93" s="31"/>
      <c r="KKK93" s="31"/>
      <c r="KKL93" s="31"/>
      <c r="KKM93" s="31"/>
      <c r="KKN93" s="31"/>
      <c r="KKO93" s="31"/>
      <c r="KKP93" s="31"/>
      <c r="KKQ93" s="31"/>
      <c r="KKR93" s="31"/>
      <c r="KKS93" s="31"/>
      <c r="KKT93" s="31"/>
      <c r="KKU93" s="31"/>
      <c r="KKV93" s="31"/>
      <c r="KKW93" s="31"/>
      <c r="KKX93" s="31"/>
      <c r="KKY93" s="31"/>
      <c r="KKZ93" s="31"/>
      <c r="KLA93" s="31"/>
      <c r="KLB93" s="31"/>
      <c r="KLC93" s="31"/>
      <c r="KLD93" s="31"/>
      <c r="KLE93" s="31"/>
      <c r="KLF93" s="31"/>
      <c r="KLG93" s="31"/>
      <c r="KLH93" s="31"/>
      <c r="KLI93" s="31"/>
      <c r="KLJ93" s="31"/>
      <c r="KLK93" s="31"/>
      <c r="KLL93" s="31"/>
      <c r="KLM93" s="31"/>
      <c r="KLN93" s="31"/>
      <c r="KLO93" s="31"/>
      <c r="KLP93" s="31"/>
      <c r="KLQ93" s="31"/>
      <c r="KLR93" s="31"/>
      <c r="KLS93" s="31"/>
      <c r="KLT93" s="31"/>
      <c r="KLU93" s="31"/>
      <c r="KLV93" s="31"/>
      <c r="KLW93" s="31"/>
      <c r="KLX93" s="31"/>
      <c r="KLY93" s="31"/>
      <c r="KLZ93" s="31"/>
      <c r="KMA93" s="31"/>
      <c r="KMB93" s="31"/>
      <c r="KMC93" s="31"/>
      <c r="KMD93" s="31"/>
      <c r="KME93" s="31"/>
      <c r="KMF93" s="31"/>
      <c r="KMG93" s="31"/>
      <c r="KMH93" s="31"/>
      <c r="KMI93" s="31"/>
      <c r="KMJ93" s="31"/>
      <c r="KMK93" s="31"/>
      <c r="KML93" s="31"/>
      <c r="KMM93" s="31"/>
      <c r="KMN93" s="31"/>
      <c r="KMO93" s="31"/>
      <c r="KMP93" s="31"/>
      <c r="KMQ93" s="31"/>
      <c r="KMR93" s="31"/>
      <c r="KMS93" s="31"/>
      <c r="KMT93" s="31"/>
      <c r="KMU93" s="31"/>
      <c r="KMV93" s="31"/>
      <c r="KMW93" s="31"/>
      <c r="KMX93" s="31"/>
      <c r="KMY93" s="31"/>
      <c r="KMZ93" s="31"/>
      <c r="KNA93" s="31"/>
      <c r="KNB93" s="31"/>
      <c r="KNC93" s="31"/>
      <c r="KND93" s="31"/>
      <c r="KNE93" s="31"/>
      <c r="KNF93" s="31"/>
      <c r="KNG93" s="31"/>
      <c r="KNH93" s="31"/>
      <c r="KNI93" s="31"/>
      <c r="KNJ93" s="31"/>
      <c r="KNK93" s="31"/>
      <c r="KNL93" s="31"/>
      <c r="KNM93" s="31"/>
      <c r="KNN93" s="31"/>
      <c r="KNO93" s="31"/>
      <c r="KNP93" s="31"/>
      <c r="KNQ93" s="31"/>
      <c r="KNR93" s="31"/>
      <c r="KNS93" s="31"/>
      <c r="KNT93" s="31"/>
      <c r="KNU93" s="31"/>
      <c r="KNV93" s="31"/>
      <c r="KNW93" s="31"/>
      <c r="KNX93" s="31"/>
      <c r="KNY93" s="31"/>
      <c r="KNZ93" s="31"/>
      <c r="KOA93" s="31"/>
      <c r="KOB93" s="31"/>
      <c r="KOC93" s="31"/>
      <c r="KOD93" s="31"/>
      <c r="KOE93" s="31"/>
      <c r="KOF93" s="31"/>
      <c r="KOG93" s="31"/>
      <c r="KOH93" s="31"/>
      <c r="KOI93" s="31"/>
      <c r="KOJ93" s="31"/>
      <c r="KOK93" s="31"/>
      <c r="KOL93" s="31"/>
      <c r="KOM93" s="31"/>
      <c r="KON93" s="31"/>
      <c r="KOO93" s="31"/>
      <c r="KOP93" s="31"/>
      <c r="KOQ93" s="31"/>
      <c r="KOR93" s="31"/>
      <c r="KOS93" s="31"/>
      <c r="KOT93" s="31"/>
      <c r="KOU93" s="31"/>
      <c r="KOV93" s="31"/>
      <c r="KOW93" s="31"/>
      <c r="KOX93" s="31"/>
      <c r="KOY93" s="31"/>
      <c r="KOZ93" s="31"/>
      <c r="KPA93" s="31"/>
      <c r="KPB93" s="31"/>
      <c r="KPC93" s="31"/>
      <c r="KPD93" s="31"/>
      <c r="KPE93" s="31"/>
      <c r="KPF93" s="31"/>
      <c r="KPG93" s="31"/>
      <c r="KPH93" s="31"/>
      <c r="KPI93" s="31"/>
      <c r="KPJ93" s="31"/>
      <c r="KPK93" s="31"/>
      <c r="KPL93" s="31"/>
      <c r="KPM93" s="31"/>
      <c r="KPN93" s="31"/>
      <c r="KPO93" s="31"/>
      <c r="KPP93" s="31"/>
      <c r="KPQ93" s="31"/>
      <c r="KPR93" s="31"/>
      <c r="KPS93" s="31"/>
      <c r="KPT93" s="31"/>
      <c r="KPU93" s="31"/>
      <c r="KPV93" s="31"/>
      <c r="KPW93" s="31"/>
      <c r="KPX93" s="31"/>
      <c r="KPY93" s="31"/>
      <c r="KPZ93" s="31"/>
      <c r="KQA93" s="31"/>
      <c r="KQB93" s="31"/>
      <c r="KQC93" s="31"/>
      <c r="KQD93" s="31"/>
      <c r="KQE93" s="31"/>
      <c r="KQF93" s="31"/>
      <c r="KQG93" s="31"/>
      <c r="KQH93" s="31"/>
      <c r="KQI93" s="31"/>
      <c r="KQJ93" s="31"/>
      <c r="KQK93" s="31"/>
      <c r="KQL93" s="31"/>
      <c r="KQM93" s="31"/>
      <c r="KQN93" s="31"/>
      <c r="KQO93" s="31"/>
      <c r="KQP93" s="31"/>
      <c r="KQQ93" s="31"/>
      <c r="KQR93" s="31"/>
      <c r="KQS93" s="31"/>
      <c r="KQT93" s="31"/>
      <c r="KQU93" s="31"/>
      <c r="KQV93" s="31"/>
      <c r="KQW93" s="31"/>
      <c r="KQX93" s="31"/>
      <c r="KQY93" s="31"/>
      <c r="KQZ93" s="31"/>
      <c r="KRA93" s="31"/>
      <c r="KRB93" s="31"/>
      <c r="KRC93" s="31"/>
      <c r="KRD93" s="31"/>
      <c r="KRE93" s="31"/>
      <c r="KRF93" s="31"/>
      <c r="KRG93" s="31"/>
      <c r="KRH93" s="31"/>
      <c r="KRI93" s="31"/>
      <c r="KRJ93" s="31"/>
      <c r="KRK93" s="31"/>
      <c r="KRL93" s="31"/>
      <c r="KRM93" s="31"/>
      <c r="KRN93" s="31"/>
      <c r="KRO93" s="31"/>
      <c r="KRP93" s="31"/>
      <c r="KRQ93" s="31"/>
      <c r="KRR93" s="31"/>
      <c r="KRS93" s="31"/>
      <c r="KRT93" s="31"/>
      <c r="KRU93" s="31"/>
      <c r="KRV93" s="31"/>
      <c r="KRW93" s="31"/>
      <c r="KRX93" s="31"/>
      <c r="KRY93" s="31"/>
      <c r="KRZ93" s="31"/>
      <c r="KSA93" s="31"/>
      <c r="KSB93" s="31"/>
      <c r="KSC93" s="31"/>
      <c r="KSD93" s="31"/>
      <c r="KSE93" s="31"/>
      <c r="KSF93" s="31"/>
      <c r="KSG93" s="31"/>
      <c r="KSH93" s="31"/>
      <c r="KSI93" s="31"/>
      <c r="KSJ93" s="31"/>
      <c r="KSK93" s="31"/>
      <c r="KSL93" s="31"/>
      <c r="KSM93" s="31"/>
      <c r="KSN93" s="31"/>
      <c r="KSO93" s="31"/>
      <c r="KSP93" s="31"/>
      <c r="KSQ93" s="31"/>
      <c r="KSR93" s="31"/>
      <c r="KSS93" s="31"/>
      <c r="KST93" s="31"/>
      <c r="KSU93" s="31"/>
      <c r="KSV93" s="31"/>
      <c r="KSW93" s="31"/>
      <c r="KSX93" s="31"/>
      <c r="KSY93" s="31"/>
      <c r="KSZ93" s="31"/>
      <c r="KTA93" s="31"/>
      <c r="KTB93" s="31"/>
      <c r="KTC93" s="31"/>
      <c r="KTD93" s="31"/>
      <c r="KTE93" s="31"/>
      <c r="KTF93" s="31"/>
      <c r="KTG93" s="31"/>
      <c r="KTH93" s="31"/>
      <c r="KTI93" s="31"/>
      <c r="KTJ93" s="31"/>
      <c r="KTK93" s="31"/>
      <c r="KTL93" s="31"/>
      <c r="KTM93" s="31"/>
      <c r="KTN93" s="31"/>
      <c r="KTO93" s="31"/>
      <c r="KTP93" s="31"/>
      <c r="KTQ93" s="31"/>
      <c r="KTR93" s="31"/>
      <c r="KTS93" s="31"/>
      <c r="KTT93" s="31"/>
      <c r="KTU93" s="31"/>
      <c r="KTV93" s="31"/>
      <c r="KTW93" s="31"/>
      <c r="KTX93" s="31"/>
      <c r="KTY93" s="31"/>
      <c r="KTZ93" s="31"/>
      <c r="KUA93" s="31"/>
      <c r="KUB93" s="31"/>
      <c r="KUC93" s="31"/>
      <c r="KUD93" s="31"/>
      <c r="KUE93" s="31"/>
      <c r="KUF93" s="31"/>
      <c r="KUG93" s="31"/>
      <c r="KUH93" s="31"/>
      <c r="KUI93" s="31"/>
      <c r="KUJ93" s="31"/>
      <c r="KUK93" s="31"/>
      <c r="KUL93" s="31"/>
      <c r="KUM93" s="31"/>
      <c r="KUN93" s="31"/>
      <c r="KUO93" s="31"/>
      <c r="KUP93" s="31"/>
      <c r="KUQ93" s="31"/>
      <c r="KUR93" s="31"/>
      <c r="KUS93" s="31"/>
      <c r="KUT93" s="31"/>
      <c r="KUU93" s="31"/>
      <c r="KUV93" s="31"/>
      <c r="KUW93" s="31"/>
      <c r="KUX93" s="31"/>
      <c r="KUY93" s="31"/>
      <c r="KUZ93" s="31"/>
      <c r="KVA93" s="31"/>
      <c r="KVB93" s="31"/>
      <c r="KVC93" s="31"/>
      <c r="KVD93" s="31"/>
      <c r="KVE93" s="31"/>
      <c r="KVF93" s="31"/>
      <c r="KVG93" s="31"/>
      <c r="KVH93" s="31"/>
      <c r="KVI93" s="31"/>
      <c r="KVJ93" s="31"/>
      <c r="KVK93" s="31"/>
      <c r="KVL93" s="31"/>
      <c r="KVM93" s="31"/>
      <c r="KVN93" s="31"/>
      <c r="KVO93" s="31"/>
      <c r="KVP93" s="31"/>
      <c r="KVQ93" s="31"/>
      <c r="KVR93" s="31"/>
      <c r="KVS93" s="31"/>
      <c r="KVT93" s="31"/>
      <c r="KVU93" s="31"/>
      <c r="KVV93" s="31"/>
      <c r="KVW93" s="31"/>
      <c r="KVX93" s="31"/>
      <c r="KVY93" s="31"/>
      <c r="KVZ93" s="31"/>
      <c r="KWA93" s="31"/>
      <c r="KWB93" s="31"/>
      <c r="KWC93" s="31"/>
      <c r="KWD93" s="31"/>
      <c r="KWE93" s="31"/>
      <c r="KWF93" s="31"/>
      <c r="KWG93" s="31"/>
      <c r="KWH93" s="31"/>
      <c r="KWI93" s="31"/>
      <c r="KWJ93" s="31"/>
      <c r="KWK93" s="31"/>
      <c r="KWL93" s="31"/>
      <c r="KWM93" s="31"/>
      <c r="KWN93" s="31"/>
      <c r="KWO93" s="31"/>
      <c r="KWP93" s="31"/>
      <c r="KWQ93" s="31"/>
      <c r="KWR93" s="31"/>
      <c r="KWS93" s="31"/>
      <c r="KWT93" s="31"/>
      <c r="KWU93" s="31"/>
      <c r="KWV93" s="31"/>
      <c r="KWW93" s="31"/>
      <c r="KWX93" s="31"/>
      <c r="KWY93" s="31"/>
      <c r="KWZ93" s="31"/>
      <c r="KXA93" s="31"/>
      <c r="KXB93" s="31"/>
      <c r="KXC93" s="31"/>
      <c r="KXD93" s="31"/>
      <c r="KXE93" s="31"/>
      <c r="KXF93" s="31"/>
      <c r="KXG93" s="31"/>
      <c r="KXH93" s="31"/>
      <c r="KXI93" s="31"/>
      <c r="KXJ93" s="31"/>
      <c r="KXK93" s="31"/>
      <c r="KXL93" s="31"/>
      <c r="KXM93" s="31"/>
      <c r="KXN93" s="31"/>
      <c r="KXO93" s="31"/>
      <c r="KXP93" s="31"/>
      <c r="KXQ93" s="31"/>
      <c r="KXR93" s="31"/>
      <c r="KXS93" s="31"/>
      <c r="KXT93" s="31"/>
      <c r="KXU93" s="31"/>
      <c r="KXV93" s="31"/>
      <c r="KXW93" s="31"/>
      <c r="KXX93" s="31"/>
      <c r="KXY93" s="31"/>
      <c r="KXZ93" s="31"/>
      <c r="KYA93" s="31"/>
      <c r="KYB93" s="31"/>
      <c r="KYC93" s="31"/>
      <c r="KYD93" s="31"/>
      <c r="KYE93" s="31"/>
      <c r="KYF93" s="31"/>
      <c r="KYG93" s="31"/>
      <c r="KYH93" s="31"/>
      <c r="KYI93" s="31"/>
      <c r="KYJ93" s="31"/>
      <c r="KYK93" s="31"/>
      <c r="KYL93" s="31"/>
      <c r="KYM93" s="31"/>
      <c r="KYN93" s="31"/>
      <c r="KYO93" s="31"/>
      <c r="KYP93" s="31"/>
      <c r="KYQ93" s="31"/>
      <c r="KYR93" s="31"/>
      <c r="KYS93" s="31"/>
      <c r="KYT93" s="31"/>
      <c r="KYU93" s="31"/>
      <c r="KYV93" s="31"/>
      <c r="KYW93" s="31"/>
      <c r="KYX93" s="31"/>
      <c r="KYY93" s="31"/>
      <c r="KYZ93" s="31"/>
      <c r="KZA93" s="31"/>
      <c r="KZB93" s="31"/>
      <c r="KZC93" s="31"/>
      <c r="KZD93" s="31"/>
      <c r="KZE93" s="31"/>
      <c r="KZF93" s="31"/>
      <c r="KZG93" s="31"/>
      <c r="KZH93" s="31"/>
      <c r="KZI93" s="31"/>
      <c r="KZJ93" s="31"/>
      <c r="KZK93" s="31"/>
      <c r="KZL93" s="31"/>
      <c r="KZM93" s="31"/>
      <c r="KZN93" s="31"/>
      <c r="KZO93" s="31"/>
      <c r="KZP93" s="31"/>
      <c r="KZQ93" s="31"/>
      <c r="KZR93" s="31"/>
      <c r="KZS93" s="31"/>
      <c r="KZT93" s="31"/>
      <c r="KZU93" s="31"/>
      <c r="KZV93" s="31"/>
      <c r="KZW93" s="31"/>
      <c r="KZX93" s="31"/>
      <c r="KZY93" s="31"/>
      <c r="KZZ93" s="31"/>
      <c r="LAA93" s="31"/>
      <c r="LAB93" s="31"/>
      <c r="LAC93" s="31"/>
      <c r="LAD93" s="31"/>
      <c r="LAE93" s="31"/>
      <c r="LAF93" s="31"/>
      <c r="LAG93" s="31"/>
      <c r="LAH93" s="31"/>
      <c r="LAI93" s="31"/>
      <c r="LAJ93" s="31"/>
      <c r="LAK93" s="31"/>
      <c r="LAL93" s="31"/>
      <c r="LAM93" s="31"/>
      <c r="LAN93" s="31"/>
      <c r="LAO93" s="31"/>
      <c r="LAP93" s="31"/>
      <c r="LAQ93" s="31"/>
      <c r="LAR93" s="31"/>
      <c r="LAS93" s="31"/>
      <c r="LAT93" s="31"/>
      <c r="LAU93" s="31"/>
      <c r="LAV93" s="31"/>
      <c r="LAW93" s="31"/>
      <c r="LAX93" s="31"/>
      <c r="LAY93" s="31"/>
      <c r="LAZ93" s="31"/>
      <c r="LBA93" s="31"/>
      <c r="LBB93" s="31"/>
      <c r="LBC93" s="31"/>
      <c r="LBD93" s="31"/>
      <c r="LBE93" s="31"/>
      <c r="LBF93" s="31"/>
      <c r="LBG93" s="31"/>
      <c r="LBH93" s="31"/>
      <c r="LBI93" s="31"/>
      <c r="LBJ93" s="31"/>
      <c r="LBK93" s="31"/>
      <c r="LBL93" s="31"/>
      <c r="LBM93" s="31"/>
      <c r="LBN93" s="31"/>
      <c r="LBO93" s="31"/>
      <c r="LBP93" s="31"/>
      <c r="LBQ93" s="31"/>
      <c r="LBR93" s="31"/>
      <c r="LBS93" s="31"/>
      <c r="LBT93" s="31"/>
      <c r="LBU93" s="31"/>
      <c r="LBV93" s="31"/>
      <c r="LBW93" s="31"/>
      <c r="LBX93" s="31"/>
      <c r="LBY93" s="31"/>
      <c r="LBZ93" s="31"/>
      <c r="LCA93" s="31"/>
      <c r="LCB93" s="31"/>
      <c r="LCC93" s="31"/>
      <c r="LCD93" s="31"/>
      <c r="LCE93" s="31"/>
      <c r="LCF93" s="31"/>
      <c r="LCG93" s="31"/>
      <c r="LCH93" s="31"/>
      <c r="LCI93" s="31"/>
      <c r="LCJ93" s="31"/>
      <c r="LCK93" s="31"/>
      <c r="LCL93" s="31"/>
      <c r="LCM93" s="31"/>
      <c r="LCN93" s="31"/>
      <c r="LCO93" s="31"/>
      <c r="LCP93" s="31"/>
      <c r="LCQ93" s="31"/>
      <c r="LCR93" s="31"/>
      <c r="LCS93" s="31"/>
      <c r="LCT93" s="31"/>
      <c r="LCU93" s="31"/>
      <c r="LCV93" s="31"/>
      <c r="LCW93" s="31"/>
      <c r="LCX93" s="31"/>
      <c r="LCY93" s="31"/>
      <c r="LCZ93" s="31"/>
      <c r="LDA93" s="31"/>
      <c r="LDB93" s="31"/>
      <c r="LDC93" s="31"/>
      <c r="LDD93" s="31"/>
      <c r="LDE93" s="31"/>
      <c r="LDF93" s="31"/>
      <c r="LDG93" s="31"/>
      <c r="LDH93" s="31"/>
      <c r="LDI93" s="31"/>
      <c r="LDJ93" s="31"/>
      <c r="LDK93" s="31"/>
      <c r="LDL93" s="31"/>
      <c r="LDM93" s="31"/>
      <c r="LDN93" s="31"/>
      <c r="LDO93" s="31"/>
      <c r="LDP93" s="31"/>
      <c r="LDQ93" s="31"/>
      <c r="LDR93" s="31"/>
      <c r="LDS93" s="31"/>
      <c r="LDT93" s="31"/>
      <c r="LDU93" s="31"/>
      <c r="LDV93" s="31"/>
      <c r="LDW93" s="31"/>
      <c r="LDX93" s="31"/>
      <c r="LDY93" s="31"/>
      <c r="LDZ93" s="31"/>
      <c r="LEA93" s="31"/>
      <c r="LEB93" s="31"/>
      <c r="LEC93" s="31"/>
      <c r="LED93" s="31"/>
      <c r="LEE93" s="31"/>
      <c r="LEF93" s="31"/>
      <c r="LEG93" s="31"/>
      <c r="LEH93" s="31"/>
      <c r="LEI93" s="31"/>
      <c r="LEJ93" s="31"/>
      <c r="LEK93" s="31"/>
      <c r="LEL93" s="31"/>
      <c r="LEM93" s="31"/>
      <c r="LEN93" s="31"/>
      <c r="LEO93" s="31"/>
      <c r="LEP93" s="31"/>
      <c r="LEQ93" s="31"/>
      <c r="LER93" s="31"/>
      <c r="LES93" s="31"/>
      <c r="LET93" s="31"/>
      <c r="LEU93" s="31"/>
      <c r="LEV93" s="31"/>
      <c r="LEW93" s="31"/>
      <c r="LEX93" s="31"/>
      <c r="LEY93" s="31"/>
      <c r="LEZ93" s="31"/>
      <c r="LFA93" s="31"/>
      <c r="LFB93" s="31"/>
      <c r="LFC93" s="31"/>
      <c r="LFD93" s="31"/>
      <c r="LFE93" s="31"/>
      <c r="LFF93" s="31"/>
      <c r="LFG93" s="31"/>
      <c r="LFH93" s="31"/>
      <c r="LFI93" s="31"/>
      <c r="LFJ93" s="31"/>
      <c r="LFK93" s="31"/>
      <c r="LFL93" s="31"/>
      <c r="LFM93" s="31"/>
      <c r="LFN93" s="31"/>
      <c r="LFO93" s="31"/>
      <c r="LFP93" s="31"/>
      <c r="LFQ93" s="31"/>
      <c r="LFR93" s="31"/>
      <c r="LFS93" s="31"/>
      <c r="LFT93" s="31"/>
      <c r="LFU93" s="31"/>
      <c r="LFV93" s="31"/>
      <c r="LFW93" s="31"/>
      <c r="LFX93" s="31"/>
      <c r="LFY93" s="31"/>
      <c r="LFZ93" s="31"/>
      <c r="LGA93" s="31"/>
      <c r="LGB93" s="31"/>
      <c r="LGC93" s="31"/>
      <c r="LGD93" s="31"/>
      <c r="LGE93" s="31"/>
      <c r="LGF93" s="31"/>
      <c r="LGG93" s="31"/>
      <c r="LGH93" s="31"/>
      <c r="LGI93" s="31"/>
      <c r="LGJ93" s="31"/>
      <c r="LGK93" s="31"/>
      <c r="LGL93" s="31"/>
      <c r="LGM93" s="31"/>
      <c r="LGN93" s="31"/>
      <c r="LGO93" s="31"/>
      <c r="LGP93" s="31"/>
      <c r="LGQ93" s="31"/>
      <c r="LGR93" s="31"/>
      <c r="LGS93" s="31"/>
      <c r="LGT93" s="31"/>
      <c r="LGU93" s="31"/>
      <c r="LGV93" s="31"/>
      <c r="LGW93" s="31"/>
      <c r="LGX93" s="31"/>
      <c r="LGY93" s="31"/>
      <c r="LGZ93" s="31"/>
      <c r="LHA93" s="31"/>
      <c r="LHB93" s="31"/>
      <c r="LHC93" s="31"/>
      <c r="LHD93" s="31"/>
      <c r="LHE93" s="31"/>
      <c r="LHF93" s="31"/>
      <c r="LHG93" s="31"/>
      <c r="LHH93" s="31"/>
      <c r="LHI93" s="31"/>
      <c r="LHJ93" s="31"/>
      <c r="LHK93" s="31"/>
      <c r="LHL93" s="31"/>
      <c r="LHM93" s="31"/>
      <c r="LHN93" s="31"/>
      <c r="LHO93" s="31"/>
      <c r="LHP93" s="31"/>
      <c r="LHQ93" s="31"/>
      <c r="LHR93" s="31"/>
      <c r="LHS93" s="31"/>
      <c r="LHT93" s="31"/>
      <c r="LHU93" s="31"/>
      <c r="LHV93" s="31"/>
      <c r="LHW93" s="31"/>
      <c r="LHX93" s="31"/>
      <c r="LHY93" s="31"/>
      <c r="LHZ93" s="31"/>
      <c r="LIA93" s="31"/>
      <c r="LIB93" s="31"/>
      <c r="LIC93" s="31"/>
      <c r="LID93" s="31"/>
      <c r="LIE93" s="31"/>
      <c r="LIF93" s="31"/>
      <c r="LIG93" s="31"/>
      <c r="LIH93" s="31"/>
      <c r="LII93" s="31"/>
      <c r="LIJ93" s="31"/>
      <c r="LIK93" s="31"/>
      <c r="LIL93" s="31"/>
      <c r="LIM93" s="31"/>
      <c r="LIN93" s="31"/>
      <c r="LIO93" s="31"/>
      <c r="LIP93" s="31"/>
      <c r="LIQ93" s="31"/>
      <c r="LIR93" s="31"/>
      <c r="LIS93" s="31"/>
      <c r="LIT93" s="31"/>
      <c r="LIU93" s="31"/>
      <c r="LIV93" s="31"/>
      <c r="LIW93" s="31"/>
      <c r="LIX93" s="31"/>
      <c r="LIY93" s="31"/>
      <c r="LIZ93" s="31"/>
      <c r="LJA93" s="31"/>
      <c r="LJB93" s="31"/>
      <c r="LJC93" s="31"/>
      <c r="LJD93" s="31"/>
      <c r="LJE93" s="31"/>
      <c r="LJF93" s="31"/>
      <c r="LJG93" s="31"/>
      <c r="LJH93" s="31"/>
      <c r="LJI93" s="31"/>
      <c r="LJJ93" s="31"/>
      <c r="LJK93" s="31"/>
      <c r="LJL93" s="31"/>
      <c r="LJM93" s="31"/>
      <c r="LJN93" s="31"/>
      <c r="LJO93" s="31"/>
      <c r="LJP93" s="31"/>
      <c r="LJQ93" s="31"/>
      <c r="LJR93" s="31"/>
      <c r="LJS93" s="31"/>
      <c r="LJT93" s="31"/>
      <c r="LJU93" s="31"/>
      <c r="LJV93" s="31"/>
      <c r="LJW93" s="31"/>
      <c r="LJX93" s="31"/>
      <c r="LJY93" s="31"/>
      <c r="LJZ93" s="31"/>
      <c r="LKA93" s="31"/>
      <c r="LKB93" s="31"/>
      <c r="LKC93" s="31"/>
      <c r="LKD93" s="31"/>
      <c r="LKE93" s="31"/>
      <c r="LKF93" s="31"/>
      <c r="LKG93" s="31"/>
      <c r="LKH93" s="31"/>
      <c r="LKI93" s="31"/>
      <c r="LKJ93" s="31"/>
      <c r="LKK93" s="31"/>
      <c r="LKL93" s="31"/>
      <c r="LKM93" s="31"/>
      <c r="LKN93" s="31"/>
      <c r="LKO93" s="31"/>
      <c r="LKP93" s="31"/>
      <c r="LKQ93" s="31"/>
      <c r="LKR93" s="31"/>
      <c r="LKS93" s="31"/>
      <c r="LKT93" s="31"/>
      <c r="LKU93" s="31"/>
      <c r="LKV93" s="31"/>
      <c r="LKW93" s="31"/>
      <c r="LKX93" s="31"/>
      <c r="LKY93" s="31"/>
      <c r="LKZ93" s="31"/>
      <c r="LLA93" s="31"/>
      <c r="LLB93" s="31"/>
      <c r="LLC93" s="31"/>
      <c r="LLD93" s="31"/>
      <c r="LLE93" s="31"/>
      <c r="LLF93" s="31"/>
      <c r="LLG93" s="31"/>
      <c r="LLH93" s="31"/>
      <c r="LLI93" s="31"/>
      <c r="LLJ93" s="31"/>
      <c r="LLK93" s="31"/>
      <c r="LLL93" s="31"/>
      <c r="LLM93" s="31"/>
      <c r="LLN93" s="31"/>
      <c r="LLO93" s="31"/>
      <c r="LLP93" s="31"/>
      <c r="LLQ93" s="31"/>
      <c r="LLR93" s="31"/>
      <c r="LLS93" s="31"/>
      <c r="LLT93" s="31"/>
      <c r="LLU93" s="31"/>
      <c r="LLV93" s="31"/>
      <c r="LLW93" s="31"/>
      <c r="LLX93" s="31"/>
      <c r="LLY93" s="31"/>
      <c r="LLZ93" s="31"/>
      <c r="LMA93" s="31"/>
      <c r="LMB93" s="31"/>
      <c r="LMC93" s="31"/>
      <c r="LMD93" s="31"/>
      <c r="LME93" s="31"/>
      <c r="LMF93" s="31"/>
      <c r="LMG93" s="31"/>
      <c r="LMH93" s="31"/>
      <c r="LMI93" s="31"/>
      <c r="LMJ93" s="31"/>
      <c r="LMK93" s="31"/>
      <c r="LML93" s="31"/>
      <c r="LMM93" s="31"/>
      <c r="LMN93" s="31"/>
      <c r="LMO93" s="31"/>
      <c r="LMP93" s="31"/>
      <c r="LMQ93" s="31"/>
      <c r="LMR93" s="31"/>
      <c r="LMS93" s="31"/>
      <c r="LMT93" s="31"/>
      <c r="LMU93" s="31"/>
      <c r="LMV93" s="31"/>
      <c r="LMW93" s="31"/>
      <c r="LMX93" s="31"/>
      <c r="LMY93" s="31"/>
      <c r="LMZ93" s="31"/>
      <c r="LNA93" s="31"/>
      <c r="LNB93" s="31"/>
      <c r="LNC93" s="31"/>
      <c r="LND93" s="31"/>
      <c r="LNE93" s="31"/>
      <c r="LNF93" s="31"/>
      <c r="LNG93" s="31"/>
      <c r="LNH93" s="31"/>
      <c r="LNI93" s="31"/>
      <c r="LNJ93" s="31"/>
      <c r="LNK93" s="31"/>
      <c r="LNL93" s="31"/>
      <c r="LNM93" s="31"/>
      <c r="LNN93" s="31"/>
      <c r="LNO93" s="31"/>
      <c r="LNP93" s="31"/>
      <c r="LNQ93" s="31"/>
      <c r="LNR93" s="31"/>
      <c r="LNS93" s="31"/>
      <c r="LNT93" s="31"/>
      <c r="LNU93" s="31"/>
      <c r="LNV93" s="31"/>
      <c r="LNW93" s="31"/>
      <c r="LNX93" s="31"/>
      <c r="LNY93" s="31"/>
      <c r="LNZ93" s="31"/>
      <c r="LOA93" s="31"/>
      <c r="LOB93" s="31"/>
      <c r="LOC93" s="31"/>
      <c r="LOD93" s="31"/>
      <c r="LOE93" s="31"/>
      <c r="LOF93" s="31"/>
      <c r="LOG93" s="31"/>
      <c r="LOH93" s="31"/>
      <c r="LOI93" s="31"/>
      <c r="LOJ93" s="31"/>
      <c r="LOK93" s="31"/>
      <c r="LOL93" s="31"/>
      <c r="LOM93" s="31"/>
      <c r="LON93" s="31"/>
      <c r="LOO93" s="31"/>
      <c r="LOP93" s="31"/>
      <c r="LOQ93" s="31"/>
      <c r="LOR93" s="31"/>
      <c r="LOS93" s="31"/>
      <c r="LOT93" s="31"/>
      <c r="LOU93" s="31"/>
      <c r="LOV93" s="31"/>
      <c r="LOW93" s="31"/>
      <c r="LOX93" s="31"/>
      <c r="LOY93" s="31"/>
      <c r="LOZ93" s="31"/>
      <c r="LPA93" s="31"/>
      <c r="LPB93" s="31"/>
      <c r="LPC93" s="31"/>
      <c r="LPD93" s="31"/>
      <c r="LPE93" s="31"/>
      <c r="LPF93" s="31"/>
      <c r="LPG93" s="31"/>
      <c r="LPH93" s="31"/>
      <c r="LPI93" s="31"/>
      <c r="LPJ93" s="31"/>
      <c r="LPK93" s="31"/>
      <c r="LPL93" s="31"/>
      <c r="LPM93" s="31"/>
      <c r="LPN93" s="31"/>
      <c r="LPO93" s="31"/>
      <c r="LPP93" s="31"/>
      <c r="LPQ93" s="31"/>
      <c r="LPR93" s="31"/>
      <c r="LPS93" s="31"/>
      <c r="LPT93" s="31"/>
      <c r="LPU93" s="31"/>
      <c r="LPV93" s="31"/>
      <c r="LPW93" s="31"/>
      <c r="LPX93" s="31"/>
      <c r="LPY93" s="31"/>
      <c r="LPZ93" s="31"/>
      <c r="LQA93" s="31"/>
      <c r="LQB93" s="31"/>
      <c r="LQC93" s="31"/>
      <c r="LQD93" s="31"/>
      <c r="LQE93" s="31"/>
      <c r="LQF93" s="31"/>
      <c r="LQG93" s="31"/>
      <c r="LQH93" s="31"/>
      <c r="LQI93" s="31"/>
      <c r="LQJ93" s="31"/>
      <c r="LQK93" s="31"/>
      <c r="LQL93" s="31"/>
      <c r="LQM93" s="31"/>
      <c r="LQN93" s="31"/>
      <c r="LQO93" s="31"/>
      <c r="LQP93" s="31"/>
      <c r="LQQ93" s="31"/>
      <c r="LQR93" s="31"/>
      <c r="LQS93" s="31"/>
      <c r="LQT93" s="31"/>
      <c r="LQU93" s="31"/>
      <c r="LQV93" s="31"/>
      <c r="LQW93" s="31"/>
      <c r="LQX93" s="31"/>
      <c r="LQY93" s="31"/>
      <c r="LQZ93" s="31"/>
      <c r="LRA93" s="31"/>
      <c r="LRB93" s="31"/>
      <c r="LRC93" s="31"/>
      <c r="LRD93" s="31"/>
      <c r="LRE93" s="31"/>
      <c r="LRF93" s="31"/>
      <c r="LRG93" s="31"/>
      <c r="LRH93" s="31"/>
      <c r="LRI93" s="31"/>
      <c r="LRJ93" s="31"/>
      <c r="LRK93" s="31"/>
      <c r="LRL93" s="31"/>
      <c r="LRM93" s="31"/>
      <c r="LRN93" s="31"/>
      <c r="LRO93" s="31"/>
      <c r="LRP93" s="31"/>
      <c r="LRQ93" s="31"/>
      <c r="LRR93" s="31"/>
      <c r="LRS93" s="31"/>
      <c r="LRT93" s="31"/>
      <c r="LRU93" s="31"/>
      <c r="LRV93" s="31"/>
      <c r="LRW93" s="31"/>
      <c r="LRX93" s="31"/>
      <c r="LRY93" s="31"/>
      <c r="LRZ93" s="31"/>
      <c r="LSA93" s="31"/>
      <c r="LSB93" s="31"/>
      <c r="LSC93" s="31"/>
      <c r="LSD93" s="31"/>
      <c r="LSE93" s="31"/>
      <c r="LSF93" s="31"/>
      <c r="LSG93" s="31"/>
      <c r="LSH93" s="31"/>
      <c r="LSI93" s="31"/>
      <c r="LSJ93" s="31"/>
      <c r="LSK93" s="31"/>
      <c r="LSL93" s="31"/>
      <c r="LSM93" s="31"/>
      <c r="LSN93" s="31"/>
      <c r="LSO93" s="31"/>
      <c r="LSP93" s="31"/>
      <c r="LSQ93" s="31"/>
      <c r="LSR93" s="31"/>
      <c r="LSS93" s="31"/>
      <c r="LST93" s="31"/>
      <c r="LSU93" s="31"/>
      <c r="LSV93" s="31"/>
      <c r="LSW93" s="31"/>
      <c r="LSX93" s="31"/>
      <c r="LSY93" s="31"/>
      <c r="LSZ93" s="31"/>
      <c r="LTA93" s="31"/>
      <c r="LTB93" s="31"/>
      <c r="LTC93" s="31"/>
      <c r="LTD93" s="31"/>
      <c r="LTE93" s="31"/>
      <c r="LTF93" s="31"/>
      <c r="LTG93" s="31"/>
      <c r="LTH93" s="31"/>
      <c r="LTI93" s="31"/>
      <c r="LTJ93" s="31"/>
      <c r="LTK93" s="31"/>
      <c r="LTL93" s="31"/>
      <c r="LTM93" s="31"/>
      <c r="LTN93" s="31"/>
      <c r="LTO93" s="31"/>
      <c r="LTP93" s="31"/>
      <c r="LTQ93" s="31"/>
      <c r="LTR93" s="31"/>
      <c r="LTS93" s="31"/>
      <c r="LTT93" s="31"/>
      <c r="LTU93" s="31"/>
      <c r="LTV93" s="31"/>
      <c r="LTW93" s="31"/>
      <c r="LTX93" s="31"/>
      <c r="LTY93" s="31"/>
      <c r="LTZ93" s="31"/>
      <c r="LUA93" s="31"/>
      <c r="LUB93" s="31"/>
      <c r="LUC93" s="31"/>
      <c r="LUD93" s="31"/>
      <c r="LUE93" s="31"/>
      <c r="LUF93" s="31"/>
      <c r="LUG93" s="31"/>
      <c r="LUH93" s="31"/>
      <c r="LUI93" s="31"/>
      <c r="LUJ93" s="31"/>
      <c r="LUK93" s="31"/>
      <c r="LUL93" s="31"/>
      <c r="LUM93" s="31"/>
      <c r="LUN93" s="31"/>
      <c r="LUO93" s="31"/>
      <c r="LUP93" s="31"/>
      <c r="LUQ93" s="31"/>
      <c r="LUR93" s="31"/>
      <c r="LUS93" s="31"/>
      <c r="LUT93" s="31"/>
      <c r="LUU93" s="31"/>
      <c r="LUV93" s="31"/>
      <c r="LUW93" s="31"/>
      <c r="LUX93" s="31"/>
      <c r="LUY93" s="31"/>
      <c r="LUZ93" s="31"/>
      <c r="LVA93" s="31"/>
      <c r="LVB93" s="31"/>
      <c r="LVC93" s="31"/>
      <c r="LVD93" s="31"/>
      <c r="LVE93" s="31"/>
      <c r="LVF93" s="31"/>
      <c r="LVG93" s="31"/>
      <c r="LVH93" s="31"/>
      <c r="LVI93" s="31"/>
      <c r="LVJ93" s="31"/>
      <c r="LVK93" s="31"/>
      <c r="LVL93" s="31"/>
      <c r="LVM93" s="31"/>
      <c r="LVN93" s="31"/>
      <c r="LVO93" s="31"/>
      <c r="LVP93" s="31"/>
      <c r="LVQ93" s="31"/>
      <c r="LVR93" s="31"/>
      <c r="LVS93" s="31"/>
      <c r="LVT93" s="31"/>
      <c r="LVU93" s="31"/>
      <c r="LVV93" s="31"/>
      <c r="LVW93" s="31"/>
      <c r="LVX93" s="31"/>
      <c r="LVY93" s="31"/>
      <c r="LVZ93" s="31"/>
      <c r="LWA93" s="31"/>
      <c r="LWB93" s="31"/>
      <c r="LWC93" s="31"/>
      <c r="LWD93" s="31"/>
      <c r="LWE93" s="31"/>
      <c r="LWF93" s="31"/>
      <c r="LWG93" s="31"/>
      <c r="LWH93" s="31"/>
      <c r="LWI93" s="31"/>
      <c r="LWJ93" s="31"/>
      <c r="LWK93" s="31"/>
      <c r="LWL93" s="31"/>
      <c r="LWM93" s="31"/>
      <c r="LWN93" s="31"/>
      <c r="LWO93" s="31"/>
      <c r="LWP93" s="31"/>
      <c r="LWQ93" s="31"/>
      <c r="LWR93" s="31"/>
      <c r="LWS93" s="31"/>
      <c r="LWT93" s="31"/>
      <c r="LWU93" s="31"/>
      <c r="LWV93" s="31"/>
      <c r="LWW93" s="31"/>
      <c r="LWX93" s="31"/>
      <c r="LWY93" s="31"/>
      <c r="LWZ93" s="31"/>
      <c r="LXA93" s="31"/>
      <c r="LXB93" s="31"/>
      <c r="LXC93" s="31"/>
      <c r="LXD93" s="31"/>
      <c r="LXE93" s="31"/>
      <c r="LXF93" s="31"/>
      <c r="LXG93" s="31"/>
      <c r="LXH93" s="31"/>
      <c r="LXI93" s="31"/>
      <c r="LXJ93" s="31"/>
      <c r="LXK93" s="31"/>
      <c r="LXL93" s="31"/>
      <c r="LXM93" s="31"/>
      <c r="LXN93" s="31"/>
      <c r="LXO93" s="31"/>
      <c r="LXP93" s="31"/>
      <c r="LXQ93" s="31"/>
      <c r="LXR93" s="31"/>
      <c r="LXS93" s="31"/>
      <c r="LXT93" s="31"/>
      <c r="LXU93" s="31"/>
      <c r="LXV93" s="31"/>
      <c r="LXW93" s="31"/>
      <c r="LXX93" s="31"/>
      <c r="LXY93" s="31"/>
      <c r="LXZ93" s="31"/>
      <c r="LYA93" s="31"/>
      <c r="LYB93" s="31"/>
      <c r="LYC93" s="31"/>
      <c r="LYD93" s="31"/>
      <c r="LYE93" s="31"/>
      <c r="LYF93" s="31"/>
      <c r="LYG93" s="31"/>
      <c r="LYH93" s="31"/>
      <c r="LYI93" s="31"/>
      <c r="LYJ93" s="31"/>
      <c r="LYK93" s="31"/>
      <c r="LYL93" s="31"/>
      <c r="LYM93" s="31"/>
      <c r="LYN93" s="31"/>
      <c r="LYO93" s="31"/>
      <c r="LYP93" s="31"/>
      <c r="LYQ93" s="31"/>
      <c r="LYR93" s="31"/>
      <c r="LYS93" s="31"/>
      <c r="LYT93" s="31"/>
      <c r="LYU93" s="31"/>
      <c r="LYV93" s="31"/>
      <c r="LYW93" s="31"/>
      <c r="LYX93" s="31"/>
      <c r="LYY93" s="31"/>
      <c r="LYZ93" s="31"/>
      <c r="LZA93" s="31"/>
      <c r="LZB93" s="31"/>
      <c r="LZC93" s="31"/>
      <c r="LZD93" s="31"/>
      <c r="LZE93" s="31"/>
      <c r="LZF93" s="31"/>
      <c r="LZG93" s="31"/>
      <c r="LZH93" s="31"/>
      <c r="LZI93" s="31"/>
      <c r="LZJ93" s="31"/>
      <c r="LZK93" s="31"/>
      <c r="LZL93" s="31"/>
      <c r="LZM93" s="31"/>
      <c r="LZN93" s="31"/>
      <c r="LZO93" s="31"/>
      <c r="LZP93" s="31"/>
      <c r="LZQ93" s="31"/>
      <c r="LZR93" s="31"/>
      <c r="LZS93" s="31"/>
      <c r="LZT93" s="31"/>
      <c r="LZU93" s="31"/>
      <c r="LZV93" s="31"/>
      <c r="LZW93" s="31"/>
      <c r="LZX93" s="31"/>
      <c r="LZY93" s="31"/>
      <c r="LZZ93" s="31"/>
      <c r="MAA93" s="31"/>
      <c r="MAB93" s="31"/>
      <c r="MAC93" s="31"/>
      <c r="MAD93" s="31"/>
      <c r="MAE93" s="31"/>
      <c r="MAF93" s="31"/>
      <c r="MAG93" s="31"/>
      <c r="MAH93" s="31"/>
      <c r="MAI93" s="31"/>
      <c r="MAJ93" s="31"/>
      <c r="MAK93" s="31"/>
      <c r="MAL93" s="31"/>
      <c r="MAM93" s="31"/>
      <c r="MAN93" s="31"/>
      <c r="MAO93" s="31"/>
      <c r="MAP93" s="31"/>
      <c r="MAQ93" s="31"/>
      <c r="MAR93" s="31"/>
      <c r="MAS93" s="31"/>
      <c r="MAT93" s="31"/>
      <c r="MAU93" s="31"/>
      <c r="MAV93" s="31"/>
      <c r="MAW93" s="31"/>
      <c r="MAX93" s="31"/>
      <c r="MAY93" s="31"/>
      <c r="MAZ93" s="31"/>
      <c r="MBA93" s="31"/>
      <c r="MBB93" s="31"/>
      <c r="MBC93" s="31"/>
      <c r="MBD93" s="31"/>
      <c r="MBE93" s="31"/>
      <c r="MBF93" s="31"/>
      <c r="MBG93" s="31"/>
      <c r="MBH93" s="31"/>
      <c r="MBI93" s="31"/>
      <c r="MBJ93" s="31"/>
      <c r="MBK93" s="31"/>
      <c r="MBL93" s="31"/>
      <c r="MBM93" s="31"/>
      <c r="MBN93" s="31"/>
      <c r="MBO93" s="31"/>
      <c r="MBP93" s="31"/>
      <c r="MBQ93" s="31"/>
      <c r="MBR93" s="31"/>
      <c r="MBS93" s="31"/>
      <c r="MBT93" s="31"/>
      <c r="MBU93" s="31"/>
      <c r="MBV93" s="31"/>
      <c r="MBW93" s="31"/>
      <c r="MBX93" s="31"/>
      <c r="MBY93" s="31"/>
      <c r="MBZ93" s="31"/>
      <c r="MCA93" s="31"/>
      <c r="MCB93" s="31"/>
      <c r="MCC93" s="31"/>
      <c r="MCD93" s="31"/>
      <c r="MCE93" s="31"/>
      <c r="MCF93" s="31"/>
      <c r="MCG93" s="31"/>
      <c r="MCH93" s="31"/>
      <c r="MCI93" s="31"/>
      <c r="MCJ93" s="31"/>
      <c r="MCK93" s="31"/>
      <c r="MCL93" s="31"/>
      <c r="MCM93" s="31"/>
      <c r="MCN93" s="31"/>
      <c r="MCO93" s="31"/>
      <c r="MCP93" s="31"/>
      <c r="MCQ93" s="31"/>
      <c r="MCR93" s="31"/>
      <c r="MCS93" s="31"/>
      <c r="MCT93" s="31"/>
      <c r="MCU93" s="31"/>
      <c r="MCV93" s="31"/>
      <c r="MCW93" s="31"/>
      <c r="MCX93" s="31"/>
      <c r="MCY93" s="31"/>
      <c r="MCZ93" s="31"/>
      <c r="MDA93" s="31"/>
      <c r="MDB93" s="31"/>
      <c r="MDC93" s="31"/>
      <c r="MDD93" s="31"/>
      <c r="MDE93" s="31"/>
      <c r="MDF93" s="31"/>
      <c r="MDG93" s="31"/>
      <c r="MDH93" s="31"/>
      <c r="MDI93" s="31"/>
      <c r="MDJ93" s="31"/>
      <c r="MDK93" s="31"/>
      <c r="MDL93" s="31"/>
      <c r="MDM93" s="31"/>
      <c r="MDN93" s="31"/>
      <c r="MDO93" s="31"/>
      <c r="MDP93" s="31"/>
      <c r="MDQ93" s="31"/>
      <c r="MDR93" s="31"/>
      <c r="MDS93" s="31"/>
      <c r="MDT93" s="31"/>
      <c r="MDU93" s="31"/>
      <c r="MDV93" s="31"/>
      <c r="MDW93" s="31"/>
      <c r="MDX93" s="31"/>
      <c r="MDY93" s="31"/>
      <c r="MDZ93" s="31"/>
      <c r="MEA93" s="31"/>
      <c r="MEB93" s="31"/>
      <c r="MEC93" s="31"/>
      <c r="MED93" s="31"/>
      <c r="MEE93" s="31"/>
      <c r="MEF93" s="31"/>
      <c r="MEG93" s="31"/>
      <c r="MEH93" s="31"/>
      <c r="MEI93" s="31"/>
      <c r="MEJ93" s="31"/>
      <c r="MEK93" s="31"/>
      <c r="MEL93" s="31"/>
      <c r="MEM93" s="31"/>
      <c r="MEN93" s="31"/>
      <c r="MEO93" s="31"/>
      <c r="MEP93" s="31"/>
      <c r="MEQ93" s="31"/>
      <c r="MER93" s="31"/>
      <c r="MES93" s="31"/>
      <c r="MET93" s="31"/>
      <c r="MEU93" s="31"/>
      <c r="MEV93" s="31"/>
      <c r="MEW93" s="31"/>
      <c r="MEX93" s="31"/>
      <c r="MEY93" s="31"/>
      <c r="MEZ93" s="31"/>
      <c r="MFA93" s="31"/>
      <c r="MFB93" s="31"/>
      <c r="MFC93" s="31"/>
      <c r="MFD93" s="31"/>
      <c r="MFE93" s="31"/>
      <c r="MFF93" s="31"/>
      <c r="MFG93" s="31"/>
      <c r="MFH93" s="31"/>
      <c r="MFI93" s="31"/>
      <c r="MFJ93" s="31"/>
      <c r="MFK93" s="31"/>
      <c r="MFL93" s="31"/>
      <c r="MFM93" s="31"/>
      <c r="MFN93" s="31"/>
      <c r="MFO93" s="31"/>
      <c r="MFP93" s="31"/>
      <c r="MFQ93" s="31"/>
      <c r="MFR93" s="31"/>
      <c r="MFS93" s="31"/>
      <c r="MFT93" s="31"/>
      <c r="MFU93" s="31"/>
      <c r="MFV93" s="31"/>
      <c r="MFW93" s="31"/>
      <c r="MFX93" s="31"/>
      <c r="MFY93" s="31"/>
      <c r="MFZ93" s="31"/>
      <c r="MGA93" s="31"/>
      <c r="MGB93" s="31"/>
      <c r="MGC93" s="31"/>
      <c r="MGD93" s="31"/>
      <c r="MGE93" s="31"/>
      <c r="MGF93" s="31"/>
      <c r="MGG93" s="31"/>
      <c r="MGH93" s="31"/>
      <c r="MGI93" s="31"/>
      <c r="MGJ93" s="31"/>
      <c r="MGK93" s="31"/>
      <c r="MGL93" s="31"/>
      <c r="MGM93" s="31"/>
      <c r="MGN93" s="31"/>
      <c r="MGO93" s="31"/>
      <c r="MGP93" s="31"/>
      <c r="MGQ93" s="31"/>
      <c r="MGR93" s="31"/>
      <c r="MGS93" s="31"/>
      <c r="MGT93" s="31"/>
      <c r="MGU93" s="31"/>
      <c r="MGV93" s="31"/>
      <c r="MGW93" s="31"/>
      <c r="MGX93" s="31"/>
      <c r="MGY93" s="31"/>
      <c r="MGZ93" s="31"/>
      <c r="MHA93" s="31"/>
      <c r="MHB93" s="31"/>
      <c r="MHC93" s="31"/>
      <c r="MHD93" s="31"/>
      <c r="MHE93" s="31"/>
      <c r="MHF93" s="31"/>
      <c r="MHG93" s="31"/>
      <c r="MHH93" s="31"/>
      <c r="MHI93" s="31"/>
      <c r="MHJ93" s="31"/>
      <c r="MHK93" s="31"/>
      <c r="MHL93" s="31"/>
      <c r="MHM93" s="31"/>
      <c r="MHN93" s="31"/>
      <c r="MHO93" s="31"/>
      <c r="MHP93" s="31"/>
      <c r="MHQ93" s="31"/>
      <c r="MHR93" s="31"/>
      <c r="MHS93" s="31"/>
      <c r="MHT93" s="31"/>
      <c r="MHU93" s="31"/>
      <c r="MHV93" s="31"/>
      <c r="MHW93" s="31"/>
      <c r="MHX93" s="31"/>
      <c r="MHY93" s="31"/>
      <c r="MHZ93" s="31"/>
      <c r="MIA93" s="31"/>
      <c r="MIB93" s="31"/>
      <c r="MIC93" s="31"/>
      <c r="MID93" s="31"/>
      <c r="MIE93" s="31"/>
      <c r="MIF93" s="31"/>
      <c r="MIG93" s="31"/>
      <c r="MIH93" s="31"/>
      <c r="MII93" s="31"/>
      <c r="MIJ93" s="31"/>
      <c r="MIK93" s="31"/>
      <c r="MIL93" s="31"/>
      <c r="MIM93" s="31"/>
      <c r="MIN93" s="31"/>
      <c r="MIO93" s="31"/>
      <c r="MIP93" s="31"/>
      <c r="MIQ93" s="31"/>
      <c r="MIR93" s="31"/>
      <c r="MIS93" s="31"/>
      <c r="MIT93" s="31"/>
      <c r="MIU93" s="31"/>
      <c r="MIV93" s="31"/>
      <c r="MIW93" s="31"/>
      <c r="MIX93" s="31"/>
      <c r="MIY93" s="31"/>
      <c r="MIZ93" s="31"/>
      <c r="MJA93" s="31"/>
      <c r="MJB93" s="31"/>
      <c r="MJC93" s="31"/>
      <c r="MJD93" s="31"/>
      <c r="MJE93" s="31"/>
      <c r="MJF93" s="31"/>
      <c r="MJG93" s="31"/>
      <c r="MJH93" s="31"/>
      <c r="MJI93" s="31"/>
      <c r="MJJ93" s="31"/>
      <c r="MJK93" s="31"/>
      <c r="MJL93" s="31"/>
      <c r="MJM93" s="31"/>
      <c r="MJN93" s="31"/>
      <c r="MJO93" s="31"/>
      <c r="MJP93" s="31"/>
      <c r="MJQ93" s="31"/>
      <c r="MJR93" s="31"/>
      <c r="MJS93" s="31"/>
      <c r="MJT93" s="31"/>
      <c r="MJU93" s="31"/>
      <c r="MJV93" s="31"/>
      <c r="MJW93" s="31"/>
      <c r="MJX93" s="31"/>
      <c r="MJY93" s="31"/>
      <c r="MJZ93" s="31"/>
      <c r="MKA93" s="31"/>
      <c r="MKB93" s="31"/>
      <c r="MKC93" s="31"/>
      <c r="MKD93" s="31"/>
      <c r="MKE93" s="31"/>
      <c r="MKF93" s="31"/>
      <c r="MKG93" s="31"/>
      <c r="MKH93" s="31"/>
      <c r="MKI93" s="31"/>
      <c r="MKJ93" s="31"/>
      <c r="MKK93" s="31"/>
      <c r="MKL93" s="31"/>
      <c r="MKM93" s="31"/>
      <c r="MKN93" s="31"/>
      <c r="MKO93" s="31"/>
      <c r="MKP93" s="31"/>
      <c r="MKQ93" s="31"/>
      <c r="MKR93" s="31"/>
      <c r="MKS93" s="31"/>
      <c r="MKT93" s="31"/>
      <c r="MKU93" s="31"/>
      <c r="MKV93" s="31"/>
      <c r="MKW93" s="31"/>
      <c r="MKX93" s="31"/>
      <c r="MKY93" s="31"/>
      <c r="MKZ93" s="31"/>
      <c r="MLA93" s="31"/>
      <c r="MLB93" s="31"/>
      <c r="MLC93" s="31"/>
      <c r="MLD93" s="31"/>
      <c r="MLE93" s="31"/>
      <c r="MLF93" s="31"/>
      <c r="MLG93" s="31"/>
      <c r="MLH93" s="31"/>
      <c r="MLI93" s="31"/>
      <c r="MLJ93" s="31"/>
      <c r="MLK93" s="31"/>
      <c r="MLL93" s="31"/>
      <c r="MLM93" s="31"/>
      <c r="MLN93" s="31"/>
      <c r="MLO93" s="31"/>
      <c r="MLP93" s="31"/>
      <c r="MLQ93" s="31"/>
      <c r="MLR93" s="31"/>
      <c r="MLS93" s="31"/>
      <c r="MLT93" s="31"/>
      <c r="MLU93" s="31"/>
      <c r="MLV93" s="31"/>
      <c r="MLW93" s="31"/>
      <c r="MLX93" s="31"/>
      <c r="MLY93" s="31"/>
      <c r="MLZ93" s="31"/>
      <c r="MMA93" s="31"/>
      <c r="MMB93" s="31"/>
      <c r="MMC93" s="31"/>
      <c r="MMD93" s="31"/>
      <c r="MME93" s="31"/>
      <c r="MMF93" s="31"/>
      <c r="MMG93" s="31"/>
      <c r="MMH93" s="31"/>
      <c r="MMI93" s="31"/>
      <c r="MMJ93" s="31"/>
      <c r="MMK93" s="31"/>
      <c r="MML93" s="31"/>
      <c r="MMM93" s="31"/>
      <c r="MMN93" s="31"/>
      <c r="MMO93" s="31"/>
      <c r="MMP93" s="31"/>
      <c r="MMQ93" s="31"/>
      <c r="MMR93" s="31"/>
      <c r="MMS93" s="31"/>
      <c r="MMT93" s="31"/>
      <c r="MMU93" s="31"/>
      <c r="MMV93" s="31"/>
      <c r="MMW93" s="31"/>
      <c r="MMX93" s="31"/>
      <c r="MMY93" s="31"/>
      <c r="MMZ93" s="31"/>
      <c r="MNA93" s="31"/>
      <c r="MNB93" s="31"/>
      <c r="MNC93" s="31"/>
      <c r="MND93" s="31"/>
      <c r="MNE93" s="31"/>
      <c r="MNF93" s="31"/>
      <c r="MNG93" s="31"/>
      <c r="MNH93" s="31"/>
      <c r="MNI93" s="31"/>
      <c r="MNJ93" s="31"/>
      <c r="MNK93" s="31"/>
      <c r="MNL93" s="31"/>
      <c r="MNM93" s="31"/>
      <c r="MNN93" s="31"/>
      <c r="MNO93" s="31"/>
      <c r="MNP93" s="31"/>
      <c r="MNQ93" s="31"/>
      <c r="MNR93" s="31"/>
      <c r="MNS93" s="31"/>
      <c r="MNT93" s="31"/>
      <c r="MNU93" s="31"/>
      <c r="MNV93" s="31"/>
      <c r="MNW93" s="31"/>
      <c r="MNX93" s="31"/>
      <c r="MNY93" s="31"/>
      <c r="MNZ93" s="31"/>
      <c r="MOA93" s="31"/>
      <c r="MOB93" s="31"/>
      <c r="MOC93" s="31"/>
      <c r="MOD93" s="31"/>
      <c r="MOE93" s="31"/>
      <c r="MOF93" s="31"/>
      <c r="MOG93" s="31"/>
      <c r="MOH93" s="31"/>
      <c r="MOI93" s="31"/>
      <c r="MOJ93" s="31"/>
      <c r="MOK93" s="31"/>
      <c r="MOL93" s="31"/>
      <c r="MOM93" s="31"/>
      <c r="MON93" s="31"/>
      <c r="MOO93" s="31"/>
      <c r="MOP93" s="31"/>
      <c r="MOQ93" s="31"/>
      <c r="MOR93" s="31"/>
      <c r="MOS93" s="31"/>
      <c r="MOT93" s="31"/>
      <c r="MOU93" s="31"/>
      <c r="MOV93" s="31"/>
      <c r="MOW93" s="31"/>
      <c r="MOX93" s="31"/>
      <c r="MOY93" s="31"/>
      <c r="MOZ93" s="31"/>
      <c r="MPA93" s="31"/>
      <c r="MPB93" s="31"/>
      <c r="MPC93" s="31"/>
      <c r="MPD93" s="31"/>
      <c r="MPE93" s="31"/>
      <c r="MPF93" s="31"/>
      <c r="MPG93" s="31"/>
      <c r="MPH93" s="31"/>
      <c r="MPI93" s="31"/>
      <c r="MPJ93" s="31"/>
      <c r="MPK93" s="31"/>
      <c r="MPL93" s="31"/>
      <c r="MPM93" s="31"/>
      <c r="MPN93" s="31"/>
      <c r="MPO93" s="31"/>
      <c r="MPP93" s="31"/>
      <c r="MPQ93" s="31"/>
      <c r="MPR93" s="31"/>
      <c r="MPS93" s="31"/>
      <c r="MPT93" s="31"/>
      <c r="MPU93" s="31"/>
      <c r="MPV93" s="31"/>
      <c r="MPW93" s="31"/>
      <c r="MPX93" s="31"/>
      <c r="MPY93" s="31"/>
      <c r="MPZ93" s="31"/>
      <c r="MQA93" s="31"/>
      <c r="MQB93" s="31"/>
      <c r="MQC93" s="31"/>
      <c r="MQD93" s="31"/>
      <c r="MQE93" s="31"/>
      <c r="MQF93" s="31"/>
      <c r="MQG93" s="31"/>
      <c r="MQH93" s="31"/>
      <c r="MQI93" s="31"/>
      <c r="MQJ93" s="31"/>
      <c r="MQK93" s="31"/>
      <c r="MQL93" s="31"/>
      <c r="MQM93" s="31"/>
      <c r="MQN93" s="31"/>
      <c r="MQO93" s="31"/>
      <c r="MQP93" s="31"/>
      <c r="MQQ93" s="31"/>
      <c r="MQR93" s="31"/>
      <c r="MQS93" s="31"/>
      <c r="MQT93" s="31"/>
      <c r="MQU93" s="31"/>
      <c r="MQV93" s="31"/>
      <c r="MQW93" s="31"/>
      <c r="MQX93" s="31"/>
      <c r="MQY93" s="31"/>
      <c r="MQZ93" s="31"/>
      <c r="MRA93" s="31"/>
      <c r="MRB93" s="31"/>
      <c r="MRC93" s="31"/>
      <c r="MRD93" s="31"/>
      <c r="MRE93" s="31"/>
      <c r="MRF93" s="31"/>
      <c r="MRG93" s="31"/>
      <c r="MRH93" s="31"/>
      <c r="MRI93" s="31"/>
      <c r="MRJ93" s="31"/>
      <c r="MRK93" s="31"/>
      <c r="MRL93" s="31"/>
      <c r="MRM93" s="31"/>
      <c r="MRN93" s="31"/>
      <c r="MRO93" s="31"/>
      <c r="MRP93" s="31"/>
      <c r="MRQ93" s="31"/>
      <c r="MRR93" s="31"/>
      <c r="MRS93" s="31"/>
      <c r="MRT93" s="31"/>
      <c r="MRU93" s="31"/>
      <c r="MRV93" s="31"/>
      <c r="MRW93" s="31"/>
      <c r="MRX93" s="31"/>
      <c r="MRY93" s="31"/>
      <c r="MRZ93" s="31"/>
      <c r="MSA93" s="31"/>
      <c r="MSB93" s="31"/>
      <c r="MSC93" s="31"/>
      <c r="MSD93" s="31"/>
      <c r="MSE93" s="31"/>
      <c r="MSF93" s="31"/>
      <c r="MSG93" s="31"/>
      <c r="MSH93" s="31"/>
      <c r="MSI93" s="31"/>
      <c r="MSJ93" s="31"/>
      <c r="MSK93" s="31"/>
      <c r="MSL93" s="31"/>
      <c r="MSM93" s="31"/>
      <c r="MSN93" s="31"/>
      <c r="MSO93" s="31"/>
      <c r="MSP93" s="31"/>
      <c r="MSQ93" s="31"/>
      <c r="MSR93" s="31"/>
      <c r="MSS93" s="31"/>
      <c r="MST93" s="31"/>
      <c r="MSU93" s="31"/>
      <c r="MSV93" s="31"/>
      <c r="MSW93" s="31"/>
      <c r="MSX93" s="31"/>
      <c r="MSY93" s="31"/>
      <c r="MSZ93" s="31"/>
      <c r="MTA93" s="31"/>
      <c r="MTB93" s="31"/>
      <c r="MTC93" s="31"/>
      <c r="MTD93" s="31"/>
      <c r="MTE93" s="31"/>
      <c r="MTF93" s="31"/>
      <c r="MTG93" s="31"/>
      <c r="MTH93" s="31"/>
      <c r="MTI93" s="31"/>
      <c r="MTJ93" s="31"/>
      <c r="MTK93" s="31"/>
      <c r="MTL93" s="31"/>
      <c r="MTM93" s="31"/>
      <c r="MTN93" s="31"/>
      <c r="MTO93" s="31"/>
      <c r="MTP93" s="31"/>
      <c r="MTQ93" s="31"/>
      <c r="MTR93" s="31"/>
      <c r="MTS93" s="31"/>
      <c r="MTT93" s="31"/>
      <c r="MTU93" s="31"/>
      <c r="MTV93" s="31"/>
      <c r="MTW93" s="31"/>
      <c r="MTX93" s="31"/>
      <c r="MTY93" s="31"/>
      <c r="MTZ93" s="31"/>
      <c r="MUA93" s="31"/>
      <c r="MUB93" s="31"/>
      <c r="MUC93" s="31"/>
      <c r="MUD93" s="31"/>
      <c r="MUE93" s="31"/>
      <c r="MUF93" s="31"/>
      <c r="MUG93" s="31"/>
      <c r="MUH93" s="31"/>
      <c r="MUI93" s="31"/>
      <c r="MUJ93" s="31"/>
      <c r="MUK93" s="31"/>
      <c r="MUL93" s="31"/>
      <c r="MUM93" s="31"/>
      <c r="MUN93" s="31"/>
      <c r="MUO93" s="31"/>
      <c r="MUP93" s="31"/>
      <c r="MUQ93" s="31"/>
      <c r="MUR93" s="31"/>
      <c r="MUS93" s="31"/>
      <c r="MUT93" s="31"/>
      <c r="MUU93" s="31"/>
      <c r="MUV93" s="31"/>
      <c r="MUW93" s="31"/>
      <c r="MUX93" s="31"/>
      <c r="MUY93" s="31"/>
      <c r="MUZ93" s="31"/>
      <c r="MVA93" s="31"/>
      <c r="MVB93" s="31"/>
      <c r="MVC93" s="31"/>
      <c r="MVD93" s="31"/>
      <c r="MVE93" s="31"/>
      <c r="MVF93" s="31"/>
      <c r="MVG93" s="31"/>
      <c r="MVH93" s="31"/>
      <c r="MVI93" s="31"/>
      <c r="MVJ93" s="31"/>
      <c r="MVK93" s="31"/>
      <c r="MVL93" s="31"/>
      <c r="MVM93" s="31"/>
      <c r="MVN93" s="31"/>
      <c r="MVO93" s="31"/>
      <c r="MVP93" s="31"/>
      <c r="MVQ93" s="31"/>
      <c r="MVR93" s="31"/>
      <c r="MVS93" s="31"/>
      <c r="MVT93" s="31"/>
      <c r="MVU93" s="31"/>
      <c r="MVV93" s="31"/>
      <c r="MVW93" s="31"/>
      <c r="MVX93" s="31"/>
      <c r="MVY93" s="31"/>
      <c r="MVZ93" s="31"/>
      <c r="MWA93" s="31"/>
      <c r="MWB93" s="31"/>
      <c r="MWC93" s="31"/>
      <c r="MWD93" s="31"/>
      <c r="MWE93" s="31"/>
      <c r="MWF93" s="31"/>
      <c r="MWG93" s="31"/>
      <c r="MWH93" s="31"/>
      <c r="MWI93" s="31"/>
      <c r="MWJ93" s="31"/>
      <c r="MWK93" s="31"/>
      <c r="MWL93" s="31"/>
      <c r="MWM93" s="31"/>
      <c r="MWN93" s="31"/>
      <c r="MWO93" s="31"/>
      <c r="MWP93" s="31"/>
      <c r="MWQ93" s="31"/>
      <c r="MWR93" s="31"/>
      <c r="MWS93" s="31"/>
      <c r="MWT93" s="31"/>
      <c r="MWU93" s="31"/>
      <c r="MWV93" s="31"/>
      <c r="MWW93" s="31"/>
      <c r="MWX93" s="31"/>
      <c r="MWY93" s="31"/>
      <c r="MWZ93" s="31"/>
      <c r="MXA93" s="31"/>
      <c r="MXB93" s="31"/>
      <c r="MXC93" s="31"/>
      <c r="MXD93" s="31"/>
      <c r="MXE93" s="31"/>
      <c r="MXF93" s="31"/>
      <c r="MXG93" s="31"/>
      <c r="MXH93" s="31"/>
      <c r="MXI93" s="31"/>
      <c r="MXJ93" s="31"/>
      <c r="MXK93" s="31"/>
      <c r="MXL93" s="31"/>
      <c r="MXM93" s="31"/>
      <c r="MXN93" s="31"/>
      <c r="MXO93" s="31"/>
      <c r="MXP93" s="31"/>
      <c r="MXQ93" s="31"/>
      <c r="MXR93" s="31"/>
      <c r="MXS93" s="31"/>
      <c r="MXT93" s="31"/>
      <c r="MXU93" s="31"/>
      <c r="MXV93" s="31"/>
      <c r="MXW93" s="31"/>
      <c r="MXX93" s="31"/>
      <c r="MXY93" s="31"/>
      <c r="MXZ93" s="31"/>
      <c r="MYA93" s="31"/>
      <c r="MYB93" s="31"/>
      <c r="MYC93" s="31"/>
      <c r="MYD93" s="31"/>
      <c r="MYE93" s="31"/>
      <c r="MYF93" s="31"/>
      <c r="MYG93" s="31"/>
      <c r="MYH93" s="31"/>
      <c r="MYI93" s="31"/>
      <c r="MYJ93" s="31"/>
      <c r="MYK93" s="31"/>
      <c r="MYL93" s="31"/>
      <c r="MYM93" s="31"/>
      <c r="MYN93" s="31"/>
      <c r="MYO93" s="31"/>
      <c r="MYP93" s="31"/>
      <c r="MYQ93" s="31"/>
      <c r="MYR93" s="31"/>
      <c r="MYS93" s="31"/>
      <c r="MYT93" s="31"/>
      <c r="MYU93" s="31"/>
      <c r="MYV93" s="31"/>
      <c r="MYW93" s="31"/>
      <c r="MYX93" s="31"/>
      <c r="MYY93" s="31"/>
      <c r="MYZ93" s="31"/>
      <c r="MZA93" s="31"/>
      <c r="MZB93" s="31"/>
      <c r="MZC93" s="31"/>
      <c r="MZD93" s="31"/>
      <c r="MZE93" s="31"/>
      <c r="MZF93" s="31"/>
      <c r="MZG93" s="31"/>
      <c r="MZH93" s="31"/>
      <c r="MZI93" s="31"/>
      <c r="MZJ93" s="31"/>
      <c r="MZK93" s="31"/>
      <c r="MZL93" s="31"/>
      <c r="MZM93" s="31"/>
      <c r="MZN93" s="31"/>
      <c r="MZO93" s="31"/>
      <c r="MZP93" s="31"/>
      <c r="MZQ93" s="31"/>
      <c r="MZR93" s="31"/>
      <c r="MZS93" s="31"/>
      <c r="MZT93" s="31"/>
      <c r="MZU93" s="31"/>
      <c r="MZV93" s="31"/>
      <c r="MZW93" s="31"/>
      <c r="MZX93" s="31"/>
      <c r="MZY93" s="31"/>
      <c r="MZZ93" s="31"/>
      <c r="NAA93" s="31"/>
      <c r="NAB93" s="31"/>
      <c r="NAC93" s="31"/>
      <c r="NAD93" s="31"/>
      <c r="NAE93" s="31"/>
      <c r="NAF93" s="31"/>
      <c r="NAG93" s="31"/>
      <c r="NAH93" s="31"/>
      <c r="NAI93" s="31"/>
      <c r="NAJ93" s="31"/>
      <c r="NAK93" s="31"/>
      <c r="NAL93" s="31"/>
      <c r="NAM93" s="31"/>
      <c r="NAN93" s="31"/>
      <c r="NAO93" s="31"/>
      <c r="NAP93" s="31"/>
      <c r="NAQ93" s="31"/>
      <c r="NAR93" s="31"/>
      <c r="NAS93" s="31"/>
      <c r="NAT93" s="31"/>
      <c r="NAU93" s="31"/>
      <c r="NAV93" s="31"/>
      <c r="NAW93" s="31"/>
      <c r="NAX93" s="31"/>
      <c r="NAY93" s="31"/>
      <c r="NAZ93" s="31"/>
      <c r="NBA93" s="31"/>
      <c r="NBB93" s="31"/>
      <c r="NBC93" s="31"/>
      <c r="NBD93" s="31"/>
      <c r="NBE93" s="31"/>
      <c r="NBF93" s="31"/>
      <c r="NBG93" s="31"/>
      <c r="NBH93" s="31"/>
      <c r="NBI93" s="31"/>
      <c r="NBJ93" s="31"/>
      <c r="NBK93" s="31"/>
      <c r="NBL93" s="31"/>
      <c r="NBM93" s="31"/>
      <c r="NBN93" s="31"/>
      <c r="NBO93" s="31"/>
      <c r="NBP93" s="31"/>
      <c r="NBQ93" s="31"/>
      <c r="NBR93" s="31"/>
      <c r="NBS93" s="31"/>
      <c r="NBT93" s="31"/>
      <c r="NBU93" s="31"/>
      <c r="NBV93" s="31"/>
      <c r="NBW93" s="31"/>
      <c r="NBX93" s="31"/>
      <c r="NBY93" s="31"/>
      <c r="NBZ93" s="31"/>
      <c r="NCA93" s="31"/>
      <c r="NCB93" s="31"/>
      <c r="NCC93" s="31"/>
      <c r="NCD93" s="31"/>
      <c r="NCE93" s="31"/>
      <c r="NCF93" s="31"/>
      <c r="NCG93" s="31"/>
      <c r="NCH93" s="31"/>
      <c r="NCI93" s="31"/>
      <c r="NCJ93" s="31"/>
      <c r="NCK93" s="31"/>
      <c r="NCL93" s="31"/>
      <c r="NCM93" s="31"/>
      <c r="NCN93" s="31"/>
      <c r="NCO93" s="31"/>
      <c r="NCP93" s="31"/>
      <c r="NCQ93" s="31"/>
      <c r="NCR93" s="31"/>
      <c r="NCS93" s="31"/>
      <c r="NCT93" s="31"/>
      <c r="NCU93" s="31"/>
      <c r="NCV93" s="31"/>
      <c r="NCW93" s="31"/>
      <c r="NCX93" s="31"/>
      <c r="NCY93" s="31"/>
      <c r="NCZ93" s="31"/>
      <c r="NDA93" s="31"/>
      <c r="NDB93" s="31"/>
      <c r="NDC93" s="31"/>
      <c r="NDD93" s="31"/>
      <c r="NDE93" s="31"/>
      <c r="NDF93" s="31"/>
      <c r="NDG93" s="31"/>
      <c r="NDH93" s="31"/>
      <c r="NDI93" s="31"/>
      <c r="NDJ93" s="31"/>
      <c r="NDK93" s="31"/>
      <c r="NDL93" s="31"/>
      <c r="NDM93" s="31"/>
      <c r="NDN93" s="31"/>
      <c r="NDO93" s="31"/>
      <c r="NDP93" s="31"/>
      <c r="NDQ93" s="31"/>
      <c r="NDR93" s="31"/>
      <c r="NDS93" s="31"/>
      <c r="NDT93" s="31"/>
      <c r="NDU93" s="31"/>
      <c r="NDV93" s="31"/>
      <c r="NDW93" s="31"/>
      <c r="NDX93" s="31"/>
      <c r="NDY93" s="31"/>
      <c r="NDZ93" s="31"/>
      <c r="NEA93" s="31"/>
      <c r="NEB93" s="31"/>
      <c r="NEC93" s="31"/>
      <c r="NED93" s="31"/>
      <c r="NEE93" s="31"/>
      <c r="NEF93" s="31"/>
      <c r="NEG93" s="31"/>
      <c r="NEH93" s="31"/>
      <c r="NEI93" s="31"/>
      <c r="NEJ93" s="31"/>
      <c r="NEK93" s="31"/>
      <c r="NEL93" s="31"/>
      <c r="NEM93" s="31"/>
      <c r="NEN93" s="31"/>
      <c r="NEO93" s="31"/>
      <c r="NEP93" s="31"/>
      <c r="NEQ93" s="31"/>
      <c r="NER93" s="31"/>
      <c r="NES93" s="31"/>
      <c r="NET93" s="31"/>
      <c r="NEU93" s="31"/>
      <c r="NEV93" s="31"/>
      <c r="NEW93" s="31"/>
      <c r="NEX93" s="31"/>
      <c r="NEY93" s="31"/>
      <c r="NEZ93" s="31"/>
      <c r="NFA93" s="31"/>
      <c r="NFB93" s="31"/>
      <c r="NFC93" s="31"/>
      <c r="NFD93" s="31"/>
      <c r="NFE93" s="31"/>
      <c r="NFF93" s="31"/>
      <c r="NFG93" s="31"/>
      <c r="NFH93" s="31"/>
      <c r="NFI93" s="31"/>
      <c r="NFJ93" s="31"/>
      <c r="NFK93" s="31"/>
      <c r="NFL93" s="31"/>
      <c r="NFM93" s="31"/>
      <c r="NFN93" s="31"/>
      <c r="NFO93" s="31"/>
      <c r="NFP93" s="31"/>
      <c r="NFQ93" s="31"/>
      <c r="NFR93" s="31"/>
      <c r="NFS93" s="31"/>
      <c r="NFT93" s="31"/>
      <c r="NFU93" s="31"/>
      <c r="NFV93" s="31"/>
      <c r="NFW93" s="31"/>
      <c r="NFX93" s="31"/>
      <c r="NFY93" s="31"/>
      <c r="NFZ93" s="31"/>
      <c r="NGA93" s="31"/>
      <c r="NGB93" s="31"/>
      <c r="NGC93" s="31"/>
      <c r="NGD93" s="31"/>
      <c r="NGE93" s="31"/>
      <c r="NGF93" s="31"/>
      <c r="NGG93" s="31"/>
      <c r="NGH93" s="31"/>
      <c r="NGI93" s="31"/>
      <c r="NGJ93" s="31"/>
      <c r="NGK93" s="31"/>
      <c r="NGL93" s="31"/>
      <c r="NGM93" s="31"/>
      <c r="NGN93" s="31"/>
      <c r="NGO93" s="31"/>
      <c r="NGP93" s="31"/>
      <c r="NGQ93" s="31"/>
      <c r="NGR93" s="31"/>
      <c r="NGS93" s="31"/>
      <c r="NGT93" s="31"/>
      <c r="NGU93" s="31"/>
      <c r="NGV93" s="31"/>
      <c r="NGW93" s="31"/>
      <c r="NGX93" s="31"/>
      <c r="NGY93" s="31"/>
      <c r="NGZ93" s="31"/>
      <c r="NHA93" s="31"/>
      <c r="NHB93" s="31"/>
      <c r="NHC93" s="31"/>
      <c r="NHD93" s="31"/>
      <c r="NHE93" s="31"/>
      <c r="NHF93" s="31"/>
      <c r="NHG93" s="31"/>
      <c r="NHH93" s="31"/>
      <c r="NHI93" s="31"/>
      <c r="NHJ93" s="31"/>
      <c r="NHK93" s="31"/>
      <c r="NHL93" s="31"/>
      <c r="NHM93" s="31"/>
      <c r="NHN93" s="31"/>
      <c r="NHO93" s="31"/>
      <c r="NHP93" s="31"/>
      <c r="NHQ93" s="31"/>
      <c r="NHR93" s="31"/>
      <c r="NHS93" s="31"/>
      <c r="NHT93" s="31"/>
      <c r="NHU93" s="31"/>
      <c r="NHV93" s="31"/>
      <c r="NHW93" s="31"/>
      <c r="NHX93" s="31"/>
      <c r="NHY93" s="31"/>
      <c r="NHZ93" s="31"/>
      <c r="NIA93" s="31"/>
      <c r="NIB93" s="31"/>
      <c r="NIC93" s="31"/>
      <c r="NID93" s="31"/>
      <c r="NIE93" s="31"/>
      <c r="NIF93" s="31"/>
      <c r="NIG93" s="31"/>
      <c r="NIH93" s="31"/>
      <c r="NII93" s="31"/>
      <c r="NIJ93" s="31"/>
      <c r="NIK93" s="31"/>
      <c r="NIL93" s="31"/>
      <c r="NIM93" s="31"/>
      <c r="NIN93" s="31"/>
      <c r="NIO93" s="31"/>
      <c r="NIP93" s="31"/>
      <c r="NIQ93" s="31"/>
      <c r="NIR93" s="31"/>
      <c r="NIS93" s="31"/>
      <c r="NIT93" s="31"/>
      <c r="NIU93" s="31"/>
      <c r="NIV93" s="31"/>
      <c r="NIW93" s="31"/>
      <c r="NIX93" s="31"/>
      <c r="NIY93" s="31"/>
      <c r="NIZ93" s="31"/>
      <c r="NJA93" s="31"/>
      <c r="NJB93" s="31"/>
      <c r="NJC93" s="31"/>
      <c r="NJD93" s="31"/>
      <c r="NJE93" s="31"/>
      <c r="NJF93" s="31"/>
      <c r="NJG93" s="31"/>
      <c r="NJH93" s="31"/>
      <c r="NJI93" s="31"/>
      <c r="NJJ93" s="31"/>
      <c r="NJK93" s="31"/>
      <c r="NJL93" s="31"/>
      <c r="NJM93" s="31"/>
      <c r="NJN93" s="31"/>
      <c r="NJO93" s="31"/>
      <c r="NJP93" s="31"/>
      <c r="NJQ93" s="31"/>
      <c r="NJR93" s="31"/>
      <c r="NJS93" s="31"/>
      <c r="NJT93" s="31"/>
      <c r="NJU93" s="31"/>
      <c r="NJV93" s="31"/>
      <c r="NJW93" s="31"/>
      <c r="NJX93" s="31"/>
      <c r="NJY93" s="31"/>
      <c r="NJZ93" s="31"/>
      <c r="NKA93" s="31"/>
      <c r="NKB93" s="31"/>
      <c r="NKC93" s="31"/>
      <c r="NKD93" s="31"/>
      <c r="NKE93" s="31"/>
      <c r="NKF93" s="31"/>
      <c r="NKG93" s="31"/>
      <c r="NKH93" s="31"/>
      <c r="NKI93" s="31"/>
      <c r="NKJ93" s="31"/>
      <c r="NKK93" s="31"/>
      <c r="NKL93" s="31"/>
      <c r="NKM93" s="31"/>
      <c r="NKN93" s="31"/>
      <c r="NKO93" s="31"/>
      <c r="NKP93" s="31"/>
      <c r="NKQ93" s="31"/>
      <c r="NKR93" s="31"/>
      <c r="NKS93" s="31"/>
      <c r="NKT93" s="31"/>
      <c r="NKU93" s="31"/>
      <c r="NKV93" s="31"/>
      <c r="NKW93" s="31"/>
      <c r="NKX93" s="31"/>
      <c r="NKY93" s="31"/>
      <c r="NKZ93" s="31"/>
      <c r="NLA93" s="31"/>
      <c r="NLB93" s="31"/>
      <c r="NLC93" s="31"/>
      <c r="NLD93" s="31"/>
      <c r="NLE93" s="31"/>
      <c r="NLF93" s="31"/>
      <c r="NLG93" s="31"/>
      <c r="NLH93" s="31"/>
      <c r="NLI93" s="31"/>
      <c r="NLJ93" s="31"/>
      <c r="NLK93" s="31"/>
      <c r="NLL93" s="31"/>
      <c r="NLM93" s="31"/>
      <c r="NLN93" s="31"/>
      <c r="NLO93" s="31"/>
      <c r="NLP93" s="31"/>
      <c r="NLQ93" s="31"/>
      <c r="NLR93" s="31"/>
      <c r="NLS93" s="31"/>
      <c r="NLT93" s="31"/>
      <c r="NLU93" s="31"/>
      <c r="NLV93" s="31"/>
      <c r="NLW93" s="31"/>
      <c r="NLX93" s="31"/>
      <c r="NLY93" s="31"/>
      <c r="NLZ93" s="31"/>
      <c r="NMA93" s="31"/>
      <c r="NMB93" s="31"/>
      <c r="NMC93" s="31"/>
      <c r="NMD93" s="31"/>
      <c r="NME93" s="31"/>
      <c r="NMF93" s="31"/>
      <c r="NMG93" s="31"/>
      <c r="NMH93" s="31"/>
      <c r="NMI93" s="31"/>
      <c r="NMJ93" s="31"/>
      <c r="NMK93" s="31"/>
      <c r="NML93" s="31"/>
      <c r="NMM93" s="31"/>
      <c r="NMN93" s="31"/>
      <c r="NMO93" s="31"/>
      <c r="NMP93" s="31"/>
      <c r="NMQ93" s="31"/>
      <c r="NMR93" s="31"/>
      <c r="NMS93" s="31"/>
      <c r="NMT93" s="31"/>
      <c r="NMU93" s="31"/>
      <c r="NMV93" s="31"/>
      <c r="NMW93" s="31"/>
      <c r="NMX93" s="31"/>
      <c r="NMY93" s="31"/>
      <c r="NMZ93" s="31"/>
      <c r="NNA93" s="31"/>
      <c r="NNB93" s="31"/>
      <c r="NNC93" s="31"/>
      <c r="NND93" s="31"/>
      <c r="NNE93" s="31"/>
      <c r="NNF93" s="31"/>
      <c r="NNG93" s="31"/>
      <c r="NNH93" s="31"/>
      <c r="NNI93" s="31"/>
      <c r="NNJ93" s="31"/>
      <c r="NNK93" s="31"/>
      <c r="NNL93" s="31"/>
      <c r="NNM93" s="31"/>
      <c r="NNN93" s="31"/>
      <c r="NNO93" s="31"/>
      <c r="NNP93" s="31"/>
      <c r="NNQ93" s="31"/>
      <c r="NNR93" s="31"/>
      <c r="NNS93" s="31"/>
      <c r="NNT93" s="31"/>
      <c r="NNU93" s="31"/>
      <c r="NNV93" s="31"/>
      <c r="NNW93" s="31"/>
      <c r="NNX93" s="31"/>
      <c r="NNY93" s="31"/>
      <c r="NNZ93" s="31"/>
      <c r="NOA93" s="31"/>
      <c r="NOB93" s="31"/>
      <c r="NOC93" s="31"/>
      <c r="NOD93" s="31"/>
      <c r="NOE93" s="31"/>
      <c r="NOF93" s="31"/>
      <c r="NOG93" s="31"/>
      <c r="NOH93" s="31"/>
      <c r="NOI93" s="31"/>
      <c r="NOJ93" s="31"/>
      <c r="NOK93" s="31"/>
      <c r="NOL93" s="31"/>
      <c r="NOM93" s="31"/>
      <c r="NON93" s="31"/>
      <c r="NOO93" s="31"/>
      <c r="NOP93" s="31"/>
      <c r="NOQ93" s="31"/>
      <c r="NOR93" s="31"/>
      <c r="NOS93" s="31"/>
      <c r="NOT93" s="31"/>
      <c r="NOU93" s="31"/>
      <c r="NOV93" s="31"/>
      <c r="NOW93" s="31"/>
      <c r="NOX93" s="31"/>
      <c r="NOY93" s="31"/>
      <c r="NOZ93" s="31"/>
      <c r="NPA93" s="31"/>
      <c r="NPB93" s="31"/>
      <c r="NPC93" s="31"/>
      <c r="NPD93" s="31"/>
      <c r="NPE93" s="31"/>
      <c r="NPF93" s="31"/>
      <c r="NPG93" s="31"/>
      <c r="NPH93" s="31"/>
      <c r="NPI93" s="31"/>
      <c r="NPJ93" s="31"/>
      <c r="NPK93" s="31"/>
      <c r="NPL93" s="31"/>
      <c r="NPM93" s="31"/>
      <c r="NPN93" s="31"/>
      <c r="NPO93" s="31"/>
      <c r="NPP93" s="31"/>
      <c r="NPQ93" s="31"/>
      <c r="NPR93" s="31"/>
      <c r="NPS93" s="31"/>
      <c r="NPT93" s="31"/>
      <c r="NPU93" s="31"/>
      <c r="NPV93" s="31"/>
      <c r="NPW93" s="31"/>
      <c r="NPX93" s="31"/>
      <c r="NPY93" s="31"/>
      <c r="NPZ93" s="31"/>
      <c r="NQA93" s="31"/>
      <c r="NQB93" s="31"/>
      <c r="NQC93" s="31"/>
      <c r="NQD93" s="31"/>
      <c r="NQE93" s="31"/>
      <c r="NQF93" s="31"/>
      <c r="NQG93" s="31"/>
      <c r="NQH93" s="31"/>
      <c r="NQI93" s="31"/>
      <c r="NQJ93" s="31"/>
      <c r="NQK93" s="31"/>
      <c r="NQL93" s="31"/>
      <c r="NQM93" s="31"/>
      <c r="NQN93" s="31"/>
      <c r="NQO93" s="31"/>
      <c r="NQP93" s="31"/>
      <c r="NQQ93" s="31"/>
      <c r="NQR93" s="31"/>
      <c r="NQS93" s="31"/>
      <c r="NQT93" s="31"/>
      <c r="NQU93" s="31"/>
      <c r="NQV93" s="31"/>
      <c r="NQW93" s="31"/>
      <c r="NQX93" s="31"/>
      <c r="NQY93" s="31"/>
      <c r="NQZ93" s="31"/>
      <c r="NRA93" s="31"/>
      <c r="NRB93" s="31"/>
      <c r="NRC93" s="31"/>
      <c r="NRD93" s="31"/>
      <c r="NRE93" s="31"/>
      <c r="NRF93" s="31"/>
      <c r="NRG93" s="31"/>
      <c r="NRH93" s="31"/>
      <c r="NRI93" s="31"/>
      <c r="NRJ93" s="31"/>
      <c r="NRK93" s="31"/>
      <c r="NRL93" s="31"/>
      <c r="NRM93" s="31"/>
      <c r="NRN93" s="31"/>
      <c r="NRO93" s="31"/>
      <c r="NRP93" s="31"/>
      <c r="NRQ93" s="31"/>
      <c r="NRR93" s="31"/>
      <c r="NRS93" s="31"/>
      <c r="NRT93" s="31"/>
      <c r="NRU93" s="31"/>
      <c r="NRV93" s="31"/>
      <c r="NRW93" s="31"/>
      <c r="NRX93" s="31"/>
      <c r="NRY93" s="31"/>
      <c r="NRZ93" s="31"/>
      <c r="NSA93" s="31"/>
      <c r="NSB93" s="31"/>
      <c r="NSC93" s="31"/>
      <c r="NSD93" s="31"/>
      <c r="NSE93" s="31"/>
      <c r="NSF93" s="31"/>
      <c r="NSG93" s="31"/>
      <c r="NSH93" s="31"/>
      <c r="NSI93" s="31"/>
      <c r="NSJ93" s="31"/>
      <c r="NSK93" s="31"/>
      <c r="NSL93" s="31"/>
      <c r="NSM93" s="31"/>
      <c r="NSN93" s="31"/>
      <c r="NSO93" s="31"/>
      <c r="NSP93" s="31"/>
      <c r="NSQ93" s="31"/>
      <c r="NSR93" s="31"/>
      <c r="NSS93" s="31"/>
      <c r="NST93" s="31"/>
      <c r="NSU93" s="31"/>
      <c r="NSV93" s="31"/>
      <c r="NSW93" s="31"/>
      <c r="NSX93" s="31"/>
      <c r="NSY93" s="31"/>
      <c r="NSZ93" s="31"/>
      <c r="NTA93" s="31"/>
      <c r="NTB93" s="31"/>
      <c r="NTC93" s="31"/>
      <c r="NTD93" s="31"/>
      <c r="NTE93" s="31"/>
      <c r="NTF93" s="31"/>
      <c r="NTG93" s="31"/>
      <c r="NTH93" s="31"/>
      <c r="NTI93" s="31"/>
      <c r="NTJ93" s="31"/>
      <c r="NTK93" s="31"/>
      <c r="NTL93" s="31"/>
      <c r="NTM93" s="31"/>
      <c r="NTN93" s="31"/>
      <c r="NTO93" s="31"/>
      <c r="NTP93" s="31"/>
      <c r="NTQ93" s="31"/>
      <c r="NTR93" s="31"/>
      <c r="NTS93" s="31"/>
      <c r="NTT93" s="31"/>
      <c r="NTU93" s="31"/>
      <c r="NTV93" s="31"/>
      <c r="NTW93" s="31"/>
      <c r="NTX93" s="31"/>
      <c r="NTY93" s="31"/>
      <c r="NTZ93" s="31"/>
      <c r="NUA93" s="31"/>
      <c r="NUB93" s="31"/>
      <c r="NUC93" s="31"/>
      <c r="NUD93" s="31"/>
      <c r="NUE93" s="31"/>
      <c r="NUF93" s="31"/>
      <c r="NUG93" s="31"/>
      <c r="NUH93" s="31"/>
      <c r="NUI93" s="31"/>
      <c r="NUJ93" s="31"/>
      <c r="NUK93" s="31"/>
      <c r="NUL93" s="31"/>
      <c r="NUM93" s="31"/>
      <c r="NUN93" s="31"/>
      <c r="NUO93" s="31"/>
      <c r="NUP93" s="31"/>
      <c r="NUQ93" s="31"/>
      <c r="NUR93" s="31"/>
      <c r="NUS93" s="31"/>
      <c r="NUT93" s="31"/>
      <c r="NUU93" s="31"/>
      <c r="NUV93" s="31"/>
      <c r="NUW93" s="31"/>
      <c r="NUX93" s="31"/>
      <c r="NUY93" s="31"/>
      <c r="NUZ93" s="31"/>
      <c r="NVA93" s="31"/>
      <c r="NVB93" s="31"/>
      <c r="NVC93" s="31"/>
      <c r="NVD93" s="31"/>
      <c r="NVE93" s="31"/>
      <c r="NVF93" s="31"/>
      <c r="NVG93" s="31"/>
      <c r="NVH93" s="31"/>
      <c r="NVI93" s="31"/>
      <c r="NVJ93" s="31"/>
      <c r="NVK93" s="31"/>
      <c r="NVL93" s="31"/>
      <c r="NVM93" s="31"/>
      <c r="NVN93" s="31"/>
      <c r="NVO93" s="31"/>
      <c r="NVP93" s="31"/>
      <c r="NVQ93" s="31"/>
      <c r="NVR93" s="31"/>
      <c r="NVS93" s="31"/>
      <c r="NVT93" s="31"/>
      <c r="NVU93" s="31"/>
      <c r="NVV93" s="31"/>
      <c r="NVW93" s="31"/>
      <c r="NVX93" s="31"/>
      <c r="NVY93" s="31"/>
      <c r="NVZ93" s="31"/>
      <c r="NWA93" s="31"/>
      <c r="NWB93" s="31"/>
      <c r="NWC93" s="31"/>
      <c r="NWD93" s="31"/>
      <c r="NWE93" s="31"/>
      <c r="NWF93" s="31"/>
      <c r="NWG93" s="31"/>
      <c r="NWH93" s="31"/>
      <c r="NWI93" s="31"/>
      <c r="NWJ93" s="31"/>
      <c r="NWK93" s="31"/>
      <c r="NWL93" s="31"/>
      <c r="NWM93" s="31"/>
      <c r="NWN93" s="31"/>
      <c r="NWO93" s="31"/>
      <c r="NWP93" s="31"/>
      <c r="NWQ93" s="31"/>
      <c r="NWR93" s="31"/>
      <c r="NWS93" s="31"/>
      <c r="NWT93" s="31"/>
      <c r="NWU93" s="31"/>
      <c r="NWV93" s="31"/>
      <c r="NWW93" s="31"/>
      <c r="NWX93" s="31"/>
      <c r="NWY93" s="31"/>
      <c r="NWZ93" s="31"/>
      <c r="NXA93" s="31"/>
      <c r="NXB93" s="31"/>
      <c r="NXC93" s="31"/>
      <c r="NXD93" s="31"/>
      <c r="NXE93" s="31"/>
      <c r="NXF93" s="31"/>
      <c r="NXG93" s="31"/>
      <c r="NXH93" s="31"/>
      <c r="NXI93" s="31"/>
      <c r="NXJ93" s="31"/>
      <c r="NXK93" s="31"/>
      <c r="NXL93" s="31"/>
      <c r="NXM93" s="31"/>
      <c r="NXN93" s="31"/>
      <c r="NXO93" s="31"/>
      <c r="NXP93" s="31"/>
      <c r="NXQ93" s="31"/>
      <c r="NXR93" s="31"/>
      <c r="NXS93" s="31"/>
      <c r="NXT93" s="31"/>
      <c r="NXU93" s="31"/>
      <c r="NXV93" s="31"/>
      <c r="NXW93" s="31"/>
      <c r="NXX93" s="31"/>
      <c r="NXY93" s="31"/>
      <c r="NXZ93" s="31"/>
      <c r="NYA93" s="31"/>
      <c r="NYB93" s="31"/>
      <c r="NYC93" s="31"/>
      <c r="NYD93" s="31"/>
      <c r="NYE93" s="31"/>
      <c r="NYF93" s="31"/>
      <c r="NYG93" s="31"/>
      <c r="NYH93" s="31"/>
      <c r="NYI93" s="31"/>
      <c r="NYJ93" s="31"/>
      <c r="NYK93" s="31"/>
      <c r="NYL93" s="31"/>
      <c r="NYM93" s="31"/>
      <c r="NYN93" s="31"/>
      <c r="NYO93" s="31"/>
      <c r="NYP93" s="31"/>
      <c r="NYQ93" s="31"/>
      <c r="NYR93" s="31"/>
      <c r="NYS93" s="31"/>
      <c r="NYT93" s="31"/>
      <c r="NYU93" s="31"/>
      <c r="NYV93" s="31"/>
      <c r="NYW93" s="31"/>
      <c r="NYX93" s="31"/>
      <c r="NYY93" s="31"/>
      <c r="NYZ93" s="31"/>
      <c r="NZA93" s="31"/>
      <c r="NZB93" s="31"/>
      <c r="NZC93" s="31"/>
      <c r="NZD93" s="31"/>
      <c r="NZE93" s="31"/>
      <c r="NZF93" s="31"/>
      <c r="NZG93" s="31"/>
      <c r="NZH93" s="31"/>
      <c r="NZI93" s="31"/>
      <c r="NZJ93" s="31"/>
      <c r="NZK93" s="31"/>
      <c r="NZL93" s="31"/>
      <c r="NZM93" s="31"/>
      <c r="NZN93" s="31"/>
      <c r="NZO93" s="31"/>
      <c r="NZP93" s="31"/>
      <c r="NZQ93" s="31"/>
      <c r="NZR93" s="31"/>
      <c r="NZS93" s="31"/>
      <c r="NZT93" s="31"/>
      <c r="NZU93" s="31"/>
      <c r="NZV93" s="31"/>
      <c r="NZW93" s="31"/>
      <c r="NZX93" s="31"/>
      <c r="NZY93" s="31"/>
      <c r="NZZ93" s="31"/>
      <c r="OAA93" s="31"/>
      <c r="OAB93" s="31"/>
      <c r="OAC93" s="31"/>
      <c r="OAD93" s="31"/>
      <c r="OAE93" s="31"/>
      <c r="OAF93" s="31"/>
      <c r="OAG93" s="31"/>
      <c r="OAH93" s="31"/>
      <c r="OAI93" s="31"/>
      <c r="OAJ93" s="31"/>
      <c r="OAK93" s="31"/>
      <c r="OAL93" s="31"/>
      <c r="OAM93" s="31"/>
      <c r="OAN93" s="31"/>
      <c r="OAO93" s="31"/>
      <c r="OAP93" s="31"/>
      <c r="OAQ93" s="31"/>
      <c r="OAR93" s="31"/>
      <c r="OAS93" s="31"/>
      <c r="OAT93" s="31"/>
      <c r="OAU93" s="31"/>
      <c r="OAV93" s="31"/>
      <c r="OAW93" s="31"/>
      <c r="OAX93" s="31"/>
      <c r="OAY93" s="31"/>
      <c r="OAZ93" s="31"/>
      <c r="OBA93" s="31"/>
      <c r="OBB93" s="31"/>
      <c r="OBC93" s="31"/>
      <c r="OBD93" s="31"/>
      <c r="OBE93" s="31"/>
      <c r="OBF93" s="31"/>
      <c r="OBG93" s="31"/>
      <c r="OBH93" s="31"/>
      <c r="OBI93" s="31"/>
      <c r="OBJ93" s="31"/>
      <c r="OBK93" s="31"/>
      <c r="OBL93" s="31"/>
      <c r="OBM93" s="31"/>
      <c r="OBN93" s="31"/>
      <c r="OBO93" s="31"/>
      <c r="OBP93" s="31"/>
      <c r="OBQ93" s="31"/>
      <c r="OBR93" s="31"/>
      <c r="OBS93" s="31"/>
      <c r="OBT93" s="31"/>
      <c r="OBU93" s="31"/>
      <c r="OBV93" s="31"/>
      <c r="OBW93" s="31"/>
      <c r="OBX93" s="31"/>
      <c r="OBY93" s="31"/>
      <c r="OBZ93" s="31"/>
      <c r="OCA93" s="31"/>
      <c r="OCB93" s="31"/>
      <c r="OCC93" s="31"/>
      <c r="OCD93" s="31"/>
      <c r="OCE93" s="31"/>
      <c r="OCF93" s="31"/>
      <c r="OCG93" s="31"/>
      <c r="OCH93" s="31"/>
      <c r="OCI93" s="31"/>
      <c r="OCJ93" s="31"/>
      <c r="OCK93" s="31"/>
      <c r="OCL93" s="31"/>
      <c r="OCM93" s="31"/>
      <c r="OCN93" s="31"/>
      <c r="OCO93" s="31"/>
      <c r="OCP93" s="31"/>
      <c r="OCQ93" s="31"/>
      <c r="OCR93" s="31"/>
      <c r="OCS93" s="31"/>
      <c r="OCT93" s="31"/>
      <c r="OCU93" s="31"/>
      <c r="OCV93" s="31"/>
      <c r="OCW93" s="31"/>
      <c r="OCX93" s="31"/>
      <c r="OCY93" s="31"/>
      <c r="OCZ93" s="31"/>
      <c r="ODA93" s="31"/>
      <c r="ODB93" s="31"/>
      <c r="ODC93" s="31"/>
      <c r="ODD93" s="31"/>
      <c r="ODE93" s="31"/>
      <c r="ODF93" s="31"/>
      <c r="ODG93" s="31"/>
      <c r="ODH93" s="31"/>
      <c r="ODI93" s="31"/>
      <c r="ODJ93" s="31"/>
      <c r="ODK93" s="31"/>
      <c r="ODL93" s="31"/>
      <c r="ODM93" s="31"/>
      <c r="ODN93" s="31"/>
      <c r="ODO93" s="31"/>
      <c r="ODP93" s="31"/>
      <c r="ODQ93" s="31"/>
      <c r="ODR93" s="31"/>
      <c r="ODS93" s="31"/>
      <c r="ODT93" s="31"/>
      <c r="ODU93" s="31"/>
      <c r="ODV93" s="31"/>
      <c r="ODW93" s="31"/>
      <c r="ODX93" s="31"/>
      <c r="ODY93" s="31"/>
      <c r="ODZ93" s="31"/>
      <c r="OEA93" s="31"/>
      <c r="OEB93" s="31"/>
      <c r="OEC93" s="31"/>
      <c r="OED93" s="31"/>
      <c r="OEE93" s="31"/>
      <c r="OEF93" s="31"/>
      <c r="OEG93" s="31"/>
      <c r="OEH93" s="31"/>
      <c r="OEI93" s="31"/>
      <c r="OEJ93" s="31"/>
      <c r="OEK93" s="31"/>
      <c r="OEL93" s="31"/>
      <c r="OEM93" s="31"/>
      <c r="OEN93" s="31"/>
      <c r="OEO93" s="31"/>
      <c r="OEP93" s="31"/>
      <c r="OEQ93" s="31"/>
      <c r="OER93" s="31"/>
      <c r="OES93" s="31"/>
      <c r="OET93" s="31"/>
      <c r="OEU93" s="31"/>
      <c r="OEV93" s="31"/>
      <c r="OEW93" s="31"/>
      <c r="OEX93" s="31"/>
      <c r="OEY93" s="31"/>
      <c r="OEZ93" s="31"/>
      <c r="OFA93" s="31"/>
      <c r="OFB93" s="31"/>
      <c r="OFC93" s="31"/>
      <c r="OFD93" s="31"/>
      <c r="OFE93" s="31"/>
      <c r="OFF93" s="31"/>
      <c r="OFG93" s="31"/>
      <c r="OFH93" s="31"/>
      <c r="OFI93" s="31"/>
      <c r="OFJ93" s="31"/>
      <c r="OFK93" s="31"/>
      <c r="OFL93" s="31"/>
      <c r="OFM93" s="31"/>
      <c r="OFN93" s="31"/>
      <c r="OFO93" s="31"/>
      <c r="OFP93" s="31"/>
      <c r="OFQ93" s="31"/>
      <c r="OFR93" s="31"/>
      <c r="OFS93" s="31"/>
      <c r="OFT93" s="31"/>
      <c r="OFU93" s="31"/>
      <c r="OFV93" s="31"/>
      <c r="OFW93" s="31"/>
      <c r="OFX93" s="31"/>
      <c r="OFY93" s="31"/>
      <c r="OFZ93" s="31"/>
      <c r="OGA93" s="31"/>
      <c r="OGB93" s="31"/>
      <c r="OGC93" s="31"/>
      <c r="OGD93" s="31"/>
      <c r="OGE93" s="31"/>
      <c r="OGF93" s="31"/>
      <c r="OGG93" s="31"/>
      <c r="OGH93" s="31"/>
      <c r="OGI93" s="31"/>
      <c r="OGJ93" s="31"/>
      <c r="OGK93" s="31"/>
      <c r="OGL93" s="31"/>
      <c r="OGM93" s="31"/>
      <c r="OGN93" s="31"/>
      <c r="OGO93" s="31"/>
      <c r="OGP93" s="31"/>
      <c r="OGQ93" s="31"/>
      <c r="OGR93" s="31"/>
      <c r="OGS93" s="31"/>
      <c r="OGT93" s="31"/>
      <c r="OGU93" s="31"/>
      <c r="OGV93" s="31"/>
      <c r="OGW93" s="31"/>
      <c r="OGX93" s="31"/>
      <c r="OGY93" s="31"/>
      <c r="OGZ93" s="31"/>
      <c r="OHA93" s="31"/>
      <c r="OHB93" s="31"/>
      <c r="OHC93" s="31"/>
      <c r="OHD93" s="31"/>
      <c r="OHE93" s="31"/>
      <c r="OHF93" s="31"/>
      <c r="OHG93" s="31"/>
      <c r="OHH93" s="31"/>
      <c r="OHI93" s="31"/>
      <c r="OHJ93" s="31"/>
      <c r="OHK93" s="31"/>
      <c r="OHL93" s="31"/>
      <c r="OHM93" s="31"/>
      <c r="OHN93" s="31"/>
      <c r="OHO93" s="31"/>
      <c r="OHP93" s="31"/>
      <c r="OHQ93" s="31"/>
      <c r="OHR93" s="31"/>
      <c r="OHS93" s="31"/>
      <c r="OHT93" s="31"/>
      <c r="OHU93" s="31"/>
      <c r="OHV93" s="31"/>
      <c r="OHW93" s="31"/>
      <c r="OHX93" s="31"/>
      <c r="OHY93" s="31"/>
      <c r="OHZ93" s="31"/>
      <c r="OIA93" s="31"/>
      <c r="OIB93" s="31"/>
      <c r="OIC93" s="31"/>
      <c r="OID93" s="31"/>
      <c r="OIE93" s="31"/>
      <c r="OIF93" s="31"/>
      <c r="OIG93" s="31"/>
      <c r="OIH93" s="31"/>
      <c r="OII93" s="31"/>
      <c r="OIJ93" s="31"/>
      <c r="OIK93" s="31"/>
      <c r="OIL93" s="31"/>
      <c r="OIM93" s="31"/>
      <c r="OIN93" s="31"/>
      <c r="OIO93" s="31"/>
      <c r="OIP93" s="31"/>
      <c r="OIQ93" s="31"/>
      <c r="OIR93" s="31"/>
      <c r="OIS93" s="31"/>
      <c r="OIT93" s="31"/>
      <c r="OIU93" s="31"/>
      <c r="OIV93" s="31"/>
      <c r="OIW93" s="31"/>
      <c r="OIX93" s="31"/>
      <c r="OIY93" s="31"/>
      <c r="OIZ93" s="31"/>
      <c r="OJA93" s="31"/>
      <c r="OJB93" s="31"/>
      <c r="OJC93" s="31"/>
      <c r="OJD93" s="31"/>
      <c r="OJE93" s="31"/>
      <c r="OJF93" s="31"/>
      <c r="OJG93" s="31"/>
      <c r="OJH93" s="31"/>
      <c r="OJI93" s="31"/>
      <c r="OJJ93" s="31"/>
      <c r="OJK93" s="31"/>
      <c r="OJL93" s="31"/>
      <c r="OJM93" s="31"/>
      <c r="OJN93" s="31"/>
      <c r="OJO93" s="31"/>
      <c r="OJP93" s="31"/>
      <c r="OJQ93" s="31"/>
      <c r="OJR93" s="31"/>
      <c r="OJS93" s="31"/>
      <c r="OJT93" s="31"/>
      <c r="OJU93" s="31"/>
      <c r="OJV93" s="31"/>
      <c r="OJW93" s="31"/>
      <c r="OJX93" s="31"/>
      <c r="OJY93" s="31"/>
      <c r="OJZ93" s="31"/>
      <c r="OKA93" s="31"/>
      <c r="OKB93" s="31"/>
      <c r="OKC93" s="31"/>
      <c r="OKD93" s="31"/>
      <c r="OKE93" s="31"/>
      <c r="OKF93" s="31"/>
      <c r="OKG93" s="31"/>
      <c r="OKH93" s="31"/>
      <c r="OKI93" s="31"/>
      <c r="OKJ93" s="31"/>
      <c r="OKK93" s="31"/>
      <c r="OKL93" s="31"/>
      <c r="OKM93" s="31"/>
      <c r="OKN93" s="31"/>
      <c r="OKO93" s="31"/>
      <c r="OKP93" s="31"/>
      <c r="OKQ93" s="31"/>
      <c r="OKR93" s="31"/>
      <c r="OKS93" s="31"/>
      <c r="OKT93" s="31"/>
      <c r="OKU93" s="31"/>
      <c r="OKV93" s="31"/>
      <c r="OKW93" s="31"/>
      <c r="OKX93" s="31"/>
      <c r="OKY93" s="31"/>
      <c r="OKZ93" s="31"/>
      <c r="OLA93" s="31"/>
      <c r="OLB93" s="31"/>
      <c r="OLC93" s="31"/>
      <c r="OLD93" s="31"/>
      <c r="OLE93" s="31"/>
      <c r="OLF93" s="31"/>
      <c r="OLG93" s="31"/>
      <c r="OLH93" s="31"/>
      <c r="OLI93" s="31"/>
      <c r="OLJ93" s="31"/>
      <c r="OLK93" s="31"/>
      <c r="OLL93" s="31"/>
      <c r="OLM93" s="31"/>
      <c r="OLN93" s="31"/>
      <c r="OLO93" s="31"/>
      <c r="OLP93" s="31"/>
      <c r="OLQ93" s="31"/>
      <c r="OLR93" s="31"/>
      <c r="OLS93" s="31"/>
      <c r="OLT93" s="31"/>
      <c r="OLU93" s="31"/>
      <c r="OLV93" s="31"/>
      <c r="OLW93" s="31"/>
      <c r="OLX93" s="31"/>
      <c r="OLY93" s="31"/>
      <c r="OLZ93" s="31"/>
      <c r="OMA93" s="31"/>
      <c r="OMB93" s="31"/>
      <c r="OMC93" s="31"/>
      <c r="OMD93" s="31"/>
      <c r="OME93" s="31"/>
      <c r="OMF93" s="31"/>
      <c r="OMG93" s="31"/>
      <c r="OMH93" s="31"/>
      <c r="OMI93" s="31"/>
      <c r="OMJ93" s="31"/>
      <c r="OMK93" s="31"/>
      <c r="OML93" s="31"/>
      <c r="OMM93" s="31"/>
      <c r="OMN93" s="31"/>
      <c r="OMO93" s="31"/>
      <c r="OMP93" s="31"/>
      <c r="OMQ93" s="31"/>
      <c r="OMR93" s="31"/>
      <c r="OMS93" s="31"/>
      <c r="OMT93" s="31"/>
      <c r="OMU93" s="31"/>
      <c r="OMV93" s="31"/>
      <c r="OMW93" s="31"/>
      <c r="OMX93" s="31"/>
      <c r="OMY93" s="31"/>
      <c r="OMZ93" s="31"/>
      <c r="ONA93" s="31"/>
      <c r="ONB93" s="31"/>
      <c r="ONC93" s="31"/>
      <c r="OND93" s="31"/>
      <c r="ONE93" s="31"/>
      <c r="ONF93" s="31"/>
      <c r="ONG93" s="31"/>
      <c r="ONH93" s="31"/>
      <c r="ONI93" s="31"/>
      <c r="ONJ93" s="31"/>
      <c r="ONK93" s="31"/>
      <c r="ONL93" s="31"/>
      <c r="ONM93" s="31"/>
      <c r="ONN93" s="31"/>
      <c r="ONO93" s="31"/>
      <c r="ONP93" s="31"/>
      <c r="ONQ93" s="31"/>
      <c r="ONR93" s="31"/>
      <c r="ONS93" s="31"/>
      <c r="ONT93" s="31"/>
      <c r="ONU93" s="31"/>
      <c r="ONV93" s="31"/>
      <c r="ONW93" s="31"/>
      <c r="ONX93" s="31"/>
      <c r="ONY93" s="31"/>
      <c r="ONZ93" s="31"/>
      <c r="OOA93" s="31"/>
      <c r="OOB93" s="31"/>
      <c r="OOC93" s="31"/>
      <c r="OOD93" s="31"/>
      <c r="OOE93" s="31"/>
      <c r="OOF93" s="31"/>
      <c r="OOG93" s="31"/>
      <c r="OOH93" s="31"/>
      <c r="OOI93" s="31"/>
      <c r="OOJ93" s="31"/>
      <c r="OOK93" s="31"/>
      <c r="OOL93" s="31"/>
      <c r="OOM93" s="31"/>
      <c r="OON93" s="31"/>
      <c r="OOO93" s="31"/>
      <c r="OOP93" s="31"/>
      <c r="OOQ93" s="31"/>
      <c r="OOR93" s="31"/>
      <c r="OOS93" s="31"/>
      <c r="OOT93" s="31"/>
      <c r="OOU93" s="31"/>
      <c r="OOV93" s="31"/>
      <c r="OOW93" s="31"/>
      <c r="OOX93" s="31"/>
      <c r="OOY93" s="31"/>
      <c r="OOZ93" s="31"/>
      <c r="OPA93" s="31"/>
      <c r="OPB93" s="31"/>
      <c r="OPC93" s="31"/>
      <c r="OPD93" s="31"/>
      <c r="OPE93" s="31"/>
      <c r="OPF93" s="31"/>
      <c r="OPG93" s="31"/>
      <c r="OPH93" s="31"/>
      <c r="OPI93" s="31"/>
      <c r="OPJ93" s="31"/>
      <c r="OPK93" s="31"/>
      <c r="OPL93" s="31"/>
      <c r="OPM93" s="31"/>
      <c r="OPN93" s="31"/>
      <c r="OPO93" s="31"/>
      <c r="OPP93" s="31"/>
      <c r="OPQ93" s="31"/>
      <c r="OPR93" s="31"/>
      <c r="OPS93" s="31"/>
      <c r="OPT93" s="31"/>
      <c r="OPU93" s="31"/>
      <c r="OPV93" s="31"/>
      <c r="OPW93" s="31"/>
      <c r="OPX93" s="31"/>
      <c r="OPY93" s="31"/>
      <c r="OPZ93" s="31"/>
      <c r="OQA93" s="31"/>
      <c r="OQB93" s="31"/>
      <c r="OQC93" s="31"/>
      <c r="OQD93" s="31"/>
      <c r="OQE93" s="31"/>
      <c r="OQF93" s="31"/>
      <c r="OQG93" s="31"/>
      <c r="OQH93" s="31"/>
      <c r="OQI93" s="31"/>
      <c r="OQJ93" s="31"/>
      <c r="OQK93" s="31"/>
      <c r="OQL93" s="31"/>
      <c r="OQM93" s="31"/>
      <c r="OQN93" s="31"/>
      <c r="OQO93" s="31"/>
      <c r="OQP93" s="31"/>
      <c r="OQQ93" s="31"/>
      <c r="OQR93" s="31"/>
      <c r="OQS93" s="31"/>
      <c r="OQT93" s="31"/>
      <c r="OQU93" s="31"/>
      <c r="OQV93" s="31"/>
      <c r="OQW93" s="31"/>
      <c r="OQX93" s="31"/>
      <c r="OQY93" s="31"/>
      <c r="OQZ93" s="31"/>
      <c r="ORA93" s="31"/>
      <c r="ORB93" s="31"/>
      <c r="ORC93" s="31"/>
      <c r="ORD93" s="31"/>
      <c r="ORE93" s="31"/>
      <c r="ORF93" s="31"/>
      <c r="ORG93" s="31"/>
      <c r="ORH93" s="31"/>
      <c r="ORI93" s="31"/>
      <c r="ORJ93" s="31"/>
      <c r="ORK93" s="31"/>
      <c r="ORL93" s="31"/>
      <c r="ORM93" s="31"/>
      <c r="ORN93" s="31"/>
      <c r="ORO93" s="31"/>
      <c r="ORP93" s="31"/>
      <c r="ORQ93" s="31"/>
      <c r="ORR93" s="31"/>
      <c r="ORS93" s="31"/>
      <c r="ORT93" s="31"/>
      <c r="ORU93" s="31"/>
      <c r="ORV93" s="31"/>
      <c r="ORW93" s="31"/>
      <c r="ORX93" s="31"/>
      <c r="ORY93" s="31"/>
      <c r="ORZ93" s="31"/>
      <c r="OSA93" s="31"/>
      <c r="OSB93" s="31"/>
      <c r="OSC93" s="31"/>
      <c r="OSD93" s="31"/>
      <c r="OSE93" s="31"/>
      <c r="OSF93" s="31"/>
      <c r="OSG93" s="31"/>
      <c r="OSH93" s="31"/>
      <c r="OSI93" s="31"/>
      <c r="OSJ93" s="31"/>
      <c r="OSK93" s="31"/>
      <c r="OSL93" s="31"/>
      <c r="OSM93" s="31"/>
      <c r="OSN93" s="31"/>
      <c r="OSO93" s="31"/>
      <c r="OSP93" s="31"/>
      <c r="OSQ93" s="31"/>
      <c r="OSR93" s="31"/>
      <c r="OSS93" s="31"/>
      <c r="OST93" s="31"/>
      <c r="OSU93" s="31"/>
      <c r="OSV93" s="31"/>
      <c r="OSW93" s="31"/>
      <c r="OSX93" s="31"/>
      <c r="OSY93" s="31"/>
      <c r="OSZ93" s="31"/>
      <c r="OTA93" s="31"/>
      <c r="OTB93" s="31"/>
      <c r="OTC93" s="31"/>
      <c r="OTD93" s="31"/>
      <c r="OTE93" s="31"/>
      <c r="OTF93" s="31"/>
      <c r="OTG93" s="31"/>
      <c r="OTH93" s="31"/>
      <c r="OTI93" s="31"/>
      <c r="OTJ93" s="31"/>
      <c r="OTK93" s="31"/>
      <c r="OTL93" s="31"/>
      <c r="OTM93" s="31"/>
      <c r="OTN93" s="31"/>
      <c r="OTO93" s="31"/>
      <c r="OTP93" s="31"/>
      <c r="OTQ93" s="31"/>
      <c r="OTR93" s="31"/>
      <c r="OTS93" s="31"/>
      <c r="OTT93" s="31"/>
      <c r="OTU93" s="31"/>
      <c r="OTV93" s="31"/>
      <c r="OTW93" s="31"/>
      <c r="OTX93" s="31"/>
      <c r="OTY93" s="31"/>
      <c r="OTZ93" s="31"/>
      <c r="OUA93" s="31"/>
      <c r="OUB93" s="31"/>
      <c r="OUC93" s="31"/>
      <c r="OUD93" s="31"/>
      <c r="OUE93" s="31"/>
      <c r="OUF93" s="31"/>
      <c r="OUG93" s="31"/>
      <c r="OUH93" s="31"/>
      <c r="OUI93" s="31"/>
      <c r="OUJ93" s="31"/>
      <c r="OUK93" s="31"/>
      <c r="OUL93" s="31"/>
      <c r="OUM93" s="31"/>
      <c r="OUN93" s="31"/>
      <c r="OUO93" s="31"/>
      <c r="OUP93" s="31"/>
      <c r="OUQ93" s="31"/>
      <c r="OUR93" s="31"/>
      <c r="OUS93" s="31"/>
      <c r="OUT93" s="31"/>
      <c r="OUU93" s="31"/>
      <c r="OUV93" s="31"/>
      <c r="OUW93" s="31"/>
      <c r="OUX93" s="31"/>
      <c r="OUY93" s="31"/>
      <c r="OUZ93" s="31"/>
      <c r="OVA93" s="31"/>
      <c r="OVB93" s="31"/>
      <c r="OVC93" s="31"/>
      <c r="OVD93" s="31"/>
      <c r="OVE93" s="31"/>
      <c r="OVF93" s="31"/>
      <c r="OVG93" s="31"/>
      <c r="OVH93" s="31"/>
      <c r="OVI93" s="31"/>
      <c r="OVJ93" s="31"/>
      <c r="OVK93" s="31"/>
      <c r="OVL93" s="31"/>
      <c r="OVM93" s="31"/>
      <c r="OVN93" s="31"/>
      <c r="OVO93" s="31"/>
      <c r="OVP93" s="31"/>
      <c r="OVQ93" s="31"/>
      <c r="OVR93" s="31"/>
      <c r="OVS93" s="31"/>
      <c r="OVT93" s="31"/>
      <c r="OVU93" s="31"/>
      <c r="OVV93" s="31"/>
      <c r="OVW93" s="31"/>
      <c r="OVX93" s="31"/>
      <c r="OVY93" s="31"/>
      <c r="OVZ93" s="31"/>
      <c r="OWA93" s="31"/>
      <c r="OWB93" s="31"/>
      <c r="OWC93" s="31"/>
      <c r="OWD93" s="31"/>
      <c r="OWE93" s="31"/>
      <c r="OWF93" s="31"/>
      <c r="OWG93" s="31"/>
      <c r="OWH93" s="31"/>
      <c r="OWI93" s="31"/>
      <c r="OWJ93" s="31"/>
      <c r="OWK93" s="31"/>
      <c r="OWL93" s="31"/>
      <c r="OWM93" s="31"/>
      <c r="OWN93" s="31"/>
      <c r="OWO93" s="31"/>
      <c r="OWP93" s="31"/>
      <c r="OWQ93" s="31"/>
      <c r="OWR93" s="31"/>
      <c r="OWS93" s="31"/>
      <c r="OWT93" s="31"/>
      <c r="OWU93" s="31"/>
      <c r="OWV93" s="31"/>
      <c r="OWW93" s="31"/>
      <c r="OWX93" s="31"/>
      <c r="OWY93" s="31"/>
      <c r="OWZ93" s="31"/>
      <c r="OXA93" s="31"/>
      <c r="OXB93" s="31"/>
      <c r="OXC93" s="31"/>
      <c r="OXD93" s="31"/>
      <c r="OXE93" s="31"/>
      <c r="OXF93" s="31"/>
      <c r="OXG93" s="31"/>
      <c r="OXH93" s="31"/>
      <c r="OXI93" s="31"/>
      <c r="OXJ93" s="31"/>
      <c r="OXK93" s="31"/>
      <c r="OXL93" s="31"/>
      <c r="OXM93" s="31"/>
      <c r="OXN93" s="31"/>
      <c r="OXO93" s="31"/>
      <c r="OXP93" s="31"/>
      <c r="OXQ93" s="31"/>
      <c r="OXR93" s="31"/>
      <c r="OXS93" s="31"/>
      <c r="OXT93" s="31"/>
      <c r="OXU93" s="31"/>
      <c r="OXV93" s="31"/>
      <c r="OXW93" s="31"/>
      <c r="OXX93" s="31"/>
      <c r="OXY93" s="31"/>
      <c r="OXZ93" s="31"/>
      <c r="OYA93" s="31"/>
      <c r="OYB93" s="31"/>
      <c r="OYC93" s="31"/>
      <c r="OYD93" s="31"/>
      <c r="OYE93" s="31"/>
      <c r="OYF93" s="31"/>
      <c r="OYG93" s="31"/>
      <c r="OYH93" s="31"/>
      <c r="OYI93" s="31"/>
      <c r="OYJ93" s="31"/>
      <c r="OYK93" s="31"/>
      <c r="OYL93" s="31"/>
      <c r="OYM93" s="31"/>
      <c r="OYN93" s="31"/>
      <c r="OYO93" s="31"/>
      <c r="OYP93" s="31"/>
      <c r="OYQ93" s="31"/>
      <c r="OYR93" s="31"/>
      <c r="OYS93" s="31"/>
      <c r="OYT93" s="31"/>
      <c r="OYU93" s="31"/>
      <c r="OYV93" s="31"/>
      <c r="OYW93" s="31"/>
      <c r="OYX93" s="31"/>
      <c r="OYY93" s="31"/>
      <c r="OYZ93" s="31"/>
      <c r="OZA93" s="31"/>
      <c r="OZB93" s="31"/>
      <c r="OZC93" s="31"/>
      <c r="OZD93" s="31"/>
      <c r="OZE93" s="31"/>
      <c r="OZF93" s="31"/>
      <c r="OZG93" s="31"/>
      <c r="OZH93" s="31"/>
      <c r="OZI93" s="31"/>
      <c r="OZJ93" s="31"/>
      <c r="OZK93" s="31"/>
      <c r="OZL93" s="31"/>
      <c r="OZM93" s="31"/>
      <c r="OZN93" s="31"/>
      <c r="OZO93" s="31"/>
      <c r="OZP93" s="31"/>
      <c r="OZQ93" s="31"/>
      <c r="OZR93" s="31"/>
      <c r="OZS93" s="31"/>
      <c r="OZT93" s="31"/>
      <c r="OZU93" s="31"/>
      <c r="OZV93" s="31"/>
      <c r="OZW93" s="31"/>
      <c r="OZX93" s="31"/>
      <c r="OZY93" s="31"/>
      <c r="OZZ93" s="31"/>
      <c r="PAA93" s="31"/>
      <c r="PAB93" s="31"/>
      <c r="PAC93" s="31"/>
      <c r="PAD93" s="31"/>
      <c r="PAE93" s="31"/>
      <c r="PAF93" s="31"/>
      <c r="PAG93" s="31"/>
      <c r="PAH93" s="31"/>
      <c r="PAI93" s="31"/>
      <c r="PAJ93" s="31"/>
      <c r="PAK93" s="31"/>
      <c r="PAL93" s="31"/>
      <c r="PAM93" s="31"/>
      <c r="PAN93" s="31"/>
      <c r="PAO93" s="31"/>
      <c r="PAP93" s="31"/>
      <c r="PAQ93" s="31"/>
      <c r="PAR93" s="31"/>
      <c r="PAS93" s="31"/>
      <c r="PAT93" s="31"/>
      <c r="PAU93" s="31"/>
      <c r="PAV93" s="31"/>
      <c r="PAW93" s="31"/>
      <c r="PAX93" s="31"/>
      <c r="PAY93" s="31"/>
      <c r="PAZ93" s="31"/>
      <c r="PBA93" s="31"/>
      <c r="PBB93" s="31"/>
      <c r="PBC93" s="31"/>
      <c r="PBD93" s="31"/>
      <c r="PBE93" s="31"/>
      <c r="PBF93" s="31"/>
      <c r="PBG93" s="31"/>
      <c r="PBH93" s="31"/>
      <c r="PBI93" s="31"/>
      <c r="PBJ93" s="31"/>
      <c r="PBK93" s="31"/>
      <c r="PBL93" s="31"/>
      <c r="PBM93" s="31"/>
      <c r="PBN93" s="31"/>
      <c r="PBO93" s="31"/>
      <c r="PBP93" s="31"/>
      <c r="PBQ93" s="31"/>
      <c r="PBR93" s="31"/>
      <c r="PBS93" s="31"/>
      <c r="PBT93" s="31"/>
      <c r="PBU93" s="31"/>
      <c r="PBV93" s="31"/>
      <c r="PBW93" s="31"/>
      <c r="PBX93" s="31"/>
      <c r="PBY93" s="31"/>
      <c r="PBZ93" s="31"/>
      <c r="PCA93" s="31"/>
      <c r="PCB93" s="31"/>
      <c r="PCC93" s="31"/>
      <c r="PCD93" s="31"/>
      <c r="PCE93" s="31"/>
      <c r="PCF93" s="31"/>
      <c r="PCG93" s="31"/>
      <c r="PCH93" s="31"/>
      <c r="PCI93" s="31"/>
      <c r="PCJ93" s="31"/>
      <c r="PCK93" s="31"/>
      <c r="PCL93" s="31"/>
      <c r="PCM93" s="31"/>
      <c r="PCN93" s="31"/>
      <c r="PCO93" s="31"/>
      <c r="PCP93" s="31"/>
      <c r="PCQ93" s="31"/>
      <c r="PCR93" s="31"/>
      <c r="PCS93" s="31"/>
      <c r="PCT93" s="31"/>
      <c r="PCU93" s="31"/>
      <c r="PCV93" s="31"/>
      <c r="PCW93" s="31"/>
      <c r="PCX93" s="31"/>
      <c r="PCY93" s="31"/>
      <c r="PCZ93" s="31"/>
      <c r="PDA93" s="31"/>
      <c r="PDB93" s="31"/>
      <c r="PDC93" s="31"/>
      <c r="PDD93" s="31"/>
      <c r="PDE93" s="31"/>
      <c r="PDF93" s="31"/>
      <c r="PDG93" s="31"/>
      <c r="PDH93" s="31"/>
      <c r="PDI93" s="31"/>
      <c r="PDJ93" s="31"/>
      <c r="PDK93" s="31"/>
      <c r="PDL93" s="31"/>
      <c r="PDM93" s="31"/>
      <c r="PDN93" s="31"/>
      <c r="PDO93" s="31"/>
      <c r="PDP93" s="31"/>
      <c r="PDQ93" s="31"/>
      <c r="PDR93" s="31"/>
      <c r="PDS93" s="31"/>
      <c r="PDT93" s="31"/>
      <c r="PDU93" s="31"/>
      <c r="PDV93" s="31"/>
      <c r="PDW93" s="31"/>
      <c r="PDX93" s="31"/>
      <c r="PDY93" s="31"/>
      <c r="PDZ93" s="31"/>
      <c r="PEA93" s="31"/>
      <c r="PEB93" s="31"/>
      <c r="PEC93" s="31"/>
      <c r="PED93" s="31"/>
      <c r="PEE93" s="31"/>
      <c r="PEF93" s="31"/>
      <c r="PEG93" s="31"/>
      <c r="PEH93" s="31"/>
      <c r="PEI93" s="31"/>
      <c r="PEJ93" s="31"/>
      <c r="PEK93" s="31"/>
      <c r="PEL93" s="31"/>
      <c r="PEM93" s="31"/>
      <c r="PEN93" s="31"/>
      <c r="PEO93" s="31"/>
      <c r="PEP93" s="31"/>
      <c r="PEQ93" s="31"/>
      <c r="PER93" s="31"/>
      <c r="PES93" s="31"/>
      <c r="PET93" s="31"/>
      <c r="PEU93" s="31"/>
      <c r="PEV93" s="31"/>
      <c r="PEW93" s="31"/>
      <c r="PEX93" s="31"/>
      <c r="PEY93" s="31"/>
      <c r="PEZ93" s="31"/>
      <c r="PFA93" s="31"/>
      <c r="PFB93" s="31"/>
      <c r="PFC93" s="31"/>
      <c r="PFD93" s="31"/>
      <c r="PFE93" s="31"/>
      <c r="PFF93" s="31"/>
      <c r="PFG93" s="31"/>
      <c r="PFH93" s="31"/>
      <c r="PFI93" s="31"/>
      <c r="PFJ93" s="31"/>
      <c r="PFK93" s="31"/>
      <c r="PFL93" s="31"/>
      <c r="PFM93" s="31"/>
      <c r="PFN93" s="31"/>
      <c r="PFO93" s="31"/>
      <c r="PFP93" s="31"/>
      <c r="PFQ93" s="31"/>
      <c r="PFR93" s="31"/>
      <c r="PFS93" s="31"/>
      <c r="PFT93" s="31"/>
      <c r="PFU93" s="31"/>
      <c r="PFV93" s="31"/>
      <c r="PFW93" s="31"/>
      <c r="PFX93" s="31"/>
      <c r="PFY93" s="31"/>
      <c r="PFZ93" s="31"/>
      <c r="PGA93" s="31"/>
      <c r="PGB93" s="31"/>
      <c r="PGC93" s="31"/>
      <c r="PGD93" s="31"/>
      <c r="PGE93" s="31"/>
      <c r="PGF93" s="31"/>
      <c r="PGG93" s="31"/>
      <c r="PGH93" s="31"/>
      <c r="PGI93" s="31"/>
      <c r="PGJ93" s="31"/>
      <c r="PGK93" s="31"/>
      <c r="PGL93" s="31"/>
      <c r="PGM93" s="31"/>
      <c r="PGN93" s="31"/>
      <c r="PGO93" s="31"/>
      <c r="PGP93" s="31"/>
      <c r="PGQ93" s="31"/>
      <c r="PGR93" s="31"/>
      <c r="PGS93" s="31"/>
      <c r="PGT93" s="31"/>
      <c r="PGU93" s="31"/>
      <c r="PGV93" s="31"/>
      <c r="PGW93" s="31"/>
      <c r="PGX93" s="31"/>
      <c r="PGY93" s="31"/>
      <c r="PGZ93" s="31"/>
      <c r="PHA93" s="31"/>
      <c r="PHB93" s="31"/>
      <c r="PHC93" s="31"/>
      <c r="PHD93" s="31"/>
      <c r="PHE93" s="31"/>
      <c r="PHF93" s="31"/>
      <c r="PHG93" s="31"/>
      <c r="PHH93" s="31"/>
      <c r="PHI93" s="31"/>
      <c r="PHJ93" s="31"/>
      <c r="PHK93" s="31"/>
      <c r="PHL93" s="31"/>
      <c r="PHM93" s="31"/>
      <c r="PHN93" s="31"/>
      <c r="PHO93" s="31"/>
      <c r="PHP93" s="31"/>
      <c r="PHQ93" s="31"/>
      <c r="PHR93" s="31"/>
      <c r="PHS93" s="31"/>
      <c r="PHT93" s="31"/>
      <c r="PHU93" s="31"/>
      <c r="PHV93" s="31"/>
      <c r="PHW93" s="31"/>
      <c r="PHX93" s="31"/>
      <c r="PHY93" s="31"/>
      <c r="PHZ93" s="31"/>
      <c r="PIA93" s="31"/>
      <c r="PIB93" s="31"/>
      <c r="PIC93" s="31"/>
      <c r="PID93" s="31"/>
      <c r="PIE93" s="31"/>
      <c r="PIF93" s="31"/>
      <c r="PIG93" s="31"/>
      <c r="PIH93" s="31"/>
      <c r="PII93" s="31"/>
      <c r="PIJ93" s="31"/>
      <c r="PIK93" s="31"/>
      <c r="PIL93" s="31"/>
      <c r="PIM93" s="31"/>
      <c r="PIN93" s="31"/>
      <c r="PIO93" s="31"/>
      <c r="PIP93" s="31"/>
      <c r="PIQ93" s="31"/>
      <c r="PIR93" s="31"/>
      <c r="PIS93" s="31"/>
      <c r="PIT93" s="31"/>
      <c r="PIU93" s="31"/>
      <c r="PIV93" s="31"/>
      <c r="PIW93" s="31"/>
      <c r="PIX93" s="31"/>
      <c r="PIY93" s="31"/>
      <c r="PIZ93" s="31"/>
      <c r="PJA93" s="31"/>
      <c r="PJB93" s="31"/>
      <c r="PJC93" s="31"/>
      <c r="PJD93" s="31"/>
      <c r="PJE93" s="31"/>
      <c r="PJF93" s="31"/>
      <c r="PJG93" s="31"/>
      <c r="PJH93" s="31"/>
      <c r="PJI93" s="31"/>
      <c r="PJJ93" s="31"/>
      <c r="PJK93" s="31"/>
      <c r="PJL93" s="31"/>
      <c r="PJM93" s="31"/>
      <c r="PJN93" s="31"/>
      <c r="PJO93" s="31"/>
      <c r="PJP93" s="31"/>
      <c r="PJQ93" s="31"/>
      <c r="PJR93" s="31"/>
      <c r="PJS93" s="31"/>
      <c r="PJT93" s="31"/>
      <c r="PJU93" s="31"/>
      <c r="PJV93" s="31"/>
      <c r="PJW93" s="31"/>
      <c r="PJX93" s="31"/>
      <c r="PJY93" s="31"/>
      <c r="PJZ93" s="31"/>
      <c r="PKA93" s="31"/>
      <c r="PKB93" s="31"/>
      <c r="PKC93" s="31"/>
      <c r="PKD93" s="31"/>
      <c r="PKE93" s="31"/>
      <c r="PKF93" s="31"/>
      <c r="PKG93" s="31"/>
      <c r="PKH93" s="31"/>
      <c r="PKI93" s="31"/>
      <c r="PKJ93" s="31"/>
      <c r="PKK93" s="31"/>
      <c r="PKL93" s="31"/>
      <c r="PKM93" s="31"/>
      <c r="PKN93" s="31"/>
      <c r="PKO93" s="31"/>
      <c r="PKP93" s="31"/>
      <c r="PKQ93" s="31"/>
      <c r="PKR93" s="31"/>
      <c r="PKS93" s="31"/>
      <c r="PKT93" s="31"/>
      <c r="PKU93" s="31"/>
      <c r="PKV93" s="31"/>
      <c r="PKW93" s="31"/>
      <c r="PKX93" s="31"/>
      <c r="PKY93" s="31"/>
      <c r="PKZ93" s="31"/>
      <c r="PLA93" s="31"/>
      <c r="PLB93" s="31"/>
      <c r="PLC93" s="31"/>
      <c r="PLD93" s="31"/>
      <c r="PLE93" s="31"/>
      <c r="PLF93" s="31"/>
      <c r="PLG93" s="31"/>
      <c r="PLH93" s="31"/>
      <c r="PLI93" s="31"/>
      <c r="PLJ93" s="31"/>
      <c r="PLK93" s="31"/>
      <c r="PLL93" s="31"/>
      <c r="PLM93" s="31"/>
      <c r="PLN93" s="31"/>
      <c r="PLO93" s="31"/>
      <c r="PLP93" s="31"/>
      <c r="PLQ93" s="31"/>
      <c r="PLR93" s="31"/>
      <c r="PLS93" s="31"/>
      <c r="PLT93" s="31"/>
      <c r="PLU93" s="31"/>
      <c r="PLV93" s="31"/>
      <c r="PLW93" s="31"/>
      <c r="PLX93" s="31"/>
      <c r="PLY93" s="31"/>
      <c r="PLZ93" s="31"/>
      <c r="PMA93" s="31"/>
      <c r="PMB93" s="31"/>
      <c r="PMC93" s="31"/>
      <c r="PMD93" s="31"/>
      <c r="PME93" s="31"/>
      <c r="PMF93" s="31"/>
      <c r="PMG93" s="31"/>
      <c r="PMH93" s="31"/>
      <c r="PMI93" s="31"/>
      <c r="PMJ93" s="31"/>
      <c r="PMK93" s="31"/>
      <c r="PML93" s="31"/>
      <c r="PMM93" s="31"/>
      <c r="PMN93" s="31"/>
      <c r="PMO93" s="31"/>
      <c r="PMP93" s="31"/>
      <c r="PMQ93" s="31"/>
      <c r="PMR93" s="31"/>
      <c r="PMS93" s="31"/>
      <c r="PMT93" s="31"/>
      <c r="PMU93" s="31"/>
      <c r="PMV93" s="31"/>
      <c r="PMW93" s="31"/>
      <c r="PMX93" s="31"/>
      <c r="PMY93" s="31"/>
      <c r="PMZ93" s="31"/>
      <c r="PNA93" s="31"/>
      <c r="PNB93" s="31"/>
      <c r="PNC93" s="31"/>
      <c r="PND93" s="31"/>
      <c r="PNE93" s="31"/>
      <c r="PNF93" s="31"/>
      <c r="PNG93" s="31"/>
      <c r="PNH93" s="31"/>
      <c r="PNI93" s="31"/>
      <c r="PNJ93" s="31"/>
      <c r="PNK93" s="31"/>
      <c r="PNL93" s="31"/>
      <c r="PNM93" s="31"/>
      <c r="PNN93" s="31"/>
      <c r="PNO93" s="31"/>
      <c r="PNP93" s="31"/>
      <c r="PNQ93" s="31"/>
      <c r="PNR93" s="31"/>
      <c r="PNS93" s="31"/>
      <c r="PNT93" s="31"/>
      <c r="PNU93" s="31"/>
      <c r="PNV93" s="31"/>
      <c r="PNW93" s="31"/>
      <c r="PNX93" s="31"/>
      <c r="PNY93" s="31"/>
      <c r="PNZ93" s="31"/>
      <c r="POA93" s="31"/>
      <c r="POB93" s="31"/>
      <c r="POC93" s="31"/>
      <c r="POD93" s="31"/>
      <c r="POE93" s="31"/>
      <c r="POF93" s="31"/>
      <c r="POG93" s="31"/>
      <c r="POH93" s="31"/>
      <c r="POI93" s="31"/>
      <c r="POJ93" s="31"/>
      <c r="POK93" s="31"/>
      <c r="POL93" s="31"/>
      <c r="POM93" s="31"/>
      <c r="PON93" s="31"/>
      <c r="POO93" s="31"/>
      <c r="POP93" s="31"/>
      <c r="POQ93" s="31"/>
      <c r="POR93" s="31"/>
      <c r="POS93" s="31"/>
      <c r="POT93" s="31"/>
      <c r="POU93" s="31"/>
      <c r="POV93" s="31"/>
      <c r="POW93" s="31"/>
      <c r="POX93" s="31"/>
      <c r="POY93" s="31"/>
      <c r="POZ93" s="31"/>
      <c r="PPA93" s="31"/>
      <c r="PPB93" s="31"/>
      <c r="PPC93" s="31"/>
      <c r="PPD93" s="31"/>
      <c r="PPE93" s="31"/>
      <c r="PPF93" s="31"/>
      <c r="PPG93" s="31"/>
      <c r="PPH93" s="31"/>
      <c r="PPI93" s="31"/>
      <c r="PPJ93" s="31"/>
      <c r="PPK93" s="31"/>
      <c r="PPL93" s="31"/>
      <c r="PPM93" s="31"/>
      <c r="PPN93" s="31"/>
      <c r="PPO93" s="31"/>
      <c r="PPP93" s="31"/>
      <c r="PPQ93" s="31"/>
      <c r="PPR93" s="31"/>
      <c r="PPS93" s="31"/>
      <c r="PPT93" s="31"/>
      <c r="PPU93" s="31"/>
      <c r="PPV93" s="31"/>
      <c r="PPW93" s="31"/>
      <c r="PPX93" s="31"/>
      <c r="PPY93" s="31"/>
      <c r="PPZ93" s="31"/>
      <c r="PQA93" s="31"/>
      <c r="PQB93" s="31"/>
      <c r="PQC93" s="31"/>
      <c r="PQD93" s="31"/>
      <c r="PQE93" s="31"/>
      <c r="PQF93" s="31"/>
      <c r="PQG93" s="31"/>
      <c r="PQH93" s="31"/>
      <c r="PQI93" s="31"/>
      <c r="PQJ93" s="31"/>
      <c r="PQK93" s="31"/>
      <c r="PQL93" s="31"/>
      <c r="PQM93" s="31"/>
      <c r="PQN93" s="31"/>
      <c r="PQO93" s="31"/>
      <c r="PQP93" s="31"/>
      <c r="PQQ93" s="31"/>
      <c r="PQR93" s="31"/>
      <c r="PQS93" s="31"/>
      <c r="PQT93" s="31"/>
      <c r="PQU93" s="31"/>
      <c r="PQV93" s="31"/>
      <c r="PQW93" s="31"/>
      <c r="PQX93" s="31"/>
      <c r="PQY93" s="31"/>
      <c r="PQZ93" s="31"/>
      <c r="PRA93" s="31"/>
      <c r="PRB93" s="31"/>
      <c r="PRC93" s="31"/>
      <c r="PRD93" s="31"/>
      <c r="PRE93" s="31"/>
      <c r="PRF93" s="31"/>
      <c r="PRG93" s="31"/>
      <c r="PRH93" s="31"/>
      <c r="PRI93" s="31"/>
      <c r="PRJ93" s="31"/>
      <c r="PRK93" s="31"/>
      <c r="PRL93" s="31"/>
      <c r="PRM93" s="31"/>
      <c r="PRN93" s="31"/>
      <c r="PRO93" s="31"/>
      <c r="PRP93" s="31"/>
      <c r="PRQ93" s="31"/>
      <c r="PRR93" s="31"/>
      <c r="PRS93" s="31"/>
      <c r="PRT93" s="31"/>
      <c r="PRU93" s="31"/>
      <c r="PRV93" s="31"/>
      <c r="PRW93" s="31"/>
      <c r="PRX93" s="31"/>
      <c r="PRY93" s="31"/>
      <c r="PRZ93" s="31"/>
      <c r="PSA93" s="31"/>
      <c r="PSB93" s="31"/>
      <c r="PSC93" s="31"/>
      <c r="PSD93" s="31"/>
      <c r="PSE93" s="31"/>
      <c r="PSF93" s="31"/>
      <c r="PSG93" s="31"/>
      <c r="PSH93" s="31"/>
      <c r="PSI93" s="31"/>
      <c r="PSJ93" s="31"/>
      <c r="PSK93" s="31"/>
      <c r="PSL93" s="31"/>
      <c r="PSM93" s="31"/>
      <c r="PSN93" s="31"/>
      <c r="PSO93" s="31"/>
      <c r="PSP93" s="31"/>
      <c r="PSQ93" s="31"/>
      <c r="PSR93" s="31"/>
      <c r="PSS93" s="31"/>
      <c r="PST93" s="31"/>
      <c r="PSU93" s="31"/>
      <c r="PSV93" s="31"/>
      <c r="PSW93" s="31"/>
      <c r="PSX93" s="31"/>
      <c r="PSY93" s="31"/>
      <c r="PSZ93" s="31"/>
      <c r="PTA93" s="31"/>
      <c r="PTB93" s="31"/>
      <c r="PTC93" s="31"/>
      <c r="PTD93" s="31"/>
      <c r="PTE93" s="31"/>
      <c r="PTF93" s="31"/>
      <c r="PTG93" s="31"/>
      <c r="PTH93" s="31"/>
      <c r="PTI93" s="31"/>
      <c r="PTJ93" s="31"/>
      <c r="PTK93" s="31"/>
      <c r="PTL93" s="31"/>
      <c r="PTM93" s="31"/>
      <c r="PTN93" s="31"/>
      <c r="PTO93" s="31"/>
      <c r="PTP93" s="31"/>
      <c r="PTQ93" s="31"/>
      <c r="PTR93" s="31"/>
      <c r="PTS93" s="31"/>
      <c r="PTT93" s="31"/>
      <c r="PTU93" s="31"/>
      <c r="PTV93" s="31"/>
      <c r="PTW93" s="31"/>
      <c r="PTX93" s="31"/>
      <c r="PTY93" s="31"/>
      <c r="PTZ93" s="31"/>
      <c r="PUA93" s="31"/>
      <c r="PUB93" s="31"/>
      <c r="PUC93" s="31"/>
      <c r="PUD93" s="31"/>
      <c r="PUE93" s="31"/>
      <c r="PUF93" s="31"/>
      <c r="PUG93" s="31"/>
      <c r="PUH93" s="31"/>
      <c r="PUI93" s="31"/>
      <c r="PUJ93" s="31"/>
      <c r="PUK93" s="31"/>
      <c r="PUL93" s="31"/>
      <c r="PUM93" s="31"/>
      <c r="PUN93" s="31"/>
      <c r="PUO93" s="31"/>
      <c r="PUP93" s="31"/>
      <c r="PUQ93" s="31"/>
      <c r="PUR93" s="31"/>
      <c r="PUS93" s="31"/>
      <c r="PUT93" s="31"/>
      <c r="PUU93" s="31"/>
      <c r="PUV93" s="31"/>
      <c r="PUW93" s="31"/>
      <c r="PUX93" s="31"/>
      <c r="PUY93" s="31"/>
      <c r="PUZ93" s="31"/>
      <c r="PVA93" s="31"/>
      <c r="PVB93" s="31"/>
      <c r="PVC93" s="31"/>
      <c r="PVD93" s="31"/>
      <c r="PVE93" s="31"/>
      <c r="PVF93" s="31"/>
      <c r="PVG93" s="31"/>
      <c r="PVH93" s="31"/>
      <c r="PVI93" s="31"/>
      <c r="PVJ93" s="31"/>
      <c r="PVK93" s="31"/>
      <c r="PVL93" s="31"/>
      <c r="PVM93" s="31"/>
      <c r="PVN93" s="31"/>
      <c r="PVO93" s="31"/>
      <c r="PVP93" s="31"/>
      <c r="PVQ93" s="31"/>
      <c r="PVR93" s="31"/>
      <c r="PVS93" s="31"/>
      <c r="PVT93" s="31"/>
      <c r="PVU93" s="31"/>
      <c r="PVV93" s="31"/>
      <c r="PVW93" s="31"/>
      <c r="PVX93" s="31"/>
      <c r="PVY93" s="31"/>
      <c r="PVZ93" s="31"/>
      <c r="PWA93" s="31"/>
      <c r="PWB93" s="31"/>
      <c r="PWC93" s="31"/>
      <c r="PWD93" s="31"/>
      <c r="PWE93" s="31"/>
      <c r="PWF93" s="31"/>
      <c r="PWG93" s="31"/>
      <c r="PWH93" s="31"/>
      <c r="PWI93" s="31"/>
      <c r="PWJ93" s="31"/>
      <c r="PWK93" s="31"/>
      <c r="PWL93" s="31"/>
      <c r="PWM93" s="31"/>
      <c r="PWN93" s="31"/>
      <c r="PWO93" s="31"/>
      <c r="PWP93" s="31"/>
      <c r="PWQ93" s="31"/>
      <c r="PWR93" s="31"/>
      <c r="PWS93" s="31"/>
      <c r="PWT93" s="31"/>
      <c r="PWU93" s="31"/>
      <c r="PWV93" s="31"/>
      <c r="PWW93" s="31"/>
      <c r="PWX93" s="31"/>
      <c r="PWY93" s="31"/>
      <c r="PWZ93" s="31"/>
      <c r="PXA93" s="31"/>
      <c r="PXB93" s="31"/>
      <c r="PXC93" s="31"/>
      <c r="PXD93" s="31"/>
      <c r="PXE93" s="31"/>
      <c r="PXF93" s="31"/>
      <c r="PXG93" s="31"/>
      <c r="PXH93" s="31"/>
      <c r="PXI93" s="31"/>
      <c r="PXJ93" s="31"/>
      <c r="PXK93" s="31"/>
      <c r="PXL93" s="31"/>
      <c r="PXM93" s="31"/>
      <c r="PXN93" s="31"/>
      <c r="PXO93" s="31"/>
      <c r="PXP93" s="31"/>
      <c r="PXQ93" s="31"/>
      <c r="PXR93" s="31"/>
      <c r="PXS93" s="31"/>
      <c r="PXT93" s="31"/>
      <c r="PXU93" s="31"/>
      <c r="PXV93" s="31"/>
      <c r="PXW93" s="31"/>
      <c r="PXX93" s="31"/>
      <c r="PXY93" s="31"/>
      <c r="PXZ93" s="31"/>
      <c r="PYA93" s="31"/>
      <c r="PYB93" s="31"/>
      <c r="PYC93" s="31"/>
      <c r="PYD93" s="31"/>
      <c r="PYE93" s="31"/>
      <c r="PYF93" s="31"/>
      <c r="PYG93" s="31"/>
      <c r="PYH93" s="31"/>
      <c r="PYI93" s="31"/>
      <c r="PYJ93" s="31"/>
      <c r="PYK93" s="31"/>
      <c r="PYL93" s="31"/>
      <c r="PYM93" s="31"/>
      <c r="PYN93" s="31"/>
      <c r="PYO93" s="31"/>
      <c r="PYP93" s="31"/>
      <c r="PYQ93" s="31"/>
      <c r="PYR93" s="31"/>
      <c r="PYS93" s="31"/>
      <c r="PYT93" s="31"/>
      <c r="PYU93" s="31"/>
      <c r="PYV93" s="31"/>
      <c r="PYW93" s="31"/>
      <c r="PYX93" s="31"/>
      <c r="PYY93" s="31"/>
      <c r="PYZ93" s="31"/>
      <c r="PZA93" s="31"/>
      <c r="PZB93" s="31"/>
      <c r="PZC93" s="31"/>
      <c r="PZD93" s="31"/>
      <c r="PZE93" s="31"/>
      <c r="PZF93" s="31"/>
      <c r="PZG93" s="31"/>
      <c r="PZH93" s="31"/>
      <c r="PZI93" s="31"/>
      <c r="PZJ93" s="31"/>
      <c r="PZK93" s="31"/>
      <c r="PZL93" s="31"/>
      <c r="PZM93" s="31"/>
      <c r="PZN93" s="31"/>
      <c r="PZO93" s="31"/>
      <c r="PZP93" s="31"/>
      <c r="PZQ93" s="31"/>
      <c r="PZR93" s="31"/>
      <c r="PZS93" s="31"/>
      <c r="PZT93" s="31"/>
      <c r="PZU93" s="31"/>
      <c r="PZV93" s="31"/>
      <c r="PZW93" s="31"/>
      <c r="PZX93" s="31"/>
      <c r="PZY93" s="31"/>
      <c r="PZZ93" s="31"/>
      <c r="QAA93" s="31"/>
      <c r="QAB93" s="31"/>
      <c r="QAC93" s="31"/>
      <c r="QAD93" s="31"/>
      <c r="QAE93" s="31"/>
      <c r="QAF93" s="31"/>
      <c r="QAG93" s="31"/>
      <c r="QAH93" s="31"/>
      <c r="QAI93" s="31"/>
      <c r="QAJ93" s="31"/>
      <c r="QAK93" s="31"/>
      <c r="QAL93" s="31"/>
      <c r="QAM93" s="31"/>
      <c r="QAN93" s="31"/>
      <c r="QAO93" s="31"/>
      <c r="QAP93" s="31"/>
      <c r="QAQ93" s="31"/>
      <c r="QAR93" s="31"/>
      <c r="QAS93" s="31"/>
      <c r="QAT93" s="31"/>
      <c r="QAU93" s="31"/>
      <c r="QAV93" s="31"/>
      <c r="QAW93" s="31"/>
      <c r="QAX93" s="31"/>
      <c r="QAY93" s="31"/>
      <c r="QAZ93" s="31"/>
      <c r="QBA93" s="31"/>
      <c r="QBB93" s="31"/>
      <c r="QBC93" s="31"/>
      <c r="QBD93" s="31"/>
      <c r="QBE93" s="31"/>
      <c r="QBF93" s="31"/>
      <c r="QBG93" s="31"/>
      <c r="QBH93" s="31"/>
      <c r="QBI93" s="31"/>
      <c r="QBJ93" s="31"/>
      <c r="QBK93" s="31"/>
      <c r="QBL93" s="31"/>
      <c r="QBM93" s="31"/>
      <c r="QBN93" s="31"/>
      <c r="QBO93" s="31"/>
      <c r="QBP93" s="31"/>
      <c r="QBQ93" s="31"/>
      <c r="QBR93" s="31"/>
      <c r="QBS93" s="31"/>
      <c r="QBT93" s="31"/>
      <c r="QBU93" s="31"/>
      <c r="QBV93" s="31"/>
      <c r="QBW93" s="31"/>
      <c r="QBX93" s="31"/>
      <c r="QBY93" s="31"/>
      <c r="QBZ93" s="31"/>
      <c r="QCA93" s="31"/>
      <c r="QCB93" s="31"/>
      <c r="QCC93" s="31"/>
      <c r="QCD93" s="31"/>
      <c r="QCE93" s="31"/>
      <c r="QCF93" s="31"/>
      <c r="QCG93" s="31"/>
      <c r="QCH93" s="31"/>
      <c r="QCI93" s="31"/>
      <c r="QCJ93" s="31"/>
      <c r="QCK93" s="31"/>
      <c r="QCL93" s="31"/>
      <c r="QCM93" s="31"/>
      <c r="QCN93" s="31"/>
      <c r="QCO93" s="31"/>
      <c r="QCP93" s="31"/>
      <c r="QCQ93" s="31"/>
      <c r="QCR93" s="31"/>
      <c r="QCS93" s="31"/>
      <c r="QCT93" s="31"/>
      <c r="QCU93" s="31"/>
      <c r="QCV93" s="31"/>
      <c r="QCW93" s="31"/>
      <c r="QCX93" s="31"/>
      <c r="QCY93" s="31"/>
      <c r="QCZ93" s="31"/>
      <c r="QDA93" s="31"/>
      <c r="QDB93" s="31"/>
      <c r="QDC93" s="31"/>
      <c r="QDD93" s="31"/>
      <c r="QDE93" s="31"/>
      <c r="QDF93" s="31"/>
      <c r="QDG93" s="31"/>
      <c r="QDH93" s="31"/>
      <c r="QDI93" s="31"/>
      <c r="QDJ93" s="31"/>
      <c r="QDK93" s="31"/>
      <c r="QDL93" s="31"/>
      <c r="QDM93" s="31"/>
      <c r="QDN93" s="31"/>
      <c r="QDO93" s="31"/>
      <c r="QDP93" s="31"/>
      <c r="QDQ93" s="31"/>
      <c r="QDR93" s="31"/>
      <c r="QDS93" s="31"/>
      <c r="QDT93" s="31"/>
      <c r="QDU93" s="31"/>
      <c r="QDV93" s="31"/>
      <c r="QDW93" s="31"/>
      <c r="QDX93" s="31"/>
      <c r="QDY93" s="31"/>
      <c r="QDZ93" s="31"/>
      <c r="QEA93" s="31"/>
      <c r="QEB93" s="31"/>
      <c r="QEC93" s="31"/>
      <c r="QED93" s="31"/>
      <c r="QEE93" s="31"/>
      <c r="QEF93" s="31"/>
      <c r="QEG93" s="31"/>
      <c r="QEH93" s="31"/>
      <c r="QEI93" s="31"/>
      <c r="QEJ93" s="31"/>
      <c r="QEK93" s="31"/>
      <c r="QEL93" s="31"/>
      <c r="QEM93" s="31"/>
      <c r="QEN93" s="31"/>
      <c r="QEO93" s="31"/>
      <c r="QEP93" s="31"/>
      <c r="QEQ93" s="31"/>
      <c r="QER93" s="31"/>
      <c r="QES93" s="31"/>
      <c r="QET93" s="31"/>
      <c r="QEU93" s="31"/>
      <c r="QEV93" s="31"/>
      <c r="QEW93" s="31"/>
      <c r="QEX93" s="31"/>
      <c r="QEY93" s="31"/>
      <c r="QEZ93" s="31"/>
      <c r="QFA93" s="31"/>
      <c r="QFB93" s="31"/>
      <c r="QFC93" s="31"/>
      <c r="QFD93" s="31"/>
      <c r="QFE93" s="31"/>
      <c r="QFF93" s="31"/>
      <c r="QFG93" s="31"/>
      <c r="QFH93" s="31"/>
      <c r="QFI93" s="31"/>
      <c r="QFJ93" s="31"/>
      <c r="QFK93" s="31"/>
      <c r="QFL93" s="31"/>
      <c r="QFM93" s="31"/>
      <c r="QFN93" s="31"/>
      <c r="QFO93" s="31"/>
      <c r="QFP93" s="31"/>
      <c r="QFQ93" s="31"/>
      <c r="QFR93" s="31"/>
      <c r="QFS93" s="31"/>
      <c r="QFT93" s="31"/>
      <c r="QFU93" s="31"/>
      <c r="QFV93" s="31"/>
      <c r="QFW93" s="31"/>
      <c r="QFX93" s="31"/>
      <c r="QFY93" s="31"/>
      <c r="QFZ93" s="31"/>
      <c r="QGA93" s="31"/>
      <c r="QGB93" s="31"/>
      <c r="QGC93" s="31"/>
      <c r="QGD93" s="31"/>
      <c r="QGE93" s="31"/>
      <c r="QGF93" s="31"/>
      <c r="QGG93" s="31"/>
      <c r="QGH93" s="31"/>
      <c r="QGI93" s="31"/>
      <c r="QGJ93" s="31"/>
      <c r="QGK93" s="31"/>
      <c r="QGL93" s="31"/>
      <c r="QGM93" s="31"/>
      <c r="QGN93" s="31"/>
      <c r="QGO93" s="31"/>
      <c r="QGP93" s="31"/>
      <c r="QGQ93" s="31"/>
      <c r="QGR93" s="31"/>
      <c r="QGS93" s="31"/>
      <c r="QGT93" s="31"/>
      <c r="QGU93" s="31"/>
      <c r="QGV93" s="31"/>
      <c r="QGW93" s="31"/>
      <c r="QGX93" s="31"/>
      <c r="QGY93" s="31"/>
      <c r="QGZ93" s="31"/>
      <c r="QHA93" s="31"/>
      <c r="QHB93" s="31"/>
      <c r="QHC93" s="31"/>
      <c r="QHD93" s="31"/>
      <c r="QHE93" s="31"/>
      <c r="QHF93" s="31"/>
      <c r="QHG93" s="31"/>
      <c r="QHH93" s="31"/>
      <c r="QHI93" s="31"/>
      <c r="QHJ93" s="31"/>
      <c r="QHK93" s="31"/>
      <c r="QHL93" s="31"/>
      <c r="QHM93" s="31"/>
      <c r="QHN93" s="31"/>
      <c r="QHO93" s="31"/>
      <c r="QHP93" s="31"/>
      <c r="QHQ93" s="31"/>
      <c r="QHR93" s="31"/>
      <c r="QHS93" s="31"/>
      <c r="QHT93" s="31"/>
      <c r="QHU93" s="31"/>
      <c r="QHV93" s="31"/>
      <c r="QHW93" s="31"/>
      <c r="QHX93" s="31"/>
      <c r="QHY93" s="31"/>
      <c r="QHZ93" s="31"/>
      <c r="QIA93" s="31"/>
      <c r="QIB93" s="31"/>
      <c r="QIC93" s="31"/>
      <c r="QID93" s="31"/>
      <c r="QIE93" s="31"/>
      <c r="QIF93" s="31"/>
      <c r="QIG93" s="31"/>
      <c r="QIH93" s="31"/>
      <c r="QII93" s="31"/>
      <c r="QIJ93" s="31"/>
      <c r="QIK93" s="31"/>
      <c r="QIL93" s="31"/>
      <c r="QIM93" s="31"/>
      <c r="QIN93" s="31"/>
      <c r="QIO93" s="31"/>
      <c r="QIP93" s="31"/>
      <c r="QIQ93" s="31"/>
      <c r="QIR93" s="31"/>
      <c r="QIS93" s="31"/>
      <c r="QIT93" s="31"/>
      <c r="QIU93" s="31"/>
      <c r="QIV93" s="31"/>
      <c r="QIW93" s="31"/>
      <c r="QIX93" s="31"/>
      <c r="QIY93" s="31"/>
      <c r="QIZ93" s="31"/>
      <c r="QJA93" s="31"/>
      <c r="QJB93" s="31"/>
      <c r="QJC93" s="31"/>
      <c r="QJD93" s="31"/>
      <c r="QJE93" s="31"/>
      <c r="QJF93" s="31"/>
      <c r="QJG93" s="31"/>
      <c r="QJH93" s="31"/>
      <c r="QJI93" s="31"/>
      <c r="QJJ93" s="31"/>
      <c r="QJK93" s="31"/>
      <c r="QJL93" s="31"/>
      <c r="QJM93" s="31"/>
      <c r="QJN93" s="31"/>
      <c r="QJO93" s="31"/>
      <c r="QJP93" s="31"/>
      <c r="QJQ93" s="31"/>
      <c r="QJR93" s="31"/>
      <c r="QJS93" s="31"/>
      <c r="QJT93" s="31"/>
      <c r="QJU93" s="31"/>
      <c r="QJV93" s="31"/>
      <c r="QJW93" s="31"/>
      <c r="QJX93" s="31"/>
      <c r="QJY93" s="31"/>
      <c r="QJZ93" s="31"/>
      <c r="QKA93" s="31"/>
      <c r="QKB93" s="31"/>
      <c r="QKC93" s="31"/>
      <c r="QKD93" s="31"/>
      <c r="QKE93" s="31"/>
      <c r="QKF93" s="31"/>
      <c r="QKG93" s="31"/>
      <c r="QKH93" s="31"/>
      <c r="QKI93" s="31"/>
      <c r="QKJ93" s="31"/>
      <c r="QKK93" s="31"/>
      <c r="QKL93" s="31"/>
      <c r="QKM93" s="31"/>
      <c r="QKN93" s="31"/>
      <c r="QKO93" s="31"/>
      <c r="QKP93" s="31"/>
      <c r="QKQ93" s="31"/>
      <c r="QKR93" s="31"/>
      <c r="QKS93" s="31"/>
      <c r="QKT93" s="31"/>
      <c r="QKU93" s="31"/>
      <c r="QKV93" s="31"/>
      <c r="QKW93" s="31"/>
      <c r="QKX93" s="31"/>
      <c r="QKY93" s="31"/>
      <c r="QKZ93" s="31"/>
      <c r="QLA93" s="31"/>
      <c r="QLB93" s="31"/>
      <c r="QLC93" s="31"/>
      <c r="QLD93" s="31"/>
      <c r="QLE93" s="31"/>
      <c r="QLF93" s="31"/>
      <c r="QLG93" s="31"/>
      <c r="QLH93" s="31"/>
      <c r="QLI93" s="31"/>
      <c r="QLJ93" s="31"/>
      <c r="QLK93" s="31"/>
      <c r="QLL93" s="31"/>
      <c r="QLM93" s="31"/>
      <c r="QLN93" s="31"/>
      <c r="QLO93" s="31"/>
      <c r="QLP93" s="31"/>
      <c r="QLQ93" s="31"/>
      <c r="QLR93" s="31"/>
      <c r="QLS93" s="31"/>
      <c r="QLT93" s="31"/>
      <c r="QLU93" s="31"/>
      <c r="QLV93" s="31"/>
      <c r="QLW93" s="31"/>
      <c r="QLX93" s="31"/>
      <c r="QLY93" s="31"/>
      <c r="QLZ93" s="31"/>
      <c r="QMA93" s="31"/>
      <c r="QMB93" s="31"/>
      <c r="QMC93" s="31"/>
      <c r="QMD93" s="31"/>
      <c r="QME93" s="31"/>
      <c r="QMF93" s="31"/>
      <c r="QMG93" s="31"/>
      <c r="QMH93" s="31"/>
      <c r="QMI93" s="31"/>
      <c r="QMJ93" s="31"/>
      <c r="QMK93" s="31"/>
      <c r="QML93" s="31"/>
      <c r="QMM93" s="31"/>
      <c r="QMN93" s="31"/>
      <c r="QMO93" s="31"/>
      <c r="QMP93" s="31"/>
      <c r="QMQ93" s="31"/>
      <c r="QMR93" s="31"/>
      <c r="QMS93" s="31"/>
      <c r="QMT93" s="31"/>
      <c r="QMU93" s="31"/>
      <c r="QMV93" s="31"/>
      <c r="QMW93" s="31"/>
      <c r="QMX93" s="31"/>
      <c r="QMY93" s="31"/>
      <c r="QMZ93" s="31"/>
      <c r="QNA93" s="31"/>
      <c r="QNB93" s="31"/>
      <c r="QNC93" s="31"/>
      <c r="QND93" s="31"/>
      <c r="QNE93" s="31"/>
      <c r="QNF93" s="31"/>
      <c r="QNG93" s="31"/>
      <c r="QNH93" s="31"/>
      <c r="QNI93" s="31"/>
      <c r="QNJ93" s="31"/>
      <c r="QNK93" s="31"/>
      <c r="QNL93" s="31"/>
      <c r="QNM93" s="31"/>
      <c r="QNN93" s="31"/>
      <c r="QNO93" s="31"/>
      <c r="QNP93" s="31"/>
      <c r="QNQ93" s="31"/>
      <c r="QNR93" s="31"/>
      <c r="QNS93" s="31"/>
      <c r="QNT93" s="31"/>
      <c r="QNU93" s="31"/>
      <c r="QNV93" s="31"/>
      <c r="QNW93" s="31"/>
      <c r="QNX93" s="31"/>
      <c r="QNY93" s="31"/>
      <c r="QNZ93" s="31"/>
      <c r="QOA93" s="31"/>
      <c r="QOB93" s="31"/>
      <c r="QOC93" s="31"/>
      <c r="QOD93" s="31"/>
      <c r="QOE93" s="31"/>
      <c r="QOF93" s="31"/>
      <c r="QOG93" s="31"/>
      <c r="QOH93" s="31"/>
      <c r="QOI93" s="31"/>
      <c r="QOJ93" s="31"/>
      <c r="QOK93" s="31"/>
      <c r="QOL93" s="31"/>
      <c r="QOM93" s="31"/>
      <c r="QON93" s="31"/>
      <c r="QOO93" s="31"/>
      <c r="QOP93" s="31"/>
      <c r="QOQ93" s="31"/>
      <c r="QOR93" s="31"/>
      <c r="QOS93" s="31"/>
      <c r="QOT93" s="31"/>
      <c r="QOU93" s="31"/>
      <c r="QOV93" s="31"/>
      <c r="QOW93" s="31"/>
      <c r="QOX93" s="31"/>
      <c r="QOY93" s="31"/>
      <c r="QOZ93" s="31"/>
      <c r="QPA93" s="31"/>
      <c r="QPB93" s="31"/>
      <c r="QPC93" s="31"/>
      <c r="QPD93" s="31"/>
      <c r="QPE93" s="31"/>
      <c r="QPF93" s="31"/>
      <c r="QPG93" s="31"/>
      <c r="QPH93" s="31"/>
      <c r="QPI93" s="31"/>
      <c r="QPJ93" s="31"/>
      <c r="QPK93" s="31"/>
      <c r="QPL93" s="31"/>
      <c r="QPM93" s="31"/>
      <c r="QPN93" s="31"/>
      <c r="QPO93" s="31"/>
      <c r="QPP93" s="31"/>
      <c r="QPQ93" s="31"/>
      <c r="QPR93" s="31"/>
      <c r="QPS93" s="31"/>
      <c r="QPT93" s="31"/>
      <c r="QPU93" s="31"/>
      <c r="QPV93" s="31"/>
      <c r="QPW93" s="31"/>
      <c r="QPX93" s="31"/>
      <c r="QPY93" s="31"/>
      <c r="QPZ93" s="31"/>
      <c r="QQA93" s="31"/>
      <c r="QQB93" s="31"/>
      <c r="QQC93" s="31"/>
      <c r="QQD93" s="31"/>
      <c r="QQE93" s="31"/>
      <c r="QQF93" s="31"/>
      <c r="QQG93" s="31"/>
      <c r="QQH93" s="31"/>
      <c r="QQI93" s="31"/>
      <c r="QQJ93" s="31"/>
      <c r="QQK93" s="31"/>
      <c r="QQL93" s="31"/>
      <c r="QQM93" s="31"/>
      <c r="QQN93" s="31"/>
      <c r="QQO93" s="31"/>
      <c r="QQP93" s="31"/>
      <c r="QQQ93" s="31"/>
      <c r="QQR93" s="31"/>
      <c r="QQS93" s="31"/>
      <c r="QQT93" s="31"/>
      <c r="QQU93" s="31"/>
      <c r="QQV93" s="31"/>
      <c r="QQW93" s="31"/>
      <c r="QQX93" s="31"/>
      <c r="QQY93" s="31"/>
      <c r="QQZ93" s="31"/>
      <c r="QRA93" s="31"/>
      <c r="QRB93" s="31"/>
      <c r="QRC93" s="31"/>
      <c r="QRD93" s="31"/>
      <c r="QRE93" s="31"/>
      <c r="QRF93" s="31"/>
      <c r="QRG93" s="31"/>
      <c r="QRH93" s="31"/>
      <c r="QRI93" s="31"/>
      <c r="QRJ93" s="31"/>
      <c r="QRK93" s="31"/>
      <c r="QRL93" s="31"/>
      <c r="QRM93" s="31"/>
      <c r="QRN93" s="31"/>
      <c r="QRO93" s="31"/>
      <c r="QRP93" s="31"/>
      <c r="QRQ93" s="31"/>
      <c r="QRR93" s="31"/>
      <c r="QRS93" s="31"/>
      <c r="QRT93" s="31"/>
      <c r="QRU93" s="31"/>
      <c r="QRV93" s="31"/>
      <c r="QRW93" s="31"/>
      <c r="QRX93" s="31"/>
      <c r="QRY93" s="31"/>
      <c r="QRZ93" s="31"/>
      <c r="QSA93" s="31"/>
      <c r="QSB93" s="31"/>
      <c r="QSC93" s="31"/>
      <c r="QSD93" s="31"/>
      <c r="QSE93" s="31"/>
      <c r="QSF93" s="31"/>
      <c r="QSG93" s="31"/>
      <c r="QSH93" s="31"/>
      <c r="QSI93" s="31"/>
      <c r="QSJ93" s="31"/>
      <c r="QSK93" s="31"/>
      <c r="QSL93" s="31"/>
      <c r="QSM93" s="31"/>
      <c r="QSN93" s="31"/>
      <c r="QSO93" s="31"/>
      <c r="QSP93" s="31"/>
      <c r="QSQ93" s="31"/>
      <c r="QSR93" s="31"/>
      <c r="QSS93" s="31"/>
      <c r="QST93" s="31"/>
      <c r="QSU93" s="31"/>
      <c r="QSV93" s="31"/>
      <c r="QSW93" s="31"/>
      <c r="QSX93" s="31"/>
      <c r="QSY93" s="31"/>
      <c r="QSZ93" s="31"/>
      <c r="QTA93" s="31"/>
      <c r="QTB93" s="31"/>
      <c r="QTC93" s="31"/>
      <c r="QTD93" s="31"/>
      <c r="QTE93" s="31"/>
      <c r="QTF93" s="31"/>
      <c r="QTG93" s="31"/>
      <c r="QTH93" s="31"/>
      <c r="QTI93" s="31"/>
      <c r="QTJ93" s="31"/>
      <c r="QTK93" s="31"/>
      <c r="QTL93" s="31"/>
      <c r="QTM93" s="31"/>
      <c r="QTN93" s="31"/>
      <c r="QTO93" s="31"/>
      <c r="QTP93" s="31"/>
      <c r="QTQ93" s="31"/>
      <c r="QTR93" s="31"/>
      <c r="QTS93" s="31"/>
      <c r="QTT93" s="31"/>
      <c r="QTU93" s="31"/>
      <c r="QTV93" s="31"/>
      <c r="QTW93" s="31"/>
      <c r="QTX93" s="31"/>
      <c r="QTY93" s="31"/>
      <c r="QTZ93" s="31"/>
      <c r="QUA93" s="31"/>
      <c r="QUB93" s="31"/>
      <c r="QUC93" s="31"/>
      <c r="QUD93" s="31"/>
      <c r="QUE93" s="31"/>
      <c r="QUF93" s="31"/>
      <c r="QUG93" s="31"/>
      <c r="QUH93" s="31"/>
      <c r="QUI93" s="31"/>
      <c r="QUJ93" s="31"/>
      <c r="QUK93" s="31"/>
      <c r="QUL93" s="31"/>
      <c r="QUM93" s="31"/>
      <c r="QUN93" s="31"/>
      <c r="QUO93" s="31"/>
      <c r="QUP93" s="31"/>
      <c r="QUQ93" s="31"/>
      <c r="QUR93" s="31"/>
      <c r="QUS93" s="31"/>
      <c r="QUT93" s="31"/>
      <c r="QUU93" s="31"/>
      <c r="QUV93" s="31"/>
      <c r="QUW93" s="31"/>
      <c r="QUX93" s="31"/>
      <c r="QUY93" s="31"/>
      <c r="QUZ93" s="31"/>
      <c r="QVA93" s="31"/>
      <c r="QVB93" s="31"/>
      <c r="QVC93" s="31"/>
      <c r="QVD93" s="31"/>
      <c r="QVE93" s="31"/>
      <c r="QVF93" s="31"/>
      <c r="QVG93" s="31"/>
      <c r="QVH93" s="31"/>
      <c r="QVI93" s="31"/>
      <c r="QVJ93" s="31"/>
      <c r="QVK93" s="31"/>
      <c r="QVL93" s="31"/>
      <c r="QVM93" s="31"/>
      <c r="QVN93" s="31"/>
      <c r="QVO93" s="31"/>
      <c r="QVP93" s="31"/>
      <c r="QVQ93" s="31"/>
      <c r="QVR93" s="31"/>
      <c r="QVS93" s="31"/>
      <c r="QVT93" s="31"/>
      <c r="QVU93" s="31"/>
      <c r="QVV93" s="31"/>
      <c r="QVW93" s="31"/>
      <c r="QVX93" s="31"/>
      <c r="QVY93" s="31"/>
      <c r="QVZ93" s="31"/>
      <c r="QWA93" s="31"/>
      <c r="QWB93" s="31"/>
      <c r="QWC93" s="31"/>
      <c r="QWD93" s="31"/>
      <c r="QWE93" s="31"/>
      <c r="QWF93" s="31"/>
      <c r="QWG93" s="31"/>
      <c r="QWH93" s="31"/>
      <c r="QWI93" s="31"/>
      <c r="QWJ93" s="31"/>
      <c r="QWK93" s="31"/>
      <c r="QWL93" s="31"/>
      <c r="QWM93" s="31"/>
      <c r="QWN93" s="31"/>
      <c r="QWO93" s="31"/>
      <c r="QWP93" s="31"/>
      <c r="QWQ93" s="31"/>
      <c r="QWR93" s="31"/>
      <c r="QWS93" s="31"/>
      <c r="QWT93" s="31"/>
      <c r="QWU93" s="31"/>
      <c r="QWV93" s="31"/>
      <c r="QWW93" s="31"/>
      <c r="QWX93" s="31"/>
      <c r="QWY93" s="31"/>
      <c r="QWZ93" s="31"/>
      <c r="QXA93" s="31"/>
      <c r="QXB93" s="31"/>
      <c r="QXC93" s="31"/>
      <c r="QXD93" s="31"/>
      <c r="QXE93" s="31"/>
      <c r="QXF93" s="31"/>
      <c r="QXG93" s="31"/>
      <c r="QXH93" s="31"/>
      <c r="QXI93" s="31"/>
      <c r="QXJ93" s="31"/>
      <c r="QXK93" s="31"/>
      <c r="QXL93" s="31"/>
      <c r="QXM93" s="31"/>
      <c r="QXN93" s="31"/>
      <c r="QXO93" s="31"/>
      <c r="QXP93" s="31"/>
      <c r="QXQ93" s="31"/>
      <c r="QXR93" s="31"/>
      <c r="QXS93" s="31"/>
      <c r="QXT93" s="31"/>
      <c r="QXU93" s="31"/>
      <c r="QXV93" s="31"/>
      <c r="QXW93" s="31"/>
      <c r="QXX93" s="31"/>
      <c r="QXY93" s="31"/>
      <c r="QXZ93" s="31"/>
      <c r="QYA93" s="31"/>
      <c r="QYB93" s="31"/>
      <c r="QYC93" s="31"/>
      <c r="QYD93" s="31"/>
      <c r="QYE93" s="31"/>
      <c r="QYF93" s="31"/>
      <c r="QYG93" s="31"/>
      <c r="QYH93" s="31"/>
      <c r="QYI93" s="31"/>
      <c r="QYJ93" s="31"/>
      <c r="QYK93" s="31"/>
      <c r="QYL93" s="31"/>
      <c r="QYM93" s="31"/>
      <c r="QYN93" s="31"/>
      <c r="QYO93" s="31"/>
      <c r="QYP93" s="31"/>
      <c r="QYQ93" s="31"/>
      <c r="QYR93" s="31"/>
      <c r="QYS93" s="31"/>
      <c r="QYT93" s="31"/>
      <c r="QYU93" s="31"/>
      <c r="QYV93" s="31"/>
      <c r="QYW93" s="31"/>
      <c r="QYX93" s="31"/>
      <c r="QYY93" s="31"/>
      <c r="QYZ93" s="31"/>
      <c r="QZA93" s="31"/>
      <c r="QZB93" s="31"/>
      <c r="QZC93" s="31"/>
      <c r="QZD93" s="31"/>
      <c r="QZE93" s="31"/>
      <c r="QZF93" s="31"/>
      <c r="QZG93" s="31"/>
      <c r="QZH93" s="31"/>
      <c r="QZI93" s="31"/>
      <c r="QZJ93" s="31"/>
      <c r="QZK93" s="31"/>
      <c r="QZL93" s="31"/>
      <c r="QZM93" s="31"/>
      <c r="QZN93" s="31"/>
      <c r="QZO93" s="31"/>
      <c r="QZP93" s="31"/>
      <c r="QZQ93" s="31"/>
      <c r="QZR93" s="31"/>
      <c r="QZS93" s="31"/>
      <c r="QZT93" s="31"/>
      <c r="QZU93" s="31"/>
      <c r="QZV93" s="31"/>
      <c r="QZW93" s="31"/>
      <c r="QZX93" s="31"/>
      <c r="QZY93" s="31"/>
      <c r="QZZ93" s="31"/>
      <c r="RAA93" s="31"/>
      <c r="RAB93" s="31"/>
      <c r="RAC93" s="31"/>
      <c r="RAD93" s="31"/>
      <c r="RAE93" s="31"/>
      <c r="RAF93" s="31"/>
      <c r="RAG93" s="31"/>
      <c r="RAH93" s="31"/>
      <c r="RAI93" s="31"/>
      <c r="RAJ93" s="31"/>
      <c r="RAK93" s="31"/>
      <c r="RAL93" s="31"/>
      <c r="RAM93" s="31"/>
      <c r="RAN93" s="31"/>
      <c r="RAO93" s="31"/>
      <c r="RAP93" s="31"/>
      <c r="RAQ93" s="31"/>
      <c r="RAR93" s="31"/>
      <c r="RAS93" s="31"/>
      <c r="RAT93" s="31"/>
      <c r="RAU93" s="31"/>
      <c r="RAV93" s="31"/>
      <c r="RAW93" s="31"/>
      <c r="RAX93" s="31"/>
      <c r="RAY93" s="31"/>
      <c r="RAZ93" s="31"/>
      <c r="RBA93" s="31"/>
      <c r="RBB93" s="31"/>
      <c r="RBC93" s="31"/>
      <c r="RBD93" s="31"/>
      <c r="RBE93" s="31"/>
      <c r="RBF93" s="31"/>
      <c r="RBG93" s="31"/>
      <c r="RBH93" s="31"/>
      <c r="RBI93" s="31"/>
      <c r="RBJ93" s="31"/>
      <c r="RBK93" s="31"/>
      <c r="RBL93" s="31"/>
      <c r="RBM93" s="31"/>
      <c r="RBN93" s="31"/>
      <c r="RBO93" s="31"/>
      <c r="RBP93" s="31"/>
      <c r="RBQ93" s="31"/>
      <c r="RBR93" s="31"/>
      <c r="RBS93" s="31"/>
      <c r="RBT93" s="31"/>
      <c r="RBU93" s="31"/>
      <c r="RBV93" s="31"/>
      <c r="RBW93" s="31"/>
      <c r="RBX93" s="31"/>
      <c r="RBY93" s="31"/>
      <c r="RBZ93" s="31"/>
      <c r="RCA93" s="31"/>
      <c r="RCB93" s="31"/>
      <c r="RCC93" s="31"/>
      <c r="RCD93" s="31"/>
      <c r="RCE93" s="31"/>
      <c r="RCF93" s="31"/>
      <c r="RCG93" s="31"/>
      <c r="RCH93" s="31"/>
      <c r="RCI93" s="31"/>
      <c r="RCJ93" s="31"/>
      <c r="RCK93" s="31"/>
      <c r="RCL93" s="31"/>
      <c r="RCM93" s="31"/>
      <c r="RCN93" s="31"/>
      <c r="RCO93" s="31"/>
      <c r="RCP93" s="31"/>
      <c r="RCQ93" s="31"/>
      <c r="RCR93" s="31"/>
      <c r="RCS93" s="31"/>
      <c r="RCT93" s="31"/>
      <c r="RCU93" s="31"/>
      <c r="RCV93" s="31"/>
      <c r="RCW93" s="31"/>
      <c r="RCX93" s="31"/>
      <c r="RCY93" s="31"/>
      <c r="RCZ93" s="31"/>
      <c r="RDA93" s="31"/>
      <c r="RDB93" s="31"/>
      <c r="RDC93" s="31"/>
      <c r="RDD93" s="31"/>
      <c r="RDE93" s="31"/>
      <c r="RDF93" s="31"/>
      <c r="RDG93" s="31"/>
      <c r="RDH93" s="31"/>
      <c r="RDI93" s="31"/>
      <c r="RDJ93" s="31"/>
      <c r="RDK93" s="31"/>
      <c r="RDL93" s="31"/>
      <c r="RDM93" s="31"/>
      <c r="RDN93" s="31"/>
      <c r="RDO93" s="31"/>
      <c r="RDP93" s="31"/>
      <c r="RDQ93" s="31"/>
      <c r="RDR93" s="31"/>
      <c r="RDS93" s="31"/>
      <c r="RDT93" s="31"/>
      <c r="RDU93" s="31"/>
      <c r="RDV93" s="31"/>
      <c r="RDW93" s="31"/>
      <c r="RDX93" s="31"/>
      <c r="RDY93" s="31"/>
      <c r="RDZ93" s="31"/>
      <c r="REA93" s="31"/>
      <c r="REB93" s="31"/>
      <c r="REC93" s="31"/>
      <c r="RED93" s="31"/>
      <c r="REE93" s="31"/>
      <c r="REF93" s="31"/>
      <c r="REG93" s="31"/>
      <c r="REH93" s="31"/>
      <c r="REI93" s="31"/>
      <c r="REJ93" s="31"/>
      <c r="REK93" s="31"/>
      <c r="REL93" s="31"/>
      <c r="REM93" s="31"/>
      <c r="REN93" s="31"/>
      <c r="REO93" s="31"/>
      <c r="REP93" s="31"/>
      <c r="REQ93" s="31"/>
      <c r="RER93" s="31"/>
      <c r="RES93" s="31"/>
      <c r="RET93" s="31"/>
      <c r="REU93" s="31"/>
      <c r="REV93" s="31"/>
      <c r="REW93" s="31"/>
      <c r="REX93" s="31"/>
      <c r="REY93" s="31"/>
      <c r="REZ93" s="31"/>
      <c r="RFA93" s="31"/>
      <c r="RFB93" s="31"/>
      <c r="RFC93" s="31"/>
      <c r="RFD93" s="31"/>
      <c r="RFE93" s="31"/>
      <c r="RFF93" s="31"/>
      <c r="RFG93" s="31"/>
      <c r="RFH93" s="31"/>
      <c r="RFI93" s="31"/>
      <c r="RFJ93" s="31"/>
      <c r="RFK93" s="31"/>
      <c r="RFL93" s="31"/>
      <c r="RFM93" s="31"/>
      <c r="RFN93" s="31"/>
      <c r="RFO93" s="31"/>
      <c r="RFP93" s="31"/>
      <c r="RFQ93" s="31"/>
      <c r="RFR93" s="31"/>
      <c r="RFS93" s="31"/>
      <c r="RFT93" s="31"/>
      <c r="RFU93" s="31"/>
      <c r="RFV93" s="31"/>
      <c r="RFW93" s="31"/>
      <c r="RFX93" s="31"/>
      <c r="RFY93" s="31"/>
      <c r="RFZ93" s="31"/>
      <c r="RGA93" s="31"/>
      <c r="RGB93" s="31"/>
      <c r="RGC93" s="31"/>
      <c r="RGD93" s="31"/>
      <c r="RGE93" s="31"/>
      <c r="RGF93" s="31"/>
      <c r="RGG93" s="31"/>
      <c r="RGH93" s="31"/>
      <c r="RGI93" s="31"/>
      <c r="RGJ93" s="31"/>
      <c r="RGK93" s="31"/>
      <c r="RGL93" s="31"/>
      <c r="RGM93" s="31"/>
      <c r="RGN93" s="31"/>
      <c r="RGO93" s="31"/>
      <c r="RGP93" s="31"/>
      <c r="RGQ93" s="31"/>
      <c r="RGR93" s="31"/>
      <c r="RGS93" s="31"/>
      <c r="RGT93" s="31"/>
      <c r="RGU93" s="31"/>
      <c r="RGV93" s="31"/>
      <c r="RGW93" s="31"/>
      <c r="RGX93" s="31"/>
      <c r="RGY93" s="31"/>
      <c r="RGZ93" s="31"/>
      <c r="RHA93" s="31"/>
      <c r="RHB93" s="31"/>
      <c r="RHC93" s="31"/>
      <c r="RHD93" s="31"/>
      <c r="RHE93" s="31"/>
      <c r="RHF93" s="31"/>
      <c r="RHG93" s="31"/>
      <c r="RHH93" s="31"/>
      <c r="RHI93" s="31"/>
      <c r="RHJ93" s="31"/>
      <c r="RHK93" s="31"/>
      <c r="RHL93" s="31"/>
      <c r="RHM93" s="31"/>
      <c r="RHN93" s="31"/>
      <c r="RHO93" s="31"/>
      <c r="RHP93" s="31"/>
      <c r="RHQ93" s="31"/>
      <c r="RHR93" s="31"/>
      <c r="RHS93" s="31"/>
      <c r="RHT93" s="31"/>
      <c r="RHU93" s="31"/>
      <c r="RHV93" s="31"/>
      <c r="RHW93" s="31"/>
      <c r="RHX93" s="31"/>
      <c r="RHY93" s="31"/>
      <c r="RHZ93" s="31"/>
      <c r="RIA93" s="31"/>
      <c r="RIB93" s="31"/>
      <c r="RIC93" s="31"/>
      <c r="RID93" s="31"/>
      <c r="RIE93" s="31"/>
      <c r="RIF93" s="31"/>
      <c r="RIG93" s="31"/>
      <c r="RIH93" s="31"/>
      <c r="RII93" s="31"/>
      <c r="RIJ93" s="31"/>
      <c r="RIK93" s="31"/>
      <c r="RIL93" s="31"/>
      <c r="RIM93" s="31"/>
      <c r="RIN93" s="31"/>
      <c r="RIO93" s="31"/>
      <c r="RIP93" s="31"/>
      <c r="RIQ93" s="31"/>
      <c r="RIR93" s="31"/>
      <c r="RIS93" s="31"/>
      <c r="RIT93" s="31"/>
      <c r="RIU93" s="31"/>
      <c r="RIV93" s="31"/>
      <c r="RIW93" s="31"/>
      <c r="RIX93" s="31"/>
      <c r="RIY93" s="31"/>
      <c r="RIZ93" s="31"/>
      <c r="RJA93" s="31"/>
      <c r="RJB93" s="31"/>
      <c r="RJC93" s="31"/>
      <c r="RJD93" s="31"/>
      <c r="RJE93" s="31"/>
      <c r="RJF93" s="31"/>
      <c r="RJG93" s="31"/>
      <c r="RJH93" s="31"/>
      <c r="RJI93" s="31"/>
      <c r="RJJ93" s="31"/>
      <c r="RJK93" s="31"/>
      <c r="RJL93" s="31"/>
      <c r="RJM93" s="31"/>
      <c r="RJN93" s="31"/>
      <c r="RJO93" s="31"/>
      <c r="RJP93" s="31"/>
      <c r="RJQ93" s="31"/>
      <c r="RJR93" s="31"/>
      <c r="RJS93" s="31"/>
      <c r="RJT93" s="31"/>
      <c r="RJU93" s="31"/>
      <c r="RJV93" s="31"/>
      <c r="RJW93" s="31"/>
      <c r="RJX93" s="31"/>
      <c r="RJY93" s="31"/>
      <c r="RJZ93" s="31"/>
      <c r="RKA93" s="31"/>
      <c r="RKB93" s="31"/>
      <c r="RKC93" s="31"/>
      <c r="RKD93" s="31"/>
      <c r="RKE93" s="31"/>
      <c r="RKF93" s="31"/>
      <c r="RKG93" s="31"/>
      <c r="RKH93" s="31"/>
      <c r="RKI93" s="31"/>
      <c r="RKJ93" s="31"/>
      <c r="RKK93" s="31"/>
      <c r="RKL93" s="31"/>
      <c r="RKM93" s="31"/>
      <c r="RKN93" s="31"/>
      <c r="RKO93" s="31"/>
      <c r="RKP93" s="31"/>
      <c r="RKQ93" s="31"/>
      <c r="RKR93" s="31"/>
      <c r="RKS93" s="31"/>
      <c r="RKT93" s="31"/>
      <c r="RKU93" s="31"/>
      <c r="RKV93" s="31"/>
      <c r="RKW93" s="31"/>
      <c r="RKX93" s="31"/>
      <c r="RKY93" s="31"/>
      <c r="RKZ93" s="31"/>
      <c r="RLA93" s="31"/>
      <c r="RLB93" s="31"/>
      <c r="RLC93" s="31"/>
      <c r="RLD93" s="31"/>
      <c r="RLE93" s="31"/>
      <c r="RLF93" s="31"/>
      <c r="RLG93" s="31"/>
      <c r="RLH93" s="31"/>
      <c r="RLI93" s="31"/>
      <c r="RLJ93" s="31"/>
      <c r="RLK93" s="31"/>
      <c r="RLL93" s="31"/>
      <c r="RLM93" s="31"/>
      <c r="RLN93" s="31"/>
      <c r="RLO93" s="31"/>
      <c r="RLP93" s="31"/>
      <c r="RLQ93" s="31"/>
      <c r="RLR93" s="31"/>
      <c r="RLS93" s="31"/>
      <c r="RLT93" s="31"/>
      <c r="RLU93" s="31"/>
      <c r="RLV93" s="31"/>
      <c r="RLW93" s="31"/>
      <c r="RLX93" s="31"/>
      <c r="RLY93" s="31"/>
      <c r="RLZ93" s="31"/>
      <c r="RMA93" s="31"/>
      <c r="RMB93" s="31"/>
      <c r="RMC93" s="31"/>
      <c r="RMD93" s="31"/>
      <c r="RME93" s="31"/>
      <c r="RMF93" s="31"/>
      <c r="RMG93" s="31"/>
      <c r="RMH93" s="31"/>
      <c r="RMI93" s="31"/>
      <c r="RMJ93" s="31"/>
      <c r="RMK93" s="31"/>
      <c r="RML93" s="31"/>
      <c r="RMM93" s="31"/>
      <c r="RMN93" s="31"/>
      <c r="RMO93" s="31"/>
      <c r="RMP93" s="31"/>
      <c r="RMQ93" s="31"/>
      <c r="RMR93" s="31"/>
      <c r="RMS93" s="31"/>
      <c r="RMT93" s="31"/>
      <c r="RMU93" s="31"/>
      <c r="RMV93" s="31"/>
      <c r="RMW93" s="31"/>
      <c r="RMX93" s="31"/>
      <c r="RMY93" s="31"/>
      <c r="RMZ93" s="31"/>
      <c r="RNA93" s="31"/>
      <c r="RNB93" s="31"/>
      <c r="RNC93" s="31"/>
      <c r="RND93" s="31"/>
      <c r="RNE93" s="31"/>
      <c r="RNF93" s="31"/>
      <c r="RNG93" s="31"/>
      <c r="RNH93" s="31"/>
      <c r="RNI93" s="31"/>
      <c r="RNJ93" s="31"/>
      <c r="RNK93" s="31"/>
      <c r="RNL93" s="31"/>
      <c r="RNM93" s="31"/>
      <c r="RNN93" s="31"/>
      <c r="RNO93" s="31"/>
      <c r="RNP93" s="31"/>
      <c r="RNQ93" s="31"/>
      <c r="RNR93" s="31"/>
      <c r="RNS93" s="31"/>
      <c r="RNT93" s="31"/>
      <c r="RNU93" s="31"/>
      <c r="RNV93" s="31"/>
      <c r="RNW93" s="31"/>
      <c r="RNX93" s="31"/>
      <c r="RNY93" s="31"/>
      <c r="RNZ93" s="31"/>
      <c r="ROA93" s="31"/>
      <c r="ROB93" s="31"/>
      <c r="ROC93" s="31"/>
      <c r="ROD93" s="31"/>
      <c r="ROE93" s="31"/>
      <c r="ROF93" s="31"/>
      <c r="ROG93" s="31"/>
      <c r="ROH93" s="31"/>
      <c r="ROI93" s="31"/>
      <c r="ROJ93" s="31"/>
      <c r="ROK93" s="31"/>
      <c r="ROL93" s="31"/>
      <c r="ROM93" s="31"/>
      <c r="RON93" s="31"/>
      <c r="ROO93" s="31"/>
      <c r="ROP93" s="31"/>
      <c r="ROQ93" s="31"/>
      <c r="ROR93" s="31"/>
      <c r="ROS93" s="31"/>
      <c r="ROT93" s="31"/>
      <c r="ROU93" s="31"/>
      <c r="ROV93" s="31"/>
      <c r="ROW93" s="31"/>
      <c r="ROX93" s="31"/>
      <c r="ROY93" s="31"/>
      <c r="ROZ93" s="31"/>
      <c r="RPA93" s="31"/>
      <c r="RPB93" s="31"/>
      <c r="RPC93" s="31"/>
      <c r="RPD93" s="31"/>
      <c r="RPE93" s="31"/>
      <c r="RPF93" s="31"/>
      <c r="RPG93" s="31"/>
      <c r="RPH93" s="31"/>
      <c r="RPI93" s="31"/>
      <c r="RPJ93" s="31"/>
      <c r="RPK93" s="31"/>
      <c r="RPL93" s="31"/>
      <c r="RPM93" s="31"/>
      <c r="RPN93" s="31"/>
      <c r="RPO93" s="31"/>
      <c r="RPP93" s="31"/>
      <c r="RPQ93" s="31"/>
      <c r="RPR93" s="31"/>
      <c r="RPS93" s="31"/>
      <c r="RPT93" s="31"/>
      <c r="RPU93" s="31"/>
      <c r="RPV93" s="31"/>
      <c r="RPW93" s="31"/>
      <c r="RPX93" s="31"/>
      <c r="RPY93" s="31"/>
      <c r="RPZ93" s="31"/>
      <c r="RQA93" s="31"/>
      <c r="RQB93" s="31"/>
      <c r="RQC93" s="31"/>
      <c r="RQD93" s="31"/>
      <c r="RQE93" s="31"/>
      <c r="RQF93" s="31"/>
      <c r="RQG93" s="31"/>
      <c r="RQH93" s="31"/>
      <c r="RQI93" s="31"/>
      <c r="RQJ93" s="31"/>
      <c r="RQK93" s="31"/>
      <c r="RQL93" s="31"/>
      <c r="RQM93" s="31"/>
      <c r="RQN93" s="31"/>
      <c r="RQO93" s="31"/>
      <c r="RQP93" s="31"/>
      <c r="RQQ93" s="31"/>
      <c r="RQR93" s="31"/>
      <c r="RQS93" s="31"/>
      <c r="RQT93" s="31"/>
      <c r="RQU93" s="31"/>
      <c r="RQV93" s="31"/>
      <c r="RQW93" s="31"/>
      <c r="RQX93" s="31"/>
      <c r="RQY93" s="31"/>
      <c r="RQZ93" s="31"/>
      <c r="RRA93" s="31"/>
      <c r="RRB93" s="31"/>
      <c r="RRC93" s="31"/>
      <c r="RRD93" s="31"/>
      <c r="RRE93" s="31"/>
      <c r="RRF93" s="31"/>
      <c r="RRG93" s="31"/>
      <c r="RRH93" s="31"/>
      <c r="RRI93" s="31"/>
      <c r="RRJ93" s="31"/>
      <c r="RRK93" s="31"/>
      <c r="RRL93" s="31"/>
      <c r="RRM93" s="31"/>
      <c r="RRN93" s="31"/>
      <c r="RRO93" s="31"/>
      <c r="RRP93" s="31"/>
      <c r="RRQ93" s="31"/>
      <c r="RRR93" s="31"/>
      <c r="RRS93" s="31"/>
      <c r="RRT93" s="31"/>
      <c r="RRU93" s="31"/>
      <c r="RRV93" s="31"/>
      <c r="RRW93" s="31"/>
      <c r="RRX93" s="31"/>
      <c r="RRY93" s="31"/>
      <c r="RRZ93" s="31"/>
      <c r="RSA93" s="31"/>
      <c r="RSB93" s="31"/>
      <c r="RSC93" s="31"/>
      <c r="RSD93" s="31"/>
      <c r="RSE93" s="31"/>
      <c r="RSF93" s="31"/>
      <c r="RSG93" s="31"/>
      <c r="RSH93" s="31"/>
      <c r="RSI93" s="31"/>
      <c r="RSJ93" s="31"/>
      <c r="RSK93" s="31"/>
      <c r="RSL93" s="31"/>
      <c r="RSM93" s="31"/>
      <c r="RSN93" s="31"/>
      <c r="RSO93" s="31"/>
      <c r="RSP93" s="31"/>
      <c r="RSQ93" s="31"/>
      <c r="RSR93" s="31"/>
      <c r="RSS93" s="31"/>
      <c r="RST93" s="31"/>
      <c r="RSU93" s="31"/>
      <c r="RSV93" s="31"/>
      <c r="RSW93" s="31"/>
      <c r="RSX93" s="31"/>
      <c r="RSY93" s="31"/>
      <c r="RSZ93" s="31"/>
      <c r="RTA93" s="31"/>
      <c r="RTB93" s="31"/>
      <c r="RTC93" s="31"/>
      <c r="RTD93" s="31"/>
      <c r="RTE93" s="31"/>
      <c r="RTF93" s="31"/>
      <c r="RTG93" s="31"/>
      <c r="RTH93" s="31"/>
      <c r="RTI93" s="31"/>
      <c r="RTJ93" s="31"/>
      <c r="RTK93" s="31"/>
      <c r="RTL93" s="31"/>
      <c r="RTM93" s="31"/>
      <c r="RTN93" s="31"/>
      <c r="RTO93" s="31"/>
      <c r="RTP93" s="31"/>
      <c r="RTQ93" s="31"/>
      <c r="RTR93" s="31"/>
      <c r="RTS93" s="31"/>
      <c r="RTT93" s="31"/>
      <c r="RTU93" s="31"/>
      <c r="RTV93" s="31"/>
      <c r="RTW93" s="31"/>
      <c r="RTX93" s="31"/>
      <c r="RTY93" s="31"/>
      <c r="RTZ93" s="31"/>
      <c r="RUA93" s="31"/>
      <c r="RUB93" s="31"/>
      <c r="RUC93" s="31"/>
      <c r="RUD93" s="31"/>
      <c r="RUE93" s="31"/>
      <c r="RUF93" s="31"/>
      <c r="RUG93" s="31"/>
      <c r="RUH93" s="31"/>
      <c r="RUI93" s="31"/>
      <c r="RUJ93" s="31"/>
      <c r="RUK93" s="31"/>
      <c r="RUL93" s="31"/>
      <c r="RUM93" s="31"/>
      <c r="RUN93" s="31"/>
      <c r="RUO93" s="31"/>
      <c r="RUP93" s="31"/>
      <c r="RUQ93" s="31"/>
      <c r="RUR93" s="31"/>
      <c r="RUS93" s="31"/>
      <c r="RUT93" s="31"/>
      <c r="RUU93" s="31"/>
      <c r="RUV93" s="31"/>
      <c r="RUW93" s="31"/>
      <c r="RUX93" s="31"/>
      <c r="RUY93" s="31"/>
      <c r="RUZ93" s="31"/>
      <c r="RVA93" s="31"/>
      <c r="RVB93" s="31"/>
      <c r="RVC93" s="31"/>
      <c r="RVD93" s="31"/>
      <c r="RVE93" s="31"/>
      <c r="RVF93" s="31"/>
      <c r="RVG93" s="31"/>
      <c r="RVH93" s="31"/>
      <c r="RVI93" s="31"/>
      <c r="RVJ93" s="31"/>
      <c r="RVK93" s="31"/>
      <c r="RVL93" s="31"/>
      <c r="RVM93" s="31"/>
      <c r="RVN93" s="31"/>
      <c r="RVO93" s="31"/>
      <c r="RVP93" s="31"/>
      <c r="RVQ93" s="31"/>
      <c r="RVR93" s="31"/>
      <c r="RVS93" s="31"/>
      <c r="RVT93" s="31"/>
      <c r="RVU93" s="31"/>
      <c r="RVV93" s="31"/>
      <c r="RVW93" s="31"/>
      <c r="RVX93" s="31"/>
      <c r="RVY93" s="31"/>
      <c r="RVZ93" s="31"/>
      <c r="RWA93" s="31"/>
      <c r="RWB93" s="31"/>
      <c r="RWC93" s="31"/>
      <c r="RWD93" s="31"/>
      <c r="RWE93" s="31"/>
      <c r="RWF93" s="31"/>
      <c r="RWG93" s="31"/>
      <c r="RWH93" s="31"/>
      <c r="RWI93" s="31"/>
      <c r="RWJ93" s="31"/>
      <c r="RWK93" s="31"/>
      <c r="RWL93" s="31"/>
      <c r="RWM93" s="31"/>
      <c r="RWN93" s="31"/>
      <c r="RWO93" s="31"/>
      <c r="RWP93" s="31"/>
      <c r="RWQ93" s="31"/>
      <c r="RWR93" s="31"/>
      <c r="RWS93" s="31"/>
      <c r="RWT93" s="31"/>
      <c r="RWU93" s="31"/>
      <c r="RWV93" s="31"/>
      <c r="RWW93" s="31"/>
      <c r="RWX93" s="31"/>
      <c r="RWY93" s="31"/>
      <c r="RWZ93" s="31"/>
      <c r="RXA93" s="31"/>
      <c r="RXB93" s="31"/>
      <c r="RXC93" s="31"/>
      <c r="RXD93" s="31"/>
      <c r="RXE93" s="31"/>
      <c r="RXF93" s="31"/>
      <c r="RXG93" s="31"/>
      <c r="RXH93" s="31"/>
      <c r="RXI93" s="31"/>
      <c r="RXJ93" s="31"/>
      <c r="RXK93" s="31"/>
      <c r="RXL93" s="31"/>
      <c r="RXM93" s="31"/>
      <c r="RXN93" s="31"/>
      <c r="RXO93" s="31"/>
      <c r="RXP93" s="31"/>
      <c r="RXQ93" s="31"/>
      <c r="RXR93" s="31"/>
      <c r="RXS93" s="31"/>
      <c r="RXT93" s="31"/>
      <c r="RXU93" s="31"/>
      <c r="RXV93" s="31"/>
      <c r="RXW93" s="31"/>
      <c r="RXX93" s="31"/>
      <c r="RXY93" s="31"/>
      <c r="RXZ93" s="31"/>
      <c r="RYA93" s="31"/>
      <c r="RYB93" s="31"/>
      <c r="RYC93" s="31"/>
      <c r="RYD93" s="31"/>
      <c r="RYE93" s="31"/>
      <c r="RYF93" s="31"/>
      <c r="RYG93" s="31"/>
      <c r="RYH93" s="31"/>
      <c r="RYI93" s="31"/>
      <c r="RYJ93" s="31"/>
      <c r="RYK93" s="31"/>
      <c r="RYL93" s="31"/>
      <c r="RYM93" s="31"/>
      <c r="RYN93" s="31"/>
      <c r="RYO93" s="31"/>
      <c r="RYP93" s="31"/>
      <c r="RYQ93" s="31"/>
      <c r="RYR93" s="31"/>
      <c r="RYS93" s="31"/>
      <c r="RYT93" s="31"/>
      <c r="RYU93" s="31"/>
      <c r="RYV93" s="31"/>
      <c r="RYW93" s="31"/>
      <c r="RYX93" s="31"/>
      <c r="RYY93" s="31"/>
      <c r="RYZ93" s="31"/>
      <c r="RZA93" s="31"/>
      <c r="RZB93" s="31"/>
      <c r="RZC93" s="31"/>
      <c r="RZD93" s="31"/>
      <c r="RZE93" s="31"/>
      <c r="RZF93" s="31"/>
      <c r="RZG93" s="31"/>
      <c r="RZH93" s="31"/>
      <c r="RZI93" s="31"/>
      <c r="RZJ93" s="31"/>
      <c r="RZK93" s="31"/>
      <c r="RZL93" s="31"/>
      <c r="RZM93" s="31"/>
      <c r="RZN93" s="31"/>
      <c r="RZO93" s="31"/>
      <c r="RZP93" s="31"/>
      <c r="RZQ93" s="31"/>
      <c r="RZR93" s="31"/>
      <c r="RZS93" s="31"/>
      <c r="RZT93" s="31"/>
      <c r="RZU93" s="31"/>
      <c r="RZV93" s="31"/>
      <c r="RZW93" s="31"/>
      <c r="RZX93" s="31"/>
      <c r="RZY93" s="31"/>
      <c r="RZZ93" s="31"/>
      <c r="SAA93" s="31"/>
      <c r="SAB93" s="31"/>
      <c r="SAC93" s="31"/>
      <c r="SAD93" s="31"/>
      <c r="SAE93" s="31"/>
      <c r="SAF93" s="31"/>
      <c r="SAG93" s="31"/>
      <c r="SAH93" s="31"/>
      <c r="SAI93" s="31"/>
      <c r="SAJ93" s="31"/>
      <c r="SAK93" s="31"/>
      <c r="SAL93" s="31"/>
      <c r="SAM93" s="31"/>
      <c r="SAN93" s="31"/>
      <c r="SAO93" s="31"/>
      <c r="SAP93" s="31"/>
      <c r="SAQ93" s="31"/>
      <c r="SAR93" s="31"/>
      <c r="SAS93" s="31"/>
      <c r="SAT93" s="31"/>
      <c r="SAU93" s="31"/>
      <c r="SAV93" s="31"/>
      <c r="SAW93" s="31"/>
      <c r="SAX93" s="31"/>
      <c r="SAY93" s="31"/>
      <c r="SAZ93" s="31"/>
      <c r="SBA93" s="31"/>
      <c r="SBB93" s="31"/>
      <c r="SBC93" s="31"/>
      <c r="SBD93" s="31"/>
      <c r="SBE93" s="31"/>
      <c r="SBF93" s="31"/>
      <c r="SBG93" s="31"/>
      <c r="SBH93" s="31"/>
      <c r="SBI93" s="31"/>
      <c r="SBJ93" s="31"/>
      <c r="SBK93" s="31"/>
      <c r="SBL93" s="31"/>
      <c r="SBM93" s="31"/>
      <c r="SBN93" s="31"/>
      <c r="SBO93" s="31"/>
      <c r="SBP93" s="31"/>
      <c r="SBQ93" s="31"/>
      <c r="SBR93" s="31"/>
      <c r="SBS93" s="31"/>
      <c r="SBT93" s="31"/>
      <c r="SBU93" s="31"/>
      <c r="SBV93" s="31"/>
      <c r="SBW93" s="31"/>
      <c r="SBX93" s="31"/>
      <c r="SBY93" s="31"/>
      <c r="SBZ93" s="31"/>
      <c r="SCA93" s="31"/>
      <c r="SCB93" s="31"/>
      <c r="SCC93" s="31"/>
      <c r="SCD93" s="31"/>
      <c r="SCE93" s="31"/>
      <c r="SCF93" s="31"/>
      <c r="SCG93" s="31"/>
      <c r="SCH93" s="31"/>
      <c r="SCI93" s="31"/>
      <c r="SCJ93" s="31"/>
      <c r="SCK93" s="31"/>
      <c r="SCL93" s="31"/>
      <c r="SCM93" s="31"/>
      <c r="SCN93" s="31"/>
      <c r="SCO93" s="31"/>
      <c r="SCP93" s="31"/>
      <c r="SCQ93" s="31"/>
      <c r="SCR93" s="31"/>
      <c r="SCS93" s="31"/>
      <c r="SCT93" s="31"/>
      <c r="SCU93" s="31"/>
      <c r="SCV93" s="31"/>
      <c r="SCW93" s="31"/>
      <c r="SCX93" s="31"/>
      <c r="SCY93" s="31"/>
      <c r="SCZ93" s="31"/>
      <c r="SDA93" s="31"/>
      <c r="SDB93" s="31"/>
      <c r="SDC93" s="31"/>
      <c r="SDD93" s="31"/>
      <c r="SDE93" s="31"/>
      <c r="SDF93" s="31"/>
      <c r="SDG93" s="31"/>
      <c r="SDH93" s="31"/>
      <c r="SDI93" s="31"/>
      <c r="SDJ93" s="31"/>
      <c r="SDK93" s="31"/>
      <c r="SDL93" s="31"/>
      <c r="SDM93" s="31"/>
      <c r="SDN93" s="31"/>
      <c r="SDO93" s="31"/>
      <c r="SDP93" s="31"/>
      <c r="SDQ93" s="31"/>
      <c r="SDR93" s="31"/>
      <c r="SDS93" s="31"/>
      <c r="SDT93" s="31"/>
      <c r="SDU93" s="31"/>
      <c r="SDV93" s="31"/>
      <c r="SDW93" s="31"/>
      <c r="SDX93" s="31"/>
      <c r="SDY93" s="31"/>
      <c r="SDZ93" s="31"/>
      <c r="SEA93" s="31"/>
      <c r="SEB93" s="31"/>
      <c r="SEC93" s="31"/>
      <c r="SED93" s="31"/>
      <c r="SEE93" s="31"/>
      <c r="SEF93" s="31"/>
      <c r="SEG93" s="31"/>
      <c r="SEH93" s="31"/>
      <c r="SEI93" s="31"/>
      <c r="SEJ93" s="31"/>
      <c r="SEK93" s="31"/>
      <c r="SEL93" s="31"/>
      <c r="SEM93" s="31"/>
      <c r="SEN93" s="31"/>
      <c r="SEO93" s="31"/>
      <c r="SEP93" s="31"/>
      <c r="SEQ93" s="31"/>
      <c r="SER93" s="31"/>
      <c r="SES93" s="31"/>
      <c r="SET93" s="31"/>
      <c r="SEU93" s="31"/>
      <c r="SEV93" s="31"/>
      <c r="SEW93" s="31"/>
      <c r="SEX93" s="31"/>
      <c r="SEY93" s="31"/>
      <c r="SEZ93" s="31"/>
      <c r="SFA93" s="31"/>
      <c r="SFB93" s="31"/>
      <c r="SFC93" s="31"/>
      <c r="SFD93" s="31"/>
      <c r="SFE93" s="31"/>
      <c r="SFF93" s="31"/>
      <c r="SFG93" s="31"/>
      <c r="SFH93" s="31"/>
      <c r="SFI93" s="31"/>
      <c r="SFJ93" s="31"/>
      <c r="SFK93" s="31"/>
      <c r="SFL93" s="31"/>
      <c r="SFM93" s="31"/>
      <c r="SFN93" s="31"/>
      <c r="SFO93" s="31"/>
      <c r="SFP93" s="31"/>
      <c r="SFQ93" s="31"/>
      <c r="SFR93" s="31"/>
      <c r="SFS93" s="31"/>
      <c r="SFT93" s="31"/>
      <c r="SFU93" s="31"/>
      <c r="SFV93" s="31"/>
      <c r="SFW93" s="31"/>
      <c r="SFX93" s="31"/>
      <c r="SFY93" s="31"/>
      <c r="SFZ93" s="31"/>
      <c r="SGA93" s="31"/>
      <c r="SGB93" s="31"/>
      <c r="SGC93" s="31"/>
      <c r="SGD93" s="31"/>
      <c r="SGE93" s="31"/>
      <c r="SGF93" s="31"/>
      <c r="SGG93" s="31"/>
      <c r="SGH93" s="31"/>
      <c r="SGI93" s="31"/>
      <c r="SGJ93" s="31"/>
      <c r="SGK93" s="31"/>
      <c r="SGL93" s="31"/>
      <c r="SGM93" s="31"/>
      <c r="SGN93" s="31"/>
      <c r="SGO93" s="31"/>
      <c r="SGP93" s="31"/>
      <c r="SGQ93" s="31"/>
      <c r="SGR93" s="31"/>
      <c r="SGS93" s="31"/>
      <c r="SGT93" s="31"/>
      <c r="SGU93" s="31"/>
      <c r="SGV93" s="31"/>
      <c r="SGW93" s="31"/>
      <c r="SGX93" s="31"/>
      <c r="SGY93" s="31"/>
      <c r="SGZ93" s="31"/>
      <c r="SHA93" s="31"/>
      <c r="SHB93" s="31"/>
      <c r="SHC93" s="31"/>
      <c r="SHD93" s="31"/>
      <c r="SHE93" s="31"/>
      <c r="SHF93" s="31"/>
      <c r="SHG93" s="31"/>
      <c r="SHH93" s="31"/>
      <c r="SHI93" s="31"/>
      <c r="SHJ93" s="31"/>
      <c r="SHK93" s="31"/>
      <c r="SHL93" s="31"/>
      <c r="SHM93" s="31"/>
      <c r="SHN93" s="31"/>
      <c r="SHO93" s="31"/>
      <c r="SHP93" s="31"/>
      <c r="SHQ93" s="31"/>
      <c r="SHR93" s="31"/>
      <c r="SHS93" s="31"/>
      <c r="SHT93" s="31"/>
      <c r="SHU93" s="31"/>
      <c r="SHV93" s="31"/>
      <c r="SHW93" s="31"/>
      <c r="SHX93" s="31"/>
      <c r="SHY93" s="31"/>
      <c r="SHZ93" s="31"/>
      <c r="SIA93" s="31"/>
      <c r="SIB93" s="31"/>
      <c r="SIC93" s="31"/>
      <c r="SID93" s="31"/>
      <c r="SIE93" s="31"/>
      <c r="SIF93" s="31"/>
      <c r="SIG93" s="31"/>
      <c r="SIH93" s="31"/>
      <c r="SII93" s="31"/>
      <c r="SIJ93" s="31"/>
      <c r="SIK93" s="31"/>
      <c r="SIL93" s="31"/>
      <c r="SIM93" s="31"/>
      <c r="SIN93" s="31"/>
      <c r="SIO93" s="31"/>
      <c r="SIP93" s="31"/>
      <c r="SIQ93" s="31"/>
      <c r="SIR93" s="31"/>
      <c r="SIS93" s="31"/>
      <c r="SIT93" s="31"/>
      <c r="SIU93" s="31"/>
      <c r="SIV93" s="31"/>
      <c r="SIW93" s="31"/>
      <c r="SIX93" s="31"/>
      <c r="SIY93" s="31"/>
      <c r="SIZ93" s="31"/>
      <c r="SJA93" s="31"/>
      <c r="SJB93" s="31"/>
      <c r="SJC93" s="31"/>
      <c r="SJD93" s="31"/>
      <c r="SJE93" s="31"/>
      <c r="SJF93" s="31"/>
      <c r="SJG93" s="31"/>
      <c r="SJH93" s="31"/>
      <c r="SJI93" s="31"/>
      <c r="SJJ93" s="31"/>
      <c r="SJK93" s="31"/>
      <c r="SJL93" s="31"/>
      <c r="SJM93" s="31"/>
      <c r="SJN93" s="31"/>
      <c r="SJO93" s="31"/>
      <c r="SJP93" s="31"/>
      <c r="SJQ93" s="31"/>
      <c r="SJR93" s="31"/>
      <c r="SJS93" s="31"/>
      <c r="SJT93" s="31"/>
      <c r="SJU93" s="31"/>
      <c r="SJV93" s="31"/>
      <c r="SJW93" s="31"/>
      <c r="SJX93" s="31"/>
      <c r="SJY93" s="31"/>
      <c r="SJZ93" s="31"/>
      <c r="SKA93" s="31"/>
      <c r="SKB93" s="31"/>
      <c r="SKC93" s="31"/>
      <c r="SKD93" s="31"/>
      <c r="SKE93" s="31"/>
      <c r="SKF93" s="31"/>
      <c r="SKG93" s="31"/>
      <c r="SKH93" s="31"/>
      <c r="SKI93" s="31"/>
      <c r="SKJ93" s="31"/>
      <c r="SKK93" s="31"/>
      <c r="SKL93" s="31"/>
      <c r="SKM93" s="31"/>
      <c r="SKN93" s="31"/>
      <c r="SKO93" s="31"/>
      <c r="SKP93" s="31"/>
      <c r="SKQ93" s="31"/>
      <c r="SKR93" s="31"/>
      <c r="SKS93" s="31"/>
      <c r="SKT93" s="31"/>
      <c r="SKU93" s="31"/>
      <c r="SKV93" s="31"/>
      <c r="SKW93" s="31"/>
      <c r="SKX93" s="31"/>
      <c r="SKY93" s="31"/>
      <c r="SKZ93" s="31"/>
      <c r="SLA93" s="31"/>
      <c r="SLB93" s="31"/>
      <c r="SLC93" s="31"/>
      <c r="SLD93" s="31"/>
      <c r="SLE93" s="31"/>
      <c r="SLF93" s="31"/>
      <c r="SLG93" s="31"/>
      <c r="SLH93" s="31"/>
      <c r="SLI93" s="31"/>
      <c r="SLJ93" s="31"/>
      <c r="SLK93" s="31"/>
      <c r="SLL93" s="31"/>
      <c r="SLM93" s="31"/>
      <c r="SLN93" s="31"/>
      <c r="SLO93" s="31"/>
      <c r="SLP93" s="31"/>
      <c r="SLQ93" s="31"/>
      <c r="SLR93" s="31"/>
      <c r="SLS93" s="31"/>
      <c r="SLT93" s="31"/>
      <c r="SLU93" s="31"/>
      <c r="SLV93" s="31"/>
      <c r="SLW93" s="31"/>
      <c r="SLX93" s="31"/>
      <c r="SLY93" s="31"/>
      <c r="SLZ93" s="31"/>
      <c r="SMA93" s="31"/>
      <c r="SMB93" s="31"/>
      <c r="SMC93" s="31"/>
      <c r="SMD93" s="31"/>
      <c r="SME93" s="31"/>
      <c r="SMF93" s="31"/>
      <c r="SMG93" s="31"/>
      <c r="SMH93" s="31"/>
      <c r="SMI93" s="31"/>
      <c r="SMJ93" s="31"/>
      <c r="SMK93" s="31"/>
      <c r="SML93" s="31"/>
      <c r="SMM93" s="31"/>
      <c r="SMN93" s="31"/>
      <c r="SMO93" s="31"/>
      <c r="SMP93" s="31"/>
      <c r="SMQ93" s="31"/>
      <c r="SMR93" s="31"/>
      <c r="SMS93" s="31"/>
      <c r="SMT93" s="31"/>
      <c r="SMU93" s="31"/>
      <c r="SMV93" s="31"/>
      <c r="SMW93" s="31"/>
      <c r="SMX93" s="31"/>
      <c r="SMY93" s="31"/>
      <c r="SMZ93" s="31"/>
      <c r="SNA93" s="31"/>
      <c r="SNB93" s="31"/>
      <c r="SNC93" s="31"/>
      <c r="SND93" s="31"/>
      <c r="SNE93" s="31"/>
      <c r="SNF93" s="31"/>
      <c r="SNG93" s="31"/>
      <c r="SNH93" s="31"/>
      <c r="SNI93" s="31"/>
      <c r="SNJ93" s="31"/>
      <c r="SNK93" s="31"/>
      <c r="SNL93" s="31"/>
      <c r="SNM93" s="31"/>
      <c r="SNN93" s="31"/>
      <c r="SNO93" s="31"/>
      <c r="SNP93" s="31"/>
      <c r="SNQ93" s="31"/>
      <c r="SNR93" s="31"/>
      <c r="SNS93" s="31"/>
      <c r="SNT93" s="31"/>
      <c r="SNU93" s="31"/>
      <c r="SNV93" s="31"/>
      <c r="SNW93" s="31"/>
      <c r="SNX93" s="31"/>
      <c r="SNY93" s="31"/>
      <c r="SNZ93" s="31"/>
      <c r="SOA93" s="31"/>
      <c r="SOB93" s="31"/>
      <c r="SOC93" s="31"/>
      <c r="SOD93" s="31"/>
      <c r="SOE93" s="31"/>
      <c r="SOF93" s="31"/>
      <c r="SOG93" s="31"/>
      <c r="SOH93" s="31"/>
      <c r="SOI93" s="31"/>
      <c r="SOJ93" s="31"/>
      <c r="SOK93" s="31"/>
      <c r="SOL93" s="31"/>
      <c r="SOM93" s="31"/>
      <c r="SON93" s="31"/>
      <c r="SOO93" s="31"/>
      <c r="SOP93" s="31"/>
      <c r="SOQ93" s="31"/>
      <c r="SOR93" s="31"/>
      <c r="SOS93" s="31"/>
      <c r="SOT93" s="31"/>
      <c r="SOU93" s="31"/>
      <c r="SOV93" s="31"/>
      <c r="SOW93" s="31"/>
      <c r="SOX93" s="31"/>
      <c r="SOY93" s="31"/>
      <c r="SOZ93" s="31"/>
      <c r="SPA93" s="31"/>
      <c r="SPB93" s="31"/>
      <c r="SPC93" s="31"/>
      <c r="SPD93" s="31"/>
      <c r="SPE93" s="31"/>
      <c r="SPF93" s="31"/>
      <c r="SPG93" s="31"/>
      <c r="SPH93" s="31"/>
      <c r="SPI93" s="31"/>
      <c r="SPJ93" s="31"/>
      <c r="SPK93" s="31"/>
      <c r="SPL93" s="31"/>
      <c r="SPM93" s="31"/>
      <c r="SPN93" s="31"/>
      <c r="SPO93" s="31"/>
      <c r="SPP93" s="31"/>
      <c r="SPQ93" s="31"/>
      <c r="SPR93" s="31"/>
      <c r="SPS93" s="31"/>
      <c r="SPT93" s="31"/>
      <c r="SPU93" s="31"/>
      <c r="SPV93" s="31"/>
      <c r="SPW93" s="31"/>
      <c r="SPX93" s="31"/>
      <c r="SPY93" s="31"/>
      <c r="SPZ93" s="31"/>
      <c r="SQA93" s="31"/>
      <c r="SQB93" s="31"/>
      <c r="SQC93" s="31"/>
      <c r="SQD93" s="31"/>
      <c r="SQE93" s="31"/>
      <c r="SQF93" s="31"/>
      <c r="SQG93" s="31"/>
      <c r="SQH93" s="31"/>
      <c r="SQI93" s="31"/>
      <c r="SQJ93" s="31"/>
      <c r="SQK93" s="31"/>
      <c r="SQL93" s="31"/>
      <c r="SQM93" s="31"/>
      <c r="SQN93" s="31"/>
      <c r="SQO93" s="31"/>
      <c r="SQP93" s="31"/>
      <c r="SQQ93" s="31"/>
      <c r="SQR93" s="31"/>
      <c r="SQS93" s="31"/>
      <c r="SQT93" s="31"/>
      <c r="SQU93" s="31"/>
      <c r="SQV93" s="31"/>
      <c r="SQW93" s="31"/>
      <c r="SQX93" s="31"/>
      <c r="SQY93" s="31"/>
      <c r="SQZ93" s="31"/>
      <c r="SRA93" s="31"/>
      <c r="SRB93" s="31"/>
      <c r="SRC93" s="31"/>
      <c r="SRD93" s="31"/>
      <c r="SRE93" s="31"/>
      <c r="SRF93" s="31"/>
      <c r="SRG93" s="31"/>
      <c r="SRH93" s="31"/>
      <c r="SRI93" s="31"/>
      <c r="SRJ93" s="31"/>
      <c r="SRK93" s="31"/>
      <c r="SRL93" s="31"/>
      <c r="SRM93" s="31"/>
      <c r="SRN93" s="31"/>
      <c r="SRO93" s="31"/>
      <c r="SRP93" s="31"/>
      <c r="SRQ93" s="31"/>
      <c r="SRR93" s="31"/>
      <c r="SRS93" s="31"/>
      <c r="SRT93" s="31"/>
      <c r="SRU93" s="31"/>
      <c r="SRV93" s="31"/>
      <c r="SRW93" s="31"/>
      <c r="SRX93" s="31"/>
      <c r="SRY93" s="31"/>
      <c r="SRZ93" s="31"/>
      <c r="SSA93" s="31"/>
      <c r="SSB93" s="31"/>
      <c r="SSC93" s="31"/>
      <c r="SSD93" s="31"/>
      <c r="SSE93" s="31"/>
      <c r="SSF93" s="31"/>
      <c r="SSG93" s="31"/>
      <c r="SSH93" s="31"/>
      <c r="SSI93" s="31"/>
      <c r="SSJ93" s="31"/>
      <c r="SSK93" s="31"/>
      <c r="SSL93" s="31"/>
      <c r="SSM93" s="31"/>
      <c r="SSN93" s="31"/>
      <c r="SSO93" s="31"/>
      <c r="SSP93" s="31"/>
      <c r="SSQ93" s="31"/>
      <c r="SSR93" s="31"/>
      <c r="SSS93" s="31"/>
      <c r="SST93" s="31"/>
      <c r="SSU93" s="31"/>
      <c r="SSV93" s="31"/>
      <c r="SSW93" s="31"/>
      <c r="SSX93" s="31"/>
      <c r="SSY93" s="31"/>
      <c r="SSZ93" s="31"/>
      <c r="STA93" s="31"/>
      <c r="STB93" s="31"/>
      <c r="STC93" s="31"/>
      <c r="STD93" s="31"/>
      <c r="STE93" s="31"/>
      <c r="STF93" s="31"/>
      <c r="STG93" s="31"/>
      <c r="STH93" s="31"/>
      <c r="STI93" s="31"/>
      <c r="STJ93" s="31"/>
      <c r="STK93" s="31"/>
      <c r="STL93" s="31"/>
      <c r="STM93" s="31"/>
      <c r="STN93" s="31"/>
      <c r="STO93" s="31"/>
      <c r="STP93" s="31"/>
      <c r="STQ93" s="31"/>
      <c r="STR93" s="31"/>
      <c r="STS93" s="31"/>
      <c r="STT93" s="31"/>
      <c r="STU93" s="31"/>
      <c r="STV93" s="31"/>
      <c r="STW93" s="31"/>
      <c r="STX93" s="31"/>
      <c r="STY93" s="31"/>
      <c r="STZ93" s="31"/>
      <c r="SUA93" s="31"/>
      <c r="SUB93" s="31"/>
      <c r="SUC93" s="31"/>
      <c r="SUD93" s="31"/>
      <c r="SUE93" s="31"/>
      <c r="SUF93" s="31"/>
      <c r="SUG93" s="31"/>
      <c r="SUH93" s="31"/>
      <c r="SUI93" s="31"/>
      <c r="SUJ93" s="31"/>
      <c r="SUK93" s="31"/>
      <c r="SUL93" s="31"/>
      <c r="SUM93" s="31"/>
      <c r="SUN93" s="31"/>
      <c r="SUO93" s="31"/>
      <c r="SUP93" s="31"/>
      <c r="SUQ93" s="31"/>
      <c r="SUR93" s="31"/>
      <c r="SUS93" s="31"/>
      <c r="SUT93" s="31"/>
      <c r="SUU93" s="31"/>
      <c r="SUV93" s="31"/>
      <c r="SUW93" s="31"/>
      <c r="SUX93" s="31"/>
      <c r="SUY93" s="31"/>
      <c r="SUZ93" s="31"/>
      <c r="SVA93" s="31"/>
      <c r="SVB93" s="31"/>
      <c r="SVC93" s="31"/>
      <c r="SVD93" s="31"/>
      <c r="SVE93" s="31"/>
      <c r="SVF93" s="31"/>
      <c r="SVG93" s="31"/>
      <c r="SVH93" s="31"/>
      <c r="SVI93" s="31"/>
      <c r="SVJ93" s="31"/>
      <c r="SVK93" s="31"/>
      <c r="SVL93" s="31"/>
      <c r="SVM93" s="31"/>
      <c r="SVN93" s="31"/>
      <c r="SVO93" s="31"/>
      <c r="SVP93" s="31"/>
      <c r="SVQ93" s="31"/>
      <c r="SVR93" s="31"/>
      <c r="SVS93" s="31"/>
      <c r="SVT93" s="31"/>
      <c r="SVU93" s="31"/>
      <c r="SVV93" s="31"/>
      <c r="SVW93" s="31"/>
      <c r="SVX93" s="31"/>
      <c r="SVY93" s="31"/>
      <c r="SVZ93" s="31"/>
      <c r="SWA93" s="31"/>
      <c r="SWB93" s="31"/>
      <c r="SWC93" s="31"/>
      <c r="SWD93" s="31"/>
      <c r="SWE93" s="31"/>
      <c r="SWF93" s="31"/>
      <c r="SWG93" s="31"/>
      <c r="SWH93" s="31"/>
      <c r="SWI93" s="31"/>
      <c r="SWJ93" s="31"/>
      <c r="SWK93" s="31"/>
      <c r="SWL93" s="31"/>
      <c r="SWM93" s="31"/>
      <c r="SWN93" s="31"/>
      <c r="SWO93" s="31"/>
      <c r="SWP93" s="31"/>
      <c r="SWQ93" s="31"/>
      <c r="SWR93" s="31"/>
      <c r="SWS93" s="31"/>
      <c r="SWT93" s="31"/>
      <c r="SWU93" s="31"/>
      <c r="SWV93" s="31"/>
      <c r="SWW93" s="31"/>
      <c r="SWX93" s="31"/>
      <c r="SWY93" s="31"/>
      <c r="SWZ93" s="31"/>
      <c r="SXA93" s="31"/>
      <c r="SXB93" s="31"/>
      <c r="SXC93" s="31"/>
      <c r="SXD93" s="31"/>
      <c r="SXE93" s="31"/>
      <c r="SXF93" s="31"/>
      <c r="SXG93" s="31"/>
      <c r="SXH93" s="31"/>
      <c r="SXI93" s="31"/>
      <c r="SXJ93" s="31"/>
      <c r="SXK93" s="31"/>
      <c r="SXL93" s="31"/>
      <c r="SXM93" s="31"/>
      <c r="SXN93" s="31"/>
      <c r="SXO93" s="31"/>
      <c r="SXP93" s="31"/>
      <c r="SXQ93" s="31"/>
      <c r="SXR93" s="31"/>
      <c r="SXS93" s="31"/>
      <c r="SXT93" s="31"/>
      <c r="SXU93" s="31"/>
      <c r="SXV93" s="31"/>
      <c r="SXW93" s="31"/>
      <c r="SXX93" s="31"/>
      <c r="SXY93" s="31"/>
      <c r="SXZ93" s="31"/>
      <c r="SYA93" s="31"/>
      <c r="SYB93" s="31"/>
      <c r="SYC93" s="31"/>
      <c r="SYD93" s="31"/>
      <c r="SYE93" s="31"/>
      <c r="SYF93" s="31"/>
      <c r="SYG93" s="31"/>
      <c r="SYH93" s="31"/>
      <c r="SYI93" s="31"/>
      <c r="SYJ93" s="31"/>
      <c r="SYK93" s="31"/>
      <c r="SYL93" s="31"/>
      <c r="SYM93" s="31"/>
      <c r="SYN93" s="31"/>
      <c r="SYO93" s="31"/>
      <c r="SYP93" s="31"/>
      <c r="SYQ93" s="31"/>
      <c r="SYR93" s="31"/>
      <c r="SYS93" s="31"/>
      <c r="SYT93" s="31"/>
      <c r="SYU93" s="31"/>
      <c r="SYV93" s="31"/>
      <c r="SYW93" s="31"/>
      <c r="SYX93" s="31"/>
      <c r="SYY93" s="31"/>
      <c r="SYZ93" s="31"/>
      <c r="SZA93" s="31"/>
      <c r="SZB93" s="31"/>
      <c r="SZC93" s="31"/>
      <c r="SZD93" s="31"/>
      <c r="SZE93" s="31"/>
      <c r="SZF93" s="31"/>
      <c r="SZG93" s="31"/>
      <c r="SZH93" s="31"/>
      <c r="SZI93" s="31"/>
      <c r="SZJ93" s="31"/>
      <c r="SZK93" s="31"/>
      <c r="SZL93" s="31"/>
      <c r="SZM93" s="31"/>
      <c r="SZN93" s="31"/>
      <c r="SZO93" s="31"/>
      <c r="SZP93" s="31"/>
      <c r="SZQ93" s="31"/>
      <c r="SZR93" s="31"/>
      <c r="SZS93" s="31"/>
      <c r="SZT93" s="31"/>
      <c r="SZU93" s="31"/>
      <c r="SZV93" s="31"/>
      <c r="SZW93" s="31"/>
      <c r="SZX93" s="31"/>
      <c r="SZY93" s="31"/>
      <c r="SZZ93" s="31"/>
      <c r="TAA93" s="31"/>
      <c r="TAB93" s="31"/>
      <c r="TAC93" s="31"/>
      <c r="TAD93" s="31"/>
      <c r="TAE93" s="31"/>
      <c r="TAF93" s="31"/>
      <c r="TAG93" s="31"/>
      <c r="TAH93" s="31"/>
      <c r="TAI93" s="31"/>
      <c r="TAJ93" s="31"/>
      <c r="TAK93" s="31"/>
      <c r="TAL93" s="31"/>
      <c r="TAM93" s="31"/>
      <c r="TAN93" s="31"/>
      <c r="TAO93" s="31"/>
      <c r="TAP93" s="31"/>
      <c r="TAQ93" s="31"/>
      <c r="TAR93" s="31"/>
      <c r="TAS93" s="31"/>
      <c r="TAT93" s="31"/>
      <c r="TAU93" s="31"/>
      <c r="TAV93" s="31"/>
      <c r="TAW93" s="31"/>
      <c r="TAX93" s="31"/>
      <c r="TAY93" s="31"/>
      <c r="TAZ93" s="31"/>
      <c r="TBA93" s="31"/>
      <c r="TBB93" s="31"/>
      <c r="TBC93" s="31"/>
      <c r="TBD93" s="31"/>
      <c r="TBE93" s="31"/>
      <c r="TBF93" s="31"/>
      <c r="TBG93" s="31"/>
      <c r="TBH93" s="31"/>
      <c r="TBI93" s="31"/>
      <c r="TBJ93" s="31"/>
      <c r="TBK93" s="31"/>
      <c r="TBL93" s="31"/>
      <c r="TBM93" s="31"/>
      <c r="TBN93" s="31"/>
      <c r="TBO93" s="31"/>
      <c r="TBP93" s="31"/>
      <c r="TBQ93" s="31"/>
      <c r="TBR93" s="31"/>
      <c r="TBS93" s="31"/>
      <c r="TBT93" s="31"/>
      <c r="TBU93" s="31"/>
      <c r="TBV93" s="31"/>
      <c r="TBW93" s="31"/>
      <c r="TBX93" s="31"/>
      <c r="TBY93" s="31"/>
      <c r="TBZ93" s="31"/>
      <c r="TCA93" s="31"/>
      <c r="TCB93" s="31"/>
      <c r="TCC93" s="31"/>
      <c r="TCD93" s="31"/>
      <c r="TCE93" s="31"/>
      <c r="TCF93" s="31"/>
      <c r="TCG93" s="31"/>
      <c r="TCH93" s="31"/>
      <c r="TCI93" s="31"/>
      <c r="TCJ93" s="31"/>
      <c r="TCK93" s="31"/>
      <c r="TCL93" s="31"/>
      <c r="TCM93" s="31"/>
      <c r="TCN93" s="31"/>
      <c r="TCO93" s="31"/>
      <c r="TCP93" s="31"/>
      <c r="TCQ93" s="31"/>
      <c r="TCR93" s="31"/>
      <c r="TCS93" s="31"/>
      <c r="TCT93" s="31"/>
      <c r="TCU93" s="31"/>
      <c r="TCV93" s="31"/>
      <c r="TCW93" s="31"/>
      <c r="TCX93" s="31"/>
      <c r="TCY93" s="31"/>
      <c r="TCZ93" s="31"/>
      <c r="TDA93" s="31"/>
      <c r="TDB93" s="31"/>
      <c r="TDC93" s="31"/>
      <c r="TDD93" s="31"/>
      <c r="TDE93" s="31"/>
      <c r="TDF93" s="31"/>
      <c r="TDG93" s="31"/>
      <c r="TDH93" s="31"/>
      <c r="TDI93" s="31"/>
      <c r="TDJ93" s="31"/>
      <c r="TDK93" s="31"/>
      <c r="TDL93" s="31"/>
      <c r="TDM93" s="31"/>
      <c r="TDN93" s="31"/>
      <c r="TDO93" s="31"/>
      <c r="TDP93" s="31"/>
      <c r="TDQ93" s="31"/>
      <c r="TDR93" s="31"/>
      <c r="TDS93" s="31"/>
      <c r="TDT93" s="31"/>
      <c r="TDU93" s="31"/>
      <c r="TDV93" s="31"/>
      <c r="TDW93" s="31"/>
      <c r="TDX93" s="31"/>
      <c r="TDY93" s="31"/>
      <c r="TDZ93" s="31"/>
      <c r="TEA93" s="31"/>
      <c r="TEB93" s="31"/>
      <c r="TEC93" s="31"/>
      <c r="TED93" s="31"/>
      <c r="TEE93" s="31"/>
      <c r="TEF93" s="31"/>
      <c r="TEG93" s="31"/>
      <c r="TEH93" s="31"/>
      <c r="TEI93" s="31"/>
      <c r="TEJ93" s="31"/>
      <c r="TEK93" s="31"/>
      <c r="TEL93" s="31"/>
      <c r="TEM93" s="31"/>
      <c r="TEN93" s="31"/>
      <c r="TEO93" s="31"/>
      <c r="TEP93" s="31"/>
      <c r="TEQ93" s="31"/>
      <c r="TER93" s="31"/>
      <c r="TES93" s="31"/>
      <c r="TET93" s="31"/>
      <c r="TEU93" s="31"/>
      <c r="TEV93" s="31"/>
      <c r="TEW93" s="31"/>
      <c r="TEX93" s="31"/>
      <c r="TEY93" s="31"/>
      <c r="TEZ93" s="31"/>
      <c r="TFA93" s="31"/>
      <c r="TFB93" s="31"/>
      <c r="TFC93" s="31"/>
      <c r="TFD93" s="31"/>
      <c r="TFE93" s="31"/>
      <c r="TFF93" s="31"/>
      <c r="TFG93" s="31"/>
      <c r="TFH93" s="31"/>
      <c r="TFI93" s="31"/>
      <c r="TFJ93" s="31"/>
      <c r="TFK93" s="31"/>
      <c r="TFL93" s="31"/>
      <c r="TFM93" s="31"/>
      <c r="TFN93" s="31"/>
      <c r="TFO93" s="31"/>
      <c r="TFP93" s="31"/>
      <c r="TFQ93" s="31"/>
      <c r="TFR93" s="31"/>
      <c r="TFS93" s="31"/>
      <c r="TFT93" s="31"/>
      <c r="TFU93" s="31"/>
      <c r="TFV93" s="31"/>
      <c r="TFW93" s="31"/>
      <c r="TFX93" s="31"/>
      <c r="TFY93" s="31"/>
      <c r="TFZ93" s="31"/>
      <c r="TGA93" s="31"/>
      <c r="TGB93" s="31"/>
      <c r="TGC93" s="31"/>
      <c r="TGD93" s="31"/>
      <c r="TGE93" s="31"/>
      <c r="TGF93" s="31"/>
      <c r="TGG93" s="31"/>
      <c r="TGH93" s="31"/>
      <c r="TGI93" s="31"/>
      <c r="TGJ93" s="31"/>
      <c r="TGK93" s="31"/>
      <c r="TGL93" s="31"/>
      <c r="TGM93" s="31"/>
      <c r="TGN93" s="31"/>
      <c r="TGO93" s="31"/>
      <c r="TGP93" s="31"/>
      <c r="TGQ93" s="31"/>
      <c r="TGR93" s="31"/>
      <c r="TGS93" s="31"/>
      <c r="TGT93" s="31"/>
      <c r="TGU93" s="31"/>
      <c r="TGV93" s="31"/>
      <c r="TGW93" s="31"/>
      <c r="TGX93" s="31"/>
      <c r="TGY93" s="31"/>
      <c r="TGZ93" s="31"/>
      <c r="THA93" s="31"/>
      <c r="THB93" s="31"/>
      <c r="THC93" s="31"/>
      <c r="THD93" s="31"/>
      <c r="THE93" s="31"/>
      <c r="THF93" s="31"/>
      <c r="THG93" s="31"/>
      <c r="THH93" s="31"/>
      <c r="THI93" s="31"/>
      <c r="THJ93" s="31"/>
      <c r="THK93" s="31"/>
      <c r="THL93" s="31"/>
      <c r="THM93" s="31"/>
      <c r="THN93" s="31"/>
      <c r="THO93" s="31"/>
      <c r="THP93" s="31"/>
      <c r="THQ93" s="31"/>
      <c r="THR93" s="31"/>
      <c r="THS93" s="31"/>
      <c r="THT93" s="31"/>
      <c r="THU93" s="31"/>
      <c r="THV93" s="31"/>
      <c r="THW93" s="31"/>
      <c r="THX93" s="31"/>
      <c r="THY93" s="31"/>
      <c r="THZ93" s="31"/>
      <c r="TIA93" s="31"/>
      <c r="TIB93" s="31"/>
      <c r="TIC93" s="31"/>
      <c r="TID93" s="31"/>
      <c r="TIE93" s="31"/>
      <c r="TIF93" s="31"/>
      <c r="TIG93" s="31"/>
      <c r="TIH93" s="31"/>
      <c r="TII93" s="31"/>
      <c r="TIJ93" s="31"/>
      <c r="TIK93" s="31"/>
      <c r="TIL93" s="31"/>
      <c r="TIM93" s="31"/>
      <c r="TIN93" s="31"/>
      <c r="TIO93" s="31"/>
      <c r="TIP93" s="31"/>
      <c r="TIQ93" s="31"/>
      <c r="TIR93" s="31"/>
      <c r="TIS93" s="31"/>
      <c r="TIT93" s="31"/>
      <c r="TIU93" s="31"/>
      <c r="TIV93" s="31"/>
      <c r="TIW93" s="31"/>
      <c r="TIX93" s="31"/>
      <c r="TIY93" s="31"/>
      <c r="TIZ93" s="31"/>
      <c r="TJA93" s="31"/>
      <c r="TJB93" s="31"/>
      <c r="TJC93" s="31"/>
      <c r="TJD93" s="31"/>
      <c r="TJE93" s="31"/>
      <c r="TJF93" s="31"/>
      <c r="TJG93" s="31"/>
      <c r="TJH93" s="31"/>
      <c r="TJI93" s="31"/>
      <c r="TJJ93" s="31"/>
      <c r="TJK93" s="31"/>
      <c r="TJL93" s="31"/>
      <c r="TJM93" s="31"/>
      <c r="TJN93" s="31"/>
      <c r="TJO93" s="31"/>
      <c r="TJP93" s="31"/>
      <c r="TJQ93" s="31"/>
      <c r="TJR93" s="31"/>
      <c r="TJS93" s="31"/>
      <c r="TJT93" s="31"/>
      <c r="TJU93" s="31"/>
      <c r="TJV93" s="31"/>
      <c r="TJW93" s="31"/>
      <c r="TJX93" s="31"/>
      <c r="TJY93" s="31"/>
      <c r="TJZ93" s="31"/>
      <c r="TKA93" s="31"/>
      <c r="TKB93" s="31"/>
      <c r="TKC93" s="31"/>
      <c r="TKD93" s="31"/>
      <c r="TKE93" s="31"/>
      <c r="TKF93" s="31"/>
      <c r="TKG93" s="31"/>
      <c r="TKH93" s="31"/>
      <c r="TKI93" s="31"/>
      <c r="TKJ93" s="31"/>
      <c r="TKK93" s="31"/>
      <c r="TKL93" s="31"/>
      <c r="TKM93" s="31"/>
      <c r="TKN93" s="31"/>
      <c r="TKO93" s="31"/>
      <c r="TKP93" s="31"/>
      <c r="TKQ93" s="31"/>
      <c r="TKR93" s="31"/>
      <c r="TKS93" s="31"/>
      <c r="TKT93" s="31"/>
      <c r="TKU93" s="31"/>
      <c r="TKV93" s="31"/>
      <c r="TKW93" s="31"/>
      <c r="TKX93" s="31"/>
      <c r="TKY93" s="31"/>
      <c r="TKZ93" s="31"/>
      <c r="TLA93" s="31"/>
      <c r="TLB93" s="31"/>
      <c r="TLC93" s="31"/>
      <c r="TLD93" s="31"/>
      <c r="TLE93" s="31"/>
      <c r="TLF93" s="31"/>
      <c r="TLG93" s="31"/>
      <c r="TLH93" s="31"/>
      <c r="TLI93" s="31"/>
      <c r="TLJ93" s="31"/>
      <c r="TLK93" s="31"/>
      <c r="TLL93" s="31"/>
      <c r="TLM93" s="31"/>
      <c r="TLN93" s="31"/>
      <c r="TLO93" s="31"/>
      <c r="TLP93" s="31"/>
      <c r="TLQ93" s="31"/>
      <c r="TLR93" s="31"/>
      <c r="TLS93" s="31"/>
      <c r="TLT93" s="31"/>
      <c r="TLU93" s="31"/>
      <c r="TLV93" s="31"/>
      <c r="TLW93" s="31"/>
      <c r="TLX93" s="31"/>
      <c r="TLY93" s="31"/>
      <c r="TLZ93" s="31"/>
      <c r="TMA93" s="31"/>
      <c r="TMB93" s="31"/>
      <c r="TMC93" s="31"/>
      <c r="TMD93" s="31"/>
      <c r="TME93" s="31"/>
      <c r="TMF93" s="31"/>
      <c r="TMG93" s="31"/>
      <c r="TMH93" s="31"/>
      <c r="TMI93" s="31"/>
      <c r="TMJ93" s="31"/>
      <c r="TMK93" s="31"/>
      <c r="TML93" s="31"/>
      <c r="TMM93" s="31"/>
      <c r="TMN93" s="31"/>
      <c r="TMO93" s="31"/>
      <c r="TMP93" s="31"/>
      <c r="TMQ93" s="31"/>
      <c r="TMR93" s="31"/>
      <c r="TMS93" s="31"/>
      <c r="TMT93" s="31"/>
      <c r="TMU93" s="31"/>
      <c r="TMV93" s="31"/>
      <c r="TMW93" s="31"/>
      <c r="TMX93" s="31"/>
      <c r="TMY93" s="31"/>
      <c r="TMZ93" s="31"/>
      <c r="TNA93" s="31"/>
      <c r="TNB93" s="31"/>
      <c r="TNC93" s="31"/>
      <c r="TND93" s="31"/>
      <c r="TNE93" s="31"/>
      <c r="TNF93" s="31"/>
      <c r="TNG93" s="31"/>
      <c r="TNH93" s="31"/>
      <c r="TNI93" s="31"/>
      <c r="TNJ93" s="31"/>
      <c r="TNK93" s="31"/>
      <c r="TNL93" s="31"/>
      <c r="TNM93" s="31"/>
      <c r="TNN93" s="31"/>
      <c r="TNO93" s="31"/>
      <c r="TNP93" s="31"/>
      <c r="TNQ93" s="31"/>
      <c r="TNR93" s="31"/>
      <c r="TNS93" s="31"/>
      <c r="TNT93" s="31"/>
      <c r="TNU93" s="31"/>
      <c r="TNV93" s="31"/>
      <c r="TNW93" s="31"/>
      <c r="TNX93" s="31"/>
      <c r="TNY93" s="31"/>
      <c r="TNZ93" s="31"/>
      <c r="TOA93" s="31"/>
      <c r="TOB93" s="31"/>
      <c r="TOC93" s="31"/>
      <c r="TOD93" s="31"/>
      <c r="TOE93" s="31"/>
      <c r="TOF93" s="31"/>
      <c r="TOG93" s="31"/>
      <c r="TOH93" s="31"/>
      <c r="TOI93" s="31"/>
      <c r="TOJ93" s="31"/>
      <c r="TOK93" s="31"/>
      <c r="TOL93" s="31"/>
      <c r="TOM93" s="31"/>
      <c r="TON93" s="31"/>
      <c r="TOO93" s="31"/>
      <c r="TOP93" s="31"/>
      <c r="TOQ93" s="31"/>
      <c r="TOR93" s="31"/>
      <c r="TOS93" s="31"/>
      <c r="TOT93" s="31"/>
      <c r="TOU93" s="31"/>
      <c r="TOV93" s="31"/>
      <c r="TOW93" s="31"/>
      <c r="TOX93" s="31"/>
      <c r="TOY93" s="31"/>
      <c r="TOZ93" s="31"/>
      <c r="TPA93" s="31"/>
      <c r="TPB93" s="31"/>
      <c r="TPC93" s="31"/>
      <c r="TPD93" s="31"/>
      <c r="TPE93" s="31"/>
      <c r="TPF93" s="31"/>
      <c r="TPG93" s="31"/>
      <c r="TPH93" s="31"/>
      <c r="TPI93" s="31"/>
      <c r="TPJ93" s="31"/>
      <c r="TPK93" s="31"/>
      <c r="TPL93" s="31"/>
      <c r="TPM93" s="31"/>
      <c r="TPN93" s="31"/>
      <c r="TPO93" s="31"/>
      <c r="TPP93" s="31"/>
      <c r="TPQ93" s="31"/>
      <c r="TPR93" s="31"/>
      <c r="TPS93" s="31"/>
      <c r="TPT93" s="31"/>
      <c r="TPU93" s="31"/>
      <c r="TPV93" s="31"/>
      <c r="TPW93" s="31"/>
      <c r="TPX93" s="31"/>
      <c r="TPY93" s="31"/>
      <c r="TPZ93" s="31"/>
      <c r="TQA93" s="31"/>
      <c r="TQB93" s="31"/>
      <c r="TQC93" s="31"/>
      <c r="TQD93" s="31"/>
      <c r="TQE93" s="31"/>
      <c r="TQF93" s="31"/>
      <c r="TQG93" s="31"/>
      <c r="TQH93" s="31"/>
      <c r="TQI93" s="31"/>
      <c r="TQJ93" s="31"/>
      <c r="TQK93" s="31"/>
      <c r="TQL93" s="31"/>
      <c r="TQM93" s="31"/>
      <c r="TQN93" s="31"/>
      <c r="TQO93" s="31"/>
      <c r="TQP93" s="31"/>
      <c r="TQQ93" s="31"/>
      <c r="TQR93" s="31"/>
      <c r="TQS93" s="31"/>
      <c r="TQT93" s="31"/>
      <c r="TQU93" s="31"/>
      <c r="TQV93" s="31"/>
      <c r="TQW93" s="31"/>
      <c r="TQX93" s="31"/>
      <c r="TQY93" s="31"/>
      <c r="TQZ93" s="31"/>
      <c r="TRA93" s="31"/>
      <c r="TRB93" s="31"/>
      <c r="TRC93" s="31"/>
      <c r="TRD93" s="31"/>
      <c r="TRE93" s="31"/>
      <c r="TRF93" s="31"/>
      <c r="TRG93" s="31"/>
      <c r="TRH93" s="31"/>
      <c r="TRI93" s="31"/>
      <c r="TRJ93" s="31"/>
      <c r="TRK93" s="31"/>
      <c r="TRL93" s="31"/>
      <c r="TRM93" s="31"/>
      <c r="TRN93" s="31"/>
      <c r="TRO93" s="31"/>
      <c r="TRP93" s="31"/>
      <c r="TRQ93" s="31"/>
      <c r="TRR93" s="31"/>
      <c r="TRS93" s="31"/>
      <c r="TRT93" s="31"/>
      <c r="TRU93" s="31"/>
      <c r="TRV93" s="31"/>
      <c r="TRW93" s="31"/>
      <c r="TRX93" s="31"/>
      <c r="TRY93" s="31"/>
      <c r="TRZ93" s="31"/>
      <c r="TSA93" s="31"/>
      <c r="TSB93" s="31"/>
      <c r="TSC93" s="31"/>
      <c r="TSD93" s="31"/>
      <c r="TSE93" s="31"/>
      <c r="TSF93" s="31"/>
      <c r="TSG93" s="31"/>
      <c r="TSH93" s="31"/>
      <c r="TSI93" s="31"/>
      <c r="TSJ93" s="31"/>
      <c r="TSK93" s="31"/>
      <c r="TSL93" s="31"/>
      <c r="TSM93" s="31"/>
      <c r="TSN93" s="31"/>
      <c r="TSO93" s="31"/>
      <c r="TSP93" s="31"/>
      <c r="TSQ93" s="31"/>
      <c r="TSR93" s="31"/>
      <c r="TSS93" s="31"/>
      <c r="TST93" s="31"/>
      <c r="TSU93" s="31"/>
      <c r="TSV93" s="31"/>
      <c r="TSW93" s="31"/>
      <c r="TSX93" s="31"/>
      <c r="TSY93" s="31"/>
      <c r="TSZ93" s="31"/>
      <c r="TTA93" s="31"/>
      <c r="TTB93" s="31"/>
      <c r="TTC93" s="31"/>
      <c r="TTD93" s="31"/>
      <c r="TTE93" s="31"/>
      <c r="TTF93" s="31"/>
      <c r="TTG93" s="31"/>
      <c r="TTH93" s="31"/>
      <c r="TTI93" s="31"/>
      <c r="TTJ93" s="31"/>
      <c r="TTK93" s="31"/>
      <c r="TTL93" s="31"/>
      <c r="TTM93" s="31"/>
      <c r="TTN93" s="31"/>
      <c r="TTO93" s="31"/>
      <c r="TTP93" s="31"/>
      <c r="TTQ93" s="31"/>
      <c r="TTR93" s="31"/>
      <c r="TTS93" s="31"/>
      <c r="TTT93" s="31"/>
      <c r="TTU93" s="31"/>
      <c r="TTV93" s="31"/>
      <c r="TTW93" s="31"/>
      <c r="TTX93" s="31"/>
      <c r="TTY93" s="31"/>
      <c r="TTZ93" s="31"/>
      <c r="TUA93" s="31"/>
      <c r="TUB93" s="31"/>
      <c r="TUC93" s="31"/>
      <c r="TUD93" s="31"/>
      <c r="TUE93" s="31"/>
      <c r="TUF93" s="31"/>
      <c r="TUG93" s="31"/>
      <c r="TUH93" s="31"/>
      <c r="TUI93" s="31"/>
      <c r="TUJ93" s="31"/>
      <c r="TUK93" s="31"/>
      <c r="TUL93" s="31"/>
      <c r="TUM93" s="31"/>
      <c r="TUN93" s="31"/>
      <c r="TUO93" s="31"/>
      <c r="TUP93" s="31"/>
      <c r="TUQ93" s="31"/>
      <c r="TUR93" s="31"/>
      <c r="TUS93" s="31"/>
      <c r="TUT93" s="31"/>
      <c r="TUU93" s="31"/>
      <c r="TUV93" s="31"/>
      <c r="TUW93" s="31"/>
      <c r="TUX93" s="31"/>
      <c r="TUY93" s="31"/>
      <c r="TUZ93" s="31"/>
      <c r="TVA93" s="31"/>
      <c r="TVB93" s="31"/>
      <c r="TVC93" s="31"/>
      <c r="TVD93" s="31"/>
      <c r="TVE93" s="31"/>
      <c r="TVF93" s="31"/>
      <c r="TVG93" s="31"/>
      <c r="TVH93" s="31"/>
      <c r="TVI93" s="31"/>
      <c r="TVJ93" s="31"/>
      <c r="TVK93" s="31"/>
      <c r="TVL93" s="31"/>
      <c r="TVM93" s="31"/>
      <c r="TVN93" s="31"/>
      <c r="TVO93" s="31"/>
      <c r="TVP93" s="31"/>
      <c r="TVQ93" s="31"/>
      <c r="TVR93" s="31"/>
      <c r="TVS93" s="31"/>
      <c r="TVT93" s="31"/>
      <c r="TVU93" s="31"/>
      <c r="TVV93" s="31"/>
      <c r="TVW93" s="31"/>
      <c r="TVX93" s="31"/>
      <c r="TVY93" s="31"/>
      <c r="TVZ93" s="31"/>
      <c r="TWA93" s="31"/>
      <c r="TWB93" s="31"/>
      <c r="TWC93" s="31"/>
      <c r="TWD93" s="31"/>
      <c r="TWE93" s="31"/>
      <c r="TWF93" s="31"/>
      <c r="TWG93" s="31"/>
      <c r="TWH93" s="31"/>
      <c r="TWI93" s="31"/>
      <c r="TWJ93" s="31"/>
      <c r="TWK93" s="31"/>
      <c r="TWL93" s="31"/>
      <c r="TWM93" s="31"/>
      <c r="TWN93" s="31"/>
      <c r="TWO93" s="31"/>
      <c r="TWP93" s="31"/>
      <c r="TWQ93" s="31"/>
      <c r="TWR93" s="31"/>
      <c r="TWS93" s="31"/>
      <c r="TWT93" s="31"/>
      <c r="TWU93" s="31"/>
      <c r="TWV93" s="31"/>
      <c r="TWW93" s="31"/>
      <c r="TWX93" s="31"/>
      <c r="TWY93" s="31"/>
      <c r="TWZ93" s="31"/>
      <c r="TXA93" s="31"/>
      <c r="TXB93" s="31"/>
      <c r="TXC93" s="31"/>
      <c r="TXD93" s="31"/>
      <c r="TXE93" s="31"/>
      <c r="TXF93" s="31"/>
      <c r="TXG93" s="31"/>
      <c r="TXH93" s="31"/>
      <c r="TXI93" s="31"/>
      <c r="TXJ93" s="31"/>
      <c r="TXK93" s="31"/>
      <c r="TXL93" s="31"/>
      <c r="TXM93" s="31"/>
      <c r="TXN93" s="31"/>
      <c r="TXO93" s="31"/>
      <c r="TXP93" s="31"/>
      <c r="TXQ93" s="31"/>
      <c r="TXR93" s="31"/>
      <c r="TXS93" s="31"/>
      <c r="TXT93" s="31"/>
      <c r="TXU93" s="31"/>
      <c r="TXV93" s="31"/>
      <c r="TXW93" s="31"/>
      <c r="TXX93" s="31"/>
      <c r="TXY93" s="31"/>
      <c r="TXZ93" s="31"/>
      <c r="TYA93" s="31"/>
      <c r="TYB93" s="31"/>
      <c r="TYC93" s="31"/>
      <c r="TYD93" s="31"/>
      <c r="TYE93" s="31"/>
      <c r="TYF93" s="31"/>
      <c r="TYG93" s="31"/>
      <c r="TYH93" s="31"/>
      <c r="TYI93" s="31"/>
      <c r="TYJ93" s="31"/>
      <c r="TYK93" s="31"/>
      <c r="TYL93" s="31"/>
      <c r="TYM93" s="31"/>
      <c r="TYN93" s="31"/>
      <c r="TYO93" s="31"/>
      <c r="TYP93" s="31"/>
      <c r="TYQ93" s="31"/>
      <c r="TYR93" s="31"/>
      <c r="TYS93" s="31"/>
      <c r="TYT93" s="31"/>
      <c r="TYU93" s="31"/>
      <c r="TYV93" s="31"/>
      <c r="TYW93" s="31"/>
      <c r="TYX93" s="31"/>
      <c r="TYY93" s="31"/>
      <c r="TYZ93" s="31"/>
      <c r="TZA93" s="31"/>
      <c r="TZB93" s="31"/>
      <c r="TZC93" s="31"/>
      <c r="TZD93" s="31"/>
      <c r="TZE93" s="31"/>
      <c r="TZF93" s="31"/>
      <c r="TZG93" s="31"/>
      <c r="TZH93" s="31"/>
      <c r="TZI93" s="31"/>
      <c r="TZJ93" s="31"/>
      <c r="TZK93" s="31"/>
      <c r="TZL93" s="31"/>
      <c r="TZM93" s="31"/>
      <c r="TZN93" s="31"/>
      <c r="TZO93" s="31"/>
      <c r="TZP93" s="31"/>
      <c r="TZQ93" s="31"/>
      <c r="TZR93" s="31"/>
      <c r="TZS93" s="31"/>
      <c r="TZT93" s="31"/>
      <c r="TZU93" s="31"/>
      <c r="TZV93" s="31"/>
      <c r="TZW93" s="31"/>
      <c r="TZX93" s="31"/>
      <c r="TZY93" s="31"/>
      <c r="TZZ93" s="31"/>
      <c r="UAA93" s="31"/>
      <c r="UAB93" s="31"/>
      <c r="UAC93" s="31"/>
      <c r="UAD93" s="31"/>
      <c r="UAE93" s="31"/>
      <c r="UAF93" s="31"/>
      <c r="UAG93" s="31"/>
      <c r="UAH93" s="31"/>
      <c r="UAI93" s="31"/>
      <c r="UAJ93" s="31"/>
      <c r="UAK93" s="31"/>
      <c r="UAL93" s="31"/>
      <c r="UAM93" s="31"/>
      <c r="UAN93" s="31"/>
      <c r="UAO93" s="31"/>
      <c r="UAP93" s="31"/>
      <c r="UAQ93" s="31"/>
      <c r="UAR93" s="31"/>
      <c r="UAS93" s="31"/>
      <c r="UAT93" s="31"/>
      <c r="UAU93" s="31"/>
      <c r="UAV93" s="31"/>
      <c r="UAW93" s="31"/>
      <c r="UAX93" s="31"/>
      <c r="UAY93" s="31"/>
      <c r="UAZ93" s="31"/>
      <c r="UBA93" s="31"/>
      <c r="UBB93" s="31"/>
      <c r="UBC93" s="31"/>
      <c r="UBD93" s="31"/>
      <c r="UBE93" s="31"/>
      <c r="UBF93" s="31"/>
      <c r="UBG93" s="31"/>
      <c r="UBH93" s="31"/>
      <c r="UBI93" s="31"/>
      <c r="UBJ93" s="31"/>
      <c r="UBK93" s="31"/>
      <c r="UBL93" s="31"/>
      <c r="UBM93" s="31"/>
      <c r="UBN93" s="31"/>
      <c r="UBO93" s="31"/>
      <c r="UBP93" s="31"/>
      <c r="UBQ93" s="31"/>
      <c r="UBR93" s="31"/>
      <c r="UBS93" s="31"/>
      <c r="UBT93" s="31"/>
      <c r="UBU93" s="31"/>
      <c r="UBV93" s="31"/>
      <c r="UBW93" s="31"/>
      <c r="UBX93" s="31"/>
      <c r="UBY93" s="31"/>
      <c r="UBZ93" s="31"/>
      <c r="UCA93" s="31"/>
      <c r="UCB93" s="31"/>
      <c r="UCC93" s="31"/>
      <c r="UCD93" s="31"/>
      <c r="UCE93" s="31"/>
      <c r="UCF93" s="31"/>
      <c r="UCG93" s="31"/>
      <c r="UCH93" s="31"/>
      <c r="UCI93" s="31"/>
      <c r="UCJ93" s="31"/>
      <c r="UCK93" s="31"/>
      <c r="UCL93" s="31"/>
      <c r="UCM93" s="31"/>
      <c r="UCN93" s="31"/>
      <c r="UCO93" s="31"/>
      <c r="UCP93" s="31"/>
      <c r="UCQ93" s="31"/>
      <c r="UCR93" s="31"/>
      <c r="UCS93" s="31"/>
      <c r="UCT93" s="31"/>
      <c r="UCU93" s="31"/>
      <c r="UCV93" s="31"/>
      <c r="UCW93" s="31"/>
      <c r="UCX93" s="31"/>
      <c r="UCY93" s="31"/>
      <c r="UCZ93" s="31"/>
      <c r="UDA93" s="31"/>
      <c r="UDB93" s="31"/>
      <c r="UDC93" s="31"/>
      <c r="UDD93" s="31"/>
      <c r="UDE93" s="31"/>
      <c r="UDF93" s="31"/>
      <c r="UDG93" s="31"/>
      <c r="UDH93" s="31"/>
      <c r="UDI93" s="31"/>
      <c r="UDJ93" s="31"/>
      <c r="UDK93" s="31"/>
      <c r="UDL93" s="31"/>
      <c r="UDM93" s="31"/>
      <c r="UDN93" s="31"/>
      <c r="UDO93" s="31"/>
      <c r="UDP93" s="31"/>
      <c r="UDQ93" s="31"/>
      <c r="UDR93" s="31"/>
      <c r="UDS93" s="31"/>
      <c r="UDT93" s="31"/>
      <c r="UDU93" s="31"/>
      <c r="UDV93" s="31"/>
      <c r="UDW93" s="31"/>
      <c r="UDX93" s="31"/>
      <c r="UDY93" s="31"/>
      <c r="UDZ93" s="31"/>
      <c r="UEA93" s="31"/>
      <c r="UEB93" s="31"/>
      <c r="UEC93" s="31"/>
      <c r="UED93" s="31"/>
      <c r="UEE93" s="31"/>
      <c r="UEF93" s="31"/>
      <c r="UEG93" s="31"/>
      <c r="UEH93" s="31"/>
      <c r="UEI93" s="31"/>
      <c r="UEJ93" s="31"/>
      <c r="UEK93" s="31"/>
      <c r="UEL93" s="31"/>
      <c r="UEM93" s="31"/>
      <c r="UEN93" s="31"/>
      <c r="UEO93" s="31"/>
      <c r="UEP93" s="31"/>
      <c r="UEQ93" s="31"/>
      <c r="UER93" s="31"/>
      <c r="UES93" s="31"/>
      <c r="UET93" s="31"/>
      <c r="UEU93" s="31"/>
      <c r="UEV93" s="31"/>
      <c r="UEW93" s="31"/>
      <c r="UEX93" s="31"/>
      <c r="UEY93" s="31"/>
      <c r="UEZ93" s="31"/>
      <c r="UFA93" s="31"/>
      <c r="UFB93" s="31"/>
      <c r="UFC93" s="31"/>
      <c r="UFD93" s="31"/>
      <c r="UFE93" s="31"/>
      <c r="UFF93" s="31"/>
      <c r="UFG93" s="31"/>
      <c r="UFH93" s="31"/>
      <c r="UFI93" s="31"/>
      <c r="UFJ93" s="31"/>
      <c r="UFK93" s="31"/>
      <c r="UFL93" s="31"/>
      <c r="UFM93" s="31"/>
      <c r="UFN93" s="31"/>
      <c r="UFO93" s="31"/>
      <c r="UFP93" s="31"/>
      <c r="UFQ93" s="31"/>
      <c r="UFR93" s="31"/>
      <c r="UFS93" s="31"/>
      <c r="UFT93" s="31"/>
      <c r="UFU93" s="31"/>
      <c r="UFV93" s="31"/>
      <c r="UFW93" s="31"/>
      <c r="UFX93" s="31"/>
      <c r="UFY93" s="31"/>
      <c r="UFZ93" s="31"/>
      <c r="UGA93" s="31"/>
      <c r="UGB93" s="31"/>
      <c r="UGC93" s="31"/>
      <c r="UGD93" s="31"/>
      <c r="UGE93" s="31"/>
      <c r="UGF93" s="31"/>
      <c r="UGG93" s="31"/>
      <c r="UGH93" s="31"/>
      <c r="UGI93" s="31"/>
      <c r="UGJ93" s="31"/>
      <c r="UGK93" s="31"/>
      <c r="UGL93" s="31"/>
      <c r="UGM93" s="31"/>
      <c r="UGN93" s="31"/>
      <c r="UGO93" s="31"/>
      <c r="UGP93" s="31"/>
      <c r="UGQ93" s="31"/>
      <c r="UGR93" s="31"/>
      <c r="UGS93" s="31"/>
      <c r="UGT93" s="31"/>
      <c r="UGU93" s="31"/>
      <c r="UGV93" s="31"/>
      <c r="UGW93" s="31"/>
      <c r="UGX93" s="31"/>
      <c r="UGY93" s="31"/>
      <c r="UGZ93" s="31"/>
      <c r="UHA93" s="31"/>
      <c r="UHB93" s="31"/>
      <c r="UHC93" s="31"/>
      <c r="UHD93" s="31"/>
      <c r="UHE93" s="31"/>
      <c r="UHF93" s="31"/>
      <c r="UHG93" s="31"/>
      <c r="UHH93" s="31"/>
      <c r="UHI93" s="31"/>
      <c r="UHJ93" s="31"/>
      <c r="UHK93" s="31"/>
      <c r="UHL93" s="31"/>
      <c r="UHM93" s="31"/>
      <c r="UHN93" s="31"/>
      <c r="UHO93" s="31"/>
      <c r="UHP93" s="31"/>
      <c r="UHQ93" s="31"/>
      <c r="UHR93" s="31"/>
      <c r="UHS93" s="31"/>
      <c r="UHT93" s="31"/>
      <c r="UHU93" s="31"/>
      <c r="UHV93" s="31"/>
      <c r="UHW93" s="31"/>
      <c r="UHX93" s="31"/>
      <c r="UHY93" s="31"/>
      <c r="UHZ93" s="31"/>
      <c r="UIA93" s="31"/>
      <c r="UIB93" s="31"/>
      <c r="UIC93" s="31"/>
      <c r="UID93" s="31"/>
      <c r="UIE93" s="31"/>
      <c r="UIF93" s="31"/>
      <c r="UIG93" s="31"/>
      <c r="UIH93" s="31"/>
      <c r="UII93" s="31"/>
      <c r="UIJ93" s="31"/>
      <c r="UIK93" s="31"/>
      <c r="UIL93" s="31"/>
      <c r="UIM93" s="31"/>
      <c r="UIN93" s="31"/>
      <c r="UIO93" s="31"/>
      <c r="UIP93" s="31"/>
      <c r="UIQ93" s="31"/>
      <c r="UIR93" s="31"/>
      <c r="UIS93" s="31"/>
      <c r="UIT93" s="31"/>
      <c r="UIU93" s="31"/>
      <c r="UIV93" s="31"/>
      <c r="UIW93" s="31"/>
      <c r="UIX93" s="31"/>
      <c r="UIY93" s="31"/>
      <c r="UIZ93" s="31"/>
      <c r="UJA93" s="31"/>
      <c r="UJB93" s="31"/>
      <c r="UJC93" s="31"/>
      <c r="UJD93" s="31"/>
      <c r="UJE93" s="31"/>
      <c r="UJF93" s="31"/>
      <c r="UJG93" s="31"/>
      <c r="UJH93" s="31"/>
      <c r="UJI93" s="31"/>
      <c r="UJJ93" s="31"/>
      <c r="UJK93" s="31"/>
      <c r="UJL93" s="31"/>
      <c r="UJM93" s="31"/>
      <c r="UJN93" s="31"/>
      <c r="UJO93" s="31"/>
      <c r="UJP93" s="31"/>
      <c r="UJQ93" s="31"/>
      <c r="UJR93" s="31"/>
      <c r="UJS93" s="31"/>
      <c r="UJT93" s="31"/>
      <c r="UJU93" s="31"/>
      <c r="UJV93" s="31"/>
      <c r="UJW93" s="31"/>
      <c r="UJX93" s="31"/>
      <c r="UJY93" s="31"/>
      <c r="UJZ93" s="31"/>
      <c r="UKA93" s="31"/>
      <c r="UKB93" s="31"/>
      <c r="UKC93" s="31"/>
      <c r="UKD93" s="31"/>
      <c r="UKE93" s="31"/>
      <c r="UKF93" s="31"/>
      <c r="UKG93" s="31"/>
      <c r="UKH93" s="31"/>
      <c r="UKI93" s="31"/>
      <c r="UKJ93" s="31"/>
      <c r="UKK93" s="31"/>
      <c r="UKL93" s="31"/>
      <c r="UKM93" s="31"/>
      <c r="UKN93" s="31"/>
      <c r="UKO93" s="31"/>
      <c r="UKP93" s="31"/>
      <c r="UKQ93" s="31"/>
      <c r="UKR93" s="31"/>
      <c r="UKS93" s="31"/>
      <c r="UKT93" s="31"/>
      <c r="UKU93" s="31"/>
      <c r="UKV93" s="31"/>
      <c r="UKW93" s="31"/>
      <c r="UKX93" s="31"/>
      <c r="UKY93" s="31"/>
      <c r="UKZ93" s="31"/>
      <c r="ULA93" s="31"/>
      <c r="ULB93" s="31"/>
      <c r="ULC93" s="31"/>
      <c r="ULD93" s="31"/>
      <c r="ULE93" s="31"/>
      <c r="ULF93" s="31"/>
      <c r="ULG93" s="31"/>
      <c r="ULH93" s="31"/>
      <c r="ULI93" s="31"/>
      <c r="ULJ93" s="31"/>
      <c r="ULK93" s="31"/>
      <c r="ULL93" s="31"/>
      <c r="ULM93" s="31"/>
      <c r="ULN93" s="31"/>
      <c r="ULO93" s="31"/>
      <c r="ULP93" s="31"/>
      <c r="ULQ93" s="31"/>
      <c r="ULR93" s="31"/>
      <c r="ULS93" s="31"/>
      <c r="ULT93" s="31"/>
      <c r="ULU93" s="31"/>
      <c r="ULV93" s="31"/>
      <c r="ULW93" s="31"/>
      <c r="ULX93" s="31"/>
      <c r="ULY93" s="31"/>
      <c r="ULZ93" s="31"/>
      <c r="UMA93" s="31"/>
      <c r="UMB93" s="31"/>
      <c r="UMC93" s="31"/>
      <c r="UMD93" s="31"/>
      <c r="UME93" s="31"/>
      <c r="UMF93" s="31"/>
      <c r="UMG93" s="31"/>
      <c r="UMH93" s="31"/>
      <c r="UMI93" s="31"/>
      <c r="UMJ93" s="31"/>
      <c r="UMK93" s="31"/>
      <c r="UML93" s="31"/>
      <c r="UMM93" s="31"/>
      <c r="UMN93" s="31"/>
      <c r="UMO93" s="31"/>
      <c r="UMP93" s="31"/>
      <c r="UMQ93" s="31"/>
      <c r="UMR93" s="31"/>
      <c r="UMS93" s="31"/>
      <c r="UMT93" s="31"/>
      <c r="UMU93" s="31"/>
      <c r="UMV93" s="31"/>
      <c r="UMW93" s="31"/>
      <c r="UMX93" s="31"/>
      <c r="UMY93" s="31"/>
      <c r="UMZ93" s="31"/>
      <c r="UNA93" s="31"/>
      <c r="UNB93" s="31"/>
      <c r="UNC93" s="31"/>
      <c r="UND93" s="31"/>
      <c r="UNE93" s="31"/>
      <c r="UNF93" s="31"/>
      <c r="UNG93" s="31"/>
      <c r="UNH93" s="31"/>
      <c r="UNI93" s="31"/>
      <c r="UNJ93" s="31"/>
      <c r="UNK93" s="31"/>
      <c r="UNL93" s="31"/>
      <c r="UNM93" s="31"/>
      <c r="UNN93" s="31"/>
      <c r="UNO93" s="31"/>
      <c r="UNP93" s="31"/>
      <c r="UNQ93" s="31"/>
      <c r="UNR93" s="31"/>
      <c r="UNS93" s="31"/>
      <c r="UNT93" s="31"/>
      <c r="UNU93" s="31"/>
      <c r="UNV93" s="31"/>
      <c r="UNW93" s="31"/>
      <c r="UNX93" s="31"/>
      <c r="UNY93" s="31"/>
      <c r="UNZ93" s="31"/>
      <c r="UOA93" s="31"/>
      <c r="UOB93" s="31"/>
      <c r="UOC93" s="31"/>
      <c r="UOD93" s="31"/>
      <c r="UOE93" s="31"/>
      <c r="UOF93" s="31"/>
      <c r="UOG93" s="31"/>
      <c r="UOH93" s="31"/>
      <c r="UOI93" s="31"/>
      <c r="UOJ93" s="31"/>
      <c r="UOK93" s="31"/>
      <c r="UOL93" s="31"/>
      <c r="UOM93" s="31"/>
      <c r="UON93" s="31"/>
      <c r="UOO93" s="31"/>
      <c r="UOP93" s="31"/>
      <c r="UOQ93" s="31"/>
      <c r="UOR93" s="31"/>
      <c r="UOS93" s="31"/>
      <c r="UOT93" s="31"/>
      <c r="UOU93" s="31"/>
      <c r="UOV93" s="31"/>
      <c r="UOW93" s="31"/>
      <c r="UOX93" s="31"/>
      <c r="UOY93" s="31"/>
      <c r="UOZ93" s="31"/>
      <c r="UPA93" s="31"/>
      <c r="UPB93" s="31"/>
      <c r="UPC93" s="31"/>
      <c r="UPD93" s="31"/>
      <c r="UPE93" s="31"/>
      <c r="UPF93" s="31"/>
      <c r="UPG93" s="31"/>
      <c r="UPH93" s="31"/>
      <c r="UPI93" s="31"/>
      <c r="UPJ93" s="31"/>
      <c r="UPK93" s="31"/>
      <c r="UPL93" s="31"/>
      <c r="UPM93" s="31"/>
      <c r="UPN93" s="31"/>
      <c r="UPO93" s="31"/>
      <c r="UPP93" s="31"/>
      <c r="UPQ93" s="31"/>
      <c r="UPR93" s="31"/>
      <c r="UPS93" s="31"/>
      <c r="UPT93" s="31"/>
      <c r="UPU93" s="31"/>
      <c r="UPV93" s="31"/>
      <c r="UPW93" s="31"/>
      <c r="UPX93" s="31"/>
      <c r="UPY93" s="31"/>
      <c r="UPZ93" s="31"/>
      <c r="UQA93" s="31"/>
      <c r="UQB93" s="31"/>
      <c r="UQC93" s="31"/>
      <c r="UQD93" s="31"/>
      <c r="UQE93" s="31"/>
      <c r="UQF93" s="31"/>
      <c r="UQG93" s="31"/>
      <c r="UQH93" s="31"/>
      <c r="UQI93" s="31"/>
      <c r="UQJ93" s="31"/>
      <c r="UQK93" s="31"/>
      <c r="UQL93" s="31"/>
      <c r="UQM93" s="31"/>
      <c r="UQN93" s="31"/>
      <c r="UQO93" s="31"/>
      <c r="UQP93" s="31"/>
      <c r="UQQ93" s="31"/>
      <c r="UQR93" s="31"/>
      <c r="UQS93" s="31"/>
      <c r="UQT93" s="31"/>
      <c r="UQU93" s="31"/>
      <c r="UQV93" s="31"/>
      <c r="UQW93" s="31"/>
      <c r="UQX93" s="31"/>
      <c r="UQY93" s="31"/>
      <c r="UQZ93" s="31"/>
      <c r="URA93" s="31"/>
      <c r="URB93" s="31"/>
      <c r="URC93" s="31"/>
      <c r="URD93" s="31"/>
      <c r="URE93" s="31"/>
      <c r="URF93" s="31"/>
      <c r="URG93" s="31"/>
      <c r="URH93" s="31"/>
      <c r="URI93" s="31"/>
      <c r="URJ93" s="31"/>
      <c r="URK93" s="31"/>
      <c r="URL93" s="31"/>
      <c r="URM93" s="31"/>
      <c r="URN93" s="31"/>
      <c r="URO93" s="31"/>
      <c r="URP93" s="31"/>
      <c r="URQ93" s="31"/>
      <c r="URR93" s="31"/>
      <c r="URS93" s="31"/>
      <c r="URT93" s="31"/>
      <c r="URU93" s="31"/>
      <c r="URV93" s="31"/>
      <c r="URW93" s="31"/>
      <c r="URX93" s="31"/>
      <c r="URY93" s="31"/>
      <c r="URZ93" s="31"/>
      <c r="USA93" s="31"/>
      <c r="USB93" s="31"/>
      <c r="USC93" s="31"/>
      <c r="USD93" s="31"/>
      <c r="USE93" s="31"/>
      <c r="USF93" s="31"/>
      <c r="USG93" s="31"/>
      <c r="USH93" s="31"/>
      <c r="USI93" s="31"/>
      <c r="USJ93" s="31"/>
      <c r="USK93" s="31"/>
      <c r="USL93" s="31"/>
      <c r="USM93" s="31"/>
      <c r="USN93" s="31"/>
      <c r="USO93" s="31"/>
      <c r="USP93" s="31"/>
      <c r="USQ93" s="31"/>
      <c r="USR93" s="31"/>
      <c r="USS93" s="31"/>
      <c r="UST93" s="31"/>
      <c r="USU93" s="31"/>
      <c r="USV93" s="31"/>
      <c r="USW93" s="31"/>
      <c r="USX93" s="31"/>
      <c r="USY93" s="31"/>
      <c r="USZ93" s="31"/>
      <c r="UTA93" s="31"/>
      <c r="UTB93" s="31"/>
      <c r="UTC93" s="31"/>
      <c r="UTD93" s="31"/>
      <c r="UTE93" s="31"/>
      <c r="UTF93" s="31"/>
      <c r="UTG93" s="31"/>
      <c r="UTH93" s="31"/>
      <c r="UTI93" s="31"/>
      <c r="UTJ93" s="31"/>
      <c r="UTK93" s="31"/>
      <c r="UTL93" s="31"/>
      <c r="UTM93" s="31"/>
      <c r="UTN93" s="31"/>
      <c r="UTO93" s="31"/>
      <c r="UTP93" s="31"/>
      <c r="UTQ93" s="31"/>
      <c r="UTR93" s="31"/>
      <c r="UTS93" s="31"/>
      <c r="UTT93" s="31"/>
      <c r="UTU93" s="31"/>
      <c r="UTV93" s="31"/>
      <c r="UTW93" s="31"/>
      <c r="UTX93" s="31"/>
      <c r="UTY93" s="31"/>
      <c r="UTZ93" s="31"/>
      <c r="UUA93" s="31"/>
      <c r="UUB93" s="31"/>
      <c r="UUC93" s="31"/>
      <c r="UUD93" s="31"/>
      <c r="UUE93" s="31"/>
      <c r="UUF93" s="31"/>
      <c r="UUG93" s="31"/>
      <c r="UUH93" s="31"/>
      <c r="UUI93" s="31"/>
      <c r="UUJ93" s="31"/>
      <c r="UUK93" s="31"/>
      <c r="UUL93" s="31"/>
      <c r="UUM93" s="31"/>
      <c r="UUN93" s="31"/>
      <c r="UUO93" s="31"/>
      <c r="UUP93" s="31"/>
      <c r="UUQ93" s="31"/>
      <c r="UUR93" s="31"/>
      <c r="UUS93" s="31"/>
      <c r="UUT93" s="31"/>
      <c r="UUU93" s="31"/>
      <c r="UUV93" s="31"/>
      <c r="UUW93" s="31"/>
      <c r="UUX93" s="31"/>
      <c r="UUY93" s="31"/>
      <c r="UUZ93" s="31"/>
      <c r="UVA93" s="31"/>
      <c r="UVB93" s="31"/>
      <c r="UVC93" s="31"/>
      <c r="UVD93" s="31"/>
      <c r="UVE93" s="31"/>
      <c r="UVF93" s="31"/>
      <c r="UVG93" s="31"/>
      <c r="UVH93" s="31"/>
      <c r="UVI93" s="31"/>
      <c r="UVJ93" s="31"/>
      <c r="UVK93" s="31"/>
      <c r="UVL93" s="31"/>
      <c r="UVM93" s="31"/>
      <c r="UVN93" s="31"/>
      <c r="UVO93" s="31"/>
      <c r="UVP93" s="31"/>
      <c r="UVQ93" s="31"/>
      <c r="UVR93" s="31"/>
      <c r="UVS93" s="31"/>
      <c r="UVT93" s="31"/>
      <c r="UVU93" s="31"/>
      <c r="UVV93" s="31"/>
      <c r="UVW93" s="31"/>
      <c r="UVX93" s="31"/>
      <c r="UVY93" s="31"/>
      <c r="UVZ93" s="31"/>
      <c r="UWA93" s="31"/>
      <c r="UWB93" s="31"/>
      <c r="UWC93" s="31"/>
      <c r="UWD93" s="31"/>
      <c r="UWE93" s="31"/>
      <c r="UWF93" s="31"/>
      <c r="UWG93" s="31"/>
      <c r="UWH93" s="31"/>
      <c r="UWI93" s="31"/>
      <c r="UWJ93" s="31"/>
      <c r="UWK93" s="31"/>
      <c r="UWL93" s="31"/>
      <c r="UWM93" s="31"/>
      <c r="UWN93" s="31"/>
      <c r="UWO93" s="31"/>
      <c r="UWP93" s="31"/>
      <c r="UWQ93" s="31"/>
      <c r="UWR93" s="31"/>
      <c r="UWS93" s="31"/>
      <c r="UWT93" s="31"/>
      <c r="UWU93" s="31"/>
      <c r="UWV93" s="31"/>
      <c r="UWW93" s="31"/>
      <c r="UWX93" s="31"/>
      <c r="UWY93" s="31"/>
      <c r="UWZ93" s="31"/>
      <c r="UXA93" s="31"/>
      <c r="UXB93" s="31"/>
      <c r="UXC93" s="31"/>
      <c r="UXD93" s="31"/>
      <c r="UXE93" s="31"/>
      <c r="UXF93" s="31"/>
      <c r="UXG93" s="31"/>
      <c r="UXH93" s="31"/>
      <c r="UXI93" s="31"/>
      <c r="UXJ93" s="31"/>
      <c r="UXK93" s="31"/>
      <c r="UXL93" s="31"/>
      <c r="UXM93" s="31"/>
      <c r="UXN93" s="31"/>
      <c r="UXO93" s="31"/>
      <c r="UXP93" s="31"/>
      <c r="UXQ93" s="31"/>
      <c r="UXR93" s="31"/>
      <c r="UXS93" s="31"/>
      <c r="UXT93" s="31"/>
      <c r="UXU93" s="31"/>
      <c r="UXV93" s="31"/>
      <c r="UXW93" s="31"/>
      <c r="UXX93" s="31"/>
      <c r="UXY93" s="31"/>
      <c r="UXZ93" s="31"/>
      <c r="UYA93" s="31"/>
      <c r="UYB93" s="31"/>
      <c r="UYC93" s="31"/>
      <c r="UYD93" s="31"/>
      <c r="UYE93" s="31"/>
      <c r="UYF93" s="31"/>
      <c r="UYG93" s="31"/>
      <c r="UYH93" s="31"/>
      <c r="UYI93" s="31"/>
      <c r="UYJ93" s="31"/>
      <c r="UYK93" s="31"/>
      <c r="UYL93" s="31"/>
      <c r="UYM93" s="31"/>
      <c r="UYN93" s="31"/>
      <c r="UYO93" s="31"/>
      <c r="UYP93" s="31"/>
      <c r="UYQ93" s="31"/>
      <c r="UYR93" s="31"/>
      <c r="UYS93" s="31"/>
      <c r="UYT93" s="31"/>
      <c r="UYU93" s="31"/>
      <c r="UYV93" s="31"/>
      <c r="UYW93" s="31"/>
      <c r="UYX93" s="31"/>
      <c r="UYY93" s="31"/>
      <c r="UYZ93" s="31"/>
      <c r="UZA93" s="31"/>
      <c r="UZB93" s="31"/>
      <c r="UZC93" s="31"/>
      <c r="UZD93" s="31"/>
      <c r="UZE93" s="31"/>
      <c r="UZF93" s="31"/>
      <c r="UZG93" s="31"/>
      <c r="UZH93" s="31"/>
      <c r="UZI93" s="31"/>
      <c r="UZJ93" s="31"/>
      <c r="UZK93" s="31"/>
      <c r="UZL93" s="31"/>
      <c r="UZM93" s="31"/>
      <c r="UZN93" s="31"/>
      <c r="UZO93" s="31"/>
      <c r="UZP93" s="31"/>
      <c r="UZQ93" s="31"/>
      <c r="UZR93" s="31"/>
      <c r="UZS93" s="31"/>
      <c r="UZT93" s="31"/>
      <c r="UZU93" s="31"/>
      <c r="UZV93" s="31"/>
      <c r="UZW93" s="31"/>
      <c r="UZX93" s="31"/>
      <c r="UZY93" s="31"/>
      <c r="UZZ93" s="31"/>
      <c r="VAA93" s="31"/>
      <c r="VAB93" s="31"/>
      <c r="VAC93" s="31"/>
      <c r="VAD93" s="31"/>
      <c r="VAE93" s="31"/>
      <c r="VAF93" s="31"/>
      <c r="VAG93" s="31"/>
      <c r="VAH93" s="31"/>
      <c r="VAI93" s="31"/>
      <c r="VAJ93" s="31"/>
      <c r="VAK93" s="31"/>
      <c r="VAL93" s="31"/>
      <c r="VAM93" s="31"/>
      <c r="VAN93" s="31"/>
      <c r="VAO93" s="31"/>
      <c r="VAP93" s="31"/>
      <c r="VAQ93" s="31"/>
      <c r="VAR93" s="31"/>
      <c r="VAS93" s="31"/>
      <c r="VAT93" s="31"/>
      <c r="VAU93" s="31"/>
      <c r="VAV93" s="31"/>
      <c r="VAW93" s="31"/>
      <c r="VAX93" s="31"/>
      <c r="VAY93" s="31"/>
      <c r="VAZ93" s="31"/>
      <c r="VBA93" s="31"/>
      <c r="VBB93" s="31"/>
      <c r="VBC93" s="31"/>
      <c r="VBD93" s="31"/>
      <c r="VBE93" s="31"/>
      <c r="VBF93" s="31"/>
      <c r="VBG93" s="31"/>
      <c r="VBH93" s="31"/>
      <c r="VBI93" s="31"/>
      <c r="VBJ93" s="31"/>
      <c r="VBK93" s="31"/>
      <c r="VBL93" s="31"/>
      <c r="VBM93" s="31"/>
      <c r="VBN93" s="31"/>
      <c r="VBO93" s="31"/>
      <c r="VBP93" s="31"/>
      <c r="VBQ93" s="31"/>
      <c r="VBR93" s="31"/>
      <c r="VBS93" s="31"/>
      <c r="VBT93" s="31"/>
      <c r="VBU93" s="31"/>
      <c r="VBV93" s="31"/>
      <c r="VBW93" s="31"/>
      <c r="VBX93" s="31"/>
      <c r="VBY93" s="31"/>
      <c r="VBZ93" s="31"/>
      <c r="VCA93" s="31"/>
      <c r="VCB93" s="31"/>
      <c r="VCC93" s="31"/>
      <c r="VCD93" s="31"/>
      <c r="VCE93" s="31"/>
      <c r="VCF93" s="31"/>
      <c r="VCG93" s="31"/>
      <c r="VCH93" s="31"/>
      <c r="VCI93" s="31"/>
      <c r="VCJ93" s="31"/>
      <c r="VCK93" s="31"/>
      <c r="VCL93" s="31"/>
      <c r="VCM93" s="31"/>
      <c r="VCN93" s="31"/>
      <c r="VCO93" s="31"/>
      <c r="VCP93" s="31"/>
      <c r="VCQ93" s="31"/>
      <c r="VCR93" s="31"/>
      <c r="VCS93" s="31"/>
      <c r="VCT93" s="31"/>
      <c r="VCU93" s="31"/>
      <c r="VCV93" s="31"/>
      <c r="VCW93" s="31"/>
      <c r="VCX93" s="31"/>
      <c r="VCY93" s="31"/>
      <c r="VCZ93" s="31"/>
      <c r="VDA93" s="31"/>
      <c r="VDB93" s="31"/>
      <c r="VDC93" s="31"/>
      <c r="VDD93" s="31"/>
      <c r="VDE93" s="31"/>
      <c r="VDF93" s="31"/>
      <c r="VDG93" s="31"/>
      <c r="VDH93" s="31"/>
      <c r="VDI93" s="31"/>
      <c r="VDJ93" s="31"/>
      <c r="VDK93" s="31"/>
      <c r="VDL93" s="31"/>
      <c r="VDM93" s="31"/>
      <c r="VDN93" s="31"/>
      <c r="VDO93" s="31"/>
      <c r="VDP93" s="31"/>
      <c r="VDQ93" s="31"/>
      <c r="VDR93" s="31"/>
      <c r="VDS93" s="31"/>
      <c r="VDT93" s="31"/>
      <c r="VDU93" s="31"/>
      <c r="VDV93" s="31"/>
      <c r="VDW93" s="31"/>
      <c r="VDX93" s="31"/>
      <c r="VDY93" s="31"/>
      <c r="VDZ93" s="31"/>
      <c r="VEA93" s="31"/>
      <c r="VEB93" s="31"/>
      <c r="VEC93" s="31"/>
      <c r="VED93" s="31"/>
      <c r="VEE93" s="31"/>
      <c r="VEF93" s="31"/>
      <c r="VEG93" s="31"/>
      <c r="VEH93" s="31"/>
      <c r="VEI93" s="31"/>
      <c r="VEJ93" s="31"/>
      <c r="VEK93" s="31"/>
      <c r="VEL93" s="31"/>
      <c r="VEM93" s="31"/>
      <c r="VEN93" s="31"/>
      <c r="VEO93" s="31"/>
      <c r="VEP93" s="31"/>
      <c r="VEQ93" s="31"/>
      <c r="VER93" s="31"/>
      <c r="VES93" s="31"/>
      <c r="VET93" s="31"/>
      <c r="VEU93" s="31"/>
      <c r="VEV93" s="31"/>
      <c r="VEW93" s="31"/>
      <c r="VEX93" s="31"/>
      <c r="VEY93" s="31"/>
      <c r="VEZ93" s="31"/>
      <c r="VFA93" s="31"/>
      <c r="VFB93" s="31"/>
      <c r="VFC93" s="31"/>
      <c r="VFD93" s="31"/>
      <c r="VFE93" s="31"/>
      <c r="VFF93" s="31"/>
      <c r="VFG93" s="31"/>
      <c r="VFH93" s="31"/>
      <c r="VFI93" s="31"/>
      <c r="VFJ93" s="31"/>
      <c r="VFK93" s="31"/>
      <c r="VFL93" s="31"/>
      <c r="VFM93" s="31"/>
      <c r="VFN93" s="31"/>
      <c r="VFO93" s="31"/>
      <c r="VFP93" s="31"/>
      <c r="VFQ93" s="31"/>
      <c r="VFR93" s="31"/>
      <c r="VFS93" s="31"/>
      <c r="VFT93" s="31"/>
      <c r="VFU93" s="31"/>
      <c r="VFV93" s="31"/>
      <c r="VFW93" s="31"/>
      <c r="VFX93" s="31"/>
      <c r="VFY93" s="31"/>
      <c r="VFZ93" s="31"/>
      <c r="VGA93" s="31"/>
      <c r="VGB93" s="31"/>
      <c r="VGC93" s="31"/>
      <c r="VGD93" s="31"/>
      <c r="VGE93" s="31"/>
      <c r="VGF93" s="31"/>
      <c r="VGG93" s="31"/>
      <c r="VGH93" s="31"/>
      <c r="VGI93" s="31"/>
      <c r="VGJ93" s="31"/>
      <c r="VGK93" s="31"/>
      <c r="VGL93" s="31"/>
      <c r="VGM93" s="31"/>
      <c r="VGN93" s="31"/>
      <c r="VGO93" s="31"/>
      <c r="VGP93" s="31"/>
      <c r="VGQ93" s="31"/>
      <c r="VGR93" s="31"/>
      <c r="VGS93" s="31"/>
      <c r="VGT93" s="31"/>
      <c r="VGU93" s="31"/>
      <c r="VGV93" s="31"/>
      <c r="VGW93" s="31"/>
      <c r="VGX93" s="31"/>
      <c r="VGY93" s="31"/>
      <c r="VGZ93" s="31"/>
      <c r="VHA93" s="31"/>
      <c r="VHB93" s="31"/>
      <c r="VHC93" s="31"/>
      <c r="VHD93" s="31"/>
      <c r="VHE93" s="31"/>
      <c r="VHF93" s="31"/>
      <c r="VHG93" s="31"/>
      <c r="VHH93" s="31"/>
      <c r="VHI93" s="31"/>
      <c r="VHJ93" s="31"/>
      <c r="VHK93" s="31"/>
      <c r="VHL93" s="31"/>
      <c r="VHM93" s="31"/>
      <c r="VHN93" s="31"/>
      <c r="VHO93" s="31"/>
      <c r="VHP93" s="31"/>
      <c r="VHQ93" s="31"/>
      <c r="VHR93" s="31"/>
      <c r="VHS93" s="31"/>
      <c r="VHT93" s="31"/>
      <c r="VHU93" s="31"/>
      <c r="VHV93" s="31"/>
      <c r="VHW93" s="31"/>
      <c r="VHX93" s="31"/>
      <c r="VHY93" s="31"/>
      <c r="VHZ93" s="31"/>
      <c r="VIA93" s="31"/>
      <c r="VIB93" s="31"/>
      <c r="VIC93" s="31"/>
      <c r="VID93" s="31"/>
      <c r="VIE93" s="31"/>
      <c r="VIF93" s="31"/>
      <c r="VIG93" s="31"/>
      <c r="VIH93" s="31"/>
      <c r="VII93" s="31"/>
      <c r="VIJ93" s="31"/>
      <c r="VIK93" s="31"/>
      <c r="VIL93" s="31"/>
      <c r="VIM93" s="31"/>
      <c r="VIN93" s="31"/>
      <c r="VIO93" s="31"/>
      <c r="VIP93" s="31"/>
      <c r="VIQ93" s="31"/>
      <c r="VIR93" s="31"/>
      <c r="VIS93" s="31"/>
      <c r="VIT93" s="31"/>
      <c r="VIU93" s="31"/>
      <c r="VIV93" s="31"/>
      <c r="VIW93" s="31"/>
      <c r="VIX93" s="31"/>
      <c r="VIY93" s="31"/>
      <c r="VIZ93" s="31"/>
      <c r="VJA93" s="31"/>
      <c r="VJB93" s="31"/>
      <c r="VJC93" s="31"/>
      <c r="VJD93" s="31"/>
      <c r="VJE93" s="31"/>
      <c r="VJF93" s="31"/>
      <c r="VJG93" s="31"/>
      <c r="VJH93" s="31"/>
      <c r="VJI93" s="31"/>
      <c r="VJJ93" s="31"/>
      <c r="VJK93" s="31"/>
      <c r="VJL93" s="31"/>
      <c r="VJM93" s="31"/>
      <c r="VJN93" s="31"/>
      <c r="VJO93" s="31"/>
      <c r="VJP93" s="31"/>
      <c r="VJQ93" s="31"/>
      <c r="VJR93" s="31"/>
      <c r="VJS93" s="31"/>
      <c r="VJT93" s="31"/>
      <c r="VJU93" s="31"/>
      <c r="VJV93" s="31"/>
      <c r="VJW93" s="31"/>
      <c r="VJX93" s="31"/>
      <c r="VJY93" s="31"/>
      <c r="VJZ93" s="31"/>
      <c r="VKA93" s="31"/>
      <c r="VKB93" s="31"/>
      <c r="VKC93" s="31"/>
      <c r="VKD93" s="31"/>
      <c r="VKE93" s="31"/>
      <c r="VKF93" s="31"/>
      <c r="VKG93" s="31"/>
      <c r="VKH93" s="31"/>
      <c r="VKI93" s="31"/>
      <c r="VKJ93" s="31"/>
      <c r="VKK93" s="31"/>
      <c r="VKL93" s="31"/>
      <c r="VKM93" s="31"/>
      <c r="VKN93" s="31"/>
      <c r="VKO93" s="31"/>
      <c r="VKP93" s="31"/>
      <c r="VKQ93" s="31"/>
      <c r="VKR93" s="31"/>
      <c r="VKS93" s="31"/>
      <c r="VKT93" s="31"/>
      <c r="VKU93" s="31"/>
      <c r="VKV93" s="31"/>
      <c r="VKW93" s="31"/>
      <c r="VKX93" s="31"/>
      <c r="VKY93" s="31"/>
      <c r="VKZ93" s="31"/>
      <c r="VLA93" s="31"/>
      <c r="VLB93" s="31"/>
      <c r="VLC93" s="31"/>
      <c r="VLD93" s="31"/>
      <c r="VLE93" s="31"/>
      <c r="VLF93" s="31"/>
      <c r="VLG93" s="31"/>
      <c r="VLH93" s="31"/>
      <c r="VLI93" s="31"/>
      <c r="VLJ93" s="31"/>
      <c r="VLK93" s="31"/>
      <c r="VLL93" s="31"/>
      <c r="VLM93" s="31"/>
      <c r="VLN93" s="31"/>
      <c r="VLO93" s="31"/>
      <c r="VLP93" s="31"/>
      <c r="VLQ93" s="31"/>
      <c r="VLR93" s="31"/>
      <c r="VLS93" s="31"/>
      <c r="VLT93" s="31"/>
      <c r="VLU93" s="31"/>
      <c r="VLV93" s="31"/>
      <c r="VLW93" s="31"/>
      <c r="VLX93" s="31"/>
      <c r="VLY93" s="31"/>
      <c r="VLZ93" s="31"/>
      <c r="VMA93" s="31"/>
      <c r="VMB93" s="31"/>
      <c r="VMC93" s="31"/>
      <c r="VMD93" s="31"/>
      <c r="VME93" s="31"/>
      <c r="VMF93" s="31"/>
      <c r="VMG93" s="31"/>
      <c r="VMH93" s="31"/>
      <c r="VMI93" s="31"/>
      <c r="VMJ93" s="31"/>
      <c r="VMK93" s="31"/>
      <c r="VML93" s="31"/>
      <c r="VMM93" s="31"/>
      <c r="VMN93" s="31"/>
      <c r="VMO93" s="31"/>
      <c r="VMP93" s="31"/>
      <c r="VMQ93" s="31"/>
      <c r="VMR93" s="31"/>
      <c r="VMS93" s="31"/>
      <c r="VMT93" s="31"/>
      <c r="VMU93" s="31"/>
      <c r="VMV93" s="31"/>
      <c r="VMW93" s="31"/>
      <c r="VMX93" s="31"/>
      <c r="VMY93" s="31"/>
      <c r="VMZ93" s="31"/>
      <c r="VNA93" s="31"/>
      <c r="VNB93" s="31"/>
      <c r="VNC93" s="31"/>
      <c r="VND93" s="31"/>
      <c r="VNE93" s="31"/>
      <c r="VNF93" s="31"/>
      <c r="VNG93" s="31"/>
      <c r="VNH93" s="31"/>
      <c r="VNI93" s="31"/>
      <c r="VNJ93" s="31"/>
      <c r="VNK93" s="31"/>
      <c r="VNL93" s="31"/>
      <c r="VNM93" s="31"/>
      <c r="VNN93" s="31"/>
      <c r="VNO93" s="31"/>
      <c r="VNP93" s="31"/>
      <c r="VNQ93" s="31"/>
      <c r="VNR93" s="31"/>
      <c r="VNS93" s="31"/>
      <c r="VNT93" s="31"/>
      <c r="VNU93" s="31"/>
      <c r="VNV93" s="31"/>
      <c r="VNW93" s="31"/>
      <c r="VNX93" s="31"/>
      <c r="VNY93" s="31"/>
      <c r="VNZ93" s="31"/>
      <c r="VOA93" s="31"/>
      <c r="VOB93" s="31"/>
      <c r="VOC93" s="31"/>
      <c r="VOD93" s="31"/>
      <c r="VOE93" s="31"/>
      <c r="VOF93" s="31"/>
      <c r="VOG93" s="31"/>
      <c r="VOH93" s="31"/>
      <c r="VOI93" s="31"/>
      <c r="VOJ93" s="31"/>
      <c r="VOK93" s="31"/>
      <c r="VOL93" s="31"/>
      <c r="VOM93" s="31"/>
      <c r="VON93" s="31"/>
      <c r="VOO93" s="31"/>
      <c r="VOP93" s="31"/>
      <c r="VOQ93" s="31"/>
      <c r="VOR93" s="31"/>
      <c r="VOS93" s="31"/>
      <c r="VOT93" s="31"/>
      <c r="VOU93" s="31"/>
      <c r="VOV93" s="31"/>
      <c r="VOW93" s="31"/>
      <c r="VOX93" s="31"/>
      <c r="VOY93" s="31"/>
      <c r="VOZ93" s="31"/>
      <c r="VPA93" s="31"/>
      <c r="VPB93" s="31"/>
      <c r="VPC93" s="31"/>
      <c r="VPD93" s="31"/>
      <c r="VPE93" s="31"/>
      <c r="VPF93" s="31"/>
      <c r="VPG93" s="31"/>
      <c r="VPH93" s="31"/>
      <c r="VPI93" s="31"/>
      <c r="VPJ93" s="31"/>
      <c r="VPK93" s="31"/>
      <c r="VPL93" s="31"/>
      <c r="VPM93" s="31"/>
      <c r="VPN93" s="31"/>
      <c r="VPO93" s="31"/>
      <c r="VPP93" s="31"/>
      <c r="VPQ93" s="31"/>
      <c r="VPR93" s="31"/>
      <c r="VPS93" s="31"/>
      <c r="VPT93" s="31"/>
      <c r="VPU93" s="31"/>
      <c r="VPV93" s="31"/>
      <c r="VPW93" s="31"/>
      <c r="VPX93" s="31"/>
      <c r="VPY93" s="31"/>
      <c r="VPZ93" s="31"/>
      <c r="VQA93" s="31"/>
      <c r="VQB93" s="31"/>
      <c r="VQC93" s="31"/>
      <c r="VQD93" s="31"/>
      <c r="VQE93" s="31"/>
      <c r="VQF93" s="31"/>
      <c r="VQG93" s="31"/>
      <c r="VQH93" s="31"/>
      <c r="VQI93" s="31"/>
      <c r="VQJ93" s="31"/>
      <c r="VQK93" s="31"/>
      <c r="VQL93" s="31"/>
      <c r="VQM93" s="31"/>
      <c r="VQN93" s="31"/>
      <c r="VQO93" s="31"/>
      <c r="VQP93" s="31"/>
      <c r="VQQ93" s="31"/>
      <c r="VQR93" s="31"/>
      <c r="VQS93" s="31"/>
      <c r="VQT93" s="31"/>
      <c r="VQU93" s="31"/>
      <c r="VQV93" s="31"/>
      <c r="VQW93" s="31"/>
      <c r="VQX93" s="31"/>
      <c r="VQY93" s="31"/>
      <c r="VQZ93" s="31"/>
      <c r="VRA93" s="31"/>
      <c r="VRB93" s="31"/>
      <c r="VRC93" s="31"/>
      <c r="VRD93" s="31"/>
      <c r="VRE93" s="31"/>
      <c r="VRF93" s="31"/>
      <c r="VRG93" s="31"/>
      <c r="VRH93" s="31"/>
      <c r="VRI93" s="31"/>
      <c r="VRJ93" s="31"/>
      <c r="VRK93" s="31"/>
      <c r="VRL93" s="31"/>
      <c r="VRM93" s="31"/>
      <c r="VRN93" s="31"/>
      <c r="VRO93" s="31"/>
      <c r="VRP93" s="31"/>
      <c r="VRQ93" s="31"/>
      <c r="VRR93" s="31"/>
      <c r="VRS93" s="31"/>
      <c r="VRT93" s="31"/>
      <c r="VRU93" s="31"/>
      <c r="VRV93" s="31"/>
      <c r="VRW93" s="31"/>
      <c r="VRX93" s="31"/>
      <c r="VRY93" s="31"/>
      <c r="VRZ93" s="31"/>
      <c r="VSA93" s="31"/>
      <c r="VSB93" s="31"/>
      <c r="VSC93" s="31"/>
      <c r="VSD93" s="31"/>
      <c r="VSE93" s="31"/>
      <c r="VSF93" s="31"/>
      <c r="VSG93" s="31"/>
      <c r="VSH93" s="31"/>
      <c r="VSI93" s="31"/>
      <c r="VSJ93" s="31"/>
      <c r="VSK93" s="31"/>
      <c r="VSL93" s="31"/>
      <c r="VSM93" s="31"/>
      <c r="VSN93" s="31"/>
      <c r="VSO93" s="31"/>
      <c r="VSP93" s="31"/>
      <c r="VSQ93" s="31"/>
      <c r="VSR93" s="31"/>
      <c r="VSS93" s="31"/>
      <c r="VST93" s="31"/>
      <c r="VSU93" s="31"/>
      <c r="VSV93" s="31"/>
      <c r="VSW93" s="31"/>
      <c r="VSX93" s="31"/>
      <c r="VSY93" s="31"/>
      <c r="VSZ93" s="31"/>
      <c r="VTA93" s="31"/>
      <c r="VTB93" s="31"/>
      <c r="VTC93" s="31"/>
      <c r="VTD93" s="31"/>
      <c r="VTE93" s="31"/>
      <c r="VTF93" s="31"/>
      <c r="VTG93" s="31"/>
      <c r="VTH93" s="31"/>
      <c r="VTI93" s="31"/>
      <c r="VTJ93" s="31"/>
      <c r="VTK93" s="31"/>
      <c r="VTL93" s="31"/>
      <c r="VTM93" s="31"/>
      <c r="VTN93" s="31"/>
      <c r="VTO93" s="31"/>
      <c r="VTP93" s="31"/>
      <c r="VTQ93" s="31"/>
      <c r="VTR93" s="31"/>
      <c r="VTS93" s="31"/>
      <c r="VTT93" s="31"/>
      <c r="VTU93" s="31"/>
      <c r="VTV93" s="31"/>
      <c r="VTW93" s="31"/>
      <c r="VTX93" s="31"/>
      <c r="VTY93" s="31"/>
      <c r="VTZ93" s="31"/>
      <c r="VUA93" s="31"/>
      <c r="VUB93" s="31"/>
      <c r="VUC93" s="31"/>
      <c r="VUD93" s="31"/>
      <c r="VUE93" s="31"/>
      <c r="VUF93" s="31"/>
      <c r="VUG93" s="31"/>
      <c r="VUH93" s="31"/>
      <c r="VUI93" s="31"/>
      <c r="VUJ93" s="31"/>
      <c r="VUK93" s="31"/>
      <c r="VUL93" s="31"/>
      <c r="VUM93" s="31"/>
      <c r="VUN93" s="31"/>
      <c r="VUO93" s="31"/>
      <c r="VUP93" s="31"/>
      <c r="VUQ93" s="31"/>
      <c r="VUR93" s="31"/>
      <c r="VUS93" s="31"/>
      <c r="VUT93" s="31"/>
      <c r="VUU93" s="31"/>
      <c r="VUV93" s="31"/>
      <c r="VUW93" s="31"/>
      <c r="VUX93" s="31"/>
      <c r="VUY93" s="31"/>
      <c r="VUZ93" s="31"/>
      <c r="VVA93" s="31"/>
      <c r="VVB93" s="31"/>
      <c r="VVC93" s="31"/>
      <c r="VVD93" s="31"/>
      <c r="VVE93" s="31"/>
      <c r="VVF93" s="31"/>
      <c r="VVG93" s="31"/>
      <c r="VVH93" s="31"/>
      <c r="VVI93" s="31"/>
      <c r="VVJ93" s="31"/>
      <c r="VVK93" s="31"/>
      <c r="VVL93" s="31"/>
      <c r="VVM93" s="31"/>
      <c r="VVN93" s="31"/>
      <c r="VVO93" s="31"/>
      <c r="VVP93" s="31"/>
      <c r="VVQ93" s="31"/>
      <c r="VVR93" s="31"/>
      <c r="VVS93" s="31"/>
      <c r="VVT93" s="31"/>
      <c r="VVU93" s="31"/>
      <c r="VVV93" s="31"/>
      <c r="VVW93" s="31"/>
      <c r="VVX93" s="31"/>
      <c r="VVY93" s="31"/>
      <c r="VVZ93" s="31"/>
      <c r="VWA93" s="31"/>
      <c r="VWB93" s="31"/>
      <c r="VWC93" s="31"/>
      <c r="VWD93" s="31"/>
      <c r="VWE93" s="31"/>
      <c r="VWF93" s="31"/>
      <c r="VWG93" s="31"/>
      <c r="VWH93" s="31"/>
      <c r="VWI93" s="31"/>
      <c r="VWJ93" s="31"/>
      <c r="VWK93" s="31"/>
      <c r="VWL93" s="31"/>
      <c r="VWM93" s="31"/>
      <c r="VWN93" s="31"/>
      <c r="VWO93" s="31"/>
      <c r="VWP93" s="31"/>
      <c r="VWQ93" s="31"/>
      <c r="VWR93" s="31"/>
      <c r="VWS93" s="31"/>
      <c r="VWT93" s="31"/>
      <c r="VWU93" s="31"/>
      <c r="VWV93" s="31"/>
      <c r="VWW93" s="31"/>
      <c r="VWX93" s="31"/>
      <c r="VWY93" s="31"/>
      <c r="VWZ93" s="31"/>
      <c r="VXA93" s="31"/>
      <c r="VXB93" s="31"/>
      <c r="VXC93" s="31"/>
      <c r="VXD93" s="31"/>
      <c r="VXE93" s="31"/>
      <c r="VXF93" s="31"/>
      <c r="VXG93" s="31"/>
      <c r="VXH93" s="31"/>
      <c r="VXI93" s="31"/>
      <c r="VXJ93" s="31"/>
      <c r="VXK93" s="31"/>
      <c r="VXL93" s="31"/>
      <c r="VXM93" s="31"/>
      <c r="VXN93" s="31"/>
      <c r="VXO93" s="31"/>
      <c r="VXP93" s="31"/>
      <c r="VXQ93" s="31"/>
      <c r="VXR93" s="31"/>
      <c r="VXS93" s="31"/>
      <c r="VXT93" s="31"/>
      <c r="VXU93" s="31"/>
      <c r="VXV93" s="31"/>
      <c r="VXW93" s="31"/>
      <c r="VXX93" s="31"/>
      <c r="VXY93" s="31"/>
      <c r="VXZ93" s="31"/>
      <c r="VYA93" s="31"/>
      <c r="VYB93" s="31"/>
      <c r="VYC93" s="31"/>
      <c r="VYD93" s="31"/>
      <c r="VYE93" s="31"/>
      <c r="VYF93" s="31"/>
      <c r="VYG93" s="31"/>
      <c r="VYH93" s="31"/>
      <c r="VYI93" s="31"/>
      <c r="VYJ93" s="31"/>
      <c r="VYK93" s="31"/>
      <c r="VYL93" s="31"/>
      <c r="VYM93" s="31"/>
      <c r="VYN93" s="31"/>
      <c r="VYO93" s="31"/>
      <c r="VYP93" s="31"/>
      <c r="VYQ93" s="31"/>
      <c r="VYR93" s="31"/>
      <c r="VYS93" s="31"/>
      <c r="VYT93" s="31"/>
      <c r="VYU93" s="31"/>
      <c r="VYV93" s="31"/>
      <c r="VYW93" s="31"/>
      <c r="VYX93" s="31"/>
      <c r="VYY93" s="31"/>
      <c r="VYZ93" s="31"/>
      <c r="VZA93" s="31"/>
      <c r="VZB93" s="31"/>
      <c r="VZC93" s="31"/>
      <c r="VZD93" s="31"/>
      <c r="VZE93" s="31"/>
      <c r="VZF93" s="31"/>
      <c r="VZG93" s="31"/>
      <c r="VZH93" s="31"/>
      <c r="VZI93" s="31"/>
      <c r="VZJ93" s="31"/>
      <c r="VZK93" s="31"/>
      <c r="VZL93" s="31"/>
      <c r="VZM93" s="31"/>
      <c r="VZN93" s="31"/>
      <c r="VZO93" s="31"/>
      <c r="VZP93" s="31"/>
      <c r="VZQ93" s="31"/>
      <c r="VZR93" s="31"/>
      <c r="VZS93" s="31"/>
      <c r="VZT93" s="31"/>
      <c r="VZU93" s="31"/>
      <c r="VZV93" s="31"/>
      <c r="VZW93" s="31"/>
      <c r="VZX93" s="31"/>
      <c r="VZY93" s="31"/>
      <c r="VZZ93" s="31"/>
      <c r="WAA93" s="31"/>
      <c r="WAB93" s="31"/>
      <c r="WAC93" s="31"/>
      <c r="WAD93" s="31"/>
      <c r="WAE93" s="31"/>
      <c r="WAF93" s="31"/>
      <c r="WAG93" s="31"/>
      <c r="WAH93" s="31"/>
      <c r="WAI93" s="31"/>
      <c r="WAJ93" s="31"/>
      <c r="WAK93" s="31"/>
      <c r="WAL93" s="31"/>
      <c r="WAM93" s="31"/>
      <c r="WAN93" s="31"/>
      <c r="WAO93" s="31"/>
      <c r="WAP93" s="31"/>
      <c r="WAQ93" s="31"/>
      <c r="WAR93" s="31"/>
      <c r="WAS93" s="31"/>
      <c r="WAT93" s="31"/>
      <c r="WAU93" s="31"/>
      <c r="WAV93" s="31"/>
      <c r="WAW93" s="31"/>
      <c r="WAX93" s="31"/>
      <c r="WAY93" s="31"/>
      <c r="WAZ93" s="31"/>
      <c r="WBA93" s="31"/>
      <c r="WBB93" s="31"/>
      <c r="WBC93" s="31"/>
      <c r="WBD93" s="31"/>
      <c r="WBE93" s="31"/>
      <c r="WBF93" s="31"/>
      <c r="WBG93" s="31"/>
      <c r="WBH93" s="31"/>
      <c r="WBI93" s="31"/>
      <c r="WBJ93" s="31"/>
      <c r="WBK93" s="31"/>
      <c r="WBL93" s="31"/>
      <c r="WBM93" s="31"/>
      <c r="WBN93" s="31"/>
      <c r="WBO93" s="31"/>
      <c r="WBP93" s="31"/>
      <c r="WBQ93" s="31"/>
      <c r="WBR93" s="31"/>
      <c r="WBS93" s="31"/>
      <c r="WBT93" s="31"/>
      <c r="WBU93" s="31"/>
      <c r="WBV93" s="31"/>
      <c r="WBW93" s="31"/>
      <c r="WBX93" s="31"/>
      <c r="WBY93" s="31"/>
      <c r="WBZ93" s="31"/>
      <c r="WCA93" s="31"/>
      <c r="WCB93" s="31"/>
      <c r="WCC93" s="31"/>
      <c r="WCD93" s="31"/>
      <c r="WCE93" s="31"/>
      <c r="WCF93" s="31"/>
      <c r="WCG93" s="31"/>
      <c r="WCH93" s="31"/>
      <c r="WCI93" s="31"/>
      <c r="WCJ93" s="31"/>
      <c r="WCK93" s="31"/>
      <c r="WCL93" s="31"/>
      <c r="WCM93" s="31"/>
      <c r="WCN93" s="31"/>
      <c r="WCO93" s="31"/>
      <c r="WCP93" s="31"/>
      <c r="WCQ93" s="31"/>
      <c r="WCR93" s="31"/>
      <c r="WCS93" s="31"/>
      <c r="WCT93" s="31"/>
      <c r="WCU93" s="31"/>
      <c r="WCV93" s="31"/>
      <c r="WCW93" s="31"/>
      <c r="WCX93" s="31"/>
      <c r="WCY93" s="31"/>
      <c r="WCZ93" s="31"/>
      <c r="WDA93" s="31"/>
      <c r="WDB93" s="31"/>
      <c r="WDC93" s="31"/>
      <c r="WDD93" s="31"/>
      <c r="WDE93" s="31"/>
      <c r="WDF93" s="31"/>
      <c r="WDG93" s="31"/>
      <c r="WDH93" s="31"/>
      <c r="WDI93" s="31"/>
      <c r="WDJ93" s="31"/>
      <c r="WDK93" s="31"/>
      <c r="WDL93" s="31"/>
      <c r="WDM93" s="31"/>
      <c r="WDN93" s="31"/>
      <c r="WDO93" s="31"/>
      <c r="WDP93" s="31"/>
      <c r="WDQ93" s="31"/>
      <c r="WDR93" s="31"/>
      <c r="WDS93" s="31"/>
      <c r="WDT93" s="31"/>
      <c r="WDU93" s="31"/>
      <c r="WDV93" s="31"/>
      <c r="WDW93" s="31"/>
      <c r="WDX93" s="31"/>
      <c r="WDY93" s="31"/>
      <c r="WDZ93" s="31"/>
      <c r="WEA93" s="31"/>
      <c r="WEB93" s="31"/>
      <c r="WEC93" s="31"/>
      <c r="WED93" s="31"/>
      <c r="WEE93" s="31"/>
      <c r="WEF93" s="31"/>
      <c r="WEG93" s="31"/>
      <c r="WEH93" s="31"/>
      <c r="WEI93" s="31"/>
      <c r="WEJ93" s="31"/>
      <c r="WEK93" s="31"/>
      <c r="WEL93" s="31"/>
      <c r="WEM93" s="31"/>
      <c r="WEN93" s="31"/>
      <c r="WEO93" s="31"/>
      <c r="WEP93" s="31"/>
      <c r="WEQ93" s="31"/>
      <c r="WER93" s="31"/>
      <c r="WES93" s="31"/>
      <c r="WET93" s="31"/>
      <c r="WEU93" s="31"/>
      <c r="WEV93" s="31"/>
      <c r="WEW93" s="31"/>
      <c r="WEX93" s="31"/>
      <c r="WEY93" s="31"/>
      <c r="WEZ93" s="31"/>
      <c r="WFA93" s="31"/>
      <c r="WFB93" s="31"/>
      <c r="WFC93" s="31"/>
      <c r="WFD93" s="31"/>
      <c r="WFE93" s="31"/>
      <c r="WFF93" s="31"/>
      <c r="WFG93" s="31"/>
      <c r="WFH93" s="31"/>
      <c r="WFI93" s="31"/>
      <c r="WFJ93" s="31"/>
      <c r="WFK93" s="31"/>
      <c r="WFL93" s="31"/>
      <c r="WFM93" s="31"/>
      <c r="WFN93" s="31"/>
      <c r="WFO93" s="31"/>
      <c r="WFP93" s="31"/>
      <c r="WFQ93" s="31"/>
      <c r="WFR93" s="31"/>
      <c r="WFS93" s="31"/>
      <c r="WFT93" s="31"/>
      <c r="WFU93" s="31"/>
      <c r="WFV93" s="31"/>
      <c r="WFW93" s="31"/>
      <c r="WFX93" s="31"/>
      <c r="WFY93" s="31"/>
      <c r="WFZ93" s="31"/>
      <c r="WGA93" s="31"/>
      <c r="WGB93" s="31"/>
      <c r="WGC93" s="31"/>
      <c r="WGD93" s="31"/>
      <c r="WGE93" s="31"/>
      <c r="WGF93" s="31"/>
      <c r="WGG93" s="31"/>
      <c r="WGH93" s="31"/>
      <c r="WGI93" s="31"/>
      <c r="WGJ93" s="31"/>
      <c r="WGK93" s="31"/>
      <c r="WGL93" s="31"/>
      <c r="WGM93" s="31"/>
      <c r="WGN93" s="31"/>
      <c r="WGO93" s="31"/>
      <c r="WGP93" s="31"/>
      <c r="WGQ93" s="31"/>
      <c r="WGR93" s="31"/>
      <c r="WGS93" s="31"/>
      <c r="WGT93" s="31"/>
      <c r="WGU93" s="31"/>
      <c r="WGV93" s="31"/>
      <c r="WGW93" s="31"/>
      <c r="WGX93" s="31"/>
      <c r="WGY93" s="31"/>
      <c r="WGZ93" s="31"/>
      <c r="WHA93" s="31"/>
      <c r="WHB93" s="31"/>
      <c r="WHC93" s="31"/>
      <c r="WHD93" s="31"/>
      <c r="WHE93" s="31"/>
      <c r="WHF93" s="31"/>
      <c r="WHG93" s="31"/>
      <c r="WHH93" s="31"/>
      <c r="WHI93" s="31"/>
      <c r="WHJ93" s="31"/>
      <c r="WHK93" s="31"/>
      <c r="WHL93" s="31"/>
      <c r="WHM93" s="31"/>
      <c r="WHN93" s="31"/>
      <c r="WHO93" s="31"/>
      <c r="WHP93" s="31"/>
      <c r="WHQ93" s="31"/>
      <c r="WHR93" s="31"/>
      <c r="WHS93" s="31"/>
      <c r="WHT93" s="31"/>
      <c r="WHU93" s="31"/>
      <c r="WHV93" s="31"/>
      <c r="WHW93" s="31"/>
      <c r="WHX93" s="31"/>
      <c r="WHY93" s="31"/>
      <c r="WHZ93" s="31"/>
      <c r="WIA93" s="31"/>
      <c r="WIB93" s="31"/>
      <c r="WIC93" s="31"/>
      <c r="WID93" s="31"/>
      <c r="WIE93" s="31"/>
      <c r="WIF93" s="31"/>
      <c r="WIG93" s="31"/>
      <c r="WIH93" s="31"/>
      <c r="WII93" s="31"/>
      <c r="WIJ93" s="31"/>
      <c r="WIK93" s="31"/>
      <c r="WIL93" s="31"/>
      <c r="WIM93" s="31"/>
      <c r="WIN93" s="31"/>
      <c r="WIO93" s="31"/>
      <c r="WIP93" s="31"/>
      <c r="WIQ93" s="31"/>
      <c r="WIR93" s="31"/>
      <c r="WIS93" s="31"/>
      <c r="WIT93" s="31"/>
      <c r="WIU93" s="31"/>
      <c r="WIV93" s="31"/>
      <c r="WIW93" s="31"/>
      <c r="WIX93" s="31"/>
      <c r="WIY93" s="31"/>
      <c r="WIZ93" s="31"/>
      <c r="WJA93" s="31"/>
      <c r="WJB93" s="31"/>
      <c r="WJC93" s="31"/>
      <c r="WJD93" s="31"/>
      <c r="WJE93" s="31"/>
      <c r="WJF93" s="31"/>
      <c r="WJG93" s="31"/>
      <c r="WJH93" s="31"/>
      <c r="WJI93" s="31"/>
      <c r="WJJ93" s="31"/>
      <c r="WJK93" s="31"/>
      <c r="WJL93" s="31"/>
      <c r="WJM93" s="31"/>
      <c r="WJN93" s="31"/>
      <c r="WJO93" s="31"/>
      <c r="WJP93" s="31"/>
      <c r="WJQ93" s="31"/>
      <c r="WJR93" s="31"/>
      <c r="WJS93" s="31"/>
      <c r="WJT93" s="31"/>
      <c r="WJU93" s="31"/>
      <c r="WJV93" s="31"/>
      <c r="WJW93" s="31"/>
      <c r="WJX93" s="31"/>
      <c r="WJY93" s="31"/>
      <c r="WJZ93" s="31"/>
      <c r="WKA93" s="31"/>
      <c r="WKB93" s="31"/>
      <c r="WKC93" s="31"/>
      <c r="WKD93" s="31"/>
      <c r="WKE93" s="31"/>
      <c r="WKF93" s="31"/>
      <c r="WKG93" s="31"/>
      <c r="WKH93" s="31"/>
      <c r="WKI93" s="31"/>
      <c r="WKJ93" s="31"/>
      <c r="WKK93" s="31"/>
      <c r="WKL93" s="31"/>
      <c r="WKM93" s="31"/>
      <c r="WKN93" s="31"/>
      <c r="WKO93" s="31"/>
      <c r="WKP93" s="31"/>
      <c r="WKQ93" s="31"/>
      <c r="WKR93" s="31"/>
      <c r="WKS93" s="31"/>
      <c r="WKT93" s="31"/>
      <c r="WKU93" s="31"/>
      <c r="WKV93" s="31"/>
      <c r="WKW93" s="31"/>
      <c r="WKX93" s="31"/>
      <c r="WKY93" s="31"/>
      <c r="WKZ93" s="31"/>
      <c r="WLA93" s="31"/>
      <c r="WLB93" s="31"/>
      <c r="WLC93" s="31"/>
      <c r="WLD93" s="31"/>
      <c r="WLE93" s="31"/>
      <c r="WLF93" s="31"/>
      <c r="WLG93" s="31"/>
      <c r="WLH93" s="31"/>
      <c r="WLI93" s="31"/>
      <c r="WLJ93" s="31"/>
      <c r="WLK93" s="31"/>
      <c r="WLL93" s="31"/>
      <c r="WLM93" s="31"/>
      <c r="WLN93" s="31"/>
      <c r="WLO93" s="31"/>
      <c r="WLP93" s="31"/>
      <c r="WLQ93" s="31"/>
      <c r="WLR93" s="31"/>
      <c r="WLS93" s="31"/>
      <c r="WLT93" s="31"/>
      <c r="WLU93" s="31"/>
      <c r="WLV93" s="31"/>
      <c r="WLW93" s="31"/>
      <c r="WLX93" s="31"/>
      <c r="WLY93" s="31"/>
      <c r="WLZ93" s="31"/>
      <c r="WMA93" s="31"/>
      <c r="WMB93" s="31"/>
      <c r="WMC93" s="31"/>
      <c r="WMD93" s="31"/>
      <c r="WME93" s="31"/>
      <c r="WMF93" s="31"/>
      <c r="WMG93" s="31"/>
      <c r="WMH93" s="31"/>
      <c r="WMI93" s="31"/>
      <c r="WMJ93" s="31"/>
      <c r="WMK93" s="31"/>
      <c r="WML93" s="31"/>
      <c r="WMM93" s="31"/>
      <c r="WMN93" s="31"/>
      <c r="WMO93" s="31"/>
      <c r="WMP93" s="31"/>
      <c r="WMQ93" s="31"/>
      <c r="WMR93" s="31"/>
      <c r="WMS93" s="31"/>
      <c r="WMT93" s="31"/>
      <c r="WMU93" s="31"/>
      <c r="WMV93" s="31"/>
      <c r="WMW93" s="31"/>
      <c r="WMX93" s="31"/>
      <c r="WMY93" s="31"/>
      <c r="WMZ93" s="31"/>
      <c r="WNA93" s="31"/>
      <c r="WNB93" s="31"/>
      <c r="WNC93" s="31"/>
      <c r="WND93" s="31"/>
      <c r="WNE93" s="31"/>
      <c r="WNF93" s="31"/>
      <c r="WNG93" s="31"/>
      <c r="WNH93" s="31"/>
      <c r="WNI93" s="31"/>
      <c r="WNJ93" s="31"/>
      <c r="WNK93" s="31"/>
      <c r="WNL93" s="31"/>
      <c r="WNM93" s="31"/>
      <c r="WNN93" s="31"/>
      <c r="WNO93" s="31"/>
      <c r="WNP93" s="31"/>
      <c r="WNQ93" s="31"/>
      <c r="WNR93" s="31"/>
      <c r="WNS93" s="31"/>
      <c r="WNT93" s="31"/>
      <c r="WNU93" s="31"/>
      <c r="WNV93" s="31"/>
      <c r="WNW93" s="31"/>
      <c r="WNX93" s="31"/>
      <c r="WNY93" s="31"/>
      <c r="WNZ93" s="31"/>
      <c r="WOA93" s="31"/>
      <c r="WOB93" s="31"/>
      <c r="WOC93" s="31"/>
      <c r="WOD93" s="31"/>
      <c r="WOE93" s="31"/>
      <c r="WOF93" s="31"/>
      <c r="WOG93" s="31"/>
      <c r="WOH93" s="31"/>
      <c r="WOI93" s="31"/>
      <c r="WOJ93" s="31"/>
      <c r="WOK93" s="31"/>
      <c r="WOL93" s="31"/>
      <c r="WOM93" s="31"/>
      <c r="WON93" s="31"/>
      <c r="WOO93" s="31"/>
      <c r="WOP93" s="31"/>
      <c r="WOQ93" s="31"/>
      <c r="WOR93" s="31"/>
      <c r="WOS93" s="31"/>
      <c r="WOT93" s="31"/>
      <c r="WOU93" s="31"/>
      <c r="WOV93" s="31"/>
      <c r="WOW93" s="31"/>
      <c r="WOX93" s="31"/>
      <c r="WOY93" s="31"/>
      <c r="WOZ93" s="31"/>
      <c r="WPA93" s="31"/>
      <c r="WPB93" s="31"/>
      <c r="WPC93" s="31"/>
      <c r="WPD93" s="31"/>
      <c r="WPE93" s="31"/>
      <c r="WPF93" s="31"/>
      <c r="WPG93" s="31"/>
      <c r="WPH93" s="31"/>
      <c r="WPI93" s="31"/>
      <c r="WPJ93" s="31"/>
      <c r="WPK93" s="31"/>
      <c r="WPL93" s="31"/>
      <c r="WPM93" s="31"/>
      <c r="WPN93" s="31"/>
      <c r="WPO93" s="31"/>
      <c r="WPP93" s="31"/>
      <c r="WPQ93" s="31"/>
      <c r="WPR93" s="31"/>
      <c r="WPS93" s="31"/>
      <c r="WPT93" s="31"/>
      <c r="WPU93" s="31"/>
      <c r="WPV93" s="31"/>
      <c r="WPW93" s="31"/>
      <c r="WPX93" s="31"/>
      <c r="WPY93" s="31"/>
      <c r="WPZ93" s="31"/>
      <c r="WQA93" s="31"/>
      <c r="WQB93" s="31"/>
      <c r="WQC93" s="31"/>
      <c r="WQD93" s="31"/>
      <c r="WQE93" s="31"/>
      <c r="WQF93" s="31"/>
      <c r="WQG93" s="31"/>
      <c r="WQH93" s="31"/>
      <c r="WQI93" s="31"/>
      <c r="WQJ93" s="31"/>
      <c r="WQK93" s="31"/>
      <c r="WQL93" s="31"/>
      <c r="WQM93" s="31"/>
      <c r="WQN93" s="31"/>
      <c r="WQO93" s="31"/>
      <c r="WQP93" s="31"/>
      <c r="WQQ93" s="31"/>
      <c r="WQR93" s="31"/>
      <c r="WQS93" s="31"/>
      <c r="WQT93" s="31"/>
      <c r="WQU93" s="31"/>
      <c r="WQV93" s="31"/>
      <c r="WQW93" s="31"/>
      <c r="WQX93" s="31"/>
      <c r="WQY93" s="31"/>
      <c r="WQZ93" s="31"/>
      <c r="WRA93" s="31"/>
      <c r="WRB93" s="31"/>
      <c r="WRC93" s="31"/>
      <c r="WRD93" s="31"/>
      <c r="WRE93" s="31"/>
      <c r="WRF93" s="31"/>
      <c r="WRG93" s="31"/>
      <c r="WRH93" s="31"/>
      <c r="WRI93" s="31"/>
      <c r="WRJ93" s="31"/>
      <c r="WRK93" s="31"/>
      <c r="WRL93" s="31"/>
      <c r="WRM93" s="31"/>
      <c r="WRN93" s="31"/>
      <c r="WRO93" s="31"/>
      <c r="WRP93" s="31"/>
      <c r="WRQ93" s="31"/>
      <c r="WRR93" s="31"/>
      <c r="WRS93" s="31"/>
      <c r="WRT93" s="31"/>
      <c r="WRU93" s="31"/>
      <c r="WRV93" s="31"/>
      <c r="WRW93" s="31"/>
      <c r="WRX93" s="31"/>
      <c r="WRY93" s="31"/>
      <c r="WRZ93" s="31"/>
      <c r="WSA93" s="31"/>
      <c r="WSB93" s="31"/>
      <c r="WSC93" s="31"/>
      <c r="WSD93" s="31"/>
      <c r="WSE93" s="31"/>
      <c r="WSF93" s="31"/>
      <c r="WSG93" s="31"/>
      <c r="WSH93" s="31"/>
      <c r="WSI93" s="31"/>
      <c r="WSJ93" s="31"/>
      <c r="WSK93" s="31"/>
      <c r="WSL93" s="31"/>
      <c r="WSM93" s="31"/>
      <c r="WSN93" s="31"/>
      <c r="WSO93" s="31"/>
      <c r="WSP93" s="31"/>
      <c r="WSQ93" s="31"/>
      <c r="WSR93" s="31"/>
      <c r="WSS93" s="31"/>
      <c r="WST93" s="31"/>
      <c r="WSU93" s="31"/>
      <c r="WSV93" s="31"/>
      <c r="WSW93" s="31"/>
      <c r="WSX93" s="31"/>
      <c r="WSY93" s="31"/>
      <c r="WSZ93" s="31"/>
      <c r="WTA93" s="31"/>
      <c r="WTB93" s="31"/>
      <c r="WTC93" s="31"/>
      <c r="WTD93" s="31"/>
      <c r="WTE93" s="31"/>
      <c r="WTF93" s="31"/>
      <c r="WTG93" s="31"/>
      <c r="WTH93" s="31"/>
      <c r="WTI93" s="31"/>
      <c r="WTJ93" s="31"/>
      <c r="WTK93" s="31"/>
      <c r="WTL93" s="31"/>
      <c r="WTM93" s="31"/>
      <c r="WTN93" s="31"/>
      <c r="WTO93" s="31"/>
      <c r="WTP93" s="31"/>
      <c r="WTQ93" s="31"/>
      <c r="WTR93" s="31"/>
      <c r="WTS93" s="31"/>
      <c r="WTT93" s="31"/>
      <c r="WTU93" s="31"/>
      <c r="WTV93" s="31"/>
      <c r="WTW93" s="31"/>
      <c r="WTX93" s="31"/>
      <c r="WTY93" s="31"/>
      <c r="WTZ93" s="31"/>
      <c r="WUA93" s="31"/>
      <c r="WUB93" s="31"/>
    </row>
    <row r="94" spans="1:16096" s="1" customFormat="1" ht="27.75" customHeight="1" x14ac:dyDescent="0.35">
      <c r="A94" s="1">
        <v>83</v>
      </c>
      <c r="B94" s="19" t="s">
        <v>78</v>
      </c>
      <c r="C94" s="19"/>
      <c r="D94" s="32">
        <f>4000+7000+1000</f>
        <v>12000</v>
      </c>
      <c r="E94" s="12"/>
      <c r="F94" s="12"/>
      <c r="G94" s="33">
        <f t="shared" si="45"/>
        <v>12000</v>
      </c>
      <c r="H94" s="32"/>
      <c r="I94" s="32"/>
      <c r="J94" s="12">
        <f t="shared" si="46"/>
        <v>12000</v>
      </c>
      <c r="K94" s="12"/>
      <c r="L94" s="12"/>
      <c r="M94" s="12">
        <f>+J94+K94+270.88</f>
        <v>12270.88</v>
      </c>
      <c r="N94" s="12"/>
      <c r="O94" s="12">
        <f t="shared" si="48"/>
        <v>12270.88</v>
      </c>
      <c r="P94" s="12">
        <v>12270.88</v>
      </c>
      <c r="Q94" s="32">
        <v>12271</v>
      </c>
      <c r="R94" s="32">
        <f t="shared" si="49"/>
        <v>-0.12000000000080036</v>
      </c>
      <c r="S94" s="135">
        <f>4474+6912+893</f>
        <v>12279</v>
      </c>
      <c r="T94" s="12"/>
      <c r="U94" s="135">
        <f>4474+6912+893</f>
        <v>12279</v>
      </c>
      <c r="V94" s="91"/>
    </row>
    <row r="95" spans="1:16096" s="1" customFormat="1" ht="27.75" customHeight="1" x14ac:dyDescent="0.35">
      <c r="A95" s="1">
        <v>84</v>
      </c>
      <c r="B95" s="19" t="s">
        <v>79</v>
      </c>
      <c r="C95" s="20"/>
      <c r="D95" s="32">
        <v>20000</v>
      </c>
      <c r="E95" s="12"/>
      <c r="F95" s="12"/>
      <c r="G95" s="33">
        <f t="shared" si="45"/>
        <v>20000</v>
      </c>
      <c r="H95" s="32"/>
      <c r="I95" s="32"/>
      <c r="J95" s="12">
        <f t="shared" si="46"/>
        <v>20000</v>
      </c>
      <c r="K95" s="12"/>
      <c r="L95" s="12"/>
      <c r="M95" s="12">
        <f t="shared" si="47"/>
        <v>20000</v>
      </c>
      <c r="N95" s="12">
        <v>8000</v>
      </c>
      <c r="O95" s="12">
        <f t="shared" si="48"/>
        <v>28000</v>
      </c>
      <c r="P95" s="12">
        <v>12270.88</v>
      </c>
      <c r="Q95" s="32">
        <v>28000</v>
      </c>
      <c r="R95" s="32">
        <f t="shared" si="49"/>
        <v>0</v>
      </c>
      <c r="S95" s="135">
        <v>35000</v>
      </c>
      <c r="T95" s="12"/>
      <c r="U95" s="135">
        <v>35000</v>
      </c>
      <c r="V95" s="9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  <c r="QR95" s="31"/>
      <c r="QS95" s="31"/>
      <c r="QT95" s="31"/>
      <c r="QU95" s="31"/>
      <c r="QV95" s="31"/>
      <c r="QW95" s="31"/>
      <c r="QX95" s="31"/>
      <c r="QY95" s="31"/>
      <c r="QZ95" s="31"/>
      <c r="RA95" s="31"/>
      <c r="RB95" s="31"/>
      <c r="RC95" s="31"/>
      <c r="RD95" s="31"/>
      <c r="RE95" s="31"/>
      <c r="RF95" s="31"/>
      <c r="RG95" s="31"/>
      <c r="RH95" s="31"/>
      <c r="RI95" s="31"/>
      <c r="RJ95" s="31"/>
      <c r="RK95" s="31"/>
      <c r="RL95" s="31"/>
      <c r="RM95" s="31"/>
      <c r="RN95" s="31"/>
      <c r="RO95" s="31"/>
      <c r="RP95" s="31"/>
      <c r="RQ95" s="31"/>
      <c r="RR95" s="31"/>
      <c r="RS95" s="31"/>
      <c r="RT95" s="31"/>
      <c r="RU95" s="31"/>
      <c r="RV95" s="31"/>
      <c r="RW95" s="31"/>
      <c r="RX95" s="31"/>
      <c r="RY95" s="31"/>
      <c r="RZ95" s="31"/>
      <c r="SA95" s="31"/>
      <c r="SB95" s="31"/>
      <c r="SC95" s="31"/>
      <c r="SD95" s="31"/>
      <c r="SE95" s="31"/>
      <c r="SF95" s="31"/>
      <c r="SG95" s="31"/>
      <c r="SH95" s="31"/>
      <c r="SI95" s="31"/>
      <c r="SJ95" s="31"/>
      <c r="SK95" s="31"/>
      <c r="SL95" s="31"/>
      <c r="SM95" s="31"/>
      <c r="SN95" s="31"/>
      <c r="SO95" s="31"/>
      <c r="SP95" s="31"/>
      <c r="SQ95" s="31"/>
      <c r="SR95" s="31"/>
      <c r="SS95" s="31"/>
      <c r="ST95" s="31"/>
      <c r="SU95" s="31"/>
      <c r="SV95" s="31"/>
      <c r="SW95" s="31"/>
      <c r="SX95" s="31"/>
      <c r="SY95" s="31"/>
      <c r="SZ95" s="31"/>
      <c r="TA95" s="31"/>
      <c r="TB95" s="31"/>
      <c r="TC95" s="31"/>
      <c r="TD95" s="31"/>
      <c r="TE95" s="31"/>
      <c r="TF95" s="31"/>
      <c r="TG95" s="31"/>
      <c r="TH95" s="31"/>
      <c r="TI95" s="31"/>
      <c r="TJ95" s="31"/>
      <c r="TK95" s="31"/>
      <c r="TL95" s="31"/>
      <c r="TM95" s="31"/>
      <c r="TN95" s="31"/>
      <c r="TO95" s="31"/>
      <c r="TP95" s="31"/>
      <c r="TQ95" s="31"/>
      <c r="TR95" s="31"/>
      <c r="TS95" s="31"/>
      <c r="TT95" s="31"/>
      <c r="TU95" s="31"/>
      <c r="TV95" s="31"/>
      <c r="TW95" s="31"/>
      <c r="TX95" s="31"/>
      <c r="TY95" s="31"/>
      <c r="TZ95" s="31"/>
      <c r="UA95" s="31"/>
      <c r="UB95" s="31"/>
      <c r="UC95" s="31"/>
      <c r="UD95" s="31"/>
      <c r="UE95" s="31"/>
      <c r="UF95" s="31"/>
      <c r="UG95" s="31"/>
      <c r="UH95" s="31"/>
      <c r="UI95" s="31"/>
      <c r="UJ95" s="31"/>
      <c r="UK95" s="31"/>
      <c r="UL95" s="31"/>
      <c r="UM95" s="31"/>
      <c r="UN95" s="31"/>
      <c r="UO95" s="31"/>
      <c r="UP95" s="31"/>
      <c r="UQ95" s="31"/>
      <c r="UR95" s="31"/>
      <c r="US95" s="31"/>
      <c r="UT95" s="31"/>
      <c r="UU95" s="31"/>
      <c r="UV95" s="31"/>
      <c r="UW95" s="31"/>
      <c r="UX95" s="31"/>
      <c r="UY95" s="31"/>
      <c r="UZ95" s="31"/>
      <c r="VA95" s="31"/>
      <c r="VB95" s="31"/>
      <c r="VC95" s="31"/>
      <c r="VD95" s="31"/>
      <c r="VE95" s="31"/>
      <c r="VF95" s="31"/>
      <c r="VG95" s="31"/>
      <c r="VH95" s="31"/>
      <c r="VI95" s="31"/>
      <c r="VJ95" s="31"/>
      <c r="VK95" s="31"/>
      <c r="VL95" s="31"/>
      <c r="VM95" s="31"/>
      <c r="VN95" s="31"/>
      <c r="VO95" s="31"/>
      <c r="VP95" s="31"/>
      <c r="VQ95" s="31"/>
      <c r="VR95" s="31"/>
      <c r="VS95" s="31"/>
      <c r="VT95" s="31"/>
      <c r="VU95" s="31"/>
      <c r="VV95" s="31"/>
      <c r="VW95" s="31"/>
      <c r="VX95" s="31"/>
      <c r="VY95" s="31"/>
      <c r="VZ95" s="31"/>
      <c r="WA95" s="31"/>
      <c r="WB95" s="31"/>
      <c r="WC95" s="31"/>
      <c r="WD95" s="31"/>
      <c r="WE95" s="31"/>
      <c r="WF95" s="31"/>
      <c r="WG95" s="31"/>
      <c r="WH95" s="31"/>
      <c r="WI95" s="31"/>
      <c r="WJ95" s="31"/>
      <c r="WK95" s="31"/>
      <c r="WL95" s="31"/>
      <c r="WM95" s="31"/>
      <c r="WN95" s="31"/>
      <c r="WO95" s="31"/>
      <c r="WP95" s="31"/>
      <c r="WQ95" s="31"/>
      <c r="WR95" s="31"/>
      <c r="WS95" s="31"/>
      <c r="WT95" s="31"/>
      <c r="WU95" s="31"/>
      <c r="WV95" s="31"/>
      <c r="WW95" s="31"/>
      <c r="WX95" s="31"/>
      <c r="WY95" s="31"/>
      <c r="WZ95" s="31"/>
      <c r="XA95" s="31"/>
      <c r="XB95" s="31"/>
      <c r="XC95" s="31"/>
      <c r="XD95" s="31"/>
      <c r="XE95" s="31"/>
      <c r="XF95" s="31"/>
      <c r="XG95" s="31"/>
      <c r="XH95" s="31"/>
      <c r="XI95" s="31"/>
      <c r="XJ95" s="31"/>
      <c r="XK95" s="31"/>
      <c r="XL95" s="31"/>
      <c r="XM95" s="31"/>
      <c r="XN95" s="31"/>
      <c r="XO95" s="31"/>
      <c r="XP95" s="31"/>
      <c r="XQ95" s="31"/>
      <c r="XR95" s="31"/>
      <c r="XS95" s="31"/>
      <c r="XT95" s="31"/>
      <c r="XU95" s="31"/>
      <c r="XV95" s="31"/>
      <c r="XW95" s="31"/>
      <c r="XX95" s="31"/>
      <c r="XY95" s="31"/>
      <c r="XZ95" s="31"/>
      <c r="YA95" s="31"/>
      <c r="YB95" s="31"/>
      <c r="YC95" s="31"/>
      <c r="YD95" s="31"/>
      <c r="YE95" s="31"/>
      <c r="YF95" s="31"/>
      <c r="YG95" s="31"/>
      <c r="YH95" s="31"/>
      <c r="YI95" s="31"/>
      <c r="YJ95" s="31"/>
      <c r="YK95" s="31"/>
      <c r="YL95" s="31"/>
      <c r="YM95" s="31"/>
      <c r="YN95" s="31"/>
      <c r="YO95" s="31"/>
      <c r="YP95" s="31"/>
      <c r="YQ95" s="31"/>
      <c r="YR95" s="31"/>
      <c r="YS95" s="31"/>
      <c r="YT95" s="31"/>
      <c r="YU95" s="31"/>
      <c r="YV95" s="31"/>
      <c r="YW95" s="31"/>
      <c r="YX95" s="31"/>
      <c r="YY95" s="31"/>
      <c r="YZ95" s="31"/>
      <c r="ZA95" s="31"/>
      <c r="ZB95" s="31"/>
      <c r="ZC95" s="31"/>
      <c r="ZD95" s="31"/>
      <c r="ZE95" s="31"/>
      <c r="ZF95" s="31"/>
      <c r="ZG95" s="31"/>
      <c r="ZH95" s="31"/>
      <c r="ZI95" s="31"/>
      <c r="ZJ95" s="31"/>
      <c r="ZK95" s="31"/>
      <c r="ZL95" s="31"/>
      <c r="ZM95" s="31"/>
      <c r="ZN95" s="31"/>
      <c r="ZO95" s="31"/>
      <c r="ZP95" s="31"/>
      <c r="ZQ95" s="31"/>
      <c r="ZR95" s="31"/>
      <c r="ZS95" s="31"/>
      <c r="ZT95" s="31"/>
      <c r="ZU95" s="31"/>
      <c r="ZV95" s="31"/>
      <c r="ZW95" s="31"/>
      <c r="ZX95" s="31"/>
      <c r="ZY95" s="31"/>
      <c r="ZZ95" s="31"/>
      <c r="AAA95" s="31"/>
      <c r="AAB95" s="31"/>
      <c r="AAC95" s="31"/>
      <c r="AAD95" s="31"/>
      <c r="AAE95" s="31"/>
      <c r="AAF95" s="31"/>
      <c r="AAG95" s="31"/>
      <c r="AAH95" s="31"/>
      <c r="AAI95" s="31"/>
      <c r="AAJ95" s="31"/>
      <c r="AAK95" s="31"/>
      <c r="AAL95" s="31"/>
      <c r="AAM95" s="31"/>
      <c r="AAN95" s="31"/>
      <c r="AAO95" s="31"/>
      <c r="AAP95" s="31"/>
      <c r="AAQ95" s="31"/>
      <c r="AAR95" s="31"/>
      <c r="AAS95" s="31"/>
      <c r="AAT95" s="31"/>
      <c r="AAU95" s="31"/>
      <c r="AAV95" s="31"/>
      <c r="AAW95" s="31"/>
      <c r="AAX95" s="31"/>
      <c r="AAY95" s="31"/>
      <c r="AAZ95" s="31"/>
      <c r="ABA95" s="31"/>
      <c r="ABB95" s="31"/>
      <c r="ABC95" s="31"/>
      <c r="ABD95" s="31"/>
      <c r="ABE95" s="31"/>
      <c r="ABF95" s="31"/>
      <c r="ABG95" s="31"/>
      <c r="ABH95" s="31"/>
      <c r="ABI95" s="31"/>
      <c r="ABJ95" s="31"/>
      <c r="ABK95" s="31"/>
      <c r="ABL95" s="31"/>
      <c r="ABM95" s="31"/>
      <c r="ABN95" s="31"/>
      <c r="ABO95" s="31"/>
      <c r="ABP95" s="31"/>
      <c r="ABQ95" s="31"/>
      <c r="ABR95" s="31"/>
      <c r="ABS95" s="31"/>
      <c r="ABT95" s="31"/>
      <c r="ABU95" s="31"/>
      <c r="ABV95" s="31"/>
      <c r="ABW95" s="31"/>
      <c r="ABX95" s="31"/>
      <c r="ABY95" s="31"/>
      <c r="ABZ95" s="31"/>
      <c r="ACA95" s="31"/>
      <c r="ACB95" s="31"/>
      <c r="ACC95" s="31"/>
      <c r="ACD95" s="31"/>
      <c r="ACE95" s="31"/>
      <c r="ACF95" s="31"/>
      <c r="ACG95" s="31"/>
      <c r="ACH95" s="31"/>
      <c r="ACI95" s="31"/>
      <c r="ACJ95" s="31"/>
      <c r="ACK95" s="31"/>
      <c r="ACL95" s="31"/>
      <c r="ACM95" s="31"/>
      <c r="ACN95" s="31"/>
      <c r="ACO95" s="31"/>
      <c r="ACP95" s="31"/>
      <c r="ACQ95" s="31"/>
      <c r="ACR95" s="31"/>
      <c r="ACS95" s="31"/>
      <c r="ACT95" s="31"/>
      <c r="ACU95" s="31"/>
      <c r="ACV95" s="31"/>
      <c r="ACW95" s="31"/>
      <c r="ACX95" s="31"/>
      <c r="ACY95" s="31"/>
      <c r="ACZ95" s="31"/>
      <c r="ADA95" s="31"/>
      <c r="ADB95" s="31"/>
      <c r="ADC95" s="31"/>
      <c r="ADD95" s="31"/>
      <c r="ADE95" s="31"/>
      <c r="ADF95" s="31"/>
      <c r="ADG95" s="31"/>
      <c r="ADH95" s="31"/>
      <c r="ADI95" s="31"/>
      <c r="ADJ95" s="31"/>
      <c r="ADK95" s="31"/>
      <c r="ADL95" s="31"/>
      <c r="ADM95" s="31"/>
      <c r="ADN95" s="31"/>
      <c r="ADO95" s="31"/>
      <c r="ADP95" s="31"/>
      <c r="ADQ95" s="31"/>
      <c r="ADR95" s="31"/>
      <c r="ADS95" s="31"/>
      <c r="ADT95" s="31"/>
      <c r="ADU95" s="31"/>
      <c r="ADV95" s="31"/>
      <c r="ADW95" s="31"/>
      <c r="ADX95" s="31"/>
      <c r="ADY95" s="31"/>
      <c r="ADZ95" s="31"/>
      <c r="AEA95" s="31"/>
      <c r="AEB95" s="31"/>
      <c r="AEC95" s="31"/>
      <c r="AED95" s="31"/>
      <c r="AEE95" s="31"/>
      <c r="AEF95" s="31"/>
      <c r="AEG95" s="31"/>
      <c r="AEH95" s="31"/>
      <c r="AEI95" s="31"/>
      <c r="AEJ95" s="31"/>
      <c r="AEK95" s="31"/>
      <c r="AEL95" s="31"/>
      <c r="AEM95" s="31"/>
      <c r="AEN95" s="31"/>
      <c r="AEO95" s="31"/>
      <c r="AEP95" s="31"/>
      <c r="AEQ95" s="31"/>
      <c r="AER95" s="31"/>
      <c r="AES95" s="31"/>
      <c r="AET95" s="31"/>
      <c r="AEU95" s="31"/>
      <c r="AEV95" s="31"/>
      <c r="AEW95" s="31"/>
      <c r="AEX95" s="31"/>
      <c r="AEY95" s="31"/>
      <c r="AEZ95" s="31"/>
      <c r="AFA95" s="31"/>
      <c r="AFB95" s="31"/>
      <c r="AFC95" s="31"/>
      <c r="AFD95" s="31"/>
      <c r="AFE95" s="31"/>
      <c r="AFF95" s="31"/>
      <c r="AFG95" s="31"/>
      <c r="AFH95" s="31"/>
      <c r="AFI95" s="31"/>
      <c r="AFJ95" s="31"/>
      <c r="AFK95" s="31"/>
      <c r="AFL95" s="31"/>
      <c r="AFM95" s="31"/>
      <c r="AFN95" s="31"/>
      <c r="AFO95" s="31"/>
      <c r="AFP95" s="31"/>
      <c r="AFQ95" s="31"/>
      <c r="AFR95" s="31"/>
      <c r="AFS95" s="31"/>
      <c r="AFT95" s="31"/>
      <c r="AFU95" s="31"/>
      <c r="AFV95" s="31"/>
      <c r="AFW95" s="31"/>
      <c r="AFX95" s="31"/>
      <c r="AFY95" s="31"/>
      <c r="AFZ95" s="31"/>
      <c r="AGA95" s="31"/>
      <c r="AGB95" s="31"/>
      <c r="AGC95" s="31"/>
      <c r="AGD95" s="31"/>
      <c r="AGE95" s="31"/>
      <c r="AGF95" s="31"/>
      <c r="AGG95" s="31"/>
      <c r="AGH95" s="31"/>
      <c r="AGI95" s="31"/>
      <c r="AGJ95" s="31"/>
      <c r="AGK95" s="31"/>
      <c r="AGL95" s="31"/>
      <c r="AGM95" s="31"/>
      <c r="AGN95" s="31"/>
      <c r="AGO95" s="31"/>
      <c r="AGP95" s="31"/>
      <c r="AGQ95" s="31"/>
      <c r="AGR95" s="31"/>
      <c r="AGS95" s="31"/>
      <c r="AGT95" s="31"/>
      <c r="AGU95" s="31"/>
      <c r="AGV95" s="31"/>
      <c r="AGW95" s="31"/>
      <c r="AGX95" s="31"/>
      <c r="AGY95" s="31"/>
      <c r="AGZ95" s="31"/>
      <c r="AHA95" s="31"/>
      <c r="AHB95" s="31"/>
      <c r="AHC95" s="31"/>
      <c r="AHD95" s="31"/>
      <c r="AHE95" s="31"/>
      <c r="AHF95" s="31"/>
      <c r="AHG95" s="31"/>
      <c r="AHH95" s="31"/>
      <c r="AHI95" s="31"/>
      <c r="AHJ95" s="31"/>
      <c r="AHK95" s="31"/>
      <c r="AHL95" s="31"/>
      <c r="AHM95" s="31"/>
      <c r="AHN95" s="31"/>
      <c r="AHO95" s="31"/>
      <c r="AHP95" s="31"/>
      <c r="AHQ95" s="31"/>
      <c r="AHR95" s="31"/>
      <c r="AHS95" s="31"/>
      <c r="AHT95" s="31"/>
      <c r="AHU95" s="31"/>
      <c r="AHV95" s="31"/>
      <c r="AHW95" s="31"/>
      <c r="AHX95" s="31"/>
      <c r="AHY95" s="31"/>
      <c r="AHZ95" s="31"/>
      <c r="AIA95" s="31"/>
      <c r="AIB95" s="31"/>
      <c r="AIC95" s="31"/>
      <c r="AID95" s="31"/>
      <c r="AIE95" s="31"/>
      <c r="AIF95" s="31"/>
      <c r="AIG95" s="31"/>
      <c r="AIH95" s="31"/>
      <c r="AII95" s="31"/>
      <c r="AIJ95" s="31"/>
      <c r="AIK95" s="31"/>
      <c r="AIL95" s="31"/>
      <c r="AIM95" s="31"/>
      <c r="AIN95" s="31"/>
      <c r="AIO95" s="31"/>
      <c r="AIP95" s="31"/>
      <c r="AIQ95" s="31"/>
      <c r="AIR95" s="31"/>
      <c r="AIS95" s="31"/>
      <c r="AIT95" s="31"/>
      <c r="AIU95" s="31"/>
      <c r="AIV95" s="31"/>
      <c r="AIW95" s="31"/>
      <c r="AIX95" s="31"/>
      <c r="AIY95" s="31"/>
      <c r="AIZ95" s="31"/>
      <c r="AJA95" s="31"/>
      <c r="AJB95" s="31"/>
      <c r="AJC95" s="31"/>
      <c r="AJD95" s="31"/>
      <c r="AJE95" s="31"/>
      <c r="AJF95" s="31"/>
      <c r="AJG95" s="31"/>
      <c r="AJH95" s="31"/>
      <c r="AJI95" s="31"/>
      <c r="AJJ95" s="31"/>
      <c r="AJK95" s="31"/>
      <c r="AJL95" s="31"/>
      <c r="AJM95" s="31"/>
      <c r="AJN95" s="31"/>
      <c r="AJO95" s="31"/>
      <c r="AJP95" s="31"/>
      <c r="AJQ95" s="31"/>
      <c r="AJR95" s="31"/>
      <c r="AJS95" s="31"/>
      <c r="AJT95" s="31"/>
      <c r="AJU95" s="31"/>
      <c r="AJV95" s="31"/>
      <c r="AJW95" s="31"/>
      <c r="AJX95" s="31"/>
      <c r="AJY95" s="31"/>
      <c r="AJZ95" s="31"/>
      <c r="AKA95" s="31"/>
      <c r="AKB95" s="31"/>
      <c r="AKC95" s="31"/>
      <c r="AKD95" s="31"/>
      <c r="AKE95" s="31"/>
      <c r="AKF95" s="31"/>
      <c r="AKG95" s="31"/>
      <c r="AKH95" s="31"/>
      <c r="AKI95" s="31"/>
      <c r="AKJ95" s="31"/>
      <c r="AKK95" s="31"/>
      <c r="AKL95" s="31"/>
      <c r="AKM95" s="31"/>
      <c r="AKN95" s="31"/>
      <c r="AKO95" s="31"/>
      <c r="AKP95" s="31"/>
      <c r="AKQ95" s="31"/>
      <c r="AKR95" s="31"/>
      <c r="AKS95" s="31"/>
      <c r="AKT95" s="31"/>
      <c r="AKU95" s="31"/>
      <c r="AKV95" s="31"/>
      <c r="AKW95" s="31"/>
      <c r="AKX95" s="31"/>
      <c r="AKY95" s="31"/>
      <c r="AKZ95" s="31"/>
      <c r="ALA95" s="31"/>
      <c r="ALB95" s="31"/>
      <c r="ALC95" s="31"/>
      <c r="ALD95" s="31"/>
      <c r="ALE95" s="31"/>
      <c r="ALF95" s="31"/>
      <c r="ALG95" s="31"/>
      <c r="ALH95" s="31"/>
      <c r="ALI95" s="31"/>
      <c r="ALJ95" s="31"/>
      <c r="ALK95" s="31"/>
      <c r="ALL95" s="31"/>
      <c r="ALM95" s="31"/>
      <c r="ALN95" s="31"/>
      <c r="ALO95" s="31"/>
      <c r="ALP95" s="31"/>
      <c r="ALQ95" s="31"/>
      <c r="ALR95" s="31"/>
      <c r="ALS95" s="31"/>
      <c r="ALT95" s="31"/>
      <c r="ALU95" s="31"/>
      <c r="ALV95" s="31"/>
      <c r="ALW95" s="31"/>
      <c r="ALX95" s="31"/>
      <c r="ALY95" s="31"/>
      <c r="ALZ95" s="31"/>
      <c r="AMA95" s="31"/>
      <c r="AMB95" s="31"/>
      <c r="AMC95" s="31"/>
      <c r="AMD95" s="31"/>
      <c r="AME95" s="31"/>
      <c r="AMF95" s="31"/>
      <c r="AMG95" s="31"/>
      <c r="AMH95" s="31"/>
      <c r="AMI95" s="31"/>
      <c r="AMJ95" s="31"/>
      <c r="AMK95" s="31"/>
      <c r="AML95" s="31"/>
      <c r="AMM95" s="31"/>
      <c r="AMN95" s="31"/>
      <c r="AMO95" s="31"/>
      <c r="AMP95" s="31"/>
      <c r="AMQ95" s="31"/>
      <c r="AMR95" s="31"/>
      <c r="AMS95" s="31"/>
      <c r="AMT95" s="31"/>
      <c r="AMU95" s="31"/>
      <c r="AMV95" s="31"/>
      <c r="AMW95" s="31"/>
      <c r="AMX95" s="31"/>
      <c r="AMY95" s="31"/>
      <c r="AMZ95" s="31"/>
      <c r="ANA95" s="31"/>
      <c r="ANB95" s="31"/>
      <c r="ANC95" s="31"/>
      <c r="AND95" s="31"/>
      <c r="ANE95" s="31"/>
      <c r="ANF95" s="31"/>
      <c r="ANG95" s="31"/>
      <c r="ANH95" s="31"/>
      <c r="ANI95" s="31"/>
      <c r="ANJ95" s="31"/>
      <c r="ANK95" s="31"/>
      <c r="ANL95" s="31"/>
      <c r="ANM95" s="31"/>
      <c r="ANN95" s="31"/>
      <c r="ANO95" s="31"/>
      <c r="ANP95" s="31"/>
      <c r="ANQ95" s="31"/>
      <c r="ANR95" s="31"/>
      <c r="ANS95" s="31"/>
      <c r="ANT95" s="31"/>
      <c r="ANU95" s="31"/>
      <c r="ANV95" s="31"/>
      <c r="ANW95" s="31"/>
      <c r="ANX95" s="31"/>
      <c r="ANY95" s="31"/>
      <c r="ANZ95" s="31"/>
      <c r="AOA95" s="31"/>
      <c r="AOB95" s="31"/>
      <c r="AOC95" s="31"/>
      <c r="AOD95" s="31"/>
      <c r="AOE95" s="31"/>
      <c r="AOF95" s="31"/>
      <c r="AOG95" s="31"/>
      <c r="AOH95" s="31"/>
      <c r="AOI95" s="31"/>
      <c r="AOJ95" s="31"/>
      <c r="AOK95" s="31"/>
      <c r="AOL95" s="31"/>
      <c r="AOM95" s="31"/>
      <c r="AON95" s="31"/>
      <c r="AOO95" s="31"/>
      <c r="AOP95" s="31"/>
      <c r="AOQ95" s="31"/>
      <c r="AOR95" s="31"/>
      <c r="AOS95" s="31"/>
      <c r="AOT95" s="31"/>
      <c r="AOU95" s="31"/>
      <c r="AOV95" s="31"/>
      <c r="AOW95" s="31"/>
      <c r="AOX95" s="31"/>
      <c r="AOY95" s="31"/>
      <c r="AOZ95" s="31"/>
      <c r="APA95" s="31"/>
      <c r="APB95" s="31"/>
      <c r="APC95" s="31"/>
      <c r="APD95" s="31"/>
      <c r="APE95" s="31"/>
      <c r="APF95" s="31"/>
      <c r="APG95" s="31"/>
      <c r="APH95" s="31"/>
      <c r="API95" s="31"/>
      <c r="APJ95" s="31"/>
      <c r="APK95" s="31"/>
      <c r="APL95" s="31"/>
      <c r="APM95" s="31"/>
      <c r="APN95" s="31"/>
      <c r="APO95" s="31"/>
      <c r="APP95" s="31"/>
      <c r="APQ95" s="31"/>
      <c r="APR95" s="31"/>
      <c r="APS95" s="31"/>
      <c r="APT95" s="31"/>
      <c r="APU95" s="31"/>
      <c r="APV95" s="31"/>
      <c r="APW95" s="31"/>
      <c r="APX95" s="31"/>
      <c r="APY95" s="31"/>
      <c r="APZ95" s="31"/>
      <c r="AQA95" s="31"/>
      <c r="AQB95" s="31"/>
      <c r="AQC95" s="31"/>
      <c r="AQD95" s="31"/>
      <c r="AQE95" s="31"/>
      <c r="AQF95" s="31"/>
      <c r="AQG95" s="31"/>
      <c r="AQH95" s="31"/>
      <c r="AQI95" s="31"/>
      <c r="AQJ95" s="31"/>
      <c r="AQK95" s="31"/>
      <c r="AQL95" s="31"/>
      <c r="AQM95" s="31"/>
      <c r="AQN95" s="31"/>
      <c r="AQO95" s="31"/>
      <c r="AQP95" s="31"/>
      <c r="AQQ95" s="31"/>
      <c r="AQR95" s="31"/>
      <c r="AQS95" s="31"/>
      <c r="AQT95" s="31"/>
      <c r="AQU95" s="31"/>
      <c r="AQV95" s="31"/>
      <c r="AQW95" s="31"/>
      <c r="AQX95" s="31"/>
      <c r="AQY95" s="31"/>
      <c r="AQZ95" s="31"/>
      <c r="ARA95" s="31"/>
      <c r="ARB95" s="31"/>
      <c r="ARC95" s="31"/>
      <c r="ARD95" s="31"/>
      <c r="ARE95" s="31"/>
      <c r="ARF95" s="31"/>
      <c r="ARG95" s="31"/>
      <c r="ARH95" s="31"/>
      <c r="ARI95" s="31"/>
      <c r="ARJ95" s="31"/>
      <c r="ARK95" s="31"/>
      <c r="ARL95" s="31"/>
      <c r="ARM95" s="31"/>
      <c r="ARN95" s="31"/>
      <c r="ARO95" s="31"/>
      <c r="ARP95" s="31"/>
      <c r="ARQ95" s="31"/>
      <c r="ARR95" s="31"/>
      <c r="ARS95" s="31"/>
      <c r="ART95" s="31"/>
      <c r="ARU95" s="31"/>
      <c r="ARV95" s="31"/>
      <c r="ARW95" s="31"/>
      <c r="ARX95" s="31"/>
      <c r="ARY95" s="31"/>
      <c r="ARZ95" s="31"/>
      <c r="ASA95" s="31"/>
      <c r="ASB95" s="31"/>
      <c r="ASC95" s="31"/>
      <c r="ASD95" s="31"/>
      <c r="ASE95" s="31"/>
      <c r="ASF95" s="31"/>
      <c r="ASG95" s="31"/>
      <c r="ASH95" s="31"/>
      <c r="ASI95" s="31"/>
      <c r="ASJ95" s="31"/>
      <c r="ASK95" s="31"/>
      <c r="ASL95" s="31"/>
      <c r="ASM95" s="31"/>
      <c r="ASN95" s="31"/>
      <c r="ASO95" s="31"/>
      <c r="ASP95" s="31"/>
      <c r="ASQ95" s="31"/>
      <c r="ASR95" s="31"/>
      <c r="ASS95" s="31"/>
      <c r="AST95" s="31"/>
      <c r="ASU95" s="31"/>
      <c r="ASV95" s="31"/>
      <c r="ASW95" s="31"/>
      <c r="ASX95" s="31"/>
      <c r="ASY95" s="31"/>
      <c r="ASZ95" s="31"/>
      <c r="ATA95" s="31"/>
      <c r="ATB95" s="31"/>
      <c r="ATC95" s="31"/>
      <c r="ATD95" s="31"/>
      <c r="ATE95" s="31"/>
      <c r="ATF95" s="31"/>
      <c r="ATG95" s="31"/>
      <c r="ATH95" s="31"/>
      <c r="ATI95" s="31"/>
      <c r="ATJ95" s="31"/>
      <c r="ATK95" s="31"/>
      <c r="ATL95" s="31"/>
      <c r="ATM95" s="31"/>
      <c r="ATN95" s="31"/>
      <c r="ATO95" s="31"/>
      <c r="ATP95" s="31"/>
      <c r="ATQ95" s="31"/>
      <c r="ATR95" s="31"/>
      <c r="ATS95" s="31"/>
      <c r="ATT95" s="31"/>
      <c r="ATU95" s="31"/>
      <c r="ATV95" s="31"/>
      <c r="ATW95" s="31"/>
      <c r="ATX95" s="31"/>
      <c r="ATY95" s="31"/>
      <c r="ATZ95" s="31"/>
      <c r="AUA95" s="31"/>
      <c r="AUB95" s="31"/>
      <c r="AUC95" s="31"/>
      <c r="AUD95" s="31"/>
      <c r="AUE95" s="31"/>
      <c r="AUF95" s="31"/>
      <c r="AUG95" s="31"/>
      <c r="AUH95" s="31"/>
      <c r="AUI95" s="31"/>
      <c r="AUJ95" s="31"/>
      <c r="AUK95" s="31"/>
      <c r="AUL95" s="31"/>
      <c r="AUM95" s="31"/>
      <c r="AUN95" s="31"/>
      <c r="AUO95" s="31"/>
      <c r="AUP95" s="31"/>
      <c r="AUQ95" s="31"/>
      <c r="AUR95" s="31"/>
      <c r="AUS95" s="31"/>
      <c r="AUT95" s="31"/>
      <c r="AUU95" s="31"/>
      <c r="AUV95" s="31"/>
      <c r="AUW95" s="31"/>
      <c r="AUX95" s="31"/>
      <c r="AUY95" s="31"/>
      <c r="AUZ95" s="31"/>
      <c r="AVA95" s="31"/>
      <c r="AVB95" s="31"/>
      <c r="AVC95" s="31"/>
      <c r="AVD95" s="31"/>
      <c r="AVE95" s="31"/>
      <c r="AVF95" s="31"/>
      <c r="AVG95" s="31"/>
      <c r="AVH95" s="31"/>
      <c r="AVI95" s="31"/>
      <c r="AVJ95" s="31"/>
      <c r="AVK95" s="31"/>
      <c r="AVL95" s="31"/>
      <c r="AVM95" s="31"/>
      <c r="AVN95" s="31"/>
      <c r="AVO95" s="31"/>
      <c r="AVP95" s="31"/>
      <c r="AVQ95" s="31"/>
      <c r="AVR95" s="31"/>
      <c r="AVS95" s="31"/>
      <c r="AVT95" s="31"/>
      <c r="AVU95" s="31"/>
      <c r="AVV95" s="31"/>
      <c r="AVW95" s="31"/>
      <c r="AVX95" s="31"/>
      <c r="AVY95" s="31"/>
      <c r="AVZ95" s="31"/>
      <c r="AWA95" s="31"/>
      <c r="AWB95" s="31"/>
      <c r="AWC95" s="31"/>
      <c r="AWD95" s="31"/>
      <c r="AWE95" s="31"/>
      <c r="AWF95" s="31"/>
      <c r="AWG95" s="31"/>
      <c r="AWH95" s="31"/>
      <c r="AWI95" s="31"/>
      <c r="AWJ95" s="31"/>
      <c r="AWK95" s="31"/>
      <c r="AWL95" s="31"/>
      <c r="AWM95" s="31"/>
      <c r="AWN95" s="31"/>
      <c r="AWO95" s="31"/>
      <c r="AWP95" s="31"/>
      <c r="AWQ95" s="31"/>
      <c r="AWR95" s="31"/>
      <c r="AWS95" s="31"/>
      <c r="AWT95" s="31"/>
      <c r="AWU95" s="31"/>
      <c r="AWV95" s="31"/>
      <c r="AWW95" s="31"/>
      <c r="AWX95" s="31"/>
      <c r="AWY95" s="31"/>
      <c r="AWZ95" s="31"/>
      <c r="AXA95" s="31"/>
      <c r="AXB95" s="31"/>
      <c r="AXC95" s="31"/>
      <c r="AXD95" s="31"/>
      <c r="AXE95" s="31"/>
      <c r="AXF95" s="31"/>
      <c r="AXG95" s="31"/>
      <c r="AXH95" s="31"/>
      <c r="AXI95" s="31"/>
      <c r="AXJ95" s="31"/>
      <c r="AXK95" s="31"/>
      <c r="AXL95" s="31"/>
      <c r="AXM95" s="31"/>
      <c r="AXN95" s="31"/>
      <c r="AXO95" s="31"/>
      <c r="AXP95" s="31"/>
      <c r="AXQ95" s="31"/>
      <c r="AXR95" s="31"/>
      <c r="AXS95" s="31"/>
      <c r="AXT95" s="31"/>
      <c r="AXU95" s="31"/>
      <c r="AXV95" s="31"/>
      <c r="AXW95" s="31"/>
      <c r="AXX95" s="31"/>
      <c r="AXY95" s="31"/>
      <c r="AXZ95" s="31"/>
      <c r="AYA95" s="31"/>
      <c r="AYB95" s="31"/>
      <c r="AYC95" s="31"/>
      <c r="AYD95" s="31"/>
      <c r="AYE95" s="31"/>
      <c r="AYF95" s="31"/>
      <c r="AYG95" s="31"/>
      <c r="AYH95" s="31"/>
      <c r="AYI95" s="31"/>
      <c r="AYJ95" s="31"/>
      <c r="AYK95" s="31"/>
      <c r="AYL95" s="31"/>
      <c r="AYM95" s="31"/>
      <c r="AYN95" s="31"/>
      <c r="AYO95" s="31"/>
      <c r="AYP95" s="31"/>
      <c r="AYQ95" s="31"/>
      <c r="AYR95" s="31"/>
      <c r="AYS95" s="31"/>
      <c r="AYT95" s="31"/>
      <c r="AYU95" s="31"/>
      <c r="AYV95" s="31"/>
      <c r="AYW95" s="31"/>
      <c r="AYX95" s="31"/>
      <c r="AYY95" s="31"/>
      <c r="AYZ95" s="31"/>
      <c r="AZA95" s="31"/>
      <c r="AZB95" s="31"/>
      <c r="AZC95" s="31"/>
      <c r="AZD95" s="31"/>
      <c r="AZE95" s="31"/>
      <c r="AZF95" s="31"/>
      <c r="AZG95" s="31"/>
      <c r="AZH95" s="31"/>
      <c r="AZI95" s="31"/>
      <c r="AZJ95" s="31"/>
      <c r="AZK95" s="31"/>
      <c r="AZL95" s="31"/>
      <c r="AZM95" s="31"/>
      <c r="AZN95" s="31"/>
      <c r="AZO95" s="31"/>
      <c r="AZP95" s="31"/>
      <c r="AZQ95" s="31"/>
      <c r="AZR95" s="31"/>
      <c r="AZS95" s="31"/>
      <c r="AZT95" s="31"/>
      <c r="AZU95" s="31"/>
      <c r="AZV95" s="31"/>
      <c r="AZW95" s="31"/>
      <c r="AZX95" s="31"/>
      <c r="AZY95" s="31"/>
      <c r="AZZ95" s="31"/>
      <c r="BAA95" s="31"/>
      <c r="BAB95" s="31"/>
      <c r="BAC95" s="31"/>
      <c r="BAD95" s="31"/>
      <c r="BAE95" s="31"/>
      <c r="BAF95" s="31"/>
      <c r="BAG95" s="31"/>
      <c r="BAH95" s="31"/>
      <c r="BAI95" s="31"/>
      <c r="BAJ95" s="31"/>
      <c r="BAK95" s="31"/>
      <c r="BAL95" s="31"/>
      <c r="BAM95" s="31"/>
      <c r="BAN95" s="31"/>
      <c r="BAO95" s="31"/>
      <c r="BAP95" s="31"/>
      <c r="BAQ95" s="31"/>
      <c r="BAR95" s="31"/>
      <c r="BAS95" s="31"/>
      <c r="BAT95" s="31"/>
      <c r="BAU95" s="31"/>
      <c r="BAV95" s="31"/>
      <c r="BAW95" s="31"/>
      <c r="BAX95" s="31"/>
      <c r="BAY95" s="31"/>
      <c r="BAZ95" s="31"/>
      <c r="BBA95" s="31"/>
      <c r="BBB95" s="31"/>
      <c r="BBC95" s="31"/>
      <c r="BBD95" s="31"/>
      <c r="BBE95" s="31"/>
      <c r="BBF95" s="31"/>
      <c r="BBG95" s="31"/>
      <c r="BBH95" s="31"/>
      <c r="BBI95" s="31"/>
      <c r="BBJ95" s="31"/>
      <c r="BBK95" s="31"/>
      <c r="BBL95" s="31"/>
      <c r="BBM95" s="31"/>
      <c r="BBN95" s="31"/>
      <c r="BBO95" s="31"/>
      <c r="BBP95" s="31"/>
      <c r="BBQ95" s="31"/>
      <c r="BBR95" s="31"/>
      <c r="BBS95" s="31"/>
      <c r="BBT95" s="31"/>
      <c r="BBU95" s="31"/>
      <c r="BBV95" s="31"/>
      <c r="BBW95" s="31"/>
      <c r="BBX95" s="31"/>
      <c r="BBY95" s="31"/>
      <c r="BBZ95" s="31"/>
      <c r="BCA95" s="31"/>
      <c r="BCB95" s="31"/>
      <c r="BCC95" s="31"/>
      <c r="BCD95" s="31"/>
      <c r="BCE95" s="31"/>
      <c r="BCF95" s="31"/>
      <c r="BCG95" s="31"/>
      <c r="BCH95" s="31"/>
      <c r="BCI95" s="31"/>
      <c r="BCJ95" s="31"/>
      <c r="BCK95" s="31"/>
      <c r="BCL95" s="31"/>
      <c r="BCM95" s="31"/>
      <c r="BCN95" s="31"/>
      <c r="BCO95" s="31"/>
      <c r="BCP95" s="31"/>
      <c r="BCQ95" s="31"/>
      <c r="BCR95" s="31"/>
      <c r="BCS95" s="31"/>
      <c r="BCT95" s="31"/>
      <c r="BCU95" s="31"/>
      <c r="BCV95" s="31"/>
      <c r="BCW95" s="31"/>
      <c r="BCX95" s="31"/>
      <c r="BCY95" s="31"/>
      <c r="BCZ95" s="31"/>
      <c r="BDA95" s="31"/>
      <c r="BDB95" s="31"/>
      <c r="BDC95" s="31"/>
      <c r="BDD95" s="31"/>
      <c r="BDE95" s="31"/>
      <c r="BDF95" s="31"/>
      <c r="BDG95" s="31"/>
      <c r="BDH95" s="31"/>
      <c r="BDI95" s="31"/>
      <c r="BDJ95" s="31"/>
      <c r="BDK95" s="31"/>
      <c r="BDL95" s="31"/>
      <c r="BDM95" s="31"/>
      <c r="BDN95" s="31"/>
      <c r="BDO95" s="31"/>
      <c r="BDP95" s="31"/>
      <c r="BDQ95" s="31"/>
      <c r="BDR95" s="31"/>
      <c r="BDS95" s="31"/>
      <c r="BDT95" s="31"/>
      <c r="BDU95" s="31"/>
      <c r="BDV95" s="31"/>
      <c r="BDW95" s="31"/>
      <c r="BDX95" s="31"/>
      <c r="BDY95" s="31"/>
      <c r="BDZ95" s="31"/>
      <c r="BEA95" s="31"/>
      <c r="BEB95" s="31"/>
      <c r="BEC95" s="31"/>
      <c r="BED95" s="31"/>
      <c r="BEE95" s="31"/>
      <c r="BEF95" s="31"/>
      <c r="BEG95" s="31"/>
      <c r="BEH95" s="31"/>
      <c r="BEI95" s="31"/>
      <c r="BEJ95" s="31"/>
      <c r="BEK95" s="31"/>
      <c r="BEL95" s="31"/>
      <c r="BEM95" s="31"/>
      <c r="BEN95" s="31"/>
      <c r="BEO95" s="31"/>
      <c r="BEP95" s="31"/>
      <c r="BEQ95" s="31"/>
      <c r="BER95" s="31"/>
      <c r="BES95" s="31"/>
      <c r="BET95" s="31"/>
      <c r="BEU95" s="31"/>
      <c r="BEV95" s="31"/>
      <c r="BEW95" s="31"/>
      <c r="BEX95" s="31"/>
      <c r="BEY95" s="31"/>
      <c r="BEZ95" s="31"/>
      <c r="BFA95" s="31"/>
      <c r="BFB95" s="31"/>
      <c r="BFC95" s="31"/>
      <c r="BFD95" s="31"/>
      <c r="BFE95" s="31"/>
      <c r="BFF95" s="31"/>
      <c r="BFG95" s="31"/>
      <c r="BFH95" s="31"/>
      <c r="BFI95" s="31"/>
      <c r="BFJ95" s="31"/>
      <c r="BFK95" s="31"/>
      <c r="BFL95" s="31"/>
      <c r="BFM95" s="31"/>
      <c r="BFN95" s="31"/>
      <c r="BFO95" s="31"/>
      <c r="BFP95" s="31"/>
      <c r="BFQ95" s="31"/>
      <c r="BFR95" s="31"/>
      <c r="BFS95" s="31"/>
      <c r="BFT95" s="31"/>
      <c r="BFU95" s="31"/>
      <c r="BFV95" s="31"/>
      <c r="BFW95" s="31"/>
      <c r="BFX95" s="31"/>
      <c r="BFY95" s="31"/>
      <c r="BFZ95" s="31"/>
      <c r="BGA95" s="31"/>
      <c r="BGB95" s="31"/>
      <c r="BGC95" s="31"/>
      <c r="BGD95" s="31"/>
      <c r="BGE95" s="31"/>
      <c r="BGF95" s="31"/>
      <c r="BGG95" s="31"/>
      <c r="BGH95" s="31"/>
      <c r="BGI95" s="31"/>
      <c r="BGJ95" s="31"/>
      <c r="BGK95" s="31"/>
      <c r="BGL95" s="31"/>
      <c r="BGM95" s="31"/>
      <c r="BGN95" s="31"/>
      <c r="BGO95" s="31"/>
      <c r="BGP95" s="31"/>
      <c r="BGQ95" s="31"/>
      <c r="BGR95" s="31"/>
      <c r="BGS95" s="31"/>
      <c r="BGT95" s="31"/>
      <c r="BGU95" s="31"/>
      <c r="BGV95" s="31"/>
      <c r="BGW95" s="31"/>
      <c r="BGX95" s="31"/>
      <c r="BGY95" s="31"/>
      <c r="BGZ95" s="31"/>
      <c r="BHA95" s="31"/>
      <c r="BHB95" s="31"/>
      <c r="BHC95" s="31"/>
      <c r="BHD95" s="31"/>
      <c r="BHE95" s="31"/>
      <c r="BHF95" s="31"/>
      <c r="BHG95" s="31"/>
      <c r="BHH95" s="31"/>
      <c r="BHI95" s="31"/>
      <c r="BHJ95" s="31"/>
      <c r="BHK95" s="31"/>
      <c r="BHL95" s="31"/>
      <c r="BHM95" s="31"/>
      <c r="BHN95" s="31"/>
      <c r="BHO95" s="31"/>
      <c r="BHP95" s="31"/>
      <c r="BHQ95" s="31"/>
      <c r="BHR95" s="31"/>
      <c r="BHS95" s="31"/>
      <c r="BHT95" s="31"/>
      <c r="BHU95" s="31"/>
      <c r="BHV95" s="31"/>
      <c r="BHW95" s="31"/>
      <c r="BHX95" s="31"/>
      <c r="BHY95" s="31"/>
      <c r="BHZ95" s="31"/>
      <c r="BIA95" s="31"/>
      <c r="BIB95" s="31"/>
      <c r="BIC95" s="31"/>
      <c r="BID95" s="31"/>
      <c r="BIE95" s="31"/>
      <c r="BIF95" s="31"/>
      <c r="BIG95" s="31"/>
      <c r="BIH95" s="31"/>
      <c r="BII95" s="31"/>
      <c r="BIJ95" s="31"/>
      <c r="BIK95" s="31"/>
      <c r="BIL95" s="31"/>
      <c r="BIM95" s="31"/>
      <c r="BIN95" s="31"/>
      <c r="BIO95" s="31"/>
      <c r="BIP95" s="31"/>
      <c r="BIQ95" s="31"/>
      <c r="BIR95" s="31"/>
      <c r="BIS95" s="31"/>
      <c r="BIT95" s="31"/>
      <c r="BIU95" s="31"/>
      <c r="BIV95" s="31"/>
      <c r="BIW95" s="31"/>
      <c r="BIX95" s="31"/>
      <c r="BIY95" s="31"/>
      <c r="BIZ95" s="31"/>
      <c r="BJA95" s="31"/>
      <c r="BJB95" s="31"/>
      <c r="BJC95" s="31"/>
      <c r="BJD95" s="31"/>
      <c r="BJE95" s="31"/>
      <c r="BJF95" s="31"/>
      <c r="BJG95" s="31"/>
      <c r="BJH95" s="31"/>
      <c r="BJI95" s="31"/>
      <c r="BJJ95" s="31"/>
      <c r="BJK95" s="31"/>
      <c r="BJL95" s="31"/>
      <c r="BJM95" s="31"/>
      <c r="BJN95" s="31"/>
      <c r="BJO95" s="31"/>
      <c r="BJP95" s="31"/>
      <c r="BJQ95" s="31"/>
      <c r="BJR95" s="31"/>
      <c r="BJS95" s="31"/>
      <c r="BJT95" s="31"/>
      <c r="BJU95" s="31"/>
      <c r="BJV95" s="31"/>
      <c r="BJW95" s="31"/>
      <c r="BJX95" s="31"/>
      <c r="BJY95" s="31"/>
      <c r="BJZ95" s="31"/>
      <c r="BKA95" s="31"/>
      <c r="BKB95" s="31"/>
      <c r="BKC95" s="31"/>
      <c r="BKD95" s="31"/>
      <c r="BKE95" s="31"/>
      <c r="BKF95" s="31"/>
      <c r="BKG95" s="31"/>
      <c r="BKH95" s="31"/>
      <c r="BKI95" s="31"/>
      <c r="BKJ95" s="31"/>
      <c r="BKK95" s="31"/>
      <c r="BKL95" s="31"/>
      <c r="BKM95" s="31"/>
      <c r="BKN95" s="31"/>
      <c r="BKO95" s="31"/>
      <c r="BKP95" s="31"/>
      <c r="BKQ95" s="31"/>
      <c r="BKR95" s="31"/>
      <c r="BKS95" s="31"/>
      <c r="BKT95" s="31"/>
      <c r="BKU95" s="31"/>
      <c r="BKV95" s="31"/>
      <c r="BKW95" s="31"/>
      <c r="BKX95" s="31"/>
      <c r="BKY95" s="31"/>
      <c r="BKZ95" s="31"/>
      <c r="BLA95" s="31"/>
      <c r="BLB95" s="31"/>
      <c r="BLC95" s="31"/>
      <c r="BLD95" s="31"/>
      <c r="BLE95" s="31"/>
      <c r="BLF95" s="31"/>
      <c r="BLG95" s="31"/>
      <c r="BLH95" s="31"/>
      <c r="BLI95" s="31"/>
      <c r="BLJ95" s="31"/>
      <c r="BLK95" s="31"/>
      <c r="BLL95" s="31"/>
      <c r="BLM95" s="31"/>
      <c r="BLN95" s="31"/>
      <c r="BLO95" s="31"/>
      <c r="BLP95" s="31"/>
      <c r="BLQ95" s="31"/>
      <c r="BLR95" s="31"/>
      <c r="BLS95" s="31"/>
      <c r="BLT95" s="31"/>
      <c r="BLU95" s="31"/>
      <c r="BLV95" s="31"/>
      <c r="BLW95" s="31"/>
      <c r="BLX95" s="31"/>
      <c r="BLY95" s="31"/>
      <c r="BLZ95" s="31"/>
      <c r="BMA95" s="31"/>
      <c r="BMB95" s="31"/>
      <c r="BMC95" s="31"/>
      <c r="BMD95" s="31"/>
      <c r="BME95" s="31"/>
      <c r="BMF95" s="31"/>
      <c r="BMG95" s="31"/>
      <c r="BMH95" s="31"/>
      <c r="BMI95" s="31"/>
      <c r="BMJ95" s="31"/>
      <c r="BMK95" s="31"/>
      <c r="BML95" s="31"/>
      <c r="BMM95" s="31"/>
      <c r="BMN95" s="31"/>
      <c r="BMO95" s="31"/>
      <c r="BMP95" s="31"/>
      <c r="BMQ95" s="31"/>
      <c r="BMR95" s="31"/>
      <c r="BMS95" s="31"/>
      <c r="BMT95" s="31"/>
      <c r="BMU95" s="31"/>
      <c r="BMV95" s="31"/>
      <c r="BMW95" s="31"/>
      <c r="BMX95" s="31"/>
      <c r="BMY95" s="31"/>
      <c r="BMZ95" s="31"/>
      <c r="BNA95" s="31"/>
      <c r="BNB95" s="31"/>
      <c r="BNC95" s="31"/>
      <c r="BND95" s="31"/>
      <c r="BNE95" s="31"/>
      <c r="BNF95" s="31"/>
      <c r="BNG95" s="31"/>
      <c r="BNH95" s="31"/>
      <c r="BNI95" s="31"/>
      <c r="BNJ95" s="31"/>
      <c r="BNK95" s="31"/>
      <c r="BNL95" s="31"/>
      <c r="BNM95" s="31"/>
      <c r="BNN95" s="31"/>
      <c r="BNO95" s="31"/>
      <c r="BNP95" s="31"/>
      <c r="BNQ95" s="31"/>
      <c r="BNR95" s="31"/>
      <c r="BNS95" s="31"/>
      <c r="BNT95" s="31"/>
      <c r="BNU95" s="31"/>
      <c r="BNV95" s="31"/>
      <c r="BNW95" s="31"/>
      <c r="BNX95" s="31"/>
      <c r="BNY95" s="31"/>
      <c r="BNZ95" s="31"/>
      <c r="BOA95" s="31"/>
      <c r="BOB95" s="31"/>
      <c r="BOC95" s="31"/>
      <c r="BOD95" s="31"/>
      <c r="BOE95" s="31"/>
      <c r="BOF95" s="31"/>
      <c r="BOG95" s="31"/>
      <c r="BOH95" s="31"/>
      <c r="BOI95" s="31"/>
      <c r="BOJ95" s="31"/>
      <c r="BOK95" s="31"/>
      <c r="BOL95" s="31"/>
      <c r="BOM95" s="31"/>
      <c r="BON95" s="31"/>
      <c r="BOO95" s="31"/>
      <c r="BOP95" s="31"/>
      <c r="BOQ95" s="31"/>
      <c r="BOR95" s="31"/>
      <c r="BOS95" s="31"/>
      <c r="BOT95" s="31"/>
      <c r="BOU95" s="31"/>
      <c r="BOV95" s="31"/>
      <c r="BOW95" s="31"/>
      <c r="BOX95" s="31"/>
      <c r="BOY95" s="31"/>
      <c r="BOZ95" s="31"/>
      <c r="BPA95" s="31"/>
      <c r="BPB95" s="31"/>
      <c r="BPC95" s="31"/>
      <c r="BPD95" s="31"/>
      <c r="BPE95" s="31"/>
      <c r="BPF95" s="31"/>
      <c r="BPG95" s="31"/>
      <c r="BPH95" s="31"/>
      <c r="BPI95" s="31"/>
      <c r="BPJ95" s="31"/>
      <c r="BPK95" s="31"/>
      <c r="BPL95" s="31"/>
      <c r="BPM95" s="31"/>
      <c r="BPN95" s="31"/>
      <c r="BPO95" s="31"/>
      <c r="BPP95" s="31"/>
      <c r="BPQ95" s="31"/>
      <c r="BPR95" s="31"/>
      <c r="BPS95" s="31"/>
      <c r="BPT95" s="31"/>
      <c r="BPU95" s="31"/>
      <c r="BPV95" s="31"/>
      <c r="BPW95" s="31"/>
      <c r="BPX95" s="31"/>
      <c r="BPY95" s="31"/>
      <c r="BPZ95" s="31"/>
      <c r="BQA95" s="31"/>
      <c r="BQB95" s="31"/>
      <c r="BQC95" s="31"/>
      <c r="BQD95" s="31"/>
      <c r="BQE95" s="31"/>
      <c r="BQF95" s="31"/>
      <c r="BQG95" s="31"/>
      <c r="BQH95" s="31"/>
      <c r="BQI95" s="31"/>
      <c r="BQJ95" s="31"/>
      <c r="BQK95" s="31"/>
      <c r="BQL95" s="31"/>
      <c r="BQM95" s="31"/>
      <c r="BQN95" s="31"/>
      <c r="BQO95" s="31"/>
      <c r="BQP95" s="31"/>
      <c r="BQQ95" s="31"/>
      <c r="BQR95" s="31"/>
      <c r="BQS95" s="31"/>
      <c r="BQT95" s="31"/>
      <c r="BQU95" s="31"/>
      <c r="BQV95" s="31"/>
      <c r="BQW95" s="31"/>
      <c r="BQX95" s="31"/>
      <c r="BQY95" s="31"/>
      <c r="BQZ95" s="31"/>
      <c r="BRA95" s="31"/>
      <c r="BRB95" s="31"/>
      <c r="BRC95" s="31"/>
      <c r="BRD95" s="31"/>
      <c r="BRE95" s="31"/>
      <c r="BRF95" s="31"/>
      <c r="BRG95" s="31"/>
      <c r="BRH95" s="31"/>
      <c r="BRI95" s="31"/>
      <c r="BRJ95" s="31"/>
      <c r="BRK95" s="31"/>
      <c r="BRL95" s="31"/>
      <c r="BRM95" s="31"/>
      <c r="BRN95" s="31"/>
      <c r="BRO95" s="31"/>
      <c r="BRP95" s="31"/>
      <c r="BRQ95" s="31"/>
      <c r="BRR95" s="31"/>
      <c r="BRS95" s="31"/>
      <c r="BRT95" s="31"/>
      <c r="BRU95" s="31"/>
      <c r="BRV95" s="31"/>
      <c r="BRW95" s="31"/>
      <c r="BRX95" s="31"/>
      <c r="BRY95" s="31"/>
      <c r="BRZ95" s="31"/>
      <c r="BSA95" s="31"/>
      <c r="BSB95" s="31"/>
      <c r="BSC95" s="31"/>
      <c r="BSD95" s="31"/>
      <c r="BSE95" s="31"/>
      <c r="BSF95" s="31"/>
      <c r="BSG95" s="31"/>
      <c r="BSH95" s="31"/>
      <c r="BSI95" s="31"/>
      <c r="BSJ95" s="31"/>
      <c r="BSK95" s="31"/>
      <c r="BSL95" s="31"/>
      <c r="BSM95" s="31"/>
      <c r="BSN95" s="31"/>
      <c r="BSO95" s="31"/>
      <c r="BSP95" s="31"/>
      <c r="BSQ95" s="31"/>
      <c r="BSR95" s="31"/>
      <c r="BSS95" s="31"/>
      <c r="BST95" s="31"/>
      <c r="BSU95" s="31"/>
      <c r="BSV95" s="31"/>
      <c r="BSW95" s="31"/>
      <c r="BSX95" s="31"/>
      <c r="BSY95" s="31"/>
      <c r="BSZ95" s="31"/>
      <c r="BTA95" s="31"/>
      <c r="BTB95" s="31"/>
      <c r="BTC95" s="31"/>
      <c r="BTD95" s="31"/>
      <c r="BTE95" s="31"/>
      <c r="BTF95" s="31"/>
      <c r="BTG95" s="31"/>
      <c r="BTH95" s="31"/>
      <c r="BTI95" s="31"/>
      <c r="BTJ95" s="31"/>
      <c r="BTK95" s="31"/>
      <c r="BTL95" s="31"/>
      <c r="BTM95" s="31"/>
      <c r="BTN95" s="31"/>
      <c r="BTO95" s="31"/>
      <c r="BTP95" s="31"/>
      <c r="BTQ95" s="31"/>
      <c r="BTR95" s="31"/>
      <c r="BTS95" s="31"/>
      <c r="BTT95" s="31"/>
      <c r="BTU95" s="31"/>
      <c r="BTV95" s="31"/>
      <c r="BTW95" s="31"/>
      <c r="BTX95" s="31"/>
      <c r="BTY95" s="31"/>
      <c r="BTZ95" s="31"/>
      <c r="BUA95" s="31"/>
      <c r="BUB95" s="31"/>
      <c r="BUC95" s="31"/>
      <c r="BUD95" s="31"/>
      <c r="BUE95" s="31"/>
      <c r="BUF95" s="31"/>
      <c r="BUG95" s="31"/>
      <c r="BUH95" s="31"/>
      <c r="BUI95" s="31"/>
      <c r="BUJ95" s="31"/>
      <c r="BUK95" s="31"/>
      <c r="BUL95" s="31"/>
      <c r="BUM95" s="31"/>
      <c r="BUN95" s="31"/>
      <c r="BUO95" s="31"/>
      <c r="BUP95" s="31"/>
      <c r="BUQ95" s="31"/>
      <c r="BUR95" s="31"/>
      <c r="BUS95" s="31"/>
      <c r="BUT95" s="31"/>
      <c r="BUU95" s="31"/>
      <c r="BUV95" s="31"/>
      <c r="BUW95" s="31"/>
      <c r="BUX95" s="31"/>
      <c r="BUY95" s="31"/>
      <c r="BUZ95" s="31"/>
      <c r="BVA95" s="31"/>
      <c r="BVB95" s="31"/>
      <c r="BVC95" s="31"/>
      <c r="BVD95" s="31"/>
      <c r="BVE95" s="31"/>
      <c r="BVF95" s="31"/>
      <c r="BVG95" s="31"/>
      <c r="BVH95" s="31"/>
      <c r="BVI95" s="31"/>
      <c r="BVJ95" s="31"/>
      <c r="BVK95" s="31"/>
      <c r="BVL95" s="31"/>
      <c r="BVM95" s="31"/>
      <c r="BVN95" s="31"/>
      <c r="BVO95" s="31"/>
      <c r="BVP95" s="31"/>
      <c r="BVQ95" s="31"/>
      <c r="BVR95" s="31"/>
      <c r="BVS95" s="31"/>
      <c r="BVT95" s="31"/>
      <c r="BVU95" s="31"/>
      <c r="BVV95" s="31"/>
      <c r="BVW95" s="31"/>
      <c r="BVX95" s="31"/>
      <c r="BVY95" s="31"/>
      <c r="BVZ95" s="31"/>
      <c r="BWA95" s="31"/>
      <c r="BWB95" s="31"/>
      <c r="BWC95" s="31"/>
      <c r="BWD95" s="31"/>
      <c r="BWE95" s="31"/>
      <c r="BWF95" s="31"/>
      <c r="BWG95" s="31"/>
      <c r="BWH95" s="31"/>
      <c r="BWI95" s="31"/>
      <c r="BWJ95" s="31"/>
      <c r="BWK95" s="31"/>
      <c r="BWL95" s="31"/>
      <c r="BWM95" s="31"/>
      <c r="BWN95" s="31"/>
      <c r="BWO95" s="31"/>
      <c r="BWP95" s="31"/>
      <c r="BWQ95" s="31"/>
      <c r="BWR95" s="31"/>
      <c r="BWS95" s="31"/>
      <c r="BWT95" s="31"/>
      <c r="BWU95" s="31"/>
      <c r="BWV95" s="31"/>
      <c r="BWW95" s="31"/>
      <c r="BWX95" s="31"/>
      <c r="BWY95" s="31"/>
      <c r="BWZ95" s="31"/>
      <c r="BXA95" s="31"/>
      <c r="BXB95" s="31"/>
      <c r="BXC95" s="31"/>
      <c r="BXD95" s="31"/>
      <c r="BXE95" s="31"/>
      <c r="BXF95" s="31"/>
      <c r="BXG95" s="31"/>
      <c r="BXH95" s="31"/>
      <c r="BXI95" s="31"/>
      <c r="BXJ95" s="31"/>
      <c r="BXK95" s="31"/>
      <c r="BXL95" s="31"/>
      <c r="BXM95" s="31"/>
      <c r="BXN95" s="31"/>
      <c r="BXO95" s="31"/>
      <c r="BXP95" s="31"/>
      <c r="BXQ95" s="31"/>
      <c r="BXR95" s="31"/>
      <c r="BXS95" s="31"/>
      <c r="BXT95" s="31"/>
      <c r="BXU95" s="31"/>
      <c r="BXV95" s="31"/>
      <c r="BXW95" s="31"/>
      <c r="BXX95" s="31"/>
      <c r="BXY95" s="31"/>
      <c r="BXZ95" s="31"/>
      <c r="BYA95" s="31"/>
      <c r="BYB95" s="31"/>
      <c r="BYC95" s="31"/>
      <c r="BYD95" s="31"/>
      <c r="BYE95" s="31"/>
      <c r="BYF95" s="31"/>
      <c r="BYG95" s="31"/>
      <c r="BYH95" s="31"/>
      <c r="BYI95" s="31"/>
      <c r="BYJ95" s="31"/>
      <c r="BYK95" s="31"/>
      <c r="BYL95" s="31"/>
      <c r="BYM95" s="31"/>
      <c r="BYN95" s="31"/>
      <c r="BYO95" s="31"/>
      <c r="BYP95" s="31"/>
      <c r="BYQ95" s="31"/>
      <c r="BYR95" s="31"/>
      <c r="BYS95" s="31"/>
      <c r="BYT95" s="31"/>
      <c r="BYU95" s="31"/>
      <c r="BYV95" s="31"/>
      <c r="BYW95" s="31"/>
      <c r="BYX95" s="31"/>
      <c r="BYY95" s="31"/>
      <c r="BYZ95" s="31"/>
      <c r="BZA95" s="31"/>
      <c r="BZB95" s="31"/>
      <c r="BZC95" s="31"/>
      <c r="BZD95" s="31"/>
      <c r="BZE95" s="31"/>
      <c r="BZF95" s="31"/>
      <c r="BZG95" s="31"/>
      <c r="BZH95" s="31"/>
      <c r="BZI95" s="31"/>
      <c r="BZJ95" s="31"/>
      <c r="BZK95" s="31"/>
      <c r="BZL95" s="31"/>
      <c r="BZM95" s="31"/>
      <c r="BZN95" s="31"/>
      <c r="BZO95" s="31"/>
      <c r="BZP95" s="31"/>
      <c r="BZQ95" s="31"/>
      <c r="BZR95" s="31"/>
      <c r="BZS95" s="31"/>
      <c r="BZT95" s="31"/>
      <c r="BZU95" s="31"/>
      <c r="BZV95" s="31"/>
      <c r="BZW95" s="31"/>
      <c r="BZX95" s="31"/>
      <c r="BZY95" s="31"/>
      <c r="BZZ95" s="31"/>
      <c r="CAA95" s="31"/>
      <c r="CAB95" s="31"/>
      <c r="CAC95" s="31"/>
      <c r="CAD95" s="31"/>
      <c r="CAE95" s="31"/>
      <c r="CAF95" s="31"/>
      <c r="CAG95" s="31"/>
      <c r="CAH95" s="31"/>
      <c r="CAI95" s="31"/>
      <c r="CAJ95" s="31"/>
      <c r="CAK95" s="31"/>
      <c r="CAL95" s="31"/>
      <c r="CAM95" s="31"/>
      <c r="CAN95" s="31"/>
      <c r="CAO95" s="31"/>
      <c r="CAP95" s="31"/>
      <c r="CAQ95" s="31"/>
      <c r="CAR95" s="31"/>
      <c r="CAS95" s="31"/>
      <c r="CAT95" s="31"/>
      <c r="CAU95" s="31"/>
      <c r="CAV95" s="31"/>
      <c r="CAW95" s="31"/>
      <c r="CAX95" s="31"/>
      <c r="CAY95" s="31"/>
      <c r="CAZ95" s="31"/>
      <c r="CBA95" s="31"/>
      <c r="CBB95" s="31"/>
      <c r="CBC95" s="31"/>
      <c r="CBD95" s="31"/>
      <c r="CBE95" s="31"/>
      <c r="CBF95" s="31"/>
      <c r="CBG95" s="31"/>
      <c r="CBH95" s="31"/>
      <c r="CBI95" s="31"/>
      <c r="CBJ95" s="31"/>
      <c r="CBK95" s="31"/>
      <c r="CBL95" s="31"/>
      <c r="CBM95" s="31"/>
      <c r="CBN95" s="31"/>
      <c r="CBO95" s="31"/>
      <c r="CBP95" s="31"/>
      <c r="CBQ95" s="31"/>
      <c r="CBR95" s="31"/>
      <c r="CBS95" s="31"/>
      <c r="CBT95" s="31"/>
      <c r="CBU95" s="31"/>
      <c r="CBV95" s="31"/>
      <c r="CBW95" s="31"/>
      <c r="CBX95" s="31"/>
      <c r="CBY95" s="31"/>
      <c r="CBZ95" s="31"/>
      <c r="CCA95" s="31"/>
      <c r="CCB95" s="31"/>
      <c r="CCC95" s="31"/>
      <c r="CCD95" s="31"/>
      <c r="CCE95" s="31"/>
      <c r="CCF95" s="31"/>
      <c r="CCG95" s="31"/>
      <c r="CCH95" s="31"/>
      <c r="CCI95" s="31"/>
      <c r="CCJ95" s="31"/>
      <c r="CCK95" s="31"/>
      <c r="CCL95" s="31"/>
      <c r="CCM95" s="31"/>
      <c r="CCN95" s="31"/>
      <c r="CCO95" s="31"/>
      <c r="CCP95" s="31"/>
      <c r="CCQ95" s="31"/>
      <c r="CCR95" s="31"/>
      <c r="CCS95" s="31"/>
      <c r="CCT95" s="31"/>
      <c r="CCU95" s="31"/>
      <c r="CCV95" s="31"/>
      <c r="CCW95" s="31"/>
      <c r="CCX95" s="31"/>
      <c r="CCY95" s="31"/>
      <c r="CCZ95" s="31"/>
      <c r="CDA95" s="31"/>
      <c r="CDB95" s="31"/>
      <c r="CDC95" s="31"/>
      <c r="CDD95" s="31"/>
      <c r="CDE95" s="31"/>
      <c r="CDF95" s="31"/>
      <c r="CDG95" s="31"/>
      <c r="CDH95" s="31"/>
      <c r="CDI95" s="31"/>
      <c r="CDJ95" s="31"/>
      <c r="CDK95" s="31"/>
      <c r="CDL95" s="31"/>
      <c r="CDM95" s="31"/>
      <c r="CDN95" s="31"/>
      <c r="CDO95" s="31"/>
      <c r="CDP95" s="31"/>
      <c r="CDQ95" s="31"/>
      <c r="CDR95" s="31"/>
      <c r="CDS95" s="31"/>
      <c r="CDT95" s="31"/>
      <c r="CDU95" s="31"/>
      <c r="CDV95" s="31"/>
      <c r="CDW95" s="31"/>
      <c r="CDX95" s="31"/>
      <c r="CDY95" s="31"/>
      <c r="CDZ95" s="31"/>
      <c r="CEA95" s="31"/>
      <c r="CEB95" s="31"/>
      <c r="CEC95" s="31"/>
      <c r="CED95" s="31"/>
      <c r="CEE95" s="31"/>
      <c r="CEF95" s="31"/>
      <c r="CEG95" s="31"/>
      <c r="CEH95" s="31"/>
      <c r="CEI95" s="31"/>
      <c r="CEJ95" s="31"/>
      <c r="CEK95" s="31"/>
      <c r="CEL95" s="31"/>
      <c r="CEM95" s="31"/>
      <c r="CEN95" s="31"/>
      <c r="CEO95" s="31"/>
      <c r="CEP95" s="31"/>
      <c r="CEQ95" s="31"/>
      <c r="CER95" s="31"/>
      <c r="CES95" s="31"/>
      <c r="CET95" s="31"/>
      <c r="CEU95" s="31"/>
      <c r="CEV95" s="31"/>
      <c r="CEW95" s="31"/>
      <c r="CEX95" s="31"/>
      <c r="CEY95" s="31"/>
      <c r="CEZ95" s="31"/>
      <c r="CFA95" s="31"/>
      <c r="CFB95" s="31"/>
      <c r="CFC95" s="31"/>
      <c r="CFD95" s="31"/>
      <c r="CFE95" s="31"/>
      <c r="CFF95" s="31"/>
      <c r="CFG95" s="31"/>
      <c r="CFH95" s="31"/>
      <c r="CFI95" s="31"/>
      <c r="CFJ95" s="31"/>
      <c r="CFK95" s="31"/>
      <c r="CFL95" s="31"/>
      <c r="CFM95" s="31"/>
      <c r="CFN95" s="31"/>
      <c r="CFO95" s="31"/>
      <c r="CFP95" s="31"/>
      <c r="CFQ95" s="31"/>
      <c r="CFR95" s="31"/>
      <c r="CFS95" s="31"/>
      <c r="CFT95" s="31"/>
      <c r="CFU95" s="31"/>
      <c r="CFV95" s="31"/>
      <c r="CFW95" s="31"/>
      <c r="CFX95" s="31"/>
      <c r="CFY95" s="31"/>
      <c r="CFZ95" s="31"/>
      <c r="CGA95" s="31"/>
      <c r="CGB95" s="31"/>
      <c r="CGC95" s="31"/>
      <c r="CGD95" s="31"/>
      <c r="CGE95" s="31"/>
      <c r="CGF95" s="31"/>
      <c r="CGG95" s="31"/>
      <c r="CGH95" s="31"/>
      <c r="CGI95" s="31"/>
      <c r="CGJ95" s="31"/>
      <c r="CGK95" s="31"/>
      <c r="CGL95" s="31"/>
      <c r="CGM95" s="31"/>
      <c r="CGN95" s="31"/>
      <c r="CGO95" s="31"/>
      <c r="CGP95" s="31"/>
      <c r="CGQ95" s="31"/>
      <c r="CGR95" s="31"/>
      <c r="CGS95" s="31"/>
      <c r="CGT95" s="31"/>
      <c r="CGU95" s="31"/>
      <c r="CGV95" s="31"/>
      <c r="CGW95" s="31"/>
      <c r="CGX95" s="31"/>
      <c r="CGY95" s="31"/>
      <c r="CGZ95" s="31"/>
      <c r="CHA95" s="31"/>
      <c r="CHB95" s="31"/>
      <c r="CHC95" s="31"/>
      <c r="CHD95" s="31"/>
      <c r="CHE95" s="31"/>
      <c r="CHF95" s="31"/>
      <c r="CHG95" s="31"/>
      <c r="CHH95" s="31"/>
      <c r="CHI95" s="31"/>
      <c r="CHJ95" s="31"/>
      <c r="CHK95" s="31"/>
      <c r="CHL95" s="31"/>
      <c r="CHM95" s="31"/>
      <c r="CHN95" s="31"/>
      <c r="CHO95" s="31"/>
      <c r="CHP95" s="31"/>
      <c r="CHQ95" s="31"/>
      <c r="CHR95" s="31"/>
      <c r="CHS95" s="31"/>
      <c r="CHT95" s="31"/>
      <c r="CHU95" s="31"/>
      <c r="CHV95" s="31"/>
      <c r="CHW95" s="31"/>
      <c r="CHX95" s="31"/>
      <c r="CHY95" s="31"/>
      <c r="CHZ95" s="31"/>
      <c r="CIA95" s="31"/>
      <c r="CIB95" s="31"/>
      <c r="CIC95" s="31"/>
      <c r="CID95" s="31"/>
      <c r="CIE95" s="31"/>
      <c r="CIF95" s="31"/>
      <c r="CIG95" s="31"/>
      <c r="CIH95" s="31"/>
      <c r="CII95" s="31"/>
      <c r="CIJ95" s="31"/>
      <c r="CIK95" s="31"/>
      <c r="CIL95" s="31"/>
      <c r="CIM95" s="31"/>
      <c r="CIN95" s="31"/>
      <c r="CIO95" s="31"/>
      <c r="CIP95" s="31"/>
      <c r="CIQ95" s="31"/>
      <c r="CIR95" s="31"/>
      <c r="CIS95" s="31"/>
      <c r="CIT95" s="31"/>
      <c r="CIU95" s="31"/>
      <c r="CIV95" s="31"/>
      <c r="CIW95" s="31"/>
      <c r="CIX95" s="31"/>
      <c r="CIY95" s="31"/>
      <c r="CIZ95" s="31"/>
      <c r="CJA95" s="31"/>
      <c r="CJB95" s="31"/>
      <c r="CJC95" s="31"/>
      <c r="CJD95" s="31"/>
      <c r="CJE95" s="31"/>
      <c r="CJF95" s="31"/>
      <c r="CJG95" s="31"/>
      <c r="CJH95" s="31"/>
      <c r="CJI95" s="31"/>
      <c r="CJJ95" s="31"/>
      <c r="CJK95" s="31"/>
      <c r="CJL95" s="31"/>
      <c r="CJM95" s="31"/>
      <c r="CJN95" s="31"/>
      <c r="CJO95" s="31"/>
      <c r="CJP95" s="31"/>
      <c r="CJQ95" s="31"/>
      <c r="CJR95" s="31"/>
      <c r="CJS95" s="31"/>
      <c r="CJT95" s="31"/>
      <c r="CJU95" s="31"/>
      <c r="CJV95" s="31"/>
      <c r="CJW95" s="31"/>
      <c r="CJX95" s="31"/>
      <c r="CJY95" s="31"/>
      <c r="CJZ95" s="31"/>
      <c r="CKA95" s="31"/>
      <c r="CKB95" s="31"/>
      <c r="CKC95" s="31"/>
      <c r="CKD95" s="31"/>
      <c r="CKE95" s="31"/>
      <c r="CKF95" s="31"/>
      <c r="CKG95" s="31"/>
      <c r="CKH95" s="31"/>
      <c r="CKI95" s="31"/>
      <c r="CKJ95" s="31"/>
      <c r="CKK95" s="31"/>
      <c r="CKL95" s="31"/>
      <c r="CKM95" s="31"/>
      <c r="CKN95" s="31"/>
      <c r="CKO95" s="31"/>
      <c r="CKP95" s="31"/>
      <c r="CKQ95" s="31"/>
      <c r="CKR95" s="31"/>
      <c r="CKS95" s="31"/>
      <c r="CKT95" s="31"/>
      <c r="CKU95" s="31"/>
      <c r="CKV95" s="31"/>
      <c r="CKW95" s="31"/>
      <c r="CKX95" s="31"/>
      <c r="CKY95" s="31"/>
      <c r="CKZ95" s="31"/>
      <c r="CLA95" s="31"/>
      <c r="CLB95" s="31"/>
      <c r="CLC95" s="31"/>
      <c r="CLD95" s="31"/>
      <c r="CLE95" s="31"/>
      <c r="CLF95" s="31"/>
      <c r="CLG95" s="31"/>
      <c r="CLH95" s="31"/>
      <c r="CLI95" s="31"/>
      <c r="CLJ95" s="31"/>
      <c r="CLK95" s="31"/>
      <c r="CLL95" s="31"/>
      <c r="CLM95" s="31"/>
      <c r="CLN95" s="31"/>
      <c r="CLO95" s="31"/>
      <c r="CLP95" s="31"/>
      <c r="CLQ95" s="31"/>
      <c r="CLR95" s="31"/>
      <c r="CLS95" s="31"/>
      <c r="CLT95" s="31"/>
      <c r="CLU95" s="31"/>
      <c r="CLV95" s="31"/>
      <c r="CLW95" s="31"/>
      <c r="CLX95" s="31"/>
      <c r="CLY95" s="31"/>
      <c r="CLZ95" s="31"/>
      <c r="CMA95" s="31"/>
      <c r="CMB95" s="31"/>
      <c r="CMC95" s="31"/>
      <c r="CMD95" s="31"/>
      <c r="CME95" s="31"/>
      <c r="CMF95" s="31"/>
      <c r="CMG95" s="31"/>
      <c r="CMH95" s="31"/>
      <c r="CMI95" s="31"/>
      <c r="CMJ95" s="31"/>
      <c r="CMK95" s="31"/>
      <c r="CML95" s="31"/>
      <c r="CMM95" s="31"/>
      <c r="CMN95" s="31"/>
      <c r="CMO95" s="31"/>
      <c r="CMP95" s="31"/>
      <c r="CMQ95" s="31"/>
      <c r="CMR95" s="31"/>
      <c r="CMS95" s="31"/>
      <c r="CMT95" s="31"/>
      <c r="CMU95" s="31"/>
      <c r="CMV95" s="31"/>
      <c r="CMW95" s="31"/>
      <c r="CMX95" s="31"/>
      <c r="CMY95" s="31"/>
      <c r="CMZ95" s="31"/>
      <c r="CNA95" s="31"/>
      <c r="CNB95" s="31"/>
      <c r="CNC95" s="31"/>
      <c r="CND95" s="31"/>
      <c r="CNE95" s="31"/>
      <c r="CNF95" s="31"/>
      <c r="CNG95" s="31"/>
      <c r="CNH95" s="31"/>
      <c r="CNI95" s="31"/>
      <c r="CNJ95" s="31"/>
      <c r="CNK95" s="31"/>
      <c r="CNL95" s="31"/>
      <c r="CNM95" s="31"/>
      <c r="CNN95" s="31"/>
      <c r="CNO95" s="31"/>
      <c r="CNP95" s="31"/>
      <c r="CNQ95" s="31"/>
      <c r="CNR95" s="31"/>
      <c r="CNS95" s="31"/>
      <c r="CNT95" s="31"/>
      <c r="CNU95" s="31"/>
      <c r="CNV95" s="31"/>
      <c r="CNW95" s="31"/>
      <c r="CNX95" s="31"/>
      <c r="CNY95" s="31"/>
      <c r="CNZ95" s="31"/>
      <c r="COA95" s="31"/>
      <c r="COB95" s="31"/>
      <c r="COC95" s="31"/>
      <c r="COD95" s="31"/>
      <c r="COE95" s="31"/>
      <c r="COF95" s="31"/>
      <c r="COG95" s="31"/>
      <c r="COH95" s="31"/>
      <c r="COI95" s="31"/>
      <c r="COJ95" s="31"/>
      <c r="COK95" s="31"/>
      <c r="COL95" s="31"/>
      <c r="COM95" s="31"/>
      <c r="CON95" s="31"/>
      <c r="COO95" s="31"/>
      <c r="COP95" s="31"/>
      <c r="COQ95" s="31"/>
      <c r="COR95" s="31"/>
      <c r="COS95" s="31"/>
      <c r="COT95" s="31"/>
      <c r="COU95" s="31"/>
      <c r="COV95" s="31"/>
      <c r="COW95" s="31"/>
      <c r="COX95" s="31"/>
      <c r="COY95" s="31"/>
      <c r="COZ95" s="31"/>
      <c r="CPA95" s="31"/>
      <c r="CPB95" s="31"/>
      <c r="CPC95" s="31"/>
      <c r="CPD95" s="31"/>
      <c r="CPE95" s="31"/>
      <c r="CPF95" s="31"/>
      <c r="CPG95" s="31"/>
      <c r="CPH95" s="31"/>
      <c r="CPI95" s="31"/>
      <c r="CPJ95" s="31"/>
      <c r="CPK95" s="31"/>
      <c r="CPL95" s="31"/>
      <c r="CPM95" s="31"/>
      <c r="CPN95" s="31"/>
      <c r="CPO95" s="31"/>
      <c r="CPP95" s="31"/>
      <c r="CPQ95" s="31"/>
      <c r="CPR95" s="31"/>
      <c r="CPS95" s="31"/>
      <c r="CPT95" s="31"/>
      <c r="CPU95" s="31"/>
      <c r="CPV95" s="31"/>
      <c r="CPW95" s="31"/>
      <c r="CPX95" s="31"/>
      <c r="CPY95" s="31"/>
      <c r="CPZ95" s="31"/>
      <c r="CQA95" s="31"/>
      <c r="CQB95" s="31"/>
      <c r="CQC95" s="31"/>
      <c r="CQD95" s="31"/>
      <c r="CQE95" s="31"/>
      <c r="CQF95" s="31"/>
      <c r="CQG95" s="31"/>
      <c r="CQH95" s="31"/>
      <c r="CQI95" s="31"/>
      <c r="CQJ95" s="31"/>
      <c r="CQK95" s="31"/>
      <c r="CQL95" s="31"/>
      <c r="CQM95" s="31"/>
      <c r="CQN95" s="31"/>
      <c r="CQO95" s="31"/>
      <c r="CQP95" s="31"/>
      <c r="CQQ95" s="31"/>
      <c r="CQR95" s="31"/>
      <c r="CQS95" s="31"/>
      <c r="CQT95" s="31"/>
      <c r="CQU95" s="31"/>
      <c r="CQV95" s="31"/>
      <c r="CQW95" s="31"/>
      <c r="CQX95" s="31"/>
      <c r="CQY95" s="31"/>
      <c r="CQZ95" s="31"/>
      <c r="CRA95" s="31"/>
      <c r="CRB95" s="31"/>
      <c r="CRC95" s="31"/>
      <c r="CRD95" s="31"/>
      <c r="CRE95" s="31"/>
      <c r="CRF95" s="31"/>
      <c r="CRG95" s="31"/>
      <c r="CRH95" s="31"/>
      <c r="CRI95" s="31"/>
      <c r="CRJ95" s="31"/>
      <c r="CRK95" s="31"/>
      <c r="CRL95" s="31"/>
      <c r="CRM95" s="31"/>
      <c r="CRN95" s="31"/>
      <c r="CRO95" s="31"/>
      <c r="CRP95" s="31"/>
      <c r="CRQ95" s="31"/>
      <c r="CRR95" s="31"/>
      <c r="CRS95" s="31"/>
      <c r="CRT95" s="31"/>
      <c r="CRU95" s="31"/>
      <c r="CRV95" s="31"/>
      <c r="CRW95" s="31"/>
      <c r="CRX95" s="31"/>
      <c r="CRY95" s="31"/>
      <c r="CRZ95" s="31"/>
      <c r="CSA95" s="31"/>
      <c r="CSB95" s="31"/>
      <c r="CSC95" s="31"/>
      <c r="CSD95" s="31"/>
      <c r="CSE95" s="31"/>
      <c r="CSF95" s="31"/>
      <c r="CSG95" s="31"/>
      <c r="CSH95" s="31"/>
      <c r="CSI95" s="31"/>
      <c r="CSJ95" s="31"/>
      <c r="CSK95" s="31"/>
      <c r="CSL95" s="31"/>
      <c r="CSM95" s="31"/>
      <c r="CSN95" s="31"/>
      <c r="CSO95" s="31"/>
      <c r="CSP95" s="31"/>
      <c r="CSQ95" s="31"/>
      <c r="CSR95" s="31"/>
      <c r="CSS95" s="31"/>
      <c r="CST95" s="31"/>
      <c r="CSU95" s="31"/>
      <c r="CSV95" s="31"/>
      <c r="CSW95" s="31"/>
      <c r="CSX95" s="31"/>
      <c r="CSY95" s="31"/>
      <c r="CSZ95" s="31"/>
      <c r="CTA95" s="31"/>
      <c r="CTB95" s="31"/>
      <c r="CTC95" s="31"/>
      <c r="CTD95" s="31"/>
      <c r="CTE95" s="31"/>
      <c r="CTF95" s="31"/>
      <c r="CTG95" s="31"/>
      <c r="CTH95" s="31"/>
      <c r="CTI95" s="31"/>
      <c r="CTJ95" s="31"/>
      <c r="CTK95" s="31"/>
      <c r="CTL95" s="31"/>
      <c r="CTM95" s="31"/>
      <c r="CTN95" s="31"/>
      <c r="CTO95" s="31"/>
      <c r="CTP95" s="31"/>
      <c r="CTQ95" s="31"/>
      <c r="CTR95" s="31"/>
      <c r="CTS95" s="31"/>
      <c r="CTT95" s="31"/>
      <c r="CTU95" s="31"/>
      <c r="CTV95" s="31"/>
      <c r="CTW95" s="31"/>
      <c r="CTX95" s="31"/>
      <c r="CTY95" s="31"/>
      <c r="CTZ95" s="31"/>
      <c r="CUA95" s="31"/>
      <c r="CUB95" s="31"/>
      <c r="CUC95" s="31"/>
      <c r="CUD95" s="31"/>
      <c r="CUE95" s="31"/>
      <c r="CUF95" s="31"/>
      <c r="CUG95" s="31"/>
      <c r="CUH95" s="31"/>
      <c r="CUI95" s="31"/>
      <c r="CUJ95" s="31"/>
      <c r="CUK95" s="31"/>
      <c r="CUL95" s="31"/>
      <c r="CUM95" s="31"/>
      <c r="CUN95" s="31"/>
      <c r="CUO95" s="31"/>
      <c r="CUP95" s="31"/>
      <c r="CUQ95" s="31"/>
      <c r="CUR95" s="31"/>
      <c r="CUS95" s="31"/>
      <c r="CUT95" s="31"/>
      <c r="CUU95" s="31"/>
      <c r="CUV95" s="31"/>
      <c r="CUW95" s="31"/>
      <c r="CUX95" s="31"/>
      <c r="CUY95" s="31"/>
      <c r="CUZ95" s="31"/>
      <c r="CVA95" s="31"/>
      <c r="CVB95" s="31"/>
      <c r="CVC95" s="31"/>
      <c r="CVD95" s="31"/>
      <c r="CVE95" s="31"/>
      <c r="CVF95" s="31"/>
      <c r="CVG95" s="31"/>
      <c r="CVH95" s="31"/>
      <c r="CVI95" s="31"/>
      <c r="CVJ95" s="31"/>
      <c r="CVK95" s="31"/>
      <c r="CVL95" s="31"/>
      <c r="CVM95" s="31"/>
      <c r="CVN95" s="31"/>
      <c r="CVO95" s="31"/>
      <c r="CVP95" s="31"/>
      <c r="CVQ95" s="31"/>
      <c r="CVR95" s="31"/>
      <c r="CVS95" s="31"/>
      <c r="CVT95" s="31"/>
      <c r="CVU95" s="31"/>
      <c r="CVV95" s="31"/>
      <c r="CVW95" s="31"/>
      <c r="CVX95" s="31"/>
      <c r="CVY95" s="31"/>
      <c r="CVZ95" s="31"/>
      <c r="CWA95" s="31"/>
      <c r="CWB95" s="31"/>
      <c r="CWC95" s="31"/>
      <c r="CWD95" s="31"/>
      <c r="CWE95" s="31"/>
      <c r="CWF95" s="31"/>
      <c r="CWG95" s="31"/>
      <c r="CWH95" s="31"/>
      <c r="CWI95" s="31"/>
      <c r="CWJ95" s="31"/>
      <c r="CWK95" s="31"/>
      <c r="CWL95" s="31"/>
      <c r="CWM95" s="31"/>
      <c r="CWN95" s="31"/>
      <c r="CWO95" s="31"/>
      <c r="CWP95" s="31"/>
      <c r="CWQ95" s="31"/>
      <c r="CWR95" s="31"/>
      <c r="CWS95" s="31"/>
      <c r="CWT95" s="31"/>
      <c r="CWU95" s="31"/>
      <c r="CWV95" s="31"/>
      <c r="CWW95" s="31"/>
      <c r="CWX95" s="31"/>
      <c r="CWY95" s="31"/>
      <c r="CWZ95" s="31"/>
      <c r="CXA95" s="31"/>
      <c r="CXB95" s="31"/>
      <c r="CXC95" s="31"/>
      <c r="CXD95" s="31"/>
      <c r="CXE95" s="31"/>
      <c r="CXF95" s="31"/>
      <c r="CXG95" s="31"/>
      <c r="CXH95" s="31"/>
      <c r="CXI95" s="31"/>
      <c r="CXJ95" s="31"/>
      <c r="CXK95" s="31"/>
      <c r="CXL95" s="31"/>
      <c r="CXM95" s="31"/>
      <c r="CXN95" s="31"/>
      <c r="CXO95" s="31"/>
      <c r="CXP95" s="31"/>
      <c r="CXQ95" s="31"/>
      <c r="CXR95" s="31"/>
      <c r="CXS95" s="31"/>
      <c r="CXT95" s="31"/>
      <c r="CXU95" s="31"/>
      <c r="CXV95" s="31"/>
      <c r="CXW95" s="31"/>
      <c r="CXX95" s="31"/>
      <c r="CXY95" s="31"/>
      <c r="CXZ95" s="31"/>
      <c r="CYA95" s="31"/>
      <c r="CYB95" s="31"/>
      <c r="CYC95" s="31"/>
      <c r="CYD95" s="31"/>
      <c r="CYE95" s="31"/>
      <c r="CYF95" s="31"/>
      <c r="CYG95" s="31"/>
      <c r="CYH95" s="31"/>
      <c r="CYI95" s="31"/>
      <c r="CYJ95" s="31"/>
      <c r="CYK95" s="31"/>
      <c r="CYL95" s="31"/>
      <c r="CYM95" s="31"/>
      <c r="CYN95" s="31"/>
      <c r="CYO95" s="31"/>
      <c r="CYP95" s="31"/>
      <c r="CYQ95" s="31"/>
      <c r="CYR95" s="31"/>
      <c r="CYS95" s="31"/>
      <c r="CYT95" s="31"/>
      <c r="CYU95" s="31"/>
      <c r="CYV95" s="31"/>
      <c r="CYW95" s="31"/>
      <c r="CYX95" s="31"/>
      <c r="CYY95" s="31"/>
      <c r="CYZ95" s="31"/>
      <c r="CZA95" s="31"/>
      <c r="CZB95" s="31"/>
      <c r="CZC95" s="31"/>
      <c r="CZD95" s="31"/>
      <c r="CZE95" s="31"/>
      <c r="CZF95" s="31"/>
      <c r="CZG95" s="31"/>
      <c r="CZH95" s="31"/>
      <c r="CZI95" s="31"/>
      <c r="CZJ95" s="31"/>
      <c r="CZK95" s="31"/>
      <c r="CZL95" s="31"/>
      <c r="CZM95" s="31"/>
      <c r="CZN95" s="31"/>
      <c r="CZO95" s="31"/>
      <c r="CZP95" s="31"/>
      <c r="CZQ95" s="31"/>
      <c r="CZR95" s="31"/>
      <c r="CZS95" s="31"/>
      <c r="CZT95" s="31"/>
      <c r="CZU95" s="31"/>
      <c r="CZV95" s="31"/>
      <c r="CZW95" s="31"/>
      <c r="CZX95" s="31"/>
      <c r="CZY95" s="31"/>
      <c r="CZZ95" s="31"/>
      <c r="DAA95" s="31"/>
      <c r="DAB95" s="31"/>
      <c r="DAC95" s="31"/>
      <c r="DAD95" s="31"/>
      <c r="DAE95" s="31"/>
      <c r="DAF95" s="31"/>
      <c r="DAG95" s="31"/>
      <c r="DAH95" s="31"/>
      <c r="DAI95" s="31"/>
      <c r="DAJ95" s="31"/>
      <c r="DAK95" s="31"/>
      <c r="DAL95" s="31"/>
      <c r="DAM95" s="31"/>
      <c r="DAN95" s="31"/>
      <c r="DAO95" s="31"/>
      <c r="DAP95" s="31"/>
      <c r="DAQ95" s="31"/>
      <c r="DAR95" s="31"/>
      <c r="DAS95" s="31"/>
      <c r="DAT95" s="31"/>
      <c r="DAU95" s="31"/>
      <c r="DAV95" s="31"/>
      <c r="DAW95" s="31"/>
      <c r="DAX95" s="31"/>
      <c r="DAY95" s="31"/>
      <c r="DAZ95" s="31"/>
      <c r="DBA95" s="31"/>
      <c r="DBB95" s="31"/>
      <c r="DBC95" s="31"/>
      <c r="DBD95" s="31"/>
      <c r="DBE95" s="31"/>
      <c r="DBF95" s="31"/>
      <c r="DBG95" s="31"/>
      <c r="DBH95" s="31"/>
      <c r="DBI95" s="31"/>
      <c r="DBJ95" s="31"/>
      <c r="DBK95" s="31"/>
      <c r="DBL95" s="31"/>
      <c r="DBM95" s="31"/>
      <c r="DBN95" s="31"/>
      <c r="DBO95" s="31"/>
      <c r="DBP95" s="31"/>
      <c r="DBQ95" s="31"/>
      <c r="DBR95" s="31"/>
      <c r="DBS95" s="31"/>
      <c r="DBT95" s="31"/>
      <c r="DBU95" s="31"/>
      <c r="DBV95" s="31"/>
      <c r="DBW95" s="31"/>
      <c r="DBX95" s="31"/>
      <c r="DBY95" s="31"/>
      <c r="DBZ95" s="31"/>
      <c r="DCA95" s="31"/>
      <c r="DCB95" s="31"/>
      <c r="DCC95" s="31"/>
      <c r="DCD95" s="31"/>
      <c r="DCE95" s="31"/>
      <c r="DCF95" s="31"/>
      <c r="DCG95" s="31"/>
      <c r="DCH95" s="31"/>
      <c r="DCI95" s="31"/>
      <c r="DCJ95" s="31"/>
      <c r="DCK95" s="31"/>
      <c r="DCL95" s="31"/>
      <c r="DCM95" s="31"/>
      <c r="DCN95" s="31"/>
      <c r="DCO95" s="31"/>
      <c r="DCP95" s="31"/>
      <c r="DCQ95" s="31"/>
      <c r="DCR95" s="31"/>
      <c r="DCS95" s="31"/>
      <c r="DCT95" s="31"/>
      <c r="DCU95" s="31"/>
      <c r="DCV95" s="31"/>
      <c r="DCW95" s="31"/>
      <c r="DCX95" s="31"/>
      <c r="DCY95" s="31"/>
      <c r="DCZ95" s="31"/>
      <c r="DDA95" s="31"/>
      <c r="DDB95" s="31"/>
      <c r="DDC95" s="31"/>
      <c r="DDD95" s="31"/>
      <c r="DDE95" s="31"/>
      <c r="DDF95" s="31"/>
      <c r="DDG95" s="31"/>
      <c r="DDH95" s="31"/>
      <c r="DDI95" s="31"/>
      <c r="DDJ95" s="31"/>
      <c r="DDK95" s="31"/>
      <c r="DDL95" s="31"/>
      <c r="DDM95" s="31"/>
      <c r="DDN95" s="31"/>
      <c r="DDO95" s="31"/>
      <c r="DDP95" s="31"/>
      <c r="DDQ95" s="31"/>
      <c r="DDR95" s="31"/>
      <c r="DDS95" s="31"/>
      <c r="DDT95" s="31"/>
      <c r="DDU95" s="31"/>
      <c r="DDV95" s="31"/>
      <c r="DDW95" s="31"/>
      <c r="DDX95" s="31"/>
      <c r="DDY95" s="31"/>
      <c r="DDZ95" s="31"/>
      <c r="DEA95" s="31"/>
      <c r="DEB95" s="31"/>
      <c r="DEC95" s="31"/>
      <c r="DED95" s="31"/>
      <c r="DEE95" s="31"/>
      <c r="DEF95" s="31"/>
      <c r="DEG95" s="31"/>
      <c r="DEH95" s="31"/>
      <c r="DEI95" s="31"/>
      <c r="DEJ95" s="31"/>
      <c r="DEK95" s="31"/>
      <c r="DEL95" s="31"/>
      <c r="DEM95" s="31"/>
      <c r="DEN95" s="31"/>
      <c r="DEO95" s="31"/>
      <c r="DEP95" s="31"/>
      <c r="DEQ95" s="31"/>
      <c r="DER95" s="31"/>
      <c r="DES95" s="31"/>
      <c r="DET95" s="31"/>
      <c r="DEU95" s="31"/>
      <c r="DEV95" s="31"/>
      <c r="DEW95" s="31"/>
      <c r="DEX95" s="31"/>
      <c r="DEY95" s="31"/>
      <c r="DEZ95" s="31"/>
      <c r="DFA95" s="31"/>
      <c r="DFB95" s="31"/>
      <c r="DFC95" s="31"/>
      <c r="DFD95" s="31"/>
      <c r="DFE95" s="31"/>
      <c r="DFF95" s="31"/>
      <c r="DFG95" s="31"/>
      <c r="DFH95" s="31"/>
      <c r="DFI95" s="31"/>
      <c r="DFJ95" s="31"/>
      <c r="DFK95" s="31"/>
      <c r="DFL95" s="31"/>
      <c r="DFM95" s="31"/>
      <c r="DFN95" s="31"/>
      <c r="DFO95" s="31"/>
      <c r="DFP95" s="31"/>
      <c r="DFQ95" s="31"/>
      <c r="DFR95" s="31"/>
      <c r="DFS95" s="31"/>
      <c r="DFT95" s="31"/>
      <c r="DFU95" s="31"/>
      <c r="DFV95" s="31"/>
      <c r="DFW95" s="31"/>
      <c r="DFX95" s="31"/>
      <c r="DFY95" s="31"/>
      <c r="DFZ95" s="31"/>
      <c r="DGA95" s="31"/>
      <c r="DGB95" s="31"/>
      <c r="DGC95" s="31"/>
      <c r="DGD95" s="31"/>
      <c r="DGE95" s="31"/>
      <c r="DGF95" s="31"/>
      <c r="DGG95" s="31"/>
      <c r="DGH95" s="31"/>
      <c r="DGI95" s="31"/>
      <c r="DGJ95" s="31"/>
      <c r="DGK95" s="31"/>
      <c r="DGL95" s="31"/>
      <c r="DGM95" s="31"/>
      <c r="DGN95" s="31"/>
      <c r="DGO95" s="31"/>
      <c r="DGP95" s="31"/>
      <c r="DGQ95" s="31"/>
      <c r="DGR95" s="31"/>
      <c r="DGS95" s="31"/>
      <c r="DGT95" s="31"/>
      <c r="DGU95" s="31"/>
      <c r="DGV95" s="31"/>
      <c r="DGW95" s="31"/>
      <c r="DGX95" s="31"/>
      <c r="DGY95" s="31"/>
      <c r="DGZ95" s="31"/>
      <c r="DHA95" s="31"/>
      <c r="DHB95" s="31"/>
      <c r="DHC95" s="31"/>
      <c r="DHD95" s="31"/>
      <c r="DHE95" s="31"/>
      <c r="DHF95" s="31"/>
      <c r="DHG95" s="31"/>
      <c r="DHH95" s="31"/>
      <c r="DHI95" s="31"/>
      <c r="DHJ95" s="31"/>
      <c r="DHK95" s="31"/>
      <c r="DHL95" s="31"/>
      <c r="DHM95" s="31"/>
      <c r="DHN95" s="31"/>
      <c r="DHO95" s="31"/>
      <c r="DHP95" s="31"/>
      <c r="DHQ95" s="31"/>
      <c r="DHR95" s="31"/>
      <c r="DHS95" s="31"/>
      <c r="DHT95" s="31"/>
      <c r="DHU95" s="31"/>
      <c r="DHV95" s="31"/>
      <c r="DHW95" s="31"/>
      <c r="DHX95" s="31"/>
      <c r="DHY95" s="31"/>
      <c r="DHZ95" s="31"/>
      <c r="DIA95" s="31"/>
      <c r="DIB95" s="31"/>
      <c r="DIC95" s="31"/>
      <c r="DID95" s="31"/>
      <c r="DIE95" s="31"/>
      <c r="DIF95" s="31"/>
      <c r="DIG95" s="31"/>
      <c r="DIH95" s="31"/>
      <c r="DII95" s="31"/>
      <c r="DIJ95" s="31"/>
      <c r="DIK95" s="31"/>
      <c r="DIL95" s="31"/>
      <c r="DIM95" s="31"/>
      <c r="DIN95" s="31"/>
      <c r="DIO95" s="31"/>
      <c r="DIP95" s="31"/>
      <c r="DIQ95" s="31"/>
      <c r="DIR95" s="31"/>
      <c r="DIS95" s="31"/>
      <c r="DIT95" s="31"/>
      <c r="DIU95" s="31"/>
      <c r="DIV95" s="31"/>
      <c r="DIW95" s="31"/>
      <c r="DIX95" s="31"/>
      <c r="DIY95" s="31"/>
      <c r="DIZ95" s="31"/>
      <c r="DJA95" s="31"/>
      <c r="DJB95" s="31"/>
      <c r="DJC95" s="31"/>
      <c r="DJD95" s="31"/>
      <c r="DJE95" s="31"/>
      <c r="DJF95" s="31"/>
      <c r="DJG95" s="31"/>
      <c r="DJH95" s="31"/>
      <c r="DJI95" s="31"/>
      <c r="DJJ95" s="31"/>
      <c r="DJK95" s="31"/>
      <c r="DJL95" s="31"/>
      <c r="DJM95" s="31"/>
      <c r="DJN95" s="31"/>
      <c r="DJO95" s="31"/>
      <c r="DJP95" s="31"/>
      <c r="DJQ95" s="31"/>
      <c r="DJR95" s="31"/>
      <c r="DJS95" s="31"/>
      <c r="DJT95" s="31"/>
      <c r="DJU95" s="31"/>
      <c r="DJV95" s="31"/>
      <c r="DJW95" s="31"/>
      <c r="DJX95" s="31"/>
      <c r="DJY95" s="31"/>
      <c r="DJZ95" s="31"/>
      <c r="DKA95" s="31"/>
      <c r="DKB95" s="31"/>
      <c r="DKC95" s="31"/>
      <c r="DKD95" s="31"/>
      <c r="DKE95" s="31"/>
      <c r="DKF95" s="31"/>
      <c r="DKG95" s="31"/>
      <c r="DKH95" s="31"/>
      <c r="DKI95" s="31"/>
      <c r="DKJ95" s="31"/>
      <c r="DKK95" s="31"/>
      <c r="DKL95" s="31"/>
      <c r="DKM95" s="31"/>
      <c r="DKN95" s="31"/>
      <c r="DKO95" s="31"/>
      <c r="DKP95" s="31"/>
      <c r="DKQ95" s="31"/>
      <c r="DKR95" s="31"/>
      <c r="DKS95" s="31"/>
      <c r="DKT95" s="31"/>
      <c r="DKU95" s="31"/>
      <c r="DKV95" s="31"/>
      <c r="DKW95" s="31"/>
      <c r="DKX95" s="31"/>
      <c r="DKY95" s="31"/>
      <c r="DKZ95" s="31"/>
      <c r="DLA95" s="31"/>
      <c r="DLB95" s="31"/>
      <c r="DLC95" s="31"/>
      <c r="DLD95" s="31"/>
      <c r="DLE95" s="31"/>
      <c r="DLF95" s="31"/>
      <c r="DLG95" s="31"/>
      <c r="DLH95" s="31"/>
      <c r="DLI95" s="31"/>
      <c r="DLJ95" s="31"/>
      <c r="DLK95" s="31"/>
      <c r="DLL95" s="31"/>
      <c r="DLM95" s="31"/>
      <c r="DLN95" s="31"/>
      <c r="DLO95" s="31"/>
      <c r="DLP95" s="31"/>
      <c r="DLQ95" s="31"/>
      <c r="DLR95" s="31"/>
      <c r="DLS95" s="31"/>
      <c r="DLT95" s="31"/>
      <c r="DLU95" s="31"/>
      <c r="DLV95" s="31"/>
      <c r="DLW95" s="31"/>
      <c r="DLX95" s="31"/>
      <c r="DLY95" s="31"/>
      <c r="DLZ95" s="31"/>
      <c r="DMA95" s="31"/>
      <c r="DMB95" s="31"/>
      <c r="DMC95" s="31"/>
      <c r="DMD95" s="31"/>
      <c r="DME95" s="31"/>
      <c r="DMF95" s="31"/>
      <c r="DMG95" s="31"/>
      <c r="DMH95" s="31"/>
      <c r="DMI95" s="31"/>
      <c r="DMJ95" s="31"/>
      <c r="DMK95" s="31"/>
      <c r="DML95" s="31"/>
      <c r="DMM95" s="31"/>
      <c r="DMN95" s="31"/>
      <c r="DMO95" s="31"/>
      <c r="DMP95" s="31"/>
      <c r="DMQ95" s="31"/>
      <c r="DMR95" s="31"/>
      <c r="DMS95" s="31"/>
      <c r="DMT95" s="31"/>
      <c r="DMU95" s="31"/>
      <c r="DMV95" s="31"/>
      <c r="DMW95" s="31"/>
      <c r="DMX95" s="31"/>
      <c r="DMY95" s="31"/>
      <c r="DMZ95" s="31"/>
      <c r="DNA95" s="31"/>
      <c r="DNB95" s="31"/>
      <c r="DNC95" s="31"/>
      <c r="DND95" s="31"/>
      <c r="DNE95" s="31"/>
      <c r="DNF95" s="31"/>
      <c r="DNG95" s="31"/>
      <c r="DNH95" s="31"/>
      <c r="DNI95" s="31"/>
      <c r="DNJ95" s="31"/>
      <c r="DNK95" s="31"/>
      <c r="DNL95" s="31"/>
      <c r="DNM95" s="31"/>
      <c r="DNN95" s="31"/>
      <c r="DNO95" s="31"/>
      <c r="DNP95" s="31"/>
      <c r="DNQ95" s="31"/>
      <c r="DNR95" s="31"/>
      <c r="DNS95" s="31"/>
      <c r="DNT95" s="31"/>
      <c r="DNU95" s="31"/>
      <c r="DNV95" s="31"/>
      <c r="DNW95" s="31"/>
      <c r="DNX95" s="31"/>
      <c r="DNY95" s="31"/>
      <c r="DNZ95" s="31"/>
      <c r="DOA95" s="31"/>
      <c r="DOB95" s="31"/>
      <c r="DOC95" s="31"/>
      <c r="DOD95" s="31"/>
      <c r="DOE95" s="31"/>
      <c r="DOF95" s="31"/>
      <c r="DOG95" s="31"/>
      <c r="DOH95" s="31"/>
      <c r="DOI95" s="31"/>
      <c r="DOJ95" s="31"/>
      <c r="DOK95" s="31"/>
      <c r="DOL95" s="31"/>
      <c r="DOM95" s="31"/>
      <c r="DON95" s="31"/>
      <c r="DOO95" s="31"/>
      <c r="DOP95" s="31"/>
      <c r="DOQ95" s="31"/>
      <c r="DOR95" s="31"/>
      <c r="DOS95" s="31"/>
      <c r="DOT95" s="31"/>
      <c r="DOU95" s="31"/>
      <c r="DOV95" s="31"/>
      <c r="DOW95" s="31"/>
      <c r="DOX95" s="31"/>
      <c r="DOY95" s="31"/>
      <c r="DOZ95" s="31"/>
      <c r="DPA95" s="31"/>
      <c r="DPB95" s="31"/>
      <c r="DPC95" s="31"/>
      <c r="DPD95" s="31"/>
      <c r="DPE95" s="31"/>
      <c r="DPF95" s="31"/>
      <c r="DPG95" s="31"/>
      <c r="DPH95" s="31"/>
      <c r="DPI95" s="31"/>
      <c r="DPJ95" s="31"/>
      <c r="DPK95" s="31"/>
      <c r="DPL95" s="31"/>
      <c r="DPM95" s="31"/>
      <c r="DPN95" s="31"/>
      <c r="DPO95" s="31"/>
      <c r="DPP95" s="31"/>
      <c r="DPQ95" s="31"/>
      <c r="DPR95" s="31"/>
      <c r="DPS95" s="31"/>
      <c r="DPT95" s="31"/>
      <c r="DPU95" s="31"/>
      <c r="DPV95" s="31"/>
      <c r="DPW95" s="31"/>
      <c r="DPX95" s="31"/>
      <c r="DPY95" s="31"/>
      <c r="DPZ95" s="31"/>
      <c r="DQA95" s="31"/>
      <c r="DQB95" s="31"/>
      <c r="DQC95" s="31"/>
      <c r="DQD95" s="31"/>
      <c r="DQE95" s="31"/>
      <c r="DQF95" s="31"/>
      <c r="DQG95" s="31"/>
      <c r="DQH95" s="31"/>
      <c r="DQI95" s="31"/>
      <c r="DQJ95" s="31"/>
      <c r="DQK95" s="31"/>
      <c r="DQL95" s="31"/>
      <c r="DQM95" s="31"/>
      <c r="DQN95" s="31"/>
      <c r="DQO95" s="31"/>
      <c r="DQP95" s="31"/>
      <c r="DQQ95" s="31"/>
      <c r="DQR95" s="31"/>
      <c r="DQS95" s="31"/>
      <c r="DQT95" s="31"/>
      <c r="DQU95" s="31"/>
      <c r="DQV95" s="31"/>
      <c r="DQW95" s="31"/>
      <c r="DQX95" s="31"/>
      <c r="DQY95" s="31"/>
      <c r="DQZ95" s="31"/>
      <c r="DRA95" s="31"/>
      <c r="DRB95" s="31"/>
      <c r="DRC95" s="31"/>
      <c r="DRD95" s="31"/>
      <c r="DRE95" s="31"/>
      <c r="DRF95" s="31"/>
      <c r="DRG95" s="31"/>
      <c r="DRH95" s="31"/>
      <c r="DRI95" s="31"/>
      <c r="DRJ95" s="31"/>
      <c r="DRK95" s="31"/>
      <c r="DRL95" s="31"/>
      <c r="DRM95" s="31"/>
      <c r="DRN95" s="31"/>
      <c r="DRO95" s="31"/>
      <c r="DRP95" s="31"/>
      <c r="DRQ95" s="31"/>
      <c r="DRR95" s="31"/>
      <c r="DRS95" s="31"/>
      <c r="DRT95" s="31"/>
      <c r="DRU95" s="31"/>
      <c r="DRV95" s="31"/>
      <c r="DRW95" s="31"/>
      <c r="DRX95" s="31"/>
      <c r="DRY95" s="31"/>
      <c r="DRZ95" s="31"/>
      <c r="DSA95" s="31"/>
      <c r="DSB95" s="31"/>
      <c r="DSC95" s="31"/>
      <c r="DSD95" s="31"/>
      <c r="DSE95" s="31"/>
      <c r="DSF95" s="31"/>
      <c r="DSG95" s="31"/>
      <c r="DSH95" s="31"/>
      <c r="DSI95" s="31"/>
      <c r="DSJ95" s="31"/>
      <c r="DSK95" s="31"/>
      <c r="DSL95" s="31"/>
      <c r="DSM95" s="31"/>
      <c r="DSN95" s="31"/>
      <c r="DSO95" s="31"/>
      <c r="DSP95" s="31"/>
      <c r="DSQ95" s="31"/>
      <c r="DSR95" s="31"/>
      <c r="DSS95" s="31"/>
      <c r="DST95" s="31"/>
      <c r="DSU95" s="31"/>
      <c r="DSV95" s="31"/>
      <c r="DSW95" s="31"/>
      <c r="DSX95" s="31"/>
      <c r="DSY95" s="31"/>
      <c r="DSZ95" s="31"/>
      <c r="DTA95" s="31"/>
      <c r="DTB95" s="31"/>
      <c r="DTC95" s="31"/>
      <c r="DTD95" s="31"/>
      <c r="DTE95" s="31"/>
      <c r="DTF95" s="31"/>
      <c r="DTG95" s="31"/>
      <c r="DTH95" s="31"/>
      <c r="DTI95" s="31"/>
      <c r="DTJ95" s="31"/>
      <c r="DTK95" s="31"/>
      <c r="DTL95" s="31"/>
      <c r="DTM95" s="31"/>
      <c r="DTN95" s="31"/>
      <c r="DTO95" s="31"/>
      <c r="DTP95" s="31"/>
      <c r="DTQ95" s="31"/>
      <c r="DTR95" s="31"/>
      <c r="DTS95" s="31"/>
      <c r="DTT95" s="31"/>
      <c r="DTU95" s="31"/>
      <c r="DTV95" s="31"/>
      <c r="DTW95" s="31"/>
      <c r="DTX95" s="31"/>
      <c r="DTY95" s="31"/>
      <c r="DTZ95" s="31"/>
      <c r="DUA95" s="31"/>
      <c r="DUB95" s="31"/>
      <c r="DUC95" s="31"/>
      <c r="DUD95" s="31"/>
      <c r="DUE95" s="31"/>
      <c r="DUF95" s="31"/>
      <c r="DUG95" s="31"/>
      <c r="DUH95" s="31"/>
      <c r="DUI95" s="31"/>
      <c r="DUJ95" s="31"/>
      <c r="DUK95" s="31"/>
      <c r="DUL95" s="31"/>
      <c r="DUM95" s="31"/>
      <c r="DUN95" s="31"/>
      <c r="DUO95" s="31"/>
      <c r="DUP95" s="31"/>
      <c r="DUQ95" s="31"/>
      <c r="DUR95" s="31"/>
      <c r="DUS95" s="31"/>
      <c r="DUT95" s="31"/>
      <c r="DUU95" s="31"/>
      <c r="DUV95" s="31"/>
      <c r="DUW95" s="31"/>
      <c r="DUX95" s="31"/>
      <c r="DUY95" s="31"/>
      <c r="DUZ95" s="31"/>
      <c r="DVA95" s="31"/>
      <c r="DVB95" s="31"/>
      <c r="DVC95" s="31"/>
      <c r="DVD95" s="31"/>
      <c r="DVE95" s="31"/>
      <c r="DVF95" s="31"/>
      <c r="DVG95" s="31"/>
      <c r="DVH95" s="31"/>
      <c r="DVI95" s="31"/>
      <c r="DVJ95" s="31"/>
      <c r="DVK95" s="31"/>
      <c r="DVL95" s="31"/>
      <c r="DVM95" s="31"/>
      <c r="DVN95" s="31"/>
      <c r="DVO95" s="31"/>
      <c r="DVP95" s="31"/>
      <c r="DVQ95" s="31"/>
      <c r="DVR95" s="31"/>
      <c r="DVS95" s="31"/>
      <c r="DVT95" s="31"/>
      <c r="DVU95" s="31"/>
      <c r="DVV95" s="31"/>
      <c r="DVW95" s="31"/>
      <c r="DVX95" s="31"/>
      <c r="DVY95" s="31"/>
      <c r="DVZ95" s="31"/>
      <c r="DWA95" s="31"/>
      <c r="DWB95" s="31"/>
      <c r="DWC95" s="31"/>
      <c r="DWD95" s="31"/>
      <c r="DWE95" s="31"/>
      <c r="DWF95" s="31"/>
      <c r="DWG95" s="31"/>
      <c r="DWH95" s="31"/>
      <c r="DWI95" s="31"/>
      <c r="DWJ95" s="31"/>
      <c r="DWK95" s="31"/>
      <c r="DWL95" s="31"/>
      <c r="DWM95" s="31"/>
      <c r="DWN95" s="31"/>
      <c r="DWO95" s="31"/>
      <c r="DWP95" s="31"/>
      <c r="DWQ95" s="31"/>
      <c r="DWR95" s="31"/>
      <c r="DWS95" s="31"/>
      <c r="DWT95" s="31"/>
      <c r="DWU95" s="31"/>
      <c r="DWV95" s="31"/>
      <c r="DWW95" s="31"/>
      <c r="DWX95" s="31"/>
      <c r="DWY95" s="31"/>
      <c r="DWZ95" s="31"/>
      <c r="DXA95" s="31"/>
      <c r="DXB95" s="31"/>
      <c r="DXC95" s="31"/>
      <c r="DXD95" s="31"/>
      <c r="DXE95" s="31"/>
      <c r="DXF95" s="31"/>
      <c r="DXG95" s="31"/>
      <c r="DXH95" s="31"/>
      <c r="DXI95" s="31"/>
      <c r="DXJ95" s="31"/>
      <c r="DXK95" s="31"/>
      <c r="DXL95" s="31"/>
      <c r="DXM95" s="31"/>
      <c r="DXN95" s="31"/>
      <c r="DXO95" s="31"/>
      <c r="DXP95" s="31"/>
      <c r="DXQ95" s="31"/>
      <c r="DXR95" s="31"/>
      <c r="DXS95" s="31"/>
      <c r="DXT95" s="31"/>
      <c r="DXU95" s="31"/>
      <c r="DXV95" s="31"/>
      <c r="DXW95" s="31"/>
      <c r="DXX95" s="31"/>
      <c r="DXY95" s="31"/>
      <c r="DXZ95" s="31"/>
      <c r="DYA95" s="31"/>
      <c r="DYB95" s="31"/>
      <c r="DYC95" s="31"/>
      <c r="DYD95" s="31"/>
      <c r="DYE95" s="31"/>
      <c r="DYF95" s="31"/>
      <c r="DYG95" s="31"/>
      <c r="DYH95" s="31"/>
      <c r="DYI95" s="31"/>
      <c r="DYJ95" s="31"/>
      <c r="DYK95" s="31"/>
      <c r="DYL95" s="31"/>
      <c r="DYM95" s="31"/>
      <c r="DYN95" s="31"/>
      <c r="DYO95" s="31"/>
      <c r="DYP95" s="31"/>
      <c r="DYQ95" s="31"/>
      <c r="DYR95" s="31"/>
      <c r="DYS95" s="31"/>
      <c r="DYT95" s="31"/>
      <c r="DYU95" s="31"/>
      <c r="DYV95" s="31"/>
      <c r="DYW95" s="31"/>
      <c r="DYX95" s="31"/>
      <c r="DYY95" s="31"/>
      <c r="DYZ95" s="31"/>
      <c r="DZA95" s="31"/>
      <c r="DZB95" s="31"/>
      <c r="DZC95" s="31"/>
      <c r="DZD95" s="31"/>
      <c r="DZE95" s="31"/>
      <c r="DZF95" s="31"/>
      <c r="DZG95" s="31"/>
      <c r="DZH95" s="31"/>
      <c r="DZI95" s="31"/>
      <c r="DZJ95" s="31"/>
      <c r="DZK95" s="31"/>
      <c r="DZL95" s="31"/>
      <c r="DZM95" s="31"/>
      <c r="DZN95" s="31"/>
      <c r="DZO95" s="31"/>
      <c r="DZP95" s="31"/>
      <c r="DZQ95" s="31"/>
      <c r="DZR95" s="31"/>
      <c r="DZS95" s="31"/>
      <c r="DZT95" s="31"/>
      <c r="DZU95" s="31"/>
      <c r="DZV95" s="31"/>
      <c r="DZW95" s="31"/>
      <c r="DZX95" s="31"/>
      <c r="DZY95" s="31"/>
      <c r="DZZ95" s="31"/>
      <c r="EAA95" s="31"/>
      <c r="EAB95" s="31"/>
      <c r="EAC95" s="31"/>
      <c r="EAD95" s="31"/>
      <c r="EAE95" s="31"/>
      <c r="EAF95" s="31"/>
      <c r="EAG95" s="31"/>
      <c r="EAH95" s="31"/>
      <c r="EAI95" s="31"/>
      <c r="EAJ95" s="31"/>
      <c r="EAK95" s="31"/>
      <c r="EAL95" s="31"/>
      <c r="EAM95" s="31"/>
      <c r="EAN95" s="31"/>
      <c r="EAO95" s="31"/>
      <c r="EAP95" s="31"/>
      <c r="EAQ95" s="31"/>
      <c r="EAR95" s="31"/>
      <c r="EAS95" s="31"/>
      <c r="EAT95" s="31"/>
      <c r="EAU95" s="31"/>
      <c r="EAV95" s="31"/>
      <c r="EAW95" s="31"/>
      <c r="EAX95" s="31"/>
      <c r="EAY95" s="31"/>
      <c r="EAZ95" s="31"/>
      <c r="EBA95" s="31"/>
      <c r="EBB95" s="31"/>
      <c r="EBC95" s="31"/>
      <c r="EBD95" s="31"/>
      <c r="EBE95" s="31"/>
      <c r="EBF95" s="31"/>
      <c r="EBG95" s="31"/>
      <c r="EBH95" s="31"/>
      <c r="EBI95" s="31"/>
      <c r="EBJ95" s="31"/>
      <c r="EBK95" s="31"/>
      <c r="EBL95" s="31"/>
      <c r="EBM95" s="31"/>
      <c r="EBN95" s="31"/>
      <c r="EBO95" s="31"/>
      <c r="EBP95" s="31"/>
      <c r="EBQ95" s="31"/>
      <c r="EBR95" s="31"/>
      <c r="EBS95" s="31"/>
      <c r="EBT95" s="31"/>
      <c r="EBU95" s="31"/>
      <c r="EBV95" s="31"/>
      <c r="EBW95" s="31"/>
      <c r="EBX95" s="31"/>
      <c r="EBY95" s="31"/>
      <c r="EBZ95" s="31"/>
      <c r="ECA95" s="31"/>
      <c r="ECB95" s="31"/>
      <c r="ECC95" s="31"/>
      <c r="ECD95" s="31"/>
      <c r="ECE95" s="31"/>
      <c r="ECF95" s="31"/>
      <c r="ECG95" s="31"/>
      <c r="ECH95" s="31"/>
      <c r="ECI95" s="31"/>
      <c r="ECJ95" s="31"/>
      <c r="ECK95" s="31"/>
      <c r="ECL95" s="31"/>
      <c r="ECM95" s="31"/>
      <c r="ECN95" s="31"/>
      <c r="ECO95" s="31"/>
      <c r="ECP95" s="31"/>
      <c r="ECQ95" s="31"/>
      <c r="ECR95" s="31"/>
      <c r="ECS95" s="31"/>
      <c r="ECT95" s="31"/>
      <c r="ECU95" s="31"/>
      <c r="ECV95" s="31"/>
      <c r="ECW95" s="31"/>
      <c r="ECX95" s="31"/>
      <c r="ECY95" s="31"/>
      <c r="ECZ95" s="31"/>
      <c r="EDA95" s="31"/>
      <c r="EDB95" s="31"/>
      <c r="EDC95" s="31"/>
      <c r="EDD95" s="31"/>
      <c r="EDE95" s="31"/>
      <c r="EDF95" s="31"/>
      <c r="EDG95" s="31"/>
      <c r="EDH95" s="31"/>
      <c r="EDI95" s="31"/>
      <c r="EDJ95" s="31"/>
      <c r="EDK95" s="31"/>
      <c r="EDL95" s="31"/>
      <c r="EDM95" s="31"/>
      <c r="EDN95" s="31"/>
      <c r="EDO95" s="31"/>
      <c r="EDP95" s="31"/>
      <c r="EDQ95" s="31"/>
      <c r="EDR95" s="31"/>
      <c r="EDS95" s="31"/>
      <c r="EDT95" s="31"/>
      <c r="EDU95" s="31"/>
      <c r="EDV95" s="31"/>
      <c r="EDW95" s="31"/>
      <c r="EDX95" s="31"/>
      <c r="EDY95" s="31"/>
      <c r="EDZ95" s="31"/>
      <c r="EEA95" s="31"/>
      <c r="EEB95" s="31"/>
      <c r="EEC95" s="31"/>
      <c r="EED95" s="31"/>
      <c r="EEE95" s="31"/>
      <c r="EEF95" s="31"/>
      <c r="EEG95" s="31"/>
      <c r="EEH95" s="31"/>
      <c r="EEI95" s="31"/>
      <c r="EEJ95" s="31"/>
      <c r="EEK95" s="31"/>
      <c r="EEL95" s="31"/>
      <c r="EEM95" s="31"/>
      <c r="EEN95" s="31"/>
      <c r="EEO95" s="31"/>
      <c r="EEP95" s="31"/>
      <c r="EEQ95" s="31"/>
      <c r="EER95" s="31"/>
      <c r="EES95" s="31"/>
      <c r="EET95" s="31"/>
      <c r="EEU95" s="31"/>
      <c r="EEV95" s="31"/>
      <c r="EEW95" s="31"/>
      <c r="EEX95" s="31"/>
      <c r="EEY95" s="31"/>
      <c r="EEZ95" s="31"/>
      <c r="EFA95" s="31"/>
      <c r="EFB95" s="31"/>
      <c r="EFC95" s="31"/>
      <c r="EFD95" s="31"/>
      <c r="EFE95" s="31"/>
      <c r="EFF95" s="31"/>
      <c r="EFG95" s="31"/>
      <c r="EFH95" s="31"/>
      <c r="EFI95" s="31"/>
      <c r="EFJ95" s="31"/>
      <c r="EFK95" s="31"/>
      <c r="EFL95" s="31"/>
      <c r="EFM95" s="31"/>
      <c r="EFN95" s="31"/>
      <c r="EFO95" s="31"/>
      <c r="EFP95" s="31"/>
      <c r="EFQ95" s="31"/>
      <c r="EFR95" s="31"/>
      <c r="EFS95" s="31"/>
      <c r="EFT95" s="31"/>
      <c r="EFU95" s="31"/>
      <c r="EFV95" s="31"/>
      <c r="EFW95" s="31"/>
      <c r="EFX95" s="31"/>
      <c r="EFY95" s="31"/>
      <c r="EFZ95" s="31"/>
      <c r="EGA95" s="31"/>
      <c r="EGB95" s="31"/>
      <c r="EGC95" s="31"/>
      <c r="EGD95" s="31"/>
      <c r="EGE95" s="31"/>
      <c r="EGF95" s="31"/>
      <c r="EGG95" s="31"/>
      <c r="EGH95" s="31"/>
      <c r="EGI95" s="31"/>
      <c r="EGJ95" s="31"/>
      <c r="EGK95" s="31"/>
      <c r="EGL95" s="31"/>
      <c r="EGM95" s="31"/>
      <c r="EGN95" s="31"/>
      <c r="EGO95" s="31"/>
      <c r="EGP95" s="31"/>
      <c r="EGQ95" s="31"/>
      <c r="EGR95" s="31"/>
      <c r="EGS95" s="31"/>
      <c r="EGT95" s="31"/>
      <c r="EGU95" s="31"/>
      <c r="EGV95" s="31"/>
      <c r="EGW95" s="31"/>
      <c r="EGX95" s="31"/>
      <c r="EGY95" s="31"/>
      <c r="EGZ95" s="31"/>
      <c r="EHA95" s="31"/>
      <c r="EHB95" s="31"/>
      <c r="EHC95" s="31"/>
      <c r="EHD95" s="31"/>
      <c r="EHE95" s="31"/>
      <c r="EHF95" s="31"/>
      <c r="EHG95" s="31"/>
      <c r="EHH95" s="31"/>
      <c r="EHI95" s="31"/>
      <c r="EHJ95" s="31"/>
      <c r="EHK95" s="31"/>
      <c r="EHL95" s="31"/>
      <c r="EHM95" s="31"/>
      <c r="EHN95" s="31"/>
      <c r="EHO95" s="31"/>
      <c r="EHP95" s="31"/>
      <c r="EHQ95" s="31"/>
      <c r="EHR95" s="31"/>
      <c r="EHS95" s="31"/>
      <c r="EHT95" s="31"/>
      <c r="EHU95" s="31"/>
      <c r="EHV95" s="31"/>
      <c r="EHW95" s="31"/>
      <c r="EHX95" s="31"/>
      <c r="EHY95" s="31"/>
      <c r="EHZ95" s="31"/>
      <c r="EIA95" s="31"/>
      <c r="EIB95" s="31"/>
      <c r="EIC95" s="31"/>
      <c r="EID95" s="31"/>
      <c r="EIE95" s="31"/>
      <c r="EIF95" s="31"/>
      <c r="EIG95" s="31"/>
      <c r="EIH95" s="31"/>
      <c r="EII95" s="31"/>
      <c r="EIJ95" s="31"/>
      <c r="EIK95" s="31"/>
      <c r="EIL95" s="31"/>
      <c r="EIM95" s="31"/>
      <c r="EIN95" s="31"/>
      <c r="EIO95" s="31"/>
      <c r="EIP95" s="31"/>
      <c r="EIQ95" s="31"/>
      <c r="EIR95" s="31"/>
      <c r="EIS95" s="31"/>
      <c r="EIT95" s="31"/>
      <c r="EIU95" s="31"/>
      <c r="EIV95" s="31"/>
      <c r="EIW95" s="31"/>
      <c r="EIX95" s="31"/>
      <c r="EIY95" s="31"/>
      <c r="EIZ95" s="31"/>
      <c r="EJA95" s="31"/>
      <c r="EJB95" s="31"/>
      <c r="EJC95" s="31"/>
      <c r="EJD95" s="31"/>
      <c r="EJE95" s="31"/>
      <c r="EJF95" s="31"/>
      <c r="EJG95" s="31"/>
      <c r="EJH95" s="31"/>
      <c r="EJI95" s="31"/>
      <c r="EJJ95" s="31"/>
      <c r="EJK95" s="31"/>
      <c r="EJL95" s="31"/>
      <c r="EJM95" s="31"/>
      <c r="EJN95" s="31"/>
      <c r="EJO95" s="31"/>
      <c r="EJP95" s="31"/>
      <c r="EJQ95" s="31"/>
      <c r="EJR95" s="31"/>
      <c r="EJS95" s="31"/>
      <c r="EJT95" s="31"/>
      <c r="EJU95" s="31"/>
      <c r="EJV95" s="31"/>
      <c r="EJW95" s="31"/>
      <c r="EJX95" s="31"/>
      <c r="EJY95" s="31"/>
      <c r="EJZ95" s="31"/>
      <c r="EKA95" s="31"/>
      <c r="EKB95" s="31"/>
      <c r="EKC95" s="31"/>
      <c r="EKD95" s="31"/>
      <c r="EKE95" s="31"/>
      <c r="EKF95" s="31"/>
      <c r="EKG95" s="31"/>
      <c r="EKH95" s="31"/>
      <c r="EKI95" s="31"/>
      <c r="EKJ95" s="31"/>
      <c r="EKK95" s="31"/>
      <c r="EKL95" s="31"/>
      <c r="EKM95" s="31"/>
      <c r="EKN95" s="31"/>
      <c r="EKO95" s="31"/>
      <c r="EKP95" s="31"/>
      <c r="EKQ95" s="31"/>
      <c r="EKR95" s="31"/>
      <c r="EKS95" s="31"/>
      <c r="EKT95" s="31"/>
      <c r="EKU95" s="31"/>
      <c r="EKV95" s="31"/>
      <c r="EKW95" s="31"/>
      <c r="EKX95" s="31"/>
      <c r="EKY95" s="31"/>
      <c r="EKZ95" s="31"/>
      <c r="ELA95" s="31"/>
      <c r="ELB95" s="31"/>
      <c r="ELC95" s="31"/>
      <c r="ELD95" s="31"/>
      <c r="ELE95" s="31"/>
      <c r="ELF95" s="31"/>
      <c r="ELG95" s="31"/>
      <c r="ELH95" s="31"/>
      <c r="ELI95" s="31"/>
      <c r="ELJ95" s="31"/>
      <c r="ELK95" s="31"/>
      <c r="ELL95" s="31"/>
      <c r="ELM95" s="31"/>
      <c r="ELN95" s="31"/>
      <c r="ELO95" s="31"/>
      <c r="ELP95" s="31"/>
      <c r="ELQ95" s="31"/>
      <c r="ELR95" s="31"/>
      <c r="ELS95" s="31"/>
      <c r="ELT95" s="31"/>
      <c r="ELU95" s="31"/>
      <c r="ELV95" s="31"/>
      <c r="ELW95" s="31"/>
      <c r="ELX95" s="31"/>
      <c r="ELY95" s="31"/>
      <c r="ELZ95" s="31"/>
      <c r="EMA95" s="31"/>
      <c r="EMB95" s="31"/>
      <c r="EMC95" s="31"/>
      <c r="EMD95" s="31"/>
      <c r="EME95" s="31"/>
      <c r="EMF95" s="31"/>
      <c r="EMG95" s="31"/>
      <c r="EMH95" s="31"/>
      <c r="EMI95" s="31"/>
      <c r="EMJ95" s="31"/>
      <c r="EMK95" s="31"/>
      <c r="EML95" s="31"/>
      <c r="EMM95" s="31"/>
      <c r="EMN95" s="31"/>
      <c r="EMO95" s="31"/>
      <c r="EMP95" s="31"/>
      <c r="EMQ95" s="31"/>
      <c r="EMR95" s="31"/>
      <c r="EMS95" s="31"/>
      <c r="EMT95" s="31"/>
      <c r="EMU95" s="31"/>
      <c r="EMV95" s="31"/>
      <c r="EMW95" s="31"/>
      <c r="EMX95" s="31"/>
      <c r="EMY95" s="31"/>
      <c r="EMZ95" s="31"/>
      <c r="ENA95" s="31"/>
      <c r="ENB95" s="31"/>
      <c r="ENC95" s="31"/>
      <c r="END95" s="31"/>
      <c r="ENE95" s="31"/>
      <c r="ENF95" s="31"/>
      <c r="ENG95" s="31"/>
      <c r="ENH95" s="31"/>
      <c r="ENI95" s="31"/>
      <c r="ENJ95" s="31"/>
      <c r="ENK95" s="31"/>
      <c r="ENL95" s="31"/>
      <c r="ENM95" s="31"/>
      <c r="ENN95" s="31"/>
      <c r="ENO95" s="31"/>
      <c r="ENP95" s="31"/>
      <c r="ENQ95" s="31"/>
      <c r="ENR95" s="31"/>
      <c r="ENS95" s="31"/>
      <c r="ENT95" s="31"/>
      <c r="ENU95" s="31"/>
      <c r="ENV95" s="31"/>
      <c r="ENW95" s="31"/>
      <c r="ENX95" s="31"/>
      <c r="ENY95" s="31"/>
      <c r="ENZ95" s="31"/>
      <c r="EOA95" s="31"/>
      <c r="EOB95" s="31"/>
      <c r="EOC95" s="31"/>
      <c r="EOD95" s="31"/>
      <c r="EOE95" s="31"/>
      <c r="EOF95" s="31"/>
      <c r="EOG95" s="31"/>
      <c r="EOH95" s="31"/>
      <c r="EOI95" s="31"/>
      <c r="EOJ95" s="31"/>
      <c r="EOK95" s="31"/>
      <c r="EOL95" s="31"/>
      <c r="EOM95" s="31"/>
      <c r="EON95" s="31"/>
      <c r="EOO95" s="31"/>
      <c r="EOP95" s="31"/>
      <c r="EOQ95" s="31"/>
      <c r="EOR95" s="31"/>
      <c r="EOS95" s="31"/>
      <c r="EOT95" s="31"/>
      <c r="EOU95" s="31"/>
      <c r="EOV95" s="31"/>
      <c r="EOW95" s="31"/>
      <c r="EOX95" s="31"/>
      <c r="EOY95" s="31"/>
      <c r="EOZ95" s="31"/>
      <c r="EPA95" s="31"/>
      <c r="EPB95" s="31"/>
      <c r="EPC95" s="31"/>
      <c r="EPD95" s="31"/>
      <c r="EPE95" s="31"/>
      <c r="EPF95" s="31"/>
      <c r="EPG95" s="31"/>
      <c r="EPH95" s="31"/>
      <c r="EPI95" s="31"/>
      <c r="EPJ95" s="31"/>
      <c r="EPK95" s="31"/>
      <c r="EPL95" s="31"/>
      <c r="EPM95" s="31"/>
      <c r="EPN95" s="31"/>
      <c r="EPO95" s="31"/>
      <c r="EPP95" s="31"/>
      <c r="EPQ95" s="31"/>
      <c r="EPR95" s="31"/>
      <c r="EPS95" s="31"/>
      <c r="EPT95" s="31"/>
      <c r="EPU95" s="31"/>
      <c r="EPV95" s="31"/>
      <c r="EPW95" s="31"/>
      <c r="EPX95" s="31"/>
      <c r="EPY95" s="31"/>
      <c r="EPZ95" s="31"/>
      <c r="EQA95" s="31"/>
      <c r="EQB95" s="31"/>
      <c r="EQC95" s="31"/>
      <c r="EQD95" s="31"/>
      <c r="EQE95" s="31"/>
      <c r="EQF95" s="31"/>
      <c r="EQG95" s="31"/>
      <c r="EQH95" s="31"/>
      <c r="EQI95" s="31"/>
      <c r="EQJ95" s="31"/>
      <c r="EQK95" s="31"/>
      <c r="EQL95" s="31"/>
      <c r="EQM95" s="31"/>
      <c r="EQN95" s="31"/>
      <c r="EQO95" s="31"/>
      <c r="EQP95" s="31"/>
      <c r="EQQ95" s="31"/>
      <c r="EQR95" s="31"/>
      <c r="EQS95" s="31"/>
      <c r="EQT95" s="31"/>
      <c r="EQU95" s="31"/>
      <c r="EQV95" s="31"/>
      <c r="EQW95" s="31"/>
      <c r="EQX95" s="31"/>
      <c r="EQY95" s="31"/>
      <c r="EQZ95" s="31"/>
      <c r="ERA95" s="31"/>
      <c r="ERB95" s="31"/>
      <c r="ERC95" s="31"/>
      <c r="ERD95" s="31"/>
      <c r="ERE95" s="31"/>
      <c r="ERF95" s="31"/>
      <c r="ERG95" s="31"/>
      <c r="ERH95" s="31"/>
      <c r="ERI95" s="31"/>
      <c r="ERJ95" s="31"/>
      <c r="ERK95" s="31"/>
      <c r="ERL95" s="31"/>
      <c r="ERM95" s="31"/>
      <c r="ERN95" s="31"/>
      <c r="ERO95" s="31"/>
      <c r="ERP95" s="31"/>
      <c r="ERQ95" s="31"/>
      <c r="ERR95" s="31"/>
      <c r="ERS95" s="31"/>
      <c r="ERT95" s="31"/>
      <c r="ERU95" s="31"/>
      <c r="ERV95" s="31"/>
      <c r="ERW95" s="31"/>
      <c r="ERX95" s="31"/>
      <c r="ERY95" s="31"/>
      <c r="ERZ95" s="31"/>
      <c r="ESA95" s="31"/>
      <c r="ESB95" s="31"/>
      <c r="ESC95" s="31"/>
      <c r="ESD95" s="31"/>
      <c r="ESE95" s="31"/>
      <c r="ESF95" s="31"/>
      <c r="ESG95" s="31"/>
      <c r="ESH95" s="31"/>
      <c r="ESI95" s="31"/>
      <c r="ESJ95" s="31"/>
      <c r="ESK95" s="31"/>
      <c r="ESL95" s="31"/>
      <c r="ESM95" s="31"/>
      <c r="ESN95" s="31"/>
      <c r="ESO95" s="31"/>
      <c r="ESP95" s="31"/>
      <c r="ESQ95" s="31"/>
      <c r="ESR95" s="31"/>
      <c r="ESS95" s="31"/>
      <c r="EST95" s="31"/>
      <c r="ESU95" s="31"/>
      <c r="ESV95" s="31"/>
      <c r="ESW95" s="31"/>
      <c r="ESX95" s="31"/>
      <c r="ESY95" s="31"/>
      <c r="ESZ95" s="31"/>
      <c r="ETA95" s="31"/>
      <c r="ETB95" s="31"/>
      <c r="ETC95" s="31"/>
      <c r="ETD95" s="31"/>
      <c r="ETE95" s="31"/>
      <c r="ETF95" s="31"/>
      <c r="ETG95" s="31"/>
      <c r="ETH95" s="31"/>
      <c r="ETI95" s="31"/>
      <c r="ETJ95" s="31"/>
      <c r="ETK95" s="31"/>
      <c r="ETL95" s="31"/>
      <c r="ETM95" s="31"/>
      <c r="ETN95" s="31"/>
      <c r="ETO95" s="31"/>
      <c r="ETP95" s="31"/>
      <c r="ETQ95" s="31"/>
      <c r="ETR95" s="31"/>
      <c r="ETS95" s="31"/>
      <c r="ETT95" s="31"/>
      <c r="ETU95" s="31"/>
      <c r="ETV95" s="31"/>
      <c r="ETW95" s="31"/>
      <c r="ETX95" s="31"/>
      <c r="ETY95" s="31"/>
      <c r="ETZ95" s="31"/>
      <c r="EUA95" s="31"/>
      <c r="EUB95" s="31"/>
      <c r="EUC95" s="31"/>
      <c r="EUD95" s="31"/>
      <c r="EUE95" s="31"/>
      <c r="EUF95" s="31"/>
      <c r="EUG95" s="31"/>
      <c r="EUH95" s="31"/>
      <c r="EUI95" s="31"/>
      <c r="EUJ95" s="31"/>
      <c r="EUK95" s="31"/>
      <c r="EUL95" s="31"/>
      <c r="EUM95" s="31"/>
      <c r="EUN95" s="31"/>
      <c r="EUO95" s="31"/>
      <c r="EUP95" s="31"/>
      <c r="EUQ95" s="31"/>
      <c r="EUR95" s="31"/>
      <c r="EUS95" s="31"/>
      <c r="EUT95" s="31"/>
      <c r="EUU95" s="31"/>
      <c r="EUV95" s="31"/>
      <c r="EUW95" s="31"/>
      <c r="EUX95" s="31"/>
      <c r="EUY95" s="31"/>
      <c r="EUZ95" s="31"/>
      <c r="EVA95" s="31"/>
      <c r="EVB95" s="31"/>
      <c r="EVC95" s="31"/>
      <c r="EVD95" s="31"/>
      <c r="EVE95" s="31"/>
      <c r="EVF95" s="31"/>
      <c r="EVG95" s="31"/>
      <c r="EVH95" s="31"/>
      <c r="EVI95" s="31"/>
      <c r="EVJ95" s="31"/>
      <c r="EVK95" s="31"/>
      <c r="EVL95" s="31"/>
      <c r="EVM95" s="31"/>
      <c r="EVN95" s="31"/>
      <c r="EVO95" s="31"/>
      <c r="EVP95" s="31"/>
      <c r="EVQ95" s="31"/>
      <c r="EVR95" s="31"/>
      <c r="EVS95" s="31"/>
      <c r="EVT95" s="31"/>
      <c r="EVU95" s="31"/>
      <c r="EVV95" s="31"/>
      <c r="EVW95" s="31"/>
      <c r="EVX95" s="31"/>
      <c r="EVY95" s="31"/>
      <c r="EVZ95" s="31"/>
      <c r="EWA95" s="31"/>
      <c r="EWB95" s="31"/>
      <c r="EWC95" s="31"/>
      <c r="EWD95" s="31"/>
      <c r="EWE95" s="31"/>
      <c r="EWF95" s="31"/>
      <c r="EWG95" s="31"/>
      <c r="EWH95" s="31"/>
      <c r="EWI95" s="31"/>
      <c r="EWJ95" s="31"/>
      <c r="EWK95" s="31"/>
      <c r="EWL95" s="31"/>
      <c r="EWM95" s="31"/>
      <c r="EWN95" s="31"/>
      <c r="EWO95" s="31"/>
      <c r="EWP95" s="31"/>
      <c r="EWQ95" s="31"/>
      <c r="EWR95" s="31"/>
      <c r="EWS95" s="31"/>
      <c r="EWT95" s="31"/>
      <c r="EWU95" s="31"/>
      <c r="EWV95" s="31"/>
      <c r="EWW95" s="31"/>
      <c r="EWX95" s="31"/>
      <c r="EWY95" s="31"/>
      <c r="EWZ95" s="31"/>
      <c r="EXA95" s="31"/>
      <c r="EXB95" s="31"/>
      <c r="EXC95" s="31"/>
      <c r="EXD95" s="31"/>
      <c r="EXE95" s="31"/>
      <c r="EXF95" s="31"/>
      <c r="EXG95" s="31"/>
      <c r="EXH95" s="31"/>
      <c r="EXI95" s="31"/>
      <c r="EXJ95" s="31"/>
      <c r="EXK95" s="31"/>
      <c r="EXL95" s="31"/>
      <c r="EXM95" s="31"/>
      <c r="EXN95" s="31"/>
      <c r="EXO95" s="31"/>
      <c r="EXP95" s="31"/>
      <c r="EXQ95" s="31"/>
      <c r="EXR95" s="31"/>
      <c r="EXS95" s="31"/>
      <c r="EXT95" s="31"/>
      <c r="EXU95" s="31"/>
      <c r="EXV95" s="31"/>
      <c r="EXW95" s="31"/>
      <c r="EXX95" s="31"/>
      <c r="EXY95" s="31"/>
      <c r="EXZ95" s="31"/>
      <c r="EYA95" s="31"/>
      <c r="EYB95" s="31"/>
      <c r="EYC95" s="31"/>
      <c r="EYD95" s="31"/>
      <c r="EYE95" s="31"/>
      <c r="EYF95" s="31"/>
      <c r="EYG95" s="31"/>
      <c r="EYH95" s="31"/>
      <c r="EYI95" s="31"/>
      <c r="EYJ95" s="31"/>
      <c r="EYK95" s="31"/>
      <c r="EYL95" s="31"/>
      <c r="EYM95" s="31"/>
      <c r="EYN95" s="31"/>
      <c r="EYO95" s="31"/>
      <c r="EYP95" s="31"/>
      <c r="EYQ95" s="31"/>
      <c r="EYR95" s="31"/>
      <c r="EYS95" s="31"/>
      <c r="EYT95" s="31"/>
      <c r="EYU95" s="31"/>
      <c r="EYV95" s="31"/>
      <c r="EYW95" s="31"/>
      <c r="EYX95" s="31"/>
      <c r="EYY95" s="31"/>
      <c r="EYZ95" s="31"/>
      <c r="EZA95" s="31"/>
      <c r="EZB95" s="31"/>
      <c r="EZC95" s="31"/>
      <c r="EZD95" s="31"/>
      <c r="EZE95" s="31"/>
      <c r="EZF95" s="31"/>
      <c r="EZG95" s="31"/>
      <c r="EZH95" s="31"/>
      <c r="EZI95" s="31"/>
      <c r="EZJ95" s="31"/>
      <c r="EZK95" s="31"/>
      <c r="EZL95" s="31"/>
      <c r="EZM95" s="31"/>
      <c r="EZN95" s="31"/>
      <c r="EZO95" s="31"/>
      <c r="EZP95" s="31"/>
      <c r="EZQ95" s="31"/>
      <c r="EZR95" s="31"/>
      <c r="EZS95" s="31"/>
      <c r="EZT95" s="31"/>
      <c r="EZU95" s="31"/>
      <c r="EZV95" s="31"/>
      <c r="EZW95" s="31"/>
      <c r="EZX95" s="31"/>
      <c r="EZY95" s="31"/>
      <c r="EZZ95" s="31"/>
      <c r="FAA95" s="31"/>
      <c r="FAB95" s="31"/>
      <c r="FAC95" s="31"/>
      <c r="FAD95" s="31"/>
      <c r="FAE95" s="31"/>
      <c r="FAF95" s="31"/>
      <c r="FAG95" s="31"/>
      <c r="FAH95" s="31"/>
      <c r="FAI95" s="31"/>
      <c r="FAJ95" s="31"/>
      <c r="FAK95" s="31"/>
      <c r="FAL95" s="31"/>
      <c r="FAM95" s="31"/>
      <c r="FAN95" s="31"/>
      <c r="FAO95" s="31"/>
      <c r="FAP95" s="31"/>
      <c r="FAQ95" s="31"/>
      <c r="FAR95" s="31"/>
      <c r="FAS95" s="31"/>
      <c r="FAT95" s="31"/>
      <c r="FAU95" s="31"/>
      <c r="FAV95" s="31"/>
      <c r="FAW95" s="31"/>
      <c r="FAX95" s="31"/>
      <c r="FAY95" s="31"/>
      <c r="FAZ95" s="31"/>
      <c r="FBA95" s="31"/>
      <c r="FBB95" s="31"/>
      <c r="FBC95" s="31"/>
      <c r="FBD95" s="31"/>
      <c r="FBE95" s="31"/>
      <c r="FBF95" s="31"/>
      <c r="FBG95" s="31"/>
      <c r="FBH95" s="31"/>
      <c r="FBI95" s="31"/>
      <c r="FBJ95" s="31"/>
      <c r="FBK95" s="31"/>
      <c r="FBL95" s="31"/>
      <c r="FBM95" s="31"/>
      <c r="FBN95" s="31"/>
      <c r="FBO95" s="31"/>
      <c r="FBP95" s="31"/>
      <c r="FBQ95" s="31"/>
      <c r="FBR95" s="31"/>
      <c r="FBS95" s="31"/>
      <c r="FBT95" s="31"/>
      <c r="FBU95" s="31"/>
      <c r="FBV95" s="31"/>
      <c r="FBW95" s="31"/>
      <c r="FBX95" s="31"/>
      <c r="FBY95" s="31"/>
      <c r="FBZ95" s="31"/>
      <c r="FCA95" s="31"/>
      <c r="FCB95" s="31"/>
      <c r="FCC95" s="31"/>
      <c r="FCD95" s="31"/>
      <c r="FCE95" s="31"/>
      <c r="FCF95" s="31"/>
      <c r="FCG95" s="31"/>
      <c r="FCH95" s="31"/>
      <c r="FCI95" s="31"/>
      <c r="FCJ95" s="31"/>
      <c r="FCK95" s="31"/>
      <c r="FCL95" s="31"/>
      <c r="FCM95" s="31"/>
      <c r="FCN95" s="31"/>
      <c r="FCO95" s="31"/>
      <c r="FCP95" s="31"/>
      <c r="FCQ95" s="31"/>
      <c r="FCR95" s="31"/>
      <c r="FCS95" s="31"/>
      <c r="FCT95" s="31"/>
      <c r="FCU95" s="31"/>
      <c r="FCV95" s="31"/>
      <c r="FCW95" s="31"/>
      <c r="FCX95" s="31"/>
      <c r="FCY95" s="31"/>
      <c r="FCZ95" s="31"/>
      <c r="FDA95" s="31"/>
      <c r="FDB95" s="31"/>
      <c r="FDC95" s="31"/>
      <c r="FDD95" s="31"/>
      <c r="FDE95" s="31"/>
      <c r="FDF95" s="31"/>
      <c r="FDG95" s="31"/>
      <c r="FDH95" s="31"/>
      <c r="FDI95" s="31"/>
      <c r="FDJ95" s="31"/>
      <c r="FDK95" s="31"/>
      <c r="FDL95" s="31"/>
      <c r="FDM95" s="31"/>
      <c r="FDN95" s="31"/>
      <c r="FDO95" s="31"/>
      <c r="FDP95" s="31"/>
      <c r="FDQ95" s="31"/>
      <c r="FDR95" s="31"/>
      <c r="FDS95" s="31"/>
      <c r="FDT95" s="31"/>
      <c r="FDU95" s="31"/>
      <c r="FDV95" s="31"/>
      <c r="FDW95" s="31"/>
      <c r="FDX95" s="31"/>
      <c r="FDY95" s="31"/>
      <c r="FDZ95" s="31"/>
      <c r="FEA95" s="31"/>
      <c r="FEB95" s="31"/>
      <c r="FEC95" s="31"/>
      <c r="FED95" s="31"/>
      <c r="FEE95" s="31"/>
      <c r="FEF95" s="31"/>
      <c r="FEG95" s="31"/>
      <c r="FEH95" s="31"/>
      <c r="FEI95" s="31"/>
      <c r="FEJ95" s="31"/>
      <c r="FEK95" s="31"/>
      <c r="FEL95" s="31"/>
      <c r="FEM95" s="31"/>
      <c r="FEN95" s="31"/>
      <c r="FEO95" s="31"/>
      <c r="FEP95" s="31"/>
      <c r="FEQ95" s="31"/>
      <c r="FER95" s="31"/>
      <c r="FES95" s="31"/>
      <c r="FET95" s="31"/>
      <c r="FEU95" s="31"/>
      <c r="FEV95" s="31"/>
      <c r="FEW95" s="31"/>
      <c r="FEX95" s="31"/>
      <c r="FEY95" s="31"/>
      <c r="FEZ95" s="31"/>
      <c r="FFA95" s="31"/>
      <c r="FFB95" s="31"/>
      <c r="FFC95" s="31"/>
      <c r="FFD95" s="31"/>
      <c r="FFE95" s="31"/>
      <c r="FFF95" s="31"/>
      <c r="FFG95" s="31"/>
      <c r="FFH95" s="31"/>
      <c r="FFI95" s="31"/>
      <c r="FFJ95" s="31"/>
      <c r="FFK95" s="31"/>
      <c r="FFL95" s="31"/>
      <c r="FFM95" s="31"/>
      <c r="FFN95" s="31"/>
      <c r="FFO95" s="31"/>
      <c r="FFP95" s="31"/>
      <c r="FFQ95" s="31"/>
      <c r="FFR95" s="31"/>
      <c r="FFS95" s="31"/>
      <c r="FFT95" s="31"/>
      <c r="FFU95" s="31"/>
      <c r="FFV95" s="31"/>
      <c r="FFW95" s="31"/>
      <c r="FFX95" s="31"/>
      <c r="FFY95" s="31"/>
      <c r="FFZ95" s="31"/>
      <c r="FGA95" s="31"/>
      <c r="FGB95" s="31"/>
      <c r="FGC95" s="31"/>
      <c r="FGD95" s="31"/>
      <c r="FGE95" s="31"/>
      <c r="FGF95" s="31"/>
      <c r="FGG95" s="31"/>
      <c r="FGH95" s="31"/>
      <c r="FGI95" s="31"/>
      <c r="FGJ95" s="31"/>
      <c r="FGK95" s="31"/>
      <c r="FGL95" s="31"/>
      <c r="FGM95" s="31"/>
      <c r="FGN95" s="31"/>
      <c r="FGO95" s="31"/>
      <c r="FGP95" s="31"/>
      <c r="FGQ95" s="31"/>
      <c r="FGR95" s="31"/>
      <c r="FGS95" s="31"/>
      <c r="FGT95" s="31"/>
      <c r="FGU95" s="31"/>
      <c r="FGV95" s="31"/>
      <c r="FGW95" s="31"/>
      <c r="FGX95" s="31"/>
      <c r="FGY95" s="31"/>
      <c r="FGZ95" s="31"/>
      <c r="FHA95" s="31"/>
      <c r="FHB95" s="31"/>
      <c r="FHC95" s="31"/>
      <c r="FHD95" s="31"/>
      <c r="FHE95" s="31"/>
      <c r="FHF95" s="31"/>
      <c r="FHG95" s="31"/>
      <c r="FHH95" s="31"/>
      <c r="FHI95" s="31"/>
      <c r="FHJ95" s="31"/>
      <c r="FHK95" s="31"/>
      <c r="FHL95" s="31"/>
      <c r="FHM95" s="31"/>
      <c r="FHN95" s="31"/>
      <c r="FHO95" s="31"/>
      <c r="FHP95" s="31"/>
      <c r="FHQ95" s="31"/>
      <c r="FHR95" s="31"/>
      <c r="FHS95" s="31"/>
      <c r="FHT95" s="31"/>
      <c r="FHU95" s="31"/>
      <c r="FHV95" s="31"/>
      <c r="FHW95" s="31"/>
      <c r="FHX95" s="31"/>
      <c r="FHY95" s="31"/>
      <c r="FHZ95" s="31"/>
      <c r="FIA95" s="31"/>
      <c r="FIB95" s="31"/>
      <c r="FIC95" s="31"/>
      <c r="FID95" s="31"/>
      <c r="FIE95" s="31"/>
      <c r="FIF95" s="31"/>
      <c r="FIG95" s="31"/>
      <c r="FIH95" s="31"/>
      <c r="FII95" s="31"/>
      <c r="FIJ95" s="31"/>
      <c r="FIK95" s="31"/>
      <c r="FIL95" s="31"/>
      <c r="FIM95" s="31"/>
      <c r="FIN95" s="31"/>
      <c r="FIO95" s="31"/>
      <c r="FIP95" s="31"/>
      <c r="FIQ95" s="31"/>
      <c r="FIR95" s="31"/>
      <c r="FIS95" s="31"/>
      <c r="FIT95" s="31"/>
      <c r="FIU95" s="31"/>
      <c r="FIV95" s="31"/>
      <c r="FIW95" s="31"/>
      <c r="FIX95" s="31"/>
      <c r="FIY95" s="31"/>
      <c r="FIZ95" s="31"/>
      <c r="FJA95" s="31"/>
      <c r="FJB95" s="31"/>
      <c r="FJC95" s="31"/>
      <c r="FJD95" s="31"/>
      <c r="FJE95" s="31"/>
      <c r="FJF95" s="31"/>
      <c r="FJG95" s="31"/>
      <c r="FJH95" s="31"/>
      <c r="FJI95" s="31"/>
      <c r="FJJ95" s="31"/>
      <c r="FJK95" s="31"/>
      <c r="FJL95" s="31"/>
      <c r="FJM95" s="31"/>
      <c r="FJN95" s="31"/>
      <c r="FJO95" s="31"/>
      <c r="FJP95" s="31"/>
      <c r="FJQ95" s="31"/>
      <c r="FJR95" s="31"/>
      <c r="FJS95" s="31"/>
      <c r="FJT95" s="31"/>
      <c r="FJU95" s="31"/>
      <c r="FJV95" s="31"/>
      <c r="FJW95" s="31"/>
      <c r="FJX95" s="31"/>
      <c r="FJY95" s="31"/>
      <c r="FJZ95" s="31"/>
      <c r="FKA95" s="31"/>
      <c r="FKB95" s="31"/>
      <c r="FKC95" s="31"/>
      <c r="FKD95" s="31"/>
      <c r="FKE95" s="31"/>
      <c r="FKF95" s="31"/>
      <c r="FKG95" s="31"/>
      <c r="FKH95" s="31"/>
      <c r="FKI95" s="31"/>
      <c r="FKJ95" s="31"/>
      <c r="FKK95" s="31"/>
      <c r="FKL95" s="31"/>
      <c r="FKM95" s="31"/>
      <c r="FKN95" s="31"/>
      <c r="FKO95" s="31"/>
      <c r="FKP95" s="31"/>
      <c r="FKQ95" s="31"/>
      <c r="FKR95" s="31"/>
      <c r="FKS95" s="31"/>
      <c r="FKT95" s="31"/>
      <c r="FKU95" s="31"/>
      <c r="FKV95" s="31"/>
      <c r="FKW95" s="31"/>
      <c r="FKX95" s="31"/>
      <c r="FKY95" s="31"/>
      <c r="FKZ95" s="31"/>
      <c r="FLA95" s="31"/>
      <c r="FLB95" s="31"/>
      <c r="FLC95" s="31"/>
      <c r="FLD95" s="31"/>
      <c r="FLE95" s="31"/>
      <c r="FLF95" s="31"/>
      <c r="FLG95" s="31"/>
      <c r="FLH95" s="31"/>
      <c r="FLI95" s="31"/>
      <c r="FLJ95" s="31"/>
      <c r="FLK95" s="31"/>
      <c r="FLL95" s="31"/>
      <c r="FLM95" s="31"/>
      <c r="FLN95" s="31"/>
      <c r="FLO95" s="31"/>
      <c r="FLP95" s="31"/>
      <c r="FLQ95" s="31"/>
      <c r="FLR95" s="31"/>
      <c r="FLS95" s="31"/>
      <c r="FLT95" s="31"/>
      <c r="FLU95" s="31"/>
      <c r="FLV95" s="31"/>
      <c r="FLW95" s="31"/>
      <c r="FLX95" s="31"/>
      <c r="FLY95" s="31"/>
      <c r="FLZ95" s="31"/>
      <c r="FMA95" s="31"/>
      <c r="FMB95" s="31"/>
      <c r="FMC95" s="31"/>
      <c r="FMD95" s="31"/>
      <c r="FME95" s="31"/>
      <c r="FMF95" s="31"/>
      <c r="FMG95" s="31"/>
      <c r="FMH95" s="31"/>
      <c r="FMI95" s="31"/>
      <c r="FMJ95" s="31"/>
      <c r="FMK95" s="31"/>
      <c r="FML95" s="31"/>
      <c r="FMM95" s="31"/>
      <c r="FMN95" s="31"/>
      <c r="FMO95" s="31"/>
      <c r="FMP95" s="31"/>
      <c r="FMQ95" s="31"/>
      <c r="FMR95" s="31"/>
      <c r="FMS95" s="31"/>
      <c r="FMT95" s="31"/>
      <c r="FMU95" s="31"/>
      <c r="FMV95" s="31"/>
      <c r="FMW95" s="31"/>
      <c r="FMX95" s="31"/>
      <c r="FMY95" s="31"/>
      <c r="FMZ95" s="31"/>
      <c r="FNA95" s="31"/>
      <c r="FNB95" s="31"/>
      <c r="FNC95" s="31"/>
      <c r="FND95" s="31"/>
      <c r="FNE95" s="31"/>
      <c r="FNF95" s="31"/>
      <c r="FNG95" s="31"/>
      <c r="FNH95" s="31"/>
      <c r="FNI95" s="31"/>
      <c r="FNJ95" s="31"/>
      <c r="FNK95" s="31"/>
      <c r="FNL95" s="31"/>
      <c r="FNM95" s="31"/>
      <c r="FNN95" s="31"/>
      <c r="FNO95" s="31"/>
      <c r="FNP95" s="31"/>
      <c r="FNQ95" s="31"/>
      <c r="FNR95" s="31"/>
      <c r="FNS95" s="31"/>
      <c r="FNT95" s="31"/>
      <c r="FNU95" s="31"/>
      <c r="FNV95" s="31"/>
      <c r="FNW95" s="31"/>
      <c r="FNX95" s="31"/>
      <c r="FNY95" s="31"/>
      <c r="FNZ95" s="31"/>
      <c r="FOA95" s="31"/>
      <c r="FOB95" s="31"/>
      <c r="FOC95" s="31"/>
      <c r="FOD95" s="31"/>
      <c r="FOE95" s="31"/>
      <c r="FOF95" s="31"/>
      <c r="FOG95" s="31"/>
      <c r="FOH95" s="31"/>
      <c r="FOI95" s="31"/>
      <c r="FOJ95" s="31"/>
      <c r="FOK95" s="31"/>
      <c r="FOL95" s="31"/>
      <c r="FOM95" s="31"/>
      <c r="FON95" s="31"/>
      <c r="FOO95" s="31"/>
      <c r="FOP95" s="31"/>
      <c r="FOQ95" s="31"/>
      <c r="FOR95" s="31"/>
      <c r="FOS95" s="31"/>
      <c r="FOT95" s="31"/>
      <c r="FOU95" s="31"/>
      <c r="FOV95" s="31"/>
      <c r="FOW95" s="31"/>
      <c r="FOX95" s="31"/>
      <c r="FOY95" s="31"/>
      <c r="FOZ95" s="31"/>
      <c r="FPA95" s="31"/>
      <c r="FPB95" s="31"/>
      <c r="FPC95" s="31"/>
      <c r="FPD95" s="31"/>
      <c r="FPE95" s="31"/>
      <c r="FPF95" s="31"/>
      <c r="FPG95" s="31"/>
      <c r="FPH95" s="31"/>
      <c r="FPI95" s="31"/>
      <c r="FPJ95" s="31"/>
      <c r="FPK95" s="31"/>
      <c r="FPL95" s="31"/>
      <c r="FPM95" s="31"/>
      <c r="FPN95" s="31"/>
      <c r="FPO95" s="31"/>
      <c r="FPP95" s="31"/>
      <c r="FPQ95" s="31"/>
      <c r="FPR95" s="31"/>
      <c r="FPS95" s="31"/>
      <c r="FPT95" s="31"/>
      <c r="FPU95" s="31"/>
      <c r="FPV95" s="31"/>
      <c r="FPW95" s="31"/>
      <c r="FPX95" s="31"/>
      <c r="FPY95" s="31"/>
      <c r="FPZ95" s="31"/>
      <c r="FQA95" s="31"/>
      <c r="FQB95" s="31"/>
      <c r="FQC95" s="31"/>
      <c r="FQD95" s="31"/>
      <c r="FQE95" s="31"/>
      <c r="FQF95" s="31"/>
      <c r="FQG95" s="31"/>
      <c r="FQH95" s="31"/>
      <c r="FQI95" s="31"/>
      <c r="FQJ95" s="31"/>
      <c r="FQK95" s="31"/>
      <c r="FQL95" s="31"/>
      <c r="FQM95" s="31"/>
      <c r="FQN95" s="31"/>
      <c r="FQO95" s="31"/>
      <c r="FQP95" s="31"/>
      <c r="FQQ95" s="31"/>
      <c r="FQR95" s="31"/>
      <c r="FQS95" s="31"/>
      <c r="FQT95" s="31"/>
      <c r="FQU95" s="31"/>
      <c r="FQV95" s="31"/>
      <c r="FQW95" s="31"/>
      <c r="FQX95" s="31"/>
      <c r="FQY95" s="31"/>
      <c r="FQZ95" s="31"/>
      <c r="FRA95" s="31"/>
      <c r="FRB95" s="31"/>
      <c r="FRC95" s="31"/>
      <c r="FRD95" s="31"/>
      <c r="FRE95" s="31"/>
      <c r="FRF95" s="31"/>
      <c r="FRG95" s="31"/>
      <c r="FRH95" s="31"/>
      <c r="FRI95" s="31"/>
      <c r="FRJ95" s="31"/>
      <c r="FRK95" s="31"/>
      <c r="FRL95" s="31"/>
      <c r="FRM95" s="31"/>
      <c r="FRN95" s="31"/>
      <c r="FRO95" s="31"/>
      <c r="FRP95" s="31"/>
      <c r="FRQ95" s="31"/>
      <c r="FRR95" s="31"/>
      <c r="FRS95" s="31"/>
      <c r="FRT95" s="31"/>
      <c r="FRU95" s="31"/>
      <c r="FRV95" s="31"/>
      <c r="FRW95" s="31"/>
      <c r="FRX95" s="31"/>
      <c r="FRY95" s="31"/>
      <c r="FRZ95" s="31"/>
      <c r="FSA95" s="31"/>
      <c r="FSB95" s="31"/>
      <c r="FSC95" s="31"/>
      <c r="FSD95" s="31"/>
      <c r="FSE95" s="31"/>
      <c r="FSF95" s="31"/>
      <c r="FSG95" s="31"/>
      <c r="FSH95" s="31"/>
      <c r="FSI95" s="31"/>
      <c r="FSJ95" s="31"/>
      <c r="FSK95" s="31"/>
      <c r="FSL95" s="31"/>
      <c r="FSM95" s="31"/>
      <c r="FSN95" s="31"/>
      <c r="FSO95" s="31"/>
      <c r="FSP95" s="31"/>
      <c r="FSQ95" s="31"/>
      <c r="FSR95" s="31"/>
      <c r="FSS95" s="31"/>
      <c r="FST95" s="31"/>
      <c r="FSU95" s="31"/>
      <c r="FSV95" s="31"/>
      <c r="FSW95" s="31"/>
      <c r="FSX95" s="31"/>
      <c r="FSY95" s="31"/>
      <c r="FSZ95" s="31"/>
      <c r="FTA95" s="31"/>
      <c r="FTB95" s="31"/>
      <c r="FTC95" s="31"/>
      <c r="FTD95" s="31"/>
      <c r="FTE95" s="31"/>
      <c r="FTF95" s="31"/>
      <c r="FTG95" s="31"/>
      <c r="FTH95" s="31"/>
      <c r="FTI95" s="31"/>
      <c r="FTJ95" s="31"/>
      <c r="FTK95" s="31"/>
      <c r="FTL95" s="31"/>
      <c r="FTM95" s="31"/>
      <c r="FTN95" s="31"/>
      <c r="FTO95" s="31"/>
      <c r="FTP95" s="31"/>
      <c r="FTQ95" s="31"/>
      <c r="FTR95" s="31"/>
      <c r="FTS95" s="31"/>
      <c r="FTT95" s="31"/>
      <c r="FTU95" s="31"/>
      <c r="FTV95" s="31"/>
      <c r="FTW95" s="31"/>
      <c r="FTX95" s="31"/>
      <c r="FTY95" s="31"/>
      <c r="FTZ95" s="31"/>
      <c r="FUA95" s="31"/>
      <c r="FUB95" s="31"/>
      <c r="FUC95" s="31"/>
      <c r="FUD95" s="31"/>
      <c r="FUE95" s="31"/>
      <c r="FUF95" s="31"/>
      <c r="FUG95" s="31"/>
      <c r="FUH95" s="31"/>
      <c r="FUI95" s="31"/>
      <c r="FUJ95" s="31"/>
      <c r="FUK95" s="31"/>
      <c r="FUL95" s="31"/>
      <c r="FUM95" s="31"/>
      <c r="FUN95" s="31"/>
      <c r="FUO95" s="31"/>
      <c r="FUP95" s="31"/>
      <c r="FUQ95" s="31"/>
      <c r="FUR95" s="31"/>
      <c r="FUS95" s="31"/>
      <c r="FUT95" s="31"/>
      <c r="FUU95" s="31"/>
      <c r="FUV95" s="31"/>
      <c r="FUW95" s="31"/>
      <c r="FUX95" s="31"/>
      <c r="FUY95" s="31"/>
      <c r="FUZ95" s="31"/>
      <c r="FVA95" s="31"/>
      <c r="FVB95" s="31"/>
      <c r="FVC95" s="31"/>
      <c r="FVD95" s="31"/>
      <c r="FVE95" s="31"/>
      <c r="FVF95" s="31"/>
      <c r="FVG95" s="31"/>
      <c r="FVH95" s="31"/>
      <c r="FVI95" s="31"/>
      <c r="FVJ95" s="31"/>
      <c r="FVK95" s="31"/>
      <c r="FVL95" s="31"/>
      <c r="FVM95" s="31"/>
      <c r="FVN95" s="31"/>
      <c r="FVO95" s="31"/>
      <c r="FVP95" s="31"/>
      <c r="FVQ95" s="31"/>
      <c r="FVR95" s="31"/>
      <c r="FVS95" s="31"/>
      <c r="FVT95" s="31"/>
      <c r="FVU95" s="31"/>
      <c r="FVV95" s="31"/>
      <c r="FVW95" s="31"/>
      <c r="FVX95" s="31"/>
      <c r="FVY95" s="31"/>
      <c r="FVZ95" s="31"/>
      <c r="FWA95" s="31"/>
      <c r="FWB95" s="31"/>
      <c r="FWC95" s="31"/>
      <c r="FWD95" s="31"/>
      <c r="FWE95" s="31"/>
      <c r="FWF95" s="31"/>
      <c r="FWG95" s="31"/>
      <c r="FWH95" s="31"/>
      <c r="FWI95" s="31"/>
      <c r="FWJ95" s="31"/>
      <c r="FWK95" s="31"/>
      <c r="FWL95" s="31"/>
      <c r="FWM95" s="31"/>
      <c r="FWN95" s="31"/>
      <c r="FWO95" s="31"/>
      <c r="FWP95" s="31"/>
      <c r="FWQ95" s="31"/>
      <c r="FWR95" s="31"/>
      <c r="FWS95" s="31"/>
      <c r="FWT95" s="31"/>
      <c r="FWU95" s="31"/>
      <c r="FWV95" s="31"/>
      <c r="FWW95" s="31"/>
      <c r="FWX95" s="31"/>
      <c r="FWY95" s="31"/>
      <c r="FWZ95" s="31"/>
      <c r="FXA95" s="31"/>
      <c r="FXB95" s="31"/>
      <c r="FXC95" s="31"/>
      <c r="FXD95" s="31"/>
      <c r="FXE95" s="31"/>
      <c r="FXF95" s="31"/>
      <c r="FXG95" s="31"/>
      <c r="FXH95" s="31"/>
      <c r="FXI95" s="31"/>
      <c r="FXJ95" s="31"/>
      <c r="FXK95" s="31"/>
      <c r="FXL95" s="31"/>
      <c r="FXM95" s="31"/>
      <c r="FXN95" s="31"/>
      <c r="FXO95" s="31"/>
      <c r="FXP95" s="31"/>
      <c r="FXQ95" s="31"/>
      <c r="FXR95" s="31"/>
      <c r="FXS95" s="31"/>
      <c r="FXT95" s="31"/>
      <c r="FXU95" s="31"/>
      <c r="FXV95" s="31"/>
      <c r="FXW95" s="31"/>
      <c r="FXX95" s="31"/>
      <c r="FXY95" s="31"/>
      <c r="FXZ95" s="31"/>
      <c r="FYA95" s="31"/>
      <c r="FYB95" s="31"/>
      <c r="FYC95" s="31"/>
      <c r="FYD95" s="31"/>
      <c r="FYE95" s="31"/>
      <c r="FYF95" s="31"/>
      <c r="FYG95" s="31"/>
      <c r="FYH95" s="31"/>
      <c r="FYI95" s="31"/>
      <c r="FYJ95" s="31"/>
      <c r="FYK95" s="31"/>
      <c r="FYL95" s="31"/>
      <c r="FYM95" s="31"/>
      <c r="FYN95" s="31"/>
      <c r="FYO95" s="31"/>
      <c r="FYP95" s="31"/>
      <c r="FYQ95" s="31"/>
      <c r="FYR95" s="31"/>
      <c r="FYS95" s="31"/>
      <c r="FYT95" s="31"/>
      <c r="FYU95" s="31"/>
      <c r="FYV95" s="31"/>
      <c r="FYW95" s="31"/>
      <c r="FYX95" s="31"/>
      <c r="FYY95" s="31"/>
      <c r="FYZ95" s="31"/>
      <c r="FZA95" s="31"/>
      <c r="FZB95" s="31"/>
      <c r="FZC95" s="31"/>
      <c r="FZD95" s="31"/>
      <c r="FZE95" s="31"/>
      <c r="FZF95" s="31"/>
      <c r="FZG95" s="31"/>
      <c r="FZH95" s="31"/>
      <c r="FZI95" s="31"/>
      <c r="FZJ95" s="31"/>
      <c r="FZK95" s="31"/>
      <c r="FZL95" s="31"/>
      <c r="FZM95" s="31"/>
      <c r="FZN95" s="31"/>
      <c r="FZO95" s="31"/>
      <c r="FZP95" s="31"/>
      <c r="FZQ95" s="31"/>
      <c r="FZR95" s="31"/>
      <c r="FZS95" s="31"/>
      <c r="FZT95" s="31"/>
      <c r="FZU95" s="31"/>
      <c r="FZV95" s="31"/>
      <c r="FZW95" s="31"/>
      <c r="FZX95" s="31"/>
      <c r="FZY95" s="31"/>
      <c r="FZZ95" s="31"/>
      <c r="GAA95" s="31"/>
      <c r="GAB95" s="31"/>
      <c r="GAC95" s="31"/>
      <c r="GAD95" s="31"/>
      <c r="GAE95" s="31"/>
      <c r="GAF95" s="31"/>
      <c r="GAG95" s="31"/>
      <c r="GAH95" s="31"/>
      <c r="GAI95" s="31"/>
      <c r="GAJ95" s="31"/>
      <c r="GAK95" s="31"/>
      <c r="GAL95" s="31"/>
      <c r="GAM95" s="31"/>
      <c r="GAN95" s="31"/>
      <c r="GAO95" s="31"/>
      <c r="GAP95" s="31"/>
      <c r="GAQ95" s="31"/>
      <c r="GAR95" s="31"/>
      <c r="GAS95" s="31"/>
      <c r="GAT95" s="31"/>
      <c r="GAU95" s="31"/>
      <c r="GAV95" s="31"/>
      <c r="GAW95" s="31"/>
      <c r="GAX95" s="31"/>
      <c r="GAY95" s="31"/>
      <c r="GAZ95" s="31"/>
      <c r="GBA95" s="31"/>
      <c r="GBB95" s="31"/>
      <c r="GBC95" s="31"/>
      <c r="GBD95" s="31"/>
      <c r="GBE95" s="31"/>
      <c r="GBF95" s="31"/>
      <c r="GBG95" s="31"/>
      <c r="GBH95" s="31"/>
      <c r="GBI95" s="31"/>
      <c r="GBJ95" s="31"/>
      <c r="GBK95" s="31"/>
      <c r="GBL95" s="31"/>
      <c r="GBM95" s="31"/>
      <c r="GBN95" s="31"/>
      <c r="GBO95" s="31"/>
      <c r="GBP95" s="31"/>
      <c r="GBQ95" s="31"/>
      <c r="GBR95" s="31"/>
      <c r="GBS95" s="31"/>
      <c r="GBT95" s="31"/>
      <c r="GBU95" s="31"/>
      <c r="GBV95" s="31"/>
      <c r="GBW95" s="31"/>
      <c r="GBX95" s="31"/>
      <c r="GBY95" s="31"/>
      <c r="GBZ95" s="31"/>
      <c r="GCA95" s="31"/>
      <c r="GCB95" s="31"/>
      <c r="GCC95" s="31"/>
      <c r="GCD95" s="31"/>
      <c r="GCE95" s="31"/>
      <c r="GCF95" s="31"/>
      <c r="GCG95" s="31"/>
      <c r="GCH95" s="31"/>
      <c r="GCI95" s="31"/>
      <c r="GCJ95" s="31"/>
      <c r="GCK95" s="31"/>
      <c r="GCL95" s="31"/>
      <c r="GCM95" s="31"/>
      <c r="GCN95" s="31"/>
      <c r="GCO95" s="31"/>
      <c r="GCP95" s="31"/>
      <c r="GCQ95" s="31"/>
      <c r="GCR95" s="31"/>
      <c r="GCS95" s="31"/>
      <c r="GCT95" s="31"/>
      <c r="GCU95" s="31"/>
      <c r="GCV95" s="31"/>
      <c r="GCW95" s="31"/>
      <c r="GCX95" s="31"/>
      <c r="GCY95" s="31"/>
      <c r="GCZ95" s="31"/>
      <c r="GDA95" s="31"/>
      <c r="GDB95" s="31"/>
      <c r="GDC95" s="31"/>
      <c r="GDD95" s="31"/>
      <c r="GDE95" s="31"/>
      <c r="GDF95" s="31"/>
      <c r="GDG95" s="31"/>
      <c r="GDH95" s="31"/>
      <c r="GDI95" s="31"/>
      <c r="GDJ95" s="31"/>
      <c r="GDK95" s="31"/>
      <c r="GDL95" s="31"/>
      <c r="GDM95" s="31"/>
      <c r="GDN95" s="31"/>
      <c r="GDO95" s="31"/>
      <c r="GDP95" s="31"/>
      <c r="GDQ95" s="31"/>
      <c r="GDR95" s="31"/>
      <c r="GDS95" s="31"/>
      <c r="GDT95" s="31"/>
      <c r="GDU95" s="31"/>
      <c r="GDV95" s="31"/>
      <c r="GDW95" s="31"/>
      <c r="GDX95" s="31"/>
      <c r="GDY95" s="31"/>
      <c r="GDZ95" s="31"/>
      <c r="GEA95" s="31"/>
      <c r="GEB95" s="31"/>
      <c r="GEC95" s="31"/>
      <c r="GED95" s="31"/>
      <c r="GEE95" s="31"/>
      <c r="GEF95" s="31"/>
      <c r="GEG95" s="31"/>
      <c r="GEH95" s="31"/>
      <c r="GEI95" s="31"/>
      <c r="GEJ95" s="31"/>
      <c r="GEK95" s="31"/>
      <c r="GEL95" s="31"/>
      <c r="GEM95" s="31"/>
      <c r="GEN95" s="31"/>
      <c r="GEO95" s="31"/>
      <c r="GEP95" s="31"/>
      <c r="GEQ95" s="31"/>
      <c r="GER95" s="31"/>
      <c r="GES95" s="31"/>
      <c r="GET95" s="31"/>
      <c r="GEU95" s="31"/>
      <c r="GEV95" s="31"/>
      <c r="GEW95" s="31"/>
      <c r="GEX95" s="31"/>
      <c r="GEY95" s="31"/>
      <c r="GEZ95" s="31"/>
      <c r="GFA95" s="31"/>
      <c r="GFB95" s="31"/>
      <c r="GFC95" s="31"/>
      <c r="GFD95" s="31"/>
      <c r="GFE95" s="31"/>
      <c r="GFF95" s="31"/>
      <c r="GFG95" s="31"/>
      <c r="GFH95" s="31"/>
      <c r="GFI95" s="31"/>
      <c r="GFJ95" s="31"/>
      <c r="GFK95" s="31"/>
      <c r="GFL95" s="31"/>
      <c r="GFM95" s="31"/>
      <c r="GFN95" s="31"/>
      <c r="GFO95" s="31"/>
      <c r="GFP95" s="31"/>
      <c r="GFQ95" s="31"/>
      <c r="GFR95" s="31"/>
      <c r="GFS95" s="31"/>
      <c r="GFT95" s="31"/>
      <c r="GFU95" s="31"/>
      <c r="GFV95" s="31"/>
      <c r="GFW95" s="31"/>
      <c r="GFX95" s="31"/>
      <c r="GFY95" s="31"/>
      <c r="GFZ95" s="31"/>
      <c r="GGA95" s="31"/>
      <c r="GGB95" s="31"/>
      <c r="GGC95" s="31"/>
      <c r="GGD95" s="31"/>
      <c r="GGE95" s="31"/>
      <c r="GGF95" s="31"/>
      <c r="GGG95" s="31"/>
      <c r="GGH95" s="31"/>
      <c r="GGI95" s="31"/>
      <c r="GGJ95" s="31"/>
      <c r="GGK95" s="31"/>
      <c r="GGL95" s="31"/>
      <c r="GGM95" s="31"/>
      <c r="GGN95" s="31"/>
      <c r="GGO95" s="31"/>
      <c r="GGP95" s="31"/>
      <c r="GGQ95" s="31"/>
      <c r="GGR95" s="31"/>
      <c r="GGS95" s="31"/>
      <c r="GGT95" s="31"/>
      <c r="GGU95" s="31"/>
      <c r="GGV95" s="31"/>
      <c r="GGW95" s="31"/>
      <c r="GGX95" s="31"/>
      <c r="GGY95" s="31"/>
      <c r="GGZ95" s="31"/>
      <c r="GHA95" s="31"/>
      <c r="GHB95" s="31"/>
      <c r="GHC95" s="31"/>
      <c r="GHD95" s="31"/>
      <c r="GHE95" s="31"/>
      <c r="GHF95" s="31"/>
      <c r="GHG95" s="31"/>
      <c r="GHH95" s="31"/>
      <c r="GHI95" s="31"/>
      <c r="GHJ95" s="31"/>
      <c r="GHK95" s="31"/>
      <c r="GHL95" s="31"/>
      <c r="GHM95" s="31"/>
      <c r="GHN95" s="31"/>
      <c r="GHO95" s="31"/>
      <c r="GHP95" s="31"/>
      <c r="GHQ95" s="31"/>
      <c r="GHR95" s="31"/>
      <c r="GHS95" s="31"/>
      <c r="GHT95" s="31"/>
      <c r="GHU95" s="31"/>
      <c r="GHV95" s="31"/>
      <c r="GHW95" s="31"/>
      <c r="GHX95" s="31"/>
      <c r="GHY95" s="31"/>
      <c r="GHZ95" s="31"/>
      <c r="GIA95" s="31"/>
      <c r="GIB95" s="31"/>
      <c r="GIC95" s="31"/>
      <c r="GID95" s="31"/>
      <c r="GIE95" s="31"/>
      <c r="GIF95" s="31"/>
      <c r="GIG95" s="31"/>
      <c r="GIH95" s="31"/>
      <c r="GII95" s="31"/>
      <c r="GIJ95" s="31"/>
      <c r="GIK95" s="31"/>
      <c r="GIL95" s="31"/>
      <c r="GIM95" s="31"/>
      <c r="GIN95" s="31"/>
      <c r="GIO95" s="31"/>
      <c r="GIP95" s="31"/>
      <c r="GIQ95" s="31"/>
      <c r="GIR95" s="31"/>
      <c r="GIS95" s="31"/>
      <c r="GIT95" s="31"/>
      <c r="GIU95" s="31"/>
      <c r="GIV95" s="31"/>
      <c r="GIW95" s="31"/>
      <c r="GIX95" s="31"/>
      <c r="GIY95" s="31"/>
      <c r="GIZ95" s="31"/>
      <c r="GJA95" s="31"/>
      <c r="GJB95" s="31"/>
      <c r="GJC95" s="31"/>
      <c r="GJD95" s="31"/>
      <c r="GJE95" s="31"/>
      <c r="GJF95" s="31"/>
      <c r="GJG95" s="31"/>
      <c r="GJH95" s="31"/>
      <c r="GJI95" s="31"/>
      <c r="GJJ95" s="31"/>
      <c r="GJK95" s="31"/>
      <c r="GJL95" s="31"/>
      <c r="GJM95" s="31"/>
      <c r="GJN95" s="31"/>
      <c r="GJO95" s="31"/>
      <c r="GJP95" s="31"/>
      <c r="GJQ95" s="31"/>
      <c r="GJR95" s="31"/>
      <c r="GJS95" s="31"/>
      <c r="GJT95" s="31"/>
      <c r="GJU95" s="31"/>
      <c r="GJV95" s="31"/>
      <c r="GJW95" s="31"/>
      <c r="GJX95" s="31"/>
      <c r="GJY95" s="31"/>
      <c r="GJZ95" s="31"/>
      <c r="GKA95" s="31"/>
      <c r="GKB95" s="31"/>
      <c r="GKC95" s="31"/>
      <c r="GKD95" s="31"/>
      <c r="GKE95" s="31"/>
      <c r="GKF95" s="31"/>
      <c r="GKG95" s="31"/>
      <c r="GKH95" s="31"/>
      <c r="GKI95" s="31"/>
      <c r="GKJ95" s="31"/>
      <c r="GKK95" s="31"/>
      <c r="GKL95" s="31"/>
      <c r="GKM95" s="31"/>
      <c r="GKN95" s="31"/>
      <c r="GKO95" s="31"/>
      <c r="GKP95" s="31"/>
      <c r="GKQ95" s="31"/>
      <c r="GKR95" s="31"/>
      <c r="GKS95" s="31"/>
      <c r="GKT95" s="31"/>
      <c r="GKU95" s="31"/>
      <c r="GKV95" s="31"/>
      <c r="GKW95" s="31"/>
      <c r="GKX95" s="31"/>
      <c r="GKY95" s="31"/>
      <c r="GKZ95" s="31"/>
      <c r="GLA95" s="31"/>
      <c r="GLB95" s="31"/>
      <c r="GLC95" s="31"/>
      <c r="GLD95" s="31"/>
      <c r="GLE95" s="31"/>
      <c r="GLF95" s="31"/>
      <c r="GLG95" s="31"/>
      <c r="GLH95" s="31"/>
      <c r="GLI95" s="31"/>
      <c r="GLJ95" s="31"/>
      <c r="GLK95" s="31"/>
      <c r="GLL95" s="31"/>
      <c r="GLM95" s="31"/>
      <c r="GLN95" s="31"/>
      <c r="GLO95" s="31"/>
      <c r="GLP95" s="31"/>
      <c r="GLQ95" s="31"/>
      <c r="GLR95" s="31"/>
      <c r="GLS95" s="31"/>
      <c r="GLT95" s="31"/>
      <c r="GLU95" s="31"/>
      <c r="GLV95" s="31"/>
      <c r="GLW95" s="31"/>
      <c r="GLX95" s="31"/>
      <c r="GLY95" s="31"/>
      <c r="GLZ95" s="31"/>
      <c r="GMA95" s="31"/>
      <c r="GMB95" s="31"/>
      <c r="GMC95" s="31"/>
      <c r="GMD95" s="31"/>
      <c r="GME95" s="31"/>
      <c r="GMF95" s="31"/>
      <c r="GMG95" s="31"/>
      <c r="GMH95" s="31"/>
      <c r="GMI95" s="31"/>
      <c r="GMJ95" s="31"/>
      <c r="GMK95" s="31"/>
      <c r="GML95" s="31"/>
      <c r="GMM95" s="31"/>
      <c r="GMN95" s="31"/>
      <c r="GMO95" s="31"/>
      <c r="GMP95" s="31"/>
      <c r="GMQ95" s="31"/>
      <c r="GMR95" s="31"/>
      <c r="GMS95" s="31"/>
      <c r="GMT95" s="31"/>
      <c r="GMU95" s="31"/>
      <c r="GMV95" s="31"/>
      <c r="GMW95" s="31"/>
      <c r="GMX95" s="31"/>
      <c r="GMY95" s="31"/>
      <c r="GMZ95" s="31"/>
      <c r="GNA95" s="31"/>
      <c r="GNB95" s="31"/>
      <c r="GNC95" s="31"/>
      <c r="GND95" s="31"/>
      <c r="GNE95" s="31"/>
      <c r="GNF95" s="31"/>
      <c r="GNG95" s="31"/>
      <c r="GNH95" s="31"/>
      <c r="GNI95" s="31"/>
      <c r="GNJ95" s="31"/>
      <c r="GNK95" s="31"/>
      <c r="GNL95" s="31"/>
      <c r="GNM95" s="31"/>
      <c r="GNN95" s="31"/>
      <c r="GNO95" s="31"/>
      <c r="GNP95" s="31"/>
      <c r="GNQ95" s="31"/>
      <c r="GNR95" s="31"/>
      <c r="GNS95" s="31"/>
      <c r="GNT95" s="31"/>
      <c r="GNU95" s="31"/>
      <c r="GNV95" s="31"/>
      <c r="GNW95" s="31"/>
      <c r="GNX95" s="31"/>
      <c r="GNY95" s="31"/>
      <c r="GNZ95" s="31"/>
      <c r="GOA95" s="31"/>
      <c r="GOB95" s="31"/>
      <c r="GOC95" s="31"/>
      <c r="GOD95" s="31"/>
      <c r="GOE95" s="31"/>
      <c r="GOF95" s="31"/>
      <c r="GOG95" s="31"/>
      <c r="GOH95" s="31"/>
      <c r="GOI95" s="31"/>
      <c r="GOJ95" s="31"/>
      <c r="GOK95" s="31"/>
      <c r="GOL95" s="31"/>
      <c r="GOM95" s="31"/>
      <c r="GON95" s="31"/>
      <c r="GOO95" s="31"/>
      <c r="GOP95" s="31"/>
      <c r="GOQ95" s="31"/>
      <c r="GOR95" s="31"/>
      <c r="GOS95" s="31"/>
      <c r="GOT95" s="31"/>
      <c r="GOU95" s="31"/>
      <c r="GOV95" s="31"/>
      <c r="GOW95" s="31"/>
      <c r="GOX95" s="31"/>
      <c r="GOY95" s="31"/>
      <c r="GOZ95" s="31"/>
      <c r="GPA95" s="31"/>
      <c r="GPB95" s="31"/>
      <c r="GPC95" s="31"/>
      <c r="GPD95" s="31"/>
      <c r="GPE95" s="31"/>
      <c r="GPF95" s="31"/>
      <c r="GPG95" s="31"/>
      <c r="GPH95" s="31"/>
      <c r="GPI95" s="31"/>
      <c r="GPJ95" s="31"/>
      <c r="GPK95" s="31"/>
      <c r="GPL95" s="31"/>
      <c r="GPM95" s="31"/>
      <c r="GPN95" s="31"/>
      <c r="GPO95" s="31"/>
      <c r="GPP95" s="31"/>
      <c r="GPQ95" s="31"/>
      <c r="GPR95" s="31"/>
      <c r="GPS95" s="31"/>
      <c r="GPT95" s="31"/>
      <c r="GPU95" s="31"/>
      <c r="GPV95" s="31"/>
      <c r="GPW95" s="31"/>
      <c r="GPX95" s="31"/>
      <c r="GPY95" s="31"/>
      <c r="GPZ95" s="31"/>
      <c r="GQA95" s="31"/>
      <c r="GQB95" s="31"/>
      <c r="GQC95" s="31"/>
      <c r="GQD95" s="31"/>
      <c r="GQE95" s="31"/>
      <c r="GQF95" s="31"/>
      <c r="GQG95" s="31"/>
      <c r="GQH95" s="31"/>
      <c r="GQI95" s="31"/>
      <c r="GQJ95" s="31"/>
      <c r="GQK95" s="31"/>
      <c r="GQL95" s="31"/>
      <c r="GQM95" s="31"/>
      <c r="GQN95" s="31"/>
      <c r="GQO95" s="31"/>
      <c r="GQP95" s="31"/>
      <c r="GQQ95" s="31"/>
      <c r="GQR95" s="31"/>
      <c r="GQS95" s="31"/>
      <c r="GQT95" s="31"/>
      <c r="GQU95" s="31"/>
      <c r="GQV95" s="31"/>
      <c r="GQW95" s="31"/>
      <c r="GQX95" s="31"/>
      <c r="GQY95" s="31"/>
      <c r="GQZ95" s="31"/>
      <c r="GRA95" s="31"/>
      <c r="GRB95" s="31"/>
      <c r="GRC95" s="31"/>
      <c r="GRD95" s="31"/>
      <c r="GRE95" s="31"/>
      <c r="GRF95" s="31"/>
      <c r="GRG95" s="31"/>
      <c r="GRH95" s="31"/>
      <c r="GRI95" s="31"/>
      <c r="GRJ95" s="31"/>
      <c r="GRK95" s="31"/>
      <c r="GRL95" s="31"/>
      <c r="GRM95" s="31"/>
      <c r="GRN95" s="31"/>
      <c r="GRO95" s="31"/>
      <c r="GRP95" s="31"/>
      <c r="GRQ95" s="31"/>
      <c r="GRR95" s="31"/>
      <c r="GRS95" s="31"/>
      <c r="GRT95" s="31"/>
      <c r="GRU95" s="31"/>
      <c r="GRV95" s="31"/>
      <c r="GRW95" s="31"/>
      <c r="GRX95" s="31"/>
      <c r="GRY95" s="31"/>
      <c r="GRZ95" s="31"/>
      <c r="GSA95" s="31"/>
      <c r="GSB95" s="31"/>
      <c r="GSC95" s="31"/>
      <c r="GSD95" s="31"/>
      <c r="GSE95" s="31"/>
      <c r="GSF95" s="31"/>
      <c r="GSG95" s="31"/>
      <c r="GSH95" s="31"/>
      <c r="GSI95" s="31"/>
      <c r="GSJ95" s="31"/>
      <c r="GSK95" s="31"/>
      <c r="GSL95" s="31"/>
      <c r="GSM95" s="31"/>
      <c r="GSN95" s="31"/>
      <c r="GSO95" s="31"/>
      <c r="GSP95" s="31"/>
      <c r="GSQ95" s="31"/>
      <c r="GSR95" s="31"/>
      <c r="GSS95" s="31"/>
      <c r="GST95" s="31"/>
      <c r="GSU95" s="31"/>
      <c r="GSV95" s="31"/>
      <c r="GSW95" s="31"/>
      <c r="GSX95" s="31"/>
      <c r="GSY95" s="31"/>
      <c r="GSZ95" s="31"/>
      <c r="GTA95" s="31"/>
      <c r="GTB95" s="31"/>
      <c r="GTC95" s="31"/>
      <c r="GTD95" s="31"/>
      <c r="GTE95" s="31"/>
      <c r="GTF95" s="31"/>
      <c r="GTG95" s="31"/>
      <c r="GTH95" s="31"/>
      <c r="GTI95" s="31"/>
      <c r="GTJ95" s="31"/>
      <c r="GTK95" s="31"/>
      <c r="GTL95" s="31"/>
      <c r="GTM95" s="31"/>
      <c r="GTN95" s="31"/>
      <c r="GTO95" s="31"/>
      <c r="GTP95" s="31"/>
      <c r="GTQ95" s="31"/>
      <c r="GTR95" s="31"/>
      <c r="GTS95" s="31"/>
      <c r="GTT95" s="31"/>
      <c r="GTU95" s="31"/>
      <c r="GTV95" s="31"/>
      <c r="GTW95" s="31"/>
      <c r="GTX95" s="31"/>
      <c r="GTY95" s="31"/>
      <c r="GTZ95" s="31"/>
      <c r="GUA95" s="31"/>
      <c r="GUB95" s="31"/>
      <c r="GUC95" s="31"/>
      <c r="GUD95" s="31"/>
      <c r="GUE95" s="31"/>
      <c r="GUF95" s="31"/>
      <c r="GUG95" s="31"/>
      <c r="GUH95" s="31"/>
      <c r="GUI95" s="31"/>
      <c r="GUJ95" s="31"/>
      <c r="GUK95" s="31"/>
      <c r="GUL95" s="31"/>
      <c r="GUM95" s="31"/>
      <c r="GUN95" s="31"/>
      <c r="GUO95" s="31"/>
      <c r="GUP95" s="31"/>
      <c r="GUQ95" s="31"/>
      <c r="GUR95" s="31"/>
      <c r="GUS95" s="31"/>
      <c r="GUT95" s="31"/>
      <c r="GUU95" s="31"/>
      <c r="GUV95" s="31"/>
      <c r="GUW95" s="31"/>
      <c r="GUX95" s="31"/>
      <c r="GUY95" s="31"/>
      <c r="GUZ95" s="31"/>
      <c r="GVA95" s="31"/>
      <c r="GVB95" s="31"/>
      <c r="GVC95" s="31"/>
      <c r="GVD95" s="31"/>
      <c r="GVE95" s="31"/>
      <c r="GVF95" s="31"/>
      <c r="GVG95" s="31"/>
      <c r="GVH95" s="31"/>
      <c r="GVI95" s="31"/>
      <c r="GVJ95" s="31"/>
      <c r="GVK95" s="31"/>
      <c r="GVL95" s="31"/>
      <c r="GVM95" s="31"/>
      <c r="GVN95" s="31"/>
      <c r="GVO95" s="31"/>
      <c r="GVP95" s="31"/>
      <c r="GVQ95" s="31"/>
      <c r="GVR95" s="31"/>
      <c r="GVS95" s="31"/>
      <c r="GVT95" s="31"/>
      <c r="GVU95" s="31"/>
      <c r="GVV95" s="31"/>
      <c r="GVW95" s="31"/>
      <c r="GVX95" s="31"/>
      <c r="GVY95" s="31"/>
      <c r="GVZ95" s="31"/>
      <c r="GWA95" s="31"/>
      <c r="GWB95" s="31"/>
      <c r="GWC95" s="31"/>
      <c r="GWD95" s="31"/>
      <c r="GWE95" s="31"/>
      <c r="GWF95" s="31"/>
      <c r="GWG95" s="31"/>
      <c r="GWH95" s="31"/>
      <c r="GWI95" s="31"/>
      <c r="GWJ95" s="31"/>
      <c r="GWK95" s="31"/>
      <c r="GWL95" s="31"/>
      <c r="GWM95" s="31"/>
      <c r="GWN95" s="31"/>
      <c r="GWO95" s="31"/>
      <c r="GWP95" s="31"/>
      <c r="GWQ95" s="31"/>
      <c r="GWR95" s="31"/>
      <c r="GWS95" s="31"/>
      <c r="GWT95" s="31"/>
      <c r="GWU95" s="31"/>
      <c r="GWV95" s="31"/>
      <c r="GWW95" s="31"/>
      <c r="GWX95" s="31"/>
      <c r="GWY95" s="31"/>
      <c r="GWZ95" s="31"/>
      <c r="GXA95" s="31"/>
      <c r="GXB95" s="31"/>
      <c r="GXC95" s="31"/>
      <c r="GXD95" s="31"/>
      <c r="GXE95" s="31"/>
      <c r="GXF95" s="31"/>
      <c r="GXG95" s="31"/>
      <c r="GXH95" s="31"/>
      <c r="GXI95" s="31"/>
      <c r="GXJ95" s="31"/>
      <c r="GXK95" s="31"/>
      <c r="GXL95" s="31"/>
      <c r="GXM95" s="31"/>
      <c r="GXN95" s="31"/>
      <c r="GXO95" s="31"/>
      <c r="GXP95" s="31"/>
      <c r="GXQ95" s="31"/>
      <c r="GXR95" s="31"/>
      <c r="GXS95" s="31"/>
      <c r="GXT95" s="31"/>
      <c r="GXU95" s="31"/>
      <c r="GXV95" s="31"/>
      <c r="GXW95" s="31"/>
      <c r="GXX95" s="31"/>
      <c r="GXY95" s="31"/>
      <c r="GXZ95" s="31"/>
      <c r="GYA95" s="31"/>
      <c r="GYB95" s="31"/>
      <c r="GYC95" s="31"/>
      <c r="GYD95" s="31"/>
      <c r="GYE95" s="31"/>
      <c r="GYF95" s="31"/>
      <c r="GYG95" s="31"/>
      <c r="GYH95" s="31"/>
      <c r="GYI95" s="31"/>
      <c r="GYJ95" s="31"/>
      <c r="GYK95" s="31"/>
      <c r="GYL95" s="31"/>
      <c r="GYM95" s="31"/>
      <c r="GYN95" s="31"/>
      <c r="GYO95" s="31"/>
      <c r="GYP95" s="31"/>
      <c r="GYQ95" s="31"/>
      <c r="GYR95" s="31"/>
      <c r="GYS95" s="31"/>
      <c r="GYT95" s="31"/>
      <c r="GYU95" s="31"/>
      <c r="GYV95" s="31"/>
      <c r="GYW95" s="31"/>
      <c r="GYX95" s="31"/>
      <c r="GYY95" s="31"/>
      <c r="GYZ95" s="31"/>
      <c r="GZA95" s="31"/>
      <c r="GZB95" s="31"/>
      <c r="GZC95" s="31"/>
      <c r="GZD95" s="31"/>
      <c r="GZE95" s="31"/>
      <c r="GZF95" s="31"/>
      <c r="GZG95" s="31"/>
      <c r="GZH95" s="31"/>
      <c r="GZI95" s="31"/>
      <c r="GZJ95" s="31"/>
      <c r="GZK95" s="31"/>
      <c r="GZL95" s="31"/>
      <c r="GZM95" s="31"/>
      <c r="GZN95" s="31"/>
      <c r="GZO95" s="31"/>
      <c r="GZP95" s="31"/>
      <c r="GZQ95" s="31"/>
      <c r="GZR95" s="31"/>
      <c r="GZS95" s="31"/>
      <c r="GZT95" s="31"/>
      <c r="GZU95" s="31"/>
      <c r="GZV95" s="31"/>
      <c r="GZW95" s="31"/>
      <c r="GZX95" s="31"/>
      <c r="GZY95" s="31"/>
      <c r="GZZ95" s="31"/>
      <c r="HAA95" s="31"/>
      <c r="HAB95" s="31"/>
      <c r="HAC95" s="31"/>
      <c r="HAD95" s="31"/>
      <c r="HAE95" s="31"/>
      <c r="HAF95" s="31"/>
      <c r="HAG95" s="31"/>
      <c r="HAH95" s="31"/>
      <c r="HAI95" s="31"/>
      <c r="HAJ95" s="31"/>
      <c r="HAK95" s="31"/>
      <c r="HAL95" s="31"/>
      <c r="HAM95" s="31"/>
      <c r="HAN95" s="31"/>
      <c r="HAO95" s="31"/>
      <c r="HAP95" s="31"/>
      <c r="HAQ95" s="31"/>
      <c r="HAR95" s="31"/>
      <c r="HAS95" s="31"/>
      <c r="HAT95" s="31"/>
      <c r="HAU95" s="31"/>
      <c r="HAV95" s="31"/>
      <c r="HAW95" s="31"/>
      <c r="HAX95" s="31"/>
      <c r="HAY95" s="31"/>
      <c r="HAZ95" s="31"/>
      <c r="HBA95" s="31"/>
      <c r="HBB95" s="31"/>
      <c r="HBC95" s="31"/>
      <c r="HBD95" s="31"/>
      <c r="HBE95" s="31"/>
      <c r="HBF95" s="31"/>
      <c r="HBG95" s="31"/>
      <c r="HBH95" s="31"/>
      <c r="HBI95" s="31"/>
      <c r="HBJ95" s="31"/>
      <c r="HBK95" s="31"/>
      <c r="HBL95" s="31"/>
      <c r="HBM95" s="31"/>
      <c r="HBN95" s="31"/>
      <c r="HBO95" s="31"/>
      <c r="HBP95" s="31"/>
      <c r="HBQ95" s="31"/>
      <c r="HBR95" s="31"/>
      <c r="HBS95" s="31"/>
      <c r="HBT95" s="31"/>
      <c r="HBU95" s="31"/>
      <c r="HBV95" s="31"/>
      <c r="HBW95" s="31"/>
      <c r="HBX95" s="31"/>
      <c r="HBY95" s="31"/>
      <c r="HBZ95" s="31"/>
      <c r="HCA95" s="31"/>
      <c r="HCB95" s="31"/>
      <c r="HCC95" s="31"/>
      <c r="HCD95" s="31"/>
      <c r="HCE95" s="31"/>
      <c r="HCF95" s="31"/>
      <c r="HCG95" s="31"/>
      <c r="HCH95" s="31"/>
      <c r="HCI95" s="31"/>
      <c r="HCJ95" s="31"/>
      <c r="HCK95" s="31"/>
      <c r="HCL95" s="31"/>
      <c r="HCM95" s="31"/>
      <c r="HCN95" s="31"/>
      <c r="HCO95" s="31"/>
      <c r="HCP95" s="31"/>
      <c r="HCQ95" s="31"/>
      <c r="HCR95" s="31"/>
      <c r="HCS95" s="31"/>
      <c r="HCT95" s="31"/>
      <c r="HCU95" s="31"/>
      <c r="HCV95" s="31"/>
      <c r="HCW95" s="31"/>
      <c r="HCX95" s="31"/>
      <c r="HCY95" s="31"/>
      <c r="HCZ95" s="31"/>
      <c r="HDA95" s="31"/>
      <c r="HDB95" s="31"/>
      <c r="HDC95" s="31"/>
      <c r="HDD95" s="31"/>
      <c r="HDE95" s="31"/>
      <c r="HDF95" s="31"/>
      <c r="HDG95" s="31"/>
      <c r="HDH95" s="31"/>
      <c r="HDI95" s="31"/>
      <c r="HDJ95" s="31"/>
      <c r="HDK95" s="31"/>
      <c r="HDL95" s="31"/>
      <c r="HDM95" s="31"/>
      <c r="HDN95" s="31"/>
      <c r="HDO95" s="31"/>
      <c r="HDP95" s="31"/>
      <c r="HDQ95" s="31"/>
      <c r="HDR95" s="31"/>
      <c r="HDS95" s="31"/>
      <c r="HDT95" s="31"/>
      <c r="HDU95" s="31"/>
      <c r="HDV95" s="31"/>
      <c r="HDW95" s="31"/>
      <c r="HDX95" s="31"/>
      <c r="HDY95" s="31"/>
      <c r="HDZ95" s="31"/>
      <c r="HEA95" s="31"/>
      <c r="HEB95" s="31"/>
      <c r="HEC95" s="31"/>
      <c r="HED95" s="31"/>
      <c r="HEE95" s="31"/>
      <c r="HEF95" s="31"/>
      <c r="HEG95" s="31"/>
      <c r="HEH95" s="31"/>
      <c r="HEI95" s="31"/>
      <c r="HEJ95" s="31"/>
      <c r="HEK95" s="31"/>
      <c r="HEL95" s="31"/>
      <c r="HEM95" s="31"/>
      <c r="HEN95" s="31"/>
      <c r="HEO95" s="31"/>
      <c r="HEP95" s="31"/>
      <c r="HEQ95" s="31"/>
      <c r="HER95" s="31"/>
      <c r="HES95" s="31"/>
      <c r="HET95" s="31"/>
      <c r="HEU95" s="31"/>
      <c r="HEV95" s="31"/>
      <c r="HEW95" s="31"/>
      <c r="HEX95" s="31"/>
      <c r="HEY95" s="31"/>
      <c r="HEZ95" s="31"/>
      <c r="HFA95" s="31"/>
      <c r="HFB95" s="31"/>
      <c r="HFC95" s="31"/>
      <c r="HFD95" s="31"/>
      <c r="HFE95" s="31"/>
      <c r="HFF95" s="31"/>
      <c r="HFG95" s="31"/>
      <c r="HFH95" s="31"/>
      <c r="HFI95" s="31"/>
      <c r="HFJ95" s="31"/>
      <c r="HFK95" s="31"/>
      <c r="HFL95" s="31"/>
      <c r="HFM95" s="31"/>
      <c r="HFN95" s="31"/>
      <c r="HFO95" s="31"/>
      <c r="HFP95" s="31"/>
      <c r="HFQ95" s="31"/>
      <c r="HFR95" s="31"/>
      <c r="HFS95" s="31"/>
      <c r="HFT95" s="31"/>
      <c r="HFU95" s="31"/>
      <c r="HFV95" s="31"/>
      <c r="HFW95" s="31"/>
      <c r="HFX95" s="31"/>
      <c r="HFY95" s="31"/>
      <c r="HFZ95" s="31"/>
      <c r="HGA95" s="31"/>
      <c r="HGB95" s="31"/>
      <c r="HGC95" s="31"/>
      <c r="HGD95" s="31"/>
      <c r="HGE95" s="31"/>
      <c r="HGF95" s="31"/>
      <c r="HGG95" s="31"/>
      <c r="HGH95" s="31"/>
      <c r="HGI95" s="31"/>
      <c r="HGJ95" s="31"/>
      <c r="HGK95" s="31"/>
      <c r="HGL95" s="31"/>
      <c r="HGM95" s="31"/>
      <c r="HGN95" s="31"/>
      <c r="HGO95" s="31"/>
      <c r="HGP95" s="31"/>
      <c r="HGQ95" s="31"/>
      <c r="HGR95" s="31"/>
      <c r="HGS95" s="31"/>
      <c r="HGT95" s="31"/>
      <c r="HGU95" s="31"/>
      <c r="HGV95" s="31"/>
      <c r="HGW95" s="31"/>
      <c r="HGX95" s="31"/>
      <c r="HGY95" s="31"/>
      <c r="HGZ95" s="31"/>
      <c r="HHA95" s="31"/>
      <c r="HHB95" s="31"/>
      <c r="HHC95" s="31"/>
      <c r="HHD95" s="31"/>
      <c r="HHE95" s="31"/>
      <c r="HHF95" s="31"/>
      <c r="HHG95" s="31"/>
      <c r="HHH95" s="31"/>
      <c r="HHI95" s="31"/>
      <c r="HHJ95" s="31"/>
      <c r="HHK95" s="31"/>
      <c r="HHL95" s="31"/>
      <c r="HHM95" s="31"/>
      <c r="HHN95" s="31"/>
      <c r="HHO95" s="31"/>
      <c r="HHP95" s="31"/>
      <c r="HHQ95" s="31"/>
      <c r="HHR95" s="31"/>
      <c r="HHS95" s="31"/>
      <c r="HHT95" s="31"/>
      <c r="HHU95" s="31"/>
      <c r="HHV95" s="31"/>
      <c r="HHW95" s="31"/>
      <c r="HHX95" s="31"/>
      <c r="HHY95" s="31"/>
      <c r="HHZ95" s="31"/>
      <c r="HIA95" s="31"/>
      <c r="HIB95" s="31"/>
      <c r="HIC95" s="31"/>
      <c r="HID95" s="31"/>
      <c r="HIE95" s="31"/>
      <c r="HIF95" s="31"/>
      <c r="HIG95" s="31"/>
      <c r="HIH95" s="31"/>
      <c r="HII95" s="31"/>
      <c r="HIJ95" s="31"/>
      <c r="HIK95" s="31"/>
      <c r="HIL95" s="31"/>
      <c r="HIM95" s="31"/>
      <c r="HIN95" s="31"/>
      <c r="HIO95" s="31"/>
      <c r="HIP95" s="31"/>
      <c r="HIQ95" s="31"/>
      <c r="HIR95" s="31"/>
      <c r="HIS95" s="31"/>
      <c r="HIT95" s="31"/>
      <c r="HIU95" s="31"/>
      <c r="HIV95" s="31"/>
      <c r="HIW95" s="31"/>
      <c r="HIX95" s="31"/>
      <c r="HIY95" s="31"/>
      <c r="HIZ95" s="31"/>
      <c r="HJA95" s="31"/>
      <c r="HJB95" s="31"/>
      <c r="HJC95" s="31"/>
      <c r="HJD95" s="31"/>
      <c r="HJE95" s="31"/>
      <c r="HJF95" s="31"/>
      <c r="HJG95" s="31"/>
      <c r="HJH95" s="31"/>
      <c r="HJI95" s="31"/>
      <c r="HJJ95" s="31"/>
      <c r="HJK95" s="31"/>
      <c r="HJL95" s="31"/>
      <c r="HJM95" s="31"/>
      <c r="HJN95" s="31"/>
      <c r="HJO95" s="31"/>
      <c r="HJP95" s="31"/>
      <c r="HJQ95" s="31"/>
      <c r="HJR95" s="31"/>
      <c r="HJS95" s="31"/>
      <c r="HJT95" s="31"/>
      <c r="HJU95" s="31"/>
      <c r="HJV95" s="31"/>
      <c r="HJW95" s="31"/>
      <c r="HJX95" s="31"/>
      <c r="HJY95" s="31"/>
      <c r="HJZ95" s="31"/>
      <c r="HKA95" s="31"/>
      <c r="HKB95" s="31"/>
      <c r="HKC95" s="31"/>
      <c r="HKD95" s="31"/>
      <c r="HKE95" s="31"/>
      <c r="HKF95" s="31"/>
      <c r="HKG95" s="31"/>
      <c r="HKH95" s="31"/>
      <c r="HKI95" s="31"/>
      <c r="HKJ95" s="31"/>
      <c r="HKK95" s="31"/>
      <c r="HKL95" s="31"/>
      <c r="HKM95" s="31"/>
      <c r="HKN95" s="31"/>
      <c r="HKO95" s="31"/>
      <c r="HKP95" s="31"/>
      <c r="HKQ95" s="31"/>
      <c r="HKR95" s="31"/>
      <c r="HKS95" s="31"/>
      <c r="HKT95" s="31"/>
      <c r="HKU95" s="31"/>
      <c r="HKV95" s="31"/>
      <c r="HKW95" s="31"/>
      <c r="HKX95" s="31"/>
      <c r="HKY95" s="31"/>
      <c r="HKZ95" s="31"/>
      <c r="HLA95" s="31"/>
      <c r="HLB95" s="31"/>
      <c r="HLC95" s="31"/>
      <c r="HLD95" s="31"/>
      <c r="HLE95" s="31"/>
      <c r="HLF95" s="31"/>
      <c r="HLG95" s="31"/>
      <c r="HLH95" s="31"/>
      <c r="HLI95" s="31"/>
      <c r="HLJ95" s="31"/>
      <c r="HLK95" s="31"/>
      <c r="HLL95" s="31"/>
      <c r="HLM95" s="31"/>
      <c r="HLN95" s="31"/>
      <c r="HLO95" s="31"/>
      <c r="HLP95" s="31"/>
      <c r="HLQ95" s="31"/>
      <c r="HLR95" s="31"/>
      <c r="HLS95" s="31"/>
      <c r="HLT95" s="31"/>
      <c r="HLU95" s="31"/>
      <c r="HLV95" s="31"/>
      <c r="HLW95" s="31"/>
      <c r="HLX95" s="31"/>
      <c r="HLY95" s="31"/>
      <c r="HLZ95" s="31"/>
      <c r="HMA95" s="31"/>
      <c r="HMB95" s="31"/>
      <c r="HMC95" s="31"/>
      <c r="HMD95" s="31"/>
      <c r="HME95" s="31"/>
      <c r="HMF95" s="31"/>
      <c r="HMG95" s="31"/>
      <c r="HMH95" s="31"/>
      <c r="HMI95" s="31"/>
      <c r="HMJ95" s="31"/>
      <c r="HMK95" s="31"/>
      <c r="HML95" s="31"/>
      <c r="HMM95" s="31"/>
      <c r="HMN95" s="31"/>
      <c r="HMO95" s="31"/>
      <c r="HMP95" s="31"/>
      <c r="HMQ95" s="31"/>
      <c r="HMR95" s="31"/>
      <c r="HMS95" s="31"/>
      <c r="HMT95" s="31"/>
      <c r="HMU95" s="31"/>
      <c r="HMV95" s="31"/>
      <c r="HMW95" s="31"/>
      <c r="HMX95" s="31"/>
      <c r="HMY95" s="31"/>
      <c r="HMZ95" s="31"/>
      <c r="HNA95" s="31"/>
      <c r="HNB95" s="31"/>
      <c r="HNC95" s="31"/>
      <c r="HND95" s="31"/>
      <c r="HNE95" s="31"/>
      <c r="HNF95" s="31"/>
      <c r="HNG95" s="31"/>
      <c r="HNH95" s="31"/>
      <c r="HNI95" s="31"/>
      <c r="HNJ95" s="31"/>
      <c r="HNK95" s="31"/>
      <c r="HNL95" s="31"/>
      <c r="HNM95" s="31"/>
      <c r="HNN95" s="31"/>
      <c r="HNO95" s="31"/>
      <c r="HNP95" s="31"/>
      <c r="HNQ95" s="31"/>
      <c r="HNR95" s="31"/>
      <c r="HNS95" s="31"/>
      <c r="HNT95" s="31"/>
      <c r="HNU95" s="31"/>
      <c r="HNV95" s="31"/>
      <c r="HNW95" s="31"/>
      <c r="HNX95" s="31"/>
      <c r="HNY95" s="31"/>
      <c r="HNZ95" s="31"/>
      <c r="HOA95" s="31"/>
      <c r="HOB95" s="31"/>
      <c r="HOC95" s="31"/>
      <c r="HOD95" s="31"/>
      <c r="HOE95" s="31"/>
      <c r="HOF95" s="31"/>
      <c r="HOG95" s="31"/>
      <c r="HOH95" s="31"/>
      <c r="HOI95" s="31"/>
      <c r="HOJ95" s="31"/>
      <c r="HOK95" s="31"/>
      <c r="HOL95" s="31"/>
      <c r="HOM95" s="31"/>
      <c r="HON95" s="31"/>
      <c r="HOO95" s="31"/>
      <c r="HOP95" s="31"/>
      <c r="HOQ95" s="31"/>
      <c r="HOR95" s="31"/>
      <c r="HOS95" s="31"/>
      <c r="HOT95" s="31"/>
      <c r="HOU95" s="31"/>
      <c r="HOV95" s="31"/>
      <c r="HOW95" s="31"/>
      <c r="HOX95" s="31"/>
      <c r="HOY95" s="31"/>
      <c r="HOZ95" s="31"/>
      <c r="HPA95" s="31"/>
      <c r="HPB95" s="31"/>
      <c r="HPC95" s="31"/>
      <c r="HPD95" s="31"/>
      <c r="HPE95" s="31"/>
      <c r="HPF95" s="31"/>
      <c r="HPG95" s="31"/>
      <c r="HPH95" s="31"/>
      <c r="HPI95" s="31"/>
      <c r="HPJ95" s="31"/>
      <c r="HPK95" s="31"/>
      <c r="HPL95" s="31"/>
      <c r="HPM95" s="31"/>
      <c r="HPN95" s="31"/>
      <c r="HPO95" s="31"/>
      <c r="HPP95" s="31"/>
      <c r="HPQ95" s="31"/>
      <c r="HPR95" s="31"/>
      <c r="HPS95" s="31"/>
      <c r="HPT95" s="31"/>
      <c r="HPU95" s="31"/>
      <c r="HPV95" s="31"/>
      <c r="HPW95" s="31"/>
      <c r="HPX95" s="31"/>
      <c r="HPY95" s="31"/>
      <c r="HPZ95" s="31"/>
      <c r="HQA95" s="31"/>
      <c r="HQB95" s="31"/>
      <c r="HQC95" s="31"/>
      <c r="HQD95" s="31"/>
      <c r="HQE95" s="31"/>
      <c r="HQF95" s="31"/>
      <c r="HQG95" s="31"/>
      <c r="HQH95" s="31"/>
      <c r="HQI95" s="31"/>
      <c r="HQJ95" s="31"/>
      <c r="HQK95" s="31"/>
      <c r="HQL95" s="31"/>
      <c r="HQM95" s="31"/>
      <c r="HQN95" s="31"/>
      <c r="HQO95" s="31"/>
      <c r="HQP95" s="31"/>
      <c r="HQQ95" s="31"/>
      <c r="HQR95" s="31"/>
      <c r="HQS95" s="31"/>
      <c r="HQT95" s="31"/>
      <c r="HQU95" s="31"/>
      <c r="HQV95" s="31"/>
      <c r="HQW95" s="31"/>
      <c r="HQX95" s="31"/>
      <c r="HQY95" s="31"/>
      <c r="HQZ95" s="31"/>
      <c r="HRA95" s="31"/>
      <c r="HRB95" s="31"/>
      <c r="HRC95" s="31"/>
      <c r="HRD95" s="31"/>
      <c r="HRE95" s="31"/>
      <c r="HRF95" s="31"/>
      <c r="HRG95" s="31"/>
      <c r="HRH95" s="31"/>
      <c r="HRI95" s="31"/>
      <c r="HRJ95" s="31"/>
      <c r="HRK95" s="31"/>
      <c r="HRL95" s="31"/>
      <c r="HRM95" s="31"/>
      <c r="HRN95" s="31"/>
      <c r="HRO95" s="31"/>
      <c r="HRP95" s="31"/>
      <c r="HRQ95" s="31"/>
      <c r="HRR95" s="31"/>
      <c r="HRS95" s="31"/>
      <c r="HRT95" s="31"/>
      <c r="HRU95" s="31"/>
      <c r="HRV95" s="31"/>
      <c r="HRW95" s="31"/>
      <c r="HRX95" s="31"/>
      <c r="HRY95" s="31"/>
      <c r="HRZ95" s="31"/>
      <c r="HSA95" s="31"/>
      <c r="HSB95" s="31"/>
      <c r="HSC95" s="31"/>
      <c r="HSD95" s="31"/>
      <c r="HSE95" s="31"/>
      <c r="HSF95" s="31"/>
      <c r="HSG95" s="31"/>
      <c r="HSH95" s="31"/>
      <c r="HSI95" s="31"/>
      <c r="HSJ95" s="31"/>
      <c r="HSK95" s="31"/>
      <c r="HSL95" s="31"/>
      <c r="HSM95" s="31"/>
      <c r="HSN95" s="31"/>
      <c r="HSO95" s="31"/>
      <c r="HSP95" s="31"/>
      <c r="HSQ95" s="31"/>
      <c r="HSR95" s="31"/>
      <c r="HSS95" s="31"/>
      <c r="HST95" s="31"/>
      <c r="HSU95" s="31"/>
      <c r="HSV95" s="31"/>
      <c r="HSW95" s="31"/>
      <c r="HSX95" s="31"/>
      <c r="HSY95" s="31"/>
      <c r="HSZ95" s="31"/>
      <c r="HTA95" s="31"/>
      <c r="HTB95" s="31"/>
      <c r="HTC95" s="31"/>
      <c r="HTD95" s="31"/>
      <c r="HTE95" s="31"/>
      <c r="HTF95" s="31"/>
      <c r="HTG95" s="31"/>
      <c r="HTH95" s="31"/>
      <c r="HTI95" s="31"/>
      <c r="HTJ95" s="31"/>
      <c r="HTK95" s="31"/>
      <c r="HTL95" s="31"/>
      <c r="HTM95" s="31"/>
      <c r="HTN95" s="31"/>
      <c r="HTO95" s="31"/>
      <c r="HTP95" s="31"/>
      <c r="HTQ95" s="31"/>
      <c r="HTR95" s="31"/>
      <c r="HTS95" s="31"/>
      <c r="HTT95" s="31"/>
      <c r="HTU95" s="31"/>
      <c r="HTV95" s="31"/>
      <c r="HTW95" s="31"/>
      <c r="HTX95" s="31"/>
      <c r="HTY95" s="31"/>
      <c r="HTZ95" s="31"/>
      <c r="HUA95" s="31"/>
      <c r="HUB95" s="31"/>
      <c r="HUC95" s="31"/>
      <c r="HUD95" s="31"/>
      <c r="HUE95" s="31"/>
      <c r="HUF95" s="31"/>
      <c r="HUG95" s="31"/>
      <c r="HUH95" s="31"/>
      <c r="HUI95" s="31"/>
      <c r="HUJ95" s="31"/>
      <c r="HUK95" s="31"/>
      <c r="HUL95" s="31"/>
      <c r="HUM95" s="31"/>
      <c r="HUN95" s="31"/>
      <c r="HUO95" s="31"/>
      <c r="HUP95" s="31"/>
      <c r="HUQ95" s="31"/>
      <c r="HUR95" s="31"/>
      <c r="HUS95" s="31"/>
      <c r="HUT95" s="31"/>
      <c r="HUU95" s="31"/>
      <c r="HUV95" s="31"/>
      <c r="HUW95" s="31"/>
      <c r="HUX95" s="31"/>
      <c r="HUY95" s="31"/>
      <c r="HUZ95" s="31"/>
      <c r="HVA95" s="31"/>
      <c r="HVB95" s="31"/>
      <c r="HVC95" s="31"/>
      <c r="HVD95" s="31"/>
      <c r="HVE95" s="31"/>
      <c r="HVF95" s="31"/>
      <c r="HVG95" s="31"/>
      <c r="HVH95" s="31"/>
      <c r="HVI95" s="31"/>
      <c r="HVJ95" s="31"/>
      <c r="HVK95" s="31"/>
      <c r="HVL95" s="31"/>
      <c r="HVM95" s="31"/>
      <c r="HVN95" s="31"/>
      <c r="HVO95" s="31"/>
      <c r="HVP95" s="31"/>
      <c r="HVQ95" s="31"/>
      <c r="HVR95" s="31"/>
      <c r="HVS95" s="31"/>
      <c r="HVT95" s="31"/>
      <c r="HVU95" s="31"/>
      <c r="HVV95" s="31"/>
      <c r="HVW95" s="31"/>
      <c r="HVX95" s="31"/>
      <c r="HVY95" s="31"/>
      <c r="HVZ95" s="31"/>
      <c r="HWA95" s="31"/>
      <c r="HWB95" s="31"/>
      <c r="HWC95" s="31"/>
      <c r="HWD95" s="31"/>
      <c r="HWE95" s="31"/>
      <c r="HWF95" s="31"/>
      <c r="HWG95" s="31"/>
      <c r="HWH95" s="31"/>
      <c r="HWI95" s="31"/>
      <c r="HWJ95" s="31"/>
      <c r="HWK95" s="31"/>
      <c r="HWL95" s="31"/>
      <c r="HWM95" s="31"/>
      <c r="HWN95" s="31"/>
      <c r="HWO95" s="31"/>
      <c r="HWP95" s="31"/>
      <c r="HWQ95" s="31"/>
      <c r="HWR95" s="31"/>
      <c r="HWS95" s="31"/>
      <c r="HWT95" s="31"/>
      <c r="HWU95" s="31"/>
      <c r="HWV95" s="31"/>
      <c r="HWW95" s="31"/>
      <c r="HWX95" s="31"/>
      <c r="HWY95" s="31"/>
      <c r="HWZ95" s="31"/>
      <c r="HXA95" s="31"/>
      <c r="HXB95" s="31"/>
      <c r="HXC95" s="31"/>
      <c r="HXD95" s="31"/>
      <c r="HXE95" s="31"/>
      <c r="HXF95" s="31"/>
      <c r="HXG95" s="31"/>
      <c r="HXH95" s="31"/>
      <c r="HXI95" s="31"/>
      <c r="HXJ95" s="31"/>
      <c r="HXK95" s="31"/>
      <c r="HXL95" s="31"/>
      <c r="HXM95" s="31"/>
      <c r="HXN95" s="31"/>
      <c r="HXO95" s="31"/>
      <c r="HXP95" s="31"/>
      <c r="HXQ95" s="31"/>
      <c r="HXR95" s="31"/>
      <c r="HXS95" s="31"/>
      <c r="HXT95" s="31"/>
      <c r="HXU95" s="31"/>
      <c r="HXV95" s="31"/>
      <c r="HXW95" s="31"/>
      <c r="HXX95" s="31"/>
      <c r="HXY95" s="31"/>
      <c r="HXZ95" s="31"/>
      <c r="HYA95" s="31"/>
      <c r="HYB95" s="31"/>
      <c r="HYC95" s="31"/>
      <c r="HYD95" s="31"/>
      <c r="HYE95" s="31"/>
      <c r="HYF95" s="31"/>
      <c r="HYG95" s="31"/>
      <c r="HYH95" s="31"/>
      <c r="HYI95" s="31"/>
      <c r="HYJ95" s="31"/>
      <c r="HYK95" s="31"/>
      <c r="HYL95" s="31"/>
      <c r="HYM95" s="31"/>
      <c r="HYN95" s="31"/>
      <c r="HYO95" s="31"/>
      <c r="HYP95" s="31"/>
      <c r="HYQ95" s="31"/>
      <c r="HYR95" s="31"/>
      <c r="HYS95" s="31"/>
      <c r="HYT95" s="31"/>
      <c r="HYU95" s="31"/>
      <c r="HYV95" s="31"/>
      <c r="HYW95" s="31"/>
      <c r="HYX95" s="31"/>
      <c r="HYY95" s="31"/>
      <c r="HYZ95" s="31"/>
      <c r="HZA95" s="31"/>
      <c r="HZB95" s="31"/>
      <c r="HZC95" s="31"/>
      <c r="HZD95" s="31"/>
      <c r="HZE95" s="31"/>
      <c r="HZF95" s="31"/>
      <c r="HZG95" s="31"/>
      <c r="HZH95" s="31"/>
      <c r="HZI95" s="31"/>
      <c r="HZJ95" s="31"/>
      <c r="HZK95" s="31"/>
      <c r="HZL95" s="31"/>
      <c r="HZM95" s="31"/>
      <c r="HZN95" s="31"/>
      <c r="HZO95" s="31"/>
      <c r="HZP95" s="31"/>
      <c r="HZQ95" s="31"/>
      <c r="HZR95" s="31"/>
      <c r="HZS95" s="31"/>
      <c r="HZT95" s="31"/>
      <c r="HZU95" s="31"/>
      <c r="HZV95" s="31"/>
      <c r="HZW95" s="31"/>
      <c r="HZX95" s="31"/>
      <c r="HZY95" s="31"/>
      <c r="HZZ95" s="31"/>
      <c r="IAA95" s="31"/>
      <c r="IAB95" s="31"/>
      <c r="IAC95" s="31"/>
      <c r="IAD95" s="31"/>
      <c r="IAE95" s="31"/>
      <c r="IAF95" s="31"/>
      <c r="IAG95" s="31"/>
      <c r="IAH95" s="31"/>
      <c r="IAI95" s="31"/>
      <c r="IAJ95" s="31"/>
      <c r="IAK95" s="31"/>
      <c r="IAL95" s="31"/>
      <c r="IAM95" s="31"/>
      <c r="IAN95" s="31"/>
      <c r="IAO95" s="31"/>
      <c r="IAP95" s="31"/>
      <c r="IAQ95" s="31"/>
      <c r="IAR95" s="31"/>
      <c r="IAS95" s="31"/>
      <c r="IAT95" s="31"/>
      <c r="IAU95" s="31"/>
      <c r="IAV95" s="31"/>
      <c r="IAW95" s="31"/>
      <c r="IAX95" s="31"/>
      <c r="IAY95" s="31"/>
      <c r="IAZ95" s="31"/>
      <c r="IBA95" s="31"/>
      <c r="IBB95" s="31"/>
      <c r="IBC95" s="31"/>
      <c r="IBD95" s="31"/>
      <c r="IBE95" s="31"/>
      <c r="IBF95" s="31"/>
      <c r="IBG95" s="31"/>
      <c r="IBH95" s="31"/>
      <c r="IBI95" s="31"/>
      <c r="IBJ95" s="31"/>
      <c r="IBK95" s="31"/>
      <c r="IBL95" s="31"/>
      <c r="IBM95" s="31"/>
      <c r="IBN95" s="31"/>
      <c r="IBO95" s="31"/>
      <c r="IBP95" s="31"/>
      <c r="IBQ95" s="31"/>
      <c r="IBR95" s="31"/>
      <c r="IBS95" s="31"/>
      <c r="IBT95" s="31"/>
      <c r="IBU95" s="31"/>
      <c r="IBV95" s="31"/>
      <c r="IBW95" s="31"/>
      <c r="IBX95" s="31"/>
      <c r="IBY95" s="31"/>
      <c r="IBZ95" s="31"/>
      <c r="ICA95" s="31"/>
      <c r="ICB95" s="31"/>
      <c r="ICC95" s="31"/>
      <c r="ICD95" s="31"/>
      <c r="ICE95" s="31"/>
      <c r="ICF95" s="31"/>
      <c r="ICG95" s="31"/>
      <c r="ICH95" s="31"/>
      <c r="ICI95" s="31"/>
      <c r="ICJ95" s="31"/>
      <c r="ICK95" s="31"/>
      <c r="ICL95" s="31"/>
      <c r="ICM95" s="31"/>
      <c r="ICN95" s="31"/>
      <c r="ICO95" s="31"/>
      <c r="ICP95" s="31"/>
      <c r="ICQ95" s="31"/>
      <c r="ICR95" s="31"/>
      <c r="ICS95" s="31"/>
      <c r="ICT95" s="31"/>
      <c r="ICU95" s="31"/>
      <c r="ICV95" s="31"/>
      <c r="ICW95" s="31"/>
      <c r="ICX95" s="31"/>
      <c r="ICY95" s="31"/>
      <c r="ICZ95" s="31"/>
      <c r="IDA95" s="31"/>
      <c r="IDB95" s="31"/>
      <c r="IDC95" s="31"/>
      <c r="IDD95" s="31"/>
      <c r="IDE95" s="31"/>
      <c r="IDF95" s="31"/>
      <c r="IDG95" s="31"/>
      <c r="IDH95" s="31"/>
      <c r="IDI95" s="31"/>
      <c r="IDJ95" s="31"/>
      <c r="IDK95" s="31"/>
      <c r="IDL95" s="31"/>
      <c r="IDM95" s="31"/>
      <c r="IDN95" s="31"/>
      <c r="IDO95" s="31"/>
      <c r="IDP95" s="31"/>
      <c r="IDQ95" s="31"/>
      <c r="IDR95" s="31"/>
      <c r="IDS95" s="31"/>
      <c r="IDT95" s="31"/>
      <c r="IDU95" s="31"/>
      <c r="IDV95" s="31"/>
      <c r="IDW95" s="31"/>
      <c r="IDX95" s="31"/>
      <c r="IDY95" s="31"/>
      <c r="IDZ95" s="31"/>
      <c r="IEA95" s="31"/>
      <c r="IEB95" s="31"/>
      <c r="IEC95" s="31"/>
      <c r="IED95" s="31"/>
      <c r="IEE95" s="31"/>
      <c r="IEF95" s="31"/>
      <c r="IEG95" s="31"/>
      <c r="IEH95" s="31"/>
      <c r="IEI95" s="31"/>
      <c r="IEJ95" s="31"/>
      <c r="IEK95" s="31"/>
      <c r="IEL95" s="31"/>
      <c r="IEM95" s="31"/>
      <c r="IEN95" s="31"/>
      <c r="IEO95" s="31"/>
      <c r="IEP95" s="31"/>
      <c r="IEQ95" s="31"/>
      <c r="IER95" s="31"/>
      <c r="IES95" s="31"/>
      <c r="IET95" s="31"/>
      <c r="IEU95" s="31"/>
      <c r="IEV95" s="31"/>
      <c r="IEW95" s="31"/>
      <c r="IEX95" s="31"/>
      <c r="IEY95" s="31"/>
      <c r="IEZ95" s="31"/>
      <c r="IFA95" s="31"/>
      <c r="IFB95" s="31"/>
      <c r="IFC95" s="31"/>
      <c r="IFD95" s="31"/>
      <c r="IFE95" s="31"/>
      <c r="IFF95" s="31"/>
      <c r="IFG95" s="31"/>
      <c r="IFH95" s="31"/>
      <c r="IFI95" s="31"/>
      <c r="IFJ95" s="31"/>
      <c r="IFK95" s="31"/>
      <c r="IFL95" s="31"/>
      <c r="IFM95" s="31"/>
      <c r="IFN95" s="31"/>
      <c r="IFO95" s="31"/>
      <c r="IFP95" s="31"/>
      <c r="IFQ95" s="31"/>
      <c r="IFR95" s="31"/>
      <c r="IFS95" s="31"/>
      <c r="IFT95" s="31"/>
      <c r="IFU95" s="31"/>
      <c r="IFV95" s="31"/>
      <c r="IFW95" s="31"/>
      <c r="IFX95" s="31"/>
      <c r="IFY95" s="31"/>
      <c r="IFZ95" s="31"/>
      <c r="IGA95" s="31"/>
      <c r="IGB95" s="31"/>
      <c r="IGC95" s="31"/>
      <c r="IGD95" s="31"/>
      <c r="IGE95" s="31"/>
      <c r="IGF95" s="31"/>
      <c r="IGG95" s="31"/>
      <c r="IGH95" s="31"/>
      <c r="IGI95" s="31"/>
      <c r="IGJ95" s="31"/>
      <c r="IGK95" s="31"/>
      <c r="IGL95" s="31"/>
      <c r="IGM95" s="31"/>
      <c r="IGN95" s="31"/>
      <c r="IGO95" s="31"/>
      <c r="IGP95" s="31"/>
      <c r="IGQ95" s="31"/>
      <c r="IGR95" s="31"/>
      <c r="IGS95" s="31"/>
      <c r="IGT95" s="31"/>
      <c r="IGU95" s="31"/>
      <c r="IGV95" s="31"/>
      <c r="IGW95" s="31"/>
      <c r="IGX95" s="31"/>
      <c r="IGY95" s="31"/>
      <c r="IGZ95" s="31"/>
      <c r="IHA95" s="31"/>
      <c r="IHB95" s="31"/>
      <c r="IHC95" s="31"/>
      <c r="IHD95" s="31"/>
      <c r="IHE95" s="31"/>
      <c r="IHF95" s="31"/>
      <c r="IHG95" s="31"/>
      <c r="IHH95" s="31"/>
      <c r="IHI95" s="31"/>
      <c r="IHJ95" s="31"/>
      <c r="IHK95" s="31"/>
      <c r="IHL95" s="31"/>
      <c r="IHM95" s="31"/>
      <c r="IHN95" s="31"/>
      <c r="IHO95" s="31"/>
      <c r="IHP95" s="31"/>
      <c r="IHQ95" s="31"/>
      <c r="IHR95" s="31"/>
      <c r="IHS95" s="31"/>
      <c r="IHT95" s="31"/>
      <c r="IHU95" s="31"/>
      <c r="IHV95" s="31"/>
      <c r="IHW95" s="31"/>
      <c r="IHX95" s="31"/>
      <c r="IHY95" s="31"/>
      <c r="IHZ95" s="31"/>
      <c r="IIA95" s="31"/>
      <c r="IIB95" s="31"/>
      <c r="IIC95" s="31"/>
      <c r="IID95" s="31"/>
      <c r="IIE95" s="31"/>
      <c r="IIF95" s="31"/>
      <c r="IIG95" s="31"/>
      <c r="IIH95" s="31"/>
      <c r="III95" s="31"/>
      <c r="IIJ95" s="31"/>
      <c r="IIK95" s="31"/>
      <c r="IIL95" s="31"/>
      <c r="IIM95" s="31"/>
      <c r="IIN95" s="31"/>
      <c r="IIO95" s="31"/>
      <c r="IIP95" s="31"/>
      <c r="IIQ95" s="31"/>
      <c r="IIR95" s="31"/>
      <c r="IIS95" s="31"/>
      <c r="IIT95" s="31"/>
      <c r="IIU95" s="31"/>
      <c r="IIV95" s="31"/>
      <c r="IIW95" s="31"/>
      <c r="IIX95" s="31"/>
      <c r="IIY95" s="31"/>
      <c r="IIZ95" s="31"/>
      <c r="IJA95" s="31"/>
      <c r="IJB95" s="31"/>
      <c r="IJC95" s="31"/>
      <c r="IJD95" s="31"/>
      <c r="IJE95" s="31"/>
      <c r="IJF95" s="31"/>
      <c r="IJG95" s="31"/>
      <c r="IJH95" s="31"/>
      <c r="IJI95" s="31"/>
      <c r="IJJ95" s="31"/>
      <c r="IJK95" s="31"/>
      <c r="IJL95" s="31"/>
      <c r="IJM95" s="31"/>
      <c r="IJN95" s="31"/>
      <c r="IJO95" s="31"/>
      <c r="IJP95" s="31"/>
      <c r="IJQ95" s="31"/>
      <c r="IJR95" s="31"/>
      <c r="IJS95" s="31"/>
      <c r="IJT95" s="31"/>
      <c r="IJU95" s="31"/>
      <c r="IJV95" s="31"/>
      <c r="IJW95" s="31"/>
      <c r="IJX95" s="31"/>
      <c r="IJY95" s="31"/>
      <c r="IJZ95" s="31"/>
      <c r="IKA95" s="31"/>
      <c r="IKB95" s="31"/>
      <c r="IKC95" s="31"/>
      <c r="IKD95" s="31"/>
      <c r="IKE95" s="31"/>
      <c r="IKF95" s="31"/>
      <c r="IKG95" s="31"/>
      <c r="IKH95" s="31"/>
      <c r="IKI95" s="31"/>
      <c r="IKJ95" s="31"/>
      <c r="IKK95" s="31"/>
      <c r="IKL95" s="31"/>
      <c r="IKM95" s="31"/>
      <c r="IKN95" s="31"/>
      <c r="IKO95" s="31"/>
      <c r="IKP95" s="31"/>
      <c r="IKQ95" s="31"/>
      <c r="IKR95" s="31"/>
      <c r="IKS95" s="31"/>
      <c r="IKT95" s="31"/>
      <c r="IKU95" s="31"/>
      <c r="IKV95" s="31"/>
      <c r="IKW95" s="31"/>
      <c r="IKX95" s="31"/>
      <c r="IKY95" s="31"/>
      <c r="IKZ95" s="31"/>
      <c r="ILA95" s="31"/>
      <c r="ILB95" s="31"/>
      <c r="ILC95" s="31"/>
      <c r="ILD95" s="31"/>
      <c r="ILE95" s="31"/>
      <c r="ILF95" s="31"/>
      <c r="ILG95" s="31"/>
      <c r="ILH95" s="31"/>
      <c r="ILI95" s="31"/>
      <c r="ILJ95" s="31"/>
      <c r="ILK95" s="31"/>
      <c r="ILL95" s="31"/>
      <c r="ILM95" s="31"/>
      <c r="ILN95" s="31"/>
      <c r="ILO95" s="31"/>
      <c r="ILP95" s="31"/>
      <c r="ILQ95" s="31"/>
      <c r="ILR95" s="31"/>
      <c r="ILS95" s="31"/>
      <c r="ILT95" s="31"/>
      <c r="ILU95" s="31"/>
      <c r="ILV95" s="31"/>
      <c r="ILW95" s="31"/>
      <c r="ILX95" s="31"/>
      <c r="ILY95" s="31"/>
      <c r="ILZ95" s="31"/>
      <c r="IMA95" s="31"/>
      <c r="IMB95" s="31"/>
      <c r="IMC95" s="31"/>
      <c r="IMD95" s="31"/>
      <c r="IME95" s="31"/>
      <c r="IMF95" s="31"/>
      <c r="IMG95" s="31"/>
      <c r="IMH95" s="31"/>
      <c r="IMI95" s="31"/>
      <c r="IMJ95" s="31"/>
      <c r="IMK95" s="31"/>
      <c r="IML95" s="31"/>
      <c r="IMM95" s="31"/>
      <c r="IMN95" s="31"/>
      <c r="IMO95" s="31"/>
      <c r="IMP95" s="31"/>
      <c r="IMQ95" s="31"/>
      <c r="IMR95" s="31"/>
      <c r="IMS95" s="31"/>
      <c r="IMT95" s="31"/>
      <c r="IMU95" s="31"/>
      <c r="IMV95" s="31"/>
      <c r="IMW95" s="31"/>
      <c r="IMX95" s="31"/>
      <c r="IMY95" s="31"/>
      <c r="IMZ95" s="31"/>
      <c r="INA95" s="31"/>
      <c r="INB95" s="31"/>
      <c r="INC95" s="31"/>
      <c r="IND95" s="31"/>
      <c r="INE95" s="31"/>
      <c r="INF95" s="31"/>
      <c r="ING95" s="31"/>
      <c r="INH95" s="31"/>
      <c r="INI95" s="31"/>
      <c r="INJ95" s="31"/>
      <c r="INK95" s="31"/>
      <c r="INL95" s="31"/>
      <c r="INM95" s="31"/>
      <c r="INN95" s="31"/>
      <c r="INO95" s="31"/>
      <c r="INP95" s="31"/>
      <c r="INQ95" s="31"/>
      <c r="INR95" s="31"/>
      <c r="INS95" s="31"/>
      <c r="INT95" s="31"/>
      <c r="INU95" s="31"/>
      <c r="INV95" s="31"/>
      <c r="INW95" s="31"/>
      <c r="INX95" s="31"/>
      <c r="INY95" s="31"/>
      <c r="INZ95" s="31"/>
      <c r="IOA95" s="31"/>
      <c r="IOB95" s="31"/>
      <c r="IOC95" s="31"/>
      <c r="IOD95" s="31"/>
      <c r="IOE95" s="31"/>
      <c r="IOF95" s="31"/>
      <c r="IOG95" s="31"/>
      <c r="IOH95" s="31"/>
      <c r="IOI95" s="31"/>
      <c r="IOJ95" s="31"/>
      <c r="IOK95" s="31"/>
      <c r="IOL95" s="31"/>
      <c r="IOM95" s="31"/>
      <c r="ION95" s="31"/>
      <c r="IOO95" s="31"/>
      <c r="IOP95" s="31"/>
      <c r="IOQ95" s="31"/>
      <c r="IOR95" s="31"/>
      <c r="IOS95" s="31"/>
      <c r="IOT95" s="31"/>
      <c r="IOU95" s="31"/>
      <c r="IOV95" s="31"/>
      <c r="IOW95" s="31"/>
      <c r="IOX95" s="31"/>
      <c r="IOY95" s="31"/>
      <c r="IOZ95" s="31"/>
      <c r="IPA95" s="31"/>
      <c r="IPB95" s="31"/>
      <c r="IPC95" s="31"/>
      <c r="IPD95" s="31"/>
      <c r="IPE95" s="31"/>
      <c r="IPF95" s="31"/>
      <c r="IPG95" s="31"/>
      <c r="IPH95" s="31"/>
      <c r="IPI95" s="31"/>
      <c r="IPJ95" s="31"/>
      <c r="IPK95" s="31"/>
      <c r="IPL95" s="31"/>
      <c r="IPM95" s="31"/>
      <c r="IPN95" s="31"/>
      <c r="IPO95" s="31"/>
      <c r="IPP95" s="31"/>
      <c r="IPQ95" s="31"/>
      <c r="IPR95" s="31"/>
      <c r="IPS95" s="31"/>
      <c r="IPT95" s="31"/>
      <c r="IPU95" s="31"/>
      <c r="IPV95" s="31"/>
      <c r="IPW95" s="31"/>
      <c r="IPX95" s="31"/>
      <c r="IPY95" s="31"/>
      <c r="IPZ95" s="31"/>
      <c r="IQA95" s="31"/>
      <c r="IQB95" s="31"/>
      <c r="IQC95" s="31"/>
      <c r="IQD95" s="31"/>
      <c r="IQE95" s="31"/>
      <c r="IQF95" s="31"/>
      <c r="IQG95" s="31"/>
      <c r="IQH95" s="31"/>
      <c r="IQI95" s="31"/>
      <c r="IQJ95" s="31"/>
      <c r="IQK95" s="31"/>
      <c r="IQL95" s="31"/>
      <c r="IQM95" s="31"/>
      <c r="IQN95" s="31"/>
      <c r="IQO95" s="31"/>
      <c r="IQP95" s="31"/>
      <c r="IQQ95" s="31"/>
      <c r="IQR95" s="31"/>
      <c r="IQS95" s="31"/>
      <c r="IQT95" s="31"/>
      <c r="IQU95" s="31"/>
      <c r="IQV95" s="31"/>
      <c r="IQW95" s="31"/>
      <c r="IQX95" s="31"/>
      <c r="IQY95" s="31"/>
      <c r="IQZ95" s="31"/>
      <c r="IRA95" s="31"/>
      <c r="IRB95" s="31"/>
      <c r="IRC95" s="31"/>
      <c r="IRD95" s="31"/>
      <c r="IRE95" s="31"/>
      <c r="IRF95" s="31"/>
      <c r="IRG95" s="31"/>
      <c r="IRH95" s="31"/>
      <c r="IRI95" s="31"/>
      <c r="IRJ95" s="31"/>
      <c r="IRK95" s="31"/>
      <c r="IRL95" s="31"/>
      <c r="IRM95" s="31"/>
      <c r="IRN95" s="31"/>
      <c r="IRO95" s="31"/>
      <c r="IRP95" s="31"/>
      <c r="IRQ95" s="31"/>
      <c r="IRR95" s="31"/>
      <c r="IRS95" s="31"/>
      <c r="IRT95" s="31"/>
      <c r="IRU95" s="31"/>
      <c r="IRV95" s="31"/>
      <c r="IRW95" s="31"/>
      <c r="IRX95" s="31"/>
      <c r="IRY95" s="31"/>
      <c r="IRZ95" s="31"/>
      <c r="ISA95" s="31"/>
      <c r="ISB95" s="31"/>
      <c r="ISC95" s="31"/>
      <c r="ISD95" s="31"/>
      <c r="ISE95" s="31"/>
      <c r="ISF95" s="31"/>
      <c r="ISG95" s="31"/>
      <c r="ISH95" s="31"/>
      <c r="ISI95" s="31"/>
      <c r="ISJ95" s="31"/>
      <c r="ISK95" s="31"/>
      <c r="ISL95" s="31"/>
      <c r="ISM95" s="31"/>
      <c r="ISN95" s="31"/>
      <c r="ISO95" s="31"/>
      <c r="ISP95" s="31"/>
      <c r="ISQ95" s="31"/>
      <c r="ISR95" s="31"/>
      <c r="ISS95" s="31"/>
      <c r="IST95" s="31"/>
      <c r="ISU95" s="31"/>
      <c r="ISV95" s="31"/>
      <c r="ISW95" s="31"/>
      <c r="ISX95" s="31"/>
      <c r="ISY95" s="31"/>
      <c r="ISZ95" s="31"/>
      <c r="ITA95" s="31"/>
      <c r="ITB95" s="31"/>
      <c r="ITC95" s="31"/>
      <c r="ITD95" s="31"/>
      <c r="ITE95" s="31"/>
      <c r="ITF95" s="31"/>
      <c r="ITG95" s="31"/>
      <c r="ITH95" s="31"/>
      <c r="ITI95" s="31"/>
      <c r="ITJ95" s="31"/>
      <c r="ITK95" s="31"/>
      <c r="ITL95" s="31"/>
      <c r="ITM95" s="31"/>
      <c r="ITN95" s="31"/>
      <c r="ITO95" s="31"/>
      <c r="ITP95" s="31"/>
      <c r="ITQ95" s="31"/>
      <c r="ITR95" s="31"/>
      <c r="ITS95" s="31"/>
      <c r="ITT95" s="31"/>
      <c r="ITU95" s="31"/>
      <c r="ITV95" s="31"/>
      <c r="ITW95" s="31"/>
      <c r="ITX95" s="31"/>
      <c r="ITY95" s="31"/>
      <c r="ITZ95" s="31"/>
      <c r="IUA95" s="31"/>
      <c r="IUB95" s="31"/>
      <c r="IUC95" s="31"/>
      <c r="IUD95" s="31"/>
      <c r="IUE95" s="31"/>
      <c r="IUF95" s="31"/>
      <c r="IUG95" s="31"/>
      <c r="IUH95" s="31"/>
      <c r="IUI95" s="31"/>
      <c r="IUJ95" s="31"/>
      <c r="IUK95" s="31"/>
      <c r="IUL95" s="31"/>
      <c r="IUM95" s="31"/>
      <c r="IUN95" s="31"/>
      <c r="IUO95" s="31"/>
      <c r="IUP95" s="31"/>
      <c r="IUQ95" s="31"/>
      <c r="IUR95" s="31"/>
      <c r="IUS95" s="31"/>
      <c r="IUT95" s="31"/>
      <c r="IUU95" s="31"/>
      <c r="IUV95" s="31"/>
      <c r="IUW95" s="31"/>
      <c r="IUX95" s="31"/>
      <c r="IUY95" s="31"/>
      <c r="IUZ95" s="31"/>
      <c r="IVA95" s="31"/>
      <c r="IVB95" s="31"/>
      <c r="IVC95" s="31"/>
      <c r="IVD95" s="31"/>
      <c r="IVE95" s="31"/>
      <c r="IVF95" s="31"/>
      <c r="IVG95" s="31"/>
      <c r="IVH95" s="31"/>
      <c r="IVI95" s="31"/>
      <c r="IVJ95" s="31"/>
      <c r="IVK95" s="31"/>
      <c r="IVL95" s="31"/>
      <c r="IVM95" s="31"/>
      <c r="IVN95" s="31"/>
      <c r="IVO95" s="31"/>
      <c r="IVP95" s="31"/>
      <c r="IVQ95" s="31"/>
      <c r="IVR95" s="31"/>
      <c r="IVS95" s="31"/>
      <c r="IVT95" s="31"/>
      <c r="IVU95" s="31"/>
      <c r="IVV95" s="31"/>
      <c r="IVW95" s="31"/>
      <c r="IVX95" s="31"/>
      <c r="IVY95" s="31"/>
      <c r="IVZ95" s="31"/>
      <c r="IWA95" s="31"/>
      <c r="IWB95" s="31"/>
      <c r="IWC95" s="31"/>
      <c r="IWD95" s="31"/>
      <c r="IWE95" s="31"/>
      <c r="IWF95" s="31"/>
      <c r="IWG95" s="31"/>
      <c r="IWH95" s="31"/>
      <c r="IWI95" s="31"/>
      <c r="IWJ95" s="31"/>
      <c r="IWK95" s="31"/>
      <c r="IWL95" s="31"/>
      <c r="IWM95" s="31"/>
      <c r="IWN95" s="31"/>
      <c r="IWO95" s="31"/>
      <c r="IWP95" s="31"/>
      <c r="IWQ95" s="31"/>
      <c r="IWR95" s="31"/>
      <c r="IWS95" s="31"/>
      <c r="IWT95" s="31"/>
      <c r="IWU95" s="31"/>
      <c r="IWV95" s="31"/>
      <c r="IWW95" s="31"/>
      <c r="IWX95" s="31"/>
      <c r="IWY95" s="31"/>
      <c r="IWZ95" s="31"/>
      <c r="IXA95" s="31"/>
      <c r="IXB95" s="31"/>
      <c r="IXC95" s="31"/>
      <c r="IXD95" s="31"/>
      <c r="IXE95" s="31"/>
      <c r="IXF95" s="31"/>
      <c r="IXG95" s="31"/>
      <c r="IXH95" s="31"/>
      <c r="IXI95" s="31"/>
      <c r="IXJ95" s="31"/>
      <c r="IXK95" s="31"/>
      <c r="IXL95" s="31"/>
      <c r="IXM95" s="31"/>
      <c r="IXN95" s="31"/>
      <c r="IXO95" s="31"/>
      <c r="IXP95" s="31"/>
      <c r="IXQ95" s="31"/>
      <c r="IXR95" s="31"/>
      <c r="IXS95" s="31"/>
      <c r="IXT95" s="31"/>
      <c r="IXU95" s="31"/>
      <c r="IXV95" s="31"/>
      <c r="IXW95" s="31"/>
      <c r="IXX95" s="31"/>
      <c r="IXY95" s="31"/>
      <c r="IXZ95" s="31"/>
      <c r="IYA95" s="31"/>
      <c r="IYB95" s="31"/>
      <c r="IYC95" s="31"/>
      <c r="IYD95" s="31"/>
      <c r="IYE95" s="31"/>
      <c r="IYF95" s="31"/>
      <c r="IYG95" s="31"/>
      <c r="IYH95" s="31"/>
      <c r="IYI95" s="31"/>
      <c r="IYJ95" s="31"/>
      <c r="IYK95" s="31"/>
      <c r="IYL95" s="31"/>
      <c r="IYM95" s="31"/>
      <c r="IYN95" s="31"/>
      <c r="IYO95" s="31"/>
      <c r="IYP95" s="31"/>
      <c r="IYQ95" s="31"/>
      <c r="IYR95" s="31"/>
      <c r="IYS95" s="31"/>
      <c r="IYT95" s="31"/>
      <c r="IYU95" s="31"/>
      <c r="IYV95" s="31"/>
      <c r="IYW95" s="31"/>
      <c r="IYX95" s="31"/>
      <c r="IYY95" s="31"/>
      <c r="IYZ95" s="31"/>
      <c r="IZA95" s="31"/>
      <c r="IZB95" s="31"/>
      <c r="IZC95" s="31"/>
      <c r="IZD95" s="31"/>
      <c r="IZE95" s="31"/>
      <c r="IZF95" s="31"/>
      <c r="IZG95" s="31"/>
      <c r="IZH95" s="31"/>
      <c r="IZI95" s="31"/>
      <c r="IZJ95" s="31"/>
      <c r="IZK95" s="31"/>
      <c r="IZL95" s="31"/>
      <c r="IZM95" s="31"/>
      <c r="IZN95" s="31"/>
      <c r="IZO95" s="31"/>
      <c r="IZP95" s="31"/>
      <c r="IZQ95" s="31"/>
      <c r="IZR95" s="31"/>
      <c r="IZS95" s="31"/>
      <c r="IZT95" s="31"/>
      <c r="IZU95" s="31"/>
      <c r="IZV95" s="31"/>
      <c r="IZW95" s="31"/>
      <c r="IZX95" s="31"/>
      <c r="IZY95" s="31"/>
      <c r="IZZ95" s="31"/>
      <c r="JAA95" s="31"/>
      <c r="JAB95" s="31"/>
      <c r="JAC95" s="31"/>
      <c r="JAD95" s="31"/>
      <c r="JAE95" s="31"/>
      <c r="JAF95" s="31"/>
      <c r="JAG95" s="31"/>
      <c r="JAH95" s="31"/>
      <c r="JAI95" s="31"/>
      <c r="JAJ95" s="31"/>
      <c r="JAK95" s="31"/>
      <c r="JAL95" s="31"/>
      <c r="JAM95" s="31"/>
      <c r="JAN95" s="31"/>
      <c r="JAO95" s="31"/>
      <c r="JAP95" s="31"/>
      <c r="JAQ95" s="31"/>
      <c r="JAR95" s="31"/>
      <c r="JAS95" s="31"/>
      <c r="JAT95" s="31"/>
      <c r="JAU95" s="31"/>
      <c r="JAV95" s="31"/>
      <c r="JAW95" s="31"/>
      <c r="JAX95" s="31"/>
      <c r="JAY95" s="31"/>
      <c r="JAZ95" s="31"/>
      <c r="JBA95" s="31"/>
      <c r="JBB95" s="31"/>
      <c r="JBC95" s="31"/>
      <c r="JBD95" s="31"/>
      <c r="JBE95" s="31"/>
      <c r="JBF95" s="31"/>
      <c r="JBG95" s="31"/>
      <c r="JBH95" s="31"/>
      <c r="JBI95" s="31"/>
      <c r="JBJ95" s="31"/>
      <c r="JBK95" s="31"/>
      <c r="JBL95" s="31"/>
      <c r="JBM95" s="31"/>
      <c r="JBN95" s="31"/>
      <c r="JBO95" s="31"/>
      <c r="JBP95" s="31"/>
      <c r="JBQ95" s="31"/>
      <c r="JBR95" s="31"/>
      <c r="JBS95" s="31"/>
      <c r="JBT95" s="31"/>
      <c r="JBU95" s="31"/>
      <c r="JBV95" s="31"/>
      <c r="JBW95" s="31"/>
      <c r="JBX95" s="31"/>
      <c r="JBY95" s="31"/>
      <c r="JBZ95" s="31"/>
      <c r="JCA95" s="31"/>
      <c r="JCB95" s="31"/>
      <c r="JCC95" s="31"/>
      <c r="JCD95" s="31"/>
      <c r="JCE95" s="31"/>
      <c r="JCF95" s="31"/>
      <c r="JCG95" s="31"/>
      <c r="JCH95" s="31"/>
      <c r="JCI95" s="31"/>
      <c r="JCJ95" s="31"/>
      <c r="JCK95" s="31"/>
      <c r="JCL95" s="31"/>
      <c r="JCM95" s="31"/>
      <c r="JCN95" s="31"/>
      <c r="JCO95" s="31"/>
      <c r="JCP95" s="31"/>
      <c r="JCQ95" s="31"/>
      <c r="JCR95" s="31"/>
      <c r="JCS95" s="31"/>
      <c r="JCT95" s="31"/>
      <c r="JCU95" s="31"/>
      <c r="JCV95" s="31"/>
      <c r="JCW95" s="31"/>
      <c r="JCX95" s="31"/>
      <c r="JCY95" s="31"/>
      <c r="JCZ95" s="31"/>
      <c r="JDA95" s="31"/>
      <c r="JDB95" s="31"/>
      <c r="JDC95" s="31"/>
      <c r="JDD95" s="31"/>
      <c r="JDE95" s="31"/>
      <c r="JDF95" s="31"/>
      <c r="JDG95" s="31"/>
      <c r="JDH95" s="31"/>
      <c r="JDI95" s="31"/>
      <c r="JDJ95" s="31"/>
      <c r="JDK95" s="31"/>
      <c r="JDL95" s="31"/>
      <c r="JDM95" s="31"/>
      <c r="JDN95" s="31"/>
      <c r="JDO95" s="31"/>
      <c r="JDP95" s="31"/>
      <c r="JDQ95" s="31"/>
      <c r="JDR95" s="31"/>
      <c r="JDS95" s="31"/>
      <c r="JDT95" s="31"/>
      <c r="JDU95" s="31"/>
      <c r="JDV95" s="31"/>
      <c r="JDW95" s="31"/>
      <c r="JDX95" s="31"/>
      <c r="JDY95" s="31"/>
      <c r="JDZ95" s="31"/>
      <c r="JEA95" s="31"/>
      <c r="JEB95" s="31"/>
      <c r="JEC95" s="31"/>
      <c r="JED95" s="31"/>
      <c r="JEE95" s="31"/>
      <c r="JEF95" s="31"/>
      <c r="JEG95" s="31"/>
      <c r="JEH95" s="31"/>
      <c r="JEI95" s="31"/>
      <c r="JEJ95" s="31"/>
      <c r="JEK95" s="31"/>
      <c r="JEL95" s="31"/>
      <c r="JEM95" s="31"/>
      <c r="JEN95" s="31"/>
      <c r="JEO95" s="31"/>
      <c r="JEP95" s="31"/>
      <c r="JEQ95" s="31"/>
      <c r="JER95" s="31"/>
      <c r="JES95" s="31"/>
      <c r="JET95" s="31"/>
      <c r="JEU95" s="31"/>
      <c r="JEV95" s="31"/>
      <c r="JEW95" s="31"/>
      <c r="JEX95" s="31"/>
      <c r="JEY95" s="31"/>
      <c r="JEZ95" s="31"/>
      <c r="JFA95" s="31"/>
      <c r="JFB95" s="31"/>
      <c r="JFC95" s="31"/>
      <c r="JFD95" s="31"/>
      <c r="JFE95" s="31"/>
      <c r="JFF95" s="31"/>
      <c r="JFG95" s="31"/>
      <c r="JFH95" s="31"/>
      <c r="JFI95" s="31"/>
      <c r="JFJ95" s="31"/>
      <c r="JFK95" s="31"/>
      <c r="JFL95" s="31"/>
      <c r="JFM95" s="31"/>
      <c r="JFN95" s="31"/>
      <c r="JFO95" s="31"/>
      <c r="JFP95" s="31"/>
      <c r="JFQ95" s="31"/>
      <c r="JFR95" s="31"/>
      <c r="JFS95" s="31"/>
      <c r="JFT95" s="31"/>
      <c r="JFU95" s="31"/>
      <c r="JFV95" s="31"/>
      <c r="JFW95" s="31"/>
      <c r="JFX95" s="31"/>
      <c r="JFY95" s="31"/>
      <c r="JFZ95" s="31"/>
      <c r="JGA95" s="31"/>
      <c r="JGB95" s="31"/>
      <c r="JGC95" s="31"/>
      <c r="JGD95" s="31"/>
      <c r="JGE95" s="31"/>
      <c r="JGF95" s="31"/>
      <c r="JGG95" s="31"/>
      <c r="JGH95" s="31"/>
      <c r="JGI95" s="31"/>
      <c r="JGJ95" s="31"/>
      <c r="JGK95" s="31"/>
      <c r="JGL95" s="31"/>
      <c r="JGM95" s="31"/>
      <c r="JGN95" s="31"/>
      <c r="JGO95" s="31"/>
      <c r="JGP95" s="31"/>
      <c r="JGQ95" s="31"/>
      <c r="JGR95" s="31"/>
      <c r="JGS95" s="31"/>
      <c r="JGT95" s="31"/>
      <c r="JGU95" s="31"/>
      <c r="JGV95" s="31"/>
      <c r="JGW95" s="31"/>
      <c r="JGX95" s="31"/>
      <c r="JGY95" s="31"/>
      <c r="JGZ95" s="31"/>
      <c r="JHA95" s="31"/>
      <c r="JHB95" s="31"/>
      <c r="JHC95" s="31"/>
      <c r="JHD95" s="31"/>
      <c r="JHE95" s="31"/>
      <c r="JHF95" s="31"/>
      <c r="JHG95" s="31"/>
      <c r="JHH95" s="31"/>
      <c r="JHI95" s="31"/>
      <c r="JHJ95" s="31"/>
      <c r="JHK95" s="31"/>
      <c r="JHL95" s="31"/>
      <c r="JHM95" s="31"/>
      <c r="JHN95" s="31"/>
      <c r="JHO95" s="31"/>
      <c r="JHP95" s="31"/>
      <c r="JHQ95" s="31"/>
      <c r="JHR95" s="31"/>
      <c r="JHS95" s="31"/>
      <c r="JHT95" s="31"/>
      <c r="JHU95" s="31"/>
      <c r="JHV95" s="31"/>
      <c r="JHW95" s="31"/>
      <c r="JHX95" s="31"/>
      <c r="JHY95" s="31"/>
      <c r="JHZ95" s="31"/>
      <c r="JIA95" s="31"/>
      <c r="JIB95" s="31"/>
      <c r="JIC95" s="31"/>
      <c r="JID95" s="31"/>
      <c r="JIE95" s="31"/>
      <c r="JIF95" s="31"/>
      <c r="JIG95" s="31"/>
      <c r="JIH95" s="31"/>
      <c r="JII95" s="31"/>
      <c r="JIJ95" s="31"/>
      <c r="JIK95" s="31"/>
      <c r="JIL95" s="31"/>
      <c r="JIM95" s="31"/>
      <c r="JIN95" s="31"/>
      <c r="JIO95" s="31"/>
      <c r="JIP95" s="31"/>
      <c r="JIQ95" s="31"/>
      <c r="JIR95" s="31"/>
      <c r="JIS95" s="31"/>
      <c r="JIT95" s="31"/>
      <c r="JIU95" s="31"/>
      <c r="JIV95" s="31"/>
      <c r="JIW95" s="31"/>
      <c r="JIX95" s="31"/>
      <c r="JIY95" s="31"/>
      <c r="JIZ95" s="31"/>
      <c r="JJA95" s="31"/>
      <c r="JJB95" s="31"/>
      <c r="JJC95" s="31"/>
      <c r="JJD95" s="31"/>
      <c r="JJE95" s="31"/>
      <c r="JJF95" s="31"/>
      <c r="JJG95" s="31"/>
      <c r="JJH95" s="31"/>
      <c r="JJI95" s="31"/>
      <c r="JJJ95" s="31"/>
      <c r="JJK95" s="31"/>
      <c r="JJL95" s="31"/>
      <c r="JJM95" s="31"/>
      <c r="JJN95" s="31"/>
      <c r="JJO95" s="31"/>
      <c r="JJP95" s="31"/>
      <c r="JJQ95" s="31"/>
      <c r="JJR95" s="31"/>
      <c r="JJS95" s="31"/>
      <c r="JJT95" s="31"/>
      <c r="JJU95" s="31"/>
      <c r="JJV95" s="31"/>
      <c r="JJW95" s="31"/>
      <c r="JJX95" s="31"/>
      <c r="JJY95" s="31"/>
      <c r="JJZ95" s="31"/>
      <c r="JKA95" s="31"/>
      <c r="JKB95" s="31"/>
      <c r="JKC95" s="31"/>
      <c r="JKD95" s="31"/>
      <c r="JKE95" s="31"/>
      <c r="JKF95" s="31"/>
      <c r="JKG95" s="31"/>
      <c r="JKH95" s="31"/>
      <c r="JKI95" s="31"/>
      <c r="JKJ95" s="31"/>
      <c r="JKK95" s="31"/>
      <c r="JKL95" s="31"/>
      <c r="JKM95" s="31"/>
      <c r="JKN95" s="31"/>
      <c r="JKO95" s="31"/>
      <c r="JKP95" s="31"/>
      <c r="JKQ95" s="31"/>
      <c r="JKR95" s="31"/>
      <c r="JKS95" s="31"/>
      <c r="JKT95" s="31"/>
      <c r="JKU95" s="31"/>
      <c r="JKV95" s="31"/>
      <c r="JKW95" s="31"/>
      <c r="JKX95" s="31"/>
      <c r="JKY95" s="31"/>
      <c r="JKZ95" s="31"/>
      <c r="JLA95" s="31"/>
      <c r="JLB95" s="31"/>
      <c r="JLC95" s="31"/>
      <c r="JLD95" s="31"/>
      <c r="JLE95" s="31"/>
      <c r="JLF95" s="31"/>
      <c r="JLG95" s="31"/>
      <c r="JLH95" s="31"/>
      <c r="JLI95" s="31"/>
      <c r="JLJ95" s="31"/>
      <c r="JLK95" s="31"/>
      <c r="JLL95" s="31"/>
      <c r="JLM95" s="31"/>
      <c r="JLN95" s="31"/>
      <c r="JLO95" s="31"/>
      <c r="JLP95" s="31"/>
      <c r="JLQ95" s="31"/>
      <c r="JLR95" s="31"/>
      <c r="JLS95" s="31"/>
      <c r="JLT95" s="31"/>
      <c r="JLU95" s="31"/>
      <c r="JLV95" s="31"/>
      <c r="JLW95" s="31"/>
      <c r="JLX95" s="31"/>
      <c r="JLY95" s="31"/>
      <c r="JLZ95" s="31"/>
      <c r="JMA95" s="31"/>
      <c r="JMB95" s="31"/>
      <c r="JMC95" s="31"/>
      <c r="JMD95" s="31"/>
      <c r="JME95" s="31"/>
      <c r="JMF95" s="31"/>
      <c r="JMG95" s="31"/>
      <c r="JMH95" s="31"/>
      <c r="JMI95" s="31"/>
      <c r="JMJ95" s="31"/>
      <c r="JMK95" s="31"/>
      <c r="JML95" s="31"/>
      <c r="JMM95" s="31"/>
      <c r="JMN95" s="31"/>
      <c r="JMO95" s="31"/>
      <c r="JMP95" s="31"/>
      <c r="JMQ95" s="31"/>
      <c r="JMR95" s="31"/>
      <c r="JMS95" s="31"/>
      <c r="JMT95" s="31"/>
      <c r="JMU95" s="31"/>
      <c r="JMV95" s="31"/>
      <c r="JMW95" s="31"/>
      <c r="JMX95" s="31"/>
      <c r="JMY95" s="31"/>
      <c r="JMZ95" s="31"/>
      <c r="JNA95" s="31"/>
      <c r="JNB95" s="31"/>
      <c r="JNC95" s="31"/>
      <c r="JND95" s="31"/>
      <c r="JNE95" s="31"/>
      <c r="JNF95" s="31"/>
      <c r="JNG95" s="31"/>
      <c r="JNH95" s="31"/>
      <c r="JNI95" s="31"/>
      <c r="JNJ95" s="31"/>
      <c r="JNK95" s="31"/>
      <c r="JNL95" s="31"/>
      <c r="JNM95" s="31"/>
      <c r="JNN95" s="31"/>
      <c r="JNO95" s="31"/>
      <c r="JNP95" s="31"/>
      <c r="JNQ95" s="31"/>
      <c r="JNR95" s="31"/>
      <c r="JNS95" s="31"/>
      <c r="JNT95" s="31"/>
      <c r="JNU95" s="31"/>
      <c r="JNV95" s="31"/>
      <c r="JNW95" s="31"/>
      <c r="JNX95" s="31"/>
      <c r="JNY95" s="31"/>
      <c r="JNZ95" s="31"/>
      <c r="JOA95" s="31"/>
      <c r="JOB95" s="31"/>
      <c r="JOC95" s="31"/>
      <c r="JOD95" s="31"/>
      <c r="JOE95" s="31"/>
      <c r="JOF95" s="31"/>
      <c r="JOG95" s="31"/>
      <c r="JOH95" s="31"/>
      <c r="JOI95" s="31"/>
      <c r="JOJ95" s="31"/>
      <c r="JOK95" s="31"/>
      <c r="JOL95" s="31"/>
      <c r="JOM95" s="31"/>
      <c r="JON95" s="31"/>
      <c r="JOO95" s="31"/>
      <c r="JOP95" s="31"/>
      <c r="JOQ95" s="31"/>
      <c r="JOR95" s="31"/>
      <c r="JOS95" s="31"/>
      <c r="JOT95" s="31"/>
      <c r="JOU95" s="31"/>
      <c r="JOV95" s="31"/>
      <c r="JOW95" s="31"/>
      <c r="JOX95" s="31"/>
      <c r="JOY95" s="31"/>
      <c r="JOZ95" s="31"/>
      <c r="JPA95" s="31"/>
      <c r="JPB95" s="31"/>
      <c r="JPC95" s="31"/>
      <c r="JPD95" s="31"/>
      <c r="JPE95" s="31"/>
      <c r="JPF95" s="31"/>
      <c r="JPG95" s="31"/>
      <c r="JPH95" s="31"/>
      <c r="JPI95" s="31"/>
      <c r="JPJ95" s="31"/>
      <c r="JPK95" s="31"/>
      <c r="JPL95" s="31"/>
      <c r="JPM95" s="31"/>
      <c r="JPN95" s="31"/>
      <c r="JPO95" s="31"/>
      <c r="JPP95" s="31"/>
      <c r="JPQ95" s="31"/>
      <c r="JPR95" s="31"/>
      <c r="JPS95" s="31"/>
      <c r="JPT95" s="31"/>
      <c r="JPU95" s="31"/>
      <c r="JPV95" s="31"/>
      <c r="JPW95" s="31"/>
      <c r="JPX95" s="31"/>
      <c r="JPY95" s="31"/>
      <c r="JPZ95" s="31"/>
      <c r="JQA95" s="31"/>
      <c r="JQB95" s="31"/>
      <c r="JQC95" s="31"/>
      <c r="JQD95" s="31"/>
      <c r="JQE95" s="31"/>
      <c r="JQF95" s="31"/>
      <c r="JQG95" s="31"/>
      <c r="JQH95" s="31"/>
      <c r="JQI95" s="31"/>
      <c r="JQJ95" s="31"/>
      <c r="JQK95" s="31"/>
      <c r="JQL95" s="31"/>
      <c r="JQM95" s="31"/>
      <c r="JQN95" s="31"/>
      <c r="JQO95" s="31"/>
      <c r="JQP95" s="31"/>
      <c r="JQQ95" s="31"/>
      <c r="JQR95" s="31"/>
      <c r="JQS95" s="31"/>
      <c r="JQT95" s="31"/>
      <c r="JQU95" s="31"/>
      <c r="JQV95" s="31"/>
      <c r="JQW95" s="31"/>
      <c r="JQX95" s="31"/>
      <c r="JQY95" s="31"/>
      <c r="JQZ95" s="31"/>
      <c r="JRA95" s="31"/>
      <c r="JRB95" s="31"/>
      <c r="JRC95" s="31"/>
      <c r="JRD95" s="31"/>
      <c r="JRE95" s="31"/>
      <c r="JRF95" s="31"/>
      <c r="JRG95" s="31"/>
      <c r="JRH95" s="31"/>
      <c r="JRI95" s="31"/>
      <c r="JRJ95" s="31"/>
      <c r="JRK95" s="31"/>
      <c r="JRL95" s="31"/>
      <c r="JRM95" s="31"/>
      <c r="JRN95" s="31"/>
      <c r="JRO95" s="31"/>
      <c r="JRP95" s="31"/>
      <c r="JRQ95" s="31"/>
      <c r="JRR95" s="31"/>
      <c r="JRS95" s="31"/>
      <c r="JRT95" s="31"/>
      <c r="JRU95" s="31"/>
      <c r="JRV95" s="31"/>
      <c r="JRW95" s="31"/>
      <c r="JRX95" s="31"/>
      <c r="JRY95" s="31"/>
      <c r="JRZ95" s="31"/>
      <c r="JSA95" s="31"/>
      <c r="JSB95" s="31"/>
      <c r="JSC95" s="31"/>
      <c r="JSD95" s="31"/>
      <c r="JSE95" s="31"/>
      <c r="JSF95" s="31"/>
      <c r="JSG95" s="31"/>
      <c r="JSH95" s="31"/>
      <c r="JSI95" s="31"/>
      <c r="JSJ95" s="31"/>
      <c r="JSK95" s="31"/>
      <c r="JSL95" s="31"/>
      <c r="JSM95" s="31"/>
      <c r="JSN95" s="31"/>
      <c r="JSO95" s="31"/>
      <c r="JSP95" s="31"/>
      <c r="JSQ95" s="31"/>
      <c r="JSR95" s="31"/>
      <c r="JSS95" s="31"/>
      <c r="JST95" s="31"/>
      <c r="JSU95" s="31"/>
      <c r="JSV95" s="31"/>
      <c r="JSW95" s="31"/>
      <c r="JSX95" s="31"/>
      <c r="JSY95" s="31"/>
      <c r="JSZ95" s="31"/>
      <c r="JTA95" s="31"/>
      <c r="JTB95" s="31"/>
      <c r="JTC95" s="31"/>
      <c r="JTD95" s="31"/>
      <c r="JTE95" s="31"/>
      <c r="JTF95" s="31"/>
      <c r="JTG95" s="31"/>
      <c r="JTH95" s="31"/>
      <c r="JTI95" s="31"/>
      <c r="JTJ95" s="31"/>
      <c r="JTK95" s="31"/>
      <c r="JTL95" s="31"/>
      <c r="JTM95" s="31"/>
      <c r="JTN95" s="31"/>
      <c r="JTO95" s="31"/>
      <c r="JTP95" s="31"/>
      <c r="JTQ95" s="31"/>
      <c r="JTR95" s="31"/>
      <c r="JTS95" s="31"/>
      <c r="JTT95" s="31"/>
      <c r="JTU95" s="31"/>
      <c r="JTV95" s="31"/>
      <c r="JTW95" s="31"/>
      <c r="JTX95" s="31"/>
      <c r="JTY95" s="31"/>
      <c r="JTZ95" s="31"/>
      <c r="JUA95" s="31"/>
      <c r="JUB95" s="31"/>
      <c r="JUC95" s="31"/>
      <c r="JUD95" s="31"/>
      <c r="JUE95" s="31"/>
      <c r="JUF95" s="31"/>
      <c r="JUG95" s="31"/>
      <c r="JUH95" s="31"/>
      <c r="JUI95" s="31"/>
      <c r="JUJ95" s="31"/>
      <c r="JUK95" s="31"/>
      <c r="JUL95" s="31"/>
      <c r="JUM95" s="31"/>
      <c r="JUN95" s="31"/>
      <c r="JUO95" s="31"/>
      <c r="JUP95" s="31"/>
      <c r="JUQ95" s="31"/>
      <c r="JUR95" s="31"/>
      <c r="JUS95" s="31"/>
      <c r="JUT95" s="31"/>
      <c r="JUU95" s="31"/>
      <c r="JUV95" s="31"/>
      <c r="JUW95" s="31"/>
      <c r="JUX95" s="31"/>
      <c r="JUY95" s="31"/>
      <c r="JUZ95" s="31"/>
      <c r="JVA95" s="31"/>
      <c r="JVB95" s="31"/>
      <c r="JVC95" s="31"/>
      <c r="JVD95" s="31"/>
      <c r="JVE95" s="31"/>
      <c r="JVF95" s="31"/>
      <c r="JVG95" s="31"/>
      <c r="JVH95" s="31"/>
      <c r="JVI95" s="31"/>
      <c r="JVJ95" s="31"/>
      <c r="JVK95" s="31"/>
      <c r="JVL95" s="31"/>
      <c r="JVM95" s="31"/>
      <c r="JVN95" s="31"/>
      <c r="JVO95" s="31"/>
      <c r="JVP95" s="31"/>
      <c r="JVQ95" s="31"/>
      <c r="JVR95" s="31"/>
      <c r="JVS95" s="31"/>
      <c r="JVT95" s="31"/>
      <c r="JVU95" s="31"/>
      <c r="JVV95" s="31"/>
      <c r="JVW95" s="31"/>
      <c r="JVX95" s="31"/>
      <c r="JVY95" s="31"/>
      <c r="JVZ95" s="31"/>
      <c r="JWA95" s="31"/>
      <c r="JWB95" s="31"/>
      <c r="JWC95" s="31"/>
      <c r="JWD95" s="31"/>
      <c r="JWE95" s="31"/>
      <c r="JWF95" s="31"/>
      <c r="JWG95" s="31"/>
      <c r="JWH95" s="31"/>
      <c r="JWI95" s="31"/>
      <c r="JWJ95" s="31"/>
      <c r="JWK95" s="31"/>
      <c r="JWL95" s="31"/>
      <c r="JWM95" s="31"/>
      <c r="JWN95" s="31"/>
      <c r="JWO95" s="31"/>
      <c r="JWP95" s="31"/>
      <c r="JWQ95" s="31"/>
      <c r="JWR95" s="31"/>
      <c r="JWS95" s="31"/>
      <c r="JWT95" s="31"/>
      <c r="JWU95" s="31"/>
      <c r="JWV95" s="31"/>
      <c r="JWW95" s="31"/>
      <c r="JWX95" s="31"/>
      <c r="JWY95" s="31"/>
      <c r="JWZ95" s="31"/>
      <c r="JXA95" s="31"/>
      <c r="JXB95" s="31"/>
      <c r="JXC95" s="31"/>
      <c r="JXD95" s="31"/>
      <c r="JXE95" s="31"/>
      <c r="JXF95" s="31"/>
      <c r="JXG95" s="31"/>
      <c r="JXH95" s="31"/>
      <c r="JXI95" s="31"/>
      <c r="JXJ95" s="31"/>
      <c r="JXK95" s="31"/>
      <c r="JXL95" s="31"/>
      <c r="JXM95" s="31"/>
      <c r="JXN95" s="31"/>
      <c r="JXO95" s="31"/>
      <c r="JXP95" s="31"/>
      <c r="JXQ95" s="31"/>
      <c r="JXR95" s="31"/>
      <c r="JXS95" s="31"/>
      <c r="JXT95" s="31"/>
      <c r="JXU95" s="31"/>
      <c r="JXV95" s="31"/>
      <c r="JXW95" s="31"/>
      <c r="JXX95" s="31"/>
      <c r="JXY95" s="31"/>
      <c r="JXZ95" s="31"/>
      <c r="JYA95" s="31"/>
      <c r="JYB95" s="31"/>
      <c r="JYC95" s="31"/>
      <c r="JYD95" s="31"/>
      <c r="JYE95" s="31"/>
      <c r="JYF95" s="31"/>
      <c r="JYG95" s="31"/>
      <c r="JYH95" s="31"/>
      <c r="JYI95" s="31"/>
      <c r="JYJ95" s="31"/>
      <c r="JYK95" s="31"/>
      <c r="JYL95" s="31"/>
      <c r="JYM95" s="31"/>
      <c r="JYN95" s="31"/>
      <c r="JYO95" s="31"/>
      <c r="JYP95" s="31"/>
      <c r="JYQ95" s="31"/>
      <c r="JYR95" s="31"/>
      <c r="JYS95" s="31"/>
      <c r="JYT95" s="31"/>
      <c r="JYU95" s="31"/>
      <c r="JYV95" s="31"/>
      <c r="JYW95" s="31"/>
      <c r="JYX95" s="31"/>
      <c r="JYY95" s="31"/>
      <c r="JYZ95" s="31"/>
      <c r="JZA95" s="31"/>
      <c r="JZB95" s="31"/>
      <c r="JZC95" s="31"/>
      <c r="JZD95" s="31"/>
      <c r="JZE95" s="31"/>
      <c r="JZF95" s="31"/>
      <c r="JZG95" s="31"/>
      <c r="JZH95" s="31"/>
      <c r="JZI95" s="31"/>
      <c r="JZJ95" s="31"/>
      <c r="JZK95" s="31"/>
      <c r="JZL95" s="31"/>
      <c r="JZM95" s="31"/>
      <c r="JZN95" s="31"/>
      <c r="JZO95" s="31"/>
      <c r="JZP95" s="31"/>
      <c r="JZQ95" s="31"/>
      <c r="JZR95" s="31"/>
      <c r="JZS95" s="31"/>
      <c r="JZT95" s="31"/>
      <c r="JZU95" s="31"/>
      <c r="JZV95" s="31"/>
      <c r="JZW95" s="31"/>
      <c r="JZX95" s="31"/>
      <c r="JZY95" s="31"/>
      <c r="JZZ95" s="31"/>
      <c r="KAA95" s="31"/>
      <c r="KAB95" s="31"/>
      <c r="KAC95" s="31"/>
      <c r="KAD95" s="31"/>
      <c r="KAE95" s="31"/>
      <c r="KAF95" s="31"/>
      <c r="KAG95" s="31"/>
      <c r="KAH95" s="31"/>
      <c r="KAI95" s="31"/>
      <c r="KAJ95" s="31"/>
      <c r="KAK95" s="31"/>
      <c r="KAL95" s="31"/>
      <c r="KAM95" s="31"/>
      <c r="KAN95" s="31"/>
      <c r="KAO95" s="31"/>
      <c r="KAP95" s="31"/>
      <c r="KAQ95" s="31"/>
      <c r="KAR95" s="31"/>
      <c r="KAS95" s="31"/>
      <c r="KAT95" s="31"/>
      <c r="KAU95" s="31"/>
      <c r="KAV95" s="31"/>
      <c r="KAW95" s="31"/>
      <c r="KAX95" s="31"/>
      <c r="KAY95" s="31"/>
      <c r="KAZ95" s="31"/>
      <c r="KBA95" s="31"/>
      <c r="KBB95" s="31"/>
      <c r="KBC95" s="31"/>
      <c r="KBD95" s="31"/>
      <c r="KBE95" s="31"/>
      <c r="KBF95" s="31"/>
      <c r="KBG95" s="31"/>
      <c r="KBH95" s="31"/>
      <c r="KBI95" s="31"/>
      <c r="KBJ95" s="31"/>
      <c r="KBK95" s="31"/>
      <c r="KBL95" s="31"/>
      <c r="KBM95" s="31"/>
      <c r="KBN95" s="31"/>
      <c r="KBO95" s="31"/>
      <c r="KBP95" s="31"/>
      <c r="KBQ95" s="31"/>
      <c r="KBR95" s="31"/>
      <c r="KBS95" s="31"/>
      <c r="KBT95" s="31"/>
      <c r="KBU95" s="31"/>
      <c r="KBV95" s="31"/>
      <c r="KBW95" s="31"/>
      <c r="KBX95" s="31"/>
      <c r="KBY95" s="31"/>
      <c r="KBZ95" s="31"/>
      <c r="KCA95" s="31"/>
      <c r="KCB95" s="31"/>
      <c r="KCC95" s="31"/>
      <c r="KCD95" s="31"/>
      <c r="KCE95" s="31"/>
      <c r="KCF95" s="31"/>
      <c r="KCG95" s="31"/>
      <c r="KCH95" s="31"/>
      <c r="KCI95" s="31"/>
      <c r="KCJ95" s="31"/>
      <c r="KCK95" s="31"/>
      <c r="KCL95" s="31"/>
      <c r="KCM95" s="31"/>
      <c r="KCN95" s="31"/>
      <c r="KCO95" s="31"/>
      <c r="KCP95" s="31"/>
      <c r="KCQ95" s="31"/>
      <c r="KCR95" s="31"/>
      <c r="KCS95" s="31"/>
      <c r="KCT95" s="31"/>
      <c r="KCU95" s="31"/>
      <c r="KCV95" s="31"/>
      <c r="KCW95" s="31"/>
      <c r="KCX95" s="31"/>
      <c r="KCY95" s="31"/>
      <c r="KCZ95" s="31"/>
      <c r="KDA95" s="31"/>
      <c r="KDB95" s="31"/>
      <c r="KDC95" s="31"/>
      <c r="KDD95" s="31"/>
      <c r="KDE95" s="31"/>
      <c r="KDF95" s="31"/>
      <c r="KDG95" s="31"/>
      <c r="KDH95" s="31"/>
      <c r="KDI95" s="31"/>
      <c r="KDJ95" s="31"/>
      <c r="KDK95" s="31"/>
      <c r="KDL95" s="31"/>
      <c r="KDM95" s="31"/>
      <c r="KDN95" s="31"/>
      <c r="KDO95" s="31"/>
      <c r="KDP95" s="31"/>
      <c r="KDQ95" s="31"/>
      <c r="KDR95" s="31"/>
      <c r="KDS95" s="31"/>
      <c r="KDT95" s="31"/>
      <c r="KDU95" s="31"/>
      <c r="KDV95" s="31"/>
      <c r="KDW95" s="31"/>
      <c r="KDX95" s="31"/>
      <c r="KDY95" s="31"/>
      <c r="KDZ95" s="31"/>
      <c r="KEA95" s="31"/>
      <c r="KEB95" s="31"/>
      <c r="KEC95" s="31"/>
      <c r="KED95" s="31"/>
      <c r="KEE95" s="31"/>
      <c r="KEF95" s="31"/>
      <c r="KEG95" s="31"/>
      <c r="KEH95" s="31"/>
      <c r="KEI95" s="31"/>
      <c r="KEJ95" s="31"/>
      <c r="KEK95" s="31"/>
      <c r="KEL95" s="31"/>
      <c r="KEM95" s="31"/>
      <c r="KEN95" s="31"/>
      <c r="KEO95" s="31"/>
      <c r="KEP95" s="31"/>
      <c r="KEQ95" s="31"/>
      <c r="KER95" s="31"/>
      <c r="KES95" s="31"/>
      <c r="KET95" s="31"/>
      <c r="KEU95" s="31"/>
      <c r="KEV95" s="31"/>
      <c r="KEW95" s="31"/>
      <c r="KEX95" s="31"/>
      <c r="KEY95" s="31"/>
      <c r="KEZ95" s="31"/>
      <c r="KFA95" s="31"/>
      <c r="KFB95" s="31"/>
      <c r="KFC95" s="31"/>
      <c r="KFD95" s="31"/>
      <c r="KFE95" s="31"/>
      <c r="KFF95" s="31"/>
      <c r="KFG95" s="31"/>
      <c r="KFH95" s="31"/>
      <c r="KFI95" s="31"/>
      <c r="KFJ95" s="31"/>
      <c r="KFK95" s="31"/>
      <c r="KFL95" s="31"/>
      <c r="KFM95" s="31"/>
      <c r="KFN95" s="31"/>
      <c r="KFO95" s="31"/>
      <c r="KFP95" s="31"/>
      <c r="KFQ95" s="31"/>
      <c r="KFR95" s="31"/>
      <c r="KFS95" s="31"/>
      <c r="KFT95" s="31"/>
      <c r="KFU95" s="31"/>
      <c r="KFV95" s="31"/>
      <c r="KFW95" s="31"/>
      <c r="KFX95" s="31"/>
      <c r="KFY95" s="31"/>
      <c r="KFZ95" s="31"/>
      <c r="KGA95" s="31"/>
      <c r="KGB95" s="31"/>
      <c r="KGC95" s="31"/>
      <c r="KGD95" s="31"/>
      <c r="KGE95" s="31"/>
      <c r="KGF95" s="31"/>
      <c r="KGG95" s="31"/>
      <c r="KGH95" s="31"/>
      <c r="KGI95" s="31"/>
      <c r="KGJ95" s="31"/>
      <c r="KGK95" s="31"/>
      <c r="KGL95" s="31"/>
      <c r="KGM95" s="31"/>
      <c r="KGN95" s="31"/>
      <c r="KGO95" s="31"/>
      <c r="KGP95" s="31"/>
      <c r="KGQ95" s="31"/>
      <c r="KGR95" s="31"/>
      <c r="KGS95" s="31"/>
      <c r="KGT95" s="31"/>
      <c r="KGU95" s="31"/>
      <c r="KGV95" s="31"/>
      <c r="KGW95" s="31"/>
      <c r="KGX95" s="31"/>
      <c r="KGY95" s="31"/>
      <c r="KGZ95" s="31"/>
      <c r="KHA95" s="31"/>
      <c r="KHB95" s="31"/>
      <c r="KHC95" s="31"/>
      <c r="KHD95" s="31"/>
      <c r="KHE95" s="31"/>
      <c r="KHF95" s="31"/>
      <c r="KHG95" s="31"/>
      <c r="KHH95" s="31"/>
      <c r="KHI95" s="31"/>
      <c r="KHJ95" s="31"/>
      <c r="KHK95" s="31"/>
      <c r="KHL95" s="31"/>
      <c r="KHM95" s="31"/>
      <c r="KHN95" s="31"/>
      <c r="KHO95" s="31"/>
      <c r="KHP95" s="31"/>
      <c r="KHQ95" s="31"/>
      <c r="KHR95" s="31"/>
      <c r="KHS95" s="31"/>
      <c r="KHT95" s="31"/>
      <c r="KHU95" s="31"/>
      <c r="KHV95" s="31"/>
      <c r="KHW95" s="31"/>
      <c r="KHX95" s="31"/>
      <c r="KHY95" s="31"/>
      <c r="KHZ95" s="31"/>
      <c r="KIA95" s="31"/>
      <c r="KIB95" s="31"/>
      <c r="KIC95" s="31"/>
      <c r="KID95" s="31"/>
      <c r="KIE95" s="31"/>
      <c r="KIF95" s="31"/>
      <c r="KIG95" s="31"/>
      <c r="KIH95" s="31"/>
      <c r="KII95" s="31"/>
      <c r="KIJ95" s="31"/>
      <c r="KIK95" s="31"/>
      <c r="KIL95" s="31"/>
      <c r="KIM95" s="31"/>
      <c r="KIN95" s="31"/>
      <c r="KIO95" s="31"/>
      <c r="KIP95" s="31"/>
      <c r="KIQ95" s="31"/>
      <c r="KIR95" s="31"/>
      <c r="KIS95" s="31"/>
      <c r="KIT95" s="31"/>
      <c r="KIU95" s="31"/>
      <c r="KIV95" s="31"/>
      <c r="KIW95" s="31"/>
      <c r="KIX95" s="31"/>
      <c r="KIY95" s="31"/>
      <c r="KIZ95" s="31"/>
      <c r="KJA95" s="31"/>
      <c r="KJB95" s="31"/>
      <c r="KJC95" s="31"/>
      <c r="KJD95" s="31"/>
      <c r="KJE95" s="31"/>
      <c r="KJF95" s="31"/>
      <c r="KJG95" s="31"/>
      <c r="KJH95" s="31"/>
      <c r="KJI95" s="31"/>
      <c r="KJJ95" s="31"/>
      <c r="KJK95" s="31"/>
      <c r="KJL95" s="31"/>
      <c r="KJM95" s="31"/>
      <c r="KJN95" s="31"/>
      <c r="KJO95" s="31"/>
      <c r="KJP95" s="31"/>
      <c r="KJQ95" s="31"/>
      <c r="KJR95" s="31"/>
      <c r="KJS95" s="31"/>
      <c r="KJT95" s="31"/>
      <c r="KJU95" s="31"/>
      <c r="KJV95" s="31"/>
      <c r="KJW95" s="31"/>
      <c r="KJX95" s="31"/>
      <c r="KJY95" s="31"/>
      <c r="KJZ95" s="31"/>
      <c r="KKA95" s="31"/>
      <c r="KKB95" s="31"/>
      <c r="KKC95" s="31"/>
      <c r="KKD95" s="31"/>
      <c r="KKE95" s="31"/>
      <c r="KKF95" s="31"/>
      <c r="KKG95" s="31"/>
      <c r="KKH95" s="31"/>
      <c r="KKI95" s="31"/>
      <c r="KKJ95" s="31"/>
      <c r="KKK95" s="31"/>
      <c r="KKL95" s="31"/>
      <c r="KKM95" s="31"/>
      <c r="KKN95" s="31"/>
      <c r="KKO95" s="31"/>
      <c r="KKP95" s="31"/>
      <c r="KKQ95" s="31"/>
      <c r="KKR95" s="31"/>
      <c r="KKS95" s="31"/>
      <c r="KKT95" s="31"/>
      <c r="KKU95" s="31"/>
      <c r="KKV95" s="31"/>
      <c r="KKW95" s="31"/>
      <c r="KKX95" s="31"/>
      <c r="KKY95" s="31"/>
      <c r="KKZ95" s="31"/>
      <c r="KLA95" s="31"/>
      <c r="KLB95" s="31"/>
      <c r="KLC95" s="31"/>
      <c r="KLD95" s="31"/>
      <c r="KLE95" s="31"/>
      <c r="KLF95" s="31"/>
      <c r="KLG95" s="31"/>
      <c r="KLH95" s="31"/>
      <c r="KLI95" s="31"/>
      <c r="KLJ95" s="31"/>
      <c r="KLK95" s="31"/>
      <c r="KLL95" s="31"/>
      <c r="KLM95" s="31"/>
      <c r="KLN95" s="31"/>
      <c r="KLO95" s="31"/>
      <c r="KLP95" s="31"/>
      <c r="KLQ95" s="31"/>
      <c r="KLR95" s="31"/>
      <c r="KLS95" s="31"/>
      <c r="KLT95" s="31"/>
      <c r="KLU95" s="31"/>
      <c r="KLV95" s="31"/>
      <c r="KLW95" s="31"/>
      <c r="KLX95" s="31"/>
      <c r="KLY95" s="31"/>
      <c r="KLZ95" s="31"/>
      <c r="KMA95" s="31"/>
      <c r="KMB95" s="31"/>
      <c r="KMC95" s="31"/>
      <c r="KMD95" s="31"/>
      <c r="KME95" s="31"/>
      <c r="KMF95" s="31"/>
      <c r="KMG95" s="31"/>
      <c r="KMH95" s="31"/>
      <c r="KMI95" s="31"/>
      <c r="KMJ95" s="31"/>
      <c r="KMK95" s="31"/>
      <c r="KML95" s="31"/>
      <c r="KMM95" s="31"/>
      <c r="KMN95" s="31"/>
      <c r="KMO95" s="31"/>
      <c r="KMP95" s="31"/>
      <c r="KMQ95" s="31"/>
      <c r="KMR95" s="31"/>
      <c r="KMS95" s="31"/>
      <c r="KMT95" s="31"/>
      <c r="KMU95" s="31"/>
      <c r="KMV95" s="31"/>
      <c r="KMW95" s="31"/>
      <c r="KMX95" s="31"/>
      <c r="KMY95" s="31"/>
      <c r="KMZ95" s="31"/>
      <c r="KNA95" s="31"/>
      <c r="KNB95" s="31"/>
      <c r="KNC95" s="31"/>
      <c r="KND95" s="31"/>
      <c r="KNE95" s="31"/>
      <c r="KNF95" s="31"/>
      <c r="KNG95" s="31"/>
      <c r="KNH95" s="31"/>
      <c r="KNI95" s="31"/>
      <c r="KNJ95" s="31"/>
      <c r="KNK95" s="31"/>
      <c r="KNL95" s="31"/>
      <c r="KNM95" s="31"/>
      <c r="KNN95" s="31"/>
      <c r="KNO95" s="31"/>
      <c r="KNP95" s="31"/>
      <c r="KNQ95" s="31"/>
      <c r="KNR95" s="31"/>
      <c r="KNS95" s="31"/>
      <c r="KNT95" s="31"/>
      <c r="KNU95" s="31"/>
      <c r="KNV95" s="31"/>
      <c r="KNW95" s="31"/>
      <c r="KNX95" s="31"/>
      <c r="KNY95" s="31"/>
      <c r="KNZ95" s="31"/>
      <c r="KOA95" s="31"/>
      <c r="KOB95" s="31"/>
      <c r="KOC95" s="31"/>
      <c r="KOD95" s="31"/>
      <c r="KOE95" s="31"/>
      <c r="KOF95" s="31"/>
      <c r="KOG95" s="31"/>
      <c r="KOH95" s="31"/>
      <c r="KOI95" s="31"/>
      <c r="KOJ95" s="31"/>
      <c r="KOK95" s="31"/>
      <c r="KOL95" s="31"/>
      <c r="KOM95" s="31"/>
      <c r="KON95" s="31"/>
      <c r="KOO95" s="31"/>
      <c r="KOP95" s="31"/>
      <c r="KOQ95" s="31"/>
      <c r="KOR95" s="31"/>
      <c r="KOS95" s="31"/>
      <c r="KOT95" s="31"/>
      <c r="KOU95" s="31"/>
      <c r="KOV95" s="31"/>
      <c r="KOW95" s="31"/>
      <c r="KOX95" s="31"/>
      <c r="KOY95" s="31"/>
      <c r="KOZ95" s="31"/>
      <c r="KPA95" s="31"/>
      <c r="KPB95" s="31"/>
      <c r="KPC95" s="31"/>
      <c r="KPD95" s="31"/>
      <c r="KPE95" s="31"/>
      <c r="KPF95" s="31"/>
      <c r="KPG95" s="31"/>
      <c r="KPH95" s="31"/>
      <c r="KPI95" s="31"/>
      <c r="KPJ95" s="31"/>
      <c r="KPK95" s="31"/>
      <c r="KPL95" s="31"/>
      <c r="KPM95" s="31"/>
      <c r="KPN95" s="31"/>
      <c r="KPO95" s="31"/>
      <c r="KPP95" s="31"/>
      <c r="KPQ95" s="31"/>
      <c r="KPR95" s="31"/>
      <c r="KPS95" s="31"/>
      <c r="KPT95" s="31"/>
      <c r="KPU95" s="31"/>
      <c r="KPV95" s="31"/>
      <c r="KPW95" s="31"/>
      <c r="KPX95" s="31"/>
      <c r="KPY95" s="31"/>
      <c r="KPZ95" s="31"/>
      <c r="KQA95" s="31"/>
      <c r="KQB95" s="31"/>
      <c r="KQC95" s="31"/>
      <c r="KQD95" s="31"/>
      <c r="KQE95" s="31"/>
      <c r="KQF95" s="31"/>
      <c r="KQG95" s="31"/>
      <c r="KQH95" s="31"/>
      <c r="KQI95" s="31"/>
      <c r="KQJ95" s="31"/>
      <c r="KQK95" s="31"/>
      <c r="KQL95" s="31"/>
      <c r="KQM95" s="31"/>
      <c r="KQN95" s="31"/>
      <c r="KQO95" s="31"/>
      <c r="KQP95" s="31"/>
      <c r="KQQ95" s="31"/>
      <c r="KQR95" s="31"/>
      <c r="KQS95" s="31"/>
      <c r="KQT95" s="31"/>
      <c r="KQU95" s="31"/>
      <c r="KQV95" s="31"/>
      <c r="KQW95" s="31"/>
      <c r="KQX95" s="31"/>
      <c r="KQY95" s="31"/>
      <c r="KQZ95" s="31"/>
      <c r="KRA95" s="31"/>
      <c r="KRB95" s="31"/>
      <c r="KRC95" s="31"/>
      <c r="KRD95" s="31"/>
      <c r="KRE95" s="31"/>
      <c r="KRF95" s="31"/>
      <c r="KRG95" s="31"/>
      <c r="KRH95" s="31"/>
      <c r="KRI95" s="31"/>
      <c r="KRJ95" s="31"/>
      <c r="KRK95" s="31"/>
      <c r="KRL95" s="31"/>
      <c r="KRM95" s="31"/>
      <c r="KRN95" s="31"/>
      <c r="KRO95" s="31"/>
      <c r="KRP95" s="31"/>
      <c r="KRQ95" s="31"/>
      <c r="KRR95" s="31"/>
      <c r="KRS95" s="31"/>
      <c r="KRT95" s="31"/>
      <c r="KRU95" s="31"/>
      <c r="KRV95" s="31"/>
      <c r="KRW95" s="31"/>
      <c r="KRX95" s="31"/>
      <c r="KRY95" s="31"/>
      <c r="KRZ95" s="31"/>
      <c r="KSA95" s="31"/>
      <c r="KSB95" s="31"/>
      <c r="KSC95" s="31"/>
      <c r="KSD95" s="31"/>
      <c r="KSE95" s="31"/>
      <c r="KSF95" s="31"/>
      <c r="KSG95" s="31"/>
      <c r="KSH95" s="31"/>
      <c r="KSI95" s="31"/>
      <c r="KSJ95" s="31"/>
      <c r="KSK95" s="31"/>
      <c r="KSL95" s="31"/>
      <c r="KSM95" s="31"/>
      <c r="KSN95" s="31"/>
      <c r="KSO95" s="31"/>
      <c r="KSP95" s="31"/>
      <c r="KSQ95" s="31"/>
      <c r="KSR95" s="31"/>
      <c r="KSS95" s="31"/>
      <c r="KST95" s="31"/>
      <c r="KSU95" s="31"/>
      <c r="KSV95" s="31"/>
      <c r="KSW95" s="31"/>
      <c r="KSX95" s="31"/>
      <c r="KSY95" s="31"/>
      <c r="KSZ95" s="31"/>
      <c r="KTA95" s="31"/>
      <c r="KTB95" s="31"/>
      <c r="KTC95" s="31"/>
      <c r="KTD95" s="31"/>
      <c r="KTE95" s="31"/>
      <c r="KTF95" s="31"/>
      <c r="KTG95" s="31"/>
      <c r="KTH95" s="31"/>
      <c r="KTI95" s="31"/>
      <c r="KTJ95" s="31"/>
      <c r="KTK95" s="31"/>
      <c r="KTL95" s="31"/>
      <c r="KTM95" s="31"/>
      <c r="KTN95" s="31"/>
      <c r="KTO95" s="31"/>
      <c r="KTP95" s="31"/>
      <c r="KTQ95" s="31"/>
      <c r="KTR95" s="31"/>
      <c r="KTS95" s="31"/>
      <c r="KTT95" s="31"/>
      <c r="KTU95" s="31"/>
      <c r="KTV95" s="31"/>
      <c r="KTW95" s="31"/>
      <c r="KTX95" s="31"/>
      <c r="KTY95" s="31"/>
      <c r="KTZ95" s="31"/>
      <c r="KUA95" s="31"/>
      <c r="KUB95" s="31"/>
      <c r="KUC95" s="31"/>
      <c r="KUD95" s="31"/>
      <c r="KUE95" s="31"/>
      <c r="KUF95" s="31"/>
      <c r="KUG95" s="31"/>
      <c r="KUH95" s="31"/>
      <c r="KUI95" s="31"/>
      <c r="KUJ95" s="31"/>
      <c r="KUK95" s="31"/>
      <c r="KUL95" s="31"/>
      <c r="KUM95" s="31"/>
      <c r="KUN95" s="31"/>
      <c r="KUO95" s="31"/>
      <c r="KUP95" s="31"/>
      <c r="KUQ95" s="31"/>
      <c r="KUR95" s="31"/>
      <c r="KUS95" s="31"/>
      <c r="KUT95" s="31"/>
      <c r="KUU95" s="31"/>
      <c r="KUV95" s="31"/>
      <c r="KUW95" s="31"/>
      <c r="KUX95" s="31"/>
      <c r="KUY95" s="31"/>
      <c r="KUZ95" s="31"/>
      <c r="KVA95" s="31"/>
      <c r="KVB95" s="31"/>
      <c r="KVC95" s="31"/>
      <c r="KVD95" s="31"/>
      <c r="KVE95" s="31"/>
      <c r="KVF95" s="31"/>
      <c r="KVG95" s="31"/>
      <c r="KVH95" s="31"/>
      <c r="KVI95" s="31"/>
      <c r="KVJ95" s="31"/>
      <c r="KVK95" s="31"/>
      <c r="KVL95" s="31"/>
      <c r="KVM95" s="31"/>
      <c r="KVN95" s="31"/>
      <c r="KVO95" s="31"/>
      <c r="KVP95" s="31"/>
      <c r="KVQ95" s="31"/>
      <c r="KVR95" s="31"/>
      <c r="KVS95" s="31"/>
      <c r="KVT95" s="31"/>
      <c r="KVU95" s="31"/>
      <c r="KVV95" s="31"/>
      <c r="KVW95" s="31"/>
      <c r="KVX95" s="31"/>
      <c r="KVY95" s="31"/>
      <c r="KVZ95" s="31"/>
      <c r="KWA95" s="31"/>
      <c r="KWB95" s="31"/>
      <c r="KWC95" s="31"/>
      <c r="KWD95" s="31"/>
      <c r="KWE95" s="31"/>
      <c r="KWF95" s="31"/>
      <c r="KWG95" s="31"/>
      <c r="KWH95" s="31"/>
      <c r="KWI95" s="31"/>
      <c r="KWJ95" s="31"/>
      <c r="KWK95" s="31"/>
      <c r="KWL95" s="31"/>
      <c r="KWM95" s="31"/>
      <c r="KWN95" s="31"/>
      <c r="KWO95" s="31"/>
      <c r="KWP95" s="31"/>
      <c r="KWQ95" s="31"/>
      <c r="KWR95" s="31"/>
      <c r="KWS95" s="31"/>
      <c r="KWT95" s="31"/>
      <c r="KWU95" s="31"/>
      <c r="KWV95" s="31"/>
      <c r="KWW95" s="31"/>
      <c r="KWX95" s="31"/>
      <c r="KWY95" s="31"/>
      <c r="KWZ95" s="31"/>
      <c r="KXA95" s="31"/>
      <c r="KXB95" s="31"/>
      <c r="KXC95" s="31"/>
      <c r="KXD95" s="31"/>
      <c r="KXE95" s="31"/>
      <c r="KXF95" s="31"/>
      <c r="KXG95" s="31"/>
      <c r="KXH95" s="31"/>
      <c r="KXI95" s="31"/>
      <c r="KXJ95" s="31"/>
      <c r="KXK95" s="31"/>
      <c r="KXL95" s="31"/>
      <c r="KXM95" s="31"/>
      <c r="KXN95" s="31"/>
      <c r="KXO95" s="31"/>
      <c r="KXP95" s="31"/>
      <c r="KXQ95" s="31"/>
      <c r="KXR95" s="31"/>
      <c r="KXS95" s="31"/>
      <c r="KXT95" s="31"/>
      <c r="KXU95" s="31"/>
      <c r="KXV95" s="31"/>
      <c r="KXW95" s="31"/>
      <c r="KXX95" s="31"/>
      <c r="KXY95" s="31"/>
      <c r="KXZ95" s="31"/>
      <c r="KYA95" s="31"/>
      <c r="KYB95" s="31"/>
      <c r="KYC95" s="31"/>
      <c r="KYD95" s="31"/>
      <c r="KYE95" s="31"/>
      <c r="KYF95" s="31"/>
      <c r="KYG95" s="31"/>
      <c r="KYH95" s="31"/>
      <c r="KYI95" s="31"/>
      <c r="KYJ95" s="31"/>
      <c r="KYK95" s="31"/>
      <c r="KYL95" s="31"/>
      <c r="KYM95" s="31"/>
      <c r="KYN95" s="31"/>
      <c r="KYO95" s="31"/>
      <c r="KYP95" s="31"/>
      <c r="KYQ95" s="31"/>
      <c r="KYR95" s="31"/>
      <c r="KYS95" s="31"/>
      <c r="KYT95" s="31"/>
      <c r="KYU95" s="31"/>
      <c r="KYV95" s="31"/>
      <c r="KYW95" s="31"/>
      <c r="KYX95" s="31"/>
      <c r="KYY95" s="31"/>
      <c r="KYZ95" s="31"/>
      <c r="KZA95" s="31"/>
      <c r="KZB95" s="31"/>
      <c r="KZC95" s="31"/>
      <c r="KZD95" s="31"/>
      <c r="KZE95" s="31"/>
      <c r="KZF95" s="31"/>
      <c r="KZG95" s="31"/>
      <c r="KZH95" s="31"/>
      <c r="KZI95" s="31"/>
      <c r="KZJ95" s="31"/>
      <c r="KZK95" s="31"/>
      <c r="KZL95" s="31"/>
      <c r="KZM95" s="31"/>
      <c r="KZN95" s="31"/>
      <c r="KZO95" s="31"/>
      <c r="KZP95" s="31"/>
      <c r="KZQ95" s="31"/>
      <c r="KZR95" s="31"/>
      <c r="KZS95" s="31"/>
      <c r="KZT95" s="31"/>
      <c r="KZU95" s="31"/>
      <c r="KZV95" s="31"/>
      <c r="KZW95" s="31"/>
      <c r="KZX95" s="31"/>
      <c r="KZY95" s="31"/>
      <c r="KZZ95" s="31"/>
      <c r="LAA95" s="31"/>
      <c r="LAB95" s="31"/>
      <c r="LAC95" s="31"/>
      <c r="LAD95" s="31"/>
      <c r="LAE95" s="31"/>
      <c r="LAF95" s="31"/>
      <c r="LAG95" s="31"/>
      <c r="LAH95" s="31"/>
      <c r="LAI95" s="31"/>
      <c r="LAJ95" s="31"/>
      <c r="LAK95" s="31"/>
      <c r="LAL95" s="31"/>
      <c r="LAM95" s="31"/>
      <c r="LAN95" s="31"/>
      <c r="LAO95" s="31"/>
      <c r="LAP95" s="31"/>
      <c r="LAQ95" s="31"/>
      <c r="LAR95" s="31"/>
      <c r="LAS95" s="31"/>
      <c r="LAT95" s="31"/>
      <c r="LAU95" s="31"/>
      <c r="LAV95" s="31"/>
      <c r="LAW95" s="31"/>
      <c r="LAX95" s="31"/>
      <c r="LAY95" s="31"/>
      <c r="LAZ95" s="31"/>
      <c r="LBA95" s="31"/>
      <c r="LBB95" s="31"/>
      <c r="LBC95" s="31"/>
      <c r="LBD95" s="31"/>
      <c r="LBE95" s="31"/>
      <c r="LBF95" s="31"/>
      <c r="LBG95" s="31"/>
      <c r="LBH95" s="31"/>
      <c r="LBI95" s="31"/>
      <c r="LBJ95" s="31"/>
      <c r="LBK95" s="31"/>
      <c r="LBL95" s="31"/>
      <c r="LBM95" s="31"/>
      <c r="LBN95" s="31"/>
      <c r="LBO95" s="31"/>
      <c r="LBP95" s="31"/>
      <c r="LBQ95" s="31"/>
      <c r="LBR95" s="31"/>
      <c r="LBS95" s="31"/>
      <c r="LBT95" s="31"/>
      <c r="LBU95" s="31"/>
      <c r="LBV95" s="31"/>
      <c r="LBW95" s="31"/>
      <c r="LBX95" s="31"/>
      <c r="LBY95" s="31"/>
      <c r="LBZ95" s="31"/>
      <c r="LCA95" s="31"/>
      <c r="LCB95" s="31"/>
      <c r="LCC95" s="31"/>
      <c r="LCD95" s="31"/>
      <c r="LCE95" s="31"/>
      <c r="LCF95" s="31"/>
      <c r="LCG95" s="31"/>
      <c r="LCH95" s="31"/>
      <c r="LCI95" s="31"/>
      <c r="LCJ95" s="31"/>
      <c r="LCK95" s="31"/>
      <c r="LCL95" s="31"/>
      <c r="LCM95" s="31"/>
      <c r="LCN95" s="31"/>
      <c r="LCO95" s="31"/>
      <c r="LCP95" s="31"/>
      <c r="LCQ95" s="31"/>
      <c r="LCR95" s="31"/>
      <c r="LCS95" s="31"/>
      <c r="LCT95" s="31"/>
      <c r="LCU95" s="31"/>
      <c r="LCV95" s="31"/>
      <c r="LCW95" s="31"/>
      <c r="LCX95" s="31"/>
      <c r="LCY95" s="31"/>
      <c r="LCZ95" s="31"/>
      <c r="LDA95" s="31"/>
      <c r="LDB95" s="31"/>
      <c r="LDC95" s="31"/>
      <c r="LDD95" s="31"/>
      <c r="LDE95" s="31"/>
      <c r="LDF95" s="31"/>
      <c r="LDG95" s="31"/>
      <c r="LDH95" s="31"/>
      <c r="LDI95" s="31"/>
      <c r="LDJ95" s="31"/>
      <c r="LDK95" s="31"/>
      <c r="LDL95" s="31"/>
      <c r="LDM95" s="31"/>
      <c r="LDN95" s="31"/>
      <c r="LDO95" s="31"/>
      <c r="LDP95" s="31"/>
      <c r="LDQ95" s="31"/>
      <c r="LDR95" s="31"/>
      <c r="LDS95" s="31"/>
      <c r="LDT95" s="31"/>
      <c r="LDU95" s="31"/>
      <c r="LDV95" s="31"/>
      <c r="LDW95" s="31"/>
      <c r="LDX95" s="31"/>
      <c r="LDY95" s="31"/>
      <c r="LDZ95" s="31"/>
      <c r="LEA95" s="31"/>
      <c r="LEB95" s="31"/>
      <c r="LEC95" s="31"/>
      <c r="LED95" s="31"/>
      <c r="LEE95" s="31"/>
      <c r="LEF95" s="31"/>
      <c r="LEG95" s="31"/>
      <c r="LEH95" s="31"/>
      <c r="LEI95" s="31"/>
      <c r="LEJ95" s="31"/>
      <c r="LEK95" s="31"/>
      <c r="LEL95" s="31"/>
      <c r="LEM95" s="31"/>
      <c r="LEN95" s="31"/>
      <c r="LEO95" s="31"/>
      <c r="LEP95" s="31"/>
      <c r="LEQ95" s="31"/>
      <c r="LER95" s="31"/>
      <c r="LES95" s="31"/>
      <c r="LET95" s="31"/>
      <c r="LEU95" s="31"/>
      <c r="LEV95" s="31"/>
      <c r="LEW95" s="31"/>
      <c r="LEX95" s="31"/>
      <c r="LEY95" s="31"/>
      <c r="LEZ95" s="31"/>
      <c r="LFA95" s="31"/>
      <c r="LFB95" s="31"/>
      <c r="LFC95" s="31"/>
      <c r="LFD95" s="31"/>
      <c r="LFE95" s="31"/>
      <c r="LFF95" s="31"/>
      <c r="LFG95" s="31"/>
      <c r="LFH95" s="31"/>
      <c r="LFI95" s="31"/>
      <c r="LFJ95" s="31"/>
      <c r="LFK95" s="31"/>
      <c r="LFL95" s="31"/>
      <c r="LFM95" s="31"/>
      <c r="LFN95" s="31"/>
      <c r="LFO95" s="31"/>
      <c r="LFP95" s="31"/>
      <c r="LFQ95" s="31"/>
      <c r="LFR95" s="31"/>
      <c r="LFS95" s="31"/>
      <c r="LFT95" s="31"/>
      <c r="LFU95" s="31"/>
      <c r="LFV95" s="31"/>
      <c r="LFW95" s="31"/>
      <c r="LFX95" s="31"/>
      <c r="LFY95" s="31"/>
      <c r="LFZ95" s="31"/>
      <c r="LGA95" s="31"/>
      <c r="LGB95" s="31"/>
      <c r="LGC95" s="31"/>
      <c r="LGD95" s="31"/>
      <c r="LGE95" s="31"/>
      <c r="LGF95" s="31"/>
      <c r="LGG95" s="31"/>
      <c r="LGH95" s="31"/>
      <c r="LGI95" s="31"/>
      <c r="LGJ95" s="31"/>
      <c r="LGK95" s="31"/>
      <c r="LGL95" s="31"/>
      <c r="LGM95" s="31"/>
      <c r="LGN95" s="31"/>
      <c r="LGO95" s="31"/>
      <c r="LGP95" s="31"/>
      <c r="LGQ95" s="31"/>
      <c r="LGR95" s="31"/>
      <c r="LGS95" s="31"/>
      <c r="LGT95" s="31"/>
      <c r="LGU95" s="31"/>
      <c r="LGV95" s="31"/>
      <c r="LGW95" s="31"/>
      <c r="LGX95" s="31"/>
      <c r="LGY95" s="31"/>
      <c r="LGZ95" s="31"/>
      <c r="LHA95" s="31"/>
      <c r="LHB95" s="31"/>
      <c r="LHC95" s="31"/>
      <c r="LHD95" s="31"/>
      <c r="LHE95" s="31"/>
      <c r="LHF95" s="31"/>
      <c r="LHG95" s="31"/>
      <c r="LHH95" s="31"/>
      <c r="LHI95" s="31"/>
      <c r="LHJ95" s="31"/>
      <c r="LHK95" s="31"/>
      <c r="LHL95" s="31"/>
      <c r="LHM95" s="31"/>
      <c r="LHN95" s="31"/>
      <c r="LHO95" s="31"/>
      <c r="LHP95" s="31"/>
      <c r="LHQ95" s="31"/>
      <c r="LHR95" s="31"/>
      <c r="LHS95" s="31"/>
      <c r="LHT95" s="31"/>
      <c r="LHU95" s="31"/>
      <c r="LHV95" s="31"/>
      <c r="LHW95" s="31"/>
      <c r="LHX95" s="31"/>
      <c r="LHY95" s="31"/>
      <c r="LHZ95" s="31"/>
      <c r="LIA95" s="31"/>
      <c r="LIB95" s="31"/>
      <c r="LIC95" s="31"/>
      <c r="LID95" s="31"/>
      <c r="LIE95" s="31"/>
      <c r="LIF95" s="31"/>
      <c r="LIG95" s="31"/>
      <c r="LIH95" s="31"/>
      <c r="LII95" s="31"/>
      <c r="LIJ95" s="31"/>
      <c r="LIK95" s="31"/>
      <c r="LIL95" s="31"/>
      <c r="LIM95" s="31"/>
      <c r="LIN95" s="31"/>
      <c r="LIO95" s="31"/>
      <c r="LIP95" s="31"/>
      <c r="LIQ95" s="31"/>
      <c r="LIR95" s="31"/>
      <c r="LIS95" s="31"/>
      <c r="LIT95" s="31"/>
      <c r="LIU95" s="31"/>
      <c r="LIV95" s="31"/>
      <c r="LIW95" s="31"/>
      <c r="LIX95" s="31"/>
      <c r="LIY95" s="31"/>
      <c r="LIZ95" s="31"/>
      <c r="LJA95" s="31"/>
      <c r="LJB95" s="31"/>
      <c r="LJC95" s="31"/>
      <c r="LJD95" s="31"/>
      <c r="LJE95" s="31"/>
      <c r="LJF95" s="31"/>
      <c r="LJG95" s="31"/>
      <c r="LJH95" s="31"/>
      <c r="LJI95" s="31"/>
      <c r="LJJ95" s="31"/>
      <c r="LJK95" s="31"/>
      <c r="LJL95" s="31"/>
      <c r="LJM95" s="31"/>
      <c r="LJN95" s="31"/>
      <c r="LJO95" s="31"/>
      <c r="LJP95" s="31"/>
      <c r="LJQ95" s="31"/>
      <c r="LJR95" s="31"/>
      <c r="LJS95" s="31"/>
      <c r="LJT95" s="31"/>
      <c r="LJU95" s="31"/>
      <c r="LJV95" s="31"/>
      <c r="LJW95" s="31"/>
      <c r="LJX95" s="31"/>
      <c r="LJY95" s="31"/>
      <c r="LJZ95" s="31"/>
      <c r="LKA95" s="31"/>
      <c r="LKB95" s="31"/>
      <c r="LKC95" s="31"/>
      <c r="LKD95" s="31"/>
      <c r="LKE95" s="31"/>
      <c r="LKF95" s="31"/>
      <c r="LKG95" s="31"/>
      <c r="LKH95" s="31"/>
      <c r="LKI95" s="31"/>
      <c r="LKJ95" s="31"/>
      <c r="LKK95" s="31"/>
      <c r="LKL95" s="31"/>
      <c r="LKM95" s="31"/>
      <c r="LKN95" s="31"/>
      <c r="LKO95" s="31"/>
      <c r="LKP95" s="31"/>
      <c r="LKQ95" s="31"/>
      <c r="LKR95" s="31"/>
      <c r="LKS95" s="31"/>
      <c r="LKT95" s="31"/>
      <c r="LKU95" s="31"/>
      <c r="LKV95" s="31"/>
      <c r="LKW95" s="31"/>
      <c r="LKX95" s="31"/>
      <c r="LKY95" s="31"/>
      <c r="LKZ95" s="31"/>
      <c r="LLA95" s="31"/>
      <c r="LLB95" s="31"/>
      <c r="LLC95" s="31"/>
      <c r="LLD95" s="31"/>
      <c r="LLE95" s="31"/>
      <c r="LLF95" s="31"/>
      <c r="LLG95" s="31"/>
      <c r="LLH95" s="31"/>
      <c r="LLI95" s="31"/>
      <c r="LLJ95" s="31"/>
      <c r="LLK95" s="31"/>
      <c r="LLL95" s="31"/>
      <c r="LLM95" s="31"/>
      <c r="LLN95" s="31"/>
      <c r="LLO95" s="31"/>
      <c r="LLP95" s="31"/>
      <c r="LLQ95" s="31"/>
      <c r="LLR95" s="31"/>
      <c r="LLS95" s="31"/>
      <c r="LLT95" s="31"/>
      <c r="LLU95" s="31"/>
      <c r="LLV95" s="31"/>
      <c r="LLW95" s="31"/>
      <c r="LLX95" s="31"/>
      <c r="LLY95" s="31"/>
      <c r="LLZ95" s="31"/>
      <c r="LMA95" s="31"/>
      <c r="LMB95" s="31"/>
      <c r="LMC95" s="31"/>
      <c r="LMD95" s="31"/>
      <c r="LME95" s="31"/>
      <c r="LMF95" s="31"/>
      <c r="LMG95" s="31"/>
      <c r="LMH95" s="31"/>
      <c r="LMI95" s="31"/>
      <c r="LMJ95" s="31"/>
      <c r="LMK95" s="31"/>
      <c r="LML95" s="31"/>
      <c r="LMM95" s="31"/>
      <c r="LMN95" s="31"/>
      <c r="LMO95" s="31"/>
      <c r="LMP95" s="31"/>
      <c r="LMQ95" s="31"/>
      <c r="LMR95" s="31"/>
      <c r="LMS95" s="31"/>
      <c r="LMT95" s="31"/>
      <c r="LMU95" s="31"/>
      <c r="LMV95" s="31"/>
      <c r="LMW95" s="31"/>
      <c r="LMX95" s="31"/>
      <c r="LMY95" s="31"/>
      <c r="LMZ95" s="31"/>
      <c r="LNA95" s="31"/>
      <c r="LNB95" s="31"/>
      <c r="LNC95" s="31"/>
      <c r="LND95" s="31"/>
      <c r="LNE95" s="31"/>
      <c r="LNF95" s="31"/>
      <c r="LNG95" s="31"/>
      <c r="LNH95" s="31"/>
      <c r="LNI95" s="31"/>
      <c r="LNJ95" s="31"/>
      <c r="LNK95" s="31"/>
      <c r="LNL95" s="31"/>
      <c r="LNM95" s="31"/>
      <c r="LNN95" s="31"/>
      <c r="LNO95" s="31"/>
      <c r="LNP95" s="31"/>
      <c r="LNQ95" s="31"/>
      <c r="LNR95" s="31"/>
      <c r="LNS95" s="31"/>
      <c r="LNT95" s="31"/>
      <c r="LNU95" s="31"/>
      <c r="LNV95" s="31"/>
      <c r="LNW95" s="31"/>
      <c r="LNX95" s="31"/>
      <c r="LNY95" s="31"/>
      <c r="LNZ95" s="31"/>
      <c r="LOA95" s="31"/>
      <c r="LOB95" s="31"/>
      <c r="LOC95" s="31"/>
      <c r="LOD95" s="31"/>
      <c r="LOE95" s="31"/>
      <c r="LOF95" s="31"/>
      <c r="LOG95" s="31"/>
      <c r="LOH95" s="31"/>
      <c r="LOI95" s="31"/>
      <c r="LOJ95" s="31"/>
      <c r="LOK95" s="31"/>
      <c r="LOL95" s="31"/>
      <c r="LOM95" s="31"/>
      <c r="LON95" s="31"/>
      <c r="LOO95" s="31"/>
      <c r="LOP95" s="31"/>
      <c r="LOQ95" s="31"/>
      <c r="LOR95" s="31"/>
      <c r="LOS95" s="31"/>
      <c r="LOT95" s="31"/>
      <c r="LOU95" s="31"/>
      <c r="LOV95" s="31"/>
      <c r="LOW95" s="31"/>
      <c r="LOX95" s="31"/>
      <c r="LOY95" s="31"/>
      <c r="LOZ95" s="31"/>
      <c r="LPA95" s="31"/>
      <c r="LPB95" s="31"/>
      <c r="LPC95" s="31"/>
      <c r="LPD95" s="31"/>
      <c r="LPE95" s="31"/>
      <c r="LPF95" s="31"/>
      <c r="LPG95" s="31"/>
      <c r="LPH95" s="31"/>
      <c r="LPI95" s="31"/>
      <c r="LPJ95" s="31"/>
      <c r="LPK95" s="31"/>
      <c r="LPL95" s="31"/>
      <c r="LPM95" s="31"/>
      <c r="LPN95" s="31"/>
      <c r="LPO95" s="31"/>
      <c r="LPP95" s="31"/>
      <c r="LPQ95" s="31"/>
      <c r="LPR95" s="31"/>
      <c r="LPS95" s="31"/>
      <c r="LPT95" s="31"/>
      <c r="LPU95" s="31"/>
      <c r="LPV95" s="31"/>
      <c r="LPW95" s="31"/>
      <c r="LPX95" s="31"/>
      <c r="LPY95" s="31"/>
      <c r="LPZ95" s="31"/>
      <c r="LQA95" s="31"/>
      <c r="LQB95" s="31"/>
      <c r="LQC95" s="31"/>
      <c r="LQD95" s="31"/>
      <c r="LQE95" s="31"/>
      <c r="LQF95" s="31"/>
      <c r="LQG95" s="31"/>
      <c r="LQH95" s="31"/>
      <c r="LQI95" s="31"/>
      <c r="LQJ95" s="31"/>
      <c r="LQK95" s="31"/>
      <c r="LQL95" s="31"/>
      <c r="LQM95" s="31"/>
      <c r="LQN95" s="31"/>
      <c r="LQO95" s="31"/>
      <c r="LQP95" s="31"/>
      <c r="LQQ95" s="31"/>
      <c r="LQR95" s="31"/>
      <c r="LQS95" s="31"/>
      <c r="LQT95" s="31"/>
      <c r="LQU95" s="31"/>
      <c r="LQV95" s="31"/>
      <c r="LQW95" s="31"/>
      <c r="LQX95" s="31"/>
      <c r="LQY95" s="31"/>
      <c r="LQZ95" s="31"/>
      <c r="LRA95" s="31"/>
      <c r="LRB95" s="31"/>
      <c r="LRC95" s="31"/>
      <c r="LRD95" s="31"/>
      <c r="LRE95" s="31"/>
      <c r="LRF95" s="31"/>
      <c r="LRG95" s="31"/>
      <c r="LRH95" s="31"/>
      <c r="LRI95" s="31"/>
      <c r="LRJ95" s="31"/>
      <c r="LRK95" s="31"/>
      <c r="LRL95" s="31"/>
      <c r="LRM95" s="31"/>
      <c r="LRN95" s="31"/>
      <c r="LRO95" s="31"/>
      <c r="LRP95" s="31"/>
      <c r="LRQ95" s="31"/>
      <c r="LRR95" s="31"/>
      <c r="LRS95" s="31"/>
      <c r="LRT95" s="31"/>
      <c r="LRU95" s="31"/>
      <c r="LRV95" s="31"/>
      <c r="LRW95" s="31"/>
      <c r="LRX95" s="31"/>
      <c r="LRY95" s="31"/>
      <c r="LRZ95" s="31"/>
      <c r="LSA95" s="31"/>
      <c r="LSB95" s="31"/>
      <c r="LSC95" s="31"/>
      <c r="LSD95" s="31"/>
      <c r="LSE95" s="31"/>
      <c r="LSF95" s="31"/>
      <c r="LSG95" s="31"/>
      <c r="LSH95" s="31"/>
      <c r="LSI95" s="31"/>
      <c r="LSJ95" s="31"/>
      <c r="LSK95" s="31"/>
      <c r="LSL95" s="31"/>
      <c r="LSM95" s="31"/>
      <c r="LSN95" s="31"/>
      <c r="LSO95" s="31"/>
      <c r="LSP95" s="31"/>
      <c r="LSQ95" s="31"/>
      <c r="LSR95" s="31"/>
      <c r="LSS95" s="31"/>
      <c r="LST95" s="31"/>
      <c r="LSU95" s="31"/>
      <c r="LSV95" s="31"/>
      <c r="LSW95" s="31"/>
      <c r="LSX95" s="31"/>
      <c r="LSY95" s="31"/>
      <c r="LSZ95" s="31"/>
      <c r="LTA95" s="31"/>
      <c r="LTB95" s="31"/>
      <c r="LTC95" s="31"/>
      <c r="LTD95" s="31"/>
      <c r="LTE95" s="31"/>
      <c r="LTF95" s="31"/>
      <c r="LTG95" s="31"/>
      <c r="LTH95" s="31"/>
      <c r="LTI95" s="31"/>
      <c r="LTJ95" s="31"/>
      <c r="LTK95" s="31"/>
      <c r="LTL95" s="31"/>
      <c r="LTM95" s="31"/>
      <c r="LTN95" s="31"/>
      <c r="LTO95" s="31"/>
      <c r="LTP95" s="31"/>
      <c r="LTQ95" s="31"/>
      <c r="LTR95" s="31"/>
      <c r="LTS95" s="31"/>
      <c r="LTT95" s="31"/>
      <c r="LTU95" s="31"/>
      <c r="LTV95" s="31"/>
      <c r="LTW95" s="31"/>
      <c r="LTX95" s="31"/>
      <c r="LTY95" s="31"/>
      <c r="LTZ95" s="31"/>
      <c r="LUA95" s="31"/>
      <c r="LUB95" s="31"/>
      <c r="LUC95" s="31"/>
      <c r="LUD95" s="31"/>
      <c r="LUE95" s="31"/>
      <c r="LUF95" s="31"/>
      <c r="LUG95" s="31"/>
      <c r="LUH95" s="31"/>
      <c r="LUI95" s="31"/>
      <c r="LUJ95" s="31"/>
      <c r="LUK95" s="31"/>
      <c r="LUL95" s="31"/>
      <c r="LUM95" s="31"/>
      <c r="LUN95" s="31"/>
      <c r="LUO95" s="31"/>
      <c r="LUP95" s="31"/>
      <c r="LUQ95" s="31"/>
      <c r="LUR95" s="31"/>
      <c r="LUS95" s="31"/>
      <c r="LUT95" s="31"/>
      <c r="LUU95" s="31"/>
      <c r="LUV95" s="31"/>
      <c r="LUW95" s="31"/>
      <c r="LUX95" s="31"/>
      <c r="LUY95" s="31"/>
      <c r="LUZ95" s="31"/>
      <c r="LVA95" s="31"/>
      <c r="LVB95" s="31"/>
      <c r="LVC95" s="31"/>
      <c r="LVD95" s="31"/>
      <c r="LVE95" s="31"/>
      <c r="LVF95" s="31"/>
      <c r="LVG95" s="31"/>
      <c r="LVH95" s="31"/>
      <c r="LVI95" s="31"/>
      <c r="LVJ95" s="31"/>
      <c r="LVK95" s="31"/>
      <c r="LVL95" s="31"/>
      <c r="LVM95" s="31"/>
      <c r="LVN95" s="31"/>
      <c r="LVO95" s="31"/>
      <c r="LVP95" s="31"/>
      <c r="LVQ95" s="31"/>
      <c r="LVR95" s="31"/>
      <c r="LVS95" s="31"/>
      <c r="LVT95" s="31"/>
      <c r="LVU95" s="31"/>
      <c r="LVV95" s="31"/>
      <c r="LVW95" s="31"/>
      <c r="LVX95" s="31"/>
      <c r="LVY95" s="31"/>
      <c r="LVZ95" s="31"/>
      <c r="LWA95" s="31"/>
      <c r="LWB95" s="31"/>
      <c r="LWC95" s="31"/>
      <c r="LWD95" s="31"/>
      <c r="LWE95" s="31"/>
      <c r="LWF95" s="31"/>
      <c r="LWG95" s="31"/>
      <c r="LWH95" s="31"/>
      <c r="LWI95" s="31"/>
      <c r="LWJ95" s="31"/>
      <c r="LWK95" s="31"/>
      <c r="LWL95" s="31"/>
      <c r="LWM95" s="31"/>
      <c r="LWN95" s="31"/>
      <c r="LWO95" s="31"/>
      <c r="LWP95" s="31"/>
      <c r="LWQ95" s="31"/>
      <c r="LWR95" s="31"/>
      <c r="LWS95" s="31"/>
      <c r="LWT95" s="31"/>
      <c r="LWU95" s="31"/>
      <c r="LWV95" s="31"/>
      <c r="LWW95" s="31"/>
      <c r="LWX95" s="31"/>
      <c r="LWY95" s="31"/>
      <c r="LWZ95" s="31"/>
      <c r="LXA95" s="31"/>
      <c r="LXB95" s="31"/>
      <c r="LXC95" s="31"/>
      <c r="LXD95" s="31"/>
      <c r="LXE95" s="31"/>
      <c r="LXF95" s="31"/>
      <c r="LXG95" s="31"/>
      <c r="LXH95" s="31"/>
      <c r="LXI95" s="31"/>
      <c r="LXJ95" s="31"/>
      <c r="LXK95" s="31"/>
      <c r="LXL95" s="31"/>
      <c r="LXM95" s="31"/>
      <c r="LXN95" s="31"/>
      <c r="LXO95" s="31"/>
      <c r="LXP95" s="31"/>
      <c r="LXQ95" s="31"/>
      <c r="LXR95" s="31"/>
      <c r="LXS95" s="31"/>
      <c r="LXT95" s="31"/>
      <c r="LXU95" s="31"/>
      <c r="LXV95" s="31"/>
      <c r="LXW95" s="31"/>
      <c r="LXX95" s="31"/>
      <c r="LXY95" s="31"/>
      <c r="LXZ95" s="31"/>
      <c r="LYA95" s="31"/>
      <c r="LYB95" s="31"/>
      <c r="LYC95" s="31"/>
      <c r="LYD95" s="31"/>
      <c r="LYE95" s="31"/>
      <c r="LYF95" s="31"/>
      <c r="LYG95" s="31"/>
      <c r="LYH95" s="31"/>
      <c r="LYI95" s="31"/>
      <c r="LYJ95" s="31"/>
      <c r="LYK95" s="31"/>
      <c r="LYL95" s="31"/>
      <c r="LYM95" s="31"/>
      <c r="LYN95" s="31"/>
      <c r="LYO95" s="31"/>
      <c r="LYP95" s="31"/>
      <c r="LYQ95" s="31"/>
      <c r="LYR95" s="31"/>
      <c r="LYS95" s="31"/>
      <c r="LYT95" s="31"/>
      <c r="LYU95" s="31"/>
      <c r="LYV95" s="31"/>
      <c r="LYW95" s="31"/>
      <c r="LYX95" s="31"/>
      <c r="LYY95" s="31"/>
      <c r="LYZ95" s="31"/>
      <c r="LZA95" s="31"/>
      <c r="LZB95" s="31"/>
      <c r="LZC95" s="31"/>
      <c r="LZD95" s="31"/>
      <c r="LZE95" s="31"/>
      <c r="LZF95" s="31"/>
      <c r="LZG95" s="31"/>
      <c r="LZH95" s="31"/>
      <c r="LZI95" s="31"/>
      <c r="LZJ95" s="31"/>
      <c r="LZK95" s="31"/>
      <c r="LZL95" s="31"/>
      <c r="LZM95" s="31"/>
      <c r="LZN95" s="31"/>
      <c r="LZO95" s="31"/>
      <c r="LZP95" s="31"/>
      <c r="LZQ95" s="31"/>
      <c r="LZR95" s="31"/>
      <c r="LZS95" s="31"/>
      <c r="LZT95" s="31"/>
      <c r="LZU95" s="31"/>
      <c r="LZV95" s="31"/>
      <c r="LZW95" s="31"/>
      <c r="LZX95" s="31"/>
      <c r="LZY95" s="31"/>
      <c r="LZZ95" s="31"/>
      <c r="MAA95" s="31"/>
      <c r="MAB95" s="31"/>
      <c r="MAC95" s="31"/>
      <c r="MAD95" s="31"/>
      <c r="MAE95" s="31"/>
      <c r="MAF95" s="31"/>
      <c r="MAG95" s="31"/>
      <c r="MAH95" s="31"/>
      <c r="MAI95" s="31"/>
      <c r="MAJ95" s="31"/>
      <c r="MAK95" s="31"/>
      <c r="MAL95" s="31"/>
      <c r="MAM95" s="31"/>
      <c r="MAN95" s="31"/>
      <c r="MAO95" s="31"/>
      <c r="MAP95" s="31"/>
      <c r="MAQ95" s="31"/>
      <c r="MAR95" s="31"/>
      <c r="MAS95" s="31"/>
      <c r="MAT95" s="31"/>
      <c r="MAU95" s="31"/>
      <c r="MAV95" s="31"/>
      <c r="MAW95" s="31"/>
      <c r="MAX95" s="31"/>
      <c r="MAY95" s="31"/>
      <c r="MAZ95" s="31"/>
      <c r="MBA95" s="31"/>
      <c r="MBB95" s="31"/>
      <c r="MBC95" s="31"/>
      <c r="MBD95" s="31"/>
      <c r="MBE95" s="31"/>
      <c r="MBF95" s="31"/>
      <c r="MBG95" s="31"/>
      <c r="MBH95" s="31"/>
      <c r="MBI95" s="31"/>
      <c r="MBJ95" s="31"/>
      <c r="MBK95" s="31"/>
      <c r="MBL95" s="31"/>
      <c r="MBM95" s="31"/>
      <c r="MBN95" s="31"/>
      <c r="MBO95" s="31"/>
      <c r="MBP95" s="31"/>
      <c r="MBQ95" s="31"/>
      <c r="MBR95" s="31"/>
      <c r="MBS95" s="31"/>
      <c r="MBT95" s="31"/>
      <c r="MBU95" s="31"/>
      <c r="MBV95" s="31"/>
      <c r="MBW95" s="31"/>
      <c r="MBX95" s="31"/>
      <c r="MBY95" s="31"/>
      <c r="MBZ95" s="31"/>
      <c r="MCA95" s="31"/>
      <c r="MCB95" s="31"/>
      <c r="MCC95" s="31"/>
      <c r="MCD95" s="31"/>
      <c r="MCE95" s="31"/>
      <c r="MCF95" s="31"/>
      <c r="MCG95" s="31"/>
      <c r="MCH95" s="31"/>
      <c r="MCI95" s="31"/>
      <c r="MCJ95" s="31"/>
      <c r="MCK95" s="31"/>
      <c r="MCL95" s="31"/>
      <c r="MCM95" s="31"/>
      <c r="MCN95" s="31"/>
      <c r="MCO95" s="31"/>
      <c r="MCP95" s="31"/>
      <c r="MCQ95" s="31"/>
      <c r="MCR95" s="31"/>
      <c r="MCS95" s="31"/>
      <c r="MCT95" s="31"/>
      <c r="MCU95" s="31"/>
      <c r="MCV95" s="31"/>
      <c r="MCW95" s="31"/>
      <c r="MCX95" s="31"/>
      <c r="MCY95" s="31"/>
      <c r="MCZ95" s="31"/>
      <c r="MDA95" s="31"/>
      <c r="MDB95" s="31"/>
      <c r="MDC95" s="31"/>
      <c r="MDD95" s="31"/>
      <c r="MDE95" s="31"/>
      <c r="MDF95" s="31"/>
      <c r="MDG95" s="31"/>
      <c r="MDH95" s="31"/>
      <c r="MDI95" s="31"/>
      <c r="MDJ95" s="31"/>
      <c r="MDK95" s="31"/>
      <c r="MDL95" s="31"/>
      <c r="MDM95" s="31"/>
      <c r="MDN95" s="31"/>
      <c r="MDO95" s="31"/>
      <c r="MDP95" s="31"/>
      <c r="MDQ95" s="31"/>
      <c r="MDR95" s="31"/>
      <c r="MDS95" s="31"/>
      <c r="MDT95" s="31"/>
      <c r="MDU95" s="31"/>
      <c r="MDV95" s="31"/>
      <c r="MDW95" s="31"/>
      <c r="MDX95" s="31"/>
      <c r="MDY95" s="31"/>
      <c r="MDZ95" s="31"/>
      <c r="MEA95" s="31"/>
      <c r="MEB95" s="31"/>
      <c r="MEC95" s="31"/>
      <c r="MED95" s="31"/>
      <c r="MEE95" s="31"/>
      <c r="MEF95" s="31"/>
      <c r="MEG95" s="31"/>
      <c r="MEH95" s="31"/>
      <c r="MEI95" s="31"/>
      <c r="MEJ95" s="31"/>
      <c r="MEK95" s="31"/>
      <c r="MEL95" s="31"/>
      <c r="MEM95" s="31"/>
      <c r="MEN95" s="31"/>
      <c r="MEO95" s="31"/>
      <c r="MEP95" s="31"/>
      <c r="MEQ95" s="31"/>
      <c r="MER95" s="31"/>
      <c r="MES95" s="31"/>
      <c r="MET95" s="31"/>
      <c r="MEU95" s="31"/>
      <c r="MEV95" s="31"/>
      <c r="MEW95" s="31"/>
      <c r="MEX95" s="31"/>
      <c r="MEY95" s="31"/>
      <c r="MEZ95" s="31"/>
      <c r="MFA95" s="31"/>
      <c r="MFB95" s="31"/>
      <c r="MFC95" s="31"/>
      <c r="MFD95" s="31"/>
      <c r="MFE95" s="31"/>
      <c r="MFF95" s="31"/>
      <c r="MFG95" s="31"/>
      <c r="MFH95" s="31"/>
      <c r="MFI95" s="31"/>
      <c r="MFJ95" s="31"/>
      <c r="MFK95" s="31"/>
      <c r="MFL95" s="31"/>
      <c r="MFM95" s="31"/>
      <c r="MFN95" s="31"/>
      <c r="MFO95" s="31"/>
      <c r="MFP95" s="31"/>
      <c r="MFQ95" s="31"/>
      <c r="MFR95" s="31"/>
      <c r="MFS95" s="31"/>
      <c r="MFT95" s="31"/>
      <c r="MFU95" s="31"/>
      <c r="MFV95" s="31"/>
      <c r="MFW95" s="31"/>
      <c r="MFX95" s="31"/>
      <c r="MFY95" s="31"/>
      <c r="MFZ95" s="31"/>
      <c r="MGA95" s="31"/>
      <c r="MGB95" s="31"/>
      <c r="MGC95" s="31"/>
      <c r="MGD95" s="31"/>
      <c r="MGE95" s="31"/>
      <c r="MGF95" s="31"/>
      <c r="MGG95" s="31"/>
      <c r="MGH95" s="31"/>
      <c r="MGI95" s="31"/>
      <c r="MGJ95" s="31"/>
      <c r="MGK95" s="31"/>
      <c r="MGL95" s="31"/>
      <c r="MGM95" s="31"/>
      <c r="MGN95" s="31"/>
      <c r="MGO95" s="31"/>
      <c r="MGP95" s="31"/>
      <c r="MGQ95" s="31"/>
      <c r="MGR95" s="31"/>
      <c r="MGS95" s="31"/>
      <c r="MGT95" s="31"/>
      <c r="MGU95" s="31"/>
      <c r="MGV95" s="31"/>
      <c r="MGW95" s="31"/>
      <c r="MGX95" s="31"/>
      <c r="MGY95" s="31"/>
      <c r="MGZ95" s="31"/>
      <c r="MHA95" s="31"/>
      <c r="MHB95" s="31"/>
      <c r="MHC95" s="31"/>
      <c r="MHD95" s="31"/>
      <c r="MHE95" s="31"/>
      <c r="MHF95" s="31"/>
      <c r="MHG95" s="31"/>
      <c r="MHH95" s="31"/>
      <c r="MHI95" s="31"/>
      <c r="MHJ95" s="31"/>
      <c r="MHK95" s="31"/>
      <c r="MHL95" s="31"/>
      <c r="MHM95" s="31"/>
      <c r="MHN95" s="31"/>
      <c r="MHO95" s="31"/>
      <c r="MHP95" s="31"/>
      <c r="MHQ95" s="31"/>
      <c r="MHR95" s="31"/>
      <c r="MHS95" s="31"/>
      <c r="MHT95" s="31"/>
      <c r="MHU95" s="31"/>
      <c r="MHV95" s="31"/>
      <c r="MHW95" s="31"/>
      <c r="MHX95" s="31"/>
      <c r="MHY95" s="31"/>
      <c r="MHZ95" s="31"/>
      <c r="MIA95" s="31"/>
      <c r="MIB95" s="31"/>
      <c r="MIC95" s="31"/>
      <c r="MID95" s="31"/>
      <c r="MIE95" s="31"/>
      <c r="MIF95" s="31"/>
      <c r="MIG95" s="31"/>
      <c r="MIH95" s="31"/>
      <c r="MII95" s="31"/>
      <c r="MIJ95" s="31"/>
      <c r="MIK95" s="31"/>
      <c r="MIL95" s="31"/>
      <c r="MIM95" s="31"/>
      <c r="MIN95" s="31"/>
      <c r="MIO95" s="31"/>
      <c r="MIP95" s="31"/>
      <c r="MIQ95" s="31"/>
      <c r="MIR95" s="31"/>
      <c r="MIS95" s="31"/>
      <c r="MIT95" s="31"/>
      <c r="MIU95" s="31"/>
      <c r="MIV95" s="31"/>
      <c r="MIW95" s="31"/>
      <c r="MIX95" s="31"/>
      <c r="MIY95" s="31"/>
      <c r="MIZ95" s="31"/>
      <c r="MJA95" s="31"/>
      <c r="MJB95" s="31"/>
      <c r="MJC95" s="31"/>
      <c r="MJD95" s="31"/>
      <c r="MJE95" s="31"/>
      <c r="MJF95" s="31"/>
      <c r="MJG95" s="31"/>
      <c r="MJH95" s="31"/>
      <c r="MJI95" s="31"/>
      <c r="MJJ95" s="31"/>
      <c r="MJK95" s="31"/>
      <c r="MJL95" s="31"/>
      <c r="MJM95" s="31"/>
      <c r="MJN95" s="31"/>
      <c r="MJO95" s="31"/>
      <c r="MJP95" s="31"/>
      <c r="MJQ95" s="31"/>
      <c r="MJR95" s="31"/>
      <c r="MJS95" s="31"/>
      <c r="MJT95" s="31"/>
      <c r="MJU95" s="31"/>
      <c r="MJV95" s="31"/>
      <c r="MJW95" s="31"/>
      <c r="MJX95" s="31"/>
      <c r="MJY95" s="31"/>
      <c r="MJZ95" s="31"/>
      <c r="MKA95" s="31"/>
      <c r="MKB95" s="31"/>
      <c r="MKC95" s="31"/>
      <c r="MKD95" s="31"/>
      <c r="MKE95" s="31"/>
      <c r="MKF95" s="31"/>
      <c r="MKG95" s="31"/>
      <c r="MKH95" s="31"/>
      <c r="MKI95" s="31"/>
      <c r="MKJ95" s="31"/>
      <c r="MKK95" s="31"/>
      <c r="MKL95" s="31"/>
      <c r="MKM95" s="31"/>
      <c r="MKN95" s="31"/>
      <c r="MKO95" s="31"/>
      <c r="MKP95" s="31"/>
      <c r="MKQ95" s="31"/>
      <c r="MKR95" s="31"/>
      <c r="MKS95" s="31"/>
      <c r="MKT95" s="31"/>
      <c r="MKU95" s="31"/>
      <c r="MKV95" s="31"/>
      <c r="MKW95" s="31"/>
      <c r="MKX95" s="31"/>
      <c r="MKY95" s="31"/>
      <c r="MKZ95" s="31"/>
      <c r="MLA95" s="31"/>
      <c r="MLB95" s="31"/>
      <c r="MLC95" s="31"/>
      <c r="MLD95" s="31"/>
      <c r="MLE95" s="31"/>
      <c r="MLF95" s="31"/>
      <c r="MLG95" s="31"/>
      <c r="MLH95" s="31"/>
      <c r="MLI95" s="31"/>
      <c r="MLJ95" s="31"/>
      <c r="MLK95" s="31"/>
      <c r="MLL95" s="31"/>
      <c r="MLM95" s="31"/>
      <c r="MLN95" s="31"/>
      <c r="MLO95" s="31"/>
      <c r="MLP95" s="31"/>
      <c r="MLQ95" s="31"/>
      <c r="MLR95" s="31"/>
      <c r="MLS95" s="31"/>
      <c r="MLT95" s="31"/>
      <c r="MLU95" s="31"/>
      <c r="MLV95" s="31"/>
      <c r="MLW95" s="31"/>
      <c r="MLX95" s="31"/>
      <c r="MLY95" s="31"/>
      <c r="MLZ95" s="31"/>
      <c r="MMA95" s="31"/>
      <c r="MMB95" s="31"/>
      <c r="MMC95" s="31"/>
      <c r="MMD95" s="31"/>
      <c r="MME95" s="31"/>
      <c r="MMF95" s="31"/>
      <c r="MMG95" s="31"/>
      <c r="MMH95" s="31"/>
      <c r="MMI95" s="31"/>
      <c r="MMJ95" s="31"/>
      <c r="MMK95" s="31"/>
      <c r="MML95" s="31"/>
      <c r="MMM95" s="31"/>
      <c r="MMN95" s="31"/>
      <c r="MMO95" s="31"/>
      <c r="MMP95" s="31"/>
      <c r="MMQ95" s="31"/>
      <c r="MMR95" s="31"/>
      <c r="MMS95" s="31"/>
      <c r="MMT95" s="31"/>
      <c r="MMU95" s="31"/>
      <c r="MMV95" s="31"/>
      <c r="MMW95" s="31"/>
      <c r="MMX95" s="31"/>
      <c r="MMY95" s="31"/>
      <c r="MMZ95" s="31"/>
      <c r="MNA95" s="31"/>
      <c r="MNB95" s="31"/>
      <c r="MNC95" s="31"/>
      <c r="MND95" s="31"/>
      <c r="MNE95" s="31"/>
      <c r="MNF95" s="31"/>
      <c r="MNG95" s="31"/>
      <c r="MNH95" s="31"/>
      <c r="MNI95" s="31"/>
      <c r="MNJ95" s="31"/>
      <c r="MNK95" s="31"/>
      <c r="MNL95" s="31"/>
      <c r="MNM95" s="31"/>
      <c r="MNN95" s="31"/>
      <c r="MNO95" s="31"/>
      <c r="MNP95" s="31"/>
      <c r="MNQ95" s="31"/>
      <c r="MNR95" s="31"/>
      <c r="MNS95" s="31"/>
      <c r="MNT95" s="31"/>
      <c r="MNU95" s="31"/>
      <c r="MNV95" s="31"/>
      <c r="MNW95" s="31"/>
      <c r="MNX95" s="31"/>
      <c r="MNY95" s="31"/>
      <c r="MNZ95" s="31"/>
      <c r="MOA95" s="31"/>
      <c r="MOB95" s="31"/>
      <c r="MOC95" s="31"/>
      <c r="MOD95" s="31"/>
      <c r="MOE95" s="31"/>
      <c r="MOF95" s="31"/>
      <c r="MOG95" s="31"/>
      <c r="MOH95" s="31"/>
      <c r="MOI95" s="31"/>
      <c r="MOJ95" s="31"/>
      <c r="MOK95" s="31"/>
      <c r="MOL95" s="31"/>
      <c r="MOM95" s="31"/>
      <c r="MON95" s="31"/>
      <c r="MOO95" s="31"/>
      <c r="MOP95" s="31"/>
      <c r="MOQ95" s="31"/>
      <c r="MOR95" s="31"/>
      <c r="MOS95" s="31"/>
      <c r="MOT95" s="31"/>
      <c r="MOU95" s="31"/>
      <c r="MOV95" s="31"/>
      <c r="MOW95" s="31"/>
      <c r="MOX95" s="31"/>
      <c r="MOY95" s="31"/>
      <c r="MOZ95" s="31"/>
      <c r="MPA95" s="31"/>
      <c r="MPB95" s="31"/>
      <c r="MPC95" s="31"/>
      <c r="MPD95" s="31"/>
      <c r="MPE95" s="31"/>
      <c r="MPF95" s="31"/>
      <c r="MPG95" s="31"/>
      <c r="MPH95" s="31"/>
      <c r="MPI95" s="31"/>
      <c r="MPJ95" s="31"/>
      <c r="MPK95" s="31"/>
      <c r="MPL95" s="31"/>
      <c r="MPM95" s="31"/>
      <c r="MPN95" s="31"/>
      <c r="MPO95" s="31"/>
      <c r="MPP95" s="31"/>
      <c r="MPQ95" s="31"/>
      <c r="MPR95" s="31"/>
      <c r="MPS95" s="31"/>
      <c r="MPT95" s="31"/>
      <c r="MPU95" s="31"/>
      <c r="MPV95" s="31"/>
      <c r="MPW95" s="31"/>
      <c r="MPX95" s="31"/>
      <c r="MPY95" s="31"/>
      <c r="MPZ95" s="31"/>
      <c r="MQA95" s="31"/>
      <c r="MQB95" s="31"/>
      <c r="MQC95" s="31"/>
      <c r="MQD95" s="31"/>
      <c r="MQE95" s="31"/>
      <c r="MQF95" s="31"/>
      <c r="MQG95" s="31"/>
      <c r="MQH95" s="31"/>
      <c r="MQI95" s="31"/>
      <c r="MQJ95" s="31"/>
      <c r="MQK95" s="31"/>
      <c r="MQL95" s="31"/>
      <c r="MQM95" s="31"/>
      <c r="MQN95" s="31"/>
      <c r="MQO95" s="31"/>
      <c r="MQP95" s="31"/>
      <c r="MQQ95" s="31"/>
      <c r="MQR95" s="31"/>
      <c r="MQS95" s="31"/>
      <c r="MQT95" s="31"/>
      <c r="MQU95" s="31"/>
      <c r="MQV95" s="31"/>
      <c r="MQW95" s="31"/>
      <c r="MQX95" s="31"/>
      <c r="MQY95" s="31"/>
      <c r="MQZ95" s="31"/>
      <c r="MRA95" s="31"/>
      <c r="MRB95" s="31"/>
      <c r="MRC95" s="31"/>
      <c r="MRD95" s="31"/>
      <c r="MRE95" s="31"/>
      <c r="MRF95" s="31"/>
      <c r="MRG95" s="31"/>
      <c r="MRH95" s="31"/>
      <c r="MRI95" s="31"/>
      <c r="MRJ95" s="31"/>
      <c r="MRK95" s="31"/>
      <c r="MRL95" s="31"/>
      <c r="MRM95" s="31"/>
      <c r="MRN95" s="31"/>
      <c r="MRO95" s="31"/>
      <c r="MRP95" s="31"/>
      <c r="MRQ95" s="31"/>
      <c r="MRR95" s="31"/>
      <c r="MRS95" s="31"/>
      <c r="MRT95" s="31"/>
      <c r="MRU95" s="31"/>
      <c r="MRV95" s="31"/>
      <c r="MRW95" s="31"/>
      <c r="MRX95" s="31"/>
      <c r="MRY95" s="31"/>
      <c r="MRZ95" s="31"/>
      <c r="MSA95" s="31"/>
      <c r="MSB95" s="31"/>
      <c r="MSC95" s="31"/>
      <c r="MSD95" s="31"/>
      <c r="MSE95" s="31"/>
      <c r="MSF95" s="31"/>
      <c r="MSG95" s="31"/>
      <c r="MSH95" s="31"/>
      <c r="MSI95" s="31"/>
      <c r="MSJ95" s="31"/>
      <c r="MSK95" s="31"/>
      <c r="MSL95" s="31"/>
      <c r="MSM95" s="31"/>
      <c r="MSN95" s="31"/>
      <c r="MSO95" s="31"/>
      <c r="MSP95" s="31"/>
      <c r="MSQ95" s="31"/>
      <c r="MSR95" s="31"/>
      <c r="MSS95" s="31"/>
      <c r="MST95" s="31"/>
      <c r="MSU95" s="31"/>
      <c r="MSV95" s="31"/>
      <c r="MSW95" s="31"/>
      <c r="MSX95" s="31"/>
      <c r="MSY95" s="31"/>
      <c r="MSZ95" s="31"/>
      <c r="MTA95" s="31"/>
      <c r="MTB95" s="31"/>
      <c r="MTC95" s="31"/>
      <c r="MTD95" s="31"/>
      <c r="MTE95" s="31"/>
      <c r="MTF95" s="31"/>
      <c r="MTG95" s="31"/>
      <c r="MTH95" s="31"/>
      <c r="MTI95" s="31"/>
      <c r="MTJ95" s="31"/>
      <c r="MTK95" s="31"/>
      <c r="MTL95" s="31"/>
      <c r="MTM95" s="31"/>
      <c r="MTN95" s="31"/>
      <c r="MTO95" s="31"/>
      <c r="MTP95" s="31"/>
      <c r="MTQ95" s="31"/>
      <c r="MTR95" s="31"/>
      <c r="MTS95" s="31"/>
      <c r="MTT95" s="31"/>
      <c r="MTU95" s="31"/>
      <c r="MTV95" s="31"/>
      <c r="MTW95" s="31"/>
      <c r="MTX95" s="31"/>
      <c r="MTY95" s="31"/>
      <c r="MTZ95" s="31"/>
      <c r="MUA95" s="31"/>
      <c r="MUB95" s="31"/>
      <c r="MUC95" s="31"/>
      <c r="MUD95" s="31"/>
      <c r="MUE95" s="31"/>
      <c r="MUF95" s="31"/>
      <c r="MUG95" s="31"/>
      <c r="MUH95" s="31"/>
      <c r="MUI95" s="31"/>
      <c r="MUJ95" s="31"/>
      <c r="MUK95" s="31"/>
      <c r="MUL95" s="31"/>
      <c r="MUM95" s="31"/>
      <c r="MUN95" s="31"/>
      <c r="MUO95" s="31"/>
      <c r="MUP95" s="31"/>
      <c r="MUQ95" s="31"/>
      <c r="MUR95" s="31"/>
      <c r="MUS95" s="31"/>
      <c r="MUT95" s="31"/>
      <c r="MUU95" s="31"/>
      <c r="MUV95" s="31"/>
      <c r="MUW95" s="31"/>
      <c r="MUX95" s="31"/>
      <c r="MUY95" s="31"/>
      <c r="MUZ95" s="31"/>
      <c r="MVA95" s="31"/>
      <c r="MVB95" s="31"/>
      <c r="MVC95" s="31"/>
      <c r="MVD95" s="31"/>
      <c r="MVE95" s="31"/>
      <c r="MVF95" s="31"/>
      <c r="MVG95" s="31"/>
      <c r="MVH95" s="31"/>
      <c r="MVI95" s="31"/>
      <c r="MVJ95" s="31"/>
      <c r="MVK95" s="31"/>
      <c r="MVL95" s="31"/>
      <c r="MVM95" s="31"/>
      <c r="MVN95" s="31"/>
      <c r="MVO95" s="31"/>
      <c r="MVP95" s="31"/>
      <c r="MVQ95" s="31"/>
      <c r="MVR95" s="31"/>
      <c r="MVS95" s="31"/>
      <c r="MVT95" s="31"/>
      <c r="MVU95" s="31"/>
      <c r="MVV95" s="31"/>
      <c r="MVW95" s="31"/>
      <c r="MVX95" s="31"/>
      <c r="MVY95" s="31"/>
      <c r="MVZ95" s="31"/>
      <c r="MWA95" s="31"/>
      <c r="MWB95" s="31"/>
      <c r="MWC95" s="31"/>
      <c r="MWD95" s="31"/>
      <c r="MWE95" s="31"/>
      <c r="MWF95" s="31"/>
      <c r="MWG95" s="31"/>
      <c r="MWH95" s="31"/>
      <c r="MWI95" s="31"/>
      <c r="MWJ95" s="31"/>
      <c r="MWK95" s="31"/>
      <c r="MWL95" s="31"/>
      <c r="MWM95" s="31"/>
      <c r="MWN95" s="31"/>
      <c r="MWO95" s="31"/>
      <c r="MWP95" s="31"/>
      <c r="MWQ95" s="31"/>
      <c r="MWR95" s="31"/>
      <c r="MWS95" s="31"/>
      <c r="MWT95" s="31"/>
      <c r="MWU95" s="31"/>
      <c r="MWV95" s="31"/>
      <c r="MWW95" s="31"/>
      <c r="MWX95" s="31"/>
      <c r="MWY95" s="31"/>
      <c r="MWZ95" s="31"/>
      <c r="MXA95" s="31"/>
      <c r="MXB95" s="31"/>
      <c r="MXC95" s="31"/>
      <c r="MXD95" s="31"/>
      <c r="MXE95" s="31"/>
      <c r="MXF95" s="31"/>
      <c r="MXG95" s="31"/>
      <c r="MXH95" s="31"/>
      <c r="MXI95" s="31"/>
      <c r="MXJ95" s="31"/>
      <c r="MXK95" s="31"/>
      <c r="MXL95" s="31"/>
      <c r="MXM95" s="31"/>
      <c r="MXN95" s="31"/>
      <c r="MXO95" s="31"/>
      <c r="MXP95" s="31"/>
      <c r="MXQ95" s="31"/>
      <c r="MXR95" s="31"/>
      <c r="MXS95" s="31"/>
      <c r="MXT95" s="31"/>
      <c r="MXU95" s="31"/>
      <c r="MXV95" s="31"/>
      <c r="MXW95" s="31"/>
      <c r="MXX95" s="31"/>
      <c r="MXY95" s="31"/>
      <c r="MXZ95" s="31"/>
      <c r="MYA95" s="31"/>
      <c r="MYB95" s="31"/>
      <c r="MYC95" s="31"/>
      <c r="MYD95" s="31"/>
      <c r="MYE95" s="31"/>
      <c r="MYF95" s="31"/>
      <c r="MYG95" s="31"/>
      <c r="MYH95" s="31"/>
      <c r="MYI95" s="31"/>
      <c r="MYJ95" s="31"/>
      <c r="MYK95" s="31"/>
      <c r="MYL95" s="31"/>
      <c r="MYM95" s="31"/>
      <c r="MYN95" s="31"/>
      <c r="MYO95" s="31"/>
      <c r="MYP95" s="31"/>
      <c r="MYQ95" s="31"/>
      <c r="MYR95" s="31"/>
      <c r="MYS95" s="31"/>
      <c r="MYT95" s="31"/>
      <c r="MYU95" s="31"/>
      <c r="MYV95" s="31"/>
      <c r="MYW95" s="31"/>
      <c r="MYX95" s="31"/>
      <c r="MYY95" s="31"/>
      <c r="MYZ95" s="31"/>
      <c r="MZA95" s="31"/>
      <c r="MZB95" s="31"/>
      <c r="MZC95" s="31"/>
      <c r="MZD95" s="31"/>
      <c r="MZE95" s="31"/>
      <c r="MZF95" s="31"/>
      <c r="MZG95" s="31"/>
      <c r="MZH95" s="31"/>
      <c r="MZI95" s="31"/>
      <c r="MZJ95" s="31"/>
      <c r="MZK95" s="31"/>
      <c r="MZL95" s="31"/>
      <c r="MZM95" s="31"/>
      <c r="MZN95" s="31"/>
      <c r="MZO95" s="31"/>
      <c r="MZP95" s="31"/>
      <c r="MZQ95" s="31"/>
      <c r="MZR95" s="31"/>
      <c r="MZS95" s="31"/>
      <c r="MZT95" s="31"/>
      <c r="MZU95" s="31"/>
      <c r="MZV95" s="31"/>
      <c r="MZW95" s="31"/>
      <c r="MZX95" s="31"/>
      <c r="MZY95" s="31"/>
      <c r="MZZ95" s="31"/>
      <c r="NAA95" s="31"/>
      <c r="NAB95" s="31"/>
      <c r="NAC95" s="31"/>
      <c r="NAD95" s="31"/>
      <c r="NAE95" s="31"/>
      <c r="NAF95" s="31"/>
      <c r="NAG95" s="31"/>
      <c r="NAH95" s="31"/>
      <c r="NAI95" s="31"/>
      <c r="NAJ95" s="31"/>
      <c r="NAK95" s="31"/>
      <c r="NAL95" s="31"/>
      <c r="NAM95" s="31"/>
      <c r="NAN95" s="31"/>
      <c r="NAO95" s="31"/>
      <c r="NAP95" s="31"/>
      <c r="NAQ95" s="31"/>
      <c r="NAR95" s="31"/>
      <c r="NAS95" s="31"/>
      <c r="NAT95" s="31"/>
      <c r="NAU95" s="31"/>
      <c r="NAV95" s="31"/>
      <c r="NAW95" s="31"/>
      <c r="NAX95" s="31"/>
      <c r="NAY95" s="31"/>
      <c r="NAZ95" s="31"/>
      <c r="NBA95" s="31"/>
      <c r="NBB95" s="31"/>
      <c r="NBC95" s="31"/>
      <c r="NBD95" s="31"/>
      <c r="NBE95" s="31"/>
      <c r="NBF95" s="31"/>
      <c r="NBG95" s="31"/>
      <c r="NBH95" s="31"/>
      <c r="NBI95" s="31"/>
      <c r="NBJ95" s="31"/>
      <c r="NBK95" s="31"/>
      <c r="NBL95" s="31"/>
      <c r="NBM95" s="31"/>
      <c r="NBN95" s="31"/>
      <c r="NBO95" s="31"/>
      <c r="NBP95" s="31"/>
      <c r="NBQ95" s="31"/>
      <c r="NBR95" s="31"/>
      <c r="NBS95" s="31"/>
      <c r="NBT95" s="31"/>
      <c r="NBU95" s="31"/>
      <c r="NBV95" s="31"/>
      <c r="NBW95" s="31"/>
      <c r="NBX95" s="31"/>
      <c r="NBY95" s="31"/>
      <c r="NBZ95" s="31"/>
      <c r="NCA95" s="31"/>
      <c r="NCB95" s="31"/>
      <c r="NCC95" s="31"/>
      <c r="NCD95" s="31"/>
      <c r="NCE95" s="31"/>
      <c r="NCF95" s="31"/>
      <c r="NCG95" s="31"/>
      <c r="NCH95" s="31"/>
      <c r="NCI95" s="31"/>
      <c r="NCJ95" s="31"/>
      <c r="NCK95" s="31"/>
      <c r="NCL95" s="31"/>
      <c r="NCM95" s="31"/>
      <c r="NCN95" s="31"/>
      <c r="NCO95" s="31"/>
      <c r="NCP95" s="31"/>
      <c r="NCQ95" s="31"/>
      <c r="NCR95" s="31"/>
      <c r="NCS95" s="31"/>
      <c r="NCT95" s="31"/>
      <c r="NCU95" s="31"/>
      <c r="NCV95" s="31"/>
      <c r="NCW95" s="31"/>
      <c r="NCX95" s="31"/>
      <c r="NCY95" s="31"/>
      <c r="NCZ95" s="31"/>
      <c r="NDA95" s="31"/>
      <c r="NDB95" s="31"/>
      <c r="NDC95" s="31"/>
      <c r="NDD95" s="31"/>
      <c r="NDE95" s="31"/>
      <c r="NDF95" s="31"/>
      <c r="NDG95" s="31"/>
      <c r="NDH95" s="31"/>
      <c r="NDI95" s="31"/>
      <c r="NDJ95" s="31"/>
      <c r="NDK95" s="31"/>
      <c r="NDL95" s="31"/>
      <c r="NDM95" s="31"/>
      <c r="NDN95" s="31"/>
      <c r="NDO95" s="31"/>
      <c r="NDP95" s="31"/>
      <c r="NDQ95" s="31"/>
      <c r="NDR95" s="31"/>
      <c r="NDS95" s="31"/>
      <c r="NDT95" s="31"/>
      <c r="NDU95" s="31"/>
      <c r="NDV95" s="31"/>
      <c r="NDW95" s="31"/>
      <c r="NDX95" s="31"/>
      <c r="NDY95" s="31"/>
      <c r="NDZ95" s="31"/>
      <c r="NEA95" s="31"/>
      <c r="NEB95" s="31"/>
      <c r="NEC95" s="31"/>
      <c r="NED95" s="31"/>
      <c r="NEE95" s="31"/>
      <c r="NEF95" s="31"/>
      <c r="NEG95" s="31"/>
      <c r="NEH95" s="31"/>
      <c r="NEI95" s="31"/>
      <c r="NEJ95" s="31"/>
      <c r="NEK95" s="31"/>
      <c r="NEL95" s="31"/>
      <c r="NEM95" s="31"/>
      <c r="NEN95" s="31"/>
      <c r="NEO95" s="31"/>
      <c r="NEP95" s="31"/>
      <c r="NEQ95" s="31"/>
      <c r="NER95" s="31"/>
      <c r="NES95" s="31"/>
      <c r="NET95" s="31"/>
      <c r="NEU95" s="31"/>
      <c r="NEV95" s="31"/>
      <c r="NEW95" s="31"/>
      <c r="NEX95" s="31"/>
      <c r="NEY95" s="31"/>
      <c r="NEZ95" s="31"/>
      <c r="NFA95" s="31"/>
      <c r="NFB95" s="31"/>
      <c r="NFC95" s="31"/>
      <c r="NFD95" s="31"/>
      <c r="NFE95" s="31"/>
      <c r="NFF95" s="31"/>
      <c r="NFG95" s="31"/>
      <c r="NFH95" s="31"/>
      <c r="NFI95" s="31"/>
      <c r="NFJ95" s="31"/>
      <c r="NFK95" s="31"/>
      <c r="NFL95" s="31"/>
      <c r="NFM95" s="31"/>
      <c r="NFN95" s="31"/>
      <c r="NFO95" s="31"/>
      <c r="NFP95" s="31"/>
      <c r="NFQ95" s="31"/>
      <c r="NFR95" s="31"/>
      <c r="NFS95" s="31"/>
      <c r="NFT95" s="31"/>
      <c r="NFU95" s="31"/>
      <c r="NFV95" s="31"/>
      <c r="NFW95" s="31"/>
      <c r="NFX95" s="31"/>
      <c r="NFY95" s="31"/>
      <c r="NFZ95" s="31"/>
      <c r="NGA95" s="31"/>
      <c r="NGB95" s="31"/>
      <c r="NGC95" s="31"/>
      <c r="NGD95" s="31"/>
      <c r="NGE95" s="31"/>
      <c r="NGF95" s="31"/>
      <c r="NGG95" s="31"/>
      <c r="NGH95" s="31"/>
      <c r="NGI95" s="31"/>
      <c r="NGJ95" s="31"/>
      <c r="NGK95" s="31"/>
      <c r="NGL95" s="31"/>
      <c r="NGM95" s="31"/>
      <c r="NGN95" s="31"/>
      <c r="NGO95" s="31"/>
      <c r="NGP95" s="31"/>
      <c r="NGQ95" s="31"/>
      <c r="NGR95" s="31"/>
      <c r="NGS95" s="31"/>
      <c r="NGT95" s="31"/>
      <c r="NGU95" s="31"/>
      <c r="NGV95" s="31"/>
      <c r="NGW95" s="31"/>
      <c r="NGX95" s="31"/>
      <c r="NGY95" s="31"/>
      <c r="NGZ95" s="31"/>
      <c r="NHA95" s="31"/>
      <c r="NHB95" s="31"/>
      <c r="NHC95" s="31"/>
      <c r="NHD95" s="31"/>
      <c r="NHE95" s="31"/>
      <c r="NHF95" s="31"/>
      <c r="NHG95" s="31"/>
      <c r="NHH95" s="31"/>
      <c r="NHI95" s="31"/>
      <c r="NHJ95" s="31"/>
      <c r="NHK95" s="31"/>
      <c r="NHL95" s="31"/>
      <c r="NHM95" s="31"/>
      <c r="NHN95" s="31"/>
      <c r="NHO95" s="31"/>
      <c r="NHP95" s="31"/>
      <c r="NHQ95" s="31"/>
      <c r="NHR95" s="31"/>
      <c r="NHS95" s="31"/>
      <c r="NHT95" s="31"/>
      <c r="NHU95" s="31"/>
      <c r="NHV95" s="31"/>
      <c r="NHW95" s="31"/>
      <c r="NHX95" s="31"/>
      <c r="NHY95" s="31"/>
      <c r="NHZ95" s="31"/>
      <c r="NIA95" s="31"/>
      <c r="NIB95" s="31"/>
      <c r="NIC95" s="31"/>
      <c r="NID95" s="31"/>
      <c r="NIE95" s="31"/>
      <c r="NIF95" s="31"/>
      <c r="NIG95" s="31"/>
      <c r="NIH95" s="31"/>
      <c r="NII95" s="31"/>
      <c r="NIJ95" s="31"/>
      <c r="NIK95" s="31"/>
      <c r="NIL95" s="31"/>
      <c r="NIM95" s="31"/>
      <c r="NIN95" s="31"/>
      <c r="NIO95" s="31"/>
      <c r="NIP95" s="31"/>
      <c r="NIQ95" s="31"/>
      <c r="NIR95" s="31"/>
      <c r="NIS95" s="31"/>
      <c r="NIT95" s="31"/>
      <c r="NIU95" s="31"/>
      <c r="NIV95" s="31"/>
      <c r="NIW95" s="31"/>
      <c r="NIX95" s="31"/>
      <c r="NIY95" s="31"/>
      <c r="NIZ95" s="31"/>
      <c r="NJA95" s="31"/>
      <c r="NJB95" s="31"/>
      <c r="NJC95" s="31"/>
      <c r="NJD95" s="31"/>
      <c r="NJE95" s="31"/>
      <c r="NJF95" s="31"/>
      <c r="NJG95" s="31"/>
      <c r="NJH95" s="31"/>
      <c r="NJI95" s="31"/>
      <c r="NJJ95" s="31"/>
      <c r="NJK95" s="31"/>
      <c r="NJL95" s="31"/>
      <c r="NJM95" s="31"/>
      <c r="NJN95" s="31"/>
      <c r="NJO95" s="31"/>
      <c r="NJP95" s="31"/>
      <c r="NJQ95" s="31"/>
      <c r="NJR95" s="31"/>
      <c r="NJS95" s="31"/>
      <c r="NJT95" s="31"/>
      <c r="NJU95" s="31"/>
      <c r="NJV95" s="31"/>
      <c r="NJW95" s="31"/>
      <c r="NJX95" s="31"/>
      <c r="NJY95" s="31"/>
      <c r="NJZ95" s="31"/>
      <c r="NKA95" s="31"/>
      <c r="NKB95" s="31"/>
      <c r="NKC95" s="31"/>
      <c r="NKD95" s="31"/>
      <c r="NKE95" s="31"/>
      <c r="NKF95" s="31"/>
      <c r="NKG95" s="31"/>
      <c r="NKH95" s="31"/>
      <c r="NKI95" s="31"/>
      <c r="NKJ95" s="31"/>
      <c r="NKK95" s="31"/>
      <c r="NKL95" s="31"/>
      <c r="NKM95" s="31"/>
      <c r="NKN95" s="31"/>
      <c r="NKO95" s="31"/>
      <c r="NKP95" s="31"/>
      <c r="NKQ95" s="31"/>
      <c r="NKR95" s="31"/>
      <c r="NKS95" s="31"/>
      <c r="NKT95" s="31"/>
      <c r="NKU95" s="31"/>
      <c r="NKV95" s="31"/>
      <c r="NKW95" s="31"/>
      <c r="NKX95" s="31"/>
      <c r="NKY95" s="31"/>
      <c r="NKZ95" s="31"/>
      <c r="NLA95" s="31"/>
      <c r="NLB95" s="31"/>
      <c r="NLC95" s="31"/>
      <c r="NLD95" s="31"/>
      <c r="NLE95" s="31"/>
      <c r="NLF95" s="31"/>
      <c r="NLG95" s="31"/>
      <c r="NLH95" s="31"/>
      <c r="NLI95" s="31"/>
      <c r="NLJ95" s="31"/>
      <c r="NLK95" s="31"/>
      <c r="NLL95" s="31"/>
      <c r="NLM95" s="31"/>
      <c r="NLN95" s="31"/>
      <c r="NLO95" s="31"/>
      <c r="NLP95" s="31"/>
      <c r="NLQ95" s="31"/>
      <c r="NLR95" s="31"/>
      <c r="NLS95" s="31"/>
      <c r="NLT95" s="31"/>
      <c r="NLU95" s="31"/>
      <c r="NLV95" s="31"/>
      <c r="NLW95" s="31"/>
      <c r="NLX95" s="31"/>
      <c r="NLY95" s="31"/>
      <c r="NLZ95" s="31"/>
      <c r="NMA95" s="31"/>
      <c r="NMB95" s="31"/>
      <c r="NMC95" s="31"/>
      <c r="NMD95" s="31"/>
      <c r="NME95" s="31"/>
      <c r="NMF95" s="31"/>
      <c r="NMG95" s="31"/>
      <c r="NMH95" s="31"/>
      <c r="NMI95" s="31"/>
      <c r="NMJ95" s="31"/>
      <c r="NMK95" s="31"/>
      <c r="NML95" s="31"/>
      <c r="NMM95" s="31"/>
      <c r="NMN95" s="31"/>
      <c r="NMO95" s="31"/>
      <c r="NMP95" s="31"/>
      <c r="NMQ95" s="31"/>
      <c r="NMR95" s="31"/>
      <c r="NMS95" s="31"/>
      <c r="NMT95" s="31"/>
      <c r="NMU95" s="31"/>
      <c r="NMV95" s="31"/>
      <c r="NMW95" s="31"/>
      <c r="NMX95" s="31"/>
      <c r="NMY95" s="31"/>
      <c r="NMZ95" s="31"/>
      <c r="NNA95" s="31"/>
      <c r="NNB95" s="31"/>
      <c r="NNC95" s="31"/>
      <c r="NND95" s="31"/>
      <c r="NNE95" s="31"/>
      <c r="NNF95" s="31"/>
      <c r="NNG95" s="31"/>
      <c r="NNH95" s="31"/>
      <c r="NNI95" s="31"/>
      <c r="NNJ95" s="31"/>
      <c r="NNK95" s="31"/>
      <c r="NNL95" s="31"/>
      <c r="NNM95" s="31"/>
      <c r="NNN95" s="31"/>
      <c r="NNO95" s="31"/>
      <c r="NNP95" s="31"/>
      <c r="NNQ95" s="31"/>
      <c r="NNR95" s="31"/>
      <c r="NNS95" s="31"/>
      <c r="NNT95" s="31"/>
      <c r="NNU95" s="31"/>
      <c r="NNV95" s="31"/>
      <c r="NNW95" s="31"/>
      <c r="NNX95" s="31"/>
      <c r="NNY95" s="31"/>
      <c r="NNZ95" s="31"/>
      <c r="NOA95" s="31"/>
      <c r="NOB95" s="31"/>
      <c r="NOC95" s="31"/>
      <c r="NOD95" s="31"/>
      <c r="NOE95" s="31"/>
      <c r="NOF95" s="31"/>
      <c r="NOG95" s="31"/>
      <c r="NOH95" s="31"/>
      <c r="NOI95" s="31"/>
      <c r="NOJ95" s="31"/>
      <c r="NOK95" s="31"/>
      <c r="NOL95" s="31"/>
      <c r="NOM95" s="31"/>
      <c r="NON95" s="31"/>
      <c r="NOO95" s="31"/>
      <c r="NOP95" s="31"/>
      <c r="NOQ95" s="31"/>
      <c r="NOR95" s="31"/>
      <c r="NOS95" s="31"/>
      <c r="NOT95" s="31"/>
      <c r="NOU95" s="31"/>
      <c r="NOV95" s="31"/>
      <c r="NOW95" s="31"/>
      <c r="NOX95" s="31"/>
      <c r="NOY95" s="31"/>
      <c r="NOZ95" s="31"/>
      <c r="NPA95" s="31"/>
      <c r="NPB95" s="31"/>
      <c r="NPC95" s="31"/>
      <c r="NPD95" s="31"/>
      <c r="NPE95" s="31"/>
      <c r="NPF95" s="31"/>
      <c r="NPG95" s="31"/>
      <c r="NPH95" s="31"/>
      <c r="NPI95" s="31"/>
      <c r="NPJ95" s="31"/>
      <c r="NPK95" s="31"/>
      <c r="NPL95" s="31"/>
      <c r="NPM95" s="31"/>
      <c r="NPN95" s="31"/>
      <c r="NPO95" s="31"/>
      <c r="NPP95" s="31"/>
      <c r="NPQ95" s="31"/>
      <c r="NPR95" s="31"/>
      <c r="NPS95" s="31"/>
      <c r="NPT95" s="31"/>
      <c r="NPU95" s="31"/>
      <c r="NPV95" s="31"/>
      <c r="NPW95" s="31"/>
      <c r="NPX95" s="31"/>
      <c r="NPY95" s="31"/>
      <c r="NPZ95" s="31"/>
      <c r="NQA95" s="31"/>
      <c r="NQB95" s="31"/>
      <c r="NQC95" s="31"/>
      <c r="NQD95" s="31"/>
      <c r="NQE95" s="31"/>
      <c r="NQF95" s="31"/>
      <c r="NQG95" s="31"/>
      <c r="NQH95" s="31"/>
      <c r="NQI95" s="31"/>
      <c r="NQJ95" s="31"/>
      <c r="NQK95" s="31"/>
      <c r="NQL95" s="31"/>
      <c r="NQM95" s="31"/>
      <c r="NQN95" s="31"/>
      <c r="NQO95" s="31"/>
      <c r="NQP95" s="31"/>
      <c r="NQQ95" s="31"/>
      <c r="NQR95" s="31"/>
      <c r="NQS95" s="31"/>
      <c r="NQT95" s="31"/>
      <c r="NQU95" s="31"/>
      <c r="NQV95" s="31"/>
      <c r="NQW95" s="31"/>
      <c r="NQX95" s="31"/>
      <c r="NQY95" s="31"/>
      <c r="NQZ95" s="31"/>
      <c r="NRA95" s="31"/>
      <c r="NRB95" s="31"/>
      <c r="NRC95" s="31"/>
      <c r="NRD95" s="31"/>
      <c r="NRE95" s="31"/>
      <c r="NRF95" s="31"/>
      <c r="NRG95" s="31"/>
      <c r="NRH95" s="31"/>
      <c r="NRI95" s="31"/>
      <c r="NRJ95" s="31"/>
      <c r="NRK95" s="31"/>
      <c r="NRL95" s="31"/>
      <c r="NRM95" s="31"/>
      <c r="NRN95" s="31"/>
      <c r="NRO95" s="31"/>
      <c r="NRP95" s="31"/>
      <c r="NRQ95" s="31"/>
      <c r="NRR95" s="31"/>
      <c r="NRS95" s="31"/>
      <c r="NRT95" s="31"/>
      <c r="NRU95" s="31"/>
      <c r="NRV95" s="31"/>
      <c r="NRW95" s="31"/>
      <c r="NRX95" s="31"/>
      <c r="NRY95" s="31"/>
      <c r="NRZ95" s="31"/>
      <c r="NSA95" s="31"/>
      <c r="NSB95" s="31"/>
      <c r="NSC95" s="31"/>
      <c r="NSD95" s="31"/>
      <c r="NSE95" s="31"/>
      <c r="NSF95" s="31"/>
      <c r="NSG95" s="31"/>
      <c r="NSH95" s="31"/>
      <c r="NSI95" s="31"/>
      <c r="NSJ95" s="31"/>
      <c r="NSK95" s="31"/>
      <c r="NSL95" s="31"/>
      <c r="NSM95" s="31"/>
      <c r="NSN95" s="31"/>
      <c r="NSO95" s="31"/>
      <c r="NSP95" s="31"/>
      <c r="NSQ95" s="31"/>
      <c r="NSR95" s="31"/>
      <c r="NSS95" s="31"/>
      <c r="NST95" s="31"/>
      <c r="NSU95" s="31"/>
      <c r="NSV95" s="31"/>
      <c r="NSW95" s="31"/>
      <c r="NSX95" s="31"/>
      <c r="NSY95" s="31"/>
      <c r="NSZ95" s="31"/>
      <c r="NTA95" s="31"/>
      <c r="NTB95" s="31"/>
      <c r="NTC95" s="31"/>
      <c r="NTD95" s="31"/>
      <c r="NTE95" s="31"/>
      <c r="NTF95" s="31"/>
      <c r="NTG95" s="31"/>
      <c r="NTH95" s="31"/>
      <c r="NTI95" s="31"/>
      <c r="NTJ95" s="31"/>
      <c r="NTK95" s="31"/>
      <c r="NTL95" s="31"/>
      <c r="NTM95" s="31"/>
      <c r="NTN95" s="31"/>
      <c r="NTO95" s="31"/>
      <c r="NTP95" s="31"/>
      <c r="NTQ95" s="31"/>
      <c r="NTR95" s="31"/>
      <c r="NTS95" s="31"/>
      <c r="NTT95" s="31"/>
      <c r="NTU95" s="31"/>
      <c r="NTV95" s="31"/>
      <c r="NTW95" s="31"/>
      <c r="NTX95" s="31"/>
      <c r="NTY95" s="31"/>
      <c r="NTZ95" s="31"/>
      <c r="NUA95" s="31"/>
      <c r="NUB95" s="31"/>
      <c r="NUC95" s="31"/>
      <c r="NUD95" s="31"/>
      <c r="NUE95" s="31"/>
      <c r="NUF95" s="31"/>
      <c r="NUG95" s="31"/>
      <c r="NUH95" s="31"/>
      <c r="NUI95" s="31"/>
      <c r="NUJ95" s="31"/>
      <c r="NUK95" s="31"/>
      <c r="NUL95" s="31"/>
      <c r="NUM95" s="31"/>
      <c r="NUN95" s="31"/>
      <c r="NUO95" s="31"/>
      <c r="NUP95" s="31"/>
      <c r="NUQ95" s="31"/>
      <c r="NUR95" s="31"/>
      <c r="NUS95" s="31"/>
      <c r="NUT95" s="31"/>
      <c r="NUU95" s="31"/>
      <c r="NUV95" s="31"/>
      <c r="NUW95" s="31"/>
      <c r="NUX95" s="31"/>
      <c r="NUY95" s="31"/>
      <c r="NUZ95" s="31"/>
      <c r="NVA95" s="31"/>
      <c r="NVB95" s="31"/>
      <c r="NVC95" s="31"/>
      <c r="NVD95" s="31"/>
      <c r="NVE95" s="31"/>
      <c r="NVF95" s="31"/>
      <c r="NVG95" s="31"/>
      <c r="NVH95" s="31"/>
      <c r="NVI95" s="31"/>
      <c r="NVJ95" s="31"/>
      <c r="NVK95" s="31"/>
      <c r="NVL95" s="31"/>
      <c r="NVM95" s="31"/>
      <c r="NVN95" s="31"/>
      <c r="NVO95" s="31"/>
      <c r="NVP95" s="31"/>
      <c r="NVQ95" s="31"/>
      <c r="NVR95" s="31"/>
      <c r="NVS95" s="31"/>
      <c r="NVT95" s="31"/>
      <c r="NVU95" s="31"/>
      <c r="NVV95" s="31"/>
      <c r="NVW95" s="31"/>
      <c r="NVX95" s="31"/>
      <c r="NVY95" s="31"/>
      <c r="NVZ95" s="31"/>
      <c r="NWA95" s="31"/>
      <c r="NWB95" s="31"/>
      <c r="NWC95" s="31"/>
      <c r="NWD95" s="31"/>
      <c r="NWE95" s="31"/>
      <c r="NWF95" s="31"/>
      <c r="NWG95" s="31"/>
      <c r="NWH95" s="31"/>
      <c r="NWI95" s="31"/>
      <c r="NWJ95" s="31"/>
      <c r="NWK95" s="31"/>
      <c r="NWL95" s="31"/>
      <c r="NWM95" s="31"/>
      <c r="NWN95" s="31"/>
      <c r="NWO95" s="31"/>
      <c r="NWP95" s="31"/>
      <c r="NWQ95" s="31"/>
      <c r="NWR95" s="31"/>
      <c r="NWS95" s="31"/>
      <c r="NWT95" s="31"/>
      <c r="NWU95" s="31"/>
      <c r="NWV95" s="31"/>
      <c r="NWW95" s="31"/>
      <c r="NWX95" s="31"/>
      <c r="NWY95" s="31"/>
      <c r="NWZ95" s="31"/>
      <c r="NXA95" s="31"/>
      <c r="NXB95" s="31"/>
      <c r="NXC95" s="31"/>
      <c r="NXD95" s="31"/>
      <c r="NXE95" s="31"/>
      <c r="NXF95" s="31"/>
      <c r="NXG95" s="31"/>
      <c r="NXH95" s="31"/>
      <c r="NXI95" s="31"/>
      <c r="NXJ95" s="31"/>
      <c r="NXK95" s="31"/>
      <c r="NXL95" s="31"/>
      <c r="NXM95" s="31"/>
      <c r="NXN95" s="31"/>
      <c r="NXO95" s="31"/>
      <c r="NXP95" s="31"/>
      <c r="NXQ95" s="31"/>
      <c r="NXR95" s="31"/>
      <c r="NXS95" s="31"/>
      <c r="NXT95" s="31"/>
      <c r="NXU95" s="31"/>
      <c r="NXV95" s="31"/>
      <c r="NXW95" s="31"/>
      <c r="NXX95" s="31"/>
      <c r="NXY95" s="31"/>
      <c r="NXZ95" s="31"/>
      <c r="NYA95" s="31"/>
      <c r="NYB95" s="31"/>
      <c r="NYC95" s="31"/>
      <c r="NYD95" s="31"/>
      <c r="NYE95" s="31"/>
      <c r="NYF95" s="31"/>
      <c r="NYG95" s="31"/>
      <c r="NYH95" s="31"/>
      <c r="NYI95" s="31"/>
      <c r="NYJ95" s="31"/>
      <c r="NYK95" s="31"/>
      <c r="NYL95" s="31"/>
      <c r="NYM95" s="31"/>
      <c r="NYN95" s="31"/>
      <c r="NYO95" s="31"/>
      <c r="NYP95" s="31"/>
      <c r="NYQ95" s="31"/>
      <c r="NYR95" s="31"/>
      <c r="NYS95" s="31"/>
      <c r="NYT95" s="31"/>
      <c r="NYU95" s="31"/>
      <c r="NYV95" s="31"/>
      <c r="NYW95" s="31"/>
      <c r="NYX95" s="31"/>
      <c r="NYY95" s="31"/>
      <c r="NYZ95" s="31"/>
      <c r="NZA95" s="31"/>
      <c r="NZB95" s="31"/>
      <c r="NZC95" s="31"/>
      <c r="NZD95" s="31"/>
      <c r="NZE95" s="31"/>
      <c r="NZF95" s="31"/>
      <c r="NZG95" s="31"/>
      <c r="NZH95" s="31"/>
      <c r="NZI95" s="31"/>
      <c r="NZJ95" s="31"/>
      <c r="NZK95" s="31"/>
      <c r="NZL95" s="31"/>
      <c r="NZM95" s="31"/>
      <c r="NZN95" s="31"/>
      <c r="NZO95" s="31"/>
      <c r="NZP95" s="31"/>
      <c r="NZQ95" s="31"/>
      <c r="NZR95" s="31"/>
      <c r="NZS95" s="31"/>
      <c r="NZT95" s="31"/>
      <c r="NZU95" s="31"/>
      <c r="NZV95" s="31"/>
      <c r="NZW95" s="31"/>
      <c r="NZX95" s="31"/>
      <c r="NZY95" s="31"/>
      <c r="NZZ95" s="31"/>
      <c r="OAA95" s="31"/>
      <c r="OAB95" s="31"/>
      <c r="OAC95" s="31"/>
      <c r="OAD95" s="31"/>
      <c r="OAE95" s="31"/>
      <c r="OAF95" s="31"/>
      <c r="OAG95" s="31"/>
      <c r="OAH95" s="31"/>
      <c r="OAI95" s="31"/>
      <c r="OAJ95" s="31"/>
      <c r="OAK95" s="31"/>
      <c r="OAL95" s="31"/>
      <c r="OAM95" s="31"/>
      <c r="OAN95" s="31"/>
      <c r="OAO95" s="31"/>
      <c r="OAP95" s="31"/>
      <c r="OAQ95" s="31"/>
      <c r="OAR95" s="31"/>
      <c r="OAS95" s="31"/>
      <c r="OAT95" s="31"/>
      <c r="OAU95" s="31"/>
      <c r="OAV95" s="31"/>
      <c r="OAW95" s="31"/>
      <c r="OAX95" s="31"/>
      <c r="OAY95" s="31"/>
      <c r="OAZ95" s="31"/>
      <c r="OBA95" s="31"/>
      <c r="OBB95" s="31"/>
      <c r="OBC95" s="31"/>
      <c r="OBD95" s="31"/>
      <c r="OBE95" s="31"/>
      <c r="OBF95" s="31"/>
      <c r="OBG95" s="31"/>
      <c r="OBH95" s="31"/>
      <c r="OBI95" s="31"/>
      <c r="OBJ95" s="31"/>
      <c r="OBK95" s="31"/>
      <c r="OBL95" s="31"/>
      <c r="OBM95" s="31"/>
      <c r="OBN95" s="31"/>
      <c r="OBO95" s="31"/>
      <c r="OBP95" s="31"/>
      <c r="OBQ95" s="31"/>
      <c r="OBR95" s="31"/>
      <c r="OBS95" s="31"/>
      <c r="OBT95" s="31"/>
      <c r="OBU95" s="31"/>
      <c r="OBV95" s="31"/>
      <c r="OBW95" s="31"/>
      <c r="OBX95" s="31"/>
      <c r="OBY95" s="31"/>
      <c r="OBZ95" s="31"/>
      <c r="OCA95" s="31"/>
      <c r="OCB95" s="31"/>
      <c r="OCC95" s="31"/>
      <c r="OCD95" s="31"/>
      <c r="OCE95" s="31"/>
      <c r="OCF95" s="31"/>
      <c r="OCG95" s="31"/>
      <c r="OCH95" s="31"/>
      <c r="OCI95" s="31"/>
      <c r="OCJ95" s="31"/>
      <c r="OCK95" s="31"/>
      <c r="OCL95" s="31"/>
      <c r="OCM95" s="31"/>
      <c r="OCN95" s="31"/>
      <c r="OCO95" s="31"/>
      <c r="OCP95" s="31"/>
      <c r="OCQ95" s="31"/>
      <c r="OCR95" s="31"/>
      <c r="OCS95" s="31"/>
      <c r="OCT95" s="31"/>
      <c r="OCU95" s="31"/>
      <c r="OCV95" s="31"/>
      <c r="OCW95" s="31"/>
      <c r="OCX95" s="31"/>
      <c r="OCY95" s="31"/>
      <c r="OCZ95" s="31"/>
      <c r="ODA95" s="31"/>
      <c r="ODB95" s="31"/>
      <c r="ODC95" s="31"/>
      <c r="ODD95" s="31"/>
      <c r="ODE95" s="31"/>
      <c r="ODF95" s="31"/>
      <c r="ODG95" s="31"/>
      <c r="ODH95" s="31"/>
      <c r="ODI95" s="31"/>
      <c r="ODJ95" s="31"/>
      <c r="ODK95" s="31"/>
      <c r="ODL95" s="31"/>
      <c r="ODM95" s="31"/>
      <c r="ODN95" s="31"/>
      <c r="ODO95" s="31"/>
      <c r="ODP95" s="31"/>
      <c r="ODQ95" s="31"/>
      <c r="ODR95" s="31"/>
      <c r="ODS95" s="31"/>
      <c r="ODT95" s="31"/>
      <c r="ODU95" s="31"/>
      <c r="ODV95" s="31"/>
      <c r="ODW95" s="31"/>
      <c r="ODX95" s="31"/>
      <c r="ODY95" s="31"/>
      <c r="ODZ95" s="31"/>
      <c r="OEA95" s="31"/>
      <c r="OEB95" s="31"/>
      <c r="OEC95" s="31"/>
      <c r="OED95" s="31"/>
      <c r="OEE95" s="31"/>
      <c r="OEF95" s="31"/>
      <c r="OEG95" s="31"/>
      <c r="OEH95" s="31"/>
      <c r="OEI95" s="31"/>
      <c r="OEJ95" s="31"/>
      <c r="OEK95" s="31"/>
      <c r="OEL95" s="31"/>
      <c r="OEM95" s="31"/>
      <c r="OEN95" s="31"/>
      <c r="OEO95" s="31"/>
      <c r="OEP95" s="31"/>
      <c r="OEQ95" s="31"/>
      <c r="OER95" s="31"/>
      <c r="OES95" s="31"/>
      <c r="OET95" s="31"/>
      <c r="OEU95" s="31"/>
      <c r="OEV95" s="31"/>
      <c r="OEW95" s="31"/>
      <c r="OEX95" s="31"/>
      <c r="OEY95" s="31"/>
      <c r="OEZ95" s="31"/>
      <c r="OFA95" s="31"/>
      <c r="OFB95" s="31"/>
      <c r="OFC95" s="31"/>
      <c r="OFD95" s="31"/>
      <c r="OFE95" s="31"/>
      <c r="OFF95" s="31"/>
      <c r="OFG95" s="31"/>
      <c r="OFH95" s="31"/>
      <c r="OFI95" s="31"/>
      <c r="OFJ95" s="31"/>
      <c r="OFK95" s="31"/>
      <c r="OFL95" s="31"/>
      <c r="OFM95" s="31"/>
      <c r="OFN95" s="31"/>
      <c r="OFO95" s="31"/>
      <c r="OFP95" s="31"/>
      <c r="OFQ95" s="31"/>
      <c r="OFR95" s="31"/>
      <c r="OFS95" s="31"/>
      <c r="OFT95" s="31"/>
      <c r="OFU95" s="31"/>
      <c r="OFV95" s="31"/>
      <c r="OFW95" s="31"/>
      <c r="OFX95" s="31"/>
      <c r="OFY95" s="31"/>
      <c r="OFZ95" s="31"/>
      <c r="OGA95" s="31"/>
      <c r="OGB95" s="31"/>
      <c r="OGC95" s="31"/>
      <c r="OGD95" s="31"/>
      <c r="OGE95" s="31"/>
      <c r="OGF95" s="31"/>
      <c r="OGG95" s="31"/>
      <c r="OGH95" s="31"/>
      <c r="OGI95" s="31"/>
      <c r="OGJ95" s="31"/>
      <c r="OGK95" s="31"/>
      <c r="OGL95" s="31"/>
      <c r="OGM95" s="31"/>
      <c r="OGN95" s="31"/>
      <c r="OGO95" s="31"/>
      <c r="OGP95" s="31"/>
      <c r="OGQ95" s="31"/>
      <c r="OGR95" s="31"/>
      <c r="OGS95" s="31"/>
      <c r="OGT95" s="31"/>
      <c r="OGU95" s="31"/>
      <c r="OGV95" s="31"/>
      <c r="OGW95" s="31"/>
      <c r="OGX95" s="31"/>
      <c r="OGY95" s="31"/>
      <c r="OGZ95" s="31"/>
      <c r="OHA95" s="31"/>
      <c r="OHB95" s="31"/>
      <c r="OHC95" s="31"/>
      <c r="OHD95" s="31"/>
      <c r="OHE95" s="31"/>
      <c r="OHF95" s="31"/>
      <c r="OHG95" s="31"/>
      <c r="OHH95" s="31"/>
      <c r="OHI95" s="31"/>
      <c r="OHJ95" s="31"/>
      <c r="OHK95" s="31"/>
      <c r="OHL95" s="31"/>
      <c r="OHM95" s="31"/>
      <c r="OHN95" s="31"/>
      <c r="OHO95" s="31"/>
      <c r="OHP95" s="31"/>
      <c r="OHQ95" s="31"/>
      <c r="OHR95" s="31"/>
      <c r="OHS95" s="31"/>
      <c r="OHT95" s="31"/>
      <c r="OHU95" s="31"/>
      <c r="OHV95" s="31"/>
      <c r="OHW95" s="31"/>
      <c r="OHX95" s="31"/>
      <c r="OHY95" s="31"/>
      <c r="OHZ95" s="31"/>
      <c r="OIA95" s="31"/>
      <c r="OIB95" s="31"/>
      <c r="OIC95" s="31"/>
      <c r="OID95" s="31"/>
      <c r="OIE95" s="31"/>
      <c r="OIF95" s="31"/>
      <c r="OIG95" s="31"/>
      <c r="OIH95" s="31"/>
      <c r="OII95" s="31"/>
      <c r="OIJ95" s="31"/>
      <c r="OIK95" s="31"/>
      <c r="OIL95" s="31"/>
      <c r="OIM95" s="31"/>
      <c r="OIN95" s="31"/>
      <c r="OIO95" s="31"/>
      <c r="OIP95" s="31"/>
      <c r="OIQ95" s="31"/>
      <c r="OIR95" s="31"/>
      <c r="OIS95" s="31"/>
      <c r="OIT95" s="31"/>
      <c r="OIU95" s="31"/>
      <c r="OIV95" s="31"/>
      <c r="OIW95" s="31"/>
      <c r="OIX95" s="31"/>
      <c r="OIY95" s="31"/>
      <c r="OIZ95" s="31"/>
      <c r="OJA95" s="31"/>
      <c r="OJB95" s="31"/>
      <c r="OJC95" s="31"/>
      <c r="OJD95" s="31"/>
      <c r="OJE95" s="31"/>
      <c r="OJF95" s="31"/>
      <c r="OJG95" s="31"/>
      <c r="OJH95" s="31"/>
      <c r="OJI95" s="31"/>
      <c r="OJJ95" s="31"/>
      <c r="OJK95" s="31"/>
      <c r="OJL95" s="31"/>
      <c r="OJM95" s="31"/>
      <c r="OJN95" s="31"/>
      <c r="OJO95" s="31"/>
      <c r="OJP95" s="31"/>
      <c r="OJQ95" s="31"/>
      <c r="OJR95" s="31"/>
      <c r="OJS95" s="31"/>
      <c r="OJT95" s="31"/>
      <c r="OJU95" s="31"/>
      <c r="OJV95" s="31"/>
      <c r="OJW95" s="31"/>
      <c r="OJX95" s="31"/>
      <c r="OJY95" s="31"/>
      <c r="OJZ95" s="31"/>
      <c r="OKA95" s="31"/>
      <c r="OKB95" s="31"/>
      <c r="OKC95" s="31"/>
      <c r="OKD95" s="31"/>
      <c r="OKE95" s="31"/>
      <c r="OKF95" s="31"/>
      <c r="OKG95" s="31"/>
      <c r="OKH95" s="31"/>
      <c r="OKI95" s="31"/>
      <c r="OKJ95" s="31"/>
      <c r="OKK95" s="31"/>
      <c r="OKL95" s="31"/>
      <c r="OKM95" s="31"/>
      <c r="OKN95" s="31"/>
      <c r="OKO95" s="31"/>
      <c r="OKP95" s="31"/>
      <c r="OKQ95" s="31"/>
      <c r="OKR95" s="31"/>
      <c r="OKS95" s="31"/>
      <c r="OKT95" s="31"/>
      <c r="OKU95" s="31"/>
      <c r="OKV95" s="31"/>
      <c r="OKW95" s="31"/>
      <c r="OKX95" s="31"/>
      <c r="OKY95" s="31"/>
      <c r="OKZ95" s="31"/>
      <c r="OLA95" s="31"/>
      <c r="OLB95" s="31"/>
      <c r="OLC95" s="31"/>
      <c r="OLD95" s="31"/>
      <c r="OLE95" s="31"/>
      <c r="OLF95" s="31"/>
      <c r="OLG95" s="31"/>
      <c r="OLH95" s="31"/>
      <c r="OLI95" s="31"/>
      <c r="OLJ95" s="31"/>
      <c r="OLK95" s="31"/>
      <c r="OLL95" s="31"/>
      <c r="OLM95" s="31"/>
      <c r="OLN95" s="31"/>
      <c r="OLO95" s="31"/>
      <c r="OLP95" s="31"/>
      <c r="OLQ95" s="31"/>
      <c r="OLR95" s="31"/>
      <c r="OLS95" s="31"/>
      <c r="OLT95" s="31"/>
      <c r="OLU95" s="31"/>
      <c r="OLV95" s="31"/>
      <c r="OLW95" s="31"/>
      <c r="OLX95" s="31"/>
      <c r="OLY95" s="31"/>
      <c r="OLZ95" s="31"/>
      <c r="OMA95" s="31"/>
      <c r="OMB95" s="31"/>
      <c r="OMC95" s="31"/>
      <c r="OMD95" s="31"/>
      <c r="OME95" s="31"/>
      <c r="OMF95" s="31"/>
      <c r="OMG95" s="31"/>
      <c r="OMH95" s="31"/>
      <c r="OMI95" s="31"/>
      <c r="OMJ95" s="31"/>
      <c r="OMK95" s="31"/>
      <c r="OML95" s="31"/>
      <c r="OMM95" s="31"/>
      <c r="OMN95" s="31"/>
      <c r="OMO95" s="31"/>
      <c r="OMP95" s="31"/>
      <c r="OMQ95" s="31"/>
      <c r="OMR95" s="31"/>
      <c r="OMS95" s="31"/>
      <c r="OMT95" s="31"/>
      <c r="OMU95" s="31"/>
      <c r="OMV95" s="31"/>
      <c r="OMW95" s="31"/>
      <c r="OMX95" s="31"/>
      <c r="OMY95" s="31"/>
      <c r="OMZ95" s="31"/>
      <c r="ONA95" s="31"/>
      <c r="ONB95" s="31"/>
      <c r="ONC95" s="31"/>
      <c r="OND95" s="31"/>
      <c r="ONE95" s="31"/>
      <c r="ONF95" s="31"/>
      <c r="ONG95" s="31"/>
      <c r="ONH95" s="31"/>
      <c r="ONI95" s="31"/>
      <c r="ONJ95" s="31"/>
      <c r="ONK95" s="31"/>
      <c r="ONL95" s="31"/>
      <c r="ONM95" s="31"/>
      <c r="ONN95" s="31"/>
      <c r="ONO95" s="31"/>
      <c r="ONP95" s="31"/>
      <c r="ONQ95" s="31"/>
      <c r="ONR95" s="31"/>
      <c r="ONS95" s="31"/>
      <c r="ONT95" s="31"/>
      <c r="ONU95" s="31"/>
      <c r="ONV95" s="31"/>
      <c r="ONW95" s="31"/>
      <c r="ONX95" s="31"/>
      <c r="ONY95" s="31"/>
      <c r="ONZ95" s="31"/>
      <c r="OOA95" s="31"/>
      <c r="OOB95" s="31"/>
      <c r="OOC95" s="31"/>
      <c r="OOD95" s="31"/>
      <c r="OOE95" s="31"/>
      <c r="OOF95" s="31"/>
      <c r="OOG95" s="31"/>
      <c r="OOH95" s="31"/>
      <c r="OOI95" s="31"/>
      <c r="OOJ95" s="31"/>
      <c r="OOK95" s="31"/>
      <c r="OOL95" s="31"/>
      <c r="OOM95" s="31"/>
      <c r="OON95" s="31"/>
      <c r="OOO95" s="31"/>
      <c r="OOP95" s="31"/>
      <c r="OOQ95" s="31"/>
      <c r="OOR95" s="31"/>
      <c r="OOS95" s="31"/>
      <c r="OOT95" s="31"/>
      <c r="OOU95" s="31"/>
      <c r="OOV95" s="31"/>
      <c r="OOW95" s="31"/>
      <c r="OOX95" s="31"/>
      <c r="OOY95" s="31"/>
      <c r="OOZ95" s="31"/>
      <c r="OPA95" s="31"/>
      <c r="OPB95" s="31"/>
      <c r="OPC95" s="31"/>
      <c r="OPD95" s="31"/>
      <c r="OPE95" s="31"/>
      <c r="OPF95" s="31"/>
      <c r="OPG95" s="31"/>
      <c r="OPH95" s="31"/>
      <c r="OPI95" s="31"/>
      <c r="OPJ95" s="31"/>
      <c r="OPK95" s="31"/>
      <c r="OPL95" s="31"/>
      <c r="OPM95" s="31"/>
      <c r="OPN95" s="31"/>
      <c r="OPO95" s="31"/>
      <c r="OPP95" s="31"/>
      <c r="OPQ95" s="31"/>
      <c r="OPR95" s="31"/>
      <c r="OPS95" s="31"/>
      <c r="OPT95" s="31"/>
      <c r="OPU95" s="31"/>
      <c r="OPV95" s="31"/>
      <c r="OPW95" s="31"/>
      <c r="OPX95" s="31"/>
      <c r="OPY95" s="31"/>
      <c r="OPZ95" s="31"/>
      <c r="OQA95" s="31"/>
      <c r="OQB95" s="31"/>
      <c r="OQC95" s="31"/>
      <c r="OQD95" s="31"/>
      <c r="OQE95" s="31"/>
      <c r="OQF95" s="31"/>
      <c r="OQG95" s="31"/>
      <c r="OQH95" s="31"/>
      <c r="OQI95" s="31"/>
      <c r="OQJ95" s="31"/>
      <c r="OQK95" s="31"/>
      <c r="OQL95" s="31"/>
      <c r="OQM95" s="31"/>
      <c r="OQN95" s="31"/>
      <c r="OQO95" s="31"/>
      <c r="OQP95" s="31"/>
      <c r="OQQ95" s="31"/>
      <c r="OQR95" s="31"/>
      <c r="OQS95" s="31"/>
      <c r="OQT95" s="31"/>
      <c r="OQU95" s="31"/>
      <c r="OQV95" s="31"/>
      <c r="OQW95" s="31"/>
      <c r="OQX95" s="31"/>
      <c r="OQY95" s="31"/>
      <c r="OQZ95" s="31"/>
      <c r="ORA95" s="31"/>
      <c r="ORB95" s="31"/>
      <c r="ORC95" s="31"/>
      <c r="ORD95" s="31"/>
      <c r="ORE95" s="31"/>
      <c r="ORF95" s="31"/>
      <c r="ORG95" s="31"/>
      <c r="ORH95" s="31"/>
      <c r="ORI95" s="31"/>
      <c r="ORJ95" s="31"/>
      <c r="ORK95" s="31"/>
      <c r="ORL95" s="31"/>
      <c r="ORM95" s="31"/>
      <c r="ORN95" s="31"/>
      <c r="ORO95" s="31"/>
      <c r="ORP95" s="31"/>
      <c r="ORQ95" s="31"/>
      <c r="ORR95" s="31"/>
      <c r="ORS95" s="31"/>
      <c r="ORT95" s="31"/>
      <c r="ORU95" s="31"/>
      <c r="ORV95" s="31"/>
      <c r="ORW95" s="31"/>
      <c r="ORX95" s="31"/>
      <c r="ORY95" s="31"/>
      <c r="ORZ95" s="31"/>
      <c r="OSA95" s="31"/>
      <c r="OSB95" s="31"/>
      <c r="OSC95" s="31"/>
      <c r="OSD95" s="31"/>
      <c r="OSE95" s="31"/>
      <c r="OSF95" s="31"/>
      <c r="OSG95" s="31"/>
      <c r="OSH95" s="31"/>
      <c r="OSI95" s="31"/>
      <c r="OSJ95" s="31"/>
      <c r="OSK95" s="31"/>
      <c r="OSL95" s="31"/>
      <c r="OSM95" s="31"/>
      <c r="OSN95" s="31"/>
      <c r="OSO95" s="31"/>
      <c r="OSP95" s="31"/>
      <c r="OSQ95" s="31"/>
      <c r="OSR95" s="31"/>
      <c r="OSS95" s="31"/>
      <c r="OST95" s="31"/>
      <c r="OSU95" s="31"/>
      <c r="OSV95" s="31"/>
      <c r="OSW95" s="31"/>
      <c r="OSX95" s="31"/>
      <c r="OSY95" s="31"/>
      <c r="OSZ95" s="31"/>
      <c r="OTA95" s="31"/>
      <c r="OTB95" s="31"/>
      <c r="OTC95" s="31"/>
      <c r="OTD95" s="31"/>
      <c r="OTE95" s="31"/>
      <c r="OTF95" s="31"/>
      <c r="OTG95" s="31"/>
      <c r="OTH95" s="31"/>
      <c r="OTI95" s="31"/>
      <c r="OTJ95" s="31"/>
      <c r="OTK95" s="31"/>
      <c r="OTL95" s="31"/>
      <c r="OTM95" s="31"/>
      <c r="OTN95" s="31"/>
      <c r="OTO95" s="31"/>
      <c r="OTP95" s="31"/>
      <c r="OTQ95" s="31"/>
      <c r="OTR95" s="31"/>
      <c r="OTS95" s="31"/>
      <c r="OTT95" s="31"/>
      <c r="OTU95" s="31"/>
      <c r="OTV95" s="31"/>
      <c r="OTW95" s="31"/>
      <c r="OTX95" s="31"/>
      <c r="OTY95" s="31"/>
      <c r="OTZ95" s="31"/>
      <c r="OUA95" s="31"/>
      <c r="OUB95" s="31"/>
      <c r="OUC95" s="31"/>
      <c r="OUD95" s="31"/>
      <c r="OUE95" s="31"/>
      <c r="OUF95" s="31"/>
      <c r="OUG95" s="31"/>
      <c r="OUH95" s="31"/>
      <c r="OUI95" s="31"/>
      <c r="OUJ95" s="31"/>
      <c r="OUK95" s="31"/>
      <c r="OUL95" s="31"/>
      <c r="OUM95" s="31"/>
      <c r="OUN95" s="31"/>
      <c r="OUO95" s="31"/>
      <c r="OUP95" s="31"/>
      <c r="OUQ95" s="31"/>
      <c r="OUR95" s="31"/>
      <c r="OUS95" s="31"/>
      <c r="OUT95" s="31"/>
      <c r="OUU95" s="31"/>
      <c r="OUV95" s="31"/>
      <c r="OUW95" s="31"/>
      <c r="OUX95" s="31"/>
      <c r="OUY95" s="31"/>
      <c r="OUZ95" s="31"/>
      <c r="OVA95" s="31"/>
      <c r="OVB95" s="31"/>
      <c r="OVC95" s="31"/>
      <c r="OVD95" s="31"/>
      <c r="OVE95" s="31"/>
      <c r="OVF95" s="31"/>
      <c r="OVG95" s="31"/>
      <c r="OVH95" s="31"/>
      <c r="OVI95" s="31"/>
      <c r="OVJ95" s="31"/>
      <c r="OVK95" s="31"/>
      <c r="OVL95" s="31"/>
      <c r="OVM95" s="31"/>
      <c r="OVN95" s="31"/>
      <c r="OVO95" s="31"/>
      <c r="OVP95" s="31"/>
      <c r="OVQ95" s="31"/>
      <c r="OVR95" s="31"/>
      <c r="OVS95" s="31"/>
      <c r="OVT95" s="31"/>
      <c r="OVU95" s="31"/>
      <c r="OVV95" s="31"/>
      <c r="OVW95" s="31"/>
      <c r="OVX95" s="31"/>
      <c r="OVY95" s="31"/>
      <c r="OVZ95" s="31"/>
      <c r="OWA95" s="31"/>
      <c r="OWB95" s="31"/>
      <c r="OWC95" s="31"/>
      <c r="OWD95" s="31"/>
      <c r="OWE95" s="31"/>
      <c r="OWF95" s="31"/>
      <c r="OWG95" s="31"/>
      <c r="OWH95" s="31"/>
      <c r="OWI95" s="31"/>
      <c r="OWJ95" s="31"/>
      <c r="OWK95" s="31"/>
      <c r="OWL95" s="31"/>
      <c r="OWM95" s="31"/>
      <c r="OWN95" s="31"/>
      <c r="OWO95" s="31"/>
      <c r="OWP95" s="31"/>
      <c r="OWQ95" s="31"/>
      <c r="OWR95" s="31"/>
      <c r="OWS95" s="31"/>
      <c r="OWT95" s="31"/>
      <c r="OWU95" s="31"/>
      <c r="OWV95" s="31"/>
      <c r="OWW95" s="31"/>
      <c r="OWX95" s="31"/>
      <c r="OWY95" s="31"/>
      <c r="OWZ95" s="31"/>
      <c r="OXA95" s="31"/>
      <c r="OXB95" s="31"/>
      <c r="OXC95" s="31"/>
      <c r="OXD95" s="31"/>
      <c r="OXE95" s="31"/>
      <c r="OXF95" s="31"/>
      <c r="OXG95" s="31"/>
      <c r="OXH95" s="31"/>
      <c r="OXI95" s="31"/>
      <c r="OXJ95" s="31"/>
      <c r="OXK95" s="31"/>
      <c r="OXL95" s="31"/>
      <c r="OXM95" s="31"/>
      <c r="OXN95" s="31"/>
      <c r="OXO95" s="31"/>
      <c r="OXP95" s="31"/>
      <c r="OXQ95" s="31"/>
      <c r="OXR95" s="31"/>
      <c r="OXS95" s="31"/>
      <c r="OXT95" s="31"/>
      <c r="OXU95" s="31"/>
      <c r="OXV95" s="31"/>
      <c r="OXW95" s="31"/>
      <c r="OXX95" s="31"/>
      <c r="OXY95" s="31"/>
      <c r="OXZ95" s="31"/>
      <c r="OYA95" s="31"/>
      <c r="OYB95" s="31"/>
      <c r="OYC95" s="31"/>
      <c r="OYD95" s="31"/>
      <c r="OYE95" s="31"/>
      <c r="OYF95" s="31"/>
      <c r="OYG95" s="31"/>
      <c r="OYH95" s="31"/>
      <c r="OYI95" s="31"/>
      <c r="OYJ95" s="31"/>
      <c r="OYK95" s="31"/>
      <c r="OYL95" s="31"/>
      <c r="OYM95" s="31"/>
      <c r="OYN95" s="31"/>
      <c r="OYO95" s="31"/>
      <c r="OYP95" s="31"/>
      <c r="OYQ95" s="31"/>
      <c r="OYR95" s="31"/>
      <c r="OYS95" s="31"/>
      <c r="OYT95" s="31"/>
      <c r="OYU95" s="31"/>
      <c r="OYV95" s="31"/>
      <c r="OYW95" s="31"/>
      <c r="OYX95" s="31"/>
      <c r="OYY95" s="31"/>
      <c r="OYZ95" s="31"/>
      <c r="OZA95" s="31"/>
      <c r="OZB95" s="31"/>
      <c r="OZC95" s="31"/>
      <c r="OZD95" s="31"/>
      <c r="OZE95" s="31"/>
      <c r="OZF95" s="31"/>
      <c r="OZG95" s="31"/>
      <c r="OZH95" s="31"/>
      <c r="OZI95" s="31"/>
      <c r="OZJ95" s="31"/>
      <c r="OZK95" s="31"/>
      <c r="OZL95" s="31"/>
      <c r="OZM95" s="31"/>
      <c r="OZN95" s="31"/>
      <c r="OZO95" s="31"/>
      <c r="OZP95" s="31"/>
      <c r="OZQ95" s="31"/>
      <c r="OZR95" s="31"/>
      <c r="OZS95" s="31"/>
      <c r="OZT95" s="31"/>
      <c r="OZU95" s="31"/>
      <c r="OZV95" s="31"/>
      <c r="OZW95" s="31"/>
      <c r="OZX95" s="31"/>
      <c r="OZY95" s="31"/>
      <c r="OZZ95" s="31"/>
      <c r="PAA95" s="31"/>
      <c r="PAB95" s="31"/>
      <c r="PAC95" s="31"/>
      <c r="PAD95" s="31"/>
      <c r="PAE95" s="31"/>
      <c r="PAF95" s="31"/>
      <c r="PAG95" s="31"/>
      <c r="PAH95" s="31"/>
      <c r="PAI95" s="31"/>
      <c r="PAJ95" s="31"/>
      <c r="PAK95" s="31"/>
      <c r="PAL95" s="31"/>
      <c r="PAM95" s="31"/>
      <c r="PAN95" s="31"/>
      <c r="PAO95" s="31"/>
      <c r="PAP95" s="31"/>
      <c r="PAQ95" s="31"/>
      <c r="PAR95" s="31"/>
      <c r="PAS95" s="31"/>
      <c r="PAT95" s="31"/>
      <c r="PAU95" s="31"/>
      <c r="PAV95" s="31"/>
      <c r="PAW95" s="31"/>
      <c r="PAX95" s="31"/>
      <c r="PAY95" s="31"/>
      <c r="PAZ95" s="31"/>
      <c r="PBA95" s="31"/>
      <c r="PBB95" s="31"/>
      <c r="PBC95" s="31"/>
      <c r="PBD95" s="31"/>
      <c r="PBE95" s="31"/>
      <c r="PBF95" s="31"/>
      <c r="PBG95" s="31"/>
      <c r="PBH95" s="31"/>
      <c r="PBI95" s="31"/>
      <c r="PBJ95" s="31"/>
      <c r="PBK95" s="31"/>
      <c r="PBL95" s="31"/>
      <c r="PBM95" s="31"/>
      <c r="PBN95" s="31"/>
      <c r="PBO95" s="31"/>
      <c r="PBP95" s="31"/>
      <c r="PBQ95" s="31"/>
      <c r="PBR95" s="31"/>
      <c r="PBS95" s="31"/>
      <c r="PBT95" s="31"/>
      <c r="PBU95" s="31"/>
      <c r="PBV95" s="31"/>
      <c r="PBW95" s="31"/>
      <c r="PBX95" s="31"/>
      <c r="PBY95" s="31"/>
      <c r="PBZ95" s="31"/>
      <c r="PCA95" s="31"/>
      <c r="PCB95" s="31"/>
      <c r="PCC95" s="31"/>
      <c r="PCD95" s="31"/>
      <c r="PCE95" s="31"/>
      <c r="PCF95" s="31"/>
      <c r="PCG95" s="31"/>
      <c r="PCH95" s="31"/>
      <c r="PCI95" s="31"/>
      <c r="PCJ95" s="31"/>
      <c r="PCK95" s="31"/>
      <c r="PCL95" s="31"/>
      <c r="PCM95" s="31"/>
      <c r="PCN95" s="31"/>
      <c r="PCO95" s="31"/>
      <c r="PCP95" s="31"/>
      <c r="PCQ95" s="31"/>
      <c r="PCR95" s="31"/>
      <c r="PCS95" s="31"/>
      <c r="PCT95" s="31"/>
      <c r="PCU95" s="31"/>
      <c r="PCV95" s="31"/>
      <c r="PCW95" s="31"/>
      <c r="PCX95" s="31"/>
      <c r="PCY95" s="31"/>
      <c r="PCZ95" s="31"/>
      <c r="PDA95" s="31"/>
      <c r="PDB95" s="31"/>
      <c r="PDC95" s="31"/>
      <c r="PDD95" s="31"/>
      <c r="PDE95" s="31"/>
      <c r="PDF95" s="31"/>
      <c r="PDG95" s="31"/>
      <c r="PDH95" s="31"/>
      <c r="PDI95" s="31"/>
      <c r="PDJ95" s="31"/>
      <c r="PDK95" s="31"/>
      <c r="PDL95" s="31"/>
      <c r="PDM95" s="31"/>
      <c r="PDN95" s="31"/>
      <c r="PDO95" s="31"/>
      <c r="PDP95" s="31"/>
      <c r="PDQ95" s="31"/>
      <c r="PDR95" s="31"/>
      <c r="PDS95" s="31"/>
      <c r="PDT95" s="31"/>
      <c r="PDU95" s="31"/>
      <c r="PDV95" s="31"/>
      <c r="PDW95" s="31"/>
      <c r="PDX95" s="31"/>
      <c r="PDY95" s="31"/>
      <c r="PDZ95" s="31"/>
      <c r="PEA95" s="31"/>
      <c r="PEB95" s="31"/>
      <c r="PEC95" s="31"/>
      <c r="PED95" s="31"/>
      <c r="PEE95" s="31"/>
      <c r="PEF95" s="31"/>
      <c r="PEG95" s="31"/>
      <c r="PEH95" s="31"/>
      <c r="PEI95" s="31"/>
      <c r="PEJ95" s="31"/>
      <c r="PEK95" s="31"/>
      <c r="PEL95" s="31"/>
      <c r="PEM95" s="31"/>
      <c r="PEN95" s="31"/>
      <c r="PEO95" s="31"/>
      <c r="PEP95" s="31"/>
      <c r="PEQ95" s="31"/>
      <c r="PER95" s="31"/>
      <c r="PES95" s="31"/>
      <c r="PET95" s="31"/>
      <c r="PEU95" s="31"/>
      <c r="PEV95" s="31"/>
      <c r="PEW95" s="31"/>
      <c r="PEX95" s="31"/>
      <c r="PEY95" s="31"/>
      <c r="PEZ95" s="31"/>
      <c r="PFA95" s="31"/>
      <c r="PFB95" s="31"/>
      <c r="PFC95" s="31"/>
      <c r="PFD95" s="31"/>
      <c r="PFE95" s="31"/>
      <c r="PFF95" s="31"/>
      <c r="PFG95" s="31"/>
      <c r="PFH95" s="31"/>
      <c r="PFI95" s="31"/>
      <c r="PFJ95" s="31"/>
      <c r="PFK95" s="31"/>
      <c r="PFL95" s="31"/>
      <c r="PFM95" s="31"/>
      <c r="PFN95" s="31"/>
      <c r="PFO95" s="31"/>
      <c r="PFP95" s="31"/>
      <c r="PFQ95" s="31"/>
      <c r="PFR95" s="31"/>
      <c r="PFS95" s="31"/>
      <c r="PFT95" s="31"/>
      <c r="PFU95" s="31"/>
      <c r="PFV95" s="31"/>
      <c r="PFW95" s="31"/>
      <c r="PFX95" s="31"/>
      <c r="PFY95" s="31"/>
      <c r="PFZ95" s="31"/>
      <c r="PGA95" s="31"/>
      <c r="PGB95" s="31"/>
      <c r="PGC95" s="31"/>
      <c r="PGD95" s="31"/>
      <c r="PGE95" s="31"/>
      <c r="PGF95" s="31"/>
      <c r="PGG95" s="31"/>
      <c r="PGH95" s="31"/>
      <c r="PGI95" s="31"/>
      <c r="PGJ95" s="31"/>
      <c r="PGK95" s="31"/>
      <c r="PGL95" s="31"/>
      <c r="PGM95" s="31"/>
      <c r="PGN95" s="31"/>
      <c r="PGO95" s="31"/>
      <c r="PGP95" s="31"/>
      <c r="PGQ95" s="31"/>
      <c r="PGR95" s="31"/>
      <c r="PGS95" s="31"/>
      <c r="PGT95" s="31"/>
      <c r="PGU95" s="31"/>
      <c r="PGV95" s="31"/>
      <c r="PGW95" s="31"/>
      <c r="PGX95" s="31"/>
      <c r="PGY95" s="31"/>
      <c r="PGZ95" s="31"/>
      <c r="PHA95" s="31"/>
      <c r="PHB95" s="31"/>
      <c r="PHC95" s="31"/>
      <c r="PHD95" s="31"/>
      <c r="PHE95" s="31"/>
      <c r="PHF95" s="31"/>
      <c r="PHG95" s="31"/>
      <c r="PHH95" s="31"/>
      <c r="PHI95" s="31"/>
      <c r="PHJ95" s="31"/>
      <c r="PHK95" s="31"/>
      <c r="PHL95" s="31"/>
      <c r="PHM95" s="31"/>
      <c r="PHN95" s="31"/>
      <c r="PHO95" s="31"/>
      <c r="PHP95" s="31"/>
      <c r="PHQ95" s="31"/>
      <c r="PHR95" s="31"/>
      <c r="PHS95" s="31"/>
      <c r="PHT95" s="31"/>
      <c r="PHU95" s="31"/>
      <c r="PHV95" s="31"/>
      <c r="PHW95" s="31"/>
      <c r="PHX95" s="31"/>
      <c r="PHY95" s="31"/>
      <c r="PHZ95" s="31"/>
      <c r="PIA95" s="31"/>
      <c r="PIB95" s="31"/>
      <c r="PIC95" s="31"/>
      <c r="PID95" s="31"/>
      <c r="PIE95" s="31"/>
      <c r="PIF95" s="31"/>
      <c r="PIG95" s="31"/>
      <c r="PIH95" s="31"/>
      <c r="PII95" s="31"/>
      <c r="PIJ95" s="31"/>
      <c r="PIK95" s="31"/>
      <c r="PIL95" s="31"/>
      <c r="PIM95" s="31"/>
      <c r="PIN95" s="31"/>
      <c r="PIO95" s="31"/>
      <c r="PIP95" s="31"/>
      <c r="PIQ95" s="31"/>
      <c r="PIR95" s="31"/>
      <c r="PIS95" s="31"/>
      <c r="PIT95" s="31"/>
      <c r="PIU95" s="31"/>
      <c r="PIV95" s="31"/>
      <c r="PIW95" s="31"/>
      <c r="PIX95" s="31"/>
      <c r="PIY95" s="31"/>
      <c r="PIZ95" s="31"/>
      <c r="PJA95" s="31"/>
      <c r="PJB95" s="31"/>
      <c r="PJC95" s="31"/>
      <c r="PJD95" s="31"/>
      <c r="PJE95" s="31"/>
      <c r="PJF95" s="31"/>
      <c r="PJG95" s="31"/>
      <c r="PJH95" s="31"/>
      <c r="PJI95" s="31"/>
      <c r="PJJ95" s="31"/>
      <c r="PJK95" s="31"/>
      <c r="PJL95" s="31"/>
      <c r="PJM95" s="31"/>
      <c r="PJN95" s="31"/>
      <c r="PJO95" s="31"/>
      <c r="PJP95" s="31"/>
      <c r="PJQ95" s="31"/>
      <c r="PJR95" s="31"/>
      <c r="PJS95" s="31"/>
      <c r="PJT95" s="31"/>
      <c r="PJU95" s="31"/>
      <c r="PJV95" s="31"/>
      <c r="PJW95" s="31"/>
      <c r="PJX95" s="31"/>
      <c r="PJY95" s="31"/>
      <c r="PJZ95" s="31"/>
      <c r="PKA95" s="31"/>
      <c r="PKB95" s="31"/>
      <c r="PKC95" s="31"/>
      <c r="PKD95" s="31"/>
      <c r="PKE95" s="31"/>
      <c r="PKF95" s="31"/>
      <c r="PKG95" s="31"/>
      <c r="PKH95" s="31"/>
      <c r="PKI95" s="31"/>
      <c r="PKJ95" s="31"/>
      <c r="PKK95" s="31"/>
      <c r="PKL95" s="31"/>
      <c r="PKM95" s="31"/>
      <c r="PKN95" s="31"/>
      <c r="PKO95" s="31"/>
      <c r="PKP95" s="31"/>
      <c r="PKQ95" s="31"/>
      <c r="PKR95" s="31"/>
      <c r="PKS95" s="31"/>
      <c r="PKT95" s="31"/>
      <c r="PKU95" s="31"/>
      <c r="PKV95" s="31"/>
      <c r="PKW95" s="31"/>
      <c r="PKX95" s="31"/>
      <c r="PKY95" s="31"/>
      <c r="PKZ95" s="31"/>
      <c r="PLA95" s="31"/>
      <c r="PLB95" s="31"/>
      <c r="PLC95" s="31"/>
      <c r="PLD95" s="31"/>
      <c r="PLE95" s="31"/>
      <c r="PLF95" s="31"/>
      <c r="PLG95" s="31"/>
      <c r="PLH95" s="31"/>
      <c r="PLI95" s="31"/>
      <c r="PLJ95" s="31"/>
      <c r="PLK95" s="31"/>
      <c r="PLL95" s="31"/>
      <c r="PLM95" s="31"/>
      <c r="PLN95" s="31"/>
      <c r="PLO95" s="31"/>
      <c r="PLP95" s="31"/>
      <c r="PLQ95" s="31"/>
      <c r="PLR95" s="31"/>
      <c r="PLS95" s="31"/>
      <c r="PLT95" s="31"/>
      <c r="PLU95" s="31"/>
      <c r="PLV95" s="31"/>
      <c r="PLW95" s="31"/>
      <c r="PLX95" s="31"/>
      <c r="PLY95" s="31"/>
      <c r="PLZ95" s="31"/>
      <c r="PMA95" s="31"/>
      <c r="PMB95" s="31"/>
      <c r="PMC95" s="31"/>
      <c r="PMD95" s="31"/>
      <c r="PME95" s="31"/>
      <c r="PMF95" s="31"/>
      <c r="PMG95" s="31"/>
      <c r="PMH95" s="31"/>
      <c r="PMI95" s="31"/>
      <c r="PMJ95" s="31"/>
      <c r="PMK95" s="31"/>
      <c r="PML95" s="31"/>
      <c r="PMM95" s="31"/>
      <c r="PMN95" s="31"/>
      <c r="PMO95" s="31"/>
      <c r="PMP95" s="31"/>
      <c r="PMQ95" s="31"/>
      <c r="PMR95" s="31"/>
      <c r="PMS95" s="31"/>
      <c r="PMT95" s="31"/>
      <c r="PMU95" s="31"/>
      <c r="PMV95" s="31"/>
      <c r="PMW95" s="31"/>
      <c r="PMX95" s="31"/>
      <c r="PMY95" s="31"/>
      <c r="PMZ95" s="31"/>
      <c r="PNA95" s="31"/>
      <c r="PNB95" s="31"/>
      <c r="PNC95" s="31"/>
      <c r="PND95" s="31"/>
      <c r="PNE95" s="31"/>
      <c r="PNF95" s="31"/>
      <c r="PNG95" s="31"/>
      <c r="PNH95" s="31"/>
      <c r="PNI95" s="31"/>
      <c r="PNJ95" s="31"/>
      <c r="PNK95" s="31"/>
      <c r="PNL95" s="31"/>
      <c r="PNM95" s="31"/>
      <c r="PNN95" s="31"/>
      <c r="PNO95" s="31"/>
      <c r="PNP95" s="31"/>
      <c r="PNQ95" s="31"/>
      <c r="PNR95" s="31"/>
      <c r="PNS95" s="31"/>
      <c r="PNT95" s="31"/>
      <c r="PNU95" s="31"/>
      <c r="PNV95" s="31"/>
      <c r="PNW95" s="31"/>
      <c r="PNX95" s="31"/>
      <c r="PNY95" s="31"/>
      <c r="PNZ95" s="31"/>
      <c r="POA95" s="31"/>
      <c r="POB95" s="31"/>
      <c r="POC95" s="31"/>
      <c r="POD95" s="31"/>
      <c r="POE95" s="31"/>
      <c r="POF95" s="31"/>
      <c r="POG95" s="31"/>
      <c r="POH95" s="31"/>
      <c r="POI95" s="31"/>
      <c r="POJ95" s="31"/>
      <c r="POK95" s="31"/>
      <c r="POL95" s="31"/>
      <c r="POM95" s="31"/>
      <c r="PON95" s="31"/>
      <c r="POO95" s="31"/>
      <c r="POP95" s="31"/>
      <c r="POQ95" s="31"/>
      <c r="POR95" s="31"/>
      <c r="POS95" s="31"/>
      <c r="POT95" s="31"/>
      <c r="POU95" s="31"/>
      <c r="POV95" s="31"/>
      <c r="POW95" s="31"/>
      <c r="POX95" s="31"/>
      <c r="POY95" s="31"/>
      <c r="POZ95" s="31"/>
      <c r="PPA95" s="31"/>
      <c r="PPB95" s="31"/>
      <c r="PPC95" s="31"/>
      <c r="PPD95" s="31"/>
      <c r="PPE95" s="31"/>
      <c r="PPF95" s="31"/>
      <c r="PPG95" s="31"/>
      <c r="PPH95" s="31"/>
      <c r="PPI95" s="31"/>
      <c r="PPJ95" s="31"/>
      <c r="PPK95" s="31"/>
      <c r="PPL95" s="31"/>
      <c r="PPM95" s="31"/>
      <c r="PPN95" s="31"/>
      <c r="PPO95" s="31"/>
      <c r="PPP95" s="31"/>
      <c r="PPQ95" s="31"/>
      <c r="PPR95" s="31"/>
      <c r="PPS95" s="31"/>
      <c r="PPT95" s="31"/>
      <c r="PPU95" s="31"/>
      <c r="PPV95" s="31"/>
      <c r="PPW95" s="31"/>
      <c r="PPX95" s="31"/>
      <c r="PPY95" s="31"/>
      <c r="PPZ95" s="31"/>
      <c r="PQA95" s="31"/>
      <c r="PQB95" s="31"/>
      <c r="PQC95" s="31"/>
      <c r="PQD95" s="31"/>
      <c r="PQE95" s="31"/>
      <c r="PQF95" s="31"/>
      <c r="PQG95" s="31"/>
      <c r="PQH95" s="31"/>
      <c r="PQI95" s="31"/>
      <c r="PQJ95" s="31"/>
      <c r="PQK95" s="31"/>
      <c r="PQL95" s="31"/>
      <c r="PQM95" s="31"/>
      <c r="PQN95" s="31"/>
      <c r="PQO95" s="31"/>
      <c r="PQP95" s="31"/>
      <c r="PQQ95" s="31"/>
      <c r="PQR95" s="31"/>
      <c r="PQS95" s="31"/>
      <c r="PQT95" s="31"/>
      <c r="PQU95" s="31"/>
      <c r="PQV95" s="31"/>
      <c r="PQW95" s="31"/>
      <c r="PQX95" s="31"/>
      <c r="PQY95" s="31"/>
      <c r="PQZ95" s="31"/>
      <c r="PRA95" s="31"/>
      <c r="PRB95" s="31"/>
      <c r="PRC95" s="31"/>
      <c r="PRD95" s="31"/>
      <c r="PRE95" s="31"/>
      <c r="PRF95" s="31"/>
      <c r="PRG95" s="31"/>
      <c r="PRH95" s="31"/>
      <c r="PRI95" s="31"/>
      <c r="PRJ95" s="31"/>
      <c r="PRK95" s="31"/>
      <c r="PRL95" s="31"/>
      <c r="PRM95" s="31"/>
      <c r="PRN95" s="31"/>
      <c r="PRO95" s="31"/>
      <c r="PRP95" s="31"/>
      <c r="PRQ95" s="31"/>
      <c r="PRR95" s="31"/>
      <c r="PRS95" s="31"/>
      <c r="PRT95" s="31"/>
      <c r="PRU95" s="31"/>
      <c r="PRV95" s="31"/>
      <c r="PRW95" s="31"/>
      <c r="PRX95" s="31"/>
      <c r="PRY95" s="31"/>
      <c r="PRZ95" s="31"/>
      <c r="PSA95" s="31"/>
      <c r="PSB95" s="31"/>
      <c r="PSC95" s="31"/>
      <c r="PSD95" s="31"/>
      <c r="PSE95" s="31"/>
      <c r="PSF95" s="31"/>
      <c r="PSG95" s="31"/>
      <c r="PSH95" s="31"/>
      <c r="PSI95" s="31"/>
      <c r="PSJ95" s="31"/>
      <c r="PSK95" s="31"/>
      <c r="PSL95" s="31"/>
      <c r="PSM95" s="31"/>
      <c r="PSN95" s="31"/>
      <c r="PSO95" s="31"/>
      <c r="PSP95" s="31"/>
      <c r="PSQ95" s="31"/>
      <c r="PSR95" s="31"/>
      <c r="PSS95" s="31"/>
      <c r="PST95" s="31"/>
      <c r="PSU95" s="31"/>
      <c r="PSV95" s="31"/>
      <c r="PSW95" s="31"/>
      <c r="PSX95" s="31"/>
      <c r="PSY95" s="31"/>
      <c r="PSZ95" s="31"/>
      <c r="PTA95" s="31"/>
      <c r="PTB95" s="31"/>
      <c r="PTC95" s="31"/>
      <c r="PTD95" s="31"/>
      <c r="PTE95" s="31"/>
      <c r="PTF95" s="31"/>
      <c r="PTG95" s="31"/>
      <c r="PTH95" s="31"/>
      <c r="PTI95" s="31"/>
      <c r="PTJ95" s="31"/>
      <c r="PTK95" s="31"/>
      <c r="PTL95" s="31"/>
      <c r="PTM95" s="31"/>
      <c r="PTN95" s="31"/>
      <c r="PTO95" s="31"/>
      <c r="PTP95" s="31"/>
      <c r="PTQ95" s="31"/>
      <c r="PTR95" s="31"/>
      <c r="PTS95" s="31"/>
      <c r="PTT95" s="31"/>
      <c r="PTU95" s="31"/>
      <c r="PTV95" s="31"/>
      <c r="PTW95" s="31"/>
      <c r="PTX95" s="31"/>
      <c r="PTY95" s="31"/>
      <c r="PTZ95" s="31"/>
      <c r="PUA95" s="31"/>
      <c r="PUB95" s="31"/>
      <c r="PUC95" s="31"/>
      <c r="PUD95" s="31"/>
      <c r="PUE95" s="31"/>
      <c r="PUF95" s="31"/>
      <c r="PUG95" s="31"/>
      <c r="PUH95" s="31"/>
      <c r="PUI95" s="31"/>
      <c r="PUJ95" s="31"/>
      <c r="PUK95" s="31"/>
      <c r="PUL95" s="31"/>
      <c r="PUM95" s="31"/>
      <c r="PUN95" s="31"/>
      <c r="PUO95" s="31"/>
      <c r="PUP95" s="31"/>
      <c r="PUQ95" s="31"/>
      <c r="PUR95" s="31"/>
      <c r="PUS95" s="31"/>
      <c r="PUT95" s="31"/>
      <c r="PUU95" s="31"/>
      <c r="PUV95" s="31"/>
      <c r="PUW95" s="31"/>
      <c r="PUX95" s="31"/>
      <c r="PUY95" s="31"/>
      <c r="PUZ95" s="31"/>
      <c r="PVA95" s="31"/>
      <c r="PVB95" s="31"/>
      <c r="PVC95" s="31"/>
      <c r="PVD95" s="31"/>
      <c r="PVE95" s="31"/>
      <c r="PVF95" s="31"/>
      <c r="PVG95" s="31"/>
      <c r="PVH95" s="31"/>
      <c r="PVI95" s="31"/>
      <c r="PVJ95" s="31"/>
      <c r="PVK95" s="31"/>
      <c r="PVL95" s="31"/>
      <c r="PVM95" s="31"/>
      <c r="PVN95" s="31"/>
      <c r="PVO95" s="31"/>
      <c r="PVP95" s="31"/>
      <c r="PVQ95" s="31"/>
      <c r="PVR95" s="31"/>
      <c r="PVS95" s="31"/>
      <c r="PVT95" s="31"/>
      <c r="PVU95" s="31"/>
      <c r="PVV95" s="31"/>
      <c r="PVW95" s="31"/>
      <c r="PVX95" s="31"/>
      <c r="PVY95" s="31"/>
      <c r="PVZ95" s="31"/>
      <c r="PWA95" s="31"/>
      <c r="PWB95" s="31"/>
      <c r="PWC95" s="31"/>
      <c r="PWD95" s="31"/>
      <c r="PWE95" s="31"/>
      <c r="PWF95" s="31"/>
      <c r="PWG95" s="31"/>
      <c r="PWH95" s="31"/>
      <c r="PWI95" s="31"/>
      <c r="PWJ95" s="31"/>
      <c r="PWK95" s="31"/>
      <c r="PWL95" s="31"/>
      <c r="PWM95" s="31"/>
      <c r="PWN95" s="31"/>
      <c r="PWO95" s="31"/>
      <c r="PWP95" s="31"/>
      <c r="PWQ95" s="31"/>
      <c r="PWR95" s="31"/>
      <c r="PWS95" s="31"/>
      <c r="PWT95" s="31"/>
      <c r="PWU95" s="31"/>
      <c r="PWV95" s="31"/>
      <c r="PWW95" s="31"/>
      <c r="PWX95" s="31"/>
      <c r="PWY95" s="31"/>
      <c r="PWZ95" s="31"/>
      <c r="PXA95" s="31"/>
      <c r="PXB95" s="31"/>
      <c r="PXC95" s="31"/>
      <c r="PXD95" s="31"/>
      <c r="PXE95" s="31"/>
      <c r="PXF95" s="31"/>
      <c r="PXG95" s="31"/>
      <c r="PXH95" s="31"/>
      <c r="PXI95" s="31"/>
      <c r="PXJ95" s="31"/>
      <c r="PXK95" s="31"/>
      <c r="PXL95" s="31"/>
      <c r="PXM95" s="31"/>
      <c r="PXN95" s="31"/>
      <c r="PXO95" s="31"/>
      <c r="PXP95" s="31"/>
      <c r="PXQ95" s="31"/>
      <c r="PXR95" s="31"/>
      <c r="PXS95" s="31"/>
      <c r="PXT95" s="31"/>
      <c r="PXU95" s="31"/>
      <c r="PXV95" s="31"/>
      <c r="PXW95" s="31"/>
      <c r="PXX95" s="31"/>
      <c r="PXY95" s="31"/>
      <c r="PXZ95" s="31"/>
      <c r="PYA95" s="31"/>
      <c r="PYB95" s="31"/>
      <c r="PYC95" s="31"/>
      <c r="PYD95" s="31"/>
      <c r="PYE95" s="31"/>
      <c r="PYF95" s="31"/>
      <c r="PYG95" s="31"/>
      <c r="PYH95" s="31"/>
      <c r="PYI95" s="31"/>
      <c r="PYJ95" s="31"/>
      <c r="PYK95" s="31"/>
      <c r="PYL95" s="31"/>
      <c r="PYM95" s="31"/>
      <c r="PYN95" s="31"/>
      <c r="PYO95" s="31"/>
      <c r="PYP95" s="31"/>
      <c r="PYQ95" s="31"/>
      <c r="PYR95" s="31"/>
      <c r="PYS95" s="31"/>
      <c r="PYT95" s="31"/>
      <c r="PYU95" s="31"/>
      <c r="PYV95" s="31"/>
      <c r="PYW95" s="31"/>
      <c r="PYX95" s="31"/>
      <c r="PYY95" s="31"/>
      <c r="PYZ95" s="31"/>
      <c r="PZA95" s="31"/>
      <c r="PZB95" s="31"/>
      <c r="PZC95" s="31"/>
      <c r="PZD95" s="31"/>
      <c r="PZE95" s="31"/>
      <c r="PZF95" s="31"/>
      <c r="PZG95" s="31"/>
      <c r="PZH95" s="31"/>
      <c r="PZI95" s="31"/>
      <c r="PZJ95" s="31"/>
      <c r="PZK95" s="31"/>
      <c r="PZL95" s="31"/>
      <c r="PZM95" s="31"/>
      <c r="PZN95" s="31"/>
      <c r="PZO95" s="31"/>
      <c r="PZP95" s="31"/>
      <c r="PZQ95" s="31"/>
      <c r="PZR95" s="31"/>
      <c r="PZS95" s="31"/>
      <c r="PZT95" s="31"/>
      <c r="PZU95" s="31"/>
      <c r="PZV95" s="31"/>
      <c r="PZW95" s="31"/>
      <c r="PZX95" s="31"/>
      <c r="PZY95" s="31"/>
      <c r="PZZ95" s="31"/>
      <c r="QAA95" s="31"/>
      <c r="QAB95" s="31"/>
      <c r="QAC95" s="31"/>
      <c r="QAD95" s="31"/>
      <c r="QAE95" s="31"/>
      <c r="QAF95" s="31"/>
      <c r="QAG95" s="31"/>
      <c r="QAH95" s="31"/>
      <c r="QAI95" s="31"/>
      <c r="QAJ95" s="31"/>
      <c r="QAK95" s="31"/>
      <c r="QAL95" s="31"/>
      <c r="QAM95" s="31"/>
      <c r="QAN95" s="31"/>
      <c r="QAO95" s="31"/>
      <c r="QAP95" s="31"/>
      <c r="QAQ95" s="31"/>
      <c r="QAR95" s="31"/>
      <c r="QAS95" s="31"/>
      <c r="QAT95" s="31"/>
      <c r="QAU95" s="31"/>
      <c r="QAV95" s="31"/>
      <c r="QAW95" s="31"/>
      <c r="QAX95" s="31"/>
      <c r="QAY95" s="31"/>
      <c r="QAZ95" s="31"/>
      <c r="QBA95" s="31"/>
      <c r="QBB95" s="31"/>
      <c r="QBC95" s="31"/>
      <c r="QBD95" s="31"/>
      <c r="QBE95" s="31"/>
      <c r="QBF95" s="31"/>
      <c r="QBG95" s="31"/>
      <c r="QBH95" s="31"/>
      <c r="QBI95" s="31"/>
      <c r="QBJ95" s="31"/>
      <c r="QBK95" s="31"/>
      <c r="QBL95" s="31"/>
      <c r="QBM95" s="31"/>
      <c r="QBN95" s="31"/>
      <c r="QBO95" s="31"/>
      <c r="QBP95" s="31"/>
      <c r="QBQ95" s="31"/>
      <c r="QBR95" s="31"/>
      <c r="QBS95" s="31"/>
      <c r="QBT95" s="31"/>
      <c r="QBU95" s="31"/>
      <c r="QBV95" s="31"/>
      <c r="QBW95" s="31"/>
      <c r="QBX95" s="31"/>
      <c r="QBY95" s="31"/>
      <c r="QBZ95" s="31"/>
      <c r="QCA95" s="31"/>
      <c r="QCB95" s="31"/>
      <c r="QCC95" s="31"/>
      <c r="QCD95" s="31"/>
      <c r="QCE95" s="31"/>
      <c r="QCF95" s="31"/>
      <c r="QCG95" s="31"/>
      <c r="QCH95" s="31"/>
      <c r="QCI95" s="31"/>
      <c r="QCJ95" s="31"/>
      <c r="QCK95" s="31"/>
      <c r="QCL95" s="31"/>
      <c r="QCM95" s="31"/>
      <c r="QCN95" s="31"/>
      <c r="QCO95" s="31"/>
      <c r="QCP95" s="31"/>
      <c r="QCQ95" s="31"/>
      <c r="QCR95" s="31"/>
      <c r="QCS95" s="31"/>
      <c r="QCT95" s="31"/>
      <c r="QCU95" s="31"/>
      <c r="QCV95" s="31"/>
      <c r="QCW95" s="31"/>
      <c r="QCX95" s="31"/>
      <c r="QCY95" s="31"/>
      <c r="QCZ95" s="31"/>
      <c r="QDA95" s="31"/>
      <c r="QDB95" s="31"/>
      <c r="QDC95" s="31"/>
      <c r="QDD95" s="31"/>
      <c r="QDE95" s="31"/>
      <c r="QDF95" s="31"/>
      <c r="QDG95" s="31"/>
      <c r="QDH95" s="31"/>
      <c r="QDI95" s="31"/>
      <c r="QDJ95" s="31"/>
      <c r="QDK95" s="31"/>
      <c r="QDL95" s="31"/>
      <c r="QDM95" s="31"/>
      <c r="QDN95" s="31"/>
      <c r="QDO95" s="31"/>
      <c r="QDP95" s="31"/>
      <c r="QDQ95" s="31"/>
      <c r="QDR95" s="31"/>
      <c r="QDS95" s="31"/>
      <c r="QDT95" s="31"/>
      <c r="QDU95" s="31"/>
      <c r="QDV95" s="31"/>
      <c r="QDW95" s="31"/>
      <c r="QDX95" s="31"/>
      <c r="QDY95" s="31"/>
      <c r="QDZ95" s="31"/>
      <c r="QEA95" s="31"/>
      <c r="QEB95" s="31"/>
      <c r="QEC95" s="31"/>
      <c r="QED95" s="31"/>
      <c r="QEE95" s="31"/>
      <c r="QEF95" s="31"/>
      <c r="QEG95" s="31"/>
      <c r="QEH95" s="31"/>
      <c r="QEI95" s="31"/>
      <c r="QEJ95" s="31"/>
      <c r="QEK95" s="31"/>
      <c r="QEL95" s="31"/>
      <c r="QEM95" s="31"/>
      <c r="QEN95" s="31"/>
      <c r="QEO95" s="31"/>
      <c r="QEP95" s="31"/>
      <c r="QEQ95" s="31"/>
      <c r="QER95" s="31"/>
      <c r="QES95" s="31"/>
      <c r="QET95" s="31"/>
      <c r="QEU95" s="31"/>
      <c r="QEV95" s="31"/>
      <c r="QEW95" s="31"/>
      <c r="QEX95" s="31"/>
      <c r="QEY95" s="31"/>
      <c r="QEZ95" s="31"/>
      <c r="QFA95" s="31"/>
      <c r="QFB95" s="31"/>
      <c r="QFC95" s="31"/>
      <c r="QFD95" s="31"/>
      <c r="QFE95" s="31"/>
      <c r="QFF95" s="31"/>
      <c r="QFG95" s="31"/>
      <c r="QFH95" s="31"/>
      <c r="QFI95" s="31"/>
      <c r="QFJ95" s="31"/>
      <c r="QFK95" s="31"/>
      <c r="QFL95" s="31"/>
      <c r="QFM95" s="31"/>
      <c r="QFN95" s="31"/>
      <c r="QFO95" s="31"/>
      <c r="QFP95" s="31"/>
      <c r="QFQ95" s="31"/>
      <c r="QFR95" s="31"/>
      <c r="QFS95" s="31"/>
      <c r="QFT95" s="31"/>
      <c r="QFU95" s="31"/>
      <c r="QFV95" s="31"/>
      <c r="QFW95" s="31"/>
      <c r="QFX95" s="31"/>
      <c r="QFY95" s="31"/>
      <c r="QFZ95" s="31"/>
      <c r="QGA95" s="31"/>
      <c r="QGB95" s="31"/>
      <c r="QGC95" s="31"/>
      <c r="QGD95" s="31"/>
      <c r="QGE95" s="31"/>
      <c r="QGF95" s="31"/>
      <c r="QGG95" s="31"/>
      <c r="QGH95" s="31"/>
      <c r="QGI95" s="31"/>
      <c r="QGJ95" s="31"/>
      <c r="QGK95" s="31"/>
      <c r="QGL95" s="31"/>
      <c r="QGM95" s="31"/>
      <c r="QGN95" s="31"/>
      <c r="QGO95" s="31"/>
      <c r="QGP95" s="31"/>
      <c r="QGQ95" s="31"/>
      <c r="QGR95" s="31"/>
      <c r="QGS95" s="31"/>
      <c r="QGT95" s="31"/>
      <c r="QGU95" s="31"/>
      <c r="QGV95" s="31"/>
      <c r="QGW95" s="31"/>
      <c r="QGX95" s="31"/>
      <c r="QGY95" s="31"/>
      <c r="QGZ95" s="31"/>
      <c r="QHA95" s="31"/>
      <c r="QHB95" s="31"/>
      <c r="QHC95" s="31"/>
      <c r="QHD95" s="31"/>
      <c r="QHE95" s="31"/>
      <c r="QHF95" s="31"/>
      <c r="QHG95" s="31"/>
      <c r="QHH95" s="31"/>
      <c r="QHI95" s="31"/>
      <c r="QHJ95" s="31"/>
      <c r="QHK95" s="31"/>
      <c r="QHL95" s="31"/>
      <c r="QHM95" s="31"/>
      <c r="QHN95" s="31"/>
      <c r="QHO95" s="31"/>
      <c r="QHP95" s="31"/>
      <c r="QHQ95" s="31"/>
      <c r="QHR95" s="31"/>
      <c r="QHS95" s="31"/>
      <c r="QHT95" s="31"/>
      <c r="QHU95" s="31"/>
      <c r="QHV95" s="31"/>
      <c r="QHW95" s="31"/>
      <c r="QHX95" s="31"/>
      <c r="QHY95" s="31"/>
      <c r="QHZ95" s="31"/>
      <c r="QIA95" s="31"/>
      <c r="QIB95" s="31"/>
      <c r="QIC95" s="31"/>
      <c r="QID95" s="31"/>
      <c r="QIE95" s="31"/>
      <c r="QIF95" s="31"/>
      <c r="QIG95" s="31"/>
      <c r="QIH95" s="31"/>
      <c r="QII95" s="31"/>
      <c r="QIJ95" s="31"/>
      <c r="QIK95" s="31"/>
      <c r="QIL95" s="31"/>
      <c r="QIM95" s="31"/>
      <c r="QIN95" s="31"/>
      <c r="QIO95" s="31"/>
      <c r="QIP95" s="31"/>
      <c r="QIQ95" s="31"/>
      <c r="QIR95" s="31"/>
      <c r="QIS95" s="31"/>
      <c r="QIT95" s="31"/>
      <c r="QIU95" s="31"/>
      <c r="QIV95" s="31"/>
      <c r="QIW95" s="31"/>
      <c r="QIX95" s="31"/>
      <c r="QIY95" s="31"/>
      <c r="QIZ95" s="31"/>
      <c r="QJA95" s="31"/>
      <c r="QJB95" s="31"/>
      <c r="QJC95" s="31"/>
      <c r="QJD95" s="31"/>
      <c r="QJE95" s="31"/>
      <c r="QJF95" s="31"/>
      <c r="QJG95" s="31"/>
      <c r="QJH95" s="31"/>
      <c r="QJI95" s="31"/>
      <c r="QJJ95" s="31"/>
      <c r="QJK95" s="31"/>
      <c r="QJL95" s="31"/>
      <c r="QJM95" s="31"/>
      <c r="QJN95" s="31"/>
      <c r="QJO95" s="31"/>
      <c r="QJP95" s="31"/>
      <c r="QJQ95" s="31"/>
      <c r="QJR95" s="31"/>
      <c r="QJS95" s="31"/>
      <c r="QJT95" s="31"/>
      <c r="QJU95" s="31"/>
      <c r="QJV95" s="31"/>
      <c r="QJW95" s="31"/>
      <c r="QJX95" s="31"/>
      <c r="QJY95" s="31"/>
      <c r="QJZ95" s="31"/>
      <c r="QKA95" s="31"/>
      <c r="QKB95" s="31"/>
      <c r="QKC95" s="31"/>
      <c r="QKD95" s="31"/>
      <c r="QKE95" s="31"/>
      <c r="QKF95" s="31"/>
      <c r="QKG95" s="31"/>
      <c r="QKH95" s="31"/>
      <c r="QKI95" s="31"/>
      <c r="QKJ95" s="31"/>
      <c r="QKK95" s="31"/>
      <c r="QKL95" s="31"/>
      <c r="QKM95" s="31"/>
      <c r="QKN95" s="31"/>
      <c r="QKO95" s="31"/>
      <c r="QKP95" s="31"/>
      <c r="QKQ95" s="31"/>
      <c r="QKR95" s="31"/>
      <c r="QKS95" s="31"/>
      <c r="QKT95" s="31"/>
      <c r="QKU95" s="31"/>
      <c r="QKV95" s="31"/>
      <c r="QKW95" s="31"/>
      <c r="QKX95" s="31"/>
      <c r="QKY95" s="31"/>
      <c r="QKZ95" s="31"/>
      <c r="QLA95" s="31"/>
      <c r="QLB95" s="31"/>
      <c r="QLC95" s="31"/>
      <c r="QLD95" s="31"/>
      <c r="QLE95" s="31"/>
      <c r="QLF95" s="31"/>
      <c r="QLG95" s="31"/>
      <c r="QLH95" s="31"/>
      <c r="QLI95" s="31"/>
      <c r="QLJ95" s="31"/>
      <c r="QLK95" s="31"/>
      <c r="QLL95" s="31"/>
      <c r="QLM95" s="31"/>
      <c r="QLN95" s="31"/>
      <c r="QLO95" s="31"/>
      <c r="QLP95" s="31"/>
      <c r="QLQ95" s="31"/>
      <c r="QLR95" s="31"/>
      <c r="QLS95" s="31"/>
      <c r="QLT95" s="31"/>
      <c r="QLU95" s="31"/>
      <c r="QLV95" s="31"/>
      <c r="QLW95" s="31"/>
      <c r="QLX95" s="31"/>
      <c r="QLY95" s="31"/>
      <c r="QLZ95" s="31"/>
      <c r="QMA95" s="31"/>
      <c r="QMB95" s="31"/>
      <c r="QMC95" s="31"/>
      <c r="QMD95" s="31"/>
      <c r="QME95" s="31"/>
      <c r="QMF95" s="31"/>
      <c r="QMG95" s="31"/>
      <c r="QMH95" s="31"/>
      <c r="QMI95" s="31"/>
      <c r="QMJ95" s="31"/>
      <c r="QMK95" s="31"/>
      <c r="QML95" s="31"/>
      <c r="QMM95" s="31"/>
      <c r="QMN95" s="31"/>
      <c r="QMO95" s="31"/>
      <c r="QMP95" s="31"/>
      <c r="QMQ95" s="31"/>
      <c r="QMR95" s="31"/>
      <c r="QMS95" s="31"/>
      <c r="QMT95" s="31"/>
      <c r="QMU95" s="31"/>
      <c r="QMV95" s="31"/>
      <c r="QMW95" s="31"/>
      <c r="QMX95" s="31"/>
      <c r="QMY95" s="31"/>
      <c r="QMZ95" s="31"/>
      <c r="QNA95" s="31"/>
      <c r="QNB95" s="31"/>
      <c r="QNC95" s="31"/>
      <c r="QND95" s="31"/>
      <c r="QNE95" s="31"/>
      <c r="QNF95" s="31"/>
      <c r="QNG95" s="31"/>
      <c r="QNH95" s="31"/>
      <c r="QNI95" s="31"/>
      <c r="QNJ95" s="31"/>
      <c r="QNK95" s="31"/>
      <c r="QNL95" s="31"/>
      <c r="QNM95" s="31"/>
      <c r="QNN95" s="31"/>
      <c r="QNO95" s="31"/>
      <c r="QNP95" s="31"/>
      <c r="QNQ95" s="31"/>
      <c r="QNR95" s="31"/>
      <c r="QNS95" s="31"/>
      <c r="QNT95" s="31"/>
      <c r="QNU95" s="31"/>
      <c r="QNV95" s="31"/>
      <c r="QNW95" s="31"/>
      <c r="QNX95" s="31"/>
      <c r="QNY95" s="31"/>
      <c r="QNZ95" s="31"/>
      <c r="QOA95" s="31"/>
      <c r="QOB95" s="31"/>
      <c r="QOC95" s="31"/>
      <c r="QOD95" s="31"/>
      <c r="QOE95" s="31"/>
      <c r="QOF95" s="31"/>
      <c r="QOG95" s="31"/>
      <c r="QOH95" s="31"/>
      <c r="QOI95" s="31"/>
      <c r="QOJ95" s="31"/>
      <c r="QOK95" s="31"/>
      <c r="QOL95" s="31"/>
      <c r="QOM95" s="31"/>
      <c r="QON95" s="31"/>
      <c r="QOO95" s="31"/>
      <c r="QOP95" s="31"/>
      <c r="QOQ95" s="31"/>
      <c r="QOR95" s="31"/>
      <c r="QOS95" s="31"/>
      <c r="QOT95" s="31"/>
      <c r="QOU95" s="31"/>
      <c r="QOV95" s="31"/>
      <c r="QOW95" s="31"/>
      <c r="QOX95" s="31"/>
      <c r="QOY95" s="31"/>
      <c r="QOZ95" s="31"/>
      <c r="QPA95" s="31"/>
      <c r="QPB95" s="31"/>
      <c r="QPC95" s="31"/>
      <c r="QPD95" s="31"/>
      <c r="QPE95" s="31"/>
      <c r="QPF95" s="31"/>
      <c r="QPG95" s="31"/>
      <c r="QPH95" s="31"/>
      <c r="QPI95" s="31"/>
      <c r="QPJ95" s="31"/>
      <c r="QPK95" s="31"/>
      <c r="QPL95" s="31"/>
      <c r="QPM95" s="31"/>
      <c r="QPN95" s="31"/>
      <c r="QPO95" s="31"/>
      <c r="QPP95" s="31"/>
      <c r="QPQ95" s="31"/>
      <c r="QPR95" s="31"/>
      <c r="QPS95" s="31"/>
      <c r="QPT95" s="31"/>
      <c r="QPU95" s="31"/>
      <c r="QPV95" s="31"/>
      <c r="QPW95" s="31"/>
      <c r="QPX95" s="31"/>
      <c r="QPY95" s="31"/>
      <c r="QPZ95" s="31"/>
      <c r="QQA95" s="31"/>
      <c r="QQB95" s="31"/>
      <c r="QQC95" s="31"/>
      <c r="QQD95" s="31"/>
      <c r="QQE95" s="31"/>
      <c r="QQF95" s="31"/>
      <c r="QQG95" s="31"/>
      <c r="QQH95" s="31"/>
      <c r="QQI95" s="31"/>
      <c r="QQJ95" s="31"/>
      <c r="QQK95" s="31"/>
      <c r="QQL95" s="31"/>
      <c r="QQM95" s="31"/>
      <c r="QQN95" s="31"/>
      <c r="QQO95" s="31"/>
      <c r="QQP95" s="31"/>
      <c r="QQQ95" s="31"/>
      <c r="QQR95" s="31"/>
      <c r="QQS95" s="31"/>
      <c r="QQT95" s="31"/>
      <c r="QQU95" s="31"/>
      <c r="QQV95" s="31"/>
      <c r="QQW95" s="31"/>
      <c r="QQX95" s="31"/>
      <c r="QQY95" s="31"/>
      <c r="QQZ95" s="31"/>
      <c r="QRA95" s="31"/>
      <c r="QRB95" s="31"/>
      <c r="QRC95" s="31"/>
      <c r="QRD95" s="31"/>
      <c r="QRE95" s="31"/>
      <c r="QRF95" s="31"/>
      <c r="QRG95" s="31"/>
      <c r="QRH95" s="31"/>
      <c r="QRI95" s="31"/>
      <c r="QRJ95" s="31"/>
      <c r="QRK95" s="31"/>
      <c r="QRL95" s="31"/>
      <c r="QRM95" s="31"/>
      <c r="QRN95" s="31"/>
      <c r="QRO95" s="31"/>
      <c r="QRP95" s="31"/>
      <c r="QRQ95" s="31"/>
      <c r="QRR95" s="31"/>
      <c r="QRS95" s="31"/>
      <c r="QRT95" s="31"/>
      <c r="QRU95" s="31"/>
      <c r="QRV95" s="31"/>
      <c r="QRW95" s="31"/>
      <c r="QRX95" s="31"/>
      <c r="QRY95" s="31"/>
      <c r="QRZ95" s="31"/>
      <c r="QSA95" s="31"/>
      <c r="QSB95" s="31"/>
      <c r="QSC95" s="31"/>
      <c r="QSD95" s="31"/>
      <c r="QSE95" s="31"/>
      <c r="QSF95" s="31"/>
      <c r="QSG95" s="31"/>
      <c r="QSH95" s="31"/>
      <c r="QSI95" s="31"/>
      <c r="QSJ95" s="31"/>
      <c r="QSK95" s="31"/>
      <c r="QSL95" s="31"/>
      <c r="QSM95" s="31"/>
      <c r="QSN95" s="31"/>
      <c r="QSO95" s="31"/>
      <c r="QSP95" s="31"/>
      <c r="QSQ95" s="31"/>
      <c r="QSR95" s="31"/>
      <c r="QSS95" s="31"/>
      <c r="QST95" s="31"/>
      <c r="QSU95" s="31"/>
      <c r="QSV95" s="31"/>
      <c r="QSW95" s="31"/>
      <c r="QSX95" s="31"/>
      <c r="QSY95" s="31"/>
      <c r="QSZ95" s="31"/>
      <c r="QTA95" s="31"/>
      <c r="QTB95" s="31"/>
      <c r="QTC95" s="31"/>
      <c r="QTD95" s="31"/>
      <c r="QTE95" s="31"/>
      <c r="QTF95" s="31"/>
      <c r="QTG95" s="31"/>
      <c r="QTH95" s="31"/>
      <c r="QTI95" s="31"/>
      <c r="QTJ95" s="31"/>
      <c r="QTK95" s="31"/>
      <c r="QTL95" s="31"/>
      <c r="QTM95" s="31"/>
      <c r="QTN95" s="31"/>
      <c r="QTO95" s="31"/>
      <c r="QTP95" s="31"/>
      <c r="QTQ95" s="31"/>
      <c r="QTR95" s="31"/>
      <c r="QTS95" s="31"/>
      <c r="QTT95" s="31"/>
      <c r="QTU95" s="31"/>
      <c r="QTV95" s="31"/>
      <c r="QTW95" s="31"/>
      <c r="QTX95" s="31"/>
      <c r="QTY95" s="31"/>
      <c r="QTZ95" s="31"/>
      <c r="QUA95" s="31"/>
      <c r="QUB95" s="31"/>
      <c r="QUC95" s="31"/>
      <c r="QUD95" s="31"/>
      <c r="QUE95" s="31"/>
      <c r="QUF95" s="31"/>
      <c r="QUG95" s="31"/>
      <c r="QUH95" s="31"/>
      <c r="QUI95" s="31"/>
      <c r="QUJ95" s="31"/>
      <c r="QUK95" s="31"/>
      <c r="QUL95" s="31"/>
      <c r="QUM95" s="31"/>
      <c r="QUN95" s="31"/>
      <c r="QUO95" s="31"/>
      <c r="QUP95" s="31"/>
      <c r="QUQ95" s="31"/>
      <c r="QUR95" s="31"/>
      <c r="QUS95" s="31"/>
      <c r="QUT95" s="31"/>
      <c r="QUU95" s="31"/>
      <c r="QUV95" s="31"/>
      <c r="QUW95" s="31"/>
      <c r="QUX95" s="31"/>
      <c r="QUY95" s="31"/>
      <c r="QUZ95" s="31"/>
      <c r="QVA95" s="31"/>
      <c r="QVB95" s="31"/>
      <c r="QVC95" s="31"/>
      <c r="QVD95" s="31"/>
      <c r="QVE95" s="31"/>
      <c r="QVF95" s="31"/>
      <c r="QVG95" s="31"/>
      <c r="QVH95" s="31"/>
      <c r="QVI95" s="31"/>
      <c r="QVJ95" s="31"/>
      <c r="QVK95" s="31"/>
      <c r="QVL95" s="31"/>
      <c r="QVM95" s="31"/>
      <c r="QVN95" s="31"/>
      <c r="QVO95" s="31"/>
      <c r="QVP95" s="31"/>
      <c r="QVQ95" s="31"/>
      <c r="QVR95" s="31"/>
      <c r="QVS95" s="31"/>
      <c r="QVT95" s="31"/>
      <c r="QVU95" s="31"/>
      <c r="QVV95" s="31"/>
      <c r="QVW95" s="31"/>
      <c r="QVX95" s="31"/>
      <c r="QVY95" s="31"/>
      <c r="QVZ95" s="31"/>
      <c r="QWA95" s="31"/>
      <c r="QWB95" s="31"/>
      <c r="QWC95" s="31"/>
      <c r="QWD95" s="31"/>
      <c r="QWE95" s="31"/>
      <c r="QWF95" s="31"/>
      <c r="QWG95" s="31"/>
      <c r="QWH95" s="31"/>
      <c r="QWI95" s="31"/>
      <c r="QWJ95" s="31"/>
      <c r="QWK95" s="31"/>
      <c r="QWL95" s="31"/>
      <c r="QWM95" s="31"/>
      <c r="QWN95" s="31"/>
      <c r="QWO95" s="31"/>
      <c r="QWP95" s="31"/>
      <c r="QWQ95" s="31"/>
      <c r="QWR95" s="31"/>
      <c r="QWS95" s="31"/>
      <c r="QWT95" s="31"/>
      <c r="QWU95" s="31"/>
      <c r="QWV95" s="31"/>
      <c r="QWW95" s="31"/>
      <c r="QWX95" s="31"/>
      <c r="QWY95" s="31"/>
      <c r="QWZ95" s="31"/>
      <c r="QXA95" s="31"/>
      <c r="QXB95" s="31"/>
      <c r="QXC95" s="31"/>
      <c r="QXD95" s="31"/>
      <c r="QXE95" s="31"/>
      <c r="QXF95" s="31"/>
      <c r="QXG95" s="31"/>
      <c r="QXH95" s="31"/>
      <c r="QXI95" s="31"/>
      <c r="QXJ95" s="31"/>
      <c r="QXK95" s="31"/>
      <c r="QXL95" s="31"/>
      <c r="QXM95" s="31"/>
      <c r="QXN95" s="31"/>
      <c r="QXO95" s="31"/>
      <c r="QXP95" s="31"/>
      <c r="QXQ95" s="31"/>
      <c r="QXR95" s="31"/>
      <c r="QXS95" s="31"/>
      <c r="QXT95" s="31"/>
      <c r="QXU95" s="31"/>
      <c r="QXV95" s="31"/>
      <c r="QXW95" s="31"/>
      <c r="QXX95" s="31"/>
      <c r="QXY95" s="31"/>
      <c r="QXZ95" s="31"/>
      <c r="QYA95" s="31"/>
      <c r="QYB95" s="31"/>
      <c r="QYC95" s="31"/>
      <c r="QYD95" s="31"/>
      <c r="QYE95" s="31"/>
      <c r="QYF95" s="31"/>
      <c r="QYG95" s="31"/>
      <c r="QYH95" s="31"/>
      <c r="QYI95" s="31"/>
      <c r="QYJ95" s="31"/>
      <c r="QYK95" s="31"/>
      <c r="QYL95" s="31"/>
      <c r="QYM95" s="31"/>
      <c r="QYN95" s="31"/>
      <c r="QYO95" s="31"/>
      <c r="QYP95" s="31"/>
      <c r="QYQ95" s="31"/>
      <c r="QYR95" s="31"/>
      <c r="QYS95" s="31"/>
      <c r="QYT95" s="31"/>
      <c r="QYU95" s="31"/>
      <c r="QYV95" s="31"/>
      <c r="QYW95" s="31"/>
      <c r="QYX95" s="31"/>
      <c r="QYY95" s="31"/>
      <c r="QYZ95" s="31"/>
      <c r="QZA95" s="31"/>
      <c r="QZB95" s="31"/>
      <c r="QZC95" s="31"/>
      <c r="QZD95" s="31"/>
      <c r="QZE95" s="31"/>
      <c r="QZF95" s="31"/>
      <c r="QZG95" s="31"/>
      <c r="QZH95" s="31"/>
      <c r="QZI95" s="31"/>
      <c r="QZJ95" s="31"/>
      <c r="QZK95" s="31"/>
      <c r="QZL95" s="31"/>
      <c r="QZM95" s="31"/>
      <c r="QZN95" s="31"/>
      <c r="QZO95" s="31"/>
      <c r="QZP95" s="31"/>
      <c r="QZQ95" s="31"/>
      <c r="QZR95" s="31"/>
      <c r="QZS95" s="31"/>
      <c r="QZT95" s="31"/>
      <c r="QZU95" s="31"/>
      <c r="QZV95" s="31"/>
      <c r="QZW95" s="31"/>
      <c r="QZX95" s="31"/>
      <c r="QZY95" s="31"/>
      <c r="QZZ95" s="31"/>
      <c r="RAA95" s="31"/>
      <c r="RAB95" s="31"/>
      <c r="RAC95" s="31"/>
      <c r="RAD95" s="31"/>
      <c r="RAE95" s="31"/>
      <c r="RAF95" s="31"/>
      <c r="RAG95" s="31"/>
      <c r="RAH95" s="31"/>
      <c r="RAI95" s="31"/>
      <c r="RAJ95" s="31"/>
      <c r="RAK95" s="31"/>
      <c r="RAL95" s="31"/>
      <c r="RAM95" s="31"/>
      <c r="RAN95" s="31"/>
      <c r="RAO95" s="31"/>
      <c r="RAP95" s="31"/>
      <c r="RAQ95" s="31"/>
      <c r="RAR95" s="31"/>
      <c r="RAS95" s="31"/>
      <c r="RAT95" s="31"/>
      <c r="RAU95" s="31"/>
      <c r="RAV95" s="31"/>
      <c r="RAW95" s="31"/>
      <c r="RAX95" s="31"/>
      <c r="RAY95" s="31"/>
      <c r="RAZ95" s="31"/>
      <c r="RBA95" s="31"/>
      <c r="RBB95" s="31"/>
      <c r="RBC95" s="31"/>
      <c r="RBD95" s="31"/>
      <c r="RBE95" s="31"/>
      <c r="RBF95" s="31"/>
      <c r="RBG95" s="31"/>
      <c r="RBH95" s="31"/>
      <c r="RBI95" s="31"/>
      <c r="RBJ95" s="31"/>
      <c r="RBK95" s="31"/>
      <c r="RBL95" s="31"/>
      <c r="RBM95" s="31"/>
      <c r="RBN95" s="31"/>
      <c r="RBO95" s="31"/>
      <c r="RBP95" s="31"/>
      <c r="RBQ95" s="31"/>
      <c r="RBR95" s="31"/>
      <c r="RBS95" s="31"/>
      <c r="RBT95" s="31"/>
      <c r="RBU95" s="31"/>
      <c r="RBV95" s="31"/>
      <c r="RBW95" s="31"/>
      <c r="RBX95" s="31"/>
      <c r="RBY95" s="31"/>
      <c r="RBZ95" s="31"/>
      <c r="RCA95" s="31"/>
      <c r="RCB95" s="31"/>
      <c r="RCC95" s="31"/>
      <c r="RCD95" s="31"/>
      <c r="RCE95" s="31"/>
      <c r="RCF95" s="31"/>
      <c r="RCG95" s="31"/>
      <c r="RCH95" s="31"/>
      <c r="RCI95" s="31"/>
      <c r="RCJ95" s="31"/>
      <c r="RCK95" s="31"/>
      <c r="RCL95" s="31"/>
      <c r="RCM95" s="31"/>
      <c r="RCN95" s="31"/>
      <c r="RCO95" s="31"/>
      <c r="RCP95" s="31"/>
      <c r="RCQ95" s="31"/>
      <c r="RCR95" s="31"/>
      <c r="RCS95" s="31"/>
      <c r="RCT95" s="31"/>
      <c r="RCU95" s="31"/>
      <c r="RCV95" s="31"/>
      <c r="RCW95" s="31"/>
      <c r="RCX95" s="31"/>
      <c r="RCY95" s="31"/>
      <c r="RCZ95" s="31"/>
      <c r="RDA95" s="31"/>
      <c r="RDB95" s="31"/>
      <c r="RDC95" s="31"/>
      <c r="RDD95" s="31"/>
      <c r="RDE95" s="31"/>
      <c r="RDF95" s="31"/>
      <c r="RDG95" s="31"/>
      <c r="RDH95" s="31"/>
      <c r="RDI95" s="31"/>
      <c r="RDJ95" s="31"/>
      <c r="RDK95" s="31"/>
      <c r="RDL95" s="31"/>
      <c r="RDM95" s="31"/>
      <c r="RDN95" s="31"/>
      <c r="RDO95" s="31"/>
      <c r="RDP95" s="31"/>
      <c r="RDQ95" s="31"/>
      <c r="RDR95" s="31"/>
      <c r="RDS95" s="31"/>
      <c r="RDT95" s="31"/>
      <c r="RDU95" s="31"/>
      <c r="RDV95" s="31"/>
      <c r="RDW95" s="31"/>
      <c r="RDX95" s="31"/>
      <c r="RDY95" s="31"/>
      <c r="RDZ95" s="31"/>
      <c r="REA95" s="31"/>
      <c r="REB95" s="31"/>
      <c r="REC95" s="31"/>
      <c r="RED95" s="31"/>
      <c r="REE95" s="31"/>
      <c r="REF95" s="31"/>
      <c r="REG95" s="31"/>
      <c r="REH95" s="31"/>
      <c r="REI95" s="31"/>
      <c r="REJ95" s="31"/>
      <c r="REK95" s="31"/>
      <c r="REL95" s="31"/>
      <c r="REM95" s="31"/>
      <c r="REN95" s="31"/>
      <c r="REO95" s="31"/>
      <c r="REP95" s="31"/>
      <c r="REQ95" s="31"/>
      <c r="RER95" s="31"/>
      <c r="RES95" s="31"/>
      <c r="RET95" s="31"/>
      <c r="REU95" s="31"/>
      <c r="REV95" s="31"/>
      <c r="REW95" s="31"/>
      <c r="REX95" s="31"/>
      <c r="REY95" s="31"/>
      <c r="REZ95" s="31"/>
      <c r="RFA95" s="31"/>
      <c r="RFB95" s="31"/>
      <c r="RFC95" s="31"/>
      <c r="RFD95" s="31"/>
      <c r="RFE95" s="31"/>
      <c r="RFF95" s="31"/>
      <c r="RFG95" s="31"/>
      <c r="RFH95" s="31"/>
      <c r="RFI95" s="31"/>
      <c r="RFJ95" s="31"/>
      <c r="RFK95" s="31"/>
      <c r="RFL95" s="31"/>
      <c r="RFM95" s="31"/>
      <c r="RFN95" s="31"/>
      <c r="RFO95" s="31"/>
      <c r="RFP95" s="31"/>
      <c r="RFQ95" s="31"/>
      <c r="RFR95" s="31"/>
      <c r="RFS95" s="31"/>
      <c r="RFT95" s="31"/>
      <c r="RFU95" s="31"/>
      <c r="RFV95" s="31"/>
      <c r="RFW95" s="31"/>
      <c r="RFX95" s="31"/>
      <c r="RFY95" s="31"/>
      <c r="RFZ95" s="31"/>
      <c r="RGA95" s="31"/>
      <c r="RGB95" s="31"/>
      <c r="RGC95" s="31"/>
      <c r="RGD95" s="31"/>
      <c r="RGE95" s="31"/>
      <c r="RGF95" s="31"/>
      <c r="RGG95" s="31"/>
      <c r="RGH95" s="31"/>
      <c r="RGI95" s="31"/>
      <c r="RGJ95" s="31"/>
      <c r="RGK95" s="31"/>
      <c r="RGL95" s="31"/>
      <c r="RGM95" s="31"/>
      <c r="RGN95" s="31"/>
      <c r="RGO95" s="31"/>
      <c r="RGP95" s="31"/>
      <c r="RGQ95" s="31"/>
      <c r="RGR95" s="31"/>
      <c r="RGS95" s="31"/>
      <c r="RGT95" s="31"/>
      <c r="RGU95" s="31"/>
      <c r="RGV95" s="31"/>
      <c r="RGW95" s="31"/>
      <c r="RGX95" s="31"/>
      <c r="RGY95" s="31"/>
      <c r="RGZ95" s="31"/>
      <c r="RHA95" s="31"/>
      <c r="RHB95" s="31"/>
      <c r="RHC95" s="31"/>
      <c r="RHD95" s="31"/>
      <c r="RHE95" s="31"/>
      <c r="RHF95" s="31"/>
      <c r="RHG95" s="31"/>
      <c r="RHH95" s="31"/>
      <c r="RHI95" s="31"/>
      <c r="RHJ95" s="31"/>
      <c r="RHK95" s="31"/>
      <c r="RHL95" s="31"/>
      <c r="RHM95" s="31"/>
      <c r="RHN95" s="31"/>
      <c r="RHO95" s="31"/>
      <c r="RHP95" s="31"/>
      <c r="RHQ95" s="31"/>
      <c r="RHR95" s="31"/>
      <c r="RHS95" s="31"/>
      <c r="RHT95" s="31"/>
      <c r="RHU95" s="31"/>
      <c r="RHV95" s="31"/>
      <c r="RHW95" s="31"/>
      <c r="RHX95" s="31"/>
      <c r="RHY95" s="31"/>
      <c r="RHZ95" s="31"/>
      <c r="RIA95" s="31"/>
      <c r="RIB95" s="31"/>
      <c r="RIC95" s="31"/>
      <c r="RID95" s="31"/>
      <c r="RIE95" s="31"/>
      <c r="RIF95" s="31"/>
      <c r="RIG95" s="31"/>
      <c r="RIH95" s="31"/>
      <c r="RII95" s="31"/>
      <c r="RIJ95" s="31"/>
      <c r="RIK95" s="31"/>
      <c r="RIL95" s="31"/>
      <c r="RIM95" s="31"/>
      <c r="RIN95" s="31"/>
      <c r="RIO95" s="31"/>
      <c r="RIP95" s="31"/>
      <c r="RIQ95" s="31"/>
      <c r="RIR95" s="31"/>
      <c r="RIS95" s="31"/>
      <c r="RIT95" s="31"/>
      <c r="RIU95" s="31"/>
      <c r="RIV95" s="31"/>
      <c r="RIW95" s="31"/>
      <c r="RIX95" s="31"/>
      <c r="RIY95" s="31"/>
      <c r="RIZ95" s="31"/>
      <c r="RJA95" s="31"/>
      <c r="RJB95" s="31"/>
      <c r="RJC95" s="31"/>
      <c r="RJD95" s="31"/>
      <c r="RJE95" s="31"/>
      <c r="RJF95" s="31"/>
      <c r="RJG95" s="31"/>
      <c r="RJH95" s="31"/>
      <c r="RJI95" s="31"/>
      <c r="RJJ95" s="31"/>
      <c r="RJK95" s="31"/>
      <c r="RJL95" s="31"/>
      <c r="RJM95" s="31"/>
      <c r="RJN95" s="31"/>
      <c r="RJO95" s="31"/>
      <c r="RJP95" s="31"/>
      <c r="RJQ95" s="31"/>
      <c r="RJR95" s="31"/>
      <c r="RJS95" s="31"/>
      <c r="RJT95" s="31"/>
      <c r="RJU95" s="31"/>
      <c r="RJV95" s="31"/>
      <c r="RJW95" s="31"/>
      <c r="RJX95" s="31"/>
      <c r="RJY95" s="31"/>
      <c r="RJZ95" s="31"/>
      <c r="RKA95" s="31"/>
      <c r="RKB95" s="31"/>
      <c r="RKC95" s="31"/>
      <c r="RKD95" s="31"/>
      <c r="RKE95" s="31"/>
      <c r="RKF95" s="31"/>
      <c r="RKG95" s="31"/>
      <c r="RKH95" s="31"/>
      <c r="RKI95" s="31"/>
      <c r="RKJ95" s="31"/>
      <c r="RKK95" s="31"/>
      <c r="RKL95" s="31"/>
      <c r="RKM95" s="31"/>
      <c r="RKN95" s="31"/>
      <c r="RKO95" s="31"/>
      <c r="RKP95" s="31"/>
      <c r="RKQ95" s="31"/>
      <c r="RKR95" s="31"/>
      <c r="RKS95" s="31"/>
      <c r="RKT95" s="31"/>
      <c r="RKU95" s="31"/>
      <c r="RKV95" s="31"/>
      <c r="RKW95" s="31"/>
      <c r="RKX95" s="31"/>
      <c r="RKY95" s="31"/>
      <c r="RKZ95" s="31"/>
      <c r="RLA95" s="31"/>
      <c r="RLB95" s="31"/>
      <c r="RLC95" s="31"/>
      <c r="RLD95" s="31"/>
      <c r="RLE95" s="31"/>
      <c r="RLF95" s="31"/>
      <c r="RLG95" s="31"/>
      <c r="RLH95" s="31"/>
      <c r="RLI95" s="31"/>
      <c r="RLJ95" s="31"/>
      <c r="RLK95" s="31"/>
      <c r="RLL95" s="31"/>
      <c r="RLM95" s="31"/>
      <c r="RLN95" s="31"/>
      <c r="RLO95" s="31"/>
      <c r="RLP95" s="31"/>
      <c r="RLQ95" s="31"/>
      <c r="RLR95" s="31"/>
      <c r="RLS95" s="31"/>
      <c r="RLT95" s="31"/>
      <c r="RLU95" s="31"/>
      <c r="RLV95" s="31"/>
      <c r="RLW95" s="31"/>
      <c r="RLX95" s="31"/>
      <c r="RLY95" s="31"/>
      <c r="RLZ95" s="31"/>
      <c r="RMA95" s="31"/>
      <c r="RMB95" s="31"/>
      <c r="RMC95" s="31"/>
      <c r="RMD95" s="31"/>
      <c r="RME95" s="31"/>
      <c r="RMF95" s="31"/>
      <c r="RMG95" s="31"/>
      <c r="RMH95" s="31"/>
      <c r="RMI95" s="31"/>
      <c r="RMJ95" s="31"/>
      <c r="RMK95" s="31"/>
      <c r="RML95" s="31"/>
      <c r="RMM95" s="31"/>
      <c r="RMN95" s="31"/>
      <c r="RMO95" s="31"/>
      <c r="RMP95" s="31"/>
      <c r="RMQ95" s="31"/>
      <c r="RMR95" s="31"/>
      <c r="RMS95" s="31"/>
      <c r="RMT95" s="31"/>
      <c r="RMU95" s="31"/>
      <c r="RMV95" s="31"/>
      <c r="RMW95" s="31"/>
      <c r="RMX95" s="31"/>
      <c r="RMY95" s="31"/>
      <c r="RMZ95" s="31"/>
      <c r="RNA95" s="31"/>
      <c r="RNB95" s="31"/>
      <c r="RNC95" s="31"/>
      <c r="RND95" s="31"/>
      <c r="RNE95" s="31"/>
      <c r="RNF95" s="31"/>
      <c r="RNG95" s="31"/>
      <c r="RNH95" s="31"/>
      <c r="RNI95" s="31"/>
      <c r="RNJ95" s="31"/>
      <c r="RNK95" s="31"/>
      <c r="RNL95" s="31"/>
      <c r="RNM95" s="31"/>
      <c r="RNN95" s="31"/>
      <c r="RNO95" s="31"/>
      <c r="RNP95" s="31"/>
      <c r="RNQ95" s="31"/>
      <c r="RNR95" s="31"/>
      <c r="RNS95" s="31"/>
      <c r="RNT95" s="31"/>
      <c r="RNU95" s="31"/>
      <c r="RNV95" s="31"/>
      <c r="RNW95" s="31"/>
      <c r="RNX95" s="31"/>
      <c r="RNY95" s="31"/>
      <c r="RNZ95" s="31"/>
      <c r="ROA95" s="31"/>
      <c r="ROB95" s="31"/>
      <c r="ROC95" s="31"/>
      <c r="ROD95" s="31"/>
      <c r="ROE95" s="31"/>
      <c r="ROF95" s="31"/>
      <c r="ROG95" s="31"/>
      <c r="ROH95" s="31"/>
      <c r="ROI95" s="31"/>
      <c r="ROJ95" s="31"/>
      <c r="ROK95" s="31"/>
      <c r="ROL95" s="31"/>
      <c r="ROM95" s="31"/>
      <c r="RON95" s="31"/>
      <c r="ROO95" s="31"/>
      <c r="ROP95" s="31"/>
      <c r="ROQ95" s="31"/>
      <c r="ROR95" s="31"/>
      <c r="ROS95" s="31"/>
      <c r="ROT95" s="31"/>
      <c r="ROU95" s="31"/>
      <c r="ROV95" s="31"/>
      <c r="ROW95" s="31"/>
      <c r="ROX95" s="31"/>
      <c r="ROY95" s="31"/>
      <c r="ROZ95" s="31"/>
      <c r="RPA95" s="31"/>
      <c r="RPB95" s="31"/>
      <c r="RPC95" s="31"/>
      <c r="RPD95" s="31"/>
      <c r="RPE95" s="31"/>
      <c r="RPF95" s="31"/>
      <c r="RPG95" s="31"/>
      <c r="RPH95" s="31"/>
      <c r="RPI95" s="31"/>
      <c r="RPJ95" s="31"/>
      <c r="RPK95" s="31"/>
      <c r="RPL95" s="31"/>
      <c r="RPM95" s="31"/>
      <c r="RPN95" s="31"/>
      <c r="RPO95" s="31"/>
      <c r="RPP95" s="31"/>
      <c r="RPQ95" s="31"/>
      <c r="RPR95" s="31"/>
      <c r="RPS95" s="31"/>
      <c r="RPT95" s="31"/>
      <c r="RPU95" s="31"/>
      <c r="RPV95" s="31"/>
      <c r="RPW95" s="31"/>
      <c r="RPX95" s="31"/>
      <c r="RPY95" s="31"/>
      <c r="RPZ95" s="31"/>
      <c r="RQA95" s="31"/>
      <c r="RQB95" s="31"/>
      <c r="RQC95" s="31"/>
      <c r="RQD95" s="31"/>
      <c r="RQE95" s="31"/>
      <c r="RQF95" s="31"/>
      <c r="RQG95" s="31"/>
      <c r="RQH95" s="31"/>
      <c r="RQI95" s="31"/>
      <c r="RQJ95" s="31"/>
      <c r="RQK95" s="31"/>
      <c r="RQL95" s="31"/>
      <c r="RQM95" s="31"/>
      <c r="RQN95" s="31"/>
      <c r="RQO95" s="31"/>
      <c r="RQP95" s="31"/>
      <c r="RQQ95" s="31"/>
      <c r="RQR95" s="31"/>
      <c r="RQS95" s="31"/>
      <c r="RQT95" s="31"/>
      <c r="RQU95" s="31"/>
      <c r="RQV95" s="31"/>
      <c r="RQW95" s="31"/>
      <c r="RQX95" s="31"/>
      <c r="RQY95" s="31"/>
      <c r="RQZ95" s="31"/>
      <c r="RRA95" s="31"/>
      <c r="RRB95" s="31"/>
      <c r="RRC95" s="31"/>
      <c r="RRD95" s="31"/>
      <c r="RRE95" s="31"/>
      <c r="RRF95" s="31"/>
      <c r="RRG95" s="31"/>
      <c r="RRH95" s="31"/>
      <c r="RRI95" s="31"/>
      <c r="RRJ95" s="31"/>
      <c r="RRK95" s="31"/>
      <c r="RRL95" s="31"/>
      <c r="RRM95" s="31"/>
      <c r="RRN95" s="31"/>
      <c r="RRO95" s="31"/>
      <c r="RRP95" s="31"/>
      <c r="RRQ95" s="31"/>
      <c r="RRR95" s="31"/>
      <c r="RRS95" s="31"/>
      <c r="RRT95" s="31"/>
      <c r="RRU95" s="31"/>
      <c r="RRV95" s="31"/>
      <c r="RRW95" s="31"/>
      <c r="RRX95" s="31"/>
      <c r="RRY95" s="31"/>
      <c r="RRZ95" s="31"/>
      <c r="RSA95" s="31"/>
      <c r="RSB95" s="31"/>
      <c r="RSC95" s="31"/>
      <c r="RSD95" s="31"/>
      <c r="RSE95" s="31"/>
      <c r="RSF95" s="31"/>
      <c r="RSG95" s="31"/>
      <c r="RSH95" s="31"/>
      <c r="RSI95" s="31"/>
      <c r="RSJ95" s="31"/>
      <c r="RSK95" s="31"/>
      <c r="RSL95" s="31"/>
      <c r="RSM95" s="31"/>
      <c r="RSN95" s="31"/>
      <c r="RSO95" s="31"/>
      <c r="RSP95" s="31"/>
      <c r="RSQ95" s="31"/>
      <c r="RSR95" s="31"/>
      <c r="RSS95" s="31"/>
      <c r="RST95" s="31"/>
      <c r="RSU95" s="31"/>
      <c r="RSV95" s="31"/>
      <c r="RSW95" s="31"/>
      <c r="RSX95" s="31"/>
      <c r="RSY95" s="31"/>
      <c r="RSZ95" s="31"/>
      <c r="RTA95" s="31"/>
      <c r="RTB95" s="31"/>
      <c r="RTC95" s="31"/>
      <c r="RTD95" s="31"/>
      <c r="RTE95" s="31"/>
      <c r="RTF95" s="31"/>
      <c r="RTG95" s="31"/>
      <c r="RTH95" s="31"/>
      <c r="RTI95" s="31"/>
      <c r="RTJ95" s="31"/>
      <c r="RTK95" s="31"/>
      <c r="RTL95" s="31"/>
      <c r="RTM95" s="31"/>
      <c r="RTN95" s="31"/>
      <c r="RTO95" s="31"/>
      <c r="RTP95" s="31"/>
      <c r="RTQ95" s="31"/>
      <c r="RTR95" s="31"/>
      <c r="RTS95" s="31"/>
      <c r="RTT95" s="31"/>
      <c r="RTU95" s="31"/>
      <c r="RTV95" s="31"/>
      <c r="RTW95" s="31"/>
      <c r="RTX95" s="31"/>
      <c r="RTY95" s="31"/>
      <c r="RTZ95" s="31"/>
      <c r="RUA95" s="31"/>
      <c r="RUB95" s="31"/>
      <c r="RUC95" s="31"/>
      <c r="RUD95" s="31"/>
      <c r="RUE95" s="31"/>
      <c r="RUF95" s="31"/>
      <c r="RUG95" s="31"/>
      <c r="RUH95" s="31"/>
      <c r="RUI95" s="31"/>
      <c r="RUJ95" s="31"/>
      <c r="RUK95" s="31"/>
      <c r="RUL95" s="31"/>
      <c r="RUM95" s="31"/>
      <c r="RUN95" s="31"/>
      <c r="RUO95" s="31"/>
      <c r="RUP95" s="31"/>
      <c r="RUQ95" s="31"/>
      <c r="RUR95" s="31"/>
      <c r="RUS95" s="31"/>
      <c r="RUT95" s="31"/>
      <c r="RUU95" s="31"/>
      <c r="RUV95" s="31"/>
      <c r="RUW95" s="31"/>
      <c r="RUX95" s="31"/>
      <c r="RUY95" s="31"/>
      <c r="RUZ95" s="31"/>
      <c r="RVA95" s="31"/>
      <c r="RVB95" s="31"/>
      <c r="RVC95" s="31"/>
      <c r="RVD95" s="31"/>
      <c r="RVE95" s="31"/>
      <c r="RVF95" s="31"/>
      <c r="RVG95" s="31"/>
      <c r="RVH95" s="31"/>
      <c r="RVI95" s="31"/>
      <c r="RVJ95" s="31"/>
      <c r="RVK95" s="31"/>
      <c r="RVL95" s="31"/>
      <c r="RVM95" s="31"/>
      <c r="RVN95" s="31"/>
      <c r="RVO95" s="31"/>
      <c r="RVP95" s="31"/>
      <c r="RVQ95" s="31"/>
      <c r="RVR95" s="31"/>
      <c r="RVS95" s="31"/>
      <c r="RVT95" s="31"/>
      <c r="RVU95" s="31"/>
      <c r="RVV95" s="31"/>
      <c r="RVW95" s="31"/>
      <c r="RVX95" s="31"/>
      <c r="RVY95" s="31"/>
      <c r="RVZ95" s="31"/>
      <c r="RWA95" s="31"/>
      <c r="RWB95" s="31"/>
      <c r="RWC95" s="31"/>
      <c r="RWD95" s="31"/>
      <c r="RWE95" s="31"/>
      <c r="RWF95" s="31"/>
      <c r="RWG95" s="31"/>
      <c r="RWH95" s="31"/>
      <c r="RWI95" s="31"/>
      <c r="RWJ95" s="31"/>
      <c r="RWK95" s="31"/>
      <c r="RWL95" s="31"/>
      <c r="RWM95" s="31"/>
      <c r="RWN95" s="31"/>
      <c r="RWO95" s="31"/>
      <c r="RWP95" s="31"/>
      <c r="RWQ95" s="31"/>
      <c r="RWR95" s="31"/>
      <c r="RWS95" s="31"/>
      <c r="RWT95" s="31"/>
      <c r="RWU95" s="31"/>
      <c r="RWV95" s="31"/>
      <c r="RWW95" s="31"/>
      <c r="RWX95" s="31"/>
      <c r="RWY95" s="31"/>
      <c r="RWZ95" s="31"/>
      <c r="RXA95" s="31"/>
      <c r="RXB95" s="31"/>
      <c r="RXC95" s="31"/>
      <c r="RXD95" s="31"/>
      <c r="RXE95" s="31"/>
      <c r="RXF95" s="31"/>
      <c r="RXG95" s="31"/>
      <c r="RXH95" s="31"/>
      <c r="RXI95" s="31"/>
      <c r="RXJ95" s="31"/>
      <c r="RXK95" s="31"/>
      <c r="RXL95" s="31"/>
      <c r="RXM95" s="31"/>
      <c r="RXN95" s="31"/>
      <c r="RXO95" s="31"/>
      <c r="RXP95" s="31"/>
      <c r="RXQ95" s="31"/>
      <c r="RXR95" s="31"/>
      <c r="RXS95" s="31"/>
      <c r="RXT95" s="31"/>
      <c r="RXU95" s="31"/>
      <c r="RXV95" s="31"/>
      <c r="RXW95" s="31"/>
      <c r="RXX95" s="31"/>
      <c r="RXY95" s="31"/>
      <c r="RXZ95" s="31"/>
      <c r="RYA95" s="31"/>
      <c r="RYB95" s="31"/>
      <c r="RYC95" s="31"/>
      <c r="RYD95" s="31"/>
      <c r="RYE95" s="31"/>
      <c r="RYF95" s="31"/>
      <c r="RYG95" s="31"/>
      <c r="RYH95" s="31"/>
      <c r="RYI95" s="31"/>
      <c r="RYJ95" s="31"/>
      <c r="RYK95" s="31"/>
      <c r="RYL95" s="31"/>
      <c r="RYM95" s="31"/>
      <c r="RYN95" s="31"/>
      <c r="RYO95" s="31"/>
      <c r="RYP95" s="31"/>
      <c r="RYQ95" s="31"/>
      <c r="RYR95" s="31"/>
      <c r="RYS95" s="31"/>
      <c r="RYT95" s="31"/>
      <c r="RYU95" s="31"/>
      <c r="RYV95" s="31"/>
      <c r="RYW95" s="31"/>
      <c r="RYX95" s="31"/>
      <c r="RYY95" s="31"/>
      <c r="RYZ95" s="31"/>
      <c r="RZA95" s="31"/>
      <c r="RZB95" s="31"/>
      <c r="RZC95" s="31"/>
      <c r="RZD95" s="31"/>
      <c r="RZE95" s="31"/>
      <c r="RZF95" s="31"/>
      <c r="RZG95" s="31"/>
      <c r="RZH95" s="31"/>
      <c r="RZI95" s="31"/>
      <c r="RZJ95" s="31"/>
      <c r="RZK95" s="31"/>
      <c r="RZL95" s="31"/>
      <c r="RZM95" s="31"/>
      <c r="RZN95" s="31"/>
      <c r="RZO95" s="31"/>
      <c r="RZP95" s="31"/>
      <c r="RZQ95" s="31"/>
      <c r="RZR95" s="31"/>
      <c r="RZS95" s="31"/>
      <c r="RZT95" s="31"/>
      <c r="RZU95" s="31"/>
      <c r="RZV95" s="31"/>
      <c r="RZW95" s="31"/>
      <c r="RZX95" s="31"/>
      <c r="RZY95" s="31"/>
      <c r="RZZ95" s="31"/>
      <c r="SAA95" s="31"/>
      <c r="SAB95" s="31"/>
      <c r="SAC95" s="31"/>
      <c r="SAD95" s="31"/>
      <c r="SAE95" s="31"/>
      <c r="SAF95" s="31"/>
      <c r="SAG95" s="31"/>
      <c r="SAH95" s="31"/>
      <c r="SAI95" s="31"/>
      <c r="SAJ95" s="31"/>
      <c r="SAK95" s="31"/>
      <c r="SAL95" s="31"/>
      <c r="SAM95" s="31"/>
      <c r="SAN95" s="31"/>
      <c r="SAO95" s="31"/>
      <c r="SAP95" s="31"/>
      <c r="SAQ95" s="31"/>
      <c r="SAR95" s="31"/>
      <c r="SAS95" s="31"/>
      <c r="SAT95" s="31"/>
      <c r="SAU95" s="31"/>
      <c r="SAV95" s="31"/>
      <c r="SAW95" s="31"/>
      <c r="SAX95" s="31"/>
      <c r="SAY95" s="31"/>
      <c r="SAZ95" s="31"/>
      <c r="SBA95" s="31"/>
      <c r="SBB95" s="31"/>
      <c r="SBC95" s="31"/>
      <c r="SBD95" s="31"/>
      <c r="SBE95" s="31"/>
      <c r="SBF95" s="31"/>
      <c r="SBG95" s="31"/>
      <c r="SBH95" s="31"/>
      <c r="SBI95" s="31"/>
      <c r="SBJ95" s="31"/>
      <c r="SBK95" s="31"/>
      <c r="SBL95" s="31"/>
      <c r="SBM95" s="31"/>
      <c r="SBN95" s="31"/>
      <c r="SBO95" s="31"/>
      <c r="SBP95" s="31"/>
      <c r="SBQ95" s="31"/>
      <c r="SBR95" s="31"/>
      <c r="SBS95" s="31"/>
      <c r="SBT95" s="31"/>
      <c r="SBU95" s="31"/>
      <c r="SBV95" s="31"/>
      <c r="SBW95" s="31"/>
      <c r="SBX95" s="31"/>
      <c r="SBY95" s="31"/>
      <c r="SBZ95" s="31"/>
      <c r="SCA95" s="31"/>
      <c r="SCB95" s="31"/>
      <c r="SCC95" s="31"/>
      <c r="SCD95" s="31"/>
      <c r="SCE95" s="31"/>
      <c r="SCF95" s="31"/>
      <c r="SCG95" s="31"/>
      <c r="SCH95" s="31"/>
      <c r="SCI95" s="31"/>
      <c r="SCJ95" s="31"/>
      <c r="SCK95" s="31"/>
      <c r="SCL95" s="31"/>
      <c r="SCM95" s="31"/>
      <c r="SCN95" s="31"/>
      <c r="SCO95" s="31"/>
      <c r="SCP95" s="31"/>
      <c r="SCQ95" s="31"/>
      <c r="SCR95" s="31"/>
      <c r="SCS95" s="31"/>
      <c r="SCT95" s="31"/>
      <c r="SCU95" s="31"/>
      <c r="SCV95" s="31"/>
      <c r="SCW95" s="31"/>
      <c r="SCX95" s="31"/>
      <c r="SCY95" s="31"/>
      <c r="SCZ95" s="31"/>
      <c r="SDA95" s="31"/>
      <c r="SDB95" s="31"/>
      <c r="SDC95" s="31"/>
      <c r="SDD95" s="31"/>
      <c r="SDE95" s="31"/>
      <c r="SDF95" s="31"/>
      <c r="SDG95" s="31"/>
      <c r="SDH95" s="31"/>
      <c r="SDI95" s="31"/>
      <c r="SDJ95" s="31"/>
      <c r="SDK95" s="31"/>
      <c r="SDL95" s="31"/>
      <c r="SDM95" s="31"/>
      <c r="SDN95" s="31"/>
      <c r="SDO95" s="31"/>
      <c r="SDP95" s="31"/>
      <c r="SDQ95" s="31"/>
      <c r="SDR95" s="31"/>
      <c r="SDS95" s="31"/>
      <c r="SDT95" s="31"/>
      <c r="SDU95" s="31"/>
      <c r="SDV95" s="31"/>
      <c r="SDW95" s="31"/>
      <c r="SDX95" s="31"/>
      <c r="SDY95" s="31"/>
      <c r="SDZ95" s="31"/>
      <c r="SEA95" s="31"/>
      <c r="SEB95" s="31"/>
      <c r="SEC95" s="31"/>
      <c r="SED95" s="31"/>
      <c r="SEE95" s="31"/>
      <c r="SEF95" s="31"/>
      <c r="SEG95" s="31"/>
      <c r="SEH95" s="31"/>
      <c r="SEI95" s="31"/>
      <c r="SEJ95" s="31"/>
      <c r="SEK95" s="31"/>
      <c r="SEL95" s="31"/>
      <c r="SEM95" s="31"/>
      <c r="SEN95" s="31"/>
      <c r="SEO95" s="31"/>
      <c r="SEP95" s="31"/>
      <c r="SEQ95" s="31"/>
      <c r="SER95" s="31"/>
      <c r="SES95" s="31"/>
      <c r="SET95" s="31"/>
      <c r="SEU95" s="31"/>
      <c r="SEV95" s="31"/>
      <c r="SEW95" s="31"/>
      <c r="SEX95" s="31"/>
      <c r="SEY95" s="31"/>
      <c r="SEZ95" s="31"/>
      <c r="SFA95" s="31"/>
      <c r="SFB95" s="31"/>
      <c r="SFC95" s="31"/>
      <c r="SFD95" s="31"/>
      <c r="SFE95" s="31"/>
      <c r="SFF95" s="31"/>
      <c r="SFG95" s="31"/>
      <c r="SFH95" s="31"/>
      <c r="SFI95" s="31"/>
      <c r="SFJ95" s="31"/>
      <c r="SFK95" s="31"/>
      <c r="SFL95" s="31"/>
      <c r="SFM95" s="31"/>
      <c r="SFN95" s="31"/>
      <c r="SFO95" s="31"/>
      <c r="SFP95" s="31"/>
      <c r="SFQ95" s="31"/>
      <c r="SFR95" s="31"/>
      <c r="SFS95" s="31"/>
      <c r="SFT95" s="31"/>
      <c r="SFU95" s="31"/>
      <c r="SFV95" s="31"/>
      <c r="SFW95" s="31"/>
      <c r="SFX95" s="31"/>
      <c r="SFY95" s="31"/>
      <c r="SFZ95" s="31"/>
      <c r="SGA95" s="31"/>
      <c r="SGB95" s="31"/>
      <c r="SGC95" s="31"/>
      <c r="SGD95" s="31"/>
      <c r="SGE95" s="31"/>
      <c r="SGF95" s="31"/>
      <c r="SGG95" s="31"/>
      <c r="SGH95" s="31"/>
      <c r="SGI95" s="31"/>
      <c r="SGJ95" s="31"/>
      <c r="SGK95" s="31"/>
      <c r="SGL95" s="31"/>
      <c r="SGM95" s="31"/>
      <c r="SGN95" s="31"/>
      <c r="SGO95" s="31"/>
      <c r="SGP95" s="31"/>
      <c r="SGQ95" s="31"/>
      <c r="SGR95" s="31"/>
      <c r="SGS95" s="31"/>
      <c r="SGT95" s="31"/>
      <c r="SGU95" s="31"/>
      <c r="SGV95" s="31"/>
      <c r="SGW95" s="31"/>
      <c r="SGX95" s="31"/>
      <c r="SGY95" s="31"/>
      <c r="SGZ95" s="31"/>
      <c r="SHA95" s="31"/>
      <c r="SHB95" s="31"/>
      <c r="SHC95" s="31"/>
      <c r="SHD95" s="31"/>
      <c r="SHE95" s="31"/>
      <c r="SHF95" s="31"/>
      <c r="SHG95" s="31"/>
      <c r="SHH95" s="31"/>
      <c r="SHI95" s="31"/>
      <c r="SHJ95" s="31"/>
      <c r="SHK95" s="31"/>
      <c r="SHL95" s="31"/>
      <c r="SHM95" s="31"/>
      <c r="SHN95" s="31"/>
      <c r="SHO95" s="31"/>
      <c r="SHP95" s="31"/>
      <c r="SHQ95" s="31"/>
      <c r="SHR95" s="31"/>
      <c r="SHS95" s="31"/>
      <c r="SHT95" s="31"/>
      <c r="SHU95" s="31"/>
      <c r="SHV95" s="31"/>
      <c r="SHW95" s="31"/>
      <c r="SHX95" s="31"/>
      <c r="SHY95" s="31"/>
      <c r="SHZ95" s="31"/>
      <c r="SIA95" s="31"/>
      <c r="SIB95" s="31"/>
      <c r="SIC95" s="31"/>
      <c r="SID95" s="31"/>
      <c r="SIE95" s="31"/>
      <c r="SIF95" s="31"/>
      <c r="SIG95" s="31"/>
      <c r="SIH95" s="31"/>
      <c r="SII95" s="31"/>
      <c r="SIJ95" s="31"/>
      <c r="SIK95" s="31"/>
      <c r="SIL95" s="31"/>
      <c r="SIM95" s="31"/>
      <c r="SIN95" s="31"/>
      <c r="SIO95" s="31"/>
      <c r="SIP95" s="31"/>
      <c r="SIQ95" s="31"/>
      <c r="SIR95" s="31"/>
      <c r="SIS95" s="31"/>
      <c r="SIT95" s="31"/>
      <c r="SIU95" s="31"/>
      <c r="SIV95" s="31"/>
      <c r="SIW95" s="31"/>
      <c r="SIX95" s="31"/>
      <c r="SIY95" s="31"/>
      <c r="SIZ95" s="31"/>
      <c r="SJA95" s="31"/>
      <c r="SJB95" s="31"/>
      <c r="SJC95" s="31"/>
      <c r="SJD95" s="31"/>
      <c r="SJE95" s="31"/>
      <c r="SJF95" s="31"/>
      <c r="SJG95" s="31"/>
      <c r="SJH95" s="31"/>
      <c r="SJI95" s="31"/>
      <c r="SJJ95" s="31"/>
      <c r="SJK95" s="31"/>
      <c r="SJL95" s="31"/>
      <c r="SJM95" s="31"/>
      <c r="SJN95" s="31"/>
      <c r="SJO95" s="31"/>
      <c r="SJP95" s="31"/>
      <c r="SJQ95" s="31"/>
      <c r="SJR95" s="31"/>
      <c r="SJS95" s="31"/>
      <c r="SJT95" s="31"/>
      <c r="SJU95" s="31"/>
      <c r="SJV95" s="31"/>
      <c r="SJW95" s="31"/>
      <c r="SJX95" s="31"/>
      <c r="SJY95" s="31"/>
      <c r="SJZ95" s="31"/>
      <c r="SKA95" s="31"/>
      <c r="SKB95" s="31"/>
      <c r="SKC95" s="31"/>
      <c r="SKD95" s="31"/>
      <c r="SKE95" s="31"/>
      <c r="SKF95" s="31"/>
      <c r="SKG95" s="31"/>
      <c r="SKH95" s="31"/>
      <c r="SKI95" s="31"/>
      <c r="SKJ95" s="31"/>
      <c r="SKK95" s="31"/>
      <c r="SKL95" s="31"/>
      <c r="SKM95" s="31"/>
      <c r="SKN95" s="31"/>
      <c r="SKO95" s="31"/>
      <c r="SKP95" s="31"/>
      <c r="SKQ95" s="31"/>
      <c r="SKR95" s="31"/>
      <c r="SKS95" s="31"/>
      <c r="SKT95" s="31"/>
      <c r="SKU95" s="31"/>
      <c r="SKV95" s="31"/>
      <c r="SKW95" s="31"/>
      <c r="SKX95" s="31"/>
      <c r="SKY95" s="31"/>
      <c r="SKZ95" s="31"/>
      <c r="SLA95" s="31"/>
      <c r="SLB95" s="31"/>
      <c r="SLC95" s="31"/>
      <c r="SLD95" s="31"/>
      <c r="SLE95" s="31"/>
      <c r="SLF95" s="31"/>
      <c r="SLG95" s="31"/>
      <c r="SLH95" s="31"/>
      <c r="SLI95" s="31"/>
      <c r="SLJ95" s="31"/>
      <c r="SLK95" s="31"/>
      <c r="SLL95" s="31"/>
      <c r="SLM95" s="31"/>
      <c r="SLN95" s="31"/>
      <c r="SLO95" s="31"/>
      <c r="SLP95" s="31"/>
      <c r="SLQ95" s="31"/>
      <c r="SLR95" s="31"/>
      <c r="SLS95" s="31"/>
      <c r="SLT95" s="31"/>
      <c r="SLU95" s="31"/>
      <c r="SLV95" s="31"/>
      <c r="SLW95" s="31"/>
      <c r="SLX95" s="31"/>
      <c r="SLY95" s="31"/>
      <c r="SLZ95" s="31"/>
      <c r="SMA95" s="31"/>
      <c r="SMB95" s="31"/>
      <c r="SMC95" s="31"/>
      <c r="SMD95" s="31"/>
      <c r="SME95" s="31"/>
      <c r="SMF95" s="31"/>
      <c r="SMG95" s="31"/>
      <c r="SMH95" s="31"/>
      <c r="SMI95" s="31"/>
      <c r="SMJ95" s="31"/>
      <c r="SMK95" s="31"/>
      <c r="SML95" s="31"/>
      <c r="SMM95" s="31"/>
      <c r="SMN95" s="31"/>
      <c r="SMO95" s="31"/>
      <c r="SMP95" s="31"/>
      <c r="SMQ95" s="31"/>
      <c r="SMR95" s="31"/>
      <c r="SMS95" s="31"/>
      <c r="SMT95" s="31"/>
      <c r="SMU95" s="31"/>
      <c r="SMV95" s="31"/>
      <c r="SMW95" s="31"/>
      <c r="SMX95" s="31"/>
      <c r="SMY95" s="31"/>
      <c r="SMZ95" s="31"/>
      <c r="SNA95" s="31"/>
      <c r="SNB95" s="31"/>
      <c r="SNC95" s="31"/>
      <c r="SND95" s="31"/>
      <c r="SNE95" s="31"/>
      <c r="SNF95" s="31"/>
      <c r="SNG95" s="31"/>
      <c r="SNH95" s="31"/>
      <c r="SNI95" s="31"/>
      <c r="SNJ95" s="31"/>
      <c r="SNK95" s="31"/>
      <c r="SNL95" s="31"/>
      <c r="SNM95" s="31"/>
      <c r="SNN95" s="31"/>
      <c r="SNO95" s="31"/>
      <c r="SNP95" s="31"/>
      <c r="SNQ95" s="31"/>
      <c r="SNR95" s="31"/>
      <c r="SNS95" s="31"/>
      <c r="SNT95" s="31"/>
      <c r="SNU95" s="31"/>
      <c r="SNV95" s="31"/>
      <c r="SNW95" s="31"/>
      <c r="SNX95" s="31"/>
      <c r="SNY95" s="31"/>
      <c r="SNZ95" s="31"/>
      <c r="SOA95" s="31"/>
      <c r="SOB95" s="31"/>
      <c r="SOC95" s="31"/>
      <c r="SOD95" s="31"/>
      <c r="SOE95" s="31"/>
      <c r="SOF95" s="31"/>
      <c r="SOG95" s="31"/>
      <c r="SOH95" s="31"/>
      <c r="SOI95" s="31"/>
      <c r="SOJ95" s="31"/>
      <c r="SOK95" s="31"/>
      <c r="SOL95" s="31"/>
      <c r="SOM95" s="31"/>
      <c r="SON95" s="31"/>
      <c r="SOO95" s="31"/>
      <c r="SOP95" s="31"/>
      <c r="SOQ95" s="31"/>
      <c r="SOR95" s="31"/>
      <c r="SOS95" s="31"/>
      <c r="SOT95" s="31"/>
      <c r="SOU95" s="31"/>
      <c r="SOV95" s="31"/>
      <c r="SOW95" s="31"/>
      <c r="SOX95" s="31"/>
      <c r="SOY95" s="31"/>
      <c r="SOZ95" s="31"/>
      <c r="SPA95" s="31"/>
      <c r="SPB95" s="31"/>
      <c r="SPC95" s="31"/>
      <c r="SPD95" s="31"/>
      <c r="SPE95" s="31"/>
      <c r="SPF95" s="31"/>
      <c r="SPG95" s="31"/>
      <c r="SPH95" s="31"/>
      <c r="SPI95" s="31"/>
      <c r="SPJ95" s="31"/>
      <c r="SPK95" s="31"/>
      <c r="SPL95" s="31"/>
      <c r="SPM95" s="31"/>
      <c r="SPN95" s="31"/>
      <c r="SPO95" s="31"/>
      <c r="SPP95" s="31"/>
      <c r="SPQ95" s="31"/>
      <c r="SPR95" s="31"/>
      <c r="SPS95" s="31"/>
      <c r="SPT95" s="31"/>
      <c r="SPU95" s="31"/>
      <c r="SPV95" s="31"/>
      <c r="SPW95" s="31"/>
      <c r="SPX95" s="31"/>
      <c r="SPY95" s="31"/>
      <c r="SPZ95" s="31"/>
      <c r="SQA95" s="31"/>
      <c r="SQB95" s="31"/>
      <c r="SQC95" s="31"/>
      <c r="SQD95" s="31"/>
      <c r="SQE95" s="31"/>
      <c r="SQF95" s="31"/>
      <c r="SQG95" s="31"/>
      <c r="SQH95" s="31"/>
      <c r="SQI95" s="31"/>
      <c r="SQJ95" s="31"/>
      <c r="SQK95" s="31"/>
      <c r="SQL95" s="31"/>
      <c r="SQM95" s="31"/>
      <c r="SQN95" s="31"/>
      <c r="SQO95" s="31"/>
      <c r="SQP95" s="31"/>
      <c r="SQQ95" s="31"/>
      <c r="SQR95" s="31"/>
      <c r="SQS95" s="31"/>
      <c r="SQT95" s="31"/>
      <c r="SQU95" s="31"/>
      <c r="SQV95" s="31"/>
      <c r="SQW95" s="31"/>
      <c r="SQX95" s="31"/>
      <c r="SQY95" s="31"/>
      <c r="SQZ95" s="31"/>
      <c r="SRA95" s="31"/>
      <c r="SRB95" s="31"/>
      <c r="SRC95" s="31"/>
      <c r="SRD95" s="31"/>
      <c r="SRE95" s="31"/>
      <c r="SRF95" s="31"/>
      <c r="SRG95" s="31"/>
      <c r="SRH95" s="31"/>
      <c r="SRI95" s="31"/>
      <c r="SRJ95" s="31"/>
      <c r="SRK95" s="31"/>
      <c r="SRL95" s="31"/>
      <c r="SRM95" s="31"/>
      <c r="SRN95" s="31"/>
      <c r="SRO95" s="31"/>
      <c r="SRP95" s="31"/>
      <c r="SRQ95" s="31"/>
      <c r="SRR95" s="31"/>
      <c r="SRS95" s="31"/>
      <c r="SRT95" s="31"/>
      <c r="SRU95" s="31"/>
      <c r="SRV95" s="31"/>
      <c r="SRW95" s="31"/>
      <c r="SRX95" s="31"/>
      <c r="SRY95" s="31"/>
      <c r="SRZ95" s="31"/>
      <c r="SSA95" s="31"/>
      <c r="SSB95" s="31"/>
      <c r="SSC95" s="31"/>
      <c r="SSD95" s="31"/>
      <c r="SSE95" s="31"/>
      <c r="SSF95" s="31"/>
      <c r="SSG95" s="31"/>
      <c r="SSH95" s="31"/>
      <c r="SSI95" s="31"/>
      <c r="SSJ95" s="31"/>
      <c r="SSK95" s="31"/>
      <c r="SSL95" s="31"/>
      <c r="SSM95" s="31"/>
      <c r="SSN95" s="31"/>
      <c r="SSO95" s="31"/>
      <c r="SSP95" s="31"/>
      <c r="SSQ95" s="31"/>
      <c r="SSR95" s="31"/>
      <c r="SSS95" s="31"/>
      <c r="SST95" s="31"/>
      <c r="SSU95" s="31"/>
      <c r="SSV95" s="31"/>
      <c r="SSW95" s="31"/>
      <c r="SSX95" s="31"/>
      <c r="SSY95" s="31"/>
      <c r="SSZ95" s="31"/>
      <c r="STA95" s="31"/>
      <c r="STB95" s="31"/>
      <c r="STC95" s="31"/>
      <c r="STD95" s="31"/>
      <c r="STE95" s="31"/>
      <c r="STF95" s="31"/>
      <c r="STG95" s="31"/>
      <c r="STH95" s="31"/>
      <c r="STI95" s="31"/>
      <c r="STJ95" s="31"/>
      <c r="STK95" s="31"/>
      <c r="STL95" s="31"/>
      <c r="STM95" s="31"/>
      <c r="STN95" s="31"/>
      <c r="STO95" s="31"/>
      <c r="STP95" s="31"/>
      <c r="STQ95" s="31"/>
      <c r="STR95" s="31"/>
      <c r="STS95" s="31"/>
      <c r="STT95" s="31"/>
      <c r="STU95" s="31"/>
      <c r="STV95" s="31"/>
      <c r="STW95" s="31"/>
      <c r="STX95" s="31"/>
      <c r="STY95" s="31"/>
      <c r="STZ95" s="31"/>
      <c r="SUA95" s="31"/>
      <c r="SUB95" s="31"/>
      <c r="SUC95" s="31"/>
      <c r="SUD95" s="31"/>
      <c r="SUE95" s="31"/>
      <c r="SUF95" s="31"/>
      <c r="SUG95" s="31"/>
      <c r="SUH95" s="31"/>
      <c r="SUI95" s="31"/>
      <c r="SUJ95" s="31"/>
      <c r="SUK95" s="31"/>
      <c r="SUL95" s="31"/>
      <c r="SUM95" s="31"/>
      <c r="SUN95" s="31"/>
      <c r="SUO95" s="31"/>
      <c r="SUP95" s="31"/>
      <c r="SUQ95" s="31"/>
      <c r="SUR95" s="31"/>
      <c r="SUS95" s="31"/>
      <c r="SUT95" s="31"/>
      <c r="SUU95" s="31"/>
      <c r="SUV95" s="31"/>
      <c r="SUW95" s="31"/>
      <c r="SUX95" s="31"/>
      <c r="SUY95" s="31"/>
      <c r="SUZ95" s="31"/>
      <c r="SVA95" s="31"/>
      <c r="SVB95" s="31"/>
      <c r="SVC95" s="31"/>
      <c r="SVD95" s="31"/>
      <c r="SVE95" s="31"/>
      <c r="SVF95" s="31"/>
      <c r="SVG95" s="31"/>
      <c r="SVH95" s="31"/>
      <c r="SVI95" s="31"/>
      <c r="SVJ95" s="31"/>
      <c r="SVK95" s="31"/>
      <c r="SVL95" s="31"/>
      <c r="SVM95" s="31"/>
      <c r="SVN95" s="31"/>
      <c r="SVO95" s="31"/>
      <c r="SVP95" s="31"/>
      <c r="SVQ95" s="31"/>
      <c r="SVR95" s="31"/>
      <c r="SVS95" s="31"/>
      <c r="SVT95" s="31"/>
      <c r="SVU95" s="31"/>
      <c r="SVV95" s="31"/>
      <c r="SVW95" s="31"/>
      <c r="SVX95" s="31"/>
      <c r="SVY95" s="31"/>
      <c r="SVZ95" s="31"/>
      <c r="SWA95" s="31"/>
      <c r="SWB95" s="31"/>
      <c r="SWC95" s="31"/>
      <c r="SWD95" s="31"/>
      <c r="SWE95" s="31"/>
      <c r="SWF95" s="31"/>
      <c r="SWG95" s="31"/>
      <c r="SWH95" s="31"/>
      <c r="SWI95" s="31"/>
      <c r="SWJ95" s="31"/>
      <c r="SWK95" s="31"/>
      <c r="SWL95" s="31"/>
      <c r="SWM95" s="31"/>
      <c r="SWN95" s="31"/>
      <c r="SWO95" s="31"/>
      <c r="SWP95" s="31"/>
      <c r="SWQ95" s="31"/>
      <c r="SWR95" s="31"/>
      <c r="SWS95" s="31"/>
      <c r="SWT95" s="31"/>
      <c r="SWU95" s="31"/>
      <c r="SWV95" s="31"/>
      <c r="SWW95" s="31"/>
      <c r="SWX95" s="31"/>
      <c r="SWY95" s="31"/>
      <c r="SWZ95" s="31"/>
      <c r="SXA95" s="31"/>
      <c r="SXB95" s="31"/>
      <c r="SXC95" s="31"/>
      <c r="SXD95" s="31"/>
      <c r="SXE95" s="31"/>
      <c r="SXF95" s="31"/>
      <c r="SXG95" s="31"/>
      <c r="SXH95" s="31"/>
      <c r="SXI95" s="31"/>
      <c r="SXJ95" s="31"/>
      <c r="SXK95" s="31"/>
      <c r="SXL95" s="31"/>
      <c r="SXM95" s="31"/>
      <c r="SXN95" s="31"/>
      <c r="SXO95" s="31"/>
      <c r="SXP95" s="31"/>
      <c r="SXQ95" s="31"/>
      <c r="SXR95" s="31"/>
      <c r="SXS95" s="31"/>
      <c r="SXT95" s="31"/>
      <c r="SXU95" s="31"/>
      <c r="SXV95" s="31"/>
      <c r="SXW95" s="31"/>
      <c r="SXX95" s="31"/>
      <c r="SXY95" s="31"/>
      <c r="SXZ95" s="31"/>
      <c r="SYA95" s="31"/>
      <c r="SYB95" s="31"/>
      <c r="SYC95" s="31"/>
      <c r="SYD95" s="31"/>
      <c r="SYE95" s="31"/>
      <c r="SYF95" s="31"/>
      <c r="SYG95" s="31"/>
      <c r="SYH95" s="31"/>
      <c r="SYI95" s="31"/>
      <c r="SYJ95" s="31"/>
      <c r="SYK95" s="31"/>
      <c r="SYL95" s="31"/>
      <c r="SYM95" s="31"/>
      <c r="SYN95" s="31"/>
      <c r="SYO95" s="31"/>
      <c r="SYP95" s="31"/>
      <c r="SYQ95" s="31"/>
      <c r="SYR95" s="31"/>
      <c r="SYS95" s="31"/>
      <c r="SYT95" s="31"/>
      <c r="SYU95" s="31"/>
      <c r="SYV95" s="31"/>
      <c r="SYW95" s="31"/>
      <c r="SYX95" s="31"/>
      <c r="SYY95" s="31"/>
      <c r="SYZ95" s="31"/>
      <c r="SZA95" s="31"/>
      <c r="SZB95" s="31"/>
      <c r="SZC95" s="31"/>
      <c r="SZD95" s="31"/>
      <c r="SZE95" s="31"/>
      <c r="SZF95" s="31"/>
      <c r="SZG95" s="31"/>
      <c r="SZH95" s="31"/>
      <c r="SZI95" s="31"/>
      <c r="SZJ95" s="31"/>
      <c r="SZK95" s="31"/>
      <c r="SZL95" s="31"/>
      <c r="SZM95" s="31"/>
      <c r="SZN95" s="31"/>
      <c r="SZO95" s="31"/>
      <c r="SZP95" s="31"/>
      <c r="SZQ95" s="31"/>
      <c r="SZR95" s="31"/>
      <c r="SZS95" s="31"/>
      <c r="SZT95" s="31"/>
      <c r="SZU95" s="31"/>
      <c r="SZV95" s="31"/>
      <c r="SZW95" s="31"/>
      <c r="SZX95" s="31"/>
      <c r="SZY95" s="31"/>
      <c r="SZZ95" s="31"/>
      <c r="TAA95" s="31"/>
      <c r="TAB95" s="31"/>
      <c r="TAC95" s="31"/>
      <c r="TAD95" s="31"/>
      <c r="TAE95" s="31"/>
      <c r="TAF95" s="31"/>
      <c r="TAG95" s="31"/>
      <c r="TAH95" s="31"/>
      <c r="TAI95" s="31"/>
      <c r="TAJ95" s="31"/>
      <c r="TAK95" s="31"/>
      <c r="TAL95" s="31"/>
      <c r="TAM95" s="31"/>
      <c r="TAN95" s="31"/>
      <c r="TAO95" s="31"/>
      <c r="TAP95" s="31"/>
      <c r="TAQ95" s="31"/>
      <c r="TAR95" s="31"/>
      <c r="TAS95" s="31"/>
      <c r="TAT95" s="31"/>
      <c r="TAU95" s="31"/>
      <c r="TAV95" s="31"/>
      <c r="TAW95" s="31"/>
      <c r="TAX95" s="31"/>
      <c r="TAY95" s="31"/>
      <c r="TAZ95" s="31"/>
      <c r="TBA95" s="31"/>
      <c r="TBB95" s="31"/>
      <c r="TBC95" s="31"/>
      <c r="TBD95" s="31"/>
      <c r="TBE95" s="31"/>
      <c r="TBF95" s="31"/>
      <c r="TBG95" s="31"/>
      <c r="TBH95" s="31"/>
      <c r="TBI95" s="31"/>
      <c r="TBJ95" s="31"/>
      <c r="TBK95" s="31"/>
      <c r="TBL95" s="31"/>
      <c r="TBM95" s="31"/>
      <c r="TBN95" s="31"/>
      <c r="TBO95" s="31"/>
      <c r="TBP95" s="31"/>
      <c r="TBQ95" s="31"/>
      <c r="TBR95" s="31"/>
      <c r="TBS95" s="31"/>
      <c r="TBT95" s="31"/>
      <c r="TBU95" s="31"/>
      <c r="TBV95" s="31"/>
      <c r="TBW95" s="31"/>
      <c r="TBX95" s="31"/>
      <c r="TBY95" s="31"/>
      <c r="TBZ95" s="31"/>
      <c r="TCA95" s="31"/>
      <c r="TCB95" s="31"/>
      <c r="TCC95" s="31"/>
      <c r="TCD95" s="31"/>
      <c r="TCE95" s="31"/>
      <c r="TCF95" s="31"/>
      <c r="TCG95" s="31"/>
      <c r="TCH95" s="31"/>
      <c r="TCI95" s="31"/>
      <c r="TCJ95" s="31"/>
      <c r="TCK95" s="31"/>
      <c r="TCL95" s="31"/>
      <c r="TCM95" s="31"/>
      <c r="TCN95" s="31"/>
      <c r="TCO95" s="31"/>
      <c r="TCP95" s="31"/>
      <c r="TCQ95" s="31"/>
      <c r="TCR95" s="31"/>
      <c r="TCS95" s="31"/>
      <c r="TCT95" s="31"/>
      <c r="TCU95" s="31"/>
      <c r="TCV95" s="31"/>
      <c r="TCW95" s="31"/>
      <c r="TCX95" s="31"/>
      <c r="TCY95" s="31"/>
      <c r="TCZ95" s="31"/>
      <c r="TDA95" s="31"/>
      <c r="TDB95" s="31"/>
      <c r="TDC95" s="31"/>
      <c r="TDD95" s="31"/>
      <c r="TDE95" s="31"/>
      <c r="TDF95" s="31"/>
      <c r="TDG95" s="31"/>
      <c r="TDH95" s="31"/>
      <c r="TDI95" s="31"/>
      <c r="TDJ95" s="31"/>
      <c r="TDK95" s="31"/>
      <c r="TDL95" s="31"/>
      <c r="TDM95" s="31"/>
      <c r="TDN95" s="31"/>
      <c r="TDO95" s="31"/>
      <c r="TDP95" s="31"/>
      <c r="TDQ95" s="31"/>
      <c r="TDR95" s="31"/>
      <c r="TDS95" s="31"/>
      <c r="TDT95" s="31"/>
      <c r="TDU95" s="31"/>
      <c r="TDV95" s="31"/>
      <c r="TDW95" s="31"/>
      <c r="TDX95" s="31"/>
      <c r="TDY95" s="31"/>
      <c r="TDZ95" s="31"/>
      <c r="TEA95" s="31"/>
      <c r="TEB95" s="31"/>
      <c r="TEC95" s="31"/>
      <c r="TED95" s="31"/>
      <c r="TEE95" s="31"/>
      <c r="TEF95" s="31"/>
      <c r="TEG95" s="31"/>
      <c r="TEH95" s="31"/>
      <c r="TEI95" s="31"/>
      <c r="TEJ95" s="31"/>
      <c r="TEK95" s="31"/>
      <c r="TEL95" s="31"/>
      <c r="TEM95" s="31"/>
      <c r="TEN95" s="31"/>
      <c r="TEO95" s="31"/>
      <c r="TEP95" s="31"/>
      <c r="TEQ95" s="31"/>
      <c r="TER95" s="31"/>
      <c r="TES95" s="31"/>
      <c r="TET95" s="31"/>
      <c r="TEU95" s="31"/>
      <c r="TEV95" s="31"/>
      <c r="TEW95" s="31"/>
      <c r="TEX95" s="31"/>
      <c r="TEY95" s="31"/>
      <c r="TEZ95" s="31"/>
      <c r="TFA95" s="31"/>
      <c r="TFB95" s="31"/>
      <c r="TFC95" s="31"/>
      <c r="TFD95" s="31"/>
      <c r="TFE95" s="31"/>
      <c r="TFF95" s="31"/>
      <c r="TFG95" s="31"/>
      <c r="TFH95" s="31"/>
      <c r="TFI95" s="31"/>
      <c r="TFJ95" s="31"/>
      <c r="TFK95" s="31"/>
      <c r="TFL95" s="31"/>
      <c r="TFM95" s="31"/>
      <c r="TFN95" s="31"/>
      <c r="TFO95" s="31"/>
      <c r="TFP95" s="31"/>
      <c r="TFQ95" s="31"/>
      <c r="TFR95" s="31"/>
      <c r="TFS95" s="31"/>
      <c r="TFT95" s="31"/>
      <c r="TFU95" s="31"/>
      <c r="TFV95" s="31"/>
      <c r="TFW95" s="31"/>
      <c r="TFX95" s="31"/>
      <c r="TFY95" s="31"/>
      <c r="TFZ95" s="31"/>
      <c r="TGA95" s="31"/>
      <c r="TGB95" s="31"/>
      <c r="TGC95" s="31"/>
      <c r="TGD95" s="31"/>
      <c r="TGE95" s="31"/>
      <c r="TGF95" s="31"/>
      <c r="TGG95" s="31"/>
      <c r="TGH95" s="31"/>
      <c r="TGI95" s="31"/>
      <c r="TGJ95" s="31"/>
      <c r="TGK95" s="31"/>
      <c r="TGL95" s="31"/>
      <c r="TGM95" s="31"/>
      <c r="TGN95" s="31"/>
      <c r="TGO95" s="31"/>
      <c r="TGP95" s="31"/>
      <c r="TGQ95" s="31"/>
      <c r="TGR95" s="31"/>
      <c r="TGS95" s="31"/>
      <c r="TGT95" s="31"/>
      <c r="TGU95" s="31"/>
      <c r="TGV95" s="31"/>
      <c r="TGW95" s="31"/>
      <c r="TGX95" s="31"/>
      <c r="TGY95" s="31"/>
      <c r="TGZ95" s="31"/>
      <c r="THA95" s="31"/>
      <c r="THB95" s="31"/>
      <c r="THC95" s="31"/>
      <c r="THD95" s="31"/>
      <c r="THE95" s="31"/>
      <c r="THF95" s="31"/>
      <c r="THG95" s="31"/>
      <c r="THH95" s="31"/>
      <c r="THI95" s="31"/>
      <c r="THJ95" s="31"/>
      <c r="THK95" s="31"/>
      <c r="THL95" s="31"/>
      <c r="THM95" s="31"/>
      <c r="THN95" s="31"/>
      <c r="THO95" s="31"/>
      <c r="THP95" s="31"/>
      <c r="THQ95" s="31"/>
      <c r="THR95" s="31"/>
      <c r="THS95" s="31"/>
      <c r="THT95" s="31"/>
      <c r="THU95" s="31"/>
      <c r="THV95" s="31"/>
      <c r="THW95" s="31"/>
      <c r="THX95" s="31"/>
      <c r="THY95" s="31"/>
      <c r="THZ95" s="31"/>
      <c r="TIA95" s="31"/>
      <c r="TIB95" s="31"/>
      <c r="TIC95" s="31"/>
      <c r="TID95" s="31"/>
      <c r="TIE95" s="31"/>
      <c r="TIF95" s="31"/>
      <c r="TIG95" s="31"/>
      <c r="TIH95" s="31"/>
      <c r="TII95" s="31"/>
      <c r="TIJ95" s="31"/>
      <c r="TIK95" s="31"/>
      <c r="TIL95" s="31"/>
      <c r="TIM95" s="31"/>
      <c r="TIN95" s="31"/>
      <c r="TIO95" s="31"/>
      <c r="TIP95" s="31"/>
      <c r="TIQ95" s="31"/>
      <c r="TIR95" s="31"/>
      <c r="TIS95" s="31"/>
      <c r="TIT95" s="31"/>
      <c r="TIU95" s="31"/>
      <c r="TIV95" s="31"/>
      <c r="TIW95" s="31"/>
      <c r="TIX95" s="31"/>
      <c r="TIY95" s="31"/>
      <c r="TIZ95" s="31"/>
      <c r="TJA95" s="31"/>
      <c r="TJB95" s="31"/>
      <c r="TJC95" s="31"/>
      <c r="TJD95" s="31"/>
      <c r="TJE95" s="31"/>
      <c r="TJF95" s="31"/>
      <c r="TJG95" s="31"/>
      <c r="TJH95" s="31"/>
      <c r="TJI95" s="31"/>
      <c r="TJJ95" s="31"/>
      <c r="TJK95" s="31"/>
      <c r="TJL95" s="31"/>
      <c r="TJM95" s="31"/>
      <c r="TJN95" s="31"/>
      <c r="TJO95" s="31"/>
      <c r="TJP95" s="31"/>
      <c r="TJQ95" s="31"/>
      <c r="TJR95" s="31"/>
      <c r="TJS95" s="31"/>
      <c r="TJT95" s="31"/>
      <c r="TJU95" s="31"/>
      <c r="TJV95" s="31"/>
      <c r="TJW95" s="31"/>
      <c r="TJX95" s="31"/>
      <c r="TJY95" s="31"/>
      <c r="TJZ95" s="31"/>
      <c r="TKA95" s="31"/>
      <c r="TKB95" s="31"/>
      <c r="TKC95" s="31"/>
      <c r="TKD95" s="31"/>
      <c r="TKE95" s="31"/>
      <c r="TKF95" s="31"/>
      <c r="TKG95" s="31"/>
      <c r="TKH95" s="31"/>
      <c r="TKI95" s="31"/>
      <c r="TKJ95" s="31"/>
      <c r="TKK95" s="31"/>
      <c r="TKL95" s="31"/>
      <c r="TKM95" s="31"/>
      <c r="TKN95" s="31"/>
      <c r="TKO95" s="31"/>
      <c r="TKP95" s="31"/>
      <c r="TKQ95" s="31"/>
      <c r="TKR95" s="31"/>
      <c r="TKS95" s="31"/>
      <c r="TKT95" s="31"/>
      <c r="TKU95" s="31"/>
      <c r="TKV95" s="31"/>
      <c r="TKW95" s="31"/>
      <c r="TKX95" s="31"/>
      <c r="TKY95" s="31"/>
      <c r="TKZ95" s="31"/>
      <c r="TLA95" s="31"/>
      <c r="TLB95" s="31"/>
      <c r="TLC95" s="31"/>
      <c r="TLD95" s="31"/>
      <c r="TLE95" s="31"/>
      <c r="TLF95" s="31"/>
      <c r="TLG95" s="31"/>
      <c r="TLH95" s="31"/>
      <c r="TLI95" s="31"/>
      <c r="TLJ95" s="31"/>
      <c r="TLK95" s="31"/>
      <c r="TLL95" s="31"/>
      <c r="TLM95" s="31"/>
      <c r="TLN95" s="31"/>
      <c r="TLO95" s="31"/>
      <c r="TLP95" s="31"/>
      <c r="TLQ95" s="31"/>
      <c r="TLR95" s="31"/>
      <c r="TLS95" s="31"/>
      <c r="TLT95" s="31"/>
      <c r="TLU95" s="31"/>
      <c r="TLV95" s="31"/>
      <c r="TLW95" s="31"/>
      <c r="TLX95" s="31"/>
      <c r="TLY95" s="31"/>
      <c r="TLZ95" s="31"/>
      <c r="TMA95" s="31"/>
      <c r="TMB95" s="31"/>
      <c r="TMC95" s="31"/>
      <c r="TMD95" s="31"/>
      <c r="TME95" s="31"/>
      <c r="TMF95" s="31"/>
      <c r="TMG95" s="31"/>
      <c r="TMH95" s="31"/>
      <c r="TMI95" s="31"/>
      <c r="TMJ95" s="31"/>
      <c r="TMK95" s="31"/>
      <c r="TML95" s="31"/>
      <c r="TMM95" s="31"/>
      <c r="TMN95" s="31"/>
      <c r="TMO95" s="31"/>
      <c r="TMP95" s="31"/>
      <c r="TMQ95" s="31"/>
      <c r="TMR95" s="31"/>
      <c r="TMS95" s="31"/>
      <c r="TMT95" s="31"/>
      <c r="TMU95" s="31"/>
      <c r="TMV95" s="31"/>
      <c r="TMW95" s="31"/>
      <c r="TMX95" s="31"/>
      <c r="TMY95" s="31"/>
      <c r="TMZ95" s="31"/>
      <c r="TNA95" s="31"/>
      <c r="TNB95" s="31"/>
      <c r="TNC95" s="31"/>
      <c r="TND95" s="31"/>
      <c r="TNE95" s="31"/>
      <c r="TNF95" s="31"/>
      <c r="TNG95" s="31"/>
      <c r="TNH95" s="31"/>
      <c r="TNI95" s="31"/>
      <c r="TNJ95" s="31"/>
      <c r="TNK95" s="31"/>
      <c r="TNL95" s="31"/>
      <c r="TNM95" s="31"/>
      <c r="TNN95" s="31"/>
      <c r="TNO95" s="31"/>
      <c r="TNP95" s="31"/>
      <c r="TNQ95" s="31"/>
      <c r="TNR95" s="31"/>
      <c r="TNS95" s="31"/>
      <c r="TNT95" s="31"/>
      <c r="TNU95" s="31"/>
      <c r="TNV95" s="31"/>
      <c r="TNW95" s="31"/>
      <c r="TNX95" s="31"/>
      <c r="TNY95" s="31"/>
      <c r="TNZ95" s="31"/>
      <c r="TOA95" s="31"/>
      <c r="TOB95" s="31"/>
      <c r="TOC95" s="31"/>
      <c r="TOD95" s="31"/>
      <c r="TOE95" s="31"/>
      <c r="TOF95" s="31"/>
      <c r="TOG95" s="31"/>
      <c r="TOH95" s="31"/>
      <c r="TOI95" s="31"/>
      <c r="TOJ95" s="31"/>
      <c r="TOK95" s="31"/>
      <c r="TOL95" s="31"/>
      <c r="TOM95" s="31"/>
      <c r="TON95" s="31"/>
      <c r="TOO95" s="31"/>
      <c r="TOP95" s="31"/>
      <c r="TOQ95" s="31"/>
      <c r="TOR95" s="31"/>
      <c r="TOS95" s="31"/>
      <c r="TOT95" s="31"/>
      <c r="TOU95" s="31"/>
      <c r="TOV95" s="31"/>
      <c r="TOW95" s="31"/>
      <c r="TOX95" s="31"/>
      <c r="TOY95" s="31"/>
      <c r="TOZ95" s="31"/>
      <c r="TPA95" s="31"/>
      <c r="TPB95" s="31"/>
      <c r="TPC95" s="31"/>
      <c r="TPD95" s="31"/>
      <c r="TPE95" s="31"/>
      <c r="TPF95" s="31"/>
      <c r="TPG95" s="31"/>
      <c r="TPH95" s="31"/>
      <c r="TPI95" s="31"/>
      <c r="TPJ95" s="31"/>
      <c r="TPK95" s="31"/>
      <c r="TPL95" s="31"/>
      <c r="TPM95" s="31"/>
      <c r="TPN95" s="31"/>
      <c r="TPO95" s="31"/>
      <c r="TPP95" s="31"/>
      <c r="TPQ95" s="31"/>
      <c r="TPR95" s="31"/>
      <c r="TPS95" s="31"/>
      <c r="TPT95" s="31"/>
      <c r="TPU95" s="31"/>
      <c r="TPV95" s="31"/>
      <c r="TPW95" s="31"/>
      <c r="TPX95" s="31"/>
      <c r="TPY95" s="31"/>
      <c r="TPZ95" s="31"/>
      <c r="TQA95" s="31"/>
      <c r="TQB95" s="31"/>
      <c r="TQC95" s="31"/>
      <c r="TQD95" s="31"/>
      <c r="TQE95" s="31"/>
      <c r="TQF95" s="31"/>
      <c r="TQG95" s="31"/>
      <c r="TQH95" s="31"/>
      <c r="TQI95" s="31"/>
      <c r="TQJ95" s="31"/>
      <c r="TQK95" s="31"/>
      <c r="TQL95" s="31"/>
      <c r="TQM95" s="31"/>
      <c r="TQN95" s="31"/>
      <c r="TQO95" s="31"/>
      <c r="TQP95" s="31"/>
      <c r="TQQ95" s="31"/>
      <c r="TQR95" s="31"/>
      <c r="TQS95" s="31"/>
      <c r="TQT95" s="31"/>
      <c r="TQU95" s="31"/>
      <c r="TQV95" s="31"/>
      <c r="TQW95" s="31"/>
      <c r="TQX95" s="31"/>
      <c r="TQY95" s="31"/>
      <c r="TQZ95" s="31"/>
      <c r="TRA95" s="31"/>
      <c r="TRB95" s="31"/>
      <c r="TRC95" s="31"/>
      <c r="TRD95" s="31"/>
      <c r="TRE95" s="31"/>
      <c r="TRF95" s="31"/>
      <c r="TRG95" s="31"/>
      <c r="TRH95" s="31"/>
      <c r="TRI95" s="31"/>
      <c r="TRJ95" s="31"/>
      <c r="TRK95" s="31"/>
      <c r="TRL95" s="31"/>
      <c r="TRM95" s="31"/>
      <c r="TRN95" s="31"/>
      <c r="TRO95" s="31"/>
      <c r="TRP95" s="31"/>
      <c r="TRQ95" s="31"/>
      <c r="TRR95" s="31"/>
      <c r="TRS95" s="31"/>
      <c r="TRT95" s="31"/>
      <c r="TRU95" s="31"/>
      <c r="TRV95" s="31"/>
      <c r="TRW95" s="31"/>
      <c r="TRX95" s="31"/>
      <c r="TRY95" s="31"/>
      <c r="TRZ95" s="31"/>
      <c r="TSA95" s="31"/>
      <c r="TSB95" s="31"/>
      <c r="TSC95" s="31"/>
      <c r="TSD95" s="31"/>
      <c r="TSE95" s="31"/>
      <c r="TSF95" s="31"/>
      <c r="TSG95" s="31"/>
      <c r="TSH95" s="31"/>
      <c r="TSI95" s="31"/>
      <c r="TSJ95" s="31"/>
      <c r="TSK95" s="31"/>
      <c r="TSL95" s="31"/>
      <c r="TSM95" s="31"/>
      <c r="TSN95" s="31"/>
      <c r="TSO95" s="31"/>
      <c r="TSP95" s="31"/>
      <c r="TSQ95" s="31"/>
      <c r="TSR95" s="31"/>
      <c r="TSS95" s="31"/>
      <c r="TST95" s="31"/>
      <c r="TSU95" s="31"/>
      <c r="TSV95" s="31"/>
      <c r="TSW95" s="31"/>
      <c r="TSX95" s="31"/>
      <c r="TSY95" s="31"/>
      <c r="TSZ95" s="31"/>
      <c r="TTA95" s="31"/>
      <c r="TTB95" s="31"/>
      <c r="TTC95" s="31"/>
      <c r="TTD95" s="31"/>
      <c r="TTE95" s="31"/>
      <c r="TTF95" s="31"/>
      <c r="TTG95" s="31"/>
      <c r="TTH95" s="31"/>
      <c r="TTI95" s="31"/>
      <c r="TTJ95" s="31"/>
      <c r="TTK95" s="31"/>
      <c r="TTL95" s="31"/>
      <c r="TTM95" s="31"/>
      <c r="TTN95" s="31"/>
      <c r="TTO95" s="31"/>
      <c r="TTP95" s="31"/>
      <c r="TTQ95" s="31"/>
      <c r="TTR95" s="31"/>
      <c r="TTS95" s="31"/>
      <c r="TTT95" s="31"/>
      <c r="TTU95" s="31"/>
      <c r="TTV95" s="31"/>
      <c r="TTW95" s="31"/>
      <c r="TTX95" s="31"/>
      <c r="TTY95" s="31"/>
      <c r="TTZ95" s="31"/>
      <c r="TUA95" s="31"/>
      <c r="TUB95" s="31"/>
      <c r="TUC95" s="31"/>
      <c r="TUD95" s="31"/>
      <c r="TUE95" s="31"/>
      <c r="TUF95" s="31"/>
      <c r="TUG95" s="31"/>
      <c r="TUH95" s="31"/>
      <c r="TUI95" s="31"/>
      <c r="TUJ95" s="31"/>
      <c r="TUK95" s="31"/>
      <c r="TUL95" s="31"/>
      <c r="TUM95" s="31"/>
      <c r="TUN95" s="31"/>
      <c r="TUO95" s="31"/>
      <c r="TUP95" s="31"/>
      <c r="TUQ95" s="31"/>
      <c r="TUR95" s="31"/>
      <c r="TUS95" s="31"/>
      <c r="TUT95" s="31"/>
      <c r="TUU95" s="31"/>
      <c r="TUV95" s="31"/>
      <c r="TUW95" s="31"/>
      <c r="TUX95" s="31"/>
      <c r="TUY95" s="31"/>
      <c r="TUZ95" s="31"/>
      <c r="TVA95" s="31"/>
      <c r="TVB95" s="31"/>
      <c r="TVC95" s="31"/>
      <c r="TVD95" s="31"/>
      <c r="TVE95" s="31"/>
      <c r="TVF95" s="31"/>
      <c r="TVG95" s="31"/>
      <c r="TVH95" s="31"/>
      <c r="TVI95" s="31"/>
      <c r="TVJ95" s="31"/>
      <c r="TVK95" s="31"/>
      <c r="TVL95" s="31"/>
      <c r="TVM95" s="31"/>
      <c r="TVN95" s="31"/>
      <c r="TVO95" s="31"/>
      <c r="TVP95" s="31"/>
      <c r="TVQ95" s="31"/>
      <c r="TVR95" s="31"/>
      <c r="TVS95" s="31"/>
      <c r="TVT95" s="31"/>
      <c r="TVU95" s="31"/>
      <c r="TVV95" s="31"/>
      <c r="TVW95" s="31"/>
      <c r="TVX95" s="31"/>
      <c r="TVY95" s="31"/>
      <c r="TVZ95" s="31"/>
      <c r="TWA95" s="31"/>
      <c r="TWB95" s="31"/>
      <c r="TWC95" s="31"/>
      <c r="TWD95" s="31"/>
      <c r="TWE95" s="31"/>
      <c r="TWF95" s="31"/>
      <c r="TWG95" s="31"/>
      <c r="TWH95" s="31"/>
      <c r="TWI95" s="31"/>
      <c r="TWJ95" s="31"/>
      <c r="TWK95" s="31"/>
      <c r="TWL95" s="31"/>
      <c r="TWM95" s="31"/>
      <c r="TWN95" s="31"/>
      <c r="TWO95" s="31"/>
      <c r="TWP95" s="31"/>
      <c r="TWQ95" s="31"/>
      <c r="TWR95" s="31"/>
      <c r="TWS95" s="31"/>
      <c r="TWT95" s="31"/>
      <c r="TWU95" s="31"/>
      <c r="TWV95" s="31"/>
      <c r="TWW95" s="31"/>
      <c r="TWX95" s="31"/>
      <c r="TWY95" s="31"/>
      <c r="TWZ95" s="31"/>
      <c r="TXA95" s="31"/>
      <c r="TXB95" s="31"/>
      <c r="TXC95" s="31"/>
      <c r="TXD95" s="31"/>
      <c r="TXE95" s="31"/>
      <c r="TXF95" s="31"/>
      <c r="TXG95" s="31"/>
      <c r="TXH95" s="31"/>
      <c r="TXI95" s="31"/>
      <c r="TXJ95" s="31"/>
      <c r="TXK95" s="31"/>
      <c r="TXL95" s="31"/>
      <c r="TXM95" s="31"/>
      <c r="TXN95" s="31"/>
      <c r="TXO95" s="31"/>
      <c r="TXP95" s="31"/>
      <c r="TXQ95" s="31"/>
      <c r="TXR95" s="31"/>
      <c r="TXS95" s="31"/>
      <c r="TXT95" s="31"/>
      <c r="TXU95" s="31"/>
      <c r="TXV95" s="31"/>
      <c r="TXW95" s="31"/>
      <c r="TXX95" s="31"/>
      <c r="TXY95" s="31"/>
      <c r="TXZ95" s="31"/>
      <c r="TYA95" s="31"/>
      <c r="TYB95" s="31"/>
      <c r="TYC95" s="31"/>
      <c r="TYD95" s="31"/>
      <c r="TYE95" s="31"/>
      <c r="TYF95" s="31"/>
      <c r="TYG95" s="31"/>
      <c r="TYH95" s="31"/>
      <c r="TYI95" s="31"/>
      <c r="TYJ95" s="31"/>
      <c r="TYK95" s="31"/>
      <c r="TYL95" s="31"/>
      <c r="TYM95" s="31"/>
      <c r="TYN95" s="31"/>
      <c r="TYO95" s="31"/>
      <c r="TYP95" s="31"/>
      <c r="TYQ95" s="31"/>
      <c r="TYR95" s="31"/>
      <c r="TYS95" s="31"/>
      <c r="TYT95" s="31"/>
      <c r="TYU95" s="31"/>
      <c r="TYV95" s="31"/>
      <c r="TYW95" s="31"/>
      <c r="TYX95" s="31"/>
      <c r="TYY95" s="31"/>
      <c r="TYZ95" s="31"/>
      <c r="TZA95" s="31"/>
      <c r="TZB95" s="31"/>
      <c r="TZC95" s="31"/>
      <c r="TZD95" s="31"/>
      <c r="TZE95" s="31"/>
      <c r="TZF95" s="31"/>
      <c r="TZG95" s="31"/>
      <c r="TZH95" s="31"/>
      <c r="TZI95" s="31"/>
      <c r="TZJ95" s="31"/>
      <c r="TZK95" s="31"/>
      <c r="TZL95" s="31"/>
      <c r="TZM95" s="31"/>
      <c r="TZN95" s="31"/>
      <c r="TZO95" s="31"/>
      <c r="TZP95" s="31"/>
      <c r="TZQ95" s="31"/>
      <c r="TZR95" s="31"/>
      <c r="TZS95" s="31"/>
      <c r="TZT95" s="31"/>
      <c r="TZU95" s="31"/>
      <c r="TZV95" s="31"/>
      <c r="TZW95" s="31"/>
      <c r="TZX95" s="31"/>
      <c r="TZY95" s="31"/>
      <c r="TZZ95" s="31"/>
      <c r="UAA95" s="31"/>
      <c r="UAB95" s="31"/>
      <c r="UAC95" s="31"/>
      <c r="UAD95" s="31"/>
      <c r="UAE95" s="31"/>
      <c r="UAF95" s="31"/>
      <c r="UAG95" s="31"/>
      <c r="UAH95" s="31"/>
      <c r="UAI95" s="31"/>
      <c r="UAJ95" s="31"/>
      <c r="UAK95" s="31"/>
      <c r="UAL95" s="31"/>
      <c r="UAM95" s="31"/>
      <c r="UAN95" s="31"/>
      <c r="UAO95" s="31"/>
      <c r="UAP95" s="31"/>
      <c r="UAQ95" s="31"/>
      <c r="UAR95" s="31"/>
      <c r="UAS95" s="31"/>
      <c r="UAT95" s="31"/>
      <c r="UAU95" s="31"/>
      <c r="UAV95" s="31"/>
      <c r="UAW95" s="31"/>
      <c r="UAX95" s="31"/>
      <c r="UAY95" s="31"/>
      <c r="UAZ95" s="31"/>
      <c r="UBA95" s="31"/>
      <c r="UBB95" s="31"/>
      <c r="UBC95" s="31"/>
      <c r="UBD95" s="31"/>
      <c r="UBE95" s="31"/>
      <c r="UBF95" s="31"/>
      <c r="UBG95" s="31"/>
      <c r="UBH95" s="31"/>
      <c r="UBI95" s="31"/>
      <c r="UBJ95" s="31"/>
      <c r="UBK95" s="31"/>
      <c r="UBL95" s="31"/>
      <c r="UBM95" s="31"/>
      <c r="UBN95" s="31"/>
      <c r="UBO95" s="31"/>
      <c r="UBP95" s="31"/>
      <c r="UBQ95" s="31"/>
      <c r="UBR95" s="31"/>
      <c r="UBS95" s="31"/>
      <c r="UBT95" s="31"/>
      <c r="UBU95" s="31"/>
      <c r="UBV95" s="31"/>
      <c r="UBW95" s="31"/>
      <c r="UBX95" s="31"/>
      <c r="UBY95" s="31"/>
      <c r="UBZ95" s="31"/>
      <c r="UCA95" s="31"/>
      <c r="UCB95" s="31"/>
      <c r="UCC95" s="31"/>
      <c r="UCD95" s="31"/>
      <c r="UCE95" s="31"/>
      <c r="UCF95" s="31"/>
      <c r="UCG95" s="31"/>
      <c r="UCH95" s="31"/>
      <c r="UCI95" s="31"/>
      <c r="UCJ95" s="31"/>
      <c r="UCK95" s="31"/>
      <c r="UCL95" s="31"/>
      <c r="UCM95" s="31"/>
      <c r="UCN95" s="31"/>
      <c r="UCO95" s="31"/>
      <c r="UCP95" s="31"/>
      <c r="UCQ95" s="31"/>
      <c r="UCR95" s="31"/>
      <c r="UCS95" s="31"/>
      <c r="UCT95" s="31"/>
      <c r="UCU95" s="31"/>
      <c r="UCV95" s="31"/>
      <c r="UCW95" s="31"/>
      <c r="UCX95" s="31"/>
      <c r="UCY95" s="31"/>
      <c r="UCZ95" s="31"/>
      <c r="UDA95" s="31"/>
      <c r="UDB95" s="31"/>
      <c r="UDC95" s="31"/>
      <c r="UDD95" s="31"/>
      <c r="UDE95" s="31"/>
      <c r="UDF95" s="31"/>
      <c r="UDG95" s="31"/>
      <c r="UDH95" s="31"/>
      <c r="UDI95" s="31"/>
      <c r="UDJ95" s="31"/>
      <c r="UDK95" s="31"/>
      <c r="UDL95" s="31"/>
      <c r="UDM95" s="31"/>
      <c r="UDN95" s="31"/>
      <c r="UDO95" s="31"/>
      <c r="UDP95" s="31"/>
      <c r="UDQ95" s="31"/>
      <c r="UDR95" s="31"/>
      <c r="UDS95" s="31"/>
      <c r="UDT95" s="31"/>
      <c r="UDU95" s="31"/>
      <c r="UDV95" s="31"/>
      <c r="UDW95" s="31"/>
      <c r="UDX95" s="31"/>
      <c r="UDY95" s="31"/>
      <c r="UDZ95" s="31"/>
      <c r="UEA95" s="31"/>
      <c r="UEB95" s="31"/>
      <c r="UEC95" s="31"/>
      <c r="UED95" s="31"/>
      <c r="UEE95" s="31"/>
      <c r="UEF95" s="31"/>
      <c r="UEG95" s="31"/>
      <c r="UEH95" s="31"/>
      <c r="UEI95" s="31"/>
      <c r="UEJ95" s="31"/>
      <c r="UEK95" s="31"/>
      <c r="UEL95" s="31"/>
      <c r="UEM95" s="31"/>
      <c r="UEN95" s="31"/>
      <c r="UEO95" s="31"/>
      <c r="UEP95" s="31"/>
      <c r="UEQ95" s="31"/>
      <c r="UER95" s="31"/>
      <c r="UES95" s="31"/>
      <c r="UET95" s="31"/>
      <c r="UEU95" s="31"/>
      <c r="UEV95" s="31"/>
      <c r="UEW95" s="31"/>
      <c r="UEX95" s="31"/>
      <c r="UEY95" s="31"/>
      <c r="UEZ95" s="31"/>
      <c r="UFA95" s="31"/>
      <c r="UFB95" s="31"/>
      <c r="UFC95" s="31"/>
      <c r="UFD95" s="31"/>
      <c r="UFE95" s="31"/>
      <c r="UFF95" s="31"/>
      <c r="UFG95" s="31"/>
      <c r="UFH95" s="31"/>
      <c r="UFI95" s="31"/>
      <c r="UFJ95" s="31"/>
      <c r="UFK95" s="31"/>
      <c r="UFL95" s="31"/>
      <c r="UFM95" s="31"/>
      <c r="UFN95" s="31"/>
      <c r="UFO95" s="31"/>
      <c r="UFP95" s="31"/>
      <c r="UFQ95" s="31"/>
      <c r="UFR95" s="31"/>
      <c r="UFS95" s="31"/>
      <c r="UFT95" s="31"/>
      <c r="UFU95" s="31"/>
      <c r="UFV95" s="31"/>
      <c r="UFW95" s="31"/>
      <c r="UFX95" s="31"/>
      <c r="UFY95" s="31"/>
      <c r="UFZ95" s="31"/>
      <c r="UGA95" s="31"/>
      <c r="UGB95" s="31"/>
      <c r="UGC95" s="31"/>
      <c r="UGD95" s="31"/>
      <c r="UGE95" s="31"/>
      <c r="UGF95" s="31"/>
      <c r="UGG95" s="31"/>
      <c r="UGH95" s="31"/>
      <c r="UGI95" s="31"/>
      <c r="UGJ95" s="31"/>
      <c r="UGK95" s="31"/>
      <c r="UGL95" s="31"/>
      <c r="UGM95" s="31"/>
      <c r="UGN95" s="31"/>
      <c r="UGO95" s="31"/>
      <c r="UGP95" s="31"/>
      <c r="UGQ95" s="31"/>
      <c r="UGR95" s="31"/>
      <c r="UGS95" s="31"/>
      <c r="UGT95" s="31"/>
      <c r="UGU95" s="31"/>
      <c r="UGV95" s="31"/>
      <c r="UGW95" s="31"/>
      <c r="UGX95" s="31"/>
      <c r="UGY95" s="31"/>
      <c r="UGZ95" s="31"/>
      <c r="UHA95" s="31"/>
      <c r="UHB95" s="31"/>
      <c r="UHC95" s="31"/>
      <c r="UHD95" s="31"/>
      <c r="UHE95" s="31"/>
      <c r="UHF95" s="31"/>
      <c r="UHG95" s="31"/>
      <c r="UHH95" s="31"/>
      <c r="UHI95" s="31"/>
      <c r="UHJ95" s="31"/>
      <c r="UHK95" s="31"/>
      <c r="UHL95" s="31"/>
      <c r="UHM95" s="31"/>
      <c r="UHN95" s="31"/>
      <c r="UHO95" s="31"/>
      <c r="UHP95" s="31"/>
      <c r="UHQ95" s="31"/>
      <c r="UHR95" s="31"/>
      <c r="UHS95" s="31"/>
      <c r="UHT95" s="31"/>
      <c r="UHU95" s="31"/>
      <c r="UHV95" s="31"/>
      <c r="UHW95" s="31"/>
      <c r="UHX95" s="31"/>
      <c r="UHY95" s="31"/>
      <c r="UHZ95" s="31"/>
      <c r="UIA95" s="31"/>
      <c r="UIB95" s="31"/>
      <c r="UIC95" s="31"/>
      <c r="UID95" s="31"/>
      <c r="UIE95" s="31"/>
      <c r="UIF95" s="31"/>
      <c r="UIG95" s="31"/>
      <c r="UIH95" s="31"/>
      <c r="UII95" s="31"/>
      <c r="UIJ95" s="31"/>
      <c r="UIK95" s="31"/>
      <c r="UIL95" s="31"/>
      <c r="UIM95" s="31"/>
      <c r="UIN95" s="31"/>
      <c r="UIO95" s="31"/>
      <c r="UIP95" s="31"/>
      <c r="UIQ95" s="31"/>
      <c r="UIR95" s="31"/>
      <c r="UIS95" s="31"/>
      <c r="UIT95" s="31"/>
      <c r="UIU95" s="31"/>
      <c r="UIV95" s="31"/>
      <c r="UIW95" s="31"/>
      <c r="UIX95" s="31"/>
      <c r="UIY95" s="31"/>
      <c r="UIZ95" s="31"/>
      <c r="UJA95" s="31"/>
      <c r="UJB95" s="31"/>
      <c r="UJC95" s="31"/>
      <c r="UJD95" s="31"/>
      <c r="UJE95" s="31"/>
      <c r="UJF95" s="31"/>
      <c r="UJG95" s="31"/>
      <c r="UJH95" s="31"/>
      <c r="UJI95" s="31"/>
      <c r="UJJ95" s="31"/>
      <c r="UJK95" s="31"/>
      <c r="UJL95" s="31"/>
      <c r="UJM95" s="31"/>
      <c r="UJN95" s="31"/>
      <c r="UJO95" s="31"/>
      <c r="UJP95" s="31"/>
      <c r="UJQ95" s="31"/>
      <c r="UJR95" s="31"/>
      <c r="UJS95" s="31"/>
      <c r="UJT95" s="31"/>
      <c r="UJU95" s="31"/>
      <c r="UJV95" s="31"/>
      <c r="UJW95" s="31"/>
      <c r="UJX95" s="31"/>
      <c r="UJY95" s="31"/>
      <c r="UJZ95" s="31"/>
      <c r="UKA95" s="31"/>
      <c r="UKB95" s="31"/>
      <c r="UKC95" s="31"/>
      <c r="UKD95" s="31"/>
      <c r="UKE95" s="31"/>
      <c r="UKF95" s="31"/>
      <c r="UKG95" s="31"/>
      <c r="UKH95" s="31"/>
      <c r="UKI95" s="31"/>
      <c r="UKJ95" s="31"/>
      <c r="UKK95" s="31"/>
      <c r="UKL95" s="31"/>
      <c r="UKM95" s="31"/>
      <c r="UKN95" s="31"/>
      <c r="UKO95" s="31"/>
      <c r="UKP95" s="31"/>
      <c r="UKQ95" s="31"/>
      <c r="UKR95" s="31"/>
      <c r="UKS95" s="31"/>
      <c r="UKT95" s="31"/>
      <c r="UKU95" s="31"/>
      <c r="UKV95" s="31"/>
      <c r="UKW95" s="31"/>
      <c r="UKX95" s="31"/>
      <c r="UKY95" s="31"/>
      <c r="UKZ95" s="31"/>
      <c r="ULA95" s="31"/>
      <c r="ULB95" s="31"/>
      <c r="ULC95" s="31"/>
      <c r="ULD95" s="31"/>
      <c r="ULE95" s="31"/>
      <c r="ULF95" s="31"/>
      <c r="ULG95" s="31"/>
      <c r="ULH95" s="31"/>
      <c r="ULI95" s="31"/>
      <c r="ULJ95" s="31"/>
      <c r="ULK95" s="31"/>
      <c r="ULL95" s="31"/>
      <c r="ULM95" s="31"/>
      <c r="ULN95" s="31"/>
      <c r="ULO95" s="31"/>
      <c r="ULP95" s="31"/>
      <c r="ULQ95" s="31"/>
      <c r="ULR95" s="31"/>
      <c r="ULS95" s="31"/>
      <c r="ULT95" s="31"/>
      <c r="ULU95" s="31"/>
      <c r="ULV95" s="31"/>
      <c r="ULW95" s="31"/>
      <c r="ULX95" s="31"/>
      <c r="ULY95" s="31"/>
      <c r="ULZ95" s="31"/>
      <c r="UMA95" s="31"/>
      <c r="UMB95" s="31"/>
      <c r="UMC95" s="31"/>
      <c r="UMD95" s="31"/>
      <c r="UME95" s="31"/>
      <c r="UMF95" s="31"/>
      <c r="UMG95" s="31"/>
      <c r="UMH95" s="31"/>
      <c r="UMI95" s="31"/>
      <c r="UMJ95" s="31"/>
      <c r="UMK95" s="31"/>
      <c r="UML95" s="31"/>
      <c r="UMM95" s="31"/>
      <c r="UMN95" s="31"/>
      <c r="UMO95" s="31"/>
      <c r="UMP95" s="31"/>
      <c r="UMQ95" s="31"/>
      <c r="UMR95" s="31"/>
      <c r="UMS95" s="31"/>
      <c r="UMT95" s="31"/>
      <c r="UMU95" s="31"/>
      <c r="UMV95" s="31"/>
      <c r="UMW95" s="31"/>
      <c r="UMX95" s="31"/>
      <c r="UMY95" s="31"/>
      <c r="UMZ95" s="31"/>
      <c r="UNA95" s="31"/>
      <c r="UNB95" s="31"/>
      <c r="UNC95" s="31"/>
      <c r="UND95" s="31"/>
      <c r="UNE95" s="31"/>
      <c r="UNF95" s="31"/>
      <c r="UNG95" s="31"/>
      <c r="UNH95" s="31"/>
      <c r="UNI95" s="31"/>
      <c r="UNJ95" s="31"/>
      <c r="UNK95" s="31"/>
      <c r="UNL95" s="31"/>
      <c r="UNM95" s="31"/>
      <c r="UNN95" s="31"/>
      <c r="UNO95" s="31"/>
      <c r="UNP95" s="31"/>
      <c r="UNQ95" s="31"/>
      <c r="UNR95" s="31"/>
      <c r="UNS95" s="31"/>
      <c r="UNT95" s="31"/>
      <c r="UNU95" s="31"/>
      <c r="UNV95" s="31"/>
      <c r="UNW95" s="31"/>
      <c r="UNX95" s="31"/>
      <c r="UNY95" s="31"/>
      <c r="UNZ95" s="31"/>
      <c r="UOA95" s="31"/>
      <c r="UOB95" s="31"/>
      <c r="UOC95" s="31"/>
      <c r="UOD95" s="31"/>
      <c r="UOE95" s="31"/>
      <c r="UOF95" s="31"/>
      <c r="UOG95" s="31"/>
      <c r="UOH95" s="31"/>
      <c r="UOI95" s="31"/>
      <c r="UOJ95" s="31"/>
      <c r="UOK95" s="31"/>
      <c r="UOL95" s="31"/>
      <c r="UOM95" s="31"/>
      <c r="UON95" s="31"/>
      <c r="UOO95" s="31"/>
      <c r="UOP95" s="31"/>
      <c r="UOQ95" s="31"/>
      <c r="UOR95" s="31"/>
      <c r="UOS95" s="31"/>
      <c r="UOT95" s="31"/>
      <c r="UOU95" s="31"/>
      <c r="UOV95" s="31"/>
      <c r="UOW95" s="31"/>
      <c r="UOX95" s="31"/>
      <c r="UOY95" s="31"/>
      <c r="UOZ95" s="31"/>
      <c r="UPA95" s="31"/>
      <c r="UPB95" s="31"/>
      <c r="UPC95" s="31"/>
      <c r="UPD95" s="31"/>
      <c r="UPE95" s="31"/>
      <c r="UPF95" s="31"/>
      <c r="UPG95" s="31"/>
      <c r="UPH95" s="31"/>
      <c r="UPI95" s="31"/>
      <c r="UPJ95" s="31"/>
      <c r="UPK95" s="31"/>
      <c r="UPL95" s="31"/>
      <c r="UPM95" s="31"/>
      <c r="UPN95" s="31"/>
      <c r="UPO95" s="31"/>
      <c r="UPP95" s="31"/>
      <c r="UPQ95" s="31"/>
      <c r="UPR95" s="31"/>
      <c r="UPS95" s="31"/>
      <c r="UPT95" s="31"/>
      <c r="UPU95" s="31"/>
      <c r="UPV95" s="31"/>
      <c r="UPW95" s="31"/>
      <c r="UPX95" s="31"/>
      <c r="UPY95" s="31"/>
      <c r="UPZ95" s="31"/>
      <c r="UQA95" s="31"/>
      <c r="UQB95" s="31"/>
      <c r="UQC95" s="31"/>
      <c r="UQD95" s="31"/>
      <c r="UQE95" s="31"/>
      <c r="UQF95" s="31"/>
      <c r="UQG95" s="31"/>
      <c r="UQH95" s="31"/>
      <c r="UQI95" s="31"/>
      <c r="UQJ95" s="31"/>
      <c r="UQK95" s="31"/>
      <c r="UQL95" s="31"/>
      <c r="UQM95" s="31"/>
      <c r="UQN95" s="31"/>
      <c r="UQO95" s="31"/>
      <c r="UQP95" s="31"/>
      <c r="UQQ95" s="31"/>
      <c r="UQR95" s="31"/>
      <c r="UQS95" s="31"/>
      <c r="UQT95" s="31"/>
      <c r="UQU95" s="31"/>
      <c r="UQV95" s="31"/>
      <c r="UQW95" s="31"/>
      <c r="UQX95" s="31"/>
      <c r="UQY95" s="31"/>
      <c r="UQZ95" s="31"/>
      <c r="URA95" s="31"/>
      <c r="URB95" s="31"/>
      <c r="URC95" s="31"/>
      <c r="URD95" s="31"/>
      <c r="URE95" s="31"/>
      <c r="URF95" s="31"/>
      <c r="URG95" s="31"/>
      <c r="URH95" s="31"/>
      <c r="URI95" s="31"/>
      <c r="URJ95" s="31"/>
      <c r="URK95" s="31"/>
      <c r="URL95" s="31"/>
      <c r="URM95" s="31"/>
      <c r="URN95" s="31"/>
      <c r="URO95" s="31"/>
      <c r="URP95" s="31"/>
      <c r="URQ95" s="31"/>
      <c r="URR95" s="31"/>
      <c r="URS95" s="31"/>
      <c r="URT95" s="31"/>
      <c r="URU95" s="31"/>
      <c r="URV95" s="31"/>
      <c r="URW95" s="31"/>
      <c r="URX95" s="31"/>
      <c r="URY95" s="31"/>
      <c r="URZ95" s="31"/>
      <c r="USA95" s="31"/>
      <c r="USB95" s="31"/>
      <c r="USC95" s="31"/>
      <c r="USD95" s="31"/>
      <c r="USE95" s="31"/>
      <c r="USF95" s="31"/>
      <c r="USG95" s="31"/>
      <c r="USH95" s="31"/>
      <c r="USI95" s="31"/>
      <c r="USJ95" s="31"/>
      <c r="USK95" s="31"/>
      <c r="USL95" s="31"/>
      <c r="USM95" s="31"/>
      <c r="USN95" s="31"/>
      <c r="USO95" s="31"/>
      <c r="USP95" s="31"/>
      <c r="USQ95" s="31"/>
      <c r="USR95" s="31"/>
      <c r="USS95" s="31"/>
      <c r="UST95" s="31"/>
      <c r="USU95" s="31"/>
      <c r="USV95" s="31"/>
      <c r="USW95" s="31"/>
      <c r="USX95" s="31"/>
      <c r="USY95" s="31"/>
      <c r="USZ95" s="31"/>
      <c r="UTA95" s="31"/>
      <c r="UTB95" s="31"/>
      <c r="UTC95" s="31"/>
      <c r="UTD95" s="31"/>
      <c r="UTE95" s="31"/>
      <c r="UTF95" s="31"/>
      <c r="UTG95" s="31"/>
      <c r="UTH95" s="31"/>
      <c r="UTI95" s="31"/>
      <c r="UTJ95" s="31"/>
      <c r="UTK95" s="31"/>
      <c r="UTL95" s="31"/>
      <c r="UTM95" s="31"/>
      <c r="UTN95" s="31"/>
      <c r="UTO95" s="31"/>
      <c r="UTP95" s="31"/>
      <c r="UTQ95" s="31"/>
      <c r="UTR95" s="31"/>
      <c r="UTS95" s="31"/>
      <c r="UTT95" s="31"/>
      <c r="UTU95" s="31"/>
      <c r="UTV95" s="31"/>
      <c r="UTW95" s="31"/>
      <c r="UTX95" s="31"/>
      <c r="UTY95" s="31"/>
      <c r="UTZ95" s="31"/>
      <c r="UUA95" s="31"/>
      <c r="UUB95" s="31"/>
      <c r="UUC95" s="31"/>
      <c r="UUD95" s="31"/>
      <c r="UUE95" s="31"/>
      <c r="UUF95" s="31"/>
      <c r="UUG95" s="31"/>
      <c r="UUH95" s="31"/>
      <c r="UUI95" s="31"/>
      <c r="UUJ95" s="31"/>
      <c r="UUK95" s="31"/>
      <c r="UUL95" s="31"/>
      <c r="UUM95" s="31"/>
      <c r="UUN95" s="31"/>
      <c r="UUO95" s="31"/>
      <c r="UUP95" s="31"/>
      <c r="UUQ95" s="31"/>
      <c r="UUR95" s="31"/>
      <c r="UUS95" s="31"/>
      <c r="UUT95" s="31"/>
      <c r="UUU95" s="31"/>
      <c r="UUV95" s="31"/>
      <c r="UUW95" s="31"/>
      <c r="UUX95" s="31"/>
      <c r="UUY95" s="31"/>
      <c r="UUZ95" s="31"/>
      <c r="UVA95" s="31"/>
      <c r="UVB95" s="31"/>
      <c r="UVC95" s="31"/>
      <c r="UVD95" s="31"/>
      <c r="UVE95" s="31"/>
      <c r="UVF95" s="31"/>
      <c r="UVG95" s="31"/>
      <c r="UVH95" s="31"/>
      <c r="UVI95" s="31"/>
      <c r="UVJ95" s="31"/>
      <c r="UVK95" s="31"/>
      <c r="UVL95" s="31"/>
      <c r="UVM95" s="31"/>
      <c r="UVN95" s="31"/>
      <c r="UVO95" s="31"/>
      <c r="UVP95" s="31"/>
      <c r="UVQ95" s="31"/>
      <c r="UVR95" s="31"/>
      <c r="UVS95" s="31"/>
      <c r="UVT95" s="31"/>
      <c r="UVU95" s="31"/>
      <c r="UVV95" s="31"/>
      <c r="UVW95" s="31"/>
      <c r="UVX95" s="31"/>
      <c r="UVY95" s="31"/>
      <c r="UVZ95" s="31"/>
      <c r="UWA95" s="31"/>
      <c r="UWB95" s="31"/>
      <c r="UWC95" s="31"/>
      <c r="UWD95" s="31"/>
      <c r="UWE95" s="31"/>
      <c r="UWF95" s="31"/>
      <c r="UWG95" s="31"/>
      <c r="UWH95" s="31"/>
      <c r="UWI95" s="31"/>
      <c r="UWJ95" s="31"/>
      <c r="UWK95" s="31"/>
      <c r="UWL95" s="31"/>
      <c r="UWM95" s="31"/>
      <c r="UWN95" s="31"/>
      <c r="UWO95" s="31"/>
      <c r="UWP95" s="31"/>
      <c r="UWQ95" s="31"/>
      <c r="UWR95" s="31"/>
      <c r="UWS95" s="31"/>
      <c r="UWT95" s="31"/>
      <c r="UWU95" s="31"/>
      <c r="UWV95" s="31"/>
      <c r="UWW95" s="31"/>
      <c r="UWX95" s="31"/>
      <c r="UWY95" s="31"/>
      <c r="UWZ95" s="31"/>
      <c r="UXA95" s="31"/>
      <c r="UXB95" s="31"/>
      <c r="UXC95" s="31"/>
      <c r="UXD95" s="31"/>
      <c r="UXE95" s="31"/>
      <c r="UXF95" s="31"/>
      <c r="UXG95" s="31"/>
      <c r="UXH95" s="31"/>
      <c r="UXI95" s="31"/>
      <c r="UXJ95" s="31"/>
      <c r="UXK95" s="31"/>
      <c r="UXL95" s="31"/>
      <c r="UXM95" s="31"/>
      <c r="UXN95" s="31"/>
      <c r="UXO95" s="31"/>
      <c r="UXP95" s="31"/>
      <c r="UXQ95" s="31"/>
      <c r="UXR95" s="31"/>
      <c r="UXS95" s="31"/>
      <c r="UXT95" s="31"/>
      <c r="UXU95" s="31"/>
      <c r="UXV95" s="31"/>
      <c r="UXW95" s="31"/>
      <c r="UXX95" s="31"/>
      <c r="UXY95" s="31"/>
      <c r="UXZ95" s="31"/>
      <c r="UYA95" s="31"/>
      <c r="UYB95" s="31"/>
      <c r="UYC95" s="31"/>
      <c r="UYD95" s="31"/>
      <c r="UYE95" s="31"/>
      <c r="UYF95" s="31"/>
      <c r="UYG95" s="31"/>
      <c r="UYH95" s="31"/>
      <c r="UYI95" s="31"/>
      <c r="UYJ95" s="31"/>
      <c r="UYK95" s="31"/>
      <c r="UYL95" s="31"/>
      <c r="UYM95" s="31"/>
      <c r="UYN95" s="31"/>
      <c r="UYO95" s="31"/>
      <c r="UYP95" s="31"/>
      <c r="UYQ95" s="31"/>
      <c r="UYR95" s="31"/>
      <c r="UYS95" s="31"/>
      <c r="UYT95" s="31"/>
      <c r="UYU95" s="31"/>
      <c r="UYV95" s="31"/>
      <c r="UYW95" s="31"/>
      <c r="UYX95" s="31"/>
      <c r="UYY95" s="31"/>
      <c r="UYZ95" s="31"/>
      <c r="UZA95" s="31"/>
      <c r="UZB95" s="31"/>
      <c r="UZC95" s="31"/>
      <c r="UZD95" s="31"/>
      <c r="UZE95" s="31"/>
      <c r="UZF95" s="31"/>
      <c r="UZG95" s="31"/>
      <c r="UZH95" s="31"/>
      <c r="UZI95" s="31"/>
      <c r="UZJ95" s="31"/>
      <c r="UZK95" s="31"/>
      <c r="UZL95" s="31"/>
      <c r="UZM95" s="31"/>
      <c r="UZN95" s="31"/>
      <c r="UZO95" s="31"/>
      <c r="UZP95" s="31"/>
      <c r="UZQ95" s="31"/>
      <c r="UZR95" s="31"/>
      <c r="UZS95" s="31"/>
      <c r="UZT95" s="31"/>
      <c r="UZU95" s="31"/>
      <c r="UZV95" s="31"/>
      <c r="UZW95" s="31"/>
      <c r="UZX95" s="31"/>
      <c r="UZY95" s="31"/>
      <c r="UZZ95" s="31"/>
      <c r="VAA95" s="31"/>
      <c r="VAB95" s="31"/>
      <c r="VAC95" s="31"/>
      <c r="VAD95" s="31"/>
      <c r="VAE95" s="31"/>
      <c r="VAF95" s="31"/>
      <c r="VAG95" s="31"/>
      <c r="VAH95" s="31"/>
      <c r="VAI95" s="31"/>
      <c r="VAJ95" s="31"/>
      <c r="VAK95" s="31"/>
      <c r="VAL95" s="31"/>
      <c r="VAM95" s="31"/>
      <c r="VAN95" s="31"/>
      <c r="VAO95" s="31"/>
      <c r="VAP95" s="31"/>
      <c r="VAQ95" s="31"/>
      <c r="VAR95" s="31"/>
      <c r="VAS95" s="31"/>
      <c r="VAT95" s="31"/>
      <c r="VAU95" s="31"/>
      <c r="VAV95" s="31"/>
      <c r="VAW95" s="31"/>
      <c r="VAX95" s="31"/>
      <c r="VAY95" s="31"/>
      <c r="VAZ95" s="31"/>
      <c r="VBA95" s="31"/>
      <c r="VBB95" s="31"/>
      <c r="VBC95" s="31"/>
      <c r="VBD95" s="31"/>
      <c r="VBE95" s="31"/>
      <c r="VBF95" s="31"/>
      <c r="VBG95" s="31"/>
      <c r="VBH95" s="31"/>
      <c r="VBI95" s="31"/>
      <c r="VBJ95" s="31"/>
      <c r="VBK95" s="31"/>
      <c r="VBL95" s="31"/>
      <c r="VBM95" s="31"/>
      <c r="VBN95" s="31"/>
      <c r="VBO95" s="31"/>
      <c r="VBP95" s="31"/>
      <c r="VBQ95" s="31"/>
      <c r="VBR95" s="31"/>
      <c r="VBS95" s="31"/>
      <c r="VBT95" s="31"/>
      <c r="VBU95" s="31"/>
      <c r="VBV95" s="31"/>
      <c r="VBW95" s="31"/>
      <c r="VBX95" s="31"/>
      <c r="VBY95" s="31"/>
      <c r="VBZ95" s="31"/>
      <c r="VCA95" s="31"/>
      <c r="VCB95" s="31"/>
      <c r="VCC95" s="31"/>
      <c r="VCD95" s="31"/>
      <c r="VCE95" s="31"/>
      <c r="VCF95" s="31"/>
      <c r="VCG95" s="31"/>
      <c r="VCH95" s="31"/>
      <c r="VCI95" s="31"/>
      <c r="VCJ95" s="31"/>
      <c r="VCK95" s="31"/>
      <c r="VCL95" s="31"/>
      <c r="VCM95" s="31"/>
      <c r="VCN95" s="31"/>
      <c r="VCO95" s="31"/>
      <c r="VCP95" s="31"/>
      <c r="VCQ95" s="31"/>
      <c r="VCR95" s="31"/>
      <c r="VCS95" s="31"/>
      <c r="VCT95" s="31"/>
      <c r="VCU95" s="31"/>
      <c r="VCV95" s="31"/>
      <c r="VCW95" s="31"/>
      <c r="VCX95" s="31"/>
      <c r="VCY95" s="31"/>
      <c r="VCZ95" s="31"/>
      <c r="VDA95" s="31"/>
      <c r="VDB95" s="31"/>
      <c r="VDC95" s="31"/>
      <c r="VDD95" s="31"/>
      <c r="VDE95" s="31"/>
      <c r="VDF95" s="31"/>
      <c r="VDG95" s="31"/>
      <c r="VDH95" s="31"/>
      <c r="VDI95" s="31"/>
      <c r="VDJ95" s="31"/>
      <c r="VDK95" s="31"/>
      <c r="VDL95" s="31"/>
      <c r="VDM95" s="31"/>
      <c r="VDN95" s="31"/>
      <c r="VDO95" s="31"/>
      <c r="VDP95" s="31"/>
      <c r="VDQ95" s="31"/>
      <c r="VDR95" s="31"/>
      <c r="VDS95" s="31"/>
      <c r="VDT95" s="31"/>
      <c r="VDU95" s="31"/>
      <c r="VDV95" s="31"/>
      <c r="VDW95" s="31"/>
      <c r="VDX95" s="31"/>
      <c r="VDY95" s="31"/>
      <c r="VDZ95" s="31"/>
      <c r="VEA95" s="31"/>
      <c r="VEB95" s="31"/>
      <c r="VEC95" s="31"/>
      <c r="VED95" s="31"/>
      <c r="VEE95" s="31"/>
      <c r="VEF95" s="31"/>
      <c r="VEG95" s="31"/>
      <c r="VEH95" s="31"/>
      <c r="VEI95" s="31"/>
      <c r="VEJ95" s="31"/>
      <c r="VEK95" s="31"/>
      <c r="VEL95" s="31"/>
      <c r="VEM95" s="31"/>
      <c r="VEN95" s="31"/>
      <c r="VEO95" s="31"/>
      <c r="VEP95" s="31"/>
      <c r="VEQ95" s="31"/>
      <c r="VER95" s="31"/>
      <c r="VES95" s="31"/>
      <c r="VET95" s="31"/>
      <c r="VEU95" s="31"/>
      <c r="VEV95" s="31"/>
      <c r="VEW95" s="31"/>
      <c r="VEX95" s="31"/>
      <c r="VEY95" s="31"/>
      <c r="VEZ95" s="31"/>
      <c r="VFA95" s="31"/>
      <c r="VFB95" s="31"/>
      <c r="VFC95" s="31"/>
      <c r="VFD95" s="31"/>
      <c r="VFE95" s="31"/>
      <c r="VFF95" s="31"/>
      <c r="VFG95" s="31"/>
      <c r="VFH95" s="31"/>
      <c r="VFI95" s="31"/>
      <c r="VFJ95" s="31"/>
      <c r="VFK95" s="31"/>
      <c r="VFL95" s="31"/>
      <c r="VFM95" s="31"/>
      <c r="VFN95" s="31"/>
      <c r="VFO95" s="31"/>
      <c r="VFP95" s="31"/>
      <c r="VFQ95" s="31"/>
      <c r="VFR95" s="31"/>
      <c r="VFS95" s="31"/>
      <c r="VFT95" s="31"/>
      <c r="VFU95" s="31"/>
      <c r="VFV95" s="31"/>
      <c r="VFW95" s="31"/>
      <c r="VFX95" s="31"/>
      <c r="VFY95" s="31"/>
      <c r="VFZ95" s="31"/>
      <c r="VGA95" s="31"/>
      <c r="VGB95" s="31"/>
      <c r="VGC95" s="31"/>
      <c r="VGD95" s="31"/>
      <c r="VGE95" s="31"/>
      <c r="VGF95" s="31"/>
      <c r="VGG95" s="31"/>
      <c r="VGH95" s="31"/>
      <c r="VGI95" s="31"/>
      <c r="VGJ95" s="31"/>
      <c r="VGK95" s="31"/>
      <c r="VGL95" s="31"/>
      <c r="VGM95" s="31"/>
      <c r="VGN95" s="31"/>
      <c r="VGO95" s="31"/>
      <c r="VGP95" s="31"/>
      <c r="VGQ95" s="31"/>
      <c r="VGR95" s="31"/>
      <c r="VGS95" s="31"/>
      <c r="VGT95" s="31"/>
      <c r="VGU95" s="31"/>
      <c r="VGV95" s="31"/>
      <c r="VGW95" s="31"/>
      <c r="VGX95" s="31"/>
      <c r="VGY95" s="31"/>
      <c r="VGZ95" s="31"/>
      <c r="VHA95" s="31"/>
      <c r="VHB95" s="31"/>
      <c r="VHC95" s="31"/>
      <c r="VHD95" s="31"/>
      <c r="VHE95" s="31"/>
      <c r="VHF95" s="31"/>
      <c r="VHG95" s="31"/>
      <c r="VHH95" s="31"/>
      <c r="VHI95" s="31"/>
      <c r="VHJ95" s="31"/>
      <c r="VHK95" s="31"/>
      <c r="VHL95" s="31"/>
      <c r="VHM95" s="31"/>
      <c r="VHN95" s="31"/>
      <c r="VHO95" s="31"/>
      <c r="VHP95" s="31"/>
      <c r="VHQ95" s="31"/>
      <c r="VHR95" s="31"/>
      <c r="VHS95" s="31"/>
      <c r="VHT95" s="31"/>
      <c r="VHU95" s="31"/>
      <c r="VHV95" s="31"/>
      <c r="VHW95" s="31"/>
      <c r="VHX95" s="31"/>
      <c r="VHY95" s="31"/>
      <c r="VHZ95" s="31"/>
      <c r="VIA95" s="31"/>
      <c r="VIB95" s="31"/>
      <c r="VIC95" s="31"/>
      <c r="VID95" s="31"/>
      <c r="VIE95" s="31"/>
      <c r="VIF95" s="31"/>
      <c r="VIG95" s="31"/>
      <c r="VIH95" s="31"/>
      <c r="VII95" s="31"/>
      <c r="VIJ95" s="31"/>
      <c r="VIK95" s="31"/>
      <c r="VIL95" s="31"/>
      <c r="VIM95" s="31"/>
      <c r="VIN95" s="31"/>
      <c r="VIO95" s="31"/>
      <c r="VIP95" s="31"/>
      <c r="VIQ95" s="31"/>
      <c r="VIR95" s="31"/>
      <c r="VIS95" s="31"/>
      <c r="VIT95" s="31"/>
      <c r="VIU95" s="31"/>
      <c r="VIV95" s="31"/>
      <c r="VIW95" s="31"/>
      <c r="VIX95" s="31"/>
      <c r="VIY95" s="31"/>
      <c r="VIZ95" s="31"/>
      <c r="VJA95" s="31"/>
      <c r="VJB95" s="31"/>
      <c r="VJC95" s="31"/>
      <c r="VJD95" s="31"/>
      <c r="VJE95" s="31"/>
      <c r="VJF95" s="31"/>
      <c r="VJG95" s="31"/>
      <c r="VJH95" s="31"/>
      <c r="VJI95" s="31"/>
      <c r="VJJ95" s="31"/>
      <c r="VJK95" s="31"/>
      <c r="VJL95" s="31"/>
      <c r="VJM95" s="31"/>
      <c r="VJN95" s="31"/>
      <c r="VJO95" s="31"/>
      <c r="VJP95" s="31"/>
      <c r="VJQ95" s="31"/>
      <c r="VJR95" s="31"/>
      <c r="VJS95" s="31"/>
      <c r="VJT95" s="31"/>
      <c r="VJU95" s="31"/>
      <c r="VJV95" s="31"/>
      <c r="VJW95" s="31"/>
      <c r="VJX95" s="31"/>
      <c r="VJY95" s="31"/>
      <c r="VJZ95" s="31"/>
      <c r="VKA95" s="31"/>
      <c r="VKB95" s="31"/>
      <c r="VKC95" s="31"/>
      <c r="VKD95" s="31"/>
      <c r="VKE95" s="31"/>
      <c r="VKF95" s="31"/>
      <c r="VKG95" s="31"/>
      <c r="VKH95" s="31"/>
      <c r="VKI95" s="31"/>
      <c r="VKJ95" s="31"/>
      <c r="VKK95" s="31"/>
      <c r="VKL95" s="31"/>
      <c r="VKM95" s="31"/>
      <c r="VKN95" s="31"/>
      <c r="VKO95" s="31"/>
      <c r="VKP95" s="31"/>
      <c r="VKQ95" s="31"/>
      <c r="VKR95" s="31"/>
      <c r="VKS95" s="31"/>
      <c r="VKT95" s="31"/>
      <c r="VKU95" s="31"/>
      <c r="VKV95" s="31"/>
      <c r="VKW95" s="31"/>
      <c r="VKX95" s="31"/>
      <c r="VKY95" s="31"/>
      <c r="VKZ95" s="31"/>
      <c r="VLA95" s="31"/>
      <c r="VLB95" s="31"/>
      <c r="VLC95" s="31"/>
      <c r="VLD95" s="31"/>
      <c r="VLE95" s="31"/>
      <c r="VLF95" s="31"/>
      <c r="VLG95" s="31"/>
      <c r="VLH95" s="31"/>
      <c r="VLI95" s="31"/>
      <c r="VLJ95" s="31"/>
      <c r="VLK95" s="31"/>
      <c r="VLL95" s="31"/>
      <c r="VLM95" s="31"/>
      <c r="VLN95" s="31"/>
      <c r="VLO95" s="31"/>
      <c r="VLP95" s="31"/>
      <c r="VLQ95" s="31"/>
      <c r="VLR95" s="31"/>
      <c r="VLS95" s="31"/>
      <c r="VLT95" s="31"/>
      <c r="VLU95" s="31"/>
      <c r="VLV95" s="31"/>
      <c r="VLW95" s="31"/>
      <c r="VLX95" s="31"/>
      <c r="VLY95" s="31"/>
      <c r="VLZ95" s="31"/>
      <c r="VMA95" s="31"/>
      <c r="VMB95" s="31"/>
      <c r="VMC95" s="31"/>
      <c r="VMD95" s="31"/>
      <c r="VME95" s="31"/>
      <c r="VMF95" s="31"/>
      <c r="VMG95" s="31"/>
      <c r="VMH95" s="31"/>
      <c r="VMI95" s="31"/>
      <c r="VMJ95" s="31"/>
      <c r="VMK95" s="31"/>
      <c r="VML95" s="31"/>
      <c r="VMM95" s="31"/>
      <c r="VMN95" s="31"/>
      <c r="VMO95" s="31"/>
      <c r="VMP95" s="31"/>
      <c r="VMQ95" s="31"/>
      <c r="VMR95" s="31"/>
      <c r="VMS95" s="31"/>
      <c r="VMT95" s="31"/>
      <c r="VMU95" s="31"/>
      <c r="VMV95" s="31"/>
      <c r="VMW95" s="31"/>
      <c r="VMX95" s="31"/>
      <c r="VMY95" s="31"/>
      <c r="VMZ95" s="31"/>
      <c r="VNA95" s="31"/>
      <c r="VNB95" s="31"/>
      <c r="VNC95" s="31"/>
      <c r="VND95" s="31"/>
      <c r="VNE95" s="31"/>
      <c r="VNF95" s="31"/>
      <c r="VNG95" s="31"/>
      <c r="VNH95" s="31"/>
      <c r="VNI95" s="31"/>
      <c r="VNJ95" s="31"/>
      <c r="VNK95" s="31"/>
      <c r="VNL95" s="31"/>
      <c r="VNM95" s="31"/>
      <c r="VNN95" s="31"/>
      <c r="VNO95" s="31"/>
      <c r="VNP95" s="31"/>
      <c r="VNQ95" s="31"/>
      <c r="VNR95" s="31"/>
      <c r="VNS95" s="31"/>
      <c r="VNT95" s="31"/>
      <c r="VNU95" s="31"/>
      <c r="VNV95" s="31"/>
      <c r="VNW95" s="31"/>
      <c r="VNX95" s="31"/>
      <c r="VNY95" s="31"/>
      <c r="VNZ95" s="31"/>
      <c r="VOA95" s="31"/>
      <c r="VOB95" s="31"/>
      <c r="VOC95" s="31"/>
      <c r="VOD95" s="31"/>
      <c r="VOE95" s="31"/>
      <c r="VOF95" s="31"/>
      <c r="VOG95" s="31"/>
      <c r="VOH95" s="31"/>
      <c r="VOI95" s="31"/>
      <c r="VOJ95" s="31"/>
      <c r="VOK95" s="31"/>
      <c r="VOL95" s="31"/>
      <c r="VOM95" s="31"/>
      <c r="VON95" s="31"/>
      <c r="VOO95" s="31"/>
      <c r="VOP95" s="31"/>
      <c r="VOQ95" s="31"/>
      <c r="VOR95" s="31"/>
      <c r="VOS95" s="31"/>
      <c r="VOT95" s="31"/>
      <c r="VOU95" s="31"/>
      <c r="VOV95" s="31"/>
      <c r="VOW95" s="31"/>
      <c r="VOX95" s="31"/>
      <c r="VOY95" s="31"/>
      <c r="VOZ95" s="31"/>
      <c r="VPA95" s="31"/>
      <c r="VPB95" s="31"/>
      <c r="VPC95" s="31"/>
      <c r="VPD95" s="31"/>
      <c r="VPE95" s="31"/>
      <c r="VPF95" s="31"/>
      <c r="VPG95" s="31"/>
      <c r="VPH95" s="31"/>
      <c r="VPI95" s="31"/>
      <c r="VPJ95" s="31"/>
      <c r="VPK95" s="31"/>
      <c r="VPL95" s="31"/>
      <c r="VPM95" s="31"/>
      <c r="VPN95" s="31"/>
      <c r="VPO95" s="31"/>
      <c r="VPP95" s="31"/>
      <c r="VPQ95" s="31"/>
      <c r="VPR95" s="31"/>
      <c r="VPS95" s="31"/>
      <c r="VPT95" s="31"/>
      <c r="VPU95" s="31"/>
      <c r="VPV95" s="31"/>
      <c r="VPW95" s="31"/>
      <c r="VPX95" s="31"/>
      <c r="VPY95" s="31"/>
      <c r="VPZ95" s="31"/>
      <c r="VQA95" s="31"/>
      <c r="VQB95" s="31"/>
      <c r="VQC95" s="31"/>
      <c r="VQD95" s="31"/>
      <c r="VQE95" s="31"/>
      <c r="VQF95" s="31"/>
      <c r="VQG95" s="31"/>
      <c r="VQH95" s="31"/>
      <c r="VQI95" s="31"/>
      <c r="VQJ95" s="31"/>
      <c r="VQK95" s="31"/>
      <c r="VQL95" s="31"/>
      <c r="VQM95" s="31"/>
      <c r="VQN95" s="31"/>
      <c r="VQO95" s="31"/>
      <c r="VQP95" s="31"/>
      <c r="VQQ95" s="31"/>
      <c r="VQR95" s="31"/>
      <c r="VQS95" s="31"/>
      <c r="VQT95" s="31"/>
      <c r="VQU95" s="31"/>
      <c r="VQV95" s="31"/>
      <c r="VQW95" s="31"/>
      <c r="VQX95" s="31"/>
      <c r="VQY95" s="31"/>
      <c r="VQZ95" s="31"/>
      <c r="VRA95" s="31"/>
      <c r="VRB95" s="31"/>
      <c r="VRC95" s="31"/>
      <c r="VRD95" s="31"/>
      <c r="VRE95" s="31"/>
      <c r="VRF95" s="31"/>
      <c r="VRG95" s="31"/>
      <c r="VRH95" s="31"/>
      <c r="VRI95" s="31"/>
      <c r="VRJ95" s="31"/>
      <c r="VRK95" s="31"/>
      <c r="VRL95" s="31"/>
      <c r="VRM95" s="31"/>
      <c r="VRN95" s="31"/>
      <c r="VRO95" s="31"/>
      <c r="VRP95" s="31"/>
      <c r="VRQ95" s="31"/>
      <c r="VRR95" s="31"/>
      <c r="VRS95" s="31"/>
      <c r="VRT95" s="31"/>
      <c r="VRU95" s="31"/>
      <c r="VRV95" s="31"/>
      <c r="VRW95" s="31"/>
      <c r="VRX95" s="31"/>
      <c r="VRY95" s="31"/>
      <c r="VRZ95" s="31"/>
      <c r="VSA95" s="31"/>
      <c r="VSB95" s="31"/>
      <c r="VSC95" s="31"/>
      <c r="VSD95" s="31"/>
      <c r="VSE95" s="31"/>
      <c r="VSF95" s="31"/>
      <c r="VSG95" s="31"/>
      <c r="VSH95" s="31"/>
      <c r="VSI95" s="31"/>
      <c r="VSJ95" s="31"/>
      <c r="VSK95" s="31"/>
      <c r="VSL95" s="31"/>
      <c r="VSM95" s="31"/>
      <c r="VSN95" s="31"/>
      <c r="VSO95" s="31"/>
      <c r="VSP95" s="31"/>
      <c r="VSQ95" s="31"/>
      <c r="VSR95" s="31"/>
      <c r="VSS95" s="31"/>
      <c r="VST95" s="31"/>
      <c r="VSU95" s="31"/>
      <c r="VSV95" s="31"/>
      <c r="VSW95" s="31"/>
      <c r="VSX95" s="31"/>
      <c r="VSY95" s="31"/>
      <c r="VSZ95" s="31"/>
      <c r="VTA95" s="31"/>
      <c r="VTB95" s="31"/>
      <c r="VTC95" s="31"/>
      <c r="VTD95" s="31"/>
      <c r="VTE95" s="31"/>
      <c r="VTF95" s="31"/>
      <c r="VTG95" s="31"/>
      <c r="VTH95" s="31"/>
      <c r="VTI95" s="31"/>
      <c r="VTJ95" s="31"/>
      <c r="VTK95" s="31"/>
      <c r="VTL95" s="31"/>
      <c r="VTM95" s="31"/>
      <c r="VTN95" s="31"/>
      <c r="VTO95" s="31"/>
      <c r="VTP95" s="31"/>
      <c r="VTQ95" s="31"/>
      <c r="VTR95" s="31"/>
      <c r="VTS95" s="31"/>
      <c r="VTT95" s="31"/>
      <c r="VTU95" s="31"/>
      <c r="VTV95" s="31"/>
      <c r="VTW95" s="31"/>
      <c r="VTX95" s="31"/>
      <c r="VTY95" s="31"/>
      <c r="VTZ95" s="31"/>
      <c r="VUA95" s="31"/>
      <c r="VUB95" s="31"/>
      <c r="VUC95" s="31"/>
      <c r="VUD95" s="31"/>
      <c r="VUE95" s="31"/>
      <c r="VUF95" s="31"/>
      <c r="VUG95" s="31"/>
      <c r="VUH95" s="31"/>
      <c r="VUI95" s="31"/>
      <c r="VUJ95" s="31"/>
      <c r="VUK95" s="31"/>
      <c r="VUL95" s="31"/>
      <c r="VUM95" s="31"/>
      <c r="VUN95" s="31"/>
      <c r="VUO95" s="31"/>
      <c r="VUP95" s="31"/>
      <c r="VUQ95" s="31"/>
      <c r="VUR95" s="31"/>
      <c r="VUS95" s="31"/>
      <c r="VUT95" s="31"/>
      <c r="VUU95" s="31"/>
      <c r="VUV95" s="31"/>
      <c r="VUW95" s="31"/>
      <c r="VUX95" s="31"/>
      <c r="VUY95" s="31"/>
      <c r="VUZ95" s="31"/>
      <c r="VVA95" s="31"/>
      <c r="VVB95" s="31"/>
      <c r="VVC95" s="31"/>
      <c r="VVD95" s="31"/>
      <c r="VVE95" s="31"/>
      <c r="VVF95" s="31"/>
      <c r="VVG95" s="31"/>
      <c r="VVH95" s="31"/>
      <c r="VVI95" s="31"/>
      <c r="VVJ95" s="31"/>
      <c r="VVK95" s="31"/>
      <c r="VVL95" s="31"/>
      <c r="VVM95" s="31"/>
      <c r="VVN95" s="31"/>
      <c r="VVO95" s="31"/>
      <c r="VVP95" s="31"/>
      <c r="VVQ95" s="31"/>
      <c r="VVR95" s="31"/>
      <c r="VVS95" s="31"/>
      <c r="VVT95" s="31"/>
      <c r="VVU95" s="31"/>
      <c r="VVV95" s="31"/>
      <c r="VVW95" s="31"/>
      <c r="VVX95" s="31"/>
      <c r="VVY95" s="31"/>
      <c r="VVZ95" s="31"/>
      <c r="VWA95" s="31"/>
      <c r="VWB95" s="31"/>
      <c r="VWC95" s="31"/>
      <c r="VWD95" s="31"/>
      <c r="VWE95" s="31"/>
      <c r="VWF95" s="31"/>
      <c r="VWG95" s="31"/>
      <c r="VWH95" s="31"/>
      <c r="VWI95" s="31"/>
      <c r="VWJ95" s="31"/>
      <c r="VWK95" s="31"/>
      <c r="VWL95" s="31"/>
      <c r="VWM95" s="31"/>
      <c r="VWN95" s="31"/>
      <c r="VWO95" s="31"/>
      <c r="VWP95" s="31"/>
      <c r="VWQ95" s="31"/>
      <c r="VWR95" s="31"/>
      <c r="VWS95" s="31"/>
      <c r="VWT95" s="31"/>
      <c r="VWU95" s="31"/>
      <c r="VWV95" s="31"/>
      <c r="VWW95" s="31"/>
      <c r="VWX95" s="31"/>
      <c r="VWY95" s="31"/>
      <c r="VWZ95" s="31"/>
      <c r="VXA95" s="31"/>
      <c r="VXB95" s="31"/>
      <c r="VXC95" s="31"/>
      <c r="VXD95" s="31"/>
      <c r="VXE95" s="31"/>
      <c r="VXF95" s="31"/>
      <c r="VXG95" s="31"/>
      <c r="VXH95" s="31"/>
      <c r="VXI95" s="31"/>
      <c r="VXJ95" s="31"/>
      <c r="VXK95" s="31"/>
      <c r="VXL95" s="31"/>
      <c r="VXM95" s="31"/>
      <c r="VXN95" s="31"/>
      <c r="VXO95" s="31"/>
      <c r="VXP95" s="31"/>
      <c r="VXQ95" s="31"/>
      <c r="VXR95" s="31"/>
      <c r="VXS95" s="31"/>
      <c r="VXT95" s="31"/>
      <c r="VXU95" s="31"/>
      <c r="VXV95" s="31"/>
      <c r="VXW95" s="31"/>
      <c r="VXX95" s="31"/>
      <c r="VXY95" s="31"/>
      <c r="VXZ95" s="31"/>
      <c r="VYA95" s="31"/>
      <c r="VYB95" s="31"/>
      <c r="VYC95" s="31"/>
      <c r="VYD95" s="31"/>
      <c r="VYE95" s="31"/>
      <c r="VYF95" s="31"/>
      <c r="VYG95" s="31"/>
      <c r="VYH95" s="31"/>
      <c r="VYI95" s="31"/>
      <c r="VYJ95" s="31"/>
      <c r="VYK95" s="31"/>
      <c r="VYL95" s="31"/>
      <c r="VYM95" s="31"/>
      <c r="VYN95" s="31"/>
      <c r="VYO95" s="31"/>
      <c r="VYP95" s="31"/>
      <c r="VYQ95" s="31"/>
      <c r="VYR95" s="31"/>
      <c r="VYS95" s="31"/>
      <c r="VYT95" s="31"/>
      <c r="VYU95" s="31"/>
      <c r="VYV95" s="31"/>
      <c r="VYW95" s="31"/>
      <c r="VYX95" s="31"/>
      <c r="VYY95" s="31"/>
      <c r="VYZ95" s="31"/>
      <c r="VZA95" s="31"/>
      <c r="VZB95" s="31"/>
      <c r="VZC95" s="31"/>
      <c r="VZD95" s="31"/>
      <c r="VZE95" s="31"/>
      <c r="VZF95" s="31"/>
      <c r="VZG95" s="31"/>
      <c r="VZH95" s="31"/>
      <c r="VZI95" s="31"/>
      <c r="VZJ95" s="31"/>
      <c r="VZK95" s="31"/>
      <c r="VZL95" s="31"/>
      <c r="VZM95" s="31"/>
      <c r="VZN95" s="31"/>
      <c r="VZO95" s="31"/>
      <c r="VZP95" s="31"/>
      <c r="VZQ95" s="31"/>
      <c r="VZR95" s="31"/>
      <c r="VZS95" s="31"/>
      <c r="VZT95" s="31"/>
      <c r="VZU95" s="31"/>
      <c r="VZV95" s="31"/>
      <c r="VZW95" s="31"/>
      <c r="VZX95" s="31"/>
      <c r="VZY95" s="31"/>
      <c r="VZZ95" s="31"/>
      <c r="WAA95" s="31"/>
      <c r="WAB95" s="31"/>
      <c r="WAC95" s="31"/>
      <c r="WAD95" s="31"/>
      <c r="WAE95" s="31"/>
      <c r="WAF95" s="31"/>
      <c r="WAG95" s="31"/>
      <c r="WAH95" s="31"/>
      <c r="WAI95" s="31"/>
      <c r="WAJ95" s="31"/>
      <c r="WAK95" s="31"/>
      <c r="WAL95" s="31"/>
      <c r="WAM95" s="31"/>
      <c r="WAN95" s="31"/>
      <c r="WAO95" s="31"/>
      <c r="WAP95" s="31"/>
      <c r="WAQ95" s="31"/>
      <c r="WAR95" s="31"/>
      <c r="WAS95" s="31"/>
      <c r="WAT95" s="31"/>
      <c r="WAU95" s="31"/>
      <c r="WAV95" s="31"/>
      <c r="WAW95" s="31"/>
      <c r="WAX95" s="31"/>
      <c r="WAY95" s="31"/>
      <c r="WAZ95" s="31"/>
      <c r="WBA95" s="31"/>
      <c r="WBB95" s="31"/>
      <c r="WBC95" s="31"/>
      <c r="WBD95" s="31"/>
      <c r="WBE95" s="31"/>
      <c r="WBF95" s="31"/>
      <c r="WBG95" s="31"/>
      <c r="WBH95" s="31"/>
      <c r="WBI95" s="31"/>
      <c r="WBJ95" s="31"/>
      <c r="WBK95" s="31"/>
      <c r="WBL95" s="31"/>
      <c r="WBM95" s="31"/>
      <c r="WBN95" s="31"/>
      <c r="WBO95" s="31"/>
      <c r="WBP95" s="31"/>
      <c r="WBQ95" s="31"/>
      <c r="WBR95" s="31"/>
      <c r="WBS95" s="31"/>
      <c r="WBT95" s="31"/>
      <c r="WBU95" s="31"/>
      <c r="WBV95" s="31"/>
      <c r="WBW95" s="31"/>
      <c r="WBX95" s="31"/>
      <c r="WBY95" s="31"/>
      <c r="WBZ95" s="31"/>
      <c r="WCA95" s="31"/>
      <c r="WCB95" s="31"/>
      <c r="WCC95" s="31"/>
      <c r="WCD95" s="31"/>
      <c r="WCE95" s="31"/>
      <c r="WCF95" s="31"/>
      <c r="WCG95" s="31"/>
      <c r="WCH95" s="31"/>
      <c r="WCI95" s="31"/>
      <c r="WCJ95" s="31"/>
      <c r="WCK95" s="31"/>
      <c r="WCL95" s="31"/>
      <c r="WCM95" s="31"/>
      <c r="WCN95" s="31"/>
      <c r="WCO95" s="31"/>
      <c r="WCP95" s="31"/>
      <c r="WCQ95" s="31"/>
      <c r="WCR95" s="31"/>
      <c r="WCS95" s="31"/>
      <c r="WCT95" s="31"/>
      <c r="WCU95" s="31"/>
      <c r="WCV95" s="31"/>
      <c r="WCW95" s="31"/>
      <c r="WCX95" s="31"/>
      <c r="WCY95" s="31"/>
      <c r="WCZ95" s="31"/>
      <c r="WDA95" s="31"/>
      <c r="WDB95" s="31"/>
      <c r="WDC95" s="31"/>
      <c r="WDD95" s="31"/>
      <c r="WDE95" s="31"/>
      <c r="WDF95" s="31"/>
      <c r="WDG95" s="31"/>
      <c r="WDH95" s="31"/>
      <c r="WDI95" s="31"/>
      <c r="WDJ95" s="31"/>
      <c r="WDK95" s="31"/>
      <c r="WDL95" s="31"/>
      <c r="WDM95" s="31"/>
      <c r="WDN95" s="31"/>
      <c r="WDO95" s="31"/>
      <c r="WDP95" s="31"/>
      <c r="WDQ95" s="31"/>
      <c r="WDR95" s="31"/>
      <c r="WDS95" s="31"/>
      <c r="WDT95" s="31"/>
      <c r="WDU95" s="31"/>
      <c r="WDV95" s="31"/>
      <c r="WDW95" s="31"/>
      <c r="WDX95" s="31"/>
      <c r="WDY95" s="31"/>
      <c r="WDZ95" s="31"/>
      <c r="WEA95" s="31"/>
      <c r="WEB95" s="31"/>
      <c r="WEC95" s="31"/>
      <c r="WED95" s="31"/>
      <c r="WEE95" s="31"/>
      <c r="WEF95" s="31"/>
      <c r="WEG95" s="31"/>
      <c r="WEH95" s="31"/>
      <c r="WEI95" s="31"/>
      <c r="WEJ95" s="31"/>
      <c r="WEK95" s="31"/>
      <c r="WEL95" s="31"/>
      <c r="WEM95" s="31"/>
      <c r="WEN95" s="31"/>
      <c r="WEO95" s="31"/>
      <c r="WEP95" s="31"/>
      <c r="WEQ95" s="31"/>
      <c r="WER95" s="31"/>
      <c r="WES95" s="31"/>
      <c r="WET95" s="31"/>
      <c r="WEU95" s="31"/>
      <c r="WEV95" s="31"/>
      <c r="WEW95" s="31"/>
      <c r="WEX95" s="31"/>
      <c r="WEY95" s="31"/>
      <c r="WEZ95" s="31"/>
      <c r="WFA95" s="31"/>
      <c r="WFB95" s="31"/>
      <c r="WFC95" s="31"/>
      <c r="WFD95" s="31"/>
      <c r="WFE95" s="31"/>
      <c r="WFF95" s="31"/>
      <c r="WFG95" s="31"/>
      <c r="WFH95" s="31"/>
      <c r="WFI95" s="31"/>
      <c r="WFJ95" s="31"/>
      <c r="WFK95" s="31"/>
      <c r="WFL95" s="31"/>
      <c r="WFM95" s="31"/>
      <c r="WFN95" s="31"/>
      <c r="WFO95" s="31"/>
      <c r="WFP95" s="31"/>
      <c r="WFQ95" s="31"/>
      <c r="WFR95" s="31"/>
      <c r="WFS95" s="31"/>
      <c r="WFT95" s="31"/>
      <c r="WFU95" s="31"/>
      <c r="WFV95" s="31"/>
      <c r="WFW95" s="31"/>
      <c r="WFX95" s="31"/>
      <c r="WFY95" s="31"/>
      <c r="WFZ95" s="31"/>
      <c r="WGA95" s="31"/>
      <c r="WGB95" s="31"/>
      <c r="WGC95" s="31"/>
      <c r="WGD95" s="31"/>
      <c r="WGE95" s="31"/>
      <c r="WGF95" s="31"/>
      <c r="WGG95" s="31"/>
      <c r="WGH95" s="31"/>
      <c r="WGI95" s="31"/>
      <c r="WGJ95" s="31"/>
      <c r="WGK95" s="31"/>
      <c r="WGL95" s="31"/>
      <c r="WGM95" s="31"/>
      <c r="WGN95" s="31"/>
      <c r="WGO95" s="31"/>
      <c r="WGP95" s="31"/>
      <c r="WGQ95" s="31"/>
      <c r="WGR95" s="31"/>
      <c r="WGS95" s="31"/>
      <c r="WGT95" s="31"/>
      <c r="WGU95" s="31"/>
      <c r="WGV95" s="31"/>
      <c r="WGW95" s="31"/>
      <c r="WGX95" s="31"/>
      <c r="WGY95" s="31"/>
      <c r="WGZ95" s="31"/>
      <c r="WHA95" s="31"/>
      <c r="WHB95" s="31"/>
      <c r="WHC95" s="31"/>
      <c r="WHD95" s="31"/>
      <c r="WHE95" s="31"/>
      <c r="WHF95" s="31"/>
      <c r="WHG95" s="31"/>
      <c r="WHH95" s="31"/>
      <c r="WHI95" s="31"/>
      <c r="WHJ95" s="31"/>
      <c r="WHK95" s="31"/>
      <c r="WHL95" s="31"/>
      <c r="WHM95" s="31"/>
      <c r="WHN95" s="31"/>
      <c r="WHO95" s="31"/>
      <c r="WHP95" s="31"/>
      <c r="WHQ95" s="31"/>
      <c r="WHR95" s="31"/>
      <c r="WHS95" s="31"/>
      <c r="WHT95" s="31"/>
      <c r="WHU95" s="31"/>
      <c r="WHV95" s="31"/>
      <c r="WHW95" s="31"/>
      <c r="WHX95" s="31"/>
      <c r="WHY95" s="31"/>
      <c r="WHZ95" s="31"/>
      <c r="WIA95" s="31"/>
      <c r="WIB95" s="31"/>
      <c r="WIC95" s="31"/>
      <c r="WID95" s="31"/>
      <c r="WIE95" s="31"/>
      <c r="WIF95" s="31"/>
      <c r="WIG95" s="31"/>
      <c r="WIH95" s="31"/>
      <c r="WII95" s="31"/>
      <c r="WIJ95" s="31"/>
      <c r="WIK95" s="31"/>
      <c r="WIL95" s="31"/>
      <c r="WIM95" s="31"/>
      <c r="WIN95" s="31"/>
      <c r="WIO95" s="31"/>
      <c r="WIP95" s="31"/>
      <c r="WIQ95" s="31"/>
      <c r="WIR95" s="31"/>
      <c r="WIS95" s="31"/>
      <c r="WIT95" s="31"/>
      <c r="WIU95" s="31"/>
      <c r="WIV95" s="31"/>
      <c r="WIW95" s="31"/>
      <c r="WIX95" s="31"/>
      <c r="WIY95" s="31"/>
      <c r="WIZ95" s="31"/>
      <c r="WJA95" s="31"/>
      <c r="WJB95" s="31"/>
      <c r="WJC95" s="31"/>
      <c r="WJD95" s="31"/>
      <c r="WJE95" s="31"/>
      <c r="WJF95" s="31"/>
      <c r="WJG95" s="31"/>
      <c r="WJH95" s="31"/>
      <c r="WJI95" s="31"/>
      <c r="WJJ95" s="31"/>
      <c r="WJK95" s="31"/>
      <c r="WJL95" s="31"/>
      <c r="WJM95" s="31"/>
      <c r="WJN95" s="31"/>
      <c r="WJO95" s="31"/>
      <c r="WJP95" s="31"/>
      <c r="WJQ95" s="31"/>
      <c r="WJR95" s="31"/>
      <c r="WJS95" s="31"/>
      <c r="WJT95" s="31"/>
      <c r="WJU95" s="31"/>
      <c r="WJV95" s="31"/>
      <c r="WJW95" s="31"/>
      <c r="WJX95" s="31"/>
      <c r="WJY95" s="31"/>
      <c r="WJZ95" s="31"/>
      <c r="WKA95" s="31"/>
      <c r="WKB95" s="31"/>
      <c r="WKC95" s="31"/>
      <c r="WKD95" s="31"/>
      <c r="WKE95" s="31"/>
      <c r="WKF95" s="31"/>
      <c r="WKG95" s="31"/>
      <c r="WKH95" s="31"/>
      <c r="WKI95" s="31"/>
      <c r="WKJ95" s="31"/>
      <c r="WKK95" s="31"/>
      <c r="WKL95" s="31"/>
      <c r="WKM95" s="31"/>
      <c r="WKN95" s="31"/>
      <c r="WKO95" s="31"/>
      <c r="WKP95" s="31"/>
      <c r="WKQ95" s="31"/>
      <c r="WKR95" s="31"/>
      <c r="WKS95" s="31"/>
      <c r="WKT95" s="31"/>
      <c r="WKU95" s="31"/>
      <c r="WKV95" s="31"/>
      <c r="WKW95" s="31"/>
      <c r="WKX95" s="31"/>
      <c r="WKY95" s="31"/>
      <c r="WKZ95" s="31"/>
      <c r="WLA95" s="31"/>
      <c r="WLB95" s="31"/>
      <c r="WLC95" s="31"/>
      <c r="WLD95" s="31"/>
      <c r="WLE95" s="31"/>
      <c r="WLF95" s="31"/>
      <c r="WLG95" s="31"/>
      <c r="WLH95" s="31"/>
      <c r="WLI95" s="31"/>
      <c r="WLJ95" s="31"/>
      <c r="WLK95" s="31"/>
      <c r="WLL95" s="31"/>
      <c r="WLM95" s="31"/>
      <c r="WLN95" s="31"/>
      <c r="WLO95" s="31"/>
      <c r="WLP95" s="31"/>
      <c r="WLQ95" s="31"/>
      <c r="WLR95" s="31"/>
      <c r="WLS95" s="31"/>
      <c r="WLT95" s="31"/>
      <c r="WLU95" s="31"/>
      <c r="WLV95" s="31"/>
      <c r="WLW95" s="31"/>
      <c r="WLX95" s="31"/>
      <c r="WLY95" s="31"/>
      <c r="WLZ95" s="31"/>
      <c r="WMA95" s="31"/>
      <c r="WMB95" s="31"/>
      <c r="WMC95" s="31"/>
      <c r="WMD95" s="31"/>
      <c r="WME95" s="31"/>
      <c r="WMF95" s="31"/>
      <c r="WMG95" s="31"/>
      <c r="WMH95" s="31"/>
      <c r="WMI95" s="31"/>
      <c r="WMJ95" s="31"/>
      <c r="WMK95" s="31"/>
      <c r="WML95" s="31"/>
      <c r="WMM95" s="31"/>
      <c r="WMN95" s="31"/>
      <c r="WMO95" s="31"/>
      <c r="WMP95" s="31"/>
      <c r="WMQ95" s="31"/>
      <c r="WMR95" s="31"/>
      <c r="WMS95" s="31"/>
      <c r="WMT95" s="31"/>
      <c r="WMU95" s="31"/>
      <c r="WMV95" s="31"/>
      <c r="WMW95" s="31"/>
      <c r="WMX95" s="31"/>
      <c r="WMY95" s="31"/>
      <c r="WMZ95" s="31"/>
      <c r="WNA95" s="31"/>
      <c r="WNB95" s="31"/>
      <c r="WNC95" s="31"/>
      <c r="WND95" s="31"/>
      <c r="WNE95" s="31"/>
      <c r="WNF95" s="31"/>
      <c r="WNG95" s="31"/>
      <c r="WNH95" s="31"/>
      <c r="WNI95" s="31"/>
      <c r="WNJ95" s="31"/>
      <c r="WNK95" s="31"/>
      <c r="WNL95" s="31"/>
      <c r="WNM95" s="31"/>
      <c r="WNN95" s="31"/>
      <c r="WNO95" s="31"/>
      <c r="WNP95" s="31"/>
      <c r="WNQ95" s="31"/>
      <c r="WNR95" s="31"/>
      <c r="WNS95" s="31"/>
      <c r="WNT95" s="31"/>
      <c r="WNU95" s="31"/>
      <c r="WNV95" s="31"/>
      <c r="WNW95" s="31"/>
      <c r="WNX95" s="31"/>
      <c r="WNY95" s="31"/>
      <c r="WNZ95" s="31"/>
      <c r="WOA95" s="31"/>
      <c r="WOB95" s="31"/>
      <c r="WOC95" s="31"/>
      <c r="WOD95" s="31"/>
      <c r="WOE95" s="31"/>
      <c r="WOF95" s="31"/>
      <c r="WOG95" s="31"/>
      <c r="WOH95" s="31"/>
      <c r="WOI95" s="31"/>
      <c r="WOJ95" s="31"/>
      <c r="WOK95" s="31"/>
      <c r="WOL95" s="31"/>
      <c r="WOM95" s="31"/>
      <c r="WON95" s="31"/>
      <c r="WOO95" s="31"/>
      <c r="WOP95" s="31"/>
      <c r="WOQ95" s="31"/>
      <c r="WOR95" s="31"/>
      <c r="WOS95" s="31"/>
      <c r="WOT95" s="31"/>
      <c r="WOU95" s="31"/>
      <c r="WOV95" s="31"/>
      <c r="WOW95" s="31"/>
      <c r="WOX95" s="31"/>
      <c r="WOY95" s="31"/>
      <c r="WOZ95" s="31"/>
      <c r="WPA95" s="31"/>
      <c r="WPB95" s="31"/>
      <c r="WPC95" s="31"/>
      <c r="WPD95" s="31"/>
      <c r="WPE95" s="31"/>
      <c r="WPF95" s="31"/>
      <c r="WPG95" s="31"/>
      <c r="WPH95" s="31"/>
      <c r="WPI95" s="31"/>
      <c r="WPJ95" s="31"/>
      <c r="WPK95" s="31"/>
      <c r="WPL95" s="31"/>
      <c r="WPM95" s="31"/>
      <c r="WPN95" s="31"/>
      <c r="WPO95" s="31"/>
      <c r="WPP95" s="31"/>
      <c r="WPQ95" s="31"/>
      <c r="WPR95" s="31"/>
      <c r="WPS95" s="31"/>
      <c r="WPT95" s="31"/>
      <c r="WPU95" s="31"/>
      <c r="WPV95" s="31"/>
      <c r="WPW95" s="31"/>
      <c r="WPX95" s="31"/>
      <c r="WPY95" s="31"/>
      <c r="WPZ95" s="31"/>
      <c r="WQA95" s="31"/>
      <c r="WQB95" s="31"/>
      <c r="WQC95" s="31"/>
      <c r="WQD95" s="31"/>
      <c r="WQE95" s="31"/>
      <c r="WQF95" s="31"/>
      <c r="WQG95" s="31"/>
      <c r="WQH95" s="31"/>
      <c r="WQI95" s="31"/>
      <c r="WQJ95" s="31"/>
      <c r="WQK95" s="31"/>
      <c r="WQL95" s="31"/>
      <c r="WQM95" s="31"/>
      <c r="WQN95" s="31"/>
      <c r="WQO95" s="31"/>
      <c r="WQP95" s="31"/>
      <c r="WQQ95" s="31"/>
      <c r="WQR95" s="31"/>
      <c r="WQS95" s="31"/>
      <c r="WQT95" s="31"/>
      <c r="WQU95" s="31"/>
      <c r="WQV95" s="31"/>
      <c r="WQW95" s="31"/>
      <c r="WQX95" s="31"/>
      <c r="WQY95" s="31"/>
      <c r="WQZ95" s="31"/>
      <c r="WRA95" s="31"/>
      <c r="WRB95" s="31"/>
      <c r="WRC95" s="31"/>
      <c r="WRD95" s="31"/>
      <c r="WRE95" s="31"/>
      <c r="WRF95" s="31"/>
      <c r="WRG95" s="31"/>
      <c r="WRH95" s="31"/>
      <c r="WRI95" s="31"/>
      <c r="WRJ95" s="31"/>
      <c r="WRK95" s="31"/>
      <c r="WRL95" s="31"/>
      <c r="WRM95" s="31"/>
      <c r="WRN95" s="31"/>
      <c r="WRO95" s="31"/>
      <c r="WRP95" s="31"/>
      <c r="WRQ95" s="31"/>
      <c r="WRR95" s="31"/>
      <c r="WRS95" s="31"/>
      <c r="WRT95" s="31"/>
      <c r="WRU95" s="31"/>
      <c r="WRV95" s="31"/>
      <c r="WRW95" s="31"/>
      <c r="WRX95" s="31"/>
      <c r="WRY95" s="31"/>
      <c r="WRZ95" s="31"/>
      <c r="WSA95" s="31"/>
      <c r="WSB95" s="31"/>
      <c r="WSC95" s="31"/>
      <c r="WSD95" s="31"/>
      <c r="WSE95" s="31"/>
      <c r="WSF95" s="31"/>
      <c r="WSG95" s="31"/>
      <c r="WSH95" s="31"/>
      <c r="WSI95" s="31"/>
      <c r="WSJ95" s="31"/>
      <c r="WSK95" s="31"/>
      <c r="WSL95" s="31"/>
      <c r="WSM95" s="31"/>
      <c r="WSN95" s="31"/>
      <c r="WSO95" s="31"/>
      <c r="WSP95" s="31"/>
      <c r="WSQ95" s="31"/>
      <c r="WSR95" s="31"/>
      <c r="WSS95" s="31"/>
      <c r="WST95" s="31"/>
      <c r="WSU95" s="31"/>
      <c r="WSV95" s="31"/>
      <c r="WSW95" s="31"/>
      <c r="WSX95" s="31"/>
      <c r="WSY95" s="31"/>
      <c r="WSZ95" s="31"/>
      <c r="WTA95" s="31"/>
      <c r="WTB95" s="31"/>
      <c r="WTC95" s="31"/>
      <c r="WTD95" s="31"/>
      <c r="WTE95" s="31"/>
      <c r="WTF95" s="31"/>
      <c r="WTG95" s="31"/>
      <c r="WTH95" s="31"/>
      <c r="WTI95" s="31"/>
      <c r="WTJ95" s="31"/>
      <c r="WTK95" s="31"/>
      <c r="WTL95" s="31"/>
      <c r="WTM95" s="31"/>
      <c r="WTN95" s="31"/>
      <c r="WTO95" s="31"/>
      <c r="WTP95" s="31"/>
      <c r="WTQ95" s="31"/>
      <c r="WTR95" s="31"/>
      <c r="WTS95" s="31"/>
      <c r="WTT95" s="31"/>
      <c r="WTU95" s="31"/>
      <c r="WTV95" s="31"/>
      <c r="WTW95" s="31"/>
      <c r="WTX95" s="31"/>
      <c r="WTY95" s="31"/>
      <c r="WTZ95" s="31"/>
      <c r="WUA95" s="31"/>
      <c r="WUB95" s="31"/>
    </row>
    <row r="96" spans="1:16096" s="1" customFormat="1" ht="27.75" customHeight="1" x14ac:dyDescent="0.35">
      <c r="A96" s="1">
        <v>85</v>
      </c>
      <c r="B96" s="19" t="s">
        <v>80</v>
      </c>
      <c r="C96" s="19"/>
      <c r="D96" s="32">
        <v>2800</v>
      </c>
      <c r="E96" s="12"/>
      <c r="F96" s="12"/>
      <c r="G96" s="33">
        <f t="shared" si="45"/>
        <v>2800</v>
      </c>
      <c r="H96" s="32"/>
      <c r="I96" s="32"/>
      <c r="J96" s="12">
        <f t="shared" si="46"/>
        <v>2800</v>
      </c>
      <c r="K96" s="12"/>
      <c r="L96" s="12"/>
      <c r="M96" s="12">
        <f>+J96+K96-825.88-270.88</f>
        <v>1703.2399999999998</v>
      </c>
      <c r="N96" s="12"/>
      <c r="O96" s="12">
        <f t="shared" si="48"/>
        <v>1703.2399999999998</v>
      </c>
      <c r="P96" s="12"/>
      <c r="Q96" s="32">
        <v>1703</v>
      </c>
      <c r="R96" s="32">
        <f t="shared" si="49"/>
        <v>0.23999999999978172</v>
      </c>
      <c r="S96" s="135">
        <f>3657+4162</f>
        <v>7819</v>
      </c>
      <c r="T96" s="12"/>
      <c r="U96" s="135">
        <f>3657+4162</f>
        <v>7819</v>
      </c>
      <c r="V96" s="9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  <c r="QR96" s="31"/>
      <c r="QS96" s="31"/>
      <c r="QT96" s="31"/>
      <c r="QU96" s="31"/>
      <c r="QV96" s="31"/>
      <c r="QW96" s="31"/>
      <c r="QX96" s="31"/>
      <c r="QY96" s="31"/>
      <c r="QZ96" s="31"/>
      <c r="RA96" s="31"/>
      <c r="RB96" s="31"/>
      <c r="RC96" s="31"/>
      <c r="RD96" s="31"/>
      <c r="RE96" s="31"/>
      <c r="RF96" s="31"/>
      <c r="RG96" s="31"/>
      <c r="RH96" s="31"/>
      <c r="RI96" s="31"/>
      <c r="RJ96" s="31"/>
      <c r="RK96" s="31"/>
      <c r="RL96" s="31"/>
      <c r="RM96" s="31"/>
      <c r="RN96" s="31"/>
      <c r="RO96" s="31"/>
      <c r="RP96" s="31"/>
      <c r="RQ96" s="31"/>
      <c r="RR96" s="31"/>
      <c r="RS96" s="31"/>
      <c r="RT96" s="31"/>
      <c r="RU96" s="31"/>
      <c r="RV96" s="31"/>
      <c r="RW96" s="31"/>
      <c r="RX96" s="31"/>
      <c r="RY96" s="31"/>
      <c r="RZ96" s="31"/>
      <c r="SA96" s="31"/>
      <c r="SB96" s="31"/>
      <c r="SC96" s="31"/>
      <c r="SD96" s="31"/>
      <c r="SE96" s="31"/>
      <c r="SF96" s="31"/>
      <c r="SG96" s="31"/>
      <c r="SH96" s="31"/>
      <c r="SI96" s="31"/>
      <c r="SJ96" s="31"/>
      <c r="SK96" s="31"/>
      <c r="SL96" s="31"/>
      <c r="SM96" s="31"/>
      <c r="SN96" s="31"/>
      <c r="SO96" s="31"/>
      <c r="SP96" s="31"/>
      <c r="SQ96" s="31"/>
      <c r="SR96" s="31"/>
      <c r="SS96" s="31"/>
      <c r="ST96" s="31"/>
      <c r="SU96" s="31"/>
      <c r="SV96" s="31"/>
      <c r="SW96" s="31"/>
      <c r="SX96" s="31"/>
      <c r="SY96" s="31"/>
      <c r="SZ96" s="31"/>
      <c r="TA96" s="31"/>
      <c r="TB96" s="31"/>
      <c r="TC96" s="31"/>
      <c r="TD96" s="31"/>
      <c r="TE96" s="31"/>
      <c r="TF96" s="31"/>
      <c r="TG96" s="31"/>
      <c r="TH96" s="31"/>
      <c r="TI96" s="31"/>
      <c r="TJ96" s="31"/>
      <c r="TK96" s="31"/>
      <c r="TL96" s="31"/>
      <c r="TM96" s="31"/>
      <c r="TN96" s="31"/>
      <c r="TO96" s="31"/>
      <c r="TP96" s="31"/>
      <c r="TQ96" s="31"/>
      <c r="TR96" s="31"/>
      <c r="TS96" s="31"/>
      <c r="TT96" s="31"/>
      <c r="TU96" s="31"/>
      <c r="TV96" s="31"/>
      <c r="TW96" s="31"/>
      <c r="TX96" s="31"/>
      <c r="TY96" s="31"/>
      <c r="TZ96" s="31"/>
      <c r="UA96" s="31"/>
      <c r="UB96" s="31"/>
      <c r="UC96" s="31"/>
      <c r="UD96" s="31"/>
      <c r="UE96" s="31"/>
      <c r="UF96" s="31"/>
      <c r="UG96" s="31"/>
      <c r="UH96" s="31"/>
      <c r="UI96" s="31"/>
      <c r="UJ96" s="31"/>
      <c r="UK96" s="31"/>
      <c r="UL96" s="31"/>
      <c r="UM96" s="31"/>
      <c r="UN96" s="31"/>
      <c r="UO96" s="31"/>
      <c r="UP96" s="31"/>
      <c r="UQ96" s="31"/>
      <c r="UR96" s="31"/>
      <c r="US96" s="31"/>
      <c r="UT96" s="31"/>
      <c r="UU96" s="31"/>
      <c r="UV96" s="31"/>
      <c r="UW96" s="31"/>
      <c r="UX96" s="31"/>
      <c r="UY96" s="31"/>
      <c r="UZ96" s="31"/>
      <c r="VA96" s="31"/>
      <c r="VB96" s="31"/>
      <c r="VC96" s="31"/>
      <c r="VD96" s="31"/>
      <c r="VE96" s="31"/>
      <c r="VF96" s="31"/>
      <c r="VG96" s="31"/>
      <c r="VH96" s="31"/>
      <c r="VI96" s="31"/>
      <c r="VJ96" s="31"/>
      <c r="VK96" s="31"/>
      <c r="VL96" s="31"/>
      <c r="VM96" s="31"/>
      <c r="VN96" s="31"/>
      <c r="VO96" s="31"/>
      <c r="VP96" s="31"/>
      <c r="VQ96" s="31"/>
      <c r="VR96" s="31"/>
      <c r="VS96" s="31"/>
      <c r="VT96" s="31"/>
      <c r="VU96" s="31"/>
      <c r="VV96" s="31"/>
      <c r="VW96" s="31"/>
      <c r="VX96" s="31"/>
      <c r="VY96" s="31"/>
      <c r="VZ96" s="31"/>
      <c r="WA96" s="31"/>
      <c r="WB96" s="31"/>
      <c r="WC96" s="31"/>
      <c r="WD96" s="31"/>
      <c r="WE96" s="31"/>
      <c r="WF96" s="31"/>
      <c r="WG96" s="31"/>
      <c r="WH96" s="31"/>
      <c r="WI96" s="31"/>
      <c r="WJ96" s="31"/>
      <c r="WK96" s="31"/>
      <c r="WL96" s="31"/>
      <c r="WM96" s="31"/>
      <c r="WN96" s="31"/>
      <c r="WO96" s="31"/>
      <c r="WP96" s="31"/>
      <c r="WQ96" s="31"/>
      <c r="WR96" s="31"/>
      <c r="WS96" s="31"/>
      <c r="WT96" s="31"/>
      <c r="WU96" s="31"/>
      <c r="WV96" s="31"/>
      <c r="WW96" s="31"/>
      <c r="WX96" s="31"/>
      <c r="WY96" s="31"/>
      <c r="WZ96" s="31"/>
      <c r="XA96" s="31"/>
      <c r="XB96" s="31"/>
      <c r="XC96" s="31"/>
      <c r="XD96" s="31"/>
      <c r="XE96" s="31"/>
      <c r="XF96" s="31"/>
      <c r="XG96" s="31"/>
      <c r="XH96" s="31"/>
      <c r="XI96" s="31"/>
      <c r="XJ96" s="31"/>
      <c r="XK96" s="31"/>
      <c r="XL96" s="31"/>
      <c r="XM96" s="31"/>
      <c r="XN96" s="31"/>
      <c r="XO96" s="31"/>
      <c r="XP96" s="31"/>
      <c r="XQ96" s="31"/>
      <c r="XR96" s="31"/>
      <c r="XS96" s="31"/>
      <c r="XT96" s="31"/>
      <c r="XU96" s="31"/>
      <c r="XV96" s="31"/>
      <c r="XW96" s="31"/>
      <c r="XX96" s="31"/>
      <c r="XY96" s="31"/>
      <c r="XZ96" s="31"/>
      <c r="YA96" s="31"/>
      <c r="YB96" s="31"/>
      <c r="YC96" s="31"/>
      <c r="YD96" s="31"/>
      <c r="YE96" s="31"/>
      <c r="YF96" s="31"/>
      <c r="YG96" s="31"/>
      <c r="YH96" s="31"/>
      <c r="YI96" s="31"/>
      <c r="YJ96" s="31"/>
      <c r="YK96" s="31"/>
      <c r="YL96" s="31"/>
      <c r="YM96" s="31"/>
      <c r="YN96" s="31"/>
      <c r="YO96" s="31"/>
      <c r="YP96" s="31"/>
      <c r="YQ96" s="31"/>
      <c r="YR96" s="31"/>
      <c r="YS96" s="31"/>
      <c r="YT96" s="31"/>
      <c r="YU96" s="31"/>
      <c r="YV96" s="31"/>
      <c r="YW96" s="31"/>
      <c r="YX96" s="31"/>
      <c r="YY96" s="31"/>
      <c r="YZ96" s="31"/>
      <c r="ZA96" s="31"/>
      <c r="ZB96" s="31"/>
      <c r="ZC96" s="31"/>
      <c r="ZD96" s="31"/>
      <c r="ZE96" s="31"/>
      <c r="ZF96" s="31"/>
      <c r="ZG96" s="31"/>
      <c r="ZH96" s="31"/>
      <c r="ZI96" s="31"/>
      <c r="ZJ96" s="31"/>
      <c r="ZK96" s="31"/>
      <c r="ZL96" s="31"/>
      <c r="ZM96" s="31"/>
      <c r="ZN96" s="31"/>
      <c r="ZO96" s="31"/>
      <c r="ZP96" s="31"/>
      <c r="ZQ96" s="31"/>
      <c r="ZR96" s="31"/>
      <c r="ZS96" s="31"/>
      <c r="ZT96" s="31"/>
      <c r="ZU96" s="31"/>
      <c r="ZV96" s="31"/>
      <c r="ZW96" s="31"/>
      <c r="ZX96" s="31"/>
      <c r="ZY96" s="31"/>
      <c r="ZZ96" s="31"/>
      <c r="AAA96" s="31"/>
      <c r="AAB96" s="31"/>
      <c r="AAC96" s="31"/>
      <c r="AAD96" s="31"/>
      <c r="AAE96" s="31"/>
      <c r="AAF96" s="31"/>
      <c r="AAG96" s="31"/>
      <c r="AAH96" s="31"/>
      <c r="AAI96" s="31"/>
      <c r="AAJ96" s="31"/>
      <c r="AAK96" s="31"/>
      <c r="AAL96" s="31"/>
      <c r="AAM96" s="31"/>
      <c r="AAN96" s="31"/>
      <c r="AAO96" s="31"/>
      <c r="AAP96" s="31"/>
      <c r="AAQ96" s="31"/>
      <c r="AAR96" s="31"/>
      <c r="AAS96" s="31"/>
      <c r="AAT96" s="31"/>
      <c r="AAU96" s="31"/>
      <c r="AAV96" s="31"/>
      <c r="AAW96" s="31"/>
      <c r="AAX96" s="31"/>
      <c r="AAY96" s="31"/>
      <c r="AAZ96" s="31"/>
      <c r="ABA96" s="31"/>
      <c r="ABB96" s="31"/>
      <c r="ABC96" s="31"/>
      <c r="ABD96" s="31"/>
      <c r="ABE96" s="31"/>
      <c r="ABF96" s="31"/>
      <c r="ABG96" s="31"/>
      <c r="ABH96" s="31"/>
      <c r="ABI96" s="31"/>
      <c r="ABJ96" s="31"/>
      <c r="ABK96" s="31"/>
      <c r="ABL96" s="31"/>
      <c r="ABM96" s="31"/>
      <c r="ABN96" s="31"/>
      <c r="ABO96" s="31"/>
      <c r="ABP96" s="31"/>
      <c r="ABQ96" s="31"/>
      <c r="ABR96" s="31"/>
      <c r="ABS96" s="31"/>
      <c r="ABT96" s="31"/>
      <c r="ABU96" s="31"/>
      <c r="ABV96" s="31"/>
      <c r="ABW96" s="31"/>
      <c r="ABX96" s="31"/>
      <c r="ABY96" s="31"/>
      <c r="ABZ96" s="31"/>
      <c r="ACA96" s="31"/>
      <c r="ACB96" s="31"/>
      <c r="ACC96" s="31"/>
      <c r="ACD96" s="31"/>
      <c r="ACE96" s="31"/>
      <c r="ACF96" s="31"/>
      <c r="ACG96" s="31"/>
      <c r="ACH96" s="31"/>
      <c r="ACI96" s="31"/>
      <c r="ACJ96" s="31"/>
      <c r="ACK96" s="31"/>
      <c r="ACL96" s="31"/>
      <c r="ACM96" s="31"/>
      <c r="ACN96" s="31"/>
      <c r="ACO96" s="31"/>
      <c r="ACP96" s="31"/>
      <c r="ACQ96" s="31"/>
      <c r="ACR96" s="31"/>
      <c r="ACS96" s="31"/>
      <c r="ACT96" s="31"/>
      <c r="ACU96" s="31"/>
      <c r="ACV96" s="31"/>
      <c r="ACW96" s="31"/>
      <c r="ACX96" s="31"/>
      <c r="ACY96" s="31"/>
      <c r="ACZ96" s="31"/>
      <c r="ADA96" s="31"/>
      <c r="ADB96" s="31"/>
      <c r="ADC96" s="31"/>
      <c r="ADD96" s="31"/>
      <c r="ADE96" s="31"/>
      <c r="ADF96" s="31"/>
      <c r="ADG96" s="31"/>
      <c r="ADH96" s="31"/>
      <c r="ADI96" s="31"/>
      <c r="ADJ96" s="31"/>
      <c r="ADK96" s="31"/>
      <c r="ADL96" s="31"/>
      <c r="ADM96" s="31"/>
      <c r="ADN96" s="31"/>
      <c r="ADO96" s="31"/>
      <c r="ADP96" s="31"/>
      <c r="ADQ96" s="31"/>
      <c r="ADR96" s="31"/>
      <c r="ADS96" s="31"/>
      <c r="ADT96" s="31"/>
      <c r="ADU96" s="31"/>
      <c r="ADV96" s="31"/>
      <c r="ADW96" s="31"/>
      <c r="ADX96" s="31"/>
      <c r="ADY96" s="31"/>
      <c r="ADZ96" s="31"/>
      <c r="AEA96" s="31"/>
      <c r="AEB96" s="31"/>
      <c r="AEC96" s="31"/>
      <c r="AED96" s="31"/>
      <c r="AEE96" s="31"/>
      <c r="AEF96" s="31"/>
      <c r="AEG96" s="31"/>
      <c r="AEH96" s="31"/>
      <c r="AEI96" s="31"/>
      <c r="AEJ96" s="31"/>
      <c r="AEK96" s="31"/>
      <c r="AEL96" s="31"/>
      <c r="AEM96" s="31"/>
      <c r="AEN96" s="31"/>
      <c r="AEO96" s="31"/>
      <c r="AEP96" s="31"/>
      <c r="AEQ96" s="31"/>
      <c r="AER96" s="31"/>
      <c r="AES96" s="31"/>
      <c r="AET96" s="31"/>
      <c r="AEU96" s="31"/>
      <c r="AEV96" s="31"/>
      <c r="AEW96" s="31"/>
      <c r="AEX96" s="31"/>
      <c r="AEY96" s="31"/>
      <c r="AEZ96" s="31"/>
      <c r="AFA96" s="31"/>
      <c r="AFB96" s="31"/>
      <c r="AFC96" s="31"/>
      <c r="AFD96" s="31"/>
      <c r="AFE96" s="31"/>
      <c r="AFF96" s="31"/>
      <c r="AFG96" s="31"/>
      <c r="AFH96" s="31"/>
      <c r="AFI96" s="31"/>
      <c r="AFJ96" s="31"/>
      <c r="AFK96" s="31"/>
      <c r="AFL96" s="31"/>
      <c r="AFM96" s="31"/>
      <c r="AFN96" s="31"/>
      <c r="AFO96" s="31"/>
      <c r="AFP96" s="31"/>
      <c r="AFQ96" s="31"/>
      <c r="AFR96" s="31"/>
      <c r="AFS96" s="31"/>
      <c r="AFT96" s="31"/>
      <c r="AFU96" s="31"/>
      <c r="AFV96" s="31"/>
      <c r="AFW96" s="31"/>
      <c r="AFX96" s="31"/>
      <c r="AFY96" s="31"/>
      <c r="AFZ96" s="31"/>
      <c r="AGA96" s="31"/>
      <c r="AGB96" s="31"/>
      <c r="AGC96" s="31"/>
      <c r="AGD96" s="31"/>
      <c r="AGE96" s="31"/>
      <c r="AGF96" s="31"/>
      <c r="AGG96" s="31"/>
      <c r="AGH96" s="31"/>
      <c r="AGI96" s="31"/>
      <c r="AGJ96" s="31"/>
      <c r="AGK96" s="31"/>
      <c r="AGL96" s="31"/>
      <c r="AGM96" s="31"/>
      <c r="AGN96" s="31"/>
      <c r="AGO96" s="31"/>
      <c r="AGP96" s="31"/>
      <c r="AGQ96" s="31"/>
      <c r="AGR96" s="31"/>
      <c r="AGS96" s="31"/>
      <c r="AGT96" s="31"/>
      <c r="AGU96" s="31"/>
      <c r="AGV96" s="31"/>
      <c r="AGW96" s="31"/>
      <c r="AGX96" s="31"/>
      <c r="AGY96" s="31"/>
      <c r="AGZ96" s="31"/>
      <c r="AHA96" s="31"/>
      <c r="AHB96" s="31"/>
      <c r="AHC96" s="31"/>
      <c r="AHD96" s="31"/>
      <c r="AHE96" s="31"/>
      <c r="AHF96" s="31"/>
      <c r="AHG96" s="31"/>
      <c r="AHH96" s="31"/>
      <c r="AHI96" s="31"/>
      <c r="AHJ96" s="31"/>
      <c r="AHK96" s="31"/>
      <c r="AHL96" s="31"/>
      <c r="AHM96" s="31"/>
      <c r="AHN96" s="31"/>
      <c r="AHO96" s="31"/>
      <c r="AHP96" s="31"/>
      <c r="AHQ96" s="31"/>
      <c r="AHR96" s="31"/>
      <c r="AHS96" s="31"/>
      <c r="AHT96" s="31"/>
      <c r="AHU96" s="31"/>
      <c r="AHV96" s="31"/>
      <c r="AHW96" s="31"/>
      <c r="AHX96" s="31"/>
      <c r="AHY96" s="31"/>
      <c r="AHZ96" s="31"/>
      <c r="AIA96" s="31"/>
      <c r="AIB96" s="31"/>
      <c r="AIC96" s="31"/>
      <c r="AID96" s="31"/>
      <c r="AIE96" s="31"/>
      <c r="AIF96" s="31"/>
      <c r="AIG96" s="31"/>
      <c r="AIH96" s="31"/>
      <c r="AII96" s="31"/>
      <c r="AIJ96" s="31"/>
      <c r="AIK96" s="31"/>
      <c r="AIL96" s="31"/>
      <c r="AIM96" s="31"/>
      <c r="AIN96" s="31"/>
      <c r="AIO96" s="31"/>
      <c r="AIP96" s="31"/>
      <c r="AIQ96" s="31"/>
      <c r="AIR96" s="31"/>
      <c r="AIS96" s="31"/>
      <c r="AIT96" s="31"/>
      <c r="AIU96" s="31"/>
      <c r="AIV96" s="31"/>
      <c r="AIW96" s="31"/>
      <c r="AIX96" s="31"/>
      <c r="AIY96" s="31"/>
      <c r="AIZ96" s="31"/>
      <c r="AJA96" s="31"/>
      <c r="AJB96" s="31"/>
      <c r="AJC96" s="31"/>
      <c r="AJD96" s="31"/>
      <c r="AJE96" s="31"/>
      <c r="AJF96" s="31"/>
      <c r="AJG96" s="31"/>
      <c r="AJH96" s="31"/>
      <c r="AJI96" s="31"/>
      <c r="AJJ96" s="31"/>
      <c r="AJK96" s="31"/>
      <c r="AJL96" s="31"/>
      <c r="AJM96" s="31"/>
      <c r="AJN96" s="31"/>
      <c r="AJO96" s="31"/>
      <c r="AJP96" s="31"/>
      <c r="AJQ96" s="31"/>
      <c r="AJR96" s="31"/>
      <c r="AJS96" s="31"/>
      <c r="AJT96" s="31"/>
      <c r="AJU96" s="31"/>
      <c r="AJV96" s="31"/>
      <c r="AJW96" s="31"/>
      <c r="AJX96" s="31"/>
      <c r="AJY96" s="31"/>
      <c r="AJZ96" s="31"/>
      <c r="AKA96" s="31"/>
      <c r="AKB96" s="31"/>
      <c r="AKC96" s="31"/>
      <c r="AKD96" s="31"/>
      <c r="AKE96" s="31"/>
      <c r="AKF96" s="31"/>
      <c r="AKG96" s="31"/>
      <c r="AKH96" s="31"/>
      <c r="AKI96" s="31"/>
      <c r="AKJ96" s="31"/>
      <c r="AKK96" s="31"/>
      <c r="AKL96" s="31"/>
      <c r="AKM96" s="31"/>
      <c r="AKN96" s="31"/>
      <c r="AKO96" s="31"/>
      <c r="AKP96" s="31"/>
      <c r="AKQ96" s="31"/>
      <c r="AKR96" s="31"/>
      <c r="AKS96" s="31"/>
      <c r="AKT96" s="31"/>
      <c r="AKU96" s="31"/>
      <c r="AKV96" s="31"/>
      <c r="AKW96" s="31"/>
      <c r="AKX96" s="31"/>
      <c r="AKY96" s="31"/>
      <c r="AKZ96" s="31"/>
      <c r="ALA96" s="31"/>
      <c r="ALB96" s="31"/>
      <c r="ALC96" s="31"/>
      <c r="ALD96" s="31"/>
      <c r="ALE96" s="31"/>
      <c r="ALF96" s="31"/>
      <c r="ALG96" s="31"/>
      <c r="ALH96" s="31"/>
      <c r="ALI96" s="31"/>
      <c r="ALJ96" s="31"/>
      <c r="ALK96" s="31"/>
      <c r="ALL96" s="31"/>
      <c r="ALM96" s="31"/>
      <c r="ALN96" s="31"/>
      <c r="ALO96" s="31"/>
      <c r="ALP96" s="31"/>
      <c r="ALQ96" s="31"/>
      <c r="ALR96" s="31"/>
      <c r="ALS96" s="31"/>
      <c r="ALT96" s="31"/>
      <c r="ALU96" s="31"/>
      <c r="ALV96" s="31"/>
      <c r="ALW96" s="31"/>
      <c r="ALX96" s="31"/>
      <c r="ALY96" s="31"/>
      <c r="ALZ96" s="31"/>
      <c r="AMA96" s="31"/>
      <c r="AMB96" s="31"/>
      <c r="AMC96" s="31"/>
      <c r="AMD96" s="31"/>
      <c r="AME96" s="31"/>
      <c r="AMF96" s="31"/>
      <c r="AMG96" s="31"/>
      <c r="AMH96" s="31"/>
      <c r="AMI96" s="31"/>
      <c r="AMJ96" s="31"/>
      <c r="AMK96" s="31"/>
      <c r="AML96" s="31"/>
      <c r="AMM96" s="31"/>
      <c r="AMN96" s="31"/>
      <c r="AMO96" s="31"/>
      <c r="AMP96" s="31"/>
      <c r="AMQ96" s="31"/>
      <c r="AMR96" s="31"/>
      <c r="AMS96" s="31"/>
      <c r="AMT96" s="31"/>
      <c r="AMU96" s="31"/>
      <c r="AMV96" s="31"/>
      <c r="AMW96" s="31"/>
      <c r="AMX96" s="31"/>
      <c r="AMY96" s="31"/>
      <c r="AMZ96" s="31"/>
      <c r="ANA96" s="31"/>
      <c r="ANB96" s="31"/>
      <c r="ANC96" s="31"/>
      <c r="AND96" s="31"/>
      <c r="ANE96" s="31"/>
      <c r="ANF96" s="31"/>
      <c r="ANG96" s="31"/>
      <c r="ANH96" s="31"/>
      <c r="ANI96" s="31"/>
      <c r="ANJ96" s="31"/>
      <c r="ANK96" s="31"/>
      <c r="ANL96" s="31"/>
      <c r="ANM96" s="31"/>
      <c r="ANN96" s="31"/>
      <c r="ANO96" s="31"/>
      <c r="ANP96" s="31"/>
      <c r="ANQ96" s="31"/>
      <c r="ANR96" s="31"/>
      <c r="ANS96" s="31"/>
      <c r="ANT96" s="31"/>
      <c r="ANU96" s="31"/>
      <c r="ANV96" s="31"/>
      <c r="ANW96" s="31"/>
      <c r="ANX96" s="31"/>
      <c r="ANY96" s="31"/>
      <c r="ANZ96" s="31"/>
      <c r="AOA96" s="31"/>
      <c r="AOB96" s="31"/>
      <c r="AOC96" s="31"/>
      <c r="AOD96" s="31"/>
      <c r="AOE96" s="31"/>
      <c r="AOF96" s="31"/>
      <c r="AOG96" s="31"/>
      <c r="AOH96" s="31"/>
      <c r="AOI96" s="31"/>
      <c r="AOJ96" s="31"/>
      <c r="AOK96" s="31"/>
      <c r="AOL96" s="31"/>
      <c r="AOM96" s="31"/>
      <c r="AON96" s="31"/>
      <c r="AOO96" s="31"/>
      <c r="AOP96" s="31"/>
      <c r="AOQ96" s="31"/>
      <c r="AOR96" s="31"/>
      <c r="AOS96" s="31"/>
      <c r="AOT96" s="31"/>
      <c r="AOU96" s="31"/>
      <c r="AOV96" s="31"/>
      <c r="AOW96" s="31"/>
      <c r="AOX96" s="31"/>
      <c r="AOY96" s="31"/>
      <c r="AOZ96" s="31"/>
      <c r="APA96" s="31"/>
      <c r="APB96" s="31"/>
      <c r="APC96" s="31"/>
      <c r="APD96" s="31"/>
      <c r="APE96" s="31"/>
      <c r="APF96" s="31"/>
      <c r="APG96" s="31"/>
      <c r="APH96" s="31"/>
      <c r="API96" s="31"/>
      <c r="APJ96" s="31"/>
      <c r="APK96" s="31"/>
      <c r="APL96" s="31"/>
      <c r="APM96" s="31"/>
      <c r="APN96" s="31"/>
      <c r="APO96" s="31"/>
      <c r="APP96" s="31"/>
      <c r="APQ96" s="31"/>
      <c r="APR96" s="31"/>
      <c r="APS96" s="31"/>
      <c r="APT96" s="31"/>
      <c r="APU96" s="31"/>
      <c r="APV96" s="31"/>
      <c r="APW96" s="31"/>
      <c r="APX96" s="31"/>
      <c r="APY96" s="31"/>
      <c r="APZ96" s="31"/>
      <c r="AQA96" s="31"/>
      <c r="AQB96" s="31"/>
      <c r="AQC96" s="31"/>
      <c r="AQD96" s="31"/>
      <c r="AQE96" s="31"/>
      <c r="AQF96" s="31"/>
      <c r="AQG96" s="31"/>
      <c r="AQH96" s="31"/>
      <c r="AQI96" s="31"/>
      <c r="AQJ96" s="31"/>
      <c r="AQK96" s="31"/>
      <c r="AQL96" s="31"/>
      <c r="AQM96" s="31"/>
      <c r="AQN96" s="31"/>
      <c r="AQO96" s="31"/>
      <c r="AQP96" s="31"/>
      <c r="AQQ96" s="31"/>
      <c r="AQR96" s="31"/>
      <c r="AQS96" s="31"/>
      <c r="AQT96" s="31"/>
      <c r="AQU96" s="31"/>
      <c r="AQV96" s="31"/>
      <c r="AQW96" s="31"/>
      <c r="AQX96" s="31"/>
      <c r="AQY96" s="31"/>
      <c r="AQZ96" s="31"/>
      <c r="ARA96" s="31"/>
      <c r="ARB96" s="31"/>
      <c r="ARC96" s="31"/>
      <c r="ARD96" s="31"/>
      <c r="ARE96" s="31"/>
      <c r="ARF96" s="31"/>
      <c r="ARG96" s="31"/>
      <c r="ARH96" s="31"/>
      <c r="ARI96" s="31"/>
      <c r="ARJ96" s="31"/>
      <c r="ARK96" s="31"/>
      <c r="ARL96" s="31"/>
      <c r="ARM96" s="31"/>
      <c r="ARN96" s="31"/>
      <c r="ARO96" s="31"/>
      <c r="ARP96" s="31"/>
      <c r="ARQ96" s="31"/>
      <c r="ARR96" s="31"/>
      <c r="ARS96" s="31"/>
      <c r="ART96" s="31"/>
      <c r="ARU96" s="31"/>
      <c r="ARV96" s="31"/>
      <c r="ARW96" s="31"/>
      <c r="ARX96" s="31"/>
      <c r="ARY96" s="31"/>
      <c r="ARZ96" s="31"/>
      <c r="ASA96" s="31"/>
      <c r="ASB96" s="31"/>
      <c r="ASC96" s="31"/>
      <c r="ASD96" s="31"/>
      <c r="ASE96" s="31"/>
      <c r="ASF96" s="31"/>
      <c r="ASG96" s="31"/>
      <c r="ASH96" s="31"/>
      <c r="ASI96" s="31"/>
      <c r="ASJ96" s="31"/>
      <c r="ASK96" s="31"/>
      <c r="ASL96" s="31"/>
      <c r="ASM96" s="31"/>
      <c r="ASN96" s="31"/>
      <c r="ASO96" s="31"/>
      <c r="ASP96" s="31"/>
      <c r="ASQ96" s="31"/>
      <c r="ASR96" s="31"/>
      <c r="ASS96" s="31"/>
      <c r="AST96" s="31"/>
      <c r="ASU96" s="31"/>
      <c r="ASV96" s="31"/>
      <c r="ASW96" s="31"/>
      <c r="ASX96" s="31"/>
      <c r="ASY96" s="31"/>
      <c r="ASZ96" s="31"/>
      <c r="ATA96" s="31"/>
      <c r="ATB96" s="31"/>
      <c r="ATC96" s="31"/>
      <c r="ATD96" s="31"/>
      <c r="ATE96" s="31"/>
      <c r="ATF96" s="31"/>
      <c r="ATG96" s="31"/>
      <c r="ATH96" s="31"/>
      <c r="ATI96" s="31"/>
      <c r="ATJ96" s="31"/>
      <c r="ATK96" s="31"/>
      <c r="ATL96" s="31"/>
      <c r="ATM96" s="31"/>
      <c r="ATN96" s="31"/>
      <c r="ATO96" s="31"/>
      <c r="ATP96" s="31"/>
      <c r="ATQ96" s="31"/>
      <c r="ATR96" s="31"/>
      <c r="ATS96" s="31"/>
      <c r="ATT96" s="31"/>
      <c r="ATU96" s="31"/>
      <c r="ATV96" s="31"/>
      <c r="ATW96" s="31"/>
      <c r="ATX96" s="31"/>
      <c r="ATY96" s="31"/>
      <c r="ATZ96" s="31"/>
      <c r="AUA96" s="31"/>
      <c r="AUB96" s="31"/>
      <c r="AUC96" s="31"/>
      <c r="AUD96" s="31"/>
      <c r="AUE96" s="31"/>
      <c r="AUF96" s="31"/>
      <c r="AUG96" s="31"/>
      <c r="AUH96" s="31"/>
      <c r="AUI96" s="31"/>
      <c r="AUJ96" s="31"/>
      <c r="AUK96" s="31"/>
      <c r="AUL96" s="31"/>
      <c r="AUM96" s="31"/>
      <c r="AUN96" s="31"/>
      <c r="AUO96" s="31"/>
      <c r="AUP96" s="31"/>
      <c r="AUQ96" s="31"/>
      <c r="AUR96" s="31"/>
      <c r="AUS96" s="31"/>
      <c r="AUT96" s="31"/>
      <c r="AUU96" s="31"/>
      <c r="AUV96" s="31"/>
      <c r="AUW96" s="31"/>
      <c r="AUX96" s="31"/>
      <c r="AUY96" s="31"/>
      <c r="AUZ96" s="31"/>
      <c r="AVA96" s="31"/>
      <c r="AVB96" s="31"/>
      <c r="AVC96" s="31"/>
      <c r="AVD96" s="31"/>
      <c r="AVE96" s="31"/>
      <c r="AVF96" s="31"/>
      <c r="AVG96" s="31"/>
      <c r="AVH96" s="31"/>
      <c r="AVI96" s="31"/>
      <c r="AVJ96" s="31"/>
      <c r="AVK96" s="31"/>
      <c r="AVL96" s="31"/>
      <c r="AVM96" s="31"/>
      <c r="AVN96" s="31"/>
      <c r="AVO96" s="31"/>
      <c r="AVP96" s="31"/>
      <c r="AVQ96" s="31"/>
      <c r="AVR96" s="31"/>
      <c r="AVS96" s="31"/>
      <c r="AVT96" s="31"/>
      <c r="AVU96" s="31"/>
      <c r="AVV96" s="31"/>
      <c r="AVW96" s="31"/>
      <c r="AVX96" s="31"/>
      <c r="AVY96" s="31"/>
      <c r="AVZ96" s="31"/>
      <c r="AWA96" s="31"/>
      <c r="AWB96" s="31"/>
      <c r="AWC96" s="31"/>
      <c r="AWD96" s="31"/>
      <c r="AWE96" s="31"/>
      <c r="AWF96" s="31"/>
      <c r="AWG96" s="31"/>
      <c r="AWH96" s="31"/>
      <c r="AWI96" s="31"/>
      <c r="AWJ96" s="31"/>
      <c r="AWK96" s="31"/>
      <c r="AWL96" s="31"/>
      <c r="AWM96" s="31"/>
      <c r="AWN96" s="31"/>
      <c r="AWO96" s="31"/>
      <c r="AWP96" s="31"/>
      <c r="AWQ96" s="31"/>
      <c r="AWR96" s="31"/>
      <c r="AWS96" s="31"/>
      <c r="AWT96" s="31"/>
      <c r="AWU96" s="31"/>
      <c r="AWV96" s="31"/>
      <c r="AWW96" s="31"/>
      <c r="AWX96" s="31"/>
      <c r="AWY96" s="31"/>
      <c r="AWZ96" s="31"/>
      <c r="AXA96" s="31"/>
      <c r="AXB96" s="31"/>
      <c r="AXC96" s="31"/>
      <c r="AXD96" s="31"/>
      <c r="AXE96" s="31"/>
      <c r="AXF96" s="31"/>
      <c r="AXG96" s="31"/>
      <c r="AXH96" s="31"/>
      <c r="AXI96" s="31"/>
      <c r="AXJ96" s="31"/>
      <c r="AXK96" s="31"/>
      <c r="AXL96" s="31"/>
      <c r="AXM96" s="31"/>
      <c r="AXN96" s="31"/>
      <c r="AXO96" s="31"/>
      <c r="AXP96" s="31"/>
      <c r="AXQ96" s="31"/>
      <c r="AXR96" s="31"/>
      <c r="AXS96" s="31"/>
      <c r="AXT96" s="31"/>
      <c r="AXU96" s="31"/>
      <c r="AXV96" s="31"/>
      <c r="AXW96" s="31"/>
      <c r="AXX96" s="31"/>
      <c r="AXY96" s="31"/>
      <c r="AXZ96" s="31"/>
      <c r="AYA96" s="31"/>
      <c r="AYB96" s="31"/>
      <c r="AYC96" s="31"/>
      <c r="AYD96" s="31"/>
      <c r="AYE96" s="31"/>
      <c r="AYF96" s="31"/>
      <c r="AYG96" s="31"/>
      <c r="AYH96" s="31"/>
      <c r="AYI96" s="31"/>
      <c r="AYJ96" s="31"/>
      <c r="AYK96" s="31"/>
      <c r="AYL96" s="31"/>
      <c r="AYM96" s="31"/>
      <c r="AYN96" s="31"/>
      <c r="AYO96" s="31"/>
      <c r="AYP96" s="31"/>
      <c r="AYQ96" s="31"/>
      <c r="AYR96" s="31"/>
      <c r="AYS96" s="31"/>
      <c r="AYT96" s="31"/>
      <c r="AYU96" s="31"/>
      <c r="AYV96" s="31"/>
      <c r="AYW96" s="31"/>
      <c r="AYX96" s="31"/>
      <c r="AYY96" s="31"/>
      <c r="AYZ96" s="31"/>
      <c r="AZA96" s="31"/>
      <c r="AZB96" s="31"/>
      <c r="AZC96" s="31"/>
      <c r="AZD96" s="31"/>
      <c r="AZE96" s="31"/>
      <c r="AZF96" s="31"/>
      <c r="AZG96" s="31"/>
      <c r="AZH96" s="31"/>
      <c r="AZI96" s="31"/>
      <c r="AZJ96" s="31"/>
      <c r="AZK96" s="31"/>
      <c r="AZL96" s="31"/>
      <c r="AZM96" s="31"/>
      <c r="AZN96" s="31"/>
      <c r="AZO96" s="31"/>
      <c r="AZP96" s="31"/>
      <c r="AZQ96" s="31"/>
      <c r="AZR96" s="31"/>
      <c r="AZS96" s="31"/>
      <c r="AZT96" s="31"/>
      <c r="AZU96" s="31"/>
      <c r="AZV96" s="31"/>
      <c r="AZW96" s="31"/>
      <c r="AZX96" s="31"/>
      <c r="AZY96" s="31"/>
      <c r="AZZ96" s="31"/>
      <c r="BAA96" s="31"/>
      <c r="BAB96" s="31"/>
      <c r="BAC96" s="31"/>
      <c r="BAD96" s="31"/>
      <c r="BAE96" s="31"/>
      <c r="BAF96" s="31"/>
      <c r="BAG96" s="31"/>
      <c r="BAH96" s="31"/>
      <c r="BAI96" s="31"/>
      <c r="BAJ96" s="31"/>
      <c r="BAK96" s="31"/>
      <c r="BAL96" s="31"/>
      <c r="BAM96" s="31"/>
      <c r="BAN96" s="31"/>
      <c r="BAO96" s="31"/>
      <c r="BAP96" s="31"/>
      <c r="BAQ96" s="31"/>
      <c r="BAR96" s="31"/>
      <c r="BAS96" s="31"/>
      <c r="BAT96" s="31"/>
      <c r="BAU96" s="31"/>
      <c r="BAV96" s="31"/>
      <c r="BAW96" s="31"/>
      <c r="BAX96" s="31"/>
      <c r="BAY96" s="31"/>
      <c r="BAZ96" s="31"/>
      <c r="BBA96" s="31"/>
      <c r="BBB96" s="31"/>
      <c r="BBC96" s="31"/>
      <c r="BBD96" s="31"/>
      <c r="BBE96" s="31"/>
      <c r="BBF96" s="31"/>
      <c r="BBG96" s="31"/>
      <c r="BBH96" s="31"/>
      <c r="BBI96" s="31"/>
      <c r="BBJ96" s="31"/>
      <c r="BBK96" s="31"/>
      <c r="BBL96" s="31"/>
      <c r="BBM96" s="31"/>
      <c r="BBN96" s="31"/>
      <c r="BBO96" s="31"/>
      <c r="BBP96" s="31"/>
      <c r="BBQ96" s="31"/>
      <c r="BBR96" s="31"/>
      <c r="BBS96" s="31"/>
      <c r="BBT96" s="31"/>
      <c r="BBU96" s="31"/>
      <c r="BBV96" s="31"/>
      <c r="BBW96" s="31"/>
      <c r="BBX96" s="31"/>
      <c r="BBY96" s="31"/>
      <c r="BBZ96" s="31"/>
      <c r="BCA96" s="31"/>
      <c r="BCB96" s="31"/>
      <c r="BCC96" s="31"/>
      <c r="BCD96" s="31"/>
      <c r="BCE96" s="31"/>
      <c r="BCF96" s="31"/>
      <c r="BCG96" s="31"/>
      <c r="BCH96" s="31"/>
      <c r="BCI96" s="31"/>
      <c r="BCJ96" s="31"/>
      <c r="BCK96" s="31"/>
      <c r="BCL96" s="31"/>
      <c r="BCM96" s="31"/>
      <c r="BCN96" s="31"/>
      <c r="BCO96" s="31"/>
      <c r="BCP96" s="31"/>
      <c r="BCQ96" s="31"/>
      <c r="BCR96" s="31"/>
      <c r="BCS96" s="31"/>
      <c r="BCT96" s="31"/>
      <c r="BCU96" s="31"/>
      <c r="BCV96" s="31"/>
      <c r="BCW96" s="31"/>
      <c r="BCX96" s="31"/>
      <c r="BCY96" s="31"/>
      <c r="BCZ96" s="31"/>
      <c r="BDA96" s="31"/>
      <c r="BDB96" s="31"/>
      <c r="BDC96" s="31"/>
      <c r="BDD96" s="31"/>
      <c r="BDE96" s="31"/>
      <c r="BDF96" s="31"/>
      <c r="BDG96" s="31"/>
      <c r="BDH96" s="31"/>
      <c r="BDI96" s="31"/>
      <c r="BDJ96" s="31"/>
      <c r="BDK96" s="31"/>
      <c r="BDL96" s="31"/>
      <c r="BDM96" s="31"/>
      <c r="BDN96" s="31"/>
      <c r="BDO96" s="31"/>
      <c r="BDP96" s="31"/>
      <c r="BDQ96" s="31"/>
      <c r="BDR96" s="31"/>
      <c r="BDS96" s="31"/>
      <c r="BDT96" s="31"/>
      <c r="BDU96" s="31"/>
      <c r="BDV96" s="31"/>
      <c r="BDW96" s="31"/>
      <c r="BDX96" s="31"/>
      <c r="BDY96" s="31"/>
      <c r="BDZ96" s="31"/>
      <c r="BEA96" s="31"/>
      <c r="BEB96" s="31"/>
      <c r="BEC96" s="31"/>
      <c r="BED96" s="31"/>
      <c r="BEE96" s="31"/>
      <c r="BEF96" s="31"/>
      <c r="BEG96" s="31"/>
      <c r="BEH96" s="31"/>
      <c r="BEI96" s="31"/>
      <c r="BEJ96" s="31"/>
      <c r="BEK96" s="31"/>
      <c r="BEL96" s="31"/>
      <c r="BEM96" s="31"/>
      <c r="BEN96" s="31"/>
      <c r="BEO96" s="31"/>
      <c r="BEP96" s="31"/>
      <c r="BEQ96" s="31"/>
      <c r="BER96" s="31"/>
      <c r="BES96" s="31"/>
      <c r="BET96" s="31"/>
      <c r="BEU96" s="31"/>
      <c r="BEV96" s="31"/>
      <c r="BEW96" s="31"/>
      <c r="BEX96" s="31"/>
      <c r="BEY96" s="31"/>
      <c r="BEZ96" s="31"/>
      <c r="BFA96" s="31"/>
      <c r="BFB96" s="31"/>
      <c r="BFC96" s="31"/>
      <c r="BFD96" s="31"/>
      <c r="BFE96" s="31"/>
      <c r="BFF96" s="31"/>
      <c r="BFG96" s="31"/>
      <c r="BFH96" s="31"/>
      <c r="BFI96" s="31"/>
      <c r="BFJ96" s="31"/>
      <c r="BFK96" s="31"/>
      <c r="BFL96" s="31"/>
      <c r="BFM96" s="31"/>
      <c r="BFN96" s="31"/>
      <c r="BFO96" s="31"/>
      <c r="BFP96" s="31"/>
      <c r="BFQ96" s="31"/>
      <c r="BFR96" s="31"/>
      <c r="BFS96" s="31"/>
      <c r="BFT96" s="31"/>
      <c r="BFU96" s="31"/>
      <c r="BFV96" s="31"/>
      <c r="BFW96" s="31"/>
      <c r="BFX96" s="31"/>
      <c r="BFY96" s="31"/>
      <c r="BFZ96" s="31"/>
      <c r="BGA96" s="31"/>
      <c r="BGB96" s="31"/>
      <c r="BGC96" s="31"/>
      <c r="BGD96" s="31"/>
      <c r="BGE96" s="31"/>
      <c r="BGF96" s="31"/>
      <c r="BGG96" s="31"/>
      <c r="BGH96" s="31"/>
      <c r="BGI96" s="31"/>
      <c r="BGJ96" s="31"/>
      <c r="BGK96" s="31"/>
      <c r="BGL96" s="31"/>
      <c r="BGM96" s="31"/>
      <c r="BGN96" s="31"/>
      <c r="BGO96" s="31"/>
      <c r="BGP96" s="31"/>
      <c r="BGQ96" s="31"/>
      <c r="BGR96" s="31"/>
      <c r="BGS96" s="31"/>
      <c r="BGT96" s="31"/>
      <c r="BGU96" s="31"/>
      <c r="BGV96" s="31"/>
      <c r="BGW96" s="31"/>
      <c r="BGX96" s="31"/>
      <c r="BGY96" s="31"/>
      <c r="BGZ96" s="31"/>
      <c r="BHA96" s="31"/>
      <c r="BHB96" s="31"/>
      <c r="BHC96" s="31"/>
      <c r="BHD96" s="31"/>
      <c r="BHE96" s="31"/>
      <c r="BHF96" s="31"/>
      <c r="BHG96" s="31"/>
      <c r="BHH96" s="31"/>
      <c r="BHI96" s="31"/>
      <c r="BHJ96" s="31"/>
      <c r="BHK96" s="31"/>
      <c r="BHL96" s="31"/>
      <c r="BHM96" s="31"/>
      <c r="BHN96" s="31"/>
      <c r="BHO96" s="31"/>
      <c r="BHP96" s="31"/>
      <c r="BHQ96" s="31"/>
      <c r="BHR96" s="31"/>
      <c r="BHS96" s="31"/>
      <c r="BHT96" s="31"/>
      <c r="BHU96" s="31"/>
      <c r="BHV96" s="31"/>
      <c r="BHW96" s="31"/>
      <c r="BHX96" s="31"/>
      <c r="BHY96" s="31"/>
      <c r="BHZ96" s="31"/>
      <c r="BIA96" s="31"/>
      <c r="BIB96" s="31"/>
      <c r="BIC96" s="31"/>
      <c r="BID96" s="31"/>
      <c r="BIE96" s="31"/>
      <c r="BIF96" s="31"/>
      <c r="BIG96" s="31"/>
      <c r="BIH96" s="31"/>
      <c r="BII96" s="31"/>
      <c r="BIJ96" s="31"/>
      <c r="BIK96" s="31"/>
      <c r="BIL96" s="31"/>
      <c r="BIM96" s="31"/>
      <c r="BIN96" s="31"/>
      <c r="BIO96" s="31"/>
      <c r="BIP96" s="31"/>
      <c r="BIQ96" s="31"/>
      <c r="BIR96" s="31"/>
      <c r="BIS96" s="31"/>
      <c r="BIT96" s="31"/>
      <c r="BIU96" s="31"/>
      <c r="BIV96" s="31"/>
      <c r="BIW96" s="31"/>
      <c r="BIX96" s="31"/>
      <c r="BIY96" s="31"/>
      <c r="BIZ96" s="31"/>
      <c r="BJA96" s="31"/>
      <c r="BJB96" s="31"/>
      <c r="BJC96" s="31"/>
      <c r="BJD96" s="31"/>
      <c r="BJE96" s="31"/>
      <c r="BJF96" s="31"/>
      <c r="BJG96" s="31"/>
      <c r="BJH96" s="31"/>
      <c r="BJI96" s="31"/>
      <c r="BJJ96" s="31"/>
      <c r="BJK96" s="31"/>
      <c r="BJL96" s="31"/>
      <c r="BJM96" s="31"/>
      <c r="BJN96" s="31"/>
      <c r="BJO96" s="31"/>
      <c r="BJP96" s="31"/>
      <c r="BJQ96" s="31"/>
      <c r="BJR96" s="31"/>
      <c r="BJS96" s="31"/>
      <c r="BJT96" s="31"/>
      <c r="BJU96" s="31"/>
      <c r="BJV96" s="31"/>
      <c r="BJW96" s="31"/>
      <c r="BJX96" s="31"/>
      <c r="BJY96" s="31"/>
      <c r="BJZ96" s="31"/>
      <c r="BKA96" s="31"/>
      <c r="BKB96" s="31"/>
      <c r="BKC96" s="31"/>
      <c r="BKD96" s="31"/>
      <c r="BKE96" s="31"/>
      <c r="BKF96" s="31"/>
      <c r="BKG96" s="31"/>
      <c r="BKH96" s="31"/>
      <c r="BKI96" s="31"/>
      <c r="BKJ96" s="31"/>
      <c r="BKK96" s="31"/>
      <c r="BKL96" s="31"/>
      <c r="BKM96" s="31"/>
      <c r="BKN96" s="31"/>
      <c r="BKO96" s="31"/>
      <c r="BKP96" s="31"/>
      <c r="BKQ96" s="31"/>
      <c r="BKR96" s="31"/>
      <c r="BKS96" s="31"/>
      <c r="BKT96" s="31"/>
      <c r="BKU96" s="31"/>
      <c r="BKV96" s="31"/>
      <c r="BKW96" s="31"/>
      <c r="BKX96" s="31"/>
      <c r="BKY96" s="31"/>
      <c r="BKZ96" s="31"/>
      <c r="BLA96" s="31"/>
      <c r="BLB96" s="31"/>
      <c r="BLC96" s="31"/>
      <c r="BLD96" s="31"/>
      <c r="BLE96" s="31"/>
      <c r="BLF96" s="31"/>
      <c r="BLG96" s="31"/>
      <c r="BLH96" s="31"/>
      <c r="BLI96" s="31"/>
      <c r="BLJ96" s="31"/>
      <c r="BLK96" s="31"/>
      <c r="BLL96" s="31"/>
      <c r="BLM96" s="31"/>
      <c r="BLN96" s="31"/>
      <c r="BLO96" s="31"/>
      <c r="BLP96" s="31"/>
      <c r="BLQ96" s="31"/>
      <c r="BLR96" s="31"/>
      <c r="BLS96" s="31"/>
      <c r="BLT96" s="31"/>
      <c r="BLU96" s="31"/>
      <c r="BLV96" s="31"/>
      <c r="BLW96" s="31"/>
      <c r="BLX96" s="31"/>
      <c r="BLY96" s="31"/>
      <c r="BLZ96" s="31"/>
      <c r="BMA96" s="31"/>
      <c r="BMB96" s="31"/>
      <c r="BMC96" s="31"/>
      <c r="BMD96" s="31"/>
      <c r="BME96" s="31"/>
      <c r="BMF96" s="31"/>
      <c r="BMG96" s="31"/>
      <c r="BMH96" s="31"/>
      <c r="BMI96" s="31"/>
      <c r="BMJ96" s="31"/>
      <c r="BMK96" s="31"/>
      <c r="BML96" s="31"/>
      <c r="BMM96" s="31"/>
      <c r="BMN96" s="31"/>
      <c r="BMO96" s="31"/>
      <c r="BMP96" s="31"/>
      <c r="BMQ96" s="31"/>
      <c r="BMR96" s="31"/>
      <c r="BMS96" s="31"/>
      <c r="BMT96" s="31"/>
      <c r="BMU96" s="31"/>
      <c r="BMV96" s="31"/>
      <c r="BMW96" s="31"/>
      <c r="BMX96" s="31"/>
      <c r="BMY96" s="31"/>
      <c r="BMZ96" s="31"/>
      <c r="BNA96" s="31"/>
      <c r="BNB96" s="31"/>
      <c r="BNC96" s="31"/>
      <c r="BND96" s="31"/>
      <c r="BNE96" s="31"/>
      <c r="BNF96" s="31"/>
      <c r="BNG96" s="31"/>
      <c r="BNH96" s="31"/>
      <c r="BNI96" s="31"/>
      <c r="BNJ96" s="31"/>
      <c r="BNK96" s="31"/>
      <c r="BNL96" s="31"/>
      <c r="BNM96" s="31"/>
      <c r="BNN96" s="31"/>
      <c r="BNO96" s="31"/>
      <c r="BNP96" s="31"/>
      <c r="BNQ96" s="31"/>
      <c r="BNR96" s="31"/>
      <c r="BNS96" s="31"/>
      <c r="BNT96" s="31"/>
      <c r="BNU96" s="31"/>
      <c r="BNV96" s="31"/>
      <c r="BNW96" s="31"/>
      <c r="BNX96" s="31"/>
      <c r="BNY96" s="31"/>
      <c r="BNZ96" s="31"/>
      <c r="BOA96" s="31"/>
      <c r="BOB96" s="31"/>
      <c r="BOC96" s="31"/>
      <c r="BOD96" s="31"/>
      <c r="BOE96" s="31"/>
      <c r="BOF96" s="31"/>
      <c r="BOG96" s="31"/>
      <c r="BOH96" s="31"/>
      <c r="BOI96" s="31"/>
      <c r="BOJ96" s="31"/>
      <c r="BOK96" s="31"/>
      <c r="BOL96" s="31"/>
      <c r="BOM96" s="31"/>
      <c r="BON96" s="31"/>
      <c r="BOO96" s="31"/>
      <c r="BOP96" s="31"/>
      <c r="BOQ96" s="31"/>
      <c r="BOR96" s="31"/>
      <c r="BOS96" s="31"/>
      <c r="BOT96" s="31"/>
      <c r="BOU96" s="31"/>
      <c r="BOV96" s="31"/>
      <c r="BOW96" s="31"/>
      <c r="BOX96" s="31"/>
      <c r="BOY96" s="31"/>
      <c r="BOZ96" s="31"/>
      <c r="BPA96" s="31"/>
      <c r="BPB96" s="31"/>
      <c r="BPC96" s="31"/>
      <c r="BPD96" s="31"/>
      <c r="BPE96" s="31"/>
      <c r="BPF96" s="31"/>
      <c r="BPG96" s="31"/>
      <c r="BPH96" s="31"/>
      <c r="BPI96" s="31"/>
      <c r="BPJ96" s="31"/>
      <c r="BPK96" s="31"/>
      <c r="BPL96" s="31"/>
      <c r="BPM96" s="31"/>
      <c r="BPN96" s="31"/>
      <c r="BPO96" s="31"/>
      <c r="BPP96" s="31"/>
      <c r="BPQ96" s="31"/>
      <c r="BPR96" s="31"/>
      <c r="BPS96" s="31"/>
      <c r="BPT96" s="31"/>
      <c r="BPU96" s="31"/>
      <c r="BPV96" s="31"/>
      <c r="BPW96" s="31"/>
      <c r="BPX96" s="31"/>
      <c r="BPY96" s="31"/>
      <c r="BPZ96" s="31"/>
      <c r="BQA96" s="31"/>
      <c r="BQB96" s="31"/>
      <c r="BQC96" s="31"/>
      <c r="BQD96" s="31"/>
      <c r="BQE96" s="31"/>
      <c r="BQF96" s="31"/>
      <c r="BQG96" s="31"/>
      <c r="BQH96" s="31"/>
      <c r="BQI96" s="31"/>
      <c r="BQJ96" s="31"/>
      <c r="BQK96" s="31"/>
      <c r="BQL96" s="31"/>
      <c r="BQM96" s="31"/>
      <c r="BQN96" s="31"/>
      <c r="BQO96" s="31"/>
      <c r="BQP96" s="31"/>
      <c r="BQQ96" s="31"/>
      <c r="BQR96" s="31"/>
      <c r="BQS96" s="31"/>
      <c r="BQT96" s="31"/>
      <c r="BQU96" s="31"/>
      <c r="BQV96" s="31"/>
      <c r="BQW96" s="31"/>
      <c r="BQX96" s="31"/>
      <c r="BQY96" s="31"/>
      <c r="BQZ96" s="31"/>
      <c r="BRA96" s="31"/>
      <c r="BRB96" s="31"/>
      <c r="BRC96" s="31"/>
      <c r="BRD96" s="31"/>
      <c r="BRE96" s="31"/>
      <c r="BRF96" s="31"/>
      <c r="BRG96" s="31"/>
      <c r="BRH96" s="31"/>
      <c r="BRI96" s="31"/>
      <c r="BRJ96" s="31"/>
      <c r="BRK96" s="31"/>
      <c r="BRL96" s="31"/>
      <c r="BRM96" s="31"/>
      <c r="BRN96" s="31"/>
      <c r="BRO96" s="31"/>
      <c r="BRP96" s="31"/>
      <c r="BRQ96" s="31"/>
      <c r="BRR96" s="31"/>
      <c r="BRS96" s="31"/>
      <c r="BRT96" s="31"/>
      <c r="BRU96" s="31"/>
      <c r="BRV96" s="31"/>
      <c r="BRW96" s="31"/>
      <c r="BRX96" s="31"/>
      <c r="BRY96" s="31"/>
      <c r="BRZ96" s="31"/>
      <c r="BSA96" s="31"/>
      <c r="BSB96" s="31"/>
      <c r="BSC96" s="31"/>
      <c r="BSD96" s="31"/>
      <c r="BSE96" s="31"/>
      <c r="BSF96" s="31"/>
      <c r="BSG96" s="31"/>
      <c r="BSH96" s="31"/>
      <c r="BSI96" s="31"/>
      <c r="BSJ96" s="31"/>
      <c r="BSK96" s="31"/>
      <c r="BSL96" s="31"/>
      <c r="BSM96" s="31"/>
      <c r="BSN96" s="31"/>
      <c r="BSO96" s="31"/>
      <c r="BSP96" s="31"/>
      <c r="BSQ96" s="31"/>
      <c r="BSR96" s="31"/>
      <c r="BSS96" s="31"/>
      <c r="BST96" s="31"/>
      <c r="BSU96" s="31"/>
      <c r="BSV96" s="31"/>
      <c r="BSW96" s="31"/>
      <c r="BSX96" s="31"/>
      <c r="BSY96" s="31"/>
      <c r="BSZ96" s="31"/>
      <c r="BTA96" s="31"/>
      <c r="BTB96" s="31"/>
      <c r="BTC96" s="31"/>
      <c r="BTD96" s="31"/>
      <c r="BTE96" s="31"/>
      <c r="BTF96" s="31"/>
      <c r="BTG96" s="31"/>
      <c r="BTH96" s="31"/>
      <c r="BTI96" s="31"/>
      <c r="BTJ96" s="31"/>
      <c r="BTK96" s="31"/>
      <c r="BTL96" s="31"/>
      <c r="BTM96" s="31"/>
      <c r="BTN96" s="31"/>
      <c r="BTO96" s="31"/>
      <c r="BTP96" s="31"/>
      <c r="BTQ96" s="31"/>
      <c r="BTR96" s="31"/>
      <c r="BTS96" s="31"/>
      <c r="BTT96" s="31"/>
      <c r="BTU96" s="31"/>
      <c r="BTV96" s="31"/>
      <c r="BTW96" s="31"/>
      <c r="BTX96" s="31"/>
      <c r="BTY96" s="31"/>
      <c r="BTZ96" s="31"/>
      <c r="BUA96" s="31"/>
      <c r="BUB96" s="31"/>
      <c r="BUC96" s="31"/>
      <c r="BUD96" s="31"/>
      <c r="BUE96" s="31"/>
      <c r="BUF96" s="31"/>
      <c r="BUG96" s="31"/>
      <c r="BUH96" s="31"/>
      <c r="BUI96" s="31"/>
      <c r="BUJ96" s="31"/>
      <c r="BUK96" s="31"/>
      <c r="BUL96" s="31"/>
      <c r="BUM96" s="31"/>
      <c r="BUN96" s="31"/>
      <c r="BUO96" s="31"/>
      <c r="BUP96" s="31"/>
      <c r="BUQ96" s="31"/>
      <c r="BUR96" s="31"/>
      <c r="BUS96" s="31"/>
      <c r="BUT96" s="31"/>
      <c r="BUU96" s="31"/>
      <c r="BUV96" s="31"/>
      <c r="BUW96" s="31"/>
      <c r="BUX96" s="31"/>
      <c r="BUY96" s="31"/>
      <c r="BUZ96" s="31"/>
      <c r="BVA96" s="31"/>
      <c r="BVB96" s="31"/>
      <c r="BVC96" s="31"/>
      <c r="BVD96" s="31"/>
      <c r="BVE96" s="31"/>
      <c r="BVF96" s="31"/>
      <c r="BVG96" s="31"/>
      <c r="BVH96" s="31"/>
      <c r="BVI96" s="31"/>
      <c r="BVJ96" s="31"/>
      <c r="BVK96" s="31"/>
      <c r="BVL96" s="31"/>
      <c r="BVM96" s="31"/>
      <c r="BVN96" s="31"/>
      <c r="BVO96" s="31"/>
      <c r="BVP96" s="31"/>
      <c r="BVQ96" s="31"/>
      <c r="BVR96" s="31"/>
      <c r="BVS96" s="31"/>
      <c r="BVT96" s="31"/>
      <c r="BVU96" s="31"/>
      <c r="BVV96" s="31"/>
      <c r="BVW96" s="31"/>
      <c r="BVX96" s="31"/>
      <c r="BVY96" s="31"/>
      <c r="BVZ96" s="31"/>
      <c r="BWA96" s="31"/>
      <c r="BWB96" s="31"/>
      <c r="BWC96" s="31"/>
      <c r="BWD96" s="31"/>
      <c r="BWE96" s="31"/>
      <c r="BWF96" s="31"/>
      <c r="BWG96" s="31"/>
      <c r="BWH96" s="31"/>
      <c r="BWI96" s="31"/>
      <c r="BWJ96" s="31"/>
      <c r="BWK96" s="31"/>
      <c r="BWL96" s="31"/>
      <c r="BWM96" s="31"/>
      <c r="BWN96" s="31"/>
      <c r="BWO96" s="31"/>
      <c r="BWP96" s="31"/>
      <c r="BWQ96" s="31"/>
      <c r="BWR96" s="31"/>
      <c r="BWS96" s="31"/>
      <c r="BWT96" s="31"/>
      <c r="BWU96" s="31"/>
      <c r="BWV96" s="31"/>
      <c r="BWW96" s="31"/>
      <c r="BWX96" s="31"/>
      <c r="BWY96" s="31"/>
      <c r="BWZ96" s="31"/>
      <c r="BXA96" s="31"/>
      <c r="BXB96" s="31"/>
      <c r="BXC96" s="31"/>
      <c r="BXD96" s="31"/>
      <c r="BXE96" s="31"/>
      <c r="BXF96" s="31"/>
      <c r="BXG96" s="31"/>
      <c r="BXH96" s="31"/>
      <c r="BXI96" s="31"/>
      <c r="BXJ96" s="31"/>
      <c r="BXK96" s="31"/>
      <c r="BXL96" s="31"/>
      <c r="BXM96" s="31"/>
      <c r="BXN96" s="31"/>
      <c r="BXO96" s="31"/>
      <c r="BXP96" s="31"/>
      <c r="BXQ96" s="31"/>
      <c r="BXR96" s="31"/>
      <c r="BXS96" s="31"/>
      <c r="BXT96" s="31"/>
      <c r="BXU96" s="31"/>
      <c r="BXV96" s="31"/>
      <c r="BXW96" s="31"/>
      <c r="BXX96" s="31"/>
      <c r="BXY96" s="31"/>
      <c r="BXZ96" s="31"/>
      <c r="BYA96" s="31"/>
      <c r="BYB96" s="31"/>
      <c r="BYC96" s="31"/>
      <c r="BYD96" s="31"/>
      <c r="BYE96" s="31"/>
      <c r="BYF96" s="31"/>
      <c r="BYG96" s="31"/>
      <c r="BYH96" s="31"/>
      <c r="BYI96" s="31"/>
      <c r="BYJ96" s="31"/>
      <c r="BYK96" s="31"/>
      <c r="BYL96" s="31"/>
      <c r="BYM96" s="31"/>
      <c r="BYN96" s="31"/>
      <c r="BYO96" s="31"/>
      <c r="BYP96" s="31"/>
      <c r="BYQ96" s="31"/>
      <c r="BYR96" s="31"/>
      <c r="BYS96" s="31"/>
      <c r="BYT96" s="31"/>
      <c r="BYU96" s="31"/>
      <c r="BYV96" s="31"/>
      <c r="BYW96" s="31"/>
      <c r="BYX96" s="31"/>
      <c r="BYY96" s="31"/>
      <c r="BYZ96" s="31"/>
      <c r="BZA96" s="31"/>
      <c r="BZB96" s="31"/>
      <c r="BZC96" s="31"/>
      <c r="BZD96" s="31"/>
      <c r="BZE96" s="31"/>
      <c r="BZF96" s="31"/>
      <c r="BZG96" s="31"/>
      <c r="BZH96" s="31"/>
      <c r="BZI96" s="31"/>
      <c r="BZJ96" s="31"/>
      <c r="BZK96" s="31"/>
      <c r="BZL96" s="31"/>
      <c r="BZM96" s="31"/>
      <c r="BZN96" s="31"/>
      <c r="BZO96" s="31"/>
      <c r="BZP96" s="31"/>
      <c r="BZQ96" s="31"/>
      <c r="BZR96" s="31"/>
      <c r="BZS96" s="31"/>
      <c r="BZT96" s="31"/>
      <c r="BZU96" s="31"/>
      <c r="BZV96" s="31"/>
      <c r="BZW96" s="31"/>
      <c r="BZX96" s="31"/>
      <c r="BZY96" s="31"/>
      <c r="BZZ96" s="31"/>
      <c r="CAA96" s="31"/>
      <c r="CAB96" s="31"/>
      <c r="CAC96" s="31"/>
      <c r="CAD96" s="31"/>
      <c r="CAE96" s="31"/>
      <c r="CAF96" s="31"/>
      <c r="CAG96" s="31"/>
      <c r="CAH96" s="31"/>
      <c r="CAI96" s="31"/>
      <c r="CAJ96" s="31"/>
      <c r="CAK96" s="31"/>
      <c r="CAL96" s="31"/>
      <c r="CAM96" s="31"/>
      <c r="CAN96" s="31"/>
      <c r="CAO96" s="31"/>
      <c r="CAP96" s="31"/>
      <c r="CAQ96" s="31"/>
      <c r="CAR96" s="31"/>
      <c r="CAS96" s="31"/>
      <c r="CAT96" s="31"/>
      <c r="CAU96" s="31"/>
      <c r="CAV96" s="31"/>
      <c r="CAW96" s="31"/>
      <c r="CAX96" s="31"/>
      <c r="CAY96" s="31"/>
      <c r="CAZ96" s="31"/>
      <c r="CBA96" s="31"/>
      <c r="CBB96" s="31"/>
      <c r="CBC96" s="31"/>
      <c r="CBD96" s="31"/>
      <c r="CBE96" s="31"/>
      <c r="CBF96" s="31"/>
      <c r="CBG96" s="31"/>
      <c r="CBH96" s="31"/>
      <c r="CBI96" s="31"/>
      <c r="CBJ96" s="31"/>
      <c r="CBK96" s="31"/>
      <c r="CBL96" s="31"/>
      <c r="CBM96" s="31"/>
      <c r="CBN96" s="31"/>
      <c r="CBO96" s="31"/>
      <c r="CBP96" s="31"/>
      <c r="CBQ96" s="31"/>
      <c r="CBR96" s="31"/>
      <c r="CBS96" s="31"/>
      <c r="CBT96" s="31"/>
      <c r="CBU96" s="31"/>
      <c r="CBV96" s="31"/>
      <c r="CBW96" s="31"/>
      <c r="CBX96" s="31"/>
      <c r="CBY96" s="31"/>
      <c r="CBZ96" s="31"/>
      <c r="CCA96" s="31"/>
      <c r="CCB96" s="31"/>
      <c r="CCC96" s="31"/>
      <c r="CCD96" s="31"/>
      <c r="CCE96" s="31"/>
      <c r="CCF96" s="31"/>
      <c r="CCG96" s="31"/>
      <c r="CCH96" s="31"/>
      <c r="CCI96" s="31"/>
      <c r="CCJ96" s="31"/>
      <c r="CCK96" s="31"/>
      <c r="CCL96" s="31"/>
      <c r="CCM96" s="31"/>
      <c r="CCN96" s="31"/>
      <c r="CCO96" s="31"/>
      <c r="CCP96" s="31"/>
      <c r="CCQ96" s="31"/>
      <c r="CCR96" s="31"/>
      <c r="CCS96" s="31"/>
      <c r="CCT96" s="31"/>
      <c r="CCU96" s="31"/>
      <c r="CCV96" s="31"/>
      <c r="CCW96" s="31"/>
      <c r="CCX96" s="31"/>
      <c r="CCY96" s="31"/>
      <c r="CCZ96" s="31"/>
      <c r="CDA96" s="31"/>
      <c r="CDB96" s="31"/>
      <c r="CDC96" s="31"/>
      <c r="CDD96" s="31"/>
      <c r="CDE96" s="31"/>
      <c r="CDF96" s="31"/>
      <c r="CDG96" s="31"/>
      <c r="CDH96" s="31"/>
      <c r="CDI96" s="31"/>
      <c r="CDJ96" s="31"/>
      <c r="CDK96" s="31"/>
      <c r="CDL96" s="31"/>
      <c r="CDM96" s="31"/>
      <c r="CDN96" s="31"/>
      <c r="CDO96" s="31"/>
      <c r="CDP96" s="31"/>
      <c r="CDQ96" s="31"/>
      <c r="CDR96" s="31"/>
      <c r="CDS96" s="31"/>
      <c r="CDT96" s="31"/>
      <c r="CDU96" s="31"/>
      <c r="CDV96" s="31"/>
      <c r="CDW96" s="31"/>
      <c r="CDX96" s="31"/>
      <c r="CDY96" s="31"/>
      <c r="CDZ96" s="31"/>
      <c r="CEA96" s="31"/>
      <c r="CEB96" s="31"/>
      <c r="CEC96" s="31"/>
      <c r="CED96" s="31"/>
      <c r="CEE96" s="31"/>
      <c r="CEF96" s="31"/>
      <c r="CEG96" s="31"/>
      <c r="CEH96" s="31"/>
      <c r="CEI96" s="31"/>
      <c r="CEJ96" s="31"/>
      <c r="CEK96" s="31"/>
      <c r="CEL96" s="31"/>
      <c r="CEM96" s="31"/>
      <c r="CEN96" s="31"/>
      <c r="CEO96" s="31"/>
      <c r="CEP96" s="31"/>
      <c r="CEQ96" s="31"/>
      <c r="CER96" s="31"/>
      <c r="CES96" s="31"/>
      <c r="CET96" s="31"/>
      <c r="CEU96" s="31"/>
      <c r="CEV96" s="31"/>
      <c r="CEW96" s="31"/>
      <c r="CEX96" s="31"/>
      <c r="CEY96" s="31"/>
      <c r="CEZ96" s="31"/>
      <c r="CFA96" s="31"/>
      <c r="CFB96" s="31"/>
      <c r="CFC96" s="31"/>
      <c r="CFD96" s="31"/>
      <c r="CFE96" s="31"/>
      <c r="CFF96" s="31"/>
      <c r="CFG96" s="31"/>
      <c r="CFH96" s="31"/>
      <c r="CFI96" s="31"/>
      <c r="CFJ96" s="31"/>
      <c r="CFK96" s="31"/>
      <c r="CFL96" s="31"/>
      <c r="CFM96" s="31"/>
      <c r="CFN96" s="31"/>
      <c r="CFO96" s="31"/>
      <c r="CFP96" s="31"/>
      <c r="CFQ96" s="31"/>
      <c r="CFR96" s="31"/>
      <c r="CFS96" s="31"/>
      <c r="CFT96" s="31"/>
      <c r="CFU96" s="31"/>
      <c r="CFV96" s="31"/>
      <c r="CFW96" s="31"/>
      <c r="CFX96" s="31"/>
      <c r="CFY96" s="31"/>
      <c r="CFZ96" s="31"/>
      <c r="CGA96" s="31"/>
      <c r="CGB96" s="31"/>
      <c r="CGC96" s="31"/>
      <c r="CGD96" s="31"/>
      <c r="CGE96" s="31"/>
      <c r="CGF96" s="31"/>
      <c r="CGG96" s="31"/>
      <c r="CGH96" s="31"/>
      <c r="CGI96" s="31"/>
      <c r="CGJ96" s="31"/>
      <c r="CGK96" s="31"/>
      <c r="CGL96" s="31"/>
      <c r="CGM96" s="31"/>
      <c r="CGN96" s="31"/>
      <c r="CGO96" s="31"/>
      <c r="CGP96" s="31"/>
      <c r="CGQ96" s="31"/>
      <c r="CGR96" s="31"/>
      <c r="CGS96" s="31"/>
      <c r="CGT96" s="31"/>
      <c r="CGU96" s="31"/>
      <c r="CGV96" s="31"/>
      <c r="CGW96" s="31"/>
      <c r="CGX96" s="31"/>
      <c r="CGY96" s="31"/>
      <c r="CGZ96" s="31"/>
      <c r="CHA96" s="31"/>
      <c r="CHB96" s="31"/>
      <c r="CHC96" s="31"/>
      <c r="CHD96" s="31"/>
      <c r="CHE96" s="31"/>
      <c r="CHF96" s="31"/>
      <c r="CHG96" s="31"/>
      <c r="CHH96" s="31"/>
      <c r="CHI96" s="31"/>
      <c r="CHJ96" s="31"/>
      <c r="CHK96" s="31"/>
      <c r="CHL96" s="31"/>
      <c r="CHM96" s="31"/>
      <c r="CHN96" s="31"/>
      <c r="CHO96" s="31"/>
      <c r="CHP96" s="31"/>
      <c r="CHQ96" s="31"/>
      <c r="CHR96" s="31"/>
      <c r="CHS96" s="31"/>
      <c r="CHT96" s="31"/>
      <c r="CHU96" s="31"/>
      <c r="CHV96" s="31"/>
      <c r="CHW96" s="31"/>
      <c r="CHX96" s="31"/>
      <c r="CHY96" s="31"/>
      <c r="CHZ96" s="31"/>
      <c r="CIA96" s="31"/>
      <c r="CIB96" s="31"/>
      <c r="CIC96" s="31"/>
      <c r="CID96" s="31"/>
      <c r="CIE96" s="31"/>
      <c r="CIF96" s="31"/>
      <c r="CIG96" s="31"/>
      <c r="CIH96" s="31"/>
      <c r="CII96" s="31"/>
      <c r="CIJ96" s="31"/>
      <c r="CIK96" s="31"/>
      <c r="CIL96" s="31"/>
      <c r="CIM96" s="31"/>
      <c r="CIN96" s="31"/>
      <c r="CIO96" s="31"/>
      <c r="CIP96" s="31"/>
      <c r="CIQ96" s="31"/>
      <c r="CIR96" s="31"/>
      <c r="CIS96" s="31"/>
      <c r="CIT96" s="31"/>
      <c r="CIU96" s="31"/>
      <c r="CIV96" s="31"/>
      <c r="CIW96" s="31"/>
      <c r="CIX96" s="31"/>
      <c r="CIY96" s="31"/>
      <c r="CIZ96" s="31"/>
      <c r="CJA96" s="31"/>
      <c r="CJB96" s="31"/>
      <c r="CJC96" s="31"/>
      <c r="CJD96" s="31"/>
      <c r="CJE96" s="31"/>
      <c r="CJF96" s="31"/>
      <c r="CJG96" s="31"/>
      <c r="CJH96" s="31"/>
      <c r="CJI96" s="31"/>
      <c r="CJJ96" s="31"/>
      <c r="CJK96" s="31"/>
      <c r="CJL96" s="31"/>
      <c r="CJM96" s="31"/>
      <c r="CJN96" s="31"/>
      <c r="CJO96" s="31"/>
      <c r="CJP96" s="31"/>
      <c r="CJQ96" s="31"/>
      <c r="CJR96" s="31"/>
      <c r="CJS96" s="31"/>
      <c r="CJT96" s="31"/>
      <c r="CJU96" s="31"/>
      <c r="CJV96" s="31"/>
      <c r="CJW96" s="31"/>
      <c r="CJX96" s="31"/>
      <c r="CJY96" s="31"/>
      <c r="CJZ96" s="31"/>
      <c r="CKA96" s="31"/>
      <c r="CKB96" s="31"/>
      <c r="CKC96" s="31"/>
      <c r="CKD96" s="31"/>
      <c r="CKE96" s="31"/>
      <c r="CKF96" s="31"/>
      <c r="CKG96" s="31"/>
      <c r="CKH96" s="31"/>
      <c r="CKI96" s="31"/>
      <c r="CKJ96" s="31"/>
      <c r="CKK96" s="31"/>
      <c r="CKL96" s="31"/>
      <c r="CKM96" s="31"/>
      <c r="CKN96" s="31"/>
      <c r="CKO96" s="31"/>
      <c r="CKP96" s="31"/>
      <c r="CKQ96" s="31"/>
      <c r="CKR96" s="31"/>
      <c r="CKS96" s="31"/>
      <c r="CKT96" s="31"/>
      <c r="CKU96" s="31"/>
      <c r="CKV96" s="31"/>
      <c r="CKW96" s="31"/>
      <c r="CKX96" s="31"/>
      <c r="CKY96" s="31"/>
      <c r="CKZ96" s="31"/>
      <c r="CLA96" s="31"/>
      <c r="CLB96" s="31"/>
      <c r="CLC96" s="31"/>
      <c r="CLD96" s="31"/>
      <c r="CLE96" s="31"/>
      <c r="CLF96" s="31"/>
      <c r="CLG96" s="31"/>
      <c r="CLH96" s="31"/>
      <c r="CLI96" s="31"/>
      <c r="CLJ96" s="31"/>
      <c r="CLK96" s="31"/>
      <c r="CLL96" s="31"/>
      <c r="CLM96" s="31"/>
      <c r="CLN96" s="31"/>
      <c r="CLO96" s="31"/>
      <c r="CLP96" s="31"/>
      <c r="CLQ96" s="31"/>
      <c r="CLR96" s="31"/>
      <c r="CLS96" s="31"/>
      <c r="CLT96" s="31"/>
      <c r="CLU96" s="31"/>
      <c r="CLV96" s="31"/>
      <c r="CLW96" s="31"/>
      <c r="CLX96" s="31"/>
      <c r="CLY96" s="31"/>
      <c r="CLZ96" s="31"/>
      <c r="CMA96" s="31"/>
      <c r="CMB96" s="31"/>
      <c r="CMC96" s="31"/>
      <c r="CMD96" s="31"/>
      <c r="CME96" s="31"/>
      <c r="CMF96" s="31"/>
      <c r="CMG96" s="31"/>
      <c r="CMH96" s="31"/>
      <c r="CMI96" s="31"/>
      <c r="CMJ96" s="31"/>
      <c r="CMK96" s="31"/>
      <c r="CML96" s="31"/>
      <c r="CMM96" s="31"/>
      <c r="CMN96" s="31"/>
      <c r="CMO96" s="31"/>
      <c r="CMP96" s="31"/>
      <c r="CMQ96" s="31"/>
      <c r="CMR96" s="31"/>
      <c r="CMS96" s="31"/>
      <c r="CMT96" s="31"/>
      <c r="CMU96" s="31"/>
      <c r="CMV96" s="31"/>
      <c r="CMW96" s="31"/>
      <c r="CMX96" s="31"/>
      <c r="CMY96" s="31"/>
      <c r="CMZ96" s="31"/>
      <c r="CNA96" s="31"/>
      <c r="CNB96" s="31"/>
      <c r="CNC96" s="31"/>
      <c r="CND96" s="31"/>
      <c r="CNE96" s="31"/>
      <c r="CNF96" s="31"/>
      <c r="CNG96" s="31"/>
      <c r="CNH96" s="31"/>
      <c r="CNI96" s="31"/>
      <c r="CNJ96" s="31"/>
      <c r="CNK96" s="31"/>
      <c r="CNL96" s="31"/>
      <c r="CNM96" s="31"/>
      <c r="CNN96" s="31"/>
      <c r="CNO96" s="31"/>
      <c r="CNP96" s="31"/>
      <c r="CNQ96" s="31"/>
      <c r="CNR96" s="31"/>
      <c r="CNS96" s="31"/>
      <c r="CNT96" s="31"/>
      <c r="CNU96" s="31"/>
      <c r="CNV96" s="31"/>
      <c r="CNW96" s="31"/>
      <c r="CNX96" s="31"/>
      <c r="CNY96" s="31"/>
      <c r="CNZ96" s="31"/>
      <c r="COA96" s="31"/>
      <c r="COB96" s="31"/>
      <c r="COC96" s="31"/>
      <c r="COD96" s="31"/>
      <c r="COE96" s="31"/>
      <c r="COF96" s="31"/>
      <c r="COG96" s="31"/>
      <c r="COH96" s="31"/>
      <c r="COI96" s="31"/>
      <c r="COJ96" s="31"/>
      <c r="COK96" s="31"/>
      <c r="COL96" s="31"/>
      <c r="COM96" s="31"/>
      <c r="CON96" s="31"/>
      <c r="COO96" s="31"/>
      <c r="COP96" s="31"/>
      <c r="COQ96" s="31"/>
      <c r="COR96" s="31"/>
      <c r="COS96" s="31"/>
      <c r="COT96" s="31"/>
      <c r="COU96" s="31"/>
      <c r="COV96" s="31"/>
      <c r="COW96" s="31"/>
      <c r="COX96" s="31"/>
      <c r="COY96" s="31"/>
      <c r="COZ96" s="31"/>
      <c r="CPA96" s="31"/>
      <c r="CPB96" s="31"/>
      <c r="CPC96" s="31"/>
      <c r="CPD96" s="31"/>
      <c r="CPE96" s="31"/>
      <c r="CPF96" s="31"/>
      <c r="CPG96" s="31"/>
      <c r="CPH96" s="31"/>
      <c r="CPI96" s="31"/>
      <c r="CPJ96" s="31"/>
      <c r="CPK96" s="31"/>
      <c r="CPL96" s="31"/>
      <c r="CPM96" s="31"/>
      <c r="CPN96" s="31"/>
      <c r="CPO96" s="31"/>
      <c r="CPP96" s="31"/>
      <c r="CPQ96" s="31"/>
      <c r="CPR96" s="31"/>
      <c r="CPS96" s="31"/>
      <c r="CPT96" s="31"/>
      <c r="CPU96" s="31"/>
      <c r="CPV96" s="31"/>
      <c r="CPW96" s="31"/>
      <c r="CPX96" s="31"/>
      <c r="CPY96" s="31"/>
      <c r="CPZ96" s="31"/>
      <c r="CQA96" s="31"/>
      <c r="CQB96" s="31"/>
      <c r="CQC96" s="31"/>
      <c r="CQD96" s="31"/>
      <c r="CQE96" s="31"/>
      <c r="CQF96" s="31"/>
      <c r="CQG96" s="31"/>
      <c r="CQH96" s="31"/>
      <c r="CQI96" s="31"/>
      <c r="CQJ96" s="31"/>
      <c r="CQK96" s="31"/>
      <c r="CQL96" s="31"/>
      <c r="CQM96" s="31"/>
      <c r="CQN96" s="31"/>
      <c r="CQO96" s="31"/>
      <c r="CQP96" s="31"/>
      <c r="CQQ96" s="31"/>
      <c r="CQR96" s="31"/>
      <c r="CQS96" s="31"/>
      <c r="CQT96" s="31"/>
      <c r="CQU96" s="31"/>
      <c r="CQV96" s="31"/>
      <c r="CQW96" s="31"/>
      <c r="CQX96" s="31"/>
      <c r="CQY96" s="31"/>
      <c r="CQZ96" s="31"/>
      <c r="CRA96" s="31"/>
      <c r="CRB96" s="31"/>
      <c r="CRC96" s="31"/>
      <c r="CRD96" s="31"/>
      <c r="CRE96" s="31"/>
      <c r="CRF96" s="31"/>
      <c r="CRG96" s="31"/>
      <c r="CRH96" s="31"/>
      <c r="CRI96" s="31"/>
      <c r="CRJ96" s="31"/>
      <c r="CRK96" s="31"/>
      <c r="CRL96" s="31"/>
      <c r="CRM96" s="31"/>
      <c r="CRN96" s="31"/>
      <c r="CRO96" s="31"/>
      <c r="CRP96" s="31"/>
      <c r="CRQ96" s="31"/>
      <c r="CRR96" s="31"/>
      <c r="CRS96" s="31"/>
      <c r="CRT96" s="31"/>
      <c r="CRU96" s="31"/>
      <c r="CRV96" s="31"/>
      <c r="CRW96" s="31"/>
      <c r="CRX96" s="31"/>
      <c r="CRY96" s="31"/>
      <c r="CRZ96" s="31"/>
      <c r="CSA96" s="31"/>
      <c r="CSB96" s="31"/>
      <c r="CSC96" s="31"/>
      <c r="CSD96" s="31"/>
      <c r="CSE96" s="31"/>
      <c r="CSF96" s="31"/>
      <c r="CSG96" s="31"/>
      <c r="CSH96" s="31"/>
      <c r="CSI96" s="31"/>
      <c r="CSJ96" s="31"/>
      <c r="CSK96" s="31"/>
      <c r="CSL96" s="31"/>
      <c r="CSM96" s="31"/>
      <c r="CSN96" s="31"/>
      <c r="CSO96" s="31"/>
      <c r="CSP96" s="31"/>
      <c r="CSQ96" s="31"/>
      <c r="CSR96" s="31"/>
      <c r="CSS96" s="31"/>
      <c r="CST96" s="31"/>
      <c r="CSU96" s="31"/>
      <c r="CSV96" s="31"/>
      <c r="CSW96" s="31"/>
      <c r="CSX96" s="31"/>
      <c r="CSY96" s="31"/>
      <c r="CSZ96" s="31"/>
      <c r="CTA96" s="31"/>
      <c r="CTB96" s="31"/>
      <c r="CTC96" s="31"/>
      <c r="CTD96" s="31"/>
      <c r="CTE96" s="31"/>
      <c r="CTF96" s="31"/>
      <c r="CTG96" s="31"/>
      <c r="CTH96" s="31"/>
      <c r="CTI96" s="31"/>
      <c r="CTJ96" s="31"/>
      <c r="CTK96" s="31"/>
      <c r="CTL96" s="31"/>
      <c r="CTM96" s="31"/>
      <c r="CTN96" s="31"/>
      <c r="CTO96" s="31"/>
      <c r="CTP96" s="31"/>
      <c r="CTQ96" s="31"/>
      <c r="CTR96" s="31"/>
      <c r="CTS96" s="31"/>
      <c r="CTT96" s="31"/>
      <c r="CTU96" s="31"/>
      <c r="CTV96" s="31"/>
      <c r="CTW96" s="31"/>
      <c r="CTX96" s="31"/>
      <c r="CTY96" s="31"/>
      <c r="CTZ96" s="31"/>
      <c r="CUA96" s="31"/>
      <c r="CUB96" s="31"/>
      <c r="CUC96" s="31"/>
      <c r="CUD96" s="31"/>
      <c r="CUE96" s="31"/>
      <c r="CUF96" s="31"/>
      <c r="CUG96" s="31"/>
      <c r="CUH96" s="31"/>
      <c r="CUI96" s="31"/>
      <c r="CUJ96" s="31"/>
      <c r="CUK96" s="31"/>
      <c r="CUL96" s="31"/>
      <c r="CUM96" s="31"/>
      <c r="CUN96" s="31"/>
      <c r="CUO96" s="31"/>
      <c r="CUP96" s="31"/>
      <c r="CUQ96" s="31"/>
      <c r="CUR96" s="31"/>
      <c r="CUS96" s="31"/>
      <c r="CUT96" s="31"/>
      <c r="CUU96" s="31"/>
      <c r="CUV96" s="31"/>
      <c r="CUW96" s="31"/>
      <c r="CUX96" s="31"/>
      <c r="CUY96" s="31"/>
      <c r="CUZ96" s="31"/>
      <c r="CVA96" s="31"/>
      <c r="CVB96" s="31"/>
      <c r="CVC96" s="31"/>
      <c r="CVD96" s="31"/>
      <c r="CVE96" s="31"/>
      <c r="CVF96" s="31"/>
      <c r="CVG96" s="31"/>
      <c r="CVH96" s="31"/>
      <c r="CVI96" s="31"/>
      <c r="CVJ96" s="31"/>
      <c r="CVK96" s="31"/>
      <c r="CVL96" s="31"/>
      <c r="CVM96" s="31"/>
      <c r="CVN96" s="31"/>
      <c r="CVO96" s="31"/>
      <c r="CVP96" s="31"/>
      <c r="CVQ96" s="31"/>
      <c r="CVR96" s="31"/>
      <c r="CVS96" s="31"/>
      <c r="CVT96" s="31"/>
      <c r="CVU96" s="31"/>
      <c r="CVV96" s="31"/>
      <c r="CVW96" s="31"/>
      <c r="CVX96" s="31"/>
      <c r="CVY96" s="31"/>
      <c r="CVZ96" s="31"/>
      <c r="CWA96" s="31"/>
      <c r="CWB96" s="31"/>
      <c r="CWC96" s="31"/>
      <c r="CWD96" s="31"/>
      <c r="CWE96" s="31"/>
      <c r="CWF96" s="31"/>
      <c r="CWG96" s="31"/>
      <c r="CWH96" s="31"/>
      <c r="CWI96" s="31"/>
      <c r="CWJ96" s="31"/>
      <c r="CWK96" s="31"/>
      <c r="CWL96" s="31"/>
      <c r="CWM96" s="31"/>
      <c r="CWN96" s="31"/>
      <c r="CWO96" s="31"/>
      <c r="CWP96" s="31"/>
      <c r="CWQ96" s="31"/>
      <c r="CWR96" s="31"/>
      <c r="CWS96" s="31"/>
      <c r="CWT96" s="31"/>
      <c r="CWU96" s="31"/>
      <c r="CWV96" s="31"/>
      <c r="CWW96" s="31"/>
      <c r="CWX96" s="31"/>
      <c r="CWY96" s="31"/>
      <c r="CWZ96" s="31"/>
      <c r="CXA96" s="31"/>
      <c r="CXB96" s="31"/>
      <c r="CXC96" s="31"/>
      <c r="CXD96" s="31"/>
      <c r="CXE96" s="31"/>
      <c r="CXF96" s="31"/>
      <c r="CXG96" s="31"/>
      <c r="CXH96" s="31"/>
      <c r="CXI96" s="31"/>
      <c r="CXJ96" s="31"/>
      <c r="CXK96" s="31"/>
      <c r="CXL96" s="31"/>
      <c r="CXM96" s="31"/>
      <c r="CXN96" s="31"/>
      <c r="CXO96" s="31"/>
      <c r="CXP96" s="31"/>
      <c r="CXQ96" s="31"/>
      <c r="CXR96" s="31"/>
      <c r="CXS96" s="31"/>
      <c r="CXT96" s="31"/>
      <c r="CXU96" s="31"/>
      <c r="CXV96" s="31"/>
      <c r="CXW96" s="31"/>
      <c r="CXX96" s="31"/>
      <c r="CXY96" s="31"/>
      <c r="CXZ96" s="31"/>
      <c r="CYA96" s="31"/>
      <c r="CYB96" s="31"/>
      <c r="CYC96" s="31"/>
      <c r="CYD96" s="31"/>
      <c r="CYE96" s="31"/>
      <c r="CYF96" s="31"/>
      <c r="CYG96" s="31"/>
      <c r="CYH96" s="31"/>
      <c r="CYI96" s="31"/>
      <c r="CYJ96" s="31"/>
      <c r="CYK96" s="31"/>
      <c r="CYL96" s="31"/>
      <c r="CYM96" s="31"/>
      <c r="CYN96" s="31"/>
      <c r="CYO96" s="31"/>
      <c r="CYP96" s="31"/>
      <c r="CYQ96" s="31"/>
      <c r="CYR96" s="31"/>
      <c r="CYS96" s="31"/>
      <c r="CYT96" s="31"/>
      <c r="CYU96" s="31"/>
      <c r="CYV96" s="31"/>
      <c r="CYW96" s="31"/>
      <c r="CYX96" s="31"/>
      <c r="CYY96" s="31"/>
      <c r="CYZ96" s="31"/>
      <c r="CZA96" s="31"/>
      <c r="CZB96" s="31"/>
      <c r="CZC96" s="31"/>
      <c r="CZD96" s="31"/>
      <c r="CZE96" s="31"/>
      <c r="CZF96" s="31"/>
      <c r="CZG96" s="31"/>
      <c r="CZH96" s="31"/>
      <c r="CZI96" s="31"/>
      <c r="CZJ96" s="31"/>
      <c r="CZK96" s="31"/>
      <c r="CZL96" s="31"/>
      <c r="CZM96" s="31"/>
      <c r="CZN96" s="31"/>
      <c r="CZO96" s="31"/>
      <c r="CZP96" s="31"/>
      <c r="CZQ96" s="31"/>
      <c r="CZR96" s="31"/>
      <c r="CZS96" s="31"/>
      <c r="CZT96" s="31"/>
      <c r="CZU96" s="31"/>
      <c r="CZV96" s="31"/>
      <c r="CZW96" s="31"/>
      <c r="CZX96" s="31"/>
      <c r="CZY96" s="31"/>
      <c r="CZZ96" s="31"/>
      <c r="DAA96" s="31"/>
      <c r="DAB96" s="31"/>
      <c r="DAC96" s="31"/>
      <c r="DAD96" s="31"/>
      <c r="DAE96" s="31"/>
      <c r="DAF96" s="31"/>
      <c r="DAG96" s="31"/>
      <c r="DAH96" s="31"/>
      <c r="DAI96" s="31"/>
      <c r="DAJ96" s="31"/>
      <c r="DAK96" s="31"/>
      <c r="DAL96" s="31"/>
      <c r="DAM96" s="31"/>
      <c r="DAN96" s="31"/>
      <c r="DAO96" s="31"/>
      <c r="DAP96" s="31"/>
      <c r="DAQ96" s="31"/>
      <c r="DAR96" s="31"/>
      <c r="DAS96" s="31"/>
      <c r="DAT96" s="31"/>
      <c r="DAU96" s="31"/>
      <c r="DAV96" s="31"/>
      <c r="DAW96" s="31"/>
      <c r="DAX96" s="31"/>
      <c r="DAY96" s="31"/>
      <c r="DAZ96" s="31"/>
      <c r="DBA96" s="31"/>
      <c r="DBB96" s="31"/>
      <c r="DBC96" s="31"/>
      <c r="DBD96" s="31"/>
      <c r="DBE96" s="31"/>
      <c r="DBF96" s="31"/>
      <c r="DBG96" s="31"/>
      <c r="DBH96" s="31"/>
      <c r="DBI96" s="31"/>
      <c r="DBJ96" s="31"/>
      <c r="DBK96" s="31"/>
      <c r="DBL96" s="31"/>
      <c r="DBM96" s="31"/>
      <c r="DBN96" s="31"/>
      <c r="DBO96" s="31"/>
      <c r="DBP96" s="31"/>
      <c r="DBQ96" s="31"/>
      <c r="DBR96" s="31"/>
      <c r="DBS96" s="31"/>
      <c r="DBT96" s="31"/>
      <c r="DBU96" s="31"/>
      <c r="DBV96" s="31"/>
      <c r="DBW96" s="31"/>
      <c r="DBX96" s="31"/>
      <c r="DBY96" s="31"/>
      <c r="DBZ96" s="31"/>
      <c r="DCA96" s="31"/>
      <c r="DCB96" s="31"/>
      <c r="DCC96" s="31"/>
      <c r="DCD96" s="31"/>
      <c r="DCE96" s="31"/>
      <c r="DCF96" s="31"/>
      <c r="DCG96" s="31"/>
      <c r="DCH96" s="31"/>
      <c r="DCI96" s="31"/>
      <c r="DCJ96" s="31"/>
      <c r="DCK96" s="31"/>
      <c r="DCL96" s="31"/>
      <c r="DCM96" s="31"/>
      <c r="DCN96" s="31"/>
      <c r="DCO96" s="31"/>
      <c r="DCP96" s="31"/>
      <c r="DCQ96" s="31"/>
      <c r="DCR96" s="31"/>
      <c r="DCS96" s="31"/>
      <c r="DCT96" s="31"/>
      <c r="DCU96" s="31"/>
      <c r="DCV96" s="31"/>
      <c r="DCW96" s="31"/>
      <c r="DCX96" s="31"/>
      <c r="DCY96" s="31"/>
      <c r="DCZ96" s="31"/>
      <c r="DDA96" s="31"/>
      <c r="DDB96" s="31"/>
      <c r="DDC96" s="31"/>
      <c r="DDD96" s="31"/>
      <c r="DDE96" s="31"/>
      <c r="DDF96" s="31"/>
      <c r="DDG96" s="31"/>
      <c r="DDH96" s="31"/>
      <c r="DDI96" s="31"/>
      <c r="DDJ96" s="31"/>
      <c r="DDK96" s="31"/>
      <c r="DDL96" s="31"/>
      <c r="DDM96" s="31"/>
      <c r="DDN96" s="31"/>
      <c r="DDO96" s="31"/>
      <c r="DDP96" s="31"/>
      <c r="DDQ96" s="31"/>
      <c r="DDR96" s="31"/>
      <c r="DDS96" s="31"/>
      <c r="DDT96" s="31"/>
      <c r="DDU96" s="31"/>
      <c r="DDV96" s="31"/>
      <c r="DDW96" s="31"/>
      <c r="DDX96" s="31"/>
      <c r="DDY96" s="31"/>
      <c r="DDZ96" s="31"/>
      <c r="DEA96" s="31"/>
      <c r="DEB96" s="31"/>
      <c r="DEC96" s="31"/>
      <c r="DED96" s="31"/>
      <c r="DEE96" s="31"/>
      <c r="DEF96" s="31"/>
      <c r="DEG96" s="31"/>
      <c r="DEH96" s="31"/>
      <c r="DEI96" s="31"/>
      <c r="DEJ96" s="31"/>
      <c r="DEK96" s="31"/>
      <c r="DEL96" s="31"/>
      <c r="DEM96" s="31"/>
      <c r="DEN96" s="31"/>
      <c r="DEO96" s="31"/>
      <c r="DEP96" s="31"/>
      <c r="DEQ96" s="31"/>
      <c r="DER96" s="31"/>
      <c r="DES96" s="31"/>
      <c r="DET96" s="31"/>
      <c r="DEU96" s="31"/>
      <c r="DEV96" s="31"/>
      <c r="DEW96" s="31"/>
      <c r="DEX96" s="31"/>
      <c r="DEY96" s="31"/>
      <c r="DEZ96" s="31"/>
      <c r="DFA96" s="31"/>
      <c r="DFB96" s="31"/>
      <c r="DFC96" s="31"/>
      <c r="DFD96" s="31"/>
      <c r="DFE96" s="31"/>
      <c r="DFF96" s="31"/>
      <c r="DFG96" s="31"/>
      <c r="DFH96" s="31"/>
      <c r="DFI96" s="31"/>
      <c r="DFJ96" s="31"/>
      <c r="DFK96" s="31"/>
      <c r="DFL96" s="31"/>
      <c r="DFM96" s="31"/>
      <c r="DFN96" s="31"/>
      <c r="DFO96" s="31"/>
      <c r="DFP96" s="31"/>
      <c r="DFQ96" s="31"/>
      <c r="DFR96" s="31"/>
      <c r="DFS96" s="31"/>
      <c r="DFT96" s="31"/>
      <c r="DFU96" s="31"/>
      <c r="DFV96" s="31"/>
      <c r="DFW96" s="31"/>
      <c r="DFX96" s="31"/>
      <c r="DFY96" s="31"/>
      <c r="DFZ96" s="31"/>
      <c r="DGA96" s="31"/>
      <c r="DGB96" s="31"/>
      <c r="DGC96" s="31"/>
      <c r="DGD96" s="31"/>
      <c r="DGE96" s="31"/>
      <c r="DGF96" s="31"/>
      <c r="DGG96" s="31"/>
      <c r="DGH96" s="31"/>
      <c r="DGI96" s="31"/>
      <c r="DGJ96" s="31"/>
      <c r="DGK96" s="31"/>
      <c r="DGL96" s="31"/>
      <c r="DGM96" s="31"/>
      <c r="DGN96" s="31"/>
      <c r="DGO96" s="31"/>
      <c r="DGP96" s="31"/>
      <c r="DGQ96" s="31"/>
      <c r="DGR96" s="31"/>
      <c r="DGS96" s="31"/>
      <c r="DGT96" s="31"/>
      <c r="DGU96" s="31"/>
      <c r="DGV96" s="31"/>
      <c r="DGW96" s="31"/>
      <c r="DGX96" s="31"/>
      <c r="DGY96" s="31"/>
      <c r="DGZ96" s="31"/>
      <c r="DHA96" s="31"/>
      <c r="DHB96" s="31"/>
      <c r="DHC96" s="31"/>
      <c r="DHD96" s="31"/>
      <c r="DHE96" s="31"/>
      <c r="DHF96" s="31"/>
      <c r="DHG96" s="31"/>
      <c r="DHH96" s="31"/>
      <c r="DHI96" s="31"/>
      <c r="DHJ96" s="31"/>
      <c r="DHK96" s="31"/>
      <c r="DHL96" s="31"/>
      <c r="DHM96" s="31"/>
      <c r="DHN96" s="31"/>
      <c r="DHO96" s="31"/>
      <c r="DHP96" s="31"/>
      <c r="DHQ96" s="31"/>
      <c r="DHR96" s="31"/>
      <c r="DHS96" s="31"/>
      <c r="DHT96" s="31"/>
      <c r="DHU96" s="31"/>
      <c r="DHV96" s="31"/>
      <c r="DHW96" s="31"/>
      <c r="DHX96" s="31"/>
      <c r="DHY96" s="31"/>
      <c r="DHZ96" s="31"/>
      <c r="DIA96" s="31"/>
      <c r="DIB96" s="31"/>
      <c r="DIC96" s="31"/>
      <c r="DID96" s="31"/>
      <c r="DIE96" s="31"/>
      <c r="DIF96" s="31"/>
      <c r="DIG96" s="31"/>
      <c r="DIH96" s="31"/>
      <c r="DII96" s="31"/>
      <c r="DIJ96" s="31"/>
      <c r="DIK96" s="31"/>
      <c r="DIL96" s="31"/>
      <c r="DIM96" s="31"/>
      <c r="DIN96" s="31"/>
      <c r="DIO96" s="31"/>
      <c r="DIP96" s="31"/>
      <c r="DIQ96" s="31"/>
      <c r="DIR96" s="31"/>
      <c r="DIS96" s="31"/>
      <c r="DIT96" s="31"/>
      <c r="DIU96" s="31"/>
      <c r="DIV96" s="31"/>
      <c r="DIW96" s="31"/>
      <c r="DIX96" s="31"/>
      <c r="DIY96" s="31"/>
      <c r="DIZ96" s="31"/>
      <c r="DJA96" s="31"/>
      <c r="DJB96" s="31"/>
      <c r="DJC96" s="31"/>
      <c r="DJD96" s="31"/>
      <c r="DJE96" s="31"/>
      <c r="DJF96" s="31"/>
      <c r="DJG96" s="31"/>
      <c r="DJH96" s="31"/>
      <c r="DJI96" s="31"/>
      <c r="DJJ96" s="31"/>
      <c r="DJK96" s="31"/>
      <c r="DJL96" s="31"/>
      <c r="DJM96" s="31"/>
      <c r="DJN96" s="31"/>
      <c r="DJO96" s="31"/>
      <c r="DJP96" s="31"/>
      <c r="DJQ96" s="31"/>
      <c r="DJR96" s="31"/>
      <c r="DJS96" s="31"/>
      <c r="DJT96" s="31"/>
      <c r="DJU96" s="31"/>
      <c r="DJV96" s="31"/>
      <c r="DJW96" s="31"/>
      <c r="DJX96" s="31"/>
      <c r="DJY96" s="31"/>
      <c r="DJZ96" s="31"/>
      <c r="DKA96" s="31"/>
      <c r="DKB96" s="31"/>
      <c r="DKC96" s="31"/>
      <c r="DKD96" s="31"/>
      <c r="DKE96" s="31"/>
      <c r="DKF96" s="31"/>
      <c r="DKG96" s="31"/>
      <c r="DKH96" s="31"/>
      <c r="DKI96" s="31"/>
      <c r="DKJ96" s="31"/>
      <c r="DKK96" s="31"/>
      <c r="DKL96" s="31"/>
      <c r="DKM96" s="31"/>
      <c r="DKN96" s="31"/>
      <c r="DKO96" s="31"/>
      <c r="DKP96" s="31"/>
      <c r="DKQ96" s="31"/>
      <c r="DKR96" s="31"/>
      <c r="DKS96" s="31"/>
      <c r="DKT96" s="31"/>
      <c r="DKU96" s="31"/>
      <c r="DKV96" s="31"/>
      <c r="DKW96" s="31"/>
      <c r="DKX96" s="31"/>
      <c r="DKY96" s="31"/>
      <c r="DKZ96" s="31"/>
      <c r="DLA96" s="31"/>
      <c r="DLB96" s="31"/>
      <c r="DLC96" s="31"/>
      <c r="DLD96" s="31"/>
      <c r="DLE96" s="31"/>
      <c r="DLF96" s="31"/>
      <c r="DLG96" s="31"/>
      <c r="DLH96" s="31"/>
      <c r="DLI96" s="31"/>
      <c r="DLJ96" s="31"/>
      <c r="DLK96" s="31"/>
      <c r="DLL96" s="31"/>
      <c r="DLM96" s="31"/>
      <c r="DLN96" s="31"/>
      <c r="DLO96" s="31"/>
      <c r="DLP96" s="31"/>
      <c r="DLQ96" s="31"/>
      <c r="DLR96" s="31"/>
      <c r="DLS96" s="31"/>
      <c r="DLT96" s="31"/>
      <c r="DLU96" s="31"/>
      <c r="DLV96" s="31"/>
      <c r="DLW96" s="31"/>
      <c r="DLX96" s="31"/>
      <c r="DLY96" s="31"/>
      <c r="DLZ96" s="31"/>
      <c r="DMA96" s="31"/>
      <c r="DMB96" s="31"/>
      <c r="DMC96" s="31"/>
      <c r="DMD96" s="31"/>
      <c r="DME96" s="31"/>
      <c r="DMF96" s="31"/>
      <c r="DMG96" s="31"/>
      <c r="DMH96" s="31"/>
      <c r="DMI96" s="31"/>
      <c r="DMJ96" s="31"/>
      <c r="DMK96" s="31"/>
      <c r="DML96" s="31"/>
      <c r="DMM96" s="31"/>
      <c r="DMN96" s="31"/>
      <c r="DMO96" s="31"/>
      <c r="DMP96" s="31"/>
      <c r="DMQ96" s="31"/>
      <c r="DMR96" s="31"/>
      <c r="DMS96" s="31"/>
      <c r="DMT96" s="31"/>
      <c r="DMU96" s="31"/>
      <c r="DMV96" s="31"/>
      <c r="DMW96" s="31"/>
      <c r="DMX96" s="31"/>
      <c r="DMY96" s="31"/>
      <c r="DMZ96" s="31"/>
      <c r="DNA96" s="31"/>
      <c r="DNB96" s="31"/>
      <c r="DNC96" s="31"/>
      <c r="DND96" s="31"/>
      <c r="DNE96" s="31"/>
      <c r="DNF96" s="31"/>
      <c r="DNG96" s="31"/>
      <c r="DNH96" s="31"/>
      <c r="DNI96" s="31"/>
      <c r="DNJ96" s="31"/>
      <c r="DNK96" s="31"/>
      <c r="DNL96" s="31"/>
      <c r="DNM96" s="31"/>
      <c r="DNN96" s="31"/>
      <c r="DNO96" s="31"/>
      <c r="DNP96" s="31"/>
      <c r="DNQ96" s="31"/>
      <c r="DNR96" s="31"/>
      <c r="DNS96" s="31"/>
      <c r="DNT96" s="31"/>
      <c r="DNU96" s="31"/>
      <c r="DNV96" s="31"/>
      <c r="DNW96" s="31"/>
      <c r="DNX96" s="31"/>
      <c r="DNY96" s="31"/>
      <c r="DNZ96" s="31"/>
      <c r="DOA96" s="31"/>
      <c r="DOB96" s="31"/>
      <c r="DOC96" s="31"/>
      <c r="DOD96" s="31"/>
      <c r="DOE96" s="31"/>
      <c r="DOF96" s="31"/>
      <c r="DOG96" s="31"/>
      <c r="DOH96" s="31"/>
      <c r="DOI96" s="31"/>
      <c r="DOJ96" s="31"/>
      <c r="DOK96" s="31"/>
      <c r="DOL96" s="31"/>
      <c r="DOM96" s="31"/>
      <c r="DON96" s="31"/>
      <c r="DOO96" s="31"/>
      <c r="DOP96" s="31"/>
      <c r="DOQ96" s="31"/>
      <c r="DOR96" s="31"/>
      <c r="DOS96" s="31"/>
      <c r="DOT96" s="31"/>
      <c r="DOU96" s="31"/>
      <c r="DOV96" s="31"/>
      <c r="DOW96" s="31"/>
      <c r="DOX96" s="31"/>
      <c r="DOY96" s="31"/>
      <c r="DOZ96" s="31"/>
      <c r="DPA96" s="31"/>
      <c r="DPB96" s="31"/>
      <c r="DPC96" s="31"/>
      <c r="DPD96" s="31"/>
      <c r="DPE96" s="31"/>
      <c r="DPF96" s="31"/>
      <c r="DPG96" s="31"/>
      <c r="DPH96" s="31"/>
      <c r="DPI96" s="31"/>
      <c r="DPJ96" s="31"/>
      <c r="DPK96" s="31"/>
      <c r="DPL96" s="31"/>
      <c r="DPM96" s="31"/>
      <c r="DPN96" s="31"/>
      <c r="DPO96" s="31"/>
      <c r="DPP96" s="31"/>
      <c r="DPQ96" s="31"/>
      <c r="DPR96" s="31"/>
      <c r="DPS96" s="31"/>
      <c r="DPT96" s="31"/>
      <c r="DPU96" s="31"/>
      <c r="DPV96" s="31"/>
      <c r="DPW96" s="31"/>
      <c r="DPX96" s="31"/>
      <c r="DPY96" s="31"/>
      <c r="DPZ96" s="31"/>
      <c r="DQA96" s="31"/>
      <c r="DQB96" s="31"/>
      <c r="DQC96" s="31"/>
      <c r="DQD96" s="31"/>
      <c r="DQE96" s="31"/>
      <c r="DQF96" s="31"/>
      <c r="DQG96" s="31"/>
      <c r="DQH96" s="31"/>
      <c r="DQI96" s="31"/>
      <c r="DQJ96" s="31"/>
      <c r="DQK96" s="31"/>
      <c r="DQL96" s="31"/>
      <c r="DQM96" s="31"/>
      <c r="DQN96" s="31"/>
      <c r="DQO96" s="31"/>
      <c r="DQP96" s="31"/>
      <c r="DQQ96" s="31"/>
      <c r="DQR96" s="31"/>
      <c r="DQS96" s="31"/>
      <c r="DQT96" s="31"/>
      <c r="DQU96" s="31"/>
      <c r="DQV96" s="31"/>
      <c r="DQW96" s="31"/>
      <c r="DQX96" s="31"/>
      <c r="DQY96" s="31"/>
      <c r="DQZ96" s="31"/>
      <c r="DRA96" s="31"/>
      <c r="DRB96" s="31"/>
      <c r="DRC96" s="31"/>
      <c r="DRD96" s="31"/>
      <c r="DRE96" s="31"/>
      <c r="DRF96" s="31"/>
      <c r="DRG96" s="31"/>
      <c r="DRH96" s="31"/>
      <c r="DRI96" s="31"/>
      <c r="DRJ96" s="31"/>
      <c r="DRK96" s="31"/>
      <c r="DRL96" s="31"/>
      <c r="DRM96" s="31"/>
      <c r="DRN96" s="31"/>
      <c r="DRO96" s="31"/>
      <c r="DRP96" s="31"/>
      <c r="DRQ96" s="31"/>
      <c r="DRR96" s="31"/>
      <c r="DRS96" s="31"/>
      <c r="DRT96" s="31"/>
      <c r="DRU96" s="31"/>
      <c r="DRV96" s="31"/>
      <c r="DRW96" s="31"/>
      <c r="DRX96" s="31"/>
      <c r="DRY96" s="31"/>
      <c r="DRZ96" s="31"/>
      <c r="DSA96" s="31"/>
      <c r="DSB96" s="31"/>
      <c r="DSC96" s="31"/>
      <c r="DSD96" s="31"/>
      <c r="DSE96" s="31"/>
      <c r="DSF96" s="31"/>
      <c r="DSG96" s="31"/>
      <c r="DSH96" s="31"/>
      <c r="DSI96" s="31"/>
      <c r="DSJ96" s="31"/>
      <c r="DSK96" s="31"/>
      <c r="DSL96" s="31"/>
      <c r="DSM96" s="31"/>
      <c r="DSN96" s="31"/>
      <c r="DSO96" s="31"/>
      <c r="DSP96" s="31"/>
      <c r="DSQ96" s="31"/>
      <c r="DSR96" s="31"/>
      <c r="DSS96" s="31"/>
      <c r="DST96" s="31"/>
      <c r="DSU96" s="31"/>
      <c r="DSV96" s="31"/>
      <c r="DSW96" s="31"/>
      <c r="DSX96" s="31"/>
      <c r="DSY96" s="31"/>
      <c r="DSZ96" s="31"/>
      <c r="DTA96" s="31"/>
      <c r="DTB96" s="31"/>
      <c r="DTC96" s="31"/>
      <c r="DTD96" s="31"/>
      <c r="DTE96" s="31"/>
      <c r="DTF96" s="31"/>
      <c r="DTG96" s="31"/>
      <c r="DTH96" s="31"/>
      <c r="DTI96" s="31"/>
      <c r="DTJ96" s="31"/>
      <c r="DTK96" s="31"/>
      <c r="DTL96" s="31"/>
      <c r="DTM96" s="31"/>
      <c r="DTN96" s="31"/>
      <c r="DTO96" s="31"/>
      <c r="DTP96" s="31"/>
      <c r="DTQ96" s="31"/>
      <c r="DTR96" s="31"/>
      <c r="DTS96" s="31"/>
      <c r="DTT96" s="31"/>
      <c r="DTU96" s="31"/>
      <c r="DTV96" s="31"/>
      <c r="DTW96" s="31"/>
      <c r="DTX96" s="31"/>
      <c r="DTY96" s="31"/>
      <c r="DTZ96" s="31"/>
      <c r="DUA96" s="31"/>
      <c r="DUB96" s="31"/>
      <c r="DUC96" s="31"/>
      <c r="DUD96" s="31"/>
      <c r="DUE96" s="31"/>
      <c r="DUF96" s="31"/>
      <c r="DUG96" s="31"/>
      <c r="DUH96" s="31"/>
      <c r="DUI96" s="31"/>
      <c r="DUJ96" s="31"/>
      <c r="DUK96" s="31"/>
      <c r="DUL96" s="31"/>
      <c r="DUM96" s="31"/>
      <c r="DUN96" s="31"/>
      <c r="DUO96" s="31"/>
      <c r="DUP96" s="31"/>
      <c r="DUQ96" s="31"/>
      <c r="DUR96" s="31"/>
      <c r="DUS96" s="31"/>
      <c r="DUT96" s="31"/>
      <c r="DUU96" s="31"/>
      <c r="DUV96" s="31"/>
      <c r="DUW96" s="31"/>
      <c r="DUX96" s="31"/>
      <c r="DUY96" s="31"/>
      <c r="DUZ96" s="31"/>
      <c r="DVA96" s="31"/>
      <c r="DVB96" s="31"/>
      <c r="DVC96" s="31"/>
      <c r="DVD96" s="31"/>
      <c r="DVE96" s="31"/>
      <c r="DVF96" s="31"/>
      <c r="DVG96" s="31"/>
      <c r="DVH96" s="31"/>
      <c r="DVI96" s="31"/>
      <c r="DVJ96" s="31"/>
      <c r="DVK96" s="31"/>
      <c r="DVL96" s="31"/>
      <c r="DVM96" s="31"/>
      <c r="DVN96" s="31"/>
      <c r="DVO96" s="31"/>
      <c r="DVP96" s="31"/>
      <c r="DVQ96" s="31"/>
      <c r="DVR96" s="31"/>
      <c r="DVS96" s="31"/>
      <c r="DVT96" s="31"/>
      <c r="DVU96" s="31"/>
      <c r="DVV96" s="31"/>
      <c r="DVW96" s="31"/>
      <c r="DVX96" s="31"/>
      <c r="DVY96" s="31"/>
      <c r="DVZ96" s="31"/>
      <c r="DWA96" s="31"/>
      <c r="DWB96" s="31"/>
      <c r="DWC96" s="31"/>
      <c r="DWD96" s="31"/>
      <c r="DWE96" s="31"/>
      <c r="DWF96" s="31"/>
      <c r="DWG96" s="31"/>
      <c r="DWH96" s="31"/>
      <c r="DWI96" s="31"/>
      <c r="DWJ96" s="31"/>
      <c r="DWK96" s="31"/>
      <c r="DWL96" s="31"/>
      <c r="DWM96" s="31"/>
      <c r="DWN96" s="31"/>
      <c r="DWO96" s="31"/>
      <c r="DWP96" s="31"/>
      <c r="DWQ96" s="31"/>
      <c r="DWR96" s="31"/>
      <c r="DWS96" s="31"/>
      <c r="DWT96" s="31"/>
      <c r="DWU96" s="31"/>
      <c r="DWV96" s="31"/>
      <c r="DWW96" s="31"/>
      <c r="DWX96" s="31"/>
      <c r="DWY96" s="31"/>
      <c r="DWZ96" s="31"/>
      <c r="DXA96" s="31"/>
      <c r="DXB96" s="31"/>
      <c r="DXC96" s="31"/>
      <c r="DXD96" s="31"/>
      <c r="DXE96" s="31"/>
      <c r="DXF96" s="31"/>
      <c r="DXG96" s="31"/>
      <c r="DXH96" s="31"/>
      <c r="DXI96" s="31"/>
      <c r="DXJ96" s="31"/>
      <c r="DXK96" s="31"/>
      <c r="DXL96" s="31"/>
      <c r="DXM96" s="31"/>
      <c r="DXN96" s="31"/>
      <c r="DXO96" s="31"/>
      <c r="DXP96" s="31"/>
      <c r="DXQ96" s="31"/>
      <c r="DXR96" s="31"/>
      <c r="DXS96" s="31"/>
      <c r="DXT96" s="31"/>
      <c r="DXU96" s="31"/>
      <c r="DXV96" s="31"/>
      <c r="DXW96" s="31"/>
      <c r="DXX96" s="31"/>
      <c r="DXY96" s="31"/>
      <c r="DXZ96" s="31"/>
      <c r="DYA96" s="31"/>
      <c r="DYB96" s="31"/>
      <c r="DYC96" s="31"/>
      <c r="DYD96" s="31"/>
      <c r="DYE96" s="31"/>
      <c r="DYF96" s="31"/>
      <c r="DYG96" s="31"/>
      <c r="DYH96" s="31"/>
      <c r="DYI96" s="31"/>
      <c r="DYJ96" s="31"/>
      <c r="DYK96" s="31"/>
      <c r="DYL96" s="31"/>
      <c r="DYM96" s="31"/>
      <c r="DYN96" s="31"/>
      <c r="DYO96" s="31"/>
      <c r="DYP96" s="31"/>
      <c r="DYQ96" s="31"/>
      <c r="DYR96" s="31"/>
      <c r="DYS96" s="31"/>
      <c r="DYT96" s="31"/>
      <c r="DYU96" s="31"/>
      <c r="DYV96" s="31"/>
      <c r="DYW96" s="31"/>
      <c r="DYX96" s="31"/>
      <c r="DYY96" s="31"/>
      <c r="DYZ96" s="31"/>
      <c r="DZA96" s="31"/>
      <c r="DZB96" s="31"/>
      <c r="DZC96" s="31"/>
      <c r="DZD96" s="31"/>
      <c r="DZE96" s="31"/>
      <c r="DZF96" s="31"/>
      <c r="DZG96" s="31"/>
      <c r="DZH96" s="31"/>
      <c r="DZI96" s="31"/>
      <c r="DZJ96" s="31"/>
      <c r="DZK96" s="31"/>
      <c r="DZL96" s="31"/>
      <c r="DZM96" s="31"/>
      <c r="DZN96" s="31"/>
      <c r="DZO96" s="31"/>
      <c r="DZP96" s="31"/>
      <c r="DZQ96" s="31"/>
      <c r="DZR96" s="31"/>
      <c r="DZS96" s="31"/>
      <c r="DZT96" s="31"/>
      <c r="DZU96" s="31"/>
      <c r="DZV96" s="31"/>
      <c r="DZW96" s="31"/>
      <c r="DZX96" s="31"/>
      <c r="DZY96" s="31"/>
      <c r="DZZ96" s="31"/>
      <c r="EAA96" s="31"/>
      <c r="EAB96" s="31"/>
      <c r="EAC96" s="31"/>
      <c r="EAD96" s="31"/>
      <c r="EAE96" s="31"/>
      <c r="EAF96" s="31"/>
      <c r="EAG96" s="31"/>
      <c r="EAH96" s="31"/>
      <c r="EAI96" s="31"/>
      <c r="EAJ96" s="31"/>
      <c r="EAK96" s="31"/>
      <c r="EAL96" s="31"/>
      <c r="EAM96" s="31"/>
      <c r="EAN96" s="31"/>
      <c r="EAO96" s="31"/>
      <c r="EAP96" s="31"/>
      <c r="EAQ96" s="31"/>
      <c r="EAR96" s="31"/>
      <c r="EAS96" s="31"/>
      <c r="EAT96" s="31"/>
      <c r="EAU96" s="31"/>
      <c r="EAV96" s="31"/>
      <c r="EAW96" s="31"/>
      <c r="EAX96" s="31"/>
      <c r="EAY96" s="31"/>
      <c r="EAZ96" s="31"/>
      <c r="EBA96" s="31"/>
      <c r="EBB96" s="31"/>
      <c r="EBC96" s="31"/>
      <c r="EBD96" s="31"/>
      <c r="EBE96" s="31"/>
      <c r="EBF96" s="31"/>
      <c r="EBG96" s="31"/>
      <c r="EBH96" s="31"/>
      <c r="EBI96" s="31"/>
      <c r="EBJ96" s="31"/>
      <c r="EBK96" s="31"/>
      <c r="EBL96" s="31"/>
      <c r="EBM96" s="31"/>
      <c r="EBN96" s="31"/>
      <c r="EBO96" s="31"/>
      <c r="EBP96" s="31"/>
      <c r="EBQ96" s="31"/>
      <c r="EBR96" s="31"/>
      <c r="EBS96" s="31"/>
      <c r="EBT96" s="31"/>
      <c r="EBU96" s="31"/>
      <c r="EBV96" s="31"/>
      <c r="EBW96" s="31"/>
      <c r="EBX96" s="31"/>
      <c r="EBY96" s="31"/>
      <c r="EBZ96" s="31"/>
      <c r="ECA96" s="31"/>
      <c r="ECB96" s="31"/>
      <c r="ECC96" s="31"/>
      <c r="ECD96" s="31"/>
      <c r="ECE96" s="31"/>
      <c r="ECF96" s="31"/>
      <c r="ECG96" s="31"/>
      <c r="ECH96" s="31"/>
      <c r="ECI96" s="31"/>
      <c r="ECJ96" s="31"/>
      <c r="ECK96" s="31"/>
      <c r="ECL96" s="31"/>
      <c r="ECM96" s="31"/>
      <c r="ECN96" s="31"/>
      <c r="ECO96" s="31"/>
      <c r="ECP96" s="31"/>
      <c r="ECQ96" s="31"/>
      <c r="ECR96" s="31"/>
      <c r="ECS96" s="31"/>
      <c r="ECT96" s="31"/>
      <c r="ECU96" s="31"/>
      <c r="ECV96" s="31"/>
      <c r="ECW96" s="31"/>
      <c r="ECX96" s="31"/>
      <c r="ECY96" s="31"/>
      <c r="ECZ96" s="31"/>
      <c r="EDA96" s="31"/>
      <c r="EDB96" s="31"/>
      <c r="EDC96" s="31"/>
      <c r="EDD96" s="31"/>
      <c r="EDE96" s="31"/>
      <c r="EDF96" s="31"/>
      <c r="EDG96" s="31"/>
      <c r="EDH96" s="31"/>
      <c r="EDI96" s="31"/>
      <c r="EDJ96" s="31"/>
      <c r="EDK96" s="31"/>
      <c r="EDL96" s="31"/>
      <c r="EDM96" s="31"/>
      <c r="EDN96" s="31"/>
      <c r="EDO96" s="31"/>
      <c r="EDP96" s="31"/>
      <c r="EDQ96" s="31"/>
      <c r="EDR96" s="31"/>
      <c r="EDS96" s="31"/>
      <c r="EDT96" s="31"/>
      <c r="EDU96" s="31"/>
      <c r="EDV96" s="31"/>
      <c r="EDW96" s="31"/>
      <c r="EDX96" s="31"/>
      <c r="EDY96" s="31"/>
      <c r="EDZ96" s="31"/>
      <c r="EEA96" s="31"/>
      <c r="EEB96" s="31"/>
      <c r="EEC96" s="31"/>
      <c r="EED96" s="31"/>
      <c r="EEE96" s="31"/>
      <c r="EEF96" s="31"/>
      <c r="EEG96" s="31"/>
      <c r="EEH96" s="31"/>
      <c r="EEI96" s="31"/>
      <c r="EEJ96" s="31"/>
      <c r="EEK96" s="31"/>
      <c r="EEL96" s="31"/>
      <c r="EEM96" s="31"/>
      <c r="EEN96" s="31"/>
      <c r="EEO96" s="31"/>
      <c r="EEP96" s="31"/>
      <c r="EEQ96" s="31"/>
      <c r="EER96" s="31"/>
      <c r="EES96" s="31"/>
      <c r="EET96" s="31"/>
      <c r="EEU96" s="31"/>
      <c r="EEV96" s="31"/>
      <c r="EEW96" s="31"/>
      <c r="EEX96" s="31"/>
      <c r="EEY96" s="31"/>
      <c r="EEZ96" s="31"/>
      <c r="EFA96" s="31"/>
      <c r="EFB96" s="31"/>
      <c r="EFC96" s="31"/>
      <c r="EFD96" s="31"/>
      <c r="EFE96" s="31"/>
      <c r="EFF96" s="31"/>
      <c r="EFG96" s="31"/>
      <c r="EFH96" s="31"/>
      <c r="EFI96" s="31"/>
      <c r="EFJ96" s="31"/>
      <c r="EFK96" s="31"/>
      <c r="EFL96" s="31"/>
      <c r="EFM96" s="31"/>
      <c r="EFN96" s="31"/>
      <c r="EFO96" s="31"/>
      <c r="EFP96" s="31"/>
      <c r="EFQ96" s="31"/>
      <c r="EFR96" s="31"/>
      <c r="EFS96" s="31"/>
      <c r="EFT96" s="31"/>
      <c r="EFU96" s="31"/>
      <c r="EFV96" s="31"/>
      <c r="EFW96" s="31"/>
      <c r="EFX96" s="31"/>
      <c r="EFY96" s="31"/>
      <c r="EFZ96" s="31"/>
      <c r="EGA96" s="31"/>
      <c r="EGB96" s="31"/>
      <c r="EGC96" s="31"/>
      <c r="EGD96" s="31"/>
      <c r="EGE96" s="31"/>
      <c r="EGF96" s="31"/>
      <c r="EGG96" s="31"/>
      <c r="EGH96" s="31"/>
      <c r="EGI96" s="31"/>
      <c r="EGJ96" s="31"/>
      <c r="EGK96" s="31"/>
      <c r="EGL96" s="31"/>
      <c r="EGM96" s="31"/>
      <c r="EGN96" s="31"/>
      <c r="EGO96" s="31"/>
      <c r="EGP96" s="31"/>
      <c r="EGQ96" s="31"/>
      <c r="EGR96" s="31"/>
      <c r="EGS96" s="31"/>
      <c r="EGT96" s="31"/>
      <c r="EGU96" s="31"/>
      <c r="EGV96" s="31"/>
      <c r="EGW96" s="31"/>
      <c r="EGX96" s="31"/>
      <c r="EGY96" s="31"/>
      <c r="EGZ96" s="31"/>
      <c r="EHA96" s="31"/>
      <c r="EHB96" s="31"/>
      <c r="EHC96" s="31"/>
      <c r="EHD96" s="31"/>
      <c r="EHE96" s="31"/>
      <c r="EHF96" s="31"/>
      <c r="EHG96" s="31"/>
      <c r="EHH96" s="31"/>
      <c r="EHI96" s="31"/>
      <c r="EHJ96" s="31"/>
      <c r="EHK96" s="31"/>
      <c r="EHL96" s="31"/>
      <c r="EHM96" s="31"/>
      <c r="EHN96" s="31"/>
      <c r="EHO96" s="31"/>
      <c r="EHP96" s="31"/>
      <c r="EHQ96" s="31"/>
      <c r="EHR96" s="31"/>
      <c r="EHS96" s="31"/>
      <c r="EHT96" s="31"/>
      <c r="EHU96" s="31"/>
      <c r="EHV96" s="31"/>
      <c r="EHW96" s="31"/>
      <c r="EHX96" s="31"/>
      <c r="EHY96" s="31"/>
      <c r="EHZ96" s="31"/>
      <c r="EIA96" s="31"/>
      <c r="EIB96" s="31"/>
      <c r="EIC96" s="31"/>
      <c r="EID96" s="31"/>
      <c r="EIE96" s="31"/>
      <c r="EIF96" s="31"/>
      <c r="EIG96" s="31"/>
      <c r="EIH96" s="31"/>
      <c r="EII96" s="31"/>
      <c r="EIJ96" s="31"/>
      <c r="EIK96" s="31"/>
      <c r="EIL96" s="31"/>
      <c r="EIM96" s="31"/>
      <c r="EIN96" s="31"/>
      <c r="EIO96" s="31"/>
      <c r="EIP96" s="31"/>
      <c r="EIQ96" s="31"/>
      <c r="EIR96" s="31"/>
      <c r="EIS96" s="31"/>
      <c r="EIT96" s="31"/>
      <c r="EIU96" s="31"/>
      <c r="EIV96" s="31"/>
      <c r="EIW96" s="31"/>
      <c r="EIX96" s="31"/>
      <c r="EIY96" s="31"/>
      <c r="EIZ96" s="31"/>
      <c r="EJA96" s="31"/>
      <c r="EJB96" s="31"/>
      <c r="EJC96" s="31"/>
      <c r="EJD96" s="31"/>
      <c r="EJE96" s="31"/>
      <c r="EJF96" s="31"/>
      <c r="EJG96" s="31"/>
      <c r="EJH96" s="31"/>
      <c r="EJI96" s="31"/>
      <c r="EJJ96" s="31"/>
      <c r="EJK96" s="31"/>
      <c r="EJL96" s="31"/>
      <c r="EJM96" s="31"/>
      <c r="EJN96" s="31"/>
      <c r="EJO96" s="31"/>
      <c r="EJP96" s="31"/>
      <c r="EJQ96" s="31"/>
      <c r="EJR96" s="31"/>
      <c r="EJS96" s="31"/>
      <c r="EJT96" s="31"/>
      <c r="EJU96" s="31"/>
      <c r="EJV96" s="31"/>
      <c r="EJW96" s="31"/>
      <c r="EJX96" s="31"/>
      <c r="EJY96" s="31"/>
      <c r="EJZ96" s="31"/>
      <c r="EKA96" s="31"/>
      <c r="EKB96" s="31"/>
      <c r="EKC96" s="31"/>
      <c r="EKD96" s="31"/>
      <c r="EKE96" s="31"/>
      <c r="EKF96" s="31"/>
      <c r="EKG96" s="31"/>
      <c r="EKH96" s="31"/>
      <c r="EKI96" s="31"/>
      <c r="EKJ96" s="31"/>
      <c r="EKK96" s="31"/>
      <c r="EKL96" s="31"/>
      <c r="EKM96" s="31"/>
      <c r="EKN96" s="31"/>
      <c r="EKO96" s="31"/>
      <c r="EKP96" s="31"/>
      <c r="EKQ96" s="31"/>
      <c r="EKR96" s="31"/>
      <c r="EKS96" s="31"/>
      <c r="EKT96" s="31"/>
      <c r="EKU96" s="31"/>
      <c r="EKV96" s="31"/>
      <c r="EKW96" s="31"/>
      <c r="EKX96" s="31"/>
      <c r="EKY96" s="31"/>
      <c r="EKZ96" s="31"/>
      <c r="ELA96" s="31"/>
      <c r="ELB96" s="31"/>
      <c r="ELC96" s="31"/>
      <c r="ELD96" s="31"/>
      <c r="ELE96" s="31"/>
      <c r="ELF96" s="31"/>
      <c r="ELG96" s="31"/>
      <c r="ELH96" s="31"/>
      <c r="ELI96" s="31"/>
      <c r="ELJ96" s="31"/>
      <c r="ELK96" s="31"/>
      <c r="ELL96" s="31"/>
      <c r="ELM96" s="31"/>
      <c r="ELN96" s="31"/>
      <c r="ELO96" s="31"/>
      <c r="ELP96" s="31"/>
      <c r="ELQ96" s="31"/>
      <c r="ELR96" s="31"/>
      <c r="ELS96" s="31"/>
      <c r="ELT96" s="31"/>
      <c r="ELU96" s="31"/>
      <c r="ELV96" s="31"/>
      <c r="ELW96" s="31"/>
      <c r="ELX96" s="31"/>
      <c r="ELY96" s="31"/>
      <c r="ELZ96" s="31"/>
      <c r="EMA96" s="31"/>
      <c r="EMB96" s="31"/>
      <c r="EMC96" s="31"/>
      <c r="EMD96" s="31"/>
      <c r="EME96" s="31"/>
      <c r="EMF96" s="31"/>
      <c r="EMG96" s="31"/>
      <c r="EMH96" s="31"/>
      <c r="EMI96" s="31"/>
      <c r="EMJ96" s="31"/>
      <c r="EMK96" s="31"/>
      <c r="EML96" s="31"/>
      <c r="EMM96" s="31"/>
      <c r="EMN96" s="31"/>
      <c r="EMO96" s="31"/>
      <c r="EMP96" s="31"/>
      <c r="EMQ96" s="31"/>
      <c r="EMR96" s="31"/>
      <c r="EMS96" s="31"/>
      <c r="EMT96" s="31"/>
      <c r="EMU96" s="31"/>
      <c r="EMV96" s="31"/>
      <c r="EMW96" s="31"/>
      <c r="EMX96" s="31"/>
      <c r="EMY96" s="31"/>
      <c r="EMZ96" s="31"/>
      <c r="ENA96" s="31"/>
      <c r="ENB96" s="31"/>
      <c r="ENC96" s="31"/>
      <c r="END96" s="31"/>
      <c r="ENE96" s="31"/>
      <c r="ENF96" s="31"/>
      <c r="ENG96" s="31"/>
      <c r="ENH96" s="31"/>
      <c r="ENI96" s="31"/>
      <c r="ENJ96" s="31"/>
      <c r="ENK96" s="31"/>
      <c r="ENL96" s="31"/>
      <c r="ENM96" s="31"/>
      <c r="ENN96" s="31"/>
      <c r="ENO96" s="31"/>
      <c r="ENP96" s="31"/>
      <c r="ENQ96" s="31"/>
      <c r="ENR96" s="31"/>
      <c r="ENS96" s="31"/>
      <c r="ENT96" s="31"/>
      <c r="ENU96" s="31"/>
      <c r="ENV96" s="31"/>
      <c r="ENW96" s="31"/>
      <c r="ENX96" s="31"/>
      <c r="ENY96" s="31"/>
      <c r="ENZ96" s="31"/>
      <c r="EOA96" s="31"/>
      <c r="EOB96" s="31"/>
      <c r="EOC96" s="31"/>
      <c r="EOD96" s="31"/>
      <c r="EOE96" s="31"/>
      <c r="EOF96" s="31"/>
      <c r="EOG96" s="31"/>
      <c r="EOH96" s="31"/>
      <c r="EOI96" s="31"/>
      <c r="EOJ96" s="31"/>
      <c r="EOK96" s="31"/>
      <c r="EOL96" s="31"/>
      <c r="EOM96" s="31"/>
      <c r="EON96" s="31"/>
      <c r="EOO96" s="31"/>
      <c r="EOP96" s="31"/>
      <c r="EOQ96" s="31"/>
      <c r="EOR96" s="31"/>
      <c r="EOS96" s="31"/>
      <c r="EOT96" s="31"/>
      <c r="EOU96" s="31"/>
      <c r="EOV96" s="31"/>
      <c r="EOW96" s="31"/>
      <c r="EOX96" s="31"/>
      <c r="EOY96" s="31"/>
      <c r="EOZ96" s="31"/>
      <c r="EPA96" s="31"/>
      <c r="EPB96" s="31"/>
      <c r="EPC96" s="31"/>
      <c r="EPD96" s="31"/>
      <c r="EPE96" s="31"/>
      <c r="EPF96" s="31"/>
      <c r="EPG96" s="31"/>
      <c r="EPH96" s="31"/>
      <c r="EPI96" s="31"/>
      <c r="EPJ96" s="31"/>
      <c r="EPK96" s="31"/>
      <c r="EPL96" s="31"/>
      <c r="EPM96" s="31"/>
      <c r="EPN96" s="31"/>
      <c r="EPO96" s="31"/>
      <c r="EPP96" s="31"/>
      <c r="EPQ96" s="31"/>
      <c r="EPR96" s="31"/>
      <c r="EPS96" s="31"/>
      <c r="EPT96" s="31"/>
      <c r="EPU96" s="31"/>
      <c r="EPV96" s="31"/>
      <c r="EPW96" s="31"/>
      <c r="EPX96" s="31"/>
      <c r="EPY96" s="31"/>
      <c r="EPZ96" s="31"/>
      <c r="EQA96" s="31"/>
      <c r="EQB96" s="31"/>
      <c r="EQC96" s="31"/>
      <c r="EQD96" s="31"/>
      <c r="EQE96" s="31"/>
      <c r="EQF96" s="31"/>
      <c r="EQG96" s="31"/>
      <c r="EQH96" s="31"/>
      <c r="EQI96" s="31"/>
      <c r="EQJ96" s="31"/>
      <c r="EQK96" s="31"/>
      <c r="EQL96" s="31"/>
      <c r="EQM96" s="31"/>
      <c r="EQN96" s="31"/>
      <c r="EQO96" s="31"/>
      <c r="EQP96" s="31"/>
      <c r="EQQ96" s="31"/>
      <c r="EQR96" s="31"/>
      <c r="EQS96" s="31"/>
      <c r="EQT96" s="31"/>
      <c r="EQU96" s="31"/>
      <c r="EQV96" s="31"/>
      <c r="EQW96" s="31"/>
      <c r="EQX96" s="31"/>
      <c r="EQY96" s="31"/>
      <c r="EQZ96" s="31"/>
      <c r="ERA96" s="31"/>
      <c r="ERB96" s="31"/>
      <c r="ERC96" s="31"/>
      <c r="ERD96" s="31"/>
      <c r="ERE96" s="31"/>
      <c r="ERF96" s="31"/>
      <c r="ERG96" s="31"/>
      <c r="ERH96" s="31"/>
      <c r="ERI96" s="31"/>
      <c r="ERJ96" s="31"/>
      <c r="ERK96" s="31"/>
      <c r="ERL96" s="31"/>
      <c r="ERM96" s="31"/>
      <c r="ERN96" s="31"/>
      <c r="ERO96" s="31"/>
      <c r="ERP96" s="31"/>
      <c r="ERQ96" s="31"/>
      <c r="ERR96" s="31"/>
      <c r="ERS96" s="31"/>
      <c r="ERT96" s="31"/>
      <c r="ERU96" s="31"/>
      <c r="ERV96" s="31"/>
      <c r="ERW96" s="31"/>
      <c r="ERX96" s="31"/>
      <c r="ERY96" s="31"/>
      <c r="ERZ96" s="31"/>
      <c r="ESA96" s="31"/>
      <c r="ESB96" s="31"/>
      <c r="ESC96" s="31"/>
      <c r="ESD96" s="31"/>
      <c r="ESE96" s="31"/>
      <c r="ESF96" s="31"/>
      <c r="ESG96" s="31"/>
      <c r="ESH96" s="31"/>
      <c r="ESI96" s="31"/>
      <c r="ESJ96" s="31"/>
      <c r="ESK96" s="31"/>
      <c r="ESL96" s="31"/>
      <c r="ESM96" s="31"/>
      <c r="ESN96" s="31"/>
      <c r="ESO96" s="31"/>
      <c r="ESP96" s="31"/>
      <c r="ESQ96" s="31"/>
      <c r="ESR96" s="31"/>
      <c r="ESS96" s="31"/>
      <c r="EST96" s="31"/>
      <c r="ESU96" s="31"/>
      <c r="ESV96" s="31"/>
      <c r="ESW96" s="31"/>
      <c r="ESX96" s="31"/>
      <c r="ESY96" s="31"/>
      <c r="ESZ96" s="31"/>
      <c r="ETA96" s="31"/>
      <c r="ETB96" s="31"/>
      <c r="ETC96" s="31"/>
      <c r="ETD96" s="31"/>
      <c r="ETE96" s="31"/>
      <c r="ETF96" s="31"/>
      <c r="ETG96" s="31"/>
      <c r="ETH96" s="31"/>
      <c r="ETI96" s="31"/>
      <c r="ETJ96" s="31"/>
      <c r="ETK96" s="31"/>
      <c r="ETL96" s="31"/>
      <c r="ETM96" s="31"/>
      <c r="ETN96" s="31"/>
      <c r="ETO96" s="31"/>
      <c r="ETP96" s="31"/>
      <c r="ETQ96" s="31"/>
      <c r="ETR96" s="31"/>
      <c r="ETS96" s="31"/>
      <c r="ETT96" s="31"/>
      <c r="ETU96" s="31"/>
      <c r="ETV96" s="31"/>
      <c r="ETW96" s="31"/>
      <c r="ETX96" s="31"/>
      <c r="ETY96" s="31"/>
      <c r="ETZ96" s="31"/>
      <c r="EUA96" s="31"/>
      <c r="EUB96" s="31"/>
      <c r="EUC96" s="31"/>
      <c r="EUD96" s="31"/>
      <c r="EUE96" s="31"/>
      <c r="EUF96" s="31"/>
      <c r="EUG96" s="31"/>
      <c r="EUH96" s="31"/>
      <c r="EUI96" s="31"/>
      <c r="EUJ96" s="31"/>
      <c r="EUK96" s="31"/>
      <c r="EUL96" s="31"/>
      <c r="EUM96" s="31"/>
      <c r="EUN96" s="31"/>
      <c r="EUO96" s="31"/>
      <c r="EUP96" s="31"/>
      <c r="EUQ96" s="31"/>
      <c r="EUR96" s="31"/>
      <c r="EUS96" s="31"/>
      <c r="EUT96" s="31"/>
      <c r="EUU96" s="31"/>
      <c r="EUV96" s="31"/>
      <c r="EUW96" s="31"/>
      <c r="EUX96" s="31"/>
      <c r="EUY96" s="31"/>
      <c r="EUZ96" s="31"/>
      <c r="EVA96" s="31"/>
      <c r="EVB96" s="31"/>
      <c r="EVC96" s="31"/>
      <c r="EVD96" s="31"/>
      <c r="EVE96" s="31"/>
      <c r="EVF96" s="31"/>
      <c r="EVG96" s="31"/>
      <c r="EVH96" s="31"/>
      <c r="EVI96" s="31"/>
      <c r="EVJ96" s="31"/>
      <c r="EVK96" s="31"/>
      <c r="EVL96" s="31"/>
      <c r="EVM96" s="31"/>
      <c r="EVN96" s="31"/>
      <c r="EVO96" s="31"/>
      <c r="EVP96" s="31"/>
      <c r="EVQ96" s="31"/>
      <c r="EVR96" s="31"/>
      <c r="EVS96" s="31"/>
      <c r="EVT96" s="31"/>
      <c r="EVU96" s="31"/>
      <c r="EVV96" s="31"/>
      <c r="EVW96" s="31"/>
      <c r="EVX96" s="31"/>
      <c r="EVY96" s="31"/>
      <c r="EVZ96" s="31"/>
      <c r="EWA96" s="31"/>
      <c r="EWB96" s="31"/>
      <c r="EWC96" s="31"/>
      <c r="EWD96" s="31"/>
      <c r="EWE96" s="31"/>
      <c r="EWF96" s="31"/>
      <c r="EWG96" s="31"/>
      <c r="EWH96" s="31"/>
      <c r="EWI96" s="31"/>
      <c r="EWJ96" s="31"/>
      <c r="EWK96" s="31"/>
      <c r="EWL96" s="31"/>
      <c r="EWM96" s="31"/>
      <c r="EWN96" s="31"/>
      <c r="EWO96" s="31"/>
      <c r="EWP96" s="31"/>
      <c r="EWQ96" s="31"/>
      <c r="EWR96" s="31"/>
      <c r="EWS96" s="31"/>
      <c r="EWT96" s="31"/>
      <c r="EWU96" s="31"/>
      <c r="EWV96" s="31"/>
      <c r="EWW96" s="31"/>
      <c r="EWX96" s="31"/>
      <c r="EWY96" s="31"/>
      <c r="EWZ96" s="31"/>
      <c r="EXA96" s="31"/>
      <c r="EXB96" s="31"/>
      <c r="EXC96" s="31"/>
      <c r="EXD96" s="31"/>
      <c r="EXE96" s="31"/>
      <c r="EXF96" s="31"/>
      <c r="EXG96" s="31"/>
      <c r="EXH96" s="31"/>
      <c r="EXI96" s="31"/>
      <c r="EXJ96" s="31"/>
      <c r="EXK96" s="31"/>
      <c r="EXL96" s="31"/>
      <c r="EXM96" s="31"/>
      <c r="EXN96" s="31"/>
      <c r="EXO96" s="31"/>
      <c r="EXP96" s="31"/>
      <c r="EXQ96" s="31"/>
      <c r="EXR96" s="31"/>
      <c r="EXS96" s="31"/>
      <c r="EXT96" s="31"/>
      <c r="EXU96" s="31"/>
      <c r="EXV96" s="31"/>
      <c r="EXW96" s="31"/>
      <c r="EXX96" s="31"/>
      <c r="EXY96" s="31"/>
      <c r="EXZ96" s="31"/>
      <c r="EYA96" s="31"/>
      <c r="EYB96" s="31"/>
      <c r="EYC96" s="31"/>
      <c r="EYD96" s="31"/>
      <c r="EYE96" s="31"/>
      <c r="EYF96" s="31"/>
      <c r="EYG96" s="31"/>
      <c r="EYH96" s="31"/>
      <c r="EYI96" s="31"/>
      <c r="EYJ96" s="31"/>
      <c r="EYK96" s="31"/>
      <c r="EYL96" s="31"/>
      <c r="EYM96" s="31"/>
      <c r="EYN96" s="31"/>
      <c r="EYO96" s="31"/>
      <c r="EYP96" s="31"/>
      <c r="EYQ96" s="31"/>
      <c r="EYR96" s="31"/>
      <c r="EYS96" s="31"/>
      <c r="EYT96" s="31"/>
      <c r="EYU96" s="31"/>
      <c r="EYV96" s="31"/>
      <c r="EYW96" s="31"/>
      <c r="EYX96" s="31"/>
      <c r="EYY96" s="31"/>
      <c r="EYZ96" s="31"/>
      <c r="EZA96" s="31"/>
      <c r="EZB96" s="31"/>
      <c r="EZC96" s="31"/>
      <c r="EZD96" s="31"/>
      <c r="EZE96" s="31"/>
      <c r="EZF96" s="31"/>
      <c r="EZG96" s="31"/>
      <c r="EZH96" s="31"/>
      <c r="EZI96" s="31"/>
      <c r="EZJ96" s="31"/>
      <c r="EZK96" s="31"/>
      <c r="EZL96" s="31"/>
      <c r="EZM96" s="31"/>
      <c r="EZN96" s="31"/>
      <c r="EZO96" s="31"/>
      <c r="EZP96" s="31"/>
      <c r="EZQ96" s="31"/>
      <c r="EZR96" s="31"/>
      <c r="EZS96" s="31"/>
      <c r="EZT96" s="31"/>
      <c r="EZU96" s="31"/>
      <c r="EZV96" s="31"/>
      <c r="EZW96" s="31"/>
      <c r="EZX96" s="31"/>
      <c r="EZY96" s="31"/>
      <c r="EZZ96" s="31"/>
      <c r="FAA96" s="31"/>
      <c r="FAB96" s="31"/>
      <c r="FAC96" s="31"/>
      <c r="FAD96" s="31"/>
      <c r="FAE96" s="31"/>
      <c r="FAF96" s="31"/>
      <c r="FAG96" s="31"/>
      <c r="FAH96" s="31"/>
      <c r="FAI96" s="31"/>
      <c r="FAJ96" s="31"/>
      <c r="FAK96" s="31"/>
      <c r="FAL96" s="31"/>
      <c r="FAM96" s="31"/>
      <c r="FAN96" s="31"/>
      <c r="FAO96" s="31"/>
      <c r="FAP96" s="31"/>
      <c r="FAQ96" s="31"/>
      <c r="FAR96" s="31"/>
      <c r="FAS96" s="31"/>
      <c r="FAT96" s="31"/>
      <c r="FAU96" s="31"/>
      <c r="FAV96" s="31"/>
      <c r="FAW96" s="31"/>
      <c r="FAX96" s="31"/>
      <c r="FAY96" s="31"/>
      <c r="FAZ96" s="31"/>
      <c r="FBA96" s="31"/>
      <c r="FBB96" s="31"/>
      <c r="FBC96" s="31"/>
      <c r="FBD96" s="31"/>
      <c r="FBE96" s="31"/>
      <c r="FBF96" s="31"/>
      <c r="FBG96" s="31"/>
      <c r="FBH96" s="31"/>
      <c r="FBI96" s="31"/>
      <c r="FBJ96" s="31"/>
      <c r="FBK96" s="31"/>
      <c r="FBL96" s="31"/>
      <c r="FBM96" s="31"/>
      <c r="FBN96" s="31"/>
      <c r="FBO96" s="31"/>
      <c r="FBP96" s="31"/>
      <c r="FBQ96" s="31"/>
      <c r="FBR96" s="31"/>
      <c r="FBS96" s="31"/>
      <c r="FBT96" s="31"/>
      <c r="FBU96" s="31"/>
      <c r="FBV96" s="31"/>
      <c r="FBW96" s="31"/>
      <c r="FBX96" s="31"/>
      <c r="FBY96" s="31"/>
      <c r="FBZ96" s="31"/>
      <c r="FCA96" s="31"/>
      <c r="FCB96" s="31"/>
      <c r="FCC96" s="31"/>
      <c r="FCD96" s="31"/>
      <c r="FCE96" s="31"/>
      <c r="FCF96" s="31"/>
      <c r="FCG96" s="31"/>
      <c r="FCH96" s="31"/>
      <c r="FCI96" s="31"/>
      <c r="FCJ96" s="31"/>
      <c r="FCK96" s="31"/>
      <c r="FCL96" s="31"/>
      <c r="FCM96" s="31"/>
      <c r="FCN96" s="31"/>
      <c r="FCO96" s="31"/>
      <c r="FCP96" s="31"/>
      <c r="FCQ96" s="31"/>
      <c r="FCR96" s="31"/>
      <c r="FCS96" s="31"/>
      <c r="FCT96" s="31"/>
      <c r="FCU96" s="31"/>
      <c r="FCV96" s="31"/>
      <c r="FCW96" s="31"/>
      <c r="FCX96" s="31"/>
      <c r="FCY96" s="31"/>
      <c r="FCZ96" s="31"/>
      <c r="FDA96" s="31"/>
      <c r="FDB96" s="31"/>
      <c r="FDC96" s="31"/>
      <c r="FDD96" s="31"/>
      <c r="FDE96" s="31"/>
      <c r="FDF96" s="31"/>
      <c r="FDG96" s="31"/>
      <c r="FDH96" s="31"/>
      <c r="FDI96" s="31"/>
      <c r="FDJ96" s="31"/>
      <c r="FDK96" s="31"/>
      <c r="FDL96" s="31"/>
      <c r="FDM96" s="31"/>
      <c r="FDN96" s="31"/>
      <c r="FDO96" s="31"/>
      <c r="FDP96" s="31"/>
      <c r="FDQ96" s="31"/>
      <c r="FDR96" s="31"/>
      <c r="FDS96" s="31"/>
      <c r="FDT96" s="31"/>
      <c r="FDU96" s="31"/>
      <c r="FDV96" s="31"/>
      <c r="FDW96" s="31"/>
      <c r="FDX96" s="31"/>
      <c r="FDY96" s="31"/>
      <c r="FDZ96" s="31"/>
      <c r="FEA96" s="31"/>
      <c r="FEB96" s="31"/>
      <c r="FEC96" s="31"/>
      <c r="FED96" s="31"/>
      <c r="FEE96" s="31"/>
      <c r="FEF96" s="31"/>
      <c r="FEG96" s="31"/>
      <c r="FEH96" s="31"/>
      <c r="FEI96" s="31"/>
      <c r="FEJ96" s="31"/>
      <c r="FEK96" s="31"/>
      <c r="FEL96" s="31"/>
      <c r="FEM96" s="31"/>
      <c r="FEN96" s="31"/>
      <c r="FEO96" s="31"/>
      <c r="FEP96" s="31"/>
      <c r="FEQ96" s="31"/>
      <c r="FER96" s="31"/>
      <c r="FES96" s="31"/>
      <c r="FET96" s="31"/>
      <c r="FEU96" s="31"/>
      <c r="FEV96" s="31"/>
      <c r="FEW96" s="31"/>
      <c r="FEX96" s="31"/>
      <c r="FEY96" s="31"/>
      <c r="FEZ96" s="31"/>
      <c r="FFA96" s="31"/>
      <c r="FFB96" s="31"/>
      <c r="FFC96" s="31"/>
      <c r="FFD96" s="31"/>
      <c r="FFE96" s="31"/>
      <c r="FFF96" s="31"/>
      <c r="FFG96" s="31"/>
      <c r="FFH96" s="31"/>
      <c r="FFI96" s="31"/>
      <c r="FFJ96" s="31"/>
      <c r="FFK96" s="31"/>
      <c r="FFL96" s="31"/>
      <c r="FFM96" s="31"/>
      <c r="FFN96" s="31"/>
      <c r="FFO96" s="31"/>
      <c r="FFP96" s="31"/>
      <c r="FFQ96" s="31"/>
      <c r="FFR96" s="31"/>
      <c r="FFS96" s="31"/>
      <c r="FFT96" s="31"/>
      <c r="FFU96" s="31"/>
      <c r="FFV96" s="31"/>
      <c r="FFW96" s="31"/>
      <c r="FFX96" s="31"/>
      <c r="FFY96" s="31"/>
      <c r="FFZ96" s="31"/>
      <c r="FGA96" s="31"/>
      <c r="FGB96" s="31"/>
      <c r="FGC96" s="31"/>
      <c r="FGD96" s="31"/>
      <c r="FGE96" s="31"/>
      <c r="FGF96" s="31"/>
      <c r="FGG96" s="31"/>
      <c r="FGH96" s="31"/>
      <c r="FGI96" s="31"/>
      <c r="FGJ96" s="31"/>
      <c r="FGK96" s="31"/>
      <c r="FGL96" s="31"/>
      <c r="FGM96" s="31"/>
      <c r="FGN96" s="31"/>
      <c r="FGO96" s="31"/>
      <c r="FGP96" s="31"/>
      <c r="FGQ96" s="31"/>
      <c r="FGR96" s="31"/>
      <c r="FGS96" s="31"/>
      <c r="FGT96" s="31"/>
      <c r="FGU96" s="31"/>
      <c r="FGV96" s="31"/>
      <c r="FGW96" s="31"/>
      <c r="FGX96" s="31"/>
      <c r="FGY96" s="31"/>
      <c r="FGZ96" s="31"/>
      <c r="FHA96" s="31"/>
      <c r="FHB96" s="31"/>
      <c r="FHC96" s="31"/>
      <c r="FHD96" s="31"/>
      <c r="FHE96" s="31"/>
      <c r="FHF96" s="31"/>
      <c r="FHG96" s="31"/>
      <c r="FHH96" s="31"/>
      <c r="FHI96" s="31"/>
      <c r="FHJ96" s="31"/>
      <c r="FHK96" s="31"/>
      <c r="FHL96" s="31"/>
      <c r="FHM96" s="31"/>
      <c r="FHN96" s="31"/>
      <c r="FHO96" s="31"/>
      <c r="FHP96" s="31"/>
      <c r="FHQ96" s="31"/>
      <c r="FHR96" s="31"/>
      <c r="FHS96" s="31"/>
      <c r="FHT96" s="31"/>
      <c r="FHU96" s="31"/>
      <c r="FHV96" s="31"/>
      <c r="FHW96" s="31"/>
      <c r="FHX96" s="31"/>
      <c r="FHY96" s="31"/>
      <c r="FHZ96" s="31"/>
      <c r="FIA96" s="31"/>
      <c r="FIB96" s="31"/>
      <c r="FIC96" s="31"/>
      <c r="FID96" s="31"/>
      <c r="FIE96" s="31"/>
      <c r="FIF96" s="31"/>
      <c r="FIG96" s="31"/>
      <c r="FIH96" s="31"/>
      <c r="FII96" s="31"/>
      <c r="FIJ96" s="31"/>
      <c r="FIK96" s="31"/>
      <c r="FIL96" s="31"/>
      <c r="FIM96" s="31"/>
      <c r="FIN96" s="31"/>
      <c r="FIO96" s="31"/>
      <c r="FIP96" s="31"/>
      <c r="FIQ96" s="31"/>
      <c r="FIR96" s="31"/>
      <c r="FIS96" s="31"/>
      <c r="FIT96" s="31"/>
      <c r="FIU96" s="31"/>
      <c r="FIV96" s="31"/>
      <c r="FIW96" s="31"/>
      <c r="FIX96" s="31"/>
      <c r="FIY96" s="31"/>
      <c r="FIZ96" s="31"/>
      <c r="FJA96" s="31"/>
      <c r="FJB96" s="31"/>
      <c r="FJC96" s="31"/>
      <c r="FJD96" s="31"/>
      <c r="FJE96" s="31"/>
      <c r="FJF96" s="31"/>
      <c r="FJG96" s="31"/>
      <c r="FJH96" s="31"/>
      <c r="FJI96" s="31"/>
      <c r="FJJ96" s="31"/>
      <c r="FJK96" s="31"/>
      <c r="FJL96" s="31"/>
      <c r="FJM96" s="31"/>
      <c r="FJN96" s="31"/>
      <c r="FJO96" s="31"/>
      <c r="FJP96" s="31"/>
      <c r="FJQ96" s="31"/>
      <c r="FJR96" s="31"/>
      <c r="FJS96" s="31"/>
      <c r="FJT96" s="31"/>
      <c r="FJU96" s="31"/>
      <c r="FJV96" s="31"/>
      <c r="FJW96" s="31"/>
      <c r="FJX96" s="31"/>
      <c r="FJY96" s="31"/>
      <c r="FJZ96" s="31"/>
      <c r="FKA96" s="31"/>
      <c r="FKB96" s="31"/>
      <c r="FKC96" s="31"/>
      <c r="FKD96" s="31"/>
      <c r="FKE96" s="31"/>
      <c r="FKF96" s="31"/>
      <c r="FKG96" s="31"/>
      <c r="FKH96" s="31"/>
      <c r="FKI96" s="31"/>
      <c r="FKJ96" s="31"/>
      <c r="FKK96" s="31"/>
      <c r="FKL96" s="31"/>
      <c r="FKM96" s="31"/>
      <c r="FKN96" s="31"/>
      <c r="FKO96" s="31"/>
      <c r="FKP96" s="31"/>
      <c r="FKQ96" s="31"/>
      <c r="FKR96" s="31"/>
      <c r="FKS96" s="31"/>
      <c r="FKT96" s="31"/>
      <c r="FKU96" s="31"/>
      <c r="FKV96" s="31"/>
      <c r="FKW96" s="31"/>
      <c r="FKX96" s="31"/>
      <c r="FKY96" s="31"/>
      <c r="FKZ96" s="31"/>
      <c r="FLA96" s="31"/>
      <c r="FLB96" s="31"/>
      <c r="FLC96" s="31"/>
      <c r="FLD96" s="31"/>
      <c r="FLE96" s="31"/>
      <c r="FLF96" s="31"/>
      <c r="FLG96" s="31"/>
      <c r="FLH96" s="31"/>
      <c r="FLI96" s="31"/>
      <c r="FLJ96" s="31"/>
      <c r="FLK96" s="31"/>
      <c r="FLL96" s="31"/>
      <c r="FLM96" s="31"/>
      <c r="FLN96" s="31"/>
      <c r="FLO96" s="31"/>
      <c r="FLP96" s="31"/>
      <c r="FLQ96" s="31"/>
      <c r="FLR96" s="31"/>
      <c r="FLS96" s="31"/>
      <c r="FLT96" s="31"/>
      <c r="FLU96" s="31"/>
      <c r="FLV96" s="31"/>
      <c r="FLW96" s="31"/>
      <c r="FLX96" s="31"/>
      <c r="FLY96" s="31"/>
      <c r="FLZ96" s="31"/>
      <c r="FMA96" s="31"/>
      <c r="FMB96" s="31"/>
      <c r="FMC96" s="31"/>
      <c r="FMD96" s="31"/>
      <c r="FME96" s="31"/>
      <c r="FMF96" s="31"/>
      <c r="FMG96" s="31"/>
      <c r="FMH96" s="31"/>
      <c r="FMI96" s="31"/>
      <c r="FMJ96" s="31"/>
      <c r="FMK96" s="31"/>
      <c r="FML96" s="31"/>
      <c r="FMM96" s="31"/>
      <c r="FMN96" s="31"/>
      <c r="FMO96" s="31"/>
      <c r="FMP96" s="31"/>
      <c r="FMQ96" s="31"/>
      <c r="FMR96" s="31"/>
      <c r="FMS96" s="31"/>
      <c r="FMT96" s="31"/>
      <c r="FMU96" s="31"/>
      <c r="FMV96" s="31"/>
      <c r="FMW96" s="31"/>
      <c r="FMX96" s="31"/>
      <c r="FMY96" s="31"/>
      <c r="FMZ96" s="31"/>
      <c r="FNA96" s="31"/>
      <c r="FNB96" s="31"/>
      <c r="FNC96" s="31"/>
      <c r="FND96" s="31"/>
      <c r="FNE96" s="31"/>
      <c r="FNF96" s="31"/>
      <c r="FNG96" s="31"/>
      <c r="FNH96" s="31"/>
      <c r="FNI96" s="31"/>
      <c r="FNJ96" s="31"/>
      <c r="FNK96" s="31"/>
      <c r="FNL96" s="31"/>
      <c r="FNM96" s="31"/>
      <c r="FNN96" s="31"/>
      <c r="FNO96" s="31"/>
      <c r="FNP96" s="31"/>
      <c r="FNQ96" s="31"/>
      <c r="FNR96" s="31"/>
      <c r="FNS96" s="31"/>
      <c r="FNT96" s="31"/>
      <c r="FNU96" s="31"/>
      <c r="FNV96" s="31"/>
      <c r="FNW96" s="31"/>
      <c r="FNX96" s="31"/>
      <c r="FNY96" s="31"/>
      <c r="FNZ96" s="31"/>
      <c r="FOA96" s="31"/>
      <c r="FOB96" s="31"/>
      <c r="FOC96" s="31"/>
      <c r="FOD96" s="31"/>
      <c r="FOE96" s="31"/>
      <c r="FOF96" s="31"/>
      <c r="FOG96" s="31"/>
      <c r="FOH96" s="31"/>
      <c r="FOI96" s="31"/>
      <c r="FOJ96" s="31"/>
      <c r="FOK96" s="31"/>
      <c r="FOL96" s="31"/>
      <c r="FOM96" s="31"/>
      <c r="FON96" s="31"/>
      <c r="FOO96" s="31"/>
      <c r="FOP96" s="31"/>
      <c r="FOQ96" s="31"/>
      <c r="FOR96" s="31"/>
      <c r="FOS96" s="31"/>
      <c r="FOT96" s="31"/>
      <c r="FOU96" s="31"/>
      <c r="FOV96" s="31"/>
      <c r="FOW96" s="31"/>
      <c r="FOX96" s="31"/>
      <c r="FOY96" s="31"/>
      <c r="FOZ96" s="31"/>
      <c r="FPA96" s="31"/>
      <c r="FPB96" s="31"/>
      <c r="FPC96" s="31"/>
      <c r="FPD96" s="31"/>
      <c r="FPE96" s="31"/>
      <c r="FPF96" s="31"/>
      <c r="FPG96" s="31"/>
      <c r="FPH96" s="31"/>
      <c r="FPI96" s="31"/>
      <c r="FPJ96" s="31"/>
      <c r="FPK96" s="31"/>
      <c r="FPL96" s="31"/>
      <c r="FPM96" s="31"/>
      <c r="FPN96" s="31"/>
      <c r="FPO96" s="31"/>
      <c r="FPP96" s="31"/>
      <c r="FPQ96" s="31"/>
      <c r="FPR96" s="31"/>
      <c r="FPS96" s="31"/>
      <c r="FPT96" s="31"/>
      <c r="FPU96" s="31"/>
      <c r="FPV96" s="31"/>
      <c r="FPW96" s="31"/>
      <c r="FPX96" s="31"/>
      <c r="FPY96" s="31"/>
      <c r="FPZ96" s="31"/>
      <c r="FQA96" s="31"/>
      <c r="FQB96" s="31"/>
      <c r="FQC96" s="31"/>
      <c r="FQD96" s="31"/>
      <c r="FQE96" s="31"/>
      <c r="FQF96" s="31"/>
      <c r="FQG96" s="31"/>
      <c r="FQH96" s="31"/>
      <c r="FQI96" s="31"/>
      <c r="FQJ96" s="31"/>
      <c r="FQK96" s="31"/>
      <c r="FQL96" s="31"/>
      <c r="FQM96" s="31"/>
      <c r="FQN96" s="31"/>
      <c r="FQO96" s="31"/>
      <c r="FQP96" s="31"/>
      <c r="FQQ96" s="31"/>
      <c r="FQR96" s="31"/>
      <c r="FQS96" s="31"/>
      <c r="FQT96" s="31"/>
      <c r="FQU96" s="31"/>
      <c r="FQV96" s="31"/>
      <c r="FQW96" s="31"/>
      <c r="FQX96" s="31"/>
      <c r="FQY96" s="31"/>
      <c r="FQZ96" s="31"/>
      <c r="FRA96" s="31"/>
      <c r="FRB96" s="31"/>
      <c r="FRC96" s="31"/>
      <c r="FRD96" s="31"/>
      <c r="FRE96" s="31"/>
      <c r="FRF96" s="31"/>
      <c r="FRG96" s="31"/>
      <c r="FRH96" s="31"/>
      <c r="FRI96" s="31"/>
      <c r="FRJ96" s="31"/>
      <c r="FRK96" s="31"/>
      <c r="FRL96" s="31"/>
      <c r="FRM96" s="31"/>
      <c r="FRN96" s="31"/>
      <c r="FRO96" s="31"/>
      <c r="FRP96" s="31"/>
      <c r="FRQ96" s="31"/>
      <c r="FRR96" s="31"/>
      <c r="FRS96" s="31"/>
      <c r="FRT96" s="31"/>
      <c r="FRU96" s="31"/>
      <c r="FRV96" s="31"/>
      <c r="FRW96" s="31"/>
      <c r="FRX96" s="31"/>
      <c r="FRY96" s="31"/>
      <c r="FRZ96" s="31"/>
      <c r="FSA96" s="31"/>
      <c r="FSB96" s="31"/>
      <c r="FSC96" s="31"/>
      <c r="FSD96" s="31"/>
      <c r="FSE96" s="31"/>
      <c r="FSF96" s="31"/>
      <c r="FSG96" s="31"/>
      <c r="FSH96" s="31"/>
      <c r="FSI96" s="31"/>
      <c r="FSJ96" s="31"/>
      <c r="FSK96" s="31"/>
      <c r="FSL96" s="31"/>
      <c r="FSM96" s="31"/>
      <c r="FSN96" s="31"/>
      <c r="FSO96" s="31"/>
      <c r="FSP96" s="31"/>
      <c r="FSQ96" s="31"/>
      <c r="FSR96" s="31"/>
      <c r="FSS96" s="31"/>
      <c r="FST96" s="31"/>
      <c r="FSU96" s="31"/>
      <c r="FSV96" s="31"/>
      <c r="FSW96" s="31"/>
      <c r="FSX96" s="31"/>
      <c r="FSY96" s="31"/>
      <c r="FSZ96" s="31"/>
      <c r="FTA96" s="31"/>
      <c r="FTB96" s="31"/>
      <c r="FTC96" s="31"/>
      <c r="FTD96" s="31"/>
      <c r="FTE96" s="31"/>
      <c r="FTF96" s="31"/>
      <c r="FTG96" s="31"/>
      <c r="FTH96" s="31"/>
      <c r="FTI96" s="31"/>
      <c r="FTJ96" s="31"/>
      <c r="FTK96" s="31"/>
      <c r="FTL96" s="31"/>
      <c r="FTM96" s="31"/>
      <c r="FTN96" s="31"/>
      <c r="FTO96" s="31"/>
      <c r="FTP96" s="31"/>
      <c r="FTQ96" s="31"/>
      <c r="FTR96" s="31"/>
      <c r="FTS96" s="31"/>
      <c r="FTT96" s="31"/>
      <c r="FTU96" s="31"/>
      <c r="FTV96" s="31"/>
      <c r="FTW96" s="31"/>
      <c r="FTX96" s="31"/>
      <c r="FTY96" s="31"/>
      <c r="FTZ96" s="31"/>
      <c r="FUA96" s="31"/>
      <c r="FUB96" s="31"/>
      <c r="FUC96" s="31"/>
      <c r="FUD96" s="31"/>
      <c r="FUE96" s="31"/>
      <c r="FUF96" s="31"/>
      <c r="FUG96" s="31"/>
      <c r="FUH96" s="31"/>
      <c r="FUI96" s="31"/>
      <c r="FUJ96" s="31"/>
      <c r="FUK96" s="31"/>
      <c r="FUL96" s="31"/>
      <c r="FUM96" s="31"/>
      <c r="FUN96" s="31"/>
      <c r="FUO96" s="31"/>
      <c r="FUP96" s="31"/>
      <c r="FUQ96" s="31"/>
      <c r="FUR96" s="31"/>
      <c r="FUS96" s="31"/>
      <c r="FUT96" s="31"/>
      <c r="FUU96" s="31"/>
      <c r="FUV96" s="31"/>
      <c r="FUW96" s="31"/>
      <c r="FUX96" s="31"/>
      <c r="FUY96" s="31"/>
      <c r="FUZ96" s="31"/>
      <c r="FVA96" s="31"/>
      <c r="FVB96" s="31"/>
      <c r="FVC96" s="31"/>
      <c r="FVD96" s="31"/>
      <c r="FVE96" s="31"/>
      <c r="FVF96" s="31"/>
      <c r="FVG96" s="31"/>
      <c r="FVH96" s="31"/>
      <c r="FVI96" s="31"/>
      <c r="FVJ96" s="31"/>
      <c r="FVK96" s="31"/>
      <c r="FVL96" s="31"/>
      <c r="FVM96" s="31"/>
      <c r="FVN96" s="31"/>
      <c r="FVO96" s="31"/>
      <c r="FVP96" s="31"/>
      <c r="FVQ96" s="31"/>
      <c r="FVR96" s="31"/>
      <c r="FVS96" s="31"/>
      <c r="FVT96" s="31"/>
      <c r="FVU96" s="31"/>
      <c r="FVV96" s="31"/>
      <c r="FVW96" s="31"/>
      <c r="FVX96" s="31"/>
      <c r="FVY96" s="31"/>
      <c r="FVZ96" s="31"/>
      <c r="FWA96" s="31"/>
      <c r="FWB96" s="31"/>
      <c r="FWC96" s="31"/>
      <c r="FWD96" s="31"/>
      <c r="FWE96" s="31"/>
      <c r="FWF96" s="31"/>
      <c r="FWG96" s="31"/>
      <c r="FWH96" s="31"/>
      <c r="FWI96" s="31"/>
      <c r="FWJ96" s="31"/>
      <c r="FWK96" s="31"/>
      <c r="FWL96" s="31"/>
      <c r="FWM96" s="31"/>
      <c r="FWN96" s="31"/>
      <c r="FWO96" s="31"/>
      <c r="FWP96" s="31"/>
      <c r="FWQ96" s="31"/>
      <c r="FWR96" s="31"/>
      <c r="FWS96" s="31"/>
      <c r="FWT96" s="31"/>
      <c r="FWU96" s="31"/>
      <c r="FWV96" s="31"/>
      <c r="FWW96" s="31"/>
      <c r="FWX96" s="31"/>
      <c r="FWY96" s="31"/>
      <c r="FWZ96" s="31"/>
      <c r="FXA96" s="31"/>
      <c r="FXB96" s="31"/>
      <c r="FXC96" s="31"/>
      <c r="FXD96" s="31"/>
      <c r="FXE96" s="31"/>
      <c r="FXF96" s="31"/>
      <c r="FXG96" s="31"/>
      <c r="FXH96" s="31"/>
      <c r="FXI96" s="31"/>
      <c r="FXJ96" s="31"/>
      <c r="FXK96" s="31"/>
      <c r="FXL96" s="31"/>
      <c r="FXM96" s="31"/>
      <c r="FXN96" s="31"/>
      <c r="FXO96" s="31"/>
      <c r="FXP96" s="31"/>
      <c r="FXQ96" s="31"/>
      <c r="FXR96" s="31"/>
      <c r="FXS96" s="31"/>
      <c r="FXT96" s="31"/>
      <c r="FXU96" s="31"/>
      <c r="FXV96" s="31"/>
      <c r="FXW96" s="31"/>
      <c r="FXX96" s="31"/>
      <c r="FXY96" s="31"/>
      <c r="FXZ96" s="31"/>
      <c r="FYA96" s="31"/>
      <c r="FYB96" s="31"/>
      <c r="FYC96" s="31"/>
      <c r="FYD96" s="31"/>
      <c r="FYE96" s="31"/>
      <c r="FYF96" s="31"/>
      <c r="FYG96" s="31"/>
      <c r="FYH96" s="31"/>
      <c r="FYI96" s="31"/>
      <c r="FYJ96" s="31"/>
      <c r="FYK96" s="31"/>
      <c r="FYL96" s="31"/>
      <c r="FYM96" s="31"/>
      <c r="FYN96" s="31"/>
      <c r="FYO96" s="31"/>
      <c r="FYP96" s="31"/>
      <c r="FYQ96" s="31"/>
      <c r="FYR96" s="31"/>
      <c r="FYS96" s="31"/>
      <c r="FYT96" s="31"/>
      <c r="FYU96" s="31"/>
      <c r="FYV96" s="31"/>
      <c r="FYW96" s="31"/>
      <c r="FYX96" s="31"/>
      <c r="FYY96" s="31"/>
      <c r="FYZ96" s="31"/>
      <c r="FZA96" s="31"/>
      <c r="FZB96" s="31"/>
      <c r="FZC96" s="31"/>
      <c r="FZD96" s="31"/>
      <c r="FZE96" s="31"/>
      <c r="FZF96" s="31"/>
      <c r="FZG96" s="31"/>
      <c r="FZH96" s="31"/>
      <c r="FZI96" s="31"/>
      <c r="FZJ96" s="31"/>
      <c r="FZK96" s="31"/>
      <c r="FZL96" s="31"/>
      <c r="FZM96" s="31"/>
      <c r="FZN96" s="31"/>
      <c r="FZO96" s="31"/>
      <c r="FZP96" s="31"/>
      <c r="FZQ96" s="31"/>
      <c r="FZR96" s="31"/>
      <c r="FZS96" s="31"/>
      <c r="FZT96" s="31"/>
      <c r="FZU96" s="31"/>
      <c r="FZV96" s="31"/>
      <c r="FZW96" s="31"/>
      <c r="FZX96" s="31"/>
      <c r="FZY96" s="31"/>
      <c r="FZZ96" s="31"/>
      <c r="GAA96" s="31"/>
      <c r="GAB96" s="31"/>
      <c r="GAC96" s="31"/>
      <c r="GAD96" s="31"/>
      <c r="GAE96" s="31"/>
      <c r="GAF96" s="31"/>
      <c r="GAG96" s="31"/>
      <c r="GAH96" s="31"/>
      <c r="GAI96" s="31"/>
      <c r="GAJ96" s="31"/>
      <c r="GAK96" s="31"/>
      <c r="GAL96" s="31"/>
      <c r="GAM96" s="31"/>
      <c r="GAN96" s="31"/>
      <c r="GAO96" s="31"/>
      <c r="GAP96" s="31"/>
      <c r="GAQ96" s="31"/>
      <c r="GAR96" s="31"/>
      <c r="GAS96" s="31"/>
      <c r="GAT96" s="31"/>
      <c r="GAU96" s="31"/>
      <c r="GAV96" s="31"/>
      <c r="GAW96" s="31"/>
      <c r="GAX96" s="31"/>
      <c r="GAY96" s="31"/>
      <c r="GAZ96" s="31"/>
      <c r="GBA96" s="31"/>
      <c r="GBB96" s="31"/>
      <c r="GBC96" s="31"/>
      <c r="GBD96" s="31"/>
      <c r="GBE96" s="31"/>
      <c r="GBF96" s="31"/>
      <c r="GBG96" s="31"/>
      <c r="GBH96" s="31"/>
      <c r="GBI96" s="31"/>
      <c r="GBJ96" s="31"/>
      <c r="GBK96" s="31"/>
      <c r="GBL96" s="31"/>
      <c r="GBM96" s="31"/>
      <c r="GBN96" s="31"/>
      <c r="GBO96" s="31"/>
      <c r="GBP96" s="31"/>
      <c r="GBQ96" s="31"/>
      <c r="GBR96" s="31"/>
      <c r="GBS96" s="31"/>
      <c r="GBT96" s="31"/>
      <c r="GBU96" s="31"/>
      <c r="GBV96" s="31"/>
      <c r="GBW96" s="31"/>
      <c r="GBX96" s="31"/>
      <c r="GBY96" s="31"/>
      <c r="GBZ96" s="31"/>
      <c r="GCA96" s="31"/>
      <c r="GCB96" s="31"/>
      <c r="GCC96" s="31"/>
      <c r="GCD96" s="31"/>
      <c r="GCE96" s="31"/>
      <c r="GCF96" s="31"/>
      <c r="GCG96" s="31"/>
      <c r="GCH96" s="31"/>
      <c r="GCI96" s="31"/>
      <c r="GCJ96" s="31"/>
      <c r="GCK96" s="31"/>
      <c r="GCL96" s="31"/>
      <c r="GCM96" s="31"/>
      <c r="GCN96" s="31"/>
      <c r="GCO96" s="31"/>
      <c r="GCP96" s="31"/>
      <c r="GCQ96" s="31"/>
      <c r="GCR96" s="31"/>
      <c r="GCS96" s="31"/>
      <c r="GCT96" s="31"/>
      <c r="GCU96" s="31"/>
      <c r="GCV96" s="31"/>
      <c r="GCW96" s="31"/>
      <c r="GCX96" s="31"/>
      <c r="GCY96" s="31"/>
      <c r="GCZ96" s="31"/>
      <c r="GDA96" s="31"/>
      <c r="GDB96" s="31"/>
      <c r="GDC96" s="31"/>
      <c r="GDD96" s="31"/>
      <c r="GDE96" s="31"/>
      <c r="GDF96" s="31"/>
      <c r="GDG96" s="31"/>
      <c r="GDH96" s="31"/>
      <c r="GDI96" s="31"/>
      <c r="GDJ96" s="31"/>
      <c r="GDK96" s="31"/>
      <c r="GDL96" s="31"/>
      <c r="GDM96" s="31"/>
      <c r="GDN96" s="31"/>
      <c r="GDO96" s="31"/>
      <c r="GDP96" s="31"/>
      <c r="GDQ96" s="31"/>
      <c r="GDR96" s="31"/>
      <c r="GDS96" s="31"/>
      <c r="GDT96" s="31"/>
      <c r="GDU96" s="31"/>
      <c r="GDV96" s="31"/>
      <c r="GDW96" s="31"/>
      <c r="GDX96" s="31"/>
      <c r="GDY96" s="31"/>
      <c r="GDZ96" s="31"/>
      <c r="GEA96" s="31"/>
      <c r="GEB96" s="31"/>
      <c r="GEC96" s="31"/>
      <c r="GED96" s="31"/>
      <c r="GEE96" s="31"/>
      <c r="GEF96" s="31"/>
      <c r="GEG96" s="31"/>
      <c r="GEH96" s="31"/>
      <c r="GEI96" s="31"/>
      <c r="GEJ96" s="31"/>
      <c r="GEK96" s="31"/>
      <c r="GEL96" s="31"/>
      <c r="GEM96" s="31"/>
      <c r="GEN96" s="31"/>
      <c r="GEO96" s="31"/>
      <c r="GEP96" s="31"/>
      <c r="GEQ96" s="31"/>
      <c r="GER96" s="31"/>
      <c r="GES96" s="31"/>
      <c r="GET96" s="31"/>
      <c r="GEU96" s="31"/>
      <c r="GEV96" s="31"/>
      <c r="GEW96" s="31"/>
      <c r="GEX96" s="31"/>
      <c r="GEY96" s="31"/>
      <c r="GEZ96" s="31"/>
      <c r="GFA96" s="31"/>
      <c r="GFB96" s="31"/>
      <c r="GFC96" s="31"/>
      <c r="GFD96" s="31"/>
      <c r="GFE96" s="31"/>
      <c r="GFF96" s="31"/>
      <c r="GFG96" s="31"/>
      <c r="GFH96" s="31"/>
      <c r="GFI96" s="31"/>
      <c r="GFJ96" s="31"/>
      <c r="GFK96" s="31"/>
      <c r="GFL96" s="31"/>
      <c r="GFM96" s="31"/>
      <c r="GFN96" s="31"/>
      <c r="GFO96" s="31"/>
      <c r="GFP96" s="31"/>
      <c r="GFQ96" s="31"/>
      <c r="GFR96" s="31"/>
      <c r="GFS96" s="31"/>
      <c r="GFT96" s="31"/>
      <c r="GFU96" s="31"/>
      <c r="GFV96" s="31"/>
      <c r="GFW96" s="31"/>
      <c r="GFX96" s="31"/>
      <c r="GFY96" s="31"/>
      <c r="GFZ96" s="31"/>
      <c r="GGA96" s="31"/>
      <c r="GGB96" s="31"/>
      <c r="GGC96" s="31"/>
      <c r="GGD96" s="31"/>
      <c r="GGE96" s="31"/>
      <c r="GGF96" s="31"/>
      <c r="GGG96" s="31"/>
      <c r="GGH96" s="31"/>
      <c r="GGI96" s="31"/>
      <c r="GGJ96" s="31"/>
      <c r="GGK96" s="31"/>
      <c r="GGL96" s="31"/>
      <c r="GGM96" s="31"/>
      <c r="GGN96" s="31"/>
      <c r="GGO96" s="31"/>
      <c r="GGP96" s="31"/>
      <c r="GGQ96" s="31"/>
      <c r="GGR96" s="31"/>
      <c r="GGS96" s="31"/>
      <c r="GGT96" s="31"/>
      <c r="GGU96" s="31"/>
      <c r="GGV96" s="31"/>
      <c r="GGW96" s="31"/>
      <c r="GGX96" s="31"/>
      <c r="GGY96" s="31"/>
      <c r="GGZ96" s="31"/>
      <c r="GHA96" s="31"/>
      <c r="GHB96" s="31"/>
      <c r="GHC96" s="31"/>
      <c r="GHD96" s="31"/>
      <c r="GHE96" s="31"/>
      <c r="GHF96" s="31"/>
      <c r="GHG96" s="31"/>
      <c r="GHH96" s="31"/>
      <c r="GHI96" s="31"/>
      <c r="GHJ96" s="31"/>
      <c r="GHK96" s="31"/>
      <c r="GHL96" s="31"/>
      <c r="GHM96" s="31"/>
      <c r="GHN96" s="31"/>
      <c r="GHO96" s="31"/>
      <c r="GHP96" s="31"/>
      <c r="GHQ96" s="31"/>
      <c r="GHR96" s="31"/>
      <c r="GHS96" s="31"/>
      <c r="GHT96" s="31"/>
      <c r="GHU96" s="31"/>
      <c r="GHV96" s="31"/>
      <c r="GHW96" s="31"/>
      <c r="GHX96" s="31"/>
      <c r="GHY96" s="31"/>
      <c r="GHZ96" s="31"/>
      <c r="GIA96" s="31"/>
      <c r="GIB96" s="31"/>
      <c r="GIC96" s="31"/>
      <c r="GID96" s="31"/>
      <c r="GIE96" s="31"/>
      <c r="GIF96" s="31"/>
      <c r="GIG96" s="31"/>
      <c r="GIH96" s="31"/>
      <c r="GII96" s="31"/>
      <c r="GIJ96" s="31"/>
      <c r="GIK96" s="31"/>
      <c r="GIL96" s="31"/>
      <c r="GIM96" s="31"/>
      <c r="GIN96" s="31"/>
      <c r="GIO96" s="31"/>
      <c r="GIP96" s="31"/>
      <c r="GIQ96" s="31"/>
      <c r="GIR96" s="31"/>
      <c r="GIS96" s="31"/>
      <c r="GIT96" s="31"/>
      <c r="GIU96" s="31"/>
      <c r="GIV96" s="31"/>
      <c r="GIW96" s="31"/>
      <c r="GIX96" s="31"/>
      <c r="GIY96" s="31"/>
      <c r="GIZ96" s="31"/>
      <c r="GJA96" s="31"/>
      <c r="GJB96" s="31"/>
      <c r="GJC96" s="31"/>
      <c r="GJD96" s="31"/>
      <c r="GJE96" s="31"/>
      <c r="GJF96" s="31"/>
      <c r="GJG96" s="31"/>
      <c r="GJH96" s="31"/>
      <c r="GJI96" s="31"/>
      <c r="GJJ96" s="31"/>
      <c r="GJK96" s="31"/>
      <c r="GJL96" s="31"/>
      <c r="GJM96" s="31"/>
      <c r="GJN96" s="31"/>
      <c r="GJO96" s="31"/>
      <c r="GJP96" s="31"/>
      <c r="GJQ96" s="31"/>
      <c r="GJR96" s="31"/>
      <c r="GJS96" s="31"/>
      <c r="GJT96" s="31"/>
      <c r="GJU96" s="31"/>
      <c r="GJV96" s="31"/>
      <c r="GJW96" s="31"/>
      <c r="GJX96" s="31"/>
      <c r="GJY96" s="31"/>
      <c r="GJZ96" s="31"/>
      <c r="GKA96" s="31"/>
      <c r="GKB96" s="31"/>
      <c r="GKC96" s="31"/>
      <c r="GKD96" s="31"/>
      <c r="GKE96" s="31"/>
      <c r="GKF96" s="31"/>
      <c r="GKG96" s="31"/>
      <c r="GKH96" s="31"/>
      <c r="GKI96" s="31"/>
      <c r="GKJ96" s="31"/>
      <c r="GKK96" s="31"/>
      <c r="GKL96" s="31"/>
      <c r="GKM96" s="31"/>
      <c r="GKN96" s="31"/>
      <c r="GKO96" s="31"/>
      <c r="GKP96" s="31"/>
      <c r="GKQ96" s="31"/>
      <c r="GKR96" s="31"/>
      <c r="GKS96" s="31"/>
      <c r="GKT96" s="31"/>
      <c r="GKU96" s="31"/>
      <c r="GKV96" s="31"/>
      <c r="GKW96" s="31"/>
      <c r="GKX96" s="31"/>
      <c r="GKY96" s="31"/>
      <c r="GKZ96" s="31"/>
      <c r="GLA96" s="31"/>
      <c r="GLB96" s="31"/>
      <c r="GLC96" s="31"/>
      <c r="GLD96" s="31"/>
      <c r="GLE96" s="31"/>
      <c r="GLF96" s="31"/>
      <c r="GLG96" s="31"/>
      <c r="GLH96" s="31"/>
      <c r="GLI96" s="31"/>
      <c r="GLJ96" s="31"/>
      <c r="GLK96" s="31"/>
      <c r="GLL96" s="31"/>
      <c r="GLM96" s="31"/>
      <c r="GLN96" s="31"/>
      <c r="GLO96" s="31"/>
      <c r="GLP96" s="31"/>
      <c r="GLQ96" s="31"/>
      <c r="GLR96" s="31"/>
      <c r="GLS96" s="31"/>
      <c r="GLT96" s="31"/>
      <c r="GLU96" s="31"/>
      <c r="GLV96" s="31"/>
      <c r="GLW96" s="31"/>
      <c r="GLX96" s="31"/>
      <c r="GLY96" s="31"/>
      <c r="GLZ96" s="31"/>
      <c r="GMA96" s="31"/>
      <c r="GMB96" s="31"/>
      <c r="GMC96" s="31"/>
      <c r="GMD96" s="31"/>
      <c r="GME96" s="31"/>
      <c r="GMF96" s="31"/>
      <c r="GMG96" s="31"/>
      <c r="GMH96" s="31"/>
      <c r="GMI96" s="31"/>
      <c r="GMJ96" s="31"/>
      <c r="GMK96" s="31"/>
      <c r="GML96" s="31"/>
      <c r="GMM96" s="31"/>
      <c r="GMN96" s="31"/>
      <c r="GMO96" s="31"/>
      <c r="GMP96" s="31"/>
      <c r="GMQ96" s="31"/>
      <c r="GMR96" s="31"/>
      <c r="GMS96" s="31"/>
      <c r="GMT96" s="31"/>
      <c r="GMU96" s="31"/>
      <c r="GMV96" s="31"/>
      <c r="GMW96" s="31"/>
      <c r="GMX96" s="31"/>
      <c r="GMY96" s="31"/>
      <c r="GMZ96" s="31"/>
      <c r="GNA96" s="31"/>
      <c r="GNB96" s="31"/>
      <c r="GNC96" s="31"/>
      <c r="GND96" s="31"/>
      <c r="GNE96" s="31"/>
      <c r="GNF96" s="31"/>
      <c r="GNG96" s="31"/>
      <c r="GNH96" s="31"/>
      <c r="GNI96" s="31"/>
      <c r="GNJ96" s="31"/>
      <c r="GNK96" s="31"/>
      <c r="GNL96" s="31"/>
      <c r="GNM96" s="31"/>
      <c r="GNN96" s="31"/>
      <c r="GNO96" s="31"/>
      <c r="GNP96" s="31"/>
      <c r="GNQ96" s="31"/>
      <c r="GNR96" s="31"/>
      <c r="GNS96" s="31"/>
      <c r="GNT96" s="31"/>
      <c r="GNU96" s="31"/>
      <c r="GNV96" s="31"/>
      <c r="GNW96" s="31"/>
      <c r="GNX96" s="31"/>
      <c r="GNY96" s="31"/>
      <c r="GNZ96" s="31"/>
      <c r="GOA96" s="31"/>
      <c r="GOB96" s="31"/>
      <c r="GOC96" s="31"/>
      <c r="GOD96" s="31"/>
      <c r="GOE96" s="31"/>
      <c r="GOF96" s="31"/>
      <c r="GOG96" s="31"/>
      <c r="GOH96" s="31"/>
      <c r="GOI96" s="31"/>
      <c r="GOJ96" s="31"/>
      <c r="GOK96" s="31"/>
      <c r="GOL96" s="31"/>
      <c r="GOM96" s="31"/>
      <c r="GON96" s="31"/>
      <c r="GOO96" s="31"/>
      <c r="GOP96" s="31"/>
      <c r="GOQ96" s="31"/>
      <c r="GOR96" s="31"/>
      <c r="GOS96" s="31"/>
      <c r="GOT96" s="31"/>
      <c r="GOU96" s="31"/>
      <c r="GOV96" s="31"/>
      <c r="GOW96" s="31"/>
      <c r="GOX96" s="31"/>
      <c r="GOY96" s="31"/>
      <c r="GOZ96" s="31"/>
      <c r="GPA96" s="31"/>
      <c r="GPB96" s="31"/>
      <c r="GPC96" s="31"/>
      <c r="GPD96" s="31"/>
      <c r="GPE96" s="31"/>
      <c r="GPF96" s="31"/>
      <c r="GPG96" s="31"/>
      <c r="GPH96" s="31"/>
      <c r="GPI96" s="31"/>
      <c r="GPJ96" s="31"/>
      <c r="GPK96" s="31"/>
      <c r="GPL96" s="31"/>
      <c r="GPM96" s="31"/>
      <c r="GPN96" s="31"/>
      <c r="GPO96" s="31"/>
      <c r="GPP96" s="31"/>
      <c r="GPQ96" s="31"/>
      <c r="GPR96" s="31"/>
      <c r="GPS96" s="31"/>
      <c r="GPT96" s="31"/>
      <c r="GPU96" s="31"/>
      <c r="GPV96" s="31"/>
      <c r="GPW96" s="31"/>
      <c r="GPX96" s="31"/>
      <c r="GPY96" s="31"/>
      <c r="GPZ96" s="31"/>
      <c r="GQA96" s="31"/>
      <c r="GQB96" s="31"/>
      <c r="GQC96" s="31"/>
      <c r="GQD96" s="31"/>
      <c r="GQE96" s="31"/>
      <c r="GQF96" s="31"/>
      <c r="GQG96" s="31"/>
      <c r="GQH96" s="31"/>
      <c r="GQI96" s="31"/>
      <c r="GQJ96" s="31"/>
      <c r="GQK96" s="31"/>
      <c r="GQL96" s="31"/>
      <c r="GQM96" s="31"/>
      <c r="GQN96" s="31"/>
      <c r="GQO96" s="31"/>
      <c r="GQP96" s="31"/>
      <c r="GQQ96" s="31"/>
      <c r="GQR96" s="31"/>
      <c r="GQS96" s="31"/>
      <c r="GQT96" s="31"/>
      <c r="GQU96" s="31"/>
      <c r="GQV96" s="31"/>
      <c r="GQW96" s="31"/>
      <c r="GQX96" s="31"/>
      <c r="GQY96" s="31"/>
      <c r="GQZ96" s="31"/>
      <c r="GRA96" s="31"/>
      <c r="GRB96" s="31"/>
      <c r="GRC96" s="31"/>
      <c r="GRD96" s="31"/>
      <c r="GRE96" s="31"/>
      <c r="GRF96" s="31"/>
      <c r="GRG96" s="31"/>
      <c r="GRH96" s="31"/>
      <c r="GRI96" s="31"/>
      <c r="GRJ96" s="31"/>
      <c r="GRK96" s="31"/>
      <c r="GRL96" s="31"/>
      <c r="GRM96" s="31"/>
      <c r="GRN96" s="31"/>
      <c r="GRO96" s="31"/>
      <c r="GRP96" s="31"/>
      <c r="GRQ96" s="31"/>
      <c r="GRR96" s="31"/>
      <c r="GRS96" s="31"/>
      <c r="GRT96" s="31"/>
      <c r="GRU96" s="31"/>
      <c r="GRV96" s="31"/>
      <c r="GRW96" s="31"/>
      <c r="GRX96" s="31"/>
      <c r="GRY96" s="31"/>
      <c r="GRZ96" s="31"/>
      <c r="GSA96" s="31"/>
      <c r="GSB96" s="31"/>
      <c r="GSC96" s="31"/>
      <c r="GSD96" s="31"/>
      <c r="GSE96" s="31"/>
      <c r="GSF96" s="31"/>
      <c r="GSG96" s="31"/>
      <c r="GSH96" s="31"/>
      <c r="GSI96" s="31"/>
      <c r="GSJ96" s="31"/>
      <c r="GSK96" s="31"/>
      <c r="GSL96" s="31"/>
      <c r="GSM96" s="31"/>
      <c r="GSN96" s="31"/>
      <c r="GSO96" s="31"/>
      <c r="GSP96" s="31"/>
      <c r="GSQ96" s="31"/>
      <c r="GSR96" s="31"/>
      <c r="GSS96" s="31"/>
      <c r="GST96" s="31"/>
      <c r="GSU96" s="31"/>
      <c r="GSV96" s="31"/>
      <c r="GSW96" s="31"/>
      <c r="GSX96" s="31"/>
      <c r="GSY96" s="31"/>
      <c r="GSZ96" s="31"/>
      <c r="GTA96" s="31"/>
      <c r="GTB96" s="31"/>
      <c r="GTC96" s="31"/>
      <c r="GTD96" s="31"/>
      <c r="GTE96" s="31"/>
      <c r="GTF96" s="31"/>
      <c r="GTG96" s="31"/>
      <c r="GTH96" s="31"/>
      <c r="GTI96" s="31"/>
      <c r="GTJ96" s="31"/>
      <c r="GTK96" s="31"/>
      <c r="GTL96" s="31"/>
      <c r="GTM96" s="31"/>
      <c r="GTN96" s="31"/>
      <c r="GTO96" s="31"/>
      <c r="GTP96" s="31"/>
      <c r="GTQ96" s="31"/>
      <c r="GTR96" s="31"/>
      <c r="GTS96" s="31"/>
      <c r="GTT96" s="31"/>
      <c r="GTU96" s="31"/>
      <c r="GTV96" s="31"/>
      <c r="GTW96" s="31"/>
      <c r="GTX96" s="31"/>
      <c r="GTY96" s="31"/>
      <c r="GTZ96" s="31"/>
      <c r="GUA96" s="31"/>
      <c r="GUB96" s="31"/>
      <c r="GUC96" s="31"/>
      <c r="GUD96" s="31"/>
      <c r="GUE96" s="31"/>
      <c r="GUF96" s="31"/>
      <c r="GUG96" s="31"/>
      <c r="GUH96" s="31"/>
      <c r="GUI96" s="31"/>
      <c r="GUJ96" s="31"/>
      <c r="GUK96" s="31"/>
      <c r="GUL96" s="31"/>
      <c r="GUM96" s="31"/>
      <c r="GUN96" s="31"/>
      <c r="GUO96" s="31"/>
      <c r="GUP96" s="31"/>
      <c r="GUQ96" s="31"/>
      <c r="GUR96" s="31"/>
      <c r="GUS96" s="31"/>
      <c r="GUT96" s="31"/>
      <c r="GUU96" s="31"/>
      <c r="GUV96" s="31"/>
      <c r="GUW96" s="31"/>
      <c r="GUX96" s="31"/>
      <c r="GUY96" s="31"/>
      <c r="GUZ96" s="31"/>
      <c r="GVA96" s="31"/>
      <c r="GVB96" s="31"/>
      <c r="GVC96" s="31"/>
      <c r="GVD96" s="31"/>
      <c r="GVE96" s="31"/>
      <c r="GVF96" s="31"/>
      <c r="GVG96" s="31"/>
      <c r="GVH96" s="31"/>
      <c r="GVI96" s="31"/>
      <c r="GVJ96" s="31"/>
      <c r="GVK96" s="31"/>
      <c r="GVL96" s="31"/>
      <c r="GVM96" s="31"/>
      <c r="GVN96" s="31"/>
      <c r="GVO96" s="31"/>
      <c r="GVP96" s="31"/>
      <c r="GVQ96" s="31"/>
      <c r="GVR96" s="31"/>
      <c r="GVS96" s="31"/>
      <c r="GVT96" s="31"/>
      <c r="GVU96" s="31"/>
      <c r="GVV96" s="31"/>
      <c r="GVW96" s="31"/>
      <c r="GVX96" s="31"/>
      <c r="GVY96" s="31"/>
      <c r="GVZ96" s="31"/>
      <c r="GWA96" s="31"/>
      <c r="GWB96" s="31"/>
      <c r="GWC96" s="31"/>
      <c r="GWD96" s="31"/>
      <c r="GWE96" s="31"/>
      <c r="GWF96" s="31"/>
      <c r="GWG96" s="31"/>
      <c r="GWH96" s="31"/>
      <c r="GWI96" s="31"/>
      <c r="GWJ96" s="31"/>
      <c r="GWK96" s="31"/>
      <c r="GWL96" s="31"/>
      <c r="GWM96" s="31"/>
      <c r="GWN96" s="31"/>
      <c r="GWO96" s="31"/>
      <c r="GWP96" s="31"/>
      <c r="GWQ96" s="31"/>
      <c r="GWR96" s="31"/>
      <c r="GWS96" s="31"/>
      <c r="GWT96" s="31"/>
      <c r="GWU96" s="31"/>
      <c r="GWV96" s="31"/>
      <c r="GWW96" s="31"/>
      <c r="GWX96" s="31"/>
      <c r="GWY96" s="31"/>
      <c r="GWZ96" s="31"/>
      <c r="GXA96" s="31"/>
      <c r="GXB96" s="31"/>
      <c r="GXC96" s="31"/>
      <c r="GXD96" s="31"/>
      <c r="GXE96" s="31"/>
      <c r="GXF96" s="31"/>
      <c r="GXG96" s="31"/>
      <c r="GXH96" s="31"/>
      <c r="GXI96" s="31"/>
      <c r="GXJ96" s="31"/>
      <c r="GXK96" s="31"/>
      <c r="GXL96" s="31"/>
      <c r="GXM96" s="31"/>
      <c r="GXN96" s="31"/>
      <c r="GXO96" s="31"/>
      <c r="GXP96" s="31"/>
      <c r="GXQ96" s="31"/>
      <c r="GXR96" s="31"/>
      <c r="GXS96" s="31"/>
      <c r="GXT96" s="31"/>
      <c r="GXU96" s="31"/>
      <c r="GXV96" s="31"/>
      <c r="GXW96" s="31"/>
      <c r="GXX96" s="31"/>
      <c r="GXY96" s="31"/>
      <c r="GXZ96" s="31"/>
      <c r="GYA96" s="31"/>
      <c r="GYB96" s="31"/>
      <c r="GYC96" s="31"/>
      <c r="GYD96" s="31"/>
      <c r="GYE96" s="31"/>
      <c r="GYF96" s="31"/>
      <c r="GYG96" s="31"/>
      <c r="GYH96" s="31"/>
      <c r="GYI96" s="31"/>
      <c r="GYJ96" s="31"/>
      <c r="GYK96" s="31"/>
      <c r="GYL96" s="31"/>
      <c r="GYM96" s="31"/>
      <c r="GYN96" s="31"/>
      <c r="GYO96" s="31"/>
      <c r="GYP96" s="31"/>
      <c r="GYQ96" s="31"/>
      <c r="GYR96" s="31"/>
      <c r="GYS96" s="31"/>
      <c r="GYT96" s="31"/>
      <c r="GYU96" s="31"/>
      <c r="GYV96" s="31"/>
      <c r="GYW96" s="31"/>
      <c r="GYX96" s="31"/>
      <c r="GYY96" s="31"/>
      <c r="GYZ96" s="31"/>
      <c r="GZA96" s="31"/>
      <c r="GZB96" s="31"/>
      <c r="GZC96" s="31"/>
      <c r="GZD96" s="31"/>
      <c r="GZE96" s="31"/>
      <c r="GZF96" s="31"/>
      <c r="GZG96" s="31"/>
      <c r="GZH96" s="31"/>
      <c r="GZI96" s="31"/>
      <c r="GZJ96" s="31"/>
      <c r="GZK96" s="31"/>
      <c r="GZL96" s="31"/>
      <c r="GZM96" s="31"/>
      <c r="GZN96" s="31"/>
      <c r="GZO96" s="31"/>
      <c r="GZP96" s="31"/>
      <c r="GZQ96" s="31"/>
      <c r="GZR96" s="31"/>
      <c r="GZS96" s="31"/>
      <c r="GZT96" s="31"/>
      <c r="GZU96" s="31"/>
      <c r="GZV96" s="31"/>
      <c r="GZW96" s="31"/>
      <c r="GZX96" s="31"/>
      <c r="GZY96" s="31"/>
      <c r="GZZ96" s="31"/>
      <c r="HAA96" s="31"/>
      <c r="HAB96" s="31"/>
      <c r="HAC96" s="31"/>
      <c r="HAD96" s="31"/>
      <c r="HAE96" s="31"/>
      <c r="HAF96" s="31"/>
      <c r="HAG96" s="31"/>
      <c r="HAH96" s="31"/>
      <c r="HAI96" s="31"/>
      <c r="HAJ96" s="31"/>
      <c r="HAK96" s="31"/>
      <c r="HAL96" s="31"/>
      <c r="HAM96" s="31"/>
      <c r="HAN96" s="31"/>
      <c r="HAO96" s="31"/>
      <c r="HAP96" s="31"/>
      <c r="HAQ96" s="31"/>
      <c r="HAR96" s="31"/>
      <c r="HAS96" s="31"/>
      <c r="HAT96" s="31"/>
      <c r="HAU96" s="31"/>
      <c r="HAV96" s="31"/>
      <c r="HAW96" s="31"/>
      <c r="HAX96" s="31"/>
      <c r="HAY96" s="31"/>
      <c r="HAZ96" s="31"/>
      <c r="HBA96" s="31"/>
      <c r="HBB96" s="31"/>
      <c r="HBC96" s="31"/>
      <c r="HBD96" s="31"/>
      <c r="HBE96" s="31"/>
      <c r="HBF96" s="31"/>
      <c r="HBG96" s="31"/>
      <c r="HBH96" s="31"/>
      <c r="HBI96" s="31"/>
      <c r="HBJ96" s="31"/>
      <c r="HBK96" s="31"/>
      <c r="HBL96" s="31"/>
      <c r="HBM96" s="31"/>
      <c r="HBN96" s="31"/>
      <c r="HBO96" s="31"/>
      <c r="HBP96" s="31"/>
      <c r="HBQ96" s="31"/>
      <c r="HBR96" s="31"/>
      <c r="HBS96" s="31"/>
      <c r="HBT96" s="31"/>
      <c r="HBU96" s="31"/>
      <c r="HBV96" s="31"/>
      <c r="HBW96" s="31"/>
      <c r="HBX96" s="31"/>
      <c r="HBY96" s="31"/>
      <c r="HBZ96" s="31"/>
      <c r="HCA96" s="31"/>
      <c r="HCB96" s="31"/>
      <c r="HCC96" s="31"/>
      <c r="HCD96" s="31"/>
      <c r="HCE96" s="31"/>
      <c r="HCF96" s="31"/>
      <c r="HCG96" s="31"/>
      <c r="HCH96" s="31"/>
      <c r="HCI96" s="31"/>
      <c r="HCJ96" s="31"/>
      <c r="HCK96" s="31"/>
      <c r="HCL96" s="31"/>
      <c r="HCM96" s="31"/>
      <c r="HCN96" s="31"/>
      <c r="HCO96" s="31"/>
      <c r="HCP96" s="31"/>
      <c r="HCQ96" s="31"/>
      <c r="HCR96" s="31"/>
      <c r="HCS96" s="31"/>
      <c r="HCT96" s="31"/>
      <c r="HCU96" s="31"/>
      <c r="HCV96" s="31"/>
      <c r="HCW96" s="31"/>
      <c r="HCX96" s="31"/>
      <c r="HCY96" s="31"/>
      <c r="HCZ96" s="31"/>
      <c r="HDA96" s="31"/>
      <c r="HDB96" s="31"/>
      <c r="HDC96" s="31"/>
      <c r="HDD96" s="31"/>
      <c r="HDE96" s="31"/>
      <c r="HDF96" s="31"/>
      <c r="HDG96" s="31"/>
      <c r="HDH96" s="31"/>
      <c r="HDI96" s="31"/>
      <c r="HDJ96" s="31"/>
      <c r="HDK96" s="31"/>
      <c r="HDL96" s="31"/>
      <c r="HDM96" s="31"/>
      <c r="HDN96" s="31"/>
      <c r="HDO96" s="31"/>
      <c r="HDP96" s="31"/>
      <c r="HDQ96" s="31"/>
      <c r="HDR96" s="31"/>
      <c r="HDS96" s="31"/>
      <c r="HDT96" s="31"/>
      <c r="HDU96" s="31"/>
      <c r="HDV96" s="31"/>
      <c r="HDW96" s="31"/>
      <c r="HDX96" s="31"/>
      <c r="HDY96" s="31"/>
      <c r="HDZ96" s="31"/>
      <c r="HEA96" s="31"/>
      <c r="HEB96" s="31"/>
      <c r="HEC96" s="31"/>
      <c r="HED96" s="31"/>
      <c r="HEE96" s="31"/>
      <c r="HEF96" s="31"/>
      <c r="HEG96" s="31"/>
      <c r="HEH96" s="31"/>
      <c r="HEI96" s="31"/>
      <c r="HEJ96" s="31"/>
      <c r="HEK96" s="31"/>
      <c r="HEL96" s="31"/>
      <c r="HEM96" s="31"/>
      <c r="HEN96" s="31"/>
      <c r="HEO96" s="31"/>
      <c r="HEP96" s="31"/>
      <c r="HEQ96" s="31"/>
      <c r="HER96" s="31"/>
      <c r="HES96" s="31"/>
      <c r="HET96" s="31"/>
      <c r="HEU96" s="31"/>
      <c r="HEV96" s="31"/>
      <c r="HEW96" s="31"/>
      <c r="HEX96" s="31"/>
      <c r="HEY96" s="31"/>
      <c r="HEZ96" s="31"/>
      <c r="HFA96" s="31"/>
      <c r="HFB96" s="31"/>
      <c r="HFC96" s="31"/>
      <c r="HFD96" s="31"/>
      <c r="HFE96" s="31"/>
      <c r="HFF96" s="31"/>
      <c r="HFG96" s="31"/>
      <c r="HFH96" s="31"/>
      <c r="HFI96" s="31"/>
      <c r="HFJ96" s="31"/>
      <c r="HFK96" s="31"/>
      <c r="HFL96" s="31"/>
      <c r="HFM96" s="31"/>
      <c r="HFN96" s="31"/>
      <c r="HFO96" s="31"/>
      <c r="HFP96" s="31"/>
      <c r="HFQ96" s="31"/>
      <c r="HFR96" s="31"/>
      <c r="HFS96" s="31"/>
      <c r="HFT96" s="31"/>
      <c r="HFU96" s="31"/>
      <c r="HFV96" s="31"/>
      <c r="HFW96" s="31"/>
      <c r="HFX96" s="31"/>
      <c r="HFY96" s="31"/>
      <c r="HFZ96" s="31"/>
      <c r="HGA96" s="31"/>
      <c r="HGB96" s="31"/>
      <c r="HGC96" s="31"/>
      <c r="HGD96" s="31"/>
      <c r="HGE96" s="31"/>
      <c r="HGF96" s="31"/>
      <c r="HGG96" s="31"/>
      <c r="HGH96" s="31"/>
      <c r="HGI96" s="31"/>
      <c r="HGJ96" s="31"/>
      <c r="HGK96" s="31"/>
      <c r="HGL96" s="31"/>
      <c r="HGM96" s="31"/>
      <c r="HGN96" s="31"/>
      <c r="HGO96" s="31"/>
      <c r="HGP96" s="31"/>
      <c r="HGQ96" s="31"/>
      <c r="HGR96" s="31"/>
      <c r="HGS96" s="31"/>
      <c r="HGT96" s="31"/>
      <c r="HGU96" s="31"/>
      <c r="HGV96" s="31"/>
      <c r="HGW96" s="31"/>
      <c r="HGX96" s="31"/>
      <c r="HGY96" s="31"/>
      <c r="HGZ96" s="31"/>
      <c r="HHA96" s="31"/>
      <c r="HHB96" s="31"/>
      <c r="HHC96" s="31"/>
      <c r="HHD96" s="31"/>
      <c r="HHE96" s="31"/>
      <c r="HHF96" s="31"/>
      <c r="HHG96" s="31"/>
      <c r="HHH96" s="31"/>
      <c r="HHI96" s="31"/>
      <c r="HHJ96" s="31"/>
      <c r="HHK96" s="31"/>
      <c r="HHL96" s="31"/>
      <c r="HHM96" s="31"/>
      <c r="HHN96" s="31"/>
      <c r="HHO96" s="31"/>
      <c r="HHP96" s="31"/>
      <c r="HHQ96" s="31"/>
      <c r="HHR96" s="31"/>
      <c r="HHS96" s="31"/>
      <c r="HHT96" s="31"/>
      <c r="HHU96" s="31"/>
      <c r="HHV96" s="31"/>
      <c r="HHW96" s="31"/>
      <c r="HHX96" s="31"/>
      <c r="HHY96" s="31"/>
      <c r="HHZ96" s="31"/>
      <c r="HIA96" s="31"/>
      <c r="HIB96" s="31"/>
      <c r="HIC96" s="31"/>
      <c r="HID96" s="31"/>
      <c r="HIE96" s="31"/>
      <c r="HIF96" s="31"/>
      <c r="HIG96" s="31"/>
      <c r="HIH96" s="31"/>
      <c r="HII96" s="31"/>
      <c r="HIJ96" s="31"/>
      <c r="HIK96" s="31"/>
      <c r="HIL96" s="31"/>
      <c r="HIM96" s="31"/>
      <c r="HIN96" s="31"/>
      <c r="HIO96" s="31"/>
      <c r="HIP96" s="31"/>
      <c r="HIQ96" s="31"/>
      <c r="HIR96" s="31"/>
      <c r="HIS96" s="31"/>
      <c r="HIT96" s="31"/>
      <c r="HIU96" s="31"/>
      <c r="HIV96" s="31"/>
      <c r="HIW96" s="31"/>
      <c r="HIX96" s="31"/>
      <c r="HIY96" s="31"/>
      <c r="HIZ96" s="31"/>
      <c r="HJA96" s="31"/>
      <c r="HJB96" s="31"/>
      <c r="HJC96" s="31"/>
      <c r="HJD96" s="31"/>
      <c r="HJE96" s="31"/>
      <c r="HJF96" s="31"/>
      <c r="HJG96" s="31"/>
      <c r="HJH96" s="31"/>
      <c r="HJI96" s="31"/>
      <c r="HJJ96" s="31"/>
      <c r="HJK96" s="31"/>
      <c r="HJL96" s="31"/>
      <c r="HJM96" s="31"/>
      <c r="HJN96" s="31"/>
      <c r="HJO96" s="31"/>
      <c r="HJP96" s="31"/>
      <c r="HJQ96" s="31"/>
      <c r="HJR96" s="31"/>
      <c r="HJS96" s="31"/>
      <c r="HJT96" s="31"/>
      <c r="HJU96" s="31"/>
      <c r="HJV96" s="31"/>
      <c r="HJW96" s="31"/>
      <c r="HJX96" s="31"/>
      <c r="HJY96" s="31"/>
      <c r="HJZ96" s="31"/>
      <c r="HKA96" s="31"/>
      <c r="HKB96" s="31"/>
      <c r="HKC96" s="31"/>
      <c r="HKD96" s="31"/>
      <c r="HKE96" s="31"/>
      <c r="HKF96" s="31"/>
      <c r="HKG96" s="31"/>
      <c r="HKH96" s="31"/>
      <c r="HKI96" s="31"/>
      <c r="HKJ96" s="31"/>
      <c r="HKK96" s="31"/>
      <c r="HKL96" s="31"/>
      <c r="HKM96" s="31"/>
      <c r="HKN96" s="31"/>
      <c r="HKO96" s="31"/>
      <c r="HKP96" s="31"/>
      <c r="HKQ96" s="31"/>
      <c r="HKR96" s="31"/>
      <c r="HKS96" s="31"/>
      <c r="HKT96" s="31"/>
      <c r="HKU96" s="31"/>
      <c r="HKV96" s="31"/>
      <c r="HKW96" s="31"/>
      <c r="HKX96" s="31"/>
      <c r="HKY96" s="31"/>
      <c r="HKZ96" s="31"/>
      <c r="HLA96" s="31"/>
      <c r="HLB96" s="31"/>
      <c r="HLC96" s="31"/>
      <c r="HLD96" s="31"/>
      <c r="HLE96" s="31"/>
      <c r="HLF96" s="31"/>
      <c r="HLG96" s="31"/>
      <c r="HLH96" s="31"/>
      <c r="HLI96" s="31"/>
      <c r="HLJ96" s="31"/>
      <c r="HLK96" s="31"/>
      <c r="HLL96" s="31"/>
      <c r="HLM96" s="31"/>
      <c r="HLN96" s="31"/>
      <c r="HLO96" s="31"/>
      <c r="HLP96" s="31"/>
      <c r="HLQ96" s="31"/>
      <c r="HLR96" s="31"/>
      <c r="HLS96" s="31"/>
      <c r="HLT96" s="31"/>
      <c r="HLU96" s="31"/>
      <c r="HLV96" s="31"/>
      <c r="HLW96" s="31"/>
      <c r="HLX96" s="31"/>
      <c r="HLY96" s="31"/>
      <c r="HLZ96" s="31"/>
      <c r="HMA96" s="31"/>
      <c r="HMB96" s="31"/>
      <c r="HMC96" s="31"/>
      <c r="HMD96" s="31"/>
      <c r="HME96" s="31"/>
      <c r="HMF96" s="31"/>
      <c r="HMG96" s="31"/>
      <c r="HMH96" s="31"/>
      <c r="HMI96" s="31"/>
      <c r="HMJ96" s="31"/>
      <c r="HMK96" s="31"/>
      <c r="HML96" s="31"/>
      <c r="HMM96" s="31"/>
      <c r="HMN96" s="31"/>
      <c r="HMO96" s="31"/>
      <c r="HMP96" s="31"/>
      <c r="HMQ96" s="31"/>
      <c r="HMR96" s="31"/>
      <c r="HMS96" s="31"/>
      <c r="HMT96" s="31"/>
      <c r="HMU96" s="31"/>
      <c r="HMV96" s="31"/>
      <c r="HMW96" s="31"/>
      <c r="HMX96" s="31"/>
      <c r="HMY96" s="31"/>
      <c r="HMZ96" s="31"/>
      <c r="HNA96" s="31"/>
      <c r="HNB96" s="31"/>
      <c r="HNC96" s="31"/>
      <c r="HND96" s="31"/>
      <c r="HNE96" s="31"/>
      <c r="HNF96" s="31"/>
      <c r="HNG96" s="31"/>
      <c r="HNH96" s="31"/>
      <c r="HNI96" s="31"/>
      <c r="HNJ96" s="31"/>
      <c r="HNK96" s="31"/>
      <c r="HNL96" s="31"/>
      <c r="HNM96" s="31"/>
      <c r="HNN96" s="31"/>
      <c r="HNO96" s="31"/>
      <c r="HNP96" s="31"/>
      <c r="HNQ96" s="31"/>
      <c r="HNR96" s="31"/>
      <c r="HNS96" s="31"/>
      <c r="HNT96" s="31"/>
      <c r="HNU96" s="31"/>
      <c r="HNV96" s="31"/>
      <c r="HNW96" s="31"/>
      <c r="HNX96" s="31"/>
      <c r="HNY96" s="31"/>
      <c r="HNZ96" s="31"/>
      <c r="HOA96" s="31"/>
      <c r="HOB96" s="31"/>
      <c r="HOC96" s="31"/>
      <c r="HOD96" s="31"/>
      <c r="HOE96" s="31"/>
      <c r="HOF96" s="31"/>
      <c r="HOG96" s="31"/>
      <c r="HOH96" s="31"/>
      <c r="HOI96" s="31"/>
      <c r="HOJ96" s="31"/>
      <c r="HOK96" s="31"/>
      <c r="HOL96" s="31"/>
      <c r="HOM96" s="31"/>
      <c r="HON96" s="31"/>
      <c r="HOO96" s="31"/>
      <c r="HOP96" s="31"/>
      <c r="HOQ96" s="31"/>
      <c r="HOR96" s="31"/>
      <c r="HOS96" s="31"/>
      <c r="HOT96" s="31"/>
      <c r="HOU96" s="31"/>
      <c r="HOV96" s="31"/>
      <c r="HOW96" s="31"/>
      <c r="HOX96" s="31"/>
      <c r="HOY96" s="31"/>
      <c r="HOZ96" s="31"/>
      <c r="HPA96" s="31"/>
      <c r="HPB96" s="31"/>
      <c r="HPC96" s="31"/>
      <c r="HPD96" s="31"/>
      <c r="HPE96" s="31"/>
      <c r="HPF96" s="31"/>
      <c r="HPG96" s="31"/>
      <c r="HPH96" s="31"/>
      <c r="HPI96" s="31"/>
      <c r="HPJ96" s="31"/>
      <c r="HPK96" s="31"/>
      <c r="HPL96" s="31"/>
      <c r="HPM96" s="31"/>
      <c r="HPN96" s="31"/>
      <c r="HPO96" s="31"/>
      <c r="HPP96" s="31"/>
      <c r="HPQ96" s="31"/>
      <c r="HPR96" s="31"/>
      <c r="HPS96" s="31"/>
      <c r="HPT96" s="31"/>
      <c r="HPU96" s="31"/>
      <c r="HPV96" s="31"/>
      <c r="HPW96" s="31"/>
      <c r="HPX96" s="31"/>
      <c r="HPY96" s="31"/>
      <c r="HPZ96" s="31"/>
      <c r="HQA96" s="31"/>
      <c r="HQB96" s="31"/>
      <c r="HQC96" s="31"/>
      <c r="HQD96" s="31"/>
      <c r="HQE96" s="31"/>
      <c r="HQF96" s="31"/>
      <c r="HQG96" s="31"/>
      <c r="HQH96" s="31"/>
      <c r="HQI96" s="31"/>
      <c r="HQJ96" s="31"/>
      <c r="HQK96" s="31"/>
      <c r="HQL96" s="31"/>
      <c r="HQM96" s="31"/>
      <c r="HQN96" s="31"/>
      <c r="HQO96" s="31"/>
      <c r="HQP96" s="31"/>
      <c r="HQQ96" s="31"/>
      <c r="HQR96" s="31"/>
      <c r="HQS96" s="31"/>
      <c r="HQT96" s="31"/>
      <c r="HQU96" s="31"/>
      <c r="HQV96" s="31"/>
      <c r="HQW96" s="31"/>
      <c r="HQX96" s="31"/>
      <c r="HQY96" s="31"/>
      <c r="HQZ96" s="31"/>
      <c r="HRA96" s="31"/>
      <c r="HRB96" s="31"/>
      <c r="HRC96" s="31"/>
      <c r="HRD96" s="31"/>
      <c r="HRE96" s="31"/>
      <c r="HRF96" s="31"/>
      <c r="HRG96" s="31"/>
      <c r="HRH96" s="31"/>
      <c r="HRI96" s="31"/>
      <c r="HRJ96" s="31"/>
      <c r="HRK96" s="31"/>
      <c r="HRL96" s="31"/>
      <c r="HRM96" s="31"/>
      <c r="HRN96" s="31"/>
      <c r="HRO96" s="31"/>
      <c r="HRP96" s="31"/>
      <c r="HRQ96" s="31"/>
      <c r="HRR96" s="31"/>
      <c r="HRS96" s="31"/>
      <c r="HRT96" s="31"/>
      <c r="HRU96" s="31"/>
      <c r="HRV96" s="31"/>
      <c r="HRW96" s="31"/>
      <c r="HRX96" s="31"/>
      <c r="HRY96" s="31"/>
      <c r="HRZ96" s="31"/>
      <c r="HSA96" s="31"/>
      <c r="HSB96" s="31"/>
      <c r="HSC96" s="31"/>
      <c r="HSD96" s="31"/>
      <c r="HSE96" s="31"/>
      <c r="HSF96" s="31"/>
      <c r="HSG96" s="31"/>
      <c r="HSH96" s="31"/>
      <c r="HSI96" s="31"/>
      <c r="HSJ96" s="31"/>
      <c r="HSK96" s="31"/>
      <c r="HSL96" s="31"/>
      <c r="HSM96" s="31"/>
      <c r="HSN96" s="31"/>
      <c r="HSO96" s="31"/>
      <c r="HSP96" s="31"/>
      <c r="HSQ96" s="31"/>
      <c r="HSR96" s="31"/>
      <c r="HSS96" s="31"/>
      <c r="HST96" s="31"/>
      <c r="HSU96" s="31"/>
      <c r="HSV96" s="31"/>
      <c r="HSW96" s="31"/>
      <c r="HSX96" s="31"/>
      <c r="HSY96" s="31"/>
      <c r="HSZ96" s="31"/>
      <c r="HTA96" s="31"/>
      <c r="HTB96" s="31"/>
      <c r="HTC96" s="31"/>
      <c r="HTD96" s="31"/>
      <c r="HTE96" s="31"/>
      <c r="HTF96" s="31"/>
      <c r="HTG96" s="31"/>
      <c r="HTH96" s="31"/>
      <c r="HTI96" s="31"/>
      <c r="HTJ96" s="31"/>
      <c r="HTK96" s="31"/>
      <c r="HTL96" s="31"/>
      <c r="HTM96" s="31"/>
      <c r="HTN96" s="31"/>
      <c r="HTO96" s="31"/>
      <c r="HTP96" s="31"/>
      <c r="HTQ96" s="31"/>
      <c r="HTR96" s="31"/>
      <c r="HTS96" s="31"/>
      <c r="HTT96" s="31"/>
      <c r="HTU96" s="31"/>
      <c r="HTV96" s="31"/>
      <c r="HTW96" s="31"/>
      <c r="HTX96" s="31"/>
      <c r="HTY96" s="31"/>
      <c r="HTZ96" s="31"/>
      <c r="HUA96" s="31"/>
      <c r="HUB96" s="31"/>
      <c r="HUC96" s="31"/>
      <c r="HUD96" s="31"/>
      <c r="HUE96" s="31"/>
      <c r="HUF96" s="31"/>
      <c r="HUG96" s="31"/>
      <c r="HUH96" s="31"/>
      <c r="HUI96" s="31"/>
      <c r="HUJ96" s="31"/>
      <c r="HUK96" s="31"/>
      <c r="HUL96" s="31"/>
      <c r="HUM96" s="31"/>
      <c r="HUN96" s="31"/>
      <c r="HUO96" s="31"/>
      <c r="HUP96" s="31"/>
      <c r="HUQ96" s="31"/>
      <c r="HUR96" s="31"/>
      <c r="HUS96" s="31"/>
      <c r="HUT96" s="31"/>
      <c r="HUU96" s="31"/>
      <c r="HUV96" s="31"/>
      <c r="HUW96" s="31"/>
      <c r="HUX96" s="31"/>
      <c r="HUY96" s="31"/>
      <c r="HUZ96" s="31"/>
      <c r="HVA96" s="31"/>
      <c r="HVB96" s="31"/>
      <c r="HVC96" s="31"/>
      <c r="HVD96" s="31"/>
      <c r="HVE96" s="31"/>
      <c r="HVF96" s="31"/>
      <c r="HVG96" s="31"/>
      <c r="HVH96" s="31"/>
      <c r="HVI96" s="31"/>
      <c r="HVJ96" s="31"/>
      <c r="HVK96" s="31"/>
      <c r="HVL96" s="31"/>
      <c r="HVM96" s="31"/>
      <c r="HVN96" s="31"/>
      <c r="HVO96" s="31"/>
      <c r="HVP96" s="31"/>
      <c r="HVQ96" s="31"/>
      <c r="HVR96" s="31"/>
      <c r="HVS96" s="31"/>
      <c r="HVT96" s="31"/>
      <c r="HVU96" s="31"/>
      <c r="HVV96" s="31"/>
      <c r="HVW96" s="31"/>
      <c r="HVX96" s="31"/>
      <c r="HVY96" s="31"/>
      <c r="HVZ96" s="31"/>
      <c r="HWA96" s="31"/>
      <c r="HWB96" s="31"/>
      <c r="HWC96" s="31"/>
      <c r="HWD96" s="31"/>
      <c r="HWE96" s="31"/>
      <c r="HWF96" s="31"/>
      <c r="HWG96" s="31"/>
      <c r="HWH96" s="31"/>
      <c r="HWI96" s="31"/>
      <c r="HWJ96" s="31"/>
      <c r="HWK96" s="31"/>
      <c r="HWL96" s="31"/>
      <c r="HWM96" s="31"/>
      <c r="HWN96" s="31"/>
      <c r="HWO96" s="31"/>
      <c r="HWP96" s="31"/>
      <c r="HWQ96" s="31"/>
      <c r="HWR96" s="31"/>
      <c r="HWS96" s="31"/>
      <c r="HWT96" s="31"/>
      <c r="HWU96" s="31"/>
      <c r="HWV96" s="31"/>
      <c r="HWW96" s="31"/>
      <c r="HWX96" s="31"/>
      <c r="HWY96" s="31"/>
      <c r="HWZ96" s="31"/>
      <c r="HXA96" s="31"/>
      <c r="HXB96" s="31"/>
      <c r="HXC96" s="31"/>
      <c r="HXD96" s="31"/>
      <c r="HXE96" s="31"/>
      <c r="HXF96" s="31"/>
      <c r="HXG96" s="31"/>
      <c r="HXH96" s="31"/>
      <c r="HXI96" s="31"/>
      <c r="HXJ96" s="31"/>
      <c r="HXK96" s="31"/>
      <c r="HXL96" s="31"/>
      <c r="HXM96" s="31"/>
      <c r="HXN96" s="31"/>
      <c r="HXO96" s="31"/>
      <c r="HXP96" s="31"/>
      <c r="HXQ96" s="31"/>
      <c r="HXR96" s="31"/>
      <c r="HXS96" s="31"/>
      <c r="HXT96" s="31"/>
      <c r="HXU96" s="31"/>
      <c r="HXV96" s="31"/>
      <c r="HXW96" s="31"/>
      <c r="HXX96" s="31"/>
      <c r="HXY96" s="31"/>
      <c r="HXZ96" s="31"/>
      <c r="HYA96" s="31"/>
      <c r="HYB96" s="31"/>
      <c r="HYC96" s="31"/>
      <c r="HYD96" s="31"/>
      <c r="HYE96" s="31"/>
      <c r="HYF96" s="31"/>
      <c r="HYG96" s="31"/>
      <c r="HYH96" s="31"/>
      <c r="HYI96" s="31"/>
      <c r="HYJ96" s="31"/>
      <c r="HYK96" s="31"/>
      <c r="HYL96" s="31"/>
      <c r="HYM96" s="31"/>
      <c r="HYN96" s="31"/>
      <c r="HYO96" s="31"/>
      <c r="HYP96" s="31"/>
      <c r="HYQ96" s="31"/>
      <c r="HYR96" s="31"/>
      <c r="HYS96" s="31"/>
      <c r="HYT96" s="31"/>
      <c r="HYU96" s="31"/>
      <c r="HYV96" s="31"/>
      <c r="HYW96" s="31"/>
      <c r="HYX96" s="31"/>
      <c r="HYY96" s="31"/>
      <c r="HYZ96" s="31"/>
      <c r="HZA96" s="31"/>
      <c r="HZB96" s="31"/>
      <c r="HZC96" s="31"/>
      <c r="HZD96" s="31"/>
      <c r="HZE96" s="31"/>
      <c r="HZF96" s="31"/>
      <c r="HZG96" s="31"/>
      <c r="HZH96" s="31"/>
      <c r="HZI96" s="31"/>
      <c r="HZJ96" s="31"/>
      <c r="HZK96" s="31"/>
      <c r="HZL96" s="31"/>
      <c r="HZM96" s="31"/>
      <c r="HZN96" s="31"/>
      <c r="HZO96" s="31"/>
      <c r="HZP96" s="31"/>
      <c r="HZQ96" s="31"/>
      <c r="HZR96" s="31"/>
      <c r="HZS96" s="31"/>
      <c r="HZT96" s="31"/>
      <c r="HZU96" s="31"/>
      <c r="HZV96" s="31"/>
      <c r="HZW96" s="31"/>
      <c r="HZX96" s="31"/>
      <c r="HZY96" s="31"/>
      <c r="HZZ96" s="31"/>
      <c r="IAA96" s="31"/>
      <c r="IAB96" s="31"/>
      <c r="IAC96" s="31"/>
      <c r="IAD96" s="31"/>
      <c r="IAE96" s="31"/>
      <c r="IAF96" s="31"/>
      <c r="IAG96" s="31"/>
      <c r="IAH96" s="31"/>
      <c r="IAI96" s="31"/>
      <c r="IAJ96" s="31"/>
      <c r="IAK96" s="31"/>
      <c r="IAL96" s="31"/>
      <c r="IAM96" s="31"/>
      <c r="IAN96" s="31"/>
      <c r="IAO96" s="31"/>
      <c r="IAP96" s="31"/>
      <c r="IAQ96" s="31"/>
      <c r="IAR96" s="31"/>
      <c r="IAS96" s="31"/>
      <c r="IAT96" s="31"/>
      <c r="IAU96" s="31"/>
      <c r="IAV96" s="31"/>
      <c r="IAW96" s="31"/>
      <c r="IAX96" s="31"/>
      <c r="IAY96" s="31"/>
      <c r="IAZ96" s="31"/>
      <c r="IBA96" s="31"/>
      <c r="IBB96" s="31"/>
      <c r="IBC96" s="31"/>
      <c r="IBD96" s="31"/>
      <c r="IBE96" s="31"/>
      <c r="IBF96" s="31"/>
      <c r="IBG96" s="31"/>
      <c r="IBH96" s="31"/>
      <c r="IBI96" s="31"/>
      <c r="IBJ96" s="31"/>
      <c r="IBK96" s="31"/>
      <c r="IBL96" s="31"/>
      <c r="IBM96" s="31"/>
      <c r="IBN96" s="31"/>
      <c r="IBO96" s="31"/>
      <c r="IBP96" s="31"/>
      <c r="IBQ96" s="31"/>
      <c r="IBR96" s="31"/>
      <c r="IBS96" s="31"/>
      <c r="IBT96" s="31"/>
      <c r="IBU96" s="31"/>
      <c r="IBV96" s="31"/>
      <c r="IBW96" s="31"/>
      <c r="IBX96" s="31"/>
      <c r="IBY96" s="31"/>
      <c r="IBZ96" s="31"/>
      <c r="ICA96" s="31"/>
      <c r="ICB96" s="31"/>
      <c r="ICC96" s="31"/>
      <c r="ICD96" s="31"/>
      <c r="ICE96" s="31"/>
      <c r="ICF96" s="31"/>
      <c r="ICG96" s="31"/>
      <c r="ICH96" s="31"/>
      <c r="ICI96" s="31"/>
      <c r="ICJ96" s="31"/>
      <c r="ICK96" s="31"/>
      <c r="ICL96" s="31"/>
      <c r="ICM96" s="31"/>
      <c r="ICN96" s="31"/>
      <c r="ICO96" s="31"/>
      <c r="ICP96" s="31"/>
      <c r="ICQ96" s="31"/>
      <c r="ICR96" s="31"/>
      <c r="ICS96" s="31"/>
      <c r="ICT96" s="31"/>
      <c r="ICU96" s="31"/>
      <c r="ICV96" s="31"/>
      <c r="ICW96" s="31"/>
      <c r="ICX96" s="31"/>
      <c r="ICY96" s="31"/>
      <c r="ICZ96" s="31"/>
      <c r="IDA96" s="31"/>
      <c r="IDB96" s="31"/>
      <c r="IDC96" s="31"/>
      <c r="IDD96" s="31"/>
      <c r="IDE96" s="31"/>
      <c r="IDF96" s="31"/>
      <c r="IDG96" s="31"/>
      <c r="IDH96" s="31"/>
      <c r="IDI96" s="31"/>
      <c r="IDJ96" s="31"/>
      <c r="IDK96" s="31"/>
      <c r="IDL96" s="31"/>
      <c r="IDM96" s="31"/>
      <c r="IDN96" s="31"/>
      <c r="IDO96" s="31"/>
      <c r="IDP96" s="31"/>
      <c r="IDQ96" s="31"/>
      <c r="IDR96" s="31"/>
      <c r="IDS96" s="31"/>
      <c r="IDT96" s="31"/>
      <c r="IDU96" s="31"/>
      <c r="IDV96" s="31"/>
      <c r="IDW96" s="31"/>
      <c r="IDX96" s="31"/>
      <c r="IDY96" s="31"/>
      <c r="IDZ96" s="31"/>
      <c r="IEA96" s="31"/>
      <c r="IEB96" s="31"/>
      <c r="IEC96" s="31"/>
      <c r="IED96" s="31"/>
      <c r="IEE96" s="31"/>
      <c r="IEF96" s="31"/>
      <c r="IEG96" s="31"/>
      <c r="IEH96" s="31"/>
      <c r="IEI96" s="31"/>
      <c r="IEJ96" s="31"/>
      <c r="IEK96" s="31"/>
      <c r="IEL96" s="31"/>
      <c r="IEM96" s="31"/>
      <c r="IEN96" s="31"/>
      <c r="IEO96" s="31"/>
      <c r="IEP96" s="31"/>
      <c r="IEQ96" s="31"/>
      <c r="IER96" s="31"/>
      <c r="IES96" s="31"/>
      <c r="IET96" s="31"/>
      <c r="IEU96" s="31"/>
      <c r="IEV96" s="31"/>
      <c r="IEW96" s="31"/>
      <c r="IEX96" s="31"/>
      <c r="IEY96" s="31"/>
      <c r="IEZ96" s="31"/>
      <c r="IFA96" s="31"/>
      <c r="IFB96" s="31"/>
      <c r="IFC96" s="31"/>
      <c r="IFD96" s="31"/>
      <c r="IFE96" s="31"/>
      <c r="IFF96" s="31"/>
      <c r="IFG96" s="31"/>
      <c r="IFH96" s="31"/>
      <c r="IFI96" s="31"/>
      <c r="IFJ96" s="31"/>
      <c r="IFK96" s="31"/>
      <c r="IFL96" s="31"/>
      <c r="IFM96" s="31"/>
      <c r="IFN96" s="31"/>
      <c r="IFO96" s="31"/>
      <c r="IFP96" s="31"/>
      <c r="IFQ96" s="31"/>
      <c r="IFR96" s="31"/>
      <c r="IFS96" s="31"/>
      <c r="IFT96" s="31"/>
      <c r="IFU96" s="31"/>
      <c r="IFV96" s="31"/>
      <c r="IFW96" s="31"/>
      <c r="IFX96" s="31"/>
      <c r="IFY96" s="31"/>
      <c r="IFZ96" s="31"/>
      <c r="IGA96" s="31"/>
      <c r="IGB96" s="31"/>
      <c r="IGC96" s="31"/>
      <c r="IGD96" s="31"/>
      <c r="IGE96" s="31"/>
      <c r="IGF96" s="31"/>
      <c r="IGG96" s="31"/>
      <c r="IGH96" s="31"/>
      <c r="IGI96" s="31"/>
      <c r="IGJ96" s="31"/>
      <c r="IGK96" s="31"/>
      <c r="IGL96" s="31"/>
      <c r="IGM96" s="31"/>
      <c r="IGN96" s="31"/>
      <c r="IGO96" s="31"/>
      <c r="IGP96" s="31"/>
      <c r="IGQ96" s="31"/>
      <c r="IGR96" s="31"/>
      <c r="IGS96" s="31"/>
      <c r="IGT96" s="31"/>
      <c r="IGU96" s="31"/>
      <c r="IGV96" s="31"/>
      <c r="IGW96" s="31"/>
      <c r="IGX96" s="31"/>
      <c r="IGY96" s="31"/>
      <c r="IGZ96" s="31"/>
      <c r="IHA96" s="31"/>
      <c r="IHB96" s="31"/>
      <c r="IHC96" s="31"/>
      <c r="IHD96" s="31"/>
      <c r="IHE96" s="31"/>
      <c r="IHF96" s="31"/>
      <c r="IHG96" s="31"/>
      <c r="IHH96" s="31"/>
      <c r="IHI96" s="31"/>
      <c r="IHJ96" s="31"/>
      <c r="IHK96" s="31"/>
      <c r="IHL96" s="31"/>
      <c r="IHM96" s="31"/>
      <c r="IHN96" s="31"/>
      <c r="IHO96" s="31"/>
      <c r="IHP96" s="31"/>
      <c r="IHQ96" s="31"/>
      <c r="IHR96" s="31"/>
      <c r="IHS96" s="31"/>
      <c r="IHT96" s="31"/>
      <c r="IHU96" s="31"/>
      <c r="IHV96" s="31"/>
      <c r="IHW96" s="31"/>
      <c r="IHX96" s="31"/>
      <c r="IHY96" s="31"/>
      <c r="IHZ96" s="31"/>
      <c r="IIA96" s="31"/>
      <c r="IIB96" s="31"/>
      <c r="IIC96" s="31"/>
      <c r="IID96" s="31"/>
      <c r="IIE96" s="31"/>
      <c r="IIF96" s="31"/>
      <c r="IIG96" s="31"/>
      <c r="IIH96" s="31"/>
      <c r="III96" s="31"/>
      <c r="IIJ96" s="31"/>
      <c r="IIK96" s="31"/>
      <c r="IIL96" s="31"/>
      <c r="IIM96" s="31"/>
      <c r="IIN96" s="31"/>
      <c r="IIO96" s="31"/>
      <c r="IIP96" s="31"/>
      <c r="IIQ96" s="31"/>
      <c r="IIR96" s="31"/>
      <c r="IIS96" s="31"/>
      <c r="IIT96" s="31"/>
      <c r="IIU96" s="31"/>
      <c r="IIV96" s="31"/>
      <c r="IIW96" s="31"/>
      <c r="IIX96" s="31"/>
      <c r="IIY96" s="31"/>
      <c r="IIZ96" s="31"/>
      <c r="IJA96" s="31"/>
      <c r="IJB96" s="31"/>
      <c r="IJC96" s="31"/>
      <c r="IJD96" s="31"/>
      <c r="IJE96" s="31"/>
      <c r="IJF96" s="31"/>
      <c r="IJG96" s="31"/>
      <c r="IJH96" s="31"/>
      <c r="IJI96" s="31"/>
      <c r="IJJ96" s="31"/>
      <c r="IJK96" s="31"/>
      <c r="IJL96" s="31"/>
      <c r="IJM96" s="31"/>
      <c r="IJN96" s="31"/>
      <c r="IJO96" s="31"/>
      <c r="IJP96" s="31"/>
      <c r="IJQ96" s="31"/>
      <c r="IJR96" s="31"/>
      <c r="IJS96" s="31"/>
      <c r="IJT96" s="31"/>
      <c r="IJU96" s="31"/>
      <c r="IJV96" s="31"/>
      <c r="IJW96" s="31"/>
      <c r="IJX96" s="31"/>
      <c r="IJY96" s="31"/>
      <c r="IJZ96" s="31"/>
      <c r="IKA96" s="31"/>
      <c r="IKB96" s="31"/>
      <c r="IKC96" s="31"/>
      <c r="IKD96" s="31"/>
      <c r="IKE96" s="31"/>
      <c r="IKF96" s="31"/>
      <c r="IKG96" s="31"/>
      <c r="IKH96" s="31"/>
      <c r="IKI96" s="31"/>
      <c r="IKJ96" s="31"/>
      <c r="IKK96" s="31"/>
      <c r="IKL96" s="31"/>
      <c r="IKM96" s="31"/>
      <c r="IKN96" s="31"/>
      <c r="IKO96" s="31"/>
      <c r="IKP96" s="31"/>
      <c r="IKQ96" s="31"/>
      <c r="IKR96" s="31"/>
      <c r="IKS96" s="31"/>
      <c r="IKT96" s="31"/>
      <c r="IKU96" s="31"/>
      <c r="IKV96" s="31"/>
      <c r="IKW96" s="31"/>
      <c r="IKX96" s="31"/>
      <c r="IKY96" s="31"/>
      <c r="IKZ96" s="31"/>
      <c r="ILA96" s="31"/>
      <c r="ILB96" s="31"/>
      <c r="ILC96" s="31"/>
      <c r="ILD96" s="31"/>
      <c r="ILE96" s="31"/>
      <c r="ILF96" s="31"/>
      <c r="ILG96" s="31"/>
      <c r="ILH96" s="31"/>
      <c r="ILI96" s="31"/>
      <c r="ILJ96" s="31"/>
      <c r="ILK96" s="31"/>
      <c r="ILL96" s="31"/>
      <c r="ILM96" s="31"/>
      <c r="ILN96" s="31"/>
      <c r="ILO96" s="31"/>
      <c r="ILP96" s="31"/>
      <c r="ILQ96" s="31"/>
      <c r="ILR96" s="31"/>
      <c r="ILS96" s="31"/>
      <c r="ILT96" s="31"/>
      <c r="ILU96" s="31"/>
      <c r="ILV96" s="31"/>
      <c r="ILW96" s="31"/>
      <c r="ILX96" s="31"/>
      <c r="ILY96" s="31"/>
      <c r="ILZ96" s="31"/>
      <c r="IMA96" s="31"/>
      <c r="IMB96" s="31"/>
      <c r="IMC96" s="31"/>
      <c r="IMD96" s="31"/>
      <c r="IME96" s="31"/>
      <c r="IMF96" s="31"/>
      <c r="IMG96" s="31"/>
      <c r="IMH96" s="31"/>
      <c r="IMI96" s="31"/>
      <c r="IMJ96" s="31"/>
      <c r="IMK96" s="31"/>
      <c r="IML96" s="31"/>
      <c r="IMM96" s="31"/>
      <c r="IMN96" s="31"/>
      <c r="IMO96" s="31"/>
      <c r="IMP96" s="31"/>
      <c r="IMQ96" s="31"/>
      <c r="IMR96" s="31"/>
      <c r="IMS96" s="31"/>
      <c r="IMT96" s="31"/>
      <c r="IMU96" s="31"/>
      <c r="IMV96" s="31"/>
      <c r="IMW96" s="31"/>
      <c r="IMX96" s="31"/>
      <c r="IMY96" s="31"/>
      <c r="IMZ96" s="31"/>
      <c r="INA96" s="31"/>
      <c r="INB96" s="31"/>
      <c r="INC96" s="31"/>
      <c r="IND96" s="31"/>
      <c r="INE96" s="31"/>
      <c r="INF96" s="31"/>
      <c r="ING96" s="31"/>
      <c r="INH96" s="31"/>
      <c r="INI96" s="31"/>
      <c r="INJ96" s="31"/>
      <c r="INK96" s="31"/>
      <c r="INL96" s="31"/>
      <c r="INM96" s="31"/>
      <c r="INN96" s="31"/>
      <c r="INO96" s="31"/>
      <c r="INP96" s="31"/>
      <c r="INQ96" s="31"/>
      <c r="INR96" s="31"/>
      <c r="INS96" s="31"/>
      <c r="INT96" s="31"/>
      <c r="INU96" s="31"/>
      <c r="INV96" s="31"/>
      <c r="INW96" s="31"/>
      <c r="INX96" s="31"/>
      <c r="INY96" s="31"/>
      <c r="INZ96" s="31"/>
      <c r="IOA96" s="31"/>
      <c r="IOB96" s="31"/>
      <c r="IOC96" s="31"/>
      <c r="IOD96" s="31"/>
      <c r="IOE96" s="31"/>
      <c r="IOF96" s="31"/>
      <c r="IOG96" s="31"/>
      <c r="IOH96" s="31"/>
      <c r="IOI96" s="31"/>
      <c r="IOJ96" s="31"/>
      <c r="IOK96" s="31"/>
      <c r="IOL96" s="31"/>
      <c r="IOM96" s="31"/>
      <c r="ION96" s="31"/>
      <c r="IOO96" s="31"/>
      <c r="IOP96" s="31"/>
      <c r="IOQ96" s="31"/>
      <c r="IOR96" s="31"/>
      <c r="IOS96" s="31"/>
      <c r="IOT96" s="31"/>
      <c r="IOU96" s="31"/>
      <c r="IOV96" s="31"/>
      <c r="IOW96" s="31"/>
      <c r="IOX96" s="31"/>
      <c r="IOY96" s="31"/>
      <c r="IOZ96" s="31"/>
      <c r="IPA96" s="31"/>
      <c r="IPB96" s="31"/>
      <c r="IPC96" s="31"/>
      <c r="IPD96" s="31"/>
      <c r="IPE96" s="31"/>
      <c r="IPF96" s="31"/>
      <c r="IPG96" s="31"/>
      <c r="IPH96" s="31"/>
      <c r="IPI96" s="31"/>
      <c r="IPJ96" s="31"/>
      <c r="IPK96" s="31"/>
      <c r="IPL96" s="31"/>
      <c r="IPM96" s="31"/>
      <c r="IPN96" s="31"/>
      <c r="IPO96" s="31"/>
      <c r="IPP96" s="31"/>
      <c r="IPQ96" s="31"/>
      <c r="IPR96" s="31"/>
      <c r="IPS96" s="31"/>
      <c r="IPT96" s="31"/>
      <c r="IPU96" s="31"/>
      <c r="IPV96" s="31"/>
      <c r="IPW96" s="31"/>
      <c r="IPX96" s="31"/>
      <c r="IPY96" s="31"/>
      <c r="IPZ96" s="31"/>
      <c r="IQA96" s="31"/>
      <c r="IQB96" s="31"/>
      <c r="IQC96" s="31"/>
      <c r="IQD96" s="31"/>
      <c r="IQE96" s="31"/>
      <c r="IQF96" s="31"/>
      <c r="IQG96" s="31"/>
      <c r="IQH96" s="31"/>
      <c r="IQI96" s="31"/>
      <c r="IQJ96" s="31"/>
      <c r="IQK96" s="31"/>
      <c r="IQL96" s="31"/>
      <c r="IQM96" s="31"/>
      <c r="IQN96" s="31"/>
      <c r="IQO96" s="31"/>
      <c r="IQP96" s="31"/>
      <c r="IQQ96" s="31"/>
      <c r="IQR96" s="31"/>
      <c r="IQS96" s="31"/>
      <c r="IQT96" s="31"/>
      <c r="IQU96" s="31"/>
      <c r="IQV96" s="31"/>
      <c r="IQW96" s="31"/>
      <c r="IQX96" s="31"/>
      <c r="IQY96" s="31"/>
      <c r="IQZ96" s="31"/>
      <c r="IRA96" s="31"/>
      <c r="IRB96" s="31"/>
      <c r="IRC96" s="31"/>
      <c r="IRD96" s="31"/>
      <c r="IRE96" s="31"/>
      <c r="IRF96" s="31"/>
      <c r="IRG96" s="31"/>
      <c r="IRH96" s="31"/>
      <c r="IRI96" s="31"/>
      <c r="IRJ96" s="31"/>
      <c r="IRK96" s="31"/>
      <c r="IRL96" s="31"/>
      <c r="IRM96" s="31"/>
      <c r="IRN96" s="31"/>
      <c r="IRO96" s="31"/>
      <c r="IRP96" s="31"/>
      <c r="IRQ96" s="31"/>
      <c r="IRR96" s="31"/>
      <c r="IRS96" s="31"/>
      <c r="IRT96" s="31"/>
      <c r="IRU96" s="31"/>
      <c r="IRV96" s="31"/>
      <c r="IRW96" s="31"/>
      <c r="IRX96" s="31"/>
      <c r="IRY96" s="31"/>
      <c r="IRZ96" s="31"/>
      <c r="ISA96" s="31"/>
      <c r="ISB96" s="31"/>
      <c r="ISC96" s="31"/>
      <c r="ISD96" s="31"/>
      <c r="ISE96" s="31"/>
      <c r="ISF96" s="31"/>
      <c r="ISG96" s="31"/>
      <c r="ISH96" s="31"/>
      <c r="ISI96" s="31"/>
      <c r="ISJ96" s="31"/>
      <c r="ISK96" s="31"/>
      <c r="ISL96" s="31"/>
      <c r="ISM96" s="31"/>
      <c r="ISN96" s="31"/>
      <c r="ISO96" s="31"/>
      <c r="ISP96" s="31"/>
      <c r="ISQ96" s="31"/>
      <c r="ISR96" s="31"/>
      <c r="ISS96" s="31"/>
      <c r="IST96" s="31"/>
      <c r="ISU96" s="31"/>
      <c r="ISV96" s="31"/>
      <c r="ISW96" s="31"/>
      <c r="ISX96" s="31"/>
      <c r="ISY96" s="31"/>
      <c r="ISZ96" s="31"/>
      <c r="ITA96" s="31"/>
      <c r="ITB96" s="31"/>
      <c r="ITC96" s="31"/>
      <c r="ITD96" s="31"/>
      <c r="ITE96" s="31"/>
      <c r="ITF96" s="31"/>
      <c r="ITG96" s="31"/>
      <c r="ITH96" s="31"/>
      <c r="ITI96" s="31"/>
      <c r="ITJ96" s="31"/>
      <c r="ITK96" s="31"/>
      <c r="ITL96" s="31"/>
      <c r="ITM96" s="31"/>
      <c r="ITN96" s="31"/>
      <c r="ITO96" s="31"/>
      <c r="ITP96" s="31"/>
      <c r="ITQ96" s="31"/>
      <c r="ITR96" s="31"/>
      <c r="ITS96" s="31"/>
      <c r="ITT96" s="31"/>
      <c r="ITU96" s="31"/>
      <c r="ITV96" s="31"/>
      <c r="ITW96" s="31"/>
      <c r="ITX96" s="31"/>
      <c r="ITY96" s="31"/>
      <c r="ITZ96" s="31"/>
      <c r="IUA96" s="31"/>
      <c r="IUB96" s="31"/>
      <c r="IUC96" s="31"/>
      <c r="IUD96" s="31"/>
      <c r="IUE96" s="31"/>
      <c r="IUF96" s="31"/>
      <c r="IUG96" s="31"/>
      <c r="IUH96" s="31"/>
      <c r="IUI96" s="31"/>
      <c r="IUJ96" s="31"/>
      <c r="IUK96" s="31"/>
      <c r="IUL96" s="31"/>
      <c r="IUM96" s="31"/>
      <c r="IUN96" s="31"/>
      <c r="IUO96" s="31"/>
      <c r="IUP96" s="31"/>
      <c r="IUQ96" s="31"/>
      <c r="IUR96" s="31"/>
      <c r="IUS96" s="31"/>
      <c r="IUT96" s="31"/>
      <c r="IUU96" s="31"/>
      <c r="IUV96" s="31"/>
      <c r="IUW96" s="31"/>
      <c r="IUX96" s="31"/>
      <c r="IUY96" s="31"/>
      <c r="IUZ96" s="31"/>
      <c r="IVA96" s="31"/>
      <c r="IVB96" s="31"/>
      <c r="IVC96" s="31"/>
      <c r="IVD96" s="31"/>
      <c r="IVE96" s="31"/>
      <c r="IVF96" s="31"/>
      <c r="IVG96" s="31"/>
      <c r="IVH96" s="31"/>
      <c r="IVI96" s="31"/>
      <c r="IVJ96" s="31"/>
      <c r="IVK96" s="31"/>
      <c r="IVL96" s="31"/>
      <c r="IVM96" s="31"/>
      <c r="IVN96" s="31"/>
      <c r="IVO96" s="31"/>
      <c r="IVP96" s="31"/>
      <c r="IVQ96" s="31"/>
      <c r="IVR96" s="31"/>
      <c r="IVS96" s="31"/>
      <c r="IVT96" s="31"/>
      <c r="IVU96" s="31"/>
      <c r="IVV96" s="31"/>
      <c r="IVW96" s="31"/>
      <c r="IVX96" s="31"/>
      <c r="IVY96" s="31"/>
      <c r="IVZ96" s="31"/>
      <c r="IWA96" s="31"/>
      <c r="IWB96" s="31"/>
      <c r="IWC96" s="31"/>
      <c r="IWD96" s="31"/>
      <c r="IWE96" s="31"/>
      <c r="IWF96" s="31"/>
      <c r="IWG96" s="31"/>
      <c r="IWH96" s="31"/>
      <c r="IWI96" s="31"/>
      <c r="IWJ96" s="31"/>
      <c r="IWK96" s="31"/>
      <c r="IWL96" s="31"/>
      <c r="IWM96" s="31"/>
      <c r="IWN96" s="31"/>
      <c r="IWO96" s="31"/>
      <c r="IWP96" s="31"/>
      <c r="IWQ96" s="31"/>
      <c r="IWR96" s="31"/>
      <c r="IWS96" s="31"/>
      <c r="IWT96" s="31"/>
      <c r="IWU96" s="31"/>
      <c r="IWV96" s="31"/>
      <c r="IWW96" s="31"/>
      <c r="IWX96" s="31"/>
      <c r="IWY96" s="31"/>
      <c r="IWZ96" s="31"/>
      <c r="IXA96" s="31"/>
      <c r="IXB96" s="31"/>
      <c r="IXC96" s="31"/>
      <c r="IXD96" s="31"/>
      <c r="IXE96" s="31"/>
      <c r="IXF96" s="31"/>
      <c r="IXG96" s="31"/>
      <c r="IXH96" s="31"/>
      <c r="IXI96" s="31"/>
      <c r="IXJ96" s="31"/>
      <c r="IXK96" s="31"/>
      <c r="IXL96" s="31"/>
      <c r="IXM96" s="31"/>
      <c r="IXN96" s="31"/>
      <c r="IXO96" s="31"/>
      <c r="IXP96" s="31"/>
      <c r="IXQ96" s="31"/>
      <c r="IXR96" s="31"/>
      <c r="IXS96" s="31"/>
      <c r="IXT96" s="31"/>
      <c r="IXU96" s="31"/>
      <c r="IXV96" s="31"/>
      <c r="IXW96" s="31"/>
      <c r="IXX96" s="31"/>
      <c r="IXY96" s="31"/>
      <c r="IXZ96" s="31"/>
      <c r="IYA96" s="31"/>
      <c r="IYB96" s="31"/>
      <c r="IYC96" s="31"/>
      <c r="IYD96" s="31"/>
      <c r="IYE96" s="31"/>
      <c r="IYF96" s="31"/>
      <c r="IYG96" s="31"/>
      <c r="IYH96" s="31"/>
      <c r="IYI96" s="31"/>
      <c r="IYJ96" s="31"/>
      <c r="IYK96" s="31"/>
      <c r="IYL96" s="31"/>
      <c r="IYM96" s="31"/>
      <c r="IYN96" s="31"/>
      <c r="IYO96" s="31"/>
      <c r="IYP96" s="31"/>
      <c r="IYQ96" s="31"/>
      <c r="IYR96" s="31"/>
      <c r="IYS96" s="31"/>
      <c r="IYT96" s="31"/>
      <c r="IYU96" s="31"/>
      <c r="IYV96" s="31"/>
      <c r="IYW96" s="31"/>
      <c r="IYX96" s="31"/>
      <c r="IYY96" s="31"/>
      <c r="IYZ96" s="31"/>
      <c r="IZA96" s="31"/>
      <c r="IZB96" s="31"/>
      <c r="IZC96" s="31"/>
      <c r="IZD96" s="31"/>
      <c r="IZE96" s="31"/>
      <c r="IZF96" s="31"/>
      <c r="IZG96" s="31"/>
      <c r="IZH96" s="31"/>
      <c r="IZI96" s="31"/>
      <c r="IZJ96" s="31"/>
      <c r="IZK96" s="31"/>
      <c r="IZL96" s="31"/>
      <c r="IZM96" s="31"/>
      <c r="IZN96" s="31"/>
      <c r="IZO96" s="31"/>
      <c r="IZP96" s="31"/>
      <c r="IZQ96" s="31"/>
      <c r="IZR96" s="31"/>
      <c r="IZS96" s="31"/>
      <c r="IZT96" s="31"/>
      <c r="IZU96" s="31"/>
      <c r="IZV96" s="31"/>
      <c r="IZW96" s="31"/>
      <c r="IZX96" s="31"/>
      <c r="IZY96" s="31"/>
      <c r="IZZ96" s="31"/>
      <c r="JAA96" s="31"/>
      <c r="JAB96" s="31"/>
      <c r="JAC96" s="31"/>
      <c r="JAD96" s="31"/>
      <c r="JAE96" s="31"/>
      <c r="JAF96" s="31"/>
      <c r="JAG96" s="31"/>
      <c r="JAH96" s="31"/>
      <c r="JAI96" s="31"/>
      <c r="JAJ96" s="31"/>
      <c r="JAK96" s="31"/>
      <c r="JAL96" s="31"/>
      <c r="JAM96" s="31"/>
      <c r="JAN96" s="31"/>
      <c r="JAO96" s="31"/>
      <c r="JAP96" s="31"/>
      <c r="JAQ96" s="31"/>
      <c r="JAR96" s="31"/>
      <c r="JAS96" s="31"/>
      <c r="JAT96" s="31"/>
      <c r="JAU96" s="31"/>
      <c r="JAV96" s="31"/>
      <c r="JAW96" s="31"/>
      <c r="JAX96" s="31"/>
      <c r="JAY96" s="31"/>
      <c r="JAZ96" s="31"/>
      <c r="JBA96" s="31"/>
      <c r="JBB96" s="31"/>
      <c r="JBC96" s="31"/>
      <c r="JBD96" s="31"/>
      <c r="JBE96" s="31"/>
      <c r="JBF96" s="31"/>
      <c r="JBG96" s="31"/>
      <c r="JBH96" s="31"/>
      <c r="JBI96" s="31"/>
      <c r="JBJ96" s="31"/>
      <c r="JBK96" s="31"/>
      <c r="JBL96" s="31"/>
      <c r="JBM96" s="31"/>
      <c r="JBN96" s="31"/>
      <c r="JBO96" s="31"/>
      <c r="JBP96" s="31"/>
      <c r="JBQ96" s="31"/>
      <c r="JBR96" s="31"/>
      <c r="JBS96" s="31"/>
      <c r="JBT96" s="31"/>
      <c r="JBU96" s="31"/>
      <c r="JBV96" s="31"/>
      <c r="JBW96" s="31"/>
      <c r="JBX96" s="31"/>
      <c r="JBY96" s="31"/>
      <c r="JBZ96" s="31"/>
      <c r="JCA96" s="31"/>
      <c r="JCB96" s="31"/>
      <c r="JCC96" s="31"/>
      <c r="JCD96" s="31"/>
      <c r="JCE96" s="31"/>
      <c r="JCF96" s="31"/>
      <c r="JCG96" s="31"/>
      <c r="JCH96" s="31"/>
      <c r="JCI96" s="31"/>
      <c r="JCJ96" s="31"/>
      <c r="JCK96" s="31"/>
      <c r="JCL96" s="31"/>
      <c r="JCM96" s="31"/>
      <c r="JCN96" s="31"/>
      <c r="JCO96" s="31"/>
      <c r="JCP96" s="31"/>
      <c r="JCQ96" s="31"/>
      <c r="JCR96" s="31"/>
      <c r="JCS96" s="31"/>
      <c r="JCT96" s="31"/>
      <c r="JCU96" s="31"/>
      <c r="JCV96" s="31"/>
      <c r="JCW96" s="31"/>
      <c r="JCX96" s="31"/>
      <c r="JCY96" s="31"/>
      <c r="JCZ96" s="31"/>
      <c r="JDA96" s="31"/>
      <c r="JDB96" s="31"/>
      <c r="JDC96" s="31"/>
      <c r="JDD96" s="31"/>
      <c r="JDE96" s="31"/>
      <c r="JDF96" s="31"/>
      <c r="JDG96" s="31"/>
      <c r="JDH96" s="31"/>
      <c r="JDI96" s="31"/>
      <c r="JDJ96" s="31"/>
      <c r="JDK96" s="31"/>
      <c r="JDL96" s="31"/>
      <c r="JDM96" s="31"/>
      <c r="JDN96" s="31"/>
      <c r="JDO96" s="31"/>
      <c r="JDP96" s="31"/>
      <c r="JDQ96" s="31"/>
      <c r="JDR96" s="31"/>
      <c r="JDS96" s="31"/>
      <c r="JDT96" s="31"/>
      <c r="JDU96" s="31"/>
      <c r="JDV96" s="31"/>
      <c r="JDW96" s="31"/>
      <c r="JDX96" s="31"/>
      <c r="JDY96" s="31"/>
      <c r="JDZ96" s="31"/>
      <c r="JEA96" s="31"/>
      <c r="JEB96" s="31"/>
      <c r="JEC96" s="31"/>
      <c r="JED96" s="31"/>
      <c r="JEE96" s="31"/>
      <c r="JEF96" s="31"/>
      <c r="JEG96" s="31"/>
      <c r="JEH96" s="31"/>
      <c r="JEI96" s="31"/>
      <c r="JEJ96" s="31"/>
      <c r="JEK96" s="31"/>
      <c r="JEL96" s="31"/>
      <c r="JEM96" s="31"/>
      <c r="JEN96" s="31"/>
      <c r="JEO96" s="31"/>
      <c r="JEP96" s="31"/>
      <c r="JEQ96" s="31"/>
      <c r="JER96" s="31"/>
      <c r="JES96" s="31"/>
      <c r="JET96" s="31"/>
      <c r="JEU96" s="31"/>
      <c r="JEV96" s="31"/>
      <c r="JEW96" s="31"/>
      <c r="JEX96" s="31"/>
      <c r="JEY96" s="31"/>
      <c r="JEZ96" s="31"/>
      <c r="JFA96" s="31"/>
      <c r="JFB96" s="31"/>
      <c r="JFC96" s="31"/>
      <c r="JFD96" s="31"/>
      <c r="JFE96" s="31"/>
      <c r="JFF96" s="31"/>
      <c r="JFG96" s="31"/>
      <c r="JFH96" s="31"/>
      <c r="JFI96" s="31"/>
      <c r="JFJ96" s="31"/>
      <c r="JFK96" s="31"/>
      <c r="JFL96" s="31"/>
      <c r="JFM96" s="31"/>
      <c r="JFN96" s="31"/>
      <c r="JFO96" s="31"/>
      <c r="JFP96" s="31"/>
      <c r="JFQ96" s="31"/>
      <c r="JFR96" s="31"/>
      <c r="JFS96" s="31"/>
      <c r="JFT96" s="31"/>
      <c r="JFU96" s="31"/>
      <c r="JFV96" s="31"/>
      <c r="JFW96" s="31"/>
      <c r="JFX96" s="31"/>
      <c r="JFY96" s="31"/>
      <c r="JFZ96" s="31"/>
      <c r="JGA96" s="31"/>
      <c r="JGB96" s="31"/>
      <c r="JGC96" s="31"/>
      <c r="JGD96" s="31"/>
      <c r="JGE96" s="31"/>
      <c r="JGF96" s="31"/>
      <c r="JGG96" s="31"/>
      <c r="JGH96" s="31"/>
      <c r="JGI96" s="31"/>
      <c r="JGJ96" s="31"/>
      <c r="JGK96" s="31"/>
      <c r="JGL96" s="31"/>
      <c r="JGM96" s="31"/>
      <c r="JGN96" s="31"/>
      <c r="JGO96" s="31"/>
      <c r="JGP96" s="31"/>
      <c r="JGQ96" s="31"/>
      <c r="JGR96" s="31"/>
      <c r="JGS96" s="31"/>
      <c r="JGT96" s="31"/>
      <c r="JGU96" s="31"/>
      <c r="JGV96" s="31"/>
      <c r="JGW96" s="31"/>
      <c r="JGX96" s="31"/>
      <c r="JGY96" s="31"/>
      <c r="JGZ96" s="31"/>
      <c r="JHA96" s="31"/>
      <c r="JHB96" s="31"/>
      <c r="JHC96" s="31"/>
      <c r="JHD96" s="31"/>
      <c r="JHE96" s="31"/>
      <c r="JHF96" s="31"/>
      <c r="JHG96" s="31"/>
      <c r="JHH96" s="31"/>
      <c r="JHI96" s="31"/>
      <c r="JHJ96" s="31"/>
      <c r="JHK96" s="31"/>
      <c r="JHL96" s="31"/>
      <c r="JHM96" s="31"/>
      <c r="JHN96" s="31"/>
      <c r="JHO96" s="31"/>
      <c r="JHP96" s="31"/>
      <c r="JHQ96" s="31"/>
      <c r="JHR96" s="31"/>
      <c r="JHS96" s="31"/>
      <c r="JHT96" s="31"/>
      <c r="JHU96" s="31"/>
      <c r="JHV96" s="31"/>
      <c r="JHW96" s="31"/>
      <c r="JHX96" s="31"/>
      <c r="JHY96" s="31"/>
      <c r="JHZ96" s="31"/>
      <c r="JIA96" s="31"/>
      <c r="JIB96" s="31"/>
      <c r="JIC96" s="31"/>
      <c r="JID96" s="31"/>
      <c r="JIE96" s="31"/>
      <c r="JIF96" s="31"/>
      <c r="JIG96" s="31"/>
      <c r="JIH96" s="31"/>
      <c r="JII96" s="31"/>
      <c r="JIJ96" s="31"/>
      <c r="JIK96" s="31"/>
      <c r="JIL96" s="31"/>
      <c r="JIM96" s="31"/>
      <c r="JIN96" s="31"/>
      <c r="JIO96" s="31"/>
      <c r="JIP96" s="31"/>
      <c r="JIQ96" s="31"/>
      <c r="JIR96" s="31"/>
      <c r="JIS96" s="31"/>
      <c r="JIT96" s="31"/>
      <c r="JIU96" s="31"/>
      <c r="JIV96" s="31"/>
      <c r="JIW96" s="31"/>
      <c r="JIX96" s="31"/>
      <c r="JIY96" s="31"/>
      <c r="JIZ96" s="31"/>
      <c r="JJA96" s="31"/>
      <c r="JJB96" s="31"/>
      <c r="JJC96" s="31"/>
      <c r="JJD96" s="31"/>
      <c r="JJE96" s="31"/>
      <c r="JJF96" s="31"/>
      <c r="JJG96" s="31"/>
      <c r="JJH96" s="31"/>
      <c r="JJI96" s="31"/>
      <c r="JJJ96" s="31"/>
      <c r="JJK96" s="31"/>
      <c r="JJL96" s="31"/>
      <c r="JJM96" s="31"/>
      <c r="JJN96" s="31"/>
      <c r="JJO96" s="31"/>
      <c r="JJP96" s="31"/>
      <c r="JJQ96" s="31"/>
      <c r="JJR96" s="31"/>
      <c r="JJS96" s="31"/>
      <c r="JJT96" s="31"/>
      <c r="JJU96" s="31"/>
      <c r="JJV96" s="31"/>
      <c r="JJW96" s="31"/>
      <c r="JJX96" s="31"/>
      <c r="JJY96" s="31"/>
      <c r="JJZ96" s="31"/>
      <c r="JKA96" s="31"/>
      <c r="JKB96" s="31"/>
      <c r="JKC96" s="31"/>
      <c r="JKD96" s="31"/>
      <c r="JKE96" s="31"/>
      <c r="JKF96" s="31"/>
      <c r="JKG96" s="31"/>
      <c r="JKH96" s="31"/>
      <c r="JKI96" s="31"/>
      <c r="JKJ96" s="31"/>
      <c r="JKK96" s="31"/>
      <c r="JKL96" s="31"/>
      <c r="JKM96" s="31"/>
      <c r="JKN96" s="31"/>
      <c r="JKO96" s="31"/>
      <c r="JKP96" s="31"/>
      <c r="JKQ96" s="31"/>
      <c r="JKR96" s="31"/>
      <c r="JKS96" s="31"/>
      <c r="JKT96" s="31"/>
      <c r="JKU96" s="31"/>
      <c r="JKV96" s="31"/>
      <c r="JKW96" s="31"/>
      <c r="JKX96" s="31"/>
      <c r="JKY96" s="31"/>
      <c r="JKZ96" s="31"/>
      <c r="JLA96" s="31"/>
      <c r="JLB96" s="31"/>
      <c r="JLC96" s="31"/>
      <c r="JLD96" s="31"/>
      <c r="JLE96" s="31"/>
      <c r="JLF96" s="31"/>
      <c r="JLG96" s="31"/>
      <c r="JLH96" s="31"/>
      <c r="JLI96" s="31"/>
      <c r="JLJ96" s="31"/>
      <c r="JLK96" s="31"/>
      <c r="JLL96" s="31"/>
      <c r="JLM96" s="31"/>
      <c r="JLN96" s="31"/>
      <c r="JLO96" s="31"/>
      <c r="JLP96" s="31"/>
      <c r="JLQ96" s="31"/>
      <c r="JLR96" s="31"/>
      <c r="JLS96" s="31"/>
      <c r="JLT96" s="31"/>
      <c r="JLU96" s="31"/>
      <c r="JLV96" s="31"/>
      <c r="JLW96" s="31"/>
      <c r="JLX96" s="31"/>
      <c r="JLY96" s="31"/>
      <c r="JLZ96" s="31"/>
      <c r="JMA96" s="31"/>
      <c r="JMB96" s="31"/>
      <c r="JMC96" s="31"/>
      <c r="JMD96" s="31"/>
      <c r="JME96" s="31"/>
      <c r="JMF96" s="31"/>
      <c r="JMG96" s="31"/>
      <c r="JMH96" s="31"/>
      <c r="JMI96" s="31"/>
      <c r="JMJ96" s="31"/>
      <c r="JMK96" s="31"/>
      <c r="JML96" s="31"/>
      <c r="JMM96" s="31"/>
      <c r="JMN96" s="31"/>
      <c r="JMO96" s="31"/>
      <c r="JMP96" s="31"/>
      <c r="JMQ96" s="31"/>
      <c r="JMR96" s="31"/>
      <c r="JMS96" s="31"/>
      <c r="JMT96" s="31"/>
      <c r="JMU96" s="31"/>
      <c r="JMV96" s="31"/>
      <c r="JMW96" s="31"/>
      <c r="JMX96" s="31"/>
      <c r="JMY96" s="31"/>
      <c r="JMZ96" s="31"/>
      <c r="JNA96" s="31"/>
      <c r="JNB96" s="31"/>
      <c r="JNC96" s="31"/>
      <c r="JND96" s="31"/>
      <c r="JNE96" s="31"/>
      <c r="JNF96" s="31"/>
      <c r="JNG96" s="31"/>
      <c r="JNH96" s="31"/>
      <c r="JNI96" s="31"/>
      <c r="JNJ96" s="31"/>
      <c r="JNK96" s="31"/>
      <c r="JNL96" s="31"/>
      <c r="JNM96" s="31"/>
      <c r="JNN96" s="31"/>
      <c r="JNO96" s="31"/>
      <c r="JNP96" s="31"/>
      <c r="JNQ96" s="31"/>
      <c r="JNR96" s="31"/>
      <c r="JNS96" s="31"/>
      <c r="JNT96" s="31"/>
      <c r="JNU96" s="31"/>
      <c r="JNV96" s="31"/>
      <c r="JNW96" s="31"/>
      <c r="JNX96" s="31"/>
      <c r="JNY96" s="31"/>
      <c r="JNZ96" s="31"/>
      <c r="JOA96" s="31"/>
      <c r="JOB96" s="31"/>
      <c r="JOC96" s="31"/>
      <c r="JOD96" s="31"/>
      <c r="JOE96" s="31"/>
      <c r="JOF96" s="31"/>
      <c r="JOG96" s="31"/>
      <c r="JOH96" s="31"/>
      <c r="JOI96" s="31"/>
      <c r="JOJ96" s="31"/>
      <c r="JOK96" s="31"/>
      <c r="JOL96" s="31"/>
      <c r="JOM96" s="31"/>
      <c r="JON96" s="31"/>
      <c r="JOO96" s="31"/>
      <c r="JOP96" s="31"/>
      <c r="JOQ96" s="31"/>
      <c r="JOR96" s="31"/>
      <c r="JOS96" s="31"/>
      <c r="JOT96" s="31"/>
      <c r="JOU96" s="31"/>
      <c r="JOV96" s="31"/>
      <c r="JOW96" s="31"/>
      <c r="JOX96" s="31"/>
      <c r="JOY96" s="31"/>
      <c r="JOZ96" s="31"/>
      <c r="JPA96" s="31"/>
      <c r="JPB96" s="31"/>
      <c r="JPC96" s="31"/>
      <c r="JPD96" s="31"/>
      <c r="JPE96" s="31"/>
      <c r="JPF96" s="31"/>
      <c r="JPG96" s="31"/>
      <c r="JPH96" s="31"/>
      <c r="JPI96" s="31"/>
      <c r="JPJ96" s="31"/>
      <c r="JPK96" s="31"/>
      <c r="JPL96" s="31"/>
      <c r="JPM96" s="31"/>
      <c r="JPN96" s="31"/>
      <c r="JPO96" s="31"/>
      <c r="JPP96" s="31"/>
      <c r="JPQ96" s="31"/>
      <c r="JPR96" s="31"/>
      <c r="JPS96" s="31"/>
      <c r="JPT96" s="31"/>
      <c r="JPU96" s="31"/>
      <c r="JPV96" s="31"/>
      <c r="JPW96" s="31"/>
      <c r="JPX96" s="31"/>
      <c r="JPY96" s="31"/>
      <c r="JPZ96" s="31"/>
      <c r="JQA96" s="31"/>
      <c r="JQB96" s="31"/>
      <c r="JQC96" s="31"/>
      <c r="JQD96" s="31"/>
      <c r="JQE96" s="31"/>
      <c r="JQF96" s="31"/>
      <c r="JQG96" s="31"/>
      <c r="JQH96" s="31"/>
      <c r="JQI96" s="31"/>
      <c r="JQJ96" s="31"/>
      <c r="JQK96" s="31"/>
      <c r="JQL96" s="31"/>
      <c r="JQM96" s="31"/>
      <c r="JQN96" s="31"/>
      <c r="JQO96" s="31"/>
      <c r="JQP96" s="31"/>
      <c r="JQQ96" s="31"/>
      <c r="JQR96" s="31"/>
      <c r="JQS96" s="31"/>
      <c r="JQT96" s="31"/>
      <c r="JQU96" s="31"/>
      <c r="JQV96" s="31"/>
      <c r="JQW96" s="31"/>
      <c r="JQX96" s="31"/>
      <c r="JQY96" s="31"/>
      <c r="JQZ96" s="31"/>
      <c r="JRA96" s="31"/>
      <c r="JRB96" s="31"/>
      <c r="JRC96" s="31"/>
      <c r="JRD96" s="31"/>
      <c r="JRE96" s="31"/>
      <c r="JRF96" s="31"/>
      <c r="JRG96" s="31"/>
      <c r="JRH96" s="31"/>
      <c r="JRI96" s="31"/>
      <c r="JRJ96" s="31"/>
      <c r="JRK96" s="31"/>
      <c r="JRL96" s="31"/>
      <c r="JRM96" s="31"/>
      <c r="JRN96" s="31"/>
      <c r="JRO96" s="31"/>
      <c r="JRP96" s="31"/>
      <c r="JRQ96" s="31"/>
      <c r="JRR96" s="31"/>
      <c r="JRS96" s="31"/>
      <c r="JRT96" s="31"/>
      <c r="JRU96" s="31"/>
      <c r="JRV96" s="31"/>
      <c r="JRW96" s="31"/>
      <c r="JRX96" s="31"/>
      <c r="JRY96" s="31"/>
      <c r="JRZ96" s="31"/>
      <c r="JSA96" s="31"/>
      <c r="JSB96" s="31"/>
      <c r="JSC96" s="31"/>
      <c r="JSD96" s="31"/>
      <c r="JSE96" s="31"/>
      <c r="JSF96" s="31"/>
      <c r="JSG96" s="31"/>
      <c r="JSH96" s="31"/>
      <c r="JSI96" s="31"/>
      <c r="JSJ96" s="31"/>
      <c r="JSK96" s="31"/>
      <c r="JSL96" s="31"/>
      <c r="JSM96" s="31"/>
      <c r="JSN96" s="31"/>
      <c r="JSO96" s="31"/>
      <c r="JSP96" s="31"/>
      <c r="JSQ96" s="31"/>
      <c r="JSR96" s="31"/>
      <c r="JSS96" s="31"/>
      <c r="JST96" s="31"/>
      <c r="JSU96" s="31"/>
      <c r="JSV96" s="31"/>
      <c r="JSW96" s="31"/>
      <c r="JSX96" s="31"/>
      <c r="JSY96" s="31"/>
      <c r="JSZ96" s="31"/>
      <c r="JTA96" s="31"/>
      <c r="JTB96" s="31"/>
      <c r="JTC96" s="31"/>
      <c r="JTD96" s="31"/>
      <c r="JTE96" s="31"/>
      <c r="JTF96" s="31"/>
      <c r="JTG96" s="31"/>
      <c r="JTH96" s="31"/>
      <c r="JTI96" s="31"/>
      <c r="JTJ96" s="31"/>
      <c r="JTK96" s="31"/>
      <c r="JTL96" s="31"/>
      <c r="JTM96" s="31"/>
      <c r="JTN96" s="31"/>
      <c r="JTO96" s="31"/>
      <c r="JTP96" s="31"/>
      <c r="JTQ96" s="31"/>
      <c r="JTR96" s="31"/>
      <c r="JTS96" s="31"/>
      <c r="JTT96" s="31"/>
      <c r="JTU96" s="31"/>
      <c r="JTV96" s="31"/>
      <c r="JTW96" s="31"/>
      <c r="JTX96" s="31"/>
      <c r="JTY96" s="31"/>
      <c r="JTZ96" s="31"/>
      <c r="JUA96" s="31"/>
      <c r="JUB96" s="31"/>
      <c r="JUC96" s="31"/>
      <c r="JUD96" s="31"/>
      <c r="JUE96" s="31"/>
      <c r="JUF96" s="31"/>
      <c r="JUG96" s="31"/>
      <c r="JUH96" s="31"/>
      <c r="JUI96" s="31"/>
      <c r="JUJ96" s="31"/>
      <c r="JUK96" s="31"/>
      <c r="JUL96" s="31"/>
      <c r="JUM96" s="31"/>
      <c r="JUN96" s="31"/>
      <c r="JUO96" s="31"/>
      <c r="JUP96" s="31"/>
      <c r="JUQ96" s="31"/>
      <c r="JUR96" s="31"/>
      <c r="JUS96" s="31"/>
      <c r="JUT96" s="31"/>
      <c r="JUU96" s="31"/>
      <c r="JUV96" s="31"/>
      <c r="JUW96" s="31"/>
      <c r="JUX96" s="31"/>
      <c r="JUY96" s="31"/>
      <c r="JUZ96" s="31"/>
      <c r="JVA96" s="31"/>
      <c r="JVB96" s="31"/>
      <c r="JVC96" s="31"/>
      <c r="JVD96" s="31"/>
      <c r="JVE96" s="31"/>
      <c r="JVF96" s="31"/>
      <c r="JVG96" s="31"/>
      <c r="JVH96" s="31"/>
      <c r="JVI96" s="31"/>
      <c r="JVJ96" s="31"/>
      <c r="JVK96" s="31"/>
      <c r="JVL96" s="31"/>
      <c r="JVM96" s="31"/>
      <c r="JVN96" s="31"/>
      <c r="JVO96" s="31"/>
      <c r="JVP96" s="31"/>
      <c r="JVQ96" s="31"/>
      <c r="JVR96" s="31"/>
      <c r="JVS96" s="31"/>
      <c r="JVT96" s="31"/>
      <c r="JVU96" s="31"/>
      <c r="JVV96" s="31"/>
      <c r="JVW96" s="31"/>
      <c r="JVX96" s="31"/>
      <c r="JVY96" s="31"/>
      <c r="JVZ96" s="31"/>
      <c r="JWA96" s="31"/>
      <c r="JWB96" s="31"/>
      <c r="JWC96" s="31"/>
      <c r="JWD96" s="31"/>
      <c r="JWE96" s="31"/>
      <c r="JWF96" s="31"/>
      <c r="JWG96" s="31"/>
      <c r="JWH96" s="31"/>
      <c r="JWI96" s="31"/>
      <c r="JWJ96" s="31"/>
      <c r="JWK96" s="31"/>
      <c r="JWL96" s="31"/>
      <c r="JWM96" s="31"/>
      <c r="JWN96" s="31"/>
      <c r="JWO96" s="31"/>
      <c r="JWP96" s="31"/>
      <c r="JWQ96" s="31"/>
      <c r="JWR96" s="31"/>
      <c r="JWS96" s="31"/>
      <c r="JWT96" s="31"/>
      <c r="JWU96" s="31"/>
      <c r="JWV96" s="31"/>
      <c r="JWW96" s="31"/>
      <c r="JWX96" s="31"/>
      <c r="JWY96" s="31"/>
      <c r="JWZ96" s="31"/>
      <c r="JXA96" s="31"/>
      <c r="JXB96" s="31"/>
      <c r="JXC96" s="31"/>
      <c r="JXD96" s="31"/>
      <c r="JXE96" s="31"/>
      <c r="JXF96" s="31"/>
      <c r="JXG96" s="31"/>
      <c r="JXH96" s="31"/>
      <c r="JXI96" s="31"/>
      <c r="JXJ96" s="31"/>
      <c r="JXK96" s="31"/>
      <c r="JXL96" s="31"/>
      <c r="JXM96" s="31"/>
      <c r="JXN96" s="31"/>
      <c r="JXO96" s="31"/>
      <c r="JXP96" s="31"/>
      <c r="JXQ96" s="31"/>
      <c r="JXR96" s="31"/>
      <c r="JXS96" s="31"/>
      <c r="JXT96" s="31"/>
      <c r="JXU96" s="31"/>
      <c r="JXV96" s="31"/>
      <c r="JXW96" s="31"/>
      <c r="JXX96" s="31"/>
      <c r="JXY96" s="31"/>
      <c r="JXZ96" s="31"/>
      <c r="JYA96" s="31"/>
      <c r="JYB96" s="31"/>
      <c r="JYC96" s="31"/>
      <c r="JYD96" s="31"/>
      <c r="JYE96" s="31"/>
      <c r="JYF96" s="31"/>
      <c r="JYG96" s="31"/>
      <c r="JYH96" s="31"/>
      <c r="JYI96" s="31"/>
      <c r="JYJ96" s="31"/>
      <c r="JYK96" s="31"/>
      <c r="JYL96" s="31"/>
      <c r="JYM96" s="31"/>
      <c r="JYN96" s="31"/>
      <c r="JYO96" s="31"/>
      <c r="JYP96" s="31"/>
      <c r="JYQ96" s="31"/>
      <c r="JYR96" s="31"/>
      <c r="JYS96" s="31"/>
      <c r="JYT96" s="31"/>
      <c r="JYU96" s="31"/>
      <c r="JYV96" s="31"/>
      <c r="JYW96" s="31"/>
      <c r="JYX96" s="31"/>
      <c r="JYY96" s="31"/>
      <c r="JYZ96" s="31"/>
      <c r="JZA96" s="31"/>
      <c r="JZB96" s="31"/>
      <c r="JZC96" s="31"/>
      <c r="JZD96" s="31"/>
      <c r="JZE96" s="31"/>
      <c r="JZF96" s="31"/>
      <c r="JZG96" s="31"/>
      <c r="JZH96" s="31"/>
      <c r="JZI96" s="31"/>
      <c r="JZJ96" s="31"/>
      <c r="JZK96" s="31"/>
      <c r="JZL96" s="31"/>
      <c r="JZM96" s="31"/>
      <c r="JZN96" s="31"/>
      <c r="JZO96" s="31"/>
      <c r="JZP96" s="31"/>
      <c r="JZQ96" s="31"/>
      <c r="JZR96" s="31"/>
      <c r="JZS96" s="31"/>
      <c r="JZT96" s="31"/>
      <c r="JZU96" s="31"/>
      <c r="JZV96" s="31"/>
      <c r="JZW96" s="31"/>
      <c r="JZX96" s="31"/>
      <c r="JZY96" s="31"/>
      <c r="JZZ96" s="31"/>
      <c r="KAA96" s="31"/>
      <c r="KAB96" s="31"/>
      <c r="KAC96" s="31"/>
      <c r="KAD96" s="31"/>
      <c r="KAE96" s="31"/>
      <c r="KAF96" s="31"/>
      <c r="KAG96" s="31"/>
      <c r="KAH96" s="31"/>
      <c r="KAI96" s="31"/>
      <c r="KAJ96" s="31"/>
      <c r="KAK96" s="31"/>
      <c r="KAL96" s="31"/>
      <c r="KAM96" s="31"/>
      <c r="KAN96" s="31"/>
      <c r="KAO96" s="31"/>
      <c r="KAP96" s="31"/>
      <c r="KAQ96" s="31"/>
      <c r="KAR96" s="31"/>
      <c r="KAS96" s="31"/>
      <c r="KAT96" s="31"/>
      <c r="KAU96" s="31"/>
      <c r="KAV96" s="31"/>
      <c r="KAW96" s="31"/>
      <c r="KAX96" s="31"/>
      <c r="KAY96" s="31"/>
      <c r="KAZ96" s="31"/>
      <c r="KBA96" s="31"/>
      <c r="KBB96" s="31"/>
      <c r="KBC96" s="31"/>
      <c r="KBD96" s="31"/>
      <c r="KBE96" s="31"/>
      <c r="KBF96" s="31"/>
      <c r="KBG96" s="31"/>
      <c r="KBH96" s="31"/>
      <c r="KBI96" s="31"/>
      <c r="KBJ96" s="31"/>
      <c r="KBK96" s="31"/>
      <c r="KBL96" s="31"/>
      <c r="KBM96" s="31"/>
      <c r="KBN96" s="31"/>
      <c r="KBO96" s="31"/>
      <c r="KBP96" s="31"/>
      <c r="KBQ96" s="31"/>
      <c r="KBR96" s="31"/>
      <c r="KBS96" s="31"/>
      <c r="KBT96" s="31"/>
      <c r="KBU96" s="31"/>
      <c r="KBV96" s="31"/>
      <c r="KBW96" s="31"/>
      <c r="KBX96" s="31"/>
      <c r="KBY96" s="31"/>
      <c r="KBZ96" s="31"/>
      <c r="KCA96" s="31"/>
      <c r="KCB96" s="31"/>
      <c r="KCC96" s="31"/>
      <c r="KCD96" s="31"/>
      <c r="KCE96" s="31"/>
      <c r="KCF96" s="31"/>
      <c r="KCG96" s="31"/>
      <c r="KCH96" s="31"/>
      <c r="KCI96" s="31"/>
      <c r="KCJ96" s="31"/>
      <c r="KCK96" s="31"/>
      <c r="KCL96" s="31"/>
      <c r="KCM96" s="31"/>
      <c r="KCN96" s="31"/>
      <c r="KCO96" s="31"/>
      <c r="KCP96" s="31"/>
      <c r="KCQ96" s="31"/>
      <c r="KCR96" s="31"/>
      <c r="KCS96" s="31"/>
      <c r="KCT96" s="31"/>
      <c r="KCU96" s="31"/>
      <c r="KCV96" s="31"/>
      <c r="KCW96" s="31"/>
      <c r="KCX96" s="31"/>
      <c r="KCY96" s="31"/>
      <c r="KCZ96" s="31"/>
      <c r="KDA96" s="31"/>
      <c r="KDB96" s="31"/>
      <c r="KDC96" s="31"/>
      <c r="KDD96" s="31"/>
      <c r="KDE96" s="31"/>
      <c r="KDF96" s="31"/>
      <c r="KDG96" s="31"/>
      <c r="KDH96" s="31"/>
      <c r="KDI96" s="31"/>
      <c r="KDJ96" s="31"/>
      <c r="KDK96" s="31"/>
      <c r="KDL96" s="31"/>
      <c r="KDM96" s="31"/>
      <c r="KDN96" s="31"/>
      <c r="KDO96" s="31"/>
      <c r="KDP96" s="31"/>
      <c r="KDQ96" s="31"/>
      <c r="KDR96" s="31"/>
      <c r="KDS96" s="31"/>
      <c r="KDT96" s="31"/>
      <c r="KDU96" s="31"/>
      <c r="KDV96" s="31"/>
      <c r="KDW96" s="31"/>
      <c r="KDX96" s="31"/>
      <c r="KDY96" s="31"/>
      <c r="KDZ96" s="31"/>
      <c r="KEA96" s="31"/>
      <c r="KEB96" s="31"/>
      <c r="KEC96" s="31"/>
      <c r="KED96" s="31"/>
      <c r="KEE96" s="31"/>
      <c r="KEF96" s="31"/>
      <c r="KEG96" s="31"/>
      <c r="KEH96" s="31"/>
      <c r="KEI96" s="31"/>
      <c r="KEJ96" s="31"/>
      <c r="KEK96" s="31"/>
      <c r="KEL96" s="31"/>
      <c r="KEM96" s="31"/>
      <c r="KEN96" s="31"/>
      <c r="KEO96" s="31"/>
      <c r="KEP96" s="31"/>
      <c r="KEQ96" s="31"/>
      <c r="KER96" s="31"/>
      <c r="KES96" s="31"/>
      <c r="KET96" s="31"/>
      <c r="KEU96" s="31"/>
      <c r="KEV96" s="31"/>
      <c r="KEW96" s="31"/>
      <c r="KEX96" s="31"/>
      <c r="KEY96" s="31"/>
      <c r="KEZ96" s="31"/>
      <c r="KFA96" s="31"/>
      <c r="KFB96" s="31"/>
      <c r="KFC96" s="31"/>
      <c r="KFD96" s="31"/>
      <c r="KFE96" s="31"/>
      <c r="KFF96" s="31"/>
      <c r="KFG96" s="31"/>
      <c r="KFH96" s="31"/>
      <c r="KFI96" s="31"/>
      <c r="KFJ96" s="31"/>
      <c r="KFK96" s="31"/>
      <c r="KFL96" s="31"/>
      <c r="KFM96" s="31"/>
      <c r="KFN96" s="31"/>
      <c r="KFO96" s="31"/>
      <c r="KFP96" s="31"/>
      <c r="KFQ96" s="31"/>
      <c r="KFR96" s="31"/>
      <c r="KFS96" s="31"/>
      <c r="KFT96" s="31"/>
      <c r="KFU96" s="31"/>
      <c r="KFV96" s="31"/>
      <c r="KFW96" s="31"/>
      <c r="KFX96" s="31"/>
      <c r="KFY96" s="31"/>
      <c r="KFZ96" s="31"/>
      <c r="KGA96" s="31"/>
      <c r="KGB96" s="31"/>
      <c r="KGC96" s="31"/>
      <c r="KGD96" s="31"/>
      <c r="KGE96" s="31"/>
      <c r="KGF96" s="31"/>
      <c r="KGG96" s="31"/>
      <c r="KGH96" s="31"/>
      <c r="KGI96" s="31"/>
      <c r="KGJ96" s="31"/>
      <c r="KGK96" s="31"/>
      <c r="KGL96" s="31"/>
      <c r="KGM96" s="31"/>
      <c r="KGN96" s="31"/>
      <c r="KGO96" s="31"/>
      <c r="KGP96" s="31"/>
      <c r="KGQ96" s="31"/>
      <c r="KGR96" s="31"/>
      <c r="KGS96" s="31"/>
      <c r="KGT96" s="31"/>
      <c r="KGU96" s="31"/>
      <c r="KGV96" s="31"/>
      <c r="KGW96" s="31"/>
      <c r="KGX96" s="31"/>
      <c r="KGY96" s="31"/>
      <c r="KGZ96" s="31"/>
      <c r="KHA96" s="31"/>
      <c r="KHB96" s="31"/>
      <c r="KHC96" s="31"/>
      <c r="KHD96" s="31"/>
      <c r="KHE96" s="31"/>
      <c r="KHF96" s="31"/>
      <c r="KHG96" s="31"/>
      <c r="KHH96" s="31"/>
      <c r="KHI96" s="31"/>
      <c r="KHJ96" s="31"/>
      <c r="KHK96" s="31"/>
      <c r="KHL96" s="31"/>
      <c r="KHM96" s="31"/>
      <c r="KHN96" s="31"/>
      <c r="KHO96" s="31"/>
      <c r="KHP96" s="31"/>
      <c r="KHQ96" s="31"/>
      <c r="KHR96" s="31"/>
      <c r="KHS96" s="31"/>
      <c r="KHT96" s="31"/>
      <c r="KHU96" s="31"/>
      <c r="KHV96" s="31"/>
      <c r="KHW96" s="31"/>
      <c r="KHX96" s="31"/>
      <c r="KHY96" s="31"/>
      <c r="KHZ96" s="31"/>
      <c r="KIA96" s="31"/>
      <c r="KIB96" s="31"/>
      <c r="KIC96" s="31"/>
      <c r="KID96" s="31"/>
      <c r="KIE96" s="31"/>
      <c r="KIF96" s="31"/>
      <c r="KIG96" s="31"/>
      <c r="KIH96" s="31"/>
      <c r="KII96" s="31"/>
      <c r="KIJ96" s="31"/>
      <c r="KIK96" s="31"/>
      <c r="KIL96" s="31"/>
      <c r="KIM96" s="31"/>
      <c r="KIN96" s="31"/>
      <c r="KIO96" s="31"/>
      <c r="KIP96" s="31"/>
      <c r="KIQ96" s="31"/>
      <c r="KIR96" s="31"/>
      <c r="KIS96" s="31"/>
      <c r="KIT96" s="31"/>
      <c r="KIU96" s="31"/>
      <c r="KIV96" s="31"/>
      <c r="KIW96" s="31"/>
      <c r="KIX96" s="31"/>
      <c r="KIY96" s="31"/>
      <c r="KIZ96" s="31"/>
      <c r="KJA96" s="31"/>
      <c r="KJB96" s="31"/>
      <c r="KJC96" s="31"/>
      <c r="KJD96" s="31"/>
      <c r="KJE96" s="31"/>
      <c r="KJF96" s="31"/>
      <c r="KJG96" s="31"/>
      <c r="KJH96" s="31"/>
      <c r="KJI96" s="31"/>
      <c r="KJJ96" s="31"/>
      <c r="KJK96" s="31"/>
      <c r="KJL96" s="31"/>
      <c r="KJM96" s="31"/>
      <c r="KJN96" s="31"/>
      <c r="KJO96" s="31"/>
      <c r="KJP96" s="31"/>
      <c r="KJQ96" s="31"/>
      <c r="KJR96" s="31"/>
      <c r="KJS96" s="31"/>
      <c r="KJT96" s="31"/>
      <c r="KJU96" s="31"/>
      <c r="KJV96" s="31"/>
      <c r="KJW96" s="31"/>
      <c r="KJX96" s="31"/>
      <c r="KJY96" s="31"/>
      <c r="KJZ96" s="31"/>
      <c r="KKA96" s="31"/>
      <c r="KKB96" s="31"/>
      <c r="KKC96" s="31"/>
      <c r="KKD96" s="31"/>
      <c r="KKE96" s="31"/>
      <c r="KKF96" s="31"/>
      <c r="KKG96" s="31"/>
      <c r="KKH96" s="31"/>
      <c r="KKI96" s="31"/>
      <c r="KKJ96" s="31"/>
      <c r="KKK96" s="31"/>
      <c r="KKL96" s="31"/>
      <c r="KKM96" s="31"/>
      <c r="KKN96" s="31"/>
      <c r="KKO96" s="31"/>
      <c r="KKP96" s="31"/>
      <c r="KKQ96" s="31"/>
      <c r="KKR96" s="31"/>
      <c r="KKS96" s="31"/>
      <c r="KKT96" s="31"/>
      <c r="KKU96" s="31"/>
      <c r="KKV96" s="31"/>
      <c r="KKW96" s="31"/>
      <c r="KKX96" s="31"/>
      <c r="KKY96" s="31"/>
      <c r="KKZ96" s="31"/>
      <c r="KLA96" s="31"/>
      <c r="KLB96" s="31"/>
      <c r="KLC96" s="31"/>
      <c r="KLD96" s="31"/>
      <c r="KLE96" s="31"/>
      <c r="KLF96" s="31"/>
      <c r="KLG96" s="31"/>
      <c r="KLH96" s="31"/>
      <c r="KLI96" s="31"/>
      <c r="KLJ96" s="31"/>
      <c r="KLK96" s="31"/>
      <c r="KLL96" s="31"/>
      <c r="KLM96" s="31"/>
      <c r="KLN96" s="31"/>
      <c r="KLO96" s="31"/>
      <c r="KLP96" s="31"/>
      <c r="KLQ96" s="31"/>
      <c r="KLR96" s="31"/>
      <c r="KLS96" s="31"/>
      <c r="KLT96" s="31"/>
      <c r="KLU96" s="31"/>
      <c r="KLV96" s="31"/>
      <c r="KLW96" s="31"/>
      <c r="KLX96" s="31"/>
      <c r="KLY96" s="31"/>
      <c r="KLZ96" s="31"/>
      <c r="KMA96" s="31"/>
      <c r="KMB96" s="31"/>
      <c r="KMC96" s="31"/>
      <c r="KMD96" s="31"/>
      <c r="KME96" s="31"/>
      <c r="KMF96" s="31"/>
      <c r="KMG96" s="31"/>
      <c r="KMH96" s="31"/>
      <c r="KMI96" s="31"/>
      <c r="KMJ96" s="31"/>
      <c r="KMK96" s="31"/>
      <c r="KML96" s="31"/>
      <c r="KMM96" s="31"/>
      <c r="KMN96" s="31"/>
      <c r="KMO96" s="31"/>
      <c r="KMP96" s="31"/>
      <c r="KMQ96" s="31"/>
      <c r="KMR96" s="31"/>
      <c r="KMS96" s="31"/>
      <c r="KMT96" s="31"/>
      <c r="KMU96" s="31"/>
      <c r="KMV96" s="31"/>
      <c r="KMW96" s="31"/>
      <c r="KMX96" s="31"/>
      <c r="KMY96" s="31"/>
      <c r="KMZ96" s="31"/>
      <c r="KNA96" s="31"/>
      <c r="KNB96" s="31"/>
      <c r="KNC96" s="31"/>
      <c r="KND96" s="31"/>
      <c r="KNE96" s="31"/>
      <c r="KNF96" s="31"/>
      <c r="KNG96" s="31"/>
      <c r="KNH96" s="31"/>
      <c r="KNI96" s="31"/>
      <c r="KNJ96" s="31"/>
      <c r="KNK96" s="31"/>
      <c r="KNL96" s="31"/>
      <c r="KNM96" s="31"/>
      <c r="KNN96" s="31"/>
      <c r="KNO96" s="31"/>
      <c r="KNP96" s="31"/>
      <c r="KNQ96" s="31"/>
      <c r="KNR96" s="31"/>
      <c r="KNS96" s="31"/>
      <c r="KNT96" s="31"/>
      <c r="KNU96" s="31"/>
      <c r="KNV96" s="31"/>
      <c r="KNW96" s="31"/>
      <c r="KNX96" s="31"/>
      <c r="KNY96" s="31"/>
      <c r="KNZ96" s="31"/>
      <c r="KOA96" s="31"/>
      <c r="KOB96" s="31"/>
      <c r="KOC96" s="31"/>
      <c r="KOD96" s="31"/>
      <c r="KOE96" s="31"/>
      <c r="KOF96" s="31"/>
      <c r="KOG96" s="31"/>
      <c r="KOH96" s="31"/>
      <c r="KOI96" s="31"/>
      <c r="KOJ96" s="31"/>
      <c r="KOK96" s="31"/>
      <c r="KOL96" s="31"/>
      <c r="KOM96" s="31"/>
      <c r="KON96" s="31"/>
      <c r="KOO96" s="31"/>
      <c r="KOP96" s="31"/>
      <c r="KOQ96" s="31"/>
      <c r="KOR96" s="31"/>
      <c r="KOS96" s="31"/>
      <c r="KOT96" s="31"/>
      <c r="KOU96" s="31"/>
      <c r="KOV96" s="31"/>
      <c r="KOW96" s="31"/>
      <c r="KOX96" s="31"/>
      <c r="KOY96" s="31"/>
      <c r="KOZ96" s="31"/>
      <c r="KPA96" s="31"/>
      <c r="KPB96" s="31"/>
      <c r="KPC96" s="31"/>
      <c r="KPD96" s="31"/>
      <c r="KPE96" s="31"/>
      <c r="KPF96" s="31"/>
      <c r="KPG96" s="31"/>
      <c r="KPH96" s="31"/>
      <c r="KPI96" s="31"/>
      <c r="KPJ96" s="31"/>
      <c r="KPK96" s="31"/>
      <c r="KPL96" s="31"/>
      <c r="KPM96" s="31"/>
      <c r="KPN96" s="31"/>
      <c r="KPO96" s="31"/>
      <c r="KPP96" s="31"/>
      <c r="KPQ96" s="31"/>
      <c r="KPR96" s="31"/>
      <c r="KPS96" s="31"/>
      <c r="KPT96" s="31"/>
      <c r="KPU96" s="31"/>
      <c r="KPV96" s="31"/>
      <c r="KPW96" s="31"/>
      <c r="KPX96" s="31"/>
      <c r="KPY96" s="31"/>
      <c r="KPZ96" s="31"/>
      <c r="KQA96" s="31"/>
      <c r="KQB96" s="31"/>
      <c r="KQC96" s="31"/>
      <c r="KQD96" s="31"/>
      <c r="KQE96" s="31"/>
      <c r="KQF96" s="31"/>
      <c r="KQG96" s="31"/>
      <c r="KQH96" s="31"/>
      <c r="KQI96" s="31"/>
      <c r="KQJ96" s="31"/>
      <c r="KQK96" s="31"/>
      <c r="KQL96" s="31"/>
      <c r="KQM96" s="31"/>
      <c r="KQN96" s="31"/>
      <c r="KQO96" s="31"/>
      <c r="KQP96" s="31"/>
      <c r="KQQ96" s="31"/>
      <c r="KQR96" s="31"/>
      <c r="KQS96" s="31"/>
      <c r="KQT96" s="31"/>
      <c r="KQU96" s="31"/>
      <c r="KQV96" s="31"/>
      <c r="KQW96" s="31"/>
      <c r="KQX96" s="31"/>
      <c r="KQY96" s="31"/>
      <c r="KQZ96" s="31"/>
      <c r="KRA96" s="31"/>
      <c r="KRB96" s="31"/>
      <c r="KRC96" s="31"/>
      <c r="KRD96" s="31"/>
      <c r="KRE96" s="31"/>
      <c r="KRF96" s="31"/>
      <c r="KRG96" s="31"/>
      <c r="KRH96" s="31"/>
      <c r="KRI96" s="31"/>
      <c r="KRJ96" s="31"/>
      <c r="KRK96" s="31"/>
      <c r="KRL96" s="31"/>
      <c r="KRM96" s="31"/>
      <c r="KRN96" s="31"/>
      <c r="KRO96" s="31"/>
      <c r="KRP96" s="31"/>
      <c r="KRQ96" s="31"/>
      <c r="KRR96" s="31"/>
      <c r="KRS96" s="31"/>
      <c r="KRT96" s="31"/>
      <c r="KRU96" s="31"/>
      <c r="KRV96" s="31"/>
      <c r="KRW96" s="31"/>
      <c r="KRX96" s="31"/>
      <c r="KRY96" s="31"/>
      <c r="KRZ96" s="31"/>
      <c r="KSA96" s="31"/>
      <c r="KSB96" s="31"/>
      <c r="KSC96" s="31"/>
      <c r="KSD96" s="31"/>
      <c r="KSE96" s="31"/>
      <c r="KSF96" s="31"/>
      <c r="KSG96" s="31"/>
      <c r="KSH96" s="31"/>
      <c r="KSI96" s="31"/>
      <c r="KSJ96" s="31"/>
      <c r="KSK96" s="31"/>
      <c r="KSL96" s="31"/>
      <c r="KSM96" s="31"/>
      <c r="KSN96" s="31"/>
      <c r="KSO96" s="31"/>
      <c r="KSP96" s="31"/>
      <c r="KSQ96" s="31"/>
      <c r="KSR96" s="31"/>
      <c r="KSS96" s="31"/>
      <c r="KST96" s="31"/>
      <c r="KSU96" s="31"/>
      <c r="KSV96" s="31"/>
      <c r="KSW96" s="31"/>
      <c r="KSX96" s="31"/>
      <c r="KSY96" s="31"/>
      <c r="KSZ96" s="31"/>
      <c r="KTA96" s="31"/>
      <c r="KTB96" s="31"/>
      <c r="KTC96" s="31"/>
      <c r="KTD96" s="31"/>
      <c r="KTE96" s="31"/>
      <c r="KTF96" s="31"/>
      <c r="KTG96" s="31"/>
      <c r="KTH96" s="31"/>
      <c r="KTI96" s="31"/>
      <c r="KTJ96" s="31"/>
      <c r="KTK96" s="31"/>
      <c r="KTL96" s="31"/>
      <c r="KTM96" s="31"/>
      <c r="KTN96" s="31"/>
      <c r="KTO96" s="31"/>
      <c r="KTP96" s="31"/>
      <c r="KTQ96" s="31"/>
      <c r="KTR96" s="31"/>
      <c r="KTS96" s="31"/>
      <c r="KTT96" s="31"/>
      <c r="KTU96" s="31"/>
      <c r="KTV96" s="31"/>
      <c r="KTW96" s="31"/>
      <c r="KTX96" s="31"/>
      <c r="KTY96" s="31"/>
      <c r="KTZ96" s="31"/>
      <c r="KUA96" s="31"/>
      <c r="KUB96" s="31"/>
      <c r="KUC96" s="31"/>
      <c r="KUD96" s="31"/>
      <c r="KUE96" s="31"/>
      <c r="KUF96" s="31"/>
      <c r="KUG96" s="31"/>
      <c r="KUH96" s="31"/>
      <c r="KUI96" s="31"/>
      <c r="KUJ96" s="31"/>
      <c r="KUK96" s="31"/>
      <c r="KUL96" s="31"/>
      <c r="KUM96" s="31"/>
      <c r="KUN96" s="31"/>
      <c r="KUO96" s="31"/>
      <c r="KUP96" s="31"/>
      <c r="KUQ96" s="31"/>
      <c r="KUR96" s="31"/>
      <c r="KUS96" s="31"/>
      <c r="KUT96" s="31"/>
      <c r="KUU96" s="31"/>
      <c r="KUV96" s="31"/>
      <c r="KUW96" s="31"/>
      <c r="KUX96" s="31"/>
      <c r="KUY96" s="31"/>
      <c r="KUZ96" s="31"/>
      <c r="KVA96" s="31"/>
      <c r="KVB96" s="31"/>
      <c r="KVC96" s="31"/>
      <c r="KVD96" s="31"/>
      <c r="KVE96" s="31"/>
      <c r="KVF96" s="31"/>
      <c r="KVG96" s="31"/>
      <c r="KVH96" s="31"/>
      <c r="KVI96" s="31"/>
      <c r="KVJ96" s="31"/>
      <c r="KVK96" s="31"/>
      <c r="KVL96" s="31"/>
      <c r="KVM96" s="31"/>
      <c r="KVN96" s="31"/>
      <c r="KVO96" s="31"/>
      <c r="KVP96" s="31"/>
      <c r="KVQ96" s="31"/>
      <c r="KVR96" s="31"/>
      <c r="KVS96" s="31"/>
      <c r="KVT96" s="31"/>
      <c r="KVU96" s="31"/>
      <c r="KVV96" s="31"/>
      <c r="KVW96" s="31"/>
      <c r="KVX96" s="31"/>
      <c r="KVY96" s="31"/>
      <c r="KVZ96" s="31"/>
      <c r="KWA96" s="31"/>
      <c r="KWB96" s="31"/>
      <c r="KWC96" s="31"/>
      <c r="KWD96" s="31"/>
      <c r="KWE96" s="31"/>
      <c r="KWF96" s="31"/>
      <c r="KWG96" s="31"/>
      <c r="KWH96" s="31"/>
      <c r="KWI96" s="31"/>
      <c r="KWJ96" s="31"/>
      <c r="KWK96" s="31"/>
      <c r="KWL96" s="31"/>
      <c r="KWM96" s="31"/>
      <c r="KWN96" s="31"/>
      <c r="KWO96" s="31"/>
      <c r="KWP96" s="31"/>
      <c r="KWQ96" s="31"/>
      <c r="KWR96" s="31"/>
      <c r="KWS96" s="31"/>
      <c r="KWT96" s="31"/>
      <c r="KWU96" s="31"/>
      <c r="KWV96" s="31"/>
      <c r="KWW96" s="31"/>
      <c r="KWX96" s="31"/>
      <c r="KWY96" s="31"/>
      <c r="KWZ96" s="31"/>
      <c r="KXA96" s="31"/>
      <c r="KXB96" s="31"/>
      <c r="KXC96" s="31"/>
      <c r="KXD96" s="31"/>
      <c r="KXE96" s="31"/>
      <c r="KXF96" s="31"/>
      <c r="KXG96" s="31"/>
      <c r="KXH96" s="31"/>
      <c r="KXI96" s="31"/>
      <c r="KXJ96" s="31"/>
      <c r="KXK96" s="31"/>
      <c r="KXL96" s="31"/>
      <c r="KXM96" s="31"/>
      <c r="KXN96" s="31"/>
      <c r="KXO96" s="31"/>
      <c r="KXP96" s="31"/>
      <c r="KXQ96" s="31"/>
      <c r="KXR96" s="31"/>
      <c r="KXS96" s="31"/>
      <c r="KXT96" s="31"/>
      <c r="KXU96" s="31"/>
      <c r="KXV96" s="31"/>
      <c r="KXW96" s="31"/>
      <c r="KXX96" s="31"/>
      <c r="KXY96" s="31"/>
      <c r="KXZ96" s="31"/>
      <c r="KYA96" s="31"/>
      <c r="KYB96" s="31"/>
      <c r="KYC96" s="31"/>
      <c r="KYD96" s="31"/>
      <c r="KYE96" s="31"/>
      <c r="KYF96" s="31"/>
      <c r="KYG96" s="31"/>
      <c r="KYH96" s="31"/>
      <c r="KYI96" s="31"/>
      <c r="KYJ96" s="31"/>
      <c r="KYK96" s="31"/>
      <c r="KYL96" s="31"/>
      <c r="KYM96" s="31"/>
      <c r="KYN96" s="31"/>
      <c r="KYO96" s="31"/>
      <c r="KYP96" s="31"/>
      <c r="KYQ96" s="31"/>
      <c r="KYR96" s="31"/>
      <c r="KYS96" s="31"/>
      <c r="KYT96" s="31"/>
      <c r="KYU96" s="31"/>
      <c r="KYV96" s="31"/>
      <c r="KYW96" s="31"/>
      <c r="KYX96" s="31"/>
      <c r="KYY96" s="31"/>
      <c r="KYZ96" s="31"/>
      <c r="KZA96" s="31"/>
      <c r="KZB96" s="31"/>
      <c r="KZC96" s="31"/>
      <c r="KZD96" s="31"/>
      <c r="KZE96" s="31"/>
      <c r="KZF96" s="31"/>
      <c r="KZG96" s="31"/>
      <c r="KZH96" s="31"/>
      <c r="KZI96" s="31"/>
      <c r="KZJ96" s="31"/>
      <c r="KZK96" s="31"/>
      <c r="KZL96" s="31"/>
      <c r="KZM96" s="31"/>
      <c r="KZN96" s="31"/>
      <c r="KZO96" s="31"/>
      <c r="KZP96" s="31"/>
      <c r="KZQ96" s="31"/>
      <c r="KZR96" s="31"/>
      <c r="KZS96" s="31"/>
      <c r="KZT96" s="31"/>
      <c r="KZU96" s="31"/>
      <c r="KZV96" s="31"/>
      <c r="KZW96" s="31"/>
      <c r="KZX96" s="31"/>
      <c r="KZY96" s="31"/>
      <c r="KZZ96" s="31"/>
      <c r="LAA96" s="31"/>
      <c r="LAB96" s="31"/>
      <c r="LAC96" s="31"/>
      <c r="LAD96" s="31"/>
      <c r="LAE96" s="31"/>
      <c r="LAF96" s="31"/>
      <c r="LAG96" s="31"/>
      <c r="LAH96" s="31"/>
      <c r="LAI96" s="31"/>
      <c r="LAJ96" s="31"/>
      <c r="LAK96" s="31"/>
      <c r="LAL96" s="31"/>
      <c r="LAM96" s="31"/>
      <c r="LAN96" s="31"/>
      <c r="LAO96" s="31"/>
      <c r="LAP96" s="31"/>
      <c r="LAQ96" s="31"/>
      <c r="LAR96" s="31"/>
      <c r="LAS96" s="31"/>
      <c r="LAT96" s="31"/>
      <c r="LAU96" s="31"/>
      <c r="LAV96" s="31"/>
      <c r="LAW96" s="31"/>
      <c r="LAX96" s="31"/>
      <c r="LAY96" s="31"/>
      <c r="LAZ96" s="31"/>
      <c r="LBA96" s="31"/>
      <c r="LBB96" s="31"/>
      <c r="LBC96" s="31"/>
      <c r="LBD96" s="31"/>
      <c r="LBE96" s="31"/>
      <c r="LBF96" s="31"/>
      <c r="LBG96" s="31"/>
      <c r="LBH96" s="31"/>
      <c r="LBI96" s="31"/>
      <c r="LBJ96" s="31"/>
      <c r="LBK96" s="31"/>
      <c r="LBL96" s="31"/>
      <c r="LBM96" s="31"/>
      <c r="LBN96" s="31"/>
      <c r="LBO96" s="31"/>
      <c r="LBP96" s="31"/>
      <c r="LBQ96" s="31"/>
      <c r="LBR96" s="31"/>
      <c r="LBS96" s="31"/>
      <c r="LBT96" s="31"/>
      <c r="LBU96" s="31"/>
      <c r="LBV96" s="31"/>
      <c r="LBW96" s="31"/>
      <c r="LBX96" s="31"/>
      <c r="LBY96" s="31"/>
      <c r="LBZ96" s="31"/>
      <c r="LCA96" s="31"/>
      <c r="LCB96" s="31"/>
      <c r="LCC96" s="31"/>
      <c r="LCD96" s="31"/>
      <c r="LCE96" s="31"/>
      <c r="LCF96" s="31"/>
      <c r="LCG96" s="31"/>
      <c r="LCH96" s="31"/>
      <c r="LCI96" s="31"/>
      <c r="LCJ96" s="31"/>
      <c r="LCK96" s="31"/>
      <c r="LCL96" s="31"/>
      <c r="LCM96" s="31"/>
      <c r="LCN96" s="31"/>
      <c r="LCO96" s="31"/>
      <c r="LCP96" s="31"/>
      <c r="LCQ96" s="31"/>
      <c r="LCR96" s="31"/>
      <c r="LCS96" s="31"/>
      <c r="LCT96" s="31"/>
      <c r="LCU96" s="31"/>
      <c r="LCV96" s="31"/>
      <c r="LCW96" s="31"/>
      <c r="LCX96" s="31"/>
      <c r="LCY96" s="31"/>
      <c r="LCZ96" s="31"/>
      <c r="LDA96" s="31"/>
      <c r="LDB96" s="31"/>
      <c r="LDC96" s="31"/>
      <c r="LDD96" s="31"/>
      <c r="LDE96" s="31"/>
      <c r="LDF96" s="31"/>
      <c r="LDG96" s="31"/>
      <c r="LDH96" s="31"/>
      <c r="LDI96" s="31"/>
      <c r="LDJ96" s="31"/>
      <c r="LDK96" s="31"/>
      <c r="LDL96" s="31"/>
      <c r="LDM96" s="31"/>
      <c r="LDN96" s="31"/>
      <c r="LDO96" s="31"/>
      <c r="LDP96" s="31"/>
      <c r="LDQ96" s="31"/>
      <c r="LDR96" s="31"/>
      <c r="LDS96" s="31"/>
      <c r="LDT96" s="31"/>
      <c r="LDU96" s="31"/>
      <c r="LDV96" s="31"/>
      <c r="LDW96" s="31"/>
      <c r="LDX96" s="31"/>
      <c r="LDY96" s="31"/>
      <c r="LDZ96" s="31"/>
      <c r="LEA96" s="31"/>
      <c r="LEB96" s="31"/>
      <c r="LEC96" s="31"/>
      <c r="LED96" s="31"/>
      <c r="LEE96" s="31"/>
      <c r="LEF96" s="31"/>
      <c r="LEG96" s="31"/>
      <c r="LEH96" s="31"/>
      <c r="LEI96" s="31"/>
      <c r="LEJ96" s="31"/>
      <c r="LEK96" s="31"/>
      <c r="LEL96" s="31"/>
      <c r="LEM96" s="31"/>
      <c r="LEN96" s="31"/>
      <c r="LEO96" s="31"/>
      <c r="LEP96" s="31"/>
      <c r="LEQ96" s="31"/>
      <c r="LER96" s="31"/>
      <c r="LES96" s="31"/>
      <c r="LET96" s="31"/>
      <c r="LEU96" s="31"/>
      <c r="LEV96" s="31"/>
      <c r="LEW96" s="31"/>
      <c r="LEX96" s="31"/>
      <c r="LEY96" s="31"/>
      <c r="LEZ96" s="31"/>
      <c r="LFA96" s="31"/>
      <c r="LFB96" s="31"/>
      <c r="LFC96" s="31"/>
      <c r="LFD96" s="31"/>
      <c r="LFE96" s="31"/>
      <c r="LFF96" s="31"/>
      <c r="LFG96" s="31"/>
      <c r="LFH96" s="31"/>
      <c r="LFI96" s="31"/>
      <c r="LFJ96" s="31"/>
      <c r="LFK96" s="31"/>
      <c r="LFL96" s="31"/>
      <c r="LFM96" s="31"/>
      <c r="LFN96" s="31"/>
      <c r="LFO96" s="31"/>
      <c r="LFP96" s="31"/>
      <c r="LFQ96" s="31"/>
      <c r="LFR96" s="31"/>
      <c r="LFS96" s="31"/>
      <c r="LFT96" s="31"/>
      <c r="LFU96" s="31"/>
      <c r="LFV96" s="31"/>
      <c r="LFW96" s="31"/>
      <c r="LFX96" s="31"/>
      <c r="LFY96" s="31"/>
      <c r="LFZ96" s="31"/>
      <c r="LGA96" s="31"/>
      <c r="LGB96" s="31"/>
      <c r="LGC96" s="31"/>
      <c r="LGD96" s="31"/>
      <c r="LGE96" s="31"/>
      <c r="LGF96" s="31"/>
      <c r="LGG96" s="31"/>
      <c r="LGH96" s="31"/>
      <c r="LGI96" s="31"/>
      <c r="LGJ96" s="31"/>
      <c r="LGK96" s="31"/>
      <c r="LGL96" s="31"/>
      <c r="LGM96" s="31"/>
      <c r="LGN96" s="31"/>
      <c r="LGO96" s="31"/>
      <c r="LGP96" s="31"/>
      <c r="LGQ96" s="31"/>
      <c r="LGR96" s="31"/>
      <c r="LGS96" s="31"/>
      <c r="LGT96" s="31"/>
      <c r="LGU96" s="31"/>
      <c r="LGV96" s="31"/>
      <c r="LGW96" s="31"/>
      <c r="LGX96" s="31"/>
      <c r="LGY96" s="31"/>
      <c r="LGZ96" s="31"/>
      <c r="LHA96" s="31"/>
      <c r="LHB96" s="31"/>
      <c r="LHC96" s="31"/>
      <c r="LHD96" s="31"/>
      <c r="LHE96" s="31"/>
      <c r="LHF96" s="31"/>
      <c r="LHG96" s="31"/>
      <c r="LHH96" s="31"/>
      <c r="LHI96" s="31"/>
      <c r="LHJ96" s="31"/>
      <c r="LHK96" s="31"/>
      <c r="LHL96" s="31"/>
      <c r="LHM96" s="31"/>
      <c r="LHN96" s="31"/>
      <c r="LHO96" s="31"/>
      <c r="LHP96" s="31"/>
      <c r="LHQ96" s="31"/>
      <c r="LHR96" s="31"/>
      <c r="LHS96" s="31"/>
      <c r="LHT96" s="31"/>
      <c r="LHU96" s="31"/>
      <c r="LHV96" s="31"/>
      <c r="LHW96" s="31"/>
      <c r="LHX96" s="31"/>
      <c r="LHY96" s="31"/>
      <c r="LHZ96" s="31"/>
      <c r="LIA96" s="31"/>
      <c r="LIB96" s="31"/>
      <c r="LIC96" s="31"/>
      <c r="LID96" s="31"/>
      <c r="LIE96" s="31"/>
      <c r="LIF96" s="31"/>
      <c r="LIG96" s="31"/>
      <c r="LIH96" s="31"/>
      <c r="LII96" s="31"/>
      <c r="LIJ96" s="31"/>
      <c r="LIK96" s="31"/>
      <c r="LIL96" s="31"/>
      <c r="LIM96" s="31"/>
      <c r="LIN96" s="31"/>
      <c r="LIO96" s="31"/>
      <c r="LIP96" s="31"/>
      <c r="LIQ96" s="31"/>
      <c r="LIR96" s="31"/>
      <c r="LIS96" s="31"/>
      <c r="LIT96" s="31"/>
      <c r="LIU96" s="31"/>
      <c r="LIV96" s="31"/>
      <c r="LIW96" s="31"/>
      <c r="LIX96" s="31"/>
      <c r="LIY96" s="31"/>
      <c r="LIZ96" s="31"/>
      <c r="LJA96" s="31"/>
      <c r="LJB96" s="31"/>
      <c r="LJC96" s="31"/>
      <c r="LJD96" s="31"/>
      <c r="LJE96" s="31"/>
      <c r="LJF96" s="31"/>
      <c r="LJG96" s="31"/>
      <c r="LJH96" s="31"/>
      <c r="LJI96" s="31"/>
      <c r="LJJ96" s="31"/>
      <c r="LJK96" s="31"/>
      <c r="LJL96" s="31"/>
      <c r="LJM96" s="31"/>
      <c r="LJN96" s="31"/>
      <c r="LJO96" s="31"/>
      <c r="LJP96" s="31"/>
      <c r="LJQ96" s="31"/>
      <c r="LJR96" s="31"/>
      <c r="LJS96" s="31"/>
      <c r="LJT96" s="31"/>
      <c r="LJU96" s="31"/>
      <c r="LJV96" s="31"/>
      <c r="LJW96" s="31"/>
      <c r="LJX96" s="31"/>
      <c r="LJY96" s="31"/>
      <c r="LJZ96" s="31"/>
      <c r="LKA96" s="31"/>
      <c r="LKB96" s="31"/>
      <c r="LKC96" s="31"/>
      <c r="LKD96" s="31"/>
      <c r="LKE96" s="31"/>
      <c r="LKF96" s="31"/>
      <c r="LKG96" s="31"/>
      <c r="LKH96" s="31"/>
      <c r="LKI96" s="31"/>
      <c r="LKJ96" s="31"/>
      <c r="LKK96" s="31"/>
      <c r="LKL96" s="31"/>
      <c r="LKM96" s="31"/>
      <c r="LKN96" s="31"/>
      <c r="LKO96" s="31"/>
      <c r="LKP96" s="31"/>
      <c r="LKQ96" s="31"/>
      <c r="LKR96" s="31"/>
      <c r="LKS96" s="31"/>
      <c r="LKT96" s="31"/>
      <c r="LKU96" s="31"/>
      <c r="LKV96" s="31"/>
      <c r="LKW96" s="31"/>
      <c r="LKX96" s="31"/>
      <c r="LKY96" s="31"/>
      <c r="LKZ96" s="31"/>
      <c r="LLA96" s="31"/>
      <c r="LLB96" s="31"/>
      <c r="LLC96" s="31"/>
      <c r="LLD96" s="31"/>
      <c r="LLE96" s="31"/>
      <c r="LLF96" s="31"/>
      <c r="LLG96" s="31"/>
      <c r="LLH96" s="31"/>
      <c r="LLI96" s="31"/>
      <c r="LLJ96" s="31"/>
      <c r="LLK96" s="31"/>
      <c r="LLL96" s="31"/>
      <c r="LLM96" s="31"/>
      <c r="LLN96" s="31"/>
      <c r="LLO96" s="31"/>
      <c r="LLP96" s="31"/>
      <c r="LLQ96" s="31"/>
      <c r="LLR96" s="31"/>
      <c r="LLS96" s="31"/>
      <c r="LLT96" s="31"/>
      <c r="LLU96" s="31"/>
      <c r="LLV96" s="31"/>
      <c r="LLW96" s="31"/>
      <c r="LLX96" s="31"/>
      <c r="LLY96" s="31"/>
      <c r="LLZ96" s="31"/>
      <c r="LMA96" s="31"/>
      <c r="LMB96" s="31"/>
      <c r="LMC96" s="31"/>
      <c r="LMD96" s="31"/>
      <c r="LME96" s="31"/>
      <c r="LMF96" s="31"/>
      <c r="LMG96" s="31"/>
      <c r="LMH96" s="31"/>
      <c r="LMI96" s="31"/>
      <c r="LMJ96" s="31"/>
      <c r="LMK96" s="31"/>
      <c r="LML96" s="31"/>
      <c r="LMM96" s="31"/>
      <c r="LMN96" s="31"/>
      <c r="LMO96" s="31"/>
      <c r="LMP96" s="31"/>
      <c r="LMQ96" s="31"/>
      <c r="LMR96" s="31"/>
      <c r="LMS96" s="31"/>
      <c r="LMT96" s="31"/>
      <c r="LMU96" s="31"/>
      <c r="LMV96" s="31"/>
      <c r="LMW96" s="31"/>
      <c r="LMX96" s="31"/>
      <c r="LMY96" s="31"/>
      <c r="LMZ96" s="31"/>
      <c r="LNA96" s="31"/>
      <c r="LNB96" s="31"/>
      <c r="LNC96" s="31"/>
      <c r="LND96" s="31"/>
      <c r="LNE96" s="31"/>
      <c r="LNF96" s="31"/>
      <c r="LNG96" s="31"/>
      <c r="LNH96" s="31"/>
      <c r="LNI96" s="31"/>
      <c r="LNJ96" s="31"/>
      <c r="LNK96" s="31"/>
      <c r="LNL96" s="31"/>
      <c r="LNM96" s="31"/>
      <c r="LNN96" s="31"/>
      <c r="LNO96" s="31"/>
      <c r="LNP96" s="31"/>
      <c r="LNQ96" s="31"/>
      <c r="LNR96" s="31"/>
      <c r="LNS96" s="31"/>
      <c r="LNT96" s="31"/>
      <c r="LNU96" s="31"/>
      <c r="LNV96" s="31"/>
      <c r="LNW96" s="31"/>
      <c r="LNX96" s="31"/>
      <c r="LNY96" s="31"/>
      <c r="LNZ96" s="31"/>
      <c r="LOA96" s="31"/>
      <c r="LOB96" s="31"/>
      <c r="LOC96" s="31"/>
      <c r="LOD96" s="31"/>
      <c r="LOE96" s="31"/>
      <c r="LOF96" s="31"/>
      <c r="LOG96" s="31"/>
      <c r="LOH96" s="31"/>
      <c r="LOI96" s="31"/>
      <c r="LOJ96" s="31"/>
      <c r="LOK96" s="31"/>
      <c r="LOL96" s="31"/>
      <c r="LOM96" s="31"/>
      <c r="LON96" s="31"/>
      <c r="LOO96" s="31"/>
      <c r="LOP96" s="31"/>
      <c r="LOQ96" s="31"/>
      <c r="LOR96" s="31"/>
      <c r="LOS96" s="31"/>
      <c r="LOT96" s="31"/>
      <c r="LOU96" s="31"/>
      <c r="LOV96" s="31"/>
      <c r="LOW96" s="31"/>
      <c r="LOX96" s="31"/>
      <c r="LOY96" s="31"/>
      <c r="LOZ96" s="31"/>
      <c r="LPA96" s="31"/>
      <c r="LPB96" s="31"/>
      <c r="LPC96" s="31"/>
      <c r="LPD96" s="31"/>
      <c r="LPE96" s="31"/>
      <c r="LPF96" s="31"/>
      <c r="LPG96" s="31"/>
      <c r="LPH96" s="31"/>
      <c r="LPI96" s="31"/>
      <c r="LPJ96" s="31"/>
      <c r="LPK96" s="31"/>
      <c r="LPL96" s="31"/>
      <c r="LPM96" s="31"/>
      <c r="LPN96" s="31"/>
      <c r="LPO96" s="31"/>
      <c r="LPP96" s="31"/>
      <c r="LPQ96" s="31"/>
      <c r="LPR96" s="31"/>
      <c r="LPS96" s="31"/>
      <c r="LPT96" s="31"/>
      <c r="LPU96" s="31"/>
      <c r="LPV96" s="31"/>
      <c r="LPW96" s="31"/>
      <c r="LPX96" s="31"/>
      <c r="LPY96" s="31"/>
      <c r="LPZ96" s="31"/>
      <c r="LQA96" s="31"/>
      <c r="LQB96" s="31"/>
      <c r="LQC96" s="31"/>
      <c r="LQD96" s="31"/>
      <c r="LQE96" s="31"/>
      <c r="LQF96" s="31"/>
      <c r="LQG96" s="31"/>
      <c r="LQH96" s="31"/>
      <c r="LQI96" s="31"/>
      <c r="LQJ96" s="31"/>
      <c r="LQK96" s="31"/>
      <c r="LQL96" s="31"/>
      <c r="LQM96" s="31"/>
      <c r="LQN96" s="31"/>
      <c r="LQO96" s="31"/>
      <c r="LQP96" s="31"/>
      <c r="LQQ96" s="31"/>
      <c r="LQR96" s="31"/>
      <c r="LQS96" s="31"/>
      <c r="LQT96" s="31"/>
      <c r="LQU96" s="31"/>
      <c r="LQV96" s="31"/>
      <c r="LQW96" s="31"/>
      <c r="LQX96" s="31"/>
      <c r="LQY96" s="31"/>
      <c r="LQZ96" s="31"/>
      <c r="LRA96" s="31"/>
      <c r="LRB96" s="31"/>
      <c r="LRC96" s="31"/>
      <c r="LRD96" s="31"/>
      <c r="LRE96" s="31"/>
      <c r="LRF96" s="31"/>
      <c r="LRG96" s="31"/>
      <c r="LRH96" s="31"/>
      <c r="LRI96" s="31"/>
      <c r="LRJ96" s="31"/>
      <c r="LRK96" s="31"/>
      <c r="LRL96" s="31"/>
      <c r="LRM96" s="31"/>
      <c r="LRN96" s="31"/>
      <c r="LRO96" s="31"/>
      <c r="LRP96" s="31"/>
      <c r="LRQ96" s="31"/>
      <c r="LRR96" s="31"/>
      <c r="LRS96" s="31"/>
      <c r="LRT96" s="31"/>
      <c r="LRU96" s="31"/>
      <c r="LRV96" s="31"/>
      <c r="LRW96" s="31"/>
      <c r="LRX96" s="31"/>
      <c r="LRY96" s="31"/>
      <c r="LRZ96" s="31"/>
      <c r="LSA96" s="31"/>
      <c r="LSB96" s="31"/>
      <c r="LSC96" s="31"/>
      <c r="LSD96" s="31"/>
      <c r="LSE96" s="31"/>
      <c r="LSF96" s="31"/>
      <c r="LSG96" s="31"/>
      <c r="LSH96" s="31"/>
      <c r="LSI96" s="31"/>
      <c r="LSJ96" s="31"/>
      <c r="LSK96" s="31"/>
      <c r="LSL96" s="31"/>
      <c r="LSM96" s="31"/>
      <c r="LSN96" s="31"/>
      <c r="LSO96" s="31"/>
      <c r="LSP96" s="31"/>
      <c r="LSQ96" s="31"/>
      <c r="LSR96" s="31"/>
      <c r="LSS96" s="31"/>
      <c r="LST96" s="31"/>
      <c r="LSU96" s="31"/>
      <c r="LSV96" s="31"/>
      <c r="LSW96" s="31"/>
      <c r="LSX96" s="31"/>
      <c r="LSY96" s="31"/>
      <c r="LSZ96" s="31"/>
      <c r="LTA96" s="31"/>
      <c r="LTB96" s="31"/>
      <c r="LTC96" s="31"/>
      <c r="LTD96" s="31"/>
      <c r="LTE96" s="31"/>
      <c r="LTF96" s="31"/>
      <c r="LTG96" s="31"/>
      <c r="LTH96" s="31"/>
      <c r="LTI96" s="31"/>
      <c r="LTJ96" s="31"/>
      <c r="LTK96" s="31"/>
      <c r="LTL96" s="31"/>
      <c r="LTM96" s="31"/>
      <c r="LTN96" s="31"/>
      <c r="LTO96" s="31"/>
      <c r="LTP96" s="31"/>
      <c r="LTQ96" s="31"/>
      <c r="LTR96" s="31"/>
      <c r="LTS96" s="31"/>
      <c r="LTT96" s="31"/>
      <c r="LTU96" s="31"/>
      <c r="LTV96" s="31"/>
      <c r="LTW96" s="31"/>
      <c r="LTX96" s="31"/>
      <c r="LTY96" s="31"/>
      <c r="LTZ96" s="31"/>
      <c r="LUA96" s="31"/>
      <c r="LUB96" s="31"/>
      <c r="LUC96" s="31"/>
      <c r="LUD96" s="31"/>
      <c r="LUE96" s="31"/>
      <c r="LUF96" s="31"/>
      <c r="LUG96" s="31"/>
      <c r="LUH96" s="31"/>
      <c r="LUI96" s="31"/>
      <c r="LUJ96" s="31"/>
      <c r="LUK96" s="31"/>
      <c r="LUL96" s="31"/>
      <c r="LUM96" s="31"/>
      <c r="LUN96" s="31"/>
      <c r="LUO96" s="31"/>
      <c r="LUP96" s="31"/>
      <c r="LUQ96" s="31"/>
      <c r="LUR96" s="31"/>
      <c r="LUS96" s="31"/>
      <c r="LUT96" s="31"/>
      <c r="LUU96" s="31"/>
      <c r="LUV96" s="31"/>
      <c r="LUW96" s="31"/>
      <c r="LUX96" s="31"/>
      <c r="LUY96" s="31"/>
      <c r="LUZ96" s="31"/>
      <c r="LVA96" s="31"/>
      <c r="LVB96" s="31"/>
      <c r="LVC96" s="31"/>
      <c r="LVD96" s="31"/>
      <c r="LVE96" s="31"/>
      <c r="LVF96" s="31"/>
      <c r="LVG96" s="31"/>
      <c r="LVH96" s="31"/>
      <c r="LVI96" s="31"/>
      <c r="LVJ96" s="31"/>
      <c r="LVK96" s="31"/>
      <c r="LVL96" s="31"/>
      <c r="LVM96" s="31"/>
      <c r="LVN96" s="31"/>
      <c r="LVO96" s="31"/>
      <c r="LVP96" s="31"/>
      <c r="LVQ96" s="31"/>
      <c r="LVR96" s="31"/>
      <c r="LVS96" s="31"/>
      <c r="LVT96" s="31"/>
      <c r="LVU96" s="31"/>
      <c r="LVV96" s="31"/>
      <c r="LVW96" s="31"/>
      <c r="LVX96" s="31"/>
      <c r="LVY96" s="31"/>
      <c r="LVZ96" s="31"/>
      <c r="LWA96" s="31"/>
      <c r="LWB96" s="31"/>
      <c r="LWC96" s="31"/>
      <c r="LWD96" s="31"/>
      <c r="LWE96" s="31"/>
      <c r="LWF96" s="31"/>
      <c r="LWG96" s="31"/>
      <c r="LWH96" s="31"/>
      <c r="LWI96" s="31"/>
      <c r="LWJ96" s="31"/>
      <c r="LWK96" s="31"/>
      <c r="LWL96" s="31"/>
      <c r="LWM96" s="31"/>
      <c r="LWN96" s="31"/>
      <c r="LWO96" s="31"/>
      <c r="LWP96" s="31"/>
      <c r="LWQ96" s="31"/>
      <c r="LWR96" s="31"/>
      <c r="LWS96" s="31"/>
      <c r="LWT96" s="31"/>
      <c r="LWU96" s="31"/>
      <c r="LWV96" s="31"/>
      <c r="LWW96" s="31"/>
      <c r="LWX96" s="31"/>
      <c r="LWY96" s="31"/>
      <c r="LWZ96" s="31"/>
      <c r="LXA96" s="31"/>
      <c r="LXB96" s="31"/>
      <c r="LXC96" s="31"/>
      <c r="LXD96" s="31"/>
      <c r="LXE96" s="31"/>
      <c r="LXF96" s="31"/>
      <c r="LXG96" s="31"/>
      <c r="LXH96" s="31"/>
      <c r="LXI96" s="31"/>
      <c r="LXJ96" s="31"/>
      <c r="LXK96" s="31"/>
      <c r="LXL96" s="31"/>
      <c r="LXM96" s="31"/>
      <c r="LXN96" s="31"/>
      <c r="LXO96" s="31"/>
      <c r="LXP96" s="31"/>
      <c r="LXQ96" s="31"/>
      <c r="LXR96" s="31"/>
      <c r="LXS96" s="31"/>
      <c r="LXT96" s="31"/>
      <c r="LXU96" s="31"/>
      <c r="LXV96" s="31"/>
      <c r="LXW96" s="31"/>
      <c r="LXX96" s="31"/>
      <c r="LXY96" s="31"/>
      <c r="LXZ96" s="31"/>
      <c r="LYA96" s="31"/>
      <c r="LYB96" s="31"/>
      <c r="LYC96" s="31"/>
      <c r="LYD96" s="31"/>
      <c r="LYE96" s="31"/>
      <c r="LYF96" s="31"/>
      <c r="LYG96" s="31"/>
      <c r="LYH96" s="31"/>
      <c r="LYI96" s="31"/>
      <c r="LYJ96" s="31"/>
      <c r="LYK96" s="31"/>
      <c r="LYL96" s="31"/>
      <c r="LYM96" s="31"/>
      <c r="LYN96" s="31"/>
      <c r="LYO96" s="31"/>
      <c r="LYP96" s="31"/>
      <c r="LYQ96" s="31"/>
      <c r="LYR96" s="31"/>
      <c r="LYS96" s="31"/>
      <c r="LYT96" s="31"/>
      <c r="LYU96" s="31"/>
      <c r="LYV96" s="31"/>
      <c r="LYW96" s="31"/>
      <c r="LYX96" s="31"/>
      <c r="LYY96" s="31"/>
      <c r="LYZ96" s="31"/>
      <c r="LZA96" s="31"/>
      <c r="LZB96" s="31"/>
      <c r="LZC96" s="31"/>
      <c r="LZD96" s="31"/>
      <c r="LZE96" s="31"/>
      <c r="LZF96" s="31"/>
      <c r="LZG96" s="31"/>
      <c r="LZH96" s="31"/>
      <c r="LZI96" s="31"/>
      <c r="LZJ96" s="31"/>
      <c r="LZK96" s="31"/>
      <c r="LZL96" s="31"/>
      <c r="LZM96" s="31"/>
      <c r="LZN96" s="31"/>
      <c r="LZO96" s="31"/>
      <c r="LZP96" s="31"/>
      <c r="LZQ96" s="31"/>
      <c r="LZR96" s="31"/>
      <c r="LZS96" s="31"/>
      <c r="LZT96" s="31"/>
      <c r="LZU96" s="31"/>
      <c r="LZV96" s="31"/>
      <c r="LZW96" s="31"/>
      <c r="LZX96" s="31"/>
      <c r="LZY96" s="31"/>
      <c r="LZZ96" s="31"/>
      <c r="MAA96" s="31"/>
      <c r="MAB96" s="31"/>
      <c r="MAC96" s="31"/>
      <c r="MAD96" s="31"/>
      <c r="MAE96" s="31"/>
      <c r="MAF96" s="31"/>
      <c r="MAG96" s="31"/>
      <c r="MAH96" s="31"/>
      <c r="MAI96" s="31"/>
      <c r="MAJ96" s="31"/>
      <c r="MAK96" s="31"/>
      <c r="MAL96" s="31"/>
      <c r="MAM96" s="31"/>
      <c r="MAN96" s="31"/>
      <c r="MAO96" s="31"/>
      <c r="MAP96" s="31"/>
      <c r="MAQ96" s="31"/>
      <c r="MAR96" s="31"/>
      <c r="MAS96" s="31"/>
      <c r="MAT96" s="31"/>
      <c r="MAU96" s="31"/>
      <c r="MAV96" s="31"/>
      <c r="MAW96" s="31"/>
      <c r="MAX96" s="31"/>
      <c r="MAY96" s="31"/>
      <c r="MAZ96" s="31"/>
      <c r="MBA96" s="31"/>
      <c r="MBB96" s="31"/>
      <c r="MBC96" s="31"/>
      <c r="MBD96" s="31"/>
      <c r="MBE96" s="31"/>
      <c r="MBF96" s="31"/>
      <c r="MBG96" s="31"/>
      <c r="MBH96" s="31"/>
      <c r="MBI96" s="31"/>
      <c r="MBJ96" s="31"/>
      <c r="MBK96" s="31"/>
      <c r="MBL96" s="31"/>
      <c r="MBM96" s="31"/>
      <c r="MBN96" s="31"/>
      <c r="MBO96" s="31"/>
      <c r="MBP96" s="31"/>
      <c r="MBQ96" s="31"/>
      <c r="MBR96" s="31"/>
      <c r="MBS96" s="31"/>
      <c r="MBT96" s="31"/>
      <c r="MBU96" s="31"/>
      <c r="MBV96" s="31"/>
      <c r="MBW96" s="31"/>
      <c r="MBX96" s="31"/>
      <c r="MBY96" s="31"/>
      <c r="MBZ96" s="31"/>
      <c r="MCA96" s="31"/>
      <c r="MCB96" s="31"/>
      <c r="MCC96" s="31"/>
      <c r="MCD96" s="31"/>
      <c r="MCE96" s="31"/>
      <c r="MCF96" s="31"/>
      <c r="MCG96" s="31"/>
      <c r="MCH96" s="31"/>
      <c r="MCI96" s="31"/>
      <c r="MCJ96" s="31"/>
      <c r="MCK96" s="31"/>
      <c r="MCL96" s="31"/>
      <c r="MCM96" s="31"/>
      <c r="MCN96" s="31"/>
      <c r="MCO96" s="31"/>
      <c r="MCP96" s="31"/>
      <c r="MCQ96" s="31"/>
      <c r="MCR96" s="31"/>
      <c r="MCS96" s="31"/>
      <c r="MCT96" s="31"/>
      <c r="MCU96" s="31"/>
      <c r="MCV96" s="31"/>
      <c r="MCW96" s="31"/>
      <c r="MCX96" s="31"/>
      <c r="MCY96" s="31"/>
      <c r="MCZ96" s="31"/>
      <c r="MDA96" s="31"/>
      <c r="MDB96" s="31"/>
      <c r="MDC96" s="31"/>
      <c r="MDD96" s="31"/>
      <c r="MDE96" s="31"/>
      <c r="MDF96" s="31"/>
      <c r="MDG96" s="31"/>
      <c r="MDH96" s="31"/>
      <c r="MDI96" s="31"/>
      <c r="MDJ96" s="31"/>
      <c r="MDK96" s="31"/>
      <c r="MDL96" s="31"/>
      <c r="MDM96" s="31"/>
      <c r="MDN96" s="31"/>
      <c r="MDO96" s="31"/>
      <c r="MDP96" s="31"/>
      <c r="MDQ96" s="31"/>
      <c r="MDR96" s="31"/>
      <c r="MDS96" s="31"/>
      <c r="MDT96" s="31"/>
      <c r="MDU96" s="31"/>
      <c r="MDV96" s="31"/>
      <c r="MDW96" s="31"/>
      <c r="MDX96" s="31"/>
      <c r="MDY96" s="31"/>
      <c r="MDZ96" s="31"/>
      <c r="MEA96" s="31"/>
      <c r="MEB96" s="31"/>
      <c r="MEC96" s="31"/>
      <c r="MED96" s="31"/>
      <c r="MEE96" s="31"/>
      <c r="MEF96" s="31"/>
      <c r="MEG96" s="31"/>
      <c r="MEH96" s="31"/>
      <c r="MEI96" s="31"/>
      <c r="MEJ96" s="31"/>
      <c r="MEK96" s="31"/>
      <c r="MEL96" s="31"/>
      <c r="MEM96" s="31"/>
      <c r="MEN96" s="31"/>
      <c r="MEO96" s="31"/>
      <c r="MEP96" s="31"/>
      <c r="MEQ96" s="31"/>
      <c r="MER96" s="31"/>
      <c r="MES96" s="31"/>
      <c r="MET96" s="31"/>
      <c r="MEU96" s="31"/>
      <c r="MEV96" s="31"/>
      <c r="MEW96" s="31"/>
      <c r="MEX96" s="31"/>
      <c r="MEY96" s="31"/>
      <c r="MEZ96" s="31"/>
      <c r="MFA96" s="31"/>
      <c r="MFB96" s="31"/>
      <c r="MFC96" s="31"/>
      <c r="MFD96" s="31"/>
      <c r="MFE96" s="31"/>
      <c r="MFF96" s="31"/>
      <c r="MFG96" s="31"/>
      <c r="MFH96" s="31"/>
      <c r="MFI96" s="31"/>
      <c r="MFJ96" s="31"/>
      <c r="MFK96" s="31"/>
      <c r="MFL96" s="31"/>
      <c r="MFM96" s="31"/>
      <c r="MFN96" s="31"/>
      <c r="MFO96" s="31"/>
      <c r="MFP96" s="31"/>
      <c r="MFQ96" s="31"/>
      <c r="MFR96" s="31"/>
      <c r="MFS96" s="31"/>
      <c r="MFT96" s="31"/>
      <c r="MFU96" s="31"/>
      <c r="MFV96" s="31"/>
      <c r="MFW96" s="31"/>
      <c r="MFX96" s="31"/>
      <c r="MFY96" s="31"/>
      <c r="MFZ96" s="31"/>
      <c r="MGA96" s="31"/>
      <c r="MGB96" s="31"/>
      <c r="MGC96" s="31"/>
      <c r="MGD96" s="31"/>
      <c r="MGE96" s="31"/>
      <c r="MGF96" s="31"/>
      <c r="MGG96" s="31"/>
      <c r="MGH96" s="31"/>
      <c r="MGI96" s="31"/>
      <c r="MGJ96" s="31"/>
      <c r="MGK96" s="31"/>
      <c r="MGL96" s="31"/>
      <c r="MGM96" s="31"/>
      <c r="MGN96" s="31"/>
      <c r="MGO96" s="31"/>
      <c r="MGP96" s="31"/>
      <c r="MGQ96" s="31"/>
      <c r="MGR96" s="31"/>
      <c r="MGS96" s="31"/>
      <c r="MGT96" s="31"/>
      <c r="MGU96" s="31"/>
      <c r="MGV96" s="31"/>
      <c r="MGW96" s="31"/>
      <c r="MGX96" s="31"/>
      <c r="MGY96" s="31"/>
      <c r="MGZ96" s="31"/>
      <c r="MHA96" s="31"/>
      <c r="MHB96" s="31"/>
      <c r="MHC96" s="31"/>
      <c r="MHD96" s="31"/>
      <c r="MHE96" s="31"/>
      <c r="MHF96" s="31"/>
      <c r="MHG96" s="31"/>
      <c r="MHH96" s="31"/>
      <c r="MHI96" s="31"/>
      <c r="MHJ96" s="31"/>
      <c r="MHK96" s="31"/>
      <c r="MHL96" s="31"/>
      <c r="MHM96" s="31"/>
      <c r="MHN96" s="31"/>
      <c r="MHO96" s="31"/>
      <c r="MHP96" s="31"/>
      <c r="MHQ96" s="31"/>
      <c r="MHR96" s="31"/>
      <c r="MHS96" s="31"/>
      <c r="MHT96" s="31"/>
      <c r="MHU96" s="31"/>
      <c r="MHV96" s="31"/>
      <c r="MHW96" s="31"/>
      <c r="MHX96" s="31"/>
      <c r="MHY96" s="31"/>
      <c r="MHZ96" s="31"/>
      <c r="MIA96" s="31"/>
      <c r="MIB96" s="31"/>
      <c r="MIC96" s="31"/>
      <c r="MID96" s="31"/>
      <c r="MIE96" s="31"/>
      <c r="MIF96" s="31"/>
      <c r="MIG96" s="31"/>
      <c r="MIH96" s="31"/>
      <c r="MII96" s="31"/>
      <c r="MIJ96" s="31"/>
      <c r="MIK96" s="31"/>
      <c r="MIL96" s="31"/>
      <c r="MIM96" s="31"/>
      <c r="MIN96" s="31"/>
      <c r="MIO96" s="31"/>
      <c r="MIP96" s="31"/>
      <c r="MIQ96" s="31"/>
      <c r="MIR96" s="31"/>
      <c r="MIS96" s="31"/>
      <c r="MIT96" s="31"/>
      <c r="MIU96" s="31"/>
      <c r="MIV96" s="31"/>
      <c r="MIW96" s="31"/>
      <c r="MIX96" s="31"/>
      <c r="MIY96" s="31"/>
      <c r="MIZ96" s="31"/>
      <c r="MJA96" s="31"/>
      <c r="MJB96" s="31"/>
      <c r="MJC96" s="31"/>
      <c r="MJD96" s="31"/>
      <c r="MJE96" s="31"/>
      <c r="MJF96" s="31"/>
      <c r="MJG96" s="31"/>
      <c r="MJH96" s="31"/>
      <c r="MJI96" s="31"/>
      <c r="MJJ96" s="31"/>
      <c r="MJK96" s="31"/>
      <c r="MJL96" s="31"/>
      <c r="MJM96" s="31"/>
      <c r="MJN96" s="31"/>
      <c r="MJO96" s="31"/>
      <c r="MJP96" s="31"/>
      <c r="MJQ96" s="31"/>
      <c r="MJR96" s="31"/>
      <c r="MJS96" s="31"/>
      <c r="MJT96" s="31"/>
      <c r="MJU96" s="31"/>
      <c r="MJV96" s="31"/>
      <c r="MJW96" s="31"/>
      <c r="MJX96" s="31"/>
      <c r="MJY96" s="31"/>
      <c r="MJZ96" s="31"/>
      <c r="MKA96" s="31"/>
      <c r="MKB96" s="31"/>
      <c r="MKC96" s="31"/>
      <c r="MKD96" s="31"/>
      <c r="MKE96" s="31"/>
      <c r="MKF96" s="31"/>
      <c r="MKG96" s="31"/>
      <c r="MKH96" s="31"/>
      <c r="MKI96" s="31"/>
      <c r="MKJ96" s="31"/>
      <c r="MKK96" s="31"/>
      <c r="MKL96" s="31"/>
      <c r="MKM96" s="31"/>
      <c r="MKN96" s="31"/>
      <c r="MKO96" s="31"/>
      <c r="MKP96" s="31"/>
      <c r="MKQ96" s="31"/>
      <c r="MKR96" s="31"/>
      <c r="MKS96" s="31"/>
      <c r="MKT96" s="31"/>
      <c r="MKU96" s="31"/>
      <c r="MKV96" s="31"/>
      <c r="MKW96" s="31"/>
      <c r="MKX96" s="31"/>
      <c r="MKY96" s="31"/>
      <c r="MKZ96" s="31"/>
      <c r="MLA96" s="31"/>
      <c r="MLB96" s="31"/>
      <c r="MLC96" s="31"/>
      <c r="MLD96" s="31"/>
      <c r="MLE96" s="31"/>
      <c r="MLF96" s="31"/>
      <c r="MLG96" s="31"/>
      <c r="MLH96" s="31"/>
      <c r="MLI96" s="31"/>
      <c r="MLJ96" s="31"/>
      <c r="MLK96" s="31"/>
      <c r="MLL96" s="31"/>
      <c r="MLM96" s="31"/>
      <c r="MLN96" s="31"/>
      <c r="MLO96" s="31"/>
      <c r="MLP96" s="31"/>
      <c r="MLQ96" s="31"/>
      <c r="MLR96" s="31"/>
      <c r="MLS96" s="31"/>
      <c r="MLT96" s="31"/>
      <c r="MLU96" s="31"/>
      <c r="MLV96" s="31"/>
      <c r="MLW96" s="31"/>
      <c r="MLX96" s="31"/>
      <c r="MLY96" s="31"/>
      <c r="MLZ96" s="31"/>
      <c r="MMA96" s="31"/>
      <c r="MMB96" s="31"/>
      <c r="MMC96" s="31"/>
      <c r="MMD96" s="31"/>
      <c r="MME96" s="31"/>
      <c r="MMF96" s="31"/>
      <c r="MMG96" s="31"/>
      <c r="MMH96" s="31"/>
      <c r="MMI96" s="31"/>
      <c r="MMJ96" s="31"/>
      <c r="MMK96" s="31"/>
      <c r="MML96" s="31"/>
      <c r="MMM96" s="31"/>
      <c r="MMN96" s="31"/>
      <c r="MMO96" s="31"/>
      <c r="MMP96" s="31"/>
      <c r="MMQ96" s="31"/>
      <c r="MMR96" s="31"/>
      <c r="MMS96" s="31"/>
      <c r="MMT96" s="31"/>
      <c r="MMU96" s="31"/>
      <c r="MMV96" s="31"/>
      <c r="MMW96" s="31"/>
      <c r="MMX96" s="31"/>
      <c r="MMY96" s="31"/>
      <c r="MMZ96" s="31"/>
      <c r="MNA96" s="31"/>
      <c r="MNB96" s="31"/>
      <c r="MNC96" s="31"/>
      <c r="MND96" s="31"/>
      <c r="MNE96" s="31"/>
      <c r="MNF96" s="31"/>
      <c r="MNG96" s="31"/>
      <c r="MNH96" s="31"/>
      <c r="MNI96" s="31"/>
      <c r="MNJ96" s="31"/>
      <c r="MNK96" s="31"/>
      <c r="MNL96" s="31"/>
      <c r="MNM96" s="31"/>
      <c r="MNN96" s="31"/>
      <c r="MNO96" s="31"/>
      <c r="MNP96" s="31"/>
      <c r="MNQ96" s="31"/>
      <c r="MNR96" s="31"/>
      <c r="MNS96" s="31"/>
      <c r="MNT96" s="31"/>
      <c r="MNU96" s="31"/>
      <c r="MNV96" s="31"/>
      <c r="MNW96" s="31"/>
      <c r="MNX96" s="31"/>
      <c r="MNY96" s="31"/>
      <c r="MNZ96" s="31"/>
      <c r="MOA96" s="31"/>
      <c r="MOB96" s="31"/>
      <c r="MOC96" s="31"/>
      <c r="MOD96" s="31"/>
      <c r="MOE96" s="31"/>
      <c r="MOF96" s="31"/>
      <c r="MOG96" s="31"/>
      <c r="MOH96" s="31"/>
      <c r="MOI96" s="31"/>
      <c r="MOJ96" s="31"/>
      <c r="MOK96" s="31"/>
      <c r="MOL96" s="31"/>
      <c r="MOM96" s="31"/>
      <c r="MON96" s="31"/>
      <c r="MOO96" s="31"/>
      <c r="MOP96" s="31"/>
      <c r="MOQ96" s="31"/>
      <c r="MOR96" s="31"/>
      <c r="MOS96" s="31"/>
      <c r="MOT96" s="31"/>
      <c r="MOU96" s="31"/>
      <c r="MOV96" s="31"/>
      <c r="MOW96" s="31"/>
      <c r="MOX96" s="31"/>
      <c r="MOY96" s="31"/>
      <c r="MOZ96" s="31"/>
      <c r="MPA96" s="31"/>
      <c r="MPB96" s="31"/>
      <c r="MPC96" s="31"/>
      <c r="MPD96" s="31"/>
      <c r="MPE96" s="31"/>
      <c r="MPF96" s="31"/>
      <c r="MPG96" s="31"/>
      <c r="MPH96" s="31"/>
      <c r="MPI96" s="31"/>
      <c r="MPJ96" s="31"/>
      <c r="MPK96" s="31"/>
      <c r="MPL96" s="31"/>
      <c r="MPM96" s="31"/>
      <c r="MPN96" s="31"/>
      <c r="MPO96" s="31"/>
      <c r="MPP96" s="31"/>
      <c r="MPQ96" s="31"/>
      <c r="MPR96" s="31"/>
      <c r="MPS96" s="31"/>
      <c r="MPT96" s="31"/>
      <c r="MPU96" s="31"/>
      <c r="MPV96" s="31"/>
      <c r="MPW96" s="31"/>
      <c r="MPX96" s="31"/>
      <c r="MPY96" s="31"/>
      <c r="MPZ96" s="31"/>
      <c r="MQA96" s="31"/>
      <c r="MQB96" s="31"/>
      <c r="MQC96" s="31"/>
      <c r="MQD96" s="31"/>
      <c r="MQE96" s="31"/>
      <c r="MQF96" s="31"/>
      <c r="MQG96" s="31"/>
      <c r="MQH96" s="31"/>
      <c r="MQI96" s="31"/>
      <c r="MQJ96" s="31"/>
      <c r="MQK96" s="31"/>
      <c r="MQL96" s="31"/>
      <c r="MQM96" s="31"/>
      <c r="MQN96" s="31"/>
      <c r="MQO96" s="31"/>
      <c r="MQP96" s="31"/>
      <c r="MQQ96" s="31"/>
      <c r="MQR96" s="31"/>
      <c r="MQS96" s="31"/>
      <c r="MQT96" s="31"/>
      <c r="MQU96" s="31"/>
      <c r="MQV96" s="31"/>
      <c r="MQW96" s="31"/>
      <c r="MQX96" s="31"/>
      <c r="MQY96" s="31"/>
      <c r="MQZ96" s="31"/>
      <c r="MRA96" s="31"/>
      <c r="MRB96" s="31"/>
      <c r="MRC96" s="31"/>
      <c r="MRD96" s="31"/>
      <c r="MRE96" s="31"/>
      <c r="MRF96" s="31"/>
      <c r="MRG96" s="31"/>
      <c r="MRH96" s="31"/>
      <c r="MRI96" s="31"/>
      <c r="MRJ96" s="31"/>
      <c r="MRK96" s="31"/>
      <c r="MRL96" s="31"/>
      <c r="MRM96" s="31"/>
      <c r="MRN96" s="31"/>
      <c r="MRO96" s="31"/>
      <c r="MRP96" s="31"/>
      <c r="MRQ96" s="31"/>
      <c r="MRR96" s="31"/>
      <c r="MRS96" s="31"/>
      <c r="MRT96" s="31"/>
      <c r="MRU96" s="31"/>
      <c r="MRV96" s="31"/>
      <c r="MRW96" s="31"/>
      <c r="MRX96" s="31"/>
      <c r="MRY96" s="31"/>
      <c r="MRZ96" s="31"/>
      <c r="MSA96" s="31"/>
      <c r="MSB96" s="31"/>
      <c r="MSC96" s="31"/>
      <c r="MSD96" s="31"/>
      <c r="MSE96" s="31"/>
      <c r="MSF96" s="31"/>
      <c r="MSG96" s="31"/>
      <c r="MSH96" s="31"/>
      <c r="MSI96" s="31"/>
      <c r="MSJ96" s="31"/>
      <c r="MSK96" s="31"/>
      <c r="MSL96" s="31"/>
      <c r="MSM96" s="31"/>
      <c r="MSN96" s="31"/>
      <c r="MSO96" s="31"/>
      <c r="MSP96" s="31"/>
      <c r="MSQ96" s="31"/>
      <c r="MSR96" s="31"/>
      <c r="MSS96" s="31"/>
      <c r="MST96" s="31"/>
      <c r="MSU96" s="31"/>
      <c r="MSV96" s="31"/>
      <c r="MSW96" s="31"/>
      <c r="MSX96" s="31"/>
      <c r="MSY96" s="31"/>
      <c r="MSZ96" s="31"/>
      <c r="MTA96" s="31"/>
      <c r="MTB96" s="31"/>
      <c r="MTC96" s="31"/>
      <c r="MTD96" s="31"/>
      <c r="MTE96" s="31"/>
      <c r="MTF96" s="31"/>
      <c r="MTG96" s="31"/>
      <c r="MTH96" s="31"/>
      <c r="MTI96" s="31"/>
      <c r="MTJ96" s="31"/>
      <c r="MTK96" s="31"/>
      <c r="MTL96" s="31"/>
      <c r="MTM96" s="31"/>
      <c r="MTN96" s="31"/>
      <c r="MTO96" s="31"/>
      <c r="MTP96" s="31"/>
      <c r="MTQ96" s="31"/>
      <c r="MTR96" s="31"/>
      <c r="MTS96" s="31"/>
      <c r="MTT96" s="31"/>
      <c r="MTU96" s="31"/>
      <c r="MTV96" s="31"/>
      <c r="MTW96" s="31"/>
      <c r="MTX96" s="31"/>
      <c r="MTY96" s="31"/>
      <c r="MTZ96" s="31"/>
      <c r="MUA96" s="31"/>
      <c r="MUB96" s="31"/>
      <c r="MUC96" s="31"/>
      <c r="MUD96" s="31"/>
      <c r="MUE96" s="31"/>
      <c r="MUF96" s="31"/>
      <c r="MUG96" s="31"/>
      <c r="MUH96" s="31"/>
      <c r="MUI96" s="31"/>
      <c r="MUJ96" s="31"/>
      <c r="MUK96" s="31"/>
      <c r="MUL96" s="31"/>
      <c r="MUM96" s="31"/>
      <c r="MUN96" s="31"/>
      <c r="MUO96" s="31"/>
      <c r="MUP96" s="31"/>
      <c r="MUQ96" s="31"/>
      <c r="MUR96" s="31"/>
      <c r="MUS96" s="31"/>
      <c r="MUT96" s="31"/>
      <c r="MUU96" s="31"/>
      <c r="MUV96" s="31"/>
      <c r="MUW96" s="31"/>
      <c r="MUX96" s="31"/>
      <c r="MUY96" s="31"/>
      <c r="MUZ96" s="31"/>
      <c r="MVA96" s="31"/>
      <c r="MVB96" s="31"/>
      <c r="MVC96" s="31"/>
      <c r="MVD96" s="31"/>
      <c r="MVE96" s="31"/>
      <c r="MVF96" s="31"/>
      <c r="MVG96" s="31"/>
      <c r="MVH96" s="31"/>
      <c r="MVI96" s="31"/>
      <c r="MVJ96" s="31"/>
      <c r="MVK96" s="31"/>
      <c r="MVL96" s="31"/>
      <c r="MVM96" s="31"/>
      <c r="MVN96" s="31"/>
      <c r="MVO96" s="31"/>
      <c r="MVP96" s="31"/>
      <c r="MVQ96" s="31"/>
      <c r="MVR96" s="31"/>
      <c r="MVS96" s="31"/>
      <c r="MVT96" s="31"/>
      <c r="MVU96" s="31"/>
      <c r="MVV96" s="31"/>
      <c r="MVW96" s="31"/>
      <c r="MVX96" s="31"/>
      <c r="MVY96" s="31"/>
      <c r="MVZ96" s="31"/>
      <c r="MWA96" s="31"/>
      <c r="MWB96" s="31"/>
      <c r="MWC96" s="31"/>
      <c r="MWD96" s="31"/>
      <c r="MWE96" s="31"/>
      <c r="MWF96" s="31"/>
      <c r="MWG96" s="31"/>
      <c r="MWH96" s="31"/>
      <c r="MWI96" s="31"/>
      <c r="MWJ96" s="31"/>
      <c r="MWK96" s="31"/>
      <c r="MWL96" s="31"/>
      <c r="MWM96" s="31"/>
      <c r="MWN96" s="31"/>
      <c r="MWO96" s="31"/>
      <c r="MWP96" s="31"/>
      <c r="MWQ96" s="31"/>
      <c r="MWR96" s="31"/>
      <c r="MWS96" s="31"/>
      <c r="MWT96" s="31"/>
      <c r="MWU96" s="31"/>
      <c r="MWV96" s="31"/>
      <c r="MWW96" s="31"/>
      <c r="MWX96" s="31"/>
      <c r="MWY96" s="31"/>
      <c r="MWZ96" s="31"/>
      <c r="MXA96" s="31"/>
      <c r="MXB96" s="31"/>
      <c r="MXC96" s="31"/>
      <c r="MXD96" s="31"/>
      <c r="MXE96" s="31"/>
      <c r="MXF96" s="31"/>
      <c r="MXG96" s="31"/>
      <c r="MXH96" s="31"/>
      <c r="MXI96" s="31"/>
      <c r="MXJ96" s="31"/>
      <c r="MXK96" s="31"/>
      <c r="MXL96" s="31"/>
      <c r="MXM96" s="31"/>
      <c r="MXN96" s="31"/>
      <c r="MXO96" s="31"/>
      <c r="MXP96" s="31"/>
      <c r="MXQ96" s="31"/>
      <c r="MXR96" s="31"/>
      <c r="MXS96" s="31"/>
      <c r="MXT96" s="31"/>
      <c r="MXU96" s="31"/>
      <c r="MXV96" s="31"/>
      <c r="MXW96" s="31"/>
      <c r="MXX96" s="31"/>
      <c r="MXY96" s="31"/>
      <c r="MXZ96" s="31"/>
      <c r="MYA96" s="31"/>
      <c r="MYB96" s="31"/>
      <c r="MYC96" s="31"/>
      <c r="MYD96" s="31"/>
      <c r="MYE96" s="31"/>
      <c r="MYF96" s="31"/>
      <c r="MYG96" s="31"/>
      <c r="MYH96" s="31"/>
      <c r="MYI96" s="31"/>
      <c r="MYJ96" s="31"/>
      <c r="MYK96" s="31"/>
      <c r="MYL96" s="31"/>
      <c r="MYM96" s="31"/>
      <c r="MYN96" s="31"/>
      <c r="MYO96" s="31"/>
      <c r="MYP96" s="31"/>
      <c r="MYQ96" s="31"/>
      <c r="MYR96" s="31"/>
      <c r="MYS96" s="31"/>
      <c r="MYT96" s="31"/>
      <c r="MYU96" s="31"/>
      <c r="MYV96" s="31"/>
      <c r="MYW96" s="31"/>
      <c r="MYX96" s="31"/>
      <c r="MYY96" s="31"/>
      <c r="MYZ96" s="31"/>
      <c r="MZA96" s="31"/>
      <c r="MZB96" s="31"/>
      <c r="MZC96" s="31"/>
      <c r="MZD96" s="31"/>
      <c r="MZE96" s="31"/>
      <c r="MZF96" s="31"/>
      <c r="MZG96" s="31"/>
      <c r="MZH96" s="31"/>
      <c r="MZI96" s="31"/>
      <c r="MZJ96" s="31"/>
      <c r="MZK96" s="31"/>
      <c r="MZL96" s="31"/>
      <c r="MZM96" s="31"/>
      <c r="MZN96" s="31"/>
      <c r="MZO96" s="31"/>
      <c r="MZP96" s="31"/>
      <c r="MZQ96" s="31"/>
      <c r="MZR96" s="31"/>
      <c r="MZS96" s="31"/>
      <c r="MZT96" s="31"/>
      <c r="MZU96" s="31"/>
      <c r="MZV96" s="31"/>
      <c r="MZW96" s="31"/>
      <c r="MZX96" s="31"/>
      <c r="MZY96" s="31"/>
      <c r="MZZ96" s="31"/>
      <c r="NAA96" s="31"/>
      <c r="NAB96" s="31"/>
      <c r="NAC96" s="31"/>
      <c r="NAD96" s="31"/>
      <c r="NAE96" s="31"/>
      <c r="NAF96" s="31"/>
      <c r="NAG96" s="31"/>
      <c r="NAH96" s="31"/>
      <c r="NAI96" s="31"/>
      <c r="NAJ96" s="31"/>
      <c r="NAK96" s="31"/>
      <c r="NAL96" s="31"/>
      <c r="NAM96" s="31"/>
      <c r="NAN96" s="31"/>
      <c r="NAO96" s="31"/>
      <c r="NAP96" s="31"/>
      <c r="NAQ96" s="31"/>
      <c r="NAR96" s="31"/>
      <c r="NAS96" s="31"/>
      <c r="NAT96" s="31"/>
      <c r="NAU96" s="31"/>
      <c r="NAV96" s="31"/>
      <c r="NAW96" s="31"/>
      <c r="NAX96" s="31"/>
      <c r="NAY96" s="31"/>
      <c r="NAZ96" s="31"/>
      <c r="NBA96" s="31"/>
      <c r="NBB96" s="31"/>
      <c r="NBC96" s="31"/>
      <c r="NBD96" s="31"/>
      <c r="NBE96" s="31"/>
      <c r="NBF96" s="31"/>
      <c r="NBG96" s="31"/>
      <c r="NBH96" s="31"/>
      <c r="NBI96" s="31"/>
      <c r="NBJ96" s="31"/>
      <c r="NBK96" s="31"/>
      <c r="NBL96" s="31"/>
      <c r="NBM96" s="31"/>
      <c r="NBN96" s="31"/>
      <c r="NBO96" s="31"/>
      <c r="NBP96" s="31"/>
      <c r="NBQ96" s="31"/>
      <c r="NBR96" s="31"/>
      <c r="NBS96" s="31"/>
      <c r="NBT96" s="31"/>
      <c r="NBU96" s="31"/>
      <c r="NBV96" s="31"/>
      <c r="NBW96" s="31"/>
      <c r="NBX96" s="31"/>
      <c r="NBY96" s="31"/>
      <c r="NBZ96" s="31"/>
      <c r="NCA96" s="31"/>
      <c r="NCB96" s="31"/>
      <c r="NCC96" s="31"/>
      <c r="NCD96" s="31"/>
      <c r="NCE96" s="31"/>
      <c r="NCF96" s="31"/>
      <c r="NCG96" s="31"/>
      <c r="NCH96" s="31"/>
      <c r="NCI96" s="31"/>
      <c r="NCJ96" s="31"/>
      <c r="NCK96" s="31"/>
      <c r="NCL96" s="31"/>
      <c r="NCM96" s="31"/>
      <c r="NCN96" s="31"/>
      <c r="NCO96" s="31"/>
      <c r="NCP96" s="31"/>
      <c r="NCQ96" s="31"/>
      <c r="NCR96" s="31"/>
      <c r="NCS96" s="31"/>
      <c r="NCT96" s="31"/>
      <c r="NCU96" s="31"/>
      <c r="NCV96" s="31"/>
      <c r="NCW96" s="31"/>
      <c r="NCX96" s="31"/>
      <c r="NCY96" s="31"/>
      <c r="NCZ96" s="31"/>
      <c r="NDA96" s="31"/>
      <c r="NDB96" s="31"/>
      <c r="NDC96" s="31"/>
      <c r="NDD96" s="31"/>
      <c r="NDE96" s="31"/>
      <c r="NDF96" s="31"/>
      <c r="NDG96" s="31"/>
      <c r="NDH96" s="31"/>
      <c r="NDI96" s="31"/>
      <c r="NDJ96" s="31"/>
      <c r="NDK96" s="31"/>
      <c r="NDL96" s="31"/>
      <c r="NDM96" s="31"/>
      <c r="NDN96" s="31"/>
      <c r="NDO96" s="31"/>
      <c r="NDP96" s="31"/>
      <c r="NDQ96" s="31"/>
      <c r="NDR96" s="31"/>
      <c r="NDS96" s="31"/>
      <c r="NDT96" s="31"/>
      <c r="NDU96" s="31"/>
      <c r="NDV96" s="31"/>
      <c r="NDW96" s="31"/>
      <c r="NDX96" s="31"/>
      <c r="NDY96" s="31"/>
      <c r="NDZ96" s="31"/>
      <c r="NEA96" s="31"/>
      <c r="NEB96" s="31"/>
      <c r="NEC96" s="31"/>
      <c r="NED96" s="31"/>
      <c r="NEE96" s="31"/>
      <c r="NEF96" s="31"/>
      <c r="NEG96" s="31"/>
      <c r="NEH96" s="31"/>
      <c r="NEI96" s="31"/>
      <c r="NEJ96" s="31"/>
      <c r="NEK96" s="31"/>
      <c r="NEL96" s="31"/>
      <c r="NEM96" s="31"/>
      <c r="NEN96" s="31"/>
      <c r="NEO96" s="31"/>
      <c r="NEP96" s="31"/>
      <c r="NEQ96" s="31"/>
      <c r="NER96" s="31"/>
      <c r="NES96" s="31"/>
      <c r="NET96" s="31"/>
      <c r="NEU96" s="31"/>
      <c r="NEV96" s="31"/>
      <c r="NEW96" s="31"/>
      <c r="NEX96" s="31"/>
      <c r="NEY96" s="31"/>
      <c r="NEZ96" s="31"/>
      <c r="NFA96" s="31"/>
      <c r="NFB96" s="31"/>
      <c r="NFC96" s="31"/>
      <c r="NFD96" s="31"/>
      <c r="NFE96" s="31"/>
      <c r="NFF96" s="31"/>
      <c r="NFG96" s="31"/>
      <c r="NFH96" s="31"/>
      <c r="NFI96" s="31"/>
      <c r="NFJ96" s="31"/>
      <c r="NFK96" s="31"/>
      <c r="NFL96" s="31"/>
      <c r="NFM96" s="31"/>
      <c r="NFN96" s="31"/>
      <c r="NFO96" s="31"/>
      <c r="NFP96" s="31"/>
      <c r="NFQ96" s="31"/>
      <c r="NFR96" s="31"/>
      <c r="NFS96" s="31"/>
      <c r="NFT96" s="31"/>
      <c r="NFU96" s="31"/>
      <c r="NFV96" s="31"/>
      <c r="NFW96" s="31"/>
      <c r="NFX96" s="31"/>
      <c r="NFY96" s="31"/>
      <c r="NFZ96" s="31"/>
      <c r="NGA96" s="31"/>
      <c r="NGB96" s="31"/>
      <c r="NGC96" s="31"/>
      <c r="NGD96" s="31"/>
      <c r="NGE96" s="31"/>
      <c r="NGF96" s="31"/>
      <c r="NGG96" s="31"/>
      <c r="NGH96" s="31"/>
      <c r="NGI96" s="31"/>
      <c r="NGJ96" s="31"/>
      <c r="NGK96" s="31"/>
      <c r="NGL96" s="31"/>
      <c r="NGM96" s="31"/>
      <c r="NGN96" s="31"/>
      <c r="NGO96" s="31"/>
      <c r="NGP96" s="31"/>
      <c r="NGQ96" s="31"/>
      <c r="NGR96" s="31"/>
      <c r="NGS96" s="31"/>
      <c r="NGT96" s="31"/>
      <c r="NGU96" s="31"/>
      <c r="NGV96" s="31"/>
      <c r="NGW96" s="31"/>
      <c r="NGX96" s="31"/>
      <c r="NGY96" s="31"/>
      <c r="NGZ96" s="31"/>
      <c r="NHA96" s="31"/>
      <c r="NHB96" s="31"/>
      <c r="NHC96" s="31"/>
      <c r="NHD96" s="31"/>
      <c r="NHE96" s="31"/>
      <c r="NHF96" s="31"/>
      <c r="NHG96" s="31"/>
      <c r="NHH96" s="31"/>
      <c r="NHI96" s="31"/>
      <c r="NHJ96" s="31"/>
      <c r="NHK96" s="31"/>
      <c r="NHL96" s="31"/>
      <c r="NHM96" s="31"/>
      <c r="NHN96" s="31"/>
      <c r="NHO96" s="31"/>
      <c r="NHP96" s="31"/>
      <c r="NHQ96" s="31"/>
      <c r="NHR96" s="31"/>
      <c r="NHS96" s="31"/>
      <c r="NHT96" s="31"/>
      <c r="NHU96" s="31"/>
      <c r="NHV96" s="31"/>
      <c r="NHW96" s="31"/>
      <c r="NHX96" s="31"/>
      <c r="NHY96" s="31"/>
      <c r="NHZ96" s="31"/>
      <c r="NIA96" s="31"/>
      <c r="NIB96" s="31"/>
      <c r="NIC96" s="31"/>
      <c r="NID96" s="31"/>
      <c r="NIE96" s="31"/>
      <c r="NIF96" s="31"/>
      <c r="NIG96" s="31"/>
      <c r="NIH96" s="31"/>
      <c r="NII96" s="31"/>
      <c r="NIJ96" s="31"/>
      <c r="NIK96" s="31"/>
      <c r="NIL96" s="31"/>
      <c r="NIM96" s="31"/>
      <c r="NIN96" s="31"/>
      <c r="NIO96" s="31"/>
      <c r="NIP96" s="31"/>
      <c r="NIQ96" s="31"/>
      <c r="NIR96" s="31"/>
      <c r="NIS96" s="31"/>
      <c r="NIT96" s="31"/>
      <c r="NIU96" s="31"/>
      <c r="NIV96" s="31"/>
      <c r="NIW96" s="31"/>
      <c r="NIX96" s="31"/>
      <c r="NIY96" s="31"/>
      <c r="NIZ96" s="31"/>
      <c r="NJA96" s="31"/>
      <c r="NJB96" s="31"/>
      <c r="NJC96" s="31"/>
      <c r="NJD96" s="31"/>
      <c r="NJE96" s="31"/>
      <c r="NJF96" s="31"/>
      <c r="NJG96" s="31"/>
      <c r="NJH96" s="31"/>
      <c r="NJI96" s="31"/>
      <c r="NJJ96" s="31"/>
      <c r="NJK96" s="31"/>
      <c r="NJL96" s="31"/>
      <c r="NJM96" s="31"/>
      <c r="NJN96" s="31"/>
      <c r="NJO96" s="31"/>
      <c r="NJP96" s="31"/>
      <c r="NJQ96" s="31"/>
      <c r="NJR96" s="31"/>
      <c r="NJS96" s="31"/>
      <c r="NJT96" s="31"/>
      <c r="NJU96" s="31"/>
      <c r="NJV96" s="31"/>
      <c r="NJW96" s="31"/>
      <c r="NJX96" s="31"/>
      <c r="NJY96" s="31"/>
      <c r="NJZ96" s="31"/>
      <c r="NKA96" s="31"/>
      <c r="NKB96" s="31"/>
      <c r="NKC96" s="31"/>
      <c r="NKD96" s="31"/>
      <c r="NKE96" s="31"/>
      <c r="NKF96" s="31"/>
      <c r="NKG96" s="31"/>
      <c r="NKH96" s="31"/>
      <c r="NKI96" s="31"/>
      <c r="NKJ96" s="31"/>
      <c r="NKK96" s="31"/>
      <c r="NKL96" s="31"/>
      <c r="NKM96" s="31"/>
      <c r="NKN96" s="31"/>
      <c r="NKO96" s="31"/>
      <c r="NKP96" s="31"/>
      <c r="NKQ96" s="31"/>
      <c r="NKR96" s="31"/>
      <c r="NKS96" s="31"/>
      <c r="NKT96" s="31"/>
      <c r="NKU96" s="31"/>
      <c r="NKV96" s="31"/>
      <c r="NKW96" s="31"/>
      <c r="NKX96" s="31"/>
      <c r="NKY96" s="31"/>
      <c r="NKZ96" s="31"/>
      <c r="NLA96" s="31"/>
      <c r="NLB96" s="31"/>
      <c r="NLC96" s="31"/>
      <c r="NLD96" s="31"/>
      <c r="NLE96" s="31"/>
      <c r="NLF96" s="31"/>
      <c r="NLG96" s="31"/>
      <c r="NLH96" s="31"/>
      <c r="NLI96" s="31"/>
      <c r="NLJ96" s="31"/>
      <c r="NLK96" s="31"/>
      <c r="NLL96" s="31"/>
      <c r="NLM96" s="31"/>
      <c r="NLN96" s="31"/>
      <c r="NLO96" s="31"/>
      <c r="NLP96" s="31"/>
      <c r="NLQ96" s="31"/>
      <c r="NLR96" s="31"/>
      <c r="NLS96" s="31"/>
      <c r="NLT96" s="31"/>
      <c r="NLU96" s="31"/>
      <c r="NLV96" s="31"/>
      <c r="NLW96" s="31"/>
      <c r="NLX96" s="31"/>
      <c r="NLY96" s="31"/>
      <c r="NLZ96" s="31"/>
      <c r="NMA96" s="31"/>
      <c r="NMB96" s="31"/>
      <c r="NMC96" s="31"/>
      <c r="NMD96" s="31"/>
      <c r="NME96" s="31"/>
      <c r="NMF96" s="31"/>
      <c r="NMG96" s="31"/>
      <c r="NMH96" s="31"/>
      <c r="NMI96" s="31"/>
      <c r="NMJ96" s="31"/>
      <c r="NMK96" s="31"/>
      <c r="NML96" s="31"/>
      <c r="NMM96" s="31"/>
      <c r="NMN96" s="31"/>
      <c r="NMO96" s="31"/>
      <c r="NMP96" s="31"/>
      <c r="NMQ96" s="31"/>
      <c r="NMR96" s="31"/>
      <c r="NMS96" s="31"/>
      <c r="NMT96" s="31"/>
      <c r="NMU96" s="31"/>
      <c r="NMV96" s="31"/>
      <c r="NMW96" s="31"/>
      <c r="NMX96" s="31"/>
      <c r="NMY96" s="31"/>
      <c r="NMZ96" s="31"/>
      <c r="NNA96" s="31"/>
      <c r="NNB96" s="31"/>
      <c r="NNC96" s="31"/>
      <c r="NND96" s="31"/>
      <c r="NNE96" s="31"/>
      <c r="NNF96" s="31"/>
      <c r="NNG96" s="31"/>
      <c r="NNH96" s="31"/>
      <c r="NNI96" s="31"/>
      <c r="NNJ96" s="31"/>
      <c r="NNK96" s="31"/>
      <c r="NNL96" s="31"/>
      <c r="NNM96" s="31"/>
      <c r="NNN96" s="31"/>
      <c r="NNO96" s="31"/>
      <c r="NNP96" s="31"/>
      <c r="NNQ96" s="31"/>
      <c r="NNR96" s="31"/>
      <c r="NNS96" s="31"/>
      <c r="NNT96" s="31"/>
      <c r="NNU96" s="31"/>
      <c r="NNV96" s="31"/>
      <c r="NNW96" s="31"/>
      <c r="NNX96" s="31"/>
      <c r="NNY96" s="31"/>
      <c r="NNZ96" s="31"/>
      <c r="NOA96" s="31"/>
      <c r="NOB96" s="31"/>
      <c r="NOC96" s="31"/>
      <c r="NOD96" s="31"/>
      <c r="NOE96" s="31"/>
      <c r="NOF96" s="31"/>
      <c r="NOG96" s="31"/>
      <c r="NOH96" s="31"/>
      <c r="NOI96" s="31"/>
      <c r="NOJ96" s="31"/>
      <c r="NOK96" s="31"/>
      <c r="NOL96" s="31"/>
      <c r="NOM96" s="31"/>
      <c r="NON96" s="31"/>
      <c r="NOO96" s="31"/>
      <c r="NOP96" s="31"/>
      <c r="NOQ96" s="31"/>
      <c r="NOR96" s="31"/>
      <c r="NOS96" s="31"/>
      <c r="NOT96" s="31"/>
      <c r="NOU96" s="31"/>
      <c r="NOV96" s="31"/>
      <c r="NOW96" s="31"/>
      <c r="NOX96" s="31"/>
      <c r="NOY96" s="31"/>
      <c r="NOZ96" s="31"/>
      <c r="NPA96" s="31"/>
      <c r="NPB96" s="31"/>
      <c r="NPC96" s="31"/>
      <c r="NPD96" s="31"/>
      <c r="NPE96" s="31"/>
      <c r="NPF96" s="31"/>
      <c r="NPG96" s="31"/>
      <c r="NPH96" s="31"/>
      <c r="NPI96" s="31"/>
      <c r="NPJ96" s="31"/>
      <c r="NPK96" s="31"/>
      <c r="NPL96" s="31"/>
      <c r="NPM96" s="31"/>
      <c r="NPN96" s="31"/>
      <c r="NPO96" s="31"/>
      <c r="NPP96" s="31"/>
      <c r="NPQ96" s="31"/>
      <c r="NPR96" s="31"/>
      <c r="NPS96" s="31"/>
      <c r="NPT96" s="31"/>
      <c r="NPU96" s="31"/>
      <c r="NPV96" s="31"/>
      <c r="NPW96" s="31"/>
      <c r="NPX96" s="31"/>
      <c r="NPY96" s="31"/>
      <c r="NPZ96" s="31"/>
      <c r="NQA96" s="31"/>
      <c r="NQB96" s="31"/>
      <c r="NQC96" s="31"/>
      <c r="NQD96" s="31"/>
      <c r="NQE96" s="31"/>
      <c r="NQF96" s="31"/>
      <c r="NQG96" s="31"/>
      <c r="NQH96" s="31"/>
      <c r="NQI96" s="31"/>
      <c r="NQJ96" s="31"/>
      <c r="NQK96" s="31"/>
      <c r="NQL96" s="31"/>
      <c r="NQM96" s="31"/>
      <c r="NQN96" s="31"/>
      <c r="NQO96" s="31"/>
      <c r="NQP96" s="31"/>
      <c r="NQQ96" s="31"/>
      <c r="NQR96" s="31"/>
      <c r="NQS96" s="31"/>
      <c r="NQT96" s="31"/>
      <c r="NQU96" s="31"/>
      <c r="NQV96" s="31"/>
      <c r="NQW96" s="31"/>
      <c r="NQX96" s="31"/>
      <c r="NQY96" s="31"/>
      <c r="NQZ96" s="31"/>
      <c r="NRA96" s="31"/>
      <c r="NRB96" s="31"/>
      <c r="NRC96" s="31"/>
      <c r="NRD96" s="31"/>
      <c r="NRE96" s="31"/>
      <c r="NRF96" s="31"/>
      <c r="NRG96" s="31"/>
      <c r="NRH96" s="31"/>
      <c r="NRI96" s="31"/>
      <c r="NRJ96" s="31"/>
      <c r="NRK96" s="31"/>
      <c r="NRL96" s="31"/>
      <c r="NRM96" s="31"/>
      <c r="NRN96" s="31"/>
      <c r="NRO96" s="31"/>
      <c r="NRP96" s="31"/>
      <c r="NRQ96" s="31"/>
      <c r="NRR96" s="31"/>
      <c r="NRS96" s="31"/>
      <c r="NRT96" s="31"/>
      <c r="NRU96" s="31"/>
      <c r="NRV96" s="31"/>
      <c r="NRW96" s="31"/>
      <c r="NRX96" s="31"/>
      <c r="NRY96" s="31"/>
      <c r="NRZ96" s="31"/>
      <c r="NSA96" s="31"/>
      <c r="NSB96" s="31"/>
      <c r="NSC96" s="31"/>
      <c r="NSD96" s="31"/>
      <c r="NSE96" s="31"/>
      <c r="NSF96" s="31"/>
      <c r="NSG96" s="31"/>
      <c r="NSH96" s="31"/>
      <c r="NSI96" s="31"/>
      <c r="NSJ96" s="31"/>
      <c r="NSK96" s="31"/>
      <c r="NSL96" s="31"/>
      <c r="NSM96" s="31"/>
      <c r="NSN96" s="31"/>
      <c r="NSO96" s="31"/>
      <c r="NSP96" s="31"/>
      <c r="NSQ96" s="31"/>
      <c r="NSR96" s="31"/>
      <c r="NSS96" s="31"/>
      <c r="NST96" s="31"/>
      <c r="NSU96" s="31"/>
      <c r="NSV96" s="31"/>
      <c r="NSW96" s="31"/>
      <c r="NSX96" s="31"/>
      <c r="NSY96" s="31"/>
      <c r="NSZ96" s="31"/>
      <c r="NTA96" s="31"/>
      <c r="NTB96" s="31"/>
      <c r="NTC96" s="31"/>
      <c r="NTD96" s="31"/>
      <c r="NTE96" s="31"/>
      <c r="NTF96" s="31"/>
      <c r="NTG96" s="31"/>
      <c r="NTH96" s="31"/>
      <c r="NTI96" s="31"/>
      <c r="NTJ96" s="31"/>
      <c r="NTK96" s="31"/>
      <c r="NTL96" s="31"/>
      <c r="NTM96" s="31"/>
      <c r="NTN96" s="31"/>
      <c r="NTO96" s="31"/>
      <c r="NTP96" s="31"/>
      <c r="NTQ96" s="31"/>
      <c r="NTR96" s="31"/>
      <c r="NTS96" s="31"/>
      <c r="NTT96" s="31"/>
      <c r="NTU96" s="31"/>
      <c r="NTV96" s="31"/>
      <c r="NTW96" s="31"/>
      <c r="NTX96" s="31"/>
      <c r="NTY96" s="31"/>
      <c r="NTZ96" s="31"/>
      <c r="NUA96" s="31"/>
      <c r="NUB96" s="31"/>
      <c r="NUC96" s="31"/>
      <c r="NUD96" s="31"/>
      <c r="NUE96" s="31"/>
      <c r="NUF96" s="31"/>
      <c r="NUG96" s="31"/>
      <c r="NUH96" s="31"/>
      <c r="NUI96" s="31"/>
      <c r="NUJ96" s="31"/>
      <c r="NUK96" s="31"/>
      <c r="NUL96" s="31"/>
      <c r="NUM96" s="31"/>
      <c r="NUN96" s="31"/>
      <c r="NUO96" s="31"/>
      <c r="NUP96" s="31"/>
      <c r="NUQ96" s="31"/>
      <c r="NUR96" s="31"/>
      <c r="NUS96" s="31"/>
      <c r="NUT96" s="31"/>
      <c r="NUU96" s="31"/>
      <c r="NUV96" s="31"/>
      <c r="NUW96" s="31"/>
      <c r="NUX96" s="31"/>
      <c r="NUY96" s="31"/>
      <c r="NUZ96" s="31"/>
      <c r="NVA96" s="31"/>
      <c r="NVB96" s="31"/>
      <c r="NVC96" s="31"/>
      <c r="NVD96" s="31"/>
      <c r="NVE96" s="31"/>
      <c r="NVF96" s="31"/>
      <c r="NVG96" s="31"/>
      <c r="NVH96" s="31"/>
      <c r="NVI96" s="31"/>
      <c r="NVJ96" s="31"/>
      <c r="NVK96" s="31"/>
      <c r="NVL96" s="31"/>
      <c r="NVM96" s="31"/>
      <c r="NVN96" s="31"/>
      <c r="NVO96" s="31"/>
      <c r="NVP96" s="31"/>
      <c r="NVQ96" s="31"/>
      <c r="NVR96" s="31"/>
      <c r="NVS96" s="31"/>
      <c r="NVT96" s="31"/>
      <c r="NVU96" s="31"/>
      <c r="NVV96" s="31"/>
      <c r="NVW96" s="31"/>
      <c r="NVX96" s="31"/>
      <c r="NVY96" s="31"/>
      <c r="NVZ96" s="31"/>
      <c r="NWA96" s="31"/>
      <c r="NWB96" s="31"/>
      <c r="NWC96" s="31"/>
      <c r="NWD96" s="31"/>
      <c r="NWE96" s="31"/>
      <c r="NWF96" s="31"/>
      <c r="NWG96" s="31"/>
      <c r="NWH96" s="31"/>
      <c r="NWI96" s="31"/>
      <c r="NWJ96" s="31"/>
      <c r="NWK96" s="31"/>
      <c r="NWL96" s="31"/>
      <c r="NWM96" s="31"/>
      <c r="NWN96" s="31"/>
      <c r="NWO96" s="31"/>
      <c r="NWP96" s="31"/>
      <c r="NWQ96" s="31"/>
      <c r="NWR96" s="31"/>
      <c r="NWS96" s="31"/>
      <c r="NWT96" s="31"/>
      <c r="NWU96" s="31"/>
      <c r="NWV96" s="31"/>
      <c r="NWW96" s="31"/>
      <c r="NWX96" s="31"/>
      <c r="NWY96" s="31"/>
      <c r="NWZ96" s="31"/>
      <c r="NXA96" s="31"/>
      <c r="NXB96" s="31"/>
      <c r="NXC96" s="31"/>
      <c r="NXD96" s="31"/>
      <c r="NXE96" s="31"/>
      <c r="NXF96" s="31"/>
      <c r="NXG96" s="31"/>
      <c r="NXH96" s="31"/>
      <c r="NXI96" s="31"/>
      <c r="NXJ96" s="31"/>
      <c r="NXK96" s="31"/>
      <c r="NXL96" s="31"/>
      <c r="NXM96" s="31"/>
      <c r="NXN96" s="31"/>
      <c r="NXO96" s="31"/>
      <c r="NXP96" s="31"/>
      <c r="NXQ96" s="31"/>
      <c r="NXR96" s="31"/>
      <c r="NXS96" s="31"/>
      <c r="NXT96" s="31"/>
      <c r="NXU96" s="31"/>
      <c r="NXV96" s="31"/>
      <c r="NXW96" s="31"/>
      <c r="NXX96" s="31"/>
      <c r="NXY96" s="31"/>
      <c r="NXZ96" s="31"/>
      <c r="NYA96" s="31"/>
      <c r="NYB96" s="31"/>
      <c r="NYC96" s="31"/>
      <c r="NYD96" s="31"/>
      <c r="NYE96" s="31"/>
      <c r="NYF96" s="31"/>
      <c r="NYG96" s="31"/>
      <c r="NYH96" s="31"/>
      <c r="NYI96" s="31"/>
      <c r="NYJ96" s="31"/>
      <c r="NYK96" s="31"/>
      <c r="NYL96" s="31"/>
      <c r="NYM96" s="31"/>
      <c r="NYN96" s="31"/>
      <c r="NYO96" s="31"/>
      <c r="NYP96" s="31"/>
      <c r="NYQ96" s="31"/>
      <c r="NYR96" s="31"/>
      <c r="NYS96" s="31"/>
      <c r="NYT96" s="31"/>
      <c r="NYU96" s="31"/>
      <c r="NYV96" s="31"/>
      <c r="NYW96" s="31"/>
      <c r="NYX96" s="31"/>
      <c r="NYY96" s="31"/>
      <c r="NYZ96" s="31"/>
      <c r="NZA96" s="31"/>
      <c r="NZB96" s="31"/>
      <c r="NZC96" s="31"/>
      <c r="NZD96" s="31"/>
      <c r="NZE96" s="31"/>
      <c r="NZF96" s="31"/>
      <c r="NZG96" s="31"/>
      <c r="NZH96" s="31"/>
      <c r="NZI96" s="31"/>
      <c r="NZJ96" s="31"/>
      <c r="NZK96" s="31"/>
      <c r="NZL96" s="31"/>
      <c r="NZM96" s="31"/>
      <c r="NZN96" s="31"/>
      <c r="NZO96" s="31"/>
      <c r="NZP96" s="31"/>
      <c r="NZQ96" s="31"/>
      <c r="NZR96" s="31"/>
      <c r="NZS96" s="31"/>
      <c r="NZT96" s="31"/>
      <c r="NZU96" s="31"/>
      <c r="NZV96" s="31"/>
      <c r="NZW96" s="31"/>
      <c r="NZX96" s="31"/>
      <c r="NZY96" s="31"/>
      <c r="NZZ96" s="31"/>
      <c r="OAA96" s="31"/>
      <c r="OAB96" s="31"/>
      <c r="OAC96" s="31"/>
      <c r="OAD96" s="31"/>
      <c r="OAE96" s="31"/>
      <c r="OAF96" s="31"/>
      <c r="OAG96" s="31"/>
      <c r="OAH96" s="31"/>
      <c r="OAI96" s="31"/>
      <c r="OAJ96" s="31"/>
      <c r="OAK96" s="31"/>
      <c r="OAL96" s="31"/>
      <c r="OAM96" s="31"/>
      <c r="OAN96" s="31"/>
      <c r="OAO96" s="31"/>
      <c r="OAP96" s="31"/>
      <c r="OAQ96" s="31"/>
      <c r="OAR96" s="31"/>
      <c r="OAS96" s="31"/>
      <c r="OAT96" s="31"/>
      <c r="OAU96" s="31"/>
      <c r="OAV96" s="31"/>
      <c r="OAW96" s="31"/>
      <c r="OAX96" s="31"/>
      <c r="OAY96" s="31"/>
      <c r="OAZ96" s="31"/>
      <c r="OBA96" s="31"/>
      <c r="OBB96" s="31"/>
      <c r="OBC96" s="31"/>
      <c r="OBD96" s="31"/>
      <c r="OBE96" s="31"/>
      <c r="OBF96" s="31"/>
      <c r="OBG96" s="31"/>
      <c r="OBH96" s="31"/>
      <c r="OBI96" s="31"/>
      <c r="OBJ96" s="31"/>
      <c r="OBK96" s="31"/>
      <c r="OBL96" s="31"/>
      <c r="OBM96" s="31"/>
      <c r="OBN96" s="31"/>
      <c r="OBO96" s="31"/>
      <c r="OBP96" s="31"/>
      <c r="OBQ96" s="31"/>
      <c r="OBR96" s="31"/>
      <c r="OBS96" s="31"/>
      <c r="OBT96" s="31"/>
      <c r="OBU96" s="31"/>
      <c r="OBV96" s="31"/>
      <c r="OBW96" s="31"/>
      <c r="OBX96" s="31"/>
      <c r="OBY96" s="31"/>
      <c r="OBZ96" s="31"/>
      <c r="OCA96" s="31"/>
      <c r="OCB96" s="31"/>
      <c r="OCC96" s="31"/>
      <c r="OCD96" s="31"/>
      <c r="OCE96" s="31"/>
      <c r="OCF96" s="31"/>
      <c r="OCG96" s="31"/>
      <c r="OCH96" s="31"/>
      <c r="OCI96" s="31"/>
      <c r="OCJ96" s="31"/>
      <c r="OCK96" s="31"/>
      <c r="OCL96" s="31"/>
      <c r="OCM96" s="31"/>
      <c r="OCN96" s="31"/>
      <c r="OCO96" s="31"/>
      <c r="OCP96" s="31"/>
      <c r="OCQ96" s="31"/>
      <c r="OCR96" s="31"/>
      <c r="OCS96" s="31"/>
      <c r="OCT96" s="31"/>
      <c r="OCU96" s="31"/>
      <c r="OCV96" s="31"/>
      <c r="OCW96" s="31"/>
      <c r="OCX96" s="31"/>
      <c r="OCY96" s="31"/>
      <c r="OCZ96" s="31"/>
      <c r="ODA96" s="31"/>
      <c r="ODB96" s="31"/>
      <c r="ODC96" s="31"/>
      <c r="ODD96" s="31"/>
      <c r="ODE96" s="31"/>
      <c r="ODF96" s="31"/>
      <c r="ODG96" s="31"/>
      <c r="ODH96" s="31"/>
      <c r="ODI96" s="31"/>
      <c r="ODJ96" s="31"/>
      <c r="ODK96" s="31"/>
      <c r="ODL96" s="31"/>
      <c r="ODM96" s="31"/>
      <c r="ODN96" s="31"/>
      <c r="ODO96" s="31"/>
      <c r="ODP96" s="31"/>
      <c r="ODQ96" s="31"/>
      <c r="ODR96" s="31"/>
      <c r="ODS96" s="31"/>
      <c r="ODT96" s="31"/>
      <c r="ODU96" s="31"/>
      <c r="ODV96" s="31"/>
      <c r="ODW96" s="31"/>
      <c r="ODX96" s="31"/>
      <c r="ODY96" s="31"/>
      <c r="ODZ96" s="31"/>
      <c r="OEA96" s="31"/>
      <c r="OEB96" s="31"/>
      <c r="OEC96" s="31"/>
      <c r="OED96" s="31"/>
      <c r="OEE96" s="31"/>
      <c r="OEF96" s="31"/>
      <c r="OEG96" s="31"/>
      <c r="OEH96" s="31"/>
      <c r="OEI96" s="31"/>
      <c r="OEJ96" s="31"/>
      <c r="OEK96" s="31"/>
      <c r="OEL96" s="31"/>
      <c r="OEM96" s="31"/>
      <c r="OEN96" s="31"/>
      <c r="OEO96" s="31"/>
      <c r="OEP96" s="31"/>
      <c r="OEQ96" s="31"/>
      <c r="OER96" s="31"/>
      <c r="OES96" s="31"/>
      <c r="OET96" s="31"/>
      <c r="OEU96" s="31"/>
      <c r="OEV96" s="31"/>
      <c r="OEW96" s="31"/>
      <c r="OEX96" s="31"/>
      <c r="OEY96" s="31"/>
      <c r="OEZ96" s="31"/>
      <c r="OFA96" s="31"/>
      <c r="OFB96" s="31"/>
      <c r="OFC96" s="31"/>
      <c r="OFD96" s="31"/>
      <c r="OFE96" s="31"/>
      <c r="OFF96" s="31"/>
      <c r="OFG96" s="31"/>
      <c r="OFH96" s="31"/>
      <c r="OFI96" s="31"/>
      <c r="OFJ96" s="31"/>
      <c r="OFK96" s="31"/>
      <c r="OFL96" s="31"/>
      <c r="OFM96" s="31"/>
      <c r="OFN96" s="31"/>
      <c r="OFO96" s="31"/>
      <c r="OFP96" s="31"/>
      <c r="OFQ96" s="31"/>
      <c r="OFR96" s="31"/>
      <c r="OFS96" s="31"/>
      <c r="OFT96" s="31"/>
      <c r="OFU96" s="31"/>
      <c r="OFV96" s="31"/>
      <c r="OFW96" s="31"/>
      <c r="OFX96" s="31"/>
      <c r="OFY96" s="31"/>
      <c r="OFZ96" s="31"/>
      <c r="OGA96" s="31"/>
      <c r="OGB96" s="31"/>
      <c r="OGC96" s="31"/>
      <c r="OGD96" s="31"/>
      <c r="OGE96" s="31"/>
      <c r="OGF96" s="31"/>
      <c r="OGG96" s="31"/>
      <c r="OGH96" s="31"/>
      <c r="OGI96" s="31"/>
      <c r="OGJ96" s="31"/>
      <c r="OGK96" s="31"/>
      <c r="OGL96" s="31"/>
      <c r="OGM96" s="31"/>
      <c r="OGN96" s="31"/>
      <c r="OGO96" s="31"/>
      <c r="OGP96" s="31"/>
      <c r="OGQ96" s="31"/>
      <c r="OGR96" s="31"/>
      <c r="OGS96" s="31"/>
      <c r="OGT96" s="31"/>
      <c r="OGU96" s="31"/>
      <c r="OGV96" s="31"/>
      <c r="OGW96" s="31"/>
      <c r="OGX96" s="31"/>
      <c r="OGY96" s="31"/>
      <c r="OGZ96" s="31"/>
      <c r="OHA96" s="31"/>
      <c r="OHB96" s="31"/>
      <c r="OHC96" s="31"/>
      <c r="OHD96" s="31"/>
      <c r="OHE96" s="31"/>
      <c r="OHF96" s="31"/>
      <c r="OHG96" s="31"/>
      <c r="OHH96" s="31"/>
      <c r="OHI96" s="31"/>
      <c r="OHJ96" s="31"/>
      <c r="OHK96" s="31"/>
      <c r="OHL96" s="31"/>
      <c r="OHM96" s="31"/>
      <c r="OHN96" s="31"/>
      <c r="OHO96" s="31"/>
      <c r="OHP96" s="31"/>
      <c r="OHQ96" s="31"/>
      <c r="OHR96" s="31"/>
      <c r="OHS96" s="31"/>
      <c r="OHT96" s="31"/>
      <c r="OHU96" s="31"/>
      <c r="OHV96" s="31"/>
      <c r="OHW96" s="31"/>
      <c r="OHX96" s="31"/>
      <c r="OHY96" s="31"/>
      <c r="OHZ96" s="31"/>
      <c r="OIA96" s="31"/>
      <c r="OIB96" s="31"/>
      <c r="OIC96" s="31"/>
      <c r="OID96" s="31"/>
      <c r="OIE96" s="31"/>
      <c r="OIF96" s="31"/>
      <c r="OIG96" s="31"/>
      <c r="OIH96" s="31"/>
      <c r="OII96" s="31"/>
      <c r="OIJ96" s="31"/>
      <c r="OIK96" s="31"/>
      <c r="OIL96" s="31"/>
      <c r="OIM96" s="31"/>
      <c r="OIN96" s="31"/>
      <c r="OIO96" s="31"/>
      <c r="OIP96" s="31"/>
      <c r="OIQ96" s="31"/>
      <c r="OIR96" s="31"/>
      <c r="OIS96" s="31"/>
      <c r="OIT96" s="31"/>
      <c r="OIU96" s="31"/>
      <c r="OIV96" s="31"/>
      <c r="OIW96" s="31"/>
      <c r="OIX96" s="31"/>
      <c r="OIY96" s="31"/>
      <c r="OIZ96" s="31"/>
      <c r="OJA96" s="31"/>
      <c r="OJB96" s="31"/>
      <c r="OJC96" s="31"/>
      <c r="OJD96" s="31"/>
      <c r="OJE96" s="31"/>
      <c r="OJF96" s="31"/>
      <c r="OJG96" s="31"/>
      <c r="OJH96" s="31"/>
      <c r="OJI96" s="31"/>
      <c r="OJJ96" s="31"/>
      <c r="OJK96" s="31"/>
      <c r="OJL96" s="31"/>
      <c r="OJM96" s="31"/>
      <c r="OJN96" s="31"/>
      <c r="OJO96" s="31"/>
      <c r="OJP96" s="31"/>
      <c r="OJQ96" s="31"/>
      <c r="OJR96" s="31"/>
      <c r="OJS96" s="31"/>
      <c r="OJT96" s="31"/>
      <c r="OJU96" s="31"/>
      <c r="OJV96" s="31"/>
      <c r="OJW96" s="31"/>
      <c r="OJX96" s="31"/>
      <c r="OJY96" s="31"/>
      <c r="OJZ96" s="31"/>
      <c r="OKA96" s="31"/>
      <c r="OKB96" s="31"/>
      <c r="OKC96" s="31"/>
      <c r="OKD96" s="31"/>
      <c r="OKE96" s="31"/>
      <c r="OKF96" s="31"/>
      <c r="OKG96" s="31"/>
      <c r="OKH96" s="31"/>
      <c r="OKI96" s="31"/>
      <c r="OKJ96" s="31"/>
      <c r="OKK96" s="31"/>
      <c r="OKL96" s="31"/>
      <c r="OKM96" s="31"/>
      <c r="OKN96" s="31"/>
      <c r="OKO96" s="31"/>
      <c r="OKP96" s="31"/>
      <c r="OKQ96" s="31"/>
      <c r="OKR96" s="31"/>
      <c r="OKS96" s="31"/>
      <c r="OKT96" s="31"/>
      <c r="OKU96" s="31"/>
      <c r="OKV96" s="31"/>
      <c r="OKW96" s="31"/>
      <c r="OKX96" s="31"/>
      <c r="OKY96" s="31"/>
      <c r="OKZ96" s="31"/>
      <c r="OLA96" s="31"/>
      <c r="OLB96" s="31"/>
      <c r="OLC96" s="31"/>
      <c r="OLD96" s="31"/>
      <c r="OLE96" s="31"/>
      <c r="OLF96" s="31"/>
      <c r="OLG96" s="31"/>
      <c r="OLH96" s="31"/>
      <c r="OLI96" s="31"/>
      <c r="OLJ96" s="31"/>
      <c r="OLK96" s="31"/>
      <c r="OLL96" s="31"/>
      <c r="OLM96" s="31"/>
      <c r="OLN96" s="31"/>
      <c r="OLO96" s="31"/>
      <c r="OLP96" s="31"/>
      <c r="OLQ96" s="31"/>
      <c r="OLR96" s="31"/>
      <c r="OLS96" s="31"/>
      <c r="OLT96" s="31"/>
      <c r="OLU96" s="31"/>
      <c r="OLV96" s="31"/>
      <c r="OLW96" s="31"/>
      <c r="OLX96" s="31"/>
      <c r="OLY96" s="31"/>
      <c r="OLZ96" s="31"/>
      <c r="OMA96" s="31"/>
      <c r="OMB96" s="31"/>
      <c r="OMC96" s="31"/>
      <c r="OMD96" s="31"/>
      <c r="OME96" s="31"/>
      <c r="OMF96" s="31"/>
      <c r="OMG96" s="31"/>
      <c r="OMH96" s="31"/>
      <c r="OMI96" s="31"/>
      <c r="OMJ96" s="31"/>
      <c r="OMK96" s="31"/>
      <c r="OML96" s="31"/>
      <c r="OMM96" s="31"/>
      <c r="OMN96" s="31"/>
      <c r="OMO96" s="31"/>
      <c r="OMP96" s="31"/>
      <c r="OMQ96" s="31"/>
      <c r="OMR96" s="31"/>
      <c r="OMS96" s="31"/>
      <c r="OMT96" s="31"/>
      <c r="OMU96" s="31"/>
      <c r="OMV96" s="31"/>
      <c r="OMW96" s="31"/>
      <c r="OMX96" s="31"/>
      <c r="OMY96" s="31"/>
      <c r="OMZ96" s="31"/>
      <c r="ONA96" s="31"/>
      <c r="ONB96" s="31"/>
      <c r="ONC96" s="31"/>
      <c r="OND96" s="31"/>
      <c r="ONE96" s="31"/>
      <c r="ONF96" s="31"/>
      <c r="ONG96" s="31"/>
      <c r="ONH96" s="31"/>
      <c r="ONI96" s="31"/>
      <c r="ONJ96" s="31"/>
      <c r="ONK96" s="31"/>
      <c r="ONL96" s="31"/>
      <c r="ONM96" s="31"/>
      <c r="ONN96" s="31"/>
      <c r="ONO96" s="31"/>
      <c r="ONP96" s="31"/>
      <c r="ONQ96" s="31"/>
      <c r="ONR96" s="31"/>
      <c r="ONS96" s="31"/>
      <c r="ONT96" s="31"/>
      <c r="ONU96" s="31"/>
      <c r="ONV96" s="31"/>
      <c r="ONW96" s="31"/>
      <c r="ONX96" s="31"/>
      <c r="ONY96" s="31"/>
      <c r="ONZ96" s="31"/>
      <c r="OOA96" s="31"/>
      <c r="OOB96" s="31"/>
      <c r="OOC96" s="31"/>
      <c r="OOD96" s="31"/>
      <c r="OOE96" s="31"/>
      <c r="OOF96" s="31"/>
      <c r="OOG96" s="31"/>
      <c r="OOH96" s="31"/>
      <c r="OOI96" s="31"/>
      <c r="OOJ96" s="31"/>
      <c r="OOK96" s="31"/>
      <c r="OOL96" s="31"/>
      <c r="OOM96" s="31"/>
      <c r="OON96" s="31"/>
      <c r="OOO96" s="31"/>
      <c r="OOP96" s="31"/>
      <c r="OOQ96" s="31"/>
      <c r="OOR96" s="31"/>
      <c r="OOS96" s="31"/>
      <c r="OOT96" s="31"/>
      <c r="OOU96" s="31"/>
      <c r="OOV96" s="31"/>
      <c r="OOW96" s="31"/>
      <c r="OOX96" s="31"/>
      <c r="OOY96" s="31"/>
      <c r="OOZ96" s="31"/>
      <c r="OPA96" s="31"/>
      <c r="OPB96" s="31"/>
      <c r="OPC96" s="31"/>
      <c r="OPD96" s="31"/>
      <c r="OPE96" s="31"/>
      <c r="OPF96" s="31"/>
      <c r="OPG96" s="31"/>
      <c r="OPH96" s="31"/>
      <c r="OPI96" s="31"/>
      <c r="OPJ96" s="31"/>
      <c r="OPK96" s="31"/>
      <c r="OPL96" s="31"/>
      <c r="OPM96" s="31"/>
      <c r="OPN96" s="31"/>
      <c r="OPO96" s="31"/>
      <c r="OPP96" s="31"/>
      <c r="OPQ96" s="31"/>
      <c r="OPR96" s="31"/>
      <c r="OPS96" s="31"/>
      <c r="OPT96" s="31"/>
      <c r="OPU96" s="31"/>
      <c r="OPV96" s="31"/>
      <c r="OPW96" s="31"/>
      <c r="OPX96" s="31"/>
      <c r="OPY96" s="31"/>
      <c r="OPZ96" s="31"/>
      <c r="OQA96" s="31"/>
      <c r="OQB96" s="31"/>
      <c r="OQC96" s="31"/>
      <c r="OQD96" s="31"/>
      <c r="OQE96" s="31"/>
      <c r="OQF96" s="31"/>
      <c r="OQG96" s="31"/>
      <c r="OQH96" s="31"/>
      <c r="OQI96" s="31"/>
      <c r="OQJ96" s="31"/>
      <c r="OQK96" s="31"/>
      <c r="OQL96" s="31"/>
      <c r="OQM96" s="31"/>
      <c r="OQN96" s="31"/>
      <c r="OQO96" s="31"/>
      <c r="OQP96" s="31"/>
      <c r="OQQ96" s="31"/>
      <c r="OQR96" s="31"/>
      <c r="OQS96" s="31"/>
      <c r="OQT96" s="31"/>
      <c r="OQU96" s="31"/>
      <c r="OQV96" s="31"/>
      <c r="OQW96" s="31"/>
      <c r="OQX96" s="31"/>
      <c r="OQY96" s="31"/>
      <c r="OQZ96" s="31"/>
      <c r="ORA96" s="31"/>
      <c r="ORB96" s="31"/>
      <c r="ORC96" s="31"/>
      <c r="ORD96" s="31"/>
      <c r="ORE96" s="31"/>
      <c r="ORF96" s="31"/>
      <c r="ORG96" s="31"/>
      <c r="ORH96" s="31"/>
      <c r="ORI96" s="31"/>
      <c r="ORJ96" s="31"/>
      <c r="ORK96" s="31"/>
      <c r="ORL96" s="31"/>
      <c r="ORM96" s="31"/>
      <c r="ORN96" s="31"/>
      <c r="ORO96" s="31"/>
      <c r="ORP96" s="31"/>
      <c r="ORQ96" s="31"/>
      <c r="ORR96" s="31"/>
      <c r="ORS96" s="31"/>
      <c r="ORT96" s="31"/>
      <c r="ORU96" s="31"/>
      <c r="ORV96" s="31"/>
      <c r="ORW96" s="31"/>
      <c r="ORX96" s="31"/>
      <c r="ORY96" s="31"/>
      <c r="ORZ96" s="31"/>
      <c r="OSA96" s="31"/>
      <c r="OSB96" s="31"/>
      <c r="OSC96" s="31"/>
      <c r="OSD96" s="31"/>
      <c r="OSE96" s="31"/>
      <c r="OSF96" s="31"/>
      <c r="OSG96" s="31"/>
      <c r="OSH96" s="31"/>
      <c r="OSI96" s="31"/>
      <c r="OSJ96" s="31"/>
      <c r="OSK96" s="31"/>
      <c r="OSL96" s="31"/>
      <c r="OSM96" s="31"/>
      <c r="OSN96" s="31"/>
      <c r="OSO96" s="31"/>
      <c r="OSP96" s="31"/>
      <c r="OSQ96" s="31"/>
      <c r="OSR96" s="31"/>
      <c r="OSS96" s="31"/>
      <c r="OST96" s="31"/>
      <c r="OSU96" s="31"/>
      <c r="OSV96" s="31"/>
      <c r="OSW96" s="31"/>
      <c r="OSX96" s="31"/>
      <c r="OSY96" s="31"/>
      <c r="OSZ96" s="31"/>
      <c r="OTA96" s="31"/>
      <c r="OTB96" s="31"/>
      <c r="OTC96" s="31"/>
      <c r="OTD96" s="31"/>
      <c r="OTE96" s="31"/>
      <c r="OTF96" s="31"/>
      <c r="OTG96" s="31"/>
      <c r="OTH96" s="31"/>
      <c r="OTI96" s="31"/>
      <c r="OTJ96" s="31"/>
      <c r="OTK96" s="31"/>
      <c r="OTL96" s="31"/>
      <c r="OTM96" s="31"/>
      <c r="OTN96" s="31"/>
      <c r="OTO96" s="31"/>
      <c r="OTP96" s="31"/>
      <c r="OTQ96" s="31"/>
      <c r="OTR96" s="31"/>
      <c r="OTS96" s="31"/>
      <c r="OTT96" s="31"/>
      <c r="OTU96" s="31"/>
      <c r="OTV96" s="31"/>
      <c r="OTW96" s="31"/>
      <c r="OTX96" s="31"/>
      <c r="OTY96" s="31"/>
      <c r="OTZ96" s="31"/>
      <c r="OUA96" s="31"/>
      <c r="OUB96" s="31"/>
      <c r="OUC96" s="31"/>
      <c r="OUD96" s="31"/>
      <c r="OUE96" s="31"/>
      <c r="OUF96" s="31"/>
      <c r="OUG96" s="31"/>
      <c r="OUH96" s="31"/>
      <c r="OUI96" s="31"/>
      <c r="OUJ96" s="31"/>
      <c r="OUK96" s="31"/>
      <c r="OUL96" s="31"/>
      <c r="OUM96" s="31"/>
      <c r="OUN96" s="31"/>
      <c r="OUO96" s="31"/>
      <c r="OUP96" s="31"/>
      <c r="OUQ96" s="31"/>
      <c r="OUR96" s="31"/>
      <c r="OUS96" s="31"/>
      <c r="OUT96" s="31"/>
      <c r="OUU96" s="31"/>
      <c r="OUV96" s="31"/>
      <c r="OUW96" s="31"/>
      <c r="OUX96" s="31"/>
      <c r="OUY96" s="31"/>
      <c r="OUZ96" s="31"/>
      <c r="OVA96" s="31"/>
      <c r="OVB96" s="31"/>
      <c r="OVC96" s="31"/>
      <c r="OVD96" s="31"/>
      <c r="OVE96" s="31"/>
      <c r="OVF96" s="31"/>
      <c r="OVG96" s="31"/>
      <c r="OVH96" s="31"/>
      <c r="OVI96" s="31"/>
      <c r="OVJ96" s="31"/>
      <c r="OVK96" s="31"/>
      <c r="OVL96" s="31"/>
      <c r="OVM96" s="31"/>
      <c r="OVN96" s="31"/>
      <c r="OVO96" s="31"/>
      <c r="OVP96" s="31"/>
      <c r="OVQ96" s="31"/>
      <c r="OVR96" s="31"/>
      <c r="OVS96" s="31"/>
      <c r="OVT96" s="31"/>
      <c r="OVU96" s="31"/>
      <c r="OVV96" s="31"/>
      <c r="OVW96" s="31"/>
      <c r="OVX96" s="31"/>
      <c r="OVY96" s="31"/>
      <c r="OVZ96" s="31"/>
      <c r="OWA96" s="31"/>
      <c r="OWB96" s="31"/>
      <c r="OWC96" s="31"/>
      <c r="OWD96" s="31"/>
      <c r="OWE96" s="31"/>
      <c r="OWF96" s="31"/>
      <c r="OWG96" s="31"/>
      <c r="OWH96" s="31"/>
      <c r="OWI96" s="31"/>
      <c r="OWJ96" s="31"/>
      <c r="OWK96" s="31"/>
      <c r="OWL96" s="31"/>
      <c r="OWM96" s="31"/>
      <c r="OWN96" s="31"/>
      <c r="OWO96" s="31"/>
      <c r="OWP96" s="31"/>
      <c r="OWQ96" s="31"/>
      <c r="OWR96" s="31"/>
      <c r="OWS96" s="31"/>
      <c r="OWT96" s="31"/>
      <c r="OWU96" s="31"/>
      <c r="OWV96" s="31"/>
      <c r="OWW96" s="31"/>
      <c r="OWX96" s="31"/>
      <c r="OWY96" s="31"/>
      <c r="OWZ96" s="31"/>
      <c r="OXA96" s="31"/>
      <c r="OXB96" s="31"/>
      <c r="OXC96" s="31"/>
      <c r="OXD96" s="31"/>
      <c r="OXE96" s="31"/>
      <c r="OXF96" s="31"/>
      <c r="OXG96" s="31"/>
      <c r="OXH96" s="31"/>
      <c r="OXI96" s="31"/>
      <c r="OXJ96" s="31"/>
      <c r="OXK96" s="31"/>
      <c r="OXL96" s="31"/>
      <c r="OXM96" s="31"/>
      <c r="OXN96" s="31"/>
      <c r="OXO96" s="31"/>
      <c r="OXP96" s="31"/>
      <c r="OXQ96" s="31"/>
      <c r="OXR96" s="31"/>
      <c r="OXS96" s="31"/>
      <c r="OXT96" s="31"/>
      <c r="OXU96" s="31"/>
      <c r="OXV96" s="31"/>
      <c r="OXW96" s="31"/>
      <c r="OXX96" s="31"/>
      <c r="OXY96" s="31"/>
      <c r="OXZ96" s="31"/>
      <c r="OYA96" s="31"/>
      <c r="OYB96" s="31"/>
      <c r="OYC96" s="31"/>
      <c r="OYD96" s="31"/>
      <c r="OYE96" s="31"/>
      <c r="OYF96" s="31"/>
      <c r="OYG96" s="31"/>
      <c r="OYH96" s="31"/>
      <c r="OYI96" s="31"/>
      <c r="OYJ96" s="31"/>
      <c r="OYK96" s="31"/>
      <c r="OYL96" s="31"/>
      <c r="OYM96" s="31"/>
      <c r="OYN96" s="31"/>
      <c r="OYO96" s="31"/>
      <c r="OYP96" s="31"/>
      <c r="OYQ96" s="31"/>
      <c r="OYR96" s="31"/>
      <c r="OYS96" s="31"/>
      <c r="OYT96" s="31"/>
      <c r="OYU96" s="31"/>
      <c r="OYV96" s="31"/>
      <c r="OYW96" s="31"/>
      <c r="OYX96" s="31"/>
      <c r="OYY96" s="31"/>
      <c r="OYZ96" s="31"/>
      <c r="OZA96" s="31"/>
      <c r="OZB96" s="31"/>
      <c r="OZC96" s="31"/>
      <c r="OZD96" s="31"/>
      <c r="OZE96" s="31"/>
      <c r="OZF96" s="31"/>
      <c r="OZG96" s="31"/>
      <c r="OZH96" s="31"/>
      <c r="OZI96" s="31"/>
      <c r="OZJ96" s="31"/>
      <c r="OZK96" s="31"/>
      <c r="OZL96" s="31"/>
      <c r="OZM96" s="31"/>
      <c r="OZN96" s="31"/>
      <c r="OZO96" s="31"/>
      <c r="OZP96" s="31"/>
      <c r="OZQ96" s="31"/>
      <c r="OZR96" s="31"/>
      <c r="OZS96" s="31"/>
      <c r="OZT96" s="31"/>
      <c r="OZU96" s="31"/>
      <c r="OZV96" s="31"/>
      <c r="OZW96" s="31"/>
      <c r="OZX96" s="31"/>
      <c r="OZY96" s="31"/>
      <c r="OZZ96" s="31"/>
      <c r="PAA96" s="31"/>
      <c r="PAB96" s="31"/>
      <c r="PAC96" s="31"/>
      <c r="PAD96" s="31"/>
      <c r="PAE96" s="31"/>
      <c r="PAF96" s="31"/>
      <c r="PAG96" s="31"/>
      <c r="PAH96" s="31"/>
      <c r="PAI96" s="31"/>
      <c r="PAJ96" s="31"/>
      <c r="PAK96" s="31"/>
      <c r="PAL96" s="31"/>
      <c r="PAM96" s="31"/>
      <c r="PAN96" s="31"/>
      <c r="PAO96" s="31"/>
      <c r="PAP96" s="31"/>
      <c r="PAQ96" s="31"/>
      <c r="PAR96" s="31"/>
      <c r="PAS96" s="31"/>
      <c r="PAT96" s="31"/>
      <c r="PAU96" s="31"/>
      <c r="PAV96" s="31"/>
      <c r="PAW96" s="31"/>
      <c r="PAX96" s="31"/>
      <c r="PAY96" s="31"/>
      <c r="PAZ96" s="31"/>
      <c r="PBA96" s="31"/>
      <c r="PBB96" s="31"/>
      <c r="PBC96" s="31"/>
      <c r="PBD96" s="31"/>
      <c r="PBE96" s="31"/>
      <c r="PBF96" s="31"/>
      <c r="PBG96" s="31"/>
      <c r="PBH96" s="31"/>
      <c r="PBI96" s="31"/>
      <c r="PBJ96" s="31"/>
      <c r="PBK96" s="31"/>
      <c r="PBL96" s="31"/>
      <c r="PBM96" s="31"/>
      <c r="PBN96" s="31"/>
      <c r="PBO96" s="31"/>
      <c r="PBP96" s="31"/>
      <c r="PBQ96" s="31"/>
      <c r="PBR96" s="31"/>
      <c r="PBS96" s="31"/>
      <c r="PBT96" s="31"/>
      <c r="PBU96" s="31"/>
      <c r="PBV96" s="31"/>
      <c r="PBW96" s="31"/>
      <c r="PBX96" s="31"/>
      <c r="PBY96" s="31"/>
      <c r="PBZ96" s="31"/>
      <c r="PCA96" s="31"/>
      <c r="PCB96" s="31"/>
      <c r="PCC96" s="31"/>
      <c r="PCD96" s="31"/>
      <c r="PCE96" s="31"/>
      <c r="PCF96" s="31"/>
      <c r="PCG96" s="31"/>
      <c r="PCH96" s="31"/>
      <c r="PCI96" s="31"/>
      <c r="PCJ96" s="31"/>
      <c r="PCK96" s="31"/>
      <c r="PCL96" s="31"/>
      <c r="PCM96" s="31"/>
      <c r="PCN96" s="31"/>
      <c r="PCO96" s="31"/>
      <c r="PCP96" s="31"/>
      <c r="PCQ96" s="31"/>
      <c r="PCR96" s="31"/>
      <c r="PCS96" s="31"/>
      <c r="PCT96" s="31"/>
      <c r="PCU96" s="31"/>
      <c r="PCV96" s="31"/>
      <c r="PCW96" s="31"/>
      <c r="PCX96" s="31"/>
      <c r="PCY96" s="31"/>
      <c r="PCZ96" s="31"/>
      <c r="PDA96" s="31"/>
      <c r="PDB96" s="31"/>
      <c r="PDC96" s="31"/>
      <c r="PDD96" s="31"/>
      <c r="PDE96" s="31"/>
      <c r="PDF96" s="31"/>
      <c r="PDG96" s="31"/>
      <c r="PDH96" s="31"/>
      <c r="PDI96" s="31"/>
      <c r="PDJ96" s="31"/>
      <c r="PDK96" s="31"/>
      <c r="PDL96" s="31"/>
      <c r="PDM96" s="31"/>
      <c r="PDN96" s="31"/>
      <c r="PDO96" s="31"/>
      <c r="PDP96" s="31"/>
      <c r="PDQ96" s="31"/>
      <c r="PDR96" s="31"/>
      <c r="PDS96" s="31"/>
      <c r="PDT96" s="31"/>
      <c r="PDU96" s="31"/>
      <c r="PDV96" s="31"/>
      <c r="PDW96" s="31"/>
      <c r="PDX96" s="31"/>
      <c r="PDY96" s="31"/>
      <c r="PDZ96" s="31"/>
      <c r="PEA96" s="31"/>
      <c r="PEB96" s="31"/>
      <c r="PEC96" s="31"/>
      <c r="PED96" s="31"/>
      <c r="PEE96" s="31"/>
      <c r="PEF96" s="31"/>
      <c r="PEG96" s="31"/>
      <c r="PEH96" s="31"/>
      <c r="PEI96" s="31"/>
      <c r="PEJ96" s="31"/>
      <c r="PEK96" s="31"/>
      <c r="PEL96" s="31"/>
      <c r="PEM96" s="31"/>
      <c r="PEN96" s="31"/>
      <c r="PEO96" s="31"/>
      <c r="PEP96" s="31"/>
      <c r="PEQ96" s="31"/>
      <c r="PER96" s="31"/>
      <c r="PES96" s="31"/>
      <c r="PET96" s="31"/>
      <c r="PEU96" s="31"/>
      <c r="PEV96" s="31"/>
      <c r="PEW96" s="31"/>
      <c r="PEX96" s="31"/>
      <c r="PEY96" s="31"/>
      <c r="PEZ96" s="31"/>
      <c r="PFA96" s="31"/>
      <c r="PFB96" s="31"/>
      <c r="PFC96" s="31"/>
      <c r="PFD96" s="31"/>
      <c r="PFE96" s="31"/>
      <c r="PFF96" s="31"/>
      <c r="PFG96" s="31"/>
      <c r="PFH96" s="31"/>
      <c r="PFI96" s="31"/>
      <c r="PFJ96" s="31"/>
      <c r="PFK96" s="31"/>
      <c r="PFL96" s="31"/>
      <c r="PFM96" s="31"/>
      <c r="PFN96" s="31"/>
      <c r="PFO96" s="31"/>
      <c r="PFP96" s="31"/>
      <c r="PFQ96" s="31"/>
      <c r="PFR96" s="31"/>
      <c r="PFS96" s="31"/>
      <c r="PFT96" s="31"/>
      <c r="PFU96" s="31"/>
      <c r="PFV96" s="31"/>
      <c r="PFW96" s="31"/>
      <c r="PFX96" s="31"/>
      <c r="PFY96" s="31"/>
      <c r="PFZ96" s="31"/>
      <c r="PGA96" s="31"/>
      <c r="PGB96" s="31"/>
      <c r="PGC96" s="31"/>
      <c r="PGD96" s="31"/>
      <c r="PGE96" s="31"/>
      <c r="PGF96" s="31"/>
      <c r="PGG96" s="31"/>
      <c r="PGH96" s="31"/>
      <c r="PGI96" s="31"/>
      <c r="PGJ96" s="31"/>
      <c r="PGK96" s="31"/>
      <c r="PGL96" s="31"/>
      <c r="PGM96" s="31"/>
      <c r="PGN96" s="31"/>
      <c r="PGO96" s="31"/>
      <c r="PGP96" s="31"/>
      <c r="PGQ96" s="31"/>
      <c r="PGR96" s="31"/>
      <c r="PGS96" s="31"/>
      <c r="PGT96" s="31"/>
      <c r="PGU96" s="31"/>
      <c r="PGV96" s="31"/>
      <c r="PGW96" s="31"/>
      <c r="PGX96" s="31"/>
      <c r="PGY96" s="31"/>
      <c r="PGZ96" s="31"/>
      <c r="PHA96" s="31"/>
      <c r="PHB96" s="31"/>
      <c r="PHC96" s="31"/>
      <c r="PHD96" s="31"/>
      <c r="PHE96" s="31"/>
      <c r="PHF96" s="31"/>
      <c r="PHG96" s="31"/>
      <c r="PHH96" s="31"/>
      <c r="PHI96" s="31"/>
      <c r="PHJ96" s="31"/>
      <c r="PHK96" s="31"/>
      <c r="PHL96" s="31"/>
      <c r="PHM96" s="31"/>
      <c r="PHN96" s="31"/>
      <c r="PHO96" s="31"/>
      <c r="PHP96" s="31"/>
      <c r="PHQ96" s="31"/>
      <c r="PHR96" s="31"/>
      <c r="PHS96" s="31"/>
      <c r="PHT96" s="31"/>
      <c r="PHU96" s="31"/>
      <c r="PHV96" s="31"/>
      <c r="PHW96" s="31"/>
      <c r="PHX96" s="31"/>
      <c r="PHY96" s="31"/>
      <c r="PHZ96" s="31"/>
      <c r="PIA96" s="31"/>
      <c r="PIB96" s="31"/>
      <c r="PIC96" s="31"/>
      <c r="PID96" s="31"/>
      <c r="PIE96" s="31"/>
      <c r="PIF96" s="31"/>
      <c r="PIG96" s="31"/>
      <c r="PIH96" s="31"/>
      <c r="PII96" s="31"/>
      <c r="PIJ96" s="31"/>
      <c r="PIK96" s="31"/>
      <c r="PIL96" s="31"/>
      <c r="PIM96" s="31"/>
      <c r="PIN96" s="31"/>
      <c r="PIO96" s="31"/>
      <c r="PIP96" s="31"/>
      <c r="PIQ96" s="31"/>
      <c r="PIR96" s="31"/>
      <c r="PIS96" s="31"/>
      <c r="PIT96" s="31"/>
      <c r="PIU96" s="31"/>
      <c r="PIV96" s="31"/>
      <c r="PIW96" s="31"/>
      <c r="PIX96" s="31"/>
      <c r="PIY96" s="31"/>
      <c r="PIZ96" s="31"/>
      <c r="PJA96" s="31"/>
      <c r="PJB96" s="31"/>
      <c r="PJC96" s="31"/>
      <c r="PJD96" s="31"/>
      <c r="PJE96" s="31"/>
      <c r="PJF96" s="31"/>
      <c r="PJG96" s="31"/>
      <c r="PJH96" s="31"/>
      <c r="PJI96" s="31"/>
      <c r="PJJ96" s="31"/>
      <c r="PJK96" s="31"/>
      <c r="PJL96" s="31"/>
      <c r="PJM96" s="31"/>
      <c r="PJN96" s="31"/>
      <c r="PJO96" s="31"/>
      <c r="PJP96" s="31"/>
      <c r="PJQ96" s="31"/>
      <c r="PJR96" s="31"/>
      <c r="PJS96" s="31"/>
      <c r="PJT96" s="31"/>
      <c r="PJU96" s="31"/>
      <c r="PJV96" s="31"/>
      <c r="PJW96" s="31"/>
      <c r="PJX96" s="31"/>
      <c r="PJY96" s="31"/>
      <c r="PJZ96" s="31"/>
      <c r="PKA96" s="31"/>
      <c r="PKB96" s="31"/>
      <c r="PKC96" s="31"/>
      <c r="PKD96" s="31"/>
      <c r="PKE96" s="31"/>
      <c r="PKF96" s="31"/>
      <c r="PKG96" s="31"/>
      <c r="PKH96" s="31"/>
      <c r="PKI96" s="31"/>
      <c r="PKJ96" s="31"/>
      <c r="PKK96" s="31"/>
      <c r="PKL96" s="31"/>
      <c r="PKM96" s="31"/>
      <c r="PKN96" s="31"/>
      <c r="PKO96" s="31"/>
      <c r="PKP96" s="31"/>
      <c r="PKQ96" s="31"/>
      <c r="PKR96" s="31"/>
      <c r="PKS96" s="31"/>
      <c r="PKT96" s="31"/>
      <c r="PKU96" s="31"/>
      <c r="PKV96" s="31"/>
      <c r="PKW96" s="31"/>
      <c r="PKX96" s="31"/>
      <c r="PKY96" s="31"/>
      <c r="PKZ96" s="31"/>
      <c r="PLA96" s="31"/>
      <c r="PLB96" s="31"/>
      <c r="PLC96" s="31"/>
      <c r="PLD96" s="31"/>
      <c r="PLE96" s="31"/>
      <c r="PLF96" s="31"/>
      <c r="PLG96" s="31"/>
      <c r="PLH96" s="31"/>
      <c r="PLI96" s="31"/>
      <c r="PLJ96" s="31"/>
      <c r="PLK96" s="31"/>
      <c r="PLL96" s="31"/>
      <c r="PLM96" s="31"/>
      <c r="PLN96" s="31"/>
      <c r="PLO96" s="31"/>
      <c r="PLP96" s="31"/>
      <c r="PLQ96" s="31"/>
      <c r="PLR96" s="31"/>
      <c r="PLS96" s="31"/>
      <c r="PLT96" s="31"/>
      <c r="PLU96" s="31"/>
      <c r="PLV96" s="31"/>
      <c r="PLW96" s="31"/>
      <c r="PLX96" s="31"/>
      <c r="PLY96" s="31"/>
      <c r="PLZ96" s="31"/>
      <c r="PMA96" s="31"/>
      <c r="PMB96" s="31"/>
      <c r="PMC96" s="31"/>
      <c r="PMD96" s="31"/>
      <c r="PME96" s="31"/>
      <c r="PMF96" s="31"/>
      <c r="PMG96" s="31"/>
      <c r="PMH96" s="31"/>
      <c r="PMI96" s="31"/>
      <c r="PMJ96" s="31"/>
      <c r="PMK96" s="31"/>
      <c r="PML96" s="31"/>
      <c r="PMM96" s="31"/>
      <c r="PMN96" s="31"/>
      <c r="PMO96" s="31"/>
      <c r="PMP96" s="31"/>
      <c r="PMQ96" s="31"/>
      <c r="PMR96" s="31"/>
      <c r="PMS96" s="31"/>
      <c r="PMT96" s="31"/>
      <c r="PMU96" s="31"/>
      <c r="PMV96" s="31"/>
      <c r="PMW96" s="31"/>
      <c r="PMX96" s="31"/>
      <c r="PMY96" s="31"/>
      <c r="PMZ96" s="31"/>
      <c r="PNA96" s="31"/>
      <c r="PNB96" s="31"/>
      <c r="PNC96" s="31"/>
      <c r="PND96" s="31"/>
      <c r="PNE96" s="31"/>
      <c r="PNF96" s="31"/>
      <c r="PNG96" s="31"/>
      <c r="PNH96" s="31"/>
      <c r="PNI96" s="31"/>
      <c r="PNJ96" s="31"/>
      <c r="PNK96" s="31"/>
      <c r="PNL96" s="31"/>
      <c r="PNM96" s="31"/>
      <c r="PNN96" s="31"/>
      <c r="PNO96" s="31"/>
      <c r="PNP96" s="31"/>
      <c r="PNQ96" s="31"/>
      <c r="PNR96" s="31"/>
      <c r="PNS96" s="31"/>
      <c r="PNT96" s="31"/>
      <c r="PNU96" s="31"/>
      <c r="PNV96" s="31"/>
      <c r="PNW96" s="31"/>
      <c r="PNX96" s="31"/>
      <c r="PNY96" s="31"/>
      <c r="PNZ96" s="31"/>
      <c r="POA96" s="31"/>
      <c r="POB96" s="31"/>
      <c r="POC96" s="31"/>
      <c r="POD96" s="31"/>
      <c r="POE96" s="31"/>
      <c r="POF96" s="31"/>
      <c r="POG96" s="31"/>
      <c r="POH96" s="31"/>
      <c r="POI96" s="31"/>
      <c r="POJ96" s="31"/>
      <c r="POK96" s="31"/>
      <c r="POL96" s="31"/>
      <c r="POM96" s="31"/>
      <c r="PON96" s="31"/>
      <c r="POO96" s="31"/>
      <c r="POP96" s="31"/>
      <c r="POQ96" s="31"/>
      <c r="POR96" s="31"/>
      <c r="POS96" s="31"/>
      <c r="POT96" s="31"/>
      <c r="POU96" s="31"/>
      <c r="POV96" s="31"/>
      <c r="POW96" s="31"/>
      <c r="POX96" s="31"/>
      <c r="POY96" s="31"/>
      <c r="POZ96" s="31"/>
      <c r="PPA96" s="31"/>
      <c r="PPB96" s="31"/>
      <c r="PPC96" s="31"/>
      <c r="PPD96" s="31"/>
      <c r="PPE96" s="31"/>
      <c r="PPF96" s="31"/>
      <c r="PPG96" s="31"/>
      <c r="PPH96" s="31"/>
      <c r="PPI96" s="31"/>
      <c r="PPJ96" s="31"/>
      <c r="PPK96" s="31"/>
      <c r="PPL96" s="31"/>
      <c r="PPM96" s="31"/>
      <c r="PPN96" s="31"/>
      <c r="PPO96" s="31"/>
      <c r="PPP96" s="31"/>
      <c r="PPQ96" s="31"/>
      <c r="PPR96" s="31"/>
      <c r="PPS96" s="31"/>
      <c r="PPT96" s="31"/>
      <c r="PPU96" s="31"/>
      <c r="PPV96" s="31"/>
      <c r="PPW96" s="31"/>
      <c r="PPX96" s="31"/>
      <c r="PPY96" s="31"/>
      <c r="PPZ96" s="31"/>
      <c r="PQA96" s="31"/>
      <c r="PQB96" s="31"/>
      <c r="PQC96" s="31"/>
      <c r="PQD96" s="31"/>
      <c r="PQE96" s="31"/>
      <c r="PQF96" s="31"/>
      <c r="PQG96" s="31"/>
      <c r="PQH96" s="31"/>
      <c r="PQI96" s="31"/>
      <c r="PQJ96" s="31"/>
      <c r="PQK96" s="31"/>
      <c r="PQL96" s="31"/>
      <c r="PQM96" s="31"/>
      <c r="PQN96" s="31"/>
      <c r="PQO96" s="31"/>
      <c r="PQP96" s="31"/>
      <c r="PQQ96" s="31"/>
      <c r="PQR96" s="31"/>
      <c r="PQS96" s="31"/>
      <c r="PQT96" s="31"/>
      <c r="PQU96" s="31"/>
      <c r="PQV96" s="31"/>
      <c r="PQW96" s="31"/>
      <c r="PQX96" s="31"/>
      <c r="PQY96" s="31"/>
      <c r="PQZ96" s="31"/>
      <c r="PRA96" s="31"/>
      <c r="PRB96" s="31"/>
      <c r="PRC96" s="31"/>
      <c r="PRD96" s="31"/>
      <c r="PRE96" s="31"/>
      <c r="PRF96" s="31"/>
      <c r="PRG96" s="31"/>
      <c r="PRH96" s="31"/>
      <c r="PRI96" s="31"/>
      <c r="PRJ96" s="31"/>
      <c r="PRK96" s="31"/>
      <c r="PRL96" s="31"/>
      <c r="PRM96" s="31"/>
      <c r="PRN96" s="31"/>
      <c r="PRO96" s="31"/>
      <c r="PRP96" s="31"/>
      <c r="PRQ96" s="31"/>
      <c r="PRR96" s="31"/>
      <c r="PRS96" s="31"/>
      <c r="PRT96" s="31"/>
      <c r="PRU96" s="31"/>
      <c r="PRV96" s="31"/>
      <c r="PRW96" s="31"/>
      <c r="PRX96" s="31"/>
      <c r="PRY96" s="31"/>
      <c r="PRZ96" s="31"/>
      <c r="PSA96" s="31"/>
      <c r="PSB96" s="31"/>
      <c r="PSC96" s="31"/>
      <c r="PSD96" s="31"/>
      <c r="PSE96" s="31"/>
      <c r="PSF96" s="31"/>
      <c r="PSG96" s="31"/>
      <c r="PSH96" s="31"/>
      <c r="PSI96" s="31"/>
      <c r="PSJ96" s="31"/>
      <c r="PSK96" s="31"/>
      <c r="PSL96" s="31"/>
      <c r="PSM96" s="31"/>
      <c r="PSN96" s="31"/>
      <c r="PSO96" s="31"/>
      <c r="PSP96" s="31"/>
      <c r="PSQ96" s="31"/>
      <c r="PSR96" s="31"/>
      <c r="PSS96" s="31"/>
      <c r="PST96" s="31"/>
      <c r="PSU96" s="31"/>
      <c r="PSV96" s="31"/>
      <c r="PSW96" s="31"/>
      <c r="PSX96" s="31"/>
      <c r="PSY96" s="31"/>
      <c r="PSZ96" s="31"/>
      <c r="PTA96" s="31"/>
      <c r="PTB96" s="31"/>
      <c r="PTC96" s="31"/>
      <c r="PTD96" s="31"/>
      <c r="PTE96" s="31"/>
      <c r="PTF96" s="31"/>
      <c r="PTG96" s="31"/>
      <c r="PTH96" s="31"/>
      <c r="PTI96" s="31"/>
      <c r="PTJ96" s="31"/>
      <c r="PTK96" s="31"/>
      <c r="PTL96" s="31"/>
      <c r="PTM96" s="31"/>
      <c r="PTN96" s="31"/>
      <c r="PTO96" s="31"/>
      <c r="PTP96" s="31"/>
      <c r="PTQ96" s="31"/>
      <c r="PTR96" s="31"/>
      <c r="PTS96" s="31"/>
      <c r="PTT96" s="31"/>
      <c r="PTU96" s="31"/>
      <c r="PTV96" s="31"/>
      <c r="PTW96" s="31"/>
      <c r="PTX96" s="31"/>
      <c r="PTY96" s="31"/>
      <c r="PTZ96" s="31"/>
      <c r="PUA96" s="31"/>
      <c r="PUB96" s="31"/>
      <c r="PUC96" s="31"/>
      <c r="PUD96" s="31"/>
      <c r="PUE96" s="31"/>
      <c r="PUF96" s="31"/>
      <c r="PUG96" s="31"/>
      <c r="PUH96" s="31"/>
      <c r="PUI96" s="31"/>
      <c r="PUJ96" s="31"/>
      <c r="PUK96" s="31"/>
      <c r="PUL96" s="31"/>
      <c r="PUM96" s="31"/>
      <c r="PUN96" s="31"/>
      <c r="PUO96" s="31"/>
      <c r="PUP96" s="31"/>
      <c r="PUQ96" s="31"/>
      <c r="PUR96" s="31"/>
      <c r="PUS96" s="31"/>
      <c r="PUT96" s="31"/>
      <c r="PUU96" s="31"/>
      <c r="PUV96" s="31"/>
      <c r="PUW96" s="31"/>
      <c r="PUX96" s="31"/>
      <c r="PUY96" s="31"/>
      <c r="PUZ96" s="31"/>
      <c r="PVA96" s="31"/>
      <c r="PVB96" s="31"/>
      <c r="PVC96" s="31"/>
      <c r="PVD96" s="31"/>
      <c r="PVE96" s="31"/>
      <c r="PVF96" s="31"/>
      <c r="PVG96" s="31"/>
      <c r="PVH96" s="31"/>
      <c r="PVI96" s="31"/>
      <c r="PVJ96" s="31"/>
      <c r="PVK96" s="31"/>
      <c r="PVL96" s="31"/>
      <c r="PVM96" s="31"/>
      <c r="PVN96" s="31"/>
      <c r="PVO96" s="31"/>
      <c r="PVP96" s="31"/>
      <c r="PVQ96" s="31"/>
      <c r="PVR96" s="31"/>
      <c r="PVS96" s="31"/>
      <c r="PVT96" s="31"/>
      <c r="PVU96" s="31"/>
      <c r="PVV96" s="31"/>
      <c r="PVW96" s="31"/>
      <c r="PVX96" s="31"/>
      <c r="PVY96" s="31"/>
      <c r="PVZ96" s="31"/>
      <c r="PWA96" s="31"/>
      <c r="PWB96" s="31"/>
      <c r="PWC96" s="31"/>
      <c r="PWD96" s="31"/>
      <c r="PWE96" s="31"/>
      <c r="PWF96" s="31"/>
      <c r="PWG96" s="31"/>
      <c r="PWH96" s="31"/>
      <c r="PWI96" s="31"/>
      <c r="PWJ96" s="31"/>
      <c r="PWK96" s="31"/>
      <c r="PWL96" s="31"/>
      <c r="PWM96" s="31"/>
      <c r="PWN96" s="31"/>
      <c r="PWO96" s="31"/>
      <c r="PWP96" s="31"/>
      <c r="PWQ96" s="31"/>
      <c r="PWR96" s="31"/>
      <c r="PWS96" s="31"/>
      <c r="PWT96" s="31"/>
      <c r="PWU96" s="31"/>
      <c r="PWV96" s="31"/>
      <c r="PWW96" s="31"/>
      <c r="PWX96" s="31"/>
      <c r="PWY96" s="31"/>
      <c r="PWZ96" s="31"/>
      <c r="PXA96" s="31"/>
      <c r="PXB96" s="31"/>
      <c r="PXC96" s="31"/>
      <c r="PXD96" s="31"/>
      <c r="PXE96" s="31"/>
      <c r="PXF96" s="31"/>
      <c r="PXG96" s="31"/>
      <c r="PXH96" s="31"/>
      <c r="PXI96" s="31"/>
      <c r="PXJ96" s="31"/>
      <c r="PXK96" s="31"/>
      <c r="PXL96" s="31"/>
      <c r="PXM96" s="31"/>
      <c r="PXN96" s="31"/>
      <c r="PXO96" s="31"/>
      <c r="PXP96" s="31"/>
      <c r="PXQ96" s="31"/>
      <c r="PXR96" s="31"/>
      <c r="PXS96" s="31"/>
      <c r="PXT96" s="31"/>
      <c r="PXU96" s="31"/>
      <c r="PXV96" s="31"/>
      <c r="PXW96" s="31"/>
      <c r="PXX96" s="31"/>
      <c r="PXY96" s="31"/>
      <c r="PXZ96" s="31"/>
      <c r="PYA96" s="31"/>
      <c r="PYB96" s="31"/>
      <c r="PYC96" s="31"/>
      <c r="PYD96" s="31"/>
      <c r="PYE96" s="31"/>
      <c r="PYF96" s="31"/>
      <c r="PYG96" s="31"/>
      <c r="PYH96" s="31"/>
      <c r="PYI96" s="31"/>
      <c r="PYJ96" s="31"/>
      <c r="PYK96" s="31"/>
      <c r="PYL96" s="31"/>
      <c r="PYM96" s="31"/>
      <c r="PYN96" s="31"/>
      <c r="PYO96" s="31"/>
      <c r="PYP96" s="31"/>
      <c r="PYQ96" s="31"/>
      <c r="PYR96" s="31"/>
      <c r="PYS96" s="31"/>
      <c r="PYT96" s="31"/>
      <c r="PYU96" s="31"/>
      <c r="PYV96" s="31"/>
      <c r="PYW96" s="31"/>
      <c r="PYX96" s="31"/>
      <c r="PYY96" s="31"/>
      <c r="PYZ96" s="31"/>
      <c r="PZA96" s="31"/>
      <c r="PZB96" s="31"/>
      <c r="PZC96" s="31"/>
      <c r="PZD96" s="31"/>
      <c r="PZE96" s="31"/>
      <c r="PZF96" s="31"/>
      <c r="PZG96" s="31"/>
      <c r="PZH96" s="31"/>
      <c r="PZI96" s="31"/>
      <c r="PZJ96" s="31"/>
      <c r="PZK96" s="31"/>
      <c r="PZL96" s="31"/>
      <c r="PZM96" s="31"/>
      <c r="PZN96" s="31"/>
      <c r="PZO96" s="31"/>
      <c r="PZP96" s="31"/>
      <c r="PZQ96" s="31"/>
      <c r="PZR96" s="31"/>
      <c r="PZS96" s="31"/>
      <c r="PZT96" s="31"/>
      <c r="PZU96" s="31"/>
      <c r="PZV96" s="31"/>
      <c r="PZW96" s="31"/>
      <c r="PZX96" s="31"/>
      <c r="PZY96" s="31"/>
      <c r="PZZ96" s="31"/>
      <c r="QAA96" s="31"/>
      <c r="QAB96" s="31"/>
      <c r="QAC96" s="31"/>
      <c r="QAD96" s="31"/>
      <c r="QAE96" s="31"/>
      <c r="QAF96" s="31"/>
      <c r="QAG96" s="31"/>
      <c r="QAH96" s="31"/>
      <c r="QAI96" s="31"/>
      <c r="QAJ96" s="31"/>
      <c r="QAK96" s="31"/>
      <c r="QAL96" s="31"/>
      <c r="QAM96" s="31"/>
      <c r="QAN96" s="31"/>
      <c r="QAO96" s="31"/>
      <c r="QAP96" s="31"/>
      <c r="QAQ96" s="31"/>
      <c r="QAR96" s="31"/>
      <c r="QAS96" s="31"/>
      <c r="QAT96" s="31"/>
      <c r="QAU96" s="31"/>
      <c r="QAV96" s="31"/>
      <c r="QAW96" s="31"/>
      <c r="QAX96" s="31"/>
      <c r="QAY96" s="31"/>
      <c r="QAZ96" s="31"/>
      <c r="QBA96" s="31"/>
      <c r="QBB96" s="31"/>
      <c r="QBC96" s="31"/>
      <c r="QBD96" s="31"/>
      <c r="QBE96" s="31"/>
      <c r="QBF96" s="31"/>
      <c r="QBG96" s="31"/>
      <c r="QBH96" s="31"/>
      <c r="QBI96" s="31"/>
      <c r="QBJ96" s="31"/>
      <c r="QBK96" s="31"/>
      <c r="QBL96" s="31"/>
      <c r="QBM96" s="31"/>
      <c r="QBN96" s="31"/>
      <c r="QBO96" s="31"/>
      <c r="QBP96" s="31"/>
      <c r="QBQ96" s="31"/>
      <c r="QBR96" s="31"/>
      <c r="QBS96" s="31"/>
      <c r="QBT96" s="31"/>
      <c r="QBU96" s="31"/>
      <c r="QBV96" s="31"/>
      <c r="QBW96" s="31"/>
      <c r="QBX96" s="31"/>
      <c r="QBY96" s="31"/>
      <c r="QBZ96" s="31"/>
      <c r="QCA96" s="31"/>
      <c r="QCB96" s="31"/>
      <c r="QCC96" s="31"/>
      <c r="QCD96" s="31"/>
      <c r="QCE96" s="31"/>
      <c r="QCF96" s="31"/>
      <c r="QCG96" s="31"/>
      <c r="QCH96" s="31"/>
      <c r="QCI96" s="31"/>
      <c r="QCJ96" s="31"/>
      <c r="QCK96" s="31"/>
      <c r="QCL96" s="31"/>
      <c r="QCM96" s="31"/>
      <c r="QCN96" s="31"/>
      <c r="QCO96" s="31"/>
      <c r="QCP96" s="31"/>
      <c r="QCQ96" s="31"/>
      <c r="QCR96" s="31"/>
      <c r="QCS96" s="31"/>
      <c r="QCT96" s="31"/>
      <c r="QCU96" s="31"/>
      <c r="QCV96" s="31"/>
      <c r="QCW96" s="31"/>
      <c r="QCX96" s="31"/>
      <c r="QCY96" s="31"/>
      <c r="QCZ96" s="31"/>
      <c r="QDA96" s="31"/>
      <c r="QDB96" s="31"/>
      <c r="QDC96" s="31"/>
      <c r="QDD96" s="31"/>
      <c r="QDE96" s="31"/>
      <c r="QDF96" s="31"/>
      <c r="QDG96" s="31"/>
      <c r="QDH96" s="31"/>
      <c r="QDI96" s="31"/>
      <c r="QDJ96" s="31"/>
      <c r="QDK96" s="31"/>
      <c r="QDL96" s="31"/>
      <c r="QDM96" s="31"/>
      <c r="QDN96" s="31"/>
      <c r="QDO96" s="31"/>
      <c r="QDP96" s="31"/>
      <c r="QDQ96" s="31"/>
      <c r="QDR96" s="31"/>
      <c r="QDS96" s="31"/>
      <c r="QDT96" s="31"/>
      <c r="QDU96" s="31"/>
      <c r="QDV96" s="31"/>
      <c r="QDW96" s="31"/>
      <c r="QDX96" s="31"/>
      <c r="QDY96" s="31"/>
      <c r="QDZ96" s="31"/>
      <c r="QEA96" s="31"/>
      <c r="QEB96" s="31"/>
      <c r="QEC96" s="31"/>
      <c r="QED96" s="31"/>
      <c r="QEE96" s="31"/>
      <c r="QEF96" s="31"/>
      <c r="QEG96" s="31"/>
      <c r="QEH96" s="31"/>
      <c r="QEI96" s="31"/>
      <c r="QEJ96" s="31"/>
      <c r="QEK96" s="31"/>
      <c r="QEL96" s="31"/>
      <c r="QEM96" s="31"/>
      <c r="QEN96" s="31"/>
      <c r="QEO96" s="31"/>
      <c r="QEP96" s="31"/>
      <c r="QEQ96" s="31"/>
      <c r="QER96" s="31"/>
      <c r="QES96" s="31"/>
      <c r="QET96" s="31"/>
      <c r="QEU96" s="31"/>
      <c r="QEV96" s="31"/>
      <c r="QEW96" s="31"/>
      <c r="QEX96" s="31"/>
      <c r="QEY96" s="31"/>
      <c r="QEZ96" s="31"/>
      <c r="QFA96" s="31"/>
      <c r="QFB96" s="31"/>
      <c r="QFC96" s="31"/>
      <c r="QFD96" s="31"/>
      <c r="QFE96" s="31"/>
      <c r="QFF96" s="31"/>
      <c r="QFG96" s="31"/>
      <c r="QFH96" s="31"/>
      <c r="QFI96" s="31"/>
      <c r="QFJ96" s="31"/>
      <c r="QFK96" s="31"/>
      <c r="QFL96" s="31"/>
      <c r="QFM96" s="31"/>
      <c r="QFN96" s="31"/>
      <c r="QFO96" s="31"/>
      <c r="QFP96" s="31"/>
      <c r="QFQ96" s="31"/>
      <c r="QFR96" s="31"/>
      <c r="QFS96" s="31"/>
      <c r="QFT96" s="31"/>
      <c r="QFU96" s="31"/>
      <c r="QFV96" s="31"/>
      <c r="QFW96" s="31"/>
      <c r="QFX96" s="31"/>
      <c r="QFY96" s="31"/>
      <c r="QFZ96" s="31"/>
      <c r="QGA96" s="31"/>
      <c r="QGB96" s="31"/>
      <c r="QGC96" s="31"/>
      <c r="QGD96" s="31"/>
      <c r="QGE96" s="31"/>
      <c r="QGF96" s="31"/>
      <c r="QGG96" s="31"/>
      <c r="QGH96" s="31"/>
      <c r="QGI96" s="31"/>
      <c r="QGJ96" s="31"/>
      <c r="QGK96" s="31"/>
      <c r="QGL96" s="31"/>
      <c r="QGM96" s="31"/>
      <c r="QGN96" s="31"/>
      <c r="QGO96" s="31"/>
      <c r="QGP96" s="31"/>
      <c r="QGQ96" s="31"/>
      <c r="QGR96" s="31"/>
      <c r="QGS96" s="31"/>
      <c r="QGT96" s="31"/>
      <c r="QGU96" s="31"/>
      <c r="QGV96" s="31"/>
      <c r="QGW96" s="31"/>
      <c r="QGX96" s="31"/>
      <c r="QGY96" s="31"/>
      <c r="QGZ96" s="31"/>
      <c r="QHA96" s="31"/>
      <c r="QHB96" s="31"/>
      <c r="QHC96" s="31"/>
      <c r="QHD96" s="31"/>
      <c r="QHE96" s="31"/>
      <c r="QHF96" s="31"/>
      <c r="QHG96" s="31"/>
      <c r="QHH96" s="31"/>
      <c r="QHI96" s="31"/>
      <c r="QHJ96" s="31"/>
      <c r="QHK96" s="31"/>
      <c r="QHL96" s="31"/>
      <c r="QHM96" s="31"/>
      <c r="QHN96" s="31"/>
      <c r="QHO96" s="31"/>
      <c r="QHP96" s="31"/>
      <c r="QHQ96" s="31"/>
      <c r="QHR96" s="31"/>
      <c r="QHS96" s="31"/>
      <c r="QHT96" s="31"/>
      <c r="QHU96" s="31"/>
      <c r="QHV96" s="31"/>
      <c r="QHW96" s="31"/>
      <c r="QHX96" s="31"/>
      <c r="QHY96" s="31"/>
      <c r="QHZ96" s="31"/>
      <c r="QIA96" s="31"/>
      <c r="QIB96" s="31"/>
      <c r="QIC96" s="31"/>
      <c r="QID96" s="31"/>
      <c r="QIE96" s="31"/>
      <c r="QIF96" s="31"/>
      <c r="QIG96" s="31"/>
      <c r="QIH96" s="31"/>
      <c r="QII96" s="31"/>
      <c r="QIJ96" s="31"/>
      <c r="QIK96" s="31"/>
      <c r="QIL96" s="31"/>
      <c r="QIM96" s="31"/>
      <c r="QIN96" s="31"/>
      <c r="QIO96" s="31"/>
      <c r="QIP96" s="31"/>
      <c r="QIQ96" s="31"/>
      <c r="QIR96" s="31"/>
      <c r="QIS96" s="31"/>
      <c r="QIT96" s="31"/>
      <c r="QIU96" s="31"/>
      <c r="QIV96" s="31"/>
      <c r="QIW96" s="31"/>
      <c r="QIX96" s="31"/>
      <c r="QIY96" s="31"/>
      <c r="QIZ96" s="31"/>
      <c r="QJA96" s="31"/>
      <c r="QJB96" s="31"/>
      <c r="QJC96" s="31"/>
      <c r="QJD96" s="31"/>
      <c r="QJE96" s="31"/>
      <c r="QJF96" s="31"/>
      <c r="QJG96" s="31"/>
      <c r="QJH96" s="31"/>
      <c r="QJI96" s="31"/>
      <c r="QJJ96" s="31"/>
      <c r="QJK96" s="31"/>
      <c r="QJL96" s="31"/>
      <c r="QJM96" s="31"/>
      <c r="QJN96" s="31"/>
      <c r="QJO96" s="31"/>
      <c r="QJP96" s="31"/>
      <c r="QJQ96" s="31"/>
      <c r="QJR96" s="31"/>
      <c r="QJS96" s="31"/>
      <c r="QJT96" s="31"/>
      <c r="QJU96" s="31"/>
      <c r="QJV96" s="31"/>
      <c r="QJW96" s="31"/>
      <c r="QJX96" s="31"/>
      <c r="QJY96" s="31"/>
      <c r="QJZ96" s="31"/>
      <c r="QKA96" s="31"/>
      <c r="QKB96" s="31"/>
      <c r="QKC96" s="31"/>
      <c r="QKD96" s="31"/>
      <c r="QKE96" s="31"/>
      <c r="QKF96" s="31"/>
      <c r="QKG96" s="31"/>
      <c r="QKH96" s="31"/>
      <c r="QKI96" s="31"/>
      <c r="QKJ96" s="31"/>
      <c r="QKK96" s="31"/>
      <c r="QKL96" s="31"/>
      <c r="QKM96" s="31"/>
      <c r="QKN96" s="31"/>
      <c r="QKO96" s="31"/>
      <c r="QKP96" s="31"/>
      <c r="QKQ96" s="31"/>
      <c r="QKR96" s="31"/>
      <c r="QKS96" s="31"/>
      <c r="QKT96" s="31"/>
      <c r="QKU96" s="31"/>
      <c r="QKV96" s="31"/>
      <c r="QKW96" s="31"/>
      <c r="QKX96" s="31"/>
      <c r="QKY96" s="31"/>
      <c r="QKZ96" s="31"/>
      <c r="QLA96" s="31"/>
      <c r="QLB96" s="31"/>
      <c r="QLC96" s="31"/>
      <c r="QLD96" s="31"/>
      <c r="QLE96" s="31"/>
      <c r="QLF96" s="31"/>
      <c r="QLG96" s="31"/>
      <c r="QLH96" s="31"/>
      <c r="QLI96" s="31"/>
      <c r="QLJ96" s="31"/>
      <c r="QLK96" s="31"/>
      <c r="QLL96" s="31"/>
      <c r="QLM96" s="31"/>
      <c r="QLN96" s="31"/>
      <c r="QLO96" s="31"/>
      <c r="QLP96" s="31"/>
      <c r="QLQ96" s="31"/>
      <c r="QLR96" s="31"/>
      <c r="QLS96" s="31"/>
      <c r="QLT96" s="31"/>
      <c r="QLU96" s="31"/>
      <c r="QLV96" s="31"/>
      <c r="QLW96" s="31"/>
      <c r="QLX96" s="31"/>
      <c r="QLY96" s="31"/>
      <c r="QLZ96" s="31"/>
      <c r="QMA96" s="31"/>
      <c r="QMB96" s="31"/>
      <c r="QMC96" s="31"/>
      <c r="QMD96" s="31"/>
      <c r="QME96" s="31"/>
      <c r="QMF96" s="31"/>
      <c r="QMG96" s="31"/>
      <c r="QMH96" s="31"/>
      <c r="QMI96" s="31"/>
      <c r="QMJ96" s="31"/>
      <c r="QMK96" s="31"/>
      <c r="QML96" s="31"/>
      <c r="QMM96" s="31"/>
      <c r="QMN96" s="31"/>
      <c r="QMO96" s="31"/>
      <c r="QMP96" s="31"/>
      <c r="QMQ96" s="31"/>
      <c r="QMR96" s="31"/>
      <c r="QMS96" s="31"/>
      <c r="QMT96" s="31"/>
      <c r="QMU96" s="31"/>
      <c r="QMV96" s="31"/>
      <c r="QMW96" s="31"/>
      <c r="QMX96" s="31"/>
      <c r="QMY96" s="31"/>
      <c r="QMZ96" s="31"/>
      <c r="QNA96" s="31"/>
      <c r="QNB96" s="31"/>
      <c r="QNC96" s="31"/>
      <c r="QND96" s="31"/>
      <c r="QNE96" s="31"/>
      <c r="QNF96" s="31"/>
      <c r="QNG96" s="31"/>
      <c r="QNH96" s="31"/>
      <c r="QNI96" s="31"/>
      <c r="QNJ96" s="31"/>
      <c r="QNK96" s="31"/>
      <c r="QNL96" s="31"/>
      <c r="QNM96" s="31"/>
      <c r="QNN96" s="31"/>
      <c r="QNO96" s="31"/>
      <c r="QNP96" s="31"/>
      <c r="QNQ96" s="31"/>
      <c r="QNR96" s="31"/>
      <c r="QNS96" s="31"/>
      <c r="QNT96" s="31"/>
      <c r="QNU96" s="31"/>
      <c r="QNV96" s="31"/>
      <c r="QNW96" s="31"/>
      <c r="QNX96" s="31"/>
      <c r="QNY96" s="31"/>
      <c r="QNZ96" s="31"/>
      <c r="QOA96" s="31"/>
      <c r="QOB96" s="31"/>
      <c r="QOC96" s="31"/>
      <c r="QOD96" s="31"/>
      <c r="QOE96" s="31"/>
      <c r="QOF96" s="31"/>
      <c r="QOG96" s="31"/>
      <c r="QOH96" s="31"/>
      <c r="QOI96" s="31"/>
      <c r="QOJ96" s="31"/>
      <c r="QOK96" s="31"/>
      <c r="QOL96" s="31"/>
      <c r="QOM96" s="31"/>
      <c r="QON96" s="31"/>
      <c r="QOO96" s="31"/>
      <c r="QOP96" s="31"/>
      <c r="QOQ96" s="31"/>
      <c r="QOR96" s="31"/>
      <c r="QOS96" s="31"/>
      <c r="QOT96" s="31"/>
      <c r="QOU96" s="31"/>
      <c r="QOV96" s="31"/>
      <c r="QOW96" s="31"/>
      <c r="QOX96" s="31"/>
      <c r="QOY96" s="31"/>
      <c r="QOZ96" s="31"/>
      <c r="QPA96" s="31"/>
      <c r="QPB96" s="31"/>
      <c r="QPC96" s="31"/>
      <c r="QPD96" s="31"/>
      <c r="QPE96" s="31"/>
      <c r="QPF96" s="31"/>
      <c r="QPG96" s="31"/>
      <c r="QPH96" s="31"/>
      <c r="QPI96" s="31"/>
      <c r="QPJ96" s="31"/>
      <c r="QPK96" s="31"/>
      <c r="QPL96" s="31"/>
      <c r="QPM96" s="31"/>
      <c r="QPN96" s="31"/>
      <c r="QPO96" s="31"/>
      <c r="QPP96" s="31"/>
      <c r="QPQ96" s="31"/>
      <c r="QPR96" s="31"/>
      <c r="QPS96" s="31"/>
      <c r="QPT96" s="31"/>
      <c r="QPU96" s="31"/>
      <c r="QPV96" s="31"/>
      <c r="QPW96" s="31"/>
      <c r="QPX96" s="31"/>
      <c r="QPY96" s="31"/>
      <c r="QPZ96" s="31"/>
      <c r="QQA96" s="31"/>
      <c r="QQB96" s="31"/>
      <c r="QQC96" s="31"/>
      <c r="QQD96" s="31"/>
      <c r="QQE96" s="31"/>
      <c r="QQF96" s="31"/>
      <c r="QQG96" s="31"/>
      <c r="QQH96" s="31"/>
      <c r="QQI96" s="31"/>
      <c r="QQJ96" s="31"/>
      <c r="QQK96" s="31"/>
      <c r="QQL96" s="31"/>
      <c r="QQM96" s="31"/>
      <c r="QQN96" s="31"/>
      <c r="QQO96" s="31"/>
      <c r="QQP96" s="31"/>
      <c r="QQQ96" s="31"/>
      <c r="QQR96" s="31"/>
      <c r="QQS96" s="31"/>
      <c r="QQT96" s="31"/>
      <c r="QQU96" s="31"/>
      <c r="QQV96" s="31"/>
      <c r="QQW96" s="31"/>
      <c r="QQX96" s="31"/>
      <c r="QQY96" s="31"/>
      <c r="QQZ96" s="31"/>
      <c r="QRA96" s="31"/>
      <c r="QRB96" s="31"/>
      <c r="QRC96" s="31"/>
      <c r="QRD96" s="31"/>
      <c r="QRE96" s="31"/>
      <c r="QRF96" s="31"/>
      <c r="QRG96" s="31"/>
      <c r="QRH96" s="31"/>
      <c r="QRI96" s="31"/>
      <c r="QRJ96" s="31"/>
      <c r="QRK96" s="31"/>
      <c r="QRL96" s="31"/>
      <c r="QRM96" s="31"/>
      <c r="QRN96" s="31"/>
      <c r="QRO96" s="31"/>
      <c r="QRP96" s="31"/>
      <c r="QRQ96" s="31"/>
      <c r="QRR96" s="31"/>
      <c r="QRS96" s="31"/>
      <c r="QRT96" s="31"/>
      <c r="QRU96" s="31"/>
      <c r="QRV96" s="31"/>
      <c r="QRW96" s="31"/>
      <c r="QRX96" s="31"/>
      <c r="QRY96" s="31"/>
      <c r="QRZ96" s="31"/>
      <c r="QSA96" s="31"/>
      <c r="QSB96" s="31"/>
      <c r="QSC96" s="31"/>
      <c r="QSD96" s="31"/>
      <c r="QSE96" s="31"/>
      <c r="QSF96" s="31"/>
      <c r="QSG96" s="31"/>
      <c r="QSH96" s="31"/>
      <c r="QSI96" s="31"/>
      <c r="QSJ96" s="31"/>
      <c r="QSK96" s="31"/>
      <c r="QSL96" s="31"/>
      <c r="QSM96" s="31"/>
      <c r="QSN96" s="31"/>
      <c r="QSO96" s="31"/>
      <c r="QSP96" s="31"/>
      <c r="QSQ96" s="31"/>
      <c r="QSR96" s="31"/>
      <c r="QSS96" s="31"/>
      <c r="QST96" s="31"/>
      <c r="QSU96" s="31"/>
      <c r="QSV96" s="31"/>
      <c r="QSW96" s="31"/>
      <c r="QSX96" s="31"/>
      <c r="QSY96" s="31"/>
      <c r="QSZ96" s="31"/>
      <c r="QTA96" s="31"/>
      <c r="QTB96" s="31"/>
      <c r="QTC96" s="31"/>
      <c r="QTD96" s="31"/>
      <c r="QTE96" s="31"/>
      <c r="QTF96" s="31"/>
      <c r="QTG96" s="31"/>
      <c r="QTH96" s="31"/>
      <c r="QTI96" s="31"/>
      <c r="QTJ96" s="31"/>
      <c r="QTK96" s="31"/>
      <c r="QTL96" s="31"/>
      <c r="QTM96" s="31"/>
      <c r="QTN96" s="31"/>
      <c r="QTO96" s="31"/>
      <c r="QTP96" s="31"/>
      <c r="QTQ96" s="31"/>
      <c r="QTR96" s="31"/>
      <c r="QTS96" s="31"/>
      <c r="QTT96" s="31"/>
      <c r="QTU96" s="31"/>
      <c r="QTV96" s="31"/>
      <c r="QTW96" s="31"/>
      <c r="QTX96" s="31"/>
      <c r="QTY96" s="31"/>
      <c r="QTZ96" s="31"/>
      <c r="QUA96" s="31"/>
      <c r="QUB96" s="31"/>
      <c r="QUC96" s="31"/>
      <c r="QUD96" s="31"/>
      <c r="QUE96" s="31"/>
      <c r="QUF96" s="31"/>
      <c r="QUG96" s="31"/>
      <c r="QUH96" s="31"/>
      <c r="QUI96" s="31"/>
      <c r="QUJ96" s="31"/>
      <c r="QUK96" s="31"/>
      <c r="QUL96" s="31"/>
      <c r="QUM96" s="31"/>
      <c r="QUN96" s="31"/>
      <c r="QUO96" s="31"/>
      <c r="QUP96" s="31"/>
      <c r="QUQ96" s="31"/>
      <c r="QUR96" s="31"/>
      <c r="QUS96" s="31"/>
      <c r="QUT96" s="31"/>
      <c r="QUU96" s="31"/>
      <c r="QUV96" s="31"/>
      <c r="QUW96" s="31"/>
      <c r="QUX96" s="31"/>
      <c r="QUY96" s="31"/>
      <c r="QUZ96" s="31"/>
      <c r="QVA96" s="31"/>
      <c r="QVB96" s="31"/>
      <c r="QVC96" s="31"/>
      <c r="QVD96" s="31"/>
      <c r="QVE96" s="31"/>
      <c r="QVF96" s="31"/>
      <c r="QVG96" s="31"/>
      <c r="QVH96" s="31"/>
      <c r="QVI96" s="31"/>
      <c r="QVJ96" s="31"/>
      <c r="QVK96" s="31"/>
      <c r="QVL96" s="31"/>
      <c r="QVM96" s="31"/>
      <c r="QVN96" s="31"/>
      <c r="QVO96" s="31"/>
      <c r="QVP96" s="31"/>
      <c r="QVQ96" s="31"/>
      <c r="QVR96" s="31"/>
      <c r="QVS96" s="31"/>
      <c r="QVT96" s="31"/>
      <c r="QVU96" s="31"/>
      <c r="QVV96" s="31"/>
      <c r="QVW96" s="31"/>
      <c r="QVX96" s="31"/>
      <c r="QVY96" s="31"/>
      <c r="QVZ96" s="31"/>
      <c r="QWA96" s="31"/>
      <c r="QWB96" s="31"/>
      <c r="QWC96" s="31"/>
      <c r="QWD96" s="31"/>
      <c r="QWE96" s="31"/>
      <c r="QWF96" s="31"/>
      <c r="QWG96" s="31"/>
      <c r="QWH96" s="31"/>
      <c r="QWI96" s="31"/>
      <c r="QWJ96" s="31"/>
      <c r="QWK96" s="31"/>
      <c r="QWL96" s="31"/>
      <c r="QWM96" s="31"/>
      <c r="QWN96" s="31"/>
      <c r="QWO96" s="31"/>
      <c r="QWP96" s="31"/>
      <c r="QWQ96" s="31"/>
      <c r="QWR96" s="31"/>
      <c r="QWS96" s="31"/>
      <c r="QWT96" s="31"/>
      <c r="QWU96" s="31"/>
      <c r="QWV96" s="31"/>
      <c r="QWW96" s="31"/>
      <c r="QWX96" s="31"/>
      <c r="QWY96" s="31"/>
      <c r="QWZ96" s="31"/>
      <c r="QXA96" s="31"/>
      <c r="QXB96" s="31"/>
      <c r="QXC96" s="31"/>
      <c r="QXD96" s="31"/>
      <c r="QXE96" s="31"/>
      <c r="QXF96" s="31"/>
      <c r="QXG96" s="31"/>
      <c r="QXH96" s="31"/>
      <c r="QXI96" s="31"/>
      <c r="QXJ96" s="31"/>
      <c r="QXK96" s="31"/>
      <c r="QXL96" s="31"/>
      <c r="QXM96" s="31"/>
      <c r="QXN96" s="31"/>
      <c r="QXO96" s="31"/>
      <c r="QXP96" s="31"/>
      <c r="QXQ96" s="31"/>
      <c r="QXR96" s="31"/>
      <c r="QXS96" s="31"/>
      <c r="QXT96" s="31"/>
      <c r="QXU96" s="31"/>
      <c r="QXV96" s="31"/>
      <c r="QXW96" s="31"/>
      <c r="QXX96" s="31"/>
      <c r="QXY96" s="31"/>
      <c r="QXZ96" s="31"/>
      <c r="QYA96" s="31"/>
      <c r="QYB96" s="31"/>
      <c r="QYC96" s="31"/>
      <c r="QYD96" s="31"/>
      <c r="QYE96" s="31"/>
      <c r="QYF96" s="31"/>
      <c r="QYG96" s="31"/>
      <c r="QYH96" s="31"/>
      <c r="QYI96" s="31"/>
      <c r="QYJ96" s="31"/>
      <c r="QYK96" s="31"/>
      <c r="QYL96" s="31"/>
      <c r="QYM96" s="31"/>
      <c r="QYN96" s="31"/>
      <c r="QYO96" s="31"/>
      <c r="QYP96" s="31"/>
      <c r="QYQ96" s="31"/>
      <c r="QYR96" s="31"/>
      <c r="QYS96" s="31"/>
      <c r="QYT96" s="31"/>
      <c r="QYU96" s="31"/>
      <c r="QYV96" s="31"/>
      <c r="QYW96" s="31"/>
      <c r="QYX96" s="31"/>
      <c r="QYY96" s="31"/>
      <c r="QYZ96" s="31"/>
      <c r="QZA96" s="31"/>
      <c r="QZB96" s="31"/>
      <c r="QZC96" s="31"/>
      <c r="QZD96" s="31"/>
      <c r="QZE96" s="31"/>
      <c r="QZF96" s="31"/>
      <c r="QZG96" s="31"/>
      <c r="QZH96" s="31"/>
      <c r="QZI96" s="31"/>
      <c r="QZJ96" s="31"/>
      <c r="QZK96" s="31"/>
      <c r="QZL96" s="31"/>
      <c r="QZM96" s="31"/>
      <c r="QZN96" s="31"/>
      <c r="QZO96" s="31"/>
      <c r="QZP96" s="31"/>
      <c r="QZQ96" s="31"/>
      <c r="QZR96" s="31"/>
      <c r="QZS96" s="31"/>
      <c r="QZT96" s="31"/>
      <c r="QZU96" s="31"/>
      <c r="QZV96" s="31"/>
      <c r="QZW96" s="31"/>
      <c r="QZX96" s="31"/>
      <c r="QZY96" s="31"/>
      <c r="QZZ96" s="31"/>
      <c r="RAA96" s="31"/>
      <c r="RAB96" s="31"/>
      <c r="RAC96" s="31"/>
      <c r="RAD96" s="31"/>
      <c r="RAE96" s="31"/>
      <c r="RAF96" s="31"/>
      <c r="RAG96" s="31"/>
      <c r="RAH96" s="31"/>
      <c r="RAI96" s="31"/>
      <c r="RAJ96" s="31"/>
      <c r="RAK96" s="31"/>
      <c r="RAL96" s="31"/>
      <c r="RAM96" s="31"/>
      <c r="RAN96" s="31"/>
      <c r="RAO96" s="31"/>
      <c r="RAP96" s="31"/>
      <c r="RAQ96" s="31"/>
      <c r="RAR96" s="31"/>
      <c r="RAS96" s="31"/>
      <c r="RAT96" s="31"/>
      <c r="RAU96" s="31"/>
      <c r="RAV96" s="31"/>
      <c r="RAW96" s="31"/>
      <c r="RAX96" s="31"/>
      <c r="RAY96" s="31"/>
      <c r="RAZ96" s="31"/>
      <c r="RBA96" s="31"/>
      <c r="RBB96" s="31"/>
      <c r="RBC96" s="31"/>
      <c r="RBD96" s="31"/>
      <c r="RBE96" s="31"/>
      <c r="RBF96" s="31"/>
      <c r="RBG96" s="31"/>
      <c r="RBH96" s="31"/>
      <c r="RBI96" s="31"/>
      <c r="RBJ96" s="31"/>
      <c r="RBK96" s="31"/>
      <c r="RBL96" s="31"/>
      <c r="RBM96" s="31"/>
      <c r="RBN96" s="31"/>
      <c r="RBO96" s="31"/>
      <c r="RBP96" s="31"/>
      <c r="RBQ96" s="31"/>
      <c r="RBR96" s="31"/>
      <c r="RBS96" s="31"/>
      <c r="RBT96" s="31"/>
      <c r="RBU96" s="31"/>
      <c r="RBV96" s="31"/>
      <c r="RBW96" s="31"/>
      <c r="RBX96" s="31"/>
      <c r="RBY96" s="31"/>
      <c r="RBZ96" s="31"/>
      <c r="RCA96" s="31"/>
      <c r="RCB96" s="31"/>
      <c r="RCC96" s="31"/>
      <c r="RCD96" s="31"/>
      <c r="RCE96" s="31"/>
      <c r="RCF96" s="31"/>
      <c r="RCG96" s="31"/>
      <c r="RCH96" s="31"/>
      <c r="RCI96" s="31"/>
      <c r="RCJ96" s="31"/>
      <c r="RCK96" s="31"/>
      <c r="RCL96" s="31"/>
      <c r="RCM96" s="31"/>
      <c r="RCN96" s="31"/>
      <c r="RCO96" s="31"/>
      <c r="RCP96" s="31"/>
      <c r="RCQ96" s="31"/>
      <c r="RCR96" s="31"/>
      <c r="RCS96" s="31"/>
      <c r="RCT96" s="31"/>
      <c r="RCU96" s="31"/>
      <c r="RCV96" s="31"/>
      <c r="RCW96" s="31"/>
      <c r="RCX96" s="31"/>
      <c r="RCY96" s="31"/>
      <c r="RCZ96" s="31"/>
      <c r="RDA96" s="31"/>
      <c r="RDB96" s="31"/>
      <c r="RDC96" s="31"/>
      <c r="RDD96" s="31"/>
      <c r="RDE96" s="31"/>
      <c r="RDF96" s="31"/>
      <c r="RDG96" s="31"/>
      <c r="RDH96" s="31"/>
      <c r="RDI96" s="31"/>
      <c r="RDJ96" s="31"/>
      <c r="RDK96" s="31"/>
      <c r="RDL96" s="31"/>
      <c r="RDM96" s="31"/>
      <c r="RDN96" s="31"/>
      <c r="RDO96" s="31"/>
      <c r="RDP96" s="31"/>
      <c r="RDQ96" s="31"/>
      <c r="RDR96" s="31"/>
      <c r="RDS96" s="31"/>
      <c r="RDT96" s="31"/>
      <c r="RDU96" s="31"/>
      <c r="RDV96" s="31"/>
      <c r="RDW96" s="31"/>
      <c r="RDX96" s="31"/>
      <c r="RDY96" s="31"/>
      <c r="RDZ96" s="31"/>
      <c r="REA96" s="31"/>
      <c r="REB96" s="31"/>
      <c r="REC96" s="31"/>
      <c r="RED96" s="31"/>
      <c r="REE96" s="31"/>
      <c r="REF96" s="31"/>
      <c r="REG96" s="31"/>
      <c r="REH96" s="31"/>
      <c r="REI96" s="31"/>
      <c r="REJ96" s="31"/>
      <c r="REK96" s="31"/>
      <c r="REL96" s="31"/>
      <c r="REM96" s="31"/>
      <c r="REN96" s="31"/>
      <c r="REO96" s="31"/>
      <c r="REP96" s="31"/>
      <c r="REQ96" s="31"/>
      <c r="RER96" s="31"/>
      <c r="RES96" s="31"/>
      <c r="RET96" s="31"/>
      <c r="REU96" s="31"/>
      <c r="REV96" s="31"/>
      <c r="REW96" s="31"/>
      <c r="REX96" s="31"/>
      <c r="REY96" s="31"/>
      <c r="REZ96" s="31"/>
      <c r="RFA96" s="31"/>
      <c r="RFB96" s="31"/>
      <c r="RFC96" s="31"/>
      <c r="RFD96" s="31"/>
      <c r="RFE96" s="31"/>
      <c r="RFF96" s="31"/>
      <c r="RFG96" s="31"/>
      <c r="RFH96" s="31"/>
      <c r="RFI96" s="31"/>
      <c r="RFJ96" s="31"/>
      <c r="RFK96" s="31"/>
      <c r="RFL96" s="31"/>
      <c r="RFM96" s="31"/>
      <c r="RFN96" s="31"/>
      <c r="RFO96" s="31"/>
      <c r="RFP96" s="31"/>
      <c r="RFQ96" s="31"/>
      <c r="RFR96" s="31"/>
      <c r="RFS96" s="31"/>
      <c r="RFT96" s="31"/>
      <c r="RFU96" s="31"/>
      <c r="RFV96" s="31"/>
      <c r="RFW96" s="31"/>
      <c r="RFX96" s="31"/>
      <c r="RFY96" s="31"/>
      <c r="RFZ96" s="31"/>
      <c r="RGA96" s="31"/>
      <c r="RGB96" s="31"/>
      <c r="RGC96" s="31"/>
      <c r="RGD96" s="31"/>
      <c r="RGE96" s="31"/>
      <c r="RGF96" s="31"/>
      <c r="RGG96" s="31"/>
      <c r="RGH96" s="31"/>
      <c r="RGI96" s="31"/>
      <c r="RGJ96" s="31"/>
      <c r="RGK96" s="31"/>
      <c r="RGL96" s="31"/>
      <c r="RGM96" s="31"/>
      <c r="RGN96" s="31"/>
      <c r="RGO96" s="31"/>
      <c r="RGP96" s="31"/>
      <c r="RGQ96" s="31"/>
      <c r="RGR96" s="31"/>
      <c r="RGS96" s="31"/>
      <c r="RGT96" s="31"/>
      <c r="RGU96" s="31"/>
      <c r="RGV96" s="31"/>
      <c r="RGW96" s="31"/>
      <c r="RGX96" s="31"/>
      <c r="RGY96" s="31"/>
      <c r="RGZ96" s="31"/>
      <c r="RHA96" s="31"/>
      <c r="RHB96" s="31"/>
      <c r="RHC96" s="31"/>
      <c r="RHD96" s="31"/>
      <c r="RHE96" s="31"/>
      <c r="RHF96" s="31"/>
      <c r="RHG96" s="31"/>
      <c r="RHH96" s="31"/>
      <c r="RHI96" s="31"/>
      <c r="RHJ96" s="31"/>
      <c r="RHK96" s="31"/>
      <c r="RHL96" s="31"/>
      <c r="RHM96" s="31"/>
      <c r="RHN96" s="31"/>
      <c r="RHO96" s="31"/>
      <c r="RHP96" s="31"/>
      <c r="RHQ96" s="31"/>
      <c r="RHR96" s="31"/>
      <c r="RHS96" s="31"/>
      <c r="RHT96" s="31"/>
      <c r="RHU96" s="31"/>
      <c r="RHV96" s="31"/>
      <c r="RHW96" s="31"/>
      <c r="RHX96" s="31"/>
      <c r="RHY96" s="31"/>
      <c r="RHZ96" s="31"/>
      <c r="RIA96" s="31"/>
      <c r="RIB96" s="31"/>
      <c r="RIC96" s="31"/>
      <c r="RID96" s="31"/>
      <c r="RIE96" s="31"/>
      <c r="RIF96" s="31"/>
      <c r="RIG96" s="31"/>
      <c r="RIH96" s="31"/>
      <c r="RII96" s="31"/>
      <c r="RIJ96" s="31"/>
      <c r="RIK96" s="31"/>
      <c r="RIL96" s="31"/>
      <c r="RIM96" s="31"/>
      <c r="RIN96" s="31"/>
      <c r="RIO96" s="31"/>
      <c r="RIP96" s="31"/>
      <c r="RIQ96" s="31"/>
      <c r="RIR96" s="31"/>
      <c r="RIS96" s="31"/>
      <c r="RIT96" s="31"/>
      <c r="RIU96" s="31"/>
      <c r="RIV96" s="31"/>
      <c r="RIW96" s="31"/>
      <c r="RIX96" s="31"/>
      <c r="RIY96" s="31"/>
      <c r="RIZ96" s="31"/>
      <c r="RJA96" s="31"/>
      <c r="RJB96" s="31"/>
      <c r="RJC96" s="31"/>
      <c r="RJD96" s="31"/>
      <c r="RJE96" s="31"/>
      <c r="RJF96" s="31"/>
      <c r="RJG96" s="31"/>
      <c r="RJH96" s="31"/>
      <c r="RJI96" s="31"/>
      <c r="RJJ96" s="31"/>
      <c r="RJK96" s="31"/>
      <c r="RJL96" s="31"/>
      <c r="RJM96" s="31"/>
      <c r="RJN96" s="31"/>
      <c r="RJO96" s="31"/>
      <c r="RJP96" s="31"/>
      <c r="RJQ96" s="31"/>
      <c r="RJR96" s="31"/>
      <c r="RJS96" s="31"/>
      <c r="RJT96" s="31"/>
      <c r="RJU96" s="31"/>
      <c r="RJV96" s="31"/>
      <c r="RJW96" s="31"/>
      <c r="RJX96" s="31"/>
      <c r="RJY96" s="31"/>
      <c r="RJZ96" s="31"/>
      <c r="RKA96" s="31"/>
      <c r="RKB96" s="31"/>
      <c r="RKC96" s="31"/>
      <c r="RKD96" s="31"/>
      <c r="RKE96" s="31"/>
      <c r="RKF96" s="31"/>
      <c r="RKG96" s="31"/>
      <c r="RKH96" s="31"/>
      <c r="RKI96" s="31"/>
      <c r="RKJ96" s="31"/>
      <c r="RKK96" s="31"/>
      <c r="RKL96" s="31"/>
      <c r="RKM96" s="31"/>
      <c r="RKN96" s="31"/>
      <c r="RKO96" s="31"/>
      <c r="RKP96" s="31"/>
      <c r="RKQ96" s="31"/>
      <c r="RKR96" s="31"/>
      <c r="RKS96" s="31"/>
      <c r="RKT96" s="31"/>
      <c r="RKU96" s="31"/>
      <c r="RKV96" s="31"/>
      <c r="RKW96" s="31"/>
      <c r="RKX96" s="31"/>
      <c r="RKY96" s="31"/>
      <c r="RKZ96" s="31"/>
      <c r="RLA96" s="31"/>
      <c r="RLB96" s="31"/>
      <c r="RLC96" s="31"/>
      <c r="RLD96" s="31"/>
      <c r="RLE96" s="31"/>
      <c r="RLF96" s="31"/>
      <c r="RLG96" s="31"/>
      <c r="RLH96" s="31"/>
      <c r="RLI96" s="31"/>
      <c r="RLJ96" s="31"/>
      <c r="RLK96" s="31"/>
      <c r="RLL96" s="31"/>
      <c r="RLM96" s="31"/>
      <c r="RLN96" s="31"/>
      <c r="RLO96" s="31"/>
      <c r="RLP96" s="31"/>
      <c r="RLQ96" s="31"/>
      <c r="RLR96" s="31"/>
      <c r="RLS96" s="31"/>
      <c r="RLT96" s="31"/>
      <c r="RLU96" s="31"/>
      <c r="RLV96" s="31"/>
      <c r="RLW96" s="31"/>
      <c r="RLX96" s="31"/>
      <c r="RLY96" s="31"/>
      <c r="RLZ96" s="31"/>
      <c r="RMA96" s="31"/>
      <c r="RMB96" s="31"/>
      <c r="RMC96" s="31"/>
      <c r="RMD96" s="31"/>
      <c r="RME96" s="31"/>
      <c r="RMF96" s="31"/>
      <c r="RMG96" s="31"/>
      <c r="RMH96" s="31"/>
      <c r="RMI96" s="31"/>
      <c r="RMJ96" s="31"/>
      <c r="RMK96" s="31"/>
      <c r="RML96" s="31"/>
      <c r="RMM96" s="31"/>
      <c r="RMN96" s="31"/>
      <c r="RMO96" s="31"/>
      <c r="RMP96" s="31"/>
      <c r="RMQ96" s="31"/>
      <c r="RMR96" s="31"/>
      <c r="RMS96" s="31"/>
      <c r="RMT96" s="31"/>
      <c r="RMU96" s="31"/>
      <c r="RMV96" s="31"/>
      <c r="RMW96" s="31"/>
      <c r="RMX96" s="31"/>
      <c r="RMY96" s="31"/>
      <c r="RMZ96" s="31"/>
      <c r="RNA96" s="31"/>
      <c r="RNB96" s="31"/>
      <c r="RNC96" s="31"/>
      <c r="RND96" s="31"/>
      <c r="RNE96" s="31"/>
      <c r="RNF96" s="31"/>
      <c r="RNG96" s="31"/>
      <c r="RNH96" s="31"/>
      <c r="RNI96" s="31"/>
      <c r="RNJ96" s="31"/>
      <c r="RNK96" s="31"/>
      <c r="RNL96" s="31"/>
      <c r="RNM96" s="31"/>
      <c r="RNN96" s="31"/>
      <c r="RNO96" s="31"/>
      <c r="RNP96" s="31"/>
      <c r="RNQ96" s="31"/>
      <c r="RNR96" s="31"/>
      <c r="RNS96" s="31"/>
      <c r="RNT96" s="31"/>
      <c r="RNU96" s="31"/>
      <c r="RNV96" s="31"/>
      <c r="RNW96" s="31"/>
      <c r="RNX96" s="31"/>
      <c r="RNY96" s="31"/>
      <c r="RNZ96" s="31"/>
      <c r="ROA96" s="31"/>
      <c r="ROB96" s="31"/>
      <c r="ROC96" s="31"/>
      <c r="ROD96" s="31"/>
      <c r="ROE96" s="31"/>
      <c r="ROF96" s="31"/>
      <c r="ROG96" s="31"/>
      <c r="ROH96" s="31"/>
      <c r="ROI96" s="31"/>
      <c r="ROJ96" s="31"/>
      <c r="ROK96" s="31"/>
      <c r="ROL96" s="31"/>
      <c r="ROM96" s="31"/>
      <c r="RON96" s="31"/>
      <c r="ROO96" s="31"/>
      <c r="ROP96" s="31"/>
      <c r="ROQ96" s="31"/>
      <c r="ROR96" s="31"/>
      <c r="ROS96" s="31"/>
      <c r="ROT96" s="31"/>
      <c r="ROU96" s="31"/>
      <c r="ROV96" s="31"/>
      <c r="ROW96" s="31"/>
      <c r="ROX96" s="31"/>
      <c r="ROY96" s="31"/>
      <c r="ROZ96" s="31"/>
      <c r="RPA96" s="31"/>
      <c r="RPB96" s="31"/>
      <c r="RPC96" s="31"/>
      <c r="RPD96" s="31"/>
      <c r="RPE96" s="31"/>
      <c r="RPF96" s="31"/>
      <c r="RPG96" s="31"/>
      <c r="RPH96" s="31"/>
      <c r="RPI96" s="31"/>
      <c r="RPJ96" s="31"/>
      <c r="RPK96" s="31"/>
      <c r="RPL96" s="31"/>
      <c r="RPM96" s="31"/>
      <c r="RPN96" s="31"/>
      <c r="RPO96" s="31"/>
      <c r="RPP96" s="31"/>
      <c r="RPQ96" s="31"/>
      <c r="RPR96" s="31"/>
      <c r="RPS96" s="31"/>
      <c r="RPT96" s="31"/>
      <c r="RPU96" s="31"/>
      <c r="RPV96" s="31"/>
      <c r="RPW96" s="31"/>
      <c r="RPX96" s="31"/>
      <c r="RPY96" s="31"/>
      <c r="RPZ96" s="31"/>
      <c r="RQA96" s="31"/>
      <c r="RQB96" s="31"/>
      <c r="RQC96" s="31"/>
      <c r="RQD96" s="31"/>
      <c r="RQE96" s="31"/>
      <c r="RQF96" s="31"/>
      <c r="RQG96" s="31"/>
      <c r="RQH96" s="31"/>
      <c r="RQI96" s="31"/>
      <c r="RQJ96" s="31"/>
      <c r="RQK96" s="31"/>
      <c r="RQL96" s="31"/>
      <c r="RQM96" s="31"/>
      <c r="RQN96" s="31"/>
      <c r="RQO96" s="31"/>
      <c r="RQP96" s="31"/>
      <c r="RQQ96" s="31"/>
      <c r="RQR96" s="31"/>
      <c r="RQS96" s="31"/>
      <c r="RQT96" s="31"/>
      <c r="RQU96" s="31"/>
      <c r="RQV96" s="31"/>
      <c r="RQW96" s="31"/>
      <c r="RQX96" s="31"/>
      <c r="RQY96" s="31"/>
      <c r="RQZ96" s="31"/>
      <c r="RRA96" s="31"/>
      <c r="RRB96" s="31"/>
      <c r="RRC96" s="31"/>
      <c r="RRD96" s="31"/>
      <c r="RRE96" s="31"/>
      <c r="RRF96" s="31"/>
      <c r="RRG96" s="31"/>
      <c r="RRH96" s="31"/>
      <c r="RRI96" s="31"/>
      <c r="RRJ96" s="31"/>
      <c r="RRK96" s="31"/>
      <c r="RRL96" s="31"/>
      <c r="RRM96" s="31"/>
      <c r="RRN96" s="31"/>
      <c r="RRO96" s="31"/>
      <c r="RRP96" s="31"/>
      <c r="RRQ96" s="31"/>
      <c r="RRR96" s="31"/>
      <c r="RRS96" s="31"/>
      <c r="RRT96" s="31"/>
      <c r="RRU96" s="31"/>
      <c r="RRV96" s="31"/>
      <c r="RRW96" s="31"/>
      <c r="RRX96" s="31"/>
      <c r="RRY96" s="31"/>
      <c r="RRZ96" s="31"/>
      <c r="RSA96" s="31"/>
      <c r="RSB96" s="31"/>
      <c r="RSC96" s="31"/>
      <c r="RSD96" s="31"/>
      <c r="RSE96" s="31"/>
      <c r="RSF96" s="31"/>
      <c r="RSG96" s="31"/>
      <c r="RSH96" s="31"/>
      <c r="RSI96" s="31"/>
      <c r="RSJ96" s="31"/>
      <c r="RSK96" s="31"/>
      <c r="RSL96" s="31"/>
      <c r="RSM96" s="31"/>
      <c r="RSN96" s="31"/>
      <c r="RSO96" s="31"/>
      <c r="RSP96" s="31"/>
      <c r="RSQ96" s="31"/>
      <c r="RSR96" s="31"/>
      <c r="RSS96" s="31"/>
      <c r="RST96" s="31"/>
      <c r="RSU96" s="31"/>
      <c r="RSV96" s="31"/>
      <c r="RSW96" s="31"/>
      <c r="RSX96" s="31"/>
      <c r="RSY96" s="31"/>
      <c r="RSZ96" s="31"/>
      <c r="RTA96" s="31"/>
      <c r="RTB96" s="31"/>
      <c r="RTC96" s="31"/>
      <c r="RTD96" s="31"/>
      <c r="RTE96" s="31"/>
      <c r="RTF96" s="31"/>
      <c r="RTG96" s="31"/>
      <c r="RTH96" s="31"/>
      <c r="RTI96" s="31"/>
      <c r="RTJ96" s="31"/>
      <c r="RTK96" s="31"/>
      <c r="RTL96" s="31"/>
      <c r="RTM96" s="31"/>
      <c r="RTN96" s="31"/>
      <c r="RTO96" s="31"/>
      <c r="RTP96" s="31"/>
      <c r="RTQ96" s="31"/>
      <c r="RTR96" s="31"/>
      <c r="RTS96" s="31"/>
      <c r="RTT96" s="31"/>
      <c r="RTU96" s="31"/>
      <c r="RTV96" s="31"/>
      <c r="RTW96" s="31"/>
      <c r="RTX96" s="31"/>
      <c r="RTY96" s="31"/>
      <c r="RTZ96" s="31"/>
      <c r="RUA96" s="31"/>
      <c r="RUB96" s="31"/>
      <c r="RUC96" s="31"/>
      <c r="RUD96" s="31"/>
      <c r="RUE96" s="31"/>
      <c r="RUF96" s="31"/>
      <c r="RUG96" s="31"/>
      <c r="RUH96" s="31"/>
      <c r="RUI96" s="31"/>
      <c r="RUJ96" s="31"/>
      <c r="RUK96" s="31"/>
      <c r="RUL96" s="31"/>
      <c r="RUM96" s="31"/>
      <c r="RUN96" s="31"/>
      <c r="RUO96" s="31"/>
      <c r="RUP96" s="31"/>
      <c r="RUQ96" s="31"/>
      <c r="RUR96" s="31"/>
      <c r="RUS96" s="31"/>
      <c r="RUT96" s="31"/>
      <c r="RUU96" s="31"/>
      <c r="RUV96" s="31"/>
      <c r="RUW96" s="31"/>
      <c r="RUX96" s="31"/>
      <c r="RUY96" s="31"/>
      <c r="RUZ96" s="31"/>
      <c r="RVA96" s="31"/>
      <c r="RVB96" s="31"/>
      <c r="RVC96" s="31"/>
      <c r="RVD96" s="31"/>
      <c r="RVE96" s="31"/>
      <c r="RVF96" s="31"/>
      <c r="RVG96" s="31"/>
      <c r="RVH96" s="31"/>
      <c r="RVI96" s="31"/>
      <c r="RVJ96" s="31"/>
      <c r="RVK96" s="31"/>
      <c r="RVL96" s="31"/>
      <c r="RVM96" s="31"/>
      <c r="RVN96" s="31"/>
      <c r="RVO96" s="31"/>
      <c r="RVP96" s="31"/>
      <c r="RVQ96" s="31"/>
      <c r="RVR96" s="31"/>
      <c r="RVS96" s="31"/>
      <c r="RVT96" s="31"/>
      <c r="RVU96" s="31"/>
      <c r="RVV96" s="31"/>
      <c r="RVW96" s="31"/>
      <c r="RVX96" s="31"/>
      <c r="RVY96" s="31"/>
      <c r="RVZ96" s="31"/>
      <c r="RWA96" s="31"/>
      <c r="RWB96" s="31"/>
      <c r="RWC96" s="31"/>
      <c r="RWD96" s="31"/>
      <c r="RWE96" s="31"/>
      <c r="RWF96" s="31"/>
      <c r="RWG96" s="31"/>
      <c r="RWH96" s="31"/>
      <c r="RWI96" s="31"/>
      <c r="RWJ96" s="31"/>
      <c r="RWK96" s="31"/>
      <c r="RWL96" s="31"/>
      <c r="RWM96" s="31"/>
      <c r="RWN96" s="31"/>
      <c r="RWO96" s="31"/>
      <c r="RWP96" s="31"/>
      <c r="RWQ96" s="31"/>
      <c r="RWR96" s="31"/>
      <c r="RWS96" s="31"/>
      <c r="RWT96" s="31"/>
      <c r="RWU96" s="31"/>
      <c r="RWV96" s="31"/>
      <c r="RWW96" s="31"/>
      <c r="RWX96" s="31"/>
      <c r="RWY96" s="31"/>
      <c r="RWZ96" s="31"/>
      <c r="RXA96" s="31"/>
      <c r="RXB96" s="31"/>
      <c r="RXC96" s="31"/>
      <c r="RXD96" s="31"/>
      <c r="RXE96" s="31"/>
      <c r="RXF96" s="31"/>
      <c r="RXG96" s="31"/>
      <c r="RXH96" s="31"/>
      <c r="RXI96" s="31"/>
      <c r="RXJ96" s="31"/>
      <c r="RXK96" s="31"/>
      <c r="RXL96" s="31"/>
      <c r="RXM96" s="31"/>
      <c r="RXN96" s="31"/>
      <c r="RXO96" s="31"/>
      <c r="RXP96" s="31"/>
      <c r="RXQ96" s="31"/>
      <c r="RXR96" s="31"/>
      <c r="RXS96" s="31"/>
      <c r="RXT96" s="31"/>
      <c r="RXU96" s="31"/>
      <c r="RXV96" s="31"/>
      <c r="RXW96" s="31"/>
      <c r="RXX96" s="31"/>
      <c r="RXY96" s="31"/>
      <c r="RXZ96" s="31"/>
      <c r="RYA96" s="31"/>
      <c r="RYB96" s="31"/>
      <c r="RYC96" s="31"/>
      <c r="RYD96" s="31"/>
      <c r="RYE96" s="31"/>
      <c r="RYF96" s="31"/>
      <c r="RYG96" s="31"/>
      <c r="RYH96" s="31"/>
      <c r="RYI96" s="31"/>
      <c r="RYJ96" s="31"/>
      <c r="RYK96" s="31"/>
      <c r="RYL96" s="31"/>
      <c r="RYM96" s="31"/>
      <c r="RYN96" s="31"/>
      <c r="RYO96" s="31"/>
      <c r="RYP96" s="31"/>
      <c r="RYQ96" s="31"/>
      <c r="RYR96" s="31"/>
      <c r="RYS96" s="31"/>
      <c r="RYT96" s="31"/>
      <c r="RYU96" s="31"/>
      <c r="RYV96" s="31"/>
      <c r="RYW96" s="31"/>
      <c r="RYX96" s="31"/>
      <c r="RYY96" s="31"/>
      <c r="RYZ96" s="31"/>
      <c r="RZA96" s="31"/>
      <c r="RZB96" s="31"/>
      <c r="RZC96" s="31"/>
      <c r="RZD96" s="31"/>
      <c r="RZE96" s="31"/>
      <c r="RZF96" s="31"/>
      <c r="RZG96" s="31"/>
      <c r="RZH96" s="31"/>
      <c r="RZI96" s="31"/>
      <c r="RZJ96" s="31"/>
      <c r="RZK96" s="31"/>
      <c r="RZL96" s="31"/>
      <c r="RZM96" s="31"/>
      <c r="RZN96" s="31"/>
      <c r="RZO96" s="31"/>
      <c r="RZP96" s="31"/>
      <c r="RZQ96" s="31"/>
      <c r="RZR96" s="31"/>
      <c r="RZS96" s="31"/>
      <c r="RZT96" s="31"/>
      <c r="RZU96" s="31"/>
      <c r="RZV96" s="31"/>
      <c r="RZW96" s="31"/>
      <c r="RZX96" s="31"/>
      <c r="RZY96" s="31"/>
      <c r="RZZ96" s="31"/>
      <c r="SAA96" s="31"/>
      <c r="SAB96" s="31"/>
      <c r="SAC96" s="31"/>
      <c r="SAD96" s="31"/>
      <c r="SAE96" s="31"/>
      <c r="SAF96" s="31"/>
      <c r="SAG96" s="31"/>
      <c r="SAH96" s="31"/>
      <c r="SAI96" s="31"/>
      <c r="SAJ96" s="31"/>
      <c r="SAK96" s="31"/>
      <c r="SAL96" s="31"/>
      <c r="SAM96" s="31"/>
      <c r="SAN96" s="31"/>
      <c r="SAO96" s="31"/>
      <c r="SAP96" s="31"/>
      <c r="SAQ96" s="31"/>
      <c r="SAR96" s="31"/>
      <c r="SAS96" s="31"/>
      <c r="SAT96" s="31"/>
      <c r="SAU96" s="31"/>
      <c r="SAV96" s="31"/>
      <c r="SAW96" s="31"/>
      <c r="SAX96" s="31"/>
      <c r="SAY96" s="31"/>
      <c r="SAZ96" s="31"/>
      <c r="SBA96" s="31"/>
      <c r="SBB96" s="31"/>
      <c r="SBC96" s="31"/>
      <c r="SBD96" s="31"/>
      <c r="SBE96" s="31"/>
      <c r="SBF96" s="31"/>
      <c r="SBG96" s="31"/>
      <c r="SBH96" s="31"/>
      <c r="SBI96" s="31"/>
      <c r="SBJ96" s="31"/>
      <c r="SBK96" s="31"/>
      <c r="SBL96" s="31"/>
      <c r="SBM96" s="31"/>
      <c r="SBN96" s="31"/>
      <c r="SBO96" s="31"/>
      <c r="SBP96" s="31"/>
      <c r="SBQ96" s="31"/>
      <c r="SBR96" s="31"/>
      <c r="SBS96" s="31"/>
      <c r="SBT96" s="31"/>
      <c r="SBU96" s="31"/>
      <c r="SBV96" s="31"/>
      <c r="SBW96" s="31"/>
      <c r="SBX96" s="31"/>
      <c r="SBY96" s="31"/>
      <c r="SBZ96" s="31"/>
      <c r="SCA96" s="31"/>
      <c r="SCB96" s="31"/>
      <c r="SCC96" s="31"/>
      <c r="SCD96" s="31"/>
      <c r="SCE96" s="31"/>
      <c r="SCF96" s="31"/>
      <c r="SCG96" s="31"/>
      <c r="SCH96" s="31"/>
      <c r="SCI96" s="31"/>
      <c r="SCJ96" s="31"/>
      <c r="SCK96" s="31"/>
      <c r="SCL96" s="31"/>
      <c r="SCM96" s="31"/>
      <c r="SCN96" s="31"/>
      <c r="SCO96" s="31"/>
      <c r="SCP96" s="31"/>
      <c r="SCQ96" s="31"/>
      <c r="SCR96" s="31"/>
      <c r="SCS96" s="31"/>
      <c r="SCT96" s="31"/>
      <c r="SCU96" s="31"/>
      <c r="SCV96" s="31"/>
      <c r="SCW96" s="31"/>
      <c r="SCX96" s="31"/>
      <c r="SCY96" s="31"/>
      <c r="SCZ96" s="31"/>
      <c r="SDA96" s="31"/>
      <c r="SDB96" s="31"/>
      <c r="SDC96" s="31"/>
      <c r="SDD96" s="31"/>
      <c r="SDE96" s="31"/>
      <c r="SDF96" s="31"/>
      <c r="SDG96" s="31"/>
      <c r="SDH96" s="31"/>
      <c r="SDI96" s="31"/>
      <c r="SDJ96" s="31"/>
      <c r="SDK96" s="31"/>
      <c r="SDL96" s="31"/>
      <c r="SDM96" s="31"/>
      <c r="SDN96" s="31"/>
      <c r="SDO96" s="31"/>
      <c r="SDP96" s="31"/>
      <c r="SDQ96" s="31"/>
      <c r="SDR96" s="31"/>
      <c r="SDS96" s="31"/>
      <c r="SDT96" s="31"/>
      <c r="SDU96" s="31"/>
      <c r="SDV96" s="31"/>
      <c r="SDW96" s="31"/>
      <c r="SDX96" s="31"/>
      <c r="SDY96" s="31"/>
      <c r="SDZ96" s="31"/>
      <c r="SEA96" s="31"/>
      <c r="SEB96" s="31"/>
      <c r="SEC96" s="31"/>
      <c r="SED96" s="31"/>
      <c r="SEE96" s="31"/>
      <c r="SEF96" s="31"/>
      <c r="SEG96" s="31"/>
      <c r="SEH96" s="31"/>
      <c r="SEI96" s="31"/>
      <c r="SEJ96" s="31"/>
      <c r="SEK96" s="31"/>
      <c r="SEL96" s="31"/>
      <c r="SEM96" s="31"/>
      <c r="SEN96" s="31"/>
      <c r="SEO96" s="31"/>
      <c r="SEP96" s="31"/>
      <c r="SEQ96" s="31"/>
      <c r="SER96" s="31"/>
      <c r="SES96" s="31"/>
      <c r="SET96" s="31"/>
      <c r="SEU96" s="31"/>
      <c r="SEV96" s="31"/>
      <c r="SEW96" s="31"/>
      <c r="SEX96" s="31"/>
      <c r="SEY96" s="31"/>
      <c r="SEZ96" s="31"/>
      <c r="SFA96" s="31"/>
      <c r="SFB96" s="31"/>
      <c r="SFC96" s="31"/>
      <c r="SFD96" s="31"/>
      <c r="SFE96" s="31"/>
      <c r="SFF96" s="31"/>
      <c r="SFG96" s="31"/>
      <c r="SFH96" s="31"/>
      <c r="SFI96" s="31"/>
      <c r="SFJ96" s="31"/>
      <c r="SFK96" s="31"/>
      <c r="SFL96" s="31"/>
      <c r="SFM96" s="31"/>
      <c r="SFN96" s="31"/>
      <c r="SFO96" s="31"/>
      <c r="SFP96" s="31"/>
      <c r="SFQ96" s="31"/>
      <c r="SFR96" s="31"/>
      <c r="SFS96" s="31"/>
      <c r="SFT96" s="31"/>
      <c r="SFU96" s="31"/>
      <c r="SFV96" s="31"/>
      <c r="SFW96" s="31"/>
      <c r="SFX96" s="31"/>
      <c r="SFY96" s="31"/>
      <c r="SFZ96" s="31"/>
      <c r="SGA96" s="31"/>
      <c r="SGB96" s="31"/>
      <c r="SGC96" s="31"/>
      <c r="SGD96" s="31"/>
      <c r="SGE96" s="31"/>
      <c r="SGF96" s="31"/>
      <c r="SGG96" s="31"/>
      <c r="SGH96" s="31"/>
      <c r="SGI96" s="31"/>
      <c r="SGJ96" s="31"/>
      <c r="SGK96" s="31"/>
      <c r="SGL96" s="31"/>
      <c r="SGM96" s="31"/>
      <c r="SGN96" s="31"/>
      <c r="SGO96" s="31"/>
      <c r="SGP96" s="31"/>
      <c r="SGQ96" s="31"/>
      <c r="SGR96" s="31"/>
      <c r="SGS96" s="31"/>
      <c r="SGT96" s="31"/>
      <c r="SGU96" s="31"/>
      <c r="SGV96" s="31"/>
      <c r="SGW96" s="31"/>
      <c r="SGX96" s="31"/>
      <c r="SGY96" s="31"/>
      <c r="SGZ96" s="31"/>
      <c r="SHA96" s="31"/>
      <c r="SHB96" s="31"/>
      <c r="SHC96" s="31"/>
      <c r="SHD96" s="31"/>
      <c r="SHE96" s="31"/>
      <c r="SHF96" s="31"/>
      <c r="SHG96" s="31"/>
      <c r="SHH96" s="31"/>
      <c r="SHI96" s="31"/>
      <c r="SHJ96" s="31"/>
      <c r="SHK96" s="31"/>
      <c r="SHL96" s="31"/>
      <c r="SHM96" s="31"/>
      <c r="SHN96" s="31"/>
      <c r="SHO96" s="31"/>
      <c r="SHP96" s="31"/>
      <c r="SHQ96" s="31"/>
      <c r="SHR96" s="31"/>
      <c r="SHS96" s="31"/>
      <c r="SHT96" s="31"/>
      <c r="SHU96" s="31"/>
      <c r="SHV96" s="31"/>
      <c r="SHW96" s="31"/>
      <c r="SHX96" s="31"/>
      <c r="SHY96" s="31"/>
      <c r="SHZ96" s="31"/>
      <c r="SIA96" s="31"/>
      <c r="SIB96" s="31"/>
      <c r="SIC96" s="31"/>
      <c r="SID96" s="31"/>
      <c r="SIE96" s="31"/>
      <c r="SIF96" s="31"/>
      <c r="SIG96" s="31"/>
      <c r="SIH96" s="31"/>
      <c r="SII96" s="31"/>
      <c r="SIJ96" s="31"/>
      <c r="SIK96" s="31"/>
      <c r="SIL96" s="31"/>
      <c r="SIM96" s="31"/>
      <c r="SIN96" s="31"/>
      <c r="SIO96" s="31"/>
      <c r="SIP96" s="31"/>
      <c r="SIQ96" s="31"/>
      <c r="SIR96" s="31"/>
      <c r="SIS96" s="31"/>
      <c r="SIT96" s="31"/>
      <c r="SIU96" s="31"/>
      <c r="SIV96" s="31"/>
      <c r="SIW96" s="31"/>
      <c r="SIX96" s="31"/>
      <c r="SIY96" s="31"/>
      <c r="SIZ96" s="31"/>
      <c r="SJA96" s="31"/>
      <c r="SJB96" s="31"/>
      <c r="SJC96" s="31"/>
      <c r="SJD96" s="31"/>
      <c r="SJE96" s="31"/>
      <c r="SJF96" s="31"/>
      <c r="SJG96" s="31"/>
      <c r="SJH96" s="31"/>
      <c r="SJI96" s="31"/>
      <c r="SJJ96" s="31"/>
      <c r="SJK96" s="31"/>
      <c r="SJL96" s="31"/>
      <c r="SJM96" s="31"/>
      <c r="SJN96" s="31"/>
      <c r="SJO96" s="31"/>
      <c r="SJP96" s="31"/>
      <c r="SJQ96" s="31"/>
      <c r="SJR96" s="31"/>
      <c r="SJS96" s="31"/>
      <c r="SJT96" s="31"/>
      <c r="SJU96" s="31"/>
      <c r="SJV96" s="31"/>
      <c r="SJW96" s="31"/>
      <c r="SJX96" s="31"/>
      <c r="SJY96" s="31"/>
      <c r="SJZ96" s="31"/>
      <c r="SKA96" s="31"/>
      <c r="SKB96" s="31"/>
      <c r="SKC96" s="31"/>
      <c r="SKD96" s="31"/>
      <c r="SKE96" s="31"/>
      <c r="SKF96" s="31"/>
      <c r="SKG96" s="31"/>
      <c r="SKH96" s="31"/>
      <c r="SKI96" s="31"/>
      <c r="SKJ96" s="31"/>
      <c r="SKK96" s="31"/>
      <c r="SKL96" s="31"/>
      <c r="SKM96" s="31"/>
      <c r="SKN96" s="31"/>
      <c r="SKO96" s="31"/>
      <c r="SKP96" s="31"/>
      <c r="SKQ96" s="31"/>
      <c r="SKR96" s="31"/>
      <c r="SKS96" s="31"/>
      <c r="SKT96" s="31"/>
      <c r="SKU96" s="31"/>
      <c r="SKV96" s="31"/>
      <c r="SKW96" s="31"/>
      <c r="SKX96" s="31"/>
      <c r="SKY96" s="31"/>
      <c r="SKZ96" s="31"/>
      <c r="SLA96" s="31"/>
      <c r="SLB96" s="31"/>
      <c r="SLC96" s="31"/>
      <c r="SLD96" s="31"/>
      <c r="SLE96" s="31"/>
      <c r="SLF96" s="31"/>
      <c r="SLG96" s="31"/>
      <c r="SLH96" s="31"/>
      <c r="SLI96" s="31"/>
      <c r="SLJ96" s="31"/>
      <c r="SLK96" s="31"/>
      <c r="SLL96" s="31"/>
      <c r="SLM96" s="31"/>
      <c r="SLN96" s="31"/>
      <c r="SLO96" s="31"/>
      <c r="SLP96" s="31"/>
      <c r="SLQ96" s="31"/>
      <c r="SLR96" s="31"/>
      <c r="SLS96" s="31"/>
      <c r="SLT96" s="31"/>
      <c r="SLU96" s="31"/>
      <c r="SLV96" s="31"/>
      <c r="SLW96" s="31"/>
      <c r="SLX96" s="31"/>
      <c r="SLY96" s="31"/>
      <c r="SLZ96" s="31"/>
      <c r="SMA96" s="31"/>
      <c r="SMB96" s="31"/>
      <c r="SMC96" s="31"/>
      <c r="SMD96" s="31"/>
      <c r="SME96" s="31"/>
      <c r="SMF96" s="31"/>
      <c r="SMG96" s="31"/>
      <c r="SMH96" s="31"/>
      <c r="SMI96" s="31"/>
      <c r="SMJ96" s="31"/>
      <c r="SMK96" s="31"/>
      <c r="SML96" s="31"/>
      <c r="SMM96" s="31"/>
      <c r="SMN96" s="31"/>
      <c r="SMO96" s="31"/>
      <c r="SMP96" s="31"/>
      <c r="SMQ96" s="31"/>
      <c r="SMR96" s="31"/>
      <c r="SMS96" s="31"/>
      <c r="SMT96" s="31"/>
      <c r="SMU96" s="31"/>
      <c r="SMV96" s="31"/>
      <c r="SMW96" s="31"/>
      <c r="SMX96" s="31"/>
      <c r="SMY96" s="31"/>
      <c r="SMZ96" s="31"/>
      <c r="SNA96" s="31"/>
      <c r="SNB96" s="31"/>
      <c r="SNC96" s="31"/>
      <c r="SND96" s="31"/>
      <c r="SNE96" s="31"/>
      <c r="SNF96" s="31"/>
      <c r="SNG96" s="31"/>
      <c r="SNH96" s="31"/>
      <c r="SNI96" s="31"/>
      <c r="SNJ96" s="31"/>
      <c r="SNK96" s="31"/>
      <c r="SNL96" s="31"/>
      <c r="SNM96" s="31"/>
      <c r="SNN96" s="31"/>
      <c r="SNO96" s="31"/>
      <c r="SNP96" s="31"/>
      <c r="SNQ96" s="31"/>
      <c r="SNR96" s="31"/>
      <c r="SNS96" s="31"/>
      <c r="SNT96" s="31"/>
      <c r="SNU96" s="31"/>
      <c r="SNV96" s="31"/>
      <c r="SNW96" s="31"/>
      <c r="SNX96" s="31"/>
      <c r="SNY96" s="31"/>
      <c r="SNZ96" s="31"/>
      <c r="SOA96" s="31"/>
      <c r="SOB96" s="31"/>
      <c r="SOC96" s="31"/>
      <c r="SOD96" s="31"/>
      <c r="SOE96" s="31"/>
      <c r="SOF96" s="31"/>
      <c r="SOG96" s="31"/>
      <c r="SOH96" s="31"/>
      <c r="SOI96" s="31"/>
      <c r="SOJ96" s="31"/>
      <c r="SOK96" s="31"/>
      <c r="SOL96" s="31"/>
      <c r="SOM96" s="31"/>
      <c r="SON96" s="31"/>
      <c r="SOO96" s="31"/>
      <c r="SOP96" s="31"/>
      <c r="SOQ96" s="31"/>
      <c r="SOR96" s="31"/>
      <c r="SOS96" s="31"/>
      <c r="SOT96" s="31"/>
      <c r="SOU96" s="31"/>
      <c r="SOV96" s="31"/>
      <c r="SOW96" s="31"/>
      <c r="SOX96" s="31"/>
      <c r="SOY96" s="31"/>
      <c r="SOZ96" s="31"/>
      <c r="SPA96" s="31"/>
      <c r="SPB96" s="31"/>
      <c r="SPC96" s="31"/>
      <c r="SPD96" s="31"/>
      <c r="SPE96" s="31"/>
      <c r="SPF96" s="31"/>
      <c r="SPG96" s="31"/>
      <c r="SPH96" s="31"/>
      <c r="SPI96" s="31"/>
      <c r="SPJ96" s="31"/>
      <c r="SPK96" s="31"/>
      <c r="SPL96" s="31"/>
      <c r="SPM96" s="31"/>
      <c r="SPN96" s="31"/>
      <c r="SPO96" s="31"/>
      <c r="SPP96" s="31"/>
      <c r="SPQ96" s="31"/>
      <c r="SPR96" s="31"/>
      <c r="SPS96" s="31"/>
      <c r="SPT96" s="31"/>
      <c r="SPU96" s="31"/>
      <c r="SPV96" s="31"/>
      <c r="SPW96" s="31"/>
      <c r="SPX96" s="31"/>
      <c r="SPY96" s="31"/>
      <c r="SPZ96" s="31"/>
      <c r="SQA96" s="31"/>
      <c r="SQB96" s="31"/>
      <c r="SQC96" s="31"/>
      <c r="SQD96" s="31"/>
      <c r="SQE96" s="31"/>
      <c r="SQF96" s="31"/>
      <c r="SQG96" s="31"/>
      <c r="SQH96" s="31"/>
      <c r="SQI96" s="31"/>
      <c r="SQJ96" s="31"/>
      <c r="SQK96" s="31"/>
      <c r="SQL96" s="31"/>
      <c r="SQM96" s="31"/>
      <c r="SQN96" s="31"/>
      <c r="SQO96" s="31"/>
      <c r="SQP96" s="31"/>
      <c r="SQQ96" s="31"/>
      <c r="SQR96" s="31"/>
      <c r="SQS96" s="31"/>
      <c r="SQT96" s="31"/>
      <c r="SQU96" s="31"/>
      <c r="SQV96" s="31"/>
      <c r="SQW96" s="31"/>
      <c r="SQX96" s="31"/>
      <c r="SQY96" s="31"/>
      <c r="SQZ96" s="31"/>
      <c r="SRA96" s="31"/>
      <c r="SRB96" s="31"/>
      <c r="SRC96" s="31"/>
      <c r="SRD96" s="31"/>
      <c r="SRE96" s="31"/>
      <c r="SRF96" s="31"/>
      <c r="SRG96" s="31"/>
      <c r="SRH96" s="31"/>
      <c r="SRI96" s="31"/>
      <c r="SRJ96" s="31"/>
      <c r="SRK96" s="31"/>
      <c r="SRL96" s="31"/>
      <c r="SRM96" s="31"/>
      <c r="SRN96" s="31"/>
      <c r="SRO96" s="31"/>
      <c r="SRP96" s="31"/>
      <c r="SRQ96" s="31"/>
      <c r="SRR96" s="31"/>
      <c r="SRS96" s="31"/>
      <c r="SRT96" s="31"/>
      <c r="SRU96" s="31"/>
      <c r="SRV96" s="31"/>
      <c r="SRW96" s="31"/>
      <c r="SRX96" s="31"/>
      <c r="SRY96" s="31"/>
      <c r="SRZ96" s="31"/>
      <c r="SSA96" s="31"/>
      <c r="SSB96" s="31"/>
      <c r="SSC96" s="31"/>
      <c r="SSD96" s="31"/>
      <c r="SSE96" s="31"/>
      <c r="SSF96" s="31"/>
      <c r="SSG96" s="31"/>
      <c r="SSH96" s="31"/>
      <c r="SSI96" s="31"/>
      <c r="SSJ96" s="31"/>
      <c r="SSK96" s="31"/>
      <c r="SSL96" s="31"/>
      <c r="SSM96" s="31"/>
      <c r="SSN96" s="31"/>
      <c r="SSO96" s="31"/>
      <c r="SSP96" s="31"/>
      <c r="SSQ96" s="31"/>
      <c r="SSR96" s="31"/>
      <c r="SSS96" s="31"/>
      <c r="SST96" s="31"/>
      <c r="SSU96" s="31"/>
      <c r="SSV96" s="31"/>
      <c r="SSW96" s="31"/>
      <c r="SSX96" s="31"/>
      <c r="SSY96" s="31"/>
      <c r="SSZ96" s="31"/>
      <c r="STA96" s="31"/>
      <c r="STB96" s="31"/>
      <c r="STC96" s="31"/>
      <c r="STD96" s="31"/>
      <c r="STE96" s="31"/>
      <c r="STF96" s="31"/>
      <c r="STG96" s="31"/>
      <c r="STH96" s="31"/>
      <c r="STI96" s="31"/>
      <c r="STJ96" s="31"/>
      <c r="STK96" s="31"/>
      <c r="STL96" s="31"/>
      <c r="STM96" s="31"/>
      <c r="STN96" s="31"/>
      <c r="STO96" s="31"/>
      <c r="STP96" s="31"/>
      <c r="STQ96" s="31"/>
      <c r="STR96" s="31"/>
      <c r="STS96" s="31"/>
      <c r="STT96" s="31"/>
      <c r="STU96" s="31"/>
      <c r="STV96" s="31"/>
      <c r="STW96" s="31"/>
      <c r="STX96" s="31"/>
      <c r="STY96" s="31"/>
      <c r="STZ96" s="31"/>
      <c r="SUA96" s="31"/>
      <c r="SUB96" s="31"/>
      <c r="SUC96" s="31"/>
      <c r="SUD96" s="31"/>
      <c r="SUE96" s="31"/>
      <c r="SUF96" s="31"/>
      <c r="SUG96" s="31"/>
      <c r="SUH96" s="31"/>
      <c r="SUI96" s="31"/>
      <c r="SUJ96" s="31"/>
      <c r="SUK96" s="31"/>
      <c r="SUL96" s="31"/>
      <c r="SUM96" s="31"/>
      <c r="SUN96" s="31"/>
      <c r="SUO96" s="31"/>
      <c r="SUP96" s="31"/>
      <c r="SUQ96" s="31"/>
      <c r="SUR96" s="31"/>
      <c r="SUS96" s="31"/>
      <c r="SUT96" s="31"/>
      <c r="SUU96" s="31"/>
      <c r="SUV96" s="31"/>
      <c r="SUW96" s="31"/>
      <c r="SUX96" s="31"/>
      <c r="SUY96" s="31"/>
      <c r="SUZ96" s="31"/>
      <c r="SVA96" s="31"/>
      <c r="SVB96" s="31"/>
      <c r="SVC96" s="31"/>
      <c r="SVD96" s="31"/>
      <c r="SVE96" s="31"/>
      <c r="SVF96" s="31"/>
      <c r="SVG96" s="31"/>
      <c r="SVH96" s="31"/>
      <c r="SVI96" s="31"/>
      <c r="SVJ96" s="31"/>
      <c r="SVK96" s="31"/>
      <c r="SVL96" s="31"/>
      <c r="SVM96" s="31"/>
      <c r="SVN96" s="31"/>
      <c r="SVO96" s="31"/>
      <c r="SVP96" s="31"/>
      <c r="SVQ96" s="31"/>
      <c r="SVR96" s="31"/>
      <c r="SVS96" s="31"/>
      <c r="SVT96" s="31"/>
      <c r="SVU96" s="31"/>
      <c r="SVV96" s="31"/>
      <c r="SVW96" s="31"/>
      <c r="SVX96" s="31"/>
      <c r="SVY96" s="31"/>
      <c r="SVZ96" s="31"/>
      <c r="SWA96" s="31"/>
      <c r="SWB96" s="31"/>
      <c r="SWC96" s="31"/>
      <c r="SWD96" s="31"/>
      <c r="SWE96" s="31"/>
      <c r="SWF96" s="31"/>
      <c r="SWG96" s="31"/>
      <c r="SWH96" s="31"/>
      <c r="SWI96" s="31"/>
      <c r="SWJ96" s="31"/>
      <c r="SWK96" s="31"/>
      <c r="SWL96" s="31"/>
      <c r="SWM96" s="31"/>
      <c r="SWN96" s="31"/>
      <c r="SWO96" s="31"/>
      <c r="SWP96" s="31"/>
      <c r="SWQ96" s="31"/>
      <c r="SWR96" s="31"/>
      <c r="SWS96" s="31"/>
      <c r="SWT96" s="31"/>
      <c r="SWU96" s="31"/>
      <c r="SWV96" s="31"/>
      <c r="SWW96" s="31"/>
      <c r="SWX96" s="31"/>
      <c r="SWY96" s="31"/>
      <c r="SWZ96" s="31"/>
      <c r="SXA96" s="31"/>
      <c r="SXB96" s="31"/>
      <c r="SXC96" s="31"/>
      <c r="SXD96" s="31"/>
      <c r="SXE96" s="31"/>
      <c r="SXF96" s="31"/>
      <c r="SXG96" s="31"/>
      <c r="SXH96" s="31"/>
      <c r="SXI96" s="31"/>
      <c r="SXJ96" s="31"/>
      <c r="SXK96" s="31"/>
      <c r="SXL96" s="31"/>
      <c r="SXM96" s="31"/>
      <c r="SXN96" s="31"/>
      <c r="SXO96" s="31"/>
      <c r="SXP96" s="31"/>
      <c r="SXQ96" s="31"/>
      <c r="SXR96" s="31"/>
      <c r="SXS96" s="31"/>
      <c r="SXT96" s="31"/>
      <c r="SXU96" s="31"/>
      <c r="SXV96" s="31"/>
      <c r="SXW96" s="31"/>
      <c r="SXX96" s="31"/>
      <c r="SXY96" s="31"/>
      <c r="SXZ96" s="31"/>
      <c r="SYA96" s="31"/>
      <c r="SYB96" s="31"/>
      <c r="SYC96" s="31"/>
      <c r="SYD96" s="31"/>
      <c r="SYE96" s="31"/>
      <c r="SYF96" s="31"/>
      <c r="SYG96" s="31"/>
      <c r="SYH96" s="31"/>
      <c r="SYI96" s="31"/>
      <c r="SYJ96" s="31"/>
      <c r="SYK96" s="31"/>
      <c r="SYL96" s="31"/>
      <c r="SYM96" s="31"/>
      <c r="SYN96" s="31"/>
      <c r="SYO96" s="31"/>
      <c r="SYP96" s="31"/>
      <c r="SYQ96" s="31"/>
      <c r="SYR96" s="31"/>
      <c r="SYS96" s="31"/>
      <c r="SYT96" s="31"/>
      <c r="SYU96" s="31"/>
      <c r="SYV96" s="31"/>
      <c r="SYW96" s="31"/>
      <c r="SYX96" s="31"/>
      <c r="SYY96" s="31"/>
      <c r="SYZ96" s="31"/>
      <c r="SZA96" s="31"/>
      <c r="SZB96" s="31"/>
      <c r="SZC96" s="31"/>
      <c r="SZD96" s="31"/>
      <c r="SZE96" s="31"/>
      <c r="SZF96" s="31"/>
      <c r="SZG96" s="31"/>
      <c r="SZH96" s="31"/>
      <c r="SZI96" s="31"/>
      <c r="SZJ96" s="31"/>
      <c r="SZK96" s="31"/>
      <c r="SZL96" s="31"/>
      <c r="SZM96" s="31"/>
      <c r="SZN96" s="31"/>
      <c r="SZO96" s="31"/>
      <c r="SZP96" s="31"/>
      <c r="SZQ96" s="31"/>
      <c r="SZR96" s="31"/>
      <c r="SZS96" s="31"/>
      <c r="SZT96" s="31"/>
      <c r="SZU96" s="31"/>
      <c r="SZV96" s="31"/>
      <c r="SZW96" s="31"/>
      <c r="SZX96" s="31"/>
      <c r="SZY96" s="31"/>
      <c r="SZZ96" s="31"/>
      <c r="TAA96" s="31"/>
      <c r="TAB96" s="31"/>
      <c r="TAC96" s="31"/>
      <c r="TAD96" s="31"/>
      <c r="TAE96" s="31"/>
      <c r="TAF96" s="31"/>
      <c r="TAG96" s="31"/>
      <c r="TAH96" s="31"/>
      <c r="TAI96" s="31"/>
      <c r="TAJ96" s="31"/>
      <c r="TAK96" s="31"/>
      <c r="TAL96" s="31"/>
      <c r="TAM96" s="31"/>
      <c r="TAN96" s="31"/>
      <c r="TAO96" s="31"/>
      <c r="TAP96" s="31"/>
      <c r="TAQ96" s="31"/>
      <c r="TAR96" s="31"/>
      <c r="TAS96" s="31"/>
      <c r="TAT96" s="31"/>
      <c r="TAU96" s="31"/>
      <c r="TAV96" s="31"/>
      <c r="TAW96" s="31"/>
      <c r="TAX96" s="31"/>
      <c r="TAY96" s="31"/>
      <c r="TAZ96" s="31"/>
      <c r="TBA96" s="31"/>
      <c r="TBB96" s="31"/>
      <c r="TBC96" s="31"/>
      <c r="TBD96" s="31"/>
      <c r="TBE96" s="31"/>
      <c r="TBF96" s="31"/>
      <c r="TBG96" s="31"/>
      <c r="TBH96" s="31"/>
      <c r="TBI96" s="31"/>
      <c r="TBJ96" s="31"/>
      <c r="TBK96" s="31"/>
      <c r="TBL96" s="31"/>
      <c r="TBM96" s="31"/>
      <c r="TBN96" s="31"/>
      <c r="TBO96" s="31"/>
      <c r="TBP96" s="31"/>
      <c r="TBQ96" s="31"/>
      <c r="TBR96" s="31"/>
      <c r="TBS96" s="31"/>
      <c r="TBT96" s="31"/>
      <c r="TBU96" s="31"/>
      <c r="TBV96" s="31"/>
      <c r="TBW96" s="31"/>
      <c r="TBX96" s="31"/>
      <c r="TBY96" s="31"/>
      <c r="TBZ96" s="31"/>
      <c r="TCA96" s="31"/>
      <c r="TCB96" s="31"/>
      <c r="TCC96" s="31"/>
      <c r="TCD96" s="31"/>
      <c r="TCE96" s="31"/>
      <c r="TCF96" s="31"/>
      <c r="TCG96" s="31"/>
      <c r="TCH96" s="31"/>
      <c r="TCI96" s="31"/>
      <c r="TCJ96" s="31"/>
      <c r="TCK96" s="31"/>
      <c r="TCL96" s="31"/>
      <c r="TCM96" s="31"/>
      <c r="TCN96" s="31"/>
      <c r="TCO96" s="31"/>
      <c r="TCP96" s="31"/>
      <c r="TCQ96" s="31"/>
      <c r="TCR96" s="31"/>
      <c r="TCS96" s="31"/>
      <c r="TCT96" s="31"/>
      <c r="TCU96" s="31"/>
      <c r="TCV96" s="31"/>
      <c r="TCW96" s="31"/>
      <c r="TCX96" s="31"/>
      <c r="TCY96" s="31"/>
      <c r="TCZ96" s="31"/>
      <c r="TDA96" s="31"/>
      <c r="TDB96" s="31"/>
      <c r="TDC96" s="31"/>
      <c r="TDD96" s="31"/>
      <c r="TDE96" s="31"/>
      <c r="TDF96" s="31"/>
      <c r="TDG96" s="31"/>
      <c r="TDH96" s="31"/>
      <c r="TDI96" s="31"/>
      <c r="TDJ96" s="31"/>
      <c r="TDK96" s="31"/>
      <c r="TDL96" s="31"/>
      <c r="TDM96" s="31"/>
      <c r="TDN96" s="31"/>
      <c r="TDO96" s="31"/>
      <c r="TDP96" s="31"/>
      <c r="TDQ96" s="31"/>
      <c r="TDR96" s="31"/>
      <c r="TDS96" s="31"/>
      <c r="TDT96" s="31"/>
      <c r="TDU96" s="31"/>
      <c r="TDV96" s="31"/>
      <c r="TDW96" s="31"/>
      <c r="TDX96" s="31"/>
      <c r="TDY96" s="31"/>
      <c r="TDZ96" s="31"/>
      <c r="TEA96" s="31"/>
      <c r="TEB96" s="31"/>
      <c r="TEC96" s="31"/>
      <c r="TED96" s="31"/>
      <c r="TEE96" s="31"/>
      <c r="TEF96" s="31"/>
      <c r="TEG96" s="31"/>
      <c r="TEH96" s="31"/>
      <c r="TEI96" s="31"/>
      <c r="TEJ96" s="31"/>
      <c r="TEK96" s="31"/>
      <c r="TEL96" s="31"/>
      <c r="TEM96" s="31"/>
      <c r="TEN96" s="31"/>
      <c r="TEO96" s="31"/>
      <c r="TEP96" s="31"/>
      <c r="TEQ96" s="31"/>
      <c r="TER96" s="31"/>
      <c r="TES96" s="31"/>
      <c r="TET96" s="31"/>
      <c r="TEU96" s="31"/>
      <c r="TEV96" s="31"/>
      <c r="TEW96" s="31"/>
      <c r="TEX96" s="31"/>
      <c r="TEY96" s="31"/>
      <c r="TEZ96" s="31"/>
      <c r="TFA96" s="31"/>
      <c r="TFB96" s="31"/>
      <c r="TFC96" s="31"/>
      <c r="TFD96" s="31"/>
      <c r="TFE96" s="31"/>
      <c r="TFF96" s="31"/>
      <c r="TFG96" s="31"/>
      <c r="TFH96" s="31"/>
      <c r="TFI96" s="31"/>
      <c r="TFJ96" s="31"/>
      <c r="TFK96" s="31"/>
      <c r="TFL96" s="31"/>
      <c r="TFM96" s="31"/>
      <c r="TFN96" s="31"/>
      <c r="TFO96" s="31"/>
      <c r="TFP96" s="31"/>
      <c r="TFQ96" s="31"/>
      <c r="TFR96" s="31"/>
      <c r="TFS96" s="31"/>
      <c r="TFT96" s="31"/>
      <c r="TFU96" s="31"/>
      <c r="TFV96" s="31"/>
      <c r="TFW96" s="31"/>
      <c r="TFX96" s="31"/>
      <c r="TFY96" s="31"/>
      <c r="TFZ96" s="31"/>
      <c r="TGA96" s="31"/>
      <c r="TGB96" s="31"/>
      <c r="TGC96" s="31"/>
      <c r="TGD96" s="31"/>
      <c r="TGE96" s="31"/>
      <c r="TGF96" s="31"/>
      <c r="TGG96" s="31"/>
      <c r="TGH96" s="31"/>
      <c r="TGI96" s="31"/>
      <c r="TGJ96" s="31"/>
      <c r="TGK96" s="31"/>
      <c r="TGL96" s="31"/>
      <c r="TGM96" s="31"/>
      <c r="TGN96" s="31"/>
      <c r="TGO96" s="31"/>
      <c r="TGP96" s="31"/>
      <c r="TGQ96" s="31"/>
      <c r="TGR96" s="31"/>
      <c r="TGS96" s="31"/>
      <c r="TGT96" s="31"/>
      <c r="TGU96" s="31"/>
      <c r="TGV96" s="31"/>
      <c r="TGW96" s="31"/>
      <c r="TGX96" s="31"/>
      <c r="TGY96" s="31"/>
      <c r="TGZ96" s="31"/>
      <c r="THA96" s="31"/>
      <c r="THB96" s="31"/>
      <c r="THC96" s="31"/>
      <c r="THD96" s="31"/>
      <c r="THE96" s="31"/>
      <c r="THF96" s="31"/>
      <c r="THG96" s="31"/>
      <c r="THH96" s="31"/>
      <c r="THI96" s="31"/>
      <c r="THJ96" s="31"/>
      <c r="THK96" s="31"/>
      <c r="THL96" s="31"/>
      <c r="THM96" s="31"/>
      <c r="THN96" s="31"/>
      <c r="THO96" s="31"/>
      <c r="THP96" s="31"/>
      <c r="THQ96" s="31"/>
      <c r="THR96" s="31"/>
      <c r="THS96" s="31"/>
      <c r="THT96" s="31"/>
      <c r="THU96" s="31"/>
      <c r="THV96" s="31"/>
      <c r="THW96" s="31"/>
      <c r="THX96" s="31"/>
      <c r="THY96" s="31"/>
      <c r="THZ96" s="31"/>
      <c r="TIA96" s="31"/>
      <c r="TIB96" s="31"/>
      <c r="TIC96" s="31"/>
      <c r="TID96" s="31"/>
      <c r="TIE96" s="31"/>
      <c r="TIF96" s="31"/>
      <c r="TIG96" s="31"/>
      <c r="TIH96" s="31"/>
      <c r="TII96" s="31"/>
      <c r="TIJ96" s="31"/>
      <c r="TIK96" s="31"/>
      <c r="TIL96" s="31"/>
      <c r="TIM96" s="31"/>
      <c r="TIN96" s="31"/>
      <c r="TIO96" s="31"/>
      <c r="TIP96" s="31"/>
      <c r="TIQ96" s="31"/>
      <c r="TIR96" s="31"/>
      <c r="TIS96" s="31"/>
      <c r="TIT96" s="31"/>
      <c r="TIU96" s="31"/>
      <c r="TIV96" s="31"/>
      <c r="TIW96" s="31"/>
      <c r="TIX96" s="31"/>
      <c r="TIY96" s="31"/>
      <c r="TIZ96" s="31"/>
      <c r="TJA96" s="31"/>
      <c r="TJB96" s="31"/>
      <c r="TJC96" s="31"/>
      <c r="TJD96" s="31"/>
      <c r="TJE96" s="31"/>
      <c r="TJF96" s="31"/>
      <c r="TJG96" s="31"/>
      <c r="TJH96" s="31"/>
      <c r="TJI96" s="31"/>
      <c r="TJJ96" s="31"/>
      <c r="TJK96" s="31"/>
      <c r="TJL96" s="31"/>
      <c r="TJM96" s="31"/>
      <c r="TJN96" s="31"/>
      <c r="TJO96" s="31"/>
      <c r="TJP96" s="31"/>
      <c r="TJQ96" s="31"/>
      <c r="TJR96" s="31"/>
      <c r="TJS96" s="31"/>
      <c r="TJT96" s="31"/>
      <c r="TJU96" s="31"/>
      <c r="TJV96" s="31"/>
      <c r="TJW96" s="31"/>
      <c r="TJX96" s="31"/>
      <c r="TJY96" s="31"/>
      <c r="TJZ96" s="31"/>
      <c r="TKA96" s="31"/>
      <c r="TKB96" s="31"/>
      <c r="TKC96" s="31"/>
      <c r="TKD96" s="31"/>
      <c r="TKE96" s="31"/>
      <c r="TKF96" s="31"/>
      <c r="TKG96" s="31"/>
      <c r="TKH96" s="31"/>
      <c r="TKI96" s="31"/>
      <c r="TKJ96" s="31"/>
      <c r="TKK96" s="31"/>
      <c r="TKL96" s="31"/>
      <c r="TKM96" s="31"/>
      <c r="TKN96" s="31"/>
      <c r="TKO96" s="31"/>
      <c r="TKP96" s="31"/>
      <c r="TKQ96" s="31"/>
      <c r="TKR96" s="31"/>
      <c r="TKS96" s="31"/>
      <c r="TKT96" s="31"/>
      <c r="TKU96" s="31"/>
      <c r="TKV96" s="31"/>
      <c r="TKW96" s="31"/>
      <c r="TKX96" s="31"/>
      <c r="TKY96" s="31"/>
      <c r="TKZ96" s="31"/>
      <c r="TLA96" s="31"/>
      <c r="TLB96" s="31"/>
      <c r="TLC96" s="31"/>
      <c r="TLD96" s="31"/>
      <c r="TLE96" s="31"/>
      <c r="TLF96" s="31"/>
      <c r="TLG96" s="31"/>
      <c r="TLH96" s="31"/>
      <c r="TLI96" s="31"/>
      <c r="TLJ96" s="31"/>
      <c r="TLK96" s="31"/>
      <c r="TLL96" s="31"/>
      <c r="TLM96" s="31"/>
      <c r="TLN96" s="31"/>
      <c r="TLO96" s="31"/>
      <c r="TLP96" s="31"/>
      <c r="TLQ96" s="31"/>
      <c r="TLR96" s="31"/>
      <c r="TLS96" s="31"/>
      <c r="TLT96" s="31"/>
      <c r="TLU96" s="31"/>
      <c r="TLV96" s="31"/>
      <c r="TLW96" s="31"/>
      <c r="TLX96" s="31"/>
      <c r="TLY96" s="31"/>
      <c r="TLZ96" s="31"/>
      <c r="TMA96" s="31"/>
      <c r="TMB96" s="31"/>
      <c r="TMC96" s="31"/>
      <c r="TMD96" s="31"/>
      <c r="TME96" s="31"/>
      <c r="TMF96" s="31"/>
      <c r="TMG96" s="31"/>
      <c r="TMH96" s="31"/>
      <c r="TMI96" s="31"/>
      <c r="TMJ96" s="31"/>
      <c r="TMK96" s="31"/>
      <c r="TML96" s="31"/>
      <c r="TMM96" s="31"/>
      <c r="TMN96" s="31"/>
      <c r="TMO96" s="31"/>
      <c r="TMP96" s="31"/>
      <c r="TMQ96" s="31"/>
      <c r="TMR96" s="31"/>
      <c r="TMS96" s="31"/>
      <c r="TMT96" s="31"/>
      <c r="TMU96" s="31"/>
      <c r="TMV96" s="31"/>
      <c r="TMW96" s="31"/>
      <c r="TMX96" s="31"/>
      <c r="TMY96" s="31"/>
      <c r="TMZ96" s="31"/>
      <c r="TNA96" s="31"/>
      <c r="TNB96" s="31"/>
      <c r="TNC96" s="31"/>
      <c r="TND96" s="31"/>
      <c r="TNE96" s="31"/>
      <c r="TNF96" s="31"/>
      <c r="TNG96" s="31"/>
      <c r="TNH96" s="31"/>
      <c r="TNI96" s="31"/>
      <c r="TNJ96" s="31"/>
      <c r="TNK96" s="31"/>
      <c r="TNL96" s="31"/>
      <c r="TNM96" s="31"/>
      <c r="TNN96" s="31"/>
      <c r="TNO96" s="31"/>
      <c r="TNP96" s="31"/>
      <c r="TNQ96" s="31"/>
      <c r="TNR96" s="31"/>
      <c r="TNS96" s="31"/>
      <c r="TNT96" s="31"/>
      <c r="TNU96" s="31"/>
      <c r="TNV96" s="31"/>
      <c r="TNW96" s="31"/>
      <c r="TNX96" s="31"/>
      <c r="TNY96" s="31"/>
      <c r="TNZ96" s="31"/>
      <c r="TOA96" s="31"/>
      <c r="TOB96" s="31"/>
      <c r="TOC96" s="31"/>
      <c r="TOD96" s="31"/>
      <c r="TOE96" s="31"/>
      <c r="TOF96" s="31"/>
      <c r="TOG96" s="31"/>
      <c r="TOH96" s="31"/>
      <c r="TOI96" s="31"/>
      <c r="TOJ96" s="31"/>
      <c r="TOK96" s="31"/>
      <c r="TOL96" s="31"/>
      <c r="TOM96" s="31"/>
      <c r="TON96" s="31"/>
      <c r="TOO96" s="31"/>
      <c r="TOP96" s="31"/>
      <c r="TOQ96" s="31"/>
      <c r="TOR96" s="31"/>
      <c r="TOS96" s="31"/>
      <c r="TOT96" s="31"/>
      <c r="TOU96" s="31"/>
      <c r="TOV96" s="31"/>
      <c r="TOW96" s="31"/>
      <c r="TOX96" s="31"/>
      <c r="TOY96" s="31"/>
      <c r="TOZ96" s="31"/>
      <c r="TPA96" s="31"/>
      <c r="TPB96" s="31"/>
      <c r="TPC96" s="31"/>
      <c r="TPD96" s="31"/>
      <c r="TPE96" s="31"/>
      <c r="TPF96" s="31"/>
      <c r="TPG96" s="31"/>
      <c r="TPH96" s="31"/>
      <c r="TPI96" s="31"/>
      <c r="TPJ96" s="31"/>
      <c r="TPK96" s="31"/>
      <c r="TPL96" s="31"/>
      <c r="TPM96" s="31"/>
      <c r="TPN96" s="31"/>
      <c r="TPO96" s="31"/>
      <c r="TPP96" s="31"/>
      <c r="TPQ96" s="31"/>
      <c r="TPR96" s="31"/>
      <c r="TPS96" s="31"/>
      <c r="TPT96" s="31"/>
      <c r="TPU96" s="31"/>
      <c r="TPV96" s="31"/>
      <c r="TPW96" s="31"/>
      <c r="TPX96" s="31"/>
      <c r="TPY96" s="31"/>
      <c r="TPZ96" s="31"/>
      <c r="TQA96" s="31"/>
      <c r="TQB96" s="31"/>
      <c r="TQC96" s="31"/>
      <c r="TQD96" s="31"/>
      <c r="TQE96" s="31"/>
      <c r="TQF96" s="31"/>
      <c r="TQG96" s="31"/>
      <c r="TQH96" s="31"/>
      <c r="TQI96" s="31"/>
      <c r="TQJ96" s="31"/>
      <c r="TQK96" s="31"/>
      <c r="TQL96" s="31"/>
      <c r="TQM96" s="31"/>
      <c r="TQN96" s="31"/>
      <c r="TQO96" s="31"/>
      <c r="TQP96" s="31"/>
      <c r="TQQ96" s="31"/>
      <c r="TQR96" s="31"/>
      <c r="TQS96" s="31"/>
      <c r="TQT96" s="31"/>
      <c r="TQU96" s="31"/>
      <c r="TQV96" s="31"/>
      <c r="TQW96" s="31"/>
      <c r="TQX96" s="31"/>
      <c r="TQY96" s="31"/>
      <c r="TQZ96" s="31"/>
      <c r="TRA96" s="31"/>
      <c r="TRB96" s="31"/>
      <c r="TRC96" s="31"/>
      <c r="TRD96" s="31"/>
      <c r="TRE96" s="31"/>
      <c r="TRF96" s="31"/>
      <c r="TRG96" s="31"/>
      <c r="TRH96" s="31"/>
      <c r="TRI96" s="31"/>
      <c r="TRJ96" s="31"/>
      <c r="TRK96" s="31"/>
      <c r="TRL96" s="31"/>
      <c r="TRM96" s="31"/>
      <c r="TRN96" s="31"/>
      <c r="TRO96" s="31"/>
      <c r="TRP96" s="31"/>
      <c r="TRQ96" s="31"/>
      <c r="TRR96" s="31"/>
      <c r="TRS96" s="31"/>
      <c r="TRT96" s="31"/>
      <c r="TRU96" s="31"/>
      <c r="TRV96" s="31"/>
      <c r="TRW96" s="31"/>
      <c r="TRX96" s="31"/>
      <c r="TRY96" s="31"/>
      <c r="TRZ96" s="31"/>
      <c r="TSA96" s="31"/>
      <c r="TSB96" s="31"/>
      <c r="TSC96" s="31"/>
      <c r="TSD96" s="31"/>
      <c r="TSE96" s="31"/>
      <c r="TSF96" s="31"/>
      <c r="TSG96" s="31"/>
      <c r="TSH96" s="31"/>
      <c r="TSI96" s="31"/>
      <c r="TSJ96" s="31"/>
      <c r="TSK96" s="31"/>
      <c r="TSL96" s="31"/>
      <c r="TSM96" s="31"/>
      <c r="TSN96" s="31"/>
      <c r="TSO96" s="31"/>
      <c r="TSP96" s="31"/>
      <c r="TSQ96" s="31"/>
      <c r="TSR96" s="31"/>
      <c r="TSS96" s="31"/>
      <c r="TST96" s="31"/>
      <c r="TSU96" s="31"/>
      <c r="TSV96" s="31"/>
      <c r="TSW96" s="31"/>
      <c r="TSX96" s="31"/>
      <c r="TSY96" s="31"/>
      <c r="TSZ96" s="31"/>
      <c r="TTA96" s="31"/>
      <c r="TTB96" s="31"/>
      <c r="TTC96" s="31"/>
      <c r="TTD96" s="31"/>
      <c r="TTE96" s="31"/>
      <c r="TTF96" s="31"/>
      <c r="TTG96" s="31"/>
      <c r="TTH96" s="31"/>
      <c r="TTI96" s="31"/>
      <c r="TTJ96" s="31"/>
      <c r="TTK96" s="31"/>
      <c r="TTL96" s="31"/>
      <c r="TTM96" s="31"/>
      <c r="TTN96" s="31"/>
      <c r="TTO96" s="31"/>
      <c r="TTP96" s="31"/>
      <c r="TTQ96" s="31"/>
      <c r="TTR96" s="31"/>
      <c r="TTS96" s="31"/>
      <c r="TTT96" s="31"/>
      <c r="TTU96" s="31"/>
      <c r="TTV96" s="31"/>
      <c r="TTW96" s="31"/>
      <c r="TTX96" s="31"/>
      <c r="TTY96" s="31"/>
      <c r="TTZ96" s="31"/>
      <c r="TUA96" s="31"/>
      <c r="TUB96" s="31"/>
      <c r="TUC96" s="31"/>
      <c r="TUD96" s="31"/>
      <c r="TUE96" s="31"/>
      <c r="TUF96" s="31"/>
      <c r="TUG96" s="31"/>
      <c r="TUH96" s="31"/>
      <c r="TUI96" s="31"/>
      <c r="TUJ96" s="31"/>
      <c r="TUK96" s="31"/>
      <c r="TUL96" s="31"/>
      <c r="TUM96" s="31"/>
      <c r="TUN96" s="31"/>
      <c r="TUO96" s="31"/>
      <c r="TUP96" s="31"/>
      <c r="TUQ96" s="31"/>
      <c r="TUR96" s="31"/>
      <c r="TUS96" s="31"/>
      <c r="TUT96" s="31"/>
      <c r="TUU96" s="31"/>
      <c r="TUV96" s="31"/>
      <c r="TUW96" s="31"/>
      <c r="TUX96" s="31"/>
      <c r="TUY96" s="31"/>
      <c r="TUZ96" s="31"/>
      <c r="TVA96" s="31"/>
      <c r="TVB96" s="31"/>
      <c r="TVC96" s="31"/>
      <c r="TVD96" s="31"/>
      <c r="TVE96" s="31"/>
      <c r="TVF96" s="31"/>
      <c r="TVG96" s="31"/>
      <c r="TVH96" s="31"/>
      <c r="TVI96" s="31"/>
      <c r="TVJ96" s="31"/>
      <c r="TVK96" s="31"/>
      <c r="TVL96" s="31"/>
      <c r="TVM96" s="31"/>
      <c r="TVN96" s="31"/>
      <c r="TVO96" s="31"/>
      <c r="TVP96" s="31"/>
      <c r="TVQ96" s="31"/>
      <c r="TVR96" s="31"/>
      <c r="TVS96" s="31"/>
      <c r="TVT96" s="31"/>
      <c r="TVU96" s="31"/>
      <c r="TVV96" s="31"/>
      <c r="TVW96" s="31"/>
      <c r="TVX96" s="31"/>
      <c r="TVY96" s="31"/>
      <c r="TVZ96" s="31"/>
      <c r="TWA96" s="31"/>
      <c r="TWB96" s="31"/>
      <c r="TWC96" s="31"/>
      <c r="TWD96" s="31"/>
      <c r="TWE96" s="31"/>
      <c r="TWF96" s="31"/>
      <c r="TWG96" s="31"/>
      <c r="TWH96" s="31"/>
      <c r="TWI96" s="31"/>
      <c r="TWJ96" s="31"/>
      <c r="TWK96" s="31"/>
      <c r="TWL96" s="31"/>
      <c r="TWM96" s="31"/>
      <c r="TWN96" s="31"/>
      <c r="TWO96" s="31"/>
      <c r="TWP96" s="31"/>
      <c r="TWQ96" s="31"/>
      <c r="TWR96" s="31"/>
      <c r="TWS96" s="31"/>
      <c r="TWT96" s="31"/>
      <c r="TWU96" s="31"/>
      <c r="TWV96" s="31"/>
      <c r="TWW96" s="31"/>
      <c r="TWX96" s="31"/>
      <c r="TWY96" s="31"/>
      <c r="TWZ96" s="31"/>
      <c r="TXA96" s="31"/>
      <c r="TXB96" s="31"/>
      <c r="TXC96" s="31"/>
      <c r="TXD96" s="31"/>
      <c r="TXE96" s="31"/>
      <c r="TXF96" s="31"/>
      <c r="TXG96" s="31"/>
      <c r="TXH96" s="31"/>
      <c r="TXI96" s="31"/>
      <c r="TXJ96" s="31"/>
      <c r="TXK96" s="31"/>
      <c r="TXL96" s="31"/>
      <c r="TXM96" s="31"/>
      <c r="TXN96" s="31"/>
      <c r="TXO96" s="31"/>
      <c r="TXP96" s="31"/>
      <c r="TXQ96" s="31"/>
      <c r="TXR96" s="31"/>
      <c r="TXS96" s="31"/>
      <c r="TXT96" s="31"/>
      <c r="TXU96" s="31"/>
      <c r="TXV96" s="31"/>
      <c r="TXW96" s="31"/>
      <c r="TXX96" s="31"/>
      <c r="TXY96" s="31"/>
      <c r="TXZ96" s="31"/>
      <c r="TYA96" s="31"/>
      <c r="TYB96" s="31"/>
      <c r="TYC96" s="31"/>
      <c r="TYD96" s="31"/>
      <c r="TYE96" s="31"/>
      <c r="TYF96" s="31"/>
      <c r="TYG96" s="31"/>
      <c r="TYH96" s="31"/>
      <c r="TYI96" s="31"/>
      <c r="TYJ96" s="31"/>
      <c r="TYK96" s="31"/>
      <c r="TYL96" s="31"/>
      <c r="TYM96" s="31"/>
      <c r="TYN96" s="31"/>
      <c r="TYO96" s="31"/>
      <c r="TYP96" s="31"/>
      <c r="TYQ96" s="31"/>
      <c r="TYR96" s="31"/>
      <c r="TYS96" s="31"/>
      <c r="TYT96" s="31"/>
      <c r="TYU96" s="31"/>
      <c r="TYV96" s="31"/>
      <c r="TYW96" s="31"/>
      <c r="TYX96" s="31"/>
      <c r="TYY96" s="31"/>
      <c r="TYZ96" s="31"/>
      <c r="TZA96" s="31"/>
      <c r="TZB96" s="31"/>
      <c r="TZC96" s="31"/>
      <c r="TZD96" s="31"/>
      <c r="TZE96" s="31"/>
      <c r="TZF96" s="31"/>
      <c r="TZG96" s="31"/>
      <c r="TZH96" s="31"/>
      <c r="TZI96" s="31"/>
      <c r="TZJ96" s="31"/>
      <c r="TZK96" s="31"/>
      <c r="TZL96" s="31"/>
      <c r="TZM96" s="31"/>
      <c r="TZN96" s="31"/>
      <c r="TZO96" s="31"/>
      <c r="TZP96" s="31"/>
      <c r="TZQ96" s="31"/>
      <c r="TZR96" s="31"/>
      <c r="TZS96" s="31"/>
      <c r="TZT96" s="31"/>
      <c r="TZU96" s="31"/>
      <c r="TZV96" s="31"/>
      <c r="TZW96" s="31"/>
      <c r="TZX96" s="31"/>
      <c r="TZY96" s="31"/>
      <c r="TZZ96" s="31"/>
      <c r="UAA96" s="31"/>
      <c r="UAB96" s="31"/>
      <c r="UAC96" s="31"/>
      <c r="UAD96" s="31"/>
      <c r="UAE96" s="31"/>
      <c r="UAF96" s="31"/>
      <c r="UAG96" s="31"/>
      <c r="UAH96" s="31"/>
      <c r="UAI96" s="31"/>
      <c r="UAJ96" s="31"/>
      <c r="UAK96" s="31"/>
      <c r="UAL96" s="31"/>
      <c r="UAM96" s="31"/>
      <c r="UAN96" s="31"/>
      <c r="UAO96" s="31"/>
      <c r="UAP96" s="31"/>
      <c r="UAQ96" s="31"/>
      <c r="UAR96" s="31"/>
      <c r="UAS96" s="31"/>
      <c r="UAT96" s="31"/>
      <c r="UAU96" s="31"/>
      <c r="UAV96" s="31"/>
      <c r="UAW96" s="31"/>
      <c r="UAX96" s="31"/>
      <c r="UAY96" s="31"/>
      <c r="UAZ96" s="31"/>
      <c r="UBA96" s="31"/>
      <c r="UBB96" s="31"/>
      <c r="UBC96" s="31"/>
      <c r="UBD96" s="31"/>
      <c r="UBE96" s="31"/>
      <c r="UBF96" s="31"/>
      <c r="UBG96" s="31"/>
      <c r="UBH96" s="31"/>
      <c r="UBI96" s="31"/>
      <c r="UBJ96" s="31"/>
      <c r="UBK96" s="31"/>
      <c r="UBL96" s="31"/>
      <c r="UBM96" s="31"/>
      <c r="UBN96" s="31"/>
      <c r="UBO96" s="31"/>
      <c r="UBP96" s="31"/>
      <c r="UBQ96" s="31"/>
      <c r="UBR96" s="31"/>
      <c r="UBS96" s="31"/>
      <c r="UBT96" s="31"/>
      <c r="UBU96" s="31"/>
      <c r="UBV96" s="31"/>
      <c r="UBW96" s="31"/>
      <c r="UBX96" s="31"/>
      <c r="UBY96" s="31"/>
      <c r="UBZ96" s="31"/>
      <c r="UCA96" s="31"/>
      <c r="UCB96" s="31"/>
      <c r="UCC96" s="31"/>
      <c r="UCD96" s="31"/>
      <c r="UCE96" s="31"/>
      <c r="UCF96" s="31"/>
      <c r="UCG96" s="31"/>
      <c r="UCH96" s="31"/>
      <c r="UCI96" s="31"/>
      <c r="UCJ96" s="31"/>
      <c r="UCK96" s="31"/>
      <c r="UCL96" s="31"/>
      <c r="UCM96" s="31"/>
      <c r="UCN96" s="31"/>
      <c r="UCO96" s="31"/>
      <c r="UCP96" s="31"/>
      <c r="UCQ96" s="31"/>
      <c r="UCR96" s="31"/>
      <c r="UCS96" s="31"/>
      <c r="UCT96" s="31"/>
      <c r="UCU96" s="31"/>
      <c r="UCV96" s="31"/>
      <c r="UCW96" s="31"/>
      <c r="UCX96" s="31"/>
      <c r="UCY96" s="31"/>
      <c r="UCZ96" s="31"/>
      <c r="UDA96" s="31"/>
      <c r="UDB96" s="31"/>
      <c r="UDC96" s="31"/>
      <c r="UDD96" s="31"/>
      <c r="UDE96" s="31"/>
      <c r="UDF96" s="31"/>
      <c r="UDG96" s="31"/>
      <c r="UDH96" s="31"/>
      <c r="UDI96" s="31"/>
      <c r="UDJ96" s="31"/>
      <c r="UDK96" s="31"/>
      <c r="UDL96" s="31"/>
      <c r="UDM96" s="31"/>
      <c r="UDN96" s="31"/>
      <c r="UDO96" s="31"/>
      <c r="UDP96" s="31"/>
      <c r="UDQ96" s="31"/>
      <c r="UDR96" s="31"/>
      <c r="UDS96" s="31"/>
      <c r="UDT96" s="31"/>
      <c r="UDU96" s="31"/>
      <c r="UDV96" s="31"/>
      <c r="UDW96" s="31"/>
      <c r="UDX96" s="31"/>
      <c r="UDY96" s="31"/>
      <c r="UDZ96" s="31"/>
      <c r="UEA96" s="31"/>
      <c r="UEB96" s="31"/>
      <c r="UEC96" s="31"/>
      <c r="UED96" s="31"/>
      <c r="UEE96" s="31"/>
      <c r="UEF96" s="31"/>
      <c r="UEG96" s="31"/>
      <c r="UEH96" s="31"/>
      <c r="UEI96" s="31"/>
      <c r="UEJ96" s="31"/>
      <c r="UEK96" s="31"/>
      <c r="UEL96" s="31"/>
      <c r="UEM96" s="31"/>
      <c r="UEN96" s="31"/>
      <c r="UEO96" s="31"/>
      <c r="UEP96" s="31"/>
      <c r="UEQ96" s="31"/>
      <c r="UER96" s="31"/>
      <c r="UES96" s="31"/>
      <c r="UET96" s="31"/>
      <c r="UEU96" s="31"/>
      <c r="UEV96" s="31"/>
      <c r="UEW96" s="31"/>
      <c r="UEX96" s="31"/>
      <c r="UEY96" s="31"/>
      <c r="UEZ96" s="31"/>
      <c r="UFA96" s="31"/>
      <c r="UFB96" s="31"/>
      <c r="UFC96" s="31"/>
      <c r="UFD96" s="31"/>
      <c r="UFE96" s="31"/>
      <c r="UFF96" s="31"/>
      <c r="UFG96" s="31"/>
      <c r="UFH96" s="31"/>
      <c r="UFI96" s="31"/>
      <c r="UFJ96" s="31"/>
      <c r="UFK96" s="31"/>
      <c r="UFL96" s="31"/>
      <c r="UFM96" s="31"/>
      <c r="UFN96" s="31"/>
      <c r="UFO96" s="31"/>
      <c r="UFP96" s="31"/>
      <c r="UFQ96" s="31"/>
      <c r="UFR96" s="31"/>
      <c r="UFS96" s="31"/>
      <c r="UFT96" s="31"/>
      <c r="UFU96" s="31"/>
      <c r="UFV96" s="31"/>
      <c r="UFW96" s="31"/>
      <c r="UFX96" s="31"/>
      <c r="UFY96" s="31"/>
      <c r="UFZ96" s="31"/>
      <c r="UGA96" s="31"/>
      <c r="UGB96" s="31"/>
      <c r="UGC96" s="31"/>
      <c r="UGD96" s="31"/>
      <c r="UGE96" s="31"/>
      <c r="UGF96" s="31"/>
      <c r="UGG96" s="31"/>
      <c r="UGH96" s="31"/>
      <c r="UGI96" s="31"/>
      <c r="UGJ96" s="31"/>
      <c r="UGK96" s="31"/>
      <c r="UGL96" s="31"/>
      <c r="UGM96" s="31"/>
      <c r="UGN96" s="31"/>
      <c r="UGO96" s="31"/>
      <c r="UGP96" s="31"/>
      <c r="UGQ96" s="31"/>
      <c r="UGR96" s="31"/>
      <c r="UGS96" s="31"/>
      <c r="UGT96" s="31"/>
      <c r="UGU96" s="31"/>
      <c r="UGV96" s="31"/>
      <c r="UGW96" s="31"/>
      <c r="UGX96" s="31"/>
      <c r="UGY96" s="31"/>
      <c r="UGZ96" s="31"/>
      <c r="UHA96" s="31"/>
      <c r="UHB96" s="31"/>
      <c r="UHC96" s="31"/>
      <c r="UHD96" s="31"/>
      <c r="UHE96" s="31"/>
      <c r="UHF96" s="31"/>
      <c r="UHG96" s="31"/>
      <c r="UHH96" s="31"/>
      <c r="UHI96" s="31"/>
      <c r="UHJ96" s="31"/>
      <c r="UHK96" s="31"/>
      <c r="UHL96" s="31"/>
      <c r="UHM96" s="31"/>
      <c r="UHN96" s="31"/>
      <c r="UHO96" s="31"/>
      <c r="UHP96" s="31"/>
      <c r="UHQ96" s="31"/>
      <c r="UHR96" s="31"/>
      <c r="UHS96" s="31"/>
      <c r="UHT96" s="31"/>
      <c r="UHU96" s="31"/>
      <c r="UHV96" s="31"/>
      <c r="UHW96" s="31"/>
      <c r="UHX96" s="31"/>
      <c r="UHY96" s="31"/>
      <c r="UHZ96" s="31"/>
      <c r="UIA96" s="31"/>
      <c r="UIB96" s="31"/>
      <c r="UIC96" s="31"/>
      <c r="UID96" s="31"/>
      <c r="UIE96" s="31"/>
      <c r="UIF96" s="31"/>
      <c r="UIG96" s="31"/>
      <c r="UIH96" s="31"/>
      <c r="UII96" s="31"/>
      <c r="UIJ96" s="31"/>
      <c r="UIK96" s="31"/>
      <c r="UIL96" s="31"/>
      <c r="UIM96" s="31"/>
      <c r="UIN96" s="31"/>
      <c r="UIO96" s="31"/>
      <c r="UIP96" s="31"/>
      <c r="UIQ96" s="31"/>
      <c r="UIR96" s="31"/>
      <c r="UIS96" s="31"/>
      <c r="UIT96" s="31"/>
      <c r="UIU96" s="31"/>
      <c r="UIV96" s="31"/>
      <c r="UIW96" s="31"/>
      <c r="UIX96" s="31"/>
      <c r="UIY96" s="31"/>
      <c r="UIZ96" s="31"/>
      <c r="UJA96" s="31"/>
      <c r="UJB96" s="31"/>
      <c r="UJC96" s="31"/>
      <c r="UJD96" s="31"/>
      <c r="UJE96" s="31"/>
      <c r="UJF96" s="31"/>
      <c r="UJG96" s="31"/>
      <c r="UJH96" s="31"/>
      <c r="UJI96" s="31"/>
      <c r="UJJ96" s="31"/>
      <c r="UJK96" s="31"/>
      <c r="UJL96" s="31"/>
      <c r="UJM96" s="31"/>
      <c r="UJN96" s="31"/>
      <c r="UJO96" s="31"/>
      <c r="UJP96" s="31"/>
      <c r="UJQ96" s="31"/>
      <c r="UJR96" s="31"/>
      <c r="UJS96" s="31"/>
      <c r="UJT96" s="31"/>
      <c r="UJU96" s="31"/>
      <c r="UJV96" s="31"/>
      <c r="UJW96" s="31"/>
      <c r="UJX96" s="31"/>
      <c r="UJY96" s="31"/>
      <c r="UJZ96" s="31"/>
      <c r="UKA96" s="31"/>
      <c r="UKB96" s="31"/>
      <c r="UKC96" s="31"/>
      <c r="UKD96" s="31"/>
      <c r="UKE96" s="31"/>
      <c r="UKF96" s="31"/>
      <c r="UKG96" s="31"/>
      <c r="UKH96" s="31"/>
      <c r="UKI96" s="31"/>
      <c r="UKJ96" s="31"/>
      <c r="UKK96" s="31"/>
      <c r="UKL96" s="31"/>
      <c r="UKM96" s="31"/>
      <c r="UKN96" s="31"/>
      <c r="UKO96" s="31"/>
      <c r="UKP96" s="31"/>
      <c r="UKQ96" s="31"/>
      <c r="UKR96" s="31"/>
      <c r="UKS96" s="31"/>
      <c r="UKT96" s="31"/>
      <c r="UKU96" s="31"/>
      <c r="UKV96" s="31"/>
      <c r="UKW96" s="31"/>
      <c r="UKX96" s="31"/>
      <c r="UKY96" s="31"/>
      <c r="UKZ96" s="31"/>
      <c r="ULA96" s="31"/>
      <c r="ULB96" s="31"/>
      <c r="ULC96" s="31"/>
      <c r="ULD96" s="31"/>
      <c r="ULE96" s="31"/>
      <c r="ULF96" s="31"/>
      <c r="ULG96" s="31"/>
      <c r="ULH96" s="31"/>
      <c r="ULI96" s="31"/>
      <c r="ULJ96" s="31"/>
      <c r="ULK96" s="31"/>
      <c r="ULL96" s="31"/>
      <c r="ULM96" s="31"/>
      <c r="ULN96" s="31"/>
      <c r="ULO96" s="31"/>
      <c r="ULP96" s="31"/>
      <c r="ULQ96" s="31"/>
      <c r="ULR96" s="31"/>
      <c r="ULS96" s="31"/>
      <c r="ULT96" s="31"/>
      <c r="ULU96" s="31"/>
      <c r="ULV96" s="31"/>
      <c r="ULW96" s="31"/>
      <c r="ULX96" s="31"/>
      <c r="ULY96" s="31"/>
      <c r="ULZ96" s="31"/>
      <c r="UMA96" s="31"/>
      <c r="UMB96" s="31"/>
      <c r="UMC96" s="31"/>
      <c r="UMD96" s="31"/>
      <c r="UME96" s="31"/>
      <c r="UMF96" s="31"/>
      <c r="UMG96" s="31"/>
      <c r="UMH96" s="31"/>
      <c r="UMI96" s="31"/>
      <c r="UMJ96" s="31"/>
      <c r="UMK96" s="31"/>
      <c r="UML96" s="31"/>
      <c r="UMM96" s="31"/>
      <c r="UMN96" s="31"/>
      <c r="UMO96" s="31"/>
      <c r="UMP96" s="31"/>
      <c r="UMQ96" s="31"/>
      <c r="UMR96" s="31"/>
      <c r="UMS96" s="31"/>
      <c r="UMT96" s="31"/>
      <c r="UMU96" s="31"/>
      <c r="UMV96" s="31"/>
      <c r="UMW96" s="31"/>
      <c r="UMX96" s="31"/>
      <c r="UMY96" s="31"/>
      <c r="UMZ96" s="31"/>
      <c r="UNA96" s="31"/>
      <c r="UNB96" s="31"/>
      <c r="UNC96" s="31"/>
      <c r="UND96" s="31"/>
      <c r="UNE96" s="31"/>
      <c r="UNF96" s="31"/>
      <c r="UNG96" s="31"/>
      <c r="UNH96" s="31"/>
      <c r="UNI96" s="31"/>
      <c r="UNJ96" s="31"/>
      <c r="UNK96" s="31"/>
      <c r="UNL96" s="31"/>
      <c r="UNM96" s="31"/>
      <c r="UNN96" s="31"/>
      <c r="UNO96" s="31"/>
      <c r="UNP96" s="31"/>
      <c r="UNQ96" s="31"/>
      <c r="UNR96" s="31"/>
      <c r="UNS96" s="31"/>
      <c r="UNT96" s="31"/>
      <c r="UNU96" s="31"/>
      <c r="UNV96" s="31"/>
      <c r="UNW96" s="31"/>
      <c r="UNX96" s="31"/>
      <c r="UNY96" s="31"/>
      <c r="UNZ96" s="31"/>
      <c r="UOA96" s="31"/>
      <c r="UOB96" s="31"/>
      <c r="UOC96" s="31"/>
      <c r="UOD96" s="31"/>
      <c r="UOE96" s="31"/>
      <c r="UOF96" s="31"/>
      <c r="UOG96" s="31"/>
      <c r="UOH96" s="31"/>
      <c r="UOI96" s="31"/>
      <c r="UOJ96" s="31"/>
      <c r="UOK96" s="31"/>
      <c r="UOL96" s="31"/>
      <c r="UOM96" s="31"/>
      <c r="UON96" s="31"/>
      <c r="UOO96" s="31"/>
      <c r="UOP96" s="31"/>
      <c r="UOQ96" s="31"/>
      <c r="UOR96" s="31"/>
      <c r="UOS96" s="31"/>
      <c r="UOT96" s="31"/>
      <c r="UOU96" s="31"/>
      <c r="UOV96" s="31"/>
      <c r="UOW96" s="31"/>
      <c r="UOX96" s="31"/>
      <c r="UOY96" s="31"/>
      <c r="UOZ96" s="31"/>
      <c r="UPA96" s="31"/>
      <c r="UPB96" s="31"/>
      <c r="UPC96" s="31"/>
      <c r="UPD96" s="31"/>
      <c r="UPE96" s="31"/>
      <c r="UPF96" s="31"/>
      <c r="UPG96" s="31"/>
      <c r="UPH96" s="31"/>
      <c r="UPI96" s="31"/>
      <c r="UPJ96" s="31"/>
      <c r="UPK96" s="31"/>
      <c r="UPL96" s="31"/>
      <c r="UPM96" s="31"/>
      <c r="UPN96" s="31"/>
      <c r="UPO96" s="31"/>
      <c r="UPP96" s="31"/>
      <c r="UPQ96" s="31"/>
      <c r="UPR96" s="31"/>
      <c r="UPS96" s="31"/>
      <c r="UPT96" s="31"/>
      <c r="UPU96" s="31"/>
      <c r="UPV96" s="31"/>
      <c r="UPW96" s="31"/>
      <c r="UPX96" s="31"/>
      <c r="UPY96" s="31"/>
      <c r="UPZ96" s="31"/>
      <c r="UQA96" s="31"/>
      <c r="UQB96" s="31"/>
      <c r="UQC96" s="31"/>
      <c r="UQD96" s="31"/>
      <c r="UQE96" s="31"/>
      <c r="UQF96" s="31"/>
      <c r="UQG96" s="31"/>
      <c r="UQH96" s="31"/>
      <c r="UQI96" s="31"/>
      <c r="UQJ96" s="31"/>
      <c r="UQK96" s="31"/>
      <c r="UQL96" s="31"/>
      <c r="UQM96" s="31"/>
      <c r="UQN96" s="31"/>
      <c r="UQO96" s="31"/>
      <c r="UQP96" s="31"/>
      <c r="UQQ96" s="31"/>
      <c r="UQR96" s="31"/>
      <c r="UQS96" s="31"/>
      <c r="UQT96" s="31"/>
      <c r="UQU96" s="31"/>
      <c r="UQV96" s="31"/>
      <c r="UQW96" s="31"/>
      <c r="UQX96" s="31"/>
      <c r="UQY96" s="31"/>
      <c r="UQZ96" s="31"/>
      <c r="URA96" s="31"/>
      <c r="URB96" s="31"/>
      <c r="URC96" s="31"/>
      <c r="URD96" s="31"/>
      <c r="URE96" s="31"/>
      <c r="URF96" s="31"/>
      <c r="URG96" s="31"/>
      <c r="URH96" s="31"/>
      <c r="URI96" s="31"/>
      <c r="URJ96" s="31"/>
      <c r="URK96" s="31"/>
      <c r="URL96" s="31"/>
      <c r="URM96" s="31"/>
      <c r="URN96" s="31"/>
      <c r="URO96" s="31"/>
      <c r="URP96" s="31"/>
      <c r="URQ96" s="31"/>
      <c r="URR96" s="31"/>
      <c r="URS96" s="31"/>
      <c r="URT96" s="31"/>
      <c r="URU96" s="31"/>
      <c r="URV96" s="31"/>
      <c r="URW96" s="31"/>
      <c r="URX96" s="31"/>
      <c r="URY96" s="31"/>
      <c r="URZ96" s="31"/>
      <c r="USA96" s="31"/>
      <c r="USB96" s="31"/>
      <c r="USC96" s="31"/>
      <c r="USD96" s="31"/>
      <c r="USE96" s="31"/>
      <c r="USF96" s="31"/>
      <c r="USG96" s="31"/>
      <c r="USH96" s="31"/>
      <c r="USI96" s="31"/>
      <c r="USJ96" s="31"/>
      <c r="USK96" s="31"/>
      <c r="USL96" s="31"/>
      <c r="USM96" s="31"/>
      <c r="USN96" s="31"/>
      <c r="USO96" s="31"/>
      <c r="USP96" s="31"/>
      <c r="USQ96" s="31"/>
      <c r="USR96" s="31"/>
      <c r="USS96" s="31"/>
      <c r="UST96" s="31"/>
      <c r="USU96" s="31"/>
      <c r="USV96" s="31"/>
      <c r="USW96" s="31"/>
      <c r="USX96" s="31"/>
      <c r="USY96" s="31"/>
      <c r="USZ96" s="31"/>
      <c r="UTA96" s="31"/>
      <c r="UTB96" s="31"/>
      <c r="UTC96" s="31"/>
      <c r="UTD96" s="31"/>
      <c r="UTE96" s="31"/>
      <c r="UTF96" s="31"/>
      <c r="UTG96" s="31"/>
      <c r="UTH96" s="31"/>
      <c r="UTI96" s="31"/>
      <c r="UTJ96" s="31"/>
      <c r="UTK96" s="31"/>
      <c r="UTL96" s="31"/>
      <c r="UTM96" s="31"/>
      <c r="UTN96" s="31"/>
      <c r="UTO96" s="31"/>
      <c r="UTP96" s="31"/>
      <c r="UTQ96" s="31"/>
      <c r="UTR96" s="31"/>
      <c r="UTS96" s="31"/>
      <c r="UTT96" s="31"/>
      <c r="UTU96" s="31"/>
      <c r="UTV96" s="31"/>
      <c r="UTW96" s="31"/>
      <c r="UTX96" s="31"/>
      <c r="UTY96" s="31"/>
      <c r="UTZ96" s="31"/>
      <c r="UUA96" s="31"/>
      <c r="UUB96" s="31"/>
      <c r="UUC96" s="31"/>
      <c r="UUD96" s="31"/>
      <c r="UUE96" s="31"/>
      <c r="UUF96" s="31"/>
      <c r="UUG96" s="31"/>
      <c r="UUH96" s="31"/>
      <c r="UUI96" s="31"/>
      <c r="UUJ96" s="31"/>
      <c r="UUK96" s="31"/>
      <c r="UUL96" s="31"/>
      <c r="UUM96" s="31"/>
      <c r="UUN96" s="31"/>
      <c r="UUO96" s="31"/>
      <c r="UUP96" s="31"/>
      <c r="UUQ96" s="31"/>
      <c r="UUR96" s="31"/>
      <c r="UUS96" s="31"/>
      <c r="UUT96" s="31"/>
      <c r="UUU96" s="31"/>
      <c r="UUV96" s="31"/>
      <c r="UUW96" s="31"/>
      <c r="UUX96" s="31"/>
      <c r="UUY96" s="31"/>
      <c r="UUZ96" s="31"/>
      <c r="UVA96" s="31"/>
      <c r="UVB96" s="31"/>
      <c r="UVC96" s="31"/>
      <c r="UVD96" s="31"/>
      <c r="UVE96" s="31"/>
      <c r="UVF96" s="31"/>
      <c r="UVG96" s="31"/>
      <c r="UVH96" s="31"/>
      <c r="UVI96" s="31"/>
      <c r="UVJ96" s="31"/>
      <c r="UVK96" s="31"/>
      <c r="UVL96" s="31"/>
      <c r="UVM96" s="31"/>
      <c r="UVN96" s="31"/>
      <c r="UVO96" s="31"/>
      <c r="UVP96" s="31"/>
      <c r="UVQ96" s="31"/>
      <c r="UVR96" s="31"/>
      <c r="UVS96" s="31"/>
      <c r="UVT96" s="31"/>
      <c r="UVU96" s="31"/>
      <c r="UVV96" s="31"/>
      <c r="UVW96" s="31"/>
      <c r="UVX96" s="31"/>
      <c r="UVY96" s="31"/>
      <c r="UVZ96" s="31"/>
      <c r="UWA96" s="31"/>
      <c r="UWB96" s="31"/>
      <c r="UWC96" s="31"/>
      <c r="UWD96" s="31"/>
      <c r="UWE96" s="31"/>
      <c r="UWF96" s="31"/>
      <c r="UWG96" s="31"/>
      <c r="UWH96" s="31"/>
      <c r="UWI96" s="31"/>
      <c r="UWJ96" s="31"/>
      <c r="UWK96" s="31"/>
      <c r="UWL96" s="31"/>
      <c r="UWM96" s="31"/>
      <c r="UWN96" s="31"/>
      <c r="UWO96" s="31"/>
      <c r="UWP96" s="31"/>
      <c r="UWQ96" s="31"/>
      <c r="UWR96" s="31"/>
      <c r="UWS96" s="31"/>
      <c r="UWT96" s="31"/>
      <c r="UWU96" s="31"/>
      <c r="UWV96" s="31"/>
      <c r="UWW96" s="31"/>
      <c r="UWX96" s="31"/>
      <c r="UWY96" s="31"/>
      <c r="UWZ96" s="31"/>
      <c r="UXA96" s="31"/>
      <c r="UXB96" s="31"/>
      <c r="UXC96" s="31"/>
      <c r="UXD96" s="31"/>
      <c r="UXE96" s="31"/>
      <c r="UXF96" s="31"/>
      <c r="UXG96" s="31"/>
      <c r="UXH96" s="31"/>
      <c r="UXI96" s="31"/>
      <c r="UXJ96" s="31"/>
      <c r="UXK96" s="31"/>
      <c r="UXL96" s="31"/>
      <c r="UXM96" s="31"/>
      <c r="UXN96" s="31"/>
      <c r="UXO96" s="31"/>
      <c r="UXP96" s="31"/>
      <c r="UXQ96" s="31"/>
      <c r="UXR96" s="31"/>
      <c r="UXS96" s="31"/>
      <c r="UXT96" s="31"/>
      <c r="UXU96" s="31"/>
      <c r="UXV96" s="31"/>
      <c r="UXW96" s="31"/>
      <c r="UXX96" s="31"/>
      <c r="UXY96" s="31"/>
      <c r="UXZ96" s="31"/>
      <c r="UYA96" s="31"/>
      <c r="UYB96" s="31"/>
      <c r="UYC96" s="31"/>
      <c r="UYD96" s="31"/>
      <c r="UYE96" s="31"/>
      <c r="UYF96" s="31"/>
      <c r="UYG96" s="31"/>
      <c r="UYH96" s="31"/>
      <c r="UYI96" s="31"/>
      <c r="UYJ96" s="31"/>
      <c r="UYK96" s="31"/>
      <c r="UYL96" s="31"/>
      <c r="UYM96" s="31"/>
      <c r="UYN96" s="31"/>
      <c r="UYO96" s="31"/>
      <c r="UYP96" s="31"/>
      <c r="UYQ96" s="31"/>
      <c r="UYR96" s="31"/>
      <c r="UYS96" s="31"/>
      <c r="UYT96" s="31"/>
      <c r="UYU96" s="31"/>
      <c r="UYV96" s="31"/>
      <c r="UYW96" s="31"/>
      <c r="UYX96" s="31"/>
      <c r="UYY96" s="31"/>
      <c r="UYZ96" s="31"/>
      <c r="UZA96" s="31"/>
      <c r="UZB96" s="31"/>
      <c r="UZC96" s="31"/>
      <c r="UZD96" s="31"/>
      <c r="UZE96" s="31"/>
      <c r="UZF96" s="31"/>
      <c r="UZG96" s="31"/>
      <c r="UZH96" s="31"/>
      <c r="UZI96" s="31"/>
      <c r="UZJ96" s="31"/>
      <c r="UZK96" s="31"/>
      <c r="UZL96" s="31"/>
      <c r="UZM96" s="31"/>
      <c r="UZN96" s="31"/>
      <c r="UZO96" s="31"/>
      <c r="UZP96" s="31"/>
      <c r="UZQ96" s="31"/>
      <c r="UZR96" s="31"/>
      <c r="UZS96" s="31"/>
      <c r="UZT96" s="31"/>
      <c r="UZU96" s="31"/>
      <c r="UZV96" s="31"/>
      <c r="UZW96" s="31"/>
      <c r="UZX96" s="31"/>
      <c r="UZY96" s="31"/>
      <c r="UZZ96" s="31"/>
      <c r="VAA96" s="31"/>
      <c r="VAB96" s="31"/>
      <c r="VAC96" s="31"/>
      <c r="VAD96" s="31"/>
      <c r="VAE96" s="31"/>
      <c r="VAF96" s="31"/>
      <c r="VAG96" s="31"/>
      <c r="VAH96" s="31"/>
      <c r="VAI96" s="31"/>
      <c r="VAJ96" s="31"/>
      <c r="VAK96" s="31"/>
      <c r="VAL96" s="31"/>
      <c r="VAM96" s="31"/>
      <c r="VAN96" s="31"/>
      <c r="VAO96" s="31"/>
      <c r="VAP96" s="31"/>
      <c r="VAQ96" s="31"/>
      <c r="VAR96" s="31"/>
      <c r="VAS96" s="31"/>
      <c r="VAT96" s="31"/>
      <c r="VAU96" s="31"/>
      <c r="VAV96" s="31"/>
      <c r="VAW96" s="31"/>
      <c r="VAX96" s="31"/>
      <c r="VAY96" s="31"/>
      <c r="VAZ96" s="31"/>
      <c r="VBA96" s="31"/>
      <c r="VBB96" s="31"/>
      <c r="VBC96" s="31"/>
      <c r="VBD96" s="31"/>
      <c r="VBE96" s="31"/>
      <c r="VBF96" s="31"/>
      <c r="VBG96" s="31"/>
      <c r="VBH96" s="31"/>
      <c r="VBI96" s="31"/>
      <c r="VBJ96" s="31"/>
      <c r="VBK96" s="31"/>
      <c r="VBL96" s="31"/>
      <c r="VBM96" s="31"/>
      <c r="VBN96" s="31"/>
      <c r="VBO96" s="31"/>
      <c r="VBP96" s="31"/>
      <c r="VBQ96" s="31"/>
      <c r="VBR96" s="31"/>
      <c r="VBS96" s="31"/>
      <c r="VBT96" s="31"/>
      <c r="VBU96" s="31"/>
      <c r="VBV96" s="31"/>
      <c r="VBW96" s="31"/>
      <c r="VBX96" s="31"/>
      <c r="VBY96" s="31"/>
      <c r="VBZ96" s="31"/>
      <c r="VCA96" s="31"/>
      <c r="VCB96" s="31"/>
      <c r="VCC96" s="31"/>
      <c r="VCD96" s="31"/>
      <c r="VCE96" s="31"/>
      <c r="VCF96" s="31"/>
      <c r="VCG96" s="31"/>
      <c r="VCH96" s="31"/>
      <c r="VCI96" s="31"/>
      <c r="VCJ96" s="31"/>
      <c r="VCK96" s="31"/>
      <c r="VCL96" s="31"/>
      <c r="VCM96" s="31"/>
      <c r="VCN96" s="31"/>
      <c r="VCO96" s="31"/>
      <c r="VCP96" s="31"/>
      <c r="VCQ96" s="31"/>
      <c r="VCR96" s="31"/>
      <c r="VCS96" s="31"/>
      <c r="VCT96" s="31"/>
      <c r="VCU96" s="31"/>
      <c r="VCV96" s="31"/>
      <c r="VCW96" s="31"/>
      <c r="VCX96" s="31"/>
      <c r="VCY96" s="31"/>
      <c r="VCZ96" s="31"/>
      <c r="VDA96" s="31"/>
      <c r="VDB96" s="31"/>
      <c r="VDC96" s="31"/>
      <c r="VDD96" s="31"/>
      <c r="VDE96" s="31"/>
      <c r="VDF96" s="31"/>
      <c r="VDG96" s="31"/>
      <c r="VDH96" s="31"/>
      <c r="VDI96" s="31"/>
      <c r="VDJ96" s="31"/>
      <c r="VDK96" s="31"/>
      <c r="VDL96" s="31"/>
      <c r="VDM96" s="31"/>
      <c r="VDN96" s="31"/>
      <c r="VDO96" s="31"/>
      <c r="VDP96" s="31"/>
      <c r="VDQ96" s="31"/>
      <c r="VDR96" s="31"/>
      <c r="VDS96" s="31"/>
      <c r="VDT96" s="31"/>
      <c r="VDU96" s="31"/>
      <c r="VDV96" s="31"/>
      <c r="VDW96" s="31"/>
      <c r="VDX96" s="31"/>
      <c r="VDY96" s="31"/>
      <c r="VDZ96" s="31"/>
      <c r="VEA96" s="31"/>
      <c r="VEB96" s="31"/>
      <c r="VEC96" s="31"/>
      <c r="VED96" s="31"/>
      <c r="VEE96" s="31"/>
      <c r="VEF96" s="31"/>
      <c r="VEG96" s="31"/>
      <c r="VEH96" s="31"/>
      <c r="VEI96" s="31"/>
      <c r="VEJ96" s="31"/>
      <c r="VEK96" s="31"/>
      <c r="VEL96" s="31"/>
      <c r="VEM96" s="31"/>
      <c r="VEN96" s="31"/>
      <c r="VEO96" s="31"/>
      <c r="VEP96" s="31"/>
      <c r="VEQ96" s="31"/>
      <c r="VER96" s="31"/>
      <c r="VES96" s="31"/>
      <c r="VET96" s="31"/>
      <c r="VEU96" s="31"/>
      <c r="VEV96" s="31"/>
      <c r="VEW96" s="31"/>
      <c r="VEX96" s="31"/>
      <c r="VEY96" s="31"/>
      <c r="VEZ96" s="31"/>
      <c r="VFA96" s="31"/>
      <c r="VFB96" s="31"/>
      <c r="VFC96" s="31"/>
      <c r="VFD96" s="31"/>
      <c r="VFE96" s="31"/>
      <c r="VFF96" s="31"/>
      <c r="VFG96" s="31"/>
      <c r="VFH96" s="31"/>
      <c r="VFI96" s="31"/>
      <c r="VFJ96" s="31"/>
      <c r="VFK96" s="31"/>
      <c r="VFL96" s="31"/>
      <c r="VFM96" s="31"/>
      <c r="VFN96" s="31"/>
      <c r="VFO96" s="31"/>
      <c r="VFP96" s="31"/>
      <c r="VFQ96" s="31"/>
      <c r="VFR96" s="31"/>
      <c r="VFS96" s="31"/>
      <c r="VFT96" s="31"/>
      <c r="VFU96" s="31"/>
      <c r="VFV96" s="31"/>
      <c r="VFW96" s="31"/>
      <c r="VFX96" s="31"/>
      <c r="VFY96" s="31"/>
      <c r="VFZ96" s="31"/>
      <c r="VGA96" s="31"/>
      <c r="VGB96" s="31"/>
      <c r="VGC96" s="31"/>
      <c r="VGD96" s="31"/>
      <c r="VGE96" s="31"/>
      <c r="VGF96" s="31"/>
      <c r="VGG96" s="31"/>
      <c r="VGH96" s="31"/>
      <c r="VGI96" s="31"/>
      <c r="VGJ96" s="31"/>
      <c r="VGK96" s="31"/>
      <c r="VGL96" s="31"/>
      <c r="VGM96" s="31"/>
      <c r="VGN96" s="31"/>
      <c r="VGO96" s="31"/>
      <c r="VGP96" s="31"/>
      <c r="VGQ96" s="31"/>
      <c r="VGR96" s="31"/>
      <c r="VGS96" s="31"/>
      <c r="VGT96" s="31"/>
      <c r="VGU96" s="31"/>
      <c r="VGV96" s="31"/>
      <c r="VGW96" s="31"/>
      <c r="VGX96" s="31"/>
      <c r="VGY96" s="31"/>
      <c r="VGZ96" s="31"/>
      <c r="VHA96" s="31"/>
      <c r="VHB96" s="31"/>
      <c r="VHC96" s="31"/>
      <c r="VHD96" s="31"/>
      <c r="VHE96" s="31"/>
      <c r="VHF96" s="31"/>
      <c r="VHG96" s="31"/>
      <c r="VHH96" s="31"/>
      <c r="VHI96" s="31"/>
      <c r="VHJ96" s="31"/>
      <c r="VHK96" s="31"/>
      <c r="VHL96" s="31"/>
      <c r="VHM96" s="31"/>
      <c r="VHN96" s="31"/>
      <c r="VHO96" s="31"/>
      <c r="VHP96" s="31"/>
      <c r="VHQ96" s="31"/>
      <c r="VHR96" s="31"/>
      <c r="VHS96" s="31"/>
      <c r="VHT96" s="31"/>
      <c r="VHU96" s="31"/>
      <c r="VHV96" s="31"/>
      <c r="VHW96" s="31"/>
      <c r="VHX96" s="31"/>
      <c r="VHY96" s="31"/>
      <c r="VHZ96" s="31"/>
      <c r="VIA96" s="31"/>
      <c r="VIB96" s="31"/>
      <c r="VIC96" s="31"/>
      <c r="VID96" s="31"/>
      <c r="VIE96" s="31"/>
      <c r="VIF96" s="31"/>
      <c r="VIG96" s="31"/>
      <c r="VIH96" s="31"/>
      <c r="VII96" s="31"/>
      <c r="VIJ96" s="31"/>
      <c r="VIK96" s="31"/>
      <c r="VIL96" s="31"/>
      <c r="VIM96" s="31"/>
      <c r="VIN96" s="31"/>
      <c r="VIO96" s="31"/>
      <c r="VIP96" s="31"/>
      <c r="VIQ96" s="31"/>
      <c r="VIR96" s="31"/>
      <c r="VIS96" s="31"/>
      <c r="VIT96" s="31"/>
      <c r="VIU96" s="31"/>
      <c r="VIV96" s="31"/>
      <c r="VIW96" s="31"/>
      <c r="VIX96" s="31"/>
      <c r="VIY96" s="31"/>
      <c r="VIZ96" s="31"/>
      <c r="VJA96" s="31"/>
      <c r="VJB96" s="31"/>
      <c r="VJC96" s="31"/>
      <c r="VJD96" s="31"/>
      <c r="VJE96" s="31"/>
      <c r="VJF96" s="31"/>
      <c r="VJG96" s="31"/>
      <c r="VJH96" s="31"/>
      <c r="VJI96" s="31"/>
      <c r="VJJ96" s="31"/>
      <c r="VJK96" s="31"/>
      <c r="VJL96" s="31"/>
      <c r="VJM96" s="31"/>
      <c r="VJN96" s="31"/>
      <c r="VJO96" s="31"/>
      <c r="VJP96" s="31"/>
      <c r="VJQ96" s="31"/>
      <c r="VJR96" s="31"/>
      <c r="VJS96" s="31"/>
      <c r="VJT96" s="31"/>
      <c r="VJU96" s="31"/>
      <c r="VJV96" s="31"/>
      <c r="VJW96" s="31"/>
      <c r="VJX96" s="31"/>
      <c r="VJY96" s="31"/>
      <c r="VJZ96" s="31"/>
      <c r="VKA96" s="31"/>
      <c r="VKB96" s="31"/>
      <c r="VKC96" s="31"/>
      <c r="VKD96" s="31"/>
      <c r="VKE96" s="31"/>
      <c r="VKF96" s="31"/>
      <c r="VKG96" s="31"/>
      <c r="VKH96" s="31"/>
      <c r="VKI96" s="31"/>
      <c r="VKJ96" s="31"/>
      <c r="VKK96" s="31"/>
      <c r="VKL96" s="31"/>
      <c r="VKM96" s="31"/>
      <c r="VKN96" s="31"/>
      <c r="VKO96" s="31"/>
      <c r="VKP96" s="31"/>
      <c r="VKQ96" s="31"/>
      <c r="VKR96" s="31"/>
      <c r="VKS96" s="31"/>
      <c r="VKT96" s="31"/>
      <c r="VKU96" s="31"/>
      <c r="VKV96" s="31"/>
      <c r="VKW96" s="31"/>
      <c r="VKX96" s="31"/>
      <c r="VKY96" s="31"/>
      <c r="VKZ96" s="31"/>
      <c r="VLA96" s="31"/>
      <c r="VLB96" s="31"/>
      <c r="VLC96" s="31"/>
      <c r="VLD96" s="31"/>
      <c r="VLE96" s="31"/>
      <c r="VLF96" s="31"/>
      <c r="VLG96" s="31"/>
      <c r="VLH96" s="31"/>
      <c r="VLI96" s="31"/>
      <c r="VLJ96" s="31"/>
      <c r="VLK96" s="31"/>
      <c r="VLL96" s="31"/>
      <c r="VLM96" s="31"/>
      <c r="VLN96" s="31"/>
      <c r="VLO96" s="31"/>
      <c r="VLP96" s="31"/>
      <c r="VLQ96" s="31"/>
      <c r="VLR96" s="31"/>
      <c r="VLS96" s="31"/>
      <c r="VLT96" s="31"/>
      <c r="VLU96" s="31"/>
      <c r="VLV96" s="31"/>
      <c r="VLW96" s="31"/>
      <c r="VLX96" s="31"/>
      <c r="VLY96" s="31"/>
      <c r="VLZ96" s="31"/>
      <c r="VMA96" s="31"/>
      <c r="VMB96" s="31"/>
      <c r="VMC96" s="31"/>
      <c r="VMD96" s="31"/>
      <c r="VME96" s="31"/>
      <c r="VMF96" s="31"/>
      <c r="VMG96" s="31"/>
      <c r="VMH96" s="31"/>
      <c r="VMI96" s="31"/>
      <c r="VMJ96" s="31"/>
      <c r="VMK96" s="31"/>
      <c r="VML96" s="31"/>
      <c r="VMM96" s="31"/>
      <c r="VMN96" s="31"/>
      <c r="VMO96" s="31"/>
      <c r="VMP96" s="31"/>
      <c r="VMQ96" s="31"/>
      <c r="VMR96" s="31"/>
      <c r="VMS96" s="31"/>
      <c r="VMT96" s="31"/>
      <c r="VMU96" s="31"/>
      <c r="VMV96" s="31"/>
      <c r="VMW96" s="31"/>
      <c r="VMX96" s="31"/>
      <c r="VMY96" s="31"/>
      <c r="VMZ96" s="31"/>
      <c r="VNA96" s="31"/>
      <c r="VNB96" s="31"/>
      <c r="VNC96" s="31"/>
      <c r="VND96" s="31"/>
      <c r="VNE96" s="31"/>
      <c r="VNF96" s="31"/>
      <c r="VNG96" s="31"/>
      <c r="VNH96" s="31"/>
      <c r="VNI96" s="31"/>
      <c r="VNJ96" s="31"/>
      <c r="VNK96" s="31"/>
      <c r="VNL96" s="31"/>
      <c r="VNM96" s="31"/>
      <c r="VNN96" s="31"/>
      <c r="VNO96" s="31"/>
      <c r="VNP96" s="31"/>
      <c r="VNQ96" s="31"/>
      <c r="VNR96" s="31"/>
      <c r="VNS96" s="31"/>
      <c r="VNT96" s="31"/>
      <c r="VNU96" s="31"/>
      <c r="VNV96" s="31"/>
      <c r="VNW96" s="31"/>
      <c r="VNX96" s="31"/>
      <c r="VNY96" s="31"/>
      <c r="VNZ96" s="31"/>
      <c r="VOA96" s="31"/>
      <c r="VOB96" s="31"/>
      <c r="VOC96" s="31"/>
      <c r="VOD96" s="31"/>
      <c r="VOE96" s="31"/>
      <c r="VOF96" s="31"/>
      <c r="VOG96" s="31"/>
      <c r="VOH96" s="31"/>
      <c r="VOI96" s="31"/>
      <c r="VOJ96" s="31"/>
      <c r="VOK96" s="31"/>
      <c r="VOL96" s="31"/>
      <c r="VOM96" s="31"/>
      <c r="VON96" s="31"/>
      <c r="VOO96" s="31"/>
      <c r="VOP96" s="31"/>
      <c r="VOQ96" s="31"/>
      <c r="VOR96" s="31"/>
      <c r="VOS96" s="31"/>
      <c r="VOT96" s="31"/>
      <c r="VOU96" s="31"/>
      <c r="VOV96" s="31"/>
      <c r="VOW96" s="31"/>
      <c r="VOX96" s="31"/>
      <c r="VOY96" s="31"/>
      <c r="VOZ96" s="31"/>
      <c r="VPA96" s="31"/>
      <c r="VPB96" s="31"/>
      <c r="VPC96" s="31"/>
      <c r="VPD96" s="31"/>
      <c r="VPE96" s="31"/>
      <c r="VPF96" s="31"/>
      <c r="VPG96" s="31"/>
      <c r="VPH96" s="31"/>
      <c r="VPI96" s="31"/>
      <c r="VPJ96" s="31"/>
      <c r="VPK96" s="31"/>
      <c r="VPL96" s="31"/>
      <c r="VPM96" s="31"/>
      <c r="VPN96" s="31"/>
      <c r="VPO96" s="31"/>
      <c r="VPP96" s="31"/>
      <c r="VPQ96" s="31"/>
      <c r="VPR96" s="31"/>
      <c r="VPS96" s="31"/>
      <c r="VPT96" s="31"/>
      <c r="VPU96" s="31"/>
      <c r="VPV96" s="31"/>
      <c r="VPW96" s="31"/>
      <c r="VPX96" s="31"/>
      <c r="VPY96" s="31"/>
      <c r="VPZ96" s="31"/>
      <c r="VQA96" s="31"/>
      <c r="VQB96" s="31"/>
      <c r="VQC96" s="31"/>
      <c r="VQD96" s="31"/>
      <c r="VQE96" s="31"/>
      <c r="VQF96" s="31"/>
      <c r="VQG96" s="31"/>
      <c r="VQH96" s="31"/>
      <c r="VQI96" s="31"/>
      <c r="VQJ96" s="31"/>
      <c r="VQK96" s="31"/>
      <c r="VQL96" s="31"/>
      <c r="VQM96" s="31"/>
      <c r="VQN96" s="31"/>
      <c r="VQO96" s="31"/>
      <c r="VQP96" s="31"/>
      <c r="VQQ96" s="31"/>
      <c r="VQR96" s="31"/>
      <c r="VQS96" s="31"/>
      <c r="VQT96" s="31"/>
      <c r="VQU96" s="31"/>
      <c r="VQV96" s="31"/>
      <c r="VQW96" s="31"/>
      <c r="VQX96" s="31"/>
      <c r="VQY96" s="31"/>
      <c r="VQZ96" s="31"/>
      <c r="VRA96" s="31"/>
      <c r="VRB96" s="31"/>
      <c r="VRC96" s="31"/>
      <c r="VRD96" s="31"/>
      <c r="VRE96" s="31"/>
      <c r="VRF96" s="31"/>
      <c r="VRG96" s="31"/>
      <c r="VRH96" s="31"/>
      <c r="VRI96" s="31"/>
      <c r="VRJ96" s="31"/>
      <c r="VRK96" s="31"/>
      <c r="VRL96" s="31"/>
      <c r="VRM96" s="31"/>
      <c r="VRN96" s="31"/>
      <c r="VRO96" s="31"/>
      <c r="VRP96" s="31"/>
      <c r="VRQ96" s="31"/>
      <c r="VRR96" s="31"/>
      <c r="VRS96" s="31"/>
      <c r="VRT96" s="31"/>
      <c r="VRU96" s="31"/>
      <c r="VRV96" s="31"/>
      <c r="VRW96" s="31"/>
      <c r="VRX96" s="31"/>
      <c r="VRY96" s="31"/>
      <c r="VRZ96" s="31"/>
      <c r="VSA96" s="31"/>
      <c r="VSB96" s="31"/>
      <c r="VSC96" s="31"/>
      <c r="VSD96" s="31"/>
      <c r="VSE96" s="31"/>
      <c r="VSF96" s="31"/>
      <c r="VSG96" s="31"/>
      <c r="VSH96" s="31"/>
      <c r="VSI96" s="31"/>
      <c r="VSJ96" s="31"/>
      <c r="VSK96" s="31"/>
      <c r="VSL96" s="31"/>
      <c r="VSM96" s="31"/>
      <c r="VSN96" s="31"/>
      <c r="VSO96" s="31"/>
      <c r="VSP96" s="31"/>
      <c r="VSQ96" s="31"/>
      <c r="VSR96" s="31"/>
      <c r="VSS96" s="31"/>
      <c r="VST96" s="31"/>
      <c r="VSU96" s="31"/>
      <c r="VSV96" s="31"/>
      <c r="VSW96" s="31"/>
      <c r="VSX96" s="31"/>
      <c r="VSY96" s="31"/>
      <c r="VSZ96" s="31"/>
      <c r="VTA96" s="31"/>
      <c r="VTB96" s="31"/>
      <c r="VTC96" s="31"/>
      <c r="VTD96" s="31"/>
      <c r="VTE96" s="31"/>
      <c r="VTF96" s="31"/>
      <c r="VTG96" s="31"/>
      <c r="VTH96" s="31"/>
      <c r="VTI96" s="31"/>
      <c r="VTJ96" s="31"/>
      <c r="VTK96" s="31"/>
      <c r="VTL96" s="31"/>
      <c r="VTM96" s="31"/>
      <c r="VTN96" s="31"/>
      <c r="VTO96" s="31"/>
      <c r="VTP96" s="31"/>
      <c r="VTQ96" s="31"/>
      <c r="VTR96" s="31"/>
      <c r="VTS96" s="31"/>
      <c r="VTT96" s="31"/>
      <c r="VTU96" s="31"/>
      <c r="VTV96" s="31"/>
      <c r="VTW96" s="31"/>
      <c r="VTX96" s="31"/>
      <c r="VTY96" s="31"/>
      <c r="VTZ96" s="31"/>
      <c r="VUA96" s="31"/>
      <c r="VUB96" s="31"/>
      <c r="VUC96" s="31"/>
      <c r="VUD96" s="31"/>
      <c r="VUE96" s="31"/>
      <c r="VUF96" s="31"/>
      <c r="VUG96" s="31"/>
      <c r="VUH96" s="31"/>
      <c r="VUI96" s="31"/>
      <c r="VUJ96" s="31"/>
      <c r="VUK96" s="31"/>
      <c r="VUL96" s="31"/>
      <c r="VUM96" s="31"/>
      <c r="VUN96" s="31"/>
      <c r="VUO96" s="31"/>
      <c r="VUP96" s="31"/>
      <c r="VUQ96" s="31"/>
      <c r="VUR96" s="31"/>
      <c r="VUS96" s="31"/>
      <c r="VUT96" s="31"/>
      <c r="VUU96" s="31"/>
      <c r="VUV96" s="31"/>
      <c r="VUW96" s="31"/>
      <c r="VUX96" s="31"/>
      <c r="VUY96" s="31"/>
      <c r="VUZ96" s="31"/>
      <c r="VVA96" s="31"/>
      <c r="VVB96" s="31"/>
      <c r="VVC96" s="31"/>
      <c r="VVD96" s="31"/>
      <c r="VVE96" s="31"/>
      <c r="VVF96" s="31"/>
      <c r="VVG96" s="31"/>
      <c r="VVH96" s="31"/>
      <c r="VVI96" s="31"/>
      <c r="VVJ96" s="31"/>
      <c r="VVK96" s="31"/>
      <c r="VVL96" s="31"/>
      <c r="VVM96" s="31"/>
      <c r="VVN96" s="31"/>
      <c r="VVO96" s="31"/>
      <c r="VVP96" s="31"/>
      <c r="VVQ96" s="31"/>
      <c r="VVR96" s="31"/>
      <c r="VVS96" s="31"/>
      <c r="VVT96" s="31"/>
      <c r="VVU96" s="31"/>
      <c r="VVV96" s="31"/>
      <c r="VVW96" s="31"/>
      <c r="VVX96" s="31"/>
      <c r="VVY96" s="31"/>
      <c r="VVZ96" s="31"/>
      <c r="VWA96" s="31"/>
      <c r="VWB96" s="31"/>
      <c r="VWC96" s="31"/>
      <c r="VWD96" s="31"/>
      <c r="VWE96" s="31"/>
      <c r="VWF96" s="31"/>
      <c r="VWG96" s="31"/>
      <c r="VWH96" s="31"/>
      <c r="VWI96" s="31"/>
      <c r="VWJ96" s="31"/>
      <c r="VWK96" s="31"/>
      <c r="VWL96" s="31"/>
      <c r="VWM96" s="31"/>
      <c r="VWN96" s="31"/>
      <c r="VWO96" s="31"/>
      <c r="VWP96" s="31"/>
      <c r="VWQ96" s="31"/>
      <c r="VWR96" s="31"/>
      <c r="VWS96" s="31"/>
      <c r="VWT96" s="31"/>
      <c r="VWU96" s="31"/>
      <c r="VWV96" s="31"/>
      <c r="VWW96" s="31"/>
      <c r="VWX96" s="31"/>
      <c r="VWY96" s="31"/>
      <c r="VWZ96" s="31"/>
      <c r="VXA96" s="31"/>
      <c r="VXB96" s="31"/>
      <c r="VXC96" s="31"/>
      <c r="VXD96" s="31"/>
      <c r="VXE96" s="31"/>
      <c r="VXF96" s="31"/>
      <c r="VXG96" s="31"/>
      <c r="VXH96" s="31"/>
      <c r="VXI96" s="31"/>
      <c r="VXJ96" s="31"/>
      <c r="VXK96" s="31"/>
      <c r="VXL96" s="31"/>
      <c r="VXM96" s="31"/>
      <c r="VXN96" s="31"/>
      <c r="VXO96" s="31"/>
      <c r="VXP96" s="31"/>
      <c r="VXQ96" s="31"/>
      <c r="VXR96" s="31"/>
      <c r="VXS96" s="31"/>
      <c r="VXT96" s="31"/>
      <c r="VXU96" s="31"/>
      <c r="VXV96" s="31"/>
      <c r="VXW96" s="31"/>
      <c r="VXX96" s="31"/>
      <c r="VXY96" s="31"/>
      <c r="VXZ96" s="31"/>
      <c r="VYA96" s="31"/>
      <c r="VYB96" s="31"/>
      <c r="VYC96" s="31"/>
      <c r="VYD96" s="31"/>
      <c r="VYE96" s="31"/>
      <c r="VYF96" s="31"/>
      <c r="VYG96" s="31"/>
      <c r="VYH96" s="31"/>
      <c r="VYI96" s="31"/>
      <c r="VYJ96" s="31"/>
      <c r="VYK96" s="31"/>
      <c r="VYL96" s="31"/>
      <c r="VYM96" s="31"/>
      <c r="VYN96" s="31"/>
      <c r="VYO96" s="31"/>
      <c r="VYP96" s="31"/>
      <c r="VYQ96" s="31"/>
      <c r="VYR96" s="31"/>
      <c r="VYS96" s="31"/>
      <c r="VYT96" s="31"/>
      <c r="VYU96" s="31"/>
      <c r="VYV96" s="31"/>
      <c r="VYW96" s="31"/>
      <c r="VYX96" s="31"/>
      <c r="VYY96" s="31"/>
      <c r="VYZ96" s="31"/>
      <c r="VZA96" s="31"/>
      <c r="VZB96" s="31"/>
      <c r="VZC96" s="31"/>
      <c r="VZD96" s="31"/>
      <c r="VZE96" s="31"/>
      <c r="VZF96" s="31"/>
      <c r="VZG96" s="31"/>
      <c r="VZH96" s="31"/>
      <c r="VZI96" s="31"/>
      <c r="VZJ96" s="31"/>
      <c r="VZK96" s="31"/>
      <c r="VZL96" s="31"/>
      <c r="VZM96" s="31"/>
      <c r="VZN96" s="31"/>
      <c r="VZO96" s="31"/>
      <c r="VZP96" s="31"/>
      <c r="VZQ96" s="31"/>
      <c r="VZR96" s="31"/>
      <c r="VZS96" s="31"/>
      <c r="VZT96" s="31"/>
      <c r="VZU96" s="31"/>
      <c r="VZV96" s="31"/>
      <c r="VZW96" s="31"/>
      <c r="VZX96" s="31"/>
      <c r="VZY96" s="31"/>
      <c r="VZZ96" s="31"/>
      <c r="WAA96" s="31"/>
      <c r="WAB96" s="31"/>
      <c r="WAC96" s="31"/>
      <c r="WAD96" s="31"/>
      <c r="WAE96" s="31"/>
      <c r="WAF96" s="31"/>
      <c r="WAG96" s="31"/>
      <c r="WAH96" s="31"/>
      <c r="WAI96" s="31"/>
      <c r="WAJ96" s="31"/>
      <c r="WAK96" s="31"/>
      <c r="WAL96" s="31"/>
      <c r="WAM96" s="31"/>
      <c r="WAN96" s="31"/>
      <c r="WAO96" s="31"/>
      <c r="WAP96" s="31"/>
      <c r="WAQ96" s="31"/>
      <c r="WAR96" s="31"/>
      <c r="WAS96" s="31"/>
      <c r="WAT96" s="31"/>
      <c r="WAU96" s="31"/>
      <c r="WAV96" s="31"/>
      <c r="WAW96" s="31"/>
      <c r="WAX96" s="31"/>
      <c r="WAY96" s="31"/>
      <c r="WAZ96" s="31"/>
      <c r="WBA96" s="31"/>
      <c r="WBB96" s="31"/>
      <c r="WBC96" s="31"/>
      <c r="WBD96" s="31"/>
      <c r="WBE96" s="31"/>
      <c r="WBF96" s="31"/>
      <c r="WBG96" s="31"/>
      <c r="WBH96" s="31"/>
      <c r="WBI96" s="31"/>
      <c r="WBJ96" s="31"/>
      <c r="WBK96" s="31"/>
      <c r="WBL96" s="31"/>
      <c r="WBM96" s="31"/>
      <c r="WBN96" s="31"/>
      <c r="WBO96" s="31"/>
      <c r="WBP96" s="31"/>
      <c r="WBQ96" s="31"/>
      <c r="WBR96" s="31"/>
      <c r="WBS96" s="31"/>
      <c r="WBT96" s="31"/>
      <c r="WBU96" s="31"/>
      <c r="WBV96" s="31"/>
      <c r="WBW96" s="31"/>
      <c r="WBX96" s="31"/>
      <c r="WBY96" s="31"/>
      <c r="WBZ96" s="31"/>
      <c r="WCA96" s="31"/>
      <c r="WCB96" s="31"/>
      <c r="WCC96" s="31"/>
      <c r="WCD96" s="31"/>
      <c r="WCE96" s="31"/>
      <c r="WCF96" s="31"/>
      <c r="WCG96" s="31"/>
      <c r="WCH96" s="31"/>
      <c r="WCI96" s="31"/>
      <c r="WCJ96" s="31"/>
      <c r="WCK96" s="31"/>
      <c r="WCL96" s="31"/>
      <c r="WCM96" s="31"/>
      <c r="WCN96" s="31"/>
      <c r="WCO96" s="31"/>
      <c r="WCP96" s="31"/>
      <c r="WCQ96" s="31"/>
      <c r="WCR96" s="31"/>
      <c r="WCS96" s="31"/>
      <c r="WCT96" s="31"/>
      <c r="WCU96" s="31"/>
      <c r="WCV96" s="31"/>
      <c r="WCW96" s="31"/>
      <c r="WCX96" s="31"/>
      <c r="WCY96" s="31"/>
      <c r="WCZ96" s="31"/>
      <c r="WDA96" s="31"/>
      <c r="WDB96" s="31"/>
      <c r="WDC96" s="31"/>
      <c r="WDD96" s="31"/>
      <c r="WDE96" s="31"/>
      <c r="WDF96" s="31"/>
      <c r="WDG96" s="31"/>
      <c r="WDH96" s="31"/>
      <c r="WDI96" s="31"/>
      <c r="WDJ96" s="31"/>
      <c r="WDK96" s="31"/>
      <c r="WDL96" s="31"/>
      <c r="WDM96" s="31"/>
      <c r="WDN96" s="31"/>
      <c r="WDO96" s="31"/>
      <c r="WDP96" s="31"/>
      <c r="WDQ96" s="31"/>
      <c r="WDR96" s="31"/>
      <c r="WDS96" s="31"/>
      <c r="WDT96" s="31"/>
      <c r="WDU96" s="31"/>
      <c r="WDV96" s="31"/>
      <c r="WDW96" s="31"/>
      <c r="WDX96" s="31"/>
      <c r="WDY96" s="31"/>
      <c r="WDZ96" s="31"/>
      <c r="WEA96" s="31"/>
      <c r="WEB96" s="31"/>
      <c r="WEC96" s="31"/>
      <c r="WED96" s="31"/>
      <c r="WEE96" s="31"/>
      <c r="WEF96" s="31"/>
      <c r="WEG96" s="31"/>
      <c r="WEH96" s="31"/>
      <c r="WEI96" s="31"/>
      <c r="WEJ96" s="31"/>
      <c r="WEK96" s="31"/>
      <c r="WEL96" s="31"/>
      <c r="WEM96" s="31"/>
      <c r="WEN96" s="31"/>
      <c r="WEO96" s="31"/>
      <c r="WEP96" s="31"/>
      <c r="WEQ96" s="31"/>
      <c r="WER96" s="31"/>
      <c r="WES96" s="31"/>
      <c r="WET96" s="31"/>
      <c r="WEU96" s="31"/>
      <c r="WEV96" s="31"/>
      <c r="WEW96" s="31"/>
      <c r="WEX96" s="31"/>
      <c r="WEY96" s="31"/>
      <c r="WEZ96" s="31"/>
      <c r="WFA96" s="31"/>
      <c r="WFB96" s="31"/>
      <c r="WFC96" s="31"/>
      <c r="WFD96" s="31"/>
      <c r="WFE96" s="31"/>
      <c r="WFF96" s="31"/>
      <c r="WFG96" s="31"/>
      <c r="WFH96" s="31"/>
      <c r="WFI96" s="31"/>
      <c r="WFJ96" s="31"/>
      <c r="WFK96" s="31"/>
      <c r="WFL96" s="31"/>
      <c r="WFM96" s="31"/>
      <c r="WFN96" s="31"/>
      <c r="WFO96" s="31"/>
      <c r="WFP96" s="31"/>
      <c r="WFQ96" s="31"/>
      <c r="WFR96" s="31"/>
      <c r="WFS96" s="31"/>
      <c r="WFT96" s="31"/>
      <c r="WFU96" s="31"/>
      <c r="WFV96" s="31"/>
      <c r="WFW96" s="31"/>
      <c r="WFX96" s="31"/>
      <c r="WFY96" s="31"/>
      <c r="WFZ96" s="31"/>
      <c r="WGA96" s="31"/>
      <c r="WGB96" s="31"/>
      <c r="WGC96" s="31"/>
      <c r="WGD96" s="31"/>
      <c r="WGE96" s="31"/>
      <c r="WGF96" s="31"/>
      <c r="WGG96" s="31"/>
      <c r="WGH96" s="31"/>
      <c r="WGI96" s="31"/>
      <c r="WGJ96" s="31"/>
      <c r="WGK96" s="31"/>
      <c r="WGL96" s="31"/>
      <c r="WGM96" s="31"/>
      <c r="WGN96" s="31"/>
      <c r="WGO96" s="31"/>
      <c r="WGP96" s="31"/>
      <c r="WGQ96" s="31"/>
      <c r="WGR96" s="31"/>
      <c r="WGS96" s="31"/>
      <c r="WGT96" s="31"/>
      <c r="WGU96" s="31"/>
      <c r="WGV96" s="31"/>
      <c r="WGW96" s="31"/>
      <c r="WGX96" s="31"/>
      <c r="WGY96" s="31"/>
      <c r="WGZ96" s="31"/>
      <c r="WHA96" s="31"/>
      <c r="WHB96" s="31"/>
      <c r="WHC96" s="31"/>
      <c r="WHD96" s="31"/>
      <c r="WHE96" s="31"/>
      <c r="WHF96" s="31"/>
      <c r="WHG96" s="31"/>
      <c r="WHH96" s="31"/>
      <c r="WHI96" s="31"/>
      <c r="WHJ96" s="31"/>
      <c r="WHK96" s="31"/>
      <c r="WHL96" s="31"/>
      <c r="WHM96" s="31"/>
      <c r="WHN96" s="31"/>
      <c r="WHO96" s="31"/>
      <c r="WHP96" s="31"/>
      <c r="WHQ96" s="31"/>
      <c r="WHR96" s="31"/>
      <c r="WHS96" s="31"/>
      <c r="WHT96" s="31"/>
      <c r="WHU96" s="31"/>
      <c r="WHV96" s="31"/>
      <c r="WHW96" s="31"/>
      <c r="WHX96" s="31"/>
      <c r="WHY96" s="31"/>
      <c r="WHZ96" s="31"/>
      <c r="WIA96" s="31"/>
      <c r="WIB96" s="31"/>
      <c r="WIC96" s="31"/>
      <c r="WID96" s="31"/>
      <c r="WIE96" s="31"/>
      <c r="WIF96" s="31"/>
      <c r="WIG96" s="31"/>
      <c r="WIH96" s="31"/>
      <c r="WII96" s="31"/>
      <c r="WIJ96" s="31"/>
      <c r="WIK96" s="31"/>
      <c r="WIL96" s="31"/>
      <c r="WIM96" s="31"/>
      <c r="WIN96" s="31"/>
      <c r="WIO96" s="31"/>
      <c r="WIP96" s="31"/>
      <c r="WIQ96" s="31"/>
      <c r="WIR96" s="31"/>
      <c r="WIS96" s="31"/>
      <c r="WIT96" s="31"/>
      <c r="WIU96" s="31"/>
      <c r="WIV96" s="31"/>
      <c r="WIW96" s="31"/>
      <c r="WIX96" s="31"/>
      <c r="WIY96" s="31"/>
      <c r="WIZ96" s="31"/>
      <c r="WJA96" s="31"/>
      <c r="WJB96" s="31"/>
      <c r="WJC96" s="31"/>
      <c r="WJD96" s="31"/>
      <c r="WJE96" s="31"/>
      <c r="WJF96" s="31"/>
      <c r="WJG96" s="31"/>
      <c r="WJH96" s="31"/>
      <c r="WJI96" s="31"/>
      <c r="WJJ96" s="31"/>
      <c r="WJK96" s="31"/>
      <c r="WJL96" s="31"/>
      <c r="WJM96" s="31"/>
      <c r="WJN96" s="31"/>
      <c r="WJO96" s="31"/>
      <c r="WJP96" s="31"/>
      <c r="WJQ96" s="31"/>
      <c r="WJR96" s="31"/>
      <c r="WJS96" s="31"/>
      <c r="WJT96" s="31"/>
      <c r="WJU96" s="31"/>
      <c r="WJV96" s="31"/>
      <c r="WJW96" s="31"/>
      <c r="WJX96" s="31"/>
      <c r="WJY96" s="31"/>
      <c r="WJZ96" s="31"/>
      <c r="WKA96" s="31"/>
      <c r="WKB96" s="31"/>
      <c r="WKC96" s="31"/>
      <c r="WKD96" s="31"/>
      <c r="WKE96" s="31"/>
      <c r="WKF96" s="31"/>
      <c r="WKG96" s="31"/>
      <c r="WKH96" s="31"/>
      <c r="WKI96" s="31"/>
      <c r="WKJ96" s="31"/>
      <c r="WKK96" s="31"/>
      <c r="WKL96" s="31"/>
      <c r="WKM96" s="31"/>
      <c r="WKN96" s="31"/>
      <c r="WKO96" s="31"/>
      <c r="WKP96" s="31"/>
      <c r="WKQ96" s="31"/>
      <c r="WKR96" s="31"/>
      <c r="WKS96" s="31"/>
      <c r="WKT96" s="31"/>
      <c r="WKU96" s="31"/>
      <c r="WKV96" s="31"/>
      <c r="WKW96" s="31"/>
      <c r="WKX96" s="31"/>
      <c r="WKY96" s="31"/>
      <c r="WKZ96" s="31"/>
      <c r="WLA96" s="31"/>
      <c r="WLB96" s="31"/>
      <c r="WLC96" s="31"/>
      <c r="WLD96" s="31"/>
      <c r="WLE96" s="31"/>
      <c r="WLF96" s="31"/>
      <c r="WLG96" s="31"/>
      <c r="WLH96" s="31"/>
      <c r="WLI96" s="31"/>
      <c r="WLJ96" s="31"/>
      <c r="WLK96" s="31"/>
      <c r="WLL96" s="31"/>
      <c r="WLM96" s="31"/>
      <c r="WLN96" s="31"/>
      <c r="WLO96" s="31"/>
      <c r="WLP96" s="31"/>
      <c r="WLQ96" s="31"/>
      <c r="WLR96" s="31"/>
      <c r="WLS96" s="31"/>
      <c r="WLT96" s="31"/>
      <c r="WLU96" s="31"/>
      <c r="WLV96" s="31"/>
      <c r="WLW96" s="31"/>
      <c r="WLX96" s="31"/>
      <c r="WLY96" s="31"/>
      <c r="WLZ96" s="31"/>
      <c r="WMA96" s="31"/>
      <c r="WMB96" s="31"/>
      <c r="WMC96" s="31"/>
      <c r="WMD96" s="31"/>
      <c r="WME96" s="31"/>
      <c r="WMF96" s="31"/>
      <c r="WMG96" s="31"/>
      <c r="WMH96" s="31"/>
      <c r="WMI96" s="31"/>
      <c r="WMJ96" s="31"/>
      <c r="WMK96" s="31"/>
      <c r="WML96" s="31"/>
      <c r="WMM96" s="31"/>
      <c r="WMN96" s="31"/>
      <c r="WMO96" s="31"/>
      <c r="WMP96" s="31"/>
      <c r="WMQ96" s="31"/>
      <c r="WMR96" s="31"/>
      <c r="WMS96" s="31"/>
      <c r="WMT96" s="31"/>
      <c r="WMU96" s="31"/>
      <c r="WMV96" s="31"/>
      <c r="WMW96" s="31"/>
      <c r="WMX96" s="31"/>
      <c r="WMY96" s="31"/>
      <c r="WMZ96" s="31"/>
      <c r="WNA96" s="31"/>
      <c r="WNB96" s="31"/>
      <c r="WNC96" s="31"/>
      <c r="WND96" s="31"/>
      <c r="WNE96" s="31"/>
      <c r="WNF96" s="31"/>
      <c r="WNG96" s="31"/>
      <c r="WNH96" s="31"/>
      <c r="WNI96" s="31"/>
      <c r="WNJ96" s="31"/>
      <c r="WNK96" s="31"/>
      <c r="WNL96" s="31"/>
      <c r="WNM96" s="31"/>
      <c r="WNN96" s="31"/>
      <c r="WNO96" s="31"/>
      <c r="WNP96" s="31"/>
      <c r="WNQ96" s="31"/>
      <c r="WNR96" s="31"/>
      <c r="WNS96" s="31"/>
      <c r="WNT96" s="31"/>
      <c r="WNU96" s="31"/>
      <c r="WNV96" s="31"/>
      <c r="WNW96" s="31"/>
      <c r="WNX96" s="31"/>
      <c r="WNY96" s="31"/>
      <c r="WNZ96" s="31"/>
      <c r="WOA96" s="31"/>
      <c r="WOB96" s="31"/>
      <c r="WOC96" s="31"/>
      <c r="WOD96" s="31"/>
      <c r="WOE96" s="31"/>
      <c r="WOF96" s="31"/>
      <c r="WOG96" s="31"/>
      <c r="WOH96" s="31"/>
      <c r="WOI96" s="31"/>
      <c r="WOJ96" s="31"/>
      <c r="WOK96" s="31"/>
      <c r="WOL96" s="31"/>
      <c r="WOM96" s="31"/>
      <c r="WON96" s="31"/>
      <c r="WOO96" s="31"/>
      <c r="WOP96" s="31"/>
      <c r="WOQ96" s="31"/>
      <c r="WOR96" s="31"/>
      <c r="WOS96" s="31"/>
      <c r="WOT96" s="31"/>
      <c r="WOU96" s="31"/>
      <c r="WOV96" s="31"/>
      <c r="WOW96" s="31"/>
      <c r="WOX96" s="31"/>
      <c r="WOY96" s="31"/>
      <c r="WOZ96" s="31"/>
      <c r="WPA96" s="31"/>
      <c r="WPB96" s="31"/>
      <c r="WPC96" s="31"/>
      <c r="WPD96" s="31"/>
      <c r="WPE96" s="31"/>
      <c r="WPF96" s="31"/>
      <c r="WPG96" s="31"/>
      <c r="WPH96" s="31"/>
      <c r="WPI96" s="31"/>
      <c r="WPJ96" s="31"/>
      <c r="WPK96" s="31"/>
      <c r="WPL96" s="31"/>
      <c r="WPM96" s="31"/>
      <c r="WPN96" s="31"/>
      <c r="WPO96" s="31"/>
      <c r="WPP96" s="31"/>
      <c r="WPQ96" s="31"/>
      <c r="WPR96" s="31"/>
      <c r="WPS96" s="31"/>
      <c r="WPT96" s="31"/>
      <c r="WPU96" s="31"/>
      <c r="WPV96" s="31"/>
      <c r="WPW96" s="31"/>
      <c r="WPX96" s="31"/>
      <c r="WPY96" s="31"/>
      <c r="WPZ96" s="31"/>
      <c r="WQA96" s="31"/>
      <c r="WQB96" s="31"/>
      <c r="WQC96" s="31"/>
      <c r="WQD96" s="31"/>
      <c r="WQE96" s="31"/>
      <c r="WQF96" s="31"/>
      <c r="WQG96" s="31"/>
      <c r="WQH96" s="31"/>
      <c r="WQI96" s="31"/>
      <c r="WQJ96" s="31"/>
      <c r="WQK96" s="31"/>
      <c r="WQL96" s="31"/>
      <c r="WQM96" s="31"/>
      <c r="WQN96" s="31"/>
      <c r="WQO96" s="31"/>
      <c r="WQP96" s="31"/>
      <c r="WQQ96" s="31"/>
      <c r="WQR96" s="31"/>
      <c r="WQS96" s="31"/>
      <c r="WQT96" s="31"/>
      <c r="WQU96" s="31"/>
      <c r="WQV96" s="31"/>
      <c r="WQW96" s="31"/>
      <c r="WQX96" s="31"/>
      <c r="WQY96" s="31"/>
      <c r="WQZ96" s="31"/>
      <c r="WRA96" s="31"/>
      <c r="WRB96" s="31"/>
      <c r="WRC96" s="31"/>
      <c r="WRD96" s="31"/>
      <c r="WRE96" s="31"/>
      <c r="WRF96" s="31"/>
      <c r="WRG96" s="31"/>
      <c r="WRH96" s="31"/>
      <c r="WRI96" s="31"/>
      <c r="WRJ96" s="31"/>
      <c r="WRK96" s="31"/>
      <c r="WRL96" s="31"/>
      <c r="WRM96" s="31"/>
      <c r="WRN96" s="31"/>
      <c r="WRO96" s="31"/>
      <c r="WRP96" s="31"/>
      <c r="WRQ96" s="31"/>
      <c r="WRR96" s="31"/>
      <c r="WRS96" s="31"/>
      <c r="WRT96" s="31"/>
      <c r="WRU96" s="31"/>
      <c r="WRV96" s="31"/>
      <c r="WRW96" s="31"/>
      <c r="WRX96" s="31"/>
      <c r="WRY96" s="31"/>
      <c r="WRZ96" s="31"/>
      <c r="WSA96" s="31"/>
      <c r="WSB96" s="31"/>
      <c r="WSC96" s="31"/>
      <c r="WSD96" s="31"/>
      <c r="WSE96" s="31"/>
      <c r="WSF96" s="31"/>
      <c r="WSG96" s="31"/>
      <c r="WSH96" s="31"/>
      <c r="WSI96" s="31"/>
      <c r="WSJ96" s="31"/>
      <c r="WSK96" s="31"/>
      <c r="WSL96" s="31"/>
      <c r="WSM96" s="31"/>
      <c r="WSN96" s="31"/>
      <c r="WSO96" s="31"/>
      <c r="WSP96" s="31"/>
      <c r="WSQ96" s="31"/>
      <c r="WSR96" s="31"/>
      <c r="WSS96" s="31"/>
      <c r="WST96" s="31"/>
      <c r="WSU96" s="31"/>
      <c r="WSV96" s="31"/>
      <c r="WSW96" s="31"/>
      <c r="WSX96" s="31"/>
      <c r="WSY96" s="31"/>
      <c r="WSZ96" s="31"/>
      <c r="WTA96" s="31"/>
      <c r="WTB96" s="31"/>
      <c r="WTC96" s="31"/>
      <c r="WTD96" s="31"/>
      <c r="WTE96" s="31"/>
      <c r="WTF96" s="31"/>
      <c r="WTG96" s="31"/>
      <c r="WTH96" s="31"/>
      <c r="WTI96" s="31"/>
      <c r="WTJ96" s="31"/>
      <c r="WTK96" s="31"/>
      <c r="WTL96" s="31"/>
      <c r="WTM96" s="31"/>
      <c r="WTN96" s="31"/>
      <c r="WTO96" s="31"/>
      <c r="WTP96" s="31"/>
      <c r="WTQ96" s="31"/>
      <c r="WTR96" s="31"/>
      <c r="WTS96" s="31"/>
      <c r="WTT96" s="31"/>
      <c r="WTU96" s="31"/>
      <c r="WTV96" s="31"/>
      <c r="WTW96" s="31"/>
      <c r="WTX96" s="31"/>
      <c r="WTY96" s="31"/>
      <c r="WTZ96" s="31"/>
      <c r="WUA96" s="31"/>
      <c r="WUB96" s="31"/>
    </row>
    <row r="97" spans="1:16096" s="1" customFormat="1" ht="27.75" customHeight="1" x14ac:dyDescent="0.35">
      <c r="A97" s="1">
        <v>86</v>
      </c>
      <c r="B97" s="19" t="s">
        <v>81</v>
      </c>
      <c r="C97" s="19"/>
      <c r="D97" s="32">
        <v>1000</v>
      </c>
      <c r="E97" s="12"/>
      <c r="F97" s="12"/>
      <c r="G97" s="33">
        <f t="shared" si="45"/>
        <v>1000</v>
      </c>
      <c r="H97" s="32"/>
      <c r="I97" s="32"/>
      <c r="J97" s="12">
        <f t="shared" si="46"/>
        <v>1000</v>
      </c>
      <c r="K97" s="12"/>
      <c r="L97" s="12"/>
      <c r="M97" s="12">
        <f t="shared" si="47"/>
        <v>1000</v>
      </c>
      <c r="N97" s="12"/>
      <c r="O97" s="12">
        <f t="shared" si="48"/>
        <v>1000</v>
      </c>
      <c r="P97" s="12">
        <v>48.36</v>
      </c>
      <c r="Q97" s="32">
        <v>1000</v>
      </c>
      <c r="R97" s="32">
        <f t="shared" si="49"/>
        <v>0</v>
      </c>
      <c r="S97" s="135">
        <v>1000</v>
      </c>
      <c r="T97" s="12"/>
      <c r="U97" s="135">
        <v>1000</v>
      </c>
      <c r="V97" s="9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  <c r="QR97" s="31"/>
      <c r="QS97" s="31"/>
      <c r="QT97" s="31"/>
      <c r="QU97" s="31"/>
      <c r="QV97" s="31"/>
      <c r="QW97" s="31"/>
      <c r="QX97" s="31"/>
      <c r="QY97" s="31"/>
      <c r="QZ97" s="31"/>
      <c r="RA97" s="31"/>
      <c r="RB97" s="31"/>
      <c r="RC97" s="31"/>
      <c r="RD97" s="31"/>
      <c r="RE97" s="31"/>
      <c r="RF97" s="31"/>
      <c r="RG97" s="31"/>
      <c r="RH97" s="31"/>
      <c r="RI97" s="31"/>
      <c r="RJ97" s="31"/>
      <c r="RK97" s="31"/>
      <c r="RL97" s="31"/>
      <c r="RM97" s="31"/>
      <c r="RN97" s="31"/>
      <c r="RO97" s="31"/>
      <c r="RP97" s="31"/>
      <c r="RQ97" s="31"/>
      <c r="RR97" s="31"/>
      <c r="RS97" s="31"/>
      <c r="RT97" s="31"/>
      <c r="RU97" s="31"/>
      <c r="RV97" s="31"/>
      <c r="RW97" s="31"/>
      <c r="RX97" s="31"/>
      <c r="RY97" s="31"/>
      <c r="RZ97" s="31"/>
      <c r="SA97" s="31"/>
      <c r="SB97" s="31"/>
      <c r="SC97" s="31"/>
      <c r="SD97" s="31"/>
      <c r="SE97" s="31"/>
      <c r="SF97" s="31"/>
      <c r="SG97" s="31"/>
      <c r="SH97" s="31"/>
      <c r="SI97" s="31"/>
      <c r="SJ97" s="31"/>
      <c r="SK97" s="31"/>
      <c r="SL97" s="31"/>
      <c r="SM97" s="31"/>
      <c r="SN97" s="31"/>
      <c r="SO97" s="31"/>
      <c r="SP97" s="31"/>
      <c r="SQ97" s="31"/>
      <c r="SR97" s="31"/>
      <c r="SS97" s="31"/>
      <c r="ST97" s="31"/>
      <c r="SU97" s="31"/>
      <c r="SV97" s="31"/>
      <c r="SW97" s="31"/>
      <c r="SX97" s="31"/>
      <c r="SY97" s="31"/>
      <c r="SZ97" s="31"/>
      <c r="TA97" s="31"/>
      <c r="TB97" s="31"/>
      <c r="TC97" s="31"/>
      <c r="TD97" s="31"/>
      <c r="TE97" s="31"/>
      <c r="TF97" s="31"/>
      <c r="TG97" s="31"/>
      <c r="TH97" s="31"/>
      <c r="TI97" s="31"/>
      <c r="TJ97" s="31"/>
      <c r="TK97" s="31"/>
      <c r="TL97" s="31"/>
      <c r="TM97" s="31"/>
      <c r="TN97" s="31"/>
      <c r="TO97" s="31"/>
      <c r="TP97" s="31"/>
      <c r="TQ97" s="31"/>
      <c r="TR97" s="31"/>
      <c r="TS97" s="31"/>
      <c r="TT97" s="31"/>
      <c r="TU97" s="31"/>
      <c r="TV97" s="31"/>
      <c r="TW97" s="31"/>
      <c r="TX97" s="31"/>
      <c r="TY97" s="31"/>
      <c r="TZ97" s="31"/>
      <c r="UA97" s="31"/>
      <c r="UB97" s="31"/>
      <c r="UC97" s="31"/>
      <c r="UD97" s="31"/>
      <c r="UE97" s="31"/>
      <c r="UF97" s="31"/>
      <c r="UG97" s="31"/>
      <c r="UH97" s="31"/>
      <c r="UI97" s="31"/>
      <c r="UJ97" s="31"/>
      <c r="UK97" s="31"/>
      <c r="UL97" s="31"/>
      <c r="UM97" s="31"/>
      <c r="UN97" s="31"/>
      <c r="UO97" s="31"/>
      <c r="UP97" s="31"/>
      <c r="UQ97" s="31"/>
      <c r="UR97" s="31"/>
      <c r="US97" s="31"/>
      <c r="UT97" s="31"/>
      <c r="UU97" s="31"/>
      <c r="UV97" s="31"/>
      <c r="UW97" s="31"/>
      <c r="UX97" s="31"/>
      <c r="UY97" s="31"/>
      <c r="UZ97" s="31"/>
      <c r="VA97" s="31"/>
      <c r="VB97" s="31"/>
      <c r="VC97" s="31"/>
      <c r="VD97" s="31"/>
      <c r="VE97" s="31"/>
      <c r="VF97" s="31"/>
      <c r="VG97" s="31"/>
      <c r="VH97" s="31"/>
      <c r="VI97" s="31"/>
      <c r="VJ97" s="31"/>
      <c r="VK97" s="31"/>
      <c r="VL97" s="31"/>
      <c r="VM97" s="31"/>
      <c r="VN97" s="31"/>
      <c r="VO97" s="31"/>
      <c r="VP97" s="31"/>
      <c r="VQ97" s="31"/>
      <c r="VR97" s="31"/>
      <c r="VS97" s="31"/>
      <c r="VT97" s="31"/>
      <c r="VU97" s="31"/>
      <c r="VV97" s="31"/>
      <c r="VW97" s="31"/>
      <c r="VX97" s="31"/>
      <c r="VY97" s="31"/>
      <c r="VZ97" s="31"/>
      <c r="WA97" s="31"/>
      <c r="WB97" s="31"/>
      <c r="WC97" s="31"/>
      <c r="WD97" s="31"/>
      <c r="WE97" s="31"/>
      <c r="WF97" s="31"/>
      <c r="WG97" s="31"/>
      <c r="WH97" s="31"/>
      <c r="WI97" s="31"/>
      <c r="WJ97" s="31"/>
      <c r="WK97" s="31"/>
      <c r="WL97" s="31"/>
      <c r="WM97" s="31"/>
      <c r="WN97" s="31"/>
      <c r="WO97" s="31"/>
      <c r="WP97" s="31"/>
      <c r="WQ97" s="31"/>
      <c r="WR97" s="31"/>
      <c r="WS97" s="31"/>
      <c r="WT97" s="31"/>
      <c r="WU97" s="31"/>
      <c r="WV97" s="31"/>
      <c r="WW97" s="31"/>
      <c r="WX97" s="31"/>
      <c r="WY97" s="31"/>
      <c r="WZ97" s="31"/>
      <c r="XA97" s="31"/>
      <c r="XB97" s="31"/>
      <c r="XC97" s="31"/>
      <c r="XD97" s="31"/>
      <c r="XE97" s="31"/>
      <c r="XF97" s="31"/>
      <c r="XG97" s="31"/>
      <c r="XH97" s="31"/>
      <c r="XI97" s="31"/>
      <c r="XJ97" s="31"/>
      <c r="XK97" s="31"/>
      <c r="XL97" s="31"/>
      <c r="XM97" s="31"/>
      <c r="XN97" s="31"/>
      <c r="XO97" s="31"/>
      <c r="XP97" s="31"/>
      <c r="XQ97" s="31"/>
      <c r="XR97" s="31"/>
      <c r="XS97" s="31"/>
      <c r="XT97" s="31"/>
      <c r="XU97" s="31"/>
      <c r="XV97" s="31"/>
      <c r="XW97" s="31"/>
      <c r="XX97" s="31"/>
      <c r="XY97" s="31"/>
      <c r="XZ97" s="31"/>
      <c r="YA97" s="31"/>
      <c r="YB97" s="31"/>
      <c r="YC97" s="31"/>
      <c r="YD97" s="31"/>
      <c r="YE97" s="31"/>
      <c r="YF97" s="31"/>
      <c r="YG97" s="31"/>
      <c r="YH97" s="31"/>
      <c r="YI97" s="31"/>
      <c r="YJ97" s="31"/>
      <c r="YK97" s="31"/>
      <c r="YL97" s="31"/>
      <c r="YM97" s="31"/>
      <c r="YN97" s="31"/>
      <c r="YO97" s="31"/>
      <c r="YP97" s="31"/>
      <c r="YQ97" s="31"/>
      <c r="YR97" s="31"/>
      <c r="YS97" s="31"/>
      <c r="YT97" s="31"/>
      <c r="YU97" s="31"/>
      <c r="YV97" s="31"/>
      <c r="YW97" s="31"/>
      <c r="YX97" s="31"/>
      <c r="YY97" s="31"/>
      <c r="YZ97" s="31"/>
      <c r="ZA97" s="31"/>
      <c r="ZB97" s="31"/>
      <c r="ZC97" s="31"/>
      <c r="ZD97" s="31"/>
      <c r="ZE97" s="31"/>
      <c r="ZF97" s="31"/>
      <c r="ZG97" s="31"/>
      <c r="ZH97" s="31"/>
      <c r="ZI97" s="31"/>
      <c r="ZJ97" s="31"/>
      <c r="ZK97" s="31"/>
      <c r="ZL97" s="31"/>
      <c r="ZM97" s="31"/>
      <c r="ZN97" s="31"/>
      <c r="ZO97" s="31"/>
      <c r="ZP97" s="31"/>
      <c r="ZQ97" s="31"/>
      <c r="ZR97" s="31"/>
      <c r="ZS97" s="31"/>
      <c r="ZT97" s="31"/>
      <c r="ZU97" s="31"/>
      <c r="ZV97" s="31"/>
      <c r="ZW97" s="31"/>
      <c r="ZX97" s="31"/>
      <c r="ZY97" s="31"/>
      <c r="ZZ97" s="31"/>
      <c r="AAA97" s="31"/>
      <c r="AAB97" s="31"/>
      <c r="AAC97" s="31"/>
      <c r="AAD97" s="31"/>
      <c r="AAE97" s="31"/>
      <c r="AAF97" s="31"/>
      <c r="AAG97" s="31"/>
      <c r="AAH97" s="31"/>
      <c r="AAI97" s="31"/>
      <c r="AAJ97" s="31"/>
      <c r="AAK97" s="31"/>
      <c r="AAL97" s="31"/>
      <c r="AAM97" s="31"/>
      <c r="AAN97" s="31"/>
      <c r="AAO97" s="31"/>
      <c r="AAP97" s="31"/>
      <c r="AAQ97" s="31"/>
      <c r="AAR97" s="31"/>
      <c r="AAS97" s="31"/>
      <c r="AAT97" s="31"/>
      <c r="AAU97" s="31"/>
      <c r="AAV97" s="31"/>
      <c r="AAW97" s="31"/>
      <c r="AAX97" s="31"/>
      <c r="AAY97" s="31"/>
      <c r="AAZ97" s="31"/>
      <c r="ABA97" s="31"/>
      <c r="ABB97" s="31"/>
      <c r="ABC97" s="31"/>
      <c r="ABD97" s="31"/>
      <c r="ABE97" s="31"/>
      <c r="ABF97" s="31"/>
      <c r="ABG97" s="31"/>
      <c r="ABH97" s="31"/>
      <c r="ABI97" s="31"/>
      <c r="ABJ97" s="31"/>
      <c r="ABK97" s="31"/>
      <c r="ABL97" s="31"/>
      <c r="ABM97" s="31"/>
      <c r="ABN97" s="31"/>
      <c r="ABO97" s="31"/>
      <c r="ABP97" s="31"/>
      <c r="ABQ97" s="31"/>
      <c r="ABR97" s="31"/>
      <c r="ABS97" s="31"/>
      <c r="ABT97" s="31"/>
      <c r="ABU97" s="31"/>
      <c r="ABV97" s="31"/>
      <c r="ABW97" s="31"/>
      <c r="ABX97" s="31"/>
      <c r="ABY97" s="31"/>
      <c r="ABZ97" s="31"/>
      <c r="ACA97" s="31"/>
      <c r="ACB97" s="31"/>
      <c r="ACC97" s="31"/>
      <c r="ACD97" s="31"/>
      <c r="ACE97" s="31"/>
      <c r="ACF97" s="31"/>
      <c r="ACG97" s="31"/>
      <c r="ACH97" s="31"/>
      <c r="ACI97" s="31"/>
      <c r="ACJ97" s="31"/>
      <c r="ACK97" s="31"/>
      <c r="ACL97" s="31"/>
      <c r="ACM97" s="31"/>
      <c r="ACN97" s="31"/>
      <c r="ACO97" s="31"/>
      <c r="ACP97" s="31"/>
      <c r="ACQ97" s="31"/>
      <c r="ACR97" s="31"/>
      <c r="ACS97" s="31"/>
      <c r="ACT97" s="31"/>
      <c r="ACU97" s="31"/>
      <c r="ACV97" s="31"/>
      <c r="ACW97" s="31"/>
      <c r="ACX97" s="31"/>
      <c r="ACY97" s="31"/>
      <c r="ACZ97" s="31"/>
      <c r="ADA97" s="31"/>
      <c r="ADB97" s="31"/>
      <c r="ADC97" s="31"/>
      <c r="ADD97" s="31"/>
      <c r="ADE97" s="31"/>
      <c r="ADF97" s="31"/>
      <c r="ADG97" s="31"/>
      <c r="ADH97" s="31"/>
      <c r="ADI97" s="31"/>
      <c r="ADJ97" s="31"/>
      <c r="ADK97" s="31"/>
      <c r="ADL97" s="31"/>
      <c r="ADM97" s="31"/>
      <c r="ADN97" s="31"/>
      <c r="ADO97" s="31"/>
      <c r="ADP97" s="31"/>
      <c r="ADQ97" s="31"/>
      <c r="ADR97" s="31"/>
      <c r="ADS97" s="31"/>
      <c r="ADT97" s="31"/>
      <c r="ADU97" s="31"/>
      <c r="ADV97" s="31"/>
      <c r="ADW97" s="31"/>
      <c r="ADX97" s="31"/>
      <c r="ADY97" s="31"/>
      <c r="ADZ97" s="31"/>
      <c r="AEA97" s="31"/>
      <c r="AEB97" s="31"/>
      <c r="AEC97" s="31"/>
      <c r="AED97" s="31"/>
      <c r="AEE97" s="31"/>
      <c r="AEF97" s="31"/>
      <c r="AEG97" s="31"/>
      <c r="AEH97" s="31"/>
      <c r="AEI97" s="31"/>
      <c r="AEJ97" s="31"/>
      <c r="AEK97" s="31"/>
      <c r="AEL97" s="31"/>
      <c r="AEM97" s="31"/>
      <c r="AEN97" s="31"/>
      <c r="AEO97" s="31"/>
      <c r="AEP97" s="31"/>
      <c r="AEQ97" s="31"/>
      <c r="AER97" s="31"/>
      <c r="AES97" s="31"/>
      <c r="AET97" s="31"/>
      <c r="AEU97" s="31"/>
      <c r="AEV97" s="31"/>
      <c r="AEW97" s="31"/>
      <c r="AEX97" s="31"/>
      <c r="AEY97" s="31"/>
      <c r="AEZ97" s="31"/>
      <c r="AFA97" s="31"/>
      <c r="AFB97" s="31"/>
      <c r="AFC97" s="31"/>
      <c r="AFD97" s="31"/>
      <c r="AFE97" s="31"/>
      <c r="AFF97" s="31"/>
      <c r="AFG97" s="31"/>
      <c r="AFH97" s="31"/>
      <c r="AFI97" s="31"/>
      <c r="AFJ97" s="31"/>
      <c r="AFK97" s="31"/>
      <c r="AFL97" s="31"/>
      <c r="AFM97" s="31"/>
      <c r="AFN97" s="31"/>
      <c r="AFO97" s="31"/>
      <c r="AFP97" s="31"/>
      <c r="AFQ97" s="31"/>
      <c r="AFR97" s="31"/>
      <c r="AFS97" s="31"/>
      <c r="AFT97" s="31"/>
      <c r="AFU97" s="31"/>
      <c r="AFV97" s="31"/>
      <c r="AFW97" s="31"/>
      <c r="AFX97" s="31"/>
      <c r="AFY97" s="31"/>
      <c r="AFZ97" s="31"/>
      <c r="AGA97" s="31"/>
      <c r="AGB97" s="31"/>
      <c r="AGC97" s="31"/>
      <c r="AGD97" s="31"/>
      <c r="AGE97" s="31"/>
      <c r="AGF97" s="31"/>
      <c r="AGG97" s="31"/>
      <c r="AGH97" s="31"/>
      <c r="AGI97" s="31"/>
      <c r="AGJ97" s="31"/>
      <c r="AGK97" s="31"/>
      <c r="AGL97" s="31"/>
      <c r="AGM97" s="31"/>
      <c r="AGN97" s="31"/>
      <c r="AGO97" s="31"/>
      <c r="AGP97" s="31"/>
      <c r="AGQ97" s="31"/>
      <c r="AGR97" s="31"/>
      <c r="AGS97" s="31"/>
      <c r="AGT97" s="31"/>
      <c r="AGU97" s="31"/>
      <c r="AGV97" s="31"/>
      <c r="AGW97" s="31"/>
      <c r="AGX97" s="31"/>
      <c r="AGY97" s="31"/>
      <c r="AGZ97" s="31"/>
      <c r="AHA97" s="31"/>
      <c r="AHB97" s="31"/>
      <c r="AHC97" s="31"/>
      <c r="AHD97" s="31"/>
      <c r="AHE97" s="31"/>
      <c r="AHF97" s="31"/>
      <c r="AHG97" s="31"/>
      <c r="AHH97" s="31"/>
      <c r="AHI97" s="31"/>
      <c r="AHJ97" s="31"/>
      <c r="AHK97" s="31"/>
      <c r="AHL97" s="31"/>
      <c r="AHM97" s="31"/>
      <c r="AHN97" s="31"/>
      <c r="AHO97" s="31"/>
      <c r="AHP97" s="31"/>
      <c r="AHQ97" s="31"/>
      <c r="AHR97" s="31"/>
      <c r="AHS97" s="31"/>
      <c r="AHT97" s="31"/>
      <c r="AHU97" s="31"/>
      <c r="AHV97" s="31"/>
      <c r="AHW97" s="31"/>
      <c r="AHX97" s="31"/>
      <c r="AHY97" s="31"/>
      <c r="AHZ97" s="31"/>
      <c r="AIA97" s="31"/>
      <c r="AIB97" s="31"/>
      <c r="AIC97" s="31"/>
      <c r="AID97" s="31"/>
      <c r="AIE97" s="31"/>
      <c r="AIF97" s="31"/>
      <c r="AIG97" s="31"/>
      <c r="AIH97" s="31"/>
      <c r="AII97" s="31"/>
      <c r="AIJ97" s="31"/>
      <c r="AIK97" s="31"/>
      <c r="AIL97" s="31"/>
      <c r="AIM97" s="31"/>
      <c r="AIN97" s="31"/>
      <c r="AIO97" s="31"/>
      <c r="AIP97" s="31"/>
      <c r="AIQ97" s="31"/>
      <c r="AIR97" s="31"/>
      <c r="AIS97" s="31"/>
      <c r="AIT97" s="31"/>
      <c r="AIU97" s="31"/>
      <c r="AIV97" s="31"/>
      <c r="AIW97" s="31"/>
      <c r="AIX97" s="31"/>
      <c r="AIY97" s="31"/>
      <c r="AIZ97" s="31"/>
      <c r="AJA97" s="31"/>
      <c r="AJB97" s="31"/>
      <c r="AJC97" s="31"/>
      <c r="AJD97" s="31"/>
      <c r="AJE97" s="31"/>
      <c r="AJF97" s="31"/>
      <c r="AJG97" s="31"/>
      <c r="AJH97" s="31"/>
      <c r="AJI97" s="31"/>
      <c r="AJJ97" s="31"/>
      <c r="AJK97" s="31"/>
      <c r="AJL97" s="31"/>
      <c r="AJM97" s="31"/>
      <c r="AJN97" s="31"/>
      <c r="AJO97" s="31"/>
      <c r="AJP97" s="31"/>
      <c r="AJQ97" s="31"/>
      <c r="AJR97" s="31"/>
      <c r="AJS97" s="31"/>
      <c r="AJT97" s="31"/>
      <c r="AJU97" s="31"/>
      <c r="AJV97" s="31"/>
      <c r="AJW97" s="31"/>
      <c r="AJX97" s="31"/>
      <c r="AJY97" s="31"/>
      <c r="AJZ97" s="31"/>
      <c r="AKA97" s="31"/>
      <c r="AKB97" s="31"/>
      <c r="AKC97" s="31"/>
      <c r="AKD97" s="31"/>
      <c r="AKE97" s="31"/>
      <c r="AKF97" s="31"/>
      <c r="AKG97" s="31"/>
      <c r="AKH97" s="31"/>
      <c r="AKI97" s="31"/>
      <c r="AKJ97" s="31"/>
      <c r="AKK97" s="31"/>
      <c r="AKL97" s="31"/>
      <c r="AKM97" s="31"/>
      <c r="AKN97" s="31"/>
      <c r="AKO97" s="31"/>
      <c r="AKP97" s="31"/>
      <c r="AKQ97" s="31"/>
      <c r="AKR97" s="31"/>
      <c r="AKS97" s="31"/>
      <c r="AKT97" s="31"/>
      <c r="AKU97" s="31"/>
      <c r="AKV97" s="31"/>
      <c r="AKW97" s="31"/>
      <c r="AKX97" s="31"/>
      <c r="AKY97" s="31"/>
      <c r="AKZ97" s="31"/>
      <c r="ALA97" s="31"/>
      <c r="ALB97" s="31"/>
      <c r="ALC97" s="31"/>
      <c r="ALD97" s="31"/>
      <c r="ALE97" s="31"/>
      <c r="ALF97" s="31"/>
      <c r="ALG97" s="31"/>
      <c r="ALH97" s="31"/>
      <c r="ALI97" s="31"/>
      <c r="ALJ97" s="31"/>
      <c r="ALK97" s="31"/>
      <c r="ALL97" s="31"/>
      <c r="ALM97" s="31"/>
      <c r="ALN97" s="31"/>
      <c r="ALO97" s="31"/>
      <c r="ALP97" s="31"/>
      <c r="ALQ97" s="31"/>
      <c r="ALR97" s="31"/>
      <c r="ALS97" s="31"/>
      <c r="ALT97" s="31"/>
      <c r="ALU97" s="31"/>
      <c r="ALV97" s="31"/>
      <c r="ALW97" s="31"/>
      <c r="ALX97" s="31"/>
      <c r="ALY97" s="31"/>
      <c r="ALZ97" s="31"/>
      <c r="AMA97" s="31"/>
      <c r="AMB97" s="31"/>
      <c r="AMC97" s="31"/>
      <c r="AMD97" s="31"/>
      <c r="AME97" s="31"/>
      <c r="AMF97" s="31"/>
      <c r="AMG97" s="31"/>
      <c r="AMH97" s="31"/>
      <c r="AMI97" s="31"/>
      <c r="AMJ97" s="31"/>
      <c r="AMK97" s="31"/>
      <c r="AML97" s="31"/>
      <c r="AMM97" s="31"/>
      <c r="AMN97" s="31"/>
      <c r="AMO97" s="31"/>
      <c r="AMP97" s="31"/>
      <c r="AMQ97" s="31"/>
      <c r="AMR97" s="31"/>
      <c r="AMS97" s="31"/>
      <c r="AMT97" s="31"/>
      <c r="AMU97" s="31"/>
      <c r="AMV97" s="31"/>
      <c r="AMW97" s="31"/>
      <c r="AMX97" s="31"/>
      <c r="AMY97" s="31"/>
      <c r="AMZ97" s="31"/>
      <c r="ANA97" s="31"/>
      <c r="ANB97" s="31"/>
      <c r="ANC97" s="31"/>
      <c r="AND97" s="31"/>
      <c r="ANE97" s="31"/>
      <c r="ANF97" s="31"/>
      <c r="ANG97" s="31"/>
      <c r="ANH97" s="31"/>
      <c r="ANI97" s="31"/>
      <c r="ANJ97" s="31"/>
      <c r="ANK97" s="31"/>
      <c r="ANL97" s="31"/>
      <c r="ANM97" s="31"/>
      <c r="ANN97" s="31"/>
      <c r="ANO97" s="31"/>
      <c r="ANP97" s="31"/>
      <c r="ANQ97" s="31"/>
      <c r="ANR97" s="31"/>
      <c r="ANS97" s="31"/>
      <c r="ANT97" s="31"/>
      <c r="ANU97" s="31"/>
      <c r="ANV97" s="31"/>
      <c r="ANW97" s="31"/>
      <c r="ANX97" s="31"/>
      <c r="ANY97" s="31"/>
      <c r="ANZ97" s="31"/>
      <c r="AOA97" s="31"/>
      <c r="AOB97" s="31"/>
      <c r="AOC97" s="31"/>
      <c r="AOD97" s="31"/>
      <c r="AOE97" s="31"/>
      <c r="AOF97" s="31"/>
      <c r="AOG97" s="31"/>
      <c r="AOH97" s="31"/>
      <c r="AOI97" s="31"/>
      <c r="AOJ97" s="31"/>
      <c r="AOK97" s="31"/>
      <c r="AOL97" s="31"/>
      <c r="AOM97" s="31"/>
      <c r="AON97" s="31"/>
      <c r="AOO97" s="31"/>
      <c r="AOP97" s="31"/>
      <c r="AOQ97" s="31"/>
      <c r="AOR97" s="31"/>
      <c r="AOS97" s="31"/>
      <c r="AOT97" s="31"/>
      <c r="AOU97" s="31"/>
      <c r="AOV97" s="31"/>
      <c r="AOW97" s="31"/>
      <c r="AOX97" s="31"/>
      <c r="AOY97" s="31"/>
      <c r="AOZ97" s="31"/>
      <c r="APA97" s="31"/>
      <c r="APB97" s="31"/>
      <c r="APC97" s="31"/>
      <c r="APD97" s="31"/>
      <c r="APE97" s="31"/>
      <c r="APF97" s="31"/>
      <c r="APG97" s="31"/>
      <c r="APH97" s="31"/>
      <c r="API97" s="31"/>
      <c r="APJ97" s="31"/>
      <c r="APK97" s="31"/>
      <c r="APL97" s="31"/>
      <c r="APM97" s="31"/>
      <c r="APN97" s="31"/>
      <c r="APO97" s="31"/>
      <c r="APP97" s="31"/>
      <c r="APQ97" s="31"/>
      <c r="APR97" s="31"/>
      <c r="APS97" s="31"/>
      <c r="APT97" s="31"/>
      <c r="APU97" s="31"/>
      <c r="APV97" s="31"/>
      <c r="APW97" s="31"/>
      <c r="APX97" s="31"/>
      <c r="APY97" s="31"/>
      <c r="APZ97" s="31"/>
      <c r="AQA97" s="31"/>
      <c r="AQB97" s="31"/>
      <c r="AQC97" s="31"/>
      <c r="AQD97" s="31"/>
      <c r="AQE97" s="31"/>
      <c r="AQF97" s="31"/>
      <c r="AQG97" s="31"/>
      <c r="AQH97" s="31"/>
      <c r="AQI97" s="31"/>
      <c r="AQJ97" s="31"/>
      <c r="AQK97" s="31"/>
      <c r="AQL97" s="31"/>
      <c r="AQM97" s="31"/>
      <c r="AQN97" s="31"/>
      <c r="AQO97" s="31"/>
      <c r="AQP97" s="31"/>
      <c r="AQQ97" s="31"/>
      <c r="AQR97" s="31"/>
      <c r="AQS97" s="31"/>
      <c r="AQT97" s="31"/>
      <c r="AQU97" s="31"/>
      <c r="AQV97" s="31"/>
      <c r="AQW97" s="31"/>
      <c r="AQX97" s="31"/>
      <c r="AQY97" s="31"/>
      <c r="AQZ97" s="31"/>
      <c r="ARA97" s="31"/>
      <c r="ARB97" s="31"/>
      <c r="ARC97" s="31"/>
      <c r="ARD97" s="31"/>
      <c r="ARE97" s="31"/>
      <c r="ARF97" s="31"/>
      <c r="ARG97" s="31"/>
      <c r="ARH97" s="31"/>
      <c r="ARI97" s="31"/>
      <c r="ARJ97" s="31"/>
      <c r="ARK97" s="31"/>
      <c r="ARL97" s="31"/>
      <c r="ARM97" s="31"/>
      <c r="ARN97" s="31"/>
      <c r="ARO97" s="31"/>
      <c r="ARP97" s="31"/>
      <c r="ARQ97" s="31"/>
      <c r="ARR97" s="31"/>
      <c r="ARS97" s="31"/>
      <c r="ART97" s="31"/>
      <c r="ARU97" s="31"/>
      <c r="ARV97" s="31"/>
      <c r="ARW97" s="31"/>
      <c r="ARX97" s="31"/>
      <c r="ARY97" s="31"/>
      <c r="ARZ97" s="31"/>
      <c r="ASA97" s="31"/>
      <c r="ASB97" s="31"/>
      <c r="ASC97" s="31"/>
      <c r="ASD97" s="31"/>
      <c r="ASE97" s="31"/>
      <c r="ASF97" s="31"/>
      <c r="ASG97" s="31"/>
      <c r="ASH97" s="31"/>
      <c r="ASI97" s="31"/>
      <c r="ASJ97" s="31"/>
      <c r="ASK97" s="31"/>
      <c r="ASL97" s="31"/>
      <c r="ASM97" s="31"/>
      <c r="ASN97" s="31"/>
      <c r="ASO97" s="31"/>
      <c r="ASP97" s="31"/>
      <c r="ASQ97" s="31"/>
      <c r="ASR97" s="31"/>
      <c r="ASS97" s="31"/>
      <c r="AST97" s="31"/>
      <c r="ASU97" s="31"/>
      <c r="ASV97" s="31"/>
      <c r="ASW97" s="31"/>
      <c r="ASX97" s="31"/>
      <c r="ASY97" s="31"/>
      <c r="ASZ97" s="31"/>
      <c r="ATA97" s="31"/>
      <c r="ATB97" s="31"/>
      <c r="ATC97" s="31"/>
      <c r="ATD97" s="31"/>
      <c r="ATE97" s="31"/>
      <c r="ATF97" s="31"/>
      <c r="ATG97" s="31"/>
      <c r="ATH97" s="31"/>
      <c r="ATI97" s="31"/>
      <c r="ATJ97" s="31"/>
      <c r="ATK97" s="31"/>
      <c r="ATL97" s="31"/>
      <c r="ATM97" s="31"/>
      <c r="ATN97" s="31"/>
      <c r="ATO97" s="31"/>
      <c r="ATP97" s="31"/>
      <c r="ATQ97" s="31"/>
      <c r="ATR97" s="31"/>
      <c r="ATS97" s="31"/>
      <c r="ATT97" s="31"/>
      <c r="ATU97" s="31"/>
      <c r="ATV97" s="31"/>
      <c r="ATW97" s="31"/>
      <c r="ATX97" s="31"/>
      <c r="ATY97" s="31"/>
      <c r="ATZ97" s="31"/>
      <c r="AUA97" s="31"/>
      <c r="AUB97" s="31"/>
      <c r="AUC97" s="31"/>
      <c r="AUD97" s="31"/>
      <c r="AUE97" s="31"/>
      <c r="AUF97" s="31"/>
      <c r="AUG97" s="31"/>
      <c r="AUH97" s="31"/>
      <c r="AUI97" s="31"/>
      <c r="AUJ97" s="31"/>
      <c r="AUK97" s="31"/>
      <c r="AUL97" s="31"/>
      <c r="AUM97" s="31"/>
      <c r="AUN97" s="31"/>
      <c r="AUO97" s="31"/>
      <c r="AUP97" s="31"/>
      <c r="AUQ97" s="31"/>
      <c r="AUR97" s="31"/>
      <c r="AUS97" s="31"/>
      <c r="AUT97" s="31"/>
      <c r="AUU97" s="31"/>
      <c r="AUV97" s="31"/>
      <c r="AUW97" s="31"/>
      <c r="AUX97" s="31"/>
      <c r="AUY97" s="31"/>
      <c r="AUZ97" s="31"/>
      <c r="AVA97" s="31"/>
      <c r="AVB97" s="31"/>
      <c r="AVC97" s="31"/>
      <c r="AVD97" s="31"/>
      <c r="AVE97" s="31"/>
      <c r="AVF97" s="31"/>
      <c r="AVG97" s="31"/>
      <c r="AVH97" s="31"/>
      <c r="AVI97" s="31"/>
      <c r="AVJ97" s="31"/>
      <c r="AVK97" s="31"/>
      <c r="AVL97" s="31"/>
      <c r="AVM97" s="31"/>
      <c r="AVN97" s="31"/>
      <c r="AVO97" s="31"/>
      <c r="AVP97" s="31"/>
      <c r="AVQ97" s="31"/>
      <c r="AVR97" s="31"/>
      <c r="AVS97" s="31"/>
      <c r="AVT97" s="31"/>
      <c r="AVU97" s="31"/>
      <c r="AVV97" s="31"/>
      <c r="AVW97" s="31"/>
      <c r="AVX97" s="31"/>
      <c r="AVY97" s="31"/>
      <c r="AVZ97" s="31"/>
      <c r="AWA97" s="31"/>
      <c r="AWB97" s="31"/>
      <c r="AWC97" s="31"/>
      <c r="AWD97" s="31"/>
      <c r="AWE97" s="31"/>
      <c r="AWF97" s="31"/>
      <c r="AWG97" s="31"/>
      <c r="AWH97" s="31"/>
      <c r="AWI97" s="31"/>
      <c r="AWJ97" s="31"/>
      <c r="AWK97" s="31"/>
      <c r="AWL97" s="31"/>
      <c r="AWM97" s="31"/>
      <c r="AWN97" s="31"/>
      <c r="AWO97" s="31"/>
      <c r="AWP97" s="31"/>
      <c r="AWQ97" s="31"/>
      <c r="AWR97" s="31"/>
      <c r="AWS97" s="31"/>
      <c r="AWT97" s="31"/>
      <c r="AWU97" s="31"/>
      <c r="AWV97" s="31"/>
      <c r="AWW97" s="31"/>
      <c r="AWX97" s="31"/>
      <c r="AWY97" s="31"/>
      <c r="AWZ97" s="31"/>
      <c r="AXA97" s="31"/>
      <c r="AXB97" s="31"/>
      <c r="AXC97" s="31"/>
      <c r="AXD97" s="31"/>
      <c r="AXE97" s="31"/>
      <c r="AXF97" s="31"/>
      <c r="AXG97" s="31"/>
      <c r="AXH97" s="31"/>
      <c r="AXI97" s="31"/>
      <c r="AXJ97" s="31"/>
      <c r="AXK97" s="31"/>
      <c r="AXL97" s="31"/>
      <c r="AXM97" s="31"/>
      <c r="AXN97" s="31"/>
      <c r="AXO97" s="31"/>
      <c r="AXP97" s="31"/>
      <c r="AXQ97" s="31"/>
      <c r="AXR97" s="31"/>
      <c r="AXS97" s="31"/>
      <c r="AXT97" s="31"/>
      <c r="AXU97" s="31"/>
      <c r="AXV97" s="31"/>
      <c r="AXW97" s="31"/>
      <c r="AXX97" s="31"/>
      <c r="AXY97" s="31"/>
      <c r="AXZ97" s="31"/>
      <c r="AYA97" s="31"/>
      <c r="AYB97" s="31"/>
      <c r="AYC97" s="31"/>
      <c r="AYD97" s="31"/>
      <c r="AYE97" s="31"/>
      <c r="AYF97" s="31"/>
      <c r="AYG97" s="31"/>
      <c r="AYH97" s="31"/>
      <c r="AYI97" s="31"/>
      <c r="AYJ97" s="31"/>
      <c r="AYK97" s="31"/>
      <c r="AYL97" s="31"/>
      <c r="AYM97" s="31"/>
      <c r="AYN97" s="31"/>
      <c r="AYO97" s="31"/>
      <c r="AYP97" s="31"/>
      <c r="AYQ97" s="31"/>
      <c r="AYR97" s="31"/>
      <c r="AYS97" s="31"/>
      <c r="AYT97" s="31"/>
      <c r="AYU97" s="31"/>
      <c r="AYV97" s="31"/>
      <c r="AYW97" s="31"/>
      <c r="AYX97" s="31"/>
      <c r="AYY97" s="31"/>
      <c r="AYZ97" s="31"/>
      <c r="AZA97" s="31"/>
      <c r="AZB97" s="31"/>
      <c r="AZC97" s="31"/>
      <c r="AZD97" s="31"/>
      <c r="AZE97" s="31"/>
      <c r="AZF97" s="31"/>
      <c r="AZG97" s="31"/>
      <c r="AZH97" s="31"/>
      <c r="AZI97" s="31"/>
      <c r="AZJ97" s="31"/>
      <c r="AZK97" s="31"/>
      <c r="AZL97" s="31"/>
      <c r="AZM97" s="31"/>
      <c r="AZN97" s="31"/>
      <c r="AZO97" s="31"/>
      <c r="AZP97" s="31"/>
      <c r="AZQ97" s="31"/>
      <c r="AZR97" s="31"/>
      <c r="AZS97" s="31"/>
      <c r="AZT97" s="31"/>
      <c r="AZU97" s="31"/>
      <c r="AZV97" s="31"/>
      <c r="AZW97" s="31"/>
      <c r="AZX97" s="31"/>
      <c r="AZY97" s="31"/>
      <c r="AZZ97" s="31"/>
      <c r="BAA97" s="31"/>
      <c r="BAB97" s="31"/>
      <c r="BAC97" s="31"/>
      <c r="BAD97" s="31"/>
      <c r="BAE97" s="31"/>
      <c r="BAF97" s="31"/>
      <c r="BAG97" s="31"/>
      <c r="BAH97" s="31"/>
      <c r="BAI97" s="31"/>
      <c r="BAJ97" s="31"/>
      <c r="BAK97" s="31"/>
      <c r="BAL97" s="31"/>
      <c r="BAM97" s="31"/>
      <c r="BAN97" s="31"/>
      <c r="BAO97" s="31"/>
      <c r="BAP97" s="31"/>
      <c r="BAQ97" s="31"/>
      <c r="BAR97" s="31"/>
      <c r="BAS97" s="31"/>
      <c r="BAT97" s="31"/>
      <c r="BAU97" s="31"/>
      <c r="BAV97" s="31"/>
      <c r="BAW97" s="31"/>
      <c r="BAX97" s="31"/>
      <c r="BAY97" s="31"/>
      <c r="BAZ97" s="31"/>
      <c r="BBA97" s="31"/>
      <c r="BBB97" s="31"/>
      <c r="BBC97" s="31"/>
      <c r="BBD97" s="31"/>
      <c r="BBE97" s="31"/>
      <c r="BBF97" s="31"/>
      <c r="BBG97" s="31"/>
      <c r="BBH97" s="31"/>
      <c r="BBI97" s="31"/>
      <c r="BBJ97" s="31"/>
      <c r="BBK97" s="31"/>
      <c r="BBL97" s="31"/>
      <c r="BBM97" s="31"/>
      <c r="BBN97" s="31"/>
      <c r="BBO97" s="31"/>
      <c r="BBP97" s="31"/>
      <c r="BBQ97" s="31"/>
      <c r="BBR97" s="31"/>
      <c r="BBS97" s="31"/>
      <c r="BBT97" s="31"/>
      <c r="BBU97" s="31"/>
      <c r="BBV97" s="31"/>
      <c r="BBW97" s="31"/>
      <c r="BBX97" s="31"/>
      <c r="BBY97" s="31"/>
      <c r="BBZ97" s="31"/>
      <c r="BCA97" s="31"/>
      <c r="BCB97" s="31"/>
      <c r="BCC97" s="31"/>
      <c r="BCD97" s="31"/>
      <c r="BCE97" s="31"/>
      <c r="BCF97" s="31"/>
      <c r="BCG97" s="31"/>
      <c r="BCH97" s="31"/>
      <c r="BCI97" s="31"/>
      <c r="BCJ97" s="31"/>
      <c r="BCK97" s="31"/>
      <c r="BCL97" s="31"/>
      <c r="BCM97" s="31"/>
      <c r="BCN97" s="31"/>
      <c r="BCO97" s="31"/>
      <c r="BCP97" s="31"/>
      <c r="BCQ97" s="31"/>
      <c r="BCR97" s="31"/>
      <c r="BCS97" s="31"/>
      <c r="BCT97" s="31"/>
      <c r="BCU97" s="31"/>
      <c r="BCV97" s="31"/>
      <c r="BCW97" s="31"/>
      <c r="BCX97" s="31"/>
      <c r="BCY97" s="31"/>
      <c r="BCZ97" s="31"/>
      <c r="BDA97" s="31"/>
      <c r="BDB97" s="31"/>
      <c r="BDC97" s="31"/>
      <c r="BDD97" s="31"/>
      <c r="BDE97" s="31"/>
      <c r="BDF97" s="31"/>
      <c r="BDG97" s="31"/>
      <c r="BDH97" s="31"/>
      <c r="BDI97" s="31"/>
      <c r="BDJ97" s="31"/>
      <c r="BDK97" s="31"/>
      <c r="BDL97" s="31"/>
      <c r="BDM97" s="31"/>
      <c r="BDN97" s="31"/>
      <c r="BDO97" s="31"/>
      <c r="BDP97" s="31"/>
      <c r="BDQ97" s="31"/>
      <c r="BDR97" s="31"/>
      <c r="BDS97" s="31"/>
      <c r="BDT97" s="31"/>
      <c r="BDU97" s="31"/>
      <c r="BDV97" s="31"/>
      <c r="BDW97" s="31"/>
      <c r="BDX97" s="31"/>
      <c r="BDY97" s="31"/>
      <c r="BDZ97" s="31"/>
      <c r="BEA97" s="31"/>
      <c r="BEB97" s="31"/>
      <c r="BEC97" s="31"/>
      <c r="BED97" s="31"/>
      <c r="BEE97" s="31"/>
      <c r="BEF97" s="31"/>
      <c r="BEG97" s="31"/>
      <c r="BEH97" s="31"/>
      <c r="BEI97" s="31"/>
      <c r="BEJ97" s="31"/>
      <c r="BEK97" s="31"/>
      <c r="BEL97" s="31"/>
      <c r="BEM97" s="31"/>
      <c r="BEN97" s="31"/>
      <c r="BEO97" s="31"/>
      <c r="BEP97" s="31"/>
      <c r="BEQ97" s="31"/>
      <c r="BER97" s="31"/>
      <c r="BES97" s="31"/>
      <c r="BET97" s="31"/>
      <c r="BEU97" s="31"/>
      <c r="BEV97" s="31"/>
      <c r="BEW97" s="31"/>
      <c r="BEX97" s="31"/>
      <c r="BEY97" s="31"/>
      <c r="BEZ97" s="31"/>
      <c r="BFA97" s="31"/>
      <c r="BFB97" s="31"/>
      <c r="BFC97" s="31"/>
      <c r="BFD97" s="31"/>
      <c r="BFE97" s="31"/>
      <c r="BFF97" s="31"/>
      <c r="BFG97" s="31"/>
      <c r="BFH97" s="31"/>
      <c r="BFI97" s="31"/>
      <c r="BFJ97" s="31"/>
      <c r="BFK97" s="31"/>
      <c r="BFL97" s="31"/>
      <c r="BFM97" s="31"/>
      <c r="BFN97" s="31"/>
      <c r="BFO97" s="31"/>
      <c r="BFP97" s="31"/>
      <c r="BFQ97" s="31"/>
      <c r="BFR97" s="31"/>
      <c r="BFS97" s="31"/>
      <c r="BFT97" s="31"/>
      <c r="BFU97" s="31"/>
      <c r="BFV97" s="31"/>
      <c r="BFW97" s="31"/>
      <c r="BFX97" s="31"/>
      <c r="BFY97" s="31"/>
      <c r="BFZ97" s="31"/>
      <c r="BGA97" s="31"/>
      <c r="BGB97" s="31"/>
      <c r="BGC97" s="31"/>
      <c r="BGD97" s="31"/>
      <c r="BGE97" s="31"/>
      <c r="BGF97" s="31"/>
      <c r="BGG97" s="31"/>
      <c r="BGH97" s="31"/>
      <c r="BGI97" s="31"/>
      <c r="BGJ97" s="31"/>
      <c r="BGK97" s="31"/>
      <c r="BGL97" s="31"/>
      <c r="BGM97" s="31"/>
      <c r="BGN97" s="31"/>
      <c r="BGO97" s="31"/>
      <c r="BGP97" s="31"/>
      <c r="BGQ97" s="31"/>
      <c r="BGR97" s="31"/>
      <c r="BGS97" s="31"/>
      <c r="BGT97" s="31"/>
      <c r="BGU97" s="31"/>
      <c r="BGV97" s="31"/>
      <c r="BGW97" s="31"/>
      <c r="BGX97" s="31"/>
      <c r="BGY97" s="31"/>
      <c r="BGZ97" s="31"/>
      <c r="BHA97" s="31"/>
      <c r="BHB97" s="31"/>
      <c r="BHC97" s="31"/>
      <c r="BHD97" s="31"/>
      <c r="BHE97" s="31"/>
      <c r="BHF97" s="31"/>
      <c r="BHG97" s="31"/>
      <c r="BHH97" s="31"/>
      <c r="BHI97" s="31"/>
      <c r="BHJ97" s="31"/>
      <c r="BHK97" s="31"/>
      <c r="BHL97" s="31"/>
      <c r="BHM97" s="31"/>
      <c r="BHN97" s="31"/>
      <c r="BHO97" s="31"/>
      <c r="BHP97" s="31"/>
      <c r="BHQ97" s="31"/>
      <c r="BHR97" s="31"/>
      <c r="BHS97" s="31"/>
      <c r="BHT97" s="31"/>
      <c r="BHU97" s="31"/>
      <c r="BHV97" s="31"/>
      <c r="BHW97" s="31"/>
      <c r="BHX97" s="31"/>
      <c r="BHY97" s="31"/>
      <c r="BHZ97" s="31"/>
      <c r="BIA97" s="31"/>
      <c r="BIB97" s="31"/>
      <c r="BIC97" s="31"/>
      <c r="BID97" s="31"/>
      <c r="BIE97" s="31"/>
      <c r="BIF97" s="31"/>
      <c r="BIG97" s="31"/>
      <c r="BIH97" s="31"/>
      <c r="BII97" s="31"/>
      <c r="BIJ97" s="31"/>
      <c r="BIK97" s="31"/>
      <c r="BIL97" s="31"/>
      <c r="BIM97" s="31"/>
      <c r="BIN97" s="31"/>
      <c r="BIO97" s="31"/>
      <c r="BIP97" s="31"/>
      <c r="BIQ97" s="31"/>
      <c r="BIR97" s="31"/>
      <c r="BIS97" s="31"/>
      <c r="BIT97" s="31"/>
      <c r="BIU97" s="31"/>
      <c r="BIV97" s="31"/>
      <c r="BIW97" s="31"/>
      <c r="BIX97" s="31"/>
      <c r="BIY97" s="31"/>
      <c r="BIZ97" s="31"/>
      <c r="BJA97" s="31"/>
      <c r="BJB97" s="31"/>
      <c r="BJC97" s="31"/>
      <c r="BJD97" s="31"/>
      <c r="BJE97" s="31"/>
      <c r="BJF97" s="31"/>
      <c r="BJG97" s="31"/>
      <c r="BJH97" s="31"/>
      <c r="BJI97" s="31"/>
      <c r="BJJ97" s="31"/>
      <c r="BJK97" s="31"/>
      <c r="BJL97" s="31"/>
      <c r="BJM97" s="31"/>
      <c r="BJN97" s="31"/>
      <c r="BJO97" s="31"/>
      <c r="BJP97" s="31"/>
      <c r="BJQ97" s="31"/>
      <c r="BJR97" s="31"/>
      <c r="BJS97" s="31"/>
      <c r="BJT97" s="31"/>
      <c r="BJU97" s="31"/>
      <c r="BJV97" s="31"/>
      <c r="BJW97" s="31"/>
      <c r="BJX97" s="31"/>
      <c r="BJY97" s="31"/>
      <c r="BJZ97" s="31"/>
      <c r="BKA97" s="31"/>
      <c r="BKB97" s="31"/>
      <c r="BKC97" s="31"/>
      <c r="BKD97" s="31"/>
      <c r="BKE97" s="31"/>
      <c r="BKF97" s="31"/>
      <c r="BKG97" s="31"/>
      <c r="BKH97" s="31"/>
      <c r="BKI97" s="31"/>
      <c r="BKJ97" s="31"/>
      <c r="BKK97" s="31"/>
      <c r="BKL97" s="31"/>
      <c r="BKM97" s="31"/>
      <c r="BKN97" s="31"/>
      <c r="BKO97" s="31"/>
      <c r="BKP97" s="31"/>
      <c r="BKQ97" s="31"/>
      <c r="BKR97" s="31"/>
      <c r="BKS97" s="31"/>
      <c r="BKT97" s="31"/>
      <c r="BKU97" s="31"/>
      <c r="BKV97" s="31"/>
      <c r="BKW97" s="31"/>
      <c r="BKX97" s="31"/>
      <c r="BKY97" s="31"/>
      <c r="BKZ97" s="31"/>
      <c r="BLA97" s="31"/>
      <c r="BLB97" s="31"/>
      <c r="BLC97" s="31"/>
      <c r="BLD97" s="31"/>
      <c r="BLE97" s="31"/>
      <c r="BLF97" s="31"/>
      <c r="BLG97" s="31"/>
      <c r="BLH97" s="31"/>
      <c r="BLI97" s="31"/>
      <c r="BLJ97" s="31"/>
      <c r="BLK97" s="31"/>
      <c r="BLL97" s="31"/>
      <c r="BLM97" s="31"/>
      <c r="BLN97" s="31"/>
      <c r="BLO97" s="31"/>
      <c r="BLP97" s="31"/>
      <c r="BLQ97" s="31"/>
      <c r="BLR97" s="31"/>
      <c r="BLS97" s="31"/>
      <c r="BLT97" s="31"/>
      <c r="BLU97" s="31"/>
      <c r="BLV97" s="31"/>
      <c r="BLW97" s="31"/>
      <c r="BLX97" s="31"/>
      <c r="BLY97" s="31"/>
      <c r="BLZ97" s="31"/>
      <c r="BMA97" s="31"/>
      <c r="BMB97" s="31"/>
      <c r="BMC97" s="31"/>
      <c r="BMD97" s="31"/>
      <c r="BME97" s="31"/>
      <c r="BMF97" s="31"/>
      <c r="BMG97" s="31"/>
      <c r="BMH97" s="31"/>
      <c r="BMI97" s="31"/>
      <c r="BMJ97" s="31"/>
      <c r="BMK97" s="31"/>
      <c r="BML97" s="31"/>
      <c r="BMM97" s="31"/>
      <c r="BMN97" s="31"/>
      <c r="BMO97" s="31"/>
      <c r="BMP97" s="31"/>
      <c r="BMQ97" s="31"/>
      <c r="BMR97" s="31"/>
      <c r="BMS97" s="31"/>
      <c r="BMT97" s="31"/>
      <c r="BMU97" s="31"/>
      <c r="BMV97" s="31"/>
      <c r="BMW97" s="31"/>
      <c r="BMX97" s="31"/>
      <c r="BMY97" s="31"/>
      <c r="BMZ97" s="31"/>
      <c r="BNA97" s="31"/>
      <c r="BNB97" s="31"/>
      <c r="BNC97" s="31"/>
      <c r="BND97" s="31"/>
      <c r="BNE97" s="31"/>
      <c r="BNF97" s="31"/>
      <c r="BNG97" s="31"/>
      <c r="BNH97" s="31"/>
      <c r="BNI97" s="31"/>
      <c r="BNJ97" s="31"/>
      <c r="BNK97" s="31"/>
      <c r="BNL97" s="31"/>
      <c r="BNM97" s="31"/>
      <c r="BNN97" s="31"/>
      <c r="BNO97" s="31"/>
      <c r="BNP97" s="31"/>
      <c r="BNQ97" s="31"/>
      <c r="BNR97" s="31"/>
      <c r="BNS97" s="31"/>
      <c r="BNT97" s="31"/>
      <c r="BNU97" s="31"/>
      <c r="BNV97" s="31"/>
      <c r="BNW97" s="31"/>
      <c r="BNX97" s="31"/>
      <c r="BNY97" s="31"/>
      <c r="BNZ97" s="31"/>
      <c r="BOA97" s="31"/>
      <c r="BOB97" s="31"/>
      <c r="BOC97" s="31"/>
      <c r="BOD97" s="31"/>
      <c r="BOE97" s="31"/>
      <c r="BOF97" s="31"/>
      <c r="BOG97" s="31"/>
      <c r="BOH97" s="31"/>
      <c r="BOI97" s="31"/>
      <c r="BOJ97" s="31"/>
      <c r="BOK97" s="31"/>
      <c r="BOL97" s="31"/>
      <c r="BOM97" s="31"/>
      <c r="BON97" s="31"/>
      <c r="BOO97" s="31"/>
      <c r="BOP97" s="31"/>
      <c r="BOQ97" s="31"/>
      <c r="BOR97" s="31"/>
      <c r="BOS97" s="31"/>
      <c r="BOT97" s="31"/>
      <c r="BOU97" s="31"/>
      <c r="BOV97" s="31"/>
      <c r="BOW97" s="31"/>
      <c r="BOX97" s="31"/>
      <c r="BOY97" s="31"/>
      <c r="BOZ97" s="31"/>
      <c r="BPA97" s="31"/>
      <c r="BPB97" s="31"/>
      <c r="BPC97" s="31"/>
      <c r="BPD97" s="31"/>
      <c r="BPE97" s="31"/>
      <c r="BPF97" s="31"/>
      <c r="BPG97" s="31"/>
      <c r="BPH97" s="31"/>
      <c r="BPI97" s="31"/>
      <c r="BPJ97" s="31"/>
      <c r="BPK97" s="31"/>
      <c r="BPL97" s="31"/>
      <c r="BPM97" s="31"/>
      <c r="BPN97" s="31"/>
      <c r="BPO97" s="31"/>
      <c r="BPP97" s="31"/>
      <c r="BPQ97" s="31"/>
      <c r="BPR97" s="31"/>
      <c r="BPS97" s="31"/>
      <c r="BPT97" s="31"/>
      <c r="BPU97" s="31"/>
      <c r="BPV97" s="31"/>
      <c r="BPW97" s="31"/>
      <c r="BPX97" s="31"/>
      <c r="BPY97" s="31"/>
      <c r="BPZ97" s="31"/>
      <c r="BQA97" s="31"/>
      <c r="BQB97" s="31"/>
      <c r="BQC97" s="31"/>
      <c r="BQD97" s="31"/>
      <c r="BQE97" s="31"/>
      <c r="BQF97" s="31"/>
      <c r="BQG97" s="31"/>
      <c r="BQH97" s="31"/>
      <c r="BQI97" s="31"/>
      <c r="BQJ97" s="31"/>
      <c r="BQK97" s="31"/>
      <c r="BQL97" s="31"/>
      <c r="BQM97" s="31"/>
      <c r="BQN97" s="31"/>
      <c r="BQO97" s="31"/>
      <c r="BQP97" s="31"/>
      <c r="BQQ97" s="31"/>
      <c r="BQR97" s="31"/>
      <c r="BQS97" s="31"/>
      <c r="BQT97" s="31"/>
      <c r="BQU97" s="31"/>
      <c r="BQV97" s="31"/>
      <c r="BQW97" s="31"/>
      <c r="BQX97" s="31"/>
      <c r="BQY97" s="31"/>
      <c r="BQZ97" s="31"/>
      <c r="BRA97" s="31"/>
      <c r="BRB97" s="31"/>
      <c r="BRC97" s="31"/>
      <c r="BRD97" s="31"/>
      <c r="BRE97" s="31"/>
      <c r="BRF97" s="31"/>
      <c r="BRG97" s="31"/>
      <c r="BRH97" s="31"/>
      <c r="BRI97" s="31"/>
      <c r="BRJ97" s="31"/>
      <c r="BRK97" s="31"/>
      <c r="BRL97" s="31"/>
      <c r="BRM97" s="31"/>
      <c r="BRN97" s="31"/>
      <c r="BRO97" s="31"/>
      <c r="BRP97" s="31"/>
      <c r="BRQ97" s="31"/>
      <c r="BRR97" s="31"/>
      <c r="BRS97" s="31"/>
      <c r="BRT97" s="31"/>
      <c r="BRU97" s="31"/>
      <c r="BRV97" s="31"/>
      <c r="BRW97" s="31"/>
      <c r="BRX97" s="31"/>
      <c r="BRY97" s="31"/>
      <c r="BRZ97" s="31"/>
      <c r="BSA97" s="31"/>
      <c r="BSB97" s="31"/>
      <c r="BSC97" s="31"/>
      <c r="BSD97" s="31"/>
      <c r="BSE97" s="31"/>
      <c r="BSF97" s="31"/>
      <c r="BSG97" s="31"/>
      <c r="BSH97" s="31"/>
      <c r="BSI97" s="31"/>
      <c r="BSJ97" s="31"/>
      <c r="BSK97" s="31"/>
      <c r="BSL97" s="31"/>
      <c r="BSM97" s="31"/>
      <c r="BSN97" s="31"/>
      <c r="BSO97" s="31"/>
      <c r="BSP97" s="31"/>
      <c r="BSQ97" s="31"/>
      <c r="BSR97" s="31"/>
      <c r="BSS97" s="31"/>
      <c r="BST97" s="31"/>
      <c r="BSU97" s="31"/>
      <c r="BSV97" s="31"/>
      <c r="BSW97" s="31"/>
      <c r="BSX97" s="31"/>
      <c r="BSY97" s="31"/>
      <c r="BSZ97" s="31"/>
      <c r="BTA97" s="31"/>
      <c r="BTB97" s="31"/>
      <c r="BTC97" s="31"/>
      <c r="BTD97" s="31"/>
      <c r="BTE97" s="31"/>
      <c r="BTF97" s="31"/>
      <c r="BTG97" s="31"/>
      <c r="BTH97" s="31"/>
      <c r="BTI97" s="31"/>
      <c r="BTJ97" s="31"/>
      <c r="BTK97" s="31"/>
      <c r="BTL97" s="31"/>
      <c r="BTM97" s="31"/>
      <c r="BTN97" s="31"/>
      <c r="BTO97" s="31"/>
      <c r="BTP97" s="31"/>
      <c r="BTQ97" s="31"/>
      <c r="BTR97" s="31"/>
      <c r="BTS97" s="31"/>
      <c r="BTT97" s="31"/>
      <c r="BTU97" s="31"/>
      <c r="BTV97" s="31"/>
      <c r="BTW97" s="31"/>
      <c r="BTX97" s="31"/>
      <c r="BTY97" s="31"/>
      <c r="BTZ97" s="31"/>
      <c r="BUA97" s="31"/>
      <c r="BUB97" s="31"/>
      <c r="BUC97" s="31"/>
      <c r="BUD97" s="31"/>
      <c r="BUE97" s="31"/>
      <c r="BUF97" s="31"/>
      <c r="BUG97" s="31"/>
      <c r="BUH97" s="31"/>
      <c r="BUI97" s="31"/>
      <c r="BUJ97" s="31"/>
      <c r="BUK97" s="31"/>
      <c r="BUL97" s="31"/>
      <c r="BUM97" s="31"/>
      <c r="BUN97" s="31"/>
      <c r="BUO97" s="31"/>
      <c r="BUP97" s="31"/>
      <c r="BUQ97" s="31"/>
      <c r="BUR97" s="31"/>
      <c r="BUS97" s="31"/>
      <c r="BUT97" s="31"/>
      <c r="BUU97" s="31"/>
      <c r="BUV97" s="31"/>
      <c r="BUW97" s="31"/>
      <c r="BUX97" s="31"/>
      <c r="BUY97" s="31"/>
      <c r="BUZ97" s="31"/>
      <c r="BVA97" s="31"/>
      <c r="BVB97" s="31"/>
      <c r="BVC97" s="31"/>
      <c r="BVD97" s="31"/>
      <c r="BVE97" s="31"/>
      <c r="BVF97" s="31"/>
      <c r="BVG97" s="31"/>
      <c r="BVH97" s="31"/>
      <c r="BVI97" s="31"/>
      <c r="BVJ97" s="31"/>
      <c r="BVK97" s="31"/>
      <c r="BVL97" s="31"/>
      <c r="BVM97" s="31"/>
      <c r="BVN97" s="31"/>
      <c r="BVO97" s="31"/>
      <c r="BVP97" s="31"/>
      <c r="BVQ97" s="31"/>
      <c r="BVR97" s="31"/>
      <c r="BVS97" s="31"/>
      <c r="BVT97" s="31"/>
      <c r="BVU97" s="31"/>
      <c r="BVV97" s="31"/>
      <c r="BVW97" s="31"/>
      <c r="BVX97" s="31"/>
      <c r="BVY97" s="31"/>
      <c r="BVZ97" s="31"/>
      <c r="BWA97" s="31"/>
      <c r="BWB97" s="31"/>
      <c r="BWC97" s="31"/>
      <c r="BWD97" s="31"/>
      <c r="BWE97" s="31"/>
      <c r="BWF97" s="31"/>
      <c r="BWG97" s="31"/>
      <c r="BWH97" s="31"/>
      <c r="BWI97" s="31"/>
      <c r="BWJ97" s="31"/>
      <c r="BWK97" s="31"/>
      <c r="BWL97" s="31"/>
      <c r="BWM97" s="31"/>
      <c r="BWN97" s="31"/>
      <c r="BWO97" s="31"/>
      <c r="BWP97" s="31"/>
      <c r="BWQ97" s="31"/>
      <c r="BWR97" s="31"/>
      <c r="BWS97" s="31"/>
      <c r="BWT97" s="31"/>
      <c r="BWU97" s="31"/>
      <c r="BWV97" s="31"/>
      <c r="BWW97" s="31"/>
      <c r="BWX97" s="31"/>
      <c r="BWY97" s="31"/>
      <c r="BWZ97" s="31"/>
      <c r="BXA97" s="31"/>
      <c r="BXB97" s="31"/>
      <c r="BXC97" s="31"/>
      <c r="BXD97" s="31"/>
      <c r="BXE97" s="31"/>
      <c r="BXF97" s="31"/>
      <c r="BXG97" s="31"/>
      <c r="BXH97" s="31"/>
      <c r="BXI97" s="31"/>
      <c r="BXJ97" s="31"/>
      <c r="BXK97" s="31"/>
      <c r="BXL97" s="31"/>
      <c r="BXM97" s="31"/>
      <c r="BXN97" s="31"/>
      <c r="BXO97" s="31"/>
      <c r="BXP97" s="31"/>
      <c r="BXQ97" s="31"/>
      <c r="BXR97" s="31"/>
      <c r="BXS97" s="31"/>
      <c r="BXT97" s="31"/>
      <c r="BXU97" s="31"/>
      <c r="BXV97" s="31"/>
      <c r="BXW97" s="31"/>
      <c r="BXX97" s="31"/>
      <c r="BXY97" s="31"/>
      <c r="BXZ97" s="31"/>
      <c r="BYA97" s="31"/>
      <c r="BYB97" s="31"/>
      <c r="BYC97" s="31"/>
      <c r="BYD97" s="31"/>
      <c r="BYE97" s="31"/>
      <c r="BYF97" s="31"/>
      <c r="BYG97" s="31"/>
      <c r="BYH97" s="31"/>
      <c r="BYI97" s="31"/>
      <c r="BYJ97" s="31"/>
      <c r="BYK97" s="31"/>
      <c r="BYL97" s="31"/>
      <c r="BYM97" s="31"/>
      <c r="BYN97" s="31"/>
      <c r="BYO97" s="31"/>
      <c r="BYP97" s="31"/>
      <c r="BYQ97" s="31"/>
      <c r="BYR97" s="31"/>
      <c r="BYS97" s="31"/>
      <c r="BYT97" s="31"/>
      <c r="BYU97" s="31"/>
      <c r="BYV97" s="31"/>
      <c r="BYW97" s="31"/>
      <c r="BYX97" s="31"/>
      <c r="BYY97" s="31"/>
      <c r="BYZ97" s="31"/>
      <c r="BZA97" s="31"/>
      <c r="BZB97" s="31"/>
      <c r="BZC97" s="31"/>
      <c r="BZD97" s="31"/>
      <c r="BZE97" s="31"/>
      <c r="BZF97" s="31"/>
      <c r="BZG97" s="31"/>
      <c r="BZH97" s="31"/>
      <c r="BZI97" s="31"/>
      <c r="BZJ97" s="31"/>
      <c r="BZK97" s="31"/>
      <c r="BZL97" s="31"/>
      <c r="BZM97" s="31"/>
      <c r="BZN97" s="31"/>
      <c r="BZO97" s="31"/>
      <c r="BZP97" s="31"/>
      <c r="BZQ97" s="31"/>
      <c r="BZR97" s="31"/>
      <c r="BZS97" s="31"/>
      <c r="BZT97" s="31"/>
      <c r="BZU97" s="31"/>
      <c r="BZV97" s="31"/>
      <c r="BZW97" s="31"/>
      <c r="BZX97" s="31"/>
      <c r="BZY97" s="31"/>
      <c r="BZZ97" s="31"/>
      <c r="CAA97" s="31"/>
      <c r="CAB97" s="31"/>
      <c r="CAC97" s="31"/>
      <c r="CAD97" s="31"/>
      <c r="CAE97" s="31"/>
      <c r="CAF97" s="31"/>
      <c r="CAG97" s="31"/>
      <c r="CAH97" s="31"/>
      <c r="CAI97" s="31"/>
      <c r="CAJ97" s="31"/>
      <c r="CAK97" s="31"/>
      <c r="CAL97" s="31"/>
      <c r="CAM97" s="31"/>
      <c r="CAN97" s="31"/>
      <c r="CAO97" s="31"/>
      <c r="CAP97" s="31"/>
      <c r="CAQ97" s="31"/>
      <c r="CAR97" s="31"/>
      <c r="CAS97" s="31"/>
      <c r="CAT97" s="31"/>
      <c r="CAU97" s="31"/>
      <c r="CAV97" s="31"/>
      <c r="CAW97" s="31"/>
      <c r="CAX97" s="31"/>
      <c r="CAY97" s="31"/>
      <c r="CAZ97" s="31"/>
      <c r="CBA97" s="31"/>
      <c r="CBB97" s="31"/>
      <c r="CBC97" s="31"/>
      <c r="CBD97" s="31"/>
      <c r="CBE97" s="31"/>
      <c r="CBF97" s="31"/>
      <c r="CBG97" s="31"/>
      <c r="CBH97" s="31"/>
      <c r="CBI97" s="31"/>
      <c r="CBJ97" s="31"/>
      <c r="CBK97" s="31"/>
      <c r="CBL97" s="31"/>
      <c r="CBM97" s="31"/>
      <c r="CBN97" s="31"/>
      <c r="CBO97" s="31"/>
      <c r="CBP97" s="31"/>
      <c r="CBQ97" s="31"/>
      <c r="CBR97" s="31"/>
      <c r="CBS97" s="31"/>
      <c r="CBT97" s="31"/>
      <c r="CBU97" s="31"/>
      <c r="CBV97" s="31"/>
      <c r="CBW97" s="31"/>
      <c r="CBX97" s="31"/>
      <c r="CBY97" s="31"/>
      <c r="CBZ97" s="31"/>
      <c r="CCA97" s="31"/>
      <c r="CCB97" s="31"/>
      <c r="CCC97" s="31"/>
      <c r="CCD97" s="31"/>
      <c r="CCE97" s="31"/>
      <c r="CCF97" s="31"/>
      <c r="CCG97" s="31"/>
      <c r="CCH97" s="31"/>
      <c r="CCI97" s="31"/>
      <c r="CCJ97" s="31"/>
      <c r="CCK97" s="31"/>
      <c r="CCL97" s="31"/>
      <c r="CCM97" s="31"/>
      <c r="CCN97" s="31"/>
      <c r="CCO97" s="31"/>
      <c r="CCP97" s="31"/>
      <c r="CCQ97" s="31"/>
      <c r="CCR97" s="31"/>
      <c r="CCS97" s="31"/>
      <c r="CCT97" s="31"/>
      <c r="CCU97" s="31"/>
      <c r="CCV97" s="31"/>
      <c r="CCW97" s="31"/>
      <c r="CCX97" s="31"/>
      <c r="CCY97" s="31"/>
      <c r="CCZ97" s="31"/>
      <c r="CDA97" s="31"/>
      <c r="CDB97" s="31"/>
      <c r="CDC97" s="31"/>
      <c r="CDD97" s="31"/>
      <c r="CDE97" s="31"/>
      <c r="CDF97" s="31"/>
      <c r="CDG97" s="31"/>
      <c r="CDH97" s="31"/>
      <c r="CDI97" s="31"/>
      <c r="CDJ97" s="31"/>
      <c r="CDK97" s="31"/>
      <c r="CDL97" s="31"/>
      <c r="CDM97" s="31"/>
      <c r="CDN97" s="31"/>
      <c r="CDO97" s="31"/>
      <c r="CDP97" s="31"/>
      <c r="CDQ97" s="31"/>
      <c r="CDR97" s="31"/>
      <c r="CDS97" s="31"/>
      <c r="CDT97" s="31"/>
      <c r="CDU97" s="31"/>
      <c r="CDV97" s="31"/>
      <c r="CDW97" s="31"/>
      <c r="CDX97" s="31"/>
      <c r="CDY97" s="31"/>
      <c r="CDZ97" s="31"/>
      <c r="CEA97" s="31"/>
      <c r="CEB97" s="31"/>
      <c r="CEC97" s="31"/>
      <c r="CED97" s="31"/>
      <c r="CEE97" s="31"/>
      <c r="CEF97" s="31"/>
      <c r="CEG97" s="31"/>
      <c r="CEH97" s="31"/>
      <c r="CEI97" s="31"/>
      <c r="CEJ97" s="31"/>
      <c r="CEK97" s="31"/>
      <c r="CEL97" s="31"/>
      <c r="CEM97" s="31"/>
      <c r="CEN97" s="31"/>
      <c r="CEO97" s="31"/>
      <c r="CEP97" s="31"/>
      <c r="CEQ97" s="31"/>
      <c r="CER97" s="31"/>
      <c r="CES97" s="31"/>
      <c r="CET97" s="31"/>
      <c r="CEU97" s="31"/>
      <c r="CEV97" s="31"/>
      <c r="CEW97" s="31"/>
      <c r="CEX97" s="31"/>
      <c r="CEY97" s="31"/>
      <c r="CEZ97" s="31"/>
      <c r="CFA97" s="31"/>
      <c r="CFB97" s="31"/>
      <c r="CFC97" s="31"/>
      <c r="CFD97" s="31"/>
      <c r="CFE97" s="31"/>
      <c r="CFF97" s="31"/>
      <c r="CFG97" s="31"/>
      <c r="CFH97" s="31"/>
      <c r="CFI97" s="31"/>
      <c r="CFJ97" s="31"/>
      <c r="CFK97" s="31"/>
      <c r="CFL97" s="31"/>
      <c r="CFM97" s="31"/>
      <c r="CFN97" s="31"/>
      <c r="CFO97" s="31"/>
      <c r="CFP97" s="31"/>
      <c r="CFQ97" s="31"/>
      <c r="CFR97" s="31"/>
      <c r="CFS97" s="31"/>
      <c r="CFT97" s="31"/>
      <c r="CFU97" s="31"/>
      <c r="CFV97" s="31"/>
      <c r="CFW97" s="31"/>
      <c r="CFX97" s="31"/>
      <c r="CFY97" s="31"/>
      <c r="CFZ97" s="31"/>
      <c r="CGA97" s="31"/>
      <c r="CGB97" s="31"/>
      <c r="CGC97" s="31"/>
      <c r="CGD97" s="31"/>
      <c r="CGE97" s="31"/>
      <c r="CGF97" s="31"/>
      <c r="CGG97" s="31"/>
      <c r="CGH97" s="31"/>
      <c r="CGI97" s="31"/>
      <c r="CGJ97" s="31"/>
      <c r="CGK97" s="31"/>
      <c r="CGL97" s="31"/>
      <c r="CGM97" s="31"/>
      <c r="CGN97" s="31"/>
      <c r="CGO97" s="31"/>
      <c r="CGP97" s="31"/>
      <c r="CGQ97" s="31"/>
      <c r="CGR97" s="31"/>
      <c r="CGS97" s="31"/>
      <c r="CGT97" s="31"/>
      <c r="CGU97" s="31"/>
      <c r="CGV97" s="31"/>
      <c r="CGW97" s="31"/>
      <c r="CGX97" s="31"/>
      <c r="CGY97" s="31"/>
      <c r="CGZ97" s="31"/>
      <c r="CHA97" s="31"/>
      <c r="CHB97" s="31"/>
      <c r="CHC97" s="31"/>
      <c r="CHD97" s="31"/>
      <c r="CHE97" s="31"/>
      <c r="CHF97" s="31"/>
      <c r="CHG97" s="31"/>
      <c r="CHH97" s="31"/>
      <c r="CHI97" s="31"/>
      <c r="CHJ97" s="31"/>
      <c r="CHK97" s="31"/>
      <c r="CHL97" s="31"/>
      <c r="CHM97" s="31"/>
      <c r="CHN97" s="31"/>
      <c r="CHO97" s="31"/>
      <c r="CHP97" s="31"/>
      <c r="CHQ97" s="31"/>
      <c r="CHR97" s="31"/>
      <c r="CHS97" s="31"/>
      <c r="CHT97" s="31"/>
      <c r="CHU97" s="31"/>
      <c r="CHV97" s="31"/>
      <c r="CHW97" s="31"/>
      <c r="CHX97" s="31"/>
      <c r="CHY97" s="31"/>
      <c r="CHZ97" s="31"/>
      <c r="CIA97" s="31"/>
      <c r="CIB97" s="31"/>
      <c r="CIC97" s="31"/>
      <c r="CID97" s="31"/>
      <c r="CIE97" s="31"/>
      <c r="CIF97" s="31"/>
      <c r="CIG97" s="31"/>
      <c r="CIH97" s="31"/>
      <c r="CII97" s="31"/>
      <c r="CIJ97" s="31"/>
      <c r="CIK97" s="31"/>
      <c r="CIL97" s="31"/>
      <c r="CIM97" s="31"/>
      <c r="CIN97" s="31"/>
      <c r="CIO97" s="31"/>
      <c r="CIP97" s="31"/>
      <c r="CIQ97" s="31"/>
      <c r="CIR97" s="31"/>
      <c r="CIS97" s="31"/>
      <c r="CIT97" s="31"/>
      <c r="CIU97" s="31"/>
      <c r="CIV97" s="31"/>
      <c r="CIW97" s="31"/>
      <c r="CIX97" s="31"/>
      <c r="CIY97" s="31"/>
      <c r="CIZ97" s="31"/>
      <c r="CJA97" s="31"/>
      <c r="CJB97" s="31"/>
      <c r="CJC97" s="31"/>
      <c r="CJD97" s="31"/>
      <c r="CJE97" s="31"/>
      <c r="CJF97" s="31"/>
      <c r="CJG97" s="31"/>
      <c r="CJH97" s="31"/>
      <c r="CJI97" s="31"/>
      <c r="CJJ97" s="31"/>
      <c r="CJK97" s="31"/>
      <c r="CJL97" s="31"/>
      <c r="CJM97" s="31"/>
      <c r="CJN97" s="31"/>
      <c r="CJO97" s="31"/>
      <c r="CJP97" s="31"/>
      <c r="CJQ97" s="31"/>
      <c r="CJR97" s="31"/>
      <c r="CJS97" s="31"/>
      <c r="CJT97" s="31"/>
      <c r="CJU97" s="31"/>
      <c r="CJV97" s="31"/>
      <c r="CJW97" s="31"/>
      <c r="CJX97" s="31"/>
      <c r="CJY97" s="31"/>
      <c r="CJZ97" s="31"/>
      <c r="CKA97" s="31"/>
      <c r="CKB97" s="31"/>
      <c r="CKC97" s="31"/>
      <c r="CKD97" s="31"/>
      <c r="CKE97" s="31"/>
      <c r="CKF97" s="31"/>
      <c r="CKG97" s="31"/>
      <c r="CKH97" s="31"/>
      <c r="CKI97" s="31"/>
      <c r="CKJ97" s="31"/>
      <c r="CKK97" s="31"/>
      <c r="CKL97" s="31"/>
      <c r="CKM97" s="31"/>
      <c r="CKN97" s="31"/>
      <c r="CKO97" s="31"/>
      <c r="CKP97" s="31"/>
      <c r="CKQ97" s="31"/>
      <c r="CKR97" s="31"/>
      <c r="CKS97" s="31"/>
      <c r="CKT97" s="31"/>
      <c r="CKU97" s="31"/>
      <c r="CKV97" s="31"/>
      <c r="CKW97" s="31"/>
      <c r="CKX97" s="31"/>
      <c r="CKY97" s="31"/>
      <c r="CKZ97" s="31"/>
      <c r="CLA97" s="31"/>
      <c r="CLB97" s="31"/>
      <c r="CLC97" s="31"/>
      <c r="CLD97" s="31"/>
      <c r="CLE97" s="31"/>
      <c r="CLF97" s="31"/>
      <c r="CLG97" s="31"/>
      <c r="CLH97" s="31"/>
      <c r="CLI97" s="31"/>
      <c r="CLJ97" s="31"/>
      <c r="CLK97" s="31"/>
      <c r="CLL97" s="31"/>
      <c r="CLM97" s="31"/>
      <c r="CLN97" s="31"/>
      <c r="CLO97" s="31"/>
      <c r="CLP97" s="31"/>
      <c r="CLQ97" s="31"/>
      <c r="CLR97" s="31"/>
      <c r="CLS97" s="31"/>
      <c r="CLT97" s="31"/>
      <c r="CLU97" s="31"/>
      <c r="CLV97" s="31"/>
      <c r="CLW97" s="31"/>
      <c r="CLX97" s="31"/>
      <c r="CLY97" s="31"/>
      <c r="CLZ97" s="31"/>
      <c r="CMA97" s="31"/>
      <c r="CMB97" s="31"/>
      <c r="CMC97" s="31"/>
      <c r="CMD97" s="31"/>
      <c r="CME97" s="31"/>
      <c r="CMF97" s="31"/>
      <c r="CMG97" s="31"/>
      <c r="CMH97" s="31"/>
      <c r="CMI97" s="31"/>
      <c r="CMJ97" s="31"/>
      <c r="CMK97" s="31"/>
      <c r="CML97" s="31"/>
      <c r="CMM97" s="31"/>
      <c r="CMN97" s="31"/>
      <c r="CMO97" s="31"/>
      <c r="CMP97" s="31"/>
      <c r="CMQ97" s="31"/>
      <c r="CMR97" s="31"/>
      <c r="CMS97" s="31"/>
      <c r="CMT97" s="31"/>
      <c r="CMU97" s="31"/>
      <c r="CMV97" s="31"/>
      <c r="CMW97" s="31"/>
      <c r="CMX97" s="31"/>
      <c r="CMY97" s="31"/>
      <c r="CMZ97" s="31"/>
      <c r="CNA97" s="31"/>
      <c r="CNB97" s="31"/>
      <c r="CNC97" s="31"/>
      <c r="CND97" s="31"/>
      <c r="CNE97" s="31"/>
      <c r="CNF97" s="31"/>
      <c r="CNG97" s="31"/>
      <c r="CNH97" s="31"/>
      <c r="CNI97" s="31"/>
      <c r="CNJ97" s="31"/>
      <c r="CNK97" s="31"/>
      <c r="CNL97" s="31"/>
      <c r="CNM97" s="31"/>
      <c r="CNN97" s="31"/>
      <c r="CNO97" s="31"/>
      <c r="CNP97" s="31"/>
      <c r="CNQ97" s="31"/>
      <c r="CNR97" s="31"/>
      <c r="CNS97" s="31"/>
      <c r="CNT97" s="31"/>
      <c r="CNU97" s="31"/>
      <c r="CNV97" s="31"/>
      <c r="CNW97" s="31"/>
      <c r="CNX97" s="31"/>
      <c r="CNY97" s="31"/>
      <c r="CNZ97" s="31"/>
      <c r="COA97" s="31"/>
      <c r="COB97" s="31"/>
      <c r="COC97" s="31"/>
      <c r="COD97" s="31"/>
      <c r="COE97" s="31"/>
      <c r="COF97" s="31"/>
      <c r="COG97" s="31"/>
      <c r="COH97" s="31"/>
      <c r="COI97" s="31"/>
      <c r="COJ97" s="31"/>
      <c r="COK97" s="31"/>
      <c r="COL97" s="31"/>
      <c r="COM97" s="31"/>
      <c r="CON97" s="31"/>
      <c r="COO97" s="31"/>
      <c r="COP97" s="31"/>
      <c r="COQ97" s="31"/>
      <c r="COR97" s="31"/>
      <c r="COS97" s="31"/>
      <c r="COT97" s="31"/>
      <c r="COU97" s="31"/>
      <c r="COV97" s="31"/>
      <c r="COW97" s="31"/>
      <c r="COX97" s="31"/>
      <c r="COY97" s="31"/>
      <c r="COZ97" s="31"/>
      <c r="CPA97" s="31"/>
      <c r="CPB97" s="31"/>
      <c r="CPC97" s="31"/>
      <c r="CPD97" s="31"/>
      <c r="CPE97" s="31"/>
      <c r="CPF97" s="31"/>
      <c r="CPG97" s="31"/>
      <c r="CPH97" s="31"/>
      <c r="CPI97" s="31"/>
      <c r="CPJ97" s="31"/>
      <c r="CPK97" s="31"/>
      <c r="CPL97" s="31"/>
      <c r="CPM97" s="31"/>
      <c r="CPN97" s="31"/>
      <c r="CPO97" s="31"/>
      <c r="CPP97" s="31"/>
      <c r="CPQ97" s="31"/>
      <c r="CPR97" s="31"/>
      <c r="CPS97" s="31"/>
      <c r="CPT97" s="31"/>
      <c r="CPU97" s="31"/>
      <c r="CPV97" s="31"/>
      <c r="CPW97" s="31"/>
      <c r="CPX97" s="31"/>
      <c r="CPY97" s="31"/>
      <c r="CPZ97" s="31"/>
      <c r="CQA97" s="31"/>
      <c r="CQB97" s="31"/>
      <c r="CQC97" s="31"/>
      <c r="CQD97" s="31"/>
      <c r="CQE97" s="31"/>
      <c r="CQF97" s="31"/>
      <c r="CQG97" s="31"/>
      <c r="CQH97" s="31"/>
      <c r="CQI97" s="31"/>
      <c r="CQJ97" s="31"/>
      <c r="CQK97" s="31"/>
      <c r="CQL97" s="31"/>
      <c r="CQM97" s="31"/>
      <c r="CQN97" s="31"/>
      <c r="CQO97" s="31"/>
      <c r="CQP97" s="31"/>
      <c r="CQQ97" s="31"/>
      <c r="CQR97" s="31"/>
      <c r="CQS97" s="31"/>
      <c r="CQT97" s="31"/>
      <c r="CQU97" s="31"/>
      <c r="CQV97" s="31"/>
      <c r="CQW97" s="31"/>
      <c r="CQX97" s="31"/>
      <c r="CQY97" s="31"/>
      <c r="CQZ97" s="31"/>
      <c r="CRA97" s="31"/>
      <c r="CRB97" s="31"/>
      <c r="CRC97" s="31"/>
      <c r="CRD97" s="31"/>
      <c r="CRE97" s="31"/>
      <c r="CRF97" s="31"/>
      <c r="CRG97" s="31"/>
      <c r="CRH97" s="31"/>
      <c r="CRI97" s="31"/>
      <c r="CRJ97" s="31"/>
      <c r="CRK97" s="31"/>
      <c r="CRL97" s="31"/>
      <c r="CRM97" s="31"/>
      <c r="CRN97" s="31"/>
      <c r="CRO97" s="31"/>
      <c r="CRP97" s="31"/>
      <c r="CRQ97" s="31"/>
      <c r="CRR97" s="31"/>
      <c r="CRS97" s="31"/>
      <c r="CRT97" s="31"/>
      <c r="CRU97" s="31"/>
      <c r="CRV97" s="31"/>
      <c r="CRW97" s="31"/>
      <c r="CRX97" s="31"/>
      <c r="CRY97" s="31"/>
      <c r="CRZ97" s="31"/>
      <c r="CSA97" s="31"/>
      <c r="CSB97" s="31"/>
      <c r="CSC97" s="31"/>
      <c r="CSD97" s="31"/>
      <c r="CSE97" s="31"/>
      <c r="CSF97" s="31"/>
      <c r="CSG97" s="31"/>
      <c r="CSH97" s="31"/>
      <c r="CSI97" s="31"/>
      <c r="CSJ97" s="31"/>
      <c r="CSK97" s="31"/>
      <c r="CSL97" s="31"/>
      <c r="CSM97" s="31"/>
      <c r="CSN97" s="31"/>
      <c r="CSO97" s="31"/>
      <c r="CSP97" s="31"/>
      <c r="CSQ97" s="31"/>
      <c r="CSR97" s="31"/>
      <c r="CSS97" s="31"/>
      <c r="CST97" s="31"/>
      <c r="CSU97" s="31"/>
      <c r="CSV97" s="31"/>
      <c r="CSW97" s="31"/>
      <c r="CSX97" s="31"/>
      <c r="CSY97" s="31"/>
      <c r="CSZ97" s="31"/>
      <c r="CTA97" s="31"/>
      <c r="CTB97" s="31"/>
      <c r="CTC97" s="31"/>
      <c r="CTD97" s="31"/>
      <c r="CTE97" s="31"/>
      <c r="CTF97" s="31"/>
      <c r="CTG97" s="31"/>
      <c r="CTH97" s="31"/>
      <c r="CTI97" s="31"/>
      <c r="CTJ97" s="31"/>
      <c r="CTK97" s="31"/>
      <c r="CTL97" s="31"/>
      <c r="CTM97" s="31"/>
      <c r="CTN97" s="31"/>
      <c r="CTO97" s="31"/>
      <c r="CTP97" s="31"/>
      <c r="CTQ97" s="31"/>
      <c r="CTR97" s="31"/>
      <c r="CTS97" s="31"/>
      <c r="CTT97" s="31"/>
      <c r="CTU97" s="31"/>
      <c r="CTV97" s="31"/>
      <c r="CTW97" s="31"/>
      <c r="CTX97" s="31"/>
      <c r="CTY97" s="31"/>
      <c r="CTZ97" s="31"/>
      <c r="CUA97" s="31"/>
      <c r="CUB97" s="31"/>
      <c r="CUC97" s="31"/>
      <c r="CUD97" s="31"/>
      <c r="CUE97" s="31"/>
      <c r="CUF97" s="31"/>
      <c r="CUG97" s="31"/>
      <c r="CUH97" s="31"/>
      <c r="CUI97" s="31"/>
      <c r="CUJ97" s="31"/>
      <c r="CUK97" s="31"/>
      <c r="CUL97" s="31"/>
      <c r="CUM97" s="31"/>
      <c r="CUN97" s="31"/>
      <c r="CUO97" s="31"/>
      <c r="CUP97" s="31"/>
      <c r="CUQ97" s="31"/>
      <c r="CUR97" s="31"/>
      <c r="CUS97" s="31"/>
      <c r="CUT97" s="31"/>
      <c r="CUU97" s="31"/>
      <c r="CUV97" s="31"/>
      <c r="CUW97" s="31"/>
      <c r="CUX97" s="31"/>
      <c r="CUY97" s="31"/>
      <c r="CUZ97" s="31"/>
      <c r="CVA97" s="31"/>
      <c r="CVB97" s="31"/>
      <c r="CVC97" s="31"/>
      <c r="CVD97" s="31"/>
      <c r="CVE97" s="31"/>
      <c r="CVF97" s="31"/>
      <c r="CVG97" s="31"/>
      <c r="CVH97" s="31"/>
      <c r="CVI97" s="31"/>
      <c r="CVJ97" s="31"/>
      <c r="CVK97" s="31"/>
      <c r="CVL97" s="31"/>
      <c r="CVM97" s="31"/>
      <c r="CVN97" s="31"/>
      <c r="CVO97" s="31"/>
      <c r="CVP97" s="31"/>
      <c r="CVQ97" s="31"/>
      <c r="CVR97" s="31"/>
      <c r="CVS97" s="31"/>
      <c r="CVT97" s="31"/>
      <c r="CVU97" s="31"/>
      <c r="CVV97" s="31"/>
      <c r="CVW97" s="31"/>
      <c r="CVX97" s="31"/>
      <c r="CVY97" s="31"/>
      <c r="CVZ97" s="31"/>
      <c r="CWA97" s="31"/>
      <c r="CWB97" s="31"/>
      <c r="CWC97" s="31"/>
      <c r="CWD97" s="31"/>
      <c r="CWE97" s="31"/>
      <c r="CWF97" s="31"/>
      <c r="CWG97" s="31"/>
      <c r="CWH97" s="31"/>
      <c r="CWI97" s="31"/>
      <c r="CWJ97" s="31"/>
      <c r="CWK97" s="31"/>
      <c r="CWL97" s="31"/>
      <c r="CWM97" s="31"/>
      <c r="CWN97" s="31"/>
      <c r="CWO97" s="31"/>
      <c r="CWP97" s="31"/>
      <c r="CWQ97" s="31"/>
      <c r="CWR97" s="31"/>
      <c r="CWS97" s="31"/>
      <c r="CWT97" s="31"/>
      <c r="CWU97" s="31"/>
      <c r="CWV97" s="31"/>
      <c r="CWW97" s="31"/>
      <c r="CWX97" s="31"/>
      <c r="CWY97" s="31"/>
      <c r="CWZ97" s="31"/>
      <c r="CXA97" s="31"/>
      <c r="CXB97" s="31"/>
      <c r="CXC97" s="31"/>
      <c r="CXD97" s="31"/>
      <c r="CXE97" s="31"/>
      <c r="CXF97" s="31"/>
      <c r="CXG97" s="31"/>
      <c r="CXH97" s="31"/>
      <c r="CXI97" s="31"/>
      <c r="CXJ97" s="31"/>
      <c r="CXK97" s="31"/>
      <c r="CXL97" s="31"/>
      <c r="CXM97" s="31"/>
      <c r="CXN97" s="31"/>
      <c r="CXO97" s="31"/>
      <c r="CXP97" s="31"/>
      <c r="CXQ97" s="31"/>
      <c r="CXR97" s="31"/>
      <c r="CXS97" s="31"/>
      <c r="CXT97" s="31"/>
      <c r="CXU97" s="31"/>
      <c r="CXV97" s="31"/>
      <c r="CXW97" s="31"/>
      <c r="CXX97" s="31"/>
      <c r="CXY97" s="31"/>
      <c r="CXZ97" s="31"/>
      <c r="CYA97" s="31"/>
      <c r="CYB97" s="31"/>
      <c r="CYC97" s="31"/>
      <c r="CYD97" s="31"/>
      <c r="CYE97" s="31"/>
      <c r="CYF97" s="31"/>
      <c r="CYG97" s="31"/>
      <c r="CYH97" s="31"/>
      <c r="CYI97" s="31"/>
      <c r="CYJ97" s="31"/>
      <c r="CYK97" s="31"/>
      <c r="CYL97" s="31"/>
      <c r="CYM97" s="31"/>
      <c r="CYN97" s="31"/>
      <c r="CYO97" s="31"/>
      <c r="CYP97" s="31"/>
      <c r="CYQ97" s="31"/>
      <c r="CYR97" s="31"/>
      <c r="CYS97" s="31"/>
      <c r="CYT97" s="31"/>
      <c r="CYU97" s="31"/>
      <c r="CYV97" s="31"/>
      <c r="CYW97" s="31"/>
      <c r="CYX97" s="31"/>
      <c r="CYY97" s="31"/>
      <c r="CYZ97" s="31"/>
      <c r="CZA97" s="31"/>
      <c r="CZB97" s="31"/>
      <c r="CZC97" s="31"/>
      <c r="CZD97" s="31"/>
      <c r="CZE97" s="31"/>
      <c r="CZF97" s="31"/>
      <c r="CZG97" s="31"/>
      <c r="CZH97" s="31"/>
      <c r="CZI97" s="31"/>
      <c r="CZJ97" s="31"/>
      <c r="CZK97" s="31"/>
      <c r="CZL97" s="31"/>
      <c r="CZM97" s="31"/>
      <c r="CZN97" s="31"/>
      <c r="CZO97" s="31"/>
      <c r="CZP97" s="31"/>
      <c r="CZQ97" s="31"/>
      <c r="CZR97" s="31"/>
      <c r="CZS97" s="31"/>
      <c r="CZT97" s="31"/>
      <c r="CZU97" s="31"/>
      <c r="CZV97" s="31"/>
      <c r="CZW97" s="31"/>
      <c r="CZX97" s="31"/>
      <c r="CZY97" s="31"/>
      <c r="CZZ97" s="31"/>
      <c r="DAA97" s="31"/>
      <c r="DAB97" s="31"/>
      <c r="DAC97" s="31"/>
      <c r="DAD97" s="31"/>
      <c r="DAE97" s="31"/>
      <c r="DAF97" s="31"/>
      <c r="DAG97" s="31"/>
      <c r="DAH97" s="31"/>
      <c r="DAI97" s="31"/>
      <c r="DAJ97" s="31"/>
      <c r="DAK97" s="31"/>
      <c r="DAL97" s="31"/>
      <c r="DAM97" s="31"/>
      <c r="DAN97" s="31"/>
      <c r="DAO97" s="31"/>
      <c r="DAP97" s="31"/>
      <c r="DAQ97" s="31"/>
      <c r="DAR97" s="31"/>
      <c r="DAS97" s="31"/>
      <c r="DAT97" s="31"/>
      <c r="DAU97" s="31"/>
      <c r="DAV97" s="31"/>
      <c r="DAW97" s="31"/>
      <c r="DAX97" s="31"/>
      <c r="DAY97" s="31"/>
      <c r="DAZ97" s="31"/>
      <c r="DBA97" s="31"/>
      <c r="DBB97" s="31"/>
      <c r="DBC97" s="31"/>
      <c r="DBD97" s="31"/>
      <c r="DBE97" s="31"/>
      <c r="DBF97" s="31"/>
      <c r="DBG97" s="31"/>
      <c r="DBH97" s="31"/>
      <c r="DBI97" s="31"/>
      <c r="DBJ97" s="31"/>
      <c r="DBK97" s="31"/>
      <c r="DBL97" s="31"/>
      <c r="DBM97" s="31"/>
      <c r="DBN97" s="31"/>
      <c r="DBO97" s="31"/>
      <c r="DBP97" s="31"/>
      <c r="DBQ97" s="31"/>
      <c r="DBR97" s="31"/>
      <c r="DBS97" s="31"/>
      <c r="DBT97" s="31"/>
      <c r="DBU97" s="31"/>
      <c r="DBV97" s="31"/>
      <c r="DBW97" s="31"/>
      <c r="DBX97" s="31"/>
      <c r="DBY97" s="31"/>
      <c r="DBZ97" s="31"/>
      <c r="DCA97" s="31"/>
      <c r="DCB97" s="31"/>
      <c r="DCC97" s="31"/>
      <c r="DCD97" s="31"/>
      <c r="DCE97" s="31"/>
      <c r="DCF97" s="31"/>
      <c r="DCG97" s="31"/>
      <c r="DCH97" s="31"/>
      <c r="DCI97" s="31"/>
      <c r="DCJ97" s="31"/>
      <c r="DCK97" s="31"/>
      <c r="DCL97" s="31"/>
      <c r="DCM97" s="31"/>
      <c r="DCN97" s="31"/>
      <c r="DCO97" s="31"/>
      <c r="DCP97" s="31"/>
      <c r="DCQ97" s="31"/>
      <c r="DCR97" s="31"/>
      <c r="DCS97" s="31"/>
      <c r="DCT97" s="31"/>
      <c r="DCU97" s="31"/>
      <c r="DCV97" s="31"/>
      <c r="DCW97" s="31"/>
      <c r="DCX97" s="31"/>
      <c r="DCY97" s="31"/>
      <c r="DCZ97" s="31"/>
      <c r="DDA97" s="31"/>
      <c r="DDB97" s="31"/>
      <c r="DDC97" s="31"/>
      <c r="DDD97" s="31"/>
      <c r="DDE97" s="31"/>
      <c r="DDF97" s="31"/>
      <c r="DDG97" s="31"/>
      <c r="DDH97" s="31"/>
      <c r="DDI97" s="31"/>
      <c r="DDJ97" s="31"/>
      <c r="DDK97" s="31"/>
      <c r="DDL97" s="31"/>
      <c r="DDM97" s="31"/>
      <c r="DDN97" s="31"/>
      <c r="DDO97" s="31"/>
      <c r="DDP97" s="31"/>
      <c r="DDQ97" s="31"/>
      <c r="DDR97" s="31"/>
      <c r="DDS97" s="31"/>
      <c r="DDT97" s="31"/>
      <c r="DDU97" s="31"/>
      <c r="DDV97" s="31"/>
      <c r="DDW97" s="31"/>
      <c r="DDX97" s="31"/>
      <c r="DDY97" s="31"/>
      <c r="DDZ97" s="31"/>
      <c r="DEA97" s="31"/>
      <c r="DEB97" s="31"/>
      <c r="DEC97" s="31"/>
      <c r="DED97" s="31"/>
      <c r="DEE97" s="31"/>
      <c r="DEF97" s="31"/>
      <c r="DEG97" s="31"/>
      <c r="DEH97" s="31"/>
      <c r="DEI97" s="31"/>
      <c r="DEJ97" s="31"/>
      <c r="DEK97" s="31"/>
      <c r="DEL97" s="31"/>
      <c r="DEM97" s="31"/>
      <c r="DEN97" s="31"/>
      <c r="DEO97" s="31"/>
      <c r="DEP97" s="31"/>
      <c r="DEQ97" s="31"/>
      <c r="DER97" s="31"/>
      <c r="DES97" s="31"/>
      <c r="DET97" s="31"/>
      <c r="DEU97" s="31"/>
      <c r="DEV97" s="31"/>
      <c r="DEW97" s="31"/>
      <c r="DEX97" s="31"/>
      <c r="DEY97" s="31"/>
      <c r="DEZ97" s="31"/>
      <c r="DFA97" s="31"/>
      <c r="DFB97" s="31"/>
      <c r="DFC97" s="31"/>
      <c r="DFD97" s="31"/>
      <c r="DFE97" s="31"/>
      <c r="DFF97" s="31"/>
      <c r="DFG97" s="31"/>
      <c r="DFH97" s="31"/>
      <c r="DFI97" s="31"/>
      <c r="DFJ97" s="31"/>
      <c r="DFK97" s="31"/>
      <c r="DFL97" s="31"/>
      <c r="DFM97" s="31"/>
      <c r="DFN97" s="31"/>
      <c r="DFO97" s="31"/>
      <c r="DFP97" s="31"/>
      <c r="DFQ97" s="31"/>
      <c r="DFR97" s="31"/>
      <c r="DFS97" s="31"/>
      <c r="DFT97" s="31"/>
      <c r="DFU97" s="31"/>
      <c r="DFV97" s="31"/>
      <c r="DFW97" s="31"/>
      <c r="DFX97" s="31"/>
      <c r="DFY97" s="31"/>
      <c r="DFZ97" s="31"/>
      <c r="DGA97" s="31"/>
      <c r="DGB97" s="31"/>
      <c r="DGC97" s="31"/>
      <c r="DGD97" s="31"/>
      <c r="DGE97" s="31"/>
      <c r="DGF97" s="31"/>
      <c r="DGG97" s="31"/>
      <c r="DGH97" s="31"/>
      <c r="DGI97" s="31"/>
      <c r="DGJ97" s="31"/>
      <c r="DGK97" s="31"/>
      <c r="DGL97" s="31"/>
      <c r="DGM97" s="31"/>
      <c r="DGN97" s="31"/>
      <c r="DGO97" s="31"/>
      <c r="DGP97" s="31"/>
      <c r="DGQ97" s="31"/>
      <c r="DGR97" s="31"/>
      <c r="DGS97" s="31"/>
      <c r="DGT97" s="31"/>
      <c r="DGU97" s="31"/>
      <c r="DGV97" s="31"/>
      <c r="DGW97" s="31"/>
      <c r="DGX97" s="31"/>
      <c r="DGY97" s="31"/>
      <c r="DGZ97" s="31"/>
      <c r="DHA97" s="31"/>
      <c r="DHB97" s="31"/>
      <c r="DHC97" s="31"/>
      <c r="DHD97" s="31"/>
      <c r="DHE97" s="31"/>
      <c r="DHF97" s="31"/>
      <c r="DHG97" s="31"/>
      <c r="DHH97" s="31"/>
      <c r="DHI97" s="31"/>
      <c r="DHJ97" s="31"/>
      <c r="DHK97" s="31"/>
      <c r="DHL97" s="31"/>
      <c r="DHM97" s="31"/>
      <c r="DHN97" s="31"/>
      <c r="DHO97" s="31"/>
      <c r="DHP97" s="31"/>
      <c r="DHQ97" s="31"/>
      <c r="DHR97" s="31"/>
      <c r="DHS97" s="31"/>
      <c r="DHT97" s="31"/>
      <c r="DHU97" s="31"/>
      <c r="DHV97" s="31"/>
      <c r="DHW97" s="31"/>
      <c r="DHX97" s="31"/>
      <c r="DHY97" s="31"/>
      <c r="DHZ97" s="31"/>
      <c r="DIA97" s="31"/>
      <c r="DIB97" s="31"/>
      <c r="DIC97" s="31"/>
      <c r="DID97" s="31"/>
      <c r="DIE97" s="31"/>
      <c r="DIF97" s="31"/>
      <c r="DIG97" s="31"/>
      <c r="DIH97" s="31"/>
      <c r="DII97" s="31"/>
      <c r="DIJ97" s="31"/>
      <c r="DIK97" s="31"/>
      <c r="DIL97" s="31"/>
      <c r="DIM97" s="31"/>
      <c r="DIN97" s="31"/>
      <c r="DIO97" s="31"/>
      <c r="DIP97" s="31"/>
      <c r="DIQ97" s="31"/>
      <c r="DIR97" s="31"/>
      <c r="DIS97" s="31"/>
      <c r="DIT97" s="31"/>
      <c r="DIU97" s="31"/>
      <c r="DIV97" s="31"/>
      <c r="DIW97" s="31"/>
      <c r="DIX97" s="31"/>
      <c r="DIY97" s="31"/>
      <c r="DIZ97" s="31"/>
      <c r="DJA97" s="31"/>
      <c r="DJB97" s="31"/>
      <c r="DJC97" s="31"/>
      <c r="DJD97" s="31"/>
      <c r="DJE97" s="31"/>
      <c r="DJF97" s="31"/>
      <c r="DJG97" s="31"/>
      <c r="DJH97" s="31"/>
      <c r="DJI97" s="31"/>
      <c r="DJJ97" s="31"/>
      <c r="DJK97" s="31"/>
      <c r="DJL97" s="31"/>
      <c r="DJM97" s="31"/>
      <c r="DJN97" s="31"/>
      <c r="DJO97" s="31"/>
      <c r="DJP97" s="31"/>
      <c r="DJQ97" s="31"/>
      <c r="DJR97" s="31"/>
      <c r="DJS97" s="31"/>
      <c r="DJT97" s="31"/>
      <c r="DJU97" s="31"/>
      <c r="DJV97" s="31"/>
      <c r="DJW97" s="31"/>
      <c r="DJX97" s="31"/>
      <c r="DJY97" s="31"/>
      <c r="DJZ97" s="31"/>
      <c r="DKA97" s="31"/>
      <c r="DKB97" s="31"/>
      <c r="DKC97" s="31"/>
      <c r="DKD97" s="31"/>
      <c r="DKE97" s="31"/>
      <c r="DKF97" s="31"/>
      <c r="DKG97" s="31"/>
      <c r="DKH97" s="31"/>
      <c r="DKI97" s="31"/>
      <c r="DKJ97" s="31"/>
      <c r="DKK97" s="31"/>
      <c r="DKL97" s="31"/>
      <c r="DKM97" s="31"/>
      <c r="DKN97" s="31"/>
      <c r="DKO97" s="31"/>
      <c r="DKP97" s="31"/>
      <c r="DKQ97" s="31"/>
      <c r="DKR97" s="31"/>
      <c r="DKS97" s="31"/>
      <c r="DKT97" s="31"/>
      <c r="DKU97" s="31"/>
      <c r="DKV97" s="31"/>
      <c r="DKW97" s="31"/>
      <c r="DKX97" s="31"/>
      <c r="DKY97" s="31"/>
      <c r="DKZ97" s="31"/>
      <c r="DLA97" s="31"/>
      <c r="DLB97" s="31"/>
      <c r="DLC97" s="31"/>
      <c r="DLD97" s="31"/>
      <c r="DLE97" s="31"/>
      <c r="DLF97" s="31"/>
      <c r="DLG97" s="31"/>
      <c r="DLH97" s="31"/>
      <c r="DLI97" s="31"/>
      <c r="DLJ97" s="31"/>
      <c r="DLK97" s="31"/>
      <c r="DLL97" s="31"/>
      <c r="DLM97" s="31"/>
      <c r="DLN97" s="31"/>
      <c r="DLO97" s="31"/>
      <c r="DLP97" s="31"/>
      <c r="DLQ97" s="31"/>
      <c r="DLR97" s="31"/>
      <c r="DLS97" s="31"/>
      <c r="DLT97" s="31"/>
      <c r="DLU97" s="31"/>
      <c r="DLV97" s="31"/>
      <c r="DLW97" s="31"/>
      <c r="DLX97" s="31"/>
      <c r="DLY97" s="31"/>
      <c r="DLZ97" s="31"/>
      <c r="DMA97" s="31"/>
      <c r="DMB97" s="31"/>
      <c r="DMC97" s="31"/>
      <c r="DMD97" s="31"/>
      <c r="DME97" s="31"/>
      <c r="DMF97" s="31"/>
      <c r="DMG97" s="31"/>
      <c r="DMH97" s="31"/>
      <c r="DMI97" s="31"/>
      <c r="DMJ97" s="31"/>
      <c r="DMK97" s="31"/>
      <c r="DML97" s="31"/>
      <c r="DMM97" s="31"/>
      <c r="DMN97" s="31"/>
      <c r="DMO97" s="31"/>
      <c r="DMP97" s="31"/>
      <c r="DMQ97" s="31"/>
      <c r="DMR97" s="31"/>
      <c r="DMS97" s="31"/>
      <c r="DMT97" s="31"/>
      <c r="DMU97" s="31"/>
      <c r="DMV97" s="31"/>
      <c r="DMW97" s="31"/>
      <c r="DMX97" s="31"/>
      <c r="DMY97" s="31"/>
      <c r="DMZ97" s="31"/>
      <c r="DNA97" s="31"/>
      <c r="DNB97" s="31"/>
      <c r="DNC97" s="31"/>
      <c r="DND97" s="31"/>
      <c r="DNE97" s="31"/>
      <c r="DNF97" s="31"/>
      <c r="DNG97" s="31"/>
      <c r="DNH97" s="31"/>
      <c r="DNI97" s="31"/>
      <c r="DNJ97" s="31"/>
      <c r="DNK97" s="31"/>
      <c r="DNL97" s="31"/>
      <c r="DNM97" s="31"/>
      <c r="DNN97" s="31"/>
      <c r="DNO97" s="31"/>
      <c r="DNP97" s="31"/>
      <c r="DNQ97" s="31"/>
      <c r="DNR97" s="31"/>
      <c r="DNS97" s="31"/>
      <c r="DNT97" s="31"/>
      <c r="DNU97" s="31"/>
      <c r="DNV97" s="31"/>
      <c r="DNW97" s="31"/>
      <c r="DNX97" s="31"/>
      <c r="DNY97" s="31"/>
      <c r="DNZ97" s="31"/>
      <c r="DOA97" s="31"/>
      <c r="DOB97" s="31"/>
      <c r="DOC97" s="31"/>
      <c r="DOD97" s="31"/>
      <c r="DOE97" s="31"/>
      <c r="DOF97" s="31"/>
      <c r="DOG97" s="31"/>
      <c r="DOH97" s="31"/>
      <c r="DOI97" s="31"/>
      <c r="DOJ97" s="31"/>
      <c r="DOK97" s="31"/>
      <c r="DOL97" s="31"/>
      <c r="DOM97" s="31"/>
      <c r="DON97" s="31"/>
      <c r="DOO97" s="31"/>
      <c r="DOP97" s="31"/>
      <c r="DOQ97" s="31"/>
      <c r="DOR97" s="31"/>
      <c r="DOS97" s="31"/>
      <c r="DOT97" s="31"/>
      <c r="DOU97" s="31"/>
      <c r="DOV97" s="31"/>
      <c r="DOW97" s="31"/>
      <c r="DOX97" s="31"/>
      <c r="DOY97" s="31"/>
      <c r="DOZ97" s="31"/>
      <c r="DPA97" s="31"/>
      <c r="DPB97" s="31"/>
      <c r="DPC97" s="31"/>
      <c r="DPD97" s="31"/>
      <c r="DPE97" s="31"/>
      <c r="DPF97" s="31"/>
      <c r="DPG97" s="31"/>
      <c r="DPH97" s="31"/>
      <c r="DPI97" s="31"/>
      <c r="DPJ97" s="31"/>
      <c r="DPK97" s="31"/>
      <c r="DPL97" s="31"/>
      <c r="DPM97" s="31"/>
      <c r="DPN97" s="31"/>
      <c r="DPO97" s="31"/>
      <c r="DPP97" s="31"/>
      <c r="DPQ97" s="31"/>
      <c r="DPR97" s="31"/>
      <c r="DPS97" s="31"/>
      <c r="DPT97" s="31"/>
      <c r="DPU97" s="31"/>
      <c r="DPV97" s="31"/>
      <c r="DPW97" s="31"/>
      <c r="DPX97" s="31"/>
      <c r="DPY97" s="31"/>
      <c r="DPZ97" s="31"/>
      <c r="DQA97" s="31"/>
      <c r="DQB97" s="31"/>
      <c r="DQC97" s="31"/>
      <c r="DQD97" s="31"/>
      <c r="DQE97" s="31"/>
      <c r="DQF97" s="31"/>
      <c r="DQG97" s="31"/>
      <c r="DQH97" s="31"/>
      <c r="DQI97" s="31"/>
      <c r="DQJ97" s="31"/>
      <c r="DQK97" s="31"/>
      <c r="DQL97" s="31"/>
      <c r="DQM97" s="31"/>
      <c r="DQN97" s="31"/>
      <c r="DQO97" s="31"/>
      <c r="DQP97" s="31"/>
      <c r="DQQ97" s="31"/>
      <c r="DQR97" s="31"/>
      <c r="DQS97" s="31"/>
      <c r="DQT97" s="31"/>
      <c r="DQU97" s="31"/>
      <c r="DQV97" s="31"/>
      <c r="DQW97" s="31"/>
      <c r="DQX97" s="31"/>
      <c r="DQY97" s="31"/>
      <c r="DQZ97" s="31"/>
      <c r="DRA97" s="31"/>
      <c r="DRB97" s="31"/>
      <c r="DRC97" s="31"/>
      <c r="DRD97" s="31"/>
      <c r="DRE97" s="31"/>
      <c r="DRF97" s="31"/>
      <c r="DRG97" s="31"/>
      <c r="DRH97" s="31"/>
      <c r="DRI97" s="31"/>
      <c r="DRJ97" s="31"/>
      <c r="DRK97" s="31"/>
      <c r="DRL97" s="31"/>
      <c r="DRM97" s="31"/>
      <c r="DRN97" s="31"/>
      <c r="DRO97" s="31"/>
      <c r="DRP97" s="31"/>
      <c r="DRQ97" s="31"/>
      <c r="DRR97" s="31"/>
      <c r="DRS97" s="31"/>
      <c r="DRT97" s="31"/>
      <c r="DRU97" s="31"/>
      <c r="DRV97" s="31"/>
      <c r="DRW97" s="31"/>
      <c r="DRX97" s="31"/>
      <c r="DRY97" s="31"/>
      <c r="DRZ97" s="31"/>
      <c r="DSA97" s="31"/>
      <c r="DSB97" s="31"/>
      <c r="DSC97" s="31"/>
      <c r="DSD97" s="31"/>
      <c r="DSE97" s="31"/>
      <c r="DSF97" s="31"/>
      <c r="DSG97" s="31"/>
      <c r="DSH97" s="31"/>
      <c r="DSI97" s="31"/>
      <c r="DSJ97" s="31"/>
      <c r="DSK97" s="31"/>
      <c r="DSL97" s="31"/>
      <c r="DSM97" s="31"/>
      <c r="DSN97" s="31"/>
      <c r="DSO97" s="31"/>
      <c r="DSP97" s="31"/>
      <c r="DSQ97" s="31"/>
      <c r="DSR97" s="31"/>
      <c r="DSS97" s="31"/>
      <c r="DST97" s="31"/>
      <c r="DSU97" s="31"/>
      <c r="DSV97" s="31"/>
      <c r="DSW97" s="31"/>
      <c r="DSX97" s="31"/>
      <c r="DSY97" s="31"/>
      <c r="DSZ97" s="31"/>
      <c r="DTA97" s="31"/>
      <c r="DTB97" s="31"/>
      <c r="DTC97" s="31"/>
      <c r="DTD97" s="31"/>
      <c r="DTE97" s="31"/>
      <c r="DTF97" s="31"/>
      <c r="DTG97" s="31"/>
      <c r="DTH97" s="31"/>
      <c r="DTI97" s="31"/>
      <c r="DTJ97" s="31"/>
      <c r="DTK97" s="31"/>
      <c r="DTL97" s="31"/>
      <c r="DTM97" s="31"/>
      <c r="DTN97" s="31"/>
      <c r="DTO97" s="31"/>
      <c r="DTP97" s="31"/>
      <c r="DTQ97" s="31"/>
      <c r="DTR97" s="31"/>
      <c r="DTS97" s="31"/>
      <c r="DTT97" s="31"/>
      <c r="DTU97" s="31"/>
      <c r="DTV97" s="31"/>
      <c r="DTW97" s="31"/>
      <c r="DTX97" s="31"/>
      <c r="DTY97" s="31"/>
      <c r="DTZ97" s="31"/>
      <c r="DUA97" s="31"/>
      <c r="DUB97" s="31"/>
      <c r="DUC97" s="31"/>
      <c r="DUD97" s="31"/>
      <c r="DUE97" s="31"/>
      <c r="DUF97" s="31"/>
      <c r="DUG97" s="31"/>
      <c r="DUH97" s="31"/>
      <c r="DUI97" s="31"/>
      <c r="DUJ97" s="31"/>
      <c r="DUK97" s="31"/>
      <c r="DUL97" s="31"/>
      <c r="DUM97" s="31"/>
      <c r="DUN97" s="31"/>
      <c r="DUO97" s="31"/>
      <c r="DUP97" s="31"/>
      <c r="DUQ97" s="31"/>
      <c r="DUR97" s="31"/>
      <c r="DUS97" s="31"/>
      <c r="DUT97" s="31"/>
      <c r="DUU97" s="31"/>
      <c r="DUV97" s="31"/>
      <c r="DUW97" s="31"/>
      <c r="DUX97" s="31"/>
      <c r="DUY97" s="31"/>
      <c r="DUZ97" s="31"/>
      <c r="DVA97" s="31"/>
      <c r="DVB97" s="31"/>
      <c r="DVC97" s="31"/>
      <c r="DVD97" s="31"/>
      <c r="DVE97" s="31"/>
      <c r="DVF97" s="31"/>
      <c r="DVG97" s="31"/>
      <c r="DVH97" s="31"/>
      <c r="DVI97" s="31"/>
      <c r="DVJ97" s="31"/>
      <c r="DVK97" s="31"/>
      <c r="DVL97" s="31"/>
      <c r="DVM97" s="31"/>
      <c r="DVN97" s="31"/>
      <c r="DVO97" s="31"/>
      <c r="DVP97" s="31"/>
      <c r="DVQ97" s="31"/>
      <c r="DVR97" s="31"/>
      <c r="DVS97" s="31"/>
      <c r="DVT97" s="31"/>
      <c r="DVU97" s="31"/>
      <c r="DVV97" s="31"/>
      <c r="DVW97" s="31"/>
      <c r="DVX97" s="31"/>
      <c r="DVY97" s="31"/>
      <c r="DVZ97" s="31"/>
      <c r="DWA97" s="31"/>
      <c r="DWB97" s="31"/>
      <c r="DWC97" s="31"/>
      <c r="DWD97" s="31"/>
      <c r="DWE97" s="31"/>
      <c r="DWF97" s="31"/>
      <c r="DWG97" s="31"/>
      <c r="DWH97" s="31"/>
      <c r="DWI97" s="31"/>
      <c r="DWJ97" s="31"/>
      <c r="DWK97" s="31"/>
      <c r="DWL97" s="31"/>
      <c r="DWM97" s="31"/>
      <c r="DWN97" s="31"/>
      <c r="DWO97" s="31"/>
      <c r="DWP97" s="31"/>
      <c r="DWQ97" s="31"/>
      <c r="DWR97" s="31"/>
      <c r="DWS97" s="31"/>
      <c r="DWT97" s="31"/>
      <c r="DWU97" s="31"/>
      <c r="DWV97" s="31"/>
      <c r="DWW97" s="31"/>
      <c r="DWX97" s="31"/>
      <c r="DWY97" s="31"/>
      <c r="DWZ97" s="31"/>
      <c r="DXA97" s="31"/>
      <c r="DXB97" s="31"/>
      <c r="DXC97" s="31"/>
      <c r="DXD97" s="31"/>
      <c r="DXE97" s="31"/>
      <c r="DXF97" s="31"/>
      <c r="DXG97" s="31"/>
      <c r="DXH97" s="31"/>
      <c r="DXI97" s="31"/>
      <c r="DXJ97" s="31"/>
      <c r="DXK97" s="31"/>
      <c r="DXL97" s="31"/>
      <c r="DXM97" s="31"/>
      <c r="DXN97" s="31"/>
      <c r="DXO97" s="31"/>
      <c r="DXP97" s="31"/>
      <c r="DXQ97" s="31"/>
      <c r="DXR97" s="31"/>
      <c r="DXS97" s="31"/>
      <c r="DXT97" s="31"/>
      <c r="DXU97" s="31"/>
      <c r="DXV97" s="31"/>
      <c r="DXW97" s="31"/>
      <c r="DXX97" s="31"/>
      <c r="DXY97" s="31"/>
      <c r="DXZ97" s="31"/>
      <c r="DYA97" s="31"/>
      <c r="DYB97" s="31"/>
      <c r="DYC97" s="31"/>
      <c r="DYD97" s="31"/>
      <c r="DYE97" s="31"/>
      <c r="DYF97" s="31"/>
      <c r="DYG97" s="31"/>
      <c r="DYH97" s="31"/>
      <c r="DYI97" s="31"/>
      <c r="DYJ97" s="31"/>
      <c r="DYK97" s="31"/>
      <c r="DYL97" s="31"/>
      <c r="DYM97" s="31"/>
      <c r="DYN97" s="31"/>
      <c r="DYO97" s="31"/>
      <c r="DYP97" s="31"/>
      <c r="DYQ97" s="31"/>
      <c r="DYR97" s="31"/>
      <c r="DYS97" s="31"/>
      <c r="DYT97" s="31"/>
      <c r="DYU97" s="31"/>
      <c r="DYV97" s="31"/>
      <c r="DYW97" s="31"/>
      <c r="DYX97" s="31"/>
      <c r="DYY97" s="31"/>
      <c r="DYZ97" s="31"/>
      <c r="DZA97" s="31"/>
      <c r="DZB97" s="31"/>
      <c r="DZC97" s="31"/>
      <c r="DZD97" s="31"/>
      <c r="DZE97" s="31"/>
      <c r="DZF97" s="31"/>
      <c r="DZG97" s="31"/>
      <c r="DZH97" s="31"/>
      <c r="DZI97" s="31"/>
      <c r="DZJ97" s="31"/>
      <c r="DZK97" s="31"/>
      <c r="DZL97" s="31"/>
      <c r="DZM97" s="31"/>
      <c r="DZN97" s="31"/>
      <c r="DZO97" s="31"/>
      <c r="DZP97" s="31"/>
      <c r="DZQ97" s="31"/>
      <c r="DZR97" s="31"/>
      <c r="DZS97" s="31"/>
      <c r="DZT97" s="31"/>
      <c r="DZU97" s="31"/>
      <c r="DZV97" s="31"/>
      <c r="DZW97" s="31"/>
      <c r="DZX97" s="31"/>
      <c r="DZY97" s="31"/>
      <c r="DZZ97" s="31"/>
      <c r="EAA97" s="31"/>
      <c r="EAB97" s="31"/>
      <c r="EAC97" s="31"/>
      <c r="EAD97" s="31"/>
      <c r="EAE97" s="31"/>
      <c r="EAF97" s="31"/>
      <c r="EAG97" s="31"/>
      <c r="EAH97" s="31"/>
      <c r="EAI97" s="31"/>
      <c r="EAJ97" s="31"/>
      <c r="EAK97" s="31"/>
      <c r="EAL97" s="31"/>
      <c r="EAM97" s="31"/>
      <c r="EAN97" s="31"/>
      <c r="EAO97" s="31"/>
      <c r="EAP97" s="31"/>
      <c r="EAQ97" s="31"/>
      <c r="EAR97" s="31"/>
      <c r="EAS97" s="31"/>
      <c r="EAT97" s="31"/>
      <c r="EAU97" s="31"/>
      <c r="EAV97" s="31"/>
      <c r="EAW97" s="31"/>
      <c r="EAX97" s="31"/>
      <c r="EAY97" s="31"/>
      <c r="EAZ97" s="31"/>
      <c r="EBA97" s="31"/>
      <c r="EBB97" s="31"/>
      <c r="EBC97" s="31"/>
      <c r="EBD97" s="31"/>
      <c r="EBE97" s="31"/>
      <c r="EBF97" s="31"/>
      <c r="EBG97" s="31"/>
      <c r="EBH97" s="31"/>
      <c r="EBI97" s="31"/>
      <c r="EBJ97" s="31"/>
      <c r="EBK97" s="31"/>
      <c r="EBL97" s="31"/>
      <c r="EBM97" s="31"/>
      <c r="EBN97" s="31"/>
      <c r="EBO97" s="31"/>
      <c r="EBP97" s="31"/>
      <c r="EBQ97" s="31"/>
      <c r="EBR97" s="31"/>
      <c r="EBS97" s="31"/>
      <c r="EBT97" s="31"/>
      <c r="EBU97" s="31"/>
      <c r="EBV97" s="31"/>
      <c r="EBW97" s="31"/>
      <c r="EBX97" s="31"/>
      <c r="EBY97" s="31"/>
      <c r="EBZ97" s="31"/>
      <c r="ECA97" s="31"/>
      <c r="ECB97" s="31"/>
      <c r="ECC97" s="31"/>
      <c r="ECD97" s="31"/>
      <c r="ECE97" s="31"/>
      <c r="ECF97" s="31"/>
      <c r="ECG97" s="31"/>
      <c r="ECH97" s="31"/>
      <c r="ECI97" s="31"/>
      <c r="ECJ97" s="31"/>
      <c r="ECK97" s="31"/>
      <c r="ECL97" s="31"/>
      <c r="ECM97" s="31"/>
      <c r="ECN97" s="31"/>
      <c r="ECO97" s="31"/>
      <c r="ECP97" s="31"/>
      <c r="ECQ97" s="31"/>
      <c r="ECR97" s="31"/>
      <c r="ECS97" s="31"/>
      <c r="ECT97" s="31"/>
      <c r="ECU97" s="31"/>
      <c r="ECV97" s="31"/>
      <c r="ECW97" s="31"/>
      <c r="ECX97" s="31"/>
      <c r="ECY97" s="31"/>
      <c r="ECZ97" s="31"/>
      <c r="EDA97" s="31"/>
      <c r="EDB97" s="31"/>
      <c r="EDC97" s="31"/>
      <c r="EDD97" s="31"/>
      <c r="EDE97" s="31"/>
      <c r="EDF97" s="31"/>
      <c r="EDG97" s="31"/>
      <c r="EDH97" s="31"/>
      <c r="EDI97" s="31"/>
      <c r="EDJ97" s="31"/>
      <c r="EDK97" s="31"/>
      <c r="EDL97" s="31"/>
      <c r="EDM97" s="31"/>
      <c r="EDN97" s="31"/>
      <c r="EDO97" s="31"/>
      <c r="EDP97" s="31"/>
      <c r="EDQ97" s="31"/>
      <c r="EDR97" s="31"/>
      <c r="EDS97" s="31"/>
      <c r="EDT97" s="31"/>
      <c r="EDU97" s="31"/>
      <c r="EDV97" s="31"/>
      <c r="EDW97" s="31"/>
      <c r="EDX97" s="31"/>
      <c r="EDY97" s="31"/>
      <c r="EDZ97" s="31"/>
      <c r="EEA97" s="31"/>
      <c r="EEB97" s="31"/>
      <c r="EEC97" s="31"/>
      <c r="EED97" s="31"/>
      <c r="EEE97" s="31"/>
      <c r="EEF97" s="31"/>
      <c r="EEG97" s="31"/>
      <c r="EEH97" s="31"/>
      <c r="EEI97" s="31"/>
      <c r="EEJ97" s="31"/>
      <c r="EEK97" s="31"/>
      <c r="EEL97" s="31"/>
      <c r="EEM97" s="31"/>
      <c r="EEN97" s="31"/>
      <c r="EEO97" s="31"/>
      <c r="EEP97" s="31"/>
      <c r="EEQ97" s="31"/>
      <c r="EER97" s="31"/>
      <c r="EES97" s="31"/>
      <c r="EET97" s="31"/>
      <c r="EEU97" s="31"/>
      <c r="EEV97" s="31"/>
      <c r="EEW97" s="31"/>
      <c r="EEX97" s="31"/>
      <c r="EEY97" s="31"/>
      <c r="EEZ97" s="31"/>
      <c r="EFA97" s="31"/>
      <c r="EFB97" s="31"/>
      <c r="EFC97" s="31"/>
      <c r="EFD97" s="31"/>
      <c r="EFE97" s="31"/>
      <c r="EFF97" s="31"/>
      <c r="EFG97" s="31"/>
      <c r="EFH97" s="31"/>
      <c r="EFI97" s="31"/>
      <c r="EFJ97" s="31"/>
      <c r="EFK97" s="31"/>
      <c r="EFL97" s="31"/>
      <c r="EFM97" s="31"/>
      <c r="EFN97" s="31"/>
      <c r="EFO97" s="31"/>
      <c r="EFP97" s="31"/>
      <c r="EFQ97" s="31"/>
      <c r="EFR97" s="31"/>
      <c r="EFS97" s="31"/>
      <c r="EFT97" s="31"/>
      <c r="EFU97" s="31"/>
      <c r="EFV97" s="31"/>
      <c r="EFW97" s="31"/>
      <c r="EFX97" s="31"/>
      <c r="EFY97" s="31"/>
      <c r="EFZ97" s="31"/>
      <c r="EGA97" s="31"/>
      <c r="EGB97" s="31"/>
      <c r="EGC97" s="31"/>
      <c r="EGD97" s="31"/>
      <c r="EGE97" s="31"/>
      <c r="EGF97" s="31"/>
      <c r="EGG97" s="31"/>
      <c r="EGH97" s="31"/>
      <c r="EGI97" s="31"/>
      <c r="EGJ97" s="31"/>
      <c r="EGK97" s="31"/>
      <c r="EGL97" s="31"/>
      <c r="EGM97" s="31"/>
      <c r="EGN97" s="31"/>
      <c r="EGO97" s="31"/>
      <c r="EGP97" s="31"/>
      <c r="EGQ97" s="31"/>
      <c r="EGR97" s="31"/>
      <c r="EGS97" s="31"/>
      <c r="EGT97" s="31"/>
      <c r="EGU97" s="31"/>
      <c r="EGV97" s="31"/>
      <c r="EGW97" s="31"/>
      <c r="EGX97" s="31"/>
      <c r="EGY97" s="31"/>
      <c r="EGZ97" s="31"/>
      <c r="EHA97" s="31"/>
      <c r="EHB97" s="31"/>
      <c r="EHC97" s="31"/>
      <c r="EHD97" s="31"/>
      <c r="EHE97" s="31"/>
      <c r="EHF97" s="31"/>
      <c r="EHG97" s="31"/>
      <c r="EHH97" s="31"/>
      <c r="EHI97" s="31"/>
      <c r="EHJ97" s="31"/>
      <c r="EHK97" s="31"/>
      <c r="EHL97" s="31"/>
      <c r="EHM97" s="31"/>
      <c r="EHN97" s="31"/>
      <c r="EHO97" s="31"/>
      <c r="EHP97" s="31"/>
      <c r="EHQ97" s="31"/>
      <c r="EHR97" s="31"/>
      <c r="EHS97" s="31"/>
      <c r="EHT97" s="31"/>
      <c r="EHU97" s="31"/>
      <c r="EHV97" s="31"/>
      <c r="EHW97" s="31"/>
      <c r="EHX97" s="31"/>
      <c r="EHY97" s="31"/>
      <c r="EHZ97" s="31"/>
      <c r="EIA97" s="31"/>
      <c r="EIB97" s="31"/>
      <c r="EIC97" s="31"/>
      <c r="EID97" s="31"/>
      <c r="EIE97" s="31"/>
      <c r="EIF97" s="31"/>
      <c r="EIG97" s="31"/>
      <c r="EIH97" s="31"/>
      <c r="EII97" s="31"/>
      <c r="EIJ97" s="31"/>
      <c r="EIK97" s="31"/>
      <c r="EIL97" s="31"/>
      <c r="EIM97" s="31"/>
      <c r="EIN97" s="31"/>
      <c r="EIO97" s="31"/>
      <c r="EIP97" s="31"/>
      <c r="EIQ97" s="31"/>
      <c r="EIR97" s="31"/>
      <c r="EIS97" s="31"/>
      <c r="EIT97" s="31"/>
      <c r="EIU97" s="31"/>
      <c r="EIV97" s="31"/>
      <c r="EIW97" s="31"/>
      <c r="EIX97" s="31"/>
      <c r="EIY97" s="31"/>
      <c r="EIZ97" s="31"/>
      <c r="EJA97" s="31"/>
      <c r="EJB97" s="31"/>
      <c r="EJC97" s="31"/>
      <c r="EJD97" s="31"/>
      <c r="EJE97" s="31"/>
      <c r="EJF97" s="31"/>
      <c r="EJG97" s="31"/>
      <c r="EJH97" s="31"/>
      <c r="EJI97" s="31"/>
      <c r="EJJ97" s="31"/>
      <c r="EJK97" s="31"/>
      <c r="EJL97" s="31"/>
      <c r="EJM97" s="31"/>
      <c r="EJN97" s="31"/>
      <c r="EJO97" s="31"/>
      <c r="EJP97" s="31"/>
      <c r="EJQ97" s="31"/>
      <c r="EJR97" s="31"/>
      <c r="EJS97" s="31"/>
      <c r="EJT97" s="31"/>
      <c r="EJU97" s="31"/>
      <c r="EJV97" s="31"/>
      <c r="EJW97" s="31"/>
      <c r="EJX97" s="31"/>
      <c r="EJY97" s="31"/>
      <c r="EJZ97" s="31"/>
      <c r="EKA97" s="31"/>
      <c r="EKB97" s="31"/>
      <c r="EKC97" s="31"/>
      <c r="EKD97" s="31"/>
      <c r="EKE97" s="31"/>
      <c r="EKF97" s="31"/>
      <c r="EKG97" s="31"/>
      <c r="EKH97" s="31"/>
      <c r="EKI97" s="31"/>
      <c r="EKJ97" s="31"/>
      <c r="EKK97" s="31"/>
      <c r="EKL97" s="31"/>
      <c r="EKM97" s="31"/>
      <c r="EKN97" s="31"/>
      <c r="EKO97" s="31"/>
      <c r="EKP97" s="31"/>
      <c r="EKQ97" s="31"/>
      <c r="EKR97" s="31"/>
      <c r="EKS97" s="31"/>
      <c r="EKT97" s="31"/>
      <c r="EKU97" s="31"/>
      <c r="EKV97" s="31"/>
      <c r="EKW97" s="31"/>
      <c r="EKX97" s="31"/>
      <c r="EKY97" s="31"/>
      <c r="EKZ97" s="31"/>
      <c r="ELA97" s="31"/>
      <c r="ELB97" s="31"/>
      <c r="ELC97" s="31"/>
      <c r="ELD97" s="31"/>
      <c r="ELE97" s="31"/>
      <c r="ELF97" s="31"/>
      <c r="ELG97" s="31"/>
      <c r="ELH97" s="31"/>
      <c r="ELI97" s="31"/>
      <c r="ELJ97" s="31"/>
      <c r="ELK97" s="31"/>
      <c r="ELL97" s="31"/>
      <c r="ELM97" s="31"/>
      <c r="ELN97" s="31"/>
      <c r="ELO97" s="31"/>
      <c r="ELP97" s="31"/>
      <c r="ELQ97" s="31"/>
      <c r="ELR97" s="31"/>
      <c r="ELS97" s="31"/>
      <c r="ELT97" s="31"/>
      <c r="ELU97" s="31"/>
      <c r="ELV97" s="31"/>
      <c r="ELW97" s="31"/>
      <c r="ELX97" s="31"/>
      <c r="ELY97" s="31"/>
      <c r="ELZ97" s="31"/>
      <c r="EMA97" s="31"/>
      <c r="EMB97" s="31"/>
      <c r="EMC97" s="31"/>
      <c r="EMD97" s="31"/>
      <c r="EME97" s="31"/>
      <c r="EMF97" s="31"/>
      <c r="EMG97" s="31"/>
      <c r="EMH97" s="31"/>
      <c r="EMI97" s="31"/>
      <c r="EMJ97" s="31"/>
      <c r="EMK97" s="31"/>
      <c r="EML97" s="31"/>
      <c r="EMM97" s="31"/>
      <c r="EMN97" s="31"/>
      <c r="EMO97" s="31"/>
      <c r="EMP97" s="31"/>
      <c r="EMQ97" s="31"/>
      <c r="EMR97" s="31"/>
      <c r="EMS97" s="31"/>
      <c r="EMT97" s="31"/>
      <c r="EMU97" s="31"/>
      <c r="EMV97" s="31"/>
      <c r="EMW97" s="31"/>
      <c r="EMX97" s="31"/>
      <c r="EMY97" s="31"/>
      <c r="EMZ97" s="31"/>
      <c r="ENA97" s="31"/>
      <c r="ENB97" s="31"/>
      <c r="ENC97" s="31"/>
      <c r="END97" s="31"/>
      <c r="ENE97" s="31"/>
      <c r="ENF97" s="31"/>
      <c r="ENG97" s="31"/>
      <c r="ENH97" s="31"/>
      <c r="ENI97" s="31"/>
      <c r="ENJ97" s="31"/>
      <c r="ENK97" s="31"/>
      <c r="ENL97" s="31"/>
      <c r="ENM97" s="31"/>
      <c r="ENN97" s="31"/>
      <c r="ENO97" s="31"/>
      <c r="ENP97" s="31"/>
      <c r="ENQ97" s="31"/>
      <c r="ENR97" s="31"/>
      <c r="ENS97" s="31"/>
      <c r="ENT97" s="31"/>
      <c r="ENU97" s="31"/>
      <c r="ENV97" s="31"/>
      <c r="ENW97" s="31"/>
      <c r="ENX97" s="31"/>
      <c r="ENY97" s="31"/>
      <c r="ENZ97" s="31"/>
      <c r="EOA97" s="31"/>
      <c r="EOB97" s="31"/>
      <c r="EOC97" s="31"/>
      <c r="EOD97" s="31"/>
      <c r="EOE97" s="31"/>
      <c r="EOF97" s="31"/>
      <c r="EOG97" s="31"/>
      <c r="EOH97" s="31"/>
      <c r="EOI97" s="31"/>
      <c r="EOJ97" s="31"/>
      <c r="EOK97" s="31"/>
      <c r="EOL97" s="31"/>
      <c r="EOM97" s="31"/>
      <c r="EON97" s="31"/>
      <c r="EOO97" s="31"/>
      <c r="EOP97" s="31"/>
      <c r="EOQ97" s="31"/>
      <c r="EOR97" s="31"/>
      <c r="EOS97" s="31"/>
      <c r="EOT97" s="31"/>
      <c r="EOU97" s="31"/>
      <c r="EOV97" s="31"/>
      <c r="EOW97" s="31"/>
      <c r="EOX97" s="31"/>
      <c r="EOY97" s="31"/>
      <c r="EOZ97" s="31"/>
      <c r="EPA97" s="31"/>
      <c r="EPB97" s="31"/>
      <c r="EPC97" s="31"/>
      <c r="EPD97" s="31"/>
      <c r="EPE97" s="31"/>
      <c r="EPF97" s="31"/>
      <c r="EPG97" s="31"/>
      <c r="EPH97" s="31"/>
      <c r="EPI97" s="31"/>
      <c r="EPJ97" s="31"/>
      <c r="EPK97" s="31"/>
      <c r="EPL97" s="31"/>
      <c r="EPM97" s="31"/>
      <c r="EPN97" s="31"/>
      <c r="EPO97" s="31"/>
      <c r="EPP97" s="31"/>
      <c r="EPQ97" s="31"/>
      <c r="EPR97" s="31"/>
      <c r="EPS97" s="31"/>
      <c r="EPT97" s="31"/>
      <c r="EPU97" s="31"/>
      <c r="EPV97" s="31"/>
      <c r="EPW97" s="31"/>
      <c r="EPX97" s="31"/>
      <c r="EPY97" s="31"/>
      <c r="EPZ97" s="31"/>
      <c r="EQA97" s="31"/>
      <c r="EQB97" s="31"/>
      <c r="EQC97" s="31"/>
      <c r="EQD97" s="31"/>
      <c r="EQE97" s="31"/>
      <c r="EQF97" s="31"/>
      <c r="EQG97" s="31"/>
      <c r="EQH97" s="31"/>
      <c r="EQI97" s="31"/>
      <c r="EQJ97" s="31"/>
      <c r="EQK97" s="31"/>
      <c r="EQL97" s="31"/>
      <c r="EQM97" s="31"/>
      <c r="EQN97" s="31"/>
      <c r="EQO97" s="31"/>
      <c r="EQP97" s="31"/>
      <c r="EQQ97" s="31"/>
      <c r="EQR97" s="31"/>
      <c r="EQS97" s="31"/>
      <c r="EQT97" s="31"/>
      <c r="EQU97" s="31"/>
      <c r="EQV97" s="31"/>
      <c r="EQW97" s="31"/>
      <c r="EQX97" s="31"/>
      <c r="EQY97" s="31"/>
      <c r="EQZ97" s="31"/>
      <c r="ERA97" s="31"/>
      <c r="ERB97" s="31"/>
      <c r="ERC97" s="31"/>
      <c r="ERD97" s="31"/>
      <c r="ERE97" s="31"/>
      <c r="ERF97" s="31"/>
      <c r="ERG97" s="31"/>
      <c r="ERH97" s="31"/>
      <c r="ERI97" s="31"/>
      <c r="ERJ97" s="31"/>
      <c r="ERK97" s="31"/>
      <c r="ERL97" s="31"/>
      <c r="ERM97" s="31"/>
      <c r="ERN97" s="31"/>
      <c r="ERO97" s="31"/>
      <c r="ERP97" s="31"/>
      <c r="ERQ97" s="31"/>
      <c r="ERR97" s="31"/>
      <c r="ERS97" s="31"/>
      <c r="ERT97" s="31"/>
      <c r="ERU97" s="31"/>
      <c r="ERV97" s="31"/>
      <c r="ERW97" s="31"/>
      <c r="ERX97" s="31"/>
      <c r="ERY97" s="31"/>
      <c r="ERZ97" s="31"/>
      <c r="ESA97" s="31"/>
      <c r="ESB97" s="31"/>
      <c r="ESC97" s="31"/>
      <c r="ESD97" s="31"/>
      <c r="ESE97" s="31"/>
      <c r="ESF97" s="31"/>
      <c r="ESG97" s="31"/>
      <c r="ESH97" s="31"/>
      <c r="ESI97" s="31"/>
      <c r="ESJ97" s="31"/>
      <c r="ESK97" s="31"/>
      <c r="ESL97" s="31"/>
      <c r="ESM97" s="31"/>
      <c r="ESN97" s="31"/>
      <c r="ESO97" s="31"/>
      <c r="ESP97" s="31"/>
      <c r="ESQ97" s="31"/>
      <c r="ESR97" s="31"/>
      <c r="ESS97" s="31"/>
      <c r="EST97" s="31"/>
      <c r="ESU97" s="31"/>
      <c r="ESV97" s="31"/>
      <c r="ESW97" s="31"/>
      <c r="ESX97" s="31"/>
      <c r="ESY97" s="31"/>
      <c r="ESZ97" s="31"/>
      <c r="ETA97" s="31"/>
      <c r="ETB97" s="31"/>
      <c r="ETC97" s="31"/>
      <c r="ETD97" s="31"/>
      <c r="ETE97" s="31"/>
      <c r="ETF97" s="31"/>
      <c r="ETG97" s="31"/>
      <c r="ETH97" s="31"/>
      <c r="ETI97" s="31"/>
      <c r="ETJ97" s="31"/>
      <c r="ETK97" s="31"/>
      <c r="ETL97" s="31"/>
      <c r="ETM97" s="31"/>
      <c r="ETN97" s="31"/>
      <c r="ETO97" s="31"/>
      <c r="ETP97" s="31"/>
      <c r="ETQ97" s="31"/>
      <c r="ETR97" s="31"/>
      <c r="ETS97" s="31"/>
      <c r="ETT97" s="31"/>
      <c r="ETU97" s="31"/>
      <c r="ETV97" s="31"/>
      <c r="ETW97" s="31"/>
      <c r="ETX97" s="31"/>
      <c r="ETY97" s="31"/>
      <c r="ETZ97" s="31"/>
      <c r="EUA97" s="31"/>
      <c r="EUB97" s="31"/>
      <c r="EUC97" s="31"/>
      <c r="EUD97" s="31"/>
      <c r="EUE97" s="31"/>
      <c r="EUF97" s="31"/>
      <c r="EUG97" s="31"/>
      <c r="EUH97" s="31"/>
      <c r="EUI97" s="31"/>
      <c r="EUJ97" s="31"/>
      <c r="EUK97" s="31"/>
      <c r="EUL97" s="31"/>
      <c r="EUM97" s="31"/>
      <c r="EUN97" s="31"/>
      <c r="EUO97" s="31"/>
      <c r="EUP97" s="31"/>
      <c r="EUQ97" s="31"/>
      <c r="EUR97" s="31"/>
      <c r="EUS97" s="31"/>
      <c r="EUT97" s="31"/>
      <c r="EUU97" s="31"/>
      <c r="EUV97" s="31"/>
      <c r="EUW97" s="31"/>
      <c r="EUX97" s="31"/>
      <c r="EUY97" s="31"/>
      <c r="EUZ97" s="31"/>
      <c r="EVA97" s="31"/>
      <c r="EVB97" s="31"/>
      <c r="EVC97" s="31"/>
      <c r="EVD97" s="31"/>
      <c r="EVE97" s="31"/>
      <c r="EVF97" s="31"/>
      <c r="EVG97" s="31"/>
      <c r="EVH97" s="31"/>
      <c r="EVI97" s="31"/>
      <c r="EVJ97" s="31"/>
      <c r="EVK97" s="31"/>
      <c r="EVL97" s="31"/>
      <c r="EVM97" s="31"/>
      <c r="EVN97" s="31"/>
      <c r="EVO97" s="31"/>
      <c r="EVP97" s="31"/>
      <c r="EVQ97" s="31"/>
      <c r="EVR97" s="31"/>
      <c r="EVS97" s="31"/>
      <c r="EVT97" s="31"/>
      <c r="EVU97" s="31"/>
      <c r="EVV97" s="31"/>
      <c r="EVW97" s="31"/>
      <c r="EVX97" s="31"/>
      <c r="EVY97" s="31"/>
      <c r="EVZ97" s="31"/>
      <c r="EWA97" s="31"/>
      <c r="EWB97" s="31"/>
      <c r="EWC97" s="31"/>
      <c r="EWD97" s="31"/>
      <c r="EWE97" s="31"/>
      <c r="EWF97" s="31"/>
      <c r="EWG97" s="31"/>
      <c r="EWH97" s="31"/>
      <c r="EWI97" s="31"/>
      <c r="EWJ97" s="31"/>
      <c r="EWK97" s="31"/>
      <c r="EWL97" s="31"/>
      <c r="EWM97" s="31"/>
      <c r="EWN97" s="31"/>
      <c r="EWO97" s="31"/>
      <c r="EWP97" s="31"/>
      <c r="EWQ97" s="31"/>
      <c r="EWR97" s="31"/>
      <c r="EWS97" s="31"/>
      <c r="EWT97" s="31"/>
      <c r="EWU97" s="31"/>
      <c r="EWV97" s="31"/>
      <c r="EWW97" s="31"/>
      <c r="EWX97" s="31"/>
      <c r="EWY97" s="31"/>
      <c r="EWZ97" s="31"/>
      <c r="EXA97" s="31"/>
      <c r="EXB97" s="31"/>
      <c r="EXC97" s="31"/>
      <c r="EXD97" s="31"/>
      <c r="EXE97" s="31"/>
      <c r="EXF97" s="31"/>
      <c r="EXG97" s="31"/>
      <c r="EXH97" s="31"/>
      <c r="EXI97" s="31"/>
      <c r="EXJ97" s="31"/>
      <c r="EXK97" s="31"/>
      <c r="EXL97" s="31"/>
      <c r="EXM97" s="31"/>
      <c r="EXN97" s="31"/>
      <c r="EXO97" s="31"/>
      <c r="EXP97" s="31"/>
      <c r="EXQ97" s="31"/>
      <c r="EXR97" s="31"/>
      <c r="EXS97" s="31"/>
      <c r="EXT97" s="31"/>
      <c r="EXU97" s="31"/>
      <c r="EXV97" s="31"/>
      <c r="EXW97" s="31"/>
      <c r="EXX97" s="31"/>
      <c r="EXY97" s="31"/>
      <c r="EXZ97" s="31"/>
      <c r="EYA97" s="31"/>
      <c r="EYB97" s="31"/>
      <c r="EYC97" s="31"/>
      <c r="EYD97" s="31"/>
      <c r="EYE97" s="31"/>
      <c r="EYF97" s="31"/>
      <c r="EYG97" s="31"/>
      <c r="EYH97" s="31"/>
      <c r="EYI97" s="31"/>
      <c r="EYJ97" s="31"/>
      <c r="EYK97" s="31"/>
      <c r="EYL97" s="31"/>
      <c r="EYM97" s="31"/>
      <c r="EYN97" s="31"/>
      <c r="EYO97" s="31"/>
      <c r="EYP97" s="31"/>
      <c r="EYQ97" s="31"/>
      <c r="EYR97" s="31"/>
      <c r="EYS97" s="31"/>
      <c r="EYT97" s="31"/>
      <c r="EYU97" s="31"/>
      <c r="EYV97" s="31"/>
      <c r="EYW97" s="31"/>
      <c r="EYX97" s="31"/>
      <c r="EYY97" s="31"/>
      <c r="EYZ97" s="31"/>
      <c r="EZA97" s="31"/>
      <c r="EZB97" s="31"/>
      <c r="EZC97" s="31"/>
      <c r="EZD97" s="31"/>
      <c r="EZE97" s="31"/>
      <c r="EZF97" s="31"/>
      <c r="EZG97" s="31"/>
      <c r="EZH97" s="31"/>
      <c r="EZI97" s="31"/>
      <c r="EZJ97" s="31"/>
      <c r="EZK97" s="31"/>
      <c r="EZL97" s="31"/>
      <c r="EZM97" s="31"/>
      <c r="EZN97" s="31"/>
      <c r="EZO97" s="31"/>
      <c r="EZP97" s="31"/>
      <c r="EZQ97" s="31"/>
      <c r="EZR97" s="31"/>
      <c r="EZS97" s="31"/>
      <c r="EZT97" s="31"/>
      <c r="EZU97" s="31"/>
      <c r="EZV97" s="31"/>
      <c r="EZW97" s="31"/>
      <c r="EZX97" s="31"/>
      <c r="EZY97" s="31"/>
      <c r="EZZ97" s="31"/>
      <c r="FAA97" s="31"/>
      <c r="FAB97" s="31"/>
      <c r="FAC97" s="31"/>
      <c r="FAD97" s="31"/>
      <c r="FAE97" s="31"/>
      <c r="FAF97" s="31"/>
      <c r="FAG97" s="31"/>
      <c r="FAH97" s="31"/>
      <c r="FAI97" s="31"/>
      <c r="FAJ97" s="31"/>
      <c r="FAK97" s="31"/>
      <c r="FAL97" s="31"/>
      <c r="FAM97" s="31"/>
      <c r="FAN97" s="31"/>
      <c r="FAO97" s="31"/>
      <c r="FAP97" s="31"/>
      <c r="FAQ97" s="31"/>
      <c r="FAR97" s="31"/>
      <c r="FAS97" s="31"/>
      <c r="FAT97" s="31"/>
      <c r="FAU97" s="31"/>
      <c r="FAV97" s="31"/>
      <c r="FAW97" s="31"/>
      <c r="FAX97" s="31"/>
      <c r="FAY97" s="31"/>
      <c r="FAZ97" s="31"/>
      <c r="FBA97" s="31"/>
      <c r="FBB97" s="31"/>
      <c r="FBC97" s="31"/>
      <c r="FBD97" s="31"/>
      <c r="FBE97" s="31"/>
      <c r="FBF97" s="31"/>
      <c r="FBG97" s="31"/>
      <c r="FBH97" s="31"/>
      <c r="FBI97" s="31"/>
      <c r="FBJ97" s="31"/>
      <c r="FBK97" s="31"/>
      <c r="FBL97" s="31"/>
      <c r="FBM97" s="31"/>
      <c r="FBN97" s="31"/>
      <c r="FBO97" s="31"/>
      <c r="FBP97" s="31"/>
      <c r="FBQ97" s="31"/>
      <c r="FBR97" s="31"/>
      <c r="FBS97" s="31"/>
      <c r="FBT97" s="31"/>
      <c r="FBU97" s="31"/>
      <c r="FBV97" s="31"/>
      <c r="FBW97" s="31"/>
      <c r="FBX97" s="31"/>
      <c r="FBY97" s="31"/>
      <c r="FBZ97" s="31"/>
      <c r="FCA97" s="31"/>
      <c r="FCB97" s="31"/>
      <c r="FCC97" s="31"/>
      <c r="FCD97" s="31"/>
      <c r="FCE97" s="31"/>
      <c r="FCF97" s="31"/>
      <c r="FCG97" s="31"/>
      <c r="FCH97" s="31"/>
      <c r="FCI97" s="31"/>
      <c r="FCJ97" s="31"/>
      <c r="FCK97" s="31"/>
      <c r="FCL97" s="31"/>
      <c r="FCM97" s="31"/>
      <c r="FCN97" s="31"/>
      <c r="FCO97" s="31"/>
      <c r="FCP97" s="31"/>
      <c r="FCQ97" s="31"/>
      <c r="FCR97" s="31"/>
      <c r="FCS97" s="31"/>
      <c r="FCT97" s="31"/>
      <c r="FCU97" s="31"/>
      <c r="FCV97" s="31"/>
      <c r="FCW97" s="31"/>
      <c r="FCX97" s="31"/>
      <c r="FCY97" s="31"/>
      <c r="FCZ97" s="31"/>
      <c r="FDA97" s="31"/>
      <c r="FDB97" s="31"/>
      <c r="FDC97" s="31"/>
      <c r="FDD97" s="31"/>
      <c r="FDE97" s="31"/>
      <c r="FDF97" s="31"/>
      <c r="FDG97" s="31"/>
      <c r="FDH97" s="31"/>
      <c r="FDI97" s="31"/>
      <c r="FDJ97" s="31"/>
      <c r="FDK97" s="31"/>
      <c r="FDL97" s="31"/>
      <c r="FDM97" s="31"/>
      <c r="FDN97" s="31"/>
      <c r="FDO97" s="31"/>
      <c r="FDP97" s="31"/>
      <c r="FDQ97" s="31"/>
      <c r="FDR97" s="31"/>
      <c r="FDS97" s="31"/>
      <c r="FDT97" s="31"/>
      <c r="FDU97" s="31"/>
      <c r="FDV97" s="31"/>
      <c r="FDW97" s="31"/>
      <c r="FDX97" s="31"/>
      <c r="FDY97" s="31"/>
      <c r="FDZ97" s="31"/>
      <c r="FEA97" s="31"/>
      <c r="FEB97" s="31"/>
      <c r="FEC97" s="31"/>
      <c r="FED97" s="31"/>
      <c r="FEE97" s="31"/>
      <c r="FEF97" s="31"/>
      <c r="FEG97" s="31"/>
      <c r="FEH97" s="31"/>
      <c r="FEI97" s="31"/>
      <c r="FEJ97" s="31"/>
      <c r="FEK97" s="31"/>
      <c r="FEL97" s="31"/>
      <c r="FEM97" s="31"/>
      <c r="FEN97" s="31"/>
      <c r="FEO97" s="31"/>
      <c r="FEP97" s="31"/>
      <c r="FEQ97" s="31"/>
      <c r="FER97" s="31"/>
      <c r="FES97" s="31"/>
      <c r="FET97" s="31"/>
      <c r="FEU97" s="31"/>
      <c r="FEV97" s="31"/>
      <c r="FEW97" s="31"/>
      <c r="FEX97" s="31"/>
      <c r="FEY97" s="31"/>
      <c r="FEZ97" s="31"/>
      <c r="FFA97" s="31"/>
      <c r="FFB97" s="31"/>
      <c r="FFC97" s="31"/>
      <c r="FFD97" s="31"/>
      <c r="FFE97" s="31"/>
      <c r="FFF97" s="31"/>
      <c r="FFG97" s="31"/>
      <c r="FFH97" s="31"/>
      <c r="FFI97" s="31"/>
      <c r="FFJ97" s="31"/>
      <c r="FFK97" s="31"/>
      <c r="FFL97" s="31"/>
      <c r="FFM97" s="31"/>
      <c r="FFN97" s="31"/>
      <c r="FFO97" s="31"/>
      <c r="FFP97" s="31"/>
      <c r="FFQ97" s="31"/>
      <c r="FFR97" s="31"/>
      <c r="FFS97" s="31"/>
      <c r="FFT97" s="31"/>
      <c r="FFU97" s="31"/>
      <c r="FFV97" s="31"/>
      <c r="FFW97" s="31"/>
      <c r="FFX97" s="31"/>
      <c r="FFY97" s="31"/>
      <c r="FFZ97" s="31"/>
      <c r="FGA97" s="31"/>
      <c r="FGB97" s="31"/>
      <c r="FGC97" s="31"/>
      <c r="FGD97" s="31"/>
      <c r="FGE97" s="31"/>
      <c r="FGF97" s="31"/>
      <c r="FGG97" s="31"/>
      <c r="FGH97" s="31"/>
      <c r="FGI97" s="31"/>
      <c r="FGJ97" s="31"/>
      <c r="FGK97" s="31"/>
      <c r="FGL97" s="31"/>
      <c r="FGM97" s="31"/>
      <c r="FGN97" s="31"/>
      <c r="FGO97" s="31"/>
      <c r="FGP97" s="31"/>
      <c r="FGQ97" s="31"/>
      <c r="FGR97" s="31"/>
      <c r="FGS97" s="31"/>
      <c r="FGT97" s="31"/>
      <c r="FGU97" s="31"/>
      <c r="FGV97" s="31"/>
      <c r="FGW97" s="31"/>
      <c r="FGX97" s="31"/>
      <c r="FGY97" s="31"/>
      <c r="FGZ97" s="31"/>
      <c r="FHA97" s="31"/>
      <c r="FHB97" s="31"/>
      <c r="FHC97" s="31"/>
      <c r="FHD97" s="31"/>
      <c r="FHE97" s="31"/>
      <c r="FHF97" s="31"/>
      <c r="FHG97" s="31"/>
      <c r="FHH97" s="31"/>
      <c r="FHI97" s="31"/>
      <c r="FHJ97" s="31"/>
      <c r="FHK97" s="31"/>
      <c r="FHL97" s="31"/>
      <c r="FHM97" s="31"/>
      <c r="FHN97" s="31"/>
      <c r="FHO97" s="31"/>
      <c r="FHP97" s="31"/>
      <c r="FHQ97" s="31"/>
      <c r="FHR97" s="31"/>
      <c r="FHS97" s="31"/>
      <c r="FHT97" s="31"/>
      <c r="FHU97" s="31"/>
      <c r="FHV97" s="31"/>
      <c r="FHW97" s="31"/>
      <c r="FHX97" s="31"/>
      <c r="FHY97" s="31"/>
      <c r="FHZ97" s="31"/>
      <c r="FIA97" s="31"/>
      <c r="FIB97" s="31"/>
      <c r="FIC97" s="31"/>
      <c r="FID97" s="31"/>
      <c r="FIE97" s="31"/>
      <c r="FIF97" s="31"/>
      <c r="FIG97" s="31"/>
      <c r="FIH97" s="31"/>
      <c r="FII97" s="31"/>
      <c r="FIJ97" s="31"/>
      <c r="FIK97" s="31"/>
      <c r="FIL97" s="31"/>
      <c r="FIM97" s="31"/>
      <c r="FIN97" s="31"/>
      <c r="FIO97" s="31"/>
      <c r="FIP97" s="31"/>
      <c r="FIQ97" s="31"/>
      <c r="FIR97" s="31"/>
      <c r="FIS97" s="31"/>
      <c r="FIT97" s="31"/>
      <c r="FIU97" s="31"/>
      <c r="FIV97" s="31"/>
      <c r="FIW97" s="31"/>
      <c r="FIX97" s="31"/>
      <c r="FIY97" s="31"/>
      <c r="FIZ97" s="31"/>
      <c r="FJA97" s="31"/>
      <c r="FJB97" s="31"/>
      <c r="FJC97" s="31"/>
      <c r="FJD97" s="31"/>
      <c r="FJE97" s="31"/>
      <c r="FJF97" s="31"/>
      <c r="FJG97" s="31"/>
      <c r="FJH97" s="31"/>
      <c r="FJI97" s="31"/>
      <c r="FJJ97" s="31"/>
      <c r="FJK97" s="31"/>
      <c r="FJL97" s="31"/>
      <c r="FJM97" s="31"/>
      <c r="FJN97" s="31"/>
      <c r="FJO97" s="31"/>
      <c r="FJP97" s="31"/>
      <c r="FJQ97" s="31"/>
      <c r="FJR97" s="31"/>
      <c r="FJS97" s="31"/>
      <c r="FJT97" s="31"/>
      <c r="FJU97" s="31"/>
      <c r="FJV97" s="31"/>
      <c r="FJW97" s="31"/>
      <c r="FJX97" s="31"/>
      <c r="FJY97" s="31"/>
      <c r="FJZ97" s="31"/>
      <c r="FKA97" s="31"/>
      <c r="FKB97" s="31"/>
      <c r="FKC97" s="31"/>
      <c r="FKD97" s="31"/>
      <c r="FKE97" s="31"/>
      <c r="FKF97" s="31"/>
      <c r="FKG97" s="31"/>
      <c r="FKH97" s="31"/>
      <c r="FKI97" s="31"/>
      <c r="FKJ97" s="31"/>
      <c r="FKK97" s="31"/>
      <c r="FKL97" s="31"/>
      <c r="FKM97" s="31"/>
      <c r="FKN97" s="31"/>
      <c r="FKO97" s="31"/>
      <c r="FKP97" s="31"/>
      <c r="FKQ97" s="31"/>
      <c r="FKR97" s="31"/>
      <c r="FKS97" s="31"/>
      <c r="FKT97" s="31"/>
      <c r="FKU97" s="31"/>
      <c r="FKV97" s="31"/>
      <c r="FKW97" s="31"/>
      <c r="FKX97" s="31"/>
      <c r="FKY97" s="31"/>
      <c r="FKZ97" s="31"/>
      <c r="FLA97" s="31"/>
      <c r="FLB97" s="31"/>
      <c r="FLC97" s="31"/>
      <c r="FLD97" s="31"/>
      <c r="FLE97" s="31"/>
      <c r="FLF97" s="31"/>
      <c r="FLG97" s="31"/>
      <c r="FLH97" s="31"/>
      <c r="FLI97" s="31"/>
      <c r="FLJ97" s="31"/>
      <c r="FLK97" s="31"/>
      <c r="FLL97" s="31"/>
      <c r="FLM97" s="31"/>
      <c r="FLN97" s="31"/>
      <c r="FLO97" s="31"/>
      <c r="FLP97" s="31"/>
      <c r="FLQ97" s="31"/>
      <c r="FLR97" s="31"/>
      <c r="FLS97" s="31"/>
      <c r="FLT97" s="31"/>
      <c r="FLU97" s="31"/>
      <c r="FLV97" s="31"/>
      <c r="FLW97" s="31"/>
      <c r="FLX97" s="31"/>
      <c r="FLY97" s="31"/>
      <c r="FLZ97" s="31"/>
      <c r="FMA97" s="31"/>
      <c r="FMB97" s="31"/>
      <c r="FMC97" s="31"/>
      <c r="FMD97" s="31"/>
      <c r="FME97" s="31"/>
      <c r="FMF97" s="31"/>
      <c r="FMG97" s="31"/>
      <c r="FMH97" s="31"/>
      <c r="FMI97" s="31"/>
      <c r="FMJ97" s="31"/>
      <c r="FMK97" s="31"/>
      <c r="FML97" s="31"/>
      <c r="FMM97" s="31"/>
      <c r="FMN97" s="31"/>
      <c r="FMO97" s="31"/>
      <c r="FMP97" s="31"/>
      <c r="FMQ97" s="31"/>
      <c r="FMR97" s="31"/>
      <c r="FMS97" s="31"/>
      <c r="FMT97" s="31"/>
      <c r="FMU97" s="31"/>
      <c r="FMV97" s="31"/>
      <c r="FMW97" s="31"/>
      <c r="FMX97" s="31"/>
      <c r="FMY97" s="31"/>
      <c r="FMZ97" s="31"/>
      <c r="FNA97" s="31"/>
      <c r="FNB97" s="31"/>
      <c r="FNC97" s="31"/>
      <c r="FND97" s="31"/>
      <c r="FNE97" s="31"/>
      <c r="FNF97" s="31"/>
      <c r="FNG97" s="31"/>
      <c r="FNH97" s="31"/>
      <c r="FNI97" s="31"/>
      <c r="FNJ97" s="31"/>
      <c r="FNK97" s="31"/>
      <c r="FNL97" s="31"/>
      <c r="FNM97" s="31"/>
      <c r="FNN97" s="31"/>
      <c r="FNO97" s="31"/>
      <c r="FNP97" s="31"/>
      <c r="FNQ97" s="31"/>
      <c r="FNR97" s="31"/>
      <c r="FNS97" s="31"/>
      <c r="FNT97" s="31"/>
      <c r="FNU97" s="31"/>
      <c r="FNV97" s="31"/>
      <c r="FNW97" s="31"/>
      <c r="FNX97" s="31"/>
      <c r="FNY97" s="31"/>
      <c r="FNZ97" s="31"/>
      <c r="FOA97" s="31"/>
      <c r="FOB97" s="31"/>
      <c r="FOC97" s="31"/>
      <c r="FOD97" s="31"/>
      <c r="FOE97" s="31"/>
      <c r="FOF97" s="31"/>
      <c r="FOG97" s="31"/>
      <c r="FOH97" s="31"/>
      <c r="FOI97" s="31"/>
      <c r="FOJ97" s="31"/>
      <c r="FOK97" s="31"/>
      <c r="FOL97" s="31"/>
      <c r="FOM97" s="31"/>
      <c r="FON97" s="31"/>
      <c r="FOO97" s="31"/>
      <c r="FOP97" s="31"/>
      <c r="FOQ97" s="31"/>
      <c r="FOR97" s="31"/>
      <c r="FOS97" s="31"/>
      <c r="FOT97" s="31"/>
      <c r="FOU97" s="31"/>
      <c r="FOV97" s="31"/>
      <c r="FOW97" s="31"/>
      <c r="FOX97" s="31"/>
      <c r="FOY97" s="31"/>
      <c r="FOZ97" s="31"/>
      <c r="FPA97" s="31"/>
      <c r="FPB97" s="31"/>
      <c r="FPC97" s="31"/>
      <c r="FPD97" s="31"/>
      <c r="FPE97" s="31"/>
      <c r="FPF97" s="31"/>
      <c r="FPG97" s="31"/>
      <c r="FPH97" s="31"/>
      <c r="FPI97" s="31"/>
      <c r="FPJ97" s="31"/>
      <c r="FPK97" s="31"/>
      <c r="FPL97" s="31"/>
      <c r="FPM97" s="31"/>
      <c r="FPN97" s="31"/>
      <c r="FPO97" s="31"/>
      <c r="FPP97" s="31"/>
      <c r="FPQ97" s="31"/>
      <c r="FPR97" s="31"/>
      <c r="FPS97" s="31"/>
      <c r="FPT97" s="31"/>
      <c r="FPU97" s="31"/>
      <c r="FPV97" s="31"/>
      <c r="FPW97" s="31"/>
      <c r="FPX97" s="31"/>
      <c r="FPY97" s="31"/>
      <c r="FPZ97" s="31"/>
      <c r="FQA97" s="31"/>
      <c r="FQB97" s="31"/>
      <c r="FQC97" s="31"/>
      <c r="FQD97" s="31"/>
      <c r="FQE97" s="31"/>
      <c r="FQF97" s="31"/>
      <c r="FQG97" s="31"/>
      <c r="FQH97" s="31"/>
      <c r="FQI97" s="31"/>
      <c r="FQJ97" s="31"/>
      <c r="FQK97" s="31"/>
      <c r="FQL97" s="31"/>
      <c r="FQM97" s="31"/>
      <c r="FQN97" s="31"/>
      <c r="FQO97" s="31"/>
      <c r="FQP97" s="31"/>
      <c r="FQQ97" s="31"/>
      <c r="FQR97" s="31"/>
      <c r="FQS97" s="31"/>
      <c r="FQT97" s="31"/>
      <c r="FQU97" s="31"/>
      <c r="FQV97" s="31"/>
      <c r="FQW97" s="31"/>
      <c r="FQX97" s="31"/>
      <c r="FQY97" s="31"/>
      <c r="FQZ97" s="31"/>
      <c r="FRA97" s="31"/>
      <c r="FRB97" s="31"/>
      <c r="FRC97" s="31"/>
      <c r="FRD97" s="31"/>
      <c r="FRE97" s="31"/>
      <c r="FRF97" s="31"/>
      <c r="FRG97" s="31"/>
      <c r="FRH97" s="31"/>
      <c r="FRI97" s="31"/>
      <c r="FRJ97" s="31"/>
      <c r="FRK97" s="31"/>
      <c r="FRL97" s="31"/>
      <c r="FRM97" s="31"/>
      <c r="FRN97" s="31"/>
      <c r="FRO97" s="31"/>
      <c r="FRP97" s="31"/>
      <c r="FRQ97" s="31"/>
      <c r="FRR97" s="31"/>
      <c r="FRS97" s="31"/>
      <c r="FRT97" s="31"/>
      <c r="FRU97" s="31"/>
      <c r="FRV97" s="31"/>
      <c r="FRW97" s="31"/>
      <c r="FRX97" s="31"/>
      <c r="FRY97" s="31"/>
      <c r="FRZ97" s="31"/>
      <c r="FSA97" s="31"/>
      <c r="FSB97" s="31"/>
      <c r="FSC97" s="31"/>
      <c r="FSD97" s="31"/>
      <c r="FSE97" s="31"/>
      <c r="FSF97" s="31"/>
      <c r="FSG97" s="31"/>
      <c r="FSH97" s="31"/>
      <c r="FSI97" s="31"/>
      <c r="FSJ97" s="31"/>
      <c r="FSK97" s="31"/>
      <c r="FSL97" s="31"/>
      <c r="FSM97" s="31"/>
      <c r="FSN97" s="31"/>
      <c r="FSO97" s="31"/>
      <c r="FSP97" s="31"/>
      <c r="FSQ97" s="31"/>
      <c r="FSR97" s="31"/>
      <c r="FSS97" s="31"/>
      <c r="FST97" s="31"/>
      <c r="FSU97" s="31"/>
      <c r="FSV97" s="31"/>
      <c r="FSW97" s="31"/>
      <c r="FSX97" s="31"/>
      <c r="FSY97" s="31"/>
      <c r="FSZ97" s="31"/>
      <c r="FTA97" s="31"/>
      <c r="FTB97" s="31"/>
      <c r="FTC97" s="31"/>
      <c r="FTD97" s="31"/>
      <c r="FTE97" s="31"/>
      <c r="FTF97" s="31"/>
      <c r="FTG97" s="31"/>
      <c r="FTH97" s="31"/>
      <c r="FTI97" s="31"/>
      <c r="FTJ97" s="31"/>
      <c r="FTK97" s="31"/>
      <c r="FTL97" s="31"/>
      <c r="FTM97" s="31"/>
      <c r="FTN97" s="31"/>
      <c r="FTO97" s="31"/>
      <c r="FTP97" s="31"/>
      <c r="FTQ97" s="31"/>
      <c r="FTR97" s="31"/>
      <c r="FTS97" s="31"/>
      <c r="FTT97" s="31"/>
      <c r="FTU97" s="31"/>
      <c r="FTV97" s="31"/>
      <c r="FTW97" s="31"/>
      <c r="FTX97" s="31"/>
      <c r="FTY97" s="31"/>
      <c r="FTZ97" s="31"/>
      <c r="FUA97" s="31"/>
      <c r="FUB97" s="31"/>
      <c r="FUC97" s="31"/>
      <c r="FUD97" s="31"/>
      <c r="FUE97" s="31"/>
      <c r="FUF97" s="31"/>
      <c r="FUG97" s="31"/>
      <c r="FUH97" s="31"/>
      <c r="FUI97" s="31"/>
      <c r="FUJ97" s="31"/>
      <c r="FUK97" s="31"/>
      <c r="FUL97" s="31"/>
      <c r="FUM97" s="31"/>
      <c r="FUN97" s="31"/>
      <c r="FUO97" s="31"/>
      <c r="FUP97" s="31"/>
      <c r="FUQ97" s="31"/>
      <c r="FUR97" s="31"/>
      <c r="FUS97" s="31"/>
      <c r="FUT97" s="31"/>
      <c r="FUU97" s="31"/>
      <c r="FUV97" s="31"/>
      <c r="FUW97" s="31"/>
      <c r="FUX97" s="31"/>
      <c r="FUY97" s="31"/>
      <c r="FUZ97" s="31"/>
      <c r="FVA97" s="31"/>
      <c r="FVB97" s="31"/>
      <c r="FVC97" s="31"/>
      <c r="FVD97" s="31"/>
      <c r="FVE97" s="31"/>
      <c r="FVF97" s="31"/>
      <c r="FVG97" s="31"/>
      <c r="FVH97" s="31"/>
      <c r="FVI97" s="31"/>
      <c r="FVJ97" s="31"/>
      <c r="FVK97" s="31"/>
      <c r="FVL97" s="31"/>
      <c r="FVM97" s="31"/>
      <c r="FVN97" s="31"/>
      <c r="FVO97" s="31"/>
      <c r="FVP97" s="31"/>
      <c r="FVQ97" s="31"/>
      <c r="FVR97" s="31"/>
      <c r="FVS97" s="31"/>
      <c r="FVT97" s="31"/>
      <c r="FVU97" s="31"/>
      <c r="FVV97" s="31"/>
      <c r="FVW97" s="31"/>
      <c r="FVX97" s="31"/>
      <c r="FVY97" s="31"/>
      <c r="FVZ97" s="31"/>
      <c r="FWA97" s="31"/>
      <c r="FWB97" s="31"/>
      <c r="FWC97" s="31"/>
      <c r="FWD97" s="31"/>
      <c r="FWE97" s="31"/>
      <c r="FWF97" s="31"/>
      <c r="FWG97" s="31"/>
      <c r="FWH97" s="31"/>
      <c r="FWI97" s="31"/>
      <c r="FWJ97" s="31"/>
      <c r="FWK97" s="31"/>
      <c r="FWL97" s="31"/>
      <c r="FWM97" s="31"/>
      <c r="FWN97" s="31"/>
      <c r="FWO97" s="31"/>
      <c r="FWP97" s="31"/>
      <c r="FWQ97" s="31"/>
      <c r="FWR97" s="31"/>
      <c r="FWS97" s="31"/>
      <c r="FWT97" s="31"/>
      <c r="FWU97" s="31"/>
      <c r="FWV97" s="31"/>
      <c r="FWW97" s="31"/>
      <c r="FWX97" s="31"/>
      <c r="FWY97" s="31"/>
      <c r="FWZ97" s="31"/>
      <c r="FXA97" s="31"/>
      <c r="FXB97" s="31"/>
      <c r="FXC97" s="31"/>
      <c r="FXD97" s="31"/>
      <c r="FXE97" s="31"/>
      <c r="FXF97" s="31"/>
      <c r="FXG97" s="31"/>
      <c r="FXH97" s="31"/>
      <c r="FXI97" s="31"/>
      <c r="FXJ97" s="31"/>
      <c r="FXK97" s="31"/>
      <c r="FXL97" s="31"/>
      <c r="FXM97" s="31"/>
      <c r="FXN97" s="31"/>
      <c r="FXO97" s="31"/>
      <c r="FXP97" s="31"/>
      <c r="FXQ97" s="31"/>
      <c r="FXR97" s="31"/>
      <c r="FXS97" s="31"/>
      <c r="FXT97" s="31"/>
      <c r="FXU97" s="31"/>
      <c r="FXV97" s="31"/>
      <c r="FXW97" s="31"/>
      <c r="FXX97" s="31"/>
      <c r="FXY97" s="31"/>
      <c r="FXZ97" s="31"/>
      <c r="FYA97" s="31"/>
      <c r="FYB97" s="31"/>
      <c r="FYC97" s="31"/>
      <c r="FYD97" s="31"/>
      <c r="FYE97" s="31"/>
      <c r="FYF97" s="31"/>
      <c r="FYG97" s="31"/>
      <c r="FYH97" s="31"/>
      <c r="FYI97" s="31"/>
      <c r="FYJ97" s="31"/>
      <c r="FYK97" s="31"/>
      <c r="FYL97" s="31"/>
      <c r="FYM97" s="31"/>
      <c r="FYN97" s="31"/>
      <c r="FYO97" s="31"/>
      <c r="FYP97" s="31"/>
      <c r="FYQ97" s="31"/>
      <c r="FYR97" s="31"/>
      <c r="FYS97" s="31"/>
      <c r="FYT97" s="31"/>
      <c r="FYU97" s="31"/>
      <c r="FYV97" s="31"/>
      <c r="FYW97" s="31"/>
      <c r="FYX97" s="31"/>
      <c r="FYY97" s="31"/>
      <c r="FYZ97" s="31"/>
      <c r="FZA97" s="31"/>
      <c r="FZB97" s="31"/>
      <c r="FZC97" s="31"/>
      <c r="FZD97" s="31"/>
      <c r="FZE97" s="31"/>
      <c r="FZF97" s="31"/>
      <c r="FZG97" s="31"/>
      <c r="FZH97" s="31"/>
      <c r="FZI97" s="31"/>
      <c r="FZJ97" s="31"/>
      <c r="FZK97" s="31"/>
      <c r="FZL97" s="31"/>
      <c r="FZM97" s="31"/>
      <c r="FZN97" s="31"/>
      <c r="FZO97" s="31"/>
      <c r="FZP97" s="31"/>
      <c r="FZQ97" s="31"/>
      <c r="FZR97" s="31"/>
      <c r="FZS97" s="31"/>
      <c r="FZT97" s="31"/>
      <c r="FZU97" s="31"/>
      <c r="FZV97" s="31"/>
      <c r="FZW97" s="31"/>
      <c r="FZX97" s="31"/>
      <c r="FZY97" s="31"/>
      <c r="FZZ97" s="31"/>
      <c r="GAA97" s="31"/>
      <c r="GAB97" s="31"/>
      <c r="GAC97" s="31"/>
      <c r="GAD97" s="31"/>
      <c r="GAE97" s="31"/>
      <c r="GAF97" s="31"/>
      <c r="GAG97" s="31"/>
      <c r="GAH97" s="31"/>
      <c r="GAI97" s="31"/>
      <c r="GAJ97" s="31"/>
      <c r="GAK97" s="31"/>
      <c r="GAL97" s="31"/>
      <c r="GAM97" s="31"/>
      <c r="GAN97" s="31"/>
      <c r="GAO97" s="31"/>
      <c r="GAP97" s="31"/>
      <c r="GAQ97" s="31"/>
      <c r="GAR97" s="31"/>
      <c r="GAS97" s="31"/>
      <c r="GAT97" s="31"/>
      <c r="GAU97" s="31"/>
      <c r="GAV97" s="31"/>
      <c r="GAW97" s="31"/>
      <c r="GAX97" s="31"/>
      <c r="GAY97" s="31"/>
      <c r="GAZ97" s="31"/>
      <c r="GBA97" s="31"/>
      <c r="GBB97" s="31"/>
      <c r="GBC97" s="31"/>
      <c r="GBD97" s="31"/>
      <c r="GBE97" s="31"/>
      <c r="GBF97" s="31"/>
      <c r="GBG97" s="31"/>
      <c r="GBH97" s="31"/>
      <c r="GBI97" s="31"/>
      <c r="GBJ97" s="31"/>
      <c r="GBK97" s="31"/>
      <c r="GBL97" s="31"/>
      <c r="GBM97" s="31"/>
      <c r="GBN97" s="31"/>
      <c r="GBO97" s="31"/>
      <c r="GBP97" s="31"/>
      <c r="GBQ97" s="31"/>
      <c r="GBR97" s="31"/>
      <c r="GBS97" s="31"/>
      <c r="GBT97" s="31"/>
      <c r="GBU97" s="31"/>
      <c r="GBV97" s="31"/>
      <c r="GBW97" s="31"/>
      <c r="GBX97" s="31"/>
      <c r="GBY97" s="31"/>
      <c r="GBZ97" s="31"/>
      <c r="GCA97" s="31"/>
      <c r="GCB97" s="31"/>
      <c r="GCC97" s="31"/>
      <c r="GCD97" s="31"/>
      <c r="GCE97" s="31"/>
      <c r="GCF97" s="31"/>
      <c r="GCG97" s="31"/>
      <c r="GCH97" s="31"/>
      <c r="GCI97" s="31"/>
      <c r="GCJ97" s="31"/>
      <c r="GCK97" s="31"/>
      <c r="GCL97" s="31"/>
      <c r="GCM97" s="31"/>
      <c r="GCN97" s="31"/>
      <c r="GCO97" s="31"/>
      <c r="GCP97" s="31"/>
      <c r="GCQ97" s="31"/>
      <c r="GCR97" s="31"/>
      <c r="GCS97" s="31"/>
      <c r="GCT97" s="31"/>
      <c r="GCU97" s="31"/>
      <c r="GCV97" s="31"/>
      <c r="GCW97" s="31"/>
      <c r="GCX97" s="31"/>
      <c r="GCY97" s="31"/>
      <c r="GCZ97" s="31"/>
      <c r="GDA97" s="31"/>
      <c r="GDB97" s="31"/>
      <c r="GDC97" s="31"/>
      <c r="GDD97" s="31"/>
      <c r="GDE97" s="31"/>
      <c r="GDF97" s="31"/>
      <c r="GDG97" s="31"/>
      <c r="GDH97" s="31"/>
      <c r="GDI97" s="31"/>
      <c r="GDJ97" s="31"/>
      <c r="GDK97" s="31"/>
      <c r="GDL97" s="31"/>
      <c r="GDM97" s="31"/>
      <c r="GDN97" s="31"/>
      <c r="GDO97" s="31"/>
      <c r="GDP97" s="31"/>
      <c r="GDQ97" s="31"/>
      <c r="GDR97" s="31"/>
      <c r="GDS97" s="31"/>
      <c r="GDT97" s="31"/>
      <c r="GDU97" s="31"/>
      <c r="GDV97" s="31"/>
      <c r="GDW97" s="31"/>
      <c r="GDX97" s="31"/>
      <c r="GDY97" s="31"/>
      <c r="GDZ97" s="31"/>
      <c r="GEA97" s="31"/>
      <c r="GEB97" s="31"/>
      <c r="GEC97" s="31"/>
      <c r="GED97" s="31"/>
      <c r="GEE97" s="31"/>
      <c r="GEF97" s="31"/>
      <c r="GEG97" s="31"/>
      <c r="GEH97" s="31"/>
      <c r="GEI97" s="31"/>
      <c r="GEJ97" s="31"/>
      <c r="GEK97" s="31"/>
      <c r="GEL97" s="31"/>
      <c r="GEM97" s="31"/>
      <c r="GEN97" s="31"/>
      <c r="GEO97" s="31"/>
      <c r="GEP97" s="31"/>
      <c r="GEQ97" s="31"/>
      <c r="GER97" s="31"/>
      <c r="GES97" s="31"/>
      <c r="GET97" s="31"/>
      <c r="GEU97" s="31"/>
      <c r="GEV97" s="31"/>
      <c r="GEW97" s="31"/>
      <c r="GEX97" s="31"/>
      <c r="GEY97" s="31"/>
      <c r="GEZ97" s="31"/>
      <c r="GFA97" s="31"/>
      <c r="GFB97" s="31"/>
      <c r="GFC97" s="31"/>
      <c r="GFD97" s="31"/>
      <c r="GFE97" s="31"/>
      <c r="GFF97" s="31"/>
      <c r="GFG97" s="31"/>
      <c r="GFH97" s="31"/>
      <c r="GFI97" s="31"/>
      <c r="GFJ97" s="31"/>
      <c r="GFK97" s="31"/>
      <c r="GFL97" s="31"/>
      <c r="GFM97" s="31"/>
      <c r="GFN97" s="31"/>
      <c r="GFO97" s="31"/>
      <c r="GFP97" s="31"/>
      <c r="GFQ97" s="31"/>
      <c r="GFR97" s="31"/>
      <c r="GFS97" s="31"/>
      <c r="GFT97" s="31"/>
      <c r="GFU97" s="31"/>
      <c r="GFV97" s="31"/>
      <c r="GFW97" s="31"/>
      <c r="GFX97" s="31"/>
      <c r="GFY97" s="31"/>
      <c r="GFZ97" s="31"/>
      <c r="GGA97" s="31"/>
      <c r="GGB97" s="31"/>
      <c r="GGC97" s="31"/>
      <c r="GGD97" s="31"/>
      <c r="GGE97" s="31"/>
      <c r="GGF97" s="31"/>
      <c r="GGG97" s="31"/>
      <c r="GGH97" s="31"/>
      <c r="GGI97" s="31"/>
      <c r="GGJ97" s="31"/>
      <c r="GGK97" s="31"/>
      <c r="GGL97" s="31"/>
      <c r="GGM97" s="31"/>
      <c r="GGN97" s="31"/>
      <c r="GGO97" s="31"/>
      <c r="GGP97" s="31"/>
      <c r="GGQ97" s="31"/>
      <c r="GGR97" s="31"/>
      <c r="GGS97" s="31"/>
      <c r="GGT97" s="31"/>
      <c r="GGU97" s="31"/>
      <c r="GGV97" s="31"/>
      <c r="GGW97" s="31"/>
      <c r="GGX97" s="31"/>
      <c r="GGY97" s="31"/>
      <c r="GGZ97" s="31"/>
      <c r="GHA97" s="31"/>
      <c r="GHB97" s="31"/>
      <c r="GHC97" s="31"/>
      <c r="GHD97" s="31"/>
      <c r="GHE97" s="31"/>
      <c r="GHF97" s="31"/>
      <c r="GHG97" s="31"/>
      <c r="GHH97" s="31"/>
      <c r="GHI97" s="31"/>
      <c r="GHJ97" s="31"/>
      <c r="GHK97" s="31"/>
      <c r="GHL97" s="31"/>
      <c r="GHM97" s="31"/>
      <c r="GHN97" s="31"/>
      <c r="GHO97" s="31"/>
      <c r="GHP97" s="31"/>
      <c r="GHQ97" s="31"/>
      <c r="GHR97" s="31"/>
      <c r="GHS97" s="31"/>
      <c r="GHT97" s="31"/>
      <c r="GHU97" s="31"/>
      <c r="GHV97" s="31"/>
      <c r="GHW97" s="31"/>
      <c r="GHX97" s="31"/>
      <c r="GHY97" s="31"/>
      <c r="GHZ97" s="31"/>
      <c r="GIA97" s="31"/>
      <c r="GIB97" s="31"/>
      <c r="GIC97" s="31"/>
      <c r="GID97" s="31"/>
      <c r="GIE97" s="31"/>
      <c r="GIF97" s="31"/>
      <c r="GIG97" s="31"/>
      <c r="GIH97" s="31"/>
      <c r="GII97" s="31"/>
      <c r="GIJ97" s="31"/>
      <c r="GIK97" s="31"/>
      <c r="GIL97" s="31"/>
      <c r="GIM97" s="31"/>
      <c r="GIN97" s="31"/>
      <c r="GIO97" s="31"/>
      <c r="GIP97" s="31"/>
      <c r="GIQ97" s="31"/>
      <c r="GIR97" s="31"/>
      <c r="GIS97" s="31"/>
      <c r="GIT97" s="31"/>
      <c r="GIU97" s="31"/>
      <c r="GIV97" s="31"/>
      <c r="GIW97" s="31"/>
      <c r="GIX97" s="31"/>
      <c r="GIY97" s="31"/>
      <c r="GIZ97" s="31"/>
      <c r="GJA97" s="31"/>
      <c r="GJB97" s="31"/>
      <c r="GJC97" s="31"/>
      <c r="GJD97" s="31"/>
      <c r="GJE97" s="31"/>
      <c r="GJF97" s="31"/>
      <c r="GJG97" s="31"/>
      <c r="GJH97" s="31"/>
      <c r="GJI97" s="31"/>
      <c r="GJJ97" s="31"/>
      <c r="GJK97" s="31"/>
      <c r="GJL97" s="31"/>
      <c r="GJM97" s="31"/>
      <c r="GJN97" s="31"/>
      <c r="GJO97" s="31"/>
      <c r="GJP97" s="31"/>
      <c r="GJQ97" s="31"/>
      <c r="GJR97" s="31"/>
      <c r="GJS97" s="31"/>
      <c r="GJT97" s="31"/>
      <c r="GJU97" s="31"/>
      <c r="GJV97" s="31"/>
      <c r="GJW97" s="31"/>
      <c r="GJX97" s="31"/>
      <c r="GJY97" s="31"/>
      <c r="GJZ97" s="31"/>
      <c r="GKA97" s="31"/>
      <c r="GKB97" s="31"/>
      <c r="GKC97" s="31"/>
      <c r="GKD97" s="31"/>
      <c r="GKE97" s="31"/>
      <c r="GKF97" s="31"/>
      <c r="GKG97" s="31"/>
      <c r="GKH97" s="31"/>
      <c r="GKI97" s="31"/>
      <c r="GKJ97" s="31"/>
      <c r="GKK97" s="31"/>
      <c r="GKL97" s="31"/>
      <c r="GKM97" s="31"/>
      <c r="GKN97" s="31"/>
      <c r="GKO97" s="31"/>
      <c r="GKP97" s="31"/>
      <c r="GKQ97" s="31"/>
      <c r="GKR97" s="31"/>
      <c r="GKS97" s="31"/>
      <c r="GKT97" s="31"/>
      <c r="GKU97" s="31"/>
      <c r="GKV97" s="31"/>
      <c r="GKW97" s="31"/>
      <c r="GKX97" s="31"/>
      <c r="GKY97" s="31"/>
      <c r="GKZ97" s="31"/>
      <c r="GLA97" s="31"/>
      <c r="GLB97" s="31"/>
      <c r="GLC97" s="31"/>
      <c r="GLD97" s="31"/>
      <c r="GLE97" s="31"/>
      <c r="GLF97" s="31"/>
      <c r="GLG97" s="31"/>
      <c r="GLH97" s="31"/>
      <c r="GLI97" s="31"/>
      <c r="GLJ97" s="31"/>
      <c r="GLK97" s="31"/>
      <c r="GLL97" s="31"/>
      <c r="GLM97" s="31"/>
      <c r="GLN97" s="31"/>
      <c r="GLO97" s="31"/>
      <c r="GLP97" s="31"/>
      <c r="GLQ97" s="31"/>
      <c r="GLR97" s="31"/>
      <c r="GLS97" s="31"/>
      <c r="GLT97" s="31"/>
      <c r="GLU97" s="31"/>
      <c r="GLV97" s="31"/>
      <c r="GLW97" s="31"/>
      <c r="GLX97" s="31"/>
      <c r="GLY97" s="31"/>
      <c r="GLZ97" s="31"/>
      <c r="GMA97" s="31"/>
      <c r="GMB97" s="31"/>
      <c r="GMC97" s="31"/>
      <c r="GMD97" s="31"/>
      <c r="GME97" s="31"/>
      <c r="GMF97" s="31"/>
      <c r="GMG97" s="31"/>
      <c r="GMH97" s="31"/>
      <c r="GMI97" s="31"/>
      <c r="GMJ97" s="31"/>
      <c r="GMK97" s="31"/>
      <c r="GML97" s="31"/>
      <c r="GMM97" s="31"/>
      <c r="GMN97" s="31"/>
      <c r="GMO97" s="31"/>
      <c r="GMP97" s="31"/>
      <c r="GMQ97" s="31"/>
      <c r="GMR97" s="31"/>
      <c r="GMS97" s="31"/>
      <c r="GMT97" s="31"/>
      <c r="GMU97" s="31"/>
      <c r="GMV97" s="31"/>
      <c r="GMW97" s="31"/>
      <c r="GMX97" s="31"/>
      <c r="GMY97" s="31"/>
      <c r="GMZ97" s="31"/>
      <c r="GNA97" s="31"/>
      <c r="GNB97" s="31"/>
      <c r="GNC97" s="31"/>
      <c r="GND97" s="31"/>
      <c r="GNE97" s="31"/>
      <c r="GNF97" s="31"/>
      <c r="GNG97" s="31"/>
      <c r="GNH97" s="31"/>
      <c r="GNI97" s="31"/>
      <c r="GNJ97" s="31"/>
      <c r="GNK97" s="31"/>
      <c r="GNL97" s="31"/>
      <c r="GNM97" s="31"/>
      <c r="GNN97" s="31"/>
      <c r="GNO97" s="31"/>
      <c r="GNP97" s="31"/>
      <c r="GNQ97" s="31"/>
      <c r="GNR97" s="31"/>
      <c r="GNS97" s="31"/>
      <c r="GNT97" s="31"/>
      <c r="GNU97" s="31"/>
      <c r="GNV97" s="31"/>
      <c r="GNW97" s="31"/>
      <c r="GNX97" s="31"/>
      <c r="GNY97" s="31"/>
      <c r="GNZ97" s="31"/>
      <c r="GOA97" s="31"/>
      <c r="GOB97" s="31"/>
      <c r="GOC97" s="31"/>
      <c r="GOD97" s="31"/>
      <c r="GOE97" s="31"/>
      <c r="GOF97" s="31"/>
      <c r="GOG97" s="31"/>
      <c r="GOH97" s="31"/>
      <c r="GOI97" s="31"/>
      <c r="GOJ97" s="31"/>
      <c r="GOK97" s="31"/>
      <c r="GOL97" s="31"/>
      <c r="GOM97" s="31"/>
      <c r="GON97" s="31"/>
      <c r="GOO97" s="31"/>
      <c r="GOP97" s="31"/>
      <c r="GOQ97" s="31"/>
      <c r="GOR97" s="31"/>
      <c r="GOS97" s="31"/>
      <c r="GOT97" s="31"/>
      <c r="GOU97" s="31"/>
      <c r="GOV97" s="31"/>
      <c r="GOW97" s="31"/>
      <c r="GOX97" s="31"/>
      <c r="GOY97" s="31"/>
      <c r="GOZ97" s="31"/>
      <c r="GPA97" s="31"/>
      <c r="GPB97" s="31"/>
      <c r="GPC97" s="31"/>
      <c r="GPD97" s="31"/>
      <c r="GPE97" s="31"/>
      <c r="GPF97" s="31"/>
      <c r="GPG97" s="31"/>
      <c r="GPH97" s="31"/>
      <c r="GPI97" s="31"/>
      <c r="GPJ97" s="31"/>
      <c r="GPK97" s="31"/>
      <c r="GPL97" s="31"/>
      <c r="GPM97" s="31"/>
      <c r="GPN97" s="31"/>
      <c r="GPO97" s="31"/>
      <c r="GPP97" s="31"/>
      <c r="GPQ97" s="31"/>
      <c r="GPR97" s="31"/>
      <c r="GPS97" s="31"/>
      <c r="GPT97" s="31"/>
      <c r="GPU97" s="31"/>
      <c r="GPV97" s="31"/>
      <c r="GPW97" s="31"/>
      <c r="GPX97" s="31"/>
      <c r="GPY97" s="31"/>
      <c r="GPZ97" s="31"/>
      <c r="GQA97" s="31"/>
      <c r="GQB97" s="31"/>
      <c r="GQC97" s="31"/>
      <c r="GQD97" s="31"/>
      <c r="GQE97" s="31"/>
      <c r="GQF97" s="31"/>
      <c r="GQG97" s="31"/>
      <c r="GQH97" s="31"/>
      <c r="GQI97" s="31"/>
      <c r="GQJ97" s="31"/>
      <c r="GQK97" s="31"/>
      <c r="GQL97" s="31"/>
      <c r="GQM97" s="31"/>
      <c r="GQN97" s="31"/>
      <c r="GQO97" s="31"/>
      <c r="GQP97" s="31"/>
      <c r="GQQ97" s="31"/>
      <c r="GQR97" s="31"/>
      <c r="GQS97" s="31"/>
      <c r="GQT97" s="31"/>
      <c r="GQU97" s="31"/>
      <c r="GQV97" s="31"/>
      <c r="GQW97" s="31"/>
      <c r="GQX97" s="31"/>
      <c r="GQY97" s="31"/>
      <c r="GQZ97" s="31"/>
      <c r="GRA97" s="31"/>
      <c r="GRB97" s="31"/>
      <c r="GRC97" s="31"/>
      <c r="GRD97" s="31"/>
      <c r="GRE97" s="31"/>
      <c r="GRF97" s="31"/>
      <c r="GRG97" s="31"/>
      <c r="GRH97" s="31"/>
      <c r="GRI97" s="31"/>
      <c r="GRJ97" s="31"/>
      <c r="GRK97" s="31"/>
      <c r="GRL97" s="31"/>
      <c r="GRM97" s="31"/>
      <c r="GRN97" s="31"/>
      <c r="GRO97" s="31"/>
      <c r="GRP97" s="31"/>
      <c r="GRQ97" s="31"/>
      <c r="GRR97" s="31"/>
      <c r="GRS97" s="31"/>
      <c r="GRT97" s="31"/>
      <c r="GRU97" s="31"/>
      <c r="GRV97" s="31"/>
      <c r="GRW97" s="31"/>
      <c r="GRX97" s="31"/>
      <c r="GRY97" s="31"/>
      <c r="GRZ97" s="31"/>
      <c r="GSA97" s="31"/>
      <c r="GSB97" s="31"/>
      <c r="GSC97" s="31"/>
      <c r="GSD97" s="31"/>
      <c r="GSE97" s="31"/>
      <c r="GSF97" s="31"/>
      <c r="GSG97" s="31"/>
      <c r="GSH97" s="31"/>
      <c r="GSI97" s="31"/>
      <c r="GSJ97" s="31"/>
      <c r="GSK97" s="31"/>
      <c r="GSL97" s="31"/>
      <c r="GSM97" s="31"/>
      <c r="GSN97" s="31"/>
      <c r="GSO97" s="31"/>
      <c r="GSP97" s="31"/>
      <c r="GSQ97" s="31"/>
      <c r="GSR97" s="31"/>
      <c r="GSS97" s="31"/>
      <c r="GST97" s="31"/>
      <c r="GSU97" s="31"/>
      <c r="GSV97" s="31"/>
      <c r="GSW97" s="31"/>
      <c r="GSX97" s="31"/>
      <c r="GSY97" s="31"/>
      <c r="GSZ97" s="31"/>
      <c r="GTA97" s="31"/>
      <c r="GTB97" s="31"/>
      <c r="GTC97" s="31"/>
      <c r="GTD97" s="31"/>
      <c r="GTE97" s="31"/>
      <c r="GTF97" s="31"/>
      <c r="GTG97" s="31"/>
      <c r="GTH97" s="31"/>
      <c r="GTI97" s="31"/>
      <c r="GTJ97" s="31"/>
      <c r="GTK97" s="31"/>
      <c r="GTL97" s="31"/>
      <c r="GTM97" s="31"/>
      <c r="GTN97" s="31"/>
      <c r="GTO97" s="31"/>
      <c r="GTP97" s="31"/>
      <c r="GTQ97" s="31"/>
      <c r="GTR97" s="31"/>
      <c r="GTS97" s="31"/>
      <c r="GTT97" s="31"/>
      <c r="GTU97" s="31"/>
      <c r="GTV97" s="31"/>
      <c r="GTW97" s="31"/>
      <c r="GTX97" s="31"/>
      <c r="GTY97" s="31"/>
      <c r="GTZ97" s="31"/>
      <c r="GUA97" s="31"/>
      <c r="GUB97" s="31"/>
      <c r="GUC97" s="31"/>
      <c r="GUD97" s="31"/>
      <c r="GUE97" s="31"/>
      <c r="GUF97" s="31"/>
      <c r="GUG97" s="31"/>
      <c r="GUH97" s="31"/>
      <c r="GUI97" s="31"/>
      <c r="GUJ97" s="31"/>
      <c r="GUK97" s="31"/>
      <c r="GUL97" s="31"/>
      <c r="GUM97" s="31"/>
      <c r="GUN97" s="31"/>
      <c r="GUO97" s="31"/>
      <c r="GUP97" s="31"/>
      <c r="GUQ97" s="31"/>
      <c r="GUR97" s="31"/>
      <c r="GUS97" s="31"/>
      <c r="GUT97" s="31"/>
      <c r="GUU97" s="31"/>
      <c r="GUV97" s="31"/>
      <c r="GUW97" s="31"/>
      <c r="GUX97" s="31"/>
      <c r="GUY97" s="31"/>
      <c r="GUZ97" s="31"/>
      <c r="GVA97" s="31"/>
      <c r="GVB97" s="31"/>
      <c r="GVC97" s="31"/>
      <c r="GVD97" s="31"/>
      <c r="GVE97" s="31"/>
      <c r="GVF97" s="31"/>
      <c r="GVG97" s="31"/>
      <c r="GVH97" s="31"/>
      <c r="GVI97" s="31"/>
      <c r="GVJ97" s="31"/>
      <c r="GVK97" s="31"/>
      <c r="GVL97" s="31"/>
      <c r="GVM97" s="31"/>
      <c r="GVN97" s="31"/>
      <c r="GVO97" s="31"/>
      <c r="GVP97" s="31"/>
      <c r="GVQ97" s="31"/>
      <c r="GVR97" s="31"/>
      <c r="GVS97" s="31"/>
      <c r="GVT97" s="31"/>
      <c r="GVU97" s="31"/>
      <c r="GVV97" s="31"/>
      <c r="GVW97" s="31"/>
      <c r="GVX97" s="31"/>
      <c r="GVY97" s="31"/>
      <c r="GVZ97" s="31"/>
      <c r="GWA97" s="31"/>
      <c r="GWB97" s="31"/>
      <c r="GWC97" s="31"/>
      <c r="GWD97" s="31"/>
      <c r="GWE97" s="31"/>
      <c r="GWF97" s="31"/>
      <c r="GWG97" s="31"/>
      <c r="GWH97" s="31"/>
      <c r="GWI97" s="31"/>
      <c r="GWJ97" s="31"/>
      <c r="GWK97" s="31"/>
      <c r="GWL97" s="31"/>
      <c r="GWM97" s="31"/>
      <c r="GWN97" s="31"/>
      <c r="GWO97" s="31"/>
      <c r="GWP97" s="31"/>
      <c r="GWQ97" s="31"/>
      <c r="GWR97" s="31"/>
      <c r="GWS97" s="31"/>
      <c r="GWT97" s="31"/>
      <c r="GWU97" s="31"/>
      <c r="GWV97" s="31"/>
      <c r="GWW97" s="31"/>
      <c r="GWX97" s="31"/>
      <c r="GWY97" s="31"/>
      <c r="GWZ97" s="31"/>
      <c r="GXA97" s="31"/>
      <c r="GXB97" s="31"/>
      <c r="GXC97" s="31"/>
      <c r="GXD97" s="31"/>
      <c r="GXE97" s="31"/>
      <c r="GXF97" s="31"/>
      <c r="GXG97" s="31"/>
      <c r="GXH97" s="31"/>
      <c r="GXI97" s="31"/>
      <c r="GXJ97" s="31"/>
      <c r="GXK97" s="31"/>
      <c r="GXL97" s="31"/>
      <c r="GXM97" s="31"/>
      <c r="GXN97" s="31"/>
      <c r="GXO97" s="31"/>
      <c r="GXP97" s="31"/>
      <c r="GXQ97" s="31"/>
      <c r="GXR97" s="31"/>
      <c r="GXS97" s="31"/>
      <c r="GXT97" s="31"/>
      <c r="GXU97" s="31"/>
      <c r="GXV97" s="31"/>
      <c r="GXW97" s="31"/>
      <c r="GXX97" s="31"/>
      <c r="GXY97" s="31"/>
      <c r="GXZ97" s="31"/>
      <c r="GYA97" s="31"/>
      <c r="GYB97" s="31"/>
      <c r="GYC97" s="31"/>
      <c r="GYD97" s="31"/>
      <c r="GYE97" s="31"/>
      <c r="GYF97" s="31"/>
      <c r="GYG97" s="31"/>
      <c r="GYH97" s="31"/>
      <c r="GYI97" s="31"/>
      <c r="GYJ97" s="31"/>
      <c r="GYK97" s="31"/>
      <c r="GYL97" s="31"/>
      <c r="GYM97" s="31"/>
      <c r="GYN97" s="31"/>
      <c r="GYO97" s="31"/>
      <c r="GYP97" s="31"/>
      <c r="GYQ97" s="31"/>
      <c r="GYR97" s="31"/>
      <c r="GYS97" s="31"/>
      <c r="GYT97" s="31"/>
      <c r="GYU97" s="31"/>
      <c r="GYV97" s="31"/>
      <c r="GYW97" s="31"/>
      <c r="GYX97" s="31"/>
      <c r="GYY97" s="31"/>
      <c r="GYZ97" s="31"/>
      <c r="GZA97" s="31"/>
      <c r="GZB97" s="31"/>
      <c r="GZC97" s="31"/>
      <c r="GZD97" s="31"/>
      <c r="GZE97" s="31"/>
      <c r="GZF97" s="31"/>
      <c r="GZG97" s="31"/>
      <c r="GZH97" s="31"/>
      <c r="GZI97" s="31"/>
      <c r="GZJ97" s="31"/>
      <c r="GZK97" s="31"/>
      <c r="GZL97" s="31"/>
      <c r="GZM97" s="31"/>
      <c r="GZN97" s="31"/>
      <c r="GZO97" s="31"/>
      <c r="GZP97" s="31"/>
      <c r="GZQ97" s="31"/>
      <c r="GZR97" s="31"/>
      <c r="GZS97" s="31"/>
      <c r="GZT97" s="31"/>
      <c r="GZU97" s="31"/>
      <c r="GZV97" s="31"/>
      <c r="GZW97" s="31"/>
      <c r="GZX97" s="31"/>
      <c r="GZY97" s="31"/>
      <c r="GZZ97" s="31"/>
      <c r="HAA97" s="31"/>
      <c r="HAB97" s="31"/>
      <c r="HAC97" s="31"/>
      <c r="HAD97" s="31"/>
      <c r="HAE97" s="31"/>
      <c r="HAF97" s="31"/>
      <c r="HAG97" s="31"/>
      <c r="HAH97" s="31"/>
      <c r="HAI97" s="31"/>
      <c r="HAJ97" s="31"/>
      <c r="HAK97" s="31"/>
      <c r="HAL97" s="31"/>
      <c r="HAM97" s="31"/>
      <c r="HAN97" s="31"/>
      <c r="HAO97" s="31"/>
      <c r="HAP97" s="31"/>
      <c r="HAQ97" s="31"/>
      <c r="HAR97" s="31"/>
      <c r="HAS97" s="31"/>
      <c r="HAT97" s="31"/>
      <c r="HAU97" s="31"/>
      <c r="HAV97" s="31"/>
      <c r="HAW97" s="31"/>
      <c r="HAX97" s="31"/>
      <c r="HAY97" s="31"/>
      <c r="HAZ97" s="31"/>
      <c r="HBA97" s="31"/>
      <c r="HBB97" s="31"/>
      <c r="HBC97" s="31"/>
      <c r="HBD97" s="31"/>
      <c r="HBE97" s="31"/>
      <c r="HBF97" s="31"/>
      <c r="HBG97" s="31"/>
      <c r="HBH97" s="31"/>
      <c r="HBI97" s="31"/>
      <c r="HBJ97" s="31"/>
      <c r="HBK97" s="31"/>
      <c r="HBL97" s="31"/>
      <c r="HBM97" s="31"/>
      <c r="HBN97" s="31"/>
      <c r="HBO97" s="31"/>
      <c r="HBP97" s="31"/>
      <c r="HBQ97" s="31"/>
      <c r="HBR97" s="31"/>
      <c r="HBS97" s="31"/>
      <c r="HBT97" s="31"/>
      <c r="HBU97" s="31"/>
      <c r="HBV97" s="31"/>
      <c r="HBW97" s="31"/>
      <c r="HBX97" s="31"/>
      <c r="HBY97" s="31"/>
      <c r="HBZ97" s="31"/>
      <c r="HCA97" s="31"/>
      <c r="HCB97" s="31"/>
      <c r="HCC97" s="31"/>
      <c r="HCD97" s="31"/>
      <c r="HCE97" s="31"/>
      <c r="HCF97" s="31"/>
      <c r="HCG97" s="31"/>
      <c r="HCH97" s="31"/>
      <c r="HCI97" s="31"/>
      <c r="HCJ97" s="31"/>
      <c r="HCK97" s="31"/>
      <c r="HCL97" s="31"/>
      <c r="HCM97" s="31"/>
      <c r="HCN97" s="31"/>
      <c r="HCO97" s="31"/>
      <c r="HCP97" s="31"/>
      <c r="HCQ97" s="31"/>
      <c r="HCR97" s="31"/>
      <c r="HCS97" s="31"/>
      <c r="HCT97" s="31"/>
      <c r="HCU97" s="31"/>
      <c r="HCV97" s="31"/>
      <c r="HCW97" s="31"/>
      <c r="HCX97" s="31"/>
      <c r="HCY97" s="31"/>
      <c r="HCZ97" s="31"/>
      <c r="HDA97" s="31"/>
      <c r="HDB97" s="31"/>
      <c r="HDC97" s="31"/>
      <c r="HDD97" s="31"/>
      <c r="HDE97" s="31"/>
      <c r="HDF97" s="31"/>
      <c r="HDG97" s="31"/>
      <c r="HDH97" s="31"/>
      <c r="HDI97" s="31"/>
      <c r="HDJ97" s="31"/>
      <c r="HDK97" s="31"/>
      <c r="HDL97" s="31"/>
      <c r="HDM97" s="31"/>
      <c r="HDN97" s="31"/>
      <c r="HDO97" s="31"/>
      <c r="HDP97" s="31"/>
      <c r="HDQ97" s="31"/>
      <c r="HDR97" s="31"/>
      <c r="HDS97" s="31"/>
      <c r="HDT97" s="31"/>
      <c r="HDU97" s="31"/>
      <c r="HDV97" s="31"/>
      <c r="HDW97" s="31"/>
      <c r="HDX97" s="31"/>
      <c r="HDY97" s="31"/>
      <c r="HDZ97" s="31"/>
      <c r="HEA97" s="31"/>
      <c r="HEB97" s="31"/>
      <c r="HEC97" s="31"/>
      <c r="HED97" s="31"/>
      <c r="HEE97" s="31"/>
      <c r="HEF97" s="31"/>
      <c r="HEG97" s="31"/>
      <c r="HEH97" s="31"/>
      <c r="HEI97" s="31"/>
      <c r="HEJ97" s="31"/>
      <c r="HEK97" s="31"/>
      <c r="HEL97" s="31"/>
      <c r="HEM97" s="31"/>
      <c r="HEN97" s="31"/>
      <c r="HEO97" s="31"/>
      <c r="HEP97" s="31"/>
      <c r="HEQ97" s="31"/>
      <c r="HER97" s="31"/>
      <c r="HES97" s="31"/>
      <c r="HET97" s="31"/>
      <c r="HEU97" s="31"/>
      <c r="HEV97" s="31"/>
      <c r="HEW97" s="31"/>
      <c r="HEX97" s="31"/>
      <c r="HEY97" s="31"/>
      <c r="HEZ97" s="31"/>
      <c r="HFA97" s="31"/>
      <c r="HFB97" s="31"/>
      <c r="HFC97" s="31"/>
      <c r="HFD97" s="31"/>
      <c r="HFE97" s="31"/>
      <c r="HFF97" s="31"/>
      <c r="HFG97" s="31"/>
      <c r="HFH97" s="31"/>
      <c r="HFI97" s="31"/>
      <c r="HFJ97" s="31"/>
      <c r="HFK97" s="31"/>
      <c r="HFL97" s="31"/>
      <c r="HFM97" s="31"/>
      <c r="HFN97" s="31"/>
      <c r="HFO97" s="31"/>
      <c r="HFP97" s="31"/>
      <c r="HFQ97" s="31"/>
      <c r="HFR97" s="31"/>
      <c r="HFS97" s="31"/>
      <c r="HFT97" s="31"/>
      <c r="HFU97" s="31"/>
      <c r="HFV97" s="31"/>
      <c r="HFW97" s="31"/>
      <c r="HFX97" s="31"/>
      <c r="HFY97" s="31"/>
      <c r="HFZ97" s="31"/>
      <c r="HGA97" s="31"/>
      <c r="HGB97" s="31"/>
      <c r="HGC97" s="31"/>
      <c r="HGD97" s="31"/>
      <c r="HGE97" s="31"/>
      <c r="HGF97" s="31"/>
      <c r="HGG97" s="31"/>
      <c r="HGH97" s="31"/>
      <c r="HGI97" s="31"/>
      <c r="HGJ97" s="31"/>
      <c r="HGK97" s="31"/>
      <c r="HGL97" s="31"/>
      <c r="HGM97" s="31"/>
      <c r="HGN97" s="31"/>
      <c r="HGO97" s="31"/>
      <c r="HGP97" s="31"/>
      <c r="HGQ97" s="31"/>
      <c r="HGR97" s="31"/>
      <c r="HGS97" s="31"/>
      <c r="HGT97" s="31"/>
      <c r="HGU97" s="31"/>
      <c r="HGV97" s="31"/>
      <c r="HGW97" s="31"/>
      <c r="HGX97" s="31"/>
      <c r="HGY97" s="31"/>
      <c r="HGZ97" s="31"/>
      <c r="HHA97" s="31"/>
      <c r="HHB97" s="31"/>
      <c r="HHC97" s="31"/>
      <c r="HHD97" s="31"/>
      <c r="HHE97" s="31"/>
      <c r="HHF97" s="31"/>
      <c r="HHG97" s="31"/>
      <c r="HHH97" s="31"/>
      <c r="HHI97" s="31"/>
      <c r="HHJ97" s="31"/>
      <c r="HHK97" s="31"/>
      <c r="HHL97" s="31"/>
      <c r="HHM97" s="31"/>
      <c r="HHN97" s="31"/>
      <c r="HHO97" s="31"/>
      <c r="HHP97" s="31"/>
      <c r="HHQ97" s="31"/>
      <c r="HHR97" s="31"/>
      <c r="HHS97" s="31"/>
      <c r="HHT97" s="31"/>
      <c r="HHU97" s="31"/>
      <c r="HHV97" s="31"/>
      <c r="HHW97" s="31"/>
      <c r="HHX97" s="31"/>
      <c r="HHY97" s="31"/>
      <c r="HHZ97" s="31"/>
      <c r="HIA97" s="31"/>
      <c r="HIB97" s="31"/>
      <c r="HIC97" s="31"/>
      <c r="HID97" s="31"/>
      <c r="HIE97" s="31"/>
      <c r="HIF97" s="31"/>
      <c r="HIG97" s="31"/>
      <c r="HIH97" s="31"/>
      <c r="HII97" s="31"/>
      <c r="HIJ97" s="31"/>
      <c r="HIK97" s="31"/>
      <c r="HIL97" s="31"/>
      <c r="HIM97" s="31"/>
      <c r="HIN97" s="31"/>
      <c r="HIO97" s="31"/>
      <c r="HIP97" s="31"/>
      <c r="HIQ97" s="31"/>
      <c r="HIR97" s="31"/>
      <c r="HIS97" s="31"/>
      <c r="HIT97" s="31"/>
      <c r="HIU97" s="31"/>
      <c r="HIV97" s="31"/>
      <c r="HIW97" s="31"/>
      <c r="HIX97" s="31"/>
      <c r="HIY97" s="31"/>
      <c r="HIZ97" s="31"/>
      <c r="HJA97" s="31"/>
      <c r="HJB97" s="31"/>
      <c r="HJC97" s="31"/>
      <c r="HJD97" s="31"/>
      <c r="HJE97" s="31"/>
      <c r="HJF97" s="31"/>
      <c r="HJG97" s="31"/>
      <c r="HJH97" s="31"/>
      <c r="HJI97" s="31"/>
      <c r="HJJ97" s="31"/>
      <c r="HJK97" s="31"/>
      <c r="HJL97" s="31"/>
      <c r="HJM97" s="31"/>
      <c r="HJN97" s="31"/>
      <c r="HJO97" s="31"/>
      <c r="HJP97" s="31"/>
      <c r="HJQ97" s="31"/>
      <c r="HJR97" s="31"/>
      <c r="HJS97" s="31"/>
      <c r="HJT97" s="31"/>
      <c r="HJU97" s="31"/>
      <c r="HJV97" s="31"/>
      <c r="HJW97" s="31"/>
      <c r="HJX97" s="31"/>
      <c r="HJY97" s="31"/>
      <c r="HJZ97" s="31"/>
      <c r="HKA97" s="31"/>
      <c r="HKB97" s="31"/>
      <c r="HKC97" s="31"/>
      <c r="HKD97" s="31"/>
      <c r="HKE97" s="31"/>
      <c r="HKF97" s="31"/>
      <c r="HKG97" s="31"/>
      <c r="HKH97" s="31"/>
      <c r="HKI97" s="31"/>
      <c r="HKJ97" s="31"/>
      <c r="HKK97" s="31"/>
      <c r="HKL97" s="31"/>
      <c r="HKM97" s="31"/>
      <c r="HKN97" s="31"/>
      <c r="HKO97" s="31"/>
      <c r="HKP97" s="31"/>
      <c r="HKQ97" s="31"/>
      <c r="HKR97" s="31"/>
      <c r="HKS97" s="31"/>
      <c r="HKT97" s="31"/>
      <c r="HKU97" s="31"/>
      <c r="HKV97" s="31"/>
      <c r="HKW97" s="31"/>
      <c r="HKX97" s="31"/>
      <c r="HKY97" s="31"/>
      <c r="HKZ97" s="31"/>
      <c r="HLA97" s="31"/>
      <c r="HLB97" s="31"/>
      <c r="HLC97" s="31"/>
      <c r="HLD97" s="31"/>
      <c r="HLE97" s="31"/>
      <c r="HLF97" s="31"/>
      <c r="HLG97" s="31"/>
      <c r="HLH97" s="31"/>
      <c r="HLI97" s="31"/>
      <c r="HLJ97" s="31"/>
      <c r="HLK97" s="31"/>
      <c r="HLL97" s="31"/>
      <c r="HLM97" s="31"/>
      <c r="HLN97" s="31"/>
      <c r="HLO97" s="31"/>
      <c r="HLP97" s="31"/>
      <c r="HLQ97" s="31"/>
      <c r="HLR97" s="31"/>
      <c r="HLS97" s="31"/>
      <c r="HLT97" s="31"/>
      <c r="HLU97" s="31"/>
      <c r="HLV97" s="31"/>
      <c r="HLW97" s="31"/>
      <c r="HLX97" s="31"/>
      <c r="HLY97" s="31"/>
      <c r="HLZ97" s="31"/>
      <c r="HMA97" s="31"/>
      <c r="HMB97" s="31"/>
      <c r="HMC97" s="31"/>
      <c r="HMD97" s="31"/>
      <c r="HME97" s="31"/>
      <c r="HMF97" s="31"/>
      <c r="HMG97" s="31"/>
      <c r="HMH97" s="31"/>
      <c r="HMI97" s="31"/>
      <c r="HMJ97" s="31"/>
      <c r="HMK97" s="31"/>
      <c r="HML97" s="31"/>
      <c r="HMM97" s="31"/>
      <c r="HMN97" s="31"/>
      <c r="HMO97" s="31"/>
      <c r="HMP97" s="31"/>
      <c r="HMQ97" s="31"/>
      <c r="HMR97" s="31"/>
      <c r="HMS97" s="31"/>
      <c r="HMT97" s="31"/>
      <c r="HMU97" s="31"/>
      <c r="HMV97" s="31"/>
      <c r="HMW97" s="31"/>
      <c r="HMX97" s="31"/>
      <c r="HMY97" s="31"/>
      <c r="HMZ97" s="31"/>
      <c r="HNA97" s="31"/>
      <c r="HNB97" s="31"/>
      <c r="HNC97" s="31"/>
      <c r="HND97" s="31"/>
      <c r="HNE97" s="31"/>
      <c r="HNF97" s="31"/>
      <c r="HNG97" s="31"/>
      <c r="HNH97" s="31"/>
      <c r="HNI97" s="31"/>
      <c r="HNJ97" s="31"/>
      <c r="HNK97" s="31"/>
      <c r="HNL97" s="31"/>
      <c r="HNM97" s="31"/>
      <c r="HNN97" s="31"/>
      <c r="HNO97" s="31"/>
      <c r="HNP97" s="31"/>
      <c r="HNQ97" s="31"/>
      <c r="HNR97" s="31"/>
      <c r="HNS97" s="31"/>
      <c r="HNT97" s="31"/>
      <c r="HNU97" s="31"/>
      <c r="HNV97" s="31"/>
      <c r="HNW97" s="31"/>
      <c r="HNX97" s="31"/>
      <c r="HNY97" s="31"/>
      <c r="HNZ97" s="31"/>
      <c r="HOA97" s="31"/>
      <c r="HOB97" s="31"/>
      <c r="HOC97" s="31"/>
      <c r="HOD97" s="31"/>
      <c r="HOE97" s="31"/>
      <c r="HOF97" s="31"/>
      <c r="HOG97" s="31"/>
      <c r="HOH97" s="31"/>
      <c r="HOI97" s="31"/>
      <c r="HOJ97" s="31"/>
      <c r="HOK97" s="31"/>
      <c r="HOL97" s="31"/>
      <c r="HOM97" s="31"/>
      <c r="HON97" s="31"/>
      <c r="HOO97" s="31"/>
      <c r="HOP97" s="31"/>
      <c r="HOQ97" s="31"/>
      <c r="HOR97" s="31"/>
      <c r="HOS97" s="31"/>
      <c r="HOT97" s="31"/>
      <c r="HOU97" s="31"/>
      <c r="HOV97" s="31"/>
      <c r="HOW97" s="31"/>
      <c r="HOX97" s="31"/>
      <c r="HOY97" s="31"/>
      <c r="HOZ97" s="31"/>
      <c r="HPA97" s="31"/>
      <c r="HPB97" s="31"/>
      <c r="HPC97" s="31"/>
      <c r="HPD97" s="31"/>
      <c r="HPE97" s="31"/>
      <c r="HPF97" s="31"/>
      <c r="HPG97" s="31"/>
      <c r="HPH97" s="31"/>
      <c r="HPI97" s="31"/>
      <c r="HPJ97" s="31"/>
      <c r="HPK97" s="31"/>
      <c r="HPL97" s="31"/>
      <c r="HPM97" s="31"/>
      <c r="HPN97" s="31"/>
      <c r="HPO97" s="31"/>
      <c r="HPP97" s="31"/>
      <c r="HPQ97" s="31"/>
      <c r="HPR97" s="31"/>
      <c r="HPS97" s="31"/>
      <c r="HPT97" s="31"/>
      <c r="HPU97" s="31"/>
      <c r="HPV97" s="31"/>
      <c r="HPW97" s="31"/>
      <c r="HPX97" s="31"/>
      <c r="HPY97" s="31"/>
      <c r="HPZ97" s="31"/>
      <c r="HQA97" s="31"/>
      <c r="HQB97" s="31"/>
      <c r="HQC97" s="31"/>
      <c r="HQD97" s="31"/>
      <c r="HQE97" s="31"/>
      <c r="HQF97" s="31"/>
      <c r="HQG97" s="31"/>
      <c r="HQH97" s="31"/>
      <c r="HQI97" s="31"/>
      <c r="HQJ97" s="31"/>
      <c r="HQK97" s="31"/>
      <c r="HQL97" s="31"/>
      <c r="HQM97" s="31"/>
      <c r="HQN97" s="31"/>
      <c r="HQO97" s="31"/>
      <c r="HQP97" s="31"/>
      <c r="HQQ97" s="31"/>
      <c r="HQR97" s="31"/>
      <c r="HQS97" s="31"/>
      <c r="HQT97" s="31"/>
      <c r="HQU97" s="31"/>
      <c r="HQV97" s="31"/>
      <c r="HQW97" s="31"/>
      <c r="HQX97" s="31"/>
      <c r="HQY97" s="31"/>
      <c r="HQZ97" s="31"/>
      <c r="HRA97" s="31"/>
      <c r="HRB97" s="31"/>
      <c r="HRC97" s="31"/>
      <c r="HRD97" s="31"/>
      <c r="HRE97" s="31"/>
      <c r="HRF97" s="31"/>
      <c r="HRG97" s="31"/>
      <c r="HRH97" s="31"/>
      <c r="HRI97" s="31"/>
      <c r="HRJ97" s="31"/>
      <c r="HRK97" s="31"/>
      <c r="HRL97" s="31"/>
      <c r="HRM97" s="31"/>
      <c r="HRN97" s="31"/>
      <c r="HRO97" s="31"/>
      <c r="HRP97" s="31"/>
      <c r="HRQ97" s="31"/>
      <c r="HRR97" s="31"/>
      <c r="HRS97" s="31"/>
      <c r="HRT97" s="31"/>
      <c r="HRU97" s="31"/>
      <c r="HRV97" s="31"/>
      <c r="HRW97" s="31"/>
      <c r="HRX97" s="31"/>
      <c r="HRY97" s="31"/>
      <c r="HRZ97" s="31"/>
      <c r="HSA97" s="31"/>
      <c r="HSB97" s="31"/>
      <c r="HSC97" s="31"/>
      <c r="HSD97" s="31"/>
      <c r="HSE97" s="31"/>
      <c r="HSF97" s="31"/>
      <c r="HSG97" s="31"/>
      <c r="HSH97" s="31"/>
      <c r="HSI97" s="31"/>
      <c r="HSJ97" s="31"/>
      <c r="HSK97" s="31"/>
      <c r="HSL97" s="31"/>
      <c r="HSM97" s="31"/>
      <c r="HSN97" s="31"/>
      <c r="HSO97" s="31"/>
      <c r="HSP97" s="31"/>
      <c r="HSQ97" s="31"/>
      <c r="HSR97" s="31"/>
      <c r="HSS97" s="31"/>
      <c r="HST97" s="31"/>
      <c r="HSU97" s="31"/>
      <c r="HSV97" s="31"/>
      <c r="HSW97" s="31"/>
      <c r="HSX97" s="31"/>
      <c r="HSY97" s="31"/>
      <c r="HSZ97" s="31"/>
      <c r="HTA97" s="31"/>
      <c r="HTB97" s="31"/>
      <c r="HTC97" s="31"/>
      <c r="HTD97" s="31"/>
      <c r="HTE97" s="31"/>
      <c r="HTF97" s="31"/>
      <c r="HTG97" s="31"/>
      <c r="HTH97" s="31"/>
      <c r="HTI97" s="31"/>
      <c r="HTJ97" s="31"/>
      <c r="HTK97" s="31"/>
      <c r="HTL97" s="31"/>
      <c r="HTM97" s="31"/>
      <c r="HTN97" s="31"/>
      <c r="HTO97" s="31"/>
      <c r="HTP97" s="31"/>
      <c r="HTQ97" s="31"/>
      <c r="HTR97" s="31"/>
      <c r="HTS97" s="31"/>
      <c r="HTT97" s="31"/>
      <c r="HTU97" s="31"/>
      <c r="HTV97" s="31"/>
      <c r="HTW97" s="31"/>
      <c r="HTX97" s="31"/>
      <c r="HTY97" s="31"/>
      <c r="HTZ97" s="31"/>
      <c r="HUA97" s="31"/>
      <c r="HUB97" s="31"/>
      <c r="HUC97" s="31"/>
      <c r="HUD97" s="31"/>
      <c r="HUE97" s="31"/>
      <c r="HUF97" s="31"/>
      <c r="HUG97" s="31"/>
      <c r="HUH97" s="31"/>
      <c r="HUI97" s="31"/>
      <c r="HUJ97" s="31"/>
      <c r="HUK97" s="31"/>
      <c r="HUL97" s="31"/>
      <c r="HUM97" s="31"/>
      <c r="HUN97" s="31"/>
      <c r="HUO97" s="31"/>
      <c r="HUP97" s="31"/>
      <c r="HUQ97" s="31"/>
      <c r="HUR97" s="31"/>
      <c r="HUS97" s="31"/>
      <c r="HUT97" s="31"/>
      <c r="HUU97" s="31"/>
      <c r="HUV97" s="31"/>
      <c r="HUW97" s="31"/>
      <c r="HUX97" s="31"/>
      <c r="HUY97" s="31"/>
      <c r="HUZ97" s="31"/>
      <c r="HVA97" s="31"/>
      <c r="HVB97" s="31"/>
      <c r="HVC97" s="31"/>
      <c r="HVD97" s="31"/>
      <c r="HVE97" s="31"/>
      <c r="HVF97" s="31"/>
      <c r="HVG97" s="31"/>
      <c r="HVH97" s="31"/>
      <c r="HVI97" s="31"/>
      <c r="HVJ97" s="31"/>
      <c r="HVK97" s="31"/>
      <c r="HVL97" s="31"/>
      <c r="HVM97" s="31"/>
      <c r="HVN97" s="31"/>
      <c r="HVO97" s="31"/>
      <c r="HVP97" s="31"/>
      <c r="HVQ97" s="31"/>
      <c r="HVR97" s="31"/>
      <c r="HVS97" s="31"/>
      <c r="HVT97" s="31"/>
      <c r="HVU97" s="31"/>
      <c r="HVV97" s="31"/>
      <c r="HVW97" s="31"/>
      <c r="HVX97" s="31"/>
      <c r="HVY97" s="31"/>
      <c r="HVZ97" s="31"/>
      <c r="HWA97" s="31"/>
      <c r="HWB97" s="31"/>
      <c r="HWC97" s="31"/>
      <c r="HWD97" s="31"/>
      <c r="HWE97" s="31"/>
      <c r="HWF97" s="31"/>
      <c r="HWG97" s="31"/>
      <c r="HWH97" s="31"/>
      <c r="HWI97" s="31"/>
      <c r="HWJ97" s="31"/>
      <c r="HWK97" s="31"/>
      <c r="HWL97" s="31"/>
      <c r="HWM97" s="31"/>
      <c r="HWN97" s="31"/>
      <c r="HWO97" s="31"/>
      <c r="HWP97" s="31"/>
      <c r="HWQ97" s="31"/>
      <c r="HWR97" s="31"/>
      <c r="HWS97" s="31"/>
      <c r="HWT97" s="31"/>
      <c r="HWU97" s="31"/>
      <c r="HWV97" s="31"/>
      <c r="HWW97" s="31"/>
      <c r="HWX97" s="31"/>
      <c r="HWY97" s="31"/>
      <c r="HWZ97" s="31"/>
      <c r="HXA97" s="31"/>
      <c r="HXB97" s="31"/>
      <c r="HXC97" s="31"/>
      <c r="HXD97" s="31"/>
      <c r="HXE97" s="31"/>
      <c r="HXF97" s="31"/>
      <c r="HXG97" s="31"/>
      <c r="HXH97" s="31"/>
      <c r="HXI97" s="31"/>
      <c r="HXJ97" s="31"/>
      <c r="HXK97" s="31"/>
      <c r="HXL97" s="31"/>
      <c r="HXM97" s="31"/>
      <c r="HXN97" s="31"/>
      <c r="HXO97" s="31"/>
      <c r="HXP97" s="31"/>
      <c r="HXQ97" s="31"/>
      <c r="HXR97" s="31"/>
      <c r="HXS97" s="31"/>
      <c r="HXT97" s="31"/>
      <c r="HXU97" s="31"/>
      <c r="HXV97" s="31"/>
      <c r="HXW97" s="31"/>
      <c r="HXX97" s="31"/>
      <c r="HXY97" s="31"/>
      <c r="HXZ97" s="31"/>
      <c r="HYA97" s="31"/>
      <c r="HYB97" s="31"/>
      <c r="HYC97" s="31"/>
      <c r="HYD97" s="31"/>
      <c r="HYE97" s="31"/>
      <c r="HYF97" s="31"/>
      <c r="HYG97" s="31"/>
      <c r="HYH97" s="31"/>
      <c r="HYI97" s="31"/>
      <c r="HYJ97" s="31"/>
      <c r="HYK97" s="31"/>
      <c r="HYL97" s="31"/>
      <c r="HYM97" s="31"/>
      <c r="HYN97" s="31"/>
      <c r="HYO97" s="31"/>
      <c r="HYP97" s="31"/>
      <c r="HYQ97" s="31"/>
      <c r="HYR97" s="31"/>
      <c r="HYS97" s="31"/>
      <c r="HYT97" s="31"/>
      <c r="HYU97" s="31"/>
      <c r="HYV97" s="31"/>
      <c r="HYW97" s="31"/>
      <c r="HYX97" s="31"/>
      <c r="HYY97" s="31"/>
      <c r="HYZ97" s="31"/>
      <c r="HZA97" s="31"/>
      <c r="HZB97" s="31"/>
      <c r="HZC97" s="31"/>
      <c r="HZD97" s="31"/>
      <c r="HZE97" s="31"/>
      <c r="HZF97" s="31"/>
      <c r="HZG97" s="31"/>
      <c r="HZH97" s="31"/>
      <c r="HZI97" s="31"/>
      <c r="HZJ97" s="31"/>
      <c r="HZK97" s="31"/>
      <c r="HZL97" s="31"/>
      <c r="HZM97" s="31"/>
      <c r="HZN97" s="31"/>
      <c r="HZO97" s="31"/>
      <c r="HZP97" s="31"/>
      <c r="HZQ97" s="31"/>
      <c r="HZR97" s="31"/>
      <c r="HZS97" s="31"/>
      <c r="HZT97" s="31"/>
      <c r="HZU97" s="31"/>
      <c r="HZV97" s="31"/>
      <c r="HZW97" s="31"/>
      <c r="HZX97" s="31"/>
      <c r="HZY97" s="31"/>
      <c r="HZZ97" s="31"/>
      <c r="IAA97" s="31"/>
      <c r="IAB97" s="31"/>
      <c r="IAC97" s="31"/>
      <c r="IAD97" s="31"/>
      <c r="IAE97" s="31"/>
      <c r="IAF97" s="31"/>
      <c r="IAG97" s="31"/>
      <c r="IAH97" s="31"/>
      <c r="IAI97" s="31"/>
      <c r="IAJ97" s="31"/>
      <c r="IAK97" s="31"/>
      <c r="IAL97" s="31"/>
      <c r="IAM97" s="31"/>
      <c r="IAN97" s="31"/>
      <c r="IAO97" s="31"/>
      <c r="IAP97" s="31"/>
      <c r="IAQ97" s="31"/>
      <c r="IAR97" s="31"/>
      <c r="IAS97" s="31"/>
      <c r="IAT97" s="31"/>
      <c r="IAU97" s="31"/>
      <c r="IAV97" s="31"/>
      <c r="IAW97" s="31"/>
      <c r="IAX97" s="31"/>
      <c r="IAY97" s="31"/>
      <c r="IAZ97" s="31"/>
      <c r="IBA97" s="31"/>
      <c r="IBB97" s="31"/>
      <c r="IBC97" s="31"/>
      <c r="IBD97" s="31"/>
      <c r="IBE97" s="31"/>
      <c r="IBF97" s="31"/>
      <c r="IBG97" s="31"/>
      <c r="IBH97" s="31"/>
      <c r="IBI97" s="31"/>
      <c r="IBJ97" s="31"/>
      <c r="IBK97" s="31"/>
      <c r="IBL97" s="31"/>
      <c r="IBM97" s="31"/>
      <c r="IBN97" s="31"/>
      <c r="IBO97" s="31"/>
      <c r="IBP97" s="31"/>
      <c r="IBQ97" s="31"/>
      <c r="IBR97" s="31"/>
      <c r="IBS97" s="31"/>
      <c r="IBT97" s="31"/>
      <c r="IBU97" s="31"/>
      <c r="IBV97" s="31"/>
      <c r="IBW97" s="31"/>
      <c r="IBX97" s="31"/>
      <c r="IBY97" s="31"/>
      <c r="IBZ97" s="31"/>
      <c r="ICA97" s="31"/>
      <c r="ICB97" s="31"/>
      <c r="ICC97" s="31"/>
      <c r="ICD97" s="31"/>
      <c r="ICE97" s="31"/>
      <c r="ICF97" s="31"/>
      <c r="ICG97" s="31"/>
      <c r="ICH97" s="31"/>
      <c r="ICI97" s="31"/>
      <c r="ICJ97" s="31"/>
      <c r="ICK97" s="31"/>
      <c r="ICL97" s="31"/>
      <c r="ICM97" s="31"/>
      <c r="ICN97" s="31"/>
      <c r="ICO97" s="31"/>
      <c r="ICP97" s="31"/>
      <c r="ICQ97" s="31"/>
      <c r="ICR97" s="31"/>
      <c r="ICS97" s="31"/>
      <c r="ICT97" s="31"/>
      <c r="ICU97" s="31"/>
      <c r="ICV97" s="31"/>
      <c r="ICW97" s="31"/>
      <c r="ICX97" s="31"/>
      <c r="ICY97" s="31"/>
      <c r="ICZ97" s="31"/>
      <c r="IDA97" s="31"/>
      <c r="IDB97" s="31"/>
      <c r="IDC97" s="31"/>
      <c r="IDD97" s="31"/>
      <c r="IDE97" s="31"/>
      <c r="IDF97" s="31"/>
      <c r="IDG97" s="31"/>
      <c r="IDH97" s="31"/>
      <c r="IDI97" s="31"/>
      <c r="IDJ97" s="31"/>
      <c r="IDK97" s="31"/>
      <c r="IDL97" s="31"/>
      <c r="IDM97" s="31"/>
      <c r="IDN97" s="31"/>
      <c r="IDO97" s="31"/>
      <c r="IDP97" s="31"/>
      <c r="IDQ97" s="31"/>
      <c r="IDR97" s="31"/>
      <c r="IDS97" s="31"/>
      <c r="IDT97" s="31"/>
      <c r="IDU97" s="31"/>
      <c r="IDV97" s="31"/>
      <c r="IDW97" s="31"/>
      <c r="IDX97" s="31"/>
      <c r="IDY97" s="31"/>
      <c r="IDZ97" s="31"/>
      <c r="IEA97" s="31"/>
      <c r="IEB97" s="31"/>
      <c r="IEC97" s="31"/>
      <c r="IED97" s="31"/>
      <c r="IEE97" s="31"/>
      <c r="IEF97" s="31"/>
      <c r="IEG97" s="31"/>
      <c r="IEH97" s="31"/>
      <c r="IEI97" s="31"/>
      <c r="IEJ97" s="31"/>
      <c r="IEK97" s="31"/>
      <c r="IEL97" s="31"/>
      <c r="IEM97" s="31"/>
      <c r="IEN97" s="31"/>
      <c r="IEO97" s="31"/>
      <c r="IEP97" s="31"/>
      <c r="IEQ97" s="31"/>
      <c r="IER97" s="31"/>
      <c r="IES97" s="31"/>
      <c r="IET97" s="31"/>
      <c r="IEU97" s="31"/>
      <c r="IEV97" s="31"/>
      <c r="IEW97" s="31"/>
      <c r="IEX97" s="31"/>
      <c r="IEY97" s="31"/>
      <c r="IEZ97" s="31"/>
      <c r="IFA97" s="31"/>
      <c r="IFB97" s="31"/>
      <c r="IFC97" s="31"/>
      <c r="IFD97" s="31"/>
      <c r="IFE97" s="31"/>
      <c r="IFF97" s="31"/>
      <c r="IFG97" s="31"/>
      <c r="IFH97" s="31"/>
      <c r="IFI97" s="31"/>
      <c r="IFJ97" s="31"/>
      <c r="IFK97" s="31"/>
      <c r="IFL97" s="31"/>
      <c r="IFM97" s="31"/>
      <c r="IFN97" s="31"/>
      <c r="IFO97" s="31"/>
      <c r="IFP97" s="31"/>
      <c r="IFQ97" s="31"/>
      <c r="IFR97" s="31"/>
      <c r="IFS97" s="31"/>
      <c r="IFT97" s="31"/>
      <c r="IFU97" s="31"/>
      <c r="IFV97" s="31"/>
      <c r="IFW97" s="31"/>
      <c r="IFX97" s="31"/>
      <c r="IFY97" s="31"/>
      <c r="IFZ97" s="31"/>
      <c r="IGA97" s="31"/>
      <c r="IGB97" s="31"/>
      <c r="IGC97" s="31"/>
      <c r="IGD97" s="31"/>
      <c r="IGE97" s="31"/>
      <c r="IGF97" s="31"/>
      <c r="IGG97" s="31"/>
      <c r="IGH97" s="31"/>
      <c r="IGI97" s="31"/>
      <c r="IGJ97" s="31"/>
      <c r="IGK97" s="31"/>
      <c r="IGL97" s="31"/>
      <c r="IGM97" s="31"/>
      <c r="IGN97" s="31"/>
      <c r="IGO97" s="31"/>
      <c r="IGP97" s="31"/>
      <c r="IGQ97" s="31"/>
      <c r="IGR97" s="31"/>
      <c r="IGS97" s="31"/>
      <c r="IGT97" s="31"/>
      <c r="IGU97" s="31"/>
      <c r="IGV97" s="31"/>
      <c r="IGW97" s="31"/>
      <c r="IGX97" s="31"/>
      <c r="IGY97" s="31"/>
      <c r="IGZ97" s="31"/>
      <c r="IHA97" s="31"/>
      <c r="IHB97" s="31"/>
      <c r="IHC97" s="31"/>
      <c r="IHD97" s="31"/>
      <c r="IHE97" s="31"/>
      <c r="IHF97" s="31"/>
      <c r="IHG97" s="31"/>
      <c r="IHH97" s="31"/>
      <c r="IHI97" s="31"/>
      <c r="IHJ97" s="31"/>
      <c r="IHK97" s="31"/>
      <c r="IHL97" s="31"/>
      <c r="IHM97" s="31"/>
      <c r="IHN97" s="31"/>
      <c r="IHO97" s="31"/>
      <c r="IHP97" s="31"/>
      <c r="IHQ97" s="31"/>
      <c r="IHR97" s="31"/>
      <c r="IHS97" s="31"/>
      <c r="IHT97" s="31"/>
      <c r="IHU97" s="31"/>
      <c r="IHV97" s="31"/>
      <c r="IHW97" s="31"/>
      <c r="IHX97" s="31"/>
      <c r="IHY97" s="31"/>
      <c r="IHZ97" s="31"/>
      <c r="IIA97" s="31"/>
      <c r="IIB97" s="31"/>
      <c r="IIC97" s="31"/>
      <c r="IID97" s="31"/>
      <c r="IIE97" s="31"/>
      <c r="IIF97" s="31"/>
      <c r="IIG97" s="31"/>
      <c r="IIH97" s="31"/>
      <c r="III97" s="31"/>
      <c r="IIJ97" s="31"/>
      <c r="IIK97" s="31"/>
      <c r="IIL97" s="31"/>
      <c r="IIM97" s="31"/>
      <c r="IIN97" s="31"/>
      <c r="IIO97" s="31"/>
      <c r="IIP97" s="31"/>
      <c r="IIQ97" s="31"/>
      <c r="IIR97" s="31"/>
      <c r="IIS97" s="31"/>
      <c r="IIT97" s="31"/>
      <c r="IIU97" s="31"/>
      <c r="IIV97" s="31"/>
      <c r="IIW97" s="31"/>
      <c r="IIX97" s="31"/>
      <c r="IIY97" s="31"/>
      <c r="IIZ97" s="31"/>
      <c r="IJA97" s="31"/>
      <c r="IJB97" s="31"/>
      <c r="IJC97" s="31"/>
      <c r="IJD97" s="31"/>
      <c r="IJE97" s="31"/>
      <c r="IJF97" s="31"/>
      <c r="IJG97" s="31"/>
      <c r="IJH97" s="31"/>
      <c r="IJI97" s="31"/>
      <c r="IJJ97" s="31"/>
      <c r="IJK97" s="31"/>
      <c r="IJL97" s="31"/>
      <c r="IJM97" s="31"/>
      <c r="IJN97" s="31"/>
      <c r="IJO97" s="31"/>
      <c r="IJP97" s="31"/>
      <c r="IJQ97" s="31"/>
      <c r="IJR97" s="31"/>
      <c r="IJS97" s="31"/>
      <c r="IJT97" s="31"/>
      <c r="IJU97" s="31"/>
      <c r="IJV97" s="31"/>
      <c r="IJW97" s="31"/>
      <c r="IJX97" s="31"/>
      <c r="IJY97" s="31"/>
      <c r="IJZ97" s="31"/>
      <c r="IKA97" s="31"/>
      <c r="IKB97" s="31"/>
      <c r="IKC97" s="31"/>
      <c r="IKD97" s="31"/>
      <c r="IKE97" s="31"/>
      <c r="IKF97" s="31"/>
      <c r="IKG97" s="31"/>
      <c r="IKH97" s="31"/>
      <c r="IKI97" s="31"/>
      <c r="IKJ97" s="31"/>
      <c r="IKK97" s="31"/>
      <c r="IKL97" s="31"/>
      <c r="IKM97" s="31"/>
      <c r="IKN97" s="31"/>
      <c r="IKO97" s="31"/>
      <c r="IKP97" s="31"/>
      <c r="IKQ97" s="31"/>
      <c r="IKR97" s="31"/>
      <c r="IKS97" s="31"/>
      <c r="IKT97" s="31"/>
      <c r="IKU97" s="31"/>
      <c r="IKV97" s="31"/>
      <c r="IKW97" s="31"/>
      <c r="IKX97" s="31"/>
      <c r="IKY97" s="31"/>
      <c r="IKZ97" s="31"/>
      <c r="ILA97" s="31"/>
      <c r="ILB97" s="31"/>
      <c r="ILC97" s="31"/>
      <c r="ILD97" s="31"/>
      <c r="ILE97" s="31"/>
      <c r="ILF97" s="31"/>
      <c r="ILG97" s="31"/>
      <c r="ILH97" s="31"/>
      <c r="ILI97" s="31"/>
      <c r="ILJ97" s="31"/>
      <c r="ILK97" s="31"/>
      <c r="ILL97" s="31"/>
      <c r="ILM97" s="31"/>
      <c r="ILN97" s="31"/>
      <c r="ILO97" s="31"/>
      <c r="ILP97" s="31"/>
      <c r="ILQ97" s="31"/>
      <c r="ILR97" s="31"/>
      <c r="ILS97" s="31"/>
      <c r="ILT97" s="31"/>
      <c r="ILU97" s="31"/>
      <c r="ILV97" s="31"/>
      <c r="ILW97" s="31"/>
      <c r="ILX97" s="31"/>
      <c r="ILY97" s="31"/>
      <c r="ILZ97" s="31"/>
      <c r="IMA97" s="31"/>
      <c r="IMB97" s="31"/>
      <c r="IMC97" s="31"/>
      <c r="IMD97" s="31"/>
      <c r="IME97" s="31"/>
      <c r="IMF97" s="31"/>
      <c r="IMG97" s="31"/>
      <c r="IMH97" s="31"/>
      <c r="IMI97" s="31"/>
      <c r="IMJ97" s="31"/>
      <c r="IMK97" s="31"/>
      <c r="IML97" s="31"/>
      <c r="IMM97" s="31"/>
      <c r="IMN97" s="31"/>
      <c r="IMO97" s="31"/>
      <c r="IMP97" s="31"/>
      <c r="IMQ97" s="31"/>
      <c r="IMR97" s="31"/>
      <c r="IMS97" s="31"/>
      <c r="IMT97" s="31"/>
      <c r="IMU97" s="31"/>
      <c r="IMV97" s="31"/>
      <c r="IMW97" s="31"/>
      <c r="IMX97" s="31"/>
      <c r="IMY97" s="31"/>
      <c r="IMZ97" s="31"/>
      <c r="INA97" s="31"/>
      <c r="INB97" s="31"/>
      <c r="INC97" s="31"/>
      <c r="IND97" s="31"/>
      <c r="INE97" s="31"/>
      <c r="INF97" s="31"/>
      <c r="ING97" s="31"/>
      <c r="INH97" s="31"/>
      <c r="INI97" s="31"/>
      <c r="INJ97" s="31"/>
      <c r="INK97" s="31"/>
      <c r="INL97" s="31"/>
      <c r="INM97" s="31"/>
      <c r="INN97" s="31"/>
      <c r="INO97" s="31"/>
      <c r="INP97" s="31"/>
      <c r="INQ97" s="31"/>
      <c r="INR97" s="31"/>
      <c r="INS97" s="31"/>
      <c r="INT97" s="31"/>
      <c r="INU97" s="31"/>
      <c r="INV97" s="31"/>
      <c r="INW97" s="31"/>
      <c r="INX97" s="31"/>
      <c r="INY97" s="31"/>
      <c r="INZ97" s="31"/>
      <c r="IOA97" s="31"/>
      <c r="IOB97" s="31"/>
      <c r="IOC97" s="31"/>
      <c r="IOD97" s="31"/>
      <c r="IOE97" s="31"/>
      <c r="IOF97" s="31"/>
      <c r="IOG97" s="31"/>
      <c r="IOH97" s="31"/>
      <c r="IOI97" s="31"/>
      <c r="IOJ97" s="31"/>
      <c r="IOK97" s="31"/>
      <c r="IOL97" s="31"/>
      <c r="IOM97" s="31"/>
      <c r="ION97" s="31"/>
      <c r="IOO97" s="31"/>
      <c r="IOP97" s="31"/>
      <c r="IOQ97" s="31"/>
      <c r="IOR97" s="31"/>
      <c r="IOS97" s="31"/>
      <c r="IOT97" s="31"/>
      <c r="IOU97" s="31"/>
      <c r="IOV97" s="31"/>
      <c r="IOW97" s="31"/>
      <c r="IOX97" s="31"/>
      <c r="IOY97" s="31"/>
      <c r="IOZ97" s="31"/>
      <c r="IPA97" s="31"/>
      <c r="IPB97" s="31"/>
      <c r="IPC97" s="31"/>
      <c r="IPD97" s="31"/>
      <c r="IPE97" s="31"/>
      <c r="IPF97" s="31"/>
      <c r="IPG97" s="31"/>
      <c r="IPH97" s="31"/>
      <c r="IPI97" s="31"/>
      <c r="IPJ97" s="31"/>
      <c r="IPK97" s="31"/>
      <c r="IPL97" s="31"/>
      <c r="IPM97" s="31"/>
      <c r="IPN97" s="31"/>
      <c r="IPO97" s="31"/>
      <c r="IPP97" s="31"/>
      <c r="IPQ97" s="31"/>
      <c r="IPR97" s="31"/>
      <c r="IPS97" s="31"/>
      <c r="IPT97" s="31"/>
      <c r="IPU97" s="31"/>
      <c r="IPV97" s="31"/>
      <c r="IPW97" s="31"/>
      <c r="IPX97" s="31"/>
      <c r="IPY97" s="31"/>
      <c r="IPZ97" s="31"/>
      <c r="IQA97" s="31"/>
      <c r="IQB97" s="31"/>
      <c r="IQC97" s="31"/>
      <c r="IQD97" s="31"/>
      <c r="IQE97" s="31"/>
      <c r="IQF97" s="31"/>
      <c r="IQG97" s="31"/>
      <c r="IQH97" s="31"/>
      <c r="IQI97" s="31"/>
      <c r="IQJ97" s="31"/>
      <c r="IQK97" s="31"/>
      <c r="IQL97" s="31"/>
      <c r="IQM97" s="31"/>
      <c r="IQN97" s="31"/>
      <c r="IQO97" s="31"/>
      <c r="IQP97" s="31"/>
      <c r="IQQ97" s="31"/>
      <c r="IQR97" s="31"/>
      <c r="IQS97" s="31"/>
      <c r="IQT97" s="31"/>
      <c r="IQU97" s="31"/>
      <c r="IQV97" s="31"/>
      <c r="IQW97" s="31"/>
      <c r="IQX97" s="31"/>
      <c r="IQY97" s="31"/>
      <c r="IQZ97" s="31"/>
      <c r="IRA97" s="31"/>
      <c r="IRB97" s="31"/>
      <c r="IRC97" s="31"/>
      <c r="IRD97" s="31"/>
      <c r="IRE97" s="31"/>
      <c r="IRF97" s="31"/>
      <c r="IRG97" s="31"/>
      <c r="IRH97" s="31"/>
      <c r="IRI97" s="31"/>
      <c r="IRJ97" s="31"/>
      <c r="IRK97" s="31"/>
      <c r="IRL97" s="31"/>
      <c r="IRM97" s="31"/>
      <c r="IRN97" s="31"/>
      <c r="IRO97" s="31"/>
      <c r="IRP97" s="31"/>
      <c r="IRQ97" s="31"/>
      <c r="IRR97" s="31"/>
      <c r="IRS97" s="31"/>
      <c r="IRT97" s="31"/>
      <c r="IRU97" s="31"/>
      <c r="IRV97" s="31"/>
      <c r="IRW97" s="31"/>
      <c r="IRX97" s="31"/>
      <c r="IRY97" s="31"/>
      <c r="IRZ97" s="31"/>
      <c r="ISA97" s="31"/>
      <c r="ISB97" s="31"/>
      <c r="ISC97" s="31"/>
      <c r="ISD97" s="31"/>
      <c r="ISE97" s="31"/>
      <c r="ISF97" s="31"/>
      <c r="ISG97" s="31"/>
      <c r="ISH97" s="31"/>
      <c r="ISI97" s="31"/>
      <c r="ISJ97" s="31"/>
      <c r="ISK97" s="31"/>
      <c r="ISL97" s="31"/>
      <c r="ISM97" s="31"/>
      <c r="ISN97" s="31"/>
      <c r="ISO97" s="31"/>
      <c r="ISP97" s="31"/>
      <c r="ISQ97" s="31"/>
      <c r="ISR97" s="31"/>
      <c r="ISS97" s="31"/>
      <c r="IST97" s="31"/>
      <c r="ISU97" s="31"/>
      <c r="ISV97" s="31"/>
      <c r="ISW97" s="31"/>
      <c r="ISX97" s="31"/>
      <c r="ISY97" s="31"/>
      <c r="ISZ97" s="31"/>
      <c r="ITA97" s="31"/>
      <c r="ITB97" s="31"/>
      <c r="ITC97" s="31"/>
      <c r="ITD97" s="31"/>
      <c r="ITE97" s="31"/>
      <c r="ITF97" s="31"/>
      <c r="ITG97" s="31"/>
      <c r="ITH97" s="31"/>
      <c r="ITI97" s="31"/>
      <c r="ITJ97" s="31"/>
      <c r="ITK97" s="31"/>
      <c r="ITL97" s="31"/>
      <c r="ITM97" s="31"/>
      <c r="ITN97" s="31"/>
      <c r="ITO97" s="31"/>
      <c r="ITP97" s="31"/>
      <c r="ITQ97" s="31"/>
      <c r="ITR97" s="31"/>
      <c r="ITS97" s="31"/>
      <c r="ITT97" s="31"/>
      <c r="ITU97" s="31"/>
      <c r="ITV97" s="31"/>
      <c r="ITW97" s="31"/>
      <c r="ITX97" s="31"/>
      <c r="ITY97" s="31"/>
      <c r="ITZ97" s="31"/>
      <c r="IUA97" s="31"/>
      <c r="IUB97" s="31"/>
      <c r="IUC97" s="31"/>
      <c r="IUD97" s="31"/>
      <c r="IUE97" s="31"/>
      <c r="IUF97" s="31"/>
      <c r="IUG97" s="31"/>
      <c r="IUH97" s="31"/>
      <c r="IUI97" s="31"/>
      <c r="IUJ97" s="31"/>
      <c r="IUK97" s="31"/>
      <c r="IUL97" s="31"/>
      <c r="IUM97" s="31"/>
      <c r="IUN97" s="31"/>
      <c r="IUO97" s="31"/>
      <c r="IUP97" s="31"/>
      <c r="IUQ97" s="31"/>
      <c r="IUR97" s="31"/>
      <c r="IUS97" s="31"/>
      <c r="IUT97" s="31"/>
      <c r="IUU97" s="31"/>
      <c r="IUV97" s="31"/>
      <c r="IUW97" s="31"/>
      <c r="IUX97" s="31"/>
      <c r="IUY97" s="31"/>
      <c r="IUZ97" s="31"/>
      <c r="IVA97" s="31"/>
      <c r="IVB97" s="31"/>
      <c r="IVC97" s="31"/>
      <c r="IVD97" s="31"/>
      <c r="IVE97" s="31"/>
      <c r="IVF97" s="31"/>
      <c r="IVG97" s="31"/>
      <c r="IVH97" s="31"/>
      <c r="IVI97" s="31"/>
      <c r="IVJ97" s="31"/>
      <c r="IVK97" s="31"/>
      <c r="IVL97" s="31"/>
      <c r="IVM97" s="31"/>
      <c r="IVN97" s="31"/>
      <c r="IVO97" s="31"/>
      <c r="IVP97" s="31"/>
      <c r="IVQ97" s="31"/>
      <c r="IVR97" s="31"/>
      <c r="IVS97" s="31"/>
      <c r="IVT97" s="31"/>
      <c r="IVU97" s="31"/>
      <c r="IVV97" s="31"/>
      <c r="IVW97" s="31"/>
      <c r="IVX97" s="31"/>
      <c r="IVY97" s="31"/>
      <c r="IVZ97" s="31"/>
      <c r="IWA97" s="31"/>
      <c r="IWB97" s="31"/>
      <c r="IWC97" s="31"/>
      <c r="IWD97" s="31"/>
      <c r="IWE97" s="31"/>
      <c r="IWF97" s="31"/>
      <c r="IWG97" s="31"/>
      <c r="IWH97" s="31"/>
      <c r="IWI97" s="31"/>
      <c r="IWJ97" s="31"/>
      <c r="IWK97" s="31"/>
      <c r="IWL97" s="31"/>
      <c r="IWM97" s="31"/>
      <c r="IWN97" s="31"/>
      <c r="IWO97" s="31"/>
      <c r="IWP97" s="31"/>
      <c r="IWQ97" s="31"/>
      <c r="IWR97" s="31"/>
      <c r="IWS97" s="31"/>
      <c r="IWT97" s="31"/>
      <c r="IWU97" s="31"/>
      <c r="IWV97" s="31"/>
      <c r="IWW97" s="31"/>
      <c r="IWX97" s="31"/>
      <c r="IWY97" s="31"/>
      <c r="IWZ97" s="31"/>
      <c r="IXA97" s="31"/>
      <c r="IXB97" s="31"/>
      <c r="IXC97" s="31"/>
      <c r="IXD97" s="31"/>
      <c r="IXE97" s="31"/>
      <c r="IXF97" s="31"/>
      <c r="IXG97" s="31"/>
      <c r="IXH97" s="31"/>
      <c r="IXI97" s="31"/>
      <c r="IXJ97" s="31"/>
      <c r="IXK97" s="31"/>
      <c r="IXL97" s="31"/>
      <c r="IXM97" s="31"/>
      <c r="IXN97" s="31"/>
      <c r="IXO97" s="31"/>
      <c r="IXP97" s="31"/>
      <c r="IXQ97" s="31"/>
      <c r="IXR97" s="31"/>
      <c r="IXS97" s="31"/>
      <c r="IXT97" s="31"/>
      <c r="IXU97" s="31"/>
      <c r="IXV97" s="31"/>
      <c r="IXW97" s="31"/>
      <c r="IXX97" s="31"/>
      <c r="IXY97" s="31"/>
      <c r="IXZ97" s="31"/>
      <c r="IYA97" s="31"/>
      <c r="IYB97" s="31"/>
      <c r="IYC97" s="31"/>
      <c r="IYD97" s="31"/>
      <c r="IYE97" s="31"/>
      <c r="IYF97" s="31"/>
      <c r="IYG97" s="31"/>
      <c r="IYH97" s="31"/>
      <c r="IYI97" s="31"/>
      <c r="IYJ97" s="31"/>
      <c r="IYK97" s="31"/>
      <c r="IYL97" s="31"/>
      <c r="IYM97" s="31"/>
      <c r="IYN97" s="31"/>
      <c r="IYO97" s="31"/>
      <c r="IYP97" s="31"/>
      <c r="IYQ97" s="31"/>
      <c r="IYR97" s="31"/>
      <c r="IYS97" s="31"/>
      <c r="IYT97" s="31"/>
      <c r="IYU97" s="31"/>
      <c r="IYV97" s="31"/>
      <c r="IYW97" s="31"/>
      <c r="IYX97" s="31"/>
      <c r="IYY97" s="31"/>
      <c r="IYZ97" s="31"/>
      <c r="IZA97" s="31"/>
      <c r="IZB97" s="31"/>
      <c r="IZC97" s="31"/>
      <c r="IZD97" s="31"/>
      <c r="IZE97" s="31"/>
      <c r="IZF97" s="31"/>
      <c r="IZG97" s="31"/>
      <c r="IZH97" s="31"/>
      <c r="IZI97" s="31"/>
      <c r="IZJ97" s="31"/>
      <c r="IZK97" s="31"/>
      <c r="IZL97" s="31"/>
      <c r="IZM97" s="31"/>
      <c r="IZN97" s="31"/>
      <c r="IZO97" s="31"/>
      <c r="IZP97" s="31"/>
      <c r="IZQ97" s="31"/>
      <c r="IZR97" s="31"/>
      <c r="IZS97" s="31"/>
      <c r="IZT97" s="31"/>
      <c r="IZU97" s="31"/>
      <c r="IZV97" s="31"/>
      <c r="IZW97" s="31"/>
      <c r="IZX97" s="31"/>
      <c r="IZY97" s="31"/>
      <c r="IZZ97" s="31"/>
      <c r="JAA97" s="31"/>
      <c r="JAB97" s="31"/>
      <c r="JAC97" s="31"/>
      <c r="JAD97" s="31"/>
      <c r="JAE97" s="31"/>
      <c r="JAF97" s="31"/>
      <c r="JAG97" s="31"/>
      <c r="JAH97" s="31"/>
      <c r="JAI97" s="31"/>
      <c r="JAJ97" s="31"/>
      <c r="JAK97" s="31"/>
      <c r="JAL97" s="31"/>
      <c r="JAM97" s="31"/>
      <c r="JAN97" s="31"/>
      <c r="JAO97" s="31"/>
      <c r="JAP97" s="31"/>
      <c r="JAQ97" s="31"/>
      <c r="JAR97" s="31"/>
      <c r="JAS97" s="31"/>
      <c r="JAT97" s="31"/>
      <c r="JAU97" s="31"/>
      <c r="JAV97" s="31"/>
      <c r="JAW97" s="31"/>
      <c r="JAX97" s="31"/>
      <c r="JAY97" s="31"/>
      <c r="JAZ97" s="31"/>
      <c r="JBA97" s="31"/>
      <c r="JBB97" s="31"/>
      <c r="JBC97" s="31"/>
      <c r="JBD97" s="31"/>
      <c r="JBE97" s="31"/>
      <c r="JBF97" s="31"/>
      <c r="JBG97" s="31"/>
      <c r="JBH97" s="31"/>
      <c r="JBI97" s="31"/>
      <c r="JBJ97" s="31"/>
      <c r="JBK97" s="31"/>
      <c r="JBL97" s="31"/>
      <c r="JBM97" s="31"/>
      <c r="JBN97" s="31"/>
      <c r="JBO97" s="31"/>
      <c r="JBP97" s="31"/>
      <c r="JBQ97" s="31"/>
      <c r="JBR97" s="31"/>
      <c r="JBS97" s="31"/>
      <c r="JBT97" s="31"/>
      <c r="JBU97" s="31"/>
      <c r="JBV97" s="31"/>
      <c r="JBW97" s="31"/>
      <c r="JBX97" s="31"/>
      <c r="JBY97" s="31"/>
      <c r="JBZ97" s="31"/>
      <c r="JCA97" s="31"/>
      <c r="JCB97" s="31"/>
      <c r="JCC97" s="31"/>
      <c r="JCD97" s="31"/>
      <c r="JCE97" s="31"/>
      <c r="JCF97" s="31"/>
      <c r="JCG97" s="31"/>
      <c r="JCH97" s="31"/>
      <c r="JCI97" s="31"/>
      <c r="JCJ97" s="31"/>
      <c r="JCK97" s="31"/>
      <c r="JCL97" s="31"/>
      <c r="JCM97" s="31"/>
      <c r="JCN97" s="31"/>
      <c r="JCO97" s="31"/>
      <c r="JCP97" s="31"/>
      <c r="JCQ97" s="31"/>
      <c r="JCR97" s="31"/>
      <c r="JCS97" s="31"/>
      <c r="JCT97" s="31"/>
      <c r="JCU97" s="31"/>
      <c r="JCV97" s="31"/>
      <c r="JCW97" s="31"/>
      <c r="JCX97" s="31"/>
      <c r="JCY97" s="31"/>
      <c r="JCZ97" s="31"/>
      <c r="JDA97" s="31"/>
      <c r="JDB97" s="31"/>
      <c r="JDC97" s="31"/>
      <c r="JDD97" s="31"/>
      <c r="JDE97" s="31"/>
      <c r="JDF97" s="31"/>
      <c r="JDG97" s="31"/>
      <c r="JDH97" s="31"/>
      <c r="JDI97" s="31"/>
      <c r="JDJ97" s="31"/>
      <c r="JDK97" s="31"/>
      <c r="JDL97" s="31"/>
      <c r="JDM97" s="31"/>
      <c r="JDN97" s="31"/>
      <c r="JDO97" s="31"/>
      <c r="JDP97" s="31"/>
      <c r="JDQ97" s="31"/>
      <c r="JDR97" s="31"/>
      <c r="JDS97" s="31"/>
      <c r="JDT97" s="31"/>
      <c r="JDU97" s="31"/>
      <c r="JDV97" s="31"/>
      <c r="JDW97" s="31"/>
      <c r="JDX97" s="31"/>
      <c r="JDY97" s="31"/>
      <c r="JDZ97" s="31"/>
      <c r="JEA97" s="31"/>
      <c r="JEB97" s="31"/>
      <c r="JEC97" s="31"/>
      <c r="JED97" s="31"/>
      <c r="JEE97" s="31"/>
      <c r="JEF97" s="31"/>
      <c r="JEG97" s="31"/>
      <c r="JEH97" s="31"/>
      <c r="JEI97" s="31"/>
      <c r="JEJ97" s="31"/>
      <c r="JEK97" s="31"/>
      <c r="JEL97" s="31"/>
      <c r="JEM97" s="31"/>
      <c r="JEN97" s="31"/>
      <c r="JEO97" s="31"/>
      <c r="JEP97" s="31"/>
      <c r="JEQ97" s="31"/>
      <c r="JER97" s="31"/>
      <c r="JES97" s="31"/>
      <c r="JET97" s="31"/>
      <c r="JEU97" s="31"/>
      <c r="JEV97" s="31"/>
      <c r="JEW97" s="31"/>
      <c r="JEX97" s="31"/>
      <c r="JEY97" s="31"/>
      <c r="JEZ97" s="31"/>
      <c r="JFA97" s="31"/>
      <c r="JFB97" s="31"/>
      <c r="JFC97" s="31"/>
      <c r="JFD97" s="31"/>
      <c r="JFE97" s="31"/>
      <c r="JFF97" s="31"/>
      <c r="JFG97" s="31"/>
      <c r="JFH97" s="31"/>
      <c r="JFI97" s="31"/>
      <c r="JFJ97" s="31"/>
      <c r="JFK97" s="31"/>
      <c r="JFL97" s="31"/>
      <c r="JFM97" s="31"/>
      <c r="JFN97" s="31"/>
      <c r="JFO97" s="31"/>
      <c r="JFP97" s="31"/>
      <c r="JFQ97" s="31"/>
      <c r="JFR97" s="31"/>
      <c r="JFS97" s="31"/>
      <c r="JFT97" s="31"/>
      <c r="JFU97" s="31"/>
      <c r="JFV97" s="31"/>
      <c r="JFW97" s="31"/>
      <c r="JFX97" s="31"/>
      <c r="JFY97" s="31"/>
      <c r="JFZ97" s="31"/>
      <c r="JGA97" s="31"/>
      <c r="JGB97" s="31"/>
      <c r="JGC97" s="31"/>
      <c r="JGD97" s="31"/>
      <c r="JGE97" s="31"/>
      <c r="JGF97" s="31"/>
      <c r="JGG97" s="31"/>
      <c r="JGH97" s="31"/>
      <c r="JGI97" s="31"/>
      <c r="JGJ97" s="31"/>
      <c r="JGK97" s="31"/>
      <c r="JGL97" s="31"/>
      <c r="JGM97" s="31"/>
      <c r="JGN97" s="31"/>
      <c r="JGO97" s="31"/>
      <c r="JGP97" s="31"/>
      <c r="JGQ97" s="31"/>
      <c r="JGR97" s="31"/>
      <c r="JGS97" s="31"/>
      <c r="JGT97" s="31"/>
      <c r="JGU97" s="31"/>
      <c r="JGV97" s="31"/>
      <c r="JGW97" s="31"/>
      <c r="JGX97" s="31"/>
      <c r="JGY97" s="31"/>
      <c r="JGZ97" s="31"/>
      <c r="JHA97" s="31"/>
      <c r="JHB97" s="31"/>
      <c r="JHC97" s="31"/>
      <c r="JHD97" s="31"/>
      <c r="JHE97" s="31"/>
      <c r="JHF97" s="31"/>
      <c r="JHG97" s="31"/>
      <c r="JHH97" s="31"/>
      <c r="JHI97" s="31"/>
      <c r="JHJ97" s="31"/>
      <c r="JHK97" s="31"/>
      <c r="JHL97" s="31"/>
      <c r="JHM97" s="31"/>
      <c r="JHN97" s="31"/>
      <c r="JHO97" s="31"/>
      <c r="JHP97" s="31"/>
      <c r="JHQ97" s="31"/>
      <c r="JHR97" s="31"/>
      <c r="JHS97" s="31"/>
      <c r="JHT97" s="31"/>
      <c r="JHU97" s="31"/>
      <c r="JHV97" s="31"/>
      <c r="JHW97" s="31"/>
      <c r="JHX97" s="31"/>
      <c r="JHY97" s="31"/>
      <c r="JHZ97" s="31"/>
      <c r="JIA97" s="31"/>
      <c r="JIB97" s="31"/>
      <c r="JIC97" s="31"/>
      <c r="JID97" s="31"/>
      <c r="JIE97" s="31"/>
      <c r="JIF97" s="31"/>
      <c r="JIG97" s="31"/>
      <c r="JIH97" s="31"/>
      <c r="JII97" s="31"/>
      <c r="JIJ97" s="31"/>
      <c r="JIK97" s="31"/>
      <c r="JIL97" s="31"/>
      <c r="JIM97" s="31"/>
      <c r="JIN97" s="31"/>
      <c r="JIO97" s="31"/>
      <c r="JIP97" s="31"/>
      <c r="JIQ97" s="31"/>
      <c r="JIR97" s="31"/>
      <c r="JIS97" s="31"/>
      <c r="JIT97" s="31"/>
      <c r="JIU97" s="31"/>
      <c r="JIV97" s="31"/>
      <c r="JIW97" s="31"/>
      <c r="JIX97" s="31"/>
      <c r="JIY97" s="31"/>
      <c r="JIZ97" s="31"/>
      <c r="JJA97" s="31"/>
      <c r="JJB97" s="31"/>
      <c r="JJC97" s="31"/>
      <c r="JJD97" s="31"/>
      <c r="JJE97" s="31"/>
      <c r="JJF97" s="31"/>
      <c r="JJG97" s="31"/>
      <c r="JJH97" s="31"/>
      <c r="JJI97" s="31"/>
      <c r="JJJ97" s="31"/>
      <c r="JJK97" s="31"/>
      <c r="JJL97" s="31"/>
      <c r="JJM97" s="31"/>
      <c r="JJN97" s="31"/>
      <c r="JJO97" s="31"/>
      <c r="JJP97" s="31"/>
      <c r="JJQ97" s="31"/>
      <c r="JJR97" s="31"/>
      <c r="JJS97" s="31"/>
      <c r="JJT97" s="31"/>
      <c r="JJU97" s="31"/>
      <c r="JJV97" s="31"/>
      <c r="JJW97" s="31"/>
      <c r="JJX97" s="31"/>
      <c r="JJY97" s="31"/>
      <c r="JJZ97" s="31"/>
      <c r="JKA97" s="31"/>
      <c r="JKB97" s="31"/>
      <c r="JKC97" s="31"/>
      <c r="JKD97" s="31"/>
      <c r="JKE97" s="31"/>
      <c r="JKF97" s="31"/>
      <c r="JKG97" s="31"/>
      <c r="JKH97" s="31"/>
      <c r="JKI97" s="31"/>
      <c r="JKJ97" s="31"/>
      <c r="JKK97" s="31"/>
      <c r="JKL97" s="31"/>
      <c r="JKM97" s="31"/>
      <c r="JKN97" s="31"/>
      <c r="JKO97" s="31"/>
      <c r="JKP97" s="31"/>
      <c r="JKQ97" s="31"/>
      <c r="JKR97" s="31"/>
      <c r="JKS97" s="31"/>
      <c r="JKT97" s="31"/>
      <c r="JKU97" s="31"/>
      <c r="JKV97" s="31"/>
      <c r="JKW97" s="31"/>
      <c r="JKX97" s="31"/>
      <c r="JKY97" s="31"/>
      <c r="JKZ97" s="31"/>
      <c r="JLA97" s="31"/>
      <c r="JLB97" s="31"/>
      <c r="JLC97" s="31"/>
      <c r="JLD97" s="31"/>
      <c r="JLE97" s="31"/>
      <c r="JLF97" s="31"/>
      <c r="JLG97" s="31"/>
      <c r="JLH97" s="31"/>
      <c r="JLI97" s="31"/>
      <c r="JLJ97" s="31"/>
      <c r="JLK97" s="31"/>
      <c r="JLL97" s="31"/>
      <c r="JLM97" s="31"/>
      <c r="JLN97" s="31"/>
      <c r="JLO97" s="31"/>
      <c r="JLP97" s="31"/>
      <c r="JLQ97" s="31"/>
      <c r="JLR97" s="31"/>
      <c r="JLS97" s="31"/>
      <c r="JLT97" s="31"/>
      <c r="JLU97" s="31"/>
      <c r="JLV97" s="31"/>
      <c r="JLW97" s="31"/>
      <c r="JLX97" s="31"/>
      <c r="JLY97" s="31"/>
      <c r="JLZ97" s="31"/>
      <c r="JMA97" s="31"/>
      <c r="JMB97" s="31"/>
      <c r="JMC97" s="31"/>
      <c r="JMD97" s="31"/>
      <c r="JME97" s="31"/>
      <c r="JMF97" s="31"/>
      <c r="JMG97" s="31"/>
      <c r="JMH97" s="31"/>
      <c r="JMI97" s="31"/>
      <c r="JMJ97" s="31"/>
      <c r="JMK97" s="31"/>
      <c r="JML97" s="31"/>
      <c r="JMM97" s="31"/>
      <c r="JMN97" s="31"/>
      <c r="JMO97" s="31"/>
      <c r="JMP97" s="31"/>
      <c r="JMQ97" s="31"/>
      <c r="JMR97" s="31"/>
      <c r="JMS97" s="31"/>
      <c r="JMT97" s="31"/>
      <c r="JMU97" s="31"/>
      <c r="JMV97" s="31"/>
      <c r="JMW97" s="31"/>
      <c r="JMX97" s="31"/>
      <c r="JMY97" s="31"/>
      <c r="JMZ97" s="31"/>
      <c r="JNA97" s="31"/>
      <c r="JNB97" s="31"/>
      <c r="JNC97" s="31"/>
      <c r="JND97" s="31"/>
      <c r="JNE97" s="31"/>
      <c r="JNF97" s="31"/>
      <c r="JNG97" s="31"/>
      <c r="JNH97" s="31"/>
      <c r="JNI97" s="31"/>
      <c r="JNJ97" s="31"/>
      <c r="JNK97" s="31"/>
      <c r="JNL97" s="31"/>
      <c r="JNM97" s="31"/>
      <c r="JNN97" s="31"/>
      <c r="JNO97" s="31"/>
      <c r="JNP97" s="31"/>
      <c r="JNQ97" s="31"/>
      <c r="JNR97" s="31"/>
      <c r="JNS97" s="31"/>
      <c r="JNT97" s="31"/>
      <c r="JNU97" s="31"/>
      <c r="JNV97" s="31"/>
      <c r="JNW97" s="31"/>
      <c r="JNX97" s="31"/>
      <c r="JNY97" s="31"/>
      <c r="JNZ97" s="31"/>
      <c r="JOA97" s="31"/>
      <c r="JOB97" s="31"/>
      <c r="JOC97" s="31"/>
      <c r="JOD97" s="31"/>
      <c r="JOE97" s="31"/>
      <c r="JOF97" s="31"/>
      <c r="JOG97" s="31"/>
      <c r="JOH97" s="31"/>
      <c r="JOI97" s="31"/>
      <c r="JOJ97" s="31"/>
      <c r="JOK97" s="31"/>
      <c r="JOL97" s="31"/>
      <c r="JOM97" s="31"/>
      <c r="JON97" s="31"/>
      <c r="JOO97" s="31"/>
      <c r="JOP97" s="31"/>
      <c r="JOQ97" s="31"/>
      <c r="JOR97" s="31"/>
      <c r="JOS97" s="31"/>
      <c r="JOT97" s="31"/>
      <c r="JOU97" s="31"/>
      <c r="JOV97" s="31"/>
      <c r="JOW97" s="31"/>
      <c r="JOX97" s="31"/>
      <c r="JOY97" s="31"/>
      <c r="JOZ97" s="31"/>
      <c r="JPA97" s="31"/>
      <c r="JPB97" s="31"/>
      <c r="JPC97" s="31"/>
      <c r="JPD97" s="31"/>
      <c r="JPE97" s="31"/>
      <c r="JPF97" s="31"/>
      <c r="JPG97" s="31"/>
      <c r="JPH97" s="31"/>
      <c r="JPI97" s="31"/>
      <c r="JPJ97" s="31"/>
      <c r="JPK97" s="31"/>
      <c r="JPL97" s="31"/>
      <c r="JPM97" s="31"/>
      <c r="JPN97" s="31"/>
      <c r="JPO97" s="31"/>
      <c r="JPP97" s="31"/>
      <c r="JPQ97" s="31"/>
      <c r="JPR97" s="31"/>
      <c r="JPS97" s="31"/>
      <c r="JPT97" s="31"/>
      <c r="JPU97" s="31"/>
      <c r="JPV97" s="31"/>
      <c r="JPW97" s="31"/>
      <c r="JPX97" s="31"/>
      <c r="JPY97" s="31"/>
      <c r="JPZ97" s="31"/>
      <c r="JQA97" s="31"/>
      <c r="JQB97" s="31"/>
      <c r="JQC97" s="31"/>
      <c r="JQD97" s="31"/>
      <c r="JQE97" s="31"/>
      <c r="JQF97" s="31"/>
      <c r="JQG97" s="31"/>
      <c r="JQH97" s="31"/>
      <c r="JQI97" s="31"/>
      <c r="JQJ97" s="31"/>
      <c r="JQK97" s="31"/>
      <c r="JQL97" s="31"/>
      <c r="JQM97" s="31"/>
      <c r="JQN97" s="31"/>
      <c r="JQO97" s="31"/>
      <c r="JQP97" s="31"/>
      <c r="JQQ97" s="31"/>
      <c r="JQR97" s="31"/>
      <c r="JQS97" s="31"/>
      <c r="JQT97" s="31"/>
      <c r="JQU97" s="31"/>
      <c r="JQV97" s="31"/>
      <c r="JQW97" s="31"/>
      <c r="JQX97" s="31"/>
      <c r="JQY97" s="31"/>
      <c r="JQZ97" s="31"/>
      <c r="JRA97" s="31"/>
      <c r="JRB97" s="31"/>
      <c r="JRC97" s="31"/>
      <c r="JRD97" s="31"/>
      <c r="JRE97" s="31"/>
      <c r="JRF97" s="31"/>
      <c r="JRG97" s="31"/>
      <c r="JRH97" s="31"/>
      <c r="JRI97" s="31"/>
      <c r="JRJ97" s="31"/>
      <c r="JRK97" s="31"/>
      <c r="JRL97" s="31"/>
      <c r="JRM97" s="31"/>
      <c r="JRN97" s="31"/>
      <c r="JRO97" s="31"/>
      <c r="JRP97" s="31"/>
      <c r="JRQ97" s="31"/>
      <c r="JRR97" s="31"/>
      <c r="JRS97" s="31"/>
      <c r="JRT97" s="31"/>
      <c r="JRU97" s="31"/>
      <c r="JRV97" s="31"/>
      <c r="JRW97" s="31"/>
      <c r="JRX97" s="31"/>
      <c r="JRY97" s="31"/>
      <c r="JRZ97" s="31"/>
      <c r="JSA97" s="31"/>
      <c r="JSB97" s="31"/>
      <c r="JSC97" s="31"/>
      <c r="JSD97" s="31"/>
      <c r="JSE97" s="31"/>
      <c r="JSF97" s="31"/>
      <c r="JSG97" s="31"/>
      <c r="JSH97" s="31"/>
      <c r="JSI97" s="31"/>
      <c r="JSJ97" s="31"/>
      <c r="JSK97" s="31"/>
      <c r="JSL97" s="31"/>
      <c r="JSM97" s="31"/>
      <c r="JSN97" s="31"/>
      <c r="JSO97" s="31"/>
      <c r="JSP97" s="31"/>
      <c r="JSQ97" s="31"/>
      <c r="JSR97" s="31"/>
      <c r="JSS97" s="31"/>
      <c r="JST97" s="31"/>
      <c r="JSU97" s="31"/>
      <c r="JSV97" s="31"/>
      <c r="JSW97" s="31"/>
      <c r="JSX97" s="31"/>
      <c r="JSY97" s="31"/>
      <c r="JSZ97" s="31"/>
      <c r="JTA97" s="31"/>
      <c r="JTB97" s="31"/>
      <c r="JTC97" s="31"/>
      <c r="JTD97" s="31"/>
      <c r="JTE97" s="31"/>
      <c r="JTF97" s="31"/>
      <c r="JTG97" s="31"/>
      <c r="JTH97" s="31"/>
      <c r="JTI97" s="31"/>
      <c r="JTJ97" s="31"/>
      <c r="JTK97" s="31"/>
      <c r="JTL97" s="31"/>
      <c r="JTM97" s="31"/>
      <c r="JTN97" s="31"/>
      <c r="JTO97" s="31"/>
      <c r="JTP97" s="31"/>
      <c r="JTQ97" s="31"/>
      <c r="JTR97" s="31"/>
      <c r="JTS97" s="31"/>
      <c r="JTT97" s="31"/>
      <c r="JTU97" s="31"/>
      <c r="JTV97" s="31"/>
      <c r="JTW97" s="31"/>
      <c r="JTX97" s="31"/>
      <c r="JTY97" s="31"/>
      <c r="JTZ97" s="31"/>
      <c r="JUA97" s="31"/>
      <c r="JUB97" s="31"/>
      <c r="JUC97" s="31"/>
      <c r="JUD97" s="31"/>
      <c r="JUE97" s="31"/>
      <c r="JUF97" s="31"/>
      <c r="JUG97" s="31"/>
      <c r="JUH97" s="31"/>
      <c r="JUI97" s="31"/>
      <c r="JUJ97" s="31"/>
      <c r="JUK97" s="31"/>
      <c r="JUL97" s="31"/>
      <c r="JUM97" s="31"/>
      <c r="JUN97" s="31"/>
      <c r="JUO97" s="31"/>
      <c r="JUP97" s="31"/>
      <c r="JUQ97" s="31"/>
      <c r="JUR97" s="31"/>
      <c r="JUS97" s="31"/>
      <c r="JUT97" s="31"/>
      <c r="JUU97" s="31"/>
      <c r="JUV97" s="31"/>
      <c r="JUW97" s="31"/>
      <c r="JUX97" s="31"/>
      <c r="JUY97" s="31"/>
      <c r="JUZ97" s="31"/>
      <c r="JVA97" s="31"/>
      <c r="JVB97" s="31"/>
      <c r="JVC97" s="31"/>
      <c r="JVD97" s="31"/>
      <c r="JVE97" s="31"/>
      <c r="JVF97" s="31"/>
      <c r="JVG97" s="31"/>
      <c r="JVH97" s="31"/>
      <c r="JVI97" s="31"/>
      <c r="JVJ97" s="31"/>
      <c r="JVK97" s="31"/>
      <c r="JVL97" s="31"/>
      <c r="JVM97" s="31"/>
      <c r="JVN97" s="31"/>
      <c r="JVO97" s="31"/>
      <c r="JVP97" s="31"/>
      <c r="JVQ97" s="31"/>
      <c r="JVR97" s="31"/>
      <c r="JVS97" s="31"/>
      <c r="JVT97" s="31"/>
      <c r="JVU97" s="31"/>
      <c r="JVV97" s="31"/>
      <c r="JVW97" s="31"/>
      <c r="JVX97" s="31"/>
      <c r="JVY97" s="31"/>
      <c r="JVZ97" s="31"/>
      <c r="JWA97" s="31"/>
      <c r="JWB97" s="31"/>
      <c r="JWC97" s="31"/>
      <c r="JWD97" s="31"/>
      <c r="JWE97" s="31"/>
      <c r="JWF97" s="31"/>
      <c r="JWG97" s="31"/>
      <c r="JWH97" s="31"/>
      <c r="JWI97" s="31"/>
      <c r="JWJ97" s="31"/>
      <c r="JWK97" s="31"/>
      <c r="JWL97" s="31"/>
      <c r="JWM97" s="31"/>
      <c r="JWN97" s="31"/>
      <c r="JWO97" s="31"/>
      <c r="JWP97" s="31"/>
      <c r="JWQ97" s="31"/>
      <c r="JWR97" s="31"/>
      <c r="JWS97" s="31"/>
      <c r="JWT97" s="31"/>
      <c r="JWU97" s="31"/>
      <c r="JWV97" s="31"/>
      <c r="JWW97" s="31"/>
      <c r="JWX97" s="31"/>
      <c r="JWY97" s="31"/>
      <c r="JWZ97" s="31"/>
      <c r="JXA97" s="31"/>
      <c r="JXB97" s="31"/>
      <c r="JXC97" s="31"/>
      <c r="JXD97" s="31"/>
      <c r="JXE97" s="31"/>
      <c r="JXF97" s="31"/>
      <c r="JXG97" s="31"/>
      <c r="JXH97" s="31"/>
      <c r="JXI97" s="31"/>
      <c r="JXJ97" s="31"/>
      <c r="JXK97" s="31"/>
      <c r="JXL97" s="31"/>
      <c r="JXM97" s="31"/>
      <c r="JXN97" s="31"/>
      <c r="JXO97" s="31"/>
      <c r="JXP97" s="31"/>
      <c r="JXQ97" s="31"/>
      <c r="JXR97" s="31"/>
      <c r="JXS97" s="31"/>
      <c r="JXT97" s="31"/>
      <c r="JXU97" s="31"/>
      <c r="JXV97" s="31"/>
      <c r="JXW97" s="31"/>
      <c r="JXX97" s="31"/>
      <c r="JXY97" s="31"/>
      <c r="JXZ97" s="31"/>
      <c r="JYA97" s="31"/>
      <c r="JYB97" s="31"/>
      <c r="JYC97" s="31"/>
      <c r="JYD97" s="31"/>
      <c r="JYE97" s="31"/>
      <c r="JYF97" s="31"/>
      <c r="JYG97" s="31"/>
      <c r="JYH97" s="31"/>
      <c r="JYI97" s="31"/>
      <c r="JYJ97" s="31"/>
      <c r="JYK97" s="31"/>
      <c r="JYL97" s="31"/>
      <c r="JYM97" s="31"/>
      <c r="JYN97" s="31"/>
      <c r="JYO97" s="31"/>
      <c r="JYP97" s="31"/>
      <c r="JYQ97" s="31"/>
      <c r="JYR97" s="31"/>
      <c r="JYS97" s="31"/>
      <c r="JYT97" s="31"/>
      <c r="JYU97" s="31"/>
      <c r="JYV97" s="31"/>
      <c r="JYW97" s="31"/>
      <c r="JYX97" s="31"/>
      <c r="JYY97" s="31"/>
      <c r="JYZ97" s="31"/>
      <c r="JZA97" s="31"/>
      <c r="JZB97" s="31"/>
      <c r="JZC97" s="31"/>
      <c r="JZD97" s="31"/>
      <c r="JZE97" s="31"/>
      <c r="JZF97" s="31"/>
      <c r="JZG97" s="31"/>
      <c r="JZH97" s="31"/>
      <c r="JZI97" s="31"/>
      <c r="JZJ97" s="31"/>
      <c r="JZK97" s="31"/>
      <c r="JZL97" s="31"/>
      <c r="JZM97" s="31"/>
      <c r="JZN97" s="31"/>
      <c r="JZO97" s="31"/>
      <c r="JZP97" s="31"/>
      <c r="JZQ97" s="31"/>
      <c r="JZR97" s="31"/>
      <c r="JZS97" s="31"/>
      <c r="JZT97" s="31"/>
      <c r="JZU97" s="31"/>
      <c r="JZV97" s="31"/>
      <c r="JZW97" s="31"/>
      <c r="JZX97" s="31"/>
      <c r="JZY97" s="31"/>
      <c r="JZZ97" s="31"/>
      <c r="KAA97" s="31"/>
      <c r="KAB97" s="31"/>
      <c r="KAC97" s="31"/>
      <c r="KAD97" s="31"/>
      <c r="KAE97" s="31"/>
      <c r="KAF97" s="31"/>
      <c r="KAG97" s="31"/>
      <c r="KAH97" s="31"/>
      <c r="KAI97" s="31"/>
      <c r="KAJ97" s="31"/>
      <c r="KAK97" s="31"/>
      <c r="KAL97" s="31"/>
      <c r="KAM97" s="31"/>
      <c r="KAN97" s="31"/>
      <c r="KAO97" s="31"/>
      <c r="KAP97" s="31"/>
      <c r="KAQ97" s="31"/>
      <c r="KAR97" s="31"/>
      <c r="KAS97" s="31"/>
      <c r="KAT97" s="31"/>
      <c r="KAU97" s="31"/>
      <c r="KAV97" s="31"/>
      <c r="KAW97" s="31"/>
      <c r="KAX97" s="31"/>
      <c r="KAY97" s="31"/>
      <c r="KAZ97" s="31"/>
      <c r="KBA97" s="31"/>
      <c r="KBB97" s="31"/>
      <c r="KBC97" s="31"/>
      <c r="KBD97" s="31"/>
      <c r="KBE97" s="31"/>
      <c r="KBF97" s="31"/>
      <c r="KBG97" s="31"/>
      <c r="KBH97" s="31"/>
      <c r="KBI97" s="31"/>
      <c r="KBJ97" s="31"/>
      <c r="KBK97" s="31"/>
      <c r="KBL97" s="31"/>
      <c r="KBM97" s="31"/>
      <c r="KBN97" s="31"/>
      <c r="KBO97" s="31"/>
      <c r="KBP97" s="31"/>
      <c r="KBQ97" s="31"/>
      <c r="KBR97" s="31"/>
      <c r="KBS97" s="31"/>
      <c r="KBT97" s="31"/>
      <c r="KBU97" s="31"/>
      <c r="KBV97" s="31"/>
      <c r="KBW97" s="31"/>
      <c r="KBX97" s="31"/>
      <c r="KBY97" s="31"/>
      <c r="KBZ97" s="31"/>
      <c r="KCA97" s="31"/>
      <c r="KCB97" s="31"/>
      <c r="KCC97" s="31"/>
      <c r="KCD97" s="31"/>
      <c r="KCE97" s="31"/>
      <c r="KCF97" s="31"/>
      <c r="KCG97" s="31"/>
      <c r="KCH97" s="31"/>
      <c r="KCI97" s="31"/>
      <c r="KCJ97" s="31"/>
      <c r="KCK97" s="31"/>
      <c r="KCL97" s="31"/>
      <c r="KCM97" s="31"/>
      <c r="KCN97" s="31"/>
      <c r="KCO97" s="31"/>
      <c r="KCP97" s="31"/>
      <c r="KCQ97" s="31"/>
      <c r="KCR97" s="31"/>
      <c r="KCS97" s="31"/>
      <c r="KCT97" s="31"/>
      <c r="KCU97" s="31"/>
      <c r="KCV97" s="31"/>
      <c r="KCW97" s="31"/>
      <c r="KCX97" s="31"/>
      <c r="KCY97" s="31"/>
      <c r="KCZ97" s="31"/>
      <c r="KDA97" s="31"/>
      <c r="KDB97" s="31"/>
      <c r="KDC97" s="31"/>
      <c r="KDD97" s="31"/>
      <c r="KDE97" s="31"/>
      <c r="KDF97" s="31"/>
      <c r="KDG97" s="31"/>
      <c r="KDH97" s="31"/>
      <c r="KDI97" s="31"/>
      <c r="KDJ97" s="31"/>
      <c r="KDK97" s="31"/>
      <c r="KDL97" s="31"/>
      <c r="KDM97" s="31"/>
      <c r="KDN97" s="31"/>
      <c r="KDO97" s="31"/>
      <c r="KDP97" s="31"/>
      <c r="KDQ97" s="31"/>
      <c r="KDR97" s="31"/>
      <c r="KDS97" s="31"/>
      <c r="KDT97" s="31"/>
      <c r="KDU97" s="31"/>
      <c r="KDV97" s="31"/>
      <c r="KDW97" s="31"/>
      <c r="KDX97" s="31"/>
      <c r="KDY97" s="31"/>
      <c r="KDZ97" s="31"/>
      <c r="KEA97" s="31"/>
      <c r="KEB97" s="31"/>
      <c r="KEC97" s="31"/>
      <c r="KED97" s="31"/>
      <c r="KEE97" s="31"/>
      <c r="KEF97" s="31"/>
      <c r="KEG97" s="31"/>
      <c r="KEH97" s="31"/>
      <c r="KEI97" s="31"/>
      <c r="KEJ97" s="31"/>
      <c r="KEK97" s="31"/>
      <c r="KEL97" s="31"/>
      <c r="KEM97" s="31"/>
      <c r="KEN97" s="31"/>
      <c r="KEO97" s="31"/>
      <c r="KEP97" s="31"/>
      <c r="KEQ97" s="31"/>
      <c r="KER97" s="31"/>
      <c r="KES97" s="31"/>
      <c r="KET97" s="31"/>
      <c r="KEU97" s="31"/>
      <c r="KEV97" s="31"/>
      <c r="KEW97" s="31"/>
      <c r="KEX97" s="31"/>
      <c r="KEY97" s="31"/>
      <c r="KEZ97" s="31"/>
      <c r="KFA97" s="31"/>
      <c r="KFB97" s="31"/>
      <c r="KFC97" s="31"/>
      <c r="KFD97" s="31"/>
      <c r="KFE97" s="31"/>
      <c r="KFF97" s="31"/>
      <c r="KFG97" s="31"/>
      <c r="KFH97" s="31"/>
      <c r="KFI97" s="31"/>
      <c r="KFJ97" s="31"/>
      <c r="KFK97" s="31"/>
      <c r="KFL97" s="31"/>
      <c r="KFM97" s="31"/>
      <c r="KFN97" s="31"/>
      <c r="KFO97" s="31"/>
      <c r="KFP97" s="31"/>
      <c r="KFQ97" s="31"/>
      <c r="KFR97" s="31"/>
      <c r="KFS97" s="31"/>
      <c r="KFT97" s="31"/>
      <c r="KFU97" s="31"/>
      <c r="KFV97" s="31"/>
      <c r="KFW97" s="31"/>
      <c r="KFX97" s="31"/>
      <c r="KFY97" s="31"/>
      <c r="KFZ97" s="31"/>
      <c r="KGA97" s="31"/>
      <c r="KGB97" s="31"/>
      <c r="KGC97" s="31"/>
      <c r="KGD97" s="31"/>
      <c r="KGE97" s="31"/>
      <c r="KGF97" s="31"/>
      <c r="KGG97" s="31"/>
      <c r="KGH97" s="31"/>
      <c r="KGI97" s="31"/>
      <c r="KGJ97" s="31"/>
      <c r="KGK97" s="31"/>
      <c r="KGL97" s="31"/>
      <c r="KGM97" s="31"/>
      <c r="KGN97" s="31"/>
      <c r="KGO97" s="31"/>
      <c r="KGP97" s="31"/>
      <c r="KGQ97" s="31"/>
      <c r="KGR97" s="31"/>
      <c r="KGS97" s="31"/>
      <c r="KGT97" s="31"/>
      <c r="KGU97" s="31"/>
      <c r="KGV97" s="31"/>
      <c r="KGW97" s="31"/>
      <c r="KGX97" s="31"/>
      <c r="KGY97" s="31"/>
      <c r="KGZ97" s="31"/>
      <c r="KHA97" s="31"/>
      <c r="KHB97" s="31"/>
      <c r="KHC97" s="31"/>
      <c r="KHD97" s="31"/>
      <c r="KHE97" s="31"/>
      <c r="KHF97" s="31"/>
      <c r="KHG97" s="31"/>
      <c r="KHH97" s="31"/>
      <c r="KHI97" s="31"/>
      <c r="KHJ97" s="31"/>
      <c r="KHK97" s="31"/>
      <c r="KHL97" s="31"/>
      <c r="KHM97" s="31"/>
      <c r="KHN97" s="31"/>
      <c r="KHO97" s="31"/>
      <c r="KHP97" s="31"/>
      <c r="KHQ97" s="31"/>
      <c r="KHR97" s="31"/>
      <c r="KHS97" s="31"/>
      <c r="KHT97" s="31"/>
      <c r="KHU97" s="31"/>
      <c r="KHV97" s="31"/>
      <c r="KHW97" s="31"/>
      <c r="KHX97" s="31"/>
      <c r="KHY97" s="31"/>
      <c r="KHZ97" s="31"/>
      <c r="KIA97" s="31"/>
      <c r="KIB97" s="31"/>
      <c r="KIC97" s="31"/>
      <c r="KID97" s="31"/>
      <c r="KIE97" s="31"/>
      <c r="KIF97" s="31"/>
      <c r="KIG97" s="31"/>
      <c r="KIH97" s="31"/>
      <c r="KII97" s="31"/>
      <c r="KIJ97" s="31"/>
      <c r="KIK97" s="31"/>
      <c r="KIL97" s="31"/>
      <c r="KIM97" s="31"/>
      <c r="KIN97" s="31"/>
      <c r="KIO97" s="31"/>
      <c r="KIP97" s="31"/>
      <c r="KIQ97" s="31"/>
      <c r="KIR97" s="31"/>
      <c r="KIS97" s="31"/>
      <c r="KIT97" s="31"/>
      <c r="KIU97" s="31"/>
      <c r="KIV97" s="31"/>
      <c r="KIW97" s="31"/>
      <c r="KIX97" s="31"/>
      <c r="KIY97" s="31"/>
      <c r="KIZ97" s="31"/>
      <c r="KJA97" s="31"/>
      <c r="KJB97" s="31"/>
      <c r="KJC97" s="31"/>
      <c r="KJD97" s="31"/>
      <c r="KJE97" s="31"/>
      <c r="KJF97" s="31"/>
      <c r="KJG97" s="31"/>
      <c r="KJH97" s="31"/>
      <c r="KJI97" s="31"/>
      <c r="KJJ97" s="31"/>
      <c r="KJK97" s="31"/>
      <c r="KJL97" s="31"/>
      <c r="KJM97" s="31"/>
      <c r="KJN97" s="31"/>
      <c r="KJO97" s="31"/>
      <c r="KJP97" s="31"/>
      <c r="KJQ97" s="31"/>
      <c r="KJR97" s="31"/>
      <c r="KJS97" s="31"/>
      <c r="KJT97" s="31"/>
      <c r="KJU97" s="31"/>
      <c r="KJV97" s="31"/>
      <c r="KJW97" s="31"/>
      <c r="KJX97" s="31"/>
      <c r="KJY97" s="31"/>
      <c r="KJZ97" s="31"/>
      <c r="KKA97" s="31"/>
      <c r="KKB97" s="31"/>
      <c r="KKC97" s="31"/>
      <c r="KKD97" s="31"/>
      <c r="KKE97" s="31"/>
      <c r="KKF97" s="31"/>
      <c r="KKG97" s="31"/>
      <c r="KKH97" s="31"/>
      <c r="KKI97" s="31"/>
      <c r="KKJ97" s="31"/>
      <c r="KKK97" s="31"/>
      <c r="KKL97" s="31"/>
      <c r="KKM97" s="31"/>
      <c r="KKN97" s="31"/>
      <c r="KKO97" s="31"/>
      <c r="KKP97" s="31"/>
      <c r="KKQ97" s="31"/>
      <c r="KKR97" s="31"/>
      <c r="KKS97" s="31"/>
      <c r="KKT97" s="31"/>
      <c r="KKU97" s="31"/>
      <c r="KKV97" s="31"/>
      <c r="KKW97" s="31"/>
      <c r="KKX97" s="31"/>
      <c r="KKY97" s="31"/>
      <c r="KKZ97" s="31"/>
      <c r="KLA97" s="31"/>
      <c r="KLB97" s="31"/>
      <c r="KLC97" s="31"/>
      <c r="KLD97" s="31"/>
      <c r="KLE97" s="31"/>
      <c r="KLF97" s="31"/>
      <c r="KLG97" s="31"/>
      <c r="KLH97" s="31"/>
      <c r="KLI97" s="31"/>
      <c r="KLJ97" s="31"/>
      <c r="KLK97" s="31"/>
      <c r="KLL97" s="31"/>
      <c r="KLM97" s="31"/>
      <c r="KLN97" s="31"/>
      <c r="KLO97" s="31"/>
      <c r="KLP97" s="31"/>
      <c r="KLQ97" s="31"/>
      <c r="KLR97" s="31"/>
      <c r="KLS97" s="31"/>
      <c r="KLT97" s="31"/>
      <c r="KLU97" s="31"/>
      <c r="KLV97" s="31"/>
      <c r="KLW97" s="31"/>
      <c r="KLX97" s="31"/>
      <c r="KLY97" s="31"/>
      <c r="KLZ97" s="31"/>
      <c r="KMA97" s="31"/>
      <c r="KMB97" s="31"/>
      <c r="KMC97" s="31"/>
      <c r="KMD97" s="31"/>
      <c r="KME97" s="31"/>
      <c r="KMF97" s="31"/>
      <c r="KMG97" s="31"/>
      <c r="KMH97" s="31"/>
      <c r="KMI97" s="31"/>
      <c r="KMJ97" s="31"/>
      <c r="KMK97" s="31"/>
      <c r="KML97" s="31"/>
      <c r="KMM97" s="31"/>
      <c r="KMN97" s="31"/>
      <c r="KMO97" s="31"/>
      <c r="KMP97" s="31"/>
      <c r="KMQ97" s="31"/>
      <c r="KMR97" s="31"/>
      <c r="KMS97" s="31"/>
      <c r="KMT97" s="31"/>
      <c r="KMU97" s="31"/>
      <c r="KMV97" s="31"/>
      <c r="KMW97" s="31"/>
      <c r="KMX97" s="31"/>
      <c r="KMY97" s="31"/>
      <c r="KMZ97" s="31"/>
      <c r="KNA97" s="31"/>
      <c r="KNB97" s="31"/>
      <c r="KNC97" s="31"/>
      <c r="KND97" s="31"/>
      <c r="KNE97" s="31"/>
      <c r="KNF97" s="31"/>
      <c r="KNG97" s="31"/>
      <c r="KNH97" s="31"/>
      <c r="KNI97" s="31"/>
      <c r="KNJ97" s="31"/>
      <c r="KNK97" s="31"/>
      <c r="KNL97" s="31"/>
      <c r="KNM97" s="31"/>
      <c r="KNN97" s="31"/>
      <c r="KNO97" s="31"/>
      <c r="KNP97" s="31"/>
      <c r="KNQ97" s="31"/>
      <c r="KNR97" s="31"/>
      <c r="KNS97" s="31"/>
      <c r="KNT97" s="31"/>
      <c r="KNU97" s="31"/>
      <c r="KNV97" s="31"/>
      <c r="KNW97" s="31"/>
      <c r="KNX97" s="31"/>
      <c r="KNY97" s="31"/>
      <c r="KNZ97" s="31"/>
      <c r="KOA97" s="31"/>
      <c r="KOB97" s="31"/>
      <c r="KOC97" s="31"/>
      <c r="KOD97" s="31"/>
      <c r="KOE97" s="31"/>
      <c r="KOF97" s="31"/>
      <c r="KOG97" s="31"/>
      <c r="KOH97" s="31"/>
      <c r="KOI97" s="31"/>
      <c r="KOJ97" s="31"/>
      <c r="KOK97" s="31"/>
      <c r="KOL97" s="31"/>
      <c r="KOM97" s="31"/>
      <c r="KON97" s="31"/>
      <c r="KOO97" s="31"/>
      <c r="KOP97" s="31"/>
      <c r="KOQ97" s="31"/>
      <c r="KOR97" s="31"/>
      <c r="KOS97" s="31"/>
      <c r="KOT97" s="31"/>
      <c r="KOU97" s="31"/>
      <c r="KOV97" s="31"/>
      <c r="KOW97" s="31"/>
      <c r="KOX97" s="31"/>
      <c r="KOY97" s="31"/>
      <c r="KOZ97" s="31"/>
      <c r="KPA97" s="31"/>
      <c r="KPB97" s="31"/>
      <c r="KPC97" s="31"/>
      <c r="KPD97" s="31"/>
      <c r="KPE97" s="31"/>
      <c r="KPF97" s="31"/>
      <c r="KPG97" s="31"/>
      <c r="KPH97" s="31"/>
      <c r="KPI97" s="31"/>
      <c r="KPJ97" s="31"/>
      <c r="KPK97" s="31"/>
      <c r="KPL97" s="31"/>
      <c r="KPM97" s="31"/>
      <c r="KPN97" s="31"/>
      <c r="KPO97" s="31"/>
      <c r="KPP97" s="31"/>
      <c r="KPQ97" s="31"/>
      <c r="KPR97" s="31"/>
      <c r="KPS97" s="31"/>
      <c r="KPT97" s="31"/>
      <c r="KPU97" s="31"/>
      <c r="KPV97" s="31"/>
      <c r="KPW97" s="31"/>
      <c r="KPX97" s="31"/>
      <c r="KPY97" s="31"/>
      <c r="KPZ97" s="31"/>
      <c r="KQA97" s="31"/>
      <c r="KQB97" s="31"/>
      <c r="KQC97" s="31"/>
      <c r="KQD97" s="31"/>
      <c r="KQE97" s="31"/>
      <c r="KQF97" s="31"/>
      <c r="KQG97" s="31"/>
      <c r="KQH97" s="31"/>
      <c r="KQI97" s="31"/>
      <c r="KQJ97" s="31"/>
      <c r="KQK97" s="31"/>
      <c r="KQL97" s="31"/>
      <c r="KQM97" s="31"/>
      <c r="KQN97" s="31"/>
      <c r="KQO97" s="31"/>
      <c r="KQP97" s="31"/>
      <c r="KQQ97" s="31"/>
      <c r="KQR97" s="31"/>
      <c r="KQS97" s="31"/>
      <c r="KQT97" s="31"/>
      <c r="KQU97" s="31"/>
      <c r="KQV97" s="31"/>
      <c r="KQW97" s="31"/>
      <c r="KQX97" s="31"/>
      <c r="KQY97" s="31"/>
      <c r="KQZ97" s="31"/>
      <c r="KRA97" s="31"/>
      <c r="KRB97" s="31"/>
      <c r="KRC97" s="31"/>
      <c r="KRD97" s="31"/>
      <c r="KRE97" s="31"/>
      <c r="KRF97" s="31"/>
      <c r="KRG97" s="31"/>
      <c r="KRH97" s="31"/>
      <c r="KRI97" s="31"/>
      <c r="KRJ97" s="31"/>
      <c r="KRK97" s="31"/>
      <c r="KRL97" s="31"/>
      <c r="KRM97" s="31"/>
      <c r="KRN97" s="31"/>
      <c r="KRO97" s="31"/>
      <c r="KRP97" s="31"/>
      <c r="KRQ97" s="31"/>
      <c r="KRR97" s="31"/>
      <c r="KRS97" s="31"/>
      <c r="KRT97" s="31"/>
      <c r="KRU97" s="31"/>
      <c r="KRV97" s="31"/>
      <c r="KRW97" s="31"/>
      <c r="KRX97" s="31"/>
      <c r="KRY97" s="31"/>
      <c r="KRZ97" s="31"/>
      <c r="KSA97" s="31"/>
      <c r="KSB97" s="31"/>
      <c r="KSC97" s="31"/>
      <c r="KSD97" s="31"/>
      <c r="KSE97" s="31"/>
      <c r="KSF97" s="31"/>
      <c r="KSG97" s="31"/>
      <c r="KSH97" s="31"/>
      <c r="KSI97" s="31"/>
      <c r="KSJ97" s="31"/>
      <c r="KSK97" s="31"/>
      <c r="KSL97" s="31"/>
      <c r="KSM97" s="31"/>
      <c r="KSN97" s="31"/>
      <c r="KSO97" s="31"/>
      <c r="KSP97" s="31"/>
      <c r="KSQ97" s="31"/>
      <c r="KSR97" s="31"/>
      <c r="KSS97" s="31"/>
      <c r="KST97" s="31"/>
      <c r="KSU97" s="31"/>
      <c r="KSV97" s="31"/>
      <c r="KSW97" s="31"/>
      <c r="KSX97" s="31"/>
      <c r="KSY97" s="31"/>
      <c r="KSZ97" s="31"/>
      <c r="KTA97" s="31"/>
      <c r="KTB97" s="31"/>
      <c r="KTC97" s="31"/>
      <c r="KTD97" s="31"/>
      <c r="KTE97" s="31"/>
      <c r="KTF97" s="31"/>
      <c r="KTG97" s="31"/>
      <c r="KTH97" s="31"/>
      <c r="KTI97" s="31"/>
      <c r="KTJ97" s="31"/>
      <c r="KTK97" s="31"/>
      <c r="KTL97" s="31"/>
      <c r="KTM97" s="31"/>
      <c r="KTN97" s="31"/>
      <c r="KTO97" s="31"/>
      <c r="KTP97" s="31"/>
      <c r="KTQ97" s="31"/>
      <c r="KTR97" s="31"/>
      <c r="KTS97" s="31"/>
      <c r="KTT97" s="31"/>
      <c r="KTU97" s="31"/>
      <c r="KTV97" s="31"/>
      <c r="KTW97" s="31"/>
      <c r="KTX97" s="31"/>
      <c r="KTY97" s="31"/>
      <c r="KTZ97" s="31"/>
      <c r="KUA97" s="31"/>
      <c r="KUB97" s="31"/>
      <c r="KUC97" s="31"/>
      <c r="KUD97" s="31"/>
      <c r="KUE97" s="31"/>
      <c r="KUF97" s="31"/>
      <c r="KUG97" s="31"/>
      <c r="KUH97" s="31"/>
      <c r="KUI97" s="31"/>
      <c r="KUJ97" s="31"/>
      <c r="KUK97" s="31"/>
      <c r="KUL97" s="31"/>
      <c r="KUM97" s="31"/>
      <c r="KUN97" s="31"/>
      <c r="KUO97" s="31"/>
      <c r="KUP97" s="31"/>
      <c r="KUQ97" s="31"/>
      <c r="KUR97" s="31"/>
      <c r="KUS97" s="31"/>
      <c r="KUT97" s="31"/>
      <c r="KUU97" s="31"/>
      <c r="KUV97" s="31"/>
      <c r="KUW97" s="31"/>
      <c r="KUX97" s="31"/>
      <c r="KUY97" s="31"/>
      <c r="KUZ97" s="31"/>
      <c r="KVA97" s="31"/>
      <c r="KVB97" s="31"/>
      <c r="KVC97" s="31"/>
      <c r="KVD97" s="31"/>
      <c r="KVE97" s="31"/>
      <c r="KVF97" s="31"/>
      <c r="KVG97" s="31"/>
      <c r="KVH97" s="31"/>
      <c r="KVI97" s="31"/>
      <c r="KVJ97" s="31"/>
      <c r="KVK97" s="31"/>
      <c r="KVL97" s="31"/>
      <c r="KVM97" s="31"/>
      <c r="KVN97" s="31"/>
      <c r="KVO97" s="31"/>
      <c r="KVP97" s="31"/>
      <c r="KVQ97" s="31"/>
      <c r="KVR97" s="31"/>
      <c r="KVS97" s="31"/>
      <c r="KVT97" s="31"/>
      <c r="KVU97" s="31"/>
      <c r="KVV97" s="31"/>
      <c r="KVW97" s="31"/>
      <c r="KVX97" s="31"/>
      <c r="KVY97" s="31"/>
      <c r="KVZ97" s="31"/>
      <c r="KWA97" s="31"/>
      <c r="KWB97" s="31"/>
      <c r="KWC97" s="31"/>
      <c r="KWD97" s="31"/>
      <c r="KWE97" s="31"/>
      <c r="KWF97" s="31"/>
      <c r="KWG97" s="31"/>
      <c r="KWH97" s="31"/>
      <c r="KWI97" s="31"/>
      <c r="KWJ97" s="31"/>
      <c r="KWK97" s="31"/>
      <c r="KWL97" s="31"/>
      <c r="KWM97" s="31"/>
      <c r="KWN97" s="31"/>
      <c r="KWO97" s="31"/>
      <c r="KWP97" s="31"/>
      <c r="KWQ97" s="31"/>
      <c r="KWR97" s="31"/>
      <c r="KWS97" s="31"/>
      <c r="KWT97" s="31"/>
      <c r="KWU97" s="31"/>
      <c r="KWV97" s="31"/>
      <c r="KWW97" s="31"/>
      <c r="KWX97" s="31"/>
      <c r="KWY97" s="31"/>
      <c r="KWZ97" s="31"/>
      <c r="KXA97" s="31"/>
      <c r="KXB97" s="31"/>
      <c r="KXC97" s="31"/>
      <c r="KXD97" s="31"/>
      <c r="KXE97" s="31"/>
      <c r="KXF97" s="31"/>
      <c r="KXG97" s="31"/>
      <c r="KXH97" s="31"/>
      <c r="KXI97" s="31"/>
      <c r="KXJ97" s="31"/>
      <c r="KXK97" s="31"/>
      <c r="KXL97" s="31"/>
      <c r="KXM97" s="31"/>
      <c r="KXN97" s="31"/>
      <c r="KXO97" s="31"/>
      <c r="KXP97" s="31"/>
      <c r="KXQ97" s="31"/>
      <c r="KXR97" s="31"/>
      <c r="KXS97" s="31"/>
      <c r="KXT97" s="31"/>
      <c r="KXU97" s="31"/>
      <c r="KXV97" s="31"/>
      <c r="KXW97" s="31"/>
      <c r="KXX97" s="31"/>
      <c r="KXY97" s="31"/>
      <c r="KXZ97" s="31"/>
      <c r="KYA97" s="31"/>
      <c r="KYB97" s="31"/>
      <c r="KYC97" s="31"/>
      <c r="KYD97" s="31"/>
      <c r="KYE97" s="31"/>
      <c r="KYF97" s="31"/>
      <c r="KYG97" s="31"/>
      <c r="KYH97" s="31"/>
      <c r="KYI97" s="31"/>
      <c r="KYJ97" s="31"/>
      <c r="KYK97" s="31"/>
      <c r="KYL97" s="31"/>
      <c r="KYM97" s="31"/>
      <c r="KYN97" s="31"/>
      <c r="KYO97" s="31"/>
      <c r="KYP97" s="31"/>
      <c r="KYQ97" s="31"/>
      <c r="KYR97" s="31"/>
      <c r="KYS97" s="31"/>
      <c r="KYT97" s="31"/>
      <c r="KYU97" s="31"/>
      <c r="KYV97" s="31"/>
      <c r="KYW97" s="31"/>
      <c r="KYX97" s="31"/>
      <c r="KYY97" s="31"/>
      <c r="KYZ97" s="31"/>
      <c r="KZA97" s="31"/>
      <c r="KZB97" s="31"/>
      <c r="KZC97" s="31"/>
      <c r="KZD97" s="31"/>
      <c r="KZE97" s="31"/>
      <c r="KZF97" s="31"/>
      <c r="KZG97" s="31"/>
      <c r="KZH97" s="31"/>
      <c r="KZI97" s="31"/>
      <c r="KZJ97" s="31"/>
      <c r="KZK97" s="31"/>
      <c r="KZL97" s="31"/>
      <c r="KZM97" s="31"/>
      <c r="KZN97" s="31"/>
      <c r="KZO97" s="31"/>
      <c r="KZP97" s="31"/>
      <c r="KZQ97" s="31"/>
      <c r="KZR97" s="31"/>
      <c r="KZS97" s="31"/>
      <c r="KZT97" s="31"/>
      <c r="KZU97" s="31"/>
      <c r="KZV97" s="31"/>
      <c r="KZW97" s="31"/>
      <c r="KZX97" s="31"/>
      <c r="KZY97" s="31"/>
      <c r="KZZ97" s="31"/>
      <c r="LAA97" s="31"/>
      <c r="LAB97" s="31"/>
      <c r="LAC97" s="31"/>
      <c r="LAD97" s="31"/>
      <c r="LAE97" s="31"/>
      <c r="LAF97" s="31"/>
      <c r="LAG97" s="31"/>
      <c r="LAH97" s="31"/>
      <c r="LAI97" s="31"/>
      <c r="LAJ97" s="31"/>
      <c r="LAK97" s="31"/>
      <c r="LAL97" s="31"/>
      <c r="LAM97" s="31"/>
      <c r="LAN97" s="31"/>
      <c r="LAO97" s="31"/>
      <c r="LAP97" s="31"/>
      <c r="LAQ97" s="31"/>
      <c r="LAR97" s="31"/>
      <c r="LAS97" s="31"/>
      <c r="LAT97" s="31"/>
      <c r="LAU97" s="31"/>
      <c r="LAV97" s="31"/>
      <c r="LAW97" s="31"/>
      <c r="LAX97" s="31"/>
      <c r="LAY97" s="31"/>
      <c r="LAZ97" s="31"/>
      <c r="LBA97" s="31"/>
      <c r="LBB97" s="31"/>
      <c r="LBC97" s="31"/>
      <c r="LBD97" s="31"/>
      <c r="LBE97" s="31"/>
      <c r="LBF97" s="31"/>
      <c r="LBG97" s="31"/>
      <c r="LBH97" s="31"/>
      <c r="LBI97" s="31"/>
      <c r="LBJ97" s="31"/>
      <c r="LBK97" s="31"/>
      <c r="LBL97" s="31"/>
      <c r="LBM97" s="31"/>
      <c r="LBN97" s="31"/>
      <c r="LBO97" s="31"/>
      <c r="LBP97" s="31"/>
      <c r="LBQ97" s="31"/>
      <c r="LBR97" s="31"/>
      <c r="LBS97" s="31"/>
      <c r="LBT97" s="31"/>
      <c r="LBU97" s="31"/>
      <c r="LBV97" s="31"/>
      <c r="LBW97" s="31"/>
      <c r="LBX97" s="31"/>
      <c r="LBY97" s="31"/>
      <c r="LBZ97" s="31"/>
      <c r="LCA97" s="31"/>
      <c r="LCB97" s="31"/>
      <c r="LCC97" s="31"/>
      <c r="LCD97" s="31"/>
      <c r="LCE97" s="31"/>
      <c r="LCF97" s="31"/>
      <c r="LCG97" s="31"/>
      <c r="LCH97" s="31"/>
      <c r="LCI97" s="31"/>
      <c r="LCJ97" s="31"/>
      <c r="LCK97" s="31"/>
      <c r="LCL97" s="31"/>
      <c r="LCM97" s="31"/>
      <c r="LCN97" s="31"/>
      <c r="LCO97" s="31"/>
      <c r="LCP97" s="31"/>
      <c r="LCQ97" s="31"/>
      <c r="LCR97" s="31"/>
      <c r="LCS97" s="31"/>
      <c r="LCT97" s="31"/>
      <c r="LCU97" s="31"/>
      <c r="LCV97" s="31"/>
      <c r="LCW97" s="31"/>
      <c r="LCX97" s="31"/>
      <c r="LCY97" s="31"/>
      <c r="LCZ97" s="31"/>
      <c r="LDA97" s="31"/>
      <c r="LDB97" s="31"/>
      <c r="LDC97" s="31"/>
      <c r="LDD97" s="31"/>
      <c r="LDE97" s="31"/>
      <c r="LDF97" s="31"/>
      <c r="LDG97" s="31"/>
      <c r="LDH97" s="31"/>
      <c r="LDI97" s="31"/>
      <c r="LDJ97" s="31"/>
      <c r="LDK97" s="31"/>
      <c r="LDL97" s="31"/>
      <c r="LDM97" s="31"/>
      <c r="LDN97" s="31"/>
      <c r="LDO97" s="31"/>
      <c r="LDP97" s="31"/>
      <c r="LDQ97" s="31"/>
      <c r="LDR97" s="31"/>
      <c r="LDS97" s="31"/>
      <c r="LDT97" s="31"/>
      <c r="LDU97" s="31"/>
      <c r="LDV97" s="31"/>
      <c r="LDW97" s="31"/>
      <c r="LDX97" s="31"/>
      <c r="LDY97" s="31"/>
      <c r="LDZ97" s="31"/>
      <c r="LEA97" s="31"/>
      <c r="LEB97" s="31"/>
      <c r="LEC97" s="31"/>
      <c r="LED97" s="31"/>
      <c r="LEE97" s="31"/>
      <c r="LEF97" s="31"/>
      <c r="LEG97" s="31"/>
      <c r="LEH97" s="31"/>
      <c r="LEI97" s="31"/>
      <c r="LEJ97" s="31"/>
      <c r="LEK97" s="31"/>
      <c r="LEL97" s="31"/>
      <c r="LEM97" s="31"/>
      <c r="LEN97" s="31"/>
      <c r="LEO97" s="31"/>
      <c r="LEP97" s="31"/>
      <c r="LEQ97" s="31"/>
      <c r="LER97" s="31"/>
      <c r="LES97" s="31"/>
      <c r="LET97" s="31"/>
      <c r="LEU97" s="31"/>
      <c r="LEV97" s="31"/>
      <c r="LEW97" s="31"/>
      <c r="LEX97" s="31"/>
      <c r="LEY97" s="31"/>
      <c r="LEZ97" s="31"/>
      <c r="LFA97" s="31"/>
      <c r="LFB97" s="31"/>
      <c r="LFC97" s="31"/>
      <c r="LFD97" s="31"/>
      <c r="LFE97" s="31"/>
      <c r="LFF97" s="31"/>
      <c r="LFG97" s="31"/>
      <c r="LFH97" s="31"/>
      <c r="LFI97" s="31"/>
      <c r="LFJ97" s="31"/>
      <c r="LFK97" s="31"/>
      <c r="LFL97" s="31"/>
      <c r="LFM97" s="31"/>
      <c r="LFN97" s="31"/>
      <c r="LFO97" s="31"/>
      <c r="LFP97" s="31"/>
      <c r="LFQ97" s="31"/>
      <c r="LFR97" s="31"/>
      <c r="LFS97" s="31"/>
      <c r="LFT97" s="31"/>
      <c r="LFU97" s="31"/>
      <c r="LFV97" s="31"/>
      <c r="LFW97" s="31"/>
      <c r="LFX97" s="31"/>
      <c r="LFY97" s="31"/>
      <c r="LFZ97" s="31"/>
      <c r="LGA97" s="31"/>
      <c r="LGB97" s="31"/>
      <c r="LGC97" s="31"/>
      <c r="LGD97" s="31"/>
      <c r="LGE97" s="31"/>
      <c r="LGF97" s="31"/>
      <c r="LGG97" s="31"/>
      <c r="LGH97" s="31"/>
      <c r="LGI97" s="31"/>
      <c r="LGJ97" s="31"/>
      <c r="LGK97" s="31"/>
      <c r="LGL97" s="31"/>
      <c r="LGM97" s="31"/>
      <c r="LGN97" s="31"/>
      <c r="LGO97" s="31"/>
      <c r="LGP97" s="31"/>
      <c r="LGQ97" s="31"/>
      <c r="LGR97" s="31"/>
      <c r="LGS97" s="31"/>
      <c r="LGT97" s="31"/>
      <c r="LGU97" s="31"/>
      <c r="LGV97" s="31"/>
      <c r="LGW97" s="31"/>
      <c r="LGX97" s="31"/>
      <c r="LGY97" s="31"/>
      <c r="LGZ97" s="31"/>
      <c r="LHA97" s="31"/>
      <c r="LHB97" s="31"/>
      <c r="LHC97" s="31"/>
      <c r="LHD97" s="31"/>
      <c r="LHE97" s="31"/>
      <c r="LHF97" s="31"/>
      <c r="LHG97" s="31"/>
      <c r="LHH97" s="31"/>
      <c r="LHI97" s="31"/>
      <c r="LHJ97" s="31"/>
      <c r="LHK97" s="31"/>
      <c r="LHL97" s="31"/>
      <c r="LHM97" s="31"/>
      <c r="LHN97" s="31"/>
      <c r="LHO97" s="31"/>
      <c r="LHP97" s="31"/>
      <c r="LHQ97" s="31"/>
      <c r="LHR97" s="31"/>
      <c r="LHS97" s="31"/>
      <c r="LHT97" s="31"/>
      <c r="LHU97" s="31"/>
      <c r="LHV97" s="31"/>
      <c r="LHW97" s="31"/>
      <c r="LHX97" s="31"/>
      <c r="LHY97" s="31"/>
      <c r="LHZ97" s="31"/>
      <c r="LIA97" s="31"/>
      <c r="LIB97" s="31"/>
      <c r="LIC97" s="31"/>
      <c r="LID97" s="31"/>
      <c r="LIE97" s="31"/>
      <c r="LIF97" s="31"/>
      <c r="LIG97" s="31"/>
      <c r="LIH97" s="31"/>
      <c r="LII97" s="31"/>
      <c r="LIJ97" s="31"/>
      <c r="LIK97" s="31"/>
      <c r="LIL97" s="31"/>
      <c r="LIM97" s="31"/>
      <c r="LIN97" s="31"/>
      <c r="LIO97" s="31"/>
      <c r="LIP97" s="31"/>
      <c r="LIQ97" s="31"/>
      <c r="LIR97" s="31"/>
      <c r="LIS97" s="31"/>
      <c r="LIT97" s="31"/>
      <c r="LIU97" s="31"/>
      <c r="LIV97" s="31"/>
      <c r="LIW97" s="31"/>
      <c r="LIX97" s="31"/>
      <c r="LIY97" s="31"/>
      <c r="LIZ97" s="31"/>
      <c r="LJA97" s="31"/>
      <c r="LJB97" s="31"/>
      <c r="LJC97" s="31"/>
      <c r="LJD97" s="31"/>
      <c r="LJE97" s="31"/>
      <c r="LJF97" s="31"/>
      <c r="LJG97" s="31"/>
      <c r="LJH97" s="31"/>
      <c r="LJI97" s="31"/>
      <c r="LJJ97" s="31"/>
      <c r="LJK97" s="31"/>
      <c r="LJL97" s="31"/>
      <c r="LJM97" s="31"/>
      <c r="LJN97" s="31"/>
      <c r="LJO97" s="31"/>
      <c r="LJP97" s="31"/>
      <c r="LJQ97" s="31"/>
      <c r="LJR97" s="31"/>
      <c r="LJS97" s="31"/>
      <c r="LJT97" s="31"/>
      <c r="LJU97" s="31"/>
      <c r="LJV97" s="31"/>
      <c r="LJW97" s="31"/>
      <c r="LJX97" s="31"/>
      <c r="LJY97" s="31"/>
      <c r="LJZ97" s="31"/>
      <c r="LKA97" s="31"/>
      <c r="LKB97" s="31"/>
      <c r="LKC97" s="31"/>
      <c r="LKD97" s="31"/>
      <c r="LKE97" s="31"/>
      <c r="LKF97" s="31"/>
      <c r="LKG97" s="31"/>
      <c r="LKH97" s="31"/>
      <c r="LKI97" s="31"/>
      <c r="LKJ97" s="31"/>
      <c r="LKK97" s="31"/>
      <c r="LKL97" s="31"/>
      <c r="LKM97" s="31"/>
      <c r="LKN97" s="31"/>
      <c r="LKO97" s="31"/>
      <c r="LKP97" s="31"/>
      <c r="LKQ97" s="31"/>
      <c r="LKR97" s="31"/>
      <c r="LKS97" s="31"/>
      <c r="LKT97" s="31"/>
      <c r="LKU97" s="31"/>
      <c r="LKV97" s="31"/>
      <c r="LKW97" s="31"/>
      <c r="LKX97" s="31"/>
      <c r="LKY97" s="31"/>
      <c r="LKZ97" s="31"/>
      <c r="LLA97" s="31"/>
      <c r="LLB97" s="31"/>
      <c r="LLC97" s="31"/>
      <c r="LLD97" s="31"/>
      <c r="LLE97" s="31"/>
      <c r="LLF97" s="31"/>
      <c r="LLG97" s="31"/>
      <c r="LLH97" s="31"/>
      <c r="LLI97" s="31"/>
      <c r="LLJ97" s="31"/>
      <c r="LLK97" s="31"/>
      <c r="LLL97" s="31"/>
      <c r="LLM97" s="31"/>
      <c r="LLN97" s="31"/>
      <c r="LLO97" s="31"/>
      <c r="LLP97" s="31"/>
      <c r="LLQ97" s="31"/>
      <c r="LLR97" s="31"/>
      <c r="LLS97" s="31"/>
      <c r="LLT97" s="31"/>
      <c r="LLU97" s="31"/>
      <c r="LLV97" s="31"/>
      <c r="LLW97" s="31"/>
      <c r="LLX97" s="31"/>
      <c r="LLY97" s="31"/>
      <c r="LLZ97" s="31"/>
      <c r="LMA97" s="31"/>
      <c r="LMB97" s="31"/>
      <c r="LMC97" s="31"/>
      <c r="LMD97" s="31"/>
      <c r="LME97" s="31"/>
      <c r="LMF97" s="31"/>
      <c r="LMG97" s="31"/>
      <c r="LMH97" s="31"/>
      <c r="LMI97" s="31"/>
      <c r="LMJ97" s="31"/>
      <c r="LMK97" s="31"/>
      <c r="LML97" s="31"/>
      <c r="LMM97" s="31"/>
      <c r="LMN97" s="31"/>
      <c r="LMO97" s="31"/>
      <c r="LMP97" s="31"/>
      <c r="LMQ97" s="31"/>
      <c r="LMR97" s="31"/>
      <c r="LMS97" s="31"/>
      <c r="LMT97" s="31"/>
      <c r="LMU97" s="31"/>
      <c r="LMV97" s="31"/>
      <c r="LMW97" s="31"/>
      <c r="LMX97" s="31"/>
      <c r="LMY97" s="31"/>
      <c r="LMZ97" s="31"/>
      <c r="LNA97" s="31"/>
      <c r="LNB97" s="31"/>
      <c r="LNC97" s="31"/>
      <c r="LND97" s="31"/>
      <c r="LNE97" s="31"/>
      <c r="LNF97" s="31"/>
      <c r="LNG97" s="31"/>
      <c r="LNH97" s="31"/>
      <c r="LNI97" s="31"/>
      <c r="LNJ97" s="31"/>
      <c r="LNK97" s="31"/>
      <c r="LNL97" s="31"/>
      <c r="LNM97" s="31"/>
      <c r="LNN97" s="31"/>
      <c r="LNO97" s="31"/>
      <c r="LNP97" s="31"/>
      <c r="LNQ97" s="31"/>
      <c r="LNR97" s="31"/>
      <c r="LNS97" s="31"/>
      <c r="LNT97" s="31"/>
      <c r="LNU97" s="31"/>
      <c r="LNV97" s="31"/>
      <c r="LNW97" s="31"/>
      <c r="LNX97" s="31"/>
      <c r="LNY97" s="31"/>
      <c r="LNZ97" s="31"/>
      <c r="LOA97" s="31"/>
      <c r="LOB97" s="31"/>
      <c r="LOC97" s="31"/>
      <c r="LOD97" s="31"/>
      <c r="LOE97" s="31"/>
      <c r="LOF97" s="31"/>
      <c r="LOG97" s="31"/>
      <c r="LOH97" s="31"/>
      <c r="LOI97" s="31"/>
      <c r="LOJ97" s="31"/>
      <c r="LOK97" s="31"/>
      <c r="LOL97" s="31"/>
      <c r="LOM97" s="31"/>
      <c r="LON97" s="31"/>
      <c r="LOO97" s="31"/>
      <c r="LOP97" s="31"/>
      <c r="LOQ97" s="31"/>
      <c r="LOR97" s="31"/>
      <c r="LOS97" s="31"/>
      <c r="LOT97" s="31"/>
      <c r="LOU97" s="31"/>
      <c r="LOV97" s="31"/>
      <c r="LOW97" s="31"/>
      <c r="LOX97" s="31"/>
      <c r="LOY97" s="31"/>
      <c r="LOZ97" s="31"/>
      <c r="LPA97" s="31"/>
      <c r="LPB97" s="31"/>
      <c r="LPC97" s="31"/>
      <c r="LPD97" s="31"/>
      <c r="LPE97" s="31"/>
      <c r="LPF97" s="31"/>
      <c r="LPG97" s="31"/>
      <c r="LPH97" s="31"/>
      <c r="LPI97" s="31"/>
      <c r="LPJ97" s="31"/>
      <c r="LPK97" s="31"/>
      <c r="LPL97" s="31"/>
      <c r="LPM97" s="31"/>
      <c r="LPN97" s="31"/>
      <c r="LPO97" s="31"/>
      <c r="LPP97" s="31"/>
      <c r="LPQ97" s="31"/>
      <c r="LPR97" s="31"/>
      <c r="LPS97" s="31"/>
      <c r="LPT97" s="31"/>
      <c r="LPU97" s="31"/>
      <c r="LPV97" s="31"/>
      <c r="LPW97" s="31"/>
      <c r="LPX97" s="31"/>
      <c r="LPY97" s="31"/>
      <c r="LPZ97" s="31"/>
      <c r="LQA97" s="31"/>
      <c r="LQB97" s="31"/>
      <c r="LQC97" s="31"/>
      <c r="LQD97" s="31"/>
      <c r="LQE97" s="31"/>
      <c r="LQF97" s="31"/>
      <c r="LQG97" s="31"/>
      <c r="LQH97" s="31"/>
      <c r="LQI97" s="31"/>
      <c r="LQJ97" s="31"/>
      <c r="LQK97" s="31"/>
      <c r="LQL97" s="31"/>
      <c r="LQM97" s="31"/>
      <c r="LQN97" s="31"/>
      <c r="LQO97" s="31"/>
      <c r="LQP97" s="31"/>
      <c r="LQQ97" s="31"/>
      <c r="LQR97" s="31"/>
      <c r="LQS97" s="31"/>
      <c r="LQT97" s="31"/>
      <c r="LQU97" s="31"/>
      <c r="LQV97" s="31"/>
      <c r="LQW97" s="31"/>
      <c r="LQX97" s="31"/>
      <c r="LQY97" s="31"/>
      <c r="LQZ97" s="31"/>
      <c r="LRA97" s="31"/>
      <c r="LRB97" s="31"/>
      <c r="LRC97" s="31"/>
      <c r="LRD97" s="31"/>
      <c r="LRE97" s="31"/>
      <c r="LRF97" s="31"/>
      <c r="LRG97" s="31"/>
      <c r="LRH97" s="31"/>
      <c r="LRI97" s="31"/>
      <c r="LRJ97" s="31"/>
      <c r="LRK97" s="31"/>
      <c r="LRL97" s="31"/>
      <c r="LRM97" s="31"/>
      <c r="LRN97" s="31"/>
      <c r="LRO97" s="31"/>
      <c r="LRP97" s="31"/>
      <c r="LRQ97" s="31"/>
      <c r="LRR97" s="31"/>
      <c r="LRS97" s="31"/>
      <c r="LRT97" s="31"/>
      <c r="LRU97" s="31"/>
      <c r="LRV97" s="31"/>
      <c r="LRW97" s="31"/>
      <c r="LRX97" s="31"/>
      <c r="LRY97" s="31"/>
      <c r="LRZ97" s="31"/>
      <c r="LSA97" s="31"/>
      <c r="LSB97" s="31"/>
      <c r="LSC97" s="31"/>
      <c r="LSD97" s="31"/>
      <c r="LSE97" s="31"/>
      <c r="LSF97" s="31"/>
      <c r="LSG97" s="31"/>
      <c r="LSH97" s="31"/>
      <c r="LSI97" s="31"/>
      <c r="LSJ97" s="31"/>
      <c r="LSK97" s="31"/>
      <c r="LSL97" s="31"/>
      <c r="LSM97" s="31"/>
      <c r="LSN97" s="31"/>
      <c r="LSO97" s="31"/>
      <c r="LSP97" s="31"/>
      <c r="LSQ97" s="31"/>
      <c r="LSR97" s="31"/>
      <c r="LSS97" s="31"/>
      <c r="LST97" s="31"/>
      <c r="LSU97" s="31"/>
      <c r="LSV97" s="31"/>
      <c r="LSW97" s="31"/>
      <c r="LSX97" s="31"/>
      <c r="LSY97" s="31"/>
      <c r="LSZ97" s="31"/>
      <c r="LTA97" s="31"/>
      <c r="LTB97" s="31"/>
      <c r="LTC97" s="31"/>
      <c r="LTD97" s="31"/>
      <c r="LTE97" s="31"/>
      <c r="LTF97" s="31"/>
      <c r="LTG97" s="31"/>
      <c r="LTH97" s="31"/>
      <c r="LTI97" s="31"/>
      <c r="LTJ97" s="31"/>
      <c r="LTK97" s="31"/>
      <c r="LTL97" s="31"/>
      <c r="LTM97" s="31"/>
      <c r="LTN97" s="31"/>
      <c r="LTO97" s="31"/>
      <c r="LTP97" s="31"/>
      <c r="LTQ97" s="31"/>
      <c r="LTR97" s="31"/>
      <c r="LTS97" s="31"/>
      <c r="LTT97" s="31"/>
      <c r="LTU97" s="31"/>
      <c r="LTV97" s="31"/>
      <c r="LTW97" s="31"/>
      <c r="LTX97" s="31"/>
      <c r="LTY97" s="31"/>
      <c r="LTZ97" s="31"/>
      <c r="LUA97" s="31"/>
      <c r="LUB97" s="31"/>
      <c r="LUC97" s="31"/>
      <c r="LUD97" s="31"/>
      <c r="LUE97" s="31"/>
      <c r="LUF97" s="31"/>
      <c r="LUG97" s="31"/>
      <c r="LUH97" s="31"/>
      <c r="LUI97" s="31"/>
      <c r="LUJ97" s="31"/>
      <c r="LUK97" s="31"/>
      <c r="LUL97" s="31"/>
      <c r="LUM97" s="31"/>
      <c r="LUN97" s="31"/>
      <c r="LUO97" s="31"/>
      <c r="LUP97" s="31"/>
      <c r="LUQ97" s="31"/>
      <c r="LUR97" s="31"/>
      <c r="LUS97" s="31"/>
      <c r="LUT97" s="31"/>
      <c r="LUU97" s="31"/>
      <c r="LUV97" s="31"/>
      <c r="LUW97" s="31"/>
      <c r="LUX97" s="31"/>
      <c r="LUY97" s="31"/>
      <c r="LUZ97" s="31"/>
      <c r="LVA97" s="31"/>
      <c r="LVB97" s="31"/>
      <c r="LVC97" s="31"/>
      <c r="LVD97" s="31"/>
      <c r="LVE97" s="31"/>
      <c r="LVF97" s="31"/>
      <c r="LVG97" s="31"/>
      <c r="LVH97" s="31"/>
      <c r="LVI97" s="31"/>
      <c r="LVJ97" s="31"/>
      <c r="LVK97" s="31"/>
      <c r="LVL97" s="31"/>
      <c r="LVM97" s="31"/>
      <c r="LVN97" s="31"/>
      <c r="LVO97" s="31"/>
      <c r="LVP97" s="31"/>
      <c r="LVQ97" s="31"/>
      <c r="LVR97" s="31"/>
      <c r="LVS97" s="31"/>
      <c r="LVT97" s="31"/>
      <c r="LVU97" s="31"/>
      <c r="LVV97" s="31"/>
      <c r="LVW97" s="31"/>
      <c r="LVX97" s="31"/>
      <c r="LVY97" s="31"/>
      <c r="LVZ97" s="31"/>
      <c r="LWA97" s="31"/>
      <c r="LWB97" s="31"/>
      <c r="LWC97" s="31"/>
      <c r="LWD97" s="31"/>
      <c r="LWE97" s="31"/>
      <c r="LWF97" s="31"/>
      <c r="LWG97" s="31"/>
      <c r="LWH97" s="31"/>
      <c r="LWI97" s="31"/>
      <c r="LWJ97" s="31"/>
      <c r="LWK97" s="31"/>
      <c r="LWL97" s="31"/>
      <c r="LWM97" s="31"/>
      <c r="LWN97" s="31"/>
      <c r="LWO97" s="31"/>
      <c r="LWP97" s="31"/>
      <c r="LWQ97" s="31"/>
      <c r="LWR97" s="31"/>
      <c r="LWS97" s="31"/>
      <c r="LWT97" s="31"/>
      <c r="LWU97" s="31"/>
      <c r="LWV97" s="31"/>
      <c r="LWW97" s="31"/>
      <c r="LWX97" s="31"/>
      <c r="LWY97" s="31"/>
      <c r="LWZ97" s="31"/>
      <c r="LXA97" s="31"/>
      <c r="LXB97" s="31"/>
      <c r="LXC97" s="31"/>
      <c r="LXD97" s="31"/>
      <c r="LXE97" s="31"/>
      <c r="LXF97" s="31"/>
      <c r="LXG97" s="31"/>
      <c r="LXH97" s="31"/>
      <c r="LXI97" s="31"/>
      <c r="LXJ97" s="31"/>
      <c r="LXK97" s="31"/>
      <c r="LXL97" s="31"/>
      <c r="LXM97" s="31"/>
      <c r="LXN97" s="31"/>
      <c r="LXO97" s="31"/>
      <c r="LXP97" s="31"/>
      <c r="LXQ97" s="31"/>
      <c r="LXR97" s="31"/>
      <c r="LXS97" s="31"/>
      <c r="LXT97" s="31"/>
      <c r="LXU97" s="31"/>
      <c r="LXV97" s="31"/>
      <c r="LXW97" s="31"/>
      <c r="LXX97" s="31"/>
      <c r="LXY97" s="31"/>
      <c r="LXZ97" s="31"/>
      <c r="LYA97" s="31"/>
      <c r="LYB97" s="31"/>
      <c r="LYC97" s="31"/>
      <c r="LYD97" s="31"/>
      <c r="LYE97" s="31"/>
      <c r="LYF97" s="31"/>
      <c r="LYG97" s="31"/>
      <c r="LYH97" s="31"/>
      <c r="LYI97" s="31"/>
      <c r="LYJ97" s="31"/>
      <c r="LYK97" s="31"/>
      <c r="LYL97" s="31"/>
      <c r="LYM97" s="31"/>
      <c r="LYN97" s="31"/>
      <c r="LYO97" s="31"/>
      <c r="LYP97" s="31"/>
      <c r="LYQ97" s="31"/>
      <c r="LYR97" s="31"/>
      <c r="LYS97" s="31"/>
      <c r="LYT97" s="31"/>
      <c r="LYU97" s="31"/>
      <c r="LYV97" s="31"/>
      <c r="LYW97" s="31"/>
      <c r="LYX97" s="31"/>
      <c r="LYY97" s="31"/>
      <c r="LYZ97" s="31"/>
      <c r="LZA97" s="31"/>
      <c r="LZB97" s="31"/>
      <c r="LZC97" s="31"/>
      <c r="LZD97" s="31"/>
      <c r="LZE97" s="31"/>
      <c r="LZF97" s="31"/>
      <c r="LZG97" s="31"/>
      <c r="LZH97" s="31"/>
      <c r="LZI97" s="31"/>
      <c r="LZJ97" s="31"/>
      <c r="LZK97" s="31"/>
      <c r="LZL97" s="31"/>
      <c r="LZM97" s="31"/>
      <c r="LZN97" s="31"/>
      <c r="LZO97" s="31"/>
      <c r="LZP97" s="31"/>
      <c r="LZQ97" s="31"/>
      <c r="LZR97" s="31"/>
      <c r="LZS97" s="31"/>
      <c r="LZT97" s="31"/>
      <c r="LZU97" s="31"/>
      <c r="LZV97" s="31"/>
      <c r="LZW97" s="31"/>
      <c r="LZX97" s="31"/>
      <c r="LZY97" s="31"/>
      <c r="LZZ97" s="31"/>
      <c r="MAA97" s="31"/>
      <c r="MAB97" s="31"/>
      <c r="MAC97" s="31"/>
      <c r="MAD97" s="31"/>
      <c r="MAE97" s="31"/>
      <c r="MAF97" s="31"/>
      <c r="MAG97" s="31"/>
      <c r="MAH97" s="31"/>
      <c r="MAI97" s="31"/>
      <c r="MAJ97" s="31"/>
      <c r="MAK97" s="31"/>
      <c r="MAL97" s="31"/>
      <c r="MAM97" s="31"/>
      <c r="MAN97" s="31"/>
      <c r="MAO97" s="31"/>
      <c r="MAP97" s="31"/>
      <c r="MAQ97" s="31"/>
      <c r="MAR97" s="31"/>
      <c r="MAS97" s="31"/>
      <c r="MAT97" s="31"/>
      <c r="MAU97" s="31"/>
      <c r="MAV97" s="31"/>
      <c r="MAW97" s="31"/>
      <c r="MAX97" s="31"/>
      <c r="MAY97" s="31"/>
      <c r="MAZ97" s="31"/>
      <c r="MBA97" s="31"/>
      <c r="MBB97" s="31"/>
      <c r="MBC97" s="31"/>
      <c r="MBD97" s="31"/>
      <c r="MBE97" s="31"/>
      <c r="MBF97" s="31"/>
      <c r="MBG97" s="31"/>
      <c r="MBH97" s="31"/>
      <c r="MBI97" s="31"/>
      <c r="MBJ97" s="31"/>
      <c r="MBK97" s="31"/>
      <c r="MBL97" s="31"/>
      <c r="MBM97" s="31"/>
      <c r="MBN97" s="31"/>
      <c r="MBO97" s="31"/>
      <c r="MBP97" s="31"/>
      <c r="MBQ97" s="31"/>
      <c r="MBR97" s="31"/>
      <c r="MBS97" s="31"/>
      <c r="MBT97" s="31"/>
      <c r="MBU97" s="31"/>
      <c r="MBV97" s="31"/>
      <c r="MBW97" s="31"/>
      <c r="MBX97" s="31"/>
      <c r="MBY97" s="31"/>
      <c r="MBZ97" s="31"/>
      <c r="MCA97" s="31"/>
      <c r="MCB97" s="31"/>
      <c r="MCC97" s="31"/>
      <c r="MCD97" s="31"/>
      <c r="MCE97" s="31"/>
      <c r="MCF97" s="31"/>
      <c r="MCG97" s="31"/>
      <c r="MCH97" s="31"/>
      <c r="MCI97" s="31"/>
      <c r="MCJ97" s="31"/>
      <c r="MCK97" s="31"/>
      <c r="MCL97" s="31"/>
      <c r="MCM97" s="31"/>
      <c r="MCN97" s="31"/>
      <c r="MCO97" s="31"/>
      <c r="MCP97" s="31"/>
      <c r="MCQ97" s="31"/>
      <c r="MCR97" s="31"/>
      <c r="MCS97" s="31"/>
      <c r="MCT97" s="31"/>
      <c r="MCU97" s="31"/>
      <c r="MCV97" s="31"/>
      <c r="MCW97" s="31"/>
      <c r="MCX97" s="31"/>
      <c r="MCY97" s="31"/>
      <c r="MCZ97" s="31"/>
      <c r="MDA97" s="31"/>
      <c r="MDB97" s="31"/>
      <c r="MDC97" s="31"/>
      <c r="MDD97" s="31"/>
      <c r="MDE97" s="31"/>
      <c r="MDF97" s="31"/>
      <c r="MDG97" s="31"/>
      <c r="MDH97" s="31"/>
      <c r="MDI97" s="31"/>
      <c r="MDJ97" s="31"/>
      <c r="MDK97" s="31"/>
      <c r="MDL97" s="31"/>
      <c r="MDM97" s="31"/>
      <c r="MDN97" s="31"/>
      <c r="MDO97" s="31"/>
      <c r="MDP97" s="31"/>
      <c r="MDQ97" s="31"/>
      <c r="MDR97" s="31"/>
      <c r="MDS97" s="31"/>
      <c r="MDT97" s="31"/>
      <c r="MDU97" s="31"/>
      <c r="MDV97" s="31"/>
      <c r="MDW97" s="31"/>
      <c r="MDX97" s="31"/>
      <c r="MDY97" s="31"/>
      <c r="MDZ97" s="31"/>
      <c r="MEA97" s="31"/>
      <c r="MEB97" s="31"/>
      <c r="MEC97" s="31"/>
      <c r="MED97" s="31"/>
      <c r="MEE97" s="31"/>
      <c r="MEF97" s="31"/>
      <c r="MEG97" s="31"/>
      <c r="MEH97" s="31"/>
      <c r="MEI97" s="31"/>
      <c r="MEJ97" s="31"/>
      <c r="MEK97" s="31"/>
      <c r="MEL97" s="31"/>
      <c r="MEM97" s="31"/>
      <c r="MEN97" s="31"/>
      <c r="MEO97" s="31"/>
      <c r="MEP97" s="31"/>
      <c r="MEQ97" s="31"/>
      <c r="MER97" s="31"/>
      <c r="MES97" s="31"/>
      <c r="MET97" s="31"/>
      <c r="MEU97" s="31"/>
      <c r="MEV97" s="31"/>
      <c r="MEW97" s="31"/>
      <c r="MEX97" s="31"/>
      <c r="MEY97" s="31"/>
      <c r="MEZ97" s="31"/>
      <c r="MFA97" s="31"/>
      <c r="MFB97" s="31"/>
      <c r="MFC97" s="31"/>
      <c r="MFD97" s="31"/>
      <c r="MFE97" s="31"/>
      <c r="MFF97" s="31"/>
      <c r="MFG97" s="31"/>
      <c r="MFH97" s="31"/>
      <c r="MFI97" s="31"/>
      <c r="MFJ97" s="31"/>
      <c r="MFK97" s="31"/>
      <c r="MFL97" s="31"/>
      <c r="MFM97" s="31"/>
      <c r="MFN97" s="31"/>
      <c r="MFO97" s="31"/>
      <c r="MFP97" s="31"/>
      <c r="MFQ97" s="31"/>
      <c r="MFR97" s="31"/>
      <c r="MFS97" s="31"/>
      <c r="MFT97" s="31"/>
      <c r="MFU97" s="31"/>
      <c r="MFV97" s="31"/>
      <c r="MFW97" s="31"/>
      <c r="MFX97" s="31"/>
      <c r="MFY97" s="31"/>
      <c r="MFZ97" s="31"/>
      <c r="MGA97" s="31"/>
      <c r="MGB97" s="31"/>
      <c r="MGC97" s="31"/>
      <c r="MGD97" s="31"/>
      <c r="MGE97" s="31"/>
      <c r="MGF97" s="31"/>
      <c r="MGG97" s="31"/>
      <c r="MGH97" s="31"/>
      <c r="MGI97" s="31"/>
      <c r="MGJ97" s="31"/>
      <c r="MGK97" s="31"/>
      <c r="MGL97" s="31"/>
      <c r="MGM97" s="31"/>
      <c r="MGN97" s="31"/>
      <c r="MGO97" s="31"/>
      <c r="MGP97" s="31"/>
      <c r="MGQ97" s="31"/>
      <c r="MGR97" s="31"/>
      <c r="MGS97" s="31"/>
      <c r="MGT97" s="31"/>
      <c r="MGU97" s="31"/>
      <c r="MGV97" s="31"/>
      <c r="MGW97" s="31"/>
      <c r="MGX97" s="31"/>
      <c r="MGY97" s="31"/>
      <c r="MGZ97" s="31"/>
      <c r="MHA97" s="31"/>
      <c r="MHB97" s="31"/>
      <c r="MHC97" s="31"/>
      <c r="MHD97" s="31"/>
      <c r="MHE97" s="31"/>
      <c r="MHF97" s="31"/>
      <c r="MHG97" s="31"/>
      <c r="MHH97" s="31"/>
      <c r="MHI97" s="31"/>
      <c r="MHJ97" s="31"/>
      <c r="MHK97" s="31"/>
      <c r="MHL97" s="31"/>
      <c r="MHM97" s="31"/>
      <c r="MHN97" s="31"/>
      <c r="MHO97" s="31"/>
      <c r="MHP97" s="31"/>
      <c r="MHQ97" s="31"/>
      <c r="MHR97" s="31"/>
      <c r="MHS97" s="31"/>
      <c r="MHT97" s="31"/>
      <c r="MHU97" s="31"/>
      <c r="MHV97" s="31"/>
      <c r="MHW97" s="31"/>
      <c r="MHX97" s="31"/>
      <c r="MHY97" s="31"/>
      <c r="MHZ97" s="31"/>
      <c r="MIA97" s="31"/>
      <c r="MIB97" s="31"/>
      <c r="MIC97" s="31"/>
      <c r="MID97" s="31"/>
      <c r="MIE97" s="31"/>
      <c r="MIF97" s="31"/>
      <c r="MIG97" s="31"/>
      <c r="MIH97" s="31"/>
      <c r="MII97" s="31"/>
      <c r="MIJ97" s="31"/>
      <c r="MIK97" s="31"/>
      <c r="MIL97" s="31"/>
      <c r="MIM97" s="31"/>
      <c r="MIN97" s="31"/>
      <c r="MIO97" s="31"/>
      <c r="MIP97" s="31"/>
      <c r="MIQ97" s="31"/>
      <c r="MIR97" s="31"/>
      <c r="MIS97" s="31"/>
      <c r="MIT97" s="31"/>
      <c r="MIU97" s="31"/>
      <c r="MIV97" s="31"/>
      <c r="MIW97" s="31"/>
      <c r="MIX97" s="31"/>
      <c r="MIY97" s="31"/>
      <c r="MIZ97" s="31"/>
      <c r="MJA97" s="31"/>
      <c r="MJB97" s="31"/>
      <c r="MJC97" s="31"/>
      <c r="MJD97" s="31"/>
      <c r="MJE97" s="31"/>
      <c r="MJF97" s="31"/>
      <c r="MJG97" s="31"/>
      <c r="MJH97" s="31"/>
      <c r="MJI97" s="31"/>
      <c r="MJJ97" s="31"/>
      <c r="MJK97" s="31"/>
      <c r="MJL97" s="31"/>
      <c r="MJM97" s="31"/>
      <c r="MJN97" s="31"/>
      <c r="MJO97" s="31"/>
      <c r="MJP97" s="31"/>
      <c r="MJQ97" s="31"/>
      <c r="MJR97" s="31"/>
      <c r="MJS97" s="31"/>
      <c r="MJT97" s="31"/>
      <c r="MJU97" s="31"/>
      <c r="MJV97" s="31"/>
      <c r="MJW97" s="31"/>
      <c r="MJX97" s="31"/>
      <c r="MJY97" s="31"/>
      <c r="MJZ97" s="31"/>
      <c r="MKA97" s="31"/>
      <c r="MKB97" s="31"/>
      <c r="MKC97" s="31"/>
      <c r="MKD97" s="31"/>
      <c r="MKE97" s="31"/>
      <c r="MKF97" s="31"/>
      <c r="MKG97" s="31"/>
      <c r="MKH97" s="31"/>
      <c r="MKI97" s="31"/>
      <c r="MKJ97" s="31"/>
      <c r="MKK97" s="31"/>
      <c r="MKL97" s="31"/>
      <c r="MKM97" s="31"/>
      <c r="MKN97" s="31"/>
      <c r="MKO97" s="31"/>
      <c r="MKP97" s="31"/>
      <c r="MKQ97" s="31"/>
      <c r="MKR97" s="31"/>
      <c r="MKS97" s="31"/>
      <c r="MKT97" s="31"/>
      <c r="MKU97" s="31"/>
      <c r="MKV97" s="31"/>
      <c r="MKW97" s="31"/>
      <c r="MKX97" s="31"/>
      <c r="MKY97" s="31"/>
      <c r="MKZ97" s="31"/>
      <c r="MLA97" s="31"/>
      <c r="MLB97" s="31"/>
      <c r="MLC97" s="31"/>
      <c r="MLD97" s="31"/>
      <c r="MLE97" s="31"/>
      <c r="MLF97" s="31"/>
      <c r="MLG97" s="31"/>
      <c r="MLH97" s="31"/>
      <c r="MLI97" s="31"/>
      <c r="MLJ97" s="31"/>
      <c r="MLK97" s="31"/>
      <c r="MLL97" s="31"/>
      <c r="MLM97" s="31"/>
      <c r="MLN97" s="31"/>
      <c r="MLO97" s="31"/>
      <c r="MLP97" s="31"/>
      <c r="MLQ97" s="31"/>
      <c r="MLR97" s="31"/>
      <c r="MLS97" s="31"/>
      <c r="MLT97" s="31"/>
      <c r="MLU97" s="31"/>
      <c r="MLV97" s="31"/>
      <c r="MLW97" s="31"/>
      <c r="MLX97" s="31"/>
      <c r="MLY97" s="31"/>
      <c r="MLZ97" s="31"/>
      <c r="MMA97" s="31"/>
      <c r="MMB97" s="31"/>
      <c r="MMC97" s="31"/>
      <c r="MMD97" s="31"/>
      <c r="MME97" s="31"/>
      <c r="MMF97" s="31"/>
      <c r="MMG97" s="31"/>
      <c r="MMH97" s="31"/>
      <c r="MMI97" s="31"/>
      <c r="MMJ97" s="31"/>
      <c r="MMK97" s="31"/>
      <c r="MML97" s="31"/>
      <c r="MMM97" s="31"/>
      <c r="MMN97" s="31"/>
      <c r="MMO97" s="31"/>
      <c r="MMP97" s="31"/>
      <c r="MMQ97" s="31"/>
      <c r="MMR97" s="31"/>
      <c r="MMS97" s="31"/>
      <c r="MMT97" s="31"/>
      <c r="MMU97" s="31"/>
      <c r="MMV97" s="31"/>
      <c r="MMW97" s="31"/>
      <c r="MMX97" s="31"/>
      <c r="MMY97" s="31"/>
      <c r="MMZ97" s="31"/>
      <c r="MNA97" s="31"/>
      <c r="MNB97" s="31"/>
      <c r="MNC97" s="31"/>
      <c r="MND97" s="31"/>
      <c r="MNE97" s="31"/>
      <c r="MNF97" s="31"/>
      <c r="MNG97" s="31"/>
      <c r="MNH97" s="31"/>
      <c r="MNI97" s="31"/>
      <c r="MNJ97" s="31"/>
      <c r="MNK97" s="31"/>
      <c r="MNL97" s="31"/>
      <c r="MNM97" s="31"/>
      <c r="MNN97" s="31"/>
      <c r="MNO97" s="31"/>
      <c r="MNP97" s="31"/>
      <c r="MNQ97" s="31"/>
      <c r="MNR97" s="31"/>
      <c r="MNS97" s="31"/>
      <c r="MNT97" s="31"/>
      <c r="MNU97" s="31"/>
      <c r="MNV97" s="31"/>
      <c r="MNW97" s="31"/>
      <c r="MNX97" s="31"/>
      <c r="MNY97" s="31"/>
      <c r="MNZ97" s="31"/>
      <c r="MOA97" s="31"/>
      <c r="MOB97" s="31"/>
      <c r="MOC97" s="31"/>
      <c r="MOD97" s="31"/>
      <c r="MOE97" s="31"/>
      <c r="MOF97" s="31"/>
      <c r="MOG97" s="31"/>
      <c r="MOH97" s="31"/>
      <c r="MOI97" s="31"/>
      <c r="MOJ97" s="31"/>
      <c r="MOK97" s="31"/>
      <c r="MOL97" s="31"/>
      <c r="MOM97" s="31"/>
      <c r="MON97" s="31"/>
      <c r="MOO97" s="31"/>
      <c r="MOP97" s="31"/>
      <c r="MOQ97" s="31"/>
      <c r="MOR97" s="31"/>
      <c r="MOS97" s="31"/>
      <c r="MOT97" s="31"/>
      <c r="MOU97" s="31"/>
      <c r="MOV97" s="31"/>
      <c r="MOW97" s="31"/>
      <c r="MOX97" s="31"/>
      <c r="MOY97" s="31"/>
      <c r="MOZ97" s="31"/>
      <c r="MPA97" s="31"/>
      <c r="MPB97" s="31"/>
      <c r="MPC97" s="31"/>
      <c r="MPD97" s="31"/>
      <c r="MPE97" s="31"/>
      <c r="MPF97" s="31"/>
      <c r="MPG97" s="31"/>
      <c r="MPH97" s="31"/>
      <c r="MPI97" s="31"/>
      <c r="MPJ97" s="31"/>
      <c r="MPK97" s="31"/>
      <c r="MPL97" s="31"/>
      <c r="MPM97" s="31"/>
      <c r="MPN97" s="31"/>
      <c r="MPO97" s="31"/>
      <c r="MPP97" s="31"/>
      <c r="MPQ97" s="31"/>
      <c r="MPR97" s="31"/>
      <c r="MPS97" s="31"/>
      <c r="MPT97" s="31"/>
      <c r="MPU97" s="31"/>
      <c r="MPV97" s="31"/>
      <c r="MPW97" s="31"/>
      <c r="MPX97" s="31"/>
      <c r="MPY97" s="31"/>
      <c r="MPZ97" s="31"/>
      <c r="MQA97" s="31"/>
      <c r="MQB97" s="31"/>
      <c r="MQC97" s="31"/>
      <c r="MQD97" s="31"/>
      <c r="MQE97" s="31"/>
      <c r="MQF97" s="31"/>
      <c r="MQG97" s="31"/>
      <c r="MQH97" s="31"/>
      <c r="MQI97" s="31"/>
      <c r="MQJ97" s="31"/>
      <c r="MQK97" s="31"/>
      <c r="MQL97" s="31"/>
      <c r="MQM97" s="31"/>
      <c r="MQN97" s="31"/>
      <c r="MQO97" s="31"/>
      <c r="MQP97" s="31"/>
      <c r="MQQ97" s="31"/>
      <c r="MQR97" s="31"/>
      <c r="MQS97" s="31"/>
      <c r="MQT97" s="31"/>
      <c r="MQU97" s="31"/>
      <c r="MQV97" s="31"/>
      <c r="MQW97" s="31"/>
      <c r="MQX97" s="31"/>
      <c r="MQY97" s="31"/>
      <c r="MQZ97" s="31"/>
      <c r="MRA97" s="31"/>
      <c r="MRB97" s="31"/>
      <c r="MRC97" s="31"/>
      <c r="MRD97" s="31"/>
      <c r="MRE97" s="31"/>
      <c r="MRF97" s="31"/>
      <c r="MRG97" s="31"/>
      <c r="MRH97" s="31"/>
      <c r="MRI97" s="31"/>
      <c r="MRJ97" s="31"/>
      <c r="MRK97" s="31"/>
      <c r="MRL97" s="31"/>
      <c r="MRM97" s="31"/>
      <c r="MRN97" s="31"/>
      <c r="MRO97" s="31"/>
      <c r="MRP97" s="31"/>
      <c r="MRQ97" s="31"/>
      <c r="MRR97" s="31"/>
      <c r="MRS97" s="31"/>
      <c r="MRT97" s="31"/>
      <c r="MRU97" s="31"/>
      <c r="MRV97" s="31"/>
      <c r="MRW97" s="31"/>
      <c r="MRX97" s="31"/>
      <c r="MRY97" s="31"/>
      <c r="MRZ97" s="31"/>
      <c r="MSA97" s="31"/>
      <c r="MSB97" s="31"/>
      <c r="MSC97" s="31"/>
      <c r="MSD97" s="31"/>
      <c r="MSE97" s="31"/>
      <c r="MSF97" s="31"/>
      <c r="MSG97" s="31"/>
      <c r="MSH97" s="31"/>
      <c r="MSI97" s="31"/>
      <c r="MSJ97" s="31"/>
      <c r="MSK97" s="31"/>
      <c r="MSL97" s="31"/>
      <c r="MSM97" s="31"/>
      <c r="MSN97" s="31"/>
      <c r="MSO97" s="31"/>
      <c r="MSP97" s="31"/>
      <c r="MSQ97" s="31"/>
      <c r="MSR97" s="31"/>
      <c r="MSS97" s="31"/>
      <c r="MST97" s="31"/>
      <c r="MSU97" s="31"/>
      <c r="MSV97" s="31"/>
      <c r="MSW97" s="31"/>
      <c r="MSX97" s="31"/>
      <c r="MSY97" s="31"/>
      <c r="MSZ97" s="31"/>
      <c r="MTA97" s="31"/>
      <c r="MTB97" s="31"/>
      <c r="MTC97" s="31"/>
      <c r="MTD97" s="31"/>
      <c r="MTE97" s="31"/>
      <c r="MTF97" s="31"/>
      <c r="MTG97" s="31"/>
      <c r="MTH97" s="31"/>
      <c r="MTI97" s="31"/>
      <c r="MTJ97" s="31"/>
      <c r="MTK97" s="31"/>
      <c r="MTL97" s="31"/>
      <c r="MTM97" s="31"/>
      <c r="MTN97" s="31"/>
      <c r="MTO97" s="31"/>
      <c r="MTP97" s="31"/>
      <c r="MTQ97" s="31"/>
      <c r="MTR97" s="31"/>
      <c r="MTS97" s="31"/>
      <c r="MTT97" s="31"/>
      <c r="MTU97" s="31"/>
      <c r="MTV97" s="31"/>
      <c r="MTW97" s="31"/>
      <c r="MTX97" s="31"/>
      <c r="MTY97" s="31"/>
      <c r="MTZ97" s="31"/>
      <c r="MUA97" s="31"/>
      <c r="MUB97" s="31"/>
      <c r="MUC97" s="31"/>
      <c r="MUD97" s="31"/>
      <c r="MUE97" s="31"/>
      <c r="MUF97" s="31"/>
      <c r="MUG97" s="31"/>
      <c r="MUH97" s="31"/>
      <c r="MUI97" s="31"/>
      <c r="MUJ97" s="31"/>
      <c r="MUK97" s="31"/>
      <c r="MUL97" s="31"/>
      <c r="MUM97" s="31"/>
      <c r="MUN97" s="31"/>
      <c r="MUO97" s="31"/>
      <c r="MUP97" s="31"/>
      <c r="MUQ97" s="31"/>
      <c r="MUR97" s="31"/>
      <c r="MUS97" s="31"/>
      <c r="MUT97" s="31"/>
      <c r="MUU97" s="31"/>
      <c r="MUV97" s="31"/>
      <c r="MUW97" s="31"/>
      <c r="MUX97" s="31"/>
      <c r="MUY97" s="31"/>
      <c r="MUZ97" s="31"/>
      <c r="MVA97" s="31"/>
      <c r="MVB97" s="31"/>
      <c r="MVC97" s="31"/>
      <c r="MVD97" s="31"/>
      <c r="MVE97" s="31"/>
      <c r="MVF97" s="31"/>
      <c r="MVG97" s="31"/>
      <c r="MVH97" s="31"/>
      <c r="MVI97" s="31"/>
      <c r="MVJ97" s="31"/>
      <c r="MVK97" s="31"/>
      <c r="MVL97" s="31"/>
      <c r="MVM97" s="31"/>
      <c r="MVN97" s="31"/>
      <c r="MVO97" s="31"/>
      <c r="MVP97" s="31"/>
      <c r="MVQ97" s="31"/>
      <c r="MVR97" s="31"/>
      <c r="MVS97" s="31"/>
      <c r="MVT97" s="31"/>
      <c r="MVU97" s="31"/>
      <c r="MVV97" s="31"/>
      <c r="MVW97" s="31"/>
      <c r="MVX97" s="31"/>
      <c r="MVY97" s="31"/>
      <c r="MVZ97" s="31"/>
      <c r="MWA97" s="31"/>
      <c r="MWB97" s="31"/>
      <c r="MWC97" s="31"/>
      <c r="MWD97" s="31"/>
      <c r="MWE97" s="31"/>
      <c r="MWF97" s="31"/>
      <c r="MWG97" s="31"/>
      <c r="MWH97" s="31"/>
      <c r="MWI97" s="31"/>
      <c r="MWJ97" s="31"/>
      <c r="MWK97" s="31"/>
      <c r="MWL97" s="31"/>
      <c r="MWM97" s="31"/>
      <c r="MWN97" s="31"/>
      <c r="MWO97" s="31"/>
      <c r="MWP97" s="31"/>
      <c r="MWQ97" s="31"/>
      <c r="MWR97" s="31"/>
      <c r="MWS97" s="31"/>
      <c r="MWT97" s="31"/>
      <c r="MWU97" s="31"/>
      <c r="MWV97" s="31"/>
      <c r="MWW97" s="31"/>
      <c r="MWX97" s="31"/>
      <c r="MWY97" s="31"/>
      <c r="MWZ97" s="31"/>
      <c r="MXA97" s="31"/>
      <c r="MXB97" s="31"/>
      <c r="MXC97" s="31"/>
      <c r="MXD97" s="31"/>
      <c r="MXE97" s="31"/>
      <c r="MXF97" s="31"/>
      <c r="MXG97" s="31"/>
      <c r="MXH97" s="31"/>
      <c r="MXI97" s="31"/>
      <c r="MXJ97" s="31"/>
      <c r="MXK97" s="31"/>
      <c r="MXL97" s="31"/>
      <c r="MXM97" s="31"/>
      <c r="MXN97" s="31"/>
      <c r="MXO97" s="31"/>
      <c r="MXP97" s="31"/>
      <c r="MXQ97" s="31"/>
      <c r="MXR97" s="31"/>
      <c r="MXS97" s="31"/>
      <c r="MXT97" s="31"/>
      <c r="MXU97" s="31"/>
      <c r="MXV97" s="31"/>
      <c r="MXW97" s="31"/>
      <c r="MXX97" s="31"/>
      <c r="MXY97" s="31"/>
      <c r="MXZ97" s="31"/>
      <c r="MYA97" s="31"/>
      <c r="MYB97" s="31"/>
      <c r="MYC97" s="31"/>
      <c r="MYD97" s="31"/>
      <c r="MYE97" s="31"/>
      <c r="MYF97" s="31"/>
      <c r="MYG97" s="31"/>
      <c r="MYH97" s="31"/>
      <c r="MYI97" s="31"/>
      <c r="MYJ97" s="31"/>
      <c r="MYK97" s="31"/>
      <c r="MYL97" s="31"/>
      <c r="MYM97" s="31"/>
      <c r="MYN97" s="31"/>
      <c r="MYO97" s="31"/>
      <c r="MYP97" s="31"/>
      <c r="MYQ97" s="31"/>
      <c r="MYR97" s="31"/>
      <c r="MYS97" s="31"/>
      <c r="MYT97" s="31"/>
      <c r="MYU97" s="31"/>
      <c r="MYV97" s="31"/>
      <c r="MYW97" s="31"/>
      <c r="MYX97" s="31"/>
      <c r="MYY97" s="31"/>
      <c r="MYZ97" s="31"/>
      <c r="MZA97" s="31"/>
      <c r="MZB97" s="31"/>
      <c r="MZC97" s="31"/>
      <c r="MZD97" s="31"/>
      <c r="MZE97" s="31"/>
      <c r="MZF97" s="31"/>
      <c r="MZG97" s="31"/>
      <c r="MZH97" s="31"/>
      <c r="MZI97" s="31"/>
      <c r="MZJ97" s="31"/>
      <c r="MZK97" s="31"/>
      <c r="MZL97" s="31"/>
      <c r="MZM97" s="31"/>
      <c r="MZN97" s="31"/>
      <c r="MZO97" s="31"/>
      <c r="MZP97" s="31"/>
      <c r="MZQ97" s="31"/>
      <c r="MZR97" s="31"/>
      <c r="MZS97" s="31"/>
      <c r="MZT97" s="31"/>
      <c r="MZU97" s="31"/>
      <c r="MZV97" s="31"/>
      <c r="MZW97" s="31"/>
      <c r="MZX97" s="31"/>
      <c r="MZY97" s="31"/>
      <c r="MZZ97" s="31"/>
      <c r="NAA97" s="31"/>
      <c r="NAB97" s="31"/>
      <c r="NAC97" s="31"/>
      <c r="NAD97" s="31"/>
      <c r="NAE97" s="31"/>
      <c r="NAF97" s="31"/>
      <c r="NAG97" s="31"/>
      <c r="NAH97" s="31"/>
      <c r="NAI97" s="31"/>
      <c r="NAJ97" s="31"/>
      <c r="NAK97" s="31"/>
      <c r="NAL97" s="31"/>
      <c r="NAM97" s="31"/>
      <c r="NAN97" s="31"/>
      <c r="NAO97" s="31"/>
      <c r="NAP97" s="31"/>
      <c r="NAQ97" s="31"/>
      <c r="NAR97" s="31"/>
      <c r="NAS97" s="31"/>
      <c r="NAT97" s="31"/>
      <c r="NAU97" s="31"/>
      <c r="NAV97" s="31"/>
      <c r="NAW97" s="31"/>
      <c r="NAX97" s="31"/>
      <c r="NAY97" s="31"/>
      <c r="NAZ97" s="31"/>
      <c r="NBA97" s="31"/>
      <c r="NBB97" s="31"/>
      <c r="NBC97" s="31"/>
      <c r="NBD97" s="31"/>
      <c r="NBE97" s="31"/>
      <c r="NBF97" s="31"/>
      <c r="NBG97" s="31"/>
      <c r="NBH97" s="31"/>
      <c r="NBI97" s="31"/>
      <c r="NBJ97" s="31"/>
      <c r="NBK97" s="31"/>
      <c r="NBL97" s="31"/>
      <c r="NBM97" s="31"/>
      <c r="NBN97" s="31"/>
      <c r="NBO97" s="31"/>
      <c r="NBP97" s="31"/>
      <c r="NBQ97" s="31"/>
      <c r="NBR97" s="31"/>
      <c r="NBS97" s="31"/>
      <c r="NBT97" s="31"/>
      <c r="NBU97" s="31"/>
      <c r="NBV97" s="31"/>
      <c r="NBW97" s="31"/>
      <c r="NBX97" s="31"/>
      <c r="NBY97" s="31"/>
      <c r="NBZ97" s="31"/>
      <c r="NCA97" s="31"/>
      <c r="NCB97" s="31"/>
      <c r="NCC97" s="31"/>
      <c r="NCD97" s="31"/>
      <c r="NCE97" s="31"/>
      <c r="NCF97" s="31"/>
      <c r="NCG97" s="31"/>
      <c r="NCH97" s="31"/>
      <c r="NCI97" s="31"/>
      <c r="NCJ97" s="31"/>
      <c r="NCK97" s="31"/>
      <c r="NCL97" s="31"/>
      <c r="NCM97" s="31"/>
      <c r="NCN97" s="31"/>
      <c r="NCO97" s="31"/>
      <c r="NCP97" s="31"/>
      <c r="NCQ97" s="31"/>
      <c r="NCR97" s="31"/>
      <c r="NCS97" s="31"/>
      <c r="NCT97" s="31"/>
      <c r="NCU97" s="31"/>
      <c r="NCV97" s="31"/>
      <c r="NCW97" s="31"/>
      <c r="NCX97" s="31"/>
      <c r="NCY97" s="31"/>
      <c r="NCZ97" s="31"/>
      <c r="NDA97" s="31"/>
      <c r="NDB97" s="31"/>
      <c r="NDC97" s="31"/>
      <c r="NDD97" s="31"/>
      <c r="NDE97" s="31"/>
      <c r="NDF97" s="31"/>
      <c r="NDG97" s="31"/>
      <c r="NDH97" s="31"/>
      <c r="NDI97" s="31"/>
      <c r="NDJ97" s="31"/>
      <c r="NDK97" s="31"/>
      <c r="NDL97" s="31"/>
      <c r="NDM97" s="31"/>
      <c r="NDN97" s="31"/>
      <c r="NDO97" s="31"/>
      <c r="NDP97" s="31"/>
      <c r="NDQ97" s="31"/>
      <c r="NDR97" s="31"/>
      <c r="NDS97" s="31"/>
      <c r="NDT97" s="31"/>
      <c r="NDU97" s="31"/>
      <c r="NDV97" s="31"/>
      <c r="NDW97" s="31"/>
      <c r="NDX97" s="31"/>
      <c r="NDY97" s="31"/>
      <c r="NDZ97" s="31"/>
      <c r="NEA97" s="31"/>
      <c r="NEB97" s="31"/>
      <c r="NEC97" s="31"/>
      <c r="NED97" s="31"/>
      <c r="NEE97" s="31"/>
      <c r="NEF97" s="31"/>
      <c r="NEG97" s="31"/>
      <c r="NEH97" s="31"/>
      <c r="NEI97" s="31"/>
      <c r="NEJ97" s="31"/>
      <c r="NEK97" s="31"/>
      <c r="NEL97" s="31"/>
      <c r="NEM97" s="31"/>
      <c r="NEN97" s="31"/>
      <c r="NEO97" s="31"/>
      <c r="NEP97" s="31"/>
      <c r="NEQ97" s="31"/>
      <c r="NER97" s="31"/>
      <c r="NES97" s="31"/>
      <c r="NET97" s="31"/>
      <c r="NEU97" s="31"/>
      <c r="NEV97" s="31"/>
      <c r="NEW97" s="31"/>
      <c r="NEX97" s="31"/>
      <c r="NEY97" s="31"/>
      <c r="NEZ97" s="31"/>
      <c r="NFA97" s="31"/>
      <c r="NFB97" s="31"/>
      <c r="NFC97" s="31"/>
      <c r="NFD97" s="31"/>
      <c r="NFE97" s="31"/>
      <c r="NFF97" s="31"/>
      <c r="NFG97" s="31"/>
      <c r="NFH97" s="31"/>
      <c r="NFI97" s="31"/>
      <c r="NFJ97" s="31"/>
      <c r="NFK97" s="31"/>
      <c r="NFL97" s="31"/>
      <c r="NFM97" s="31"/>
      <c r="NFN97" s="31"/>
      <c r="NFO97" s="31"/>
      <c r="NFP97" s="31"/>
      <c r="NFQ97" s="31"/>
      <c r="NFR97" s="31"/>
      <c r="NFS97" s="31"/>
      <c r="NFT97" s="31"/>
      <c r="NFU97" s="31"/>
      <c r="NFV97" s="31"/>
      <c r="NFW97" s="31"/>
      <c r="NFX97" s="31"/>
      <c r="NFY97" s="31"/>
      <c r="NFZ97" s="31"/>
      <c r="NGA97" s="31"/>
      <c r="NGB97" s="31"/>
      <c r="NGC97" s="31"/>
      <c r="NGD97" s="31"/>
      <c r="NGE97" s="31"/>
      <c r="NGF97" s="31"/>
      <c r="NGG97" s="31"/>
      <c r="NGH97" s="31"/>
      <c r="NGI97" s="31"/>
      <c r="NGJ97" s="31"/>
      <c r="NGK97" s="31"/>
      <c r="NGL97" s="31"/>
      <c r="NGM97" s="31"/>
      <c r="NGN97" s="31"/>
      <c r="NGO97" s="31"/>
      <c r="NGP97" s="31"/>
      <c r="NGQ97" s="31"/>
      <c r="NGR97" s="31"/>
      <c r="NGS97" s="31"/>
      <c r="NGT97" s="31"/>
      <c r="NGU97" s="31"/>
      <c r="NGV97" s="31"/>
      <c r="NGW97" s="31"/>
      <c r="NGX97" s="31"/>
      <c r="NGY97" s="31"/>
      <c r="NGZ97" s="31"/>
      <c r="NHA97" s="31"/>
      <c r="NHB97" s="31"/>
      <c r="NHC97" s="31"/>
      <c r="NHD97" s="31"/>
      <c r="NHE97" s="31"/>
      <c r="NHF97" s="31"/>
      <c r="NHG97" s="31"/>
      <c r="NHH97" s="31"/>
      <c r="NHI97" s="31"/>
      <c r="NHJ97" s="31"/>
      <c r="NHK97" s="31"/>
      <c r="NHL97" s="31"/>
      <c r="NHM97" s="31"/>
      <c r="NHN97" s="31"/>
      <c r="NHO97" s="31"/>
      <c r="NHP97" s="31"/>
      <c r="NHQ97" s="31"/>
      <c r="NHR97" s="31"/>
      <c r="NHS97" s="31"/>
      <c r="NHT97" s="31"/>
      <c r="NHU97" s="31"/>
      <c r="NHV97" s="31"/>
      <c r="NHW97" s="31"/>
      <c r="NHX97" s="31"/>
      <c r="NHY97" s="31"/>
      <c r="NHZ97" s="31"/>
      <c r="NIA97" s="31"/>
      <c r="NIB97" s="31"/>
      <c r="NIC97" s="31"/>
      <c r="NID97" s="31"/>
      <c r="NIE97" s="31"/>
      <c r="NIF97" s="31"/>
      <c r="NIG97" s="31"/>
      <c r="NIH97" s="31"/>
      <c r="NII97" s="31"/>
      <c r="NIJ97" s="31"/>
      <c r="NIK97" s="31"/>
      <c r="NIL97" s="31"/>
      <c r="NIM97" s="31"/>
      <c r="NIN97" s="31"/>
      <c r="NIO97" s="31"/>
      <c r="NIP97" s="31"/>
      <c r="NIQ97" s="31"/>
      <c r="NIR97" s="31"/>
      <c r="NIS97" s="31"/>
      <c r="NIT97" s="31"/>
      <c r="NIU97" s="31"/>
      <c r="NIV97" s="31"/>
      <c r="NIW97" s="31"/>
      <c r="NIX97" s="31"/>
      <c r="NIY97" s="31"/>
      <c r="NIZ97" s="31"/>
      <c r="NJA97" s="31"/>
      <c r="NJB97" s="31"/>
      <c r="NJC97" s="31"/>
      <c r="NJD97" s="31"/>
      <c r="NJE97" s="31"/>
      <c r="NJF97" s="31"/>
      <c r="NJG97" s="31"/>
      <c r="NJH97" s="31"/>
      <c r="NJI97" s="31"/>
      <c r="NJJ97" s="31"/>
      <c r="NJK97" s="31"/>
      <c r="NJL97" s="31"/>
      <c r="NJM97" s="31"/>
      <c r="NJN97" s="31"/>
      <c r="NJO97" s="31"/>
      <c r="NJP97" s="31"/>
      <c r="NJQ97" s="31"/>
      <c r="NJR97" s="31"/>
      <c r="NJS97" s="31"/>
      <c r="NJT97" s="31"/>
      <c r="NJU97" s="31"/>
      <c r="NJV97" s="31"/>
      <c r="NJW97" s="31"/>
      <c r="NJX97" s="31"/>
      <c r="NJY97" s="31"/>
      <c r="NJZ97" s="31"/>
      <c r="NKA97" s="31"/>
      <c r="NKB97" s="31"/>
      <c r="NKC97" s="31"/>
      <c r="NKD97" s="31"/>
      <c r="NKE97" s="31"/>
      <c r="NKF97" s="31"/>
      <c r="NKG97" s="31"/>
      <c r="NKH97" s="31"/>
      <c r="NKI97" s="31"/>
      <c r="NKJ97" s="31"/>
      <c r="NKK97" s="31"/>
      <c r="NKL97" s="31"/>
      <c r="NKM97" s="31"/>
      <c r="NKN97" s="31"/>
      <c r="NKO97" s="31"/>
      <c r="NKP97" s="31"/>
      <c r="NKQ97" s="31"/>
      <c r="NKR97" s="31"/>
      <c r="NKS97" s="31"/>
      <c r="NKT97" s="31"/>
      <c r="NKU97" s="31"/>
      <c r="NKV97" s="31"/>
      <c r="NKW97" s="31"/>
      <c r="NKX97" s="31"/>
      <c r="NKY97" s="31"/>
      <c r="NKZ97" s="31"/>
      <c r="NLA97" s="31"/>
      <c r="NLB97" s="31"/>
      <c r="NLC97" s="31"/>
      <c r="NLD97" s="31"/>
      <c r="NLE97" s="31"/>
      <c r="NLF97" s="31"/>
      <c r="NLG97" s="31"/>
      <c r="NLH97" s="31"/>
      <c r="NLI97" s="31"/>
      <c r="NLJ97" s="31"/>
      <c r="NLK97" s="31"/>
      <c r="NLL97" s="31"/>
      <c r="NLM97" s="31"/>
      <c r="NLN97" s="31"/>
      <c r="NLO97" s="31"/>
      <c r="NLP97" s="31"/>
      <c r="NLQ97" s="31"/>
      <c r="NLR97" s="31"/>
      <c r="NLS97" s="31"/>
      <c r="NLT97" s="31"/>
      <c r="NLU97" s="31"/>
      <c r="NLV97" s="31"/>
      <c r="NLW97" s="31"/>
      <c r="NLX97" s="31"/>
      <c r="NLY97" s="31"/>
      <c r="NLZ97" s="31"/>
      <c r="NMA97" s="31"/>
      <c r="NMB97" s="31"/>
      <c r="NMC97" s="31"/>
      <c r="NMD97" s="31"/>
      <c r="NME97" s="31"/>
      <c r="NMF97" s="31"/>
      <c r="NMG97" s="31"/>
      <c r="NMH97" s="31"/>
      <c r="NMI97" s="31"/>
      <c r="NMJ97" s="31"/>
      <c r="NMK97" s="31"/>
      <c r="NML97" s="31"/>
      <c r="NMM97" s="31"/>
      <c r="NMN97" s="31"/>
      <c r="NMO97" s="31"/>
      <c r="NMP97" s="31"/>
      <c r="NMQ97" s="31"/>
      <c r="NMR97" s="31"/>
      <c r="NMS97" s="31"/>
      <c r="NMT97" s="31"/>
      <c r="NMU97" s="31"/>
      <c r="NMV97" s="31"/>
      <c r="NMW97" s="31"/>
      <c r="NMX97" s="31"/>
      <c r="NMY97" s="31"/>
      <c r="NMZ97" s="31"/>
      <c r="NNA97" s="31"/>
      <c r="NNB97" s="31"/>
      <c r="NNC97" s="31"/>
      <c r="NND97" s="31"/>
      <c r="NNE97" s="31"/>
      <c r="NNF97" s="31"/>
      <c r="NNG97" s="31"/>
      <c r="NNH97" s="31"/>
      <c r="NNI97" s="31"/>
      <c r="NNJ97" s="31"/>
      <c r="NNK97" s="31"/>
      <c r="NNL97" s="31"/>
      <c r="NNM97" s="31"/>
      <c r="NNN97" s="31"/>
      <c r="NNO97" s="31"/>
      <c r="NNP97" s="31"/>
      <c r="NNQ97" s="31"/>
      <c r="NNR97" s="31"/>
      <c r="NNS97" s="31"/>
      <c r="NNT97" s="31"/>
      <c r="NNU97" s="31"/>
      <c r="NNV97" s="31"/>
      <c r="NNW97" s="31"/>
      <c r="NNX97" s="31"/>
      <c r="NNY97" s="31"/>
      <c r="NNZ97" s="31"/>
      <c r="NOA97" s="31"/>
      <c r="NOB97" s="31"/>
      <c r="NOC97" s="31"/>
      <c r="NOD97" s="31"/>
      <c r="NOE97" s="31"/>
      <c r="NOF97" s="31"/>
      <c r="NOG97" s="31"/>
      <c r="NOH97" s="31"/>
      <c r="NOI97" s="31"/>
      <c r="NOJ97" s="31"/>
      <c r="NOK97" s="31"/>
      <c r="NOL97" s="31"/>
      <c r="NOM97" s="31"/>
      <c r="NON97" s="31"/>
      <c r="NOO97" s="31"/>
      <c r="NOP97" s="31"/>
      <c r="NOQ97" s="31"/>
      <c r="NOR97" s="31"/>
      <c r="NOS97" s="31"/>
      <c r="NOT97" s="31"/>
      <c r="NOU97" s="31"/>
      <c r="NOV97" s="31"/>
      <c r="NOW97" s="31"/>
      <c r="NOX97" s="31"/>
      <c r="NOY97" s="31"/>
      <c r="NOZ97" s="31"/>
      <c r="NPA97" s="31"/>
      <c r="NPB97" s="31"/>
      <c r="NPC97" s="31"/>
      <c r="NPD97" s="31"/>
      <c r="NPE97" s="31"/>
      <c r="NPF97" s="31"/>
      <c r="NPG97" s="31"/>
      <c r="NPH97" s="31"/>
      <c r="NPI97" s="31"/>
      <c r="NPJ97" s="31"/>
      <c r="NPK97" s="31"/>
      <c r="NPL97" s="31"/>
      <c r="NPM97" s="31"/>
      <c r="NPN97" s="31"/>
      <c r="NPO97" s="31"/>
      <c r="NPP97" s="31"/>
      <c r="NPQ97" s="31"/>
      <c r="NPR97" s="31"/>
      <c r="NPS97" s="31"/>
      <c r="NPT97" s="31"/>
      <c r="NPU97" s="31"/>
      <c r="NPV97" s="31"/>
      <c r="NPW97" s="31"/>
      <c r="NPX97" s="31"/>
      <c r="NPY97" s="31"/>
      <c r="NPZ97" s="31"/>
      <c r="NQA97" s="31"/>
      <c r="NQB97" s="31"/>
      <c r="NQC97" s="31"/>
      <c r="NQD97" s="31"/>
      <c r="NQE97" s="31"/>
      <c r="NQF97" s="31"/>
      <c r="NQG97" s="31"/>
      <c r="NQH97" s="31"/>
      <c r="NQI97" s="31"/>
      <c r="NQJ97" s="31"/>
      <c r="NQK97" s="31"/>
      <c r="NQL97" s="31"/>
      <c r="NQM97" s="31"/>
      <c r="NQN97" s="31"/>
      <c r="NQO97" s="31"/>
      <c r="NQP97" s="31"/>
      <c r="NQQ97" s="31"/>
      <c r="NQR97" s="31"/>
      <c r="NQS97" s="31"/>
      <c r="NQT97" s="31"/>
      <c r="NQU97" s="31"/>
      <c r="NQV97" s="31"/>
      <c r="NQW97" s="31"/>
      <c r="NQX97" s="31"/>
      <c r="NQY97" s="31"/>
      <c r="NQZ97" s="31"/>
      <c r="NRA97" s="31"/>
      <c r="NRB97" s="31"/>
      <c r="NRC97" s="31"/>
      <c r="NRD97" s="31"/>
      <c r="NRE97" s="31"/>
      <c r="NRF97" s="31"/>
      <c r="NRG97" s="31"/>
      <c r="NRH97" s="31"/>
      <c r="NRI97" s="31"/>
      <c r="NRJ97" s="31"/>
      <c r="NRK97" s="31"/>
      <c r="NRL97" s="31"/>
      <c r="NRM97" s="31"/>
      <c r="NRN97" s="31"/>
      <c r="NRO97" s="31"/>
      <c r="NRP97" s="31"/>
      <c r="NRQ97" s="31"/>
      <c r="NRR97" s="31"/>
      <c r="NRS97" s="31"/>
      <c r="NRT97" s="31"/>
      <c r="NRU97" s="31"/>
      <c r="NRV97" s="31"/>
      <c r="NRW97" s="31"/>
      <c r="NRX97" s="31"/>
      <c r="NRY97" s="31"/>
      <c r="NRZ97" s="31"/>
      <c r="NSA97" s="31"/>
      <c r="NSB97" s="31"/>
      <c r="NSC97" s="31"/>
      <c r="NSD97" s="31"/>
      <c r="NSE97" s="31"/>
      <c r="NSF97" s="31"/>
      <c r="NSG97" s="31"/>
      <c r="NSH97" s="31"/>
      <c r="NSI97" s="31"/>
      <c r="NSJ97" s="31"/>
      <c r="NSK97" s="31"/>
      <c r="NSL97" s="31"/>
      <c r="NSM97" s="31"/>
      <c r="NSN97" s="31"/>
      <c r="NSO97" s="31"/>
      <c r="NSP97" s="31"/>
      <c r="NSQ97" s="31"/>
      <c r="NSR97" s="31"/>
      <c r="NSS97" s="31"/>
      <c r="NST97" s="31"/>
      <c r="NSU97" s="31"/>
      <c r="NSV97" s="31"/>
      <c r="NSW97" s="31"/>
      <c r="NSX97" s="31"/>
      <c r="NSY97" s="31"/>
      <c r="NSZ97" s="31"/>
      <c r="NTA97" s="31"/>
      <c r="NTB97" s="31"/>
      <c r="NTC97" s="31"/>
      <c r="NTD97" s="31"/>
      <c r="NTE97" s="31"/>
      <c r="NTF97" s="31"/>
      <c r="NTG97" s="31"/>
      <c r="NTH97" s="31"/>
      <c r="NTI97" s="31"/>
      <c r="NTJ97" s="31"/>
      <c r="NTK97" s="31"/>
      <c r="NTL97" s="31"/>
      <c r="NTM97" s="31"/>
      <c r="NTN97" s="31"/>
      <c r="NTO97" s="31"/>
      <c r="NTP97" s="31"/>
      <c r="NTQ97" s="31"/>
      <c r="NTR97" s="31"/>
      <c r="NTS97" s="31"/>
      <c r="NTT97" s="31"/>
      <c r="NTU97" s="31"/>
      <c r="NTV97" s="31"/>
      <c r="NTW97" s="31"/>
      <c r="NTX97" s="31"/>
      <c r="NTY97" s="31"/>
      <c r="NTZ97" s="31"/>
      <c r="NUA97" s="31"/>
      <c r="NUB97" s="31"/>
      <c r="NUC97" s="31"/>
      <c r="NUD97" s="31"/>
      <c r="NUE97" s="31"/>
      <c r="NUF97" s="31"/>
      <c r="NUG97" s="31"/>
      <c r="NUH97" s="31"/>
      <c r="NUI97" s="31"/>
      <c r="NUJ97" s="31"/>
      <c r="NUK97" s="31"/>
      <c r="NUL97" s="31"/>
      <c r="NUM97" s="31"/>
      <c r="NUN97" s="31"/>
      <c r="NUO97" s="31"/>
      <c r="NUP97" s="31"/>
      <c r="NUQ97" s="31"/>
      <c r="NUR97" s="31"/>
      <c r="NUS97" s="31"/>
      <c r="NUT97" s="31"/>
      <c r="NUU97" s="31"/>
      <c r="NUV97" s="31"/>
      <c r="NUW97" s="31"/>
      <c r="NUX97" s="31"/>
      <c r="NUY97" s="31"/>
      <c r="NUZ97" s="31"/>
      <c r="NVA97" s="31"/>
      <c r="NVB97" s="31"/>
      <c r="NVC97" s="31"/>
      <c r="NVD97" s="31"/>
      <c r="NVE97" s="31"/>
      <c r="NVF97" s="31"/>
      <c r="NVG97" s="31"/>
      <c r="NVH97" s="31"/>
      <c r="NVI97" s="31"/>
      <c r="NVJ97" s="31"/>
      <c r="NVK97" s="31"/>
      <c r="NVL97" s="31"/>
      <c r="NVM97" s="31"/>
      <c r="NVN97" s="31"/>
      <c r="NVO97" s="31"/>
      <c r="NVP97" s="31"/>
      <c r="NVQ97" s="31"/>
      <c r="NVR97" s="31"/>
      <c r="NVS97" s="31"/>
      <c r="NVT97" s="31"/>
      <c r="NVU97" s="31"/>
      <c r="NVV97" s="31"/>
      <c r="NVW97" s="31"/>
      <c r="NVX97" s="31"/>
      <c r="NVY97" s="31"/>
      <c r="NVZ97" s="31"/>
      <c r="NWA97" s="31"/>
      <c r="NWB97" s="31"/>
      <c r="NWC97" s="31"/>
      <c r="NWD97" s="31"/>
      <c r="NWE97" s="31"/>
      <c r="NWF97" s="31"/>
      <c r="NWG97" s="31"/>
      <c r="NWH97" s="31"/>
      <c r="NWI97" s="31"/>
      <c r="NWJ97" s="31"/>
      <c r="NWK97" s="31"/>
      <c r="NWL97" s="31"/>
      <c r="NWM97" s="31"/>
      <c r="NWN97" s="31"/>
      <c r="NWO97" s="31"/>
      <c r="NWP97" s="31"/>
      <c r="NWQ97" s="31"/>
      <c r="NWR97" s="31"/>
      <c r="NWS97" s="31"/>
      <c r="NWT97" s="31"/>
      <c r="NWU97" s="31"/>
      <c r="NWV97" s="31"/>
      <c r="NWW97" s="31"/>
      <c r="NWX97" s="31"/>
      <c r="NWY97" s="31"/>
      <c r="NWZ97" s="31"/>
      <c r="NXA97" s="31"/>
      <c r="NXB97" s="31"/>
      <c r="NXC97" s="31"/>
      <c r="NXD97" s="31"/>
      <c r="NXE97" s="31"/>
      <c r="NXF97" s="31"/>
      <c r="NXG97" s="31"/>
      <c r="NXH97" s="31"/>
      <c r="NXI97" s="31"/>
      <c r="NXJ97" s="31"/>
      <c r="NXK97" s="31"/>
      <c r="NXL97" s="31"/>
      <c r="NXM97" s="31"/>
      <c r="NXN97" s="31"/>
      <c r="NXO97" s="31"/>
      <c r="NXP97" s="31"/>
      <c r="NXQ97" s="31"/>
      <c r="NXR97" s="31"/>
      <c r="NXS97" s="31"/>
      <c r="NXT97" s="31"/>
      <c r="NXU97" s="31"/>
      <c r="NXV97" s="31"/>
      <c r="NXW97" s="31"/>
      <c r="NXX97" s="31"/>
      <c r="NXY97" s="31"/>
      <c r="NXZ97" s="31"/>
      <c r="NYA97" s="31"/>
      <c r="NYB97" s="31"/>
      <c r="NYC97" s="31"/>
      <c r="NYD97" s="31"/>
      <c r="NYE97" s="31"/>
      <c r="NYF97" s="31"/>
      <c r="NYG97" s="31"/>
      <c r="NYH97" s="31"/>
      <c r="NYI97" s="31"/>
      <c r="NYJ97" s="31"/>
      <c r="NYK97" s="31"/>
      <c r="NYL97" s="31"/>
      <c r="NYM97" s="31"/>
      <c r="NYN97" s="31"/>
      <c r="NYO97" s="31"/>
      <c r="NYP97" s="31"/>
      <c r="NYQ97" s="31"/>
      <c r="NYR97" s="31"/>
      <c r="NYS97" s="31"/>
      <c r="NYT97" s="31"/>
      <c r="NYU97" s="31"/>
      <c r="NYV97" s="31"/>
      <c r="NYW97" s="31"/>
      <c r="NYX97" s="31"/>
      <c r="NYY97" s="31"/>
      <c r="NYZ97" s="31"/>
      <c r="NZA97" s="31"/>
      <c r="NZB97" s="31"/>
      <c r="NZC97" s="31"/>
      <c r="NZD97" s="31"/>
      <c r="NZE97" s="31"/>
      <c r="NZF97" s="31"/>
      <c r="NZG97" s="31"/>
      <c r="NZH97" s="31"/>
      <c r="NZI97" s="31"/>
      <c r="NZJ97" s="31"/>
      <c r="NZK97" s="31"/>
      <c r="NZL97" s="31"/>
      <c r="NZM97" s="31"/>
      <c r="NZN97" s="31"/>
      <c r="NZO97" s="31"/>
      <c r="NZP97" s="31"/>
      <c r="NZQ97" s="31"/>
      <c r="NZR97" s="31"/>
      <c r="NZS97" s="31"/>
      <c r="NZT97" s="31"/>
      <c r="NZU97" s="31"/>
      <c r="NZV97" s="31"/>
      <c r="NZW97" s="31"/>
      <c r="NZX97" s="31"/>
      <c r="NZY97" s="31"/>
      <c r="NZZ97" s="31"/>
      <c r="OAA97" s="31"/>
      <c r="OAB97" s="31"/>
      <c r="OAC97" s="31"/>
      <c r="OAD97" s="31"/>
      <c r="OAE97" s="31"/>
      <c r="OAF97" s="31"/>
      <c r="OAG97" s="31"/>
      <c r="OAH97" s="31"/>
      <c r="OAI97" s="31"/>
      <c r="OAJ97" s="31"/>
      <c r="OAK97" s="31"/>
      <c r="OAL97" s="31"/>
      <c r="OAM97" s="31"/>
      <c r="OAN97" s="31"/>
      <c r="OAO97" s="31"/>
      <c r="OAP97" s="31"/>
      <c r="OAQ97" s="31"/>
      <c r="OAR97" s="31"/>
      <c r="OAS97" s="31"/>
      <c r="OAT97" s="31"/>
      <c r="OAU97" s="31"/>
      <c r="OAV97" s="31"/>
      <c r="OAW97" s="31"/>
      <c r="OAX97" s="31"/>
      <c r="OAY97" s="31"/>
      <c r="OAZ97" s="31"/>
      <c r="OBA97" s="31"/>
      <c r="OBB97" s="31"/>
      <c r="OBC97" s="31"/>
      <c r="OBD97" s="31"/>
      <c r="OBE97" s="31"/>
      <c r="OBF97" s="31"/>
      <c r="OBG97" s="31"/>
      <c r="OBH97" s="31"/>
      <c r="OBI97" s="31"/>
      <c r="OBJ97" s="31"/>
      <c r="OBK97" s="31"/>
      <c r="OBL97" s="31"/>
      <c r="OBM97" s="31"/>
      <c r="OBN97" s="31"/>
      <c r="OBO97" s="31"/>
      <c r="OBP97" s="31"/>
      <c r="OBQ97" s="31"/>
      <c r="OBR97" s="31"/>
      <c r="OBS97" s="31"/>
      <c r="OBT97" s="31"/>
      <c r="OBU97" s="31"/>
      <c r="OBV97" s="31"/>
      <c r="OBW97" s="31"/>
      <c r="OBX97" s="31"/>
      <c r="OBY97" s="31"/>
      <c r="OBZ97" s="31"/>
      <c r="OCA97" s="31"/>
      <c r="OCB97" s="31"/>
      <c r="OCC97" s="31"/>
      <c r="OCD97" s="31"/>
      <c r="OCE97" s="31"/>
      <c r="OCF97" s="31"/>
      <c r="OCG97" s="31"/>
      <c r="OCH97" s="31"/>
      <c r="OCI97" s="31"/>
      <c r="OCJ97" s="31"/>
      <c r="OCK97" s="31"/>
      <c r="OCL97" s="31"/>
      <c r="OCM97" s="31"/>
      <c r="OCN97" s="31"/>
      <c r="OCO97" s="31"/>
      <c r="OCP97" s="31"/>
      <c r="OCQ97" s="31"/>
      <c r="OCR97" s="31"/>
      <c r="OCS97" s="31"/>
      <c r="OCT97" s="31"/>
      <c r="OCU97" s="31"/>
      <c r="OCV97" s="31"/>
      <c r="OCW97" s="31"/>
      <c r="OCX97" s="31"/>
      <c r="OCY97" s="31"/>
      <c r="OCZ97" s="31"/>
      <c r="ODA97" s="31"/>
      <c r="ODB97" s="31"/>
      <c r="ODC97" s="31"/>
      <c r="ODD97" s="31"/>
      <c r="ODE97" s="31"/>
      <c r="ODF97" s="31"/>
      <c r="ODG97" s="31"/>
      <c r="ODH97" s="31"/>
      <c r="ODI97" s="31"/>
      <c r="ODJ97" s="31"/>
      <c r="ODK97" s="31"/>
      <c r="ODL97" s="31"/>
      <c r="ODM97" s="31"/>
      <c r="ODN97" s="31"/>
      <c r="ODO97" s="31"/>
      <c r="ODP97" s="31"/>
      <c r="ODQ97" s="31"/>
      <c r="ODR97" s="31"/>
      <c r="ODS97" s="31"/>
      <c r="ODT97" s="31"/>
      <c r="ODU97" s="31"/>
      <c r="ODV97" s="31"/>
      <c r="ODW97" s="31"/>
      <c r="ODX97" s="31"/>
      <c r="ODY97" s="31"/>
      <c r="ODZ97" s="31"/>
      <c r="OEA97" s="31"/>
      <c r="OEB97" s="31"/>
      <c r="OEC97" s="31"/>
      <c r="OED97" s="31"/>
      <c r="OEE97" s="31"/>
      <c r="OEF97" s="31"/>
      <c r="OEG97" s="31"/>
      <c r="OEH97" s="31"/>
      <c r="OEI97" s="31"/>
      <c r="OEJ97" s="31"/>
      <c r="OEK97" s="31"/>
      <c r="OEL97" s="31"/>
      <c r="OEM97" s="31"/>
      <c r="OEN97" s="31"/>
      <c r="OEO97" s="31"/>
      <c r="OEP97" s="31"/>
      <c r="OEQ97" s="31"/>
      <c r="OER97" s="31"/>
      <c r="OES97" s="31"/>
      <c r="OET97" s="31"/>
      <c r="OEU97" s="31"/>
      <c r="OEV97" s="31"/>
      <c r="OEW97" s="31"/>
      <c r="OEX97" s="31"/>
      <c r="OEY97" s="31"/>
      <c r="OEZ97" s="31"/>
      <c r="OFA97" s="31"/>
      <c r="OFB97" s="31"/>
      <c r="OFC97" s="31"/>
      <c r="OFD97" s="31"/>
      <c r="OFE97" s="31"/>
      <c r="OFF97" s="31"/>
      <c r="OFG97" s="31"/>
      <c r="OFH97" s="31"/>
      <c r="OFI97" s="31"/>
      <c r="OFJ97" s="31"/>
      <c r="OFK97" s="31"/>
      <c r="OFL97" s="31"/>
      <c r="OFM97" s="31"/>
      <c r="OFN97" s="31"/>
      <c r="OFO97" s="31"/>
      <c r="OFP97" s="31"/>
      <c r="OFQ97" s="31"/>
      <c r="OFR97" s="31"/>
      <c r="OFS97" s="31"/>
      <c r="OFT97" s="31"/>
      <c r="OFU97" s="31"/>
      <c r="OFV97" s="31"/>
      <c r="OFW97" s="31"/>
      <c r="OFX97" s="31"/>
      <c r="OFY97" s="31"/>
      <c r="OFZ97" s="31"/>
      <c r="OGA97" s="31"/>
      <c r="OGB97" s="31"/>
      <c r="OGC97" s="31"/>
      <c r="OGD97" s="31"/>
      <c r="OGE97" s="31"/>
      <c r="OGF97" s="31"/>
      <c r="OGG97" s="31"/>
      <c r="OGH97" s="31"/>
      <c r="OGI97" s="31"/>
      <c r="OGJ97" s="31"/>
      <c r="OGK97" s="31"/>
      <c r="OGL97" s="31"/>
      <c r="OGM97" s="31"/>
      <c r="OGN97" s="31"/>
      <c r="OGO97" s="31"/>
      <c r="OGP97" s="31"/>
      <c r="OGQ97" s="31"/>
      <c r="OGR97" s="31"/>
      <c r="OGS97" s="31"/>
      <c r="OGT97" s="31"/>
      <c r="OGU97" s="31"/>
      <c r="OGV97" s="31"/>
      <c r="OGW97" s="31"/>
      <c r="OGX97" s="31"/>
      <c r="OGY97" s="31"/>
      <c r="OGZ97" s="31"/>
      <c r="OHA97" s="31"/>
      <c r="OHB97" s="31"/>
      <c r="OHC97" s="31"/>
      <c r="OHD97" s="31"/>
      <c r="OHE97" s="31"/>
      <c r="OHF97" s="31"/>
      <c r="OHG97" s="31"/>
      <c r="OHH97" s="31"/>
      <c r="OHI97" s="31"/>
      <c r="OHJ97" s="31"/>
      <c r="OHK97" s="31"/>
      <c r="OHL97" s="31"/>
      <c r="OHM97" s="31"/>
      <c r="OHN97" s="31"/>
      <c r="OHO97" s="31"/>
      <c r="OHP97" s="31"/>
      <c r="OHQ97" s="31"/>
      <c r="OHR97" s="31"/>
      <c r="OHS97" s="31"/>
      <c r="OHT97" s="31"/>
      <c r="OHU97" s="31"/>
      <c r="OHV97" s="31"/>
      <c r="OHW97" s="31"/>
      <c r="OHX97" s="31"/>
      <c r="OHY97" s="31"/>
      <c r="OHZ97" s="31"/>
      <c r="OIA97" s="31"/>
      <c r="OIB97" s="31"/>
      <c r="OIC97" s="31"/>
      <c r="OID97" s="31"/>
      <c r="OIE97" s="31"/>
      <c r="OIF97" s="31"/>
      <c r="OIG97" s="31"/>
      <c r="OIH97" s="31"/>
      <c r="OII97" s="31"/>
      <c r="OIJ97" s="31"/>
      <c r="OIK97" s="31"/>
      <c r="OIL97" s="31"/>
      <c r="OIM97" s="31"/>
      <c r="OIN97" s="31"/>
      <c r="OIO97" s="31"/>
      <c r="OIP97" s="31"/>
      <c r="OIQ97" s="31"/>
      <c r="OIR97" s="31"/>
      <c r="OIS97" s="31"/>
      <c r="OIT97" s="31"/>
      <c r="OIU97" s="31"/>
      <c r="OIV97" s="31"/>
      <c r="OIW97" s="31"/>
      <c r="OIX97" s="31"/>
      <c r="OIY97" s="31"/>
      <c r="OIZ97" s="31"/>
      <c r="OJA97" s="31"/>
      <c r="OJB97" s="31"/>
      <c r="OJC97" s="31"/>
      <c r="OJD97" s="31"/>
      <c r="OJE97" s="31"/>
      <c r="OJF97" s="31"/>
      <c r="OJG97" s="31"/>
      <c r="OJH97" s="31"/>
      <c r="OJI97" s="31"/>
      <c r="OJJ97" s="31"/>
      <c r="OJK97" s="31"/>
      <c r="OJL97" s="31"/>
      <c r="OJM97" s="31"/>
      <c r="OJN97" s="31"/>
      <c r="OJO97" s="31"/>
      <c r="OJP97" s="31"/>
      <c r="OJQ97" s="31"/>
      <c r="OJR97" s="31"/>
      <c r="OJS97" s="31"/>
      <c r="OJT97" s="31"/>
      <c r="OJU97" s="31"/>
      <c r="OJV97" s="31"/>
      <c r="OJW97" s="31"/>
      <c r="OJX97" s="31"/>
      <c r="OJY97" s="31"/>
      <c r="OJZ97" s="31"/>
      <c r="OKA97" s="31"/>
      <c r="OKB97" s="31"/>
      <c r="OKC97" s="31"/>
      <c r="OKD97" s="31"/>
      <c r="OKE97" s="31"/>
      <c r="OKF97" s="31"/>
      <c r="OKG97" s="31"/>
      <c r="OKH97" s="31"/>
      <c r="OKI97" s="31"/>
      <c r="OKJ97" s="31"/>
      <c r="OKK97" s="31"/>
      <c r="OKL97" s="31"/>
      <c r="OKM97" s="31"/>
      <c r="OKN97" s="31"/>
      <c r="OKO97" s="31"/>
      <c r="OKP97" s="31"/>
      <c r="OKQ97" s="31"/>
      <c r="OKR97" s="31"/>
      <c r="OKS97" s="31"/>
      <c r="OKT97" s="31"/>
      <c r="OKU97" s="31"/>
      <c r="OKV97" s="31"/>
      <c r="OKW97" s="31"/>
      <c r="OKX97" s="31"/>
      <c r="OKY97" s="31"/>
      <c r="OKZ97" s="31"/>
      <c r="OLA97" s="31"/>
      <c r="OLB97" s="31"/>
      <c r="OLC97" s="31"/>
      <c r="OLD97" s="31"/>
      <c r="OLE97" s="31"/>
      <c r="OLF97" s="31"/>
      <c r="OLG97" s="31"/>
      <c r="OLH97" s="31"/>
      <c r="OLI97" s="31"/>
      <c r="OLJ97" s="31"/>
      <c r="OLK97" s="31"/>
      <c r="OLL97" s="31"/>
      <c r="OLM97" s="31"/>
      <c r="OLN97" s="31"/>
      <c r="OLO97" s="31"/>
      <c r="OLP97" s="31"/>
      <c r="OLQ97" s="31"/>
      <c r="OLR97" s="31"/>
      <c r="OLS97" s="31"/>
      <c r="OLT97" s="31"/>
      <c r="OLU97" s="31"/>
      <c r="OLV97" s="31"/>
      <c r="OLW97" s="31"/>
      <c r="OLX97" s="31"/>
      <c r="OLY97" s="31"/>
      <c r="OLZ97" s="31"/>
      <c r="OMA97" s="31"/>
      <c r="OMB97" s="31"/>
      <c r="OMC97" s="31"/>
      <c r="OMD97" s="31"/>
      <c r="OME97" s="31"/>
      <c r="OMF97" s="31"/>
      <c r="OMG97" s="31"/>
      <c r="OMH97" s="31"/>
      <c r="OMI97" s="31"/>
      <c r="OMJ97" s="31"/>
      <c r="OMK97" s="31"/>
      <c r="OML97" s="31"/>
      <c r="OMM97" s="31"/>
      <c r="OMN97" s="31"/>
      <c r="OMO97" s="31"/>
      <c r="OMP97" s="31"/>
      <c r="OMQ97" s="31"/>
      <c r="OMR97" s="31"/>
      <c r="OMS97" s="31"/>
      <c r="OMT97" s="31"/>
      <c r="OMU97" s="31"/>
      <c r="OMV97" s="31"/>
      <c r="OMW97" s="31"/>
      <c r="OMX97" s="31"/>
      <c r="OMY97" s="31"/>
      <c r="OMZ97" s="31"/>
      <c r="ONA97" s="31"/>
      <c r="ONB97" s="31"/>
      <c r="ONC97" s="31"/>
      <c r="OND97" s="31"/>
      <c r="ONE97" s="31"/>
      <c r="ONF97" s="31"/>
      <c r="ONG97" s="31"/>
      <c r="ONH97" s="31"/>
      <c r="ONI97" s="31"/>
      <c r="ONJ97" s="31"/>
      <c r="ONK97" s="31"/>
      <c r="ONL97" s="31"/>
      <c r="ONM97" s="31"/>
      <c r="ONN97" s="31"/>
      <c r="ONO97" s="31"/>
      <c r="ONP97" s="31"/>
      <c r="ONQ97" s="31"/>
      <c r="ONR97" s="31"/>
      <c r="ONS97" s="31"/>
      <c r="ONT97" s="31"/>
      <c r="ONU97" s="31"/>
      <c r="ONV97" s="31"/>
      <c r="ONW97" s="31"/>
      <c r="ONX97" s="31"/>
      <c r="ONY97" s="31"/>
      <c r="ONZ97" s="31"/>
      <c r="OOA97" s="31"/>
      <c r="OOB97" s="31"/>
      <c r="OOC97" s="31"/>
      <c r="OOD97" s="31"/>
      <c r="OOE97" s="31"/>
      <c r="OOF97" s="31"/>
      <c r="OOG97" s="31"/>
      <c r="OOH97" s="31"/>
      <c r="OOI97" s="31"/>
      <c r="OOJ97" s="31"/>
      <c r="OOK97" s="31"/>
      <c r="OOL97" s="31"/>
      <c r="OOM97" s="31"/>
      <c r="OON97" s="31"/>
      <c r="OOO97" s="31"/>
      <c r="OOP97" s="31"/>
      <c r="OOQ97" s="31"/>
      <c r="OOR97" s="31"/>
      <c r="OOS97" s="31"/>
      <c r="OOT97" s="31"/>
      <c r="OOU97" s="31"/>
      <c r="OOV97" s="31"/>
      <c r="OOW97" s="31"/>
      <c r="OOX97" s="31"/>
      <c r="OOY97" s="31"/>
      <c r="OOZ97" s="31"/>
      <c r="OPA97" s="31"/>
      <c r="OPB97" s="31"/>
      <c r="OPC97" s="31"/>
      <c r="OPD97" s="31"/>
      <c r="OPE97" s="31"/>
      <c r="OPF97" s="31"/>
      <c r="OPG97" s="31"/>
      <c r="OPH97" s="31"/>
      <c r="OPI97" s="31"/>
      <c r="OPJ97" s="31"/>
      <c r="OPK97" s="31"/>
      <c r="OPL97" s="31"/>
      <c r="OPM97" s="31"/>
      <c r="OPN97" s="31"/>
      <c r="OPO97" s="31"/>
      <c r="OPP97" s="31"/>
      <c r="OPQ97" s="31"/>
      <c r="OPR97" s="31"/>
      <c r="OPS97" s="31"/>
      <c r="OPT97" s="31"/>
      <c r="OPU97" s="31"/>
      <c r="OPV97" s="31"/>
      <c r="OPW97" s="31"/>
      <c r="OPX97" s="31"/>
      <c r="OPY97" s="31"/>
      <c r="OPZ97" s="31"/>
      <c r="OQA97" s="31"/>
      <c r="OQB97" s="31"/>
      <c r="OQC97" s="31"/>
      <c r="OQD97" s="31"/>
      <c r="OQE97" s="31"/>
      <c r="OQF97" s="31"/>
      <c r="OQG97" s="31"/>
      <c r="OQH97" s="31"/>
      <c r="OQI97" s="31"/>
      <c r="OQJ97" s="31"/>
      <c r="OQK97" s="31"/>
      <c r="OQL97" s="31"/>
      <c r="OQM97" s="31"/>
      <c r="OQN97" s="31"/>
      <c r="OQO97" s="31"/>
      <c r="OQP97" s="31"/>
      <c r="OQQ97" s="31"/>
      <c r="OQR97" s="31"/>
      <c r="OQS97" s="31"/>
      <c r="OQT97" s="31"/>
      <c r="OQU97" s="31"/>
      <c r="OQV97" s="31"/>
      <c r="OQW97" s="31"/>
      <c r="OQX97" s="31"/>
      <c r="OQY97" s="31"/>
      <c r="OQZ97" s="31"/>
      <c r="ORA97" s="31"/>
      <c r="ORB97" s="31"/>
      <c r="ORC97" s="31"/>
      <c r="ORD97" s="31"/>
      <c r="ORE97" s="31"/>
      <c r="ORF97" s="31"/>
      <c r="ORG97" s="31"/>
      <c r="ORH97" s="31"/>
      <c r="ORI97" s="31"/>
      <c r="ORJ97" s="31"/>
      <c r="ORK97" s="31"/>
      <c r="ORL97" s="31"/>
      <c r="ORM97" s="31"/>
      <c r="ORN97" s="31"/>
      <c r="ORO97" s="31"/>
      <c r="ORP97" s="31"/>
      <c r="ORQ97" s="31"/>
      <c r="ORR97" s="31"/>
      <c r="ORS97" s="31"/>
      <c r="ORT97" s="31"/>
      <c r="ORU97" s="31"/>
      <c r="ORV97" s="31"/>
      <c r="ORW97" s="31"/>
      <c r="ORX97" s="31"/>
      <c r="ORY97" s="31"/>
      <c r="ORZ97" s="31"/>
      <c r="OSA97" s="31"/>
      <c r="OSB97" s="31"/>
      <c r="OSC97" s="31"/>
      <c r="OSD97" s="31"/>
      <c r="OSE97" s="31"/>
      <c r="OSF97" s="31"/>
      <c r="OSG97" s="31"/>
      <c r="OSH97" s="31"/>
      <c r="OSI97" s="31"/>
      <c r="OSJ97" s="31"/>
      <c r="OSK97" s="31"/>
      <c r="OSL97" s="31"/>
      <c r="OSM97" s="31"/>
      <c r="OSN97" s="31"/>
      <c r="OSO97" s="31"/>
      <c r="OSP97" s="31"/>
      <c r="OSQ97" s="31"/>
      <c r="OSR97" s="31"/>
      <c r="OSS97" s="31"/>
      <c r="OST97" s="31"/>
      <c r="OSU97" s="31"/>
      <c r="OSV97" s="31"/>
      <c r="OSW97" s="31"/>
      <c r="OSX97" s="31"/>
      <c r="OSY97" s="31"/>
      <c r="OSZ97" s="31"/>
      <c r="OTA97" s="31"/>
      <c r="OTB97" s="31"/>
      <c r="OTC97" s="31"/>
      <c r="OTD97" s="31"/>
      <c r="OTE97" s="31"/>
      <c r="OTF97" s="31"/>
      <c r="OTG97" s="31"/>
      <c r="OTH97" s="31"/>
      <c r="OTI97" s="31"/>
      <c r="OTJ97" s="31"/>
      <c r="OTK97" s="31"/>
      <c r="OTL97" s="31"/>
      <c r="OTM97" s="31"/>
      <c r="OTN97" s="31"/>
      <c r="OTO97" s="31"/>
      <c r="OTP97" s="31"/>
      <c r="OTQ97" s="31"/>
      <c r="OTR97" s="31"/>
      <c r="OTS97" s="31"/>
      <c r="OTT97" s="31"/>
      <c r="OTU97" s="31"/>
      <c r="OTV97" s="31"/>
      <c r="OTW97" s="31"/>
      <c r="OTX97" s="31"/>
      <c r="OTY97" s="31"/>
      <c r="OTZ97" s="31"/>
      <c r="OUA97" s="31"/>
      <c r="OUB97" s="31"/>
      <c r="OUC97" s="31"/>
      <c r="OUD97" s="31"/>
      <c r="OUE97" s="31"/>
      <c r="OUF97" s="31"/>
      <c r="OUG97" s="31"/>
      <c r="OUH97" s="31"/>
      <c r="OUI97" s="31"/>
      <c r="OUJ97" s="31"/>
      <c r="OUK97" s="31"/>
      <c r="OUL97" s="31"/>
      <c r="OUM97" s="31"/>
      <c r="OUN97" s="31"/>
      <c r="OUO97" s="31"/>
      <c r="OUP97" s="31"/>
      <c r="OUQ97" s="31"/>
      <c r="OUR97" s="31"/>
      <c r="OUS97" s="31"/>
      <c r="OUT97" s="31"/>
      <c r="OUU97" s="31"/>
      <c r="OUV97" s="31"/>
      <c r="OUW97" s="31"/>
      <c r="OUX97" s="31"/>
      <c r="OUY97" s="31"/>
      <c r="OUZ97" s="31"/>
      <c r="OVA97" s="31"/>
      <c r="OVB97" s="31"/>
      <c r="OVC97" s="31"/>
      <c r="OVD97" s="31"/>
      <c r="OVE97" s="31"/>
      <c r="OVF97" s="31"/>
      <c r="OVG97" s="31"/>
      <c r="OVH97" s="31"/>
      <c r="OVI97" s="31"/>
      <c r="OVJ97" s="31"/>
      <c r="OVK97" s="31"/>
      <c r="OVL97" s="31"/>
      <c r="OVM97" s="31"/>
      <c r="OVN97" s="31"/>
      <c r="OVO97" s="31"/>
      <c r="OVP97" s="31"/>
      <c r="OVQ97" s="31"/>
      <c r="OVR97" s="31"/>
      <c r="OVS97" s="31"/>
      <c r="OVT97" s="31"/>
      <c r="OVU97" s="31"/>
      <c r="OVV97" s="31"/>
      <c r="OVW97" s="31"/>
      <c r="OVX97" s="31"/>
      <c r="OVY97" s="31"/>
      <c r="OVZ97" s="31"/>
      <c r="OWA97" s="31"/>
      <c r="OWB97" s="31"/>
      <c r="OWC97" s="31"/>
      <c r="OWD97" s="31"/>
      <c r="OWE97" s="31"/>
      <c r="OWF97" s="31"/>
      <c r="OWG97" s="31"/>
      <c r="OWH97" s="31"/>
      <c r="OWI97" s="31"/>
      <c r="OWJ97" s="31"/>
      <c r="OWK97" s="31"/>
      <c r="OWL97" s="31"/>
      <c r="OWM97" s="31"/>
      <c r="OWN97" s="31"/>
      <c r="OWO97" s="31"/>
      <c r="OWP97" s="31"/>
      <c r="OWQ97" s="31"/>
      <c r="OWR97" s="31"/>
      <c r="OWS97" s="31"/>
      <c r="OWT97" s="31"/>
      <c r="OWU97" s="31"/>
      <c r="OWV97" s="31"/>
      <c r="OWW97" s="31"/>
      <c r="OWX97" s="31"/>
      <c r="OWY97" s="31"/>
      <c r="OWZ97" s="31"/>
      <c r="OXA97" s="31"/>
      <c r="OXB97" s="31"/>
      <c r="OXC97" s="31"/>
      <c r="OXD97" s="31"/>
      <c r="OXE97" s="31"/>
      <c r="OXF97" s="31"/>
      <c r="OXG97" s="31"/>
      <c r="OXH97" s="31"/>
      <c r="OXI97" s="31"/>
      <c r="OXJ97" s="31"/>
      <c r="OXK97" s="31"/>
      <c r="OXL97" s="31"/>
      <c r="OXM97" s="31"/>
      <c r="OXN97" s="31"/>
      <c r="OXO97" s="31"/>
      <c r="OXP97" s="31"/>
      <c r="OXQ97" s="31"/>
      <c r="OXR97" s="31"/>
      <c r="OXS97" s="31"/>
      <c r="OXT97" s="31"/>
      <c r="OXU97" s="31"/>
      <c r="OXV97" s="31"/>
      <c r="OXW97" s="31"/>
      <c r="OXX97" s="31"/>
      <c r="OXY97" s="31"/>
      <c r="OXZ97" s="31"/>
      <c r="OYA97" s="31"/>
      <c r="OYB97" s="31"/>
      <c r="OYC97" s="31"/>
      <c r="OYD97" s="31"/>
      <c r="OYE97" s="31"/>
      <c r="OYF97" s="31"/>
      <c r="OYG97" s="31"/>
      <c r="OYH97" s="31"/>
      <c r="OYI97" s="31"/>
      <c r="OYJ97" s="31"/>
      <c r="OYK97" s="31"/>
      <c r="OYL97" s="31"/>
      <c r="OYM97" s="31"/>
      <c r="OYN97" s="31"/>
      <c r="OYO97" s="31"/>
      <c r="OYP97" s="31"/>
      <c r="OYQ97" s="31"/>
      <c r="OYR97" s="31"/>
      <c r="OYS97" s="31"/>
      <c r="OYT97" s="31"/>
      <c r="OYU97" s="31"/>
      <c r="OYV97" s="31"/>
      <c r="OYW97" s="31"/>
      <c r="OYX97" s="31"/>
      <c r="OYY97" s="31"/>
      <c r="OYZ97" s="31"/>
      <c r="OZA97" s="31"/>
      <c r="OZB97" s="31"/>
      <c r="OZC97" s="31"/>
      <c r="OZD97" s="31"/>
      <c r="OZE97" s="31"/>
      <c r="OZF97" s="31"/>
      <c r="OZG97" s="31"/>
      <c r="OZH97" s="31"/>
      <c r="OZI97" s="31"/>
      <c r="OZJ97" s="31"/>
      <c r="OZK97" s="31"/>
      <c r="OZL97" s="31"/>
      <c r="OZM97" s="31"/>
      <c r="OZN97" s="31"/>
      <c r="OZO97" s="31"/>
      <c r="OZP97" s="31"/>
      <c r="OZQ97" s="31"/>
      <c r="OZR97" s="31"/>
      <c r="OZS97" s="31"/>
      <c r="OZT97" s="31"/>
      <c r="OZU97" s="31"/>
      <c r="OZV97" s="31"/>
      <c r="OZW97" s="31"/>
      <c r="OZX97" s="31"/>
      <c r="OZY97" s="31"/>
      <c r="OZZ97" s="31"/>
      <c r="PAA97" s="31"/>
      <c r="PAB97" s="31"/>
      <c r="PAC97" s="31"/>
      <c r="PAD97" s="31"/>
      <c r="PAE97" s="31"/>
      <c r="PAF97" s="31"/>
      <c r="PAG97" s="31"/>
      <c r="PAH97" s="31"/>
      <c r="PAI97" s="31"/>
      <c r="PAJ97" s="31"/>
      <c r="PAK97" s="31"/>
      <c r="PAL97" s="31"/>
      <c r="PAM97" s="31"/>
      <c r="PAN97" s="31"/>
      <c r="PAO97" s="31"/>
      <c r="PAP97" s="31"/>
      <c r="PAQ97" s="31"/>
      <c r="PAR97" s="31"/>
      <c r="PAS97" s="31"/>
      <c r="PAT97" s="31"/>
      <c r="PAU97" s="31"/>
      <c r="PAV97" s="31"/>
      <c r="PAW97" s="31"/>
      <c r="PAX97" s="31"/>
      <c r="PAY97" s="31"/>
      <c r="PAZ97" s="31"/>
      <c r="PBA97" s="31"/>
      <c r="PBB97" s="31"/>
      <c r="PBC97" s="31"/>
      <c r="PBD97" s="31"/>
      <c r="PBE97" s="31"/>
      <c r="PBF97" s="31"/>
      <c r="PBG97" s="31"/>
      <c r="PBH97" s="31"/>
      <c r="PBI97" s="31"/>
      <c r="PBJ97" s="31"/>
      <c r="PBK97" s="31"/>
      <c r="PBL97" s="31"/>
      <c r="PBM97" s="31"/>
      <c r="PBN97" s="31"/>
      <c r="PBO97" s="31"/>
      <c r="PBP97" s="31"/>
      <c r="PBQ97" s="31"/>
      <c r="PBR97" s="31"/>
      <c r="PBS97" s="31"/>
      <c r="PBT97" s="31"/>
      <c r="PBU97" s="31"/>
      <c r="PBV97" s="31"/>
      <c r="PBW97" s="31"/>
      <c r="PBX97" s="31"/>
      <c r="PBY97" s="31"/>
      <c r="PBZ97" s="31"/>
      <c r="PCA97" s="31"/>
      <c r="PCB97" s="31"/>
      <c r="PCC97" s="31"/>
      <c r="PCD97" s="31"/>
      <c r="PCE97" s="31"/>
      <c r="PCF97" s="31"/>
      <c r="PCG97" s="31"/>
      <c r="PCH97" s="31"/>
      <c r="PCI97" s="31"/>
      <c r="PCJ97" s="31"/>
      <c r="PCK97" s="31"/>
      <c r="PCL97" s="31"/>
      <c r="PCM97" s="31"/>
      <c r="PCN97" s="31"/>
      <c r="PCO97" s="31"/>
      <c r="PCP97" s="31"/>
      <c r="PCQ97" s="31"/>
      <c r="PCR97" s="31"/>
      <c r="PCS97" s="31"/>
      <c r="PCT97" s="31"/>
      <c r="PCU97" s="31"/>
      <c r="PCV97" s="31"/>
      <c r="PCW97" s="31"/>
      <c r="PCX97" s="31"/>
      <c r="PCY97" s="31"/>
      <c r="PCZ97" s="31"/>
      <c r="PDA97" s="31"/>
      <c r="PDB97" s="31"/>
      <c r="PDC97" s="31"/>
      <c r="PDD97" s="31"/>
      <c r="PDE97" s="31"/>
      <c r="PDF97" s="31"/>
      <c r="PDG97" s="31"/>
      <c r="PDH97" s="31"/>
      <c r="PDI97" s="31"/>
      <c r="PDJ97" s="31"/>
      <c r="PDK97" s="31"/>
      <c r="PDL97" s="31"/>
      <c r="PDM97" s="31"/>
      <c r="PDN97" s="31"/>
      <c r="PDO97" s="31"/>
      <c r="PDP97" s="31"/>
      <c r="PDQ97" s="31"/>
      <c r="PDR97" s="31"/>
      <c r="PDS97" s="31"/>
      <c r="PDT97" s="31"/>
      <c r="PDU97" s="31"/>
      <c r="PDV97" s="31"/>
      <c r="PDW97" s="31"/>
      <c r="PDX97" s="31"/>
      <c r="PDY97" s="31"/>
      <c r="PDZ97" s="31"/>
      <c r="PEA97" s="31"/>
      <c r="PEB97" s="31"/>
      <c r="PEC97" s="31"/>
      <c r="PED97" s="31"/>
      <c r="PEE97" s="31"/>
      <c r="PEF97" s="31"/>
      <c r="PEG97" s="31"/>
      <c r="PEH97" s="31"/>
      <c r="PEI97" s="31"/>
      <c r="PEJ97" s="31"/>
      <c r="PEK97" s="31"/>
      <c r="PEL97" s="31"/>
      <c r="PEM97" s="31"/>
      <c r="PEN97" s="31"/>
      <c r="PEO97" s="31"/>
      <c r="PEP97" s="31"/>
      <c r="PEQ97" s="31"/>
      <c r="PER97" s="31"/>
      <c r="PES97" s="31"/>
      <c r="PET97" s="31"/>
      <c r="PEU97" s="31"/>
      <c r="PEV97" s="31"/>
      <c r="PEW97" s="31"/>
      <c r="PEX97" s="31"/>
      <c r="PEY97" s="31"/>
      <c r="PEZ97" s="31"/>
      <c r="PFA97" s="31"/>
      <c r="PFB97" s="31"/>
      <c r="PFC97" s="31"/>
      <c r="PFD97" s="31"/>
      <c r="PFE97" s="31"/>
      <c r="PFF97" s="31"/>
      <c r="PFG97" s="31"/>
      <c r="PFH97" s="31"/>
      <c r="PFI97" s="31"/>
      <c r="PFJ97" s="31"/>
      <c r="PFK97" s="31"/>
      <c r="PFL97" s="31"/>
      <c r="PFM97" s="31"/>
      <c r="PFN97" s="31"/>
      <c r="PFO97" s="31"/>
      <c r="PFP97" s="31"/>
      <c r="PFQ97" s="31"/>
      <c r="PFR97" s="31"/>
      <c r="PFS97" s="31"/>
      <c r="PFT97" s="31"/>
      <c r="PFU97" s="31"/>
      <c r="PFV97" s="31"/>
      <c r="PFW97" s="31"/>
      <c r="PFX97" s="31"/>
      <c r="PFY97" s="31"/>
      <c r="PFZ97" s="31"/>
      <c r="PGA97" s="31"/>
      <c r="PGB97" s="31"/>
      <c r="PGC97" s="31"/>
      <c r="PGD97" s="31"/>
      <c r="PGE97" s="31"/>
      <c r="PGF97" s="31"/>
      <c r="PGG97" s="31"/>
      <c r="PGH97" s="31"/>
      <c r="PGI97" s="31"/>
      <c r="PGJ97" s="31"/>
      <c r="PGK97" s="31"/>
      <c r="PGL97" s="31"/>
      <c r="PGM97" s="31"/>
      <c r="PGN97" s="31"/>
      <c r="PGO97" s="31"/>
      <c r="PGP97" s="31"/>
      <c r="PGQ97" s="31"/>
      <c r="PGR97" s="31"/>
      <c r="PGS97" s="31"/>
      <c r="PGT97" s="31"/>
      <c r="PGU97" s="31"/>
      <c r="PGV97" s="31"/>
      <c r="PGW97" s="31"/>
      <c r="PGX97" s="31"/>
      <c r="PGY97" s="31"/>
      <c r="PGZ97" s="31"/>
      <c r="PHA97" s="31"/>
      <c r="PHB97" s="31"/>
      <c r="PHC97" s="31"/>
      <c r="PHD97" s="31"/>
      <c r="PHE97" s="31"/>
      <c r="PHF97" s="31"/>
      <c r="PHG97" s="31"/>
      <c r="PHH97" s="31"/>
      <c r="PHI97" s="31"/>
      <c r="PHJ97" s="31"/>
      <c r="PHK97" s="31"/>
      <c r="PHL97" s="31"/>
      <c r="PHM97" s="31"/>
      <c r="PHN97" s="31"/>
      <c r="PHO97" s="31"/>
      <c r="PHP97" s="31"/>
      <c r="PHQ97" s="31"/>
      <c r="PHR97" s="31"/>
      <c r="PHS97" s="31"/>
      <c r="PHT97" s="31"/>
      <c r="PHU97" s="31"/>
      <c r="PHV97" s="31"/>
      <c r="PHW97" s="31"/>
      <c r="PHX97" s="31"/>
      <c r="PHY97" s="31"/>
      <c r="PHZ97" s="31"/>
      <c r="PIA97" s="31"/>
      <c r="PIB97" s="31"/>
      <c r="PIC97" s="31"/>
      <c r="PID97" s="31"/>
      <c r="PIE97" s="31"/>
      <c r="PIF97" s="31"/>
      <c r="PIG97" s="31"/>
      <c r="PIH97" s="31"/>
      <c r="PII97" s="31"/>
      <c r="PIJ97" s="31"/>
      <c r="PIK97" s="31"/>
      <c r="PIL97" s="31"/>
      <c r="PIM97" s="31"/>
      <c r="PIN97" s="31"/>
      <c r="PIO97" s="31"/>
      <c r="PIP97" s="31"/>
      <c r="PIQ97" s="31"/>
      <c r="PIR97" s="31"/>
      <c r="PIS97" s="31"/>
      <c r="PIT97" s="31"/>
      <c r="PIU97" s="31"/>
      <c r="PIV97" s="31"/>
      <c r="PIW97" s="31"/>
      <c r="PIX97" s="31"/>
      <c r="PIY97" s="31"/>
      <c r="PIZ97" s="31"/>
      <c r="PJA97" s="31"/>
      <c r="PJB97" s="31"/>
      <c r="PJC97" s="31"/>
      <c r="PJD97" s="31"/>
      <c r="PJE97" s="31"/>
      <c r="PJF97" s="31"/>
      <c r="PJG97" s="31"/>
      <c r="PJH97" s="31"/>
      <c r="PJI97" s="31"/>
      <c r="PJJ97" s="31"/>
      <c r="PJK97" s="31"/>
      <c r="PJL97" s="31"/>
      <c r="PJM97" s="31"/>
      <c r="PJN97" s="31"/>
      <c r="PJO97" s="31"/>
      <c r="PJP97" s="31"/>
      <c r="PJQ97" s="31"/>
      <c r="PJR97" s="31"/>
      <c r="PJS97" s="31"/>
      <c r="PJT97" s="31"/>
      <c r="PJU97" s="31"/>
      <c r="PJV97" s="31"/>
      <c r="PJW97" s="31"/>
      <c r="PJX97" s="31"/>
      <c r="PJY97" s="31"/>
      <c r="PJZ97" s="31"/>
      <c r="PKA97" s="31"/>
      <c r="PKB97" s="31"/>
      <c r="PKC97" s="31"/>
      <c r="PKD97" s="31"/>
      <c r="PKE97" s="31"/>
      <c r="PKF97" s="31"/>
      <c r="PKG97" s="31"/>
      <c r="PKH97" s="31"/>
      <c r="PKI97" s="31"/>
      <c r="PKJ97" s="31"/>
      <c r="PKK97" s="31"/>
      <c r="PKL97" s="31"/>
      <c r="PKM97" s="31"/>
      <c r="PKN97" s="31"/>
      <c r="PKO97" s="31"/>
      <c r="PKP97" s="31"/>
      <c r="PKQ97" s="31"/>
      <c r="PKR97" s="31"/>
      <c r="PKS97" s="31"/>
      <c r="PKT97" s="31"/>
      <c r="PKU97" s="31"/>
      <c r="PKV97" s="31"/>
      <c r="PKW97" s="31"/>
      <c r="PKX97" s="31"/>
      <c r="PKY97" s="31"/>
      <c r="PKZ97" s="31"/>
      <c r="PLA97" s="31"/>
      <c r="PLB97" s="31"/>
      <c r="PLC97" s="31"/>
      <c r="PLD97" s="31"/>
      <c r="PLE97" s="31"/>
      <c r="PLF97" s="31"/>
      <c r="PLG97" s="31"/>
      <c r="PLH97" s="31"/>
      <c r="PLI97" s="31"/>
      <c r="PLJ97" s="31"/>
      <c r="PLK97" s="31"/>
      <c r="PLL97" s="31"/>
      <c r="PLM97" s="31"/>
      <c r="PLN97" s="31"/>
      <c r="PLO97" s="31"/>
      <c r="PLP97" s="31"/>
      <c r="PLQ97" s="31"/>
      <c r="PLR97" s="31"/>
      <c r="PLS97" s="31"/>
      <c r="PLT97" s="31"/>
      <c r="PLU97" s="31"/>
      <c r="PLV97" s="31"/>
      <c r="PLW97" s="31"/>
      <c r="PLX97" s="31"/>
      <c r="PLY97" s="31"/>
      <c r="PLZ97" s="31"/>
      <c r="PMA97" s="31"/>
      <c r="PMB97" s="31"/>
      <c r="PMC97" s="31"/>
      <c r="PMD97" s="31"/>
      <c r="PME97" s="31"/>
      <c r="PMF97" s="31"/>
      <c r="PMG97" s="31"/>
      <c r="PMH97" s="31"/>
      <c r="PMI97" s="31"/>
      <c r="PMJ97" s="31"/>
      <c r="PMK97" s="31"/>
      <c r="PML97" s="31"/>
      <c r="PMM97" s="31"/>
      <c r="PMN97" s="31"/>
      <c r="PMO97" s="31"/>
      <c r="PMP97" s="31"/>
      <c r="PMQ97" s="31"/>
      <c r="PMR97" s="31"/>
      <c r="PMS97" s="31"/>
      <c r="PMT97" s="31"/>
      <c r="PMU97" s="31"/>
      <c r="PMV97" s="31"/>
      <c r="PMW97" s="31"/>
      <c r="PMX97" s="31"/>
      <c r="PMY97" s="31"/>
      <c r="PMZ97" s="31"/>
      <c r="PNA97" s="31"/>
      <c r="PNB97" s="31"/>
      <c r="PNC97" s="31"/>
      <c r="PND97" s="31"/>
      <c r="PNE97" s="31"/>
      <c r="PNF97" s="31"/>
      <c r="PNG97" s="31"/>
      <c r="PNH97" s="31"/>
      <c r="PNI97" s="31"/>
      <c r="PNJ97" s="31"/>
      <c r="PNK97" s="31"/>
      <c r="PNL97" s="31"/>
      <c r="PNM97" s="31"/>
      <c r="PNN97" s="31"/>
      <c r="PNO97" s="31"/>
      <c r="PNP97" s="31"/>
      <c r="PNQ97" s="31"/>
      <c r="PNR97" s="31"/>
      <c r="PNS97" s="31"/>
      <c r="PNT97" s="31"/>
      <c r="PNU97" s="31"/>
      <c r="PNV97" s="31"/>
      <c r="PNW97" s="31"/>
      <c r="PNX97" s="31"/>
      <c r="PNY97" s="31"/>
      <c r="PNZ97" s="31"/>
      <c r="POA97" s="31"/>
      <c r="POB97" s="31"/>
      <c r="POC97" s="31"/>
      <c r="POD97" s="31"/>
      <c r="POE97" s="31"/>
      <c r="POF97" s="31"/>
      <c r="POG97" s="31"/>
      <c r="POH97" s="31"/>
      <c r="POI97" s="31"/>
      <c r="POJ97" s="31"/>
      <c r="POK97" s="31"/>
      <c r="POL97" s="31"/>
      <c r="POM97" s="31"/>
      <c r="PON97" s="31"/>
      <c r="POO97" s="31"/>
      <c r="POP97" s="31"/>
      <c r="POQ97" s="31"/>
      <c r="POR97" s="31"/>
      <c r="POS97" s="31"/>
      <c r="POT97" s="31"/>
      <c r="POU97" s="31"/>
      <c r="POV97" s="31"/>
      <c r="POW97" s="31"/>
      <c r="POX97" s="31"/>
      <c r="POY97" s="31"/>
      <c r="POZ97" s="31"/>
      <c r="PPA97" s="31"/>
      <c r="PPB97" s="31"/>
      <c r="PPC97" s="31"/>
      <c r="PPD97" s="31"/>
      <c r="PPE97" s="31"/>
      <c r="PPF97" s="31"/>
      <c r="PPG97" s="31"/>
      <c r="PPH97" s="31"/>
      <c r="PPI97" s="31"/>
      <c r="PPJ97" s="31"/>
      <c r="PPK97" s="31"/>
      <c r="PPL97" s="31"/>
      <c r="PPM97" s="31"/>
      <c r="PPN97" s="31"/>
      <c r="PPO97" s="31"/>
      <c r="PPP97" s="31"/>
      <c r="PPQ97" s="31"/>
      <c r="PPR97" s="31"/>
      <c r="PPS97" s="31"/>
      <c r="PPT97" s="31"/>
      <c r="PPU97" s="31"/>
      <c r="PPV97" s="31"/>
      <c r="PPW97" s="31"/>
      <c r="PPX97" s="31"/>
      <c r="PPY97" s="31"/>
      <c r="PPZ97" s="31"/>
      <c r="PQA97" s="31"/>
      <c r="PQB97" s="31"/>
      <c r="PQC97" s="31"/>
      <c r="PQD97" s="31"/>
      <c r="PQE97" s="31"/>
      <c r="PQF97" s="31"/>
      <c r="PQG97" s="31"/>
      <c r="PQH97" s="31"/>
      <c r="PQI97" s="31"/>
      <c r="PQJ97" s="31"/>
      <c r="PQK97" s="31"/>
      <c r="PQL97" s="31"/>
      <c r="PQM97" s="31"/>
      <c r="PQN97" s="31"/>
      <c r="PQO97" s="31"/>
      <c r="PQP97" s="31"/>
      <c r="PQQ97" s="31"/>
      <c r="PQR97" s="31"/>
      <c r="PQS97" s="31"/>
      <c r="PQT97" s="31"/>
      <c r="PQU97" s="31"/>
      <c r="PQV97" s="31"/>
      <c r="PQW97" s="31"/>
      <c r="PQX97" s="31"/>
      <c r="PQY97" s="31"/>
      <c r="PQZ97" s="31"/>
      <c r="PRA97" s="31"/>
      <c r="PRB97" s="31"/>
      <c r="PRC97" s="31"/>
      <c r="PRD97" s="31"/>
      <c r="PRE97" s="31"/>
      <c r="PRF97" s="31"/>
      <c r="PRG97" s="31"/>
      <c r="PRH97" s="31"/>
      <c r="PRI97" s="31"/>
      <c r="PRJ97" s="31"/>
      <c r="PRK97" s="31"/>
      <c r="PRL97" s="31"/>
      <c r="PRM97" s="31"/>
      <c r="PRN97" s="31"/>
      <c r="PRO97" s="31"/>
      <c r="PRP97" s="31"/>
      <c r="PRQ97" s="31"/>
      <c r="PRR97" s="31"/>
      <c r="PRS97" s="31"/>
      <c r="PRT97" s="31"/>
      <c r="PRU97" s="31"/>
      <c r="PRV97" s="31"/>
      <c r="PRW97" s="31"/>
      <c r="PRX97" s="31"/>
      <c r="PRY97" s="31"/>
      <c r="PRZ97" s="31"/>
      <c r="PSA97" s="31"/>
      <c r="PSB97" s="31"/>
      <c r="PSC97" s="31"/>
      <c r="PSD97" s="31"/>
      <c r="PSE97" s="31"/>
      <c r="PSF97" s="31"/>
      <c r="PSG97" s="31"/>
      <c r="PSH97" s="31"/>
      <c r="PSI97" s="31"/>
      <c r="PSJ97" s="31"/>
      <c r="PSK97" s="31"/>
      <c r="PSL97" s="31"/>
      <c r="PSM97" s="31"/>
      <c r="PSN97" s="31"/>
      <c r="PSO97" s="31"/>
      <c r="PSP97" s="31"/>
      <c r="PSQ97" s="31"/>
      <c r="PSR97" s="31"/>
      <c r="PSS97" s="31"/>
      <c r="PST97" s="31"/>
      <c r="PSU97" s="31"/>
      <c r="PSV97" s="31"/>
      <c r="PSW97" s="31"/>
      <c r="PSX97" s="31"/>
      <c r="PSY97" s="31"/>
      <c r="PSZ97" s="31"/>
      <c r="PTA97" s="31"/>
      <c r="PTB97" s="31"/>
      <c r="PTC97" s="31"/>
      <c r="PTD97" s="31"/>
      <c r="PTE97" s="31"/>
      <c r="PTF97" s="31"/>
      <c r="PTG97" s="31"/>
      <c r="PTH97" s="31"/>
      <c r="PTI97" s="31"/>
      <c r="PTJ97" s="31"/>
      <c r="PTK97" s="31"/>
      <c r="PTL97" s="31"/>
      <c r="PTM97" s="31"/>
      <c r="PTN97" s="31"/>
      <c r="PTO97" s="31"/>
      <c r="PTP97" s="31"/>
      <c r="PTQ97" s="31"/>
      <c r="PTR97" s="31"/>
      <c r="PTS97" s="31"/>
      <c r="PTT97" s="31"/>
      <c r="PTU97" s="31"/>
      <c r="PTV97" s="31"/>
      <c r="PTW97" s="31"/>
      <c r="PTX97" s="31"/>
      <c r="PTY97" s="31"/>
      <c r="PTZ97" s="31"/>
      <c r="PUA97" s="31"/>
      <c r="PUB97" s="31"/>
      <c r="PUC97" s="31"/>
      <c r="PUD97" s="31"/>
      <c r="PUE97" s="31"/>
      <c r="PUF97" s="31"/>
      <c r="PUG97" s="31"/>
      <c r="PUH97" s="31"/>
      <c r="PUI97" s="31"/>
      <c r="PUJ97" s="31"/>
      <c r="PUK97" s="31"/>
      <c r="PUL97" s="31"/>
      <c r="PUM97" s="31"/>
      <c r="PUN97" s="31"/>
      <c r="PUO97" s="31"/>
      <c r="PUP97" s="31"/>
      <c r="PUQ97" s="31"/>
      <c r="PUR97" s="31"/>
      <c r="PUS97" s="31"/>
      <c r="PUT97" s="31"/>
      <c r="PUU97" s="31"/>
      <c r="PUV97" s="31"/>
      <c r="PUW97" s="31"/>
      <c r="PUX97" s="31"/>
      <c r="PUY97" s="31"/>
      <c r="PUZ97" s="31"/>
      <c r="PVA97" s="31"/>
      <c r="PVB97" s="31"/>
      <c r="PVC97" s="31"/>
      <c r="PVD97" s="31"/>
      <c r="PVE97" s="31"/>
      <c r="PVF97" s="31"/>
      <c r="PVG97" s="31"/>
      <c r="PVH97" s="31"/>
      <c r="PVI97" s="31"/>
      <c r="PVJ97" s="31"/>
      <c r="PVK97" s="31"/>
      <c r="PVL97" s="31"/>
      <c r="PVM97" s="31"/>
      <c r="PVN97" s="31"/>
      <c r="PVO97" s="31"/>
      <c r="PVP97" s="31"/>
      <c r="PVQ97" s="31"/>
      <c r="PVR97" s="31"/>
      <c r="PVS97" s="31"/>
      <c r="PVT97" s="31"/>
      <c r="PVU97" s="31"/>
      <c r="PVV97" s="31"/>
      <c r="PVW97" s="31"/>
      <c r="PVX97" s="31"/>
      <c r="PVY97" s="31"/>
      <c r="PVZ97" s="31"/>
      <c r="PWA97" s="31"/>
      <c r="PWB97" s="31"/>
      <c r="PWC97" s="31"/>
      <c r="PWD97" s="31"/>
      <c r="PWE97" s="31"/>
      <c r="PWF97" s="31"/>
      <c r="PWG97" s="31"/>
      <c r="PWH97" s="31"/>
      <c r="PWI97" s="31"/>
      <c r="PWJ97" s="31"/>
      <c r="PWK97" s="31"/>
      <c r="PWL97" s="31"/>
      <c r="PWM97" s="31"/>
      <c r="PWN97" s="31"/>
      <c r="PWO97" s="31"/>
      <c r="PWP97" s="31"/>
      <c r="PWQ97" s="31"/>
      <c r="PWR97" s="31"/>
      <c r="PWS97" s="31"/>
      <c r="PWT97" s="31"/>
      <c r="PWU97" s="31"/>
      <c r="PWV97" s="31"/>
      <c r="PWW97" s="31"/>
      <c r="PWX97" s="31"/>
      <c r="PWY97" s="31"/>
      <c r="PWZ97" s="31"/>
      <c r="PXA97" s="31"/>
      <c r="PXB97" s="31"/>
      <c r="PXC97" s="31"/>
      <c r="PXD97" s="31"/>
      <c r="PXE97" s="31"/>
      <c r="PXF97" s="31"/>
      <c r="PXG97" s="31"/>
      <c r="PXH97" s="31"/>
      <c r="PXI97" s="31"/>
      <c r="PXJ97" s="31"/>
      <c r="PXK97" s="31"/>
      <c r="PXL97" s="31"/>
      <c r="PXM97" s="31"/>
      <c r="PXN97" s="31"/>
      <c r="PXO97" s="31"/>
      <c r="PXP97" s="31"/>
      <c r="PXQ97" s="31"/>
      <c r="PXR97" s="31"/>
      <c r="PXS97" s="31"/>
      <c r="PXT97" s="31"/>
      <c r="PXU97" s="31"/>
      <c r="PXV97" s="31"/>
      <c r="PXW97" s="31"/>
      <c r="PXX97" s="31"/>
      <c r="PXY97" s="31"/>
      <c r="PXZ97" s="31"/>
      <c r="PYA97" s="31"/>
      <c r="PYB97" s="31"/>
      <c r="PYC97" s="31"/>
      <c r="PYD97" s="31"/>
      <c r="PYE97" s="31"/>
      <c r="PYF97" s="31"/>
      <c r="PYG97" s="31"/>
      <c r="PYH97" s="31"/>
      <c r="PYI97" s="31"/>
      <c r="PYJ97" s="31"/>
      <c r="PYK97" s="31"/>
      <c r="PYL97" s="31"/>
      <c r="PYM97" s="31"/>
      <c r="PYN97" s="31"/>
      <c r="PYO97" s="31"/>
      <c r="PYP97" s="31"/>
      <c r="PYQ97" s="31"/>
      <c r="PYR97" s="31"/>
      <c r="PYS97" s="31"/>
      <c r="PYT97" s="31"/>
      <c r="PYU97" s="31"/>
      <c r="PYV97" s="31"/>
      <c r="PYW97" s="31"/>
      <c r="PYX97" s="31"/>
      <c r="PYY97" s="31"/>
      <c r="PYZ97" s="31"/>
      <c r="PZA97" s="31"/>
      <c r="PZB97" s="31"/>
      <c r="PZC97" s="31"/>
      <c r="PZD97" s="31"/>
      <c r="PZE97" s="31"/>
      <c r="PZF97" s="31"/>
      <c r="PZG97" s="31"/>
      <c r="PZH97" s="31"/>
      <c r="PZI97" s="31"/>
      <c r="PZJ97" s="31"/>
      <c r="PZK97" s="31"/>
      <c r="PZL97" s="31"/>
      <c r="PZM97" s="31"/>
      <c r="PZN97" s="31"/>
      <c r="PZO97" s="31"/>
      <c r="PZP97" s="31"/>
      <c r="PZQ97" s="31"/>
      <c r="PZR97" s="31"/>
      <c r="PZS97" s="31"/>
      <c r="PZT97" s="31"/>
      <c r="PZU97" s="31"/>
      <c r="PZV97" s="31"/>
      <c r="PZW97" s="31"/>
      <c r="PZX97" s="31"/>
      <c r="PZY97" s="31"/>
      <c r="PZZ97" s="31"/>
      <c r="QAA97" s="31"/>
      <c r="QAB97" s="31"/>
      <c r="QAC97" s="31"/>
      <c r="QAD97" s="31"/>
      <c r="QAE97" s="31"/>
      <c r="QAF97" s="31"/>
      <c r="QAG97" s="31"/>
      <c r="QAH97" s="31"/>
      <c r="QAI97" s="31"/>
      <c r="QAJ97" s="31"/>
      <c r="QAK97" s="31"/>
      <c r="QAL97" s="31"/>
      <c r="QAM97" s="31"/>
      <c r="QAN97" s="31"/>
      <c r="QAO97" s="31"/>
      <c r="QAP97" s="31"/>
      <c r="QAQ97" s="31"/>
      <c r="QAR97" s="31"/>
      <c r="QAS97" s="31"/>
      <c r="QAT97" s="31"/>
      <c r="QAU97" s="31"/>
      <c r="QAV97" s="31"/>
      <c r="QAW97" s="31"/>
      <c r="QAX97" s="31"/>
      <c r="QAY97" s="31"/>
      <c r="QAZ97" s="31"/>
      <c r="QBA97" s="31"/>
      <c r="QBB97" s="31"/>
      <c r="QBC97" s="31"/>
      <c r="QBD97" s="31"/>
      <c r="QBE97" s="31"/>
      <c r="QBF97" s="31"/>
      <c r="QBG97" s="31"/>
      <c r="QBH97" s="31"/>
      <c r="QBI97" s="31"/>
      <c r="QBJ97" s="31"/>
      <c r="QBK97" s="31"/>
      <c r="QBL97" s="31"/>
      <c r="QBM97" s="31"/>
      <c r="QBN97" s="31"/>
      <c r="QBO97" s="31"/>
      <c r="QBP97" s="31"/>
      <c r="QBQ97" s="31"/>
      <c r="QBR97" s="31"/>
      <c r="QBS97" s="31"/>
      <c r="QBT97" s="31"/>
      <c r="QBU97" s="31"/>
      <c r="QBV97" s="31"/>
      <c r="QBW97" s="31"/>
      <c r="QBX97" s="31"/>
      <c r="QBY97" s="31"/>
      <c r="QBZ97" s="31"/>
      <c r="QCA97" s="31"/>
      <c r="QCB97" s="31"/>
      <c r="QCC97" s="31"/>
      <c r="QCD97" s="31"/>
      <c r="QCE97" s="31"/>
      <c r="QCF97" s="31"/>
      <c r="QCG97" s="31"/>
      <c r="QCH97" s="31"/>
      <c r="QCI97" s="31"/>
      <c r="QCJ97" s="31"/>
      <c r="QCK97" s="31"/>
      <c r="QCL97" s="31"/>
      <c r="QCM97" s="31"/>
      <c r="QCN97" s="31"/>
      <c r="QCO97" s="31"/>
      <c r="QCP97" s="31"/>
      <c r="QCQ97" s="31"/>
      <c r="QCR97" s="31"/>
      <c r="QCS97" s="31"/>
      <c r="QCT97" s="31"/>
      <c r="QCU97" s="31"/>
      <c r="QCV97" s="31"/>
      <c r="QCW97" s="31"/>
      <c r="QCX97" s="31"/>
      <c r="QCY97" s="31"/>
      <c r="QCZ97" s="31"/>
      <c r="QDA97" s="31"/>
      <c r="QDB97" s="31"/>
      <c r="QDC97" s="31"/>
      <c r="QDD97" s="31"/>
      <c r="QDE97" s="31"/>
      <c r="QDF97" s="31"/>
      <c r="QDG97" s="31"/>
      <c r="QDH97" s="31"/>
      <c r="QDI97" s="31"/>
      <c r="QDJ97" s="31"/>
      <c r="QDK97" s="31"/>
      <c r="QDL97" s="31"/>
      <c r="QDM97" s="31"/>
      <c r="QDN97" s="31"/>
      <c r="QDO97" s="31"/>
      <c r="QDP97" s="31"/>
      <c r="QDQ97" s="31"/>
      <c r="QDR97" s="31"/>
      <c r="QDS97" s="31"/>
      <c r="QDT97" s="31"/>
      <c r="QDU97" s="31"/>
      <c r="QDV97" s="31"/>
      <c r="QDW97" s="31"/>
      <c r="QDX97" s="31"/>
      <c r="QDY97" s="31"/>
      <c r="QDZ97" s="31"/>
      <c r="QEA97" s="31"/>
      <c r="QEB97" s="31"/>
      <c r="QEC97" s="31"/>
      <c r="QED97" s="31"/>
      <c r="QEE97" s="31"/>
      <c r="QEF97" s="31"/>
      <c r="QEG97" s="31"/>
      <c r="QEH97" s="31"/>
      <c r="QEI97" s="31"/>
      <c r="QEJ97" s="31"/>
      <c r="QEK97" s="31"/>
      <c r="QEL97" s="31"/>
      <c r="QEM97" s="31"/>
      <c r="QEN97" s="31"/>
      <c r="QEO97" s="31"/>
      <c r="QEP97" s="31"/>
      <c r="QEQ97" s="31"/>
      <c r="QER97" s="31"/>
      <c r="QES97" s="31"/>
      <c r="QET97" s="31"/>
      <c r="QEU97" s="31"/>
      <c r="QEV97" s="31"/>
      <c r="QEW97" s="31"/>
      <c r="QEX97" s="31"/>
      <c r="QEY97" s="31"/>
      <c r="QEZ97" s="31"/>
      <c r="QFA97" s="31"/>
      <c r="QFB97" s="31"/>
      <c r="QFC97" s="31"/>
      <c r="QFD97" s="31"/>
      <c r="QFE97" s="31"/>
      <c r="QFF97" s="31"/>
      <c r="QFG97" s="31"/>
      <c r="QFH97" s="31"/>
      <c r="QFI97" s="31"/>
      <c r="QFJ97" s="31"/>
      <c r="QFK97" s="31"/>
      <c r="QFL97" s="31"/>
      <c r="QFM97" s="31"/>
      <c r="QFN97" s="31"/>
      <c r="QFO97" s="31"/>
      <c r="QFP97" s="31"/>
      <c r="QFQ97" s="31"/>
      <c r="QFR97" s="31"/>
      <c r="QFS97" s="31"/>
      <c r="QFT97" s="31"/>
      <c r="QFU97" s="31"/>
      <c r="QFV97" s="31"/>
      <c r="QFW97" s="31"/>
      <c r="QFX97" s="31"/>
      <c r="QFY97" s="31"/>
      <c r="QFZ97" s="31"/>
      <c r="QGA97" s="31"/>
      <c r="QGB97" s="31"/>
      <c r="QGC97" s="31"/>
      <c r="QGD97" s="31"/>
      <c r="QGE97" s="31"/>
      <c r="QGF97" s="31"/>
      <c r="QGG97" s="31"/>
      <c r="QGH97" s="31"/>
      <c r="QGI97" s="31"/>
      <c r="QGJ97" s="31"/>
      <c r="QGK97" s="31"/>
      <c r="QGL97" s="31"/>
      <c r="QGM97" s="31"/>
      <c r="QGN97" s="31"/>
      <c r="QGO97" s="31"/>
      <c r="QGP97" s="31"/>
      <c r="QGQ97" s="31"/>
      <c r="QGR97" s="31"/>
      <c r="QGS97" s="31"/>
      <c r="QGT97" s="31"/>
      <c r="QGU97" s="31"/>
      <c r="QGV97" s="31"/>
      <c r="QGW97" s="31"/>
      <c r="QGX97" s="31"/>
      <c r="QGY97" s="31"/>
      <c r="QGZ97" s="31"/>
      <c r="QHA97" s="31"/>
      <c r="QHB97" s="31"/>
      <c r="QHC97" s="31"/>
      <c r="QHD97" s="31"/>
      <c r="QHE97" s="31"/>
      <c r="QHF97" s="31"/>
      <c r="QHG97" s="31"/>
      <c r="QHH97" s="31"/>
      <c r="QHI97" s="31"/>
      <c r="QHJ97" s="31"/>
      <c r="QHK97" s="31"/>
      <c r="QHL97" s="31"/>
      <c r="QHM97" s="31"/>
      <c r="QHN97" s="31"/>
      <c r="QHO97" s="31"/>
      <c r="QHP97" s="31"/>
      <c r="QHQ97" s="31"/>
      <c r="QHR97" s="31"/>
      <c r="QHS97" s="31"/>
      <c r="QHT97" s="31"/>
      <c r="QHU97" s="31"/>
      <c r="QHV97" s="31"/>
      <c r="QHW97" s="31"/>
      <c r="QHX97" s="31"/>
      <c r="QHY97" s="31"/>
      <c r="QHZ97" s="31"/>
      <c r="QIA97" s="31"/>
      <c r="QIB97" s="31"/>
      <c r="QIC97" s="31"/>
      <c r="QID97" s="31"/>
      <c r="QIE97" s="31"/>
      <c r="QIF97" s="31"/>
      <c r="QIG97" s="31"/>
      <c r="QIH97" s="31"/>
      <c r="QII97" s="31"/>
      <c r="QIJ97" s="31"/>
      <c r="QIK97" s="31"/>
      <c r="QIL97" s="31"/>
      <c r="QIM97" s="31"/>
      <c r="QIN97" s="31"/>
      <c r="QIO97" s="31"/>
      <c r="QIP97" s="31"/>
      <c r="QIQ97" s="31"/>
      <c r="QIR97" s="31"/>
      <c r="QIS97" s="31"/>
      <c r="QIT97" s="31"/>
      <c r="QIU97" s="31"/>
      <c r="QIV97" s="31"/>
      <c r="QIW97" s="31"/>
      <c r="QIX97" s="31"/>
      <c r="QIY97" s="31"/>
      <c r="QIZ97" s="31"/>
      <c r="QJA97" s="31"/>
      <c r="QJB97" s="31"/>
      <c r="QJC97" s="31"/>
      <c r="QJD97" s="31"/>
      <c r="QJE97" s="31"/>
      <c r="QJF97" s="31"/>
      <c r="QJG97" s="31"/>
      <c r="QJH97" s="31"/>
      <c r="QJI97" s="31"/>
      <c r="QJJ97" s="31"/>
      <c r="QJK97" s="31"/>
      <c r="QJL97" s="31"/>
      <c r="QJM97" s="31"/>
      <c r="QJN97" s="31"/>
      <c r="QJO97" s="31"/>
      <c r="QJP97" s="31"/>
      <c r="QJQ97" s="31"/>
      <c r="QJR97" s="31"/>
      <c r="QJS97" s="31"/>
      <c r="QJT97" s="31"/>
      <c r="QJU97" s="31"/>
      <c r="QJV97" s="31"/>
      <c r="QJW97" s="31"/>
      <c r="QJX97" s="31"/>
      <c r="QJY97" s="31"/>
      <c r="QJZ97" s="31"/>
      <c r="QKA97" s="31"/>
      <c r="QKB97" s="31"/>
      <c r="QKC97" s="31"/>
      <c r="QKD97" s="31"/>
      <c r="QKE97" s="31"/>
      <c r="QKF97" s="31"/>
      <c r="QKG97" s="31"/>
      <c r="QKH97" s="31"/>
      <c r="QKI97" s="31"/>
      <c r="QKJ97" s="31"/>
      <c r="QKK97" s="31"/>
      <c r="QKL97" s="31"/>
      <c r="QKM97" s="31"/>
      <c r="QKN97" s="31"/>
      <c r="QKO97" s="31"/>
      <c r="QKP97" s="31"/>
      <c r="QKQ97" s="31"/>
      <c r="QKR97" s="31"/>
      <c r="QKS97" s="31"/>
      <c r="QKT97" s="31"/>
      <c r="QKU97" s="31"/>
      <c r="QKV97" s="31"/>
      <c r="QKW97" s="31"/>
      <c r="QKX97" s="31"/>
      <c r="QKY97" s="31"/>
      <c r="QKZ97" s="31"/>
      <c r="QLA97" s="31"/>
      <c r="QLB97" s="31"/>
      <c r="QLC97" s="31"/>
      <c r="QLD97" s="31"/>
      <c r="QLE97" s="31"/>
      <c r="QLF97" s="31"/>
      <c r="QLG97" s="31"/>
      <c r="QLH97" s="31"/>
      <c r="QLI97" s="31"/>
      <c r="QLJ97" s="31"/>
      <c r="QLK97" s="31"/>
      <c r="QLL97" s="31"/>
      <c r="QLM97" s="31"/>
      <c r="QLN97" s="31"/>
      <c r="QLO97" s="31"/>
      <c r="QLP97" s="31"/>
      <c r="QLQ97" s="31"/>
      <c r="QLR97" s="31"/>
      <c r="QLS97" s="31"/>
      <c r="QLT97" s="31"/>
      <c r="QLU97" s="31"/>
      <c r="QLV97" s="31"/>
      <c r="QLW97" s="31"/>
      <c r="QLX97" s="31"/>
      <c r="QLY97" s="31"/>
      <c r="QLZ97" s="31"/>
      <c r="QMA97" s="31"/>
      <c r="QMB97" s="31"/>
      <c r="QMC97" s="31"/>
      <c r="QMD97" s="31"/>
      <c r="QME97" s="31"/>
      <c r="QMF97" s="31"/>
      <c r="QMG97" s="31"/>
      <c r="QMH97" s="31"/>
      <c r="QMI97" s="31"/>
      <c r="QMJ97" s="31"/>
      <c r="QMK97" s="31"/>
      <c r="QML97" s="31"/>
      <c r="QMM97" s="31"/>
      <c r="QMN97" s="31"/>
      <c r="QMO97" s="31"/>
      <c r="QMP97" s="31"/>
      <c r="QMQ97" s="31"/>
      <c r="QMR97" s="31"/>
      <c r="QMS97" s="31"/>
      <c r="QMT97" s="31"/>
      <c r="QMU97" s="31"/>
      <c r="QMV97" s="31"/>
      <c r="QMW97" s="31"/>
      <c r="QMX97" s="31"/>
      <c r="QMY97" s="31"/>
      <c r="QMZ97" s="31"/>
      <c r="QNA97" s="31"/>
      <c r="QNB97" s="31"/>
      <c r="QNC97" s="31"/>
      <c r="QND97" s="31"/>
      <c r="QNE97" s="31"/>
      <c r="QNF97" s="31"/>
      <c r="QNG97" s="31"/>
      <c r="QNH97" s="31"/>
      <c r="QNI97" s="31"/>
      <c r="QNJ97" s="31"/>
      <c r="QNK97" s="31"/>
      <c r="QNL97" s="31"/>
      <c r="QNM97" s="31"/>
      <c r="QNN97" s="31"/>
      <c r="QNO97" s="31"/>
      <c r="QNP97" s="31"/>
      <c r="QNQ97" s="31"/>
      <c r="QNR97" s="31"/>
      <c r="QNS97" s="31"/>
      <c r="QNT97" s="31"/>
      <c r="QNU97" s="31"/>
      <c r="QNV97" s="31"/>
      <c r="QNW97" s="31"/>
      <c r="QNX97" s="31"/>
      <c r="QNY97" s="31"/>
      <c r="QNZ97" s="31"/>
      <c r="QOA97" s="31"/>
      <c r="QOB97" s="31"/>
      <c r="QOC97" s="31"/>
      <c r="QOD97" s="31"/>
      <c r="QOE97" s="31"/>
      <c r="QOF97" s="31"/>
      <c r="QOG97" s="31"/>
      <c r="QOH97" s="31"/>
      <c r="QOI97" s="31"/>
      <c r="QOJ97" s="31"/>
      <c r="QOK97" s="31"/>
      <c r="QOL97" s="31"/>
      <c r="QOM97" s="31"/>
      <c r="QON97" s="31"/>
      <c r="QOO97" s="31"/>
      <c r="QOP97" s="31"/>
      <c r="QOQ97" s="31"/>
      <c r="QOR97" s="31"/>
      <c r="QOS97" s="31"/>
      <c r="QOT97" s="31"/>
      <c r="QOU97" s="31"/>
      <c r="QOV97" s="31"/>
      <c r="QOW97" s="31"/>
      <c r="QOX97" s="31"/>
      <c r="QOY97" s="31"/>
      <c r="QOZ97" s="31"/>
      <c r="QPA97" s="31"/>
      <c r="QPB97" s="31"/>
      <c r="QPC97" s="31"/>
      <c r="QPD97" s="31"/>
      <c r="QPE97" s="31"/>
      <c r="QPF97" s="31"/>
      <c r="QPG97" s="31"/>
      <c r="QPH97" s="31"/>
      <c r="QPI97" s="31"/>
      <c r="QPJ97" s="31"/>
      <c r="QPK97" s="31"/>
      <c r="QPL97" s="31"/>
      <c r="QPM97" s="31"/>
      <c r="QPN97" s="31"/>
      <c r="QPO97" s="31"/>
      <c r="QPP97" s="31"/>
      <c r="QPQ97" s="31"/>
      <c r="QPR97" s="31"/>
      <c r="QPS97" s="31"/>
      <c r="QPT97" s="31"/>
      <c r="QPU97" s="31"/>
      <c r="QPV97" s="31"/>
      <c r="QPW97" s="31"/>
      <c r="QPX97" s="31"/>
      <c r="QPY97" s="31"/>
      <c r="QPZ97" s="31"/>
      <c r="QQA97" s="31"/>
      <c r="QQB97" s="31"/>
      <c r="QQC97" s="31"/>
      <c r="QQD97" s="31"/>
      <c r="QQE97" s="31"/>
      <c r="QQF97" s="31"/>
      <c r="QQG97" s="31"/>
      <c r="QQH97" s="31"/>
      <c r="QQI97" s="31"/>
      <c r="QQJ97" s="31"/>
      <c r="QQK97" s="31"/>
      <c r="QQL97" s="31"/>
      <c r="QQM97" s="31"/>
      <c r="QQN97" s="31"/>
      <c r="QQO97" s="31"/>
      <c r="QQP97" s="31"/>
      <c r="QQQ97" s="31"/>
      <c r="QQR97" s="31"/>
      <c r="QQS97" s="31"/>
      <c r="QQT97" s="31"/>
      <c r="QQU97" s="31"/>
      <c r="QQV97" s="31"/>
      <c r="QQW97" s="31"/>
      <c r="QQX97" s="31"/>
      <c r="QQY97" s="31"/>
      <c r="QQZ97" s="31"/>
      <c r="QRA97" s="31"/>
      <c r="QRB97" s="31"/>
      <c r="QRC97" s="31"/>
      <c r="QRD97" s="31"/>
      <c r="QRE97" s="31"/>
      <c r="QRF97" s="31"/>
      <c r="QRG97" s="31"/>
      <c r="QRH97" s="31"/>
      <c r="QRI97" s="31"/>
      <c r="QRJ97" s="31"/>
      <c r="QRK97" s="31"/>
      <c r="QRL97" s="31"/>
      <c r="QRM97" s="31"/>
      <c r="QRN97" s="31"/>
      <c r="QRO97" s="31"/>
      <c r="QRP97" s="31"/>
      <c r="QRQ97" s="31"/>
      <c r="QRR97" s="31"/>
      <c r="QRS97" s="31"/>
      <c r="QRT97" s="31"/>
      <c r="QRU97" s="31"/>
      <c r="QRV97" s="31"/>
      <c r="QRW97" s="31"/>
      <c r="QRX97" s="31"/>
      <c r="QRY97" s="31"/>
      <c r="QRZ97" s="31"/>
      <c r="QSA97" s="31"/>
      <c r="QSB97" s="31"/>
      <c r="QSC97" s="31"/>
      <c r="QSD97" s="31"/>
      <c r="QSE97" s="31"/>
      <c r="QSF97" s="31"/>
      <c r="QSG97" s="31"/>
      <c r="QSH97" s="31"/>
      <c r="QSI97" s="31"/>
      <c r="QSJ97" s="31"/>
      <c r="QSK97" s="31"/>
      <c r="QSL97" s="31"/>
      <c r="QSM97" s="31"/>
      <c r="QSN97" s="31"/>
      <c r="QSO97" s="31"/>
      <c r="QSP97" s="31"/>
      <c r="QSQ97" s="31"/>
      <c r="QSR97" s="31"/>
      <c r="QSS97" s="31"/>
      <c r="QST97" s="31"/>
      <c r="QSU97" s="31"/>
      <c r="QSV97" s="31"/>
      <c r="QSW97" s="31"/>
      <c r="QSX97" s="31"/>
      <c r="QSY97" s="31"/>
      <c r="QSZ97" s="31"/>
      <c r="QTA97" s="31"/>
      <c r="QTB97" s="31"/>
      <c r="QTC97" s="31"/>
      <c r="QTD97" s="31"/>
      <c r="QTE97" s="31"/>
      <c r="QTF97" s="31"/>
      <c r="QTG97" s="31"/>
      <c r="QTH97" s="31"/>
      <c r="QTI97" s="31"/>
      <c r="QTJ97" s="31"/>
      <c r="QTK97" s="31"/>
      <c r="QTL97" s="31"/>
      <c r="QTM97" s="31"/>
      <c r="QTN97" s="31"/>
      <c r="QTO97" s="31"/>
      <c r="QTP97" s="31"/>
      <c r="QTQ97" s="31"/>
      <c r="QTR97" s="31"/>
      <c r="QTS97" s="31"/>
      <c r="QTT97" s="31"/>
      <c r="QTU97" s="31"/>
      <c r="QTV97" s="31"/>
      <c r="QTW97" s="31"/>
      <c r="QTX97" s="31"/>
      <c r="QTY97" s="31"/>
      <c r="QTZ97" s="31"/>
      <c r="QUA97" s="31"/>
      <c r="QUB97" s="31"/>
      <c r="QUC97" s="31"/>
      <c r="QUD97" s="31"/>
      <c r="QUE97" s="31"/>
      <c r="QUF97" s="31"/>
      <c r="QUG97" s="31"/>
      <c r="QUH97" s="31"/>
      <c r="QUI97" s="31"/>
      <c r="QUJ97" s="31"/>
      <c r="QUK97" s="31"/>
      <c r="QUL97" s="31"/>
      <c r="QUM97" s="31"/>
      <c r="QUN97" s="31"/>
      <c r="QUO97" s="31"/>
      <c r="QUP97" s="31"/>
      <c r="QUQ97" s="31"/>
      <c r="QUR97" s="31"/>
      <c r="QUS97" s="31"/>
      <c r="QUT97" s="31"/>
      <c r="QUU97" s="31"/>
      <c r="QUV97" s="31"/>
      <c r="QUW97" s="31"/>
      <c r="QUX97" s="31"/>
      <c r="QUY97" s="31"/>
      <c r="QUZ97" s="31"/>
      <c r="QVA97" s="31"/>
      <c r="QVB97" s="31"/>
      <c r="QVC97" s="31"/>
      <c r="QVD97" s="31"/>
      <c r="QVE97" s="31"/>
      <c r="QVF97" s="31"/>
      <c r="QVG97" s="31"/>
      <c r="QVH97" s="31"/>
      <c r="QVI97" s="31"/>
      <c r="QVJ97" s="31"/>
      <c r="QVK97" s="31"/>
      <c r="QVL97" s="31"/>
      <c r="QVM97" s="31"/>
      <c r="QVN97" s="31"/>
      <c r="QVO97" s="31"/>
      <c r="QVP97" s="31"/>
      <c r="QVQ97" s="31"/>
      <c r="QVR97" s="31"/>
      <c r="QVS97" s="31"/>
      <c r="QVT97" s="31"/>
      <c r="QVU97" s="31"/>
      <c r="QVV97" s="31"/>
      <c r="QVW97" s="31"/>
      <c r="QVX97" s="31"/>
      <c r="QVY97" s="31"/>
      <c r="QVZ97" s="31"/>
      <c r="QWA97" s="31"/>
      <c r="QWB97" s="31"/>
      <c r="QWC97" s="31"/>
      <c r="QWD97" s="31"/>
      <c r="QWE97" s="31"/>
      <c r="QWF97" s="31"/>
      <c r="QWG97" s="31"/>
      <c r="QWH97" s="31"/>
      <c r="QWI97" s="31"/>
      <c r="QWJ97" s="31"/>
      <c r="QWK97" s="31"/>
      <c r="QWL97" s="31"/>
      <c r="QWM97" s="31"/>
      <c r="QWN97" s="31"/>
      <c r="QWO97" s="31"/>
      <c r="QWP97" s="31"/>
      <c r="QWQ97" s="31"/>
      <c r="QWR97" s="31"/>
      <c r="QWS97" s="31"/>
      <c r="QWT97" s="31"/>
      <c r="QWU97" s="31"/>
      <c r="QWV97" s="31"/>
      <c r="QWW97" s="31"/>
      <c r="QWX97" s="31"/>
      <c r="QWY97" s="31"/>
      <c r="QWZ97" s="31"/>
      <c r="QXA97" s="31"/>
      <c r="QXB97" s="31"/>
      <c r="QXC97" s="31"/>
      <c r="QXD97" s="31"/>
      <c r="QXE97" s="31"/>
      <c r="QXF97" s="31"/>
      <c r="QXG97" s="31"/>
      <c r="QXH97" s="31"/>
      <c r="QXI97" s="31"/>
      <c r="QXJ97" s="31"/>
      <c r="QXK97" s="31"/>
      <c r="QXL97" s="31"/>
      <c r="QXM97" s="31"/>
      <c r="QXN97" s="31"/>
      <c r="QXO97" s="31"/>
      <c r="QXP97" s="31"/>
      <c r="QXQ97" s="31"/>
      <c r="QXR97" s="31"/>
      <c r="QXS97" s="31"/>
      <c r="QXT97" s="31"/>
      <c r="QXU97" s="31"/>
      <c r="QXV97" s="31"/>
      <c r="QXW97" s="31"/>
      <c r="QXX97" s="31"/>
      <c r="QXY97" s="31"/>
      <c r="QXZ97" s="31"/>
      <c r="QYA97" s="31"/>
      <c r="QYB97" s="31"/>
      <c r="QYC97" s="31"/>
      <c r="QYD97" s="31"/>
      <c r="QYE97" s="31"/>
      <c r="QYF97" s="31"/>
      <c r="QYG97" s="31"/>
      <c r="QYH97" s="31"/>
      <c r="QYI97" s="31"/>
      <c r="QYJ97" s="31"/>
      <c r="QYK97" s="31"/>
      <c r="QYL97" s="31"/>
      <c r="QYM97" s="31"/>
      <c r="QYN97" s="31"/>
      <c r="QYO97" s="31"/>
      <c r="QYP97" s="31"/>
      <c r="QYQ97" s="31"/>
      <c r="QYR97" s="31"/>
      <c r="QYS97" s="31"/>
      <c r="QYT97" s="31"/>
      <c r="QYU97" s="31"/>
      <c r="QYV97" s="31"/>
      <c r="QYW97" s="31"/>
      <c r="QYX97" s="31"/>
      <c r="QYY97" s="31"/>
      <c r="QYZ97" s="31"/>
      <c r="QZA97" s="31"/>
      <c r="QZB97" s="31"/>
      <c r="QZC97" s="31"/>
      <c r="QZD97" s="31"/>
      <c r="QZE97" s="31"/>
      <c r="QZF97" s="31"/>
      <c r="QZG97" s="31"/>
      <c r="QZH97" s="31"/>
      <c r="QZI97" s="31"/>
      <c r="QZJ97" s="31"/>
      <c r="QZK97" s="31"/>
      <c r="QZL97" s="31"/>
      <c r="QZM97" s="31"/>
      <c r="QZN97" s="31"/>
      <c r="QZO97" s="31"/>
      <c r="QZP97" s="31"/>
      <c r="QZQ97" s="31"/>
      <c r="QZR97" s="31"/>
      <c r="QZS97" s="31"/>
      <c r="QZT97" s="31"/>
      <c r="QZU97" s="31"/>
      <c r="QZV97" s="31"/>
      <c r="QZW97" s="31"/>
      <c r="QZX97" s="31"/>
      <c r="QZY97" s="31"/>
      <c r="QZZ97" s="31"/>
      <c r="RAA97" s="31"/>
      <c r="RAB97" s="31"/>
      <c r="RAC97" s="31"/>
      <c r="RAD97" s="31"/>
      <c r="RAE97" s="31"/>
      <c r="RAF97" s="31"/>
      <c r="RAG97" s="31"/>
      <c r="RAH97" s="31"/>
      <c r="RAI97" s="31"/>
      <c r="RAJ97" s="31"/>
      <c r="RAK97" s="31"/>
      <c r="RAL97" s="31"/>
      <c r="RAM97" s="31"/>
      <c r="RAN97" s="31"/>
      <c r="RAO97" s="31"/>
      <c r="RAP97" s="31"/>
      <c r="RAQ97" s="31"/>
      <c r="RAR97" s="31"/>
      <c r="RAS97" s="31"/>
      <c r="RAT97" s="31"/>
      <c r="RAU97" s="31"/>
      <c r="RAV97" s="31"/>
      <c r="RAW97" s="31"/>
      <c r="RAX97" s="31"/>
      <c r="RAY97" s="31"/>
      <c r="RAZ97" s="31"/>
      <c r="RBA97" s="31"/>
      <c r="RBB97" s="31"/>
      <c r="RBC97" s="31"/>
      <c r="RBD97" s="31"/>
      <c r="RBE97" s="31"/>
      <c r="RBF97" s="31"/>
      <c r="RBG97" s="31"/>
      <c r="RBH97" s="31"/>
      <c r="RBI97" s="31"/>
      <c r="RBJ97" s="31"/>
      <c r="RBK97" s="31"/>
      <c r="RBL97" s="31"/>
      <c r="RBM97" s="31"/>
      <c r="RBN97" s="31"/>
      <c r="RBO97" s="31"/>
      <c r="RBP97" s="31"/>
      <c r="RBQ97" s="31"/>
      <c r="RBR97" s="31"/>
      <c r="RBS97" s="31"/>
      <c r="RBT97" s="31"/>
      <c r="RBU97" s="31"/>
      <c r="RBV97" s="31"/>
      <c r="RBW97" s="31"/>
      <c r="RBX97" s="31"/>
      <c r="RBY97" s="31"/>
      <c r="RBZ97" s="31"/>
      <c r="RCA97" s="31"/>
      <c r="RCB97" s="31"/>
      <c r="RCC97" s="31"/>
      <c r="RCD97" s="31"/>
      <c r="RCE97" s="31"/>
      <c r="RCF97" s="31"/>
      <c r="RCG97" s="31"/>
      <c r="RCH97" s="31"/>
      <c r="RCI97" s="31"/>
      <c r="RCJ97" s="31"/>
      <c r="RCK97" s="31"/>
      <c r="RCL97" s="31"/>
      <c r="RCM97" s="31"/>
      <c r="RCN97" s="31"/>
      <c r="RCO97" s="31"/>
      <c r="RCP97" s="31"/>
      <c r="RCQ97" s="31"/>
      <c r="RCR97" s="31"/>
      <c r="RCS97" s="31"/>
      <c r="RCT97" s="31"/>
      <c r="RCU97" s="31"/>
      <c r="RCV97" s="31"/>
      <c r="RCW97" s="31"/>
      <c r="RCX97" s="31"/>
      <c r="RCY97" s="31"/>
      <c r="RCZ97" s="31"/>
      <c r="RDA97" s="31"/>
      <c r="RDB97" s="31"/>
      <c r="RDC97" s="31"/>
      <c r="RDD97" s="31"/>
      <c r="RDE97" s="31"/>
      <c r="RDF97" s="31"/>
      <c r="RDG97" s="31"/>
      <c r="RDH97" s="31"/>
      <c r="RDI97" s="31"/>
      <c r="RDJ97" s="31"/>
      <c r="RDK97" s="31"/>
      <c r="RDL97" s="31"/>
      <c r="RDM97" s="31"/>
      <c r="RDN97" s="31"/>
      <c r="RDO97" s="31"/>
      <c r="RDP97" s="31"/>
      <c r="RDQ97" s="31"/>
      <c r="RDR97" s="31"/>
      <c r="RDS97" s="31"/>
      <c r="RDT97" s="31"/>
      <c r="RDU97" s="31"/>
      <c r="RDV97" s="31"/>
      <c r="RDW97" s="31"/>
      <c r="RDX97" s="31"/>
      <c r="RDY97" s="31"/>
      <c r="RDZ97" s="31"/>
      <c r="REA97" s="31"/>
      <c r="REB97" s="31"/>
      <c r="REC97" s="31"/>
      <c r="RED97" s="31"/>
      <c r="REE97" s="31"/>
      <c r="REF97" s="31"/>
      <c r="REG97" s="31"/>
      <c r="REH97" s="31"/>
      <c r="REI97" s="31"/>
      <c r="REJ97" s="31"/>
      <c r="REK97" s="31"/>
      <c r="REL97" s="31"/>
      <c r="REM97" s="31"/>
      <c r="REN97" s="31"/>
      <c r="REO97" s="31"/>
      <c r="REP97" s="31"/>
      <c r="REQ97" s="31"/>
      <c r="RER97" s="31"/>
      <c r="RES97" s="31"/>
      <c r="RET97" s="31"/>
      <c r="REU97" s="31"/>
      <c r="REV97" s="31"/>
      <c r="REW97" s="31"/>
      <c r="REX97" s="31"/>
      <c r="REY97" s="31"/>
      <c r="REZ97" s="31"/>
      <c r="RFA97" s="31"/>
      <c r="RFB97" s="31"/>
      <c r="RFC97" s="31"/>
      <c r="RFD97" s="31"/>
      <c r="RFE97" s="31"/>
      <c r="RFF97" s="31"/>
      <c r="RFG97" s="31"/>
      <c r="RFH97" s="31"/>
      <c r="RFI97" s="31"/>
      <c r="RFJ97" s="31"/>
      <c r="RFK97" s="31"/>
      <c r="RFL97" s="31"/>
      <c r="RFM97" s="31"/>
      <c r="RFN97" s="31"/>
      <c r="RFO97" s="31"/>
      <c r="RFP97" s="31"/>
      <c r="RFQ97" s="31"/>
      <c r="RFR97" s="31"/>
      <c r="RFS97" s="31"/>
      <c r="RFT97" s="31"/>
      <c r="RFU97" s="31"/>
      <c r="RFV97" s="31"/>
      <c r="RFW97" s="31"/>
      <c r="RFX97" s="31"/>
      <c r="RFY97" s="31"/>
      <c r="RFZ97" s="31"/>
      <c r="RGA97" s="31"/>
      <c r="RGB97" s="31"/>
      <c r="RGC97" s="31"/>
      <c r="RGD97" s="31"/>
      <c r="RGE97" s="31"/>
      <c r="RGF97" s="31"/>
      <c r="RGG97" s="31"/>
      <c r="RGH97" s="31"/>
      <c r="RGI97" s="31"/>
      <c r="RGJ97" s="31"/>
      <c r="RGK97" s="31"/>
      <c r="RGL97" s="31"/>
      <c r="RGM97" s="31"/>
      <c r="RGN97" s="31"/>
      <c r="RGO97" s="31"/>
      <c r="RGP97" s="31"/>
      <c r="RGQ97" s="31"/>
      <c r="RGR97" s="31"/>
      <c r="RGS97" s="31"/>
      <c r="RGT97" s="31"/>
      <c r="RGU97" s="31"/>
      <c r="RGV97" s="31"/>
      <c r="RGW97" s="31"/>
      <c r="RGX97" s="31"/>
      <c r="RGY97" s="31"/>
      <c r="RGZ97" s="31"/>
      <c r="RHA97" s="31"/>
      <c r="RHB97" s="31"/>
      <c r="RHC97" s="31"/>
      <c r="RHD97" s="31"/>
      <c r="RHE97" s="31"/>
      <c r="RHF97" s="31"/>
      <c r="RHG97" s="31"/>
      <c r="RHH97" s="31"/>
      <c r="RHI97" s="31"/>
      <c r="RHJ97" s="31"/>
      <c r="RHK97" s="31"/>
      <c r="RHL97" s="31"/>
      <c r="RHM97" s="31"/>
      <c r="RHN97" s="31"/>
      <c r="RHO97" s="31"/>
      <c r="RHP97" s="31"/>
      <c r="RHQ97" s="31"/>
      <c r="RHR97" s="31"/>
      <c r="RHS97" s="31"/>
      <c r="RHT97" s="31"/>
      <c r="RHU97" s="31"/>
      <c r="RHV97" s="31"/>
      <c r="RHW97" s="31"/>
      <c r="RHX97" s="31"/>
      <c r="RHY97" s="31"/>
      <c r="RHZ97" s="31"/>
      <c r="RIA97" s="31"/>
      <c r="RIB97" s="31"/>
      <c r="RIC97" s="31"/>
      <c r="RID97" s="31"/>
      <c r="RIE97" s="31"/>
      <c r="RIF97" s="31"/>
      <c r="RIG97" s="31"/>
      <c r="RIH97" s="31"/>
      <c r="RII97" s="31"/>
      <c r="RIJ97" s="31"/>
      <c r="RIK97" s="31"/>
      <c r="RIL97" s="31"/>
      <c r="RIM97" s="31"/>
      <c r="RIN97" s="31"/>
      <c r="RIO97" s="31"/>
      <c r="RIP97" s="31"/>
      <c r="RIQ97" s="31"/>
      <c r="RIR97" s="31"/>
      <c r="RIS97" s="31"/>
      <c r="RIT97" s="31"/>
      <c r="RIU97" s="31"/>
      <c r="RIV97" s="31"/>
      <c r="RIW97" s="31"/>
      <c r="RIX97" s="31"/>
      <c r="RIY97" s="31"/>
      <c r="RIZ97" s="31"/>
      <c r="RJA97" s="31"/>
      <c r="RJB97" s="31"/>
      <c r="RJC97" s="31"/>
      <c r="RJD97" s="31"/>
      <c r="RJE97" s="31"/>
      <c r="RJF97" s="31"/>
      <c r="RJG97" s="31"/>
      <c r="RJH97" s="31"/>
      <c r="RJI97" s="31"/>
      <c r="RJJ97" s="31"/>
      <c r="RJK97" s="31"/>
      <c r="RJL97" s="31"/>
      <c r="RJM97" s="31"/>
      <c r="RJN97" s="31"/>
      <c r="RJO97" s="31"/>
      <c r="RJP97" s="31"/>
      <c r="RJQ97" s="31"/>
      <c r="RJR97" s="31"/>
      <c r="RJS97" s="31"/>
      <c r="RJT97" s="31"/>
      <c r="RJU97" s="31"/>
      <c r="RJV97" s="31"/>
      <c r="RJW97" s="31"/>
      <c r="RJX97" s="31"/>
      <c r="RJY97" s="31"/>
      <c r="RJZ97" s="31"/>
      <c r="RKA97" s="31"/>
      <c r="RKB97" s="31"/>
      <c r="RKC97" s="31"/>
      <c r="RKD97" s="31"/>
      <c r="RKE97" s="31"/>
      <c r="RKF97" s="31"/>
      <c r="RKG97" s="31"/>
      <c r="RKH97" s="31"/>
      <c r="RKI97" s="31"/>
      <c r="RKJ97" s="31"/>
      <c r="RKK97" s="31"/>
      <c r="RKL97" s="31"/>
      <c r="RKM97" s="31"/>
      <c r="RKN97" s="31"/>
      <c r="RKO97" s="31"/>
      <c r="RKP97" s="31"/>
      <c r="RKQ97" s="31"/>
      <c r="RKR97" s="31"/>
      <c r="RKS97" s="31"/>
      <c r="RKT97" s="31"/>
      <c r="RKU97" s="31"/>
      <c r="RKV97" s="31"/>
      <c r="RKW97" s="31"/>
      <c r="RKX97" s="31"/>
      <c r="RKY97" s="31"/>
      <c r="RKZ97" s="31"/>
      <c r="RLA97" s="31"/>
      <c r="RLB97" s="31"/>
      <c r="RLC97" s="31"/>
      <c r="RLD97" s="31"/>
      <c r="RLE97" s="31"/>
      <c r="RLF97" s="31"/>
      <c r="RLG97" s="31"/>
      <c r="RLH97" s="31"/>
      <c r="RLI97" s="31"/>
      <c r="RLJ97" s="31"/>
      <c r="RLK97" s="31"/>
      <c r="RLL97" s="31"/>
      <c r="RLM97" s="31"/>
      <c r="RLN97" s="31"/>
      <c r="RLO97" s="31"/>
      <c r="RLP97" s="31"/>
      <c r="RLQ97" s="31"/>
      <c r="RLR97" s="31"/>
      <c r="RLS97" s="31"/>
      <c r="RLT97" s="31"/>
      <c r="RLU97" s="31"/>
      <c r="RLV97" s="31"/>
      <c r="RLW97" s="31"/>
      <c r="RLX97" s="31"/>
      <c r="RLY97" s="31"/>
      <c r="RLZ97" s="31"/>
      <c r="RMA97" s="31"/>
      <c r="RMB97" s="31"/>
      <c r="RMC97" s="31"/>
      <c r="RMD97" s="31"/>
      <c r="RME97" s="31"/>
      <c r="RMF97" s="31"/>
      <c r="RMG97" s="31"/>
      <c r="RMH97" s="31"/>
      <c r="RMI97" s="31"/>
      <c r="RMJ97" s="31"/>
      <c r="RMK97" s="31"/>
      <c r="RML97" s="31"/>
      <c r="RMM97" s="31"/>
      <c r="RMN97" s="31"/>
      <c r="RMO97" s="31"/>
      <c r="RMP97" s="31"/>
      <c r="RMQ97" s="31"/>
      <c r="RMR97" s="31"/>
      <c r="RMS97" s="31"/>
      <c r="RMT97" s="31"/>
      <c r="RMU97" s="31"/>
      <c r="RMV97" s="31"/>
      <c r="RMW97" s="31"/>
      <c r="RMX97" s="31"/>
      <c r="RMY97" s="31"/>
      <c r="RMZ97" s="31"/>
      <c r="RNA97" s="31"/>
      <c r="RNB97" s="31"/>
      <c r="RNC97" s="31"/>
      <c r="RND97" s="31"/>
      <c r="RNE97" s="31"/>
      <c r="RNF97" s="31"/>
      <c r="RNG97" s="31"/>
      <c r="RNH97" s="31"/>
      <c r="RNI97" s="31"/>
      <c r="RNJ97" s="31"/>
      <c r="RNK97" s="31"/>
      <c r="RNL97" s="31"/>
      <c r="RNM97" s="31"/>
      <c r="RNN97" s="31"/>
      <c r="RNO97" s="31"/>
      <c r="RNP97" s="31"/>
      <c r="RNQ97" s="31"/>
      <c r="RNR97" s="31"/>
      <c r="RNS97" s="31"/>
      <c r="RNT97" s="31"/>
      <c r="RNU97" s="31"/>
      <c r="RNV97" s="31"/>
      <c r="RNW97" s="31"/>
      <c r="RNX97" s="31"/>
      <c r="RNY97" s="31"/>
      <c r="RNZ97" s="31"/>
      <c r="ROA97" s="31"/>
      <c r="ROB97" s="31"/>
      <c r="ROC97" s="31"/>
      <c r="ROD97" s="31"/>
      <c r="ROE97" s="31"/>
      <c r="ROF97" s="31"/>
      <c r="ROG97" s="31"/>
      <c r="ROH97" s="31"/>
      <c r="ROI97" s="31"/>
      <c r="ROJ97" s="31"/>
      <c r="ROK97" s="31"/>
      <c r="ROL97" s="31"/>
      <c r="ROM97" s="31"/>
      <c r="RON97" s="31"/>
      <c r="ROO97" s="31"/>
      <c r="ROP97" s="31"/>
      <c r="ROQ97" s="31"/>
      <c r="ROR97" s="31"/>
      <c r="ROS97" s="31"/>
      <c r="ROT97" s="31"/>
      <c r="ROU97" s="31"/>
      <c r="ROV97" s="31"/>
      <c r="ROW97" s="31"/>
      <c r="ROX97" s="31"/>
      <c r="ROY97" s="31"/>
      <c r="ROZ97" s="31"/>
      <c r="RPA97" s="31"/>
      <c r="RPB97" s="31"/>
      <c r="RPC97" s="31"/>
      <c r="RPD97" s="31"/>
      <c r="RPE97" s="31"/>
      <c r="RPF97" s="31"/>
      <c r="RPG97" s="31"/>
      <c r="RPH97" s="31"/>
      <c r="RPI97" s="31"/>
      <c r="RPJ97" s="31"/>
      <c r="RPK97" s="31"/>
      <c r="RPL97" s="31"/>
      <c r="RPM97" s="31"/>
      <c r="RPN97" s="31"/>
      <c r="RPO97" s="31"/>
      <c r="RPP97" s="31"/>
      <c r="RPQ97" s="31"/>
      <c r="RPR97" s="31"/>
      <c r="RPS97" s="31"/>
      <c r="RPT97" s="31"/>
      <c r="RPU97" s="31"/>
      <c r="RPV97" s="31"/>
      <c r="RPW97" s="31"/>
      <c r="RPX97" s="31"/>
      <c r="RPY97" s="31"/>
      <c r="RPZ97" s="31"/>
      <c r="RQA97" s="31"/>
      <c r="RQB97" s="31"/>
      <c r="RQC97" s="31"/>
      <c r="RQD97" s="31"/>
      <c r="RQE97" s="31"/>
      <c r="RQF97" s="31"/>
      <c r="RQG97" s="31"/>
      <c r="RQH97" s="31"/>
      <c r="RQI97" s="31"/>
      <c r="RQJ97" s="31"/>
      <c r="RQK97" s="31"/>
      <c r="RQL97" s="31"/>
      <c r="RQM97" s="31"/>
      <c r="RQN97" s="31"/>
      <c r="RQO97" s="31"/>
      <c r="RQP97" s="31"/>
      <c r="RQQ97" s="31"/>
      <c r="RQR97" s="31"/>
      <c r="RQS97" s="31"/>
      <c r="RQT97" s="31"/>
      <c r="RQU97" s="31"/>
      <c r="RQV97" s="31"/>
      <c r="RQW97" s="31"/>
      <c r="RQX97" s="31"/>
      <c r="RQY97" s="31"/>
      <c r="RQZ97" s="31"/>
      <c r="RRA97" s="31"/>
      <c r="RRB97" s="31"/>
      <c r="RRC97" s="31"/>
      <c r="RRD97" s="31"/>
      <c r="RRE97" s="31"/>
      <c r="RRF97" s="31"/>
      <c r="RRG97" s="31"/>
      <c r="RRH97" s="31"/>
      <c r="RRI97" s="31"/>
      <c r="RRJ97" s="31"/>
      <c r="RRK97" s="31"/>
      <c r="RRL97" s="31"/>
      <c r="RRM97" s="31"/>
      <c r="RRN97" s="31"/>
      <c r="RRO97" s="31"/>
      <c r="RRP97" s="31"/>
      <c r="RRQ97" s="31"/>
      <c r="RRR97" s="31"/>
      <c r="RRS97" s="31"/>
      <c r="RRT97" s="31"/>
      <c r="RRU97" s="31"/>
      <c r="RRV97" s="31"/>
      <c r="RRW97" s="31"/>
      <c r="RRX97" s="31"/>
      <c r="RRY97" s="31"/>
      <c r="RRZ97" s="31"/>
      <c r="RSA97" s="31"/>
      <c r="RSB97" s="31"/>
      <c r="RSC97" s="31"/>
      <c r="RSD97" s="31"/>
      <c r="RSE97" s="31"/>
      <c r="RSF97" s="31"/>
      <c r="RSG97" s="31"/>
      <c r="RSH97" s="31"/>
      <c r="RSI97" s="31"/>
      <c r="RSJ97" s="31"/>
      <c r="RSK97" s="31"/>
      <c r="RSL97" s="31"/>
      <c r="RSM97" s="31"/>
      <c r="RSN97" s="31"/>
      <c r="RSO97" s="31"/>
      <c r="RSP97" s="31"/>
      <c r="RSQ97" s="31"/>
      <c r="RSR97" s="31"/>
      <c r="RSS97" s="31"/>
      <c r="RST97" s="31"/>
      <c r="RSU97" s="31"/>
      <c r="RSV97" s="31"/>
      <c r="RSW97" s="31"/>
      <c r="RSX97" s="31"/>
      <c r="RSY97" s="31"/>
      <c r="RSZ97" s="31"/>
      <c r="RTA97" s="31"/>
      <c r="RTB97" s="31"/>
      <c r="RTC97" s="31"/>
      <c r="RTD97" s="31"/>
      <c r="RTE97" s="31"/>
      <c r="RTF97" s="31"/>
      <c r="RTG97" s="31"/>
      <c r="RTH97" s="31"/>
      <c r="RTI97" s="31"/>
      <c r="RTJ97" s="31"/>
      <c r="RTK97" s="31"/>
      <c r="RTL97" s="31"/>
      <c r="RTM97" s="31"/>
      <c r="RTN97" s="31"/>
      <c r="RTO97" s="31"/>
      <c r="RTP97" s="31"/>
      <c r="RTQ97" s="31"/>
      <c r="RTR97" s="31"/>
      <c r="RTS97" s="31"/>
      <c r="RTT97" s="31"/>
      <c r="RTU97" s="31"/>
      <c r="RTV97" s="31"/>
      <c r="RTW97" s="31"/>
      <c r="RTX97" s="31"/>
      <c r="RTY97" s="31"/>
      <c r="RTZ97" s="31"/>
      <c r="RUA97" s="31"/>
      <c r="RUB97" s="31"/>
      <c r="RUC97" s="31"/>
      <c r="RUD97" s="31"/>
      <c r="RUE97" s="31"/>
      <c r="RUF97" s="31"/>
      <c r="RUG97" s="31"/>
      <c r="RUH97" s="31"/>
      <c r="RUI97" s="31"/>
      <c r="RUJ97" s="31"/>
      <c r="RUK97" s="31"/>
      <c r="RUL97" s="31"/>
      <c r="RUM97" s="31"/>
      <c r="RUN97" s="31"/>
      <c r="RUO97" s="31"/>
      <c r="RUP97" s="31"/>
      <c r="RUQ97" s="31"/>
      <c r="RUR97" s="31"/>
      <c r="RUS97" s="31"/>
      <c r="RUT97" s="31"/>
      <c r="RUU97" s="31"/>
      <c r="RUV97" s="31"/>
      <c r="RUW97" s="31"/>
      <c r="RUX97" s="31"/>
      <c r="RUY97" s="31"/>
      <c r="RUZ97" s="31"/>
      <c r="RVA97" s="31"/>
      <c r="RVB97" s="31"/>
      <c r="RVC97" s="31"/>
      <c r="RVD97" s="31"/>
      <c r="RVE97" s="31"/>
      <c r="RVF97" s="31"/>
      <c r="RVG97" s="31"/>
      <c r="RVH97" s="31"/>
      <c r="RVI97" s="31"/>
      <c r="RVJ97" s="31"/>
      <c r="RVK97" s="31"/>
      <c r="RVL97" s="31"/>
      <c r="RVM97" s="31"/>
      <c r="RVN97" s="31"/>
      <c r="RVO97" s="31"/>
      <c r="RVP97" s="31"/>
      <c r="RVQ97" s="31"/>
      <c r="RVR97" s="31"/>
      <c r="RVS97" s="31"/>
      <c r="RVT97" s="31"/>
      <c r="RVU97" s="31"/>
      <c r="RVV97" s="31"/>
      <c r="RVW97" s="31"/>
      <c r="RVX97" s="31"/>
      <c r="RVY97" s="31"/>
      <c r="RVZ97" s="31"/>
      <c r="RWA97" s="31"/>
      <c r="RWB97" s="31"/>
      <c r="RWC97" s="31"/>
      <c r="RWD97" s="31"/>
      <c r="RWE97" s="31"/>
      <c r="RWF97" s="31"/>
      <c r="RWG97" s="31"/>
      <c r="RWH97" s="31"/>
      <c r="RWI97" s="31"/>
      <c r="RWJ97" s="31"/>
      <c r="RWK97" s="31"/>
      <c r="RWL97" s="31"/>
      <c r="RWM97" s="31"/>
      <c r="RWN97" s="31"/>
      <c r="RWO97" s="31"/>
      <c r="RWP97" s="31"/>
      <c r="RWQ97" s="31"/>
      <c r="RWR97" s="31"/>
      <c r="RWS97" s="31"/>
      <c r="RWT97" s="31"/>
      <c r="RWU97" s="31"/>
      <c r="RWV97" s="31"/>
      <c r="RWW97" s="31"/>
      <c r="RWX97" s="31"/>
      <c r="RWY97" s="31"/>
      <c r="RWZ97" s="31"/>
      <c r="RXA97" s="31"/>
      <c r="RXB97" s="31"/>
      <c r="RXC97" s="31"/>
      <c r="RXD97" s="31"/>
      <c r="RXE97" s="31"/>
      <c r="RXF97" s="31"/>
      <c r="RXG97" s="31"/>
      <c r="RXH97" s="31"/>
      <c r="RXI97" s="31"/>
      <c r="RXJ97" s="31"/>
      <c r="RXK97" s="31"/>
      <c r="RXL97" s="31"/>
      <c r="RXM97" s="31"/>
      <c r="RXN97" s="31"/>
      <c r="RXO97" s="31"/>
      <c r="RXP97" s="31"/>
      <c r="RXQ97" s="31"/>
      <c r="RXR97" s="31"/>
      <c r="RXS97" s="31"/>
      <c r="RXT97" s="31"/>
      <c r="RXU97" s="31"/>
      <c r="RXV97" s="31"/>
      <c r="RXW97" s="31"/>
      <c r="RXX97" s="31"/>
      <c r="RXY97" s="31"/>
      <c r="RXZ97" s="31"/>
      <c r="RYA97" s="31"/>
      <c r="RYB97" s="31"/>
      <c r="RYC97" s="31"/>
      <c r="RYD97" s="31"/>
      <c r="RYE97" s="31"/>
      <c r="RYF97" s="31"/>
      <c r="RYG97" s="31"/>
      <c r="RYH97" s="31"/>
      <c r="RYI97" s="31"/>
      <c r="RYJ97" s="31"/>
      <c r="RYK97" s="31"/>
      <c r="RYL97" s="31"/>
      <c r="RYM97" s="31"/>
      <c r="RYN97" s="31"/>
      <c r="RYO97" s="31"/>
      <c r="RYP97" s="31"/>
      <c r="RYQ97" s="31"/>
      <c r="RYR97" s="31"/>
      <c r="RYS97" s="31"/>
      <c r="RYT97" s="31"/>
      <c r="RYU97" s="31"/>
      <c r="RYV97" s="31"/>
      <c r="RYW97" s="31"/>
      <c r="RYX97" s="31"/>
      <c r="RYY97" s="31"/>
      <c r="RYZ97" s="31"/>
      <c r="RZA97" s="31"/>
      <c r="RZB97" s="31"/>
      <c r="RZC97" s="31"/>
      <c r="RZD97" s="31"/>
      <c r="RZE97" s="31"/>
      <c r="RZF97" s="31"/>
      <c r="RZG97" s="31"/>
      <c r="RZH97" s="31"/>
      <c r="RZI97" s="31"/>
      <c r="RZJ97" s="31"/>
      <c r="RZK97" s="31"/>
      <c r="RZL97" s="31"/>
      <c r="RZM97" s="31"/>
      <c r="RZN97" s="31"/>
      <c r="RZO97" s="31"/>
      <c r="RZP97" s="31"/>
      <c r="RZQ97" s="31"/>
      <c r="RZR97" s="31"/>
      <c r="RZS97" s="31"/>
      <c r="RZT97" s="31"/>
      <c r="RZU97" s="31"/>
      <c r="RZV97" s="31"/>
      <c r="RZW97" s="31"/>
      <c r="RZX97" s="31"/>
      <c r="RZY97" s="31"/>
      <c r="RZZ97" s="31"/>
      <c r="SAA97" s="31"/>
      <c r="SAB97" s="31"/>
      <c r="SAC97" s="31"/>
      <c r="SAD97" s="31"/>
      <c r="SAE97" s="31"/>
      <c r="SAF97" s="31"/>
      <c r="SAG97" s="31"/>
      <c r="SAH97" s="31"/>
      <c r="SAI97" s="31"/>
      <c r="SAJ97" s="31"/>
      <c r="SAK97" s="31"/>
      <c r="SAL97" s="31"/>
      <c r="SAM97" s="31"/>
      <c r="SAN97" s="31"/>
      <c r="SAO97" s="31"/>
      <c r="SAP97" s="31"/>
      <c r="SAQ97" s="31"/>
      <c r="SAR97" s="31"/>
      <c r="SAS97" s="31"/>
      <c r="SAT97" s="31"/>
      <c r="SAU97" s="31"/>
      <c r="SAV97" s="31"/>
      <c r="SAW97" s="31"/>
      <c r="SAX97" s="31"/>
      <c r="SAY97" s="31"/>
      <c r="SAZ97" s="31"/>
      <c r="SBA97" s="31"/>
      <c r="SBB97" s="31"/>
      <c r="SBC97" s="31"/>
      <c r="SBD97" s="31"/>
      <c r="SBE97" s="31"/>
      <c r="SBF97" s="31"/>
      <c r="SBG97" s="31"/>
      <c r="SBH97" s="31"/>
      <c r="SBI97" s="31"/>
      <c r="SBJ97" s="31"/>
      <c r="SBK97" s="31"/>
      <c r="SBL97" s="31"/>
      <c r="SBM97" s="31"/>
      <c r="SBN97" s="31"/>
      <c r="SBO97" s="31"/>
      <c r="SBP97" s="31"/>
      <c r="SBQ97" s="31"/>
      <c r="SBR97" s="31"/>
      <c r="SBS97" s="31"/>
      <c r="SBT97" s="31"/>
      <c r="SBU97" s="31"/>
      <c r="SBV97" s="31"/>
      <c r="SBW97" s="31"/>
      <c r="SBX97" s="31"/>
      <c r="SBY97" s="31"/>
      <c r="SBZ97" s="31"/>
      <c r="SCA97" s="31"/>
      <c r="SCB97" s="31"/>
      <c r="SCC97" s="31"/>
      <c r="SCD97" s="31"/>
      <c r="SCE97" s="31"/>
      <c r="SCF97" s="31"/>
      <c r="SCG97" s="31"/>
      <c r="SCH97" s="31"/>
      <c r="SCI97" s="31"/>
      <c r="SCJ97" s="31"/>
      <c r="SCK97" s="31"/>
      <c r="SCL97" s="31"/>
      <c r="SCM97" s="31"/>
      <c r="SCN97" s="31"/>
      <c r="SCO97" s="31"/>
      <c r="SCP97" s="31"/>
      <c r="SCQ97" s="31"/>
      <c r="SCR97" s="31"/>
      <c r="SCS97" s="31"/>
      <c r="SCT97" s="31"/>
      <c r="SCU97" s="31"/>
      <c r="SCV97" s="31"/>
      <c r="SCW97" s="31"/>
      <c r="SCX97" s="31"/>
      <c r="SCY97" s="31"/>
      <c r="SCZ97" s="31"/>
      <c r="SDA97" s="31"/>
      <c r="SDB97" s="31"/>
      <c r="SDC97" s="31"/>
      <c r="SDD97" s="31"/>
      <c r="SDE97" s="31"/>
      <c r="SDF97" s="31"/>
      <c r="SDG97" s="31"/>
      <c r="SDH97" s="31"/>
      <c r="SDI97" s="31"/>
      <c r="SDJ97" s="31"/>
      <c r="SDK97" s="31"/>
      <c r="SDL97" s="31"/>
      <c r="SDM97" s="31"/>
      <c r="SDN97" s="31"/>
      <c r="SDO97" s="31"/>
      <c r="SDP97" s="31"/>
      <c r="SDQ97" s="31"/>
      <c r="SDR97" s="31"/>
      <c r="SDS97" s="31"/>
      <c r="SDT97" s="31"/>
      <c r="SDU97" s="31"/>
      <c r="SDV97" s="31"/>
      <c r="SDW97" s="31"/>
      <c r="SDX97" s="31"/>
      <c r="SDY97" s="31"/>
      <c r="SDZ97" s="31"/>
      <c r="SEA97" s="31"/>
      <c r="SEB97" s="31"/>
      <c r="SEC97" s="31"/>
      <c r="SED97" s="31"/>
      <c r="SEE97" s="31"/>
      <c r="SEF97" s="31"/>
      <c r="SEG97" s="31"/>
      <c r="SEH97" s="31"/>
      <c r="SEI97" s="31"/>
      <c r="SEJ97" s="31"/>
      <c r="SEK97" s="31"/>
      <c r="SEL97" s="31"/>
      <c r="SEM97" s="31"/>
      <c r="SEN97" s="31"/>
      <c r="SEO97" s="31"/>
      <c r="SEP97" s="31"/>
      <c r="SEQ97" s="31"/>
      <c r="SER97" s="31"/>
      <c r="SES97" s="31"/>
      <c r="SET97" s="31"/>
      <c r="SEU97" s="31"/>
      <c r="SEV97" s="31"/>
      <c r="SEW97" s="31"/>
      <c r="SEX97" s="31"/>
      <c r="SEY97" s="31"/>
      <c r="SEZ97" s="31"/>
      <c r="SFA97" s="31"/>
      <c r="SFB97" s="31"/>
      <c r="SFC97" s="31"/>
      <c r="SFD97" s="31"/>
      <c r="SFE97" s="31"/>
      <c r="SFF97" s="31"/>
      <c r="SFG97" s="31"/>
      <c r="SFH97" s="31"/>
      <c r="SFI97" s="31"/>
      <c r="SFJ97" s="31"/>
      <c r="SFK97" s="31"/>
      <c r="SFL97" s="31"/>
      <c r="SFM97" s="31"/>
      <c r="SFN97" s="31"/>
      <c r="SFO97" s="31"/>
      <c r="SFP97" s="31"/>
      <c r="SFQ97" s="31"/>
      <c r="SFR97" s="31"/>
      <c r="SFS97" s="31"/>
      <c r="SFT97" s="31"/>
      <c r="SFU97" s="31"/>
      <c r="SFV97" s="31"/>
      <c r="SFW97" s="31"/>
      <c r="SFX97" s="31"/>
      <c r="SFY97" s="31"/>
      <c r="SFZ97" s="31"/>
      <c r="SGA97" s="31"/>
      <c r="SGB97" s="31"/>
      <c r="SGC97" s="31"/>
      <c r="SGD97" s="31"/>
      <c r="SGE97" s="31"/>
      <c r="SGF97" s="31"/>
      <c r="SGG97" s="31"/>
      <c r="SGH97" s="31"/>
      <c r="SGI97" s="31"/>
      <c r="SGJ97" s="31"/>
      <c r="SGK97" s="31"/>
      <c r="SGL97" s="31"/>
      <c r="SGM97" s="31"/>
      <c r="SGN97" s="31"/>
      <c r="SGO97" s="31"/>
      <c r="SGP97" s="31"/>
      <c r="SGQ97" s="31"/>
      <c r="SGR97" s="31"/>
      <c r="SGS97" s="31"/>
      <c r="SGT97" s="31"/>
      <c r="SGU97" s="31"/>
      <c r="SGV97" s="31"/>
      <c r="SGW97" s="31"/>
      <c r="SGX97" s="31"/>
      <c r="SGY97" s="31"/>
      <c r="SGZ97" s="31"/>
      <c r="SHA97" s="31"/>
      <c r="SHB97" s="31"/>
      <c r="SHC97" s="31"/>
      <c r="SHD97" s="31"/>
      <c r="SHE97" s="31"/>
      <c r="SHF97" s="31"/>
      <c r="SHG97" s="31"/>
      <c r="SHH97" s="31"/>
      <c r="SHI97" s="31"/>
      <c r="SHJ97" s="31"/>
      <c r="SHK97" s="31"/>
      <c r="SHL97" s="31"/>
      <c r="SHM97" s="31"/>
      <c r="SHN97" s="31"/>
      <c r="SHO97" s="31"/>
      <c r="SHP97" s="31"/>
      <c r="SHQ97" s="31"/>
      <c r="SHR97" s="31"/>
      <c r="SHS97" s="31"/>
      <c r="SHT97" s="31"/>
      <c r="SHU97" s="31"/>
      <c r="SHV97" s="31"/>
      <c r="SHW97" s="31"/>
      <c r="SHX97" s="31"/>
      <c r="SHY97" s="31"/>
      <c r="SHZ97" s="31"/>
      <c r="SIA97" s="31"/>
      <c r="SIB97" s="31"/>
      <c r="SIC97" s="31"/>
      <c r="SID97" s="31"/>
      <c r="SIE97" s="31"/>
      <c r="SIF97" s="31"/>
      <c r="SIG97" s="31"/>
      <c r="SIH97" s="31"/>
      <c r="SII97" s="31"/>
      <c r="SIJ97" s="31"/>
      <c r="SIK97" s="31"/>
      <c r="SIL97" s="31"/>
      <c r="SIM97" s="31"/>
      <c r="SIN97" s="31"/>
      <c r="SIO97" s="31"/>
      <c r="SIP97" s="31"/>
      <c r="SIQ97" s="31"/>
      <c r="SIR97" s="31"/>
      <c r="SIS97" s="31"/>
      <c r="SIT97" s="31"/>
      <c r="SIU97" s="31"/>
      <c r="SIV97" s="31"/>
      <c r="SIW97" s="31"/>
      <c r="SIX97" s="31"/>
      <c r="SIY97" s="31"/>
      <c r="SIZ97" s="31"/>
      <c r="SJA97" s="31"/>
      <c r="SJB97" s="31"/>
      <c r="SJC97" s="31"/>
      <c r="SJD97" s="31"/>
      <c r="SJE97" s="31"/>
      <c r="SJF97" s="31"/>
      <c r="SJG97" s="31"/>
      <c r="SJH97" s="31"/>
      <c r="SJI97" s="31"/>
      <c r="SJJ97" s="31"/>
      <c r="SJK97" s="31"/>
      <c r="SJL97" s="31"/>
      <c r="SJM97" s="31"/>
      <c r="SJN97" s="31"/>
      <c r="SJO97" s="31"/>
      <c r="SJP97" s="31"/>
      <c r="SJQ97" s="31"/>
      <c r="SJR97" s="31"/>
      <c r="SJS97" s="31"/>
      <c r="SJT97" s="31"/>
      <c r="SJU97" s="31"/>
      <c r="SJV97" s="31"/>
      <c r="SJW97" s="31"/>
      <c r="SJX97" s="31"/>
      <c r="SJY97" s="31"/>
      <c r="SJZ97" s="31"/>
      <c r="SKA97" s="31"/>
      <c r="SKB97" s="31"/>
      <c r="SKC97" s="31"/>
      <c r="SKD97" s="31"/>
      <c r="SKE97" s="31"/>
      <c r="SKF97" s="31"/>
      <c r="SKG97" s="31"/>
      <c r="SKH97" s="31"/>
      <c r="SKI97" s="31"/>
      <c r="SKJ97" s="31"/>
      <c r="SKK97" s="31"/>
      <c r="SKL97" s="31"/>
      <c r="SKM97" s="31"/>
      <c r="SKN97" s="31"/>
      <c r="SKO97" s="31"/>
      <c r="SKP97" s="31"/>
      <c r="SKQ97" s="31"/>
      <c r="SKR97" s="31"/>
      <c r="SKS97" s="31"/>
      <c r="SKT97" s="31"/>
      <c r="SKU97" s="31"/>
      <c r="SKV97" s="31"/>
      <c r="SKW97" s="31"/>
      <c r="SKX97" s="31"/>
      <c r="SKY97" s="31"/>
      <c r="SKZ97" s="31"/>
      <c r="SLA97" s="31"/>
      <c r="SLB97" s="31"/>
      <c r="SLC97" s="31"/>
      <c r="SLD97" s="31"/>
      <c r="SLE97" s="31"/>
      <c r="SLF97" s="31"/>
      <c r="SLG97" s="31"/>
      <c r="SLH97" s="31"/>
      <c r="SLI97" s="31"/>
      <c r="SLJ97" s="31"/>
      <c r="SLK97" s="31"/>
      <c r="SLL97" s="31"/>
      <c r="SLM97" s="31"/>
      <c r="SLN97" s="31"/>
      <c r="SLO97" s="31"/>
      <c r="SLP97" s="31"/>
      <c r="SLQ97" s="31"/>
      <c r="SLR97" s="31"/>
      <c r="SLS97" s="31"/>
      <c r="SLT97" s="31"/>
      <c r="SLU97" s="31"/>
      <c r="SLV97" s="31"/>
      <c r="SLW97" s="31"/>
      <c r="SLX97" s="31"/>
      <c r="SLY97" s="31"/>
      <c r="SLZ97" s="31"/>
      <c r="SMA97" s="31"/>
      <c r="SMB97" s="31"/>
      <c r="SMC97" s="31"/>
      <c r="SMD97" s="31"/>
      <c r="SME97" s="31"/>
      <c r="SMF97" s="31"/>
      <c r="SMG97" s="31"/>
      <c r="SMH97" s="31"/>
      <c r="SMI97" s="31"/>
      <c r="SMJ97" s="31"/>
      <c r="SMK97" s="31"/>
      <c r="SML97" s="31"/>
      <c r="SMM97" s="31"/>
      <c r="SMN97" s="31"/>
      <c r="SMO97" s="31"/>
      <c r="SMP97" s="31"/>
      <c r="SMQ97" s="31"/>
      <c r="SMR97" s="31"/>
      <c r="SMS97" s="31"/>
      <c r="SMT97" s="31"/>
      <c r="SMU97" s="31"/>
      <c r="SMV97" s="31"/>
      <c r="SMW97" s="31"/>
      <c r="SMX97" s="31"/>
      <c r="SMY97" s="31"/>
      <c r="SMZ97" s="31"/>
      <c r="SNA97" s="31"/>
      <c r="SNB97" s="31"/>
      <c r="SNC97" s="31"/>
      <c r="SND97" s="31"/>
      <c r="SNE97" s="31"/>
      <c r="SNF97" s="31"/>
      <c r="SNG97" s="31"/>
      <c r="SNH97" s="31"/>
      <c r="SNI97" s="31"/>
      <c r="SNJ97" s="31"/>
      <c r="SNK97" s="31"/>
      <c r="SNL97" s="31"/>
      <c r="SNM97" s="31"/>
      <c r="SNN97" s="31"/>
      <c r="SNO97" s="31"/>
      <c r="SNP97" s="31"/>
      <c r="SNQ97" s="31"/>
      <c r="SNR97" s="31"/>
      <c r="SNS97" s="31"/>
      <c r="SNT97" s="31"/>
      <c r="SNU97" s="31"/>
      <c r="SNV97" s="31"/>
      <c r="SNW97" s="31"/>
      <c r="SNX97" s="31"/>
      <c r="SNY97" s="31"/>
      <c r="SNZ97" s="31"/>
      <c r="SOA97" s="31"/>
      <c r="SOB97" s="31"/>
      <c r="SOC97" s="31"/>
      <c r="SOD97" s="31"/>
      <c r="SOE97" s="31"/>
      <c r="SOF97" s="31"/>
      <c r="SOG97" s="31"/>
      <c r="SOH97" s="31"/>
      <c r="SOI97" s="31"/>
      <c r="SOJ97" s="31"/>
      <c r="SOK97" s="31"/>
      <c r="SOL97" s="31"/>
      <c r="SOM97" s="31"/>
      <c r="SON97" s="31"/>
      <c r="SOO97" s="31"/>
      <c r="SOP97" s="31"/>
      <c r="SOQ97" s="31"/>
      <c r="SOR97" s="31"/>
      <c r="SOS97" s="31"/>
      <c r="SOT97" s="31"/>
      <c r="SOU97" s="31"/>
      <c r="SOV97" s="31"/>
      <c r="SOW97" s="31"/>
      <c r="SOX97" s="31"/>
      <c r="SOY97" s="31"/>
      <c r="SOZ97" s="31"/>
      <c r="SPA97" s="31"/>
      <c r="SPB97" s="31"/>
      <c r="SPC97" s="31"/>
      <c r="SPD97" s="31"/>
      <c r="SPE97" s="31"/>
      <c r="SPF97" s="31"/>
      <c r="SPG97" s="31"/>
      <c r="SPH97" s="31"/>
      <c r="SPI97" s="31"/>
      <c r="SPJ97" s="31"/>
      <c r="SPK97" s="31"/>
      <c r="SPL97" s="31"/>
      <c r="SPM97" s="31"/>
      <c r="SPN97" s="31"/>
      <c r="SPO97" s="31"/>
      <c r="SPP97" s="31"/>
      <c r="SPQ97" s="31"/>
      <c r="SPR97" s="31"/>
      <c r="SPS97" s="31"/>
      <c r="SPT97" s="31"/>
      <c r="SPU97" s="31"/>
      <c r="SPV97" s="31"/>
      <c r="SPW97" s="31"/>
      <c r="SPX97" s="31"/>
      <c r="SPY97" s="31"/>
      <c r="SPZ97" s="31"/>
      <c r="SQA97" s="31"/>
      <c r="SQB97" s="31"/>
      <c r="SQC97" s="31"/>
      <c r="SQD97" s="31"/>
      <c r="SQE97" s="31"/>
      <c r="SQF97" s="31"/>
      <c r="SQG97" s="31"/>
      <c r="SQH97" s="31"/>
      <c r="SQI97" s="31"/>
      <c r="SQJ97" s="31"/>
      <c r="SQK97" s="31"/>
      <c r="SQL97" s="31"/>
      <c r="SQM97" s="31"/>
      <c r="SQN97" s="31"/>
      <c r="SQO97" s="31"/>
      <c r="SQP97" s="31"/>
      <c r="SQQ97" s="31"/>
      <c r="SQR97" s="31"/>
      <c r="SQS97" s="31"/>
      <c r="SQT97" s="31"/>
      <c r="SQU97" s="31"/>
      <c r="SQV97" s="31"/>
      <c r="SQW97" s="31"/>
      <c r="SQX97" s="31"/>
      <c r="SQY97" s="31"/>
      <c r="SQZ97" s="31"/>
      <c r="SRA97" s="31"/>
      <c r="SRB97" s="31"/>
      <c r="SRC97" s="31"/>
      <c r="SRD97" s="31"/>
      <c r="SRE97" s="31"/>
      <c r="SRF97" s="31"/>
      <c r="SRG97" s="31"/>
      <c r="SRH97" s="31"/>
      <c r="SRI97" s="31"/>
      <c r="SRJ97" s="31"/>
      <c r="SRK97" s="31"/>
      <c r="SRL97" s="31"/>
      <c r="SRM97" s="31"/>
      <c r="SRN97" s="31"/>
      <c r="SRO97" s="31"/>
      <c r="SRP97" s="31"/>
      <c r="SRQ97" s="31"/>
      <c r="SRR97" s="31"/>
      <c r="SRS97" s="31"/>
      <c r="SRT97" s="31"/>
      <c r="SRU97" s="31"/>
      <c r="SRV97" s="31"/>
      <c r="SRW97" s="31"/>
      <c r="SRX97" s="31"/>
      <c r="SRY97" s="31"/>
      <c r="SRZ97" s="31"/>
      <c r="SSA97" s="31"/>
      <c r="SSB97" s="31"/>
      <c r="SSC97" s="31"/>
      <c r="SSD97" s="31"/>
      <c r="SSE97" s="31"/>
      <c r="SSF97" s="31"/>
      <c r="SSG97" s="31"/>
      <c r="SSH97" s="31"/>
      <c r="SSI97" s="31"/>
      <c r="SSJ97" s="31"/>
      <c r="SSK97" s="31"/>
      <c r="SSL97" s="31"/>
      <c r="SSM97" s="31"/>
      <c r="SSN97" s="31"/>
      <c r="SSO97" s="31"/>
      <c r="SSP97" s="31"/>
      <c r="SSQ97" s="31"/>
      <c r="SSR97" s="31"/>
      <c r="SSS97" s="31"/>
      <c r="SST97" s="31"/>
      <c r="SSU97" s="31"/>
      <c r="SSV97" s="31"/>
      <c r="SSW97" s="31"/>
      <c r="SSX97" s="31"/>
      <c r="SSY97" s="31"/>
      <c r="SSZ97" s="31"/>
      <c r="STA97" s="31"/>
      <c r="STB97" s="31"/>
      <c r="STC97" s="31"/>
      <c r="STD97" s="31"/>
      <c r="STE97" s="31"/>
      <c r="STF97" s="31"/>
      <c r="STG97" s="31"/>
      <c r="STH97" s="31"/>
      <c r="STI97" s="31"/>
      <c r="STJ97" s="31"/>
      <c r="STK97" s="31"/>
      <c r="STL97" s="31"/>
      <c r="STM97" s="31"/>
      <c r="STN97" s="31"/>
      <c r="STO97" s="31"/>
      <c r="STP97" s="31"/>
      <c r="STQ97" s="31"/>
      <c r="STR97" s="31"/>
      <c r="STS97" s="31"/>
      <c r="STT97" s="31"/>
      <c r="STU97" s="31"/>
      <c r="STV97" s="31"/>
      <c r="STW97" s="31"/>
      <c r="STX97" s="31"/>
      <c r="STY97" s="31"/>
      <c r="STZ97" s="31"/>
      <c r="SUA97" s="31"/>
      <c r="SUB97" s="31"/>
      <c r="SUC97" s="31"/>
      <c r="SUD97" s="31"/>
      <c r="SUE97" s="31"/>
      <c r="SUF97" s="31"/>
      <c r="SUG97" s="31"/>
      <c r="SUH97" s="31"/>
      <c r="SUI97" s="31"/>
      <c r="SUJ97" s="31"/>
      <c r="SUK97" s="31"/>
      <c r="SUL97" s="31"/>
      <c r="SUM97" s="31"/>
      <c r="SUN97" s="31"/>
      <c r="SUO97" s="31"/>
      <c r="SUP97" s="31"/>
      <c r="SUQ97" s="31"/>
      <c r="SUR97" s="31"/>
      <c r="SUS97" s="31"/>
      <c r="SUT97" s="31"/>
      <c r="SUU97" s="31"/>
      <c r="SUV97" s="31"/>
      <c r="SUW97" s="31"/>
      <c r="SUX97" s="31"/>
      <c r="SUY97" s="31"/>
      <c r="SUZ97" s="31"/>
      <c r="SVA97" s="31"/>
      <c r="SVB97" s="31"/>
      <c r="SVC97" s="31"/>
      <c r="SVD97" s="31"/>
      <c r="SVE97" s="31"/>
      <c r="SVF97" s="31"/>
      <c r="SVG97" s="31"/>
      <c r="SVH97" s="31"/>
      <c r="SVI97" s="31"/>
      <c r="SVJ97" s="31"/>
      <c r="SVK97" s="31"/>
      <c r="SVL97" s="31"/>
      <c r="SVM97" s="31"/>
      <c r="SVN97" s="31"/>
      <c r="SVO97" s="31"/>
      <c r="SVP97" s="31"/>
      <c r="SVQ97" s="31"/>
      <c r="SVR97" s="31"/>
      <c r="SVS97" s="31"/>
      <c r="SVT97" s="31"/>
      <c r="SVU97" s="31"/>
      <c r="SVV97" s="31"/>
      <c r="SVW97" s="31"/>
      <c r="SVX97" s="31"/>
      <c r="SVY97" s="31"/>
      <c r="SVZ97" s="31"/>
      <c r="SWA97" s="31"/>
      <c r="SWB97" s="31"/>
      <c r="SWC97" s="31"/>
      <c r="SWD97" s="31"/>
      <c r="SWE97" s="31"/>
      <c r="SWF97" s="31"/>
      <c r="SWG97" s="31"/>
      <c r="SWH97" s="31"/>
      <c r="SWI97" s="31"/>
      <c r="SWJ97" s="31"/>
      <c r="SWK97" s="31"/>
      <c r="SWL97" s="31"/>
      <c r="SWM97" s="31"/>
      <c r="SWN97" s="31"/>
      <c r="SWO97" s="31"/>
      <c r="SWP97" s="31"/>
      <c r="SWQ97" s="31"/>
      <c r="SWR97" s="31"/>
      <c r="SWS97" s="31"/>
      <c r="SWT97" s="31"/>
      <c r="SWU97" s="31"/>
      <c r="SWV97" s="31"/>
      <c r="SWW97" s="31"/>
      <c r="SWX97" s="31"/>
      <c r="SWY97" s="31"/>
      <c r="SWZ97" s="31"/>
      <c r="SXA97" s="31"/>
      <c r="SXB97" s="31"/>
      <c r="SXC97" s="31"/>
      <c r="SXD97" s="31"/>
      <c r="SXE97" s="31"/>
      <c r="SXF97" s="31"/>
      <c r="SXG97" s="31"/>
      <c r="SXH97" s="31"/>
      <c r="SXI97" s="31"/>
      <c r="SXJ97" s="31"/>
      <c r="SXK97" s="31"/>
      <c r="SXL97" s="31"/>
      <c r="SXM97" s="31"/>
      <c r="SXN97" s="31"/>
      <c r="SXO97" s="31"/>
      <c r="SXP97" s="31"/>
      <c r="SXQ97" s="31"/>
      <c r="SXR97" s="31"/>
      <c r="SXS97" s="31"/>
      <c r="SXT97" s="31"/>
      <c r="SXU97" s="31"/>
      <c r="SXV97" s="31"/>
      <c r="SXW97" s="31"/>
      <c r="SXX97" s="31"/>
      <c r="SXY97" s="31"/>
      <c r="SXZ97" s="31"/>
      <c r="SYA97" s="31"/>
      <c r="SYB97" s="31"/>
      <c r="SYC97" s="31"/>
      <c r="SYD97" s="31"/>
      <c r="SYE97" s="31"/>
      <c r="SYF97" s="31"/>
      <c r="SYG97" s="31"/>
      <c r="SYH97" s="31"/>
      <c r="SYI97" s="31"/>
      <c r="SYJ97" s="31"/>
      <c r="SYK97" s="31"/>
      <c r="SYL97" s="31"/>
      <c r="SYM97" s="31"/>
      <c r="SYN97" s="31"/>
      <c r="SYO97" s="31"/>
      <c r="SYP97" s="31"/>
      <c r="SYQ97" s="31"/>
      <c r="SYR97" s="31"/>
      <c r="SYS97" s="31"/>
      <c r="SYT97" s="31"/>
      <c r="SYU97" s="31"/>
      <c r="SYV97" s="31"/>
      <c r="SYW97" s="31"/>
      <c r="SYX97" s="31"/>
      <c r="SYY97" s="31"/>
      <c r="SYZ97" s="31"/>
      <c r="SZA97" s="31"/>
      <c r="SZB97" s="31"/>
      <c r="SZC97" s="31"/>
      <c r="SZD97" s="31"/>
      <c r="SZE97" s="31"/>
      <c r="SZF97" s="31"/>
      <c r="SZG97" s="31"/>
      <c r="SZH97" s="31"/>
      <c r="SZI97" s="31"/>
      <c r="SZJ97" s="31"/>
      <c r="SZK97" s="31"/>
      <c r="SZL97" s="31"/>
      <c r="SZM97" s="31"/>
      <c r="SZN97" s="31"/>
      <c r="SZO97" s="31"/>
      <c r="SZP97" s="31"/>
      <c r="SZQ97" s="31"/>
      <c r="SZR97" s="31"/>
      <c r="SZS97" s="31"/>
      <c r="SZT97" s="31"/>
      <c r="SZU97" s="31"/>
      <c r="SZV97" s="31"/>
      <c r="SZW97" s="31"/>
      <c r="SZX97" s="31"/>
      <c r="SZY97" s="31"/>
      <c r="SZZ97" s="31"/>
      <c r="TAA97" s="31"/>
      <c r="TAB97" s="31"/>
      <c r="TAC97" s="31"/>
      <c r="TAD97" s="31"/>
      <c r="TAE97" s="31"/>
      <c r="TAF97" s="31"/>
      <c r="TAG97" s="31"/>
      <c r="TAH97" s="31"/>
      <c r="TAI97" s="31"/>
      <c r="TAJ97" s="31"/>
      <c r="TAK97" s="31"/>
      <c r="TAL97" s="31"/>
      <c r="TAM97" s="31"/>
      <c r="TAN97" s="31"/>
      <c r="TAO97" s="31"/>
      <c r="TAP97" s="31"/>
      <c r="TAQ97" s="31"/>
      <c r="TAR97" s="31"/>
      <c r="TAS97" s="31"/>
      <c r="TAT97" s="31"/>
      <c r="TAU97" s="31"/>
      <c r="TAV97" s="31"/>
      <c r="TAW97" s="31"/>
      <c r="TAX97" s="31"/>
      <c r="TAY97" s="31"/>
      <c r="TAZ97" s="31"/>
      <c r="TBA97" s="31"/>
      <c r="TBB97" s="31"/>
      <c r="TBC97" s="31"/>
      <c r="TBD97" s="31"/>
      <c r="TBE97" s="31"/>
      <c r="TBF97" s="31"/>
      <c r="TBG97" s="31"/>
      <c r="TBH97" s="31"/>
      <c r="TBI97" s="31"/>
      <c r="TBJ97" s="31"/>
      <c r="TBK97" s="31"/>
      <c r="TBL97" s="31"/>
      <c r="TBM97" s="31"/>
      <c r="TBN97" s="31"/>
      <c r="TBO97" s="31"/>
      <c r="TBP97" s="31"/>
      <c r="TBQ97" s="31"/>
      <c r="TBR97" s="31"/>
      <c r="TBS97" s="31"/>
      <c r="TBT97" s="31"/>
      <c r="TBU97" s="31"/>
      <c r="TBV97" s="31"/>
      <c r="TBW97" s="31"/>
      <c r="TBX97" s="31"/>
      <c r="TBY97" s="31"/>
      <c r="TBZ97" s="31"/>
      <c r="TCA97" s="31"/>
      <c r="TCB97" s="31"/>
      <c r="TCC97" s="31"/>
      <c r="TCD97" s="31"/>
      <c r="TCE97" s="31"/>
      <c r="TCF97" s="31"/>
      <c r="TCG97" s="31"/>
      <c r="TCH97" s="31"/>
      <c r="TCI97" s="31"/>
      <c r="TCJ97" s="31"/>
      <c r="TCK97" s="31"/>
      <c r="TCL97" s="31"/>
      <c r="TCM97" s="31"/>
      <c r="TCN97" s="31"/>
      <c r="TCO97" s="31"/>
      <c r="TCP97" s="31"/>
      <c r="TCQ97" s="31"/>
      <c r="TCR97" s="31"/>
      <c r="TCS97" s="31"/>
      <c r="TCT97" s="31"/>
      <c r="TCU97" s="31"/>
      <c r="TCV97" s="31"/>
      <c r="TCW97" s="31"/>
      <c r="TCX97" s="31"/>
      <c r="TCY97" s="31"/>
      <c r="TCZ97" s="31"/>
      <c r="TDA97" s="31"/>
      <c r="TDB97" s="31"/>
      <c r="TDC97" s="31"/>
      <c r="TDD97" s="31"/>
      <c r="TDE97" s="31"/>
      <c r="TDF97" s="31"/>
      <c r="TDG97" s="31"/>
      <c r="TDH97" s="31"/>
      <c r="TDI97" s="31"/>
      <c r="TDJ97" s="31"/>
      <c r="TDK97" s="31"/>
      <c r="TDL97" s="31"/>
      <c r="TDM97" s="31"/>
      <c r="TDN97" s="31"/>
      <c r="TDO97" s="31"/>
      <c r="TDP97" s="31"/>
      <c r="TDQ97" s="31"/>
      <c r="TDR97" s="31"/>
      <c r="TDS97" s="31"/>
      <c r="TDT97" s="31"/>
      <c r="TDU97" s="31"/>
      <c r="TDV97" s="31"/>
      <c r="TDW97" s="31"/>
      <c r="TDX97" s="31"/>
      <c r="TDY97" s="31"/>
      <c r="TDZ97" s="31"/>
      <c r="TEA97" s="31"/>
      <c r="TEB97" s="31"/>
      <c r="TEC97" s="31"/>
      <c r="TED97" s="31"/>
      <c r="TEE97" s="31"/>
      <c r="TEF97" s="31"/>
      <c r="TEG97" s="31"/>
      <c r="TEH97" s="31"/>
      <c r="TEI97" s="31"/>
      <c r="TEJ97" s="31"/>
      <c r="TEK97" s="31"/>
      <c r="TEL97" s="31"/>
      <c r="TEM97" s="31"/>
      <c r="TEN97" s="31"/>
      <c r="TEO97" s="31"/>
      <c r="TEP97" s="31"/>
      <c r="TEQ97" s="31"/>
      <c r="TER97" s="31"/>
      <c r="TES97" s="31"/>
      <c r="TET97" s="31"/>
      <c r="TEU97" s="31"/>
      <c r="TEV97" s="31"/>
      <c r="TEW97" s="31"/>
      <c r="TEX97" s="31"/>
      <c r="TEY97" s="31"/>
      <c r="TEZ97" s="31"/>
      <c r="TFA97" s="31"/>
      <c r="TFB97" s="31"/>
      <c r="TFC97" s="31"/>
      <c r="TFD97" s="31"/>
      <c r="TFE97" s="31"/>
      <c r="TFF97" s="31"/>
      <c r="TFG97" s="31"/>
      <c r="TFH97" s="31"/>
      <c r="TFI97" s="31"/>
      <c r="TFJ97" s="31"/>
      <c r="TFK97" s="31"/>
      <c r="TFL97" s="31"/>
      <c r="TFM97" s="31"/>
      <c r="TFN97" s="31"/>
      <c r="TFO97" s="31"/>
      <c r="TFP97" s="31"/>
      <c r="TFQ97" s="31"/>
      <c r="TFR97" s="31"/>
      <c r="TFS97" s="31"/>
      <c r="TFT97" s="31"/>
      <c r="TFU97" s="31"/>
      <c r="TFV97" s="31"/>
      <c r="TFW97" s="31"/>
      <c r="TFX97" s="31"/>
      <c r="TFY97" s="31"/>
      <c r="TFZ97" s="31"/>
      <c r="TGA97" s="31"/>
      <c r="TGB97" s="31"/>
      <c r="TGC97" s="31"/>
      <c r="TGD97" s="31"/>
      <c r="TGE97" s="31"/>
      <c r="TGF97" s="31"/>
      <c r="TGG97" s="31"/>
      <c r="TGH97" s="31"/>
      <c r="TGI97" s="31"/>
      <c r="TGJ97" s="31"/>
      <c r="TGK97" s="31"/>
      <c r="TGL97" s="31"/>
      <c r="TGM97" s="31"/>
      <c r="TGN97" s="31"/>
      <c r="TGO97" s="31"/>
      <c r="TGP97" s="31"/>
      <c r="TGQ97" s="31"/>
      <c r="TGR97" s="31"/>
      <c r="TGS97" s="31"/>
      <c r="TGT97" s="31"/>
      <c r="TGU97" s="31"/>
      <c r="TGV97" s="31"/>
      <c r="TGW97" s="31"/>
      <c r="TGX97" s="31"/>
      <c r="TGY97" s="31"/>
      <c r="TGZ97" s="31"/>
      <c r="THA97" s="31"/>
      <c r="THB97" s="31"/>
      <c r="THC97" s="31"/>
      <c r="THD97" s="31"/>
      <c r="THE97" s="31"/>
      <c r="THF97" s="31"/>
      <c r="THG97" s="31"/>
      <c r="THH97" s="31"/>
      <c r="THI97" s="31"/>
      <c r="THJ97" s="31"/>
      <c r="THK97" s="31"/>
      <c r="THL97" s="31"/>
      <c r="THM97" s="31"/>
      <c r="THN97" s="31"/>
      <c r="THO97" s="31"/>
      <c r="THP97" s="31"/>
      <c r="THQ97" s="31"/>
      <c r="THR97" s="31"/>
      <c r="THS97" s="31"/>
      <c r="THT97" s="31"/>
      <c r="THU97" s="31"/>
      <c r="THV97" s="31"/>
      <c r="THW97" s="31"/>
      <c r="THX97" s="31"/>
      <c r="THY97" s="31"/>
      <c r="THZ97" s="31"/>
      <c r="TIA97" s="31"/>
      <c r="TIB97" s="31"/>
      <c r="TIC97" s="31"/>
      <c r="TID97" s="31"/>
      <c r="TIE97" s="31"/>
      <c r="TIF97" s="31"/>
      <c r="TIG97" s="31"/>
      <c r="TIH97" s="31"/>
      <c r="TII97" s="31"/>
      <c r="TIJ97" s="31"/>
      <c r="TIK97" s="31"/>
      <c r="TIL97" s="31"/>
      <c r="TIM97" s="31"/>
      <c r="TIN97" s="31"/>
      <c r="TIO97" s="31"/>
      <c r="TIP97" s="31"/>
      <c r="TIQ97" s="31"/>
      <c r="TIR97" s="31"/>
      <c r="TIS97" s="31"/>
      <c r="TIT97" s="31"/>
      <c r="TIU97" s="31"/>
      <c r="TIV97" s="31"/>
      <c r="TIW97" s="31"/>
      <c r="TIX97" s="31"/>
      <c r="TIY97" s="31"/>
      <c r="TIZ97" s="31"/>
      <c r="TJA97" s="31"/>
      <c r="TJB97" s="31"/>
      <c r="TJC97" s="31"/>
      <c r="TJD97" s="31"/>
      <c r="TJE97" s="31"/>
      <c r="TJF97" s="31"/>
      <c r="TJG97" s="31"/>
      <c r="TJH97" s="31"/>
      <c r="TJI97" s="31"/>
      <c r="TJJ97" s="31"/>
      <c r="TJK97" s="31"/>
      <c r="TJL97" s="31"/>
      <c r="TJM97" s="31"/>
      <c r="TJN97" s="31"/>
      <c r="TJO97" s="31"/>
      <c r="TJP97" s="31"/>
      <c r="TJQ97" s="31"/>
      <c r="TJR97" s="31"/>
      <c r="TJS97" s="31"/>
      <c r="TJT97" s="31"/>
      <c r="TJU97" s="31"/>
      <c r="TJV97" s="31"/>
      <c r="TJW97" s="31"/>
      <c r="TJX97" s="31"/>
      <c r="TJY97" s="31"/>
      <c r="TJZ97" s="31"/>
      <c r="TKA97" s="31"/>
      <c r="TKB97" s="31"/>
      <c r="TKC97" s="31"/>
      <c r="TKD97" s="31"/>
      <c r="TKE97" s="31"/>
      <c r="TKF97" s="31"/>
      <c r="TKG97" s="31"/>
      <c r="TKH97" s="31"/>
      <c r="TKI97" s="31"/>
      <c r="TKJ97" s="31"/>
      <c r="TKK97" s="31"/>
      <c r="TKL97" s="31"/>
      <c r="TKM97" s="31"/>
      <c r="TKN97" s="31"/>
      <c r="TKO97" s="31"/>
      <c r="TKP97" s="31"/>
      <c r="TKQ97" s="31"/>
      <c r="TKR97" s="31"/>
      <c r="TKS97" s="31"/>
      <c r="TKT97" s="31"/>
      <c r="TKU97" s="31"/>
      <c r="TKV97" s="31"/>
      <c r="TKW97" s="31"/>
      <c r="TKX97" s="31"/>
      <c r="TKY97" s="31"/>
      <c r="TKZ97" s="31"/>
      <c r="TLA97" s="31"/>
      <c r="TLB97" s="31"/>
      <c r="TLC97" s="31"/>
      <c r="TLD97" s="31"/>
      <c r="TLE97" s="31"/>
      <c r="TLF97" s="31"/>
      <c r="TLG97" s="31"/>
      <c r="TLH97" s="31"/>
      <c r="TLI97" s="31"/>
      <c r="TLJ97" s="31"/>
      <c r="TLK97" s="31"/>
      <c r="TLL97" s="31"/>
      <c r="TLM97" s="31"/>
      <c r="TLN97" s="31"/>
      <c r="TLO97" s="31"/>
      <c r="TLP97" s="31"/>
      <c r="TLQ97" s="31"/>
      <c r="TLR97" s="31"/>
      <c r="TLS97" s="31"/>
      <c r="TLT97" s="31"/>
      <c r="TLU97" s="31"/>
      <c r="TLV97" s="31"/>
      <c r="TLW97" s="31"/>
      <c r="TLX97" s="31"/>
      <c r="TLY97" s="31"/>
      <c r="TLZ97" s="31"/>
      <c r="TMA97" s="31"/>
      <c r="TMB97" s="31"/>
      <c r="TMC97" s="31"/>
      <c r="TMD97" s="31"/>
      <c r="TME97" s="31"/>
      <c r="TMF97" s="31"/>
      <c r="TMG97" s="31"/>
      <c r="TMH97" s="31"/>
      <c r="TMI97" s="31"/>
      <c r="TMJ97" s="31"/>
      <c r="TMK97" s="31"/>
      <c r="TML97" s="31"/>
      <c r="TMM97" s="31"/>
      <c r="TMN97" s="31"/>
      <c r="TMO97" s="31"/>
      <c r="TMP97" s="31"/>
      <c r="TMQ97" s="31"/>
      <c r="TMR97" s="31"/>
      <c r="TMS97" s="31"/>
      <c r="TMT97" s="31"/>
      <c r="TMU97" s="31"/>
      <c r="TMV97" s="31"/>
      <c r="TMW97" s="31"/>
      <c r="TMX97" s="31"/>
      <c r="TMY97" s="31"/>
      <c r="TMZ97" s="31"/>
      <c r="TNA97" s="31"/>
      <c r="TNB97" s="31"/>
      <c r="TNC97" s="31"/>
      <c r="TND97" s="31"/>
      <c r="TNE97" s="31"/>
      <c r="TNF97" s="31"/>
      <c r="TNG97" s="31"/>
      <c r="TNH97" s="31"/>
      <c r="TNI97" s="31"/>
      <c r="TNJ97" s="31"/>
      <c r="TNK97" s="31"/>
      <c r="TNL97" s="31"/>
      <c r="TNM97" s="31"/>
      <c r="TNN97" s="31"/>
      <c r="TNO97" s="31"/>
      <c r="TNP97" s="31"/>
      <c r="TNQ97" s="31"/>
      <c r="TNR97" s="31"/>
      <c r="TNS97" s="31"/>
      <c r="TNT97" s="31"/>
      <c r="TNU97" s="31"/>
      <c r="TNV97" s="31"/>
      <c r="TNW97" s="31"/>
      <c r="TNX97" s="31"/>
      <c r="TNY97" s="31"/>
      <c r="TNZ97" s="31"/>
      <c r="TOA97" s="31"/>
      <c r="TOB97" s="31"/>
      <c r="TOC97" s="31"/>
      <c r="TOD97" s="31"/>
      <c r="TOE97" s="31"/>
      <c r="TOF97" s="31"/>
      <c r="TOG97" s="31"/>
      <c r="TOH97" s="31"/>
      <c r="TOI97" s="31"/>
      <c r="TOJ97" s="31"/>
      <c r="TOK97" s="31"/>
      <c r="TOL97" s="31"/>
      <c r="TOM97" s="31"/>
      <c r="TON97" s="31"/>
      <c r="TOO97" s="31"/>
      <c r="TOP97" s="31"/>
      <c r="TOQ97" s="31"/>
      <c r="TOR97" s="31"/>
      <c r="TOS97" s="31"/>
      <c r="TOT97" s="31"/>
      <c r="TOU97" s="31"/>
      <c r="TOV97" s="31"/>
      <c r="TOW97" s="31"/>
      <c r="TOX97" s="31"/>
      <c r="TOY97" s="31"/>
      <c r="TOZ97" s="31"/>
      <c r="TPA97" s="31"/>
      <c r="TPB97" s="31"/>
      <c r="TPC97" s="31"/>
      <c r="TPD97" s="31"/>
      <c r="TPE97" s="31"/>
      <c r="TPF97" s="31"/>
      <c r="TPG97" s="31"/>
      <c r="TPH97" s="31"/>
      <c r="TPI97" s="31"/>
      <c r="TPJ97" s="31"/>
      <c r="TPK97" s="31"/>
      <c r="TPL97" s="31"/>
      <c r="TPM97" s="31"/>
      <c r="TPN97" s="31"/>
      <c r="TPO97" s="31"/>
      <c r="TPP97" s="31"/>
      <c r="TPQ97" s="31"/>
      <c r="TPR97" s="31"/>
      <c r="TPS97" s="31"/>
      <c r="TPT97" s="31"/>
      <c r="TPU97" s="31"/>
      <c r="TPV97" s="31"/>
      <c r="TPW97" s="31"/>
      <c r="TPX97" s="31"/>
      <c r="TPY97" s="31"/>
      <c r="TPZ97" s="31"/>
      <c r="TQA97" s="31"/>
      <c r="TQB97" s="31"/>
      <c r="TQC97" s="31"/>
      <c r="TQD97" s="31"/>
      <c r="TQE97" s="31"/>
      <c r="TQF97" s="31"/>
      <c r="TQG97" s="31"/>
      <c r="TQH97" s="31"/>
      <c r="TQI97" s="31"/>
      <c r="TQJ97" s="31"/>
      <c r="TQK97" s="31"/>
      <c r="TQL97" s="31"/>
      <c r="TQM97" s="31"/>
      <c r="TQN97" s="31"/>
      <c r="TQO97" s="31"/>
      <c r="TQP97" s="31"/>
      <c r="TQQ97" s="31"/>
      <c r="TQR97" s="31"/>
      <c r="TQS97" s="31"/>
      <c r="TQT97" s="31"/>
      <c r="TQU97" s="31"/>
      <c r="TQV97" s="31"/>
      <c r="TQW97" s="31"/>
      <c r="TQX97" s="31"/>
      <c r="TQY97" s="31"/>
      <c r="TQZ97" s="31"/>
      <c r="TRA97" s="31"/>
      <c r="TRB97" s="31"/>
      <c r="TRC97" s="31"/>
      <c r="TRD97" s="31"/>
      <c r="TRE97" s="31"/>
      <c r="TRF97" s="31"/>
      <c r="TRG97" s="31"/>
      <c r="TRH97" s="31"/>
      <c r="TRI97" s="31"/>
      <c r="TRJ97" s="31"/>
      <c r="TRK97" s="31"/>
      <c r="TRL97" s="31"/>
      <c r="TRM97" s="31"/>
      <c r="TRN97" s="31"/>
      <c r="TRO97" s="31"/>
      <c r="TRP97" s="31"/>
      <c r="TRQ97" s="31"/>
      <c r="TRR97" s="31"/>
      <c r="TRS97" s="31"/>
      <c r="TRT97" s="31"/>
      <c r="TRU97" s="31"/>
      <c r="TRV97" s="31"/>
      <c r="TRW97" s="31"/>
      <c r="TRX97" s="31"/>
      <c r="TRY97" s="31"/>
      <c r="TRZ97" s="31"/>
      <c r="TSA97" s="31"/>
      <c r="TSB97" s="31"/>
      <c r="TSC97" s="31"/>
      <c r="TSD97" s="31"/>
      <c r="TSE97" s="31"/>
      <c r="TSF97" s="31"/>
      <c r="TSG97" s="31"/>
      <c r="TSH97" s="31"/>
      <c r="TSI97" s="31"/>
      <c r="TSJ97" s="31"/>
      <c r="TSK97" s="31"/>
      <c r="TSL97" s="31"/>
      <c r="TSM97" s="31"/>
      <c r="TSN97" s="31"/>
      <c r="TSO97" s="31"/>
      <c r="TSP97" s="31"/>
      <c r="TSQ97" s="31"/>
      <c r="TSR97" s="31"/>
      <c r="TSS97" s="31"/>
      <c r="TST97" s="31"/>
      <c r="TSU97" s="31"/>
      <c r="TSV97" s="31"/>
      <c r="TSW97" s="31"/>
      <c r="TSX97" s="31"/>
      <c r="TSY97" s="31"/>
      <c r="TSZ97" s="31"/>
      <c r="TTA97" s="31"/>
      <c r="TTB97" s="31"/>
      <c r="TTC97" s="31"/>
      <c r="TTD97" s="31"/>
      <c r="TTE97" s="31"/>
      <c r="TTF97" s="31"/>
      <c r="TTG97" s="31"/>
      <c r="TTH97" s="31"/>
      <c r="TTI97" s="31"/>
      <c r="TTJ97" s="31"/>
      <c r="TTK97" s="31"/>
      <c r="TTL97" s="31"/>
      <c r="TTM97" s="31"/>
      <c r="TTN97" s="31"/>
      <c r="TTO97" s="31"/>
      <c r="TTP97" s="31"/>
      <c r="TTQ97" s="31"/>
      <c r="TTR97" s="31"/>
      <c r="TTS97" s="31"/>
      <c r="TTT97" s="31"/>
      <c r="TTU97" s="31"/>
      <c r="TTV97" s="31"/>
      <c r="TTW97" s="31"/>
      <c r="TTX97" s="31"/>
      <c r="TTY97" s="31"/>
      <c r="TTZ97" s="31"/>
      <c r="TUA97" s="31"/>
      <c r="TUB97" s="31"/>
      <c r="TUC97" s="31"/>
      <c r="TUD97" s="31"/>
      <c r="TUE97" s="31"/>
      <c r="TUF97" s="31"/>
      <c r="TUG97" s="31"/>
      <c r="TUH97" s="31"/>
      <c r="TUI97" s="31"/>
      <c r="TUJ97" s="31"/>
      <c r="TUK97" s="31"/>
      <c r="TUL97" s="31"/>
      <c r="TUM97" s="31"/>
      <c r="TUN97" s="31"/>
      <c r="TUO97" s="31"/>
      <c r="TUP97" s="31"/>
      <c r="TUQ97" s="31"/>
      <c r="TUR97" s="31"/>
      <c r="TUS97" s="31"/>
      <c r="TUT97" s="31"/>
      <c r="TUU97" s="31"/>
      <c r="TUV97" s="31"/>
      <c r="TUW97" s="31"/>
      <c r="TUX97" s="31"/>
      <c r="TUY97" s="31"/>
      <c r="TUZ97" s="31"/>
      <c r="TVA97" s="31"/>
      <c r="TVB97" s="31"/>
      <c r="TVC97" s="31"/>
      <c r="TVD97" s="31"/>
      <c r="TVE97" s="31"/>
      <c r="TVF97" s="31"/>
      <c r="TVG97" s="31"/>
      <c r="TVH97" s="31"/>
      <c r="TVI97" s="31"/>
      <c r="TVJ97" s="31"/>
      <c r="TVK97" s="31"/>
      <c r="TVL97" s="31"/>
      <c r="TVM97" s="31"/>
      <c r="TVN97" s="31"/>
      <c r="TVO97" s="31"/>
      <c r="TVP97" s="31"/>
      <c r="TVQ97" s="31"/>
      <c r="TVR97" s="31"/>
      <c r="TVS97" s="31"/>
      <c r="TVT97" s="31"/>
      <c r="TVU97" s="31"/>
      <c r="TVV97" s="31"/>
      <c r="TVW97" s="31"/>
      <c r="TVX97" s="31"/>
      <c r="TVY97" s="31"/>
      <c r="TVZ97" s="31"/>
      <c r="TWA97" s="31"/>
      <c r="TWB97" s="31"/>
      <c r="TWC97" s="31"/>
      <c r="TWD97" s="31"/>
      <c r="TWE97" s="31"/>
      <c r="TWF97" s="31"/>
      <c r="TWG97" s="31"/>
      <c r="TWH97" s="31"/>
      <c r="TWI97" s="31"/>
      <c r="TWJ97" s="31"/>
      <c r="TWK97" s="31"/>
      <c r="TWL97" s="31"/>
      <c r="TWM97" s="31"/>
      <c r="TWN97" s="31"/>
      <c r="TWO97" s="31"/>
      <c r="TWP97" s="31"/>
      <c r="TWQ97" s="31"/>
      <c r="TWR97" s="31"/>
      <c r="TWS97" s="31"/>
      <c r="TWT97" s="31"/>
      <c r="TWU97" s="31"/>
      <c r="TWV97" s="31"/>
      <c r="TWW97" s="31"/>
      <c r="TWX97" s="31"/>
      <c r="TWY97" s="31"/>
      <c r="TWZ97" s="31"/>
      <c r="TXA97" s="31"/>
      <c r="TXB97" s="31"/>
      <c r="TXC97" s="31"/>
      <c r="TXD97" s="31"/>
      <c r="TXE97" s="31"/>
      <c r="TXF97" s="31"/>
      <c r="TXG97" s="31"/>
      <c r="TXH97" s="31"/>
      <c r="TXI97" s="31"/>
      <c r="TXJ97" s="31"/>
      <c r="TXK97" s="31"/>
      <c r="TXL97" s="31"/>
      <c r="TXM97" s="31"/>
      <c r="TXN97" s="31"/>
      <c r="TXO97" s="31"/>
      <c r="TXP97" s="31"/>
      <c r="TXQ97" s="31"/>
      <c r="TXR97" s="31"/>
      <c r="TXS97" s="31"/>
      <c r="TXT97" s="31"/>
      <c r="TXU97" s="31"/>
      <c r="TXV97" s="31"/>
      <c r="TXW97" s="31"/>
      <c r="TXX97" s="31"/>
      <c r="TXY97" s="31"/>
      <c r="TXZ97" s="31"/>
      <c r="TYA97" s="31"/>
      <c r="TYB97" s="31"/>
      <c r="TYC97" s="31"/>
      <c r="TYD97" s="31"/>
      <c r="TYE97" s="31"/>
      <c r="TYF97" s="31"/>
      <c r="TYG97" s="31"/>
      <c r="TYH97" s="31"/>
      <c r="TYI97" s="31"/>
      <c r="TYJ97" s="31"/>
      <c r="TYK97" s="31"/>
      <c r="TYL97" s="31"/>
      <c r="TYM97" s="31"/>
      <c r="TYN97" s="31"/>
      <c r="TYO97" s="31"/>
      <c r="TYP97" s="31"/>
      <c r="TYQ97" s="31"/>
      <c r="TYR97" s="31"/>
      <c r="TYS97" s="31"/>
      <c r="TYT97" s="31"/>
      <c r="TYU97" s="31"/>
      <c r="TYV97" s="31"/>
      <c r="TYW97" s="31"/>
      <c r="TYX97" s="31"/>
      <c r="TYY97" s="31"/>
      <c r="TYZ97" s="31"/>
      <c r="TZA97" s="31"/>
      <c r="TZB97" s="31"/>
      <c r="TZC97" s="31"/>
      <c r="TZD97" s="31"/>
      <c r="TZE97" s="31"/>
      <c r="TZF97" s="31"/>
      <c r="TZG97" s="31"/>
      <c r="TZH97" s="31"/>
      <c r="TZI97" s="31"/>
      <c r="TZJ97" s="31"/>
      <c r="TZK97" s="31"/>
      <c r="TZL97" s="31"/>
      <c r="TZM97" s="31"/>
      <c r="TZN97" s="31"/>
      <c r="TZO97" s="31"/>
      <c r="TZP97" s="31"/>
      <c r="TZQ97" s="31"/>
      <c r="TZR97" s="31"/>
      <c r="TZS97" s="31"/>
      <c r="TZT97" s="31"/>
      <c r="TZU97" s="31"/>
      <c r="TZV97" s="31"/>
      <c r="TZW97" s="31"/>
      <c r="TZX97" s="31"/>
      <c r="TZY97" s="31"/>
      <c r="TZZ97" s="31"/>
      <c r="UAA97" s="31"/>
      <c r="UAB97" s="31"/>
      <c r="UAC97" s="31"/>
      <c r="UAD97" s="31"/>
      <c r="UAE97" s="31"/>
      <c r="UAF97" s="31"/>
      <c r="UAG97" s="31"/>
      <c r="UAH97" s="31"/>
      <c r="UAI97" s="31"/>
      <c r="UAJ97" s="31"/>
      <c r="UAK97" s="31"/>
      <c r="UAL97" s="31"/>
      <c r="UAM97" s="31"/>
      <c r="UAN97" s="31"/>
      <c r="UAO97" s="31"/>
      <c r="UAP97" s="31"/>
      <c r="UAQ97" s="31"/>
      <c r="UAR97" s="31"/>
      <c r="UAS97" s="31"/>
      <c r="UAT97" s="31"/>
      <c r="UAU97" s="31"/>
      <c r="UAV97" s="31"/>
      <c r="UAW97" s="31"/>
      <c r="UAX97" s="31"/>
      <c r="UAY97" s="31"/>
      <c r="UAZ97" s="31"/>
      <c r="UBA97" s="31"/>
      <c r="UBB97" s="31"/>
      <c r="UBC97" s="31"/>
      <c r="UBD97" s="31"/>
      <c r="UBE97" s="31"/>
      <c r="UBF97" s="31"/>
      <c r="UBG97" s="31"/>
      <c r="UBH97" s="31"/>
      <c r="UBI97" s="31"/>
      <c r="UBJ97" s="31"/>
      <c r="UBK97" s="31"/>
      <c r="UBL97" s="31"/>
      <c r="UBM97" s="31"/>
      <c r="UBN97" s="31"/>
      <c r="UBO97" s="31"/>
      <c r="UBP97" s="31"/>
      <c r="UBQ97" s="31"/>
      <c r="UBR97" s="31"/>
      <c r="UBS97" s="31"/>
      <c r="UBT97" s="31"/>
      <c r="UBU97" s="31"/>
      <c r="UBV97" s="31"/>
      <c r="UBW97" s="31"/>
      <c r="UBX97" s="31"/>
      <c r="UBY97" s="31"/>
      <c r="UBZ97" s="31"/>
      <c r="UCA97" s="31"/>
      <c r="UCB97" s="31"/>
      <c r="UCC97" s="31"/>
      <c r="UCD97" s="31"/>
      <c r="UCE97" s="31"/>
      <c r="UCF97" s="31"/>
      <c r="UCG97" s="31"/>
      <c r="UCH97" s="31"/>
      <c r="UCI97" s="31"/>
      <c r="UCJ97" s="31"/>
      <c r="UCK97" s="31"/>
      <c r="UCL97" s="31"/>
      <c r="UCM97" s="31"/>
      <c r="UCN97" s="31"/>
      <c r="UCO97" s="31"/>
      <c r="UCP97" s="31"/>
      <c r="UCQ97" s="31"/>
      <c r="UCR97" s="31"/>
      <c r="UCS97" s="31"/>
      <c r="UCT97" s="31"/>
      <c r="UCU97" s="31"/>
      <c r="UCV97" s="31"/>
      <c r="UCW97" s="31"/>
      <c r="UCX97" s="31"/>
      <c r="UCY97" s="31"/>
      <c r="UCZ97" s="31"/>
      <c r="UDA97" s="31"/>
      <c r="UDB97" s="31"/>
      <c r="UDC97" s="31"/>
      <c r="UDD97" s="31"/>
      <c r="UDE97" s="31"/>
      <c r="UDF97" s="31"/>
      <c r="UDG97" s="31"/>
      <c r="UDH97" s="31"/>
      <c r="UDI97" s="31"/>
      <c r="UDJ97" s="31"/>
      <c r="UDK97" s="31"/>
      <c r="UDL97" s="31"/>
      <c r="UDM97" s="31"/>
      <c r="UDN97" s="31"/>
      <c r="UDO97" s="31"/>
      <c r="UDP97" s="31"/>
      <c r="UDQ97" s="31"/>
      <c r="UDR97" s="31"/>
      <c r="UDS97" s="31"/>
      <c r="UDT97" s="31"/>
      <c r="UDU97" s="31"/>
      <c r="UDV97" s="31"/>
      <c r="UDW97" s="31"/>
      <c r="UDX97" s="31"/>
      <c r="UDY97" s="31"/>
      <c r="UDZ97" s="31"/>
      <c r="UEA97" s="31"/>
      <c r="UEB97" s="31"/>
      <c r="UEC97" s="31"/>
      <c r="UED97" s="31"/>
      <c r="UEE97" s="31"/>
      <c r="UEF97" s="31"/>
      <c r="UEG97" s="31"/>
      <c r="UEH97" s="31"/>
      <c r="UEI97" s="31"/>
      <c r="UEJ97" s="31"/>
      <c r="UEK97" s="31"/>
      <c r="UEL97" s="31"/>
      <c r="UEM97" s="31"/>
      <c r="UEN97" s="31"/>
      <c r="UEO97" s="31"/>
      <c r="UEP97" s="31"/>
      <c r="UEQ97" s="31"/>
      <c r="UER97" s="31"/>
      <c r="UES97" s="31"/>
      <c r="UET97" s="31"/>
      <c r="UEU97" s="31"/>
      <c r="UEV97" s="31"/>
      <c r="UEW97" s="31"/>
      <c r="UEX97" s="31"/>
      <c r="UEY97" s="31"/>
      <c r="UEZ97" s="31"/>
      <c r="UFA97" s="31"/>
      <c r="UFB97" s="31"/>
      <c r="UFC97" s="31"/>
      <c r="UFD97" s="31"/>
      <c r="UFE97" s="31"/>
      <c r="UFF97" s="31"/>
      <c r="UFG97" s="31"/>
      <c r="UFH97" s="31"/>
      <c r="UFI97" s="31"/>
      <c r="UFJ97" s="31"/>
      <c r="UFK97" s="31"/>
      <c r="UFL97" s="31"/>
      <c r="UFM97" s="31"/>
      <c r="UFN97" s="31"/>
      <c r="UFO97" s="31"/>
      <c r="UFP97" s="31"/>
      <c r="UFQ97" s="31"/>
      <c r="UFR97" s="31"/>
      <c r="UFS97" s="31"/>
      <c r="UFT97" s="31"/>
      <c r="UFU97" s="31"/>
      <c r="UFV97" s="31"/>
      <c r="UFW97" s="31"/>
      <c r="UFX97" s="31"/>
      <c r="UFY97" s="31"/>
      <c r="UFZ97" s="31"/>
      <c r="UGA97" s="31"/>
      <c r="UGB97" s="31"/>
      <c r="UGC97" s="31"/>
      <c r="UGD97" s="31"/>
      <c r="UGE97" s="31"/>
      <c r="UGF97" s="31"/>
      <c r="UGG97" s="31"/>
      <c r="UGH97" s="31"/>
      <c r="UGI97" s="31"/>
      <c r="UGJ97" s="31"/>
      <c r="UGK97" s="31"/>
      <c r="UGL97" s="31"/>
      <c r="UGM97" s="31"/>
      <c r="UGN97" s="31"/>
      <c r="UGO97" s="31"/>
      <c r="UGP97" s="31"/>
      <c r="UGQ97" s="31"/>
      <c r="UGR97" s="31"/>
      <c r="UGS97" s="31"/>
      <c r="UGT97" s="31"/>
      <c r="UGU97" s="31"/>
      <c r="UGV97" s="31"/>
      <c r="UGW97" s="31"/>
      <c r="UGX97" s="31"/>
      <c r="UGY97" s="31"/>
      <c r="UGZ97" s="31"/>
      <c r="UHA97" s="31"/>
      <c r="UHB97" s="31"/>
      <c r="UHC97" s="31"/>
      <c r="UHD97" s="31"/>
      <c r="UHE97" s="31"/>
      <c r="UHF97" s="31"/>
      <c r="UHG97" s="31"/>
      <c r="UHH97" s="31"/>
      <c r="UHI97" s="31"/>
      <c r="UHJ97" s="31"/>
      <c r="UHK97" s="31"/>
      <c r="UHL97" s="31"/>
      <c r="UHM97" s="31"/>
      <c r="UHN97" s="31"/>
      <c r="UHO97" s="31"/>
      <c r="UHP97" s="31"/>
      <c r="UHQ97" s="31"/>
      <c r="UHR97" s="31"/>
      <c r="UHS97" s="31"/>
      <c r="UHT97" s="31"/>
      <c r="UHU97" s="31"/>
      <c r="UHV97" s="31"/>
      <c r="UHW97" s="31"/>
      <c r="UHX97" s="31"/>
      <c r="UHY97" s="31"/>
      <c r="UHZ97" s="31"/>
      <c r="UIA97" s="31"/>
      <c r="UIB97" s="31"/>
      <c r="UIC97" s="31"/>
      <c r="UID97" s="31"/>
      <c r="UIE97" s="31"/>
      <c r="UIF97" s="31"/>
      <c r="UIG97" s="31"/>
      <c r="UIH97" s="31"/>
      <c r="UII97" s="31"/>
      <c r="UIJ97" s="31"/>
      <c r="UIK97" s="31"/>
      <c r="UIL97" s="31"/>
      <c r="UIM97" s="31"/>
      <c r="UIN97" s="31"/>
      <c r="UIO97" s="31"/>
      <c r="UIP97" s="31"/>
      <c r="UIQ97" s="31"/>
      <c r="UIR97" s="31"/>
      <c r="UIS97" s="31"/>
      <c r="UIT97" s="31"/>
      <c r="UIU97" s="31"/>
      <c r="UIV97" s="31"/>
      <c r="UIW97" s="31"/>
      <c r="UIX97" s="31"/>
      <c r="UIY97" s="31"/>
      <c r="UIZ97" s="31"/>
      <c r="UJA97" s="31"/>
      <c r="UJB97" s="31"/>
      <c r="UJC97" s="31"/>
      <c r="UJD97" s="31"/>
      <c r="UJE97" s="31"/>
      <c r="UJF97" s="31"/>
      <c r="UJG97" s="31"/>
      <c r="UJH97" s="31"/>
      <c r="UJI97" s="31"/>
      <c r="UJJ97" s="31"/>
      <c r="UJK97" s="31"/>
      <c r="UJL97" s="31"/>
      <c r="UJM97" s="31"/>
      <c r="UJN97" s="31"/>
      <c r="UJO97" s="31"/>
      <c r="UJP97" s="31"/>
      <c r="UJQ97" s="31"/>
      <c r="UJR97" s="31"/>
      <c r="UJS97" s="31"/>
      <c r="UJT97" s="31"/>
      <c r="UJU97" s="31"/>
      <c r="UJV97" s="31"/>
      <c r="UJW97" s="31"/>
      <c r="UJX97" s="31"/>
      <c r="UJY97" s="31"/>
      <c r="UJZ97" s="31"/>
      <c r="UKA97" s="31"/>
      <c r="UKB97" s="31"/>
      <c r="UKC97" s="31"/>
      <c r="UKD97" s="31"/>
      <c r="UKE97" s="31"/>
      <c r="UKF97" s="31"/>
      <c r="UKG97" s="31"/>
      <c r="UKH97" s="31"/>
      <c r="UKI97" s="31"/>
      <c r="UKJ97" s="31"/>
      <c r="UKK97" s="31"/>
      <c r="UKL97" s="31"/>
      <c r="UKM97" s="31"/>
      <c r="UKN97" s="31"/>
      <c r="UKO97" s="31"/>
      <c r="UKP97" s="31"/>
      <c r="UKQ97" s="31"/>
      <c r="UKR97" s="31"/>
      <c r="UKS97" s="31"/>
      <c r="UKT97" s="31"/>
      <c r="UKU97" s="31"/>
      <c r="UKV97" s="31"/>
      <c r="UKW97" s="31"/>
      <c r="UKX97" s="31"/>
      <c r="UKY97" s="31"/>
      <c r="UKZ97" s="31"/>
      <c r="ULA97" s="31"/>
      <c r="ULB97" s="31"/>
      <c r="ULC97" s="31"/>
      <c r="ULD97" s="31"/>
      <c r="ULE97" s="31"/>
      <c r="ULF97" s="31"/>
      <c r="ULG97" s="31"/>
      <c r="ULH97" s="31"/>
      <c r="ULI97" s="31"/>
      <c r="ULJ97" s="31"/>
      <c r="ULK97" s="31"/>
      <c r="ULL97" s="31"/>
      <c r="ULM97" s="31"/>
      <c r="ULN97" s="31"/>
      <c r="ULO97" s="31"/>
      <c r="ULP97" s="31"/>
      <c r="ULQ97" s="31"/>
      <c r="ULR97" s="31"/>
      <c r="ULS97" s="31"/>
      <c r="ULT97" s="31"/>
      <c r="ULU97" s="31"/>
      <c r="ULV97" s="31"/>
      <c r="ULW97" s="31"/>
      <c r="ULX97" s="31"/>
      <c r="ULY97" s="31"/>
      <c r="ULZ97" s="31"/>
      <c r="UMA97" s="31"/>
      <c r="UMB97" s="31"/>
      <c r="UMC97" s="31"/>
      <c r="UMD97" s="31"/>
      <c r="UME97" s="31"/>
      <c r="UMF97" s="31"/>
      <c r="UMG97" s="31"/>
      <c r="UMH97" s="31"/>
      <c r="UMI97" s="31"/>
      <c r="UMJ97" s="31"/>
      <c r="UMK97" s="31"/>
      <c r="UML97" s="31"/>
      <c r="UMM97" s="31"/>
      <c r="UMN97" s="31"/>
      <c r="UMO97" s="31"/>
      <c r="UMP97" s="31"/>
      <c r="UMQ97" s="31"/>
      <c r="UMR97" s="31"/>
      <c r="UMS97" s="31"/>
      <c r="UMT97" s="31"/>
      <c r="UMU97" s="31"/>
      <c r="UMV97" s="31"/>
      <c r="UMW97" s="31"/>
      <c r="UMX97" s="31"/>
      <c r="UMY97" s="31"/>
      <c r="UMZ97" s="31"/>
      <c r="UNA97" s="31"/>
      <c r="UNB97" s="31"/>
      <c r="UNC97" s="31"/>
      <c r="UND97" s="31"/>
      <c r="UNE97" s="31"/>
      <c r="UNF97" s="31"/>
      <c r="UNG97" s="31"/>
      <c r="UNH97" s="31"/>
      <c r="UNI97" s="31"/>
      <c r="UNJ97" s="31"/>
      <c r="UNK97" s="31"/>
      <c r="UNL97" s="31"/>
      <c r="UNM97" s="31"/>
      <c r="UNN97" s="31"/>
      <c r="UNO97" s="31"/>
      <c r="UNP97" s="31"/>
      <c r="UNQ97" s="31"/>
      <c r="UNR97" s="31"/>
      <c r="UNS97" s="31"/>
      <c r="UNT97" s="31"/>
      <c r="UNU97" s="31"/>
      <c r="UNV97" s="31"/>
      <c r="UNW97" s="31"/>
      <c r="UNX97" s="31"/>
      <c r="UNY97" s="31"/>
      <c r="UNZ97" s="31"/>
      <c r="UOA97" s="31"/>
      <c r="UOB97" s="31"/>
      <c r="UOC97" s="31"/>
      <c r="UOD97" s="31"/>
      <c r="UOE97" s="31"/>
      <c r="UOF97" s="31"/>
      <c r="UOG97" s="31"/>
      <c r="UOH97" s="31"/>
      <c r="UOI97" s="31"/>
      <c r="UOJ97" s="31"/>
      <c r="UOK97" s="31"/>
      <c r="UOL97" s="31"/>
      <c r="UOM97" s="31"/>
      <c r="UON97" s="31"/>
      <c r="UOO97" s="31"/>
      <c r="UOP97" s="31"/>
      <c r="UOQ97" s="31"/>
      <c r="UOR97" s="31"/>
      <c r="UOS97" s="31"/>
      <c r="UOT97" s="31"/>
      <c r="UOU97" s="31"/>
      <c r="UOV97" s="31"/>
      <c r="UOW97" s="31"/>
      <c r="UOX97" s="31"/>
      <c r="UOY97" s="31"/>
      <c r="UOZ97" s="31"/>
      <c r="UPA97" s="31"/>
      <c r="UPB97" s="31"/>
      <c r="UPC97" s="31"/>
      <c r="UPD97" s="31"/>
      <c r="UPE97" s="31"/>
      <c r="UPF97" s="31"/>
      <c r="UPG97" s="31"/>
      <c r="UPH97" s="31"/>
      <c r="UPI97" s="31"/>
      <c r="UPJ97" s="31"/>
      <c r="UPK97" s="31"/>
      <c r="UPL97" s="31"/>
      <c r="UPM97" s="31"/>
      <c r="UPN97" s="31"/>
      <c r="UPO97" s="31"/>
      <c r="UPP97" s="31"/>
      <c r="UPQ97" s="31"/>
      <c r="UPR97" s="31"/>
      <c r="UPS97" s="31"/>
      <c r="UPT97" s="31"/>
      <c r="UPU97" s="31"/>
      <c r="UPV97" s="31"/>
      <c r="UPW97" s="31"/>
      <c r="UPX97" s="31"/>
      <c r="UPY97" s="31"/>
      <c r="UPZ97" s="31"/>
      <c r="UQA97" s="31"/>
      <c r="UQB97" s="31"/>
      <c r="UQC97" s="31"/>
      <c r="UQD97" s="31"/>
      <c r="UQE97" s="31"/>
      <c r="UQF97" s="31"/>
      <c r="UQG97" s="31"/>
      <c r="UQH97" s="31"/>
      <c r="UQI97" s="31"/>
      <c r="UQJ97" s="31"/>
      <c r="UQK97" s="31"/>
      <c r="UQL97" s="31"/>
      <c r="UQM97" s="31"/>
      <c r="UQN97" s="31"/>
      <c r="UQO97" s="31"/>
      <c r="UQP97" s="31"/>
      <c r="UQQ97" s="31"/>
      <c r="UQR97" s="31"/>
      <c r="UQS97" s="31"/>
      <c r="UQT97" s="31"/>
      <c r="UQU97" s="31"/>
      <c r="UQV97" s="31"/>
      <c r="UQW97" s="31"/>
      <c r="UQX97" s="31"/>
      <c r="UQY97" s="31"/>
      <c r="UQZ97" s="31"/>
      <c r="URA97" s="31"/>
      <c r="URB97" s="31"/>
      <c r="URC97" s="31"/>
      <c r="URD97" s="31"/>
      <c r="URE97" s="31"/>
      <c r="URF97" s="31"/>
      <c r="URG97" s="31"/>
      <c r="URH97" s="31"/>
      <c r="URI97" s="31"/>
      <c r="URJ97" s="31"/>
      <c r="URK97" s="31"/>
      <c r="URL97" s="31"/>
      <c r="URM97" s="31"/>
      <c r="URN97" s="31"/>
      <c r="URO97" s="31"/>
      <c r="URP97" s="31"/>
      <c r="URQ97" s="31"/>
      <c r="URR97" s="31"/>
      <c r="URS97" s="31"/>
      <c r="URT97" s="31"/>
      <c r="URU97" s="31"/>
      <c r="URV97" s="31"/>
      <c r="URW97" s="31"/>
      <c r="URX97" s="31"/>
      <c r="URY97" s="31"/>
      <c r="URZ97" s="31"/>
      <c r="USA97" s="31"/>
      <c r="USB97" s="31"/>
      <c r="USC97" s="31"/>
      <c r="USD97" s="31"/>
      <c r="USE97" s="31"/>
      <c r="USF97" s="31"/>
      <c r="USG97" s="31"/>
      <c r="USH97" s="31"/>
      <c r="USI97" s="31"/>
      <c r="USJ97" s="31"/>
      <c r="USK97" s="31"/>
      <c r="USL97" s="31"/>
      <c r="USM97" s="31"/>
      <c r="USN97" s="31"/>
      <c r="USO97" s="31"/>
      <c r="USP97" s="31"/>
      <c r="USQ97" s="31"/>
      <c r="USR97" s="31"/>
      <c r="USS97" s="31"/>
      <c r="UST97" s="31"/>
      <c r="USU97" s="31"/>
      <c r="USV97" s="31"/>
      <c r="USW97" s="31"/>
      <c r="USX97" s="31"/>
      <c r="USY97" s="31"/>
      <c r="USZ97" s="31"/>
      <c r="UTA97" s="31"/>
      <c r="UTB97" s="31"/>
      <c r="UTC97" s="31"/>
      <c r="UTD97" s="31"/>
      <c r="UTE97" s="31"/>
      <c r="UTF97" s="31"/>
      <c r="UTG97" s="31"/>
      <c r="UTH97" s="31"/>
      <c r="UTI97" s="31"/>
      <c r="UTJ97" s="31"/>
      <c r="UTK97" s="31"/>
      <c r="UTL97" s="31"/>
      <c r="UTM97" s="31"/>
      <c r="UTN97" s="31"/>
      <c r="UTO97" s="31"/>
      <c r="UTP97" s="31"/>
      <c r="UTQ97" s="31"/>
      <c r="UTR97" s="31"/>
      <c r="UTS97" s="31"/>
      <c r="UTT97" s="31"/>
      <c r="UTU97" s="31"/>
      <c r="UTV97" s="31"/>
      <c r="UTW97" s="31"/>
      <c r="UTX97" s="31"/>
      <c r="UTY97" s="31"/>
      <c r="UTZ97" s="31"/>
      <c r="UUA97" s="31"/>
      <c r="UUB97" s="31"/>
      <c r="UUC97" s="31"/>
      <c r="UUD97" s="31"/>
      <c r="UUE97" s="31"/>
      <c r="UUF97" s="31"/>
      <c r="UUG97" s="31"/>
      <c r="UUH97" s="31"/>
      <c r="UUI97" s="31"/>
      <c r="UUJ97" s="31"/>
      <c r="UUK97" s="31"/>
      <c r="UUL97" s="31"/>
      <c r="UUM97" s="31"/>
      <c r="UUN97" s="31"/>
      <c r="UUO97" s="31"/>
      <c r="UUP97" s="31"/>
      <c r="UUQ97" s="31"/>
      <c r="UUR97" s="31"/>
      <c r="UUS97" s="31"/>
      <c r="UUT97" s="31"/>
      <c r="UUU97" s="31"/>
      <c r="UUV97" s="31"/>
      <c r="UUW97" s="31"/>
      <c r="UUX97" s="31"/>
      <c r="UUY97" s="31"/>
      <c r="UUZ97" s="31"/>
      <c r="UVA97" s="31"/>
      <c r="UVB97" s="31"/>
      <c r="UVC97" s="31"/>
      <c r="UVD97" s="31"/>
      <c r="UVE97" s="31"/>
      <c r="UVF97" s="31"/>
      <c r="UVG97" s="31"/>
      <c r="UVH97" s="31"/>
      <c r="UVI97" s="31"/>
      <c r="UVJ97" s="31"/>
      <c r="UVK97" s="31"/>
      <c r="UVL97" s="31"/>
      <c r="UVM97" s="31"/>
      <c r="UVN97" s="31"/>
      <c r="UVO97" s="31"/>
      <c r="UVP97" s="31"/>
      <c r="UVQ97" s="31"/>
      <c r="UVR97" s="31"/>
      <c r="UVS97" s="31"/>
      <c r="UVT97" s="31"/>
      <c r="UVU97" s="31"/>
      <c r="UVV97" s="31"/>
      <c r="UVW97" s="31"/>
      <c r="UVX97" s="31"/>
      <c r="UVY97" s="31"/>
      <c r="UVZ97" s="31"/>
      <c r="UWA97" s="31"/>
      <c r="UWB97" s="31"/>
      <c r="UWC97" s="31"/>
      <c r="UWD97" s="31"/>
      <c r="UWE97" s="31"/>
      <c r="UWF97" s="31"/>
      <c r="UWG97" s="31"/>
      <c r="UWH97" s="31"/>
      <c r="UWI97" s="31"/>
      <c r="UWJ97" s="31"/>
      <c r="UWK97" s="31"/>
      <c r="UWL97" s="31"/>
      <c r="UWM97" s="31"/>
      <c r="UWN97" s="31"/>
      <c r="UWO97" s="31"/>
      <c r="UWP97" s="31"/>
      <c r="UWQ97" s="31"/>
      <c r="UWR97" s="31"/>
      <c r="UWS97" s="31"/>
      <c r="UWT97" s="31"/>
      <c r="UWU97" s="31"/>
      <c r="UWV97" s="31"/>
      <c r="UWW97" s="31"/>
      <c r="UWX97" s="31"/>
      <c r="UWY97" s="31"/>
      <c r="UWZ97" s="31"/>
      <c r="UXA97" s="31"/>
      <c r="UXB97" s="31"/>
      <c r="UXC97" s="31"/>
      <c r="UXD97" s="31"/>
      <c r="UXE97" s="31"/>
      <c r="UXF97" s="31"/>
      <c r="UXG97" s="31"/>
      <c r="UXH97" s="31"/>
      <c r="UXI97" s="31"/>
      <c r="UXJ97" s="31"/>
      <c r="UXK97" s="31"/>
      <c r="UXL97" s="31"/>
      <c r="UXM97" s="31"/>
      <c r="UXN97" s="31"/>
      <c r="UXO97" s="31"/>
      <c r="UXP97" s="31"/>
      <c r="UXQ97" s="31"/>
      <c r="UXR97" s="31"/>
      <c r="UXS97" s="31"/>
      <c r="UXT97" s="31"/>
      <c r="UXU97" s="31"/>
      <c r="UXV97" s="31"/>
      <c r="UXW97" s="31"/>
      <c r="UXX97" s="31"/>
      <c r="UXY97" s="31"/>
      <c r="UXZ97" s="31"/>
      <c r="UYA97" s="31"/>
      <c r="UYB97" s="31"/>
      <c r="UYC97" s="31"/>
      <c r="UYD97" s="31"/>
      <c r="UYE97" s="31"/>
      <c r="UYF97" s="31"/>
      <c r="UYG97" s="31"/>
      <c r="UYH97" s="31"/>
      <c r="UYI97" s="31"/>
      <c r="UYJ97" s="31"/>
      <c r="UYK97" s="31"/>
      <c r="UYL97" s="31"/>
      <c r="UYM97" s="31"/>
      <c r="UYN97" s="31"/>
      <c r="UYO97" s="31"/>
      <c r="UYP97" s="31"/>
      <c r="UYQ97" s="31"/>
      <c r="UYR97" s="31"/>
      <c r="UYS97" s="31"/>
      <c r="UYT97" s="31"/>
      <c r="UYU97" s="31"/>
      <c r="UYV97" s="31"/>
      <c r="UYW97" s="31"/>
      <c r="UYX97" s="31"/>
      <c r="UYY97" s="31"/>
      <c r="UYZ97" s="31"/>
      <c r="UZA97" s="31"/>
      <c r="UZB97" s="31"/>
      <c r="UZC97" s="31"/>
      <c r="UZD97" s="31"/>
      <c r="UZE97" s="31"/>
      <c r="UZF97" s="31"/>
      <c r="UZG97" s="31"/>
      <c r="UZH97" s="31"/>
      <c r="UZI97" s="31"/>
      <c r="UZJ97" s="31"/>
      <c r="UZK97" s="31"/>
      <c r="UZL97" s="31"/>
      <c r="UZM97" s="31"/>
      <c r="UZN97" s="31"/>
      <c r="UZO97" s="31"/>
      <c r="UZP97" s="31"/>
      <c r="UZQ97" s="31"/>
      <c r="UZR97" s="31"/>
      <c r="UZS97" s="31"/>
      <c r="UZT97" s="31"/>
      <c r="UZU97" s="31"/>
      <c r="UZV97" s="31"/>
      <c r="UZW97" s="31"/>
      <c r="UZX97" s="31"/>
      <c r="UZY97" s="31"/>
      <c r="UZZ97" s="31"/>
      <c r="VAA97" s="31"/>
      <c r="VAB97" s="31"/>
      <c r="VAC97" s="31"/>
      <c r="VAD97" s="31"/>
      <c r="VAE97" s="31"/>
      <c r="VAF97" s="31"/>
      <c r="VAG97" s="31"/>
      <c r="VAH97" s="31"/>
      <c r="VAI97" s="31"/>
      <c r="VAJ97" s="31"/>
      <c r="VAK97" s="31"/>
      <c r="VAL97" s="31"/>
      <c r="VAM97" s="31"/>
      <c r="VAN97" s="31"/>
      <c r="VAO97" s="31"/>
      <c r="VAP97" s="31"/>
      <c r="VAQ97" s="31"/>
      <c r="VAR97" s="31"/>
      <c r="VAS97" s="31"/>
      <c r="VAT97" s="31"/>
      <c r="VAU97" s="31"/>
      <c r="VAV97" s="31"/>
      <c r="VAW97" s="31"/>
      <c r="VAX97" s="31"/>
      <c r="VAY97" s="31"/>
      <c r="VAZ97" s="31"/>
      <c r="VBA97" s="31"/>
      <c r="VBB97" s="31"/>
      <c r="VBC97" s="31"/>
      <c r="VBD97" s="31"/>
      <c r="VBE97" s="31"/>
      <c r="VBF97" s="31"/>
      <c r="VBG97" s="31"/>
      <c r="VBH97" s="31"/>
      <c r="VBI97" s="31"/>
      <c r="VBJ97" s="31"/>
      <c r="VBK97" s="31"/>
      <c r="VBL97" s="31"/>
      <c r="VBM97" s="31"/>
      <c r="VBN97" s="31"/>
      <c r="VBO97" s="31"/>
      <c r="VBP97" s="31"/>
      <c r="VBQ97" s="31"/>
      <c r="VBR97" s="31"/>
      <c r="VBS97" s="31"/>
      <c r="VBT97" s="31"/>
      <c r="VBU97" s="31"/>
      <c r="VBV97" s="31"/>
      <c r="VBW97" s="31"/>
      <c r="VBX97" s="31"/>
      <c r="VBY97" s="31"/>
      <c r="VBZ97" s="31"/>
      <c r="VCA97" s="31"/>
      <c r="VCB97" s="31"/>
      <c r="VCC97" s="31"/>
      <c r="VCD97" s="31"/>
      <c r="VCE97" s="31"/>
      <c r="VCF97" s="31"/>
      <c r="VCG97" s="31"/>
      <c r="VCH97" s="31"/>
      <c r="VCI97" s="31"/>
      <c r="VCJ97" s="31"/>
      <c r="VCK97" s="31"/>
      <c r="VCL97" s="31"/>
      <c r="VCM97" s="31"/>
      <c r="VCN97" s="31"/>
      <c r="VCO97" s="31"/>
      <c r="VCP97" s="31"/>
      <c r="VCQ97" s="31"/>
      <c r="VCR97" s="31"/>
      <c r="VCS97" s="31"/>
      <c r="VCT97" s="31"/>
      <c r="VCU97" s="31"/>
      <c r="VCV97" s="31"/>
      <c r="VCW97" s="31"/>
      <c r="VCX97" s="31"/>
      <c r="VCY97" s="31"/>
      <c r="VCZ97" s="31"/>
      <c r="VDA97" s="31"/>
      <c r="VDB97" s="31"/>
      <c r="VDC97" s="31"/>
      <c r="VDD97" s="31"/>
      <c r="VDE97" s="31"/>
      <c r="VDF97" s="31"/>
      <c r="VDG97" s="31"/>
      <c r="VDH97" s="31"/>
      <c r="VDI97" s="31"/>
      <c r="VDJ97" s="31"/>
      <c r="VDK97" s="31"/>
      <c r="VDL97" s="31"/>
      <c r="VDM97" s="31"/>
      <c r="VDN97" s="31"/>
      <c r="VDO97" s="31"/>
      <c r="VDP97" s="31"/>
      <c r="VDQ97" s="31"/>
      <c r="VDR97" s="31"/>
      <c r="VDS97" s="31"/>
      <c r="VDT97" s="31"/>
      <c r="VDU97" s="31"/>
      <c r="VDV97" s="31"/>
      <c r="VDW97" s="31"/>
      <c r="VDX97" s="31"/>
      <c r="VDY97" s="31"/>
      <c r="VDZ97" s="31"/>
      <c r="VEA97" s="31"/>
      <c r="VEB97" s="31"/>
      <c r="VEC97" s="31"/>
      <c r="VED97" s="31"/>
      <c r="VEE97" s="31"/>
      <c r="VEF97" s="31"/>
      <c r="VEG97" s="31"/>
      <c r="VEH97" s="31"/>
      <c r="VEI97" s="31"/>
      <c r="VEJ97" s="31"/>
      <c r="VEK97" s="31"/>
      <c r="VEL97" s="31"/>
      <c r="VEM97" s="31"/>
      <c r="VEN97" s="31"/>
      <c r="VEO97" s="31"/>
      <c r="VEP97" s="31"/>
      <c r="VEQ97" s="31"/>
      <c r="VER97" s="31"/>
      <c r="VES97" s="31"/>
      <c r="VET97" s="31"/>
      <c r="VEU97" s="31"/>
      <c r="VEV97" s="31"/>
      <c r="VEW97" s="31"/>
      <c r="VEX97" s="31"/>
      <c r="VEY97" s="31"/>
      <c r="VEZ97" s="31"/>
      <c r="VFA97" s="31"/>
      <c r="VFB97" s="31"/>
      <c r="VFC97" s="31"/>
      <c r="VFD97" s="31"/>
      <c r="VFE97" s="31"/>
      <c r="VFF97" s="31"/>
      <c r="VFG97" s="31"/>
      <c r="VFH97" s="31"/>
      <c r="VFI97" s="31"/>
      <c r="VFJ97" s="31"/>
      <c r="VFK97" s="31"/>
      <c r="VFL97" s="31"/>
      <c r="VFM97" s="31"/>
      <c r="VFN97" s="31"/>
      <c r="VFO97" s="31"/>
      <c r="VFP97" s="31"/>
      <c r="VFQ97" s="31"/>
      <c r="VFR97" s="31"/>
      <c r="VFS97" s="31"/>
      <c r="VFT97" s="31"/>
      <c r="VFU97" s="31"/>
      <c r="VFV97" s="31"/>
      <c r="VFW97" s="31"/>
      <c r="VFX97" s="31"/>
      <c r="VFY97" s="31"/>
      <c r="VFZ97" s="31"/>
      <c r="VGA97" s="31"/>
      <c r="VGB97" s="31"/>
      <c r="VGC97" s="31"/>
      <c r="VGD97" s="31"/>
      <c r="VGE97" s="31"/>
      <c r="VGF97" s="31"/>
      <c r="VGG97" s="31"/>
      <c r="VGH97" s="31"/>
      <c r="VGI97" s="31"/>
      <c r="VGJ97" s="31"/>
      <c r="VGK97" s="31"/>
      <c r="VGL97" s="31"/>
      <c r="VGM97" s="31"/>
      <c r="VGN97" s="31"/>
      <c r="VGO97" s="31"/>
      <c r="VGP97" s="31"/>
      <c r="VGQ97" s="31"/>
      <c r="VGR97" s="31"/>
      <c r="VGS97" s="31"/>
      <c r="VGT97" s="31"/>
      <c r="VGU97" s="31"/>
      <c r="VGV97" s="31"/>
      <c r="VGW97" s="31"/>
      <c r="VGX97" s="31"/>
      <c r="VGY97" s="31"/>
      <c r="VGZ97" s="31"/>
      <c r="VHA97" s="31"/>
      <c r="VHB97" s="31"/>
      <c r="VHC97" s="31"/>
      <c r="VHD97" s="31"/>
      <c r="VHE97" s="31"/>
      <c r="VHF97" s="31"/>
      <c r="VHG97" s="31"/>
      <c r="VHH97" s="31"/>
      <c r="VHI97" s="31"/>
      <c r="VHJ97" s="31"/>
      <c r="VHK97" s="31"/>
      <c r="VHL97" s="31"/>
      <c r="VHM97" s="31"/>
      <c r="VHN97" s="31"/>
      <c r="VHO97" s="31"/>
      <c r="VHP97" s="31"/>
      <c r="VHQ97" s="31"/>
      <c r="VHR97" s="31"/>
      <c r="VHS97" s="31"/>
      <c r="VHT97" s="31"/>
      <c r="VHU97" s="31"/>
      <c r="VHV97" s="31"/>
      <c r="VHW97" s="31"/>
      <c r="VHX97" s="31"/>
      <c r="VHY97" s="31"/>
      <c r="VHZ97" s="31"/>
      <c r="VIA97" s="31"/>
      <c r="VIB97" s="31"/>
      <c r="VIC97" s="31"/>
      <c r="VID97" s="31"/>
      <c r="VIE97" s="31"/>
      <c r="VIF97" s="31"/>
      <c r="VIG97" s="31"/>
      <c r="VIH97" s="31"/>
      <c r="VII97" s="31"/>
      <c r="VIJ97" s="31"/>
      <c r="VIK97" s="31"/>
      <c r="VIL97" s="31"/>
      <c r="VIM97" s="31"/>
      <c r="VIN97" s="31"/>
      <c r="VIO97" s="31"/>
      <c r="VIP97" s="31"/>
      <c r="VIQ97" s="31"/>
      <c r="VIR97" s="31"/>
      <c r="VIS97" s="31"/>
      <c r="VIT97" s="31"/>
      <c r="VIU97" s="31"/>
      <c r="VIV97" s="31"/>
      <c r="VIW97" s="31"/>
      <c r="VIX97" s="31"/>
      <c r="VIY97" s="31"/>
      <c r="VIZ97" s="31"/>
      <c r="VJA97" s="31"/>
      <c r="VJB97" s="31"/>
      <c r="VJC97" s="31"/>
      <c r="VJD97" s="31"/>
      <c r="VJE97" s="31"/>
      <c r="VJF97" s="31"/>
      <c r="VJG97" s="31"/>
      <c r="VJH97" s="31"/>
      <c r="VJI97" s="31"/>
      <c r="VJJ97" s="31"/>
      <c r="VJK97" s="31"/>
      <c r="VJL97" s="31"/>
      <c r="VJM97" s="31"/>
      <c r="VJN97" s="31"/>
      <c r="VJO97" s="31"/>
      <c r="VJP97" s="31"/>
      <c r="VJQ97" s="31"/>
      <c r="VJR97" s="31"/>
      <c r="VJS97" s="31"/>
      <c r="VJT97" s="31"/>
      <c r="VJU97" s="31"/>
      <c r="VJV97" s="31"/>
      <c r="VJW97" s="31"/>
      <c r="VJX97" s="31"/>
      <c r="VJY97" s="31"/>
      <c r="VJZ97" s="31"/>
      <c r="VKA97" s="31"/>
      <c r="VKB97" s="31"/>
      <c r="VKC97" s="31"/>
      <c r="VKD97" s="31"/>
      <c r="VKE97" s="31"/>
      <c r="VKF97" s="31"/>
      <c r="VKG97" s="31"/>
      <c r="VKH97" s="31"/>
      <c r="VKI97" s="31"/>
      <c r="VKJ97" s="31"/>
      <c r="VKK97" s="31"/>
      <c r="VKL97" s="31"/>
      <c r="VKM97" s="31"/>
      <c r="VKN97" s="31"/>
      <c r="VKO97" s="31"/>
      <c r="VKP97" s="31"/>
      <c r="VKQ97" s="31"/>
      <c r="VKR97" s="31"/>
      <c r="VKS97" s="31"/>
      <c r="VKT97" s="31"/>
      <c r="VKU97" s="31"/>
      <c r="VKV97" s="31"/>
      <c r="VKW97" s="31"/>
      <c r="VKX97" s="31"/>
      <c r="VKY97" s="31"/>
      <c r="VKZ97" s="31"/>
      <c r="VLA97" s="31"/>
      <c r="VLB97" s="31"/>
      <c r="VLC97" s="31"/>
      <c r="VLD97" s="31"/>
      <c r="VLE97" s="31"/>
      <c r="VLF97" s="31"/>
      <c r="VLG97" s="31"/>
      <c r="VLH97" s="31"/>
      <c r="VLI97" s="31"/>
      <c r="VLJ97" s="31"/>
      <c r="VLK97" s="31"/>
      <c r="VLL97" s="31"/>
      <c r="VLM97" s="31"/>
      <c r="VLN97" s="31"/>
      <c r="VLO97" s="31"/>
      <c r="VLP97" s="31"/>
      <c r="VLQ97" s="31"/>
      <c r="VLR97" s="31"/>
      <c r="VLS97" s="31"/>
      <c r="VLT97" s="31"/>
      <c r="VLU97" s="31"/>
      <c r="VLV97" s="31"/>
      <c r="VLW97" s="31"/>
      <c r="VLX97" s="31"/>
      <c r="VLY97" s="31"/>
      <c r="VLZ97" s="31"/>
      <c r="VMA97" s="31"/>
      <c r="VMB97" s="31"/>
      <c r="VMC97" s="31"/>
      <c r="VMD97" s="31"/>
      <c r="VME97" s="31"/>
      <c r="VMF97" s="31"/>
      <c r="VMG97" s="31"/>
      <c r="VMH97" s="31"/>
      <c r="VMI97" s="31"/>
      <c r="VMJ97" s="31"/>
      <c r="VMK97" s="31"/>
      <c r="VML97" s="31"/>
      <c r="VMM97" s="31"/>
      <c r="VMN97" s="31"/>
      <c r="VMO97" s="31"/>
      <c r="VMP97" s="31"/>
      <c r="VMQ97" s="31"/>
      <c r="VMR97" s="31"/>
      <c r="VMS97" s="31"/>
      <c r="VMT97" s="31"/>
      <c r="VMU97" s="31"/>
      <c r="VMV97" s="31"/>
      <c r="VMW97" s="31"/>
      <c r="VMX97" s="31"/>
      <c r="VMY97" s="31"/>
      <c r="VMZ97" s="31"/>
      <c r="VNA97" s="31"/>
      <c r="VNB97" s="31"/>
      <c r="VNC97" s="31"/>
      <c r="VND97" s="31"/>
      <c r="VNE97" s="31"/>
      <c r="VNF97" s="31"/>
      <c r="VNG97" s="31"/>
      <c r="VNH97" s="31"/>
      <c r="VNI97" s="31"/>
      <c r="VNJ97" s="31"/>
      <c r="VNK97" s="31"/>
      <c r="VNL97" s="31"/>
      <c r="VNM97" s="31"/>
      <c r="VNN97" s="31"/>
      <c r="VNO97" s="31"/>
      <c r="VNP97" s="31"/>
      <c r="VNQ97" s="31"/>
      <c r="VNR97" s="31"/>
      <c r="VNS97" s="31"/>
      <c r="VNT97" s="31"/>
      <c r="VNU97" s="31"/>
      <c r="VNV97" s="31"/>
      <c r="VNW97" s="31"/>
      <c r="VNX97" s="31"/>
      <c r="VNY97" s="31"/>
      <c r="VNZ97" s="31"/>
      <c r="VOA97" s="31"/>
      <c r="VOB97" s="31"/>
      <c r="VOC97" s="31"/>
      <c r="VOD97" s="31"/>
      <c r="VOE97" s="31"/>
      <c r="VOF97" s="31"/>
      <c r="VOG97" s="31"/>
      <c r="VOH97" s="31"/>
      <c r="VOI97" s="31"/>
      <c r="VOJ97" s="31"/>
      <c r="VOK97" s="31"/>
      <c r="VOL97" s="31"/>
      <c r="VOM97" s="31"/>
      <c r="VON97" s="31"/>
      <c r="VOO97" s="31"/>
      <c r="VOP97" s="31"/>
      <c r="VOQ97" s="31"/>
      <c r="VOR97" s="31"/>
      <c r="VOS97" s="31"/>
      <c r="VOT97" s="31"/>
      <c r="VOU97" s="31"/>
      <c r="VOV97" s="31"/>
      <c r="VOW97" s="31"/>
      <c r="VOX97" s="31"/>
      <c r="VOY97" s="31"/>
      <c r="VOZ97" s="31"/>
      <c r="VPA97" s="31"/>
      <c r="VPB97" s="31"/>
      <c r="VPC97" s="31"/>
      <c r="VPD97" s="31"/>
      <c r="VPE97" s="31"/>
      <c r="VPF97" s="31"/>
      <c r="VPG97" s="31"/>
      <c r="VPH97" s="31"/>
      <c r="VPI97" s="31"/>
      <c r="VPJ97" s="31"/>
      <c r="VPK97" s="31"/>
      <c r="VPL97" s="31"/>
      <c r="VPM97" s="31"/>
      <c r="VPN97" s="31"/>
      <c r="VPO97" s="31"/>
      <c r="VPP97" s="31"/>
      <c r="VPQ97" s="31"/>
      <c r="VPR97" s="31"/>
      <c r="VPS97" s="31"/>
      <c r="VPT97" s="31"/>
      <c r="VPU97" s="31"/>
      <c r="VPV97" s="31"/>
      <c r="VPW97" s="31"/>
      <c r="VPX97" s="31"/>
      <c r="VPY97" s="31"/>
      <c r="VPZ97" s="31"/>
      <c r="VQA97" s="31"/>
      <c r="VQB97" s="31"/>
      <c r="VQC97" s="31"/>
      <c r="VQD97" s="31"/>
      <c r="VQE97" s="31"/>
      <c r="VQF97" s="31"/>
      <c r="VQG97" s="31"/>
      <c r="VQH97" s="31"/>
      <c r="VQI97" s="31"/>
      <c r="VQJ97" s="31"/>
      <c r="VQK97" s="31"/>
      <c r="VQL97" s="31"/>
      <c r="VQM97" s="31"/>
      <c r="VQN97" s="31"/>
      <c r="VQO97" s="31"/>
      <c r="VQP97" s="31"/>
      <c r="VQQ97" s="31"/>
      <c r="VQR97" s="31"/>
      <c r="VQS97" s="31"/>
      <c r="VQT97" s="31"/>
      <c r="VQU97" s="31"/>
      <c r="VQV97" s="31"/>
      <c r="VQW97" s="31"/>
      <c r="VQX97" s="31"/>
      <c r="VQY97" s="31"/>
      <c r="VQZ97" s="31"/>
      <c r="VRA97" s="31"/>
      <c r="VRB97" s="31"/>
      <c r="VRC97" s="31"/>
      <c r="VRD97" s="31"/>
      <c r="VRE97" s="31"/>
      <c r="VRF97" s="31"/>
      <c r="VRG97" s="31"/>
      <c r="VRH97" s="31"/>
      <c r="VRI97" s="31"/>
      <c r="VRJ97" s="31"/>
      <c r="VRK97" s="31"/>
      <c r="VRL97" s="31"/>
      <c r="VRM97" s="31"/>
      <c r="VRN97" s="31"/>
      <c r="VRO97" s="31"/>
      <c r="VRP97" s="31"/>
      <c r="VRQ97" s="31"/>
      <c r="VRR97" s="31"/>
      <c r="VRS97" s="31"/>
      <c r="VRT97" s="31"/>
      <c r="VRU97" s="31"/>
      <c r="VRV97" s="31"/>
      <c r="VRW97" s="31"/>
      <c r="VRX97" s="31"/>
      <c r="VRY97" s="31"/>
      <c r="VRZ97" s="31"/>
      <c r="VSA97" s="31"/>
      <c r="VSB97" s="31"/>
      <c r="VSC97" s="31"/>
      <c r="VSD97" s="31"/>
      <c r="VSE97" s="31"/>
      <c r="VSF97" s="31"/>
      <c r="VSG97" s="31"/>
      <c r="VSH97" s="31"/>
      <c r="VSI97" s="31"/>
      <c r="VSJ97" s="31"/>
      <c r="VSK97" s="31"/>
      <c r="VSL97" s="31"/>
      <c r="VSM97" s="31"/>
      <c r="VSN97" s="31"/>
      <c r="VSO97" s="31"/>
      <c r="VSP97" s="31"/>
      <c r="VSQ97" s="31"/>
      <c r="VSR97" s="31"/>
      <c r="VSS97" s="31"/>
      <c r="VST97" s="31"/>
      <c r="VSU97" s="31"/>
      <c r="VSV97" s="31"/>
      <c r="VSW97" s="31"/>
      <c r="VSX97" s="31"/>
      <c r="VSY97" s="31"/>
      <c r="VSZ97" s="31"/>
      <c r="VTA97" s="31"/>
      <c r="VTB97" s="31"/>
      <c r="VTC97" s="31"/>
      <c r="VTD97" s="31"/>
      <c r="VTE97" s="31"/>
      <c r="VTF97" s="31"/>
      <c r="VTG97" s="31"/>
      <c r="VTH97" s="31"/>
      <c r="VTI97" s="31"/>
      <c r="VTJ97" s="31"/>
      <c r="VTK97" s="31"/>
      <c r="VTL97" s="31"/>
      <c r="VTM97" s="31"/>
      <c r="VTN97" s="31"/>
      <c r="VTO97" s="31"/>
      <c r="VTP97" s="31"/>
      <c r="VTQ97" s="31"/>
      <c r="VTR97" s="31"/>
      <c r="VTS97" s="31"/>
      <c r="VTT97" s="31"/>
      <c r="VTU97" s="31"/>
      <c r="VTV97" s="31"/>
      <c r="VTW97" s="31"/>
      <c r="VTX97" s="31"/>
      <c r="VTY97" s="31"/>
      <c r="VTZ97" s="31"/>
      <c r="VUA97" s="31"/>
      <c r="VUB97" s="31"/>
      <c r="VUC97" s="31"/>
      <c r="VUD97" s="31"/>
      <c r="VUE97" s="31"/>
      <c r="VUF97" s="31"/>
      <c r="VUG97" s="31"/>
      <c r="VUH97" s="31"/>
      <c r="VUI97" s="31"/>
      <c r="VUJ97" s="31"/>
      <c r="VUK97" s="31"/>
      <c r="VUL97" s="31"/>
      <c r="VUM97" s="31"/>
      <c r="VUN97" s="31"/>
      <c r="VUO97" s="31"/>
      <c r="VUP97" s="31"/>
      <c r="VUQ97" s="31"/>
      <c r="VUR97" s="31"/>
      <c r="VUS97" s="31"/>
      <c r="VUT97" s="31"/>
      <c r="VUU97" s="31"/>
      <c r="VUV97" s="31"/>
      <c r="VUW97" s="31"/>
      <c r="VUX97" s="31"/>
      <c r="VUY97" s="31"/>
      <c r="VUZ97" s="31"/>
      <c r="VVA97" s="31"/>
      <c r="VVB97" s="31"/>
      <c r="VVC97" s="31"/>
      <c r="VVD97" s="31"/>
      <c r="VVE97" s="31"/>
      <c r="VVF97" s="31"/>
      <c r="VVG97" s="31"/>
      <c r="VVH97" s="31"/>
      <c r="VVI97" s="31"/>
      <c r="VVJ97" s="31"/>
      <c r="VVK97" s="31"/>
      <c r="VVL97" s="31"/>
      <c r="VVM97" s="31"/>
      <c r="VVN97" s="31"/>
      <c r="VVO97" s="31"/>
      <c r="VVP97" s="31"/>
      <c r="VVQ97" s="31"/>
      <c r="VVR97" s="31"/>
      <c r="VVS97" s="31"/>
      <c r="VVT97" s="31"/>
      <c r="VVU97" s="31"/>
      <c r="VVV97" s="31"/>
      <c r="VVW97" s="31"/>
      <c r="VVX97" s="31"/>
      <c r="VVY97" s="31"/>
      <c r="VVZ97" s="31"/>
      <c r="VWA97" s="31"/>
      <c r="VWB97" s="31"/>
      <c r="VWC97" s="31"/>
      <c r="VWD97" s="31"/>
      <c r="VWE97" s="31"/>
      <c r="VWF97" s="31"/>
      <c r="VWG97" s="31"/>
      <c r="VWH97" s="31"/>
      <c r="VWI97" s="31"/>
      <c r="VWJ97" s="31"/>
      <c r="VWK97" s="31"/>
      <c r="VWL97" s="31"/>
      <c r="VWM97" s="31"/>
      <c r="VWN97" s="31"/>
      <c r="VWO97" s="31"/>
      <c r="VWP97" s="31"/>
      <c r="VWQ97" s="31"/>
      <c r="VWR97" s="31"/>
      <c r="VWS97" s="31"/>
      <c r="VWT97" s="31"/>
      <c r="VWU97" s="31"/>
      <c r="VWV97" s="31"/>
      <c r="VWW97" s="31"/>
      <c r="VWX97" s="31"/>
      <c r="VWY97" s="31"/>
      <c r="VWZ97" s="31"/>
      <c r="VXA97" s="31"/>
      <c r="VXB97" s="31"/>
      <c r="VXC97" s="31"/>
      <c r="VXD97" s="31"/>
      <c r="VXE97" s="31"/>
      <c r="VXF97" s="31"/>
      <c r="VXG97" s="31"/>
      <c r="VXH97" s="31"/>
      <c r="VXI97" s="31"/>
      <c r="VXJ97" s="31"/>
      <c r="VXK97" s="31"/>
      <c r="VXL97" s="31"/>
      <c r="VXM97" s="31"/>
      <c r="VXN97" s="31"/>
      <c r="VXO97" s="31"/>
      <c r="VXP97" s="31"/>
      <c r="VXQ97" s="31"/>
      <c r="VXR97" s="31"/>
      <c r="VXS97" s="31"/>
      <c r="VXT97" s="31"/>
      <c r="VXU97" s="31"/>
      <c r="VXV97" s="31"/>
      <c r="VXW97" s="31"/>
      <c r="VXX97" s="31"/>
      <c r="VXY97" s="31"/>
      <c r="VXZ97" s="31"/>
      <c r="VYA97" s="31"/>
      <c r="VYB97" s="31"/>
      <c r="VYC97" s="31"/>
      <c r="VYD97" s="31"/>
      <c r="VYE97" s="31"/>
      <c r="VYF97" s="31"/>
      <c r="VYG97" s="31"/>
      <c r="VYH97" s="31"/>
      <c r="VYI97" s="31"/>
      <c r="VYJ97" s="31"/>
      <c r="VYK97" s="31"/>
      <c r="VYL97" s="31"/>
      <c r="VYM97" s="31"/>
      <c r="VYN97" s="31"/>
      <c r="VYO97" s="31"/>
      <c r="VYP97" s="31"/>
      <c r="VYQ97" s="31"/>
      <c r="VYR97" s="31"/>
      <c r="VYS97" s="31"/>
      <c r="VYT97" s="31"/>
      <c r="VYU97" s="31"/>
      <c r="VYV97" s="31"/>
      <c r="VYW97" s="31"/>
      <c r="VYX97" s="31"/>
      <c r="VYY97" s="31"/>
      <c r="VYZ97" s="31"/>
      <c r="VZA97" s="31"/>
      <c r="VZB97" s="31"/>
      <c r="VZC97" s="31"/>
      <c r="VZD97" s="31"/>
      <c r="VZE97" s="31"/>
      <c r="VZF97" s="31"/>
      <c r="VZG97" s="31"/>
      <c r="VZH97" s="31"/>
      <c r="VZI97" s="31"/>
      <c r="VZJ97" s="31"/>
      <c r="VZK97" s="31"/>
      <c r="VZL97" s="31"/>
      <c r="VZM97" s="31"/>
      <c r="VZN97" s="31"/>
      <c r="VZO97" s="31"/>
      <c r="VZP97" s="31"/>
      <c r="VZQ97" s="31"/>
      <c r="VZR97" s="31"/>
      <c r="VZS97" s="31"/>
      <c r="VZT97" s="31"/>
      <c r="VZU97" s="31"/>
      <c r="VZV97" s="31"/>
      <c r="VZW97" s="31"/>
      <c r="VZX97" s="31"/>
      <c r="VZY97" s="31"/>
      <c r="VZZ97" s="31"/>
      <c r="WAA97" s="31"/>
      <c r="WAB97" s="31"/>
      <c r="WAC97" s="31"/>
      <c r="WAD97" s="31"/>
      <c r="WAE97" s="31"/>
      <c r="WAF97" s="31"/>
      <c r="WAG97" s="31"/>
      <c r="WAH97" s="31"/>
      <c r="WAI97" s="31"/>
      <c r="WAJ97" s="31"/>
      <c r="WAK97" s="31"/>
      <c r="WAL97" s="31"/>
      <c r="WAM97" s="31"/>
      <c r="WAN97" s="31"/>
      <c r="WAO97" s="31"/>
      <c r="WAP97" s="31"/>
      <c r="WAQ97" s="31"/>
      <c r="WAR97" s="31"/>
      <c r="WAS97" s="31"/>
      <c r="WAT97" s="31"/>
      <c r="WAU97" s="31"/>
      <c r="WAV97" s="31"/>
      <c r="WAW97" s="31"/>
      <c r="WAX97" s="31"/>
      <c r="WAY97" s="31"/>
      <c r="WAZ97" s="31"/>
      <c r="WBA97" s="31"/>
      <c r="WBB97" s="31"/>
      <c r="WBC97" s="31"/>
      <c r="WBD97" s="31"/>
      <c r="WBE97" s="31"/>
      <c r="WBF97" s="31"/>
      <c r="WBG97" s="31"/>
      <c r="WBH97" s="31"/>
      <c r="WBI97" s="31"/>
      <c r="WBJ97" s="31"/>
      <c r="WBK97" s="31"/>
      <c r="WBL97" s="31"/>
      <c r="WBM97" s="31"/>
      <c r="WBN97" s="31"/>
      <c r="WBO97" s="31"/>
      <c r="WBP97" s="31"/>
      <c r="WBQ97" s="31"/>
      <c r="WBR97" s="31"/>
      <c r="WBS97" s="31"/>
      <c r="WBT97" s="31"/>
      <c r="WBU97" s="31"/>
      <c r="WBV97" s="31"/>
      <c r="WBW97" s="31"/>
      <c r="WBX97" s="31"/>
      <c r="WBY97" s="31"/>
      <c r="WBZ97" s="31"/>
      <c r="WCA97" s="31"/>
      <c r="WCB97" s="31"/>
      <c r="WCC97" s="31"/>
      <c r="WCD97" s="31"/>
      <c r="WCE97" s="31"/>
      <c r="WCF97" s="31"/>
      <c r="WCG97" s="31"/>
      <c r="WCH97" s="31"/>
      <c r="WCI97" s="31"/>
      <c r="WCJ97" s="31"/>
      <c r="WCK97" s="31"/>
      <c r="WCL97" s="31"/>
      <c r="WCM97" s="31"/>
      <c r="WCN97" s="31"/>
      <c r="WCO97" s="31"/>
      <c r="WCP97" s="31"/>
      <c r="WCQ97" s="31"/>
      <c r="WCR97" s="31"/>
      <c r="WCS97" s="31"/>
      <c r="WCT97" s="31"/>
      <c r="WCU97" s="31"/>
      <c r="WCV97" s="31"/>
      <c r="WCW97" s="31"/>
      <c r="WCX97" s="31"/>
      <c r="WCY97" s="31"/>
      <c r="WCZ97" s="31"/>
      <c r="WDA97" s="31"/>
      <c r="WDB97" s="31"/>
      <c r="WDC97" s="31"/>
      <c r="WDD97" s="31"/>
      <c r="WDE97" s="31"/>
      <c r="WDF97" s="31"/>
      <c r="WDG97" s="31"/>
      <c r="WDH97" s="31"/>
      <c r="WDI97" s="31"/>
      <c r="WDJ97" s="31"/>
      <c r="WDK97" s="31"/>
      <c r="WDL97" s="31"/>
      <c r="WDM97" s="31"/>
      <c r="WDN97" s="31"/>
      <c r="WDO97" s="31"/>
      <c r="WDP97" s="31"/>
      <c r="WDQ97" s="31"/>
      <c r="WDR97" s="31"/>
      <c r="WDS97" s="31"/>
      <c r="WDT97" s="31"/>
      <c r="WDU97" s="31"/>
      <c r="WDV97" s="31"/>
      <c r="WDW97" s="31"/>
      <c r="WDX97" s="31"/>
      <c r="WDY97" s="31"/>
      <c r="WDZ97" s="31"/>
      <c r="WEA97" s="31"/>
      <c r="WEB97" s="31"/>
      <c r="WEC97" s="31"/>
      <c r="WED97" s="31"/>
      <c r="WEE97" s="31"/>
      <c r="WEF97" s="31"/>
      <c r="WEG97" s="31"/>
      <c r="WEH97" s="31"/>
      <c r="WEI97" s="31"/>
      <c r="WEJ97" s="31"/>
      <c r="WEK97" s="31"/>
      <c r="WEL97" s="31"/>
      <c r="WEM97" s="31"/>
      <c r="WEN97" s="31"/>
      <c r="WEO97" s="31"/>
      <c r="WEP97" s="31"/>
      <c r="WEQ97" s="31"/>
      <c r="WER97" s="31"/>
      <c r="WES97" s="31"/>
      <c r="WET97" s="31"/>
      <c r="WEU97" s="31"/>
      <c r="WEV97" s="31"/>
      <c r="WEW97" s="31"/>
      <c r="WEX97" s="31"/>
      <c r="WEY97" s="31"/>
      <c r="WEZ97" s="31"/>
      <c r="WFA97" s="31"/>
      <c r="WFB97" s="31"/>
      <c r="WFC97" s="31"/>
      <c r="WFD97" s="31"/>
      <c r="WFE97" s="31"/>
      <c r="WFF97" s="31"/>
      <c r="WFG97" s="31"/>
      <c r="WFH97" s="31"/>
      <c r="WFI97" s="31"/>
      <c r="WFJ97" s="31"/>
      <c r="WFK97" s="31"/>
      <c r="WFL97" s="31"/>
      <c r="WFM97" s="31"/>
      <c r="WFN97" s="31"/>
      <c r="WFO97" s="31"/>
      <c r="WFP97" s="31"/>
      <c r="WFQ97" s="31"/>
      <c r="WFR97" s="31"/>
      <c r="WFS97" s="31"/>
      <c r="WFT97" s="31"/>
      <c r="WFU97" s="31"/>
      <c r="WFV97" s="31"/>
      <c r="WFW97" s="31"/>
      <c r="WFX97" s="31"/>
      <c r="WFY97" s="31"/>
      <c r="WFZ97" s="31"/>
      <c r="WGA97" s="31"/>
      <c r="WGB97" s="31"/>
      <c r="WGC97" s="31"/>
      <c r="WGD97" s="31"/>
      <c r="WGE97" s="31"/>
      <c r="WGF97" s="31"/>
      <c r="WGG97" s="31"/>
      <c r="WGH97" s="31"/>
      <c r="WGI97" s="31"/>
      <c r="WGJ97" s="31"/>
      <c r="WGK97" s="31"/>
      <c r="WGL97" s="31"/>
      <c r="WGM97" s="31"/>
      <c r="WGN97" s="31"/>
      <c r="WGO97" s="31"/>
      <c r="WGP97" s="31"/>
      <c r="WGQ97" s="31"/>
      <c r="WGR97" s="31"/>
      <c r="WGS97" s="31"/>
      <c r="WGT97" s="31"/>
      <c r="WGU97" s="31"/>
      <c r="WGV97" s="31"/>
      <c r="WGW97" s="31"/>
      <c r="WGX97" s="31"/>
      <c r="WGY97" s="31"/>
      <c r="WGZ97" s="31"/>
      <c r="WHA97" s="31"/>
      <c r="WHB97" s="31"/>
      <c r="WHC97" s="31"/>
      <c r="WHD97" s="31"/>
      <c r="WHE97" s="31"/>
      <c r="WHF97" s="31"/>
      <c r="WHG97" s="31"/>
      <c r="WHH97" s="31"/>
      <c r="WHI97" s="31"/>
      <c r="WHJ97" s="31"/>
      <c r="WHK97" s="31"/>
      <c r="WHL97" s="31"/>
      <c r="WHM97" s="31"/>
      <c r="WHN97" s="31"/>
      <c r="WHO97" s="31"/>
      <c r="WHP97" s="31"/>
      <c r="WHQ97" s="31"/>
      <c r="WHR97" s="31"/>
      <c r="WHS97" s="31"/>
      <c r="WHT97" s="31"/>
      <c r="WHU97" s="31"/>
      <c r="WHV97" s="31"/>
      <c r="WHW97" s="31"/>
      <c r="WHX97" s="31"/>
      <c r="WHY97" s="31"/>
      <c r="WHZ97" s="31"/>
      <c r="WIA97" s="31"/>
      <c r="WIB97" s="31"/>
      <c r="WIC97" s="31"/>
      <c r="WID97" s="31"/>
      <c r="WIE97" s="31"/>
      <c r="WIF97" s="31"/>
      <c r="WIG97" s="31"/>
      <c r="WIH97" s="31"/>
      <c r="WII97" s="31"/>
      <c r="WIJ97" s="31"/>
      <c r="WIK97" s="31"/>
      <c r="WIL97" s="31"/>
      <c r="WIM97" s="31"/>
      <c r="WIN97" s="31"/>
      <c r="WIO97" s="31"/>
      <c r="WIP97" s="31"/>
      <c r="WIQ97" s="31"/>
      <c r="WIR97" s="31"/>
      <c r="WIS97" s="31"/>
      <c r="WIT97" s="31"/>
      <c r="WIU97" s="31"/>
      <c r="WIV97" s="31"/>
      <c r="WIW97" s="31"/>
      <c r="WIX97" s="31"/>
      <c r="WIY97" s="31"/>
      <c r="WIZ97" s="31"/>
      <c r="WJA97" s="31"/>
      <c r="WJB97" s="31"/>
      <c r="WJC97" s="31"/>
      <c r="WJD97" s="31"/>
      <c r="WJE97" s="31"/>
      <c r="WJF97" s="31"/>
      <c r="WJG97" s="31"/>
      <c r="WJH97" s="31"/>
      <c r="WJI97" s="31"/>
      <c r="WJJ97" s="31"/>
      <c r="WJK97" s="31"/>
      <c r="WJL97" s="31"/>
      <c r="WJM97" s="31"/>
      <c r="WJN97" s="31"/>
      <c r="WJO97" s="31"/>
      <c r="WJP97" s="31"/>
      <c r="WJQ97" s="31"/>
      <c r="WJR97" s="31"/>
      <c r="WJS97" s="31"/>
      <c r="WJT97" s="31"/>
      <c r="WJU97" s="31"/>
      <c r="WJV97" s="31"/>
      <c r="WJW97" s="31"/>
      <c r="WJX97" s="31"/>
      <c r="WJY97" s="31"/>
      <c r="WJZ97" s="31"/>
      <c r="WKA97" s="31"/>
      <c r="WKB97" s="31"/>
      <c r="WKC97" s="31"/>
      <c r="WKD97" s="31"/>
      <c r="WKE97" s="31"/>
      <c r="WKF97" s="31"/>
      <c r="WKG97" s="31"/>
      <c r="WKH97" s="31"/>
      <c r="WKI97" s="31"/>
      <c r="WKJ97" s="31"/>
      <c r="WKK97" s="31"/>
      <c r="WKL97" s="31"/>
      <c r="WKM97" s="31"/>
      <c r="WKN97" s="31"/>
      <c r="WKO97" s="31"/>
      <c r="WKP97" s="31"/>
      <c r="WKQ97" s="31"/>
      <c r="WKR97" s="31"/>
      <c r="WKS97" s="31"/>
      <c r="WKT97" s="31"/>
      <c r="WKU97" s="31"/>
      <c r="WKV97" s="31"/>
      <c r="WKW97" s="31"/>
      <c r="WKX97" s="31"/>
      <c r="WKY97" s="31"/>
      <c r="WKZ97" s="31"/>
      <c r="WLA97" s="31"/>
      <c r="WLB97" s="31"/>
      <c r="WLC97" s="31"/>
      <c r="WLD97" s="31"/>
      <c r="WLE97" s="31"/>
      <c r="WLF97" s="31"/>
      <c r="WLG97" s="31"/>
      <c r="WLH97" s="31"/>
      <c r="WLI97" s="31"/>
      <c r="WLJ97" s="31"/>
      <c r="WLK97" s="31"/>
      <c r="WLL97" s="31"/>
      <c r="WLM97" s="31"/>
      <c r="WLN97" s="31"/>
      <c r="WLO97" s="31"/>
      <c r="WLP97" s="31"/>
      <c r="WLQ97" s="31"/>
      <c r="WLR97" s="31"/>
      <c r="WLS97" s="31"/>
      <c r="WLT97" s="31"/>
      <c r="WLU97" s="31"/>
      <c r="WLV97" s="31"/>
      <c r="WLW97" s="31"/>
      <c r="WLX97" s="31"/>
      <c r="WLY97" s="31"/>
      <c r="WLZ97" s="31"/>
      <c r="WMA97" s="31"/>
      <c r="WMB97" s="31"/>
      <c r="WMC97" s="31"/>
      <c r="WMD97" s="31"/>
      <c r="WME97" s="31"/>
      <c r="WMF97" s="31"/>
      <c r="WMG97" s="31"/>
      <c r="WMH97" s="31"/>
      <c r="WMI97" s="31"/>
      <c r="WMJ97" s="31"/>
      <c r="WMK97" s="31"/>
      <c r="WML97" s="31"/>
      <c r="WMM97" s="31"/>
      <c r="WMN97" s="31"/>
      <c r="WMO97" s="31"/>
      <c r="WMP97" s="31"/>
      <c r="WMQ97" s="31"/>
      <c r="WMR97" s="31"/>
      <c r="WMS97" s="31"/>
      <c r="WMT97" s="31"/>
      <c r="WMU97" s="31"/>
      <c r="WMV97" s="31"/>
      <c r="WMW97" s="31"/>
      <c r="WMX97" s="31"/>
      <c r="WMY97" s="31"/>
      <c r="WMZ97" s="31"/>
      <c r="WNA97" s="31"/>
      <c r="WNB97" s="31"/>
      <c r="WNC97" s="31"/>
      <c r="WND97" s="31"/>
      <c r="WNE97" s="31"/>
      <c r="WNF97" s="31"/>
      <c r="WNG97" s="31"/>
      <c r="WNH97" s="31"/>
      <c r="WNI97" s="31"/>
      <c r="WNJ97" s="31"/>
      <c r="WNK97" s="31"/>
      <c r="WNL97" s="31"/>
      <c r="WNM97" s="31"/>
      <c r="WNN97" s="31"/>
      <c r="WNO97" s="31"/>
      <c r="WNP97" s="31"/>
      <c r="WNQ97" s="31"/>
      <c r="WNR97" s="31"/>
      <c r="WNS97" s="31"/>
      <c r="WNT97" s="31"/>
      <c r="WNU97" s="31"/>
      <c r="WNV97" s="31"/>
      <c r="WNW97" s="31"/>
      <c r="WNX97" s="31"/>
      <c r="WNY97" s="31"/>
      <c r="WNZ97" s="31"/>
      <c r="WOA97" s="31"/>
      <c r="WOB97" s="31"/>
      <c r="WOC97" s="31"/>
      <c r="WOD97" s="31"/>
      <c r="WOE97" s="31"/>
      <c r="WOF97" s="31"/>
      <c r="WOG97" s="31"/>
      <c r="WOH97" s="31"/>
      <c r="WOI97" s="31"/>
      <c r="WOJ97" s="31"/>
      <c r="WOK97" s="31"/>
      <c r="WOL97" s="31"/>
      <c r="WOM97" s="31"/>
      <c r="WON97" s="31"/>
      <c r="WOO97" s="31"/>
      <c r="WOP97" s="31"/>
      <c r="WOQ97" s="31"/>
      <c r="WOR97" s="31"/>
      <c r="WOS97" s="31"/>
      <c r="WOT97" s="31"/>
      <c r="WOU97" s="31"/>
      <c r="WOV97" s="31"/>
      <c r="WOW97" s="31"/>
      <c r="WOX97" s="31"/>
      <c r="WOY97" s="31"/>
      <c r="WOZ97" s="31"/>
      <c r="WPA97" s="31"/>
      <c r="WPB97" s="31"/>
      <c r="WPC97" s="31"/>
      <c r="WPD97" s="31"/>
      <c r="WPE97" s="31"/>
      <c r="WPF97" s="31"/>
      <c r="WPG97" s="31"/>
      <c r="WPH97" s="31"/>
      <c r="WPI97" s="31"/>
      <c r="WPJ97" s="31"/>
      <c r="WPK97" s="31"/>
      <c r="WPL97" s="31"/>
      <c r="WPM97" s="31"/>
      <c r="WPN97" s="31"/>
      <c r="WPO97" s="31"/>
      <c r="WPP97" s="31"/>
      <c r="WPQ97" s="31"/>
      <c r="WPR97" s="31"/>
      <c r="WPS97" s="31"/>
      <c r="WPT97" s="31"/>
      <c r="WPU97" s="31"/>
      <c r="WPV97" s="31"/>
      <c r="WPW97" s="31"/>
      <c r="WPX97" s="31"/>
      <c r="WPY97" s="31"/>
      <c r="WPZ97" s="31"/>
      <c r="WQA97" s="31"/>
      <c r="WQB97" s="31"/>
      <c r="WQC97" s="31"/>
      <c r="WQD97" s="31"/>
      <c r="WQE97" s="31"/>
      <c r="WQF97" s="31"/>
      <c r="WQG97" s="31"/>
      <c r="WQH97" s="31"/>
      <c r="WQI97" s="31"/>
      <c r="WQJ97" s="31"/>
      <c r="WQK97" s="31"/>
      <c r="WQL97" s="31"/>
      <c r="WQM97" s="31"/>
      <c r="WQN97" s="31"/>
      <c r="WQO97" s="31"/>
      <c r="WQP97" s="31"/>
      <c r="WQQ97" s="31"/>
      <c r="WQR97" s="31"/>
      <c r="WQS97" s="31"/>
      <c r="WQT97" s="31"/>
      <c r="WQU97" s="31"/>
      <c r="WQV97" s="31"/>
      <c r="WQW97" s="31"/>
      <c r="WQX97" s="31"/>
      <c r="WQY97" s="31"/>
      <c r="WQZ97" s="31"/>
      <c r="WRA97" s="31"/>
      <c r="WRB97" s="31"/>
      <c r="WRC97" s="31"/>
      <c r="WRD97" s="31"/>
      <c r="WRE97" s="31"/>
      <c r="WRF97" s="31"/>
      <c r="WRG97" s="31"/>
      <c r="WRH97" s="31"/>
      <c r="WRI97" s="31"/>
      <c r="WRJ97" s="31"/>
      <c r="WRK97" s="31"/>
      <c r="WRL97" s="31"/>
      <c r="WRM97" s="31"/>
      <c r="WRN97" s="31"/>
      <c r="WRO97" s="31"/>
      <c r="WRP97" s="31"/>
      <c r="WRQ97" s="31"/>
      <c r="WRR97" s="31"/>
      <c r="WRS97" s="31"/>
      <c r="WRT97" s="31"/>
      <c r="WRU97" s="31"/>
      <c r="WRV97" s="31"/>
      <c r="WRW97" s="31"/>
      <c r="WRX97" s="31"/>
      <c r="WRY97" s="31"/>
      <c r="WRZ97" s="31"/>
      <c r="WSA97" s="31"/>
      <c r="WSB97" s="31"/>
      <c r="WSC97" s="31"/>
      <c r="WSD97" s="31"/>
      <c r="WSE97" s="31"/>
      <c r="WSF97" s="31"/>
      <c r="WSG97" s="31"/>
      <c r="WSH97" s="31"/>
      <c r="WSI97" s="31"/>
      <c r="WSJ97" s="31"/>
      <c r="WSK97" s="31"/>
      <c r="WSL97" s="31"/>
      <c r="WSM97" s="31"/>
      <c r="WSN97" s="31"/>
      <c r="WSO97" s="31"/>
      <c r="WSP97" s="31"/>
      <c r="WSQ97" s="31"/>
      <c r="WSR97" s="31"/>
      <c r="WSS97" s="31"/>
      <c r="WST97" s="31"/>
      <c r="WSU97" s="31"/>
      <c r="WSV97" s="31"/>
      <c r="WSW97" s="31"/>
      <c r="WSX97" s="31"/>
      <c r="WSY97" s="31"/>
      <c r="WSZ97" s="31"/>
      <c r="WTA97" s="31"/>
      <c r="WTB97" s="31"/>
      <c r="WTC97" s="31"/>
      <c r="WTD97" s="31"/>
      <c r="WTE97" s="31"/>
      <c r="WTF97" s="31"/>
      <c r="WTG97" s="31"/>
      <c r="WTH97" s="31"/>
      <c r="WTI97" s="31"/>
      <c r="WTJ97" s="31"/>
      <c r="WTK97" s="31"/>
      <c r="WTL97" s="31"/>
      <c r="WTM97" s="31"/>
      <c r="WTN97" s="31"/>
      <c r="WTO97" s="31"/>
      <c r="WTP97" s="31"/>
      <c r="WTQ97" s="31"/>
      <c r="WTR97" s="31"/>
      <c r="WTS97" s="31"/>
      <c r="WTT97" s="31"/>
      <c r="WTU97" s="31"/>
      <c r="WTV97" s="31"/>
      <c r="WTW97" s="31"/>
      <c r="WTX97" s="31"/>
      <c r="WTY97" s="31"/>
      <c r="WTZ97" s="31"/>
      <c r="WUA97" s="31"/>
      <c r="WUB97" s="31"/>
    </row>
    <row r="98" spans="1:16096" s="1" customFormat="1" ht="27.75" customHeight="1" x14ac:dyDescent="0.35">
      <c r="A98" s="1">
        <v>87</v>
      </c>
      <c r="B98" s="19" t="s">
        <v>82</v>
      </c>
      <c r="C98" s="19"/>
      <c r="D98" s="32">
        <v>3000</v>
      </c>
      <c r="E98" s="12"/>
      <c r="F98" s="12"/>
      <c r="G98" s="33">
        <f t="shared" si="45"/>
        <v>3000</v>
      </c>
      <c r="H98" s="32"/>
      <c r="I98" s="32"/>
      <c r="J98" s="12">
        <f t="shared" si="46"/>
        <v>3000</v>
      </c>
      <c r="K98" s="12"/>
      <c r="L98" s="12"/>
      <c r="M98" s="12">
        <f t="shared" si="47"/>
        <v>3000</v>
      </c>
      <c r="N98" s="12"/>
      <c r="O98" s="12">
        <f t="shared" si="48"/>
        <v>3000</v>
      </c>
      <c r="P98" s="12"/>
      <c r="Q98" s="32">
        <v>3000</v>
      </c>
      <c r="R98" s="32">
        <f t="shared" si="49"/>
        <v>0</v>
      </c>
      <c r="S98" s="135">
        <v>2400</v>
      </c>
      <c r="T98" s="12"/>
      <c r="U98" s="135">
        <v>2400</v>
      </c>
      <c r="V98" s="9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  <c r="QR98" s="31"/>
      <c r="QS98" s="31"/>
      <c r="QT98" s="31"/>
      <c r="QU98" s="31"/>
      <c r="QV98" s="31"/>
      <c r="QW98" s="31"/>
      <c r="QX98" s="31"/>
      <c r="QY98" s="31"/>
      <c r="QZ98" s="31"/>
      <c r="RA98" s="31"/>
      <c r="RB98" s="31"/>
      <c r="RC98" s="31"/>
      <c r="RD98" s="31"/>
      <c r="RE98" s="31"/>
      <c r="RF98" s="31"/>
      <c r="RG98" s="31"/>
      <c r="RH98" s="31"/>
      <c r="RI98" s="31"/>
      <c r="RJ98" s="31"/>
      <c r="RK98" s="31"/>
      <c r="RL98" s="31"/>
      <c r="RM98" s="31"/>
      <c r="RN98" s="31"/>
      <c r="RO98" s="31"/>
      <c r="RP98" s="31"/>
      <c r="RQ98" s="31"/>
      <c r="RR98" s="31"/>
      <c r="RS98" s="31"/>
      <c r="RT98" s="31"/>
      <c r="RU98" s="31"/>
      <c r="RV98" s="31"/>
      <c r="RW98" s="31"/>
      <c r="RX98" s="31"/>
      <c r="RY98" s="31"/>
      <c r="RZ98" s="31"/>
      <c r="SA98" s="31"/>
      <c r="SB98" s="31"/>
      <c r="SC98" s="31"/>
      <c r="SD98" s="31"/>
      <c r="SE98" s="31"/>
      <c r="SF98" s="31"/>
      <c r="SG98" s="31"/>
      <c r="SH98" s="31"/>
      <c r="SI98" s="31"/>
      <c r="SJ98" s="31"/>
      <c r="SK98" s="31"/>
      <c r="SL98" s="31"/>
      <c r="SM98" s="31"/>
      <c r="SN98" s="31"/>
      <c r="SO98" s="31"/>
      <c r="SP98" s="31"/>
      <c r="SQ98" s="31"/>
      <c r="SR98" s="31"/>
      <c r="SS98" s="31"/>
      <c r="ST98" s="31"/>
      <c r="SU98" s="31"/>
      <c r="SV98" s="31"/>
      <c r="SW98" s="31"/>
      <c r="SX98" s="31"/>
      <c r="SY98" s="31"/>
      <c r="SZ98" s="31"/>
      <c r="TA98" s="31"/>
      <c r="TB98" s="31"/>
      <c r="TC98" s="31"/>
      <c r="TD98" s="31"/>
      <c r="TE98" s="31"/>
      <c r="TF98" s="31"/>
      <c r="TG98" s="31"/>
      <c r="TH98" s="31"/>
      <c r="TI98" s="31"/>
      <c r="TJ98" s="31"/>
      <c r="TK98" s="31"/>
      <c r="TL98" s="31"/>
      <c r="TM98" s="31"/>
      <c r="TN98" s="31"/>
      <c r="TO98" s="31"/>
      <c r="TP98" s="31"/>
      <c r="TQ98" s="31"/>
      <c r="TR98" s="31"/>
      <c r="TS98" s="31"/>
      <c r="TT98" s="31"/>
      <c r="TU98" s="31"/>
      <c r="TV98" s="31"/>
      <c r="TW98" s="31"/>
      <c r="TX98" s="31"/>
      <c r="TY98" s="31"/>
      <c r="TZ98" s="31"/>
      <c r="UA98" s="31"/>
      <c r="UB98" s="31"/>
      <c r="UC98" s="31"/>
      <c r="UD98" s="31"/>
      <c r="UE98" s="31"/>
      <c r="UF98" s="31"/>
      <c r="UG98" s="31"/>
      <c r="UH98" s="31"/>
      <c r="UI98" s="31"/>
      <c r="UJ98" s="31"/>
      <c r="UK98" s="31"/>
      <c r="UL98" s="31"/>
      <c r="UM98" s="31"/>
      <c r="UN98" s="31"/>
      <c r="UO98" s="31"/>
      <c r="UP98" s="31"/>
      <c r="UQ98" s="31"/>
      <c r="UR98" s="31"/>
      <c r="US98" s="31"/>
      <c r="UT98" s="31"/>
      <c r="UU98" s="31"/>
      <c r="UV98" s="31"/>
      <c r="UW98" s="31"/>
      <c r="UX98" s="31"/>
      <c r="UY98" s="31"/>
      <c r="UZ98" s="31"/>
      <c r="VA98" s="31"/>
      <c r="VB98" s="31"/>
      <c r="VC98" s="31"/>
      <c r="VD98" s="31"/>
      <c r="VE98" s="31"/>
      <c r="VF98" s="31"/>
      <c r="VG98" s="31"/>
      <c r="VH98" s="31"/>
      <c r="VI98" s="31"/>
      <c r="VJ98" s="31"/>
      <c r="VK98" s="31"/>
      <c r="VL98" s="31"/>
      <c r="VM98" s="31"/>
      <c r="VN98" s="31"/>
      <c r="VO98" s="31"/>
      <c r="VP98" s="31"/>
      <c r="VQ98" s="31"/>
      <c r="VR98" s="31"/>
      <c r="VS98" s="31"/>
      <c r="VT98" s="31"/>
      <c r="VU98" s="31"/>
      <c r="VV98" s="31"/>
      <c r="VW98" s="31"/>
      <c r="VX98" s="31"/>
      <c r="VY98" s="31"/>
      <c r="VZ98" s="31"/>
      <c r="WA98" s="31"/>
      <c r="WB98" s="31"/>
      <c r="WC98" s="31"/>
      <c r="WD98" s="31"/>
      <c r="WE98" s="31"/>
      <c r="WF98" s="31"/>
      <c r="WG98" s="31"/>
      <c r="WH98" s="31"/>
      <c r="WI98" s="31"/>
      <c r="WJ98" s="31"/>
      <c r="WK98" s="31"/>
      <c r="WL98" s="31"/>
      <c r="WM98" s="31"/>
      <c r="WN98" s="31"/>
      <c r="WO98" s="31"/>
      <c r="WP98" s="31"/>
      <c r="WQ98" s="31"/>
      <c r="WR98" s="31"/>
      <c r="WS98" s="31"/>
      <c r="WT98" s="31"/>
      <c r="WU98" s="31"/>
      <c r="WV98" s="31"/>
      <c r="WW98" s="31"/>
      <c r="WX98" s="31"/>
      <c r="WY98" s="31"/>
      <c r="WZ98" s="31"/>
      <c r="XA98" s="31"/>
      <c r="XB98" s="31"/>
      <c r="XC98" s="31"/>
      <c r="XD98" s="31"/>
      <c r="XE98" s="31"/>
      <c r="XF98" s="31"/>
      <c r="XG98" s="31"/>
      <c r="XH98" s="31"/>
      <c r="XI98" s="31"/>
      <c r="XJ98" s="31"/>
      <c r="XK98" s="31"/>
      <c r="XL98" s="31"/>
      <c r="XM98" s="31"/>
      <c r="XN98" s="31"/>
      <c r="XO98" s="31"/>
      <c r="XP98" s="31"/>
      <c r="XQ98" s="31"/>
      <c r="XR98" s="31"/>
      <c r="XS98" s="31"/>
      <c r="XT98" s="31"/>
      <c r="XU98" s="31"/>
      <c r="XV98" s="31"/>
      <c r="XW98" s="31"/>
      <c r="XX98" s="31"/>
      <c r="XY98" s="31"/>
      <c r="XZ98" s="31"/>
      <c r="YA98" s="31"/>
      <c r="YB98" s="31"/>
      <c r="YC98" s="31"/>
      <c r="YD98" s="31"/>
      <c r="YE98" s="31"/>
      <c r="YF98" s="31"/>
      <c r="YG98" s="31"/>
      <c r="YH98" s="31"/>
      <c r="YI98" s="31"/>
      <c r="YJ98" s="31"/>
      <c r="YK98" s="31"/>
      <c r="YL98" s="31"/>
      <c r="YM98" s="31"/>
      <c r="YN98" s="31"/>
      <c r="YO98" s="31"/>
      <c r="YP98" s="31"/>
      <c r="YQ98" s="31"/>
      <c r="YR98" s="31"/>
      <c r="YS98" s="31"/>
      <c r="YT98" s="31"/>
      <c r="YU98" s="31"/>
      <c r="YV98" s="31"/>
      <c r="YW98" s="31"/>
      <c r="YX98" s="31"/>
      <c r="YY98" s="31"/>
      <c r="YZ98" s="31"/>
      <c r="ZA98" s="31"/>
      <c r="ZB98" s="31"/>
      <c r="ZC98" s="31"/>
      <c r="ZD98" s="31"/>
      <c r="ZE98" s="31"/>
      <c r="ZF98" s="31"/>
      <c r="ZG98" s="31"/>
      <c r="ZH98" s="31"/>
      <c r="ZI98" s="31"/>
      <c r="ZJ98" s="31"/>
      <c r="ZK98" s="31"/>
      <c r="ZL98" s="31"/>
      <c r="ZM98" s="31"/>
      <c r="ZN98" s="31"/>
      <c r="ZO98" s="31"/>
      <c r="ZP98" s="31"/>
      <c r="ZQ98" s="31"/>
      <c r="ZR98" s="31"/>
      <c r="ZS98" s="31"/>
      <c r="ZT98" s="31"/>
      <c r="ZU98" s="31"/>
      <c r="ZV98" s="31"/>
      <c r="ZW98" s="31"/>
      <c r="ZX98" s="31"/>
      <c r="ZY98" s="31"/>
      <c r="ZZ98" s="31"/>
      <c r="AAA98" s="31"/>
      <c r="AAB98" s="31"/>
      <c r="AAC98" s="31"/>
      <c r="AAD98" s="31"/>
      <c r="AAE98" s="31"/>
      <c r="AAF98" s="31"/>
      <c r="AAG98" s="31"/>
      <c r="AAH98" s="31"/>
      <c r="AAI98" s="31"/>
      <c r="AAJ98" s="31"/>
      <c r="AAK98" s="31"/>
      <c r="AAL98" s="31"/>
      <c r="AAM98" s="31"/>
      <c r="AAN98" s="31"/>
      <c r="AAO98" s="31"/>
      <c r="AAP98" s="31"/>
      <c r="AAQ98" s="31"/>
      <c r="AAR98" s="31"/>
      <c r="AAS98" s="31"/>
      <c r="AAT98" s="31"/>
      <c r="AAU98" s="31"/>
      <c r="AAV98" s="31"/>
      <c r="AAW98" s="31"/>
      <c r="AAX98" s="31"/>
      <c r="AAY98" s="31"/>
      <c r="AAZ98" s="31"/>
      <c r="ABA98" s="31"/>
      <c r="ABB98" s="31"/>
      <c r="ABC98" s="31"/>
      <c r="ABD98" s="31"/>
      <c r="ABE98" s="31"/>
      <c r="ABF98" s="31"/>
      <c r="ABG98" s="31"/>
      <c r="ABH98" s="31"/>
      <c r="ABI98" s="31"/>
      <c r="ABJ98" s="31"/>
      <c r="ABK98" s="31"/>
      <c r="ABL98" s="31"/>
      <c r="ABM98" s="31"/>
      <c r="ABN98" s="31"/>
      <c r="ABO98" s="31"/>
      <c r="ABP98" s="31"/>
      <c r="ABQ98" s="31"/>
      <c r="ABR98" s="31"/>
      <c r="ABS98" s="31"/>
      <c r="ABT98" s="31"/>
      <c r="ABU98" s="31"/>
      <c r="ABV98" s="31"/>
      <c r="ABW98" s="31"/>
      <c r="ABX98" s="31"/>
      <c r="ABY98" s="31"/>
      <c r="ABZ98" s="31"/>
      <c r="ACA98" s="31"/>
      <c r="ACB98" s="31"/>
      <c r="ACC98" s="31"/>
      <c r="ACD98" s="31"/>
      <c r="ACE98" s="31"/>
      <c r="ACF98" s="31"/>
      <c r="ACG98" s="31"/>
      <c r="ACH98" s="31"/>
      <c r="ACI98" s="31"/>
      <c r="ACJ98" s="31"/>
      <c r="ACK98" s="31"/>
      <c r="ACL98" s="31"/>
      <c r="ACM98" s="31"/>
      <c r="ACN98" s="31"/>
      <c r="ACO98" s="31"/>
      <c r="ACP98" s="31"/>
      <c r="ACQ98" s="31"/>
      <c r="ACR98" s="31"/>
      <c r="ACS98" s="31"/>
      <c r="ACT98" s="31"/>
      <c r="ACU98" s="31"/>
      <c r="ACV98" s="31"/>
      <c r="ACW98" s="31"/>
      <c r="ACX98" s="31"/>
      <c r="ACY98" s="31"/>
      <c r="ACZ98" s="31"/>
      <c r="ADA98" s="31"/>
      <c r="ADB98" s="31"/>
      <c r="ADC98" s="31"/>
      <c r="ADD98" s="31"/>
      <c r="ADE98" s="31"/>
      <c r="ADF98" s="31"/>
      <c r="ADG98" s="31"/>
      <c r="ADH98" s="31"/>
      <c r="ADI98" s="31"/>
      <c r="ADJ98" s="31"/>
      <c r="ADK98" s="31"/>
      <c r="ADL98" s="31"/>
      <c r="ADM98" s="31"/>
      <c r="ADN98" s="31"/>
      <c r="ADO98" s="31"/>
      <c r="ADP98" s="31"/>
      <c r="ADQ98" s="31"/>
      <c r="ADR98" s="31"/>
      <c r="ADS98" s="31"/>
      <c r="ADT98" s="31"/>
      <c r="ADU98" s="31"/>
      <c r="ADV98" s="31"/>
      <c r="ADW98" s="31"/>
      <c r="ADX98" s="31"/>
      <c r="ADY98" s="31"/>
      <c r="ADZ98" s="31"/>
      <c r="AEA98" s="31"/>
      <c r="AEB98" s="31"/>
      <c r="AEC98" s="31"/>
      <c r="AED98" s="31"/>
      <c r="AEE98" s="31"/>
      <c r="AEF98" s="31"/>
      <c r="AEG98" s="31"/>
      <c r="AEH98" s="31"/>
      <c r="AEI98" s="31"/>
      <c r="AEJ98" s="31"/>
      <c r="AEK98" s="31"/>
      <c r="AEL98" s="31"/>
      <c r="AEM98" s="31"/>
      <c r="AEN98" s="31"/>
      <c r="AEO98" s="31"/>
      <c r="AEP98" s="31"/>
      <c r="AEQ98" s="31"/>
      <c r="AER98" s="31"/>
      <c r="AES98" s="31"/>
      <c r="AET98" s="31"/>
      <c r="AEU98" s="31"/>
      <c r="AEV98" s="31"/>
      <c r="AEW98" s="31"/>
      <c r="AEX98" s="31"/>
      <c r="AEY98" s="31"/>
      <c r="AEZ98" s="31"/>
      <c r="AFA98" s="31"/>
      <c r="AFB98" s="31"/>
      <c r="AFC98" s="31"/>
      <c r="AFD98" s="31"/>
      <c r="AFE98" s="31"/>
      <c r="AFF98" s="31"/>
      <c r="AFG98" s="31"/>
      <c r="AFH98" s="31"/>
      <c r="AFI98" s="31"/>
      <c r="AFJ98" s="31"/>
      <c r="AFK98" s="31"/>
      <c r="AFL98" s="31"/>
      <c r="AFM98" s="31"/>
      <c r="AFN98" s="31"/>
      <c r="AFO98" s="31"/>
      <c r="AFP98" s="31"/>
      <c r="AFQ98" s="31"/>
      <c r="AFR98" s="31"/>
      <c r="AFS98" s="31"/>
      <c r="AFT98" s="31"/>
      <c r="AFU98" s="31"/>
      <c r="AFV98" s="31"/>
      <c r="AFW98" s="31"/>
      <c r="AFX98" s="31"/>
      <c r="AFY98" s="31"/>
      <c r="AFZ98" s="31"/>
      <c r="AGA98" s="31"/>
      <c r="AGB98" s="31"/>
      <c r="AGC98" s="31"/>
      <c r="AGD98" s="31"/>
      <c r="AGE98" s="31"/>
      <c r="AGF98" s="31"/>
      <c r="AGG98" s="31"/>
      <c r="AGH98" s="31"/>
      <c r="AGI98" s="31"/>
      <c r="AGJ98" s="31"/>
      <c r="AGK98" s="31"/>
      <c r="AGL98" s="31"/>
      <c r="AGM98" s="31"/>
      <c r="AGN98" s="31"/>
      <c r="AGO98" s="31"/>
      <c r="AGP98" s="31"/>
      <c r="AGQ98" s="31"/>
      <c r="AGR98" s="31"/>
      <c r="AGS98" s="31"/>
      <c r="AGT98" s="31"/>
      <c r="AGU98" s="31"/>
      <c r="AGV98" s="31"/>
      <c r="AGW98" s="31"/>
      <c r="AGX98" s="31"/>
      <c r="AGY98" s="31"/>
      <c r="AGZ98" s="31"/>
      <c r="AHA98" s="31"/>
      <c r="AHB98" s="31"/>
      <c r="AHC98" s="31"/>
      <c r="AHD98" s="31"/>
      <c r="AHE98" s="31"/>
      <c r="AHF98" s="31"/>
      <c r="AHG98" s="31"/>
      <c r="AHH98" s="31"/>
      <c r="AHI98" s="31"/>
      <c r="AHJ98" s="31"/>
      <c r="AHK98" s="31"/>
      <c r="AHL98" s="31"/>
      <c r="AHM98" s="31"/>
      <c r="AHN98" s="31"/>
      <c r="AHO98" s="31"/>
      <c r="AHP98" s="31"/>
      <c r="AHQ98" s="31"/>
      <c r="AHR98" s="31"/>
      <c r="AHS98" s="31"/>
      <c r="AHT98" s="31"/>
      <c r="AHU98" s="31"/>
      <c r="AHV98" s="31"/>
      <c r="AHW98" s="31"/>
      <c r="AHX98" s="31"/>
      <c r="AHY98" s="31"/>
      <c r="AHZ98" s="31"/>
      <c r="AIA98" s="31"/>
      <c r="AIB98" s="31"/>
      <c r="AIC98" s="31"/>
      <c r="AID98" s="31"/>
      <c r="AIE98" s="31"/>
      <c r="AIF98" s="31"/>
      <c r="AIG98" s="31"/>
      <c r="AIH98" s="31"/>
      <c r="AII98" s="31"/>
      <c r="AIJ98" s="31"/>
      <c r="AIK98" s="31"/>
      <c r="AIL98" s="31"/>
      <c r="AIM98" s="31"/>
      <c r="AIN98" s="31"/>
      <c r="AIO98" s="31"/>
      <c r="AIP98" s="31"/>
      <c r="AIQ98" s="31"/>
      <c r="AIR98" s="31"/>
      <c r="AIS98" s="31"/>
      <c r="AIT98" s="31"/>
      <c r="AIU98" s="31"/>
      <c r="AIV98" s="31"/>
      <c r="AIW98" s="31"/>
      <c r="AIX98" s="31"/>
      <c r="AIY98" s="31"/>
      <c r="AIZ98" s="31"/>
      <c r="AJA98" s="31"/>
      <c r="AJB98" s="31"/>
      <c r="AJC98" s="31"/>
      <c r="AJD98" s="31"/>
      <c r="AJE98" s="31"/>
      <c r="AJF98" s="31"/>
      <c r="AJG98" s="31"/>
      <c r="AJH98" s="31"/>
      <c r="AJI98" s="31"/>
      <c r="AJJ98" s="31"/>
      <c r="AJK98" s="31"/>
      <c r="AJL98" s="31"/>
      <c r="AJM98" s="31"/>
      <c r="AJN98" s="31"/>
      <c r="AJO98" s="31"/>
      <c r="AJP98" s="31"/>
      <c r="AJQ98" s="31"/>
      <c r="AJR98" s="31"/>
      <c r="AJS98" s="31"/>
      <c r="AJT98" s="31"/>
      <c r="AJU98" s="31"/>
      <c r="AJV98" s="31"/>
      <c r="AJW98" s="31"/>
      <c r="AJX98" s="31"/>
      <c r="AJY98" s="31"/>
      <c r="AJZ98" s="31"/>
      <c r="AKA98" s="31"/>
      <c r="AKB98" s="31"/>
      <c r="AKC98" s="31"/>
      <c r="AKD98" s="31"/>
      <c r="AKE98" s="31"/>
      <c r="AKF98" s="31"/>
      <c r="AKG98" s="31"/>
      <c r="AKH98" s="31"/>
      <c r="AKI98" s="31"/>
      <c r="AKJ98" s="31"/>
      <c r="AKK98" s="31"/>
      <c r="AKL98" s="31"/>
      <c r="AKM98" s="31"/>
      <c r="AKN98" s="31"/>
      <c r="AKO98" s="31"/>
      <c r="AKP98" s="31"/>
      <c r="AKQ98" s="31"/>
      <c r="AKR98" s="31"/>
      <c r="AKS98" s="31"/>
      <c r="AKT98" s="31"/>
      <c r="AKU98" s="31"/>
      <c r="AKV98" s="31"/>
      <c r="AKW98" s="31"/>
      <c r="AKX98" s="31"/>
      <c r="AKY98" s="31"/>
      <c r="AKZ98" s="31"/>
      <c r="ALA98" s="31"/>
      <c r="ALB98" s="31"/>
      <c r="ALC98" s="31"/>
      <c r="ALD98" s="31"/>
      <c r="ALE98" s="31"/>
      <c r="ALF98" s="31"/>
      <c r="ALG98" s="31"/>
      <c r="ALH98" s="31"/>
      <c r="ALI98" s="31"/>
      <c r="ALJ98" s="31"/>
      <c r="ALK98" s="31"/>
      <c r="ALL98" s="31"/>
      <c r="ALM98" s="31"/>
      <c r="ALN98" s="31"/>
      <c r="ALO98" s="31"/>
      <c r="ALP98" s="31"/>
      <c r="ALQ98" s="31"/>
      <c r="ALR98" s="31"/>
      <c r="ALS98" s="31"/>
      <c r="ALT98" s="31"/>
      <c r="ALU98" s="31"/>
      <c r="ALV98" s="31"/>
      <c r="ALW98" s="31"/>
      <c r="ALX98" s="31"/>
      <c r="ALY98" s="31"/>
      <c r="ALZ98" s="31"/>
      <c r="AMA98" s="31"/>
      <c r="AMB98" s="31"/>
      <c r="AMC98" s="31"/>
      <c r="AMD98" s="31"/>
      <c r="AME98" s="31"/>
      <c r="AMF98" s="31"/>
      <c r="AMG98" s="31"/>
      <c r="AMH98" s="31"/>
      <c r="AMI98" s="31"/>
      <c r="AMJ98" s="31"/>
      <c r="AMK98" s="31"/>
      <c r="AML98" s="31"/>
      <c r="AMM98" s="31"/>
      <c r="AMN98" s="31"/>
      <c r="AMO98" s="31"/>
      <c r="AMP98" s="31"/>
      <c r="AMQ98" s="31"/>
      <c r="AMR98" s="31"/>
      <c r="AMS98" s="31"/>
      <c r="AMT98" s="31"/>
      <c r="AMU98" s="31"/>
      <c r="AMV98" s="31"/>
      <c r="AMW98" s="31"/>
      <c r="AMX98" s="31"/>
      <c r="AMY98" s="31"/>
      <c r="AMZ98" s="31"/>
      <c r="ANA98" s="31"/>
      <c r="ANB98" s="31"/>
      <c r="ANC98" s="31"/>
      <c r="AND98" s="31"/>
      <c r="ANE98" s="31"/>
      <c r="ANF98" s="31"/>
      <c r="ANG98" s="31"/>
      <c r="ANH98" s="31"/>
      <c r="ANI98" s="31"/>
      <c r="ANJ98" s="31"/>
      <c r="ANK98" s="31"/>
      <c r="ANL98" s="31"/>
      <c r="ANM98" s="31"/>
      <c r="ANN98" s="31"/>
      <c r="ANO98" s="31"/>
      <c r="ANP98" s="31"/>
      <c r="ANQ98" s="31"/>
      <c r="ANR98" s="31"/>
      <c r="ANS98" s="31"/>
      <c r="ANT98" s="31"/>
      <c r="ANU98" s="31"/>
      <c r="ANV98" s="31"/>
      <c r="ANW98" s="31"/>
      <c r="ANX98" s="31"/>
      <c r="ANY98" s="31"/>
      <c r="ANZ98" s="31"/>
      <c r="AOA98" s="31"/>
      <c r="AOB98" s="31"/>
      <c r="AOC98" s="31"/>
      <c r="AOD98" s="31"/>
      <c r="AOE98" s="31"/>
      <c r="AOF98" s="31"/>
      <c r="AOG98" s="31"/>
      <c r="AOH98" s="31"/>
      <c r="AOI98" s="31"/>
      <c r="AOJ98" s="31"/>
      <c r="AOK98" s="31"/>
      <c r="AOL98" s="31"/>
      <c r="AOM98" s="31"/>
      <c r="AON98" s="31"/>
      <c r="AOO98" s="31"/>
      <c r="AOP98" s="31"/>
      <c r="AOQ98" s="31"/>
      <c r="AOR98" s="31"/>
      <c r="AOS98" s="31"/>
      <c r="AOT98" s="31"/>
      <c r="AOU98" s="31"/>
      <c r="AOV98" s="31"/>
      <c r="AOW98" s="31"/>
      <c r="AOX98" s="31"/>
      <c r="AOY98" s="31"/>
      <c r="AOZ98" s="31"/>
      <c r="APA98" s="31"/>
      <c r="APB98" s="31"/>
      <c r="APC98" s="31"/>
      <c r="APD98" s="31"/>
      <c r="APE98" s="31"/>
      <c r="APF98" s="31"/>
      <c r="APG98" s="31"/>
      <c r="APH98" s="31"/>
      <c r="API98" s="31"/>
      <c r="APJ98" s="31"/>
      <c r="APK98" s="31"/>
      <c r="APL98" s="31"/>
      <c r="APM98" s="31"/>
      <c r="APN98" s="31"/>
      <c r="APO98" s="31"/>
      <c r="APP98" s="31"/>
      <c r="APQ98" s="31"/>
      <c r="APR98" s="31"/>
      <c r="APS98" s="31"/>
      <c r="APT98" s="31"/>
      <c r="APU98" s="31"/>
      <c r="APV98" s="31"/>
      <c r="APW98" s="31"/>
      <c r="APX98" s="31"/>
      <c r="APY98" s="31"/>
      <c r="APZ98" s="31"/>
      <c r="AQA98" s="31"/>
      <c r="AQB98" s="31"/>
      <c r="AQC98" s="31"/>
      <c r="AQD98" s="31"/>
      <c r="AQE98" s="31"/>
      <c r="AQF98" s="31"/>
      <c r="AQG98" s="31"/>
      <c r="AQH98" s="31"/>
      <c r="AQI98" s="31"/>
      <c r="AQJ98" s="31"/>
      <c r="AQK98" s="31"/>
      <c r="AQL98" s="31"/>
      <c r="AQM98" s="31"/>
      <c r="AQN98" s="31"/>
      <c r="AQO98" s="31"/>
      <c r="AQP98" s="31"/>
      <c r="AQQ98" s="31"/>
      <c r="AQR98" s="31"/>
      <c r="AQS98" s="31"/>
      <c r="AQT98" s="31"/>
      <c r="AQU98" s="31"/>
      <c r="AQV98" s="31"/>
      <c r="AQW98" s="31"/>
      <c r="AQX98" s="31"/>
      <c r="AQY98" s="31"/>
      <c r="AQZ98" s="31"/>
      <c r="ARA98" s="31"/>
      <c r="ARB98" s="31"/>
      <c r="ARC98" s="31"/>
      <c r="ARD98" s="31"/>
      <c r="ARE98" s="31"/>
      <c r="ARF98" s="31"/>
      <c r="ARG98" s="31"/>
      <c r="ARH98" s="31"/>
      <c r="ARI98" s="31"/>
      <c r="ARJ98" s="31"/>
      <c r="ARK98" s="31"/>
      <c r="ARL98" s="31"/>
      <c r="ARM98" s="31"/>
      <c r="ARN98" s="31"/>
      <c r="ARO98" s="31"/>
      <c r="ARP98" s="31"/>
      <c r="ARQ98" s="31"/>
      <c r="ARR98" s="31"/>
      <c r="ARS98" s="31"/>
      <c r="ART98" s="31"/>
      <c r="ARU98" s="31"/>
      <c r="ARV98" s="31"/>
      <c r="ARW98" s="31"/>
      <c r="ARX98" s="31"/>
      <c r="ARY98" s="31"/>
      <c r="ARZ98" s="31"/>
      <c r="ASA98" s="31"/>
      <c r="ASB98" s="31"/>
      <c r="ASC98" s="31"/>
      <c r="ASD98" s="31"/>
      <c r="ASE98" s="31"/>
      <c r="ASF98" s="31"/>
      <c r="ASG98" s="31"/>
      <c r="ASH98" s="31"/>
      <c r="ASI98" s="31"/>
      <c r="ASJ98" s="31"/>
      <c r="ASK98" s="31"/>
      <c r="ASL98" s="31"/>
      <c r="ASM98" s="31"/>
      <c r="ASN98" s="31"/>
      <c r="ASO98" s="31"/>
      <c r="ASP98" s="31"/>
      <c r="ASQ98" s="31"/>
      <c r="ASR98" s="31"/>
      <c r="ASS98" s="31"/>
      <c r="AST98" s="31"/>
      <c r="ASU98" s="31"/>
      <c r="ASV98" s="31"/>
      <c r="ASW98" s="31"/>
      <c r="ASX98" s="31"/>
      <c r="ASY98" s="31"/>
      <c r="ASZ98" s="31"/>
      <c r="ATA98" s="31"/>
      <c r="ATB98" s="31"/>
      <c r="ATC98" s="31"/>
      <c r="ATD98" s="31"/>
      <c r="ATE98" s="31"/>
      <c r="ATF98" s="31"/>
      <c r="ATG98" s="31"/>
      <c r="ATH98" s="31"/>
      <c r="ATI98" s="31"/>
      <c r="ATJ98" s="31"/>
      <c r="ATK98" s="31"/>
      <c r="ATL98" s="31"/>
      <c r="ATM98" s="31"/>
      <c r="ATN98" s="31"/>
      <c r="ATO98" s="31"/>
      <c r="ATP98" s="31"/>
      <c r="ATQ98" s="31"/>
      <c r="ATR98" s="31"/>
      <c r="ATS98" s="31"/>
      <c r="ATT98" s="31"/>
      <c r="ATU98" s="31"/>
      <c r="ATV98" s="31"/>
      <c r="ATW98" s="31"/>
      <c r="ATX98" s="31"/>
      <c r="ATY98" s="31"/>
      <c r="ATZ98" s="31"/>
      <c r="AUA98" s="31"/>
      <c r="AUB98" s="31"/>
      <c r="AUC98" s="31"/>
      <c r="AUD98" s="31"/>
      <c r="AUE98" s="31"/>
      <c r="AUF98" s="31"/>
      <c r="AUG98" s="31"/>
      <c r="AUH98" s="31"/>
      <c r="AUI98" s="31"/>
      <c r="AUJ98" s="31"/>
      <c r="AUK98" s="31"/>
      <c r="AUL98" s="31"/>
      <c r="AUM98" s="31"/>
      <c r="AUN98" s="31"/>
      <c r="AUO98" s="31"/>
      <c r="AUP98" s="31"/>
      <c r="AUQ98" s="31"/>
      <c r="AUR98" s="31"/>
      <c r="AUS98" s="31"/>
      <c r="AUT98" s="31"/>
      <c r="AUU98" s="31"/>
      <c r="AUV98" s="31"/>
      <c r="AUW98" s="31"/>
      <c r="AUX98" s="31"/>
      <c r="AUY98" s="31"/>
      <c r="AUZ98" s="31"/>
      <c r="AVA98" s="31"/>
      <c r="AVB98" s="31"/>
      <c r="AVC98" s="31"/>
      <c r="AVD98" s="31"/>
      <c r="AVE98" s="31"/>
      <c r="AVF98" s="31"/>
      <c r="AVG98" s="31"/>
      <c r="AVH98" s="31"/>
      <c r="AVI98" s="31"/>
      <c r="AVJ98" s="31"/>
      <c r="AVK98" s="31"/>
      <c r="AVL98" s="31"/>
      <c r="AVM98" s="31"/>
      <c r="AVN98" s="31"/>
      <c r="AVO98" s="31"/>
      <c r="AVP98" s="31"/>
      <c r="AVQ98" s="31"/>
      <c r="AVR98" s="31"/>
      <c r="AVS98" s="31"/>
      <c r="AVT98" s="31"/>
      <c r="AVU98" s="31"/>
      <c r="AVV98" s="31"/>
      <c r="AVW98" s="31"/>
      <c r="AVX98" s="31"/>
      <c r="AVY98" s="31"/>
      <c r="AVZ98" s="31"/>
      <c r="AWA98" s="31"/>
      <c r="AWB98" s="31"/>
      <c r="AWC98" s="31"/>
      <c r="AWD98" s="31"/>
      <c r="AWE98" s="31"/>
      <c r="AWF98" s="31"/>
      <c r="AWG98" s="31"/>
      <c r="AWH98" s="31"/>
      <c r="AWI98" s="31"/>
      <c r="AWJ98" s="31"/>
      <c r="AWK98" s="31"/>
      <c r="AWL98" s="31"/>
      <c r="AWM98" s="31"/>
      <c r="AWN98" s="31"/>
      <c r="AWO98" s="31"/>
      <c r="AWP98" s="31"/>
      <c r="AWQ98" s="31"/>
      <c r="AWR98" s="31"/>
      <c r="AWS98" s="31"/>
      <c r="AWT98" s="31"/>
      <c r="AWU98" s="31"/>
      <c r="AWV98" s="31"/>
      <c r="AWW98" s="31"/>
      <c r="AWX98" s="31"/>
      <c r="AWY98" s="31"/>
      <c r="AWZ98" s="31"/>
      <c r="AXA98" s="31"/>
      <c r="AXB98" s="31"/>
      <c r="AXC98" s="31"/>
      <c r="AXD98" s="31"/>
      <c r="AXE98" s="31"/>
      <c r="AXF98" s="31"/>
      <c r="AXG98" s="31"/>
      <c r="AXH98" s="31"/>
      <c r="AXI98" s="31"/>
      <c r="AXJ98" s="31"/>
      <c r="AXK98" s="31"/>
      <c r="AXL98" s="31"/>
      <c r="AXM98" s="31"/>
      <c r="AXN98" s="31"/>
      <c r="AXO98" s="31"/>
      <c r="AXP98" s="31"/>
      <c r="AXQ98" s="31"/>
      <c r="AXR98" s="31"/>
      <c r="AXS98" s="31"/>
      <c r="AXT98" s="31"/>
      <c r="AXU98" s="31"/>
      <c r="AXV98" s="31"/>
      <c r="AXW98" s="31"/>
      <c r="AXX98" s="31"/>
      <c r="AXY98" s="31"/>
      <c r="AXZ98" s="31"/>
      <c r="AYA98" s="31"/>
      <c r="AYB98" s="31"/>
      <c r="AYC98" s="31"/>
      <c r="AYD98" s="31"/>
      <c r="AYE98" s="31"/>
      <c r="AYF98" s="31"/>
      <c r="AYG98" s="31"/>
      <c r="AYH98" s="31"/>
      <c r="AYI98" s="31"/>
      <c r="AYJ98" s="31"/>
      <c r="AYK98" s="31"/>
      <c r="AYL98" s="31"/>
      <c r="AYM98" s="31"/>
      <c r="AYN98" s="31"/>
      <c r="AYO98" s="31"/>
      <c r="AYP98" s="31"/>
      <c r="AYQ98" s="31"/>
      <c r="AYR98" s="31"/>
      <c r="AYS98" s="31"/>
      <c r="AYT98" s="31"/>
      <c r="AYU98" s="31"/>
      <c r="AYV98" s="31"/>
      <c r="AYW98" s="31"/>
      <c r="AYX98" s="31"/>
      <c r="AYY98" s="31"/>
      <c r="AYZ98" s="31"/>
      <c r="AZA98" s="31"/>
      <c r="AZB98" s="31"/>
      <c r="AZC98" s="31"/>
      <c r="AZD98" s="31"/>
      <c r="AZE98" s="31"/>
      <c r="AZF98" s="31"/>
      <c r="AZG98" s="31"/>
      <c r="AZH98" s="31"/>
      <c r="AZI98" s="31"/>
      <c r="AZJ98" s="31"/>
      <c r="AZK98" s="31"/>
      <c r="AZL98" s="31"/>
      <c r="AZM98" s="31"/>
      <c r="AZN98" s="31"/>
      <c r="AZO98" s="31"/>
      <c r="AZP98" s="31"/>
      <c r="AZQ98" s="31"/>
      <c r="AZR98" s="31"/>
      <c r="AZS98" s="31"/>
      <c r="AZT98" s="31"/>
      <c r="AZU98" s="31"/>
      <c r="AZV98" s="31"/>
      <c r="AZW98" s="31"/>
      <c r="AZX98" s="31"/>
      <c r="AZY98" s="31"/>
      <c r="AZZ98" s="31"/>
      <c r="BAA98" s="31"/>
      <c r="BAB98" s="31"/>
      <c r="BAC98" s="31"/>
      <c r="BAD98" s="31"/>
      <c r="BAE98" s="31"/>
      <c r="BAF98" s="31"/>
      <c r="BAG98" s="31"/>
      <c r="BAH98" s="31"/>
      <c r="BAI98" s="31"/>
      <c r="BAJ98" s="31"/>
      <c r="BAK98" s="31"/>
      <c r="BAL98" s="31"/>
      <c r="BAM98" s="31"/>
      <c r="BAN98" s="31"/>
      <c r="BAO98" s="31"/>
      <c r="BAP98" s="31"/>
      <c r="BAQ98" s="31"/>
      <c r="BAR98" s="31"/>
      <c r="BAS98" s="31"/>
      <c r="BAT98" s="31"/>
      <c r="BAU98" s="31"/>
      <c r="BAV98" s="31"/>
      <c r="BAW98" s="31"/>
      <c r="BAX98" s="31"/>
      <c r="BAY98" s="31"/>
      <c r="BAZ98" s="31"/>
      <c r="BBA98" s="31"/>
      <c r="BBB98" s="31"/>
      <c r="BBC98" s="31"/>
      <c r="BBD98" s="31"/>
      <c r="BBE98" s="31"/>
      <c r="BBF98" s="31"/>
      <c r="BBG98" s="31"/>
      <c r="BBH98" s="31"/>
      <c r="BBI98" s="31"/>
      <c r="BBJ98" s="31"/>
      <c r="BBK98" s="31"/>
      <c r="BBL98" s="31"/>
      <c r="BBM98" s="31"/>
      <c r="BBN98" s="31"/>
      <c r="BBO98" s="31"/>
      <c r="BBP98" s="31"/>
      <c r="BBQ98" s="31"/>
      <c r="BBR98" s="31"/>
      <c r="BBS98" s="31"/>
      <c r="BBT98" s="31"/>
      <c r="BBU98" s="31"/>
      <c r="BBV98" s="31"/>
      <c r="BBW98" s="31"/>
      <c r="BBX98" s="31"/>
      <c r="BBY98" s="31"/>
      <c r="BBZ98" s="31"/>
      <c r="BCA98" s="31"/>
      <c r="BCB98" s="31"/>
      <c r="BCC98" s="31"/>
      <c r="BCD98" s="31"/>
      <c r="BCE98" s="31"/>
      <c r="BCF98" s="31"/>
      <c r="BCG98" s="31"/>
      <c r="BCH98" s="31"/>
      <c r="BCI98" s="31"/>
      <c r="BCJ98" s="31"/>
      <c r="BCK98" s="31"/>
      <c r="BCL98" s="31"/>
      <c r="BCM98" s="31"/>
      <c r="BCN98" s="31"/>
      <c r="BCO98" s="31"/>
      <c r="BCP98" s="31"/>
      <c r="BCQ98" s="31"/>
      <c r="BCR98" s="31"/>
      <c r="BCS98" s="31"/>
      <c r="BCT98" s="31"/>
      <c r="BCU98" s="31"/>
      <c r="BCV98" s="31"/>
      <c r="BCW98" s="31"/>
      <c r="BCX98" s="31"/>
      <c r="BCY98" s="31"/>
      <c r="BCZ98" s="31"/>
      <c r="BDA98" s="31"/>
      <c r="BDB98" s="31"/>
      <c r="BDC98" s="31"/>
      <c r="BDD98" s="31"/>
      <c r="BDE98" s="31"/>
      <c r="BDF98" s="31"/>
      <c r="BDG98" s="31"/>
      <c r="BDH98" s="31"/>
      <c r="BDI98" s="31"/>
      <c r="BDJ98" s="31"/>
      <c r="BDK98" s="31"/>
      <c r="BDL98" s="31"/>
      <c r="BDM98" s="31"/>
      <c r="BDN98" s="31"/>
      <c r="BDO98" s="31"/>
      <c r="BDP98" s="31"/>
      <c r="BDQ98" s="31"/>
      <c r="BDR98" s="31"/>
      <c r="BDS98" s="31"/>
      <c r="BDT98" s="31"/>
      <c r="BDU98" s="31"/>
      <c r="BDV98" s="31"/>
      <c r="BDW98" s="31"/>
      <c r="BDX98" s="31"/>
      <c r="BDY98" s="31"/>
      <c r="BDZ98" s="31"/>
      <c r="BEA98" s="31"/>
      <c r="BEB98" s="31"/>
      <c r="BEC98" s="31"/>
      <c r="BED98" s="31"/>
      <c r="BEE98" s="31"/>
      <c r="BEF98" s="31"/>
      <c r="BEG98" s="31"/>
      <c r="BEH98" s="31"/>
      <c r="BEI98" s="31"/>
      <c r="BEJ98" s="31"/>
      <c r="BEK98" s="31"/>
      <c r="BEL98" s="31"/>
      <c r="BEM98" s="31"/>
      <c r="BEN98" s="31"/>
      <c r="BEO98" s="31"/>
      <c r="BEP98" s="31"/>
      <c r="BEQ98" s="31"/>
      <c r="BER98" s="31"/>
      <c r="BES98" s="31"/>
      <c r="BET98" s="31"/>
      <c r="BEU98" s="31"/>
      <c r="BEV98" s="31"/>
      <c r="BEW98" s="31"/>
      <c r="BEX98" s="31"/>
      <c r="BEY98" s="31"/>
      <c r="BEZ98" s="31"/>
      <c r="BFA98" s="31"/>
      <c r="BFB98" s="31"/>
      <c r="BFC98" s="31"/>
      <c r="BFD98" s="31"/>
      <c r="BFE98" s="31"/>
      <c r="BFF98" s="31"/>
      <c r="BFG98" s="31"/>
      <c r="BFH98" s="31"/>
      <c r="BFI98" s="31"/>
      <c r="BFJ98" s="31"/>
      <c r="BFK98" s="31"/>
      <c r="BFL98" s="31"/>
      <c r="BFM98" s="31"/>
      <c r="BFN98" s="31"/>
      <c r="BFO98" s="31"/>
      <c r="BFP98" s="31"/>
      <c r="BFQ98" s="31"/>
      <c r="BFR98" s="31"/>
      <c r="BFS98" s="31"/>
      <c r="BFT98" s="31"/>
      <c r="BFU98" s="31"/>
      <c r="BFV98" s="31"/>
      <c r="BFW98" s="31"/>
      <c r="BFX98" s="31"/>
      <c r="BFY98" s="31"/>
      <c r="BFZ98" s="31"/>
      <c r="BGA98" s="31"/>
      <c r="BGB98" s="31"/>
      <c r="BGC98" s="31"/>
      <c r="BGD98" s="31"/>
      <c r="BGE98" s="31"/>
      <c r="BGF98" s="31"/>
      <c r="BGG98" s="31"/>
      <c r="BGH98" s="31"/>
      <c r="BGI98" s="31"/>
      <c r="BGJ98" s="31"/>
      <c r="BGK98" s="31"/>
      <c r="BGL98" s="31"/>
      <c r="BGM98" s="31"/>
      <c r="BGN98" s="31"/>
      <c r="BGO98" s="31"/>
      <c r="BGP98" s="31"/>
      <c r="BGQ98" s="31"/>
      <c r="BGR98" s="31"/>
      <c r="BGS98" s="31"/>
      <c r="BGT98" s="31"/>
      <c r="BGU98" s="31"/>
      <c r="BGV98" s="31"/>
      <c r="BGW98" s="31"/>
      <c r="BGX98" s="31"/>
      <c r="BGY98" s="31"/>
      <c r="BGZ98" s="31"/>
      <c r="BHA98" s="31"/>
      <c r="BHB98" s="31"/>
      <c r="BHC98" s="31"/>
      <c r="BHD98" s="31"/>
      <c r="BHE98" s="31"/>
      <c r="BHF98" s="31"/>
      <c r="BHG98" s="31"/>
      <c r="BHH98" s="31"/>
      <c r="BHI98" s="31"/>
      <c r="BHJ98" s="31"/>
      <c r="BHK98" s="31"/>
      <c r="BHL98" s="31"/>
      <c r="BHM98" s="31"/>
      <c r="BHN98" s="31"/>
      <c r="BHO98" s="31"/>
      <c r="BHP98" s="31"/>
      <c r="BHQ98" s="31"/>
      <c r="BHR98" s="31"/>
      <c r="BHS98" s="31"/>
      <c r="BHT98" s="31"/>
      <c r="BHU98" s="31"/>
      <c r="BHV98" s="31"/>
      <c r="BHW98" s="31"/>
      <c r="BHX98" s="31"/>
      <c r="BHY98" s="31"/>
      <c r="BHZ98" s="31"/>
      <c r="BIA98" s="31"/>
      <c r="BIB98" s="31"/>
      <c r="BIC98" s="31"/>
      <c r="BID98" s="31"/>
      <c r="BIE98" s="31"/>
      <c r="BIF98" s="31"/>
      <c r="BIG98" s="31"/>
      <c r="BIH98" s="31"/>
      <c r="BII98" s="31"/>
      <c r="BIJ98" s="31"/>
      <c r="BIK98" s="31"/>
      <c r="BIL98" s="31"/>
      <c r="BIM98" s="31"/>
      <c r="BIN98" s="31"/>
      <c r="BIO98" s="31"/>
      <c r="BIP98" s="31"/>
      <c r="BIQ98" s="31"/>
      <c r="BIR98" s="31"/>
      <c r="BIS98" s="31"/>
      <c r="BIT98" s="31"/>
      <c r="BIU98" s="31"/>
      <c r="BIV98" s="31"/>
      <c r="BIW98" s="31"/>
      <c r="BIX98" s="31"/>
      <c r="BIY98" s="31"/>
      <c r="BIZ98" s="31"/>
      <c r="BJA98" s="31"/>
      <c r="BJB98" s="31"/>
      <c r="BJC98" s="31"/>
      <c r="BJD98" s="31"/>
      <c r="BJE98" s="31"/>
      <c r="BJF98" s="31"/>
      <c r="BJG98" s="31"/>
      <c r="BJH98" s="31"/>
      <c r="BJI98" s="31"/>
      <c r="BJJ98" s="31"/>
      <c r="BJK98" s="31"/>
      <c r="BJL98" s="31"/>
      <c r="BJM98" s="31"/>
      <c r="BJN98" s="31"/>
      <c r="BJO98" s="31"/>
      <c r="BJP98" s="31"/>
      <c r="BJQ98" s="31"/>
      <c r="BJR98" s="31"/>
      <c r="BJS98" s="31"/>
      <c r="BJT98" s="31"/>
      <c r="BJU98" s="31"/>
      <c r="BJV98" s="31"/>
      <c r="BJW98" s="31"/>
      <c r="BJX98" s="31"/>
      <c r="BJY98" s="31"/>
      <c r="BJZ98" s="31"/>
      <c r="BKA98" s="31"/>
      <c r="BKB98" s="31"/>
      <c r="BKC98" s="31"/>
      <c r="BKD98" s="31"/>
      <c r="BKE98" s="31"/>
      <c r="BKF98" s="31"/>
      <c r="BKG98" s="31"/>
      <c r="BKH98" s="31"/>
      <c r="BKI98" s="31"/>
      <c r="BKJ98" s="31"/>
      <c r="BKK98" s="31"/>
      <c r="BKL98" s="31"/>
      <c r="BKM98" s="31"/>
      <c r="BKN98" s="31"/>
      <c r="BKO98" s="31"/>
      <c r="BKP98" s="31"/>
      <c r="BKQ98" s="31"/>
      <c r="BKR98" s="31"/>
      <c r="BKS98" s="31"/>
      <c r="BKT98" s="31"/>
      <c r="BKU98" s="31"/>
      <c r="BKV98" s="31"/>
      <c r="BKW98" s="31"/>
      <c r="BKX98" s="31"/>
      <c r="BKY98" s="31"/>
      <c r="BKZ98" s="31"/>
      <c r="BLA98" s="31"/>
      <c r="BLB98" s="31"/>
      <c r="BLC98" s="31"/>
      <c r="BLD98" s="31"/>
      <c r="BLE98" s="31"/>
      <c r="BLF98" s="31"/>
      <c r="BLG98" s="31"/>
      <c r="BLH98" s="31"/>
      <c r="BLI98" s="31"/>
      <c r="BLJ98" s="31"/>
      <c r="BLK98" s="31"/>
      <c r="BLL98" s="31"/>
      <c r="BLM98" s="31"/>
      <c r="BLN98" s="31"/>
      <c r="BLO98" s="31"/>
      <c r="BLP98" s="31"/>
      <c r="BLQ98" s="31"/>
      <c r="BLR98" s="31"/>
      <c r="BLS98" s="31"/>
      <c r="BLT98" s="31"/>
      <c r="BLU98" s="31"/>
      <c r="BLV98" s="31"/>
      <c r="BLW98" s="31"/>
      <c r="BLX98" s="31"/>
      <c r="BLY98" s="31"/>
      <c r="BLZ98" s="31"/>
      <c r="BMA98" s="31"/>
      <c r="BMB98" s="31"/>
      <c r="BMC98" s="31"/>
      <c r="BMD98" s="31"/>
      <c r="BME98" s="31"/>
      <c r="BMF98" s="31"/>
      <c r="BMG98" s="31"/>
      <c r="BMH98" s="31"/>
      <c r="BMI98" s="31"/>
      <c r="BMJ98" s="31"/>
      <c r="BMK98" s="31"/>
      <c r="BML98" s="31"/>
      <c r="BMM98" s="31"/>
      <c r="BMN98" s="31"/>
      <c r="BMO98" s="31"/>
      <c r="BMP98" s="31"/>
      <c r="BMQ98" s="31"/>
      <c r="BMR98" s="31"/>
      <c r="BMS98" s="31"/>
      <c r="BMT98" s="31"/>
      <c r="BMU98" s="31"/>
      <c r="BMV98" s="31"/>
      <c r="BMW98" s="31"/>
      <c r="BMX98" s="31"/>
      <c r="BMY98" s="31"/>
      <c r="BMZ98" s="31"/>
      <c r="BNA98" s="31"/>
      <c r="BNB98" s="31"/>
      <c r="BNC98" s="31"/>
      <c r="BND98" s="31"/>
      <c r="BNE98" s="31"/>
      <c r="BNF98" s="31"/>
      <c r="BNG98" s="31"/>
      <c r="BNH98" s="31"/>
      <c r="BNI98" s="31"/>
      <c r="BNJ98" s="31"/>
      <c r="BNK98" s="31"/>
      <c r="BNL98" s="31"/>
      <c r="BNM98" s="31"/>
      <c r="BNN98" s="31"/>
      <c r="BNO98" s="31"/>
      <c r="BNP98" s="31"/>
      <c r="BNQ98" s="31"/>
      <c r="BNR98" s="31"/>
      <c r="BNS98" s="31"/>
      <c r="BNT98" s="31"/>
      <c r="BNU98" s="31"/>
      <c r="BNV98" s="31"/>
      <c r="BNW98" s="31"/>
      <c r="BNX98" s="31"/>
      <c r="BNY98" s="31"/>
      <c r="BNZ98" s="31"/>
      <c r="BOA98" s="31"/>
      <c r="BOB98" s="31"/>
      <c r="BOC98" s="31"/>
      <c r="BOD98" s="31"/>
      <c r="BOE98" s="31"/>
      <c r="BOF98" s="31"/>
      <c r="BOG98" s="31"/>
      <c r="BOH98" s="31"/>
      <c r="BOI98" s="31"/>
      <c r="BOJ98" s="31"/>
      <c r="BOK98" s="31"/>
      <c r="BOL98" s="31"/>
      <c r="BOM98" s="31"/>
      <c r="BON98" s="31"/>
      <c r="BOO98" s="31"/>
      <c r="BOP98" s="31"/>
      <c r="BOQ98" s="31"/>
      <c r="BOR98" s="31"/>
      <c r="BOS98" s="31"/>
      <c r="BOT98" s="31"/>
      <c r="BOU98" s="31"/>
      <c r="BOV98" s="31"/>
      <c r="BOW98" s="31"/>
      <c r="BOX98" s="31"/>
      <c r="BOY98" s="31"/>
      <c r="BOZ98" s="31"/>
      <c r="BPA98" s="31"/>
      <c r="BPB98" s="31"/>
      <c r="BPC98" s="31"/>
      <c r="BPD98" s="31"/>
      <c r="BPE98" s="31"/>
      <c r="BPF98" s="31"/>
      <c r="BPG98" s="31"/>
      <c r="BPH98" s="31"/>
      <c r="BPI98" s="31"/>
      <c r="BPJ98" s="31"/>
      <c r="BPK98" s="31"/>
      <c r="BPL98" s="31"/>
      <c r="BPM98" s="31"/>
      <c r="BPN98" s="31"/>
      <c r="BPO98" s="31"/>
      <c r="BPP98" s="31"/>
      <c r="BPQ98" s="31"/>
      <c r="BPR98" s="31"/>
      <c r="BPS98" s="31"/>
      <c r="BPT98" s="31"/>
      <c r="BPU98" s="31"/>
      <c r="BPV98" s="31"/>
      <c r="BPW98" s="31"/>
      <c r="BPX98" s="31"/>
      <c r="BPY98" s="31"/>
      <c r="BPZ98" s="31"/>
      <c r="BQA98" s="31"/>
      <c r="BQB98" s="31"/>
      <c r="BQC98" s="31"/>
      <c r="BQD98" s="31"/>
      <c r="BQE98" s="31"/>
      <c r="BQF98" s="31"/>
      <c r="BQG98" s="31"/>
      <c r="BQH98" s="31"/>
      <c r="BQI98" s="31"/>
      <c r="BQJ98" s="31"/>
      <c r="BQK98" s="31"/>
      <c r="BQL98" s="31"/>
      <c r="BQM98" s="31"/>
      <c r="BQN98" s="31"/>
      <c r="BQO98" s="31"/>
      <c r="BQP98" s="31"/>
      <c r="BQQ98" s="31"/>
      <c r="BQR98" s="31"/>
      <c r="BQS98" s="31"/>
      <c r="BQT98" s="31"/>
      <c r="BQU98" s="31"/>
      <c r="BQV98" s="31"/>
      <c r="BQW98" s="31"/>
      <c r="BQX98" s="31"/>
      <c r="BQY98" s="31"/>
      <c r="BQZ98" s="31"/>
      <c r="BRA98" s="31"/>
      <c r="BRB98" s="31"/>
      <c r="BRC98" s="31"/>
      <c r="BRD98" s="31"/>
      <c r="BRE98" s="31"/>
      <c r="BRF98" s="31"/>
      <c r="BRG98" s="31"/>
      <c r="BRH98" s="31"/>
      <c r="BRI98" s="31"/>
      <c r="BRJ98" s="31"/>
      <c r="BRK98" s="31"/>
      <c r="BRL98" s="31"/>
      <c r="BRM98" s="31"/>
      <c r="BRN98" s="31"/>
      <c r="BRO98" s="31"/>
      <c r="BRP98" s="31"/>
      <c r="BRQ98" s="31"/>
      <c r="BRR98" s="31"/>
      <c r="BRS98" s="31"/>
      <c r="BRT98" s="31"/>
      <c r="BRU98" s="31"/>
      <c r="BRV98" s="31"/>
      <c r="BRW98" s="31"/>
      <c r="BRX98" s="31"/>
      <c r="BRY98" s="31"/>
      <c r="BRZ98" s="31"/>
      <c r="BSA98" s="31"/>
      <c r="BSB98" s="31"/>
      <c r="BSC98" s="31"/>
      <c r="BSD98" s="31"/>
      <c r="BSE98" s="31"/>
      <c r="BSF98" s="31"/>
      <c r="BSG98" s="31"/>
      <c r="BSH98" s="31"/>
      <c r="BSI98" s="31"/>
      <c r="BSJ98" s="31"/>
      <c r="BSK98" s="31"/>
      <c r="BSL98" s="31"/>
      <c r="BSM98" s="31"/>
      <c r="BSN98" s="31"/>
      <c r="BSO98" s="31"/>
      <c r="BSP98" s="31"/>
      <c r="BSQ98" s="31"/>
      <c r="BSR98" s="31"/>
      <c r="BSS98" s="31"/>
      <c r="BST98" s="31"/>
      <c r="BSU98" s="31"/>
      <c r="BSV98" s="31"/>
      <c r="BSW98" s="31"/>
      <c r="BSX98" s="31"/>
      <c r="BSY98" s="31"/>
      <c r="BSZ98" s="31"/>
      <c r="BTA98" s="31"/>
      <c r="BTB98" s="31"/>
      <c r="BTC98" s="31"/>
      <c r="BTD98" s="31"/>
      <c r="BTE98" s="31"/>
      <c r="BTF98" s="31"/>
      <c r="BTG98" s="31"/>
      <c r="BTH98" s="31"/>
      <c r="BTI98" s="31"/>
      <c r="BTJ98" s="31"/>
      <c r="BTK98" s="31"/>
      <c r="BTL98" s="31"/>
      <c r="BTM98" s="31"/>
      <c r="BTN98" s="31"/>
      <c r="BTO98" s="31"/>
      <c r="BTP98" s="31"/>
      <c r="BTQ98" s="31"/>
      <c r="BTR98" s="31"/>
      <c r="BTS98" s="31"/>
      <c r="BTT98" s="31"/>
      <c r="BTU98" s="31"/>
      <c r="BTV98" s="31"/>
      <c r="BTW98" s="31"/>
      <c r="BTX98" s="31"/>
      <c r="BTY98" s="31"/>
      <c r="BTZ98" s="31"/>
      <c r="BUA98" s="31"/>
      <c r="BUB98" s="31"/>
      <c r="BUC98" s="31"/>
      <c r="BUD98" s="31"/>
      <c r="BUE98" s="31"/>
      <c r="BUF98" s="31"/>
      <c r="BUG98" s="31"/>
      <c r="BUH98" s="31"/>
      <c r="BUI98" s="31"/>
      <c r="BUJ98" s="31"/>
      <c r="BUK98" s="31"/>
      <c r="BUL98" s="31"/>
      <c r="BUM98" s="31"/>
      <c r="BUN98" s="31"/>
      <c r="BUO98" s="31"/>
      <c r="BUP98" s="31"/>
      <c r="BUQ98" s="31"/>
      <c r="BUR98" s="31"/>
      <c r="BUS98" s="31"/>
      <c r="BUT98" s="31"/>
      <c r="BUU98" s="31"/>
      <c r="BUV98" s="31"/>
      <c r="BUW98" s="31"/>
      <c r="BUX98" s="31"/>
      <c r="BUY98" s="31"/>
      <c r="BUZ98" s="31"/>
      <c r="BVA98" s="31"/>
      <c r="BVB98" s="31"/>
      <c r="BVC98" s="31"/>
      <c r="BVD98" s="31"/>
      <c r="BVE98" s="31"/>
      <c r="BVF98" s="31"/>
      <c r="BVG98" s="31"/>
      <c r="BVH98" s="31"/>
      <c r="BVI98" s="31"/>
      <c r="BVJ98" s="31"/>
      <c r="BVK98" s="31"/>
      <c r="BVL98" s="31"/>
      <c r="BVM98" s="31"/>
      <c r="BVN98" s="31"/>
      <c r="BVO98" s="31"/>
      <c r="BVP98" s="31"/>
      <c r="BVQ98" s="31"/>
      <c r="BVR98" s="31"/>
      <c r="BVS98" s="31"/>
      <c r="BVT98" s="31"/>
      <c r="BVU98" s="31"/>
      <c r="BVV98" s="31"/>
      <c r="BVW98" s="31"/>
      <c r="BVX98" s="31"/>
      <c r="BVY98" s="31"/>
      <c r="BVZ98" s="31"/>
      <c r="BWA98" s="31"/>
      <c r="BWB98" s="31"/>
      <c r="BWC98" s="31"/>
      <c r="BWD98" s="31"/>
      <c r="BWE98" s="31"/>
      <c r="BWF98" s="31"/>
      <c r="BWG98" s="31"/>
      <c r="BWH98" s="31"/>
      <c r="BWI98" s="31"/>
      <c r="BWJ98" s="31"/>
      <c r="BWK98" s="31"/>
      <c r="BWL98" s="31"/>
      <c r="BWM98" s="31"/>
      <c r="BWN98" s="31"/>
      <c r="BWO98" s="31"/>
      <c r="BWP98" s="31"/>
      <c r="BWQ98" s="31"/>
      <c r="BWR98" s="31"/>
      <c r="BWS98" s="31"/>
      <c r="BWT98" s="31"/>
      <c r="BWU98" s="31"/>
      <c r="BWV98" s="31"/>
      <c r="BWW98" s="31"/>
      <c r="BWX98" s="31"/>
      <c r="BWY98" s="31"/>
      <c r="BWZ98" s="31"/>
      <c r="BXA98" s="31"/>
      <c r="BXB98" s="31"/>
      <c r="BXC98" s="31"/>
      <c r="BXD98" s="31"/>
      <c r="BXE98" s="31"/>
      <c r="BXF98" s="31"/>
      <c r="BXG98" s="31"/>
      <c r="BXH98" s="31"/>
      <c r="BXI98" s="31"/>
      <c r="BXJ98" s="31"/>
      <c r="BXK98" s="31"/>
      <c r="BXL98" s="31"/>
      <c r="BXM98" s="31"/>
      <c r="BXN98" s="31"/>
      <c r="BXO98" s="31"/>
      <c r="BXP98" s="31"/>
      <c r="BXQ98" s="31"/>
      <c r="BXR98" s="31"/>
      <c r="BXS98" s="31"/>
      <c r="BXT98" s="31"/>
      <c r="BXU98" s="31"/>
      <c r="BXV98" s="31"/>
      <c r="BXW98" s="31"/>
      <c r="BXX98" s="31"/>
      <c r="BXY98" s="31"/>
      <c r="BXZ98" s="31"/>
      <c r="BYA98" s="31"/>
      <c r="BYB98" s="31"/>
      <c r="BYC98" s="31"/>
      <c r="BYD98" s="31"/>
      <c r="BYE98" s="31"/>
      <c r="BYF98" s="31"/>
      <c r="BYG98" s="31"/>
      <c r="BYH98" s="31"/>
      <c r="BYI98" s="31"/>
      <c r="BYJ98" s="31"/>
      <c r="BYK98" s="31"/>
      <c r="BYL98" s="31"/>
      <c r="BYM98" s="31"/>
      <c r="BYN98" s="31"/>
      <c r="BYO98" s="31"/>
      <c r="BYP98" s="31"/>
      <c r="BYQ98" s="31"/>
      <c r="BYR98" s="31"/>
      <c r="BYS98" s="31"/>
      <c r="BYT98" s="31"/>
      <c r="BYU98" s="31"/>
      <c r="BYV98" s="31"/>
      <c r="BYW98" s="31"/>
      <c r="BYX98" s="31"/>
      <c r="BYY98" s="31"/>
      <c r="BYZ98" s="31"/>
      <c r="BZA98" s="31"/>
      <c r="BZB98" s="31"/>
      <c r="BZC98" s="31"/>
      <c r="BZD98" s="31"/>
      <c r="BZE98" s="31"/>
      <c r="BZF98" s="31"/>
      <c r="BZG98" s="31"/>
      <c r="BZH98" s="31"/>
      <c r="BZI98" s="31"/>
      <c r="BZJ98" s="31"/>
      <c r="BZK98" s="31"/>
      <c r="BZL98" s="31"/>
      <c r="BZM98" s="31"/>
      <c r="BZN98" s="31"/>
      <c r="BZO98" s="31"/>
      <c r="BZP98" s="31"/>
      <c r="BZQ98" s="31"/>
      <c r="BZR98" s="31"/>
      <c r="BZS98" s="31"/>
      <c r="BZT98" s="31"/>
      <c r="BZU98" s="31"/>
      <c r="BZV98" s="31"/>
      <c r="BZW98" s="31"/>
      <c r="BZX98" s="31"/>
      <c r="BZY98" s="31"/>
      <c r="BZZ98" s="31"/>
      <c r="CAA98" s="31"/>
      <c r="CAB98" s="31"/>
      <c r="CAC98" s="31"/>
      <c r="CAD98" s="31"/>
      <c r="CAE98" s="31"/>
      <c r="CAF98" s="31"/>
      <c r="CAG98" s="31"/>
      <c r="CAH98" s="31"/>
      <c r="CAI98" s="31"/>
      <c r="CAJ98" s="31"/>
      <c r="CAK98" s="31"/>
      <c r="CAL98" s="31"/>
      <c r="CAM98" s="31"/>
      <c r="CAN98" s="31"/>
      <c r="CAO98" s="31"/>
      <c r="CAP98" s="31"/>
      <c r="CAQ98" s="31"/>
      <c r="CAR98" s="31"/>
      <c r="CAS98" s="31"/>
      <c r="CAT98" s="31"/>
      <c r="CAU98" s="31"/>
      <c r="CAV98" s="31"/>
      <c r="CAW98" s="31"/>
      <c r="CAX98" s="31"/>
      <c r="CAY98" s="31"/>
      <c r="CAZ98" s="31"/>
      <c r="CBA98" s="31"/>
      <c r="CBB98" s="31"/>
      <c r="CBC98" s="31"/>
      <c r="CBD98" s="31"/>
      <c r="CBE98" s="31"/>
      <c r="CBF98" s="31"/>
      <c r="CBG98" s="31"/>
      <c r="CBH98" s="31"/>
      <c r="CBI98" s="31"/>
      <c r="CBJ98" s="31"/>
      <c r="CBK98" s="31"/>
      <c r="CBL98" s="31"/>
      <c r="CBM98" s="31"/>
      <c r="CBN98" s="31"/>
      <c r="CBO98" s="31"/>
      <c r="CBP98" s="31"/>
      <c r="CBQ98" s="31"/>
      <c r="CBR98" s="31"/>
      <c r="CBS98" s="31"/>
      <c r="CBT98" s="31"/>
      <c r="CBU98" s="31"/>
      <c r="CBV98" s="31"/>
      <c r="CBW98" s="31"/>
      <c r="CBX98" s="31"/>
      <c r="CBY98" s="31"/>
      <c r="CBZ98" s="31"/>
      <c r="CCA98" s="31"/>
      <c r="CCB98" s="31"/>
      <c r="CCC98" s="31"/>
      <c r="CCD98" s="31"/>
      <c r="CCE98" s="31"/>
      <c r="CCF98" s="31"/>
      <c r="CCG98" s="31"/>
      <c r="CCH98" s="31"/>
      <c r="CCI98" s="31"/>
      <c r="CCJ98" s="31"/>
      <c r="CCK98" s="31"/>
      <c r="CCL98" s="31"/>
      <c r="CCM98" s="31"/>
      <c r="CCN98" s="31"/>
      <c r="CCO98" s="31"/>
      <c r="CCP98" s="31"/>
      <c r="CCQ98" s="31"/>
      <c r="CCR98" s="31"/>
      <c r="CCS98" s="31"/>
      <c r="CCT98" s="31"/>
      <c r="CCU98" s="31"/>
      <c r="CCV98" s="31"/>
      <c r="CCW98" s="31"/>
      <c r="CCX98" s="31"/>
      <c r="CCY98" s="31"/>
      <c r="CCZ98" s="31"/>
      <c r="CDA98" s="31"/>
      <c r="CDB98" s="31"/>
      <c r="CDC98" s="31"/>
      <c r="CDD98" s="31"/>
      <c r="CDE98" s="31"/>
      <c r="CDF98" s="31"/>
      <c r="CDG98" s="31"/>
      <c r="CDH98" s="31"/>
      <c r="CDI98" s="31"/>
      <c r="CDJ98" s="31"/>
      <c r="CDK98" s="31"/>
      <c r="CDL98" s="31"/>
      <c r="CDM98" s="31"/>
      <c r="CDN98" s="31"/>
      <c r="CDO98" s="31"/>
      <c r="CDP98" s="31"/>
      <c r="CDQ98" s="31"/>
      <c r="CDR98" s="31"/>
      <c r="CDS98" s="31"/>
      <c r="CDT98" s="31"/>
      <c r="CDU98" s="31"/>
      <c r="CDV98" s="31"/>
      <c r="CDW98" s="31"/>
      <c r="CDX98" s="31"/>
      <c r="CDY98" s="31"/>
      <c r="CDZ98" s="31"/>
      <c r="CEA98" s="31"/>
      <c r="CEB98" s="31"/>
      <c r="CEC98" s="31"/>
      <c r="CED98" s="31"/>
      <c r="CEE98" s="31"/>
      <c r="CEF98" s="31"/>
      <c r="CEG98" s="31"/>
      <c r="CEH98" s="31"/>
      <c r="CEI98" s="31"/>
      <c r="CEJ98" s="31"/>
      <c r="CEK98" s="31"/>
      <c r="CEL98" s="31"/>
      <c r="CEM98" s="31"/>
      <c r="CEN98" s="31"/>
      <c r="CEO98" s="31"/>
      <c r="CEP98" s="31"/>
      <c r="CEQ98" s="31"/>
      <c r="CER98" s="31"/>
      <c r="CES98" s="31"/>
      <c r="CET98" s="31"/>
      <c r="CEU98" s="31"/>
      <c r="CEV98" s="31"/>
      <c r="CEW98" s="31"/>
      <c r="CEX98" s="31"/>
      <c r="CEY98" s="31"/>
      <c r="CEZ98" s="31"/>
      <c r="CFA98" s="31"/>
      <c r="CFB98" s="31"/>
      <c r="CFC98" s="31"/>
      <c r="CFD98" s="31"/>
      <c r="CFE98" s="31"/>
      <c r="CFF98" s="31"/>
      <c r="CFG98" s="31"/>
      <c r="CFH98" s="31"/>
      <c r="CFI98" s="31"/>
      <c r="CFJ98" s="31"/>
      <c r="CFK98" s="31"/>
      <c r="CFL98" s="31"/>
      <c r="CFM98" s="31"/>
      <c r="CFN98" s="31"/>
      <c r="CFO98" s="31"/>
      <c r="CFP98" s="31"/>
      <c r="CFQ98" s="31"/>
      <c r="CFR98" s="31"/>
      <c r="CFS98" s="31"/>
      <c r="CFT98" s="31"/>
      <c r="CFU98" s="31"/>
      <c r="CFV98" s="31"/>
      <c r="CFW98" s="31"/>
      <c r="CFX98" s="31"/>
      <c r="CFY98" s="31"/>
      <c r="CFZ98" s="31"/>
      <c r="CGA98" s="31"/>
      <c r="CGB98" s="31"/>
      <c r="CGC98" s="31"/>
      <c r="CGD98" s="31"/>
      <c r="CGE98" s="31"/>
      <c r="CGF98" s="31"/>
      <c r="CGG98" s="31"/>
      <c r="CGH98" s="31"/>
      <c r="CGI98" s="31"/>
      <c r="CGJ98" s="31"/>
      <c r="CGK98" s="31"/>
      <c r="CGL98" s="31"/>
      <c r="CGM98" s="31"/>
      <c r="CGN98" s="31"/>
      <c r="CGO98" s="31"/>
      <c r="CGP98" s="31"/>
      <c r="CGQ98" s="31"/>
      <c r="CGR98" s="31"/>
      <c r="CGS98" s="31"/>
      <c r="CGT98" s="31"/>
      <c r="CGU98" s="31"/>
      <c r="CGV98" s="31"/>
      <c r="CGW98" s="31"/>
      <c r="CGX98" s="31"/>
      <c r="CGY98" s="31"/>
      <c r="CGZ98" s="31"/>
      <c r="CHA98" s="31"/>
      <c r="CHB98" s="31"/>
      <c r="CHC98" s="31"/>
      <c r="CHD98" s="31"/>
      <c r="CHE98" s="31"/>
      <c r="CHF98" s="31"/>
      <c r="CHG98" s="31"/>
      <c r="CHH98" s="31"/>
      <c r="CHI98" s="31"/>
      <c r="CHJ98" s="31"/>
      <c r="CHK98" s="31"/>
      <c r="CHL98" s="31"/>
      <c r="CHM98" s="31"/>
      <c r="CHN98" s="31"/>
      <c r="CHO98" s="31"/>
      <c r="CHP98" s="31"/>
      <c r="CHQ98" s="31"/>
      <c r="CHR98" s="31"/>
      <c r="CHS98" s="31"/>
      <c r="CHT98" s="31"/>
      <c r="CHU98" s="31"/>
      <c r="CHV98" s="31"/>
      <c r="CHW98" s="31"/>
      <c r="CHX98" s="31"/>
      <c r="CHY98" s="31"/>
      <c r="CHZ98" s="31"/>
      <c r="CIA98" s="31"/>
      <c r="CIB98" s="31"/>
      <c r="CIC98" s="31"/>
      <c r="CID98" s="31"/>
      <c r="CIE98" s="31"/>
      <c r="CIF98" s="31"/>
      <c r="CIG98" s="31"/>
      <c r="CIH98" s="31"/>
      <c r="CII98" s="31"/>
      <c r="CIJ98" s="31"/>
      <c r="CIK98" s="31"/>
      <c r="CIL98" s="31"/>
      <c r="CIM98" s="31"/>
      <c r="CIN98" s="31"/>
      <c r="CIO98" s="31"/>
      <c r="CIP98" s="31"/>
      <c r="CIQ98" s="31"/>
      <c r="CIR98" s="31"/>
      <c r="CIS98" s="31"/>
      <c r="CIT98" s="31"/>
      <c r="CIU98" s="31"/>
      <c r="CIV98" s="31"/>
      <c r="CIW98" s="31"/>
      <c r="CIX98" s="31"/>
      <c r="CIY98" s="31"/>
      <c r="CIZ98" s="31"/>
      <c r="CJA98" s="31"/>
      <c r="CJB98" s="31"/>
      <c r="CJC98" s="31"/>
      <c r="CJD98" s="31"/>
      <c r="CJE98" s="31"/>
      <c r="CJF98" s="31"/>
      <c r="CJG98" s="31"/>
      <c r="CJH98" s="31"/>
      <c r="CJI98" s="31"/>
      <c r="CJJ98" s="31"/>
      <c r="CJK98" s="31"/>
      <c r="CJL98" s="31"/>
      <c r="CJM98" s="31"/>
      <c r="CJN98" s="31"/>
      <c r="CJO98" s="31"/>
      <c r="CJP98" s="31"/>
      <c r="CJQ98" s="31"/>
      <c r="CJR98" s="31"/>
      <c r="CJS98" s="31"/>
      <c r="CJT98" s="31"/>
      <c r="CJU98" s="31"/>
      <c r="CJV98" s="31"/>
      <c r="CJW98" s="31"/>
      <c r="CJX98" s="31"/>
      <c r="CJY98" s="31"/>
      <c r="CJZ98" s="31"/>
      <c r="CKA98" s="31"/>
      <c r="CKB98" s="31"/>
      <c r="CKC98" s="31"/>
      <c r="CKD98" s="31"/>
      <c r="CKE98" s="31"/>
      <c r="CKF98" s="31"/>
      <c r="CKG98" s="31"/>
      <c r="CKH98" s="31"/>
      <c r="CKI98" s="31"/>
      <c r="CKJ98" s="31"/>
      <c r="CKK98" s="31"/>
      <c r="CKL98" s="31"/>
      <c r="CKM98" s="31"/>
      <c r="CKN98" s="31"/>
      <c r="CKO98" s="31"/>
      <c r="CKP98" s="31"/>
      <c r="CKQ98" s="31"/>
      <c r="CKR98" s="31"/>
      <c r="CKS98" s="31"/>
      <c r="CKT98" s="31"/>
      <c r="CKU98" s="31"/>
      <c r="CKV98" s="31"/>
      <c r="CKW98" s="31"/>
      <c r="CKX98" s="31"/>
      <c r="CKY98" s="31"/>
      <c r="CKZ98" s="31"/>
      <c r="CLA98" s="31"/>
      <c r="CLB98" s="31"/>
      <c r="CLC98" s="31"/>
      <c r="CLD98" s="31"/>
      <c r="CLE98" s="31"/>
      <c r="CLF98" s="31"/>
      <c r="CLG98" s="31"/>
      <c r="CLH98" s="31"/>
      <c r="CLI98" s="31"/>
      <c r="CLJ98" s="31"/>
      <c r="CLK98" s="31"/>
      <c r="CLL98" s="31"/>
      <c r="CLM98" s="31"/>
      <c r="CLN98" s="31"/>
      <c r="CLO98" s="31"/>
      <c r="CLP98" s="31"/>
      <c r="CLQ98" s="31"/>
      <c r="CLR98" s="31"/>
      <c r="CLS98" s="31"/>
      <c r="CLT98" s="31"/>
      <c r="CLU98" s="31"/>
      <c r="CLV98" s="31"/>
      <c r="CLW98" s="31"/>
      <c r="CLX98" s="31"/>
      <c r="CLY98" s="31"/>
      <c r="CLZ98" s="31"/>
      <c r="CMA98" s="31"/>
      <c r="CMB98" s="31"/>
      <c r="CMC98" s="31"/>
      <c r="CMD98" s="31"/>
      <c r="CME98" s="31"/>
      <c r="CMF98" s="31"/>
      <c r="CMG98" s="31"/>
      <c r="CMH98" s="31"/>
      <c r="CMI98" s="31"/>
      <c r="CMJ98" s="31"/>
      <c r="CMK98" s="31"/>
      <c r="CML98" s="31"/>
      <c r="CMM98" s="31"/>
      <c r="CMN98" s="31"/>
      <c r="CMO98" s="31"/>
      <c r="CMP98" s="31"/>
      <c r="CMQ98" s="31"/>
      <c r="CMR98" s="31"/>
      <c r="CMS98" s="31"/>
      <c r="CMT98" s="31"/>
      <c r="CMU98" s="31"/>
      <c r="CMV98" s="31"/>
      <c r="CMW98" s="31"/>
      <c r="CMX98" s="31"/>
      <c r="CMY98" s="31"/>
      <c r="CMZ98" s="31"/>
      <c r="CNA98" s="31"/>
      <c r="CNB98" s="31"/>
      <c r="CNC98" s="31"/>
      <c r="CND98" s="31"/>
      <c r="CNE98" s="31"/>
      <c r="CNF98" s="31"/>
      <c r="CNG98" s="31"/>
      <c r="CNH98" s="31"/>
      <c r="CNI98" s="31"/>
      <c r="CNJ98" s="31"/>
      <c r="CNK98" s="31"/>
      <c r="CNL98" s="31"/>
      <c r="CNM98" s="31"/>
      <c r="CNN98" s="31"/>
      <c r="CNO98" s="31"/>
      <c r="CNP98" s="31"/>
      <c r="CNQ98" s="31"/>
      <c r="CNR98" s="31"/>
      <c r="CNS98" s="31"/>
      <c r="CNT98" s="31"/>
      <c r="CNU98" s="31"/>
      <c r="CNV98" s="31"/>
      <c r="CNW98" s="31"/>
      <c r="CNX98" s="31"/>
      <c r="CNY98" s="31"/>
      <c r="CNZ98" s="31"/>
      <c r="COA98" s="31"/>
      <c r="COB98" s="31"/>
      <c r="COC98" s="31"/>
      <c r="COD98" s="31"/>
      <c r="COE98" s="31"/>
      <c r="COF98" s="31"/>
      <c r="COG98" s="31"/>
      <c r="COH98" s="31"/>
      <c r="COI98" s="31"/>
      <c r="COJ98" s="31"/>
      <c r="COK98" s="31"/>
      <c r="COL98" s="31"/>
      <c r="COM98" s="31"/>
      <c r="CON98" s="31"/>
      <c r="COO98" s="31"/>
      <c r="COP98" s="31"/>
      <c r="COQ98" s="31"/>
      <c r="COR98" s="31"/>
      <c r="COS98" s="31"/>
      <c r="COT98" s="31"/>
      <c r="COU98" s="31"/>
      <c r="COV98" s="31"/>
      <c r="COW98" s="31"/>
      <c r="COX98" s="31"/>
      <c r="COY98" s="31"/>
      <c r="COZ98" s="31"/>
      <c r="CPA98" s="31"/>
      <c r="CPB98" s="31"/>
      <c r="CPC98" s="31"/>
      <c r="CPD98" s="31"/>
      <c r="CPE98" s="31"/>
      <c r="CPF98" s="31"/>
      <c r="CPG98" s="31"/>
      <c r="CPH98" s="31"/>
      <c r="CPI98" s="31"/>
      <c r="CPJ98" s="31"/>
      <c r="CPK98" s="31"/>
      <c r="CPL98" s="31"/>
      <c r="CPM98" s="31"/>
      <c r="CPN98" s="31"/>
      <c r="CPO98" s="31"/>
      <c r="CPP98" s="31"/>
      <c r="CPQ98" s="31"/>
      <c r="CPR98" s="31"/>
      <c r="CPS98" s="31"/>
      <c r="CPT98" s="31"/>
      <c r="CPU98" s="31"/>
      <c r="CPV98" s="31"/>
      <c r="CPW98" s="31"/>
      <c r="CPX98" s="31"/>
      <c r="CPY98" s="31"/>
      <c r="CPZ98" s="31"/>
      <c r="CQA98" s="31"/>
      <c r="CQB98" s="31"/>
      <c r="CQC98" s="31"/>
      <c r="CQD98" s="31"/>
      <c r="CQE98" s="31"/>
      <c r="CQF98" s="31"/>
      <c r="CQG98" s="31"/>
      <c r="CQH98" s="31"/>
      <c r="CQI98" s="31"/>
      <c r="CQJ98" s="31"/>
      <c r="CQK98" s="31"/>
      <c r="CQL98" s="31"/>
      <c r="CQM98" s="31"/>
      <c r="CQN98" s="31"/>
      <c r="CQO98" s="31"/>
      <c r="CQP98" s="31"/>
      <c r="CQQ98" s="31"/>
      <c r="CQR98" s="31"/>
      <c r="CQS98" s="31"/>
      <c r="CQT98" s="31"/>
      <c r="CQU98" s="31"/>
      <c r="CQV98" s="31"/>
      <c r="CQW98" s="31"/>
      <c r="CQX98" s="31"/>
      <c r="CQY98" s="31"/>
      <c r="CQZ98" s="31"/>
      <c r="CRA98" s="31"/>
      <c r="CRB98" s="31"/>
      <c r="CRC98" s="31"/>
      <c r="CRD98" s="31"/>
      <c r="CRE98" s="31"/>
      <c r="CRF98" s="31"/>
      <c r="CRG98" s="31"/>
      <c r="CRH98" s="31"/>
      <c r="CRI98" s="31"/>
      <c r="CRJ98" s="31"/>
      <c r="CRK98" s="31"/>
      <c r="CRL98" s="31"/>
      <c r="CRM98" s="31"/>
      <c r="CRN98" s="31"/>
      <c r="CRO98" s="31"/>
      <c r="CRP98" s="31"/>
      <c r="CRQ98" s="31"/>
      <c r="CRR98" s="31"/>
      <c r="CRS98" s="31"/>
      <c r="CRT98" s="31"/>
      <c r="CRU98" s="31"/>
      <c r="CRV98" s="31"/>
      <c r="CRW98" s="31"/>
      <c r="CRX98" s="31"/>
      <c r="CRY98" s="31"/>
      <c r="CRZ98" s="31"/>
      <c r="CSA98" s="31"/>
      <c r="CSB98" s="31"/>
      <c r="CSC98" s="31"/>
      <c r="CSD98" s="31"/>
      <c r="CSE98" s="31"/>
      <c r="CSF98" s="31"/>
      <c r="CSG98" s="31"/>
      <c r="CSH98" s="31"/>
      <c r="CSI98" s="31"/>
      <c r="CSJ98" s="31"/>
      <c r="CSK98" s="31"/>
      <c r="CSL98" s="31"/>
      <c r="CSM98" s="31"/>
      <c r="CSN98" s="31"/>
      <c r="CSO98" s="31"/>
      <c r="CSP98" s="31"/>
      <c r="CSQ98" s="31"/>
      <c r="CSR98" s="31"/>
      <c r="CSS98" s="31"/>
      <c r="CST98" s="31"/>
      <c r="CSU98" s="31"/>
      <c r="CSV98" s="31"/>
      <c r="CSW98" s="31"/>
      <c r="CSX98" s="31"/>
      <c r="CSY98" s="31"/>
      <c r="CSZ98" s="31"/>
      <c r="CTA98" s="31"/>
      <c r="CTB98" s="31"/>
      <c r="CTC98" s="31"/>
      <c r="CTD98" s="31"/>
      <c r="CTE98" s="31"/>
      <c r="CTF98" s="31"/>
      <c r="CTG98" s="31"/>
      <c r="CTH98" s="31"/>
      <c r="CTI98" s="31"/>
      <c r="CTJ98" s="31"/>
      <c r="CTK98" s="31"/>
      <c r="CTL98" s="31"/>
      <c r="CTM98" s="31"/>
      <c r="CTN98" s="31"/>
      <c r="CTO98" s="31"/>
      <c r="CTP98" s="31"/>
      <c r="CTQ98" s="31"/>
      <c r="CTR98" s="31"/>
      <c r="CTS98" s="31"/>
      <c r="CTT98" s="31"/>
      <c r="CTU98" s="31"/>
      <c r="CTV98" s="31"/>
      <c r="CTW98" s="31"/>
      <c r="CTX98" s="31"/>
      <c r="CTY98" s="31"/>
      <c r="CTZ98" s="31"/>
      <c r="CUA98" s="31"/>
      <c r="CUB98" s="31"/>
      <c r="CUC98" s="31"/>
      <c r="CUD98" s="31"/>
      <c r="CUE98" s="31"/>
      <c r="CUF98" s="31"/>
      <c r="CUG98" s="31"/>
      <c r="CUH98" s="31"/>
      <c r="CUI98" s="31"/>
      <c r="CUJ98" s="31"/>
      <c r="CUK98" s="31"/>
      <c r="CUL98" s="31"/>
      <c r="CUM98" s="31"/>
      <c r="CUN98" s="31"/>
      <c r="CUO98" s="31"/>
      <c r="CUP98" s="31"/>
      <c r="CUQ98" s="31"/>
      <c r="CUR98" s="31"/>
      <c r="CUS98" s="31"/>
      <c r="CUT98" s="31"/>
      <c r="CUU98" s="31"/>
      <c r="CUV98" s="31"/>
      <c r="CUW98" s="31"/>
      <c r="CUX98" s="31"/>
      <c r="CUY98" s="31"/>
      <c r="CUZ98" s="31"/>
      <c r="CVA98" s="31"/>
      <c r="CVB98" s="31"/>
      <c r="CVC98" s="31"/>
      <c r="CVD98" s="31"/>
      <c r="CVE98" s="31"/>
      <c r="CVF98" s="31"/>
      <c r="CVG98" s="31"/>
      <c r="CVH98" s="31"/>
      <c r="CVI98" s="31"/>
      <c r="CVJ98" s="31"/>
      <c r="CVK98" s="31"/>
      <c r="CVL98" s="31"/>
      <c r="CVM98" s="31"/>
      <c r="CVN98" s="31"/>
      <c r="CVO98" s="31"/>
      <c r="CVP98" s="31"/>
      <c r="CVQ98" s="31"/>
      <c r="CVR98" s="31"/>
      <c r="CVS98" s="31"/>
      <c r="CVT98" s="31"/>
      <c r="CVU98" s="31"/>
      <c r="CVV98" s="31"/>
      <c r="CVW98" s="31"/>
      <c r="CVX98" s="31"/>
      <c r="CVY98" s="31"/>
      <c r="CVZ98" s="31"/>
      <c r="CWA98" s="31"/>
      <c r="CWB98" s="31"/>
      <c r="CWC98" s="31"/>
      <c r="CWD98" s="31"/>
      <c r="CWE98" s="31"/>
      <c r="CWF98" s="31"/>
      <c r="CWG98" s="31"/>
      <c r="CWH98" s="31"/>
      <c r="CWI98" s="31"/>
      <c r="CWJ98" s="31"/>
      <c r="CWK98" s="31"/>
      <c r="CWL98" s="31"/>
      <c r="CWM98" s="31"/>
      <c r="CWN98" s="31"/>
      <c r="CWO98" s="31"/>
      <c r="CWP98" s="31"/>
      <c r="CWQ98" s="31"/>
      <c r="CWR98" s="31"/>
      <c r="CWS98" s="31"/>
      <c r="CWT98" s="31"/>
      <c r="CWU98" s="31"/>
      <c r="CWV98" s="31"/>
      <c r="CWW98" s="31"/>
      <c r="CWX98" s="31"/>
      <c r="CWY98" s="31"/>
      <c r="CWZ98" s="31"/>
      <c r="CXA98" s="31"/>
      <c r="CXB98" s="31"/>
      <c r="CXC98" s="31"/>
      <c r="CXD98" s="31"/>
      <c r="CXE98" s="31"/>
      <c r="CXF98" s="31"/>
      <c r="CXG98" s="31"/>
      <c r="CXH98" s="31"/>
      <c r="CXI98" s="31"/>
      <c r="CXJ98" s="31"/>
      <c r="CXK98" s="31"/>
      <c r="CXL98" s="31"/>
      <c r="CXM98" s="31"/>
      <c r="CXN98" s="31"/>
      <c r="CXO98" s="31"/>
      <c r="CXP98" s="31"/>
      <c r="CXQ98" s="31"/>
      <c r="CXR98" s="31"/>
      <c r="CXS98" s="31"/>
      <c r="CXT98" s="31"/>
      <c r="CXU98" s="31"/>
      <c r="CXV98" s="31"/>
      <c r="CXW98" s="31"/>
      <c r="CXX98" s="31"/>
      <c r="CXY98" s="31"/>
      <c r="CXZ98" s="31"/>
      <c r="CYA98" s="31"/>
      <c r="CYB98" s="31"/>
      <c r="CYC98" s="31"/>
      <c r="CYD98" s="31"/>
      <c r="CYE98" s="31"/>
      <c r="CYF98" s="31"/>
      <c r="CYG98" s="31"/>
      <c r="CYH98" s="31"/>
      <c r="CYI98" s="31"/>
      <c r="CYJ98" s="31"/>
      <c r="CYK98" s="31"/>
      <c r="CYL98" s="31"/>
      <c r="CYM98" s="31"/>
      <c r="CYN98" s="31"/>
      <c r="CYO98" s="31"/>
      <c r="CYP98" s="31"/>
      <c r="CYQ98" s="31"/>
      <c r="CYR98" s="31"/>
      <c r="CYS98" s="31"/>
      <c r="CYT98" s="31"/>
      <c r="CYU98" s="31"/>
      <c r="CYV98" s="31"/>
      <c r="CYW98" s="31"/>
      <c r="CYX98" s="31"/>
      <c r="CYY98" s="31"/>
      <c r="CYZ98" s="31"/>
      <c r="CZA98" s="31"/>
      <c r="CZB98" s="31"/>
      <c r="CZC98" s="31"/>
      <c r="CZD98" s="31"/>
      <c r="CZE98" s="31"/>
      <c r="CZF98" s="31"/>
      <c r="CZG98" s="31"/>
      <c r="CZH98" s="31"/>
      <c r="CZI98" s="31"/>
      <c r="CZJ98" s="31"/>
      <c r="CZK98" s="31"/>
      <c r="CZL98" s="31"/>
      <c r="CZM98" s="31"/>
      <c r="CZN98" s="31"/>
      <c r="CZO98" s="31"/>
      <c r="CZP98" s="31"/>
      <c r="CZQ98" s="31"/>
      <c r="CZR98" s="31"/>
      <c r="CZS98" s="31"/>
      <c r="CZT98" s="31"/>
      <c r="CZU98" s="31"/>
      <c r="CZV98" s="31"/>
      <c r="CZW98" s="31"/>
      <c r="CZX98" s="31"/>
      <c r="CZY98" s="31"/>
      <c r="CZZ98" s="31"/>
      <c r="DAA98" s="31"/>
      <c r="DAB98" s="31"/>
      <c r="DAC98" s="31"/>
      <c r="DAD98" s="31"/>
      <c r="DAE98" s="31"/>
      <c r="DAF98" s="31"/>
      <c r="DAG98" s="31"/>
      <c r="DAH98" s="31"/>
      <c r="DAI98" s="31"/>
      <c r="DAJ98" s="31"/>
      <c r="DAK98" s="31"/>
      <c r="DAL98" s="31"/>
      <c r="DAM98" s="31"/>
      <c r="DAN98" s="31"/>
      <c r="DAO98" s="31"/>
      <c r="DAP98" s="31"/>
      <c r="DAQ98" s="31"/>
      <c r="DAR98" s="31"/>
      <c r="DAS98" s="31"/>
      <c r="DAT98" s="31"/>
      <c r="DAU98" s="31"/>
      <c r="DAV98" s="31"/>
      <c r="DAW98" s="31"/>
      <c r="DAX98" s="31"/>
      <c r="DAY98" s="31"/>
      <c r="DAZ98" s="31"/>
      <c r="DBA98" s="31"/>
      <c r="DBB98" s="31"/>
      <c r="DBC98" s="31"/>
      <c r="DBD98" s="31"/>
      <c r="DBE98" s="31"/>
      <c r="DBF98" s="31"/>
      <c r="DBG98" s="31"/>
      <c r="DBH98" s="31"/>
      <c r="DBI98" s="31"/>
      <c r="DBJ98" s="31"/>
      <c r="DBK98" s="31"/>
      <c r="DBL98" s="31"/>
      <c r="DBM98" s="31"/>
      <c r="DBN98" s="31"/>
      <c r="DBO98" s="31"/>
      <c r="DBP98" s="31"/>
      <c r="DBQ98" s="31"/>
      <c r="DBR98" s="31"/>
      <c r="DBS98" s="31"/>
      <c r="DBT98" s="31"/>
      <c r="DBU98" s="31"/>
      <c r="DBV98" s="31"/>
      <c r="DBW98" s="31"/>
      <c r="DBX98" s="31"/>
      <c r="DBY98" s="31"/>
      <c r="DBZ98" s="31"/>
      <c r="DCA98" s="31"/>
      <c r="DCB98" s="31"/>
      <c r="DCC98" s="31"/>
      <c r="DCD98" s="31"/>
      <c r="DCE98" s="31"/>
      <c r="DCF98" s="31"/>
      <c r="DCG98" s="31"/>
      <c r="DCH98" s="31"/>
      <c r="DCI98" s="31"/>
      <c r="DCJ98" s="31"/>
      <c r="DCK98" s="31"/>
      <c r="DCL98" s="31"/>
      <c r="DCM98" s="31"/>
      <c r="DCN98" s="31"/>
      <c r="DCO98" s="31"/>
      <c r="DCP98" s="31"/>
      <c r="DCQ98" s="31"/>
      <c r="DCR98" s="31"/>
      <c r="DCS98" s="31"/>
      <c r="DCT98" s="31"/>
      <c r="DCU98" s="31"/>
      <c r="DCV98" s="31"/>
      <c r="DCW98" s="31"/>
      <c r="DCX98" s="31"/>
      <c r="DCY98" s="31"/>
      <c r="DCZ98" s="31"/>
      <c r="DDA98" s="31"/>
      <c r="DDB98" s="31"/>
      <c r="DDC98" s="31"/>
      <c r="DDD98" s="31"/>
      <c r="DDE98" s="31"/>
      <c r="DDF98" s="31"/>
      <c r="DDG98" s="31"/>
      <c r="DDH98" s="31"/>
      <c r="DDI98" s="31"/>
      <c r="DDJ98" s="31"/>
      <c r="DDK98" s="31"/>
      <c r="DDL98" s="31"/>
      <c r="DDM98" s="31"/>
      <c r="DDN98" s="31"/>
      <c r="DDO98" s="31"/>
      <c r="DDP98" s="31"/>
      <c r="DDQ98" s="31"/>
      <c r="DDR98" s="31"/>
      <c r="DDS98" s="31"/>
      <c r="DDT98" s="31"/>
      <c r="DDU98" s="31"/>
      <c r="DDV98" s="31"/>
      <c r="DDW98" s="31"/>
      <c r="DDX98" s="31"/>
      <c r="DDY98" s="31"/>
      <c r="DDZ98" s="31"/>
      <c r="DEA98" s="31"/>
      <c r="DEB98" s="31"/>
      <c r="DEC98" s="31"/>
      <c r="DED98" s="31"/>
      <c r="DEE98" s="31"/>
      <c r="DEF98" s="31"/>
      <c r="DEG98" s="31"/>
      <c r="DEH98" s="31"/>
      <c r="DEI98" s="31"/>
      <c r="DEJ98" s="31"/>
      <c r="DEK98" s="31"/>
      <c r="DEL98" s="31"/>
      <c r="DEM98" s="31"/>
      <c r="DEN98" s="31"/>
      <c r="DEO98" s="31"/>
      <c r="DEP98" s="31"/>
      <c r="DEQ98" s="31"/>
      <c r="DER98" s="31"/>
      <c r="DES98" s="31"/>
      <c r="DET98" s="31"/>
      <c r="DEU98" s="31"/>
      <c r="DEV98" s="31"/>
      <c r="DEW98" s="31"/>
      <c r="DEX98" s="31"/>
      <c r="DEY98" s="31"/>
      <c r="DEZ98" s="31"/>
      <c r="DFA98" s="31"/>
      <c r="DFB98" s="31"/>
      <c r="DFC98" s="31"/>
      <c r="DFD98" s="31"/>
      <c r="DFE98" s="31"/>
      <c r="DFF98" s="31"/>
      <c r="DFG98" s="31"/>
      <c r="DFH98" s="31"/>
      <c r="DFI98" s="31"/>
      <c r="DFJ98" s="31"/>
      <c r="DFK98" s="31"/>
      <c r="DFL98" s="31"/>
      <c r="DFM98" s="31"/>
      <c r="DFN98" s="31"/>
      <c r="DFO98" s="31"/>
      <c r="DFP98" s="31"/>
      <c r="DFQ98" s="31"/>
      <c r="DFR98" s="31"/>
      <c r="DFS98" s="31"/>
      <c r="DFT98" s="31"/>
      <c r="DFU98" s="31"/>
      <c r="DFV98" s="31"/>
      <c r="DFW98" s="31"/>
      <c r="DFX98" s="31"/>
      <c r="DFY98" s="31"/>
      <c r="DFZ98" s="31"/>
      <c r="DGA98" s="31"/>
      <c r="DGB98" s="31"/>
      <c r="DGC98" s="31"/>
      <c r="DGD98" s="31"/>
      <c r="DGE98" s="31"/>
      <c r="DGF98" s="31"/>
      <c r="DGG98" s="31"/>
      <c r="DGH98" s="31"/>
      <c r="DGI98" s="31"/>
      <c r="DGJ98" s="31"/>
      <c r="DGK98" s="31"/>
      <c r="DGL98" s="31"/>
      <c r="DGM98" s="31"/>
      <c r="DGN98" s="31"/>
      <c r="DGO98" s="31"/>
      <c r="DGP98" s="31"/>
      <c r="DGQ98" s="31"/>
      <c r="DGR98" s="31"/>
      <c r="DGS98" s="31"/>
      <c r="DGT98" s="31"/>
      <c r="DGU98" s="31"/>
      <c r="DGV98" s="31"/>
      <c r="DGW98" s="31"/>
      <c r="DGX98" s="31"/>
      <c r="DGY98" s="31"/>
      <c r="DGZ98" s="31"/>
      <c r="DHA98" s="31"/>
      <c r="DHB98" s="31"/>
      <c r="DHC98" s="31"/>
      <c r="DHD98" s="31"/>
      <c r="DHE98" s="31"/>
      <c r="DHF98" s="31"/>
      <c r="DHG98" s="31"/>
      <c r="DHH98" s="31"/>
      <c r="DHI98" s="31"/>
      <c r="DHJ98" s="31"/>
      <c r="DHK98" s="31"/>
      <c r="DHL98" s="31"/>
      <c r="DHM98" s="31"/>
      <c r="DHN98" s="31"/>
      <c r="DHO98" s="31"/>
      <c r="DHP98" s="31"/>
      <c r="DHQ98" s="31"/>
      <c r="DHR98" s="31"/>
      <c r="DHS98" s="31"/>
      <c r="DHT98" s="31"/>
      <c r="DHU98" s="31"/>
      <c r="DHV98" s="31"/>
      <c r="DHW98" s="31"/>
      <c r="DHX98" s="31"/>
      <c r="DHY98" s="31"/>
      <c r="DHZ98" s="31"/>
      <c r="DIA98" s="31"/>
      <c r="DIB98" s="31"/>
      <c r="DIC98" s="31"/>
      <c r="DID98" s="31"/>
      <c r="DIE98" s="31"/>
      <c r="DIF98" s="31"/>
      <c r="DIG98" s="31"/>
      <c r="DIH98" s="31"/>
      <c r="DII98" s="31"/>
      <c r="DIJ98" s="31"/>
      <c r="DIK98" s="31"/>
      <c r="DIL98" s="31"/>
      <c r="DIM98" s="31"/>
      <c r="DIN98" s="31"/>
      <c r="DIO98" s="31"/>
      <c r="DIP98" s="31"/>
      <c r="DIQ98" s="31"/>
      <c r="DIR98" s="31"/>
      <c r="DIS98" s="31"/>
      <c r="DIT98" s="31"/>
      <c r="DIU98" s="31"/>
      <c r="DIV98" s="31"/>
      <c r="DIW98" s="31"/>
      <c r="DIX98" s="31"/>
      <c r="DIY98" s="31"/>
      <c r="DIZ98" s="31"/>
      <c r="DJA98" s="31"/>
      <c r="DJB98" s="31"/>
      <c r="DJC98" s="31"/>
      <c r="DJD98" s="31"/>
      <c r="DJE98" s="31"/>
      <c r="DJF98" s="31"/>
      <c r="DJG98" s="31"/>
      <c r="DJH98" s="31"/>
      <c r="DJI98" s="31"/>
      <c r="DJJ98" s="31"/>
      <c r="DJK98" s="31"/>
      <c r="DJL98" s="31"/>
      <c r="DJM98" s="31"/>
      <c r="DJN98" s="31"/>
      <c r="DJO98" s="31"/>
      <c r="DJP98" s="31"/>
      <c r="DJQ98" s="31"/>
      <c r="DJR98" s="31"/>
      <c r="DJS98" s="31"/>
      <c r="DJT98" s="31"/>
      <c r="DJU98" s="31"/>
      <c r="DJV98" s="31"/>
      <c r="DJW98" s="31"/>
      <c r="DJX98" s="31"/>
      <c r="DJY98" s="31"/>
      <c r="DJZ98" s="31"/>
      <c r="DKA98" s="31"/>
      <c r="DKB98" s="31"/>
      <c r="DKC98" s="31"/>
      <c r="DKD98" s="31"/>
      <c r="DKE98" s="31"/>
      <c r="DKF98" s="31"/>
      <c r="DKG98" s="31"/>
      <c r="DKH98" s="31"/>
      <c r="DKI98" s="31"/>
      <c r="DKJ98" s="31"/>
      <c r="DKK98" s="31"/>
      <c r="DKL98" s="31"/>
      <c r="DKM98" s="31"/>
      <c r="DKN98" s="31"/>
      <c r="DKO98" s="31"/>
      <c r="DKP98" s="31"/>
      <c r="DKQ98" s="31"/>
      <c r="DKR98" s="31"/>
      <c r="DKS98" s="31"/>
      <c r="DKT98" s="31"/>
      <c r="DKU98" s="31"/>
      <c r="DKV98" s="31"/>
      <c r="DKW98" s="31"/>
      <c r="DKX98" s="31"/>
      <c r="DKY98" s="31"/>
      <c r="DKZ98" s="31"/>
      <c r="DLA98" s="31"/>
      <c r="DLB98" s="31"/>
      <c r="DLC98" s="31"/>
      <c r="DLD98" s="31"/>
      <c r="DLE98" s="31"/>
      <c r="DLF98" s="31"/>
      <c r="DLG98" s="31"/>
      <c r="DLH98" s="31"/>
      <c r="DLI98" s="31"/>
      <c r="DLJ98" s="31"/>
      <c r="DLK98" s="31"/>
      <c r="DLL98" s="31"/>
      <c r="DLM98" s="31"/>
      <c r="DLN98" s="31"/>
      <c r="DLO98" s="31"/>
      <c r="DLP98" s="31"/>
      <c r="DLQ98" s="31"/>
      <c r="DLR98" s="31"/>
      <c r="DLS98" s="31"/>
      <c r="DLT98" s="31"/>
      <c r="DLU98" s="31"/>
      <c r="DLV98" s="31"/>
      <c r="DLW98" s="31"/>
      <c r="DLX98" s="31"/>
      <c r="DLY98" s="31"/>
      <c r="DLZ98" s="31"/>
      <c r="DMA98" s="31"/>
      <c r="DMB98" s="31"/>
      <c r="DMC98" s="31"/>
      <c r="DMD98" s="31"/>
      <c r="DME98" s="31"/>
      <c r="DMF98" s="31"/>
      <c r="DMG98" s="31"/>
      <c r="DMH98" s="31"/>
      <c r="DMI98" s="31"/>
      <c r="DMJ98" s="31"/>
      <c r="DMK98" s="31"/>
      <c r="DML98" s="31"/>
      <c r="DMM98" s="31"/>
      <c r="DMN98" s="31"/>
      <c r="DMO98" s="31"/>
      <c r="DMP98" s="31"/>
      <c r="DMQ98" s="31"/>
      <c r="DMR98" s="31"/>
      <c r="DMS98" s="31"/>
      <c r="DMT98" s="31"/>
      <c r="DMU98" s="31"/>
      <c r="DMV98" s="31"/>
      <c r="DMW98" s="31"/>
      <c r="DMX98" s="31"/>
      <c r="DMY98" s="31"/>
      <c r="DMZ98" s="31"/>
      <c r="DNA98" s="31"/>
      <c r="DNB98" s="31"/>
      <c r="DNC98" s="31"/>
      <c r="DND98" s="31"/>
      <c r="DNE98" s="31"/>
      <c r="DNF98" s="31"/>
      <c r="DNG98" s="31"/>
      <c r="DNH98" s="31"/>
      <c r="DNI98" s="31"/>
      <c r="DNJ98" s="31"/>
      <c r="DNK98" s="31"/>
      <c r="DNL98" s="31"/>
      <c r="DNM98" s="31"/>
      <c r="DNN98" s="31"/>
      <c r="DNO98" s="31"/>
      <c r="DNP98" s="31"/>
      <c r="DNQ98" s="31"/>
      <c r="DNR98" s="31"/>
      <c r="DNS98" s="31"/>
      <c r="DNT98" s="31"/>
      <c r="DNU98" s="31"/>
      <c r="DNV98" s="31"/>
      <c r="DNW98" s="31"/>
      <c r="DNX98" s="31"/>
      <c r="DNY98" s="31"/>
      <c r="DNZ98" s="31"/>
      <c r="DOA98" s="31"/>
      <c r="DOB98" s="31"/>
      <c r="DOC98" s="31"/>
      <c r="DOD98" s="31"/>
      <c r="DOE98" s="31"/>
      <c r="DOF98" s="31"/>
      <c r="DOG98" s="31"/>
      <c r="DOH98" s="31"/>
      <c r="DOI98" s="31"/>
      <c r="DOJ98" s="31"/>
      <c r="DOK98" s="31"/>
      <c r="DOL98" s="31"/>
      <c r="DOM98" s="31"/>
      <c r="DON98" s="31"/>
      <c r="DOO98" s="31"/>
      <c r="DOP98" s="31"/>
      <c r="DOQ98" s="31"/>
      <c r="DOR98" s="31"/>
      <c r="DOS98" s="31"/>
      <c r="DOT98" s="31"/>
      <c r="DOU98" s="31"/>
      <c r="DOV98" s="31"/>
      <c r="DOW98" s="31"/>
      <c r="DOX98" s="31"/>
      <c r="DOY98" s="31"/>
      <c r="DOZ98" s="31"/>
      <c r="DPA98" s="31"/>
      <c r="DPB98" s="31"/>
      <c r="DPC98" s="31"/>
      <c r="DPD98" s="31"/>
      <c r="DPE98" s="31"/>
      <c r="DPF98" s="31"/>
      <c r="DPG98" s="31"/>
      <c r="DPH98" s="31"/>
      <c r="DPI98" s="31"/>
      <c r="DPJ98" s="31"/>
      <c r="DPK98" s="31"/>
      <c r="DPL98" s="31"/>
      <c r="DPM98" s="31"/>
      <c r="DPN98" s="31"/>
      <c r="DPO98" s="31"/>
      <c r="DPP98" s="31"/>
      <c r="DPQ98" s="31"/>
      <c r="DPR98" s="31"/>
      <c r="DPS98" s="31"/>
      <c r="DPT98" s="31"/>
      <c r="DPU98" s="31"/>
      <c r="DPV98" s="31"/>
      <c r="DPW98" s="31"/>
      <c r="DPX98" s="31"/>
      <c r="DPY98" s="31"/>
      <c r="DPZ98" s="31"/>
      <c r="DQA98" s="31"/>
      <c r="DQB98" s="31"/>
      <c r="DQC98" s="31"/>
      <c r="DQD98" s="31"/>
      <c r="DQE98" s="31"/>
      <c r="DQF98" s="31"/>
      <c r="DQG98" s="31"/>
      <c r="DQH98" s="31"/>
      <c r="DQI98" s="31"/>
      <c r="DQJ98" s="31"/>
      <c r="DQK98" s="31"/>
      <c r="DQL98" s="31"/>
      <c r="DQM98" s="31"/>
      <c r="DQN98" s="31"/>
      <c r="DQO98" s="31"/>
      <c r="DQP98" s="31"/>
      <c r="DQQ98" s="31"/>
      <c r="DQR98" s="31"/>
      <c r="DQS98" s="31"/>
      <c r="DQT98" s="31"/>
      <c r="DQU98" s="31"/>
      <c r="DQV98" s="31"/>
      <c r="DQW98" s="31"/>
      <c r="DQX98" s="31"/>
      <c r="DQY98" s="31"/>
      <c r="DQZ98" s="31"/>
      <c r="DRA98" s="31"/>
      <c r="DRB98" s="31"/>
      <c r="DRC98" s="31"/>
      <c r="DRD98" s="31"/>
      <c r="DRE98" s="31"/>
      <c r="DRF98" s="31"/>
      <c r="DRG98" s="31"/>
      <c r="DRH98" s="31"/>
      <c r="DRI98" s="31"/>
      <c r="DRJ98" s="31"/>
      <c r="DRK98" s="31"/>
      <c r="DRL98" s="31"/>
      <c r="DRM98" s="31"/>
      <c r="DRN98" s="31"/>
      <c r="DRO98" s="31"/>
      <c r="DRP98" s="31"/>
      <c r="DRQ98" s="31"/>
      <c r="DRR98" s="31"/>
      <c r="DRS98" s="31"/>
      <c r="DRT98" s="31"/>
      <c r="DRU98" s="31"/>
      <c r="DRV98" s="31"/>
      <c r="DRW98" s="31"/>
      <c r="DRX98" s="31"/>
      <c r="DRY98" s="31"/>
      <c r="DRZ98" s="31"/>
      <c r="DSA98" s="31"/>
      <c r="DSB98" s="31"/>
      <c r="DSC98" s="31"/>
      <c r="DSD98" s="31"/>
      <c r="DSE98" s="31"/>
      <c r="DSF98" s="31"/>
      <c r="DSG98" s="31"/>
      <c r="DSH98" s="31"/>
      <c r="DSI98" s="31"/>
      <c r="DSJ98" s="31"/>
      <c r="DSK98" s="31"/>
      <c r="DSL98" s="31"/>
      <c r="DSM98" s="31"/>
      <c r="DSN98" s="31"/>
      <c r="DSO98" s="31"/>
      <c r="DSP98" s="31"/>
      <c r="DSQ98" s="31"/>
      <c r="DSR98" s="31"/>
      <c r="DSS98" s="31"/>
      <c r="DST98" s="31"/>
      <c r="DSU98" s="31"/>
      <c r="DSV98" s="31"/>
      <c r="DSW98" s="31"/>
      <c r="DSX98" s="31"/>
      <c r="DSY98" s="31"/>
      <c r="DSZ98" s="31"/>
      <c r="DTA98" s="31"/>
      <c r="DTB98" s="31"/>
      <c r="DTC98" s="31"/>
      <c r="DTD98" s="31"/>
      <c r="DTE98" s="31"/>
      <c r="DTF98" s="31"/>
      <c r="DTG98" s="31"/>
      <c r="DTH98" s="31"/>
      <c r="DTI98" s="31"/>
      <c r="DTJ98" s="31"/>
      <c r="DTK98" s="31"/>
      <c r="DTL98" s="31"/>
      <c r="DTM98" s="31"/>
      <c r="DTN98" s="31"/>
      <c r="DTO98" s="31"/>
      <c r="DTP98" s="31"/>
      <c r="DTQ98" s="31"/>
      <c r="DTR98" s="31"/>
      <c r="DTS98" s="31"/>
      <c r="DTT98" s="31"/>
      <c r="DTU98" s="31"/>
      <c r="DTV98" s="31"/>
      <c r="DTW98" s="31"/>
      <c r="DTX98" s="31"/>
      <c r="DTY98" s="31"/>
      <c r="DTZ98" s="31"/>
      <c r="DUA98" s="31"/>
      <c r="DUB98" s="31"/>
      <c r="DUC98" s="31"/>
      <c r="DUD98" s="31"/>
      <c r="DUE98" s="31"/>
      <c r="DUF98" s="31"/>
      <c r="DUG98" s="31"/>
      <c r="DUH98" s="31"/>
      <c r="DUI98" s="31"/>
      <c r="DUJ98" s="31"/>
      <c r="DUK98" s="31"/>
      <c r="DUL98" s="31"/>
      <c r="DUM98" s="31"/>
      <c r="DUN98" s="31"/>
      <c r="DUO98" s="31"/>
      <c r="DUP98" s="31"/>
      <c r="DUQ98" s="31"/>
      <c r="DUR98" s="31"/>
      <c r="DUS98" s="31"/>
      <c r="DUT98" s="31"/>
      <c r="DUU98" s="31"/>
      <c r="DUV98" s="31"/>
      <c r="DUW98" s="31"/>
      <c r="DUX98" s="31"/>
      <c r="DUY98" s="31"/>
      <c r="DUZ98" s="31"/>
      <c r="DVA98" s="31"/>
      <c r="DVB98" s="31"/>
      <c r="DVC98" s="31"/>
      <c r="DVD98" s="31"/>
      <c r="DVE98" s="31"/>
      <c r="DVF98" s="31"/>
      <c r="DVG98" s="31"/>
      <c r="DVH98" s="31"/>
      <c r="DVI98" s="31"/>
      <c r="DVJ98" s="31"/>
      <c r="DVK98" s="31"/>
      <c r="DVL98" s="31"/>
      <c r="DVM98" s="31"/>
      <c r="DVN98" s="31"/>
      <c r="DVO98" s="31"/>
      <c r="DVP98" s="31"/>
      <c r="DVQ98" s="31"/>
      <c r="DVR98" s="31"/>
      <c r="DVS98" s="31"/>
      <c r="DVT98" s="31"/>
      <c r="DVU98" s="31"/>
      <c r="DVV98" s="31"/>
      <c r="DVW98" s="31"/>
      <c r="DVX98" s="31"/>
      <c r="DVY98" s="31"/>
      <c r="DVZ98" s="31"/>
      <c r="DWA98" s="31"/>
      <c r="DWB98" s="31"/>
      <c r="DWC98" s="31"/>
      <c r="DWD98" s="31"/>
      <c r="DWE98" s="31"/>
      <c r="DWF98" s="31"/>
      <c r="DWG98" s="31"/>
      <c r="DWH98" s="31"/>
      <c r="DWI98" s="31"/>
      <c r="DWJ98" s="31"/>
      <c r="DWK98" s="31"/>
      <c r="DWL98" s="31"/>
      <c r="DWM98" s="31"/>
      <c r="DWN98" s="31"/>
      <c r="DWO98" s="31"/>
      <c r="DWP98" s="31"/>
      <c r="DWQ98" s="31"/>
      <c r="DWR98" s="31"/>
      <c r="DWS98" s="31"/>
      <c r="DWT98" s="31"/>
      <c r="DWU98" s="31"/>
      <c r="DWV98" s="31"/>
      <c r="DWW98" s="31"/>
      <c r="DWX98" s="31"/>
      <c r="DWY98" s="31"/>
      <c r="DWZ98" s="31"/>
      <c r="DXA98" s="31"/>
      <c r="DXB98" s="31"/>
      <c r="DXC98" s="31"/>
      <c r="DXD98" s="31"/>
      <c r="DXE98" s="31"/>
      <c r="DXF98" s="31"/>
      <c r="DXG98" s="31"/>
      <c r="DXH98" s="31"/>
      <c r="DXI98" s="31"/>
      <c r="DXJ98" s="31"/>
      <c r="DXK98" s="31"/>
      <c r="DXL98" s="31"/>
      <c r="DXM98" s="31"/>
      <c r="DXN98" s="31"/>
      <c r="DXO98" s="31"/>
      <c r="DXP98" s="31"/>
      <c r="DXQ98" s="31"/>
      <c r="DXR98" s="31"/>
      <c r="DXS98" s="31"/>
      <c r="DXT98" s="31"/>
      <c r="DXU98" s="31"/>
      <c r="DXV98" s="31"/>
      <c r="DXW98" s="31"/>
      <c r="DXX98" s="31"/>
      <c r="DXY98" s="31"/>
      <c r="DXZ98" s="31"/>
      <c r="DYA98" s="31"/>
      <c r="DYB98" s="31"/>
      <c r="DYC98" s="31"/>
      <c r="DYD98" s="31"/>
      <c r="DYE98" s="31"/>
      <c r="DYF98" s="31"/>
      <c r="DYG98" s="31"/>
      <c r="DYH98" s="31"/>
      <c r="DYI98" s="31"/>
      <c r="DYJ98" s="31"/>
      <c r="DYK98" s="31"/>
      <c r="DYL98" s="31"/>
      <c r="DYM98" s="31"/>
      <c r="DYN98" s="31"/>
      <c r="DYO98" s="31"/>
      <c r="DYP98" s="31"/>
      <c r="DYQ98" s="31"/>
      <c r="DYR98" s="31"/>
      <c r="DYS98" s="31"/>
      <c r="DYT98" s="31"/>
      <c r="DYU98" s="31"/>
      <c r="DYV98" s="31"/>
      <c r="DYW98" s="31"/>
      <c r="DYX98" s="31"/>
      <c r="DYY98" s="31"/>
      <c r="DYZ98" s="31"/>
      <c r="DZA98" s="31"/>
      <c r="DZB98" s="31"/>
      <c r="DZC98" s="31"/>
      <c r="DZD98" s="31"/>
      <c r="DZE98" s="31"/>
      <c r="DZF98" s="31"/>
      <c r="DZG98" s="31"/>
      <c r="DZH98" s="31"/>
      <c r="DZI98" s="31"/>
      <c r="DZJ98" s="31"/>
      <c r="DZK98" s="31"/>
      <c r="DZL98" s="31"/>
      <c r="DZM98" s="31"/>
      <c r="DZN98" s="31"/>
      <c r="DZO98" s="31"/>
      <c r="DZP98" s="31"/>
      <c r="DZQ98" s="31"/>
      <c r="DZR98" s="31"/>
      <c r="DZS98" s="31"/>
      <c r="DZT98" s="31"/>
      <c r="DZU98" s="31"/>
      <c r="DZV98" s="31"/>
      <c r="DZW98" s="31"/>
      <c r="DZX98" s="31"/>
      <c r="DZY98" s="31"/>
      <c r="DZZ98" s="31"/>
      <c r="EAA98" s="31"/>
      <c r="EAB98" s="31"/>
      <c r="EAC98" s="31"/>
      <c r="EAD98" s="31"/>
      <c r="EAE98" s="31"/>
      <c r="EAF98" s="31"/>
      <c r="EAG98" s="31"/>
      <c r="EAH98" s="31"/>
      <c r="EAI98" s="31"/>
      <c r="EAJ98" s="31"/>
      <c r="EAK98" s="31"/>
      <c r="EAL98" s="31"/>
      <c r="EAM98" s="31"/>
      <c r="EAN98" s="31"/>
      <c r="EAO98" s="31"/>
      <c r="EAP98" s="31"/>
      <c r="EAQ98" s="31"/>
      <c r="EAR98" s="31"/>
      <c r="EAS98" s="31"/>
      <c r="EAT98" s="31"/>
      <c r="EAU98" s="31"/>
      <c r="EAV98" s="31"/>
      <c r="EAW98" s="31"/>
      <c r="EAX98" s="31"/>
      <c r="EAY98" s="31"/>
      <c r="EAZ98" s="31"/>
      <c r="EBA98" s="31"/>
      <c r="EBB98" s="31"/>
      <c r="EBC98" s="31"/>
      <c r="EBD98" s="31"/>
      <c r="EBE98" s="31"/>
      <c r="EBF98" s="31"/>
      <c r="EBG98" s="31"/>
      <c r="EBH98" s="31"/>
      <c r="EBI98" s="31"/>
      <c r="EBJ98" s="31"/>
      <c r="EBK98" s="31"/>
      <c r="EBL98" s="31"/>
      <c r="EBM98" s="31"/>
      <c r="EBN98" s="31"/>
      <c r="EBO98" s="31"/>
      <c r="EBP98" s="31"/>
      <c r="EBQ98" s="31"/>
      <c r="EBR98" s="31"/>
      <c r="EBS98" s="31"/>
      <c r="EBT98" s="31"/>
      <c r="EBU98" s="31"/>
      <c r="EBV98" s="31"/>
      <c r="EBW98" s="31"/>
      <c r="EBX98" s="31"/>
      <c r="EBY98" s="31"/>
      <c r="EBZ98" s="31"/>
      <c r="ECA98" s="31"/>
      <c r="ECB98" s="31"/>
      <c r="ECC98" s="31"/>
      <c r="ECD98" s="31"/>
      <c r="ECE98" s="31"/>
      <c r="ECF98" s="31"/>
      <c r="ECG98" s="31"/>
      <c r="ECH98" s="31"/>
      <c r="ECI98" s="31"/>
      <c r="ECJ98" s="31"/>
      <c r="ECK98" s="31"/>
      <c r="ECL98" s="31"/>
      <c r="ECM98" s="31"/>
      <c r="ECN98" s="31"/>
      <c r="ECO98" s="31"/>
      <c r="ECP98" s="31"/>
      <c r="ECQ98" s="31"/>
      <c r="ECR98" s="31"/>
      <c r="ECS98" s="31"/>
      <c r="ECT98" s="31"/>
      <c r="ECU98" s="31"/>
      <c r="ECV98" s="31"/>
      <c r="ECW98" s="31"/>
      <c r="ECX98" s="31"/>
      <c r="ECY98" s="31"/>
      <c r="ECZ98" s="31"/>
      <c r="EDA98" s="31"/>
      <c r="EDB98" s="31"/>
      <c r="EDC98" s="31"/>
      <c r="EDD98" s="31"/>
      <c r="EDE98" s="31"/>
      <c r="EDF98" s="31"/>
      <c r="EDG98" s="31"/>
      <c r="EDH98" s="31"/>
      <c r="EDI98" s="31"/>
      <c r="EDJ98" s="31"/>
      <c r="EDK98" s="31"/>
      <c r="EDL98" s="31"/>
      <c r="EDM98" s="31"/>
      <c r="EDN98" s="31"/>
      <c r="EDO98" s="31"/>
      <c r="EDP98" s="31"/>
      <c r="EDQ98" s="31"/>
      <c r="EDR98" s="31"/>
      <c r="EDS98" s="31"/>
      <c r="EDT98" s="31"/>
      <c r="EDU98" s="31"/>
      <c r="EDV98" s="31"/>
      <c r="EDW98" s="31"/>
      <c r="EDX98" s="31"/>
      <c r="EDY98" s="31"/>
      <c r="EDZ98" s="31"/>
      <c r="EEA98" s="31"/>
      <c r="EEB98" s="31"/>
      <c r="EEC98" s="31"/>
      <c r="EED98" s="31"/>
      <c r="EEE98" s="31"/>
      <c r="EEF98" s="31"/>
      <c r="EEG98" s="31"/>
      <c r="EEH98" s="31"/>
      <c r="EEI98" s="31"/>
      <c r="EEJ98" s="31"/>
      <c r="EEK98" s="31"/>
      <c r="EEL98" s="31"/>
      <c r="EEM98" s="31"/>
      <c r="EEN98" s="31"/>
      <c r="EEO98" s="31"/>
      <c r="EEP98" s="31"/>
      <c r="EEQ98" s="31"/>
      <c r="EER98" s="31"/>
      <c r="EES98" s="31"/>
      <c r="EET98" s="31"/>
      <c r="EEU98" s="31"/>
      <c r="EEV98" s="31"/>
      <c r="EEW98" s="31"/>
      <c r="EEX98" s="31"/>
      <c r="EEY98" s="31"/>
      <c r="EEZ98" s="31"/>
      <c r="EFA98" s="31"/>
      <c r="EFB98" s="31"/>
      <c r="EFC98" s="31"/>
      <c r="EFD98" s="31"/>
      <c r="EFE98" s="31"/>
      <c r="EFF98" s="31"/>
      <c r="EFG98" s="31"/>
      <c r="EFH98" s="31"/>
      <c r="EFI98" s="31"/>
      <c r="EFJ98" s="31"/>
      <c r="EFK98" s="31"/>
      <c r="EFL98" s="31"/>
      <c r="EFM98" s="31"/>
      <c r="EFN98" s="31"/>
      <c r="EFO98" s="31"/>
      <c r="EFP98" s="31"/>
      <c r="EFQ98" s="31"/>
      <c r="EFR98" s="31"/>
      <c r="EFS98" s="31"/>
      <c r="EFT98" s="31"/>
      <c r="EFU98" s="31"/>
      <c r="EFV98" s="31"/>
      <c r="EFW98" s="31"/>
      <c r="EFX98" s="31"/>
      <c r="EFY98" s="31"/>
      <c r="EFZ98" s="31"/>
      <c r="EGA98" s="31"/>
      <c r="EGB98" s="31"/>
      <c r="EGC98" s="31"/>
      <c r="EGD98" s="31"/>
      <c r="EGE98" s="31"/>
      <c r="EGF98" s="31"/>
      <c r="EGG98" s="31"/>
      <c r="EGH98" s="31"/>
      <c r="EGI98" s="31"/>
      <c r="EGJ98" s="31"/>
      <c r="EGK98" s="31"/>
      <c r="EGL98" s="31"/>
      <c r="EGM98" s="31"/>
      <c r="EGN98" s="31"/>
      <c r="EGO98" s="31"/>
      <c r="EGP98" s="31"/>
      <c r="EGQ98" s="31"/>
      <c r="EGR98" s="31"/>
      <c r="EGS98" s="31"/>
      <c r="EGT98" s="31"/>
      <c r="EGU98" s="31"/>
      <c r="EGV98" s="31"/>
      <c r="EGW98" s="31"/>
      <c r="EGX98" s="31"/>
      <c r="EGY98" s="31"/>
      <c r="EGZ98" s="31"/>
      <c r="EHA98" s="31"/>
      <c r="EHB98" s="31"/>
      <c r="EHC98" s="31"/>
      <c r="EHD98" s="31"/>
      <c r="EHE98" s="31"/>
      <c r="EHF98" s="31"/>
      <c r="EHG98" s="31"/>
      <c r="EHH98" s="31"/>
      <c r="EHI98" s="31"/>
      <c r="EHJ98" s="31"/>
      <c r="EHK98" s="31"/>
      <c r="EHL98" s="31"/>
      <c r="EHM98" s="31"/>
      <c r="EHN98" s="31"/>
      <c r="EHO98" s="31"/>
      <c r="EHP98" s="31"/>
      <c r="EHQ98" s="31"/>
      <c r="EHR98" s="31"/>
      <c r="EHS98" s="31"/>
      <c r="EHT98" s="31"/>
      <c r="EHU98" s="31"/>
      <c r="EHV98" s="31"/>
      <c r="EHW98" s="31"/>
      <c r="EHX98" s="31"/>
      <c r="EHY98" s="31"/>
      <c r="EHZ98" s="31"/>
      <c r="EIA98" s="31"/>
      <c r="EIB98" s="31"/>
      <c r="EIC98" s="31"/>
      <c r="EID98" s="31"/>
      <c r="EIE98" s="31"/>
      <c r="EIF98" s="31"/>
      <c r="EIG98" s="31"/>
      <c r="EIH98" s="31"/>
      <c r="EII98" s="31"/>
      <c r="EIJ98" s="31"/>
      <c r="EIK98" s="31"/>
      <c r="EIL98" s="31"/>
      <c r="EIM98" s="31"/>
      <c r="EIN98" s="31"/>
      <c r="EIO98" s="31"/>
      <c r="EIP98" s="31"/>
      <c r="EIQ98" s="31"/>
      <c r="EIR98" s="31"/>
      <c r="EIS98" s="31"/>
      <c r="EIT98" s="31"/>
      <c r="EIU98" s="31"/>
      <c r="EIV98" s="31"/>
      <c r="EIW98" s="31"/>
      <c r="EIX98" s="31"/>
      <c r="EIY98" s="31"/>
      <c r="EIZ98" s="31"/>
      <c r="EJA98" s="31"/>
      <c r="EJB98" s="31"/>
      <c r="EJC98" s="31"/>
      <c r="EJD98" s="31"/>
      <c r="EJE98" s="31"/>
      <c r="EJF98" s="31"/>
      <c r="EJG98" s="31"/>
      <c r="EJH98" s="31"/>
      <c r="EJI98" s="31"/>
      <c r="EJJ98" s="31"/>
      <c r="EJK98" s="31"/>
      <c r="EJL98" s="31"/>
      <c r="EJM98" s="31"/>
      <c r="EJN98" s="31"/>
      <c r="EJO98" s="31"/>
      <c r="EJP98" s="31"/>
      <c r="EJQ98" s="31"/>
      <c r="EJR98" s="31"/>
      <c r="EJS98" s="31"/>
      <c r="EJT98" s="31"/>
      <c r="EJU98" s="31"/>
      <c r="EJV98" s="31"/>
      <c r="EJW98" s="31"/>
      <c r="EJX98" s="31"/>
      <c r="EJY98" s="31"/>
      <c r="EJZ98" s="31"/>
      <c r="EKA98" s="31"/>
      <c r="EKB98" s="31"/>
      <c r="EKC98" s="31"/>
      <c r="EKD98" s="31"/>
      <c r="EKE98" s="31"/>
      <c r="EKF98" s="31"/>
      <c r="EKG98" s="31"/>
      <c r="EKH98" s="31"/>
      <c r="EKI98" s="31"/>
      <c r="EKJ98" s="31"/>
      <c r="EKK98" s="31"/>
      <c r="EKL98" s="31"/>
      <c r="EKM98" s="31"/>
      <c r="EKN98" s="31"/>
      <c r="EKO98" s="31"/>
      <c r="EKP98" s="31"/>
      <c r="EKQ98" s="31"/>
      <c r="EKR98" s="31"/>
      <c r="EKS98" s="31"/>
      <c r="EKT98" s="31"/>
      <c r="EKU98" s="31"/>
      <c r="EKV98" s="31"/>
      <c r="EKW98" s="31"/>
      <c r="EKX98" s="31"/>
      <c r="EKY98" s="31"/>
      <c r="EKZ98" s="31"/>
      <c r="ELA98" s="31"/>
      <c r="ELB98" s="31"/>
      <c r="ELC98" s="31"/>
      <c r="ELD98" s="31"/>
      <c r="ELE98" s="31"/>
      <c r="ELF98" s="31"/>
      <c r="ELG98" s="31"/>
      <c r="ELH98" s="31"/>
      <c r="ELI98" s="31"/>
      <c r="ELJ98" s="31"/>
      <c r="ELK98" s="31"/>
      <c r="ELL98" s="31"/>
      <c r="ELM98" s="31"/>
      <c r="ELN98" s="31"/>
      <c r="ELO98" s="31"/>
      <c r="ELP98" s="31"/>
      <c r="ELQ98" s="31"/>
      <c r="ELR98" s="31"/>
      <c r="ELS98" s="31"/>
      <c r="ELT98" s="31"/>
      <c r="ELU98" s="31"/>
      <c r="ELV98" s="31"/>
      <c r="ELW98" s="31"/>
      <c r="ELX98" s="31"/>
      <c r="ELY98" s="31"/>
      <c r="ELZ98" s="31"/>
      <c r="EMA98" s="31"/>
      <c r="EMB98" s="31"/>
      <c r="EMC98" s="31"/>
      <c r="EMD98" s="31"/>
      <c r="EME98" s="31"/>
      <c r="EMF98" s="31"/>
      <c r="EMG98" s="31"/>
      <c r="EMH98" s="31"/>
      <c r="EMI98" s="31"/>
      <c r="EMJ98" s="31"/>
      <c r="EMK98" s="31"/>
      <c r="EML98" s="31"/>
      <c r="EMM98" s="31"/>
      <c r="EMN98" s="31"/>
      <c r="EMO98" s="31"/>
      <c r="EMP98" s="31"/>
      <c r="EMQ98" s="31"/>
      <c r="EMR98" s="31"/>
      <c r="EMS98" s="31"/>
      <c r="EMT98" s="31"/>
      <c r="EMU98" s="31"/>
      <c r="EMV98" s="31"/>
      <c r="EMW98" s="31"/>
      <c r="EMX98" s="31"/>
      <c r="EMY98" s="31"/>
      <c r="EMZ98" s="31"/>
      <c r="ENA98" s="31"/>
      <c r="ENB98" s="31"/>
      <c r="ENC98" s="31"/>
      <c r="END98" s="31"/>
      <c r="ENE98" s="31"/>
      <c r="ENF98" s="31"/>
      <c r="ENG98" s="31"/>
      <c r="ENH98" s="31"/>
      <c r="ENI98" s="31"/>
      <c r="ENJ98" s="31"/>
      <c r="ENK98" s="31"/>
      <c r="ENL98" s="31"/>
      <c r="ENM98" s="31"/>
      <c r="ENN98" s="31"/>
      <c r="ENO98" s="31"/>
      <c r="ENP98" s="31"/>
      <c r="ENQ98" s="31"/>
      <c r="ENR98" s="31"/>
      <c r="ENS98" s="31"/>
      <c r="ENT98" s="31"/>
      <c r="ENU98" s="31"/>
      <c r="ENV98" s="31"/>
      <c r="ENW98" s="31"/>
      <c r="ENX98" s="31"/>
      <c r="ENY98" s="31"/>
      <c r="ENZ98" s="31"/>
      <c r="EOA98" s="31"/>
      <c r="EOB98" s="31"/>
      <c r="EOC98" s="31"/>
      <c r="EOD98" s="31"/>
      <c r="EOE98" s="31"/>
      <c r="EOF98" s="31"/>
      <c r="EOG98" s="31"/>
      <c r="EOH98" s="31"/>
      <c r="EOI98" s="31"/>
      <c r="EOJ98" s="31"/>
      <c r="EOK98" s="31"/>
      <c r="EOL98" s="31"/>
      <c r="EOM98" s="31"/>
      <c r="EON98" s="31"/>
      <c r="EOO98" s="31"/>
      <c r="EOP98" s="31"/>
      <c r="EOQ98" s="31"/>
      <c r="EOR98" s="31"/>
      <c r="EOS98" s="31"/>
      <c r="EOT98" s="31"/>
      <c r="EOU98" s="31"/>
      <c r="EOV98" s="31"/>
      <c r="EOW98" s="31"/>
      <c r="EOX98" s="31"/>
      <c r="EOY98" s="31"/>
      <c r="EOZ98" s="31"/>
      <c r="EPA98" s="31"/>
      <c r="EPB98" s="31"/>
      <c r="EPC98" s="31"/>
      <c r="EPD98" s="31"/>
      <c r="EPE98" s="31"/>
      <c r="EPF98" s="31"/>
      <c r="EPG98" s="31"/>
      <c r="EPH98" s="31"/>
      <c r="EPI98" s="31"/>
      <c r="EPJ98" s="31"/>
      <c r="EPK98" s="31"/>
      <c r="EPL98" s="31"/>
      <c r="EPM98" s="31"/>
      <c r="EPN98" s="31"/>
      <c r="EPO98" s="31"/>
      <c r="EPP98" s="31"/>
      <c r="EPQ98" s="31"/>
      <c r="EPR98" s="31"/>
      <c r="EPS98" s="31"/>
      <c r="EPT98" s="31"/>
      <c r="EPU98" s="31"/>
      <c r="EPV98" s="31"/>
      <c r="EPW98" s="31"/>
      <c r="EPX98" s="31"/>
      <c r="EPY98" s="31"/>
      <c r="EPZ98" s="31"/>
      <c r="EQA98" s="31"/>
      <c r="EQB98" s="31"/>
      <c r="EQC98" s="31"/>
      <c r="EQD98" s="31"/>
      <c r="EQE98" s="31"/>
      <c r="EQF98" s="31"/>
      <c r="EQG98" s="31"/>
      <c r="EQH98" s="31"/>
      <c r="EQI98" s="31"/>
      <c r="EQJ98" s="31"/>
      <c r="EQK98" s="31"/>
      <c r="EQL98" s="31"/>
      <c r="EQM98" s="31"/>
      <c r="EQN98" s="31"/>
      <c r="EQO98" s="31"/>
      <c r="EQP98" s="31"/>
      <c r="EQQ98" s="31"/>
      <c r="EQR98" s="31"/>
      <c r="EQS98" s="31"/>
      <c r="EQT98" s="31"/>
      <c r="EQU98" s="31"/>
      <c r="EQV98" s="31"/>
      <c r="EQW98" s="31"/>
      <c r="EQX98" s="31"/>
      <c r="EQY98" s="31"/>
      <c r="EQZ98" s="31"/>
      <c r="ERA98" s="31"/>
      <c r="ERB98" s="31"/>
      <c r="ERC98" s="31"/>
      <c r="ERD98" s="31"/>
      <c r="ERE98" s="31"/>
      <c r="ERF98" s="31"/>
      <c r="ERG98" s="31"/>
      <c r="ERH98" s="31"/>
      <c r="ERI98" s="31"/>
      <c r="ERJ98" s="31"/>
      <c r="ERK98" s="31"/>
      <c r="ERL98" s="31"/>
      <c r="ERM98" s="31"/>
      <c r="ERN98" s="31"/>
      <c r="ERO98" s="31"/>
      <c r="ERP98" s="31"/>
      <c r="ERQ98" s="31"/>
      <c r="ERR98" s="31"/>
      <c r="ERS98" s="31"/>
      <c r="ERT98" s="31"/>
      <c r="ERU98" s="31"/>
      <c r="ERV98" s="31"/>
      <c r="ERW98" s="31"/>
      <c r="ERX98" s="31"/>
      <c r="ERY98" s="31"/>
      <c r="ERZ98" s="31"/>
      <c r="ESA98" s="31"/>
      <c r="ESB98" s="31"/>
      <c r="ESC98" s="31"/>
      <c r="ESD98" s="31"/>
      <c r="ESE98" s="31"/>
      <c r="ESF98" s="31"/>
      <c r="ESG98" s="31"/>
      <c r="ESH98" s="31"/>
      <c r="ESI98" s="31"/>
      <c r="ESJ98" s="31"/>
      <c r="ESK98" s="31"/>
      <c r="ESL98" s="31"/>
      <c r="ESM98" s="31"/>
      <c r="ESN98" s="31"/>
      <c r="ESO98" s="31"/>
      <c r="ESP98" s="31"/>
      <c r="ESQ98" s="31"/>
      <c r="ESR98" s="31"/>
      <c r="ESS98" s="31"/>
      <c r="EST98" s="31"/>
      <c r="ESU98" s="31"/>
      <c r="ESV98" s="31"/>
      <c r="ESW98" s="31"/>
      <c r="ESX98" s="31"/>
      <c r="ESY98" s="31"/>
      <c r="ESZ98" s="31"/>
      <c r="ETA98" s="31"/>
      <c r="ETB98" s="31"/>
      <c r="ETC98" s="31"/>
      <c r="ETD98" s="31"/>
      <c r="ETE98" s="31"/>
      <c r="ETF98" s="31"/>
      <c r="ETG98" s="31"/>
      <c r="ETH98" s="31"/>
      <c r="ETI98" s="31"/>
      <c r="ETJ98" s="31"/>
      <c r="ETK98" s="31"/>
      <c r="ETL98" s="31"/>
      <c r="ETM98" s="31"/>
      <c r="ETN98" s="31"/>
      <c r="ETO98" s="31"/>
      <c r="ETP98" s="31"/>
      <c r="ETQ98" s="31"/>
      <c r="ETR98" s="31"/>
      <c r="ETS98" s="31"/>
      <c r="ETT98" s="31"/>
      <c r="ETU98" s="31"/>
      <c r="ETV98" s="31"/>
      <c r="ETW98" s="31"/>
      <c r="ETX98" s="31"/>
      <c r="ETY98" s="31"/>
      <c r="ETZ98" s="31"/>
      <c r="EUA98" s="31"/>
      <c r="EUB98" s="31"/>
      <c r="EUC98" s="31"/>
      <c r="EUD98" s="31"/>
      <c r="EUE98" s="31"/>
      <c r="EUF98" s="31"/>
      <c r="EUG98" s="31"/>
      <c r="EUH98" s="31"/>
      <c r="EUI98" s="31"/>
      <c r="EUJ98" s="31"/>
      <c r="EUK98" s="31"/>
      <c r="EUL98" s="31"/>
      <c r="EUM98" s="31"/>
      <c r="EUN98" s="31"/>
      <c r="EUO98" s="31"/>
      <c r="EUP98" s="31"/>
      <c r="EUQ98" s="31"/>
      <c r="EUR98" s="31"/>
      <c r="EUS98" s="31"/>
      <c r="EUT98" s="31"/>
      <c r="EUU98" s="31"/>
      <c r="EUV98" s="31"/>
      <c r="EUW98" s="31"/>
      <c r="EUX98" s="31"/>
      <c r="EUY98" s="31"/>
      <c r="EUZ98" s="31"/>
      <c r="EVA98" s="31"/>
      <c r="EVB98" s="31"/>
      <c r="EVC98" s="31"/>
      <c r="EVD98" s="31"/>
      <c r="EVE98" s="31"/>
      <c r="EVF98" s="31"/>
      <c r="EVG98" s="31"/>
      <c r="EVH98" s="31"/>
      <c r="EVI98" s="31"/>
      <c r="EVJ98" s="31"/>
      <c r="EVK98" s="31"/>
      <c r="EVL98" s="31"/>
      <c r="EVM98" s="31"/>
      <c r="EVN98" s="31"/>
      <c r="EVO98" s="31"/>
      <c r="EVP98" s="31"/>
      <c r="EVQ98" s="31"/>
      <c r="EVR98" s="31"/>
      <c r="EVS98" s="31"/>
      <c r="EVT98" s="31"/>
      <c r="EVU98" s="31"/>
      <c r="EVV98" s="31"/>
      <c r="EVW98" s="31"/>
      <c r="EVX98" s="31"/>
      <c r="EVY98" s="31"/>
      <c r="EVZ98" s="31"/>
      <c r="EWA98" s="31"/>
      <c r="EWB98" s="31"/>
      <c r="EWC98" s="31"/>
      <c r="EWD98" s="31"/>
      <c r="EWE98" s="31"/>
      <c r="EWF98" s="31"/>
      <c r="EWG98" s="31"/>
      <c r="EWH98" s="31"/>
      <c r="EWI98" s="31"/>
      <c r="EWJ98" s="31"/>
      <c r="EWK98" s="31"/>
      <c r="EWL98" s="31"/>
      <c r="EWM98" s="31"/>
      <c r="EWN98" s="31"/>
      <c r="EWO98" s="31"/>
      <c r="EWP98" s="31"/>
      <c r="EWQ98" s="31"/>
      <c r="EWR98" s="31"/>
      <c r="EWS98" s="31"/>
      <c r="EWT98" s="31"/>
      <c r="EWU98" s="31"/>
      <c r="EWV98" s="31"/>
      <c r="EWW98" s="31"/>
      <c r="EWX98" s="31"/>
      <c r="EWY98" s="31"/>
      <c r="EWZ98" s="31"/>
      <c r="EXA98" s="31"/>
      <c r="EXB98" s="31"/>
      <c r="EXC98" s="31"/>
      <c r="EXD98" s="31"/>
      <c r="EXE98" s="31"/>
      <c r="EXF98" s="31"/>
      <c r="EXG98" s="31"/>
      <c r="EXH98" s="31"/>
      <c r="EXI98" s="31"/>
      <c r="EXJ98" s="31"/>
      <c r="EXK98" s="31"/>
      <c r="EXL98" s="31"/>
      <c r="EXM98" s="31"/>
      <c r="EXN98" s="31"/>
      <c r="EXO98" s="31"/>
      <c r="EXP98" s="31"/>
      <c r="EXQ98" s="31"/>
      <c r="EXR98" s="31"/>
      <c r="EXS98" s="31"/>
      <c r="EXT98" s="31"/>
      <c r="EXU98" s="31"/>
      <c r="EXV98" s="31"/>
      <c r="EXW98" s="31"/>
      <c r="EXX98" s="31"/>
      <c r="EXY98" s="31"/>
      <c r="EXZ98" s="31"/>
      <c r="EYA98" s="31"/>
      <c r="EYB98" s="31"/>
      <c r="EYC98" s="31"/>
      <c r="EYD98" s="31"/>
      <c r="EYE98" s="31"/>
      <c r="EYF98" s="31"/>
      <c r="EYG98" s="31"/>
      <c r="EYH98" s="31"/>
      <c r="EYI98" s="31"/>
      <c r="EYJ98" s="31"/>
      <c r="EYK98" s="31"/>
      <c r="EYL98" s="31"/>
      <c r="EYM98" s="31"/>
      <c r="EYN98" s="31"/>
      <c r="EYO98" s="31"/>
      <c r="EYP98" s="31"/>
      <c r="EYQ98" s="31"/>
      <c r="EYR98" s="31"/>
      <c r="EYS98" s="31"/>
      <c r="EYT98" s="31"/>
      <c r="EYU98" s="31"/>
      <c r="EYV98" s="31"/>
      <c r="EYW98" s="31"/>
      <c r="EYX98" s="31"/>
      <c r="EYY98" s="31"/>
      <c r="EYZ98" s="31"/>
      <c r="EZA98" s="31"/>
      <c r="EZB98" s="31"/>
      <c r="EZC98" s="31"/>
      <c r="EZD98" s="31"/>
      <c r="EZE98" s="31"/>
      <c r="EZF98" s="31"/>
      <c r="EZG98" s="31"/>
      <c r="EZH98" s="31"/>
      <c r="EZI98" s="31"/>
      <c r="EZJ98" s="31"/>
      <c r="EZK98" s="31"/>
      <c r="EZL98" s="31"/>
      <c r="EZM98" s="31"/>
      <c r="EZN98" s="31"/>
      <c r="EZO98" s="31"/>
      <c r="EZP98" s="31"/>
      <c r="EZQ98" s="31"/>
      <c r="EZR98" s="31"/>
      <c r="EZS98" s="31"/>
      <c r="EZT98" s="31"/>
      <c r="EZU98" s="31"/>
      <c r="EZV98" s="31"/>
      <c r="EZW98" s="31"/>
      <c r="EZX98" s="31"/>
      <c r="EZY98" s="31"/>
      <c r="EZZ98" s="31"/>
      <c r="FAA98" s="31"/>
      <c r="FAB98" s="31"/>
      <c r="FAC98" s="31"/>
      <c r="FAD98" s="31"/>
      <c r="FAE98" s="31"/>
      <c r="FAF98" s="31"/>
      <c r="FAG98" s="31"/>
      <c r="FAH98" s="31"/>
      <c r="FAI98" s="31"/>
      <c r="FAJ98" s="31"/>
      <c r="FAK98" s="31"/>
      <c r="FAL98" s="31"/>
      <c r="FAM98" s="31"/>
      <c r="FAN98" s="31"/>
      <c r="FAO98" s="31"/>
      <c r="FAP98" s="31"/>
      <c r="FAQ98" s="31"/>
      <c r="FAR98" s="31"/>
      <c r="FAS98" s="31"/>
      <c r="FAT98" s="31"/>
      <c r="FAU98" s="31"/>
      <c r="FAV98" s="31"/>
      <c r="FAW98" s="31"/>
      <c r="FAX98" s="31"/>
      <c r="FAY98" s="31"/>
      <c r="FAZ98" s="31"/>
      <c r="FBA98" s="31"/>
      <c r="FBB98" s="31"/>
      <c r="FBC98" s="31"/>
      <c r="FBD98" s="31"/>
      <c r="FBE98" s="31"/>
      <c r="FBF98" s="31"/>
      <c r="FBG98" s="31"/>
      <c r="FBH98" s="31"/>
      <c r="FBI98" s="31"/>
      <c r="FBJ98" s="31"/>
      <c r="FBK98" s="31"/>
      <c r="FBL98" s="31"/>
      <c r="FBM98" s="31"/>
      <c r="FBN98" s="31"/>
      <c r="FBO98" s="31"/>
      <c r="FBP98" s="31"/>
      <c r="FBQ98" s="31"/>
      <c r="FBR98" s="31"/>
      <c r="FBS98" s="31"/>
      <c r="FBT98" s="31"/>
      <c r="FBU98" s="31"/>
      <c r="FBV98" s="31"/>
      <c r="FBW98" s="31"/>
      <c r="FBX98" s="31"/>
      <c r="FBY98" s="31"/>
      <c r="FBZ98" s="31"/>
      <c r="FCA98" s="31"/>
      <c r="FCB98" s="31"/>
      <c r="FCC98" s="31"/>
      <c r="FCD98" s="31"/>
      <c r="FCE98" s="31"/>
      <c r="FCF98" s="31"/>
      <c r="FCG98" s="31"/>
      <c r="FCH98" s="31"/>
      <c r="FCI98" s="31"/>
      <c r="FCJ98" s="31"/>
      <c r="FCK98" s="31"/>
      <c r="FCL98" s="31"/>
      <c r="FCM98" s="31"/>
      <c r="FCN98" s="31"/>
      <c r="FCO98" s="31"/>
      <c r="FCP98" s="31"/>
      <c r="FCQ98" s="31"/>
      <c r="FCR98" s="31"/>
      <c r="FCS98" s="31"/>
      <c r="FCT98" s="31"/>
      <c r="FCU98" s="31"/>
      <c r="FCV98" s="31"/>
      <c r="FCW98" s="31"/>
      <c r="FCX98" s="31"/>
      <c r="FCY98" s="31"/>
      <c r="FCZ98" s="31"/>
      <c r="FDA98" s="31"/>
      <c r="FDB98" s="31"/>
      <c r="FDC98" s="31"/>
      <c r="FDD98" s="31"/>
      <c r="FDE98" s="31"/>
      <c r="FDF98" s="31"/>
      <c r="FDG98" s="31"/>
      <c r="FDH98" s="31"/>
      <c r="FDI98" s="31"/>
      <c r="FDJ98" s="31"/>
      <c r="FDK98" s="31"/>
      <c r="FDL98" s="31"/>
      <c r="FDM98" s="31"/>
      <c r="FDN98" s="31"/>
      <c r="FDO98" s="31"/>
      <c r="FDP98" s="31"/>
      <c r="FDQ98" s="31"/>
      <c r="FDR98" s="31"/>
      <c r="FDS98" s="31"/>
      <c r="FDT98" s="31"/>
      <c r="FDU98" s="31"/>
      <c r="FDV98" s="31"/>
      <c r="FDW98" s="31"/>
      <c r="FDX98" s="31"/>
      <c r="FDY98" s="31"/>
      <c r="FDZ98" s="31"/>
      <c r="FEA98" s="31"/>
      <c r="FEB98" s="31"/>
      <c r="FEC98" s="31"/>
      <c r="FED98" s="31"/>
      <c r="FEE98" s="31"/>
      <c r="FEF98" s="31"/>
      <c r="FEG98" s="31"/>
      <c r="FEH98" s="31"/>
      <c r="FEI98" s="31"/>
      <c r="FEJ98" s="31"/>
      <c r="FEK98" s="31"/>
      <c r="FEL98" s="31"/>
      <c r="FEM98" s="31"/>
      <c r="FEN98" s="31"/>
      <c r="FEO98" s="31"/>
      <c r="FEP98" s="31"/>
      <c r="FEQ98" s="31"/>
      <c r="FER98" s="31"/>
      <c r="FES98" s="31"/>
      <c r="FET98" s="31"/>
      <c r="FEU98" s="31"/>
      <c r="FEV98" s="31"/>
      <c r="FEW98" s="31"/>
      <c r="FEX98" s="31"/>
      <c r="FEY98" s="31"/>
      <c r="FEZ98" s="31"/>
      <c r="FFA98" s="31"/>
      <c r="FFB98" s="31"/>
      <c r="FFC98" s="31"/>
      <c r="FFD98" s="31"/>
      <c r="FFE98" s="31"/>
      <c r="FFF98" s="31"/>
      <c r="FFG98" s="31"/>
      <c r="FFH98" s="31"/>
      <c r="FFI98" s="31"/>
      <c r="FFJ98" s="31"/>
      <c r="FFK98" s="31"/>
      <c r="FFL98" s="31"/>
      <c r="FFM98" s="31"/>
      <c r="FFN98" s="31"/>
      <c r="FFO98" s="31"/>
      <c r="FFP98" s="31"/>
      <c r="FFQ98" s="31"/>
      <c r="FFR98" s="31"/>
      <c r="FFS98" s="31"/>
      <c r="FFT98" s="31"/>
      <c r="FFU98" s="31"/>
      <c r="FFV98" s="31"/>
      <c r="FFW98" s="31"/>
      <c r="FFX98" s="31"/>
      <c r="FFY98" s="31"/>
      <c r="FFZ98" s="31"/>
      <c r="FGA98" s="31"/>
      <c r="FGB98" s="31"/>
      <c r="FGC98" s="31"/>
      <c r="FGD98" s="31"/>
      <c r="FGE98" s="31"/>
      <c r="FGF98" s="31"/>
      <c r="FGG98" s="31"/>
      <c r="FGH98" s="31"/>
      <c r="FGI98" s="31"/>
      <c r="FGJ98" s="31"/>
      <c r="FGK98" s="31"/>
      <c r="FGL98" s="31"/>
      <c r="FGM98" s="31"/>
      <c r="FGN98" s="31"/>
      <c r="FGO98" s="31"/>
      <c r="FGP98" s="31"/>
      <c r="FGQ98" s="31"/>
      <c r="FGR98" s="31"/>
      <c r="FGS98" s="31"/>
      <c r="FGT98" s="31"/>
      <c r="FGU98" s="31"/>
      <c r="FGV98" s="31"/>
      <c r="FGW98" s="31"/>
      <c r="FGX98" s="31"/>
      <c r="FGY98" s="31"/>
      <c r="FGZ98" s="31"/>
      <c r="FHA98" s="31"/>
      <c r="FHB98" s="31"/>
      <c r="FHC98" s="31"/>
      <c r="FHD98" s="31"/>
      <c r="FHE98" s="31"/>
      <c r="FHF98" s="31"/>
      <c r="FHG98" s="31"/>
      <c r="FHH98" s="31"/>
      <c r="FHI98" s="31"/>
      <c r="FHJ98" s="31"/>
      <c r="FHK98" s="31"/>
      <c r="FHL98" s="31"/>
      <c r="FHM98" s="31"/>
      <c r="FHN98" s="31"/>
      <c r="FHO98" s="31"/>
      <c r="FHP98" s="31"/>
      <c r="FHQ98" s="31"/>
      <c r="FHR98" s="31"/>
      <c r="FHS98" s="31"/>
      <c r="FHT98" s="31"/>
      <c r="FHU98" s="31"/>
      <c r="FHV98" s="31"/>
      <c r="FHW98" s="31"/>
      <c r="FHX98" s="31"/>
      <c r="FHY98" s="31"/>
      <c r="FHZ98" s="31"/>
      <c r="FIA98" s="31"/>
      <c r="FIB98" s="31"/>
      <c r="FIC98" s="31"/>
      <c r="FID98" s="31"/>
      <c r="FIE98" s="31"/>
      <c r="FIF98" s="31"/>
      <c r="FIG98" s="31"/>
      <c r="FIH98" s="31"/>
      <c r="FII98" s="31"/>
      <c r="FIJ98" s="31"/>
      <c r="FIK98" s="31"/>
      <c r="FIL98" s="31"/>
      <c r="FIM98" s="31"/>
      <c r="FIN98" s="31"/>
      <c r="FIO98" s="31"/>
      <c r="FIP98" s="31"/>
      <c r="FIQ98" s="31"/>
      <c r="FIR98" s="31"/>
      <c r="FIS98" s="31"/>
      <c r="FIT98" s="31"/>
      <c r="FIU98" s="31"/>
      <c r="FIV98" s="31"/>
      <c r="FIW98" s="31"/>
      <c r="FIX98" s="31"/>
      <c r="FIY98" s="31"/>
      <c r="FIZ98" s="31"/>
      <c r="FJA98" s="31"/>
      <c r="FJB98" s="31"/>
      <c r="FJC98" s="31"/>
      <c r="FJD98" s="31"/>
      <c r="FJE98" s="31"/>
      <c r="FJF98" s="31"/>
      <c r="FJG98" s="31"/>
      <c r="FJH98" s="31"/>
      <c r="FJI98" s="31"/>
      <c r="FJJ98" s="31"/>
      <c r="FJK98" s="31"/>
      <c r="FJL98" s="31"/>
      <c r="FJM98" s="31"/>
      <c r="FJN98" s="31"/>
      <c r="FJO98" s="31"/>
      <c r="FJP98" s="31"/>
      <c r="FJQ98" s="31"/>
      <c r="FJR98" s="31"/>
      <c r="FJS98" s="31"/>
      <c r="FJT98" s="31"/>
      <c r="FJU98" s="31"/>
      <c r="FJV98" s="31"/>
      <c r="FJW98" s="31"/>
      <c r="FJX98" s="31"/>
      <c r="FJY98" s="31"/>
      <c r="FJZ98" s="31"/>
      <c r="FKA98" s="31"/>
      <c r="FKB98" s="31"/>
      <c r="FKC98" s="31"/>
      <c r="FKD98" s="31"/>
      <c r="FKE98" s="31"/>
      <c r="FKF98" s="31"/>
      <c r="FKG98" s="31"/>
      <c r="FKH98" s="31"/>
      <c r="FKI98" s="31"/>
      <c r="FKJ98" s="31"/>
      <c r="FKK98" s="31"/>
      <c r="FKL98" s="31"/>
      <c r="FKM98" s="31"/>
      <c r="FKN98" s="31"/>
      <c r="FKO98" s="31"/>
      <c r="FKP98" s="31"/>
      <c r="FKQ98" s="31"/>
      <c r="FKR98" s="31"/>
      <c r="FKS98" s="31"/>
      <c r="FKT98" s="31"/>
      <c r="FKU98" s="31"/>
      <c r="FKV98" s="31"/>
      <c r="FKW98" s="31"/>
      <c r="FKX98" s="31"/>
      <c r="FKY98" s="31"/>
      <c r="FKZ98" s="31"/>
      <c r="FLA98" s="31"/>
      <c r="FLB98" s="31"/>
      <c r="FLC98" s="31"/>
      <c r="FLD98" s="31"/>
      <c r="FLE98" s="31"/>
      <c r="FLF98" s="31"/>
      <c r="FLG98" s="31"/>
      <c r="FLH98" s="31"/>
      <c r="FLI98" s="31"/>
      <c r="FLJ98" s="31"/>
      <c r="FLK98" s="31"/>
      <c r="FLL98" s="31"/>
      <c r="FLM98" s="31"/>
      <c r="FLN98" s="31"/>
      <c r="FLO98" s="31"/>
      <c r="FLP98" s="31"/>
      <c r="FLQ98" s="31"/>
      <c r="FLR98" s="31"/>
      <c r="FLS98" s="31"/>
      <c r="FLT98" s="31"/>
      <c r="FLU98" s="31"/>
      <c r="FLV98" s="31"/>
      <c r="FLW98" s="31"/>
      <c r="FLX98" s="31"/>
      <c r="FLY98" s="31"/>
      <c r="FLZ98" s="31"/>
      <c r="FMA98" s="31"/>
      <c r="FMB98" s="31"/>
      <c r="FMC98" s="31"/>
      <c r="FMD98" s="31"/>
      <c r="FME98" s="31"/>
      <c r="FMF98" s="31"/>
      <c r="FMG98" s="31"/>
      <c r="FMH98" s="31"/>
      <c r="FMI98" s="31"/>
      <c r="FMJ98" s="31"/>
      <c r="FMK98" s="31"/>
      <c r="FML98" s="31"/>
      <c r="FMM98" s="31"/>
      <c r="FMN98" s="31"/>
      <c r="FMO98" s="31"/>
      <c r="FMP98" s="31"/>
      <c r="FMQ98" s="31"/>
      <c r="FMR98" s="31"/>
      <c r="FMS98" s="31"/>
      <c r="FMT98" s="31"/>
      <c r="FMU98" s="31"/>
      <c r="FMV98" s="31"/>
      <c r="FMW98" s="31"/>
      <c r="FMX98" s="31"/>
      <c r="FMY98" s="31"/>
      <c r="FMZ98" s="31"/>
      <c r="FNA98" s="31"/>
      <c r="FNB98" s="31"/>
      <c r="FNC98" s="31"/>
      <c r="FND98" s="31"/>
      <c r="FNE98" s="31"/>
      <c r="FNF98" s="31"/>
      <c r="FNG98" s="31"/>
      <c r="FNH98" s="31"/>
      <c r="FNI98" s="31"/>
      <c r="FNJ98" s="31"/>
      <c r="FNK98" s="31"/>
      <c r="FNL98" s="31"/>
      <c r="FNM98" s="31"/>
      <c r="FNN98" s="31"/>
      <c r="FNO98" s="31"/>
      <c r="FNP98" s="31"/>
      <c r="FNQ98" s="31"/>
      <c r="FNR98" s="31"/>
      <c r="FNS98" s="31"/>
      <c r="FNT98" s="31"/>
      <c r="FNU98" s="31"/>
      <c r="FNV98" s="31"/>
      <c r="FNW98" s="31"/>
      <c r="FNX98" s="31"/>
      <c r="FNY98" s="31"/>
      <c r="FNZ98" s="31"/>
      <c r="FOA98" s="31"/>
      <c r="FOB98" s="31"/>
      <c r="FOC98" s="31"/>
      <c r="FOD98" s="31"/>
      <c r="FOE98" s="31"/>
      <c r="FOF98" s="31"/>
      <c r="FOG98" s="31"/>
      <c r="FOH98" s="31"/>
      <c r="FOI98" s="31"/>
      <c r="FOJ98" s="31"/>
      <c r="FOK98" s="31"/>
      <c r="FOL98" s="31"/>
      <c r="FOM98" s="31"/>
      <c r="FON98" s="31"/>
      <c r="FOO98" s="31"/>
      <c r="FOP98" s="31"/>
      <c r="FOQ98" s="31"/>
      <c r="FOR98" s="31"/>
      <c r="FOS98" s="31"/>
      <c r="FOT98" s="31"/>
      <c r="FOU98" s="31"/>
      <c r="FOV98" s="31"/>
      <c r="FOW98" s="31"/>
      <c r="FOX98" s="31"/>
      <c r="FOY98" s="31"/>
      <c r="FOZ98" s="31"/>
      <c r="FPA98" s="31"/>
      <c r="FPB98" s="31"/>
      <c r="FPC98" s="31"/>
      <c r="FPD98" s="31"/>
      <c r="FPE98" s="31"/>
      <c r="FPF98" s="31"/>
      <c r="FPG98" s="31"/>
      <c r="FPH98" s="31"/>
      <c r="FPI98" s="31"/>
      <c r="FPJ98" s="31"/>
      <c r="FPK98" s="31"/>
      <c r="FPL98" s="31"/>
      <c r="FPM98" s="31"/>
      <c r="FPN98" s="31"/>
      <c r="FPO98" s="31"/>
      <c r="FPP98" s="31"/>
      <c r="FPQ98" s="31"/>
      <c r="FPR98" s="31"/>
      <c r="FPS98" s="31"/>
      <c r="FPT98" s="31"/>
      <c r="FPU98" s="31"/>
      <c r="FPV98" s="31"/>
      <c r="FPW98" s="31"/>
      <c r="FPX98" s="31"/>
      <c r="FPY98" s="31"/>
      <c r="FPZ98" s="31"/>
      <c r="FQA98" s="31"/>
      <c r="FQB98" s="31"/>
      <c r="FQC98" s="31"/>
      <c r="FQD98" s="31"/>
      <c r="FQE98" s="31"/>
      <c r="FQF98" s="31"/>
      <c r="FQG98" s="31"/>
      <c r="FQH98" s="31"/>
      <c r="FQI98" s="31"/>
      <c r="FQJ98" s="31"/>
      <c r="FQK98" s="31"/>
      <c r="FQL98" s="31"/>
      <c r="FQM98" s="31"/>
      <c r="FQN98" s="31"/>
      <c r="FQO98" s="31"/>
      <c r="FQP98" s="31"/>
      <c r="FQQ98" s="31"/>
      <c r="FQR98" s="31"/>
      <c r="FQS98" s="31"/>
      <c r="FQT98" s="31"/>
      <c r="FQU98" s="31"/>
      <c r="FQV98" s="31"/>
      <c r="FQW98" s="31"/>
      <c r="FQX98" s="31"/>
      <c r="FQY98" s="31"/>
      <c r="FQZ98" s="31"/>
      <c r="FRA98" s="31"/>
      <c r="FRB98" s="31"/>
      <c r="FRC98" s="31"/>
      <c r="FRD98" s="31"/>
      <c r="FRE98" s="31"/>
      <c r="FRF98" s="31"/>
      <c r="FRG98" s="31"/>
      <c r="FRH98" s="31"/>
      <c r="FRI98" s="31"/>
      <c r="FRJ98" s="31"/>
      <c r="FRK98" s="31"/>
      <c r="FRL98" s="31"/>
      <c r="FRM98" s="31"/>
      <c r="FRN98" s="31"/>
      <c r="FRO98" s="31"/>
      <c r="FRP98" s="31"/>
      <c r="FRQ98" s="31"/>
      <c r="FRR98" s="31"/>
      <c r="FRS98" s="31"/>
      <c r="FRT98" s="31"/>
      <c r="FRU98" s="31"/>
      <c r="FRV98" s="31"/>
      <c r="FRW98" s="31"/>
      <c r="FRX98" s="31"/>
      <c r="FRY98" s="31"/>
      <c r="FRZ98" s="31"/>
      <c r="FSA98" s="31"/>
      <c r="FSB98" s="31"/>
      <c r="FSC98" s="31"/>
      <c r="FSD98" s="31"/>
      <c r="FSE98" s="31"/>
      <c r="FSF98" s="31"/>
      <c r="FSG98" s="31"/>
      <c r="FSH98" s="31"/>
      <c r="FSI98" s="31"/>
      <c r="FSJ98" s="31"/>
      <c r="FSK98" s="31"/>
      <c r="FSL98" s="31"/>
      <c r="FSM98" s="31"/>
      <c r="FSN98" s="31"/>
      <c r="FSO98" s="31"/>
      <c r="FSP98" s="31"/>
      <c r="FSQ98" s="31"/>
      <c r="FSR98" s="31"/>
      <c r="FSS98" s="31"/>
      <c r="FST98" s="31"/>
      <c r="FSU98" s="31"/>
      <c r="FSV98" s="31"/>
      <c r="FSW98" s="31"/>
      <c r="FSX98" s="31"/>
      <c r="FSY98" s="31"/>
      <c r="FSZ98" s="31"/>
      <c r="FTA98" s="31"/>
      <c r="FTB98" s="31"/>
      <c r="FTC98" s="31"/>
      <c r="FTD98" s="31"/>
      <c r="FTE98" s="31"/>
      <c r="FTF98" s="31"/>
      <c r="FTG98" s="31"/>
      <c r="FTH98" s="31"/>
      <c r="FTI98" s="31"/>
      <c r="FTJ98" s="31"/>
      <c r="FTK98" s="31"/>
      <c r="FTL98" s="31"/>
      <c r="FTM98" s="31"/>
      <c r="FTN98" s="31"/>
      <c r="FTO98" s="31"/>
      <c r="FTP98" s="31"/>
      <c r="FTQ98" s="31"/>
      <c r="FTR98" s="31"/>
      <c r="FTS98" s="31"/>
      <c r="FTT98" s="31"/>
      <c r="FTU98" s="31"/>
      <c r="FTV98" s="31"/>
      <c r="FTW98" s="31"/>
      <c r="FTX98" s="31"/>
      <c r="FTY98" s="31"/>
      <c r="FTZ98" s="31"/>
      <c r="FUA98" s="31"/>
      <c r="FUB98" s="31"/>
      <c r="FUC98" s="31"/>
      <c r="FUD98" s="31"/>
      <c r="FUE98" s="31"/>
      <c r="FUF98" s="31"/>
      <c r="FUG98" s="31"/>
      <c r="FUH98" s="31"/>
      <c r="FUI98" s="31"/>
      <c r="FUJ98" s="31"/>
      <c r="FUK98" s="31"/>
      <c r="FUL98" s="31"/>
      <c r="FUM98" s="31"/>
      <c r="FUN98" s="31"/>
      <c r="FUO98" s="31"/>
      <c r="FUP98" s="31"/>
      <c r="FUQ98" s="31"/>
      <c r="FUR98" s="31"/>
      <c r="FUS98" s="31"/>
      <c r="FUT98" s="31"/>
      <c r="FUU98" s="31"/>
      <c r="FUV98" s="31"/>
      <c r="FUW98" s="31"/>
      <c r="FUX98" s="31"/>
      <c r="FUY98" s="31"/>
      <c r="FUZ98" s="31"/>
      <c r="FVA98" s="31"/>
      <c r="FVB98" s="31"/>
      <c r="FVC98" s="31"/>
      <c r="FVD98" s="31"/>
      <c r="FVE98" s="31"/>
      <c r="FVF98" s="31"/>
      <c r="FVG98" s="31"/>
      <c r="FVH98" s="31"/>
      <c r="FVI98" s="31"/>
      <c r="FVJ98" s="31"/>
      <c r="FVK98" s="31"/>
      <c r="FVL98" s="31"/>
      <c r="FVM98" s="31"/>
      <c r="FVN98" s="31"/>
      <c r="FVO98" s="31"/>
      <c r="FVP98" s="31"/>
      <c r="FVQ98" s="31"/>
      <c r="FVR98" s="31"/>
      <c r="FVS98" s="31"/>
      <c r="FVT98" s="31"/>
      <c r="FVU98" s="31"/>
      <c r="FVV98" s="31"/>
      <c r="FVW98" s="31"/>
      <c r="FVX98" s="31"/>
      <c r="FVY98" s="31"/>
      <c r="FVZ98" s="31"/>
      <c r="FWA98" s="31"/>
      <c r="FWB98" s="31"/>
      <c r="FWC98" s="31"/>
      <c r="FWD98" s="31"/>
      <c r="FWE98" s="31"/>
      <c r="FWF98" s="31"/>
      <c r="FWG98" s="31"/>
      <c r="FWH98" s="31"/>
      <c r="FWI98" s="31"/>
      <c r="FWJ98" s="31"/>
      <c r="FWK98" s="31"/>
      <c r="FWL98" s="31"/>
      <c r="FWM98" s="31"/>
      <c r="FWN98" s="31"/>
      <c r="FWO98" s="31"/>
      <c r="FWP98" s="31"/>
      <c r="FWQ98" s="31"/>
      <c r="FWR98" s="31"/>
      <c r="FWS98" s="31"/>
      <c r="FWT98" s="31"/>
      <c r="FWU98" s="31"/>
      <c r="FWV98" s="31"/>
      <c r="FWW98" s="31"/>
      <c r="FWX98" s="31"/>
      <c r="FWY98" s="31"/>
      <c r="FWZ98" s="31"/>
      <c r="FXA98" s="31"/>
      <c r="FXB98" s="31"/>
      <c r="FXC98" s="31"/>
      <c r="FXD98" s="31"/>
      <c r="FXE98" s="31"/>
      <c r="FXF98" s="31"/>
      <c r="FXG98" s="31"/>
      <c r="FXH98" s="31"/>
      <c r="FXI98" s="31"/>
      <c r="FXJ98" s="31"/>
      <c r="FXK98" s="31"/>
      <c r="FXL98" s="31"/>
      <c r="FXM98" s="31"/>
      <c r="FXN98" s="31"/>
      <c r="FXO98" s="31"/>
      <c r="FXP98" s="31"/>
      <c r="FXQ98" s="31"/>
      <c r="FXR98" s="31"/>
      <c r="FXS98" s="31"/>
      <c r="FXT98" s="31"/>
      <c r="FXU98" s="31"/>
      <c r="FXV98" s="31"/>
      <c r="FXW98" s="31"/>
      <c r="FXX98" s="31"/>
      <c r="FXY98" s="31"/>
      <c r="FXZ98" s="31"/>
      <c r="FYA98" s="31"/>
      <c r="FYB98" s="31"/>
      <c r="FYC98" s="31"/>
      <c r="FYD98" s="31"/>
      <c r="FYE98" s="31"/>
      <c r="FYF98" s="31"/>
      <c r="FYG98" s="31"/>
      <c r="FYH98" s="31"/>
      <c r="FYI98" s="31"/>
      <c r="FYJ98" s="31"/>
      <c r="FYK98" s="31"/>
      <c r="FYL98" s="31"/>
      <c r="FYM98" s="31"/>
      <c r="FYN98" s="31"/>
      <c r="FYO98" s="31"/>
      <c r="FYP98" s="31"/>
      <c r="FYQ98" s="31"/>
      <c r="FYR98" s="31"/>
      <c r="FYS98" s="31"/>
      <c r="FYT98" s="31"/>
      <c r="FYU98" s="31"/>
      <c r="FYV98" s="31"/>
      <c r="FYW98" s="31"/>
      <c r="FYX98" s="31"/>
      <c r="FYY98" s="31"/>
      <c r="FYZ98" s="31"/>
      <c r="FZA98" s="31"/>
      <c r="FZB98" s="31"/>
      <c r="FZC98" s="31"/>
      <c r="FZD98" s="31"/>
      <c r="FZE98" s="31"/>
      <c r="FZF98" s="31"/>
      <c r="FZG98" s="31"/>
      <c r="FZH98" s="31"/>
      <c r="FZI98" s="31"/>
      <c r="FZJ98" s="31"/>
      <c r="FZK98" s="31"/>
      <c r="FZL98" s="31"/>
      <c r="FZM98" s="31"/>
      <c r="FZN98" s="31"/>
      <c r="FZO98" s="31"/>
      <c r="FZP98" s="31"/>
      <c r="FZQ98" s="31"/>
      <c r="FZR98" s="31"/>
      <c r="FZS98" s="31"/>
      <c r="FZT98" s="31"/>
      <c r="FZU98" s="31"/>
      <c r="FZV98" s="31"/>
      <c r="FZW98" s="31"/>
      <c r="FZX98" s="31"/>
      <c r="FZY98" s="31"/>
      <c r="FZZ98" s="31"/>
      <c r="GAA98" s="31"/>
      <c r="GAB98" s="31"/>
      <c r="GAC98" s="31"/>
      <c r="GAD98" s="31"/>
      <c r="GAE98" s="31"/>
      <c r="GAF98" s="31"/>
      <c r="GAG98" s="31"/>
      <c r="GAH98" s="31"/>
      <c r="GAI98" s="31"/>
      <c r="GAJ98" s="31"/>
      <c r="GAK98" s="31"/>
      <c r="GAL98" s="31"/>
      <c r="GAM98" s="31"/>
      <c r="GAN98" s="31"/>
      <c r="GAO98" s="31"/>
      <c r="GAP98" s="31"/>
      <c r="GAQ98" s="31"/>
      <c r="GAR98" s="31"/>
      <c r="GAS98" s="31"/>
      <c r="GAT98" s="31"/>
      <c r="GAU98" s="31"/>
      <c r="GAV98" s="31"/>
      <c r="GAW98" s="31"/>
      <c r="GAX98" s="31"/>
      <c r="GAY98" s="31"/>
      <c r="GAZ98" s="31"/>
      <c r="GBA98" s="31"/>
      <c r="GBB98" s="31"/>
      <c r="GBC98" s="31"/>
      <c r="GBD98" s="31"/>
      <c r="GBE98" s="31"/>
      <c r="GBF98" s="31"/>
      <c r="GBG98" s="31"/>
      <c r="GBH98" s="31"/>
      <c r="GBI98" s="31"/>
      <c r="GBJ98" s="31"/>
      <c r="GBK98" s="31"/>
      <c r="GBL98" s="31"/>
      <c r="GBM98" s="31"/>
      <c r="GBN98" s="31"/>
      <c r="GBO98" s="31"/>
      <c r="GBP98" s="31"/>
      <c r="GBQ98" s="31"/>
      <c r="GBR98" s="31"/>
      <c r="GBS98" s="31"/>
      <c r="GBT98" s="31"/>
      <c r="GBU98" s="31"/>
      <c r="GBV98" s="31"/>
      <c r="GBW98" s="31"/>
      <c r="GBX98" s="31"/>
      <c r="GBY98" s="31"/>
      <c r="GBZ98" s="31"/>
      <c r="GCA98" s="31"/>
      <c r="GCB98" s="31"/>
      <c r="GCC98" s="31"/>
      <c r="GCD98" s="31"/>
      <c r="GCE98" s="31"/>
      <c r="GCF98" s="31"/>
      <c r="GCG98" s="31"/>
      <c r="GCH98" s="31"/>
      <c r="GCI98" s="31"/>
      <c r="GCJ98" s="31"/>
      <c r="GCK98" s="31"/>
      <c r="GCL98" s="31"/>
      <c r="GCM98" s="31"/>
      <c r="GCN98" s="31"/>
      <c r="GCO98" s="31"/>
      <c r="GCP98" s="31"/>
      <c r="GCQ98" s="31"/>
      <c r="GCR98" s="31"/>
      <c r="GCS98" s="31"/>
      <c r="GCT98" s="31"/>
      <c r="GCU98" s="31"/>
      <c r="GCV98" s="31"/>
      <c r="GCW98" s="31"/>
      <c r="GCX98" s="31"/>
      <c r="GCY98" s="31"/>
      <c r="GCZ98" s="31"/>
      <c r="GDA98" s="31"/>
      <c r="GDB98" s="31"/>
      <c r="GDC98" s="31"/>
      <c r="GDD98" s="31"/>
      <c r="GDE98" s="31"/>
      <c r="GDF98" s="31"/>
      <c r="GDG98" s="31"/>
      <c r="GDH98" s="31"/>
      <c r="GDI98" s="31"/>
      <c r="GDJ98" s="31"/>
      <c r="GDK98" s="31"/>
      <c r="GDL98" s="31"/>
      <c r="GDM98" s="31"/>
      <c r="GDN98" s="31"/>
      <c r="GDO98" s="31"/>
      <c r="GDP98" s="31"/>
      <c r="GDQ98" s="31"/>
      <c r="GDR98" s="31"/>
      <c r="GDS98" s="31"/>
      <c r="GDT98" s="31"/>
      <c r="GDU98" s="31"/>
      <c r="GDV98" s="31"/>
      <c r="GDW98" s="31"/>
      <c r="GDX98" s="31"/>
      <c r="GDY98" s="31"/>
      <c r="GDZ98" s="31"/>
      <c r="GEA98" s="31"/>
      <c r="GEB98" s="31"/>
      <c r="GEC98" s="31"/>
      <c r="GED98" s="31"/>
      <c r="GEE98" s="31"/>
      <c r="GEF98" s="31"/>
      <c r="GEG98" s="31"/>
      <c r="GEH98" s="31"/>
      <c r="GEI98" s="31"/>
      <c r="GEJ98" s="31"/>
      <c r="GEK98" s="31"/>
      <c r="GEL98" s="31"/>
      <c r="GEM98" s="31"/>
      <c r="GEN98" s="31"/>
      <c r="GEO98" s="31"/>
      <c r="GEP98" s="31"/>
      <c r="GEQ98" s="31"/>
      <c r="GER98" s="31"/>
      <c r="GES98" s="31"/>
      <c r="GET98" s="31"/>
      <c r="GEU98" s="31"/>
      <c r="GEV98" s="31"/>
      <c r="GEW98" s="31"/>
      <c r="GEX98" s="31"/>
      <c r="GEY98" s="31"/>
      <c r="GEZ98" s="31"/>
      <c r="GFA98" s="31"/>
      <c r="GFB98" s="31"/>
      <c r="GFC98" s="31"/>
      <c r="GFD98" s="31"/>
      <c r="GFE98" s="31"/>
      <c r="GFF98" s="31"/>
      <c r="GFG98" s="31"/>
      <c r="GFH98" s="31"/>
      <c r="GFI98" s="31"/>
      <c r="GFJ98" s="31"/>
      <c r="GFK98" s="31"/>
      <c r="GFL98" s="31"/>
      <c r="GFM98" s="31"/>
      <c r="GFN98" s="31"/>
      <c r="GFO98" s="31"/>
      <c r="GFP98" s="31"/>
      <c r="GFQ98" s="31"/>
      <c r="GFR98" s="31"/>
      <c r="GFS98" s="31"/>
      <c r="GFT98" s="31"/>
      <c r="GFU98" s="31"/>
      <c r="GFV98" s="31"/>
      <c r="GFW98" s="31"/>
      <c r="GFX98" s="31"/>
      <c r="GFY98" s="31"/>
      <c r="GFZ98" s="31"/>
      <c r="GGA98" s="31"/>
      <c r="GGB98" s="31"/>
      <c r="GGC98" s="31"/>
      <c r="GGD98" s="31"/>
      <c r="GGE98" s="31"/>
      <c r="GGF98" s="31"/>
      <c r="GGG98" s="31"/>
      <c r="GGH98" s="31"/>
      <c r="GGI98" s="31"/>
      <c r="GGJ98" s="31"/>
      <c r="GGK98" s="31"/>
      <c r="GGL98" s="31"/>
      <c r="GGM98" s="31"/>
      <c r="GGN98" s="31"/>
      <c r="GGO98" s="31"/>
      <c r="GGP98" s="31"/>
      <c r="GGQ98" s="31"/>
      <c r="GGR98" s="31"/>
      <c r="GGS98" s="31"/>
      <c r="GGT98" s="31"/>
      <c r="GGU98" s="31"/>
      <c r="GGV98" s="31"/>
      <c r="GGW98" s="31"/>
      <c r="GGX98" s="31"/>
      <c r="GGY98" s="31"/>
      <c r="GGZ98" s="31"/>
      <c r="GHA98" s="31"/>
      <c r="GHB98" s="31"/>
      <c r="GHC98" s="31"/>
      <c r="GHD98" s="31"/>
      <c r="GHE98" s="31"/>
      <c r="GHF98" s="31"/>
      <c r="GHG98" s="31"/>
      <c r="GHH98" s="31"/>
      <c r="GHI98" s="31"/>
      <c r="GHJ98" s="31"/>
      <c r="GHK98" s="31"/>
      <c r="GHL98" s="31"/>
      <c r="GHM98" s="31"/>
      <c r="GHN98" s="31"/>
      <c r="GHO98" s="31"/>
      <c r="GHP98" s="31"/>
      <c r="GHQ98" s="31"/>
      <c r="GHR98" s="31"/>
      <c r="GHS98" s="31"/>
      <c r="GHT98" s="31"/>
      <c r="GHU98" s="31"/>
      <c r="GHV98" s="31"/>
      <c r="GHW98" s="31"/>
      <c r="GHX98" s="31"/>
      <c r="GHY98" s="31"/>
      <c r="GHZ98" s="31"/>
      <c r="GIA98" s="31"/>
      <c r="GIB98" s="31"/>
      <c r="GIC98" s="31"/>
      <c r="GID98" s="31"/>
      <c r="GIE98" s="31"/>
      <c r="GIF98" s="31"/>
      <c r="GIG98" s="31"/>
      <c r="GIH98" s="31"/>
      <c r="GII98" s="31"/>
      <c r="GIJ98" s="31"/>
      <c r="GIK98" s="31"/>
      <c r="GIL98" s="31"/>
      <c r="GIM98" s="31"/>
      <c r="GIN98" s="31"/>
      <c r="GIO98" s="31"/>
      <c r="GIP98" s="31"/>
      <c r="GIQ98" s="31"/>
      <c r="GIR98" s="31"/>
      <c r="GIS98" s="31"/>
      <c r="GIT98" s="31"/>
      <c r="GIU98" s="31"/>
      <c r="GIV98" s="31"/>
      <c r="GIW98" s="31"/>
      <c r="GIX98" s="31"/>
      <c r="GIY98" s="31"/>
      <c r="GIZ98" s="31"/>
      <c r="GJA98" s="31"/>
      <c r="GJB98" s="31"/>
      <c r="GJC98" s="31"/>
      <c r="GJD98" s="31"/>
      <c r="GJE98" s="31"/>
      <c r="GJF98" s="31"/>
      <c r="GJG98" s="31"/>
      <c r="GJH98" s="31"/>
      <c r="GJI98" s="31"/>
      <c r="GJJ98" s="31"/>
      <c r="GJK98" s="31"/>
      <c r="GJL98" s="31"/>
      <c r="GJM98" s="31"/>
      <c r="GJN98" s="31"/>
      <c r="GJO98" s="31"/>
      <c r="GJP98" s="31"/>
      <c r="GJQ98" s="31"/>
      <c r="GJR98" s="31"/>
      <c r="GJS98" s="31"/>
      <c r="GJT98" s="31"/>
      <c r="GJU98" s="31"/>
      <c r="GJV98" s="31"/>
      <c r="GJW98" s="31"/>
      <c r="GJX98" s="31"/>
      <c r="GJY98" s="31"/>
      <c r="GJZ98" s="31"/>
      <c r="GKA98" s="31"/>
      <c r="GKB98" s="31"/>
      <c r="GKC98" s="31"/>
      <c r="GKD98" s="31"/>
      <c r="GKE98" s="31"/>
      <c r="GKF98" s="31"/>
      <c r="GKG98" s="31"/>
      <c r="GKH98" s="31"/>
      <c r="GKI98" s="31"/>
      <c r="GKJ98" s="31"/>
      <c r="GKK98" s="31"/>
      <c r="GKL98" s="31"/>
      <c r="GKM98" s="31"/>
      <c r="GKN98" s="31"/>
      <c r="GKO98" s="31"/>
      <c r="GKP98" s="31"/>
      <c r="GKQ98" s="31"/>
      <c r="GKR98" s="31"/>
      <c r="GKS98" s="31"/>
      <c r="GKT98" s="31"/>
      <c r="GKU98" s="31"/>
      <c r="GKV98" s="31"/>
      <c r="GKW98" s="31"/>
      <c r="GKX98" s="31"/>
      <c r="GKY98" s="31"/>
      <c r="GKZ98" s="31"/>
      <c r="GLA98" s="31"/>
      <c r="GLB98" s="31"/>
      <c r="GLC98" s="31"/>
      <c r="GLD98" s="31"/>
      <c r="GLE98" s="31"/>
      <c r="GLF98" s="31"/>
      <c r="GLG98" s="31"/>
      <c r="GLH98" s="31"/>
      <c r="GLI98" s="31"/>
      <c r="GLJ98" s="31"/>
      <c r="GLK98" s="31"/>
      <c r="GLL98" s="31"/>
      <c r="GLM98" s="31"/>
      <c r="GLN98" s="31"/>
      <c r="GLO98" s="31"/>
      <c r="GLP98" s="31"/>
      <c r="GLQ98" s="31"/>
      <c r="GLR98" s="31"/>
      <c r="GLS98" s="31"/>
      <c r="GLT98" s="31"/>
      <c r="GLU98" s="31"/>
      <c r="GLV98" s="31"/>
      <c r="GLW98" s="31"/>
      <c r="GLX98" s="31"/>
      <c r="GLY98" s="31"/>
      <c r="GLZ98" s="31"/>
      <c r="GMA98" s="31"/>
      <c r="GMB98" s="31"/>
      <c r="GMC98" s="31"/>
      <c r="GMD98" s="31"/>
      <c r="GME98" s="31"/>
      <c r="GMF98" s="31"/>
      <c r="GMG98" s="31"/>
      <c r="GMH98" s="31"/>
      <c r="GMI98" s="31"/>
      <c r="GMJ98" s="31"/>
      <c r="GMK98" s="31"/>
      <c r="GML98" s="31"/>
      <c r="GMM98" s="31"/>
      <c r="GMN98" s="31"/>
      <c r="GMO98" s="31"/>
      <c r="GMP98" s="31"/>
      <c r="GMQ98" s="31"/>
      <c r="GMR98" s="31"/>
      <c r="GMS98" s="31"/>
      <c r="GMT98" s="31"/>
      <c r="GMU98" s="31"/>
      <c r="GMV98" s="31"/>
      <c r="GMW98" s="31"/>
      <c r="GMX98" s="31"/>
      <c r="GMY98" s="31"/>
      <c r="GMZ98" s="31"/>
      <c r="GNA98" s="31"/>
      <c r="GNB98" s="31"/>
      <c r="GNC98" s="31"/>
      <c r="GND98" s="31"/>
      <c r="GNE98" s="31"/>
      <c r="GNF98" s="31"/>
      <c r="GNG98" s="31"/>
      <c r="GNH98" s="31"/>
      <c r="GNI98" s="31"/>
      <c r="GNJ98" s="31"/>
      <c r="GNK98" s="31"/>
      <c r="GNL98" s="31"/>
      <c r="GNM98" s="31"/>
      <c r="GNN98" s="31"/>
      <c r="GNO98" s="31"/>
      <c r="GNP98" s="31"/>
      <c r="GNQ98" s="31"/>
      <c r="GNR98" s="31"/>
      <c r="GNS98" s="31"/>
      <c r="GNT98" s="31"/>
      <c r="GNU98" s="31"/>
      <c r="GNV98" s="31"/>
      <c r="GNW98" s="31"/>
      <c r="GNX98" s="31"/>
      <c r="GNY98" s="31"/>
      <c r="GNZ98" s="31"/>
      <c r="GOA98" s="31"/>
      <c r="GOB98" s="31"/>
      <c r="GOC98" s="31"/>
      <c r="GOD98" s="31"/>
      <c r="GOE98" s="31"/>
      <c r="GOF98" s="31"/>
      <c r="GOG98" s="31"/>
      <c r="GOH98" s="31"/>
      <c r="GOI98" s="31"/>
      <c r="GOJ98" s="31"/>
      <c r="GOK98" s="31"/>
      <c r="GOL98" s="31"/>
      <c r="GOM98" s="31"/>
      <c r="GON98" s="31"/>
      <c r="GOO98" s="31"/>
      <c r="GOP98" s="31"/>
      <c r="GOQ98" s="31"/>
      <c r="GOR98" s="31"/>
      <c r="GOS98" s="31"/>
      <c r="GOT98" s="31"/>
      <c r="GOU98" s="31"/>
      <c r="GOV98" s="31"/>
      <c r="GOW98" s="31"/>
      <c r="GOX98" s="31"/>
      <c r="GOY98" s="31"/>
      <c r="GOZ98" s="31"/>
      <c r="GPA98" s="31"/>
      <c r="GPB98" s="31"/>
      <c r="GPC98" s="31"/>
      <c r="GPD98" s="31"/>
      <c r="GPE98" s="31"/>
      <c r="GPF98" s="31"/>
      <c r="GPG98" s="31"/>
      <c r="GPH98" s="31"/>
      <c r="GPI98" s="31"/>
      <c r="GPJ98" s="31"/>
      <c r="GPK98" s="31"/>
      <c r="GPL98" s="31"/>
      <c r="GPM98" s="31"/>
      <c r="GPN98" s="31"/>
      <c r="GPO98" s="31"/>
      <c r="GPP98" s="31"/>
      <c r="GPQ98" s="31"/>
      <c r="GPR98" s="31"/>
      <c r="GPS98" s="31"/>
      <c r="GPT98" s="31"/>
      <c r="GPU98" s="31"/>
      <c r="GPV98" s="31"/>
      <c r="GPW98" s="31"/>
      <c r="GPX98" s="31"/>
      <c r="GPY98" s="31"/>
      <c r="GPZ98" s="31"/>
      <c r="GQA98" s="31"/>
      <c r="GQB98" s="31"/>
      <c r="GQC98" s="31"/>
      <c r="GQD98" s="31"/>
      <c r="GQE98" s="31"/>
      <c r="GQF98" s="31"/>
      <c r="GQG98" s="31"/>
      <c r="GQH98" s="31"/>
      <c r="GQI98" s="31"/>
      <c r="GQJ98" s="31"/>
      <c r="GQK98" s="31"/>
      <c r="GQL98" s="31"/>
      <c r="GQM98" s="31"/>
      <c r="GQN98" s="31"/>
      <c r="GQO98" s="31"/>
      <c r="GQP98" s="31"/>
      <c r="GQQ98" s="31"/>
      <c r="GQR98" s="31"/>
      <c r="GQS98" s="31"/>
      <c r="GQT98" s="31"/>
      <c r="GQU98" s="31"/>
      <c r="GQV98" s="31"/>
      <c r="GQW98" s="31"/>
      <c r="GQX98" s="31"/>
      <c r="GQY98" s="31"/>
      <c r="GQZ98" s="31"/>
      <c r="GRA98" s="31"/>
      <c r="GRB98" s="31"/>
      <c r="GRC98" s="31"/>
      <c r="GRD98" s="31"/>
      <c r="GRE98" s="31"/>
      <c r="GRF98" s="31"/>
      <c r="GRG98" s="31"/>
      <c r="GRH98" s="31"/>
      <c r="GRI98" s="31"/>
      <c r="GRJ98" s="31"/>
      <c r="GRK98" s="31"/>
      <c r="GRL98" s="31"/>
      <c r="GRM98" s="31"/>
      <c r="GRN98" s="31"/>
      <c r="GRO98" s="31"/>
      <c r="GRP98" s="31"/>
      <c r="GRQ98" s="31"/>
      <c r="GRR98" s="31"/>
      <c r="GRS98" s="31"/>
      <c r="GRT98" s="31"/>
      <c r="GRU98" s="31"/>
      <c r="GRV98" s="31"/>
      <c r="GRW98" s="31"/>
      <c r="GRX98" s="31"/>
      <c r="GRY98" s="31"/>
      <c r="GRZ98" s="31"/>
      <c r="GSA98" s="31"/>
      <c r="GSB98" s="31"/>
      <c r="GSC98" s="31"/>
      <c r="GSD98" s="31"/>
      <c r="GSE98" s="31"/>
      <c r="GSF98" s="31"/>
      <c r="GSG98" s="31"/>
      <c r="GSH98" s="31"/>
      <c r="GSI98" s="31"/>
      <c r="GSJ98" s="31"/>
      <c r="GSK98" s="31"/>
      <c r="GSL98" s="31"/>
      <c r="GSM98" s="31"/>
      <c r="GSN98" s="31"/>
      <c r="GSO98" s="31"/>
      <c r="GSP98" s="31"/>
      <c r="GSQ98" s="31"/>
      <c r="GSR98" s="31"/>
      <c r="GSS98" s="31"/>
      <c r="GST98" s="31"/>
      <c r="GSU98" s="31"/>
      <c r="GSV98" s="31"/>
      <c r="GSW98" s="31"/>
      <c r="GSX98" s="31"/>
      <c r="GSY98" s="31"/>
      <c r="GSZ98" s="31"/>
      <c r="GTA98" s="31"/>
      <c r="GTB98" s="31"/>
      <c r="GTC98" s="31"/>
      <c r="GTD98" s="31"/>
      <c r="GTE98" s="31"/>
      <c r="GTF98" s="31"/>
      <c r="GTG98" s="31"/>
      <c r="GTH98" s="31"/>
      <c r="GTI98" s="31"/>
      <c r="GTJ98" s="31"/>
      <c r="GTK98" s="31"/>
      <c r="GTL98" s="31"/>
      <c r="GTM98" s="31"/>
      <c r="GTN98" s="31"/>
      <c r="GTO98" s="31"/>
      <c r="GTP98" s="31"/>
      <c r="GTQ98" s="31"/>
      <c r="GTR98" s="31"/>
      <c r="GTS98" s="31"/>
      <c r="GTT98" s="31"/>
      <c r="GTU98" s="31"/>
      <c r="GTV98" s="31"/>
      <c r="GTW98" s="31"/>
      <c r="GTX98" s="31"/>
      <c r="GTY98" s="31"/>
      <c r="GTZ98" s="31"/>
      <c r="GUA98" s="31"/>
      <c r="GUB98" s="31"/>
      <c r="GUC98" s="31"/>
      <c r="GUD98" s="31"/>
      <c r="GUE98" s="31"/>
      <c r="GUF98" s="31"/>
      <c r="GUG98" s="31"/>
      <c r="GUH98" s="31"/>
      <c r="GUI98" s="31"/>
      <c r="GUJ98" s="31"/>
      <c r="GUK98" s="31"/>
      <c r="GUL98" s="31"/>
      <c r="GUM98" s="31"/>
      <c r="GUN98" s="31"/>
      <c r="GUO98" s="31"/>
      <c r="GUP98" s="31"/>
      <c r="GUQ98" s="31"/>
      <c r="GUR98" s="31"/>
      <c r="GUS98" s="31"/>
      <c r="GUT98" s="31"/>
      <c r="GUU98" s="31"/>
      <c r="GUV98" s="31"/>
      <c r="GUW98" s="31"/>
      <c r="GUX98" s="31"/>
      <c r="GUY98" s="31"/>
      <c r="GUZ98" s="31"/>
      <c r="GVA98" s="31"/>
      <c r="GVB98" s="31"/>
      <c r="GVC98" s="31"/>
      <c r="GVD98" s="31"/>
      <c r="GVE98" s="31"/>
      <c r="GVF98" s="31"/>
      <c r="GVG98" s="31"/>
      <c r="GVH98" s="31"/>
      <c r="GVI98" s="31"/>
      <c r="GVJ98" s="31"/>
      <c r="GVK98" s="31"/>
      <c r="GVL98" s="31"/>
      <c r="GVM98" s="31"/>
      <c r="GVN98" s="31"/>
      <c r="GVO98" s="31"/>
      <c r="GVP98" s="31"/>
      <c r="GVQ98" s="31"/>
      <c r="GVR98" s="31"/>
      <c r="GVS98" s="31"/>
      <c r="GVT98" s="31"/>
      <c r="GVU98" s="31"/>
      <c r="GVV98" s="31"/>
      <c r="GVW98" s="31"/>
      <c r="GVX98" s="31"/>
      <c r="GVY98" s="31"/>
      <c r="GVZ98" s="31"/>
      <c r="GWA98" s="31"/>
      <c r="GWB98" s="31"/>
      <c r="GWC98" s="31"/>
      <c r="GWD98" s="31"/>
      <c r="GWE98" s="31"/>
      <c r="GWF98" s="31"/>
      <c r="GWG98" s="31"/>
      <c r="GWH98" s="31"/>
      <c r="GWI98" s="31"/>
      <c r="GWJ98" s="31"/>
      <c r="GWK98" s="31"/>
      <c r="GWL98" s="31"/>
      <c r="GWM98" s="31"/>
      <c r="GWN98" s="31"/>
      <c r="GWO98" s="31"/>
      <c r="GWP98" s="31"/>
      <c r="GWQ98" s="31"/>
      <c r="GWR98" s="31"/>
      <c r="GWS98" s="31"/>
      <c r="GWT98" s="31"/>
      <c r="GWU98" s="31"/>
      <c r="GWV98" s="31"/>
      <c r="GWW98" s="31"/>
      <c r="GWX98" s="31"/>
      <c r="GWY98" s="31"/>
      <c r="GWZ98" s="31"/>
      <c r="GXA98" s="31"/>
      <c r="GXB98" s="31"/>
      <c r="GXC98" s="31"/>
      <c r="GXD98" s="31"/>
      <c r="GXE98" s="31"/>
      <c r="GXF98" s="31"/>
      <c r="GXG98" s="31"/>
      <c r="GXH98" s="31"/>
      <c r="GXI98" s="31"/>
      <c r="GXJ98" s="31"/>
      <c r="GXK98" s="31"/>
      <c r="GXL98" s="31"/>
      <c r="GXM98" s="31"/>
      <c r="GXN98" s="31"/>
      <c r="GXO98" s="31"/>
      <c r="GXP98" s="31"/>
      <c r="GXQ98" s="31"/>
      <c r="GXR98" s="31"/>
      <c r="GXS98" s="31"/>
      <c r="GXT98" s="31"/>
      <c r="GXU98" s="31"/>
      <c r="GXV98" s="31"/>
      <c r="GXW98" s="31"/>
      <c r="GXX98" s="31"/>
      <c r="GXY98" s="31"/>
      <c r="GXZ98" s="31"/>
      <c r="GYA98" s="31"/>
      <c r="GYB98" s="31"/>
      <c r="GYC98" s="31"/>
      <c r="GYD98" s="31"/>
      <c r="GYE98" s="31"/>
      <c r="GYF98" s="31"/>
      <c r="GYG98" s="31"/>
      <c r="GYH98" s="31"/>
      <c r="GYI98" s="31"/>
      <c r="GYJ98" s="31"/>
      <c r="GYK98" s="31"/>
      <c r="GYL98" s="31"/>
      <c r="GYM98" s="31"/>
      <c r="GYN98" s="31"/>
      <c r="GYO98" s="31"/>
      <c r="GYP98" s="31"/>
      <c r="GYQ98" s="31"/>
      <c r="GYR98" s="31"/>
      <c r="GYS98" s="31"/>
      <c r="GYT98" s="31"/>
      <c r="GYU98" s="31"/>
      <c r="GYV98" s="31"/>
      <c r="GYW98" s="31"/>
      <c r="GYX98" s="31"/>
      <c r="GYY98" s="31"/>
      <c r="GYZ98" s="31"/>
      <c r="GZA98" s="31"/>
      <c r="GZB98" s="31"/>
      <c r="GZC98" s="31"/>
      <c r="GZD98" s="31"/>
      <c r="GZE98" s="31"/>
      <c r="GZF98" s="31"/>
      <c r="GZG98" s="31"/>
      <c r="GZH98" s="31"/>
      <c r="GZI98" s="31"/>
      <c r="GZJ98" s="31"/>
      <c r="GZK98" s="31"/>
      <c r="GZL98" s="31"/>
      <c r="GZM98" s="31"/>
      <c r="GZN98" s="31"/>
      <c r="GZO98" s="31"/>
      <c r="GZP98" s="31"/>
      <c r="GZQ98" s="31"/>
      <c r="GZR98" s="31"/>
      <c r="GZS98" s="31"/>
      <c r="GZT98" s="31"/>
      <c r="GZU98" s="31"/>
      <c r="GZV98" s="31"/>
      <c r="GZW98" s="31"/>
      <c r="GZX98" s="31"/>
      <c r="GZY98" s="31"/>
      <c r="GZZ98" s="31"/>
      <c r="HAA98" s="31"/>
      <c r="HAB98" s="31"/>
      <c r="HAC98" s="31"/>
      <c r="HAD98" s="31"/>
      <c r="HAE98" s="31"/>
      <c r="HAF98" s="31"/>
      <c r="HAG98" s="31"/>
      <c r="HAH98" s="31"/>
      <c r="HAI98" s="31"/>
      <c r="HAJ98" s="31"/>
      <c r="HAK98" s="31"/>
      <c r="HAL98" s="31"/>
      <c r="HAM98" s="31"/>
      <c r="HAN98" s="31"/>
      <c r="HAO98" s="31"/>
      <c r="HAP98" s="31"/>
      <c r="HAQ98" s="31"/>
      <c r="HAR98" s="31"/>
      <c r="HAS98" s="31"/>
      <c r="HAT98" s="31"/>
      <c r="HAU98" s="31"/>
      <c r="HAV98" s="31"/>
      <c r="HAW98" s="31"/>
      <c r="HAX98" s="31"/>
      <c r="HAY98" s="31"/>
      <c r="HAZ98" s="31"/>
      <c r="HBA98" s="31"/>
      <c r="HBB98" s="31"/>
      <c r="HBC98" s="31"/>
      <c r="HBD98" s="31"/>
      <c r="HBE98" s="31"/>
      <c r="HBF98" s="31"/>
      <c r="HBG98" s="31"/>
      <c r="HBH98" s="31"/>
      <c r="HBI98" s="31"/>
      <c r="HBJ98" s="31"/>
      <c r="HBK98" s="31"/>
      <c r="HBL98" s="31"/>
      <c r="HBM98" s="31"/>
      <c r="HBN98" s="31"/>
      <c r="HBO98" s="31"/>
      <c r="HBP98" s="31"/>
      <c r="HBQ98" s="31"/>
      <c r="HBR98" s="31"/>
      <c r="HBS98" s="31"/>
      <c r="HBT98" s="31"/>
      <c r="HBU98" s="31"/>
      <c r="HBV98" s="31"/>
      <c r="HBW98" s="31"/>
      <c r="HBX98" s="31"/>
      <c r="HBY98" s="31"/>
      <c r="HBZ98" s="31"/>
      <c r="HCA98" s="31"/>
      <c r="HCB98" s="31"/>
      <c r="HCC98" s="31"/>
      <c r="HCD98" s="31"/>
      <c r="HCE98" s="31"/>
      <c r="HCF98" s="31"/>
      <c r="HCG98" s="31"/>
      <c r="HCH98" s="31"/>
      <c r="HCI98" s="31"/>
      <c r="HCJ98" s="31"/>
      <c r="HCK98" s="31"/>
      <c r="HCL98" s="31"/>
      <c r="HCM98" s="31"/>
      <c r="HCN98" s="31"/>
      <c r="HCO98" s="31"/>
      <c r="HCP98" s="31"/>
      <c r="HCQ98" s="31"/>
      <c r="HCR98" s="31"/>
      <c r="HCS98" s="31"/>
      <c r="HCT98" s="31"/>
      <c r="HCU98" s="31"/>
      <c r="HCV98" s="31"/>
      <c r="HCW98" s="31"/>
      <c r="HCX98" s="31"/>
      <c r="HCY98" s="31"/>
      <c r="HCZ98" s="31"/>
      <c r="HDA98" s="31"/>
      <c r="HDB98" s="31"/>
      <c r="HDC98" s="31"/>
      <c r="HDD98" s="31"/>
      <c r="HDE98" s="31"/>
      <c r="HDF98" s="31"/>
      <c r="HDG98" s="31"/>
      <c r="HDH98" s="31"/>
      <c r="HDI98" s="31"/>
      <c r="HDJ98" s="31"/>
      <c r="HDK98" s="31"/>
      <c r="HDL98" s="31"/>
      <c r="HDM98" s="31"/>
      <c r="HDN98" s="31"/>
      <c r="HDO98" s="31"/>
      <c r="HDP98" s="31"/>
      <c r="HDQ98" s="31"/>
      <c r="HDR98" s="31"/>
      <c r="HDS98" s="31"/>
      <c r="HDT98" s="31"/>
      <c r="HDU98" s="31"/>
      <c r="HDV98" s="31"/>
      <c r="HDW98" s="31"/>
      <c r="HDX98" s="31"/>
      <c r="HDY98" s="31"/>
      <c r="HDZ98" s="31"/>
      <c r="HEA98" s="31"/>
      <c r="HEB98" s="31"/>
      <c r="HEC98" s="31"/>
      <c r="HED98" s="31"/>
      <c r="HEE98" s="31"/>
      <c r="HEF98" s="31"/>
      <c r="HEG98" s="31"/>
      <c r="HEH98" s="31"/>
      <c r="HEI98" s="31"/>
      <c r="HEJ98" s="31"/>
      <c r="HEK98" s="31"/>
      <c r="HEL98" s="31"/>
      <c r="HEM98" s="31"/>
      <c r="HEN98" s="31"/>
      <c r="HEO98" s="31"/>
      <c r="HEP98" s="31"/>
      <c r="HEQ98" s="31"/>
      <c r="HER98" s="31"/>
      <c r="HES98" s="31"/>
      <c r="HET98" s="31"/>
      <c r="HEU98" s="31"/>
      <c r="HEV98" s="31"/>
      <c r="HEW98" s="31"/>
      <c r="HEX98" s="31"/>
      <c r="HEY98" s="31"/>
      <c r="HEZ98" s="31"/>
      <c r="HFA98" s="31"/>
      <c r="HFB98" s="31"/>
      <c r="HFC98" s="31"/>
      <c r="HFD98" s="31"/>
      <c r="HFE98" s="31"/>
      <c r="HFF98" s="31"/>
      <c r="HFG98" s="31"/>
      <c r="HFH98" s="31"/>
      <c r="HFI98" s="31"/>
      <c r="HFJ98" s="31"/>
      <c r="HFK98" s="31"/>
      <c r="HFL98" s="31"/>
      <c r="HFM98" s="31"/>
      <c r="HFN98" s="31"/>
      <c r="HFO98" s="31"/>
      <c r="HFP98" s="31"/>
      <c r="HFQ98" s="31"/>
      <c r="HFR98" s="31"/>
      <c r="HFS98" s="31"/>
      <c r="HFT98" s="31"/>
      <c r="HFU98" s="31"/>
      <c r="HFV98" s="31"/>
      <c r="HFW98" s="31"/>
      <c r="HFX98" s="31"/>
      <c r="HFY98" s="31"/>
      <c r="HFZ98" s="31"/>
      <c r="HGA98" s="31"/>
      <c r="HGB98" s="31"/>
      <c r="HGC98" s="31"/>
      <c r="HGD98" s="31"/>
      <c r="HGE98" s="31"/>
      <c r="HGF98" s="31"/>
      <c r="HGG98" s="31"/>
      <c r="HGH98" s="31"/>
      <c r="HGI98" s="31"/>
      <c r="HGJ98" s="31"/>
      <c r="HGK98" s="31"/>
      <c r="HGL98" s="31"/>
      <c r="HGM98" s="31"/>
      <c r="HGN98" s="31"/>
      <c r="HGO98" s="31"/>
      <c r="HGP98" s="31"/>
      <c r="HGQ98" s="31"/>
      <c r="HGR98" s="31"/>
      <c r="HGS98" s="31"/>
      <c r="HGT98" s="31"/>
      <c r="HGU98" s="31"/>
      <c r="HGV98" s="31"/>
      <c r="HGW98" s="31"/>
      <c r="HGX98" s="31"/>
      <c r="HGY98" s="31"/>
      <c r="HGZ98" s="31"/>
      <c r="HHA98" s="31"/>
      <c r="HHB98" s="31"/>
      <c r="HHC98" s="31"/>
      <c r="HHD98" s="31"/>
      <c r="HHE98" s="31"/>
      <c r="HHF98" s="31"/>
      <c r="HHG98" s="31"/>
      <c r="HHH98" s="31"/>
      <c r="HHI98" s="31"/>
      <c r="HHJ98" s="31"/>
      <c r="HHK98" s="31"/>
      <c r="HHL98" s="31"/>
      <c r="HHM98" s="31"/>
      <c r="HHN98" s="31"/>
      <c r="HHO98" s="31"/>
      <c r="HHP98" s="31"/>
      <c r="HHQ98" s="31"/>
      <c r="HHR98" s="31"/>
      <c r="HHS98" s="31"/>
      <c r="HHT98" s="31"/>
      <c r="HHU98" s="31"/>
      <c r="HHV98" s="31"/>
      <c r="HHW98" s="31"/>
      <c r="HHX98" s="31"/>
      <c r="HHY98" s="31"/>
      <c r="HHZ98" s="31"/>
      <c r="HIA98" s="31"/>
      <c r="HIB98" s="31"/>
      <c r="HIC98" s="31"/>
      <c r="HID98" s="31"/>
      <c r="HIE98" s="31"/>
      <c r="HIF98" s="31"/>
      <c r="HIG98" s="31"/>
      <c r="HIH98" s="31"/>
      <c r="HII98" s="31"/>
      <c r="HIJ98" s="31"/>
      <c r="HIK98" s="31"/>
      <c r="HIL98" s="31"/>
      <c r="HIM98" s="31"/>
      <c r="HIN98" s="31"/>
      <c r="HIO98" s="31"/>
      <c r="HIP98" s="31"/>
      <c r="HIQ98" s="31"/>
      <c r="HIR98" s="31"/>
      <c r="HIS98" s="31"/>
      <c r="HIT98" s="31"/>
      <c r="HIU98" s="31"/>
      <c r="HIV98" s="31"/>
      <c r="HIW98" s="31"/>
      <c r="HIX98" s="31"/>
      <c r="HIY98" s="31"/>
      <c r="HIZ98" s="31"/>
      <c r="HJA98" s="31"/>
      <c r="HJB98" s="31"/>
      <c r="HJC98" s="31"/>
      <c r="HJD98" s="31"/>
      <c r="HJE98" s="31"/>
      <c r="HJF98" s="31"/>
      <c r="HJG98" s="31"/>
      <c r="HJH98" s="31"/>
      <c r="HJI98" s="31"/>
      <c r="HJJ98" s="31"/>
      <c r="HJK98" s="31"/>
      <c r="HJL98" s="31"/>
      <c r="HJM98" s="31"/>
      <c r="HJN98" s="31"/>
      <c r="HJO98" s="31"/>
      <c r="HJP98" s="31"/>
      <c r="HJQ98" s="31"/>
      <c r="HJR98" s="31"/>
      <c r="HJS98" s="31"/>
      <c r="HJT98" s="31"/>
      <c r="HJU98" s="31"/>
      <c r="HJV98" s="31"/>
      <c r="HJW98" s="31"/>
      <c r="HJX98" s="31"/>
      <c r="HJY98" s="31"/>
      <c r="HJZ98" s="31"/>
      <c r="HKA98" s="31"/>
      <c r="HKB98" s="31"/>
      <c r="HKC98" s="31"/>
      <c r="HKD98" s="31"/>
      <c r="HKE98" s="31"/>
      <c r="HKF98" s="31"/>
      <c r="HKG98" s="31"/>
      <c r="HKH98" s="31"/>
      <c r="HKI98" s="31"/>
      <c r="HKJ98" s="31"/>
      <c r="HKK98" s="31"/>
      <c r="HKL98" s="31"/>
      <c r="HKM98" s="31"/>
      <c r="HKN98" s="31"/>
      <c r="HKO98" s="31"/>
      <c r="HKP98" s="31"/>
      <c r="HKQ98" s="31"/>
      <c r="HKR98" s="31"/>
      <c r="HKS98" s="31"/>
      <c r="HKT98" s="31"/>
      <c r="HKU98" s="31"/>
      <c r="HKV98" s="31"/>
      <c r="HKW98" s="31"/>
      <c r="HKX98" s="31"/>
      <c r="HKY98" s="31"/>
      <c r="HKZ98" s="31"/>
      <c r="HLA98" s="31"/>
      <c r="HLB98" s="31"/>
      <c r="HLC98" s="31"/>
      <c r="HLD98" s="31"/>
      <c r="HLE98" s="31"/>
      <c r="HLF98" s="31"/>
      <c r="HLG98" s="31"/>
      <c r="HLH98" s="31"/>
      <c r="HLI98" s="31"/>
      <c r="HLJ98" s="31"/>
      <c r="HLK98" s="31"/>
      <c r="HLL98" s="31"/>
      <c r="HLM98" s="31"/>
      <c r="HLN98" s="31"/>
      <c r="HLO98" s="31"/>
      <c r="HLP98" s="31"/>
      <c r="HLQ98" s="31"/>
      <c r="HLR98" s="31"/>
      <c r="HLS98" s="31"/>
      <c r="HLT98" s="31"/>
      <c r="HLU98" s="31"/>
      <c r="HLV98" s="31"/>
      <c r="HLW98" s="31"/>
      <c r="HLX98" s="31"/>
      <c r="HLY98" s="31"/>
      <c r="HLZ98" s="31"/>
      <c r="HMA98" s="31"/>
      <c r="HMB98" s="31"/>
      <c r="HMC98" s="31"/>
      <c r="HMD98" s="31"/>
      <c r="HME98" s="31"/>
      <c r="HMF98" s="31"/>
      <c r="HMG98" s="31"/>
      <c r="HMH98" s="31"/>
      <c r="HMI98" s="31"/>
      <c r="HMJ98" s="31"/>
      <c r="HMK98" s="31"/>
      <c r="HML98" s="31"/>
      <c r="HMM98" s="31"/>
      <c r="HMN98" s="31"/>
      <c r="HMO98" s="31"/>
      <c r="HMP98" s="31"/>
      <c r="HMQ98" s="31"/>
      <c r="HMR98" s="31"/>
      <c r="HMS98" s="31"/>
      <c r="HMT98" s="31"/>
      <c r="HMU98" s="31"/>
      <c r="HMV98" s="31"/>
      <c r="HMW98" s="31"/>
      <c r="HMX98" s="31"/>
      <c r="HMY98" s="31"/>
      <c r="HMZ98" s="31"/>
      <c r="HNA98" s="31"/>
      <c r="HNB98" s="31"/>
      <c r="HNC98" s="31"/>
      <c r="HND98" s="31"/>
      <c r="HNE98" s="31"/>
      <c r="HNF98" s="31"/>
      <c r="HNG98" s="31"/>
      <c r="HNH98" s="31"/>
      <c r="HNI98" s="31"/>
      <c r="HNJ98" s="31"/>
      <c r="HNK98" s="31"/>
      <c r="HNL98" s="31"/>
      <c r="HNM98" s="31"/>
      <c r="HNN98" s="31"/>
      <c r="HNO98" s="31"/>
      <c r="HNP98" s="31"/>
      <c r="HNQ98" s="31"/>
      <c r="HNR98" s="31"/>
      <c r="HNS98" s="31"/>
      <c r="HNT98" s="31"/>
      <c r="HNU98" s="31"/>
      <c r="HNV98" s="31"/>
      <c r="HNW98" s="31"/>
      <c r="HNX98" s="31"/>
      <c r="HNY98" s="31"/>
      <c r="HNZ98" s="31"/>
      <c r="HOA98" s="31"/>
      <c r="HOB98" s="31"/>
      <c r="HOC98" s="31"/>
      <c r="HOD98" s="31"/>
      <c r="HOE98" s="31"/>
      <c r="HOF98" s="31"/>
      <c r="HOG98" s="31"/>
      <c r="HOH98" s="31"/>
      <c r="HOI98" s="31"/>
      <c r="HOJ98" s="31"/>
      <c r="HOK98" s="31"/>
      <c r="HOL98" s="31"/>
      <c r="HOM98" s="31"/>
      <c r="HON98" s="31"/>
      <c r="HOO98" s="31"/>
      <c r="HOP98" s="31"/>
      <c r="HOQ98" s="31"/>
      <c r="HOR98" s="31"/>
      <c r="HOS98" s="31"/>
      <c r="HOT98" s="31"/>
      <c r="HOU98" s="31"/>
      <c r="HOV98" s="31"/>
      <c r="HOW98" s="31"/>
      <c r="HOX98" s="31"/>
      <c r="HOY98" s="31"/>
      <c r="HOZ98" s="31"/>
      <c r="HPA98" s="31"/>
      <c r="HPB98" s="31"/>
      <c r="HPC98" s="31"/>
      <c r="HPD98" s="31"/>
      <c r="HPE98" s="31"/>
      <c r="HPF98" s="31"/>
      <c r="HPG98" s="31"/>
      <c r="HPH98" s="31"/>
      <c r="HPI98" s="31"/>
      <c r="HPJ98" s="31"/>
      <c r="HPK98" s="31"/>
      <c r="HPL98" s="31"/>
      <c r="HPM98" s="31"/>
      <c r="HPN98" s="31"/>
      <c r="HPO98" s="31"/>
      <c r="HPP98" s="31"/>
      <c r="HPQ98" s="31"/>
      <c r="HPR98" s="31"/>
      <c r="HPS98" s="31"/>
      <c r="HPT98" s="31"/>
      <c r="HPU98" s="31"/>
      <c r="HPV98" s="31"/>
      <c r="HPW98" s="31"/>
      <c r="HPX98" s="31"/>
      <c r="HPY98" s="31"/>
      <c r="HPZ98" s="31"/>
      <c r="HQA98" s="31"/>
      <c r="HQB98" s="31"/>
      <c r="HQC98" s="31"/>
      <c r="HQD98" s="31"/>
      <c r="HQE98" s="31"/>
      <c r="HQF98" s="31"/>
      <c r="HQG98" s="31"/>
      <c r="HQH98" s="31"/>
      <c r="HQI98" s="31"/>
      <c r="HQJ98" s="31"/>
      <c r="HQK98" s="31"/>
      <c r="HQL98" s="31"/>
      <c r="HQM98" s="31"/>
      <c r="HQN98" s="31"/>
      <c r="HQO98" s="31"/>
      <c r="HQP98" s="31"/>
      <c r="HQQ98" s="31"/>
      <c r="HQR98" s="31"/>
      <c r="HQS98" s="31"/>
      <c r="HQT98" s="31"/>
      <c r="HQU98" s="31"/>
      <c r="HQV98" s="31"/>
      <c r="HQW98" s="31"/>
      <c r="HQX98" s="31"/>
      <c r="HQY98" s="31"/>
      <c r="HQZ98" s="31"/>
      <c r="HRA98" s="31"/>
      <c r="HRB98" s="31"/>
      <c r="HRC98" s="31"/>
      <c r="HRD98" s="31"/>
      <c r="HRE98" s="31"/>
      <c r="HRF98" s="31"/>
      <c r="HRG98" s="31"/>
      <c r="HRH98" s="31"/>
      <c r="HRI98" s="31"/>
      <c r="HRJ98" s="31"/>
      <c r="HRK98" s="31"/>
      <c r="HRL98" s="31"/>
      <c r="HRM98" s="31"/>
      <c r="HRN98" s="31"/>
      <c r="HRO98" s="31"/>
      <c r="HRP98" s="31"/>
      <c r="HRQ98" s="31"/>
      <c r="HRR98" s="31"/>
      <c r="HRS98" s="31"/>
      <c r="HRT98" s="31"/>
      <c r="HRU98" s="31"/>
      <c r="HRV98" s="31"/>
      <c r="HRW98" s="31"/>
      <c r="HRX98" s="31"/>
      <c r="HRY98" s="31"/>
      <c r="HRZ98" s="31"/>
      <c r="HSA98" s="31"/>
      <c r="HSB98" s="31"/>
      <c r="HSC98" s="31"/>
      <c r="HSD98" s="31"/>
      <c r="HSE98" s="31"/>
      <c r="HSF98" s="31"/>
      <c r="HSG98" s="31"/>
      <c r="HSH98" s="31"/>
      <c r="HSI98" s="31"/>
      <c r="HSJ98" s="31"/>
      <c r="HSK98" s="31"/>
      <c r="HSL98" s="31"/>
      <c r="HSM98" s="31"/>
      <c r="HSN98" s="31"/>
      <c r="HSO98" s="31"/>
      <c r="HSP98" s="31"/>
      <c r="HSQ98" s="31"/>
      <c r="HSR98" s="31"/>
      <c r="HSS98" s="31"/>
      <c r="HST98" s="31"/>
      <c r="HSU98" s="31"/>
      <c r="HSV98" s="31"/>
      <c r="HSW98" s="31"/>
      <c r="HSX98" s="31"/>
      <c r="HSY98" s="31"/>
      <c r="HSZ98" s="31"/>
      <c r="HTA98" s="31"/>
      <c r="HTB98" s="31"/>
      <c r="HTC98" s="31"/>
      <c r="HTD98" s="31"/>
      <c r="HTE98" s="31"/>
      <c r="HTF98" s="31"/>
      <c r="HTG98" s="31"/>
      <c r="HTH98" s="31"/>
      <c r="HTI98" s="31"/>
      <c r="HTJ98" s="31"/>
      <c r="HTK98" s="31"/>
      <c r="HTL98" s="31"/>
      <c r="HTM98" s="31"/>
      <c r="HTN98" s="31"/>
      <c r="HTO98" s="31"/>
      <c r="HTP98" s="31"/>
      <c r="HTQ98" s="31"/>
      <c r="HTR98" s="31"/>
      <c r="HTS98" s="31"/>
      <c r="HTT98" s="31"/>
      <c r="HTU98" s="31"/>
      <c r="HTV98" s="31"/>
      <c r="HTW98" s="31"/>
      <c r="HTX98" s="31"/>
      <c r="HTY98" s="31"/>
      <c r="HTZ98" s="31"/>
      <c r="HUA98" s="31"/>
      <c r="HUB98" s="31"/>
      <c r="HUC98" s="31"/>
      <c r="HUD98" s="31"/>
      <c r="HUE98" s="31"/>
      <c r="HUF98" s="31"/>
      <c r="HUG98" s="31"/>
      <c r="HUH98" s="31"/>
      <c r="HUI98" s="31"/>
      <c r="HUJ98" s="31"/>
      <c r="HUK98" s="31"/>
      <c r="HUL98" s="31"/>
      <c r="HUM98" s="31"/>
      <c r="HUN98" s="31"/>
      <c r="HUO98" s="31"/>
      <c r="HUP98" s="31"/>
      <c r="HUQ98" s="31"/>
      <c r="HUR98" s="31"/>
      <c r="HUS98" s="31"/>
      <c r="HUT98" s="31"/>
      <c r="HUU98" s="31"/>
      <c r="HUV98" s="31"/>
      <c r="HUW98" s="31"/>
      <c r="HUX98" s="31"/>
      <c r="HUY98" s="31"/>
      <c r="HUZ98" s="31"/>
      <c r="HVA98" s="31"/>
      <c r="HVB98" s="31"/>
      <c r="HVC98" s="31"/>
      <c r="HVD98" s="31"/>
      <c r="HVE98" s="31"/>
      <c r="HVF98" s="31"/>
      <c r="HVG98" s="31"/>
      <c r="HVH98" s="31"/>
      <c r="HVI98" s="31"/>
      <c r="HVJ98" s="31"/>
      <c r="HVK98" s="31"/>
      <c r="HVL98" s="31"/>
      <c r="HVM98" s="31"/>
      <c r="HVN98" s="31"/>
      <c r="HVO98" s="31"/>
      <c r="HVP98" s="31"/>
      <c r="HVQ98" s="31"/>
      <c r="HVR98" s="31"/>
      <c r="HVS98" s="31"/>
      <c r="HVT98" s="31"/>
      <c r="HVU98" s="31"/>
      <c r="HVV98" s="31"/>
      <c r="HVW98" s="31"/>
      <c r="HVX98" s="31"/>
      <c r="HVY98" s="31"/>
      <c r="HVZ98" s="31"/>
      <c r="HWA98" s="31"/>
      <c r="HWB98" s="31"/>
      <c r="HWC98" s="31"/>
      <c r="HWD98" s="31"/>
      <c r="HWE98" s="31"/>
      <c r="HWF98" s="31"/>
      <c r="HWG98" s="31"/>
      <c r="HWH98" s="31"/>
      <c r="HWI98" s="31"/>
      <c r="HWJ98" s="31"/>
      <c r="HWK98" s="31"/>
      <c r="HWL98" s="31"/>
      <c r="HWM98" s="31"/>
      <c r="HWN98" s="31"/>
      <c r="HWO98" s="31"/>
      <c r="HWP98" s="31"/>
      <c r="HWQ98" s="31"/>
      <c r="HWR98" s="31"/>
      <c r="HWS98" s="31"/>
      <c r="HWT98" s="31"/>
      <c r="HWU98" s="31"/>
      <c r="HWV98" s="31"/>
      <c r="HWW98" s="31"/>
      <c r="HWX98" s="31"/>
      <c r="HWY98" s="31"/>
      <c r="HWZ98" s="31"/>
      <c r="HXA98" s="31"/>
      <c r="HXB98" s="31"/>
      <c r="HXC98" s="31"/>
      <c r="HXD98" s="31"/>
      <c r="HXE98" s="31"/>
      <c r="HXF98" s="31"/>
      <c r="HXG98" s="31"/>
      <c r="HXH98" s="31"/>
      <c r="HXI98" s="31"/>
      <c r="HXJ98" s="31"/>
      <c r="HXK98" s="31"/>
      <c r="HXL98" s="31"/>
      <c r="HXM98" s="31"/>
      <c r="HXN98" s="31"/>
      <c r="HXO98" s="31"/>
      <c r="HXP98" s="31"/>
      <c r="HXQ98" s="31"/>
      <c r="HXR98" s="31"/>
      <c r="HXS98" s="31"/>
      <c r="HXT98" s="31"/>
      <c r="HXU98" s="31"/>
      <c r="HXV98" s="31"/>
      <c r="HXW98" s="31"/>
      <c r="HXX98" s="31"/>
      <c r="HXY98" s="31"/>
      <c r="HXZ98" s="31"/>
      <c r="HYA98" s="31"/>
      <c r="HYB98" s="31"/>
      <c r="HYC98" s="31"/>
      <c r="HYD98" s="31"/>
      <c r="HYE98" s="31"/>
      <c r="HYF98" s="31"/>
      <c r="HYG98" s="31"/>
      <c r="HYH98" s="31"/>
      <c r="HYI98" s="31"/>
      <c r="HYJ98" s="31"/>
      <c r="HYK98" s="31"/>
      <c r="HYL98" s="31"/>
      <c r="HYM98" s="31"/>
      <c r="HYN98" s="31"/>
      <c r="HYO98" s="31"/>
      <c r="HYP98" s="31"/>
      <c r="HYQ98" s="31"/>
      <c r="HYR98" s="31"/>
      <c r="HYS98" s="31"/>
      <c r="HYT98" s="31"/>
      <c r="HYU98" s="31"/>
      <c r="HYV98" s="31"/>
      <c r="HYW98" s="31"/>
      <c r="HYX98" s="31"/>
      <c r="HYY98" s="31"/>
      <c r="HYZ98" s="31"/>
      <c r="HZA98" s="31"/>
      <c r="HZB98" s="31"/>
      <c r="HZC98" s="31"/>
      <c r="HZD98" s="31"/>
      <c r="HZE98" s="31"/>
      <c r="HZF98" s="31"/>
      <c r="HZG98" s="31"/>
      <c r="HZH98" s="31"/>
      <c r="HZI98" s="31"/>
      <c r="HZJ98" s="31"/>
      <c r="HZK98" s="31"/>
      <c r="HZL98" s="31"/>
      <c r="HZM98" s="31"/>
      <c r="HZN98" s="31"/>
      <c r="HZO98" s="31"/>
      <c r="HZP98" s="31"/>
      <c r="HZQ98" s="31"/>
      <c r="HZR98" s="31"/>
      <c r="HZS98" s="31"/>
      <c r="HZT98" s="31"/>
      <c r="HZU98" s="31"/>
      <c r="HZV98" s="31"/>
      <c r="HZW98" s="31"/>
      <c r="HZX98" s="31"/>
      <c r="HZY98" s="31"/>
      <c r="HZZ98" s="31"/>
      <c r="IAA98" s="31"/>
      <c r="IAB98" s="31"/>
      <c r="IAC98" s="31"/>
      <c r="IAD98" s="31"/>
      <c r="IAE98" s="31"/>
      <c r="IAF98" s="31"/>
      <c r="IAG98" s="31"/>
      <c r="IAH98" s="31"/>
      <c r="IAI98" s="31"/>
      <c r="IAJ98" s="31"/>
      <c r="IAK98" s="31"/>
      <c r="IAL98" s="31"/>
      <c r="IAM98" s="31"/>
      <c r="IAN98" s="31"/>
      <c r="IAO98" s="31"/>
      <c r="IAP98" s="31"/>
      <c r="IAQ98" s="31"/>
      <c r="IAR98" s="31"/>
      <c r="IAS98" s="31"/>
      <c r="IAT98" s="31"/>
      <c r="IAU98" s="31"/>
      <c r="IAV98" s="31"/>
      <c r="IAW98" s="31"/>
      <c r="IAX98" s="31"/>
      <c r="IAY98" s="31"/>
      <c r="IAZ98" s="31"/>
      <c r="IBA98" s="31"/>
      <c r="IBB98" s="31"/>
      <c r="IBC98" s="31"/>
      <c r="IBD98" s="31"/>
      <c r="IBE98" s="31"/>
      <c r="IBF98" s="31"/>
      <c r="IBG98" s="31"/>
      <c r="IBH98" s="31"/>
      <c r="IBI98" s="31"/>
      <c r="IBJ98" s="31"/>
      <c r="IBK98" s="31"/>
      <c r="IBL98" s="31"/>
      <c r="IBM98" s="31"/>
      <c r="IBN98" s="31"/>
      <c r="IBO98" s="31"/>
      <c r="IBP98" s="31"/>
      <c r="IBQ98" s="31"/>
      <c r="IBR98" s="31"/>
      <c r="IBS98" s="31"/>
      <c r="IBT98" s="31"/>
      <c r="IBU98" s="31"/>
      <c r="IBV98" s="31"/>
      <c r="IBW98" s="31"/>
      <c r="IBX98" s="31"/>
      <c r="IBY98" s="31"/>
      <c r="IBZ98" s="31"/>
      <c r="ICA98" s="31"/>
      <c r="ICB98" s="31"/>
      <c r="ICC98" s="31"/>
      <c r="ICD98" s="31"/>
      <c r="ICE98" s="31"/>
      <c r="ICF98" s="31"/>
      <c r="ICG98" s="31"/>
      <c r="ICH98" s="31"/>
      <c r="ICI98" s="31"/>
      <c r="ICJ98" s="31"/>
      <c r="ICK98" s="31"/>
      <c r="ICL98" s="31"/>
      <c r="ICM98" s="31"/>
      <c r="ICN98" s="31"/>
      <c r="ICO98" s="31"/>
      <c r="ICP98" s="31"/>
      <c r="ICQ98" s="31"/>
      <c r="ICR98" s="31"/>
      <c r="ICS98" s="31"/>
      <c r="ICT98" s="31"/>
      <c r="ICU98" s="31"/>
      <c r="ICV98" s="31"/>
      <c r="ICW98" s="31"/>
      <c r="ICX98" s="31"/>
      <c r="ICY98" s="31"/>
      <c r="ICZ98" s="31"/>
      <c r="IDA98" s="31"/>
      <c r="IDB98" s="31"/>
      <c r="IDC98" s="31"/>
      <c r="IDD98" s="31"/>
      <c r="IDE98" s="31"/>
      <c r="IDF98" s="31"/>
      <c r="IDG98" s="31"/>
      <c r="IDH98" s="31"/>
      <c r="IDI98" s="31"/>
      <c r="IDJ98" s="31"/>
      <c r="IDK98" s="31"/>
      <c r="IDL98" s="31"/>
      <c r="IDM98" s="31"/>
      <c r="IDN98" s="31"/>
      <c r="IDO98" s="31"/>
      <c r="IDP98" s="31"/>
      <c r="IDQ98" s="31"/>
      <c r="IDR98" s="31"/>
      <c r="IDS98" s="31"/>
      <c r="IDT98" s="31"/>
      <c r="IDU98" s="31"/>
      <c r="IDV98" s="31"/>
      <c r="IDW98" s="31"/>
      <c r="IDX98" s="31"/>
      <c r="IDY98" s="31"/>
      <c r="IDZ98" s="31"/>
      <c r="IEA98" s="31"/>
      <c r="IEB98" s="31"/>
      <c r="IEC98" s="31"/>
      <c r="IED98" s="31"/>
      <c r="IEE98" s="31"/>
      <c r="IEF98" s="31"/>
      <c r="IEG98" s="31"/>
      <c r="IEH98" s="31"/>
      <c r="IEI98" s="31"/>
      <c r="IEJ98" s="31"/>
      <c r="IEK98" s="31"/>
      <c r="IEL98" s="31"/>
      <c r="IEM98" s="31"/>
      <c r="IEN98" s="31"/>
      <c r="IEO98" s="31"/>
      <c r="IEP98" s="31"/>
      <c r="IEQ98" s="31"/>
      <c r="IER98" s="31"/>
      <c r="IES98" s="31"/>
      <c r="IET98" s="31"/>
      <c r="IEU98" s="31"/>
      <c r="IEV98" s="31"/>
      <c r="IEW98" s="31"/>
      <c r="IEX98" s="31"/>
      <c r="IEY98" s="31"/>
      <c r="IEZ98" s="31"/>
      <c r="IFA98" s="31"/>
      <c r="IFB98" s="31"/>
      <c r="IFC98" s="31"/>
      <c r="IFD98" s="31"/>
      <c r="IFE98" s="31"/>
      <c r="IFF98" s="31"/>
      <c r="IFG98" s="31"/>
      <c r="IFH98" s="31"/>
      <c r="IFI98" s="31"/>
      <c r="IFJ98" s="31"/>
      <c r="IFK98" s="31"/>
      <c r="IFL98" s="31"/>
      <c r="IFM98" s="31"/>
      <c r="IFN98" s="31"/>
      <c r="IFO98" s="31"/>
      <c r="IFP98" s="31"/>
      <c r="IFQ98" s="31"/>
      <c r="IFR98" s="31"/>
      <c r="IFS98" s="31"/>
      <c r="IFT98" s="31"/>
      <c r="IFU98" s="31"/>
      <c r="IFV98" s="31"/>
      <c r="IFW98" s="31"/>
      <c r="IFX98" s="31"/>
      <c r="IFY98" s="31"/>
      <c r="IFZ98" s="31"/>
      <c r="IGA98" s="31"/>
      <c r="IGB98" s="31"/>
      <c r="IGC98" s="31"/>
      <c r="IGD98" s="31"/>
      <c r="IGE98" s="31"/>
      <c r="IGF98" s="31"/>
      <c r="IGG98" s="31"/>
      <c r="IGH98" s="31"/>
      <c r="IGI98" s="31"/>
      <c r="IGJ98" s="31"/>
      <c r="IGK98" s="31"/>
      <c r="IGL98" s="31"/>
      <c r="IGM98" s="31"/>
      <c r="IGN98" s="31"/>
      <c r="IGO98" s="31"/>
      <c r="IGP98" s="31"/>
      <c r="IGQ98" s="31"/>
      <c r="IGR98" s="31"/>
      <c r="IGS98" s="31"/>
      <c r="IGT98" s="31"/>
      <c r="IGU98" s="31"/>
      <c r="IGV98" s="31"/>
      <c r="IGW98" s="31"/>
      <c r="IGX98" s="31"/>
      <c r="IGY98" s="31"/>
      <c r="IGZ98" s="31"/>
      <c r="IHA98" s="31"/>
      <c r="IHB98" s="31"/>
      <c r="IHC98" s="31"/>
      <c r="IHD98" s="31"/>
      <c r="IHE98" s="31"/>
      <c r="IHF98" s="31"/>
      <c r="IHG98" s="31"/>
      <c r="IHH98" s="31"/>
      <c r="IHI98" s="31"/>
      <c r="IHJ98" s="31"/>
      <c r="IHK98" s="31"/>
      <c r="IHL98" s="31"/>
      <c r="IHM98" s="31"/>
      <c r="IHN98" s="31"/>
      <c r="IHO98" s="31"/>
      <c r="IHP98" s="31"/>
      <c r="IHQ98" s="31"/>
      <c r="IHR98" s="31"/>
      <c r="IHS98" s="31"/>
      <c r="IHT98" s="31"/>
      <c r="IHU98" s="31"/>
      <c r="IHV98" s="31"/>
      <c r="IHW98" s="31"/>
      <c r="IHX98" s="31"/>
      <c r="IHY98" s="31"/>
      <c r="IHZ98" s="31"/>
      <c r="IIA98" s="31"/>
      <c r="IIB98" s="31"/>
      <c r="IIC98" s="31"/>
      <c r="IID98" s="31"/>
      <c r="IIE98" s="31"/>
      <c r="IIF98" s="31"/>
      <c r="IIG98" s="31"/>
      <c r="IIH98" s="31"/>
      <c r="III98" s="31"/>
      <c r="IIJ98" s="31"/>
      <c r="IIK98" s="31"/>
      <c r="IIL98" s="31"/>
      <c r="IIM98" s="31"/>
      <c r="IIN98" s="31"/>
      <c r="IIO98" s="31"/>
      <c r="IIP98" s="31"/>
      <c r="IIQ98" s="31"/>
      <c r="IIR98" s="31"/>
      <c r="IIS98" s="31"/>
      <c r="IIT98" s="31"/>
      <c r="IIU98" s="31"/>
      <c r="IIV98" s="31"/>
      <c r="IIW98" s="31"/>
      <c r="IIX98" s="31"/>
      <c r="IIY98" s="31"/>
      <c r="IIZ98" s="31"/>
      <c r="IJA98" s="31"/>
      <c r="IJB98" s="31"/>
      <c r="IJC98" s="31"/>
      <c r="IJD98" s="31"/>
      <c r="IJE98" s="31"/>
      <c r="IJF98" s="31"/>
      <c r="IJG98" s="31"/>
      <c r="IJH98" s="31"/>
      <c r="IJI98" s="31"/>
      <c r="IJJ98" s="31"/>
      <c r="IJK98" s="31"/>
      <c r="IJL98" s="31"/>
      <c r="IJM98" s="31"/>
      <c r="IJN98" s="31"/>
      <c r="IJO98" s="31"/>
      <c r="IJP98" s="31"/>
      <c r="IJQ98" s="31"/>
      <c r="IJR98" s="31"/>
      <c r="IJS98" s="31"/>
      <c r="IJT98" s="31"/>
      <c r="IJU98" s="31"/>
      <c r="IJV98" s="31"/>
      <c r="IJW98" s="31"/>
      <c r="IJX98" s="31"/>
      <c r="IJY98" s="31"/>
      <c r="IJZ98" s="31"/>
      <c r="IKA98" s="31"/>
      <c r="IKB98" s="31"/>
      <c r="IKC98" s="31"/>
      <c r="IKD98" s="31"/>
      <c r="IKE98" s="31"/>
      <c r="IKF98" s="31"/>
      <c r="IKG98" s="31"/>
      <c r="IKH98" s="31"/>
      <c r="IKI98" s="31"/>
      <c r="IKJ98" s="31"/>
      <c r="IKK98" s="31"/>
      <c r="IKL98" s="31"/>
      <c r="IKM98" s="31"/>
      <c r="IKN98" s="31"/>
      <c r="IKO98" s="31"/>
      <c r="IKP98" s="31"/>
      <c r="IKQ98" s="31"/>
      <c r="IKR98" s="31"/>
      <c r="IKS98" s="31"/>
      <c r="IKT98" s="31"/>
      <c r="IKU98" s="31"/>
      <c r="IKV98" s="31"/>
      <c r="IKW98" s="31"/>
      <c r="IKX98" s="31"/>
      <c r="IKY98" s="31"/>
      <c r="IKZ98" s="31"/>
      <c r="ILA98" s="31"/>
      <c r="ILB98" s="31"/>
      <c r="ILC98" s="31"/>
      <c r="ILD98" s="31"/>
      <c r="ILE98" s="31"/>
      <c r="ILF98" s="31"/>
      <c r="ILG98" s="31"/>
      <c r="ILH98" s="31"/>
      <c r="ILI98" s="31"/>
      <c r="ILJ98" s="31"/>
      <c r="ILK98" s="31"/>
      <c r="ILL98" s="31"/>
      <c r="ILM98" s="31"/>
      <c r="ILN98" s="31"/>
      <c r="ILO98" s="31"/>
      <c r="ILP98" s="31"/>
      <c r="ILQ98" s="31"/>
      <c r="ILR98" s="31"/>
      <c r="ILS98" s="31"/>
      <c r="ILT98" s="31"/>
      <c r="ILU98" s="31"/>
      <c r="ILV98" s="31"/>
      <c r="ILW98" s="31"/>
      <c r="ILX98" s="31"/>
      <c r="ILY98" s="31"/>
      <c r="ILZ98" s="31"/>
      <c r="IMA98" s="31"/>
      <c r="IMB98" s="31"/>
      <c r="IMC98" s="31"/>
      <c r="IMD98" s="31"/>
      <c r="IME98" s="31"/>
      <c r="IMF98" s="31"/>
      <c r="IMG98" s="31"/>
      <c r="IMH98" s="31"/>
      <c r="IMI98" s="31"/>
      <c r="IMJ98" s="31"/>
      <c r="IMK98" s="31"/>
      <c r="IML98" s="31"/>
      <c r="IMM98" s="31"/>
      <c r="IMN98" s="31"/>
      <c r="IMO98" s="31"/>
      <c r="IMP98" s="31"/>
      <c r="IMQ98" s="31"/>
      <c r="IMR98" s="31"/>
      <c r="IMS98" s="31"/>
      <c r="IMT98" s="31"/>
      <c r="IMU98" s="31"/>
      <c r="IMV98" s="31"/>
      <c r="IMW98" s="31"/>
      <c r="IMX98" s="31"/>
      <c r="IMY98" s="31"/>
      <c r="IMZ98" s="31"/>
      <c r="INA98" s="31"/>
      <c r="INB98" s="31"/>
      <c r="INC98" s="31"/>
      <c r="IND98" s="31"/>
      <c r="INE98" s="31"/>
      <c r="INF98" s="31"/>
      <c r="ING98" s="31"/>
      <c r="INH98" s="31"/>
      <c r="INI98" s="31"/>
      <c r="INJ98" s="31"/>
      <c r="INK98" s="31"/>
      <c r="INL98" s="31"/>
      <c r="INM98" s="31"/>
      <c r="INN98" s="31"/>
      <c r="INO98" s="31"/>
      <c r="INP98" s="31"/>
      <c r="INQ98" s="31"/>
      <c r="INR98" s="31"/>
      <c r="INS98" s="31"/>
      <c r="INT98" s="31"/>
      <c r="INU98" s="31"/>
      <c r="INV98" s="31"/>
      <c r="INW98" s="31"/>
      <c r="INX98" s="31"/>
      <c r="INY98" s="31"/>
      <c r="INZ98" s="31"/>
      <c r="IOA98" s="31"/>
      <c r="IOB98" s="31"/>
      <c r="IOC98" s="31"/>
      <c r="IOD98" s="31"/>
      <c r="IOE98" s="31"/>
      <c r="IOF98" s="31"/>
      <c r="IOG98" s="31"/>
      <c r="IOH98" s="31"/>
      <c r="IOI98" s="31"/>
      <c r="IOJ98" s="31"/>
      <c r="IOK98" s="31"/>
      <c r="IOL98" s="31"/>
      <c r="IOM98" s="31"/>
      <c r="ION98" s="31"/>
      <c r="IOO98" s="31"/>
      <c r="IOP98" s="31"/>
      <c r="IOQ98" s="31"/>
      <c r="IOR98" s="31"/>
      <c r="IOS98" s="31"/>
      <c r="IOT98" s="31"/>
      <c r="IOU98" s="31"/>
      <c r="IOV98" s="31"/>
      <c r="IOW98" s="31"/>
      <c r="IOX98" s="31"/>
      <c r="IOY98" s="31"/>
      <c r="IOZ98" s="31"/>
      <c r="IPA98" s="31"/>
      <c r="IPB98" s="31"/>
      <c r="IPC98" s="31"/>
      <c r="IPD98" s="31"/>
      <c r="IPE98" s="31"/>
      <c r="IPF98" s="31"/>
      <c r="IPG98" s="31"/>
      <c r="IPH98" s="31"/>
      <c r="IPI98" s="31"/>
      <c r="IPJ98" s="31"/>
      <c r="IPK98" s="31"/>
      <c r="IPL98" s="31"/>
      <c r="IPM98" s="31"/>
      <c r="IPN98" s="31"/>
      <c r="IPO98" s="31"/>
      <c r="IPP98" s="31"/>
      <c r="IPQ98" s="31"/>
      <c r="IPR98" s="31"/>
      <c r="IPS98" s="31"/>
      <c r="IPT98" s="31"/>
      <c r="IPU98" s="31"/>
      <c r="IPV98" s="31"/>
      <c r="IPW98" s="31"/>
      <c r="IPX98" s="31"/>
      <c r="IPY98" s="31"/>
      <c r="IPZ98" s="31"/>
      <c r="IQA98" s="31"/>
      <c r="IQB98" s="31"/>
      <c r="IQC98" s="31"/>
      <c r="IQD98" s="31"/>
      <c r="IQE98" s="31"/>
      <c r="IQF98" s="31"/>
      <c r="IQG98" s="31"/>
      <c r="IQH98" s="31"/>
      <c r="IQI98" s="31"/>
      <c r="IQJ98" s="31"/>
      <c r="IQK98" s="31"/>
      <c r="IQL98" s="31"/>
      <c r="IQM98" s="31"/>
      <c r="IQN98" s="31"/>
      <c r="IQO98" s="31"/>
      <c r="IQP98" s="31"/>
      <c r="IQQ98" s="31"/>
      <c r="IQR98" s="31"/>
      <c r="IQS98" s="31"/>
      <c r="IQT98" s="31"/>
      <c r="IQU98" s="31"/>
      <c r="IQV98" s="31"/>
      <c r="IQW98" s="31"/>
      <c r="IQX98" s="31"/>
      <c r="IQY98" s="31"/>
      <c r="IQZ98" s="31"/>
      <c r="IRA98" s="31"/>
      <c r="IRB98" s="31"/>
      <c r="IRC98" s="31"/>
      <c r="IRD98" s="31"/>
      <c r="IRE98" s="31"/>
      <c r="IRF98" s="31"/>
      <c r="IRG98" s="31"/>
      <c r="IRH98" s="31"/>
      <c r="IRI98" s="31"/>
      <c r="IRJ98" s="31"/>
      <c r="IRK98" s="31"/>
      <c r="IRL98" s="31"/>
      <c r="IRM98" s="31"/>
      <c r="IRN98" s="31"/>
      <c r="IRO98" s="31"/>
      <c r="IRP98" s="31"/>
      <c r="IRQ98" s="31"/>
      <c r="IRR98" s="31"/>
      <c r="IRS98" s="31"/>
      <c r="IRT98" s="31"/>
      <c r="IRU98" s="31"/>
      <c r="IRV98" s="31"/>
      <c r="IRW98" s="31"/>
      <c r="IRX98" s="31"/>
      <c r="IRY98" s="31"/>
      <c r="IRZ98" s="31"/>
      <c r="ISA98" s="31"/>
      <c r="ISB98" s="31"/>
      <c r="ISC98" s="31"/>
      <c r="ISD98" s="31"/>
      <c r="ISE98" s="31"/>
      <c r="ISF98" s="31"/>
      <c r="ISG98" s="31"/>
      <c r="ISH98" s="31"/>
      <c r="ISI98" s="31"/>
      <c r="ISJ98" s="31"/>
      <c r="ISK98" s="31"/>
      <c r="ISL98" s="31"/>
      <c r="ISM98" s="31"/>
      <c r="ISN98" s="31"/>
      <c r="ISO98" s="31"/>
      <c r="ISP98" s="31"/>
      <c r="ISQ98" s="31"/>
      <c r="ISR98" s="31"/>
      <c r="ISS98" s="31"/>
      <c r="IST98" s="31"/>
      <c r="ISU98" s="31"/>
      <c r="ISV98" s="31"/>
      <c r="ISW98" s="31"/>
      <c r="ISX98" s="31"/>
      <c r="ISY98" s="31"/>
      <c r="ISZ98" s="31"/>
      <c r="ITA98" s="31"/>
      <c r="ITB98" s="31"/>
      <c r="ITC98" s="31"/>
      <c r="ITD98" s="31"/>
      <c r="ITE98" s="31"/>
      <c r="ITF98" s="31"/>
      <c r="ITG98" s="31"/>
      <c r="ITH98" s="31"/>
      <c r="ITI98" s="31"/>
      <c r="ITJ98" s="31"/>
      <c r="ITK98" s="31"/>
      <c r="ITL98" s="31"/>
      <c r="ITM98" s="31"/>
      <c r="ITN98" s="31"/>
      <c r="ITO98" s="31"/>
      <c r="ITP98" s="31"/>
      <c r="ITQ98" s="31"/>
      <c r="ITR98" s="31"/>
      <c r="ITS98" s="31"/>
      <c r="ITT98" s="31"/>
      <c r="ITU98" s="31"/>
      <c r="ITV98" s="31"/>
      <c r="ITW98" s="31"/>
      <c r="ITX98" s="31"/>
      <c r="ITY98" s="31"/>
      <c r="ITZ98" s="31"/>
      <c r="IUA98" s="31"/>
      <c r="IUB98" s="31"/>
      <c r="IUC98" s="31"/>
      <c r="IUD98" s="31"/>
      <c r="IUE98" s="31"/>
      <c r="IUF98" s="31"/>
      <c r="IUG98" s="31"/>
      <c r="IUH98" s="31"/>
      <c r="IUI98" s="31"/>
      <c r="IUJ98" s="31"/>
      <c r="IUK98" s="31"/>
      <c r="IUL98" s="31"/>
      <c r="IUM98" s="31"/>
      <c r="IUN98" s="31"/>
      <c r="IUO98" s="31"/>
      <c r="IUP98" s="31"/>
      <c r="IUQ98" s="31"/>
      <c r="IUR98" s="31"/>
      <c r="IUS98" s="31"/>
      <c r="IUT98" s="31"/>
      <c r="IUU98" s="31"/>
      <c r="IUV98" s="31"/>
      <c r="IUW98" s="31"/>
      <c r="IUX98" s="31"/>
      <c r="IUY98" s="31"/>
      <c r="IUZ98" s="31"/>
      <c r="IVA98" s="31"/>
      <c r="IVB98" s="31"/>
      <c r="IVC98" s="31"/>
      <c r="IVD98" s="31"/>
      <c r="IVE98" s="31"/>
      <c r="IVF98" s="31"/>
      <c r="IVG98" s="31"/>
      <c r="IVH98" s="31"/>
      <c r="IVI98" s="31"/>
      <c r="IVJ98" s="31"/>
      <c r="IVK98" s="31"/>
      <c r="IVL98" s="31"/>
      <c r="IVM98" s="31"/>
      <c r="IVN98" s="31"/>
      <c r="IVO98" s="31"/>
      <c r="IVP98" s="31"/>
      <c r="IVQ98" s="31"/>
      <c r="IVR98" s="31"/>
      <c r="IVS98" s="31"/>
      <c r="IVT98" s="31"/>
      <c r="IVU98" s="31"/>
      <c r="IVV98" s="31"/>
      <c r="IVW98" s="31"/>
      <c r="IVX98" s="31"/>
      <c r="IVY98" s="31"/>
      <c r="IVZ98" s="31"/>
      <c r="IWA98" s="31"/>
      <c r="IWB98" s="31"/>
      <c r="IWC98" s="31"/>
      <c r="IWD98" s="31"/>
      <c r="IWE98" s="31"/>
      <c r="IWF98" s="31"/>
      <c r="IWG98" s="31"/>
      <c r="IWH98" s="31"/>
      <c r="IWI98" s="31"/>
      <c r="IWJ98" s="31"/>
      <c r="IWK98" s="31"/>
      <c r="IWL98" s="31"/>
      <c r="IWM98" s="31"/>
      <c r="IWN98" s="31"/>
      <c r="IWO98" s="31"/>
      <c r="IWP98" s="31"/>
      <c r="IWQ98" s="31"/>
      <c r="IWR98" s="31"/>
      <c r="IWS98" s="31"/>
      <c r="IWT98" s="31"/>
      <c r="IWU98" s="31"/>
      <c r="IWV98" s="31"/>
      <c r="IWW98" s="31"/>
      <c r="IWX98" s="31"/>
      <c r="IWY98" s="31"/>
      <c r="IWZ98" s="31"/>
      <c r="IXA98" s="31"/>
      <c r="IXB98" s="31"/>
      <c r="IXC98" s="31"/>
      <c r="IXD98" s="31"/>
      <c r="IXE98" s="31"/>
      <c r="IXF98" s="31"/>
      <c r="IXG98" s="31"/>
      <c r="IXH98" s="31"/>
      <c r="IXI98" s="31"/>
      <c r="IXJ98" s="31"/>
      <c r="IXK98" s="31"/>
      <c r="IXL98" s="31"/>
      <c r="IXM98" s="31"/>
      <c r="IXN98" s="31"/>
      <c r="IXO98" s="31"/>
      <c r="IXP98" s="31"/>
      <c r="IXQ98" s="31"/>
      <c r="IXR98" s="31"/>
      <c r="IXS98" s="31"/>
      <c r="IXT98" s="31"/>
      <c r="IXU98" s="31"/>
      <c r="IXV98" s="31"/>
      <c r="IXW98" s="31"/>
      <c r="IXX98" s="31"/>
      <c r="IXY98" s="31"/>
      <c r="IXZ98" s="31"/>
      <c r="IYA98" s="31"/>
      <c r="IYB98" s="31"/>
      <c r="IYC98" s="31"/>
      <c r="IYD98" s="31"/>
      <c r="IYE98" s="31"/>
      <c r="IYF98" s="31"/>
      <c r="IYG98" s="31"/>
      <c r="IYH98" s="31"/>
      <c r="IYI98" s="31"/>
      <c r="IYJ98" s="31"/>
      <c r="IYK98" s="31"/>
      <c r="IYL98" s="31"/>
      <c r="IYM98" s="31"/>
      <c r="IYN98" s="31"/>
      <c r="IYO98" s="31"/>
      <c r="IYP98" s="31"/>
      <c r="IYQ98" s="31"/>
      <c r="IYR98" s="31"/>
      <c r="IYS98" s="31"/>
      <c r="IYT98" s="31"/>
      <c r="IYU98" s="31"/>
      <c r="IYV98" s="31"/>
      <c r="IYW98" s="31"/>
      <c r="IYX98" s="31"/>
      <c r="IYY98" s="31"/>
      <c r="IYZ98" s="31"/>
      <c r="IZA98" s="31"/>
      <c r="IZB98" s="31"/>
      <c r="IZC98" s="31"/>
      <c r="IZD98" s="31"/>
      <c r="IZE98" s="31"/>
      <c r="IZF98" s="31"/>
      <c r="IZG98" s="31"/>
      <c r="IZH98" s="31"/>
      <c r="IZI98" s="31"/>
      <c r="IZJ98" s="31"/>
      <c r="IZK98" s="31"/>
      <c r="IZL98" s="31"/>
      <c r="IZM98" s="31"/>
      <c r="IZN98" s="31"/>
      <c r="IZO98" s="31"/>
      <c r="IZP98" s="31"/>
      <c r="IZQ98" s="31"/>
      <c r="IZR98" s="31"/>
      <c r="IZS98" s="31"/>
      <c r="IZT98" s="31"/>
      <c r="IZU98" s="31"/>
      <c r="IZV98" s="31"/>
      <c r="IZW98" s="31"/>
      <c r="IZX98" s="31"/>
      <c r="IZY98" s="31"/>
      <c r="IZZ98" s="31"/>
      <c r="JAA98" s="31"/>
      <c r="JAB98" s="31"/>
      <c r="JAC98" s="31"/>
      <c r="JAD98" s="31"/>
      <c r="JAE98" s="31"/>
      <c r="JAF98" s="31"/>
      <c r="JAG98" s="31"/>
      <c r="JAH98" s="31"/>
      <c r="JAI98" s="31"/>
      <c r="JAJ98" s="31"/>
      <c r="JAK98" s="31"/>
      <c r="JAL98" s="31"/>
      <c r="JAM98" s="31"/>
      <c r="JAN98" s="31"/>
      <c r="JAO98" s="31"/>
      <c r="JAP98" s="31"/>
      <c r="JAQ98" s="31"/>
      <c r="JAR98" s="31"/>
      <c r="JAS98" s="31"/>
      <c r="JAT98" s="31"/>
      <c r="JAU98" s="31"/>
      <c r="JAV98" s="31"/>
      <c r="JAW98" s="31"/>
      <c r="JAX98" s="31"/>
      <c r="JAY98" s="31"/>
      <c r="JAZ98" s="31"/>
      <c r="JBA98" s="31"/>
      <c r="JBB98" s="31"/>
      <c r="JBC98" s="31"/>
      <c r="JBD98" s="31"/>
      <c r="JBE98" s="31"/>
      <c r="JBF98" s="31"/>
      <c r="JBG98" s="31"/>
      <c r="JBH98" s="31"/>
      <c r="JBI98" s="31"/>
      <c r="JBJ98" s="31"/>
      <c r="JBK98" s="31"/>
      <c r="JBL98" s="31"/>
      <c r="JBM98" s="31"/>
      <c r="JBN98" s="31"/>
      <c r="JBO98" s="31"/>
      <c r="JBP98" s="31"/>
      <c r="JBQ98" s="31"/>
      <c r="JBR98" s="31"/>
      <c r="JBS98" s="31"/>
      <c r="JBT98" s="31"/>
      <c r="JBU98" s="31"/>
      <c r="JBV98" s="31"/>
      <c r="JBW98" s="31"/>
      <c r="JBX98" s="31"/>
      <c r="JBY98" s="31"/>
      <c r="JBZ98" s="31"/>
      <c r="JCA98" s="31"/>
      <c r="JCB98" s="31"/>
      <c r="JCC98" s="31"/>
      <c r="JCD98" s="31"/>
      <c r="JCE98" s="31"/>
      <c r="JCF98" s="31"/>
      <c r="JCG98" s="31"/>
      <c r="JCH98" s="31"/>
      <c r="JCI98" s="31"/>
      <c r="JCJ98" s="31"/>
      <c r="JCK98" s="31"/>
      <c r="JCL98" s="31"/>
      <c r="JCM98" s="31"/>
      <c r="JCN98" s="31"/>
      <c r="JCO98" s="31"/>
      <c r="JCP98" s="31"/>
      <c r="JCQ98" s="31"/>
      <c r="JCR98" s="31"/>
      <c r="JCS98" s="31"/>
      <c r="JCT98" s="31"/>
      <c r="JCU98" s="31"/>
      <c r="JCV98" s="31"/>
      <c r="JCW98" s="31"/>
      <c r="JCX98" s="31"/>
      <c r="JCY98" s="31"/>
      <c r="JCZ98" s="31"/>
      <c r="JDA98" s="31"/>
      <c r="JDB98" s="31"/>
      <c r="JDC98" s="31"/>
      <c r="JDD98" s="31"/>
      <c r="JDE98" s="31"/>
      <c r="JDF98" s="31"/>
      <c r="JDG98" s="31"/>
      <c r="JDH98" s="31"/>
      <c r="JDI98" s="31"/>
      <c r="JDJ98" s="31"/>
      <c r="JDK98" s="31"/>
      <c r="JDL98" s="31"/>
      <c r="JDM98" s="31"/>
      <c r="JDN98" s="31"/>
      <c r="JDO98" s="31"/>
      <c r="JDP98" s="31"/>
      <c r="JDQ98" s="31"/>
      <c r="JDR98" s="31"/>
      <c r="JDS98" s="31"/>
      <c r="JDT98" s="31"/>
      <c r="JDU98" s="31"/>
      <c r="JDV98" s="31"/>
      <c r="JDW98" s="31"/>
      <c r="JDX98" s="31"/>
      <c r="JDY98" s="31"/>
      <c r="JDZ98" s="31"/>
      <c r="JEA98" s="31"/>
      <c r="JEB98" s="31"/>
      <c r="JEC98" s="31"/>
      <c r="JED98" s="31"/>
      <c r="JEE98" s="31"/>
      <c r="JEF98" s="31"/>
      <c r="JEG98" s="31"/>
      <c r="JEH98" s="31"/>
      <c r="JEI98" s="31"/>
      <c r="JEJ98" s="31"/>
      <c r="JEK98" s="31"/>
      <c r="JEL98" s="31"/>
      <c r="JEM98" s="31"/>
      <c r="JEN98" s="31"/>
      <c r="JEO98" s="31"/>
      <c r="JEP98" s="31"/>
      <c r="JEQ98" s="31"/>
      <c r="JER98" s="31"/>
      <c r="JES98" s="31"/>
      <c r="JET98" s="31"/>
      <c r="JEU98" s="31"/>
      <c r="JEV98" s="31"/>
      <c r="JEW98" s="31"/>
      <c r="JEX98" s="31"/>
      <c r="JEY98" s="31"/>
      <c r="JEZ98" s="31"/>
      <c r="JFA98" s="31"/>
      <c r="JFB98" s="31"/>
      <c r="JFC98" s="31"/>
      <c r="JFD98" s="31"/>
      <c r="JFE98" s="31"/>
      <c r="JFF98" s="31"/>
      <c r="JFG98" s="31"/>
      <c r="JFH98" s="31"/>
      <c r="JFI98" s="31"/>
      <c r="JFJ98" s="31"/>
      <c r="JFK98" s="31"/>
      <c r="JFL98" s="31"/>
      <c r="JFM98" s="31"/>
      <c r="JFN98" s="31"/>
      <c r="JFO98" s="31"/>
      <c r="JFP98" s="31"/>
      <c r="JFQ98" s="31"/>
      <c r="JFR98" s="31"/>
      <c r="JFS98" s="31"/>
      <c r="JFT98" s="31"/>
      <c r="JFU98" s="31"/>
      <c r="JFV98" s="31"/>
      <c r="JFW98" s="31"/>
      <c r="JFX98" s="31"/>
      <c r="JFY98" s="31"/>
      <c r="JFZ98" s="31"/>
      <c r="JGA98" s="31"/>
      <c r="JGB98" s="31"/>
      <c r="JGC98" s="31"/>
      <c r="JGD98" s="31"/>
      <c r="JGE98" s="31"/>
      <c r="JGF98" s="31"/>
      <c r="JGG98" s="31"/>
      <c r="JGH98" s="31"/>
      <c r="JGI98" s="31"/>
      <c r="JGJ98" s="31"/>
      <c r="JGK98" s="31"/>
      <c r="JGL98" s="31"/>
      <c r="JGM98" s="31"/>
      <c r="JGN98" s="31"/>
      <c r="JGO98" s="31"/>
      <c r="JGP98" s="31"/>
      <c r="JGQ98" s="31"/>
      <c r="JGR98" s="31"/>
      <c r="JGS98" s="31"/>
      <c r="JGT98" s="31"/>
      <c r="JGU98" s="31"/>
      <c r="JGV98" s="31"/>
      <c r="JGW98" s="31"/>
      <c r="JGX98" s="31"/>
      <c r="JGY98" s="31"/>
      <c r="JGZ98" s="31"/>
      <c r="JHA98" s="31"/>
      <c r="JHB98" s="31"/>
      <c r="JHC98" s="31"/>
      <c r="JHD98" s="31"/>
      <c r="JHE98" s="31"/>
      <c r="JHF98" s="31"/>
      <c r="JHG98" s="31"/>
      <c r="JHH98" s="31"/>
      <c r="JHI98" s="31"/>
      <c r="JHJ98" s="31"/>
      <c r="JHK98" s="31"/>
      <c r="JHL98" s="31"/>
      <c r="JHM98" s="31"/>
      <c r="JHN98" s="31"/>
      <c r="JHO98" s="31"/>
      <c r="JHP98" s="31"/>
      <c r="JHQ98" s="31"/>
      <c r="JHR98" s="31"/>
      <c r="JHS98" s="31"/>
      <c r="JHT98" s="31"/>
      <c r="JHU98" s="31"/>
      <c r="JHV98" s="31"/>
      <c r="JHW98" s="31"/>
      <c r="JHX98" s="31"/>
      <c r="JHY98" s="31"/>
      <c r="JHZ98" s="31"/>
      <c r="JIA98" s="31"/>
      <c r="JIB98" s="31"/>
      <c r="JIC98" s="31"/>
      <c r="JID98" s="31"/>
      <c r="JIE98" s="31"/>
      <c r="JIF98" s="31"/>
      <c r="JIG98" s="31"/>
      <c r="JIH98" s="31"/>
      <c r="JII98" s="31"/>
      <c r="JIJ98" s="31"/>
      <c r="JIK98" s="31"/>
      <c r="JIL98" s="31"/>
      <c r="JIM98" s="31"/>
      <c r="JIN98" s="31"/>
      <c r="JIO98" s="31"/>
      <c r="JIP98" s="31"/>
      <c r="JIQ98" s="31"/>
      <c r="JIR98" s="31"/>
      <c r="JIS98" s="31"/>
      <c r="JIT98" s="31"/>
      <c r="JIU98" s="31"/>
      <c r="JIV98" s="31"/>
      <c r="JIW98" s="31"/>
      <c r="JIX98" s="31"/>
      <c r="JIY98" s="31"/>
      <c r="JIZ98" s="31"/>
      <c r="JJA98" s="31"/>
      <c r="JJB98" s="31"/>
      <c r="JJC98" s="31"/>
      <c r="JJD98" s="31"/>
      <c r="JJE98" s="31"/>
      <c r="JJF98" s="31"/>
      <c r="JJG98" s="31"/>
      <c r="JJH98" s="31"/>
      <c r="JJI98" s="31"/>
      <c r="JJJ98" s="31"/>
      <c r="JJK98" s="31"/>
      <c r="JJL98" s="31"/>
      <c r="JJM98" s="31"/>
      <c r="JJN98" s="31"/>
      <c r="JJO98" s="31"/>
      <c r="JJP98" s="31"/>
      <c r="JJQ98" s="31"/>
      <c r="JJR98" s="31"/>
      <c r="JJS98" s="31"/>
      <c r="JJT98" s="31"/>
      <c r="JJU98" s="31"/>
      <c r="JJV98" s="31"/>
      <c r="JJW98" s="31"/>
      <c r="JJX98" s="31"/>
      <c r="JJY98" s="31"/>
      <c r="JJZ98" s="31"/>
      <c r="JKA98" s="31"/>
      <c r="JKB98" s="31"/>
      <c r="JKC98" s="31"/>
      <c r="JKD98" s="31"/>
      <c r="JKE98" s="31"/>
      <c r="JKF98" s="31"/>
      <c r="JKG98" s="31"/>
      <c r="JKH98" s="31"/>
      <c r="JKI98" s="31"/>
      <c r="JKJ98" s="31"/>
      <c r="JKK98" s="31"/>
      <c r="JKL98" s="31"/>
      <c r="JKM98" s="31"/>
      <c r="JKN98" s="31"/>
      <c r="JKO98" s="31"/>
      <c r="JKP98" s="31"/>
      <c r="JKQ98" s="31"/>
      <c r="JKR98" s="31"/>
      <c r="JKS98" s="31"/>
      <c r="JKT98" s="31"/>
      <c r="JKU98" s="31"/>
      <c r="JKV98" s="31"/>
      <c r="JKW98" s="31"/>
      <c r="JKX98" s="31"/>
      <c r="JKY98" s="31"/>
      <c r="JKZ98" s="31"/>
      <c r="JLA98" s="31"/>
      <c r="JLB98" s="31"/>
      <c r="JLC98" s="31"/>
      <c r="JLD98" s="31"/>
      <c r="JLE98" s="31"/>
      <c r="JLF98" s="31"/>
      <c r="JLG98" s="31"/>
      <c r="JLH98" s="31"/>
      <c r="JLI98" s="31"/>
      <c r="JLJ98" s="31"/>
      <c r="JLK98" s="31"/>
      <c r="JLL98" s="31"/>
      <c r="JLM98" s="31"/>
      <c r="JLN98" s="31"/>
      <c r="JLO98" s="31"/>
      <c r="JLP98" s="31"/>
      <c r="JLQ98" s="31"/>
      <c r="JLR98" s="31"/>
      <c r="JLS98" s="31"/>
      <c r="JLT98" s="31"/>
      <c r="JLU98" s="31"/>
      <c r="JLV98" s="31"/>
      <c r="JLW98" s="31"/>
      <c r="JLX98" s="31"/>
      <c r="JLY98" s="31"/>
      <c r="JLZ98" s="31"/>
      <c r="JMA98" s="31"/>
      <c r="JMB98" s="31"/>
      <c r="JMC98" s="31"/>
      <c r="JMD98" s="31"/>
      <c r="JME98" s="31"/>
      <c r="JMF98" s="31"/>
      <c r="JMG98" s="31"/>
      <c r="JMH98" s="31"/>
      <c r="JMI98" s="31"/>
      <c r="JMJ98" s="31"/>
      <c r="JMK98" s="31"/>
      <c r="JML98" s="31"/>
      <c r="JMM98" s="31"/>
      <c r="JMN98" s="31"/>
      <c r="JMO98" s="31"/>
      <c r="JMP98" s="31"/>
      <c r="JMQ98" s="31"/>
      <c r="JMR98" s="31"/>
      <c r="JMS98" s="31"/>
      <c r="JMT98" s="31"/>
      <c r="JMU98" s="31"/>
      <c r="JMV98" s="31"/>
      <c r="JMW98" s="31"/>
      <c r="JMX98" s="31"/>
      <c r="JMY98" s="31"/>
      <c r="JMZ98" s="31"/>
      <c r="JNA98" s="31"/>
      <c r="JNB98" s="31"/>
      <c r="JNC98" s="31"/>
      <c r="JND98" s="31"/>
      <c r="JNE98" s="31"/>
      <c r="JNF98" s="31"/>
      <c r="JNG98" s="31"/>
      <c r="JNH98" s="31"/>
      <c r="JNI98" s="31"/>
      <c r="JNJ98" s="31"/>
      <c r="JNK98" s="31"/>
      <c r="JNL98" s="31"/>
      <c r="JNM98" s="31"/>
      <c r="JNN98" s="31"/>
      <c r="JNO98" s="31"/>
      <c r="JNP98" s="31"/>
      <c r="JNQ98" s="31"/>
      <c r="JNR98" s="31"/>
      <c r="JNS98" s="31"/>
      <c r="JNT98" s="31"/>
      <c r="JNU98" s="31"/>
      <c r="JNV98" s="31"/>
      <c r="JNW98" s="31"/>
      <c r="JNX98" s="31"/>
      <c r="JNY98" s="31"/>
      <c r="JNZ98" s="31"/>
      <c r="JOA98" s="31"/>
      <c r="JOB98" s="31"/>
      <c r="JOC98" s="31"/>
      <c r="JOD98" s="31"/>
      <c r="JOE98" s="31"/>
      <c r="JOF98" s="31"/>
      <c r="JOG98" s="31"/>
      <c r="JOH98" s="31"/>
      <c r="JOI98" s="31"/>
      <c r="JOJ98" s="31"/>
      <c r="JOK98" s="31"/>
      <c r="JOL98" s="31"/>
      <c r="JOM98" s="31"/>
      <c r="JON98" s="31"/>
      <c r="JOO98" s="31"/>
      <c r="JOP98" s="31"/>
      <c r="JOQ98" s="31"/>
      <c r="JOR98" s="31"/>
      <c r="JOS98" s="31"/>
      <c r="JOT98" s="31"/>
      <c r="JOU98" s="31"/>
      <c r="JOV98" s="31"/>
      <c r="JOW98" s="31"/>
      <c r="JOX98" s="31"/>
      <c r="JOY98" s="31"/>
      <c r="JOZ98" s="31"/>
      <c r="JPA98" s="31"/>
      <c r="JPB98" s="31"/>
      <c r="JPC98" s="31"/>
      <c r="JPD98" s="31"/>
      <c r="JPE98" s="31"/>
      <c r="JPF98" s="31"/>
      <c r="JPG98" s="31"/>
      <c r="JPH98" s="31"/>
      <c r="JPI98" s="31"/>
      <c r="JPJ98" s="31"/>
      <c r="JPK98" s="31"/>
      <c r="JPL98" s="31"/>
      <c r="JPM98" s="31"/>
      <c r="JPN98" s="31"/>
      <c r="JPO98" s="31"/>
      <c r="JPP98" s="31"/>
      <c r="JPQ98" s="31"/>
      <c r="JPR98" s="31"/>
      <c r="JPS98" s="31"/>
      <c r="JPT98" s="31"/>
      <c r="JPU98" s="31"/>
      <c r="JPV98" s="31"/>
      <c r="JPW98" s="31"/>
      <c r="JPX98" s="31"/>
      <c r="JPY98" s="31"/>
      <c r="JPZ98" s="31"/>
      <c r="JQA98" s="31"/>
      <c r="JQB98" s="31"/>
      <c r="JQC98" s="31"/>
      <c r="JQD98" s="31"/>
      <c r="JQE98" s="31"/>
      <c r="JQF98" s="31"/>
      <c r="JQG98" s="31"/>
      <c r="JQH98" s="31"/>
      <c r="JQI98" s="31"/>
      <c r="JQJ98" s="31"/>
      <c r="JQK98" s="31"/>
      <c r="JQL98" s="31"/>
      <c r="JQM98" s="31"/>
      <c r="JQN98" s="31"/>
      <c r="JQO98" s="31"/>
      <c r="JQP98" s="31"/>
      <c r="JQQ98" s="31"/>
      <c r="JQR98" s="31"/>
      <c r="JQS98" s="31"/>
      <c r="JQT98" s="31"/>
      <c r="JQU98" s="31"/>
      <c r="JQV98" s="31"/>
      <c r="JQW98" s="31"/>
      <c r="JQX98" s="31"/>
      <c r="JQY98" s="31"/>
      <c r="JQZ98" s="31"/>
      <c r="JRA98" s="31"/>
      <c r="JRB98" s="31"/>
      <c r="JRC98" s="31"/>
      <c r="JRD98" s="31"/>
      <c r="JRE98" s="31"/>
      <c r="JRF98" s="31"/>
      <c r="JRG98" s="31"/>
      <c r="JRH98" s="31"/>
      <c r="JRI98" s="31"/>
      <c r="JRJ98" s="31"/>
      <c r="JRK98" s="31"/>
      <c r="JRL98" s="31"/>
      <c r="JRM98" s="31"/>
      <c r="JRN98" s="31"/>
      <c r="JRO98" s="31"/>
      <c r="JRP98" s="31"/>
      <c r="JRQ98" s="31"/>
      <c r="JRR98" s="31"/>
      <c r="JRS98" s="31"/>
      <c r="JRT98" s="31"/>
      <c r="JRU98" s="31"/>
      <c r="JRV98" s="31"/>
      <c r="JRW98" s="31"/>
      <c r="JRX98" s="31"/>
      <c r="JRY98" s="31"/>
      <c r="JRZ98" s="31"/>
      <c r="JSA98" s="31"/>
      <c r="JSB98" s="31"/>
      <c r="JSC98" s="31"/>
      <c r="JSD98" s="31"/>
      <c r="JSE98" s="31"/>
      <c r="JSF98" s="31"/>
      <c r="JSG98" s="31"/>
      <c r="JSH98" s="31"/>
      <c r="JSI98" s="31"/>
      <c r="JSJ98" s="31"/>
      <c r="JSK98" s="31"/>
      <c r="JSL98" s="31"/>
      <c r="JSM98" s="31"/>
      <c r="JSN98" s="31"/>
      <c r="JSO98" s="31"/>
      <c r="JSP98" s="31"/>
      <c r="JSQ98" s="31"/>
      <c r="JSR98" s="31"/>
      <c r="JSS98" s="31"/>
      <c r="JST98" s="31"/>
      <c r="JSU98" s="31"/>
      <c r="JSV98" s="31"/>
      <c r="JSW98" s="31"/>
      <c r="JSX98" s="31"/>
      <c r="JSY98" s="31"/>
      <c r="JSZ98" s="31"/>
      <c r="JTA98" s="31"/>
      <c r="JTB98" s="31"/>
      <c r="JTC98" s="31"/>
      <c r="JTD98" s="31"/>
      <c r="JTE98" s="31"/>
      <c r="JTF98" s="31"/>
      <c r="JTG98" s="31"/>
      <c r="JTH98" s="31"/>
      <c r="JTI98" s="31"/>
      <c r="JTJ98" s="31"/>
      <c r="JTK98" s="31"/>
      <c r="JTL98" s="31"/>
      <c r="JTM98" s="31"/>
      <c r="JTN98" s="31"/>
      <c r="JTO98" s="31"/>
      <c r="JTP98" s="31"/>
      <c r="JTQ98" s="31"/>
      <c r="JTR98" s="31"/>
      <c r="JTS98" s="31"/>
      <c r="JTT98" s="31"/>
      <c r="JTU98" s="31"/>
      <c r="JTV98" s="31"/>
      <c r="JTW98" s="31"/>
      <c r="JTX98" s="31"/>
      <c r="JTY98" s="31"/>
      <c r="JTZ98" s="31"/>
      <c r="JUA98" s="31"/>
      <c r="JUB98" s="31"/>
      <c r="JUC98" s="31"/>
      <c r="JUD98" s="31"/>
      <c r="JUE98" s="31"/>
      <c r="JUF98" s="31"/>
      <c r="JUG98" s="31"/>
      <c r="JUH98" s="31"/>
      <c r="JUI98" s="31"/>
      <c r="JUJ98" s="31"/>
      <c r="JUK98" s="31"/>
      <c r="JUL98" s="31"/>
      <c r="JUM98" s="31"/>
      <c r="JUN98" s="31"/>
      <c r="JUO98" s="31"/>
      <c r="JUP98" s="31"/>
      <c r="JUQ98" s="31"/>
      <c r="JUR98" s="31"/>
      <c r="JUS98" s="31"/>
      <c r="JUT98" s="31"/>
      <c r="JUU98" s="31"/>
      <c r="JUV98" s="31"/>
      <c r="JUW98" s="31"/>
      <c r="JUX98" s="31"/>
      <c r="JUY98" s="31"/>
      <c r="JUZ98" s="31"/>
      <c r="JVA98" s="31"/>
      <c r="JVB98" s="31"/>
      <c r="JVC98" s="31"/>
      <c r="JVD98" s="31"/>
      <c r="JVE98" s="31"/>
      <c r="JVF98" s="31"/>
      <c r="JVG98" s="31"/>
      <c r="JVH98" s="31"/>
      <c r="JVI98" s="31"/>
      <c r="JVJ98" s="31"/>
      <c r="JVK98" s="31"/>
      <c r="JVL98" s="31"/>
      <c r="JVM98" s="31"/>
      <c r="JVN98" s="31"/>
      <c r="JVO98" s="31"/>
      <c r="JVP98" s="31"/>
      <c r="JVQ98" s="31"/>
      <c r="JVR98" s="31"/>
      <c r="JVS98" s="31"/>
      <c r="JVT98" s="31"/>
      <c r="JVU98" s="31"/>
      <c r="JVV98" s="31"/>
      <c r="JVW98" s="31"/>
      <c r="JVX98" s="31"/>
      <c r="JVY98" s="31"/>
      <c r="JVZ98" s="31"/>
      <c r="JWA98" s="31"/>
      <c r="JWB98" s="31"/>
      <c r="JWC98" s="31"/>
      <c r="JWD98" s="31"/>
      <c r="JWE98" s="31"/>
      <c r="JWF98" s="31"/>
      <c r="JWG98" s="31"/>
      <c r="JWH98" s="31"/>
      <c r="JWI98" s="31"/>
      <c r="JWJ98" s="31"/>
      <c r="JWK98" s="31"/>
      <c r="JWL98" s="31"/>
      <c r="JWM98" s="31"/>
      <c r="JWN98" s="31"/>
      <c r="JWO98" s="31"/>
      <c r="JWP98" s="31"/>
      <c r="JWQ98" s="31"/>
      <c r="JWR98" s="31"/>
      <c r="JWS98" s="31"/>
      <c r="JWT98" s="31"/>
      <c r="JWU98" s="31"/>
      <c r="JWV98" s="31"/>
      <c r="JWW98" s="31"/>
      <c r="JWX98" s="31"/>
      <c r="JWY98" s="31"/>
      <c r="JWZ98" s="31"/>
      <c r="JXA98" s="31"/>
      <c r="JXB98" s="31"/>
      <c r="JXC98" s="31"/>
      <c r="JXD98" s="31"/>
      <c r="JXE98" s="31"/>
      <c r="JXF98" s="31"/>
      <c r="JXG98" s="31"/>
      <c r="JXH98" s="31"/>
      <c r="JXI98" s="31"/>
      <c r="JXJ98" s="31"/>
      <c r="JXK98" s="31"/>
      <c r="JXL98" s="31"/>
      <c r="JXM98" s="31"/>
      <c r="JXN98" s="31"/>
      <c r="JXO98" s="31"/>
      <c r="JXP98" s="31"/>
      <c r="JXQ98" s="31"/>
      <c r="JXR98" s="31"/>
      <c r="JXS98" s="31"/>
      <c r="JXT98" s="31"/>
      <c r="JXU98" s="31"/>
      <c r="JXV98" s="31"/>
      <c r="JXW98" s="31"/>
      <c r="JXX98" s="31"/>
      <c r="JXY98" s="31"/>
      <c r="JXZ98" s="31"/>
      <c r="JYA98" s="31"/>
      <c r="JYB98" s="31"/>
      <c r="JYC98" s="31"/>
      <c r="JYD98" s="31"/>
      <c r="JYE98" s="31"/>
      <c r="JYF98" s="31"/>
      <c r="JYG98" s="31"/>
      <c r="JYH98" s="31"/>
      <c r="JYI98" s="31"/>
      <c r="JYJ98" s="31"/>
      <c r="JYK98" s="31"/>
      <c r="JYL98" s="31"/>
      <c r="JYM98" s="31"/>
      <c r="JYN98" s="31"/>
      <c r="JYO98" s="31"/>
      <c r="JYP98" s="31"/>
      <c r="JYQ98" s="31"/>
      <c r="JYR98" s="31"/>
      <c r="JYS98" s="31"/>
      <c r="JYT98" s="31"/>
      <c r="JYU98" s="31"/>
      <c r="JYV98" s="31"/>
      <c r="JYW98" s="31"/>
      <c r="JYX98" s="31"/>
      <c r="JYY98" s="31"/>
      <c r="JYZ98" s="31"/>
      <c r="JZA98" s="31"/>
      <c r="JZB98" s="31"/>
      <c r="JZC98" s="31"/>
      <c r="JZD98" s="31"/>
      <c r="JZE98" s="31"/>
      <c r="JZF98" s="31"/>
      <c r="JZG98" s="31"/>
      <c r="JZH98" s="31"/>
      <c r="JZI98" s="31"/>
      <c r="JZJ98" s="31"/>
      <c r="JZK98" s="31"/>
      <c r="JZL98" s="31"/>
      <c r="JZM98" s="31"/>
      <c r="JZN98" s="31"/>
      <c r="JZO98" s="31"/>
      <c r="JZP98" s="31"/>
      <c r="JZQ98" s="31"/>
      <c r="JZR98" s="31"/>
      <c r="JZS98" s="31"/>
      <c r="JZT98" s="31"/>
      <c r="JZU98" s="31"/>
      <c r="JZV98" s="31"/>
      <c r="JZW98" s="31"/>
      <c r="JZX98" s="31"/>
      <c r="JZY98" s="31"/>
      <c r="JZZ98" s="31"/>
      <c r="KAA98" s="31"/>
      <c r="KAB98" s="31"/>
      <c r="KAC98" s="31"/>
      <c r="KAD98" s="31"/>
      <c r="KAE98" s="31"/>
      <c r="KAF98" s="31"/>
      <c r="KAG98" s="31"/>
      <c r="KAH98" s="31"/>
      <c r="KAI98" s="31"/>
      <c r="KAJ98" s="31"/>
      <c r="KAK98" s="31"/>
      <c r="KAL98" s="31"/>
      <c r="KAM98" s="31"/>
      <c r="KAN98" s="31"/>
      <c r="KAO98" s="31"/>
      <c r="KAP98" s="31"/>
      <c r="KAQ98" s="31"/>
      <c r="KAR98" s="31"/>
      <c r="KAS98" s="31"/>
      <c r="KAT98" s="31"/>
      <c r="KAU98" s="31"/>
      <c r="KAV98" s="31"/>
      <c r="KAW98" s="31"/>
      <c r="KAX98" s="31"/>
      <c r="KAY98" s="31"/>
      <c r="KAZ98" s="31"/>
      <c r="KBA98" s="31"/>
      <c r="KBB98" s="31"/>
      <c r="KBC98" s="31"/>
      <c r="KBD98" s="31"/>
      <c r="KBE98" s="31"/>
      <c r="KBF98" s="31"/>
      <c r="KBG98" s="31"/>
      <c r="KBH98" s="31"/>
      <c r="KBI98" s="31"/>
      <c r="KBJ98" s="31"/>
      <c r="KBK98" s="31"/>
      <c r="KBL98" s="31"/>
      <c r="KBM98" s="31"/>
      <c r="KBN98" s="31"/>
      <c r="KBO98" s="31"/>
      <c r="KBP98" s="31"/>
      <c r="KBQ98" s="31"/>
      <c r="KBR98" s="31"/>
      <c r="KBS98" s="31"/>
      <c r="KBT98" s="31"/>
      <c r="KBU98" s="31"/>
      <c r="KBV98" s="31"/>
      <c r="KBW98" s="31"/>
      <c r="KBX98" s="31"/>
      <c r="KBY98" s="31"/>
      <c r="KBZ98" s="31"/>
      <c r="KCA98" s="31"/>
      <c r="KCB98" s="31"/>
      <c r="KCC98" s="31"/>
      <c r="KCD98" s="31"/>
      <c r="KCE98" s="31"/>
      <c r="KCF98" s="31"/>
      <c r="KCG98" s="31"/>
      <c r="KCH98" s="31"/>
      <c r="KCI98" s="31"/>
      <c r="KCJ98" s="31"/>
      <c r="KCK98" s="31"/>
      <c r="KCL98" s="31"/>
      <c r="KCM98" s="31"/>
      <c r="KCN98" s="31"/>
      <c r="KCO98" s="31"/>
      <c r="KCP98" s="31"/>
      <c r="KCQ98" s="31"/>
      <c r="KCR98" s="31"/>
      <c r="KCS98" s="31"/>
      <c r="KCT98" s="31"/>
      <c r="KCU98" s="31"/>
      <c r="KCV98" s="31"/>
      <c r="KCW98" s="31"/>
      <c r="KCX98" s="31"/>
      <c r="KCY98" s="31"/>
      <c r="KCZ98" s="31"/>
      <c r="KDA98" s="31"/>
      <c r="KDB98" s="31"/>
      <c r="KDC98" s="31"/>
      <c r="KDD98" s="31"/>
      <c r="KDE98" s="31"/>
      <c r="KDF98" s="31"/>
      <c r="KDG98" s="31"/>
      <c r="KDH98" s="31"/>
      <c r="KDI98" s="31"/>
      <c r="KDJ98" s="31"/>
      <c r="KDK98" s="31"/>
      <c r="KDL98" s="31"/>
      <c r="KDM98" s="31"/>
      <c r="KDN98" s="31"/>
      <c r="KDO98" s="31"/>
      <c r="KDP98" s="31"/>
      <c r="KDQ98" s="31"/>
      <c r="KDR98" s="31"/>
      <c r="KDS98" s="31"/>
      <c r="KDT98" s="31"/>
      <c r="KDU98" s="31"/>
      <c r="KDV98" s="31"/>
      <c r="KDW98" s="31"/>
      <c r="KDX98" s="31"/>
      <c r="KDY98" s="31"/>
      <c r="KDZ98" s="31"/>
      <c r="KEA98" s="31"/>
      <c r="KEB98" s="31"/>
      <c r="KEC98" s="31"/>
      <c r="KED98" s="31"/>
      <c r="KEE98" s="31"/>
      <c r="KEF98" s="31"/>
      <c r="KEG98" s="31"/>
      <c r="KEH98" s="31"/>
      <c r="KEI98" s="31"/>
      <c r="KEJ98" s="31"/>
      <c r="KEK98" s="31"/>
      <c r="KEL98" s="31"/>
      <c r="KEM98" s="31"/>
      <c r="KEN98" s="31"/>
      <c r="KEO98" s="31"/>
      <c r="KEP98" s="31"/>
      <c r="KEQ98" s="31"/>
      <c r="KER98" s="31"/>
      <c r="KES98" s="31"/>
      <c r="KET98" s="31"/>
      <c r="KEU98" s="31"/>
      <c r="KEV98" s="31"/>
      <c r="KEW98" s="31"/>
      <c r="KEX98" s="31"/>
      <c r="KEY98" s="31"/>
      <c r="KEZ98" s="31"/>
      <c r="KFA98" s="31"/>
      <c r="KFB98" s="31"/>
      <c r="KFC98" s="31"/>
      <c r="KFD98" s="31"/>
      <c r="KFE98" s="31"/>
      <c r="KFF98" s="31"/>
      <c r="KFG98" s="31"/>
      <c r="KFH98" s="31"/>
      <c r="KFI98" s="31"/>
      <c r="KFJ98" s="31"/>
      <c r="KFK98" s="31"/>
      <c r="KFL98" s="31"/>
      <c r="KFM98" s="31"/>
      <c r="KFN98" s="31"/>
      <c r="KFO98" s="31"/>
      <c r="KFP98" s="31"/>
      <c r="KFQ98" s="31"/>
      <c r="KFR98" s="31"/>
      <c r="KFS98" s="31"/>
      <c r="KFT98" s="31"/>
      <c r="KFU98" s="31"/>
      <c r="KFV98" s="31"/>
      <c r="KFW98" s="31"/>
      <c r="KFX98" s="31"/>
      <c r="KFY98" s="31"/>
      <c r="KFZ98" s="31"/>
      <c r="KGA98" s="31"/>
      <c r="KGB98" s="31"/>
      <c r="KGC98" s="31"/>
      <c r="KGD98" s="31"/>
      <c r="KGE98" s="31"/>
      <c r="KGF98" s="31"/>
      <c r="KGG98" s="31"/>
      <c r="KGH98" s="31"/>
      <c r="KGI98" s="31"/>
      <c r="KGJ98" s="31"/>
      <c r="KGK98" s="31"/>
      <c r="KGL98" s="31"/>
      <c r="KGM98" s="31"/>
      <c r="KGN98" s="31"/>
      <c r="KGO98" s="31"/>
      <c r="KGP98" s="31"/>
      <c r="KGQ98" s="31"/>
      <c r="KGR98" s="31"/>
      <c r="KGS98" s="31"/>
      <c r="KGT98" s="31"/>
      <c r="KGU98" s="31"/>
      <c r="KGV98" s="31"/>
      <c r="KGW98" s="31"/>
      <c r="KGX98" s="31"/>
      <c r="KGY98" s="31"/>
      <c r="KGZ98" s="31"/>
      <c r="KHA98" s="31"/>
      <c r="KHB98" s="31"/>
      <c r="KHC98" s="31"/>
      <c r="KHD98" s="31"/>
      <c r="KHE98" s="31"/>
      <c r="KHF98" s="31"/>
      <c r="KHG98" s="31"/>
      <c r="KHH98" s="31"/>
      <c r="KHI98" s="31"/>
      <c r="KHJ98" s="31"/>
      <c r="KHK98" s="31"/>
      <c r="KHL98" s="31"/>
      <c r="KHM98" s="31"/>
      <c r="KHN98" s="31"/>
      <c r="KHO98" s="31"/>
      <c r="KHP98" s="31"/>
      <c r="KHQ98" s="31"/>
      <c r="KHR98" s="31"/>
      <c r="KHS98" s="31"/>
      <c r="KHT98" s="31"/>
      <c r="KHU98" s="31"/>
      <c r="KHV98" s="31"/>
      <c r="KHW98" s="31"/>
      <c r="KHX98" s="31"/>
      <c r="KHY98" s="31"/>
      <c r="KHZ98" s="31"/>
      <c r="KIA98" s="31"/>
      <c r="KIB98" s="31"/>
      <c r="KIC98" s="31"/>
      <c r="KID98" s="31"/>
      <c r="KIE98" s="31"/>
      <c r="KIF98" s="31"/>
      <c r="KIG98" s="31"/>
      <c r="KIH98" s="31"/>
      <c r="KII98" s="31"/>
      <c r="KIJ98" s="31"/>
      <c r="KIK98" s="31"/>
      <c r="KIL98" s="31"/>
      <c r="KIM98" s="31"/>
      <c r="KIN98" s="31"/>
      <c r="KIO98" s="31"/>
      <c r="KIP98" s="31"/>
      <c r="KIQ98" s="31"/>
      <c r="KIR98" s="31"/>
      <c r="KIS98" s="31"/>
      <c r="KIT98" s="31"/>
      <c r="KIU98" s="31"/>
      <c r="KIV98" s="31"/>
      <c r="KIW98" s="31"/>
      <c r="KIX98" s="31"/>
      <c r="KIY98" s="31"/>
      <c r="KIZ98" s="31"/>
      <c r="KJA98" s="31"/>
      <c r="KJB98" s="31"/>
      <c r="KJC98" s="31"/>
      <c r="KJD98" s="31"/>
      <c r="KJE98" s="31"/>
      <c r="KJF98" s="31"/>
      <c r="KJG98" s="31"/>
      <c r="KJH98" s="31"/>
      <c r="KJI98" s="31"/>
      <c r="KJJ98" s="31"/>
      <c r="KJK98" s="31"/>
      <c r="KJL98" s="31"/>
      <c r="KJM98" s="31"/>
      <c r="KJN98" s="31"/>
      <c r="KJO98" s="31"/>
      <c r="KJP98" s="31"/>
      <c r="KJQ98" s="31"/>
      <c r="KJR98" s="31"/>
      <c r="KJS98" s="31"/>
      <c r="KJT98" s="31"/>
      <c r="KJU98" s="31"/>
      <c r="KJV98" s="31"/>
      <c r="KJW98" s="31"/>
      <c r="KJX98" s="31"/>
      <c r="KJY98" s="31"/>
      <c r="KJZ98" s="31"/>
      <c r="KKA98" s="31"/>
      <c r="KKB98" s="31"/>
      <c r="KKC98" s="31"/>
      <c r="KKD98" s="31"/>
      <c r="KKE98" s="31"/>
      <c r="KKF98" s="31"/>
      <c r="KKG98" s="31"/>
      <c r="KKH98" s="31"/>
      <c r="KKI98" s="31"/>
      <c r="KKJ98" s="31"/>
      <c r="KKK98" s="31"/>
      <c r="KKL98" s="31"/>
      <c r="KKM98" s="31"/>
      <c r="KKN98" s="31"/>
      <c r="KKO98" s="31"/>
      <c r="KKP98" s="31"/>
      <c r="KKQ98" s="31"/>
      <c r="KKR98" s="31"/>
      <c r="KKS98" s="31"/>
      <c r="KKT98" s="31"/>
      <c r="KKU98" s="31"/>
      <c r="KKV98" s="31"/>
      <c r="KKW98" s="31"/>
      <c r="KKX98" s="31"/>
      <c r="KKY98" s="31"/>
      <c r="KKZ98" s="31"/>
      <c r="KLA98" s="31"/>
      <c r="KLB98" s="31"/>
      <c r="KLC98" s="31"/>
      <c r="KLD98" s="31"/>
      <c r="KLE98" s="31"/>
      <c r="KLF98" s="31"/>
      <c r="KLG98" s="31"/>
      <c r="KLH98" s="31"/>
      <c r="KLI98" s="31"/>
      <c r="KLJ98" s="31"/>
      <c r="KLK98" s="31"/>
      <c r="KLL98" s="31"/>
      <c r="KLM98" s="31"/>
      <c r="KLN98" s="31"/>
      <c r="KLO98" s="31"/>
      <c r="KLP98" s="31"/>
      <c r="KLQ98" s="31"/>
      <c r="KLR98" s="31"/>
      <c r="KLS98" s="31"/>
      <c r="KLT98" s="31"/>
      <c r="KLU98" s="31"/>
      <c r="KLV98" s="31"/>
      <c r="KLW98" s="31"/>
      <c r="KLX98" s="31"/>
      <c r="KLY98" s="31"/>
      <c r="KLZ98" s="31"/>
      <c r="KMA98" s="31"/>
      <c r="KMB98" s="31"/>
      <c r="KMC98" s="31"/>
      <c r="KMD98" s="31"/>
      <c r="KME98" s="31"/>
      <c r="KMF98" s="31"/>
      <c r="KMG98" s="31"/>
      <c r="KMH98" s="31"/>
      <c r="KMI98" s="31"/>
      <c r="KMJ98" s="31"/>
      <c r="KMK98" s="31"/>
      <c r="KML98" s="31"/>
      <c r="KMM98" s="31"/>
      <c r="KMN98" s="31"/>
      <c r="KMO98" s="31"/>
      <c r="KMP98" s="31"/>
      <c r="KMQ98" s="31"/>
      <c r="KMR98" s="31"/>
      <c r="KMS98" s="31"/>
      <c r="KMT98" s="31"/>
      <c r="KMU98" s="31"/>
      <c r="KMV98" s="31"/>
      <c r="KMW98" s="31"/>
      <c r="KMX98" s="31"/>
      <c r="KMY98" s="31"/>
      <c r="KMZ98" s="31"/>
      <c r="KNA98" s="31"/>
      <c r="KNB98" s="31"/>
      <c r="KNC98" s="31"/>
      <c r="KND98" s="31"/>
      <c r="KNE98" s="31"/>
      <c r="KNF98" s="31"/>
      <c r="KNG98" s="31"/>
      <c r="KNH98" s="31"/>
      <c r="KNI98" s="31"/>
      <c r="KNJ98" s="31"/>
      <c r="KNK98" s="31"/>
      <c r="KNL98" s="31"/>
      <c r="KNM98" s="31"/>
      <c r="KNN98" s="31"/>
      <c r="KNO98" s="31"/>
      <c r="KNP98" s="31"/>
      <c r="KNQ98" s="31"/>
      <c r="KNR98" s="31"/>
      <c r="KNS98" s="31"/>
      <c r="KNT98" s="31"/>
      <c r="KNU98" s="31"/>
      <c r="KNV98" s="31"/>
      <c r="KNW98" s="31"/>
      <c r="KNX98" s="31"/>
      <c r="KNY98" s="31"/>
      <c r="KNZ98" s="31"/>
      <c r="KOA98" s="31"/>
      <c r="KOB98" s="31"/>
      <c r="KOC98" s="31"/>
      <c r="KOD98" s="31"/>
      <c r="KOE98" s="31"/>
      <c r="KOF98" s="31"/>
      <c r="KOG98" s="31"/>
      <c r="KOH98" s="31"/>
      <c r="KOI98" s="31"/>
      <c r="KOJ98" s="31"/>
      <c r="KOK98" s="31"/>
      <c r="KOL98" s="31"/>
      <c r="KOM98" s="31"/>
      <c r="KON98" s="31"/>
      <c r="KOO98" s="31"/>
      <c r="KOP98" s="31"/>
      <c r="KOQ98" s="31"/>
      <c r="KOR98" s="31"/>
      <c r="KOS98" s="31"/>
      <c r="KOT98" s="31"/>
      <c r="KOU98" s="31"/>
      <c r="KOV98" s="31"/>
      <c r="KOW98" s="31"/>
      <c r="KOX98" s="31"/>
      <c r="KOY98" s="31"/>
      <c r="KOZ98" s="31"/>
      <c r="KPA98" s="31"/>
      <c r="KPB98" s="31"/>
      <c r="KPC98" s="31"/>
      <c r="KPD98" s="31"/>
      <c r="KPE98" s="31"/>
      <c r="KPF98" s="31"/>
      <c r="KPG98" s="31"/>
      <c r="KPH98" s="31"/>
      <c r="KPI98" s="31"/>
      <c r="KPJ98" s="31"/>
      <c r="KPK98" s="31"/>
      <c r="KPL98" s="31"/>
      <c r="KPM98" s="31"/>
      <c r="KPN98" s="31"/>
      <c r="KPO98" s="31"/>
      <c r="KPP98" s="31"/>
      <c r="KPQ98" s="31"/>
      <c r="KPR98" s="31"/>
      <c r="KPS98" s="31"/>
      <c r="KPT98" s="31"/>
      <c r="KPU98" s="31"/>
      <c r="KPV98" s="31"/>
      <c r="KPW98" s="31"/>
      <c r="KPX98" s="31"/>
      <c r="KPY98" s="31"/>
      <c r="KPZ98" s="31"/>
      <c r="KQA98" s="31"/>
      <c r="KQB98" s="31"/>
      <c r="KQC98" s="31"/>
      <c r="KQD98" s="31"/>
      <c r="KQE98" s="31"/>
      <c r="KQF98" s="31"/>
      <c r="KQG98" s="31"/>
      <c r="KQH98" s="31"/>
      <c r="KQI98" s="31"/>
      <c r="KQJ98" s="31"/>
      <c r="KQK98" s="31"/>
      <c r="KQL98" s="31"/>
      <c r="KQM98" s="31"/>
      <c r="KQN98" s="31"/>
      <c r="KQO98" s="31"/>
      <c r="KQP98" s="31"/>
      <c r="KQQ98" s="31"/>
      <c r="KQR98" s="31"/>
      <c r="KQS98" s="31"/>
      <c r="KQT98" s="31"/>
      <c r="KQU98" s="31"/>
      <c r="KQV98" s="31"/>
      <c r="KQW98" s="31"/>
      <c r="KQX98" s="31"/>
      <c r="KQY98" s="31"/>
      <c r="KQZ98" s="31"/>
      <c r="KRA98" s="31"/>
      <c r="KRB98" s="31"/>
      <c r="KRC98" s="31"/>
      <c r="KRD98" s="31"/>
      <c r="KRE98" s="31"/>
      <c r="KRF98" s="31"/>
      <c r="KRG98" s="31"/>
      <c r="KRH98" s="31"/>
      <c r="KRI98" s="31"/>
      <c r="KRJ98" s="31"/>
      <c r="KRK98" s="31"/>
      <c r="KRL98" s="31"/>
      <c r="KRM98" s="31"/>
      <c r="KRN98" s="31"/>
      <c r="KRO98" s="31"/>
      <c r="KRP98" s="31"/>
      <c r="KRQ98" s="31"/>
      <c r="KRR98" s="31"/>
      <c r="KRS98" s="31"/>
      <c r="KRT98" s="31"/>
      <c r="KRU98" s="31"/>
      <c r="KRV98" s="31"/>
      <c r="KRW98" s="31"/>
      <c r="KRX98" s="31"/>
      <c r="KRY98" s="31"/>
      <c r="KRZ98" s="31"/>
      <c r="KSA98" s="31"/>
      <c r="KSB98" s="31"/>
      <c r="KSC98" s="31"/>
      <c r="KSD98" s="31"/>
      <c r="KSE98" s="31"/>
      <c r="KSF98" s="31"/>
      <c r="KSG98" s="31"/>
      <c r="KSH98" s="31"/>
      <c r="KSI98" s="31"/>
      <c r="KSJ98" s="31"/>
      <c r="KSK98" s="31"/>
      <c r="KSL98" s="31"/>
      <c r="KSM98" s="31"/>
      <c r="KSN98" s="31"/>
      <c r="KSO98" s="31"/>
      <c r="KSP98" s="31"/>
      <c r="KSQ98" s="31"/>
      <c r="KSR98" s="31"/>
      <c r="KSS98" s="31"/>
      <c r="KST98" s="31"/>
      <c r="KSU98" s="31"/>
      <c r="KSV98" s="31"/>
      <c r="KSW98" s="31"/>
      <c r="KSX98" s="31"/>
      <c r="KSY98" s="31"/>
      <c r="KSZ98" s="31"/>
      <c r="KTA98" s="31"/>
      <c r="KTB98" s="31"/>
      <c r="KTC98" s="31"/>
      <c r="KTD98" s="31"/>
      <c r="KTE98" s="31"/>
      <c r="KTF98" s="31"/>
      <c r="KTG98" s="31"/>
      <c r="KTH98" s="31"/>
      <c r="KTI98" s="31"/>
      <c r="KTJ98" s="31"/>
      <c r="KTK98" s="31"/>
      <c r="KTL98" s="31"/>
      <c r="KTM98" s="31"/>
      <c r="KTN98" s="31"/>
      <c r="KTO98" s="31"/>
      <c r="KTP98" s="31"/>
      <c r="KTQ98" s="31"/>
      <c r="KTR98" s="31"/>
      <c r="KTS98" s="31"/>
      <c r="KTT98" s="31"/>
      <c r="KTU98" s="31"/>
      <c r="KTV98" s="31"/>
      <c r="KTW98" s="31"/>
      <c r="KTX98" s="31"/>
      <c r="KTY98" s="31"/>
      <c r="KTZ98" s="31"/>
      <c r="KUA98" s="31"/>
      <c r="KUB98" s="31"/>
      <c r="KUC98" s="31"/>
      <c r="KUD98" s="31"/>
      <c r="KUE98" s="31"/>
      <c r="KUF98" s="31"/>
      <c r="KUG98" s="31"/>
      <c r="KUH98" s="31"/>
      <c r="KUI98" s="31"/>
      <c r="KUJ98" s="31"/>
      <c r="KUK98" s="31"/>
      <c r="KUL98" s="31"/>
      <c r="KUM98" s="31"/>
      <c r="KUN98" s="31"/>
      <c r="KUO98" s="31"/>
      <c r="KUP98" s="31"/>
      <c r="KUQ98" s="31"/>
      <c r="KUR98" s="31"/>
      <c r="KUS98" s="31"/>
      <c r="KUT98" s="31"/>
      <c r="KUU98" s="31"/>
      <c r="KUV98" s="31"/>
      <c r="KUW98" s="31"/>
      <c r="KUX98" s="31"/>
      <c r="KUY98" s="31"/>
      <c r="KUZ98" s="31"/>
      <c r="KVA98" s="31"/>
      <c r="KVB98" s="31"/>
      <c r="KVC98" s="31"/>
      <c r="KVD98" s="31"/>
      <c r="KVE98" s="31"/>
      <c r="KVF98" s="31"/>
      <c r="KVG98" s="31"/>
      <c r="KVH98" s="31"/>
      <c r="KVI98" s="31"/>
      <c r="KVJ98" s="31"/>
      <c r="KVK98" s="31"/>
      <c r="KVL98" s="31"/>
      <c r="KVM98" s="31"/>
      <c r="KVN98" s="31"/>
      <c r="KVO98" s="31"/>
      <c r="KVP98" s="31"/>
      <c r="KVQ98" s="31"/>
      <c r="KVR98" s="31"/>
      <c r="KVS98" s="31"/>
      <c r="KVT98" s="31"/>
      <c r="KVU98" s="31"/>
      <c r="KVV98" s="31"/>
      <c r="KVW98" s="31"/>
      <c r="KVX98" s="31"/>
      <c r="KVY98" s="31"/>
      <c r="KVZ98" s="31"/>
      <c r="KWA98" s="31"/>
      <c r="KWB98" s="31"/>
      <c r="KWC98" s="31"/>
      <c r="KWD98" s="31"/>
      <c r="KWE98" s="31"/>
      <c r="KWF98" s="31"/>
      <c r="KWG98" s="31"/>
      <c r="KWH98" s="31"/>
      <c r="KWI98" s="31"/>
      <c r="KWJ98" s="31"/>
      <c r="KWK98" s="31"/>
      <c r="KWL98" s="31"/>
      <c r="KWM98" s="31"/>
      <c r="KWN98" s="31"/>
      <c r="KWO98" s="31"/>
      <c r="KWP98" s="31"/>
      <c r="KWQ98" s="31"/>
      <c r="KWR98" s="31"/>
      <c r="KWS98" s="31"/>
      <c r="KWT98" s="31"/>
      <c r="KWU98" s="31"/>
      <c r="KWV98" s="31"/>
      <c r="KWW98" s="31"/>
      <c r="KWX98" s="31"/>
      <c r="KWY98" s="31"/>
      <c r="KWZ98" s="31"/>
      <c r="KXA98" s="31"/>
      <c r="KXB98" s="31"/>
      <c r="KXC98" s="31"/>
      <c r="KXD98" s="31"/>
      <c r="KXE98" s="31"/>
      <c r="KXF98" s="31"/>
      <c r="KXG98" s="31"/>
      <c r="KXH98" s="31"/>
      <c r="KXI98" s="31"/>
      <c r="KXJ98" s="31"/>
      <c r="KXK98" s="31"/>
      <c r="KXL98" s="31"/>
      <c r="KXM98" s="31"/>
      <c r="KXN98" s="31"/>
      <c r="KXO98" s="31"/>
      <c r="KXP98" s="31"/>
      <c r="KXQ98" s="31"/>
      <c r="KXR98" s="31"/>
      <c r="KXS98" s="31"/>
      <c r="KXT98" s="31"/>
      <c r="KXU98" s="31"/>
      <c r="KXV98" s="31"/>
      <c r="KXW98" s="31"/>
      <c r="KXX98" s="31"/>
      <c r="KXY98" s="31"/>
      <c r="KXZ98" s="31"/>
      <c r="KYA98" s="31"/>
      <c r="KYB98" s="31"/>
      <c r="KYC98" s="31"/>
      <c r="KYD98" s="31"/>
      <c r="KYE98" s="31"/>
      <c r="KYF98" s="31"/>
      <c r="KYG98" s="31"/>
      <c r="KYH98" s="31"/>
      <c r="KYI98" s="31"/>
      <c r="KYJ98" s="31"/>
      <c r="KYK98" s="31"/>
      <c r="KYL98" s="31"/>
      <c r="KYM98" s="31"/>
      <c r="KYN98" s="31"/>
      <c r="KYO98" s="31"/>
      <c r="KYP98" s="31"/>
      <c r="KYQ98" s="31"/>
      <c r="KYR98" s="31"/>
      <c r="KYS98" s="31"/>
      <c r="KYT98" s="31"/>
      <c r="KYU98" s="31"/>
      <c r="KYV98" s="31"/>
      <c r="KYW98" s="31"/>
      <c r="KYX98" s="31"/>
      <c r="KYY98" s="31"/>
      <c r="KYZ98" s="31"/>
      <c r="KZA98" s="31"/>
      <c r="KZB98" s="31"/>
      <c r="KZC98" s="31"/>
      <c r="KZD98" s="31"/>
      <c r="KZE98" s="31"/>
      <c r="KZF98" s="31"/>
      <c r="KZG98" s="31"/>
      <c r="KZH98" s="31"/>
      <c r="KZI98" s="31"/>
      <c r="KZJ98" s="31"/>
      <c r="KZK98" s="31"/>
      <c r="KZL98" s="31"/>
      <c r="KZM98" s="31"/>
      <c r="KZN98" s="31"/>
      <c r="KZO98" s="31"/>
      <c r="KZP98" s="31"/>
      <c r="KZQ98" s="31"/>
      <c r="KZR98" s="31"/>
      <c r="KZS98" s="31"/>
      <c r="KZT98" s="31"/>
      <c r="KZU98" s="31"/>
      <c r="KZV98" s="31"/>
      <c r="KZW98" s="31"/>
      <c r="KZX98" s="31"/>
      <c r="KZY98" s="31"/>
      <c r="KZZ98" s="31"/>
      <c r="LAA98" s="31"/>
      <c r="LAB98" s="31"/>
      <c r="LAC98" s="31"/>
      <c r="LAD98" s="31"/>
      <c r="LAE98" s="31"/>
      <c r="LAF98" s="31"/>
      <c r="LAG98" s="31"/>
      <c r="LAH98" s="31"/>
      <c r="LAI98" s="31"/>
      <c r="LAJ98" s="31"/>
      <c r="LAK98" s="31"/>
      <c r="LAL98" s="31"/>
      <c r="LAM98" s="31"/>
      <c r="LAN98" s="31"/>
      <c r="LAO98" s="31"/>
      <c r="LAP98" s="31"/>
      <c r="LAQ98" s="31"/>
      <c r="LAR98" s="31"/>
      <c r="LAS98" s="31"/>
      <c r="LAT98" s="31"/>
      <c r="LAU98" s="31"/>
      <c r="LAV98" s="31"/>
      <c r="LAW98" s="31"/>
      <c r="LAX98" s="31"/>
      <c r="LAY98" s="31"/>
      <c r="LAZ98" s="31"/>
      <c r="LBA98" s="31"/>
      <c r="LBB98" s="31"/>
      <c r="LBC98" s="31"/>
      <c r="LBD98" s="31"/>
      <c r="LBE98" s="31"/>
      <c r="LBF98" s="31"/>
      <c r="LBG98" s="31"/>
      <c r="LBH98" s="31"/>
      <c r="LBI98" s="31"/>
      <c r="LBJ98" s="31"/>
      <c r="LBK98" s="31"/>
      <c r="LBL98" s="31"/>
      <c r="LBM98" s="31"/>
      <c r="LBN98" s="31"/>
      <c r="LBO98" s="31"/>
      <c r="LBP98" s="31"/>
      <c r="LBQ98" s="31"/>
      <c r="LBR98" s="31"/>
      <c r="LBS98" s="31"/>
      <c r="LBT98" s="31"/>
      <c r="LBU98" s="31"/>
      <c r="LBV98" s="31"/>
      <c r="LBW98" s="31"/>
      <c r="LBX98" s="31"/>
      <c r="LBY98" s="31"/>
      <c r="LBZ98" s="31"/>
      <c r="LCA98" s="31"/>
      <c r="LCB98" s="31"/>
      <c r="LCC98" s="31"/>
      <c r="LCD98" s="31"/>
      <c r="LCE98" s="31"/>
      <c r="LCF98" s="31"/>
      <c r="LCG98" s="31"/>
      <c r="LCH98" s="31"/>
      <c r="LCI98" s="31"/>
      <c r="LCJ98" s="31"/>
      <c r="LCK98" s="31"/>
      <c r="LCL98" s="31"/>
      <c r="LCM98" s="31"/>
      <c r="LCN98" s="31"/>
      <c r="LCO98" s="31"/>
      <c r="LCP98" s="31"/>
      <c r="LCQ98" s="31"/>
      <c r="LCR98" s="31"/>
      <c r="LCS98" s="31"/>
      <c r="LCT98" s="31"/>
      <c r="LCU98" s="31"/>
      <c r="LCV98" s="31"/>
      <c r="LCW98" s="31"/>
      <c r="LCX98" s="31"/>
      <c r="LCY98" s="31"/>
      <c r="LCZ98" s="31"/>
      <c r="LDA98" s="31"/>
      <c r="LDB98" s="31"/>
      <c r="LDC98" s="31"/>
      <c r="LDD98" s="31"/>
      <c r="LDE98" s="31"/>
      <c r="LDF98" s="31"/>
      <c r="LDG98" s="31"/>
      <c r="LDH98" s="31"/>
      <c r="LDI98" s="31"/>
      <c r="LDJ98" s="31"/>
      <c r="LDK98" s="31"/>
      <c r="LDL98" s="31"/>
      <c r="LDM98" s="31"/>
      <c r="LDN98" s="31"/>
      <c r="LDO98" s="31"/>
      <c r="LDP98" s="31"/>
      <c r="LDQ98" s="31"/>
      <c r="LDR98" s="31"/>
      <c r="LDS98" s="31"/>
      <c r="LDT98" s="31"/>
      <c r="LDU98" s="31"/>
      <c r="LDV98" s="31"/>
      <c r="LDW98" s="31"/>
      <c r="LDX98" s="31"/>
      <c r="LDY98" s="31"/>
      <c r="LDZ98" s="31"/>
      <c r="LEA98" s="31"/>
      <c r="LEB98" s="31"/>
      <c r="LEC98" s="31"/>
      <c r="LED98" s="31"/>
      <c r="LEE98" s="31"/>
      <c r="LEF98" s="31"/>
      <c r="LEG98" s="31"/>
      <c r="LEH98" s="31"/>
      <c r="LEI98" s="31"/>
      <c r="LEJ98" s="31"/>
      <c r="LEK98" s="31"/>
      <c r="LEL98" s="31"/>
      <c r="LEM98" s="31"/>
      <c r="LEN98" s="31"/>
      <c r="LEO98" s="31"/>
      <c r="LEP98" s="31"/>
      <c r="LEQ98" s="31"/>
      <c r="LER98" s="31"/>
      <c r="LES98" s="31"/>
      <c r="LET98" s="31"/>
      <c r="LEU98" s="31"/>
      <c r="LEV98" s="31"/>
      <c r="LEW98" s="31"/>
      <c r="LEX98" s="31"/>
      <c r="LEY98" s="31"/>
      <c r="LEZ98" s="31"/>
      <c r="LFA98" s="31"/>
      <c r="LFB98" s="31"/>
      <c r="LFC98" s="31"/>
      <c r="LFD98" s="31"/>
      <c r="LFE98" s="31"/>
      <c r="LFF98" s="31"/>
      <c r="LFG98" s="31"/>
      <c r="LFH98" s="31"/>
      <c r="LFI98" s="31"/>
      <c r="LFJ98" s="31"/>
      <c r="LFK98" s="31"/>
      <c r="LFL98" s="31"/>
      <c r="LFM98" s="31"/>
      <c r="LFN98" s="31"/>
      <c r="LFO98" s="31"/>
      <c r="LFP98" s="31"/>
      <c r="LFQ98" s="31"/>
      <c r="LFR98" s="31"/>
      <c r="LFS98" s="31"/>
      <c r="LFT98" s="31"/>
      <c r="LFU98" s="31"/>
      <c r="LFV98" s="31"/>
      <c r="LFW98" s="31"/>
      <c r="LFX98" s="31"/>
      <c r="LFY98" s="31"/>
      <c r="LFZ98" s="31"/>
      <c r="LGA98" s="31"/>
      <c r="LGB98" s="31"/>
      <c r="LGC98" s="31"/>
      <c r="LGD98" s="31"/>
      <c r="LGE98" s="31"/>
      <c r="LGF98" s="31"/>
      <c r="LGG98" s="31"/>
      <c r="LGH98" s="31"/>
      <c r="LGI98" s="31"/>
      <c r="LGJ98" s="31"/>
      <c r="LGK98" s="31"/>
      <c r="LGL98" s="31"/>
      <c r="LGM98" s="31"/>
      <c r="LGN98" s="31"/>
      <c r="LGO98" s="31"/>
      <c r="LGP98" s="31"/>
      <c r="LGQ98" s="31"/>
      <c r="LGR98" s="31"/>
      <c r="LGS98" s="31"/>
      <c r="LGT98" s="31"/>
      <c r="LGU98" s="31"/>
      <c r="LGV98" s="31"/>
      <c r="LGW98" s="31"/>
      <c r="LGX98" s="31"/>
      <c r="LGY98" s="31"/>
      <c r="LGZ98" s="31"/>
      <c r="LHA98" s="31"/>
      <c r="LHB98" s="31"/>
      <c r="LHC98" s="31"/>
      <c r="LHD98" s="31"/>
      <c r="LHE98" s="31"/>
      <c r="LHF98" s="31"/>
      <c r="LHG98" s="31"/>
      <c r="LHH98" s="31"/>
      <c r="LHI98" s="31"/>
      <c r="LHJ98" s="31"/>
      <c r="LHK98" s="31"/>
      <c r="LHL98" s="31"/>
      <c r="LHM98" s="31"/>
      <c r="LHN98" s="31"/>
      <c r="LHO98" s="31"/>
      <c r="LHP98" s="31"/>
      <c r="LHQ98" s="31"/>
      <c r="LHR98" s="31"/>
      <c r="LHS98" s="31"/>
      <c r="LHT98" s="31"/>
      <c r="LHU98" s="31"/>
      <c r="LHV98" s="31"/>
      <c r="LHW98" s="31"/>
      <c r="LHX98" s="31"/>
      <c r="LHY98" s="31"/>
      <c r="LHZ98" s="31"/>
      <c r="LIA98" s="31"/>
      <c r="LIB98" s="31"/>
      <c r="LIC98" s="31"/>
      <c r="LID98" s="31"/>
      <c r="LIE98" s="31"/>
      <c r="LIF98" s="31"/>
      <c r="LIG98" s="31"/>
      <c r="LIH98" s="31"/>
      <c r="LII98" s="31"/>
      <c r="LIJ98" s="31"/>
      <c r="LIK98" s="31"/>
      <c r="LIL98" s="31"/>
      <c r="LIM98" s="31"/>
      <c r="LIN98" s="31"/>
      <c r="LIO98" s="31"/>
      <c r="LIP98" s="31"/>
      <c r="LIQ98" s="31"/>
      <c r="LIR98" s="31"/>
      <c r="LIS98" s="31"/>
      <c r="LIT98" s="31"/>
      <c r="LIU98" s="31"/>
      <c r="LIV98" s="31"/>
      <c r="LIW98" s="31"/>
      <c r="LIX98" s="31"/>
      <c r="LIY98" s="31"/>
      <c r="LIZ98" s="31"/>
      <c r="LJA98" s="31"/>
      <c r="LJB98" s="31"/>
      <c r="LJC98" s="31"/>
      <c r="LJD98" s="31"/>
      <c r="LJE98" s="31"/>
      <c r="LJF98" s="31"/>
      <c r="LJG98" s="31"/>
      <c r="LJH98" s="31"/>
      <c r="LJI98" s="31"/>
      <c r="LJJ98" s="31"/>
      <c r="LJK98" s="31"/>
      <c r="LJL98" s="31"/>
      <c r="LJM98" s="31"/>
      <c r="LJN98" s="31"/>
      <c r="LJO98" s="31"/>
      <c r="LJP98" s="31"/>
      <c r="LJQ98" s="31"/>
      <c r="LJR98" s="31"/>
      <c r="LJS98" s="31"/>
      <c r="LJT98" s="31"/>
      <c r="LJU98" s="31"/>
      <c r="LJV98" s="31"/>
      <c r="LJW98" s="31"/>
      <c r="LJX98" s="31"/>
      <c r="LJY98" s="31"/>
      <c r="LJZ98" s="31"/>
      <c r="LKA98" s="31"/>
      <c r="LKB98" s="31"/>
      <c r="LKC98" s="31"/>
      <c r="LKD98" s="31"/>
      <c r="LKE98" s="31"/>
      <c r="LKF98" s="31"/>
      <c r="LKG98" s="31"/>
      <c r="LKH98" s="31"/>
      <c r="LKI98" s="31"/>
      <c r="LKJ98" s="31"/>
      <c r="LKK98" s="31"/>
      <c r="LKL98" s="31"/>
      <c r="LKM98" s="31"/>
      <c r="LKN98" s="31"/>
      <c r="LKO98" s="31"/>
      <c r="LKP98" s="31"/>
      <c r="LKQ98" s="31"/>
      <c r="LKR98" s="31"/>
      <c r="LKS98" s="31"/>
      <c r="LKT98" s="31"/>
      <c r="LKU98" s="31"/>
      <c r="LKV98" s="31"/>
      <c r="LKW98" s="31"/>
      <c r="LKX98" s="31"/>
      <c r="LKY98" s="31"/>
      <c r="LKZ98" s="31"/>
      <c r="LLA98" s="31"/>
      <c r="LLB98" s="31"/>
      <c r="LLC98" s="31"/>
      <c r="LLD98" s="31"/>
      <c r="LLE98" s="31"/>
      <c r="LLF98" s="31"/>
      <c r="LLG98" s="31"/>
      <c r="LLH98" s="31"/>
      <c r="LLI98" s="31"/>
      <c r="LLJ98" s="31"/>
      <c r="LLK98" s="31"/>
      <c r="LLL98" s="31"/>
      <c r="LLM98" s="31"/>
      <c r="LLN98" s="31"/>
      <c r="LLO98" s="31"/>
      <c r="LLP98" s="31"/>
      <c r="LLQ98" s="31"/>
      <c r="LLR98" s="31"/>
      <c r="LLS98" s="31"/>
      <c r="LLT98" s="31"/>
      <c r="LLU98" s="31"/>
      <c r="LLV98" s="31"/>
      <c r="LLW98" s="31"/>
      <c r="LLX98" s="31"/>
      <c r="LLY98" s="31"/>
      <c r="LLZ98" s="31"/>
      <c r="LMA98" s="31"/>
      <c r="LMB98" s="31"/>
      <c r="LMC98" s="31"/>
      <c r="LMD98" s="31"/>
      <c r="LME98" s="31"/>
      <c r="LMF98" s="31"/>
      <c r="LMG98" s="31"/>
      <c r="LMH98" s="31"/>
      <c r="LMI98" s="31"/>
      <c r="LMJ98" s="31"/>
      <c r="LMK98" s="31"/>
      <c r="LML98" s="31"/>
      <c r="LMM98" s="31"/>
      <c r="LMN98" s="31"/>
      <c r="LMO98" s="31"/>
      <c r="LMP98" s="31"/>
      <c r="LMQ98" s="31"/>
      <c r="LMR98" s="31"/>
      <c r="LMS98" s="31"/>
      <c r="LMT98" s="31"/>
      <c r="LMU98" s="31"/>
      <c r="LMV98" s="31"/>
      <c r="LMW98" s="31"/>
      <c r="LMX98" s="31"/>
      <c r="LMY98" s="31"/>
      <c r="LMZ98" s="31"/>
      <c r="LNA98" s="31"/>
      <c r="LNB98" s="31"/>
      <c r="LNC98" s="31"/>
      <c r="LND98" s="31"/>
      <c r="LNE98" s="31"/>
      <c r="LNF98" s="31"/>
      <c r="LNG98" s="31"/>
      <c r="LNH98" s="31"/>
      <c r="LNI98" s="31"/>
      <c r="LNJ98" s="31"/>
      <c r="LNK98" s="31"/>
      <c r="LNL98" s="31"/>
      <c r="LNM98" s="31"/>
      <c r="LNN98" s="31"/>
      <c r="LNO98" s="31"/>
      <c r="LNP98" s="31"/>
      <c r="LNQ98" s="31"/>
      <c r="LNR98" s="31"/>
      <c r="LNS98" s="31"/>
      <c r="LNT98" s="31"/>
      <c r="LNU98" s="31"/>
      <c r="LNV98" s="31"/>
      <c r="LNW98" s="31"/>
      <c r="LNX98" s="31"/>
      <c r="LNY98" s="31"/>
      <c r="LNZ98" s="31"/>
      <c r="LOA98" s="31"/>
      <c r="LOB98" s="31"/>
      <c r="LOC98" s="31"/>
      <c r="LOD98" s="31"/>
      <c r="LOE98" s="31"/>
      <c r="LOF98" s="31"/>
      <c r="LOG98" s="31"/>
      <c r="LOH98" s="31"/>
      <c r="LOI98" s="31"/>
      <c r="LOJ98" s="31"/>
      <c r="LOK98" s="31"/>
      <c r="LOL98" s="31"/>
      <c r="LOM98" s="31"/>
      <c r="LON98" s="31"/>
      <c r="LOO98" s="31"/>
      <c r="LOP98" s="31"/>
      <c r="LOQ98" s="31"/>
      <c r="LOR98" s="31"/>
      <c r="LOS98" s="31"/>
      <c r="LOT98" s="31"/>
      <c r="LOU98" s="31"/>
      <c r="LOV98" s="31"/>
      <c r="LOW98" s="31"/>
      <c r="LOX98" s="31"/>
      <c r="LOY98" s="31"/>
      <c r="LOZ98" s="31"/>
      <c r="LPA98" s="31"/>
      <c r="LPB98" s="31"/>
      <c r="LPC98" s="31"/>
      <c r="LPD98" s="31"/>
      <c r="LPE98" s="31"/>
      <c r="LPF98" s="31"/>
      <c r="LPG98" s="31"/>
      <c r="LPH98" s="31"/>
      <c r="LPI98" s="31"/>
      <c r="LPJ98" s="31"/>
      <c r="LPK98" s="31"/>
      <c r="LPL98" s="31"/>
      <c r="LPM98" s="31"/>
      <c r="LPN98" s="31"/>
      <c r="LPO98" s="31"/>
      <c r="LPP98" s="31"/>
      <c r="LPQ98" s="31"/>
      <c r="LPR98" s="31"/>
      <c r="LPS98" s="31"/>
      <c r="LPT98" s="31"/>
      <c r="LPU98" s="31"/>
      <c r="LPV98" s="31"/>
      <c r="LPW98" s="31"/>
      <c r="LPX98" s="31"/>
      <c r="LPY98" s="31"/>
      <c r="LPZ98" s="31"/>
      <c r="LQA98" s="31"/>
      <c r="LQB98" s="31"/>
      <c r="LQC98" s="31"/>
      <c r="LQD98" s="31"/>
      <c r="LQE98" s="31"/>
      <c r="LQF98" s="31"/>
      <c r="LQG98" s="31"/>
      <c r="LQH98" s="31"/>
      <c r="LQI98" s="31"/>
      <c r="LQJ98" s="31"/>
      <c r="LQK98" s="31"/>
      <c r="LQL98" s="31"/>
      <c r="LQM98" s="31"/>
      <c r="LQN98" s="31"/>
      <c r="LQO98" s="31"/>
      <c r="LQP98" s="31"/>
      <c r="LQQ98" s="31"/>
      <c r="LQR98" s="31"/>
      <c r="LQS98" s="31"/>
      <c r="LQT98" s="31"/>
      <c r="LQU98" s="31"/>
      <c r="LQV98" s="31"/>
      <c r="LQW98" s="31"/>
      <c r="LQX98" s="31"/>
      <c r="LQY98" s="31"/>
      <c r="LQZ98" s="31"/>
      <c r="LRA98" s="31"/>
      <c r="LRB98" s="31"/>
      <c r="LRC98" s="31"/>
      <c r="LRD98" s="31"/>
      <c r="LRE98" s="31"/>
      <c r="LRF98" s="31"/>
      <c r="LRG98" s="31"/>
      <c r="LRH98" s="31"/>
      <c r="LRI98" s="31"/>
      <c r="LRJ98" s="31"/>
      <c r="LRK98" s="31"/>
      <c r="LRL98" s="31"/>
      <c r="LRM98" s="31"/>
      <c r="LRN98" s="31"/>
      <c r="LRO98" s="31"/>
      <c r="LRP98" s="31"/>
      <c r="LRQ98" s="31"/>
      <c r="LRR98" s="31"/>
      <c r="LRS98" s="31"/>
      <c r="LRT98" s="31"/>
      <c r="LRU98" s="31"/>
      <c r="LRV98" s="31"/>
      <c r="LRW98" s="31"/>
      <c r="LRX98" s="31"/>
      <c r="LRY98" s="31"/>
      <c r="LRZ98" s="31"/>
      <c r="LSA98" s="31"/>
      <c r="LSB98" s="31"/>
      <c r="LSC98" s="31"/>
      <c r="LSD98" s="31"/>
      <c r="LSE98" s="31"/>
      <c r="LSF98" s="31"/>
      <c r="LSG98" s="31"/>
      <c r="LSH98" s="31"/>
      <c r="LSI98" s="31"/>
      <c r="LSJ98" s="31"/>
      <c r="LSK98" s="31"/>
      <c r="LSL98" s="31"/>
      <c r="LSM98" s="31"/>
      <c r="LSN98" s="31"/>
      <c r="LSO98" s="31"/>
      <c r="LSP98" s="31"/>
      <c r="LSQ98" s="31"/>
      <c r="LSR98" s="31"/>
      <c r="LSS98" s="31"/>
      <c r="LST98" s="31"/>
      <c r="LSU98" s="31"/>
      <c r="LSV98" s="31"/>
      <c r="LSW98" s="31"/>
      <c r="LSX98" s="31"/>
      <c r="LSY98" s="31"/>
      <c r="LSZ98" s="31"/>
      <c r="LTA98" s="31"/>
      <c r="LTB98" s="31"/>
      <c r="LTC98" s="31"/>
      <c r="LTD98" s="31"/>
      <c r="LTE98" s="31"/>
      <c r="LTF98" s="31"/>
      <c r="LTG98" s="31"/>
      <c r="LTH98" s="31"/>
      <c r="LTI98" s="31"/>
      <c r="LTJ98" s="31"/>
      <c r="LTK98" s="31"/>
      <c r="LTL98" s="31"/>
      <c r="LTM98" s="31"/>
      <c r="LTN98" s="31"/>
      <c r="LTO98" s="31"/>
      <c r="LTP98" s="31"/>
      <c r="LTQ98" s="31"/>
      <c r="LTR98" s="31"/>
      <c r="LTS98" s="31"/>
      <c r="LTT98" s="31"/>
      <c r="LTU98" s="31"/>
      <c r="LTV98" s="31"/>
      <c r="LTW98" s="31"/>
      <c r="LTX98" s="31"/>
      <c r="LTY98" s="31"/>
      <c r="LTZ98" s="31"/>
      <c r="LUA98" s="31"/>
      <c r="LUB98" s="31"/>
      <c r="LUC98" s="31"/>
      <c r="LUD98" s="31"/>
      <c r="LUE98" s="31"/>
      <c r="LUF98" s="31"/>
      <c r="LUG98" s="31"/>
      <c r="LUH98" s="31"/>
      <c r="LUI98" s="31"/>
      <c r="LUJ98" s="31"/>
      <c r="LUK98" s="31"/>
      <c r="LUL98" s="31"/>
      <c r="LUM98" s="31"/>
      <c r="LUN98" s="31"/>
      <c r="LUO98" s="31"/>
      <c r="LUP98" s="31"/>
      <c r="LUQ98" s="31"/>
      <c r="LUR98" s="31"/>
      <c r="LUS98" s="31"/>
      <c r="LUT98" s="31"/>
      <c r="LUU98" s="31"/>
      <c r="LUV98" s="31"/>
      <c r="LUW98" s="31"/>
      <c r="LUX98" s="31"/>
      <c r="LUY98" s="31"/>
      <c r="LUZ98" s="31"/>
      <c r="LVA98" s="31"/>
      <c r="LVB98" s="31"/>
      <c r="LVC98" s="31"/>
      <c r="LVD98" s="31"/>
      <c r="LVE98" s="31"/>
      <c r="LVF98" s="31"/>
      <c r="LVG98" s="31"/>
      <c r="LVH98" s="31"/>
      <c r="LVI98" s="31"/>
      <c r="LVJ98" s="31"/>
      <c r="LVK98" s="31"/>
      <c r="LVL98" s="31"/>
      <c r="LVM98" s="31"/>
      <c r="LVN98" s="31"/>
      <c r="LVO98" s="31"/>
      <c r="LVP98" s="31"/>
      <c r="LVQ98" s="31"/>
      <c r="LVR98" s="31"/>
      <c r="LVS98" s="31"/>
      <c r="LVT98" s="31"/>
      <c r="LVU98" s="31"/>
      <c r="LVV98" s="31"/>
      <c r="LVW98" s="31"/>
      <c r="LVX98" s="31"/>
      <c r="LVY98" s="31"/>
      <c r="LVZ98" s="31"/>
      <c r="LWA98" s="31"/>
      <c r="LWB98" s="31"/>
      <c r="LWC98" s="31"/>
      <c r="LWD98" s="31"/>
      <c r="LWE98" s="31"/>
      <c r="LWF98" s="31"/>
      <c r="LWG98" s="31"/>
      <c r="LWH98" s="31"/>
      <c r="LWI98" s="31"/>
      <c r="LWJ98" s="31"/>
      <c r="LWK98" s="31"/>
      <c r="LWL98" s="31"/>
      <c r="LWM98" s="31"/>
      <c r="LWN98" s="31"/>
      <c r="LWO98" s="31"/>
      <c r="LWP98" s="31"/>
      <c r="LWQ98" s="31"/>
      <c r="LWR98" s="31"/>
      <c r="LWS98" s="31"/>
      <c r="LWT98" s="31"/>
      <c r="LWU98" s="31"/>
      <c r="LWV98" s="31"/>
      <c r="LWW98" s="31"/>
      <c r="LWX98" s="31"/>
      <c r="LWY98" s="31"/>
      <c r="LWZ98" s="31"/>
      <c r="LXA98" s="31"/>
      <c r="LXB98" s="31"/>
      <c r="LXC98" s="31"/>
      <c r="LXD98" s="31"/>
      <c r="LXE98" s="31"/>
      <c r="LXF98" s="31"/>
      <c r="LXG98" s="31"/>
      <c r="LXH98" s="31"/>
      <c r="LXI98" s="31"/>
      <c r="LXJ98" s="31"/>
      <c r="LXK98" s="31"/>
      <c r="LXL98" s="31"/>
      <c r="LXM98" s="31"/>
      <c r="LXN98" s="31"/>
      <c r="LXO98" s="31"/>
      <c r="LXP98" s="31"/>
      <c r="LXQ98" s="31"/>
      <c r="LXR98" s="31"/>
      <c r="LXS98" s="31"/>
      <c r="LXT98" s="31"/>
      <c r="LXU98" s="31"/>
      <c r="LXV98" s="31"/>
      <c r="LXW98" s="31"/>
      <c r="LXX98" s="31"/>
      <c r="LXY98" s="31"/>
      <c r="LXZ98" s="31"/>
      <c r="LYA98" s="31"/>
      <c r="LYB98" s="31"/>
      <c r="LYC98" s="31"/>
      <c r="LYD98" s="31"/>
      <c r="LYE98" s="31"/>
      <c r="LYF98" s="31"/>
      <c r="LYG98" s="31"/>
      <c r="LYH98" s="31"/>
      <c r="LYI98" s="31"/>
      <c r="LYJ98" s="31"/>
      <c r="LYK98" s="31"/>
      <c r="LYL98" s="31"/>
      <c r="LYM98" s="31"/>
      <c r="LYN98" s="31"/>
      <c r="LYO98" s="31"/>
      <c r="LYP98" s="31"/>
      <c r="LYQ98" s="31"/>
      <c r="LYR98" s="31"/>
      <c r="LYS98" s="31"/>
      <c r="LYT98" s="31"/>
      <c r="LYU98" s="31"/>
      <c r="LYV98" s="31"/>
      <c r="LYW98" s="31"/>
      <c r="LYX98" s="31"/>
      <c r="LYY98" s="31"/>
      <c r="LYZ98" s="31"/>
      <c r="LZA98" s="31"/>
      <c r="LZB98" s="31"/>
      <c r="LZC98" s="31"/>
      <c r="LZD98" s="31"/>
      <c r="LZE98" s="31"/>
      <c r="LZF98" s="31"/>
      <c r="LZG98" s="31"/>
      <c r="LZH98" s="31"/>
      <c r="LZI98" s="31"/>
      <c r="LZJ98" s="31"/>
      <c r="LZK98" s="31"/>
      <c r="LZL98" s="31"/>
      <c r="LZM98" s="31"/>
      <c r="LZN98" s="31"/>
      <c r="LZO98" s="31"/>
      <c r="LZP98" s="31"/>
      <c r="LZQ98" s="31"/>
      <c r="LZR98" s="31"/>
      <c r="LZS98" s="31"/>
      <c r="LZT98" s="31"/>
      <c r="LZU98" s="31"/>
      <c r="LZV98" s="31"/>
      <c r="LZW98" s="31"/>
      <c r="LZX98" s="31"/>
      <c r="LZY98" s="31"/>
      <c r="LZZ98" s="31"/>
      <c r="MAA98" s="31"/>
      <c r="MAB98" s="31"/>
      <c r="MAC98" s="31"/>
      <c r="MAD98" s="31"/>
      <c r="MAE98" s="31"/>
      <c r="MAF98" s="31"/>
      <c r="MAG98" s="31"/>
      <c r="MAH98" s="31"/>
      <c r="MAI98" s="31"/>
      <c r="MAJ98" s="31"/>
      <c r="MAK98" s="31"/>
      <c r="MAL98" s="31"/>
      <c r="MAM98" s="31"/>
      <c r="MAN98" s="31"/>
      <c r="MAO98" s="31"/>
      <c r="MAP98" s="31"/>
      <c r="MAQ98" s="31"/>
      <c r="MAR98" s="31"/>
      <c r="MAS98" s="31"/>
      <c r="MAT98" s="31"/>
      <c r="MAU98" s="31"/>
      <c r="MAV98" s="31"/>
      <c r="MAW98" s="31"/>
      <c r="MAX98" s="31"/>
      <c r="MAY98" s="31"/>
      <c r="MAZ98" s="31"/>
      <c r="MBA98" s="31"/>
      <c r="MBB98" s="31"/>
      <c r="MBC98" s="31"/>
      <c r="MBD98" s="31"/>
      <c r="MBE98" s="31"/>
      <c r="MBF98" s="31"/>
      <c r="MBG98" s="31"/>
      <c r="MBH98" s="31"/>
      <c r="MBI98" s="31"/>
      <c r="MBJ98" s="31"/>
      <c r="MBK98" s="31"/>
      <c r="MBL98" s="31"/>
      <c r="MBM98" s="31"/>
      <c r="MBN98" s="31"/>
      <c r="MBO98" s="31"/>
      <c r="MBP98" s="31"/>
      <c r="MBQ98" s="31"/>
      <c r="MBR98" s="31"/>
      <c r="MBS98" s="31"/>
      <c r="MBT98" s="31"/>
      <c r="MBU98" s="31"/>
      <c r="MBV98" s="31"/>
      <c r="MBW98" s="31"/>
      <c r="MBX98" s="31"/>
      <c r="MBY98" s="31"/>
      <c r="MBZ98" s="31"/>
      <c r="MCA98" s="31"/>
      <c r="MCB98" s="31"/>
      <c r="MCC98" s="31"/>
      <c r="MCD98" s="31"/>
      <c r="MCE98" s="31"/>
      <c r="MCF98" s="31"/>
      <c r="MCG98" s="31"/>
      <c r="MCH98" s="31"/>
      <c r="MCI98" s="31"/>
      <c r="MCJ98" s="31"/>
      <c r="MCK98" s="31"/>
      <c r="MCL98" s="31"/>
      <c r="MCM98" s="31"/>
      <c r="MCN98" s="31"/>
      <c r="MCO98" s="31"/>
      <c r="MCP98" s="31"/>
      <c r="MCQ98" s="31"/>
      <c r="MCR98" s="31"/>
      <c r="MCS98" s="31"/>
      <c r="MCT98" s="31"/>
      <c r="MCU98" s="31"/>
      <c r="MCV98" s="31"/>
      <c r="MCW98" s="31"/>
      <c r="MCX98" s="31"/>
      <c r="MCY98" s="31"/>
      <c r="MCZ98" s="31"/>
      <c r="MDA98" s="31"/>
      <c r="MDB98" s="31"/>
      <c r="MDC98" s="31"/>
      <c r="MDD98" s="31"/>
      <c r="MDE98" s="31"/>
      <c r="MDF98" s="31"/>
      <c r="MDG98" s="31"/>
      <c r="MDH98" s="31"/>
      <c r="MDI98" s="31"/>
      <c r="MDJ98" s="31"/>
      <c r="MDK98" s="31"/>
      <c r="MDL98" s="31"/>
      <c r="MDM98" s="31"/>
      <c r="MDN98" s="31"/>
      <c r="MDO98" s="31"/>
      <c r="MDP98" s="31"/>
      <c r="MDQ98" s="31"/>
      <c r="MDR98" s="31"/>
      <c r="MDS98" s="31"/>
      <c r="MDT98" s="31"/>
      <c r="MDU98" s="31"/>
      <c r="MDV98" s="31"/>
      <c r="MDW98" s="31"/>
      <c r="MDX98" s="31"/>
      <c r="MDY98" s="31"/>
      <c r="MDZ98" s="31"/>
      <c r="MEA98" s="31"/>
      <c r="MEB98" s="31"/>
      <c r="MEC98" s="31"/>
      <c r="MED98" s="31"/>
      <c r="MEE98" s="31"/>
      <c r="MEF98" s="31"/>
      <c r="MEG98" s="31"/>
      <c r="MEH98" s="31"/>
      <c r="MEI98" s="31"/>
      <c r="MEJ98" s="31"/>
      <c r="MEK98" s="31"/>
      <c r="MEL98" s="31"/>
      <c r="MEM98" s="31"/>
      <c r="MEN98" s="31"/>
      <c r="MEO98" s="31"/>
      <c r="MEP98" s="31"/>
      <c r="MEQ98" s="31"/>
      <c r="MER98" s="31"/>
      <c r="MES98" s="31"/>
      <c r="MET98" s="31"/>
      <c r="MEU98" s="31"/>
      <c r="MEV98" s="31"/>
      <c r="MEW98" s="31"/>
      <c r="MEX98" s="31"/>
      <c r="MEY98" s="31"/>
      <c r="MEZ98" s="31"/>
      <c r="MFA98" s="31"/>
      <c r="MFB98" s="31"/>
      <c r="MFC98" s="31"/>
      <c r="MFD98" s="31"/>
      <c r="MFE98" s="31"/>
      <c r="MFF98" s="31"/>
      <c r="MFG98" s="31"/>
      <c r="MFH98" s="31"/>
      <c r="MFI98" s="31"/>
      <c r="MFJ98" s="31"/>
      <c r="MFK98" s="31"/>
      <c r="MFL98" s="31"/>
      <c r="MFM98" s="31"/>
      <c r="MFN98" s="31"/>
      <c r="MFO98" s="31"/>
      <c r="MFP98" s="31"/>
      <c r="MFQ98" s="31"/>
      <c r="MFR98" s="31"/>
      <c r="MFS98" s="31"/>
      <c r="MFT98" s="31"/>
      <c r="MFU98" s="31"/>
      <c r="MFV98" s="31"/>
      <c r="MFW98" s="31"/>
      <c r="MFX98" s="31"/>
      <c r="MFY98" s="31"/>
      <c r="MFZ98" s="31"/>
      <c r="MGA98" s="31"/>
      <c r="MGB98" s="31"/>
      <c r="MGC98" s="31"/>
      <c r="MGD98" s="31"/>
      <c r="MGE98" s="31"/>
      <c r="MGF98" s="31"/>
      <c r="MGG98" s="31"/>
      <c r="MGH98" s="31"/>
      <c r="MGI98" s="31"/>
      <c r="MGJ98" s="31"/>
      <c r="MGK98" s="31"/>
      <c r="MGL98" s="31"/>
      <c r="MGM98" s="31"/>
      <c r="MGN98" s="31"/>
      <c r="MGO98" s="31"/>
      <c r="MGP98" s="31"/>
      <c r="MGQ98" s="31"/>
      <c r="MGR98" s="31"/>
      <c r="MGS98" s="31"/>
      <c r="MGT98" s="31"/>
      <c r="MGU98" s="31"/>
      <c r="MGV98" s="31"/>
      <c r="MGW98" s="31"/>
      <c r="MGX98" s="31"/>
      <c r="MGY98" s="31"/>
      <c r="MGZ98" s="31"/>
      <c r="MHA98" s="31"/>
      <c r="MHB98" s="31"/>
      <c r="MHC98" s="31"/>
      <c r="MHD98" s="31"/>
      <c r="MHE98" s="31"/>
      <c r="MHF98" s="31"/>
      <c r="MHG98" s="31"/>
      <c r="MHH98" s="31"/>
      <c r="MHI98" s="31"/>
      <c r="MHJ98" s="31"/>
      <c r="MHK98" s="31"/>
      <c r="MHL98" s="31"/>
      <c r="MHM98" s="31"/>
      <c r="MHN98" s="31"/>
      <c r="MHO98" s="31"/>
      <c r="MHP98" s="31"/>
      <c r="MHQ98" s="31"/>
      <c r="MHR98" s="31"/>
      <c r="MHS98" s="31"/>
      <c r="MHT98" s="31"/>
      <c r="MHU98" s="31"/>
      <c r="MHV98" s="31"/>
      <c r="MHW98" s="31"/>
      <c r="MHX98" s="31"/>
      <c r="MHY98" s="31"/>
      <c r="MHZ98" s="31"/>
      <c r="MIA98" s="31"/>
      <c r="MIB98" s="31"/>
      <c r="MIC98" s="31"/>
      <c r="MID98" s="31"/>
      <c r="MIE98" s="31"/>
      <c r="MIF98" s="31"/>
      <c r="MIG98" s="31"/>
      <c r="MIH98" s="31"/>
      <c r="MII98" s="31"/>
      <c r="MIJ98" s="31"/>
      <c r="MIK98" s="31"/>
      <c r="MIL98" s="31"/>
      <c r="MIM98" s="31"/>
      <c r="MIN98" s="31"/>
      <c r="MIO98" s="31"/>
      <c r="MIP98" s="31"/>
      <c r="MIQ98" s="31"/>
      <c r="MIR98" s="31"/>
      <c r="MIS98" s="31"/>
      <c r="MIT98" s="31"/>
      <c r="MIU98" s="31"/>
      <c r="MIV98" s="31"/>
      <c r="MIW98" s="31"/>
      <c r="MIX98" s="31"/>
      <c r="MIY98" s="31"/>
      <c r="MIZ98" s="31"/>
      <c r="MJA98" s="31"/>
      <c r="MJB98" s="31"/>
      <c r="MJC98" s="31"/>
      <c r="MJD98" s="31"/>
      <c r="MJE98" s="31"/>
      <c r="MJF98" s="31"/>
      <c r="MJG98" s="31"/>
      <c r="MJH98" s="31"/>
      <c r="MJI98" s="31"/>
      <c r="MJJ98" s="31"/>
      <c r="MJK98" s="31"/>
      <c r="MJL98" s="31"/>
      <c r="MJM98" s="31"/>
      <c r="MJN98" s="31"/>
      <c r="MJO98" s="31"/>
      <c r="MJP98" s="31"/>
      <c r="MJQ98" s="31"/>
      <c r="MJR98" s="31"/>
      <c r="MJS98" s="31"/>
      <c r="MJT98" s="31"/>
      <c r="MJU98" s="31"/>
      <c r="MJV98" s="31"/>
      <c r="MJW98" s="31"/>
      <c r="MJX98" s="31"/>
      <c r="MJY98" s="31"/>
      <c r="MJZ98" s="31"/>
      <c r="MKA98" s="31"/>
      <c r="MKB98" s="31"/>
      <c r="MKC98" s="31"/>
      <c r="MKD98" s="31"/>
      <c r="MKE98" s="31"/>
      <c r="MKF98" s="31"/>
      <c r="MKG98" s="31"/>
      <c r="MKH98" s="31"/>
      <c r="MKI98" s="31"/>
      <c r="MKJ98" s="31"/>
      <c r="MKK98" s="31"/>
      <c r="MKL98" s="31"/>
      <c r="MKM98" s="31"/>
      <c r="MKN98" s="31"/>
      <c r="MKO98" s="31"/>
      <c r="MKP98" s="31"/>
      <c r="MKQ98" s="31"/>
      <c r="MKR98" s="31"/>
      <c r="MKS98" s="31"/>
      <c r="MKT98" s="31"/>
      <c r="MKU98" s="31"/>
      <c r="MKV98" s="31"/>
      <c r="MKW98" s="31"/>
      <c r="MKX98" s="31"/>
      <c r="MKY98" s="31"/>
      <c r="MKZ98" s="31"/>
      <c r="MLA98" s="31"/>
      <c r="MLB98" s="31"/>
      <c r="MLC98" s="31"/>
      <c r="MLD98" s="31"/>
      <c r="MLE98" s="31"/>
      <c r="MLF98" s="31"/>
      <c r="MLG98" s="31"/>
      <c r="MLH98" s="31"/>
      <c r="MLI98" s="31"/>
      <c r="MLJ98" s="31"/>
      <c r="MLK98" s="31"/>
      <c r="MLL98" s="31"/>
      <c r="MLM98" s="31"/>
      <c r="MLN98" s="31"/>
      <c r="MLO98" s="31"/>
      <c r="MLP98" s="31"/>
      <c r="MLQ98" s="31"/>
      <c r="MLR98" s="31"/>
      <c r="MLS98" s="31"/>
      <c r="MLT98" s="31"/>
      <c r="MLU98" s="31"/>
      <c r="MLV98" s="31"/>
      <c r="MLW98" s="31"/>
      <c r="MLX98" s="31"/>
      <c r="MLY98" s="31"/>
      <c r="MLZ98" s="31"/>
      <c r="MMA98" s="31"/>
      <c r="MMB98" s="31"/>
      <c r="MMC98" s="31"/>
      <c r="MMD98" s="31"/>
      <c r="MME98" s="31"/>
      <c r="MMF98" s="31"/>
      <c r="MMG98" s="31"/>
      <c r="MMH98" s="31"/>
      <c r="MMI98" s="31"/>
      <c r="MMJ98" s="31"/>
      <c r="MMK98" s="31"/>
      <c r="MML98" s="31"/>
      <c r="MMM98" s="31"/>
      <c r="MMN98" s="31"/>
      <c r="MMO98" s="31"/>
      <c r="MMP98" s="31"/>
      <c r="MMQ98" s="31"/>
      <c r="MMR98" s="31"/>
      <c r="MMS98" s="31"/>
      <c r="MMT98" s="31"/>
      <c r="MMU98" s="31"/>
      <c r="MMV98" s="31"/>
      <c r="MMW98" s="31"/>
      <c r="MMX98" s="31"/>
      <c r="MMY98" s="31"/>
      <c r="MMZ98" s="31"/>
      <c r="MNA98" s="31"/>
      <c r="MNB98" s="31"/>
      <c r="MNC98" s="31"/>
      <c r="MND98" s="31"/>
      <c r="MNE98" s="31"/>
      <c r="MNF98" s="31"/>
      <c r="MNG98" s="31"/>
      <c r="MNH98" s="31"/>
      <c r="MNI98" s="31"/>
      <c r="MNJ98" s="31"/>
      <c r="MNK98" s="31"/>
      <c r="MNL98" s="31"/>
      <c r="MNM98" s="31"/>
      <c r="MNN98" s="31"/>
      <c r="MNO98" s="31"/>
      <c r="MNP98" s="31"/>
      <c r="MNQ98" s="31"/>
      <c r="MNR98" s="31"/>
      <c r="MNS98" s="31"/>
      <c r="MNT98" s="31"/>
      <c r="MNU98" s="31"/>
      <c r="MNV98" s="31"/>
      <c r="MNW98" s="31"/>
      <c r="MNX98" s="31"/>
      <c r="MNY98" s="31"/>
      <c r="MNZ98" s="31"/>
      <c r="MOA98" s="31"/>
      <c r="MOB98" s="31"/>
      <c r="MOC98" s="31"/>
      <c r="MOD98" s="31"/>
      <c r="MOE98" s="31"/>
      <c r="MOF98" s="31"/>
      <c r="MOG98" s="31"/>
      <c r="MOH98" s="31"/>
      <c r="MOI98" s="31"/>
      <c r="MOJ98" s="31"/>
      <c r="MOK98" s="31"/>
      <c r="MOL98" s="31"/>
      <c r="MOM98" s="31"/>
      <c r="MON98" s="31"/>
      <c r="MOO98" s="31"/>
      <c r="MOP98" s="31"/>
      <c r="MOQ98" s="31"/>
      <c r="MOR98" s="31"/>
      <c r="MOS98" s="31"/>
      <c r="MOT98" s="31"/>
      <c r="MOU98" s="31"/>
      <c r="MOV98" s="31"/>
      <c r="MOW98" s="31"/>
      <c r="MOX98" s="31"/>
      <c r="MOY98" s="31"/>
      <c r="MOZ98" s="31"/>
      <c r="MPA98" s="31"/>
      <c r="MPB98" s="31"/>
      <c r="MPC98" s="31"/>
      <c r="MPD98" s="31"/>
      <c r="MPE98" s="31"/>
      <c r="MPF98" s="31"/>
      <c r="MPG98" s="31"/>
      <c r="MPH98" s="31"/>
      <c r="MPI98" s="31"/>
      <c r="MPJ98" s="31"/>
      <c r="MPK98" s="31"/>
      <c r="MPL98" s="31"/>
      <c r="MPM98" s="31"/>
      <c r="MPN98" s="31"/>
      <c r="MPO98" s="31"/>
      <c r="MPP98" s="31"/>
      <c r="MPQ98" s="31"/>
      <c r="MPR98" s="31"/>
      <c r="MPS98" s="31"/>
      <c r="MPT98" s="31"/>
      <c r="MPU98" s="31"/>
      <c r="MPV98" s="31"/>
      <c r="MPW98" s="31"/>
      <c r="MPX98" s="31"/>
      <c r="MPY98" s="31"/>
      <c r="MPZ98" s="31"/>
      <c r="MQA98" s="31"/>
      <c r="MQB98" s="31"/>
      <c r="MQC98" s="31"/>
      <c r="MQD98" s="31"/>
      <c r="MQE98" s="31"/>
      <c r="MQF98" s="31"/>
      <c r="MQG98" s="31"/>
      <c r="MQH98" s="31"/>
      <c r="MQI98" s="31"/>
      <c r="MQJ98" s="31"/>
      <c r="MQK98" s="31"/>
      <c r="MQL98" s="31"/>
      <c r="MQM98" s="31"/>
      <c r="MQN98" s="31"/>
      <c r="MQO98" s="31"/>
      <c r="MQP98" s="31"/>
      <c r="MQQ98" s="31"/>
      <c r="MQR98" s="31"/>
      <c r="MQS98" s="31"/>
      <c r="MQT98" s="31"/>
      <c r="MQU98" s="31"/>
      <c r="MQV98" s="31"/>
      <c r="MQW98" s="31"/>
      <c r="MQX98" s="31"/>
      <c r="MQY98" s="31"/>
      <c r="MQZ98" s="31"/>
      <c r="MRA98" s="31"/>
      <c r="MRB98" s="31"/>
      <c r="MRC98" s="31"/>
      <c r="MRD98" s="31"/>
      <c r="MRE98" s="31"/>
      <c r="MRF98" s="31"/>
      <c r="MRG98" s="31"/>
      <c r="MRH98" s="31"/>
      <c r="MRI98" s="31"/>
      <c r="MRJ98" s="31"/>
      <c r="MRK98" s="31"/>
      <c r="MRL98" s="31"/>
      <c r="MRM98" s="31"/>
      <c r="MRN98" s="31"/>
      <c r="MRO98" s="31"/>
      <c r="MRP98" s="31"/>
      <c r="MRQ98" s="31"/>
      <c r="MRR98" s="31"/>
      <c r="MRS98" s="31"/>
      <c r="MRT98" s="31"/>
      <c r="MRU98" s="31"/>
      <c r="MRV98" s="31"/>
      <c r="MRW98" s="31"/>
      <c r="MRX98" s="31"/>
      <c r="MRY98" s="31"/>
      <c r="MRZ98" s="31"/>
      <c r="MSA98" s="31"/>
      <c r="MSB98" s="31"/>
      <c r="MSC98" s="31"/>
      <c r="MSD98" s="31"/>
      <c r="MSE98" s="31"/>
      <c r="MSF98" s="31"/>
      <c r="MSG98" s="31"/>
      <c r="MSH98" s="31"/>
      <c r="MSI98" s="31"/>
      <c r="MSJ98" s="31"/>
      <c r="MSK98" s="31"/>
      <c r="MSL98" s="31"/>
      <c r="MSM98" s="31"/>
      <c r="MSN98" s="31"/>
      <c r="MSO98" s="31"/>
      <c r="MSP98" s="31"/>
      <c r="MSQ98" s="31"/>
      <c r="MSR98" s="31"/>
      <c r="MSS98" s="31"/>
      <c r="MST98" s="31"/>
      <c r="MSU98" s="31"/>
      <c r="MSV98" s="31"/>
      <c r="MSW98" s="31"/>
      <c r="MSX98" s="31"/>
      <c r="MSY98" s="31"/>
      <c r="MSZ98" s="31"/>
      <c r="MTA98" s="31"/>
      <c r="MTB98" s="31"/>
      <c r="MTC98" s="31"/>
      <c r="MTD98" s="31"/>
      <c r="MTE98" s="31"/>
      <c r="MTF98" s="31"/>
      <c r="MTG98" s="31"/>
      <c r="MTH98" s="31"/>
      <c r="MTI98" s="31"/>
      <c r="MTJ98" s="31"/>
      <c r="MTK98" s="31"/>
      <c r="MTL98" s="31"/>
      <c r="MTM98" s="31"/>
      <c r="MTN98" s="31"/>
      <c r="MTO98" s="31"/>
      <c r="MTP98" s="31"/>
      <c r="MTQ98" s="31"/>
      <c r="MTR98" s="31"/>
      <c r="MTS98" s="31"/>
      <c r="MTT98" s="31"/>
      <c r="MTU98" s="31"/>
      <c r="MTV98" s="31"/>
      <c r="MTW98" s="31"/>
      <c r="MTX98" s="31"/>
      <c r="MTY98" s="31"/>
      <c r="MTZ98" s="31"/>
      <c r="MUA98" s="31"/>
      <c r="MUB98" s="31"/>
      <c r="MUC98" s="31"/>
      <c r="MUD98" s="31"/>
      <c r="MUE98" s="31"/>
      <c r="MUF98" s="31"/>
      <c r="MUG98" s="31"/>
      <c r="MUH98" s="31"/>
      <c r="MUI98" s="31"/>
      <c r="MUJ98" s="31"/>
      <c r="MUK98" s="31"/>
      <c r="MUL98" s="31"/>
      <c r="MUM98" s="31"/>
      <c r="MUN98" s="31"/>
      <c r="MUO98" s="31"/>
      <c r="MUP98" s="31"/>
      <c r="MUQ98" s="31"/>
      <c r="MUR98" s="31"/>
      <c r="MUS98" s="31"/>
      <c r="MUT98" s="31"/>
      <c r="MUU98" s="31"/>
      <c r="MUV98" s="31"/>
      <c r="MUW98" s="31"/>
      <c r="MUX98" s="31"/>
      <c r="MUY98" s="31"/>
      <c r="MUZ98" s="31"/>
      <c r="MVA98" s="31"/>
      <c r="MVB98" s="31"/>
      <c r="MVC98" s="31"/>
      <c r="MVD98" s="31"/>
      <c r="MVE98" s="31"/>
      <c r="MVF98" s="31"/>
      <c r="MVG98" s="31"/>
      <c r="MVH98" s="31"/>
      <c r="MVI98" s="31"/>
      <c r="MVJ98" s="31"/>
      <c r="MVK98" s="31"/>
      <c r="MVL98" s="31"/>
      <c r="MVM98" s="31"/>
      <c r="MVN98" s="31"/>
      <c r="MVO98" s="31"/>
      <c r="MVP98" s="31"/>
      <c r="MVQ98" s="31"/>
      <c r="MVR98" s="31"/>
      <c r="MVS98" s="31"/>
      <c r="MVT98" s="31"/>
      <c r="MVU98" s="31"/>
      <c r="MVV98" s="31"/>
      <c r="MVW98" s="31"/>
      <c r="MVX98" s="31"/>
      <c r="MVY98" s="31"/>
      <c r="MVZ98" s="31"/>
      <c r="MWA98" s="31"/>
      <c r="MWB98" s="31"/>
      <c r="MWC98" s="31"/>
      <c r="MWD98" s="31"/>
      <c r="MWE98" s="31"/>
      <c r="MWF98" s="31"/>
      <c r="MWG98" s="31"/>
      <c r="MWH98" s="31"/>
      <c r="MWI98" s="31"/>
      <c r="MWJ98" s="31"/>
      <c r="MWK98" s="31"/>
      <c r="MWL98" s="31"/>
      <c r="MWM98" s="31"/>
      <c r="MWN98" s="31"/>
      <c r="MWO98" s="31"/>
      <c r="MWP98" s="31"/>
      <c r="MWQ98" s="31"/>
      <c r="MWR98" s="31"/>
      <c r="MWS98" s="31"/>
      <c r="MWT98" s="31"/>
      <c r="MWU98" s="31"/>
      <c r="MWV98" s="31"/>
      <c r="MWW98" s="31"/>
      <c r="MWX98" s="31"/>
      <c r="MWY98" s="31"/>
      <c r="MWZ98" s="31"/>
      <c r="MXA98" s="31"/>
      <c r="MXB98" s="31"/>
      <c r="MXC98" s="31"/>
      <c r="MXD98" s="31"/>
      <c r="MXE98" s="31"/>
      <c r="MXF98" s="31"/>
      <c r="MXG98" s="31"/>
      <c r="MXH98" s="31"/>
      <c r="MXI98" s="31"/>
      <c r="MXJ98" s="31"/>
      <c r="MXK98" s="31"/>
      <c r="MXL98" s="31"/>
      <c r="MXM98" s="31"/>
      <c r="MXN98" s="31"/>
      <c r="MXO98" s="31"/>
      <c r="MXP98" s="31"/>
      <c r="MXQ98" s="31"/>
      <c r="MXR98" s="31"/>
      <c r="MXS98" s="31"/>
      <c r="MXT98" s="31"/>
      <c r="MXU98" s="31"/>
      <c r="MXV98" s="31"/>
      <c r="MXW98" s="31"/>
      <c r="MXX98" s="31"/>
      <c r="MXY98" s="31"/>
      <c r="MXZ98" s="31"/>
      <c r="MYA98" s="31"/>
      <c r="MYB98" s="31"/>
      <c r="MYC98" s="31"/>
      <c r="MYD98" s="31"/>
      <c r="MYE98" s="31"/>
      <c r="MYF98" s="31"/>
      <c r="MYG98" s="31"/>
      <c r="MYH98" s="31"/>
      <c r="MYI98" s="31"/>
      <c r="MYJ98" s="31"/>
      <c r="MYK98" s="31"/>
      <c r="MYL98" s="31"/>
      <c r="MYM98" s="31"/>
      <c r="MYN98" s="31"/>
      <c r="MYO98" s="31"/>
      <c r="MYP98" s="31"/>
      <c r="MYQ98" s="31"/>
      <c r="MYR98" s="31"/>
      <c r="MYS98" s="31"/>
      <c r="MYT98" s="31"/>
      <c r="MYU98" s="31"/>
      <c r="MYV98" s="31"/>
      <c r="MYW98" s="31"/>
      <c r="MYX98" s="31"/>
      <c r="MYY98" s="31"/>
      <c r="MYZ98" s="31"/>
      <c r="MZA98" s="31"/>
      <c r="MZB98" s="31"/>
      <c r="MZC98" s="31"/>
      <c r="MZD98" s="31"/>
      <c r="MZE98" s="31"/>
      <c r="MZF98" s="31"/>
      <c r="MZG98" s="31"/>
      <c r="MZH98" s="31"/>
      <c r="MZI98" s="31"/>
      <c r="MZJ98" s="31"/>
      <c r="MZK98" s="31"/>
      <c r="MZL98" s="31"/>
      <c r="MZM98" s="31"/>
      <c r="MZN98" s="31"/>
      <c r="MZO98" s="31"/>
      <c r="MZP98" s="31"/>
      <c r="MZQ98" s="31"/>
      <c r="MZR98" s="31"/>
      <c r="MZS98" s="31"/>
      <c r="MZT98" s="31"/>
      <c r="MZU98" s="31"/>
      <c r="MZV98" s="31"/>
      <c r="MZW98" s="31"/>
      <c r="MZX98" s="31"/>
      <c r="MZY98" s="31"/>
      <c r="MZZ98" s="31"/>
      <c r="NAA98" s="31"/>
      <c r="NAB98" s="31"/>
      <c r="NAC98" s="31"/>
      <c r="NAD98" s="31"/>
      <c r="NAE98" s="31"/>
      <c r="NAF98" s="31"/>
      <c r="NAG98" s="31"/>
      <c r="NAH98" s="31"/>
      <c r="NAI98" s="31"/>
      <c r="NAJ98" s="31"/>
      <c r="NAK98" s="31"/>
      <c r="NAL98" s="31"/>
      <c r="NAM98" s="31"/>
      <c r="NAN98" s="31"/>
      <c r="NAO98" s="31"/>
      <c r="NAP98" s="31"/>
      <c r="NAQ98" s="31"/>
      <c r="NAR98" s="31"/>
      <c r="NAS98" s="31"/>
      <c r="NAT98" s="31"/>
      <c r="NAU98" s="31"/>
      <c r="NAV98" s="31"/>
      <c r="NAW98" s="31"/>
      <c r="NAX98" s="31"/>
      <c r="NAY98" s="31"/>
      <c r="NAZ98" s="31"/>
      <c r="NBA98" s="31"/>
      <c r="NBB98" s="31"/>
      <c r="NBC98" s="31"/>
      <c r="NBD98" s="31"/>
      <c r="NBE98" s="31"/>
      <c r="NBF98" s="31"/>
      <c r="NBG98" s="31"/>
      <c r="NBH98" s="31"/>
      <c r="NBI98" s="31"/>
      <c r="NBJ98" s="31"/>
      <c r="NBK98" s="31"/>
      <c r="NBL98" s="31"/>
      <c r="NBM98" s="31"/>
      <c r="NBN98" s="31"/>
      <c r="NBO98" s="31"/>
      <c r="NBP98" s="31"/>
      <c r="NBQ98" s="31"/>
      <c r="NBR98" s="31"/>
      <c r="NBS98" s="31"/>
      <c r="NBT98" s="31"/>
      <c r="NBU98" s="31"/>
      <c r="NBV98" s="31"/>
      <c r="NBW98" s="31"/>
      <c r="NBX98" s="31"/>
      <c r="NBY98" s="31"/>
      <c r="NBZ98" s="31"/>
      <c r="NCA98" s="31"/>
      <c r="NCB98" s="31"/>
      <c r="NCC98" s="31"/>
      <c r="NCD98" s="31"/>
      <c r="NCE98" s="31"/>
      <c r="NCF98" s="31"/>
      <c r="NCG98" s="31"/>
      <c r="NCH98" s="31"/>
      <c r="NCI98" s="31"/>
      <c r="NCJ98" s="31"/>
      <c r="NCK98" s="31"/>
      <c r="NCL98" s="31"/>
      <c r="NCM98" s="31"/>
      <c r="NCN98" s="31"/>
      <c r="NCO98" s="31"/>
      <c r="NCP98" s="31"/>
      <c r="NCQ98" s="31"/>
      <c r="NCR98" s="31"/>
      <c r="NCS98" s="31"/>
      <c r="NCT98" s="31"/>
      <c r="NCU98" s="31"/>
      <c r="NCV98" s="31"/>
      <c r="NCW98" s="31"/>
      <c r="NCX98" s="31"/>
      <c r="NCY98" s="31"/>
      <c r="NCZ98" s="31"/>
      <c r="NDA98" s="31"/>
      <c r="NDB98" s="31"/>
      <c r="NDC98" s="31"/>
      <c r="NDD98" s="31"/>
      <c r="NDE98" s="31"/>
      <c r="NDF98" s="31"/>
      <c r="NDG98" s="31"/>
      <c r="NDH98" s="31"/>
      <c r="NDI98" s="31"/>
      <c r="NDJ98" s="31"/>
      <c r="NDK98" s="31"/>
      <c r="NDL98" s="31"/>
      <c r="NDM98" s="31"/>
      <c r="NDN98" s="31"/>
      <c r="NDO98" s="31"/>
      <c r="NDP98" s="31"/>
      <c r="NDQ98" s="31"/>
      <c r="NDR98" s="31"/>
      <c r="NDS98" s="31"/>
      <c r="NDT98" s="31"/>
      <c r="NDU98" s="31"/>
      <c r="NDV98" s="31"/>
      <c r="NDW98" s="31"/>
      <c r="NDX98" s="31"/>
      <c r="NDY98" s="31"/>
      <c r="NDZ98" s="31"/>
      <c r="NEA98" s="31"/>
      <c r="NEB98" s="31"/>
      <c r="NEC98" s="31"/>
      <c r="NED98" s="31"/>
      <c r="NEE98" s="31"/>
      <c r="NEF98" s="31"/>
      <c r="NEG98" s="31"/>
      <c r="NEH98" s="31"/>
      <c r="NEI98" s="31"/>
      <c r="NEJ98" s="31"/>
      <c r="NEK98" s="31"/>
      <c r="NEL98" s="31"/>
      <c r="NEM98" s="31"/>
      <c r="NEN98" s="31"/>
      <c r="NEO98" s="31"/>
      <c r="NEP98" s="31"/>
      <c r="NEQ98" s="31"/>
      <c r="NER98" s="31"/>
      <c r="NES98" s="31"/>
      <c r="NET98" s="31"/>
      <c r="NEU98" s="31"/>
      <c r="NEV98" s="31"/>
      <c r="NEW98" s="31"/>
      <c r="NEX98" s="31"/>
      <c r="NEY98" s="31"/>
      <c r="NEZ98" s="31"/>
      <c r="NFA98" s="31"/>
      <c r="NFB98" s="31"/>
      <c r="NFC98" s="31"/>
      <c r="NFD98" s="31"/>
      <c r="NFE98" s="31"/>
      <c r="NFF98" s="31"/>
      <c r="NFG98" s="31"/>
      <c r="NFH98" s="31"/>
      <c r="NFI98" s="31"/>
      <c r="NFJ98" s="31"/>
      <c r="NFK98" s="31"/>
      <c r="NFL98" s="31"/>
      <c r="NFM98" s="31"/>
      <c r="NFN98" s="31"/>
      <c r="NFO98" s="31"/>
      <c r="NFP98" s="31"/>
      <c r="NFQ98" s="31"/>
      <c r="NFR98" s="31"/>
      <c r="NFS98" s="31"/>
      <c r="NFT98" s="31"/>
      <c r="NFU98" s="31"/>
      <c r="NFV98" s="31"/>
      <c r="NFW98" s="31"/>
      <c r="NFX98" s="31"/>
      <c r="NFY98" s="31"/>
      <c r="NFZ98" s="31"/>
      <c r="NGA98" s="31"/>
      <c r="NGB98" s="31"/>
      <c r="NGC98" s="31"/>
      <c r="NGD98" s="31"/>
      <c r="NGE98" s="31"/>
      <c r="NGF98" s="31"/>
      <c r="NGG98" s="31"/>
      <c r="NGH98" s="31"/>
      <c r="NGI98" s="31"/>
      <c r="NGJ98" s="31"/>
      <c r="NGK98" s="31"/>
      <c r="NGL98" s="31"/>
      <c r="NGM98" s="31"/>
      <c r="NGN98" s="31"/>
      <c r="NGO98" s="31"/>
      <c r="NGP98" s="31"/>
      <c r="NGQ98" s="31"/>
      <c r="NGR98" s="31"/>
      <c r="NGS98" s="31"/>
      <c r="NGT98" s="31"/>
      <c r="NGU98" s="31"/>
      <c r="NGV98" s="31"/>
      <c r="NGW98" s="31"/>
      <c r="NGX98" s="31"/>
      <c r="NGY98" s="31"/>
      <c r="NGZ98" s="31"/>
      <c r="NHA98" s="31"/>
      <c r="NHB98" s="31"/>
      <c r="NHC98" s="31"/>
      <c r="NHD98" s="31"/>
      <c r="NHE98" s="31"/>
      <c r="NHF98" s="31"/>
      <c r="NHG98" s="31"/>
      <c r="NHH98" s="31"/>
      <c r="NHI98" s="31"/>
      <c r="NHJ98" s="31"/>
      <c r="NHK98" s="31"/>
      <c r="NHL98" s="31"/>
      <c r="NHM98" s="31"/>
      <c r="NHN98" s="31"/>
      <c r="NHO98" s="31"/>
      <c r="NHP98" s="31"/>
      <c r="NHQ98" s="31"/>
      <c r="NHR98" s="31"/>
      <c r="NHS98" s="31"/>
      <c r="NHT98" s="31"/>
      <c r="NHU98" s="31"/>
      <c r="NHV98" s="31"/>
      <c r="NHW98" s="31"/>
      <c r="NHX98" s="31"/>
      <c r="NHY98" s="31"/>
      <c r="NHZ98" s="31"/>
      <c r="NIA98" s="31"/>
      <c r="NIB98" s="31"/>
      <c r="NIC98" s="31"/>
      <c r="NID98" s="31"/>
      <c r="NIE98" s="31"/>
      <c r="NIF98" s="31"/>
      <c r="NIG98" s="31"/>
      <c r="NIH98" s="31"/>
      <c r="NII98" s="31"/>
      <c r="NIJ98" s="31"/>
      <c r="NIK98" s="31"/>
      <c r="NIL98" s="31"/>
      <c r="NIM98" s="31"/>
      <c r="NIN98" s="31"/>
      <c r="NIO98" s="31"/>
      <c r="NIP98" s="31"/>
      <c r="NIQ98" s="31"/>
      <c r="NIR98" s="31"/>
      <c r="NIS98" s="31"/>
      <c r="NIT98" s="31"/>
      <c r="NIU98" s="31"/>
      <c r="NIV98" s="31"/>
      <c r="NIW98" s="31"/>
      <c r="NIX98" s="31"/>
      <c r="NIY98" s="31"/>
      <c r="NIZ98" s="31"/>
      <c r="NJA98" s="31"/>
      <c r="NJB98" s="31"/>
      <c r="NJC98" s="31"/>
      <c r="NJD98" s="31"/>
      <c r="NJE98" s="31"/>
      <c r="NJF98" s="31"/>
      <c r="NJG98" s="31"/>
      <c r="NJH98" s="31"/>
      <c r="NJI98" s="31"/>
      <c r="NJJ98" s="31"/>
      <c r="NJK98" s="31"/>
      <c r="NJL98" s="31"/>
      <c r="NJM98" s="31"/>
      <c r="NJN98" s="31"/>
      <c r="NJO98" s="31"/>
      <c r="NJP98" s="31"/>
      <c r="NJQ98" s="31"/>
      <c r="NJR98" s="31"/>
      <c r="NJS98" s="31"/>
      <c r="NJT98" s="31"/>
      <c r="NJU98" s="31"/>
      <c r="NJV98" s="31"/>
      <c r="NJW98" s="31"/>
      <c r="NJX98" s="31"/>
      <c r="NJY98" s="31"/>
      <c r="NJZ98" s="31"/>
      <c r="NKA98" s="31"/>
      <c r="NKB98" s="31"/>
      <c r="NKC98" s="31"/>
      <c r="NKD98" s="31"/>
      <c r="NKE98" s="31"/>
      <c r="NKF98" s="31"/>
      <c r="NKG98" s="31"/>
      <c r="NKH98" s="31"/>
      <c r="NKI98" s="31"/>
      <c r="NKJ98" s="31"/>
      <c r="NKK98" s="31"/>
      <c r="NKL98" s="31"/>
      <c r="NKM98" s="31"/>
      <c r="NKN98" s="31"/>
      <c r="NKO98" s="31"/>
      <c r="NKP98" s="31"/>
      <c r="NKQ98" s="31"/>
      <c r="NKR98" s="31"/>
      <c r="NKS98" s="31"/>
      <c r="NKT98" s="31"/>
      <c r="NKU98" s="31"/>
      <c r="NKV98" s="31"/>
      <c r="NKW98" s="31"/>
      <c r="NKX98" s="31"/>
      <c r="NKY98" s="31"/>
      <c r="NKZ98" s="31"/>
      <c r="NLA98" s="31"/>
      <c r="NLB98" s="31"/>
      <c r="NLC98" s="31"/>
      <c r="NLD98" s="31"/>
      <c r="NLE98" s="31"/>
      <c r="NLF98" s="31"/>
      <c r="NLG98" s="31"/>
      <c r="NLH98" s="31"/>
      <c r="NLI98" s="31"/>
      <c r="NLJ98" s="31"/>
      <c r="NLK98" s="31"/>
      <c r="NLL98" s="31"/>
      <c r="NLM98" s="31"/>
      <c r="NLN98" s="31"/>
      <c r="NLO98" s="31"/>
      <c r="NLP98" s="31"/>
      <c r="NLQ98" s="31"/>
      <c r="NLR98" s="31"/>
      <c r="NLS98" s="31"/>
      <c r="NLT98" s="31"/>
      <c r="NLU98" s="31"/>
      <c r="NLV98" s="31"/>
      <c r="NLW98" s="31"/>
      <c r="NLX98" s="31"/>
      <c r="NLY98" s="31"/>
      <c r="NLZ98" s="31"/>
      <c r="NMA98" s="31"/>
      <c r="NMB98" s="31"/>
      <c r="NMC98" s="31"/>
      <c r="NMD98" s="31"/>
      <c r="NME98" s="31"/>
      <c r="NMF98" s="31"/>
      <c r="NMG98" s="31"/>
      <c r="NMH98" s="31"/>
      <c r="NMI98" s="31"/>
      <c r="NMJ98" s="31"/>
      <c r="NMK98" s="31"/>
      <c r="NML98" s="31"/>
      <c r="NMM98" s="31"/>
      <c r="NMN98" s="31"/>
      <c r="NMO98" s="31"/>
      <c r="NMP98" s="31"/>
      <c r="NMQ98" s="31"/>
      <c r="NMR98" s="31"/>
      <c r="NMS98" s="31"/>
      <c r="NMT98" s="31"/>
      <c r="NMU98" s="31"/>
      <c r="NMV98" s="31"/>
      <c r="NMW98" s="31"/>
      <c r="NMX98" s="31"/>
      <c r="NMY98" s="31"/>
      <c r="NMZ98" s="31"/>
      <c r="NNA98" s="31"/>
      <c r="NNB98" s="31"/>
      <c r="NNC98" s="31"/>
      <c r="NND98" s="31"/>
      <c r="NNE98" s="31"/>
      <c r="NNF98" s="31"/>
      <c r="NNG98" s="31"/>
      <c r="NNH98" s="31"/>
      <c r="NNI98" s="31"/>
      <c r="NNJ98" s="31"/>
      <c r="NNK98" s="31"/>
      <c r="NNL98" s="31"/>
      <c r="NNM98" s="31"/>
      <c r="NNN98" s="31"/>
      <c r="NNO98" s="31"/>
      <c r="NNP98" s="31"/>
      <c r="NNQ98" s="31"/>
      <c r="NNR98" s="31"/>
      <c r="NNS98" s="31"/>
      <c r="NNT98" s="31"/>
      <c r="NNU98" s="31"/>
      <c r="NNV98" s="31"/>
      <c r="NNW98" s="31"/>
      <c r="NNX98" s="31"/>
      <c r="NNY98" s="31"/>
      <c r="NNZ98" s="31"/>
      <c r="NOA98" s="31"/>
      <c r="NOB98" s="31"/>
      <c r="NOC98" s="31"/>
      <c r="NOD98" s="31"/>
      <c r="NOE98" s="31"/>
      <c r="NOF98" s="31"/>
      <c r="NOG98" s="31"/>
      <c r="NOH98" s="31"/>
      <c r="NOI98" s="31"/>
      <c r="NOJ98" s="31"/>
      <c r="NOK98" s="31"/>
      <c r="NOL98" s="31"/>
      <c r="NOM98" s="31"/>
      <c r="NON98" s="31"/>
      <c r="NOO98" s="31"/>
      <c r="NOP98" s="31"/>
      <c r="NOQ98" s="31"/>
      <c r="NOR98" s="31"/>
      <c r="NOS98" s="31"/>
      <c r="NOT98" s="31"/>
      <c r="NOU98" s="31"/>
      <c r="NOV98" s="31"/>
      <c r="NOW98" s="31"/>
      <c r="NOX98" s="31"/>
      <c r="NOY98" s="31"/>
      <c r="NOZ98" s="31"/>
      <c r="NPA98" s="31"/>
      <c r="NPB98" s="31"/>
      <c r="NPC98" s="31"/>
      <c r="NPD98" s="31"/>
      <c r="NPE98" s="31"/>
      <c r="NPF98" s="31"/>
      <c r="NPG98" s="31"/>
      <c r="NPH98" s="31"/>
      <c r="NPI98" s="31"/>
      <c r="NPJ98" s="31"/>
      <c r="NPK98" s="31"/>
      <c r="NPL98" s="31"/>
      <c r="NPM98" s="31"/>
      <c r="NPN98" s="31"/>
      <c r="NPO98" s="31"/>
      <c r="NPP98" s="31"/>
      <c r="NPQ98" s="31"/>
      <c r="NPR98" s="31"/>
      <c r="NPS98" s="31"/>
      <c r="NPT98" s="31"/>
      <c r="NPU98" s="31"/>
      <c r="NPV98" s="31"/>
      <c r="NPW98" s="31"/>
      <c r="NPX98" s="31"/>
      <c r="NPY98" s="31"/>
      <c r="NPZ98" s="31"/>
      <c r="NQA98" s="31"/>
      <c r="NQB98" s="31"/>
      <c r="NQC98" s="31"/>
      <c r="NQD98" s="31"/>
      <c r="NQE98" s="31"/>
      <c r="NQF98" s="31"/>
      <c r="NQG98" s="31"/>
      <c r="NQH98" s="31"/>
      <c r="NQI98" s="31"/>
      <c r="NQJ98" s="31"/>
      <c r="NQK98" s="31"/>
      <c r="NQL98" s="31"/>
      <c r="NQM98" s="31"/>
      <c r="NQN98" s="31"/>
      <c r="NQO98" s="31"/>
      <c r="NQP98" s="31"/>
      <c r="NQQ98" s="31"/>
      <c r="NQR98" s="31"/>
      <c r="NQS98" s="31"/>
      <c r="NQT98" s="31"/>
      <c r="NQU98" s="31"/>
      <c r="NQV98" s="31"/>
      <c r="NQW98" s="31"/>
      <c r="NQX98" s="31"/>
      <c r="NQY98" s="31"/>
      <c r="NQZ98" s="31"/>
      <c r="NRA98" s="31"/>
      <c r="NRB98" s="31"/>
      <c r="NRC98" s="31"/>
      <c r="NRD98" s="31"/>
      <c r="NRE98" s="31"/>
      <c r="NRF98" s="31"/>
      <c r="NRG98" s="31"/>
      <c r="NRH98" s="31"/>
      <c r="NRI98" s="31"/>
      <c r="NRJ98" s="31"/>
      <c r="NRK98" s="31"/>
      <c r="NRL98" s="31"/>
      <c r="NRM98" s="31"/>
      <c r="NRN98" s="31"/>
      <c r="NRO98" s="31"/>
      <c r="NRP98" s="31"/>
      <c r="NRQ98" s="31"/>
      <c r="NRR98" s="31"/>
      <c r="NRS98" s="31"/>
      <c r="NRT98" s="31"/>
      <c r="NRU98" s="31"/>
      <c r="NRV98" s="31"/>
      <c r="NRW98" s="31"/>
      <c r="NRX98" s="31"/>
      <c r="NRY98" s="31"/>
      <c r="NRZ98" s="31"/>
      <c r="NSA98" s="31"/>
      <c r="NSB98" s="31"/>
      <c r="NSC98" s="31"/>
      <c r="NSD98" s="31"/>
      <c r="NSE98" s="31"/>
      <c r="NSF98" s="31"/>
      <c r="NSG98" s="31"/>
      <c r="NSH98" s="31"/>
      <c r="NSI98" s="31"/>
      <c r="NSJ98" s="31"/>
      <c r="NSK98" s="31"/>
      <c r="NSL98" s="31"/>
      <c r="NSM98" s="31"/>
      <c r="NSN98" s="31"/>
      <c r="NSO98" s="31"/>
      <c r="NSP98" s="31"/>
      <c r="NSQ98" s="31"/>
      <c r="NSR98" s="31"/>
      <c r="NSS98" s="31"/>
      <c r="NST98" s="31"/>
      <c r="NSU98" s="31"/>
      <c r="NSV98" s="31"/>
      <c r="NSW98" s="31"/>
      <c r="NSX98" s="31"/>
      <c r="NSY98" s="31"/>
      <c r="NSZ98" s="31"/>
      <c r="NTA98" s="31"/>
      <c r="NTB98" s="31"/>
      <c r="NTC98" s="31"/>
      <c r="NTD98" s="31"/>
      <c r="NTE98" s="31"/>
      <c r="NTF98" s="31"/>
      <c r="NTG98" s="31"/>
      <c r="NTH98" s="31"/>
      <c r="NTI98" s="31"/>
      <c r="NTJ98" s="31"/>
      <c r="NTK98" s="31"/>
      <c r="NTL98" s="31"/>
      <c r="NTM98" s="31"/>
      <c r="NTN98" s="31"/>
      <c r="NTO98" s="31"/>
      <c r="NTP98" s="31"/>
      <c r="NTQ98" s="31"/>
      <c r="NTR98" s="31"/>
      <c r="NTS98" s="31"/>
      <c r="NTT98" s="31"/>
      <c r="NTU98" s="31"/>
      <c r="NTV98" s="31"/>
      <c r="NTW98" s="31"/>
      <c r="NTX98" s="31"/>
      <c r="NTY98" s="31"/>
      <c r="NTZ98" s="31"/>
      <c r="NUA98" s="31"/>
      <c r="NUB98" s="31"/>
      <c r="NUC98" s="31"/>
      <c r="NUD98" s="31"/>
      <c r="NUE98" s="31"/>
      <c r="NUF98" s="31"/>
      <c r="NUG98" s="31"/>
      <c r="NUH98" s="31"/>
      <c r="NUI98" s="31"/>
      <c r="NUJ98" s="31"/>
      <c r="NUK98" s="31"/>
      <c r="NUL98" s="31"/>
      <c r="NUM98" s="31"/>
      <c r="NUN98" s="31"/>
      <c r="NUO98" s="31"/>
      <c r="NUP98" s="31"/>
      <c r="NUQ98" s="31"/>
      <c r="NUR98" s="31"/>
      <c r="NUS98" s="31"/>
      <c r="NUT98" s="31"/>
      <c r="NUU98" s="31"/>
      <c r="NUV98" s="31"/>
      <c r="NUW98" s="31"/>
      <c r="NUX98" s="31"/>
      <c r="NUY98" s="31"/>
      <c r="NUZ98" s="31"/>
      <c r="NVA98" s="31"/>
      <c r="NVB98" s="31"/>
      <c r="NVC98" s="31"/>
      <c r="NVD98" s="31"/>
      <c r="NVE98" s="31"/>
      <c r="NVF98" s="31"/>
      <c r="NVG98" s="31"/>
      <c r="NVH98" s="31"/>
      <c r="NVI98" s="31"/>
      <c r="NVJ98" s="31"/>
      <c r="NVK98" s="31"/>
      <c r="NVL98" s="31"/>
      <c r="NVM98" s="31"/>
      <c r="NVN98" s="31"/>
      <c r="NVO98" s="31"/>
      <c r="NVP98" s="31"/>
      <c r="NVQ98" s="31"/>
      <c r="NVR98" s="31"/>
      <c r="NVS98" s="31"/>
      <c r="NVT98" s="31"/>
      <c r="NVU98" s="31"/>
      <c r="NVV98" s="31"/>
      <c r="NVW98" s="31"/>
      <c r="NVX98" s="31"/>
      <c r="NVY98" s="31"/>
      <c r="NVZ98" s="31"/>
      <c r="NWA98" s="31"/>
      <c r="NWB98" s="31"/>
      <c r="NWC98" s="31"/>
      <c r="NWD98" s="31"/>
      <c r="NWE98" s="31"/>
      <c r="NWF98" s="31"/>
      <c r="NWG98" s="31"/>
      <c r="NWH98" s="31"/>
      <c r="NWI98" s="31"/>
      <c r="NWJ98" s="31"/>
      <c r="NWK98" s="31"/>
      <c r="NWL98" s="31"/>
      <c r="NWM98" s="31"/>
      <c r="NWN98" s="31"/>
      <c r="NWO98" s="31"/>
      <c r="NWP98" s="31"/>
      <c r="NWQ98" s="31"/>
      <c r="NWR98" s="31"/>
      <c r="NWS98" s="31"/>
      <c r="NWT98" s="31"/>
      <c r="NWU98" s="31"/>
      <c r="NWV98" s="31"/>
      <c r="NWW98" s="31"/>
      <c r="NWX98" s="31"/>
      <c r="NWY98" s="31"/>
      <c r="NWZ98" s="31"/>
      <c r="NXA98" s="31"/>
      <c r="NXB98" s="31"/>
      <c r="NXC98" s="31"/>
      <c r="NXD98" s="31"/>
      <c r="NXE98" s="31"/>
      <c r="NXF98" s="31"/>
      <c r="NXG98" s="31"/>
      <c r="NXH98" s="31"/>
      <c r="NXI98" s="31"/>
      <c r="NXJ98" s="31"/>
      <c r="NXK98" s="31"/>
      <c r="NXL98" s="31"/>
      <c r="NXM98" s="31"/>
      <c r="NXN98" s="31"/>
      <c r="NXO98" s="31"/>
      <c r="NXP98" s="31"/>
      <c r="NXQ98" s="31"/>
      <c r="NXR98" s="31"/>
      <c r="NXS98" s="31"/>
      <c r="NXT98" s="31"/>
      <c r="NXU98" s="31"/>
      <c r="NXV98" s="31"/>
      <c r="NXW98" s="31"/>
      <c r="NXX98" s="31"/>
      <c r="NXY98" s="31"/>
      <c r="NXZ98" s="31"/>
      <c r="NYA98" s="31"/>
      <c r="NYB98" s="31"/>
      <c r="NYC98" s="31"/>
      <c r="NYD98" s="31"/>
      <c r="NYE98" s="31"/>
      <c r="NYF98" s="31"/>
      <c r="NYG98" s="31"/>
      <c r="NYH98" s="31"/>
      <c r="NYI98" s="31"/>
      <c r="NYJ98" s="31"/>
      <c r="NYK98" s="31"/>
      <c r="NYL98" s="31"/>
      <c r="NYM98" s="31"/>
      <c r="NYN98" s="31"/>
      <c r="NYO98" s="31"/>
      <c r="NYP98" s="31"/>
      <c r="NYQ98" s="31"/>
      <c r="NYR98" s="31"/>
      <c r="NYS98" s="31"/>
      <c r="NYT98" s="31"/>
      <c r="NYU98" s="31"/>
      <c r="NYV98" s="31"/>
      <c r="NYW98" s="31"/>
      <c r="NYX98" s="31"/>
      <c r="NYY98" s="31"/>
      <c r="NYZ98" s="31"/>
      <c r="NZA98" s="31"/>
      <c r="NZB98" s="31"/>
      <c r="NZC98" s="31"/>
      <c r="NZD98" s="31"/>
      <c r="NZE98" s="31"/>
      <c r="NZF98" s="31"/>
      <c r="NZG98" s="31"/>
      <c r="NZH98" s="31"/>
      <c r="NZI98" s="31"/>
      <c r="NZJ98" s="31"/>
      <c r="NZK98" s="31"/>
      <c r="NZL98" s="31"/>
      <c r="NZM98" s="31"/>
      <c r="NZN98" s="31"/>
      <c r="NZO98" s="31"/>
      <c r="NZP98" s="31"/>
      <c r="NZQ98" s="31"/>
      <c r="NZR98" s="31"/>
      <c r="NZS98" s="31"/>
      <c r="NZT98" s="31"/>
      <c r="NZU98" s="31"/>
      <c r="NZV98" s="31"/>
      <c r="NZW98" s="31"/>
      <c r="NZX98" s="31"/>
      <c r="NZY98" s="31"/>
      <c r="NZZ98" s="31"/>
      <c r="OAA98" s="31"/>
      <c r="OAB98" s="31"/>
      <c r="OAC98" s="31"/>
      <c r="OAD98" s="31"/>
      <c r="OAE98" s="31"/>
      <c r="OAF98" s="31"/>
      <c r="OAG98" s="31"/>
      <c r="OAH98" s="31"/>
      <c r="OAI98" s="31"/>
      <c r="OAJ98" s="31"/>
      <c r="OAK98" s="31"/>
      <c r="OAL98" s="31"/>
      <c r="OAM98" s="31"/>
      <c r="OAN98" s="31"/>
      <c r="OAO98" s="31"/>
      <c r="OAP98" s="31"/>
      <c r="OAQ98" s="31"/>
      <c r="OAR98" s="31"/>
      <c r="OAS98" s="31"/>
      <c r="OAT98" s="31"/>
      <c r="OAU98" s="31"/>
      <c r="OAV98" s="31"/>
      <c r="OAW98" s="31"/>
      <c r="OAX98" s="31"/>
      <c r="OAY98" s="31"/>
      <c r="OAZ98" s="31"/>
      <c r="OBA98" s="31"/>
      <c r="OBB98" s="31"/>
      <c r="OBC98" s="31"/>
      <c r="OBD98" s="31"/>
      <c r="OBE98" s="31"/>
      <c r="OBF98" s="31"/>
      <c r="OBG98" s="31"/>
      <c r="OBH98" s="31"/>
      <c r="OBI98" s="31"/>
      <c r="OBJ98" s="31"/>
      <c r="OBK98" s="31"/>
      <c r="OBL98" s="31"/>
      <c r="OBM98" s="31"/>
      <c r="OBN98" s="31"/>
      <c r="OBO98" s="31"/>
      <c r="OBP98" s="31"/>
      <c r="OBQ98" s="31"/>
      <c r="OBR98" s="31"/>
      <c r="OBS98" s="31"/>
      <c r="OBT98" s="31"/>
      <c r="OBU98" s="31"/>
      <c r="OBV98" s="31"/>
      <c r="OBW98" s="31"/>
      <c r="OBX98" s="31"/>
      <c r="OBY98" s="31"/>
      <c r="OBZ98" s="31"/>
      <c r="OCA98" s="31"/>
      <c r="OCB98" s="31"/>
      <c r="OCC98" s="31"/>
      <c r="OCD98" s="31"/>
      <c r="OCE98" s="31"/>
      <c r="OCF98" s="31"/>
      <c r="OCG98" s="31"/>
      <c r="OCH98" s="31"/>
      <c r="OCI98" s="31"/>
      <c r="OCJ98" s="31"/>
      <c r="OCK98" s="31"/>
      <c r="OCL98" s="31"/>
      <c r="OCM98" s="31"/>
      <c r="OCN98" s="31"/>
      <c r="OCO98" s="31"/>
      <c r="OCP98" s="31"/>
      <c r="OCQ98" s="31"/>
      <c r="OCR98" s="31"/>
      <c r="OCS98" s="31"/>
      <c r="OCT98" s="31"/>
      <c r="OCU98" s="31"/>
      <c r="OCV98" s="31"/>
      <c r="OCW98" s="31"/>
      <c r="OCX98" s="31"/>
      <c r="OCY98" s="31"/>
      <c r="OCZ98" s="31"/>
      <c r="ODA98" s="31"/>
      <c r="ODB98" s="31"/>
      <c r="ODC98" s="31"/>
      <c r="ODD98" s="31"/>
      <c r="ODE98" s="31"/>
      <c r="ODF98" s="31"/>
      <c r="ODG98" s="31"/>
      <c r="ODH98" s="31"/>
      <c r="ODI98" s="31"/>
      <c r="ODJ98" s="31"/>
      <c r="ODK98" s="31"/>
      <c r="ODL98" s="31"/>
      <c r="ODM98" s="31"/>
      <c r="ODN98" s="31"/>
      <c r="ODO98" s="31"/>
      <c r="ODP98" s="31"/>
      <c r="ODQ98" s="31"/>
      <c r="ODR98" s="31"/>
      <c r="ODS98" s="31"/>
      <c r="ODT98" s="31"/>
      <c r="ODU98" s="31"/>
      <c r="ODV98" s="31"/>
      <c r="ODW98" s="31"/>
      <c r="ODX98" s="31"/>
      <c r="ODY98" s="31"/>
      <c r="ODZ98" s="31"/>
      <c r="OEA98" s="31"/>
      <c r="OEB98" s="31"/>
      <c r="OEC98" s="31"/>
      <c r="OED98" s="31"/>
      <c r="OEE98" s="31"/>
      <c r="OEF98" s="31"/>
      <c r="OEG98" s="31"/>
      <c r="OEH98" s="31"/>
      <c r="OEI98" s="31"/>
      <c r="OEJ98" s="31"/>
      <c r="OEK98" s="31"/>
      <c r="OEL98" s="31"/>
      <c r="OEM98" s="31"/>
      <c r="OEN98" s="31"/>
      <c r="OEO98" s="31"/>
      <c r="OEP98" s="31"/>
      <c r="OEQ98" s="31"/>
      <c r="OER98" s="31"/>
      <c r="OES98" s="31"/>
      <c r="OET98" s="31"/>
      <c r="OEU98" s="31"/>
      <c r="OEV98" s="31"/>
      <c r="OEW98" s="31"/>
      <c r="OEX98" s="31"/>
      <c r="OEY98" s="31"/>
      <c r="OEZ98" s="31"/>
      <c r="OFA98" s="31"/>
      <c r="OFB98" s="31"/>
      <c r="OFC98" s="31"/>
      <c r="OFD98" s="31"/>
      <c r="OFE98" s="31"/>
      <c r="OFF98" s="31"/>
      <c r="OFG98" s="31"/>
      <c r="OFH98" s="31"/>
      <c r="OFI98" s="31"/>
      <c r="OFJ98" s="31"/>
      <c r="OFK98" s="31"/>
      <c r="OFL98" s="31"/>
      <c r="OFM98" s="31"/>
      <c r="OFN98" s="31"/>
      <c r="OFO98" s="31"/>
      <c r="OFP98" s="31"/>
      <c r="OFQ98" s="31"/>
      <c r="OFR98" s="31"/>
      <c r="OFS98" s="31"/>
      <c r="OFT98" s="31"/>
      <c r="OFU98" s="31"/>
      <c r="OFV98" s="31"/>
      <c r="OFW98" s="31"/>
      <c r="OFX98" s="31"/>
      <c r="OFY98" s="31"/>
      <c r="OFZ98" s="31"/>
      <c r="OGA98" s="31"/>
      <c r="OGB98" s="31"/>
      <c r="OGC98" s="31"/>
      <c r="OGD98" s="31"/>
      <c r="OGE98" s="31"/>
      <c r="OGF98" s="31"/>
      <c r="OGG98" s="31"/>
      <c r="OGH98" s="31"/>
      <c r="OGI98" s="31"/>
      <c r="OGJ98" s="31"/>
      <c r="OGK98" s="31"/>
      <c r="OGL98" s="31"/>
      <c r="OGM98" s="31"/>
      <c r="OGN98" s="31"/>
      <c r="OGO98" s="31"/>
      <c r="OGP98" s="31"/>
      <c r="OGQ98" s="31"/>
      <c r="OGR98" s="31"/>
      <c r="OGS98" s="31"/>
      <c r="OGT98" s="31"/>
      <c r="OGU98" s="31"/>
      <c r="OGV98" s="31"/>
      <c r="OGW98" s="31"/>
      <c r="OGX98" s="31"/>
      <c r="OGY98" s="31"/>
      <c r="OGZ98" s="31"/>
      <c r="OHA98" s="31"/>
      <c r="OHB98" s="31"/>
      <c r="OHC98" s="31"/>
      <c r="OHD98" s="31"/>
      <c r="OHE98" s="31"/>
      <c r="OHF98" s="31"/>
      <c r="OHG98" s="31"/>
      <c r="OHH98" s="31"/>
      <c r="OHI98" s="31"/>
      <c r="OHJ98" s="31"/>
      <c r="OHK98" s="31"/>
      <c r="OHL98" s="31"/>
      <c r="OHM98" s="31"/>
      <c r="OHN98" s="31"/>
      <c r="OHO98" s="31"/>
      <c r="OHP98" s="31"/>
      <c r="OHQ98" s="31"/>
      <c r="OHR98" s="31"/>
      <c r="OHS98" s="31"/>
      <c r="OHT98" s="31"/>
      <c r="OHU98" s="31"/>
      <c r="OHV98" s="31"/>
      <c r="OHW98" s="31"/>
      <c r="OHX98" s="31"/>
      <c r="OHY98" s="31"/>
      <c r="OHZ98" s="31"/>
      <c r="OIA98" s="31"/>
      <c r="OIB98" s="31"/>
      <c r="OIC98" s="31"/>
      <c r="OID98" s="31"/>
      <c r="OIE98" s="31"/>
      <c r="OIF98" s="31"/>
      <c r="OIG98" s="31"/>
      <c r="OIH98" s="31"/>
      <c r="OII98" s="31"/>
      <c r="OIJ98" s="31"/>
      <c r="OIK98" s="31"/>
      <c r="OIL98" s="31"/>
      <c r="OIM98" s="31"/>
      <c r="OIN98" s="31"/>
      <c r="OIO98" s="31"/>
      <c r="OIP98" s="31"/>
      <c r="OIQ98" s="31"/>
      <c r="OIR98" s="31"/>
      <c r="OIS98" s="31"/>
      <c r="OIT98" s="31"/>
      <c r="OIU98" s="31"/>
      <c r="OIV98" s="31"/>
      <c r="OIW98" s="31"/>
      <c r="OIX98" s="31"/>
      <c r="OIY98" s="31"/>
      <c r="OIZ98" s="31"/>
      <c r="OJA98" s="31"/>
      <c r="OJB98" s="31"/>
      <c r="OJC98" s="31"/>
      <c r="OJD98" s="31"/>
      <c r="OJE98" s="31"/>
      <c r="OJF98" s="31"/>
      <c r="OJG98" s="31"/>
      <c r="OJH98" s="31"/>
      <c r="OJI98" s="31"/>
      <c r="OJJ98" s="31"/>
      <c r="OJK98" s="31"/>
      <c r="OJL98" s="31"/>
      <c r="OJM98" s="31"/>
      <c r="OJN98" s="31"/>
      <c r="OJO98" s="31"/>
      <c r="OJP98" s="31"/>
      <c r="OJQ98" s="31"/>
      <c r="OJR98" s="31"/>
      <c r="OJS98" s="31"/>
      <c r="OJT98" s="31"/>
      <c r="OJU98" s="31"/>
      <c r="OJV98" s="31"/>
      <c r="OJW98" s="31"/>
      <c r="OJX98" s="31"/>
      <c r="OJY98" s="31"/>
      <c r="OJZ98" s="31"/>
      <c r="OKA98" s="31"/>
      <c r="OKB98" s="31"/>
      <c r="OKC98" s="31"/>
      <c r="OKD98" s="31"/>
      <c r="OKE98" s="31"/>
      <c r="OKF98" s="31"/>
      <c r="OKG98" s="31"/>
      <c r="OKH98" s="31"/>
      <c r="OKI98" s="31"/>
      <c r="OKJ98" s="31"/>
      <c r="OKK98" s="31"/>
      <c r="OKL98" s="31"/>
      <c r="OKM98" s="31"/>
      <c r="OKN98" s="31"/>
      <c r="OKO98" s="31"/>
      <c r="OKP98" s="31"/>
      <c r="OKQ98" s="31"/>
      <c r="OKR98" s="31"/>
      <c r="OKS98" s="31"/>
      <c r="OKT98" s="31"/>
      <c r="OKU98" s="31"/>
      <c r="OKV98" s="31"/>
      <c r="OKW98" s="31"/>
      <c r="OKX98" s="31"/>
      <c r="OKY98" s="31"/>
      <c r="OKZ98" s="31"/>
      <c r="OLA98" s="31"/>
      <c r="OLB98" s="31"/>
      <c r="OLC98" s="31"/>
      <c r="OLD98" s="31"/>
      <c r="OLE98" s="31"/>
      <c r="OLF98" s="31"/>
      <c r="OLG98" s="31"/>
      <c r="OLH98" s="31"/>
      <c r="OLI98" s="31"/>
      <c r="OLJ98" s="31"/>
      <c r="OLK98" s="31"/>
      <c r="OLL98" s="31"/>
      <c r="OLM98" s="31"/>
      <c r="OLN98" s="31"/>
      <c r="OLO98" s="31"/>
      <c r="OLP98" s="31"/>
      <c r="OLQ98" s="31"/>
      <c r="OLR98" s="31"/>
      <c r="OLS98" s="31"/>
      <c r="OLT98" s="31"/>
      <c r="OLU98" s="31"/>
      <c r="OLV98" s="31"/>
      <c r="OLW98" s="31"/>
      <c r="OLX98" s="31"/>
      <c r="OLY98" s="31"/>
      <c r="OLZ98" s="31"/>
      <c r="OMA98" s="31"/>
      <c r="OMB98" s="31"/>
      <c r="OMC98" s="31"/>
      <c r="OMD98" s="31"/>
      <c r="OME98" s="31"/>
      <c r="OMF98" s="31"/>
      <c r="OMG98" s="31"/>
      <c r="OMH98" s="31"/>
      <c r="OMI98" s="31"/>
      <c r="OMJ98" s="31"/>
      <c r="OMK98" s="31"/>
      <c r="OML98" s="31"/>
      <c r="OMM98" s="31"/>
      <c r="OMN98" s="31"/>
      <c r="OMO98" s="31"/>
      <c r="OMP98" s="31"/>
      <c r="OMQ98" s="31"/>
      <c r="OMR98" s="31"/>
      <c r="OMS98" s="31"/>
      <c r="OMT98" s="31"/>
      <c r="OMU98" s="31"/>
      <c r="OMV98" s="31"/>
      <c r="OMW98" s="31"/>
      <c r="OMX98" s="31"/>
      <c r="OMY98" s="31"/>
      <c r="OMZ98" s="31"/>
      <c r="ONA98" s="31"/>
      <c r="ONB98" s="31"/>
      <c r="ONC98" s="31"/>
      <c r="OND98" s="31"/>
      <c r="ONE98" s="31"/>
      <c r="ONF98" s="31"/>
      <c r="ONG98" s="31"/>
      <c r="ONH98" s="31"/>
      <c r="ONI98" s="31"/>
      <c r="ONJ98" s="31"/>
      <c r="ONK98" s="31"/>
      <c r="ONL98" s="31"/>
      <c r="ONM98" s="31"/>
      <c r="ONN98" s="31"/>
      <c r="ONO98" s="31"/>
      <c r="ONP98" s="31"/>
      <c r="ONQ98" s="31"/>
      <c r="ONR98" s="31"/>
      <c r="ONS98" s="31"/>
      <c r="ONT98" s="31"/>
      <c r="ONU98" s="31"/>
      <c r="ONV98" s="31"/>
      <c r="ONW98" s="31"/>
      <c r="ONX98" s="31"/>
      <c r="ONY98" s="31"/>
      <c r="ONZ98" s="31"/>
      <c r="OOA98" s="31"/>
      <c r="OOB98" s="31"/>
      <c r="OOC98" s="31"/>
      <c r="OOD98" s="31"/>
      <c r="OOE98" s="31"/>
      <c r="OOF98" s="31"/>
      <c r="OOG98" s="31"/>
      <c r="OOH98" s="31"/>
      <c r="OOI98" s="31"/>
      <c r="OOJ98" s="31"/>
      <c r="OOK98" s="31"/>
      <c r="OOL98" s="31"/>
      <c r="OOM98" s="31"/>
      <c r="OON98" s="31"/>
      <c r="OOO98" s="31"/>
      <c r="OOP98" s="31"/>
      <c r="OOQ98" s="31"/>
      <c r="OOR98" s="31"/>
      <c r="OOS98" s="31"/>
      <c r="OOT98" s="31"/>
      <c r="OOU98" s="31"/>
      <c r="OOV98" s="31"/>
      <c r="OOW98" s="31"/>
      <c r="OOX98" s="31"/>
      <c r="OOY98" s="31"/>
      <c r="OOZ98" s="31"/>
      <c r="OPA98" s="31"/>
      <c r="OPB98" s="31"/>
      <c r="OPC98" s="31"/>
      <c r="OPD98" s="31"/>
      <c r="OPE98" s="31"/>
      <c r="OPF98" s="31"/>
      <c r="OPG98" s="31"/>
      <c r="OPH98" s="31"/>
      <c r="OPI98" s="31"/>
      <c r="OPJ98" s="31"/>
      <c r="OPK98" s="31"/>
      <c r="OPL98" s="31"/>
      <c r="OPM98" s="31"/>
      <c r="OPN98" s="31"/>
      <c r="OPO98" s="31"/>
      <c r="OPP98" s="31"/>
      <c r="OPQ98" s="31"/>
      <c r="OPR98" s="31"/>
      <c r="OPS98" s="31"/>
      <c r="OPT98" s="31"/>
      <c r="OPU98" s="31"/>
      <c r="OPV98" s="31"/>
      <c r="OPW98" s="31"/>
      <c r="OPX98" s="31"/>
      <c r="OPY98" s="31"/>
      <c r="OPZ98" s="31"/>
      <c r="OQA98" s="31"/>
      <c r="OQB98" s="31"/>
      <c r="OQC98" s="31"/>
      <c r="OQD98" s="31"/>
      <c r="OQE98" s="31"/>
      <c r="OQF98" s="31"/>
      <c r="OQG98" s="31"/>
      <c r="OQH98" s="31"/>
      <c r="OQI98" s="31"/>
      <c r="OQJ98" s="31"/>
      <c r="OQK98" s="31"/>
      <c r="OQL98" s="31"/>
      <c r="OQM98" s="31"/>
      <c r="OQN98" s="31"/>
      <c r="OQO98" s="31"/>
      <c r="OQP98" s="31"/>
      <c r="OQQ98" s="31"/>
      <c r="OQR98" s="31"/>
      <c r="OQS98" s="31"/>
      <c r="OQT98" s="31"/>
      <c r="OQU98" s="31"/>
      <c r="OQV98" s="31"/>
      <c r="OQW98" s="31"/>
      <c r="OQX98" s="31"/>
      <c r="OQY98" s="31"/>
      <c r="OQZ98" s="31"/>
      <c r="ORA98" s="31"/>
      <c r="ORB98" s="31"/>
      <c r="ORC98" s="31"/>
      <c r="ORD98" s="31"/>
      <c r="ORE98" s="31"/>
      <c r="ORF98" s="31"/>
      <c r="ORG98" s="31"/>
      <c r="ORH98" s="31"/>
      <c r="ORI98" s="31"/>
      <c r="ORJ98" s="31"/>
      <c r="ORK98" s="31"/>
      <c r="ORL98" s="31"/>
      <c r="ORM98" s="31"/>
      <c r="ORN98" s="31"/>
      <c r="ORO98" s="31"/>
      <c r="ORP98" s="31"/>
      <c r="ORQ98" s="31"/>
      <c r="ORR98" s="31"/>
      <c r="ORS98" s="31"/>
      <c r="ORT98" s="31"/>
      <c r="ORU98" s="31"/>
      <c r="ORV98" s="31"/>
      <c r="ORW98" s="31"/>
      <c r="ORX98" s="31"/>
      <c r="ORY98" s="31"/>
      <c r="ORZ98" s="31"/>
      <c r="OSA98" s="31"/>
      <c r="OSB98" s="31"/>
      <c r="OSC98" s="31"/>
      <c r="OSD98" s="31"/>
      <c r="OSE98" s="31"/>
      <c r="OSF98" s="31"/>
      <c r="OSG98" s="31"/>
      <c r="OSH98" s="31"/>
      <c r="OSI98" s="31"/>
      <c r="OSJ98" s="31"/>
      <c r="OSK98" s="31"/>
      <c r="OSL98" s="31"/>
      <c r="OSM98" s="31"/>
      <c r="OSN98" s="31"/>
      <c r="OSO98" s="31"/>
      <c r="OSP98" s="31"/>
      <c r="OSQ98" s="31"/>
      <c r="OSR98" s="31"/>
      <c r="OSS98" s="31"/>
      <c r="OST98" s="31"/>
      <c r="OSU98" s="31"/>
      <c r="OSV98" s="31"/>
      <c r="OSW98" s="31"/>
      <c r="OSX98" s="31"/>
      <c r="OSY98" s="31"/>
      <c r="OSZ98" s="31"/>
      <c r="OTA98" s="31"/>
      <c r="OTB98" s="31"/>
      <c r="OTC98" s="31"/>
      <c r="OTD98" s="31"/>
      <c r="OTE98" s="31"/>
      <c r="OTF98" s="31"/>
      <c r="OTG98" s="31"/>
      <c r="OTH98" s="31"/>
      <c r="OTI98" s="31"/>
      <c r="OTJ98" s="31"/>
      <c r="OTK98" s="31"/>
      <c r="OTL98" s="31"/>
      <c r="OTM98" s="31"/>
      <c r="OTN98" s="31"/>
      <c r="OTO98" s="31"/>
      <c r="OTP98" s="31"/>
      <c r="OTQ98" s="31"/>
      <c r="OTR98" s="31"/>
      <c r="OTS98" s="31"/>
      <c r="OTT98" s="31"/>
      <c r="OTU98" s="31"/>
      <c r="OTV98" s="31"/>
      <c r="OTW98" s="31"/>
      <c r="OTX98" s="31"/>
      <c r="OTY98" s="31"/>
      <c r="OTZ98" s="31"/>
      <c r="OUA98" s="31"/>
      <c r="OUB98" s="31"/>
      <c r="OUC98" s="31"/>
      <c r="OUD98" s="31"/>
      <c r="OUE98" s="31"/>
      <c r="OUF98" s="31"/>
      <c r="OUG98" s="31"/>
      <c r="OUH98" s="31"/>
      <c r="OUI98" s="31"/>
      <c r="OUJ98" s="31"/>
      <c r="OUK98" s="31"/>
      <c r="OUL98" s="31"/>
      <c r="OUM98" s="31"/>
      <c r="OUN98" s="31"/>
      <c r="OUO98" s="31"/>
      <c r="OUP98" s="31"/>
      <c r="OUQ98" s="31"/>
      <c r="OUR98" s="31"/>
      <c r="OUS98" s="31"/>
      <c r="OUT98" s="31"/>
      <c r="OUU98" s="31"/>
      <c r="OUV98" s="31"/>
      <c r="OUW98" s="31"/>
      <c r="OUX98" s="31"/>
      <c r="OUY98" s="31"/>
      <c r="OUZ98" s="31"/>
      <c r="OVA98" s="31"/>
      <c r="OVB98" s="31"/>
      <c r="OVC98" s="31"/>
      <c r="OVD98" s="31"/>
      <c r="OVE98" s="31"/>
      <c r="OVF98" s="31"/>
      <c r="OVG98" s="31"/>
      <c r="OVH98" s="31"/>
      <c r="OVI98" s="31"/>
      <c r="OVJ98" s="31"/>
      <c r="OVK98" s="31"/>
      <c r="OVL98" s="31"/>
      <c r="OVM98" s="31"/>
      <c r="OVN98" s="31"/>
      <c r="OVO98" s="31"/>
      <c r="OVP98" s="31"/>
      <c r="OVQ98" s="31"/>
      <c r="OVR98" s="31"/>
      <c r="OVS98" s="31"/>
      <c r="OVT98" s="31"/>
      <c r="OVU98" s="31"/>
      <c r="OVV98" s="31"/>
      <c r="OVW98" s="31"/>
      <c r="OVX98" s="31"/>
      <c r="OVY98" s="31"/>
      <c r="OVZ98" s="31"/>
      <c r="OWA98" s="31"/>
      <c r="OWB98" s="31"/>
      <c r="OWC98" s="31"/>
      <c r="OWD98" s="31"/>
      <c r="OWE98" s="31"/>
      <c r="OWF98" s="31"/>
      <c r="OWG98" s="31"/>
      <c r="OWH98" s="31"/>
      <c r="OWI98" s="31"/>
      <c r="OWJ98" s="31"/>
      <c r="OWK98" s="31"/>
      <c r="OWL98" s="31"/>
      <c r="OWM98" s="31"/>
      <c r="OWN98" s="31"/>
      <c r="OWO98" s="31"/>
      <c r="OWP98" s="31"/>
      <c r="OWQ98" s="31"/>
      <c r="OWR98" s="31"/>
      <c r="OWS98" s="31"/>
      <c r="OWT98" s="31"/>
      <c r="OWU98" s="31"/>
      <c r="OWV98" s="31"/>
      <c r="OWW98" s="31"/>
      <c r="OWX98" s="31"/>
      <c r="OWY98" s="31"/>
      <c r="OWZ98" s="31"/>
      <c r="OXA98" s="31"/>
      <c r="OXB98" s="31"/>
      <c r="OXC98" s="31"/>
      <c r="OXD98" s="31"/>
      <c r="OXE98" s="31"/>
      <c r="OXF98" s="31"/>
      <c r="OXG98" s="31"/>
      <c r="OXH98" s="31"/>
      <c r="OXI98" s="31"/>
      <c r="OXJ98" s="31"/>
      <c r="OXK98" s="31"/>
      <c r="OXL98" s="31"/>
      <c r="OXM98" s="31"/>
      <c r="OXN98" s="31"/>
      <c r="OXO98" s="31"/>
      <c r="OXP98" s="31"/>
      <c r="OXQ98" s="31"/>
      <c r="OXR98" s="31"/>
      <c r="OXS98" s="31"/>
      <c r="OXT98" s="31"/>
      <c r="OXU98" s="31"/>
      <c r="OXV98" s="31"/>
      <c r="OXW98" s="31"/>
      <c r="OXX98" s="31"/>
      <c r="OXY98" s="31"/>
      <c r="OXZ98" s="31"/>
      <c r="OYA98" s="31"/>
      <c r="OYB98" s="31"/>
      <c r="OYC98" s="31"/>
      <c r="OYD98" s="31"/>
      <c r="OYE98" s="31"/>
      <c r="OYF98" s="31"/>
      <c r="OYG98" s="31"/>
      <c r="OYH98" s="31"/>
      <c r="OYI98" s="31"/>
      <c r="OYJ98" s="31"/>
      <c r="OYK98" s="31"/>
      <c r="OYL98" s="31"/>
      <c r="OYM98" s="31"/>
      <c r="OYN98" s="31"/>
      <c r="OYO98" s="31"/>
      <c r="OYP98" s="31"/>
      <c r="OYQ98" s="31"/>
      <c r="OYR98" s="31"/>
      <c r="OYS98" s="31"/>
      <c r="OYT98" s="31"/>
      <c r="OYU98" s="31"/>
      <c r="OYV98" s="31"/>
      <c r="OYW98" s="31"/>
      <c r="OYX98" s="31"/>
      <c r="OYY98" s="31"/>
      <c r="OYZ98" s="31"/>
      <c r="OZA98" s="31"/>
      <c r="OZB98" s="31"/>
      <c r="OZC98" s="31"/>
      <c r="OZD98" s="31"/>
      <c r="OZE98" s="31"/>
      <c r="OZF98" s="31"/>
      <c r="OZG98" s="31"/>
      <c r="OZH98" s="31"/>
      <c r="OZI98" s="31"/>
      <c r="OZJ98" s="31"/>
      <c r="OZK98" s="31"/>
      <c r="OZL98" s="31"/>
      <c r="OZM98" s="31"/>
      <c r="OZN98" s="31"/>
      <c r="OZO98" s="31"/>
      <c r="OZP98" s="31"/>
      <c r="OZQ98" s="31"/>
      <c r="OZR98" s="31"/>
      <c r="OZS98" s="31"/>
      <c r="OZT98" s="31"/>
      <c r="OZU98" s="31"/>
      <c r="OZV98" s="31"/>
      <c r="OZW98" s="31"/>
      <c r="OZX98" s="31"/>
      <c r="OZY98" s="31"/>
      <c r="OZZ98" s="31"/>
      <c r="PAA98" s="31"/>
      <c r="PAB98" s="31"/>
      <c r="PAC98" s="31"/>
      <c r="PAD98" s="31"/>
      <c r="PAE98" s="31"/>
      <c r="PAF98" s="31"/>
      <c r="PAG98" s="31"/>
      <c r="PAH98" s="31"/>
      <c r="PAI98" s="31"/>
      <c r="PAJ98" s="31"/>
      <c r="PAK98" s="31"/>
      <c r="PAL98" s="31"/>
      <c r="PAM98" s="31"/>
      <c r="PAN98" s="31"/>
      <c r="PAO98" s="31"/>
      <c r="PAP98" s="31"/>
      <c r="PAQ98" s="31"/>
      <c r="PAR98" s="31"/>
      <c r="PAS98" s="31"/>
      <c r="PAT98" s="31"/>
      <c r="PAU98" s="31"/>
      <c r="PAV98" s="31"/>
      <c r="PAW98" s="31"/>
      <c r="PAX98" s="31"/>
      <c r="PAY98" s="31"/>
      <c r="PAZ98" s="31"/>
      <c r="PBA98" s="31"/>
      <c r="PBB98" s="31"/>
      <c r="PBC98" s="31"/>
      <c r="PBD98" s="31"/>
      <c r="PBE98" s="31"/>
      <c r="PBF98" s="31"/>
      <c r="PBG98" s="31"/>
      <c r="PBH98" s="31"/>
      <c r="PBI98" s="31"/>
      <c r="PBJ98" s="31"/>
      <c r="PBK98" s="31"/>
      <c r="PBL98" s="31"/>
      <c r="PBM98" s="31"/>
      <c r="PBN98" s="31"/>
      <c r="PBO98" s="31"/>
      <c r="PBP98" s="31"/>
      <c r="PBQ98" s="31"/>
      <c r="PBR98" s="31"/>
      <c r="PBS98" s="31"/>
      <c r="PBT98" s="31"/>
      <c r="PBU98" s="31"/>
      <c r="PBV98" s="31"/>
      <c r="PBW98" s="31"/>
      <c r="PBX98" s="31"/>
      <c r="PBY98" s="31"/>
      <c r="PBZ98" s="31"/>
      <c r="PCA98" s="31"/>
      <c r="PCB98" s="31"/>
      <c r="PCC98" s="31"/>
      <c r="PCD98" s="31"/>
      <c r="PCE98" s="31"/>
      <c r="PCF98" s="31"/>
      <c r="PCG98" s="31"/>
      <c r="PCH98" s="31"/>
      <c r="PCI98" s="31"/>
      <c r="PCJ98" s="31"/>
      <c r="PCK98" s="31"/>
      <c r="PCL98" s="31"/>
      <c r="PCM98" s="31"/>
      <c r="PCN98" s="31"/>
      <c r="PCO98" s="31"/>
      <c r="PCP98" s="31"/>
      <c r="PCQ98" s="31"/>
      <c r="PCR98" s="31"/>
      <c r="PCS98" s="31"/>
      <c r="PCT98" s="31"/>
      <c r="PCU98" s="31"/>
      <c r="PCV98" s="31"/>
      <c r="PCW98" s="31"/>
      <c r="PCX98" s="31"/>
      <c r="PCY98" s="31"/>
      <c r="PCZ98" s="31"/>
      <c r="PDA98" s="31"/>
      <c r="PDB98" s="31"/>
      <c r="PDC98" s="31"/>
      <c r="PDD98" s="31"/>
      <c r="PDE98" s="31"/>
      <c r="PDF98" s="31"/>
      <c r="PDG98" s="31"/>
      <c r="PDH98" s="31"/>
      <c r="PDI98" s="31"/>
      <c r="PDJ98" s="31"/>
      <c r="PDK98" s="31"/>
      <c r="PDL98" s="31"/>
      <c r="PDM98" s="31"/>
      <c r="PDN98" s="31"/>
      <c r="PDO98" s="31"/>
      <c r="PDP98" s="31"/>
      <c r="PDQ98" s="31"/>
      <c r="PDR98" s="31"/>
      <c r="PDS98" s="31"/>
      <c r="PDT98" s="31"/>
      <c r="PDU98" s="31"/>
      <c r="PDV98" s="31"/>
      <c r="PDW98" s="31"/>
      <c r="PDX98" s="31"/>
      <c r="PDY98" s="31"/>
      <c r="PDZ98" s="31"/>
      <c r="PEA98" s="31"/>
      <c r="PEB98" s="31"/>
      <c r="PEC98" s="31"/>
      <c r="PED98" s="31"/>
      <c r="PEE98" s="31"/>
      <c r="PEF98" s="31"/>
      <c r="PEG98" s="31"/>
      <c r="PEH98" s="31"/>
      <c r="PEI98" s="31"/>
      <c r="PEJ98" s="31"/>
      <c r="PEK98" s="31"/>
      <c r="PEL98" s="31"/>
      <c r="PEM98" s="31"/>
      <c r="PEN98" s="31"/>
      <c r="PEO98" s="31"/>
      <c r="PEP98" s="31"/>
      <c r="PEQ98" s="31"/>
      <c r="PER98" s="31"/>
      <c r="PES98" s="31"/>
      <c r="PET98" s="31"/>
      <c r="PEU98" s="31"/>
      <c r="PEV98" s="31"/>
      <c r="PEW98" s="31"/>
      <c r="PEX98" s="31"/>
      <c r="PEY98" s="31"/>
      <c r="PEZ98" s="31"/>
      <c r="PFA98" s="31"/>
      <c r="PFB98" s="31"/>
      <c r="PFC98" s="31"/>
      <c r="PFD98" s="31"/>
      <c r="PFE98" s="31"/>
      <c r="PFF98" s="31"/>
      <c r="PFG98" s="31"/>
      <c r="PFH98" s="31"/>
      <c r="PFI98" s="31"/>
      <c r="PFJ98" s="31"/>
      <c r="PFK98" s="31"/>
      <c r="PFL98" s="31"/>
      <c r="PFM98" s="31"/>
      <c r="PFN98" s="31"/>
      <c r="PFO98" s="31"/>
      <c r="PFP98" s="31"/>
      <c r="PFQ98" s="31"/>
      <c r="PFR98" s="31"/>
      <c r="PFS98" s="31"/>
      <c r="PFT98" s="31"/>
      <c r="PFU98" s="31"/>
      <c r="PFV98" s="31"/>
      <c r="PFW98" s="31"/>
      <c r="PFX98" s="31"/>
      <c r="PFY98" s="31"/>
      <c r="PFZ98" s="31"/>
      <c r="PGA98" s="31"/>
      <c r="PGB98" s="31"/>
      <c r="PGC98" s="31"/>
      <c r="PGD98" s="31"/>
      <c r="PGE98" s="31"/>
      <c r="PGF98" s="31"/>
      <c r="PGG98" s="31"/>
      <c r="PGH98" s="31"/>
      <c r="PGI98" s="31"/>
      <c r="PGJ98" s="31"/>
      <c r="PGK98" s="31"/>
      <c r="PGL98" s="31"/>
      <c r="PGM98" s="31"/>
      <c r="PGN98" s="31"/>
      <c r="PGO98" s="31"/>
      <c r="PGP98" s="31"/>
      <c r="PGQ98" s="31"/>
      <c r="PGR98" s="31"/>
      <c r="PGS98" s="31"/>
      <c r="PGT98" s="31"/>
      <c r="PGU98" s="31"/>
      <c r="PGV98" s="31"/>
      <c r="PGW98" s="31"/>
      <c r="PGX98" s="31"/>
      <c r="PGY98" s="31"/>
      <c r="PGZ98" s="31"/>
      <c r="PHA98" s="31"/>
      <c r="PHB98" s="31"/>
      <c r="PHC98" s="31"/>
      <c r="PHD98" s="31"/>
      <c r="PHE98" s="31"/>
      <c r="PHF98" s="31"/>
      <c r="PHG98" s="31"/>
      <c r="PHH98" s="31"/>
      <c r="PHI98" s="31"/>
      <c r="PHJ98" s="31"/>
      <c r="PHK98" s="31"/>
      <c r="PHL98" s="31"/>
      <c r="PHM98" s="31"/>
      <c r="PHN98" s="31"/>
      <c r="PHO98" s="31"/>
      <c r="PHP98" s="31"/>
      <c r="PHQ98" s="31"/>
      <c r="PHR98" s="31"/>
      <c r="PHS98" s="31"/>
      <c r="PHT98" s="31"/>
      <c r="PHU98" s="31"/>
      <c r="PHV98" s="31"/>
      <c r="PHW98" s="31"/>
      <c r="PHX98" s="31"/>
      <c r="PHY98" s="31"/>
      <c r="PHZ98" s="31"/>
      <c r="PIA98" s="31"/>
      <c r="PIB98" s="31"/>
      <c r="PIC98" s="31"/>
      <c r="PID98" s="31"/>
      <c r="PIE98" s="31"/>
      <c r="PIF98" s="31"/>
      <c r="PIG98" s="31"/>
      <c r="PIH98" s="31"/>
      <c r="PII98" s="31"/>
      <c r="PIJ98" s="31"/>
      <c r="PIK98" s="31"/>
      <c r="PIL98" s="31"/>
      <c r="PIM98" s="31"/>
      <c r="PIN98" s="31"/>
      <c r="PIO98" s="31"/>
      <c r="PIP98" s="31"/>
      <c r="PIQ98" s="31"/>
      <c r="PIR98" s="31"/>
      <c r="PIS98" s="31"/>
      <c r="PIT98" s="31"/>
      <c r="PIU98" s="31"/>
      <c r="PIV98" s="31"/>
      <c r="PIW98" s="31"/>
      <c r="PIX98" s="31"/>
      <c r="PIY98" s="31"/>
      <c r="PIZ98" s="31"/>
      <c r="PJA98" s="31"/>
      <c r="PJB98" s="31"/>
      <c r="PJC98" s="31"/>
      <c r="PJD98" s="31"/>
      <c r="PJE98" s="31"/>
      <c r="PJF98" s="31"/>
      <c r="PJG98" s="31"/>
      <c r="PJH98" s="31"/>
      <c r="PJI98" s="31"/>
      <c r="PJJ98" s="31"/>
      <c r="PJK98" s="31"/>
      <c r="PJL98" s="31"/>
      <c r="PJM98" s="31"/>
      <c r="PJN98" s="31"/>
      <c r="PJO98" s="31"/>
      <c r="PJP98" s="31"/>
      <c r="PJQ98" s="31"/>
      <c r="PJR98" s="31"/>
      <c r="PJS98" s="31"/>
      <c r="PJT98" s="31"/>
      <c r="PJU98" s="31"/>
      <c r="PJV98" s="31"/>
      <c r="PJW98" s="31"/>
      <c r="PJX98" s="31"/>
      <c r="PJY98" s="31"/>
      <c r="PJZ98" s="31"/>
      <c r="PKA98" s="31"/>
      <c r="PKB98" s="31"/>
      <c r="PKC98" s="31"/>
      <c r="PKD98" s="31"/>
      <c r="PKE98" s="31"/>
      <c r="PKF98" s="31"/>
      <c r="PKG98" s="31"/>
      <c r="PKH98" s="31"/>
      <c r="PKI98" s="31"/>
      <c r="PKJ98" s="31"/>
      <c r="PKK98" s="31"/>
      <c r="PKL98" s="31"/>
      <c r="PKM98" s="31"/>
      <c r="PKN98" s="31"/>
      <c r="PKO98" s="31"/>
      <c r="PKP98" s="31"/>
      <c r="PKQ98" s="31"/>
      <c r="PKR98" s="31"/>
      <c r="PKS98" s="31"/>
      <c r="PKT98" s="31"/>
      <c r="PKU98" s="31"/>
      <c r="PKV98" s="31"/>
      <c r="PKW98" s="31"/>
      <c r="PKX98" s="31"/>
      <c r="PKY98" s="31"/>
      <c r="PKZ98" s="31"/>
      <c r="PLA98" s="31"/>
      <c r="PLB98" s="31"/>
      <c r="PLC98" s="31"/>
      <c r="PLD98" s="31"/>
      <c r="PLE98" s="31"/>
      <c r="PLF98" s="31"/>
      <c r="PLG98" s="31"/>
      <c r="PLH98" s="31"/>
      <c r="PLI98" s="31"/>
      <c r="PLJ98" s="31"/>
      <c r="PLK98" s="31"/>
      <c r="PLL98" s="31"/>
      <c r="PLM98" s="31"/>
      <c r="PLN98" s="31"/>
      <c r="PLO98" s="31"/>
      <c r="PLP98" s="31"/>
      <c r="PLQ98" s="31"/>
      <c r="PLR98" s="31"/>
      <c r="PLS98" s="31"/>
      <c r="PLT98" s="31"/>
      <c r="PLU98" s="31"/>
      <c r="PLV98" s="31"/>
      <c r="PLW98" s="31"/>
      <c r="PLX98" s="31"/>
      <c r="PLY98" s="31"/>
      <c r="PLZ98" s="31"/>
      <c r="PMA98" s="31"/>
      <c r="PMB98" s="31"/>
      <c r="PMC98" s="31"/>
      <c r="PMD98" s="31"/>
      <c r="PME98" s="31"/>
      <c r="PMF98" s="31"/>
      <c r="PMG98" s="31"/>
      <c r="PMH98" s="31"/>
      <c r="PMI98" s="31"/>
      <c r="PMJ98" s="31"/>
      <c r="PMK98" s="31"/>
      <c r="PML98" s="31"/>
      <c r="PMM98" s="31"/>
      <c r="PMN98" s="31"/>
      <c r="PMO98" s="31"/>
      <c r="PMP98" s="31"/>
      <c r="PMQ98" s="31"/>
      <c r="PMR98" s="31"/>
      <c r="PMS98" s="31"/>
      <c r="PMT98" s="31"/>
      <c r="PMU98" s="31"/>
      <c r="PMV98" s="31"/>
      <c r="PMW98" s="31"/>
      <c r="PMX98" s="31"/>
      <c r="PMY98" s="31"/>
      <c r="PMZ98" s="31"/>
      <c r="PNA98" s="31"/>
      <c r="PNB98" s="31"/>
      <c r="PNC98" s="31"/>
      <c r="PND98" s="31"/>
      <c r="PNE98" s="31"/>
      <c r="PNF98" s="31"/>
      <c r="PNG98" s="31"/>
      <c r="PNH98" s="31"/>
      <c r="PNI98" s="31"/>
      <c r="PNJ98" s="31"/>
      <c r="PNK98" s="31"/>
      <c r="PNL98" s="31"/>
      <c r="PNM98" s="31"/>
      <c r="PNN98" s="31"/>
      <c r="PNO98" s="31"/>
      <c r="PNP98" s="31"/>
      <c r="PNQ98" s="31"/>
      <c r="PNR98" s="31"/>
      <c r="PNS98" s="31"/>
      <c r="PNT98" s="31"/>
      <c r="PNU98" s="31"/>
      <c r="PNV98" s="31"/>
      <c r="PNW98" s="31"/>
      <c r="PNX98" s="31"/>
      <c r="PNY98" s="31"/>
      <c r="PNZ98" s="31"/>
      <c r="POA98" s="31"/>
      <c r="POB98" s="31"/>
      <c r="POC98" s="31"/>
      <c r="POD98" s="31"/>
      <c r="POE98" s="31"/>
      <c r="POF98" s="31"/>
      <c r="POG98" s="31"/>
      <c r="POH98" s="31"/>
      <c r="POI98" s="31"/>
      <c r="POJ98" s="31"/>
      <c r="POK98" s="31"/>
      <c r="POL98" s="31"/>
      <c r="POM98" s="31"/>
      <c r="PON98" s="31"/>
      <c r="POO98" s="31"/>
      <c r="POP98" s="31"/>
      <c r="POQ98" s="31"/>
      <c r="POR98" s="31"/>
      <c r="POS98" s="31"/>
      <c r="POT98" s="31"/>
      <c r="POU98" s="31"/>
      <c r="POV98" s="31"/>
      <c r="POW98" s="31"/>
      <c r="POX98" s="31"/>
      <c r="POY98" s="31"/>
      <c r="POZ98" s="31"/>
      <c r="PPA98" s="31"/>
      <c r="PPB98" s="31"/>
      <c r="PPC98" s="31"/>
      <c r="PPD98" s="31"/>
      <c r="PPE98" s="31"/>
      <c r="PPF98" s="31"/>
      <c r="PPG98" s="31"/>
      <c r="PPH98" s="31"/>
      <c r="PPI98" s="31"/>
      <c r="PPJ98" s="31"/>
      <c r="PPK98" s="31"/>
      <c r="PPL98" s="31"/>
      <c r="PPM98" s="31"/>
      <c r="PPN98" s="31"/>
      <c r="PPO98" s="31"/>
      <c r="PPP98" s="31"/>
      <c r="PPQ98" s="31"/>
      <c r="PPR98" s="31"/>
      <c r="PPS98" s="31"/>
      <c r="PPT98" s="31"/>
      <c r="PPU98" s="31"/>
      <c r="PPV98" s="31"/>
      <c r="PPW98" s="31"/>
      <c r="PPX98" s="31"/>
      <c r="PPY98" s="31"/>
      <c r="PPZ98" s="31"/>
      <c r="PQA98" s="31"/>
      <c r="PQB98" s="31"/>
      <c r="PQC98" s="31"/>
      <c r="PQD98" s="31"/>
      <c r="PQE98" s="31"/>
      <c r="PQF98" s="31"/>
      <c r="PQG98" s="31"/>
      <c r="PQH98" s="31"/>
      <c r="PQI98" s="31"/>
      <c r="PQJ98" s="31"/>
      <c r="PQK98" s="31"/>
      <c r="PQL98" s="31"/>
      <c r="PQM98" s="31"/>
      <c r="PQN98" s="31"/>
      <c r="PQO98" s="31"/>
      <c r="PQP98" s="31"/>
      <c r="PQQ98" s="31"/>
      <c r="PQR98" s="31"/>
      <c r="PQS98" s="31"/>
      <c r="PQT98" s="31"/>
      <c r="PQU98" s="31"/>
      <c r="PQV98" s="31"/>
      <c r="PQW98" s="31"/>
      <c r="PQX98" s="31"/>
      <c r="PQY98" s="31"/>
      <c r="PQZ98" s="31"/>
      <c r="PRA98" s="31"/>
      <c r="PRB98" s="31"/>
      <c r="PRC98" s="31"/>
      <c r="PRD98" s="31"/>
      <c r="PRE98" s="31"/>
      <c r="PRF98" s="31"/>
      <c r="PRG98" s="31"/>
      <c r="PRH98" s="31"/>
      <c r="PRI98" s="31"/>
      <c r="PRJ98" s="31"/>
      <c r="PRK98" s="31"/>
      <c r="PRL98" s="31"/>
      <c r="PRM98" s="31"/>
      <c r="PRN98" s="31"/>
      <c r="PRO98" s="31"/>
      <c r="PRP98" s="31"/>
      <c r="PRQ98" s="31"/>
      <c r="PRR98" s="31"/>
      <c r="PRS98" s="31"/>
      <c r="PRT98" s="31"/>
      <c r="PRU98" s="31"/>
      <c r="PRV98" s="31"/>
      <c r="PRW98" s="31"/>
      <c r="PRX98" s="31"/>
      <c r="PRY98" s="31"/>
      <c r="PRZ98" s="31"/>
      <c r="PSA98" s="31"/>
      <c r="PSB98" s="31"/>
      <c r="PSC98" s="31"/>
      <c r="PSD98" s="31"/>
      <c r="PSE98" s="31"/>
      <c r="PSF98" s="31"/>
      <c r="PSG98" s="31"/>
      <c r="PSH98" s="31"/>
      <c r="PSI98" s="31"/>
      <c r="PSJ98" s="31"/>
      <c r="PSK98" s="31"/>
      <c r="PSL98" s="31"/>
      <c r="PSM98" s="31"/>
      <c r="PSN98" s="31"/>
      <c r="PSO98" s="31"/>
      <c r="PSP98" s="31"/>
      <c r="PSQ98" s="31"/>
      <c r="PSR98" s="31"/>
      <c r="PSS98" s="31"/>
      <c r="PST98" s="31"/>
      <c r="PSU98" s="31"/>
      <c r="PSV98" s="31"/>
      <c r="PSW98" s="31"/>
      <c r="PSX98" s="31"/>
      <c r="PSY98" s="31"/>
      <c r="PSZ98" s="31"/>
      <c r="PTA98" s="31"/>
      <c r="PTB98" s="31"/>
      <c r="PTC98" s="31"/>
      <c r="PTD98" s="31"/>
      <c r="PTE98" s="31"/>
      <c r="PTF98" s="31"/>
      <c r="PTG98" s="31"/>
      <c r="PTH98" s="31"/>
      <c r="PTI98" s="31"/>
      <c r="PTJ98" s="31"/>
      <c r="PTK98" s="31"/>
      <c r="PTL98" s="31"/>
      <c r="PTM98" s="31"/>
      <c r="PTN98" s="31"/>
      <c r="PTO98" s="31"/>
      <c r="PTP98" s="31"/>
      <c r="PTQ98" s="31"/>
      <c r="PTR98" s="31"/>
      <c r="PTS98" s="31"/>
      <c r="PTT98" s="31"/>
      <c r="PTU98" s="31"/>
      <c r="PTV98" s="31"/>
      <c r="PTW98" s="31"/>
      <c r="PTX98" s="31"/>
      <c r="PTY98" s="31"/>
      <c r="PTZ98" s="31"/>
      <c r="PUA98" s="31"/>
      <c r="PUB98" s="31"/>
      <c r="PUC98" s="31"/>
      <c r="PUD98" s="31"/>
      <c r="PUE98" s="31"/>
      <c r="PUF98" s="31"/>
      <c r="PUG98" s="31"/>
      <c r="PUH98" s="31"/>
      <c r="PUI98" s="31"/>
      <c r="PUJ98" s="31"/>
      <c r="PUK98" s="31"/>
      <c r="PUL98" s="31"/>
      <c r="PUM98" s="31"/>
      <c r="PUN98" s="31"/>
      <c r="PUO98" s="31"/>
      <c r="PUP98" s="31"/>
      <c r="PUQ98" s="31"/>
      <c r="PUR98" s="31"/>
      <c r="PUS98" s="31"/>
      <c r="PUT98" s="31"/>
      <c r="PUU98" s="31"/>
      <c r="PUV98" s="31"/>
      <c r="PUW98" s="31"/>
      <c r="PUX98" s="31"/>
      <c r="PUY98" s="31"/>
      <c r="PUZ98" s="31"/>
      <c r="PVA98" s="31"/>
      <c r="PVB98" s="31"/>
      <c r="PVC98" s="31"/>
      <c r="PVD98" s="31"/>
      <c r="PVE98" s="31"/>
      <c r="PVF98" s="31"/>
      <c r="PVG98" s="31"/>
      <c r="PVH98" s="31"/>
      <c r="PVI98" s="31"/>
      <c r="PVJ98" s="31"/>
      <c r="PVK98" s="31"/>
      <c r="PVL98" s="31"/>
      <c r="PVM98" s="31"/>
      <c r="PVN98" s="31"/>
      <c r="PVO98" s="31"/>
      <c r="PVP98" s="31"/>
      <c r="PVQ98" s="31"/>
      <c r="PVR98" s="31"/>
      <c r="PVS98" s="31"/>
      <c r="PVT98" s="31"/>
      <c r="PVU98" s="31"/>
      <c r="PVV98" s="31"/>
      <c r="PVW98" s="31"/>
      <c r="PVX98" s="31"/>
      <c r="PVY98" s="31"/>
      <c r="PVZ98" s="31"/>
      <c r="PWA98" s="31"/>
      <c r="PWB98" s="31"/>
      <c r="PWC98" s="31"/>
      <c r="PWD98" s="31"/>
      <c r="PWE98" s="31"/>
      <c r="PWF98" s="31"/>
      <c r="PWG98" s="31"/>
      <c r="PWH98" s="31"/>
      <c r="PWI98" s="31"/>
      <c r="PWJ98" s="31"/>
      <c r="PWK98" s="31"/>
      <c r="PWL98" s="31"/>
      <c r="PWM98" s="31"/>
      <c r="PWN98" s="31"/>
      <c r="PWO98" s="31"/>
      <c r="PWP98" s="31"/>
      <c r="PWQ98" s="31"/>
      <c r="PWR98" s="31"/>
      <c r="PWS98" s="31"/>
      <c r="PWT98" s="31"/>
      <c r="PWU98" s="31"/>
      <c r="PWV98" s="31"/>
      <c r="PWW98" s="31"/>
      <c r="PWX98" s="31"/>
      <c r="PWY98" s="31"/>
      <c r="PWZ98" s="31"/>
      <c r="PXA98" s="31"/>
      <c r="PXB98" s="31"/>
      <c r="PXC98" s="31"/>
      <c r="PXD98" s="31"/>
      <c r="PXE98" s="31"/>
      <c r="PXF98" s="31"/>
      <c r="PXG98" s="31"/>
      <c r="PXH98" s="31"/>
      <c r="PXI98" s="31"/>
      <c r="PXJ98" s="31"/>
      <c r="PXK98" s="31"/>
      <c r="PXL98" s="31"/>
      <c r="PXM98" s="31"/>
      <c r="PXN98" s="31"/>
      <c r="PXO98" s="31"/>
      <c r="PXP98" s="31"/>
      <c r="PXQ98" s="31"/>
      <c r="PXR98" s="31"/>
      <c r="PXS98" s="31"/>
      <c r="PXT98" s="31"/>
      <c r="PXU98" s="31"/>
      <c r="PXV98" s="31"/>
      <c r="PXW98" s="31"/>
      <c r="PXX98" s="31"/>
      <c r="PXY98" s="31"/>
      <c r="PXZ98" s="31"/>
      <c r="PYA98" s="31"/>
      <c r="PYB98" s="31"/>
      <c r="PYC98" s="31"/>
      <c r="PYD98" s="31"/>
      <c r="PYE98" s="31"/>
      <c r="PYF98" s="31"/>
      <c r="PYG98" s="31"/>
      <c r="PYH98" s="31"/>
      <c r="PYI98" s="31"/>
      <c r="PYJ98" s="31"/>
      <c r="PYK98" s="31"/>
      <c r="PYL98" s="31"/>
      <c r="PYM98" s="31"/>
      <c r="PYN98" s="31"/>
      <c r="PYO98" s="31"/>
      <c r="PYP98" s="31"/>
      <c r="PYQ98" s="31"/>
      <c r="PYR98" s="31"/>
      <c r="PYS98" s="31"/>
      <c r="PYT98" s="31"/>
      <c r="PYU98" s="31"/>
      <c r="PYV98" s="31"/>
      <c r="PYW98" s="31"/>
      <c r="PYX98" s="31"/>
      <c r="PYY98" s="31"/>
      <c r="PYZ98" s="31"/>
      <c r="PZA98" s="31"/>
      <c r="PZB98" s="31"/>
      <c r="PZC98" s="31"/>
      <c r="PZD98" s="31"/>
      <c r="PZE98" s="31"/>
      <c r="PZF98" s="31"/>
      <c r="PZG98" s="31"/>
      <c r="PZH98" s="31"/>
      <c r="PZI98" s="31"/>
      <c r="PZJ98" s="31"/>
      <c r="PZK98" s="31"/>
      <c r="PZL98" s="31"/>
      <c r="PZM98" s="31"/>
      <c r="PZN98" s="31"/>
      <c r="PZO98" s="31"/>
      <c r="PZP98" s="31"/>
      <c r="PZQ98" s="31"/>
      <c r="PZR98" s="31"/>
      <c r="PZS98" s="31"/>
      <c r="PZT98" s="31"/>
      <c r="PZU98" s="31"/>
      <c r="PZV98" s="31"/>
      <c r="PZW98" s="31"/>
      <c r="PZX98" s="31"/>
      <c r="PZY98" s="31"/>
      <c r="PZZ98" s="31"/>
      <c r="QAA98" s="31"/>
      <c r="QAB98" s="31"/>
      <c r="QAC98" s="31"/>
      <c r="QAD98" s="31"/>
      <c r="QAE98" s="31"/>
      <c r="QAF98" s="31"/>
      <c r="QAG98" s="31"/>
      <c r="QAH98" s="31"/>
      <c r="QAI98" s="31"/>
      <c r="QAJ98" s="31"/>
      <c r="QAK98" s="31"/>
      <c r="QAL98" s="31"/>
      <c r="QAM98" s="31"/>
      <c r="QAN98" s="31"/>
      <c r="QAO98" s="31"/>
      <c r="QAP98" s="31"/>
      <c r="QAQ98" s="31"/>
      <c r="QAR98" s="31"/>
      <c r="QAS98" s="31"/>
      <c r="QAT98" s="31"/>
      <c r="QAU98" s="31"/>
      <c r="QAV98" s="31"/>
      <c r="QAW98" s="31"/>
      <c r="QAX98" s="31"/>
      <c r="QAY98" s="31"/>
      <c r="QAZ98" s="31"/>
      <c r="QBA98" s="31"/>
      <c r="QBB98" s="31"/>
      <c r="QBC98" s="31"/>
      <c r="QBD98" s="31"/>
      <c r="QBE98" s="31"/>
      <c r="QBF98" s="31"/>
      <c r="QBG98" s="31"/>
      <c r="QBH98" s="31"/>
      <c r="QBI98" s="31"/>
      <c r="QBJ98" s="31"/>
      <c r="QBK98" s="31"/>
      <c r="QBL98" s="31"/>
      <c r="QBM98" s="31"/>
      <c r="QBN98" s="31"/>
      <c r="QBO98" s="31"/>
      <c r="QBP98" s="31"/>
      <c r="QBQ98" s="31"/>
      <c r="QBR98" s="31"/>
      <c r="QBS98" s="31"/>
      <c r="QBT98" s="31"/>
      <c r="QBU98" s="31"/>
      <c r="QBV98" s="31"/>
      <c r="QBW98" s="31"/>
      <c r="QBX98" s="31"/>
      <c r="QBY98" s="31"/>
      <c r="QBZ98" s="31"/>
      <c r="QCA98" s="31"/>
      <c r="QCB98" s="31"/>
      <c r="QCC98" s="31"/>
      <c r="QCD98" s="31"/>
      <c r="QCE98" s="31"/>
      <c r="QCF98" s="31"/>
      <c r="QCG98" s="31"/>
      <c r="QCH98" s="31"/>
      <c r="QCI98" s="31"/>
      <c r="QCJ98" s="31"/>
      <c r="QCK98" s="31"/>
      <c r="QCL98" s="31"/>
      <c r="QCM98" s="31"/>
      <c r="QCN98" s="31"/>
      <c r="QCO98" s="31"/>
      <c r="QCP98" s="31"/>
      <c r="QCQ98" s="31"/>
      <c r="QCR98" s="31"/>
      <c r="QCS98" s="31"/>
      <c r="QCT98" s="31"/>
      <c r="QCU98" s="31"/>
      <c r="QCV98" s="31"/>
      <c r="QCW98" s="31"/>
      <c r="QCX98" s="31"/>
      <c r="QCY98" s="31"/>
      <c r="QCZ98" s="31"/>
      <c r="QDA98" s="31"/>
      <c r="QDB98" s="31"/>
      <c r="QDC98" s="31"/>
      <c r="QDD98" s="31"/>
      <c r="QDE98" s="31"/>
      <c r="QDF98" s="31"/>
      <c r="QDG98" s="31"/>
      <c r="QDH98" s="31"/>
      <c r="QDI98" s="31"/>
      <c r="QDJ98" s="31"/>
      <c r="QDK98" s="31"/>
      <c r="QDL98" s="31"/>
      <c r="QDM98" s="31"/>
      <c r="QDN98" s="31"/>
      <c r="QDO98" s="31"/>
      <c r="QDP98" s="31"/>
      <c r="QDQ98" s="31"/>
      <c r="QDR98" s="31"/>
      <c r="QDS98" s="31"/>
      <c r="QDT98" s="31"/>
      <c r="QDU98" s="31"/>
      <c r="QDV98" s="31"/>
      <c r="QDW98" s="31"/>
      <c r="QDX98" s="31"/>
      <c r="QDY98" s="31"/>
      <c r="QDZ98" s="31"/>
      <c r="QEA98" s="31"/>
      <c r="QEB98" s="31"/>
      <c r="QEC98" s="31"/>
      <c r="QED98" s="31"/>
      <c r="QEE98" s="31"/>
      <c r="QEF98" s="31"/>
      <c r="QEG98" s="31"/>
      <c r="QEH98" s="31"/>
      <c r="QEI98" s="31"/>
      <c r="QEJ98" s="31"/>
      <c r="QEK98" s="31"/>
      <c r="QEL98" s="31"/>
      <c r="QEM98" s="31"/>
      <c r="QEN98" s="31"/>
      <c r="QEO98" s="31"/>
      <c r="QEP98" s="31"/>
      <c r="QEQ98" s="31"/>
      <c r="QER98" s="31"/>
      <c r="QES98" s="31"/>
      <c r="QET98" s="31"/>
      <c r="QEU98" s="31"/>
      <c r="QEV98" s="31"/>
      <c r="QEW98" s="31"/>
      <c r="QEX98" s="31"/>
      <c r="QEY98" s="31"/>
      <c r="QEZ98" s="31"/>
      <c r="QFA98" s="31"/>
      <c r="QFB98" s="31"/>
      <c r="QFC98" s="31"/>
      <c r="QFD98" s="31"/>
      <c r="QFE98" s="31"/>
      <c r="QFF98" s="31"/>
      <c r="QFG98" s="31"/>
      <c r="QFH98" s="31"/>
      <c r="QFI98" s="31"/>
      <c r="QFJ98" s="31"/>
      <c r="QFK98" s="31"/>
      <c r="QFL98" s="31"/>
      <c r="QFM98" s="31"/>
      <c r="QFN98" s="31"/>
      <c r="QFO98" s="31"/>
      <c r="QFP98" s="31"/>
      <c r="QFQ98" s="31"/>
      <c r="QFR98" s="31"/>
      <c r="QFS98" s="31"/>
      <c r="QFT98" s="31"/>
      <c r="QFU98" s="31"/>
      <c r="QFV98" s="31"/>
      <c r="QFW98" s="31"/>
      <c r="QFX98" s="31"/>
      <c r="QFY98" s="31"/>
      <c r="QFZ98" s="31"/>
      <c r="QGA98" s="31"/>
      <c r="QGB98" s="31"/>
      <c r="QGC98" s="31"/>
      <c r="QGD98" s="31"/>
      <c r="QGE98" s="31"/>
      <c r="QGF98" s="31"/>
      <c r="QGG98" s="31"/>
      <c r="QGH98" s="31"/>
      <c r="QGI98" s="31"/>
      <c r="QGJ98" s="31"/>
      <c r="QGK98" s="31"/>
      <c r="QGL98" s="31"/>
      <c r="QGM98" s="31"/>
      <c r="QGN98" s="31"/>
      <c r="QGO98" s="31"/>
      <c r="QGP98" s="31"/>
      <c r="QGQ98" s="31"/>
      <c r="QGR98" s="31"/>
      <c r="QGS98" s="31"/>
      <c r="QGT98" s="31"/>
      <c r="QGU98" s="31"/>
      <c r="QGV98" s="31"/>
      <c r="QGW98" s="31"/>
      <c r="QGX98" s="31"/>
      <c r="QGY98" s="31"/>
      <c r="QGZ98" s="31"/>
      <c r="QHA98" s="31"/>
      <c r="QHB98" s="31"/>
      <c r="QHC98" s="31"/>
      <c r="QHD98" s="31"/>
      <c r="QHE98" s="31"/>
      <c r="QHF98" s="31"/>
      <c r="QHG98" s="31"/>
      <c r="QHH98" s="31"/>
      <c r="QHI98" s="31"/>
      <c r="QHJ98" s="31"/>
      <c r="QHK98" s="31"/>
      <c r="QHL98" s="31"/>
      <c r="QHM98" s="31"/>
      <c r="QHN98" s="31"/>
      <c r="QHO98" s="31"/>
      <c r="QHP98" s="31"/>
      <c r="QHQ98" s="31"/>
      <c r="QHR98" s="31"/>
      <c r="QHS98" s="31"/>
      <c r="QHT98" s="31"/>
      <c r="QHU98" s="31"/>
      <c r="QHV98" s="31"/>
      <c r="QHW98" s="31"/>
      <c r="QHX98" s="31"/>
      <c r="QHY98" s="31"/>
      <c r="QHZ98" s="31"/>
      <c r="QIA98" s="31"/>
      <c r="QIB98" s="31"/>
      <c r="QIC98" s="31"/>
      <c r="QID98" s="31"/>
      <c r="QIE98" s="31"/>
      <c r="QIF98" s="31"/>
      <c r="QIG98" s="31"/>
      <c r="QIH98" s="31"/>
      <c r="QII98" s="31"/>
      <c r="QIJ98" s="31"/>
      <c r="QIK98" s="31"/>
      <c r="QIL98" s="31"/>
      <c r="QIM98" s="31"/>
      <c r="QIN98" s="31"/>
      <c r="QIO98" s="31"/>
      <c r="QIP98" s="31"/>
      <c r="QIQ98" s="31"/>
      <c r="QIR98" s="31"/>
      <c r="QIS98" s="31"/>
      <c r="QIT98" s="31"/>
      <c r="QIU98" s="31"/>
      <c r="QIV98" s="31"/>
      <c r="QIW98" s="31"/>
      <c r="QIX98" s="31"/>
      <c r="QIY98" s="31"/>
      <c r="QIZ98" s="31"/>
      <c r="QJA98" s="31"/>
      <c r="QJB98" s="31"/>
      <c r="QJC98" s="31"/>
      <c r="QJD98" s="31"/>
      <c r="QJE98" s="31"/>
      <c r="QJF98" s="31"/>
      <c r="QJG98" s="31"/>
      <c r="QJH98" s="31"/>
      <c r="QJI98" s="31"/>
      <c r="QJJ98" s="31"/>
      <c r="QJK98" s="31"/>
      <c r="QJL98" s="31"/>
      <c r="QJM98" s="31"/>
      <c r="QJN98" s="31"/>
      <c r="QJO98" s="31"/>
      <c r="QJP98" s="31"/>
      <c r="QJQ98" s="31"/>
      <c r="QJR98" s="31"/>
      <c r="QJS98" s="31"/>
      <c r="QJT98" s="31"/>
      <c r="QJU98" s="31"/>
      <c r="QJV98" s="31"/>
      <c r="QJW98" s="31"/>
      <c r="QJX98" s="31"/>
      <c r="QJY98" s="31"/>
      <c r="QJZ98" s="31"/>
      <c r="QKA98" s="31"/>
      <c r="QKB98" s="31"/>
      <c r="QKC98" s="31"/>
      <c r="QKD98" s="31"/>
      <c r="QKE98" s="31"/>
      <c r="QKF98" s="31"/>
      <c r="QKG98" s="31"/>
      <c r="QKH98" s="31"/>
      <c r="QKI98" s="31"/>
      <c r="QKJ98" s="31"/>
      <c r="QKK98" s="31"/>
      <c r="QKL98" s="31"/>
      <c r="QKM98" s="31"/>
      <c r="QKN98" s="31"/>
      <c r="QKO98" s="31"/>
      <c r="QKP98" s="31"/>
      <c r="QKQ98" s="31"/>
      <c r="QKR98" s="31"/>
      <c r="QKS98" s="31"/>
      <c r="QKT98" s="31"/>
      <c r="QKU98" s="31"/>
      <c r="QKV98" s="31"/>
      <c r="QKW98" s="31"/>
      <c r="QKX98" s="31"/>
      <c r="QKY98" s="31"/>
      <c r="QKZ98" s="31"/>
      <c r="QLA98" s="31"/>
      <c r="QLB98" s="31"/>
      <c r="QLC98" s="31"/>
      <c r="QLD98" s="31"/>
      <c r="QLE98" s="31"/>
      <c r="QLF98" s="31"/>
      <c r="QLG98" s="31"/>
      <c r="QLH98" s="31"/>
      <c r="QLI98" s="31"/>
      <c r="QLJ98" s="31"/>
      <c r="QLK98" s="31"/>
      <c r="QLL98" s="31"/>
      <c r="QLM98" s="31"/>
      <c r="QLN98" s="31"/>
      <c r="QLO98" s="31"/>
      <c r="QLP98" s="31"/>
      <c r="QLQ98" s="31"/>
      <c r="QLR98" s="31"/>
      <c r="QLS98" s="31"/>
      <c r="QLT98" s="31"/>
      <c r="QLU98" s="31"/>
      <c r="QLV98" s="31"/>
      <c r="QLW98" s="31"/>
      <c r="QLX98" s="31"/>
      <c r="QLY98" s="31"/>
      <c r="QLZ98" s="31"/>
      <c r="QMA98" s="31"/>
      <c r="QMB98" s="31"/>
      <c r="QMC98" s="31"/>
      <c r="QMD98" s="31"/>
      <c r="QME98" s="31"/>
      <c r="QMF98" s="31"/>
      <c r="QMG98" s="31"/>
      <c r="QMH98" s="31"/>
      <c r="QMI98" s="31"/>
      <c r="QMJ98" s="31"/>
      <c r="QMK98" s="31"/>
      <c r="QML98" s="31"/>
      <c r="QMM98" s="31"/>
      <c r="QMN98" s="31"/>
      <c r="QMO98" s="31"/>
      <c r="QMP98" s="31"/>
      <c r="QMQ98" s="31"/>
      <c r="QMR98" s="31"/>
      <c r="QMS98" s="31"/>
      <c r="QMT98" s="31"/>
      <c r="QMU98" s="31"/>
      <c r="QMV98" s="31"/>
      <c r="QMW98" s="31"/>
      <c r="QMX98" s="31"/>
      <c r="QMY98" s="31"/>
      <c r="QMZ98" s="31"/>
      <c r="QNA98" s="31"/>
      <c r="QNB98" s="31"/>
      <c r="QNC98" s="31"/>
      <c r="QND98" s="31"/>
      <c r="QNE98" s="31"/>
      <c r="QNF98" s="31"/>
      <c r="QNG98" s="31"/>
      <c r="QNH98" s="31"/>
      <c r="QNI98" s="31"/>
      <c r="QNJ98" s="31"/>
      <c r="QNK98" s="31"/>
      <c r="QNL98" s="31"/>
      <c r="QNM98" s="31"/>
      <c r="QNN98" s="31"/>
      <c r="QNO98" s="31"/>
      <c r="QNP98" s="31"/>
      <c r="QNQ98" s="31"/>
      <c r="QNR98" s="31"/>
      <c r="QNS98" s="31"/>
      <c r="QNT98" s="31"/>
      <c r="QNU98" s="31"/>
      <c r="QNV98" s="31"/>
      <c r="QNW98" s="31"/>
      <c r="QNX98" s="31"/>
      <c r="QNY98" s="31"/>
      <c r="QNZ98" s="31"/>
      <c r="QOA98" s="31"/>
      <c r="QOB98" s="31"/>
      <c r="QOC98" s="31"/>
      <c r="QOD98" s="31"/>
      <c r="QOE98" s="31"/>
      <c r="QOF98" s="31"/>
      <c r="QOG98" s="31"/>
      <c r="QOH98" s="31"/>
      <c r="QOI98" s="31"/>
      <c r="QOJ98" s="31"/>
      <c r="QOK98" s="31"/>
      <c r="QOL98" s="31"/>
      <c r="QOM98" s="31"/>
      <c r="QON98" s="31"/>
      <c r="QOO98" s="31"/>
      <c r="QOP98" s="31"/>
      <c r="QOQ98" s="31"/>
      <c r="QOR98" s="31"/>
      <c r="QOS98" s="31"/>
      <c r="QOT98" s="31"/>
      <c r="QOU98" s="31"/>
      <c r="QOV98" s="31"/>
      <c r="QOW98" s="31"/>
      <c r="QOX98" s="31"/>
      <c r="QOY98" s="31"/>
      <c r="QOZ98" s="31"/>
      <c r="QPA98" s="31"/>
      <c r="QPB98" s="31"/>
      <c r="QPC98" s="31"/>
      <c r="QPD98" s="31"/>
      <c r="QPE98" s="31"/>
      <c r="QPF98" s="31"/>
      <c r="QPG98" s="31"/>
      <c r="QPH98" s="31"/>
      <c r="QPI98" s="31"/>
      <c r="QPJ98" s="31"/>
      <c r="QPK98" s="31"/>
      <c r="QPL98" s="31"/>
      <c r="QPM98" s="31"/>
      <c r="QPN98" s="31"/>
      <c r="QPO98" s="31"/>
      <c r="QPP98" s="31"/>
      <c r="QPQ98" s="31"/>
      <c r="QPR98" s="31"/>
      <c r="QPS98" s="31"/>
      <c r="QPT98" s="31"/>
      <c r="QPU98" s="31"/>
      <c r="QPV98" s="31"/>
      <c r="QPW98" s="31"/>
      <c r="QPX98" s="31"/>
      <c r="QPY98" s="31"/>
      <c r="QPZ98" s="31"/>
      <c r="QQA98" s="31"/>
      <c r="QQB98" s="31"/>
      <c r="QQC98" s="31"/>
      <c r="QQD98" s="31"/>
      <c r="QQE98" s="31"/>
      <c r="QQF98" s="31"/>
      <c r="QQG98" s="31"/>
      <c r="QQH98" s="31"/>
      <c r="QQI98" s="31"/>
      <c r="QQJ98" s="31"/>
      <c r="QQK98" s="31"/>
      <c r="QQL98" s="31"/>
      <c r="QQM98" s="31"/>
      <c r="QQN98" s="31"/>
      <c r="QQO98" s="31"/>
      <c r="QQP98" s="31"/>
      <c r="QQQ98" s="31"/>
      <c r="QQR98" s="31"/>
      <c r="QQS98" s="31"/>
      <c r="QQT98" s="31"/>
      <c r="QQU98" s="31"/>
      <c r="QQV98" s="31"/>
      <c r="QQW98" s="31"/>
      <c r="QQX98" s="31"/>
      <c r="QQY98" s="31"/>
      <c r="QQZ98" s="31"/>
      <c r="QRA98" s="31"/>
      <c r="QRB98" s="31"/>
      <c r="QRC98" s="31"/>
      <c r="QRD98" s="31"/>
      <c r="QRE98" s="31"/>
      <c r="QRF98" s="31"/>
      <c r="QRG98" s="31"/>
      <c r="QRH98" s="31"/>
      <c r="QRI98" s="31"/>
      <c r="QRJ98" s="31"/>
      <c r="QRK98" s="31"/>
      <c r="QRL98" s="31"/>
      <c r="QRM98" s="31"/>
      <c r="QRN98" s="31"/>
      <c r="QRO98" s="31"/>
      <c r="QRP98" s="31"/>
      <c r="QRQ98" s="31"/>
      <c r="QRR98" s="31"/>
      <c r="QRS98" s="31"/>
      <c r="QRT98" s="31"/>
      <c r="QRU98" s="31"/>
      <c r="QRV98" s="31"/>
      <c r="QRW98" s="31"/>
      <c r="QRX98" s="31"/>
      <c r="QRY98" s="31"/>
      <c r="QRZ98" s="31"/>
      <c r="QSA98" s="31"/>
      <c r="QSB98" s="31"/>
      <c r="QSC98" s="31"/>
      <c r="QSD98" s="31"/>
      <c r="QSE98" s="31"/>
      <c r="QSF98" s="31"/>
      <c r="QSG98" s="31"/>
      <c r="QSH98" s="31"/>
      <c r="QSI98" s="31"/>
      <c r="QSJ98" s="31"/>
      <c r="QSK98" s="31"/>
      <c r="QSL98" s="31"/>
      <c r="QSM98" s="31"/>
      <c r="QSN98" s="31"/>
      <c r="QSO98" s="31"/>
      <c r="QSP98" s="31"/>
      <c r="QSQ98" s="31"/>
      <c r="QSR98" s="31"/>
      <c r="QSS98" s="31"/>
      <c r="QST98" s="31"/>
      <c r="QSU98" s="31"/>
      <c r="QSV98" s="31"/>
      <c r="QSW98" s="31"/>
      <c r="QSX98" s="31"/>
      <c r="QSY98" s="31"/>
      <c r="QSZ98" s="31"/>
      <c r="QTA98" s="31"/>
      <c r="QTB98" s="31"/>
      <c r="QTC98" s="31"/>
      <c r="QTD98" s="31"/>
      <c r="QTE98" s="31"/>
      <c r="QTF98" s="31"/>
      <c r="QTG98" s="31"/>
      <c r="QTH98" s="31"/>
      <c r="QTI98" s="31"/>
      <c r="QTJ98" s="31"/>
      <c r="QTK98" s="31"/>
      <c r="QTL98" s="31"/>
      <c r="QTM98" s="31"/>
      <c r="QTN98" s="31"/>
      <c r="QTO98" s="31"/>
      <c r="QTP98" s="31"/>
      <c r="QTQ98" s="31"/>
      <c r="QTR98" s="31"/>
      <c r="QTS98" s="31"/>
      <c r="QTT98" s="31"/>
      <c r="QTU98" s="31"/>
      <c r="QTV98" s="31"/>
      <c r="QTW98" s="31"/>
      <c r="QTX98" s="31"/>
      <c r="QTY98" s="31"/>
      <c r="QTZ98" s="31"/>
      <c r="QUA98" s="31"/>
      <c r="QUB98" s="31"/>
      <c r="QUC98" s="31"/>
      <c r="QUD98" s="31"/>
      <c r="QUE98" s="31"/>
      <c r="QUF98" s="31"/>
      <c r="QUG98" s="31"/>
      <c r="QUH98" s="31"/>
      <c r="QUI98" s="31"/>
      <c r="QUJ98" s="31"/>
      <c r="QUK98" s="31"/>
      <c r="QUL98" s="31"/>
      <c r="QUM98" s="31"/>
      <c r="QUN98" s="31"/>
      <c r="QUO98" s="31"/>
      <c r="QUP98" s="31"/>
      <c r="QUQ98" s="31"/>
      <c r="QUR98" s="31"/>
      <c r="QUS98" s="31"/>
      <c r="QUT98" s="31"/>
      <c r="QUU98" s="31"/>
      <c r="QUV98" s="31"/>
      <c r="QUW98" s="31"/>
      <c r="QUX98" s="31"/>
      <c r="QUY98" s="31"/>
      <c r="QUZ98" s="31"/>
      <c r="QVA98" s="31"/>
      <c r="QVB98" s="31"/>
      <c r="QVC98" s="31"/>
      <c r="QVD98" s="31"/>
      <c r="QVE98" s="31"/>
      <c r="QVF98" s="31"/>
      <c r="QVG98" s="31"/>
      <c r="QVH98" s="31"/>
      <c r="QVI98" s="31"/>
      <c r="QVJ98" s="31"/>
      <c r="QVK98" s="31"/>
      <c r="QVL98" s="31"/>
      <c r="QVM98" s="31"/>
      <c r="QVN98" s="31"/>
      <c r="QVO98" s="31"/>
      <c r="QVP98" s="31"/>
      <c r="QVQ98" s="31"/>
      <c r="QVR98" s="31"/>
      <c r="QVS98" s="31"/>
      <c r="QVT98" s="31"/>
      <c r="QVU98" s="31"/>
      <c r="QVV98" s="31"/>
      <c r="QVW98" s="31"/>
      <c r="QVX98" s="31"/>
      <c r="QVY98" s="31"/>
      <c r="QVZ98" s="31"/>
      <c r="QWA98" s="31"/>
      <c r="QWB98" s="31"/>
      <c r="QWC98" s="31"/>
      <c r="QWD98" s="31"/>
      <c r="QWE98" s="31"/>
      <c r="QWF98" s="31"/>
      <c r="QWG98" s="31"/>
      <c r="QWH98" s="31"/>
      <c r="QWI98" s="31"/>
      <c r="QWJ98" s="31"/>
      <c r="QWK98" s="31"/>
      <c r="QWL98" s="31"/>
      <c r="QWM98" s="31"/>
      <c r="QWN98" s="31"/>
      <c r="QWO98" s="31"/>
      <c r="QWP98" s="31"/>
      <c r="QWQ98" s="31"/>
      <c r="QWR98" s="31"/>
      <c r="QWS98" s="31"/>
      <c r="QWT98" s="31"/>
      <c r="QWU98" s="31"/>
      <c r="QWV98" s="31"/>
      <c r="QWW98" s="31"/>
      <c r="QWX98" s="31"/>
      <c r="QWY98" s="31"/>
      <c r="QWZ98" s="31"/>
      <c r="QXA98" s="31"/>
      <c r="QXB98" s="31"/>
      <c r="QXC98" s="31"/>
      <c r="QXD98" s="31"/>
      <c r="QXE98" s="31"/>
      <c r="QXF98" s="31"/>
      <c r="QXG98" s="31"/>
      <c r="QXH98" s="31"/>
      <c r="QXI98" s="31"/>
      <c r="QXJ98" s="31"/>
      <c r="QXK98" s="31"/>
      <c r="QXL98" s="31"/>
      <c r="QXM98" s="31"/>
      <c r="QXN98" s="31"/>
      <c r="QXO98" s="31"/>
      <c r="QXP98" s="31"/>
      <c r="QXQ98" s="31"/>
      <c r="QXR98" s="31"/>
      <c r="QXS98" s="31"/>
      <c r="QXT98" s="31"/>
      <c r="QXU98" s="31"/>
      <c r="QXV98" s="31"/>
      <c r="QXW98" s="31"/>
      <c r="QXX98" s="31"/>
      <c r="QXY98" s="31"/>
      <c r="QXZ98" s="31"/>
      <c r="QYA98" s="31"/>
      <c r="QYB98" s="31"/>
      <c r="QYC98" s="31"/>
      <c r="QYD98" s="31"/>
      <c r="QYE98" s="31"/>
      <c r="QYF98" s="31"/>
      <c r="QYG98" s="31"/>
      <c r="QYH98" s="31"/>
      <c r="QYI98" s="31"/>
      <c r="QYJ98" s="31"/>
      <c r="QYK98" s="31"/>
      <c r="QYL98" s="31"/>
      <c r="QYM98" s="31"/>
      <c r="QYN98" s="31"/>
      <c r="QYO98" s="31"/>
      <c r="QYP98" s="31"/>
      <c r="QYQ98" s="31"/>
      <c r="QYR98" s="31"/>
      <c r="QYS98" s="31"/>
      <c r="QYT98" s="31"/>
      <c r="QYU98" s="31"/>
      <c r="QYV98" s="31"/>
      <c r="QYW98" s="31"/>
      <c r="QYX98" s="31"/>
      <c r="QYY98" s="31"/>
      <c r="QYZ98" s="31"/>
      <c r="QZA98" s="31"/>
      <c r="QZB98" s="31"/>
      <c r="QZC98" s="31"/>
      <c r="QZD98" s="31"/>
      <c r="QZE98" s="31"/>
      <c r="QZF98" s="31"/>
      <c r="QZG98" s="31"/>
      <c r="QZH98" s="31"/>
      <c r="QZI98" s="31"/>
      <c r="QZJ98" s="31"/>
      <c r="QZK98" s="31"/>
      <c r="QZL98" s="31"/>
      <c r="QZM98" s="31"/>
      <c r="QZN98" s="31"/>
      <c r="QZO98" s="31"/>
      <c r="QZP98" s="31"/>
      <c r="QZQ98" s="31"/>
      <c r="QZR98" s="31"/>
      <c r="QZS98" s="31"/>
      <c r="QZT98" s="31"/>
      <c r="QZU98" s="31"/>
      <c r="QZV98" s="31"/>
      <c r="QZW98" s="31"/>
      <c r="QZX98" s="31"/>
      <c r="QZY98" s="31"/>
      <c r="QZZ98" s="31"/>
      <c r="RAA98" s="31"/>
      <c r="RAB98" s="31"/>
      <c r="RAC98" s="31"/>
      <c r="RAD98" s="31"/>
      <c r="RAE98" s="31"/>
      <c r="RAF98" s="31"/>
      <c r="RAG98" s="31"/>
      <c r="RAH98" s="31"/>
      <c r="RAI98" s="31"/>
      <c r="RAJ98" s="31"/>
      <c r="RAK98" s="31"/>
      <c r="RAL98" s="31"/>
      <c r="RAM98" s="31"/>
      <c r="RAN98" s="31"/>
      <c r="RAO98" s="31"/>
      <c r="RAP98" s="31"/>
      <c r="RAQ98" s="31"/>
      <c r="RAR98" s="31"/>
      <c r="RAS98" s="31"/>
      <c r="RAT98" s="31"/>
      <c r="RAU98" s="31"/>
      <c r="RAV98" s="31"/>
      <c r="RAW98" s="31"/>
      <c r="RAX98" s="31"/>
      <c r="RAY98" s="31"/>
      <c r="RAZ98" s="31"/>
      <c r="RBA98" s="31"/>
      <c r="RBB98" s="31"/>
      <c r="RBC98" s="31"/>
      <c r="RBD98" s="31"/>
      <c r="RBE98" s="31"/>
      <c r="RBF98" s="31"/>
      <c r="RBG98" s="31"/>
      <c r="RBH98" s="31"/>
      <c r="RBI98" s="31"/>
      <c r="RBJ98" s="31"/>
      <c r="RBK98" s="31"/>
      <c r="RBL98" s="31"/>
      <c r="RBM98" s="31"/>
      <c r="RBN98" s="31"/>
      <c r="RBO98" s="31"/>
      <c r="RBP98" s="31"/>
      <c r="RBQ98" s="31"/>
      <c r="RBR98" s="31"/>
      <c r="RBS98" s="31"/>
      <c r="RBT98" s="31"/>
      <c r="RBU98" s="31"/>
      <c r="RBV98" s="31"/>
      <c r="RBW98" s="31"/>
      <c r="RBX98" s="31"/>
      <c r="RBY98" s="31"/>
      <c r="RBZ98" s="31"/>
      <c r="RCA98" s="31"/>
      <c r="RCB98" s="31"/>
      <c r="RCC98" s="31"/>
      <c r="RCD98" s="31"/>
      <c r="RCE98" s="31"/>
      <c r="RCF98" s="31"/>
      <c r="RCG98" s="31"/>
      <c r="RCH98" s="31"/>
      <c r="RCI98" s="31"/>
      <c r="RCJ98" s="31"/>
      <c r="RCK98" s="31"/>
      <c r="RCL98" s="31"/>
      <c r="RCM98" s="31"/>
      <c r="RCN98" s="31"/>
      <c r="RCO98" s="31"/>
      <c r="RCP98" s="31"/>
      <c r="RCQ98" s="31"/>
      <c r="RCR98" s="31"/>
      <c r="RCS98" s="31"/>
      <c r="RCT98" s="31"/>
      <c r="RCU98" s="31"/>
      <c r="RCV98" s="31"/>
      <c r="RCW98" s="31"/>
      <c r="RCX98" s="31"/>
      <c r="RCY98" s="31"/>
      <c r="RCZ98" s="31"/>
      <c r="RDA98" s="31"/>
      <c r="RDB98" s="31"/>
      <c r="RDC98" s="31"/>
      <c r="RDD98" s="31"/>
      <c r="RDE98" s="31"/>
      <c r="RDF98" s="31"/>
      <c r="RDG98" s="31"/>
      <c r="RDH98" s="31"/>
      <c r="RDI98" s="31"/>
      <c r="RDJ98" s="31"/>
      <c r="RDK98" s="31"/>
      <c r="RDL98" s="31"/>
      <c r="RDM98" s="31"/>
      <c r="RDN98" s="31"/>
      <c r="RDO98" s="31"/>
      <c r="RDP98" s="31"/>
      <c r="RDQ98" s="31"/>
      <c r="RDR98" s="31"/>
      <c r="RDS98" s="31"/>
      <c r="RDT98" s="31"/>
      <c r="RDU98" s="31"/>
      <c r="RDV98" s="31"/>
      <c r="RDW98" s="31"/>
      <c r="RDX98" s="31"/>
      <c r="RDY98" s="31"/>
      <c r="RDZ98" s="31"/>
      <c r="REA98" s="31"/>
      <c r="REB98" s="31"/>
      <c r="REC98" s="31"/>
      <c r="RED98" s="31"/>
      <c r="REE98" s="31"/>
      <c r="REF98" s="31"/>
      <c r="REG98" s="31"/>
      <c r="REH98" s="31"/>
      <c r="REI98" s="31"/>
      <c r="REJ98" s="31"/>
      <c r="REK98" s="31"/>
      <c r="REL98" s="31"/>
      <c r="REM98" s="31"/>
      <c r="REN98" s="31"/>
      <c r="REO98" s="31"/>
      <c r="REP98" s="31"/>
      <c r="REQ98" s="31"/>
      <c r="RER98" s="31"/>
      <c r="RES98" s="31"/>
      <c r="RET98" s="31"/>
      <c r="REU98" s="31"/>
      <c r="REV98" s="31"/>
      <c r="REW98" s="31"/>
      <c r="REX98" s="31"/>
      <c r="REY98" s="31"/>
      <c r="REZ98" s="31"/>
      <c r="RFA98" s="31"/>
      <c r="RFB98" s="31"/>
      <c r="RFC98" s="31"/>
      <c r="RFD98" s="31"/>
      <c r="RFE98" s="31"/>
      <c r="RFF98" s="31"/>
      <c r="RFG98" s="31"/>
      <c r="RFH98" s="31"/>
      <c r="RFI98" s="31"/>
      <c r="RFJ98" s="31"/>
      <c r="RFK98" s="31"/>
      <c r="RFL98" s="31"/>
      <c r="RFM98" s="31"/>
      <c r="RFN98" s="31"/>
      <c r="RFO98" s="31"/>
      <c r="RFP98" s="31"/>
      <c r="RFQ98" s="31"/>
      <c r="RFR98" s="31"/>
      <c r="RFS98" s="31"/>
      <c r="RFT98" s="31"/>
      <c r="RFU98" s="31"/>
      <c r="RFV98" s="31"/>
      <c r="RFW98" s="31"/>
      <c r="RFX98" s="31"/>
      <c r="RFY98" s="31"/>
      <c r="RFZ98" s="31"/>
      <c r="RGA98" s="31"/>
      <c r="RGB98" s="31"/>
      <c r="RGC98" s="31"/>
      <c r="RGD98" s="31"/>
      <c r="RGE98" s="31"/>
      <c r="RGF98" s="31"/>
      <c r="RGG98" s="31"/>
      <c r="RGH98" s="31"/>
      <c r="RGI98" s="31"/>
      <c r="RGJ98" s="31"/>
      <c r="RGK98" s="31"/>
      <c r="RGL98" s="31"/>
      <c r="RGM98" s="31"/>
      <c r="RGN98" s="31"/>
      <c r="RGO98" s="31"/>
      <c r="RGP98" s="31"/>
      <c r="RGQ98" s="31"/>
      <c r="RGR98" s="31"/>
      <c r="RGS98" s="31"/>
      <c r="RGT98" s="31"/>
      <c r="RGU98" s="31"/>
      <c r="RGV98" s="31"/>
      <c r="RGW98" s="31"/>
      <c r="RGX98" s="31"/>
      <c r="RGY98" s="31"/>
      <c r="RGZ98" s="31"/>
      <c r="RHA98" s="31"/>
      <c r="RHB98" s="31"/>
      <c r="RHC98" s="31"/>
      <c r="RHD98" s="31"/>
      <c r="RHE98" s="31"/>
      <c r="RHF98" s="31"/>
      <c r="RHG98" s="31"/>
      <c r="RHH98" s="31"/>
      <c r="RHI98" s="31"/>
      <c r="RHJ98" s="31"/>
      <c r="RHK98" s="31"/>
      <c r="RHL98" s="31"/>
      <c r="RHM98" s="31"/>
      <c r="RHN98" s="31"/>
      <c r="RHO98" s="31"/>
      <c r="RHP98" s="31"/>
      <c r="RHQ98" s="31"/>
      <c r="RHR98" s="31"/>
      <c r="RHS98" s="31"/>
      <c r="RHT98" s="31"/>
      <c r="RHU98" s="31"/>
      <c r="RHV98" s="31"/>
      <c r="RHW98" s="31"/>
      <c r="RHX98" s="31"/>
      <c r="RHY98" s="31"/>
      <c r="RHZ98" s="31"/>
      <c r="RIA98" s="31"/>
      <c r="RIB98" s="31"/>
      <c r="RIC98" s="31"/>
      <c r="RID98" s="31"/>
      <c r="RIE98" s="31"/>
      <c r="RIF98" s="31"/>
      <c r="RIG98" s="31"/>
      <c r="RIH98" s="31"/>
      <c r="RII98" s="31"/>
      <c r="RIJ98" s="31"/>
      <c r="RIK98" s="31"/>
      <c r="RIL98" s="31"/>
      <c r="RIM98" s="31"/>
      <c r="RIN98" s="31"/>
      <c r="RIO98" s="31"/>
      <c r="RIP98" s="31"/>
      <c r="RIQ98" s="31"/>
      <c r="RIR98" s="31"/>
      <c r="RIS98" s="31"/>
      <c r="RIT98" s="31"/>
      <c r="RIU98" s="31"/>
      <c r="RIV98" s="31"/>
      <c r="RIW98" s="31"/>
      <c r="RIX98" s="31"/>
      <c r="RIY98" s="31"/>
      <c r="RIZ98" s="31"/>
      <c r="RJA98" s="31"/>
      <c r="RJB98" s="31"/>
      <c r="RJC98" s="31"/>
      <c r="RJD98" s="31"/>
      <c r="RJE98" s="31"/>
      <c r="RJF98" s="31"/>
      <c r="RJG98" s="31"/>
      <c r="RJH98" s="31"/>
      <c r="RJI98" s="31"/>
      <c r="RJJ98" s="31"/>
      <c r="RJK98" s="31"/>
      <c r="RJL98" s="31"/>
      <c r="RJM98" s="31"/>
      <c r="RJN98" s="31"/>
      <c r="RJO98" s="31"/>
      <c r="RJP98" s="31"/>
      <c r="RJQ98" s="31"/>
      <c r="RJR98" s="31"/>
      <c r="RJS98" s="31"/>
      <c r="RJT98" s="31"/>
      <c r="RJU98" s="31"/>
      <c r="RJV98" s="31"/>
      <c r="RJW98" s="31"/>
      <c r="RJX98" s="31"/>
      <c r="RJY98" s="31"/>
      <c r="RJZ98" s="31"/>
      <c r="RKA98" s="31"/>
      <c r="RKB98" s="31"/>
      <c r="RKC98" s="31"/>
      <c r="RKD98" s="31"/>
      <c r="RKE98" s="31"/>
      <c r="RKF98" s="31"/>
      <c r="RKG98" s="31"/>
      <c r="RKH98" s="31"/>
      <c r="RKI98" s="31"/>
      <c r="RKJ98" s="31"/>
      <c r="RKK98" s="31"/>
      <c r="RKL98" s="31"/>
      <c r="RKM98" s="31"/>
      <c r="RKN98" s="31"/>
      <c r="RKO98" s="31"/>
      <c r="RKP98" s="31"/>
      <c r="RKQ98" s="31"/>
      <c r="RKR98" s="31"/>
      <c r="RKS98" s="31"/>
      <c r="RKT98" s="31"/>
      <c r="RKU98" s="31"/>
      <c r="RKV98" s="31"/>
      <c r="RKW98" s="31"/>
      <c r="RKX98" s="31"/>
      <c r="RKY98" s="31"/>
      <c r="RKZ98" s="31"/>
      <c r="RLA98" s="31"/>
      <c r="RLB98" s="31"/>
      <c r="RLC98" s="31"/>
      <c r="RLD98" s="31"/>
      <c r="RLE98" s="31"/>
      <c r="RLF98" s="31"/>
      <c r="RLG98" s="31"/>
      <c r="RLH98" s="31"/>
      <c r="RLI98" s="31"/>
      <c r="RLJ98" s="31"/>
      <c r="RLK98" s="31"/>
      <c r="RLL98" s="31"/>
      <c r="RLM98" s="31"/>
      <c r="RLN98" s="31"/>
      <c r="RLO98" s="31"/>
      <c r="RLP98" s="31"/>
      <c r="RLQ98" s="31"/>
      <c r="RLR98" s="31"/>
      <c r="RLS98" s="31"/>
      <c r="RLT98" s="31"/>
      <c r="RLU98" s="31"/>
      <c r="RLV98" s="31"/>
      <c r="RLW98" s="31"/>
      <c r="RLX98" s="31"/>
      <c r="RLY98" s="31"/>
      <c r="RLZ98" s="31"/>
      <c r="RMA98" s="31"/>
      <c r="RMB98" s="31"/>
      <c r="RMC98" s="31"/>
      <c r="RMD98" s="31"/>
      <c r="RME98" s="31"/>
      <c r="RMF98" s="31"/>
      <c r="RMG98" s="31"/>
      <c r="RMH98" s="31"/>
      <c r="RMI98" s="31"/>
      <c r="RMJ98" s="31"/>
      <c r="RMK98" s="31"/>
      <c r="RML98" s="31"/>
      <c r="RMM98" s="31"/>
      <c r="RMN98" s="31"/>
      <c r="RMO98" s="31"/>
      <c r="RMP98" s="31"/>
      <c r="RMQ98" s="31"/>
      <c r="RMR98" s="31"/>
      <c r="RMS98" s="31"/>
      <c r="RMT98" s="31"/>
      <c r="RMU98" s="31"/>
      <c r="RMV98" s="31"/>
      <c r="RMW98" s="31"/>
      <c r="RMX98" s="31"/>
      <c r="RMY98" s="31"/>
      <c r="RMZ98" s="31"/>
      <c r="RNA98" s="31"/>
      <c r="RNB98" s="31"/>
      <c r="RNC98" s="31"/>
      <c r="RND98" s="31"/>
      <c r="RNE98" s="31"/>
      <c r="RNF98" s="31"/>
      <c r="RNG98" s="31"/>
      <c r="RNH98" s="31"/>
      <c r="RNI98" s="31"/>
      <c r="RNJ98" s="31"/>
      <c r="RNK98" s="31"/>
      <c r="RNL98" s="31"/>
      <c r="RNM98" s="31"/>
      <c r="RNN98" s="31"/>
      <c r="RNO98" s="31"/>
      <c r="RNP98" s="31"/>
      <c r="RNQ98" s="31"/>
      <c r="RNR98" s="31"/>
      <c r="RNS98" s="31"/>
      <c r="RNT98" s="31"/>
      <c r="RNU98" s="31"/>
      <c r="RNV98" s="31"/>
      <c r="RNW98" s="31"/>
      <c r="RNX98" s="31"/>
      <c r="RNY98" s="31"/>
      <c r="RNZ98" s="31"/>
      <c r="ROA98" s="31"/>
      <c r="ROB98" s="31"/>
      <c r="ROC98" s="31"/>
      <c r="ROD98" s="31"/>
      <c r="ROE98" s="31"/>
      <c r="ROF98" s="31"/>
      <c r="ROG98" s="31"/>
      <c r="ROH98" s="31"/>
      <c r="ROI98" s="31"/>
      <c r="ROJ98" s="31"/>
      <c r="ROK98" s="31"/>
      <c r="ROL98" s="31"/>
      <c r="ROM98" s="31"/>
      <c r="RON98" s="31"/>
      <c r="ROO98" s="31"/>
      <c r="ROP98" s="31"/>
      <c r="ROQ98" s="31"/>
      <c r="ROR98" s="31"/>
      <c r="ROS98" s="31"/>
      <c r="ROT98" s="31"/>
      <c r="ROU98" s="31"/>
      <c r="ROV98" s="31"/>
      <c r="ROW98" s="31"/>
      <c r="ROX98" s="31"/>
      <c r="ROY98" s="31"/>
      <c r="ROZ98" s="31"/>
      <c r="RPA98" s="31"/>
      <c r="RPB98" s="31"/>
      <c r="RPC98" s="31"/>
      <c r="RPD98" s="31"/>
      <c r="RPE98" s="31"/>
      <c r="RPF98" s="31"/>
      <c r="RPG98" s="31"/>
      <c r="RPH98" s="31"/>
      <c r="RPI98" s="31"/>
      <c r="RPJ98" s="31"/>
      <c r="RPK98" s="31"/>
      <c r="RPL98" s="31"/>
      <c r="RPM98" s="31"/>
      <c r="RPN98" s="31"/>
      <c r="RPO98" s="31"/>
      <c r="RPP98" s="31"/>
      <c r="RPQ98" s="31"/>
      <c r="RPR98" s="31"/>
      <c r="RPS98" s="31"/>
      <c r="RPT98" s="31"/>
      <c r="RPU98" s="31"/>
      <c r="RPV98" s="31"/>
      <c r="RPW98" s="31"/>
      <c r="RPX98" s="31"/>
      <c r="RPY98" s="31"/>
      <c r="RPZ98" s="31"/>
      <c r="RQA98" s="31"/>
      <c r="RQB98" s="31"/>
      <c r="RQC98" s="31"/>
      <c r="RQD98" s="31"/>
      <c r="RQE98" s="31"/>
      <c r="RQF98" s="31"/>
      <c r="RQG98" s="31"/>
      <c r="RQH98" s="31"/>
      <c r="RQI98" s="31"/>
      <c r="RQJ98" s="31"/>
      <c r="RQK98" s="31"/>
      <c r="RQL98" s="31"/>
      <c r="RQM98" s="31"/>
      <c r="RQN98" s="31"/>
      <c r="RQO98" s="31"/>
      <c r="RQP98" s="31"/>
      <c r="RQQ98" s="31"/>
      <c r="RQR98" s="31"/>
      <c r="RQS98" s="31"/>
      <c r="RQT98" s="31"/>
      <c r="RQU98" s="31"/>
      <c r="RQV98" s="31"/>
      <c r="RQW98" s="31"/>
      <c r="RQX98" s="31"/>
      <c r="RQY98" s="31"/>
      <c r="RQZ98" s="31"/>
      <c r="RRA98" s="31"/>
      <c r="RRB98" s="31"/>
      <c r="RRC98" s="31"/>
      <c r="RRD98" s="31"/>
      <c r="RRE98" s="31"/>
      <c r="RRF98" s="31"/>
      <c r="RRG98" s="31"/>
      <c r="RRH98" s="31"/>
      <c r="RRI98" s="31"/>
      <c r="RRJ98" s="31"/>
      <c r="RRK98" s="31"/>
      <c r="RRL98" s="31"/>
      <c r="RRM98" s="31"/>
      <c r="RRN98" s="31"/>
      <c r="RRO98" s="31"/>
      <c r="RRP98" s="31"/>
      <c r="RRQ98" s="31"/>
      <c r="RRR98" s="31"/>
      <c r="RRS98" s="31"/>
      <c r="RRT98" s="31"/>
      <c r="RRU98" s="31"/>
      <c r="RRV98" s="31"/>
      <c r="RRW98" s="31"/>
      <c r="RRX98" s="31"/>
      <c r="RRY98" s="31"/>
      <c r="RRZ98" s="31"/>
      <c r="RSA98" s="31"/>
      <c r="RSB98" s="31"/>
      <c r="RSC98" s="31"/>
      <c r="RSD98" s="31"/>
      <c r="RSE98" s="31"/>
      <c r="RSF98" s="31"/>
      <c r="RSG98" s="31"/>
      <c r="RSH98" s="31"/>
      <c r="RSI98" s="31"/>
      <c r="RSJ98" s="31"/>
      <c r="RSK98" s="31"/>
      <c r="RSL98" s="31"/>
      <c r="RSM98" s="31"/>
      <c r="RSN98" s="31"/>
      <c r="RSO98" s="31"/>
      <c r="RSP98" s="31"/>
      <c r="RSQ98" s="31"/>
      <c r="RSR98" s="31"/>
      <c r="RSS98" s="31"/>
      <c r="RST98" s="31"/>
      <c r="RSU98" s="31"/>
      <c r="RSV98" s="31"/>
      <c r="RSW98" s="31"/>
      <c r="RSX98" s="31"/>
      <c r="RSY98" s="31"/>
      <c r="RSZ98" s="31"/>
      <c r="RTA98" s="31"/>
      <c r="RTB98" s="31"/>
      <c r="RTC98" s="31"/>
      <c r="RTD98" s="31"/>
      <c r="RTE98" s="31"/>
      <c r="RTF98" s="31"/>
      <c r="RTG98" s="31"/>
      <c r="RTH98" s="31"/>
      <c r="RTI98" s="31"/>
      <c r="RTJ98" s="31"/>
      <c r="RTK98" s="31"/>
      <c r="RTL98" s="31"/>
      <c r="RTM98" s="31"/>
      <c r="RTN98" s="31"/>
      <c r="RTO98" s="31"/>
      <c r="RTP98" s="31"/>
      <c r="RTQ98" s="31"/>
      <c r="RTR98" s="31"/>
      <c r="RTS98" s="31"/>
      <c r="RTT98" s="31"/>
      <c r="RTU98" s="31"/>
      <c r="RTV98" s="31"/>
      <c r="RTW98" s="31"/>
      <c r="RTX98" s="31"/>
      <c r="RTY98" s="31"/>
      <c r="RTZ98" s="31"/>
      <c r="RUA98" s="31"/>
      <c r="RUB98" s="31"/>
      <c r="RUC98" s="31"/>
      <c r="RUD98" s="31"/>
      <c r="RUE98" s="31"/>
      <c r="RUF98" s="31"/>
      <c r="RUG98" s="31"/>
      <c r="RUH98" s="31"/>
      <c r="RUI98" s="31"/>
      <c r="RUJ98" s="31"/>
      <c r="RUK98" s="31"/>
      <c r="RUL98" s="31"/>
      <c r="RUM98" s="31"/>
      <c r="RUN98" s="31"/>
      <c r="RUO98" s="31"/>
      <c r="RUP98" s="31"/>
      <c r="RUQ98" s="31"/>
      <c r="RUR98" s="31"/>
      <c r="RUS98" s="31"/>
      <c r="RUT98" s="31"/>
      <c r="RUU98" s="31"/>
      <c r="RUV98" s="31"/>
      <c r="RUW98" s="31"/>
      <c r="RUX98" s="31"/>
      <c r="RUY98" s="31"/>
      <c r="RUZ98" s="31"/>
      <c r="RVA98" s="31"/>
      <c r="RVB98" s="31"/>
      <c r="RVC98" s="31"/>
      <c r="RVD98" s="31"/>
      <c r="RVE98" s="31"/>
      <c r="RVF98" s="31"/>
      <c r="RVG98" s="31"/>
      <c r="RVH98" s="31"/>
      <c r="RVI98" s="31"/>
      <c r="RVJ98" s="31"/>
      <c r="RVK98" s="31"/>
      <c r="RVL98" s="31"/>
      <c r="RVM98" s="31"/>
      <c r="RVN98" s="31"/>
      <c r="RVO98" s="31"/>
      <c r="RVP98" s="31"/>
      <c r="RVQ98" s="31"/>
      <c r="RVR98" s="31"/>
      <c r="RVS98" s="31"/>
      <c r="RVT98" s="31"/>
      <c r="RVU98" s="31"/>
      <c r="RVV98" s="31"/>
      <c r="RVW98" s="31"/>
      <c r="RVX98" s="31"/>
      <c r="RVY98" s="31"/>
      <c r="RVZ98" s="31"/>
      <c r="RWA98" s="31"/>
      <c r="RWB98" s="31"/>
      <c r="RWC98" s="31"/>
      <c r="RWD98" s="31"/>
      <c r="RWE98" s="31"/>
      <c r="RWF98" s="31"/>
      <c r="RWG98" s="31"/>
      <c r="RWH98" s="31"/>
      <c r="RWI98" s="31"/>
      <c r="RWJ98" s="31"/>
      <c r="RWK98" s="31"/>
      <c r="RWL98" s="31"/>
      <c r="RWM98" s="31"/>
      <c r="RWN98" s="31"/>
      <c r="RWO98" s="31"/>
      <c r="RWP98" s="31"/>
      <c r="RWQ98" s="31"/>
      <c r="RWR98" s="31"/>
      <c r="RWS98" s="31"/>
      <c r="RWT98" s="31"/>
      <c r="RWU98" s="31"/>
      <c r="RWV98" s="31"/>
      <c r="RWW98" s="31"/>
      <c r="RWX98" s="31"/>
      <c r="RWY98" s="31"/>
      <c r="RWZ98" s="31"/>
      <c r="RXA98" s="31"/>
      <c r="RXB98" s="31"/>
      <c r="RXC98" s="31"/>
      <c r="RXD98" s="31"/>
      <c r="RXE98" s="31"/>
      <c r="RXF98" s="31"/>
      <c r="RXG98" s="31"/>
      <c r="RXH98" s="31"/>
      <c r="RXI98" s="31"/>
      <c r="RXJ98" s="31"/>
      <c r="RXK98" s="31"/>
      <c r="RXL98" s="31"/>
      <c r="RXM98" s="31"/>
      <c r="RXN98" s="31"/>
      <c r="RXO98" s="31"/>
      <c r="RXP98" s="31"/>
      <c r="RXQ98" s="31"/>
      <c r="RXR98" s="31"/>
      <c r="RXS98" s="31"/>
      <c r="RXT98" s="31"/>
      <c r="RXU98" s="31"/>
      <c r="RXV98" s="31"/>
      <c r="RXW98" s="31"/>
      <c r="RXX98" s="31"/>
      <c r="RXY98" s="31"/>
      <c r="RXZ98" s="31"/>
      <c r="RYA98" s="31"/>
      <c r="RYB98" s="31"/>
      <c r="RYC98" s="31"/>
      <c r="RYD98" s="31"/>
      <c r="RYE98" s="31"/>
      <c r="RYF98" s="31"/>
      <c r="RYG98" s="31"/>
      <c r="RYH98" s="31"/>
      <c r="RYI98" s="31"/>
      <c r="RYJ98" s="31"/>
      <c r="RYK98" s="31"/>
      <c r="RYL98" s="31"/>
      <c r="RYM98" s="31"/>
      <c r="RYN98" s="31"/>
      <c r="RYO98" s="31"/>
      <c r="RYP98" s="31"/>
      <c r="RYQ98" s="31"/>
      <c r="RYR98" s="31"/>
      <c r="RYS98" s="31"/>
      <c r="RYT98" s="31"/>
      <c r="RYU98" s="31"/>
      <c r="RYV98" s="31"/>
      <c r="RYW98" s="31"/>
      <c r="RYX98" s="31"/>
      <c r="RYY98" s="31"/>
      <c r="RYZ98" s="31"/>
      <c r="RZA98" s="31"/>
      <c r="RZB98" s="31"/>
      <c r="RZC98" s="31"/>
      <c r="RZD98" s="31"/>
      <c r="RZE98" s="31"/>
      <c r="RZF98" s="31"/>
      <c r="RZG98" s="31"/>
      <c r="RZH98" s="31"/>
      <c r="RZI98" s="31"/>
      <c r="RZJ98" s="31"/>
      <c r="RZK98" s="31"/>
      <c r="RZL98" s="31"/>
      <c r="RZM98" s="31"/>
      <c r="RZN98" s="31"/>
      <c r="RZO98" s="31"/>
      <c r="RZP98" s="31"/>
      <c r="RZQ98" s="31"/>
      <c r="RZR98" s="31"/>
      <c r="RZS98" s="31"/>
      <c r="RZT98" s="31"/>
      <c r="RZU98" s="31"/>
      <c r="RZV98" s="31"/>
      <c r="RZW98" s="31"/>
      <c r="RZX98" s="31"/>
      <c r="RZY98" s="31"/>
      <c r="RZZ98" s="31"/>
      <c r="SAA98" s="31"/>
      <c r="SAB98" s="31"/>
      <c r="SAC98" s="31"/>
      <c r="SAD98" s="31"/>
      <c r="SAE98" s="31"/>
      <c r="SAF98" s="31"/>
      <c r="SAG98" s="31"/>
      <c r="SAH98" s="31"/>
      <c r="SAI98" s="31"/>
      <c r="SAJ98" s="31"/>
      <c r="SAK98" s="31"/>
      <c r="SAL98" s="31"/>
      <c r="SAM98" s="31"/>
      <c r="SAN98" s="31"/>
      <c r="SAO98" s="31"/>
      <c r="SAP98" s="31"/>
      <c r="SAQ98" s="31"/>
      <c r="SAR98" s="31"/>
      <c r="SAS98" s="31"/>
      <c r="SAT98" s="31"/>
      <c r="SAU98" s="31"/>
      <c r="SAV98" s="31"/>
      <c r="SAW98" s="31"/>
      <c r="SAX98" s="31"/>
      <c r="SAY98" s="31"/>
      <c r="SAZ98" s="31"/>
      <c r="SBA98" s="31"/>
      <c r="SBB98" s="31"/>
      <c r="SBC98" s="31"/>
      <c r="SBD98" s="31"/>
      <c r="SBE98" s="31"/>
      <c r="SBF98" s="31"/>
      <c r="SBG98" s="31"/>
      <c r="SBH98" s="31"/>
      <c r="SBI98" s="31"/>
      <c r="SBJ98" s="31"/>
      <c r="SBK98" s="31"/>
      <c r="SBL98" s="31"/>
      <c r="SBM98" s="31"/>
      <c r="SBN98" s="31"/>
      <c r="SBO98" s="31"/>
      <c r="SBP98" s="31"/>
      <c r="SBQ98" s="31"/>
      <c r="SBR98" s="31"/>
      <c r="SBS98" s="31"/>
      <c r="SBT98" s="31"/>
      <c r="SBU98" s="31"/>
      <c r="SBV98" s="31"/>
      <c r="SBW98" s="31"/>
      <c r="SBX98" s="31"/>
      <c r="SBY98" s="31"/>
      <c r="SBZ98" s="31"/>
      <c r="SCA98" s="31"/>
      <c r="SCB98" s="31"/>
      <c r="SCC98" s="31"/>
      <c r="SCD98" s="31"/>
      <c r="SCE98" s="31"/>
      <c r="SCF98" s="31"/>
      <c r="SCG98" s="31"/>
      <c r="SCH98" s="31"/>
      <c r="SCI98" s="31"/>
      <c r="SCJ98" s="31"/>
      <c r="SCK98" s="31"/>
      <c r="SCL98" s="31"/>
      <c r="SCM98" s="31"/>
      <c r="SCN98" s="31"/>
      <c r="SCO98" s="31"/>
      <c r="SCP98" s="31"/>
      <c r="SCQ98" s="31"/>
      <c r="SCR98" s="31"/>
      <c r="SCS98" s="31"/>
      <c r="SCT98" s="31"/>
      <c r="SCU98" s="31"/>
      <c r="SCV98" s="31"/>
      <c r="SCW98" s="31"/>
      <c r="SCX98" s="31"/>
      <c r="SCY98" s="31"/>
      <c r="SCZ98" s="31"/>
      <c r="SDA98" s="31"/>
      <c r="SDB98" s="31"/>
      <c r="SDC98" s="31"/>
      <c r="SDD98" s="31"/>
      <c r="SDE98" s="31"/>
      <c r="SDF98" s="31"/>
      <c r="SDG98" s="31"/>
      <c r="SDH98" s="31"/>
      <c r="SDI98" s="31"/>
      <c r="SDJ98" s="31"/>
      <c r="SDK98" s="31"/>
      <c r="SDL98" s="31"/>
      <c r="SDM98" s="31"/>
      <c r="SDN98" s="31"/>
      <c r="SDO98" s="31"/>
      <c r="SDP98" s="31"/>
      <c r="SDQ98" s="31"/>
      <c r="SDR98" s="31"/>
      <c r="SDS98" s="31"/>
      <c r="SDT98" s="31"/>
      <c r="SDU98" s="31"/>
      <c r="SDV98" s="31"/>
      <c r="SDW98" s="31"/>
      <c r="SDX98" s="31"/>
      <c r="SDY98" s="31"/>
      <c r="SDZ98" s="31"/>
      <c r="SEA98" s="31"/>
      <c r="SEB98" s="31"/>
      <c r="SEC98" s="31"/>
      <c r="SED98" s="31"/>
      <c r="SEE98" s="31"/>
      <c r="SEF98" s="31"/>
      <c r="SEG98" s="31"/>
      <c r="SEH98" s="31"/>
      <c r="SEI98" s="31"/>
      <c r="SEJ98" s="31"/>
      <c r="SEK98" s="31"/>
      <c r="SEL98" s="31"/>
      <c r="SEM98" s="31"/>
      <c r="SEN98" s="31"/>
      <c r="SEO98" s="31"/>
      <c r="SEP98" s="31"/>
      <c r="SEQ98" s="31"/>
      <c r="SER98" s="31"/>
      <c r="SES98" s="31"/>
      <c r="SET98" s="31"/>
      <c r="SEU98" s="31"/>
      <c r="SEV98" s="31"/>
      <c r="SEW98" s="31"/>
      <c r="SEX98" s="31"/>
      <c r="SEY98" s="31"/>
      <c r="SEZ98" s="31"/>
      <c r="SFA98" s="31"/>
      <c r="SFB98" s="31"/>
      <c r="SFC98" s="31"/>
      <c r="SFD98" s="31"/>
      <c r="SFE98" s="31"/>
      <c r="SFF98" s="31"/>
      <c r="SFG98" s="31"/>
      <c r="SFH98" s="31"/>
      <c r="SFI98" s="31"/>
      <c r="SFJ98" s="31"/>
      <c r="SFK98" s="31"/>
      <c r="SFL98" s="31"/>
      <c r="SFM98" s="31"/>
      <c r="SFN98" s="31"/>
      <c r="SFO98" s="31"/>
      <c r="SFP98" s="31"/>
      <c r="SFQ98" s="31"/>
      <c r="SFR98" s="31"/>
      <c r="SFS98" s="31"/>
      <c r="SFT98" s="31"/>
      <c r="SFU98" s="31"/>
      <c r="SFV98" s="31"/>
      <c r="SFW98" s="31"/>
      <c r="SFX98" s="31"/>
      <c r="SFY98" s="31"/>
      <c r="SFZ98" s="31"/>
      <c r="SGA98" s="31"/>
      <c r="SGB98" s="31"/>
      <c r="SGC98" s="31"/>
      <c r="SGD98" s="31"/>
      <c r="SGE98" s="31"/>
      <c r="SGF98" s="31"/>
      <c r="SGG98" s="31"/>
      <c r="SGH98" s="31"/>
      <c r="SGI98" s="31"/>
      <c r="SGJ98" s="31"/>
      <c r="SGK98" s="31"/>
      <c r="SGL98" s="31"/>
      <c r="SGM98" s="31"/>
      <c r="SGN98" s="31"/>
      <c r="SGO98" s="31"/>
      <c r="SGP98" s="31"/>
      <c r="SGQ98" s="31"/>
      <c r="SGR98" s="31"/>
      <c r="SGS98" s="31"/>
      <c r="SGT98" s="31"/>
      <c r="SGU98" s="31"/>
      <c r="SGV98" s="31"/>
      <c r="SGW98" s="31"/>
      <c r="SGX98" s="31"/>
      <c r="SGY98" s="31"/>
      <c r="SGZ98" s="31"/>
      <c r="SHA98" s="31"/>
      <c r="SHB98" s="31"/>
      <c r="SHC98" s="31"/>
      <c r="SHD98" s="31"/>
      <c r="SHE98" s="31"/>
      <c r="SHF98" s="31"/>
      <c r="SHG98" s="31"/>
      <c r="SHH98" s="31"/>
      <c r="SHI98" s="31"/>
      <c r="SHJ98" s="31"/>
      <c r="SHK98" s="31"/>
      <c r="SHL98" s="31"/>
      <c r="SHM98" s="31"/>
      <c r="SHN98" s="31"/>
      <c r="SHO98" s="31"/>
      <c r="SHP98" s="31"/>
      <c r="SHQ98" s="31"/>
      <c r="SHR98" s="31"/>
      <c r="SHS98" s="31"/>
      <c r="SHT98" s="31"/>
      <c r="SHU98" s="31"/>
      <c r="SHV98" s="31"/>
      <c r="SHW98" s="31"/>
      <c r="SHX98" s="31"/>
      <c r="SHY98" s="31"/>
      <c r="SHZ98" s="31"/>
      <c r="SIA98" s="31"/>
      <c r="SIB98" s="31"/>
      <c r="SIC98" s="31"/>
      <c r="SID98" s="31"/>
      <c r="SIE98" s="31"/>
      <c r="SIF98" s="31"/>
      <c r="SIG98" s="31"/>
      <c r="SIH98" s="31"/>
      <c r="SII98" s="31"/>
      <c r="SIJ98" s="31"/>
      <c r="SIK98" s="31"/>
      <c r="SIL98" s="31"/>
      <c r="SIM98" s="31"/>
      <c r="SIN98" s="31"/>
      <c r="SIO98" s="31"/>
      <c r="SIP98" s="31"/>
      <c r="SIQ98" s="31"/>
      <c r="SIR98" s="31"/>
      <c r="SIS98" s="31"/>
      <c r="SIT98" s="31"/>
      <c r="SIU98" s="31"/>
      <c r="SIV98" s="31"/>
      <c r="SIW98" s="31"/>
      <c r="SIX98" s="31"/>
      <c r="SIY98" s="31"/>
      <c r="SIZ98" s="31"/>
      <c r="SJA98" s="31"/>
      <c r="SJB98" s="31"/>
      <c r="SJC98" s="31"/>
      <c r="SJD98" s="31"/>
      <c r="SJE98" s="31"/>
      <c r="SJF98" s="31"/>
      <c r="SJG98" s="31"/>
      <c r="SJH98" s="31"/>
      <c r="SJI98" s="31"/>
      <c r="SJJ98" s="31"/>
      <c r="SJK98" s="31"/>
      <c r="SJL98" s="31"/>
      <c r="SJM98" s="31"/>
      <c r="SJN98" s="31"/>
      <c r="SJO98" s="31"/>
      <c r="SJP98" s="31"/>
      <c r="SJQ98" s="31"/>
      <c r="SJR98" s="31"/>
      <c r="SJS98" s="31"/>
      <c r="SJT98" s="31"/>
      <c r="SJU98" s="31"/>
      <c r="SJV98" s="31"/>
      <c r="SJW98" s="31"/>
      <c r="SJX98" s="31"/>
      <c r="SJY98" s="31"/>
      <c r="SJZ98" s="31"/>
      <c r="SKA98" s="31"/>
      <c r="SKB98" s="31"/>
      <c r="SKC98" s="31"/>
      <c r="SKD98" s="31"/>
      <c r="SKE98" s="31"/>
      <c r="SKF98" s="31"/>
      <c r="SKG98" s="31"/>
      <c r="SKH98" s="31"/>
      <c r="SKI98" s="31"/>
      <c r="SKJ98" s="31"/>
      <c r="SKK98" s="31"/>
      <c r="SKL98" s="31"/>
      <c r="SKM98" s="31"/>
      <c r="SKN98" s="31"/>
      <c r="SKO98" s="31"/>
      <c r="SKP98" s="31"/>
      <c r="SKQ98" s="31"/>
      <c r="SKR98" s="31"/>
      <c r="SKS98" s="31"/>
      <c r="SKT98" s="31"/>
      <c r="SKU98" s="31"/>
      <c r="SKV98" s="31"/>
      <c r="SKW98" s="31"/>
      <c r="SKX98" s="31"/>
      <c r="SKY98" s="31"/>
      <c r="SKZ98" s="31"/>
      <c r="SLA98" s="31"/>
      <c r="SLB98" s="31"/>
      <c r="SLC98" s="31"/>
      <c r="SLD98" s="31"/>
      <c r="SLE98" s="31"/>
      <c r="SLF98" s="31"/>
      <c r="SLG98" s="31"/>
      <c r="SLH98" s="31"/>
      <c r="SLI98" s="31"/>
      <c r="SLJ98" s="31"/>
      <c r="SLK98" s="31"/>
      <c r="SLL98" s="31"/>
      <c r="SLM98" s="31"/>
      <c r="SLN98" s="31"/>
      <c r="SLO98" s="31"/>
      <c r="SLP98" s="31"/>
      <c r="SLQ98" s="31"/>
      <c r="SLR98" s="31"/>
      <c r="SLS98" s="31"/>
      <c r="SLT98" s="31"/>
      <c r="SLU98" s="31"/>
      <c r="SLV98" s="31"/>
      <c r="SLW98" s="31"/>
      <c r="SLX98" s="31"/>
      <c r="SLY98" s="31"/>
      <c r="SLZ98" s="31"/>
      <c r="SMA98" s="31"/>
      <c r="SMB98" s="31"/>
      <c r="SMC98" s="31"/>
      <c r="SMD98" s="31"/>
      <c r="SME98" s="31"/>
      <c r="SMF98" s="31"/>
      <c r="SMG98" s="31"/>
      <c r="SMH98" s="31"/>
      <c r="SMI98" s="31"/>
      <c r="SMJ98" s="31"/>
      <c r="SMK98" s="31"/>
      <c r="SML98" s="31"/>
      <c r="SMM98" s="31"/>
      <c r="SMN98" s="31"/>
      <c r="SMO98" s="31"/>
      <c r="SMP98" s="31"/>
      <c r="SMQ98" s="31"/>
      <c r="SMR98" s="31"/>
      <c r="SMS98" s="31"/>
      <c r="SMT98" s="31"/>
      <c r="SMU98" s="31"/>
      <c r="SMV98" s="31"/>
      <c r="SMW98" s="31"/>
      <c r="SMX98" s="31"/>
      <c r="SMY98" s="31"/>
      <c r="SMZ98" s="31"/>
      <c r="SNA98" s="31"/>
      <c r="SNB98" s="31"/>
      <c r="SNC98" s="31"/>
      <c r="SND98" s="31"/>
      <c r="SNE98" s="31"/>
      <c r="SNF98" s="31"/>
      <c r="SNG98" s="31"/>
      <c r="SNH98" s="31"/>
      <c r="SNI98" s="31"/>
      <c r="SNJ98" s="31"/>
      <c r="SNK98" s="31"/>
      <c r="SNL98" s="31"/>
      <c r="SNM98" s="31"/>
      <c r="SNN98" s="31"/>
      <c r="SNO98" s="31"/>
      <c r="SNP98" s="31"/>
      <c r="SNQ98" s="31"/>
      <c r="SNR98" s="31"/>
      <c r="SNS98" s="31"/>
      <c r="SNT98" s="31"/>
      <c r="SNU98" s="31"/>
      <c r="SNV98" s="31"/>
      <c r="SNW98" s="31"/>
      <c r="SNX98" s="31"/>
      <c r="SNY98" s="31"/>
      <c r="SNZ98" s="31"/>
      <c r="SOA98" s="31"/>
      <c r="SOB98" s="31"/>
      <c r="SOC98" s="31"/>
      <c r="SOD98" s="31"/>
      <c r="SOE98" s="31"/>
      <c r="SOF98" s="31"/>
      <c r="SOG98" s="31"/>
      <c r="SOH98" s="31"/>
      <c r="SOI98" s="31"/>
      <c r="SOJ98" s="31"/>
      <c r="SOK98" s="31"/>
      <c r="SOL98" s="31"/>
      <c r="SOM98" s="31"/>
      <c r="SON98" s="31"/>
      <c r="SOO98" s="31"/>
      <c r="SOP98" s="31"/>
      <c r="SOQ98" s="31"/>
      <c r="SOR98" s="31"/>
      <c r="SOS98" s="31"/>
      <c r="SOT98" s="31"/>
      <c r="SOU98" s="31"/>
      <c r="SOV98" s="31"/>
      <c r="SOW98" s="31"/>
      <c r="SOX98" s="31"/>
      <c r="SOY98" s="31"/>
      <c r="SOZ98" s="31"/>
      <c r="SPA98" s="31"/>
      <c r="SPB98" s="31"/>
      <c r="SPC98" s="31"/>
      <c r="SPD98" s="31"/>
      <c r="SPE98" s="31"/>
      <c r="SPF98" s="31"/>
      <c r="SPG98" s="31"/>
      <c r="SPH98" s="31"/>
      <c r="SPI98" s="31"/>
      <c r="SPJ98" s="31"/>
      <c r="SPK98" s="31"/>
      <c r="SPL98" s="31"/>
      <c r="SPM98" s="31"/>
      <c r="SPN98" s="31"/>
      <c r="SPO98" s="31"/>
      <c r="SPP98" s="31"/>
      <c r="SPQ98" s="31"/>
      <c r="SPR98" s="31"/>
      <c r="SPS98" s="31"/>
      <c r="SPT98" s="31"/>
      <c r="SPU98" s="31"/>
      <c r="SPV98" s="31"/>
      <c r="SPW98" s="31"/>
      <c r="SPX98" s="31"/>
      <c r="SPY98" s="31"/>
      <c r="SPZ98" s="31"/>
      <c r="SQA98" s="31"/>
      <c r="SQB98" s="31"/>
      <c r="SQC98" s="31"/>
      <c r="SQD98" s="31"/>
      <c r="SQE98" s="31"/>
      <c r="SQF98" s="31"/>
      <c r="SQG98" s="31"/>
      <c r="SQH98" s="31"/>
      <c r="SQI98" s="31"/>
      <c r="SQJ98" s="31"/>
      <c r="SQK98" s="31"/>
      <c r="SQL98" s="31"/>
      <c r="SQM98" s="31"/>
      <c r="SQN98" s="31"/>
      <c r="SQO98" s="31"/>
      <c r="SQP98" s="31"/>
      <c r="SQQ98" s="31"/>
      <c r="SQR98" s="31"/>
      <c r="SQS98" s="31"/>
      <c r="SQT98" s="31"/>
      <c r="SQU98" s="31"/>
      <c r="SQV98" s="31"/>
      <c r="SQW98" s="31"/>
      <c r="SQX98" s="31"/>
      <c r="SQY98" s="31"/>
      <c r="SQZ98" s="31"/>
      <c r="SRA98" s="31"/>
      <c r="SRB98" s="31"/>
      <c r="SRC98" s="31"/>
      <c r="SRD98" s="31"/>
      <c r="SRE98" s="31"/>
      <c r="SRF98" s="31"/>
      <c r="SRG98" s="31"/>
      <c r="SRH98" s="31"/>
      <c r="SRI98" s="31"/>
      <c r="SRJ98" s="31"/>
      <c r="SRK98" s="31"/>
      <c r="SRL98" s="31"/>
      <c r="SRM98" s="31"/>
      <c r="SRN98" s="31"/>
      <c r="SRO98" s="31"/>
      <c r="SRP98" s="31"/>
      <c r="SRQ98" s="31"/>
      <c r="SRR98" s="31"/>
      <c r="SRS98" s="31"/>
      <c r="SRT98" s="31"/>
      <c r="SRU98" s="31"/>
      <c r="SRV98" s="31"/>
      <c r="SRW98" s="31"/>
      <c r="SRX98" s="31"/>
      <c r="SRY98" s="31"/>
      <c r="SRZ98" s="31"/>
      <c r="SSA98" s="31"/>
      <c r="SSB98" s="31"/>
      <c r="SSC98" s="31"/>
      <c r="SSD98" s="31"/>
      <c r="SSE98" s="31"/>
      <c r="SSF98" s="31"/>
      <c r="SSG98" s="31"/>
      <c r="SSH98" s="31"/>
      <c r="SSI98" s="31"/>
      <c r="SSJ98" s="31"/>
      <c r="SSK98" s="31"/>
      <c r="SSL98" s="31"/>
      <c r="SSM98" s="31"/>
      <c r="SSN98" s="31"/>
      <c r="SSO98" s="31"/>
      <c r="SSP98" s="31"/>
      <c r="SSQ98" s="31"/>
      <c r="SSR98" s="31"/>
      <c r="SSS98" s="31"/>
      <c r="SST98" s="31"/>
      <c r="SSU98" s="31"/>
      <c r="SSV98" s="31"/>
      <c r="SSW98" s="31"/>
      <c r="SSX98" s="31"/>
      <c r="SSY98" s="31"/>
      <c r="SSZ98" s="31"/>
      <c r="STA98" s="31"/>
      <c r="STB98" s="31"/>
      <c r="STC98" s="31"/>
      <c r="STD98" s="31"/>
      <c r="STE98" s="31"/>
      <c r="STF98" s="31"/>
      <c r="STG98" s="31"/>
      <c r="STH98" s="31"/>
      <c r="STI98" s="31"/>
      <c r="STJ98" s="31"/>
      <c r="STK98" s="31"/>
      <c r="STL98" s="31"/>
      <c r="STM98" s="31"/>
      <c r="STN98" s="31"/>
      <c r="STO98" s="31"/>
      <c r="STP98" s="31"/>
      <c r="STQ98" s="31"/>
      <c r="STR98" s="31"/>
      <c r="STS98" s="31"/>
      <c r="STT98" s="31"/>
      <c r="STU98" s="31"/>
      <c r="STV98" s="31"/>
      <c r="STW98" s="31"/>
      <c r="STX98" s="31"/>
      <c r="STY98" s="31"/>
      <c r="STZ98" s="31"/>
      <c r="SUA98" s="31"/>
      <c r="SUB98" s="31"/>
      <c r="SUC98" s="31"/>
      <c r="SUD98" s="31"/>
      <c r="SUE98" s="31"/>
      <c r="SUF98" s="31"/>
      <c r="SUG98" s="31"/>
      <c r="SUH98" s="31"/>
      <c r="SUI98" s="31"/>
      <c r="SUJ98" s="31"/>
      <c r="SUK98" s="31"/>
      <c r="SUL98" s="31"/>
      <c r="SUM98" s="31"/>
      <c r="SUN98" s="31"/>
      <c r="SUO98" s="31"/>
      <c r="SUP98" s="31"/>
      <c r="SUQ98" s="31"/>
      <c r="SUR98" s="31"/>
      <c r="SUS98" s="31"/>
      <c r="SUT98" s="31"/>
      <c r="SUU98" s="31"/>
      <c r="SUV98" s="31"/>
      <c r="SUW98" s="31"/>
      <c r="SUX98" s="31"/>
      <c r="SUY98" s="31"/>
      <c r="SUZ98" s="31"/>
      <c r="SVA98" s="31"/>
      <c r="SVB98" s="31"/>
      <c r="SVC98" s="31"/>
      <c r="SVD98" s="31"/>
      <c r="SVE98" s="31"/>
      <c r="SVF98" s="31"/>
      <c r="SVG98" s="31"/>
      <c r="SVH98" s="31"/>
      <c r="SVI98" s="31"/>
      <c r="SVJ98" s="31"/>
      <c r="SVK98" s="31"/>
      <c r="SVL98" s="31"/>
      <c r="SVM98" s="31"/>
      <c r="SVN98" s="31"/>
      <c r="SVO98" s="31"/>
      <c r="SVP98" s="31"/>
      <c r="SVQ98" s="31"/>
      <c r="SVR98" s="31"/>
      <c r="SVS98" s="31"/>
      <c r="SVT98" s="31"/>
      <c r="SVU98" s="31"/>
      <c r="SVV98" s="31"/>
      <c r="SVW98" s="31"/>
      <c r="SVX98" s="31"/>
      <c r="SVY98" s="31"/>
      <c r="SVZ98" s="31"/>
      <c r="SWA98" s="31"/>
      <c r="SWB98" s="31"/>
      <c r="SWC98" s="31"/>
      <c r="SWD98" s="31"/>
      <c r="SWE98" s="31"/>
      <c r="SWF98" s="31"/>
      <c r="SWG98" s="31"/>
      <c r="SWH98" s="31"/>
      <c r="SWI98" s="31"/>
      <c r="SWJ98" s="31"/>
      <c r="SWK98" s="31"/>
      <c r="SWL98" s="31"/>
      <c r="SWM98" s="31"/>
      <c r="SWN98" s="31"/>
      <c r="SWO98" s="31"/>
      <c r="SWP98" s="31"/>
      <c r="SWQ98" s="31"/>
      <c r="SWR98" s="31"/>
      <c r="SWS98" s="31"/>
      <c r="SWT98" s="31"/>
      <c r="SWU98" s="31"/>
      <c r="SWV98" s="31"/>
      <c r="SWW98" s="31"/>
      <c r="SWX98" s="31"/>
      <c r="SWY98" s="31"/>
      <c r="SWZ98" s="31"/>
      <c r="SXA98" s="31"/>
      <c r="SXB98" s="31"/>
      <c r="SXC98" s="31"/>
      <c r="SXD98" s="31"/>
      <c r="SXE98" s="31"/>
      <c r="SXF98" s="31"/>
      <c r="SXG98" s="31"/>
      <c r="SXH98" s="31"/>
      <c r="SXI98" s="31"/>
      <c r="SXJ98" s="31"/>
      <c r="SXK98" s="31"/>
      <c r="SXL98" s="31"/>
      <c r="SXM98" s="31"/>
      <c r="SXN98" s="31"/>
      <c r="SXO98" s="31"/>
      <c r="SXP98" s="31"/>
      <c r="SXQ98" s="31"/>
      <c r="SXR98" s="31"/>
      <c r="SXS98" s="31"/>
      <c r="SXT98" s="31"/>
      <c r="SXU98" s="31"/>
      <c r="SXV98" s="31"/>
      <c r="SXW98" s="31"/>
      <c r="SXX98" s="31"/>
      <c r="SXY98" s="31"/>
      <c r="SXZ98" s="31"/>
      <c r="SYA98" s="31"/>
      <c r="SYB98" s="31"/>
      <c r="SYC98" s="31"/>
      <c r="SYD98" s="31"/>
      <c r="SYE98" s="31"/>
      <c r="SYF98" s="31"/>
      <c r="SYG98" s="31"/>
      <c r="SYH98" s="31"/>
      <c r="SYI98" s="31"/>
      <c r="SYJ98" s="31"/>
      <c r="SYK98" s="31"/>
      <c r="SYL98" s="31"/>
      <c r="SYM98" s="31"/>
      <c r="SYN98" s="31"/>
      <c r="SYO98" s="31"/>
      <c r="SYP98" s="31"/>
      <c r="SYQ98" s="31"/>
      <c r="SYR98" s="31"/>
      <c r="SYS98" s="31"/>
      <c r="SYT98" s="31"/>
      <c r="SYU98" s="31"/>
      <c r="SYV98" s="31"/>
      <c r="SYW98" s="31"/>
      <c r="SYX98" s="31"/>
      <c r="SYY98" s="31"/>
      <c r="SYZ98" s="31"/>
      <c r="SZA98" s="31"/>
      <c r="SZB98" s="31"/>
      <c r="SZC98" s="31"/>
      <c r="SZD98" s="31"/>
      <c r="SZE98" s="31"/>
      <c r="SZF98" s="31"/>
      <c r="SZG98" s="31"/>
      <c r="SZH98" s="31"/>
      <c r="SZI98" s="31"/>
      <c r="SZJ98" s="31"/>
      <c r="SZK98" s="31"/>
      <c r="SZL98" s="31"/>
      <c r="SZM98" s="31"/>
      <c r="SZN98" s="31"/>
      <c r="SZO98" s="31"/>
      <c r="SZP98" s="31"/>
      <c r="SZQ98" s="31"/>
      <c r="SZR98" s="31"/>
      <c r="SZS98" s="31"/>
      <c r="SZT98" s="31"/>
      <c r="SZU98" s="31"/>
      <c r="SZV98" s="31"/>
      <c r="SZW98" s="31"/>
      <c r="SZX98" s="31"/>
      <c r="SZY98" s="31"/>
      <c r="SZZ98" s="31"/>
      <c r="TAA98" s="31"/>
      <c r="TAB98" s="31"/>
      <c r="TAC98" s="31"/>
      <c r="TAD98" s="31"/>
      <c r="TAE98" s="31"/>
      <c r="TAF98" s="31"/>
      <c r="TAG98" s="31"/>
      <c r="TAH98" s="31"/>
      <c r="TAI98" s="31"/>
      <c r="TAJ98" s="31"/>
      <c r="TAK98" s="31"/>
      <c r="TAL98" s="31"/>
      <c r="TAM98" s="31"/>
      <c r="TAN98" s="31"/>
      <c r="TAO98" s="31"/>
      <c r="TAP98" s="31"/>
      <c r="TAQ98" s="31"/>
      <c r="TAR98" s="31"/>
      <c r="TAS98" s="31"/>
      <c r="TAT98" s="31"/>
      <c r="TAU98" s="31"/>
      <c r="TAV98" s="31"/>
      <c r="TAW98" s="31"/>
      <c r="TAX98" s="31"/>
      <c r="TAY98" s="31"/>
      <c r="TAZ98" s="31"/>
      <c r="TBA98" s="31"/>
      <c r="TBB98" s="31"/>
      <c r="TBC98" s="31"/>
      <c r="TBD98" s="31"/>
      <c r="TBE98" s="31"/>
      <c r="TBF98" s="31"/>
      <c r="TBG98" s="31"/>
      <c r="TBH98" s="31"/>
      <c r="TBI98" s="31"/>
      <c r="TBJ98" s="31"/>
      <c r="TBK98" s="31"/>
      <c r="TBL98" s="31"/>
      <c r="TBM98" s="31"/>
      <c r="TBN98" s="31"/>
      <c r="TBO98" s="31"/>
      <c r="TBP98" s="31"/>
      <c r="TBQ98" s="31"/>
      <c r="TBR98" s="31"/>
      <c r="TBS98" s="31"/>
      <c r="TBT98" s="31"/>
      <c r="TBU98" s="31"/>
      <c r="TBV98" s="31"/>
      <c r="TBW98" s="31"/>
      <c r="TBX98" s="31"/>
      <c r="TBY98" s="31"/>
      <c r="TBZ98" s="31"/>
      <c r="TCA98" s="31"/>
      <c r="TCB98" s="31"/>
      <c r="TCC98" s="31"/>
      <c r="TCD98" s="31"/>
      <c r="TCE98" s="31"/>
      <c r="TCF98" s="31"/>
      <c r="TCG98" s="31"/>
      <c r="TCH98" s="31"/>
      <c r="TCI98" s="31"/>
      <c r="TCJ98" s="31"/>
      <c r="TCK98" s="31"/>
      <c r="TCL98" s="31"/>
      <c r="TCM98" s="31"/>
      <c r="TCN98" s="31"/>
      <c r="TCO98" s="31"/>
      <c r="TCP98" s="31"/>
      <c r="TCQ98" s="31"/>
      <c r="TCR98" s="31"/>
      <c r="TCS98" s="31"/>
      <c r="TCT98" s="31"/>
      <c r="TCU98" s="31"/>
      <c r="TCV98" s="31"/>
      <c r="TCW98" s="31"/>
      <c r="TCX98" s="31"/>
      <c r="TCY98" s="31"/>
      <c r="TCZ98" s="31"/>
      <c r="TDA98" s="31"/>
      <c r="TDB98" s="31"/>
      <c r="TDC98" s="31"/>
      <c r="TDD98" s="31"/>
      <c r="TDE98" s="31"/>
      <c r="TDF98" s="31"/>
      <c r="TDG98" s="31"/>
      <c r="TDH98" s="31"/>
      <c r="TDI98" s="31"/>
      <c r="TDJ98" s="31"/>
      <c r="TDK98" s="31"/>
      <c r="TDL98" s="31"/>
      <c r="TDM98" s="31"/>
      <c r="TDN98" s="31"/>
      <c r="TDO98" s="31"/>
      <c r="TDP98" s="31"/>
      <c r="TDQ98" s="31"/>
      <c r="TDR98" s="31"/>
      <c r="TDS98" s="31"/>
      <c r="TDT98" s="31"/>
      <c r="TDU98" s="31"/>
      <c r="TDV98" s="31"/>
      <c r="TDW98" s="31"/>
      <c r="TDX98" s="31"/>
      <c r="TDY98" s="31"/>
      <c r="TDZ98" s="31"/>
      <c r="TEA98" s="31"/>
      <c r="TEB98" s="31"/>
      <c r="TEC98" s="31"/>
      <c r="TED98" s="31"/>
      <c r="TEE98" s="31"/>
      <c r="TEF98" s="31"/>
      <c r="TEG98" s="31"/>
      <c r="TEH98" s="31"/>
      <c r="TEI98" s="31"/>
      <c r="TEJ98" s="31"/>
      <c r="TEK98" s="31"/>
      <c r="TEL98" s="31"/>
      <c r="TEM98" s="31"/>
      <c r="TEN98" s="31"/>
      <c r="TEO98" s="31"/>
      <c r="TEP98" s="31"/>
      <c r="TEQ98" s="31"/>
      <c r="TER98" s="31"/>
      <c r="TES98" s="31"/>
      <c r="TET98" s="31"/>
      <c r="TEU98" s="31"/>
      <c r="TEV98" s="31"/>
      <c r="TEW98" s="31"/>
      <c r="TEX98" s="31"/>
      <c r="TEY98" s="31"/>
      <c r="TEZ98" s="31"/>
      <c r="TFA98" s="31"/>
      <c r="TFB98" s="31"/>
      <c r="TFC98" s="31"/>
      <c r="TFD98" s="31"/>
      <c r="TFE98" s="31"/>
      <c r="TFF98" s="31"/>
      <c r="TFG98" s="31"/>
      <c r="TFH98" s="31"/>
      <c r="TFI98" s="31"/>
      <c r="TFJ98" s="31"/>
      <c r="TFK98" s="31"/>
      <c r="TFL98" s="31"/>
      <c r="TFM98" s="31"/>
      <c r="TFN98" s="31"/>
      <c r="TFO98" s="31"/>
      <c r="TFP98" s="31"/>
      <c r="TFQ98" s="31"/>
      <c r="TFR98" s="31"/>
      <c r="TFS98" s="31"/>
      <c r="TFT98" s="31"/>
      <c r="TFU98" s="31"/>
      <c r="TFV98" s="31"/>
      <c r="TFW98" s="31"/>
      <c r="TFX98" s="31"/>
      <c r="TFY98" s="31"/>
      <c r="TFZ98" s="31"/>
      <c r="TGA98" s="31"/>
      <c r="TGB98" s="31"/>
      <c r="TGC98" s="31"/>
      <c r="TGD98" s="31"/>
      <c r="TGE98" s="31"/>
      <c r="TGF98" s="31"/>
      <c r="TGG98" s="31"/>
      <c r="TGH98" s="31"/>
      <c r="TGI98" s="31"/>
      <c r="TGJ98" s="31"/>
      <c r="TGK98" s="31"/>
      <c r="TGL98" s="31"/>
      <c r="TGM98" s="31"/>
      <c r="TGN98" s="31"/>
      <c r="TGO98" s="31"/>
      <c r="TGP98" s="31"/>
      <c r="TGQ98" s="31"/>
      <c r="TGR98" s="31"/>
      <c r="TGS98" s="31"/>
      <c r="TGT98" s="31"/>
      <c r="TGU98" s="31"/>
      <c r="TGV98" s="31"/>
      <c r="TGW98" s="31"/>
      <c r="TGX98" s="31"/>
      <c r="TGY98" s="31"/>
      <c r="TGZ98" s="31"/>
      <c r="THA98" s="31"/>
      <c r="THB98" s="31"/>
      <c r="THC98" s="31"/>
      <c r="THD98" s="31"/>
      <c r="THE98" s="31"/>
      <c r="THF98" s="31"/>
      <c r="THG98" s="31"/>
      <c r="THH98" s="31"/>
      <c r="THI98" s="31"/>
      <c r="THJ98" s="31"/>
      <c r="THK98" s="31"/>
      <c r="THL98" s="31"/>
      <c r="THM98" s="31"/>
      <c r="THN98" s="31"/>
      <c r="THO98" s="31"/>
      <c r="THP98" s="31"/>
      <c r="THQ98" s="31"/>
      <c r="THR98" s="31"/>
      <c r="THS98" s="31"/>
      <c r="THT98" s="31"/>
      <c r="THU98" s="31"/>
      <c r="THV98" s="31"/>
      <c r="THW98" s="31"/>
      <c r="THX98" s="31"/>
      <c r="THY98" s="31"/>
      <c r="THZ98" s="31"/>
      <c r="TIA98" s="31"/>
      <c r="TIB98" s="31"/>
      <c r="TIC98" s="31"/>
      <c r="TID98" s="31"/>
      <c r="TIE98" s="31"/>
      <c r="TIF98" s="31"/>
      <c r="TIG98" s="31"/>
      <c r="TIH98" s="31"/>
      <c r="TII98" s="31"/>
      <c r="TIJ98" s="31"/>
      <c r="TIK98" s="31"/>
      <c r="TIL98" s="31"/>
      <c r="TIM98" s="31"/>
      <c r="TIN98" s="31"/>
      <c r="TIO98" s="31"/>
      <c r="TIP98" s="31"/>
      <c r="TIQ98" s="31"/>
      <c r="TIR98" s="31"/>
      <c r="TIS98" s="31"/>
      <c r="TIT98" s="31"/>
      <c r="TIU98" s="31"/>
      <c r="TIV98" s="31"/>
      <c r="TIW98" s="31"/>
      <c r="TIX98" s="31"/>
      <c r="TIY98" s="31"/>
      <c r="TIZ98" s="31"/>
      <c r="TJA98" s="31"/>
      <c r="TJB98" s="31"/>
      <c r="TJC98" s="31"/>
      <c r="TJD98" s="31"/>
      <c r="TJE98" s="31"/>
      <c r="TJF98" s="31"/>
      <c r="TJG98" s="31"/>
      <c r="TJH98" s="31"/>
      <c r="TJI98" s="31"/>
      <c r="TJJ98" s="31"/>
      <c r="TJK98" s="31"/>
      <c r="TJL98" s="31"/>
      <c r="TJM98" s="31"/>
      <c r="TJN98" s="31"/>
      <c r="TJO98" s="31"/>
      <c r="TJP98" s="31"/>
      <c r="TJQ98" s="31"/>
      <c r="TJR98" s="31"/>
      <c r="TJS98" s="31"/>
      <c r="TJT98" s="31"/>
      <c r="TJU98" s="31"/>
      <c r="TJV98" s="31"/>
      <c r="TJW98" s="31"/>
      <c r="TJX98" s="31"/>
      <c r="TJY98" s="31"/>
      <c r="TJZ98" s="31"/>
      <c r="TKA98" s="31"/>
      <c r="TKB98" s="31"/>
      <c r="TKC98" s="31"/>
      <c r="TKD98" s="31"/>
      <c r="TKE98" s="31"/>
      <c r="TKF98" s="31"/>
      <c r="TKG98" s="31"/>
      <c r="TKH98" s="31"/>
      <c r="TKI98" s="31"/>
      <c r="TKJ98" s="31"/>
      <c r="TKK98" s="31"/>
      <c r="TKL98" s="31"/>
      <c r="TKM98" s="31"/>
      <c r="TKN98" s="31"/>
      <c r="TKO98" s="31"/>
      <c r="TKP98" s="31"/>
      <c r="TKQ98" s="31"/>
      <c r="TKR98" s="31"/>
      <c r="TKS98" s="31"/>
      <c r="TKT98" s="31"/>
      <c r="TKU98" s="31"/>
      <c r="TKV98" s="31"/>
      <c r="TKW98" s="31"/>
      <c r="TKX98" s="31"/>
      <c r="TKY98" s="31"/>
      <c r="TKZ98" s="31"/>
      <c r="TLA98" s="31"/>
      <c r="TLB98" s="31"/>
      <c r="TLC98" s="31"/>
      <c r="TLD98" s="31"/>
      <c r="TLE98" s="31"/>
      <c r="TLF98" s="31"/>
      <c r="TLG98" s="31"/>
      <c r="TLH98" s="31"/>
      <c r="TLI98" s="31"/>
      <c r="TLJ98" s="31"/>
      <c r="TLK98" s="31"/>
      <c r="TLL98" s="31"/>
      <c r="TLM98" s="31"/>
      <c r="TLN98" s="31"/>
      <c r="TLO98" s="31"/>
      <c r="TLP98" s="31"/>
      <c r="TLQ98" s="31"/>
      <c r="TLR98" s="31"/>
      <c r="TLS98" s="31"/>
      <c r="TLT98" s="31"/>
      <c r="TLU98" s="31"/>
      <c r="TLV98" s="31"/>
      <c r="TLW98" s="31"/>
      <c r="TLX98" s="31"/>
      <c r="TLY98" s="31"/>
      <c r="TLZ98" s="31"/>
      <c r="TMA98" s="31"/>
      <c r="TMB98" s="31"/>
      <c r="TMC98" s="31"/>
      <c r="TMD98" s="31"/>
      <c r="TME98" s="31"/>
      <c r="TMF98" s="31"/>
      <c r="TMG98" s="31"/>
      <c r="TMH98" s="31"/>
      <c r="TMI98" s="31"/>
      <c r="TMJ98" s="31"/>
      <c r="TMK98" s="31"/>
      <c r="TML98" s="31"/>
      <c r="TMM98" s="31"/>
      <c r="TMN98" s="31"/>
      <c r="TMO98" s="31"/>
      <c r="TMP98" s="31"/>
      <c r="TMQ98" s="31"/>
      <c r="TMR98" s="31"/>
      <c r="TMS98" s="31"/>
      <c r="TMT98" s="31"/>
      <c r="TMU98" s="31"/>
      <c r="TMV98" s="31"/>
      <c r="TMW98" s="31"/>
      <c r="TMX98" s="31"/>
      <c r="TMY98" s="31"/>
      <c r="TMZ98" s="31"/>
      <c r="TNA98" s="31"/>
      <c r="TNB98" s="31"/>
      <c r="TNC98" s="31"/>
      <c r="TND98" s="31"/>
      <c r="TNE98" s="31"/>
      <c r="TNF98" s="31"/>
      <c r="TNG98" s="31"/>
      <c r="TNH98" s="31"/>
      <c r="TNI98" s="31"/>
      <c r="TNJ98" s="31"/>
      <c r="TNK98" s="31"/>
      <c r="TNL98" s="31"/>
      <c r="TNM98" s="31"/>
      <c r="TNN98" s="31"/>
      <c r="TNO98" s="31"/>
      <c r="TNP98" s="31"/>
      <c r="TNQ98" s="31"/>
      <c r="TNR98" s="31"/>
      <c r="TNS98" s="31"/>
      <c r="TNT98" s="31"/>
      <c r="TNU98" s="31"/>
      <c r="TNV98" s="31"/>
      <c r="TNW98" s="31"/>
      <c r="TNX98" s="31"/>
      <c r="TNY98" s="31"/>
      <c r="TNZ98" s="31"/>
      <c r="TOA98" s="31"/>
      <c r="TOB98" s="31"/>
      <c r="TOC98" s="31"/>
      <c r="TOD98" s="31"/>
      <c r="TOE98" s="31"/>
      <c r="TOF98" s="31"/>
      <c r="TOG98" s="31"/>
      <c r="TOH98" s="31"/>
      <c r="TOI98" s="31"/>
      <c r="TOJ98" s="31"/>
      <c r="TOK98" s="31"/>
      <c r="TOL98" s="31"/>
      <c r="TOM98" s="31"/>
      <c r="TON98" s="31"/>
      <c r="TOO98" s="31"/>
      <c r="TOP98" s="31"/>
      <c r="TOQ98" s="31"/>
      <c r="TOR98" s="31"/>
      <c r="TOS98" s="31"/>
      <c r="TOT98" s="31"/>
      <c r="TOU98" s="31"/>
      <c r="TOV98" s="31"/>
      <c r="TOW98" s="31"/>
      <c r="TOX98" s="31"/>
      <c r="TOY98" s="31"/>
      <c r="TOZ98" s="31"/>
      <c r="TPA98" s="31"/>
      <c r="TPB98" s="31"/>
      <c r="TPC98" s="31"/>
      <c r="TPD98" s="31"/>
      <c r="TPE98" s="31"/>
      <c r="TPF98" s="31"/>
      <c r="TPG98" s="31"/>
      <c r="TPH98" s="31"/>
      <c r="TPI98" s="31"/>
      <c r="TPJ98" s="31"/>
      <c r="TPK98" s="31"/>
      <c r="TPL98" s="31"/>
      <c r="TPM98" s="31"/>
      <c r="TPN98" s="31"/>
      <c r="TPO98" s="31"/>
      <c r="TPP98" s="31"/>
      <c r="TPQ98" s="31"/>
      <c r="TPR98" s="31"/>
      <c r="TPS98" s="31"/>
      <c r="TPT98" s="31"/>
      <c r="TPU98" s="31"/>
      <c r="TPV98" s="31"/>
      <c r="TPW98" s="31"/>
      <c r="TPX98" s="31"/>
      <c r="TPY98" s="31"/>
      <c r="TPZ98" s="31"/>
      <c r="TQA98" s="31"/>
      <c r="TQB98" s="31"/>
      <c r="TQC98" s="31"/>
      <c r="TQD98" s="31"/>
      <c r="TQE98" s="31"/>
      <c r="TQF98" s="31"/>
      <c r="TQG98" s="31"/>
      <c r="TQH98" s="31"/>
      <c r="TQI98" s="31"/>
      <c r="TQJ98" s="31"/>
      <c r="TQK98" s="31"/>
      <c r="TQL98" s="31"/>
      <c r="TQM98" s="31"/>
      <c r="TQN98" s="31"/>
      <c r="TQO98" s="31"/>
      <c r="TQP98" s="31"/>
      <c r="TQQ98" s="31"/>
      <c r="TQR98" s="31"/>
      <c r="TQS98" s="31"/>
      <c r="TQT98" s="31"/>
      <c r="TQU98" s="31"/>
      <c r="TQV98" s="31"/>
      <c r="TQW98" s="31"/>
      <c r="TQX98" s="31"/>
      <c r="TQY98" s="31"/>
      <c r="TQZ98" s="31"/>
      <c r="TRA98" s="31"/>
      <c r="TRB98" s="31"/>
      <c r="TRC98" s="31"/>
      <c r="TRD98" s="31"/>
      <c r="TRE98" s="31"/>
      <c r="TRF98" s="31"/>
      <c r="TRG98" s="31"/>
      <c r="TRH98" s="31"/>
      <c r="TRI98" s="31"/>
      <c r="TRJ98" s="31"/>
      <c r="TRK98" s="31"/>
      <c r="TRL98" s="31"/>
      <c r="TRM98" s="31"/>
      <c r="TRN98" s="31"/>
      <c r="TRO98" s="31"/>
      <c r="TRP98" s="31"/>
      <c r="TRQ98" s="31"/>
      <c r="TRR98" s="31"/>
      <c r="TRS98" s="31"/>
      <c r="TRT98" s="31"/>
      <c r="TRU98" s="31"/>
      <c r="TRV98" s="31"/>
      <c r="TRW98" s="31"/>
      <c r="TRX98" s="31"/>
      <c r="TRY98" s="31"/>
      <c r="TRZ98" s="31"/>
      <c r="TSA98" s="31"/>
      <c r="TSB98" s="31"/>
      <c r="TSC98" s="31"/>
      <c r="TSD98" s="31"/>
      <c r="TSE98" s="31"/>
      <c r="TSF98" s="31"/>
      <c r="TSG98" s="31"/>
      <c r="TSH98" s="31"/>
      <c r="TSI98" s="31"/>
      <c r="TSJ98" s="31"/>
      <c r="TSK98" s="31"/>
      <c r="TSL98" s="31"/>
      <c r="TSM98" s="31"/>
      <c r="TSN98" s="31"/>
      <c r="TSO98" s="31"/>
      <c r="TSP98" s="31"/>
      <c r="TSQ98" s="31"/>
      <c r="TSR98" s="31"/>
      <c r="TSS98" s="31"/>
      <c r="TST98" s="31"/>
      <c r="TSU98" s="31"/>
      <c r="TSV98" s="31"/>
      <c r="TSW98" s="31"/>
      <c r="TSX98" s="31"/>
      <c r="TSY98" s="31"/>
      <c r="TSZ98" s="31"/>
      <c r="TTA98" s="31"/>
      <c r="TTB98" s="31"/>
      <c r="TTC98" s="31"/>
      <c r="TTD98" s="31"/>
      <c r="TTE98" s="31"/>
      <c r="TTF98" s="31"/>
      <c r="TTG98" s="31"/>
      <c r="TTH98" s="31"/>
      <c r="TTI98" s="31"/>
      <c r="TTJ98" s="31"/>
      <c r="TTK98" s="31"/>
      <c r="TTL98" s="31"/>
      <c r="TTM98" s="31"/>
      <c r="TTN98" s="31"/>
      <c r="TTO98" s="31"/>
      <c r="TTP98" s="31"/>
      <c r="TTQ98" s="31"/>
      <c r="TTR98" s="31"/>
      <c r="TTS98" s="31"/>
      <c r="TTT98" s="31"/>
      <c r="TTU98" s="31"/>
      <c r="TTV98" s="31"/>
      <c r="TTW98" s="31"/>
      <c r="TTX98" s="31"/>
      <c r="TTY98" s="31"/>
      <c r="TTZ98" s="31"/>
      <c r="TUA98" s="31"/>
      <c r="TUB98" s="31"/>
      <c r="TUC98" s="31"/>
      <c r="TUD98" s="31"/>
      <c r="TUE98" s="31"/>
      <c r="TUF98" s="31"/>
      <c r="TUG98" s="31"/>
      <c r="TUH98" s="31"/>
      <c r="TUI98" s="31"/>
      <c r="TUJ98" s="31"/>
      <c r="TUK98" s="31"/>
      <c r="TUL98" s="31"/>
      <c r="TUM98" s="31"/>
      <c r="TUN98" s="31"/>
      <c r="TUO98" s="31"/>
      <c r="TUP98" s="31"/>
      <c r="TUQ98" s="31"/>
      <c r="TUR98" s="31"/>
      <c r="TUS98" s="31"/>
      <c r="TUT98" s="31"/>
      <c r="TUU98" s="31"/>
      <c r="TUV98" s="31"/>
      <c r="TUW98" s="31"/>
      <c r="TUX98" s="31"/>
      <c r="TUY98" s="31"/>
      <c r="TUZ98" s="31"/>
      <c r="TVA98" s="31"/>
      <c r="TVB98" s="31"/>
      <c r="TVC98" s="31"/>
      <c r="TVD98" s="31"/>
      <c r="TVE98" s="31"/>
      <c r="TVF98" s="31"/>
      <c r="TVG98" s="31"/>
      <c r="TVH98" s="31"/>
      <c r="TVI98" s="31"/>
      <c r="TVJ98" s="31"/>
      <c r="TVK98" s="31"/>
      <c r="TVL98" s="31"/>
      <c r="TVM98" s="31"/>
      <c r="TVN98" s="31"/>
      <c r="TVO98" s="31"/>
      <c r="TVP98" s="31"/>
      <c r="TVQ98" s="31"/>
      <c r="TVR98" s="31"/>
      <c r="TVS98" s="31"/>
      <c r="TVT98" s="31"/>
      <c r="TVU98" s="31"/>
      <c r="TVV98" s="31"/>
      <c r="TVW98" s="31"/>
      <c r="TVX98" s="31"/>
      <c r="TVY98" s="31"/>
      <c r="TVZ98" s="31"/>
      <c r="TWA98" s="31"/>
      <c r="TWB98" s="31"/>
      <c r="TWC98" s="31"/>
      <c r="TWD98" s="31"/>
      <c r="TWE98" s="31"/>
      <c r="TWF98" s="31"/>
      <c r="TWG98" s="31"/>
      <c r="TWH98" s="31"/>
      <c r="TWI98" s="31"/>
      <c r="TWJ98" s="31"/>
      <c r="TWK98" s="31"/>
      <c r="TWL98" s="31"/>
      <c r="TWM98" s="31"/>
      <c r="TWN98" s="31"/>
      <c r="TWO98" s="31"/>
      <c r="TWP98" s="31"/>
      <c r="TWQ98" s="31"/>
      <c r="TWR98" s="31"/>
      <c r="TWS98" s="31"/>
      <c r="TWT98" s="31"/>
      <c r="TWU98" s="31"/>
      <c r="TWV98" s="31"/>
      <c r="TWW98" s="31"/>
      <c r="TWX98" s="31"/>
      <c r="TWY98" s="31"/>
      <c r="TWZ98" s="31"/>
      <c r="TXA98" s="31"/>
      <c r="TXB98" s="31"/>
      <c r="TXC98" s="31"/>
      <c r="TXD98" s="31"/>
      <c r="TXE98" s="31"/>
      <c r="TXF98" s="31"/>
      <c r="TXG98" s="31"/>
      <c r="TXH98" s="31"/>
      <c r="TXI98" s="31"/>
      <c r="TXJ98" s="31"/>
      <c r="TXK98" s="31"/>
      <c r="TXL98" s="31"/>
      <c r="TXM98" s="31"/>
      <c r="TXN98" s="31"/>
      <c r="TXO98" s="31"/>
      <c r="TXP98" s="31"/>
      <c r="TXQ98" s="31"/>
      <c r="TXR98" s="31"/>
      <c r="TXS98" s="31"/>
      <c r="TXT98" s="31"/>
      <c r="TXU98" s="31"/>
      <c r="TXV98" s="31"/>
      <c r="TXW98" s="31"/>
      <c r="TXX98" s="31"/>
      <c r="TXY98" s="31"/>
      <c r="TXZ98" s="31"/>
      <c r="TYA98" s="31"/>
      <c r="TYB98" s="31"/>
      <c r="TYC98" s="31"/>
      <c r="TYD98" s="31"/>
      <c r="TYE98" s="31"/>
      <c r="TYF98" s="31"/>
      <c r="TYG98" s="31"/>
      <c r="TYH98" s="31"/>
      <c r="TYI98" s="31"/>
      <c r="TYJ98" s="31"/>
      <c r="TYK98" s="31"/>
      <c r="TYL98" s="31"/>
      <c r="TYM98" s="31"/>
      <c r="TYN98" s="31"/>
      <c r="TYO98" s="31"/>
      <c r="TYP98" s="31"/>
      <c r="TYQ98" s="31"/>
      <c r="TYR98" s="31"/>
      <c r="TYS98" s="31"/>
      <c r="TYT98" s="31"/>
      <c r="TYU98" s="31"/>
      <c r="TYV98" s="31"/>
      <c r="TYW98" s="31"/>
      <c r="TYX98" s="31"/>
      <c r="TYY98" s="31"/>
      <c r="TYZ98" s="31"/>
      <c r="TZA98" s="31"/>
      <c r="TZB98" s="31"/>
      <c r="TZC98" s="31"/>
      <c r="TZD98" s="31"/>
      <c r="TZE98" s="31"/>
      <c r="TZF98" s="31"/>
      <c r="TZG98" s="31"/>
      <c r="TZH98" s="31"/>
      <c r="TZI98" s="31"/>
      <c r="TZJ98" s="31"/>
      <c r="TZK98" s="31"/>
      <c r="TZL98" s="31"/>
      <c r="TZM98" s="31"/>
      <c r="TZN98" s="31"/>
      <c r="TZO98" s="31"/>
      <c r="TZP98" s="31"/>
      <c r="TZQ98" s="31"/>
      <c r="TZR98" s="31"/>
      <c r="TZS98" s="31"/>
      <c r="TZT98" s="31"/>
      <c r="TZU98" s="31"/>
      <c r="TZV98" s="31"/>
      <c r="TZW98" s="31"/>
      <c r="TZX98" s="31"/>
      <c r="TZY98" s="31"/>
      <c r="TZZ98" s="31"/>
      <c r="UAA98" s="31"/>
      <c r="UAB98" s="31"/>
      <c r="UAC98" s="31"/>
      <c r="UAD98" s="31"/>
      <c r="UAE98" s="31"/>
      <c r="UAF98" s="31"/>
      <c r="UAG98" s="31"/>
      <c r="UAH98" s="31"/>
      <c r="UAI98" s="31"/>
      <c r="UAJ98" s="31"/>
      <c r="UAK98" s="31"/>
      <c r="UAL98" s="31"/>
      <c r="UAM98" s="31"/>
      <c r="UAN98" s="31"/>
      <c r="UAO98" s="31"/>
      <c r="UAP98" s="31"/>
      <c r="UAQ98" s="31"/>
      <c r="UAR98" s="31"/>
      <c r="UAS98" s="31"/>
      <c r="UAT98" s="31"/>
      <c r="UAU98" s="31"/>
      <c r="UAV98" s="31"/>
      <c r="UAW98" s="31"/>
      <c r="UAX98" s="31"/>
      <c r="UAY98" s="31"/>
      <c r="UAZ98" s="31"/>
      <c r="UBA98" s="31"/>
      <c r="UBB98" s="31"/>
      <c r="UBC98" s="31"/>
      <c r="UBD98" s="31"/>
      <c r="UBE98" s="31"/>
      <c r="UBF98" s="31"/>
      <c r="UBG98" s="31"/>
      <c r="UBH98" s="31"/>
      <c r="UBI98" s="31"/>
      <c r="UBJ98" s="31"/>
      <c r="UBK98" s="31"/>
      <c r="UBL98" s="31"/>
      <c r="UBM98" s="31"/>
      <c r="UBN98" s="31"/>
      <c r="UBO98" s="31"/>
      <c r="UBP98" s="31"/>
      <c r="UBQ98" s="31"/>
      <c r="UBR98" s="31"/>
      <c r="UBS98" s="31"/>
      <c r="UBT98" s="31"/>
      <c r="UBU98" s="31"/>
      <c r="UBV98" s="31"/>
      <c r="UBW98" s="31"/>
      <c r="UBX98" s="31"/>
      <c r="UBY98" s="31"/>
      <c r="UBZ98" s="31"/>
      <c r="UCA98" s="31"/>
      <c r="UCB98" s="31"/>
      <c r="UCC98" s="31"/>
      <c r="UCD98" s="31"/>
      <c r="UCE98" s="31"/>
      <c r="UCF98" s="31"/>
      <c r="UCG98" s="31"/>
      <c r="UCH98" s="31"/>
      <c r="UCI98" s="31"/>
      <c r="UCJ98" s="31"/>
      <c r="UCK98" s="31"/>
      <c r="UCL98" s="31"/>
      <c r="UCM98" s="31"/>
      <c r="UCN98" s="31"/>
      <c r="UCO98" s="31"/>
      <c r="UCP98" s="31"/>
      <c r="UCQ98" s="31"/>
      <c r="UCR98" s="31"/>
      <c r="UCS98" s="31"/>
      <c r="UCT98" s="31"/>
      <c r="UCU98" s="31"/>
      <c r="UCV98" s="31"/>
      <c r="UCW98" s="31"/>
      <c r="UCX98" s="31"/>
      <c r="UCY98" s="31"/>
      <c r="UCZ98" s="31"/>
      <c r="UDA98" s="31"/>
      <c r="UDB98" s="31"/>
      <c r="UDC98" s="31"/>
      <c r="UDD98" s="31"/>
      <c r="UDE98" s="31"/>
      <c r="UDF98" s="31"/>
      <c r="UDG98" s="31"/>
      <c r="UDH98" s="31"/>
      <c r="UDI98" s="31"/>
      <c r="UDJ98" s="31"/>
      <c r="UDK98" s="31"/>
      <c r="UDL98" s="31"/>
      <c r="UDM98" s="31"/>
      <c r="UDN98" s="31"/>
      <c r="UDO98" s="31"/>
      <c r="UDP98" s="31"/>
      <c r="UDQ98" s="31"/>
      <c r="UDR98" s="31"/>
      <c r="UDS98" s="31"/>
      <c r="UDT98" s="31"/>
      <c r="UDU98" s="31"/>
      <c r="UDV98" s="31"/>
      <c r="UDW98" s="31"/>
      <c r="UDX98" s="31"/>
      <c r="UDY98" s="31"/>
      <c r="UDZ98" s="31"/>
      <c r="UEA98" s="31"/>
      <c r="UEB98" s="31"/>
      <c r="UEC98" s="31"/>
      <c r="UED98" s="31"/>
      <c r="UEE98" s="31"/>
      <c r="UEF98" s="31"/>
      <c r="UEG98" s="31"/>
      <c r="UEH98" s="31"/>
      <c r="UEI98" s="31"/>
      <c r="UEJ98" s="31"/>
      <c r="UEK98" s="31"/>
      <c r="UEL98" s="31"/>
      <c r="UEM98" s="31"/>
      <c r="UEN98" s="31"/>
      <c r="UEO98" s="31"/>
      <c r="UEP98" s="31"/>
      <c r="UEQ98" s="31"/>
      <c r="UER98" s="31"/>
      <c r="UES98" s="31"/>
      <c r="UET98" s="31"/>
      <c r="UEU98" s="31"/>
      <c r="UEV98" s="31"/>
      <c r="UEW98" s="31"/>
      <c r="UEX98" s="31"/>
      <c r="UEY98" s="31"/>
      <c r="UEZ98" s="31"/>
      <c r="UFA98" s="31"/>
      <c r="UFB98" s="31"/>
      <c r="UFC98" s="31"/>
      <c r="UFD98" s="31"/>
      <c r="UFE98" s="31"/>
      <c r="UFF98" s="31"/>
      <c r="UFG98" s="31"/>
      <c r="UFH98" s="31"/>
      <c r="UFI98" s="31"/>
      <c r="UFJ98" s="31"/>
      <c r="UFK98" s="31"/>
      <c r="UFL98" s="31"/>
      <c r="UFM98" s="31"/>
      <c r="UFN98" s="31"/>
      <c r="UFO98" s="31"/>
      <c r="UFP98" s="31"/>
      <c r="UFQ98" s="31"/>
      <c r="UFR98" s="31"/>
      <c r="UFS98" s="31"/>
      <c r="UFT98" s="31"/>
      <c r="UFU98" s="31"/>
      <c r="UFV98" s="31"/>
      <c r="UFW98" s="31"/>
      <c r="UFX98" s="31"/>
      <c r="UFY98" s="31"/>
      <c r="UFZ98" s="31"/>
      <c r="UGA98" s="31"/>
      <c r="UGB98" s="31"/>
      <c r="UGC98" s="31"/>
      <c r="UGD98" s="31"/>
      <c r="UGE98" s="31"/>
      <c r="UGF98" s="31"/>
      <c r="UGG98" s="31"/>
      <c r="UGH98" s="31"/>
      <c r="UGI98" s="31"/>
      <c r="UGJ98" s="31"/>
      <c r="UGK98" s="31"/>
      <c r="UGL98" s="31"/>
      <c r="UGM98" s="31"/>
      <c r="UGN98" s="31"/>
      <c r="UGO98" s="31"/>
      <c r="UGP98" s="31"/>
      <c r="UGQ98" s="31"/>
      <c r="UGR98" s="31"/>
      <c r="UGS98" s="31"/>
      <c r="UGT98" s="31"/>
      <c r="UGU98" s="31"/>
      <c r="UGV98" s="31"/>
      <c r="UGW98" s="31"/>
      <c r="UGX98" s="31"/>
      <c r="UGY98" s="31"/>
      <c r="UGZ98" s="31"/>
      <c r="UHA98" s="31"/>
      <c r="UHB98" s="31"/>
      <c r="UHC98" s="31"/>
      <c r="UHD98" s="31"/>
      <c r="UHE98" s="31"/>
      <c r="UHF98" s="31"/>
      <c r="UHG98" s="31"/>
      <c r="UHH98" s="31"/>
      <c r="UHI98" s="31"/>
      <c r="UHJ98" s="31"/>
      <c r="UHK98" s="31"/>
      <c r="UHL98" s="31"/>
      <c r="UHM98" s="31"/>
      <c r="UHN98" s="31"/>
      <c r="UHO98" s="31"/>
      <c r="UHP98" s="31"/>
      <c r="UHQ98" s="31"/>
      <c r="UHR98" s="31"/>
      <c r="UHS98" s="31"/>
      <c r="UHT98" s="31"/>
      <c r="UHU98" s="31"/>
      <c r="UHV98" s="31"/>
      <c r="UHW98" s="31"/>
      <c r="UHX98" s="31"/>
      <c r="UHY98" s="31"/>
      <c r="UHZ98" s="31"/>
      <c r="UIA98" s="31"/>
      <c r="UIB98" s="31"/>
      <c r="UIC98" s="31"/>
      <c r="UID98" s="31"/>
      <c r="UIE98" s="31"/>
      <c r="UIF98" s="31"/>
      <c r="UIG98" s="31"/>
      <c r="UIH98" s="31"/>
      <c r="UII98" s="31"/>
      <c r="UIJ98" s="31"/>
      <c r="UIK98" s="31"/>
      <c r="UIL98" s="31"/>
      <c r="UIM98" s="31"/>
      <c r="UIN98" s="31"/>
      <c r="UIO98" s="31"/>
      <c r="UIP98" s="31"/>
      <c r="UIQ98" s="31"/>
      <c r="UIR98" s="31"/>
      <c r="UIS98" s="31"/>
      <c r="UIT98" s="31"/>
      <c r="UIU98" s="31"/>
      <c r="UIV98" s="31"/>
      <c r="UIW98" s="31"/>
      <c r="UIX98" s="31"/>
      <c r="UIY98" s="31"/>
      <c r="UIZ98" s="31"/>
      <c r="UJA98" s="31"/>
      <c r="UJB98" s="31"/>
      <c r="UJC98" s="31"/>
      <c r="UJD98" s="31"/>
      <c r="UJE98" s="31"/>
      <c r="UJF98" s="31"/>
      <c r="UJG98" s="31"/>
      <c r="UJH98" s="31"/>
      <c r="UJI98" s="31"/>
      <c r="UJJ98" s="31"/>
      <c r="UJK98" s="31"/>
      <c r="UJL98" s="31"/>
      <c r="UJM98" s="31"/>
      <c r="UJN98" s="31"/>
      <c r="UJO98" s="31"/>
      <c r="UJP98" s="31"/>
      <c r="UJQ98" s="31"/>
      <c r="UJR98" s="31"/>
      <c r="UJS98" s="31"/>
      <c r="UJT98" s="31"/>
      <c r="UJU98" s="31"/>
      <c r="UJV98" s="31"/>
      <c r="UJW98" s="31"/>
      <c r="UJX98" s="31"/>
      <c r="UJY98" s="31"/>
      <c r="UJZ98" s="31"/>
      <c r="UKA98" s="31"/>
      <c r="UKB98" s="31"/>
      <c r="UKC98" s="31"/>
      <c r="UKD98" s="31"/>
      <c r="UKE98" s="31"/>
      <c r="UKF98" s="31"/>
      <c r="UKG98" s="31"/>
      <c r="UKH98" s="31"/>
      <c r="UKI98" s="31"/>
      <c r="UKJ98" s="31"/>
      <c r="UKK98" s="31"/>
      <c r="UKL98" s="31"/>
      <c r="UKM98" s="31"/>
      <c r="UKN98" s="31"/>
      <c r="UKO98" s="31"/>
      <c r="UKP98" s="31"/>
      <c r="UKQ98" s="31"/>
      <c r="UKR98" s="31"/>
      <c r="UKS98" s="31"/>
      <c r="UKT98" s="31"/>
      <c r="UKU98" s="31"/>
      <c r="UKV98" s="31"/>
      <c r="UKW98" s="31"/>
      <c r="UKX98" s="31"/>
      <c r="UKY98" s="31"/>
      <c r="UKZ98" s="31"/>
      <c r="ULA98" s="31"/>
      <c r="ULB98" s="31"/>
      <c r="ULC98" s="31"/>
      <c r="ULD98" s="31"/>
      <c r="ULE98" s="31"/>
      <c r="ULF98" s="31"/>
      <c r="ULG98" s="31"/>
      <c r="ULH98" s="31"/>
      <c r="ULI98" s="31"/>
      <c r="ULJ98" s="31"/>
      <c r="ULK98" s="31"/>
      <c r="ULL98" s="31"/>
      <c r="ULM98" s="31"/>
      <c r="ULN98" s="31"/>
      <c r="ULO98" s="31"/>
      <c r="ULP98" s="31"/>
      <c r="ULQ98" s="31"/>
      <c r="ULR98" s="31"/>
      <c r="ULS98" s="31"/>
      <c r="ULT98" s="31"/>
      <c r="ULU98" s="31"/>
      <c r="ULV98" s="31"/>
      <c r="ULW98" s="31"/>
      <c r="ULX98" s="31"/>
      <c r="ULY98" s="31"/>
      <c r="ULZ98" s="31"/>
      <c r="UMA98" s="31"/>
      <c r="UMB98" s="31"/>
      <c r="UMC98" s="31"/>
      <c r="UMD98" s="31"/>
      <c r="UME98" s="31"/>
      <c r="UMF98" s="31"/>
      <c r="UMG98" s="31"/>
      <c r="UMH98" s="31"/>
      <c r="UMI98" s="31"/>
      <c r="UMJ98" s="31"/>
      <c r="UMK98" s="31"/>
      <c r="UML98" s="31"/>
      <c r="UMM98" s="31"/>
      <c r="UMN98" s="31"/>
      <c r="UMO98" s="31"/>
      <c r="UMP98" s="31"/>
      <c r="UMQ98" s="31"/>
      <c r="UMR98" s="31"/>
      <c r="UMS98" s="31"/>
      <c r="UMT98" s="31"/>
      <c r="UMU98" s="31"/>
      <c r="UMV98" s="31"/>
      <c r="UMW98" s="31"/>
      <c r="UMX98" s="31"/>
      <c r="UMY98" s="31"/>
      <c r="UMZ98" s="31"/>
      <c r="UNA98" s="31"/>
      <c r="UNB98" s="31"/>
      <c r="UNC98" s="31"/>
      <c r="UND98" s="31"/>
      <c r="UNE98" s="31"/>
      <c r="UNF98" s="31"/>
      <c r="UNG98" s="31"/>
      <c r="UNH98" s="31"/>
      <c r="UNI98" s="31"/>
      <c r="UNJ98" s="31"/>
      <c r="UNK98" s="31"/>
      <c r="UNL98" s="31"/>
      <c r="UNM98" s="31"/>
      <c r="UNN98" s="31"/>
      <c r="UNO98" s="31"/>
      <c r="UNP98" s="31"/>
      <c r="UNQ98" s="31"/>
      <c r="UNR98" s="31"/>
      <c r="UNS98" s="31"/>
      <c r="UNT98" s="31"/>
      <c r="UNU98" s="31"/>
      <c r="UNV98" s="31"/>
      <c r="UNW98" s="31"/>
      <c r="UNX98" s="31"/>
      <c r="UNY98" s="31"/>
      <c r="UNZ98" s="31"/>
      <c r="UOA98" s="31"/>
      <c r="UOB98" s="31"/>
      <c r="UOC98" s="31"/>
      <c r="UOD98" s="31"/>
      <c r="UOE98" s="31"/>
      <c r="UOF98" s="31"/>
      <c r="UOG98" s="31"/>
      <c r="UOH98" s="31"/>
      <c r="UOI98" s="31"/>
      <c r="UOJ98" s="31"/>
      <c r="UOK98" s="31"/>
      <c r="UOL98" s="31"/>
      <c r="UOM98" s="31"/>
      <c r="UON98" s="31"/>
      <c r="UOO98" s="31"/>
      <c r="UOP98" s="31"/>
      <c r="UOQ98" s="31"/>
      <c r="UOR98" s="31"/>
      <c r="UOS98" s="31"/>
      <c r="UOT98" s="31"/>
      <c r="UOU98" s="31"/>
      <c r="UOV98" s="31"/>
      <c r="UOW98" s="31"/>
      <c r="UOX98" s="31"/>
      <c r="UOY98" s="31"/>
      <c r="UOZ98" s="31"/>
      <c r="UPA98" s="31"/>
      <c r="UPB98" s="31"/>
      <c r="UPC98" s="31"/>
      <c r="UPD98" s="31"/>
      <c r="UPE98" s="31"/>
      <c r="UPF98" s="31"/>
      <c r="UPG98" s="31"/>
      <c r="UPH98" s="31"/>
      <c r="UPI98" s="31"/>
      <c r="UPJ98" s="31"/>
      <c r="UPK98" s="31"/>
      <c r="UPL98" s="31"/>
      <c r="UPM98" s="31"/>
      <c r="UPN98" s="31"/>
      <c r="UPO98" s="31"/>
      <c r="UPP98" s="31"/>
      <c r="UPQ98" s="31"/>
      <c r="UPR98" s="31"/>
      <c r="UPS98" s="31"/>
      <c r="UPT98" s="31"/>
      <c r="UPU98" s="31"/>
      <c r="UPV98" s="31"/>
      <c r="UPW98" s="31"/>
      <c r="UPX98" s="31"/>
      <c r="UPY98" s="31"/>
      <c r="UPZ98" s="31"/>
      <c r="UQA98" s="31"/>
      <c r="UQB98" s="31"/>
      <c r="UQC98" s="31"/>
      <c r="UQD98" s="31"/>
      <c r="UQE98" s="31"/>
      <c r="UQF98" s="31"/>
      <c r="UQG98" s="31"/>
      <c r="UQH98" s="31"/>
      <c r="UQI98" s="31"/>
      <c r="UQJ98" s="31"/>
      <c r="UQK98" s="31"/>
      <c r="UQL98" s="31"/>
      <c r="UQM98" s="31"/>
      <c r="UQN98" s="31"/>
      <c r="UQO98" s="31"/>
      <c r="UQP98" s="31"/>
      <c r="UQQ98" s="31"/>
      <c r="UQR98" s="31"/>
      <c r="UQS98" s="31"/>
      <c r="UQT98" s="31"/>
      <c r="UQU98" s="31"/>
      <c r="UQV98" s="31"/>
      <c r="UQW98" s="31"/>
      <c r="UQX98" s="31"/>
      <c r="UQY98" s="31"/>
      <c r="UQZ98" s="31"/>
      <c r="URA98" s="31"/>
      <c r="URB98" s="31"/>
      <c r="URC98" s="31"/>
      <c r="URD98" s="31"/>
      <c r="URE98" s="31"/>
      <c r="URF98" s="31"/>
      <c r="URG98" s="31"/>
      <c r="URH98" s="31"/>
      <c r="URI98" s="31"/>
      <c r="URJ98" s="31"/>
      <c r="URK98" s="31"/>
      <c r="URL98" s="31"/>
      <c r="URM98" s="31"/>
      <c r="URN98" s="31"/>
      <c r="URO98" s="31"/>
      <c r="URP98" s="31"/>
      <c r="URQ98" s="31"/>
      <c r="URR98" s="31"/>
      <c r="URS98" s="31"/>
      <c r="URT98" s="31"/>
      <c r="URU98" s="31"/>
      <c r="URV98" s="31"/>
      <c r="URW98" s="31"/>
      <c r="URX98" s="31"/>
      <c r="URY98" s="31"/>
      <c r="URZ98" s="31"/>
      <c r="USA98" s="31"/>
      <c r="USB98" s="31"/>
      <c r="USC98" s="31"/>
      <c r="USD98" s="31"/>
      <c r="USE98" s="31"/>
      <c r="USF98" s="31"/>
      <c r="USG98" s="31"/>
      <c r="USH98" s="31"/>
      <c r="USI98" s="31"/>
      <c r="USJ98" s="31"/>
      <c r="USK98" s="31"/>
      <c r="USL98" s="31"/>
      <c r="USM98" s="31"/>
      <c r="USN98" s="31"/>
      <c r="USO98" s="31"/>
      <c r="USP98" s="31"/>
      <c r="USQ98" s="31"/>
      <c r="USR98" s="31"/>
      <c r="USS98" s="31"/>
      <c r="UST98" s="31"/>
      <c r="USU98" s="31"/>
      <c r="USV98" s="31"/>
      <c r="USW98" s="31"/>
      <c r="USX98" s="31"/>
      <c r="USY98" s="31"/>
      <c r="USZ98" s="31"/>
      <c r="UTA98" s="31"/>
      <c r="UTB98" s="31"/>
      <c r="UTC98" s="31"/>
      <c r="UTD98" s="31"/>
      <c r="UTE98" s="31"/>
      <c r="UTF98" s="31"/>
      <c r="UTG98" s="31"/>
      <c r="UTH98" s="31"/>
      <c r="UTI98" s="31"/>
      <c r="UTJ98" s="31"/>
      <c r="UTK98" s="31"/>
      <c r="UTL98" s="31"/>
      <c r="UTM98" s="31"/>
      <c r="UTN98" s="31"/>
      <c r="UTO98" s="31"/>
      <c r="UTP98" s="31"/>
      <c r="UTQ98" s="31"/>
      <c r="UTR98" s="31"/>
      <c r="UTS98" s="31"/>
      <c r="UTT98" s="31"/>
      <c r="UTU98" s="31"/>
      <c r="UTV98" s="31"/>
      <c r="UTW98" s="31"/>
      <c r="UTX98" s="31"/>
      <c r="UTY98" s="31"/>
      <c r="UTZ98" s="31"/>
      <c r="UUA98" s="31"/>
      <c r="UUB98" s="31"/>
      <c r="UUC98" s="31"/>
      <c r="UUD98" s="31"/>
      <c r="UUE98" s="31"/>
      <c r="UUF98" s="31"/>
      <c r="UUG98" s="31"/>
      <c r="UUH98" s="31"/>
      <c r="UUI98" s="31"/>
      <c r="UUJ98" s="31"/>
      <c r="UUK98" s="31"/>
      <c r="UUL98" s="31"/>
      <c r="UUM98" s="31"/>
      <c r="UUN98" s="31"/>
      <c r="UUO98" s="31"/>
      <c r="UUP98" s="31"/>
      <c r="UUQ98" s="31"/>
      <c r="UUR98" s="31"/>
      <c r="UUS98" s="31"/>
      <c r="UUT98" s="31"/>
      <c r="UUU98" s="31"/>
      <c r="UUV98" s="31"/>
      <c r="UUW98" s="31"/>
      <c r="UUX98" s="31"/>
      <c r="UUY98" s="31"/>
      <c r="UUZ98" s="31"/>
      <c r="UVA98" s="31"/>
      <c r="UVB98" s="31"/>
      <c r="UVC98" s="31"/>
      <c r="UVD98" s="31"/>
      <c r="UVE98" s="31"/>
      <c r="UVF98" s="31"/>
      <c r="UVG98" s="31"/>
      <c r="UVH98" s="31"/>
      <c r="UVI98" s="31"/>
      <c r="UVJ98" s="31"/>
      <c r="UVK98" s="31"/>
      <c r="UVL98" s="31"/>
      <c r="UVM98" s="31"/>
      <c r="UVN98" s="31"/>
      <c r="UVO98" s="31"/>
      <c r="UVP98" s="31"/>
      <c r="UVQ98" s="31"/>
      <c r="UVR98" s="31"/>
      <c r="UVS98" s="31"/>
      <c r="UVT98" s="31"/>
      <c r="UVU98" s="31"/>
      <c r="UVV98" s="31"/>
      <c r="UVW98" s="31"/>
      <c r="UVX98" s="31"/>
      <c r="UVY98" s="31"/>
      <c r="UVZ98" s="31"/>
      <c r="UWA98" s="31"/>
      <c r="UWB98" s="31"/>
      <c r="UWC98" s="31"/>
      <c r="UWD98" s="31"/>
      <c r="UWE98" s="31"/>
      <c r="UWF98" s="31"/>
      <c r="UWG98" s="31"/>
      <c r="UWH98" s="31"/>
      <c r="UWI98" s="31"/>
      <c r="UWJ98" s="31"/>
      <c r="UWK98" s="31"/>
      <c r="UWL98" s="31"/>
      <c r="UWM98" s="31"/>
      <c r="UWN98" s="31"/>
      <c r="UWO98" s="31"/>
      <c r="UWP98" s="31"/>
      <c r="UWQ98" s="31"/>
      <c r="UWR98" s="31"/>
      <c r="UWS98" s="31"/>
      <c r="UWT98" s="31"/>
      <c r="UWU98" s="31"/>
      <c r="UWV98" s="31"/>
      <c r="UWW98" s="31"/>
      <c r="UWX98" s="31"/>
      <c r="UWY98" s="31"/>
      <c r="UWZ98" s="31"/>
      <c r="UXA98" s="31"/>
      <c r="UXB98" s="31"/>
      <c r="UXC98" s="31"/>
      <c r="UXD98" s="31"/>
      <c r="UXE98" s="31"/>
      <c r="UXF98" s="31"/>
      <c r="UXG98" s="31"/>
      <c r="UXH98" s="31"/>
      <c r="UXI98" s="31"/>
      <c r="UXJ98" s="31"/>
      <c r="UXK98" s="31"/>
      <c r="UXL98" s="31"/>
      <c r="UXM98" s="31"/>
      <c r="UXN98" s="31"/>
      <c r="UXO98" s="31"/>
      <c r="UXP98" s="31"/>
      <c r="UXQ98" s="31"/>
      <c r="UXR98" s="31"/>
      <c r="UXS98" s="31"/>
      <c r="UXT98" s="31"/>
      <c r="UXU98" s="31"/>
      <c r="UXV98" s="31"/>
      <c r="UXW98" s="31"/>
      <c r="UXX98" s="31"/>
      <c r="UXY98" s="31"/>
      <c r="UXZ98" s="31"/>
      <c r="UYA98" s="31"/>
      <c r="UYB98" s="31"/>
      <c r="UYC98" s="31"/>
      <c r="UYD98" s="31"/>
      <c r="UYE98" s="31"/>
      <c r="UYF98" s="31"/>
      <c r="UYG98" s="31"/>
      <c r="UYH98" s="31"/>
      <c r="UYI98" s="31"/>
      <c r="UYJ98" s="31"/>
      <c r="UYK98" s="31"/>
      <c r="UYL98" s="31"/>
      <c r="UYM98" s="31"/>
      <c r="UYN98" s="31"/>
      <c r="UYO98" s="31"/>
      <c r="UYP98" s="31"/>
      <c r="UYQ98" s="31"/>
      <c r="UYR98" s="31"/>
      <c r="UYS98" s="31"/>
      <c r="UYT98" s="31"/>
      <c r="UYU98" s="31"/>
      <c r="UYV98" s="31"/>
      <c r="UYW98" s="31"/>
      <c r="UYX98" s="31"/>
      <c r="UYY98" s="31"/>
      <c r="UYZ98" s="31"/>
      <c r="UZA98" s="31"/>
      <c r="UZB98" s="31"/>
      <c r="UZC98" s="31"/>
      <c r="UZD98" s="31"/>
      <c r="UZE98" s="31"/>
      <c r="UZF98" s="31"/>
      <c r="UZG98" s="31"/>
      <c r="UZH98" s="31"/>
      <c r="UZI98" s="31"/>
      <c r="UZJ98" s="31"/>
      <c r="UZK98" s="31"/>
      <c r="UZL98" s="31"/>
      <c r="UZM98" s="31"/>
      <c r="UZN98" s="31"/>
      <c r="UZO98" s="31"/>
      <c r="UZP98" s="31"/>
      <c r="UZQ98" s="31"/>
      <c r="UZR98" s="31"/>
      <c r="UZS98" s="31"/>
      <c r="UZT98" s="31"/>
      <c r="UZU98" s="31"/>
      <c r="UZV98" s="31"/>
      <c r="UZW98" s="31"/>
      <c r="UZX98" s="31"/>
      <c r="UZY98" s="31"/>
      <c r="UZZ98" s="31"/>
      <c r="VAA98" s="31"/>
      <c r="VAB98" s="31"/>
      <c r="VAC98" s="31"/>
      <c r="VAD98" s="31"/>
      <c r="VAE98" s="31"/>
      <c r="VAF98" s="31"/>
      <c r="VAG98" s="31"/>
      <c r="VAH98" s="31"/>
      <c r="VAI98" s="31"/>
      <c r="VAJ98" s="31"/>
      <c r="VAK98" s="31"/>
      <c r="VAL98" s="31"/>
      <c r="VAM98" s="31"/>
      <c r="VAN98" s="31"/>
      <c r="VAO98" s="31"/>
      <c r="VAP98" s="31"/>
      <c r="VAQ98" s="31"/>
      <c r="VAR98" s="31"/>
      <c r="VAS98" s="31"/>
      <c r="VAT98" s="31"/>
      <c r="VAU98" s="31"/>
      <c r="VAV98" s="31"/>
      <c r="VAW98" s="31"/>
      <c r="VAX98" s="31"/>
      <c r="VAY98" s="31"/>
      <c r="VAZ98" s="31"/>
      <c r="VBA98" s="31"/>
      <c r="VBB98" s="31"/>
      <c r="VBC98" s="31"/>
      <c r="VBD98" s="31"/>
      <c r="VBE98" s="31"/>
      <c r="VBF98" s="31"/>
      <c r="VBG98" s="31"/>
      <c r="VBH98" s="31"/>
      <c r="VBI98" s="31"/>
      <c r="VBJ98" s="31"/>
      <c r="VBK98" s="31"/>
      <c r="VBL98" s="31"/>
      <c r="VBM98" s="31"/>
      <c r="VBN98" s="31"/>
      <c r="VBO98" s="31"/>
      <c r="VBP98" s="31"/>
      <c r="VBQ98" s="31"/>
      <c r="VBR98" s="31"/>
      <c r="VBS98" s="31"/>
      <c r="VBT98" s="31"/>
      <c r="VBU98" s="31"/>
      <c r="VBV98" s="31"/>
      <c r="VBW98" s="31"/>
      <c r="VBX98" s="31"/>
      <c r="VBY98" s="31"/>
      <c r="VBZ98" s="31"/>
      <c r="VCA98" s="31"/>
      <c r="VCB98" s="31"/>
      <c r="VCC98" s="31"/>
      <c r="VCD98" s="31"/>
      <c r="VCE98" s="31"/>
      <c r="VCF98" s="31"/>
      <c r="VCG98" s="31"/>
      <c r="VCH98" s="31"/>
      <c r="VCI98" s="31"/>
      <c r="VCJ98" s="31"/>
      <c r="VCK98" s="31"/>
      <c r="VCL98" s="31"/>
      <c r="VCM98" s="31"/>
      <c r="VCN98" s="31"/>
      <c r="VCO98" s="31"/>
      <c r="VCP98" s="31"/>
      <c r="VCQ98" s="31"/>
      <c r="VCR98" s="31"/>
      <c r="VCS98" s="31"/>
      <c r="VCT98" s="31"/>
      <c r="VCU98" s="31"/>
      <c r="VCV98" s="31"/>
      <c r="VCW98" s="31"/>
      <c r="VCX98" s="31"/>
      <c r="VCY98" s="31"/>
      <c r="VCZ98" s="31"/>
      <c r="VDA98" s="31"/>
      <c r="VDB98" s="31"/>
      <c r="VDC98" s="31"/>
      <c r="VDD98" s="31"/>
      <c r="VDE98" s="31"/>
      <c r="VDF98" s="31"/>
      <c r="VDG98" s="31"/>
      <c r="VDH98" s="31"/>
      <c r="VDI98" s="31"/>
      <c r="VDJ98" s="31"/>
      <c r="VDK98" s="31"/>
      <c r="VDL98" s="31"/>
      <c r="VDM98" s="31"/>
      <c r="VDN98" s="31"/>
      <c r="VDO98" s="31"/>
      <c r="VDP98" s="31"/>
      <c r="VDQ98" s="31"/>
      <c r="VDR98" s="31"/>
      <c r="VDS98" s="31"/>
      <c r="VDT98" s="31"/>
      <c r="VDU98" s="31"/>
      <c r="VDV98" s="31"/>
      <c r="VDW98" s="31"/>
      <c r="VDX98" s="31"/>
      <c r="VDY98" s="31"/>
      <c r="VDZ98" s="31"/>
      <c r="VEA98" s="31"/>
      <c r="VEB98" s="31"/>
      <c r="VEC98" s="31"/>
      <c r="VED98" s="31"/>
      <c r="VEE98" s="31"/>
      <c r="VEF98" s="31"/>
      <c r="VEG98" s="31"/>
      <c r="VEH98" s="31"/>
      <c r="VEI98" s="31"/>
      <c r="VEJ98" s="31"/>
      <c r="VEK98" s="31"/>
      <c r="VEL98" s="31"/>
      <c r="VEM98" s="31"/>
      <c r="VEN98" s="31"/>
      <c r="VEO98" s="31"/>
      <c r="VEP98" s="31"/>
      <c r="VEQ98" s="31"/>
      <c r="VER98" s="31"/>
      <c r="VES98" s="31"/>
      <c r="VET98" s="31"/>
      <c r="VEU98" s="31"/>
      <c r="VEV98" s="31"/>
      <c r="VEW98" s="31"/>
      <c r="VEX98" s="31"/>
      <c r="VEY98" s="31"/>
      <c r="VEZ98" s="31"/>
      <c r="VFA98" s="31"/>
      <c r="VFB98" s="31"/>
      <c r="VFC98" s="31"/>
      <c r="VFD98" s="31"/>
      <c r="VFE98" s="31"/>
      <c r="VFF98" s="31"/>
      <c r="VFG98" s="31"/>
      <c r="VFH98" s="31"/>
      <c r="VFI98" s="31"/>
      <c r="VFJ98" s="31"/>
      <c r="VFK98" s="31"/>
      <c r="VFL98" s="31"/>
      <c r="VFM98" s="31"/>
      <c r="VFN98" s="31"/>
      <c r="VFO98" s="31"/>
      <c r="VFP98" s="31"/>
      <c r="VFQ98" s="31"/>
      <c r="VFR98" s="31"/>
      <c r="VFS98" s="31"/>
      <c r="VFT98" s="31"/>
      <c r="VFU98" s="31"/>
      <c r="VFV98" s="31"/>
      <c r="VFW98" s="31"/>
      <c r="VFX98" s="31"/>
      <c r="VFY98" s="31"/>
      <c r="VFZ98" s="31"/>
      <c r="VGA98" s="31"/>
      <c r="VGB98" s="31"/>
      <c r="VGC98" s="31"/>
      <c r="VGD98" s="31"/>
      <c r="VGE98" s="31"/>
      <c r="VGF98" s="31"/>
      <c r="VGG98" s="31"/>
      <c r="VGH98" s="31"/>
      <c r="VGI98" s="31"/>
      <c r="VGJ98" s="31"/>
      <c r="VGK98" s="31"/>
      <c r="VGL98" s="31"/>
      <c r="VGM98" s="31"/>
      <c r="VGN98" s="31"/>
      <c r="VGO98" s="31"/>
      <c r="VGP98" s="31"/>
      <c r="VGQ98" s="31"/>
      <c r="VGR98" s="31"/>
      <c r="VGS98" s="31"/>
      <c r="VGT98" s="31"/>
      <c r="VGU98" s="31"/>
      <c r="VGV98" s="31"/>
      <c r="VGW98" s="31"/>
      <c r="VGX98" s="31"/>
      <c r="VGY98" s="31"/>
      <c r="VGZ98" s="31"/>
      <c r="VHA98" s="31"/>
      <c r="VHB98" s="31"/>
      <c r="VHC98" s="31"/>
      <c r="VHD98" s="31"/>
      <c r="VHE98" s="31"/>
      <c r="VHF98" s="31"/>
      <c r="VHG98" s="31"/>
      <c r="VHH98" s="31"/>
      <c r="VHI98" s="31"/>
      <c r="VHJ98" s="31"/>
      <c r="VHK98" s="31"/>
      <c r="VHL98" s="31"/>
      <c r="VHM98" s="31"/>
      <c r="VHN98" s="31"/>
      <c r="VHO98" s="31"/>
      <c r="VHP98" s="31"/>
      <c r="VHQ98" s="31"/>
      <c r="VHR98" s="31"/>
      <c r="VHS98" s="31"/>
      <c r="VHT98" s="31"/>
      <c r="VHU98" s="31"/>
      <c r="VHV98" s="31"/>
      <c r="VHW98" s="31"/>
      <c r="VHX98" s="31"/>
      <c r="VHY98" s="31"/>
      <c r="VHZ98" s="31"/>
      <c r="VIA98" s="31"/>
      <c r="VIB98" s="31"/>
      <c r="VIC98" s="31"/>
      <c r="VID98" s="31"/>
      <c r="VIE98" s="31"/>
      <c r="VIF98" s="31"/>
      <c r="VIG98" s="31"/>
      <c r="VIH98" s="31"/>
      <c r="VII98" s="31"/>
      <c r="VIJ98" s="31"/>
      <c r="VIK98" s="31"/>
      <c r="VIL98" s="31"/>
      <c r="VIM98" s="31"/>
      <c r="VIN98" s="31"/>
      <c r="VIO98" s="31"/>
      <c r="VIP98" s="31"/>
      <c r="VIQ98" s="31"/>
      <c r="VIR98" s="31"/>
      <c r="VIS98" s="31"/>
      <c r="VIT98" s="31"/>
      <c r="VIU98" s="31"/>
      <c r="VIV98" s="31"/>
      <c r="VIW98" s="31"/>
      <c r="VIX98" s="31"/>
      <c r="VIY98" s="31"/>
      <c r="VIZ98" s="31"/>
      <c r="VJA98" s="31"/>
      <c r="VJB98" s="31"/>
      <c r="VJC98" s="31"/>
      <c r="VJD98" s="31"/>
      <c r="VJE98" s="31"/>
      <c r="VJF98" s="31"/>
      <c r="VJG98" s="31"/>
      <c r="VJH98" s="31"/>
      <c r="VJI98" s="31"/>
      <c r="VJJ98" s="31"/>
      <c r="VJK98" s="31"/>
      <c r="VJL98" s="31"/>
      <c r="VJM98" s="31"/>
      <c r="VJN98" s="31"/>
      <c r="VJO98" s="31"/>
      <c r="VJP98" s="31"/>
      <c r="VJQ98" s="31"/>
      <c r="VJR98" s="31"/>
      <c r="VJS98" s="31"/>
      <c r="VJT98" s="31"/>
      <c r="VJU98" s="31"/>
      <c r="VJV98" s="31"/>
      <c r="VJW98" s="31"/>
      <c r="VJX98" s="31"/>
      <c r="VJY98" s="31"/>
      <c r="VJZ98" s="31"/>
      <c r="VKA98" s="31"/>
      <c r="VKB98" s="31"/>
      <c r="VKC98" s="31"/>
      <c r="VKD98" s="31"/>
      <c r="VKE98" s="31"/>
      <c r="VKF98" s="31"/>
      <c r="VKG98" s="31"/>
      <c r="VKH98" s="31"/>
      <c r="VKI98" s="31"/>
      <c r="VKJ98" s="31"/>
      <c r="VKK98" s="31"/>
      <c r="VKL98" s="31"/>
      <c r="VKM98" s="31"/>
      <c r="VKN98" s="31"/>
      <c r="VKO98" s="31"/>
      <c r="VKP98" s="31"/>
      <c r="VKQ98" s="31"/>
      <c r="VKR98" s="31"/>
      <c r="VKS98" s="31"/>
      <c r="VKT98" s="31"/>
      <c r="VKU98" s="31"/>
      <c r="VKV98" s="31"/>
      <c r="VKW98" s="31"/>
      <c r="VKX98" s="31"/>
      <c r="VKY98" s="31"/>
      <c r="VKZ98" s="31"/>
      <c r="VLA98" s="31"/>
      <c r="VLB98" s="31"/>
      <c r="VLC98" s="31"/>
      <c r="VLD98" s="31"/>
      <c r="VLE98" s="31"/>
      <c r="VLF98" s="31"/>
      <c r="VLG98" s="31"/>
      <c r="VLH98" s="31"/>
      <c r="VLI98" s="31"/>
      <c r="VLJ98" s="31"/>
      <c r="VLK98" s="31"/>
      <c r="VLL98" s="31"/>
      <c r="VLM98" s="31"/>
      <c r="VLN98" s="31"/>
      <c r="VLO98" s="31"/>
      <c r="VLP98" s="31"/>
      <c r="VLQ98" s="31"/>
      <c r="VLR98" s="31"/>
      <c r="VLS98" s="31"/>
      <c r="VLT98" s="31"/>
      <c r="VLU98" s="31"/>
      <c r="VLV98" s="31"/>
      <c r="VLW98" s="31"/>
      <c r="VLX98" s="31"/>
      <c r="VLY98" s="31"/>
      <c r="VLZ98" s="31"/>
      <c r="VMA98" s="31"/>
      <c r="VMB98" s="31"/>
      <c r="VMC98" s="31"/>
      <c r="VMD98" s="31"/>
      <c r="VME98" s="31"/>
      <c r="VMF98" s="31"/>
      <c r="VMG98" s="31"/>
      <c r="VMH98" s="31"/>
      <c r="VMI98" s="31"/>
      <c r="VMJ98" s="31"/>
      <c r="VMK98" s="31"/>
      <c r="VML98" s="31"/>
      <c r="VMM98" s="31"/>
      <c r="VMN98" s="31"/>
      <c r="VMO98" s="31"/>
      <c r="VMP98" s="31"/>
      <c r="VMQ98" s="31"/>
      <c r="VMR98" s="31"/>
      <c r="VMS98" s="31"/>
      <c r="VMT98" s="31"/>
      <c r="VMU98" s="31"/>
      <c r="VMV98" s="31"/>
      <c r="VMW98" s="31"/>
      <c r="VMX98" s="31"/>
      <c r="VMY98" s="31"/>
      <c r="VMZ98" s="31"/>
      <c r="VNA98" s="31"/>
      <c r="VNB98" s="31"/>
      <c r="VNC98" s="31"/>
      <c r="VND98" s="31"/>
      <c r="VNE98" s="31"/>
      <c r="VNF98" s="31"/>
      <c r="VNG98" s="31"/>
      <c r="VNH98" s="31"/>
      <c r="VNI98" s="31"/>
      <c r="VNJ98" s="31"/>
      <c r="VNK98" s="31"/>
      <c r="VNL98" s="31"/>
      <c r="VNM98" s="31"/>
      <c r="VNN98" s="31"/>
      <c r="VNO98" s="31"/>
      <c r="VNP98" s="31"/>
      <c r="VNQ98" s="31"/>
      <c r="VNR98" s="31"/>
      <c r="VNS98" s="31"/>
      <c r="VNT98" s="31"/>
      <c r="VNU98" s="31"/>
      <c r="VNV98" s="31"/>
      <c r="VNW98" s="31"/>
      <c r="VNX98" s="31"/>
      <c r="VNY98" s="31"/>
      <c r="VNZ98" s="31"/>
      <c r="VOA98" s="31"/>
      <c r="VOB98" s="31"/>
      <c r="VOC98" s="31"/>
      <c r="VOD98" s="31"/>
      <c r="VOE98" s="31"/>
      <c r="VOF98" s="31"/>
      <c r="VOG98" s="31"/>
      <c r="VOH98" s="31"/>
      <c r="VOI98" s="31"/>
      <c r="VOJ98" s="31"/>
      <c r="VOK98" s="31"/>
      <c r="VOL98" s="31"/>
      <c r="VOM98" s="31"/>
      <c r="VON98" s="31"/>
      <c r="VOO98" s="31"/>
      <c r="VOP98" s="31"/>
      <c r="VOQ98" s="31"/>
      <c r="VOR98" s="31"/>
      <c r="VOS98" s="31"/>
      <c r="VOT98" s="31"/>
      <c r="VOU98" s="31"/>
      <c r="VOV98" s="31"/>
      <c r="VOW98" s="31"/>
      <c r="VOX98" s="31"/>
      <c r="VOY98" s="31"/>
      <c r="VOZ98" s="31"/>
      <c r="VPA98" s="31"/>
      <c r="VPB98" s="31"/>
      <c r="VPC98" s="31"/>
      <c r="VPD98" s="31"/>
      <c r="VPE98" s="31"/>
      <c r="VPF98" s="31"/>
      <c r="VPG98" s="31"/>
      <c r="VPH98" s="31"/>
      <c r="VPI98" s="31"/>
      <c r="VPJ98" s="31"/>
      <c r="VPK98" s="31"/>
      <c r="VPL98" s="31"/>
      <c r="VPM98" s="31"/>
      <c r="VPN98" s="31"/>
      <c r="VPO98" s="31"/>
      <c r="VPP98" s="31"/>
      <c r="VPQ98" s="31"/>
      <c r="VPR98" s="31"/>
      <c r="VPS98" s="31"/>
      <c r="VPT98" s="31"/>
      <c r="VPU98" s="31"/>
      <c r="VPV98" s="31"/>
      <c r="VPW98" s="31"/>
      <c r="VPX98" s="31"/>
      <c r="VPY98" s="31"/>
      <c r="VPZ98" s="31"/>
      <c r="VQA98" s="31"/>
      <c r="VQB98" s="31"/>
      <c r="VQC98" s="31"/>
      <c r="VQD98" s="31"/>
      <c r="VQE98" s="31"/>
      <c r="VQF98" s="31"/>
      <c r="VQG98" s="31"/>
      <c r="VQH98" s="31"/>
      <c r="VQI98" s="31"/>
      <c r="VQJ98" s="31"/>
      <c r="VQK98" s="31"/>
      <c r="VQL98" s="31"/>
      <c r="VQM98" s="31"/>
      <c r="VQN98" s="31"/>
      <c r="VQO98" s="31"/>
      <c r="VQP98" s="31"/>
      <c r="VQQ98" s="31"/>
      <c r="VQR98" s="31"/>
      <c r="VQS98" s="31"/>
      <c r="VQT98" s="31"/>
      <c r="VQU98" s="31"/>
      <c r="VQV98" s="31"/>
      <c r="VQW98" s="31"/>
      <c r="VQX98" s="31"/>
      <c r="VQY98" s="31"/>
      <c r="VQZ98" s="31"/>
      <c r="VRA98" s="31"/>
      <c r="VRB98" s="31"/>
      <c r="VRC98" s="31"/>
      <c r="VRD98" s="31"/>
      <c r="VRE98" s="31"/>
      <c r="VRF98" s="31"/>
      <c r="VRG98" s="31"/>
      <c r="VRH98" s="31"/>
      <c r="VRI98" s="31"/>
      <c r="VRJ98" s="31"/>
      <c r="VRK98" s="31"/>
      <c r="VRL98" s="31"/>
      <c r="VRM98" s="31"/>
      <c r="VRN98" s="31"/>
      <c r="VRO98" s="31"/>
      <c r="VRP98" s="31"/>
      <c r="VRQ98" s="31"/>
      <c r="VRR98" s="31"/>
      <c r="VRS98" s="31"/>
      <c r="VRT98" s="31"/>
      <c r="VRU98" s="31"/>
      <c r="VRV98" s="31"/>
      <c r="VRW98" s="31"/>
      <c r="VRX98" s="31"/>
      <c r="VRY98" s="31"/>
      <c r="VRZ98" s="31"/>
      <c r="VSA98" s="31"/>
      <c r="VSB98" s="31"/>
      <c r="VSC98" s="31"/>
      <c r="VSD98" s="31"/>
      <c r="VSE98" s="31"/>
      <c r="VSF98" s="31"/>
      <c r="VSG98" s="31"/>
      <c r="VSH98" s="31"/>
      <c r="VSI98" s="31"/>
      <c r="VSJ98" s="31"/>
      <c r="VSK98" s="31"/>
      <c r="VSL98" s="31"/>
      <c r="VSM98" s="31"/>
      <c r="VSN98" s="31"/>
      <c r="VSO98" s="31"/>
      <c r="VSP98" s="31"/>
      <c r="VSQ98" s="31"/>
      <c r="VSR98" s="31"/>
      <c r="VSS98" s="31"/>
      <c r="VST98" s="31"/>
      <c r="VSU98" s="31"/>
      <c r="VSV98" s="31"/>
      <c r="VSW98" s="31"/>
      <c r="VSX98" s="31"/>
      <c r="VSY98" s="31"/>
      <c r="VSZ98" s="31"/>
      <c r="VTA98" s="31"/>
      <c r="VTB98" s="31"/>
      <c r="VTC98" s="31"/>
      <c r="VTD98" s="31"/>
      <c r="VTE98" s="31"/>
      <c r="VTF98" s="31"/>
      <c r="VTG98" s="31"/>
      <c r="VTH98" s="31"/>
      <c r="VTI98" s="31"/>
      <c r="VTJ98" s="31"/>
      <c r="VTK98" s="31"/>
      <c r="VTL98" s="31"/>
      <c r="VTM98" s="31"/>
      <c r="VTN98" s="31"/>
      <c r="VTO98" s="31"/>
      <c r="VTP98" s="31"/>
      <c r="VTQ98" s="31"/>
      <c r="VTR98" s="31"/>
      <c r="VTS98" s="31"/>
      <c r="VTT98" s="31"/>
      <c r="VTU98" s="31"/>
      <c r="VTV98" s="31"/>
      <c r="VTW98" s="31"/>
      <c r="VTX98" s="31"/>
      <c r="VTY98" s="31"/>
      <c r="VTZ98" s="31"/>
      <c r="VUA98" s="31"/>
      <c r="VUB98" s="31"/>
      <c r="VUC98" s="31"/>
      <c r="VUD98" s="31"/>
      <c r="VUE98" s="31"/>
      <c r="VUF98" s="31"/>
      <c r="VUG98" s="31"/>
      <c r="VUH98" s="31"/>
      <c r="VUI98" s="31"/>
      <c r="VUJ98" s="31"/>
      <c r="VUK98" s="31"/>
      <c r="VUL98" s="31"/>
      <c r="VUM98" s="31"/>
      <c r="VUN98" s="31"/>
      <c r="VUO98" s="31"/>
      <c r="VUP98" s="31"/>
      <c r="VUQ98" s="31"/>
      <c r="VUR98" s="31"/>
      <c r="VUS98" s="31"/>
      <c r="VUT98" s="31"/>
      <c r="VUU98" s="31"/>
      <c r="VUV98" s="31"/>
      <c r="VUW98" s="31"/>
      <c r="VUX98" s="31"/>
      <c r="VUY98" s="31"/>
      <c r="VUZ98" s="31"/>
      <c r="VVA98" s="31"/>
      <c r="VVB98" s="31"/>
      <c r="VVC98" s="31"/>
      <c r="VVD98" s="31"/>
      <c r="VVE98" s="31"/>
      <c r="VVF98" s="31"/>
      <c r="VVG98" s="31"/>
      <c r="VVH98" s="31"/>
      <c r="VVI98" s="31"/>
      <c r="VVJ98" s="31"/>
      <c r="VVK98" s="31"/>
      <c r="VVL98" s="31"/>
      <c r="VVM98" s="31"/>
      <c r="VVN98" s="31"/>
      <c r="VVO98" s="31"/>
      <c r="VVP98" s="31"/>
      <c r="VVQ98" s="31"/>
      <c r="VVR98" s="31"/>
      <c r="VVS98" s="31"/>
      <c r="VVT98" s="31"/>
      <c r="VVU98" s="31"/>
      <c r="VVV98" s="31"/>
      <c r="VVW98" s="31"/>
      <c r="VVX98" s="31"/>
      <c r="VVY98" s="31"/>
      <c r="VVZ98" s="31"/>
      <c r="VWA98" s="31"/>
      <c r="VWB98" s="31"/>
      <c r="VWC98" s="31"/>
      <c r="VWD98" s="31"/>
      <c r="VWE98" s="31"/>
      <c r="VWF98" s="31"/>
      <c r="VWG98" s="31"/>
      <c r="VWH98" s="31"/>
      <c r="VWI98" s="31"/>
      <c r="VWJ98" s="31"/>
      <c r="VWK98" s="31"/>
      <c r="VWL98" s="31"/>
      <c r="VWM98" s="31"/>
      <c r="VWN98" s="31"/>
      <c r="VWO98" s="31"/>
      <c r="VWP98" s="31"/>
      <c r="VWQ98" s="31"/>
      <c r="VWR98" s="31"/>
      <c r="VWS98" s="31"/>
      <c r="VWT98" s="31"/>
      <c r="VWU98" s="31"/>
      <c r="VWV98" s="31"/>
      <c r="VWW98" s="31"/>
      <c r="VWX98" s="31"/>
      <c r="VWY98" s="31"/>
      <c r="VWZ98" s="31"/>
      <c r="VXA98" s="31"/>
      <c r="VXB98" s="31"/>
      <c r="VXC98" s="31"/>
      <c r="VXD98" s="31"/>
      <c r="VXE98" s="31"/>
      <c r="VXF98" s="31"/>
      <c r="VXG98" s="31"/>
      <c r="VXH98" s="31"/>
      <c r="VXI98" s="31"/>
      <c r="VXJ98" s="31"/>
      <c r="VXK98" s="31"/>
      <c r="VXL98" s="31"/>
      <c r="VXM98" s="31"/>
      <c r="VXN98" s="31"/>
      <c r="VXO98" s="31"/>
      <c r="VXP98" s="31"/>
      <c r="VXQ98" s="31"/>
      <c r="VXR98" s="31"/>
      <c r="VXS98" s="31"/>
      <c r="VXT98" s="31"/>
      <c r="VXU98" s="31"/>
      <c r="VXV98" s="31"/>
      <c r="VXW98" s="31"/>
      <c r="VXX98" s="31"/>
      <c r="VXY98" s="31"/>
      <c r="VXZ98" s="31"/>
      <c r="VYA98" s="31"/>
      <c r="VYB98" s="31"/>
      <c r="VYC98" s="31"/>
      <c r="VYD98" s="31"/>
      <c r="VYE98" s="31"/>
      <c r="VYF98" s="31"/>
      <c r="VYG98" s="31"/>
      <c r="VYH98" s="31"/>
      <c r="VYI98" s="31"/>
      <c r="VYJ98" s="31"/>
      <c r="VYK98" s="31"/>
      <c r="VYL98" s="31"/>
      <c r="VYM98" s="31"/>
      <c r="VYN98" s="31"/>
      <c r="VYO98" s="31"/>
      <c r="VYP98" s="31"/>
      <c r="VYQ98" s="31"/>
      <c r="VYR98" s="31"/>
      <c r="VYS98" s="31"/>
      <c r="VYT98" s="31"/>
      <c r="VYU98" s="31"/>
      <c r="VYV98" s="31"/>
      <c r="VYW98" s="31"/>
      <c r="VYX98" s="31"/>
      <c r="VYY98" s="31"/>
      <c r="VYZ98" s="31"/>
      <c r="VZA98" s="31"/>
      <c r="VZB98" s="31"/>
      <c r="VZC98" s="31"/>
      <c r="VZD98" s="31"/>
      <c r="VZE98" s="31"/>
      <c r="VZF98" s="31"/>
      <c r="VZG98" s="31"/>
      <c r="VZH98" s="31"/>
      <c r="VZI98" s="31"/>
      <c r="VZJ98" s="31"/>
      <c r="VZK98" s="31"/>
      <c r="VZL98" s="31"/>
      <c r="VZM98" s="31"/>
      <c r="VZN98" s="31"/>
      <c r="VZO98" s="31"/>
      <c r="VZP98" s="31"/>
      <c r="VZQ98" s="31"/>
      <c r="VZR98" s="31"/>
      <c r="VZS98" s="31"/>
      <c r="VZT98" s="31"/>
      <c r="VZU98" s="31"/>
      <c r="VZV98" s="31"/>
      <c r="VZW98" s="31"/>
      <c r="VZX98" s="31"/>
      <c r="VZY98" s="31"/>
      <c r="VZZ98" s="31"/>
      <c r="WAA98" s="31"/>
      <c r="WAB98" s="31"/>
      <c r="WAC98" s="31"/>
      <c r="WAD98" s="31"/>
      <c r="WAE98" s="31"/>
      <c r="WAF98" s="31"/>
      <c r="WAG98" s="31"/>
      <c r="WAH98" s="31"/>
      <c r="WAI98" s="31"/>
      <c r="WAJ98" s="31"/>
      <c r="WAK98" s="31"/>
      <c r="WAL98" s="31"/>
      <c r="WAM98" s="31"/>
      <c r="WAN98" s="31"/>
      <c r="WAO98" s="31"/>
      <c r="WAP98" s="31"/>
      <c r="WAQ98" s="31"/>
      <c r="WAR98" s="31"/>
      <c r="WAS98" s="31"/>
      <c r="WAT98" s="31"/>
      <c r="WAU98" s="31"/>
      <c r="WAV98" s="31"/>
      <c r="WAW98" s="31"/>
      <c r="WAX98" s="31"/>
      <c r="WAY98" s="31"/>
      <c r="WAZ98" s="31"/>
      <c r="WBA98" s="31"/>
      <c r="WBB98" s="31"/>
      <c r="WBC98" s="31"/>
      <c r="WBD98" s="31"/>
      <c r="WBE98" s="31"/>
      <c r="WBF98" s="31"/>
      <c r="WBG98" s="31"/>
      <c r="WBH98" s="31"/>
      <c r="WBI98" s="31"/>
      <c r="WBJ98" s="31"/>
      <c r="WBK98" s="31"/>
      <c r="WBL98" s="31"/>
      <c r="WBM98" s="31"/>
      <c r="WBN98" s="31"/>
      <c r="WBO98" s="31"/>
      <c r="WBP98" s="31"/>
      <c r="WBQ98" s="31"/>
      <c r="WBR98" s="31"/>
      <c r="WBS98" s="31"/>
      <c r="WBT98" s="31"/>
      <c r="WBU98" s="31"/>
      <c r="WBV98" s="31"/>
      <c r="WBW98" s="31"/>
      <c r="WBX98" s="31"/>
      <c r="WBY98" s="31"/>
      <c r="WBZ98" s="31"/>
      <c r="WCA98" s="31"/>
      <c r="WCB98" s="31"/>
      <c r="WCC98" s="31"/>
      <c r="WCD98" s="31"/>
      <c r="WCE98" s="31"/>
      <c r="WCF98" s="31"/>
      <c r="WCG98" s="31"/>
      <c r="WCH98" s="31"/>
      <c r="WCI98" s="31"/>
      <c r="WCJ98" s="31"/>
      <c r="WCK98" s="31"/>
      <c r="WCL98" s="31"/>
      <c r="WCM98" s="31"/>
      <c r="WCN98" s="31"/>
      <c r="WCO98" s="31"/>
      <c r="WCP98" s="31"/>
      <c r="WCQ98" s="31"/>
      <c r="WCR98" s="31"/>
      <c r="WCS98" s="31"/>
      <c r="WCT98" s="31"/>
      <c r="WCU98" s="31"/>
      <c r="WCV98" s="31"/>
      <c r="WCW98" s="31"/>
      <c r="WCX98" s="31"/>
      <c r="WCY98" s="31"/>
      <c r="WCZ98" s="31"/>
      <c r="WDA98" s="31"/>
      <c r="WDB98" s="31"/>
      <c r="WDC98" s="31"/>
      <c r="WDD98" s="31"/>
      <c r="WDE98" s="31"/>
      <c r="WDF98" s="31"/>
      <c r="WDG98" s="31"/>
      <c r="WDH98" s="31"/>
      <c r="WDI98" s="31"/>
      <c r="WDJ98" s="31"/>
      <c r="WDK98" s="31"/>
      <c r="WDL98" s="31"/>
      <c r="WDM98" s="31"/>
      <c r="WDN98" s="31"/>
      <c r="WDO98" s="31"/>
      <c r="WDP98" s="31"/>
      <c r="WDQ98" s="31"/>
      <c r="WDR98" s="31"/>
      <c r="WDS98" s="31"/>
      <c r="WDT98" s="31"/>
      <c r="WDU98" s="31"/>
      <c r="WDV98" s="31"/>
      <c r="WDW98" s="31"/>
      <c r="WDX98" s="31"/>
      <c r="WDY98" s="31"/>
      <c r="WDZ98" s="31"/>
      <c r="WEA98" s="31"/>
      <c r="WEB98" s="31"/>
      <c r="WEC98" s="31"/>
      <c r="WED98" s="31"/>
      <c r="WEE98" s="31"/>
      <c r="WEF98" s="31"/>
      <c r="WEG98" s="31"/>
      <c r="WEH98" s="31"/>
      <c r="WEI98" s="31"/>
      <c r="WEJ98" s="31"/>
      <c r="WEK98" s="31"/>
      <c r="WEL98" s="31"/>
      <c r="WEM98" s="31"/>
      <c r="WEN98" s="31"/>
      <c r="WEO98" s="31"/>
      <c r="WEP98" s="31"/>
      <c r="WEQ98" s="31"/>
      <c r="WER98" s="31"/>
      <c r="WES98" s="31"/>
      <c r="WET98" s="31"/>
      <c r="WEU98" s="31"/>
      <c r="WEV98" s="31"/>
      <c r="WEW98" s="31"/>
      <c r="WEX98" s="31"/>
      <c r="WEY98" s="31"/>
      <c r="WEZ98" s="31"/>
      <c r="WFA98" s="31"/>
      <c r="WFB98" s="31"/>
      <c r="WFC98" s="31"/>
      <c r="WFD98" s="31"/>
      <c r="WFE98" s="31"/>
      <c r="WFF98" s="31"/>
      <c r="WFG98" s="31"/>
      <c r="WFH98" s="31"/>
      <c r="WFI98" s="31"/>
      <c r="WFJ98" s="31"/>
      <c r="WFK98" s="31"/>
      <c r="WFL98" s="31"/>
      <c r="WFM98" s="31"/>
      <c r="WFN98" s="31"/>
      <c r="WFO98" s="31"/>
      <c r="WFP98" s="31"/>
      <c r="WFQ98" s="31"/>
      <c r="WFR98" s="31"/>
      <c r="WFS98" s="31"/>
      <c r="WFT98" s="31"/>
      <c r="WFU98" s="31"/>
      <c r="WFV98" s="31"/>
      <c r="WFW98" s="31"/>
      <c r="WFX98" s="31"/>
      <c r="WFY98" s="31"/>
      <c r="WFZ98" s="31"/>
      <c r="WGA98" s="31"/>
      <c r="WGB98" s="31"/>
      <c r="WGC98" s="31"/>
      <c r="WGD98" s="31"/>
      <c r="WGE98" s="31"/>
      <c r="WGF98" s="31"/>
      <c r="WGG98" s="31"/>
      <c r="WGH98" s="31"/>
      <c r="WGI98" s="31"/>
      <c r="WGJ98" s="31"/>
      <c r="WGK98" s="31"/>
      <c r="WGL98" s="31"/>
      <c r="WGM98" s="31"/>
      <c r="WGN98" s="31"/>
      <c r="WGO98" s="31"/>
      <c r="WGP98" s="31"/>
      <c r="WGQ98" s="31"/>
      <c r="WGR98" s="31"/>
      <c r="WGS98" s="31"/>
      <c r="WGT98" s="31"/>
      <c r="WGU98" s="31"/>
      <c r="WGV98" s="31"/>
      <c r="WGW98" s="31"/>
      <c r="WGX98" s="31"/>
      <c r="WGY98" s="31"/>
      <c r="WGZ98" s="31"/>
      <c r="WHA98" s="31"/>
      <c r="WHB98" s="31"/>
      <c r="WHC98" s="31"/>
      <c r="WHD98" s="31"/>
      <c r="WHE98" s="31"/>
      <c r="WHF98" s="31"/>
      <c r="WHG98" s="31"/>
      <c r="WHH98" s="31"/>
      <c r="WHI98" s="31"/>
      <c r="WHJ98" s="31"/>
      <c r="WHK98" s="31"/>
      <c r="WHL98" s="31"/>
      <c r="WHM98" s="31"/>
      <c r="WHN98" s="31"/>
      <c r="WHO98" s="31"/>
      <c r="WHP98" s="31"/>
      <c r="WHQ98" s="31"/>
      <c r="WHR98" s="31"/>
      <c r="WHS98" s="31"/>
      <c r="WHT98" s="31"/>
      <c r="WHU98" s="31"/>
      <c r="WHV98" s="31"/>
      <c r="WHW98" s="31"/>
      <c r="WHX98" s="31"/>
      <c r="WHY98" s="31"/>
      <c r="WHZ98" s="31"/>
      <c r="WIA98" s="31"/>
      <c r="WIB98" s="31"/>
      <c r="WIC98" s="31"/>
      <c r="WID98" s="31"/>
      <c r="WIE98" s="31"/>
      <c r="WIF98" s="31"/>
      <c r="WIG98" s="31"/>
      <c r="WIH98" s="31"/>
      <c r="WII98" s="31"/>
      <c r="WIJ98" s="31"/>
      <c r="WIK98" s="31"/>
      <c r="WIL98" s="31"/>
      <c r="WIM98" s="31"/>
      <c r="WIN98" s="31"/>
      <c r="WIO98" s="31"/>
      <c r="WIP98" s="31"/>
      <c r="WIQ98" s="31"/>
      <c r="WIR98" s="31"/>
      <c r="WIS98" s="31"/>
      <c r="WIT98" s="31"/>
      <c r="WIU98" s="31"/>
      <c r="WIV98" s="31"/>
      <c r="WIW98" s="31"/>
      <c r="WIX98" s="31"/>
      <c r="WIY98" s="31"/>
      <c r="WIZ98" s="31"/>
      <c r="WJA98" s="31"/>
      <c r="WJB98" s="31"/>
      <c r="WJC98" s="31"/>
      <c r="WJD98" s="31"/>
      <c r="WJE98" s="31"/>
      <c r="WJF98" s="31"/>
      <c r="WJG98" s="31"/>
      <c r="WJH98" s="31"/>
      <c r="WJI98" s="31"/>
      <c r="WJJ98" s="31"/>
      <c r="WJK98" s="31"/>
      <c r="WJL98" s="31"/>
      <c r="WJM98" s="31"/>
      <c r="WJN98" s="31"/>
      <c r="WJO98" s="31"/>
      <c r="WJP98" s="31"/>
      <c r="WJQ98" s="31"/>
      <c r="WJR98" s="31"/>
      <c r="WJS98" s="31"/>
      <c r="WJT98" s="31"/>
      <c r="WJU98" s="31"/>
      <c r="WJV98" s="31"/>
      <c r="WJW98" s="31"/>
      <c r="WJX98" s="31"/>
      <c r="WJY98" s="31"/>
      <c r="WJZ98" s="31"/>
      <c r="WKA98" s="31"/>
      <c r="WKB98" s="31"/>
      <c r="WKC98" s="31"/>
      <c r="WKD98" s="31"/>
      <c r="WKE98" s="31"/>
      <c r="WKF98" s="31"/>
      <c r="WKG98" s="31"/>
      <c r="WKH98" s="31"/>
      <c r="WKI98" s="31"/>
      <c r="WKJ98" s="31"/>
      <c r="WKK98" s="31"/>
      <c r="WKL98" s="31"/>
      <c r="WKM98" s="31"/>
      <c r="WKN98" s="31"/>
      <c r="WKO98" s="31"/>
      <c r="WKP98" s="31"/>
      <c r="WKQ98" s="31"/>
      <c r="WKR98" s="31"/>
      <c r="WKS98" s="31"/>
      <c r="WKT98" s="31"/>
      <c r="WKU98" s="31"/>
      <c r="WKV98" s="31"/>
      <c r="WKW98" s="31"/>
      <c r="WKX98" s="31"/>
      <c r="WKY98" s="31"/>
      <c r="WKZ98" s="31"/>
      <c r="WLA98" s="31"/>
      <c r="WLB98" s="31"/>
      <c r="WLC98" s="31"/>
      <c r="WLD98" s="31"/>
      <c r="WLE98" s="31"/>
      <c r="WLF98" s="31"/>
      <c r="WLG98" s="31"/>
      <c r="WLH98" s="31"/>
      <c r="WLI98" s="31"/>
      <c r="WLJ98" s="31"/>
      <c r="WLK98" s="31"/>
      <c r="WLL98" s="31"/>
      <c r="WLM98" s="31"/>
      <c r="WLN98" s="31"/>
      <c r="WLO98" s="31"/>
      <c r="WLP98" s="31"/>
      <c r="WLQ98" s="31"/>
      <c r="WLR98" s="31"/>
      <c r="WLS98" s="31"/>
      <c r="WLT98" s="31"/>
      <c r="WLU98" s="31"/>
      <c r="WLV98" s="31"/>
      <c r="WLW98" s="31"/>
      <c r="WLX98" s="31"/>
      <c r="WLY98" s="31"/>
      <c r="WLZ98" s="31"/>
      <c r="WMA98" s="31"/>
      <c r="WMB98" s="31"/>
      <c r="WMC98" s="31"/>
      <c r="WMD98" s="31"/>
      <c r="WME98" s="31"/>
      <c r="WMF98" s="31"/>
      <c r="WMG98" s="31"/>
      <c r="WMH98" s="31"/>
      <c r="WMI98" s="31"/>
      <c r="WMJ98" s="31"/>
      <c r="WMK98" s="31"/>
      <c r="WML98" s="31"/>
      <c r="WMM98" s="31"/>
      <c r="WMN98" s="31"/>
      <c r="WMO98" s="31"/>
      <c r="WMP98" s="31"/>
      <c r="WMQ98" s="31"/>
      <c r="WMR98" s="31"/>
      <c r="WMS98" s="31"/>
      <c r="WMT98" s="31"/>
      <c r="WMU98" s="31"/>
      <c r="WMV98" s="31"/>
      <c r="WMW98" s="31"/>
      <c r="WMX98" s="31"/>
      <c r="WMY98" s="31"/>
      <c r="WMZ98" s="31"/>
      <c r="WNA98" s="31"/>
      <c r="WNB98" s="31"/>
      <c r="WNC98" s="31"/>
      <c r="WND98" s="31"/>
      <c r="WNE98" s="31"/>
      <c r="WNF98" s="31"/>
      <c r="WNG98" s="31"/>
      <c r="WNH98" s="31"/>
      <c r="WNI98" s="31"/>
      <c r="WNJ98" s="31"/>
      <c r="WNK98" s="31"/>
      <c r="WNL98" s="31"/>
      <c r="WNM98" s="31"/>
      <c r="WNN98" s="31"/>
      <c r="WNO98" s="31"/>
      <c r="WNP98" s="31"/>
      <c r="WNQ98" s="31"/>
      <c r="WNR98" s="31"/>
      <c r="WNS98" s="31"/>
      <c r="WNT98" s="31"/>
      <c r="WNU98" s="31"/>
      <c r="WNV98" s="31"/>
      <c r="WNW98" s="31"/>
      <c r="WNX98" s="31"/>
      <c r="WNY98" s="31"/>
      <c r="WNZ98" s="31"/>
      <c r="WOA98" s="31"/>
      <c r="WOB98" s="31"/>
      <c r="WOC98" s="31"/>
      <c r="WOD98" s="31"/>
      <c r="WOE98" s="31"/>
      <c r="WOF98" s="31"/>
      <c r="WOG98" s="31"/>
      <c r="WOH98" s="31"/>
      <c r="WOI98" s="31"/>
      <c r="WOJ98" s="31"/>
      <c r="WOK98" s="31"/>
      <c r="WOL98" s="31"/>
      <c r="WOM98" s="31"/>
      <c r="WON98" s="31"/>
      <c r="WOO98" s="31"/>
      <c r="WOP98" s="31"/>
      <c r="WOQ98" s="31"/>
      <c r="WOR98" s="31"/>
      <c r="WOS98" s="31"/>
      <c r="WOT98" s="31"/>
      <c r="WOU98" s="31"/>
      <c r="WOV98" s="31"/>
      <c r="WOW98" s="31"/>
      <c r="WOX98" s="31"/>
      <c r="WOY98" s="31"/>
      <c r="WOZ98" s="31"/>
      <c r="WPA98" s="31"/>
      <c r="WPB98" s="31"/>
      <c r="WPC98" s="31"/>
      <c r="WPD98" s="31"/>
      <c r="WPE98" s="31"/>
      <c r="WPF98" s="31"/>
      <c r="WPG98" s="31"/>
      <c r="WPH98" s="31"/>
      <c r="WPI98" s="31"/>
      <c r="WPJ98" s="31"/>
      <c r="WPK98" s="31"/>
      <c r="WPL98" s="31"/>
      <c r="WPM98" s="31"/>
      <c r="WPN98" s="31"/>
      <c r="WPO98" s="31"/>
      <c r="WPP98" s="31"/>
      <c r="WPQ98" s="31"/>
      <c r="WPR98" s="31"/>
      <c r="WPS98" s="31"/>
      <c r="WPT98" s="31"/>
      <c r="WPU98" s="31"/>
      <c r="WPV98" s="31"/>
      <c r="WPW98" s="31"/>
      <c r="WPX98" s="31"/>
      <c r="WPY98" s="31"/>
      <c r="WPZ98" s="31"/>
      <c r="WQA98" s="31"/>
      <c r="WQB98" s="31"/>
      <c r="WQC98" s="31"/>
      <c r="WQD98" s="31"/>
      <c r="WQE98" s="31"/>
      <c r="WQF98" s="31"/>
      <c r="WQG98" s="31"/>
      <c r="WQH98" s="31"/>
      <c r="WQI98" s="31"/>
      <c r="WQJ98" s="31"/>
      <c r="WQK98" s="31"/>
      <c r="WQL98" s="31"/>
      <c r="WQM98" s="31"/>
      <c r="WQN98" s="31"/>
      <c r="WQO98" s="31"/>
      <c r="WQP98" s="31"/>
      <c r="WQQ98" s="31"/>
      <c r="WQR98" s="31"/>
      <c r="WQS98" s="31"/>
      <c r="WQT98" s="31"/>
      <c r="WQU98" s="31"/>
      <c r="WQV98" s="31"/>
      <c r="WQW98" s="31"/>
      <c r="WQX98" s="31"/>
      <c r="WQY98" s="31"/>
      <c r="WQZ98" s="31"/>
      <c r="WRA98" s="31"/>
      <c r="WRB98" s="31"/>
      <c r="WRC98" s="31"/>
      <c r="WRD98" s="31"/>
      <c r="WRE98" s="31"/>
      <c r="WRF98" s="31"/>
      <c r="WRG98" s="31"/>
      <c r="WRH98" s="31"/>
      <c r="WRI98" s="31"/>
      <c r="WRJ98" s="31"/>
      <c r="WRK98" s="31"/>
      <c r="WRL98" s="31"/>
      <c r="WRM98" s="31"/>
      <c r="WRN98" s="31"/>
      <c r="WRO98" s="31"/>
      <c r="WRP98" s="31"/>
      <c r="WRQ98" s="31"/>
      <c r="WRR98" s="31"/>
      <c r="WRS98" s="31"/>
      <c r="WRT98" s="31"/>
      <c r="WRU98" s="31"/>
      <c r="WRV98" s="31"/>
      <c r="WRW98" s="31"/>
      <c r="WRX98" s="31"/>
      <c r="WRY98" s="31"/>
      <c r="WRZ98" s="31"/>
      <c r="WSA98" s="31"/>
      <c r="WSB98" s="31"/>
      <c r="WSC98" s="31"/>
      <c r="WSD98" s="31"/>
      <c r="WSE98" s="31"/>
      <c r="WSF98" s="31"/>
      <c r="WSG98" s="31"/>
      <c r="WSH98" s="31"/>
      <c r="WSI98" s="31"/>
      <c r="WSJ98" s="31"/>
      <c r="WSK98" s="31"/>
      <c r="WSL98" s="31"/>
      <c r="WSM98" s="31"/>
      <c r="WSN98" s="31"/>
      <c r="WSO98" s="31"/>
      <c r="WSP98" s="31"/>
      <c r="WSQ98" s="31"/>
      <c r="WSR98" s="31"/>
      <c r="WSS98" s="31"/>
      <c r="WST98" s="31"/>
      <c r="WSU98" s="31"/>
      <c r="WSV98" s="31"/>
      <c r="WSW98" s="31"/>
      <c r="WSX98" s="31"/>
      <c r="WSY98" s="31"/>
      <c r="WSZ98" s="31"/>
      <c r="WTA98" s="31"/>
      <c r="WTB98" s="31"/>
      <c r="WTC98" s="31"/>
      <c r="WTD98" s="31"/>
      <c r="WTE98" s="31"/>
      <c r="WTF98" s="31"/>
      <c r="WTG98" s="31"/>
      <c r="WTH98" s="31"/>
      <c r="WTI98" s="31"/>
      <c r="WTJ98" s="31"/>
      <c r="WTK98" s="31"/>
      <c r="WTL98" s="31"/>
      <c r="WTM98" s="31"/>
      <c r="WTN98" s="31"/>
      <c r="WTO98" s="31"/>
      <c r="WTP98" s="31"/>
      <c r="WTQ98" s="31"/>
      <c r="WTR98" s="31"/>
      <c r="WTS98" s="31"/>
      <c r="WTT98" s="31"/>
      <c r="WTU98" s="31"/>
      <c r="WTV98" s="31"/>
      <c r="WTW98" s="31"/>
      <c r="WTX98" s="31"/>
      <c r="WTY98" s="31"/>
      <c r="WTZ98" s="31"/>
      <c r="WUA98" s="31"/>
      <c r="WUB98" s="31"/>
    </row>
    <row r="99" spans="1:16096" s="1" customFormat="1" ht="27.75" customHeight="1" x14ac:dyDescent="0.35">
      <c r="A99" s="1">
        <v>88</v>
      </c>
      <c r="B99" s="19" t="s">
        <v>57</v>
      </c>
      <c r="C99" s="19"/>
      <c r="D99" s="32">
        <v>150</v>
      </c>
      <c r="E99" s="12"/>
      <c r="F99" s="12"/>
      <c r="G99" s="33">
        <f t="shared" si="45"/>
        <v>150</v>
      </c>
      <c r="H99" s="32"/>
      <c r="I99" s="32"/>
      <c r="J99" s="12">
        <f t="shared" si="46"/>
        <v>150</v>
      </c>
      <c r="K99" s="12"/>
      <c r="L99" s="12"/>
      <c r="M99" s="12">
        <f t="shared" si="47"/>
        <v>150</v>
      </c>
      <c r="N99" s="12"/>
      <c r="O99" s="12">
        <f t="shared" si="48"/>
        <v>150</v>
      </c>
      <c r="P99" s="12"/>
      <c r="Q99" s="32">
        <v>150</v>
      </c>
      <c r="R99" s="32">
        <f t="shared" si="49"/>
        <v>0</v>
      </c>
      <c r="S99" s="135">
        <v>150</v>
      </c>
      <c r="T99" s="12"/>
      <c r="U99" s="135">
        <v>150</v>
      </c>
      <c r="V99" s="9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  <c r="QR99" s="31"/>
      <c r="QS99" s="31"/>
      <c r="QT99" s="31"/>
      <c r="QU99" s="31"/>
      <c r="QV99" s="31"/>
      <c r="QW99" s="31"/>
      <c r="QX99" s="31"/>
      <c r="QY99" s="31"/>
      <c r="QZ99" s="31"/>
      <c r="RA99" s="31"/>
      <c r="RB99" s="31"/>
      <c r="RC99" s="31"/>
      <c r="RD99" s="31"/>
      <c r="RE99" s="31"/>
      <c r="RF99" s="31"/>
      <c r="RG99" s="31"/>
      <c r="RH99" s="31"/>
      <c r="RI99" s="31"/>
      <c r="RJ99" s="31"/>
      <c r="RK99" s="31"/>
      <c r="RL99" s="31"/>
      <c r="RM99" s="31"/>
      <c r="RN99" s="31"/>
      <c r="RO99" s="31"/>
      <c r="RP99" s="31"/>
      <c r="RQ99" s="31"/>
      <c r="RR99" s="31"/>
      <c r="RS99" s="31"/>
      <c r="RT99" s="31"/>
      <c r="RU99" s="31"/>
      <c r="RV99" s="31"/>
      <c r="RW99" s="31"/>
      <c r="RX99" s="31"/>
      <c r="RY99" s="31"/>
      <c r="RZ99" s="31"/>
      <c r="SA99" s="31"/>
      <c r="SB99" s="31"/>
      <c r="SC99" s="31"/>
      <c r="SD99" s="31"/>
      <c r="SE99" s="31"/>
      <c r="SF99" s="31"/>
      <c r="SG99" s="31"/>
      <c r="SH99" s="31"/>
      <c r="SI99" s="31"/>
      <c r="SJ99" s="31"/>
      <c r="SK99" s="31"/>
      <c r="SL99" s="31"/>
      <c r="SM99" s="31"/>
      <c r="SN99" s="31"/>
      <c r="SO99" s="31"/>
      <c r="SP99" s="31"/>
      <c r="SQ99" s="31"/>
      <c r="SR99" s="31"/>
      <c r="SS99" s="31"/>
      <c r="ST99" s="31"/>
      <c r="SU99" s="31"/>
      <c r="SV99" s="31"/>
      <c r="SW99" s="31"/>
      <c r="SX99" s="31"/>
      <c r="SY99" s="31"/>
      <c r="SZ99" s="31"/>
      <c r="TA99" s="31"/>
      <c r="TB99" s="31"/>
      <c r="TC99" s="31"/>
      <c r="TD99" s="31"/>
      <c r="TE99" s="31"/>
      <c r="TF99" s="31"/>
      <c r="TG99" s="31"/>
      <c r="TH99" s="31"/>
      <c r="TI99" s="31"/>
      <c r="TJ99" s="31"/>
      <c r="TK99" s="31"/>
      <c r="TL99" s="31"/>
      <c r="TM99" s="31"/>
      <c r="TN99" s="31"/>
      <c r="TO99" s="31"/>
      <c r="TP99" s="31"/>
      <c r="TQ99" s="31"/>
      <c r="TR99" s="31"/>
      <c r="TS99" s="31"/>
      <c r="TT99" s="31"/>
      <c r="TU99" s="31"/>
      <c r="TV99" s="31"/>
      <c r="TW99" s="31"/>
      <c r="TX99" s="31"/>
      <c r="TY99" s="31"/>
      <c r="TZ99" s="31"/>
      <c r="UA99" s="31"/>
      <c r="UB99" s="31"/>
      <c r="UC99" s="31"/>
      <c r="UD99" s="31"/>
      <c r="UE99" s="31"/>
      <c r="UF99" s="31"/>
      <c r="UG99" s="31"/>
      <c r="UH99" s="31"/>
      <c r="UI99" s="31"/>
      <c r="UJ99" s="31"/>
      <c r="UK99" s="31"/>
      <c r="UL99" s="31"/>
      <c r="UM99" s="31"/>
      <c r="UN99" s="31"/>
      <c r="UO99" s="31"/>
      <c r="UP99" s="31"/>
      <c r="UQ99" s="31"/>
      <c r="UR99" s="31"/>
      <c r="US99" s="31"/>
      <c r="UT99" s="31"/>
      <c r="UU99" s="31"/>
      <c r="UV99" s="31"/>
      <c r="UW99" s="31"/>
      <c r="UX99" s="31"/>
      <c r="UY99" s="31"/>
      <c r="UZ99" s="31"/>
      <c r="VA99" s="31"/>
      <c r="VB99" s="31"/>
      <c r="VC99" s="31"/>
      <c r="VD99" s="31"/>
      <c r="VE99" s="31"/>
      <c r="VF99" s="31"/>
      <c r="VG99" s="31"/>
      <c r="VH99" s="31"/>
      <c r="VI99" s="31"/>
      <c r="VJ99" s="31"/>
      <c r="VK99" s="31"/>
      <c r="VL99" s="31"/>
      <c r="VM99" s="31"/>
      <c r="VN99" s="31"/>
      <c r="VO99" s="31"/>
      <c r="VP99" s="31"/>
      <c r="VQ99" s="31"/>
      <c r="VR99" s="31"/>
      <c r="VS99" s="31"/>
      <c r="VT99" s="31"/>
      <c r="VU99" s="31"/>
      <c r="VV99" s="31"/>
      <c r="VW99" s="31"/>
      <c r="VX99" s="31"/>
      <c r="VY99" s="31"/>
      <c r="VZ99" s="31"/>
      <c r="WA99" s="31"/>
      <c r="WB99" s="31"/>
      <c r="WC99" s="31"/>
      <c r="WD99" s="31"/>
      <c r="WE99" s="31"/>
      <c r="WF99" s="31"/>
      <c r="WG99" s="31"/>
      <c r="WH99" s="31"/>
      <c r="WI99" s="31"/>
      <c r="WJ99" s="31"/>
      <c r="WK99" s="31"/>
      <c r="WL99" s="31"/>
      <c r="WM99" s="31"/>
      <c r="WN99" s="31"/>
      <c r="WO99" s="31"/>
      <c r="WP99" s="31"/>
      <c r="WQ99" s="31"/>
      <c r="WR99" s="31"/>
      <c r="WS99" s="31"/>
      <c r="WT99" s="31"/>
      <c r="WU99" s="31"/>
      <c r="WV99" s="31"/>
      <c r="WW99" s="31"/>
      <c r="WX99" s="31"/>
      <c r="WY99" s="31"/>
      <c r="WZ99" s="31"/>
      <c r="XA99" s="31"/>
      <c r="XB99" s="31"/>
      <c r="XC99" s="31"/>
      <c r="XD99" s="31"/>
      <c r="XE99" s="31"/>
      <c r="XF99" s="31"/>
      <c r="XG99" s="31"/>
      <c r="XH99" s="31"/>
      <c r="XI99" s="31"/>
      <c r="XJ99" s="31"/>
      <c r="XK99" s="31"/>
      <c r="XL99" s="31"/>
      <c r="XM99" s="31"/>
      <c r="XN99" s="31"/>
      <c r="XO99" s="31"/>
      <c r="XP99" s="31"/>
      <c r="XQ99" s="31"/>
      <c r="XR99" s="31"/>
      <c r="XS99" s="31"/>
      <c r="XT99" s="31"/>
      <c r="XU99" s="31"/>
      <c r="XV99" s="31"/>
      <c r="XW99" s="31"/>
      <c r="XX99" s="31"/>
      <c r="XY99" s="31"/>
      <c r="XZ99" s="31"/>
      <c r="YA99" s="31"/>
      <c r="YB99" s="31"/>
      <c r="YC99" s="31"/>
      <c r="YD99" s="31"/>
      <c r="YE99" s="31"/>
      <c r="YF99" s="31"/>
      <c r="YG99" s="31"/>
      <c r="YH99" s="31"/>
      <c r="YI99" s="31"/>
      <c r="YJ99" s="31"/>
      <c r="YK99" s="31"/>
      <c r="YL99" s="31"/>
      <c r="YM99" s="31"/>
      <c r="YN99" s="31"/>
      <c r="YO99" s="31"/>
      <c r="YP99" s="31"/>
      <c r="YQ99" s="31"/>
      <c r="YR99" s="31"/>
      <c r="YS99" s="31"/>
      <c r="YT99" s="31"/>
      <c r="YU99" s="31"/>
      <c r="YV99" s="31"/>
      <c r="YW99" s="31"/>
      <c r="YX99" s="31"/>
      <c r="YY99" s="31"/>
      <c r="YZ99" s="31"/>
      <c r="ZA99" s="31"/>
      <c r="ZB99" s="31"/>
      <c r="ZC99" s="31"/>
      <c r="ZD99" s="31"/>
      <c r="ZE99" s="31"/>
      <c r="ZF99" s="31"/>
      <c r="ZG99" s="31"/>
      <c r="ZH99" s="31"/>
      <c r="ZI99" s="31"/>
      <c r="ZJ99" s="31"/>
      <c r="ZK99" s="31"/>
      <c r="ZL99" s="31"/>
      <c r="ZM99" s="31"/>
      <c r="ZN99" s="31"/>
      <c r="ZO99" s="31"/>
      <c r="ZP99" s="31"/>
      <c r="ZQ99" s="31"/>
      <c r="ZR99" s="31"/>
      <c r="ZS99" s="31"/>
      <c r="ZT99" s="31"/>
      <c r="ZU99" s="31"/>
      <c r="ZV99" s="31"/>
      <c r="ZW99" s="31"/>
      <c r="ZX99" s="31"/>
      <c r="ZY99" s="31"/>
      <c r="ZZ99" s="31"/>
      <c r="AAA99" s="31"/>
      <c r="AAB99" s="31"/>
      <c r="AAC99" s="31"/>
      <c r="AAD99" s="31"/>
      <c r="AAE99" s="31"/>
      <c r="AAF99" s="31"/>
      <c r="AAG99" s="31"/>
      <c r="AAH99" s="31"/>
      <c r="AAI99" s="31"/>
      <c r="AAJ99" s="31"/>
      <c r="AAK99" s="31"/>
      <c r="AAL99" s="31"/>
      <c r="AAM99" s="31"/>
      <c r="AAN99" s="31"/>
      <c r="AAO99" s="31"/>
      <c r="AAP99" s="31"/>
      <c r="AAQ99" s="31"/>
      <c r="AAR99" s="31"/>
      <c r="AAS99" s="31"/>
      <c r="AAT99" s="31"/>
      <c r="AAU99" s="31"/>
      <c r="AAV99" s="31"/>
      <c r="AAW99" s="31"/>
      <c r="AAX99" s="31"/>
      <c r="AAY99" s="31"/>
      <c r="AAZ99" s="31"/>
      <c r="ABA99" s="31"/>
      <c r="ABB99" s="31"/>
      <c r="ABC99" s="31"/>
      <c r="ABD99" s="31"/>
      <c r="ABE99" s="31"/>
      <c r="ABF99" s="31"/>
      <c r="ABG99" s="31"/>
      <c r="ABH99" s="31"/>
      <c r="ABI99" s="31"/>
      <c r="ABJ99" s="31"/>
      <c r="ABK99" s="31"/>
      <c r="ABL99" s="31"/>
      <c r="ABM99" s="31"/>
      <c r="ABN99" s="31"/>
      <c r="ABO99" s="31"/>
      <c r="ABP99" s="31"/>
      <c r="ABQ99" s="31"/>
      <c r="ABR99" s="31"/>
      <c r="ABS99" s="31"/>
      <c r="ABT99" s="31"/>
      <c r="ABU99" s="31"/>
      <c r="ABV99" s="31"/>
      <c r="ABW99" s="31"/>
      <c r="ABX99" s="31"/>
      <c r="ABY99" s="31"/>
      <c r="ABZ99" s="31"/>
      <c r="ACA99" s="31"/>
      <c r="ACB99" s="31"/>
      <c r="ACC99" s="31"/>
      <c r="ACD99" s="31"/>
      <c r="ACE99" s="31"/>
      <c r="ACF99" s="31"/>
      <c r="ACG99" s="31"/>
      <c r="ACH99" s="31"/>
      <c r="ACI99" s="31"/>
      <c r="ACJ99" s="31"/>
      <c r="ACK99" s="31"/>
      <c r="ACL99" s="31"/>
      <c r="ACM99" s="31"/>
      <c r="ACN99" s="31"/>
      <c r="ACO99" s="31"/>
      <c r="ACP99" s="31"/>
      <c r="ACQ99" s="31"/>
      <c r="ACR99" s="31"/>
      <c r="ACS99" s="31"/>
      <c r="ACT99" s="31"/>
      <c r="ACU99" s="31"/>
      <c r="ACV99" s="31"/>
      <c r="ACW99" s="31"/>
      <c r="ACX99" s="31"/>
      <c r="ACY99" s="31"/>
      <c r="ACZ99" s="31"/>
      <c r="ADA99" s="31"/>
      <c r="ADB99" s="31"/>
      <c r="ADC99" s="31"/>
      <c r="ADD99" s="31"/>
      <c r="ADE99" s="31"/>
      <c r="ADF99" s="31"/>
      <c r="ADG99" s="31"/>
      <c r="ADH99" s="31"/>
      <c r="ADI99" s="31"/>
      <c r="ADJ99" s="31"/>
      <c r="ADK99" s="31"/>
      <c r="ADL99" s="31"/>
      <c r="ADM99" s="31"/>
      <c r="ADN99" s="31"/>
      <c r="ADO99" s="31"/>
      <c r="ADP99" s="31"/>
      <c r="ADQ99" s="31"/>
      <c r="ADR99" s="31"/>
      <c r="ADS99" s="31"/>
      <c r="ADT99" s="31"/>
      <c r="ADU99" s="31"/>
      <c r="ADV99" s="31"/>
      <c r="ADW99" s="31"/>
      <c r="ADX99" s="31"/>
      <c r="ADY99" s="31"/>
      <c r="ADZ99" s="31"/>
      <c r="AEA99" s="31"/>
      <c r="AEB99" s="31"/>
      <c r="AEC99" s="31"/>
      <c r="AED99" s="31"/>
      <c r="AEE99" s="31"/>
      <c r="AEF99" s="31"/>
      <c r="AEG99" s="31"/>
      <c r="AEH99" s="31"/>
      <c r="AEI99" s="31"/>
      <c r="AEJ99" s="31"/>
      <c r="AEK99" s="31"/>
      <c r="AEL99" s="31"/>
      <c r="AEM99" s="31"/>
      <c r="AEN99" s="31"/>
      <c r="AEO99" s="31"/>
      <c r="AEP99" s="31"/>
      <c r="AEQ99" s="31"/>
      <c r="AER99" s="31"/>
      <c r="AES99" s="31"/>
      <c r="AET99" s="31"/>
      <c r="AEU99" s="31"/>
      <c r="AEV99" s="31"/>
      <c r="AEW99" s="31"/>
      <c r="AEX99" s="31"/>
      <c r="AEY99" s="31"/>
      <c r="AEZ99" s="31"/>
      <c r="AFA99" s="31"/>
      <c r="AFB99" s="31"/>
      <c r="AFC99" s="31"/>
      <c r="AFD99" s="31"/>
      <c r="AFE99" s="31"/>
      <c r="AFF99" s="31"/>
      <c r="AFG99" s="31"/>
      <c r="AFH99" s="31"/>
      <c r="AFI99" s="31"/>
      <c r="AFJ99" s="31"/>
      <c r="AFK99" s="31"/>
      <c r="AFL99" s="31"/>
      <c r="AFM99" s="31"/>
      <c r="AFN99" s="31"/>
      <c r="AFO99" s="31"/>
      <c r="AFP99" s="31"/>
      <c r="AFQ99" s="31"/>
      <c r="AFR99" s="31"/>
      <c r="AFS99" s="31"/>
      <c r="AFT99" s="31"/>
      <c r="AFU99" s="31"/>
      <c r="AFV99" s="31"/>
      <c r="AFW99" s="31"/>
      <c r="AFX99" s="31"/>
      <c r="AFY99" s="31"/>
      <c r="AFZ99" s="31"/>
      <c r="AGA99" s="31"/>
      <c r="AGB99" s="31"/>
      <c r="AGC99" s="31"/>
      <c r="AGD99" s="31"/>
      <c r="AGE99" s="31"/>
      <c r="AGF99" s="31"/>
      <c r="AGG99" s="31"/>
      <c r="AGH99" s="31"/>
      <c r="AGI99" s="31"/>
      <c r="AGJ99" s="31"/>
      <c r="AGK99" s="31"/>
      <c r="AGL99" s="31"/>
      <c r="AGM99" s="31"/>
      <c r="AGN99" s="31"/>
      <c r="AGO99" s="31"/>
      <c r="AGP99" s="31"/>
      <c r="AGQ99" s="31"/>
      <c r="AGR99" s="31"/>
      <c r="AGS99" s="31"/>
      <c r="AGT99" s="31"/>
      <c r="AGU99" s="31"/>
      <c r="AGV99" s="31"/>
      <c r="AGW99" s="31"/>
      <c r="AGX99" s="31"/>
      <c r="AGY99" s="31"/>
      <c r="AGZ99" s="31"/>
      <c r="AHA99" s="31"/>
      <c r="AHB99" s="31"/>
      <c r="AHC99" s="31"/>
      <c r="AHD99" s="31"/>
      <c r="AHE99" s="31"/>
      <c r="AHF99" s="31"/>
      <c r="AHG99" s="31"/>
      <c r="AHH99" s="31"/>
      <c r="AHI99" s="31"/>
      <c r="AHJ99" s="31"/>
      <c r="AHK99" s="31"/>
      <c r="AHL99" s="31"/>
      <c r="AHM99" s="31"/>
      <c r="AHN99" s="31"/>
      <c r="AHO99" s="31"/>
      <c r="AHP99" s="31"/>
      <c r="AHQ99" s="31"/>
      <c r="AHR99" s="31"/>
      <c r="AHS99" s="31"/>
      <c r="AHT99" s="31"/>
      <c r="AHU99" s="31"/>
      <c r="AHV99" s="31"/>
      <c r="AHW99" s="31"/>
      <c r="AHX99" s="31"/>
      <c r="AHY99" s="31"/>
      <c r="AHZ99" s="31"/>
      <c r="AIA99" s="31"/>
      <c r="AIB99" s="31"/>
      <c r="AIC99" s="31"/>
      <c r="AID99" s="31"/>
      <c r="AIE99" s="31"/>
      <c r="AIF99" s="31"/>
      <c r="AIG99" s="31"/>
      <c r="AIH99" s="31"/>
      <c r="AII99" s="31"/>
      <c r="AIJ99" s="31"/>
      <c r="AIK99" s="31"/>
      <c r="AIL99" s="31"/>
      <c r="AIM99" s="31"/>
      <c r="AIN99" s="31"/>
      <c r="AIO99" s="31"/>
      <c r="AIP99" s="31"/>
      <c r="AIQ99" s="31"/>
      <c r="AIR99" s="31"/>
      <c r="AIS99" s="31"/>
      <c r="AIT99" s="31"/>
      <c r="AIU99" s="31"/>
      <c r="AIV99" s="31"/>
      <c r="AIW99" s="31"/>
      <c r="AIX99" s="31"/>
      <c r="AIY99" s="31"/>
      <c r="AIZ99" s="31"/>
      <c r="AJA99" s="31"/>
      <c r="AJB99" s="31"/>
      <c r="AJC99" s="31"/>
      <c r="AJD99" s="31"/>
      <c r="AJE99" s="31"/>
      <c r="AJF99" s="31"/>
      <c r="AJG99" s="31"/>
      <c r="AJH99" s="31"/>
      <c r="AJI99" s="31"/>
      <c r="AJJ99" s="31"/>
      <c r="AJK99" s="31"/>
      <c r="AJL99" s="31"/>
      <c r="AJM99" s="31"/>
      <c r="AJN99" s="31"/>
      <c r="AJO99" s="31"/>
      <c r="AJP99" s="31"/>
      <c r="AJQ99" s="31"/>
      <c r="AJR99" s="31"/>
      <c r="AJS99" s="31"/>
      <c r="AJT99" s="31"/>
      <c r="AJU99" s="31"/>
      <c r="AJV99" s="31"/>
      <c r="AJW99" s="31"/>
      <c r="AJX99" s="31"/>
      <c r="AJY99" s="31"/>
      <c r="AJZ99" s="31"/>
      <c r="AKA99" s="31"/>
      <c r="AKB99" s="31"/>
      <c r="AKC99" s="31"/>
      <c r="AKD99" s="31"/>
      <c r="AKE99" s="31"/>
      <c r="AKF99" s="31"/>
      <c r="AKG99" s="31"/>
      <c r="AKH99" s="31"/>
      <c r="AKI99" s="31"/>
      <c r="AKJ99" s="31"/>
      <c r="AKK99" s="31"/>
      <c r="AKL99" s="31"/>
      <c r="AKM99" s="31"/>
      <c r="AKN99" s="31"/>
      <c r="AKO99" s="31"/>
      <c r="AKP99" s="31"/>
      <c r="AKQ99" s="31"/>
      <c r="AKR99" s="31"/>
      <c r="AKS99" s="31"/>
      <c r="AKT99" s="31"/>
      <c r="AKU99" s="31"/>
      <c r="AKV99" s="31"/>
      <c r="AKW99" s="31"/>
      <c r="AKX99" s="31"/>
      <c r="AKY99" s="31"/>
      <c r="AKZ99" s="31"/>
      <c r="ALA99" s="31"/>
      <c r="ALB99" s="31"/>
      <c r="ALC99" s="31"/>
      <c r="ALD99" s="31"/>
      <c r="ALE99" s="31"/>
      <c r="ALF99" s="31"/>
      <c r="ALG99" s="31"/>
      <c r="ALH99" s="31"/>
      <c r="ALI99" s="31"/>
      <c r="ALJ99" s="31"/>
      <c r="ALK99" s="31"/>
      <c r="ALL99" s="31"/>
      <c r="ALM99" s="31"/>
      <c r="ALN99" s="31"/>
      <c r="ALO99" s="31"/>
      <c r="ALP99" s="31"/>
      <c r="ALQ99" s="31"/>
      <c r="ALR99" s="31"/>
      <c r="ALS99" s="31"/>
      <c r="ALT99" s="31"/>
      <c r="ALU99" s="31"/>
      <c r="ALV99" s="31"/>
      <c r="ALW99" s="31"/>
      <c r="ALX99" s="31"/>
      <c r="ALY99" s="31"/>
      <c r="ALZ99" s="31"/>
      <c r="AMA99" s="31"/>
      <c r="AMB99" s="31"/>
      <c r="AMC99" s="31"/>
      <c r="AMD99" s="31"/>
      <c r="AME99" s="31"/>
      <c r="AMF99" s="31"/>
      <c r="AMG99" s="31"/>
      <c r="AMH99" s="31"/>
      <c r="AMI99" s="31"/>
      <c r="AMJ99" s="31"/>
      <c r="AMK99" s="31"/>
      <c r="AML99" s="31"/>
      <c r="AMM99" s="31"/>
      <c r="AMN99" s="31"/>
      <c r="AMO99" s="31"/>
      <c r="AMP99" s="31"/>
      <c r="AMQ99" s="31"/>
      <c r="AMR99" s="31"/>
      <c r="AMS99" s="31"/>
      <c r="AMT99" s="31"/>
      <c r="AMU99" s="31"/>
      <c r="AMV99" s="31"/>
      <c r="AMW99" s="31"/>
      <c r="AMX99" s="31"/>
      <c r="AMY99" s="31"/>
      <c r="AMZ99" s="31"/>
      <c r="ANA99" s="31"/>
      <c r="ANB99" s="31"/>
      <c r="ANC99" s="31"/>
      <c r="AND99" s="31"/>
      <c r="ANE99" s="31"/>
      <c r="ANF99" s="31"/>
      <c r="ANG99" s="31"/>
      <c r="ANH99" s="31"/>
      <c r="ANI99" s="31"/>
      <c r="ANJ99" s="31"/>
      <c r="ANK99" s="31"/>
      <c r="ANL99" s="31"/>
      <c r="ANM99" s="31"/>
      <c r="ANN99" s="31"/>
      <c r="ANO99" s="31"/>
      <c r="ANP99" s="31"/>
      <c r="ANQ99" s="31"/>
      <c r="ANR99" s="31"/>
      <c r="ANS99" s="31"/>
      <c r="ANT99" s="31"/>
      <c r="ANU99" s="31"/>
      <c r="ANV99" s="31"/>
      <c r="ANW99" s="31"/>
      <c r="ANX99" s="31"/>
      <c r="ANY99" s="31"/>
      <c r="ANZ99" s="31"/>
      <c r="AOA99" s="31"/>
      <c r="AOB99" s="31"/>
      <c r="AOC99" s="31"/>
      <c r="AOD99" s="31"/>
      <c r="AOE99" s="31"/>
      <c r="AOF99" s="31"/>
      <c r="AOG99" s="31"/>
      <c r="AOH99" s="31"/>
      <c r="AOI99" s="31"/>
      <c r="AOJ99" s="31"/>
      <c r="AOK99" s="31"/>
      <c r="AOL99" s="31"/>
      <c r="AOM99" s="31"/>
      <c r="AON99" s="31"/>
      <c r="AOO99" s="31"/>
      <c r="AOP99" s="31"/>
      <c r="AOQ99" s="31"/>
      <c r="AOR99" s="31"/>
      <c r="AOS99" s="31"/>
      <c r="AOT99" s="31"/>
      <c r="AOU99" s="31"/>
      <c r="AOV99" s="31"/>
      <c r="AOW99" s="31"/>
      <c r="AOX99" s="31"/>
      <c r="AOY99" s="31"/>
      <c r="AOZ99" s="31"/>
      <c r="APA99" s="31"/>
      <c r="APB99" s="31"/>
      <c r="APC99" s="31"/>
      <c r="APD99" s="31"/>
      <c r="APE99" s="31"/>
      <c r="APF99" s="31"/>
      <c r="APG99" s="31"/>
      <c r="APH99" s="31"/>
      <c r="API99" s="31"/>
      <c r="APJ99" s="31"/>
      <c r="APK99" s="31"/>
      <c r="APL99" s="31"/>
      <c r="APM99" s="31"/>
      <c r="APN99" s="31"/>
      <c r="APO99" s="31"/>
      <c r="APP99" s="31"/>
      <c r="APQ99" s="31"/>
      <c r="APR99" s="31"/>
      <c r="APS99" s="31"/>
      <c r="APT99" s="31"/>
      <c r="APU99" s="31"/>
      <c r="APV99" s="31"/>
      <c r="APW99" s="31"/>
      <c r="APX99" s="31"/>
      <c r="APY99" s="31"/>
      <c r="APZ99" s="31"/>
      <c r="AQA99" s="31"/>
      <c r="AQB99" s="31"/>
      <c r="AQC99" s="31"/>
      <c r="AQD99" s="31"/>
      <c r="AQE99" s="31"/>
      <c r="AQF99" s="31"/>
      <c r="AQG99" s="31"/>
      <c r="AQH99" s="31"/>
      <c r="AQI99" s="31"/>
      <c r="AQJ99" s="31"/>
      <c r="AQK99" s="31"/>
      <c r="AQL99" s="31"/>
      <c r="AQM99" s="31"/>
      <c r="AQN99" s="31"/>
      <c r="AQO99" s="31"/>
      <c r="AQP99" s="31"/>
      <c r="AQQ99" s="31"/>
      <c r="AQR99" s="31"/>
      <c r="AQS99" s="31"/>
      <c r="AQT99" s="31"/>
      <c r="AQU99" s="31"/>
      <c r="AQV99" s="31"/>
      <c r="AQW99" s="31"/>
      <c r="AQX99" s="31"/>
      <c r="AQY99" s="31"/>
      <c r="AQZ99" s="31"/>
      <c r="ARA99" s="31"/>
      <c r="ARB99" s="31"/>
      <c r="ARC99" s="31"/>
      <c r="ARD99" s="31"/>
      <c r="ARE99" s="31"/>
      <c r="ARF99" s="31"/>
      <c r="ARG99" s="31"/>
      <c r="ARH99" s="31"/>
      <c r="ARI99" s="31"/>
      <c r="ARJ99" s="31"/>
      <c r="ARK99" s="31"/>
      <c r="ARL99" s="31"/>
      <c r="ARM99" s="31"/>
      <c r="ARN99" s="31"/>
      <c r="ARO99" s="31"/>
      <c r="ARP99" s="31"/>
      <c r="ARQ99" s="31"/>
      <c r="ARR99" s="31"/>
      <c r="ARS99" s="31"/>
      <c r="ART99" s="31"/>
      <c r="ARU99" s="31"/>
      <c r="ARV99" s="31"/>
      <c r="ARW99" s="31"/>
      <c r="ARX99" s="31"/>
      <c r="ARY99" s="31"/>
      <c r="ARZ99" s="31"/>
      <c r="ASA99" s="31"/>
      <c r="ASB99" s="31"/>
      <c r="ASC99" s="31"/>
      <c r="ASD99" s="31"/>
      <c r="ASE99" s="31"/>
      <c r="ASF99" s="31"/>
      <c r="ASG99" s="31"/>
      <c r="ASH99" s="31"/>
      <c r="ASI99" s="31"/>
      <c r="ASJ99" s="31"/>
      <c r="ASK99" s="31"/>
      <c r="ASL99" s="31"/>
      <c r="ASM99" s="31"/>
      <c r="ASN99" s="31"/>
      <c r="ASO99" s="31"/>
      <c r="ASP99" s="31"/>
      <c r="ASQ99" s="31"/>
      <c r="ASR99" s="31"/>
      <c r="ASS99" s="31"/>
      <c r="AST99" s="31"/>
      <c r="ASU99" s="31"/>
      <c r="ASV99" s="31"/>
      <c r="ASW99" s="31"/>
      <c r="ASX99" s="31"/>
      <c r="ASY99" s="31"/>
      <c r="ASZ99" s="31"/>
      <c r="ATA99" s="31"/>
      <c r="ATB99" s="31"/>
      <c r="ATC99" s="31"/>
      <c r="ATD99" s="31"/>
      <c r="ATE99" s="31"/>
      <c r="ATF99" s="31"/>
      <c r="ATG99" s="31"/>
      <c r="ATH99" s="31"/>
      <c r="ATI99" s="31"/>
      <c r="ATJ99" s="31"/>
      <c r="ATK99" s="31"/>
      <c r="ATL99" s="31"/>
      <c r="ATM99" s="31"/>
      <c r="ATN99" s="31"/>
      <c r="ATO99" s="31"/>
      <c r="ATP99" s="31"/>
      <c r="ATQ99" s="31"/>
      <c r="ATR99" s="31"/>
      <c r="ATS99" s="31"/>
      <c r="ATT99" s="31"/>
      <c r="ATU99" s="31"/>
      <c r="ATV99" s="31"/>
      <c r="ATW99" s="31"/>
      <c r="ATX99" s="31"/>
      <c r="ATY99" s="31"/>
      <c r="ATZ99" s="31"/>
      <c r="AUA99" s="31"/>
      <c r="AUB99" s="31"/>
      <c r="AUC99" s="31"/>
      <c r="AUD99" s="31"/>
      <c r="AUE99" s="31"/>
      <c r="AUF99" s="31"/>
      <c r="AUG99" s="31"/>
      <c r="AUH99" s="31"/>
      <c r="AUI99" s="31"/>
      <c r="AUJ99" s="31"/>
      <c r="AUK99" s="31"/>
      <c r="AUL99" s="31"/>
      <c r="AUM99" s="31"/>
      <c r="AUN99" s="31"/>
      <c r="AUO99" s="31"/>
      <c r="AUP99" s="31"/>
      <c r="AUQ99" s="31"/>
      <c r="AUR99" s="31"/>
      <c r="AUS99" s="31"/>
      <c r="AUT99" s="31"/>
      <c r="AUU99" s="31"/>
      <c r="AUV99" s="31"/>
      <c r="AUW99" s="31"/>
      <c r="AUX99" s="31"/>
      <c r="AUY99" s="31"/>
      <c r="AUZ99" s="31"/>
      <c r="AVA99" s="31"/>
      <c r="AVB99" s="31"/>
      <c r="AVC99" s="31"/>
      <c r="AVD99" s="31"/>
      <c r="AVE99" s="31"/>
      <c r="AVF99" s="31"/>
      <c r="AVG99" s="31"/>
      <c r="AVH99" s="31"/>
      <c r="AVI99" s="31"/>
      <c r="AVJ99" s="31"/>
      <c r="AVK99" s="31"/>
      <c r="AVL99" s="31"/>
      <c r="AVM99" s="31"/>
      <c r="AVN99" s="31"/>
      <c r="AVO99" s="31"/>
      <c r="AVP99" s="31"/>
      <c r="AVQ99" s="31"/>
      <c r="AVR99" s="31"/>
      <c r="AVS99" s="31"/>
      <c r="AVT99" s="31"/>
      <c r="AVU99" s="31"/>
      <c r="AVV99" s="31"/>
      <c r="AVW99" s="31"/>
      <c r="AVX99" s="31"/>
      <c r="AVY99" s="31"/>
      <c r="AVZ99" s="31"/>
      <c r="AWA99" s="31"/>
      <c r="AWB99" s="31"/>
      <c r="AWC99" s="31"/>
      <c r="AWD99" s="31"/>
      <c r="AWE99" s="31"/>
      <c r="AWF99" s="31"/>
      <c r="AWG99" s="31"/>
      <c r="AWH99" s="31"/>
      <c r="AWI99" s="31"/>
      <c r="AWJ99" s="31"/>
      <c r="AWK99" s="31"/>
      <c r="AWL99" s="31"/>
      <c r="AWM99" s="31"/>
      <c r="AWN99" s="31"/>
      <c r="AWO99" s="31"/>
      <c r="AWP99" s="31"/>
      <c r="AWQ99" s="31"/>
      <c r="AWR99" s="31"/>
      <c r="AWS99" s="31"/>
      <c r="AWT99" s="31"/>
      <c r="AWU99" s="31"/>
      <c r="AWV99" s="31"/>
      <c r="AWW99" s="31"/>
      <c r="AWX99" s="31"/>
      <c r="AWY99" s="31"/>
      <c r="AWZ99" s="31"/>
      <c r="AXA99" s="31"/>
      <c r="AXB99" s="31"/>
      <c r="AXC99" s="31"/>
      <c r="AXD99" s="31"/>
      <c r="AXE99" s="31"/>
      <c r="AXF99" s="31"/>
      <c r="AXG99" s="31"/>
      <c r="AXH99" s="31"/>
      <c r="AXI99" s="31"/>
      <c r="AXJ99" s="31"/>
      <c r="AXK99" s="31"/>
      <c r="AXL99" s="31"/>
      <c r="AXM99" s="31"/>
      <c r="AXN99" s="31"/>
      <c r="AXO99" s="31"/>
      <c r="AXP99" s="31"/>
      <c r="AXQ99" s="31"/>
      <c r="AXR99" s="31"/>
      <c r="AXS99" s="31"/>
      <c r="AXT99" s="31"/>
      <c r="AXU99" s="31"/>
      <c r="AXV99" s="31"/>
      <c r="AXW99" s="31"/>
      <c r="AXX99" s="31"/>
      <c r="AXY99" s="31"/>
      <c r="AXZ99" s="31"/>
      <c r="AYA99" s="31"/>
      <c r="AYB99" s="31"/>
      <c r="AYC99" s="31"/>
      <c r="AYD99" s="31"/>
      <c r="AYE99" s="31"/>
      <c r="AYF99" s="31"/>
      <c r="AYG99" s="31"/>
      <c r="AYH99" s="31"/>
      <c r="AYI99" s="31"/>
      <c r="AYJ99" s="31"/>
      <c r="AYK99" s="31"/>
      <c r="AYL99" s="31"/>
      <c r="AYM99" s="31"/>
      <c r="AYN99" s="31"/>
      <c r="AYO99" s="31"/>
      <c r="AYP99" s="31"/>
      <c r="AYQ99" s="31"/>
      <c r="AYR99" s="31"/>
      <c r="AYS99" s="31"/>
      <c r="AYT99" s="31"/>
      <c r="AYU99" s="31"/>
      <c r="AYV99" s="31"/>
      <c r="AYW99" s="31"/>
      <c r="AYX99" s="31"/>
      <c r="AYY99" s="31"/>
      <c r="AYZ99" s="31"/>
      <c r="AZA99" s="31"/>
      <c r="AZB99" s="31"/>
      <c r="AZC99" s="31"/>
      <c r="AZD99" s="31"/>
      <c r="AZE99" s="31"/>
      <c r="AZF99" s="31"/>
      <c r="AZG99" s="31"/>
      <c r="AZH99" s="31"/>
      <c r="AZI99" s="31"/>
      <c r="AZJ99" s="31"/>
      <c r="AZK99" s="31"/>
      <c r="AZL99" s="31"/>
      <c r="AZM99" s="31"/>
      <c r="AZN99" s="31"/>
      <c r="AZO99" s="31"/>
      <c r="AZP99" s="31"/>
      <c r="AZQ99" s="31"/>
      <c r="AZR99" s="31"/>
      <c r="AZS99" s="31"/>
      <c r="AZT99" s="31"/>
      <c r="AZU99" s="31"/>
      <c r="AZV99" s="31"/>
      <c r="AZW99" s="31"/>
      <c r="AZX99" s="31"/>
      <c r="AZY99" s="31"/>
      <c r="AZZ99" s="31"/>
      <c r="BAA99" s="31"/>
      <c r="BAB99" s="31"/>
      <c r="BAC99" s="31"/>
      <c r="BAD99" s="31"/>
      <c r="BAE99" s="31"/>
      <c r="BAF99" s="31"/>
      <c r="BAG99" s="31"/>
      <c r="BAH99" s="31"/>
      <c r="BAI99" s="31"/>
      <c r="BAJ99" s="31"/>
      <c r="BAK99" s="31"/>
      <c r="BAL99" s="31"/>
      <c r="BAM99" s="31"/>
      <c r="BAN99" s="31"/>
      <c r="BAO99" s="31"/>
      <c r="BAP99" s="31"/>
      <c r="BAQ99" s="31"/>
      <c r="BAR99" s="31"/>
      <c r="BAS99" s="31"/>
      <c r="BAT99" s="31"/>
      <c r="BAU99" s="31"/>
      <c r="BAV99" s="31"/>
      <c r="BAW99" s="31"/>
      <c r="BAX99" s="31"/>
      <c r="BAY99" s="31"/>
      <c r="BAZ99" s="31"/>
      <c r="BBA99" s="31"/>
      <c r="BBB99" s="31"/>
      <c r="BBC99" s="31"/>
      <c r="BBD99" s="31"/>
      <c r="BBE99" s="31"/>
      <c r="BBF99" s="31"/>
      <c r="BBG99" s="31"/>
      <c r="BBH99" s="31"/>
      <c r="BBI99" s="31"/>
      <c r="BBJ99" s="31"/>
      <c r="BBK99" s="31"/>
      <c r="BBL99" s="31"/>
      <c r="BBM99" s="31"/>
      <c r="BBN99" s="31"/>
      <c r="BBO99" s="31"/>
      <c r="BBP99" s="31"/>
      <c r="BBQ99" s="31"/>
      <c r="BBR99" s="31"/>
      <c r="BBS99" s="31"/>
      <c r="BBT99" s="31"/>
      <c r="BBU99" s="31"/>
      <c r="BBV99" s="31"/>
      <c r="BBW99" s="31"/>
      <c r="BBX99" s="31"/>
      <c r="BBY99" s="31"/>
      <c r="BBZ99" s="31"/>
      <c r="BCA99" s="31"/>
      <c r="BCB99" s="31"/>
      <c r="BCC99" s="31"/>
      <c r="BCD99" s="31"/>
      <c r="BCE99" s="31"/>
      <c r="BCF99" s="31"/>
      <c r="BCG99" s="31"/>
      <c r="BCH99" s="31"/>
      <c r="BCI99" s="31"/>
      <c r="BCJ99" s="31"/>
      <c r="BCK99" s="31"/>
      <c r="BCL99" s="31"/>
      <c r="BCM99" s="31"/>
      <c r="BCN99" s="31"/>
      <c r="BCO99" s="31"/>
      <c r="BCP99" s="31"/>
      <c r="BCQ99" s="31"/>
      <c r="BCR99" s="31"/>
      <c r="BCS99" s="31"/>
      <c r="BCT99" s="31"/>
      <c r="BCU99" s="31"/>
      <c r="BCV99" s="31"/>
      <c r="BCW99" s="31"/>
      <c r="BCX99" s="31"/>
      <c r="BCY99" s="31"/>
      <c r="BCZ99" s="31"/>
      <c r="BDA99" s="31"/>
      <c r="BDB99" s="31"/>
      <c r="BDC99" s="31"/>
      <c r="BDD99" s="31"/>
      <c r="BDE99" s="31"/>
      <c r="BDF99" s="31"/>
      <c r="BDG99" s="31"/>
      <c r="BDH99" s="31"/>
      <c r="BDI99" s="31"/>
      <c r="BDJ99" s="31"/>
      <c r="BDK99" s="31"/>
      <c r="BDL99" s="31"/>
      <c r="BDM99" s="31"/>
      <c r="BDN99" s="31"/>
      <c r="BDO99" s="31"/>
      <c r="BDP99" s="31"/>
      <c r="BDQ99" s="31"/>
      <c r="BDR99" s="31"/>
      <c r="BDS99" s="31"/>
      <c r="BDT99" s="31"/>
      <c r="BDU99" s="31"/>
      <c r="BDV99" s="31"/>
      <c r="BDW99" s="31"/>
      <c r="BDX99" s="31"/>
      <c r="BDY99" s="31"/>
      <c r="BDZ99" s="31"/>
      <c r="BEA99" s="31"/>
      <c r="BEB99" s="31"/>
      <c r="BEC99" s="31"/>
      <c r="BED99" s="31"/>
      <c r="BEE99" s="31"/>
      <c r="BEF99" s="31"/>
      <c r="BEG99" s="31"/>
      <c r="BEH99" s="31"/>
      <c r="BEI99" s="31"/>
      <c r="BEJ99" s="31"/>
      <c r="BEK99" s="31"/>
      <c r="BEL99" s="31"/>
      <c r="BEM99" s="31"/>
      <c r="BEN99" s="31"/>
      <c r="BEO99" s="31"/>
      <c r="BEP99" s="31"/>
      <c r="BEQ99" s="31"/>
      <c r="BER99" s="31"/>
      <c r="BES99" s="31"/>
      <c r="BET99" s="31"/>
      <c r="BEU99" s="31"/>
      <c r="BEV99" s="31"/>
      <c r="BEW99" s="31"/>
      <c r="BEX99" s="31"/>
      <c r="BEY99" s="31"/>
      <c r="BEZ99" s="31"/>
      <c r="BFA99" s="31"/>
      <c r="BFB99" s="31"/>
      <c r="BFC99" s="31"/>
      <c r="BFD99" s="31"/>
      <c r="BFE99" s="31"/>
      <c r="BFF99" s="31"/>
      <c r="BFG99" s="31"/>
      <c r="BFH99" s="31"/>
      <c r="BFI99" s="31"/>
      <c r="BFJ99" s="31"/>
      <c r="BFK99" s="31"/>
      <c r="BFL99" s="31"/>
      <c r="BFM99" s="31"/>
      <c r="BFN99" s="31"/>
      <c r="BFO99" s="31"/>
      <c r="BFP99" s="31"/>
      <c r="BFQ99" s="31"/>
      <c r="BFR99" s="31"/>
      <c r="BFS99" s="31"/>
      <c r="BFT99" s="31"/>
      <c r="BFU99" s="31"/>
      <c r="BFV99" s="31"/>
      <c r="BFW99" s="31"/>
      <c r="BFX99" s="31"/>
      <c r="BFY99" s="31"/>
      <c r="BFZ99" s="31"/>
      <c r="BGA99" s="31"/>
      <c r="BGB99" s="31"/>
      <c r="BGC99" s="31"/>
      <c r="BGD99" s="31"/>
      <c r="BGE99" s="31"/>
      <c r="BGF99" s="31"/>
      <c r="BGG99" s="31"/>
      <c r="BGH99" s="31"/>
      <c r="BGI99" s="31"/>
      <c r="BGJ99" s="31"/>
      <c r="BGK99" s="31"/>
      <c r="BGL99" s="31"/>
      <c r="BGM99" s="31"/>
      <c r="BGN99" s="31"/>
      <c r="BGO99" s="31"/>
      <c r="BGP99" s="31"/>
      <c r="BGQ99" s="31"/>
      <c r="BGR99" s="31"/>
      <c r="BGS99" s="31"/>
      <c r="BGT99" s="31"/>
      <c r="BGU99" s="31"/>
      <c r="BGV99" s="31"/>
      <c r="BGW99" s="31"/>
      <c r="BGX99" s="31"/>
      <c r="BGY99" s="31"/>
      <c r="BGZ99" s="31"/>
      <c r="BHA99" s="31"/>
      <c r="BHB99" s="31"/>
      <c r="BHC99" s="31"/>
      <c r="BHD99" s="31"/>
      <c r="BHE99" s="31"/>
      <c r="BHF99" s="31"/>
      <c r="BHG99" s="31"/>
      <c r="BHH99" s="31"/>
      <c r="BHI99" s="31"/>
      <c r="BHJ99" s="31"/>
      <c r="BHK99" s="31"/>
      <c r="BHL99" s="31"/>
      <c r="BHM99" s="31"/>
      <c r="BHN99" s="31"/>
      <c r="BHO99" s="31"/>
      <c r="BHP99" s="31"/>
      <c r="BHQ99" s="31"/>
      <c r="BHR99" s="31"/>
      <c r="BHS99" s="31"/>
      <c r="BHT99" s="31"/>
      <c r="BHU99" s="31"/>
      <c r="BHV99" s="31"/>
      <c r="BHW99" s="31"/>
      <c r="BHX99" s="31"/>
      <c r="BHY99" s="31"/>
      <c r="BHZ99" s="31"/>
      <c r="BIA99" s="31"/>
      <c r="BIB99" s="31"/>
      <c r="BIC99" s="31"/>
      <c r="BID99" s="31"/>
      <c r="BIE99" s="31"/>
      <c r="BIF99" s="31"/>
      <c r="BIG99" s="31"/>
      <c r="BIH99" s="31"/>
      <c r="BII99" s="31"/>
      <c r="BIJ99" s="31"/>
      <c r="BIK99" s="31"/>
      <c r="BIL99" s="31"/>
      <c r="BIM99" s="31"/>
      <c r="BIN99" s="31"/>
      <c r="BIO99" s="31"/>
      <c r="BIP99" s="31"/>
      <c r="BIQ99" s="31"/>
      <c r="BIR99" s="31"/>
      <c r="BIS99" s="31"/>
      <c r="BIT99" s="31"/>
      <c r="BIU99" s="31"/>
      <c r="BIV99" s="31"/>
      <c r="BIW99" s="31"/>
      <c r="BIX99" s="31"/>
      <c r="BIY99" s="31"/>
      <c r="BIZ99" s="31"/>
      <c r="BJA99" s="31"/>
      <c r="BJB99" s="31"/>
      <c r="BJC99" s="31"/>
      <c r="BJD99" s="31"/>
      <c r="BJE99" s="31"/>
      <c r="BJF99" s="31"/>
      <c r="BJG99" s="31"/>
      <c r="BJH99" s="31"/>
      <c r="BJI99" s="31"/>
      <c r="BJJ99" s="31"/>
      <c r="BJK99" s="31"/>
      <c r="BJL99" s="31"/>
      <c r="BJM99" s="31"/>
      <c r="BJN99" s="31"/>
      <c r="BJO99" s="31"/>
      <c r="BJP99" s="31"/>
      <c r="BJQ99" s="31"/>
      <c r="BJR99" s="31"/>
      <c r="BJS99" s="31"/>
      <c r="BJT99" s="31"/>
      <c r="BJU99" s="31"/>
      <c r="BJV99" s="31"/>
      <c r="BJW99" s="31"/>
      <c r="BJX99" s="31"/>
      <c r="BJY99" s="31"/>
      <c r="BJZ99" s="31"/>
      <c r="BKA99" s="31"/>
      <c r="BKB99" s="31"/>
      <c r="BKC99" s="31"/>
      <c r="BKD99" s="31"/>
      <c r="BKE99" s="31"/>
      <c r="BKF99" s="31"/>
      <c r="BKG99" s="31"/>
      <c r="BKH99" s="31"/>
      <c r="BKI99" s="31"/>
      <c r="BKJ99" s="31"/>
      <c r="BKK99" s="31"/>
      <c r="BKL99" s="31"/>
      <c r="BKM99" s="31"/>
      <c r="BKN99" s="31"/>
      <c r="BKO99" s="31"/>
      <c r="BKP99" s="31"/>
      <c r="BKQ99" s="31"/>
      <c r="BKR99" s="31"/>
      <c r="BKS99" s="31"/>
      <c r="BKT99" s="31"/>
      <c r="BKU99" s="31"/>
      <c r="BKV99" s="31"/>
      <c r="BKW99" s="31"/>
      <c r="BKX99" s="31"/>
      <c r="BKY99" s="31"/>
      <c r="BKZ99" s="31"/>
      <c r="BLA99" s="31"/>
      <c r="BLB99" s="31"/>
      <c r="BLC99" s="31"/>
      <c r="BLD99" s="31"/>
      <c r="BLE99" s="31"/>
      <c r="BLF99" s="31"/>
      <c r="BLG99" s="31"/>
      <c r="BLH99" s="31"/>
      <c r="BLI99" s="31"/>
      <c r="BLJ99" s="31"/>
      <c r="BLK99" s="31"/>
      <c r="BLL99" s="31"/>
      <c r="BLM99" s="31"/>
      <c r="BLN99" s="31"/>
      <c r="BLO99" s="31"/>
      <c r="BLP99" s="31"/>
      <c r="BLQ99" s="31"/>
      <c r="BLR99" s="31"/>
      <c r="BLS99" s="31"/>
      <c r="BLT99" s="31"/>
      <c r="BLU99" s="31"/>
      <c r="BLV99" s="31"/>
      <c r="BLW99" s="31"/>
      <c r="BLX99" s="31"/>
      <c r="BLY99" s="31"/>
      <c r="BLZ99" s="31"/>
      <c r="BMA99" s="31"/>
      <c r="BMB99" s="31"/>
      <c r="BMC99" s="31"/>
      <c r="BMD99" s="31"/>
      <c r="BME99" s="31"/>
      <c r="BMF99" s="31"/>
      <c r="BMG99" s="31"/>
      <c r="BMH99" s="31"/>
      <c r="BMI99" s="31"/>
      <c r="BMJ99" s="31"/>
      <c r="BMK99" s="31"/>
      <c r="BML99" s="31"/>
      <c r="BMM99" s="31"/>
      <c r="BMN99" s="31"/>
      <c r="BMO99" s="31"/>
      <c r="BMP99" s="31"/>
      <c r="BMQ99" s="31"/>
      <c r="BMR99" s="31"/>
      <c r="BMS99" s="31"/>
      <c r="BMT99" s="31"/>
      <c r="BMU99" s="31"/>
      <c r="BMV99" s="31"/>
      <c r="BMW99" s="31"/>
      <c r="BMX99" s="31"/>
      <c r="BMY99" s="31"/>
      <c r="BMZ99" s="31"/>
      <c r="BNA99" s="31"/>
      <c r="BNB99" s="31"/>
      <c r="BNC99" s="31"/>
      <c r="BND99" s="31"/>
      <c r="BNE99" s="31"/>
      <c r="BNF99" s="31"/>
      <c r="BNG99" s="31"/>
      <c r="BNH99" s="31"/>
      <c r="BNI99" s="31"/>
      <c r="BNJ99" s="31"/>
      <c r="BNK99" s="31"/>
      <c r="BNL99" s="31"/>
      <c r="BNM99" s="31"/>
      <c r="BNN99" s="31"/>
      <c r="BNO99" s="31"/>
      <c r="BNP99" s="31"/>
      <c r="BNQ99" s="31"/>
      <c r="BNR99" s="31"/>
      <c r="BNS99" s="31"/>
      <c r="BNT99" s="31"/>
      <c r="BNU99" s="31"/>
      <c r="BNV99" s="31"/>
      <c r="BNW99" s="31"/>
      <c r="BNX99" s="31"/>
      <c r="BNY99" s="31"/>
      <c r="BNZ99" s="31"/>
      <c r="BOA99" s="31"/>
      <c r="BOB99" s="31"/>
      <c r="BOC99" s="31"/>
      <c r="BOD99" s="31"/>
      <c r="BOE99" s="31"/>
      <c r="BOF99" s="31"/>
      <c r="BOG99" s="31"/>
      <c r="BOH99" s="31"/>
      <c r="BOI99" s="31"/>
      <c r="BOJ99" s="31"/>
      <c r="BOK99" s="31"/>
      <c r="BOL99" s="31"/>
      <c r="BOM99" s="31"/>
      <c r="BON99" s="31"/>
      <c r="BOO99" s="31"/>
      <c r="BOP99" s="31"/>
      <c r="BOQ99" s="31"/>
      <c r="BOR99" s="31"/>
      <c r="BOS99" s="31"/>
      <c r="BOT99" s="31"/>
      <c r="BOU99" s="31"/>
      <c r="BOV99" s="31"/>
      <c r="BOW99" s="31"/>
      <c r="BOX99" s="31"/>
      <c r="BOY99" s="31"/>
      <c r="BOZ99" s="31"/>
      <c r="BPA99" s="31"/>
      <c r="BPB99" s="31"/>
      <c r="BPC99" s="31"/>
      <c r="BPD99" s="31"/>
      <c r="BPE99" s="31"/>
      <c r="BPF99" s="31"/>
      <c r="BPG99" s="31"/>
      <c r="BPH99" s="31"/>
      <c r="BPI99" s="31"/>
      <c r="BPJ99" s="31"/>
      <c r="BPK99" s="31"/>
      <c r="BPL99" s="31"/>
      <c r="BPM99" s="31"/>
      <c r="BPN99" s="31"/>
      <c r="BPO99" s="31"/>
      <c r="BPP99" s="31"/>
      <c r="BPQ99" s="31"/>
      <c r="BPR99" s="31"/>
      <c r="BPS99" s="31"/>
      <c r="BPT99" s="31"/>
      <c r="BPU99" s="31"/>
      <c r="BPV99" s="31"/>
      <c r="BPW99" s="31"/>
      <c r="BPX99" s="31"/>
      <c r="BPY99" s="31"/>
      <c r="BPZ99" s="31"/>
      <c r="BQA99" s="31"/>
      <c r="BQB99" s="31"/>
      <c r="BQC99" s="31"/>
      <c r="BQD99" s="31"/>
      <c r="BQE99" s="31"/>
      <c r="BQF99" s="31"/>
      <c r="BQG99" s="31"/>
      <c r="BQH99" s="31"/>
      <c r="BQI99" s="31"/>
      <c r="BQJ99" s="31"/>
      <c r="BQK99" s="31"/>
      <c r="BQL99" s="31"/>
      <c r="BQM99" s="31"/>
      <c r="BQN99" s="31"/>
      <c r="BQO99" s="31"/>
      <c r="BQP99" s="31"/>
      <c r="BQQ99" s="31"/>
      <c r="BQR99" s="31"/>
      <c r="BQS99" s="31"/>
      <c r="BQT99" s="31"/>
      <c r="BQU99" s="31"/>
      <c r="BQV99" s="31"/>
      <c r="BQW99" s="31"/>
      <c r="BQX99" s="31"/>
      <c r="BQY99" s="31"/>
      <c r="BQZ99" s="31"/>
      <c r="BRA99" s="31"/>
      <c r="BRB99" s="31"/>
      <c r="BRC99" s="31"/>
      <c r="BRD99" s="31"/>
      <c r="BRE99" s="31"/>
      <c r="BRF99" s="31"/>
      <c r="BRG99" s="31"/>
      <c r="BRH99" s="31"/>
      <c r="BRI99" s="31"/>
      <c r="BRJ99" s="31"/>
      <c r="BRK99" s="31"/>
      <c r="BRL99" s="31"/>
      <c r="BRM99" s="31"/>
      <c r="BRN99" s="31"/>
      <c r="BRO99" s="31"/>
      <c r="BRP99" s="31"/>
      <c r="BRQ99" s="31"/>
      <c r="BRR99" s="31"/>
      <c r="BRS99" s="31"/>
      <c r="BRT99" s="31"/>
      <c r="BRU99" s="31"/>
      <c r="BRV99" s="31"/>
      <c r="BRW99" s="31"/>
      <c r="BRX99" s="31"/>
      <c r="BRY99" s="31"/>
      <c r="BRZ99" s="31"/>
      <c r="BSA99" s="31"/>
      <c r="BSB99" s="31"/>
      <c r="BSC99" s="31"/>
      <c r="BSD99" s="31"/>
      <c r="BSE99" s="31"/>
      <c r="BSF99" s="31"/>
      <c r="BSG99" s="31"/>
      <c r="BSH99" s="31"/>
      <c r="BSI99" s="31"/>
      <c r="BSJ99" s="31"/>
      <c r="BSK99" s="31"/>
      <c r="BSL99" s="31"/>
      <c r="BSM99" s="31"/>
      <c r="BSN99" s="31"/>
      <c r="BSO99" s="31"/>
      <c r="BSP99" s="31"/>
      <c r="BSQ99" s="31"/>
      <c r="BSR99" s="31"/>
      <c r="BSS99" s="31"/>
      <c r="BST99" s="31"/>
      <c r="BSU99" s="31"/>
      <c r="BSV99" s="31"/>
      <c r="BSW99" s="31"/>
      <c r="BSX99" s="31"/>
      <c r="BSY99" s="31"/>
      <c r="BSZ99" s="31"/>
      <c r="BTA99" s="31"/>
      <c r="BTB99" s="31"/>
      <c r="BTC99" s="31"/>
      <c r="BTD99" s="31"/>
      <c r="BTE99" s="31"/>
      <c r="BTF99" s="31"/>
      <c r="BTG99" s="31"/>
      <c r="BTH99" s="31"/>
      <c r="BTI99" s="31"/>
      <c r="BTJ99" s="31"/>
      <c r="BTK99" s="31"/>
      <c r="BTL99" s="31"/>
      <c r="BTM99" s="31"/>
      <c r="BTN99" s="31"/>
      <c r="BTO99" s="31"/>
      <c r="BTP99" s="31"/>
      <c r="BTQ99" s="31"/>
      <c r="BTR99" s="31"/>
      <c r="BTS99" s="31"/>
      <c r="BTT99" s="31"/>
      <c r="BTU99" s="31"/>
      <c r="BTV99" s="31"/>
      <c r="BTW99" s="31"/>
      <c r="BTX99" s="31"/>
      <c r="BTY99" s="31"/>
      <c r="BTZ99" s="31"/>
      <c r="BUA99" s="31"/>
      <c r="BUB99" s="31"/>
      <c r="BUC99" s="31"/>
      <c r="BUD99" s="31"/>
      <c r="BUE99" s="31"/>
      <c r="BUF99" s="31"/>
      <c r="BUG99" s="31"/>
      <c r="BUH99" s="31"/>
      <c r="BUI99" s="31"/>
      <c r="BUJ99" s="31"/>
      <c r="BUK99" s="31"/>
      <c r="BUL99" s="31"/>
      <c r="BUM99" s="31"/>
      <c r="BUN99" s="31"/>
      <c r="BUO99" s="31"/>
      <c r="BUP99" s="31"/>
      <c r="BUQ99" s="31"/>
      <c r="BUR99" s="31"/>
      <c r="BUS99" s="31"/>
      <c r="BUT99" s="31"/>
      <c r="BUU99" s="31"/>
      <c r="BUV99" s="31"/>
      <c r="BUW99" s="31"/>
      <c r="BUX99" s="31"/>
      <c r="BUY99" s="31"/>
      <c r="BUZ99" s="31"/>
      <c r="BVA99" s="31"/>
      <c r="BVB99" s="31"/>
      <c r="BVC99" s="31"/>
      <c r="BVD99" s="31"/>
      <c r="BVE99" s="31"/>
      <c r="BVF99" s="31"/>
      <c r="BVG99" s="31"/>
      <c r="BVH99" s="31"/>
      <c r="BVI99" s="31"/>
      <c r="BVJ99" s="31"/>
      <c r="BVK99" s="31"/>
      <c r="BVL99" s="31"/>
      <c r="BVM99" s="31"/>
      <c r="BVN99" s="31"/>
      <c r="BVO99" s="31"/>
      <c r="BVP99" s="31"/>
      <c r="BVQ99" s="31"/>
      <c r="BVR99" s="31"/>
      <c r="BVS99" s="31"/>
      <c r="BVT99" s="31"/>
      <c r="BVU99" s="31"/>
      <c r="BVV99" s="31"/>
      <c r="BVW99" s="31"/>
      <c r="BVX99" s="31"/>
      <c r="BVY99" s="31"/>
      <c r="BVZ99" s="31"/>
      <c r="BWA99" s="31"/>
      <c r="BWB99" s="31"/>
      <c r="BWC99" s="31"/>
      <c r="BWD99" s="31"/>
      <c r="BWE99" s="31"/>
      <c r="BWF99" s="31"/>
      <c r="BWG99" s="31"/>
      <c r="BWH99" s="31"/>
      <c r="BWI99" s="31"/>
      <c r="BWJ99" s="31"/>
      <c r="BWK99" s="31"/>
      <c r="BWL99" s="31"/>
      <c r="BWM99" s="31"/>
      <c r="BWN99" s="31"/>
      <c r="BWO99" s="31"/>
      <c r="BWP99" s="31"/>
      <c r="BWQ99" s="31"/>
      <c r="BWR99" s="31"/>
      <c r="BWS99" s="31"/>
      <c r="BWT99" s="31"/>
      <c r="BWU99" s="31"/>
      <c r="BWV99" s="31"/>
      <c r="BWW99" s="31"/>
      <c r="BWX99" s="31"/>
      <c r="BWY99" s="31"/>
      <c r="BWZ99" s="31"/>
      <c r="BXA99" s="31"/>
      <c r="BXB99" s="31"/>
      <c r="BXC99" s="31"/>
      <c r="BXD99" s="31"/>
      <c r="BXE99" s="31"/>
      <c r="BXF99" s="31"/>
      <c r="BXG99" s="31"/>
      <c r="BXH99" s="31"/>
      <c r="BXI99" s="31"/>
      <c r="BXJ99" s="31"/>
      <c r="BXK99" s="31"/>
      <c r="BXL99" s="31"/>
      <c r="BXM99" s="31"/>
      <c r="BXN99" s="31"/>
      <c r="BXO99" s="31"/>
      <c r="BXP99" s="31"/>
      <c r="BXQ99" s="31"/>
      <c r="BXR99" s="31"/>
      <c r="BXS99" s="31"/>
      <c r="BXT99" s="31"/>
      <c r="BXU99" s="31"/>
      <c r="BXV99" s="31"/>
      <c r="BXW99" s="31"/>
      <c r="BXX99" s="31"/>
      <c r="BXY99" s="31"/>
      <c r="BXZ99" s="31"/>
      <c r="BYA99" s="31"/>
      <c r="BYB99" s="31"/>
      <c r="BYC99" s="31"/>
      <c r="BYD99" s="31"/>
      <c r="BYE99" s="31"/>
      <c r="BYF99" s="31"/>
      <c r="BYG99" s="31"/>
      <c r="BYH99" s="31"/>
      <c r="BYI99" s="31"/>
      <c r="BYJ99" s="31"/>
      <c r="BYK99" s="31"/>
      <c r="BYL99" s="31"/>
      <c r="BYM99" s="31"/>
      <c r="BYN99" s="31"/>
      <c r="BYO99" s="31"/>
      <c r="BYP99" s="31"/>
      <c r="BYQ99" s="31"/>
      <c r="BYR99" s="31"/>
      <c r="BYS99" s="31"/>
      <c r="BYT99" s="31"/>
      <c r="BYU99" s="31"/>
      <c r="BYV99" s="31"/>
      <c r="BYW99" s="31"/>
      <c r="BYX99" s="31"/>
      <c r="BYY99" s="31"/>
      <c r="BYZ99" s="31"/>
      <c r="BZA99" s="31"/>
      <c r="BZB99" s="31"/>
      <c r="BZC99" s="31"/>
      <c r="BZD99" s="31"/>
      <c r="BZE99" s="31"/>
      <c r="BZF99" s="31"/>
      <c r="BZG99" s="31"/>
      <c r="BZH99" s="31"/>
      <c r="BZI99" s="31"/>
      <c r="BZJ99" s="31"/>
      <c r="BZK99" s="31"/>
      <c r="BZL99" s="31"/>
      <c r="BZM99" s="31"/>
      <c r="BZN99" s="31"/>
      <c r="BZO99" s="31"/>
      <c r="BZP99" s="31"/>
      <c r="BZQ99" s="31"/>
      <c r="BZR99" s="31"/>
      <c r="BZS99" s="31"/>
      <c r="BZT99" s="31"/>
      <c r="BZU99" s="31"/>
      <c r="BZV99" s="31"/>
      <c r="BZW99" s="31"/>
      <c r="BZX99" s="31"/>
      <c r="BZY99" s="31"/>
      <c r="BZZ99" s="31"/>
      <c r="CAA99" s="31"/>
      <c r="CAB99" s="31"/>
      <c r="CAC99" s="31"/>
      <c r="CAD99" s="31"/>
      <c r="CAE99" s="31"/>
      <c r="CAF99" s="31"/>
      <c r="CAG99" s="31"/>
      <c r="CAH99" s="31"/>
      <c r="CAI99" s="31"/>
      <c r="CAJ99" s="31"/>
      <c r="CAK99" s="31"/>
      <c r="CAL99" s="31"/>
      <c r="CAM99" s="31"/>
      <c r="CAN99" s="31"/>
      <c r="CAO99" s="31"/>
      <c r="CAP99" s="31"/>
      <c r="CAQ99" s="31"/>
      <c r="CAR99" s="31"/>
      <c r="CAS99" s="31"/>
      <c r="CAT99" s="31"/>
      <c r="CAU99" s="31"/>
      <c r="CAV99" s="31"/>
      <c r="CAW99" s="31"/>
      <c r="CAX99" s="31"/>
      <c r="CAY99" s="31"/>
      <c r="CAZ99" s="31"/>
      <c r="CBA99" s="31"/>
      <c r="CBB99" s="31"/>
      <c r="CBC99" s="31"/>
      <c r="CBD99" s="31"/>
      <c r="CBE99" s="31"/>
      <c r="CBF99" s="31"/>
      <c r="CBG99" s="31"/>
      <c r="CBH99" s="31"/>
      <c r="CBI99" s="31"/>
      <c r="CBJ99" s="31"/>
      <c r="CBK99" s="31"/>
      <c r="CBL99" s="31"/>
      <c r="CBM99" s="31"/>
      <c r="CBN99" s="31"/>
      <c r="CBO99" s="31"/>
      <c r="CBP99" s="31"/>
      <c r="CBQ99" s="31"/>
      <c r="CBR99" s="31"/>
      <c r="CBS99" s="31"/>
      <c r="CBT99" s="31"/>
      <c r="CBU99" s="31"/>
      <c r="CBV99" s="31"/>
      <c r="CBW99" s="31"/>
      <c r="CBX99" s="31"/>
      <c r="CBY99" s="31"/>
      <c r="CBZ99" s="31"/>
      <c r="CCA99" s="31"/>
      <c r="CCB99" s="31"/>
      <c r="CCC99" s="31"/>
      <c r="CCD99" s="31"/>
      <c r="CCE99" s="31"/>
      <c r="CCF99" s="31"/>
      <c r="CCG99" s="31"/>
      <c r="CCH99" s="31"/>
      <c r="CCI99" s="31"/>
      <c r="CCJ99" s="31"/>
      <c r="CCK99" s="31"/>
      <c r="CCL99" s="31"/>
      <c r="CCM99" s="31"/>
      <c r="CCN99" s="31"/>
      <c r="CCO99" s="31"/>
      <c r="CCP99" s="31"/>
      <c r="CCQ99" s="31"/>
      <c r="CCR99" s="31"/>
      <c r="CCS99" s="31"/>
      <c r="CCT99" s="31"/>
      <c r="CCU99" s="31"/>
      <c r="CCV99" s="31"/>
      <c r="CCW99" s="31"/>
      <c r="CCX99" s="31"/>
      <c r="CCY99" s="31"/>
      <c r="CCZ99" s="31"/>
      <c r="CDA99" s="31"/>
      <c r="CDB99" s="31"/>
      <c r="CDC99" s="31"/>
      <c r="CDD99" s="31"/>
      <c r="CDE99" s="31"/>
      <c r="CDF99" s="31"/>
      <c r="CDG99" s="31"/>
      <c r="CDH99" s="31"/>
      <c r="CDI99" s="31"/>
      <c r="CDJ99" s="31"/>
      <c r="CDK99" s="31"/>
      <c r="CDL99" s="31"/>
      <c r="CDM99" s="31"/>
      <c r="CDN99" s="31"/>
      <c r="CDO99" s="31"/>
      <c r="CDP99" s="31"/>
      <c r="CDQ99" s="31"/>
      <c r="CDR99" s="31"/>
      <c r="CDS99" s="31"/>
      <c r="CDT99" s="31"/>
      <c r="CDU99" s="31"/>
      <c r="CDV99" s="31"/>
      <c r="CDW99" s="31"/>
      <c r="CDX99" s="31"/>
      <c r="CDY99" s="31"/>
      <c r="CDZ99" s="31"/>
      <c r="CEA99" s="31"/>
      <c r="CEB99" s="31"/>
      <c r="CEC99" s="31"/>
      <c r="CED99" s="31"/>
      <c r="CEE99" s="31"/>
      <c r="CEF99" s="31"/>
      <c r="CEG99" s="31"/>
      <c r="CEH99" s="31"/>
      <c r="CEI99" s="31"/>
      <c r="CEJ99" s="31"/>
      <c r="CEK99" s="31"/>
      <c r="CEL99" s="31"/>
      <c r="CEM99" s="31"/>
      <c r="CEN99" s="31"/>
      <c r="CEO99" s="31"/>
      <c r="CEP99" s="31"/>
      <c r="CEQ99" s="31"/>
      <c r="CER99" s="31"/>
      <c r="CES99" s="31"/>
      <c r="CET99" s="31"/>
      <c r="CEU99" s="31"/>
      <c r="CEV99" s="31"/>
      <c r="CEW99" s="31"/>
      <c r="CEX99" s="31"/>
      <c r="CEY99" s="31"/>
      <c r="CEZ99" s="31"/>
      <c r="CFA99" s="31"/>
      <c r="CFB99" s="31"/>
      <c r="CFC99" s="31"/>
      <c r="CFD99" s="31"/>
      <c r="CFE99" s="31"/>
      <c r="CFF99" s="31"/>
      <c r="CFG99" s="31"/>
      <c r="CFH99" s="31"/>
      <c r="CFI99" s="31"/>
      <c r="CFJ99" s="31"/>
      <c r="CFK99" s="31"/>
      <c r="CFL99" s="31"/>
      <c r="CFM99" s="31"/>
      <c r="CFN99" s="31"/>
      <c r="CFO99" s="31"/>
      <c r="CFP99" s="31"/>
      <c r="CFQ99" s="31"/>
      <c r="CFR99" s="31"/>
      <c r="CFS99" s="31"/>
      <c r="CFT99" s="31"/>
      <c r="CFU99" s="31"/>
      <c r="CFV99" s="31"/>
      <c r="CFW99" s="31"/>
      <c r="CFX99" s="31"/>
      <c r="CFY99" s="31"/>
      <c r="CFZ99" s="31"/>
      <c r="CGA99" s="31"/>
      <c r="CGB99" s="31"/>
      <c r="CGC99" s="31"/>
      <c r="CGD99" s="31"/>
      <c r="CGE99" s="31"/>
      <c r="CGF99" s="31"/>
      <c r="CGG99" s="31"/>
      <c r="CGH99" s="31"/>
      <c r="CGI99" s="31"/>
      <c r="CGJ99" s="31"/>
      <c r="CGK99" s="31"/>
      <c r="CGL99" s="31"/>
      <c r="CGM99" s="31"/>
      <c r="CGN99" s="31"/>
      <c r="CGO99" s="31"/>
      <c r="CGP99" s="31"/>
      <c r="CGQ99" s="31"/>
      <c r="CGR99" s="31"/>
      <c r="CGS99" s="31"/>
      <c r="CGT99" s="31"/>
      <c r="CGU99" s="31"/>
      <c r="CGV99" s="31"/>
      <c r="CGW99" s="31"/>
      <c r="CGX99" s="31"/>
      <c r="CGY99" s="31"/>
      <c r="CGZ99" s="31"/>
      <c r="CHA99" s="31"/>
      <c r="CHB99" s="31"/>
      <c r="CHC99" s="31"/>
      <c r="CHD99" s="31"/>
      <c r="CHE99" s="31"/>
      <c r="CHF99" s="31"/>
      <c r="CHG99" s="31"/>
      <c r="CHH99" s="31"/>
      <c r="CHI99" s="31"/>
      <c r="CHJ99" s="31"/>
      <c r="CHK99" s="31"/>
      <c r="CHL99" s="31"/>
      <c r="CHM99" s="31"/>
      <c r="CHN99" s="31"/>
      <c r="CHO99" s="31"/>
      <c r="CHP99" s="31"/>
      <c r="CHQ99" s="31"/>
      <c r="CHR99" s="31"/>
      <c r="CHS99" s="31"/>
      <c r="CHT99" s="31"/>
      <c r="CHU99" s="31"/>
      <c r="CHV99" s="31"/>
      <c r="CHW99" s="31"/>
      <c r="CHX99" s="31"/>
      <c r="CHY99" s="31"/>
      <c r="CHZ99" s="31"/>
      <c r="CIA99" s="31"/>
      <c r="CIB99" s="31"/>
      <c r="CIC99" s="31"/>
      <c r="CID99" s="31"/>
      <c r="CIE99" s="31"/>
      <c r="CIF99" s="31"/>
      <c r="CIG99" s="31"/>
      <c r="CIH99" s="31"/>
      <c r="CII99" s="31"/>
      <c r="CIJ99" s="31"/>
      <c r="CIK99" s="31"/>
      <c r="CIL99" s="31"/>
      <c r="CIM99" s="31"/>
      <c r="CIN99" s="31"/>
      <c r="CIO99" s="31"/>
      <c r="CIP99" s="31"/>
      <c r="CIQ99" s="31"/>
      <c r="CIR99" s="31"/>
      <c r="CIS99" s="31"/>
      <c r="CIT99" s="31"/>
      <c r="CIU99" s="31"/>
      <c r="CIV99" s="31"/>
      <c r="CIW99" s="31"/>
      <c r="CIX99" s="31"/>
      <c r="CIY99" s="31"/>
      <c r="CIZ99" s="31"/>
      <c r="CJA99" s="31"/>
      <c r="CJB99" s="31"/>
      <c r="CJC99" s="31"/>
      <c r="CJD99" s="31"/>
      <c r="CJE99" s="31"/>
      <c r="CJF99" s="31"/>
      <c r="CJG99" s="31"/>
      <c r="CJH99" s="31"/>
      <c r="CJI99" s="31"/>
      <c r="CJJ99" s="31"/>
      <c r="CJK99" s="31"/>
      <c r="CJL99" s="31"/>
      <c r="CJM99" s="31"/>
      <c r="CJN99" s="31"/>
      <c r="CJO99" s="31"/>
      <c r="CJP99" s="31"/>
      <c r="CJQ99" s="31"/>
      <c r="CJR99" s="31"/>
      <c r="CJS99" s="31"/>
      <c r="CJT99" s="31"/>
      <c r="CJU99" s="31"/>
      <c r="CJV99" s="31"/>
      <c r="CJW99" s="31"/>
      <c r="CJX99" s="31"/>
      <c r="CJY99" s="31"/>
      <c r="CJZ99" s="31"/>
      <c r="CKA99" s="31"/>
      <c r="CKB99" s="31"/>
      <c r="CKC99" s="31"/>
      <c r="CKD99" s="31"/>
      <c r="CKE99" s="31"/>
      <c r="CKF99" s="31"/>
      <c r="CKG99" s="31"/>
      <c r="CKH99" s="31"/>
      <c r="CKI99" s="31"/>
      <c r="CKJ99" s="31"/>
      <c r="CKK99" s="31"/>
      <c r="CKL99" s="31"/>
      <c r="CKM99" s="31"/>
      <c r="CKN99" s="31"/>
      <c r="CKO99" s="31"/>
      <c r="CKP99" s="31"/>
      <c r="CKQ99" s="31"/>
      <c r="CKR99" s="31"/>
      <c r="CKS99" s="31"/>
      <c r="CKT99" s="31"/>
      <c r="CKU99" s="31"/>
      <c r="CKV99" s="31"/>
      <c r="CKW99" s="31"/>
      <c r="CKX99" s="31"/>
      <c r="CKY99" s="31"/>
      <c r="CKZ99" s="31"/>
      <c r="CLA99" s="31"/>
      <c r="CLB99" s="31"/>
      <c r="CLC99" s="31"/>
      <c r="CLD99" s="31"/>
      <c r="CLE99" s="31"/>
      <c r="CLF99" s="31"/>
      <c r="CLG99" s="31"/>
      <c r="CLH99" s="31"/>
      <c r="CLI99" s="31"/>
      <c r="CLJ99" s="31"/>
      <c r="CLK99" s="31"/>
      <c r="CLL99" s="31"/>
      <c r="CLM99" s="31"/>
      <c r="CLN99" s="31"/>
      <c r="CLO99" s="31"/>
      <c r="CLP99" s="31"/>
      <c r="CLQ99" s="31"/>
      <c r="CLR99" s="31"/>
      <c r="CLS99" s="31"/>
      <c r="CLT99" s="31"/>
      <c r="CLU99" s="31"/>
      <c r="CLV99" s="31"/>
      <c r="CLW99" s="31"/>
      <c r="CLX99" s="31"/>
      <c r="CLY99" s="31"/>
      <c r="CLZ99" s="31"/>
      <c r="CMA99" s="31"/>
      <c r="CMB99" s="31"/>
      <c r="CMC99" s="31"/>
      <c r="CMD99" s="31"/>
      <c r="CME99" s="31"/>
      <c r="CMF99" s="31"/>
      <c r="CMG99" s="31"/>
      <c r="CMH99" s="31"/>
      <c r="CMI99" s="31"/>
      <c r="CMJ99" s="31"/>
      <c r="CMK99" s="31"/>
      <c r="CML99" s="31"/>
      <c r="CMM99" s="31"/>
      <c r="CMN99" s="31"/>
      <c r="CMO99" s="31"/>
      <c r="CMP99" s="31"/>
      <c r="CMQ99" s="31"/>
      <c r="CMR99" s="31"/>
      <c r="CMS99" s="31"/>
      <c r="CMT99" s="31"/>
      <c r="CMU99" s="31"/>
      <c r="CMV99" s="31"/>
      <c r="CMW99" s="31"/>
      <c r="CMX99" s="31"/>
      <c r="CMY99" s="31"/>
      <c r="CMZ99" s="31"/>
      <c r="CNA99" s="31"/>
      <c r="CNB99" s="31"/>
      <c r="CNC99" s="31"/>
      <c r="CND99" s="31"/>
      <c r="CNE99" s="31"/>
      <c r="CNF99" s="31"/>
      <c r="CNG99" s="31"/>
      <c r="CNH99" s="31"/>
      <c r="CNI99" s="31"/>
      <c r="CNJ99" s="31"/>
      <c r="CNK99" s="31"/>
      <c r="CNL99" s="31"/>
      <c r="CNM99" s="31"/>
      <c r="CNN99" s="31"/>
      <c r="CNO99" s="31"/>
      <c r="CNP99" s="31"/>
      <c r="CNQ99" s="31"/>
      <c r="CNR99" s="31"/>
      <c r="CNS99" s="31"/>
      <c r="CNT99" s="31"/>
      <c r="CNU99" s="31"/>
      <c r="CNV99" s="31"/>
      <c r="CNW99" s="31"/>
      <c r="CNX99" s="31"/>
      <c r="CNY99" s="31"/>
      <c r="CNZ99" s="31"/>
      <c r="COA99" s="31"/>
      <c r="COB99" s="31"/>
      <c r="COC99" s="31"/>
      <c r="COD99" s="31"/>
      <c r="COE99" s="31"/>
      <c r="COF99" s="31"/>
      <c r="COG99" s="31"/>
      <c r="COH99" s="31"/>
      <c r="COI99" s="31"/>
      <c r="COJ99" s="31"/>
      <c r="COK99" s="31"/>
      <c r="COL99" s="31"/>
      <c r="COM99" s="31"/>
      <c r="CON99" s="31"/>
      <c r="COO99" s="31"/>
      <c r="COP99" s="31"/>
      <c r="COQ99" s="31"/>
      <c r="COR99" s="31"/>
      <c r="COS99" s="31"/>
      <c r="COT99" s="31"/>
      <c r="COU99" s="31"/>
      <c r="COV99" s="31"/>
      <c r="COW99" s="31"/>
      <c r="COX99" s="31"/>
      <c r="COY99" s="31"/>
      <c r="COZ99" s="31"/>
      <c r="CPA99" s="31"/>
      <c r="CPB99" s="31"/>
      <c r="CPC99" s="31"/>
      <c r="CPD99" s="31"/>
      <c r="CPE99" s="31"/>
      <c r="CPF99" s="31"/>
      <c r="CPG99" s="31"/>
      <c r="CPH99" s="31"/>
      <c r="CPI99" s="31"/>
      <c r="CPJ99" s="31"/>
      <c r="CPK99" s="31"/>
      <c r="CPL99" s="31"/>
      <c r="CPM99" s="31"/>
      <c r="CPN99" s="31"/>
      <c r="CPO99" s="31"/>
      <c r="CPP99" s="31"/>
      <c r="CPQ99" s="31"/>
      <c r="CPR99" s="31"/>
      <c r="CPS99" s="31"/>
      <c r="CPT99" s="31"/>
      <c r="CPU99" s="31"/>
      <c r="CPV99" s="31"/>
      <c r="CPW99" s="31"/>
      <c r="CPX99" s="31"/>
      <c r="CPY99" s="31"/>
      <c r="CPZ99" s="31"/>
      <c r="CQA99" s="31"/>
      <c r="CQB99" s="31"/>
      <c r="CQC99" s="31"/>
      <c r="CQD99" s="31"/>
      <c r="CQE99" s="31"/>
      <c r="CQF99" s="31"/>
      <c r="CQG99" s="31"/>
      <c r="CQH99" s="31"/>
      <c r="CQI99" s="31"/>
      <c r="CQJ99" s="31"/>
      <c r="CQK99" s="31"/>
      <c r="CQL99" s="31"/>
      <c r="CQM99" s="31"/>
      <c r="CQN99" s="31"/>
      <c r="CQO99" s="31"/>
      <c r="CQP99" s="31"/>
      <c r="CQQ99" s="31"/>
      <c r="CQR99" s="31"/>
      <c r="CQS99" s="31"/>
      <c r="CQT99" s="31"/>
      <c r="CQU99" s="31"/>
      <c r="CQV99" s="31"/>
      <c r="CQW99" s="31"/>
      <c r="CQX99" s="31"/>
      <c r="CQY99" s="31"/>
      <c r="CQZ99" s="31"/>
      <c r="CRA99" s="31"/>
      <c r="CRB99" s="31"/>
      <c r="CRC99" s="31"/>
      <c r="CRD99" s="31"/>
      <c r="CRE99" s="31"/>
      <c r="CRF99" s="31"/>
      <c r="CRG99" s="31"/>
      <c r="CRH99" s="31"/>
      <c r="CRI99" s="31"/>
      <c r="CRJ99" s="31"/>
      <c r="CRK99" s="31"/>
      <c r="CRL99" s="31"/>
      <c r="CRM99" s="31"/>
      <c r="CRN99" s="31"/>
      <c r="CRO99" s="31"/>
      <c r="CRP99" s="31"/>
      <c r="CRQ99" s="31"/>
      <c r="CRR99" s="31"/>
      <c r="CRS99" s="31"/>
      <c r="CRT99" s="31"/>
      <c r="CRU99" s="31"/>
      <c r="CRV99" s="31"/>
      <c r="CRW99" s="31"/>
      <c r="CRX99" s="31"/>
      <c r="CRY99" s="31"/>
      <c r="CRZ99" s="31"/>
      <c r="CSA99" s="31"/>
      <c r="CSB99" s="31"/>
      <c r="CSC99" s="31"/>
      <c r="CSD99" s="31"/>
      <c r="CSE99" s="31"/>
      <c r="CSF99" s="31"/>
      <c r="CSG99" s="31"/>
      <c r="CSH99" s="31"/>
      <c r="CSI99" s="31"/>
      <c r="CSJ99" s="31"/>
      <c r="CSK99" s="31"/>
      <c r="CSL99" s="31"/>
      <c r="CSM99" s="31"/>
      <c r="CSN99" s="31"/>
      <c r="CSO99" s="31"/>
      <c r="CSP99" s="31"/>
      <c r="CSQ99" s="31"/>
      <c r="CSR99" s="31"/>
      <c r="CSS99" s="31"/>
      <c r="CST99" s="31"/>
      <c r="CSU99" s="31"/>
      <c r="CSV99" s="31"/>
      <c r="CSW99" s="31"/>
      <c r="CSX99" s="31"/>
      <c r="CSY99" s="31"/>
      <c r="CSZ99" s="31"/>
      <c r="CTA99" s="31"/>
      <c r="CTB99" s="31"/>
      <c r="CTC99" s="31"/>
      <c r="CTD99" s="31"/>
      <c r="CTE99" s="31"/>
      <c r="CTF99" s="31"/>
      <c r="CTG99" s="31"/>
      <c r="CTH99" s="31"/>
      <c r="CTI99" s="31"/>
      <c r="CTJ99" s="31"/>
      <c r="CTK99" s="31"/>
      <c r="CTL99" s="31"/>
      <c r="CTM99" s="31"/>
      <c r="CTN99" s="31"/>
      <c r="CTO99" s="31"/>
      <c r="CTP99" s="31"/>
      <c r="CTQ99" s="31"/>
      <c r="CTR99" s="31"/>
      <c r="CTS99" s="31"/>
      <c r="CTT99" s="31"/>
      <c r="CTU99" s="31"/>
      <c r="CTV99" s="31"/>
      <c r="CTW99" s="31"/>
      <c r="CTX99" s="31"/>
      <c r="CTY99" s="31"/>
      <c r="CTZ99" s="31"/>
      <c r="CUA99" s="31"/>
      <c r="CUB99" s="31"/>
      <c r="CUC99" s="31"/>
      <c r="CUD99" s="31"/>
      <c r="CUE99" s="31"/>
      <c r="CUF99" s="31"/>
      <c r="CUG99" s="31"/>
      <c r="CUH99" s="31"/>
      <c r="CUI99" s="31"/>
      <c r="CUJ99" s="31"/>
      <c r="CUK99" s="31"/>
      <c r="CUL99" s="31"/>
      <c r="CUM99" s="31"/>
      <c r="CUN99" s="31"/>
      <c r="CUO99" s="31"/>
      <c r="CUP99" s="31"/>
      <c r="CUQ99" s="31"/>
      <c r="CUR99" s="31"/>
      <c r="CUS99" s="31"/>
      <c r="CUT99" s="31"/>
      <c r="CUU99" s="31"/>
      <c r="CUV99" s="31"/>
      <c r="CUW99" s="31"/>
      <c r="CUX99" s="31"/>
      <c r="CUY99" s="31"/>
      <c r="CUZ99" s="31"/>
      <c r="CVA99" s="31"/>
      <c r="CVB99" s="31"/>
      <c r="CVC99" s="31"/>
      <c r="CVD99" s="31"/>
      <c r="CVE99" s="31"/>
      <c r="CVF99" s="31"/>
      <c r="CVG99" s="31"/>
      <c r="CVH99" s="31"/>
      <c r="CVI99" s="31"/>
      <c r="CVJ99" s="31"/>
      <c r="CVK99" s="31"/>
      <c r="CVL99" s="31"/>
      <c r="CVM99" s="31"/>
      <c r="CVN99" s="31"/>
      <c r="CVO99" s="31"/>
      <c r="CVP99" s="31"/>
      <c r="CVQ99" s="31"/>
      <c r="CVR99" s="31"/>
      <c r="CVS99" s="31"/>
      <c r="CVT99" s="31"/>
      <c r="CVU99" s="31"/>
      <c r="CVV99" s="31"/>
      <c r="CVW99" s="31"/>
      <c r="CVX99" s="31"/>
      <c r="CVY99" s="31"/>
      <c r="CVZ99" s="31"/>
      <c r="CWA99" s="31"/>
      <c r="CWB99" s="31"/>
      <c r="CWC99" s="31"/>
      <c r="CWD99" s="31"/>
      <c r="CWE99" s="31"/>
      <c r="CWF99" s="31"/>
      <c r="CWG99" s="31"/>
      <c r="CWH99" s="31"/>
      <c r="CWI99" s="31"/>
      <c r="CWJ99" s="31"/>
      <c r="CWK99" s="31"/>
      <c r="CWL99" s="31"/>
      <c r="CWM99" s="31"/>
      <c r="CWN99" s="31"/>
      <c r="CWO99" s="31"/>
      <c r="CWP99" s="31"/>
      <c r="CWQ99" s="31"/>
      <c r="CWR99" s="31"/>
      <c r="CWS99" s="31"/>
      <c r="CWT99" s="31"/>
      <c r="CWU99" s="31"/>
      <c r="CWV99" s="31"/>
      <c r="CWW99" s="31"/>
      <c r="CWX99" s="31"/>
      <c r="CWY99" s="31"/>
      <c r="CWZ99" s="31"/>
      <c r="CXA99" s="31"/>
      <c r="CXB99" s="31"/>
      <c r="CXC99" s="31"/>
      <c r="CXD99" s="31"/>
      <c r="CXE99" s="31"/>
      <c r="CXF99" s="31"/>
      <c r="CXG99" s="31"/>
      <c r="CXH99" s="31"/>
      <c r="CXI99" s="31"/>
      <c r="CXJ99" s="31"/>
      <c r="CXK99" s="31"/>
      <c r="CXL99" s="31"/>
      <c r="CXM99" s="31"/>
      <c r="CXN99" s="31"/>
      <c r="CXO99" s="31"/>
      <c r="CXP99" s="31"/>
      <c r="CXQ99" s="31"/>
      <c r="CXR99" s="31"/>
      <c r="CXS99" s="31"/>
      <c r="CXT99" s="31"/>
      <c r="CXU99" s="31"/>
      <c r="CXV99" s="31"/>
      <c r="CXW99" s="31"/>
      <c r="CXX99" s="31"/>
      <c r="CXY99" s="31"/>
      <c r="CXZ99" s="31"/>
      <c r="CYA99" s="31"/>
      <c r="CYB99" s="31"/>
      <c r="CYC99" s="31"/>
      <c r="CYD99" s="31"/>
      <c r="CYE99" s="31"/>
      <c r="CYF99" s="31"/>
      <c r="CYG99" s="31"/>
      <c r="CYH99" s="31"/>
      <c r="CYI99" s="31"/>
      <c r="CYJ99" s="31"/>
      <c r="CYK99" s="31"/>
      <c r="CYL99" s="31"/>
      <c r="CYM99" s="31"/>
      <c r="CYN99" s="31"/>
      <c r="CYO99" s="31"/>
      <c r="CYP99" s="31"/>
      <c r="CYQ99" s="31"/>
      <c r="CYR99" s="31"/>
      <c r="CYS99" s="31"/>
      <c r="CYT99" s="31"/>
      <c r="CYU99" s="31"/>
      <c r="CYV99" s="31"/>
      <c r="CYW99" s="31"/>
      <c r="CYX99" s="31"/>
      <c r="CYY99" s="31"/>
      <c r="CYZ99" s="31"/>
      <c r="CZA99" s="31"/>
      <c r="CZB99" s="31"/>
      <c r="CZC99" s="31"/>
      <c r="CZD99" s="31"/>
      <c r="CZE99" s="31"/>
      <c r="CZF99" s="31"/>
      <c r="CZG99" s="31"/>
      <c r="CZH99" s="31"/>
      <c r="CZI99" s="31"/>
      <c r="CZJ99" s="31"/>
      <c r="CZK99" s="31"/>
      <c r="CZL99" s="31"/>
      <c r="CZM99" s="31"/>
      <c r="CZN99" s="31"/>
      <c r="CZO99" s="31"/>
      <c r="CZP99" s="31"/>
      <c r="CZQ99" s="31"/>
      <c r="CZR99" s="31"/>
      <c r="CZS99" s="31"/>
      <c r="CZT99" s="31"/>
      <c r="CZU99" s="31"/>
      <c r="CZV99" s="31"/>
      <c r="CZW99" s="31"/>
      <c r="CZX99" s="31"/>
      <c r="CZY99" s="31"/>
      <c r="CZZ99" s="31"/>
      <c r="DAA99" s="31"/>
      <c r="DAB99" s="31"/>
      <c r="DAC99" s="31"/>
      <c r="DAD99" s="31"/>
      <c r="DAE99" s="31"/>
      <c r="DAF99" s="31"/>
      <c r="DAG99" s="31"/>
      <c r="DAH99" s="31"/>
      <c r="DAI99" s="31"/>
      <c r="DAJ99" s="31"/>
      <c r="DAK99" s="31"/>
      <c r="DAL99" s="31"/>
      <c r="DAM99" s="31"/>
      <c r="DAN99" s="31"/>
      <c r="DAO99" s="31"/>
      <c r="DAP99" s="31"/>
      <c r="DAQ99" s="31"/>
      <c r="DAR99" s="31"/>
      <c r="DAS99" s="31"/>
      <c r="DAT99" s="31"/>
      <c r="DAU99" s="31"/>
      <c r="DAV99" s="31"/>
      <c r="DAW99" s="31"/>
      <c r="DAX99" s="31"/>
      <c r="DAY99" s="31"/>
      <c r="DAZ99" s="31"/>
      <c r="DBA99" s="31"/>
      <c r="DBB99" s="31"/>
      <c r="DBC99" s="31"/>
      <c r="DBD99" s="31"/>
      <c r="DBE99" s="31"/>
      <c r="DBF99" s="31"/>
      <c r="DBG99" s="31"/>
      <c r="DBH99" s="31"/>
      <c r="DBI99" s="31"/>
      <c r="DBJ99" s="31"/>
      <c r="DBK99" s="31"/>
      <c r="DBL99" s="31"/>
      <c r="DBM99" s="31"/>
      <c r="DBN99" s="31"/>
      <c r="DBO99" s="31"/>
      <c r="DBP99" s="31"/>
      <c r="DBQ99" s="31"/>
      <c r="DBR99" s="31"/>
      <c r="DBS99" s="31"/>
      <c r="DBT99" s="31"/>
      <c r="DBU99" s="31"/>
      <c r="DBV99" s="31"/>
      <c r="DBW99" s="31"/>
      <c r="DBX99" s="31"/>
      <c r="DBY99" s="31"/>
      <c r="DBZ99" s="31"/>
      <c r="DCA99" s="31"/>
      <c r="DCB99" s="31"/>
      <c r="DCC99" s="31"/>
      <c r="DCD99" s="31"/>
      <c r="DCE99" s="31"/>
      <c r="DCF99" s="31"/>
      <c r="DCG99" s="31"/>
      <c r="DCH99" s="31"/>
      <c r="DCI99" s="31"/>
      <c r="DCJ99" s="31"/>
      <c r="DCK99" s="31"/>
      <c r="DCL99" s="31"/>
      <c r="DCM99" s="31"/>
      <c r="DCN99" s="31"/>
      <c r="DCO99" s="31"/>
      <c r="DCP99" s="31"/>
      <c r="DCQ99" s="31"/>
      <c r="DCR99" s="31"/>
      <c r="DCS99" s="31"/>
      <c r="DCT99" s="31"/>
      <c r="DCU99" s="31"/>
      <c r="DCV99" s="31"/>
      <c r="DCW99" s="31"/>
      <c r="DCX99" s="31"/>
      <c r="DCY99" s="31"/>
      <c r="DCZ99" s="31"/>
      <c r="DDA99" s="31"/>
      <c r="DDB99" s="31"/>
      <c r="DDC99" s="31"/>
      <c r="DDD99" s="31"/>
      <c r="DDE99" s="31"/>
      <c r="DDF99" s="31"/>
      <c r="DDG99" s="31"/>
      <c r="DDH99" s="31"/>
      <c r="DDI99" s="31"/>
      <c r="DDJ99" s="31"/>
      <c r="DDK99" s="31"/>
      <c r="DDL99" s="31"/>
      <c r="DDM99" s="31"/>
      <c r="DDN99" s="31"/>
      <c r="DDO99" s="31"/>
      <c r="DDP99" s="31"/>
      <c r="DDQ99" s="31"/>
      <c r="DDR99" s="31"/>
      <c r="DDS99" s="31"/>
      <c r="DDT99" s="31"/>
      <c r="DDU99" s="31"/>
      <c r="DDV99" s="31"/>
      <c r="DDW99" s="31"/>
      <c r="DDX99" s="31"/>
      <c r="DDY99" s="31"/>
      <c r="DDZ99" s="31"/>
      <c r="DEA99" s="31"/>
      <c r="DEB99" s="31"/>
      <c r="DEC99" s="31"/>
      <c r="DED99" s="31"/>
      <c r="DEE99" s="31"/>
      <c r="DEF99" s="31"/>
      <c r="DEG99" s="31"/>
      <c r="DEH99" s="31"/>
      <c r="DEI99" s="31"/>
      <c r="DEJ99" s="31"/>
      <c r="DEK99" s="31"/>
      <c r="DEL99" s="31"/>
      <c r="DEM99" s="31"/>
      <c r="DEN99" s="31"/>
      <c r="DEO99" s="31"/>
      <c r="DEP99" s="31"/>
      <c r="DEQ99" s="31"/>
      <c r="DER99" s="31"/>
      <c r="DES99" s="31"/>
      <c r="DET99" s="31"/>
      <c r="DEU99" s="31"/>
      <c r="DEV99" s="31"/>
      <c r="DEW99" s="31"/>
      <c r="DEX99" s="31"/>
      <c r="DEY99" s="31"/>
      <c r="DEZ99" s="31"/>
      <c r="DFA99" s="31"/>
      <c r="DFB99" s="31"/>
      <c r="DFC99" s="31"/>
      <c r="DFD99" s="31"/>
      <c r="DFE99" s="31"/>
      <c r="DFF99" s="31"/>
      <c r="DFG99" s="31"/>
      <c r="DFH99" s="31"/>
      <c r="DFI99" s="31"/>
      <c r="DFJ99" s="31"/>
      <c r="DFK99" s="31"/>
      <c r="DFL99" s="31"/>
      <c r="DFM99" s="31"/>
      <c r="DFN99" s="31"/>
      <c r="DFO99" s="31"/>
      <c r="DFP99" s="31"/>
      <c r="DFQ99" s="31"/>
      <c r="DFR99" s="31"/>
      <c r="DFS99" s="31"/>
      <c r="DFT99" s="31"/>
      <c r="DFU99" s="31"/>
      <c r="DFV99" s="31"/>
      <c r="DFW99" s="31"/>
      <c r="DFX99" s="31"/>
      <c r="DFY99" s="31"/>
      <c r="DFZ99" s="31"/>
      <c r="DGA99" s="31"/>
      <c r="DGB99" s="31"/>
      <c r="DGC99" s="31"/>
      <c r="DGD99" s="31"/>
      <c r="DGE99" s="31"/>
      <c r="DGF99" s="31"/>
      <c r="DGG99" s="31"/>
      <c r="DGH99" s="31"/>
      <c r="DGI99" s="31"/>
      <c r="DGJ99" s="31"/>
      <c r="DGK99" s="31"/>
      <c r="DGL99" s="31"/>
      <c r="DGM99" s="31"/>
      <c r="DGN99" s="31"/>
      <c r="DGO99" s="31"/>
      <c r="DGP99" s="31"/>
      <c r="DGQ99" s="31"/>
      <c r="DGR99" s="31"/>
      <c r="DGS99" s="31"/>
      <c r="DGT99" s="31"/>
      <c r="DGU99" s="31"/>
      <c r="DGV99" s="31"/>
      <c r="DGW99" s="31"/>
      <c r="DGX99" s="31"/>
      <c r="DGY99" s="31"/>
      <c r="DGZ99" s="31"/>
      <c r="DHA99" s="31"/>
      <c r="DHB99" s="31"/>
      <c r="DHC99" s="31"/>
      <c r="DHD99" s="31"/>
      <c r="DHE99" s="31"/>
      <c r="DHF99" s="31"/>
      <c r="DHG99" s="31"/>
      <c r="DHH99" s="31"/>
      <c r="DHI99" s="31"/>
      <c r="DHJ99" s="31"/>
      <c r="DHK99" s="31"/>
      <c r="DHL99" s="31"/>
      <c r="DHM99" s="31"/>
      <c r="DHN99" s="31"/>
      <c r="DHO99" s="31"/>
      <c r="DHP99" s="31"/>
      <c r="DHQ99" s="31"/>
      <c r="DHR99" s="31"/>
      <c r="DHS99" s="31"/>
      <c r="DHT99" s="31"/>
      <c r="DHU99" s="31"/>
      <c r="DHV99" s="31"/>
      <c r="DHW99" s="31"/>
      <c r="DHX99" s="31"/>
      <c r="DHY99" s="31"/>
      <c r="DHZ99" s="31"/>
      <c r="DIA99" s="31"/>
      <c r="DIB99" s="31"/>
      <c r="DIC99" s="31"/>
      <c r="DID99" s="31"/>
      <c r="DIE99" s="31"/>
      <c r="DIF99" s="31"/>
      <c r="DIG99" s="31"/>
      <c r="DIH99" s="31"/>
      <c r="DII99" s="31"/>
      <c r="DIJ99" s="31"/>
      <c r="DIK99" s="31"/>
      <c r="DIL99" s="31"/>
      <c r="DIM99" s="31"/>
      <c r="DIN99" s="31"/>
      <c r="DIO99" s="31"/>
      <c r="DIP99" s="31"/>
      <c r="DIQ99" s="31"/>
      <c r="DIR99" s="31"/>
      <c r="DIS99" s="31"/>
      <c r="DIT99" s="31"/>
      <c r="DIU99" s="31"/>
      <c r="DIV99" s="31"/>
      <c r="DIW99" s="31"/>
      <c r="DIX99" s="31"/>
      <c r="DIY99" s="31"/>
      <c r="DIZ99" s="31"/>
      <c r="DJA99" s="31"/>
      <c r="DJB99" s="31"/>
      <c r="DJC99" s="31"/>
      <c r="DJD99" s="31"/>
      <c r="DJE99" s="31"/>
      <c r="DJF99" s="31"/>
      <c r="DJG99" s="31"/>
      <c r="DJH99" s="31"/>
      <c r="DJI99" s="31"/>
      <c r="DJJ99" s="31"/>
      <c r="DJK99" s="31"/>
      <c r="DJL99" s="31"/>
      <c r="DJM99" s="31"/>
      <c r="DJN99" s="31"/>
      <c r="DJO99" s="31"/>
      <c r="DJP99" s="31"/>
      <c r="DJQ99" s="31"/>
      <c r="DJR99" s="31"/>
      <c r="DJS99" s="31"/>
      <c r="DJT99" s="31"/>
      <c r="DJU99" s="31"/>
      <c r="DJV99" s="31"/>
      <c r="DJW99" s="31"/>
      <c r="DJX99" s="31"/>
      <c r="DJY99" s="31"/>
      <c r="DJZ99" s="31"/>
      <c r="DKA99" s="31"/>
      <c r="DKB99" s="31"/>
      <c r="DKC99" s="31"/>
      <c r="DKD99" s="31"/>
      <c r="DKE99" s="31"/>
      <c r="DKF99" s="31"/>
      <c r="DKG99" s="31"/>
      <c r="DKH99" s="31"/>
      <c r="DKI99" s="31"/>
      <c r="DKJ99" s="31"/>
      <c r="DKK99" s="31"/>
      <c r="DKL99" s="31"/>
      <c r="DKM99" s="31"/>
      <c r="DKN99" s="31"/>
      <c r="DKO99" s="31"/>
      <c r="DKP99" s="31"/>
      <c r="DKQ99" s="31"/>
      <c r="DKR99" s="31"/>
      <c r="DKS99" s="31"/>
      <c r="DKT99" s="31"/>
      <c r="DKU99" s="31"/>
      <c r="DKV99" s="31"/>
      <c r="DKW99" s="31"/>
      <c r="DKX99" s="31"/>
      <c r="DKY99" s="31"/>
      <c r="DKZ99" s="31"/>
      <c r="DLA99" s="31"/>
      <c r="DLB99" s="31"/>
      <c r="DLC99" s="31"/>
      <c r="DLD99" s="31"/>
      <c r="DLE99" s="31"/>
      <c r="DLF99" s="31"/>
      <c r="DLG99" s="31"/>
      <c r="DLH99" s="31"/>
      <c r="DLI99" s="31"/>
      <c r="DLJ99" s="31"/>
      <c r="DLK99" s="31"/>
      <c r="DLL99" s="31"/>
      <c r="DLM99" s="31"/>
      <c r="DLN99" s="31"/>
      <c r="DLO99" s="31"/>
      <c r="DLP99" s="31"/>
      <c r="DLQ99" s="31"/>
      <c r="DLR99" s="31"/>
      <c r="DLS99" s="31"/>
      <c r="DLT99" s="31"/>
      <c r="DLU99" s="31"/>
      <c r="DLV99" s="31"/>
      <c r="DLW99" s="31"/>
      <c r="DLX99" s="31"/>
      <c r="DLY99" s="31"/>
      <c r="DLZ99" s="31"/>
      <c r="DMA99" s="31"/>
      <c r="DMB99" s="31"/>
      <c r="DMC99" s="31"/>
      <c r="DMD99" s="31"/>
      <c r="DME99" s="31"/>
      <c r="DMF99" s="31"/>
      <c r="DMG99" s="31"/>
      <c r="DMH99" s="31"/>
      <c r="DMI99" s="31"/>
      <c r="DMJ99" s="31"/>
      <c r="DMK99" s="31"/>
      <c r="DML99" s="31"/>
      <c r="DMM99" s="31"/>
      <c r="DMN99" s="31"/>
      <c r="DMO99" s="31"/>
      <c r="DMP99" s="31"/>
      <c r="DMQ99" s="31"/>
      <c r="DMR99" s="31"/>
      <c r="DMS99" s="31"/>
      <c r="DMT99" s="31"/>
      <c r="DMU99" s="31"/>
      <c r="DMV99" s="31"/>
      <c r="DMW99" s="31"/>
      <c r="DMX99" s="31"/>
      <c r="DMY99" s="31"/>
      <c r="DMZ99" s="31"/>
      <c r="DNA99" s="31"/>
      <c r="DNB99" s="31"/>
      <c r="DNC99" s="31"/>
      <c r="DND99" s="31"/>
      <c r="DNE99" s="31"/>
      <c r="DNF99" s="31"/>
      <c r="DNG99" s="31"/>
      <c r="DNH99" s="31"/>
      <c r="DNI99" s="31"/>
      <c r="DNJ99" s="31"/>
      <c r="DNK99" s="31"/>
      <c r="DNL99" s="31"/>
      <c r="DNM99" s="31"/>
      <c r="DNN99" s="31"/>
      <c r="DNO99" s="31"/>
      <c r="DNP99" s="31"/>
      <c r="DNQ99" s="31"/>
      <c r="DNR99" s="31"/>
      <c r="DNS99" s="31"/>
      <c r="DNT99" s="31"/>
      <c r="DNU99" s="31"/>
      <c r="DNV99" s="31"/>
      <c r="DNW99" s="31"/>
      <c r="DNX99" s="31"/>
      <c r="DNY99" s="31"/>
      <c r="DNZ99" s="31"/>
      <c r="DOA99" s="31"/>
      <c r="DOB99" s="31"/>
      <c r="DOC99" s="31"/>
      <c r="DOD99" s="31"/>
      <c r="DOE99" s="31"/>
      <c r="DOF99" s="31"/>
      <c r="DOG99" s="31"/>
      <c r="DOH99" s="31"/>
      <c r="DOI99" s="31"/>
      <c r="DOJ99" s="31"/>
      <c r="DOK99" s="31"/>
      <c r="DOL99" s="31"/>
      <c r="DOM99" s="31"/>
      <c r="DON99" s="31"/>
      <c r="DOO99" s="31"/>
      <c r="DOP99" s="31"/>
      <c r="DOQ99" s="31"/>
      <c r="DOR99" s="31"/>
      <c r="DOS99" s="31"/>
      <c r="DOT99" s="31"/>
      <c r="DOU99" s="31"/>
      <c r="DOV99" s="31"/>
      <c r="DOW99" s="31"/>
      <c r="DOX99" s="31"/>
      <c r="DOY99" s="31"/>
      <c r="DOZ99" s="31"/>
      <c r="DPA99" s="31"/>
      <c r="DPB99" s="31"/>
      <c r="DPC99" s="31"/>
      <c r="DPD99" s="31"/>
      <c r="DPE99" s="31"/>
      <c r="DPF99" s="31"/>
      <c r="DPG99" s="31"/>
      <c r="DPH99" s="31"/>
      <c r="DPI99" s="31"/>
      <c r="DPJ99" s="31"/>
      <c r="DPK99" s="31"/>
      <c r="DPL99" s="31"/>
      <c r="DPM99" s="31"/>
      <c r="DPN99" s="31"/>
      <c r="DPO99" s="31"/>
      <c r="DPP99" s="31"/>
      <c r="DPQ99" s="31"/>
      <c r="DPR99" s="31"/>
      <c r="DPS99" s="31"/>
      <c r="DPT99" s="31"/>
      <c r="DPU99" s="31"/>
      <c r="DPV99" s="31"/>
      <c r="DPW99" s="31"/>
      <c r="DPX99" s="31"/>
      <c r="DPY99" s="31"/>
      <c r="DPZ99" s="31"/>
      <c r="DQA99" s="31"/>
      <c r="DQB99" s="31"/>
      <c r="DQC99" s="31"/>
      <c r="DQD99" s="31"/>
      <c r="DQE99" s="31"/>
      <c r="DQF99" s="31"/>
      <c r="DQG99" s="31"/>
      <c r="DQH99" s="31"/>
      <c r="DQI99" s="31"/>
      <c r="DQJ99" s="31"/>
      <c r="DQK99" s="31"/>
      <c r="DQL99" s="31"/>
      <c r="DQM99" s="31"/>
      <c r="DQN99" s="31"/>
      <c r="DQO99" s="31"/>
      <c r="DQP99" s="31"/>
      <c r="DQQ99" s="31"/>
      <c r="DQR99" s="31"/>
      <c r="DQS99" s="31"/>
      <c r="DQT99" s="31"/>
      <c r="DQU99" s="31"/>
      <c r="DQV99" s="31"/>
      <c r="DQW99" s="31"/>
      <c r="DQX99" s="31"/>
      <c r="DQY99" s="31"/>
      <c r="DQZ99" s="31"/>
      <c r="DRA99" s="31"/>
      <c r="DRB99" s="31"/>
      <c r="DRC99" s="31"/>
      <c r="DRD99" s="31"/>
      <c r="DRE99" s="31"/>
      <c r="DRF99" s="31"/>
      <c r="DRG99" s="31"/>
      <c r="DRH99" s="31"/>
      <c r="DRI99" s="31"/>
      <c r="DRJ99" s="31"/>
      <c r="DRK99" s="31"/>
      <c r="DRL99" s="31"/>
      <c r="DRM99" s="31"/>
      <c r="DRN99" s="31"/>
      <c r="DRO99" s="31"/>
      <c r="DRP99" s="31"/>
      <c r="DRQ99" s="31"/>
      <c r="DRR99" s="31"/>
      <c r="DRS99" s="31"/>
      <c r="DRT99" s="31"/>
      <c r="DRU99" s="31"/>
      <c r="DRV99" s="31"/>
      <c r="DRW99" s="31"/>
      <c r="DRX99" s="31"/>
      <c r="DRY99" s="31"/>
      <c r="DRZ99" s="31"/>
      <c r="DSA99" s="31"/>
      <c r="DSB99" s="31"/>
      <c r="DSC99" s="31"/>
      <c r="DSD99" s="31"/>
      <c r="DSE99" s="31"/>
      <c r="DSF99" s="31"/>
      <c r="DSG99" s="31"/>
      <c r="DSH99" s="31"/>
      <c r="DSI99" s="31"/>
      <c r="DSJ99" s="31"/>
      <c r="DSK99" s="31"/>
      <c r="DSL99" s="31"/>
      <c r="DSM99" s="31"/>
      <c r="DSN99" s="31"/>
      <c r="DSO99" s="31"/>
      <c r="DSP99" s="31"/>
      <c r="DSQ99" s="31"/>
      <c r="DSR99" s="31"/>
      <c r="DSS99" s="31"/>
      <c r="DST99" s="31"/>
      <c r="DSU99" s="31"/>
      <c r="DSV99" s="31"/>
      <c r="DSW99" s="31"/>
      <c r="DSX99" s="31"/>
      <c r="DSY99" s="31"/>
      <c r="DSZ99" s="31"/>
      <c r="DTA99" s="31"/>
      <c r="DTB99" s="31"/>
      <c r="DTC99" s="31"/>
      <c r="DTD99" s="31"/>
      <c r="DTE99" s="31"/>
      <c r="DTF99" s="31"/>
      <c r="DTG99" s="31"/>
      <c r="DTH99" s="31"/>
      <c r="DTI99" s="31"/>
      <c r="DTJ99" s="31"/>
      <c r="DTK99" s="31"/>
      <c r="DTL99" s="31"/>
      <c r="DTM99" s="31"/>
      <c r="DTN99" s="31"/>
      <c r="DTO99" s="31"/>
      <c r="DTP99" s="31"/>
      <c r="DTQ99" s="31"/>
      <c r="DTR99" s="31"/>
      <c r="DTS99" s="31"/>
      <c r="DTT99" s="31"/>
      <c r="DTU99" s="31"/>
      <c r="DTV99" s="31"/>
      <c r="DTW99" s="31"/>
      <c r="DTX99" s="31"/>
      <c r="DTY99" s="31"/>
      <c r="DTZ99" s="31"/>
      <c r="DUA99" s="31"/>
      <c r="DUB99" s="31"/>
      <c r="DUC99" s="31"/>
      <c r="DUD99" s="31"/>
      <c r="DUE99" s="31"/>
      <c r="DUF99" s="31"/>
      <c r="DUG99" s="31"/>
      <c r="DUH99" s="31"/>
      <c r="DUI99" s="31"/>
      <c r="DUJ99" s="31"/>
      <c r="DUK99" s="31"/>
      <c r="DUL99" s="31"/>
      <c r="DUM99" s="31"/>
      <c r="DUN99" s="31"/>
      <c r="DUO99" s="31"/>
      <c r="DUP99" s="31"/>
      <c r="DUQ99" s="31"/>
      <c r="DUR99" s="31"/>
      <c r="DUS99" s="31"/>
      <c r="DUT99" s="31"/>
      <c r="DUU99" s="31"/>
      <c r="DUV99" s="31"/>
      <c r="DUW99" s="31"/>
      <c r="DUX99" s="31"/>
      <c r="DUY99" s="31"/>
      <c r="DUZ99" s="31"/>
      <c r="DVA99" s="31"/>
      <c r="DVB99" s="31"/>
      <c r="DVC99" s="31"/>
      <c r="DVD99" s="31"/>
      <c r="DVE99" s="31"/>
      <c r="DVF99" s="31"/>
      <c r="DVG99" s="31"/>
      <c r="DVH99" s="31"/>
      <c r="DVI99" s="31"/>
      <c r="DVJ99" s="31"/>
      <c r="DVK99" s="31"/>
      <c r="DVL99" s="31"/>
      <c r="DVM99" s="31"/>
      <c r="DVN99" s="31"/>
      <c r="DVO99" s="31"/>
      <c r="DVP99" s="31"/>
      <c r="DVQ99" s="31"/>
      <c r="DVR99" s="31"/>
      <c r="DVS99" s="31"/>
      <c r="DVT99" s="31"/>
      <c r="DVU99" s="31"/>
      <c r="DVV99" s="31"/>
      <c r="DVW99" s="31"/>
      <c r="DVX99" s="31"/>
      <c r="DVY99" s="31"/>
      <c r="DVZ99" s="31"/>
      <c r="DWA99" s="31"/>
      <c r="DWB99" s="31"/>
      <c r="DWC99" s="31"/>
      <c r="DWD99" s="31"/>
      <c r="DWE99" s="31"/>
      <c r="DWF99" s="31"/>
      <c r="DWG99" s="31"/>
      <c r="DWH99" s="31"/>
      <c r="DWI99" s="31"/>
      <c r="DWJ99" s="31"/>
      <c r="DWK99" s="31"/>
      <c r="DWL99" s="31"/>
      <c r="DWM99" s="31"/>
      <c r="DWN99" s="31"/>
      <c r="DWO99" s="31"/>
      <c r="DWP99" s="31"/>
      <c r="DWQ99" s="31"/>
      <c r="DWR99" s="31"/>
      <c r="DWS99" s="31"/>
      <c r="DWT99" s="31"/>
      <c r="DWU99" s="31"/>
      <c r="DWV99" s="31"/>
      <c r="DWW99" s="31"/>
      <c r="DWX99" s="31"/>
      <c r="DWY99" s="31"/>
      <c r="DWZ99" s="31"/>
      <c r="DXA99" s="31"/>
      <c r="DXB99" s="31"/>
      <c r="DXC99" s="31"/>
      <c r="DXD99" s="31"/>
      <c r="DXE99" s="31"/>
      <c r="DXF99" s="31"/>
      <c r="DXG99" s="31"/>
      <c r="DXH99" s="31"/>
      <c r="DXI99" s="31"/>
      <c r="DXJ99" s="31"/>
      <c r="DXK99" s="31"/>
      <c r="DXL99" s="31"/>
      <c r="DXM99" s="31"/>
      <c r="DXN99" s="31"/>
      <c r="DXO99" s="31"/>
      <c r="DXP99" s="31"/>
      <c r="DXQ99" s="31"/>
      <c r="DXR99" s="31"/>
      <c r="DXS99" s="31"/>
      <c r="DXT99" s="31"/>
      <c r="DXU99" s="31"/>
      <c r="DXV99" s="31"/>
      <c r="DXW99" s="31"/>
      <c r="DXX99" s="31"/>
      <c r="DXY99" s="31"/>
      <c r="DXZ99" s="31"/>
      <c r="DYA99" s="31"/>
      <c r="DYB99" s="31"/>
      <c r="DYC99" s="31"/>
      <c r="DYD99" s="31"/>
      <c r="DYE99" s="31"/>
      <c r="DYF99" s="31"/>
      <c r="DYG99" s="31"/>
      <c r="DYH99" s="31"/>
      <c r="DYI99" s="31"/>
      <c r="DYJ99" s="31"/>
      <c r="DYK99" s="31"/>
      <c r="DYL99" s="31"/>
      <c r="DYM99" s="31"/>
      <c r="DYN99" s="31"/>
      <c r="DYO99" s="31"/>
      <c r="DYP99" s="31"/>
      <c r="DYQ99" s="31"/>
      <c r="DYR99" s="31"/>
      <c r="DYS99" s="31"/>
      <c r="DYT99" s="31"/>
      <c r="DYU99" s="31"/>
      <c r="DYV99" s="31"/>
      <c r="DYW99" s="31"/>
      <c r="DYX99" s="31"/>
      <c r="DYY99" s="31"/>
      <c r="DYZ99" s="31"/>
      <c r="DZA99" s="31"/>
      <c r="DZB99" s="31"/>
      <c r="DZC99" s="31"/>
      <c r="DZD99" s="31"/>
      <c r="DZE99" s="31"/>
      <c r="DZF99" s="31"/>
      <c r="DZG99" s="31"/>
      <c r="DZH99" s="31"/>
      <c r="DZI99" s="31"/>
      <c r="DZJ99" s="31"/>
      <c r="DZK99" s="31"/>
      <c r="DZL99" s="31"/>
      <c r="DZM99" s="31"/>
      <c r="DZN99" s="31"/>
      <c r="DZO99" s="31"/>
      <c r="DZP99" s="31"/>
      <c r="DZQ99" s="31"/>
      <c r="DZR99" s="31"/>
      <c r="DZS99" s="31"/>
      <c r="DZT99" s="31"/>
      <c r="DZU99" s="31"/>
      <c r="DZV99" s="31"/>
      <c r="DZW99" s="31"/>
      <c r="DZX99" s="31"/>
      <c r="DZY99" s="31"/>
      <c r="DZZ99" s="31"/>
      <c r="EAA99" s="31"/>
      <c r="EAB99" s="31"/>
      <c r="EAC99" s="31"/>
      <c r="EAD99" s="31"/>
      <c r="EAE99" s="31"/>
      <c r="EAF99" s="31"/>
      <c r="EAG99" s="31"/>
      <c r="EAH99" s="31"/>
      <c r="EAI99" s="31"/>
      <c r="EAJ99" s="31"/>
      <c r="EAK99" s="31"/>
      <c r="EAL99" s="31"/>
      <c r="EAM99" s="31"/>
      <c r="EAN99" s="31"/>
      <c r="EAO99" s="31"/>
      <c r="EAP99" s="31"/>
      <c r="EAQ99" s="31"/>
      <c r="EAR99" s="31"/>
      <c r="EAS99" s="31"/>
      <c r="EAT99" s="31"/>
      <c r="EAU99" s="31"/>
      <c r="EAV99" s="31"/>
      <c r="EAW99" s="31"/>
      <c r="EAX99" s="31"/>
      <c r="EAY99" s="31"/>
      <c r="EAZ99" s="31"/>
      <c r="EBA99" s="31"/>
      <c r="EBB99" s="31"/>
      <c r="EBC99" s="31"/>
      <c r="EBD99" s="31"/>
      <c r="EBE99" s="31"/>
      <c r="EBF99" s="31"/>
      <c r="EBG99" s="31"/>
      <c r="EBH99" s="31"/>
      <c r="EBI99" s="31"/>
      <c r="EBJ99" s="31"/>
      <c r="EBK99" s="31"/>
      <c r="EBL99" s="31"/>
      <c r="EBM99" s="31"/>
      <c r="EBN99" s="31"/>
      <c r="EBO99" s="31"/>
      <c r="EBP99" s="31"/>
      <c r="EBQ99" s="31"/>
      <c r="EBR99" s="31"/>
      <c r="EBS99" s="31"/>
      <c r="EBT99" s="31"/>
      <c r="EBU99" s="31"/>
      <c r="EBV99" s="31"/>
      <c r="EBW99" s="31"/>
      <c r="EBX99" s="31"/>
      <c r="EBY99" s="31"/>
      <c r="EBZ99" s="31"/>
      <c r="ECA99" s="31"/>
      <c r="ECB99" s="31"/>
      <c r="ECC99" s="31"/>
      <c r="ECD99" s="31"/>
      <c r="ECE99" s="31"/>
      <c r="ECF99" s="31"/>
      <c r="ECG99" s="31"/>
      <c r="ECH99" s="31"/>
      <c r="ECI99" s="31"/>
      <c r="ECJ99" s="31"/>
      <c r="ECK99" s="31"/>
      <c r="ECL99" s="31"/>
      <c r="ECM99" s="31"/>
      <c r="ECN99" s="31"/>
      <c r="ECO99" s="31"/>
      <c r="ECP99" s="31"/>
      <c r="ECQ99" s="31"/>
      <c r="ECR99" s="31"/>
      <c r="ECS99" s="31"/>
      <c r="ECT99" s="31"/>
      <c r="ECU99" s="31"/>
      <c r="ECV99" s="31"/>
      <c r="ECW99" s="31"/>
      <c r="ECX99" s="31"/>
      <c r="ECY99" s="31"/>
      <c r="ECZ99" s="31"/>
      <c r="EDA99" s="31"/>
      <c r="EDB99" s="31"/>
      <c r="EDC99" s="31"/>
      <c r="EDD99" s="31"/>
      <c r="EDE99" s="31"/>
      <c r="EDF99" s="31"/>
      <c r="EDG99" s="31"/>
      <c r="EDH99" s="31"/>
      <c r="EDI99" s="31"/>
      <c r="EDJ99" s="31"/>
      <c r="EDK99" s="31"/>
      <c r="EDL99" s="31"/>
      <c r="EDM99" s="31"/>
      <c r="EDN99" s="31"/>
      <c r="EDO99" s="31"/>
      <c r="EDP99" s="31"/>
      <c r="EDQ99" s="31"/>
      <c r="EDR99" s="31"/>
      <c r="EDS99" s="31"/>
      <c r="EDT99" s="31"/>
      <c r="EDU99" s="31"/>
      <c r="EDV99" s="31"/>
      <c r="EDW99" s="31"/>
      <c r="EDX99" s="31"/>
      <c r="EDY99" s="31"/>
      <c r="EDZ99" s="31"/>
      <c r="EEA99" s="31"/>
      <c r="EEB99" s="31"/>
      <c r="EEC99" s="31"/>
      <c r="EED99" s="31"/>
      <c r="EEE99" s="31"/>
      <c r="EEF99" s="31"/>
      <c r="EEG99" s="31"/>
      <c r="EEH99" s="31"/>
      <c r="EEI99" s="31"/>
      <c r="EEJ99" s="31"/>
      <c r="EEK99" s="31"/>
      <c r="EEL99" s="31"/>
      <c r="EEM99" s="31"/>
      <c r="EEN99" s="31"/>
      <c r="EEO99" s="31"/>
      <c r="EEP99" s="31"/>
      <c r="EEQ99" s="31"/>
      <c r="EER99" s="31"/>
      <c r="EES99" s="31"/>
      <c r="EET99" s="31"/>
      <c r="EEU99" s="31"/>
      <c r="EEV99" s="31"/>
      <c r="EEW99" s="31"/>
      <c r="EEX99" s="31"/>
      <c r="EEY99" s="31"/>
      <c r="EEZ99" s="31"/>
      <c r="EFA99" s="31"/>
      <c r="EFB99" s="31"/>
      <c r="EFC99" s="31"/>
      <c r="EFD99" s="31"/>
      <c r="EFE99" s="31"/>
      <c r="EFF99" s="31"/>
      <c r="EFG99" s="31"/>
      <c r="EFH99" s="31"/>
      <c r="EFI99" s="31"/>
      <c r="EFJ99" s="31"/>
      <c r="EFK99" s="31"/>
      <c r="EFL99" s="31"/>
      <c r="EFM99" s="31"/>
      <c r="EFN99" s="31"/>
      <c r="EFO99" s="31"/>
      <c r="EFP99" s="31"/>
      <c r="EFQ99" s="31"/>
      <c r="EFR99" s="31"/>
      <c r="EFS99" s="31"/>
      <c r="EFT99" s="31"/>
      <c r="EFU99" s="31"/>
      <c r="EFV99" s="31"/>
      <c r="EFW99" s="31"/>
      <c r="EFX99" s="31"/>
      <c r="EFY99" s="31"/>
      <c r="EFZ99" s="31"/>
      <c r="EGA99" s="31"/>
      <c r="EGB99" s="31"/>
      <c r="EGC99" s="31"/>
      <c r="EGD99" s="31"/>
      <c r="EGE99" s="31"/>
      <c r="EGF99" s="31"/>
      <c r="EGG99" s="31"/>
      <c r="EGH99" s="31"/>
      <c r="EGI99" s="31"/>
      <c r="EGJ99" s="31"/>
      <c r="EGK99" s="31"/>
      <c r="EGL99" s="31"/>
      <c r="EGM99" s="31"/>
      <c r="EGN99" s="31"/>
      <c r="EGO99" s="31"/>
      <c r="EGP99" s="31"/>
      <c r="EGQ99" s="31"/>
      <c r="EGR99" s="31"/>
      <c r="EGS99" s="31"/>
      <c r="EGT99" s="31"/>
      <c r="EGU99" s="31"/>
      <c r="EGV99" s="31"/>
      <c r="EGW99" s="31"/>
      <c r="EGX99" s="31"/>
      <c r="EGY99" s="31"/>
      <c r="EGZ99" s="31"/>
      <c r="EHA99" s="31"/>
      <c r="EHB99" s="31"/>
      <c r="EHC99" s="31"/>
      <c r="EHD99" s="31"/>
      <c r="EHE99" s="31"/>
      <c r="EHF99" s="31"/>
      <c r="EHG99" s="31"/>
      <c r="EHH99" s="31"/>
      <c r="EHI99" s="31"/>
      <c r="EHJ99" s="31"/>
      <c r="EHK99" s="31"/>
      <c r="EHL99" s="31"/>
      <c r="EHM99" s="31"/>
      <c r="EHN99" s="31"/>
      <c r="EHO99" s="31"/>
      <c r="EHP99" s="31"/>
      <c r="EHQ99" s="31"/>
      <c r="EHR99" s="31"/>
      <c r="EHS99" s="31"/>
      <c r="EHT99" s="31"/>
      <c r="EHU99" s="31"/>
      <c r="EHV99" s="31"/>
      <c r="EHW99" s="31"/>
      <c r="EHX99" s="31"/>
      <c r="EHY99" s="31"/>
      <c r="EHZ99" s="31"/>
      <c r="EIA99" s="31"/>
      <c r="EIB99" s="31"/>
      <c r="EIC99" s="31"/>
      <c r="EID99" s="31"/>
      <c r="EIE99" s="31"/>
      <c r="EIF99" s="31"/>
      <c r="EIG99" s="31"/>
      <c r="EIH99" s="31"/>
      <c r="EII99" s="31"/>
      <c r="EIJ99" s="31"/>
      <c r="EIK99" s="31"/>
      <c r="EIL99" s="31"/>
      <c r="EIM99" s="31"/>
      <c r="EIN99" s="31"/>
      <c r="EIO99" s="31"/>
      <c r="EIP99" s="31"/>
      <c r="EIQ99" s="31"/>
      <c r="EIR99" s="31"/>
      <c r="EIS99" s="31"/>
      <c r="EIT99" s="31"/>
      <c r="EIU99" s="31"/>
      <c r="EIV99" s="31"/>
      <c r="EIW99" s="31"/>
      <c r="EIX99" s="31"/>
      <c r="EIY99" s="31"/>
      <c r="EIZ99" s="31"/>
      <c r="EJA99" s="31"/>
      <c r="EJB99" s="31"/>
      <c r="EJC99" s="31"/>
      <c r="EJD99" s="31"/>
      <c r="EJE99" s="31"/>
      <c r="EJF99" s="31"/>
      <c r="EJG99" s="31"/>
      <c r="EJH99" s="31"/>
      <c r="EJI99" s="31"/>
      <c r="EJJ99" s="31"/>
      <c r="EJK99" s="31"/>
      <c r="EJL99" s="31"/>
      <c r="EJM99" s="31"/>
      <c r="EJN99" s="31"/>
      <c r="EJO99" s="31"/>
      <c r="EJP99" s="31"/>
      <c r="EJQ99" s="31"/>
      <c r="EJR99" s="31"/>
      <c r="EJS99" s="31"/>
      <c r="EJT99" s="31"/>
      <c r="EJU99" s="31"/>
      <c r="EJV99" s="31"/>
      <c r="EJW99" s="31"/>
      <c r="EJX99" s="31"/>
      <c r="EJY99" s="31"/>
      <c r="EJZ99" s="31"/>
      <c r="EKA99" s="31"/>
      <c r="EKB99" s="31"/>
      <c r="EKC99" s="31"/>
      <c r="EKD99" s="31"/>
      <c r="EKE99" s="31"/>
      <c r="EKF99" s="31"/>
      <c r="EKG99" s="31"/>
      <c r="EKH99" s="31"/>
      <c r="EKI99" s="31"/>
      <c r="EKJ99" s="31"/>
      <c r="EKK99" s="31"/>
      <c r="EKL99" s="31"/>
      <c r="EKM99" s="31"/>
      <c r="EKN99" s="31"/>
      <c r="EKO99" s="31"/>
      <c r="EKP99" s="31"/>
      <c r="EKQ99" s="31"/>
      <c r="EKR99" s="31"/>
      <c r="EKS99" s="31"/>
      <c r="EKT99" s="31"/>
      <c r="EKU99" s="31"/>
      <c r="EKV99" s="31"/>
      <c r="EKW99" s="31"/>
      <c r="EKX99" s="31"/>
      <c r="EKY99" s="31"/>
      <c r="EKZ99" s="31"/>
      <c r="ELA99" s="31"/>
      <c r="ELB99" s="31"/>
      <c r="ELC99" s="31"/>
      <c r="ELD99" s="31"/>
      <c r="ELE99" s="31"/>
      <c r="ELF99" s="31"/>
      <c r="ELG99" s="31"/>
      <c r="ELH99" s="31"/>
      <c r="ELI99" s="31"/>
      <c r="ELJ99" s="31"/>
      <c r="ELK99" s="31"/>
      <c r="ELL99" s="31"/>
      <c r="ELM99" s="31"/>
      <c r="ELN99" s="31"/>
      <c r="ELO99" s="31"/>
      <c r="ELP99" s="31"/>
      <c r="ELQ99" s="31"/>
      <c r="ELR99" s="31"/>
      <c r="ELS99" s="31"/>
      <c r="ELT99" s="31"/>
      <c r="ELU99" s="31"/>
      <c r="ELV99" s="31"/>
      <c r="ELW99" s="31"/>
      <c r="ELX99" s="31"/>
      <c r="ELY99" s="31"/>
      <c r="ELZ99" s="31"/>
      <c r="EMA99" s="31"/>
      <c r="EMB99" s="31"/>
      <c r="EMC99" s="31"/>
      <c r="EMD99" s="31"/>
      <c r="EME99" s="31"/>
      <c r="EMF99" s="31"/>
      <c r="EMG99" s="31"/>
      <c r="EMH99" s="31"/>
      <c r="EMI99" s="31"/>
      <c r="EMJ99" s="31"/>
      <c r="EMK99" s="31"/>
      <c r="EML99" s="31"/>
      <c r="EMM99" s="31"/>
      <c r="EMN99" s="31"/>
      <c r="EMO99" s="31"/>
      <c r="EMP99" s="31"/>
      <c r="EMQ99" s="31"/>
      <c r="EMR99" s="31"/>
      <c r="EMS99" s="31"/>
      <c r="EMT99" s="31"/>
      <c r="EMU99" s="31"/>
      <c r="EMV99" s="31"/>
      <c r="EMW99" s="31"/>
      <c r="EMX99" s="31"/>
      <c r="EMY99" s="31"/>
      <c r="EMZ99" s="31"/>
      <c r="ENA99" s="31"/>
      <c r="ENB99" s="31"/>
      <c r="ENC99" s="31"/>
      <c r="END99" s="31"/>
      <c r="ENE99" s="31"/>
      <c r="ENF99" s="31"/>
      <c r="ENG99" s="31"/>
      <c r="ENH99" s="31"/>
      <c r="ENI99" s="31"/>
      <c r="ENJ99" s="31"/>
      <c r="ENK99" s="31"/>
      <c r="ENL99" s="31"/>
      <c r="ENM99" s="31"/>
      <c r="ENN99" s="31"/>
      <c r="ENO99" s="31"/>
      <c r="ENP99" s="31"/>
      <c r="ENQ99" s="31"/>
      <c r="ENR99" s="31"/>
      <c r="ENS99" s="31"/>
      <c r="ENT99" s="31"/>
      <c r="ENU99" s="31"/>
      <c r="ENV99" s="31"/>
      <c r="ENW99" s="31"/>
      <c r="ENX99" s="31"/>
      <c r="ENY99" s="31"/>
      <c r="ENZ99" s="31"/>
      <c r="EOA99" s="31"/>
      <c r="EOB99" s="31"/>
      <c r="EOC99" s="31"/>
      <c r="EOD99" s="31"/>
      <c r="EOE99" s="31"/>
      <c r="EOF99" s="31"/>
      <c r="EOG99" s="31"/>
      <c r="EOH99" s="31"/>
      <c r="EOI99" s="31"/>
      <c r="EOJ99" s="31"/>
      <c r="EOK99" s="31"/>
      <c r="EOL99" s="31"/>
      <c r="EOM99" s="31"/>
      <c r="EON99" s="31"/>
      <c r="EOO99" s="31"/>
      <c r="EOP99" s="31"/>
      <c r="EOQ99" s="31"/>
      <c r="EOR99" s="31"/>
      <c r="EOS99" s="31"/>
      <c r="EOT99" s="31"/>
      <c r="EOU99" s="31"/>
      <c r="EOV99" s="31"/>
      <c r="EOW99" s="31"/>
      <c r="EOX99" s="31"/>
      <c r="EOY99" s="31"/>
      <c r="EOZ99" s="31"/>
      <c r="EPA99" s="31"/>
      <c r="EPB99" s="31"/>
      <c r="EPC99" s="31"/>
      <c r="EPD99" s="31"/>
      <c r="EPE99" s="31"/>
      <c r="EPF99" s="31"/>
      <c r="EPG99" s="31"/>
      <c r="EPH99" s="31"/>
      <c r="EPI99" s="31"/>
      <c r="EPJ99" s="31"/>
      <c r="EPK99" s="31"/>
      <c r="EPL99" s="31"/>
      <c r="EPM99" s="31"/>
      <c r="EPN99" s="31"/>
      <c r="EPO99" s="31"/>
      <c r="EPP99" s="31"/>
      <c r="EPQ99" s="31"/>
      <c r="EPR99" s="31"/>
      <c r="EPS99" s="31"/>
      <c r="EPT99" s="31"/>
      <c r="EPU99" s="31"/>
      <c r="EPV99" s="31"/>
      <c r="EPW99" s="31"/>
      <c r="EPX99" s="31"/>
      <c r="EPY99" s="31"/>
      <c r="EPZ99" s="31"/>
      <c r="EQA99" s="31"/>
      <c r="EQB99" s="31"/>
      <c r="EQC99" s="31"/>
      <c r="EQD99" s="31"/>
      <c r="EQE99" s="31"/>
      <c r="EQF99" s="31"/>
      <c r="EQG99" s="31"/>
      <c r="EQH99" s="31"/>
      <c r="EQI99" s="31"/>
      <c r="EQJ99" s="31"/>
      <c r="EQK99" s="31"/>
      <c r="EQL99" s="31"/>
      <c r="EQM99" s="31"/>
      <c r="EQN99" s="31"/>
      <c r="EQO99" s="31"/>
      <c r="EQP99" s="31"/>
      <c r="EQQ99" s="31"/>
      <c r="EQR99" s="31"/>
      <c r="EQS99" s="31"/>
      <c r="EQT99" s="31"/>
      <c r="EQU99" s="31"/>
      <c r="EQV99" s="31"/>
      <c r="EQW99" s="31"/>
      <c r="EQX99" s="31"/>
      <c r="EQY99" s="31"/>
      <c r="EQZ99" s="31"/>
      <c r="ERA99" s="31"/>
      <c r="ERB99" s="31"/>
      <c r="ERC99" s="31"/>
      <c r="ERD99" s="31"/>
      <c r="ERE99" s="31"/>
      <c r="ERF99" s="31"/>
      <c r="ERG99" s="31"/>
      <c r="ERH99" s="31"/>
      <c r="ERI99" s="31"/>
      <c r="ERJ99" s="31"/>
      <c r="ERK99" s="31"/>
      <c r="ERL99" s="31"/>
      <c r="ERM99" s="31"/>
      <c r="ERN99" s="31"/>
      <c r="ERO99" s="31"/>
      <c r="ERP99" s="31"/>
      <c r="ERQ99" s="31"/>
      <c r="ERR99" s="31"/>
      <c r="ERS99" s="31"/>
      <c r="ERT99" s="31"/>
      <c r="ERU99" s="31"/>
      <c r="ERV99" s="31"/>
      <c r="ERW99" s="31"/>
      <c r="ERX99" s="31"/>
      <c r="ERY99" s="31"/>
      <c r="ERZ99" s="31"/>
      <c r="ESA99" s="31"/>
      <c r="ESB99" s="31"/>
      <c r="ESC99" s="31"/>
      <c r="ESD99" s="31"/>
      <c r="ESE99" s="31"/>
      <c r="ESF99" s="31"/>
      <c r="ESG99" s="31"/>
      <c r="ESH99" s="31"/>
      <c r="ESI99" s="31"/>
      <c r="ESJ99" s="31"/>
      <c r="ESK99" s="31"/>
      <c r="ESL99" s="31"/>
      <c r="ESM99" s="31"/>
      <c r="ESN99" s="31"/>
      <c r="ESO99" s="31"/>
      <c r="ESP99" s="31"/>
      <c r="ESQ99" s="31"/>
      <c r="ESR99" s="31"/>
      <c r="ESS99" s="31"/>
      <c r="EST99" s="31"/>
      <c r="ESU99" s="31"/>
      <c r="ESV99" s="31"/>
      <c r="ESW99" s="31"/>
      <c r="ESX99" s="31"/>
      <c r="ESY99" s="31"/>
      <c r="ESZ99" s="31"/>
      <c r="ETA99" s="31"/>
      <c r="ETB99" s="31"/>
      <c r="ETC99" s="31"/>
      <c r="ETD99" s="31"/>
      <c r="ETE99" s="31"/>
      <c r="ETF99" s="31"/>
      <c r="ETG99" s="31"/>
      <c r="ETH99" s="31"/>
      <c r="ETI99" s="31"/>
      <c r="ETJ99" s="31"/>
      <c r="ETK99" s="31"/>
      <c r="ETL99" s="31"/>
      <c r="ETM99" s="31"/>
      <c r="ETN99" s="31"/>
      <c r="ETO99" s="31"/>
      <c r="ETP99" s="31"/>
      <c r="ETQ99" s="31"/>
      <c r="ETR99" s="31"/>
      <c r="ETS99" s="31"/>
      <c r="ETT99" s="31"/>
      <c r="ETU99" s="31"/>
      <c r="ETV99" s="31"/>
      <c r="ETW99" s="31"/>
      <c r="ETX99" s="31"/>
      <c r="ETY99" s="31"/>
      <c r="ETZ99" s="31"/>
      <c r="EUA99" s="31"/>
      <c r="EUB99" s="31"/>
      <c r="EUC99" s="31"/>
      <c r="EUD99" s="31"/>
      <c r="EUE99" s="31"/>
      <c r="EUF99" s="31"/>
      <c r="EUG99" s="31"/>
      <c r="EUH99" s="31"/>
      <c r="EUI99" s="31"/>
      <c r="EUJ99" s="31"/>
      <c r="EUK99" s="31"/>
      <c r="EUL99" s="31"/>
      <c r="EUM99" s="31"/>
      <c r="EUN99" s="31"/>
      <c r="EUO99" s="31"/>
      <c r="EUP99" s="31"/>
      <c r="EUQ99" s="31"/>
      <c r="EUR99" s="31"/>
      <c r="EUS99" s="31"/>
      <c r="EUT99" s="31"/>
      <c r="EUU99" s="31"/>
      <c r="EUV99" s="31"/>
      <c r="EUW99" s="31"/>
      <c r="EUX99" s="31"/>
      <c r="EUY99" s="31"/>
      <c r="EUZ99" s="31"/>
      <c r="EVA99" s="31"/>
      <c r="EVB99" s="31"/>
      <c r="EVC99" s="31"/>
      <c r="EVD99" s="31"/>
      <c r="EVE99" s="31"/>
      <c r="EVF99" s="31"/>
      <c r="EVG99" s="31"/>
      <c r="EVH99" s="31"/>
      <c r="EVI99" s="31"/>
      <c r="EVJ99" s="31"/>
      <c r="EVK99" s="31"/>
      <c r="EVL99" s="31"/>
      <c r="EVM99" s="31"/>
      <c r="EVN99" s="31"/>
      <c r="EVO99" s="31"/>
      <c r="EVP99" s="31"/>
      <c r="EVQ99" s="31"/>
      <c r="EVR99" s="31"/>
      <c r="EVS99" s="31"/>
      <c r="EVT99" s="31"/>
      <c r="EVU99" s="31"/>
      <c r="EVV99" s="31"/>
      <c r="EVW99" s="31"/>
      <c r="EVX99" s="31"/>
      <c r="EVY99" s="31"/>
      <c r="EVZ99" s="31"/>
      <c r="EWA99" s="31"/>
      <c r="EWB99" s="31"/>
      <c r="EWC99" s="31"/>
      <c r="EWD99" s="31"/>
      <c r="EWE99" s="31"/>
      <c r="EWF99" s="31"/>
      <c r="EWG99" s="31"/>
      <c r="EWH99" s="31"/>
      <c r="EWI99" s="31"/>
      <c r="EWJ99" s="31"/>
      <c r="EWK99" s="31"/>
      <c r="EWL99" s="31"/>
      <c r="EWM99" s="31"/>
      <c r="EWN99" s="31"/>
      <c r="EWO99" s="31"/>
      <c r="EWP99" s="31"/>
      <c r="EWQ99" s="31"/>
      <c r="EWR99" s="31"/>
      <c r="EWS99" s="31"/>
      <c r="EWT99" s="31"/>
      <c r="EWU99" s="31"/>
      <c r="EWV99" s="31"/>
      <c r="EWW99" s="31"/>
      <c r="EWX99" s="31"/>
      <c r="EWY99" s="31"/>
      <c r="EWZ99" s="31"/>
      <c r="EXA99" s="31"/>
      <c r="EXB99" s="31"/>
      <c r="EXC99" s="31"/>
      <c r="EXD99" s="31"/>
      <c r="EXE99" s="31"/>
      <c r="EXF99" s="31"/>
      <c r="EXG99" s="31"/>
      <c r="EXH99" s="31"/>
      <c r="EXI99" s="31"/>
      <c r="EXJ99" s="31"/>
      <c r="EXK99" s="31"/>
      <c r="EXL99" s="31"/>
      <c r="EXM99" s="31"/>
      <c r="EXN99" s="31"/>
      <c r="EXO99" s="31"/>
      <c r="EXP99" s="31"/>
      <c r="EXQ99" s="31"/>
      <c r="EXR99" s="31"/>
      <c r="EXS99" s="31"/>
      <c r="EXT99" s="31"/>
      <c r="EXU99" s="31"/>
      <c r="EXV99" s="31"/>
      <c r="EXW99" s="31"/>
      <c r="EXX99" s="31"/>
      <c r="EXY99" s="31"/>
      <c r="EXZ99" s="31"/>
      <c r="EYA99" s="31"/>
      <c r="EYB99" s="31"/>
      <c r="EYC99" s="31"/>
      <c r="EYD99" s="31"/>
      <c r="EYE99" s="31"/>
      <c r="EYF99" s="31"/>
      <c r="EYG99" s="31"/>
      <c r="EYH99" s="31"/>
      <c r="EYI99" s="31"/>
      <c r="EYJ99" s="31"/>
      <c r="EYK99" s="31"/>
      <c r="EYL99" s="31"/>
      <c r="EYM99" s="31"/>
      <c r="EYN99" s="31"/>
      <c r="EYO99" s="31"/>
      <c r="EYP99" s="31"/>
      <c r="EYQ99" s="31"/>
      <c r="EYR99" s="31"/>
      <c r="EYS99" s="31"/>
      <c r="EYT99" s="31"/>
      <c r="EYU99" s="31"/>
      <c r="EYV99" s="31"/>
      <c r="EYW99" s="31"/>
      <c r="EYX99" s="31"/>
      <c r="EYY99" s="31"/>
      <c r="EYZ99" s="31"/>
      <c r="EZA99" s="31"/>
      <c r="EZB99" s="31"/>
      <c r="EZC99" s="31"/>
      <c r="EZD99" s="31"/>
      <c r="EZE99" s="31"/>
      <c r="EZF99" s="31"/>
      <c r="EZG99" s="31"/>
      <c r="EZH99" s="31"/>
      <c r="EZI99" s="31"/>
      <c r="EZJ99" s="31"/>
      <c r="EZK99" s="31"/>
      <c r="EZL99" s="31"/>
      <c r="EZM99" s="31"/>
      <c r="EZN99" s="31"/>
      <c r="EZO99" s="31"/>
      <c r="EZP99" s="31"/>
      <c r="EZQ99" s="31"/>
      <c r="EZR99" s="31"/>
      <c r="EZS99" s="31"/>
      <c r="EZT99" s="31"/>
      <c r="EZU99" s="31"/>
      <c r="EZV99" s="31"/>
      <c r="EZW99" s="31"/>
      <c r="EZX99" s="31"/>
      <c r="EZY99" s="31"/>
      <c r="EZZ99" s="31"/>
      <c r="FAA99" s="31"/>
      <c r="FAB99" s="31"/>
      <c r="FAC99" s="31"/>
      <c r="FAD99" s="31"/>
      <c r="FAE99" s="31"/>
      <c r="FAF99" s="31"/>
      <c r="FAG99" s="31"/>
      <c r="FAH99" s="31"/>
      <c r="FAI99" s="31"/>
      <c r="FAJ99" s="31"/>
      <c r="FAK99" s="31"/>
      <c r="FAL99" s="31"/>
      <c r="FAM99" s="31"/>
      <c r="FAN99" s="31"/>
      <c r="FAO99" s="31"/>
      <c r="FAP99" s="31"/>
      <c r="FAQ99" s="31"/>
      <c r="FAR99" s="31"/>
      <c r="FAS99" s="31"/>
      <c r="FAT99" s="31"/>
      <c r="FAU99" s="31"/>
      <c r="FAV99" s="31"/>
      <c r="FAW99" s="31"/>
      <c r="FAX99" s="31"/>
      <c r="FAY99" s="31"/>
      <c r="FAZ99" s="31"/>
      <c r="FBA99" s="31"/>
      <c r="FBB99" s="31"/>
      <c r="FBC99" s="31"/>
      <c r="FBD99" s="31"/>
      <c r="FBE99" s="31"/>
      <c r="FBF99" s="31"/>
      <c r="FBG99" s="31"/>
      <c r="FBH99" s="31"/>
      <c r="FBI99" s="31"/>
      <c r="FBJ99" s="31"/>
      <c r="FBK99" s="31"/>
      <c r="FBL99" s="31"/>
      <c r="FBM99" s="31"/>
      <c r="FBN99" s="31"/>
      <c r="FBO99" s="31"/>
      <c r="FBP99" s="31"/>
      <c r="FBQ99" s="31"/>
      <c r="FBR99" s="31"/>
      <c r="FBS99" s="31"/>
      <c r="FBT99" s="31"/>
      <c r="FBU99" s="31"/>
      <c r="FBV99" s="31"/>
      <c r="FBW99" s="31"/>
      <c r="FBX99" s="31"/>
      <c r="FBY99" s="31"/>
      <c r="FBZ99" s="31"/>
      <c r="FCA99" s="31"/>
      <c r="FCB99" s="31"/>
      <c r="FCC99" s="31"/>
      <c r="FCD99" s="31"/>
      <c r="FCE99" s="31"/>
      <c r="FCF99" s="31"/>
      <c r="FCG99" s="31"/>
      <c r="FCH99" s="31"/>
      <c r="FCI99" s="31"/>
      <c r="FCJ99" s="31"/>
      <c r="FCK99" s="31"/>
      <c r="FCL99" s="31"/>
      <c r="FCM99" s="31"/>
      <c r="FCN99" s="31"/>
      <c r="FCO99" s="31"/>
      <c r="FCP99" s="31"/>
      <c r="FCQ99" s="31"/>
      <c r="FCR99" s="31"/>
      <c r="FCS99" s="31"/>
      <c r="FCT99" s="31"/>
      <c r="FCU99" s="31"/>
      <c r="FCV99" s="31"/>
      <c r="FCW99" s="31"/>
      <c r="FCX99" s="31"/>
      <c r="FCY99" s="31"/>
      <c r="FCZ99" s="31"/>
      <c r="FDA99" s="31"/>
      <c r="FDB99" s="31"/>
      <c r="FDC99" s="31"/>
      <c r="FDD99" s="31"/>
      <c r="FDE99" s="31"/>
      <c r="FDF99" s="31"/>
      <c r="FDG99" s="31"/>
      <c r="FDH99" s="31"/>
      <c r="FDI99" s="31"/>
      <c r="FDJ99" s="31"/>
      <c r="FDK99" s="31"/>
      <c r="FDL99" s="31"/>
      <c r="FDM99" s="31"/>
      <c r="FDN99" s="31"/>
      <c r="FDO99" s="31"/>
      <c r="FDP99" s="31"/>
      <c r="FDQ99" s="31"/>
      <c r="FDR99" s="31"/>
      <c r="FDS99" s="31"/>
      <c r="FDT99" s="31"/>
      <c r="FDU99" s="31"/>
      <c r="FDV99" s="31"/>
      <c r="FDW99" s="31"/>
      <c r="FDX99" s="31"/>
      <c r="FDY99" s="31"/>
      <c r="FDZ99" s="31"/>
      <c r="FEA99" s="31"/>
      <c r="FEB99" s="31"/>
      <c r="FEC99" s="31"/>
      <c r="FED99" s="31"/>
      <c r="FEE99" s="31"/>
      <c r="FEF99" s="31"/>
      <c r="FEG99" s="31"/>
      <c r="FEH99" s="31"/>
      <c r="FEI99" s="31"/>
      <c r="FEJ99" s="31"/>
      <c r="FEK99" s="31"/>
      <c r="FEL99" s="31"/>
      <c r="FEM99" s="31"/>
      <c r="FEN99" s="31"/>
      <c r="FEO99" s="31"/>
      <c r="FEP99" s="31"/>
      <c r="FEQ99" s="31"/>
      <c r="FER99" s="31"/>
      <c r="FES99" s="31"/>
      <c r="FET99" s="31"/>
      <c r="FEU99" s="31"/>
      <c r="FEV99" s="31"/>
      <c r="FEW99" s="31"/>
      <c r="FEX99" s="31"/>
      <c r="FEY99" s="31"/>
      <c r="FEZ99" s="31"/>
      <c r="FFA99" s="31"/>
      <c r="FFB99" s="31"/>
      <c r="FFC99" s="31"/>
      <c r="FFD99" s="31"/>
      <c r="FFE99" s="31"/>
      <c r="FFF99" s="31"/>
      <c r="FFG99" s="31"/>
      <c r="FFH99" s="31"/>
      <c r="FFI99" s="31"/>
      <c r="FFJ99" s="31"/>
      <c r="FFK99" s="31"/>
      <c r="FFL99" s="31"/>
      <c r="FFM99" s="31"/>
      <c r="FFN99" s="31"/>
      <c r="FFO99" s="31"/>
      <c r="FFP99" s="31"/>
      <c r="FFQ99" s="31"/>
      <c r="FFR99" s="31"/>
      <c r="FFS99" s="31"/>
      <c r="FFT99" s="31"/>
      <c r="FFU99" s="31"/>
      <c r="FFV99" s="31"/>
      <c r="FFW99" s="31"/>
      <c r="FFX99" s="31"/>
      <c r="FFY99" s="31"/>
      <c r="FFZ99" s="31"/>
      <c r="FGA99" s="31"/>
      <c r="FGB99" s="31"/>
      <c r="FGC99" s="31"/>
      <c r="FGD99" s="31"/>
      <c r="FGE99" s="31"/>
      <c r="FGF99" s="31"/>
      <c r="FGG99" s="31"/>
      <c r="FGH99" s="31"/>
      <c r="FGI99" s="31"/>
      <c r="FGJ99" s="31"/>
      <c r="FGK99" s="31"/>
      <c r="FGL99" s="31"/>
      <c r="FGM99" s="31"/>
      <c r="FGN99" s="31"/>
      <c r="FGO99" s="31"/>
      <c r="FGP99" s="31"/>
      <c r="FGQ99" s="31"/>
      <c r="FGR99" s="31"/>
      <c r="FGS99" s="31"/>
      <c r="FGT99" s="31"/>
      <c r="FGU99" s="31"/>
      <c r="FGV99" s="31"/>
      <c r="FGW99" s="31"/>
      <c r="FGX99" s="31"/>
      <c r="FGY99" s="31"/>
      <c r="FGZ99" s="31"/>
      <c r="FHA99" s="31"/>
      <c r="FHB99" s="31"/>
      <c r="FHC99" s="31"/>
      <c r="FHD99" s="31"/>
      <c r="FHE99" s="31"/>
      <c r="FHF99" s="31"/>
      <c r="FHG99" s="31"/>
      <c r="FHH99" s="31"/>
      <c r="FHI99" s="31"/>
      <c r="FHJ99" s="31"/>
      <c r="FHK99" s="31"/>
      <c r="FHL99" s="31"/>
      <c r="FHM99" s="31"/>
      <c r="FHN99" s="31"/>
      <c r="FHO99" s="31"/>
      <c r="FHP99" s="31"/>
      <c r="FHQ99" s="31"/>
      <c r="FHR99" s="31"/>
      <c r="FHS99" s="31"/>
      <c r="FHT99" s="31"/>
      <c r="FHU99" s="31"/>
      <c r="FHV99" s="31"/>
      <c r="FHW99" s="31"/>
      <c r="FHX99" s="31"/>
      <c r="FHY99" s="31"/>
      <c r="FHZ99" s="31"/>
      <c r="FIA99" s="31"/>
      <c r="FIB99" s="31"/>
      <c r="FIC99" s="31"/>
      <c r="FID99" s="31"/>
      <c r="FIE99" s="31"/>
      <c r="FIF99" s="31"/>
      <c r="FIG99" s="31"/>
      <c r="FIH99" s="31"/>
      <c r="FII99" s="31"/>
      <c r="FIJ99" s="31"/>
      <c r="FIK99" s="31"/>
      <c r="FIL99" s="31"/>
      <c r="FIM99" s="31"/>
      <c r="FIN99" s="31"/>
      <c r="FIO99" s="31"/>
      <c r="FIP99" s="31"/>
      <c r="FIQ99" s="31"/>
      <c r="FIR99" s="31"/>
      <c r="FIS99" s="31"/>
      <c r="FIT99" s="31"/>
      <c r="FIU99" s="31"/>
      <c r="FIV99" s="31"/>
      <c r="FIW99" s="31"/>
      <c r="FIX99" s="31"/>
      <c r="FIY99" s="31"/>
      <c r="FIZ99" s="31"/>
      <c r="FJA99" s="31"/>
      <c r="FJB99" s="31"/>
      <c r="FJC99" s="31"/>
      <c r="FJD99" s="31"/>
      <c r="FJE99" s="31"/>
      <c r="FJF99" s="31"/>
      <c r="FJG99" s="31"/>
      <c r="FJH99" s="31"/>
      <c r="FJI99" s="31"/>
      <c r="FJJ99" s="31"/>
      <c r="FJK99" s="31"/>
      <c r="FJL99" s="31"/>
      <c r="FJM99" s="31"/>
      <c r="FJN99" s="31"/>
      <c r="FJO99" s="31"/>
      <c r="FJP99" s="31"/>
      <c r="FJQ99" s="31"/>
      <c r="FJR99" s="31"/>
      <c r="FJS99" s="31"/>
      <c r="FJT99" s="31"/>
      <c r="FJU99" s="31"/>
      <c r="FJV99" s="31"/>
      <c r="FJW99" s="31"/>
      <c r="FJX99" s="31"/>
      <c r="FJY99" s="31"/>
      <c r="FJZ99" s="31"/>
      <c r="FKA99" s="31"/>
      <c r="FKB99" s="31"/>
      <c r="FKC99" s="31"/>
      <c r="FKD99" s="31"/>
      <c r="FKE99" s="31"/>
      <c r="FKF99" s="31"/>
      <c r="FKG99" s="31"/>
      <c r="FKH99" s="31"/>
      <c r="FKI99" s="31"/>
      <c r="FKJ99" s="31"/>
      <c r="FKK99" s="31"/>
      <c r="FKL99" s="31"/>
      <c r="FKM99" s="31"/>
      <c r="FKN99" s="31"/>
      <c r="FKO99" s="31"/>
      <c r="FKP99" s="31"/>
      <c r="FKQ99" s="31"/>
      <c r="FKR99" s="31"/>
      <c r="FKS99" s="31"/>
      <c r="FKT99" s="31"/>
      <c r="FKU99" s="31"/>
      <c r="FKV99" s="31"/>
      <c r="FKW99" s="31"/>
      <c r="FKX99" s="31"/>
      <c r="FKY99" s="31"/>
      <c r="FKZ99" s="31"/>
      <c r="FLA99" s="31"/>
      <c r="FLB99" s="31"/>
      <c r="FLC99" s="31"/>
      <c r="FLD99" s="31"/>
      <c r="FLE99" s="31"/>
      <c r="FLF99" s="31"/>
      <c r="FLG99" s="31"/>
      <c r="FLH99" s="31"/>
      <c r="FLI99" s="31"/>
      <c r="FLJ99" s="31"/>
      <c r="FLK99" s="31"/>
      <c r="FLL99" s="31"/>
      <c r="FLM99" s="31"/>
      <c r="FLN99" s="31"/>
      <c r="FLO99" s="31"/>
      <c r="FLP99" s="31"/>
      <c r="FLQ99" s="31"/>
      <c r="FLR99" s="31"/>
      <c r="FLS99" s="31"/>
      <c r="FLT99" s="31"/>
      <c r="FLU99" s="31"/>
      <c r="FLV99" s="31"/>
      <c r="FLW99" s="31"/>
      <c r="FLX99" s="31"/>
      <c r="FLY99" s="31"/>
      <c r="FLZ99" s="31"/>
      <c r="FMA99" s="31"/>
      <c r="FMB99" s="31"/>
      <c r="FMC99" s="31"/>
      <c r="FMD99" s="31"/>
      <c r="FME99" s="31"/>
      <c r="FMF99" s="31"/>
      <c r="FMG99" s="31"/>
      <c r="FMH99" s="31"/>
      <c r="FMI99" s="31"/>
      <c r="FMJ99" s="31"/>
      <c r="FMK99" s="31"/>
      <c r="FML99" s="31"/>
      <c r="FMM99" s="31"/>
      <c r="FMN99" s="31"/>
      <c r="FMO99" s="31"/>
      <c r="FMP99" s="31"/>
      <c r="FMQ99" s="31"/>
      <c r="FMR99" s="31"/>
      <c r="FMS99" s="31"/>
      <c r="FMT99" s="31"/>
      <c r="FMU99" s="31"/>
      <c r="FMV99" s="31"/>
      <c r="FMW99" s="31"/>
      <c r="FMX99" s="31"/>
      <c r="FMY99" s="31"/>
      <c r="FMZ99" s="31"/>
      <c r="FNA99" s="31"/>
      <c r="FNB99" s="31"/>
      <c r="FNC99" s="31"/>
      <c r="FND99" s="31"/>
      <c r="FNE99" s="31"/>
      <c r="FNF99" s="31"/>
      <c r="FNG99" s="31"/>
      <c r="FNH99" s="31"/>
      <c r="FNI99" s="31"/>
      <c r="FNJ99" s="31"/>
      <c r="FNK99" s="31"/>
      <c r="FNL99" s="31"/>
      <c r="FNM99" s="31"/>
      <c r="FNN99" s="31"/>
      <c r="FNO99" s="31"/>
      <c r="FNP99" s="31"/>
      <c r="FNQ99" s="31"/>
      <c r="FNR99" s="31"/>
      <c r="FNS99" s="31"/>
      <c r="FNT99" s="31"/>
      <c r="FNU99" s="31"/>
      <c r="FNV99" s="31"/>
      <c r="FNW99" s="31"/>
      <c r="FNX99" s="31"/>
      <c r="FNY99" s="31"/>
      <c r="FNZ99" s="31"/>
      <c r="FOA99" s="31"/>
      <c r="FOB99" s="31"/>
      <c r="FOC99" s="31"/>
      <c r="FOD99" s="31"/>
      <c r="FOE99" s="31"/>
      <c r="FOF99" s="31"/>
      <c r="FOG99" s="31"/>
      <c r="FOH99" s="31"/>
      <c r="FOI99" s="31"/>
      <c r="FOJ99" s="31"/>
      <c r="FOK99" s="31"/>
      <c r="FOL99" s="31"/>
      <c r="FOM99" s="31"/>
      <c r="FON99" s="31"/>
      <c r="FOO99" s="31"/>
      <c r="FOP99" s="31"/>
      <c r="FOQ99" s="31"/>
      <c r="FOR99" s="31"/>
      <c r="FOS99" s="31"/>
      <c r="FOT99" s="31"/>
      <c r="FOU99" s="31"/>
      <c r="FOV99" s="31"/>
      <c r="FOW99" s="31"/>
      <c r="FOX99" s="31"/>
      <c r="FOY99" s="31"/>
      <c r="FOZ99" s="31"/>
      <c r="FPA99" s="31"/>
      <c r="FPB99" s="31"/>
      <c r="FPC99" s="31"/>
      <c r="FPD99" s="31"/>
      <c r="FPE99" s="31"/>
      <c r="FPF99" s="31"/>
      <c r="FPG99" s="31"/>
      <c r="FPH99" s="31"/>
      <c r="FPI99" s="31"/>
      <c r="FPJ99" s="31"/>
      <c r="FPK99" s="31"/>
      <c r="FPL99" s="31"/>
      <c r="FPM99" s="31"/>
      <c r="FPN99" s="31"/>
      <c r="FPO99" s="31"/>
      <c r="FPP99" s="31"/>
      <c r="FPQ99" s="31"/>
      <c r="FPR99" s="31"/>
      <c r="FPS99" s="31"/>
      <c r="FPT99" s="31"/>
      <c r="FPU99" s="31"/>
      <c r="FPV99" s="31"/>
      <c r="FPW99" s="31"/>
      <c r="FPX99" s="31"/>
      <c r="FPY99" s="31"/>
      <c r="FPZ99" s="31"/>
      <c r="FQA99" s="31"/>
      <c r="FQB99" s="31"/>
      <c r="FQC99" s="31"/>
      <c r="FQD99" s="31"/>
      <c r="FQE99" s="31"/>
      <c r="FQF99" s="31"/>
      <c r="FQG99" s="31"/>
      <c r="FQH99" s="31"/>
      <c r="FQI99" s="31"/>
      <c r="FQJ99" s="31"/>
      <c r="FQK99" s="31"/>
      <c r="FQL99" s="31"/>
      <c r="FQM99" s="31"/>
      <c r="FQN99" s="31"/>
      <c r="FQO99" s="31"/>
      <c r="FQP99" s="31"/>
      <c r="FQQ99" s="31"/>
      <c r="FQR99" s="31"/>
      <c r="FQS99" s="31"/>
      <c r="FQT99" s="31"/>
      <c r="FQU99" s="31"/>
      <c r="FQV99" s="31"/>
      <c r="FQW99" s="31"/>
      <c r="FQX99" s="31"/>
      <c r="FQY99" s="31"/>
      <c r="FQZ99" s="31"/>
      <c r="FRA99" s="31"/>
      <c r="FRB99" s="31"/>
      <c r="FRC99" s="31"/>
      <c r="FRD99" s="31"/>
      <c r="FRE99" s="31"/>
      <c r="FRF99" s="31"/>
      <c r="FRG99" s="31"/>
      <c r="FRH99" s="31"/>
      <c r="FRI99" s="31"/>
      <c r="FRJ99" s="31"/>
      <c r="FRK99" s="31"/>
      <c r="FRL99" s="31"/>
      <c r="FRM99" s="31"/>
      <c r="FRN99" s="31"/>
      <c r="FRO99" s="31"/>
      <c r="FRP99" s="31"/>
      <c r="FRQ99" s="31"/>
      <c r="FRR99" s="31"/>
      <c r="FRS99" s="31"/>
      <c r="FRT99" s="31"/>
      <c r="FRU99" s="31"/>
      <c r="FRV99" s="31"/>
      <c r="FRW99" s="31"/>
      <c r="FRX99" s="31"/>
      <c r="FRY99" s="31"/>
      <c r="FRZ99" s="31"/>
      <c r="FSA99" s="31"/>
      <c r="FSB99" s="31"/>
      <c r="FSC99" s="31"/>
      <c r="FSD99" s="31"/>
      <c r="FSE99" s="31"/>
      <c r="FSF99" s="31"/>
      <c r="FSG99" s="31"/>
      <c r="FSH99" s="31"/>
      <c r="FSI99" s="31"/>
      <c r="FSJ99" s="31"/>
      <c r="FSK99" s="31"/>
      <c r="FSL99" s="31"/>
      <c r="FSM99" s="31"/>
      <c r="FSN99" s="31"/>
      <c r="FSO99" s="31"/>
      <c r="FSP99" s="31"/>
      <c r="FSQ99" s="31"/>
      <c r="FSR99" s="31"/>
      <c r="FSS99" s="31"/>
      <c r="FST99" s="31"/>
      <c r="FSU99" s="31"/>
      <c r="FSV99" s="31"/>
      <c r="FSW99" s="31"/>
      <c r="FSX99" s="31"/>
      <c r="FSY99" s="31"/>
      <c r="FSZ99" s="31"/>
      <c r="FTA99" s="31"/>
      <c r="FTB99" s="31"/>
      <c r="FTC99" s="31"/>
      <c r="FTD99" s="31"/>
      <c r="FTE99" s="31"/>
      <c r="FTF99" s="31"/>
      <c r="FTG99" s="31"/>
      <c r="FTH99" s="31"/>
      <c r="FTI99" s="31"/>
      <c r="FTJ99" s="31"/>
      <c r="FTK99" s="31"/>
      <c r="FTL99" s="31"/>
      <c r="FTM99" s="31"/>
      <c r="FTN99" s="31"/>
      <c r="FTO99" s="31"/>
      <c r="FTP99" s="31"/>
      <c r="FTQ99" s="31"/>
      <c r="FTR99" s="31"/>
      <c r="FTS99" s="31"/>
      <c r="FTT99" s="31"/>
      <c r="FTU99" s="31"/>
      <c r="FTV99" s="31"/>
      <c r="FTW99" s="31"/>
      <c r="FTX99" s="31"/>
      <c r="FTY99" s="31"/>
      <c r="FTZ99" s="31"/>
      <c r="FUA99" s="31"/>
      <c r="FUB99" s="31"/>
      <c r="FUC99" s="31"/>
      <c r="FUD99" s="31"/>
      <c r="FUE99" s="31"/>
      <c r="FUF99" s="31"/>
      <c r="FUG99" s="31"/>
      <c r="FUH99" s="31"/>
      <c r="FUI99" s="31"/>
      <c r="FUJ99" s="31"/>
      <c r="FUK99" s="31"/>
      <c r="FUL99" s="31"/>
      <c r="FUM99" s="31"/>
      <c r="FUN99" s="31"/>
      <c r="FUO99" s="31"/>
      <c r="FUP99" s="31"/>
      <c r="FUQ99" s="31"/>
      <c r="FUR99" s="31"/>
      <c r="FUS99" s="31"/>
      <c r="FUT99" s="31"/>
      <c r="FUU99" s="31"/>
      <c r="FUV99" s="31"/>
      <c r="FUW99" s="31"/>
      <c r="FUX99" s="31"/>
      <c r="FUY99" s="31"/>
      <c r="FUZ99" s="31"/>
      <c r="FVA99" s="31"/>
      <c r="FVB99" s="31"/>
      <c r="FVC99" s="31"/>
      <c r="FVD99" s="31"/>
      <c r="FVE99" s="31"/>
      <c r="FVF99" s="31"/>
      <c r="FVG99" s="31"/>
      <c r="FVH99" s="31"/>
      <c r="FVI99" s="31"/>
      <c r="FVJ99" s="31"/>
      <c r="FVK99" s="31"/>
      <c r="FVL99" s="31"/>
      <c r="FVM99" s="31"/>
      <c r="FVN99" s="31"/>
      <c r="FVO99" s="31"/>
      <c r="FVP99" s="31"/>
      <c r="FVQ99" s="31"/>
      <c r="FVR99" s="31"/>
      <c r="FVS99" s="31"/>
      <c r="FVT99" s="31"/>
      <c r="FVU99" s="31"/>
      <c r="FVV99" s="31"/>
      <c r="FVW99" s="31"/>
      <c r="FVX99" s="31"/>
      <c r="FVY99" s="31"/>
      <c r="FVZ99" s="31"/>
      <c r="FWA99" s="31"/>
      <c r="FWB99" s="31"/>
      <c r="FWC99" s="31"/>
      <c r="FWD99" s="31"/>
      <c r="FWE99" s="31"/>
      <c r="FWF99" s="31"/>
      <c r="FWG99" s="31"/>
      <c r="FWH99" s="31"/>
      <c r="FWI99" s="31"/>
      <c r="FWJ99" s="31"/>
      <c r="FWK99" s="31"/>
      <c r="FWL99" s="31"/>
      <c r="FWM99" s="31"/>
      <c r="FWN99" s="31"/>
      <c r="FWO99" s="31"/>
      <c r="FWP99" s="31"/>
      <c r="FWQ99" s="31"/>
      <c r="FWR99" s="31"/>
      <c r="FWS99" s="31"/>
      <c r="FWT99" s="31"/>
      <c r="FWU99" s="31"/>
      <c r="FWV99" s="31"/>
      <c r="FWW99" s="31"/>
      <c r="FWX99" s="31"/>
      <c r="FWY99" s="31"/>
      <c r="FWZ99" s="31"/>
      <c r="FXA99" s="31"/>
      <c r="FXB99" s="31"/>
      <c r="FXC99" s="31"/>
      <c r="FXD99" s="31"/>
      <c r="FXE99" s="31"/>
      <c r="FXF99" s="31"/>
      <c r="FXG99" s="31"/>
      <c r="FXH99" s="31"/>
      <c r="FXI99" s="31"/>
      <c r="FXJ99" s="31"/>
      <c r="FXK99" s="31"/>
      <c r="FXL99" s="31"/>
      <c r="FXM99" s="31"/>
      <c r="FXN99" s="31"/>
      <c r="FXO99" s="31"/>
      <c r="FXP99" s="31"/>
      <c r="FXQ99" s="31"/>
      <c r="FXR99" s="31"/>
      <c r="FXS99" s="31"/>
      <c r="FXT99" s="31"/>
      <c r="FXU99" s="31"/>
      <c r="FXV99" s="31"/>
      <c r="FXW99" s="31"/>
      <c r="FXX99" s="31"/>
      <c r="FXY99" s="31"/>
      <c r="FXZ99" s="31"/>
      <c r="FYA99" s="31"/>
      <c r="FYB99" s="31"/>
      <c r="FYC99" s="31"/>
      <c r="FYD99" s="31"/>
      <c r="FYE99" s="31"/>
      <c r="FYF99" s="31"/>
      <c r="FYG99" s="31"/>
      <c r="FYH99" s="31"/>
      <c r="FYI99" s="31"/>
      <c r="FYJ99" s="31"/>
      <c r="FYK99" s="31"/>
      <c r="FYL99" s="31"/>
      <c r="FYM99" s="31"/>
      <c r="FYN99" s="31"/>
      <c r="FYO99" s="31"/>
      <c r="FYP99" s="31"/>
      <c r="FYQ99" s="31"/>
      <c r="FYR99" s="31"/>
      <c r="FYS99" s="31"/>
      <c r="FYT99" s="31"/>
      <c r="FYU99" s="31"/>
      <c r="FYV99" s="31"/>
      <c r="FYW99" s="31"/>
      <c r="FYX99" s="31"/>
      <c r="FYY99" s="31"/>
      <c r="FYZ99" s="31"/>
      <c r="FZA99" s="31"/>
      <c r="FZB99" s="31"/>
      <c r="FZC99" s="31"/>
      <c r="FZD99" s="31"/>
      <c r="FZE99" s="31"/>
      <c r="FZF99" s="31"/>
      <c r="FZG99" s="31"/>
      <c r="FZH99" s="31"/>
      <c r="FZI99" s="31"/>
      <c r="FZJ99" s="31"/>
      <c r="FZK99" s="31"/>
      <c r="FZL99" s="31"/>
      <c r="FZM99" s="31"/>
      <c r="FZN99" s="31"/>
      <c r="FZO99" s="31"/>
      <c r="FZP99" s="31"/>
      <c r="FZQ99" s="31"/>
      <c r="FZR99" s="31"/>
      <c r="FZS99" s="31"/>
      <c r="FZT99" s="31"/>
      <c r="FZU99" s="31"/>
      <c r="FZV99" s="31"/>
      <c r="FZW99" s="31"/>
      <c r="FZX99" s="31"/>
      <c r="FZY99" s="31"/>
      <c r="FZZ99" s="31"/>
      <c r="GAA99" s="31"/>
      <c r="GAB99" s="31"/>
      <c r="GAC99" s="31"/>
      <c r="GAD99" s="31"/>
      <c r="GAE99" s="31"/>
      <c r="GAF99" s="31"/>
      <c r="GAG99" s="31"/>
      <c r="GAH99" s="31"/>
      <c r="GAI99" s="31"/>
      <c r="GAJ99" s="31"/>
      <c r="GAK99" s="31"/>
      <c r="GAL99" s="31"/>
      <c r="GAM99" s="31"/>
      <c r="GAN99" s="31"/>
      <c r="GAO99" s="31"/>
      <c r="GAP99" s="31"/>
      <c r="GAQ99" s="31"/>
      <c r="GAR99" s="31"/>
      <c r="GAS99" s="31"/>
      <c r="GAT99" s="31"/>
      <c r="GAU99" s="31"/>
      <c r="GAV99" s="31"/>
      <c r="GAW99" s="31"/>
      <c r="GAX99" s="31"/>
      <c r="GAY99" s="31"/>
      <c r="GAZ99" s="31"/>
      <c r="GBA99" s="31"/>
      <c r="GBB99" s="31"/>
      <c r="GBC99" s="31"/>
      <c r="GBD99" s="31"/>
      <c r="GBE99" s="31"/>
      <c r="GBF99" s="31"/>
      <c r="GBG99" s="31"/>
      <c r="GBH99" s="31"/>
      <c r="GBI99" s="31"/>
      <c r="GBJ99" s="31"/>
      <c r="GBK99" s="31"/>
      <c r="GBL99" s="31"/>
      <c r="GBM99" s="31"/>
      <c r="GBN99" s="31"/>
      <c r="GBO99" s="31"/>
      <c r="GBP99" s="31"/>
      <c r="GBQ99" s="31"/>
      <c r="GBR99" s="31"/>
      <c r="GBS99" s="31"/>
      <c r="GBT99" s="31"/>
      <c r="GBU99" s="31"/>
      <c r="GBV99" s="31"/>
      <c r="GBW99" s="31"/>
      <c r="GBX99" s="31"/>
      <c r="GBY99" s="31"/>
      <c r="GBZ99" s="31"/>
      <c r="GCA99" s="31"/>
      <c r="GCB99" s="31"/>
      <c r="GCC99" s="31"/>
      <c r="GCD99" s="31"/>
      <c r="GCE99" s="31"/>
      <c r="GCF99" s="31"/>
      <c r="GCG99" s="31"/>
      <c r="GCH99" s="31"/>
      <c r="GCI99" s="31"/>
      <c r="GCJ99" s="31"/>
      <c r="GCK99" s="31"/>
      <c r="GCL99" s="31"/>
      <c r="GCM99" s="31"/>
      <c r="GCN99" s="31"/>
      <c r="GCO99" s="31"/>
      <c r="GCP99" s="31"/>
      <c r="GCQ99" s="31"/>
      <c r="GCR99" s="31"/>
      <c r="GCS99" s="31"/>
      <c r="GCT99" s="31"/>
      <c r="GCU99" s="31"/>
      <c r="GCV99" s="31"/>
      <c r="GCW99" s="31"/>
      <c r="GCX99" s="31"/>
      <c r="GCY99" s="31"/>
      <c r="GCZ99" s="31"/>
      <c r="GDA99" s="31"/>
      <c r="GDB99" s="31"/>
      <c r="GDC99" s="31"/>
      <c r="GDD99" s="31"/>
      <c r="GDE99" s="31"/>
      <c r="GDF99" s="31"/>
      <c r="GDG99" s="31"/>
      <c r="GDH99" s="31"/>
      <c r="GDI99" s="31"/>
      <c r="GDJ99" s="31"/>
      <c r="GDK99" s="31"/>
      <c r="GDL99" s="31"/>
      <c r="GDM99" s="31"/>
      <c r="GDN99" s="31"/>
      <c r="GDO99" s="31"/>
      <c r="GDP99" s="31"/>
      <c r="GDQ99" s="31"/>
      <c r="GDR99" s="31"/>
      <c r="GDS99" s="31"/>
      <c r="GDT99" s="31"/>
      <c r="GDU99" s="31"/>
      <c r="GDV99" s="31"/>
      <c r="GDW99" s="31"/>
      <c r="GDX99" s="31"/>
      <c r="GDY99" s="31"/>
      <c r="GDZ99" s="31"/>
      <c r="GEA99" s="31"/>
      <c r="GEB99" s="31"/>
      <c r="GEC99" s="31"/>
      <c r="GED99" s="31"/>
      <c r="GEE99" s="31"/>
      <c r="GEF99" s="31"/>
      <c r="GEG99" s="31"/>
      <c r="GEH99" s="31"/>
      <c r="GEI99" s="31"/>
      <c r="GEJ99" s="31"/>
      <c r="GEK99" s="31"/>
      <c r="GEL99" s="31"/>
      <c r="GEM99" s="31"/>
      <c r="GEN99" s="31"/>
      <c r="GEO99" s="31"/>
      <c r="GEP99" s="31"/>
      <c r="GEQ99" s="31"/>
      <c r="GER99" s="31"/>
      <c r="GES99" s="31"/>
      <c r="GET99" s="31"/>
      <c r="GEU99" s="31"/>
      <c r="GEV99" s="31"/>
      <c r="GEW99" s="31"/>
      <c r="GEX99" s="31"/>
      <c r="GEY99" s="31"/>
      <c r="GEZ99" s="31"/>
      <c r="GFA99" s="31"/>
      <c r="GFB99" s="31"/>
      <c r="GFC99" s="31"/>
      <c r="GFD99" s="31"/>
      <c r="GFE99" s="31"/>
      <c r="GFF99" s="31"/>
      <c r="GFG99" s="31"/>
      <c r="GFH99" s="31"/>
      <c r="GFI99" s="31"/>
      <c r="GFJ99" s="31"/>
      <c r="GFK99" s="31"/>
      <c r="GFL99" s="31"/>
      <c r="GFM99" s="31"/>
      <c r="GFN99" s="31"/>
      <c r="GFO99" s="31"/>
      <c r="GFP99" s="31"/>
      <c r="GFQ99" s="31"/>
      <c r="GFR99" s="31"/>
      <c r="GFS99" s="31"/>
      <c r="GFT99" s="31"/>
      <c r="GFU99" s="31"/>
      <c r="GFV99" s="31"/>
      <c r="GFW99" s="31"/>
      <c r="GFX99" s="31"/>
      <c r="GFY99" s="31"/>
      <c r="GFZ99" s="31"/>
      <c r="GGA99" s="31"/>
      <c r="GGB99" s="31"/>
      <c r="GGC99" s="31"/>
      <c r="GGD99" s="31"/>
      <c r="GGE99" s="31"/>
      <c r="GGF99" s="31"/>
      <c r="GGG99" s="31"/>
      <c r="GGH99" s="31"/>
      <c r="GGI99" s="31"/>
      <c r="GGJ99" s="31"/>
      <c r="GGK99" s="31"/>
      <c r="GGL99" s="31"/>
      <c r="GGM99" s="31"/>
      <c r="GGN99" s="31"/>
      <c r="GGO99" s="31"/>
      <c r="GGP99" s="31"/>
      <c r="GGQ99" s="31"/>
      <c r="GGR99" s="31"/>
      <c r="GGS99" s="31"/>
      <c r="GGT99" s="31"/>
      <c r="GGU99" s="31"/>
      <c r="GGV99" s="31"/>
      <c r="GGW99" s="31"/>
      <c r="GGX99" s="31"/>
      <c r="GGY99" s="31"/>
      <c r="GGZ99" s="31"/>
      <c r="GHA99" s="31"/>
      <c r="GHB99" s="31"/>
      <c r="GHC99" s="31"/>
      <c r="GHD99" s="31"/>
      <c r="GHE99" s="31"/>
      <c r="GHF99" s="31"/>
      <c r="GHG99" s="31"/>
      <c r="GHH99" s="31"/>
      <c r="GHI99" s="31"/>
      <c r="GHJ99" s="31"/>
      <c r="GHK99" s="31"/>
      <c r="GHL99" s="31"/>
      <c r="GHM99" s="31"/>
      <c r="GHN99" s="31"/>
      <c r="GHO99" s="31"/>
      <c r="GHP99" s="31"/>
      <c r="GHQ99" s="31"/>
      <c r="GHR99" s="31"/>
      <c r="GHS99" s="31"/>
      <c r="GHT99" s="31"/>
      <c r="GHU99" s="31"/>
      <c r="GHV99" s="31"/>
      <c r="GHW99" s="31"/>
      <c r="GHX99" s="31"/>
      <c r="GHY99" s="31"/>
      <c r="GHZ99" s="31"/>
      <c r="GIA99" s="31"/>
      <c r="GIB99" s="31"/>
      <c r="GIC99" s="31"/>
      <c r="GID99" s="31"/>
      <c r="GIE99" s="31"/>
      <c r="GIF99" s="31"/>
      <c r="GIG99" s="31"/>
      <c r="GIH99" s="31"/>
      <c r="GII99" s="31"/>
      <c r="GIJ99" s="31"/>
      <c r="GIK99" s="31"/>
      <c r="GIL99" s="31"/>
      <c r="GIM99" s="31"/>
      <c r="GIN99" s="31"/>
      <c r="GIO99" s="31"/>
      <c r="GIP99" s="31"/>
      <c r="GIQ99" s="31"/>
      <c r="GIR99" s="31"/>
      <c r="GIS99" s="31"/>
      <c r="GIT99" s="31"/>
      <c r="GIU99" s="31"/>
      <c r="GIV99" s="31"/>
      <c r="GIW99" s="31"/>
      <c r="GIX99" s="31"/>
      <c r="GIY99" s="31"/>
      <c r="GIZ99" s="31"/>
      <c r="GJA99" s="31"/>
      <c r="GJB99" s="31"/>
      <c r="GJC99" s="31"/>
      <c r="GJD99" s="31"/>
      <c r="GJE99" s="31"/>
      <c r="GJF99" s="31"/>
      <c r="GJG99" s="31"/>
      <c r="GJH99" s="31"/>
      <c r="GJI99" s="31"/>
      <c r="GJJ99" s="31"/>
      <c r="GJK99" s="31"/>
      <c r="GJL99" s="31"/>
      <c r="GJM99" s="31"/>
      <c r="GJN99" s="31"/>
      <c r="GJO99" s="31"/>
      <c r="GJP99" s="31"/>
      <c r="GJQ99" s="31"/>
      <c r="GJR99" s="31"/>
      <c r="GJS99" s="31"/>
      <c r="GJT99" s="31"/>
      <c r="GJU99" s="31"/>
      <c r="GJV99" s="31"/>
      <c r="GJW99" s="31"/>
      <c r="GJX99" s="31"/>
      <c r="GJY99" s="31"/>
      <c r="GJZ99" s="31"/>
      <c r="GKA99" s="31"/>
      <c r="GKB99" s="31"/>
      <c r="GKC99" s="31"/>
      <c r="GKD99" s="31"/>
      <c r="GKE99" s="31"/>
      <c r="GKF99" s="31"/>
      <c r="GKG99" s="31"/>
      <c r="GKH99" s="31"/>
      <c r="GKI99" s="31"/>
      <c r="GKJ99" s="31"/>
      <c r="GKK99" s="31"/>
      <c r="GKL99" s="31"/>
      <c r="GKM99" s="31"/>
      <c r="GKN99" s="31"/>
      <c r="GKO99" s="31"/>
      <c r="GKP99" s="31"/>
      <c r="GKQ99" s="31"/>
      <c r="GKR99" s="31"/>
      <c r="GKS99" s="31"/>
      <c r="GKT99" s="31"/>
      <c r="GKU99" s="31"/>
      <c r="GKV99" s="31"/>
      <c r="GKW99" s="31"/>
      <c r="GKX99" s="31"/>
      <c r="GKY99" s="31"/>
      <c r="GKZ99" s="31"/>
      <c r="GLA99" s="31"/>
      <c r="GLB99" s="31"/>
      <c r="GLC99" s="31"/>
      <c r="GLD99" s="31"/>
      <c r="GLE99" s="31"/>
      <c r="GLF99" s="31"/>
      <c r="GLG99" s="31"/>
      <c r="GLH99" s="31"/>
      <c r="GLI99" s="31"/>
      <c r="GLJ99" s="31"/>
      <c r="GLK99" s="31"/>
      <c r="GLL99" s="31"/>
      <c r="GLM99" s="31"/>
      <c r="GLN99" s="31"/>
      <c r="GLO99" s="31"/>
      <c r="GLP99" s="31"/>
      <c r="GLQ99" s="31"/>
      <c r="GLR99" s="31"/>
      <c r="GLS99" s="31"/>
      <c r="GLT99" s="31"/>
      <c r="GLU99" s="31"/>
      <c r="GLV99" s="31"/>
      <c r="GLW99" s="31"/>
      <c r="GLX99" s="31"/>
      <c r="GLY99" s="31"/>
      <c r="GLZ99" s="31"/>
      <c r="GMA99" s="31"/>
      <c r="GMB99" s="31"/>
      <c r="GMC99" s="31"/>
      <c r="GMD99" s="31"/>
      <c r="GME99" s="31"/>
      <c r="GMF99" s="31"/>
      <c r="GMG99" s="31"/>
      <c r="GMH99" s="31"/>
      <c r="GMI99" s="31"/>
      <c r="GMJ99" s="31"/>
      <c r="GMK99" s="31"/>
      <c r="GML99" s="31"/>
      <c r="GMM99" s="31"/>
      <c r="GMN99" s="31"/>
      <c r="GMO99" s="31"/>
      <c r="GMP99" s="31"/>
      <c r="GMQ99" s="31"/>
      <c r="GMR99" s="31"/>
      <c r="GMS99" s="31"/>
      <c r="GMT99" s="31"/>
      <c r="GMU99" s="31"/>
      <c r="GMV99" s="31"/>
      <c r="GMW99" s="31"/>
      <c r="GMX99" s="31"/>
      <c r="GMY99" s="31"/>
      <c r="GMZ99" s="31"/>
      <c r="GNA99" s="31"/>
      <c r="GNB99" s="31"/>
      <c r="GNC99" s="31"/>
      <c r="GND99" s="31"/>
      <c r="GNE99" s="31"/>
      <c r="GNF99" s="31"/>
      <c r="GNG99" s="31"/>
      <c r="GNH99" s="31"/>
      <c r="GNI99" s="31"/>
      <c r="GNJ99" s="31"/>
      <c r="GNK99" s="31"/>
      <c r="GNL99" s="31"/>
      <c r="GNM99" s="31"/>
      <c r="GNN99" s="31"/>
      <c r="GNO99" s="31"/>
      <c r="GNP99" s="31"/>
      <c r="GNQ99" s="31"/>
      <c r="GNR99" s="31"/>
      <c r="GNS99" s="31"/>
      <c r="GNT99" s="31"/>
      <c r="GNU99" s="31"/>
      <c r="GNV99" s="31"/>
      <c r="GNW99" s="31"/>
      <c r="GNX99" s="31"/>
      <c r="GNY99" s="31"/>
      <c r="GNZ99" s="31"/>
      <c r="GOA99" s="31"/>
      <c r="GOB99" s="31"/>
      <c r="GOC99" s="31"/>
      <c r="GOD99" s="31"/>
      <c r="GOE99" s="31"/>
      <c r="GOF99" s="31"/>
      <c r="GOG99" s="31"/>
      <c r="GOH99" s="31"/>
      <c r="GOI99" s="31"/>
      <c r="GOJ99" s="31"/>
      <c r="GOK99" s="31"/>
      <c r="GOL99" s="31"/>
      <c r="GOM99" s="31"/>
      <c r="GON99" s="31"/>
      <c r="GOO99" s="31"/>
      <c r="GOP99" s="31"/>
      <c r="GOQ99" s="31"/>
      <c r="GOR99" s="31"/>
      <c r="GOS99" s="31"/>
      <c r="GOT99" s="31"/>
      <c r="GOU99" s="31"/>
      <c r="GOV99" s="31"/>
      <c r="GOW99" s="31"/>
      <c r="GOX99" s="31"/>
      <c r="GOY99" s="31"/>
      <c r="GOZ99" s="31"/>
      <c r="GPA99" s="31"/>
      <c r="GPB99" s="31"/>
      <c r="GPC99" s="31"/>
      <c r="GPD99" s="31"/>
      <c r="GPE99" s="31"/>
      <c r="GPF99" s="31"/>
      <c r="GPG99" s="31"/>
      <c r="GPH99" s="31"/>
      <c r="GPI99" s="31"/>
      <c r="GPJ99" s="31"/>
      <c r="GPK99" s="31"/>
      <c r="GPL99" s="31"/>
      <c r="GPM99" s="31"/>
      <c r="GPN99" s="31"/>
      <c r="GPO99" s="31"/>
      <c r="GPP99" s="31"/>
      <c r="GPQ99" s="31"/>
      <c r="GPR99" s="31"/>
      <c r="GPS99" s="31"/>
      <c r="GPT99" s="31"/>
      <c r="GPU99" s="31"/>
      <c r="GPV99" s="31"/>
      <c r="GPW99" s="31"/>
      <c r="GPX99" s="31"/>
      <c r="GPY99" s="31"/>
      <c r="GPZ99" s="31"/>
      <c r="GQA99" s="31"/>
      <c r="GQB99" s="31"/>
      <c r="GQC99" s="31"/>
      <c r="GQD99" s="31"/>
      <c r="GQE99" s="31"/>
      <c r="GQF99" s="31"/>
      <c r="GQG99" s="31"/>
      <c r="GQH99" s="31"/>
      <c r="GQI99" s="31"/>
      <c r="GQJ99" s="31"/>
      <c r="GQK99" s="31"/>
      <c r="GQL99" s="31"/>
      <c r="GQM99" s="31"/>
      <c r="GQN99" s="31"/>
      <c r="GQO99" s="31"/>
      <c r="GQP99" s="31"/>
      <c r="GQQ99" s="31"/>
      <c r="GQR99" s="31"/>
      <c r="GQS99" s="31"/>
      <c r="GQT99" s="31"/>
      <c r="GQU99" s="31"/>
      <c r="GQV99" s="31"/>
      <c r="GQW99" s="31"/>
      <c r="GQX99" s="31"/>
      <c r="GQY99" s="31"/>
      <c r="GQZ99" s="31"/>
      <c r="GRA99" s="31"/>
      <c r="GRB99" s="31"/>
      <c r="GRC99" s="31"/>
      <c r="GRD99" s="31"/>
      <c r="GRE99" s="31"/>
      <c r="GRF99" s="31"/>
      <c r="GRG99" s="31"/>
      <c r="GRH99" s="31"/>
      <c r="GRI99" s="31"/>
      <c r="GRJ99" s="31"/>
      <c r="GRK99" s="31"/>
      <c r="GRL99" s="31"/>
      <c r="GRM99" s="31"/>
      <c r="GRN99" s="31"/>
      <c r="GRO99" s="31"/>
      <c r="GRP99" s="31"/>
      <c r="GRQ99" s="31"/>
      <c r="GRR99" s="31"/>
      <c r="GRS99" s="31"/>
      <c r="GRT99" s="31"/>
      <c r="GRU99" s="31"/>
      <c r="GRV99" s="31"/>
      <c r="GRW99" s="31"/>
      <c r="GRX99" s="31"/>
      <c r="GRY99" s="31"/>
      <c r="GRZ99" s="31"/>
      <c r="GSA99" s="31"/>
      <c r="GSB99" s="31"/>
      <c r="GSC99" s="31"/>
      <c r="GSD99" s="31"/>
      <c r="GSE99" s="31"/>
      <c r="GSF99" s="31"/>
      <c r="GSG99" s="31"/>
      <c r="GSH99" s="31"/>
      <c r="GSI99" s="31"/>
      <c r="GSJ99" s="31"/>
      <c r="GSK99" s="31"/>
      <c r="GSL99" s="31"/>
      <c r="GSM99" s="31"/>
      <c r="GSN99" s="31"/>
      <c r="GSO99" s="31"/>
      <c r="GSP99" s="31"/>
      <c r="GSQ99" s="31"/>
      <c r="GSR99" s="31"/>
      <c r="GSS99" s="31"/>
      <c r="GST99" s="31"/>
      <c r="GSU99" s="31"/>
      <c r="GSV99" s="31"/>
      <c r="GSW99" s="31"/>
      <c r="GSX99" s="31"/>
      <c r="GSY99" s="31"/>
      <c r="GSZ99" s="31"/>
      <c r="GTA99" s="31"/>
      <c r="GTB99" s="31"/>
      <c r="GTC99" s="31"/>
      <c r="GTD99" s="31"/>
      <c r="GTE99" s="31"/>
      <c r="GTF99" s="31"/>
      <c r="GTG99" s="31"/>
      <c r="GTH99" s="31"/>
      <c r="GTI99" s="31"/>
      <c r="GTJ99" s="31"/>
      <c r="GTK99" s="31"/>
      <c r="GTL99" s="31"/>
      <c r="GTM99" s="31"/>
      <c r="GTN99" s="31"/>
      <c r="GTO99" s="31"/>
      <c r="GTP99" s="31"/>
      <c r="GTQ99" s="31"/>
      <c r="GTR99" s="31"/>
      <c r="GTS99" s="31"/>
      <c r="GTT99" s="31"/>
      <c r="GTU99" s="31"/>
      <c r="GTV99" s="31"/>
      <c r="GTW99" s="31"/>
      <c r="GTX99" s="31"/>
      <c r="GTY99" s="31"/>
      <c r="GTZ99" s="31"/>
      <c r="GUA99" s="31"/>
      <c r="GUB99" s="31"/>
      <c r="GUC99" s="31"/>
      <c r="GUD99" s="31"/>
      <c r="GUE99" s="31"/>
      <c r="GUF99" s="31"/>
      <c r="GUG99" s="31"/>
      <c r="GUH99" s="31"/>
      <c r="GUI99" s="31"/>
      <c r="GUJ99" s="31"/>
      <c r="GUK99" s="31"/>
      <c r="GUL99" s="31"/>
      <c r="GUM99" s="31"/>
      <c r="GUN99" s="31"/>
      <c r="GUO99" s="31"/>
      <c r="GUP99" s="31"/>
      <c r="GUQ99" s="31"/>
      <c r="GUR99" s="31"/>
      <c r="GUS99" s="31"/>
      <c r="GUT99" s="31"/>
      <c r="GUU99" s="31"/>
      <c r="GUV99" s="31"/>
      <c r="GUW99" s="31"/>
      <c r="GUX99" s="31"/>
      <c r="GUY99" s="31"/>
      <c r="GUZ99" s="31"/>
      <c r="GVA99" s="31"/>
      <c r="GVB99" s="31"/>
      <c r="GVC99" s="31"/>
      <c r="GVD99" s="31"/>
      <c r="GVE99" s="31"/>
      <c r="GVF99" s="31"/>
      <c r="GVG99" s="31"/>
      <c r="GVH99" s="31"/>
      <c r="GVI99" s="31"/>
      <c r="GVJ99" s="31"/>
      <c r="GVK99" s="31"/>
      <c r="GVL99" s="31"/>
      <c r="GVM99" s="31"/>
      <c r="GVN99" s="31"/>
      <c r="GVO99" s="31"/>
      <c r="GVP99" s="31"/>
      <c r="GVQ99" s="31"/>
      <c r="GVR99" s="31"/>
      <c r="GVS99" s="31"/>
      <c r="GVT99" s="31"/>
      <c r="GVU99" s="31"/>
      <c r="GVV99" s="31"/>
      <c r="GVW99" s="31"/>
      <c r="GVX99" s="31"/>
      <c r="GVY99" s="31"/>
      <c r="GVZ99" s="31"/>
      <c r="GWA99" s="31"/>
      <c r="GWB99" s="31"/>
      <c r="GWC99" s="31"/>
      <c r="GWD99" s="31"/>
      <c r="GWE99" s="31"/>
      <c r="GWF99" s="31"/>
      <c r="GWG99" s="31"/>
      <c r="GWH99" s="31"/>
      <c r="GWI99" s="31"/>
      <c r="GWJ99" s="31"/>
      <c r="GWK99" s="31"/>
      <c r="GWL99" s="31"/>
      <c r="GWM99" s="31"/>
      <c r="GWN99" s="31"/>
      <c r="GWO99" s="31"/>
      <c r="GWP99" s="31"/>
      <c r="GWQ99" s="31"/>
      <c r="GWR99" s="31"/>
      <c r="GWS99" s="31"/>
      <c r="GWT99" s="31"/>
      <c r="GWU99" s="31"/>
      <c r="GWV99" s="31"/>
      <c r="GWW99" s="31"/>
      <c r="GWX99" s="31"/>
      <c r="GWY99" s="31"/>
      <c r="GWZ99" s="31"/>
      <c r="GXA99" s="31"/>
      <c r="GXB99" s="31"/>
      <c r="GXC99" s="31"/>
      <c r="GXD99" s="31"/>
      <c r="GXE99" s="31"/>
      <c r="GXF99" s="31"/>
      <c r="GXG99" s="31"/>
      <c r="GXH99" s="31"/>
      <c r="GXI99" s="31"/>
      <c r="GXJ99" s="31"/>
      <c r="GXK99" s="31"/>
      <c r="GXL99" s="31"/>
      <c r="GXM99" s="31"/>
      <c r="GXN99" s="31"/>
      <c r="GXO99" s="31"/>
      <c r="GXP99" s="31"/>
      <c r="GXQ99" s="31"/>
      <c r="GXR99" s="31"/>
      <c r="GXS99" s="31"/>
      <c r="GXT99" s="31"/>
      <c r="GXU99" s="31"/>
      <c r="GXV99" s="31"/>
      <c r="GXW99" s="31"/>
      <c r="GXX99" s="31"/>
      <c r="GXY99" s="31"/>
      <c r="GXZ99" s="31"/>
      <c r="GYA99" s="31"/>
      <c r="GYB99" s="31"/>
      <c r="GYC99" s="31"/>
      <c r="GYD99" s="31"/>
      <c r="GYE99" s="31"/>
      <c r="GYF99" s="31"/>
      <c r="GYG99" s="31"/>
      <c r="GYH99" s="31"/>
      <c r="GYI99" s="31"/>
      <c r="GYJ99" s="31"/>
      <c r="GYK99" s="31"/>
      <c r="GYL99" s="31"/>
      <c r="GYM99" s="31"/>
      <c r="GYN99" s="31"/>
      <c r="GYO99" s="31"/>
      <c r="GYP99" s="31"/>
      <c r="GYQ99" s="31"/>
      <c r="GYR99" s="31"/>
      <c r="GYS99" s="31"/>
      <c r="GYT99" s="31"/>
      <c r="GYU99" s="31"/>
      <c r="GYV99" s="31"/>
      <c r="GYW99" s="31"/>
      <c r="GYX99" s="31"/>
      <c r="GYY99" s="31"/>
      <c r="GYZ99" s="31"/>
      <c r="GZA99" s="31"/>
      <c r="GZB99" s="31"/>
      <c r="GZC99" s="31"/>
      <c r="GZD99" s="31"/>
      <c r="GZE99" s="31"/>
      <c r="GZF99" s="31"/>
      <c r="GZG99" s="31"/>
      <c r="GZH99" s="31"/>
      <c r="GZI99" s="31"/>
      <c r="GZJ99" s="31"/>
      <c r="GZK99" s="31"/>
      <c r="GZL99" s="31"/>
      <c r="GZM99" s="31"/>
      <c r="GZN99" s="31"/>
      <c r="GZO99" s="31"/>
      <c r="GZP99" s="31"/>
      <c r="GZQ99" s="31"/>
      <c r="GZR99" s="31"/>
      <c r="GZS99" s="31"/>
      <c r="GZT99" s="31"/>
      <c r="GZU99" s="31"/>
      <c r="GZV99" s="31"/>
      <c r="GZW99" s="31"/>
      <c r="GZX99" s="31"/>
      <c r="GZY99" s="31"/>
      <c r="GZZ99" s="31"/>
      <c r="HAA99" s="31"/>
      <c r="HAB99" s="31"/>
      <c r="HAC99" s="31"/>
      <c r="HAD99" s="31"/>
      <c r="HAE99" s="31"/>
      <c r="HAF99" s="31"/>
      <c r="HAG99" s="31"/>
      <c r="HAH99" s="31"/>
      <c r="HAI99" s="31"/>
      <c r="HAJ99" s="31"/>
      <c r="HAK99" s="31"/>
      <c r="HAL99" s="31"/>
      <c r="HAM99" s="31"/>
      <c r="HAN99" s="31"/>
      <c r="HAO99" s="31"/>
      <c r="HAP99" s="31"/>
      <c r="HAQ99" s="31"/>
      <c r="HAR99" s="31"/>
      <c r="HAS99" s="31"/>
      <c r="HAT99" s="31"/>
      <c r="HAU99" s="31"/>
      <c r="HAV99" s="31"/>
      <c r="HAW99" s="31"/>
      <c r="HAX99" s="31"/>
      <c r="HAY99" s="31"/>
      <c r="HAZ99" s="31"/>
      <c r="HBA99" s="31"/>
      <c r="HBB99" s="31"/>
      <c r="HBC99" s="31"/>
      <c r="HBD99" s="31"/>
      <c r="HBE99" s="31"/>
      <c r="HBF99" s="31"/>
      <c r="HBG99" s="31"/>
      <c r="HBH99" s="31"/>
      <c r="HBI99" s="31"/>
      <c r="HBJ99" s="31"/>
      <c r="HBK99" s="31"/>
      <c r="HBL99" s="31"/>
      <c r="HBM99" s="31"/>
      <c r="HBN99" s="31"/>
      <c r="HBO99" s="31"/>
      <c r="HBP99" s="31"/>
      <c r="HBQ99" s="31"/>
      <c r="HBR99" s="31"/>
      <c r="HBS99" s="31"/>
      <c r="HBT99" s="31"/>
      <c r="HBU99" s="31"/>
      <c r="HBV99" s="31"/>
      <c r="HBW99" s="31"/>
      <c r="HBX99" s="31"/>
      <c r="HBY99" s="31"/>
      <c r="HBZ99" s="31"/>
      <c r="HCA99" s="31"/>
      <c r="HCB99" s="31"/>
      <c r="HCC99" s="31"/>
      <c r="HCD99" s="31"/>
      <c r="HCE99" s="31"/>
      <c r="HCF99" s="31"/>
      <c r="HCG99" s="31"/>
      <c r="HCH99" s="31"/>
      <c r="HCI99" s="31"/>
      <c r="HCJ99" s="31"/>
      <c r="HCK99" s="31"/>
      <c r="HCL99" s="31"/>
      <c r="HCM99" s="31"/>
      <c r="HCN99" s="31"/>
      <c r="HCO99" s="31"/>
      <c r="HCP99" s="31"/>
      <c r="HCQ99" s="31"/>
      <c r="HCR99" s="31"/>
      <c r="HCS99" s="31"/>
      <c r="HCT99" s="31"/>
      <c r="HCU99" s="31"/>
      <c r="HCV99" s="31"/>
      <c r="HCW99" s="31"/>
      <c r="HCX99" s="31"/>
      <c r="HCY99" s="31"/>
      <c r="HCZ99" s="31"/>
      <c r="HDA99" s="31"/>
      <c r="HDB99" s="31"/>
      <c r="HDC99" s="31"/>
      <c r="HDD99" s="31"/>
      <c r="HDE99" s="31"/>
      <c r="HDF99" s="31"/>
      <c r="HDG99" s="31"/>
      <c r="HDH99" s="31"/>
      <c r="HDI99" s="31"/>
      <c r="HDJ99" s="31"/>
      <c r="HDK99" s="31"/>
      <c r="HDL99" s="31"/>
      <c r="HDM99" s="31"/>
      <c r="HDN99" s="31"/>
      <c r="HDO99" s="31"/>
      <c r="HDP99" s="31"/>
      <c r="HDQ99" s="31"/>
      <c r="HDR99" s="31"/>
      <c r="HDS99" s="31"/>
      <c r="HDT99" s="31"/>
      <c r="HDU99" s="31"/>
      <c r="HDV99" s="31"/>
      <c r="HDW99" s="31"/>
      <c r="HDX99" s="31"/>
      <c r="HDY99" s="31"/>
      <c r="HDZ99" s="31"/>
      <c r="HEA99" s="31"/>
      <c r="HEB99" s="31"/>
      <c r="HEC99" s="31"/>
      <c r="HED99" s="31"/>
      <c r="HEE99" s="31"/>
      <c r="HEF99" s="31"/>
      <c r="HEG99" s="31"/>
      <c r="HEH99" s="31"/>
      <c r="HEI99" s="31"/>
      <c r="HEJ99" s="31"/>
      <c r="HEK99" s="31"/>
      <c r="HEL99" s="31"/>
      <c r="HEM99" s="31"/>
      <c r="HEN99" s="31"/>
      <c r="HEO99" s="31"/>
      <c r="HEP99" s="31"/>
      <c r="HEQ99" s="31"/>
      <c r="HER99" s="31"/>
      <c r="HES99" s="31"/>
      <c r="HET99" s="31"/>
      <c r="HEU99" s="31"/>
      <c r="HEV99" s="31"/>
      <c r="HEW99" s="31"/>
      <c r="HEX99" s="31"/>
      <c r="HEY99" s="31"/>
      <c r="HEZ99" s="31"/>
      <c r="HFA99" s="31"/>
      <c r="HFB99" s="31"/>
      <c r="HFC99" s="31"/>
      <c r="HFD99" s="31"/>
      <c r="HFE99" s="31"/>
      <c r="HFF99" s="31"/>
      <c r="HFG99" s="31"/>
      <c r="HFH99" s="31"/>
      <c r="HFI99" s="31"/>
      <c r="HFJ99" s="31"/>
      <c r="HFK99" s="31"/>
      <c r="HFL99" s="31"/>
      <c r="HFM99" s="31"/>
      <c r="HFN99" s="31"/>
      <c r="HFO99" s="31"/>
      <c r="HFP99" s="31"/>
      <c r="HFQ99" s="31"/>
      <c r="HFR99" s="31"/>
      <c r="HFS99" s="31"/>
      <c r="HFT99" s="31"/>
      <c r="HFU99" s="31"/>
      <c r="HFV99" s="31"/>
      <c r="HFW99" s="31"/>
      <c r="HFX99" s="31"/>
      <c r="HFY99" s="31"/>
      <c r="HFZ99" s="31"/>
      <c r="HGA99" s="31"/>
      <c r="HGB99" s="31"/>
      <c r="HGC99" s="31"/>
      <c r="HGD99" s="31"/>
      <c r="HGE99" s="31"/>
      <c r="HGF99" s="31"/>
      <c r="HGG99" s="31"/>
      <c r="HGH99" s="31"/>
      <c r="HGI99" s="31"/>
      <c r="HGJ99" s="31"/>
      <c r="HGK99" s="31"/>
      <c r="HGL99" s="31"/>
      <c r="HGM99" s="31"/>
      <c r="HGN99" s="31"/>
      <c r="HGO99" s="31"/>
      <c r="HGP99" s="31"/>
      <c r="HGQ99" s="31"/>
      <c r="HGR99" s="31"/>
      <c r="HGS99" s="31"/>
      <c r="HGT99" s="31"/>
      <c r="HGU99" s="31"/>
      <c r="HGV99" s="31"/>
      <c r="HGW99" s="31"/>
      <c r="HGX99" s="31"/>
      <c r="HGY99" s="31"/>
      <c r="HGZ99" s="31"/>
      <c r="HHA99" s="31"/>
      <c r="HHB99" s="31"/>
      <c r="HHC99" s="31"/>
      <c r="HHD99" s="31"/>
      <c r="HHE99" s="31"/>
      <c r="HHF99" s="31"/>
      <c r="HHG99" s="31"/>
      <c r="HHH99" s="31"/>
      <c r="HHI99" s="31"/>
      <c r="HHJ99" s="31"/>
      <c r="HHK99" s="31"/>
      <c r="HHL99" s="31"/>
      <c r="HHM99" s="31"/>
      <c r="HHN99" s="31"/>
      <c r="HHO99" s="31"/>
      <c r="HHP99" s="31"/>
      <c r="HHQ99" s="31"/>
      <c r="HHR99" s="31"/>
      <c r="HHS99" s="31"/>
      <c r="HHT99" s="31"/>
      <c r="HHU99" s="31"/>
      <c r="HHV99" s="31"/>
      <c r="HHW99" s="31"/>
      <c r="HHX99" s="31"/>
      <c r="HHY99" s="31"/>
      <c r="HHZ99" s="31"/>
      <c r="HIA99" s="31"/>
      <c r="HIB99" s="31"/>
      <c r="HIC99" s="31"/>
      <c r="HID99" s="31"/>
      <c r="HIE99" s="31"/>
      <c r="HIF99" s="31"/>
      <c r="HIG99" s="31"/>
      <c r="HIH99" s="31"/>
      <c r="HII99" s="31"/>
      <c r="HIJ99" s="31"/>
      <c r="HIK99" s="31"/>
      <c r="HIL99" s="31"/>
      <c r="HIM99" s="31"/>
      <c r="HIN99" s="31"/>
      <c r="HIO99" s="31"/>
      <c r="HIP99" s="31"/>
      <c r="HIQ99" s="31"/>
      <c r="HIR99" s="31"/>
      <c r="HIS99" s="31"/>
      <c r="HIT99" s="31"/>
      <c r="HIU99" s="31"/>
      <c r="HIV99" s="31"/>
      <c r="HIW99" s="31"/>
      <c r="HIX99" s="31"/>
      <c r="HIY99" s="31"/>
      <c r="HIZ99" s="31"/>
      <c r="HJA99" s="31"/>
      <c r="HJB99" s="31"/>
      <c r="HJC99" s="31"/>
      <c r="HJD99" s="31"/>
      <c r="HJE99" s="31"/>
      <c r="HJF99" s="31"/>
      <c r="HJG99" s="31"/>
      <c r="HJH99" s="31"/>
      <c r="HJI99" s="31"/>
      <c r="HJJ99" s="31"/>
      <c r="HJK99" s="31"/>
      <c r="HJL99" s="31"/>
      <c r="HJM99" s="31"/>
      <c r="HJN99" s="31"/>
      <c r="HJO99" s="31"/>
      <c r="HJP99" s="31"/>
      <c r="HJQ99" s="31"/>
      <c r="HJR99" s="31"/>
      <c r="HJS99" s="31"/>
      <c r="HJT99" s="31"/>
      <c r="HJU99" s="31"/>
      <c r="HJV99" s="31"/>
      <c r="HJW99" s="31"/>
      <c r="HJX99" s="31"/>
      <c r="HJY99" s="31"/>
      <c r="HJZ99" s="31"/>
      <c r="HKA99" s="31"/>
      <c r="HKB99" s="31"/>
      <c r="HKC99" s="31"/>
      <c r="HKD99" s="31"/>
      <c r="HKE99" s="31"/>
      <c r="HKF99" s="31"/>
      <c r="HKG99" s="31"/>
      <c r="HKH99" s="31"/>
      <c r="HKI99" s="31"/>
      <c r="HKJ99" s="31"/>
      <c r="HKK99" s="31"/>
      <c r="HKL99" s="31"/>
      <c r="HKM99" s="31"/>
      <c r="HKN99" s="31"/>
      <c r="HKO99" s="31"/>
      <c r="HKP99" s="31"/>
      <c r="HKQ99" s="31"/>
      <c r="HKR99" s="31"/>
      <c r="HKS99" s="31"/>
      <c r="HKT99" s="31"/>
      <c r="HKU99" s="31"/>
      <c r="HKV99" s="31"/>
      <c r="HKW99" s="31"/>
      <c r="HKX99" s="31"/>
      <c r="HKY99" s="31"/>
      <c r="HKZ99" s="31"/>
      <c r="HLA99" s="31"/>
      <c r="HLB99" s="31"/>
      <c r="HLC99" s="31"/>
      <c r="HLD99" s="31"/>
      <c r="HLE99" s="31"/>
      <c r="HLF99" s="31"/>
      <c r="HLG99" s="31"/>
      <c r="HLH99" s="31"/>
      <c r="HLI99" s="31"/>
      <c r="HLJ99" s="31"/>
      <c r="HLK99" s="31"/>
      <c r="HLL99" s="31"/>
      <c r="HLM99" s="31"/>
      <c r="HLN99" s="31"/>
      <c r="HLO99" s="31"/>
      <c r="HLP99" s="31"/>
      <c r="HLQ99" s="31"/>
      <c r="HLR99" s="31"/>
      <c r="HLS99" s="31"/>
      <c r="HLT99" s="31"/>
      <c r="HLU99" s="31"/>
      <c r="HLV99" s="31"/>
      <c r="HLW99" s="31"/>
      <c r="HLX99" s="31"/>
      <c r="HLY99" s="31"/>
      <c r="HLZ99" s="31"/>
      <c r="HMA99" s="31"/>
      <c r="HMB99" s="31"/>
      <c r="HMC99" s="31"/>
      <c r="HMD99" s="31"/>
      <c r="HME99" s="31"/>
      <c r="HMF99" s="31"/>
      <c r="HMG99" s="31"/>
      <c r="HMH99" s="31"/>
      <c r="HMI99" s="31"/>
      <c r="HMJ99" s="31"/>
      <c r="HMK99" s="31"/>
      <c r="HML99" s="31"/>
      <c r="HMM99" s="31"/>
      <c r="HMN99" s="31"/>
      <c r="HMO99" s="31"/>
      <c r="HMP99" s="31"/>
      <c r="HMQ99" s="31"/>
      <c r="HMR99" s="31"/>
      <c r="HMS99" s="31"/>
      <c r="HMT99" s="31"/>
      <c r="HMU99" s="31"/>
      <c r="HMV99" s="31"/>
      <c r="HMW99" s="31"/>
      <c r="HMX99" s="31"/>
      <c r="HMY99" s="31"/>
      <c r="HMZ99" s="31"/>
      <c r="HNA99" s="31"/>
      <c r="HNB99" s="31"/>
      <c r="HNC99" s="31"/>
      <c r="HND99" s="31"/>
      <c r="HNE99" s="31"/>
      <c r="HNF99" s="31"/>
      <c r="HNG99" s="31"/>
      <c r="HNH99" s="31"/>
      <c r="HNI99" s="31"/>
      <c r="HNJ99" s="31"/>
      <c r="HNK99" s="31"/>
      <c r="HNL99" s="31"/>
      <c r="HNM99" s="31"/>
      <c r="HNN99" s="31"/>
      <c r="HNO99" s="31"/>
      <c r="HNP99" s="31"/>
      <c r="HNQ99" s="31"/>
      <c r="HNR99" s="31"/>
      <c r="HNS99" s="31"/>
      <c r="HNT99" s="31"/>
      <c r="HNU99" s="31"/>
      <c r="HNV99" s="31"/>
      <c r="HNW99" s="31"/>
      <c r="HNX99" s="31"/>
      <c r="HNY99" s="31"/>
      <c r="HNZ99" s="31"/>
      <c r="HOA99" s="31"/>
      <c r="HOB99" s="31"/>
      <c r="HOC99" s="31"/>
      <c r="HOD99" s="31"/>
      <c r="HOE99" s="31"/>
      <c r="HOF99" s="31"/>
      <c r="HOG99" s="31"/>
      <c r="HOH99" s="31"/>
      <c r="HOI99" s="31"/>
      <c r="HOJ99" s="31"/>
      <c r="HOK99" s="31"/>
      <c r="HOL99" s="31"/>
      <c r="HOM99" s="31"/>
      <c r="HON99" s="31"/>
      <c r="HOO99" s="31"/>
      <c r="HOP99" s="31"/>
      <c r="HOQ99" s="31"/>
      <c r="HOR99" s="31"/>
      <c r="HOS99" s="31"/>
      <c r="HOT99" s="31"/>
      <c r="HOU99" s="31"/>
      <c r="HOV99" s="31"/>
      <c r="HOW99" s="31"/>
      <c r="HOX99" s="31"/>
      <c r="HOY99" s="31"/>
      <c r="HOZ99" s="31"/>
      <c r="HPA99" s="31"/>
      <c r="HPB99" s="31"/>
      <c r="HPC99" s="31"/>
      <c r="HPD99" s="31"/>
      <c r="HPE99" s="31"/>
      <c r="HPF99" s="31"/>
      <c r="HPG99" s="31"/>
      <c r="HPH99" s="31"/>
      <c r="HPI99" s="31"/>
      <c r="HPJ99" s="31"/>
      <c r="HPK99" s="31"/>
      <c r="HPL99" s="31"/>
      <c r="HPM99" s="31"/>
      <c r="HPN99" s="31"/>
      <c r="HPO99" s="31"/>
      <c r="HPP99" s="31"/>
      <c r="HPQ99" s="31"/>
      <c r="HPR99" s="31"/>
      <c r="HPS99" s="31"/>
      <c r="HPT99" s="31"/>
      <c r="HPU99" s="31"/>
      <c r="HPV99" s="31"/>
      <c r="HPW99" s="31"/>
      <c r="HPX99" s="31"/>
      <c r="HPY99" s="31"/>
      <c r="HPZ99" s="31"/>
      <c r="HQA99" s="31"/>
      <c r="HQB99" s="31"/>
      <c r="HQC99" s="31"/>
      <c r="HQD99" s="31"/>
      <c r="HQE99" s="31"/>
      <c r="HQF99" s="31"/>
      <c r="HQG99" s="31"/>
      <c r="HQH99" s="31"/>
      <c r="HQI99" s="31"/>
      <c r="HQJ99" s="31"/>
      <c r="HQK99" s="31"/>
      <c r="HQL99" s="31"/>
      <c r="HQM99" s="31"/>
      <c r="HQN99" s="31"/>
      <c r="HQO99" s="31"/>
      <c r="HQP99" s="31"/>
      <c r="HQQ99" s="31"/>
      <c r="HQR99" s="31"/>
      <c r="HQS99" s="31"/>
      <c r="HQT99" s="31"/>
      <c r="HQU99" s="31"/>
      <c r="HQV99" s="31"/>
      <c r="HQW99" s="31"/>
      <c r="HQX99" s="31"/>
      <c r="HQY99" s="31"/>
      <c r="HQZ99" s="31"/>
      <c r="HRA99" s="31"/>
      <c r="HRB99" s="31"/>
      <c r="HRC99" s="31"/>
      <c r="HRD99" s="31"/>
      <c r="HRE99" s="31"/>
      <c r="HRF99" s="31"/>
      <c r="HRG99" s="31"/>
      <c r="HRH99" s="31"/>
      <c r="HRI99" s="31"/>
      <c r="HRJ99" s="31"/>
      <c r="HRK99" s="31"/>
      <c r="HRL99" s="31"/>
      <c r="HRM99" s="31"/>
      <c r="HRN99" s="31"/>
      <c r="HRO99" s="31"/>
      <c r="HRP99" s="31"/>
      <c r="HRQ99" s="31"/>
      <c r="HRR99" s="31"/>
      <c r="HRS99" s="31"/>
      <c r="HRT99" s="31"/>
      <c r="HRU99" s="31"/>
      <c r="HRV99" s="31"/>
      <c r="HRW99" s="31"/>
      <c r="HRX99" s="31"/>
      <c r="HRY99" s="31"/>
      <c r="HRZ99" s="31"/>
      <c r="HSA99" s="31"/>
      <c r="HSB99" s="31"/>
      <c r="HSC99" s="31"/>
      <c r="HSD99" s="31"/>
      <c r="HSE99" s="31"/>
      <c r="HSF99" s="31"/>
      <c r="HSG99" s="31"/>
      <c r="HSH99" s="31"/>
      <c r="HSI99" s="31"/>
      <c r="HSJ99" s="31"/>
      <c r="HSK99" s="31"/>
      <c r="HSL99" s="31"/>
      <c r="HSM99" s="31"/>
      <c r="HSN99" s="31"/>
      <c r="HSO99" s="31"/>
      <c r="HSP99" s="31"/>
      <c r="HSQ99" s="31"/>
      <c r="HSR99" s="31"/>
      <c r="HSS99" s="31"/>
      <c r="HST99" s="31"/>
      <c r="HSU99" s="31"/>
      <c r="HSV99" s="31"/>
      <c r="HSW99" s="31"/>
      <c r="HSX99" s="31"/>
      <c r="HSY99" s="31"/>
      <c r="HSZ99" s="31"/>
      <c r="HTA99" s="31"/>
      <c r="HTB99" s="31"/>
      <c r="HTC99" s="31"/>
      <c r="HTD99" s="31"/>
      <c r="HTE99" s="31"/>
      <c r="HTF99" s="31"/>
      <c r="HTG99" s="31"/>
      <c r="HTH99" s="31"/>
      <c r="HTI99" s="31"/>
      <c r="HTJ99" s="31"/>
      <c r="HTK99" s="31"/>
      <c r="HTL99" s="31"/>
      <c r="HTM99" s="31"/>
      <c r="HTN99" s="31"/>
      <c r="HTO99" s="31"/>
      <c r="HTP99" s="31"/>
      <c r="HTQ99" s="31"/>
      <c r="HTR99" s="31"/>
      <c r="HTS99" s="31"/>
      <c r="HTT99" s="31"/>
      <c r="HTU99" s="31"/>
      <c r="HTV99" s="31"/>
      <c r="HTW99" s="31"/>
      <c r="HTX99" s="31"/>
      <c r="HTY99" s="31"/>
      <c r="HTZ99" s="31"/>
      <c r="HUA99" s="31"/>
      <c r="HUB99" s="31"/>
      <c r="HUC99" s="31"/>
      <c r="HUD99" s="31"/>
      <c r="HUE99" s="31"/>
      <c r="HUF99" s="31"/>
      <c r="HUG99" s="31"/>
      <c r="HUH99" s="31"/>
      <c r="HUI99" s="31"/>
      <c r="HUJ99" s="31"/>
      <c r="HUK99" s="31"/>
      <c r="HUL99" s="31"/>
      <c r="HUM99" s="31"/>
      <c r="HUN99" s="31"/>
      <c r="HUO99" s="31"/>
      <c r="HUP99" s="31"/>
      <c r="HUQ99" s="31"/>
      <c r="HUR99" s="31"/>
      <c r="HUS99" s="31"/>
      <c r="HUT99" s="31"/>
      <c r="HUU99" s="31"/>
      <c r="HUV99" s="31"/>
      <c r="HUW99" s="31"/>
      <c r="HUX99" s="31"/>
      <c r="HUY99" s="31"/>
      <c r="HUZ99" s="31"/>
      <c r="HVA99" s="31"/>
      <c r="HVB99" s="31"/>
      <c r="HVC99" s="31"/>
      <c r="HVD99" s="31"/>
      <c r="HVE99" s="31"/>
      <c r="HVF99" s="31"/>
      <c r="HVG99" s="31"/>
      <c r="HVH99" s="31"/>
      <c r="HVI99" s="31"/>
      <c r="HVJ99" s="31"/>
      <c r="HVK99" s="31"/>
      <c r="HVL99" s="31"/>
      <c r="HVM99" s="31"/>
      <c r="HVN99" s="31"/>
      <c r="HVO99" s="31"/>
      <c r="HVP99" s="31"/>
      <c r="HVQ99" s="31"/>
      <c r="HVR99" s="31"/>
      <c r="HVS99" s="31"/>
      <c r="HVT99" s="31"/>
      <c r="HVU99" s="31"/>
      <c r="HVV99" s="31"/>
      <c r="HVW99" s="31"/>
      <c r="HVX99" s="31"/>
      <c r="HVY99" s="31"/>
      <c r="HVZ99" s="31"/>
      <c r="HWA99" s="31"/>
      <c r="HWB99" s="31"/>
      <c r="HWC99" s="31"/>
      <c r="HWD99" s="31"/>
      <c r="HWE99" s="31"/>
      <c r="HWF99" s="31"/>
      <c r="HWG99" s="31"/>
      <c r="HWH99" s="31"/>
      <c r="HWI99" s="31"/>
      <c r="HWJ99" s="31"/>
      <c r="HWK99" s="31"/>
      <c r="HWL99" s="31"/>
      <c r="HWM99" s="31"/>
      <c r="HWN99" s="31"/>
      <c r="HWO99" s="31"/>
      <c r="HWP99" s="31"/>
      <c r="HWQ99" s="31"/>
      <c r="HWR99" s="31"/>
      <c r="HWS99" s="31"/>
      <c r="HWT99" s="31"/>
      <c r="HWU99" s="31"/>
      <c r="HWV99" s="31"/>
      <c r="HWW99" s="31"/>
      <c r="HWX99" s="31"/>
      <c r="HWY99" s="31"/>
      <c r="HWZ99" s="31"/>
      <c r="HXA99" s="31"/>
      <c r="HXB99" s="31"/>
      <c r="HXC99" s="31"/>
      <c r="HXD99" s="31"/>
      <c r="HXE99" s="31"/>
      <c r="HXF99" s="31"/>
      <c r="HXG99" s="31"/>
      <c r="HXH99" s="31"/>
      <c r="HXI99" s="31"/>
      <c r="HXJ99" s="31"/>
      <c r="HXK99" s="31"/>
      <c r="HXL99" s="31"/>
      <c r="HXM99" s="31"/>
      <c r="HXN99" s="31"/>
      <c r="HXO99" s="31"/>
      <c r="HXP99" s="31"/>
      <c r="HXQ99" s="31"/>
      <c r="HXR99" s="31"/>
      <c r="HXS99" s="31"/>
      <c r="HXT99" s="31"/>
      <c r="HXU99" s="31"/>
      <c r="HXV99" s="31"/>
      <c r="HXW99" s="31"/>
      <c r="HXX99" s="31"/>
      <c r="HXY99" s="31"/>
      <c r="HXZ99" s="31"/>
      <c r="HYA99" s="31"/>
      <c r="HYB99" s="31"/>
      <c r="HYC99" s="31"/>
      <c r="HYD99" s="31"/>
      <c r="HYE99" s="31"/>
      <c r="HYF99" s="31"/>
      <c r="HYG99" s="31"/>
      <c r="HYH99" s="31"/>
      <c r="HYI99" s="31"/>
      <c r="HYJ99" s="31"/>
      <c r="HYK99" s="31"/>
      <c r="HYL99" s="31"/>
      <c r="HYM99" s="31"/>
      <c r="HYN99" s="31"/>
      <c r="HYO99" s="31"/>
      <c r="HYP99" s="31"/>
      <c r="HYQ99" s="31"/>
      <c r="HYR99" s="31"/>
      <c r="HYS99" s="31"/>
      <c r="HYT99" s="31"/>
      <c r="HYU99" s="31"/>
      <c r="HYV99" s="31"/>
      <c r="HYW99" s="31"/>
      <c r="HYX99" s="31"/>
      <c r="HYY99" s="31"/>
      <c r="HYZ99" s="31"/>
      <c r="HZA99" s="31"/>
      <c r="HZB99" s="31"/>
      <c r="HZC99" s="31"/>
      <c r="HZD99" s="31"/>
      <c r="HZE99" s="31"/>
      <c r="HZF99" s="31"/>
      <c r="HZG99" s="31"/>
      <c r="HZH99" s="31"/>
      <c r="HZI99" s="31"/>
      <c r="HZJ99" s="31"/>
      <c r="HZK99" s="31"/>
      <c r="HZL99" s="31"/>
      <c r="HZM99" s="31"/>
      <c r="HZN99" s="31"/>
      <c r="HZO99" s="31"/>
      <c r="HZP99" s="31"/>
      <c r="HZQ99" s="31"/>
      <c r="HZR99" s="31"/>
      <c r="HZS99" s="31"/>
      <c r="HZT99" s="31"/>
      <c r="HZU99" s="31"/>
      <c r="HZV99" s="31"/>
      <c r="HZW99" s="31"/>
      <c r="HZX99" s="31"/>
      <c r="HZY99" s="31"/>
      <c r="HZZ99" s="31"/>
      <c r="IAA99" s="31"/>
      <c r="IAB99" s="31"/>
      <c r="IAC99" s="31"/>
      <c r="IAD99" s="31"/>
      <c r="IAE99" s="31"/>
      <c r="IAF99" s="31"/>
      <c r="IAG99" s="31"/>
      <c r="IAH99" s="31"/>
      <c r="IAI99" s="31"/>
      <c r="IAJ99" s="31"/>
      <c r="IAK99" s="31"/>
      <c r="IAL99" s="31"/>
      <c r="IAM99" s="31"/>
      <c r="IAN99" s="31"/>
      <c r="IAO99" s="31"/>
      <c r="IAP99" s="31"/>
      <c r="IAQ99" s="31"/>
      <c r="IAR99" s="31"/>
      <c r="IAS99" s="31"/>
      <c r="IAT99" s="31"/>
      <c r="IAU99" s="31"/>
      <c r="IAV99" s="31"/>
      <c r="IAW99" s="31"/>
      <c r="IAX99" s="31"/>
      <c r="IAY99" s="31"/>
      <c r="IAZ99" s="31"/>
      <c r="IBA99" s="31"/>
      <c r="IBB99" s="31"/>
      <c r="IBC99" s="31"/>
      <c r="IBD99" s="31"/>
      <c r="IBE99" s="31"/>
      <c r="IBF99" s="31"/>
      <c r="IBG99" s="31"/>
      <c r="IBH99" s="31"/>
      <c r="IBI99" s="31"/>
      <c r="IBJ99" s="31"/>
      <c r="IBK99" s="31"/>
      <c r="IBL99" s="31"/>
      <c r="IBM99" s="31"/>
      <c r="IBN99" s="31"/>
      <c r="IBO99" s="31"/>
      <c r="IBP99" s="31"/>
      <c r="IBQ99" s="31"/>
      <c r="IBR99" s="31"/>
      <c r="IBS99" s="31"/>
      <c r="IBT99" s="31"/>
      <c r="IBU99" s="31"/>
      <c r="IBV99" s="31"/>
      <c r="IBW99" s="31"/>
      <c r="IBX99" s="31"/>
      <c r="IBY99" s="31"/>
      <c r="IBZ99" s="31"/>
      <c r="ICA99" s="31"/>
      <c r="ICB99" s="31"/>
      <c r="ICC99" s="31"/>
      <c r="ICD99" s="31"/>
      <c r="ICE99" s="31"/>
      <c r="ICF99" s="31"/>
      <c r="ICG99" s="31"/>
      <c r="ICH99" s="31"/>
      <c r="ICI99" s="31"/>
      <c r="ICJ99" s="31"/>
      <c r="ICK99" s="31"/>
      <c r="ICL99" s="31"/>
      <c r="ICM99" s="31"/>
      <c r="ICN99" s="31"/>
      <c r="ICO99" s="31"/>
      <c r="ICP99" s="31"/>
      <c r="ICQ99" s="31"/>
      <c r="ICR99" s="31"/>
      <c r="ICS99" s="31"/>
      <c r="ICT99" s="31"/>
      <c r="ICU99" s="31"/>
      <c r="ICV99" s="31"/>
      <c r="ICW99" s="31"/>
      <c r="ICX99" s="31"/>
      <c r="ICY99" s="31"/>
      <c r="ICZ99" s="31"/>
      <c r="IDA99" s="31"/>
      <c r="IDB99" s="31"/>
      <c r="IDC99" s="31"/>
      <c r="IDD99" s="31"/>
      <c r="IDE99" s="31"/>
      <c r="IDF99" s="31"/>
      <c r="IDG99" s="31"/>
      <c r="IDH99" s="31"/>
      <c r="IDI99" s="31"/>
      <c r="IDJ99" s="31"/>
      <c r="IDK99" s="31"/>
      <c r="IDL99" s="31"/>
      <c r="IDM99" s="31"/>
      <c r="IDN99" s="31"/>
      <c r="IDO99" s="31"/>
      <c r="IDP99" s="31"/>
      <c r="IDQ99" s="31"/>
      <c r="IDR99" s="31"/>
      <c r="IDS99" s="31"/>
      <c r="IDT99" s="31"/>
      <c r="IDU99" s="31"/>
      <c r="IDV99" s="31"/>
      <c r="IDW99" s="31"/>
      <c r="IDX99" s="31"/>
      <c r="IDY99" s="31"/>
      <c r="IDZ99" s="31"/>
      <c r="IEA99" s="31"/>
      <c r="IEB99" s="31"/>
      <c r="IEC99" s="31"/>
      <c r="IED99" s="31"/>
      <c r="IEE99" s="31"/>
      <c r="IEF99" s="31"/>
      <c r="IEG99" s="31"/>
      <c r="IEH99" s="31"/>
      <c r="IEI99" s="31"/>
      <c r="IEJ99" s="31"/>
      <c r="IEK99" s="31"/>
      <c r="IEL99" s="31"/>
      <c r="IEM99" s="31"/>
      <c r="IEN99" s="31"/>
      <c r="IEO99" s="31"/>
      <c r="IEP99" s="31"/>
      <c r="IEQ99" s="31"/>
      <c r="IER99" s="31"/>
      <c r="IES99" s="31"/>
      <c r="IET99" s="31"/>
      <c r="IEU99" s="31"/>
      <c r="IEV99" s="31"/>
      <c r="IEW99" s="31"/>
      <c r="IEX99" s="31"/>
      <c r="IEY99" s="31"/>
      <c r="IEZ99" s="31"/>
      <c r="IFA99" s="31"/>
      <c r="IFB99" s="31"/>
      <c r="IFC99" s="31"/>
      <c r="IFD99" s="31"/>
      <c r="IFE99" s="31"/>
      <c r="IFF99" s="31"/>
      <c r="IFG99" s="31"/>
      <c r="IFH99" s="31"/>
      <c r="IFI99" s="31"/>
      <c r="IFJ99" s="31"/>
      <c r="IFK99" s="31"/>
      <c r="IFL99" s="31"/>
      <c r="IFM99" s="31"/>
      <c r="IFN99" s="31"/>
      <c r="IFO99" s="31"/>
      <c r="IFP99" s="31"/>
      <c r="IFQ99" s="31"/>
      <c r="IFR99" s="31"/>
      <c r="IFS99" s="31"/>
      <c r="IFT99" s="31"/>
      <c r="IFU99" s="31"/>
      <c r="IFV99" s="31"/>
      <c r="IFW99" s="31"/>
      <c r="IFX99" s="31"/>
      <c r="IFY99" s="31"/>
      <c r="IFZ99" s="31"/>
      <c r="IGA99" s="31"/>
      <c r="IGB99" s="31"/>
      <c r="IGC99" s="31"/>
      <c r="IGD99" s="31"/>
      <c r="IGE99" s="31"/>
      <c r="IGF99" s="31"/>
      <c r="IGG99" s="31"/>
      <c r="IGH99" s="31"/>
      <c r="IGI99" s="31"/>
      <c r="IGJ99" s="31"/>
      <c r="IGK99" s="31"/>
      <c r="IGL99" s="31"/>
      <c r="IGM99" s="31"/>
      <c r="IGN99" s="31"/>
      <c r="IGO99" s="31"/>
      <c r="IGP99" s="31"/>
      <c r="IGQ99" s="31"/>
      <c r="IGR99" s="31"/>
      <c r="IGS99" s="31"/>
      <c r="IGT99" s="31"/>
      <c r="IGU99" s="31"/>
      <c r="IGV99" s="31"/>
      <c r="IGW99" s="31"/>
      <c r="IGX99" s="31"/>
      <c r="IGY99" s="31"/>
      <c r="IGZ99" s="31"/>
      <c r="IHA99" s="31"/>
      <c r="IHB99" s="31"/>
      <c r="IHC99" s="31"/>
      <c r="IHD99" s="31"/>
      <c r="IHE99" s="31"/>
      <c r="IHF99" s="31"/>
      <c r="IHG99" s="31"/>
      <c r="IHH99" s="31"/>
      <c r="IHI99" s="31"/>
      <c r="IHJ99" s="31"/>
      <c r="IHK99" s="31"/>
      <c r="IHL99" s="31"/>
      <c r="IHM99" s="31"/>
      <c r="IHN99" s="31"/>
      <c r="IHO99" s="31"/>
      <c r="IHP99" s="31"/>
      <c r="IHQ99" s="31"/>
      <c r="IHR99" s="31"/>
      <c r="IHS99" s="31"/>
      <c r="IHT99" s="31"/>
      <c r="IHU99" s="31"/>
      <c r="IHV99" s="31"/>
      <c r="IHW99" s="31"/>
      <c r="IHX99" s="31"/>
      <c r="IHY99" s="31"/>
      <c r="IHZ99" s="31"/>
      <c r="IIA99" s="31"/>
      <c r="IIB99" s="31"/>
      <c r="IIC99" s="31"/>
      <c r="IID99" s="31"/>
      <c r="IIE99" s="31"/>
      <c r="IIF99" s="31"/>
      <c r="IIG99" s="31"/>
      <c r="IIH99" s="31"/>
      <c r="III99" s="31"/>
      <c r="IIJ99" s="31"/>
      <c r="IIK99" s="31"/>
      <c r="IIL99" s="31"/>
      <c r="IIM99" s="31"/>
      <c r="IIN99" s="31"/>
      <c r="IIO99" s="31"/>
      <c r="IIP99" s="31"/>
      <c r="IIQ99" s="31"/>
      <c r="IIR99" s="31"/>
      <c r="IIS99" s="31"/>
      <c r="IIT99" s="31"/>
      <c r="IIU99" s="31"/>
      <c r="IIV99" s="31"/>
      <c r="IIW99" s="31"/>
      <c r="IIX99" s="31"/>
      <c r="IIY99" s="31"/>
      <c r="IIZ99" s="31"/>
      <c r="IJA99" s="31"/>
      <c r="IJB99" s="31"/>
      <c r="IJC99" s="31"/>
      <c r="IJD99" s="31"/>
      <c r="IJE99" s="31"/>
      <c r="IJF99" s="31"/>
      <c r="IJG99" s="31"/>
      <c r="IJH99" s="31"/>
      <c r="IJI99" s="31"/>
      <c r="IJJ99" s="31"/>
      <c r="IJK99" s="31"/>
      <c r="IJL99" s="31"/>
      <c r="IJM99" s="31"/>
      <c r="IJN99" s="31"/>
      <c r="IJO99" s="31"/>
      <c r="IJP99" s="31"/>
      <c r="IJQ99" s="31"/>
      <c r="IJR99" s="31"/>
      <c r="IJS99" s="31"/>
      <c r="IJT99" s="31"/>
      <c r="IJU99" s="31"/>
      <c r="IJV99" s="31"/>
      <c r="IJW99" s="31"/>
      <c r="IJX99" s="31"/>
      <c r="IJY99" s="31"/>
      <c r="IJZ99" s="31"/>
      <c r="IKA99" s="31"/>
      <c r="IKB99" s="31"/>
      <c r="IKC99" s="31"/>
      <c r="IKD99" s="31"/>
      <c r="IKE99" s="31"/>
      <c r="IKF99" s="31"/>
      <c r="IKG99" s="31"/>
      <c r="IKH99" s="31"/>
      <c r="IKI99" s="31"/>
      <c r="IKJ99" s="31"/>
      <c r="IKK99" s="31"/>
      <c r="IKL99" s="31"/>
      <c r="IKM99" s="31"/>
      <c r="IKN99" s="31"/>
      <c r="IKO99" s="31"/>
      <c r="IKP99" s="31"/>
      <c r="IKQ99" s="31"/>
      <c r="IKR99" s="31"/>
      <c r="IKS99" s="31"/>
      <c r="IKT99" s="31"/>
      <c r="IKU99" s="31"/>
      <c r="IKV99" s="31"/>
      <c r="IKW99" s="31"/>
      <c r="IKX99" s="31"/>
      <c r="IKY99" s="31"/>
      <c r="IKZ99" s="31"/>
      <c r="ILA99" s="31"/>
      <c r="ILB99" s="31"/>
      <c r="ILC99" s="31"/>
      <c r="ILD99" s="31"/>
      <c r="ILE99" s="31"/>
      <c r="ILF99" s="31"/>
      <c r="ILG99" s="31"/>
      <c r="ILH99" s="31"/>
      <c r="ILI99" s="31"/>
      <c r="ILJ99" s="31"/>
      <c r="ILK99" s="31"/>
      <c r="ILL99" s="31"/>
      <c r="ILM99" s="31"/>
      <c r="ILN99" s="31"/>
      <c r="ILO99" s="31"/>
      <c r="ILP99" s="31"/>
      <c r="ILQ99" s="31"/>
      <c r="ILR99" s="31"/>
      <c r="ILS99" s="31"/>
      <c r="ILT99" s="31"/>
      <c r="ILU99" s="31"/>
      <c r="ILV99" s="31"/>
      <c r="ILW99" s="31"/>
      <c r="ILX99" s="31"/>
      <c r="ILY99" s="31"/>
      <c r="ILZ99" s="31"/>
      <c r="IMA99" s="31"/>
      <c r="IMB99" s="31"/>
      <c r="IMC99" s="31"/>
      <c r="IMD99" s="31"/>
      <c r="IME99" s="31"/>
      <c r="IMF99" s="31"/>
      <c r="IMG99" s="31"/>
      <c r="IMH99" s="31"/>
      <c r="IMI99" s="31"/>
      <c r="IMJ99" s="31"/>
      <c r="IMK99" s="31"/>
      <c r="IML99" s="31"/>
      <c r="IMM99" s="31"/>
      <c r="IMN99" s="31"/>
      <c r="IMO99" s="31"/>
      <c r="IMP99" s="31"/>
      <c r="IMQ99" s="31"/>
      <c r="IMR99" s="31"/>
      <c r="IMS99" s="31"/>
      <c r="IMT99" s="31"/>
      <c r="IMU99" s="31"/>
      <c r="IMV99" s="31"/>
      <c r="IMW99" s="31"/>
      <c r="IMX99" s="31"/>
      <c r="IMY99" s="31"/>
      <c r="IMZ99" s="31"/>
      <c r="INA99" s="31"/>
      <c r="INB99" s="31"/>
      <c r="INC99" s="31"/>
      <c r="IND99" s="31"/>
      <c r="INE99" s="31"/>
      <c r="INF99" s="31"/>
      <c r="ING99" s="31"/>
      <c r="INH99" s="31"/>
      <c r="INI99" s="31"/>
      <c r="INJ99" s="31"/>
      <c r="INK99" s="31"/>
      <c r="INL99" s="31"/>
      <c r="INM99" s="31"/>
      <c r="INN99" s="31"/>
      <c r="INO99" s="31"/>
      <c r="INP99" s="31"/>
      <c r="INQ99" s="31"/>
      <c r="INR99" s="31"/>
      <c r="INS99" s="31"/>
      <c r="INT99" s="31"/>
      <c r="INU99" s="31"/>
      <c r="INV99" s="31"/>
      <c r="INW99" s="31"/>
      <c r="INX99" s="31"/>
      <c r="INY99" s="31"/>
      <c r="INZ99" s="31"/>
      <c r="IOA99" s="31"/>
      <c r="IOB99" s="31"/>
      <c r="IOC99" s="31"/>
      <c r="IOD99" s="31"/>
      <c r="IOE99" s="31"/>
      <c r="IOF99" s="31"/>
      <c r="IOG99" s="31"/>
      <c r="IOH99" s="31"/>
      <c r="IOI99" s="31"/>
      <c r="IOJ99" s="31"/>
      <c r="IOK99" s="31"/>
      <c r="IOL99" s="31"/>
      <c r="IOM99" s="31"/>
      <c r="ION99" s="31"/>
      <c r="IOO99" s="31"/>
      <c r="IOP99" s="31"/>
      <c r="IOQ99" s="31"/>
      <c r="IOR99" s="31"/>
      <c r="IOS99" s="31"/>
      <c r="IOT99" s="31"/>
      <c r="IOU99" s="31"/>
      <c r="IOV99" s="31"/>
      <c r="IOW99" s="31"/>
      <c r="IOX99" s="31"/>
      <c r="IOY99" s="31"/>
      <c r="IOZ99" s="31"/>
      <c r="IPA99" s="31"/>
      <c r="IPB99" s="31"/>
      <c r="IPC99" s="31"/>
      <c r="IPD99" s="31"/>
      <c r="IPE99" s="31"/>
      <c r="IPF99" s="31"/>
      <c r="IPG99" s="31"/>
      <c r="IPH99" s="31"/>
      <c r="IPI99" s="31"/>
      <c r="IPJ99" s="31"/>
      <c r="IPK99" s="31"/>
      <c r="IPL99" s="31"/>
      <c r="IPM99" s="31"/>
      <c r="IPN99" s="31"/>
      <c r="IPO99" s="31"/>
      <c r="IPP99" s="31"/>
      <c r="IPQ99" s="31"/>
      <c r="IPR99" s="31"/>
      <c r="IPS99" s="31"/>
      <c r="IPT99" s="31"/>
      <c r="IPU99" s="31"/>
      <c r="IPV99" s="31"/>
      <c r="IPW99" s="31"/>
      <c r="IPX99" s="31"/>
      <c r="IPY99" s="31"/>
      <c r="IPZ99" s="31"/>
      <c r="IQA99" s="31"/>
      <c r="IQB99" s="31"/>
      <c r="IQC99" s="31"/>
      <c r="IQD99" s="31"/>
      <c r="IQE99" s="31"/>
      <c r="IQF99" s="31"/>
      <c r="IQG99" s="31"/>
      <c r="IQH99" s="31"/>
      <c r="IQI99" s="31"/>
      <c r="IQJ99" s="31"/>
      <c r="IQK99" s="31"/>
      <c r="IQL99" s="31"/>
      <c r="IQM99" s="31"/>
      <c r="IQN99" s="31"/>
      <c r="IQO99" s="31"/>
      <c r="IQP99" s="31"/>
      <c r="IQQ99" s="31"/>
      <c r="IQR99" s="31"/>
      <c r="IQS99" s="31"/>
      <c r="IQT99" s="31"/>
      <c r="IQU99" s="31"/>
      <c r="IQV99" s="31"/>
      <c r="IQW99" s="31"/>
      <c r="IQX99" s="31"/>
      <c r="IQY99" s="31"/>
      <c r="IQZ99" s="31"/>
      <c r="IRA99" s="31"/>
      <c r="IRB99" s="31"/>
      <c r="IRC99" s="31"/>
      <c r="IRD99" s="31"/>
      <c r="IRE99" s="31"/>
      <c r="IRF99" s="31"/>
      <c r="IRG99" s="31"/>
      <c r="IRH99" s="31"/>
      <c r="IRI99" s="31"/>
      <c r="IRJ99" s="31"/>
      <c r="IRK99" s="31"/>
      <c r="IRL99" s="31"/>
      <c r="IRM99" s="31"/>
      <c r="IRN99" s="31"/>
      <c r="IRO99" s="31"/>
      <c r="IRP99" s="31"/>
      <c r="IRQ99" s="31"/>
      <c r="IRR99" s="31"/>
      <c r="IRS99" s="31"/>
      <c r="IRT99" s="31"/>
      <c r="IRU99" s="31"/>
      <c r="IRV99" s="31"/>
      <c r="IRW99" s="31"/>
      <c r="IRX99" s="31"/>
      <c r="IRY99" s="31"/>
      <c r="IRZ99" s="31"/>
      <c r="ISA99" s="31"/>
      <c r="ISB99" s="31"/>
      <c r="ISC99" s="31"/>
      <c r="ISD99" s="31"/>
      <c r="ISE99" s="31"/>
      <c r="ISF99" s="31"/>
      <c r="ISG99" s="31"/>
      <c r="ISH99" s="31"/>
      <c r="ISI99" s="31"/>
      <c r="ISJ99" s="31"/>
      <c r="ISK99" s="31"/>
      <c r="ISL99" s="31"/>
      <c r="ISM99" s="31"/>
      <c r="ISN99" s="31"/>
      <c r="ISO99" s="31"/>
      <c r="ISP99" s="31"/>
      <c r="ISQ99" s="31"/>
      <c r="ISR99" s="31"/>
      <c r="ISS99" s="31"/>
      <c r="IST99" s="31"/>
      <c r="ISU99" s="31"/>
      <c r="ISV99" s="31"/>
      <c r="ISW99" s="31"/>
      <c r="ISX99" s="31"/>
      <c r="ISY99" s="31"/>
      <c r="ISZ99" s="31"/>
      <c r="ITA99" s="31"/>
      <c r="ITB99" s="31"/>
      <c r="ITC99" s="31"/>
      <c r="ITD99" s="31"/>
      <c r="ITE99" s="31"/>
      <c r="ITF99" s="31"/>
      <c r="ITG99" s="31"/>
      <c r="ITH99" s="31"/>
      <c r="ITI99" s="31"/>
      <c r="ITJ99" s="31"/>
      <c r="ITK99" s="31"/>
      <c r="ITL99" s="31"/>
      <c r="ITM99" s="31"/>
      <c r="ITN99" s="31"/>
      <c r="ITO99" s="31"/>
      <c r="ITP99" s="31"/>
      <c r="ITQ99" s="31"/>
      <c r="ITR99" s="31"/>
      <c r="ITS99" s="31"/>
      <c r="ITT99" s="31"/>
      <c r="ITU99" s="31"/>
      <c r="ITV99" s="31"/>
      <c r="ITW99" s="31"/>
      <c r="ITX99" s="31"/>
      <c r="ITY99" s="31"/>
      <c r="ITZ99" s="31"/>
      <c r="IUA99" s="31"/>
      <c r="IUB99" s="31"/>
      <c r="IUC99" s="31"/>
      <c r="IUD99" s="31"/>
      <c r="IUE99" s="31"/>
      <c r="IUF99" s="31"/>
      <c r="IUG99" s="31"/>
      <c r="IUH99" s="31"/>
      <c r="IUI99" s="31"/>
      <c r="IUJ99" s="31"/>
      <c r="IUK99" s="31"/>
      <c r="IUL99" s="31"/>
      <c r="IUM99" s="31"/>
      <c r="IUN99" s="31"/>
      <c r="IUO99" s="31"/>
      <c r="IUP99" s="31"/>
      <c r="IUQ99" s="31"/>
      <c r="IUR99" s="31"/>
      <c r="IUS99" s="31"/>
      <c r="IUT99" s="31"/>
      <c r="IUU99" s="31"/>
      <c r="IUV99" s="31"/>
      <c r="IUW99" s="31"/>
      <c r="IUX99" s="31"/>
      <c r="IUY99" s="31"/>
      <c r="IUZ99" s="31"/>
      <c r="IVA99" s="31"/>
      <c r="IVB99" s="31"/>
      <c r="IVC99" s="31"/>
      <c r="IVD99" s="31"/>
      <c r="IVE99" s="31"/>
      <c r="IVF99" s="31"/>
      <c r="IVG99" s="31"/>
      <c r="IVH99" s="31"/>
      <c r="IVI99" s="31"/>
      <c r="IVJ99" s="31"/>
      <c r="IVK99" s="31"/>
      <c r="IVL99" s="31"/>
      <c r="IVM99" s="31"/>
      <c r="IVN99" s="31"/>
      <c r="IVO99" s="31"/>
      <c r="IVP99" s="31"/>
      <c r="IVQ99" s="31"/>
      <c r="IVR99" s="31"/>
      <c r="IVS99" s="31"/>
      <c r="IVT99" s="31"/>
      <c r="IVU99" s="31"/>
      <c r="IVV99" s="31"/>
      <c r="IVW99" s="31"/>
      <c r="IVX99" s="31"/>
      <c r="IVY99" s="31"/>
      <c r="IVZ99" s="31"/>
      <c r="IWA99" s="31"/>
      <c r="IWB99" s="31"/>
      <c r="IWC99" s="31"/>
      <c r="IWD99" s="31"/>
      <c r="IWE99" s="31"/>
      <c r="IWF99" s="31"/>
      <c r="IWG99" s="31"/>
      <c r="IWH99" s="31"/>
      <c r="IWI99" s="31"/>
      <c r="IWJ99" s="31"/>
      <c r="IWK99" s="31"/>
      <c r="IWL99" s="31"/>
      <c r="IWM99" s="31"/>
      <c r="IWN99" s="31"/>
      <c r="IWO99" s="31"/>
      <c r="IWP99" s="31"/>
      <c r="IWQ99" s="31"/>
      <c r="IWR99" s="31"/>
      <c r="IWS99" s="31"/>
      <c r="IWT99" s="31"/>
      <c r="IWU99" s="31"/>
      <c r="IWV99" s="31"/>
      <c r="IWW99" s="31"/>
      <c r="IWX99" s="31"/>
      <c r="IWY99" s="31"/>
      <c r="IWZ99" s="31"/>
      <c r="IXA99" s="31"/>
      <c r="IXB99" s="31"/>
      <c r="IXC99" s="31"/>
      <c r="IXD99" s="31"/>
      <c r="IXE99" s="31"/>
      <c r="IXF99" s="31"/>
      <c r="IXG99" s="31"/>
      <c r="IXH99" s="31"/>
      <c r="IXI99" s="31"/>
      <c r="IXJ99" s="31"/>
      <c r="IXK99" s="31"/>
      <c r="IXL99" s="31"/>
      <c r="IXM99" s="31"/>
      <c r="IXN99" s="31"/>
      <c r="IXO99" s="31"/>
      <c r="IXP99" s="31"/>
      <c r="IXQ99" s="31"/>
      <c r="IXR99" s="31"/>
      <c r="IXS99" s="31"/>
      <c r="IXT99" s="31"/>
      <c r="IXU99" s="31"/>
      <c r="IXV99" s="31"/>
      <c r="IXW99" s="31"/>
      <c r="IXX99" s="31"/>
      <c r="IXY99" s="31"/>
      <c r="IXZ99" s="31"/>
      <c r="IYA99" s="31"/>
      <c r="IYB99" s="31"/>
      <c r="IYC99" s="31"/>
      <c r="IYD99" s="31"/>
      <c r="IYE99" s="31"/>
      <c r="IYF99" s="31"/>
      <c r="IYG99" s="31"/>
      <c r="IYH99" s="31"/>
      <c r="IYI99" s="31"/>
      <c r="IYJ99" s="31"/>
      <c r="IYK99" s="31"/>
      <c r="IYL99" s="31"/>
      <c r="IYM99" s="31"/>
      <c r="IYN99" s="31"/>
      <c r="IYO99" s="31"/>
      <c r="IYP99" s="31"/>
      <c r="IYQ99" s="31"/>
      <c r="IYR99" s="31"/>
      <c r="IYS99" s="31"/>
      <c r="IYT99" s="31"/>
      <c r="IYU99" s="31"/>
      <c r="IYV99" s="31"/>
      <c r="IYW99" s="31"/>
      <c r="IYX99" s="31"/>
      <c r="IYY99" s="31"/>
      <c r="IYZ99" s="31"/>
      <c r="IZA99" s="31"/>
      <c r="IZB99" s="31"/>
      <c r="IZC99" s="31"/>
      <c r="IZD99" s="31"/>
      <c r="IZE99" s="31"/>
      <c r="IZF99" s="31"/>
      <c r="IZG99" s="31"/>
      <c r="IZH99" s="31"/>
      <c r="IZI99" s="31"/>
      <c r="IZJ99" s="31"/>
      <c r="IZK99" s="31"/>
      <c r="IZL99" s="31"/>
      <c r="IZM99" s="31"/>
      <c r="IZN99" s="31"/>
      <c r="IZO99" s="31"/>
      <c r="IZP99" s="31"/>
      <c r="IZQ99" s="31"/>
      <c r="IZR99" s="31"/>
      <c r="IZS99" s="31"/>
      <c r="IZT99" s="31"/>
      <c r="IZU99" s="31"/>
      <c r="IZV99" s="31"/>
      <c r="IZW99" s="31"/>
      <c r="IZX99" s="31"/>
      <c r="IZY99" s="31"/>
      <c r="IZZ99" s="31"/>
      <c r="JAA99" s="31"/>
      <c r="JAB99" s="31"/>
      <c r="JAC99" s="31"/>
      <c r="JAD99" s="31"/>
      <c r="JAE99" s="31"/>
      <c r="JAF99" s="31"/>
      <c r="JAG99" s="31"/>
      <c r="JAH99" s="31"/>
      <c r="JAI99" s="31"/>
      <c r="JAJ99" s="31"/>
      <c r="JAK99" s="31"/>
      <c r="JAL99" s="31"/>
      <c r="JAM99" s="31"/>
      <c r="JAN99" s="31"/>
      <c r="JAO99" s="31"/>
      <c r="JAP99" s="31"/>
      <c r="JAQ99" s="31"/>
      <c r="JAR99" s="31"/>
      <c r="JAS99" s="31"/>
      <c r="JAT99" s="31"/>
      <c r="JAU99" s="31"/>
      <c r="JAV99" s="31"/>
      <c r="JAW99" s="31"/>
      <c r="JAX99" s="31"/>
      <c r="JAY99" s="31"/>
      <c r="JAZ99" s="31"/>
      <c r="JBA99" s="31"/>
      <c r="JBB99" s="31"/>
      <c r="JBC99" s="31"/>
      <c r="JBD99" s="31"/>
      <c r="JBE99" s="31"/>
      <c r="JBF99" s="31"/>
      <c r="JBG99" s="31"/>
      <c r="JBH99" s="31"/>
      <c r="JBI99" s="31"/>
      <c r="JBJ99" s="31"/>
      <c r="JBK99" s="31"/>
      <c r="JBL99" s="31"/>
      <c r="JBM99" s="31"/>
      <c r="JBN99" s="31"/>
      <c r="JBO99" s="31"/>
      <c r="JBP99" s="31"/>
      <c r="JBQ99" s="31"/>
      <c r="JBR99" s="31"/>
      <c r="JBS99" s="31"/>
      <c r="JBT99" s="31"/>
      <c r="JBU99" s="31"/>
      <c r="JBV99" s="31"/>
      <c r="JBW99" s="31"/>
      <c r="JBX99" s="31"/>
      <c r="JBY99" s="31"/>
      <c r="JBZ99" s="31"/>
      <c r="JCA99" s="31"/>
      <c r="JCB99" s="31"/>
      <c r="JCC99" s="31"/>
      <c r="JCD99" s="31"/>
      <c r="JCE99" s="31"/>
      <c r="JCF99" s="31"/>
      <c r="JCG99" s="31"/>
      <c r="JCH99" s="31"/>
      <c r="JCI99" s="31"/>
      <c r="JCJ99" s="31"/>
      <c r="JCK99" s="31"/>
      <c r="JCL99" s="31"/>
      <c r="JCM99" s="31"/>
      <c r="JCN99" s="31"/>
      <c r="JCO99" s="31"/>
      <c r="JCP99" s="31"/>
      <c r="JCQ99" s="31"/>
      <c r="JCR99" s="31"/>
      <c r="JCS99" s="31"/>
      <c r="JCT99" s="31"/>
      <c r="JCU99" s="31"/>
      <c r="JCV99" s="31"/>
      <c r="JCW99" s="31"/>
      <c r="JCX99" s="31"/>
      <c r="JCY99" s="31"/>
      <c r="JCZ99" s="31"/>
      <c r="JDA99" s="31"/>
      <c r="JDB99" s="31"/>
      <c r="JDC99" s="31"/>
      <c r="JDD99" s="31"/>
      <c r="JDE99" s="31"/>
      <c r="JDF99" s="31"/>
      <c r="JDG99" s="31"/>
      <c r="JDH99" s="31"/>
      <c r="JDI99" s="31"/>
      <c r="JDJ99" s="31"/>
      <c r="JDK99" s="31"/>
      <c r="JDL99" s="31"/>
      <c r="JDM99" s="31"/>
      <c r="JDN99" s="31"/>
      <c r="JDO99" s="31"/>
      <c r="JDP99" s="31"/>
      <c r="JDQ99" s="31"/>
      <c r="JDR99" s="31"/>
      <c r="JDS99" s="31"/>
      <c r="JDT99" s="31"/>
      <c r="JDU99" s="31"/>
      <c r="JDV99" s="31"/>
      <c r="JDW99" s="31"/>
      <c r="JDX99" s="31"/>
      <c r="JDY99" s="31"/>
      <c r="JDZ99" s="31"/>
      <c r="JEA99" s="31"/>
      <c r="JEB99" s="31"/>
      <c r="JEC99" s="31"/>
      <c r="JED99" s="31"/>
      <c r="JEE99" s="31"/>
      <c r="JEF99" s="31"/>
      <c r="JEG99" s="31"/>
      <c r="JEH99" s="31"/>
      <c r="JEI99" s="31"/>
      <c r="JEJ99" s="31"/>
      <c r="JEK99" s="31"/>
      <c r="JEL99" s="31"/>
      <c r="JEM99" s="31"/>
      <c r="JEN99" s="31"/>
      <c r="JEO99" s="31"/>
      <c r="JEP99" s="31"/>
      <c r="JEQ99" s="31"/>
      <c r="JER99" s="31"/>
      <c r="JES99" s="31"/>
      <c r="JET99" s="31"/>
      <c r="JEU99" s="31"/>
      <c r="JEV99" s="31"/>
      <c r="JEW99" s="31"/>
      <c r="JEX99" s="31"/>
      <c r="JEY99" s="31"/>
      <c r="JEZ99" s="31"/>
      <c r="JFA99" s="31"/>
      <c r="JFB99" s="31"/>
      <c r="JFC99" s="31"/>
      <c r="JFD99" s="31"/>
      <c r="JFE99" s="31"/>
      <c r="JFF99" s="31"/>
      <c r="JFG99" s="31"/>
      <c r="JFH99" s="31"/>
      <c r="JFI99" s="31"/>
      <c r="JFJ99" s="31"/>
      <c r="JFK99" s="31"/>
      <c r="JFL99" s="31"/>
      <c r="JFM99" s="31"/>
      <c r="JFN99" s="31"/>
      <c r="JFO99" s="31"/>
      <c r="JFP99" s="31"/>
      <c r="JFQ99" s="31"/>
      <c r="JFR99" s="31"/>
      <c r="JFS99" s="31"/>
      <c r="JFT99" s="31"/>
      <c r="JFU99" s="31"/>
      <c r="JFV99" s="31"/>
      <c r="JFW99" s="31"/>
      <c r="JFX99" s="31"/>
      <c r="JFY99" s="31"/>
      <c r="JFZ99" s="31"/>
      <c r="JGA99" s="31"/>
      <c r="JGB99" s="31"/>
      <c r="JGC99" s="31"/>
      <c r="JGD99" s="31"/>
      <c r="JGE99" s="31"/>
      <c r="JGF99" s="31"/>
      <c r="JGG99" s="31"/>
      <c r="JGH99" s="31"/>
      <c r="JGI99" s="31"/>
      <c r="JGJ99" s="31"/>
      <c r="JGK99" s="31"/>
      <c r="JGL99" s="31"/>
      <c r="JGM99" s="31"/>
      <c r="JGN99" s="31"/>
      <c r="JGO99" s="31"/>
      <c r="JGP99" s="31"/>
      <c r="JGQ99" s="31"/>
      <c r="JGR99" s="31"/>
      <c r="JGS99" s="31"/>
      <c r="JGT99" s="31"/>
      <c r="JGU99" s="31"/>
      <c r="JGV99" s="31"/>
      <c r="JGW99" s="31"/>
      <c r="JGX99" s="31"/>
      <c r="JGY99" s="31"/>
      <c r="JGZ99" s="31"/>
      <c r="JHA99" s="31"/>
      <c r="JHB99" s="31"/>
      <c r="JHC99" s="31"/>
      <c r="JHD99" s="31"/>
      <c r="JHE99" s="31"/>
      <c r="JHF99" s="31"/>
      <c r="JHG99" s="31"/>
      <c r="JHH99" s="31"/>
      <c r="JHI99" s="31"/>
      <c r="JHJ99" s="31"/>
      <c r="JHK99" s="31"/>
      <c r="JHL99" s="31"/>
      <c r="JHM99" s="31"/>
      <c r="JHN99" s="31"/>
      <c r="JHO99" s="31"/>
      <c r="JHP99" s="31"/>
      <c r="JHQ99" s="31"/>
      <c r="JHR99" s="31"/>
      <c r="JHS99" s="31"/>
      <c r="JHT99" s="31"/>
      <c r="JHU99" s="31"/>
      <c r="JHV99" s="31"/>
      <c r="JHW99" s="31"/>
      <c r="JHX99" s="31"/>
      <c r="JHY99" s="31"/>
      <c r="JHZ99" s="31"/>
      <c r="JIA99" s="31"/>
      <c r="JIB99" s="31"/>
      <c r="JIC99" s="31"/>
      <c r="JID99" s="31"/>
      <c r="JIE99" s="31"/>
      <c r="JIF99" s="31"/>
      <c r="JIG99" s="31"/>
      <c r="JIH99" s="31"/>
      <c r="JII99" s="31"/>
      <c r="JIJ99" s="31"/>
      <c r="JIK99" s="31"/>
      <c r="JIL99" s="31"/>
      <c r="JIM99" s="31"/>
      <c r="JIN99" s="31"/>
      <c r="JIO99" s="31"/>
      <c r="JIP99" s="31"/>
      <c r="JIQ99" s="31"/>
      <c r="JIR99" s="31"/>
      <c r="JIS99" s="31"/>
      <c r="JIT99" s="31"/>
      <c r="JIU99" s="31"/>
      <c r="JIV99" s="31"/>
      <c r="JIW99" s="31"/>
      <c r="JIX99" s="31"/>
      <c r="JIY99" s="31"/>
      <c r="JIZ99" s="31"/>
      <c r="JJA99" s="31"/>
      <c r="JJB99" s="31"/>
      <c r="JJC99" s="31"/>
      <c r="JJD99" s="31"/>
      <c r="JJE99" s="31"/>
      <c r="JJF99" s="31"/>
      <c r="JJG99" s="31"/>
      <c r="JJH99" s="31"/>
      <c r="JJI99" s="31"/>
      <c r="JJJ99" s="31"/>
      <c r="JJK99" s="31"/>
      <c r="JJL99" s="31"/>
      <c r="JJM99" s="31"/>
      <c r="JJN99" s="31"/>
      <c r="JJO99" s="31"/>
      <c r="JJP99" s="31"/>
      <c r="JJQ99" s="31"/>
      <c r="JJR99" s="31"/>
      <c r="JJS99" s="31"/>
      <c r="JJT99" s="31"/>
      <c r="JJU99" s="31"/>
      <c r="JJV99" s="31"/>
      <c r="JJW99" s="31"/>
      <c r="JJX99" s="31"/>
      <c r="JJY99" s="31"/>
      <c r="JJZ99" s="31"/>
      <c r="JKA99" s="31"/>
      <c r="JKB99" s="31"/>
      <c r="JKC99" s="31"/>
      <c r="JKD99" s="31"/>
      <c r="JKE99" s="31"/>
      <c r="JKF99" s="31"/>
      <c r="JKG99" s="31"/>
      <c r="JKH99" s="31"/>
      <c r="JKI99" s="31"/>
      <c r="JKJ99" s="31"/>
      <c r="JKK99" s="31"/>
      <c r="JKL99" s="31"/>
      <c r="JKM99" s="31"/>
      <c r="JKN99" s="31"/>
      <c r="JKO99" s="31"/>
      <c r="JKP99" s="31"/>
      <c r="JKQ99" s="31"/>
      <c r="JKR99" s="31"/>
      <c r="JKS99" s="31"/>
      <c r="JKT99" s="31"/>
      <c r="JKU99" s="31"/>
      <c r="JKV99" s="31"/>
      <c r="JKW99" s="31"/>
      <c r="JKX99" s="31"/>
      <c r="JKY99" s="31"/>
      <c r="JKZ99" s="31"/>
      <c r="JLA99" s="31"/>
      <c r="JLB99" s="31"/>
      <c r="JLC99" s="31"/>
      <c r="JLD99" s="31"/>
      <c r="JLE99" s="31"/>
      <c r="JLF99" s="31"/>
      <c r="JLG99" s="31"/>
      <c r="JLH99" s="31"/>
      <c r="JLI99" s="31"/>
      <c r="JLJ99" s="31"/>
      <c r="JLK99" s="31"/>
      <c r="JLL99" s="31"/>
      <c r="JLM99" s="31"/>
      <c r="JLN99" s="31"/>
      <c r="JLO99" s="31"/>
      <c r="JLP99" s="31"/>
      <c r="JLQ99" s="31"/>
      <c r="JLR99" s="31"/>
      <c r="JLS99" s="31"/>
      <c r="JLT99" s="31"/>
      <c r="JLU99" s="31"/>
      <c r="JLV99" s="31"/>
      <c r="JLW99" s="31"/>
      <c r="JLX99" s="31"/>
      <c r="JLY99" s="31"/>
      <c r="JLZ99" s="31"/>
      <c r="JMA99" s="31"/>
      <c r="JMB99" s="31"/>
      <c r="JMC99" s="31"/>
      <c r="JMD99" s="31"/>
      <c r="JME99" s="31"/>
      <c r="JMF99" s="31"/>
      <c r="JMG99" s="31"/>
      <c r="JMH99" s="31"/>
      <c r="JMI99" s="31"/>
      <c r="JMJ99" s="31"/>
      <c r="JMK99" s="31"/>
      <c r="JML99" s="31"/>
      <c r="JMM99" s="31"/>
      <c r="JMN99" s="31"/>
      <c r="JMO99" s="31"/>
      <c r="JMP99" s="31"/>
      <c r="JMQ99" s="31"/>
      <c r="JMR99" s="31"/>
      <c r="JMS99" s="31"/>
      <c r="JMT99" s="31"/>
      <c r="JMU99" s="31"/>
      <c r="JMV99" s="31"/>
      <c r="JMW99" s="31"/>
      <c r="JMX99" s="31"/>
      <c r="JMY99" s="31"/>
      <c r="JMZ99" s="31"/>
      <c r="JNA99" s="31"/>
      <c r="JNB99" s="31"/>
      <c r="JNC99" s="31"/>
      <c r="JND99" s="31"/>
      <c r="JNE99" s="31"/>
      <c r="JNF99" s="31"/>
      <c r="JNG99" s="31"/>
      <c r="JNH99" s="31"/>
      <c r="JNI99" s="31"/>
      <c r="JNJ99" s="31"/>
      <c r="JNK99" s="31"/>
      <c r="JNL99" s="31"/>
      <c r="JNM99" s="31"/>
      <c r="JNN99" s="31"/>
      <c r="JNO99" s="31"/>
      <c r="JNP99" s="31"/>
      <c r="JNQ99" s="31"/>
      <c r="JNR99" s="31"/>
      <c r="JNS99" s="31"/>
      <c r="JNT99" s="31"/>
      <c r="JNU99" s="31"/>
      <c r="JNV99" s="31"/>
      <c r="JNW99" s="31"/>
      <c r="JNX99" s="31"/>
      <c r="JNY99" s="31"/>
      <c r="JNZ99" s="31"/>
      <c r="JOA99" s="31"/>
      <c r="JOB99" s="31"/>
      <c r="JOC99" s="31"/>
      <c r="JOD99" s="31"/>
      <c r="JOE99" s="31"/>
      <c r="JOF99" s="31"/>
      <c r="JOG99" s="31"/>
      <c r="JOH99" s="31"/>
      <c r="JOI99" s="31"/>
      <c r="JOJ99" s="31"/>
      <c r="JOK99" s="31"/>
      <c r="JOL99" s="31"/>
      <c r="JOM99" s="31"/>
      <c r="JON99" s="31"/>
      <c r="JOO99" s="31"/>
      <c r="JOP99" s="31"/>
      <c r="JOQ99" s="31"/>
      <c r="JOR99" s="31"/>
      <c r="JOS99" s="31"/>
      <c r="JOT99" s="31"/>
      <c r="JOU99" s="31"/>
      <c r="JOV99" s="31"/>
      <c r="JOW99" s="31"/>
      <c r="JOX99" s="31"/>
      <c r="JOY99" s="31"/>
      <c r="JOZ99" s="31"/>
      <c r="JPA99" s="31"/>
      <c r="JPB99" s="31"/>
      <c r="JPC99" s="31"/>
      <c r="JPD99" s="31"/>
      <c r="JPE99" s="31"/>
      <c r="JPF99" s="31"/>
      <c r="JPG99" s="31"/>
      <c r="JPH99" s="31"/>
      <c r="JPI99" s="31"/>
      <c r="JPJ99" s="31"/>
      <c r="JPK99" s="31"/>
      <c r="JPL99" s="31"/>
      <c r="JPM99" s="31"/>
      <c r="JPN99" s="31"/>
      <c r="JPO99" s="31"/>
      <c r="JPP99" s="31"/>
      <c r="JPQ99" s="31"/>
      <c r="JPR99" s="31"/>
      <c r="JPS99" s="31"/>
      <c r="JPT99" s="31"/>
      <c r="JPU99" s="31"/>
      <c r="JPV99" s="31"/>
      <c r="JPW99" s="31"/>
      <c r="JPX99" s="31"/>
      <c r="JPY99" s="31"/>
      <c r="JPZ99" s="31"/>
      <c r="JQA99" s="31"/>
      <c r="JQB99" s="31"/>
      <c r="JQC99" s="31"/>
      <c r="JQD99" s="31"/>
      <c r="JQE99" s="31"/>
      <c r="JQF99" s="31"/>
      <c r="JQG99" s="31"/>
      <c r="JQH99" s="31"/>
      <c r="JQI99" s="31"/>
      <c r="JQJ99" s="31"/>
      <c r="JQK99" s="31"/>
      <c r="JQL99" s="31"/>
      <c r="JQM99" s="31"/>
      <c r="JQN99" s="31"/>
      <c r="JQO99" s="31"/>
      <c r="JQP99" s="31"/>
      <c r="JQQ99" s="31"/>
      <c r="JQR99" s="31"/>
      <c r="JQS99" s="31"/>
      <c r="JQT99" s="31"/>
      <c r="JQU99" s="31"/>
      <c r="JQV99" s="31"/>
      <c r="JQW99" s="31"/>
      <c r="JQX99" s="31"/>
      <c r="JQY99" s="31"/>
      <c r="JQZ99" s="31"/>
      <c r="JRA99" s="31"/>
      <c r="JRB99" s="31"/>
      <c r="JRC99" s="31"/>
      <c r="JRD99" s="31"/>
      <c r="JRE99" s="31"/>
      <c r="JRF99" s="31"/>
      <c r="JRG99" s="31"/>
      <c r="JRH99" s="31"/>
      <c r="JRI99" s="31"/>
      <c r="JRJ99" s="31"/>
      <c r="JRK99" s="31"/>
      <c r="JRL99" s="31"/>
      <c r="JRM99" s="31"/>
      <c r="JRN99" s="31"/>
      <c r="JRO99" s="31"/>
      <c r="JRP99" s="31"/>
      <c r="JRQ99" s="31"/>
      <c r="JRR99" s="31"/>
      <c r="JRS99" s="31"/>
      <c r="JRT99" s="31"/>
      <c r="JRU99" s="31"/>
      <c r="JRV99" s="31"/>
      <c r="JRW99" s="31"/>
      <c r="JRX99" s="31"/>
      <c r="JRY99" s="31"/>
      <c r="JRZ99" s="31"/>
      <c r="JSA99" s="31"/>
      <c r="JSB99" s="31"/>
      <c r="JSC99" s="31"/>
      <c r="JSD99" s="31"/>
      <c r="JSE99" s="31"/>
      <c r="JSF99" s="31"/>
      <c r="JSG99" s="31"/>
      <c r="JSH99" s="31"/>
      <c r="JSI99" s="31"/>
      <c r="JSJ99" s="31"/>
      <c r="JSK99" s="31"/>
      <c r="JSL99" s="31"/>
      <c r="JSM99" s="31"/>
      <c r="JSN99" s="31"/>
      <c r="JSO99" s="31"/>
      <c r="JSP99" s="31"/>
      <c r="JSQ99" s="31"/>
      <c r="JSR99" s="31"/>
      <c r="JSS99" s="31"/>
      <c r="JST99" s="31"/>
      <c r="JSU99" s="31"/>
      <c r="JSV99" s="31"/>
      <c r="JSW99" s="31"/>
      <c r="JSX99" s="31"/>
      <c r="JSY99" s="31"/>
      <c r="JSZ99" s="31"/>
      <c r="JTA99" s="31"/>
      <c r="JTB99" s="31"/>
      <c r="JTC99" s="31"/>
      <c r="JTD99" s="31"/>
      <c r="JTE99" s="31"/>
      <c r="JTF99" s="31"/>
      <c r="JTG99" s="31"/>
      <c r="JTH99" s="31"/>
      <c r="JTI99" s="31"/>
      <c r="JTJ99" s="31"/>
      <c r="JTK99" s="31"/>
      <c r="JTL99" s="31"/>
      <c r="JTM99" s="31"/>
      <c r="JTN99" s="31"/>
      <c r="JTO99" s="31"/>
      <c r="JTP99" s="31"/>
      <c r="JTQ99" s="31"/>
      <c r="JTR99" s="31"/>
      <c r="JTS99" s="31"/>
      <c r="JTT99" s="31"/>
      <c r="JTU99" s="31"/>
      <c r="JTV99" s="31"/>
      <c r="JTW99" s="31"/>
      <c r="JTX99" s="31"/>
      <c r="JTY99" s="31"/>
      <c r="JTZ99" s="31"/>
      <c r="JUA99" s="31"/>
      <c r="JUB99" s="31"/>
      <c r="JUC99" s="31"/>
      <c r="JUD99" s="31"/>
      <c r="JUE99" s="31"/>
      <c r="JUF99" s="31"/>
      <c r="JUG99" s="31"/>
      <c r="JUH99" s="31"/>
      <c r="JUI99" s="31"/>
      <c r="JUJ99" s="31"/>
      <c r="JUK99" s="31"/>
      <c r="JUL99" s="31"/>
      <c r="JUM99" s="31"/>
      <c r="JUN99" s="31"/>
      <c r="JUO99" s="31"/>
      <c r="JUP99" s="31"/>
      <c r="JUQ99" s="31"/>
      <c r="JUR99" s="31"/>
      <c r="JUS99" s="31"/>
      <c r="JUT99" s="31"/>
      <c r="JUU99" s="31"/>
      <c r="JUV99" s="31"/>
      <c r="JUW99" s="31"/>
      <c r="JUX99" s="31"/>
      <c r="JUY99" s="31"/>
      <c r="JUZ99" s="31"/>
      <c r="JVA99" s="31"/>
      <c r="JVB99" s="31"/>
      <c r="JVC99" s="31"/>
      <c r="JVD99" s="31"/>
      <c r="JVE99" s="31"/>
      <c r="JVF99" s="31"/>
      <c r="JVG99" s="31"/>
      <c r="JVH99" s="31"/>
      <c r="JVI99" s="31"/>
      <c r="JVJ99" s="31"/>
      <c r="JVK99" s="31"/>
      <c r="JVL99" s="31"/>
      <c r="JVM99" s="31"/>
      <c r="JVN99" s="31"/>
      <c r="JVO99" s="31"/>
      <c r="JVP99" s="31"/>
      <c r="JVQ99" s="31"/>
      <c r="JVR99" s="31"/>
      <c r="JVS99" s="31"/>
      <c r="JVT99" s="31"/>
      <c r="JVU99" s="31"/>
      <c r="JVV99" s="31"/>
      <c r="JVW99" s="31"/>
      <c r="JVX99" s="31"/>
      <c r="JVY99" s="31"/>
      <c r="JVZ99" s="31"/>
      <c r="JWA99" s="31"/>
      <c r="JWB99" s="31"/>
      <c r="JWC99" s="31"/>
      <c r="JWD99" s="31"/>
      <c r="JWE99" s="31"/>
      <c r="JWF99" s="31"/>
      <c r="JWG99" s="31"/>
      <c r="JWH99" s="31"/>
      <c r="JWI99" s="31"/>
      <c r="JWJ99" s="31"/>
      <c r="JWK99" s="31"/>
      <c r="JWL99" s="31"/>
      <c r="JWM99" s="31"/>
      <c r="JWN99" s="31"/>
      <c r="JWO99" s="31"/>
      <c r="JWP99" s="31"/>
      <c r="JWQ99" s="31"/>
      <c r="JWR99" s="31"/>
      <c r="JWS99" s="31"/>
      <c r="JWT99" s="31"/>
      <c r="JWU99" s="31"/>
      <c r="JWV99" s="31"/>
      <c r="JWW99" s="31"/>
      <c r="JWX99" s="31"/>
      <c r="JWY99" s="31"/>
      <c r="JWZ99" s="31"/>
      <c r="JXA99" s="31"/>
      <c r="JXB99" s="31"/>
      <c r="JXC99" s="31"/>
      <c r="JXD99" s="31"/>
      <c r="JXE99" s="31"/>
      <c r="JXF99" s="31"/>
      <c r="JXG99" s="31"/>
      <c r="JXH99" s="31"/>
      <c r="JXI99" s="31"/>
      <c r="JXJ99" s="31"/>
      <c r="JXK99" s="31"/>
      <c r="JXL99" s="31"/>
      <c r="JXM99" s="31"/>
      <c r="JXN99" s="31"/>
      <c r="JXO99" s="31"/>
      <c r="JXP99" s="31"/>
      <c r="JXQ99" s="31"/>
      <c r="JXR99" s="31"/>
      <c r="JXS99" s="31"/>
      <c r="JXT99" s="31"/>
      <c r="JXU99" s="31"/>
      <c r="JXV99" s="31"/>
      <c r="JXW99" s="31"/>
      <c r="JXX99" s="31"/>
      <c r="JXY99" s="31"/>
      <c r="JXZ99" s="31"/>
      <c r="JYA99" s="31"/>
      <c r="JYB99" s="31"/>
      <c r="JYC99" s="31"/>
      <c r="JYD99" s="31"/>
      <c r="JYE99" s="31"/>
      <c r="JYF99" s="31"/>
      <c r="JYG99" s="31"/>
      <c r="JYH99" s="31"/>
      <c r="JYI99" s="31"/>
      <c r="JYJ99" s="31"/>
      <c r="JYK99" s="31"/>
      <c r="JYL99" s="31"/>
      <c r="JYM99" s="31"/>
      <c r="JYN99" s="31"/>
      <c r="JYO99" s="31"/>
      <c r="JYP99" s="31"/>
      <c r="JYQ99" s="31"/>
      <c r="JYR99" s="31"/>
      <c r="JYS99" s="31"/>
      <c r="JYT99" s="31"/>
      <c r="JYU99" s="31"/>
      <c r="JYV99" s="31"/>
      <c r="JYW99" s="31"/>
      <c r="JYX99" s="31"/>
      <c r="JYY99" s="31"/>
      <c r="JYZ99" s="31"/>
      <c r="JZA99" s="31"/>
      <c r="JZB99" s="31"/>
      <c r="JZC99" s="31"/>
      <c r="JZD99" s="31"/>
      <c r="JZE99" s="31"/>
      <c r="JZF99" s="31"/>
      <c r="JZG99" s="31"/>
      <c r="JZH99" s="31"/>
      <c r="JZI99" s="31"/>
      <c r="JZJ99" s="31"/>
      <c r="JZK99" s="31"/>
      <c r="JZL99" s="31"/>
      <c r="JZM99" s="31"/>
      <c r="JZN99" s="31"/>
      <c r="JZO99" s="31"/>
      <c r="JZP99" s="31"/>
      <c r="JZQ99" s="31"/>
      <c r="JZR99" s="31"/>
      <c r="JZS99" s="31"/>
      <c r="JZT99" s="31"/>
      <c r="JZU99" s="31"/>
      <c r="JZV99" s="31"/>
      <c r="JZW99" s="31"/>
      <c r="JZX99" s="31"/>
      <c r="JZY99" s="31"/>
      <c r="JZZ99" s="31"/>
      <c r="KAA99" s="31"/>
      <c r="KAB99" s="31"/>
      <c r="KAC99" s="31"/>
      <c r="KAD99" s="31"/>
      <c r="KAE99" s="31"/>
      <c r="KAF99" s="31"/>
      <c r="KAG99" s="31"/>
      <c r="KAH99" s="31"/>
      <c r="KAI99" s="31"/>
      <c r="KAJ99" s="31"/>
      <c r="KAK99" s="31"/>
      <c r="KAL99" s="31"/>
      <c r="KAM99" s="31"/>
      <c r="KAN99" s="31"/>
      <c r="KAO99" s="31"/>
      <c r="KAP99" s="31"/>
      <c r="KAQ99" s="31"/>
      <c r="KAR99" s="31"/>
      <c r="KAS99" s="31"/>
      <c r="KAT99" s="31"/>
      <c r="KAU99" s="31"/>
      <c r="KAV99" s="31"/>
      <c r="KAW99" s="31"/>
      <c r="KAX99" s="31"/>
      <c r="KAY99" s="31"/>
      <c r="KAZ99" s="31"/>
      <c r="KBA99" s="31"/>
      <c r="KBB99" s="31"/>
      <c r="KBC99" s="31"/>
      <c r="KBD99" s="31"/>
      <c r="KBE99" s="31"/>
      <c r="KBF99" s="31"/>
      <c r="KBG99" s="31"/>
      <c r="KBH99" s="31"/>
      <c r="KBI99" s="31"/>
      <c r="KBJ99" s="31"/>
      <c r="KBK99" s="31"/>
      <c r="KBL99" s="31"/>
      <c r="KBM99" s="31"/>
      <c r="KBN99" s="31"/>
      <c r="KBO99" s="31"/>
      <c r="KBP99" s="31"/>
      <c r="KBQ99" s="31"/>
      <c r="KBR99" s="31"/>
      <c r="KBS99" s="31"/>
      <c r="KBT99" s="31"/>
      <c r="KBU99" s="31"/>
      <c r="KBV99" s="31"/>
      <c r="KBW99" s="31"/>
      <c r="KBX99" s="31"/>
      <c r="KBY99" s="31"/>
      <c r="KBZ99" s="31"/>
      <c r="KCA99" s="31"/>
      <c r="KCB99" s="31"/>
      <c r="KCC99" s="31"/>
      <c r="KCD99" s="31"/>
      <c r="KCE99" s="31"/>
      <c r="KCF99" s="31"/>
      <c r="KCG99" s="31"/>
      <c r="KCH99" s="31"/>
      <c r="KCI99" s="31"/>
      <c r="KCJ99" s="31"/>
      <c r="KCK99" s="31"/>
      <c r="KCL99" s="31"/>
      <c r="KCM99" s="31"/>
      <c r="KCN99" s="31"/>
      <c r="KCO99" s="31"/>
      <c r="KCP99" s="31"/>
      <c r="KCQ99" s="31"/>
      <c r="KCR99" s="31"/>
      <c r="KCS99" s="31"/>
      <c r="KCT99" s="31"/>
      <c r="KCU99" s="31"/>
      <c r="KCV99" s="31"/>
      <c r="KCW99" s="31"/>
      <c r="KCX99" s="31"/>
      <c r="KCY99" s="31"/>
      <c r="KCZ99" s="31"/>
      <c r="KDA99" s="31"/>
      <c r="KDB99" s="31"/>
      <c r="KDC99" s="31"/>
      <c r="KDD99" s="31"/>
      <c r="KDE99" s="31"/>
      <c r="KDF99" s="31"/>
      <c r="KDG99" s="31"/>
      <c r="KDH99" s="31"/>
      <c r="KDI99" s="31"/>
      <c r="KDJ99" s="31"/>
      <c r="KDK99" s="31"/>
      <c r="KDL99" s="31"/>
      <c r="KDM99" s="31"/>
      <c r="KDN99" s="31"/>
      <c r="KDO99" s="31"/>
      <c r="KDP99" s="31"/>
      <c r="KDQ99" s="31"/>
      <c r="KDR99" s="31"/>
      <c r="KDS99" s="31"/>
      <c r="KDT99" s="31"/>
      <c r="KDU99" s="31"/>
      <c r="KDV99" s="31"/>
      <c r="KDW99" s="31"/>
      <c r="KDX99" s="31"/>
      <c r="KDY99" s="31"/>
      <c r="KDZ99" s="31"/>
      <c r="KEA99" s="31"/>
      <c r="KEB99" s="31"/>
      <c r="KEC99" s="31"/>
      <c r="KED99" s="31"/>
      <c r="KEE99" s="31"/>
      <c r="KEF99" s="31"/>
      <c r="KEG99" s="31"/>
      <c r="KEH99" s="31"/>
      <c r="KEI99" s="31"/>
      <c r="KEJ99" s="31"/>
      <c r="KEK99" s="31"/>
      <c r="KEL99" s="31"/>
      <c r="KEM99" s="31"/>
      <c r="KEN99" s="31"/>
      <c r="KEO99" s="31"/>
      <c r="KEP99" s="31"/>
      <c r="KEQ99" s="31"/>
      <c r="KER99" s="31"/>
      <c r="KES99" s="31"/>
      <c r="KET99" s="31"/>
      <c r="KEU99" s="31"/>
      <c r="KEV99" s="31"/>
      <c r="KEW99" s="31"/>
      <c r="KEX99" s="31"/>
      <c r="KEY99" s="31"/>
      <c r="KEZ99" s="31"/>
      <c r="KFA99" s="31"/>
      <c r="KFB99" s="31"/>
      <c r="KFC99" s="31"/>
      <c r="KFD99" s="31"/>
      <c r="KFE99" s="31"/>
      <c r="KFF99" s="31"/>
      <c r="KFG99" s="31"/>
      <c r="KFH99" s="31"/>
      <c r="KFI99" s="31"/>
      <c r="KFJ99" s="31"/>
      <c r="KFK99" s="31"/>
      <c r="KFL99" s="31"/>
      <c r="KFM99" s="31"/>
      <c r="KFN99" s="31"/>
      <c r="KFO99" s="31"/>
      <c r="KFP99" s="31"/>
      <c r="KFQ99" s="31"/>
      <c r="KFR99" s="31"/>
      <c r="KFS99" s="31"/>
      <c r="KFT99" s="31"/>
      <c r="KFU99" s="31"/>
      <c r="KFV99" s="31"/>
      <c r="KFW99" s="31"/>
      <c r="KFX99" s="31"/>
      <c r="KFY99" s="31"/>
      <c r="KFZ99" s="31"/>
      <c r="KGA99" s="31"/>
      <c r="KGB99" s="31"/>
      <c r="KGC99" s="31"/>
      <c r="KGD99" s="31"/>
      <c r="KGE99" s="31"/>
      <c r="KGF99" s="31"/>
      <c r="KGG99" s="31"/>
      <c r="KGH99" s="31"/>
      <c r="KGI99" s="31"/>
      <c r="KGJ99" s="31"/>
      <c r="KGK99" s="31"/>
      <c r="KGL99" s="31"/>
      <c r="KGM99" s="31"/>
      <c r="KGN99" s="31"/>
      <c r="KGO99" s="31"/>
      <c r="KGP99" s="31"/>
      <c r="KGQ99" s="31"/>
      <c r="KGR99" s="31"/>
      <c r="KGS99" s="31"/>
      <c r="KGT99" s="31"/>
      <c r="KGU99" s="31"/>
      <c r="KGV99" s="31"/>
      <c r="KGW99" s="31"/>
      <c r="KGX99" s="31"/>
      <c r="KGY99" s="31"/>
      <c r="KGZ99" s="31"/>
      <c r="KHA99" s="31"/>
      <c r="KHB99" s="31"/>
      <c r="KHC99" s="31"/>
      <c r="KHD99" s="31"/>
      <c r="KHE99" s="31"/>
      <c r="KHF99" s="31"/>
      <c r="KHG99" s="31"/>
      <c r="KHH99" s="31"/>
      <c r="KHI99" s="31"/>
      <c r="KHJ99" s="31"/>
      <c r="KHK99" s="31"/>
      <c r="KHL99" s="31"/>
      <c r="KHM99" s="31"/>
      <c r="KHN99" s="31"/>
      <c r="KHO99" s="31"/>
      <c r="KHP99" s="31"/>
      <c r="KHQ99" s="31"/>
      <c r="KHR99" s="31"/>
      <c r="KHS99" s="31"/>
      <c r="KHT99" s="31"/>
      <c r="KHU99" s="31"/>
      <c r="KHV99" s="31"/>
      <c r="KHW99" s="31"/>
      <c r="KHX99" s="31"/>
      <c r="KHY99" s="31"/>
      <c r="KHZ99" s="31"/>
      <c r="KIA99" s="31"/>
      <c r="KIB99" s="31"/>
      <c r="KIC99" s="31"/>
      <c r="KID99" s="31"/>
      <c r="KIE99" s="31"/>
      <c r="KIF99" s="31"/>
      <c r="KIG99" s="31"/>
      <c r="KIH99" s="31"/>
      <c r="KII99" s="31"/>
      <c r="KIJ99" s="31"/>
      <c r="KIK99" s="31"/>
      <c r="KIL99" s="31"/>
      <c r="KIM99" s="31"/>
      <c r="KIN99" s="31"/>
      <c r="KIO99" s="31"/>
      <c r="KIP99" s="31"/>
      <c r="KIQ99" s="31"/>
      <c r="KIR99" s="31"/>
      <c r="KIS99" s="31"/>
      <c r="KIT99" s="31"/>
      <c r="KIU99" s="31"/>
      <c r="KIV99" s="31"/>
      <c r="KIW99" s="31"/>
      <c r="KIX99" s="31"/>
      <c r="KIY99" s="31"/>
      <c r="KIZ99" s="31"/>
      <c r="KJA99" s="31"/>
      <c r="KJB99" s="31"/>
      <c r="KJC99" s="31"/>
      <c r="KJD99" s="31"/>
      <c r="KJE99" s="31"/>
      <c r="KJF99" s="31"/>
      <c r="KJG99" s="31"/>
      <c r="KJH99" s="31"/>
      <c r="KJI99" s="31"/>
      <c r="KJJ99" s="31"/>
      <c r="KJK99" s="31"/>
      <c r="KJL99" s="31"/>
      <c r="KJM99" s="31"/>
      <c r="KJN99" s="31"/>
      <c r="KJO99" s="31"/>
      <c r="KJP99" s="31"/>
      <c r="KJQ99" s="31"/>
      <c r="KJR99" s="31"/>
      <c r="KJS99" s="31"/>
      <c r="KJT99" s="31"/>
      <c r="KJU99" s="31"/>
      <c r="KJV99" s="31"/>
      <c r="KJW99" s="31"/>
      <c r="KJX99" s="31"/>
      <c r="KJY99" s="31"/>
      <c r="KJZ99" s="31"/>
      <c r="KKA99" s="31"/>
      <c r="KKB99" s="31"/>
      <c r="KKC99" s="31"/>
      <c r="KKD99" s="31"/>
      <c r="KKE99" s="31"/>
      <c r="KKF99" s="31"/>
      <c r="KKG99" s="31"/>
      <c r="KKH99" s="31"/>
      <c r="KKI99" s="31"/>
      <c r="KKJ99" s="31"/>
      <c r="KKK99" s="31"/>
      <c r="KKL99" s="31"/>
      <c r="KKM99" s="31"/>
      <c r="KKN99" s="31"/>
      <c r="KKO99" s="31"/>
      <c r="KKP99" s="31"/>
      <c r="KKQ99" s="31"/>
      <c r="KKR99" s="31"/>
      <c r="KKS99" s="31"/>
      <c r="KKT99" s="31"/>
      <c r="KKU99" s="31"/>
      <c r="KKV99" s="31"/>
      <c r="KKW99" s="31"/>
      <c r="KKX99" s="31"/>
      <c r="KKY99" s="31"/>
      <c r="KKZ99" s="31"/>
      <c r="KLA99" s="31"/>
      <c r="KLB99" s="31"/>
      <c r="KLC99" s="31"/>
      <c r="KLD99" s="31"/>
      <c r="KLE99" s="31"/>
      <c r="KLF99" s="31"/>
      <c r="KLG99" s="31"/>
      <c r="KLH99" s="31"/>
      <c r="KLI99" s="31"/>
      <c r="KLJ99" s="31"/>
      <c r="KLK99" s="31"/>
      <c r="KLL99" s="31"/>
      <c r="KLM99" s="31"/>
      <c r="KLN99" s="31"/>
      <c r="KLO99" s="31"/>
      <c r="KLP99" s="31"/>
      <c r="KLQ99" s="31"/>
      <c r="KLR99" s="31"/>
      <c r="KLS99" s="31"/>
      <c r="KLT99" s="31"/>
      <c r="KLU99" s="31"/>
      <c r="KLV99" s="31"/>
      <c r="KLW99" s="31"/>
      <c r="KLX99" s="31"/>
      <c r="KLY99" s="31"/>
      <c r="KLZ99" s="31"/>
      <c r="KMA99" s="31"/>
      <c r="KMB99" s="31"/>
      <c r="KMC99" s="31"/>
      <c r="KMD99" s="31"/>
      <c r="KME99" s="31"/>
      <c r="KMF99" s="31"/>
      <c r="KMG99" s="31"/>
      <c r="KMH99" s="31"/>
      <c r="KMI99" s="31"/>
      <c r="KMJ99" s="31"/>
      <c r="KMK99" s="31"/>
      <c r="KML99" s="31"/>
      <c r="KMM99" s="31"/>
      <c r="KMN99" s="31"/>
      <c r="KMO99" s="31"/>
      <c r="KMP99" s="31"/>
      <c r="KMQ99" s="31"/>
      <c r="KMR99" s="31"/>
      <c r="KMS99" s="31"/>
      <c r="KMT99" s="31"/>
      <c r="KMU99" s="31"/>
      <c r="KMV99" s="31"/>
      <c r="KMW99" s="31"/>
      <c r="KMX99" s="31"/>
      <c r="KMY99" s="31"/>
      <c r="KMZ99" s="31"/>
      <c r="KNA99" s="31"/>
      <c r="KNB99" s="31"/>
      <c r="KNC99" s="31"/>
      <c r="KND99" s="31"/>
      <c r="KNE99" s="31"/>
      <c r="KNF99" s="31"/>
      <c r="KNG99" s="31"/>
      <c r="KNH99" s="31"/>
      <c r="KNI99" s="31"/>
      <c r="KNJ99" s="31"/>
      <c r="KNK99" s="31"/>
      <c r="KNL99" s="31"/>
      <c r="KNM99" s="31"/>
      <c r="KNN99" s="31"/>
      <c r="KNO99" s="31"/>
      <c r="KNP99" s="31"/>
      <c r="KNQ99" s="31"/>
      <c r="KNR99" s="31"/>
      <c r="KNS99" s="31"/>
      <c r="KNT99" s="31"/>
      <c r="KNU99" s="31"/>
      <c r="KNV99" s="31"/>
      <c r="KNW99" s="31"/>
      <c r="KNX99" s="31"/>
      <c r="KNY99" s="31"/>
      <c r="KNZ99" s="31"/>
      <c r="KOA99" s="31"/>
      <c r="KOB99" s="31"/>
      <c r="KOC99" s="31"/>
      <c r="KOD99" s="31"/>
      <c r="KOE99" s="31"/>
      <c r="KOF99" s="31"/>
      <c r="KOG99" s="31"/>
      <c r="KOH99" s="31"/>
      <c r="KOI99" s="31"/>
      <c r="KOJ99" s="31"/>
      <c r="KOK99" s="31"/>
      <c r="KOL99" s="31"/>
      <c r="KOM99" s="31"/>
      <c r="KON99" s="31"/>
      <c r="KOO99" s="31"/>
      <c r="KOP99" s="31"/>
      <c r="KOQ99" s="31"/>
      <c r="KOR99" s="31"/>
      <c r="KOS99" s="31"/>
      <c r="KOT99" s="31"/>
      <c r="KOU99" s="31"/>
      <c r="KOV99" s="31"/>
      <c r="KOW99" s="31"/>
      <c r="KOX99" s="31"/>
      <c r="KOY99" s="31"/>
      <c r="KOZ99" s="31"/>
      <c r="KPA99" s="31"/>
      <c r="KPB99" s="31"/>
      <c r="KPC99" s="31"/>
      <c r="KPD99" s="31"/>
      <c r="KPE99" s="31"/>
      <c r="KPF99" s="31"/>
      <c r="KPG99" s="31"/>
      <c r="KPH99" s="31"/>
      <c r="KPI99" s="31"/>
      <c r="KPJ99" s="31"/>
      <c r="KPK99" s="31"/>
      <c r="KPL99" s="31"/>
      <c r="KPM99" s="31"/>
      <c r="KPN99" s="31"/>
      <c r="KPO99" s="31"/>
      <c r="KPP99" s="31"/>
      <c r="KPQ99" s="31"/>
      <c r="KPR99" s="31"/>
      <c r="KPS99" s="31"/>
      <c r="KPT99" s="31"/>
      <c r="KPU99" s="31"/>
      <c r="KPV99" s="31"/>
      <c r="KPW99" s="31"/>
      <c r="KPX99" s="31"/>
      <c r="KPY99" s="31"/>
      <c r="KPZ99" s="31"/>
      <c r="KQA99" s="31"/>
      <c r="KQB99" s="31"/>
      <c r="KQC99" s="31"/>
      <c r="KQD99" s="31"/>
      <c r="KQE99" s="31"/>
      <c r="KQF99" s="31"/>
      <c r="KQG99" s="31"/>
      <c r="KQH99" s="31"/>
      <c r="KQI99" s="31"/>
      <c r="KQJ99" s="31"/>
      <c r="KQK99" s="31"/>
      <c r="KQL99" s="31"/>
      <c r="KQM99" s="31"/>
      <c r="KQN99" s="31"/>
      <c r="KQO99" s="31"/>
      <c r="KQP99" s="31"/>
      <c r="KQQ99" s="31"/>
      <c r="KQR99" s="31"/>
      <c r="KQS99" s="31"/>
      <c r="KQT99" s="31"/>
      <c r="KQU99" s="31"/>
      <c r="KQV99" s="31"/>
      <c r="KQW99" s="31"/>
      <c r="KQX99" s="31"/>
      <c r="KQY99" s="31"/>
      <c r="KQZ99" s="31"/>
      <c r="KRA99" s="31"/>
      <c r="KRB99" s="31"/>
      <c r="KRC99" s="31"/>
      <c r="KRD99" s="31"/>
      <c r="KRE99" s="31"/>
      <c r="KRF99" s="31"/>
      <c r="KRG99" s="31"/>
      <c r="KRH99" s="31"/>
      <c r="KRI99" s="31"/>
      <c r="KRJ99" s="31"/>
      <c r="KRK99" s="31"/>
      <c r="KRL99" s="31"/>
      <c r="KRM99" s="31"/>
      <c r="KRN99" s="31"/>
      <c r="KRO99" s="31"/>
      <c r="KRP99" s="31"/>
      <c r="KRQ99" s="31"/>
      <c r="KRR99" s="31"/>
      <c r="KRS99" s="31"/>
      <c r="KRT99" s="31"/>
      <c r="KRU99" s="31"/>
      <c r="KRV99" s="31"/>
      <c r="KRW99" s="31"/>
      <c r="KRX99" s="31"/>
      <c r="KRY99" s="31"/>
      <c r="KRZ99" s="31"/>
      <c r="KSA99" s="31"/>
      <c r="KSB99" s="31"/>
      <c r="KSC99" s="31"/>
      <c r="KSD99" s="31"/>
      <c r="KSE99" s="31"/>
      <c r="KSF99" s="31"/>
      <c r="KSG99" s="31"/>
      <c r="KSH99" s="31"/>
      <c r="KSI99" s="31"/>
      <c r="KSJ99" s="31"/>
      <c r="KSK99" s="31"/>
      <c r="KSL99" s="31"/>
      <c r="KSM99" s="31"/>
      <c r="KSN99" s="31"/>
      <c r="KSO99" s="31"/>
      <c r="KSP99" s="31"/>
      <c r="KSQ99" s="31"/>
      <c r="KSR99" s="31"/>
      <c r="KSS99" s="31"/>
      <c r="KST99" s="31"/>
      <c r="KSU99" s="31"/>
      <c r="KSV99" s="31"/>
      <c r="KSW99" s="31"/>
      <c r="KSX99" s="31"/>
      <c r="KSY99" s="31"/>
      <c r="KSZ99" s="31"/>
      <c r="KTA99" s="31"/>
      <c r="KTB99" s="31"/>
      <c r="KTC99" s="31"/>
      <c r="KTD99" s="31"/>
      <c r="KTE99" s="31"/>
      <c r="KTF99" s="31"/>
      <c r="KTG99" s="31"/>
      <c r="KTH99" s="31"/>
      <c r="KTI99" s="31"/>
      <c r="KTJ99" s="31"/>
      <c r="KTK99" s="31"/>
      <c r="KTL99" s="31"/>
      <c r="KTM99" s="31"/>
      <c r="KTN99" s="31"/>
      <c r="KTO99" s="31"/>
      <c r="KTP99" s="31"/>
      <c r="KTQ99" s="31"/>
      <c r="KTR99" s="31"/>
      <c r="KTS99" s="31"/>
      <c r="KTT99" s="31"/>
      <c r="KTU99" s="31"/>
      <c r="KTV99" s="31"/>
      <c r="KTW99" s="31"/>
      <c r="KTX99" s="31"/>
      <c r="KTY99" s="31"/>
      <c r="KTZ99" s="31"/>
      <c r="KUA99" s="31"/>
      <c r="KUB99" s="31"/>
      <c r="KUC99" s="31"/>
      <c r="KUD99" s="31"/>
      <c r="KUE99" s="31"/>
      <c r="KUF99" s="31"/>
      <c r="KUG99" s="31"/>
      <c r="KUH99" s="31"/>
      <c r="KUI99" s="31"/>
      <c r="KUJ99" s="31"/>
      <c r="KUK99" s="31"/>
      <c r="KUL99" s="31"/>
      <c r="KUM99" s="31"/>
      <c r="KUN99" s="31"/>
      <c r="KUO99" s="31"/>
      <c r="KUP99" s="31"/>
      <c r="KUQ99" s="31"/>
      <c r="KUR99" s="31"/>
      <c r="KUS99" s="31"/>
      <c r="KUT99" s="31"/>
      <c r="KUU99" s="31"/>
      <c r="KUV99" s="31"/>
      <c r="KUW99" s="31"/>
      <c r="KUX99" s="31"/>
      <c r="KUY99" s="31"/>
      <c r="KUZ99" s="31"/>
      <c r="KVA99" s="31"/>
      <c r="KVB99" s="31"/>
      <c r="KVC99" s="31"/>
      <c r="KVD99" s="31"/>
      <c r="KVE99" s="31"/>
      <c r="KVF99" s="31"/>
      <c r="KVG99" s="31"/>
      <c r="KVH99" s="31"/>
      <c r="KVI99" s="31"/>
      <c r="KVJ99" s="31"/>
      <c r="KVK99" s="31"/>
      <c r="KVL99" s="31"/>
      <c r="KVM99" s="31"/>
      <c r="KVN99" s="31"/>
      <c r="KVO99" s="31"/>
      <c r="KVP99" s="31"/>
      <c r="KVQ99" s="31"/>
      <c r="KVR99" s="31"/>
      <c r="KVS99" s="31"/>
      <c r="KVT99" s="31"/>
      <c r="KVU99" s="31"/>
      <c r="KVV99" s="31"/>
      <c r="KVW99" s="31"/>
      <c r="KVX99" s="31"/>
      <c r="KVY99" s="31"/>
      <c r="KVZ99" s="31"/>
      <c r="KWA99" s="31"/>
      <c r="KWB99" s="31"/>
      <c r="KWC99" s="31"/>
      <c r="KWD99" s="31"/>
      <c r="KWE99" s="31"/>
      <c r="KWF99" s="31"/>
      <c r="KWG99" s="31"/>
      <c r="KWH99" s="31"/>
      <c r="KWI99" s="31"/>
      <c r="KWJ99" s="31"/>
      <c r="KWK99" s="31"/>
      <c r="KWL99" s="31"/>
      <c r="KWM99" s="31"/>
      <c r="KWN99" s="31"/>
      <c r="KWO99" s="31"/>
      <c r="KWP99" s="31"/>
      <c r="KWQ99" s="31"/>
      <c r="KWR99" s="31"/>
      <c r="KWS99" s="31"/>
      <c r="KWT99" s="31"/>
      <c r="KWU99" s="31"/>
      <c r="KWV99" s="31"/>
      <c r="KWW99" s="31"/>
      <c r="KWX99" s="31"/>
      <c r="KWY99" s="31"/>
      <c r="KWZ99" s="31"/>
      <c r="KXA99" s="31"/>
      <c r="KXB99" s="31"/>
      <c r="KXC99" s="31"/>
      <c r="KXD99" s="31"/>
      <c r="KXE99" s="31"/>
      <c r="KXF99" s="31"/>
      <c r="KXG99" s="31"/>
      <c r="KXH99" s="31"/>
      <c r="KXI99" s="31"/>
      <c r="KXJ99" s="31"/>
      <c r="KXK99" s="31"/>
      <c r="KXL99" s="31"/>
      <c r="KXM99" s="31"/>
      <c r="KXN99" s="31"/>
      <c r="KXO99" s="31"/>
      <c r="KXP99" s="31"/>
      <c r="KXQ99" s="31"/>
      <c r="KXR99" s="31"/>
      <c r="KXS99" s="31"/>
      <c r="KXT99" s="31"/>
      <c r="KXU99" s="31"/>
      <c r="KXV99" s="31"/>
      <c r="KXW99" s="31"/>
      <c r="KXX99" s="31"/>
      <c r="KXY99" s="31"/>
      <c r="KXZ99" s="31"/>
      <c r="KYA99" s="31"/>
      <c r="KYB99" s="31"/>
      <c r="KYC99" s="31"/>
      <c r="KYD99" s="31"/>
      <c r="KYE99" s="31"/>
      <c r="KYF99" s="31"/>
      <c r="KYG99" s="31"/>
      <c r="KYH99" s="31"/>
      <c r="KYI99" s="31"/>
      <c r="KYJ99" s="31"/>
      <c r="KYK99" s="31"/>
      <c r="KYL99" s="31"/>
      <c r="KYM99" s="31"/>
      <c r="KYN99" s="31"/>
      <c r="KYO99" s="31"/>
      <c r="KYP99" s="31"/>
      <c r="KYQ99" s="31"/>
      <c r="KYR99" s="31"/>
      <c r="KYS99" s="31"/>
      <c r="KYT99" s="31"/>
      <c r="KYU99" s="31"/>
      <c r="KYV99" s="31"/>
      <c r="KYW99" s="31"/>
      <c r="KYX99" s="31"/>
      <c r="KYY99" s="31"/>
      <c r="KYZ99" s="31"/>
      <c r="KZA99" s="31"/>
      <c r="KZB99" s="31"/>
      <c r="KZC99" s="31"/>
      <c r="KZD99" s="31"/>
      <c r="KZE99" s="31"/>
      <c r="KZF99" s="31"/>
      <c r="KZG99" s="31"/>
      <c r="KZH99" s="31"/>
      <c r="KZI99" s="31"/>
      <c r="KZJ99" s="31"/>
      <c r="KZK99" s="31"/>
      <c r="KZL99" s="31"/>
      <c r="KZM99" s="31"/>
      <c r="KZN99" s="31"/>
      <c r="KZO99" s="31"/>
      <c r="KZP99" s="31"/>
      <c r="KZQ99" s="31"/>
      <c r="KZR99" s="31"/>
      <c r="KZS99" s="31"/>
      <c r="KZT99" s="31"/>
      <c r="KZU99" s="31"/>
      <c r="KZV99" s="31"/>
      <c r="KZW99" s="31"/>
      <c r="KZX99" s="31"/>
      <c r="KZY99" s="31"/>
      <c r="KZZ99" s="31"/>
      <c r="LAA99" s="31"/>
      <c r="LAB99" s="31"/>
      <c r="LAC99" s="31"/>
      <c r="LAD99" s="31"/>
      <c r="LAE99" s="31"/>
      <c r="LAF99" s="31"/>
      <c r="LAG99" s="31"/>
      <c r="LAH99" s="31"/>
      <c r="LAI99" s="31"/>
      <c r="LAJ99" s="31"/>
      <c r="LAK99" s="31"/>
      <c r="LAL99" s="31"/>
      <c r="LAM99" s="31"/>
      <c r="LAN99" s="31"/>
      <c r="LAO99" s="31"/>
      <c r="LAP99" s="31"/>
      <c r="LAQ99" s="31"/>
      <c r="LAR99" s="31"/>
      <c r="LAS99" s="31"/>
      <c r="LAT99" s="31"/>
      <c r="LAU99" s="31"/>
      <c r="LAV99" s="31"/>
      <c r="LAW99" s="31"/>
      <c r="LAX99" s="31"/>
      <c r="LAY99" s="31"/>
      <c r="LAZ99" s="31"/>
      <c r="LBA99" s="31"/>
      <c r="LBB99" s="31"/>
      <c r="LBC99" s="31"/>
      <c r="LBD99" s="31"/>
      <c r="LBE99" s="31"/>
      <c r="LBF99" s="31"/>
      <c r="LBG99" s="31"/>
      <c r="LBH99" s="31"/>
      <c r="LBI99" s="31"/>
      <c r="LBJ99" s="31"/>
      <c r="LBK99" s="31"/>
      <c r="LBL99" s="31"/>
      <c r="LBM99" s="31"/>
      <c r="LBN99" s="31"/>
      <c r="LBO99" s="31"/>
      <c r="LBP99" s="31"/>
      <c r="LBQ99" s="31"/>
      <c r="LBR99" s="31"/>
      <c r="LBS99" s="31"/>
      <c r="LBT99" s="31"/>
      <c r="LBU99" s="31"/>
      <c r="LBV99" s="31"/>
      <c r="LBW99" s="31"/>
      <c r="LBX99" s="31"/>
      <c r="LBY99" s="31"/>
      <c r="LBZ99" s="31"/>
      <c r="LCA99" s="31"/>
      <c r="LCB99" s="31"/>
      <c r="LCC99" s="31"/>
      <c r="LCD99" s="31"/>
      <c r="LCE99" s="31"/>
      <c r="LCF99" s="31"/>
      <c r="LCG99" s="31"/>
      <c r="LCH99" s="31"/>
      <c r="LCI99" s="31"/>
      <c r="LCJ99" s="31"/>
      <c r="LCK99" s="31"/>
      <c r="LCL99" s="31"/>
      <c r="LCM99" s="31"/>
      <c r="LCN99" s="31"/>
      <c r="LCO99" s="31"/>
      <c r="LCP99" s="31"/>
      <c r="LCQ99" s="31"/>
      <c r="LCR99" s="31"/>
      <c r="LCS99" s="31"/>
      <c r="LCT99" s="31"/>
      <c r="LCU99" s="31"/>
      <c r="LCV99" s="31"/>
      <c r="LCW99" s="31"/>
      <c r="LCX99" s="31"/>
      <c r="LCY99" s="31"/>
      <c r="LCZ99" s="31"/>
      <c r="LDA99" s="31"/>
      <c r="LDB99" s="31"/>
      <c r="LDC99" s="31"/>
      <c r="LDD99" s="31"/>
      <c r="LDE99" s="31"/>
      <c r="LDF99" s="31"/>
      <c r="LDG99" s="31"/>
      <c r="LDH99" s="31"/>
      <c r="LDI99" s="31"/>
      <c r="LDJ99" s="31"/>
      <c r="LDK99" s="31"/>
      <c r="LDL99" s="31"/>
      <c r="LDM99" s="31"/>
      <c r="LDN99" s="31"/>
      <c r="LDO99" s="31"/>
      <c r="LDP99" s="31"/>
      <c r="LDQ99" s="31"/>
      <c r="LDR99" s="31"/>
      <c r="LDS99" s="31"/>
      <c r="LDT99" s="31"/>
      <c r="LDU99" s="31"/>
      <c r="LDV99" s="31"/>
      <c r="LDW99" s="31"/>
      <c r="LDX99" s="31"/>
      <c r="LDY99" s="31"/>
      <c r="LDZ99" s="31"/>
      <c r="LEA99" s="31"/>
      <c r="LEB99" s="31"/>
      <c r="LEC99" s="31"/>
      <c r="LED99" s="31"/>
      <c r="LEE99" s="31"/>
      <c r="LEF99" s="31"/>
      <c r="LEG99" s="31"/>
      <c r="LEH99" s="31"/>
      <c r="LEI99" s="31"/>
      <c r="LEJ99" s="31"/>
      <c r="LEK99" s="31"/>
      <c r="LEL99" s="31"/>
      <c r="LEM99" s="31"/>
      <c r="LEN99" s="31"/>
      <c r="LEO99" s="31"/>
      <c r="LEP99" s="31"/>
      <c r="LEQ99" s="31"/>
      <c r="LER99" s="31"/>
      <c r="LES99" s="31"/>
      <c r="LET99" s="31"/>
      <c r="LEU99" s="31"/>
      <c r="LEV99" s="31"/>
      <c r="LEW99" s="31"/>
      <c r="LEX99" s="31"/>
      <c r="LEY99" s="31"/>
      <c r="LEZ99" s="31"/>
      <c r="LFA99" s="31"/>
      <c r="LFB99" s="31"/>
      <c r="LFC99" s="31"/>
      <c r="LFD99" s="31"/>
      <c r="LFE99" s="31"/>
      <c r="LFF99" s="31"/>
      <c r="LFG99" s="31"/>
      <c r="LFH99" s="31"/>
      <c r="LFI99" s="31"/>
      <c r="LFJ99" s="31"/>
      <c r="LFK99" s="31"/>
      <c r="LFL99" s="31"/>
      <c r="LFM99" s="31"/>
      <c r="LFN99" s="31"/>
      <c r="LFO99" s="31"/>
      <c r="LFP99" s="31"/>
      <c r="LFQ99" s="31"/>
      <c r="LFR99" s="31"/>
      <c r="LFS99" s="31"/>
      <c r="LFT99" s="31"/>
      <c r="LFU99" s="31"/>
      <c r="LFV99" s="31"/>
      <c r="LFW99" s="31"/>
      <c r="LFX99" s="31"/>
      <c r="LFY99" s="31"/>
      <c r="LFZ99" s="31"/>
      <c r="LGA99" s="31"/>
      <c r="LGB99" s="31"/>
      <c r="LGC99" s="31"/>
      <c r="LGD99" s="31"/>
      <c r="LGE99" s="31"/>
      <c r="LGF99" s="31"/>
      <c r="LGG99" s="31"/>
      <c r="LGH99" s="31"/>
      <c r="LGI99" s="31"/>
      <c r="LGJ99" s="31"/>
      <c r="LGK99" s="31"/>
      <c r="LGL99" s="31"/>
      <c r="LGM99" s="31"/>
      <c r="LGN99" s="31"/>
      <c r="LGO99" s="31"/>
      <c r="LGP99" s="31"/>
      <c r="LGQ99" s="31"/>
      <c r="LGR99" s="31"/>
      <c r="LGS99" s="31"/>
      <c r="LGT99" s="31"/>
      <c r="LGU99" s="31"/>
      <c r="LGV99" s="31"/>
      <c r="LGW99" s="31"/>
      <c r="LGX99" s="31"/>
      <c r="LGY99" s="31"/>
      <c r="LGZ99" s="31"/>
      <c r="LHA99" s="31"/>
      <c r="LHB99" s="31"/>
      <c r="LHC99" s="31"/>
      <c r="LHD99" s="31"/>
      <c r="LHE99" s="31"/>
      <c r="LHF99" s="31"/>
      <c r="LHG99" s="31"/>
      <c r="LHH99" s="31"/>
      <c r="LHI99" s="31"/>
      <c r="LHJ99" s="31"/>
      <c r="LHK99" s="31"/>
      <c r="LHL99" s="31"/>
      <c r="LHM99" s="31"/>
      <c r="LHN99" s="31"/>
      <c r="LHO99" s="31"/>
      <c r="LHP99" s="31"/>
      <c r="LHQ99" s="31"/>
      <c r="LHR99" s="31"/>
      <c r="LHS99" s="31"/>
      <c r="LHT99" s="31"/>
      <c r="LHU99" s="31"/>
      <c r="LHV99" s="31"/>
      <c r="LHW99" s="31"/>
      <c r="LHX99" s="31"/>
      <c r="LHY99" s="31"/>
      <c r="LHZ99" s="31"/>
      <c r="LIA99" s="31"/>
      <c r="LIB99" s="31"/>
      <c r="LIC99" s="31"/>
      <c r="LID99" s="31"/>
      <c r="LIE99" s="31"/>
      <c r="LIF99" s="31"/>
      <c r="LIG99" s="31"/>
      <c r="LIH99" s="31"/>
      <c r="LII99" s="31"/>
      <c r="LIJ99" s="31"/>
      <c r="LIK99" s="31"/>
      <c r="LIL99" s="31"/>
      <c r="LIM99" s="31"/>
      <c r="LIN99" s="31"/>
      <c r="LIO99" s="31"/>
      <c r="LIP99" s="31"/>
      <c r="LIQ99" s="31"/>
      <c r="LIR99" s="31"/>
      <c r="LIS99" s="31"/>
      <c r="LIT99" s="31"/>
      <c r="LIU99" s="31"/>
      <c r="LIV99" s="31"/>
      <c r="LIW99" s="31"/>
      <c r="LIX99" s="31"/>
      <c r="LIY99" s="31"/>
      <c r="LIZ99" s="31"/>
      <c r="LJA99" s="31"/>
      <c r="LJB99" s="31"/>
      <c r="LJC99" s="31"/>
      <c r="LJD99" s="31"/>
      <c r="LJE99" s="31"/>
      <c r="LJF99" s="31"/>
      <c r="LJG99" s="31"/>
      <c r="LJH99" s="31"/>
      <c r="LJI99" s="31"/>
      <c r="LJJ99" s="31"/>
      <c r="LJK99" s="31"/>
      <c r="LJL99" s="31"/>
      <c r="LJM99" s="31"/>
      <c r="LJN99" s="31"/>
      <c r="LJO99" s="31"/>
      <c r="LJP99" s="31"/>
      <c r="LJQ99" s="31"/>
      <c r="LJR99" s="31"/>
      <c r="LJS99" s="31"/>
      <c r="LJT99" s="31"/>
      <c r="LJU99" s="31"/>
      <c r="LJV99" s="31"/>
      <c r="LJW99" s="31"/>
      <c r="LJX99" s="31"/>
      <c r="LJY99" s="31"/>
      <c r="LJZ99" s="31"/>
      <c r="LKA99" s="31"/>
      <c r="LKB99" s="31"/>
      <c r="LKC99" s="31"/>
      <c r="LKD99" s="31"/>
      <c r="LKE99" s="31"/>
      <c r="LKF99" s="31"/>
      <c r="LKG99" s="31"/>
      <c r="LKH99" s="31"/>
      <c r="LKI99" s="31"/>
      <c r="LKJ99" s="31"/>
      <c r="LKK99" s="31"/>
      <c r="LKL99" s="31"/>
      <c r="LKM99" s="31"/>
      <c r="LKN99" s="31"/>
      <c r="LKO99" s="31"/>
      <c r="LKP99" s="31"/>
      <c r="LKQ99" s="31"/>
      <c r="LKR99" s="31"/>
      <c r="LKS99" s="31"/>
      <c r="LKT99" s="31"/>
      <c r="LKU99" s="31"/>
      <c r="LKV99" s="31"/>
      <c r="LKW99" s="31"/>
      <c r="LKX99" s="31"/>
      <c r="LKY99" s="31"/>
      <c r="LKZ99" s="31"/>
      <c r="LLA99" s="31"/>
      <c r="LLB99" s="31"/>
      <c r="LLC99" s="31"/>
      <c r="LLD99" s="31"/>
      <c r="LLE99" s="31"/>
      <c r="LLF99" s="31"/>
      <c r="LLG99" s="31"/>
      <c r="LLH99" s="31"/>
      <c r="LLI99" s="31"/>
      <c r="LLJ99" s="31"/>
      <c r="LLK99" s="31"/>
      <c r="LLL99" s="31"/>
      <c r="LLM99" s="31"/>
      <c r="LLN99" s="31"/>
      <c r="LLO99" s="31"/>
      <c r="LLP99" s="31"/>
      <c r="LLQ99" s="31"/>
      <c r="LLR99" s="31"/>
      <c r="LLS99" s="31"/>
      <c r="LLT99" s="31"/>
      <c r="LLU99" s="31"/>
      <c r="LLV99" s="31"/>
      <c r="LLW99" s="31"/>
      <c r="LLX99" s="31"/>
      <c r="LLY99" s="31"/>
      <c r="LLZ99" s="31"/>
      <c r="LMA99" s="31"/>
      <c r="LMB99" s="31"/>
      <c r="LMC99" s="31"/>
      <c r="LMD99" s="31"/>
      <c r="LME99" s="31"/>
      <c r="LMF99" s="31"/>
      <c r="LMG99" s="31"/>
      <c r="LMH99" s="31"/>
      <c r="LMI99" s="31"/>
      <c r="LMJ99" s="31"/>
      <c r="LMK99" s="31"/>
      <c r="LML99" s="31"/>
      <c r="LMM99" s="31"/>
      <c r="LMN99" s="31"/>
      <c r="LMO99" s="31"/>
      <c r="LMP99" s="31"/>
      <c r="LMQ99" s="31"/>
      <c r="LMR99" s="31"/>
      <c r="LMS99" s="31"/>
      <c r="LMT99" s="31"/>
      <c r="LMU99" s="31"/>
      <c r="LMV99" s="31"/>
      <c r="LMW99" s="31"/>
      <c r="LMX99" s="31"/>
      <c r="LMY99" s="31"/>
      <c r="LMZ99" s="31"/>
      <c r="LNA99" s="31"/>
      <c r="LNB99" s="31"/>
      <c r="LNC99" s="31"/>
      <c r="LND99" s="31"/>
      <c r="LNE99" s="31"/>
      <c r="LNF99" s="31"/>
      <c r="LNG99" s="31"/>
      <c r="LNH99" s="31"/>
      <c r="LNI99" s="31"/>
      <c r="LNJ99" s="31"/>
      <c r="LNK99" s="31"/>
      <c r="LNL99" s="31"/>
      <c r="LNM99" s="31"/>
      <c r="LNN99" s="31"/>
      <c r="LNO99" s="31"/>
      <c r="LNP99" s="31"/>
      <c r="LNQ99" s="31"/>
      <c r="LNR99" s="31"/>
      <c r="LNS99" s="31"/>
      <c r="LNT99" s="31"/>
      <c r="LNU99" s="31"/>
      <c r="LNV99" s="31"/>
      <c r="LNW99" s="31"/>
      <c r="LNX99" s="31"/>
      <c r="LNY99" s="31"/>
      <c r="LNZ99" s="31"/>
      <c r="LOA99" s="31"/>
      <c r="LOB99" s="31"/>
      <c r="LOC99" s="31"/>
      <c r="LOD99" s="31"/>
      <c r="LOE99" s="31"/>
      <c r="LOF99" s="31"/>
      <c r="LOG99" s="31"/>
      <c r="LOH99" s="31"/>
      <c r="LOI99" s="31"/>
      <c r="LOJ99" s="31"/>
      <c r="LOK99" s="31"/>
      <c r="LOL99" s="31"/>
      <c r="LOM99" s="31"/>
      <c r="LON99" s="31"/>
      <c r="LOO99" s="31"/>
      <c r="LOP99" s="31"/>
      <c r="LOQ99" s="31"/>
      <c r="LOR99" s="31"/>
      <c r="LOS99" s="31"/>
      <c r="LOT99" s="31"/>
      <c r="LOU99" s="31"/>
      <c r="LOV99" s="31"/>
      <c r="LOW99" s="31"/>
      <c r="LOX99" s="31"/>
      <c r="LOY99" s="31"/>
      <c r="LOZ99" s="31"/>
      <c r="LPA99" s="31"/>
      <c r="LPB99" s="31"/>
      <c r="LPC99" s="31"/>
      <c r="LPD99" s="31"/>
      <c r="LPE99" s="31"/>
      <c r="LPF99" s="31"/>
      <c r="LPG99" s="31"/>
      <c r="LPH99" s="31"/>
      <c r="LPI99" s="31"/>
      <c r="LPJ99" s="31"/>
      <c r="LPK99" s="31"/>
      <c r="LPL99" s="31"/>
      <c r="LPM99" s="31"/>
      <c r="LPN99" s="31"/>
      <c r="LPO99" s="31"/>
      <c r="LPP99" s="31"/>
      <c r="LPQ99" s="31"/>
      <c r="LPR99" s="31"/>
      <c r="LPS99" s="31"/>
      <c r="LPT99" s="31"/>
      <c r="LPU99" s="31"/>
      <c r="LPV99" s="31"/>
      <c r="LPW99" s="31"/>
      <c r="LPX99" s="31"/>
      <c r="LPY99" s="31"/>
      <c r="LPZ99" s="31"/>
      <c r="LQA99" s="31"/>
      <c r="LQB99" s="31"/>
      <c r="LQC99" s="31"/>
      <c r="LQD99" s="31"/>
      <c r="LQE99" s="31"/>
      <c r="LQF99" s="31"/>
      <c r="LQG99" s="31"/>
      <c r="LQH99" s="31"/>
      <c r="LQI99" s="31"/>
      <c r="LQJ99" s="31"/>
      <c r="LQK99" s="31"/>
      <c r="LQL99" s="31"/>
      <c r="LQM99" s="31"/>
      <c r="LQN99" s="31"/>
      <c r="LQO99" s="31"/>
      <c r="LQP99" s="31"/>
      <c r="LQQ99" s="31"/>
      <c r="LQR99" s="31"/>
      <c r="LQS99" s="31"/>
      <c r="LQT99" s="31"/>
      <c r="LQU99" s="31"/>
      <c r="LQV99" s="31"/>
      <c r="LQW99" s="31"/>
      <c r="LQX99" s="31"/>
      <c r="LQY99" s="31"/>
      <c r="LQZ99" s="31"/>
      <c r="LRA99" s="31"/>
      <c r="LRB99" s="31"/>
      <c r="LRC99" s="31"/>
      <c r="LRD99" s="31"/>
      <c r="LRE99" s="31"/>
      <c r="LRF99" s="31"/>
      <c r="LRG99" s="31"/>
      <c r="LRH99" s="31"/>
      <c r="LRI99" s="31"/>
      <c r="LRJ99" s="31"/>
      <c r="LRK99" s="31"/>
      <c r="LRL99" s="31"/>
      <c r="LRM99" s="31"/>
      <c r="LRN99" s="31"/>
      <c r="LRO99" s="31"/>
      <c r="LRP99" s="31"/>
      <c r="LRQ99" s="31"/>
      <c r="LRR99" s="31"/>
      <c r="LRS99" s="31"/>
      <c r="LRT99" s="31"/>
      <c r="LRU99" s="31"/>
      <c r="LRV99" s="31"/>
      <c r="LRW99" s="31"/>
      <c r="LRX99" s="31"/>
      <c r="LRY99" s="31"/>
      <c r="LRZ99" s="31"/>
      <c r="LSA99" s="31"/>
      <c r="LSB99" s="31"/>
      <c r="LSC99" s="31"/>
      <c r="LSD99" s="31"/>
      <c r="LSE99" s="31"/>
      <c r="LSF99" s="31"/>
      <c r="LSG99" s="31"/>
      <c r="LSH99" s="31"/>
      <c r="LSI99" s="31"/>
      <c r="LSJ99" s="31"/>
      <c r="LSK99" s="31"/>
      <c r="LSL99" s="31"/>
      <c r="LSM99" s="31"/>
      <c r="LSN99" s="31"/>
      <c r="LSO99" s="31"/>
      <c r="LSP99" s="31"/>
      <c r="LSQ99" s="31"/>
      <c r="LSR99" s="31"/>
      <c r="LSS99" s="31"/>
      <c r="LST99" s="31"/>
      <c r="LSU99" s="31"/>
      <c r="LSV99" s="31"/>
      <c r="LSW99" s="31"/>
      <c r="LSX99" s="31"/>
      <c r="LSY99" s="31"/>
      <c r="LSZ99" s="31"/>
      <c r="LTA99" s="31"/>
      <c r="LTB99" s="31"/>
      <c r="LTC99" s="31"/>
      <c r="LTD99" s="31"/>
      <c r="LTE99" s="31"/>
      <c r="LTF99" s="31"/>
      <c r="LTG99" s="31"/>
      <c r="LTH99" s="31"/>
      <c r="LTI99" s="31"/>
      <c r="LTJ99" s="31"/>
      <c r="LTK99" s="31"/>
      <c r="LTL99" s="31"/>
      <c r="LTM99" s="31"/>
      <c r="LTN99" s="31"/>
      <c r="LTO99" s="31"/>
      <c r="LTP99" s="31"/>
      <c r="LTQ99" s="31"/>
      <c r="LTR99" s="31"/>
      <c r="LTS99" s="31"/>
      <c r="LTT99" s="31"/>
      <c r="LTU99" s="31"/>
      <c r="LTV99" s="31"/>
      <c r="LTW99" s="31"/>
      <c r="LTX99" s="31"/>
      <c r="LTY99" s="31"/>
      <c r="LTZ99" s="31"/>
      <c r="LUA99" s="31"/>
      <c r="LUB99" s="31"/>
      <c r="LUC99" s="31"/>
      <c r="LUD99" s="31"/>
      <c r="LUE99" s="31"/>
      <c r="LUF99" s="31"/>
      <c r="LUG99" s="31"/>
      <c r="LUH99" s="31"/>
      <c r="LUI99" s="31"/>
      <c r="LUJ99" s="31"/>
      <c r="LUK99" s="31"/>
      <c r="LUL99" s="31"/>
      <c r="LUM99" s="31"/>
      <c r="LUN99" s="31"/>
      <c r="LUO99" s="31"/>
      <c r="LUP99" s="31"/>
      <c r="LUQ99" s="31"/>
      <c r="LUR99" s="31"/>
      <c r="LUS99" s="31"/>
      <c r="LUT99" s="31"/>
      <c r="LUU99" s="31"/>
      <c r="LUV99" s="31"/>
      <c r="LUW99" s="31"/>
      <c r="LUX99" s="31"/>
      <c r="LUY99" s="31"/>
      <c r="LUZ99" s="31"/>
      <c r="LVA99" s="31"/>
      <c r="LVB99" s="31"/>
      <c r="LVC99" s="31"/>
      <c r="LVD99" s="31"/>
      <c r="LVE99" s="31"/>
      <c r="LVF99" s="31"/>
      <c r="LVG99" s="31"/>
      <c r="LVH99" s="31"/>
      <c r="LVI99" s="31"/>
      <c r="LVJ99" s="31"/>
      <c r="LVK99" s="31"/>
      <c r="LVL99" s="31"/>
      <c r="LVM99" s="31"/>
      <c r="LVN99" s="31"/>
      <c r="LVO99" s="31"/>
      <c r="LVP99" s="31"/>
      <c r="LVQ99" s="31"/>
      <c r="LVR99" s="31"/>
      <c r="LVS99" s="31"/>
      <c r="LVT99" s="31"/>
      <c r="LVU99" s="31"/>
      <c r="LVV99" s="31"/>
      <c r="LVW99" s="31"/>
      <c r="LVX99" s="31"/>
      <c r="LVY99" s="31"/>
      <c r="LVZ99" s="31"/>
      <c r="LWA99" s="31"/>
      <c r="LWB99" s="31"/>
      <c r="LWC99" s="31"/>
      <c r="LWD99" s="31"/>
      <c r="LWE99" s="31"/>
      <c r="LWF99" s="31"/>
      <c r="LWG99" s="31"/>
      <c r="LWH99" s="31"/>
      <c r="LWI99" s="31"/>
      <c r="LWJ99" s="31"/>
      <c r="LWK99" s="31"/>
      <c r="LWL99" s="31"/>
      <c r="LWM99" s="31"/>
      <c r="LWN99" s="31"/>
      <c r="LWO99" s="31"/>
      <c r="LWP99" s="31"/>
      <c r="LWQ99" s="31"/>
      <c r="LWR99" s="31"/>
      <c r="LWS99" s="31"/>
      <c r="LWT99" s="31"/>
      <c r="LWU99" s="31"/>
      <c r="LWV99" s="31"/>
      <c r="LWW99" s="31"/>
      <c r="LWX99" s="31"/>
      <c r="LWY99" s="31"/>
      <c r="LWZ99" s="31"/>
      <c r="LXA99" s="31"/>
      <c r="LXB99" s="31"/>
      <c r="LXC99" s="31"/>
      <c r="LXD99" s="31"/>
      <c r="LXE99" s="31"/>
      <c r="LXF99" s="31"/>
      <c r="LXG99" s="31"/>
      <c r="LXH99" s="31"/>
      <c r="LXI99" s="31"/>
      <c r="LXJ99" s="31"/>
      <c r="LXK99" s="31"/>
      <c r="LXL99" s="31"/>
      <c r="LXM99" s="31"/>
      <c r="LXN99" s="31"/>
      <c r="LXO99" s="31"/>
      <c r="LXP99" s="31"/>
      <c r="LXQ99" s="31"/>
      <c r="LXR99" s="31"/>
      <c r="LXS99" s="31"/>
      <c r="LXT99" s="31"/>
      <c r="LXU99" s="31"/>
      <c r="LXV99" s="31"/>
      <c r="LXW99" s="31"/>
      <c r="LXX99" s="31"/>
      <c r="LXY99" s="31"/>
      <c r="LXZ99" s="31"/>
      <c r="LYA99" s="31"/>
      <c r="LYB99" s="31"/>
      <c r="LYC99" s="31"/>
      <c r="LYD99" s="31"/>
      <c r="LYE99" s="31"/>
      <c r="LYF99" s="31"/>
      <c r="LYG99" s="31"/>
      <c r="LYH99" s="31"/>
      <c r="LYI99" s="31"/>
      <c r="LYJ99" s="31"/>
      <c r="LYK99" s="31"/>
      <c r="LYL99" s="31"/>
      <c r="LYM99" s="31"/>
      <c r="LYN99" s="31"/>
      <c r="LYO99" s="31"/>
      <c r="LYP99" s="31"/>
      <c r="LYQ99" s="31"/>
      <c r="LYR99" s="31"/>
      <c r="LYS99" s="31"/>
      <c r="LYT99" s="31"/>
      <c r="LYU99" s="31"/>
      <c r="LYV99" s="31"/>
      <c r="LYW99" s="31"/>
      <c r="LYX99" s="31"/>
      <c r="LYY99" s="31"/>
      <c r="LYZ99" s="31"/>
      <c r="LZA99" s="31"/>
      <c r="LZB99" s="31"/>
      <c r="LZC99" s="31"/>
      <c r="LZD99" s="31"/>
      <c r="LZE99" s="31"/>
      <c r="LZF99" s="31"/>
      <c r="LZG99" s="31"/>
      <c r="LZH99" s="31"/>
      <c r="LZI99" s="31"/>
      <c r="LZJ99" s="31"/>
      <c r="LZK99" s="31"/>
      <c r="LZL99" s="31"/>
      <c r="LZM99" s="31"/>
      <c r="LZN99" s="31"/>
      <c r="LZO99" s="31"/>
      <c r="LZP99" s="31"/>
      <c r="LZQ99" s="31"/>
      <c r="LZR99" s="31"/>
      <c r="LZS99" s="31"/>
      <c r="LZT99" s="31"/>
      <c r="LZU99" s="31"/>
      <c r="LZV99" s="31"/>
      <c r="LZW99" s="31"/>
      <c r="LZX99" s="31"/>
      <c r="LZY99" s="31"/>
      <c r="LZZ99" s="31"/>
      <c r="MAA99" s="31"/>
      <c r="MAB99" s="31"/>
      <c r="MAC99" s="31"/>
      <c r="MAD99" s="31"/>
      <c r="MAE99" s="31"/>
      <c r="MAF99" s="31"/>
      <c r="MAG99" s="31"/>
      <c r="MAH99" s="31"/>
      <c r="MAI99" s="31"/>
      <c r="MAJ99" s="31"/>
      <c r="MAK99" s="31"/>
      <c r="MAL99" s="31"/>
      <c r="MAM99" s="31"/>
      <c r="MAN99" s="31"/>
      <c r="MAO99" s="31"/>
      <c r="MAP99" s="31"/>
      <c r="MAQ99" s="31"/>
      <c r="MAR99" s="31"/>
      <c r="MAS99" s="31"/>
      <c r="MAT99" s="31"/>
      <c r="MAU99" s="31"/>
      <c r="MAV99" s="31"/>
      <c r="MAW99" s="31"/>
      <c r="MAX99" s="31"/>
      <c r="MAY99" s="31"/>
      <c r="MAZ99" s="31"/>
      <c r="MBA99" s="31"/>
      <c r="MBB99" s="31"/>
      <c r="MBC99" s="31"/>
      <c r="MBD99" s="31"/>
      <c r="MBE99" s="31"/>
      <c r="MBF99" s="31"/>
      <c r="MBG99" s="31"/>
      <c r="MBH99" s="31"/>
      <c r="MBI99" s="31"/>
      <c r="MBJ99" s="31"/>
      <c r="MBK99" s="31"/>
      <c r="MBL99" s="31"/>
      <c r="MBM99" s="31"/>
      <c r="MBN99" s="31"/>
      <c r="MBO99" s="31"/>
      <c r="MBP99" s="31"/>
      <c r="MBQ99" s="31"/>
      <c r="MBR99" s="31"/>
      <c r="MBS99" s="31"/>
      <c r="MBT99" s="31"/>
      <c r="MBU99" s="31"/>
      <c r="MBV99" s="31"/>
      <c r="MBW99" s="31"/>
      <c r="MBX99" s="31"/>
      <c r="MBY99" s="31"/>
      <c r="MBZ99" s="31"/>
      <c r="MCA99" s="31"/>
      <c r="MCB99" s="31"/>
      <c r="MCC99" s="31"/>
      <c r="MCD99" s="31"/>
      <c r="MCE99" s="31"/>
      <c r="MCF99" s="31"/>
      <c r="MCG99" s="31"/>
      <c r="MCH99" s="31"/>
      <c r="MCI99" s="31"/>
      <c r="MCJ99" s="31"/>
      <c r="MCK99" s="31"/>
      <c r="MCL99" s="31"/>
      <c r="MCM99" s="31"/>
      <c r="MCN99" s="31"/>
      <c r="MCO99" s="31"/>
      <c r="MCP99" s="31"/>
      <c r="MCQ99" s="31"/>
      <c r="MCR99" s="31"/>
      <c r="MCS99" s="31"/>
      <c r="MCT99" s="31"/>
      <c r="MCU99" s="31"/>
      <c r="MCV99" s="31"/>
      <c r="MCW99" s="31"/>
      <c r="MCX99" s="31"/>
      <c r="MCY99" s="31"/>
      <c r="MCZ99" s="31"/>
      <c r="MDA99" s="31"/>
      <c r="MDB99" s="31"/>
      <c r="MDC99" s="31"/>
      <c r="MDD99" s="31"/>
      <c r="MDE99" s="31"/>
      <c r="MDF99" s="31"/>
      <c r="MDG99" s="31"/>
      <c r="MDH99" s="31"/>
      <c r="MDI99" s="31"/>
      <c r="MDJ99" s="31"/>
      <c r="MDK99" s="31"/>
      <c r="MDL99" s="31"/>
      <c r="MDM99" s="31"/>
      <c r="MDN99" s="31"/>
      <c r="MDO99" s="31"/>
      <c r="MDP99" s="31"/>
      <c r="MDQ99" s="31"/>
      <c r="MDR99" s="31"/>
      <c r="MDS99" s="31"/>
      <c r="MDT99" s="31"/>
      <c r="MDU99" s="31"/>
      <c r="MDV99" s="31"/>
      <c r="MDW99" s="31"/>
      <c r="MDX99" s="31"/>
      <c r="MDY99" s="31"/>
      <c r="MDZ99" s="31"/>
      <c r="MEA99" s="31"/>
      <c r="MEB99" s="31"/>
      <c r="MEC99" s="31"/>
      <c r="MED99" s="31"/>
      <c r="MEE99" s="31"/>
      <c r="MEF99" s="31"/>
      <c r="MEG99" s="31"/>
      <c r="MEH99" s="31"/>
      <c r="MEI99" s="31"/>
      <c r="MEJ99" s="31"/>
      <c r="MEK99" s="31"/>
      <c r="MEL99" s="31"/>
      <c r="MEM99" s="31"/>
      <c r="MEN99" s="31"/>
      <c r="MEO99" s="31"/>
      <c r="MEP99" s="31"/>
      <c r="MEQ99" s="31"/>
      <c r="MER99" s="31"/>
      <c r="MES99" s="31"/>
      <c r="MET99" s="31"/>
      <c r="MEU99" s="31"/>
      <c r="MEV99" s="31"/>
      <c r="MEW99" s="31"/>
      <c r="MEX99" s="31"/>
      <c r="MEY99" s="31"/>
      <c r="MEZ99" s="31"/>
      <c r="MFA99" s="31"/>
      <c r="MFB99" s="31"/>
      <c r="MFC99" s="31"/>
      <c r="MFD99" s="31"/>
      <c r="MFE99" s="31"/>
      <c r="MFF99" s="31"/>
      <c r="MFG99" s="31"/>
      <c r="MFH99" s="31"/>
      <c r="MFI99" s="31"/>
      <c r="MFJ99" s="31"/>
      <c r="MFK99" s="31"/>
      <c r="MFL99" s="31"/>
      <c r="MFM99" s="31"/>
      <c r="MFN99" s="31"/>
      <c r="MFO99" s="31"/>
      <c r="MFP99" s="31"/>
      <c r="MFQ99" s="31"/>
      <c r="MFR99" s="31"/>
      <c r="MFS99" s="31"/>
      <c r="MFT99" s="31"/>
      <c r="MFU99" s="31"/>
      <c r="MFV99" s="31"/>
      <c r="MFW99" s="31"/>
      <c r="MFX99" s="31"/>
      <c r="MFY99" s="31"/>
      <c r="MFZ99" s="31"/>
      <c r="MGA99" s="31"/>
      <c r="MGB99" s="31"/>
      <c r="MGC99" s="31"/>
      <c r="MGD99" s="31"/>
      <c r="MGE99" s="31"/>
      <c r="MGF99" s="31"/>
      <c r="MGG99" s="31"/>
      <c r="MGH99" s="31"/>
      <c r="MGI99" s="31"/>
      <c r="MGJ99" s="31"/>
      <c r="MGK99" s="31"/>
      <c r="MGL99" s="31"/>
      <c r="MGM99" s="31"/>
      <c r="MGN99" s="31"/>
      <c r="MGO99" s="31"/>
      <c r="MGP99" s="31"/>
      <c r="MGQ99" s="31"/>
      <c r="MGR99" s="31"/>
      <c r="MGS99" s="31"/>
      <c r="MGT99" s="31"/>
      <c r="MGU99" s="31"/>
      <c r="MGV99" s="31"/>
      <c r="MGW99" s="31"/>
      <c r="MGX99" s="31"/>
      <c r="MGY99" s="31"/>
      <c r="MGZ99" s="31"/>
      <c r="MHA99" s="31"/>
      <c r="MHB99" s="31"/>
      <c r="MHC99" s="31"/>
      <c r="MHD99" s="31"/>
      <c r="MHE99" s="31"/>
      <c r="MHF99" s="31"/>
      <c r="MHG99" s="31"/>
      <c r="MHH99" s="31"/>
      <c r="MHI99" s="31"/>
      <c r="MHJ99" s="31"/>
      <c r="MHK99" s="31"/>
      <c r="MHL99" s="31"/>
      <c r="MHM99" s="31"/>
      <c r="MHN99" s="31"/>
      <c r="MHO99" s="31"/>
      <c r="MHP99" s="31"/>
      <c r="MHQ99" s="31"/>
      <c r="MHR99" s="31"/>
      <c r="MHS99" s="31"/>
      <c r="MHT99" s="31"/>
      <c r="MHU99" s="31"/>
      <c r="MHV99" s="31"/>
      <c r="MHW99" s="31"/>
      <c r="MHX99" s="31"/>
      <c r="MHY99" s="31"/>
      <c r="MHZ99" s="31"/>
      <c r="MIA99" s="31"/>
      <c r="MIB99" s="31"/>
      <c r="MIC99" s="31"/>
      <c r="MID99" s="31"/>
      <c r="MIE99" s="31"/>
      <c r="MIF99" s="31"/>
      <c r="MIG99" s="31"/>
      <c r="MIH99" s="31"/>
      <c r="MII99" s="31"/>
      <c r="MIJ99" s="31"/>
      <c r="MIK99" s="31"/>
      <c r="MIL99" s="31"/>
      <c r="MIM99" s="31"/>
      <c r="MIN99" s="31"/>
      <c r="MIO99" s="31"/>
      <c r="MIP99" s="31"/>
      <c r="MIQ99" s="31"/>
      <c r="MIR99" s="31"/>
      <c r="MIS99" s="31"/>
      <c r="MIT99" s="31"/>
      <c r="MIU99" s="31"/>
      <c r="MIV99" s="31"/>
      <c r="MIW99" s="31"/>
      <c r="MIX99" s="31"/>
      <c r="MIY99" s="31"/>
      <c r="MIZ99" s="31"/>
      <c r="MJA99" s="31"/>
      <c r="MJB99" s="31"/>
      <c r="MJC99" s="31"/>
      <c r="MJD99" s="31"/>
      <c r="MJE99" s="31"/>
      <c r="MJF99" s="31"/>
      <c r="MJG99" s="31"/>
      <c r="MJH99" s="31"/>
      <c r="MJI99" s="31"/>
      <c r="MJJ99" s="31"/>
      <c r="MJK99" s="31"/>
      <c r="MJL99" s="31"/>
      <c r="MJM99" s="31"/>
      <c r="MJN99" s="31"/>
      <c r="MJO99" s="31"/>
      <c r="MJP99" s="31"/>
      <c r="MJQ99" s="31"/>
      <c r="MJR99" s="31"/>
      <c r="MJS99" s="31"/>
      <c r="MJT99" s="31"/>
      <c r="MJU99" s="31"/>
      <c r="MJV99" s="31"/>
      <c r="MJW99" s="31"/>
      <c r="MJX99" s="31"/>
      <c r="MJY99" s="31"/>
      <c r="MJZ99" s="31"/>
      <c r="MKA99" s="31"/>
      <c r="MKB99" s="31"/>
      <c r="MKC99" s="31"/>
      <c r="MKD99" s="31"/>
      <c r="MKE99" s="31"/>
      <c r="MKF99" s="31"/>
      <c r="MKG99" s="31"/>
      <c r="MKH99" s="31"/>
      <c r="MKI99" s="31"/>
      <c r="MKJ99" s="31"/>
      <c r="MKK99" s="31"/>
      <c r="MKL99" s="31"/>
      <c r="MKM99" s="31"/>
      <c r="MKN99" s="31"/>
      <c r="MKO99" s="31"/>
      <c r="MKP99" s="31"/>
      <c r="MKQ99" s="31"/>
      <c r="MKR99" s="31"/>
      <c r="MKS99" s="31"/>
      <c r="MKT99" s="31"/>
      <c r="MKU99" s="31"/>
      <c r="MKV99" s="31"/>
      <c r="MKW99" s="31"/>
      <c r="MKX99" s="31"/>
      <c r="MKY99" s="31"/>
      <c r="MKZ99" s="31"/>
      <c r="MLA99" s="31"/>
      <c r="MLB99" s="31"/>
      <c r="MLC99" s="31"/>
      <c r="MLD99" s="31"/>
      <c r="MLE99" s="31"/>
      <c r="MLF99" s="31"/>
      <c r="MLG99" s="31"/>
      <c r="MLH99" s="31"/>
      <c r="MLI99" s="31"/>
      <c r="MLJ99" s="31"/>
      <c r="MLK99" s="31"/>
      <c r="MLL99" s="31"/>
      <c r="MLM99" s="31"/>
      <c r="MLN99" s="31"/>
      <c r="MLO99" s="31"/>
      <c r="MLP99" s="31"/>
      <c r="MLQ99" s="31"/>
      <c r="MLR99" s="31"/>
      <c r="MLS99" s="31"/>
      <c r="MLT99" s="31"/>
      <c r="MLU99" s="31"/>
      <c r="MLV99" s="31"/>
      <c r="MLW99" s="31"/>
      <c r="MLX99" s="31"/>
      <c r="MLY99" s="31"/>
      <c r="MLZ99" s="31"/>
      <c r="MMA99" s="31"/>
      <c r="MMB99" s="31"/>
      <c r="MMC99" s="31"/>
      <c r="MMD99" s="31"/>
      <c r="MME99" s="31"/>
      <c r="MMF99" s="31"/>
      <c r="MMG99" s="31"/>
      <c r="MMH99" s="31"/>
      <c r="MMI99" s="31"/>
      <c r="MMJ99" s="31"/>
      <c r="MMK99" s="31"/>
      <c r="MML99" s="31"/>
      <c r="MMM99" s="31"/>
      <c r="MMN99" s="31"/>
      <c r="MMO99" s="31"/>
      <c r="MMP99" s="31"/>
      <c r="MMQ99" s="31"/>
      <c r="MMR99" s="31"/>
      <c r="MMS99" s="31"/>
      <c r="MMT99" s="31"/>
      <c r="MMU99" s="31"/>
      <c r="MMV99" s="31"/>
      <c r="MMW99" s="31"/>
      <c r="MMX99" s="31"/>
      <c r="MMY99" s="31"/>
      <c r="MMZ99" s="31"/>
      <c r="MNA99" s="31"/>
      <c r="MNB99" s="31"/>
      <c r="MNC99" s="31"/>
      <c r="MND99" s="31"/>
      <c r="MNE99" s="31"/>
      <c r="MNF99" s="31"/>
      <c r="MNG99" s="31"/>
      <c r="MNH99" s="31"/>
      <c r="MNI99" s="31"/>
      <c r="MNJ99" s="31"/>
      <c r="MNK99" s="31"/>
      <c r="MNL99" s="31"/>
      <c r="MNM99" s="31"/>
      <c r="MNN99" s="31"/>
      <c r="MNO99" s="31"/>
      <c r="MNP99" s="31"/>
      <c r="MNQ99" s="31"/>
      <c r="MNR99" s="31"/>
      <c r="MNS99" s="31"/>
      <c r="MNT99" s="31"/>
      <c r="MNU99" s="31"/>
      <c r="MNV99" s="31"/>
      <c r="MNW99" s="31"/>
      <c r="MNX99" s="31"/>
      <c r="MNY99" s="31"/>
      <c r="MNZ99" s="31"/>
      <c r="MOA99" s="31"/>
      <c r="MOB99" s="31"/>
      <c r="MOC99" s="31"/>
      <c r="MOD99" s="31"/>
      <c r="MOE99" s="31"/>
      <c r="MOF99" s="31"/>
      <c r="MOG99" s="31"/>
      <c r="MOH99" s="31"/>
      <c r="MOI99" s="31"/>
      <c r="MOJ99" s="31"/>
      <c r="MOK99" s="31"/>
      <c r="MOL99" s="31"/>
      <c r="MOM99" s="31"/>
      <c r="MON99" s="31"/>
      <c r="MOO99" s="31"/>
      <c r="MOP99" s="31"/>
      <c r="MOQ99" s="31"/>
      <c r="MOR99" s="31"/>
      <c r="MOS99" s="31"/>
      <c r="MOT99" s="31"/>
      <c r="MOU99" s="31"/>
      <c r="MOV99" s="31"/>
      <c r="MOW99" s="31"/>
      <c r="MOX99" s="31"/>
      <c r="MOY99" s="31"/>
      <c r="MOZ99" s="31"/>
      <c r="MPA99" s="31"/>
      <c r="MPB99" s="31"/>
      <c r="MPC99" s="31"/>
      <c r="MPD99" s="31"/>
      <c r="MPE99" s="31"/>
      <c r="MPF99" s="31"/>
      <c r="MPG99" s="31"/>
      <c r="MPH99" s="31"/>
      <c r="MPI99" s="31"/>
      <c r="MPJ99" s="31"/>
      <c r="MPK99" s="31"/>
      <c r="MPL99" s="31"/>
      <c r="MPM99" s="31"/>
      <c r="MPN99" s="31"/>
      <c r="MPO99" s="31"/>
      <c r="MPP99" s="31"/>
      <c r="MPQ99" s="31"/>
      <c r="MPR99" s="31"/>
      <c r="MPS99" s="31"/>
      <c r="MPT99" s="31"/>
      <c r="MPU99" s="31"/>
      <c r="MPV99" s="31"/>
      <c r="MPW99" s="31"/>
      <c r="MPX99" s="31"/>
      <c r="MPY99" s="31"/>
      <c r="MPZ99" s="31"/>
      <c r="MQA99" s="31"/>
      <c r="MQB99" s="31"/>
      <c r="MQC99" s="31"/>
      <c r="MQD99" s="31"/>
      <c r="MQE99" s="31"/>
      <c r="MQF99" s="31"/>
      <c r="MQG99" s="31"/>
      <c r="MQH99" s="31"/>
      <c r="MQI99" s="31"/>
      <c r="MQJ99" s="31"/>
      <c r="MQK99" s="31"/>
      <c r="MQL99" s="31"/>
      <c r="MQM99" s="31"/>
      <c r="MQN99" s="31"/>
      <c r="MQO99" s="31"/>
      <c r="MQP99" s="31"/>
      <c r="MQQ99" s="31"/>
      <c r="MQR99" s="31"/>
      <c r="MQS99" s="31"/>
      <c r="MQT99" s="31"/>
      <c r="MQU99" s="31"/>
      <c r="MQV99" s="31"/>
      <c r="MQW99" s="31"/>
      <c r="MQX99" s="31"/>
      <c r="MQY99" s="31"/>
      <c r="MQZ99" s="31"/>
      <c r="MRA99" s="31"/>
      <c r="MRB99" s="31"/>
      <c r="MRC99" s="31"/>
      <c r="MRD99" s="31"/>
      <c r="MRE99" s="31"/>
      <c r="MRF99" s="31"/>
      <c r="MRG99" s="31"/>
      <c r="MRH99" s="31"/>
      <c r="MRI99" s="31"/>
      <c r="MRJ99" s="31"/>
      <c r="MRK99" s="31"/>
      <c r="MRL99" s="31"/>
      <c r="MRM99" s="31"/>
      <c r="MRN99" s="31"/>
      <c r="MRO99" s="31"/>
      <c r="MRP99" s="31"/>
      <c r="MRQ99" s="31"/>
      <c r="MRR99" s="31"/>
      <c r="MRS99" s="31"/>
      <c r="MRT99" s="31"/>
      <c r="MRU99" s="31"/>
      <c r="MRV99" s="31"/>
      <c r="MRW99" s="31"/>
      <c r="MRX99" s="31"/>
      <c r="MRY99" s="31"/>
      <c r="MRZ99" s="31"/>
      <c r="MSA99" s="31"/>
      <c r="MSB99" s="31"/>
      <c r="MSC99" s="31"/>
      <c r="MSD99" s="31"/>
      <c r="MSE99" s="31"/>
      <c r="MSF99" s="31"/>
      <c r="MSG99" s="31"/>
      <c r="MSH99" s="31"/>
      <c r="MSI99" s="31"/>
      <c r="MSJ99" s="31"/>
      <c r="MSK99" s="31"/>
      <c r="MSL99" s="31"/>
      <c r="MSM99" s="31"/>
      <c r="MSN99" s="31"/>
      <c r="MSO99" s="31"/>
      <c r="MSP99" s="31"/>
      <c r="MSQ99" s="31"/>
      <c r="MSR99" s="31"/>
      <c r="MSS99" s="31"/>
      <c r="MST99" s="31"/>
      <c r="MSU99" s="31"/>
      <c r="MSV99" s="31"/>
      <c r="MSW99" s="31"/>
      <c r="MSX99" s="31"/>
      <c r="MSY99" s="31"/>
      <c r="MSZ99" s="31"/>
      <c r="MTA99" s="31"/>
      <c r="MTB99" s="31"/>
      <c r="MTC99" s="31"/>
      <c r="MTD99" s="31"/>
      <c r="MTE99" s="31"/>
      <c r="MTF99" s="31"/>
      <c r="MTG99" s="31"/>
      <c r="MTH99" s="31"/>
      <c r="MTI99" s="31"/>
      <c r="MTJ99" s="31"/>
      <c r="MTK99" s="31"/>
      <c r="MTL99" s="31"/>
      <c r="MTM99" s="31"/>
      <c r="MTN99" s="31"/>
      <c r="MTO99" s="31"/>
      <c r="MTP99" s="31"/>
      <c r="MTQ99" s="31"/>
      <c r="MTR99" s="31"/>
      <c r="MTS99" s="31"/>
      <c r="MTT99" s="31"/>
      <c r="MTU99" s="31"/>
      <c r="MTV99" s="31"/>
      <c r="MTW99" s="31"/>
      <c r="MTX99" s="31"/>
      <c r="MTY99" s="31"/>
      <c r="MTZ99" s="31"/>
      <c r="MUA99" s="31"/>
      <c r="MUB99" s="31"/>
      <c r="MUC99" s="31"/>
      <c r="MUD99" s="31"/>
      <c r="MUE99" s="31"/>
      <c r="MUF99" s="31"/>
      <c r="MUG99" s="31"/>
      <c r="MUH99" s="31"/>
      <c r="MUI99" s="31"/>
      <c r="MUJ99" s="31"/>
      <c r="MUK99" s="31"/>
      <c r="MUL99" s="31"/>
      <c r="MUM99" s="31"/>
      <c r="MUN99" s="31"/>
      <c r="MUO99" s="31"/>
      <c r="MUP99" s="31"/>
      <c r="MUQ99" s="31"/>
      <c r="MUR99" s="31"/>
      <c r="MUS99" s="31"/>
      <c r="MUT99" s="31"/>
      <c r="MUU99" s="31"/>
      <c r="MUV99" s="31"/>
      <c r="MUW99" s="31"/>
      <c r="MUX99" s="31"/>
      <c r="MUY99" s="31"/>
      <c r="MUZ99" s="31"/>
      <c r="MVA99" s="31"/>
      <c r="MVB99" s="31"/>
      <c r="MVC99" s="31"/>
      <c r="MVD99" s="31"/>
      <c r="MVE99" s="31"/>
      <c r="MVF99" s="31"/>
      <c r="MVG99" s="31"/>
      <c r="MVH99" s="31"/>
      <c r="MVI99" s="31"/>
      <c r="MVJ99" s="31"/>
      <c r="MVK99" s="31"/>
      <c r="MVL99" s="31"/>
      <c r="MVM99" s="31"/>
      <c r="MVN99" s="31"/>
      <c r="MVO99" s="31"/>
      <c r="MVP99" s="31"/>
      <c r="MVQ99" s="31"/>
      <c r="MVR99" s="31"/>
      <c r="MVS99" s="31"/>
      <c r="MVT99" s="31"/>
      <c r="MVU99" s="31"/>
      <c r="MVV99" s="31"/>
      <c r="MVW99" s="31"/>
      <c r="MVX99" s="31"/>
      <c r="MVY99" s="31"/>
      <c r="MVZ99" s="31"/>
      <c r="MWA99" s="31"/>
      <c r="MWB99" s="31"/>
      <c r="MWC99" s="31"/>
      <c r="MWD99" s="31"/>
      <c r="MWE99" s="31"/>
      <c r="MWF99" s="31"/>
      <c r="MWG99" s="31"/>
      <c r="MWH99" s="31"/>
      <c r="MWI99" s="31"/>
      <c r="MWJ99" s="31"/>
      <c r="MWK99" s="31"/>
      <c r="MWL99" s="31"/>
      <c r="MWM99" s="31"/>
      <c r="MWN99" s="31"/>
      <c r="MWO99" s="31"/>
      <c r="MWP99" s="31"/>
      <c r="MWQ99" s="31"/>
      <c r="MWR99" s="31"/>
      <c r="MWS99" s="31"/>
      <c r="MWT99" s="31"/>
      <c r="MWU99" s="31"/>
      <c r="MWV99" s="31"/>
      <c r="MWW99" s="31"/>
      <c r="MWX99" s="31"/>
      <c r="MWY99" s="31"/>
      <c r="MWZ99" s="31"/>
      <c r="MXA99" s="31"/>
      <c r="MXB99" s="31"/>
      <c r="MXC99" s="31"/>
      <c r="MXD99" s="31"/>
      <c r="MXE99" s="31"/>
      <c r="MXF99" s="31"/>
      <c r="MXG99" s="31"/>
      <c r="MXH99" s="31"/>
      <c r="MXI99" s="31"/>
      <c r="MXJ99" s="31"/>
      <c r="MXK99" s="31"/>
      <c r="MXL99" s="31"/>
      <c r="MXM99" s="31"/>
      <c r="MXN99" s="31"/>
      <c r="MXO99" s="31"/>
      <c r="MXP99" s="31"/>
      <c r="MXQ99" s="31"/>
      <c r="MXR99" s="31"/>
      <c r="MXS99" s="31"/>
      <c r="MXT99" s="31"/>
      <c r="MXU99" s="31"/>
      <c r="MXV99" s="31"/>
      <c r="MXW99" s="31"/>
      <c r="MXX99" s="31"/>
      <c r="MXY99" s="31"/>
      <c r="MXZ99" s="31"/>
      <c r="MYA99" s="31"/>
      <c r="MYB99" s="31"/>
      <c r="MYC99" s="31"/>
      <c r="MYD99" s="31"/>
      <c r="MYE99" s="31"/>
      <c r="MYF99" s="31"/>
      <c r="MYG99" s="31"/>
      <c r="MYH99" s="31"/>
      <c r="MYI99" s="31"/>
      <c r="MYJ99" s="31"/>
      <c r="MYK99" s="31"/>
      <c r="MYL99" s="31"/>
      <c r="MYM99" s="31"/>
      <c r="MYN99" s="31"/>
      <c r="MYO99" s="31"/>
      <c r="MYP99" s="31"/>
      <c r="MYQ99" s="31"/>
      <c r="MYR99" s="31"/>
      <c r="MYS99" s="31"/>
      <c r="MYT99" s="31"/>
      <c r="MYU99" s="31"/>
      <c r="MYV99" s="31"/>
      <c r="MYW99" s="31"/>
      <c r="MYX99" s="31"/>
      <c r="MYY99" s="31"/>
      <c r="MYZ99" s="31"/>
      <c r="MZA99" s="31"/>
      <c r="MZB99" s="31"/>
      <c r="MZC99" s="31"/>
      <c r="MZD99" s="31"/>
      <c r="MZE99" s="31"/>
      <c r="MZF99" s="31"/>
      <c r="MZG99" s="31"/>
      <c r="MZH99" s="31"/>
      <c r="MZI99" s="31"/>
      <c r="MZJ99" s="31"/>
      <c r="MZK99" s="31"/>
      <c r="MZL99" s="31"/>
      <c r="MZM99" s="31"/>
      <c r="MZN99" s="31"/>
      <c r="MZO99" s="31"/>
      <c r="MZP99" s="31"/>
      <c r="MZQ99" s="31"/>
      <c r="MZR99" s="31"/>
      <c r="MZS99" s="31"/>
      <c r="MZT99" s="31"/>
      <c r="MZU99" s="31"/>
      <c r="MZV99" s="31"/>
      <c r="MZW99" s="31"/>
      <c r="MZX99" s="31"/>
      <c r="MZY99" s="31"/>
      <c r="MZZ99" s="31"/>
      <c r="NAA99" s="31"/>
      <c r="NAB99" s="31"/>
      <c r="NAC99" s="31"/>
      <c r="NAD99" s="31"/>
      <c r="NAE99" s="31"/>
      <c r="NAF99" s="31"/>
      <c r="NAG99" s="31"/>
      <c r="NAH99" s="31"/>
      <c r="NAI99" s="31"/>
      <c r="NAJ99" s="31"/>
      <c r="NAK99" s="31"/>
      <c r="NAL99" s="31"/>
      <c r="NAM99" s="31"/>
      <c r="NAN99" s="31"/>
      <c r="NAO99" s="31"/>
      <c r="NAP99" s="31"/>
      <c r="NAQ99" s="31"/>
      <c r="NAR99" s="31"/>
      <c r="NAS99" s="31"/>
      <c r="NAT99" s="31"/>
      <c r="NAU99" s="31"/>
      <c r="NAV99" s="31"/>
      <c r="NAW99" s="31"/>
      <c r="NAX99" s="31"/>
      <c r="NAY99" s="31"/>
      <c r="NAZ99" s="31"/>
      <c r="NBA99" s="31"/>
      <c r="NBB99" s="31"/>
      <c r="NBC99" s="31"/>
      <c r="NBD99" s="31"/>
      <c r="NBE99" s="31"/>
      <c r="NBF99" s="31"/>
      <c r="NBG99" s="31"/>
      <c r="NBH99" s="31"/>
      <c r="NBI99" s="31"/>
      <c r="NBJ99" s="31"/>
      <c r="NBK99" s="31"/>
      <c r="NBL99" s="31"/>
      <c r="NBM99" s="31"/>
      <c r="NBN99" s="31"/>
      <c r="NBO99" s="31"/>
      <c r="NBP99" s="31"/>
      <c r="NBQ99" s="31"/>
      <c r="NBR99" s="31"/>
      <c r="NBS99" s="31"/>
      <c r="NBT99" s="31"/>
      <c r="NBU99" s="31"/>
      <c r="NBV99" s="31"/>
      <c r="NBW99" s="31"/>
      <c r="NBX99" s="31"/>
      <c r="NBY99" s="31"/>
      <c r="NBZ99" s="31"/>
      <c r="NCA99" s="31"/>
      <c r="NCB99" s="31"/>
      <c r="NCC99" s="31"/>
      <c r="NCD99" s="31"/>
      <c r="NCE99" s="31"/>
      <c r="NCF99" s="31"/>
      <c r="NCG99" s="31"/>
      <c r="NCH99" s="31"/>
      <c r="NCI99" s="31"/>
      <c r="NCJ99" s="31"/>
      <c r="NCK99" s="31"/>
      <c r="NCL99" s="31"/>
      <c r="NCM99" s="31"/>
      <c r="NCN99" s="31"/>
      <c r="NCO99" s="31"/>
      <c r="NCP99" s="31"/>
      <c r="NCQ99" s="31"/>
      <c r="NCR99" s="31"/>
      <c r="NCS99" s="31"/>
      <c r="NCT99" s="31"/>
      <c r="NCU99" s="31"/>
      <c r="NCV99" s="31"/>
      <c r="NCW99" s="31"/>
      <c r="NCX99" s="31"/>
      <c r="NCY99" s="31"/>
      <c r="NCZ99" s="31"/>
      <c r="NDA99" s="31"/>
      <c r="NDB99" s="31"/>
      <c r="NDC99" s="31"/>
      <c r="NDD99" s="31"/>
      <c r="NDE99" s="31"/>
      <c r="NDF99" s="31"/>
      <c r="NDG99" s="31"/>
      <c r="NDH99" s="31"/>
      <c r="NDI99" s="31"/>
      <c r="NDJ99" s="31"/>
      <c r="NDK99" s="31"/>
      <c r="NDL99" s="31"/>
      <c r="NDM99" s="31"/>
      <c r="NDN99" s="31"/>
      <c r="NDO99" s="31"/>
      <c r="NDP99" s="31"/>
      <c r="NDQ99" s="31"/>
      <c r="NDR99" s="31"/>
      <c r="NDS99" s="31"/>
      <c r="NDT99" s="31"/>
      <c r="NDU99" s="31"/>
      <c r="NDV99" s="31"/>
      <c r="NDW99" s="31"/>
      <c r="NDX99" s="31"/>
      <c r="NDY99" s="31"/>
      <c r="NDZ99" s="31"/>
      <c r="NEA99" s="31"/>
      <c r="NEB99" s="31"/>
      <c r="NEC99" s="31"/>
      <c r="NED99" s="31"/>
      <c r="NEE99" s="31"/>
      <c r="NEF99" s="31"/>
      <c r="NEG99" s="31"/>
      <c r="NEH99" s="31"/>
      <c r="NEI99" s="31"/>
      <c r="NEJ99" s="31"/>
      <c r="NEK99" s="31"/>
      <c r="NEL99" s="31"/>
      <c r="NEM99" s="31"/>
      <c r="NEN99" s="31"/>
      <c r="NEO99" s="31"/>
      <c r="NEP99" s="31"/>
      <c r="NEQ99" s="31"/>
      <c r="NER99" s="31"/>
      <c r="NES99" s="31"/>
      <c r="NET99" s="31"/>
      <c r="NEU99" s="31"/>
      <c r="NEV99" s="31"/>
      <c r="NEW99" s="31"/>
      <c r="NEX99" s="31"/>
      <c r="NEY99" s="31"/>
      <c r="NEZ99" s="31"/>
      <c r="NFA99" s="31"/>
      <c r="NFB99" s="31"/>
      <c r="NFC99" s="31"/>
      <c r="NFD99" s="31"/>
      <c r="NFE99" s="31"/>
      <c r="NFF99" s="31"/>
      <c r="NFG99" s="31"/>
      <c r="NFH99" s="31"/>
      <c r="NFI99" s="31"/>
      <c r="NFJ99" s="31"/>
      <c r="NFK99" s="31"/>
      <c r="NFL99" s="31"/>
      <c r="NFM99" s="31"/>
      <c r="NFN99" s="31"/>
      <c r="NFO99" s="31"/>
      <c r="NFP99" s="31"/>
      <c r="NFQ99" s="31"/>
      <c r="NFR99" s="31"/>
      <c r="NFS99" s="31"/>
      <c r="NFT99" s="31"/>
      <c r="NFU99" s="31"/>
      <c r="NFV99" s="31"/>
      <c r="NFW99" s="31"/>
      <c r="NFX99" s="31"/>
      <c r="NFY99" s="31"/>
      <c r="NFZ99" s="31"/>
      <c r="NGA99" s="31"/>
      <c r="NGB99" s="31"/>
      <c r="NGC99" s="31"/>
      <c r="NGD99" s="31"/>
      <c r="NGE99" s="31"/>
      <c r="NGF99" s="31"/>
      <c r="NGG99" s="31"/>
      <c r="NGH99" s="31"/>
      <c r="NGI99" s="31"/>
      <c r="NGJ99" s="31"/>
      <c r="NGK99" s="31"/>
      <c r="NGL99" s="31"/>
      <c r="NGM99" s="31"/>
      <c r="NGN99" s="31"/>
      <c r="NGO99" s="31"/>
      <c r="NGP99" s="31"/>
      <c r="NGQ99" s="31"/>
      <c r="NGR99" s="31"/>
      <c r="NGS99" s="31"/>
      <c r="NGT99" s="31"/>
      <c r="NGU99" s="31"/>
      <c r="NGV99" s="31"/>
      <c r="NGW99" s="31"/>
      <c r="NGX99" s="31"/>
      <c r="NGY99" s="31"/>
      <c r="NGZ99" s="31"/>
      <c r="NHA99" s="31"/>
      <c r="NHB99" s="31"/>
      <c r="NHC99" s="31"/>
      <c r="NHD99" s="31"/>
      <c r="NHE99" s="31"/>
      <c r="NHF99" s="31"/>
      <c r="NHG99" s="31"/>
      <c r="NHH99" s="31"/>
      <c r="NHI99" s="31"/>
      <c r="NHJ99" s="31"/>
      <c r="NHK99" s="31"/>
      <c r="NHL99" s="31"/>
      <c r="NHM99" s="31"/>
      <c r="NHN99" s="31"/>
      <c r="NHO99" s="31"/>
      <c r="NHP99" s="31"/>
      <c r="NHQ99" s="31"/>
      <c r="NHR99" s="31"/>
      <c r="NHS99" s="31"/>
      <c r="NHT99" s="31"/>
      <c r="NHU99" s="31"/>
      <c r="NHV99" s="31"/>
      <c r="NHW99" s="31"/>
      <c r="NHX99" s="31"/>
      <c r="NHY99" s="31"/>
      <c r="NHZ99" s="31"/>
      <c r="NIA99" s="31"/>
      <c r="NIB99" s="31"/>
      <c r="NIC99" s="31"/>
      <c r="NID99" s="31"/>
      <c r="NIE99" s="31"/>
      <c r="NIF99" s="31"/>
      <c r="NIG99" s="31"/>
      <c r="NIH99" s="31"/>
      <c r="NII99" s="31"/>
      <c r="NIJ99" s="31"/>
      <c r="NIK99" s="31"/>
      <c r="NIL99" s="31"/>
      <c r="NIM99" s="31"/>
      <c r="NIN99" s="31"/>
      <c r="NIO99" s="31"/>
      <c r="NIP99" s="31"/>
      <c r="NIQ99" s="31"/>
      <c r="NIR99" s="31"/>
      <c r="NIS99" s="31"/>
      <c r="NIT99" s="31"/>
      <c r="NIU99" s="31"/>
      <c r="NIV99" s="31"/>
      <c r="NIW99" s="31"/>
      <c r="NIX99" s="31"/>
      <c r="NIY99" s="31"/>
      <c r="NIZ99" s="31"/>
      <c r="NJA99" s="31"/>
      <c r="NJB99" s="31"/>
      <c r="NJC99" s="31"/>
      <c r="NJD99" s="31"/>
      <c r="NJE99" s="31"/>
      <c r="NJF99" s="31"/>
      <c r="NJG99" s="31"/>
      <c r="NJH99" s="31"/>
      <c r="NJI99" s="31"/>
      <c r="NJJ99" s="31"/>
      <c r="NJK99" s="31"/>
      <c r="NJL99" s="31"/>
      <c r="NJM99" s="31"/>
      <c r="NJN99" s="31"/>
      <c r="NJO99" s="31"/>
      <c r="NJP99" s="31"/>
      <c r="NJQ99" s="31"/>
      <c r="NJR99" s="31"/>
      <c r="NJS99" s="31"/>
      <c r="NJT99" s="31"/>
      <c r="NJU99" s="31"/>
      <c r="NJV99" s="31"/>
      <c r="NJW99" s="31"/>
      <c r="NJX99" s="31"/>
      <c r="NJY99" s="31"/>
      <c r="NJZ99" s="31"/>
      <c r="NKA99" s="31"/>
      <c r="NKB99" s="31"/>
      <c r="NKC99" s="31"/>
      <c r="NKD99" s="31"/>
      <c r="NKE99" s="31"/>
      <c r="NKF99" s="31"/>
      <c r="NKG99" s="31"/>
      <c r="NKH99" s="31"/>
      <c r="NKI99" s="31"/>
      <c r="NKJ99" s="31"/>
      <c r="NKK99" s="31"/>
      <c r="NKL99" s="31"/>
      <c r="NKM99" s="31"/>
      <c r="NKN99" s="31"/>
      <c r="NKO99" s="31"/>
      <c r="NKP99" s="31"/>
      <c r="NKQ99" s="31"/>
      <c r="NKR99" s="31"/>
      <c r="NKS99" s="31"/>
      <c r="NKT99" s="31"/>
      <c r="NKU99" s="31"/>
      <c r="NKV99" s="31"/>
      <c r="NKW99" s="31"/>
      <c r="NKX99" s="31"/>
      <c r="NKY99" s="31"/>
      <c r="NKZ99" s="31"/>
      <c r="NLA99" s="31"/>
      <c r="NLB99" s="31"/>
      <c r="NLC99" s="31"/>
      <c r="NLD99" s="31"/>
      <c r="NLE99" s="31"/>
      <c r="NLF99" s="31"/>
      <c r="NLG99" s="31"/>
      <c r="NLH99" s="31"/>
      <c r="NLI99" s="31"/>
      <c r="NLJ99" s="31"/>
      <c r="NLK99" s="31"/>
      <c r="NLL99" s="31"/>
      <c r="NLM99" s="31"/>
      <c r="NLN99" s="31"/>
      <c r="NLO99" s="31"/>
      <c r="NLP99" s="31"/>
      <c r="NLQ99" s="31"/>
      <c r="NLR99" s="31"/>
      <c r="NLS99" s="31"/>
      <c r="NLT99" s="31"/>
      <c r="NLU99" s="31"/>
      <c r="NLV99" s="31"/>
      <c r="NLW99" s="31"/>
      <c r="NLX99" s="31"/>
      <c r="NLY99" s="31"/>
      <c r="NLZ99" s="31"/>
      <c r="NMA99" s="31"/>
      <c r="NMB99" s="31"/>
      <c r="NMC99" s="31"/>
      <c r="NMD99" s="31"/>
      <c r="NME99" s="31"/>
      <c r="NMF99" s="31"/>
      <c r="NMG99" s="31"/>
      <c r="NMH99" s="31"/>
      <c r="NMI99" s="31"/>
      <c r="NMJ99" s="31"/>
      <c r="NMK99" s="31"/>
      <c r="NML99" s="31"/>
      <c r="NMM99" s="31"/>
      <c r="NMN99" s="31"/>
      <c r="NMO99" s="31"/>
      <c r="NMP99" s="31"/>
      <c r="NMQ99" s="31"/>
      <c r="NMR99" s="31"/>
      <c r="NMS99" s="31"/>
      <c r="NMT99" s="31"/>
      <c r="NMU99" s="31"/>
      <c r="NMV99" s="31"/>
      <c r="NMW99" s="31"/>
      <c r="NMX99" s="31"/>
      <c r="NMY99" s="31"/>
      <c r="NMZ99" s="31"/>
      <c r="NNA99" s="31"/>
      <c r="NNB99" s="31"/>
      <c r="NNC99" s="31"/>
      <c r="NND99" s="31"/>
      <c r="NNE99" s="31"/>
      <c r="NNF99" s="31"/>
      <c r="NNG99" s="31"/>
      <c r="NNH99" s="31"/>
      <c r="NNI99" s="31"/>
      <c r="NNJ99" s="31"/>
      <c r="NNK99" s="31"/>
      <c r="NNL99" s="31"/>
      <c r="NNM99" s="31"/>
      <c r="NNN99" s="31"/>
      <c r="NNO99" s="31"/>
      <c r="NNP99" s="31"/>
      <c r="NNQ99" s="31"/>
      <c r="NNR99" s="31"/>
      <c r="NNS99" s="31"/>
      <c r="NNT99" s="31"/>
      <c r="NNU99" s="31"/>
      <c r="NNV99" s="31"/>
      <c r="NNW99" s="31"/>
      <c r="NNX99" s="31"/>
      <c r="NNY99" s="31"/>
      <c r="NNZ99" s="31"/>
      <c r="NOA99" s="31"/>
      <c r="NOB99" s="31"/>
      <c r="NOC99" s="31"/>
      <c r="NOD99" s="31"/>
      <c r="NOE99" s="31"/>
      <c r="NOF99" s="31"/>
      <c r="NOG99" s="31"/>
      <c r="NOH99" s="31"/>
      <c r="NOI99" s="31"/>
      <c r="NOJ99" s="31"/>
      <c r="NOK99" s="31"/>
      <c r="NOL99" s="31"/>
      <c r="NOM99" s="31"/>
      <c r="NON99" s="31"/>
      <c r="NOO99" s="31"/>
      <c r="NOP99" s="31"/>
      <c r="NOQ99" s="31"/>
      <c r="NOR99" s="31"/>
      <c r="NOS99" s="31"/>
      <c r="NOT99" s="31"/>
      <c r="NOU99" s="31"/>
      <c r="NOV99" s="31"/>
      <c r="NOW99" s="31"/>
      <c r="NOX99" s="31"/>
      <c r="NOY99" s="31"/>
      <c r="NOZ99" s="31"/>
      <c r="NPA99" s="31"/>
      <c r="NPB99" s="31"/>
      <c r="NPC99" s="31"/>
      <c r="NPD99" s="31"/>
      <c r="NPE99" s="31"/>
      <c r="NPF99" s="31"/>
      <c r="NPG99" s="31"/>
      <c r="NPH99" s="31"/>
      <c r="NPI99" s="31"/>
      <c r="NPJ99" s="31"/>
      <c r="NPK99" s="31"/>
      <c r="NPL99" s="31"/>
      <c r="NPM99" s="31"/>
      <c r="NPN99" s="31"/>
      <c r="NPO99" s="31"/>
      <c r="NPP99" s="31"/>
      <c r="NPQ99" s="31"/>
      <c r="NPR99" s="31"/>
      <c r="NPS99" s="31"/>
      <c r="NPT99" s="31"/>
      <c r="NPU99" s="31"/>
      <c r="NPV99" s="31"/>
      <c r="NPW99" s="31"/>
      <c r="NPX99" s="31"/>
      <c r="NPY99" s="31"/>
      <c r="NPZ99" s="31"/>
      <c r="NQA99" s="31"/>
      <c r="NQB99" s="31"/>
      <c r="NQC99" s="31"/>
      <c r="NQD99" s="31"/>
      <c r="NQE99" s="31"/>
      <c r="NQF99" s="31"/>
      <c r="NQG99" s="31"/>
      <c r="NQH99" s="31"/>
      <c r="NQI99" s="31"/>
      <c r="NQJ99" s="31"/>
      <c r="NQK99" s="31"/>
      <c r="NQL99" s="31"/>
      <c r="NQM99" s="31"/>
      <c r="NQN99" s="31"/>
      <c r="NQO99" s="31"/>
      <c r="NQP99" s="31"/>
      <c r="NQQ99" s="31"/>
      <c r="NQR99" s="31"/>
      <c r="NQS99" s="31"/>
      <c r="NQT99" s="31"/>
      <c r="NQU99" s="31"/>
      <c r="NQV99" s="31"/>
      <c r="NQW99" s="31"/>
      <c r="NQX99" s="31"/>
      <c r="NQY99" s="31"/>
      <c r="NQZ99" s="31"/>
      <c r="NRA99" s="31"/>
      <c r="NRB99" s="31"/>
      <c r="NRC99" s="31"/>
      <c r="NRD99" s="31"/>
      <c r="NRE99" s="31"/>
      <c r="NRF99" s="31"/>
      <c r="NRG99" s="31"/>
      <c r="NRH99" s="31"/>
      <c r="NRI99" s="31"/>
      <c r="NRJ99" s="31"/>
      <c r="NRK99" s="31"/>
      <c r="NRL99" s="31"/>
      <c r="NRM99" s="31"/>
      <c r="NRN99" s="31"/>
      <c r="NRO99" s="31"/>
      <c r="NRP99" s="31"/>
      <c r="NRQ99" s="31"/>
      <c r="NRR99" s="31"/>
      <c r="NRS99" s="31"/>
      <c r="NRT99" s="31"/>
      <c r="NRU99" s="31"/>
      <c r="NRV99" s="31"/>
      <c r="NRW99" s="31"/>
      <c r="NRX99" s="31"/>
      <c r="NRY99" s="31"/>
      <c r="NRZ99" s="31"/>
      <c r="NSA99" s="31"/>
      <c r="NSB99" s="31"/>
      <c r="NSC99" s="31"/>
      <c r="NSD99" s="31"/>
      <c r="NSE99" s="31"/>
      <c r="NSF99" s="31"/>
      <c r="NSG99" s="31"/>
      <c r="NSH99" s="31"/>
      <c r="NSI99" s="31"/>
      <c r="NSJ99" s="31"/>
      <c r="NSK99" s="31"/>
      <c r="NSL99" s="31"/>
      <c r="NSM99" s="31"/>
      <c r="NSN99" s="31"/>
      <c r="NSO99" s="31"/>
      <c r="NSP99" s="31"/>
      <c r="NSQ99" s="31"/>
      <c r="NSR99" s="31"/>
      <c r="NSS99" s="31"/>
      <c r="NST99" s="31"/>
      <c r="NSU99" s="31"/>
      <c r="NSV99" s="31"/>
      <c r="NSW99" s="31"/>
      <c r="NSX99" s="31"/>
      <c r="NSY99" s="31"/>
      <c r="NSZ99" s="31"/>
      <c r="NTA99" s="31"/>
      <c r="NTB99" s="31"/>
      <c r="NTC99" s="31"/>
      <c r="NTD99" s="31"/>
      <c r="NTE99" s="31"/>
      <c r="NTF99" s="31"/>
      <c r="NTG99" s="31"/>
      <c r="NTH99" s="31"/>
      <c r="NTI99" s="31"/>
      <c r="NTJ99" s="31"/>
      <c r="NTK99" s="31"/>
      <c r="NTL99" s="31"/>
      <c r="NTM99" s="31"/>
      <c r="NTN99" s="31"/>
      <c r="NTO99" s="31"/>
      <c r="NTP99" s="31"/>
      <c r="NTQ99" s="31"/>
      <c r="NTR99" s="31"/>
      <c r="NTS99" s="31"/>
      <c r="NTT99" s="31"/>
      <c r="NTU99" s="31"/>
      <c r="NTV99" s="31"/>
      <c r="NTW99" s="31"/>
      <c r="NTX99" s="31"/>
      <c r="NTY99" s="31"/>
      <c r="NTZ99" s="31"/>
      <c r="NUA99" s="31"/>
      <c r="NUB99" s="31"/>
      <c r="NUC99" s="31"/>
      <c r="NUD99" s="31"/>
      <c r="NUE99" s="31"/>
      <c r="NUF99" s="31"/>
      <c r="NUG99" s="31"/>
      <c r="NUH99" s="31"/>
      <c r="NUI99" s="31"/>
      <c r="NUJ99" s="31"/>
      <c r="NUK99" s="31"/>
      <c r="NUL99" s="31"/>
      <c r="NUM99" s="31"/>
      <c r="NUN99" s="31"/>
      <c r="NUO99" s="31"/>
      <c r="NUP99" s="31"/>
      <c r="NUQ99" s="31"/>
      <c r="NUR99" s="31"/>
      <c r="NUS99" s="31"/>
      <c r="NUT99" s="31"/>
      <c r="NUU99" s="31"/>
      <c r="NUV99" s="31"/>
      <c r="NUW99" s="31"/>
      <c r="NUX99" s="31"/>
      <c r="NUY99" s="31"/>
      <c r="NUZ99" s="31"/>
      <c r="NVA99" s="31"/>
      <c r="NVB99" s="31"/>
      <c r="NVC99" s="31"/>
      <c r="NVD99" s="31"/>
      <c r="NVE99" s="31"/>
      <c r="NVF99" s="31"/>
      <c r="NVG99" s="31"/>
      <c r="NVH99" s="31"/>
      <c r="NVI99" s="31"/>
      <c r="NVJ99" s="31"/>
      <c r="NVK99" s="31"/>
      <c r="NVL99" s="31"/>
      <c r="NVM99" s="31"/>
      <c r="NVN99" s="31"/>
      <c r="NVO99" s="31"/>
      <c r="NVP99" s="31"/>
      <c r="NVQ99" s="31"/>
      <c r="NVR99" s="31"/>
      <c r="NVS99" s="31"/>
      <c r="NVT99" s="31"/>
      <c r="NVU99" s="31"/>
      <c r="NVV99" s="31"/>
      <c r="NVW99" s="31"/>
      <c r="NVX99" s="31"/>
      <c r="NVY99" s="31"/>
      <c r="NVZ99" s="31"/>
      <c r="NWA99" s="31"/>
      <c r="NWB99" s="31"/>
      <c r="NWC99" s="31"/>
      <c r="NWD99" s="31"/>
      <c r="NWE99" s="31"/>
      <c r="NWF99" s="31"/>
      <c r="NWG99" s="31"/>
      <c r="NWH99" s="31"/>
      <c r="NWI99" s="31"/>
      <c r="NWJ99" s="31"/>
      <c r="NWK99" s="31"/>
      <c r="NWL99" s="31"/>
      <c r="NWM99" s="31"/>
      <c r="NWN99" s="31"/>
      <c r="NWO99" s="31"/>
      <c r="NWP99" s="31"/>
      <c r="NWQ99" s="31"/>
      <c r="NWR99" s="31"/>
      <c r="NWS99" s="31"/>
      <c r="NWT99" s="31"/>
      <c r="NWU99" s="31"/>
      <c r="NWV99" s="31"/>
      <c r="NWW99" s="31"/>
      <c r="NWX99" s="31"/>
      <c r="NWY99" s="31"/>
      <c r="NWZ99" s="31"/>
      <c r="NXA99" s="31"/>
      <c r="NXB99" s="31"/>
      <c r="NXC99" s="31"/>
      <c r="NXD99" s="31"/>
      <c r="NXE99" s="31"/>
      <c r="NXF99" s="31"/>
      <c r="NXG99" s="31"/>
      <c r="NXH99" s="31"/>
      <c r="NXI99" s="31"/>
      <c r="NXJ99" s="31"/>
      <c r="NXK99" s="31"/>
      <c r="NXL99" s="31"/>
      <c r="NXM99" s="31"/>
      <c r="NXN99" s="31"/>
      <c r="NXO99" s="31"/>
      <c r="NXP99" s="31"/>
      <c r="NXQ99" s="31"/>
      <c r="NXR99" s="31"/>
      <c r="NXS99" s="31"/>
      <c r="NXT99" s="31"/>
      <c r="NXU99" s="31"/>
      <c r="NXV99" s="31"/>
      <c r="NXW99" s="31"/>
      <c r="NXX99" s="31"/>
      <c r="NXY99" s="31"/>
      <c r="NXZ99" s="31"/>
      <c r="NYA99" s="31"/>
      <c r="NYB99" s="31"/>
      <c r="NYC99" s="31"/>
      <c r="NYD99" s="31"/>
      <c r="NYE99" s="31"/>
      <c r="NYF99" s="31"/>
      <c r="NYG99" s="31"/>
      <c r="NYH99" s="31"/>
      <c r="NYI99" s="31"/>
      <c r="NYJ99" s="31"/>
      <c r="NYK99" s="31"/>
      <c r="NYL99" s="31"/>
      <c r="NYM99" s="31"/>
      <c r="NYN99" s="31"/>
      <c r="NYO99" s="31"/>
      <c r="NYP99" s="31"/>
      <c r="NYQ99" s="31"/>
      <c r="NYR99" s="31"/>
      <c r="NYS99" s="31"/>
      <c r="NYT99" s="31"/>
      <c r="NYU99" s="31"/>
      <c r="NYV99" s="31"/>
      <c r="NYW99" s="31"/>
      <c r="NYX99" s="31"/>
      <c r="NYY99" s="31"/>
      <c r="NYZ99" s="31"/>
      <c r="NZA99" s="31"/>
      <c r="NZB99" s="31"/>
      <c r="NZC99" s="31"/>
      <c r="NZD99" s="31"/>
      <c r="NZE99" s="31"/>
      <c r="NZF99" s="31"/>
      <c r="NZG99" s="31"/>
      <c r="NZH99" s="31"/>
      <c r="NZI99" s="31"/>
      <c r="NZJ99" s="31"/>
      <c r="NZK99" s="31"/>
      <c r="NZL99" s="31"/>
      <c r="NZM99" s="31"/>
      <c r="NZN99" s="31"/>
      <c r="NZO99" s="31"/>
      <c r="NZP99" s="31"/>
      <c r="NZQ99" s="31"/>
      <c r="NZR99" s="31"/>
      <c r="NZS99" s="31"/>
      <c r="NZT99" s="31"/>
      <c r="NZU99" s="31"/>
      <c r="NZV99" s="31"/>
      <c r="NZW99" s="31"/>
      <c r="NZX99" s="31"/>
      <c r="NZY99" s="31"/>
      <c r="NZZ99" s="31"/>
      <c r="OAA99" s="31"/>
      <c r="OAB99" s="31"/>
      <c r="OAC99" s="31"/>
      <c r="OAD99" s="31"/>
      <c r="OAE99" s="31"/>
      <c r="OAF99" s="31"/>
      <c r="OAG99" s="31"/>
      <c r="OAH99" s="31"/>
      <c r="OAI99" s="31"/>
      <c r="OAJ99" s="31"/>
      <c r="OAK99" s="31"/>
      <c r="OAL99" s="31"/>
      <c r="OAM99" s="31"/>
      <c r="OAN99" s="31"/>
      <c r="OAO99" s="31"/>
      <c r="OAP99" s="31"/>
      <c r="OAQ99" s="31"/>
      <c r="OAR99" s="31"/>
      <c r="OAS99" s="31"/>
      <c r="OAT99" s="31"/>
      <c r="OAU99" s="31"/>
      <c r="OAV99" s="31"/>
      <c r="OAW99" s="31"/>
      <c r="OAX99" s="31"/>
      <c r="OAY99" s="31"/>
      <c r="OAZ99" s="31"/>
      <c r="OBA99" s="31"/>
      <c r="OBB99" s="31"/>
      <c r="OBC99" s="31"/>
      <c r="OBD99" s="31"/>
      <c r="OBE99" s="31"/>
      <c r="OBF99" s="31"/>
      <c r="OBG99" s="31"/>
      <c r="OBH99" s="31"/>
      <c r="OBI99" s="31"/>
      <c r="OBJ99" s="31"/>
      <c r="OBK99" s="31"/>
      <c r="OBL99" s="31"/>
      <c r="OBM99" s="31"/>
      <c r="OBN99" s="31"/>
      <c r="OBO99" s="31"/>
      <c r="OBP99" s="31"/>
      <c r="OBQ99" s="31"/>
      <c r="OBR99" s="31"/>
      <c r="OBS99" s="31"/>
      <c r="OBT99" s="31"/>
      <c r="OBU99" s="31"/>
      <c r="OBV99" s="31"/>
      <c r="OBW99" s="31"/>
      <c r="OBX99" s="31"/>
      <c r="OBY99" s="31"/>
      <c r="OBZ99" s="31"/>
      <c r="OCA99" s="31"/>
      <c r="OCB99" s="31"/>
      <c r="OCC99" s="31"/>
      <c r="OCD99" s="31"/>
      <c r="OCE99" s="31"/>
      <c r="OCF99" s="31"/>
      <c r="OCG99" s="31"/>
      <c r="OCH99" s="31"/>
      <c r="OCI99" s="31"/>
      <c r="OCJ99" s="31"/>
      <c r="OCK99" s="31"/>
      <c r="OCL99" s="31"/>
      <c r="OCM99" s="31"/>
      <c r="OCN99" s="31"/>
      <c r="OCO99" s="31"/>
      <c r="OCP99" s="31"/>
      <c r="OCQ99" s="31"/>
      <c r="OCR99" s="31"/>
      <c r="OCS99" s="31"/>
      <c r="OCT99" s="31"/>
      <c r="OCU99" s="31"/>
      <c r="OCV99" s="31"/>
      <c r="OCW99" s="31"/>
      <c r="OCX99" s="31"/>
      <c r="OCY99" s="31"/>
      <c r="OCZ99" s="31"/>
      <c r="ODA99" s="31"/>
      <c r="ODB99" s="31"/>
      <c r="ODC99" s="31"/>
      <c r="ODD99" s="31"/>
      <c r="ODE99" s="31"/>
      <c r="ODF99" s="31"/>
      <c r="ODG99" s="31"/>
      <c r="ODH99" s="31"/>
      <c r="ODI99" s="31"/>
      <c r="ODJ99" s="31"/>
      <c r="ODK99" s="31"/>
      <c r="ODL99" s="31"/>
      <c r="ODM99" s="31"/>
      <c r="ODN99" s="31"/>
      <c r="ODO99" s="31"/>
      <c r="ODP99" s="31"/>
      <c r="ODQ99" s="31"/>
      <c r="ODR99" s="31"/>
      <c r="ODS99" s="31"/>
      <c r="ODT99" s="31"/>
      <c r="ODU99" s="31"/>
      <c r="ODV99" s="31"/>
      <c r="ODW99" s="31"/>
      <c r="ODX99" s="31"/>
      <c r="ODY99" s="31"/>
      <c r="ODZ99" s="31"/>
      <c r="OEA99" s="31"/>
      <c r="OEB99" s="31"/>
      <c r="OEC99" s="31"/>
      <c r="OED99" s="31"/>
      <c r="OEE99" s="31"/>
      <c r="OEF99" s="31"/>
      <c r="OEG99" s="31"/>
      <c r="OEH99" s="31"/>
      <c r="OEI99" s="31"/>
      <c r="OEJ99" s="31"/>
      <c r="OEK99" s="31"/>
      <c r="OEL99" s="31"/>
      <c r="OEM99" s="31"/>
      <c r="OEN99" s="31"/>
      <c r="OEO99" s="31"/>
      <c r="OEP99" s="31"/>
      <c r="OEQ99" s="31"/>
      <c r="OER99" s="31"/>
      <c r="OES99" s="31"/>
      <c r="OET99" s="31"/>
      <c r="OEU99" s="31"/>
      <c r="OEV99" s="31"/>
      <c r="OEW99" s="31"/>
      <c r="OEX99" s="31"/>
      <c r="OEY99" s="31"/>
      <c r="OEZ99" s="31"/>
      <c r="OFA99" s="31"/>
      <c r="OFB99" s="31"/>
      <c r="OFC99" s="31"/>
      <c r="OFD99" s="31"/>
      <c r="OFE99" s="31"/>
      <c r="OFF99" s="31"/>
      <c r="OFG99" s="31"/>
      <c r="OFH99" s="31"/>
      <c r="OFI99" s="31"/>
      <c r="OFJ99" s="31"/>
      <c r="OFK99" s="31"/>
      <c r="OFL99" s="31"/>
      <c r="OFM99" s="31"/>
      <c r="OFN99" s="31"/>
      <c r="OFO99" s="31"/>
      <c r="OFP99" s="31"/>
      <c r="OFQ99" s="31"/>
      <c r="OFR99" s="31"/>
      <c r="OFS99" s="31"/>
      <c r="OFT99" s="31"/>
      <c r="OFU99" s="31"/>
      <c r="OFV99" s="31"/>
      <c r="OFW99" s="31"/>
      <c r="OFX99" s="31"/>
      <c r="OFY99" s="31"/>
      <c r="OFZ99" s="31"/>
      <c r="OGA99" s="31"/>
      <c r="OGB99" s="31"/>
      <c r="OGC99" s="31"/>
      <c r="OGD99" s="31"/>
      <c r="OGE99" s="31"/>
      <c r="OGF99" s="31"/>
      <c r="OGG99" s="31"/>
      <c r="OGH99" s="31"/>
      <c r="OGI99" s="31"/>
      <c r="OGJ99" s="31"/>
      <c r="OGK99" s="31"/>
      <c r="OGL99" s="31"/>
      <c r="OGM99" s="31"/>
      <c r="OGN99" s="31"/>
      <c r="OGO99" s="31"/>
      <c r="OGP99" s="31"/>
      <c r="OGQ99" s="31"/>
      <c r="OGR99" s="31"/>
      <c r="OGS99" s="31"/>
      <c r="OGT99" s="31"/>
      <c r="OGU99" s="31"/>
      <c r="OGV99" s="31"/>
      <c r="OGW99" s="31"/>
      <c r="OGX99" s="31"/>
      <c r="OGY99" s="31"/>
      <c r="OGZ99" s="31"/>
      <c r="OHA99" s="31"/>
      <c r="OHB99" s="31"/>
      <c r="OHC99" s="31"/>
      <c r="OHD99" s="31"/>
      <c r="OHE99" s="31"/>
      <c r="OHF99" s="31"/>
      <c r="OHG99" s="31"/>
      <c r="OHH99" s="31"/>
      <c r="OHI99" s="31"/>
      <c r="OHJ99" s="31"/>
      <c r="OHK99" s="31"/>
      <c r="OHL99" s="31"/>
      <c r="OHM99" s="31"/>
      <c r="OHN99" s="31"/>
      <c r="OHO99" s="31"/>
      <c r="OHP99" s="31"/>
      <c r="OHQ99" s="31"/>
      <c r="OHR99" s="31"/>
      <c r="OHS99" s="31"/>
      <c r="OHT99" s="31"/>
      <c r="OHU99" s="31"/>
      <c r="OHV99" s="31"/>
      <c r="OHW99" s="31"/>
      <c r="OHX99" s="31"/>
      <c r="OHY99" s="31"/>
      <c r="OHZ99" s="31"/>
      <c r="OIA99" s="31"/>
      <c r="OIB99" s="31"/>
      <c r="OIC99" s="31"/>
      <c r="OID99" s="31"/>
      <c r="OIE99" s="31"/>
      <c r="OIF99" s="31"/>
      <c r="OIG99" s="31"/>
      <c r="OIH99" s="31"/>
      <c r="OII99" s="31"/>
      <c r="OIJ99" s="31"/>
      <c r="OIK99" s="31"/>
      <c r="OIL99" s="31"/>
      <c r="OIM99" s="31"/>
      <c r="OIN99" s="31"/>
      <c r="OIO99" s="31"/>
      <c r="OIP99" s="31"/>
      <c r="OIQ99" s="31"/>
      <c r="OIR99" s="31"/>
      <c r="OIS99" s="31"/>
      <c r="OIT99" s="31"/>
      <c r="OIU99" s="31"/>
      <c r="OIV99" s="31"/>
      <c r="OIW99" s="31"/>
      <c r="OIX99" s="31"/>
      <c r="OIY99" s="31"/>
      <c r="OIZ99" s="31"/>
      <c r="OJA99" s="31"/>
      <c r="OJB99" s="31"/>
      <c r="OJC99" s="31"/>
      <c r="OJD99" s="31"/>
      <c r="OJE99" s="31"/>
      <c r="OJF99" s="31"/>
      <c r="OJG99" s="31"/>
      <c r="OJH99" s="31"/>
      <c r="OJI99" s="31"/>
      <c r="OJJ99" s="31"/>
      <c r="OJK99" s="31"/>
      <c r="OJL99" s="31"/>
      <c r="OJM99" s="31"/>
      <c r="OJN99" s="31"/>
      <c r="OJO99" s="31"/>
      <c r="OJP99" s="31"/>
      <c r="OJQ99" s="31"/>
      <c r="OJR99" s="31"/>
      <c r="OJS99" s="31"/>
      <c r="OJT99" s="31"/>
      <c r="OJU99" s="31"/>
      <c r="OJV99" s="31"/>
      <c r="OJW99" s="31"/>
      <c r="OJX99" s="31"/>
      <c r="OJY99" s="31"/>
      <c r="OJZ99" s="31"/>
      <c r="OKA99" s="31"/>
      <c r="OKB99" s="31"/>
      <c r="OKC99" s="31"/>
      <c r="OKD99" s="31"/>
      <c r="OKE99" s="31"/>
      <c r="OKF99" s="31"/>
      <c r="OKG99" s="31"/>
      <c r="OKH99" s="31"/>
      <c r="OKI99" s="31"/>
      <c r="OKJ99" s="31"/>
      <c r="OKK99" s="31"/>
      <c r="OKL99" s="31"/>
      <c r="OKM99" s="31"/>
      <c r="OKN99" s="31"/>
      <c r="OKO99" s="31"/>
      <c r="OKP99" s="31"/>
      <c r="OKQ99" s="31"/>
      <c r="OKR99" s="31"/>
      <c r="OKS99" s="31"/>
      <c r="OKT99" s="31"/>
      <c r="OKU99" s="31"/>
      <c r="OKV99" s="31"/>
      <c r="OKW99" s="31"/>
      <c r="OKX99" s="31"/>
      <c r="OKY99" s="31"/>
      <c r="OKZ99" s="31"/>
      <c r="OLA99" s="31"/>
      <c r="OLB99" s="31"/>
      <c r="OLC99" s="31"/>
      <c r="OLD99" s="31"/>
      <c r="OLE99" s="31"/>
      <c r="OLF99" s="31"/>
      <c r="OLG99" s="31"/>
      <c r="OLH99" s="31"/>
      <c r="OLI99" s="31"/>
      <c r="OLJ99" s="31"/>
      <c r="OLK99" s="31"/>
      <c r="OLL99" s="31"/>
      <c r="OLM99" s="31"/>
      <c r="OLN99" s="31"/>
      <c r="OLO99" s="31"/>
      <c r="OLP99" s="31"/>
      <c r="OLQ99" s="31"/>
      <c r="OLR99" s="31"/>
      <c r="OLS99" s="31"/>
      <c r="OLT99" s="31"/>
      <c r="OLU99" s="31"/>
      <c r="OLV99" s="31"/>
      <c r="OLW99" s="31"/>
      <c r="OLX99" s="31"/>
      <c r="OLY99" s="31"/>
      <c r="OLZ99" s="31"/>
      <c r="OMA99" s="31"/>
      <c r="OMB99" s="31"/>
      <c r="OMC99" s="31"/>
      <c r="OMD99" s="31"/>
      <c r="OME99" s="31"/>
      <c r="OMF99" s="31"/>
      <c r="OMG99" s="31"/>
      <c r="OMH99" s="31"/>
      <c r="OMI99" s="31"/>
      <c r="OMJ99" s="31"/>
      <c r="OMK99" s="31"/>
      <c r="OML99" s="31"/>
      <c r="OMM99" s="31"/>
      <c r="OMN99" s="31"/>
      <c r="OMO99" s="31"/>
      <c r="OMP99" s="31"/>
      <c r="OMQ99" s="31"/>
      <c r="OMR99" s="31"/>
      <c r="OMS99" s="31"/>
      <c r="OMT99" s="31"/>
      <c r="OMU99" s="31"/>
      <c r="OMV99" s="31"/>
      <c r="OMW99" s="31"/>
      <c r="OMX99" s="31"/>
      <c r="OMY99" s="31"/>
      <c r="OMZ99" s="31"/>
      <c r="ONA99" s="31"/>
      <c r="ONB99" s="31"/>
      <c r="ONC99" s="31"/>
      <c r="OND99" s="31"/>
      <c r="ONE99" s="31"/>
      <c r="ONF99" s="31"/>
      <c r="ONG99" s="31"/>
      <c r="ONH99" s="31"/>
      <c r="ONI99" s="31"/>
      <c r="ONJ99" s="31"/>
      <c r="ONK99" s="31"/>
      <c r="ONL99" s="31"/>
      <c r="ONM99" s="31"/>
      <c r="ONN99" s="31"/>
      <c r="ONO99" s="31"/>
      <c r="ONP99" s="31"/>
      <c r="ONQ99" s="31"/>
      <c r="ONR99" s="31"/>
      <c r="ONS99" s="31"/>
      <c r="ONT99" s="31"/>
      <c r="ONU99" s="31"/>
      <c r="ONV99" s="31"/>
      <c r="ONW99" s="31"/>
      <c r="ONX99" s="31"/>
      <c r="ONY99" s="31"/>
      <c r="ONZ99" s="31"/>
      <c r="OOA99" s="31"/>
      <c r="OOB99" s="31"/>
      <c r="OOC99" s="31"/>
      <c r="OOD99" s="31"/>
      <c r="OOE99" s="31"/>
      <c r="OOF99" s="31"/>
      <c r="OOG99" s="31"/>
      <c r="OOH99" s="31"/>
      <c r="OOI99" s="31"/>
      <c r="OOJ99" s="31"/>
      <c r="OOK99" s="31"/>
      <c r="OOL99" s="31"/>
      <c r="OOM99" s="31"/>
      <c r="OON99" s="31"/>
      <c r="OOO99" s="31"/>
      <c r="OOP99" s="31"/>
      <c r="OOQ99" s="31"/>
      <c r="OOR99" s="31"/>
      <c r="OOS99" s="31"/>
      <c r="OOT99" s="31"/>
      <c r="OOU99" s="31"/>
      <c r="OOV99" s="31"/>
      <c r="OOW99" s="31"/>
      <c r="OOX99" s="31"/>
      <c r="OOY99" s="31"/>
      <c r="OOZ99" s="31"/>
      <c r="OPA99" s="31"/>
      <c r="OPB99" s="31"/>
      <c r="OPC99" s="31"/>
      <c r="OPD99" s="31"/>
      <c r="OPE99" s="31"/>
      <c r="OPF99" s="31"/>
      <c r="OPG99" s="31"/>
      <c r="OPH99" s="31"/>
      <c r="OPI99" s="31"/>
      <c r="OPJ99" s="31"/>
      <c r="OPK99" s="31"/>
      <c r="OPL99" s="31"/>
      <c r="OPM99" s="31"/>
      <c r="OPN99" s="31"/>
      <c r="OPO99" s="31"/>
      <c r="OPP99" s="31"/>
      <c r="OPQ99" s="31"/>
      <c r="OPR99" s="31"/>
      <c r="OPS99" s="31"/>
      <c r="OPT99" s="31"/>
      <c r="OPU99" s="31"/>
      <c r="OPV99" s="31"/>
      <c r="OPW99" s="31"/>
      <c r="OPX99" s="31"/>
      <c r="OPY99" s="31"/>
      <c r="OPZ99" s="31"/>
      <c r="OQA99" s="31"/>
      <c r="OQB99" s="31"/>
      <c r="OQC99" s="31"/>
      <c r="OQD99" s="31"/>
      <c r="OQE99" s="31"/>
      <c r="OQF99" s="31"/>
      <c r="OQG99" s="31"/>
      <c r="OQH99" s="31"/>
      <c r="OQI99" s="31"/>
      <c r="OQJ99" s="31"/>
      <c r="OQK99" s="31"/>
      <c r="OQL99" s="31"/>
      <c r="OQM99" s="31"/>
      <c r="OQN99" s="31"/>
      <c r="OQO99" s="31"/>
      <c r="OQP99" s="31"/>
      <c r="OQQ99" s="31"/>
      <c r="OQR99" s="31"/>
      <c r="OQS99" s="31"/>
      <c r="OQT99" s="31"/>
      <c r="OQU99" s="31"/>
      <c r="OQV99" s="31"/>
      <c r="OQW99" s="31"/>
      <c r="OQX99" s="31"/>
      <c r="OQY99" s="31"/>
      <c r="OQZ99" s="31"/>
      <c r="ORA99" s="31"/>
      <c r="ORB99" s="31"/>
      <c r="ORC99" s="31"/>
      <c r="ORD99" s="31"/>
      <c r="ORE99" s="31"/>
      <c r="ORF99" s="31"/>
      <c r="ORG99" s="31"/>
      <c r="ORH99" s="31"/>
      <c r="ORI99" s="31"/>
      <c r="ORJ99" s="31"/>
      <c r="ORK99" s="31"/>
      <c r="ORL99" s="31"/>
      <c r="ORM99" s="31"/>
      <c r="ORN99" s="31"/>
      <c r="ORO99" s="31"/>
      <c r="ORP99" s="31"/>
      <c r="ORQ99" s="31"/>
      <c r="ORR99" s="31"/>
      <c r="ORS99" s="31"/>
      <c r="ORT99" s="31"/>
      <c r="ORU99" s="31"/>
      <c r="ORV99" s="31"/>
      <c r="ORW99" s="31"/>
      <c r="ORX99" s="31"/>
      <c r="ORY99" s="31"/>
      <c r="ORZ99" s="31"/>
      <c r="OSA99" s="31"/>
      <c r="OSB99" s="31"/>
      <c r="OSC99" s="31"/>
      <c r="OSD99" s="31"/>
      <c r="OSE99" s="31"/>
      <c r="OSF99" s="31"/>
      <c r="OSG99" s="31"/>
      <c r="OSH99" s="31"/>
      <c r="OSI99" s="31"/>
      <c r="OSJ99" s="31"/>
      <c r="OSK99" s="31"/>
      <c r="OSL99" s="31"/>
      <c r="OSM99" s="31"/>
      <c r="OSN99" s="31"/>
      <c r="OSO99" s="31"/>
      <c r="OSP99" s="31"/>
      <c r="OSQ99" s="31"/>
      <c r="OSR99" s="31"/>
      <c r="OSS99" s="31"/>
      <c r="OST99" s="31"/>
      <c r="OSU99" s="31"/>
      <c r="OSV99" s="31"/>
      <c r="OSW99" s="31"/>
      <c r="OSX99" s="31"/>
      <c r="OSY99" s="31"/>
      <c r="OSZ99" s="31"/>
      <c r="OTA99" s="31"/>
      <c r="OTB99" s="31"/>
      <c r="OTC99" s="31"/>
      <c r="OTD99" s="31"/>
      <c r="OTE99" s="31"/>
      <c r="OTF99" s="31"/>
      <c r="OTG99" s="31"/>
      <c r="OTH99" s="31"/>
      <c r="OTI99" s="31"/>
      <c r="OTJ99" s="31"/>
      <c r="OTK99" s="31"/>
      <c r="OTL99" s="31"/>
      <c r="OTM99" s="31"/>
      <c r="OTN99" s="31"/>
      <c r="OTO99" s="31"/>
      <c r="OTP99" s="31"/>
      <c r="OTQ99" s="31"/>
      <c r="OTR99" s="31"/>
      <c r="OTS99" s="31"/>
      <c r="OTT99" s="31"/>
      <c r="OTU99" s="31"/>
      <c r="OTV99" s="31"/>
      <c r="OTW99" s="31"/>
      <c r="OTX99" s="31"/>
      <c r="OTY99" s="31"/>
      <c r="OTZ99" s="31"/>
      <c r="OUA99" s="31"/>
      <c r="OUB99" s="31"/>
      <c r="OUC99" s="31"/>
      <c r="OUD99" s="31"/>
      <c r="OUE99" s="31"/>
      <c r="OUF99" s="31"/>
      <c r="OUG99" s="31"/>
      <c r="OUH99" s="31"/>
      <c r="OUI99" s="31"/>
      <c r="OUJ99" s="31"/>
      <c r="OUK99" s="31"/>
      <c r="OUL99" s="31"/>
      <c r="OUM99" s="31"/>
      <c r="OUN99" s="31"/>
      <c r="OUO99" s="31"/>
      <c r="OUP99" s="31"/>
      <c r="OUQ99" s="31"/>
      <c r="OUR99" s="31"/>
      <c r="OUS99" s="31"/>
      <c r="OUT99" s="31"/>
      <c r="OUU99" s="31"/>
      <c r="OUV99" s="31"/>
      <c r="OUW99" s="31"/>
      <c r="OUX99" s="31"/>
      <c r="OUY99" s="31"/>
      <c r="OUZ99" s="31"/>
      <c r="OVA99" s="31"/>
      <c r="OVB99" s="31"/>
      <c r="OVC99" s="31"/>
      <c r="OVD99" s="31"/>
      <c r="OVE99" s="31"/>
      <c r="OVF99" s="31"/>
      <c r="OVG99" s="31"/>
      <c r="OVH99" s="31"/>
      <c r="OVI99" s="31"/>
      <c r="OVJ99" s="31"/>
      <c r="OVK99" s="31"/>
      <c r="OVL99" s="31"/>
      <c r="OVM99" s="31"/>
      <c r="OVN99" s="31"/>
      <c r="OVO99" s="31"/>
      <c r="OVP99" s="31"/>
      <c r="OVQ99" s="31"/>
      <c r="OVR99" s="31"/>
      <c r="OVS99" s="31"/>
      <c r="OVT99" s="31"/>
      <c r="OVU99" s="31"/>
      <c r="OVV99" s="31"/>
      <c r="OVW99" s="31"/>
      <c r="OVX99" s="31"/>
      <c r="OVY99" s="31"/>
      <c r="OVZ99" s="31"/>
      <c r="OWA99" s="31"/>
      <c r="OWB99" s="31"/>
      <c r="OWC99" s="31"/>
      <c r="OWD99" s="31"/>
      <c r="OWE99" s="31"/>
      <c r="OWF99" s="31"/>
      <c r="OWG99" s="31"/>
      <c r="OWH99" s="31"/>
      <c r="OWI99" s="31"/>
      <c r="OWJ99" s="31"/>
      <c r="OWK99" s="31"/>
      <c r="OWL99" s="31"/>
      <c r="OWM99" s="31"/>
      <c r="OWN99" s="31"/>
      <c r="OWO99" s="31"/>
      <c r="OWP99" s="31"/>
      <c r="OWQ99" s="31"/>
      <c r="OWR99" s="31"/>
      <c r="OWS99" s="31"/>
      <c r="OWT99" s="31"/>
      <c r="OWU99" s="31"/>
      <c r="OWV99" s="31"/>
      <c r="OWW99" s="31"/>
      <c r="OWX99" s="31"/>
      <c r="OWY99" s="31"/>
      <c r="OWZ99" s="31"/>
      <c r="OXA99" s="31"/>
      <c r="OXB99" s="31"/>
      <c r="OXC99" s="31"/>
      <c r="OXD99" s="31"/>
      <c r="OXE99" s="31"/>
      <c r="OXF99" s="31"/>
      <c r="OXG99" s="31"/>
      <c r="OXH99" s="31"/>
      <c r="OXI99" s="31"/>
      <c r="OXJ99" s="31"/>
      <c r="OXK99" s="31"/>
      <c r="OXL99" s="31"/>
      <c r="OXM99" s="31"/>
      <c r="OXN99" s="31"/>
      <c r="OXO99" s="31"/>
      <c r="OXP99" s="31"/>
      <c r="OXQ99" s="31"/>
      <c r="OXR99" s="31"/>
      <c r="OXS99" s="31"/>
      <c r="OXT99" s="31"/>
      <c r="OXU99" s="31"/>
      <c r="OXV99" s="31"/>
      <c r="OXW99" s="31"/>
      <c r="OXX99" s="31"/>
      <c r="OXY99" s="31"/>
      <c r="OXZ99" s="31"/>
      <c r="OYA99" s="31"/>
      <c r="OYB99" s="31"/>
      <c r="OYC99" s="31"/>
      <c r="OYD99" s="31"/>
      <c r="OYE99" s="31"/>
      <c r="OYF99" s="31"/>
      <c r="OYG99" s="31"/>
      <c r="OYH99" s="31"/>
      <c r="OYI99" s="31"/>
      <c r="OYJ99" s="31"/>
      <c r="OYK99" s="31"/>
      <c r="OYL99" s="31"/>
      <c r="OYM99" s="31"/>
      <c r="OYN99" s="31"/>
      <c r="OYO99" s="31"/>
      <c r="OYP99" s="31"/>
      <c r="OYQ99" s="31"/>
      <c r="OYR99" s="31"/>
      <c r="OYS99" s="31"/>
      <c r="OYT99" s="31"/>
      <c r="OYU99" s="31"/>
      <c r="OYV99" s="31"/>
      <c r="OYW99" s="31"/>
      <c r="OYX99" s="31"/>
      <c r="OYY99" s="31"/>
      <c r="OYZ99" s="31"/>
      <c r="OZA99" s="31"/>
      <c r="OZB99" s="31"/>
      <c r="OZC99" s="31"/>
      <c r="OZD99" s="31"/>
      <c r="OZE99" s="31"/>
      <c r="OZF99" s="31"/>
      <c r="OZG99" s="31"/>
      <c r="OZH99" s="31"/>
      <c r="OZI99" s="31"/>
      <c r="OZJ99" s="31"/>
      <c r="OZK99" s="31"/>
      <c r="OZL99" s="31"/>
      <c r="OZM99" s="31"/>
      <c r="OZN99" s="31"/>
      <c r="OZO99" s="31"/>
      <c r="OZP99" s="31"/>
      <c r="OZQ99" s="31"/>
      <c r="OZR99" s="31"/>
      <c r="OZS99" s="31"/>
      <c r="OZT99" s="31"/>
      <c r="OZU99" s="31"/>
      <c r="OZV99" s="31"/>
      <c r="OZW99" s="31"/>
      <c r="OZX99" s="31"/>
      <c r="OZY99" s="31"/>
      <c r="OZZ99" s="31"/>
      <c r="PAA99" s="31"/>
      <c r="PAB99" s="31"/>
      <c r="PAC99" s="31"/>
      <c r="PAD99" s="31"/>
      <c r="PAE99" s="31"/>
      <c r="PAF99" s="31"/>
      <c r="PAG99" s="31"/>
      <c r="PAH99" s="31"/>
      <c r="PAI99" s="31"/>
      <c r="PAJ99" s="31"/>
      <c r="PAK99" s="31"/>
      <c r="PAL99" s="31"/>
      <c r="PAM99" s="31"/>
      <c r="PAN99" s="31"/>
      <c r="PAO99" s="31"/>
      <c r="PAP99" s="31"/>
      <c r="PAQ99" s="31"/>
      <c r="PAR99" s="31"/>
      <c r="PAS99" s="31"/>
      <c r="PAT99" s="31"/>
      <c r="PAU99" s="31"/>
      <c r="PAV99" s="31"/>
      <c r="PAW99" s="31"/>
      <c r="PAX99" s="31"/>
      <c r="PAY99" s="31"/>
      <c r="PAZ99" s="31"/>
      <c r="PBA99" s="31"/>
      <c r="PBB99" s="31"/>
      <c r="PBC99" s="31"/>
      <c r="PBD99" s="31"/>
      <c r="PBE99" s="31"/>
      <c r="PBF99" s="31"/>
      <c r="PBG99" s="31"/>
      <c r="PBH99" s="31"/>
      <c r="PBI99" s="31"/>
      <c r="PBJ99" s="31"/>
      <c r="PBK99" s="31"/>
      <c r="PBL99" s="31"/>
      <c r="PBM99" s="31"/>
      <c r="PBN99" s="31"/>
      <c r="PBO99" s="31"/>
      <c r="PBP99" s="31"/>
      <c r="PBQ99" s="31"/>
      <c r="PBR99" s="31"/>
      <c r="PBS99" s="31"/>
      <c r="PBT99" s="31"/>
      <c r="PBU99" s="31"/>
      <c r="PBV99" s="31"/>
      <c r="PBW99" s="31"/>
      <c r="PBX99" s="31"/>
      <c r="PBY99" s="31"/>
      <c r="PBZ99" s="31"/>
      <c r="PCA99" s="31"/>
      <c r="PCB99" s="31"/>
      <c r="PCC99" s="31"/>
      <c r="PCD99" s="31"/>
      <c r="PCE99" s="31"/>
      <c r="PCF99" s="31"/>
      <c r="PCG99" s="31"/>
      <c r="PCH99" s="31"/>
      <c r="PCI99" s="31"/>
      <c r="PCJ99" s="31"/>
      <c r="PCK99" s="31"/>
      <c r="PCL99" s="31"/>
      <c r="PCM99" s="31"/>
      <c r="PCN99" s="31"/>
      <c r="PCO99" s="31"/>
      <c r="PCP99" s="31"/>
      <c r="PCQ99" s="31"/>
      <c r="PCR99" s="31"/>
      <c r="PCS99" s="31"/>
      <c r="PCT99" s="31"/>
      <c r="PCU99" s="31"/>
      <c r="PCV99" s="31"/>
      <c r="PCW99" s="31"/>
      <c r="PCX99" s="31"/>
      <c r="PCY99" s="31"/>
      <c r="PCZ99" s="31"/>
      <c r="PDA99" s="31"/>
      <c r="PDB99" s="31"/>
      <c r="PDC99" s="31"/>
      <c r="PDD99" s="31"/>
      <c r="PDE99" s="31"/>
      <c r="PDF99" s="31"/>
      <c r="PDG99" s="31"/>
      <c r="PDH99" s="31"/>
      <c r="PDI99" s="31"/>
      <c r="PDJ99" s="31"/>
      <c r="PDK99" s="31"/>
      <c r="PDL99" s="31"/>
      <c r="PDM99" s="31"/>
      <c r="PDN99" s="31"/>
      <c r="PDO99" s="31"/>
      <c r="PDP99" s="31"/>
      <c r="PDQ99" s="31"/>
      <c r="PDR99" s="31"/>
      <c r="PDS99" s="31"/>
      <c r="PDT99" s="31"/>
      <c r="PDU99" s="31"/>
      <c r="PDV99" s="31"/>
      <c r="PDW99" s="31"/>
      <c r="PDX99" s="31"/>
      <c r="PDY99" s="31"/>
      <c r="PDZ99" s="31"/>
      <c r="PEA99" s="31"/>
      <c r="PEB99" s="31"/>
      <c r="PEC99" s="31"/>
      <c r="PED99" s="31"/>
      <c r="PEE99" s="31"/>
      <c r="PEF99" s="31"/>
      <c r="PEG99" s="31"/>
      <c r="PEH99" s="31"/>
      <c r="PEI99" s="31"/>
      <c r="PEJ99" s="31"/>
      <c r="PEK99" s="31"/>
      <c r="PEL99" s="31"/>
      <c r="PEM99" s="31"/>
      <c r="PEN99" s="31"/>
      <c r="PEO99" s="31"/>
      <c r="PEP99" s="31"/>
      <c r="PEQ99" s="31"/>
      <c r="PER99" s="31"/>
      <c r="PES99" s="31"/>
      <c r="PET99" s="31"/>
      <c r="PEU99" s="31"/>
      <c r="PEV99" s="31"/>
      <c r="PEW99" s="31"/>
      <c r="PEX99" s="31"/>
      <c r="PEY99" s="31"/>
      <c r="PEZ99" s="31"/>
      <c r="PFA99" s="31"/>
      <c r="PFB99" s="31"/>
      <c r="PFC99" s="31"/>
      <c r="PFD99" s="31"/>
      <c r="PFE99" s="31"/>
      <c r="PFF99" s="31"/>
      <c r="PFG99" s="31"/>
      <c r="PFH99" s="31"/>
      <c r="PFI99" s="31"/>
      <c r="PFJ99" s="31"/>
      <c r="PFK99" s="31"/>
      <c r="PFL99" s="31"/>
      <c r="PFM99" s="31"/>
      <c r="PFN99" s="31"/>
      <c r="PFO99" s="31"/>
      <c r="PFP99" s="31"/>
      <c r="PFQ99" s="31"/>
      <c r="PFR99" s="31"/>
      <c r="PFS99" s="31"/>
      <c r="PFT99" s="31"/>
      <c r="PFU99" s="31"/>
      <c r="PFV99" s="31"/>
      <c r="PFW99" s="31"/>
      <c r="PFX99" s="31"/>
      <c r="PFY99" s="31"/>
      <c r="PFZ99" s="31"/>
      <c r="PGA99" s="31"/>
      <c r="PGB99" s="31"/>
      <c r="PGC99" s="31"/>
      <c r="PGD99" s="31"/>
      <c r="PGE99" s="31"/>
      <c r="PGF99" s="31"/>
      <c r="PGG99" s="31"/>
      <c r="PGH99" s="31"/>
      <c r="PGI99" s="31"/>
      <c r="PGJ99" s="31"/>
      <c r="PGK99" s="31"/>
      <c r="PGL99" s="31"/>
      <c r="PGM99" s="31"/>
      <c r="PGN99" s="31"/>
      <c r="PGO99" s="31"/>
      <c r="PGP99" s="31"/>
      <c r="PGQ99" s="31"/>
      <c r="PGR99" s="31"/>
      <c r="PGS99" s="31"/>
      <c r="PGT99" s="31"/>
      <c r="PGU99" s="31"/>
      <c r="PGV99" s="31"/>
      <c r="PGW99" s="31"/>
      <c r="PGX99" s="31"/>
      <c r="PGY99" s="31"/>
      <c r="PGZ99" s="31"/>
      <c r="PHA99" s="31"/>
      <c r="PHB99" s="31"/>
      <c r="PHC99" s="31"/>
      <c r="PHD99" s="31"/>
      <c r="PHE99" s="31"/>
      <c r="PHF99" s="31"/>
      <c r="PHG99" s="31"/>
      <c r="PHH99" s="31"/>
      <c r="PHI99" s="31"/>
      <c r="PHJ99" s="31"/>
      <c r="PHK99" s="31"/>
      <c r="PHL99" s="31"/>
      <c r="PHM99" s="31"/>
      <c r="PHN99" s="31"/>
      <c r="PHO99" s="31"/>
      <c r="PHP99" s="31"/>
      <c r="PHQ99" s="31"/>
      <c r="PHR99" s="31"/>
      <c r="PHS99" s="31"/>
      <c r="PHT99" s="31"/>
      <c r="PHU99" s="31"/>
      <c r="PHV99" s="31"/>
      <c r="PHW99" s="31"/>
      <c r="PHX99" s="31"/>
      <c r="PHY99" s="31"/>
      <c r="PHZ99" s="31"/>
      <c r="PIA99" s="31"/>
      <c r="PIB99" s="31"/>
      <c r="PIC99" s="31"/>
      <c r="PID99" s="31"/>
      <c r="PIE99" s="31"/>
      <c r="PIF99" s="31"/>
      <c r="PIG99" s="31"/>
      <c r="PIH99" s="31"/>
      <c r="PII99" s="31"/>
      <c r="PIJ99" s="31"/>
      <c r="PIK99" s="31"/>
      <c r="PIL99" s="31"/>
      <c r="PIM99" s="31"/>
      <c r="PIN99" s="31"/>
      <c r="PIO99" s="31"/>
      <c r="PIP99" s="31"/>
      <c r="PIQ99" s="31"/>
      <c r="PIR99" s="31"/>
      <c r="PIS99" s="31"/>
      <c r="PIT99" s="31"/>
      <c r="PIU99" s="31"/>
      <c r="PIV99" s="31"/>
      <c r="PIW99" s="31"/>
      <c r="PIX99" s="31"/>
      <c r="PIY99" s="31"/>
      <c r="PIZ99" s="31"/>
      <c r="PJA99" s="31"/>
      <c r="PJB99" s="31"/>
      <c r="PJC99" s="31"/>
      <c r="PJD99" s="31"/>
      <c r="PJE99" s="31"/>
      <c r="PJF99" s="31"/>
      <c r="PJG99" s="31"/>
      <c r="PJH99" s="31"/>
      <c r="PJI99" s="31"/>
      <c r="PJJ99" s="31"/>
      <c r="PJK99" s="31"/>
      <c r="PJL99" s="31"/>
      <c r="PJM99" s="31"/>
      <c r="PJN99" s="31"/>
      <c r="PJO99" s="31"/>
      <c r="PJP99" s="31"/>
      <c r="PJQ99" s="31"/>
      <c r="PJR99" s="31"/>
      <c r="PJS99" s="31"/>
      <c r="PJT99" s="31"/>
      <c r="PJU99" s="31"/>
      <c r="PJV99" s="31"/>
      <c r="PJW99" s="31"/>
      <c r="PJX99" s="31"/>
      <c r="PJY99" s="31"/>
      <c r="PJZ99" s="31"/>
      <c r="PKA99" s="31"/>
      <c r="PKB99" s="31"/>
      <c r="PKC99" s="31"/>
      <c r="PKD99" s="31"/>
      <c r="PKE99" s="31"/>
      <c r="PKF99" s="31"/>
      <c r="PKG99" s="31"/>
      <c r="PKH99" s="31"/>
      <c r="PKI99" s="31"/>
      <c r="PKJ99" s="31"/>
      <c r="PKK99" s="31"/>
      <c r="PKL99" s="31"/>
      <c r="PKM99" s="31"/>
      <c r="PKN99" s="31"/>
      <c r="PKO99" s="31"/>
      <c r="PKP99" s="31"/>
      <c r="PKQ99" s="31"/>
      <c r="PKR99" s="31"/>
      <c r="PKS99" s="31"/>
      <c r="PKT99" s="31"/>
      <c r="PKU99" s="31"/>
      <c r="PKV99" s="31"/>
      <c r="PKW99" s="31"/>
      <c r="PKX99" s="31"/>
      <c r="PKY99" s="31"/>
      <c r="PKZ99" s="31"/>
      <c r="PLA99" s="31"/>
      <c r="PLB99" s="31"/>
      <c r="PLC99" s="31"/>
      <c r="PLD99" s="31"/>
      <c r="PLE99" s="31"/>
      <c r="PLF99" s="31"/>
      <c r="PLG99" s="31"/>
      <c r="PLH99" s="31"/>
      <c r="PLI99" s="31"/>
      <c r="PLJ99" s="31"/>
      <c r="PLK99" s="31"/>
      <c r="PLL99" s="31"/>
      <c r="PLM99" s="31"/>
      <c r="PLN99" s="31"/>
      <c r="PLO99" s="31"/>
      <c r="PLP99" s="31"/>
      <c r="PLQ99" s="31"/>
      <c r="PLR99" s="31"/>
      <c r="PLS99" s="31"/>
      <c r="PLT99" s="31"/>
      <c r="PLU99" s="31"/>
      <c r="PLV99" s="31"/>
      <c r="PLW99" s="31"/>
      <c r="PLX99" s="31"/>
      <c r="PLY99" s="31"/>
      <c r="PLZ99" s="31"/>
      <c r="PMA99" s="31"/>
      <c r="PMB99" s="31"/>
      <c r="PMC99" s="31"/>
      <c r="PMD99" s="31"/>
      <c r="PME99" s="31"/>
      <c r="PMF99" s="31"/>
      <c r="PMG99" s="31"/>
      <c r="PMH99" s="31"/>
      <c r="PMI99" s="31"/>
      <c r="PMJ99" s="31"/>
      <c r="PMK99" s="31"/>
      <c r="PML99" s="31"/>
      <c r="PMM99" s="31"/>
      <c r="PMN99" s="31"/>
      <c r="PMO99" s="31"/>
      <c r="PMP99" s="31"/>
      <c r="PMQ99" s="31"/>
      <c r="PMR99" s="31"/>
      <c r="PMS99" s="31"/>
      <c r="PMT99" s="31"/>
      <c r="PMU99" s="31"/>
      <c r="PMV99" s="31"/>
      <c r="PMW99" s="31"/>
      <c r="PMX99" s="31"/>
      <c r="PMY99" s="31"/>
      <c r="PMZ99" s="31"/>
      <c r="PNA99" s="31"/>
      <c r="PNB99" s="31"/>
      <c r="PNC99" s="31"/>
      <c r="PND99" s="31"/>
      <c r="PNE99" s="31"/>
      <c r="PNF99" s="31"/>
      <c r="PNG99" s="31"/>
      <c r="PNH99" s="31"/>
      <c r="PNI99" s="31"/>
      <c r="PNJ99" s="31"/>
      <c r="PNK99" s="31"/>
      <c r="PNL99" s="31"/>
      <c r="PNM99" s="31"/>
      <c r="PNN99" s="31"/>
      <c r="PNO99" s="31"/>
      <c r="PNP99" s="31"/>
      <c r="PNQ99" s="31"/>
      <c r="PNR99" s="31"/>
      <c r="PNS99" s="31"/>
      <c r="PNT99" s="31"/>
      <c r="PNU99" s="31"/>
      <c r="PNV99" s="31"/>
      <c r="PNW99" s="31"/>
      <c r="PNX99" s="31"/>
      <c r="PNY99" s="31"/>
      <c r="PNZ99" s="31"/>
      <c r="POA99" s="31"/>
      <c r="POB99" s="31"/>
      <c r="POC99" s="31"/>
      <c r="POD99" s="31"/>
      <c r="POE99" s="31"/>
      <c r="POF99" s="31"/>
      <c r="POG99" s="31"/>
      <c r="POH99" s="31"/>
      <c r="POI99" s="31"/>
      <c r="POJ99" s="31"/>
      <c r="POK99" s="31"/>
      <c r="POL99" s="31"/>
      <c r="POM99" s="31"/>
      <c r="PON99" s="31"/>
      <c r="POO99" s="31"/>
      <c r="POP99" s="31"/>
      <c r="POQ99" s="31"/>
      <c r="POR99" s="31"/>
      <c r="POS99" s="31"/>
      <c r="POT99" s="31"/>
      <c r="POU99" s="31"/>
      <c r="POV99" s="31"/>
      <c r="POW99" s="31"/>
      <c r="POX99" s="31"/>
      <c r="POY99" s="31"/>
      <c r="POZ99" s="31"/>
      <c r="PPA99" s="31"/>
      <c r="PPB99" s="31"/>
      <c r="PPC99" s="31"/>
      <c r="PPD99" s="31"/>
      <c r="PPE99" s="31"/>
      <c r="PPF99" s="31"/>
      <c r="PPG99" s="31"/>
      <c r="PPH99" s="31"/>
      <c r="PPI99" s="31"/>
      <c r="PPJ99" s="31"/>
      <c r="PPK99" s="31"/>
      <c r="PPL99" s="31"/>
      <c r="PPM99" s="31"/>
      <c r="PPN99" s="31"/>
      <c r="PPO99" s="31"/>
      <c r="PPP99" s="31"/>
      <c r="PPQ99" s="31"/>
      <c r="PPR99" s="31"/>
      <c r="PPS99" s="31"/>
      <c r="PPT99" s="31"/>
      <c r="PPU99" s="31"/>
      <c r="PPV99" s="31"/>
      <c r="PPW99" s="31"/>
      <c r="PPX99" s="31"/>
      <c r="PPY99" s="31"/>
      <c r="PPZ99" s="31"/>
      <c r="PQA99" s="31"/>
      <c r="PQB99" s="31"/>
      <c r="PQC99" s="31"/>
      <c r="PQD99" s="31"/>
      <c r="PQE99" s="31"/>
      <c r="PQF99" s="31"/>
      <c r="PQG99" s="31"/>
      <c r="PQH99" s="31"/>
      <c r="PQI99" s="31"/>
      <c r="PQJ99" s="31"/>
      <c r="PQK99" s="31"/>
      <c r="PQL99" s="31"/>
      <c r="PQM99" s="31"/>
      <c r="PQN99" s="31"/>
      <c r="PQO99" s="31"/>
      <c r="PQP99" s="31"/>
      <c r="PQQ99" s="31"/>
      <c r="PQR99" s="31"/>
      <c r="PQS99" s="31"/>
      <c r="PQT99" s="31"/>
      <c r="PQU99" s="31"/>
      <c r="PQV99" s="31"/>
      <c r="PQW99" s="31"/>
      <c r="PQX99" s="31"/>
      <c r="PQY99" s="31"/>
      <c r="PQZ99" s="31"/>
      <c r="PRA99" s="31"/>
      <c r="PRB99" s="31"/>
      <c r="PRC99" s="31"/>
      <c r="PRD99" s="31"/>
      <c r="PRE99" s="31"/>
      <c r="PRF99" s="31"/>
      <c r="PRG99" s="31"/>
      <c r="PRH99" s="31"/>
      <c r="PRI99" s="31"/>
      <c r="PRJ99" s="31"/>
      <c r="PRK99" s="31"/>
      <c r="PRL99" s="31"/>
      <c r="PRM99" s="31"/>
      <c r="PRN99" s="31"/>
      <c r="PRO99" s="31"/>
      <c r="PRP99" s="31"/>
      <c r="PRQ99" s="31"/>
      <c r="PRR99" s="31"/>
      <c r="PRS99" s="31"/>
      <c r="PRT99" s="31"/>
      <c r="PRU99" s="31"/>
      <c r="PRV99" s="31"/>
      <c r="PRW99" s="31"/>
      <c r="PRX99" s="31"/>
      <c r="PRY99" s="31"/>
      <c r="PRZ99" s="31"/>
      <c r="PSA99" s="31"/>
      <c r="PSB99" s="31"/>
      <c r="PSC99" s="31"/>
      <c r="PSD99" s="31"/>
      <c r="PSE99" s="31"/>
      <c r="PSF99" s="31"/>
      <c r="PSG99" s="31"/>
      <c r="PSH99" s="31"/>
      <c r="PSI99" s="31"/>
      <c r="PSJ99" s="31"/>
      <c r="PSK99" s="31"/>
      <c r="PSL99" s="31"/>
      <c r="PSM99" s="31"/>
      <c r="PSN99" s="31"/>
      <c r="PSO99" s="31"/>
      <c r="PSP99" s="31"/>
      <c r="PSQ99" s="31"/>
      <c r="PSR99" s="31"/>
      <c r="PSS99" s="31"/>
      <c r="PST99" s="31"/>
      <c r="PSU99" s="31"/>
      <c r="PSV99" s="31"/>
      <c r="PSW99" s="31"/>
      <c r="PSX99" s="31"/>
      <c r="PSY99" s="31"/>
      <c r="PSZ99" s="31"/>
      <c r="PTA99" s="31"/>
      <c r="PTB99" s="31"/>
      <c r="PTC99" s="31"/>
      <c r="PTD99" s="31"/>
      <c r="PTE99" s="31"/>
      <c r="PTF99" s="31"/>
      <c r="PTG99" s="31"/>
      <c r="PTH99" s="31"/>
      <c r="PTI99" s="31"/>
      <c r="PTJ99" s="31"/>
      <c r="PTK99" s="31"/>
      <c r="PTL99" s="31"/>
      <c r="PTM99" s="31"/>
      <c r="PTN99" s="31"/>
      <c r="PTO99" s="31"/>
      <c r="PTP99" s="31"/>
      <c r="PTQ99" s="31"/>
      <c r="PTR99" s="31"/>
      <c r="PTS99" s="31"/>
      <c r="PTT99" s="31"/>
      <c r="PTU99" s="31"/>
      <c r="PTV99" s="31"/>
      <c r="PTW99" s="31"/>
      <c r="PTX99" s="31"/>
      <c r="PTY99" s="31"/>
      <c r="PTZ99" s="31"/>
      <c r="PUA99" s="31"/>
      <c r="PUB99" s="31"/>
      <c r="PUC99" s="31"/>
      <c r="PUD99" s="31"/>
      <c r="PUE99" s="31"/>
      <c r="PUF99" s="31"/>
      <c r="PUG99" s="31"/>
      <c r="PUH99" s="31"/>
      <c r="PUI99" s="31"/>
      <c r="PUJ99" s="31"/>
      <c r="PUK99" s="31"/>
      <c r="PUL99" s="31"/>
      <c r="PUM99" s="31"/>
      <c r="PUN99" s="31"/>
      <c r="PUO99" s="31"/>
      <c r="PUP99" s="31"/>
      <c r="PUQ99" s="31"/>
      <c r="PUR99" s="31"/>
      <c r="PUS99" s="31"/>
      <c r="PUT99" s="31"/>
      <c r="PUU99" s="31"/>
      <c r="PUV99" s="31"/>
      <c r="PUW99" s="31"/>
      <c r="PUX99" s="31"/>
      <c r="PUY99" s="31"/>
      <c r="PUZ99" s="31"/>
      <c r="PVA99" s="31"/>
      <c r="PVB99" s="31"/>
      <c r="PVC99" s="31"/>
      <c r="PVD99" s="31"/>
      <c r="PVE99" s="31"/>
      <c r="PVF99" s="31"/>
      <c r="PVG99" s="31"/>
      <c r="PVH99" s="31"/>
      <c r="PVI99" s="31"/>
      <c r="PVJ99" s="31"/>
      <c r="PVK99" s="31"/>
      <c r="PVL99" s="31"/>
      <c r="PVM99" s="31"/>
      <c r="PVN99" s="31"/>
      <c r="PVO99" s="31"/>
      <c r="PVP99" s="31"/>
      <c r="PVQ99" s="31"/>
      <c r="PVR99" s="31"/>
      <c r="PVS99" s="31"/>
      <c r="PVT99" s="31"/>
      <c r="PVU99" s="31"/>
      <c r="PVV99" s="31"/>
      <c r="PVW99" s="31"/>
      <c r="PVX99" s="31"/>
      <c r="PVY99" s="31"/>
      <c r="PVZ99" s="31"/>
      <c r="PWA99" s="31"/>
      <c r="PWB99" s="31"/>
      <c r="PWC99" s="31"/>
      <c r="PWD99" s="31"/>
      <c r="PWE99" s="31"/>
      <c r="PWF99" s="31"/>
      <c r="PWG99" s="31"/>
      <c r="PWH99" s="31"/>
      <c r="PWI99" s="31"/>
      <c r="PWJ99" s="31"/>
      <c r="PWK99" s="31"/>
      <c r="PWL99" s="31"/>
      <c r="PWM99" s="31"/>
      <c r="PWN99" s="31"/>
      <c r="PWO99" s="31"/>
      <c r="PWP99" s="31"/>
      <c r="PWQ99" s="31"/>
      <c r="PWR99" s="31"/>
      <c r="PWS99" s="31"/>
      <c r="PWT99" s="31"/>
      <c r="PWU99" s="31"/>
      <c r="PWV99" s="31"/>
      <c r="PWW99" s="31"/>
      <c r="PWX99" s="31"/>
      <c r="PWY99" s="31"/>
      <c r="PWZ99" s="31"/>
      <c r="PXA99" s="31"/>
      <c r="PXB99" s="31"/>
      <c r="PXC99" s="31"/>
      <c r="PXD99" s="31"/>
      <c r="PXE99" s="31"/>
      <c r="PXF99" s="31"/>
      <c r="PXG99" s="31"/>
      <c r="PXH99" s="31"/>
      <c r="PXI99" s="31"/>
      <c r="PXJ99" s="31"/>
      <c r="PXK99" s="31"/>
      <c r="PXL99" s="31"/>
      <c r="PXM99" s="31"/>
      <c r="PXN99" s="31"/>
      <c r="PXO99" s="31"/>
      <c r="PXP99" s="31"/>
      <c r="PXQ99" s="31"/>
      <c r="PXR99" s="31"/>
      <c r="PXS99" s="31"/>
      <c r="PXT99" s="31"/>
      <c r="PXU99" s="31"/>
      <c r="PXV99" s="31"/>
      <c r="PXW99" s="31"/>
      <c r="PXX99" s="31"/>
      <c r="PXY99" s="31"/>
      <c r="PXZ99" s="31"/>
      <c r="PYA99" s="31"/>
      <c r="PYB99" s="31"/>
      <c r="PYC99" s="31"/>
      <c r="PYD99" s="31"/>
      <c r="PYE99" s="31"/>
      <c r="PYF99" s="31"/>
      <c r="PYG99" s="31"/>
      <c r="PYH99" s="31"/>
      <c r="PYI99" s="31"/>
      <c r="PYJ99" s="31"/>
      <c r="PYK99" s="31"/>
      <c r="PYL99" s="31"/>
      <c r="PYM99" s="31"/>
      <c r="PYN99" s="31"/>
      <c r="PYO99" s="31"/>
      <c r="PYP99" s="31"/>
      <c r="PYQ99" s="31"/>
      <c r="PYR99" s="31"/>
      <c r="PYS99" s="31"/>
      <c r="PYT99" s="31"/>
      <c r="PYU99" s="31"/>
      <c r="PYV99" s="31"/>
      <c r="PYW99" s="31"/>
      <c r="PYX99" s="31"/>
      <c r="PYY99" s="31"/>
      <c r="PYZ99" s="31"/>
      <c r="PZA99" s="31"/>
      <c r="PZB99" s="31"/>
      <c r="PZC99" s="31"/>
      <c r="PZD99" s="31"/>
      <c r="PZE99" s="31"/>
      <c r="PZF99" s="31"/>
      <c r="PZG99" s="31"/>
      <c r="PZH99" s="31"/>
      <c r="PZI99" s="31"/>
      <c r="PZJ99" s="31"/>
      <c r="PZK99" s="31"/>
      <c r="PZL99" s="31"/>
      <c r="PZM99" s="31"/>
      <c r="PZN99" s="31"/>
      <c r="PZO99" s="31"/>
      <c r="PZP99" s="31"/>
      <c r="PZQ99" s="31"/>
      <c r="PZR99" s="31"/>
      <c r="PZS99" s="31"/>
      <c r="PZT99" s="31"/>
      <c r="PZU99" s="31"/>
      <c r="PZV99" s="31"/>
      <c r="PZW99" s="31"/>
      <c r="PZX99" s="31"/>
      <c r="PZY99" s="31"/>
      <c r="PZZ99" s="31"/>
      <c r="QAA99" s="31"/>
      <c r="QAB99" s="31"/>
      <c r="QAC99" s="31"/>
      <c r="QAD99" s="31"/>
      <c r="QAE99" s="31"/>
      <c r="QAF99" s="31"/>
      <c r="QAG99" s="31"/>
      <c r="QAH99" s="31"/>
      <c r="QAI99" s="31"/>
      <c r="QAJ99" s="31"/>
      <c r="QAK99" s="31"/>
      <c r="QAL99" s="31"/>
      <c r="QAM99" s="31"/>
      <c r="QAN99" s="31"/>
      <c r="QAO99" s="31"/>
      <c r="QAP99" s="31"/>
      <c r="QAQ99" s="31"/>
      <c r="QAR99" s="31"/>
      <c r="QAS99" s="31"/>
      <c r="QAT99" s="31"/>
      <c r="QAU99" s="31"/>
      <c r="QAV99" s="31"/>
      <c r="QAW99" s="31"/>
      <c r="QAX99" s="31"/>
      <c r="QAY99" s="31"/>
      <c r="QAZ99" s="31"/>
      <c r="QBA99" s="31"/>
      <c r="QBB99" s="31"/>
      <c r="QBC99" s="31"/>
      <c r="QBD99" s="31"/>
      <c r="QBE99" s="31"/>
      <c r="QBF99" s="31"/>
      <c r="QBG99" s="31"/>
      <c r="QBH99" s="31"/>
      <c r="QBI99" s="31"/>
      <c r="QBJ99" s="31"/>
      <c r="QBK99" s="31"/>
      <c r="QBL99" s="31"/>
      <c r="QBM99" s="31"/>
      <c r="QBN99" s="31"/>
      <c r="QBO99" s="31"/>
      <c r="QBP99" s="31"/>
      <c r="QBQ99" s="31"/>
      <c r="QBR99" s="31"/>
      <c r="QBS99" s="31"/>
      <c r="QBT99" s="31"/>
      <c r="QBU99" s="31"/>
      <c r="QBV99" s="31"/>
      <c r="QBW99" s="31"/>
      <c r="QBX99" s="31"/>
      <c r="QBY99" s="31"/>
      <c r="QBZ99" s="31"/>
      <c r="QCA99" s="31"/>
      <c r="QCB99" s="31"/>
      <c r="QCC99" s="31"/>
      <c r="QCD99" s="31"/>
      <c r="QCE99" s="31"/>
      <c r="QCF99" s="31"/>
      <c r="QCG99" s="31"/>
      <c r="QCH99" s="31"/>
      <c r="QCI99" s="31"/>
      <c r="QCJ99" s="31"/>
      <c r="QCK99" s="31"/>
      <c r="QCL99" s="31"/>
      <c r="QCM99" s="31"/>
      <c r="QCN99" s="31"/>
      <c r="QCO99" s="31"/>
      <c r="QCP99" s="31"/>
      <c r="QCQ99" s="31"/>
      <c r="QCR99" s="31"/>
      <c r="QCS99" s="31"/>
      <c r="QCT99" s="31"/>
      <c r="QCU99" s="31"/>
      <c r="QCV99" s="31"/>
      <c r="QCW99" s="31"/>
      <c r="QCX99" s="31"/>
      <c r="QCY99" s="31"/>
      <c r="QCZ99" s="31"/>
      <c r="QDA99" s="31"/>
      <c r="QDB99" s="31"/>
      <c r="QDC99" s="31"/>
      <c r="QDD99" s="31"/>
      <c r="QDE99" s="31"/>
      <c r="QDF99" s="31"/>
      <c r="QDG99" s="31"/>
      <c r="QDH99" s="31"/>
      <c r="QDI99" s="31"/>
      <c r="QDJ99" s="31"/>
      <c r="QDK99" s="31"/>
      <c r="QDL99" s="31"/>
      <c r="QDM99" s="31"/>
      <c r="QDN99" s="31"/>
      <c r="QDO99" s="31"/>
      <c r="QDP99" s="31"/>
      <c r="QDQ99" s="31"/>
      <c r="QDR99" s="31"/>
      <c r="QDS99" s="31"/>
      <c r="QDT99" s="31"/>
      <c r="QDU99" s="31"/>
      <c r="QDV99" s="31"/>
      <c r="QDW99" s="31"/>
      <c r="QDX99" s="31"/>
      <c r="QDY99" s="31"/>
      <c r="QDZ99" s="31"/>
      <c r="QEA99" s="31"/>
      <c r="QEB99" s="31"/>
      <c r="QEC99" s="31"/>
      <c r="QED99" s="31"/>
      <c r="QEE99" s="31"/>
      <c r="QEF99" s="31"/>
      <c r="QEG99" s="31"/>
      <c r="QEH99" s="31"/>
      <c r="QEI99" s="31"/>
      <c r="QEJ99" s="31"/>
      <c r="QEK99" s="31"/>
      <c r="QEL99" s="31"/>
      <c r="QEM99" s="31"/>
      <c r="QEN99" s="31"/>
      <c r="QEO99" s="31"/>
      <c r="QEP99" s="31"/>
      <c r="QEQ99" s="31"/>
      <c r="QER99" s="31"/>
      <c r="QES99" s="31"/>
      <c r="QET99" s="31"/>
      <c r="QEU99" s="31"/>
      <c r="QEV99" s="31"/>
      <c r="QEW99" s="31"/>
      <c r="QEX99" s="31"/>
      <c r="QEY99" s="31"/>
      <c r="QEZ99" s="31"/>
      <c r="QFA99" s="31"/>
      <c r="QFB99" s="31"/>
      <c r="QFC99" s="31"/>
      <c r="QFD99" s="31"/>
      <c r="QFE99" s="31"/>
      <c r="QFF99" s="31"/>
      <c r="QFG99" s="31"/>
      <c r="QFH99" s="31"/>
      <c r="QFI99" s="31"/>
      <c r="QFJ99" s="31"/>
      <c r="QFK99" s="31"/>
      <c r="QFL99" s="31"/>
      <c r="QFM99" s="31"/>
      <c r="QFN99" s="31"/>
      <c r="QFO99" s="31"/>
      <c r="QFP99" s="31"/>
      <c r="QFQ99" s="31"/>
      <c r="QFR99" s="31"/>
      <c r="QFS99" s="31"/>
      <c r="QFT99" s="31"/>
      <c r="QFU99" s="31"/>
      <c r="QFV99" s="31"/>
      <c r="QFW99" s="31"/>
      <c r="QFX99" s="31"/>
      <c r="QFY99" s="31"/>
      <c r="QFZ99" s="31"/>
      <c r="QGA99" s="31"/>
      <c r="QGB99" s="31"/>
      <c r="QGC99" s="31"/>
      <c r="QGD99" s="31"/>
      <c r="QGE99" s="31"/>
      <c r="QGF99" s="31"/>
      <c r="QGG99" s="31"/>
      <c r="QGH99" s="31"/>
      <c r="QGI99" s="31"/>
      <c r="QGJ99" s="31"/>
      <c r="QGK99" s="31"/>
      <c r="QGL99" s="31"/>
      <c r="QGM99" s="31"/>
      <c r="QGN99" s="31"/>
      <c r="QGO99" s="31"/>
      <c r="QGP99" s="31"/>
      <c r="QGQ99" s="31"/>
      <c r="QGR99" s="31"/>
      <c r="QGS99" s="31"/>
      <c r="QGT99" s="31"/>
      <c r="QGU99" s="31"/>
      <c r="QGV99" s="31"/>
      <c r="QGW99" s="31"/>
      <c r="QGX99" s="31"/>
      <c r="QGY99" s="31"/>
      <c r="QGZ99" s="31"/>
      <c r="QHA99" s="31"/>
      <c r="QHB99" s="31"/>
      <c r="QHC99" s="31"/>
      <c r="QHD99" s="31"/>
      <c r="QHE99" s="31"/>
      <c r="QHF99" s="31"/>
      <c r="QHG99" s="31"/>
      <c r="QHH99" s="31"/>
      <c r="QHI99" s="31"/>
      <c r="QHJ99" s="31"/>
      <c r="QHK99" s="31"/>
      <c r="QHL99" s="31"/>
      <c r="QHM99" s="31"/>
      <c r="QHN99" s="31"/>
      <c r="QHO99" s="31"/>
      <c r="QHP99" s="31"/>
      <c r="QHQ99" s="31"/>
      <c r="QHR99" s="31"/>
      <c r="QHS99" s="31"/>
      <c r="QHT99" s="31"/>
      <c r="QHU99" s="31"/>
      <c r="QHV99" s="31"/>
      <c r="QHW99" s="31"/>
      <c r="QHX99" s="31"/>
      <c r="QHY99" s="31"/>
      <c r="QHZ99" s="31"/>
      <c r="QIA99" s="31"/>
      <c r="QIB99" s="31"/>
      <c r="QIC99" s="31"/>
      <c r="QID99" s="31"/>
      <c r="QIE99" s="31"/>
      <c r="QIF99" s="31"/>
      <c r="QIG99" s="31"/>
      <c r="QIH99" s="31"/>
      <c r="QII99" s="31"/>
      <c r="QIJ99" s="31"/>
      <c r="QIK99" s="31"/>
      <c r="QIL99" s="31"/>
      <c r="QIM99" s="31"/>
      <c r="QIN99" s="31"/>
      <c r="QIO99" s="31"/>
      <c r="QIP99" s="31"/>
      <c r="QIQ99" s="31"/>
      <c r="QIR99" s="31"/>
      <c r="QIS99" s="31"/>
      <c r="QIT99" s="31"/>
      <c r="QIU99" s="31"/>
      <c r="QIV99" s="31"/>
      <c r="QIW99" s="31"/>
      <c r="QIX99" s="31"/>
      <c r="QIY99" s="31"/>
      <c r="QIZ99" s="31"/>
      <c r="QJA99" s="31"/>
      <c r="QJB99" s="31"/>
      <c r="QJC99" s="31"/>
      <c r="QJD99" s="31"/>
      <c r="QJE99" s="31"/>
      <c r="QJF99" s="31"/>
      <c r="QJG99" s="31"/>
      <c r="QJH99" s="31"/>
      <c r="QJI99" s="31"/>
      <c r="QJJ99" s="31"/>
      <c r="QJK99" s="31"/>
      <c r="QJL99" s="31"/>
      <c r="QJM99" s="31"/>
      <c r="QJN99" s="31"/>
      <c r="QJO99" s="31"/>
      <c r="QJP99" s="31"/>
      <c r="QJQ99" s="31"/>
      <c r="QJR99" s="31"/>
      <c r="QJS99" s="31"/>
      <c r="QJT99" s="31"/>
      <c r="QJU99" s="31"/>
      <c r="QJV99" s="31"/>
      <c r="QJW99" s="31"/>
      <c r="QJX99" s="31"/>
      <c r="QJY99" s="31"/>
      <c r="QJZ99" s="31"/>
      <c r="QKA99" s="31"/>
      <c r="QKB99" s="31"/>
      <c r="QKC99" s="31"/>
      <c r="QKD99" s="31"/>
      <c r="QKE99" s="31"/>
      <c r="QKF99" s="31"/>
      <c r="QKG99" s="31"/>
      <c r="QKH99" s="31"/>
      <c r="QKI99" s="31"/>
      <c r="QKJ99" s="31"/>
      <c r="QKK99" s="31"/>
      <c r="QKL99" s="31"/>
      <c r="QKM99" s="31"/>
      <c r="QKN99" s="31"/>
      <c r="QKO99" s="31"/>
      <c r="QKP99" s="31"/>
      <c r="QKQ99" s="31"/>
      <c r="QKR99" s="31"/>
      <c r="QKS99" s="31"/>
      <c r="QKT99" s="31"/>
      <c r="QKU99" s="31"/>
      <c r="QKV99" s="31"/>
      <c r="QKW99" s="31"/>
      <c r="QKX99" s="31"/>
      <c r="QKY99" s="31"/>
      <c r="QKZ99" s="31"/>
      <c r="QLA99" s="31"/>
      <c r="QLB99" s="31"/>
      <c r="QLC99" s="31"/>
      <c r="QLD99" s="31"/>
      <c r="QLE99" s="31"/>
      <c r="QLF99" s="31"/>
      <c r="QLG99" s="31"/>
      <c r="QLH99" s="31"/>
      <c r="QLI99" s="31"/>
      <c r="QLJ99" s="31"/>
      <c r="QLK99" s="31"/>
      <c r="QLL99" s="31"/>
      <c r="QLM99" s="31"/>
      <c r="QLN99" s="31"/>
      <c r="QLO99" s="31"/>
      <c r="QLP99" s="31"/>
      <c r="QLQ99" s="31"/>
      <c r="QLR99" s="31"/>
      <c r="QLS99" s="31"/>
      <c r="QLT99" s="31"/>
      <c r="QLU99" s="31"/>
      <c r="QLV99" s="31"/>
      <c r="QLW99" s="31"/>
      <c r="QLX99" s="31"/>
      <c r="QLY99" s="31"/>
      <c r="QLZ99" s="31"/>
      <c r="QMA99" s="31"/>
      <c r="QMB99" s="31"/>
      <c r="QMC99" s="31"/>
      <c r="QMD99" s="31"/>
      <c r="QME99" s="31"/>
      <c r="QMF99" s="31"/>
      <c r="QMG99" s="31"/>
      <c r="QMH99" s="31"/>
      <c r="QMI99" s="31"/>
      <c r="QMJ99" s="31"/>
      <c r="QMK99" s="31"/>
      <c r="QML99" s="31"/>
      <c r="QMM99" s="31"/>
      <c r="QMN99" s="31"/>
      <c r="QMO99" s="31"/>
      <c r="QMP99" s="31"/>
      <c r="QMQ99" s="31"/>
      <c r="QMR99" s="31"/>
      <c r="QMS99" s="31"/>
      <c r="QMT99" s="31"/>
      <c r="QMU99" s="31"/>
      <c r="QMV99" s="31"/>
      <c r="QMW99" s="31"/>
      <c r="QMX99" s="31"/>
      <c r="QMY99" s="31"/>
      <c r="QMZ99" s="31"/>
      <c r="QNA99" s="31"/>
      <c r="QNB99" s="31"/>
      <c r="QNC99" s="31"/>
      <c r="QND99" s="31"/>
      <c r="QNE99" s="31"/>
      <c r="QNF99" s="31"/>
      <c r="QNG99" s="31"/>
      <c r="QNH99" s="31"/>
      <c r="QNI99" s="31"/>
      <c r="QNJ99" s="31"/>
      <c r="QNK99" s="31"/>
      <c r="QNL99" s="31"/>
      <c r="QNM99" s="31"/>
      <c r="QNN99" s="31"/>
      <c r="QNO99" s="31"/>
      <c r="QNP99" s="31"/>
      <c r="QNQ99" s="31"/>
      <c r="QNR99" s="31"/>
      <c r="QNS99" s="31"/>
      <c r="QNT99" s="31"/>
      <c r="QNU99" s="31"/>
      <c r="QNV99" s="31"/>
      <c r="QNW99" s="31"/>
      <c r="QNX99" s="31"/>
      <c r="QNY99" s="31"/>
      <c r="QNZ99" s="31"/>
      <c r="QOA99" s="31"/>
      <c r="QOB99" s="31"/>
      <c r="QOC99" s="31"/>
      <c r="QOD99" s="31"/>
      <c r="QOE99" s="31"/>
      <c r="QOF99" s="31"/>
      <c r="QOG99" s="31"/>
      <c r="QOH99" s="31"/>
      <c r="QOI99" s="31"/>
      <c r="QOJ99" s="31"/>
      <c r="QOK99" s="31"/>
      <c r="QOL99" s="31"/>
      <c r="QOM99" s="31"/>
      <c r="QON99" s="31"/>
      <c r="QOO99" s="31"/>
      <c r="QOP99" s="31"/>
      <c r="QOQ99" s="31"/>
      <c r="QOR99" s="31"/>
      <c r="QOS99" s="31"/>
      <c r="QOT99" s="31"/>
      <c r="QOU99" s="31"/>
      <c r="QOV99" s="31"/>
      <c r="QOW99" s="31"/>
      <c r="QOX99" s="31"/>
      <c r="QOY99" s="31"/>
      <c r="QOZ99" s="31"/>
      <c r="QPA99" s="31"/>
      <c r="QPB99" s="31"/>
      <c r="QPC99" s="31"/>
      <c r="QPD99" s="31"/>
      <c r="QPE99" s="31"/>
      <c r="QPF99" s="31"/>
      <c r="QPG99" s="31"/>
      <c r="QPH99" s="31"/>
      <c r="QPI99" s="31"/>
      <c r="QPJ99" s="31"/>
      <c r="QPK99" s="31"/>
      <c r="QPL99" s="31"/>
      <c r="QPM99" s="31"/>
      <c r="QPN99" s="31"/>
      <c r="QPO99" s="31"/>
      <c r="QPP99" s="31"/>
      <c r="QPQ99" s="31"/>
      <c r="QPR99" s="31"/>
      <c r="QPS99" s="31"/>
      <c r="QPT99" s="31"/>
      <c r="QPU99" s="31"/>
      <c r="QPV99" s="31"/>
      <c r="QPW99" s="31"/>
      <c r="QPX99" s="31"/>
      <c r="QPY99" s="31"/>
      <c r="QPZ99" s="31"/>
      <c r="QQA99" s="31"/>
      <c r="QQB99" s="31"/>
      <c r="QQC99" s="31"/>
      <c r="QQD99" s="31"/>
      <c r="QQE99" s="31"/>
      <c r="QQF99" s="31"/>
      <c r="QQG99" s="31"/>
      <c r="QQH99" s="31"/>
      <c r="QQI99" s="31"/>
      <c r="QQJ99" s="31"/>
      <c r="QQK99" s="31"/>
      <c r="QQL99" s="31"/>
      <c r="QQM99" s="31"/>
      <c r="QQN99" s="31"/>
      <c r="QQO99" s="31"/>
      <c r="QQP99" s="31"/>
      <c r="QQQ99" s="31"/>
      <c r="QQR99" s="31"/>
      <c r="QQS99" s="31"/>
      <c r="QQT99" s="31"/>
      <c r="QQU99" s="31"/>
      <c r="QQV99" s="31"/>
      <c r="QQW99" s="31"/>
      <c r="QQX99" s="31"/>
      <c r="QQY99" s="31"/>
      <c r="QQZ99" s="31"/>
      <c r="QRA99" s="31"/>
      <c r="QRB99" s="31"/>
      <c r="QRC99" s="31"/>
      <c r="QRD99" s="31"/>
      <c r="QRE99" s="31"/>
      <c r="QRF99" s="31"/>
      <c r="QRG99" s="31"/>
      <c r="QRH99" s="31"/>
      <c r="QRI99" s="31"/>
      <c r="QRJ99" s="31"/>
      <c r="QRK99" s="31"/>
      <c r="QRL99" s="31"/>
      <c r="QRM99" s="31"/>
      <c r="QRN99" s="31"/>
      <c r="QRO99" s="31"/>
      <c r="QRP99" s="31"/>
      <c r="QRQ99" s="31"/>
      <c r="QRR99" s="31"/>
      <c r="QRS99" s="31"/>
      <c r="QRT99" s="31"/>
      <c r="QRU99" s="31"/>
      <c r="QRV99" s="31"/>
      <c r="QRW99" s="31"/>
      <c r="QRX99" s="31"/>
      <c r="QRY99" s="31"/>
      <c r="QRZ99" s="31"/>
      <c r="QSA99" s="31"/>
      <c r="QSB99" s="31"/>
      <c r="QSC99" s="31"/>
      <c r="QSD99" s="31"/>
      <c r="QSE99" s="31"/>
      <c r="QSF99" s="31"/>
      <c r="QSG99" s="31"/>
      <c r="QSH99" s="31"/>
      <c r="QSI99" s="31"/>
      <c r="QSJ99" s="31"/>
      <c r="QSK99" s="31"/>
      <c r="QSL99" s="31"/>
      <c r="QSM99" s="31"/>
      <c r="QSN99" s="31"/>
      <c r="QSO99" s="31"/>
      <c r="QSP99" s="31"/>
      <c r="QSQ99" s="31"/>
      <c r="QSR99" s="31"/>
      <c r="QSS99" s="31"/>
      <c r="QST99" s="31"/>
      <c r="QSU99" s="31"/>
      <c r="QSV99" s="31"/>
      <c r="QSW99" s="31"/>
      <c r="QSX99" s="31"/>
      <c r="QSY99" s="31"/>
      <c r="QSZ99" s="31"/>
      <c r="QTA99" s="31"/>
      <c r="QTB99" s="31"/>
      <c r="QTC99" s="31"/>
      <c r="QTD99" s="31"/>
      <c r="QTE99" s="31"/>
      <c r="QTF99" s="31"/>
      <c r="QTG99" s="31"/>
      <c r="QTH99" s="31"/>
      <c r="QTI99" s="31"/>
      <c r="QTJ99" s="31"/>
      <c r="QTK99" s="31"/>
      <c r="QTL99" s="31"/>
      <c r="QTM99" s="31"/>
      <c r="QTN99" s="31"/>
      <c r="QTO99" s="31"/>
      <c r="QTP99" s="31"/>
      <c r="QTQ99" s="31"/>
      <c r="QTR99" s="31"/>
      <c r="QTS99" s="31"/>
      <c r="QTT99" s="31"/>
      <c r="QTU99" s="31"/>
      <c r="QTV99" s="31"/>
      <c r="QTW99" s="31"/>
      <c r="QTX99" s="31"/>
      <c r="QTY99" s="31"/>
      <c r="QTZ99" s="31"/>
      <c r="QUA99" s="31"/>
      <c r="QUB99" s="31"/>
      <c r="QUC99" s="31"/>
      <c r="QUD99" s="31"/>
      <c r="QUE99" s="31"/>
      <c r="QUF99" s="31"/>
      <c r="QUG99" s="31"/>
      <c r="QUH99" s="31"/>
      <c r="QUI99" s="31"/>
      <c r="QUJ99" s="31"/>
      <c r="QUK99" s="31"/>
      <c r="QUL99" s="31"/>
      <c r="QUM99" s="31"/>
      <c r="QUN99" s="31"/>
      <c r="QUO99" s="31"/>
      <c r="QUP99" s="31"/>
      <c r="QUQ99" s="31"/>
      <c r="QUR99" s="31"/>
      <c r="QUS99" s="31"/>
      <c r="QUT99" s="31"/>
      <c r="QUU99" s="31"/>
      <c r="QUV99" s="31"/>
      <c r="QUW99" s="31"/>
      <c r="QUX99" s="31"/>
      <c r="QUY99" s="31"/>
      <c r="QUZ99" s="31"/>
      <c r="QVA99" s="31"/>
      <c r="QVB99" s="31"/>
      <c r="QVC99" s="31"/>
      <c r="QVD99" s="31"/>
      <c r="QVE99" s="31"/>
      <c r="QVF99" s="31"/>
      <c r="QVG99" s="31"/>
      <c r="QVH99" s="31"/>
      <c r="QVI99" s="31"/>
      <c r="QVJ99" s="31"/>
      <c r="QVK99" s="31"/>
      <c r="QVL99" s="31"/>
      <c r="QVM99" s="31"/>
      <c r="QVN99" s="31"/>
      <c r="QVO99" s="31"/>
      <c r="QVP99" s="31"/>
      <c r="QVQ99" s="31"/>
      <c r="QVR99" s="31"/>
      <c r="QVS99" s="31"/>
      <c r="QVT99" s="31"/>
      <c r="QVU99" s="31"/>
      <c r="QVV99" s="31"/>
      <c r="QVW99" s="31"/>
      <c r="QVX99" s="31"/>
      <c r="QVY99" s="31"/>
      <c r="QVZ99" s="31"/>
      <c r="QWA99" s="31"/>
      <c r="QWB99" s="31"/>
      <c r="QWC99" s="31"/>
      <c r="QWD99" s="31"/>
      <c r="QWE99" s="31"/>
      <c r="QWF99" s="31"/>
      <c r="QWG99" s="31"/>
      <c r="QWH99" s="31"/>
      <c r="QWI99" s="31"/>
      <c r="QWJ99" s="31"/>
      <c r="QWK99" s="31"/>
      <c r="QWL99" s="31"/>
      <c r="QWM99" s="31"/>
      <c r="QWN99" s="31"/>
      <c r="QWO99" s="31"/>
      <c r="QWP99" s="31"/>
      <c r="QWQ99" s="31"/>
      <c r="QWR99" s="31"/>
      <c r="QWS99" s="31"/>
      <c r="QWT99" s="31"/>
      <c r="QWU99" s="31"/>
      <c r="QWV99" s="31"/>
      <c r="QWW99" s="31"/>
      <c r="QWX99" s="31"/>
      <c r="QWY99" s="31"/>
      <c r="QWZ99" s="31"/>
      <c r="QXA99" s="31"/>
      <c r="QXB99" s="31"/>
      <c r="QXC99" s="31"/>
      <c r="QXD99" s="31"/>
      <c r="QXE99" s="31"/>
      <c r="QXF99" s="31"/>
      <c r="QXG99" s="31"/>
      <c r="QXH99" s="31"/>
      <c r="QXI99" s="31"/>
      <c r="QXJ99" s="31"/>
      <c r="QXK99" s="31"/>
      <c r="QXL99" s="31"/>
      <c r="QXM99" s="31"/>
      <c r="QXN99" s="31"/>
      <c r="QXO99" s="31"/>
      <c r="QXP99" s="31"/>
      <c r="QXQ99" s="31"/>
      <c r="QXR99" s="31"/>
      <c r="QXS99" s="31"/>
      <c r="QXT99" s="31"/>
      <c r="QXU99" s="31"/>
      <c r="QXV99" s="31"/>
      <c r="QXW99" s="31"/>
      <c r="QXX99" s="31"/>
      <c r="QXY99" s="31"/>
      <c r="QXZ99" s="31"/>
      <c r="QYA99" s="31"/>
      <c r="QYB99" s="31"/>
      <c r="QYC99" s="31"/>
      <c r="QYD99" s="31"/>
      <c r="QYE99" s="31"/>
      <c r="QYF99" s="31"/>
      <c r="QYG99" s="31"/>
      <c r="QYH99" s="31"/>
      <c r="QYI99" s="31"/>
      <c r="QYJ99" s="31"/>
      <c r="QYK99" s="31"/>
      <c r="QYL99" s="31"/>
      <c r="QYM99" s="31"/>
      <c r="QYN99" s="31"/>
      <c r="QYO99" s="31"/>
      <c r="QYP99" s="31"/>
      <c r="QYQ99" s="31"/>
      <c r="QYR99" s="31"/>
      <c r="QYS99" s="31"/>
      <c r="QYT99" s="31"/>
      <c r="QYU99" s="31"/>
      <c r="QYV99" s="31"/>
      <c r="QYW99" s="31"/>
      <c r="QYX99" s="31"/>
      <c r="QYY99" s="31"/>
      <c r="QYZ99" s="31"/>
      <c r="QZA99" s="31"/>
      <c r="QZB99" s="31"/>
      <c r="QZC99" s="31"/>
      <c r="QZD99" s="31"/>
      <c r="QZE99" s="31"/>
      <c r="QZF99" s="31"/>
      <c r="QZG99" s="31"/>
      <c r="QZH99" s="31"/>
      <c r="QZI99" s="31"/>
      <c r="QZJ99" s="31"/>
      <c r="QZK99" s="31"/>
      <c r="QZL99" s="31"/>
      <c r="QZM99" s="31"/>
      <c r="QZN99" s="31"/>
      <c r="QZO99" s="31"/>
      <c r="QZP99" s="31"/>
      <c r="QZQ99" s="31"/>
      <c r="QZR99" s="31"/>
      <c r="QZS99" s="31"/>
      <c r="QZT99" s="31"/>
      <c r="QZU99" s="31"/>
      <c r="QZV99" s="31"/>
      <c r="QZW99" s="31"/>
      <c r="QZX99" s="31"/>
      <c r="QZY99" s="31"/>
      <c r="QZZ99" s="31"/>
      <c r="RAA99" s="31"/>
      <c r="RAB99" s="31"/>
      <c r="RAC99" s="31"/>
      <c r="RAD99" s="31"/>
      <c r="RAE99" s="31"/>
      <c r="RAF99" s="31"/>
      <c r="RAG99" s="31"/>
      <c r="RAH99" s="31"/>
      <c r="RAI99" s="31"/>
      <c r="RAJ99" s="31"/>
      <c r="RAK99" s="31"/>
      <c r="RAL99" s="31"/>
      <c r="RAM99" s="31"/>
      <c r="RAN99" s="31"/>
      <c r="RAO99" s="31"/>
      <c r="RAP99" s="31"/>
      <c r="RAQ99" s="31"/>
      <c r="RAR99" s="31"/>
      <c r="RAS99" s="31"/>
      <c r="RAT99" s="31"/>
      <c r="RAU99" s="31"/>
      <c r="RAV99" s="31"/>
      <c r="RAW99" s="31"/>
      <c r="RAX99" s="31"/>
      <c r="RAY99" s="31"/>
      <c r="RAZ99" s="31"/>
      <c r="RBA99" s="31"/>
      <c r="RBB99" s="31"/>
      <c r="RBC99" s="31"/>
      <c r="RBD99" s="31"/>
      <c r="RBE99" s="31"/>
      <c r="RBF99" s="31"/>
      <c r="RBG99" s="31"/>
      <c r="RBH99" s="31"/>
      <c r="RBI99" s="31"/>
      <c r="RBJ99" s="31"/>
      <c r="RBK99" s="31"/>
      <c r="RBL99" s="31"/>
      <c r="RBM99" s="31"/>
      <c r="RBN99" s="31"/>
      <c r="RBO99" s="31"/>
      <c r="RBP99" s="31"/>
      <c r="RBQ99" s="31"/>
      <c r="RBR99" s="31"/>
      <c r="RBS99" s="31"/>
      <c r="RBT99" s="31"/>
      <c r="RBU99" s="31"/>
      <c r="RBV99" s="31"/>
      <c r="RBW99" s="31"/>
      <c r="RBX99" s="31"/>
      <c r="RBY99" s="31"/>
      <c r="RBZ99" s="31"/>
      <c r="RCA99" s="31"/>
      <c r="RCB99" s="31"/>
      <c r="RCC99" s="31"/>
      <c r="RCD99" s="31"/>
      <c r="RCE99" s="31"/>
      <c r="RCF99" s="31"/>
      <c r="RCG99" s="31"/>
      <c r="RCH99" s="31"/>
      <c r="RCI99" s="31"/>
      <c r="RCJ99" s="31"/>
      <c r="RCK99" s="31"/>
      <c r="RCL99" s="31"/>
      <c r="RCM99" s="31"/>
      <c r="RCN99" s="31"/>
      <c r="RCO99" s="31"/>
      <c r="RCP99" s="31"/>
      <c r="RCQ99" s="31"/>
      <c r="RCR99" s="31"/>
      <c r="RCS99" s="31"/>
      <c r="RCT99" s="31"/>
      <c r="RCU99" s="31"/>
      <c r="RCV99" s="31"/>
      <c r="RCW99" s="31"/>
      <c r="RCX99" s="31"/>
      <c r="RCY99" s="31"/>
      <c r="RCZ99" s="31"/>
      <c r="RDA99" s="31"/>
      <c r="RDB99" s="31"/>
      <c r="RDC99" s="31"/>
      <c r="RDD99" s="31"/>
      <c r="RDE99" s="31"/>
      <c r="RDF99" s="31"/>
      <c r="RDG99" s="31"/>
      <c r="RDH99" s="31"/>
      <c r="RDI99" s="31"/>
      <c r="RDJ99" s="31"/>
      <c r="RDK99" s="31"/>
      <c r="RDL99" s="31"/>
      <c r="RDM99" s="31"/>
      <c r="RDN99" s="31"/>
      <c r="RDO99" s="31"/>
      <c r="RDP99" s="31"/>
      <c r="RDQ99" s="31"/>
      <c r="RDR99" s="31"/>
      <c r="RDS99" s="31"/>
      <c r="RDT99" s="31"/>
      <c r="RDU99" s="31"/>
      <c r="RDV99" s="31"/>
      <c r="RDW99" s="31"/>
      <c r="RDX99" s="31"/>
      <c r="RDY99" s="31"/>
      <c r="RDZ99" s="31"/>
      <c r="REA99" s="31"/>
      <c r="REB99" s="31"/>
      <c r="REC99" s="31"/>
      <c r="RED99" s="31"/>
      <c r="REE99" s="31"/>
      <c r="REF99" s="31"/>
      <c r="REG99" s="31"/>
      <c r="REH99" s="31"/>
      <c r="REI99" s="31"/>
      <c r="REJ99" s="31"/>
      <c r="REK99" s="31"/>
      <c r="REL99" s="31"/>
      <c r="REM99" s="31"/>
      <c r="REN99" s="31"/>
      <c r="REO99" s="31"/>
      <c r="REP99" s="31"/>
      <c r="REQ99" s="31"/>
      <c r="RER99" s="31"/>
      <c r="RES99" s="31"/>
      <c r="RET99" s="31"/>
      <c r="REU99" s="31"/>
      <c r="REV99" s="31"/>
      <c r="REW99" s="31"/>
      <c r="REX99" s="31"/>
      <c r="REY99" s="31"/>
      <c r="REZ99" s="31"/>
      <c r="RFA99" s="31"/>
      <c r="RFB99" s="31"/>
      <c r="RFC99" s="31"/>
      <c r="RFD99" s="31"/>
      <c r="RFE99" s="31"/>
      <c r="RFF99" s="31"/>
      <c r="RFG99" s="31"/>
      <c r="RFH99" s="31"/>
      <c r="RFI99" s="31"/>
      <c r="RFJ99" s="31"/>
      <c r="RFK99" s="31"/>
      <c r="RFL99" s="31"/>
      <c r="RFM99" s="31"/>
      <c r="RFN99" s="31"/>
      <c r="RFO99" s="31"/>
      <c r="RFP99" s="31"/>
      <c r="RFQ99" s="31"/>
      <c r="RFR99" s="31"/>
      <c r="RFS99" s="31"/>
      <c r="RFT99" s="31"/>
      <c r="RFU99" s="31"/>
      <c r="RFV99" s="31"/>
      <c r="RFW99" s="31"/>
      <c r="RFX99" s="31"/>
      <c r="RFY99" s="31"/>
      <c r="RFZ99" s="31"/>
      <c r="RGA99" s="31"/>
      <c r="RGB99" s="31"/>
      <c r="RGC99" s="31"/>
      <c r="RGD99" s="31"/>
      <c r="RGE99" s="31"/>
      <c r="RGF99" s="31"/>
      <c r="RGG99" s="31"/>
      <c r="RGH99" s="31"/>
      <c r="RGI99" s="31"/>
      <c r="RGJ99" s="31"/>
      <c r="RGK99" s="31"/>
      <c r="RGL99" s="31"/>
      <c r="RGM99" s="31"/>
      <c r="RGN99" s="31"/>
      <c r="RGO99" s="31"/>
      <c r="RGP99" s="31"/>
      <c r="RGQ99" s="31"/>
      <c r="RGR99" s="31"/>
      <c r="RGS99" s="31"/>
      <c r="RGT99" s="31"/>
      <c r="RGU99" s="31"/>
      <c r="RGV99" s="31"/>
      <c r="RGW99" s="31"/>
      <c r="RGX99" s="31"/>
      <c r="RGY99" s="31"/>
      <c r="RGZ99" s="31"/>
      <c r="RHA99" s="31"/>
      <c r="RHB99" s="31"/>
      <c r="RHC99" s="31"/>
      <c r="RHD99" s="31"/>
      <c r="RHE99" s="31"/>
      <c r="RHF99" s="31"/>
      <c r="RHG99" s="31"/>
      <c r="RHH99" s="31"/>
      <c r="RHI99" s="31"/>
      <c r="RHJ99" s="31"/>
      <c r="RHK99" s="31"/>
      <c r="RHL99" s="31"/>
      <c r="RHM99" s="31"/>
      <c r="RHN99" s="31"/>
      <c r="RHO99" s="31"/>
      <c r="RHP99" s="31"/>
      <c r="RHQ99" s="31"/>
      <c r="RHR99" s="31"/>
      <c r="RHS99" s="31"/>
      <c r="RHT99" s="31"/>
      <c r="RHU99" s="31"/>
      <c r="RHV99" s="31"/>
      <c r="RHW99" s="31"/>
      <c r="RHX99" s="31"/>
      <c r="RHY99" s="31"/>
      <c r="RHZ99" s="31"/>
      <c r="RIA99" s="31"/>
      <c r="RIB99" s="31"/>
      <c r="RIC99" s="31"/>
      <c r="RID99" s="31"/>
      <c r="RIE99" s="31"/>
      <c r="RIF99" s="31"/>
      <c r="RIG99" s="31"/>
      <c r="RIH99" s="31"/>
      <c r="RII99" s="31"/>
      <c r="RIJ99" s="31"/>
      <c r="RIK99" s="31"/>
      <c r="RIL99" s="31"/>
      <c r="RIM99" s="31"/>
      <c r="RIN99" s="31"/>
      <c r="RIO99" s="31"/>
      <c r="RIP99" s="31"/>
      <c r="RIQ99" s="31"/>
      <c r="RIR99" s="31"/>
      <c r="RIS99" s="31"/>
      <c r="RIT99" s="31"/>
      <c r="RIU99" s="31"/>
      <c r="RIV99" s="31"/>
      <c r="RIW99" s="31"/>
      <c r="RIX99" s="31"/>
      <c r="RIY99" s="31"/>
      <c r="RIZ99" s="31"/>
      <c r="RJA99" s="31"/>
      <c r="RJB99" s="31"/>
      <c r="RJC99" s="31"/>
      <c r="RJD99" s="31"/>
      <c r="RJE99" s="31"/>
      <c r="RJF99" s="31"/>
      <c r="RJG99" s="31"/>
      <c r="RJH99" s="31"/>
      <c r="RJI99" s="31"/>
      <c r="RJJ99" s="31"/>
      <c r="RJK99" s="31"/>
      <c r="RJL99" s="31"/>
      <c r="RJM99" s="31"/>
      <c r="RJN99" s="31"/>
      <c r="RJO99" s="31"/>
      <c r="RJP99" s="31"/>
      <c r="RJQ99" s="31"/>
      <c r="RJR99" s="31"/>
      <c r="RJS99" s="31"/>
      <c r="RJT99" s="31"/>
      <c r="RJU99" s="31"/>
      <c r="RJV99" s="31"/>
      <c r="RJW99" s="31"/>
      <c r="RJX99" s="31"/>
      <c r="RJY99" s="31"/>
      <c r="RJZ99" s="31"/>
      <c r="RKA99" s="31"/>
      <c r="RKB99" s="31"/>
      <c r="RKC99" s="31"/>
      <c r="RKD99" s="31"/>
      <c r="RKE99" s="31"/>
      <c r="RKF99" s="31"/>
      <c r="RKG99" s="31"/>
      <c r="RKH99" s="31"/>
      <c r="RKI99" s="31"/>
      <c r="RKJ99" s="31"/>
      <c r="RKK99" s="31"/>
      <c r="RKL99" s="31"/>
      <c r="RKM99" s="31"/>
      <c r="RKN99" s="31"/>
      <c r="RKO99" s="31"/>
      <c r="RKP99" s="31"/>
      <c r="RKQ99" s="31"/>
      <c r="RKR99" s="31"/>
      <c r="RKS99" s="31"/>
      <c r="RKT99" s="31"/>
      <c r="RKU99" s="31"/>
      <c r="RKV99" s="31"/>
      <c r="RKW99" s="31"/>
      <c r="RKX99" s="31"/>
      <c r="RKY99" s="31"/>
      <c r="RKZ99" s="31"/>
      <c r="RLA99" s="31"/>
      <c r="RLB99" s="31"/>
      <c r="RLC99" s="31"/>
      <c r="RLD99" s="31"/>
      <c r="RLE99" s="31"/>
      <c r="RLF99" s="31"/>
      <c r="RLG99" s="31"/>
      <c r="RLH99" s="31"/>
      <c r="RLI99" s="31"/>
      <c r="RLJ99" s="31"/>
      <c r="RLK99" s="31"/>
      <c r="RLL99" s="31"/>
      <c r="RLM99" s="31"/>
      <c r="RLN99" s="31"/>
      <c r="RLO99" s="31"/>
      <c r="RLP99" s="31"/>
      <c r="RLQ99" s="31"/>
      <c r="RLR99" s="31"/>
      <c r="RLS99" s="31"/>
      <c r="RLT99" s="31"/>
      <c r="RLU99" s="31"/>
      <c r="RLV99" s="31"/>
      <c r="RLW99" s="31"/>
      <c r="RLX99" s="31"/>
      <c r="RLY99" s="31"/>
      <c r="RLZ99" s="31"/>
      <c r="RMA99" s="31"/>
      <c r="RMB99" s="31"/>
      <c r="RMC99" s="31"/>
      <c r="RMD99" s="31"/>
      <c r="RME99" s="31"/>
      <c r="RMF99" s="31"/>
      <c r="RMG99" s="31"/>
      <c r="RMH99" s="31"/>
      <c r="RMI99" s="31"/>
      <c r="RMJ99" s="31"/>
      <c r="RMK99" s="31"/>
      <c r="RML99" s="31"/>
      <c r="RMM99" s="31"/>
      <c r="RMN99" s="31"/>
      <c r="RMO99" s="31"/>
      <c r="RMP99" s="31"/>
      <c r="RMQ99" s="31"/>
      <c r="RMR99" s="31"/>
      <c r="RMS99" s="31"/>
      <c r="RMT99" s="31"/>
      <c r="RMU99" s="31"/>
      <c r="RMV99" s="31"/>
      <c r="RMW99" s="31"/>
      <c r="RMX99" s="31"/>
      <c r="RMY99" s="31"/>
      <c r="RMZ99" s="31"/>
      <c r="RNA99" s="31"/>
      <c r="RNB99" s="31"/>
      <c r="RNC99" s="31"/>
      <c r="RND99" s="31"/>
      <c r="RNE99" s="31"/>
      <c r="RNF99" s="31"/>
      <c r="RNG99" s="31"/>
      <c r="RNH99" s="31"/>
      <c r="RNI99" s="31"/>
      <c r="RNJ99" s="31"/>
      <c r="RNK99" s="31"/>
      <c r="RNL99" s="31"/>
      <c r="RNM99" s="31"/>
      <c r="RNN99" s="31"/>
      <c r="RNO99" s="31"/>
      <c r="RNP99" s="31"/>
      <c r="RNQ99" s="31"/>
      <c r="RNR99" s="31"/>
      <c r="RNS99" s="31"/>
      <c r="RNT99" s="31"/>
      <c r="RNU99" s="31"/>
      <c r="RNV99" s="31"/>
      <c r="RNW99" s="31"/>
      <c r="RNX99" s="31"/>
      <c r="RNY99" s="31"/>
      <c r="RNZ99" s="31"/>
      <c r="ROA99" s="31"/>
      <c r="ROB99" s="31"/>
      <c r="ROC99" s="31"/>
      <c r="ROD99" s="31"/>
      <c r="ROE99" s="31"/>
      <c r="ROF99" s="31"/>
      <c r="ROG99" s="31"/>
      <c r="ROH99" s="31"/>
      <c r="ROI99" s="31"/>
      <c r="ROJ99" s="31"/>
      <c r="ROK99" s="31"/>
      <c r="ROL99" s="31"/>
      <c r="ROM99" s="31"/>
      <c r="RON99" s="31"/>
      <c r="ROO99" s="31"/>
      <c r="ROP99" s="31"/>
      <c r="ROQ99" s="31"/>
      <c r="ROR99" s="31"/>
      <c r="ROS99" s="31"/>
      <c r="ROT99" s="31"/>
      <c r="ROU99" s="31"/>
      <c r="ROV99" s="31"/>
      <c r="ROW99" s="31"/>
      <c r="ROX99" s="31"/>
      <c r="ROY99" s="31"/>
      <c r="ROZ99" s="31"/>
      <c r="RPA99" s="31"/>
      <c r="RPB99" s="31"/>
      <c r="RPC99" s="31"/>
      <c r="RPD99" s="31"/>
      <c r="RPE99" s="31"/>
      <c r="RPF99" s="31"/>
      <c r="RPG99" s="31"/>
      <c r="RPH99" s="31"/>
      <c r="RPI99" s="31"/>
      <c r="RPJ99" s="31"/>
      <c r="RPK99" s="31"/>
      <c r="RPL99" s="31"/>
      <c r="RPM99" s="31"/>
      <c r="RPN99" s="31"/>
      <c r="RPO99" s="31"/>
      <c r="RPP99" s="31"/>
      <c r="RPQ99" s="31"/>
      <c r="RPR99" s="31"/>
      <c r="RPS99" s="31"/>
      <c r="RPT99" s="31"/>
      <c r="RPU99" s="31"/>
      <c r="RPV99" s="31"/>
      <c r="RPW99" s="31"/>
      <c r="RPX99" s="31"/>
      <c r="RPY99" s="31"/>
      <c r="RPZ99" s="31"/>
      <c r="RQA99" s="31"/>
      <c r="RQB99" s="31"/>
      <c r="RQC99" s="31"/>
      <c r="RQD99" s="31"/>
      <c r="RQE99" s="31"/>
      <c r="RQF99" s="31"/>
      <c r="RQG99" s="31"/>
      <c r="RQH99" s="31"/>
      <c r="RQI99" s="31"/>
      <c r="RQJ99" s="31"/>
      <c r="RQK99" s="31"/>
      <c r="RQL99" s="31"/>
      <c r="RQM99" s="31"/>
      <c r="RQN99" s="31"/>
      <c r="RQO99" s="31"/>
      <c r="RQP99" s="31"/>
      <c r="RQQ99" s="31"/>
      <c r="RQR99" s="31"/>
      <c r="RQS99" s="31"/>
      <c r="RQT99" s="31"/>
      <c r="RQU99" s="31"/>
      <c r="RQV99" s="31"/>
      <c r="RQW99" s="31"/>
      <c r="RQX99" s="31"/>
      <c r="RQY99" s="31"/>
      <c r="RQZ99" s="31"/>
      <c r="RRA99" s="31"/>
      <c r="RRB99" s="31"/>
      <c r="RRC99" s="31"/>
      <c r="RRD99" s="31"/>
      <c r="RRE99" s="31"/>
      <c r="RRF99" s="31"/>
      <c r="RRG99" s="31"/>
      <c r="RRH99" s="31"/>
      <c r="RRI99" s="31"/>
      <c r="RRJ99" s="31"/>
      <c r="RRK99" s="31"/>
      <c r="RRL99" s="31"/>
      <c r="RRM99" s="31"/>
      <c r="RRN99" s="31"/>
      <c r="RRO99" s="31"/>
      <c r="RRP99" s="31"/>
      <c r="RRQ99" s="31"/>
      <c r="RRR99" s="31"/>
      <c r="RRS99" s="31"/>
      <c r="RRT99" s="31"/>
      <c r="RRU99" s="31"/>
      <c r="RRV99" s="31"/>
      <c r="RRW99" s="31"/>
      <c r="RRX99" s="31"/>
      <c r="RRY99" s="31"/>
      <c r="RRZ99" s="31"/>
      <c r="RSA99" s="31"/>
      <c r="RSB99" s="31"/>
      <c r="RSC99" s="31"/>
      <c r="RSD99" s="31"/>
      <c r="RSE99" s="31"/>
      <c r="RSF99" s="31"/>
      <c r="RSG99" s="31"/>
      <c r="RSH99" s="31"/>
      <c r="RSI99" s="31"/>
      <c r="RSJ99" s="31"/>
      <c r="RSK99" s="31"/>
      <c r="RSL99" s="31"/>
      <c r="RSM99" s="31"/>
      <c r="RSN99" s="31"/>
      <c r="RSO99" s="31"/>
      <c r="RSP99" s="31"/>
      <c r="RSQ99" s="31"/>
      <c r="RSR99" s="31"/>
      <c r="RSS99" s="31"/>
      <c r="RST99" s="31"/>
      <c r="RSU99" s="31"/>
      <c r="RSV99" s="31"/>
      <c r="RSW99" s="31"/>
      <c r="RSX99" s="31"/>
      <c r="RSY99" s="31"/>
      <c r="RSZ99" s="31"/>
      <c r="RTA99" s="31"/>
      <c r="RTB99" s="31"/>
      <c r="RTC99" s="31"/>
      <c r="RTD99" s="31"/>
      <c r="RTE99" s="31"/>
      <c r="RTF99" s="31"/>
      <c r="RTG99" s="31"/>
      <c r="RTH99" s="31"/>
      <c r="RTI99" s="31"/>
      <c r="RTJ99" s="31"/>
      <c r="RTK99" s="31"/>
      <c r="RTL99" s="31"/>
      <c r="RTM99" s="31"/>
      <c r="RTN99" s="31"/>
      <c r="RTO99" s="31"/>
      <c r="RTP99" s="31"/>
      <c r="RTQ99" s="31"/>
      <c r="RTR99" s="31"/>
      <c r="RTS99" s="31"/>
      <c r="RTT99" s="31"/>
      <c r="RTU99" s="31"/>
      <c r="RTV99" s="31"/>
      <c r="RTW99" s="31"/>
      <c r="RTX99" s="31"/>
      <c r="RTY99" s="31"/>
      <c r="RTZ99" s="31"/>
      <c r="RUA99" s="31"/>
      <c r="RUB99" s="31"/>
      <c r="RUC99" s="31"/>
      <c r="RUD99" s="31"/>
      <c r="RUE99" s="31"/>
      <c r="RUF99" s="31"/>
      <c r="RUG99" s="31"/>
      <c r="RUH99" s="31"/>
      <c r="RUI99" s="31"/>
      <c r="RUJ99" s="31"/>
      <c r="RUK99" s="31"/>
      <c r="RUL99" s="31"/>
      <c r="RUM99" s="31"/>
      <c r="RUN99" s="31"/>
      <c r="RUO99" s="31"/>
      <c r="RUP99" s="31"/>
      <c r="RUQ99" s="31"/>
      <c r="RUR99" s="31"/>
      <c r="RUS99" s="31"/>
      <c r="RUT99" s="31"/>
      <c r="RUU99" s="31"/>
      <c r="RUV99" s="31"/>
      <c r="RUW99" s="31"/>
      <c r="RUX99" s="31"/>
      <c r="RUY99" s="31"/>
      <c r="RUZ99" s="31"/>
      <c r="RVA99" s="31"/>
      <c r="RVB99" s="31"/>
      <c r="RVC99" s="31"/>
      <c r="RVD99" s="31"/>
      <c r="RVE99" s="31"/>
      <c r="RVF99" s="31"/>
      <c r="RVG99" s="31"/>
      <c r="RVH99" s="31"/>
      <c r="RVI99" s="31"/>
      <c r="RVJ99" s="31"/>
      <c r="RVK99" s="31"/>
      <c r="RVL99" s="31"/>
      <c r="RVM99" s="31"/>
      <c r="RVN99" s="31"/>
      <c r="RVO99" s="31"/>
      <c r="RVP99" s="31"/>
      <c r="RVQ99" s="31"/>
      <c r="RVR99" s="31"/>
      <c r="RVS99" s="31"/>
      <c r="RVT99" s="31"/>
      <c r="RVU99" s="31"/>
      <c r="RVV99" s="31"/>
      <c r="RVW99" s="31"/>
      <c r="RVX99" s="31"/>
      <c r="RVY99" s="31"/>
      <c r="RVZ99" s="31"/>
      <c r="RWA99" s="31"/>
      <c r="RWB99" s="31"/>
      <c r="RWC99" s="31"/>
      <c r="RWD99" s="31"/>
      <c r="RWE99" s="31"/>
      <c r="RWF99" s="31"/>
      <c r="RWG99" s="31"/>
      <c r="RWH99" s="31"/>
      <c r="RWI99" s="31"/>
      <c r="RWJ99" s="31"/>
      <c r="RWK99" s="31"/>
      <c r="RWL99" s="31"/>
      <c r="RWM99" s="31"/>
      <c r="RWN99" s="31"/>
      <c r="RWO99" s="31"/>
      <c r="RWP99" s="31"/>
      <c r="RWQ99" s="31"/>
      <c r="RWR99" s="31"/>
      <c r="RWS99" s="31"/>
      <c r="RWT99" s="31"/>
      <c r="RWU99" s="31"/>
      <c r="RWV99" s="31"/>
      <c r="RWW99" s="31"/>
      <c r="RWX99" s="31"/>
      <c r="RWY99" s="31"/>
      <c r="RWZ99" s="31"/>
      <c r="RXA99" s="31"/>
      <c r="RXB99" s="31"/>
      <c r="RXC99" s="31"/>
      <c r="RXD99" s="31"/>
      <c r="RXE99" s="31"/>
      <c r="RXF99" s="31"/>
      <c r="RXG99" s="31"/>
      <c r="RXH99" s="31"/>
      <c r="RXI99" s="31"/>
      <c r="RXJ99" s="31"/>
      <c r="RXK99" s="31"/>
      <c r="RXL99" s="31"/>
      <c r="RXM99" s="31"/>
      <c r="RXN99" s="31"/>
      <c r="RXO99" s="31"/>
      <c r="RXP99" s="31"/>
      <c r="RXQ99" s="31"/>
      <c r="RXR99" s="31"/>
      <c r="RXS99" s="31"/>
      <c r="RXT99" s="31"/>
      <c r="RXU99" s="31"/>
      <c r="RXV99" s="31"/>
      <c r="RXW99" s="31"/>
      <c r="RXX99" s="31"/>
      <c r="RXY99" s="31"/>
      <c r="RXZ99" s="31"/>
      <c r="RYA99" s="31"/>
      <c r="RYB99" s="31"/>
      <c r="RYC99" s="31"/>
      <c r="RYD99" s="31"/>
      <c r="RYE99" s="31"/>
      <c r="RYF99" s="31"/>
      <c r="RYG99" s="31"/>
      <c r="RYH99" s="31"/>
      <c r="RYI99" s="31"/>
      <c r="RYJ99" s="31"/>
      <c r="RYK99" s="31"/>
      <c r="RYL99" s="31"/>
      <c r="RYM99" s="31"/>
      <c r="RYN99" s="31"/>
      <c r="RYO99" s="31"/>
      <c r="RYP99" s="31"/>
      <c r="RYQ99" s="31"/>
      <c r="RYR99" s="31"/>
      <c r="RYS99" s="31"/>
      <c r="RYT99" s="31"/>
      <c r="RYU99" s="31"/>
      <c r="RYV99" s="31"/>
      <c r="RYW99" s="31"/>
      <c r="RYX99" s="31"/>
      <c r="RYY99" s="31"/>
      <c r="RYZ99" s="31"/>
      <c r="RZA99" s="31"/>
      <c r="RZB99" s="31"/>
      <c r="RZC99" s="31"/>
      <c r="RZD99" s="31"/>
      <c r="RZE99" s="31"/>
      <c r="RZF99" s="31"/>
      <c r="RZG99" s="31"/>
      <c r="RZH99" s="31"/>
      <c r="RZI99" s="31"/>
      <c r="RZJ99" s="31"/>
      <c r="RZK99" s="31"/>
      <c r="RZL99" s="31"/>
      <c r="RZM99" s="31"/>
      <c r="RZN99" s="31"/>
      <c r="RZO99" s="31"/>
      <c r="RZP99" s="31"/>
      <c r="RZQ99" s="31"/>
      <c r="RZR99" s="31"/>
      <c r="RZS99" s="31"/>
      <c r="RZT99" s="31"/>
      <c r="RZU99" s="31"/>
      <c r="RZV99" s="31"/>
      <c r="RZW99" s="31"/>
      <c r="RZX99" s="31"/>
      <c r="RZY99" s="31"/>
      <c r="RZZ99" s="31"/>
      <c r="SAA99" s="31"/>
      <c r="SAB99" s="31"/>
      <c r="SAC99" s="31"/>
      <c r="SAD99" s="31"/>
      <c r="SAE99" s="31"/>
      <c r="SAF99" s="31"/>
      <c r="SAG99" s="31"/>
      <c r="SAH99" s="31"/>
      <c r="SAI99" s="31"/>
      <c r="SAJ99" s="31"/>
      <c r="SAK99" s="31"/>
      <c r="SAL99" s="31"/>
      <c r="SAM99" s="31"/>
      <c r="SAN99" s="31"/>
      <c r="SAO99" s="31"/>
      <c r="SAP99" s="31"/>
      <c r="SAQ99" s="31"/>
      <c r="SAR99" s="31"/>
      <c r="SAS99" s="31"/>
      <c r="SAT99" s="31"/>
      <c r="SAU99" s="31"/>
      <c r="SAV99" s="31"/>
      <c r="SAW99" s="31"/>
      <c r="SAX99" s="31"/>
      <c r="SAY99" s="31"/>
      <c r="SAZ99" s="31"/>
      <c r="SBA99" s="31"/>
      <c r="SBB99" s="31"/>
      <c r="SBC99" s="31"/>
      <c r="SBD99" s="31"/>
      <c r="SBE99" s="31"/>
      <c r="SBF99" s="31"/>
      <c r="SBG99" s="31"/>
      <c r="SBH99" s="31"/>
      <c r="SBI99" s="31"/>
      <c r="SBJ99" s="31"/>
      <c r="SBK99" s="31"/>
      <c r="SBL99" s="31"/>
      <c r="SBM99" s="31"/>
      <c r="SBN99" s="31"/>
      <c r="SBO99" s="31"/>
      <c r="SBP99" s="31"/>
      <c r="SBQ99" s="31"/>
      <c r="SBR99" s="31"/>
      <c r="SBS99" s="31"/>
      <c r="SBT99" s="31"/>
      <c r="SBU99" s="31"/>
      <c r="SBV99" s="31"/>
      <c r="SBW99" s="31"/>
      <c r="SBX99" s="31"/>
      <c r="SBY99" s="31"/>
      <c r="SBZ99" s="31"/>
      <c r="SCA99" s="31"/>
      <c r="SCB99" s="31"/>
      <c r="SCC99" s="31"/>
      <c r="SCD99" s="31"/>
      <c r="SCE99" s="31"/>
      <c r="SCF99" s="31"/>
      <c r="SCG99" s="31"/>
      <c r="SCH99" s="31"/>
      <c r="SCI99" s="31"/>
      <c r="SCJ99" s="31"/>
      <c r="SCK99" s="31"/>
      <c r="SCL99" s="31"/>
      <c r="SCM99" s="31"/>
      <c r="SCN99" s="31"/>
      <c r="SCO99" s="31"/>
      <c r="SCP99" s="31"/>
      <c r="SCQ99" s="31"/>
      <c r="SCR99" s="31"/>
      <c r="SCS99" s="31"/>
      <c r="SCT99" s="31"/>
      <c r="SCU99" s="31"/>
      <c r="SCV99" s="31"/>
      <c r="SCW99" s="31"/>
      <c r="SCX99" s="31"/>
      <c r="SCY99" s="31"/>
      <c r="SCZ99" s="31"/>
      <c r="SDA99" s="31"/>
      <c r="SDB99" s="31"/>
      <c r="SDC99" s="31"/>
      <c r="SDD99" s="31"/>
      <c r="SDE99" s="31"/>
      <c r="SDF99" s="31"/>
      <c r="SDG99" s="31"/>
      <c r="SDH99" s="31"/>
      <c r="SDI99" s="31"/>
      <c r="SDJ99" s="31"/>
      <c r="SDK99" s="31"/>
      <c r="SDL99" s="31"/>
      <c r="SDM99" s="31"/>
      <c r="SDN99" s="31"/>
      <c r="SDO99" s="31"/>
      <c r="SDP99" s="31"/>
      <c r="SDQ99" s="31"/>
      <c r="SDR99" s="31"/>
      <c r="SDS99" s="31"/>
      <c r="SDT99" s="31"/>
      <c r="SDU99" s="31"/>
      <c r="SDV99" s="31"/>
      <c r="SDW99" s="31"/>
      <c r="SDX99" s="31"/>
      <c r="SDY99" s="31"/>
      <c r="SDZ99" s="31"/>
      <c r="SEA99" s="31"/>
      <c r="SEB99" s="31"/>
      <c r="SEC99" s="31"/>
      <c r="SED99" s="31"/>
      <c r="SEE99" s="31"/>
      <c r="SEF99" s="31"/>
      <c r="SEG99" s="31"/>
      <c r="SEH99" s="31"/>
      <c r="SEI99" s="31"/>
      <c r="SEJ99" s="31"/>
      <c r="SEK99" s="31"/>
      <c r="SEL99" s="31"/>
      <c r="SEM99" s="31"/>
      <c r="SEN99" s="31"/>
      <c r="SEO99" s="31"/>
      <c r="SEP99" s="31"/>
      <c r="SEQ99" s="31"/>
      <c r="SER99" s="31"/>
      <c r="SES99" s="31"/>
      <c r="SET99" s="31"/>
      <c r="SEU99" s="31"/>
      <c r="SEV99" s="31"/>
      <c r="SEW99" s="31"/>
      <c r="SEX99" s="31"/>
      <c r="SEY99" s="31"/>
      <c r="SEZ99" s="31"/>
      <c r="SFA99" s="31"/>
      <c r="SFB99" s="31"/>
      <c r="SFC99" s="31"/>
      <c r="SFD99" s="31"/>
      <c r="SFE99" s="31"/>
      <c r="SFF99" s="31"/>
      <c r="SFG99" s="31"/>
      <c r="SFH99" s="31"/>
      <c r="SFI99" s="31"/>
      <c r="SFJ99" s="31"/>
      <c r="SFK99" s="31"/>
      <c r="SFL99" s="31"/>
      <c r="SFM99" s="31"/>
      <c r="SFN99" s="31"/>
      <c r="SFO99" s="31"/>
      <c r="SFP99" s="31"/>
      <c r="SFQ99" s="31"/>
      <c r="SFR99" s="31"/>
      <c r="SFS99" s="31"/>
      <c r="SFT99" s="31"/>
      <c r="SFU99" s="31"/>
      <c r="SFV99" s="31"/>
      <c r="SFW99" s="31"/>
      <c r="SFX99" s="31"/>
      <c r="SFY99" s="31"/>
      <c r="SFZ99" s="31"/>
      <c r="SGA99" s="31"/>
      <c r="SGB99" s="31"/>
      <c r="SGC99" s="31"/>
      <c r="SGD99" s="31"/>
      <c r="SGE99" s="31"/>
      <c r="SGF99" s="31"/>
      <c r="SGG99" s="31"/>
      <c r="SGH99" s="31"/>
      <c r="SGI99" s="31"/>
      <c r="SGJ99" s="31"/>
      <c r="SGK99" s="31"/>
      <c r="SGL99" s="31"/>
      <c r="SGM99" s="31"/>
      <c r="SGN99" s="31"/>
      <c r="SGO99" s="31"/>
      <c r="SGP99" s="31"/>
      <c r="SGQ99" s="31"/>
      <c r="SGR99" s="31"/>
      <c r="SGS99" s="31"/>
      <c r="SGT99" s="31"/>
      <c r="SGU99" s="31"/>
      <c r="SGV99" s="31"/>
      <c r="SGW99" s="31"/>
      <c r="SGX99" s="31"/>
      <c r="SGY99" s="31"/>
      <c r="SGZ99" s="31"/>
      <c r="SHA99" s="31"/>
      <c r="SHB99" s="31"/>
      <c r="SHC99" s="31"/>
      <c r="SHD99" s="31"/>
      <c r="SHE99" s="31"/>
      <c r="SHF99" s="31"/>
      <c r="SHG99" s="31"/>
      <c r="SHH99" s="31"/>
      <c r="SHI99" s="31"/>
      <c r="SHJ99" s="31"/>
      <c r="SHK99" s="31"/>
      <c r="SHL99" s="31"/>
      <c r="SHM99" s="31"/>
      <c r="SHN99" s="31"/>
      <c r="SHO99" s="31"/>
      <c r="SHP99" s="31"/>
      <c r="SHQ99" s="31"/>
      <c r="SHR99" s="31"/>
      <c r="SHS99" s="31"/>
      <c r="SHT99" s="31"/>
      <c r="SHU99" s="31"/>
      <c r="SHV99" s="31"/>
      <c r="SHW99" s="31"/>
      <c r="SHX99" s="31"/>
      <c r="SHY99" s="31"/>
      <c r="SHZ99" s="31"/>
      <c r="SIA99" s="31"/>
      <c r="SIB99" s="31"/>
      <c r="SIC99" s="31"/>
      <c r="SID99" s="31"/>
      <c r="SIE99" s="31"/>
      <c r="SIF99" s="31"/>
      <c r="SIG99" s="31"/>
      <c r="SIH99" s="31"/>
      <c r="SII99" s="31"/>
      <c r="SIJ99" s="31"/>
      <c r="SIK99" s="31"/>
      <c r="SIL99" s="31"/>
      <c r="SIM99" s="31"/>
      <c r="SIN99" s="31"/>
      <c r="SIO99" s="31"/>
      <c r="SIP99" s="31"/>
      <c r="SIQ99" s="31"/>
      <c r="SIR99" s="31"/>
      <c r="SIS99" s="31"/>
      <c r="SIT99" s="31"/>
      <c r="SIU99" s="31"/>
      <c r="SIV99" s="31"/>
      <c r="SIW99" s="31"/>
      <c r="SIX99" s="31"/>
      <c r="SIY99" s="31"/>
      <c r="SIZ99" s="31"/>
      <c r="SJA99" s="31"/>
      <c r="SJB99" s="31"/>
      <c r="SJC99" s="31"/>
      <c r="SJD99" s="31"/>
      <c r="SJE99" s="31"/>
      <c r="SJF99" s="31"/>
      <c r="SJG99" s="31"/>
      <c r="SJH99" s="31"/>
      <c r="SJI99" s="31"/>
      <c r="SJJ99" s="31"/>
      <c r="SJK99" s="31"/>
      <c r="SJL99" s="31"/>
      <c r="SJM99" s="31"/>
      <c r="SJN99" s="31"/>
      <c r="SJO99" s="31"/>
      <c r="SJP99" s="31"/>
      <c r="SJQ99" s="31"/>
      <c r="SJR99" s="31"/>
      <c r="SJS99" s="31"/>
      <c r="SJT99" s="31"/>
      <c r="SJU99" s="31"/>
      <c r="SJV99" s="31"/>
      <c r="SJW99" s="31"/>
      <c r="SJX99" s="31"/>
      <c r="SJY99" s="31"/>
      <c r="SJZ99" s="31"/>
      <c r="SKA99" s="31"/>
      <c r="SKB99" s="31"/>
      <c r="SKC99" s="31"/>
      <c r="SKD99" s="31"/>
      <c r="SKE99" s="31"/>
      <c r="SKF99" s="31"/>
      <c r="SKG99" s="31"/>
      <c r="SKH99" s="31"/>
      <c r="SKI99" s="31"/>
      <c r="SKJ99" s="31"/>
      <c r="SKK99" s="31"/>
      <c r="SKL99" s="31"/>
      <c r="SKM99" s="31"/>
      <c r="SKN99" s="31"/>
      <c r="SKO99" s="31"/>
      <c r="SKP99" s="31"/>
      <c r="SKQ99" s="31"/>
      <c r="SKR99" s="31"/>
      <c r="SKS99" s="31"/>
      <c r="SKT99" s="31"/>
      <c r="SKU99" s="31"/>
      <c r="SKV99" s="31"/>
      <c r="SKW99" s="31"/>
      <c r="SKX99" s="31"/>
      <c r="SKY99" s="31"/>
      <c r="SKZ99" s="31"/>
      <c r="SLA99" s="31"/>
      <c r="SLB99" s="31"/>
      <c r="SLC99" s="31"/>
      <c r="SLD99" s="31"/>
      <c r="SLE99" s="31"/>
      <c r="SLF99" s="31"/>
      <c r="SLG99" s="31"/>
      <c r="SLH99" s="31"/>
      <c r="SLI99" s="31"/>
      <c r="SLJ99" s="31"/>
      <c r="SLK99" s="31"/>
      <c r="SLL99" s="31"/>
      <c r="SLM99" s="31"/>
      <c r="SLN99" s="31"/>
      <c r="SLO99" s="31"/>
      <c r="SLP99" s="31"/>
      <c r="SLQ99" s="31"/>
      <c r="SLR99" s="31"/>
      <c r="SLS99" s="31"/>
      <c r="SLT99" s="31"/>
      <c r="SLU99" s="31"/>
      <c r="SLV99" s="31"/>
      <c r="SLW99" s="31"/>
      <c r="SLX99" s="31"/>
      <c r="SLY99" s="31"/>
      <c r="SLZ99" s="31"/>
      <c r="SMA99" s="31"/>
      <c r="SMB99" s="31"/>
      <c r="SMC99" s="31"/>
      <c r="SMD99" s="31"/>
      <c r="SME99" s="31"/>
      <c r="SMF99" s="31"/>
      <c r="SMG99" s="31"/>
      <c r="SMH99" s="31"/>
      <c r="SMI99" s="31"/>
      <c r="SMJ99" s="31"/>
      <c r="SMK99" s="31"/>
      <c r="SML99" s="31"/>
      <c r="SMM99" s="31"/>
      <c r="SMN99" s="31"/>
      <c r="SMO99" s="31"/>
      <c r="SMP99" s="31"/>
      <c r="SMQ99" s="31"/>
      <c r="SMR99" s="31"/>
      <c r="SMS99" s="31"/>
      <c r="SMT99" s="31"/>
      <c r="SMU99" s="31"/>
      <c r="SMV99" s="31"/>
      <c r="SMW99" s="31"/>
      <c r="SMX99" s="31"/>
      <c r="SMY99" s="31"/>
      <c r="SMZ99" s="31"/>
      <c r="SNA99" s="31"/>
      <c r="SNB99" s="31"/>
      <c r="SNC99" s="31"/>
      <c r="SND99" s="31"/>
      <c r="SNE99" s="31"/>
      <c r="SNF99" s="31"/>
      <c r="SNG99" s="31"/>
      <c r="SNH99" s="31"/>
      <c r="SNI99" s="31"/>
      <c r="SNJ99" s="31"/>
      <c r="SNK99" s="31"/>
      <c r="SNL99" s="31"/>
      <c r="SNM99" s="31"/>
      <c r="SNN99" s="31"/>
      <c r="SNO99" s="31"/>
      <c r="SNP99" s="31"/>
      <c r="SNQ99" s="31"/>
      <c r="SNR99" s="31"/>
      <c r="SNS99" s="31"/>
      <c r="SNT99" s="31"/>
      <c r="SNU99" s="31"/>
      <c r="SNV99" s="31"/>
      <c r="SNW99" s="31"/>
      <c r="SNX99" s="31"/>
      <c r="SNY99" s="31"/>
      <c r="SNZ99" s="31"/>
      <c r="SOA99" s="31"/>
      <c r="SOB99" s="31"/>
      <c r="SOC99" s="31"/>
      <c r="SOD99" s="31"/>
      <c r="SOE99" s="31"/>
      <c r="SOF99" s="31"/>
      <c r="SOG99" s="31"/>
      <c r="SOH99" s="31"/>
      <c r="SOI99" s="31"/>
      <c r="SOJ99" s="31"/>
      <c r="SOK99" s="31"/>
      <c r="SOL99" s="31"/>
      <c r="SOM99" s="31"/>
      <c r="SON99" s="31"/>
      <c r="SOO99" s="31"/>
      <c r="SOP99" s="31"/>
      <c r="SOQ99" s="31"/>
      <c r="SOR99" s="31"/>
      <c r="SOS99" s="31"/>
      <c r="SOT99" s="31"/>
      <c r="SOU99" s="31"/>
      <c r="SOV99" s="31"/>
      <c r="SOW99" s="31"/>
      <c r="SOX99" s="31"/>
      <c r="SOY99" s="31"/>
      <c r="SOZ99" s="31"/>
      <c r="SPA99" s="31"/>
      <c r="SPB99" s="31"/>
      <c r="SPC99" s="31"/>
      <c r="SPD99" s="31"/>
      <c r="SPE99" s="31"/>
      <c r="SPF99" s="31"/>
      <c r="SPG99" s="31"/>
      <c r="SPH99" s="31"/>
      <c r="SPI99" s="31"/>
      <c r="SPJ99" s="31"/>
      <c r="SPK99" s="31"/>
      <c r="SPL99" s="31"/>
      <c r="SPM99" s="31"/>
      <c r="SPN99" s="31"/>
      <c r="SPO99" s="31"/>
      <c r="SPP99" s="31"/>
      <c r="SPQ99" s="31"/>
      <c r="SPR99" s="31"/>
      <c r="SPS99" s="31"/>
      <c r="SPT99" s="31"/>
      <c r="SPU99" s="31"/>
      <c r="SPV99" s="31"/>
      <c r="SPW99" s="31"/>
      <c r="SPX99" s="31"/>
      <c r="SPY99" s="31"/>
      <c r="SPZ99" s="31"/>
      <c r="SQA99" s="31"/>
      <c r="SQB99" s="31"/>
      <c r="SQC99" s="31"/>
      <c r="SQD99" s="31"/>
      <c r="SQE99" s="31"/>
      <c r="SQF99" s="31"/>
      <c r="SQG99" s="31"/>
      <c r="SQH99" s="31"/>
      <c r="SQI99" s="31"/>
      <c r="SQJ99" s="31"/>
      <c r="SQK99" s="31"/>
      <c r="SQL99" s="31"/>
      <c r="SQM99" s="31"/>
      <c r="SQN99" s="31"/>
      <c r="SQO99" s="31"/>
      <c r="SQP99" s="31"/>
      <c r="SQQ99" s="31"/>
      <c r="SQR99" s="31"/>
      <c r="SQS99" s="31"/>
      <c r="SQT99" s="31"/>
      <c r="SQU99" s="31"/>
      <c r="SQV99" s="31"/>
      <c r="SQW99" s="31"/>
      <c r="SQX99" s="31"/>
      <c r="SQY99" s="31"/>
      <c r="SQZ99" s="31"/>
      <c r="SRA99" s="31"/>
      <c r="SRB99" s="31"/>
      <c r="SRC99" s="31"/>
      <c r="SRD99" s="31"/>
      <c r="SRE99" s="31"/>
      <c r="SRF99" s="31"/>
      <c r="SRG99" s="31"/>
      <c r="SRH99" s="31"/>
      <c r="SRI99" s="31"/>
      <c r="SRJ99" s="31"/>
      <c r="SRK99" s="31"/>
      <c r="SRL99" s="31"/>
      <c r="SRM99" s="31"/>
      <c r="SRN99" s="31"/>
      <c r="SRO99" s="31"/>
      <c r="SRP99" s="31"/>
      <c r="SRQ99" s="31"/>
      <c r="SRR99" s="31"/>
      <c r="SRS99" s="31"/>
      <c r="SRT99" s="31"/>
      <c r="SRU99" s="31"/>
      <c r="SRV99" s="31"/>
      <c r="SRW99" s="31"/>
      <c r="SRX99" s="31"/>
      <c r="SRY99" s="31"/>
      <c r="SRZ99" s="31"/>
      <c r="SSA99" s="31"/>
      <c r="SSB99" s="31"/>
      <c r="SSC99" s="31"/>
      <c r="SSD99" s="31"/>
      <c r="SSE99" s="31"/>
      <c r="SSF99" s="31"/>
      <c r="SSG99" s="31"/>
      <c r="SSH99" s="31"/>
      <c r="SSI99" s="31"/>
      <c r="SSJ99" s="31"/>
      <c r="SSK99" s="31"/>
      <c r="SSL99" s="31"/>
      <c r="SSM99" s="31"/>
      <c r="SSN99" s="31"/>
      <c r="SSO99" s="31"/>
      <c r="SSP99" s="31"/>
      <c r="SSQ99" s="31"/>
      <c r="SSR99" s="31"/>
      <c r="SSS99" s="31"/>
      <c r="SST99" s="31"/>
      <c r="SSU99" s="31"/>
      <c r="SSV99" s="31"/>
      <c r="SSW99" s="31"/>
      <c r="SSX99" s="31"/>
      <c r="SSY99" s="31"/>
      <c r="SSZ99" s="31"/>
      <c r="STA99" s="31"/>
      <c r="STB99" s="31"/>
      <c r="STC99" s="31"/>
      <c r="STD99" s="31"/>
      <c r="STE99" s="31"/>
      <c r="STF99" s="31"/>
      <c r="STG99" s="31"/>
      <c r="STH99" s="31"/>
      <c r="STI99" s="31"/>
      <c r="STJ99" s="31"/>
      <c r="STK99" s="31"/>
      <c r="STL99" s="31"/>
      <c r="STM99" s="31"/>
      <c r="STN99" s="31"/>
      <c r="STO99" s="31"/>
      <c r="STP99" s="31"/>
      <c r="STQ99" s="31"/>
      <c r="STR99" s="31"/>
      <c r="STS99" s="31"/>
      <c r="STT99" s="31"/>
      <c r="STU99" s="31"/>
      <c r="STV99" s="31"/>
      <c r="STW99" s="31"/>
      <c r="STX99" s="31"/>
      <c r="STY99" s="31"/>
      <c r="STZ99" s="31"/>
      <c r="SUA99" s="31"/>
      <c r="SUB99" s="31"/>
      <c r="SUC99" s="31"/>
      <c r="SUD99" s="31"/>
      <c r="SUE99" s="31"/>
      <c r="SUF99" s="31"/>
      <c r="SUG99" s="31"/>
      <c r="SUH99" s="31"/>
      <c r="SUI99" s="31"/>
      <c r="SUJ99" s="31"/>
      <c r="SUK99" s="31"/>
      <c r="SUL99" s="31"/>
      <c r="SUM99" s="31"/>
      <c r="SUN99" s="31"/>
      <c r="SUO99" s="31"/>
      <c r="SUP99" s="31"/>
      <c r="SUQ99" s="31"/>
      <c r="SUR99" s="31"/>
      <c r="SUS99" s="31"/>
      <c r="SUT99" s="31"/>
      <c r="SUU99" s="31"/>
      <c r="SUV99" s="31"/>
      <c r="SUW99" s="31"/>
      <c r="SUX99" s="31"/>
      <c r="SUY99" s="31"/>
      <c r="SUZ99" s="31"/>
      <c r="SVA99" s="31"/>
      <c r="SVB99" s="31"/>
      <c r="SVC99" s="31"/>
      <c r="SVD99" s="31"/>
      <c r="SVE99" s="31"/>
      <c r="SVF99" s="31"/>
      <c r="SVG99" s="31"/>
      <c r="SVH99" s="31"/>
      <c r="SVI99" s="31"/>
      <c r="SVJ99" s="31"/>
      <c r="SVK99" s="31"/>
      <c r="SVL99" s="31"/>
      <c r="SVM99" s="31"/>
      <c r="SVN99" s="31"/>
      <c r="SVO99" s="31"/>
      <c r="SVP99" s="31"/>
      <c r="SVQ99" s="31"/>
      <c r="SVR99" s="31"/>
      <c r="SVS99" s="31"/>
      <c r="SVT99" s="31"/>
      <c r="SVU99" s="31"/>
      <c r="SVV99" s="31"/>
      <c r="SVW99" s="31"/>
      <c r="SVX99" s="31"/>
      <c r="SVY99" s="31"/>
      <c r="SVZ99" s="31"/>
      <c r="SWA99" s="31"/>
      <c r="SWB99" s="31"/>
      <c r="SWC99" s="31"/>
      <c r="SWD99" s="31"/>
      <c r="SWE99" s="31"/>
      <c r="SWF99" s="31"/>
      <c r="SWG99" s="31"/>
      <c r="SWH99" s="31"/>
      <c r="SWI99" s="31"/>
      <c r="SWJ99" s="31"/>
      <c r="SWK99" s="31"/>
      <c r="SWL99" s="31"/>
      <c r="SWM99" s="31"/>
      <c r="SWN99" s="31"/>
      <c r="SWO99" s="31"/>
      <c r="SWP99" s="31"/>
      <c r="SWQ99" s="31"/>
      <c r="SWR99" s="31"/>
      <c r="SWS99" s="31"/>
      <c r="SWT99" s="31"/>
      <c r="SWU99" s="31"/>
      <c r="SWV99" s="31"/>
      <c r="SWW99" s="31"/>
      <c r="SWX99" s="31"/>
      <c r="SWY99" s="31"/>
      <c r="SWZ99" s="31"/>
      <c r="SXA99" s="31"/>
      <c r="SXB99" s="31"/>
      <c r="SXC99" s="31"/>
      <c r="SXD99" s="31"/>
      <c r="SXE99" s="31"/>
      <c r="SXF99" s="31"/>
      <c r="SXG99" s="31"/>
      <c r="SXH99" s="31"/>
      <c r="SXI99" s="31"/>
      <c r="SXJ99" s="31"/>
      <c r="SXK99" s="31"/>
      <c r="SXL99" s="31"/>
      <c r="SXM99" s="31"/>
      <c r="SXN99" s="31"/>
      <c r="SXO99" s="31"/>
      <c r="SXP99" s="31"/>
      <c r="SXQ99" s="31"/>
      <c r="SXR99" s="31"/>
      <c r="SXS99" s="31"/>
      <c r="SXT99" s="31"/>
      <c r="SXU99" s="31"/>
      <c r="SXV99" s="31"/>
      <c r="SXW99" s="31"/>
      <c r="SXX99" s="31"/>
      <c r="SXY99" s="31"/>
      <c r="SXZ99" s="31"/>
      <c r="SYA99" s="31"/>
      <c r="SYB99" s="31"/>
      <c r="SYC99" s="31"/>
      <c r="SYD99" s="31"/>
      <c r="SYE99" s="31"/>
      <c r="SYF99" s="31"/>
      <c r="SYG99" s="31"/>
      <c r="SYH99" s="31"/>
      <c r="SYI99" s="31"/>
      <c r="SYJ99" s="31"/>
      <c r="SYK99" s="31"/>
      <c r="SYL99" s="31"/>
      <c r="SYM99" s="31"/>
      <c r="SYN99" s="31"/>
      <c r="SYO99" s="31"/>
      <c r="SYP99" s="31"/>
      <c r="SYQ99" s="31"/>
      <c r="SYR99" s="31"/>
      <c r="SYS99" s="31"/>
      <c r="SYT99" s="31"/>
      <c r="SYU99" s="31"/>
      <c r="SYV99" s="31"/>
      <c r="SYW99" s="31"/>
      <c r="SYX99" s="31"/>
      <c r="SYY99" s="31"/>
      <c r="SYZ99" s="31"/>
      <c r="SZA99" s="31"/>
      <c r="SZB99" s="31"/>
      <c r="SZC99" s="31"/>
      <c r="SZD99" s="31"/>
      <c r="SZE99" s="31"/>
      <c r="SZF99" s="31"/>
      <c r="SZG99" s="31"/>
      <c r="SZH99" s="31"/>
      <c r="SZI99" s="31"/>
      <c r="SZJ99" s="31"/>
      <c r="SZK99" s="31"/>
      <c r="SZL99" s="31"/>
      <c r="SZM99" s="31"/>
      <c r="SZN99" s="31"/>
      <c r="SZO99" s="31"/>
      <c r="SZP99" s="31"/>
      <c r="SZQ99" s="31"/>
      <c r="SZR99" s="31"/>
      <c r="SZS99" s="31"/>
      <c r="SZT99" s="31"/>
      <c r="SZU99" s="31"/>
      <c r="SZV99" s="31"/>
      <c r="SZW99" s="31"/>
      <c r="SZX99" s="31"/>
      <c r="SZY99" s="31"/>
      <c r="SZZ99" s="31"/>
      <c r="TAA99" s="31"/>
      <c r="TAB99" s="31"/>
      <c r="TAC99" s="31"/>
      <c r="TAD99" s="31"/>
      <c r="TAE99" s="31"/>
      <c r="TAF99" s="31"/>
      <c r="TAG99" s="31"/>
      <c r="TAH99" s="31"/>
      <c r="TAI99" s="31"/>
      <c r="TAJ99" s="31"/>
      <c r="TAK99" s="31"/>
      <c r="TAL99" s="31"/>
      <c r="TAM99" s="31"/>
      <c r="TAN99" s="31"/>
      <c r="TAO99" s="31"/>
      <c r="TAP99" s="31"/>
      <c r="TAQ99" s="31"/>
      <c r="TAR99" s="31"/>
      <c r="TAS99" s="31"/>
      <c r="TAT99" s="31"/>
      <c r="TAU99" s="31"/>
      <c r="TAV99" s="31"/>
      <c r="TAW99" s="31"/>
      <c r="TAX99" s="31"/>
      <c r="TAY99" s="31"/>
      <c r="TAZ99" s="31"/>
      <c r="TBA99" s="31"/>
      <c r="TBB99" s="31"/>
      <c r="TBC99" s="31"/>
      <c r="TBD99" s="31"/>
      <c r="TBE99" s="31"/>
      <c r="TBF99" s="31"/>
      <c r="TBG99" s="31"/>
      <c r="TBH99" s="31"/>
      <c r="TBI99" s="31"/>
      <c r="TBJ99" s="31"/>
      <c r="TBK99" s="31"/>
      <c r="TBL99" s="31"/>
      <c r="TBM99" s="31"/>
      <c r="TBN99" s="31"/>
      <c r="TBO99" s="31"/>
      <c r="TBP99" s="31"/>
      <c r="TBQ99" s="31"/>
      <c r="TBR99" s="31"/>
      <c r="TBS99" s="31"/>
      <c r="TBT99" s="31"/>
      <c r="TBU99" s="31"/>
      <c r="TBV99" s="31"/>
      <c r="TBW99" s="31"/>
      <c r="TBX99" s="31"/>
      <c r="TBY99" s="31"/>
      <c r="TBZ99" s="31"/>
      <c r="TCA99" s="31"/>
      <c r="TCB99" s="31"/>
      <c r="TCC99" s="31"/>
      <c r="TCD99" s="31"/>
      <c r="TCE99" s="31"/>
      <c r="TCF99" s="31"/>
      <c r="TCG99" s="31"/>
      <c r="TCH99" s="31"/>
      <c r="TCI99" s="31"/>
      <c r="TCJ99" s="31"/>
      <c r="TCK99" s="31"/>
      <c r="TCL99" s="31"/>
      <c r="TCM99" s="31"/>
      <c r="TCN99" s="31"/>
      <c r="TCO99" s="31"/>
      <c r="TCP99" s="31"/>
      <c r="TCQ99" s="31"/>
      <c r="TCR99" s="31"/>
      <c r="TCS99" s="31"/>
      <c r="TCT99" s="31"/>
      <c r="TCU99" s="31"/>
      <c r="TCV99" s="31"/>
      <c r="TCW99" s="31"/>
      <c r="TCX99" s="31"/>
      <c r="TCY99" s="31"/>
      <c r="TCZ99" s="31"/>
      <c r="TDA99" s="31"/>
      <c r="TDB99" s="31"/>
      <c r="TDC99" s="31"/>
      <c r="TDD99" s="31"/>
      <c r="TDE99" s="31"/>
      <c r="TDF99" s="31"/>
      <c r="TDG99" s="31"/>
      <c r="TDH99" s="31"/>
      <c r="TDI99" s="31"/>
      <c r="TDJ99" s="31"/>
      <c r="TDK99" s="31"/>
      <c r="TDL99" s="31"/>
      <c r="TDM99" s="31"/>
      <c r="TDN99" s="31"/>
      <c r="TDO99" s="31"/>
      <c r="TDP99" s="31"/>
      <c r="TDQ99" s="31"/>
      <c r="TDR99" s="31"/>
      <c r="TDS99" s="31"/>
      <c r="TDT99" s="31"/>
      <c r="TDU99" s="31"/>
      <c r="TDV99" s="31"/>
      <c r="TDW99" s="31"/>
      <c r="TDX99" s="31"/>
      <c r="TDY99" s="31"/>
      <c r="TDZ99" s="31"/>
      <c r="TEA99" s="31"/>
      <c r="TEB99" s="31"/>
      <c r="TEC99" s="31"/>
      <c r="TED99" s="31"/>
      <c r="TEE99" s="31"/>
      <c r="TEF99" s="31"/>
      <c r="TEG99" s="31"/>
      <c r="TEH99" s="31"/>
      <c r="TEI99" s="31"/>
      <c r="TEJ99" s="31"/>
      <c r="TEK99" s="31"/>
      <c r="TEL99" s="31"/>
      <c r="TEM99" s="31"/>
      <c r="TEN99" s="31"/>
      <c r="TEO99" s="31"/>
      <c r="TEP99" s="31"/>
      <c r="TEQ99" s="31"/>
      <c r="TER99" s="31"/>
      <c r="TES99" s="31"/>
      <c r="TET99" s="31"/>
      <c r="TEU99" s="31"/>
      <c r="TEV99" s="31"/>
      <c r="TEW99" s="31"/>
      <c r="TEX99" s="31"/>
      <c r="TEY99" s="31"/>
      <c r="TEZ99" s="31"/>
      <c r="TFA99" s="31"/>
      <c r="TFB99" s="31"/>
      <c r="TFC99" s="31"/>
      <c r="TFD99" s="31"/>
      <c r="TFE99" s="31"/>
      <c r="TFF99" s="31"/>
      <c r="TFG99" s="31"/>
      <c r="TFH99" s="31"/>
      <c r="TFI99" s="31"/>
      <c r="TFJ99" s="31"/>
      <c r="TFK99" s="31"/>
      <c r="TFL99" s="31"/>
      <c r="TFM99" s="31"/>
      <c r="TFN99" s="31"/>
      <c r="TFO99" s="31"/>
      <c r="TFP99" s="31"/>
      <c r="TFQ99" s="31"/>
      <c r="TFR99" s="31"/>
      <c r="TFS99" s="31"/>
      <c r="TFT99" s="31"/>
      <c r="TFU99" s="31"/>
      <c r="TFV99" s="31"/>
      <c r="TFW99" s="31"/>
      <c r="TFX99" s="31"/>
      <c r="TFY99" s="31"/>
      <c r="TFZ99" s="31"/>
      <c r="TGA99" s="31"/>
      <c r="TGB99" s="31"/>
      <c r="TGC99" s="31"/>
      <c r="TGD99" s="31"/>
      <c r="TGE99" s="31"/>
      <c r="TGF99" s="31"/>
      <c r="TGG99" s="31"/>
      <c r="TGH99" s="31"/>
      <c r="TGI99" s="31"/>
      <c r="TGJ99" s="31"/>
      <c r="TGK99" s="31"/>
      <c r="TGL99" s="31"/>
      <c r="TGM99" s="31"/>
      <c r="TGN99" s="31"/>
      <c r="TGO99" s="31"/>
      <c r="TGP99" s="31"/>
      <c r="TGQ99" s="31"/>
      <c r="TGR99" s="31"/>
      <c r="TGS99" s="31"/>
      <c r="TGT99" s="31"/>
      <c r="TGU99" s="31"/>
      <c r="TGV99" s="31"/>
      <c r="TGW99" s="31"/>
      <c r="TGX99" s="31"/>
      <c r="TGY99" s="31"/>
      <c r="TGZ99" s="31"/>
      <c r="THA99" s="31"/>
      <c r="THB99" s="31"/>
      <c r="THC99" s="31"/>
      <c r="THD99" s="31"/>
      <c r="THE99" s="31"/>
      <c r="THF99" s="31"/>
      <c r="THG99" s="31"/>
      <c r="THH99" s="31"/>
      <c r="THI99" s="31"/>
      <c r="THJ99" s="31"/>
      <c r="THK99" s="31"/>
      <c r="THL99" s="31"/>
      <c r="THM99" s="31"/>
      <c r="THN99" s="31"/>
      <c r="THO99" s="31"/>
      <c r="THP99" s="31"/>
      <c r="THQ99" s="31"/>
      <c r="THR99" s="31"/>
      <c r="THS99" s="31"/>
      <c r="THT99" s="31"/>
      <c r="THU99" s="31"/>
      <c r="THV99" s="31"/>
      <c r="THW99" s="31"/>
      <c r="THX99" s="31"/>
      <c r="THY99" s="31"/>
      <c r="THZ99" s="31"/>
      <c r="TIA99" s="31"/>
      <c r="TIB99" s="31"/>
      <c r="TIC99" s="31"/>
      <c r="TID99" s="31"/>
      <c r="TIE99" s="31"/>
      <c r="TIF99" s="31"/>
      <c r="TIG99" s="31"/>
      <c r="TIH99" s="31"/>
      <c r="TII99" s="31"/>
      <c r="TIJ99" s="31"/>
      <c r="TIK99" s="31"/>
      <c r="TIL99" s="31"/>
      <c r="TIM99" s="31"/>
      <c r="TIN99" s="31"/>
      <c r="TIO99" s="31"/>
      <c r="TIP99" s="31"/>
      <c r="TIQ99" s="31"/>
      <c r="TIR99" s="31"/>
      <c r="TIS99" s="31"/>
      <c r="TIT99" s="31"/>
      <c r="TIU99" s="31"/>
      <c r="TIV99" s="31"/>
      <c r="TIW99" s="31"/>
      <c r="TIX99" s="31"/>
      <c r="TIY99" s="31"/>
      <c r="TIZ99" s="31"/>
      <c r="TJA99" s="31"/>
      <c r="TJB99" s="31"/>
      <c r="TJC99" s="31"/>
      <c r="TJD99" s="31"/>
      <c r="TJE99" s="31"/>
      <c r="TJF99" s="31"/>
      <c r="TJG99" s="31"/>
      <c r="TJH99" s="31"/>
      <c r="TJI99" s="31"/>
      <c r="TJJ99" s="31"/>
      <c r="TJK99" s="31"/>
      <c r="TJL99" s="31"/>
      <c r="TJM99" s="31"/>
      <c r="TJN99" s="31"/>
      <c r="TJO99" s="31"/>
      <c r="TJP99" s="31"/>
      <c r="TJQ99" s="31"/>
      <c r="TJR99" s="31"/>
      <c r="TJS99" s="31"/>
      <c r="TJT99" s="31"/>
      <c r="TJU99" s="31"/>
      <c r="TJV99" s="31"/>
      <c r="TJW99" s="31"/>
      <c r="TJX99" s="31"/>
      <c r="TJY99" s="31"/>
      <c r="TJZ99" s="31"/>
      <c r="TKA99" s="31"/>
      <c r="TKB99" s="31"/>
      <c r="TKC99" s="31"/>
      <c r="TKD99" s="31"/>
      <c r="TKE99" s="31"/>
      <c r="TKF99" s="31"/>
      <c r="TKG99" s="31"/>
      <c r="TKH99" s="31"/>
      <c r="TKI99" s="31"/>
      <c r="TKJ99" s="31"/>
      <c r="TKK99" s="31"/>
      <c r="TKL99" s="31"/>
      <c r="TKM99" s="31"/>
      <c r="TKN99" s="31"/>
      <c r="TKO99" s="31"/>
      <c r="TKP99" s="31"/>
      <c r="TKQ99" s="31"/>
      <c r="TKR99" s="31"/>
      <c r="TKS99" s="31"/>
      <c r="TKT99" s="31"/>
      <c r="TKU99" s="31"/>
      <c r="TKV99" s="31"/>
      <c r="TKW99" s="31"/>
      <c r="TKX99" s="31"/>
      <c r="TKY99" s="31"/>
      <c r="TKZ99" s="31"/>
      <c r="TLA99" s="31"/>
      <c r="TLB99" s="31"/>
      <c r="TLC99" s="31"/>
      <c r="TLD99" s="31"/>
      <c r="TLE99" s="31"/>
      <c r="TLF99" s="31"/>
      <c r="TLG99" s="31"/>
      <c r="TLH99" s="31"/>
      <c r="TLI99" s="31"/>
      <c r="TLJ99" s="31"/>
      <c r="TLK99" s="31"/>
      <c r="TLL99" s="31"/>
      <c r="TLM99" s="31"/>
      <c r="TLN99" s="31"/>
      <c r="TLO99" s="31"/>
      <c r="TLP99" s="31"/>
      <c r="TLQ99" s="31"/>
      <c r="TLR99" s="31"/>
      <c r="TLS99" s="31"/>
      <c r="TLT99" s="31"/>
      <c r="TLU99" s="31"/>
      <c r="TLV99" s="31"/>
      <c r="TLW99" s="31"/>
      <c r="TLX99" s="31"/>
      <c r="TLY99" s="31"/>
      <c r="TLZ99" s="31"/>
      <c r="TMA99" s="31"/>
      <c r="TMB99" s="31"/>
      <c r="TMC99" s="31"/>
      <c r="TMD99" s="31"/>
      <c r="TME99" s="31"/>
      <c r="TMF99" s="31"/>
      <c r="TMG99" s="31"/>
      <c r="TMH99" s="31"/>
      <c r="TMI99" s="31"/>
      <c r="TMJ99" s="31"/>
      <c r="TMK99" s="31"/>
      <c r="TML99" s="31"/>
      <c r="TMM99" s="31"/>
      <c r="TMN99" s="31"/>
      <c r="TMO99" s="31"/>
      <c r="TMP99" s="31"/>
      <c r="TMQ99" s="31"/>
      <c r="TMR99" s="31"/>
      <c r="TMS99" s="31"/>
      <c r="TMT99" s="31"/>
      <c r="TMU99" s="31"/>
      <c r="TMV99" s="31"/>
      <c r="TMW99" s="31"/>
      <c r="TMX99" s="31"/>
      <c r="TMY99" s="31"/>
      <c r="TMZ99" s="31"/>
      <c r="TNA99" s="31"/>
      <c r="TNB99" s="31"/>
      <c r="TNC99" s="31"/>
      <c r="TND99" s="31"/>
      <c r="TNE99" s="31"/>
      <c r="TNF99" s="31"/>
      <c r="TNG99" s="31"/>
      <c r="TNH99" s="31"/>
      <c r="TNI99" s="31"/>
      <c r="TNJ99" s="31"/>
      <c r="TNK99" s="31"/>
      <c r="TNL99" s="31"/>
      <c r="TNM99" s="31"/>
      <c r="TNN99" s="31"/>
      <c r="TNO99" s="31"/>
      <c r="TNP99" s="31"/>
      <c r="TNQ99" s="31"/>
      <c r="TNR99" s="31"/>
      <c r="TNS99" s="31"/>
      <c r="TNT99" s="31"/>
      <c r="TNU99" s="31"/>
      <c r="TNV99" s="31"/>
      <c r="TNW99" s="31"/>
      <c r="TNX99" s="31"/>
      <c r="TNY99" s="31"/>
      <c r="TNZ99" s="31"/>
      <c r="TOA99" s="31"/>
      <c r="TOB99" s="31"/>
      <c r="TOC99" s="31"/>
      <c r="TOD99" s="31"/>
      <c r="TOE99" s="31"/>
      <c r="TOF99" s="31"/>
      <c r="TOG99" s="31"/>
      <c r="TOH99" s="31"/>
      <c r="TOI99" s="31"/>
      <c r="TOJ99" s="31"/>
      <c r="TOK99" s="31"/>
      <c r="TOL99" s="31"/>
      <c r="TOM99" s="31"/>
      <c r="TON99" s="31"/>
      <c r="TOO99" s="31"/>
      <c r="TOP99" s="31"/>
      <c r="TOQ99" s="31"/>
      <c r="TOR99" s="31"/>
      <c r="TOS99" s="31"/>
      <c r="TOT99" s="31"/>
      <c r="TOU99" s="31"/>
      <c r="TOV99" s="31"/>
      <c r="TOW99" s="31"/>
      <c r="TOX99" s="31"/>
      <c r="TOY99" s="31"/>
      <c r="TOZ99" s="31"/>
      <c r="TPA99" s="31"/>
      <c r="TPB99" s="31"/>
      <c r="TPC99" s="31"/>
      <c r="TPD99" s="31"/>
      <c r="TPE99" s="31"/>
      <c r="TPF99" s="31"/>
      <c r="TPG99" s="31"/>
      <c r="TPH99" s="31"/>
      <c r="TPI99" s="31"/>
      <c r="TPJ99" s="31"/>
      <c r="TPK99" s="31"/>
      <c r="TPL99" s="31"/>
      <c r="TPM99" s="31"/>
      <c r="TPN99" s="31"/>
      <c r="TPO99" s="31"/>
      <c r="TPP99" s="31"/>
      <c r="TPQ99" s="31"/>
      <c r="TPR99" s="31"/>
      <c r="TPS99" s="31"/>
      <c r="TPT99" s="31"/>
      <c r="TPU99" s="31"/>
      <c r="TPV99" s="31"/>
      <c r="TPW99" s="31"/>
      <c r="TPX99" s="31"/>
      <c r="TPY99" s="31"/>
      <c r="TPZ99" s="31"/>
      <c r="TQA99" s="31"/>
      <c r="TQB99" s="31"/>
      <c r="TQC99" s="31"/>
      <c r="TQD99" s="31"/>
      <c r="TQE99" s="31"/>
      <c r="TQF99" s="31"/>
      <c r="TQG99" s="31"/>
      <c r="TQH99" s="31"/>
      <c r="TQI99" s="31"/>
      <c r="TQJ99" s="31"/>
      <c r="TQK99" s="31"/>
      <c r="TQL99" s="31"/>
      <c r="TQM99" s="31"/>
      <c r="TQN99" s="31"/>
      <c r="TQO99" s="31"/>
      <c r="TQP99" s="31"/>
      <c r="TQQ99" s="31"/>
      <c r="TQR99" s="31"/>
      <c r="TQS99" s="31"/>
      <c r="TQT99" s="31"/>
      <c r="TQU99" s="31"/>
      <c r="TQV99" s="31"/>
      <c r="TQW99" s="31"/>
      <c r="TQX99" s="31"/>
      <c r="TQY99" s="31"/>
      <c r="TQZ99" s="31"/>
      <c r="TRA99" s="31"/>
      <c r="TRB99" s="31"/>
      <c r="TRC99" s="31"/>
      <c r="TRD99" s="31"/>
      <c r="TRE99" s="31"/>
      <c r="TRF99" s="31"/>
      <c r="TRG99" s="31"/>
      <c r="TRH99" s="31"/>
      <c r="TRI99" s="31"/>
      <c r="TRJ99" s="31"/>
      <c r="TRK99" s="31"/>
      <c r="TRL99" s="31"/>
      <c r="TRM99" s="31"/>
      <c r="TRN99" s="31"/>
      <c r="TRO99" s="31"/>
      <c r="TRP99" s="31"/>
      <c r="TRQ99" s="31"/>
      <c r="TRR99" s="31"/>
      <c r="TRS99" s="31"/>
      <c r="TRT99" s="31"/>
      <c r="TRU99" s="31"/>
      <c r="TRV99" s="31"/>
      <c r="TRW99" s="31"/>
      <c r="TRX99" s="31"/>
      <c r="TRY99" s="31"/>
      <c r="TRZ99" s="31"/>
      <c r="TSA99" s="31"/>
      <c r="TSB99" s="31"/>
      <c r="TSC99" s="31"/>
      <c r="TSD99" s="31"/>
      <c r="TSE99" s="31"/>
      <c r="TSF99" s="31"/>
      <c r="TSG99" s="31"/>
      <c r="TSH99" s="31"/>
      <c r="TSI99" s="31"/>
      <c r="TSJ99" s="31"/>
      <c r="TSK99" s="31"/>
      <c r="TSL99" s="31"/>
      <c r="TSM99" s="31"/>
      <c r="TSN99" s="31"/>
      <c r="TSO99" s="31"/>
      <c r="TSP99" s="31"/>
      <c r="TSQ99" s="31"/>
      <c r="TSR99" s="31"/>
      <c r="TSS99" s="31"/>
      <c r="TST99" s="31"/>
      <c r="TSU99" s="31"/>
      <c r="TSV99" s="31"/>
      <c r="TSW99" s="31"/>
      <c r="TSX99" s="31"/>
      <c r="TSY99" s="31"/>
      <c r="TSZ99" s="31"/>
      <c r="TTA99" s="31"/>
      <c r="TTB99" s="31"/>
      <c r="TTC99" s="31"/>
      <c r="TTD99" s="31"/>
      <c r="TTE99" s="31"/>
      <c r="TTF99" s="31"/>
      <c r="TTG99" s="31"/>
      <c r="TTH99" s="31"/>
      <c r="TTI99" s="31"/>
      <c r="TTJ99" s="31"/>
      <c r="TTK99" s="31"/>
      <c r="TTL99" s="31"/>
      <c r="TTM99" s="31"/>
      <c r="TTN99" s="31"/>
      <c r="TTO99" s="31"/>
      <c r="TTP99" s="31"/>
      <c r="TTQ99" s="31"/>
      <c r="TTR99" s="31"/>
      <c r="TTS99" s="31"/>
      <c r="TTT99" s="31"/>
      <c r="TTU99" s="31"/>
      <c r="TTV99" s="31"/>
      <c r="TTW99" s="31"/>
      <c r="TTX99" s="31"/>
      <c r="TTY99" s="31"/>
      <c r="TTZ99" s="31"/>
      <c r="TUA99" s="31"/>
      <c r="TUB99" s="31"/>
      <c r="TUC99" s="31"/>
      <c r="TUD99" s="31"/>
      <c r="TUE99" s="31"/>
      <c r="TUF99" s="31"/>
      <c r="TUG99" s="31"/>
      <c r="TUH99" s="31"/>
      <c r="TUI99" s="31"/>
      <c r="TUJ99" s="31"/>
      <c r="TUK99" s="31"/>
      <c r="TUL99" s="31"/>
      <c r="TUM99" s="31"/>
      <c r="TUN99" s="31"/>
      <c r="TUO99" s="31"/>
      <c r="TUP99" s="31"/>
      <c r="TUQ99" s="31"/>
      <c r="TUR99" s="31"/>
      <c r="TUS99" s="31"/>
      <c r="TUT99" s="31"/>
      <c r="TUU99" s="31"/>
      <c r="TUV99" s="31"/>
      <c r="TUW99" s="31"/>
      <c r="TUX99" s="31"/>
      <c r="TUY99" s="31"/>
      <c r="TUZ99" s="31"/>
      <c r="TVA99" s="31"/>
      <c r="TVB99" s="31"/>
      <c r="TVC99" s="31"/>
      <c r="TVD99" s="31"/>
      <c r="TVE99" s="31"/>
      <c r="TVF99" s="31"/>
      <c r="TVG99" s="31"/>
      <c r="TVH99" s="31"/>
      <c r="TVI99" s="31"/>
      <c r="TVJ99" s="31"/>
      <c r="TVK99" s="31"/>
      <c r="TVL99" s="31"/>
      <c r="TVM99" s="31"/>
      <c r="TVN99" s="31"/>
      <c r="TVO99" s="31"/>
      <c r="TVP99" s="31"/>
      <c r="TVQ99" s="31"/>
      <c r="TVR99" s="31"/>
      <c r="TVS99" s="31"/>
      <c r="TVT99" s="31"/>
      <c r="TVU99" s="31"/>
      <c r="TVV99" s="31"/>
      <c r="TVW99" s="31"/>
      <c r="TVX99" s="31"/>
      <c r="TVY99" s="31"/>
      <c r="TVZ99" s="31"/>
      <c r="TWA99" s="31"/>
      <c r="TWB99" s="31"/>
      <c r="TWC99" s="31"/>
      <c r="TWD99" s="31"/>
      <c r="TWE99" s="31"/>
      <c r="TWF99" s="31"/>
      <c r="TWG99" s="31"/>
      <c r="TWH99" s="31"/>
      <c r="TWI99" s="31"/>
      <c r="TWJ99" s="31"/>
      <c r="TWK99" s="31"/>
      <c r="TWL99" s="31"/>
      <c r="TWM99" s="31"/>
      <c r="TWN99" s="31"/>
      <c r="TWO99" s="31"/>
      <c r="TWP99" s="31"/>
      <c r="TWQ99" s="31"/>
      <c r="TWR99" s="31"/>
      <c r="TWS99" s="31"/>
      <c r="TWT99" s="31"/>
      <c r="TWU99" s="31"/>
      <c r="TWV99" s="31"/>
      <c r="TWW99" s="31"/>
      <c r="TWX99" s="31"/>
      <c r="TWY99" s="31"/>
      <c r="TWZ99" s="31"/>
      <c r="TXA99" s="31"/>
      <c r="TXB99" s="31"/>
      <c r="TXC99" s="31"/>
      <c r="TXD99" s="31"/>
      <c r="TXE99" s="31"/>
      <c r="TXF99" s="31"/>
      <c r="TXG99" s="31"/>
      <c r="TXH99" s="31"/>
      <c r="TXI99" s="31"/>
      <c r="TXJ99" s="31"/>
      <c r="TXK99" s="31"/>
      <c r="TXL99" s="31"/>
      <c r="TXM99" s="31"/>
      <c r="TXN99" s="31"/>
      <c r="TXO99" s="31"/>
      <c r="TXP99" s="31"/>
      <c r="TXQ99" s="31"/>
      <c r="TXR99" s="31"/>
      <c r="TXS99" s="31"/>
      <c r="TXT99" s="31"/>
      <c r="TXU99" s="31"/>
      <c r="TXV99" s="31"/>
      <c r="TXW99" s="31"/>
      <c r="TXX99" s="31"/>
      <c r="TXY99" s="31"/>
      <c r="TXZ99" s="31"/>
      <c r="TYA99" s="31"/>
      <c r="TYB99" s="31"/>
      <c r="TYC99" s="31"/>
      <c r="TYD99" s="31"/>
      <c r="TYE99" s="31"/>
      <c r="TYF99" s="31"/>
      <c r="TYG99" s="31"/>
      <c r="TYH99" s="31"/>
      <c r="TYI99" s="31"/>
      <c r="TYJ99" s="31"/>
      <c r="TYK99" s="31"/>
      <c r="TYL99" s="31"/>
      <c r="TYM99" s="31"/>
      <c r="TYN99" s="31"/>
      <c r="TYO99" s="31"/>
      <c r="TYP99" s="31"/>
      <c r="TYQ99" s="31"/>
      <c r="TYR99" s="31"/>
      <c r="TYS99" s="31"/>
      <c r="TYT99" s="31"/>
      <c r="TYU99" s="31"/>
      <c r="TYV99" s="31"/>
      <c r="TYW99" s="31"/>
      <c r="TYX99" s="31"/>
      <c r="TYY99" s="31"/>
      <c r="TYZ99" s="31"/>
      <c r="TZA99" s="31"/>
      <c r="TZB99" s="31"/>
      <c r="TZC99" s="31"/>
      <c r="TZD99" s="31"/>
      <c r="TZE99" s="31"/>
      <c r="TZF99" s="31"/>
      <c r="TZG99" s="31"/>
      <c r="TZH99" s="31"/>
      <c r="TZI99" s="31"/>
      <c r="TZJ99" s="31"/>
      <c r="TZK99" s="31"/>
      <c r="TZL99" s="31"/>
      <c r="TZM99" s="31"/>
      <c r="TZN99" s="31"/>
      <c r="TZO99" s="31"/>
      <c r="TZP99" s="31"/>
      <c r="TZQ99" s="31"/>
      <c r="TZR99" s="31"/>
      <c r="TZS99" s="31"/>
      <c r="TZT99" s="31"/>
      <c r="TZU99" s="31"/>
      <c r="TZV99" s="31"/>
      <c r="TZW99" s="31"/>
      <c r="TZX99" s="31"/>
      <c r="TZY99" s="31"/>
      <c r="TZZ99" s="31"/>
      <c r="UAA99" s="31"/>
      <c r="UAB99" s="31"/>
      <c r="UAC99" s="31"/>
      <c r="UAD99" s="31"/>
      <c r="UAE99" s="31"/>
      <c r="UAF99" s="31"/>
      <c r="UAG99" s="31"/>
      <c r="UAH99" s="31"/>
      <c r="UAI99" s="31"/>
      <c r="UAJ99" s="31"/>
      <c r="UAK99" s="31"/>
      <c r="UAL99" s="31"/>
      <c r="UAM99" s="31"/>
      <c r="UAN99" s="31"/>
      <c r="UAO99" s="31"/>
      <c r="UAP99" s="31"/>
      <c r="UAQ99" s="31"/>
      <c r="UAR99" s="31"/>
      <c r="UAS99" s="31"/>
      <c r="UAT99" s="31"/>
      <c r="UAU99" s="31"/>
      <c r="UAV99" s="31"/>
      <c r="UAW99" s="31"/>
      <c r="UAX99" s="31"/>
      <c r="UAY99" s="31"/>
      <c r="UAZ99" s="31"/>
      <c r="UBA99" s="31"/>
      <c r="UBB99" s="31"/>
      <c r="UBC99" s="31"/>
      <c r="UBD99" s="31"/>
      <c r="UBE99" s="31"/>
      <c r="UBF99" s="31"/>
      <c r="UBG99" s="31"/>
      <c r="UBH99" s="31"/>
      <c r="UBI99" s="31"/>
      <c r="UBJ99" s="31"/>
      <c r="UBK99" s="31"/>
      <c r="UBL99" s="31"/>
      <c r="UBM99" s="31"/>
      <c r="UBN99" s="31"/>
      <c r="UBO99" s="31"/>
      <c r="UBP99" s="31"/>
      <c r="UBQ99" s="31"/>
      <c r="UBR99" s="31"/>
      <c r="UBS99" s="31"/>
      <c r="UBT99" s="31"/>
      <c r="UBU99" s="31"/>
      <c r="UBV99" s="31"/>
      <c r="UBW99" s="31"/>
      <c r="UBX99" s="31"/>
      <c r="UBY99" s="31"/>
      <c r="UBZ99" s="31"/>
      <c r="UCA99" s="31"/>
      <c r="UCB99" s="31"/>
      <c r="UCC99" s="31"/>
      <c r="UCD99" s="31"/>
      <c r="UCE99" s="31"/>
      <c r="UCF99" s="31"/>
      <c r="UCG99" s="31"/>
      <c r="UCH99" s="31"/>
      <c r="UCI99" s="31"/>
      <c r="UCJ99" s="31"/>
      <c r="UCK99" s="31"/>
      <c r="UCL99" s="31"/>
      <c r="UCM99" s="31"/>
      <c r="UCN99" s="31"/>
      <c r="UCO99" s="31"/>
      <c r="UCP99" s="31"/>
      <c r="UCQ99" s="31"/>
      <c r="UCR99" s="31"/>
      <c r="UCS99" s="31"/>
      <c r="UCT99" s="31"/>
      <c r="UCU99" s="31"/>
      <c r="UCV99" s="31"/>
      <c r="UCW99" s="31"/>
      <c r="UCX99" s="31"/>
      <c r="UCY99" s="31"/>
      <c r="UCZ99" s="31"/>
      <c r="UDA99" s="31"/>
      <c r="UDB99" s="31"/>
      <c r="UDC99" s="31"/>
      <c r="UDD99" s="31"/>
      <c r="UDE99" s="31"/>
      <c r="UDF99" s="31"/>
      <c r="UDG99" s="31"/>
      <c r="UDH99" s="31"/>
      <c r="UDI99" s="31"/>
      <c r="UDJ99" s="31"/>
      <c r="UDK99" s="31"/>
      <c r="UDL99" s="31"/>
      <c r="UDM99" s="31"/>
      <c r="UDN99" s="31"/>
      <c r="UDO99" s="31"/>
      <c r="UDP99" s="31"/>
      <c r="UDQ99" s="31"/>
      <c r="UDR99" s="31"/>
      <c r="UDS99" s="31"/>
      <c r="UDT99" s="31"/>
      <c r="UDU99" s="31"/>
      <c r="UDV99" s="31"/>
      <c r="UDW99" s="31"/>
      <c r="UDX99" s="31"/>
      <c r="UDY99" s="31"/>
      <c r="UDZ99" s="31"/>
      <c r="UEA99" s="31"/>
      <c r="UEB99" s="31"/>
      <c r="UEC99" s="31"/>
      <c r="UED99" s="31"/>
      <c r="UEE99" s="31"/>
      <c r="UEF99" s="31"/>
      <c r="UEG99" s="31"/>
      <c r="UEH99" s="31"/>
      <c r="UEI99" s="31"/>
      <c r="UEJ99" s="31"/>
      <c r="UEK99" s="31"/>
      <c r="UEL99" s="31"/>
      <c r="UEM99" s="31"/>
      <c r="UEN99" s="31"/>
      <c r="UEO99" s="31"/>
      <c r="UEP99" s="31"/>
      <c r="UEQ99" s="31"/>
      <c r="UER99" s="31"/>
      <c r="UES99" s="31"/>
      <c r="UET99" s="31"/>
      <c r="UEU99" s="31"/>
      <c r="UEV99" s="31"/>
      <c r="UEW99" s="31"/>
      <c r="UEX99" s="31"/>
      <c r="UEY99" s="31"/>
      <c r="UEZ99" s="31"/>
      <c r="UFA99" s="31"/>
      <c r="UFB99" s="31"/>
      <c r="UFC99" s="31"/>
      <c r="UFD99" s="31"/>
      <c r="UFE99" s="31"/>
      <c r="UFF99" s="31"/>
      <c r="UFG99" s="31"/>
      <c r="UFH99" s="31"/>
      <c r="UFI99" s="31"/>
      <c r="UFJ99" s="31"/>
      <c r="UFK99" s="31"/>
      <c r="UFL99" s="31"/>
      <c r="UFM99" s="31"/>
      <c r="UFN99" s="31"/>
      <c r="UFO99" s="31"/>
      <c r="UFP99" s="31"/>
      <c r="UFQ99" s="31"/>
      <c r="UFR99" s="31"/>
      <c r="UFS99" s="31"/>
      <c r="UFT99" s="31"/>
      <c r="UFU99" s="31"/>
      <c r="UFV99" s="31"/>
      <c r="UFW99" s="31"/>
      <c r="UFX99" s="31"/>
      <c r="UFY99" s="31"/>
      <c r="UFZ99" s="31"/>
      <c r="UGA99" s="31"/>
      <c r="UGB99" s="31"/>
      <c r="UGC99" s="31"/>
      <c r="UGD99" s="31"/>
      <c r="UGE99" s="31"/>
      <c r="UGF99" s="31"/>
      <c r="UGG99" s="31"/>
      <c r="UGH99" s="31"/>
      <c r="UGI99" s="31"/>
      <c r="UGJ99" s="31"/>
      <c r="UGK99" s="31"/>
      <c r="UGL99" s="31"/>
      <c r="UGM99" s="31"/>
      <c r="UGN99" s="31"/>
      <c r="UGO99" s="31"/>
      <c r="UGP99" s="31"/>
      <c r="UGQ99" s="31"/>
      <c r="UGR99" s="31"/>
      <c r="UGS99" s="31"/>
      <c r="UGT99" s="31"/>
      <c r="UGU99" s="31"/>
      <c r="UGV99" s="31"/>
      <c r="UGW99" s="31"/>
      <c r="UGX99" s="31"/>
      <c r="UGY99" s="31"/>
      <c r="UGZ99" s="31"/>
      <c r="UHA99" s="31"/>
      <c r="UHB99" s="31"/>
      <c r="UHC99" s="31"/>
      <c r="UHD99" s="31"/>
      <c r="UHE99" s="31"/>
      <c r="UHF99" s="31"/>
      <c r="UHG99" s="31"/>
      <c r="UHH99" s="31"/>
      <c r="UHI99" s="31"/>
      <c r="UHJ99" s="31"/>
      <c r="UHK99" s="31"/>
      <c r="UHL99" s="31"/>
      <c r="UHM99" s="31"/>
      <c r="UHN99" s="31"/>
      <c r="UHO99" s="31"/>
      <c r="UHP99" s="31"/>
      <c r="UHQ99" s="31"/>
      <c r="UHR99" s="31"/>
      <c r="UHS99" s="31"/>
      <c r="UHT99" s="31"/>
      <c r="UHU99" s="31"/>
      <c r="UHV99" s="31"/>
      <c r="UHW99" s="31"/>
      <c r="UHX99" s="31"/>
      <c r="UHY99" s="31"/>
      <c r="UHZ99" s="31"/>
      <c r="UIA99" s="31"/>
      <c r="UIB99" s="31"/>
      <c r="UIC99" s="31"/>
      <c r="UID99" s="31"/>
      <c r="UIE99" s="31"/>
      <c r="UIF99" s="31"/>
      <c r="UIG99" s="31"/>
      <c r="UIH99" s="31"/>
      <c r="UII99" s="31"/>
      <c r="UIJ99" s="31"/>
      <c r="UIK99" s="31"/>
      <c r="UIL99" s="31"/>
      <c r="UIM99" s="31"/>
      <c r="UIN99" s="31"/>
      <c r="UIO99" s="31"/>
      <c r="UIP99" s="31"/>
      <c r="UIQ99" s="31"/>
      <c r="UIR99" s="31"/>
      <c r="UIS99" s="31"/>
      <c r="UIT99" s="31"/>
      <c r="UIU99" s="31"/>
      <c r="UIV99" s="31"/>
      <c r="UIW99" s="31"/>
      <c r="UIX99" s="31"/>
      <c r="UIY99" s="31"/>
      <c r="UIZ99" s="31"/>
      <c r="UJA99" s="31"/>
      <c r="UJB99" s="31"/>
      <c r="UJC99" s="31"/>
      <c r="UJD99" s="31"/>
      <c r="UJE99" s="31"/>
      <c r="UJF99" s="31"/>
      <c r="UJG99" s="31"/>
      <c r="UJH99" s="31"/>
      <c r="UJI99" s="31"/>
      <c r="UJJ99" s="31"/>
      <c r="UJK99" s="31"/>
      <c r="UJL99" s="31"/>
      <c r="UJM99" s="31"/>
      <c r="UJN99" s="31"/>
      <c r="UJO99" s="31"/>
      <c r="UJP99" s="31"/>
      <c r="UJQ99" s="31"/>
      <c r="UJR99" s="31"/>
      <c r="UJS99" s="31"/>
      <c r="UJT99" s="31"/>
      <c r="UJU99" s="31"/>
      <c r="UJV99" s="31"/>
      <c r="UJW99" s="31"/>
      <c r="UJX99" s="31"/>
      <c r="UJY99" s="31"/>
      <c r="UJZ99" s="31"/>
      <c r="UKA99" s="31"/>
      <c r="UKB99" s="31"/>
      <c r="UKC99" s="31"/>
      <c r="UKD99" s="31"/>
      <c r="UKE99" s="31"/>
      <c r="UKF99" s="31"/>
      <c r="UKG99" s="31"/>
      <c r="UKH99" s="31"/>
      <c r="UKI99" s="31"/>
      <c r="UKJ99" s="31"/>
      <c r="UKK99" s="31"/>
      <c r="UKL99" s="31"/>
      <c r="UKM99" s="31"/>
      <c r="UKN99" s="31"/>
      <c r="UKO99" s="31"/>
      <c r="UKP99" s="31"/>
      <c r="UKQ99" s="31"/>
      <c r="UKR99" s="31"/>
      <c r="UKS99" s="31"/>
      <c r="UKT99" s="31"/>
      <c r="UKU99" s="31"/>
      <c r="UKV99" s="31"/>
      <c r="UKW99" s="31"/>
      <c r="UKX99" s="31"/>
      <c r="UKY99" s="31"/>
      <c r="UKZ99" s="31"/>
      <c r="ULA99" s="31"/>
      <c r="ULB99" s="31"/>
      <c r="ULC99" s="31"/>
      <c r="ULD99" s="31"/>
      <c r="ULE99" s="31"/>
      <c r="ULF99" s="31"/>
      <c r="ULG99" s="31"/>
      <c r="ULH99" s="31"/>
      <c r="ULI99" s="31"/>
      <c r="ULJ99" s="31"/>
      <c r="ULK99" s="31"/>
      <c r="ULL99" s="31"/>
      <c r="ULM99" s="31"/>
      <c r="ULN99" s="31"/>
      <c r="ULO99" s="31"/>
      <c r="ULP99" s="31"/>
      <c r="ULQ99" s="31"/>
      <c r="ULR99" s="31"/>
      <c r="ULS99" s="31"/>
      <c r="ULT99" s="31"/>
      <c r="ULU99" s="31"/>
      <c r="ULV99" s="31"/>
      <c r="ULW99" s="31"/>
      <c r="ULX99" s="31"/>
      <c r="ULY99" s="31"/>
      <c r="ULZ99" s="31"/>
      <c r="UMA99" s="31"/>
      <c r="UMB99" s="31"/>
      <c r="UMC99" s="31"/>
      <c r="UMD99" s="31"/>
      <c r="UME99" s="31"/>
      <c r="UMF99" s="31"/>
      <c r="UMG99" s="31"/>
      <c r="UMH99" s="31"/>
      <c r="UMI99" s="31"/>
      <c r="UMJ99" s="31"/>
      <c r="UMK99" s="31"/>
      <c r="UML99" s="31"/>
      <c r="UMM99" s="31"/>
      <c r="UMN99" s="31"/>
      <c r="UMO99" s="31"/>
      <c r="UMP99" s="31"/>
      <c r="UMQ99" s="31"/>
      <c r="UMR99" s="31"/>
      <c r="UMS99" s="31"/>
      <c r="UMT99" s="31"/>
      <c r="UMU99" s="31"/>
      <c r="UMV99" s="31"/>
      <c r="UMW99" s="31"/>
      <c r="UMX99" s="31"/>
      <c r="UMY99" s="31"/>
      <c r="UMZ99" s="31"/>
      <c r="UNA99" s="31"/>
      <c r="UNB99" s="31"/>
      <c r="UNC99" s="31"/>
      <c r="UND99" s="31"/>
      <c r="UNE99" s="31"/>
      <c r="UNF99" s="31"/>
      <c r="UNG99" s="31"/>
      <c r="UNH99" s="31"/>
      <c r="UNI99" s="31"/>
      <c r="UNJ99" s="31"/>
      <c r="UNK99" s="31"/>
      <c r="UNL99" s="31"/>
      <c r="UNM99" s="31"/>
      <c r="UNN99" s="31"/>
      <c r="UNO99" s="31"/>
      <c r="UNP99" s="31"/>
      <c r="UNQ99" s="31"/>
      <c r="UNR99" s="31"/>
      <c r="UNS99" s="31"/>
      <c r="UNT99" s="31"/>
      <c r="UNU99" s="31"/>
      <c r="UNV99" s="31"/>
      <c r="UNW99" s="31"/>
      <c r="UNX99" s="31"/>
      <c r="UNY99" s="31"/>
      <c r="UNZ99" s="31"/>
      <c r="UOA99" s="31"/>
      <c r="UOB99" s="31"/>
      <c r="UOC99" s="31"/>
      <c r="UOD99" s="31"/>
      <c r="UOE99" s="31"/>
      <c r="UOF99" s="31"/>
      <c r="UOG99" s="31"/>
      <c r="UOH99" s="31"/>
      <c r="UOI99" s="31"/>
      <c r="UOJ99" s="31"/>
      <c r="UOK99" s="31"/>
      <c r="UOL99" s="31"/>
      <c r="UOM99" s="31"/>
      <c r="UON99" s="31"/>
      <c r="UOO99" s="31"/>
      <c r="UOP99" s="31"/>
      <c r="UOQ99" s="31"/>
      <c r="UOR99" s="31"/>
      <c r="UOS99" s="31"/>
      <c r="UOT99" s="31"/>
      <c r="UOU99" s="31"/>
      <c r="UOV99" s="31"/>
      <c r="UOW99" s="31"/>
      <c r="UOX99" s="31"/>
      <c r="UOY99" s="31"/>
      <c r="UOZ99" s="31"/>
      <c r="UPA99" s="31"/>
      <c r="UPB99" s="31"/>
      <c r="UPC99" s="31"/>
      <c r="UPD99" s="31"/>
      <c r="UPE99" s="31"/>
      <c r="UPF99" s="31"/>
      <c r="UPG99" s="31"/>
      <c r="UPH99" s="31"/>
      <c r="UPI99" s="31"/>
      <c r="UPJ99" s="31"/>
      <c r="UPK99" s="31"/>
      <c r="UPL99" s="31"/>
      <c r="UPM99" s="31"/>
      <c r="UPN99" s="31"/>
      <c r="UPO99" s="31"/>
      <c r="UPP99" s="31"/>
      <c r="UPQ99" s="31"/>
      <c r="UPR99" s="31"/>
      <c r="UPS99" s="31"/>
      <c r="UPT99" s="31"/>
      <c r="UPU99" s="31"/>
      <c r="UPV99" s="31"/>
      <c r="UPW99" s="31"/>
      <c r="UPX99" s="31"/>
      <c r="UPY99" s="31"/>
      <c r="UPZ99" s="31"/>
      <c r="UQA99" s="31"/>
      <c r="UQB99" s="31"/>
      <c r="UQC99" s="31"/>
      <c r="UQD99" s="31"/>
      <c r="UQE99" s="31"/>
      <c r="UQF99" s="31"/>
      <c r="UQG99" s="31"/>
      <c r="UQH99" s="31"/>
      <c r="UQI99" s="31"/>
      <c r="UQJ99" s="31"/>
      <c r="UQK99" s="31"/>
      <c r="UQL99" s="31"/>
      <c r="UQM99" s="31"/>
      <c r="UQN99" s="31"/>
      <c r="UQO99" s="31"/>
      <c r="UQP99" s="31"/>
      <c r="UQQ99" s="31"/>
      <c r="UQR99" s="31"/>
      <c r="UQS99" s="31"/>
      <c r="UQT99" s="31"/>
      <c r="UQU99" s="31"/>
      <c r="UQV99" s="31"/>
      <c r="UQW99" s="31"/>
      <c r="UQX99" s="31"/>
      <c r="UQY99" s="31"/>
      <c r="UQZ99" s="31"/>
      <c r="URA99" s="31"/>
      <c r="URB99" s="31"/>
      <c r="URC99" s="31"/>
      <c r="URD99" s="31"/>
      <c r="URE99" s="31"/>
      <c r="URF99" s="31"/>
      <c r="URG99" s="31"/>
      <c r="URH99" s="31"/>
      <c r="URI99" s="31"/>
      <c r="URJ99" s="31"/>
      <c r="URK99" s="31"/>
      <c r="URL99" s="31"/>
      <c r="URM99" s="31"/>
      <c r="URN99" s="31"/>
      <c r="URO99" s="31"/>
      <c r="URP99" s="31"/>
      <c r="URQ99" s="31"/>
      <c r="URR99" s="31"/>
      <c r="URS99" s="31"/>
      <c r="URT99" s="31"/>
      <c r="URU99" s="31"/>
      <c r="URV99" s="31"/>
      <c r="URW99" s="31"/>
      <c r="URX99" s="31"/>
      <c r="URY99" s="31"/>
      <c r="URZ99" s="31"/>
      <c r="USA99" s="31"/>
      <c r="USB99" s="31"/>
      <c r="USC99" s="31"/>
      <c r="USD99" s="31"/>
      <c r="USE99" s="31"/>
      <c r="USF99" s="31"/>
      <c r="USG99" s="31"/>
      <c r="USH99" s="31"/>
      <c r="USI99" s="31"/>
      <c r="USJ99" s="31"/>
      <c r="USK99" s="31"/>
      <c r="USL99" s="31"/>
      <c r="USM99" s="31"/>
      <c r="USN99" s="31"/>
      <c r="USO99" s="31"/>
      <c r="USP99" s="31"/>
      <c r="USQ99" s="31"/>
      <c r="USR99" s="31"/>
      <c r="USS99" s="31"/>
      <c r="UST99" s="31"/>
      <c r="USU99" s="31"/>
      <c r="USV99" s="31"/>
      <c r="USW99" s="31"/>
      <c r="USX99" s="31"/>
      <c r="USY99" s="31"/>
      <c r="USZ99" s="31"/>
      <c r="UTA99" s="31"/>
      <c r="UTB99" s="31"/>
      <c r="UTC99" s="31"/>
      <c r="UTD99" s="31"/>
      <c r="UTE99" s="31"/>
      <c r="UTF99" s="31"/>
      <c r="UTG99" s="31"/>
      <c r="UTH99" s="31"/>
      <c r="UTI99" s="31"/>
      <c r="UTJ99" s="31"/>
      <c r="UTK99" s="31"/>
      <c r="UTL99" s="31"/>
      <c r="UTM99" s="31"/>
      <c r="UTN99" s="31"/>
      <c r="UTO99" s="31"/>
      <c r="UTP99" s="31"/>
      <c r="UTQ99" s="31"/>
      <c r="UTR99" s="31"/>
      <c r="UTS99" s="31"/>
      <c r="UTT99" s="31"/>
      <c r="UTU99" s="31"/>
      <c r="UTV99" s="31"/>
      <c r="UTW99" s="31"/>
      <c r="UTX99" s="31"/>
      <c r="UTY99" s="31"/>
      <c r="UTZ99" s="31"/>
      <c r="UUA99" s="31"/>
      <c r="UUB99" s="31"/>
      <c r="UUC99" s="31"/>
      <c r="UUD99" s="31"/>
      <c r="UUE99" s="31"/>
      <c r="UUF99" s="31"/>
      <c r="UUG99" s="31"/>
      <c r="UUH99" s="31"/>
      <c r="UUI99" s="31"/>
      <c r="UUJ99" s="31"/>
      <c r="UUK99" s="31"/>
      <c r="UUL99" s="31"/>
      <c r="UUM99" s="31"/>
      <c r="UUN99" s="31"/>
      <c r="UUO99" s="31"/>
      <c r="UUP99" s="31"/>
      <c r="UUQ99" s="31"/>
      <c r="UUR99" s="31"/>
      <c r="UUS99" s="31"/>
      <c r="UUT99" s="31"/>
      <c r="UUU99" s="31"/>
      <c r="UUV99" s="31"/>
      <c r="UUW99" s="31"/>
      <c r="UUX99" s="31"/>
      <c r="UUY99" s="31"/>
      <c r="UUZ99" s="31"/>
      <c r="UVA99" s="31"/>
      <c r="UVB99" s="31"/>
      <c r="UVC99" s="31"/>
      <c r="UVD99" s="31"/>
      <c r="UVE99" s="31"/>
      <c r="UVF99" s="31"/>
      <c r="UVG99" s="31"/>
      <c r="UVH99" s="31"/>
      <c r="UVI99" s="31"/>
      <c r="UVJ99" s="31"/>
      <c r="UVK99" s="31"/>
      <c r="UVL99" s="31"/>
      <c r="UVM99" s="31"/>
      <c r="UVN99" s="31"/>
      <c r="UVO99" s="31"/>
      <c r="UVP99" s="31"/>
      <c r="UVQ99" s="31"/>
      <c r="UVR99" s="31"/>
      <c r="UVS99" s="31"/>
      <c r="UVT99" s="31"/>
      <c r="UVU99" s="31"/>
      <c r="UVV99" s="31"/>
      <c r="UVW99" s="31"/>
      <c r="UVX99" s="31"/>
      <c r="UVY99" s="31"/>
      <c r="UVZ99" s="31"/>
      <c r="UWA99" s="31"/>
      <c r="UWB99" s="31"/>
      <c r="UWC99" s="31"/>
      <c r="UWD99" s="31"/>
      <c r="UWE99" s="31"/>
      <c r="UWF99" s="31"/>
      <c r="UWG99" s="31"/>
      <c r="UWH99" s="31"/>
      <c r="UWI99" s="31"/>
      <c r="UWJ99" s="31"/>
      <c r="UWK99" s="31"/>
      <c r="UWL99" s="31"/>
      <c r="UWM99" s="31"/>
      <c r="UWN99" s="31"/>
      <c r="UWO99" s="31"/>
      <c r="UWP99" s="31"/>
      <c r="UWQ99" s="31"/>
      <c r="UWR99" s="31"/>
      <c r="UWS99" s="31"/>
      <c r="UWT99" s="31"/>
      <c r="UWU99" s="31"/>
      <c r="UWV99" s="31"/>
      <c r="UWW99" s="31"/>
      <c r="UWX99" s="31"/>
      <c r="UWY99" s="31"/>
      <c r="UWZ99" s="31"/>
      <c r="UXA99" s="31"/>
      <c r="UXB99" s="31"/>
      <c r="UXC99" s="31"/>
      <c r="UXD99" s="31"/>
      <c r="UXE99" s="31"/>
      <c r="UXF99" s="31"/>
      <c r="UXG99" s="31"/>
      <c r="UXH99" s="31"/>
      <c r="UXI99" s="31"/>
      <c r="UXJ99" s="31"/>
      <c r="UXK99" s="31"/>
      <c r="UXL99" s="31"/>
      <c r="UXM99" s="31"/>
      <c r="UXN99" s="31"/>
      <c r="UXO99" s="31"/>
      <c r="UXP99" s="31"/>
      <c r="UXQ99" s="31"/>
      <c r="UXR99" s="31"/>
      <c r="UXS99" s="31"/>
      <c r="UXT99" s="31"/>
      <c r="UXU99" s="31"/>
      <c r="UXV99" s="31"/>
      <c r="UXW99" s="31"/>
      <c r="UXX99" s="31"/>
      <c r="UXY99" s="31"/>
      <c r="UXZ99" s="31"/>
      <c r="UYA99" s="31"/>
      <c r="UYB99" s="31"/>
      <c r="UYC99" s="31"/>
      <c r="UYD99" s="31"/>
      <c r="UYE99" s="31"/>
      <c r="UYF99" s="31"/>
      <c r="UYG99" s="31"/>
      <c r="UYH99" s="31"/>
      <c r="UYI99" s="31"/>
      <c r="UYJ99" s="31"/>
      <c r="UYK99" s="31"/>
      <c r="UYL99" s="31"/>
      <c r="UYM99" s="31"/>
      <c r="UYN99" s="31"/>
      <c r="UYO99" s="31"/>
      <c r="UYP99" s="31"/>
      <c r="UYQ99" s="31"/>
      <c r="UYR99" s="31"/>
      <c r="UYS99" s="31"/>
      <c r="UYT99" s="31"/>
      <c r="UYU99" s="31"/>
      <c r="UYV99" s="31"/>
      <c r="UYW99" s="31"/>
      <c r="UYX99" s="31"/>
      <c r="UYY99" s="31"/>
      <c r="UYZ99" s="31"/>
      <c r="UZA99" s="31"/>
      <c r="UZB99" s="31"/>
      <c r="UZC99" s="31"/>
      <c r="UZD99" s="31"/>
      <c r="UZE99" s="31"/>
      <c r="UZF99" s="31"/>
      <c r="UZG99" s="31"/>
      <c r="UZH99" s="31"/>
      <c r="UZI99" s="31"/>
      <c r="UZJ99" s="31"/>
      <c r="UZK99" s="31"/>
      <c r="UZL99" s="31"/>
      <c r="UZM99" s="31"/>
      <c r="UZN99" s="31"/>
      <c r="UZO99" s="31"/>
      <c r="UZP99" s="31"/>
      <c r="UZQ99" s="31"/>
      <c r="UZR99" s="31"/>
      <c r="UZS99" s="31"/>
      <c r="UZT99" s="31"/>
      <c r="UZU99" s="31"/>
      <c r="UZV99" s="31"/>
      <c r="UZW99" s="31"/>
      <c r="UZX99" s="31"/>
      <c r="UZY99" s="31"/>
      <c r="UZZ99" s="31"/>
      <c r="VAA99" s="31"/>
      <c r="VAB99" s="31"/>
      <c r="VAC99" s="31"/>
      <c r="VAD99" s="31"/>
      <c r="VAE99" s="31"/>
      <c r="VAF99" s="31"/>
      <c r="VAG99" s="31"/>
      <c r="VAH99" s="31"/>
      <c r="VAI99" s="31"/>
      <c r="VAJ99" s="31"/>
      <c r="VAK99" s="31"/>
      <c r="VAL99" s="31"/>
      <c r="VAM99" s="31"/>
      <c r="VAN99" s="31"/>
      <c r="VAO99" s="31"/>
      <c r="VAP99" s="31"/>
      <c r="VAQ99" s="31"/>
      <c r="VAR99" s="31"/>
      <c r="VAS99" s="31"/>
      <c r="VAT99" s="31"/>
      <c r="VAU99" s="31"/>
      <c r="VAV99" s="31"/>
      <c r="VAW99" s="31"/>
      <c r="VAX99" s="31"/>
      <c r="VAY99" s="31"/>
      <c r="VAZ99" s="31"/>
      <c r="VBA99" s="31"/>
      <c r="VBB99" s="31"/>
      <c r="VBC99" s="31"/>
      <c r="VBD99" s="31"/>
      <c r="VBE99" s="31"/>
      <c r="VBF99" s="31"/>
      <c r="VBG99" s="31"/>
      <c r="VBH99" s="31"/>
      <c r="VBI99" s="31"/>
      <c r="VBJ99" s="31"/>
      <c r="VBK99" s="31"/>
      <c r="VBL99" s="31"/>
      <c r="VBM99" s="31"/>
      <c r="VBN99" s="31"/>
      <c r="VBO99" s="31"/>
      <c r="VBP99" s="31"/>
      <c r="VBQ99" s="31"/>
      <c r="VBR99" s="31"/>
      <c r="VBS99" s="31"/>
      <c r="VBT99" s="31"/>
      <c r="VBU99" s="31"/>
      <c r="VBV99" s="31"/>
      <c r="VBW99" s="31"/>
      <c r="VBX99" s="31"/>
      <c r="VBY99" s="31"/>
      <c r="VBZ99" s="31"/>
      <c r="VCA99" s="31"/>
      <c r="VCB99" s="31"/>
      <c r="VCC99" s="31"/>
      <c r="VCD99" s="31"/>
      <c r="VCE99" s="31"/>
      <c r="VCF99" s="31"/>
      <c r="VCG99" s="31"/>
      <c r="VCH99" s="31"/>
      <c r="VCI99" s="31"/>
      <c r="VCJ99" s="31"/>
      <c r="VCK99" s="31"/>
      <c r="VCL99" s="31"/>
      <c r="VCM99" s="31"/>
      <c r="VCN99" s="31"/>
      <c r="VCO99" s="31"/>
      <c r="VCP99" s="31"/>
      <c r="VCQ99" s="31"/>
      <c r="VCR99" s="31"/>
      <c r="VCS99" s="31"/>
      <c r="VCT99" s="31"/>
      <c r="VCU99" s="31"/>
      <c r="VCV99" s="31"/>
      <c r="VCW99" s="31"/>
      <c r="VCX99" s="31"/>
      <c r="VCY99" s="31"/>
      <c r="VCZ99" s="31"/>
      <c r="VDA99" s="31"/>
      <c r="VDB99" s="31"/>
      <c r="VDC99" s="31"/>
      <c r="VDD99" s="31"/>
      <c r="VDE99" s="31"/>
      <c r="VDF99" s="31"/>
      <c r="VDG99" s="31"/>
      <c r="VDH99" s="31"/>
      <c r="VDI99" s="31"/>
      <c r="VDJ99" s="31"/>
      <c r="VDK99" s="31"/>
      <c r="VDL99" s="31"/>
      <c r="VDM99" s="31"/>
      <c r="VDN99" s="31"/>
      <c r="VDO99" s="31"/>
      <c r="VDP99" s="31"/>
      <c r="VDQ99" s="31"/>
      <c r="VDR99" s="31"/>
      <c r="VDS99" s="31"/>
      <c r="VDT99" s="31"/>
      <c r="VDU99" s="31"/>
      <c r="VDV99" s="31"/>
      <c r="VDW99" s="31"/>
      <c r="VDX99" s="31"/>
      <c r="VDY99" s="31"/>
      <c r="VDZ99" s="31"/>
      <c r="VEA99" s="31"/>
      <c r="VEB99" s="31"/>
      <c r="VEC99" s="31"/>
      <c r="VED99" s="31"/>
      <c r="VEE99" s="31"/>
      <c r="VEF99" s="31"/>
      <c r="VEG99" s="31"/>
      <c r="VEH99" s="31"/>
      <c r="VEI99" s="31"/>
      <c r="VEJ99" s="31"/>
      <c r="VEK99" s="31"/>
      <c r="VEL99" s="31"/>
      <c r="VEM99" s="31"/>
      <c r="VEN99" s="31"/>
      <c r="VEO99" s="31"/>
      <c r="VEP99" s="31"/>
      <c r="VEQ99" s="31"/>
      <c r="VER99" s="31"/>
      <c r="VES99" s="31"/>
      <c r="VET99" s="31"/>
      <c r="VEU99" s="31"/>
      <c r="VEV99" s="31"/>
      <c r="VEW99" s="31"/>
      <c r="VEX99" s="31"/>
      <c r="VEY99" s="31"/>
      <c r="VEZ99" s="31"/>
      <c r="VFA99" s="31"/>
      <c r="VFB99" s="31"/>
      <c r="VFC99" s="31"/>
      <c r="VFD99" s="31"/>
      <c r="VFE99" s="31"/>
      <c r="VFF99" s="31"/>
      <c r="VFG99" s="31"/>
      <c r="VFH99" s="31"/>
      <c r="VFI99" s="31"/>
      <c r="VFJ99" s="31"/>
      <c r="VFK99" s="31"/>
      <c r="VFL99" s="31"/>
      <c r="VFM99" s="31"/>
      <c r="VFN99" s="31"/>
      <c r="VFO99" s="31"/>
      <c r="VFP99" s="31"/>
      <c r="VFQ99" s="31"/>
      <c r="VFR99" s="31"/>
      <c r="VFS99" s="31"/>
      <c r="VFT99" s="31"/>
      <c r="VFU99" s="31"/>
      <c r="VFV99" s="31"/>
      <c r="VFW99" s="31"/>
      <c r="VFX99" s="31"/>
      <c r="VFY99" s="31"/>
      <c r="VFZ99" s="31"/>
      <c r="VGA99" s="31"/>
      <c r="VGB99" s="31"/>
      <c r="VGC99" s="31"/>
      <c r="VGD99" s="31"/>
      <c r="VGE99" s="31"/>
      <c r="VGF99" s="31"/>
      <c r="VGG99" s="31"/>
      <c r="VGH99" s="31"/>
      <c r="VGI99" s="31"/>
      <c r="VGJ99" s="31"/>
      <c r="VGK99" s="31"/>
      <c r="VGL99" s="31"/>
      <c r="VGM99" s="31"/>
      <c r="VGN99" s="31"/>
      <c r="VGO99" s="31"/>
      <c r="VGP99" s="31"/>
      <c r="VGQ99" s="31"/>
      <c r="VGR99" s="31"/>
      <c r="VGS99" s="31"/>
      <c r="VGT99" s="31"/>
      <c r="VGU99" s="31"/>
      <c r="VGV99" s="31"/>
      <c r="VGW99" s="31"/>
      <c r="VGX99" s="31"/>
      <c r="VGY99" s="31"/>
      <c r="VGZ99" s="31"/>
      <c r="VHA99" s="31"/>
      <c r="VHB99" s="31"/>
      <c r="VHC99" s="31"/>
      <c r="VHD99" s="31"/>
      <c r="VHE99" s="31"/>
      <c r="VHF99" s="31"/>
      <c r="VHG99" s="31"/>
      <c r="VHH99" s="31"/>
      <c r="VHI99" s="31"/>
      <c r="VHJ99" s="31"/>
      <c r="VHK99" s="31"/>
      <c r="VHL99" s="31"/>
      <c r="VHM99" s="31"/>
      <c r="VHN99" s="31"/>
      <c r="VHO99" s="31"/>
      <c r="VHP99" s="31"/>
      <c r="VHQ99" s="31"/>
      <c r="VHR99" s="31"/>
      <c r="VHS99" s="31"/>
      <c r="VHT99" s="31"/>
      <c r="VHU99" s="31"/>
      <c r="VHV99" s="31"/>
      <c r="VHW99" s="31"/>
      <c r="VHX99" s="31"/>
      <c r="VHY99" s="31"/>
      <c r="VHZ99" s="31"/>
      <c r="VIA99" s="31"/>
      <c r="VIB99" s="31"/>
      <c r="VIC99" s="31"/>
      <c r="VID99" s="31"/>
      <c r="VIE99" s="31"/>
      <c r="VIF99" s="31"/>
      <c r="VIG99" s="31"/>
      <c r="VIH99" s="31"/>
      <c r="VII99" s="31"/>
      <c r="VIJ99" s="31"/>
      <c r="VIK99" s="31"/>
      <c r="VIL99" s="31"/>
      <c r="VIM99" s="31"/>
      <c r="VIN99" s="31"/>
      <c r="VIO99" s="31"/>
      <c r="VIP99" s="31"/>
      <c r="VIQ99" s="31"/>
      <c r="VIR99" s="31"/>
      <c r="VIS99" s="31"/>
      <c r="VIT99" s="31"/>
      <c r="VIU99" s="31"/>
      <c r="VIV99" s="31"/>
      <c r="VIW99" s="31"/>
      <c r="VIX99" s="31"/>
      <c r="VIY99" s="31"/>
      <c r="VIZ99" s="31"/>
      <c r="VJA99" s="31"/>
      <c r="VJB99" s="31"/>
      <c r="VJC99" s="31"/>
      <c r="VJD99" s="31"/>
      <c r="VJE99" s="31"/>
      <c r="VJF99" s="31"/>
      <c r="VJG99" s="31"/>
      <c r="VJH99" s="31"/>
      <c r="VJI99" s="31"/>
      <c r="VJJ99" s="31"/>
      <c r="VJK99" s="31"/>
      <c r="VJL99" s="31"/>
      <c r="VJM99" s="31"/>
      <c r="VJN99" s="31"/>
      <c r="VJO99" s="31"/>
      <c r="VJP99" s="31"/>
      <c r="VJQ99" s="31"/>
      <c r="VJR99" s="31"/>
      <c r="VJS99" s="31"/>
      <c r="VJT99" s="31"/>
      <c r="VJU99" s="31"/>
      <c r="VJV99" s="31"/>
      <c r="VJW99" s="31"/>
      <c r="VJX99" s="31"/>
      <c r="VJY99" s="31"/>
      <c r="VJZ99" s="31"/>
      <c r="VKA99" s="31"/>
      <c r="VKB99" s="31"/>
      <c r="VKC99" s="31"/>
      <c r="VKD99" s="31"/>
      <c r="VKE99" s="31"/>
      <c r="VKF99" s="31"/>
      <c r="VKG99" s="31"/>
      <c r="VKH99" s="31"/>
      <c r="VKI99" s="31"/>
      <c r="VKJ99" s="31"/>
      <c r="VKK99" s="31"/>
      <c r="VKL99" s="31"/>
      <c r="VKM99" s="31"/>
      <c r="VKN99" s="31"/>
      <c r="VKO99" s="31"/>
      <c r="VKP99" s="31"/>
      <c r="VKQ99" s="31"/>
      <c r="VKR99" s="31"/>
      <c r="VKS99" s="31"/>
      <c r="VKT99" s="31"/>
      <c r="VKU99" s="31"/>
      <c r="VKV99" s="31"/>
      <c r="VKW99" s="31"/>
      <c r="VKX99" s="31"/>
      <c r="VKY99" s="31"/>
      <c r="VKZ99" s="31"/>
      <c r="VLA99" s="31"/>
      <c r="VLB99" s="31"/>
      <c r="VLC99" s="31"/>
      <c r="VLD99" s="31"/>
      <c r="VLE99" s="31"/>
      <c r="VLF99" s="31"/>
      <c r="VLG99" s="31"/>
      <c r="VLH99" s="31"/>
      <c r="VLI99" s="31"/>
      <c r="VLJ99" s="31"/>
      <c r="VLK99" s="31"/>
      <c r="VLL99" s="31"/>
      <c r="VLM99" s="31"/>
      <c r="VLN99" s="31"/>
      <c r="VLO99" s="31"/>
      <c r="VLP99" s="31"/>
      <c r="VLQ99" s="31"/>
      <c r="VLR99" s="31"/>
      <c r="VLS99" s="31"/>
      <c r="VLT99" s="31"/>
      <c r="VLU99" s="31"/>
      <c r="VLV99" s="31"/>
      <c r="VLW99" s="31"/>
      <c r="VLX99" s="31"/>
      <c r="VLY99" s="31"/>
      <c r="VLZ99" s="31"/>
      <c r="VMA99" s="31"/>
      <c r="VMB99" s="31"/>
      <c r="VMC99" s="31"/>
      <c r="VMD99" s="31"/>
      <c r="VME99" s="31"/>
      <c r="VMF99" s="31"/>
      <c r="VMG99" s="31"/>
      <c r="VMH99" s="31"/>
      <c r="VMI99" s="31"/>
      <c r="VMJ99" s="31"/>
      <c r="VMK99" s="31"/>
      <c r="VML99" s="31"/>
      <c r="VMM99" s="31"/>
      <c r="VMN99" s="31"/>
      <c r="VMO99" s="31"/>
      <c r="VMP99" s="31"/>
      <c r="VMQ99" s="31"/>
      <c r="VMR99" s="31"/>
      <c r="VMS99" s="31"/>
      <c r="VMT99" s="31"/>
      <c r="VMU99" s="31"/>
      <c r="VMV99" s="31"/>
      <c r="VMW99" s="31"/>
      <c r="VMX99" s="31"/>
      <c r="VMY99" s="31"/>
      <c r="VMZ99" s="31"/>
      <c r="VNA99" s="31"/>
      <c r="VNB99" s="31"/>
      <c r="VNC99" s="31"/>
      <c r="VND99" s="31"/>
      <c r="VNE99" s="31"/>
      <c r="VNF99" s="31"/>
      <c r="VNG99" s="31"/>
      <c r="VNH99" s="31"/>
      <c r="VNI99" s="31"/>
      <c r="VNJ99" s="31"/>
      <c r="VNK99" s="31"/>
      <c r="VNL99" s="31"/>
      <c r="VNM99" s="31"/>
      <c r="VNN99" s="31"/>
      <c r="VNO99" s="31"/>
      <c r="VNP99" s="31"/>
      <c r="VNQ99" s="31"/>
      <c r="VNR99" s="31"/>
      <c r="VNS99" s="31"/>
      <c r="VNT99" s="31"/>
      <c r="VNU99" s="31"/>
      <c r="VNV99" s="31"/>
      <c r="VNW99" s="31"/>
      <c r="VNX99" s="31"/>
      <c r="VNY99" s="31"/>
      <c r="VNZ99" s="31"/>
      <c r="VOA99" s="31"/>
      <c r="VOB99" s="31"/>
      <c r="VOC99" s="31"/>
      <c r="VOD99" s="31"/>
      <c r="VOE99" s="31"/>
      <c r="VOF99" s="31"/>
      <c r="VOG99" s="31"/>
      <c r="VOH99" s="31"/>
      <c r="VOI99" s="31"/>
      <c r="VOJ99" s="31"/>
      <c r="VOK99" s="31"/>
      <c r="VOL99" s="31"/>
      <c r="VOM99" s="31"/>
      <c r="VON99" s="31"/>
      <c r="VOO99" s="31"/>
      <c r="VOP99" s="31"/>
      <c r="VOQ99" s="31"/>
      <c r="VOR99" s="31"/>
      <c r="VOS99" s="31"/>
      <c r="VOT99" s="31"/>
      <c r="VOU99" s="31"/>
      <c r="VOV99" s="31"/>
      <c r="VOW99" s="31"/>
      <c r="VOX99" s="31"/>
      <c r="VOY99" s="31"/>
      <c r="VOZ99" s="31"/>
      <c r="VPA99" s="31"/>
      <c r="VPB99" s="31"/>
      <c r="VPC99" s="31"/>
      <c r="VPD99" s="31"/>
      <c r="VPE99" s="31"/>
      <c r="VPF99" s="31"/>
      <c r="VPG99" s="31"/>
      <c r="VPH99" s="31"/>
      <c r="VPI99" s="31"/>
      <c r="VPJ99" s="31"/>
      <c r="VPK99" s="31"/>
      <c r="VPL99" s="31"/>
      <c r="VPM99" s="31"/>
      <c r="VPN99" s="31"/>
      <c r="VPO99" s="31"/>
      <c r="VPP99" s="31"/>
      <c r="VPQ99" s="31"/>
      <c r="VPR99" s="31"/>
      <c r="VPS99" s="31"/>
      <c r="VPT99" s="31"/>
      <c r="VPU99" s="31"/>
      <c r="VPV99" s="31"/>
      <c r="VPW99" s="31"/>
      <c r="VPX99" s="31"/>
      <c r="VPY99" s="31"/>
      <c r="VPZ99" s="31"/>
      <c r="VQA99" s="31"/>
      <c r="VQB99" s="31"/>
      <c r="VQC99" s="31"/>
      <c r="VQD99" s="31"/>
      <c r="VQE99" s="31"/>
      <c r="VQF99" s="31"/>
      <c r="VQG99" s="31"/>
      <c r="VQH99" s="31"/>
      <c r="VQI99" s="31"/>
      <c r="VQJ99" s="31"/>
      <c r="VQK99" s="31"/>
      <c r="VQL99" s="31"/>
      <c r="VQM99" s="31"/>
      <c r="VQN99" s="31"/>
      <c r="VQO99" s="31"/>
      <c r="VQP99" s="31"/>
      <c r="VQQ99" s="31"/>
      <c r="VQR99" s="31"/>
      <c r="VQS99" s="31"/>
      <c r="VQT99" s="31"/>
      <c r="VQU99" s="31"/>
      <c r="VQV99" s="31"/>
      <c r="VQW99" s="31"/>
      <c r="VQX99" s="31"/>
      <c r="VQY99" s="31"/>
      <c r="VQZ99" s="31"/>
      <c r="VRA99" s="31"/>
      <c r="VRB99" s="31"/>
      <c r="VRC99" s="31"/>
      <c r="VRD99" s="31"/>
      <c r="VRE99" s="31"/>
      <c r="VRF99" s="31"/>
      <c r="VRG99" s="31"/>
      <c r="VRH99" s="31"/>
      <c r="VRI99" s="31"/>
      <c r="VRJ99" s="31"/>
      <c r="VRK99" s="31"/>
      <c r="VRL99" s="31"/>
      <c r="VRM99" s="31"/>
      <c r="VRN99" s="31"/>
      <c r="VRO99" s="31"/>
      <c r="VRP99" s="31"/>
      <c r="VRQ99" s="31"/>
      <c r="VRR99" s="31"/>
      <c r="VRS99" s="31"/>
      <c r="VRT99" s="31"/>
      <c r="VRU99" s="31"/>
      <c r="VRV99" s="31"/>
      <c r="VRW99" s="31"/>
      <c r="VRX99" s="31"/>
      <c r="VRY99" s="31"/>
      <c r="VRZ99" s="31"/>
      <c r="VSA99" s="31"/>
      <c r="VSB99" s="31"/>
      <c r="VSC99" s="31"/>
      <c r="VSD99" s="31"/>
      <c r="VSE99" s="31"/>
      <c r="VSF99" s="31"/>
      <c r="VSG99" s="31"/>
      <c r="VSH99" s="31"/>
      <c r="VSI99" s="31"/>
      <c r="VSJ99" s="31"/>
      <c r="VSK99" s="31"/>
      <c r="VSL99" s="31"/>
      <c r="VSM99" s="31"/>
      <c r="VSN99" s="31"/>
      <c r="VSO99" s="31"/>
      <c r="VSP99" s="31"/>
      <c r="VSQ99" s="31"/>
      <c r="VSR99" s="31"/>
      <c r="VSS99" s="31"/>
      <c r="VST99" s="31"/>
      <c r="VSU99" s="31"/>
      <c r="VSV99" s="31"/>
      <c r="VSW99" s="31"/>
      <c r="VSX99" s="31"/>
      <c r="VSY99" s="31"/>
      <c r="VSZ99" s="31"/>
      <c r="VTA99" s="31"/>
      <c r="VTB99" s="31"/>
      <c r="VTC99" s="31"/>
      <c r="VTD99" s="31"/>
      <c r="VTE99" s="31"/>
      <c r="VTF99" s="31"/>
      <c r="VTG99" s="31"/>
      <c r="VTH99" s="31"/>
      <c r="VTI99" s="31"/>
      <c r="VTJ99" s="31"/>
      <c r="VTK99" s="31"/>
      <c r="VTL99" s="31"/>
      <c r="VTM99" s="31"/>
      <c r="VTN99" s="31"/>
      <c r="VTO99" s="31"/>
      <c r="VTP99" s="31"/>
      <c r="VTQ99" s="31"/>
      <c r="VTR99" s="31"/>
      <c r="VTS99" s="31"/>
      <c r="VTT99" s="31"/>
      <c r="VTU99" s="31"/>
      <c r="VTV99" s="31"/>
      <c r="VTW99" s="31"/>
      <c r="VTX99" s="31"/>
      <c r="VTY99" s="31"/>
      <c r="VTZ99" s="31"/>
      <c r="VUA99" s="31"/>
      <c r="VUB99" s="31"/>
      <c r="VUC99" s="31"/>
      <c r="VUD99" s="31"/>
      <c r="VUE99" s="31"/>
      <c r="VUF99" s="31"/>
      <c r="VUG99" s="31"/>
      <c r="VUH99" s="31"/>
      <c r="VUI99" s="31"/>
      <c r="VUJ99" s="31"/>
      <c r="VUK99" s="31"/>
      <c r="VUL99" s="31"/>
      <c r="VUM99" s="31"/>
      <c r="VUN99" s="31"/>
      <c r="VUO99" s="31"/>
      <c r="VUP99" s="31"/>
      <c r="VUQ99" s="31"/>
      <c r="VUR99" s="31"/>
      <c r="VUS99" s="31"/>
      <c r="VUT99" s="31"/>
      <c r="VUU99" s="31"/>
      <c r="VUV99" s="31"/>
      <c r="VUW99" s="31"/>
      <c r="VUX99" s="31"/>
      <c r="VUY99" s="31"/>
      <c r="VUZ99" s="31"/>
      <c r="VVA99" s="31"/>
      <c r="VVB99" s="31"/>
      <c r="VVC99" s="31"/>
      <c r="VVD99" s="31"/>
      <c r="VVE99" s="31"/>
      <c r="VVF99" s="31"/>
      <c r="VVG99" s="31"/>
      <c r="VVH99" s="31"/>
      <c r="VVI99" s="31"/>
      <c r="VVJ99" s="31"/>
      <c r="VVK99" s="31"/>
      <c r="VVL99" s="31"/>
      <c r="VVM99" s="31"/>
      <c r="VVN99" s="31"/>
      <c r="VVO99" s="31"/>
      <c r="VVP99" s="31"/>
      <c r="VVQ99" s="31"/>
      <c r="VVR99" s="31"/>
      <c r="VVS99" s="31"/>
      <c r="VVT99" s="31"/>
      <c r="VVU99" s="31"/>
      <c r="VVV99" s="31"/>
      <c r="VVW99" s="31"/>
      <c r="VVX99" s="31"/>
      <c r="VVY99" s="31"/>
      <c r="VVZ99" s="31"/>
      <c r="VWA99" s="31"/>
      <c r="VWB99" s="31"/>
      <c r="VWC99" s="31"/>
      <c r="VWD99" s="31"/>
      <c r="VWE99" s="31"/>
      <c r="VWF99" s="31"/>
      <c r="VWG99" s="31"/>
      <c r="VWH99" s="31"/>
      <c r="VWI99" s="31"/>
      <c r="VWJ99" s="31"/>
      <c r="VWK99" s="31"/>
      <c r="VWL99" s="31"/>
      <c r="VWM99" s="31"/>
      <c r="VWN99" s="31"/>
      <c r="VWO99" s="31"/>
      <c r="VWP99" s="31"/>
      <c r="VWQ99" s="31"/>
      <c r="VWR99" s="31"/>
      <c r="VWS99" s="31"/>
      <c r="VWT99" s="31"/>
      <c r="VWU99" s="31"/>
      <c r="VWV99" s="31"/>
      <c r="VWW99" s="31"/>
      <c r="VWX99" s="31"/>
      <c r="VWY99" s="31"/>
      <c r="VWZ99" s="31"/>
      <c r="VXA99" s="31"/>
      <c r="VXB99" s="31"/>
      <c r="VXC99" s="31"/>
      <c r="VXD99" s="31"/>
      <c r="VXE99" s="31"/>
      <c r="VXF99" s="31"/>
      <c r="VXG99" s="31"/>
      <c r="VXH99" s="31"/>
      <c r="VXI99" s="31"/>
      <c r="VXJ99" s="31"/>
      <c r="VXK99" s="31"/>
      <c r="VXL99" s="31"/>
      <c r="VXM99" s="31"/>
      <c r="VXN99" s="31"/>
      <c r="VXO99" s="31"/>
      <c r="VXP99" s="31"/>
      <c r="VXQ99" s="31"/>
      <c r="VXR99" s="31"/>
      <c r="VXS99" s="31"/>
      <c r="VXT99" s="31"/>
      <c r="VXU99" s="31"/>
      <c r="VXV99" s="31"/>
      <c r="VXW99" s="31"/>
      <c r="VXX99" s="31"/>
      <c r="VXY99" s="31"/>
      <c r="VXZ99" s="31"/>
      <c r="VYA99" s="31"/>
      <c r="VYB99" s="31"/>
      <c r="VYC99" s="31"/>
      <c r="VYD99" s="31"/>
      <c r="VYE99" s="31"/>
      <c r="VYF99" s="31"/>
      <c r="VYG99" s="31"/>
      <c r="VYH99" s="31"/>
      <c r="VYI99" s="31"/>
      <c r="VYJ99" s="31"/>
      <c r="VYK99" s="31"/>
      <c r="VYL99" s="31"/>
      <c r="VYM99" s="31"/>
      <c r="VYN99" s="31"/>
      <c r="VYO99" s="31"/>
      <c r="VYP99" s="31"/>
      <c r="VYQ99" s="31"/>
      <c r="VYR99" s="31"/>
      <c r="VYS99" s="31"/>
      <c r="VYT99" s="31"/>
      <c r="VYU99" s="31"/>
      <c r="VYV99" s="31"/>
      <c r="VYW99" s="31"/>
      <c r="VYX99" s="31"/>
      <c r="VYY99" s="31"/>
      <c r="VYZ99" s="31"/>
      <c r="VZA99" s="31"/>
      <c r="VZB99" s="31"/>
      <c r="VZC99" s="31"/>
      <c r="VZD99" s="31"/>
      <c r="VZE99" s="31"/>
      <c r="VZF99" s="31"/>
      <c r="VZG99" s="31"/>
      <c r="VZH99" s="31"/>
      <c r="VZI99" s="31"/>
      <c r="VZJ99" s="31"/>
      <c r="VZK99" s="31"/>
      <c r="VZL99" s="31"/>
      <c r="VZM99" s="31"/>
      <c r="VZN99" s="31"/>
      <c r="VZO99" s="31"/>
      <c r="VZP99" s="31"/>
      <c r="VZQ99" s="31"/>
      <c r="VZR99" s="31"/>
      <c r="VZS99" s="31"/>
      <c r="VZT99" s="31"/>
      <c r="VZU99" s="31"/>
      <c r="VZV99" s="31"/>
      <c r="VZW99" s="31"/>
      <c r="VZX99" s="31"/>
      <c r="VZY99" s="31"/>
      <c r="VZZ99" s="31"/>
      <c r="WAA99" s="31"/>
      <c r="WAB99" s="31"/>
      <c r="WAC99" s="31"/>
      <c r="WAD99" s="31"/>
      <c r="WAE99" s="31"/>
      <c r="WAF99" s="31"/>
      <c r="WAG99" s="31"/>
      <c r="WAH99" s="31"/>
      <c r="WAI99" s="31"/>
      <c r="WAJ99" s="31"/>
      <c r="WAK99" s="31"/>
      <c r="WAL99" s="31"/>
      <c r="WAM99" s="31"/>
      <c r="WAN99" s="31"/>
      <c r="WAO99" s="31"/>
      <c r="WAP99" s="31"/>
      <c r="WAQ99" s="31"/>
      <c r="WAR99" s="31"/>
      <c r="WAS99" s="31"/>
      <c r="WAT99" s="31"/>
      <c r="WAU99" s="31"/>
      <c r="WAV99" s="31"/>
      <c r="WAW99" s="31"/>
      <c r="WAX99" s="31"/>
      <c r="WAY99" s="31"/>
      <c r="WAZ99" s="31"/>
      <c r="WBA99" s="31"/>
      <c r="WBB99" s="31"/>
      <c r="WBC99" s="31"/>
      <c r="WBD99" s="31"/>
      <c r="WBE99" s="31"/>
      <c r="WBF99" s="31"/>
      <c r="WBG99" s="31"/>
      <c r="WBH99" s="31"/>
      <c r="WBI99" s="31"/>
      <c r="WBJ99" s="31"/>
      <c r="WBK99" s="31"/>
      <c r="WBL99" s="31"/>
      <c r="WBM99" s="31"/>
      <c r="WBN99" s="31"/>
      <c r="WBO99" s="31"/>
      <c r="WBP99" s="31"/>
      <c r="WBQ99" s="31"/>
      <c r="WBR99" s="31"/>
      <c r="WBS99" s="31"/>
      <c r="WBT99" s="31"/>
      <c r="WBU99" s="31"/>
      <c r="WBV99" s="31"/>
      <c r="WBW99" s="31"/>
      <c r="WBX99" s="31"/>
      <c r="WBY99" s="31"/>
      <c r="WBZ99" s="31"/>
      <c r="WCA99" s="31"/>
      <c r="WCB99" s="31"/>
      <c r="WCC99" s="31"/>
      <c r="WCD99" s="31"/>
      <c r="WCE99" s="31"/>
      <c r="WCF99" s="31"/>
      <c r="WCG99" s="31"/>
      <c r="WCH99" s="31"/>
      <c r="WCI99" s="31"/>
      <c r="WCJ99" s="31"/>
      <c r="WCK99" s="31"/>
      <c r="WCL99" s="31"/>
      <c r="WCM99" s="31"/>
      <c r="WCN99" s="31"/>
      <c r="WCO99" s="31"/>
      <c r="WCP99" s="31"/>
      <c r="WCQ99" s="31"/>
      <c r="WCR99" s="31"/>
      <c r="WCS99" s="31"/>
      <c r="WCT99" s="31"/>
      <c r="WCU99" s="31"/>
      <c r="WCV99" s="31"/>
      <c r="WCW99" s="31"/>
      <c r="WCX99" s="31"/>
      <c r="WCY99" s="31"/>
      <c r="WCZ99" s="31"/>
      <c r="WDA99" s="31"/>
      <c r="WDB99" s="31"/>
      <c r="WDC99" s="31"/>
      <c r="WDD99" s="31"/>
      <c r="WDE99" s="31"/>
      <c r="WDF99" s="31"/>
      <c r="WDG99" s="31"/>
      <c r="WDH99" s="31"/>
      <c r="WDI99" s="31"/>
      <c r="WDJ99" s="31"/>
      <c r="WDK99" s="31"/>
      <c r="WDL99" s="31"/>
      <c r="WDM99" s="31"/>
      <c r="WDN99" s="31"/>
      <c r="WDO99" s="31"/>
      <c r="WDP99" s="31"/>
      <c r="WDQ99" s="31"/>
      <c r="WDR99" s="31"/>
      <c r="WDS99" s="31"/>
      <c r="WDT99" s="31"/>
      <c r="WDU99" s="31"/>
      <c r="WDV99" s="31"/>
      <c r="WDW99" s="31"/>
      <c r="WDX99" s="31"/>
      <c r="WDY99" s="31"/>
      <c r="WDZ99" s="31"/>
      <c r="WEA99" s="31"/>
      <c r="WEB99" s="31"/>
      <c r="WEC99" s="31"/>
      <c r="WED99" s="31"/>
      <c r="WEE99" s="31"/>
      <c r="WEF99" s="31"/>
      <c r="WEG99" s="31"/>
      <c r="WEH99" s="31"/>
      <c r="WEI99" s="31"/>
      <c r="WEJ99" s="31"/>
      <c r="WEK99" s="31"/>
      <c r="WEL99" s="31"/>
      <c r="WEM99" s="31"/>
      <c r="WEN99" s="31"/>
      <c r="WEO99" s="31"/>
      <c r="WEP99" s="31"/>
      <c r="WEQ99" s="31"/>
      <c r="WER99" s="31"/>
      <c r="WES99" s="31"/>
      <c r="WET99" s="31"/>
      <c r="WEU99" s="31"/>
      <c r="WEV99" s="31"/>
      <c r="WEW99" s="31"/>
      <c r="WEX99" s="31"/>
      <c r="WEY99" s="31"/>
      <c r="WEZ99" s="31"/>
      <c r="WFA99" s="31"/>
      <c r="WFB99" s="31"/>
      <c r="WFC99" s="31"/>
      <c r="WFD99" s="31"/>
      <c r="WFE99" s="31"/>
      <c r="WFF99" s="31"/>
      <c r="WFG99" s="31"/>
      <c r="WFH99" s="31"/>
      <c r="WFI99" s="31"/>
      <c r="WFJ99" s="31"/>
      <c r="WFK99" s="31"/>
      <c r="WFL99" s="31"/>
      <c r="WFM99" s="31"/>
      <c r="WFN99" s="31"/>
      <c r="WFO99" s="31"/>
      <c r="WFP99" s="31"/>
      <c r="WFQ99" s="31"/>
      <c r="WFR99" s="31"/>
      <c r="WFS99" s="31"/>
      <c r="WFT99" s="31"/>
      <c r="WFU99" s="31"/>
      <c r="WFV99" s="31"/>
      <c r="WFW99" s="31"/>
      <c r="WFX99" s="31"/>
      <c r="WFY99" s="31"/>
      <c r="WFZ99" s="31"/>
      <c r="WGA99" s="31"/>
      <c r="WGB99" s="31"/>
      <c r="WGC99" s="31"/>
      <c r="WGD99" s="31"/>
      <c r="WGE99" s="31"/>
      <c r="WGF99" s="31"/>
      <c r="WGG99" s="31"/>
      <c r="WGH99" s="31"/>
      <c r="WGI99" s="31"/>
      <c r="WGJ99" s="31"/>
      <c r="WGK99" s="31"/>
      <c r="WGL99" s="31"/>
      <c r="WGM99" s="31"/>
      <c r="WGN99" s="31"/>
      <c r="WGO99" s="31"/>
      <c r="WGP99" s="31"/>
      <c r="WGQ99" s="31"/>
      <c r="WGR99" s="31"/>
      <c r="WGS99" s="31"/>
      <c r="WGT99" s="31"/>
      <c r="WGU99" s="31"/>
      <c r="WGV99" s="31"/>
      <c r="WGW99" s="31"/>
      <c r="WGX99" s="31"/>
      <c r="WGY99" s="31"/>
      <c r="WGZ99" s="31"/>
      <c r="WHA99" s="31"/>
      <c r="WHB99" s="31"/>
      <c r="WHC99" s="31"/>
      <c r="WHD99" s="31"/>
      <c r="WHE99" s="31"/>
      <c r="WHF99" s="31"/>
      <c r="WHG99" s="31"/>
      <c r="WHH99" s="31"/>
      <c r="WHI99" s="31"/>
      <c r="WHJ99" s="31"/>
      <c r="WHK99" s="31"/>
      <c r="WHL99" s="31"/>
      <c r="WHM99" s="31"/>
      <c r="WHN99" s="31"/>
      <c r="WHO99" s="31"/>
      <c r="WHP99" s="31"/>
      <c r="WHQ99" s="31"/>
      <c r="WHR99" s="31"/>
      <c r="WHS99" s="31"/>
      <c r="WHT99" s="31"/>
      <c r="WHU99" s="31"/>
      <c r="WHV99" s="31"/>
      <c r="WHW99" s="31"/>
      <c r="WHX99" s="31"/>
      <c r="WHY99" s="31"/>
      <c r="WHZ99" s="31"/>
      <c r="WIA99" s="31"/>
      <c r="WIB99" s="31"/>
      <c r="WIC99" s="31"/>
      <c r="WID99" s="31"/>
      <c r="WIE99" s="31"/>
      <c r="WIF99" s="31"/>
      <c r="WIG99" s="31"/>
      <c r="WIH99" s="31"/>
      <c r="WII99" s="31"/>
      <c r="WIJ99" s="31"/>
      <c r="WIK99" s="31"/>
      <c r="WIL99" s="31"/>
      <c r="WIM99" s="31"/>
      <c r="WIN99" s="31"/>
      <c r="WIO99" s="31"/>
      <c r="WIP99" s="31"/>
      <c r="WIQ99" s="31"/>
      <c r="WIR99" s="31"/>
      <c r="WIS99" s="31"/>
      <c r="WIT99" s="31"/>
      <c r="WIU99" s="31"/>
      <c r="WIV99" s="31"/>
      <c r="WIW99" s="31"/>
      <c r="WIX99" s="31"/>
      <c r="WIY99" s="31"/>
      <c r="WIZ99" s="31"/>
      <c r="WJA99" s="31"/>
      <c r="WJB99" s="31"/>
      <c r="WJC99" s="31"/>
      <c r="WJD99" s="31"/>
      <c r="WJE99" s="31"/>
      <c r="WJF99" s="31"/>
      <c r="WJG99" s="31"/>
      <c r="WJH99" s="31"/>
      <c r="WJI99" s="31"/>
      <c r="WJJ99" s="31"/>
      <c r="WJK99" s="31"/>
      <c r="WJL99" s="31"/>
      <c r="WJM99" s="31"/>
      <c r="WJN99" s="31"/>
      <c r="WJO99" s="31"/>
      <c r="WJP99" s="31"/>
      <c r="WJQ99" s="31"/>
      <c r="WJR99" s="31"/>
      <c r="WJS99" s="31"/>
      <c r="WJT99" s="31"/>
      <c r="WJU99" s="31"/>
      <c r="WJV99" s="31"/>
      <c r="WJW99" s="31"/>
      <c r="WJX99" s="31"/>
      <c r="WJY99" s="31"/>
      <c r="WJZ99" s="31"/>
      <c r="WKA99" s="31"/>
      <c r="WKB99" s="31"/>
      <c r="WKC99" s="31"/>
      <c r="WKD99" s="31"/>
      <c r="WKE99" s="31"/>
      <c r="WKF99" s="31"/>
      <c r="WKG99" s="31"/>
      <c r="WKH99" s="31"/>
      <c r="WKI99" s="31"/>
      <c r="WKJ99" s="31"/>
      <c r="WKK99" s="31"/>
      <c r="WKL99" s="31"/>
      <c r="WKM99" s="31"/>
      <c r="WKN99" s="31"/>
      <c r="WKO99" s="31"/>
      <c r="WKP99" s="31"/>
      <c r="WKQ99" s="31"/>
      <c r="WKR99" s="31"/>
      <c r="WKS99" s="31"/>
      <c r="WKT99" s="31"/>
      <c r="WKU99" s="31"/>
      <c r="WKV99" s="31"/>
      <c r="WKW99" s="31"/>
      <c r="WKX99" s="31"/>
      <c r="WKY99" s="31"/>
      <c r="WKZ99" s="31"/>
      <c r="WLA99" s="31"/>
      <c r="WLB99" s="31"/>
      <c r="WLC99" s="31"/>
      <c r="WLD99" s="31"/>
      <c r="WLE99" s="31"/>
      <c r="WLF99" s="31"/>
      <c r="WLG99" s="31"/>
      <c r="WLH99" s="31"/>
      <c r="WLI99" s="31"/>
      <c r="WLJ99" s="31"/>
      <c r="WLK99" s="31"/>
      <c r="WLL99" s="31"/>
      <c r="WLM99" s="31"/>
      <c r="WLN99" s="31"/>
      <c r="WLO99" s="31"/>
      <c r="WLP99" s="31"/>
      <c r="WLQ99" s="31"/>
      <c r="WLR99" s="31"/>
      <c r="WLS99" s="31"/>
      <c r="WLT99" s="31"/>
      <c r="WLU99" s="31"/>
      <c r="WLV99" s="31"/>
      <c r="WLW99" s="31"/>
      <c r="WLX99" s="31"/>
      <c r="WLY99" s="31"/>
      <c r="WLZ99" s="31"/>
      <c r="WMA99" s="31"/>
      <c r="WMB99" s="31"/>
      <c r="WMC99" s="31"/>
      <c r="WMD99" s="31"/>
      <c r="WME99" s="31"/>
      <c r="WMF99" s="31"/>
      <c r="WMG99" s="31"/>
      <c r="WMH99" s="31"/>
      <c r="WMI99" s="31"/>
      <c r="WMJ99" s="31"/>
      <c r="WMK99" s="31"/>
      <c r="WML99" s="31"/>
      <c r="WMM99" s="31"/>
      <c r="WMN99" s="31"/>
      <c r="WMO99" s="31"/>
      <c r="WMP99" s="31"/>
      <c r="WMQ99" s="31"/>
      <c r="WMR99" s="31"/>
      <c r="WMS99" s="31"/>
      <c r="WMT99" s="31"/>
      <c r="WMU99" s="31"/>
      <c r="WMV99" s="31"/>
      <c r="WMW99" s="31"/>
      <c r="WMX99" s="31"/>
      <c r="WMY99" s="31"/>
      <c r="WMZ99" s="31"/>
      <c r="WNA99" s="31"/>
      <c r="WNB99" s="31"/>
      <c r="WNC99" s="31"/>
      <c r="WND99" s="31"/>
      <c r="WNE99" s="31"/>
      <c r="WNF99" s="31"/>
      <c r="WNG99" s="31"/>
      <c r="WNH99" s="31"/>
      <c r="WNI99" s="31"/>
      <c r="WNJ99" s="31"/>
      <c r="WNK99" s="31"/>
      <c r="WNL99" s="31"/>
      <c r="WNM99" s="31"/>
      <c r="WNN99" s="31"/>
      <c r="WNO99" s="31"/>
      <c r="WNP99" s="31"/>
      <c r="WNQ99" s="31"/>
      <c r="WNR99" s="31"/>
      <c r="WNS99" s="31"/>
      <c r="WNT99" s="31"/>
      <c r="WNU99" s="31"/>
      <c r="WNV99" s="31"/>
      <c r="WNW99" s="31"/>
      <c r="WNX99" s="31"/>
      <c r="WNY99" s="31"/>
      <c r="WNZ99" s="31"/>
      <c r="WOA99" s="31"/>
      <c r="WOB99" s="31"/>
      <c r="WOC99" s="31"/>
      <c r="WOD99" s="31"/>
      <c r="WOE99" s="31"/>
      <c r="WOF99" s="31"/>
      <c r="WOG99" s="31"/>
      <c r="WOH99" s="31"/>
      <c r="WOI99" s="31"/>
      <c r="WOJ99" s="31"/>
      <c r="WOK99" s="31"/>
      <c r="WOL99" s="31"/>
      <c r="WOM99" s="31"/>
      <c r="WON99" s="31"/>
      <c r="WOO99" s="31"/>
      <c r="WOP99" s="31"/>
      <c r="WOQ99" s="31"/>
      <c r="WOR99" s="31"/>
      <c r="WOS99" s="31"/>
      <c r="WOT99" s="31"/>
      <c r="WOU99" s="31"/>
      <c r="WOV99" s="31"/>
      <c r="WOW99" s="31"/>
      <c r="WOX99" s="31"/>
      <c r="WOY99" s="31"/>
      <c r="WOZ99" s="31"/>
      <c r="WPA99" s="31"/>
      <c r="WPB99" s="31"/>
      <c r="WPC99" s="31"/>
      <c r="WPD99" s="31"/>
      <c r="WPE99" s="31"/>
      <c r="WPF99" s="31"/>
      <c r="WPG99" s="31"/>
      <c r="WPH99" s="31"/>
      <c r="WPI99" s="31"/>
      <c r="WPJ99" s="31"/>
      <c r="WPK99" s="31"/>
      <c r="WPL99" s="31"/>
      <c r="WPM99" s="31"/>
      <c r="WPN99" s="31"/>
      <c r="WPO99" s="31"/>
      <c r="WPP99" s="31"/>
      <c r="WPQ99" s="31"/>
      <c r="WPR99" s="31"/>
      <c r="WPS99" s="31"/>
      <c r="WPT99" s="31"/>
      <c r="WPU99" s="31"/>
      <c r="WPV99" s="31"/>
      <c r="WPW99" s="31"/>
      <c r="WPX99" s="31"/>
      <c r="WPY99" s="31"/>
      <c r="WPZ99" s="31"/>
      <c r="WQA99" s="31"/>
      <c r="WQB99" s="31"/>
      <c r="WQC99" s="31"/>
      <c r="WQD99" s="31"/>
      <c r="WQE99" s="31"/>
      <c r="WQF99" s="31"/>
      <c r="WQG99" s="31"/>
      <c r="WQH99" s="31"/>
      <c r="WQI99" s="31"/>
      <c r="WQJ99" s="31"/>
      <c r="WQK99" s="31"/>
      <c r="WQL99" s="31"/>
      <c r="WQM99" s="31"/>
      <c r="WQN99" s="31"/>
      <c r="WQO99" s="31"/>
      <c r="WQP99" s="31"/>
      <c r="WQQ99" s="31"/>
      <c r="WQR99" s="31"/>
      <c r="WQS99" s="31"/>
      <c r="WQT99" s="31"/>
      <c r="WQU99" s="31"/>
      <c r="WQV99" s="31"/>
      <c r="WQW99" s="31"/>
      <c r="WQX99" s="31"/>
      <c r="WQY99" s="31"/>
      <c r="WQZ99" s="31"/>
      <c r="WRA99" s="31"/>
      <c r="WRB99" s="31"/>
      <c r="WRC99" s="31"/>
      <c r="WRD99" s="31"/>
      <c r="WRE99" s="31"/>
      <c r="WRF99" s="31"/>
      <c r="WRG99" s="31"/>
      <c r="WRH99" s="31"/>
      <c r="WRI99" s="31"/>
      <c r="WRJ99" s="31"/>
      <c r="WRK99" s="31"/>
      <c r="WRL99" s="31"/>
      <c r="WRM99" s="31"/>
      <c r="WRN99" s="31"/>
      <c r="WRO99" s="31"/>
      <c r="WRP99" s="31"/>
      <c r="WRQ99" s="31"/>
      <c r="WRR99" s="31"/>
      <c r="WRS99" s="31"/>
      <c r="WRT99" s="31"/>
      <c r="WRU99" s="31"/>
      <c r="WRV99" s="31"/>
      <c r="WRW99" s="31"/>
      <c r="WRX99" s="31"/>
      <c r="WRY99" s="31"/>
      <c r="WRZ99" s="31"/>
      <c r="WSA99" s="31"/>
      <c r="WSB99" s="31"/>
      <c r="WSC99" s="31"/>
      <c r="WSD99" s="31"/>
      <c r="WSE99" s="31"/>
      <c r="WSF99" s="31"/>
      <c r="WSG99" s="31"/>
      <c r="WSH99" s="31"/>
      <c r="WSI99" s="31"/>
      <c r="WSJ99" s="31"/>
      <c r="WSK99" s="31"/>
      <c r="WSL99" s="31"/>
      <c r="WSM99" s="31"/>
      <c r="WSN99" s="31"/>
      <c r="WSO99" s="31"/>
      <c r="WSP99" s="31"/>
      <c r="WSQ99" s="31"/>
      <c r="WSR99" s="31"/>
      <c r="WSS99" s="31"/>
      <c r="WST99" s="31"/>
      <c r="WSU99" s="31"/>
      <c r="WSV99" s="31"/>
      <c r="WSW99" s="31"/>
      <c r="WSX99" s="31"/>
      <c r="WSY99" s="31"/>
      <c r="WSZ99" s="31"/>
      <c r="WTA99" s="31"/>
      <c r="WTB99" s="31"/>
      <c r="WTC99" s="31"/>
      <c r="WTD99" s="31"/>
      <c r="WTE99" s="31"/>
      <c r="WTF99" s="31"/>
      <c r="WTG99" s="31"/>
      <c r="WTH99" s="31"/>
      <c r="WTI99" s="31"/>
      <c r="WTJ99" s="31"/>
      <c r="WTK99" s="31"/>
      <c r="WTL99" s="31"/>
      <c r="WTM99" s="31"/>
      <c r="WTN99" s="31"/>
      <c r="WTO99" s="31"/>
      <c r="WTP99" s="31"/>
      <c r="WTQ99" s="31"/>
      <c r="WTR99" s="31"/>
      <c r="WTS99" s="31"/>
      <c r="WTT99" s="31"/>
      <c r="WTU99" s="31"/>
      <c r="WTV99" s="31"/>
      <c r="WTW99" s="31"/>
      <c r="WTX99" s="31"/>
      <c r="WTY99" s="31"/>
      <c r="WTZ99" s="31"/>
      <c r="WUA99" s="31"/>
      <c r="WUB99" s="31"/>
    </row>
    <row r="100" spans="1:16096" s="1" customFormat="1" ht="27.75" customHeight="1" x14ac:dyDescent="0.35">
      <c r="A100" s="1">
        <v>89</v>
      </c>
      <c r="B100" s="19" t="s">
        <v>83</v>
      </c>
      <c r="C100" s="19"/>
      <c r="D100" s="32">
        <v>100</v>
      </c>
      <c r="E100" s="12"/>
      <c r="F100" s="12"/>
      <c r="G100" s="33">
        <f t="shared" si="45"/>
        <v>100</v>
      </c>
      <c r="H100" s="32"/>
      <c r="I100" s="32"/>
      <c r="J100" s="12">
        <f t="shared" si="46"/>
        <v>100</v>
      </c>
      <c r="K100" s="12"/>
      <c r="L100" s="12"/>
      <c r="M100" s="12">
        <f>+J100+K100+825.88</f>
        <v>925.88</v>
      </c>
      <c r="N100" s="12"/>
      <c r="O100" s="12">
        <f t="shared" si="48"/>
        <v>925.88</v>
      </c>
      <c r="P100" s="12">
        <v>925.88</v>
      </c>
      <c r="Q100" s="32">
        <v>926</v>
      </c>
      <c r="R100" s="32">
        <f>+O100-Q100</f>
        <v>-0.12000000000000455</v>
      </c>
      <c r="S100" s="135"/>
      <c r="T100" s="12"/>
      <c r="U100" s="134"/>
      <c r="V100" s="9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  <c r="QR100" s="31"/>
      <c r="QS100" s="31"/>
      <c r="QT100" s="31"/>
      <c r="QU100" s="31"/>
      <c r="QV100" s="31"/>
      <c r="QW100" s="31"/>
      <c r="QX100" s="31"/>
      <c r="QY100" s="31"/>
      <c r="QZ100" s="31"/>
      <c r="RA100" s="31"/>
      <c r="RB100" s="31"/>
      <c r="RC100" s="31"/>
      <c r="RD100" s="31"/>
      <c r="RE100" s="31"/>
      <c r="RF100" s="31"/>
      <c r="RG100" s="31"/>
      <c r="RH100" s="31"/>
      <c r="RI100" s="31"/>
      <c r="RJ100" s="31"/>
      <c r="RK100" s="31"/>
      <c r="RL100" s="31"/>
      <c r="RM100" s="31"/>
      <c r="RN100" s="31"/>
      <c r="RO100" s="31"/>
      <c r="RP100" s="31"/>
      <c r="RQ100" s="31"/>
      <c r="RR100" s="31"/>
      <c r="RS100" s="31"/>
      <c r="RT100" s="31"/>
      <c r="RU100" s="31"/>
      <c r="RV100" s="31"/>
      <c r="RW100" s="31"/>
      <c r="RX100" s="31"/>
      <c r="RY100" s="31"/>
      <c r="RZ100" s="31"/>
      <c r="SA100" s="31"/>
      <c r="SB100" s="31"/>
      <c r="SC100" s="31"/>
      <c r="SD100" s="31"/>
      <c r="SE100" s="31"/>
      <c r="SF100" s="31"/>
      <c r="SG100" s="31"/>
      <c r="SH100" s="31"/>
      <c r="SI100" s="31"/>
      <c r="SJ100" s="31"/>
      <c r="SK100" s="31"/>
      <c r="SL100" s="31"/>
      <c r="SM100" s="31"/>
      <c r="SN100" s="31"/>
      <c r="SO100" s="31"/>
      <c r="SP100" s="31"/>
      <c r="SQ100" s="31"/>
      <c r="SR100" s="31"/>
      <c r="SS100" s="31"/>
      <c r="ST100" s="31"/>
      <c r="SU100" s="31"/>
      <c r="SV100" s="31"/>
      <c r="SW100" s="31"/>
      <c r="SX100" s="31"/>
      <c r="SY100" s="31"/>
      <c r="SZ100" s="31"/>
      <c r="TA100" s="31"/>
      <c r="TB100" s="31"/>
      <c r="TC100" s="31"/>
      <c r="TD100" s="31"/>
      <c r="TE100" s="31"/>
      <c r="TF100" s="31"/>
      <c r="TG100" s="31"/>
      <c r="TH100" s="31"/>
      <c r="TI100" s="31"/>
      <c r="TJ100" s="31"/>
      <c r="TK100" s="31"/>
      <c r="TL100" s="31"/>
      <c r="TM100" s="31"/>
      <c r="TN100" s="31"/>
      <c r="TO100" s="31"/>
      <c r="TP100" s="31"/>
      <c r="TQ100" s="31"/>
      <c r="TR100" s="31"/>
      <c r="TS100" s="31"/>
      <c r="TT100" s="31"/>
      <c r="TU100" s="31"/>
      <c r="TV100" s="31"/>
      <c r="TW100" s="31"/>
      <c r="TX100" s="31"/>
      <c r="TY100" s="31"/>
      <c r="TZ100" s="31"/>
      <c r="UA100" s="31"/>
      <c r="UB100" s="31"/>
      <c r="UC100" s="31"/>
      <c r="UD100" s="31"/>
      <c r="UE100" s="31"/>
      <c r="UF100" s="31"/>
      <c r="UG100" s="31"/>
      <c r="UH100" s="31"/>
      <c r="UI100" s="31"/>
      <c r="UJ100" s="31"/>
      <c r="UK100" s="31"/>
      <c r="UL100" s="31"/>
      <c r="UM100" s="31"/>
      <c r="UN100" s="31"/>
      <c r="UO100" s="31"/>
      <c r="UP100" s="31"/>
      <c r="UQ100" s="31"/>
      <c r="UR100" s="31"/>
      <c r="US100" s="31"/>
      <c r="UT100" s="31"/>
      <c r="UU100" s="31"/>
      <c r="UV100" s="31"/>
      <c r="UW100" s="31"/>
      <c r="UX100" s="31"/>
      <c r="UY100" s="31"/>
      <c r="UZ100" s="31"/>
      <c r="VA100" s="31"/>
      <c r="VB100" s="31"/>
      <c r="VC100" s="31"/>
      <c r="VD100" s="31"/>
      <c r="VE100" s="31"/>
      <c r="VF100" s="31"/>
      <c r="VG100" s="31"/>
      <c r="VH100" s="31"/>
      <c r="VI100" s="31"/>
      <c r="VJ100" s="31"/>
      <c r="VK100" s="31"/>
      <c r="VL100" s="31"/>
      <c r="VM100" s="31"/>
      <c r="VN100" s="31"/>
      <c r="VO100" s="31"/>
      <c r="VP100" s="31"/>
      <c r="VQ100" s="31"/>
      <c r="VR100" s="31"/>
      <c r="VS100" s="31"/>
      <c r="VT100" s="31"/>
      <c r="VU100" s="31"/>
      <c r="VV100" s="31"/>
      <c r="VW100" s="31"/>
      <c r="VX100" s="31"/>
      <c r="VY100" s="31"/>
      <c r="VZ100" s="31"/>
      <c r="WA100" s="31"/>
      <c r="WB100" s="31"/>
      <c r="WC100" s="31"/>
      <c r="WD100" s="31"/>
      <c r="WE100" s="31"/>
      <c r="WF100" s="31"/>
      <c r="WG100" s="31"/>
      <c r="WH100" s="31"/>
      <c r="WI100" s="31"/>
      <c r="WJ100" s="31"/>
      <c r="WK100" s="31"/>
      <c r="WL100" s="31"/>
      <c r="WM100" s="31"/>
      <c r="WN100" s="31"/>
      <c r="WO100" s="31"/>
      <c r="WP100" s="31"/>
      <c r="WQ100" s="31"/>
      <c r="WR100" s="31"/>
      <c r="WS100" s="31"/>
      <c r="WT100" s="31"/>
      <c r="WU100" s="31"/>
      <c r="WV100" s="31"/>
      <c r="WW100" s="31"/>
      <c r="WX100" s="31"/>
      <c r="WY100" s="31"/>
      <c r="WZ100" s="31"/>
      <c r="XA100" s="31"/>
      <c r="XB100" s="31"/>
      <c r="XC100" s="31"/>
      <c r="XD100" s="31"/>
      <c r="XE100" s="31"/>
      <c r="XF100" s="31"/>
      <c r="XG100" s="31"/>
      <c r="XH100" s="31"/>
      <c r="XI100" s="31"/>
      <c r="XJ100" s="31"/>
      <c r="XK100" s="31"/>
      <c r="XL100" s="31"/>
      <c r="XM100" s="31"/>
      <c r="XN100" s="31"/>
      <c r="XO100" s="31"/>
      <c r="XP100" s="31"/>
      <c r="XQ100" s="31"/>
      <c r="XR100" s="31"/>
      <c r="XS100" s="31"/>
      <c r="XT100" s="31"/>
      <c r="XU100" s="31"/>
      <c r="XV100" s="31"/>
      <c r="XW100" s="31"/>
      <c r="XX100" s="31"/>
      <c r="XY100" s="31"/>
      <c r="XZ100" s="31"/>
      <c r="YA100" s="31"/>
      <c r="YB100" s="31"/>
      <c r="YC100" s="31"/>
      <c r="YD100" s="31"/>
      <c r="YE100" s="31"/>
      <c r="YF100" s="31"/>
      <c r="YG100" s="31"/>
      <c r="YH100" s="31"/>
      <c r="YI100" s="31"/>
      <c r="YJ100" s="31"/>
      <c r="YK100" s="31"/>
      <c r="YL100" s="31"/>
      <c r="YM100" s="31"/>
      <c r="YN100" s="31"/>
      <c r="YO100" s="31"/>
      <c r="YP100" s="31"/>
      <c r="YQ100" s="31"/>
      <c r="YR100" s="31"/>
      <c r="YS100" s="31"/>
      <c r="YT100" s="31"/>
      <c r="YU100" s="31"/>
      <c r="YV100" s="31"/>
      <c r="YW100" s="31"/>
      <c r="YX100" s="31"/>
      <c r="YY100" s="31"/>
      <c r="YZ100" s="31"/>
      <c r="ZA100" s="31"/>
      <c r="ZB100" s="31"/>
      <c r="ZC100" s="31"/>
      <c r="ZD100" s="31"/>
      <c r="ZE100" s="31"/>
      <c r="ZF100" s="31"/>
      <c r="ZG100" s="31"/>
      <c r="ZH100" s="31"/>
      <c r="ZI100" s="31"/>
      <c r="ZJ100" s="31"/>
      <c r="ZK100" s="31"/>
      <c r="ZL100" s="31"/>
      <c r="ZM100" s="31"/>
      <c r="ZN100" s="31"/>
      <c r="ZO100" s="31"/>
      <c r="ZP100" s="31"/>
      <c r="ZQ100" s="31"/>
      <c r="ZR100" s="31"/>
      <c r="ZS100" s="31"/>
      <c r="ZT100" s="31"/>
      <c r="ZU100" s="31"/>
      <c r="ZV100" s="31"/>
      <c r="ZW100" s="31"/>
      <c r="ZX100" s="31"/>
      <c r="ZY100" s="31"/>
      <c r="ZZ100" s="31"/>
      <c r="AAA100" s="31"/>
      <c r="AAB100" s="31"/>
      <c r="AAC100" s="31"/>
      <c r="AAD100" s="31"/>
      <c r="AAE100" s="31"/>
      <c r="AAF100" s="31"/>
      <c r="AAG100" s="31"/>
      <c r="AAH100" s="31"/>
      <c r="AAI100" s="31"/>
      <c r="AAJ100" s="31"/>
      <c r="AAK100" s="31"/>
      <c r="AAL100" s="31"/>
      <c r="AAM100" s="31"/>
      <c r="AAN100" s="31"/>
      <c r="AAO100" s="31"/>
      <c r="AAP100" s="31"/>
      <c r="AAQ100" s="31"/>
      <c r="AAR100" s="31"/>
      <c r="AAS100" s="31"/>
      <c r="AAT100" s="31"/>
      <c r="AAU100" s="31"/>
      <c r="AAV100" s="31"/>
      <c r="AAW100" s="31"/>
      <c r="AAX100" s="31"/>
      <c r="AAY100" s="31"/>
      <c r="AAZ100" s="31"/>
      <c r="ABA100" s="31"/>
      <c r="ABB100" s="31"/>
      <c r="ABC100" s="31"/>
      <c r="ABD100" s="31"/>
      <c r="ABE100" s="31"/>
      <c r="ABF100" s="31"/>
      <c r="ABG100" s="31"/>
      <c r="ABH100" s="31"/>
      <c r="ABI100" s="31"/>
      <c r="ABJ100" s="31"/>
      <c r="ABK100" s="31"/>
      <c r="ABL100" s="31"/>
      <c r="ABM100" s="31"/>
      <c r="ABN100" s="31"/>
      <c r="ABO100" s="31"/>
      <c r="ABP100" s="31"/>
      <c r="ABQ100" s="31"/>
      <c r="ABR100" s="31"/>
      <c r="ABS100" s="31"/>
      <c r="ABT100" s="31"/>
      <c r="ABU100" s="31"/>
      <c r="ABV100" s="31"/>
      <c r="ABW100" s="31"/>
      <c r="ABX100" s="31"/>
      <c r="ABY100" s="31"/>
      <c r="ABZ100" s="31"/>
      <c r="ACA100" s="31"/>
      <c r="ACB100" s="31"/>
      <c r="ACC100" s="31"/>
      <c r="ACD100" s="31"/>
      <c r="ACE100" s="31"/>
      <c r="ACF100" s="31"/>
      <c r="ACG100" s="31"/>
      <c r="ACH100" s="31"/>
      <c r="ACI100" s="31"/>
      <c r="ACJ100" s="31"/>
      <c r="ACK100" s="31"/>
      <c r="ACL100" s="31"/>
      <c r="ACM100" s="31"/>
      <c r="ACN100" s="31"/>
      <c r="ACO100" s="31"/>
      <c r="ACP100" s="31"/>
      <c r="ACQ100" s="31"/>
      <c r="ACR100" s="31"/>
      <c r="ACS100" s="31"/>
      <c r="ACT100" s="31"/>
      <c r="ACU100" s="31"/>
      <c r="ACV100" s="31"/>
      <c r="ACW100" s="31"/>
      <c r="ACX100" s="31"/>
      <c r="ACY100" s="31"/>
      <c r="ACZ100" s="31"/>
      <c r="ADA100" s="31"/>
      <c r="ADB100" s="31"/>
      <c r="ADC100" s="31"/>
      <c r="ADD100" s="31"/>
      <c r="ADE100" s="31"/>
      <c r="ADF100" s="31"/>
      <c r="ADG100" s="31"/>
      <c r="ADH100" s="31"/>
      <c r="ADI100" s="31"/>
      <c r="ADJ100" s="31"/>
      <c r="ADK100" s="31"/>
      <c r="ADL100" s="31"/>
      <c r="ADM100" s="31"/>
      <c r="ADN100" s="31"/>
      <c r="ADO100" s="31"/>
      <c r="ADP100" s="31"/>
      <c r="ADQ100" s="31"/>
      <c r="ADR100" s="31"/>
      <c r="ADS100" s="31"/>
      <c r="ADT100" s="31"/>
      <c r="ADU100" s="31"/>
      <c r="ADV100" s="31"/>
      <c r="ADW100" s="31"/>
      <c r="ADX100" s="31"/>
      <c r="ADY100" s="31"/>
      <c r="ADZ100" s="31"/>
      <c r="AEA100" s="31"/>
      <c r="AEB100" s="31"/>
      <c r="AEC100" s="31"/>
      <c r="AED100" s="31"/>
      <c r="AEE100" s="31"/>
      <c r="AEF100" s="31"/>
      <c r="AEG100" s="31"/>
      <c r="AEH100" s="31"/>
      <c r="AEI100" s="31"/>
      <c r="AEJ100" s="31"/>
      <c r="AEK100" s="31"/>
      <c r="AEL100" s="31"/>
      <c r="AEM100" s="31"/>
      <c r="AEN100" s="31"/>
      <c r="AEO100" s="31"/>
      <c r="AEP100" s="31"/>
      <c r="AEQ100" s="31"/>
      <c r="AER100" s="31"/>
      <c r="AES100" s="31"/>
      <c r="AET100" s="31"/>
      <c r="AEU100" s="31"/>
      <c r="AEV100" s="31"/>
      <c r="AEW100" s="31"/>
      <c r="AEX100" s="31"/>
      <c r="AEY100" s="31"/>
      <c r="AEZ100" s="31"/>
      <c r="AFA100" s="31"/>
      <c r="AFB100" s="31"/>
      <c r="AFC100" s="31"/>
      <c r="AFD100" s="31"/>
      <c r="AFE100" s="31"/>
      <c r="AFF100" s="31"/>
      <c r="AFG100" s="31"/>
      <c r="AFH100" s="31"/>
      <c r="AFI100" s="31"/>
      <c r="AFJ100" s="31"/>
      <c r="AFK100" s="31"/>
      <c r="AFL100" s="31"/>
      <c r="AFM100" s="31"/>
      <c r="AFN100" s="31"/>
      <c r="AFO100" s="31"/>
      <c r="AFP100" s="31"/>
      <c r="AFQ100" s="31"/>
      <c r="AFR100" s="31"/>
      <c r="AFS100" s="31"/>
      <c r="AFT100" s="31"/>
      <c r="AFU100" s="31"/>
      <c r="AFV100" s="31"/>
      <c r="AFW100" s="31"/>
      <c r="AFX100" s="31"/>
      <c r="AFY100" s="31"/>
      <c r="AFZ100" s="31"/>
      <c r="AGA100" s="31"/>
      <c r="AGB100" s="31"/>
      <c r="AGC100" s="31"/>
      <c r="AGD100" s="31"/>
      <c r="AGE100" s="31"/>
      <c r="AGF100" s="31"/>
      <c r="AGG100" s="31"/>
      <c r="AGH100" s="31"/>
      <c r="AGI100" s="31"/>
      <c r="AGJ100" s="31"/>
      <c r="AGK100" s="31"/>
      <c r="AGL100" s="31"/>
      <c r="AGM100" s="31"/>
      <c r="AGN100" s="31"/>
      <c r="AGO100" s="31"/>
      <c r="AGP100" s="31"/>
      <c r="AGQ100" s="31"/>
      <c r="AGR100" s="31"/>
      <c r="AGS100" s="31"/>
      <c r="AGT100" s="31"/>
      <c r="AGU100" s="31"/>
      <c r="AGV100" s="31"/>
      <c r="AGW100" s="31"/>
      <c r="AGX100" s="31"/>
      <c r="AGY100" s="31"/>
      <c r="AGZ100" s="31"/>
      <c r="AHA100" s="31"/>
      <c r="AHB100" s="31"/>
      <c r="AHC100" s="31"/>
      <c r="AHD100" s="31"/>
      <c r="AHE100" s="31"/>
      <c r="AHF100" s="31"/>
      <c r="AHG100" s="31"/>
      <c r="AHH100" s="31"/>
      <c r="AHI100" s="31"/>
      <c r="AHJ100" s="31"/>
      <c r="AHK100" s="31"/>
      <c r="AHL100" s="31"/>
      <c r="AHM100" s="31"/>
      <c r="AHN100" s="31"/>
      <c r="AHO100" s="31"/>
      <c r="AHP100" s="31"/>
      <c r="AHQ100" s="31"/>
      <c r="AHR100" s="31"/>
      <c r="AHS100" s="31"/>
      <c r="AHT100" s="31"/>
      <c r="AHU100" s="31"/>
      <c r="AHV100" s="31"/>
      <c r="AHW100" s="31"/>
      <c r="AHX100" s="31"/>
      <c r="AHY100" s="31"/>
      <c r="AHZ100" s="31"/>
      <c r="AIA100" s="31"/>
      <c r="AIB100" s="31"/>
      <c r="AIC100" s="31"/>
      <c r="AID100" s="31"/>
      <c r="AIE100" s="31"/>
      <c r="AIF100" s="31"/>
      <c r="AIG100" s="31"/>
      <c r="AIH100" s="31"/>
      <c r="AII100" s="31"/>
      <c r="AIJ100" s="31"/>
      <c r="AIK100" s="31"/>
      <c r="AIL100" s="31"/>
      <c r="AIM100" s="31"/>
      <c r="AIN100" s="31"/>
      <c r="AIO100" s="31"/>
      <c r="AIP100" s="31"/>
      <c r="AIQ100" s="31"/>
      <c r="AIR100" s="31"/>
      <c r="AIS100" s="31"/>
      <c r="AIT100" s="31"/>
      <c r="AIU100" s="31"/>
      <c r="AIV100" s="31"/>
      <c r="AIW100" s="31"/>
      <c r="AIX100" s="31"/>
      <c r="AIY100" s="31"/>
      <c r="AIZ100" s="31"/>
      <c r="AJA100" s="31"/>
      <c r="AJB100" s="31"/>
      <c r="AJC100" s="31"/>
      <c r="AJD100" s="31"/>
      <c r="AJE100" s="31"/>
      <c r="AJF100" s="31"/>
      <c r="AJG100" s="31"/>
      <c r="AJH100" s="31"/>
      <c r="AJI100" s="31"/>
      <c r="AJJ100" s="31"/>
      <c r="AJK100" s="31"/>
      <c r="AJL100" s="31"/>
      <c r="AJM100" s="31"/>
      <c r="AJN100" s="31"/>
      <c r="AJO100" s="31"/>
      <c r="AJP100" s="31"/>
      <c r="AJQ100" s="31"/>
      <c r="AJR100" s="31"/>
      <c r="AJS100" s="31"/>
      <c r="AJT100" s="31"/>
      <c r="AJU100" s="31"/>
      <c r="AJV100" s="31"/>
      <c r="AJW100" s="31"/>
      <c r="AJX100" s="31"/>
      <c r="AJY100" s="31"/>
      <c r="AJZ100" s="31"/>
      <c r="AKA100" s="31"/>
      <c r="AKB100" s="31"/>
      <c r="AKC100" s="31"/>
      <c r="AKD100" s="31"/>
      <c r="AKE100" s="31"/>
      <c r="AKF100" s="31"/>
      <c r="AKG100" s="31"/>
      <c r="AKH100" s="31"/>
      <c r="AKI100" s="31"/>
      <c r="AKJ100" s="31"/>
      <c r="AKK100" s="31"/>
      <c r="AKL100" s="31"/>
      <c r="AKM100" s="31"/>
      <c r="AKN100" s="31"/>
      <c r="AKO100" s="31"/>
      <c r="AKP100" s="31"/>
      <c r="AKQ100" s="31"/>
      <c r="AKR100" s="31"/>
      <c r="AKS100" s="31"/>
      <c r="AKT100" s="31"/>
      <c r="AKU100" s="31"/>
      <c r="AKV100" s="31"/>
      <c r="AKW100" s="31"/>
      <c r="AKX100" s="31"/>
      <c r="AKY100" s="31"/>
      <c r="AKZ100" s="31"/>
      <c r="ALA100" s="31"/>
      <c r="ALB100" s="31"/>
      <c r="ALC100" s="31"/>
      <c r="ALD100" s="31"/>
      <c r="ALE100" s="31"/>
      <c r="ALF100" s="31"/>
      <c r="ALG100" s="31"/>
      <c r="ALH100" s="31"/>
      <c r="ALI100" s="31"/>
      <c r="ALJ100" s="31"/>
      <c r="ALK100" s="31"/>
      <c r="ALL100" s="31"/>
      <c r="ALM100" s="31"/>
      <c r="ALN100" s="31"/>
      <c r="ALO100" s="31"/>
      <c r="ALP100" s="31"/>
      <c r="ALQ100" s="31"/>
      <c r="ALR100" s="31"/>
      <c r="ALS100" s="31"/>
      <c r="ALT100" s="31"/>
      <c r="ALU100" s="31"/>
      <c r="ALV100" s="31"/>
      <c r="ALW100" s="31"/>
      <c r="ALX100" s="31"/>
      <c r="ALY100" s="31"/>
      <c r="ALZ100" s="31"/>
      <c r="AMA100" s="31"/>
      <c r="AMB100" s="31"/>
      <c r="AMC100" s="31"/>
      <c r="AMD100" s="31"/>
      <c r="AME100" s="31"/>
      <c r="AMF100" s="31"/>
      <c r="AMG100" s="31"/>
      <c r="AMH100" s="31"/>
      <c r="AMI100" s="31"/>
      <c r="AMJ100" s="31"/>
      <c r="AMK100" s="31"/>
      <c r="AML100" s="31"/>
      <c r="AMM100" s="31"/>
      <c r="AMN100" s="31"/>
      <c r="AMO100" s="31"/>
      <c r="AMP100" s="31"/>
      <c r="AMQ100" s="31"/>
      <c r="AMR100" s="31"/>
      <c r="AMS100" s="31"/>
      <c r="AMT100" s="31"/>
      <c r="AMU100" s="31"/>
      <c r="AMV100" s="31"/>
      <c r="AMW100" s="31"/>
      <c r="AMX100" s="31"/>
      <c r="AMY100" s="31"/>
      <c r="AMZ100" s="31"/>
      <c r="ANA100" s="31"/>
      <c r="ANB100" s="31"/>
      <c r="ANC100" s="31"/>
      <c r="AND100" s="31"/>
      <c r="ANE100" s="31"/>
      <c r="ANF100" s="31"/>
      <c r="ANG100" s="31"/>
      <c r="ANH100" s="31"/>
      <c r="ANI100" s="31"/>
      <c r="ANJ100" s="31"/>
      <c r="ANK100" s="31"/>
      <c r="ANL100" s="31"/>
      <c r="ANM100" s="31"/>
      <c r="ANN100" s="31"/>
      <c r="ANO100" s="31"/>
      <c r="ANP100" s="31"/>
      <c r="ANQ100" s="31"/>
      <c r="ANR100" s="31"/>
      <c r="ANS100" s="31"/>
      <c r="ANT100" s="31"/>
      <c r="ANU100" s="31"/>
      <c r="ANV100" s="31"/>
      <c r="ANW100" s="31"/>
      <c r="ANX100" s="31"/>
      <c r="ANY100" s="31"/>
      <c r="ANZ100" s="31"/>
      <c r="AOA100" s="31"/>
      <c r="AOB100" s="31"/>
      <c r="AOC100" s="31"/>
      <c r="AOD100" s="31"/>
      <c r="AOE100" s="31"/>
      <c r="AOF100" s="31"/>
      <c r="AOG100" s="31"/>
      <c r="AOH100" s="31"/>
      <c r="AOI100" s="31"/>
      <c r="AOJ100" s="31"/>
      <c r="AOK100" s="31"/>
      <c r="AOL100" s="31"/>
      <c r="AOM100" s="31"/>
      <c r="AON100" s="31"/>
      <c r="AOO100" s="31"/>
      <c r="AOP100" s="31"/>
      <c r="AOQ100" s="31"/>
      <c r="AOR100" s="31"/>
      <c r="AOS100" s="31"/>
      <c r="AOT100" s="31"/>
      <c r="AOU100" s="31"/>
      <c r="AOV100" s="31"/>
      <c r="AOW100" s="31"/>
      <c r="AOX100" s="31"/>
      <c r="AOY100" s="31"/>
      <c r="AOZ100" s="31"/>
      <c r="APA100" s="31"/>
      <c r="APB100" s="31"/>
      <c r="APC100" s="31"/>
      <c r="APD100" s="31"/>
      <c r="APE100" s="31"/>
      <c r="APF100" s="31"/>
      <c r="APG100" s="31"/>
      <c r="APH100" s="31"/>
      <c r="API100" s="31"/>
      <c r="APJ100" s="31"/>
      <c r="APK100" s="31"/>
      <c r="APL100" s="31"/>
      <c r="APM100" s="31"/>
      <c r="APN100" s="31"/>
      <c r="APO100" s="31"/>
      <c r="APP100" s="31"/>
      <c r="APQ100" s="31"/>
      <c r="APR100" s="31"/>
      <c r="APS100" s="31"/>
      <c r="APT100" s="31"/>
      <c r="APU100" s="31"/>
      <c r="APV100" s="31"/>
      <c r="APW100" s="31"/>
      <c r="APX100" s="31"/>
      <c r="APY100" s="31"/>
      <c r="APZ100" s="31"/>
      <c r="AQA100" s="31"/>
      <c r="AQB100" s="31"/>
      <c r="AQC100" s="31"/>
      <c r="AQD100" s="31"/>
      <c r="AQE100" s="31"/>
      <c r="AQF100" s="31"/>
      <c r="AQG100" s="31"/>
      <c r="AQH100" s="31"/>
      <c r="AQI100" s="31"/>
      <c r="AQJ100" s="31"/>
      <c r="AQK100" s="31"/>
      <c r="AQL100" s="31"/>
      <c r="AQM100" s="31"/>
      <c r="AQN100" s="31"/>
      <c r="AQO100" s="31"/>
      <c r="AQP100" s="31"/>
      <c r="AQQ100" s="31"/>
      <c r="AQR100" s="31"/>
      <c r="AQS100" s="31"/>
      <c r="AQT100" s="31"/>
      <c r="AQU100" s="31"/>
      <c r="AQV100" s="31"/>
      <c r="AQW100" s="31"/>
      <c r="AQX100" s="31"/>
      <c r="AQY100" s="31"/>
      <c r="AQZ100" s="31"/>
      <c r="ARA100" s="31"/>
      <c r="ARB100" s="31"/>
      <c r="ARC100" s="31"/>
      <c r="ARD100" s="31"/>
      <c r="ARE100" s="31"/>
      <c r="ARF100" s="31"/>
      <c r="ARG100" s="31"/>
      <c r="ARH100" s="31"/>
      <c r="ARI100" s="31"/>
      <c r="ARJ100" s="31"/>
      <c r="ARK100" s="31"/>
      <c r="ARL100" s="31"/>
      <c r="ARM100" s="31"/>
      <c r="ARN100" s="31"/>
      <c r="ARO100" s="31"/>
      <c r="ARP100" s="31"/>
      <c r="ARQ100" s="31"/>
      <c r="ARR100" s="31"/>
      <c r="ARS100" s="31"/>
      <c r="ART100" s="31"/>
      <c r="ARU100" s="31"/>
      <c r="ARV100" s="31"/>
      <c r="ARW100" s="31"/>
      <c r="ARX100" s="31"/>
      <c r="ARY100" s="31"/>
      <c r="ARZ100" s="31"/>
      <c r="ASA100" s="31"/>
      <c r="ASB100" s="31"/>
      <c r="ASC100" s="31"/>
      <c r="ASD100" s="31"/>
      <c r="ASE100" s="31"/>
      <c r="ASF100" s="31"/>
      <c r="ASG100" s="31"/>
      <c r="ASH100" s="31"/>
      <c r="ASI100" s="31"/>
      <c r="ASJ100" s="31"/>
      <c r="ASK100" s="31"/>
      <c r="ASL100" s="31"/>
      <c r="ASM100" s="31"/>
      <c r="ASN100" s="31"/>
      <c r="ASO100" s="31"/>
      <c r="ASP100" s="31"/>
      <c r="ASQ100" s="31"/>
      <c r="ASR100" s="31"/>
      <c r="ASS100" s="31"/>
      <c r="AST100" s="31"/>
      <c r="ASU100" s="31"/>
      <c r="ASV100" s="31"/>
      <c r="ASW100" s="31"/>
      <c r="ASX100" s="31"/>
      <c r="ASY100" s="31"/>
      <c r="ASZ100" s="31"/>
      <c r="ATA100" s="31"/>
      <c r="ATB100" s="31"/>
      <c r="ATC100" s="31"/>
      <c r="ATD100" s="31"/>
      <c r="ATE100" s="31"/>
      <c r="ATF100" s="31"/>
      <c r="ATG100" s="31"/>
      <c r="ATH100" s="31"/>
      <c r="ATI100" s="31"/>
      <c r="ATJ100" s="31"/>
      <c r="ATK100" s="31"/>
      <c r="ATL100" s="31"/>
      <c r="ATM100" s="31"/>
      <c r="ATN100" s="31"/>
      <c r="ATO100" s="31"/>
      <c r="ATP100" s="31"/>
      <c r="ATQ100" s="31"/>
      <c r="ATR100" s="31"/>
      <c r="ATS100" s="31"/>
      <c r="ATT100" s="31"/>
      <c r="ATU100" s="31"/>
      <c r="ATV100" s="31"/>
      <c r="ATW100" s="31"/>
      <c r="ATX100" s="31"/>
      <c r="ATY100" s="31"/>
      <c r="ATZ100" s="31"/>
      <c r="AUA100" s="31"/>
      <c r="AUB100" s="31"/>
      <c r="AUC100" s="31"/>
      <c r="AUD100" s="31"/>
      <c r="AUE100" s="31"/>
      <c r="AUF100" s="31"/>
      <c r="AUG100" s="31"/>
      <c r="AUH100" s="31"/>
      <c r="AUI100" s="31"/>
      <c r="AUJ100" s="31"/>
      <c r="AUK100" s="31"/>
      <c r="AUL100" s="31"/>
      <c r="AUM100" s="31"/>
      <c r="AUN100" s="31"/>
      <c r="AUO100" s="31"/>
      <c r="AUP100" s="31"/>
      <c r="AUQ100" s="31"/>
      <c r="AUR100" s="31"/>
      <c r="AUS100" s="31"/>
      <c r="AUT100" s="31"/>
      <c r="AUU100" s="31"/>
      <c r="AUV100" s="31"/>
      <c r="AUW100" s="31"/>
      <c r="AUX100" s="31"/>
      <c r="AUY100" s="31"/>
      <c r="AUZ100" s="31"/>
      <c r="AVA100" s="31"/>
      <c r="AVB100" s="31"/>
      <c r="AVC100" s="31"/>
      <c r="AVD100" s="31"/>
      <c r="AVE100" s="31"/>
      <c r="AVF100" s="31"/>
      <c r="AVG100" s="31"/>
      <c r="AVH100" s="31"/>
      <c r="AVI100" s="31"/>
      <c r="AVJ100" s="31"/>
      <c r="AVK100" s="31"/>
      <c r="AVL100" s="31"/>
      <c r="AVM100" s="31"/>
      <c r="AVN100" s="31"/>
      <c r="AVO100" s="31"/>
      <c r="AVP100" s="31"/>
      <c r="AVQ100" s="31"/>
      <c r="AVR100" s="31"/>
      <c r="AVS100" s="31"/>
      <c r="AVT100" s="31"/>
      <c r="AVU100" s="31"/>
      <c r="AVV100" s="31"/>
      <c r="AVW100" s="31"/>
      <c r="AVX100" s="31"/>
      <c r="AVY100" s="31"/>
      <c r="AVZ100" s="31"/>
      <c r="AWA100" s="31"/>
      <c r="AWB100" s="31"/>
      <c r="AWC100" s="31"/>
      <c r="AWD100" s="31"/>
      <c r="AWE100" s="31"/>
      <c r="AWF100" s="31"/>
      <c r="AWG100" s="31"/>
      <c r="AWH100" s="31"/>
      <c r="AWI100" s="31"/>
      <c r="AWJ100" s="31"/>
      <c r="AWK100" s="31"/>
      <c r="AWL100" s="31"/>
      <c r="AWM100" s="31"/>
      <c r="AWN100" s="31"/>
      <c r="AWO100" s="31"/>
      <c r="AWP100" s="31"/>
      <c r="AWQ100" s="31"/>
      <c r="AWR100" s="31"/>
      <c r="AWS100" s="31"/>
      <c r="AWT100" s="31"/>
      <c r="AWU100" s="31"/>
      <c r="AWV100" s="31"/>
      <c r="AWW100" s="31"/>
      <c r="AWX100" s="31"/>
      <c r="AWY100" s="31"/>
      <c r="AWZ100" s="31"/>
      <c r="AXA100" s="31"/>
      <c r="AXB100" s="31"/>
      <c r="AXC100" s="31"/>
      <c r="AXD100" s="31"/>
      <c r="AXE100" s="31"/>
      <c r="AXF100" s="31"/>
      <c r="AXG100" s="31"/>
      <c r="AXH100" s="31"/>
      <c r="AXI100" s="31"/>
      <c r="AXJ100" s="31"/>
      <c r="AXK100" s="31"/>
      <c r="AXL100" s="31"/>
      <c r="AXM100" s="31"/>
      <c r="AXN100" s="31"/>
      <c r="AXO100" s="31"/>
      <c r="AXP100" s="31"/>
      <c r="AXQ100" s="31"/>
      <c r="AXR100" s="31"/>
      <c r="AXS100" s="31"/>
      <c r="AXT100" s="31"/>
      <c r="AXU100" s="31"/>
      <c r="AXV100" s="31"/>
      <c r="AXW100" s="31"/>
      <c r="AXX100" s="31"/>
      <c r="AXY100" s="31"/>
      <c r="AXZ100" s="31"/>
      <c r="AYA100" s="31"/>
      <c r="AYB100" s="31"/>
      <c r="AYC100" s="31"/>
      <c r="AYD100" s="31"/>
      <c r="AYE100" s="31"/>
      <c r="AYF100" s="31"/>
      <c r="AYG100" s="31"/>
      <c r="AYH100" s="31"/>
      <c r="AYI100" s="31"/>
      <c r="AYJ100" s="31"/>
      <c r="AYK100" s="31"/>
      <c r="AYL100" s="31"/>
      <c r="AYM100" s="31"/>
      <c r="AYN100" s="31"/>
      <c r="AYO100" s="31"/>
      <c r="AYP100" s="31"/>
      <c r="AYQ100" s="31"/>
      <c r="AYR100" s="31"/>
      <c r="AYS100" s="31"/>
      <c r="AYT100" s="31"/>
      <c r="AYU100" s="31"/>
      <c r="AYV100" s="31"/>
      <c r="AYW100" s="31"/>
      <c r="AYX100" s="31"/>
      <c r="AYY100" s="31"/>
      <c r="AYZ100" s="31"/>
      <c r="AZA100" s="31"/>
      <c r="AZB100" s="31"/>
      <c r="AZC100" s="31"/>
      <c r="AZD100" s="31"/>
      <c r="AZE100" s="31"/>
      <c r="AZF100" s="31"/>
      <c r="AZG100" s="31"/>
      <c r="AZH100" s="31"/>
      <c r="AZI100" s="31"/>
      <c r="AZJ100" s="31"/>
      <c r="AZK100" s="31"/>
      <c r="AZL100" s="31"/>
      <c r="AZM100" s="31"/>
      <c r="AZN100" s="31"/>
      <c r="AZO100" s="31"/>
      <c r="AZP100" s="31"/>
      <c r="AZQ100" s="31"/>
      <c r="AZR100" s="31"/>
      <c r="AZS100" s="31"/>
      <c r="AZT100" s="31"/>
      <c r="AZU100" s="31"/>
      <c r="AZV100" s="31"/>
      <c r="AZW100" s="31"/>
      <c r="AZX100" s="31"/>
      <c r="AZY100" s="31"/>
      <c r="AZZ100" s="31"/>
      <c r="BAA100" s="31"/>
      <c r="BAB100" s="31"/>
      <c r="BAC100" s="31"/>
      <c r="BAD100" s="31"/>
      <c r="BAE100" s="31"/>
      <c r="BAF100" s="31"/>
      <c r="BAG100" s="31"/>
      <c r="BAH100" s="31"/>
      <c r="BAI100" s="31"/>
      <c r="BAJ100" s="31"/>
      <c r="BAK100" s="31"/>
      <c r="BAL100" s="31"/>
      <c r="BAM100" s="31"/>
      <c r="BAN100" s="31"/>
      <c r="BAO100" s="31"/>
      <c r="BAP100" s="31"/>
      <c r="BAQ100" s="31"/>
      <c r="BAR100" s="31"/>
      <c r="BAS100" s="31"/>
      <c r="BAT100" s="31"/>
      <c r="BAU100" s="31"/>
      <c r="BAV100" s="31"/>
      <c r="BAW100" s="31"/>
      <c r="BAX100" s="31"/>
      <c r="BAY100" s="31"/>
      <c r="BAZ100" s="31"/>
      <c r="BBA100" s="31"/>
      <c r="BBB100" s="31"/>
      <c r="BBC100" s="31"/>
      <c r="BBD100" s="31"/>
      <c r="BBE100" s="31"/>
      <c r="BBF100" s="31"/>
      <c r="BBG100" s="31"/>
      <c r="BBH100" s="31"/>
      <c r="BBI100" s="31"/>
      <c r="BBJ100" s="31"/>
      <c r="BBK100" s="31"/>
      <c r="BBL100" s="31"/>
      <c r="BBM100" s="31"/>
      <c r="BBN100" s="31"/>
      <c r="BBO100" s="31"/>
      <c r="BBP100" s="31"/>
      <c r="BBQ100" s="31"/>
      <c r="BBR100" s="31"/>
      <c r="BBS100" s="31"/>
      <c r="BBT100" s="31"/>
      <c r="BBU100" s="31"/>
      <c r="BBV100" s="31"/>
      <c r="BBW100" s="31"/>
      <c r="BBX100" s="31"/>
      <c r="BBY100" s="31"/>
      <c r="BBZ100" s="31"/>
      <c r="BCA100" s="31"/>
      <c r="BCB100" s="31"/>
      <c r="BCC100" s="31"/>
      <c r="BCD100" s="31"/>
      <c r="BCE100" s="31"/>
      <c r="BCF100" s="31"/>
      <c r="BCG100" s="31"/>
      <c r="BCH100" s="31"/>
      <c r="BCI100" s="31"/>
      <c r="BCJ100" s="31"/>
      <c r="BCK100" s="31"/>
      <c r="BCL100" s="31"/>
      <c r="BCM100" s="31"/>
      <c r="BCN100" s="31"/>
      <c r="BCO100" s="31"/>
      <c r="BCP100" s="31"/>
      <c r="BCQ100" s="31"/>
      <c r="BCR100" s="31"/>
      <c r="BCS100" s="31"/>
      <c r="BCT100" s="31"/>
      <c r="BCU100" s="31"/>
      <c r="BCV100" s="31"/>
      <c r="BCW100" s="31"/>
      <c r="BCX100" s="31"/>
      <c r="BCY100" s="31"/>
      <c r="BCZ100" s="31"/>
      <c r="BDA100" s="31"/>
      <c r="BDB100" s="31"/>
      <c r="BDC100" s="31"/>
      <c r="BDD100" s="31"/>
      <c r="BDE100" s="31"/>
      <c r="BDF100" s="31"/>
      <c r="BDG100" s="31"/>
      <c r="BDH100" s="31"/>
      <c r="BDI100" s="31"/>
      <c r="BDJ100" s="31"/>
      <c r="BDK100" s="31"/>
      <c r="BDL100" s="31"/>
      <c r="BDM100" s="31"/>
      <c r="BDN100" s="31"/>
      <c r="BDO100" s="31"/>
      <c r="BDP100" s="31"/>
      <c r="BDQ100" s="31"/>
      <c r="BDR100" s="31"/>
      <c r="BDS100" s="31"/>
      <c r="BDT100" s="31"/>
      <c r="BDU100" s="31"/>
      <c r="BDV100" s="31"/>
      <c r="BDW100" s="31"/>
      <c r="BDX100" s="31"/>
      <c r="BDY100" s="31"/>
      <c r="BDZ100" s="31"/>
      <c r="BEA100" s="31"/>
      <c r="BEB100" s="31"/>
      <c r="BEC100" s="31"/>
      <c r="BED100" s="31"/>
      <c r="BEE100" s="31"/>
      <c r="BEF100" s="31"/>
      <c r="BEG100" s="31"/>
      <c r="BEH100" s="31"/>
      <c r="BEI100" s="31"/>
      <c r="BEJ100" s="31"/>
      <c r="BEK100" s="31"/>
      <c r="BEL100" s="31"/>
      <c r="BEM100" s="31"/>
      <c r="BEN100" s="31"/>
      <c r="BEO100" s="31"/>
      <c r="BEP100" s="31"/>
      <c r="BEQ100" s="31"/>
      <c r="BER100" s="31"/>
      <c r="BES100" s="31"/>
      <c r="BET100" s="31"/>
      <c r="BEU100" s="31"/>
      <c r="BEV100" s="31"/>
      <c r="BEW100" s="31"/>
      <c r="BEX100" s="31"/>
      <c r="BEY100" s="31"/>
      <c r="BEZ100" s="31"/>
      <c r="BFA100" s="31"/>
      <c r="BFB100" s="31"/>
      <c r="BFC100" s="31"/>
      <c r="BFD100" s="31"/>
      <c r="BFE100" s="31"/>
      <c r="BFF100" s="31"/>
      <c r="BFG100" s="31"/>
      <c r="BFH100" s="31"/>
      <c r="BFI100" s="31"/>
      <c r="BFJ100" s="31"/>
      <c r="BFK100" s="31"/>
      <c r="BFL100" s="31"/>
      <c r="BFM100" s="31"/>
      <c r="BFN100" s="31"/>
      <c r="BFO100" s="31"/>
      <c r="BFP100" s="31"/>
      <c r="BFQ100" s="31"/>
      <c r="BFR100" s="31"/>
      <c r="BFS100" s="31"/>
      <c r="BFT100" s="31"/>
      <c r="BFU100" s="31"/>
      <c r="BFV100" s="31"/>
      <c r="BFW100" s="31"/>
      <c r="BFX100" s="31"/>
      <c r="BFY100" s="31"/>
      <c r="BFZ100" s="31"/>
      <c r="BGA100" s="31"/>
      <c r="BGB100" s="31"/>
      <c r="BGC100" s="31"/>
      <c r="BGD100" s="31"/>
      <c r="BGE100" s="31"/>
      <c r="BGF100" s="31"/>
      <c r="BGG100" s="31"/>
      <c r="BGH100" s="31"/>
      <c r="BGI100" s="31"/>
      <c r="BGJ100" s="31"/>
      <c r="BGK100" s="31"/>
      <c r="BGL100" s="31"/>
      <c r="BGM100" s="31"/>
      <c r="BGN100" s="31"/>
      <c r="BGO100" s="31"/>
      <c r="BGP100" s="31"/>
      <c r="BGQ100" s="31"/>
      <c r="BGR100" s="31"/>
      <c r="BGS100" s="31"/>
      <c r="BGT100" s="31"/>
      <c r="BGU100" s="31"/>
      <c r="BGV100" s="31"/>
      <c r="BGW100" s="31"/>
      <c r="BGX100" s="31"/>
      <c r="BGY100" s="31"/>
      <c r="BGZ100" s="31"/>
      <c r="BHA100" s="31"/>
      <c r="BHB100" s="31"/>
      <c r="BHC100" s="31"/>
      <c r="BHD100" s="31"/>
      <c r="BHE100" s="31"/>
      <c r="BHF100" s="31"/>
      <c r="BHG100" s="31"/>
      <c r="BHH100" s="31"/>
      <c r="BHI100" s="31"/>
      <c r="BHJ100" s="31"/>
      <c r="BHK100" s="31"/>
      <c r="BHL100" s="31"/>
      <c r="BHM100" s="31"/>
      <c r="BHN100" s="31"/>
      <c r="BHO100" s="31"/>
      <c r="BHP100" s="31"/>
      <c r="BHQ100" s="31"/>
      <c r="BHR100" s="31"/>
      <c r="BHS100" s="31"/>
      <c r="BHT100" s="31"/>
      <c r="BHU100" s="31"/>
      <c r="BHV100" s="31"/>
      <c r="BHW100" s="31"/>
      <c r="BHX100" s="31"/>
      <c r="BHY100" s="31"/>
      <c r="BHZ100" s="31"/>
      <c r="BIA100" s="31"/>
      <c r="BIB100" s="31"/>
      <c r="BIC100" s="31"/>
      <c r="BID100" s="31"/>
      <c r="BIE100" s="31"/>
      <c r="BIF100" s="31"/>
      <c r="BIG100" s="31"/>
      <c r="BIH100" s="31"/>
      <c r="BII100" s="31"/>
      <c r="BIJ100" s="31"/>
      <c r="BIK100" s="31"/>
      <c r="BIL100" s="31"/>
      <c r="BIM100" s="31"/>
      <c r="BIN100" s="31"/>
      <c r="BIO100" s="31"/>
      <c r="BIP100" s="31"/>
      <c r="BIQ100" s="31"/>
      <c r="BIR100" s="31"/>
      <c r="BIS100" s="31"/>
      <c r="BIT100" s="31"/>
      <c r="BIU100" s="31"/>
      <c r="BIV100" s="31"/>
      <c r="BIW100" s="31"/>
      <c r="BIX100" s="31"/>
      <c r="BIY100" s="31"/>
      <c r="BIZ100" s="31"/>
      <c r="BJA100" s="31"/>
      <c r="BJB100" s="31"/>
      <c r="BJC100" s="31"/>
      <c r="BJD100" s="31"/>
      <c r="BJE100" s="31"/>
      <c r="BJF100" s="31"/>
      <c r="BJG100" s="31"/>
      <c r="BJH100" s="31"/>
      <c r="BJI100" s="31"/>
      <c r="BJJ100" s="31"/>
      <c r="BJK100" s="31"/>
      <c r="BJL100" s="31"/>
      <c r="BJM100" s="31"/>
      <c r="BJN100" s="31"/>
      <c r="BJO100" s="31"/>
      <c r="BJP100" s="31"/>
      <c r="BJQ100" s="31"/>
      <c r="BJR100" s="31"/>
      <c r="BJS100" s="31"/>
      <c r="BJT100" s="31"/>
      <c r="BJU100" s="31"/>
      <c r="BJV100" s="31"/>
      <c r="BJW100" s="31"/>
      <c r="BJX100" s="31"/>
      <c r="BJY100" s="31"/>
      <c r="BJZ100" s="31"/>
      <c r="BKA100" s="31"/>
      <c r="BKB100" s="31"/>
      <c r="BKC100" s="31"/>
      <c r="BKD100" s="31"/>
      <c r="BKE100" s="31"/>
      <c r="BKF100" s="31"/>
      <c r="BKG100" s="31"/>
      <c r="BKH100" s="31"/>
      <c r="BKI100" s="31"/>
      <c r="BKJ100" s="31"/>
      <c r="BKK100" s="31"/>
      <c r="BKL100" s="31"/>
      <c r="BKM100" s="31"/>
      <c r="BKN100" s="31"/>
      <c r="BKO100" s="31"/>
      <c r="BKP100" s="31"/>
      <c r="BKQ100" s="31"/>
      <c r="BKR100" s="31"/>
      <c r="BKS100" s="31"/>
      <c r="BKT100" s="31"/>
      <c r="BKU100" s="31"/>
      <c r="BKV100" s="31"/>
      <c r="BKW100" s="31"/>
      <c r="BKX100" s="31"/>
      <c r="BKY100" s="31"/>
      <c r="BKZ100" s="31"/>
      <c r="BLA100" s="31"/>
      <c r="BLB100" s="31"/>
      <c r="BLC100" s="31"/>
      <c r="BLD100" s="31"/>
      <c r="BLE100" s="31"/>
      <c r="BLF100" s="31"/>
      <c r="BLG100" s="31"/>
      <c r="BLH100" s="31"/>
      <c r="BLI100" s="31"/>
      <c r="BLJ100" s="31"/>
      <c r="BLK100" s="31"/>
      <c r="BLL100" s="31"/>
      <c r="BLM100" s="31"/>
      <c r="BLN100" s="31"/>
      <c r="BLO100" s="31"/>
      <c r="BLP100" s="31"/>
      <c r="BLQ100" s="31"/>
      <c r="BLR100" s="31"/>
      <c r="BLS100" s="31"/>
      <c r="BLT100" s="31"/>
      <c r="BLU100" s="31"/>
      <c r="BLV100" s="31"/>
      <c r="BLW100" s="31"/>
      <c r="BLX100" s="31"/>
      <c r="BLY100" s="31"/>
      <c r="BLZ100" s="31"/>
      <c r="BMA100" s="31"/>
      <c r="BMB100" s="31"/>
      <c r="BMC100" s="31"/>
      <c r="BMD100" s="31"/>
      <c r="BME100" s="31"/>
      <c r="BMF100" s="31"/>
      <c r="BMG100" s="31"/>
      <c r="BMH100" s="31"/>
      <c r="BMI100" s="31"/>
      <c r="BMJ100" s="31"/>
      <c r="BMK100" s="31"/>
      <c r="BML100" s="31"/>
      <c r="BMM100" s="31"/>
      <c r="BMN100" s="31"/>
      <c r="BMO100" s="31"/>
      <c r="BMP100" s="31"/>
      <c r="BMQ100" s="31"/>
      <c r="BMR100" s="31"/>
      <c r="BMS100" s="31"/>
      <c r="BMT100" s="31"/>
      <c r="BMU100" s="31"/>
      <c r="BMV100" s="31"/>
      <c r="BMW100" s="31"/>
      <c r="BMX100" s="31"/>
      <c r="BMY100" s="31"/>
      <c r="BMZ100" s="31"/>
      <c r="BNA100" s="31"/>
      <c r="BNB100" s="31"/>
      <c r="BNC100" s="31"/>
      <c r="BND100" s="31"/>
      <c r="BNE100" s="31"/>
      <c r="BNF100" s="31"/>
      <c r="BNG100" s="31"/>
      <c r="BNH100" s="31"/>
      <c r="BNI100" s="31"/>
      <c r="BNJ100" s="31"/>
      <c r="BNK100" s="31"/>
      <c r="BNL100" s="31"/>
      <c r="BNM100" s="31"/>
      <c r="BNN100" s="31"/>
      <c r="BNO100" s="31"/>
      <c r="BNP100" s="31"/>
      <c r="BNQ100" s="31"/>
      <c r="BNR100" s="31"/>
      <c r="BNS100" s="31"/>
      <c r="BNT100" s="31"/>
      <c r="BNU100" s="31"/>
      <c r="BNV100" s="31"/>
      <c r="BNW100" s="31"/>
      <c r="BNX100" s="31"/>
      <c r="BNY100" s="31"/>
      <c r="BNZ100" s="31"/>
      <c r="BOA100" s="31"/>
      <c r="BOB100" s="31"/>
      <c r="BOC100" s="31"/>
      <c r="BOD100" s="31"/>
      <c r="BOE100" s="31"/>
      <c r="BOF100" s="31"/>
      <c r="BOG100" s="31"/>
      <c r="BOH100" s="31"/>
      <c r="BOI100" s="31"/>
      <c r="BOJ100" s="31"/>
      <c r="BOK100" s="31"/>
      <c r="BOL100" s="31"/>
      <c r="BOM100" s="31"/>
      <c r="BON100" s="31"/>
      <c r="BOO100" s="31"/>
      <c r="BOP100" s="31"/>
      <c r="BOQ100" s="31"/>
      <c r="BOR100" s="31"/>
      <c r="BOS100" s="31"/>
      <c r="BOT100" s="31"/>
      <c r="BOU100" s="31"/>
      <c r="BOV100" s="31"/>
      <c r="BOW100" s="31"/>
      <c r="BOX100" s="31"/>
      <c r="BOY100" s="31"/>
      <c r="BOZ100" s="31"/>
      <c r="BPA100" s="31"/>
      <c r="BPB100" s="31"/>
      <c r="BPC100" s="31"/>
      <c r="BPD100" s="31"/>
      <c r="BPE100" s="31"/>
      <c r="BPF100" s="31"/>
      <c r="BPG100" s="31"/>
      <c r="BPH100" s="31"/>
      <c r="BPI100" s="31"/>
      <c r="BPJ100" s="31"/>
      <c r="BPK100" s="31"/>
      <c r="BPL100" s="31"/>
      <c r="BPM100" s="31"/>
      <c r="BPN100" s="31"/>
      <c r="BPO100" s="31"/>
      <c r="BPP100" s="31"/>
      <c r="BPQ100" s="31"/>
      <c r="BPR100" s="31"/>
      <c r="BPS100" s="31"/>
      <c r="BPT100" s="31"/>
      <c r="BPU100" s="31"/>
      <c r="BPV100" s="31"/>
      <c r="BPW100" s="31"/>
      <c r="BPX100" s="31"/>
      <c r="BPY100" s="31"/>
      <c r="BPZ100" s="31"/>
      <c r="BQA100" s="31"/>
      <c r="BQB100" s="31"/>
      <c r="BQC100" s="31"/>
      <c r="BQD100" s="31"/>
      <c r="BQE100" s="31"/>
      <c r="BQF100" s="31"/>
      <c r="BQG100" s="31"/>
      <c r="BQH100" s="31"/>
      <c r="BQI100" s="31"/>
      <c r="BQJ100" s="31"/>
      <c r="BQK100" s="31"/>
      <c r="BQL100" s="31"/>
      <c r="BQM100" s="31"/>
      <c r="BQN100" s="31"/>
      <c r="BQO100" s="31"/>
      <c r="BQP100" s="31"/>
      <c r="BQQ100" s="31"/>
      <c r="BQR100" s="31"/>
      <c r="BQS100" s="31"/>
      <c r="BQT100" s="31"/>
      <c r="BQU100" s="31"/>
      <c r="BQV100" s="31"/>
      <c r="BQW100" s="31"/>
      <c r="BQX100" s="31"/>
      <c r="BQY100" s="31"/>
      <c r="BQZ100" s="31"/>
      <c r="BRA100" s="31"/>
      <c r="BRB100" s="31"/>
      <c r="BRC100" s="31"/>
      <c r="BRD100" s="31"/>
      <c r="BRE100" s="31"/>
      <c r="BRF100" s="31"/>
      <c r="BRG100" s="31"/>
      <c r="BRH100" s="31"/>
      <c r="BRI100" s="31"/>
      <c r="BRJ100" s="31"/>
      <c r="BRK100" s="31"/>
      <c r="BRL100" s="31"/>
      <c r="BRM100" s="31"/>
      <c r="BRN100" s="31"/>
      <c r="BRO100" s="31"/>
      <c r="BRP100" s="31"/>
      <c r="BRQ100" s="31"/>
      <c r="BRR100" s="31"/>
      <c r="BRS100" s="31"/>
      <c r="BRT100" s="31"/>
      <c r="BRU100" s="31"/>
      <c r="BRV100" s="31"/>
      <c r="BRW100" s="31"/>
      <c r="BRX100" s="31"/>
      <c r="BRY100" s="31"/>
      <c r="BRZ100" s="31"/>
      <c r="BSA100" s="31"/>
      <c r="BSB100" s="31"/>
      <c r="BSC100" s="31"/>
      <c r="BSD100" s="31"/>
      <c r="BSE100" s="31"/>
      <c r="BSF100" s="31"/>
      <c r="BSG100" s="31"/>
      <c r="BSH100" s="31"/>
      <c r="BSI100" s="31"/>
      <c r="BSJ100" s="31"/>
      <c r="BSK100" s="31"/>
      <c r="BSL100" s="31"/>
      <c r="BSM100" s="31"/>
      <c r="BSN100" s="31"/>
      <c r="BSO100" s="31"/>
      <c r="BSP100" s="31"/>
      <c r="BSQ100" s="31"/>
      <c r="BSR100" s="31"/>
      <c r="BSS100" s="31"/>
      <c r="BST100" s="31"/>
      <c r="BSU100" s="31"/>
      <c r="BSV100" s="31"/>
      <c r="BSW100" s="31"/>
      <c r="BSX100" s="31"/>
      <c r="BSY100" s="31"/>
      <c r="BSZ100" s="31"/>
      <c r="BTA100" s="31"/>
      <c r="BTB100" s="31"/>
      <c r="BTC100" s="31"/>
      <c r="BTD100" s="31"/>
      <c r="BTE100" s="31"/>
      <c r="BTF100" s="31"/>
      <c r="BTG100" s="31"/>
      <c r="BTH100" s="31"/>
      <c r="BTI100" s="31"/>
      <c r="BTJ100" s="31"/>
      <c r="BTK100" s="31"/>
      <c r="BTL100" s="31"/>
      <c r="BTM100" s="31"/>
      <c r="BTN100" s="31"/>
      <c r="BTO100" s="31"/>
      <c r="BTP100" s="31"/>
      <c r="BTQ100" s="31"/>
      <c r="BTR100" s="31"/>
      <c r="BTS100" s="31"/>
      <c r="BTT100" s="31"/>
      <c r="BTU100" s="31"/>
      <c r="BTV100" s="31"/>
      <c r="BTW100" s="31"/>
      <c r="BTX100" s="31"/>
      <c r="BTY100" s="31"/>
      <c r="BTZ100" s="31"/>
      <c r="BUA100" s="31"/>
      <c r="BUB100" s="31"/>
      <c r="BUC100" s="31"/>
      <c r="BUD100" s="31"/>
      <c r="BUE100" s="31"/>
      <c r="BUF100" s="31"/>
      <c r="BUG100" s="31"/>
      <c r="BUH100" s="31"/>
      <c r="BUI100" s="31"/>
      <c r="BUJ100" s="31"/>
      <c r="BUK100" s="31"/>
      <c r="BUL100" s="31"/>
      <c r="BUM100" s="31"/>
      <c r="BUN100" s="31"/>
      <c r="BUO100" s="31"/>
      <c r="BUP100" s="31"/>
      <c r="BUQ100" s="31"/>
      <c r="BUR100" s="31"/>
      <c r="BUS100" s="31"/>
      <c r="BUT100" s="31"/>
      <c r="BUU100" s="31"/>
      <c r="BUV100" s="31"/>
      <c r="BUW100" s="31"/>
      <c r="BUX100" s="31"/>
      <c r="BUY100" s="31"/>
      <c r="BUZ100" s="31"/>
      <c r="BVA100" s="31"/>
      <c r="BVB100" s="31"/>
      <c r="BVC100" s="31"/>
      <c r="BVD100" s="31"/>
      <c r="BVE100" s="31"/>
      <c r="BVF100" s="31"/>
      <c r="BVG100" s="31"/>
      <c r="BVH100" s="31"/>
      <c r="BVI100" s="31"/>
      <c r="BVJ100" s="31"/>
      <c r="BVK100" s="31"/>
      <c r="BVL100" s="31"/>
      <c r="BVM100" s="31"/>
      <c r="BVN100" s="31"/>
      <c r="BVO100" s="31"/>
      <c r="BVP100" s="31"/>
      <c r="BVQ100" s="31"/>
      <c r="BVR100" s="31"/>
      <c r="BVS100" s="31"/>
      <c r="BVT100" s="31"/>
      <c r="BVU100" s="31"/>
      <c r="BVV100" s="31"/>
      <c r="BVW100" s="31"/>
      <c r="BVX100" s="31"/>
      <c r="BVY100" s="31"/>
      <c r="BVZ100" s="31"/>
      <c r="BWA100" s="31"/>
      <c r="BWB100" s="31"/>
      <c r="BWC100" s="31"/>
      <c r="BWD100" s="31"/>
      <c r="BWE100" s="31"/>
      <c r="BWF100" s="31"/>
      <c r="BWG100" s="31"/>
      <c r="BWH100" s="31"/>
      <c r="BWI100" s="31"/>
      <c r="BWJ100" s="31"/>
      <c r="BWK100" s="31"/>
      <c r="BWL100" s="31"/>
      <c r="BWM100" s="31"/>
      <c r="BWN100" s="31"/>
      <c r="BWO100" s="31"/>
      <c r="BWP100" s="31"/>
      <c r="BWQ100" s="31"/>
      <c r="BWR100" s="31"/>
      <c r="BWS100" s="31"/>
      <c r="BWT100" s="31"/>
      <c r="BWU100" s="31"/>
      <c r="BWV100" s="31"/>
      <c r="BWW100" s="31"/>
      <c r="BWX100" s="31"/>
      <c r="BWY100" s="31"/>
      <c r="BWZ100" s="31"/>
      <c r="BXA100" s="31"/>
      <c r="BXB100" s="31"/>
      <c r="BXC100" s="31"/>
      <c r="BXD100" s="31"/>
      <c r="BXE100" s="31"/>
      <c r="BXF100" s="31"/>
      <c r="BXG100" s="31"/>
      <c r="BXH100" s="31"/>
      <c r="BXI100" s="31"/>
      <c r="BXJ100" s="31"/>
      <c r="BXK100" s="31"/>
      <c r="BXL100" s="31"/>
      <c r="BXM100" s="31"/>
      <c r="BXN100" s="31"/>
      <c r="BXO100" s="31"/>
      <c r="BXP100" s="31"/>
      <c r="BXQ100" s="31"/>
      <c r="BXR100" s="31"/>
      <c r="BXS100" s="31"/>
      <c r="BXT100" s="31"/>
      <c r="BXU100" s="31"/>
      <c r="BXV100" s="31"/>
      <c r="BXW100" s="31"/>
      <c r="BXX100" s="31"/>
      <c r="BXY100" s="31"/>
      <c r="BXZ100" s="31"/>
      <c r="BYA100" s="31"/>
      <c r="BYB100" s="31"/>
      <c r="BYC100" s="31"/>
      <c r="BYD100" s="31"/>
      <c r="BYE100" s="31"/>
      <c r="BYF100" s="31"/>
      <c r="BYG100" s="31"/>
      <c r="BYH100" s="31"/>
      <c r="BYI100" s="31"/>
      <c r="BYJ100" s="31"/>
      <c r="BYK100" s="31"/>
      <c r="BYL100" s="31"/>
      <c r="BYM100" s="31"/>
      <c r="BYN100" s="31"/>
      <c r="BYO100" s="31"/>
      <c r="BYP100" s="31"/>
      <c r="BYQ100" s="31"/>
      <c r="BYR100" s="31"/>
      <c r="BYS100" s="31"/>
      <c r="BYT100" s="31"/>
      <c r="BYU100" s="31"/>
      <c r="BYV100" s="31"/>
      <c r="BYW100" s="31"/>
      <c r="BYX100" s="31"/>
      <c r="BYY100" s="31"/>
      <c r="BYZ100" s="31"/>
      <c r="BZA100" s="31"/>
      <c r="BZB100" s="31"/>
      <c r="BZC100" s="31"/>
      <c r="BZD100" s="31"/>
      <c r="BZE100" s="31"/>
      <c r="BZF100" s="31"/>
      <c r="BZG100" s="31"/>
      <c r="BZH100" s="31"/>
      <c r="BZI100" s="31"/>
      <c r="BZJ100" s="31"/>
      <c r="BZK100" s="31"/>
      <c r="BZL100" s="31"/>
      <c r="BZM100" s="31"/>
      <c r="BZN100" s="31"/>
      <c r="BZO100" s="31"/>
      <c r="BZP100" s="31"/>
      <c r="BZQ100" s="31"/>
      <c r="BZR100" s="31"/>
      <c r="BZS100" s="31"/>
      <c r="BZT100" s="31"/>
      <c r="BZU100" s="31"/>
      <c r="BZV100" s="31"/>
      <c r="BZW100" s="31"/>
      <c r="BZX100" s="31"/>
      <c r="BZY100" s="31"/>
      <c r="BZZ100" s="31"/>
      <c r="CAA100" s="31"/>
      <c r="CAB100" s="31"/>
      <c r="CAC100" s="31"/>
      <c r="CAD100" s="31"/>
      <c r="CAE100" s="31"/>
      <c r="CAF100" s="31"/>
      <c r="CAG100" s="31"/>
      <c r="CAH100" s="31"/>
      <c r="CAI100" s="31"/>
      <c r="CAJ100" s="31"/>
      <c r="CAK100" s="31"/>
      <c r="CAL100" s="31"/>
      <c r="CAM100" s="31"/>
      <c r="CAN100" s="31"/>
      <c r="CAO100" s="31"/>
      <c r="CAP100" s="31"/>
      <c r="CAQ100" s="31"/>
      <c r="CAR100" s="31"/>
      <c r="CAS100" s="31"/>
      <c r="CAT100" s="31"/>
      <c r="CAU100" s="31"/>
      <c r="CAV100" s="31"/>
      <c r="CAW100" s="31"/>
      <c r="CAX100" s="31"/>
      <c r="CAY100" s="31"/>
      <c r="CAZ100" s="31"/>
      <c r="CBA100" s="31"/>
      <c r="CBB100" s="31"/>
      <c r="CBC100" s="31"/>
      <c r="CBD100" s="31"/>
      <c r="CBE100" s="31"/>
      <c r="CBF100" s="31"/>
      <c r="CBG100" s="31"/>
      <c r="CBH100" s="31"/>
      <c r="CBI100" s="31"/>
      <c r="CBJ100" s="31"/>
      <c r="CBK100" s="31"/>
      <c r="CBL100" s="31"/>
      <c r="CBM100" s="31"/>
      <c r="CBN100" s="31"/>
      <c r="CBO100" s="31"/>
      <c r="CBP100" s="31"/>
      <c r="CBQ100" s="31"/>
      <c r="CBR100" s="31"/>
      <c r="CBS100" s="31"/>
      <c r="CBT100" s="31"/>
      <c r="CBU100" s="31"/>
      <c r="CBV100" s="31"/>
      <c r="CBW100" s="31"/>
      <c r="CBX100" s="31"/>
      <c r="CBY100" s="31"/>
      <c r="CBZ100" s="31"/>
      <c r="CCA100" s="31"/>
      <c r="CCB100" s="31"/>
      <c r="CCC100" s="31"/>
      <c r="CCD100" s="31"/>
      <c r="CCE100" s="31"/>
      <c r="CCF100" s="31"/>
      <c r="CCG100" s="31"/>
      <c r="CCH100" s="31"/>
      <c r="CCI100" s="31"/>
      <c r="CCJ100" s="31"/>
      <c r="CCK100" s="31"/>
      <c r="CCL100" s="31"/>
      <c r="CCM100" s="31"/>
      <c r="CCN100" s="31"/>
      <c r="CCO100" s="31"/>
      <c r="CCP100" s="31"/>
      <c r="CCQ100" s="31"/>
      <c r="CCR100" s="31"/>
      <c r="CCS100" s="31"/>
      <c r="CCT100" s="31"/>
      <c r="CCU100" s="31"/>
      <c r="CCV100" s="31"/>
      <c r="CCW100" s="31"/>
      <c r="CCX100" s="31"/>
      <c r="CCY100" s="31"/>
      <c r="CCZ100" s="31"/>
      <c r="CDA100" s="31"/>
      <c r="CDB100" s="31"/>
      <c r="CDC100" s="31"/>
      <c r="CDD100" s="31"/>
      <c r="CDE100" s="31"/>
      <c r="CDF100" s="31"/>
      <c r="CDG100" s="31"/>
      <c r="CDH100" s="31"/>
      <c r="CDI100" s="31"/>
      <c r="CDJ100" s="31"/>
      <c r="CDK100" s="31"/>
      <c r="CDL100" s="31"/>
      <c r="CDM100" s="31"/>
      <c r="CDN100" s="31"/>
      <c r="CDO100" s="31"/>
      <c r="CDP100" s="31"/>
      <c r="CDQ100" s="31"/>
      <c r="CDR100" s="31"/>
      <c r="CDS100" s="31"/>
      <c r="CDT100" s="31"/>
      <c r="CDU100" s="31"/>
      <c r="CDV100" s="31"/>
      <c r="CDW100" s="31"/>
      <c r="CDX100" s="31"/>
      <c r="CDY100" s="31"/>
      <c r="CDZ100" s="31"/>
      <c r="CEA100" s="31"/>
      <c r="CEB100" s="31"/>
      <c r="CEC100" s="31"/>
      <c r="CED100" s="31"/>
      <c r="CEE100" s="31"/>
      <c r="CEF100" s="31"/>
      <c r="CEG100" s="31"/>
      <c r="CEH100" s="31"/>
      <c r="CEI100" s="31"/>
      <c r="CEJ100" s="31"/>
      <c r="CEK100" s="31"/>
      <c r="CEL100" s="31"/>
      <c r="CEM100" s="31"/>
      <c r="CEN100" s="31"/>
      <c r="CEO100" s="31"/>
      <c r="CEP100" s="31"/>
      <c r="CEQ100" s="31"/>
      <c r="CER100" s="31"/>
      <c r="CES100" s="31"/>
      <c r="CET100" s="31"/>
      <c r="CEU100" s="31"/>
      <c r="CEV100" s="31"/>
      <c r="CEW100" s="31"/>
      <c r="CEX100" s="31"/>
      <c r="CEY100" s="31"/>
      <c r="CEZ100" s="31"/>
      <c r="CFA100" s="31"/>
      <c r="CFB100" s="31"/>
      <c r="CFC100" s="31"/>
      <c r="CFD100" s="31"/>
      <c r="CFE100" s="31"/>
      <c r="CFF100" s="31"/>
      <c r="CFG100" s="31"/>
      <c r="CFH100" s="31"/>
      <c r="CFI100" s="31"/>
      <c r="CFJ100" s="31"/>
      <c r="CFK100" s="31"/>
      <c r="CFL100" s="31"/>
      <c r="CFM100" s="31"/>
      <c r="CFN100" s="31"/>
      <c r="CFO100" s="31"/>
      <c r="CFP100" s="31"/>
      <c r="CFQ100" s="31"/>
      <c r="CFR100" s="31"/>
      <c r="CFS100" s="31"/>
      <c r="CFT100" s="31"/>
      <c r="CFU100" s="31"/>
      <c r="CFV100" s="31"/>
      <c r="CFW100" s="31"/>
      <c r="CFX100" s="31"/>
      <c r="CFY100" s="31"/>
      <c r="CFZ100" s="31"/>
      <c r="CGA100" s="31"/>
      <c r="CGB100" s="31"/>
      <c r="CGC100" s="31"/>
      <c r="CGD100" s="31"/>
      <c r="CGE100" s="31"/>
      <c r="CGF100" s="31"/>
      <c r="CGG100" s="31"/>
      <c r="CGH100" s="31"/>
      <c r="CGI100" s="31"/>
      <c r="CGJ100" s="31"/>
      <c r="CGK100" s="31"/>
      <c r="CGL100" s="31"/>
      <c r="CGM100" s="31"/>
      <c r="CGN100" s="31"/>
      <c r="CGO100" s="31"/>
      <c r="CGP100" s="31"/>
      <c r="CGQ100" s="31"/>
      <c r="CGR100" s="31"/>
      <c r="CGS100" s="31"/>
      <c r="CGT100" s="31"/>
      <c r="CGU100" s="31"/>
      <c r="CGV100" s="31"/>
      <c r="CGW100" s="31"/>
      <c r="CGX100" s="31"/>
      <c r="CGY100" s="31"/>
      <c r="CGZ100" s="31"/>
      <c r="CHA100" s="31"/>
      <c r="CHB100" s="31"/>
      <c r="CHC100" s="31"/>
      <c r="CHD100" s="31"/>
      <c r="CHE100" s="31"/>
      <c r="CHF100" s="31"/>
      <c r="CHG100" s="31"/>
      <c r="CHH100" s="31"/>
      <c r="CHI100" s="31"/>
      <c r="CHJ100" s="31"/>
      <c r="CHK100" s="31"/>
      <c r="CHL100" s="31"/>
      <c r="CHM100" s="31"/>
      <c r="CHN100" s="31"/>
      <c r="CHO100" s="31"/>
      <c r="CHP100" s="31"/>
      <c r="CHQ100" s="31"/>
      <c r="CHR100" s="31"/>
      <c r="CHS100" s="31"/>
      <c r="CHT100" s="31"/>
      <c r="CHU100" s="31"/>
      <c r="CHV100" s="31"/>
      <c r="CHW100" s="31"/>
      <c r="CHX100" s="31"/>
      <c r="CHY100" s="31"/>
      <c r="CHZ100" s="31"/>
      <c r="CIA100" s="31"/>
      <c r="CIB100" s="31"/>
      <c r="CIC100" s="31"/>
      <c r="CID100" s="31"/>
      <c r="CIE100" s="31"/>
      <c r="CIF100" s="31"/>
      <c r="CIG100" s="31"/>
      <c r="CIH100" s="31"/>
      <c r="CII100" s="31"/>
      <c r="CIJ100" s="31"/>
      <c r="CIK100" s="31"/>
      <c r="CIL100" s="31"/>
      <c r="CIM100" s="31"/>
      <c r="CIN100" s="31"/>
      <c r="CIO100" s="31"/>
      <c r="CIP100" s="31"/>
      <c r="CIQ100" s="31"/>
      <c r="CIR100" s="31"/>
      <c r="CIS100" s="31"/>
      <c r="CIT100" s="31"/>
      <c r="CIU100" s="31"/>
      <c r="CIV100" s="31"/>
      <c r="CIW100" s="31"/>
      <c r="CIX100" s="31"/>
      <c r="CIY100" s="31"/>
      <c r="CIZ100" s="31"/>
      <c r="CJA100" s="31"/>
      <c r="CJB100" s="31"/>
      <c r="CJC100" s="31"/>
      <c r="CJD100" s="31"/>
      <c r="CJE100" s="31"/>
      <c r="CJF100" s="31"/>
      <c r="CJG100" s="31"/>
      <c r="CJH100" s="31"/>
      <c r="CJI100" s="31"/>
      <c r="CJJ100" s="31"/>
      <c r="CJK100" s="31"/>
      <c r="CJL100" s="31"/>
      <c r="CJM100" s="31"/>
      <c r="CJN100" s="31"/>
      <c r="CJO100" s="31"/>
      <c r="CJP100" s="31"/>
      <c r="CJQ100" s="31"/>
      <c r="CJR100" s="31"/>
      <c r="CJS100" s="31"/>
      <c r="CJT100" s="31"/>
      <c r="CJU100" s="31"/>
      <c r="CJV100" s="31"/>
      <c r="CJW100" s="31"/>
      <c r="CJX100" s="31"/>
      <c r="CJY100" s="31"/>
      <c r="CJZ100" s="31"/>
      <c r="CKA100" s="31"/>
      <c r="CKB100" s="31"/>
      <c r="CKC100" s="31"/>
      <c r="CKD100" s="31"/>
      <c r="CKE100" s="31"/>
      <c r="CKF100" s="31"/>
      <c r="CKG100" s="31"/>
      <c r="CKH100" s="31"/>
      <c r="CKI100" s="31"/>
      <c r="CKJ100" s="31"/>
      <c r="CKK100" s="31"/>
      <c r="CKL100" s="31"/>
      <c r="CKM100" s="31"/>
      <c r="CKN100" s="31"/>
      <c r="CKO100" s="31"/>
      <c r="CKP100" s="31"/>
      <c r="CKQ100" s="31"/>
      <c r="CKR100" s="31"/>
      <c r="CKS100" s="31"/>
      <c r="CKT100" s="31"/>
      <c r="CKU100" s="31"/>
      <c r="CKV100" s="31"/>
      <c r="CKW100" s="31"/>
      <c r="CKX100" s="31"/>
      <c r="CKY100" s="31"/>
      <c r="CKZ100" s="31"/>
      <c r="CLA100" s="31"/>
      <c r="CLB100" s="31"/>
      <c r="CLC100" s="31"/>
      <c r="CLD100" s="31"/>
      <c r="CLE100" s="31"/>
      <c r="CLF100" s="31"/>
      <c r="CLG100" s="31"/>
      <c r="CLH100" s="31"/>
      <c r="CLI100" s="31"/>
      <c r="CLJ100" s="31"/>
      <c r="CLK100" s="31"/>
      <c r="CLL100" s="31"/>
      <c r="CLM100" s="31"/>
      <c r="CLN100" s="31"/>
      <c r="CLO100" s="31"/>
      <c r="CLP100" s="31"/>
      <c r="CLQ100" s="31"/>
      <c r="CLR100" s="31"/>
      <c r="CLS100" s="31"/>
      <c r="CLT100" s="31"/>
      <c r="CLU100" s="31"/>
      <c r="CLV100" s="31"/>
      <c r="CLW100" s="31"/>
      <c r="CLX100" s="31"/>
      <c r="CLY100" s="31"/>
      <c r="CLZ100" s="31"/>
      <c r="CMA100" s="31"/>
      <c r="CMB100" s="31"/>
      <c r="CMC100" s="31"/>
      <c r="CMD100" s="31"/>
      <c r="CME100" s="31"/>
      <c r="CMF100" s="31"/>
      <c r="CMG100" s="31"/>
      <c r="CMH100" s="31"/>
      <c r="CMI100" s="31"/>
      <c r="CMJ100" s="31"/>
      <c r="CMK100" s="31"/>
      <c r="CML100" s="31"/>
      <c r="CMM100" s="31"/>
      <c r="CMN100" s="31"/>
      <c r="CMO100" s="31"/>
      <c r="CMP100" s="31"/>
      <c r="CMQ100" s="31"/>
      <c r="CMR100" s="31"/>
      <c r="CMS100" s="31"/>
      <c r="CMT100" s="31"/>
      <c r="CMU100" s="31"/>
      <c r="CMV100" s="31"/>
      <c r="CMW100" s="31"/>
      <c r="CMX100" s="31"/>
      <c r="CMY100" s="31"/>
      <c r="CMZ100" s="31"/>
      <c r="CNA100" s="31"/>
      <c r="CNB100" s="31"/>
      <c r="CNC100" s="31"/>
      <c r="CND100" s="31"/>
      <c r="CNE100" s="31"/>
      <c r="CNF100" s="31"/>
      <c r="CNG100" s="31"/>
      <c r="CNH100" s="31"/>
      <c r="CNI100" s="31"/>
      <c r="CNJ100" s="31"/>
      <c r="CNK100" s="31"/>
      <c r="CNL100" s="31"/>
      <c r="CNM100" s="31"/>
      <c r="CNN100" s="31"/>
      <c r="CNO100" s="31"/>
      <c r="CNP100" s="31"/>
      <c r="CNQ100" s="31"/>
      <c r="CNR100" s="31"/>
      <c r="CNS100" s="31"/>
      <c r="CNT100" s="31"/>
      <c r="CNU100" s="31"/>
      <c r="CNV100" s="31"/>
      <c r="CNW100" s="31"/>
      <c r="CNX100" s="31"/>
      <c r="CNY100" s="31"/>
      <c r="CNZ100" s="31"/>
      <c r="COA100" s="31"/>
      <c r="COB100" s="31"/>
      <c r="COC100" s="31"/>
      <c r="COD100" s="31"/>
      <c r="COE100" s="31"/>
      <c r="COF100" s="31"/>
      <c r="COG100" s="31"/>
      <c r="COH100" s="31"/>
      <c r="COI100" s="31"/>
      <c r="COJ100" s="31"/>
      <c r="COK100" s="31"/>
      <c r="COL100" s="31"/>
      <c r="COM100" s="31"/>
      <c r="CON100" s="31"/>
      <c r="COO100" s="31"/>
      <c r="COP100" s="31"/>
      <c r="COQ100" s="31"/>
      <c r="COR100" s="31"/>
      <c r="COS100" s="31"/>
      <c r="COT100" s="31"/>
      <c r="COU100" s="31"/>
      <c r="COV100" s="31"/>
      <c r="COW100" s="31"/>
      <c r="COX100" s="31"/>
      <c r="COY100" s="31"/>
      <c r="COZ100" s="31"/>
      <c r="CPA100" s="31"/>
      <c r="CPB100" s="31"/>
      <c r="CPC100" s="31"/>
      <c r="CPD100" s="31"/>
      <c r="CPE100" s="31"/>
      <c r="CPF100" s="31"/>
      <c r="CPG100" s="31"/>
      <c r="CPH100" s="31"/>
      <c r="CPI100" s="31"/>
      <c r="CPJ100" s="31"/>
      <c r="CPK100" s="31"/>
      <c r="CPL100" s="31"/>
      <c r="CPM100" s="31"/>
      <c r="CPN100" s="31"/>
      <c r="CPO100" s="31"/>
      <c r="CPP100" s="31"/>
      <c r="CPQ100" s="31"/>
      <c r="CPR100" s="31"/>
      <c r="CPS100" s="31"/>
      <c r="CPT100" s="31"/>
      <c r="CPU100" s="31"/>
      <c r="CPV100" s="31"/>
      <c r="CPW100" s="31"/>
      <c r="CPX100" s="31"/>
      <c r="CPY100" s="31"/>
      <c r="CPZ100" s="31"/>
      <c r="CQA100" s="31"/>
      <c r="CQB100" s="31"/>
      <c r="CQC100" s="31"/>
      <c r="CQD100" s="31"/>
      <c r="CQE100" s="31"/>
      <c r="CQF100" s="31"/>
      <c r="CQG100" s="31"/>
      <c r="CQH100" s="31"/>
      <c r="CQI100" s="31"/>
      <c r="CQJ100" s="31"/>
      <c r="CQK100" s="31"/>
      <c r="CQL100" s="31"/>
      <c r="CQM100" s="31"/>
      <c r="CQN100" s="31"/>
      <c r="CQO100" s="31"/>
      <c r="CQP100" s="31"/>
      <c r="CQQ100" s="31"/>
      <c r="CQR100" s="31"/>
      <c r="CQS100" s="31"/>
      <c r="CQT100" s="31"/>
      <c r="CQU100" s="31"/>
      <c r="CQV100" s="31"/>
      <c r="CQW100" s="31"/>
      <c r="CQX100" s="31"/>
      <c r="CQY100" s="31"/>
      <c r="CQZ100" s="31"/>
      <c r="CRA100" s="31"/>
      <c r="CRB100" s="31"/>
      <c r="CRC100" s="31"/>
      <c r="CRD100" s="31"/>
      <c r="CRE100" s="31"/>
      <c r="CRF100" s="31"/>
      <c r="CRG100" s="31"/>
      <c r="CRH100" s="31"/>
      <c r="CRI100" s="31"/>
      <c r="CRJ100" s="31"/>
      <c r="CRK100" s="31"/>
      <c r="CRL100" s="31"/>
      <c r="CRM100" s="31"/>
      <c r="CRN100" s="31"/>
      <c r="CRO100" s="31"/>
      <c r="CRP100" s="31"/>
      <c r="CRQ100" s="31"/>
      <c r="CRR100" s="31"/>
      <c r="CRS100" s="31"/>
      <c r="CRT100" s="31"/>
      <c r="CRU100" s="31"/>
      <c r="CRV100" s="31"/>
      <c r="CRW100" s="31"/>
      <c r="CRX100" s="31"/>
      <c r="CRY100" s="31"/>
      <c r="CRZ100" s="31"/>
      <c r="CSA100" s="31"/>
      <c r="CSB100" s="31"/>
      <c r="CSC100" s="31"/>
      <c r="CSD100" s="31"/>
      <c r="CSE100" s="31"/>
      <c r="CSF100" s="31"/>
      <c r="CSG100" s="31"/>
      <c r="CSH100" s="31"/>
      <c r="CSI100" s="31"/>
      <c r="CSJ100" s="31"/>
      <c r="CSK100" s="31"/>
      <c r="CSL100" s="31"/>
      <c r="CSM100" s="31"/>
      <c r="CSN100" s="31"/>
      <c r="CSO100" s="31"/>
      <c r="CSP100" s="31"/>
      <c r="CSQ100" s="31"/>
      <c r="CSR100" s="31"/>
      <c r="CSS100" s="31"/>
      <c r="CST100" s="31"/>
      <c r="CSU100" s="31"/>
      <c r="CSV100" s="31"/>
      <c r="CSW100" s="31"/>
      <c r="CSX100" s="31"/>
      <c r="CSY100" s="31"/>
      <c r="CSZ100" s="31"/>
      <c r="CTA100" s="31"/>
      <c r="CTB100" s="31"/>
      <c r="CTC100" s="31"/>
      <c r="CTD100" s="31"/>
      <c r="CTE100" s="31"/>
      <c r="CTF100" s="31"/>
      <c r="CTG100" s="31"/>
      <c r="CTH100" s="31"/>
      <c r="CTI100" s="31"/>
      <c r="CTJ100" s="31"/>
      <c r="CTK100" s="31"/>
      <c r="CTL100" s="31"/>
      <c r="CTM100" s="31"/>
      <c r="CTN100" s="31"/>
      <c r="CTO100" s="31"/>
      <c r="CTP100" s="31"/>
      <c r="CTQ100" s="31"/>
      <c r="CTR100" s="31"/>
      <c r="CTS100" s="31"/>
      <c r="CTT100" s="31"/>
      <c r="CTU100" s="31"/>
      <c r="CTV100" s="31"/>
      <c r="CTW100" s="31"/>
      <c r="CTX100" s="31"/>
      <c r="CTY100" s="31"/>
      <c r="CTZ100" s="31"/>
      <c r="CUA100" s="31"/>
      <c r="CUB100" s="31"/>
      <c r="CUC100" s="31"/>
      <c r="CUD100" s="31"/>
      <c r="CUE100" s="31"/>
      <c r="CUF100" s="31"/>
      <c r="CUG100" s="31"/>
      <c r="CUH100" s="31"/>
      <c r="CUI100" s="31"/>
      <c r="CUJ100" s="31"/>
      <c r="CUK100" s="31"/>
      <c r="CUL100" s="31"/>
      <c r="CUM100" s="31"/>
      <c r="CUN100" s="31"/>
      <c r="CUO100" s="31"/>
      <c r="CUP100" s="31"/>
      <c r="CUQ100" s="31"/>
      <c r="CUR100" s="31"/>
      <c r="CUS100" s="31"/>
      <c r="CUT100" s="31"/>
      <c r="CUU100" s="31"/>
      <c r="CUV100" s="31"/>
      <c r="CUW100" s="31"/>
      <c r="CUX100" s="31"/>
      <c r="CUY100" s="31"/>
      <c r="CUZ100" s="31"/>
      <c r="CVA100" s="31"/>
      <c r="CVB100" s="31"/>
      <c r="CVC100" s="31"/>
      <c r="CVD100" s="31"/>
      <c r="CVE100" s="31"/>
      <c r="CVF100" s="31"/>
      <c r="CVG100" s="31"/>
      <c r="CVH100" s="31"/>
      <c r="CVI100" s="31"/>
      <c r="CVJ100" s="31"/>
      <c r="CVK100" s="31"/>
      <c r="CVL100" s="31"/>
      <c r="CVM100" s="31"/>
      <c r="CVN100" s="31"/>
      <c r="CVO100" s="31"/>
      <c r="CVP100" s="31"/>
      <c r="CVQ100" s="31"/>
      <c r="CVR100" s="31"/>
      <c r="CVS100" s="31"/>
      <c r="CVT100" s="31"/>
      <c r="CVU100" s="31"/>
      <c r="CVV100" s="31"/>
      <c r="CVW100" s="31"/>
      <c r="CVX100" s="31"/>
      <c r="CVY100" s="31"/>
      <c r="CVZ100" s="31"/>
      <c r="CWA100" s="31"/>
      <c r="CWB100" s="31"/>
      <c r="CWC100" s="31"/>
      <c r="CWD100" s="31"/>
      <c r="CWE100" s="31"/>
      <c r="CWF100" s="31"/>
      <c r="CWG100" s="31"/>
      <c r="CWH100" s="31"/>
      <c r="CWI100" s="31"/>
      <c r="CWJ100" s="31"/>
      <c r="CWK100" s="31"/>
      <c r="CWL100" s="31"/>
      <c r="CWM100" s="31"/>
      <c r="CWN100" s="31"/>
      <c r="CWO100" s="31"/>
      <c r="CWP100" s="31"/>
      <c r="CWQ100" s="31"/>
      <c r="CWR100" s="31"/>
      <c r="CWS100" s="31"/>
      <c r="CWT100" s="31"/>
      <c r="CWU100" s="31"/>
      <c r="CWV100" s="31"/>
      <c r="CWW100" s="31"/>
      <c r="CWX100" s="31"/>
      <c r="CWY100" s="31"/>
      <c r="CWZ100" s="31"/>
      <c r="CXA100" s="31"/>
      <c r="CXB100" s="31"/>
      <c r="CXC100" s="31"/>
      <c r="CXD100" s="31"/>
      <c r="CXE100" s="31"/>
      <c r="CXF100" s="31"/>
      <c r="CXG100" s="31"/>
      <c r="CXH100" s="31"/>
      <c r="CXI100" s="31"/>
      <c r="CXJ100" s="31"/>
      <c r="CXK100" s="31"/>
      <c r="CXL100" s="31"/>
      <c r="CXM100" s="31"/>
      <c r="CXN100" s="31"/>
      <c r="CXO100" s="31"/>
      <c r="CXP100" s="31"/>
      <c r="CXQ100" s="31"/>
      <c r="CXR100" s="31"/>
      <c r="CXS100" s="31"/>
      <c r="CXT100" s="31"/>
      <c r="CXU100" s="31"/>
      <c r="CXV100" s="31"/>
      <c r="CXW100" s="31"/>
      <c r="CXX100" s="31"/>
      <c r="CXY100" s="31"/>
      <c r="CXZ100" s="31"/>
      <c r="CYA100" s="31"/>
      <c r="CYB100" s="31"/>
      <c r="CYC100" s="31"/>
      <c r="CYD100" s="31"/>
      <c r="CYE100" s="31"/>
      <c r="CYF100" s="31"/>
      <c r="CYG100" s="31"/>
      <c r="CYH100" s="31"/>
      <c r="CYI100" s="31"/>
      <c r="CYJ100" s="31"/>
      <c r="CYK100" s="31"/>
      <c r="CYL100" s="31"/>
      <c r="CYM100" s="31"/>
      <c r="CYN100" s="31"/>
      <c r="CYO100" s="31"/>
      <c r="CYP100" s="31"/>
      <c r="CYQ100" s="31"/>
      <c r="CYR100" s="31"/>
      <c r="CYS100" s="31"/>
      <c r="CYT100" s="31"/>
      <c r="CYU100" s="31"/>
      <c r="CYV100" s="31"/>
      <c r="CYW100" s="31"/>
      <c r="CYX100" s="31"/>
      <c r="CYY100" s="31"/>
      <c r="CYZ100" s="31"/>
      <c r="CZA100" s="31"/>
      <c r="CZB100" s="31"/>
      <c r="CZC100" s="31"/>
      <c r="CZD100" s="31"/>
      <c r="CZE100" s="31"/>
      <c r="CZF100" s="31"/>
      <c r="CZG100" s="31"/>
      <c r="CZH100" s="31"/>
      <c r="CZI100" s="31"/>
      <c r="CZJ100" s="31"/>
      <c r="CZK100" s="31"/>
      <c r="CZL100" s="31"/>
      <c r="CZM100" s="31"/>
      <c r="CZN100" s="31"/>
      <c r="CZO100" s="31"/>
      <c r="CZP100" s="31"/>
      <c r="CZQ100" s="31"/>
      <c r="CZR100" s="31"/>
      <c r="CZS100" s="31"/>
      <c r="CZT100" s="31"/>
      <c r="CZU100" s="31"/>
      <c r="CZV100" s="31"/>
      <c r="CZW100" s="31"/>
      <c r="CZX100" s="31"/>
      <c r="CZY100" s="31"/>
      <c r="CZZ100" s="31"/>
      <c r="DAA100" s="31"/>
      <c r="DAB100" s="31"/>
      <c r="DAC100" s="31"/>
      <c r="DAD100" s="31"/>
      <c r="DAE100" s="31"/>
      <c r="DAF100" s="31"/>
      <c r="DAG100" s="31"/>
      <c r="DAH100" s="31"/>
      <c r="DAI100" s="31"/>
      <c r="DAJ100" s="31"/>
      <c r="DAK100" s="31"/>
      <c r="DAL100" s="31"/>
      <c r="DAM100" s="31"/>
      <c r="DAN100" s="31"/>
      <c r="DAO100" s="31"/>
      <c r="DAP100" s="31"/>
      <c r="DAQ100" s="31"/>
      <c r="DAR100" s="31"/>
      <c r="DAS100" s="31"/>
      <c r="DAT100" s="31"/>
      <c r="DAU100" s="31"/>
      <c r="DAV100" s="31"/>
      <c r="DAW100" s="31"/>
      <c r="DAX100" s="31"/>
      <c r="DAY100" s="31"/>
      <c r="DAZ100" s="31"/>
      <c r="DBA100" s="31"/>
      <c r="DBB100" s="31"/>
      <c r="DBC100" s="31"/>
      <c r="DBD100" s="31"/>
      <c r="DBE100" s="31"/>
      <c r="DBF100" s="31"/>
      <c r="DBG100" s="31"/>
      <c r="DBH100" s="31"/>
      <c r="DBI100" s="31"/>
      <c r="DBJ100" s="31"/>
      <c r="DBK100" s="31"/>
      <c r="DBL100" s="31"/>
      <c r="DBM100" s="31"/>
      <c r="DBN100" s="31"/>
      <c r="DBO100" s="31"/>
      <c r="DBP100" s="31"/>
      <c r="DBQ100" s="31"/>
      <c r="DBR100" s="31"/>
      <c r="DBS100" s="31"/>
      <c r="DBT100" s="31"/>
      <c r="DBU100" s="31"/>
      <c r="DBV100" s="31"/>
      <c r="DBW100" s="31"/>
      <c r="DBX100" s="31"/>
      <c r="DBY100" s="31"/>
      <c r="DBZ100" s="31"/>
      <c r="DCA100" s="31"/>
      <c r="DCB100" s="31"/>
      <c r="DCC100" s="31"/>
      <c r="DCD100" s="31"/>
      <c r="DCE100" s="31"/>
      <c r="DCF100" s="31"/>
      <c r="DCG100" s="31"/>
      <c r="DCH100" s="31"/>
      <c r="DCI100" s="31"/>
      <c r="DCJ100" s="31"/>
      <c r="DCK100" s="31"/>
      <c r="DCL100" s="31"/>
      <c r="DCM100" s="31"/>
      <c r="DCN100" s="31"/>
      <c r="DCO100" s="31"/>
      <c r="DCP100" s="31"/>
      <c r="DCQ100" s="31"/>
      <c r="DCR100" s="31"/>
      <c r="DCS100" s="31"/>
      <c r="DCT100" s="31"/>
      <c r="DCU100" s="31"/>
      <c r="DCV100" s="31"/>
      <c r="DCW100" s="31"/>
      <c r="DCX100" s="31"/>
      <c r="DCY100" s="31"/>
      <c r="DCZ100" s="31"/>
      <c r="DDA100" s="31"/>
      <c r="DDB100" s="31"/>
      <c r="DDC100" s="31"/>
      <c r="DDD100" s="31"/>
      <c r="DDE100" s="31"/>
      <c r="DDF100" s="31"/>
      <c r="DDG100" s="31"/>
      <c r="DDH100" s="31"/>
      <c r="DDI100" s="31"/>
      <c r="DDJ100" s="31"/>
      <c r="DDK100" s="31"/>
      <c r="DDL100" s="31"/>
      <c r="DDM100" s="31"/>
      <c r="DDN100" s="31"/>
      <c r="DDO100" s="31"/>
      <c r="DDP100" s="31"/>
      <c r="DDQ100" s="31"/>
      <c r="DDR100" s="31"/>
      <c r="DDS100" s="31"/>
      <c r="DDT100" s="31"/>
      <c r="DDU100" s="31"/>
      <c r="DDV100" s="31"/>
      <c r="DDW100" s="31"/>
      <c r="DDX100" s="31"/>
      <c r="DDY100" s="31"/>
      <c r="DDZ100" s="31"/>
      <c r="DEA100" s="31"/>
      <c r="DEB100" s="31"/>
      <c r="DEC100" s="31"/>
      <c r="DED100" s="31"/>
      <c r="DEE100" s="31"/>
      <c r="DEF100" s="31"/>
      <c r="DEG100" s="31"/>
      <c r="DEH100" s="31"/>
      <c r="DEI100" s="31"/>
      <c r="DEJ100" s="31"/>
      <c r="DEK100" s="31"/>
      <c r="DEL100" s="31"/>
      <c r="DEM100" s="31"/>
      <c r="DEN100" s="31"/>
      <c r="DEO100" s="31"/>
      <c r="DEP100" s="31"/>
      <c r="DEQ100" s="31"/>
      <c r="DER100" s="31"/>
      <c r="DES100" s="31"/>
      <c r="DET100" s="31"/>
      <c r="DEU100" s="31"/>
      <c r="DEV100" s="31"/>
      <c r="DEW100" s="31"/>
      <c r="DEX100" s="31"/>
      <c r="DEY100" s="31"/>
      <c r="DEZ100" s="31"/>
      <c r="DFA100" s="31"/>
      <c r="DFB100" s="31"/>
      <c r="DFC100" s="31"/>
      <c r="DFD100" s="31"/>
      <c r="DFE100" s="31"/>
      <c r="DFF100" s="31"/>
      <c r="DFG100" s="31"/>
      <c r="DFH100" s="31"/>
      <c r="DFI100" s="31"/>
      <c r="DFJ100" s="31"/>
      <c r="DFK100" s="31"/>
      <c r="DFL100" s="31"/>
      <c r="DFM100" s="31"/>
      <c r="DFN100" s="31"/>
      <c r="DFO100" s="31"/>
      <c r="DFP100" s="31"/>
      <c r="DFQ100" s="31"/>
      <c r="DFR100" s="31"/>
      <c r="DFS100" s="31"/>
      <c r="DFT100" s="31"/>
      <c r="DFU100" s="31"/>
      <c r="DFV100" s="31"/>
      <c r="DFW100" s="31"/>
      <c r="DFX100" s="31"/>
      <c r="DFY100" s="31"/>
      <c r="DFZ100" s="31"/>
      <c r="DGA100" s="31"/>
      <c r="DGB100" s="31"/>
      <c r="DGC100" s="31"/>
      <c r="DGD100" s="31"/>
      <c r="DGE100" s="31"/>
      <c r="DGF100" s="31"/>
      <c r="DGG100" s="31"/>
      <c r="DGH100" s="31"/>
      <c r="DGI100" s="31"/>
      <c r="DGJ100" s="31"/>
      <c r="DGK100" s="31"/>
      <c r="DGL100" s="31"/>
      <c r="DGM100" s="31"/>
      <c r="DGN100" s="31"/>
      <c r="DGO100" s="31"/>
      <c r="DGP100" s="31"/>
      <c r="DGQ100" s="31"/>
      <c r="DGR100" s="31"/>
      <c r="DGS100" s="31"/>
      <c r="DGT100" s="31"/>
      <c r="DGU100" s="31"/>
      <c r="DGV100" s="31"/>
      <c r="DGW100" s="31"/>
      <c r="DGX100" s="31"/>
      <c r="DGY100" s="31"/>
      <c r="DGZ100" s="31"/>
      <c r="DHA100" s="31"/>
      <c r="DHB100" s="31"/>
      <c r="DHC100" s="31"/>
      <c r="DHD100" s="31"/>
      <c r="DHE100" s="31"/>
      <c r="DHF100" s="31"/>
      <c r="DHG100" s="31"/>
      <c r="DHH100" s="31"/>
      <c r="DHI100" s="31"/>
      <c r="DHJ100" s="31"/>
      <c r="DHK100" s="31"/>
      <c r="DHL100" s="31"/>
      <c r="DHM100" s="31"/>
      <c r="DHN100" s="31"/>
      <c r="DHO100" s="31"/>
      <c r="DHP100" s="31"/>
      <c r="DHQ100" s="31"/>
      <c r="DHR100" s="31"/>
      <c r="DHS100" s="31"/>
      <c r="DHT100" s="31"/>
      <c r="DHU100" s="31"/>
      <c r="DHV100" s="31"/>
      <c r="DHW100" s="31"/>
      <c r="DHX100" s="31"/>
      <c r="DHY100" s="31"/>
      <c r="DHZ100" s="31"/>
      <c r="DIA100" s="31"/>
      <c r="DIB100" s="31"/>
      <c r="DIC100" s="31"/>
      <c r="DID100" s="31"/>
      <c r="DIE100" s="31"/>
      <c r="DIF100" s="31"/>
      <c r="DIG100" s="31"/>
      <c r="DIH100" s="31"/>
      <c r="DII100" s="31"/>
      <c r="DIJ100" s="31"/>
      <c r="DIK100" s="31"/>
      <c r="DIL100" s="31"/>
      <c r="DIM100" s="31"/>
      <c r="DIN100" s="31"/>
      <c r="DIO100" s="31"/>
      <c r="DIP100" s="31"/>
      <c r="DIQ100" s="31"/>
      <c r="DIR100" s="31"/>
      <c r="DIS100" s="31"/>
      <c r="DIT100" s="31"/>
      <c r="DIU100" s="31"/>
      <c r="DIV100" s="31"/>
      <c r="DIW100" s="31"/>
      <c r="DIX100" s="31"/>
      <c r="DIY100" s="31"/>
      <c r="DIZ100" s="31"/>
      <c r="DJA100" s="31"/>
      <c r="DJB100" s="31"/>
      <c r="DJC100" s="31"/>
      <c r="DJD100" s="31"/>
      <c r="DJE100" s="31"/>
      <c r="DJF100" s="31"/>
      <c r="DJG100" s="31"/>
      <c r="DJH100" s="31"/>
      <c r="DJI100" s="31"/>
      <c r="DJJ100" s="31"/>
      <c r="DJK100" s="31"/>
      <c r="DJL100" s="31"/>
      <c r="DJM100" s="31"/>
      <c r="DJN100" s="31"/>
      <c r="DJO100" s="31"/>
      <c r="DJP100" s="31"/>
      <c r="DJQ100" s="31"/>
      <c r="DJR100" s="31"/>
      <c r="DJS100" s="31"/>
      <c r="DJT100" s="31"/>
      <c r="DJU100" s="31"/>
      <c r="DJV100" s="31"/>
      <c r="DJW100" s="31"/>
      <c r="DJX100" s="31"/>
      <c r="DJY100" s="31"/>
      <c r="DJZ100" s="31"/>
      <c r="DKA100" s="31"/>
      <c r="DKB100" s="31"/>
      <c r="DKC100" s="31"/>
      <c r="DKD100" s="31"/>
      <c r="DKE100" s="31"/>
      <c r="DKF100" s="31"/>
      <c r="DKG100" s="31"/>
      <c r="DKH100" s="31"/>
      <c r="DKI100" s="31"/>
      <c r="DKJ100" s="31"/>
      <c r="DKK100" s="31"/>
      <c r="DKL100" s="31"/>
      <c r="DKM100" s="31"/>
      <c r="DKN100" s="31"/>
      <c r="DKO100" s="31"/>
      <c r="DKP100" s="31"/>
      <c r="DKQ100" s="31"/>
      <c r="DKR100" s="31"/>
      <c r="DKS100" s="31"/>
      <c r="DKT100" s="31"/>
      <c r="DKU100" s="31"/>
      <c r="DKV100" s="31"/>
      <c r="DKW100" s="31"/>
      <c r="DKX100" s="31"/>
      <c r="DKY100" s="31"/>
      <c r="DKZ100" s="31"/>
      <c r="DLA100" s="31"/>
      <c r="DLB100" s="31"/>
      <c r="DLC100" s="31"/>
      <c r="DLD100" s="31"/>
      <c r="DLE100" s="31"/>
      <c r="DLF100" s="31"/>
      <c r="DLG100" s="31"/>
      <c r="DLH100" s="31"/>
      <c r="DLI100" s="31"/>
      <c r="DLJ100" s="31"/>
      <c r="DLK100" s="31"/>
      <c r="DLL100" s="31"/>
      <c r="DLM100" s="31"/>
      <c r="DLN100" s="31"/>
      <c r="DLO100" s="31"/>
      <c r="DLP100" s="31"/>
      <c r="DLQ100" s="31"/>
      <c r="DLR100" s="31"/>
      <c r="DLS100" s="31"/>
      <c r="DLT100" s="31"/>
      <c r="DLU100" s="31"/>
      <c r="DLV100" s="31"/>
      <c r="DLW100" s="31"/>
      <c r="DLX100" s="31"/>
      <c r="DLY100" s="31"/>
      <c r="DLZ100" s="31"/>
      <c r="DMA100" s="31"/>
      <c r="DMB100" s="31"/>
      <c r="DMC100" s="31"/>
      <c r="DMD100" s="31"/>
      <c r="DME100" s="31"/>
      <c r="DMF100" s="31"/>
      <c r="DMG100" s="31"/>
      <c r="DMH100" s="31"/>
      <c r="DMI100" s="31"/>
      <c r="DMJ100" s="31"/>
      <c r="DMK100" s="31"/>
      <c r="DML100" s="31"/>
      <c r="DMM100" s="31"/>
      <c r="DMN100" s="31"/>
      <c r="DMO100" s="31"/>
      <c r="DMP100" s="31"/>
      <c r="DMQ100" s="31"/>
      <c r="DMR100" s="31"/>
      <c r="DMS100" s="31"/>
      <c r="DMT100" s="31"/>
      <c r="DMU100" s="31"/>
      <c r="DMV100" s="31"/>
      <c r="DMW100" s="31"/>
      <c r="DMX100" s="31"/>
      <c r="DMY100" s="31"/>
      <c r="DMZ100" s="31"/>
      <c r="DNA100" s="31"/>
      <c r="DNB100" s="31"/>
      <c r="DNC100" s="31"/>
      <c r="DND100" s="31"/>
      <c r="DNE100" s="31"/>
      <c r="DNF100" s="31"/>
      <c r="DNG100" s="31"/>
      <c r="DNH100" s="31"/>
      <c r="DNI100" s="31"/>
      <c r="DNJ100" s="31"/>
      <c r="DNK100" s="31"/>
      <c r="DNL100" s="31"/>
      <c r="DNM100" s="31"/>
      <c r="DNN100" s="31"/>
      <c r="DNO100" s="31"/>
      <c r="DNP100" s="31"/>
      <c r="DNQ100" s="31"/>
      <c r="DNR100" s="31"/>
      <c r="DNS100" s="31"/>
      <c r="DNT100" s="31"/>
      <c r="DNU100" s="31"/>
      <c r="DNV100" s="31"/>
      <c r="DNW100" s="31"/>
      <c r="DNX100" s="31"/>
      <c r="DNY100" s="31"/>
      <c r="DNZ100" s="31"/>
      <c r="DOA100" s="31"/>
      <c r="DOB100" s="31"/>
      <c r="DOC100" s="31"/>
      <c r="DOD100" s="31"/>
      <c r="DOE100" s="31"/>
      <c r="DOF100" s="31"/>
      <c r="DOG100" s="31"/>
      <c r="DOH100" s="31"/>
      <c r="DOI100" s="31"/>
      <c r="DOJ100" s="31"/>
      <c r="DOK100" s="31"/>
      <c r="DOL100" s="31"/>
      <c r="DOM100" s="31"/>
      <c r="DON100" s="31"/>
      <c r="DOO100" s="31"/>
      <c r="DOP100" s="31"/>
      <c r="DOQ100" s="31"/>
      <c r="DOR100" s="31"/>
      <c r="DOS100" s="31"/>
      <c r="DOT100" s="31"/>
      <c r="DOU100" s="31"/>
      <c r="DOV100" s="31"/>
      <c r="DOW100" s="31"/>
      <c r="DOX100" s="31"/>
      <c r="DOY100" s="31"/>
      <c r="DOZ100" s="31"/>
      <c r="DPA100" s="31"/>
      <c r="DPB100" s="31"/>
      <c r="DPC100" s="31"/>
      <c r="DPD100" s="31"/>
      <c r="DPE100" s="31"/>
      <c r="DPF100" s="31"/>
      <c r="DPG100" s="31"/>
      <c r="DPH100" s="31"/>
      <c r="DPI100" s="31"/>
      <c r="DPJ100" s="31"/>
      <c r="DPK100" s="31"/>
      <c r="DPL100" s="31"/>
      <c r="DPM100" s="31"/>
      <c r="DPN100" s="31"/>
      <c r="DPO100" s="31"/>
      <c r="DPP100" s="31"/>
      <c r="DPQ100" s="31"/>
      <c r="DPR100" s="31"/>
      <c r="DPS100" s="31"/>
      <c r="DPT100" s="31"/>
      <c r="DPU100" s="31"/>
      <c r="DPV100" s="31"/>
      <c r="DPW100" s="31"/>
      <c r="DPX100" s="31"/>
      <c r="DPY100" s="31"/>
      <c r="DPZ100" s="31"/>
      <c r="DQA100" s="31"/>
      <c r="DQB100" s="31"/>
      <c r="DQC100" s="31"/>
      <c r="DQD100" s="31"/>
      <c r="DQE100" s="31"/>
      <c r="DQF100" s="31"/>
      <c r="DQG100" s="31"/>
      <c r="DQH100" s="31"/>
      <c r="DQI100" s="31"/>
      <c r="DQJ100" s="31"/>
      <c r="DQK100" s="31"/>
      <c r="DQL100" s="31"/>
      <c r="DQM100" s="31"/>
      <c r="DQN100" s="31"/>
      <c r="DQO100" s="31"/>
      <c r="DQP100" s="31"/>
      <c r="DQQ100" s="31"/>
      <c r="DQR100" s="31"/>
      <c r="DQS100" s="31"/>
      <c r="DQT100" s="31"/>
      <c r="DQU100" s="31"/>
      <c r="DQV100" s="31"/>
      <c r="DQW100" s="31"/>
      <c r="DQX100" s="31"/>
      <c r="DQY100" s="31"/>
      <c r="DQZ100" s="31"/>
      <c r="DRA100" s="31"/>
      <c r="DRB100" s="31"/>
      <c r="DRC100" s="31"/>
      <c r="DRD100" s="31"/>
      <c r="DRE100" s="31"/>
      <c r="DRF100" s="31"/>
      <c r="DRG100" s="31"/>
      <c r="DRH100" s="31"/>
      <c r="DRI100" s="31"/>
      <c r="DRJ100" s="31"/>
      <c r="DRK100" s="31"/>
      <c r="DRL100" s="31"/>
      <c r="DRM100" s="31"/>
      <c r="DRN100" s="31"/>
      <c r="DRO100" s="31"/>
      <c r="DRP100" s="31"/>
      <c r="DRQ100" s="31"/>
      <c r="DRR100" s="31"/>
      <c r="DRS100" s="31"/>
      <c r="DRT100" s="31"/>
      <c r="DRU100" s="31"/>
      <c r="DRV100" s="31"/>
      <c r="DRW100" s="31"/>
      <c r="DRX100" s="31"/>
      <c r="DRY100" s="31"/>
      <c r="DRZ100" s="31"/>
      <c r="DSA100" s="31"/>
      <c r="DSB100" s="31"/>
      <c r="DSC100" s="31"/>
      <c r="DSD100" s="31"/>
      <c r="DSE100" s="31"/>
      <c r="DSF100" s="31"/>
      <c r="DSG100" s="31"/>
      <c r="DSH100" s="31"/>
      <c r="DSI100" s="31"/>
      <c r="DSJ100" s="31"/>
      <c r="DSK100" s="31"/>
      <c r="DSL100" s="31"/>
      <c r="DSM100" s="31"/>
      <c r="DSN100" s="31"/>
      <c r="DSO100" s="31"/>
      <c r="DSP100" s="31"/>
      <c r="DSQ100" s="31"/>
      <c r="DSR100" s="31"/>
      <c r="DSS100" s="31"/>
      <c r="DST100" s="31"/>
      <c r="DSU100" s="31"/>
      <c r="DSV100" s="31"/>
      <c r="DSW100" s="31"/>
      <c r="DSX100" s="31"/>
      <c r="DSY100" s="31"/>
      <c r="DSZ100" s="31"/>
      <c r="DTA100" s="31"/>
      <c r="DTB100" s="31"/>
      <c r="DTC100" s="31"/>
      <c r="DTD100" s="31"/>
      <c r="DTE100" s="31"/>
      <c r="DTF100" s="31"/>
      <c r="DTG100" s="31"/>
      <c r="DTH100" s="31"/>
      <c r="DTI100" s="31"/>
      <c r="DTJ100" s="31"/>
      <c r="DTK100" s="31"/>
      <c r="DTL100" s="31"/>
      <c r="DTM100" s="31"/>
      <c r="DTN100" s="31"/>
      <c r="DTO100" s="31"/>
      <c r="DTP100" s="31"/>
      <c r="DTQ100" s="31"/>
      <c r="DTR100" s="31"/>
      <c r="DTS100" s="31"/>
      <c r="DTT100" s="31"/>
      <c r="DTU100" s="31"/>
      <c r="DTV100" s="31"/>
      <c r="DTW100" s="31"/>
      <c r="DTX100" s="31"/>
      <c r="DTY100" s="31"/>
      <c r="DTZ100" s="31"/>
      <c r="DUA100" s="31"/>
      <c r="DUB100" s="31"/>
      <c r="DUC100" s="31"/>
      <c r="DUD100" s="31"/>
      <c r="DUE100" s="31"/>
      <c r="DUF100" s="31"/>
      <c r="DUG100" s="31"/>
      <c r="DUH100" s="31"/>
      <c r="DUI100" s="31"/>
      <c r="DUJ100" s="31"/>
      <c r="DUK100" s="31"/>
      <c r="DUL100" s="31"/>
      <c r="DUM100" s="31"/>
      <c r="DUN100" s="31"/>
      <c r="DUO100" s="31"/>
      <c r="DUP100" s="31"/>
      <c r="DUQ100" s="31"/>
      <c r="DUR100" s="31"/>
      <c r="DUS100" s="31"/>
      <c r="DUT100" s="31"/>
      <c r="DUU100" s="31"/>
      <c r="DUV100" s="31"/>
      <c r="DUW100" s="31"/>
      <c r="DUX100" s="31"/>
      <c r="DUY100" s="31"/>
      <c r="DUZ100" s="31"/>
      <c r="DVA100" s="31"/>
      <c r="DVB100" s="31"/>
      <c r="DVC100" s="31"/>
      <c r="DVD100" s="31"/>
      <c r="DVE100" s="31"/>
      <c r="DVF100" s="31"/>
      <c r="DVG100" s="31"/>
      <c r="DVH100" s="31"/>
      <c r="DVI100" s="31"/>
      <c r="DVJ100" s="31"/>
      <c r="DVK100" s="31"/>
      <c r="DVL100" s="31"/>
      <c r="DVM100" s="31"/>
      <c r="DVN100" s="31"/>
      <c r="DVO100" s="31"/>
      <c r="DVP100" s="31"/>
      <c r="DVQ100" s="31"/>
      <c r="DVR100" s="31"/>
      <c r="DVS100" s="31"/>
      <c r="DVT100" s="31"/>
      <c r="DVU100" s="31"/>
      <c r="DVV100" s="31"/>
      <c r="DVW100" s="31"/>
      <c r="DVX100" s="31"/>
      <c r="DVY100" s="31"/>
      <c r="DVZ100" s="31"/>
      <c r="DWA100" s="31"/>
      <c r="DWB100" s="31"/>
      <c r="DWC100" s="31"/>
      <c r="DWD100" s="31"/>
      <c r="DWE100" s="31"/>
      <c r="DWF100" s="31"/>
      <c r="DWG100" s="31"/>
      <c r="DWH100" s="31"/>
      <c r="DWI100" s="31"/>
      <c r="DWJ100" s="31"/>
      <c r="DWK100" s="31"/>
      <c r="DWL100" s="31"/>
      <c r="DWM100" s="31"/>
      <c r="DWN100" s="31"/>
      <c r="DWO100" s="31"/>
      <c r="DWP100" s="31"/>
      <c r="DWQ100" s="31"/>
      <c r="DWR100" s="31"/>
      <c r="DWS100" s="31"/>
      <c r="DWT100" s="31"/>
      <c r="DWU100" s="31"/>
      <c r="DWV100" s="31"/>
      <c r="DWW100" s="31"/>
      <c r="DWX100" s="31"/>
      <c r="DWY100" s="31"/>
      <c r="DWZ100" s="31"/>
      <c r="DXA100" s="31"/>
      <c r="DXB100" s="31"/>
      <c r="DXC100" s="31"/>
      <c r="DXD100" s="31"/>
      <c r="DXE100" s="31"/>
      <c r="DXF100" s="31"/>
      <c r="DXG100" s="31"/>
      <c r="DXH100" s="31"/>
      <c r="DXI100" s="31"/>
      <c r="DXJ100" s="31"/>
      <c r="DXK100" s="31"/>
      <c r="DXL100" s="31"/>
      <c r="DXM100" s="31"/>
      <c r="DXN100" s="31"/>
      <c r="DXO100" s="31"/>
      <c r="DXP100" s="31"/>
      <c r="DXQ100" s="31"/>
      <c r="DXR100" s="31"/>
      <c r="DXS100" s="31"/>
      <c r="DXT100" s="31"/>
      <c r="DXU100" s="31"/>
      <c r="DXV100" s="31"/>
      <c r="DXW100" s="31"/>
      <c r="DXX100" s="31"/>
      <c r="DXY100" s="31"/>
      <c r="DXZ100" s="31"/>
      <c r="DYA100" s="31"/>
      <c r="DYB100" s="31"/>
      <c r="DYC100" s="31"/>
      <c r="DYD100" s="31"/>
      <c r="DYE100" s="31"/>
      <c r="DYF100" s="31"/>
      <c r="DYG100" s="31"/>
      <c r="DYH100" s="31"/>
      <c r="DYI100" s="31"/>
      <c r="DYJ100" s="31"/>
      <c r="DYK100" s="31"/>
      <c r="DYL100" s="31"/>
      <c r="DYM100" s="31"/>
      <c r="DYN100" s="31"/>
      <c r="DYO100" s="31"/>
      <c r="DYP100" s="31"/>
      <c r="DYQ100" s="31"/>
      <c r="DYR100" s="31"/>
      <c r="DYS100" s="31"/>
      <c r="DYT100" s="31"/>
      <c r="DYU100" s="31"/>
      <c r="DYV100" s="31"/>
      <c r="DYW100" s="31"/>
      <c r="DYX100" s="31"/>
      <c r="DYY100" s="31"/>
      <c r="DYZ100" s="31"/>
      <c r="DZA100" s="31"/>
      <c r="DZB100" s="31"/>
      <c r="DZC100" s="31"/>
      <c r="DZD100" s="31"/>
      <c r="DZE100" s="31"/>
      <c r="DZF100" s="31"/>
      <c r="DZG100" s="31"/>
      <c r="DZH100" s="31"/>
      <c r="DZI100" s="31"/>
      <c r="DZJ100" s="31"/>
      <c r="DZK100" s="31"/>
      <c r="DZL100" s="31"/>
      <c r="DZM100" s="31"/>
      <c r="DZN100" s="31"/>
      <c r="DZO100" s="31"/>
      <c r="DZP100" s="31"/>
      <c r="DZQ100" s="31"/>
      <c r="DZR100" s="31"/>
      <c r="DZS100" s="31"/>
      <c r="DZT100" s="31"/>
      <c r="DZU100" s="31"/>
      <c r="DZV100" s="31"/>
      <c r="DZW100" s="31"/>
      <c r="DZX100" s="31"/>
      <c r="DZY100" s="31"/>
      <c r="DZZ100" s="31"/>
      <c r="EAA100" s="31"/>
      <c r="EAB100" s="31"/>
      <c r="EAC100" s="31"/>
      <c r="EAD100" s="31"/>
      <c r="EAE100" s="31"/>
      <c r="EAF100" s="31"/>
      <c r="EAG100" s="31"/>
      <c r="EAH100" s="31"/>
      <c r="EAI100" s="31"/>
      <c r="EAJ100" s="31"/>
      <c r="EAK100" s="31"/>
      <c r="EAL100" s="31"/>
      <c r="EAM100" s="31"/>
      <c r="EAN100" s="31"/>
      <c r="EAO100" s="31"/>
      <c r="EAP100" s="31"/>
      <c r="EAQ100" s="31"/>
      <c r="EAR100" s="31"/>
      <c r="EAS100" s="31"/>
      <c r="EAT100" s="31"/>
      <c r="EAU100" s="31"/>
      <c r="EAV100" s="31"/>
      <c r="EAW100" s="31"/>
      <c r="EAX100" s="31"/>
      <c r="EAY100" s="31"/>
      <c r="EAZ100" s="31"/>
      <c r="EBA100" s="31"/>
      <c r="EBB100" s="31"/>
      <c r="EBC100" s="31"/>
      <c r="EBD100" s="31"/>
      <c r="EBE100" s="31"/>
      <c r="EBF100" s="31"/>
      <c r="EBG100" s="31"/>
      <c r="EBH100" s="31"/>
      <c r="EBI100" s="31"/>
      <c r="EBJ100" s="31"/>
      <c r="EBK100" s="31"/>
      <c r="EBL100" s="31"/>
      <c r="EBM100" s="31"/>
      <c r="EBN100" s="31"/>
      <c r="EBO100" s="31"/>
      <c r="EBP100" s="31"/>
      <c r="EBQ100" s="31"/>
      <c r="EBR100" s="31"/>
      <c r="EBS100" s="31"/>
      <c r="EBT100" s="31"/>
      <c r="EBU100" s="31"/>
      <c r="EBV100" s="31"/>
      <c r="EBW100" s="31"/>
      <c r="EBX100" s="31"/>
      <c r="EBY100" s="31"/>
      <c r="EBZ100" s="31"/>
      <c r="ECA100" s="31"/>
      <c r="ECB100" s="31"/>
      <c r="ECC100" s="31"/>
      <c r="ECD100" s="31"/>
      <c r="ECE100" s="31"/>
      <c r="ECF100" s="31"/>
      <c r="ECG100" s="31"/>
      <c r="ECH100" s="31"/>
      <c r="ECI100" s="31"/>
      <c r="ECJ100" s="31"/>
      <c r="ECK100" s="31"/>
      <c r="ECL100" s="31"/>
      <c r="ECM100" s="31"/>
      <c r="ECN100" s="31"/>
      <c r="ECO100" s="31"/>
      <c r="ECP100" s="31"/>
      <c r="ECQ100" s="31"/>
      <c r="ECR100" s="31"/>
      <c r="ECS100" s="31"/>
      <c r="ECT100" s="31"/>
      <c r="ECU100" s="31"/>
      <c r="ECV100" s="31"/>
      <c r="ECW100" s="31"/>
      <c r="ECX100" s="31"/>
      <c r="ECY100" s="31"/>
      <c r="ECZ100" s="31"/>
      <c r="EDA100" s="31"/>
      <c r="EDB100" s="31"/>
      <c r="EDC100" s="31"/>
      <c r="EDD100" s="31"/>
      <c r="EDE100" s="31"/>
      <c r="EDF100" s="31"/>
      <c r="EDG100" s="31"/>
      <c r="EDH100" s="31"/>
      <c r="EDI100" s="31"/>
      <c r="EDJ100" s="31"/>
      <c r="EDK100" s="31"/>
      <c r="EDL100" s="31"/>
      <c r="EDM100" s="31"/>
      <c r="EDN100" s="31"/>
      <c r="EDO100" s="31"/>
      <c r="EDP100" s="31"/>
      <c r="EDQ100" s="31"/>
      <c r="EDR100" s="31"/>
      <c r="EDS100" s="31"/>
      <c r="EDT100" s="31"/>
      <c r="EDU100" s="31"/>
      <c r="EDV100" s="31"/>
      <c r="EDW100" s="31"/>
      <c r="EDX100" s="31"/>
      <c r="EDY100" s="31"/>
      <c r="EDZ100" s="31"/>
      <c r="EEA100" s="31"/>
      <c r="EEB100" s="31"/>
      <c r="EEC100" s="31"/>
      <c r="EED100" s="31"/>
      <c r="EEE100" s="31"/>
      <c r="EEF100" s="31"/>
      <c r="EEG100" s="31"/>
      <c r="EEH100" s="31"/>
      <c r="EEI100" s="31"/>
      <c r="EEJ100" s="31"/>
      <c r="EEK100" s="31"/>
      <c r="EEL100" s="31"/>
      <c r="EEM100" s="31"/>
      <c r="EEN100" s="31"/>
      <c r="EEO100" s="31"/>
      <c r="EEP100" s="31"/>
      <c r="EEQ100" s="31"/>
      <c r="EER100" s="31"/>
      <c r="EES100" s="31"/>
      <c r="EET100" s="31"/>
      <c r="EEU100" s="31"/>
      <c r="EEV100" s="31"/>
      <c r="EEW100" s="31"/>
      <c r="EEX100" s="31"/>
      <c r="EEY100" s="31"/>
      <c r="EEZ100" s="31"/>
      <c r="EFA100" s="31"/>
      <c r="EFB100" s="31"/>
      <c r="EFC100" s="31"/>
      <c r="EFD100" s="31"/>
      <c r="EFE100" s="31"/>
      <c r="EFF100" s="31"/>
      <c r="EFG100" s="31"/>
      <c r="EFH100" s="31"/>
      <c r="EFI100" s="31"/>
      <c r="EFJ100" s="31"/>
      <c r="EFK100" s="31"/>
      <c r="EFL100" s="31"/>
      <c r="EFM100" s="31"/>
      <c r="EFN100" s="31"/>
      <c r="EFO100" s="31"/>
      <c r="EFP100" s="31"/>
      <c r="EFQ100" s="31"/>
      <c r="EFR100" s="31"/>
      <c r="EFS100" s="31"/>
      <c r="EFT100" s="31"/>
      <c r="EFU100" s="31"/>
      <c r="EFV100" s="31"/>
      <c r="EFW100" s="31"/>
      <c r="EFX100" s="31"/>
      <c r="EFY100" s="31"/>
      <c r="EFZ100" s="31"/>
      <c r="EGA100" s="31"/>
      <c r="EGB100" s="31"/>
      <c r="EGC100" s="31"/>
      <c r="EGD100" s="31"/>
      <c r="EGE100" s="31"/>
      <c r="EGF100" s="31"/>
      <c r="EGG100" s="31"/>
      <c r="EGH100" s="31"/>
      <c r="EGI100" s="31"/>
      <c r="EGJ100" s="31"/>
      <c r="EGK100" s="31"/>
      <c r="EGL100" s="31"/>
      <c r="EGM100" s="31"/>
      <c r="EGN100" s="31"/>
      <c r="EGO100" s="31"/>
      <c r="EGP100" s="31"/>
      <c r="EGQ100" s="31"/>
      <c r="EGR100" s="31"/>
      <c r="EGS100" s="31"/>
      <c r="EGT100" s="31"/>
      <c r="EGU100" s="31"/>
      <c r="EGV100" s="31"/>
      <c r="EGW100" s="31"/>
      <c r="EGX100" s="31"/>
      <c r="EGY100" s="31"/>
      <c r="EGZ100" s="31"/>
      <c r="EHA100" s="31"/>
      <c r="EHB100" s="31"/>
      <c r="EHC100" s="31"/>
      <c r="EHD100" s="31"/>
      <c r="EHE100" s="31"/>
      <c r="EHF100" s="31"/>
      <c r="EHG100" s="31"/>
      <c r="EHH100" s="31"/>
      <c r="EHI100" s="31"/>
      <c r="EHJ100" s="31"/>
      <c r="EHK100" s="31"/>
      <c r="EHL100" s="31"/>
      <c r="EHM100" s="31"/>
      <c r="EHN100" s="31"/>
      <c r="EHO100" s="31"/>
      <c r="EHP100" s="31"/>
      <c r="EHQ100" s="31"/>
      <c r="EHR100" s="31"/>
      <c r="EHS100" s="31"/>
      <c r="EHT100" s="31"/>
      <c r="EHU100" s="31"/>
      <c r="EHV100" s="31"/>
      <c r="EHW100" s="31"/>
      <c r="EHX100" s="31"/>
      <c r="EHY100" s="31"/>
      <c r="EHZ100" s="31"/>
      <c r="EIA100" s="31"/>
      <c r="EIB100" s="31"/>
      <c r="EIC100" s="31"/>
      <c r="EID100" s="31"/>
      <c r="EIE100" s="31"/>
      <c r="EIF100" s="31"/>
      <c r="EIG100" s="31"/>
      <c r="EIH100" s="31"/>
      <c r="EII100" s="31"/>
      <c r="EIJ100" s="31"/>
      <c r="EIK100" s="31"/>
      <c r="EIL100" s="31"/>
      <c r="EIM100" s="31"/>
      <c r="EIN100" s="31"/>
      <c r="EIO100" s="31"/>
      <c r="EIP100" s="31"/>
      <c r="EIQ100" s="31"/>
      <c r="EIR100" s="31"/>
      <c r="EIS100" s="31"/>
      <c r="EIT100" s="31"/>
      <c r="EIU100" s="31"/>
      <c r="EIV100" s="31"/>
      <c r="EIW100" s="31"/>
      <c r="EIX100" s="31"/>
      <c r="EIY100" s="31"/>
      <c r="EIZ100" s="31"/>
      <c r="EJA100" s="31"/>
      <c r="EJB100" s="31"/>
      <c r="EJC100" s="31"/>
      <c r="EJD100" s="31"/>
      <c r="EJE100" s="31"/>
      <c r="EJF100" s="31"/>
      <c r="EJG100" s="31"/>
      <c r="EJH100" s="31"/>
      <c r="EJI100" s="31"/>
      <c r="EJJ100" s="31"/>
      <c r="EJK100" s="31"/>
      <c r="EJL100" s="31"/>
      <c r="EJM100" s="31"/>
      <c r="EJN100" s="31"/>
      <c r="EJO100" s="31"/>
      <c r="EJP100" s="31"/>
      <c r="EJQ100" s="31"/>
      <c r="EJR100" s="31"/>
      <c r="EJS100" s="31"/>
      <c r="EJT100" s="31"/>
      <c r="EJU100" s="31"/>
      <c r="EJV100" s="31"/>
      <c r="EJW100" s="31"/>
      <c r="EJX100" s="31"/>
      <c r="EJY100" s="31"/>
      <c r="EJZ100" s="31"/>
      <c r="EKA100" s="31"/>
      <c r="EKB100" s="31"/>
      <c r="EKC100" s="31"/>
      <c r="EKD100" s="31"/>
      <c r="EKE100" s="31"/>
      <c r="EKF100" s="31"/>
      <c r="EKG100" s="31"/>
      <c r="EKH100" s="31"/>
      <c r="EKI100" s="31"/>
      <c r="EKJ100" s="31"/>
      <c r="EKK100" s="31"/>
      <c r="EKL100" s="31"/>
      <c r="EKM100" s="31"/>
      <c r="EKN100" s="31"/>
      <c r="EKO100" s="31"/>
      <c r="EKP100" s="31"/>
      <c r="EKQ100" s="31"/>
      <c r="EKR100" s="31"/>
      <c r="EKS100" s="31"/>
      <c r="EKT100" s="31"/>
      <c r="EKU100" s="31"/>
      <c r="EKV100" s="31"/>
      <c r="EKW100" s="31"/>
      <c r="EKX100" s="31"/>
      <c r="EKY100" s="31"/>
      <c r="EKZ100" s="31"/>
      <c r="ELA100" s="31"/>
      <c r="ELB100" s="31"/>
      <c r="ELC100" s="31"/>
      <c r="ELD100" s="31"/>
      <c r="ELE100" s="31"/>
      <c r="ELF100" s="31"/>
      <c r="ELG100" s="31"/>
      <c r="ELH100" s="31"/>
      <c r="ELI100" s="31"/>
      <c r="ELJ100" s="31"/>
      <c r="ELK100" s="31"/>
      <c r="ELL100" s="31"/>
      <c r="ELM100" s="31"/>
      <c r="ELN100" s="31"/>
      <c r="ELO100" s="31"/>
      <c r="ELP100" s="31"/>
      <c r="ELQ100" s="31"/>
      <c r="ELR100" s="31"/>
      <c r="ELS100" s="31"/>
      <c r="ELT100" s="31"/>
      <c r="ELU100" s="31"/>
      <c r="ELV100" s="31"/>
      <c r="ELW100" s="31"/>
      <c r="ELX100" s="31"/>
      <c r="ELY100" s="31"/>
      <c r="ELZ100" s="31"/>
      <c r="EMA100" s="31"/>
      <c r="EMB100" s="31"/>
      <c r="EMC100" s="31"/>
      <c r="EMD100" s="31"/>
      <c r="EME100" s="31"/>
      <c r="EMF100" s="31"/>
      <c r="EMG100" s="31"/>
      <c r="EMH100" s="31"/>
      <c r="EMI100" s="31"/>
      <c r="EMJ100" s="31"/>
      <c r="EMK100" s="31"/>
      <c r="EML100" s="31"/>
      <c r="EMM100" s="31"/>
      <c r="EMN100" s="31"/>
      <c r="EMO100" s="31"/>
      <c r="EMP100" s="31"/>
      <c r="EMQ100" s="31"/>
      <c r="EMR100" s="31"/>
      <c r="EMS100" s="31"/>
      <c r="EMT100" s="31"/>
      <c r="EMU100" s="31"/>
      <c r="EMV100" s="31"/>
      <c r="EMW100" s="31"/>
      <c r="EMX100" s="31"/>
      <c r="EMY100" s="31"/>
      <c r="EMZ100" s="31"/>
      <c r="ENA100" s="31"/>
      <c r="ENB100" s="31"/>
      <c r="ENC100" s="31"/>
      <c r="END100" s="31"/>
      <c r="ENE100" s="31"/>
      <c r="ENF100" s="31"/>
      <c r="ENG100" s="31"/>
      <c r="ENH100" s="31"/>
      <c r="ENI100" s="31"/>
      <c r="ENJ100" s="31"/>
      <c r="ENK100" s="31"/>
      <c r="ENL100" s="31"/>
      <c r="ENM100" s="31"/>
      <c r="ENN100" s="31"/>
      <c r="ENO100" s="31"/>
      <c r="ENP100" s="31"/>
      <c r="ENQ100" s="31"/>
      <c r="ENR100" s="31"/>
      <c r="ENS100" s="31"/>
      <c r="ENT100" s="31"/>
      <c r="ENU100" s="31"/>
      <c r="ENV100" s="31"/>
      <c r="ENW100" s="31"/>
      <c r="ENX100" s="31"/>
      <c r="ENY100" s="31"/>
      <c r="ENZ100" s="31"/>
      <c r="EOA100" s="31"/>
      <c r="EOB100" s="31"/>
      <c r="EOC100" s="31"/>
      <c r="EOD100" s="31"/>
      <c r="EOE100" s="31"/>
      <c r="EOF100" s="31"/>
      <c r="EOG100" s="31"/>
      <c r="EOH100" s="31"/>
      <c r="EOI100" s="31"/>
      <c r="EOJ100" s="31"/>
      <c r="EOK100" s="31"/>
      <c r="EOL100" s="31"/>
      <c r="EOM100" s="31"/>
      <c r="EON100" s="31"/>
      <c r="EOO100" s="31"/>
      <c r="EOP100" s="31"/>
      <c r="EOQ100" s="31"/>
      <c r="EOR100" s="31"/>
      <c r="EOS100" s="31"/>
      <c r="EOT100" s="31"/>
      <c r="EOU100" s="31"/>
      <c r="EOV100" s="31"/>
      <c r="EOW100" s="31"/>
      <c r="EOX100" s="31"/>
      <c r="EOY100" s="31"/>
      <c r="EOZ100" s="31"/>
      <c r="EPA100" s="31"/>
      <c r="EPB100" s="31"/>
      <c r="EPC100" s="31"/>
      <c r="EPD100" s="31"/>
      <c r="EPE100" s="31"/>
      <c r="EPF100" s="31"/>
      <c r="EPG100" s="31"/>
      <c r="EPH100" s="31"/>
      <c r="EPI100" s="31"/>
      <c r="EPJ100" s="31"/>
      <c r="EPK100" s="31"/>
      <c r="EPL100" s="31"/>
      <c r="EPM100" s="31"/>
      <c r="EPN100" s="31"/>
      <c r="EPO100" s="31"/>
      <c r="EPP100" s="31"/>
      <c r="EPQ100" s="31"/>
      <c r="EPR100" s="31"/>
      <c r="EPS100" s="31"/>
      <c r="EPT100" s="31"/>
      <c r="EPU100" s="31"/>
      <c r="EPV100" s="31"/>
      <c r="EPW100" s="31"/>
      <c r="EPX100" s="31"/>
      <c r="EPY100" s="31"/>
      <c r="EPZ100" s="31"/>
      <c r="EQA100" s="31"/>
      <c r="EQB100" s="31"/>
      <c r="EQC100" s="31"/>
      <c r="EQD100" s="31"/>
      <c r="EQE100" s="31"/>
      <c r="EQF100" s="31"/>
      <c r="EQG100" s="31"/>
      <c r="EQH100" s="31"/>
      <c r="EQI100" s="31"/>
      <c r="EQJ100" s="31"/>
      <c r="EQK100" s="31"/>
      <c r="EQL100" s="31"/>
      <c r="EQM100" s="31"/>
      <c r="EQN100" s="31"/>
      <c r="EQO100" s="31"/>
      <c r="EQP100" s="31"/>
      <c r="EQQ100" s="31"/>
      <c r="EQR100" s="31"/>
      <c r="EQS100" s="31"/>
      <c r="EQT100" s="31"/>
      <c r="EQU100" s="31"/>
      <c r="EQV100" s="31"/>
      <c r="EQW100" s="31"/>
      <c r="EQX100" s="31"/>
      <c r="EQY100" s="31"/>
      <c r="EQZ100" s="31"/>
      <c r="ERA100" s="31"/>
      <c r="ERB100" s="31"/>
      <c r="ERC100" s="31"/>
      <c r="ERD100" s="31"/>
      <c r="ERE100" s="31"/>
      <c r="ERF100" s="31"/>
      <c r="ERG100" s="31"/>
      <c r="ERH100" s="31"/>
      <c r="ERI100" s="31"/>
      <c r="ERJ100" s="31"/>
      <c r="ERK100" s="31"/>
      <c r="ERL100" s="31"/>
      <c r="ERM100" s="31"/>
      <c r="ERN100" s="31"/>
      <c r="ERO100" s="31"/>
      <c r="ERP100" s="31"/>
      <c r="ERQ100" s="31"/>
      <c r="ERR100" s="31"/>
      <c r="ERS100" s="31"/>
      <c r="ERT100" s="31"/>
      <c r="ERU100" s="31"/>
      <c r="ERV100" s="31"/>
      <c r="ERW100" s="31"/>
      <c r="ERX100" s="31"/>
      <c r="ERY100" s="31"/>
      <c r="ERZ100" s="31"/>
      <c r="ESA100" s="31"/>
      <c r="ESB100" s="31"/>
      <c r="ESC100" s="31"/>
      <c r="ESD100" s="31"/>
      <c r="ESE100" s="31"/>
      <c r="ESF100" s="31"/>
      <c r="ESG100" s="31"/>
      <c r="ESH100" s="31"/>
      <c r="ESI100" s="31"/>
      <c r="ESJ100" s="31"/>
      <c r="ESK100" s="31"/>
      <c r="ESL100" s="31"/>
      <c r="ESM100" s="31"/>
      <c r="ESN100" s="31"/>
      <c r="ESO100" s="31"/>
      <c r="ESP100" s="31"/>
      <c r="ESQ100" s="31"/>
      <c r="ESR100" s="31"/>
      <c r="ESS100" s="31"/>
      <c r="EST100" s="31"/>
      <c r="ESU100" s="31"/>
      <c r="ESV100" s="31"/>
      <c r="ESW100" s="31"/>
      <c r="ESX100" s="31"/>
      <c r="ESY100" s="31"/>
      <c r="ESZ100" s="31"/>
      <c r="ETA100" s="31"/>
      <c r="ETB100" s="31"/>
      <c r="ETC100" s="31"/>
      <c r="ETD100" s="31"/>
      <c r="ETE100" s="31"/>
      <c r="ETF100" s="31"/>
      <c r="ETG100" s="31"/>
      <c r="ETH100" s="31"/>
      <c r="ETI100" s="31"/>
      <c r="ETJ100" s="31"/>
      <c r="ETK100" s="31"/>
      <c r="ETL100" s="31"/>
      <c r="ETM100" s="31"/>
      <c r="ETN100" s="31"/>
      <c r="ETO100" s="31"/>
      <c r="ETP100" s="31"/>
      <c r="ETQ100" s="31"/>
      <c r="ETR100" s="31"/>
      <c r="ETS100" s="31"/>
      <c r="ETT100" s="31"/>
      <c r="ETU100" s="31"/>
      <c r="ETV100" s="31"/>
      <c r="ETW100" s="31"/>
      <c r="ETX100" s="31"/>
      <c r="ETY100" s="31"/>
      <c r="ETZ100" s="31"/>
      <c r="EUA100" s="31"/>
      <c r="EUB100" s="31"/>
      <c r="EUC100" s="31"/>
      <c r="EUD100" s="31"/>
      <c r="EUE100" s="31"/>
      <c r="EUF100" s="31"/>
      <c r="EUG100" s="31"/>
      <c r="EUH100" s="31"/>
      <c r="EUI100" s="31"/>
      <c r="EUJ100" s="31"/>
      <c r="EUK100" s="31"/>
      <c r="EUL100" s="31"/>
      <c r="EUM100" s="31"/>
      <c r="EUN100" s="31"/>
      <c r="EUO100" s="31"/>
      <c r="EUP100" s="31"/>
      <c r="EUQ100" s="31"/>
      <c r="EUR100" s="31"/>
      <c r="EUS100" s="31"/>
      <c r="EUT100" s="31"/>
      <c r="EUU100" s="31"/>
      <c r="EUV100" s="31"/>
      <c r="EUW100" s="31"/>
      <c r="EUX100" s="31"/>
      <c r="EUY100" s="31"/>
      <c r="EUZ100" s="31"/>
      <c r="EVA100" s="31"/>
      <c r="EVB100" s="31"/>
      <c r="EVC100" s="31"/>
      <c r="EVD100" s="31"/>
      <c r="EVE100" s="31"/>
      <c r="EVF100" s="31"/>
      <c r="EVG100" s="31"/>
      <c r="EVH100" s="31"/>
      <c r="EVI100" s="31"/>
      <c r="EVJ100" s="31"/>
      <c r="EVK100" s="31"/>
      <c r="EVL100" s="31"/>
      <c r="EVM100" s="31"/>
      <c r="EVN100" s="31"/>
      <c r="EVO100" s="31"/>
      <c r="EVP100" s="31"/>
      <c r="EVQ100" s="31"/>
      <c r="EVR100" s="31"/>
      <c r="EVS100" s="31"/>
      <c r="EVT100" s="31"/>
      <c r="EVU100" s="31"/>
      <c r="EVV100" s="31"/>
      <c r="EVW100" s="31"/>
      <c r="EVX100" s="31"/>
      <c r="EVY100" s="31"/>
      <c r="EVZ100" s="31"/>
      <c r="EWA100" s="31"/>
      <c r="EWB100" s="31"/>
      <c r="EWC100" s="31"/>
      <c r="EWD100" s="31"/>
      <c r="EWE100" s="31"/>
      <c r="EWF100" s="31"/>
      <c r="EWG100" s="31"/>
      <c r="EWH100" s="31"/>
      <c r="EWI100" s="31"/>
      <c r="EWJ100" s="31"/>
      <c r="EWK100" s="31"/>
      <c r="EWL100" s="31"/>
      <c r="EWM100" s="31"/>
      <c r="EWN100" s="31"/>
      <c r="EWO100" s="31"/>
      <c r="EWP100" s="31"/>
      <c r="EWQ100" s="31"/>
      <c r="EWR100" s="31"/>
      <c r="EWS100" s="31"/>
      <c r="EWT100" s="31"/>
      <c r="EWU100" s="31"/>
      <c r="EWV100" s="31"/>
      <c r="EWW100" s="31"/>
      <c r="EWX100" s="31"/>
      <c r="EWY100" s="31"/>
      <c r="EWZ100" s="31"/>
      <c r="EXA100" s="31"/>
      <c r="EXB100" s="31"/>
      <c r="EXC100" s="31"/>
      <c r="EXD100" s="31"/>
      <c r="EXE100" s="31"/>
      <c r="EXF100" s="31"/>
      <c r="EXG100" s="31"/>
      <c r="EXH100" s="31"/>
      <c r="EXI100" s="31"/>
      <c r="EXJ100" s="31"/>
      <c r="EXK100" s="31"/>
      <c r="EXL100" s="31"/>
      <c r="EXM100" s="31"/>
      <c r="EXN100" s="31"/>
      <c r="EXO100" s="31"/>
      <c r="EXP100" s="31"/>
      <c r="EXQ100" s="31"/>
      <c r="EXR100" s="31"/>
      <c r="EXS100" s="31"/>
      <c r="EXT100" s="31"/>
      <c r="EXU100" s="31"/>
      <c r="EXV100" s="31"/>
      <c r="EXW100" s="31"/>
      <c r="EXX100" s="31"/>
      <c r="EXY100" s="31"/>
      <c r="EXZ100" s="31"/>
      <c r="EYA100" s="31"/>
      <c r="EYB100" s="31"/>
      <c r="EYC100" s="31"/>
      <c r="EYD100" s="31"/>
      <c r="EYE100" s="31"/>
      <c r="EYF100" s="31"/>
      <c r="EYG100" s="31"/>
      <c r="EYH100" s="31"/>
      <c r="EYI100" s="31"/>
      <c r="EYJ100" s="31"/>
      <c r="EYK100" s="31"/>
      <c r="EYL100" s="31"/>
      <c r="EYM100" s="31"/>
      <c r="EYN100" s="31"/>
      <c r="EYO100" s="31"/>
      <c r="EYP100" s="31"/>
      <c r="EYQ100" s="31"/>
      <c r="EYR100" s="31"/>
      <c r="EYS100" s="31"/>
      <c r="EYT100" s="31"/>
      <c r="EYU100" s="31"/>
      <c r="EYV100" s="31"/>
      <c r="EYW100" s="31"/>
      <c r="EYX100" s="31"/>
      <c r="EYY100" s="31"/>
      <c r="EYZ100" s="31"/>
      <c r="EZA100" s="31"/>
      <c r="EZB100" s="31"/>
      <c r="EZC100" s="31"/>
      <c r="EZD100" s="31"/>
      <c r="EZE100" s="31"/>
      <c r="EZF100" s="31"/>
      <c r="EZG100" s="31"/>
      <c r="EZH100" s="31"/>
      <c r="EZI100" s="31"/>
      <c r="EZJ100" s="31"/>
      <c r="EZK100" s="31"/>
      <c r="EZL100" s="31"/>
      <c r="EZM100" s="31"/>
      <c r="EZN100" s="31"/>
      <c r="EZO100" s="31"/>
      <c r="EZP100" s="31"/>
      <c r="EZQ100" s="31"/>
      <c r="EZR100" s="31"/>
      <c r="EZS100" s="31"/>
      <c r="EZT100" s="31"/>
      <c r="EZU100" s="31"/>
      <c r="EZV100" s="31"/>
      <c r="EZW100" s="31"/>
      <c r="EZX100" s="31"/>
      <c r="EZY100" s="31"/>
      <c r="EZZ100" s="31"/>
      <c r="FAA100" s="31"/>
      <c r="FAB100" s="31"/>
      <c r="FAC100" s="31"/>
      <c r="FAD100" s="31"/>
      <c r="FAE100" s="31"/>
      <c r="FAF100" s="31"/>
      <c r="FAG100" s="31"/>
      <c r="FAH100" s="31"/>
      <c r="FAI100" s="31"/>
      <c r="FAJ100" s="31"/>
      <c r="FAK100" s="31"/>
      <c r="FAL100" s="31"/>
      <c r="FAM100" s="31"/>
      <c r="FAN100" s="31"/>
      <c r="FAO100" s="31"/>
      <c r="FAP100" s="31"/>
      <c r="FAQ100" s="31"/>
      <c r="FAR100" s="31"/>
      <c r="FAS100" s="31"/>
      <c r="FAT100" s="31"/>
      <c r="FAU100" s="31"/>
      <c r="FAV100" s="31"/>
      <c r="FAW100" s="31"/>
      <c r="FAX100" s="31"/>
      <c r="FAY100" s="31"/>
      <c r="FAZ100" s="31"/>
      <c r="FBA100" s="31"/>
      <c r="FBB100" s="31"/>
      <c r="FBC100" s="31"/>
      <c r="FBD100" s="31"/>
      <c r="FBE100" s="31"/>
      <c r="FBF100" s="31"/>
      <c r="FBG100" s="31"/>
      <c r="FBH100" s="31"/>
      <c r="FBI100" s="31"/>
      <c r="FBJ100" s="31"/>
      <c r="FBK100" s="31"/>
      <c r="FBL100" s="31"/>
      <c r="FBM100" s="31"/>
      <c r="FBN100" s="31"/>
      <c r="FBO100" s="31"/>
      <c r="FBP100" s="31"/>
      <c r="FBQ100" s="31"/>
      <c r="FBR100" s="31"/>
      <c r="FBS100" s="31"/>
      <c r="FBT100" s="31"/>
      <c r="FBU100" s="31"/>
      <c r="FBV100" s="31"/>
      <c r="FBW100" s="31"/>
      <c r="FBX100" s="31"/>
      <c r="FBY100" s="31"/>
      <c r="FBZ100" s="31"/>
      <c r="FCA100" s="31"/>
      <c r="FCB100" s="31"/>
      <c r="FCC100" s="31"/>
      <c r="FCD100" s="31"/>
      <c r="FCE100" s="31"/>
      <c r="FCF100" s="31"/>
      <c r="FCG100" s="31"/>
      <c r="FCH100" s="31"/>
      <c r="FCI100" s="31"/>
      <c r="FCJ100" s="31"/>
      <c r="FCK100" s="31"/>
      <c r="FCL100" s="31"/>
      <c r="FCM100" s="31"/>
      <c r="FCN100" s="31"/>
      <c r="FCO100" s="31"/>
      <c r="FCP100" s="31"/>
      <c r="FCQ100" s="31"/>
      <c r="FCR100" s="31"/>
      <c r="FCS100" s="31"/>
      <c r="FCT100" s="31"/>
      <c r="FCU100" s="31"/>
      <c r="FCV100" s="31"/>
      <c r="FCW100" s="31"/>
      <c r="FCX100" s="31"/>
      <c r="FCY100" s="31"/>
      <c r="FCZ100" s="31"/>
      <c r="FDA100" s="31"/>
      <c r="FDB100" s="31"/>
      <c r="FDC100" s="31"/>
      <c r="FDD100" s="31"/>
      <c r="FDE100" s="31"/>
      <c r="FDF100" s="31"/>
      <c r="FDG100" s="31"/>
      <c r="FDH100" s="31"/>
      <c r="FDI100" s="31"/>
      <c r="FDJ100" s="31"/>
      <c r="FDK100" s="31"/>
      <c r="FDL100" s="31"/>
      <c r="FDM100" s="31"/>
      <c r="FDN100" s="31"/>
      <c r="FDO100" s="31"/>
      <c r="FDP100" s="31"/>
      <c r="FDQ100" s="31"/>
      <c r="FDR100" s="31"/>
      <c r="FDS100" s="31"/>
      <c r="FDT100" s="31"/>
      <c r="FDU100" s="31"/>
      <c r="FDV100" s="31"/>
      <c r="FDW100" s="31"/>
      <c r="FDX100" s="31"/>
      <c r="FDY100" s="31"/>
      <c r="FDZ100" s="31"/>
      <c r="FEA100" s="31"/>
      <c r="FEB100" s="31"/>
      <c r="FEC100" s="31"/>
      <c r="FED100" s="31"/>
      <c r="FEE100" s="31"/>
      <c r="FEF100" s="31"/>
      <c r="FEG100" s="31"/>
      <c r="FEH100" s="31"/>
      <c r="FEI100" s="31"/>
      <c r="FEJ100" s="31"/>
      <c r="FEK100" s="31"/>
      <c r="FEL100" s="31"/>
      <c r="FEM100" s="31"/>
      <c r="FEN100" s="31"/>
      <c r="FEO100" s="31"/>
      <c r="FEP100" s="31"/>
      <c r="FEQ100" s="31"/>
      <c r="FER100" s="31"/>
      <c r="FES100" s="31"/>
      <c r="FET100" s="31"/>
      <c r="FEU100" s="31"/>
      <c r="FEV100" s="31"/>
      <c r="FEW100" s="31"/>
      <c r="FEX100" s="31"/>
      <c r="FEY100" s="31"/>
      <c r="FEZ100" s="31"/>
      <c r="FFA100" s="31"/>
      <c r="FFB100" s="31"/>
      <c r="FFC100" s="31"/>
      <c r="FFD100" s="31"/>
      <c r="FFE100" s="31"/>
      <c r="FFF100" s="31"/>
      <c r="FFG100" s="31"/>
      <c r="FFH100" s="31"/>
      <c r="FFI100" s="31"/>
      <c r="FFJ100" s="31"/>
      <c r="FFK100" s="31"/>
      <c r="FFL100" s="31"/>
      <c r="FFM100" s="31"/>
      <c r="FFN100" s="31"/>
      <c r="FFO100" s="31"/>
      <c r="FFP100" s="31"/>
      <c r="FFQ100" s="31"/>
      <c r="FFR100" s="31"/>
      <c r="FFS100" s="31"/>
      <c r="FFT100" s="31"/>
      <c r="FFU100" s="31"/>
      <c r="FFV100" s="31"/>
      <c r="FFW100" s="31"/>
      <c r="FFX100" s="31"/>
      <c r="FFY100" s="31"/>
      <c r="FFZ100" s="31"/>
      <c r="FGA100" s="31"/>
      <c r="FGB100" s="31"/>
      <c r="FGC100" s="31"/>
      <c r="FGD100" s="31"/>
      <c r="FGE100" s="31"/>
      <c r="FGF100" s="31"/>
      <c r="FGG100" s="31"/>
      <c r="FGH100" s="31"/>
      <c r="FGI100" s="31"/>
      <c r="FGJ100" s="31"/>
      <c r="FGK100" s="31"/>
      <c r="FGL100" s="31"/>
      <c r="FGM100" s="31"/>
      <c r="FGN100" s="31"/>
      <c r="FGO100" s="31"/>
      <c r="FGP100" s="31"/>
      <c r="FGQ100" s="31"/>
      <c r="FGR100" s="31"/>
      <c r="FGS100" s="31"/>
      <c r="FGT100" s="31"/>
      <c r="FGU100" s="31"/>
      <c r="FGV100" s="31"/>
      <c r="FGW100" s="31"/>
      <c r="FGX100" s="31"/>
      <c r="FGY100" s="31"/>
      <c r="FGZ100" s="31"/>
      <c r="FHA100" s="31"/>
      <c r="FHB100" s="31"/>
      <c r="FHC100" s="31"/>
      <c r="FHD100" s="31"/>
      <c r="FHE100" s="31"/>
      <c r="FHF100" s="31"/>
      <c r="FHG100" s="31"/>
      <c r="FHH100" s="31"/>
      <c r="FHI100" s="31"/>
      <c r="FHJ100" s="31"/>
      <c r="FHK100" s="31"/>
      <c r="FHL100" s="31"/>
      <c r="FHM100" s="31"/>
      <c r="FHN100" s="31"/>
      <c r="FHO100" s="31"/>
      <c r="FHP100" s="31"/>
      <c r="FHQ100" s="31"/>
      <c r="FHR100" s="31"/>
      <c r="FHS100" s="31"/>
      <c r="FHT100" s="31"/>
      <c r="FHU100" s="31"/>
      <c r="FHV100" s="31"/>
      <c r="FHW100" s="31"/>
      <c r="FHX100" s="31"/>
      <c r="FHY100" s="31"/>
      <c r="FHZ100" s="31"/>
      <c r="FIA100" s="31"/>
      <c r="FIB100" s="31"/>
      <c r="FIC100" s="31"/>
      <c r="FID100" s="31"/>
      <c r="FIE100" s="31"/>
      <c r="FIF100" s="31"/>
      <c r="FIG100" s="31"/>
      <c r="FIH100" s="31"/>
      <c r="FII100" s="31"/>
      <c r="FIJ100" s="31"/>
      <c r="FIK100" s="31"/>
      <c r="FIL100" s="31"/>
      <c r="FIM100" s="31"/>
      <c r="FIN100" s="31"/>
      <c r="FIO100" s="31"/>
      <c r="FIP100" s="31"/>
      <c r="FIQ100" s="31"/>
      <c r="FIR100" s="31"/>
      <c r="FIS100" s="31"/>
      <c r="FIT100" s="31"/>
      <c r="FIU100" s="31"/>
      <c r="FIV100" s="31"/>
      <c r="FIW100" s="31"/>
      <c r="FIX100" s="31"/>
      <c r="FIY100" s="31"/>
      <c r="FIZ100" s="31"/>
      <c r="FJA100" s="31"/>
      <c r="FJB100" s="31"/>
      <c r="FJC100" s="31"/>
      <c r="FJD100" s="31"/>
      <c r="FJE100" s="31"/>
      <c r="FJF100" s="31"/>
      <c r="FJG100" s="31"/>
      <c r="FJH100" s="31"/>
      <c r="FJI100" s="31"/>
      <c r="FJJ100" s="31"/>
      <c r="FJK100" s="31"/>
      <c r="FJL100" s="31"/>
      <c r="FJM100" s="31"/>
      <c r="FJN100" s="31"/>
      <c r="FJO100" s="31"/>
      <c r="FJP100" s="31"/>
      <c r="FJQ100" s="31"/>
      <c r="FJR100" s="31"/>
      <c r="FJS100" s="31"/>
      <c r="FJT100" s="31"/>
      <c r="FJU100" s="31"/>
      <c r="FJV100" s="31"/>
      <c r="FJW100" s="31"/>
      <c r="FJX100" s="31"/>
      <c r="FJY100" s="31"/>
      <c r="FJZ100" s="31"/>
      <c r="FKA100" s="31"/>
      <c r="FKB100" s="31"/>
      <c r="FKC100" s="31"/>
      <c r="FKD100" s="31"/>
      <c r="FKE100" s="31"/>
      <c r="FKF100" s="31"/>
      <c r="FKG100" s="31"/>
      <c r="FKH100" s="31"/>
      <c r="FKI100" s="31"/>
      <c r="FKJ100" s="31"/>
      <c r="FKK100" s="31"/>
      <c r="FKL100" s="31"/>
      <c r="FKM100" s="31"/>
      <c r="FKN100" s="31"/>
      <c r="FKO100" s="31"/>
      <c r="FKP100" s="31"/>
      <c r="FKQ100" s="31"/>
      <c r="FKR100" s="31"/>
      <c r="FKS100" s="31"/>
      <c r="FKT100" s="31"/>
      <c r="FKU100" s="31"/>
      <c r="FKV100" s="31"/>
      <c r="FKW100" s="31"/>
      <c r="FKX100" s="31"/>
      <c r="FKY100" s="31"/>
      <c r="FKZ100" s="31"/>
      <c r="FLA100" s="31"/>
      <c r="FLB100" s="31"/>
      <c r="FLC100" s="31"/>
      <c r="FLD100" s="31"/>
      <c r="FLE100" s="31"/>
      <c r="FLF100" s="31"/>
      <c r="FLG100" s="31"/>
      <c r="FLH100" s="31"/>
      <c r="FLI100" s="31"/>
      <c r="FLJ100" s="31"/>
      <c r="FLK100" s="31"/>
      <c r="FLL100" s="31"/>
      <c r="FLM100" s="31"/>
      <c r="FLN100" s="31"/>
      <c r="FLO100" s="31"/>
      <c r="FLP100" s="31"/>
      <c r="FLQ100" s="31"/>
      <c r="FLR100" s="31"/>
      <c r="FLS100" s="31"/>
      <c r="FLT100" s="31"/>
      <c r="FLU100" s="31"/>
      <c r="FLV100" s="31"/>
      <c r="FLW100" s="31"/>
      <c r="FLX100" s="31"/>
      <c r="FLY100" s="31"/>
      <c r="FLZ100" s="31"/>
      <c r="FMA100" s="31"/>
      <c r="FMB100" s="31"/>
      <c r="FMC100" s="31"/>
      <c r="FMD100" s="31"/>
      <c r="FME100" s="31"/>
      <c r="FMF100" s="31"/>
      <c r="FMG100" s="31"/>
      <c r="FMH100" s="31"/>
      <c r="FMI100" s="31"/>
      <c r="FMJ100" s="31"/>
      <c r="FMK100" s="31"/>
      <c r="FML100" s="31"/>
      <c r="FMM100" s="31"/>
      <c r="FMN100" s="31"/>
      <c r="FMO100" s="31"/>
      <c r="FMP100" s="31"/>
      <c r="FMQ100" s="31"/>
      <c r="FMR100" s="31"/>
      <c r="FMS100" s="31"/>
      <c r="FMT100" s="31"/>
      <c r="FMU100" s="31"/>
      <c r="FMV100" s="31"/>
      <c r="FMW100" s="31"/>
      <c r="FMX100" s="31"/>
      <c r="FMY100" s="31"/>
      <c r="FMZ100" s="31"/>
      <c r="FNA100" s="31"/>
      <c r="FNB100" s="31"/>
      <c r="FNC100" s="31"/>
      <c r="FND100" s="31"/>
      <c r="FNE100" s="31"/>
      <c r="FNF100" s="31"/>
      <c r="FNG100" s="31"/>
      <c r="FNH100" s="31"/>
      <c r="FNI100" s="31"/>
      <c r="FNJ100" s="31"/>
      <c r="FNK100" s="31"/>
      <c r="FNL100" s="31"/>
      <c r="FNM100" s="31"/>
      <c r="FNN100" s="31"/>
      <c r="FNO100" s="31"/>
      <c r="FNP100" s="31"/>
      <c r="FNQ100" s="31"/>
      <c r="FNR100" s="31"/>
      <c r="FNS100" s="31"/>
      <c r="FNT100" s="31"/>
      <c r="FNU100" s="31"/>
      <c r="FNV100" s="31"/>
      <c r="FNW100" s="31"/>
      <c r="FNX100" s="31"/>
      <c r="FNY100" s="31"/>
      <c r="FNZ100" s="31"/>
      <c r="FOA100" s="31"/>
      <c r="FOB100" s="31"/>
      <c r="FOC100" s="31"/>
      <c r="FOD100" s="31"/>
      <c r="FOE100" s="31"/>
      <c r="FOF100" s="31"/>
      <c r="FOG100" s="31"/>
      <c r="FOH100" s="31"/>
      <c r="FOI100" s="31"/>
      <c r="FOJ100" s="31"/>
      <c r="FOK100" s="31"/>
      <c r="FOL100" s="31"/>
      <c r="FOM100" s="31"/>
      <c r="FON100" s="31"/>
      <c r="FOO100" s="31"/>
      <c r="FOP100" s="31"/>
      <c r="FOQ100" s="31"/>
      <c r="FOR100" s="31"/>
      <c r="FOS100" s="31"/>
      <c r="FOT100" s="31"/>
      <c r="FOU100" s="31"/>
      <c r="FOV100" s="31"/>
      <c r="FOW100" s="31"/>
      <c r="FOX100" s="31"/>
      <c r="FOY100" s="31"/>
      <c r="FOZ100" s="31"/>
      <c r="FPA100" s="31"/>
      <c r="FPB100" s="31"/>
      <c r="FPC100" s="31"/>
      <c r="FPD100" s="31"/>
      <c r="FPE100" s="31"/>
      <c r="FPF100" s="31"/>
      <c r="FPG100" s="31"/>
      <c r="FPH100" s="31"/>
      <c r="FPI100" s="31"/>
      <c r="FPJ100" s="31"/>
      <c r="FPK100" s="31"/>
      <c r="FPL100" s="31"/>
      <c r="FPM100" s="31"/>
      <c r="FPN100" s="31"/>
      <c r="FPO100" s="31"/>
      <c r="FPP100" s="31"/>
      <c r="FPQ100" s="31"/>
      <c r="FPR100" s="31"/>
      <c r="FPS100" s="31"/>
      <c r="FPT100" s="31"/>
      <c r="FPU100" s="31"/>
      <c r="FPV100" s="31"/>
      <c r="FPW100" s="31"/>
      <c r="FPX100" s="31"/>
      <c r="FPY100" s="31"/>
      <c r="FPZ100" s="31"/>
      <c r="FQA100" s="31"/>
      <c r="FQB100" s="31"/>
      <c r="FQC100" s="31"/>
      <c r="FQD100" s="31"/>
      <c r="FQE100" s="31"/>
      <c r="FQF100" s="31"/>
      <c r="FQG100" s="31"/>
      <c r="FQH100" s="31"/>
      <c r="FQI100" s="31"/>
      <c r="FQJ100" s="31"/>
      <c r="FQK100" s="31"/>
      <c r="FQL100" s="31"/>
      <c r="FQM100" s="31"/>
      <c r="FQN100" s="31"/>
      <c r="FQO100" s="31"/>
      <c r="FQP100" s="31"/>
      <c r="FQQ100" s="31"/>
      <c r="FQR100" s="31"/>
      <c r="FQS100" s="31"/>
      <c r="FQT100" s="31"/>
      <c r="FQU100" s="31"/>
      <c r="FQV100" s="31"/>
      <c r="FQW100" s="31"/>
      <c r="FQX100" s="31"/>
      <c r="FQY100" s="31"/>
      <c r="FQZ100" s="31"/>
      <c r="FRA100" s="31"/>
      <c r="FRB100" s="31"/>
      <c r="FRC100" s="31"/>
      <c r="FRD100" s="31"/>
      <c r="FRE100" s="31"/>
      <c r="FRF100" s="31"/>
      <c r="FRG100" s="31"/>
      <c r="FRH100" s="31"/>
      <c r="FRI100" s="31"/>
      <c r="FRJ100" s="31"/>
      <c r="FRK100" s="31"/>
      <c r="FRL100" s="31"/>
      <c r="FRM100" s="31"/>
      <c r="FRN100" s="31"/>
      <c r="FRO100" s="31"/>
      <c r="FRP100" s="31"/>
      <c r="FRQ100" s="31"/>
      <c r="FRR100" s="31"/>
      <c r="FRS100" s="31"/>
      <c r="FRT100" s="31"/>
      <c r="FRU100" s="31"/>
      <c r="FRV100" s="31"/>
      <c r="FRW100" s="31"/>
      <c r="FRX100" s="31"/>
      <c r="FRY100" s="31"/>
      <c r="FRZ100" s="31"/>
      <c r="FSA100" s="31"/>
      <c r="FSB100" s="31"/>
      <c r="FSC100" s="31"/>
      <c r="FSD100" s="31"/>
      <c r="FSE100" s="31"/>
      <c r="FSF100" s="31"/>
      <c r="FSG100" s="31"/>
      <c r="FSH100" s="31"/>
      <c r="FSI100" s="31"/>
      <c r="FSJ100" s="31"/>
      <c r="FSK100" s="31"/>
      <c r="FSL100" s="31"/>
      <c r="FSM100" s="31"/>
      <c r="FSN100" s="31"/>
      <c r="FSO100" s="31"/>
      <c r="FSP100" s="31"/>
      <c r="FSQ100" s="31"/>
      <c r="FSR100" s="31"/>
      <c r="FSS100" s="31"/>
      <c r="FST100" s="31"/>
      <c r="FSU100" s="31"/>
      <c r="FSV100" s="31"/>
      <c r="FSW100" s="31"/>
      <c r="FSX100" s="31"/>
      <c r="FSY100" s="31"/>
      <c r="FSZ100" s="31"/>
      <c r="FTA100" s="31"/>
      <c r="FTB100" s="31"/>
      <c r="FTC100" s="31"/>
      <c r="FTD100" s="31"/>
      <c r="FTE100" s="31"/>
      <c r="FTF100" s="31"/>
      <c r="FTG100" s="31"/>
      <c r="FTH100" s="31"/>
      <c r="FTI100" s="31"/>
      <c r="FTJ100" s="31"/>
      <c r="FTK100" s="31"/>
      <c r="FTL100" s="31"/>
      <c r="FTM100" s="31"/>
      <c r="FTN100" s="31"/>
      <c r="FTO100" s="31"/>
      <c r="FTP100" s="31"/>
      <c r="FTQ100" s="31"/>
      <c r="FTR100" s="31"/>
      <c r="FTS100" s="31"/>
      <c r="FTT100" s="31"/>
      <c r="FTU100" s="31"/>
      <c r="FTV100" s="31"/>
      <c r="FTW100" s="31"/>
      <c r="FTX100" s="31"/>
      <c r="FTY100" s="31"/>
      <c r="FTZ100" s="31"/>
      <c r="FUA100" s="31"/>
      <c r="FUB100" s="31"/>
      <c r="FUC100" s="31"/>
      <c r="FUD100" s="31"/>
      <c r="FUE100" s="31"/>
      <c r="FUF100" s="31"/>
      <c r="FUG100" s="31"/>
      <c r="FUH100" s="31"/>
      <c r="FUI100" s="31"/>
      <c r="FUJ100" s="31"/>
      <c r="FUK100" s="31"/>
      <c r="FUL100" s="31"/>
      <c r="FUM100" s="31"/>
      <c r="FUN100" s="31"/>
      <c r="FUO100" s="31"/>
      <c r="FUP100" s="31"/>
      <c r="FUQ100" s="31"/>
      <c r="FUR100" s="31"/>
      <c r="FUS100" s="31"/>
      <c r="FUT100" s="31"/>
      <c r="FUU100" s="31"/>
      <c r="FUV100" s="31"/>
      <c r="FUW100" s="31"/>
      <c r="FUX100" s="31"/>
      <c r="FUY100" s="31"/>
      <c r="FUZ100" s="31"/>
      <c r="FVA100" s="31"/>
      <c r="FVB100" s="31"/>
      <c r="FVC100" s="31"/>
      <c r="FVD100" s="31"/>
      <c r="FVE100" s="31"/>
      <c r="FVF100" s="31"/>
      <c r="FVG100" s="31"/>
      <c r="FVH100" s="31"/>
      <c r="FVI100" s="31"/>
      <c r="FVJ100" s="31"/>
      <c r="FVK100" s="31"/>
      <c r="FVL100" s="31"/>
      <c r="FVM100" s="31"/>
      <c r="FVN100" s="31"/>
      <c r="FVO100" s="31"/>
      <c r="FVP100" s="31"/>
      <c r="FVQ100" s="31"/>
      <c r="FVR100" s="31"/>
      <c r="FVS100" s="31"/>
      <c r="FVT100" s="31"/>
      <c r="FVU100" s="31"/>
      <c r="FVV100" s="31"/>
      <c r="FVW100" s="31"/>
      <c r="FVX100" s="31"/>
      <c r="FVY100" s="31"/>
      <c r="FVZ100" s="31"/>
      <c r="FWA100" s="31"/>
      <c r="FWB100" s="31"/>
      <c r="FWC100" s="31"/>
      <c r="FWD100" s="31"/>
      <c r="FWE100" s="31"/>
      <c r="FWF100" s="31"/>
      <c r="FWG100" s="31"/>
      <c r="FWH100" s="31"/>
      <c r="FWI100" s="31"/>
      <c r="FWJ100" s="31"/>
      <c r="FWK100" s="31"/>
      <c r="FWL100" s="31"/>
      <c r="FWM100" s="31"/>
      <c r="FWN100" s="31"/>
      <c r="FWO100" s="31"/>
      <c r="FWP100" s="31"/>
      <c r="FWQ100" s="31"/>
      <c r="FWR100" s="31"/>
      <c r="FWS100" s="31"/>
      <c r="FWT100" s="31"/>
      <c r="FWU100" s="31"/>
      <c r="FWV100" s="31"/>
      <c r="FWW100" s="31"/>
      <c r="FWX100" s="31"/>
      <c r="FWY100" s="31"/>
      <c r="FWZ100" s="31"/>
      <c r="FXA100" s="31"/>
      <c r="FXB100" s="31"/>
      <c r="FXC100" s="31"/>
      <c r="FXD100" s="31"/>
      <c r="FXE100" s="31"/>
      <c r="FXF100" s="31"/>
      <c r="FXG100" s="31"/>
      <c r="FXH100" s="31"/>
      <c r="FXI100" s="31"/>
      <c r="FXJ100" s="31"/>
      <c r="FXK100" s="31"/>
      <c r="FXL100" s="31"/>
      <c r="FXM100" s="31"/>
      <c r="FXN100" s="31"/>
      <c r="FXO100" s="31"/>
      <c r="FXP100" s="31"/>
      <c r="FXQ100" s="31"/>
      <c r="FXR100" s="31"/>
      <c r="FXS100" s="31"/>
      <c r="FXT100" s="31"/>
      <c r="FXU100" s="31"/>
      <c r="FXV100" s="31"/>
      <c r="FXW100" s="31"/>
      <c r="FXX100" s="31"/>
      <c r="FXY100" s="31"/>
      <c r="FXZ100" s="31"/>
      <c r="FYA100" s="31"/>
      <c r="FYB100" s="31"/>
      <c r="FYC100" s="31"/>
      <c r="FYD100" s="31"/>
      <c r="FYE100" s="31"/>
      <c r="FYF100" s="31"/>
      <c r="FYG100" s="31"/>
      <c r="FYH100" s="31"/>
      <c r="FYI100" s="31"/>
      <c r="FYJ100" s="31"/>
      <c r="FYK100" s="31"/>
      <c r="FYL100" s="31"/>
      <c r="FYM100" s="31"/>
      <c r="FYN100" s="31"/>
      <c r="FYO100" s="31"/>
      <c r="FYP100" s="31"/>
      <c r="FYQ100" s="31"/>
      <c r="FYR100" s="31"/>
      <c r="FYS100" s="31"/>
      <c r="FYT100" s="31"/>
      <c r="FYU100" s="31"/>
      <c r="FYV100" s="31"/>
      <c r="FYW100" s="31"/>
      <c r="FYX100" s="31"/>
      <c r="FYY100" s="31"/>
      <c r="FYZ100" s="31"/>
      <c r="FZA100" s="31"/>
      <c r="FZB100" s="31"/>
      <c r="FZC100" s="31"/>
      <c r="FZD100" s="31"/>
      <c r="FZE100" s="31"/>
      <c r="FZF100" s="31"/>
      <c r="FZG100" s="31"/>
      <c r="FZH100" s="31"/>
      <c r="FZI100" s="31"/>
      <c r="FZJ100" s="31"/>
      <c r="FZK100" s="31"/>
      <c r="FZL100" s="31"/>
      <c r="FZM100" s="31"/>
      <c r="FZN100" s="31"/>
      <c r="FZO100" s="31"/>
      <c r="FZP100" s="31"/>
      <c r="FZQ100" s="31"/>
      <c r="FZR100" s="31"/>
      <c r="FZS100" s="31"/>
      <c r="FZT100" s="31"/>
      <c r="FZU100" s="31"/>
      <c r="FZV100" s="31"/>
      <c r="FZW100" s="31"/>
      <c r="FZX100" s="31"/>
      <c r="FZY100" s="31"/>
      <c r="FZZ100" s="31"/>
      <c r="GAA100" s="31"/>
      <c r="GAB100" s="31"/>
      <c r="GAC100" s="31"/>
      <c r="GAD100" s="31"/>
      <c r="GAE100" s="31"/>
      <c r="GAF100" s="31"/>
      <c r="GAG100" s="31"/>
      <c r="GAH100" s="31"/>
      <c r="GAI100" s="31"/>
      <c r="GAJ100" s="31"/>
      <c r="GAK100" s="31"/>
      <c r="GAL100" s="31"/>
      <c r="GAM100" s="31"/>
      <c r="GAN100" s="31"/>
      <c r="GAO100" s="31"/>
      <c r="GAP100" s="31"/>
      <c r="GAQ100" s="31"/>
      <c r="GAR100" s="31"/>
      <c r="GAS100" s="31"/>
      <c r="GAT100" s="31"/>
      <c r="GAU100" s="31"/>
      <c r="GAV100" s="31"/>
      <c r="GAW100" s="31"/>
      <c r="GAX100" s="31"/>
      <c r="GAY100" s="31"/>
      <c r="GAZ100" s="31"/>
      <c r="GBA100" s="31"/>
      <c r="GBB100" s="31"/>
      <c r="GBC100" s="31"/>
      <c r="GBD100" s="31"/>
      <c r="GBE100" s="31"/>
      <c r="GBF100" s="31"/>
      <c r="GBG100" s="31"/>
      <c r="GBH100" s="31"/>
      <c r="GBI100" s="31"/>
      <c r="GBJ100" s="31"/>
      <c r="GBK100" s="31"/>
      <c r="GBL100" s="31"/>
      <c r="GBM100" s="31"/>
      <c r="GBN100" s="31"/>
      <c r="GBO100" s="31"/>
      <c r="GBP100" s="31"/>
      <c r="GBQ100" s="31"/>
      <c r="GBR100" s="31"/>
      <c r="GBS100" s="31"/>
      <c r="GBT100" s="31"/>
      <c r="GBU100" s="31"/>
      <c r="GBV100" s="31"/>
      <c r="GBW100" s="31"/>
      <c r="GBX100" s="31"/>
      <c r="GBY100" s="31"/>
      <c r="GBZ100" s="31"/>
      <c r="GCA100" s="31"/>
      <c r="GCB100" s="31"/>
      <c r="GCC100" s="31"/>
      <c r="GCD100" s="31"/>
      <c r="GCE100" s="31"/>
      <c r="GCF100" s="31"/>
      <c r="GCG100" s="31"/>
      <c r="GCH100" s="31"/>
      <c r="GCI100" s="31"/>
      <c r="GCJ100" s="31"/>
      <c r="GCK100" s="31"/>
      <c r="GCL100" s="31"/>
      <c r="GCM100" s="31"/>
      <c r="GCN100" s="31"/>
      <c r="GCO100" s="31"/>
      <c r="GCP100" s="31"/>
      <c r="GCQ100" s="31"/>
      <c r="GCR100" s="31"/>
      <c r="GCS100" s="31"/>
      <c r="GCT100" s="31"/>
      <c r="GCU100" s="31"/>
      <c r="GCV100" s="31"/>
      <c r="GCW100" s="31"/>
      <c r="GCX100" s="31"/>
      <c r="GCY100" s="31"/>
      <c r="GCZ100" s="31"/>
      <c r="GDA100" s="31"/>
      <c r="GDB100" s="31"/>
      <c r="GDC100" s="31"/>
      <c r="GDD100" s="31"/>
      <c r="GDE100" s="31"/>
      <c r="GDF100" s="31"/>
      <c r="GDG100" s="31"/>
      <c r="GDH100" s="31"/>
      <c r="GDI100" s="31"/>
      <c r="GDJ100" s="31"/>
      <c r="GDK100" s="31"/>
      <c r="GDL100" s="31"/>
      <c r="GDM100" s="31"/>
      <c r="GDN100" s="31"/>
      <c r="GDO100" s="31"/>
      <c r="GDP100" s="31"/>
      <c r="GDQ100" s="31"/>
      <c r="GDR100" s="31"/>
      <c r="GDS100" s="31"/>
      <c r="GDT100" s="31"/>
      <c r="GDU100" s="31"/>
      <c r="GDV100" s="31"/>
      <c r="GDW100" s="31"/>
      <c r="GDX100" s="31"/>
      <c r="GDY100" s="31"/>
      <c r="GDZ100" s="31"/>
      <c r="GEA100" s="31"/>
      <c r="GEB100" s="31"/>
      <c r="GEC100" s="31"/>
      <c r="GED100" s="31"/>
      <c r="GEE100" s="31"/>
      <c r="GEF100" s="31"/>
      <c r="GEG100" s="31"/>
      <c r="GEH100" s="31"/>
      <c r="GEI100" s="31"/>
      <c r="GEJ100" s="31"/>
      <c r="GEK100" s="31"/>
      <c r="GEL100" s="31"/>
      <c r="GEM100" s="31"/>
      <c r="GEN100" s="31"/>
      <c r="GEO100" s="31"/>
      <c r="GEP100" s="31"/>
      <c r="GEQ100" s="31"/>
      <c r="GER100" s="31"/>
      <c r="GES100" s="31"/>
      <c r="GET100" s="31"/>
      <c r="GEU100" s="31"/>
      <c r="GEV100" s="31"/>
      <c r="GEW100" s="31"/>
      <c r="GEX100" s="31"/>
      <c r="GEY100" s="31"/>
      <c r="GEZ100" s="31"/>
      <c r="GFA100" s="31"/>
      <c r="GFB100" s="31"/>
      <c r="GFC100" s="31"/>
      <c r="GFD100" s="31"/>
      <c r="GFE100" s="31"/>
      <c r="GFF100" s="31"/>
      <c r="GFG100" s="31"/>
      <c r="GFH100" s="31"/>
      <c r="GFI100" s="31"/>
      <c r="GFJ100" s="31"/>
      <c r="GFK100" s="31"/>
      <c r="GFL100" s="31"/>
      <c r="GFM100" s="31"/>
      <c r="GFN100" s="31"/>
      <c r="GFO100" s="31"/>
      <c r="GFP100" s="31"/>
      <c r="GFQ100" s="31"/>
      <c r="GFR100" s="31"/>
      <c r="GFS100" s="31"/>
      <c r="GFT100" s="31"/>
      <c r="GFU100" s="31"/>
      <c r="GFV100" s="31"/>
      <c r="GFW100" s="31"/>
      <c r="GFX100" s="31"/>
      <c r="GFY100" s="31"/>
      <c r="GFZ100" s="31"/>
      <c r="GGA100" s="31"/>
      <c r="GGB100" s="31"/>
      <c r="GGC100" s="31"/>
      <c r="GGD100" s="31"/>
      <c r="GGE100" s="31"/>
      <c r="GGF100" s="31"/>
      <c r="GGG100" s="31"/>
      <c r="GGH100" s="31"/>
      <c r="GGI100" s="31"/>
      <c r="GGJ100" s="31"/>
      <c r="GGK100" s="31"/>
      <c r="GGL100" s="31"/>
      <c r="GGM100" s="31"/>
      <c r="GGN100" s="31"/>
      <c r="GGO100" s="31"/>
      <c r="GGP100" s="31"/>
      <c r="GGQ100" s="31"/>
      <c r="GGR100" s="31"/>
      <c r="GGS100" s="31"/>
      <c r="GGT100" s="31"/>
      <c r="GGU100" s="31"/>
      <c r="GGV100" s="31"/>
      <c r="GGW100" s="31"/>
      <c r="GGX100" s="31"/>
      <c r="GGY100" s="31"/>
      <c r="GGZ100" s="31"/>
      <c r="GHA100" s="31"/>
      <c r="GHB100" s="31"/>
      <c r="GHC100" s="31"/>
      <c r="GHD100" s="31"/>
      <c r="GHE100" s="31"/>
      <c r="GHF100" s="31"/>
      <c r="GHG100" s="31"/>
      <c r="GHH100" s="31"/>
      <c r="GHI100" s="31"/>
      <c r="GHJ100" s="31"/>
      <c r="GHK100" s="31"/>
      <c r="GHL100" s="31"/>
      <c r="GHM100" s="31"/>
      <c r="GHN100" s="31"/>
      <c r="GHO100" s="31"/>
      <c r="GHP100" s="31"/>
      <c r="GHQ100" s="31"/>
      <c r="GHR100" s="31"/>
      <c r="GHS100" s="31"/>
      <c r="GHT100" s="31"/>
      <c r="GHU100" s="31"/>
      <c r="GHV100" s="31"/>
      <c r="GHW100" s="31"/>
      <c r="GHX100" s="31"/>
      <c r="GHY100" s="31"/>
      <c r="GHZ100" s="31"/>
      <c r="GIA100" s="31"/>
      <c r="GIB100" s="31"/>
      <c r="GIC100" s="31"/>
      <c r="GID100" s="31"/>
      <c r="GIE100" s="31"/>
      <c r="GIF100" s="31"/>
      <c r="GIG100" s="31"/>
      <c r="GIH100" s="31"/>
      <c r="GII100" s="31"/>
      <c r="GIJ100" s="31"/>
      <c r="GIK100" s="31"/>
      <c r="GIL100" s="31"/>
      <c r="GIM100" s="31"/>
      <c r="GIN100" s="31"/>
      <c r="GIO100" s="31"/>
      <c r="GIP100" s="31"/>
      <c r="GIQ100" s="31"/>
      <c r="GIR100" s="31"/>
      <c r="GIS100" s="31"/>
      <c r="GIT100" s="31"/>
      <c r="GIU100" s="31"/>
      <c r="GIV100" s="31"/>
      <c r="GIW100" s="31"/>
      <c r="GIX100" s="31"/>
      <c r="GIY100" s="31"/>
      <c r="GIZ100" s="31"/>
      <c r="GJA100" s="31"/>
      <c r="GJB100" s="31"/>
      <c r="GJC100" s="31"/>
      <c r="GJD100" s="31"/>
      <c r="GJE100" s="31"/>
      <c r="GJF100" s="31"/>
      <c r="GJG100" s="31"/>
      <c r="GJH100" s="31"/>
      <c r="GJI100" s="31"/>
      <c r="GJJ100" s="31"/>
      <c r="GJK100" s="31"/>
      <c r="GJL100" s="31"/>
      <c r="GJM100" s="31"/>
      <c r="GJN100" s="31"/>
      <c r="GJO100" s="31"/>
      <c r="GJP100" s="31"/>
      <c r="GJQ100" s="31"/>
      <c r="GJR100" s="31"/>
      <c r="GJS100" s="31"/>
      <c r="GJT100" s="31"/>
      <c r="GJU100" s="31"/>
      <c r="GJV100" s="31"/>
      <c r="GJW100" s="31"/>
      <c r="GJX100" s="31"/>
      <c r="GJY100" s="31"/>
      <c r="GJZ100" s="31"/>
      <c r="GKA100" s="31"/>
      <c r="GKB100" s="31"/>
      <c r="GKC100" s="31"/>
      <c r="GKD100" s="31"/>
      <c r="GKE100" s="31"/>
      <c r="GKF100" s="31"/>
      <c r="GKG100" s="31"/>
      <c r="GKH100" s="31"/>
      <c r="GKI100" s="31"/>
      <c r="GKJ100" s="31"/>
      <c r="GKK100" s="31"/>
      <c r="GKL100" s="31"/>
      <c r="GKM100" s="31"/>
      <c r="GKN100" s="31"/>
      <c r="GKO100" s="31"/>
      <c r="GKP100" s="31"/>
      <c r="GKQ100" s="31"/>
      <c r="GKR100" s="31"/>
      <c r="GKS100" s="31"/>
      <c r="GKT100" s="31"/>
      <c r="GKU100" s="31"/>
      <c r="GKV100" s="31"/>
      <c r="GKW100" s="31"/>
      <c r="GKX100" s="31"/>
      <c r="GKY100" s="31"/>
      <c r="GKZ100" s="31"/>
      <c r="GLA100" s="31"/>
      <c r="GLB100" s="31"/>
      <c r="GLC100" s="31"/>
      <c r="GLD100" s="31"/>
      <c r="GLE100" s="31"/>
      <c r="GLF100" s="31"/>
      <c r="GLG100" s="31"/>
      <c r="GLH100" s="31"/>
      <c r="GLI100" s="31"/>
      <c r="GLJ100" s="31"/>
      <c r="GLK100" s="31"/>
      <c r="GLL100" s="31"/>
      <c r="GLM100" s="31"/>
      <c r="GLN100" s="31"/>
      <c r="GLO100" s="31"/>
      <c r="GLP100" s="31"/>
      <c r="GLQ100" s="31"/>
      <c r="GLR100" s="31"/>
      <c r="GLS100" s="31"/>
      <c r="GLT100" s="31"/>
      <c r="GLU100" s="31"/>
      <c r="GLV100" s="31"/>
      <c r="GLW100" s="31"/>
      <c r="GLX100" s="31"/>
      <c r="GLY100" s="31"/>
      <c r="GLZ100" s="31"/>
      <c r="GMA100" s="31"/>
      <c r="GMB100" s="31"/>
      <c r="GMC100" s="31"/>
      <c r="GMD100" s="31"/>
      <c r="GME100" s="31"/>
      <c r="GMF100" s="31"/>
      <c r="GMG100" s="31"/>
      <c r="GMH100" s="31"/>
      <c r="GMI100" s="31"/>
      <c r="GMJ100" s="31"/>
      <c r="GMK100" s="31"/>
      <c r="GML100" s="31"/>
      <c r="GMM100" s="31"/>
      <c r="GMN100" s="31"/>
      <c r="GMO100" s="31"/>
      <c r="GMP100" s="31"/>
      <c r="GMQ100" s="31"/>
      <c r="GMR100" s="31"/>
      <c r="GMS100" s="31"/>
      <c r="GMT100" s="31"/>
      <c r="GMU100" s="31"/>
      <c r="GMV100" s="31"/>
      <c r="GMW100" s="31"/>
      <c r="GMX100" s="31"/>
      <c r="GMY100" s="31"/>
      <c r="GMZ100" s="31"/>
      <c r="GNA100" s="31"/>
      <c r="GNB100" s="31"/>
      <c r="GNC100" s="31"/>
      <c r="GND100" s="31"/>
      <c r="GNE100" s="31"/>
      <c r="GNF100" s="31"/>
      <c r="GNG100" s="31"/>
      <c r="GNH100" s="31"/>
      <c r="GNI100" s="31"/>
      <c r="GNJ100" s="31"/>
      <c r="GNK100" s="31"/>
      <c r="GNL100" s="31"/>
      <c r="GNM100" s="31"/>
      <c r="GNN100" s="31"/>
      <c r="GNO100" s="31"/>
      <c r="GNP100" s="31"/>
      <c r="GNQ100" s="31"/>
      <c r="GNR100" s="31"/>
      <c r="GNS100" s="31"/>
      <c r="GNT100" s="31"/>
      <c r="GNU100" s="31"/>
      <c r="GNV100" s="31"/>
      <c r="GNW100" s="31"/>
      <c r="GNX100" s="31"/>
      <c r="GNY100" s="31"/>
      <c r="GNZ100" s="31"/>
      <c r="GOA100" s="31"/>
      <c r="GOB100" s="31"/>
      <c r="GOC100" s="31"/>
      <c r="GOD100" s="31"/>
      <c r="GOE100" s="31"/>
      <c r="GOF100" s="31"/>
      <c r="GOG100" s="31"/>
      <c r="GOH100" s="31"/>
      <c r="GOI100" s="31"/>
      <c r="GOJ100" s="31"/>
      <c r="GOK100" s="31"/>
      <c r="GOL100" s="31"/>
      <c r="GOM100" s="31"/>
      <c r="GON100" s="31"/>
      <c r="GOO100" s="31"/>
      <c r="GOP100" s="31"/>
      <c r="GOQ100" s="31"/>
      <c r="GOR100" s="31"/>
      <c r="GOS100" s="31"/>
      <c r="GOT100" s="31"/>
      <c r="GOU100" s="31"/>
      <c r="GOV100" s="31"/>
      <c r="GOW100" s="31"/>
      <c r="GOX100" s="31"/>
      <c r="GOY100" s="31"/>
      <c r="GOZ100" s="31"/>
      <c r="GPA100" s="31"/>
      <c r="GPB100" s="31"/>
      <c r="GPC100" s="31"/>
      <c r="GPD100" s="31"/>
      <c r="GPE100" s="31"/>
      <c r="GPF100" s="31"/>
      <c r="GPG100" s="31"/>
      <c r="GPH100" s="31"/>
      <c r="GPI100" s="31"/>
      <c r="GPJ100" s="31"/>
      <c r="GPK100" s="31"/>
      <c r="GPL100" s="31"/>
      <c r="GPM100" s="31"/>
      <c r="GPN100" s="31"/>
      <c r="GPO100" s="31"/>
      <c r="GPP100" s="31"/>
      <c r="GPQ100" s="31"/>
      <c r="GPR100" s="31"/>
      <c r="GPS100" s="31"/>
      <c r="GPT100" s="31"/>
      <c r="GPU100" s="31"/>
      <c r="GPV100" s="31"/>
      <c r="GPW100" s="31"/>
      <c r="GPX100" s="31"/>
      <c r="GPY100" s="31"/>
      <c r="GPZ100" s="31"/>
      <c r="GQA100" s="31"/>
      <c r="GQB100" s="31"/>
      <c r="GQC100" s="31"/>
      <c r="GQD100" s="31"/>
      <c r="GQE100" s="31"/>
      <c r="GQF100" s="31"/>
      <c r="GQG100" s="31"/>
      <c r="GQH100" s="31"/>
      <c r="GQI100" s="31"/>
      <c r="GQJ100" s="31"/>
      <c r="GQK100" s="31"/>
      <c r="GQL100" s="31"/>
      <c r="GQM100" s="31"/>
      <c r="GQN100" s="31"/>
      <c r="GQO100" s="31"/>
      <c r="GQP100" s="31"/>
      <c r="GQQ100" s="31"/>
      <c r="GQR100" s="31"/>
      <c r="GQS100" s="31"/>
      <c r="GQT100" s="31"/>
      <c r="GQU100" s="31"/>
      <c r="GQV100" s="31"/>
      <c r="GQW100" s="31"/>
      <c r="GQX100" s="31"/>
      <c r="GQY100" s="31"/>
      <c r="GQZ100" s="31"/>
      <c r="GRA100" s="31"/>
      <c r="GRB100" s="31"/>
      <c r="GRC100" s="31"/>
      <c r="GRD100" s="31"/>
      <c r="GRE100" s="31"/>
      <c r="GRF100" s="31"/>
      <c r="GRG100" s="31"/>
      <c r="GRH100" s="31"/>
      <c r="GRI100" s="31"/>
      <c r="GRJ100" s="31"/>
      <c r="GRK100" s="31"/>
      <c r="GRL100" s="31"/>
      <c r="GRM100" s="31"/>
      <c r="GRN100" s="31"/>
      <c r="GRO100" s="31"/>
      <c r="GRP100" s="31"/>
      <c r="GRQ100" s="31"/>
      <c r="GRR100" s="31"/>
      <c r="GRS100" s="31"/>
      <c r="GRT100" s="31"/>
      <c r="GRU100" s="31"/>
      <c r="GRV100" s="31"/>
      <c r="GRW100" s="31"/>
      <c r="GRX100" s="31"/>
      <c r="GRY100" s="31"/>
      <c r="GRZ100" s="31"/>
      <c r="GSA100" s="31"/>
      <c r="GSB100" s="31"/>
      <c r="GSC100" s="31"/>
      <c r="GSD100" s="31"/>
      <c r="GSE100" s="31"/>
      <c r="GSF100" s="31"/>
      <c r="GSG100" s="31"/>
      <c r="GSH100" s="31"/>
      <c r="GSI100" s="31"/>
      <c r="GSJ100" s="31"/>
      <c r="GSK100" s="31"/>
      <c r="GSL100" s="31"/>
      <c r="GSM100" s="31"/>
      <c r="GSN100" s="31"/>
      <c r="GSO100" s="31"/>
      <c r="GSP100" s="31"/>
      <c r="GSQ100" s="31"/>
      <c r="GSR100" s="31"/>
      <c r="GSS100" s="31"/>
      <c r="GST100" s="31"/>
      <c r="GSU100" s="31"/>
      <c r="GSV100" s="31"/>
      <c r="GSW100" s="31"/>
      <c r="GSX100" s="31"/>
      <c r="GSY100" s="31"/>
      <c r="GSZ100" s="31"/>
      <c r="GTA100" s="31"/>
      <c r="GTB100" s="31"/>
      <c r="GTC100" s="31"/>
      <c r="GTD100" s="31"/>
      <c r="GTE100" s="31"/>
      <c r="GTF100" s="31"/>
      <c r="GTG100" s="31"/>
      <c r="GTH100" s="31"/>
      <c r="GTI100" s="31"/>
      <c r="GTJ100" s="31"/>
      <c r="GTK100" s="31"/>
      <c r="GTL100" s="31"/>
      <c r="GTM100" s="31"/>
      <c r="GTN100" s="31"/>
      <c r="GTO100" s="31"/>
      <c r="GTP100" s="31"/>
      <c r="GTQ100" s="31"/>
      <c r="GTR100" s="31"/>
      <c r="GTS100" s="31"/>
      <c r="GTT100" s="31"/>
      <c r="GTU100" s="31"/>
      <c r="GTV100" s="31"/>
      <c r="GTW100" s="31"/>
      <c r="GTX100" s="31"/>
      <c r="GTY100" s="31"/>
      <c r="GTZ100" s="31"/>
      <c r="GUA100" s="31"/>
      <c r="GUB100" s="31"/>
      <c r="GUC100" s="31"/>
      <c r="GUD100" s="31"/>
      <c r="GUE100" s="31"/>
      <c r="GUF100" s="31"/>
      <c r="GUG100" s="31"/>
      <c r="GUH100" s="31"/>
      <c r="GUI100" s="31"/>
      <c r="GUJ100" s="31"/>
      <c r="GUK100" s="31"/>
      <c r="GUL100" s="31"/>
      <c r="GUM100" s="31"/>
      <c r="GUN100" s="31"/>
      <c r="GUO100" s="31"/>
      <c r="GUP100" s="31"/>
      <c r="GUQ100" s="31"/>
      <c r="GUR100" s="31"/>
      <c r="GUS100" s="31"/>
      <c r="GUT100" s="31"/>
      <c r="GUU100" s="31"/>
      <c r="GUV100" s="31"/>
      <c r="GUW100" s="31"/>
      <c r="GUX100" s="31"/>
      <c r="GUY100" s="31"/>
      <c r="GUZ100" s="31"/>
      <c r="GVA100" s="31"/>
      <c r="GVB100" s="31"/>
      <c r="GVC100" s="31"/>
      <c r="GVD100" s="31"/>
      <c r="GVE100" s="31"/>
      <c r="GVF100" s="31"/>
      <c r="GVG100" s="31"/>
      <c r="GVH100" s="31"/>
      <c r="GVI100" s="31"/>
      <c r="GVJ100" s="31"/>
      <c r="GVK100" s="31"/>
      <c r="GVL100" s="31"/>
      <c r="GVM100" s="31"/>
      <c r="GVN100" s="31"/>
      <c r="GVO100" s="31"/>
      <c r="GVP100" s="31"/>
      <c r="GVQ100" s="31"/>
      <c r="GVR100" s="31"/>
      <c r="GVS100" s="31"/>
      <c r="GVT100" s="31"/>
      <c r="GVU100" s="31"/>
      <c r="GVV100" s="31"/>
      <c r="GVW100" s="31"/>
      <c r="GVX100" s="31"/>
      <c r="GVY100" s="31"/>
      <c r="GVZ100" s="31"/>
      <c r="GWA100" s="31"/>
      <c r="GWB100" s="31"/>
      <c r="GWC100" s="31"/>
      <c r="GWD100" s="31"/>
      <c r="GWE100" s="31"/>
      <c r="GWF100" s="31"/>
      <c r="GWG100" s="31"/>
      <c r="GWH100" s="31"/>
      <c r="GWI100" s="31"/>
      <c r="GWJ100" s="31"/>
      <c r="GWK100" s="31"/>
      <c r="GWL100" s="31"/>
      <c r="GWM100" s="31"/>
      <c r="GWN100" s="31"/>
      <c r="GWO100" s="31"/>
      <c r="GWP100" s="31"/>
      <c r="GWQ100" s="31"/>
      <c r="GWR100" s="31"/>
      <c r="GWS100" s="31"/>
      <c r="GWT100" s="31"/>
      <c r="GWU100" s="31"/>
      <c r="GWV100" s="31"/>
      <c r="GWW100" s="31"/>
      <c r="GWX100" s="31"/>
      <c r="GWY100" s="31"/>
      <c r="GWZ100" s="31"/>
      <c r="GXA100" s="31"/>
      <c r="GXB100" s="31"/>
      <c r="GXC100" s="31"/>
      <c r="GXD100" s="31"/>
      <c r="GXE100" s="31"/>
      <c r="GXF100" s="31"/>
      <c r="GXG100" s="31"/>
      <c r="GXH100" s="31"/>
      <c r="GXI100" s="31"/>
      <c r="GXJ100" s="31"/>
      <c r="GXK100" s="31"/>
      <c r="GXL100" s="31"/>
      <c r="GXM100" s="31"/>
      <c r="GXN100" s="31"/>
      <c r="GXO100" s="31"/>
      <c r="GXP100" s="31"/>
      <c r="GXQ100" s="31"/>
      <c r="GXR100" s="31"/>
      <c r="GXS100" s="31"/>
      <c r="GXT100" s="31"/>
      <c r="GXU100" s="31"/>
      <c r="GXV100" s="31"/>
      <c r="GXW100" s="31"/>
      <c r="GXX100" s="31"/>
      <c r="GXY100" s="31"/>
      <c r="GXZ100" s="31"/>
      <c r="GYA100" s="31"/>
      <c r="GYB100" s="31"/>
      <c r="GYC100" s="31"/>
      <c r="GYD100" s="31"/>
      <c r="GYE100" s="31"/>
      <c r="GYF100" s="31"/>
      <c r="GYG100" s="31"/>
      <c r="GYH100" s="31"/>
      <c r="GYI100" s="31"/>
      <c r="GYJ100" s="31"/>
      <c r="GYK100" s="31"/>
      <c r="GYL100" s="31"/>
      <c r="GYM100" s="31"/>
      <c r="GYN100" s="31"/>
      <c r="GYO100" s="31"/>
      <c r="GYP100" s="31"/>
      <c r="GYQ100" s="31"/>
      <c r="GYR100" s="31"/>
      <c r="GYS100" s="31"/>
      <c r="GYT100" s="31"/>
      <c r="GYU100" s="31"/>
      <c r="GYV100" s="31"/>
      <c r="GYW100" s="31"/>
      <c r="GYX100" s="31"/>
      <c r="GYY100" s="31"/>
      <c r="GYZ100" s="31"/>
      <c r="GZA100" s="31"/>
      <c r="GZB100" s="31"/>
      <c r="GZC100" s="31"/>
      <c r="GZD100" s="31"/>
      <c r="GZE100" s="31"/>
      <c r="GZF100" s="31"/>
      <c r="GZG100" s="31"/>
      <c r="GZH100" s="31"/>
      <c r="GZI100" s="31"/>
      <c r="GZJ100" s="31"/>
      <c r="GZK100" s="31"/>
      <c r="GZL100" s="31"/>
      <c r="GZM100" s="31"/>
      <c r="GZN100" s="31"/>
      <c r="GZO100" s="31"/>
      <c r="GZP100" s="31"/>
      <c r="GZQ100" s="31"/>
      <c r="GZR100" s="31"/>
      <c r="GZS100" s="31"/>
      <c r="GZT100" s="31"/>
      <c r="GZU100" s="31"/>
      <c r="GZV100" s="31"/>
      <c r="GZW100" s="31"/>
      <c r="GZX100" s="31"/>
      <c r="GZY100" s="31"/>
      <c r="GZZ100" s="31"/>
      <c r="HAA100" s="31"/>
      <c r="HAB100" s="31"/>
      <c r="HAC100" s="31"/>
      <c r="HAD100" s="31"/>
      <c r="HAE100" s="31"/>
      <c r="HAF100" s="31"/>
      <c r="HAG100" s="31"/>
      <c r="HAH100" s="31"/>
      <c r="HAI100" s="31"/>
      <c r="HAJ100" s="31"/>
      <c r="HAK100" s="31"/>
      <c r="HAL100" s="31"/>
      <c r="HAM100" s="31"/>
      <c r="HAN100" s="31"/>
      <c r="HAO100" s="31"/>
      <c r="HAP100" s="31"/>
      <c r="HAQ100" s="31"/>
      <c r="HAR100" s="31"/>
      <c r="HAS100" s="31"/>
      <c r="HAT100" s="31"/>
      <c r="HAU100" s="31"/>
      <c r="HAV100" s="31"/>
      <c r="HAW100" s="31"/>
      <c r="HAX100" s="31"/>
      <c r="HAY100" s="31"/>
      <c r="HAZ100" s="31"/>
      <c r="HBA100" s="31"/>
      <c r="HBB100" s="31"/>
      <c r="HBC100" s="31"/>
      <c r="HBD100" s="31"/>
      <c r="HBE100" s="31"/>
      <c r="HBF100" s="31"/>
      <c r="HBG100" s="31"/>
      <c r="HBH100" s="31"/>
      <c r="HBI100" s="31"/>
      <c r="HBJ100" s="31"/>
      <c r="HBK100" s="31"/>
      <c r="HBL100" s="31"/>
      <c r="HBM100" s="31"/>
      <c r="HBN100" s="31"/>
      <c r="HBO100" s="31"/>
      <c r="HBP100" s="31"/>
      <c r="HBQ100" s="31"/>
      <c r="HBR100" s="31"/>
      <c r="HBS100" s="31"/>
      <c r="HBT100" s="31"/>
      <c r="HBU100" s="31"/>
      <c r="HBV100" s="31"/>
      <c r="HBW100" s="31"/>
      <c r="HBX100" s="31"/>
      <c r="HBY100" s="31"/>
      <c r="HBZ100" s="31"/>
      <c r="HCA100" s="31"/>
      <c r="HCB100" s="31"/>
      <c r="HCC100" s="31"/>
      <c r="HCD100" s="31"/>
      <c r="HCE100" s="31"/>
      <c r="HCF100" s="31"/>
      <c r="HCG100" s="31"/>
      <c r="HCH100" s="31"/>
      <c r="HCI100" s="31"/>
      <c r="HCJ100" s="31"/>
      <c r="HCK100" s="31"/>
      <c r="HCL100" s="31"/>
      <c r="HCM100" s="31"/>
      <c r="HCN100" s="31"/>
      <c r="HCO100" s="31"/>
      <c r="HCP100" s="31"/>
      <c r="HCQ100" s="31"/>
      <c r="HCR100" s="31"/>
      <c r="HCS100" s="31"/>
      <c r="HCT100" s="31"/>
      <c r="HCU100" s="31"/>
      <c r="HCV100" s="31"/>
      <c r="HCW100" s="31"/>
      <c r="HCX100" s="31"/>
      <c r="HCY100" s="31"/>
      <c r="HCZ100" s="31"/>
      <c r="HDA100" s="31"/>
      <c r="HDB100" s="31"/>
      <c r="HDC100" s="31"/>
      <c r="HDD100" s="31"/>
      <c r="HDE100" s="31"/>
      <c r="HDF100" s="31"/>
      <c r="HDG100" s="31"/>
      <c r="HDH100" s="31"/>
      <c r="HDI100" s="31"/>
      <c r="HDJ100" s="31"/>
      <c r="HDK100" s="31"/>
      <c r="HDL100" s="31"/>
      <c r="HDM100" s="31"/>
      <c r="HDN100" s="31"/>
      <c r="HDO100" s="31"/>
      <c r="HDP100" s="31"/>
      <c r="HDQ100" s="31"/>
      <c r="HDR100" s="31"/>
      <c r="HDS100" s="31"/>
      <c r="HDT100" s="31"/>
      <c r="HDU100" s="31"/>
      <c r="HDV100" s="31"/>
      <c r="HDW100" s="31"/>
      <c r="HDX100" s="31"/>
      <c r="HDY100" s="31"/>
      <c r="HDZ100" s="31"/>
      <c r="HEA100" s="31"/>
      <c r="HEB100" s="31"/>
      <c r="HEC100" s="31"/>
      <c r="HED100" s="31"/>
      <c r="HEE100" s="31"/>
      <c r="HEF100" s="31"/>
      <c r="HEG100" s="31"/>
      <c r="HEH100" s="31"/>
      <c r="HEI100" s="31"/>
      <c r="HEJ100" s="31"/>
      <c r="HEK100" s="31"/>
      <c r="HEL100" s="31"/>
      <c r="HEM100" s="31"/>
      <c r="HEN100" s="31"/>
      <c r="HEO100" s="31"/>
      <c r="HEP100" s="31"/>
      <c r="HEQ100" s="31"/>
      <c r="HER100" s="31"/>
      <c r="HES100" s="31"/>
      <c r="HET100" s="31"/>
      <c r="HEU100" s="31"/>
      <c r="HEV100" s="31"/>
      <c r="HEW100" s="31"/>
      <c r="HEX100" s="31"/>
      <c r="HEY100" s="31"/>
      <c r="HEZ100" s="31"/>
      <c r="HFA100" s="31"/>
      <c r="HFB100" s="31"/>
      <c r="HFC100" s="31"/>
      <c r="HFD100" s="31"/>
      <c r="HFE100" s="31"/>
      <c r="HFF100" s="31"/>
      <c r="HFG100" s="31"/>
      <c r="HFH100" s="31"/>
      <c r="HFI100" s="31"/>
      <c r="HFJ100" s="31"/>
      <c r="HFK100" s="31"/>
      <c r="HFL100" s="31"/>
      <c r="HFM100" s="31"/>
      <c r="HFN100" s="31"/>
      <c r="HFO100" s="31"/>
      <c r="HFP100" s="31"/>
      <c r="HFQ100" s="31"/>
      <c r="HFR100" s="31"/>
      <c r="HFS100" s="31"/>
      <c r="HFT100" s="31"/>
      <c r="HFU100" s="31"/>
      <c r="HFV100" s="31"/>
      <c r="HFW100" s="31"/>
      <c r="HFX100" s="31"/>
      <c r="HFY100" s="31"/>
      <c r="HFZ100" s="31"/>
      <c r="HGA100" s="31"/>
      <c r="HGB100" s="31"/>
      <c r="HGC100" s="31"/>
      <c r="HGD100" s="31"/>
      <c r="HGE100" s="31"/>
      <c r="HGF100" s="31"/>
      <c r="HGG100" s="31"/>
      <c r="HGH100" s="31"/>
      <c r="HGI100" s="31"/>
      <c r="HGJ100" s="31"/>
      <c r="HGK100" s="31"/>
      <c r="HGL100" s="31"/>
      <c r="HGM100" s="31"/>
      <c r="HGN100" s="31"/>
      <c r="HGO100" s="31"/>
      <c r="HGP100" s="31"/>
      <c r="HGQ100" s="31"/>
      <c r="HGR100" s="31"/>
      <c r="HGS100" s="31"/>
      <c r="HGT100" s="31"/>
      <c r="HGU100" s="31"/>
      <c r="HGV100" s="31"/>
      <c r="HGW100" s="31"/>
      <c r="HGX100" s="31"/>
      <c r="HGY100" s="31"/>
      <c r="HGZ100" s="31"/>
      <c r="HHA100" s="31"/>
      <c r="HHB100" s="31"/>
      <c r="HHC100" s="31"/>
      <c r="HHD100" s="31"/>
      <c r="HHE100" s="31"/>
      <c r="HHF100" s="31"/>
      <c r="HHG100" s="31"/>
      <c r="HHH100" s="31"/>
      <c r="HHI100" s="31"/>
      <c r="HHJ100" s="31"/>
      <c r="HHK100" s="31"/>
      <c r="HHL100" s="31"/>
      <c r="HHM100" s="31"/>
      <c r="HHN100" s="31"/>
      <c r="HHO100" s="31"/>
      <c r="HHP100" s="31"/>
      <c r="HHQ100" s="31"/>
      <c r="HHR100" s="31"/>
      <c r="HHS100" s="31"/>
      <c r="HHT100" s="31"/>
      <c r="HHU100" s="31"/>
      <c r="HHV100" s="31"/>
      <c r="HHW100" s="31"/>
      <c r="HHX100" s="31"/>
      <c r="HHY100" s="31"/>
      <c r="HHZ100" s="31"/>
      <c r="HIA100" s="31"/>
      <c r="HIB100" s="31"/>
      <c r="HIC100" s="31"/>
      <c r="HID100" s="31"/>
      <c r="HIE100" s="31"/>
      <c r="HIF100" s="31"/>
      <c r="HIG100" s="31"/>
      <c r="HIH100" s="31"/>
      <c r="HII100" s="31"/>
      <c r="HIJ100" s="31"/>
      <c r="HIK100" s="31"/>
      <c r="HIL100" s="31"/>
      <c r="HIM100" s="31"/>
      <c r="HIN100" s="31"/>
      <c r="HIO100" s="31"/>
      <c r="HIP100" s="31"/>
      <c r="HIQ100" s="31"/>
      <c r="HIR100" s="31"/>
      <c r="HIS100" s="31"/>
      <c r="HIT100" s="31"/>
      <c r="HIU100" s="31"/>
      <c r="HIV100" s="31"/>
      <c r="HIW100" s="31"/>
      <c r="HIX100" s="31"/>
      <c r="HIY100" s="31"/>
      <c r="HIZ100" s="31"/>
      <c r="HJA100" s="31"/>
      <c r="HJB100" s="31"/>
      <c r="HJC100" s="31"/>
      <c r="HJD100" s="31"/>
      <c r="HJE100" s="31"/>
      <c r="HJF100" s="31"/>
      <c r="HJG100" s="31"/>
      <c r="HJH100" s="31"/>
      <c r="HJI100" s="31"/>
      <c r="HJJ100" s="31"/>
      <c r="HJK100" s="31"/>
      <c r="HJL100" s="31"/>
      <c r="HJM100" s="31"/>
      <c r="HJN100" s="31"/>
      <c r="HJO100" s="31"/>
      <c r="HJP100" s="31"/>
      <c r="HJQ100" s="31"/>
      <c r="HJR100" s="31"/>
      <c r="HJS100" s="31"/>
      <c r="HJT100" s="31"/>
      <c r="HJU100" s="31"/>
      <c r="HJV100" s="31"/>
      <c r="HJW100" s="31"/>
      <c r="HJX100" s="31"/>
      <c r="HJY100" s="31"/>
      <c r="HJZ100" s="31"/>
      <c r="HKA100" s="31"/>
      <c r="HKB100" s="31"/>
      <c r="HKC100" s="31"/>
      <c r="HKD100" s="31"/>
      <c r="HKE100" s="31"/>
      <c r="HKF100" s="31"/>
      <c r="HKG100" s="31"/>
      <c r="HKH100" s="31"/>
      <c r="HKI100" s="31"/>
      <c r="HKJ100" s="31"/>
      <c r="HKK100" s="31"/>
      <c r="HKL100" s="31"/>
      <c r="HKM100" s="31"/>
      <c r="HKN100" s="31"/>
      <c r="HKO100" s="31"/>
      <c r="HKP100" s="31"/>
      <c r="HKQ100" s="31"/>
      <c r="HKR100" s="31"/>
      <c r="HKS100" s="31"/>
      <c r="HKT100" s="31"/>
      <c r="HKU100" s="31"/>
      <c r="HKV100" s="31"/>
      <c r="HKW100" s="31"/>
      <c r="HKX100" s="31"/>
      <c r="HKY100" s="31"/>
      <c r="HKZ100" s="31"/>
      <c r="HLA100" s="31"/>
      <c r="HLB100" s="31"/>
      <c r="HLC100" s="31"/>
      <c r="HLD100" s="31"/>
      <c r="HLE100" s="31"/>
      <c r="HLF100" s="31"/>
      <c r="HLG100" s="31"/>
      <c r="HLH100" s="31"/>
      <c r="HLI100" s="31"/>
      <c r="HLJ100" s="31"/>
      <c r="HLK100" s="31"/>
      <c r="HLL100" s="31"/>
      <c r="HLM100" s="31"/>
      <c r="HLN100" s="31"/>
      <c r="HLO100" s="31"/>
      <c r="HLP100" s="31"/>
      <c r="HLQ100" s="31"/>
      <c r="HLR100" s="31"/>
      <c r="HLS100" s="31"/>
      <c r="HLT100" s="31"/>
      <c r="HLU100" s="31"/>
      <c r="HLV100" s="31"/>
      <c r="HLW100" s="31"/>
      <c r="HLX100" s="31"/>
      <c r="HLY100" s="31"/>
      <c r="HLZ100" s="31"/>
      <c r="HMA100" s="31"/>
      <c r="HMB100" s="31"/>
      <c r="HMC100" s="31"/>
      <c r="HMD100" s="31"/>
      <c r="HME100" s="31"/>
      <c r="HMF100" s="31"/>
      <c r="HMG100" s="31"/>
      <c r="HMH100" s="31"/>
      <c r="HMI100" s="31"/>
      <c r="HMJ100" s="31"/>
      <c r="HMK100" s="31"/>
      <c r="HML100" s="31"/>
      <c r="HMM100" s="31"/>
      <c r="HMN100" s="31"/>
      <c r="HMO100" s="31"/>
      <c r="HMP100" s="31"/>
      <c r="HMQ100" s="31"/>
      <c r="HMR100" s="31"/>
      <c r="HMS100" s="31"/>
      <c r="HMT100" s="31"/>
      <c r="HMU100" s="31"/>
      <c r="HMV100" s="31"/>
      <c r="HMW100" s="31"/>
      <c r="HMX100" s="31"/>
      <c r="HMY100" s="31"/>
      <c r="HMZ100" s="31"/>
      <c r="HNA100" s="31"/>
      <c r="HNB100" s="31"/>
      <c r="HNC100" s="31"/>
      <c r="HND100" s="31"/>
      <c r="HNE100" s="31"/>
      <c r="HNF100" s="31"/>
      <c r="HNG100" s="31"/>
      <c r="HNH100" s="31"/>
      <c r="HNI100" s="31"/>
      <c r="HNJ100" s="31"/>
      <c r="HNK100" s="31"/>
      <c r="HNL100" s="31"/>
      <c r="HNM100" s="31"/>
      <c r="HNN100" s="31"/>
      <c r="HNO100" s="31"/>
      <c r="HNP100" s="31"/>
      <c r="HNQ100" s="31"/>
      <c r="HNR100" s="31"/>
      <c r="HNS100" s="31"/>
      <c r="HNT100" s="31"/>
      <c r="HNU100" s="31"/>
      <c r="HNV100" s="31"/>
      <c r="HNW100" s="31"/>
      <c r="HNX100" s="31"/>
      <c r="HNY100" s="31"/>
      <c r="HNZ100" s="31"/>
      <c r="HOA100" s="31"/>
      <c r="HOB100" s="31"/>
      <c r="HOC100" s="31"/>
      <c r="HOD100" s="31"/>
      <c r="HOE100" s="31"/>
      <c r="HOF100" s="31"/>
      <c r="HOG100" s="31"/>
      <c r="HOH100" s="31"/>
      <c r="HOI100" s="31"/>
      <c r="HOJ100" s="31"/>
      <c r="HOK100" s="31"/>
      <c r="HOL100" s="31"/>
      <c r="HOM100" s="31"/>
      <c r="HON100" s="31"/>
      <c r="HOO100" s="31"/>
      <c r="HOP100" s="31"/>
      <c r="HOQ100" s="31"/>
      <c r="HOR100" s="31"/>
      <c r="HOS100" s="31"/>
      <c r="HOT100" s="31"/>
      <c r="HOU100" s="31"/>
      <c r="HOV100" s="31"/>
      <c r="HOW100" s="31"/>
      <c r="HOX100" s="31"/>
      <c r="HOY100" s="31"/>
      <c r="HOZ100" s="31"/>
      <c r="HPA100" s="31"/>
      <c r="HPB100" s="31"/>
      <c r="HPC100" s="31"/>
      <c r="HPD100" s="31"/>
      <c r="HPE100" s="31"/>
      <c r="HPF100" s="31"/>
      <c r="HPG100" s="31"/>
      <c r="HPH100" s="31"/>
      <c r="HPI100" s="31"/>
      <c r="HPJ100" s="31"/>
      <c r="HPK100" s="31"/>
      <c r="HPL100" s="31"/>
      <c r="HPM100" s="31"/>
      <c r="HPN100" s="31"/>
      <c r="HPO100" s="31"/>
      <c r="HPP100" s="31"/>
      <c r="HPQ100" s="31"/>
      <c r="HPR100" s="31"/>
      <c r="HPS100" s="31"/>
      <c r="HPT100" s="31"/>
      <c r="HPU100" s="31"/>
      <c r="HPV100" s="31"/>
      <c r="HPW100" s="31"/>
      <c r="HPX100" s="31"/>
      <c r="HPY100" s="31"/>
      <c r="HPZ100" s="31"/>
      <c r="HQA100" s="31"/>
      <c r="HQB100" s="31"/>
      <c r="HQC100" s="31"/>
      <c r="HQD100" s="31"/>
      <c r="HQE100" s="31"/>
      <c r="HQF100" s="31"/>
      <c r="HQG100" s="31"/>
      <c r="HQH100" s="31"/>
      <c r="HQI100" s="31"/>
      <c r="HQJ100" s="31"/>
      <c r="HQK100" s="31"/>
      <c r="HQL100" s="31"/>
      <c r="HQM100" s="31"/>
      <c r="HQN100" s="31"/>
      <c r="HQO100" s="31"/>
      <c r="HQP100" s="31"/>
      <c r="HQQ100" s="31"/>
      <c r="HQR100" s="31"/>
      <c r="HQS100" s="31"/>
      <c r="HQT100" s="31"/>
      <c r="HQU100" s="31"/>
      <c r="HQV100" s="31"/>
      <c r="HQW100" s="31"/>
      <c r="HQX100" s="31"/>
      <c r="HQY100" s="31"/>
      <c r="HQZ100" s="31"/>
      <c r="HRA100" s="31"/>
      <c r="HRB100" s="31"/>
      <c r="HRC100" s="31"/>
      <c r="HRD100" s="31"/>
      <c r="HRE100" s="31"/>
      <c r="HRF100" s="31"/>
      <c r="HRG100" s="31"/>
      <c r="HRH100" s="31"/>
      <c r="HRI100" s="31"/>
      <c r="HRJ100" s="31"/>
      <c r="HRK100" s="31"/>
      <c r="HRL100" s="31"/>
      <c r="HRM100" s="31"/>
      <c r="HRN100" s="31"/>
      <c r="HRO100" s="31"/>
      <c r="HRP100" s="31"/>
      <c r="HRQ100" s="31"/>
      <c r="HRR100" s="31"/>
      <c r="HRS100" s="31"/>
      <c r="HRT100" s="31"/>
      <c r="HRU100" s="31"/>
      <c r="HRV100" s="31"/>
      <c r="HRW100" s="31"/>
      <c r="HRX100" s="31"/>
      <c r="HRY100" s="31"/>
      <c r="HRZ100" s="31"/>
      <c r="HSA100" s="31"/>
      <c r="HSB100" s="31"/>
      <c r="HSC100" s="31"/>
      <c r="HSD100" s="31"/>
      <c r="HSE100" s="31"/>
      <c r="HSF100" s="31"/>
      <c r="HSG100" s="31"/>
      <c r="HSH100" s="31"/>
      <c r="HSI100" s="31"/>
      <c r="HSJ100" s="31"/>
      <c r="HSK100" s="31"/>
      <c r="HSL100" s="31"/>
      <c r="HSM100" s="31"/>
      <c r="HSN100" s="31"/>
      <c r="HSO100" s="31"/>
      <c r="HSP100" s="31"/>
      <c r="HSQ100" s="31"/>
      <c r="HSR100" s="31"/>
      <c r="HSS100" s="31"/>
      <c r="HST100" s="31"/>
      <c r="HSU100" s="31"/>
      <c r="HSV100" s="31"/>
      <c r="HSW100" s="31"/>
      <c r="HSX100" s="31"/>
      <c r="HSY100" s="31"/>
      <c r="HSZ100" s="31"/>
      <c r="HTA100" s="31"/>
      <c r="HTB100" s="31"/>
      <c r="HTC100" s="31"/>
      <c r="HTD100" s="31"/>
      <c r="HTE100" s="31"/>
      <c r="HTF100" s="31"/>
      <c r="HTG100" s="31"/>
      <c r="HTH100" s="31"/>
      <c r="HTI100" s="31"/>
      <c r="HTJ100" s="31"/>
      <c r="HTK100" s="31"/>
      <c r="HTL100" s="31"/>
      <c r="HTM100" s="31"/>
      <c r="HTN100" s="31"/>
      <c r="HTO100" s="31"/>
      <c r="HTP100" s="31"/>
      <c r="HTQ100" s="31"/>
      <c r="HTR100" s="31"/>
      <c r="HTS100" s="31"/>
      <c r="HTT100" s="31"/>
      <c r="HTU100" s="31"/>
      <c r="HTV100" s="31"/>
      <c r="HTW100" s="31"/>
      <c r="HTX100" s="31"/>
      <c r="HTY100" s="31"/>
      <c r="HTZ100" s="31"/>
      <c r="HUA100" s="31"/>
      <c r="HUB100" s="31"/>
      <c r="HUC100" s="31"/>
      <c r="HUD100" s="31"/>
      <c r="HUE100" s="31"/>
      <c r="HUF100" s="31"/>
      <c r="HUG100" s="31"/>
      <c r="HUH100" s="31"/>
      <c r="HUI100" s="31"/>
      <c r="HUJ100" s="31"/>
      <c r="HUK100" s="31"/>
      <c r="HUL100" s="31"/>
      <c r="HUM100" s="31"/>
      <c r="HUN100" s="31"/>
      <c r="HUO100" s="31"/>
      <c r="HUP100" s="31"/>
      <c r="HUQ100" s="31"/>
      <c r="HUR100" s="31"/>
      <c r="HUS100" s="31"/>
      <c r="HUT100" s="31"/>
      <c r="HUU100" s="31"/>
      <c r="HUV100" s="31"/>
      <c r="HUW100" s="31"/>
      <c r="HUX100" s="31"/>
      <c r="HUY100" s="31"/>
      <c r="HUZ100" s="31"/>
      <c r="HVA100" s="31"/>
      <c r="HVB100" s="31"/>
      <c r="HVC100" s="31"/>
      <c r="HVD100" s="31"/>
      <c r="HVE100" s="31"/>
      <c r="HVF100" s="31"/>
      <c r="HVG100" s="31"/>
      <c r="HVH100" s="31"/>
      <c r="HVI100" s="31"/>
      <c r="HVJ100" s="31"/>
      <c r="HVK100" s="31"/>
      <c r="HVL100" s="31"/>
      <c r="HVM100" s="31"/>
      <c r="HVN100" s="31"/>
      <c r="HVO100" s="31"/>
      <c r="HVP100" s="31"/>
      <c r="HVQ100" s="31"/>
      <c r="HVR100" s="31"/>
      <c r="HVS100" s="31"/>
      <c r="HVT100" s="31"/>
      <c r="HVU100" s="31"/>
      <c r="HVV100" s="31"/>
      <c r="HVW100" s="31"/>
      <c r="HVX100" s="31"/>
      <c r="HVY100" s="31"/>
      <c r="HVZ100" s="31"/>
      <c r="HWA100" s="31"/>
      <c r="HWB100" s="31"/>
      <c r="HWC100" s="31"/>
      <c r="HWD100" s="31"/>
      <c r="HWE100" s="31"/>
      <c r="HWF100" s="31"/>
      <c r="HWG100" s="31"/>
      <c r="HWH100" s="31"/>
      <c r="HWI100" s="31"/>
      <c r="HWJ100" s="31"/>
      <c r="HWK100" s="31"/>
      <c r="HWL100" s="31"/>
      <c r="HWM100" s="31"/>
      <c r="HWN100" s="31"/>
      <c r="HWO100" s="31"/>
      <c r="HWP100" s="31"/>
      <c r="HWQ100" s="31"/>
      <c r="HWR100" s="31"/>
      <c r="HWS100" s="31"/>
      <c r="HWT100" s="31"/>
      <c r="HWU100" s="31"/>
      <c r="HWV100" s="31"/>
      <c r="HWW100" s="31"/>
      <c r="HWX100" s="31"/>
      <c r="HWY100" s="31"/>
      <c r="HWZ100" s="31"/>
      <c r="HXA100" s="31"/>
      <c r="HXB100" s="31"/>
      <c r="HXC100" s="31"/>
      <c r="HXD100" s="31"/>
      <c r="HXE100" s="31"/>
      <c r="HXF100" s="31"/>
      <c r="HXG100" s="31"/>
      <c r="HXH100" s="31"/>
      <c r="HXI100" s="31"/>
      <c r="HXJ100" s="31"/>
      <c r="HXK100" s="31"/>
      <c r="HXL100" s="31"/>
      <c r="HXM100" s="31"/>
      <c r="HXN100" s="31"/>
      <c r="HXO100" s="31"/>
      <c r="HXP100" s="31"/>
      <c r="HXQ100" s="31"/>
      <c r="HXR100" s="31"/>
      <c r="HXS100" s="31"/>
      <c r="HXT100" s="31"/>
      <c r="HXU100" s="31"/>
      <c r="HXV100" s="31"/>
      <c r="HXW100" s="31"/>
      <c r="HXX100" s="31"/>
      <c r="HXY100" s="31"/>
      <c r="HXZ100" s="31"/>
      <c r="HYA100" s="31"/>
      <c r="HYB100" s="31"/>
      <c r="HYC100" s="31"/>
      <c r="HYD100" s="31"/>
      <c r="HYE100" s="31"/>
      <c r="HYF100" s="31"/>
      <c r="HYG100" s="31"/>
      <c r="HYH100" s="31"/>
      <c r="HYI100" s="31"/>
      <c r="HYJ100" s="31"/>
      <c r="HYK100" s="31"/>
      <c r="HYL100" s="31"/>
      <c r="HYM100" s="31"/>
      <c r="HYN100" s="31"/>
      <c r="HYO100" s="31"/>
      <c r="HYP100" s="31"/>
      <c r="HYQ100" s="31"/>
      <c r="HYR100" s="31"/>
      <c r="HYS100" s="31"/>
      <c r="HYT100" s="31"/>
      <c r="HYU100" s="31"/>
      <c r="HYV100" s="31"/>
      <c r="HYW100" s="31"/>
      <c r="HYX100" s="31"/>
      <c r="HYY100" s="31"/>
      <c r="HYZ100" s="31"/>
      <c r="HZA100" s="31"/>
      <c r="HZB100" s="31"/>
      <c r="HZC100" s="31"/>
      <c r="HZD100" s="31"/>
      <c r="HZE100" s="31"/>
      <c r="HZF100" s="31"/>
      <c r="HZG100" s="31"/>
      <c r="HZH100" s="31"/>
      <c r="HZI100" s="31"/>
      <c r="HZJ100" s="31"/>
      <c r="HZK100" s="31"/>
      <c r="HZL100" s="31"/>
      <c r="HZM100" s="31"/>
      <c r="HZN100" s="31"/>
      <c r="HZO100" s="31"/>
      <c r="HZP100" s="31"/>
      <c r="HZQ100" s="31"/>
      <c r="HZR100" s="31"/>
      <c r="HZS100" s="31"/>
      <c r="HZT100" s="31"/>
      <c r="HZU100" s="31"/>
      <c r="HZV100" s="31"/>
      <c r="HZW100" s="31"/>
      <c r="HZX100" s="31"/>
      <c r="HZY100" s="31"/>
      <c r="HZZ100" s="31"/>
      <c r="IAA100" s="31"/>
      <c r="IAB100" s="31"/>
      <c r="IAC100" s="31"/>
      <c r="IAD100" s="31"/>
      <c r="IAE100" s="31"/>
      <c r="IAF100" s="31"/>
      <c r="IAG100" s="31"/>
      <c r="IAH100" s="31"/>
      <c r="IAI100" s="31"/>
      <c r="IAJ100" s="31"/>
      <c r="IAK100" s="31"/>
      <c r="IAL100" s="31"/>
      <c r="IAM100" s="31"/>
      <c r="IAN100" s="31"/>
      <c r="IAO100" s="31"/>
      <c r="IAP100" s="31"/>
      <c r="IAQ100" s="31"/>
      <c r="IAR100" s="31"/>
      <c r="IAS100" s="31"/>
      <c r="IAT100" s="31"/>
      <c r="IAU100" s="31"/>
      <c r="IAV100" s="31"/>
      <c r="IAW100" s="31"/>
      <c r="IAX100" s="31"/>
      <c r="IAY100" s="31"/>
      <c r="IAZ100" s="31"/>
      <c r="IBA100" s="31"/>
      <c r="IBB100" s="31"/>
      <c r="IBC100" s="31"/>
      <c r="IBD100" s="31"/>
      <c r="IBE100" s="31"/>
      <c r="IBF100" s="31"/>
      <c r="IBG100" s="31"/>
      <c r="IBH100" s="31"/>
      <c r="IBI100" s="31"/>
      <c r="IBJ100" s="31"/>
      <c r="IBK100" s="31"/>
      <c r="IBL100" s="31"/>
      <c r="IBM100" s="31"/>
      <c r="IBN100" s="31"/>
      <c r="IBO100" s="31"/>
      <c r="IBP100" s="31"/>
      <c r="IBQ100" s="31"/>
      <c r="IBR100" s="31"/>
      <c r="IBS100" s="31"/>
      <c r="IBT100" s="31"/>
      <c r="IBU100" s="31"/>
      <c r="IBV100" s="31"/>
      <c r="IBW100" s="31"/>
      <c r="IBX100" s="31"/>
      <c r="IBY100" s="31"/>
      <c r="IBZ100" s="31"/>
      <c r="ICA100" s="31"/>
      <c r="ICB100" s="31"/>
      <c r="ICC100" s="31"/>
      <c r="ICD100" s="31"/>
      <c r="ICE100" s="31"/>
      <c r="ICF100" s="31"/>
      <c r="ICG100" s="31"/>
      <c r="ICH100" s="31"/>
      <c r="ICI100" s="31"/>
      <c r="ICJ100" s="31"/>
      <c r="ICK100" s="31"/>
      <c r="ICL100" s="31"/>
      <c r="ICM100" s="31"/>
      <c r="ICN100" s="31"/>
      <c r="ICO100" s="31"/>
      <c r="ICP100" s="31"/>
      <c r="ICQ100" s="31"/>
      <c r="ICR100" s="31"/>
      <c r="ICS100" s="31"/>
      <c r="ICT100" s="31"/>
      <c r="ICU100" s="31"/>
      <c r="ICV100" s="31"/>
      <c r="ICW100" s="31"/>
      <c r="ICX100" s="31"/>
      <c r="ICY100" s="31"/>
      <c r="ICZ100" s="31"/>
      <c r="IDA100" s="31"/>
      <c r="IDB100" s="31"/>
      <c r="IDC100" s="31"/>
      <c r="IDD100" s="31"/>
      <c r="IDE100" s="31"/>
      <c r="IDF100" s="31"/>
      <c r="IDG100" s="31"/>
      <c r="IDH100" s="31"/>
      <c r="IDI100" s="31"/>
      <c r="IDJ100" s="31"/>
      <c r="IDK100" s="31"/>
      <c r="IDL100" s="31"/>
      <c r="IDM100" s="31"/>
      <c r="IDN100" s="31"/>
      <c r="IDO100" s="31"/>
      <c r="IDP100" s="31"/>
      <c r="IDQ100" s="31"/>
      <c r="IDR100" s="31"/>
      <c r="IDS100" s="31"/>
      <c r="IDT100" s="31"/>
      <c r="IDU100" s="31"/>
      <c r="IDV100" s="31"/>
      <c r="IDW100" s="31"/>
      <c r="IDX100" s="31"/>
      <c r="IDY100" s="31"/>
      <c r="IDZ100" s="31"/>
      <c r="IEA100" s="31"/>
      <c r="IEB100" s="31"/>
      <c r="IEC100" s="31"/>
      <c r="IED100" s="31"/>
      <c r="IEE100" s="31"/>
      <c r="IEF100" s="31"/>
      <c r="IEG100" s="31"/>
      <c r="IEH100" s="31"/>
      <c r="IEI100" s="31"/>
      <c r="IEJ100" s="31"/>
      <c r="IEK100" s="31"/>
      <c r="IEL100" s="31"/>
      <c r="IEM100" s="31"/>
      <c r="IEN100" s="31"/>
      <c r="IEO100" s="31"/>
      <c r="IEP100" s="31"/>
      <c r="IEQ100" s="31"/>
      <c r="IER100" s="31"/>
      <c r="IES100" s="31"/>
      <c r="IET100" s="31"/>
      <c r="IEU100" s="31"/>
      <c r="IEV100" s="31"/>
      <c r="IEW100" s="31"/>
      <c r="IEX100" s="31"/>
      <c r="IEY100" s="31"/>
      <c r="IEZ100" s="31"/>
      <c r="IFA100" s="31"/>
      <c r="IFB100" s="31"/>
      <c r="IFC100" s="31"/>
      <c r="IFD100" s="31"/>
      <c r="IFE100" s="31"/>
      <c r="IFF100" s="31"/>
      <c r="IFG100" s="31"/>
      <c r="IFH100" s="31"/>
      <c r="IFI100" s="31"/>
      <c r="IFJ100" s="31"/>
      <c r="IFK100" s="31"/>
      <c r="IFL100" s="31"/>
      <c r="IFM100" s="31"/>
      <c r="IFN100" s="31"/>
      <c r="IFO100" s="31"/>
      <c r="IFP100" s="31"/>
      <c r="IFQ100" s="31"/>
      <c r="IFR100" s="31"/>
      <c r="IFS100" s="31"/>
      <c r="IFT100" s="31"/>
      <c r="IFU100" s="31"/>
      <c r="IFV100" s="31"/>
      <c r="IFW100" s="31"/>
      <c r="IFX100" s="31"/>
      <c r="IFY100" s="31"/>
      <c r="IFZ100" s="31"/>
      <c r="IGA100" s="31"/>
      <c r="IGB100" s="31"/>
      <c r="IGC100" s="31"/>
      <c r="IGD100" s="31"/>
      <c r="IGE100" s="31"/>
      <c r="IGF100" s="31"/>
      <c r="IGG100" s="31"/>
      <c r="IGH100" s="31"/>
      <c r="IGI100" s="31"/>
      <c r="IGJ100" s="31"/>
      <c r="IGK100" s="31"/>
      <c r="IGL100" s="31"/>
      <c r="IGM100" s="31"/>
      <c r="IGN100" s="31"/>
      <c r="IGO100" s="31"/>
      <c r="IGP100" s="31"/>
      <c r="IGQ100" s="31"/>
      <c r="IGR100" s="31"/>
      <c r="IGS100" s="31"/>
      <c r="IGT100" s="31"/>
      <c r="IGU100" s="31"/>
      <c r="IGV100" s="31"/>
      <c r="IGW100" s="31"/>
      <c r="IGX100" s="31"/>
      <c r="IGY100" s="31"/>
      <c r="IGZ100" s="31"/>
      <c r="IHA100" s="31"/>
      <c r="IHB100" s="31"/>
      <c r="IHC100" s="31"/>
      <c r="IHD100" s="31"/>
      <c r="IHE100" s="31"/>
      <c r="IHF100" s="31"/>
      <c r="IHG100" s="31"/>
      <c r="IHH100" s="31"/>
      <c r="IHI100" s="31"/>
      <c r="IHJ100" s="31"/>
      <c r="IHK100" s="31"/>
      <c r="IHL100" s="31"/>
      <c r="IHM100" s="31"/>
      <c r="IHN100" s="31"/>
      <c r="IHO100" s="31"/>
      <c r="IHP100" s="31"/>
      <c r="IHQ100" s="31"/>
      <c r="IHR100" s="31"/>
      <c r="IHS100" s="31"/>
      <c r="IHT100" s="31"/>
      <c r="IHU100" s="31"/>
      <c r="IHV100" s="31"/>
      <c r="IHW100" s="31"/>
      <c r="IHX100" s="31"/>
      <c r="IHY100" s="31"/>
      <c r="IHZ100" s="31"/>
      <c r="IIA100" s="31"/>
      <c r="IIB100" s="31"/>
      <c r="IIC100" s="31"/>
      <c r="IID100" s="31"/>
      <c r="IIE100" s="31"/>
      <c r="IIF100" s="31"/>
      <c r="IIG100" s="31"/>
      <c r="IIH100" s="31"/>
      <c r="III100" s="31"/>
      <c r="IIJ100" s="31"/>
      <c r="IIK100" s="31"/>
      <c r="IIL100" s="31"/>
      <c r="IIM100" s="31"/>
      <c r="IIN100" s="31"/>
      <c r="IIO100" s="31"/>
      <c r="IIP100" s="31"/>
      <c r="IIQ100" s="31"/>
      <c r="IIR100" s="31"/>
      <c r="IIS100" s="31"/>
      <c r="IIT100" s="31"/>
      <c r="IIU100" s="31"/>
      <c r="IIV100" s="31"/>
      <c r="IIW100" s="31"/>
      <c r="IIX100" s="31"/>
      <c r="IIY100" s="31"/>
      <c r="IIZ100" s="31"/>
      <c r="IJA100" s="31"/>
      <c r="IJB100" s="31"/>
      <c r="IJC100" s="31"/>
      <c r="IJD100" s="31"/>
      <c r="IJE100" s="31"/>
      <c r="IJF100" s="31"/>
      <c r="IJG100" s="31"/>
      <c r="IJH100" s="31"/>
      <c r="IJI100" s="31"/>
      <c r="IJJ100" s="31"/>
      <c r="IJK100" s="31"/>
      <c r="IJL100" s="31"/>
      <c r="IJM100" s="31"/>
      <c r="IJN100" s="31"/>
      <c r="IJO100" s="31"/>
      <c r="IJP100" s="31"/>
      <c r="IJQ100" s="31"/>
      <c r="IJR100" s="31"/>
      <c r="IJS100" s="31"/>
      <c r="IJT100" s="31"/>
      <c r="IJU100" s="31"/>
      <c r="IJV100" s="31"/>
      <c r="IJW100" s="31"/>
      <c r="IJX100" s="31"/>
      <c r="IJY100" s="31"/>
      <c r="IJZ100" s="31"/>
      <c r="IKA100" s="31"/>
      <c r="IKB100" s="31"/>
      <c r="IKC100" s="31"/>
      <c r="IKD100" s="31"/>
      <c r="IKE100" s="31"/>
      <c r="IKF100" s="31"/>
      <c r="IKG100" s="31"/>
      <c r="IKH100" s="31"/>
      <c r="IKI100" s="31"/>
      <c r="IKJ100" s="31"/>
      <c r="IKK100" s="31"/>
      <c r="IKL100" s="31"/>
      <c r="IKM100" s="31"/>
      <c r="IKN100" s="31"/>
      <c r="IKO100" s="31"/>
      <c r="IKP100" s="31"/>
      <c r="IKQ100" s="31"/>
      <c r="IKR100" s="31"/>
      <c r="IKS100" s="31"/>
      <c r="IKT100" s="31"/>
      <c r="IKU100" s="31"/>
      <c r="IKV100" s="31"/>
      <c r="IKW100" s="31"/>
      <c r="IKX100" s="31"/>
      <c r="IKY100" s="31"/>
      <c r="IKZ100" s="31"/>
      <c r="ILA100" s="31"/>
      <c r="ILB100" s="31"/>
      <c r="ILC100" s="31"/>
      <c r="ILD100" s="31"/>
      <c r="ILE100" s="31"/>
      <c r="ILF100" s="31"/>
      <c r="ILG100" s="31"/>
      <c r="ILH100" s="31"/>
      <c r="ILI100" s="31"/>
      <c r="ILJ100" s="31"/>
      <c r="ILK100" s="31"/>
      <c r="ILL100" s="31"/>
      <c r="ILM100" s="31"/>
      <c r="ILN100" s="31"/>
      <c r="ILO100" s="31"/>
      <c r="ILP100" s="31"/>
      <c r="ILQ100" s="31"/>
      <c r="ILR100" s="31"/>
      <c r="ILS100" s="31"/>
      <c r="ILT100" s="31"/>
      <c r="ILU100" s="31"/>
      <c r="ILV100" s="31"/>
      <c r="ILW100" s="31"/>
      <c r="ILX100" s="31"/>
      <c r="ILY100" s="31"/>
      <c r="ILZ100" s="31"/>
      <c r="IMA100" s="31"/>
      <c r="IMB100" s="31"/>
      <c r="IMC100" s="31"/>
      <c r="IMD100" s="31"/>
      <c r="IME100" s="31"/>
      <c r="IMF100" s="31"/>
      <c r="IMG100" s="31"/>
      <c r="IMH100" s="31"/>
      <c r="IMI100" s="31"/>
      <c r="IMJ100" s="31"/>
      <c r="IMK100" s="31"/>
      <c r="IML100" s="31"/>
      <c r="IMM100" s="31"/>
      <c r="IMN100" s="31"/>
      <c r="IMO100" s="31"/>
      <c r="IMP100" s="31"/>
      <c r="IMQ100" s="31"/>
      <c r="IMR100" s="31"/>
      <c r="IMS100" s="31"/>
      <c r="IMT100" s="31"/>
      <c r="IMU100" s="31"/>
      <c r="IMV100" s="31"/>
      <c r="IMW100" s="31"/>
      <c r="IMX100" s="31"/>
      <c r="IMY100" s="31"/>
      <c r="IMZ100" s="31"/>
      <c r="INA100" s="31"/>
      <c r="INB100" s="31"/>
      <c r="INC100" s="31"/>
      <c r="IND100" s="31"/>
      <c r="INE100" s="31"/>
      <c r="INF100" s="31"/>
      <c r="ING100" s="31"/>
      <c r="INH100" s="31"/>
      <c r="INI100" s="31"/>
      <c r="INJ100" s="31"/>
      <c r="INK100" s="31"/>
      <c r="INL100" s="31"/>
      <c r="INM100" s="31"/>
      <c r="INN100" s="31"/>
      <c r="INO100" s="31"/>
      <c r="INP100" s="31"/>
      <c r="INQ100" s="31"/>
      <c r="INR100" s="31"/>
      <c r="INS100" s="31"/>
      <c r="INT100" s="31"/>
      <c r="INU100" s="31"/>
      <c r="INV100" s="31"/>
      <c r="INW100" s="31"/>
      <c r="INX100" s="31"/>
      <c r="INY100" s="31"/>
      <c r="INZ100" s="31"/>
      <c r="IOA100" s="31"/>
      <c r="IOB100" s="31"/>
      <c r="IOC100" s="31"/>
      <c r="IOD100" s="31"/>
      <c r="IOE100" s="31"/>
      <c r="IOF100" s="31"/>
      <c r="IOG100" s="31"/>
      <c r="IOH100" s="31"/>
      <c r="IOI100" s="31"/>
      <c r="IOJ100" s="31"/>
      <c r="IOK100" s="31"/>
      <c r="IOL100" s="31"/>
      <c r="IOM100" s="31"/>
      <c r="ION100" s="31"/>
      <c r="IOO100" s="31"/>
      <c r="IOP100" s="31"/>
      <c r="IOQ100" s="31"/>
      <c r="IOR100" s="31"/>
      <c r="IOS100" s="31"/>
      <c r="IOT100" s="31"/>
      <c r="IOU100" s="31"/>
      <c r="IOV100" s="31"/>
      <c r="IOW100" s="31"/>
      <c r="IOX100" s="31"/>
      <c r="IOY100" s="31"/>
      <c r="IOZ100" s="31"/>
      <c r="IPA100" s="31"/>
      <c r="IPB100" s="31"/>
      <c r="IPC100" s="31"/>
      <c r="IPD100" s="31"/>
      <c r="IPE100" s="31"/>
      <c r="IPF100" s="31"/>
      <c r="IPG100" s="31"/>
      <c r="IPH100" s="31"/>
      <c r="IPI100" s="31"/>
      <c r="IPJ100" s="31"/>
      <c r="IPK100" s="31"/>
      <c r="IPL100" s="31"/>
      <c r="IPM100" s="31"/>
      <c r="IPN100" s="31"/>
      <c r="IPO100" s="31"/>
      <c r="IPP100" s="31"/>
      <c r="IPQ100" s="31"/>
      <c r="IPR100" s="31"/>
      <c r="IPS100" s="31"/>
      <c r="IPT100" s="31"/>
      <c r="IPU100" s="31"/>
      <c r="IPV100" s="31"/>
      <c r="IPW100" s="31"/>
      <c r="IPX100" s="31"/>
      <c r="IPY100" s="31"/>
      <c r="IPZ100" s="31"/>
      <c r="IQA100" s="31"/>
      <c r="IQB100" s="31"/>
      <c r="IQC100" s="31"/>
      <c r="IQD100" s="31"/>
      <c r="IQE100" s="31"/>
      <c r="IQF100" s="31"/>
      <c r="IQG100" s="31"/>
      <c r="IQH100" s="31"/>
      <c r="IQI100" s="31"/>
      <c r="IQJ100" s="31"/>
      <c r="IQK100" s="31"/>
      <c r="IQL100" s="31"/>
      <c r="IQM100" s="31"/>
      <c r="IQN100" s="31"/>
      <c r="IQO100" s="31"/>
      <c r="IQP100" s="31"/>
      <c r="IQQ100" s="31"/>
      <c r="IQR100" s="31"/>
      <c r="IQS100" s="31"/>
      <c r="IQT100" s="31"/>
      <c r="IQU100" s="31"/>
      <c r="IQV100" s="31"/>
      <c r="IQW100" s="31"/>
      <c r="IQX100" s="31"/>
      <c r="IQY100" s="31"/>
      <c r="IQZ100" s="31"/>
      <c r="IRA100" s="31"/>
      <c r="IRB100" s="31"/>
      <c r="IRC100" s="31"/>
      <c r="IRD100" s="31"/>
      <c r="IRE100" s="31"/>
      <c r="IRF100" s="31"/>
      <c r="IRG100" s="31"/>
      <c r="IRH100" s="31"/>
      <c r="IRI100" s="31"/>
      <c r="IRJ100" s="31"/>
      <c r="IRK100" s="31"/>
      <c r="IRL100" s="31"/>
      <c r="IRM100" s="31"/>
      <c r="IRN100" s="31"/>
      <c r="IRO100" s="31"/>
      <c r="IRP100" s="31"/>
      <c r="IRQ100" s="31"/>
      <c r="IRR100" s="31"/>
      <c r="IRS100" s="31"/>
      <c r="IRT100" s="31"/>
      <c r="IRU100" s="31"/>
      <c r="IRV100" s="31"/>
      <c r="IRW100" s="31"/>
      <c r="IRX100" s="31"/>
      <c r="IRY100" s="31"/>
      <c r="IRZ100" s="31"/>
      <c r="ISA100" s="31"/>
      <c r="ISB100" s="31"/>
      <c r="ISC100" s="31"/>
      <c r="ISD100" s="31"/>
      <c r="ISE100" s="31"/>
      <c r="ISF100" s="31"/>
      <c r="ISG100" s="31"/>
      <c r="ISH100" s="31"/>
      <c r="ISI100" s="31"/>
      <c r="ISJ100" s="31"/>
      <c r="ISK100" s="31"/>
      <c r="ISL100" s="31"/>
      <c r="ISM100" s="31"/>
      <c r="ISN100" s="31"/>
      <c r="ISO100" s="31"/>
      <c r="ISP100" s="31"/>
      <c r="ISQ100" s="31"/>
      <c r="ISR100" s="31"/>
      <c r="ISS100" s="31"/>
      <c r="IST100" s="31"/>
      <c r="ISU100" s="31"/>
      <c r="ISV100" s="31"/>
      <c r="ISW100" s="31"/>
      <c r="ISX100" s="31"/>
      <c r="ISY100" s="31"/>
      <c r="ISZ100" s="31"/>
      <c r="ITA100" s="31"/>
      <c r="ITB100" s="31"/>
      <c r="ITC100" s="31"/>
      <c r="ITD100" s="31"/>
      <c r="ITE100" s="31"/>
      <c r="ITF100" s="31"/>
      <c r="ITG100" s="31"/>
      <c r="ITH100" s="31"/>
      <c r="ITI100" s="31"/>
      <c r="ITJ100" s="31"/>
      <c r="ITK100" s="31"/>
      <c r="ITL100" s="31"/>
      <c r="ITM100" s="31"/>
      <c r="ITN100" s="31"/>
      <c r="ITO100" s="31"/>
      <c r="ITP100" s="31"/>
      <c r="ITQ100" s="31"/>
      <c r="ITR100" s="31"/>
      <c r="ITS100" s="31"/>
      <c r="ITT100" s="31"/>
      <c r="ITU100" s="31"/>
      <c r="ITV100" s="31"/>
      <c r="ITW100" s="31"/>
      <c r="ITX100" s="31"/>
      <c r="ITY100" s="31"/>
      <c r="ITZ100" s="31"/>
      <c r="IUA100" s="31"/>
      <c r="IUB100" s="31"/>
      <c r="IUC100" s="31"/>
      <c r="IUD100" s="31"/>
      <c r="IUE100" s="31"/>
      <c r="IUF100" s="31"/>
      <c r="IUG100" s="31"/>
      <c r="IUH100" s="31"/>
      <c r="IUI100" s="31"/>
      <c r="IUJ100" s="31"/>
      <c r="IUK100" s="31"/>
      <c r="IUL100" s="31"/>
      <c r="IUM100" s="31"/>
      <c r="IUN100" s="31"/>
      <c r="IUO100" s="31"/>
      <c r="IUP100" s="31"/>
      <c r="IUQ100" s="31"/>
      <c r="IUR100" s="31"/>
      <c r="IUS100" s="31"/>
      <c r="IUT100" s="31"/>
      <c r="IUU100" s="31"/>
      <c r="IUV100" s="31"/>
      <c r="IUW100" s="31"/>
      <c r="IUX100" s="31"/>
      <c r="IUY100" s="31"/>
      <c r="IUZ100" s="31"/>
      <c r="IVA100" s="31"/>
      <c r="IVB100" s="31"/>
      <c r="IVC100" s="31"/>
      <c r="IVD100" s="31"/>
      <c r="IVE100" s="31"/>
      <c r="IVF100" s="31"/>
      <c r="IVG100" s="31"/>
      <c r="IVH100" s="31"/>
      <c r="IVI100" s="31"/>
      <c r="IVJ100" s="31"/>
      <c r="IVK100" s="31"/>
      <c r="IVL100" s="31"/>
      <c r="IVM100" s="31"/>
      <c r="IVN100" s="31"/>
      <c r="IVO100" s="31"/>
      <c r="IVP100" s="31"/>
      <c r="IVQ100" s="31"/>
      <c r="IVR100" s="31"/>
      <c r="IVS100" s="31"/>
      <c r="IVT100" s="31"/>
      <c r="IVU100" s="31"/>
      <c r="IVV100" s="31"/>
      <c r="IVW100" s="31"/>
      <c r="IVX100" s="31"/>
      <c r="IVY100" s="31"/>
      <c r="IVZ100" s="31"/>
      <c r="IWA100" s="31"/>
      <c r="IWB100" s="31"/>
      <c r="IWC100" s="31"/>
      <c r="IWD100" s="31"/>
      <c r="IWE100" s="31"/>
      <c r="IWF100" s="31"/>
      <c r="IWG100" s="31"/>
      <c r="IWH100" s="31"/>
      <c r="IWI100" s="31"/>
      <c r="IWJ100" s="31"/>
      <c r="IWK100" s="31"/>
      <c r="IWL100" s="31"/>
      <c r="IWM100" s="31"/>
      <c r="IWN100" s="31"/>
      <c r="IWO100" s="31"/>
      <c r="IWP100" s="31"/>
      <c r="IWQ100" s="31"/>
      <c r="IWR100" s="31"/>
      <c r="IWS100" s="31"/>
      <c r="IWT100" s="31"/>
      <c r="IWU100" s="31"/>
      <c r="IWV100" s="31"/>
      <c r="IWW100" s="31"/>
      <c r="IWX100" s="31"/>
      <c r="IWY100" s="31"/>
      <c r="IWZ100" s="31"/>
      <c r="IXA100" s="31"/>
      <c r="IXB100" s="31"/>
      <c r="IXC100" s="31"/>
      <c r="IXD100" s="31"/>
      <c r="IXE100" s="31"/>
      <c r="IXF100" s="31"/>
      <c r="IXG100" s="31"/>
      <c r="IXH100" s="31"/>
      <c r="IXI100" s="31"/>
      <c r="IXJ100" s="31"/>
      <c r="IXK100" s="31"/>
      <c r="IXL100" s="31"/>
      <c r="IXM100" s="31"/>
      <c r="IXN100" s="31"/>
      <c r="IXO100" s="31"/>
      <c r="IXP100" s="31"/>
      <c r="IXQ100" s="31"/>
      <c r="IXR100" s="31"/>
      <c r="IXS100" s="31"/>
      <c r="IXT100" s="31"/>
      <c r="IXU100" s="31"/>
      <c r="IXV100" s="31"/>
      <c r="IXW100" s="31"/>
      <c r="IXX100" s="31"/>
      <c r="IXY100" s="31"/>
      <c r="IXZ100" s="31"/>
      <c r="IYA100" s="31"/>
      <c r="IYB100" s="31"/>
      <c r="IYC100" s="31"/>
      <c r="IYD100" s="31"/>
      <c r="IYE100" s="31"/>
      <c r="IYF100" s="31"/>
      <c r="IYG100" s="31"/>
      <c r="IYH100" s="31"/>
      <c r="IYI100" s="31"/>
      <c r="IYJ100" s="31"/>
      <c r="IYK100" s="31"/>
      <c r="IYL100" s="31"/>
      <c r="IYM100" s="31"/>
      <c r="IYN100" s="31"/>
      <c r="IYO100" s="31"/>
      <c r="IYP100" s="31"/>
      <c r="IYQ100" s="31"/>
      <c r="IYR100" s="31"/>
      <c r="IYS100" s="31"/>
      <c r="IYT100" s="31"/>
      <c r="IYU100" s="31"/>
      <c r="IYV100" s="31"/>
      <c r="IYW100" s="31"/>
      <c r="IYX100" s="31"/>
      <c r="IYY100" s="31"/>
      <c r="IYZ100" s="31"/>
      <c r="IZA100" s="31"/>
      <c r="IZB100" s="31"/>
      <c r="IZC100" s="31"/>
      <c r="IZD100" s="31"/>
      <c r="IZE100" s="31"/>
      <c r="IZF100" s="31"/>
      <c r="IZG100" s="31"/>
      <c r="IZH100" s="31"/>
      <c r="IZI100" s="31"/>
      <c r="IZJ100" s="31"/>
      <c r="IZK100" s="31"/>
      <c r="IZL100" s="31"/>
      <c r="IZM100" s="31"/>
      <c r="IZN100" s="31"/>
      <c r="IZO100" s="31"/>
      <c r="IZP100" s="31"/>
      <c r="IZQ100" s="31"/>
      <c r="IZR100" s="31"/>
      <c r="IZS100" s="31"/>
      <c r="IZT100" s="31"/>
      <c r="IZU100" s="31"/>
      <c r="IZV100" s="31"/>
      <c r="IZW100" s="31"/>
      <c r="IZX100" s="31"/>
      <c r="IZY100" s="31"/>
      <c r="IZZ100" s="31"/>
      <c r="JAA100" s="31"/>
      <c r="JAB100" s="31"/>
      <c r="JAC100" s="31"/>
      <c r="JAD100" s="31"/>
      <c r="JAE100" s="31"/>
      <c r="JAF100" s="31"/>
      <c r="JAG100" s="31"/>
      <c r="JAH100" s="31"/>
      <c r="JAI100" s="31"/>
      <c r="JAJ100" s="31"/>
      <c r="JAK100" s="31"/>
      <c r="JAL100" s="31"/>
      <c r="JAM100" s="31"/>
      <c r="JAN100" s="31"/>
      <c r="JAO100" s="31"/>
      <c r="JAP100" s="31"/>
      <c r="JAQ100" s="31"/>
      <c r="JAR100" s="31"/>
      <c r="JAS100" s="31"/>
      <c r="JAT100" s="31"/>
      <c r="JAU100" s="31"/>
      <c r="JAV100" s="31"/>
      <c r="JAW100" s="31"/>
      <c r="JAX100" s="31"/>
      <c r="JAY100" s="31"/>
      <c r="JAZ100" s="31"/>
      <c r="JBA100" s="31"/>
      <c r="JBB100" s="31"/>
      <c r="JBC100" s="31"/>
      <c r="JBD100" s="31"/>
      <c r="JBE100" s="31"/>
      <c r="JBF100" s="31"/>
      <c r="JBG100" s="31"/>
      <c r="JBH100" s="31"/>
      <c r="JBI100" s="31"/>
      <c r="JBJ100" s="31"/>
      <c r="JBK100" s="31"/>
      <c r="JBL100" s="31"/>
      <c r="JBM100" s="31"/>
      <c r="JBN100" s="31"/>
      <c r="JBO100" s="31"/>
      <c r="JBP100" s="31"/>
      <c r="JBQ100" s="31"/>
      <c r="JBR100" s="31"/>
      <c r="JBS100" s="31"/>
      <c r="JBT100" s="31"/>
      <c r="JBU100" s="31"/>
      <c r="JBV100" s="31"/>
      <c r="JBW100" s="31"/>
      <c r="JBX100" s="31"/>
      <c r="JBY100" s="31"/>
      <c r="JBZ100" s="31"/>
      <c r="JCA100" s="31"/>
      <c r="JCB100" s="31"/>
      <c r="JCC100" s="31"/>
      <c r="JCD100" s="31"/>
      <c r="JCE100" s="31"/>
      <c r="JCF100" s="31"/>
      <c r="JCG100" s="31"/>
      <c r="JCH100" s="31"/>
      <c r="JCI100" s="31"/>
      <c r="JCJ100" s="31"/>
      <c r="JCK100" s="31"/>
      <c r="JCL100" s="31"/>
      <c r="JCM100" s="31"/>
      <c r="JCN100" s="31"/>
      <c r="JCO100" s="31"/>
      <c r="JCP100" s="31"/>
      <c r="JCQ100" s="31"/>
      <c r="JCR100" s="31"/>
      <c r="JCS100" s="31"/>
      <c r="JCT100" s="31"/>
      <c r="JCU100" s="31"/>
      <c r="JCV100" s="31"/>
      <c r="JCW100" s="31"/>
      <c r="JCX100" s="31"/>
      <c r="JCY100" s="31"/>
      <c r="JCZ100" s="31"/>
      <c r="JDA100" s="31"/>
      <c r="JDB100" s="31"/>
      <c r="JDC100" s="31"/>
      <c r="JDD100" s="31"/>
      <c r="JDE100" s="31"/>
      <c r="JDF100" s="31"/>
      <c r="JDG100" s="31"/>
      <c r="JDH100" s="31"/>
      <c r="JDI100" s="31"/>
      <c r="JDJ100" s="31"/>
      <c r="JDK100" s="31"/>
      <c r="JDL100" s="31"/>
      <c r="JDM100" s="31"/>
      <c r="JDN100" s="31"/>
      <c r="JDO100" s="31"/>
      <c r="JDP100" s="31"/>
      <c r="JDQ100" s="31"/>
      <c r="JDR100" s="31"/>
      <c r="JDS100" s="31"/>
      <c r="JDT100" s="31"/>
      <c r="JDU100" s="31"/>
      <c r="JDV100" s="31"/>
      <c r="JDW100" s="31"/>
      <c r="JDX100" s="31"/>
      <c r="JDY100" s="31"/>
      <c r="JDZ100" s="31"/>
      <c r="JEA100" s="31"/>
      <c r="JEB100" s="31"/>
      <c r="JEC100" s="31"/>
      <c r="JED100" s="31"/>
      <c r="JEE100" s="31"/>
      <c r="JEF100" s="31"/>
      <c r="JEG100" s="31"/>
      <c r="JEH100" s="31"/>
      <c r="JEI100" s="31"/>
      <c r="JEJ100" s="31"/>
      <c r="JEK100" s="31"/>
      <c r="JEL100" s="31"/>
      <c r="JEM100" s="31"/>
      <c r="JEN100" s="31"/>
      <c r="JEO100" s="31"/>
      <c r="JEP100" s="31"/>
      <c r="JEQ100" s="31"/>
      <c r="JER100" s="31"/>
      <c r="JES100" s="31"/>
      <c r="JET100" s="31"/>
      <c r="JEU100" s="31"/>
      <c r="JEV100" s="31"/>
      <c r="JEW100" s="31"/>
      <c r="JEX100" s="31"/>
      <c r="JEY100" s="31"/>
      <c r="JEZ100" s="31"/>
      <c r="JFA100" s="31"/>
      <c r="JFB100" s="31"/>
      <c r="JFC100" s="31"/>
      <c r="JFD100" s="31"/>
      <c r="JFE100" s="31"/>
      <c r="JFF100" s="31"/>
      <c r="JFG100" s="31"/>
      <c r="JFH100" s="31"/>
      <c r="JFI100" s="31"/>
      <c r="JFJ100" s="31"/>
      <c r="JFK100" s="31"/>
      <c r="JFL100" s="31"/>
      <c r="JFM100" s="31"/>
      <c r="JFN100" s="31"/>
      <c r="JFO100" s="31"/>
      <c r="JFP100" s="31"/>
      <c r="JFQ100" s="31"/>
      <c r="JFR100" s="31"/>
      <c r="JFS100" s="31"/>
      <c r="JFT100" s="31"/>
      <c r="JFU100" s="31"/>
      <c r="JFV100" s="31"/>
      <c r="JFW100" s="31"/>
      <c r="JFX100" s="31"/>
      <c r="JFY100" s="31"/>
      <c r="JFZ100" s="31"/>
      <c r="JGA100" s="31"/>
      <c r="JGB100" s="31"/>
      <c r="JGC100" s="31"/>
      <c r="JGD100" s="31"/>
      <c r="JGE100" s="31"/>
      <c r="JGF100" s="31"/>
      <c r="JGG100" s="31"/>
      <c r="JGH100" s="31"/>
      <c r="JGI100" s="31"/>
      <c r="JGJ100" s="31"/>
      <c r="JGK100" s="31"/>
      <c r="JGL100" s="31"/>
      <c r="JGM100" s="31"/>
      <c r="JGN100" s="31"/>
      <c r="JGO100" s="31"/>
      <c r="JGP100" s="31"/>
      <c r="JGQ100" s="31"/>
      <c r="JGR100" s="31"/>
      <c r="JGS100" s="31"/>
      <c r="JGT100" s="31"/>
      <c r="JGU100" s="31"/>
      <c r="JGV100" s="31"/>
      <c r="JGW100" s="31"/>
      <c r="JGX100" s="31"/>
      <c r="JGY100" s="31"/>
      <c r="JGZ100" s="31"/>
      <c r="JHA100" s="31"/>
      <c r="JHB100" s="31"/>
      <c r="JHC100" s="31"/>
      <c r="JHD100" s="31"/>
      <c r="JHE100" s="31"/>
      <c r="JHF100" s="31"/>
      <c r="JHG100" s="31"/>
      <c r="JHH100" s="31"/>
      <c r="JHI100" s="31"/>
      <c r="JHJ100" s="31"/>
      <c r="JHK100" s="31"/>
      <c r="JHL100" s="31"/>
      <c r="JHM100" s="31"/>
      <c r="JHN100" s="31"/>
      <c r="JHO100" s="31"/>
      <c r="JHP100" s="31"/>
      <c r="JHQ100" s="31"/>
      <c r="JHR100" s="31"/>
      <c r="JHS100" s="31"/>
      <c r="JHT100" s="31"/>
      <c r="JHU100" s="31"/>
      <c r="JHV100" s="31"/>
      <c r="JHW100" s="31"/>
      <c r="JHX100" s="31"/>
      <c r="JHY100" s="31"/>
      <c r="JHZ100" s="31"/>
      <c r="JIA100" s="31"/>
      <c r="JIB100" s="31"/>
      <c r="JIC100" s="31"/>
      <c r="JID100" s="31"/>
      <c r="JIE100" s="31"/>
      <c r="JIF100" s="31"/>
      <c r="JIG100" s="31"/>
      <c r="JIH100" s="31"/>
      <c r="JII100" s="31"/>
      <c r="JIJ100" s="31"/>
      <c r="JIK100" s="31"/>
      <c r="JIL100" s="31"/>
      <c r="JIM100" s="31"/>
      <c r="JIN100" s="31"/>
      <c r="JIO100" s="31"/>
      <c r="JIP100" s="31"/>
      <c r="JIQ100" s="31"/>
      <c r="JIR100" s="31"/>
      <c r="JIS100" s="31"/>
      <c r="JIT100" s="31"/>
      <c r="JIU100" s="31"/>
      <c r="JIV100" s="31"/>
      <c r="JIW100" s="31"/>
      <c r="JIX100" s="31"/>
      <c r="JIY100" s="31"/>
      <c r="JIZ100" s="31"/>
      <c r="JJA100" s="31"/>
      <c r="JJB100" s="31"/>
      <c r="JJC100" s="31"/>
      <c r="JJD100" s="31"/>
      <c r="JJE100" s="31"/>
      <c r="JJF100" s="31"/>
      <c r="JJG100" s="31"/>
      <c r="JJH100" s="31"/>
      <c r="JJI100" s="31"/>
      <c r="JJJ100" s="31"/>
      <c r="JJK100" s="31"/>
      <c r="JJL100" s="31"/>
      <c r="JJM100" s="31"/>
      <c r="JJN100" s="31"/>
      <c r="JJO100" s="31"/>
      <c r="JJP100" s="31"/>
      <c r="JJQ100" s="31"/>
      <c r="JJR100" s="31"/>
      <c r="JJS100" s="31"/>
      <c r="JJT100" s="31"/>
      <c r="JJU100" s="31"/>
      <c r="JJV100" s="31"/>
      <c r="JJW100" s="31"/>
      <c r="JJX100" s="31"/>
      <c r="JJY100" s="31"/>
      <c r="JJZ100" s="31"/>
      <c r="JKA100" s="31"/>
      <c r="JKB100" s="31"/>
      <c r="JKC100" s="31"/>
      <c r="JKD100" s="31"/>
      <c r="JKE100" s="31"/>
      <c r="JKF100" s="31"/>
      <c r="JKG100" s="31"/>
      <c r="JKH100" s="31"/>
      <c r="JKI100" s="31"/>
      <c r="JKJ100" s="31"/>
      <c r="JKK100" s="31"/>
      <c r="JKL100" s="31"/>
      <c r="JKM100" s="31"/>
      <c r="JKN100" s="31"/>
      <c r="JKO100" s="31"/>
      <c r="JKP100" s="31"/>
      <c r="JKQ100" s="31"/>
      <c r="JKR100" s="31"/>
      <c r="JKS100" s="31"/>
      <c r="JKT100" s="31"/>
      <c r="JKU100" s="31"/>
      <c r="JKV100" s="31"/>
      <c r="JKW100" s="31"/>
      <c r="JKX100" s="31"/>
      <c r="JKY100" s="31"/>
      <c r="JKZ100" s="31"/>
      <c r="JLA100" s="31"/>
      <c r="JLB100" s="31"/>
      <c r="JLC100" s="31"/>
      <c r="JLD100" s="31"/>
      <c r="JLE100" s="31"/>
      <c r="JLF100" s="31"/>
      <c r="JLG100" s="31"/>
      <c r="JLH100" s="31"/>
      <c r="JLI100" s="31"/>
      <c r="JLJ100" s="31"/>
      <c r="JLK100" s="31"/>
      <c r="JLL100" s="31"/>
      <c r="JLM100" s="31"/>
      <c r="JLN100" s="31"/>
      <c r="JLO100" s="31"/>
      <c r="JLP100" s="31"/>
      <c r="JLQ100" s="31"/>
      <c r="JLR100" s="31"/>
      <c r="JLS100" s="31"/>
      <c r="JLT100" s="31"/>
      <c r="JLU100" s="31"/>
      <c r="JLV100" s="31"/>
      <c r="JLW100" s="31"/>
      <c r="JLX100" s="31"/>
      <c r="JLY100" s="31"/>
      <c r="JLZ100" s="31"/>
      <c r="JMA100" s="31"/>
      <c r="JMB100" s="31"/>
      <c r="JMC100" s="31"/>
      <c r="JMD100" s="31"/>
      <c r="JME100" s="31"/>
      <c r="JMF100" s="31"/>
      <c r="JMG100" s="31"/>
      <c r="JMH100" s="31"/>
      <c r="JMI100" s="31"/>
      <c r="JMJ100" s="31"/>
      <c r="JMK100" s="31"/>
      <c r="JML100" s="31"/>
      <c r="JMM100" s="31"/>
      <c r="JMN100" s="31"/>
      <c r="JMO100" s="31"/>
      <c r="JMP100" s="31"/>
      <c r="JMQ100" s="31"/>
      <c r="JMR100" s="31"/>
      <c r="JMS100" s="31"/>
      <c r="JMT100" s="31"/>
      <c r="JMU100" s="31"/>
      <c r="JMV100" s="31"/>
      <c r="JMW100" s="31"/>
      <c r="JMX100" s="31"/>
      <c r="JMY100" s="31"/>
      <c r="JMZ100" s="31"/>
      <c r="JNA100" s="31"/>
      <c r="JNB100" s="31"/>
      <c r="JNC100" s="31"/>
      <c r="JND100" s="31"/>
      <c r="JNE100" s="31"/>
      <c r="JNF100" s="31"/>
      <c r="JNG100" s="31"/>
      <c r="JNH100" s="31"/>
      <c r="JNI100" s="31"/>
      <c r="JNJ100" s="31"/>
      <c r="JNK100" s="31"/>
      <c r="JNL100" s="31"/>
      <c r="JNM100" s="31"/>
      <c r="JNN100" s="31"/>
      <c r="JNO100" s="31"/>
      <c r="JNP100" s="31"/>
      <c r="JNQ100" s="31"/>
      <c r="JNR100" s="31"/>
      <c r="JNS100" s="31"/>
      <c r="JNT100" s="31"/>
      <c r="JNU100" s="31"/>
      <c r="JNV100" s="31"/>
      <c r="JNW100" s="31"/>
      <c r="JNX100" s="31"/>
      <c r="JNY100" s="31"/>
      <c r="JNZ100" s="31"/>
      <c r="JOA100" s="31"/>
      <c r="JOB100" s="31"/>
      <c r="JOC100" s="31"/>
      <c r="JOD100" s="31"/>
      <c r="JOE100" s="31"/>
      <c r="JOF100" s="31"/>
      <c r="JOG100" s="31"/>
      <c r="JOH100" s="31"/>
      <c r="JOI100" s="31"/>
      <c r="JOJ100" s="31"/>
      <c r="JOK100" s="31"/>
      <c r="JOL100" s="31"/>
      <c r="JOM100" s="31"/>
      <c r="JON100" s="31"/>
      <c r="JOO100" s="31"/>
      <c r="JOP100" s="31"/>
      <c r="JOQ100" s="31"/>
      <c r="JOR100" s="31"/>
      <c r="JOS100" s="31"/>
      <c r="JOT100" s="31"/>
      <c r="JOU100" s="31"/>
      <c r="JOV100" s="31"/>
      <c r="JOW100" s="31"/>
      <c r="JOX100" s="31"/>
      <c r="JOY100" s="31"/>
      <c r="JOZ100" s="31"/>
      <c r="JPA100" s="31"/>
      <c r="JPB100" s="31"/>
      <c r="JPC100" s="31"/>
      <c r="JPD100" s="31"/>
      <c r="JPE100" s="31"/>
      <c r="JPF100" s="31"/>
      <c r="JPG100" s="31"/>
      <c r="JPH100" s="31"/>
      <c r="JPI100" s="31"/>
      <c r="JPJ100" s="31"/>
      <c r="JPK100" s="31"/>
      <c r="JPL100" s="31"/>
      <c r="JPM100" s="31"/>
      <c r="JPN100" s="31"/>
      <c r="JPO100" s="31"/>
      <c r="JPP100" s="31"/>
      <c r="JPQ100" s="31"/>
      <c r="JPR100" s="31"/>
      <c r="JPS100" s="31"/>
      <c r="JPT100" s="31"/>
      <c r="JPU100" s="31"/>
      <c r="JPV100" s="31"/>
      <c r="JPW100" s="31"/>
      <c r="JPX100" s="31"/>
      <c r="JPY100" s="31"/>
      <c r="JPZ100" s="31"/>
      <c r="JQA100" s="31"/>
      <c r="JQB100" s="31"/>
      <c r="JQC100" s="31"/>
      <c r="JQD100" s="31"/>
      <c r="JQE100" s="31"/>
      <c r="JQF100" s="31"/>
      <c r="JQG100" s="31"/>
      <c r="JQH100" s="31"/>
      <c r="JQI100" s="31"/>
      <c r="JQJ100" s="31"/>
      <c r="JQK100" s="31"/>
      <c r="JQL100" s="31"/>
      <c r="JQM100" s="31"/>
      <c r="JQN100" s="31"/>
      <c r="JQO100" s="31"/>
      <c r="JQP100" s="31"/>
      <c r="JQQ100" s="31"/>
      <c r="JQR100" s="31"/>
      <c r="JQS100" s="31"/>
      <c r="JQT100" s="31"/>
      <c r="JQU100" s="31"/>
      <c r="JQV100" s="31"/>
      <c r="JQW100" s="31"/>
      <c r="JQX100" s="31"/>
      <c r="JQY100" s="31"/>
      <c r="JQZ100" s="31"/>
      <c r="JRA100" s="31"/>
      <c r="JRB100" s="31"/>
      <c r="JRC100" s="31"/>
      <c r="JRD100" s="31"/>
      <c r="JRE100" s="31"/>
      <c r="JRF100" s="31"/>
      <c r="JRG100" s="31"/>
      <c r="JRH100" s="31"/>
      <c r="JRI100" s="31"/>
      <c r="JRJ100" s="31"/>
      <c r="JRK100" s="31"/>
      <c r="JRL100" s="31"/>
      <c r="JRM100" s="31"/>
      <c r="JRN100" s="31"/>
      <c r="JRO100" s="31"/>
      <c r="JRP100" s="31"/>
      <c r="JRQ100" s="31"/>
      <c r="JRR100" s="31"/>
      <c r="JRS100" s="31"/>
      <c r="JRT100" s="31"/>
      <c r="JRU100" s="31"/>
      <c r="JRV100" s="31"/>
      <c r="JRW100" s="31"/>
      <c r="JRX100" s="31"/>
      <c r="JRY100" s="31"/>
      <c r="JRZ100" s="31"/>
      <c r="JSA100" s="31"/>
      <c r="JSB100" s="31"/>
      <c r="JSC100" s="31"/>
      <c r="JSD100" s="31"/>
      <c r="JSE100" s="31"/>
      <c r="JSF100" s="31"/>
      <c r="JSG100" s="31"/>
      <c r="JSH100" s="31"/>
      <c r="JSI100" s="31"/>
      <c r="JSJ100" s="31"/>
      <c r="JSK100" s="31"/>
      <c r="JSL100" s="31"/>
      <c r="JSM100" s="31"/>
      <c r="JSN100" s="31"/>
      <c r="JSO100" s="31"/>
      <c r="JSP100" s="31"/>
      <c r="JSQ100" s="31"/>
      <c r="JSR100" s="31"/>
      <c r="JSS100" s="31"/>
      <c r="JST100" s="31"/>
      <c r="JSU100" s="31"/>
      <c r="JSV100" s="31"/>
      <c r="JSW100" s="31"/>
      <c r="JSX100" s="31"/>
      <c r="JSY100" s="31"/>
      <c r="JSZ100" s="31"/>
      <c r="JTA100" s="31"/>
      <c r="JTB100" s="31"/>
      <c r="JTC100" s="31"/>
      <c r="JTD100" s="31"/>
      <c r="JTE100" s="31"/>
      <c r="JTF100" s="31"/>
      <c r="JTG100" s="31"/>
      <c r="JTH100" s="31"/>
      <c r="JTI100" s="31"/>
      <c r="JTJ100" s="31"/>
      <c r="JTK100" s="31"/>
      <c r="JTL100" s="31"/>
      <c r="JTM100" s="31"/>
      <c r="JTN100" s="31"/>
      <c r="JTO100" s="31"/>
      <c r="JTP100" s="31"/>
      <c r="JTQ100" s="31"/>
      <c r="JTR100" s="31"/>
      <c r="JTS100" s="31"/>
      <c r="JTT100" s="31"/>
      <c r="JTU100" s="31"/>
      <c r="JTV100" s="31"/>
      <c r="JTW100" s="31"/>
      <c r="JTX100" s="31"/>
      <c r="JTY100" s="31"/>
      <c r="JTZ100" s="31"/>
      <c r="JUA100" s="31"/>
      <c r="JUB100" s="31"/>
      <c r="JUC100" s="31"/>
      <c r="JUD100" s="31"/>
      <c r="JUE100" s="31"/>
      <c r="JUF100" s="31"/>
      <c r="JUG100" s="31"/>
      <c r="JUH100" s="31"/>
      <c r="JUI100" s="31"/>
      <c r="JUJ100" s="31"/>
      <c r="JUK100" s="31"/>
      <c r="JUL100" s="31"/>
      <c r="JUM100" s="31"/>
      <c r="JUN100" s="31"/>
      <c r="JUO100" s="31"/>
      <c r="JUP100" s="31"/>
      <c r="JUQ100" s="31"/>
      <c r="JUR100" s="31"/>
      <c r="JUS100" s="31"/>
      <c r="JUT100" s="31"/>
      <c r="JUU100" s="31"/>
      <c r="JUV100" s="31"/>
      <c r="JUW100" s="31"/>
      <c r="JUX100" s="31"/>
      <c r="JUY100" s="31"/>
      <c r="JUZ100" s="31"/>
      <c r="JVA100" s="31"/>
      <c r="JVB100" s="31"/>
      <c r="JVC100" s="31"/>
      <c r="JVD100" s="31"/>
      <c r="JVE100" s="31"/>
      <c r="JVF100" s="31"/>
      <c r="JVG100" s="31"/>
      <c r="JVH100" s="31"/>
      <c r="JVI100" s="31"/>
      <c r="JVJ100" s="31"/>
      <c r="JVK100" s="31"/>
      <c r="JVL100" s="31"/>
      <c r="JVM100" s="31"/>
      <c r="JVN100" s="31"/>
      <c r="JVO100" s="31"/>
      <c r="JVP100" s="31"/>
      <c r="JVQ100" s="31"/>
      <c r="JVR100" s="31"/>
      <c r="JVS100" s="31"/>
      <c r="JVT100" s="31"/>
      <c r="JVU100" s="31"/>
      <c r="JVV100" s="31"/>
      <c r="JVW100" s="31"/>
      <c r="JVX100" s="31"/>
      <c r="JVY100" s="31"/>
      <c r="JVZ100" s="31"/>
      <c r="JWA100" s="31"/>
      <c r="JWB100" s="31"/>
      <c r="JWC100" s="31"/>
      <c r="JWD100" s="31"/>
      <c r="JWE100" s="31"/>
      <c r="JWF100" s="31"/>
      <c r="JWG100" s="31"/>
      <c r="JWH100" s="31"/>
      <c r="JWI100" s="31"/>
      <c r="JWJ100" s="31"/>
      <c r="JWK100" s="31"/>
      <c r="JWL100" s="31"/>
      <c r="JWM100" s="31"/>
      <c r="JWN100" s="31"/>
      <c r="JWO100" s="31"/>
      <c r="JWP100" s="31"/>
      <c r="JWQ100" s="31"/>
      <c r="JWR100" s="31"/>
      <c r="JWS100" s="31"/>
      <c r="JWT100" s="31"/>
      <c r="JWU100" s="31"/>
      <c r="JWV100" s="31"/>
      <c r="JWW100" s="31"/>
      <c r="JWX100" s="31"/>
      <c r="JWY100" s="31"/>
      <c r="JWZ100" s="31"/>
      <c r="JXA100" s="31"/>
      <c r="JXB100" s="31"/>
      <c r="JXC100" s="31"/>
      <c r="JXD100" s="31"/>
      <c r="JXE100" s="31"/>
      <c r="JXF100" s="31"/>
      <c r="JXG100" s="31"/>
      <c r="JXH100" s="31"/>
      <c r="JXI100" s="31"/>
      <c r="JXJ100" s="31"/>
      <c r="JXK100" s="31"/>
      <c r="JXL100" s="31"/>
      <c r="JXM100" s="31"/>
      <c r="JXN100" s="31"/>
      <c r="JXO100" s="31"/>
      <c r="JXP100" s="31"/>
      <c r="JXQ100" s="31"/>
      <c r="JXR100" s="31"/>
      <c r="JXS100" s="31"/>
      <c r="JXT100" s="31"/>
      <c r="JXU100" s="31"/>
      <c r="JXV100" s="31"/>
      <c r="JXW100" s="31"/>
      <c r="JXX100" s="31"/>
      <c r="JXY100" s="31"/>
      <c r="JXZ100" s="31"/>
      <c r="JYA100" s="31"/>
      <c r="JYB100" s="31"/>
      <c r="JYC100" s="31"/>
      <c r="JYD100" s="31"/>
      <c r="JYE100" s="31"/>
      <c r="JYF100" s="31"/>
      <c r="JYG100" s="31"/>
      <c r="JYH100" s="31"/>
      <c r="JYI100" s="31"/>
      <c r="JYJ100" s="31"/>
      <c r="JYK100" s="31"/>
      <c r="JYL100" s="31"/>
      <c r="JYM100" s="31"/>
      <c r="JYN100" s="31"/>
      <c r="JYO100" s="31"/>
      <c r="JYP100" s="31"/>
      <c r="JYQ100" s="31"/>
      <c r="JYR100" s="31"/>
      <c r="JYS100" s="31"/>
      <c r="JYT100" s="31"/>
      <c r="JYU100" s="31"/>
      <c r="JYV100" s="31"/>
      <c r="JYW100" s="31"/>
      <c r="JYX100" s="31"/>
      <c r="JYY100" s="31"/>
      <c r="JYZ100" s="31"/>
      <c r="JZA100" s="31"/>
      <c r="JZB100" s="31"/>
      <c r="JZC100" s="31"/>
      <c r="JZD100" s="31"/>
      <c r="JZE100" s="31"/>
      <c r="JZF100" s="31"/>
      <c r="JZG100" s="31"/>
      <c r="JZH100" s="31"/>
      <c r="JZI100" s="31"/>
      <c r="JZJ100" s="31"/>
      <c r="JZK100" s="31"/>
      <c r="JZL100" s="31"/>
      <c r="JZM100" s="31"/>
      <c r="JZN100" s="31"/>
      <c r="JZO100" s="31"/>
      <c r="JZP100" s="31"/>
      <c r="JZQ100" s="31"/>
      <c r="JZR100" s="31"/>
      <c r="JZS100" s="31"/>
      <c r="JZT100" s="31"/>
      <c r="JZU100" s="31"/>
      <c r="JZV100" s="31"/>
      <c r="JZW100" s="31"/>
      <c r="JZX100" s="31"/>
      <c r="JZY100" s="31"/>
      <c r="JZZ100" s="31"/>
      <c r="KAA100" s="31"/>
      <c r="KAB100" s="31"/>
      <c r="KAC100" s="31"/>
      <c r="KAD100" s="31"/>
      <c r="KAE100" s="31"/>
      <c r="KAF100" s="31"/>
      <c r="KAG100" s="31"/>
      <c r="KAH100" s="31"/>
      <c r="KAI100" s="31"/>
      <c r="KAJ100" s="31"/>
      <c r="KAK100" s="31"/>
      <c r="KAL100" s="31"/>
      <c r="KAM100" s="31"/>
      <c r="KAN100" s="31"/>
      <c r="KAO100" s="31"/>
      <c r="KAP100" s="31"/>
      <c r="KAQ100" s="31"/>
      <c r="KAR100" s="31"/>
      <c r="KAS100" s="31"/>
      <c r="KAT100" s="31"/>
      <c r="KAU100" s="31"/>
      <c r="KAV100" s="31"/>
      <c r="KAW100" s="31"/>
      <c r="KAX100" s="31"/>
      <c r="KAY100" s="31"/>
      <c r="KAZ100" s="31"/>
      <c r="KBA100" s="31"/>
      <c r="KBB100" s="31"/>
      <c r="KBC100" s="31"/>
      <c r="KBD100" s="31"/>
      <c r="KBE100" s="31"/>
      <c r="KBF100" s="31"/>
      <c r="KBG100" s="31"/>
      <c r="KBH100" s="31"/>
      <c r="KBI100" s="31"/>
      <c r="KBJ100" s="31"/>
      <c r="KBK100" s="31"/>
      <c r="KBL100" s="31"/>
      <c r="KBM100" s="31"/>
      <c r="KBN100" s="31"/>
      <c r="KBO100" s="31"/>
      <c r="KBP100" s="31"/>
      <c r="KBQ100" s="31"/>
      <c r="KBR100" s="31"/>
      <c r="KBS100" s="31"/>
      <c r="KBT100" s="31"/>
      <c r="KBU100" s="31"/>
      <c r="KBV100" s="31"/>
      <c r="KBW100" s="31"/>
      <c r="KBX100" s="31"/>
      <c r="KBY100" s="31"/>
      <c r="KBZ100" s="31"/>
      <c r="KCA100" s="31"/>
      <c r="KCB100" s="31"/>
      <c r="KCC100" s="31"/>
      <c r="KCD100" s="31"/>
      <c r="KCE100" s="31"/>
      <c r="KCF100" s="31"/>
      <c r="KCG100" s="31"/>
      <c r="KCH100" s="31"/>
      <c r="KCI100" s="31"/>
      <c r="KCJ100" s="31"/>
      <c r="KCK100" s="31"/>
      <c r="KCL100" s="31"/>
      <c r="KCM100" s="31"/>
      <c r="KCN100" s="31"/>
      <c r="KCO100" s="31"/>
      <c r="KCP100" s="31"/>
      <c r="KCQ100" s="31"/>
      <c r="KCR100" s="31"/>
      <c r="KCS100" s="31"/>
      <c r="KCT100" s="31"/>
      <c r="KCU100" s="31"/>
      <c r="KCV100" s="31"/>
      <c r="KCW100" s="31"/>
      <c r="KCX100" s="31"/>
      <c r="KCY100" s="31"/>
      <c r="KCZ100" s="31"/>
      <c r="KDA100" s="31"/>
      <c r="KDB100" s="31"/>
      <c r="KDC100" s="31"/>
      <c r="KDD100" s="31"/>
      <c r="KDE100" s="31"/>
      <c r="KDF100" s="31"/>
      <c r="KDG100" s="31"/>
      <c r="KDH100" s="31"/>
      <c r="KDI100" s="31"/>
      <c r="KDJ100" s="31"/>
      <c r="KDK100" s="31"/>
      <c r="KDL100" s="31"/>
      <c r="KDM100" s="31"/>
      <c r="KDN100" s="31"/>
      <c r="KDO100" s="31"/>
      <c r="KDP100" s="31"/>
      <c r="KDQ100" s="31"/>
      <c r="KDR100" s="31"/>
      <c r="KDS100" s="31"/>
      <c r="KDT100" s="31"/>
      <c r="KDU100" s="31"/>
      <c r="KDV100" s="31"/>
      <c r="KDW100" s="31"/>
      <c r="KDX100" s="31"/>
      <c r="KDY100" s="31"/>
      <c r="KDZ100" s="31"/>
      <c r="KEA100" s="31"/>
      <c r="KEB100" s="31"/>
      <c r="KEC100" s="31"/>
      <c r="KED100" s="31"/>
      <c r="KEE100" s="31"/>
      <c r="KEF100" s="31"/>
      <c r="KEG100" s="31"/>
      <c r="KEH100" s="31"/>
      <c r="KEI100" s="31"/>
      <c r="KEJ100" s="31"/>
      <c r="KEK100" s="31"/>
      <c r="KEL100" s="31"/>
      <c r="KEM100" s="31"/>
      <c r="KEN100" s="31"/>
      <c r="KEO100" s="31"/>
      <c r="KEP100" s="31"/>
      <c r="KEQ100" s="31"/>
      <c r="KER100" s="31"/>
      <c r="KES100" s="31"/>
      <c r="KET100" s="31"/>
      <c r="KEU100" s="31"/>
      <c r="KEV100" s="31"/>
      <c r="KEW100" s="31"/>
      <c r="KEX100" s="31"/>
      <c r="KEY100" s="31"/>
      <c r="KEZ100" s="31"/>
      <c r="KFA100" s="31"/>
      <c r="KFB100" s="31"/>
      <c r="KFC100" s="31"/>
      <c r="KFD100" s="31"/>
      <c r="KFE100" s="31"/>
      <c r="KFF100" s="31"/>
      <c r="KFG100" s="31"/>
      <c r="KFH100" s="31"/>
      <c r="KFI100" s="31"/>
      <c r="KFJ100" s="31"/>
      <c r="KFK100" s="31"/>
      <c r="KFL100" s="31"/>
      <c r="KFM100" s="31"/>
      <c r="KFN100" s="31"/>
      <c r="KFO100" s="31"/>
      <c r="KFP100" s="31"/>
      <c r="KFQ100" s="31"/>
      <c r="KFR100" s="31"/>
      <c r="KFS100" s="31"/>
      <c r="KFT100" s="31"/>
      <c r="KFU100" s="31"/>
      <c r="KFV100" s="31"/>
      <c r="KFW100" s="31"/>
      <c r="KFX100" s="31"/>
      <c r="KFY100" s="31"/>
      <c r="KFZ100" s="31"/>
      <c r="KGA100" s="31"/>
      <c r="KGB100" s="31"/>
      <c r="KGC100" s="31"/>
      <c r="KGD100" s="31"/>
      <c r="KGE100" s="31"/>
      <c r="KGF100" s="31"/>
      <c r="KGG100" s="31"/>
      <c r="KGH100" s="31"/>
      <c r="KGI100" s="31"/>
      <c r="KGJ100" s="31"/>
      <c r="KGK100" s="31"/>
      <c r="KGL100" s="31"/>
      <c r="KGM100" s="31"/>
      <c r="KGN100" s="31"/>
      <c r="KGO100" s="31"/>
      <c r="KGP100" s="31"/>
      <c r="KGQ100" s="31"/>
      <c r="KGR100" s="31"/>
      <c r="KGS100" s="31"/>
      <c r="KGT100" s="31"/>
      <c r="KGU100" s="31"/>
      <c r="KGV100" s="31"/>
      <c r="KGW100" s="31"/>
      <c r="KGX100" s="31"/>
      <c r="KGY100" s="31"/>
      <c r="KGZ100" s="31"/>
      <c r="KHA100" s="31"/>
      <c r="KHB100" s="31"/>
      <c r="KHC100" s="31"/>
      <c r="KHD100" s="31"/>
      <c r="KHE100" s="31"/>
      <c r="KHF100" s="31"/>
      <c r="KHG100" s="31"/>
      <c r="KHH100" s="31"/>
      <c r="KHI100" s="31"/>
      <c r="KHJ100" s="31"/>
      <c r="KHK100" s="31"/>
      <c r="KHL100" s="31"/>
      <c r="KHM100" s="31"/>
      <c r="KHN100" s="31"/>
      <c r="KHO100" s="31"/>
      <c r="KHP100" s="31"/>
      <c r="KHQ100" s="31"/>
      <c r="KHR100" s="31"/>
      <c r="KHS100" s="31"/>
      <c r="KHT100" s="31"/>
      <c r="KHU100" s="31"/>
      <c r="KHV100" s="31"/>
      <c r="KHW100" s="31"/>
      <c r="KHX100" s="31"/>
      <c r="KHY100" s="31"/>
      <c r="KHZ100" s="31"/>
      <c r="KIA100" s="31"/>
      <c r="KIB100" s="31"/>
      <c r="KIC100" s="31"/>
      <c r="KID100" s="31"/>
      <c r="KIE100" s="31"/>
      <c r="KIF100" s="31"/>
      <c r="KIG100" s="31"/>
      <c r="KIH100" s="31"/>
      <c r="KII100" s="31"/>
      <c r="KIJ100" s="31"/>
      <c r="KIK100" s="31"/>
      <c r="KIL100" s="31"/>
      <c r="KIM100" s="31"/>
      <c r="KIN100" s="31"/>
      <c r="KIO100" s="31"/>
      <c r="KIP100" s="31"/>
      <c r="KIQ100" s="31"/>
      <c r="KIR100" s="31"/>
      <c r="KIS100" s="31"/>
      <c r="KIT100" s="31"/>
      <c r="KIU100" s="31"/>
      <c r="KIV100" s="31"/>
      <c r="KIW100" s="31"/>
      <c r="KIX100" s="31"/>
      <c r="KIY100" s="31"/>
      <c r="KIZ100" s="31"/>
      <c r="KJA100" s="31"/>
      <c r="KJB100" s="31"/>
      <c r="KJC100" s="31"/>
      <c r="KJD100" s="31"/>
      <c r="KJE100" s="31"/>
      <c r="KJF100" s="31"/>
      <c r="KJG100" s="31"/>
      <c r="KJH100" s="31"/>
      <c r="KJI100" s="31"/>
      <c r="KJJ100" s="31"/>
      <c r="KJK100" s="31"/>
      <c r="KJL100" s="31"/>
      <c r="KJM100" s="31"/>
      <c r="KJN100" s="31"/>
      <c r="KJO100" s="31"/>
      <c r="KJP100" s="31"/>
      <c r="KJQ100" s="31"/>
      <c r="KJR100" s="31"/>
      <c r="KJS100" s="31"/>
      <c r="KJT100" s="31"/>
      <c r="KJU100" s="31"/>
      <c r="KJV100" s="31"/>
      <c r="KJW100" s="31"/>
      <c r="KJX100" s="31"/>
      <c r="KJY100" s="31"/>
      <c r="KJZ100" s="31"/>
      <c r="KKA100" s="31"/>
      <c r="KKB100" s="31"/>
      <c r="KKC100" s="31"/>
      <c r="KKD100" s="31"/>
      <c r="KKE100" s="31"/>
      <c r="KKF100" s="31"/>
      <c r="KKG100" s="31"/>
      <c r="KKH100" s="31"/>
      <c r="KKI100" s="31"/>
      <c r="KKJ100" s="31"/>
      <c r="KKK100" s="31"/>
      <c r="KKL100" s="31"/>
      <c r="KKM100" s="31"/>
      <c r="KKN100" s="31"/>
      <c r="KKO100" s="31"/>
      <c r="KKP100" s="31"/>
      <c r="KKQ100" s="31"/>
      <c r="KKR100" s="31"/>
      <c r="KKS100" s="31"/>
      <c r="KKT100" s="31"/>
      <c r="KKU100" s="31"/>
      <c r="KKV100" s="31"/>
      <c r="KKW100" s="31"/>
      <c r="KKX100" s="31"/>
      <c r="KKY100" s="31"/>
      <c r="KKZ100" s="31"/>
      <c r="KLA100" s="31"/>
      <c r="KLB100" s="31"/>
      <c r="KLC100" s="31"/>
      <c r="KLD100" s="31"/>
      <c r="KLE100" s="31"/>
      <c r="KLF100" s="31"/>
      <c r="KLG100" s="31"/>
      <c r="KLH100" s="31"/>
      <c r="KLI100" s="31"/>
      <c r="KLJ100" s="31"/>
      <c r="KLK100" s="31"/>
      <c r="KLL100" s="31"/>
      <c r="KLM100" s="31"/>
      <c r="KLN100" s="31"/>
      <c r="KLO100" s="31"/>
      <c r="KLP100" s="31"/>
      <c r="KLQ100" s="31"/>
      <c r="KLR100" s="31"/>
      <c r="KLS100" s="31"/>
      <c r="KLT100" s="31"/>
      <c r="KLU100" s="31"/>
      <c r="KLV100" s="31"/>
      <c r="KLW100" s="31"/>
      <c r="KLX100" s="31"/>
      <c r="KLY100" s="31"/>
      <c r="KLZ100" s="31"/>
      <c r="KMA100" s="31"/>
      <c r="KMB100" s="31"/>
      <c r="KMC100" s="31"/>
      <c r="KMD100" s="31"/>
      <c r="KME100" s="31"/>
      <c r="KMF100" s="31"/>
      <c r="KMG100" s="31"/>
      <c r="KMH100" s="31"/>
      <c r="KMI100" s="31"/>
      <c r="KMJ100" s="31"/>
      <c r="KMK100" s="31"/>
      <c r="KML100" s="31"/>
      <c r="KMM100" s="31"/>
      <c r="KMN100" s="31"/>
      <c r="KMO100" s="31"/>
      <c r="KMP100" s="31"/>
      <c r="KMQ100" s="31"/>
      <c r="KMR100" s="31"/>
      <c r="KMS100" s="31"/>
      <c r="KMT100" s="31"/>
      <c r="KMU100" s="31"/>
      <c r="KMV100" s="31"/>
      <c r="KMW100" s="31"/>
      <c r="KMX100" s="31"/>
      <c r="KMY100" s="31"/>
      <c r="KMZ100" s="31"/>
      <c r="KNA100" s="31"/>
      <c r="KNB100" s="31"/>
      <c r="KNC100" s="31"/>
      <c r="KND100" s="31"/>
      <c r="KNE100" s="31"/>
      <c r="KNF100" s="31"/>
      <c r="KNG100" s="31"/>
      <c r="KNH100" s="31"/>
      <c r="KNI100" s="31"/>
      <c r="KNJ100" s="31"/>
      <c r="KNK100" s="31"/>
      <c r="KNL100" s="31"/>
      <c r="KNM100" s="31"/>
      <c r="KNN100" s="31"/>
      <c r="KNO100" s="31"/>
      <c r="KNP100" s="31"/>
      <c r="KNQ100" s="31"/>
      <c r="KNR100" s="31"/>
      <c r="KNS100" s="31"/>
      <c r="KNT100" s="31"/>
      <c r="KNU100" s="31"/>
      <c r="KNV100" s="31"/>
      <c r="KNW100" s="31"/>
      <c r="KNX100" s="31"/>
      <c r="KNY100" s="31"/>
      <c r="KNZ100" s="31"/>
      <c r="KOA100" s="31"/>
      <c r="KOB100" s="31"/>
      <c r="KOC100" s="31"/>
      <c r="KOD100" s="31"/>
      <c r="KOE100" s="31"/>
      <c r="KOF100" s="31"/>
      <c r="KOG100" s="31"/>
      <c r="KOH100" s="31"/>
      <c r="KOI100" s="31"/>
      <c r="KOJ100" s="31"/>
      <c r="KOK100" s="31"/>
      <c r="KOL100" s="31"/>
      <c r="KOM100" s="31"/>
      <c r="KON100" s="31"/>
      <c r="KOO100" s="31"/>
      <c r="KOP100" s="31"/>
      <c r="KOQ100" s="31"/>
      <c r="KOR100" s="31"/>
      <c r="KOS100" s="31"/>
      <c r="KOT100" s="31"/>
      <c r="KOU100" s="31"/>
      <c r="KOV100" s="31"/>
      <c r="KOW100" s="31"/>
      <c r="KOX100" s="31"/>
      <c r="KOY100" s="31"/>
      <c r="KOZ100" s="31"/>
      <c r="KPA100" s="31"/>
      <c r="KPB100" s="31"/>
      <c r="KPC100" s="31"/>
      <c r="KPD100" s="31"/>
      <c r="KPE100" s="31"/>
      <c r="KPF100" s="31"/>
      <c r="KPG100" s="31"/>
      <c r="KPH100" s="31"/>
      <c r="KPI100" s="31"/>
      <c r="KPJ100" s="31"/>
      <c r="KPK100" s="31"/>
      <c r="KPL100" s="31"/>
      <c r="KPM100" s="31"/>
      <c r="KPN100" s="31"/>
      <c r="KPO100" s="31"/>
      <c r="KPP100" s="31"/>
      <c r="KPQ100" s="31"/>
      <c r="KPR100" s="31"/>
      <c r="KPS100" s="31"/>
      <c r="KPT100" s="31"/>
      <c r="KPU100" s="31"/>
      <c r="KPV100" s="31"/>
      <c r="KPW100" s="31"/>
      <c r="KPX100" s="31"/>
      <c r="KPY100" s="31"/>
      <c r="KPZ100" s="31"/>
      <c r="KQA100" s="31"/>
      <c r="KQB100" s="31"/>
      <c r="KQC100" s="31"/>
      <c r="KQD100" s="31"/>
      <c r="KQE100" s="31"/>
      <c r="KQF100" s="31"/>
      <c r="KQG100" s="31"/>
      <c r="KQH100" s="31"/>
      <c r="KQI100" s="31"/>
      <c r="KQJ100" s="31"/>
      <c r="KQK100" s="31"/>
      <c r="KQL100" s="31"/>
      <c r="KQM100" s="31"/>
      <c r="KQN100" s="31"/>
      <c r="KQO100" s="31"/>
      <c r="KQP100" s="31"/>
      <c r="KQQ100" s="31"/>
      <c r="KQR100" s="31"/>
      <c r="KQS100" s="31"/>
      <c r="KQT100" s="31"/>
      <c r="KQU100" s="31"/>
      <c r="KQV100" s="31"/>
      <c r="KQW100" s="31"/>
      <c r="KQX100" s="31"/>
      <c r="KQY100" s="31"/>
      <c r="KQZ100" s="31"/>
      <c r="KRA100" s="31"/>
      <c r="KRB100" s="31"/>
      <c r="KRC100" s="31"/>
      <c r="KRD100" s="31"/>
      <c r="KRE100" s="31"/>
      <c r="KRF100" s="31"/>
      <c r="KRG100" s="31"/>
      <c r="KRH100" s="31"/>
      <c r="KRI100" s="31"/>
      <c r="KRJ100" s="31"/>
      <c r="KRK100" s="31"/>
      <c r="KRL100" s="31"/>
      <c r="KRM100" s="31"/>
      <c r="KRN100" s="31"/>
      <c r="KRO100" s="31"/>
      <c r="KRP100" s="31"/>
      <c r="KRQ100" s="31"/>
      <c r="KRR100" s="31"/>
      <c r="KRS100" s="31"/>
      <c r="KRT100" s="31"/>
      <c r="KRU100" s="31"/>
      <c r="KRV100" s="31"/>
      <c r="KRW100" s="31"/>
      <c r="KRX100" s="31"/>
      <c r="KRY100" s="31"/>
      <c r="KRZ100" s="31"/>
      <c r="KSA100" s="31"/>
      <c r="KSB100" s="31"/>
      <c r="KSC100" s="31"/>
      <c r="KSD100" s="31"/>
      <c r="KSE100" s="31"/>
      <c r="KSF100" s="31"/>
      <c r="KSG100" s="31"/>
      <c r="KSH100" s="31"/>
      <c r="KSI100" s="31"/>
      <c r="KSJ100" s="31"/>
      <c r="KSK100" s="31"/>
      <c r="KSL100" s="31"/>
      <c r="KSM100" s="31"/>
      <c r="KSN100" s="31"/>
      <c r="KSO100" s="31"/>
      <c r="KSP100" s="31"/>
      <c r="KSQ100" s="31"/>
      <c r="KSR100" s="31"/>
      <c r="KSS100" s="31"/>
      <c r="KST100" s="31"/>
      <c r="KSU100" s="31"/>
      <c r="KSV100" s="31"/>
      <c r="KSW100" s="31"/>
      <c r="KSX100" s="31"/>
      <c r="KSY100" s="31"/>
      <c r="KSZ100" s="31"/>
      <c r="KTA100" s="31"/>
      <c r="KTB100" s="31"/>
      <c r="KTC100" s="31"/>
      <c r="KTD100" s="31"/>
      <c r="KTE100" s="31"/>
      <c r="KTF100" s="31"/>
      <c r="KTG100" s="31"/>
      <c r="KTH100" s="31"/>
      <c r="KTI100" s="31"/>
      <c r="KTJ100" s="31"/>
      <c r="KTK100" s="31"/>
      <c r="KTL100" s="31"/>
      <c r="KTM100" s="31"/>
      <c r="KTN100" s="31"/>
      <c r="KTO100" s="31"/>
      <c r="KTP100" s="31"/>
      <c r="KTQ100" s="31"/>
      <c r="KTR100" s="31"/>
      <c r="KTS100" s="31"/>
      <c r="KTT100" s="31"/>
      <c r="KTU100" s="31"/>
      <c r="KTV100" s="31"/>
      <c r="KTW100" s="31"/>
      <c r="KTX100" s="31"/>
      <c r="KTY100" s="31"/>
      <c r="KTZ100" s="31"/>
      <c r="KUA100" s="31"/>
      <c r="KUB100" s="31"/>
      <c r="KUC100" s="31"/>
      <c r="KUD100" s="31"/>
      <c r="KUE100" s="31"/>
      <c r="KUF100" s="31"/>
      <c r="KUG100" s="31"/>
      <c r="KUH100" s="31"/>
      <c r="KUI100" s="31"/>
      <c r="KUJ100" s="31"/>
      <c r="KUK100" s="31"/>
      <c r="KUL100" s="31"/>
      <c r="KUM100" s="31"/>
      <c r="KUN100" s="31"/>
      <c r="KUO100" s="31"/>
      <c r="KUP100" s="31"/>
      <c r="KUQ100" s="31"/>
      <c r="KUR100" s="31"/>
      <c r="KUS100" s="31"/>
      <c r="KUT100" s="31"/>
      <c r="KUU100" s="31"/>
      <c r="KUV100" s="31"/>
      <c r="KUW100" s="31"/>
      <c r="KUX100" s="31"/>
      <c r="KUY100" s="31"/>
      <c r="KUZ100" s="31"/>
      <c r="KVA100" s="31"/>
      <c r="KVB100" s="31"/>
      <c r="KVC100" s="31"/>
      <c r="KVD100" s="31"/>
      <c r="KVE100" s="31"/>
      <c r="KVF100" s="31"/>
      <c r="KVG100" s="31"/>
      <c r="KVH100" s="31"/>
      <c r="KVI100" s="31"/>
      <c r="KVJ100" s="31"/>
      <c r="KVK100" s="31"/>
      <c r="KVL100" s="31"/>
      <c r="KVM100" s="31"/>
      <c r="KVN100" s="31"/>
      <c r="KVO100" s="31"/>
      <c r="KVP100" s="31"/>
      <c r="KVQ100" s="31"/>
      <c r="KVR100" s="31"/>
      <c r="KVS100" s="31"/>
      <c r="KVT100" s="31"/>
      <c r="KVU100" s="31"/>
      <c r="KVV100" s="31"/>
      <c r="KVW100" s="31"/>
      <c r="KVX100" s="31"/>
      <c r="KVY100" s="31"/>
      <c r="KVZ100" s="31"/>
      <c r="KWA100" s="31"/>
      <c r="KWB100" s="31"/>
      <c r="KWC100" s="31"/>
      <c r="KWD100" s="31"/>
      <c r="KWE100" s="31"/>
      <c r="KWF100" s="31"/>
      <c r="KWG100" s="31"/>
      <c r="KWH100" s="31"/>
      <c r="KWI100" s="31"/>
      <c r="KWJ100" s="31"/>
      <c r="KWK100" s="31"/>
      <c r="KWL100" s="31"/>
      <c r="KWM100" s="31"/>
      <c r="KWN100" s="31"/>
      <c r="KWO100" s="31"/>
      <c r="KWP100" s="31"/>
      <c r="KWQ100" s="31"/>
      <c r="KWR100" s="31"/>
      <c r="KWS100" s="31"/>
      <c r="KWT100" s="31"/>
      <c r="KWU100" s="31"/>
      <c r="KWV100" s="31"/>
      <c r="KWW100" s="31"/>
      <c r="KWX100" s="31"/>
      <c r="KWY100" s="31"/>
      <c r="KWZ100" s="31"/>
      <c r="KXA100" s="31"/>
      <c r="KXB100" s="31"/>
      <c r="KXC100" s="31"/>
      <c r="KXD100" s="31"/>
      <c r="KXE100" s="31"/>
      <c r="KXF100" s="31"/>
      <c r="KXG100" s="31"/>
      <c r="KXH100" s="31"/>
      <c r="KXI100" s="31"/>
      <c r="KXJ100" s="31"/>
      <c r="KXK100" s="31"/>
      <c r="KXL100" s="31"/>
      <c r="KXM100" s="31"/>
      <c r="KXN100" s="31"/>
      <c r="KXO100" s="31"/>
      <c r="KXP100" s="31"/>
      <c r="KXQ100" s="31"/>
      <c r="KXR100" s="31"/>
      <c r="KXS100" s="31"/>
      <c r="KXT100" s="31"/>
      <c r="KXU100" s="31"/>
      <c r="KXV100" s="31"/>
      <c r="KXW100" s="31"/>
      <c r="KXX100" s="31"/>
      <c r="KXY100" s="31"/>
      <c r="KXZ100" s="31"/>
      <c r="KYA100" s="31"/>
      <c r="KYB100" s="31"/>
      <c r="KYC100" s="31"/>
      <c r="KYD100" s="31"/>
      <c r="KYE100" s="31"/>
      <c r="KYF100" s="31"/>
      <c r="KYG100" s="31"/>
      <c r="KYH100" s="31"/>
      <c r="KYI100" s="31"/>
      <c r="KYJ100" s="31"/>
      <c r="KYK100" s="31"/>
      <c r="KYL100" s="31"/>
      <c r="KYM100" s="31"/>
      <c r="KYN100" s="31"/>
      <c r="KYO100" s="31"/>
      <c r="KYP100" s="31"/>
      <c r="KYQ100" s="31"/>
      <c r="KYR100" s="31"/>
      <c r="KYS100" s="31"/>
      <c r="KYT100" s="31"/>
      <c r="KYU100" s="31"/>
      <c r="KYV100" s="31"/>
      <c r="KYW100" s="31"/>
      <c r="KYX100" s="31"/>
      <c r="KYY100" s="31"/>
      <c r="KYZ100" s="31"/>
      <c r="KZA100" s="31"/>
      <c r="KZB100" s="31"/>
      <c r="KZC100" s="31"/>
      <c r="KZD100" s="31"/>
      <c r="KZE100" s="31"/>
      <c r="KZF100" s="31"/>
      <c r="KZG100" s="31"/>
      <c r="KZH100" s="31"/>
      <c r="KZI100" s="31"/>
      <c r="KZJ100" s="31"/>
      <c r="KZK100" s="31"/>
      <c r="KZL100" s="31"/>
      <c r="KZM100" s="31"/>
      <c r="KZN100" s="31"/>
      <c r="KZO100" s="31"/>
      <c r="KZP100" s="31"/>
      <c r="KZQ100" s="31"/>
      <c r="KZR100" s="31"/>
      <c r="KZS100" s="31"/>
      <c r="KZT100" s="31"/>
      <c r="KZU100" s="31"/>
      <c r="KZV100" s="31"/>
      <c r="KZW100" s="31"/>
      <c r="KZX100" s="31"/>
      <c r="KZY100" s="31"/>
      <c r="KZZ100" s="31"/>
      <c r="LAA100" s="31"/>
      <c r="LAB100" s="31"/>
      <c r="LAC100" s="31"/>
      <c r="LAD100" s="31"/>
      <c r="LAE100" s="31"/>
      <c r="LAF100" s="31"/>
      <c r="LAG100" s="31"/>
      <c r="LAH100" s="31"/>
      <c r="LAI100" s="31"/>
      <c r="LAJ100" s="31"/>
      <c r="LAK100" s="31"/>
      <c r="LAL100" s="31"/>
      <c r="LAM100" s="31"/>
      <c r="LAN100" s="31"/>
      <c r="LAO100" s="31"/>
      <c r="LAP100" s="31"/>
      <c r="LAQ100" s="31"/>
      <c r="LAR100" s="31"/>
      <c r="LAS100" s="31"/>
      <c r="LAT100" s="31"/>
      <c r="LAU100" s="31"/>
      <c r="LAV100" s="31"/>
      <c r="LAW100" s="31"/>
      <c r="LAX100" s="31"/>
      <c r="LAY100" s="31"/>
      <c r="LAZ100" s="31"/>
      <c r="LBA100" s="31"/>
      <c r="LBB100" s="31"/>
      <c r="LBC100" s="31"/>
      <c r="LBD100" s="31"/>
      <c r="LBE100" s="31"/>
      <c r="LBF100" s="31"/>
      <c r="LBG100" s="31"/>
      <c r="LBH100" s="31"/>
      <c r="LBI100" s="31"/>
      <c r="LBJ100" s="31"/>
      <c r="LBK100" s="31"/>
      <c r="LBL100" s="31"/>
      <c r="LBM100" s="31"/>
      <c r="LBN100" s="31"/>
      <c r="LBO100" s="31"/>
      <c r="LBP100" s="31"/>
      <c r="LBQ100" s="31"/>
      <c r="LBR100" s="31"/>
      <c r="LBS100" s="31"/>
      <c r="LBT100" s="31"/>
      <c r="LBU100" s="31"/>
      <c r="LBV100" s="31"/>
      <c r="LBW100" s="31"/>
      <c r="LBX100" s="31"/>
      <c r="LBY100" s="31"/>
      <c r="LBZ100" s="31"/>
      <c r="LCA100" s="31"/>
      <c r="LCB100" s="31"/>
      <c r="LCC100" s="31"/>
      <c r="LCD100" s="31"/>
      <c r="LCE100" s="31"/>
      <c r="LCF100" s="31"/>
      <c r="LCG100" s="31"/>
      <c r="LCH100" s="31"/>
      <c r="LCI100" s="31"/>
      <c r="LCJ100" s="31"/>
      <c r="LCK100" s="31"/>
      <c r="LCL100" s="31"/>
      <c r="LCM100" s="31"/>
      <c r="LCN100" s="31"/>
      <c r="LCO100" s="31"/>
      <c r="LCP100" s="31"/>
      <c r="LCQ100" s="31"/>
      <c r="LCR100" s="31"/>
      <c r="LCS100" s="31"/>
      <c r="LCT100" s="31"/>
      <c r="LCU100" s="31"/>
      <c r="LCV100" s="31"/>
      <c r="LCW100" s="31"/>
      <c r="LCX100" s="31"/>
      <c r="LCY100" s="31"/>
      <c r="LCZ100" s="31"/>
      <c r="LDA100" s="31"/>
      <c r="LDB100" s="31"/>
      <c r="LDC100" s="31"/>
      <c r="LDD100" s="31"/>
      <c r="LDE100" s="31"/>
      <c r="LDF100" s="31"/>
      <c r="LDG100" s="31"/>
      <c r="LDH100" s="31"/>
      <c r="LDI100" s="31"/>
      <c r="LDJ100" s="31"/>
      <c r="LDK100" s="31"/>
      <c r="LDL100" s="31"/>
      <c r="LDM100" s="31"/>
      <c r="LDN100" s="31"/>
      <c r="LDO100" s="31"/>
      <c r="LDP100" s="31"/>
      <c r="LDQ100" s="31"/>
      <c r="LDR100" s="31"/>
      <c r="LDS100" s="31"/>
      <c r="LDT100" s="31"/>
      <c r="LDU100" s="31"/>
      <c r="LDV100" s="31"/>
      <c r="LDW100" s="31"/>
      <c r="LDX100" s="31"/>
      <c r="LDY100" s="31"/>
      <c r="LDZ100" s="31"/>
      <c r="LEA100" s="31"/>
      <c r="LEB100" s="31"/>
      <c r="LEC100" s="31"/>
      <c r="LED100" s="31"/>
      <c r="LEE100" s="31"/>
      <c r="LEF100" s="31"/>
      <c r="LEG100" s="31"/>
      <c r="LEH100" s="31"/>
      <c r="LEI100" s="31"/>
      <c r="LEJ100" s="31"/>
      <c r="LEK100" s="31"/>
      <c r="LEL100" s="31"/>
      <c r="LEM100" s="31"/>
      <c r="LEN100" s="31"/>
      <c r="LEO100" s="31"/>
      <c r="LEP100" s="31"/>
      <c r="LEQ100" s="31"/>
      <c r="LER100" s="31"/>
      <c r="LES100" s="31"/>
      <c r="LET100" s="31"/>
      <c r="LEU100" s="31"/>
      <c r="LEV100" s="31"/>
      <c r="LEW100" s="31"/>
      <c r="LEX100" s="31"/>
      <c r="LEY100" s="31"/>
      <c r="LEZ100" s="31"/>
      <c r="LFA100" s="31"/>
      <c r="LFB100" s="31"/>
      <c r="LFC100" s="31"/>
      <c r="LFD100" s="31"/>
      <c r="LFE100" s="31"/>
      <c r="LFF100" s="31"/>
      <c r="LFG100" s="31"/>
      <c r="LFH100" s="31"/>
      <c r="LFI100" s="31"/>
      <c r="LFJ100" s="31"/>
      <c r="LFK100" s="31"/>
      <c r="LFL100" s="31"/>
      <c r="LFM100" s="31"/>
      <c r="LFN100" s="31"/>
      <c r="LFO100" s="31"/>
      <c r="LFP100" s="31"/>
      <c r="LFQ100" s="31"/>
      <c r="LFR100" s="31"/>
      <c r="LFS100" s="31"/>
      <c r="LFT100" s="31"/>
      <c r="LFU100" s="31"/>
      <c r="LFV100" s="31"/>
      <c r="LFW100" s="31"/>
      <c r="LFX100" s="31"/>
      <c r="LFY100" s="31"/>
      <c r="LFZ100" s="31"/>
      <c r="LGA100" s="31"/>
      <c r="LGB100" s="31"/>
      <c r="LGC100" s="31"/>
      <c r="LGD100" s="31"/>
      <c r="LGE100" s="31"/>
      <c r="LGF100" s="31"/>
      <c r="LGG100" s="31"/>
      <c r="LGH100" s="31"/>
      <c r="LGI100" s="31"/>
      <c r="LGJ100" s="31"/>
      <c r="LGK100" s="31"/>
      <c r="LGL100" s="31"/>
      <c r="LGM100" s="31"/>
      <c r="LGN100" s="31"/>
      <c r="LGO100" s="31"/>
      <c r="LGP100" s="31"/>
      <c r="LGQ100" s="31"/>
      <c r="LGR100" s="31"/>
      <c r="LGS100" s="31"/>
      <c r="LGT100" s="31"/>
      <c r="LGU100" s="31"/>
      <c r="LGV100" s="31"/>
      <c r="LGW100" s="31"/>
      <c r="LGX100" s="31"/>
      <c r="LGY100" s="31"/>
      <c r="LGZ100" s="31"/>
      <c r="LHA100" s="31"/>
      <c r="LHB100" s="31"/>
      <c r="LHC100" s="31"/>
      <c r="LHD100" s="31"/>
      <c r="LHE100" s="31"/>
      <c r="LHF100" s="31"/>
      <c r="LHG100" s="31"/>
      <c r="LHH100" s="31"/>
      <c r="LHI100" s="31"/>
      <c r="LHJ100" s="31"/>
      <c r="LHK100" s="31"/>
      <c r="LHL100" s="31"/>
      <c r="LHM100" s="31"/>
      <c r="LHN100" s="31"/>
      <c r="LHO100" s="31"/>
      <c r="LHP100" s="31"/>
      <c r="LHQ100" s="31"/>
      <c r="LHR100" s="31"/>
      <c r="LHS100" s="31"/>
      <c r="LHT100" s="31"/>
      <c r="LHU100" s="31"/>
      <c r="LHV100" s="31"/>
      <c r="LHW100" s="31"/>
      <c r="LHX100" s="31"/>
      <c r="LHY100" s="31"/>
      <c r="LHZ100" s="31"/>
      <c r="LIA100" s="31"/>
      <c r="LIB100" s="31"/>
      <c r="LIC100" s="31"/>
      <c r="LID100" s="31"/>
      <c r="LIE100" s="31"/>
      <c r="LIF100" s="31"/>
      <c r="LIG100" s="31"/>
      <c r="LIH100" s="31"/>
      <c r="LII100" s="31"/>
      <c r="LIJ100" s="31"/>
      <c r="LIK100" s="31"/>
      <c r="LIL100" s="31"/>
      <c r="LIM100" s="31"/>
      <c r="LIN100" s="31"/>
      <c r="LIO100" s="31"/>
      <c r="LIP100" s="31"/>
      <c r="LIQ100" s="31"/>
      <c r="LIR100" s="31"/>
      <c r="LIS100" s="31"/>
      <c r="LIT100" s="31"/>
      <c r="LIU100" s="31"/>
      <c r="LIV100" s="31"/>
      <c r="LIW100" s="31"/>
      <c r="LIX100" s="31"/>
      <c r="LIY100" s="31"/>
      <c r="LIZ100" s="31"/>
      <c r="LJA100" s="31"/>
      <c r="LJB100" s="31"/>
      <c r="LJC100" s="31"/>
      <c r="LJD100" s="31"/>
      <c r="LJE100" s="31"/>
      <c r="LJF100" s="31"/>
      <c r="LJG100" s="31"/>
      <c r="LJH100" s="31"/>
      <c r="LJI100" s="31"/>
      <c r="LJJ100" s="31"/>
      <c r="LJK100" s="31"/>
      <c r="LJL100" s="31"/>
      <c r="LJM100" s="31"/>
      <c r="LJN100" s="31"/>
      <c r="LJO100" s="31"/>
      <c r="LJP100" s="31"/>
      <c r="LJQ100" s="31"/>
      <c r="LJR100" s="31"/>
      <c r="LJS100" s="31"/>
      <c r="LJT100" s="31"/>
      <c r="LJU100" s="31"/>
      <c r="LJV100" s="31"/>
      <c r="LJW100" s="31"/>
      <c r="LJX100" s="31"/>
      <c r="LJY100" s="31"/>
      <c r="LJZ100" s="31"/>
      <c r="LKA100" s="31"/>
      <c r="LKB100" s="31"/>
      <c r="LKC100" s="31"/>
      <c r="LKD100" s="31"/>
      <c r="LKE100" s="31"/>
      <c r="LKF100" s="31"/>
      <c r="LKG100" s="31"/>
      <c r="LKH100" s="31"/>
      <c r="LKI100" s="31"/>
      <c r="LKJ100" s="31"/>
      <c r="LKK100" s="31"/>
      <c r="LKL100" s="31"/>
      <c r="LKM100" s="31"/>
      <c r="LKN100" s="31"/>
      <c r="LKO100" s="31"/>
      <c r="LKP100" s="31"/>
      <c r="LKQ100" s="31"/>
      <c r="LKR100" s="31"/>
      <c r="LKS100" s="31"/>
      <c r="LKT100" s="31"/>
      <c r="LKU100" s="31"/>
      <c r="LKV100" s="31"/>
      <c r="LKW100" s="31"/>
      <c r="LKX100" s="31"/>
      <c r="LKY100" s="31"/>
      <c r="LKZ100" s="31"/>
      <c r="LLA100" s="31"/>
      <c r="LLB100" s="31"/>
      <c r="LLC100" s="31"/>
      <c r="LLD100" s="31"/>
      <c r="LLE100" s="31"/>
      <c r="LLF100" s="31"/>
      <c r="LLG100" s="31"/>
      <c r="LLH100" s="31"/>
      <c r="LLI100" s="31"/>
      <c r="LLJ100" s="31"/>
      <c r="LLK100" s="31"/>
      <c r="LLL100" s="31"/>
      <c r="LLM100" s="31"/>
      <c r="LLN100" s="31"/>
      <c r="LLO100" s="31"/>
      <c r="LLP100" s="31"/>
      <c r="LLQ100" s="31"/>
      <c r="LLR100" s="31"/>
      <c r="LLS100" s="31"/>
      <c r="LLT100" s="31"/>
      <c r="LLU100" s="31"/>
      <c r="LLV100" s="31"/>
      <c r="LLW100" s="31"/>
      <c r="LLX100" s="31"/>
      <c r="LLY100" s="31"/>
      <c r="LLZ100" s="31"/>
      <c r="LMA100" s="31"/>
      <c r="LMB100" s="31"/>
      <c r="LMC100" s="31"/>
      <c r="LMD100" s="31"/>
      <c r="LME100" s="31"/>
      <c r="LMF100" s="31"/>
      <c r="LMG100" s="31"/>
      <c r="LMH100" s="31"/>
      <c r="LMI100" s="31"/>
      <c r="LMJ100" s="31"/>
      <c r="LMK100" s="31"/>
      <c r="LML100" s="31"/>
      <c r="LMM100" s="31"/>
      <c r="LMN100" s="31"/>
      <c r="LMO100" s="31"/>
      <c r="LMP100" s="31"/>
      <c r="LMQ100" s="31"/>
      <c r="LMR100" s="31"/>
      <c r="LMS100" s="31"/>
      <c r="LMT100" s="31"/>
      <c r="LMU100" s="31"/>
      <c r="LMV100" s="31"/>
      <c r="LMW100" s="31"/>
      <c r="LMX100" s="31"/>
      <c r="LMY100" s="31"/>
      <c r="LMZ100" s="31"/>
      <c r="LNA100" s="31"/>
      <c r="LNB100" s="31"/>
      <c r="LNC100" s="31"/>
      <c r="LND100" s="31"/>
      <c r="LNE100" s="31"/>
      <c r="LNF100" s="31"/>
      <c r="LNG100" s="31"/>
      <c r="LNH100" s="31"/>
      <c r="LNI100" s="31"/>
      <c r="LNJ100" s="31"/>
      <c r="LNK100" s="31"/>
      <c r="LNL100" s="31"/>
      <c r="LNM100" s="31"/>
      <c r="LNN100" s="31"/>
      <c r="LNO100" s="31"/>
      <c r="LNP100" s="31"/>
      <c r="LNQ100" s="31"/>
      <c r="LNR100" s="31"/>
      <c r="LNS100" s="31"/>
      <c r="LNT100" s="31"/>
      <c r="LNU100" s="31"/>
      <c r="LNV100" s="31"/>
      <c r="LNW100" s="31"/>
      <c r="LNX100" s="31"/>
      <c r="LNY100" s="31"/>
      <c r="LNZ100" s="31"/>
      <c r="LOA100" s="31"/>
      <c r="LOB100" s="31"/>
      <c r="LOC100" s="31"/>
      <c r="LOD100" s="31"/>
      <c r="LOE100" s="31"/>
      <c r="LOF100" s="31"/>
      <c r="LOG100" s="31"/>
      <c r="LOH100" s="31"/>
      <c r="LOI100" s="31"/>
      <c r="LOJ100" s="31"/>
      <c r="LOK100" s="31"/>
      <c r="LOL100" s="31"/>
      <c r="LOM100" s="31"/>
      <c r="LON100" s="31"/>
      <c r="LOO100" s="31"/>
      <c r="LOP100" s="31"/>
      <c r="LOQ100" s="31"/>
      <c r="LOR100" s="31"/>
      <c r="LOS100" s="31"/>
      <c r="LOT100" s="31"/>
      <c r="LOU100" s="31"/>
      <c r="LOV100" s="31"/>
      <c r="LOW100" s="31"/>
      <c r="LOX100" s="31"/>
      <c r="LOY100" s="31"/>
      <c r="LOZ100" s="31"/>
      <c r="LPA100" s="31"/>
      <c r="LPB100" s="31"/>
      <c r="LPC100" s="31"/>
      <c r="LPD100" s="31"/>
      <c r="LPE100" s="31"/>
      <c r="LPF100" s="31"/>
      <c r="LPG100" s="31"/>
      <c r="LPH100" s="31"/>
      <c r="LPI100" s="31"/>
      <c r="LPJ100" s="31"/>
      <c r="LPK100" s="31"/>
      <c r="LPL100" s="31"/>
      <c r="LPM100" s="31"/>
      <c r="LPN100" s="31"/>
      <c r="LPO100" s="31"/>
      <c r="LPP100" s="31"/>
      <c r="LPQ100" s="31"/>
      <c r="LPR100" s="31"/>
      <c r="LPS100" s="31"/>
      <c r="LPT100" s="31"/>
      <c r="LPU100" s="31"/>
      <c r="LPV100" s="31"/>
      <c r="LPW100" s="31"/>
      <c r="LPX100" s="31"/>
      <c r="LPY100" s="31"/>
      <c r="LPZ100" s="31"/>
      <c r="LQA100" s="31"/>
      <c r="LQB100" s="31"/>
      <c r="LQC100" s="31"/>
      <c r="LQD100" s="31"/>
      <c r="LQE100" s="31"/>
      <c r="LQF100" s="31"/>
      <c r="LQG100" s="31"/>
      <c r="LQH100" s="31"/>
      <c r="LQI100" s="31"/>
      <c r="LQJ100" s="31"/>
      <c r="LQK100" s="31"/>
      <c r="LQL100" s="31"/>
      <c r="LQM100" s="31"/>
      <c r="LQN100" s="31"/>
      <c r="LQO100" s="31"/>
      <c r="LQP100" s="31"/>
      <c r="LQQ100" s="31"/>
      <c r="LQR100" s="31"/>
      <c r="LQS100" s="31"/>
      <c r="LQT100" s="31"/>
      <c r="LQU100" s="31"/>
      <c r="LQV100" s="31"/>
      <c r="LQW100" s="31"/>
      <c r="LQX100" s="31"/>
      <c r="LQY100" s="31"/>
      <c r="LQZ100" s="31"/>
      <c r="LRA100" s="31"/>
      <c r="LRB100" s="31"/>
      <c r="LRC100" s="31"/>
      <c r="LRD100" s="31"/>
      <c r="LRE100" s="31"/>
      <c r="LRF100" s="31"/>
      <c r="LRG100" s="31"/>
      <c r="LRH100" s="31"/>
      <c r="LRI100" s="31"/>
      <c r="LRJ100" s="31"/>
      <c r="LRK100" s="31"/>
      <c r="LRL100" s="31"/>
      <c r="LRM100" s="31"/>
      <c r="LRN100" s="31"/>
      <c r="LRO100" s="31"/>
      <c r="LRP100" s="31"/>
      <c r="LRQ100" s="31"/>
      <c r="LRR100" s="31"/>
      <c r="LRS100" s="31"/>
      <c r="LRT100" s="31"/>
      <c r="LRU100" s="31"/>
      <c r="LRV100" s="31"/>
      <c r="LRW100" s="31"/>
      <c r="LRX100" s="31"/>
      <c r="LRY100" s="31"/>
      <c r="LRZ100" s="31"/>
      <c r="LSA100" s="31"/>
      <c r="LSB100" s="31"/>
      <c r="LSC100" s="31"/>
      <c r="LSD100" s="31"/>
      <c r="LSE100" s="31"/>
      <c r="LSF100" s="31"/>
      <c r="LSG100" s="31"/>
      <c r="LSH100" s="31"/>
      <c r="LSI100" s="31"/>
      <c r="LSJ100" s="31"/>
      <c r="LSK100" s="31"/>
      <c r="LSL100" s="31"/>
      <c r="LSM100" s="31"/>
      <c r="LSN100" s="31"/>
      <c r="LSO100" s="31"/>
      <c r="LSP100" s="31"/>
      <c r="LSQ100" s="31"/>
      <c r="LSR100" s="31"/>
      <c r="LSS100" s="31"/>
      <c r="LST100" s="31"/>
      <c r="LSU100" s="31"/>
      <c r="LSV100" s="31"/>
      <c r="LSW100" s="31"/>
      <c r="LSX100" s="31"/>
      <c r="LSY100" s="31"/>
      <c r="LSZ100" s="31"/>
      <c r="LTA100" s="31"/>
      <c r="LTB100" s="31"/>
      <c r="LTC100" s="31"/>
      <c r="LTD100" s="31"/>
      <c r="LTE100" s="31"/>
      <c r="LTF100" s="31"/>
      <c r="LTG100" s="31"/>
      <c r="LTH100" s="31"/>
      <c r="LTI100" s="31"/>
      <c r="LTJ100" s="31"/>
      <c r="LTK100" s="31"/>
      <c r="LTL100" s="31"/>
      <c r="LTM100" s="31"/>
      <c r="LTN100" s="31"/>
      <c r="LTO100" s="31"/>
      <c r="LTP100" s="31"/>
      <c r="LTQ100" s="31"/>
      <c r="LTR100" s="31"/>
      <c r="LTS100" s="31"/>
      <c r="LTT100" s="31"/>
      <c r="LTU100" s="31"/>
      <c r="LTV100" s="31"/>
      <c r="LTW100" s="31"/>
      <c r="LTX100" s="31"/>
      <c r="LTY100" s="31"/>
      <c r="LTZ100" s="31"/>
      <c r="LUA100" s="31"/>
      <c r="LUB100" s="31"/>
      <c r="LUC100" s="31"/>
      <c r="LUD100" s="31"/>
      <c r="LUE100" s="31"/>
      <c r="LUF100" s="31"/>
      <c r="LUG100" s="31"/>
      <c r="LUH100" s="31"/>
      <c r="LUI100" s="31"/>
      <c r="LUJ100" s="31"/>
      <c r="LUK100" s="31"/>
      <c r="LUL100" s="31"/>
      <c r="LUM100" s="31"/>
      <c r="LUN100" s="31"/>
      <c r="LUO100" s="31"/>
      <c r="LUP100" s="31"/>
      <c r="LUQ100" s="31"/>
      <c r="LUR100" s="31"/>
      <c r="LUS100" s="31"/>
      <c r="LUT100" s="31"/>
      <c r="LUU100" s="31"/>
      <c r="LUV100" s="31"/>
      <c r="LUW100" s="31"/>
      <c r="LUX100" s="31"/>
      <c r="LUY100" s="31"/>
      <c r="LUZ100" s="31"/>
      <c r="LVA100" s="31"/>
      <c r="LVB100" s="31"/>
      <c r="LVC100" s="31"/>
      <c r="LVD100" s="31"/>
      <c r="LVE100" s="31"/>
      <c r="LVF100" s="31"/>
      <c r="LVG100" s="31"/>
      <c r="LVH100" s="31"/>
      <c r="LVI100" s="31"/>
      <c r="LVJ100" s="31"/>
      <c r="LVK100" s="31"/>
      <c r="LVL100" s="31"/>
      <c r="LVM100" s="31"/>
      <c r="LVN100" s="31"/>
      <c r="LVO100" s="31"/>
      <c r="LVP100" s="31"/>
      <c r="LVQ100" s="31"/>
      <c r="LVR100" s="31"/>
      <c r="LVS100" s="31"/>
      <c r="LVT100" s="31"/>
      <c r="LVU100" s="31"/>
      <c r="LVV100" s="31"/>
      <c r="LVW100" s="31"/>
      <c r="LVX100" s="31"/>
      <c r="LVY100" s="31"/>
      <c r="LVZ100" s="31"/>
      <c r="LWA100" s="31"/>
      <c r="LWB100" s="31"/>
      <c r="LWC100" s="31"/>
      <c r="LWD100" s="31"/>
      <c r="LWE100" s="31"/>
      <c r="LWF100" s="31"/>
      <c r="LWG100" s="31"/>
      <c r="LWH100" s="31"/>
      <c r="LWI100" s="31"/>
      <c r="LWJ100" s="31"/>
      <c r="LWK100" s="31"/>
      <c r="LWL100" s="31"/>
      <c r="LWM100" s="31"/>
      <c r="LWN100" s="31"/>
      <c r="LWO100" s="31"/>
      <c r="LWP100" s="31"/>
      <c r="LWQ100" s="31"/>
      <c r="LWR100" s="31"/>
      <c r="LWS100" s="31"/>
      <c r="LWT100" s="31"/>
      <c r="LWU100" s="31"/>
      <c r="LWV100" s="31"/>
      <c r="LWW100" s="31"/>
      <c r="LWX100" s="31"/>
      <c r="LWY100" s="31"/>
      <c r="LWZ100" s="31"/>
      <c r="LXA100" s="31"/>
      <c r="LXB100" s="31"/>
      <c r="LXC100" s="31"/>
      <c r="LXD100" s="31"/>
      <c r="LXE100" s="31"/>
      <c r="LXF100" s="31"/>
      <c r="LXG100" s="31"/>
      <c r="LXH100" s="31"/>
      <c r="LXI100" s="31"/>
      <c r="LXJ100" s="31"/>
      <c r="LXK100" s="31"/>
      <c r="LXL100" s="31"/>
      <c r="LXM100" s="31"/>
      <c r="LXN100" s="31"/>
      <c r="LXO100" s="31"/>
      <c r="LXP100" s="31"/>
      <c r="LXQ100" s="31"/>
      <c r="LXR100" s="31"/>
      <c r="LXS100" s="31"/>
      <c r="LXT100" s="31"/>
      <c r="LXU100" s="31"/>
      <c r="LXV100" s="31"/>
      <c r="LXW100" s="31"/>
      <c r="LXX100" s="31"/>
      <c r="LXY100" s="31"/>
      <c r="LXZ100" s="31"/>
      <c r="LYA100" s="31"/>
      <c r="LYB100" s="31"/>
      <c r="LYC100" s="31"/>
      <c r="LYD100" s="31"/>
      <c r="LYE100" s="31"/>
      <c r="LYF100" s="31"/>
      <c r="LYG100" s="31"/>
      <c r="LYH100" s="31"/>
      <c r="LYI100" s="31"/>
      <c r="LYJ100" s="31"/>
      <c r="LYK100" s="31"/>
      <c r="LYL100" s="31"/>
      <c r="LYM100" s="31"/>
      <c r="LYN100" s="31"/>
      <c r="LYO100" s="31"/>
      <c r="LYP100" s="31"/>
      <c r="LYQ100" s="31"/>
      <c r="LYR100" s="31"/>
      <c r="LYS100" s="31"/>
      <c r="LYT100" s="31"/>
      <c r="LYU100" s="31"/>
      <c r="LYV100" s="31"/>
      <c r="LYW100" s="31"/>
      <c r="LYX100" s="31"/>
      <c r="LYY100" s="31"/>
      <c r="LYZ100" s="31"/>
      <c r="LZA100" s="31"/>
      <c r="LZB100" s="31"/>
      <c r="LZC100" s="31"/>
      <c r="LZD100" s="31"/>
      <c r="LZE100" s="31"/>
      <c r="LZF100" s="31"/>
      <c r="LZG100" s="31"/>
      <c r="LZH100" s="31"/>
      <c r="LZI100" s="31"/>
      <c r="LZJ100" s="31"/>
      <c r="LZK100" s="31"/>
      <c r="LZL100" s="31"/>
      <c r="LZM100" s="31"/>
      <c r="LZN100" s="31"/>
      <c r="LZO100" s="31"/>
      <c r="LZP100" s="31"/>
      <c r="LZQ100" s="31"/>
      <c r="LZR100" s="31"/>
      <c r="LZS100" s="31"/>
      <c r="LZT100" s="31"/>
      <c r="LZU100" s="31"/>
      <c r="LZV100" s="31"/>
      <c r="LZW100" s="31"/>
      <c r="LZX100" s="31"/>
      <c r="LZY100" s="31"/>
      <c r="LZZ100" s="31"/>
      <c r="MAA100" s="31"/>
      <c r="MAB100" s="31"/>
      <c r="MAC100" s="31"/>
      <c r="MAD100" s="31"/>
      <c r="MAE100" s="31"/>
      <c r="MAF100" s="31"/>
      <c r="MAG100" s="31"/>
      <c r="MAH100" s="31"/>
      <c r="MAI100" s="31"/>
      <c r="MAJ100" s="31"/>
      <c r="MAK100" s="31"/>
      <c r="MAL100" s="31"/>
      <c r="MAM100" s="31"/>
      <c r="MAN100" s="31"/>
      <c r="MAO100" s="31"/>
      <c r="MAP100" s="31"/>
      <c r="MAQ100" s="31"/>
      <c r="MAR100" s="31"/>
      <c r="MAS100" s="31"/>
      <c r="MAT100" s="31"/>
      <c r="MAU100" s="31"/>
      <c r="MAV100" s="31"/>
      <c r="MAW100" s="31"/>
      <c r="MAX100" s="31"/>
      <c r="MAY100" s="31"/>
      <c r="MAZ100" s="31"/>
      <c r="MBA100" s="31"/>
      <c r="MBB100" s="31"/>
      <c r="MBC100" s="31"/>
      <c r="MBD100" s="31"/>
      <c r="MBE100" s="31"/>
      <c r="MBF100" s="31"/>
      <c r="MBG100" s="31"/>
      <c r="MBH100" s="31"/>
      <c r="MBI100" s="31"/>
      <c r="MBJ100" s="31"/>
      <c r="MBK100" s="31"/>
      <c r="MBL100" s="31"/>
      <c r="MBM100" s="31"/>
      <c r="MBN100" s="31"/>
      <c r="MBO100" s="31"/>
      <c r="MBP100" s="31"/>
      <c r="MBQ100" s="31"/>
      <c r="MBR100" s="31"/>
      <c r="MBS100" s="31"/>
      <c r="MBT100" s="31"/>
      <c r="MBU100" s="31"/>
      <c r="MBV100" s="31"/>
      <c r="MBW100" s="31"/>
      <c r="MBX100" s="31"/>
      <c r="MBY100" s="31"/>
      <c r="MBZ100" s="31"/>
      <c r="MCA100" s="31"/>
      <c r="MCB100" s="31"/>
      <c r="MCC100" s="31"/>
      <c r="MCD100" s="31"/>
      <c r="MCE100" s="31"/>
      <c r="MCF100" s="31"/>
      <c r="MCG100" s="31"/>
      <c r="MCH100" s="31"/>
      <c r="MCI100" s="31"/>
      <c r="MCJ100" s="31"/>
      <c r="MCK100" s="31"/>
      <c r="MCL100" s="31"/>
      <c r="MCM100" s="31"/>
      <c r="MCN100" s="31"/>
      <c r="MCO100" s="31"/>
      <c r="MCP100" s="31"/>
      <c r="MCQ100" s="31"/>
      <c r="MCR100" s="31"/>
      <c r="MCS100" s="31"/>
      <c r="MCT100" s="31"/>
      <c r="MCU100" s="31"/>
      <c r="MCV100" s="31"/>
      <c r="MCW100" s="31"/>
      <c r="MCX100" s="31"/>
      <c r="MCY100" s="31"/>
      <c r="MCZ100" s="31"/>
      <c r="MDA100" s="31"/>
      <c r="MDB100" s="31"/>
      <c r="MDC100" s="31"/>
      <c r="MDD100" s="31"/>
      <c r="MDE100" s="31"/>
      <c r="MDF100" s="31"/>
      <c r="MDG100" s="31"/>
      <c r="MDH100" s="31"/>
      <c r="MDI100" s="31"/>
      <c r="MDJ100" s="31"/>
      <c r="MDK100" s="31"/>
      <c r="MDL100" s="31"/>
      <c r="MDM100" s="31"/>
      <c r="MDN100" s="31"/>
      <c r="MDO100" s="31"/>
      <c r="MDP100" s="31"/>
      <c r="MDQ100" s="31"/>
      <c r="MDR100" s="31"/>
      <c r="MDS100" s="31"/>
      <c r="MDT100" s="31"/>
      <c r="MDU100" s="31"/>
      <c r="MDV100" s="31"/>
      <c r="MDW100" s="31"/>
      <c r="MDX100" s="31"/>
      <c r="MDY100" s="31"/>
      <c r="MDZ100" s="31"/>
      <c r="MEA100" s="31"/>
      <c r="MEB100" s="31"/>
      <c r="MEC100" s="31"/>
      <c r="MED100" s="31"/>
      <c r="MEE100" s="31"/>
      <c r="MEF100" s="31"/>
      <c r="MEG100" s="31"/>
      <c r="MEH100" s="31"/>
      <c r="MEI100" s="31"/>
      <c r="MEJ100" s="31"/>
      <c r="MEK100" s="31"/>
      <c r="MEL100" s="31"/>
      <c r="MEM100" s="31"/>
      <c r="MEN100" s="31"/>
      <c r="MEO100" s="31"/>
      <c r="MEP100" s="31"/>
      <c r="MEQ100" s="31"/>
      <c r="MER100" s="31"/>
      <c r="MES100" s="31"/>
      <c r="MET100" s="31"/>
      <c r="MEU100" s="31"/>
      <c r="MEV100" s="31"/>
      <c r="MEW100" s="31"/>
      <c r="MEX100" s="31"/>
      <c r="MEY100" s="31"/>
      <c r="MEZ100" s="31"/>
      <c r="MFA100" s="31"/>
      <c r="MFB100" s="31"/>
      <c r="MFC100" s="31"/>
      <c r="MFD100" s="31"/>
      <c r="MFE100" s="31"/>
      <c r="MFF100" s="31"/>
      <c r="MFG100" s="31"/>
      <c r="MFH100" s="31"/>
      <c r="MFI100" s="31"/>
      <c r="MFJ100" s="31"/>
      <c r="MFK100" s="31"/>
      <c r="MFL100" s="31"/>
      <c r="MFM100" s="31"/>
      <c r="MFN100" s="31"/>
      <c r="MFO100" s="31"/>
      <c r="MFP100" s="31"/>
      <c r="MFQ100" s="31"/>
      <c r="MFR100" s="31"/>
      <c r="MFS100" s="31"/>
      <c r="MFT100" s="31"/>
      <c r="MFU100" s="31"/>
      <c r="MFV100" s="31"/>
      <c r="MFW100" s="31"/>
      <c r="MFX100" s="31"/>
      <c r="MFY100" s="31"/>
      <c r="MFZ100" s="31"/>
      <c r="MGA100" s="31"/>
      <c r="MGB100" s="31"/>
      <c r="MGC100" s="31"/>
      <c r="MGD100" s="31"/>
      <c r="MGE100" s="31"/>
      <c r="MGF100" s="31"/>
      <c r="MGG100" s="31"/>
      <c r="MGH100" s="31"/>
      <c r="MGI100" s="31"/>
      <c r="MGJ100" s="31"/>
      <c r="MGK100" s="31"/>
      <c r="MGL100" s="31"/>
      <c r="MGM100" s="31"/>
      <c r="MGN100" s="31"/>
      <c r="MGO100" s="31"/>
      <c r="MGP100" s="31"/>
      <c r="MGQ100" s="31"/>
      <c r="MGR100" s="31"/>
      <c r="MGS100" s="31"/>
      <c r="MGT100" s="31"/>
      <c r="MGU100" s="31"/>
      <c r="MGV100" s="31"/>
      <c r="MGW100" s="31"/>
      <c r="MGX100" s="31"/>
      <c r="MGY100" s="31"/>
      <c r="MGZ100" s="31"/>
      <c r="MHA100" s="31"/>
      <c r="MHB100" s="31"/>
      <c r="MHC100" s="31"/>
      <c r="MHD100" s="31"/>
      <c r="MHE100" s="31"/>
      <c r="MHF100" s="31"/>
      <c r="MHG100" s="31"/>
      <c r="MHH100" s="31"/>
      <c r="MHI100" s="31"/>
      <c r="MHJ100" s="31"/>
      <c r="MHK100" s="31"/>
      <c r="MHL100" s="31"/>
      <c r="MHM100" s="31"/>
      <c r="MHN100" s="31"/>
      <c r="MHO100" s="31"/>
      <c r="MHP100" s="31"/>
      <c r="MHQ100" s="31"/>
      <c r="MHR100" s="31"/>
      <c r="MHS100" s="31"/>
      <c r="MHT100" s="31"/>
      <c r="MHU100" s="31"/>
      <c r="MHV100" s="31"/>
      <c r="MHW100" s="31"/>
      <c r="MHX100" s="31"/>
      <c r="MHY100" s="31"/>
      <c r="MHZ100" s="31"/>
      <c r="MIA100" s="31"/>
      <c r="MIB100" s="31"/>
      <c r="MIC100" s="31"/>
      <c r="MID100" s="31"/>
      <c r="MIE100" s="31"/>
      <c r="MIF100" s="31"/>
      <c r="MIG100" s="31"/>
      <c r="MIH100" s="31"/>
      <c r="MII100" s="31"/>
      <c r="MIJ100" s="31"/>
      <c r="MIK100" s="31"/>
      <c r="MIL100" s="31"/>
      <c r="MIM100" s="31"/>
      <c r="MIN100" s="31"/>
      <c r="MIO100" s="31"/>
      <c r="MIP100" s="31"/>
      <c r="MIQ100" s="31"/>
      <c r="MIR100" s="31"/>
      <c r="MIS100" s="31"/>
      <c r="MIT100" s="31"/>
      <c r="MIU100" s="31"/>
      <c r="MIV100" s="31"/>
      <c r="MIW100" s="31"/>
      <c r="MIX100" s="31"/>
      <c r="MIY100" s="31"/>
      <c r="MIZ100" s="31"/>
      <c r="MJA100" s="31"/>
      <c r="MJB100" s="31"/>
      <c r="MJC100" s="31"/>
      <c r="MJD100" s="31"/>
      <c r="MJE100" s="31"/>
      <c r="MJF100" s="31"/>
      <c r="MJG100" s="31"/>
      <c r="MJH100" s="31"/>
      <c r="MJI100" s="31"/>
      <c r="MJJ100" s="31"/>
      <c r="MJK100" s="31"/>
      <c r="MJL100" s="31"/>
      <c r="MJM100" s="31"/>
      <c r="MJN100" s="31"/>
      <c r="MJO100" s="31"/>
      <c r="MJP100" s="31"/>
      <c r="MJQ100" s="31"/>
      <c r="MJR100" s="31"/>
      <c r="MJS100" s="31"/>
      <c r="MJT100" s="31"/>
      <c r="MJU100" s="31"/>
      <c r="MJV100" s="31"/>
      <c r="MJW100" s="31"/>
      <c r="MJX100" s="31"/>
      <c r="MJY100" s="31"/>
      <c r="MJZ100" s="31"/>
      <c r="MKA100" s="31"/>
      <c r="MKB100" s="31"/>
      <c r="MKC100" s="31"/>
      <c r="MKD100" s="31"/>
      <c r="MKE100" s="31"/>
      <c r="MKF100" s="31"/>
      <c r="MKG100" s="31"/>
      <c r="MKH100" s="31"/>
      <c r="MKI100" s="31"/>
      <c r="MKJ100" s="31"/>
      <c r="MKK100" s="31"/>
      <c r="MKL100" s="31"/>
      <c r="MKM100" s="31"/>
      <c r="MKN100" s="31"/>
      <c r="MKO100" s="31"/>
      <c r="MKP100" s="31"/>
      <c r="MKQ100" s="31"/>
      <c r="MKR100" s="31"/>
      <c r="MKS100" s="31"/>
      <c r="MKT100" s="31"/>
      <c r="MKU100" s="31"/>
      <c r="MKV100" s="31"/>
      <c r="MKW100" s="31"/>
      <c r="MKX100" s="31"/>
      <c r="MKY100" s="31"/>
      <c r="MKZ100" s="31"/>
      <c r="MLA100" s="31"/>
      <c r="MLB100" s="31"/>
      <c r="MLC100" s="31"/>
      <c r="MLD100" s="31"/>
      <c r="MLE100" s="31"/>
      <c r="MLF100" s="31"/>
      <c r="MLG100" s="31"/>
      <c r="MLH100" s="31"/>
      <c r="MLI100" s="31"/>
      <c r="MLJ100" s="31"/>
      <c r="MLK100" s="31"/>
      <c r="MLL100" s="31"/>
      <c r="MLM100" s="31"/>
      <c r="MLN100" s="31"/>
      <c r="MLO100" s="31"/>
      <c r="MLP100" s="31"/>
      <c r="MLQ100" s="31"/>
      <c r="MLR100" s="31"/>
      <c r="MLS100" s="31"/>
      <c r="MLT100" s="31"/>
      <c r="MLU100" s="31"/>
      <c r="MLV100" s="31"/>
      <c r="MLW100" s="31"/>
      <c r="MLX100" s="31"/>
      <c r="MLY100" s="31"/>
      <c r="MLZ100" s="31"/>
      <c r="MMA100" s="31"/>
      <c r="MMB100" s="31"/>
      <c r="MMC100" s="31"/>
      <c r="MMD100" s="31"/>
      <c r="MME100" s="31"/>
      <c r="MMF100" s="31"/>
      <c r="MMG100" s="31"/>
      <c r="MMH100" s="31"/>
      <c r="MMI100" s="31"/>
      <c r="MMJ100" s="31"/>
      <c r="MMK100" s="31"/>
      <c r="MML100" s="31"/>
      <c r="MMM100" s="31"/>
      <c r="MMN100" s="31"/>
      <c r="MMO100" s="31"/>
      <c r="MMP100" s="31"/>
      <c r="MMQ100" s="31"/>
      <c r="MMR100" s="31"/>
      <c r="MMS100" s="31"/>
      <c r="MMT100" s="31"/>
      <c r="MMU100" s="31"/>
      <c r="MMV100" s="31"/>
      <c r="MMW100" s="31"/>
      <c r="MMX100" s="31"/>
      <c r="MMY100" s="31"/>
      <c r="MMZ100" s="31"/>
      <c r="MNA100" s="31"/>
      <c r="MNB100" s="31"/>
      <c r="MNC100" s="31"/>
      <c r="MND100" s="31"/>
      <c r="MNE100" s="31"/>
      <c r="MNF100" s="31"/>
      <c r="MNG100" s="31"/>
      <c r="MNH100" s="31"/>
      <c r="MNI100" s="31"/>
      <c r="MNJ100" s="31"/>
      <c r="MNK100" s="31"/>
      <c r="MNL100" s="31"/>
      <c r="MNM100" s="31"/>
      <c r="MNN100" s="31"/>
      <c r="MNO100" s="31"/>
      <c r="MNP100" s="31"/>
      <c r="MNQ100" s="31"/>
      <c r="MNR100" s="31"/>
      <c r="MNS100" s="31"/>
      <c r="MNT100" s="31"/>
      <c r="MNU100" s="31"/>
      <c r="MNV100" s="31"/>
      <c r="MNW100" s="31"/>
      <c r="MNX100" s="31"/>
      <c r="MNY100" s="31"/>
      <c r="MNZ100" s="31"/>
      <c r="MOA100" s="31"/>
      <c r="MOB100" s="31"/>
      <c r="MOC100" s="31"/>
      <c r="MOD100" s="31"/>
      <c r="MOE100" s="31"/>
      <c r="MOF100" s="31"/>
      <c r="MOG100" s="31"/>
      <c r="MOH100" s="31"/>
      <c r="MOI100" s="31"/>
      <c r="MOJ100" s="31"/>
      <c r="MOK100" s="31"/>
      <c r="MOL100" s="31"/>
      <c r="MOM100" s="31"/>
      <c r="MON100" s="31"/>
      <c r="MOO100" s="31"/>
      <c r="MOP100" s="31"/>
      <c r="MOQ100" s="31"/>
      <c r="MOR100" s="31"/>
      <c r="MOS100" s="31"/>
      <c r="MOT100" s="31"/>
      <c r="MOU100" s="31"/>
      <c r="MOV100" s="31"/>
      <c r="MOW100" s="31"/>
      <c r="MOX100" s="31"/>
      <c r="MOY100" s="31"/>
      <c r="MOZ100" s="31"/>
      <c r="MPA100" s="31"/>
      <c r="MPB100" s="31"/>
      <c r="MPC100" s="31"/>
      <c r="MPD100" s="31"/>
      <c r="MPE100" s="31"/>
      <c r="MPF100" s="31"/>
      <c r="MPG100" s="31"/>
      <c r="MPH100" s="31"/>
      <c r="MPI100" s="31"/>
      <c r="MPJ100" s="31"/>
      <c r="MPK100" s="31"/>
      <c r="MPL100" s="31"/>
      <c r="MPM100" s="31"/>
      <c r="MPN100" s="31"/>
      <c r="MPO100" s="31"/>
      <c r="MPP100" s="31"/>
      <c r="MPQ100" s="31"/>
      <c r="MPR100" s="31"/>
      <c r="MPS100" s="31"/>
      <c r="MPT100" s="31"/>
      <c r="MPU100" s="31"/>
      <c r="MPV100" s="31"/>
      <c r="MPW100" s="31"/>
      <c r="MPX100" s="31"/>
      <c r="MPY100" s="31"/>
      <c r="MPZ100" s="31"/>
      <c r="MQA100" s="31"/>
      <c r="MQB100" s="31"/>
      <c r="MQC100" s="31"/>
      <c r="MQD100" s="31"/>
      <c r="MQE100" s="31"/>
      <c r="MQF100" s="31"/>
      <c r="MQG100" s="31"/>
      <c r="MQH100" s="31"/>
      <c r="MQI100" s="31"/>
      <c r="MQJ100" s="31"/>
      <c r="MQK100" s="31"/>
      <c r="MQL100" s="31"/>
      <c r="MQM100" s="31"/>
      <c r="MQN100" s="31"/>
      <c r="MQO100" s="31"/>
      <c r="MQP100" s="31"/>
      <c r="MQQ100" s="31"/>
      <c r="MQR100" s="31"/>
      <c r="MQS100" s="31"/>
      <c r="MQT100" s="31"/>
      <c r="MQU100" s="31"/>
      <c r="MQV100" s="31"/>
      <c r="MQW100" s="31"/>
      <c r="MQX100" s="31"/>
      <c r="MQY100" s="31"/>
      <c r="MQZ100" s="31"/>
      <c r="MRA100" s="31"/>
      <c r="MRB100" s="31"/>
      <c r="MRC100" s="31"/>
      <c r="MRD100" s="31"/>
      <c r="MRE100" s="31"/>
      <c r="MRF100" s="31"/>
      <c r="MRG100" s="31"/>
      <c r="MRH100" s="31"/>
      <c r="MRI100" s="31"/>
      <c r="MRJ100" s="31"/>
      <c r="MRK100" s="31"/>
      <c r="MRL100" s="31"/>
      <c r="MRM100" s="31"/>
      <c r="MRN100" s="31"/>
      <c r="MRO100" s="31"/>
      <c r="MRP100" s="31"/>
      <c r="MRQ100" s="31"/>
      <c r="MRR100" s="31"/>
      <c r="MRS100" s="31"/>
      <c r="MRT100" s="31"/>
      <c r="MRU100" s="31"/>
      <c r="MRV100" s="31"/>
      <c r="MRW100" s="31"/>
      <c r="MRX100" s="31"/>
      <c r="MRY100" s="31"/>
      <c r="MRZ100" s="31"/>
      <c r="MSA100" s="31"/>
      <c r="MSB100" s="31"/>
      <c r="MSC100" s="31"/>
      <c r="MSD100" s="31"/>
      <c r="MSE100" s="31"/>
      <c r="MSF100" s="31"/>
      <c r="MSG100" s="31"/>
      <c r="MSH100" s="31"/>
      <c r="MSI100" s="31"/>
      <c r="MSJ100" s="31"/>
      <c r="MSK100" s="31"/>
      <c r="MSL100" s="31"/>
      <c r="MSM100" s="31"/>
      <c r="MSN100" s="31"/>
      <c r="MSO100" s="31"/>
      <c r="MSP100" s="31"/>
      <c r="MSQ100" s="31"/>
      <c r="MSR100" s="31"/>
      <c r="MSS100" s="31"/>
      <c r="MST100" s="31"/>
      <c r="MSU100" s="31"/>
      <c r="MSV100" s="31"/>
      <c r="MSW100" s="31"/>
      <c r="MSX100" s="31"/>
      <c r="MSY100" s="31"/>
      <c r="MSZ100" s="31"/>
      <c r="MTA100" s="31"/>
      <c r="MTB100" s="31"/>
      <c r="MTC100" s="31"/>
      <c r="MTD100" s="31"/>
      <c r="MTE100" s="31"/>
      <c r="MTF100" s="31"/>
      <c r="MTG100" s="31"/>
      <c r="MTH100" s="31"/>
      <c r="MTI100" s="31"/>
      <c r="MTJ100" s="31"/>
      <c r="MTK100" s="31"/>
      <c r="MTL100" s="31"/>
      <c r="MTM100" s="31"/>
      <c r="MTN100" s="31"/>
      <c r="MTO100" s="31"/>
      <c r="MTP100" s="31"/>
      <c r="MTQ100" s="31"/>
      <c r="MTR100" s="31"/>
      <c r="MTS100" s="31"/>
      <c r="MTT100" s="31"/>
      <c r="MTU100" s="31"/>
      <c r="MTV100" s="31"/>
      <c r="MTW100" s="31"/>
      <c r="MTX100" s="31"/>
      <c r="MTY100" s="31"/>
      <c r="MTZ100" s="31"/>
      <c r="MUA100" s="31"/>
      <c r="MUB100" s="31"/>
      <c r="MUC100" s="31"/>
      <c r="MUD100" s="31"/>
      <c r="MUE100" s="31"/>
      <c r="MUF100" s="31"/>
      <c r="MUG100" s="31"/>
      <c r="MUH100" s="31"/>
      <c r="MUI100" s="31"/>
      <c r="MUJ100" s="31"/>
      <c r="MUK100" s="31"/>
      <c r="MUL100" s="31"/>
      <c r="MUM100" s="31"/>
      <c r="MUN100" s="31"/>
      <c r="MUO100" s="31"/>
      <c r="MUP100" s="31"/>
      <c r="MUQ100" s="31"/>
      <c r="MUR100" s="31"/>
      <c r="MUS100" s="31"/>
      <c r="MUT100" s="31"/>
      <c r="MUU100" s="31"/>
      <c r="MUV100" s="31"/>
      <c r="MUW100" s="31"/>
      <c r="MUX100" s="31"/>
      <c r="MUY100" s="31"/>
      <c r="MUZ100" s="31"/>
      <c r="MVA100" s="31"/>
      <c r="MVB100" s="31"/>
      <c r="MVC100" s="31"/>
      <c r="MVD100" s="31"/>
      <c r="MVE100" s="31"/>
      <c r="MVF100" s="31"/>
      <c r="MVG100" s="31"/>
      <c r="MVH100" s="31"/>
      <c r="MVI100" s="31"/>
      <c r="MVJ100" s="31"/>
      <c r="MVK100" s="31"/>
      <c r="MVL100" s="31"/>
      <c r="MVM100" s="31"/>
      <c r="MVN100" s="31"/>
      <c r="MVO100" s="31"/>
      <c r="MVP100" s="31"/>
      <c r="MVQ100" s="31"/>
      <c r="MVR100" s="31"/>
      <c r="MVS100" s="31"/>
      <c r="MVT100" s="31"/>
      <c r="MVU100" s="31"/>
      <c r="MVV100" s="31"/>
      <c r="MVW100" s="31"/>
      <c r="MVX100" s="31"/>
      <c r="MVY100" s="31"/>
      <c r="MVZ100" s="31"/>
      <c r="MWA100" s="31"/>
      <c r="MWB100" s="31"/>
      <c r="MWC100" s="31"/>
      <c r="MWD100" s="31"/>
      <c r="MWE100" s="31"/>
      <c r="MWF100" s="31"/>
      <c r="MWG100" s="31"/>
      <c r="MWH100" s="31"/>
      <c r="MWI100" s="31"/>
      <c r="MWJ100" s="31"/>
      <c r="MWK100" s="31"/>
      <c r="MWL100" s="31"/>
      <c r="MWM100" s="31"/>
      <c r="MWN100" s="31"/>
      <c r="MWO100" s="31"/>
      <c r="MWP100" s="31"/>
      <c r="MWQ100" s="31"/>
      <c r="MWR100" s="31"/>
      <c r="MWS100" s="31"/>
      <c r="MWT100" s="31"/>
      <c r="MWU100" s="31"/>
      <c r="MWV100" s="31"/>
      <c r="MWW100" s="31"/>
      <c r="MWX100" s="31"/>
      <c r="MWY100" s="31"/>
      <c r="MWZ100" s="31"/>
      <c r="MXA100" s="31"/>
      <c r="MXB100" s="31"/>
      <c r="MXC100" s="31"/>
      <c r="MXD100" s="31"/>
      <c r="MXE100" s="31"/>
      <c r="MXF100" s="31"/>
      <c r="MXG100" s="31"/>
      <c r="MXH100" s="31"/>
      <c r="MXI100" s="31"/>
      <c r="MXJ100" s="31"/>
      <c r="MXK100" s="31"/>
      <c r="MXL100" s="31"/>
      <c r="MXM100" s="31"/>
      <c r="MXN100" s="31"/>
      <c r="MXO100" s="31"/>
      <c r="MXP100" s="31"/>
      <c r="MXQ100" s="31"/>
      <c r="MXR100" s="31"/>
      <c r="MXS100" s="31"/>
      <c r="MXT100" s="31"/>
      <c r="MXU100" s="31"/>
      <c r="MXV100" s="31"/>
      <c r="MXW100" s="31"/>
      <c r="MXX100" s="31"/>
      <c r="MXY100" s="31"/>
      <c r="MXZ100" s="31"/>
      <c r="MYA100" s="31"/>
      <c r="MYB100" s="31"/>
      <c r="MYC100" s="31"/>
      <c r="MYD100" s="31"/>
      <c r="MYE100" s="31"/>
      <c r="MYF100" s="31"/>
      <c r="MYG100" s="31"/>
      <c r="MYH100" s="31"/>
      <c r="MYI100" s="31"/>
      <c r="MYJ100" s="31"/>
      <c r="MYK100" s="31"/>
      <c r="MYL100" s="31"/>
      <c r="MYM100" s="31"/>
      <c r="MYN100" s="31"/>
      <c r="MYO100" s="31"/>
      <c r="MYP100" s="31"/>
      <c r="MYQ100" s="31"/>
      <c r="MYR100" s="31"/>
      <c r="MYS100" s="31"/>
      <c r="MYT100" s="31"/>
      <c r="MYU100" s="31"/>
      <c r="MYV100" s="31"/>
      <c r="MYW100" s="31"/>
      <c r="MYX100" s="31"/>
      <c r="MYY100" s="31"/>
      <c r="MYZ100" s="31"/>
      <c r="MZA100" s="31"/>
      <c r="MZB100" s="31"/>
      <c r="MZC100" s="31"/>
      <c r="MZD100" s="31"/>
      <c r="MZE100" s="31"/>
      <c r="MZF100" s="31"/>
      <c r="MZG100" s="31"/>
      <c r="MZH100" s="31"/>
      <c r="MZI100" s="31"/>
      <c r="MZJ100" s="31"/>
      <c r="MZK100" s="31"/>
      <c r="MZL100" s="31"/>
      <c r="MZM100" s="31"/>
      <c r="MZN100" s="31"/>
      <c r="MZO100" s="31"/>
      <c r="MZP100" s="31"/>
      <c r="MZQ100" s="31"/>
      <c r="MZR100" s="31"/>
      <c r="MZS100" s="31"/>
      <c r="MZT100" s="31"/>
      <c r="MZU100" s="31"/>
      <c r="MZV100" s="31"/>
      <c r="MZW100" s="31"/>
      <c r="MZX100" s="31"/>
      <c r="MZY100" s="31"/>
      <c r="MZZ100" s="31"/>
      <c r="NAA100" s="31"/>
      <c r="NAB100" s="31"/>
      <c r="NAC100" s="31"/>
      <c r="NAD100" s="31"/>
      <c r="NAE100" s="31"/>
      <c r="NAF100" s="31"/>
      <c r="NAG100" s="31"/>
      <c r="NAH100" s="31"/>
      <c r="NAI100" s="31"/>
      <c r="NAJ100" s="31"/>
      <c r="NAK100" s="31"/>
      <c r="NAL100" s="31"/>
      <c r="NAM100" s="31"/>
      <c r="NAN100" s="31"/>
      <c r="NAO100" s="31"/>
      <c r="NAP100" s="31"/>
      <c r="NAQ100" s="31"/>
      <c r="NAR100" s="31"/>
      <c r="NAS100" s="31"/>
      <c r="NAT100" s="31"/>
      <c r="NAU100" s="31"/>
      <c r="NAV100" s="31"/>
      <c r="NAW100" s="31"/>
      <c r="NAX100" s="31"/>
      <c r="NAY100" s="31"/>
      <c r="NAZ100" s="31"/>
      <c r="NBA100" s="31"/>
      <c r="NBB100" s="31"/>
      <c r="NBC100" s="31"/>
      <c r="NBD100" s="31"/>
      <c r="NBE100" s="31"/>
      <c r="NBF100" s="31"/>
      <c r="NBG100" s="31"/>
      <c r="NBH100" s="31"/>
      <c r="NBI100" s="31"/>
      <c r="NBJ100" s="31"/>
      <c r="NBK100" s="31"/>
      <c r="NBL100" s="31"/>
      <c r="NBM100" s="31"/>
      <c r="NBN100" s="31"/>
      <c r="NBO100" s="31"/>
      <c r="NBP100" s="31"/>
      <c r="NBQ100" s="31"/>
      <c r="NBR100" s="31"/>
      <c r="NBS100" s="31"/>
      <c r="NBT100" s="31"/>
      <c r="NBU100" s="31"/>
      <c r="NBV100" s="31"/>
      <c r="NBW100" s="31"/>
      <c r="NBX100" s="31"/>
      <c r="NBY100" s="31"/>
      <c r="NBZ100" s="31"/>
      <c r="NCA100" s="31"/>
      <c r="NCB100" s="31"/>
      <c r="NCC100" s="31"/>
      <c r="NCD100" s="31"/>
      <c r="NCE100" s="31"/>
      <c r="NCF100" s="31"/>
      <c r="NCG100" s="31"/>
      <c r="NCH100" s="31"/>
      <c r="NCI100" s="31"/>
      <c r="NCJ100" s="31"/>
      <c r="NCK100" s="31"/>
      <c r="NCL100" s="31"/>
      <c r="NCM100" s="31"/>
      <c r="NCN100" s="31"/>
      <c r="NCO100" s="31"/>
      <c r="NCP100" s="31"/>
      <c r="NCQ100" s="31"/>
      <c r="NCR100" s="31"/>
      <c r="NCS100" s="31"/>
      <c r="NCT100" s="31"/>
      <c r="NCU100" s="31"/>
      <c r="NCV100" s="31"/>
      <c r="NCW100" s="31"/>
      <c r="NCX100" s="31"/>
      <c r="NCY100" s="31"/>
      <c r="NCZ100" s="31"/>
      <c r="NDA100" s="31"/>
      <c r="NDB100" s="31"/>
      <c r="NDC100" s="31"/>
      <c r="NDD100" s="31"/>
      <c r="NDE100" s="31"/>
      <c r="NDF100" s="31"/>
      <c r="NDG100" s="31"/>
      <c r="NDH100" s="31"/>
      <c r="NDI100" s="31"/>
      <c r="NDJ100" s="31"/>
      <c r="NDK100" s="31"/>
      <c r="NDL100" s="31"/>
      <c r="NDM100" s="31"/>
      <c r="NDN100" s="31"/>
      <c r="NDO100" s="31"/>
      <c r="NDP100" s="31"/>
      <c r="NDQ100" s="31"/>
      <c r="NDR100" s="31"/>
      <c r="NDS100" s="31"/>
      <c r="NDT100" s="31"/>
      <c r="NDU100" s="31"/>
      <c r="NDV100" s="31"/>
      <c r="NDW100" s="31"/>
      <c r="NDX100" s="31"/>
      <c r="NDY100" s="31"/>
      <c r="NDZ100" s="31"/>
      <c r="NEA100" s="31"/>
      <c r="NEB100" s="31"/>
      <c r="NEC100" s="31"/>
      <c r="NED100" s="31"/>
      <c r="NEE100" s="31"/>
      <c r="NEF100" s="31"/>
      <c r="NEG100" s="31"/>
      <c r="NEH100" s="31"/>
      <c r="NEI100" s="31"/>
      <c r="NEJ100" s="31"/>
      <c r="NEK100" s="31"/>
      <c r="NEL100" s="31"/>
      <c r="NEM100" s="31"/>
      <c r="NEN100" s="31"/>
      <c r="NEO100" s="31"/>
      <c r="NEP100" s="31"/>
      <c r="NEQ100" s="31"/>
      <c r="NER100" s="31"/>
      <c r="NES100" s="31"/>
      <c r="NET100" s="31"/>
      <c r="NEU100" s="31"/>
      <c r="NEV100" s="31"/>
      <c r="NEW100" s="31"/>
      <c r="NEX100" s="31"/>
      <c r="NEY100" s="31"/>
      <c r="NEZ100" s="31"/>
      <c r="NFA100" s="31"/>
      <c r="NFB100" s="31"/>
      <c r="NFC100" s="31"/>
      <c r="NFD100" s="31"/>
      <c r="NFE100" s="31"/>
      <c r="NFF100" s="31"/>
      <c r="NFG100" s="31"/>
      <c r="NFH100" s="31"/>
      <c r="NFI100" s="31"/>
      <c r="NFJ100" s="31"/>
      <c r="NFK100" s="31"/>
      <c r="NFL100" s="31"/>
      <c r="NFM100" s="31"/>
      <c r="NFN100" s="31"/>
      <c r="NFO100" s="31"/>
      <c r="NFP100" s="31"/>
      <c r="NFQ100" s="31"/>
      <c r="NFR100" s="31"/>
      <c r="NFS100" s="31"/>
      <c r="NFT100" s="31"/>
      <c r="NFU100" s="31"/>
      <c r="NFV100" s="31"/>
      <c r="NFW100" s="31"/>
      <c r="NFX100" s="31"/>
      <c r="NFY100" s="31"/>
      <c r="NFZ100" s="31"/>
      <c r="NGA100" s="31"/>
      <c r="NGB100" s="31"/>
      <c r="NGC100" s="31"/>
      <c r="NGD100" s="31"/>
      <c r="NGE100" s="31"/>
      <c r="NGF100" s="31"/>
      <c r="NGG100" s="31"/>
      <c r="NGH100" s="31"/>
      <c r="NGI100" s="31"/>
      <c r="NGJ100" s="31"/>
      <c r="NGK100" s="31"/>
      <c r="NGL100" s="31"/>
      <c r="NGM100" s="31"/>
      <c r="NGN100" s="31"/>
      <c r="NGO100" s="31"/>
      <c r="NGP100" s="31"/>
      <c r="NGQ100" s="31"/>
      <c r="NGR100" s="31"/>
      <c r="NGS100" s="31"/>
      <c r="NGT100" s="31"/>
      <c r="NGU100" s="31"/>
      <c r="NGV100" s="31"/>
      <c r="NGW100" s="31"/>
      <c r="NGX100" s="31"/>
      <c r="NGY100" s="31"/>
      <c r="NGZ100" s="31"/>
      <c r="NHA100" s="31"/>
      <c r="NHB100" s="31"/>
      <c r="NHC100" s="31"/>
      <c r="NHD100" s="31"/>
      <c r="NHE100" s="31"/>
      <c r="NHF100" s="31"/>
      <c r="NHG100" s="31"/>
      <c r="NHH100" s="31"/>
      <c r="NHI100" s="31"/>
      <c r="NHJ100" s="31"/>
      <c r="NHK100" s="31"/>
      <c r="NHL100" s="31"/>
      <c r="NHM100" s="31"/>
      <c r="NHN100" s="31"/>
      <c r="NHO100" s="31"/>
      <c r="NHP100" s="31"/>
      <c r="NHQ100" s="31"/>
      <c r="NHR100" s="31"/>
      <c r="NHS100" s="31"/>
      <c r="NHT100" s="31"/>
      <c r="NHU100" s="31"/>
      <c r="NHV100" s="31"/>
      <c r="NHW100" s="31"/>
      <c r="NHX100" s="31"/>
      <c r="NHY100" s="31"/>
      <c r="NHZ100" s="31"/>
      <c r="NIA100" s="31"/>
      <c r="NIB100" s="31"/>
      <c r="NIC100" s="31"/>
      <c r="NID100" s="31"/>
      <c r="NIE100" s="31"/>
      <c r="NIF100" s="31"/>
      <c r="NIG100" s="31"/>
      <c r="NIH100" s="31"/>
      <c r="NII100" s="31"/>
      <c r="NIJ100" s="31"/>
      <c r="NIK100" s="31"/>
      <c r="NIL100" s="31"/>
      <c r="NIM100" s="31"/>
      <c r="NIN100" s="31"/>
      <c r="NIO100" s="31"/>
      <c r="NIP100" s="31"/>
      <c r="NIQ100" s="31"/>
      <c r="NIR100" s="31"/>
      <c r="NIS100" s="31"/>
      <c r="NIT100" s="31"/>
      <c r="NIU100" s="31"/>
      <c r="NIV100" s="31"/>
      <c r="NIW100" s="31"/>
      <c r="NIX100" s="31"/>
      <c r="NIY100" s="31"/>
      <c r="NIZ100" s="31"/>
      <c r="NJA100" s="31"/>
      <c r="NJB100" s="31"/>
      <c r="NJC100" s="31"/>
      <c r="NJD100" s="31"/>
      <c r="NJE100" s="31"/>
      <c r="NJF100" s="31"/>
      <c r="NJG100" s="31"/>
      <c r="NJH100" s="31"/>
      <c r="NJI100" s="31"/>
      <c r="NJJ100" s="31"/>
      <c r="NJK100" s="31"/>
      <c r="NJL100" s="31"/>
      <c r="NJM100" s="31"/>
      <c r="NJN100" s="31"/>
      <c r="NJO100" s="31"/>
      <c r="NJP100" s="31"/>
      <c r="NJQ100" s="31"/>
      <c r="NJR100" s="31"/>
      <c r="NJS100" s="31"/>
      <c r="NJT100" s="31"/>
      <c r="NJU100" s="31"/>
      <c r="NJV100" s="31"/>
      <c r="NJW100" s="31"/>
      <c r="NJX100" s="31"/>
      <c r="NJY100" s="31"/>
      <c r="NJZ100" s="31"/>
      <c r="NKA100" s="31"/>
      <c r="NKB100" s="31"/>
      <c r="NKC100" s="31"/>
      <c r="NKD100" s="31"/>
      <c r="NKE100" s="31"/>
      <c r="NKF100" s="31"/>
      <c r="NKG100" s="31"/>
      <c r="NKH100" s="31"/>
      <c r="NKI100" s="31"/>
      <c r="NKJ100" s="31"/>
      <c r="NKK100" s="31"/>
      <c r="NKL100" s="31"/>
      <c r="NKM100" s="31"/>
      <c r="NKN100" s="31"/>
      <c r="NKO100" s="31"/>
      <c r="NKP100" s="31"/>
      <c r="NKQ100" s="31"/>
      <c r="NKR100" s="31"/>
      <c r="NKS100" s="31"/>
      <c r="NKT100" s="31"/>
      <c r="NKU100" s="31"/>
      <c r="NKV100" s="31"/>
      <c r="NKW100" s="31"/>
      <c r="NKX100" s="31"/>
      <c r="NKY100" s="31"/>
      <c r="NKZ100" s="31"/>
      <c r="NLA100" s="31"/>
      <c r="NLB100" s="31"/>
      <c r="NLC100" s="31"/>
      <c r="NLD100" s="31"/>
      <c r="NLE100" s="31"/>
      <c r="NLF100" s="31"/>
      <c r="NLG100" s="31"/>
      <c r="NLH100" s="31"/>
      <c r="NLI100" s="31"/>
      <c r="NLJ100" s="31"/>
      <c r="NLK100" s="31"/>
      <c r="NLL100" s="31"/>
      <c r="NLM100" s="31"/>
      <c r="NLN100" s="31"/>
      <c r="NLO100" s="31"/>
      <c r="NLP100" s="31"/>
      <c r="NLQ100" s="31"/>
      <c r="NLR100" s="31"/>
      <c r="NLS100" s="31"/>
      <c r="NLT100" s="31"/>
      <c r="NLU100" s="31"/>
      <c r="NLV100" s="31"/>
      <c r="NLW100" s="31"/>
      <c r="NLX100" s="31"/>
      <c r="NLY100" s="31"/>
      <c r="NLZ100" s="31"/>
      <c r="NMA100" s="31"/>
      <c r="NMB100" s="31"/>
      <c r="NMC100" s="31"/>
      <c r="NMD100" s="31"/>
      <c r="NME100" s="31"/>
      <c r="NMF100" s="31"/>
      <c r="NMG100" s="31"/>
      <c r="NMH100" s="31"/>
      <c r="NMI100" s="31"/>
      <c r="NMJ100" s="31"/>
      <c r="NMK100" s="31"/>
      <c r="NML100" s="31"/>
      <c r="NMM100" s="31"/>
      <c r="NMN100" s="31"/>
      <c r="NMO100" s="31"/>
      <c r="NMP100" s="31"/>
      <c r="NMQ100" s="31"/>
      <c r="NMR100" s="31"/>
      <c r="NMS100" s="31"/>
      <c r="NMT100" s="31"/>
      <c r="NMU100" s="31"/>
      <c r="NMV100" s="31"/>
      <c r="NMW100" s="31"/>
      <c r="NMX100" s="31"/>
      <c r="NMY100" s="31"/>
      <c r="NMZ100" s="31"/>
      <c r="NNA100" s="31"/>
      <c r="NNB100" s="31"/>
      <c r="NNC100" s="31"/>
      <c r="NND100" s="31"/>
      <c r="NNE100" s="31"/>
      <c r="NNF100" s="31"/>
      <c r="NNG100" s="31"/>
      <c r="NNH100" s="31"/>
      <c r="NNI100" s="31"/>
      <c r="NNJ100" s="31"/>
      <c r="NNK100" s="31"/>
      <c r="NNL100" s="31"/>
      <c r="NNM100" s="31"/>
      <c r="NNN100" s="31"/>
      <c r="NNO100" s="31"/>
      <c r="NNP100" s="31"/>
      <c r="NNQ100" s="31"/>
      <c r="NNR100" s="31"/>
      <c r="NNS100" s="31"/>
      <c r="NNT100" s="31"/>
      <c r="NNU100" s="31"/>
      <c r="NNV100" s="31"/>
      <c r="NNW100" s="31"/>
      <c r="NNX100" s="31"/>
      <c r="NNY100" s="31"/>
      <c r="NNZ100" s="31"/>
      <c r="NOA100" s="31"/>
      <c r="NOB100" s="31"/>
      <c r="NOC100" s="31"/>
      <c r="NOD100" s="31"/>
      <c r="NOE100" s="31"/>
      <c r="NOF100" s="31"/>
      <c r="NOG100" s="31"/>
      <c r="NOH100" s="31"/>
      <c r="NOI100" s="31"/>
      <c r="NOJ100" s="31"/>
      <c r="NOK100" s="31"/>
      <c r="NOL100" s="31"/>
      <c r="NOM100" s="31"/>
      <c r="NON100" s="31"/>
      <c r="NOO100" s="31"/>
      <c r="NOP100" s="31"/>
      <c r="NOQ100" s="31"/>
      <c r="NOR100" s="31"/>
      <c r="NOS100" s="31"/>
      <c r="NOT100" s="31"/>
      <c r="NOU100" s="31"/>
      <c r="NOV100" s="31"/>
      <c r="NOW100" s="31"/>
      <c r="NOX100" s="31"/>
      <c r="NOY100" s="31"/>
      <c r="NOZ100" s="31"/>
      <c r="NPA100" s="31"/>
      <c r="NPB100" s="31"/>
      <c r="NPC100" s="31"/>
      <c r="NPD100" s="31"/>
      <c r="NPE100" s="31"/>
      <c r="NPF100" s="31"/>
      <c r="NPG100" s="31"/>
      <c r="NPH100" s="31"/>
      <c r="NPI100" s="31"/>
      <c r="NPJ100" s="31"/>
      <c r="NPK100" s="31"/>
      <c r="NPL100" s="31"/>
      <c r="NPM100" s="31"/>
      <c r="NPN100" s="31"/>
      <c r="NPO100" s="31"/>
      <c r="NPP100" s="31"/>
      <c r="NPQ100" s="31"/>
      <c r="NPR100" s="31"/>
      <c r="NPS100" s="31"/>
      <c r="NPT100" s="31"/>
      <c r="NPU100" s="31"/>
      <c r="NPV100" s="31"/>
      <c r="NPW100" s="31"/>
      <c r="NPX100" s="31"/>
      <c r="NPY100" s="31"/>
      <c r="NPZ100" s="31"/>
      <c r="NQA100" s="31"/>
      <c r="NQB100" s="31"/>
      <c r="NQC100" s="31"/>
      <c r="NQD100" s="31"/>
      <c r="NQE100" s="31"/>
      <c r="NQF100" s="31"/>
      <c r="NQG100" s="31"/>
      <c r="NQH100" s="31"/>
      <c r="NQI100" s="31"/>
      <c r="NQJ100" s="31"/>
      <c r="NQK100" s="31"/>
      <c r="NQL100" s="31"/>
      <c r="NQM100" s="31"/>
      <c r="NQN100" s="31"/>
      <c r="NQO100" s="31"/>
      <c r="NQP100" s="31"/>
      <c r="NQQ100" s="31"/>
      <c r="NQR100" s="31"/>
      <c r="NQS100" s="31"/>
      <c r="NQT100" s="31"/>
      <c r="NQU100" s="31"/>
      <c r="NQV100" s="31"/>
      <c r="NQW100" s="31"/>
      <c r="NQX100" s="31"/>
      <c r="NQY100" s="31"/>
      <c r="NQZ100" s="31"/>
      <c r="NRA100" s="31"/>
      <c r="NRB100" s="31"/>
      <c r="NRC100" s="31"/>
      <c r="NRD100" s="31"/>
      <c r="NRE100" s="31"/>
      <c r="NRF100" s="31"/>
      <c r="NRG100" s="31"/>
      <c r="NRH100" s="31"/>
      <c r="NRI100" s="31"/>
      <c r="NRJ100" s="31"/>
      <c r="NRK100" s="31"/>
      <c r="NRL100" s="31"/>
      <c r="NRM100" s="31"/>
      <c r="NRN100" s="31"/>
      <c r="NRO100" s="31"/>
      <c r="NRP100" s="31"/>
      <c r="NRQ100" s="31"/>
      <c r="NRR100" s="31"/>
      <c r="NRS100" s="31"/>
      <c r="NRT100" s="31"/>
      <c r="NRU100" s="31"/>
      <c r="NRV100" s="31"/>
      <c r="NRW100" s="31"/>
      <c r="NRX100" s="31"/>
      <c r="NRY100" s="31"/>
      <c r="NRZ100" s="31"/>
      <c r="NSA100" s="31"/>
      <c r="NSB100" s="31"/>
      <c r="NSC100" s="31"/>
      <c r="NSD100" s="31"/>
      <c r="NSE100" s="31"/>
      <c r="NSF100" s="31"/>
      <c r="NSG100" s="31"/>
      <c r="NSH100" s="31"/>
      <c r="NSI100" s="31"/>
      <c r="NSJ100" s="31"/>
      <c r="NSK100" s="31"/>
      <c r="NSL100" s="31"/>
      <c r="NSM100" s="31"/>
      <c r="NSN100" s="31"/>
      <c r="NSO100" s="31"/>
      <c r="NSP100" s="31"/>
      <c r="NSQ100" s="31"/>
      <c r="NSR100" s="31"/>
      <c r="NSS100" s="31"/>
      <c r="NST100" s="31"/>
      <c r="NSU100" s="31"/>
      <c r="NSV100" s="31"/>
      <c r="NSW100" s="31"/>
      <c r="NSX100" s="31"/>
      <c r="NSY100" s="31"/>
      <c r="NSZ100" s="31"/>
      <c r="NTA100" s="31"/>
      <c r="NTB100" s="31"/>
      <c r="NTC100" s="31"/>
      <c r="NTD100" s="31"/>
      <c r="NTE100" s="31"/>
      <c r="NTF100" s="31"/>
      <c r="NTG100" s="31"/>
      <c r="NTH100" s="31"/>
      <c r="NTI100" s="31"/>
      <c r="NTJ100" s="31"/>
      <c r="NTK100" s="31"/>
      <c r="NTL100" s="31"/>
      <c r="NTM100" s="31"/>
      <c r="NTN100" s="31"/>
      <c r="NTO100" s="31"/>
      <c r="NTP100" s="31"/>
      <c r="NTQ100" s="31"/>
      <c r="NTR100" s="31"/>
      <c r="NTS100" s="31"/>
      <c r="NTT100" s="31"/>
      <c r="NTU100" s="31"/>
      <c r="NTV100" s="31"/>
      <c r="NTW100" s="31"/>
      <c r="NTX100" s="31"/>
      <c r="NTY100" s="31"/>
      <c r="NTZ100" s="31"/>
      <c r="NUA100" s="31"/>
      <c r="NUB100" s="31"/>
      <c r="NUC100" s="31"/>
      <c r="NUD100" s="31"/>
      <c r="NUE100" s="31"/>
      <c r="NUF100" s="31"/>
      <c r="NUG100" s="31"/>
      <c r="NUH100" s="31"/>
      <c r="NUI100" s="31"/>
      <c r="NUJ100" s="31"/>
      <c r="NUK100" s="31"/>
      <c r="NUL100" s="31"/>
      <c r="NUM100" s="31"/>
      <c r="NUN100" s="31"/>
      <c r="NUO100" s="31"/>
      <c r="NUP100" s="31"/>
      <c r="NUQ100" s="31"/>
      <c r="NUR100" s="31"/>
      <c r="NUS100" s="31"/>
      <c r="NUT100" s="31"/>
      <c r="NUU100" s="31"/>
      <c r="NUV100" s="31"/>
      <c r="NUW100" s="31"/>
      <c r="NUX100" s="31"/>
      <c r="NUY100" s="31"/>
      <c r="NUZ100" s="31"/>
      <c r="NVA100" s="31"/>
      <c r="NVB100" s="31"/>
      <c r="NVC100" s="31"/>
      <c r="NVD100" s="31"/>
      <c r="NVE100" s="31"/>
      <c r="NVF100" s="31"/>
      <c r="NVG100" s="31"/>
      <c r="NVH100" s="31"/>
      <c r="NVI100" s="31"/>
      <c r="NVJ100" s="31"/>
      <c r="NVK100" s="31"/>
      <c r="NVL100" s="31"/>
      <c r="NVM100" s="31"/>
      <c r="NVN100" s="31"/>
      <c r="NVO100" s="31"/>
      <c r="NVP100" s="31"/>
      <c r="NVQ100" s="31"/>
      <c r="NVR100" s="31"/>
      <c r="NVS100" s="31"/>
      <c r="NVT100" s="31"/>
      <c r="NVU100" s="31"/>
      <c r="NVV100" s="31"/>
      <c r="NVW100" s="31"/>
      <c r="NVX100" s="31"/>
      <c r="NVY100" s="31"/>
      <c r="NVZ100" s="31"/>
      <c r="NWA100" s="31"/>
      <c r="NWB100" s="31"/>
      <c r="NWC100" s="31"/>
      <c r="NWD100" s="31"/>
      <c r="NWE100" s="31"/>
      <c r="NWF100" s="31"/>
      <c r="NWG100" s="31"/>
      <c r="NWH100" s="31"/>
      <c r="NWI100" s="31"/>
      <c r="NWJ100" s="31"/>
      <c r="NWK100" s="31"/>
      <c r="NWL100" s="31"/>
      <c r="NWM100" s="31"/>
      <c r="NWN100" s="31"/>
      <c r="NWO100" s="31"/>
      <c r="NWP100" s="31"/>
      <c r="NWQ100" s="31"/>
      <c r="NWR100" s="31"/>
      <c r="NWS100" s="31"/>
      <c r="NWT100" s="31"/>
      <c r="NWU100" s="31"/>
      <c r="NWV100" s="31"/>
      <c r="NWW100" s="31"/>
      <c r="NWX100" s="31"/>
      <c r="NWY100" s="31"/>
      <c r="NWZ100" s="31"/>
      <c r="NXA100" s="31"/>
      <c r="NXB100" s="31"/>
      <c r="NXC100" s="31"/>
      <c r="NXD100" s="31"/>
      <c r="NXE100" s="31"/>
      <c r="NXF100" s="31"/>
      <c r="NXG100" s="31"/>
      <c r="NXH100" s="31"/>
      <c r="NXI100" s="31"/>
      <c r="NXJ100" s="31"/>
      <c r="NXK100" s="31"/>
      <c r="NXL100" s="31"/>
      <c r="NXM100" s="31"/>
      <c r="NXN100" s="31"/>
      <c r="NXO100" s="31"/>
      <c r="NXP100" s="31"/>
      <c r="NXQ100" s="31"/>
      <c r="NXR100" s="31"/>
      <c r="NXS100" s="31"/>
      <c r="NXT100" s="31"/>
      <c r="NXU100" s="31"/>
      <c r="NXV100" s="31"/>
      <c r="NXW100" s="31"/>
      <c r="NXX100" s="31"/>
      <c r="NXY100" s="31"/>
      <c r="NXZ100" s="31"/>
      <c r="NYA100" s="31"/>
      <c r="NYB100" s="31"/>
      <c r="NYC100" s="31"/>
      <c r="NYD100" s="31"/>
      <c r="NYE100" s="31"/>
      <c r="NYF100" s="31"/>
      <c r="NYG100" s="31"/>
      <c r="NYH100" s="31"/>
      <c r="NYI100" s="31"/>
      <c r="NYJ100" s="31"/>
      <c r="NYK100" s="31"/>
      <c r="NYL100" s="31"/>
      <c r="NYM100" s="31"/>
      <c r="NYN100" s="31"/>
      <c r="NYO100" s="31"/>
      <c r="NYP100" s="31"/>
      <c r="NYQ100" s="31"/>
      <c r="NYR100" s="31"/>
      <c r="NYS100" s="31"/>
      <c r="NYT100" s="31"/>
      <c r="NYU100" s="31"/>
      <c r="NYV100" s="31"/>
      <c r="NYW100" s="31"/>
      <c r="NYX100" s="31"/>
      <c r="NYY100" s="31"/>
      <c r="NYZ100" s="31"/>
      <c r="NZA100" s="31"/>
      <c r="NZB100" s="31"/>
      <c r="NZC100" s="31"/>
      <c r="NZD100" s="31"/>
      <c r="NZE100" s="31"/>
      <c r="NZF100" s="31"/>
      <c r="NZG100" s="31"/>
      <c r="NZH100" s="31"/>
      <c r="NZI100" s="31"/>
      <c r="NZJ100" s="31"/>
      <c r="NZK100" s="31"/>
      <c r="NZL100" s="31"/>
      <c r="NZM100" s="31"/>
      <c r="NZN100" s="31"/>
      <c r="NZO100" s="31"/>
      <c r="NZP100" s="31"/>
      <c r="NZQ100" s="31"/>
      <c r="NZR100" s="31"/>
      <c r="NZS100" s="31"/>
      <c r="NZT100" s="31"/>
      <c r="NZU100" s="31"/>
      <c r="NZV100" s="31"/>
      <c r="NZW100" s="31"/>
      <c r="NZX100" s="31"/>
      <c r="NZY100" s="31"/>
      <c r="NZZ100" s="31"/>
      <c r="OAA100" s="31"/>
      <c r="OAB100" s="31"/>
      <c r="OAC100" s="31"/>
      <c r="OAD100" s="31"/>
      <c r="OAE100" s="31"/>
      <c r="OAF100" s="31"/>
      <c r="OAG100" s="31"/>
      <c r="OAH100" s="31"/>
      <c r="OAI100" s="31"/>
      <c r="OAJ100" s="31"/>
      <c r="OAK100" s="31"/>
      <c r="OAL100" s="31"/>
      <c r="OAM100" s="31"/>
      <c r="OAN100" s="31"/>
      <c r="OAO100" s="31"/>
      <c r="OAP100" s="31"/>
      <c r="OAQ100" s="31"/>
      <c r="OAR100" s="31"/>
      <c r="OAS100" s="31"/>
      <c r="OAT100" s="31"/>
      <c r="OAU100" s="31"/>
      <c r="OAV100" s="31"/>
      <c r="OAW100" s="31"/>
      <c r="OAX100" s="31"/>
      <c r="OAY100" s="31"/>
      <c r="OAZ100" s="31"/>
      <c r="OBA100" s="31"/>
      <c r="OBB100" s="31"/>
      <c r="OBC100" s="31"/>
      <c r="OBD100" s="31"/>
      <c r="OBE100" s="31"/>
      <c r="OBF100" s="31"/>
      <c r="OBG100" s="31"/>
      <c r="OBH100" s="31"/>
      <c r="OBI100" s="31"/>
      <c r="OBJ100" s="31"/>
      <c r="OBK100" s="31"/>
      <c r="OBL100" s="31"/>
      <c r="OBM100" s="31"/>
      <c r="OBN100" s="31"/>
      <c r="OBO100" s="31"/>
      <c r="OBP100" s="31"/>
      <c r="OBQ100" s="31"/>
      <c r="OBR100" s="31"/>
      <c r="OBS100" s="31"/>
      <c r="OBT100" s="31"/>
      <c r="OBU100" s="31"/>
      <c r="OBV100" s="31"/>
      <c r="OBW100" s="31"/>
      <c r="OBX100" s="31"/>
      <c r="OBY100" s="31"/>
      <c r="OBZ100" s="31"/>
      <c r="OCA100" s="31"/>
      <c r="OCB100" s="31"/>
      <c r="OCC100" s="31"/>
      <c r="OCD100" s="31"/>
      <c r="OCE100" s="31"/>
      <c r="OCF100" s="31"/>
      <c r="OCG100" s="31"/>
      <c r="OCH100" s="31"/>
      <c r="OCI100" s="31"/>
      <c r="OCJ100" s="31"/>
      <c r="OCK100" s="31"/>
      <c r="OCL100" s="31"/>
      <c r="OCM100" s="31"/>
      <c r="OCN100" s="31"/>
      <c r="OCO100" s="31"/>
      <c r="OCP100" s="31"/>
      <c r="OCQ100" s="31"/>
      <c r="OCR100" s="31"/>
      <c r="OCS100" s="31"/>
      <c r="OCT100" s="31"/>
      <c r="OCU100" s="31"/>
      <c r="OCV100" s="31"/>
      <c r="OCW100" s="31"/>
      <c r="OCX100" s="31"/>
      <c r="OCY100" s="31"/>
      <c r="OCZ100" s="31"/>
      <c r="ODA100" s="31"/>
      <c r="ODB100" s="31"/>
      <c r="ODC100" s="31"/>
      <c r="ODD100" s="31"/>
      <c r="ODE100" s="31"/>
      <c r="ODF100" s="31"/>
      <c r="ODG100" s="31"/>
      <c r="ODH100" s="31"/>
      <c r="ODI100" s="31"/>
      <c r="ODJ100" s="31"/>
      <c r="ODK100" s="31"/>
      <c r="ODL100" s="31"/>
      <c r="ODM100" s="31"/>
      <c r="ODN100" s="31"/>
      <c r="ODO100" s="31"/>
      <c r="ODP100" s="31"/>
      <c r="ODQ100" s="31"/>
      <c r="ODR100" s="31"/>
      <c r="ODS100" s="31"/>
      <c r="ODT100" s="31"/>
      <c r="ODU100" s="31"/>
      <c r="ODV100" s="31"/>
      <c r="ODW100" s="31"/>
      <c r="ODX100" s="31"/>
      <c r="ODY100" s="31"/>
      <c r="ODZ100" s="31"/>
      <c r="OEA100" s="31"/>
      <c r="OEB100" s="31"/>
      <c r="OEC100" s="31"/>
      <c r="OED100" s="31"/>
      <c r="OEE100" s="31"/>
      <c r="OEF100" s="31"/>
      <c r="OEG100" s="31"/>
      <c r="OEH100" s="31"/>
      <c r="OEI100" s="31"/>
      <c r="OEJ100" s="31"/>
      <c r="OEK100" s="31"/>
      <c r="OEL100" s="31"/>
      <c r="OEM100" s="31"/>
      <c r="OEN100" s="31"/>
      <c r="OEO100" s="31"/>
      <c r="OEP100" s="31"/>
      <c r="OEQ100" s="31"/>
      <c r="OER100" s="31"/>
      <c r="OES100" s="31"/>
      <c r="OET100" s="31"/>
      <c r="OEU100" s="31"/>
      <c r="OEV100" s="31"/>
      <c r="OEW100" s="31"/>
      <c r="OEX100" s="31"/>
      <c r="OEY100" s="31"/>
      <c r="OEZ100" s="31"/>
      <c r="OFA100" s="31"/>
      <c r="OFB100" s="31"/>
      <c r="OFC100" s="31"/>
      <c r="OFD100" s="31"/>
      <c r="OFE100" s="31"/>
      <c r="OFF100" s="31"/>
      <c r="OFG100" s="31"/>
      <c r="OFH100" s="31"/>
      <c r="OFI100" s="31"/>
      <c r="OFJ100" s="31"/>
      <c r="OFK100" s="31"/>
      <c r="OFL100" s="31"/>
      <c r="OFM100" s="31"/>
      <c r="OFN100" s="31"/>
      <c r="OFO100" s="31"/>
      <c r="OFP100" s="31"/>
      <c r="OFQ100" s="31"/>
      <c r="OFR100" s="31"/>
      <c r="OFS100" s="31"/>
      <c r="OFT100" s="31"/>
      <c r="OFU100" s="31"/>
      <c r="OFV100" s="31"/>
      <c r="OFW100" s="31"/>
      <c r="OFX100" s="31"/>
      <c r="OFY100" s="31"/>
      <c r="OFZ100" s="31"/>
      <c r="OGA100" s="31"/>
      <c r="OGB100" s="31"/>
      <c r="OGC100" s="31"/>
      <c r="OGD100" s="31"/>
      <c r="OGE100" s="31"/>
      <c r="OGF100" s="31"/>
      <c r="OGG100" s="31"/>
      <c r="OGH100" s="31"/>
      <c r="OGI100" s="31"/>
      <c r="OGJ100" s="31"/>
      <c r="OGK100" s="31"/>
      <c r="OGL100" s="31"/>
      <c r="OGM100" s="31"/>
      <c r="OGN100" s="31"/>
      <c r="OGO100" s="31"/>
      <c r="OGP100" s="31"/>
      <c r="OGQ100" s="31"/>
      <c r="OGR100" s="31"/>
      <c r="OGS100" s="31"/>
      <c r="OGT100" s="31"/>
      <c r="OGU100" s="31"/>
      <c r="OGV100" s="31"/>
      <c r="OGW100" s="31"/>
      <c r="OGX100" s="31"/>
      <c r="OGY100" s="31"/>
      <c r="OGZ100" s="31"/>
      <c r="OHA100" s="31"/>
      <c r="OHB100" s="31"/>
      <c r="OHC100" s="31"/>
      <c r="OHD100" s="31"/>
      <c r="OHE100" s="31"/>
      <c r="OHF100" s="31"/>
      <c r="OHG100" s="31"/>
      <c r="OHH100" s="31"/>
      <c r="OHI100" s="31"/>
      <c r="OHJ100" s="31"/>
      <c r="OHK100" s="31"/>
      <c r="OHL100" s="31"/>
      <c r="OHM100" s="31"/>
      <c r="OHN100" s="31"/>
      <c r="OHO100" s="31"/>
      <c r="OHP100" s="31"/>
      <c r="OHQ100" s="31"/>
      <c r="OHR100" s="31"/>
      <c r="OHS100" s="31"/>
      <c r="OHT100" s="31"/>
      <c r="OHU100" s="31"/>
      <c r="OHV100" s="31"/>
      <c r="OHW100" s="31"/>
      <c r="OHX100" s="31"/>
      <c r="OHY100" s="31"/>
      <c r="OHZ100" s="31"/>
      <c r="OIA100" s="31"/>
      <c r="OIB100" s="31"/>
      <c r="OIC100" s="31"/>
      <c r="OID100" s="31"/>
      <c r="OIE100" s="31"/>
      <c r="OIF100" s="31"/>
      <c r="OIG100" s="31"/>
      <c r="OIH100" s="31"/>
      <c r="OII100" s="31"/>
      <c r="OIJ100" s="31"/>
      <c r="OIK100" s="31"/>
      <c r="OIL100" s="31"/>
      <c r="OIM100" s="31"/>
      <c r="OIN100" s="31"/>
      <c r="OIO100" s="31"/>
      <c r="OIP100" s="31"/>
      <c r="OIQ100" s="31"/>
      <c r="OIR100" s="31"/>
      <c r="OIS100" s="31"/>
      <c r="OIT100" s="31"/>
      <c r="OIU100" s="31"/>
      <c r="OIV100" s="31"/>
      <c r="OIW100" s="31"/>
      <c r="OIX100" s="31"/>
      <c r="OIY100" s="31"/>
      <c r="OIZ100" s="31"/>
      <c r="OJA100" s="31"/>
      <c r="OJB100" s="31"/>
      <c r="OJC100" s="31"/>
      <c r="OJD100" s="31"/>
      <c r="OJE100" s="31"/>
      <c r="OJF100" s="31"/>
      <c r="OJG100" s="31"/>
      <c r="OJH100" s="31"/>
      <c r="OJI100" s="31"/>
      <c r="OJJ100" s="31"/>
      <c r="OJK100" s="31"/>
      <c r="OJL100" s="31"/>
      <c r="OJM100" s="31"/>
      <c r="OJN100" s="31"/>
      <c r="OJO100" s="31"/>
      <c r="OJP100" s="31"/>
      <c r="OJQ100" s="31"/>
      <c r="OJR100" s="31"/>
      <c r="OJS100" s="31"/>
      <c r="OJT100" s="31"/>
      <c r="OJU100" s="31"/>
      <c r="OJV100" s="31"/>
      <c r="OJW100" s="31"/>
      <c r="OJX100" s="31"/>
      <c r="OJY100" s="31"/>
      <c r="OJZ100" s="31"/>
      <c r="OKA100" s="31"/>
      <c r="OKB100" s="31"/>
      <c r="OKC100" s="31"/>
      <c r="OKD100" s="31"/>
      <c r="OKE100" s="31"/>
      <c r="OKF100" s="31"/>
      <c r="OKG100" s="31"/>
      <c r="OKH100" s="31"/>
      <c r="OKI100" s="31"/>
      <c r="OKJ100" s="31"/>
      <c r="OKK100" s="31"/>
      <c r="OKL100" s="31"/>
      <c r="OKM100" s="31"/>
      <c r="OKN100" s="31"/>
      <c r="OKO100" s="31"/>
      <c r="OKP100" s="31"/>
      <c r="OKQ100" s="31"/>
      <c r="OKR100" s="31"/>
      <c r="OKS100" s="31"/>
      <c r="OKT100" s="31"/>
      <c r="OKU100" s="31"/>
      <c r="OKV100" s="31"/>
      <c r="OKW100" s="31"/>
      <c r="OKX100" s="31"/>
      <c r="OKY100" s="31"/>
      <c r="OKZ100" s="31"/>
      <c r="OLA100" s="31"/>
      <c r="OLB100" s="31"/>
      <c r="OLC100" s="31"/>
      <c r="OLD100" s="31"/>
      <c r="OLE100" s="31"/>
      <c r="OLF100" s="31"/>
      <c r="OLG100" s="31"/>
      <c r="OLH100" s="31"/>
      <c r="OLI100" s="31"/>
      <c r="OLJ100" s="31"/>
      <c r="OLK100" s="31"/>
      <c r="OLL100" s="31"/>
      <c r="OLM100" s="31"/>
      <c r="OLN100" s="31"/>
      <c r="OLO100" s="31"/>
      <c r="OLP100" s="31"/>
      <c r="OLQ100" s="31"/>
      <c r="OLR100" s="31"/>
      <c r="OLS100" s="31"/>
      <c r="OLT100" s="31"/>
      <c r="OLU100" s="31"/>
      <c r="OLV100" s="31"/>
      <c r="OLW100" s="31"/>
      <c r="OLX100" s="31"/>
      <c r="OLY100" s="31"/>
      <c r="OLZ100" s="31"/>
      <c r="OMA100" s="31"/>
      <c r="OMB100" s="31"/>
      <c r="OMC100" s="31"/>
      <c r="OMD100" s="31"/>
      <c r="OME100" s="31"/>
      <c r="OMF100" s="31"/>
      <c r="OMG100" s="31"/>
      <c r="OMH100" s="31"/>
      <c r="OMI100" s="31"/>
      <c r="OMJ100" s="31"/>
      <c r="OMK100" s="31"/>
      <c r="OML100" s="31"/>
      <c r="OMM100" s="31"/>
      <c r="OMN100" s="31"/>
      <c r="OMO100" s="31"/>
      <c r="OMP100" s="31"/>
      <c r="OMQ100" s="31"/>
      <c r="OMR100" s="31"/>
      <c r="OMS100" s="31"/>
      <c r="OMT100" s="31"/>
      <c r="OMU100" s="31"/>
      <c r="OMV100" s="31"/>
      <c r="OMW100" s="31"/>
      <c r="OMX100" s="31"/>
      <c r="OMY100" s="31"/>
      <c r="OMZ100" s="31"/>
      <c r="ONA100" s="31"/>
      <c r="ONB100" s="31"/>
      <c r="ONC100" s="31"/>
      <c r="OND100" s="31"/>
      <c r="ONE100" s="31"/>
      <c r="ONF100" s="31"/>
      <c r="ONG100" s="31"/>
      <c r="ONH100" s="31"/>
      <c r="ONI100" s="31"/>
      <c r="ONJ100" s="31"/>
      <c r="ONK100" s="31"/>
      <c r="ONL100" s="31"/>
      <c r="ONM100" s="31"/>
      <c r="ONN100" s="31"/>
      <c r="ONO100" s="31"/>
      <c r="ONP100" s="31"/>
      <c r="ONQ100" s="31"/>
      <c r="ONR100" s="31"/>
      <c r="ONS100" s="31"/>
      <c r="ONT100" s="31"/>
      <c r="ONU100" s="31"/>
      <c r="ONV100" s="31"/>
      <c r="ONW100" s="31"/>
      <c r="ONX100" s="31"/>
      <c r="ONY100" s="31"/>
      <c r="ONZ100" s="31"/>
      <c r="OOA100" s="31"/>
      <c r="OOB100" s="31"/>
      <c r="OOC100" s="31"/>
      <c r="OOD100" s="31"/>
      <c r="OOE100" s="31"/>
      <c r="OOF100" s="31"/>
      <c r="OOG100" s="31"/>
      <c r="OOH100" s="31"/>
      <c r="OOI100" s="31"/>
      <c r="OOJ100" s="31"/>
      <c r="OOK100" s="31"/>
      <c r="OOL100" s="31"/>
      <c r="OOM100" s="31"/>
      <c r="OON100" s="31"/>
      <c r="OOO100" s="31"/>
      <c r="OOP100" s="31"/>
      <c r="OOQ100" s="31"/>
      <c r="OOR100" s="31"/>
      <c r="OOS100" s="31"/>
      <c r="OOT100" s="31"/>
      <c r="OOU100" s="31"/>
      <c r="OOV100" s="31"/>
      <c r="OOW100" s="31"/>
      <c r="OOX100" s="31"/>
      <c r="OOY100" s="31"/>
      <c r="OOZ100" s="31"/>
      <c r="OPA100" s="31"/>
      <c r="OPB100" s="31"/>
      <c r="OPC100" s="31"/>
      <c r="OPD100" s="31"/>
      <c r="OPE100" s="31"/>
      <c r="OPF100" s="31"/>
      <c r="OPG100" s="31"/>
      <c r="OPH100" s="31"/>
      <c r="OPI100" s="31"/>
      <c r="OPJ100" s="31"/>
      <c r="OPK100" s="31"/>
      <c r="OPL100" s="31"/>
      <c r="OPM100" s="31"/>
      <c r="OPN100" s="31"/>
      <c r="OPO100" s="31"/>
      <c r="OPP100" s="31"/>
      <c r="OPQ100" s="31"/>
      <c r="OPR100" s="31"/>
      <c r="OPS100" s="31"/>
      <c r="OPT100" s="31"/>
      <c r="OPU100" s="31"/>
      <c r="OPV100" s="31"/>
      <c r="OPW100" s="31"/>
      <c r="OPX100" s="31"/>
      <c r="OPY100" s="31"/>
      <c r="OPZ100" s="31"/>
      <c r="OQA100" s="31"/>
      <c r="OQB100" s="31"/>
      <c r="OQC100" s="31"/>
      <c r="OQD100" s="31"/>
      <c r="OQE100" s="31"/>
      <c r="OQF100" s="31"/>
      <c r="OQG100" s="31"/>
      <c r="OQH100" s="31"/>
      <c r="OQI100" s="31"/>
      <c r="OQJ100" s="31"/>
      <c r="OQK100" s="31"/>
      <c r="OQL100" s="31"/>
      <c r="OQM100" s="31"/>
      <c r="OQN100" s="31"/>
      <c r="OQO100" s="31"/>
      <c r="OQP100" s="31"/>
      <c r="OQQ100" s="31"/>
      <c r="OQR100" s="31"/>
      <c r="OQS100" s="31"/>
      <c r="OQT100" s="31"/>
      <c r="OQU100" s="31"/>
      <c r="OQV100" s="31"/>
      <c r="OQW100" s="31"/>
      <c r="OQX100" s="31"/>
      <c r="OQY100" s="31"/>
      <c r="OQZ100" s="31"/>
      <c r="ORA100" s="31"/>
      <c r="ORB100" s="31"/>
      <c r="ORC100" s="31"/>
      <c r="ORD100" s="31"/>
      <c r="ORE100" s="31"/>
      <c r="ORF100" s="31"/>
      <c r="ORG100" s="31"/>
      <c r="ORH100" s="31"/>
      <c r="ORI100" s="31"/>
      <c r="ORJ100" s="31"/>
      <c r="ORK100" s="31"/>
      <c r="ORL100" s="31"/>
      <c r="ORM100" s="31"/>
      <c r="ORN100" s="31"/>
      <c r="ORO100" s="31"/>
      <c r="ORP100" s="31"/>
      <c r="ORQ100" s="31"/>
      <c r="ORR100" s="31"/>
      <c r="ORS100" s="31"/>
      <c r="ORT100" s="31"/>
      <c r="ORU100" s="31"/>
      <c r="ORV100" s="31"/>
      <c r="ORW100" s="31"/>
      <c r="ORX100" s="31"/>
      <c r="ORY100" s="31"/>
      <c r="ORZ100" s="31"/>
      <c r="OSA100" s="31"/>
      <c r="OSB100" s="31"/>
      <c r="OSC100" s="31"/>
      <c r="OSD100" s="31"/>
      <c r="OSE100" s="31"/>
      <c r="OSF100" s="31"/>
      <c r="OSG100" s="31"/>
      <c r="OSH100" s="31"/>
      <c r="OSI100" s="31"/>
      <c r="OSJ100" s="31"/>
      <c r="OSK100" s="31"/>
      <c r="OSL100" s="31"/>
      <c r="OSM100" s="31"/>
      <c r="OSN100" s="31"/>
      <c r="OSO100" s="31"/>
      <c r="OSP100" s="31"/>
      <c r="OSQ100" s="31"/>
      <c r="OSR100" s="31"/>
      <c r="OSS100" s="31"/>
      <c r="OST100" s="31"/>
      <c r="OSU100" s="31"/>
      <c r="OSV100" s="31"/>
      <c r="OSW100" s="31"/>
      <c r="OSX100" s="31"/>
      <c r="OSY100" s="31"/>
      <c r="OSZ100" s="31"/>
      <c r="OTA100" s="31"/>
      <c r="OTB100" s="31"/>
      <c r="OTC100" s="31"/>
      <c r="OTD100" s="31"/>
      <c r="OTE100" s="31"/>
      <c r="OTF100" s="31"/>
      <c r="OTG100" s="31"/>
      <c r="OTH100" s="31"/>
      <c r="OTI100" s="31"/>
      <c r="OTJ100" s="31"/>
      <c r="OTK100" s="31"/>
      <c r="OTL100" s="31"/>
      <c r="OTM100" s="31"/>
      <c r="OTN100" s="31"/>
      <c r="OTO100" s="31"/>
      <c r="OTP100" s="31"/>
      <c r="OTQ100" s="31"/>
      <c r="OTR100" s="31"/>
      <c r="OTS100" s="31"/>
      <c r="OTT100" s="31"/>
      <c r="OTU100" s="31"/>
      <c r="OTV100" s="31"/>
      <c r="OTW100" s="31"/>
      <c r="OTX100" s="31"/>
      <c r="OTY100" s="31"/>
      <c r="OTZ100" s="31"/>
      <c r="OUA100" s="31"/>
      <c r="OUB100" s="31"/>
      <c r="OUC100" s="31"/>
      <c r="OUD100" s="31"/>
      <c r="OUE100" s="31"/>
      <c r="OUF100" s="31"/>
      <c r="OUG100" s="31"/>
      <c r="OUH100" s="31"/>
      <c r="OUI100" s="31"/>
      <c r="OUJ100" s="31"/>
      <c r="OUK100" s="31"/>
      <c r="OUL100" s="31"/>
      <c r="OUM100" s="31"/>
      <c r="OUN100" s="31"/>
      <c r="OUO100" s="31"/>
      <c r="OUP100" s="31"/>
      <c r="OUQ100" s="31"/>
      <c r="OUR100" s="31"/>
      <c r="OUS100" s="31"/>
      <c r="OUT100" s="31"/>
      <c r="OUU100" s="31"/>
      <c r="OUV100" s="31"/>
      <c r="OUW100" s="31"/>
      <c r="OUX100" s="31"/>
      <c r="OUY100" s="31"/>
      <c r="OUZ100" s="31"/>
      <c r="OVA100" s="31"/>
      <c r="OVB100" s="31"/>
      <c r="OVC100" s="31"/>
      <c r="OVD100" s="31"/>
      <c r="OVE100" s="31"/>
      <c r="OVF100" s="31"/>
      <c r="OVG100" s="31"/>
      <c r="OVH100" s="31"/>
      <c r="OVI100" s="31"/>
      <c r="OVJ100" s="31"/>
      <c r="OVK100" s="31"/>
      <c r="OVL100" s="31"/>
      <c r="OVM100" s="31"/>
      <c r="OVN100" s="31"/>
      <c r="OVO100" s="31"/>
      <c r="OVP100" s="31"/>
      <c r="OVQ100" s="31"/>
      <c r="OVR100" s="31"/>
      <c r="OVS100" s="31"/>
      <c r="OVT100" s="31"/>
      <c r="OVU100" s="31"/>
      <c r="OVV100" s="31"/>
      <c r="OVW100" s="31"/>
      <c r="OVX100" s="31"/>
      <c r="OVY100" s="31"/>
      <c r="OVZ100" s="31"/>
      <c r="OWA100" s="31"/>
      <c r="OWB100" s="31"/>
      <c r="OWC100" s="31"/>
      <c r="OWD100" s="31"/>
      <c r="OWE100" s="31"/>
      <c r="OWF100" s="31"/>
      <c r="OWG100" s="31"/>
      <c r="OWH100" s="31"/>
      <c r="OWI100" s="31"/>
      <c r="OWJ100" s="31"/>
      <c r="OWK100" s="31"/>
      <c r="OWL100" s="31"/>
      <c r="OWM100" s="31"/>
      <c r="OWN100" s="31"/>
      <c r="OWO100" s="31"/>
      <c r="OWP100" s="31"/>
      <c r="OWQ100" s="31"/>
      <c r="OWR100" s="31"/>
      <c r="OWS100" s="31"/>
      <c r="OWT100" s="31"/>
      <c r="OWU100" s="31"/>
      <c r="OWV100" s="31"/>
      <c r="OWW100" s="31"/>
      <c r="OWX100" s="31"/>
      <c r="OWY100" s="31"/>
      <c r="OWZ100" s="31"/>
      <c r="OXA100" s="31"/>
      <c r="OXB100" s="31"/>
      <c r="OXC100" s="31"/>
      <c r="OXD100" s="31"/>
      <c r="OXE100" s="31"/>
      <c r="OXF100" s="31"/>
      <c r="OXG100" s="31"/>
      <c r="OXH100" s="31"/>
      <c r="OXI100" s="31"/>
      <c r="OXJ100" s="31"/>
      <c r="OXK100" s="31"/>
      <c r="OXL100" s="31"/>
      <c r="OXM100" s="31"/>
      <c r="OXN100" s="31"/>
      <c r="OXO100" s="31"/>
      <c r="OXP100" s="31"/>
      <c r="OXQ100" s="31"/>
      <c r="OXR100" s="31"/>
      <c r="OXS100" s="31"/>
      <c r="OXT100" s="31"/>
      <c r="OXU100" s="31"/>
      <c r="OXV100" s="31"/>
      <c r="OXW100" s="31"/>
      <c r="OXX100" s="31"/>
      <c r="OXY100" s="31"/>
      <c r="OXZ100" s="31"/>
      <c r="OYA100" s="31"/>
      <c r="OYB100" s="31"/>
      <c r="OYC100" s="31"/>
      <c r="OYD100" s="31"/>
      <c r="OYE100" s="31"/>
      <c r="OYF100" s="31"/>
      <c r="OYG100" s="31"/>
      <c r="OYH100" s="31"/>
      <c r="OYI100" s="31"/>
      <c r="OYJ100" s="31"/>
      <c r="OYK100" s="31"/>
      <c r="OYL100" s="31"/>
      <c r="OYM100" s="31"/>
      <c r="OYN100" s="31"/>
      <c r="OYO100" s="31"/>
      <c r="OYP100" s="31"/>
      <c r="OYQ100" s="31"/>
      <c r="OYR100" s="31"/>
      <c r="OYS100" s="31"/>
      <c r="OYT100" s="31"/>
      <c r="OYU100" s="31"/>
      <c r="OYV100" s="31"/>
      <c r="OYW100" s="31"/>
      <c r="OYX100" s="31"/>
      <c r="OYY100" s="31"/>
      <c r="OYZ100" s="31"/>
      <c r="OZA100" s="31"/>
      <c r="OZB100" s="31"/>
      <c r="OZC100" s="31"/>
      <c r="OZD100" s="31"/>
      <c r="OZE100" s="31"/>
      <c r="OZF100" s="31"/>
      <c r="OZG100" s="31"/>
      <c r="OZH100" s="31"/>
      <c r="OZI100" s="31"/>
      <c r="OZJ100" s="31"/>
      <c r="OZK100" s="31"/>
      <c r="OZL100" s="31"/>
      <c r="OZM100" s="31"/>
      <c r="OZN100" s="31"/>
      <c r="OZO100" s="31"/>
      <c r="OZP100" s="31"/>
      <c r="OZQ100" s="31"/>
      <c r="OZR100" s="31"/>
      <c r="OZS100" s="31"/>
      <c r="OZT100" s="31"/>
      <c r="OZU100" s="31"/>
      <c r="OZV100" s="31"/>
      <c r="OZW100" s="31"/>
      <c r="OZX100" s="31"/>
      <c r="OZY100" s="31"/>
      <c r="OZZ100" s="31"/>
      <c r="PAA100" s="31"/>
      <c r="PAB100" s="31"/>
      <c r="PAC100" s="31"/>
      <c r="PAD100" s="31"/>
      <c r="PAE100" s="31"/>
      <c r="PAF100" s="31"/>
      <c r="PAG100" s="31"/>
      <c r="PAH100" s="31"/>
      <c r="PAI100" s="31"/>
      <c r="PAJ100" s="31"/>
      <c r="PAK100" s="31"/>
      <c r="PAL100" s="31"/>
      <c r="PAM100" s="31"/>
      <c r="PAN100" s="31"/>
      <c r="PAO100" s="31"/>
      <c r="PAP100" s="31"/>
      <c r="PAQ100" s="31"/>
      <c r="PAR100" s="31"/>
      <c r="PAS100" s="31"/>
      <c r="PAT100" s="31"/>
      <c r="PAU100" s="31"/>
      <c r="PAV100" s="31"/>
      <c r="PAW100" s="31"/>
      <c r="PAX100" s="31"/>
      <c r="PAY100" s="31"/>
      <c r="PAZ100" s="31"/>
      <c r="PBA100" s="31"/>
      <c r="PBB100" s="31"/>
      <c r="PBC100" s="31"/>
      <c r="PBD100" s="31"/>
      <c r="PBE100" s="31"/>
      <c r="PBF100" s="31"/>
      <c r="PBG100" s="31"/>
      <c r="PBH100" s="31"/>
      <c r="PBI100" s="31"/>
      <c r="PBJ100" s="31"/>
      <c r="PBK100" s="31"/>
      <c r="PBL100" s="31"/>
      <c r="PBM100" s="31"/>
      <c r="PBN100" s="31"/>
      <c r="PBO100" s="31"/>
      <c r="PBP100" s="31"/>
      <c r="PBQ100" s="31"/>
      <c r="PBR100" s="31"/>
      <c r="PBS100" s="31"/>
      <c r="PBT100" s="31"/>
      <c r="PBU100" s="31"/>
      <c r="PBV100" s="31"/>
      <c r="PBW100" s="31"/>
      <c r="PBX100" s="31"/>
      <c r="PBY100" s="31"/>
      <c r="PBZ100" s="31"/>
      <c r="PCA100" s="31"/>
      <c r="PCB100" s="31"/>
      <c r="PCC100" s="31"/>
      <c r="PCD100" s="31"/>
      <c r="PCE100" s="31"/>
      <c r="PCF100" s="31"/>
      <c r="PCG100" s="31"/>
      <c r="PCH100" s="31"/>
      <c r="PCI100" s="31"/>
      <c r="PCJ100" s="31"/>
      <c r="PCK100" s="31"/>
      <c r="PCL100" s="31"/>
      <c r="PCM100" s="31"/>
      <c r="PCN100" s="31"/>
      <c r="PCO100" s="31"/>
      <c r="PCP100" s="31"/>
      <c r="PCQ100" s="31"/>
      <c r="PCR100" s="31"/>
      <c r="PCS100" s="31"/>
      <c r="PCT100" s="31"/>
      <c r="PCU100" s="31"/>
      <c r="PCV100" s="31"/>
      <c r="PCW100" s="31"/>
      <c r="PCX100" s="31"/>
      <c r="PCY100" s="31"/>
      <c r="PCZ100" s="31"/>
      <c r="PDA100" s="31"/>
      <c r="PDB100" s="31"/>
      <c r="PDC100" s="31"/>
      <c r="PDD100" s="31"/>
      <c r="PDE100" s="31"/>
      <c r="PDF100" s="31"/>
      <c r="PDG100" s="31"/>
      <c r="PDH100" s="31"/>
      <c r="PDI100" s="31"/>
      <c r="PDJ100" s="31"/>
      <c r="PDK100" s="31"/>
      <c r="PDL100" s="31"/>
      <c r="PDM100" s="31"/>
      <c r="PDN100" s="31"/>
      <c r="PDO100" s="31"/>
      <c r="PDP100" s="31"/>
      <c r="PDQ100" s="31"/>
      <c r="PDR100" s="31"/>
      <c r="PDS100" s="31"/>
      <c r="PDT100" s="31"/>
      <c r="PDU100" s="31"/>
      <c r="PDV100" s="31"/>
      <c r="PDW100" s="31"/>
      <c r="PDX100" s="31"/>
      <c r="PDY100" s="31"/>
      <c r="PDZ100" s="31"/>
      <c r="PEA100" s="31"/>
      <c r="PEB100" s="31"/>
      <c r="PEC100" s="31"/>
      <c r="PED100" s="31"/>
      <c r="PEE100" s="31"/>
      <c r="PEF100" s="31"/>
      <c r="PEG100" s="31"/>
      <c r="PEH100" s="31"/>
      <c r="PEI100" s="31"/>
      <c r="PEJ100" s="31"/>
      <c r="PEK100" s="31"/>
      <c r="PEL100" s="31"/>
      <c r="PEM100" s="31"/>
      <c r="PEN100" s="31"/>
      <c r="PEO100" s="31"/>
      <c r="PEP100" s="31"/>
      <c r="PEQ100" s="31"/>
      <c r="PER100" s="31"/>
      <c r="PES100" s="31"/>
      <c r="PET100" s="31"/>
      <c r="PEU100" s="31"/>
      <c r="PEV100" s="31"/>
      <c r="PEW100" s="31"/>
      <c r="PEX100" s="31"/>
      <c r="PEY100" s="31"/>
      <c r="PEZ100" s="31"/>
      <c r="PFA100" s="31"/>
      <c r="PFB100" s="31"/>
      <c r="PFC100" s="31"/>
      <c r="PFD100" s="31"/>
      <c r="PFE100" s="31"/>
      <c r="PFF100" s="31"/>
      <c r="PFG100" s="31"/>
      <c r="PFH100" s="31"/>
      <c r="PFI100" s="31"/>
      <c r="PFJ100" s="31"/>
      <c r="PFK100" s="31"/>
      <c r="PFL100" s="31"/>
      <c r="PFM100" s="31"/>
      <c r="PFN100" s="31"/>
      <c r="PFO100" s="31"/>
      <c r="PFP100" s="31"/>
      <c r="PFQ100" s="31"/>
      <c r="PFR100" s="31"/>
      <c r="PFS100" s="31"/>
      <c r="PFT100" s="31"/>
      <c r="PFU100" s="31"/>
      <c r="PFV100" s="31"/>
      <c r="PFW100" s="31"/>
      <c r="PFX100" s="31"/>
      <c r="PFY100" s="31"/>
      <c r="PFZ100" s="31"/>
      <c r="PGA100" s="31"/>
      <c r="PGB100" s="31"/>
      <c r="PGC100" s="31"/>
      <c r="PGD100" s="31"/>
      <c r="PGE100" s="31"/>
      <c r="PGF100" s="31"/>
      <c r="PGG100" s="31"/>
      <c r="PGH100" s="31"/>
      <c r="PGI100" s="31"/>
      <c r="PGJ100" s="31"/>
      <c r="PGK100" s="31"/>
      <c r="PGL100" s="31"/>
      <c r="PGM100" s="31"/>
      <c r="PGN100" s="31"/>
      <c r="PGO100" s="31"/>
      <c r="PGP100" s="31"/>
      <c r="PGQ100" s="31"/>
      <c r="PGR100" s="31"/>
      <c r="PGS100" s="31"/>
      <c r="PGT100" s="31"/>
      <c r="PGU100" s="31"/>
      <c r="PGV100" s="31"/>
      <c r="PGW100" s="31"/>
      <c r="PGX100" s="31"/>
      <c r="PGY100" s="31"/>
      <c r="PGZ100" s="31"/>
      <c r="PHA100" s="31"/>
      <c r="PHB100" s="31"/>
      <c r="PHC100" s="31"/>
      <c r="PHD100" s="31"/>
      <c r="PHE100" s="31"/>
      <c r="PHF100" s="31"/>
      <c r="PHG100" s="31"/>
      <c r="PHH100" s="31"/>
      <c r="PHI100" s="31"/>
      <c r="PHJ100" s="31"/>
      <c r="PHK100" s="31"/>
      <c r="PHL100" s="31"/>
      <c r="PHM100" s="31"/>
      <c r="PHN100" s="31"/>
      <c r="PHO100" s="31"/>
      <c r="PHP100" s="31"/>
      <c r="PHQ100" s="31"/>
      <c r="PHR100" s="31"/>
      <c r="PHS100" s="31"/>
      <c r="PHT100" s="31"/>
      <c r="PHU100" s="31"/>
      <c r="PHV100" s="31"/>
      <c r="PHW100" s="31"/>
      <c r="PHX100" s="31"/>
      <c r="PHY100" s="31"/>
      <c r="PHZ100" s="31"/>
      <c r="PIA100" s="31"/>
      <c r="PIB100" s="31"/>
      <c r="PIC100" s="31"/>
      <c r="PID100" s="31"/>
      <c r="PIE100" s="31"/>
      <c r="PIF100" s="31"/>
      <c r="PIG100" s="31"/>
      <c r="PIH100" s="31"/>
      <c r="PII100" s="31"/>
      <c r="PIJ100" s="31"/>
      <c r="PIK100" s="31"/>
      <c r="PIL100" s="31"/>
      <c r="PIM100" s="31"/>
      <c r="PIN100" s="31"/>
      <c r="PIO100" s="31"/>
      <c r="PIP100" s="31"/>
      <c r="PIQ100" s="31"/>
      <c r="PIR100" s="31"/>
      <c r="PIS100" s="31"/>
      <c r="PIT100" s="31"/>
      <c r="PIU100" s="31"/>
      <c r="PIV100" s="31"/>
      <c r="PIW100" s="31"/>
      <c r="PIX100" s="31"/>
      <c r="PIY100" s="31"/>
      <c r="PIZ100" s="31"/>
      <c r="PJA100" s="31"/>
      <c r="PJB100" s="31"/>
      <c r="PJC100" s="31"/>
      <c r="PJD100" s="31"/>
      <c r="PJE100" s="31"/>
      <c r="PJF100" s="31"/>
      <c r="PJG100" s="31"/>
      <c r="PJH100" s="31"/>
      <c r="PJI100" s="31"/>
      <c r="PJJ100" s="31"/>
      <c r="PJK100" s="31"/>
      <c r="PJL100" s="31"/>
      <c r="PJM100" s="31"/>
      <c r="PJN100" s="31"/>
      <c r="PJO100" s="31"/>
      <c r="PJP100" s="31"/>
      <c r="PJQ100" s="31"/>
      <c r="PJR100" s="31"/>
      <c r="PJS100" s="31"/>
      <c r="PJT100" s="31"/>
      <c r="PJU100" s="31"/>
      <c r="PJV100" s="31"/>
      <c r="PJW100" s="31"/>
      <c r="PJX100" s="31"/>
      <c r="PJY100" s="31"/>
      <c r="PJZ100" s="31"/>
      <c r="PKA100" s="31"/>
      <c r="PKB100" s="31"/>
      <c r="PKC100" s="31"/>
      <c r="PKD100" s="31"/>
      <c r="PKE100" s="31"/>
      <c r="PKF100" s="31"/>
      <c r="PKG100" s="31"/>
      <c r="PKH100" s="31"/>
      <c r="PKI100" s="31"/>
      <c r="PKJ100" s="31"/>
      <c r="PKK100" s="31"/>
      <c r="PKL100" s="31"/>
      <c r="PKM100" s="31"/>
      <c r="PKN100" s="31"/>
      <c r="PKO100" s="31"/>
      <c r="PKP100" s="31"/>
      <c r="PKQ100" s="31"/>
      <c r="PKR100" s="31"/>
      <c r="PKS100" s="31"/>
      <c r="PKT100" s="31"/>
      <c r="PKU100" s="31"/>
      <c r="PKV100" s="31"/>
      <c r="PKW100" s="31"/>
      <c r="PKX100" s="31"/>
      <c r="PKY100" s="31"/>
      <c r="PKZ100" s="31"/>
      <c r="PLA100" s="31"/>
      <c r="PLB100" s="31"/>
      <c r="PLC100" s="31"/>
      <c r="PLD100" s="31"/>
      <c r="PLE100" s="31"/>
      <c r="PLF100" s="31"/>
      <c r="PLG100" s="31"/>
      <c r="PLH100" s="31"/>
      <c r="PLI100" s="31"/>
      <c r="PLJ100" s="31"/>
      <c r="PLK100" s="31"/>
      <c r="PLL100" s="31"/>
      <c r="PLM100" s="31"/>
      <c r="PLN100" s="31"/>
      <c r="PLO100" s="31"/>
      <c r="PLP100" s="31"/>
      <c r="PLQ100" s="31"/>
      <c r="PLR100" s="31"/>
      <c r="PLS100" s="31"/>
      <c r="PLT100" s="31"/>
      <c r="PLU100" s="31"/>
      <c r="PLV100" s="31"/>
      <c r="PLW100" s="31"/>
      <c r="PLX100" s="31"/>
      <c r="PLY100" s="31"/>
      <c r="PLZ100" s="31"/>
      <c r="PMA100" s="31"/>
      <c r="PMB100" s="31"/>
      <c r="PMC100" s="31"/>
      <c r="PMD100" s="31"/>
      <c r="PME100" s="31"/>
      <c r="PMF100" s="31"/>
      <c r="PMG100" s="31"/>
      <c r="PMH100" s="31"/>
      <c r="PMI100" s="31"/>
      <c r="PMJ100" s="31"/>
      <c r="PMK100" s="31"/>
      <c r="PML100" s="31"/>
      <c r="PMM100" s="31"/>
      <c r="PMN100" s="31"/>
      <c r="PMO100" s="31"/>
      <c r="PMP100" s="31"/>
      <c r="PMQ100" s="31"/>
      <c r="PMR100" s="31"/>
      <c r="PMS100" s="31"/>
      <c r="PMT100" s="31"/>
      <c r="PMU100" s="31"/>
      <c r="PMV100" s="31"/>
      <c r="PMW100" s="31"/>
      <c r="PMX100" s="31"/>
      <c r="PMY100" s="31"/>
      <c r="PMZ100" s="31"/>
      <c r="PNA100" s="31"/>
      <c r="PNB100" s="31"/>
      <c r="PNC100" s="31"/>
      <c r="PND100" s="31"/>
      <c r="PNE100" s="31"/>
      <c r="PNF100" s="31"/>
      <c r="PNG100" s="31"/>
      <c r="PNH100" s="31"/>
      <c r="PNI100" s="31"/>
      <c r="PNJ100" s="31"/>
      <c r="PNK100" s="31"/>
      <c r="PNL100" s="31"/>
      <c r="PNM100" s="31"/>
      <c r="PNN100" s="31"/>
      <c r="PNO100" s="31"/>
      <c r="PNP100" s="31"/>
      <c r="PNQ100" s="31"/>
      <c r="PNR100" s="31"/>
      <c r="PNS100" s="31"/>
      <c r="PNT100" s="31"/>
      <c r="PNU100" s="31"/>
      <c r="PNV100" s="31"/>
      <c r="PNW100" s="31"/>
      <c r="PNX100" s="31"/>
      <c r="PNY100" s="31"/>
      <c r="PNZ100" s="31"/>
      <c r="POA100" s="31"/>
      <c r="POB100" s="31"/>
      <c r="POC100" s="31"/>
      <c r="POD100" s="31"/>
      <c r="POE100" s="31"/>
      <c r="POF100" s="31"/>
      <c r="POG100" s="31"/>
      <c r="POH100" s="31"/>
      <c r="POI100" s="31"/>
      <c r="POJ100" s="31"/>
      <c r="POK100" s="31"/>
      <c r="POL100" s="31"/>
      <c r="POM100" s="31"/>
      <c r="PON100" s="31"/>
      <c r="POO100" s="31"/>
      <c r="POP100" s="31"/>
      <c r="POQ100" s="31"/>
      <c r="POR100" s="31"/>
      <c r="POS100" s="31"/>
      <c r="POT100" s="31"/>
      <c r="POU100" s="31"/>
      <c r="POV100" s="31"/>
      <c r="POW100" s="31"/>
      <c r="POX100" s="31"/>
      <c r="POY100" s="31"/>
      <c r="POZ100" s="31"/>
      <c r="PPA100" s="31"/>
      <c r="PPB100" s="31"/>
      <c r="PPC100" s="31"/>
      <c r="PPD100" s="31"/>
      <c r="PPE100" s="31"/>
      <c r="PPF100" s="31"/>
      <c r="PPG100" s="31"/>
      <c r="PPH100" s="31"/>
      <c r="PPI100" s="31"/>
      <c r="PPJ100" s="31"/>
      <c r="PPK100" s="31"/>
      <c r="PPL100" s="31"/>
      <c r="PPM100" s="31"/>
      <c r="PPN100" s="31"/>
      <c r="PPO100" s="31"/>
      <c r="PPP100" s="31"/>
      <c r="PPQ100" s="31"/>
      <c r="PPR100" s="31"/>
      <c r="PPS100" s="31"/>
      <c r="PPT100" s="31"/>
      <c r="PPU100" s="31"/>
      <c r="PPV100" s="31"/>
      <c r="PPW100" s="31"/>
      <c r="PPX100" s="31"/>
      <c r="PPY100" s="31"/>
      <c r="PPZ100" s="31"/>
      <c r="PQA100" s="31"/>
      <c r="PQB100" s="31"/>
      <c r="PQC100" s="31"/>
      <c r="PQD100" s="31"/>
      <c r="PQE100" s="31"/>
      <c r="PQF100" s="31"/>
      <c r="PQG100" s="31"/>
      <c r="PQH100" s="31"/>
      <c r="PQI100" s="31"/>
      <c r="PQJ100" s="31"/>
      <c r="PQK100" s="31"/>
      <c r="PQL100" s="31"/>
      <c r="PQM100" s="31"/>
      <c r="PQN100" s="31"/>
      <c r="PQO100" s="31"/>
      <c r="PQP100" s="31"/>
      <c r="PQQ100" s="31"/>
      <c r="PQR100" s="31"/>
      <c r="PQS100" s="31"/>
      <c r="PQT100" s="31"/>
      <c r="PQU100" s="31"/>
      <c r="PQV100" s="31"/>
      <c r="PQW100" s="31"/>
      <c r="PQX100" s="31"/>
      <c r="PQY100" s="31"/>
      <c r="PQZ100" s="31"/>
      <c r="PRA100" s="31"/>
      <c r="PRB100" s="31"/>
      <c r="PRC100" s="31"/>
      <c r="PRD100" s="31"/>
      <c r="PRE100" s="31"/>
      <c r="PRF100" s="31"/>
      <c r="PRG100" s="31"/>
      <c r="PRH100" s="31"/>
      <c r="PRI100" s="31"/>
      <c r="PRJ100" s="31"/>
      <c r="PRK100" s="31"/>
      <c r="PRL100" s="31"/>
      <c r="PRM100" s="31"/>
      <c r="PRN100" s="31"/>
      <c r="PRO100" s="31"/>
      <c r="PRP100" s="31"/>
      <c r="PRQ100" s="31"/>
      <c r="PRR100" s="31"/>
      <c r="PRS100" s="31"/>
      <c r="PRT100" s="31"/>
      <c r="PRU100" s="31"/>
      <c r="PRV100" s="31"/>
      <c r="PRW100" s="31"/>
      <c r="PRX100" s="31"/>
      <c r="PRY100" s="31"/>
      <c r="PRZ100" s="31"/>
      <c r="PSA100" s="31"/>
      <c r="PSB100" s="31"/>
      <c r="PSC100" s="31"/>
      <c r="PSD100" s="31"/>
      <c r="PSE100" s="31"/>
      <c r="PSF100" s="31"/>
      <c r="PSG100" s="31"/>
      <c r="PSH100" s="31"/>
      <c r="PSI100" s="31"/>
      <c r="PSJ100" s="31"/>
      <c r="PSK100" s="31"/>
      <c r="PSL100" s="31"/>
      <c r="PSM100" s="31"/>
      <c r="PSN100" s="31"/>
      <c r="PSO100" s="31"/>
      <c r="PSP100" s="31"/>
      <c r="PSQ100" s="31"/>
      <c r="PSR100" s="31"/>
      <c r="PSS100" s="31"/>
      <c r="PST100" s="31"/>
      <c r="PSU100" s="31"/>
      <c r="PSV100" s="31"/>
      <c r="PSW100" s="31"/>
      <c r="PSX100" s="31"/>
      <c r="PSY100" s="31"/>
      <c r="PSZ100" s="31"/>
      <c r="PTA100" s="31"/>
      <c r="PTB100" s="31"/>
      <c r="PTC100" s="31"/>
      <c r="PTD100" s="31"/>
      <c r="PTE100" s="31"/>
      <c r="PTF100" s="31"/>
      <c r="PTG100" s="31"/>
      <c r="PTH100" s="31"/>
      <c r="PTI100" s="31"/>
      <c r="PTJ100" s="31"/>
      <c r="PTK100" s="31"/>
      <c r="PTL100" s="31"/>
      <c r="PTM100" s="31"/>
      <c r="PTN100" s="31"/>
      <c r="PTO100" s="31"/>
      <c r="PTP100" s="31"/>
      <c r="PTQ100" s="31"/>
      <c r="PTR100" s="31"/>
      <c r="PTS100" s="31"/>
      <c r="PTT100" s="31"/>
      <c r="PTU100" s="31"/>
      <c r="PTV100" s="31"/>
      <c r="PTW100" s="31"/>
      <c r="PTX100" s="31"/>
      <c r="PTY100" s="31"/>
      <c r="PTZ100" s="31"/>
      <c r="PUA100" s="31"/>
      <c r="PUB100" s="31"/>
      <c r="PUC100" s="31"/>
      <c r="PUD100" s="31"/>
      <c r="PUE100" s="31"/>
      <c r="PUF100" s="31"/>
      <c r="PUG100" s="31"/>
      <c r="PUH100" s="31"/>
      <c r="PUI100" s="31"/>
      <c r="PUJ100" s="31"/>
      <c r="PUK100" s="31"/>
      <c r="PUL100" s="31"/>
      <c r="PUM100" s="31"/>
      <c r="PUN100" s="31"/>
      <c r="PUO100" s="31"/>
      <c r="PUP100" s="31"/>
      <c r="PUQ100" s="31"/>
      <c r="PUR100" s="31"/>
      <c r="PUS100" s="31"/>
      <c r="PUT100" s="31"/>
      <c r="PUU100" s="31"/>
      <c r="PUV100" s="31"/>
      <c r="PUW100" s="31"/>
      <c r="PUX100" s="31"/>
      <c r="PUY100" s="31"/>
      <c r="PUZ100" s="31"/>
      <c r="PVA100" s="31"/>
      <c r="PVB100" s="31"/>
      <c r="PVC100" s="31"/>
      <c r="PVD100" s="31"/>
      <c r="PVE100" s="31"/>
      <c r="PVF100" s="31"/>
      <c r="PVG100" s="31"/>
      <c r="PVH100" s="31"/>
      <c r="PVI100" s="31"/>
      <c r="PVJ100" s="31"/>
      <c r="PVK100" s="31"/>
      <c r="PVL100" s="31"/>
      <c r="PVM100" s="31"/>
      <c r="PVN100" s="31"/>
      <c r="PVO100" s="31"/>
      <c r="PVP100" s="31"/>
      <c r="PVQ100" s="31"/>
      <c r="PVR100" s="31"/>
      <c r="PVS100" s="31"/>
      <c r="PVT100" s="31"/>
      <c r="PVU100" s="31"/>
      <c r="PVV100" s="31"/>
      <c r="PVW100" s="31"/>
      <c r="PVX100" s="31"/>
      <c r="PVY100" s="31"/>
      <c r="PVZ100" s="31"/>
      <c r="PWA100" s="31"/>
      <c r="PWB100" s="31"/>
      <c r="PWC100" s="31"/>
      <c r="PWD100" s="31"/>
      <c r="PWE100" s="31"/>
      <c r="PWF100" s="31"/>
      <c r="PWG100" s="31"/>
      <c r="PWH100" s="31"/>
      <c r="PWI100" s="31"/>
      <c r="PWJ100" s="31"/>
      <c r="PWK100" s="31"/>
      <c r="PWL100" s="31"/>
      <c r="PWM100" s="31"/>
      <c r="PWN100" s="31"/>
      <c r="PWO100" s="31"/>
      <c r="PWP100" s="31"/>
      <c r="PWQ100" s="31"/>
      <c r="PWR100" s="31"/>
      <c r="PWS100" s="31"/>
      <c r="PWT100" s="31"/>
      <c r="PWU100" s="31"/>
      <c r="PWV100" s="31"/>
      <c r="PWW100" s="31"/>
      <c r="PWX100" s="31"/>
      <c r="PWY100" s="31"/>
      <c r="PWZ100" s="31"/>
      <c r="PXA100" s="31"/>
      <c r="PXB100" s="31"/>
      <c r="PXC100" s="31"/>
      <c r="PXD100" s="31"/>
      <c r="PXE100" s="31"/>
      <c r="PXF100" s="31"/>
      <c r="PXG100" s="31"/>
      <c r="PXH100" s="31"/>
      <c r="PXI100" s="31"/>
      <c r="PXJ100" s="31"/>
      <c r="PXK100" s="31"/>
      <c r="PXL100" s="31"/>
      <c r="PXM100" s="31"/>
      <c r="PXN100" s="31"/>
      <c r="PXO100" s="31"/>
      <c r="PXP100" s="31"/>
      <c r="PXQ100" s="31"/>
      <c r="PXR100" s="31"/>
      <c r="PXS100" s="31"/>
      <c r="PXT100" s="31"/>
      <c r="PXU100" s="31"/>
      <c r="PXV100" s="31"/>
      <c r="PXW100" s="31"/>
      <c r="PXX100" s="31"/>
      <c r="PXY100" s="31"/>
      <c r="PXZ100" s="31"/>
      <c r="PYA100" s="31"/>
      <c r="PYB100" s="31"/>
      <c r="PYC100" s="31"/>
      <c r="PYD100" s="31"/>
      <c r="PYE100" s="31"/>
      <c r="PYF100" s="31"/>
      <c r="PYG100" s="31"/>
      <c r="PYH100" s="31"/>
      <c r="PYI100" s="31"/>
      <c r="PYJ100" s="31"/>
      <c r="PYK100" s="31"/>
      <c r="PYL100" s="31"/>
      <c r="PYM100" s="31"/>
      <c r="PYN100" s="31"/>
      <c r="PYO100" s="31"/>
      <c r="PYP100" s="31"/>
      <c r="PYQ100" s="31"/>
      <c r="PYR100" s="31"/>
      <c r="PYS100" s="31"/>
      <c r="PYT100" s="31"/>
      <c r="PYU100" s="31"/>
      <c r="PYV100" s="31"/>
      <c r="PYW100" s="31"/>
      <c r="PYX100" s="31"/>
      <c r="PYY100" s="31"/>
      <c r="PYZ100" s="31"/>
      <c r="PZA100" s="31"/>
      <c r="PZB100" s="31"/>
      <c r="PZC100" s="31"/>
      <c r="PZD100" s="31"/>
      <c r="PZE100" s="31"/>
      <c r="PZF100" s="31"/>
      <c r="PZG100" s="31"/>
      <c r="PZH100" s="31"/>
      <c r="PZI100" s="31"/>
      <c r="PZJ100" s="31"/>
      <c r="PZK100" s="31"/>
      <c r="PZL100" s="31"/>
      <c r="PZM100" s="31"/>
      <c r="PZN100" s="31"/>
      <c r="PZO100" s="31"/>
      <c r="PZP100" s="31"/>
      <c r="PZQ100" s="31"/>
      <c r="PZR100" s="31"/>
      <c r="PZS100" s="31"/>
      <c r="PZT100" s="31"/>
      <c r="PZU100" s="31"/>
      <c r="PZV100" s="31"/>
      <c r="PZW100" s="31"/>
      <c r="PZX100" s="31"/>
      <c r="PZY100" s="31"/>
      <c r="PZZ100" s="31"/>
      <c r="QAA100" s="31"/>
      <c r="QAB100" s="31"/>
      <c r="QAC100" s="31"/>
      <c r="QAD100" s="31"/>
      <c r="QAE100" s="31"/>
      <c r="QAF100" s="31"/>
      <c r="QAG100" s="31"/>
      <c r="QAH100" s="31"/>
      <c r="QAI100" s="31"/>
      <c r="QAJ100" s="31"/>
      <c r="QAK100" s="31"/>
      <c r="QAL100" s="31"/>
      <c r="QAM100" s="31"/>
      <c r="QAN100" s="31"/>
      <c r="QAO100" s="31"/>
      <c r="QAP100" s="31"/>
      <c r="QAQ100" s="31"/>
      <c r="QAR100" s="31"/>
      <c r="QAS100" s="31"/>
      <c r="QAT100" s="31"/>
      <c r="QAU100" s="31"/>
      <c r="QAV100" s="31"/>
      <c r="QAW100" s="31"/>
      <c r="QAX100" s="31"/>
      <c r="QAY100" s="31"/>
      <c r="QAZ100" s="31"/>
      <c r="QBA100" s="31"/>
      <c r="QBB100" s="31"/>
      <c r="QBC100" s="31"/>
      <c r="QBD100" s="31"/>
      <c r="QBE100" s="31"/>
      <c r="QBF100" s="31"/>
      <c r="QBG100" s="31"/>
      <c r="QBH100" s="31"/>
      <c r="QBI100" s="31"/>
      <c r="QBJ100" s="31"/>
      <c r="QBK100" s="31"/>
      <c r="QBL100" s="31"/>
      <c r="QBM100" s="31"/>
      <c r="QBN100" s="31"/>
      <c r="QBO100" s="31"/>
      <c r="QBP100" s="31"/>
      <c r="QBQ100" s="31"/>
      <c r="QBR100" s="31"/>
      <c r="QBS100" s="31"/>
      <c r="QBT100" s="31"/>
      <c r="QBU100" s="31"/>
      <c r="QBV100" s="31"/>
      <c r="QBW100" s="31"/>
      <c r="QBX100" s="31"/>
      <c r="QBY100" s="31"/>
      <c r="QBZ100" s="31"/>
      <c r="QCA100" s="31"/>
      <c r="QCB100" s="31"/>
      <c r="QCC100" s="31"/>
      <c r="QCD100" s="31"/>
      <c r="QCE100" s="31"/>
      <c r="QCF100" s="31"/>
      <c r="QCG100" s="31"/>
      <c r="QCH100" s="31"/>
      <c r="QCI100" s="31"/>
      <c r="QCJ100" s="31"/>
      <c r="QCK100" s="31"/>
      <c r="QCL100" s="31"/>
      <c r="QCM100" s="31"/>
      <c r="QCN100" s="31"/>
      <c r="QCO100" s="31"/>
      <c r="QCP100" s="31"/>
      <c r="QCQ100" s="31"/>
      <c r="QCR100" s="31"/>
      <c r="QCS100" s="31"/>
      <c r="QCT100" s="31"/>
      <c r="QCU100" s="31"/>
      <c r="QCV100" s="31"/>
      <c r="QCW100" s="31"/>
      <c r="QCX100" s="31"/>
      <c r="QCY100" s="31"/>
      <c r="QCZ100" s="31"/>
      <c r="QDA100" s="31"/>
      <c r="QDB100" s="31"/>
      <c r="QDC100" s="31"/>
      <c r="QDD100" s="31"/>
      <c r="QDE100" s="31"/>
      <c r="QDF100" s="31"/>
      <c r="QDG100" s="31"/>
      <c r="QDH100" s="31"/>
      <c r="QDI100" s="31"/>
      <c r="QDJ100" s="31"/>
      <c r="QDK100" s="31"/>
      <c r="QDL100" s="31"/>
      <c r="QDM100" s="31"/>
      <c r="QDN100" s="31"/>
      <c r="QDO100" s="31"/>
      <c r="QDP100" s="31"/>
      <c r="QDQ100" s="31"/>
      <c r="QDR100" s="31"/>
      <c r="QDS100" s="31"/>
      <c r="QDT100" s="31"/>
      <c r="QDU100" s="31"/>
      <c r="QDV100" s="31"/>
      <c r="QDW100" s="31"/>
      <c r="QDX100" s="31"/>
      <c r="QDY100" s="31"/>
      <c r="QDZ100" s="31"/>
      <c r="QEA100" s="31"/>
      <c r="QEB100" s="31"/>
      <c r="QEC100" s="31"/>
      <c r="QED100" s="31"/>
      <c r="QEE100" s="31"/>
      <c r="QEF100" s="31"/>
      <c r="QEG100" s="31"/>
      <c r="QEH100" s="31"/>
      <c r="QEI100" s="31"/>
      <c r="QEJ100" s="31"/>
      <c r="QEK100" s="31"/>
      <c r="QEL100" s="31"/>
      <c r="QEM100" s="31"/>
      <c r="QEN100" s="31"/>
      <c r="QEO100" s="31"/>
      <c r="QEP100" s="31"/>
      <c r="QEQ100" s="31"/>
      <c r="QER100" s="31"/>
      <c r="QES100" s="31"/>
      <c r="QET100" s="31"/>
      <c r="QEU100" s="31"/>
      <c r="QEV100" s="31"/>
      <c r="QEW100" s="31"/>
      <c r="QEX100" s="31"/>
      <c r="QEY100" s="31"/>
      <c r="QEZ100" s="31"/>
      <c r="QFA100" s="31"/>
      <c r="QFB100" s="31"/>
      <c r="QFC100" s="31"/>
      <c r="QFD100" s="31"/>
      <c r="QFE100" s="31"/>
      <c r="QFF100" s="31"/>
      <c r="QFG100" s="31"/>
      <c r="QFH100" s="31"/>
      <c r="QFI100" s="31"/>
      <c r="QFJ100" s="31"/>
      <c r="QFK100" s="31"/>
      <c r="QFL100" s="31"/>
      <c r="QFM100" s="31"/>
      <c r="QFN100" s="31"/>
      <c r="QFO100" s="31"/>
      <c r="QFP100" s="31"/>
      <c r="QFQ100" s="31"/>
      <c r="QFR100" s="31"/>
      <c r="QFS100" s="31"/>
      <c r="QFT100" s="31"/>
      <c r="QFU100" s="31"/>
      <c r="QFV100" s="31"/>
      <c r="QFW100" s="31"/>
      <c r="QFX100" s="31"/>
      <c r="QFY100" s="31"/>
      <c r="QFZ100" s="31"/>
      <c r="QGA100" s="31"/>
      <c r="QGB100" s="31"/>
      <c r="QGC100" s="31"/>
      <c r="QGD100" s="31"/>
      <c r="QGE100" s="31"/>
      <c r="QGF100" s="31"/>
      <c r="QGG100" s="31"/>
      <c r="QGH100" s="31"/>
      <c r="QGI100" s="31"/>
      <c r="QGJ100" s="31"/>
      <c r="QGK100" s="31"/>
      <c r="QGL100" s="31"/>
      <c r="QGM100" s="31"/>
      <c r="QGN100" s="31"/>
      <c r="QGO100" s="31"/>
      <c r="QGP100" s="31"/>
      <c r="QGQ100" s="31"/>
      <c r="QGR100" s="31"/>
      <c r="QGS100" s="31"/>
      <c r="QGT100" s="31"/>
      <c r="QGU100" s="31"/>
      <c r="QGV100" s="31"/>
      <c r="QGW100" s="31"/>
      <c r="QGX100" s="31"/>
      <c r="QGY100" s="31"/>
      <c r="QGZ100" s="31"/>
      <c r="QHA100" s="31"/>
      <c r="QHB100" s="31"/>
      <c r="QHC100" s="31"/>
      <c r="QHD100" s="31"/>
      <c r="QHE100" s="31"/>
      <c r="QHF100" s="31"/>
      <c r="QHG100" s="31"/>
      <c r="QHH100" s="31"/>
      <c r="QHI100" s="31"/>
      <c r="QHJ100" s="31"/>
      <c r="QHK100" s="31"/>
      <c r="QHL100" s="31"/>
      <c r="QHM100" s="31"/>
      <c r="QHN100" s="31"/>
      <c r="QHO100" s="31"/>
      <c r="QHP100" s="31"/>
      <c r="QHQ100" s="31"/>
      <c r="QHR100" s="31"/>
      <c r="QHS100" s="31"/>
      <c r="QHT100" s="31"/>
      <c r="QHU100" s="31"/>
      <c r="QHV100" s="31"/>
      <c r="QHW100" s="31"/>
      <c r="QHX100" s="31"/>
      <c r="QHY100" s="31"/>
      <c r="QHZ100" s="31"/>
      <c r="QIA100" s="31"/>
      <c r="QIB100" s="31"/>
      <c r="QIC100" s="31"/>
      <c r="QID100" s="31"/>
      <c r="QIE100" s="31"/>
      <c r="QIF100" s="31"/>
      <c r="QIG100" s="31"/>
      <c r="QIH100" s="31"/>
      <c r="QII100" s="31"/>
      <c r="QIJ100" s="31"/>
      <c r="QIK100" s="31"/>
      <c r="QIL100" s="31"/>
      <c r="QIM100" s="31"/>
      <c r="QIN100" s="31"/>
      <c r="QIO100" s="31"/>
      <c r="QIP100" s="31"/>
      <c r="QIQ100" s="31"/>
      <c r="QIR100" s="31"/>
      <c r="QIS100" s="31"/>
      <c r="QIT100" s="31"/>
      <c r="QIU100" s="31"/>
      <c r="QIV100" s="31"/>
      <c r="QIW100" s="31"/>
      <c r="QIX100" s="31"/>
      <c r="QIY100" s="31"/>
      <c r="QIZ100" s="31"/>
      <c r="QJA100" s="31"/>
      <c r="QJB100" s="31"/>
      <c r="QJC100" s="31"/>
      <c r="QJD100" s="31"/>
      <c r="QJE100" s="31"/>
      <c r="QJF100" s="31"/>
      <c r="QJG100" s="31"/>
      <c r="QJH100" s="31"/>
      <c r="QJI100" s="31"/>
      <c r="QJJ100" s="31"/>
      <c r="QJK100" s="31"/>
      <c r="QJL100" s="31"/>
      <c r="QJM100" s="31"/>
      <c r="QJN100" s="31"/>
      <c r="QJO100" s="31"/>
      <c r="QJP100" s="31"/>
      <c r="QJQ100" s="31"/>
      <c r="QJR100" s="31"/>
      <c r="QJS100" s="31"/>
      <c r="QJT100" s="31"/>
      <c r="QJU100" s="31"/>
      <c r="QJV100" s="31"/>
      <c r="QJW100" s="31"/>
      <c r="QJX100" s="31"/>
      <c r="QJY100" s="31"/>
      <c r="QJZ100" s="31"/>
      <c r="QKA100" s="31"/>
      <c r="QKB100" s="31"/>
      <c r="QKC100" s="31"/>
      <c r="QKD100" s="31"/>
      <c r="QKE100" s="31"/>
      <c r="QKF100" s="31"/>
      <c r="QKG100" s="31"/>
      <c r="QKH100" s="31"/>
      <c r="QKI100" s="31"/>
      <c r="QKJ100" s="31"/>
      <c r="QKK100" s="31"/>
      <c r="QKL100" s="31"/>
      <c r="QKM100" s="31"/>
      <c r="QKN100" s="31"/>
      <c r="QKO100" s="31"/>
      <c r="QKP100" s="31"/>
      <c r="QKQ100" s="31"/>
      <c r="QKR100" s="31"/>
      <c r="QKS100" s="31"/>
      <c r="QKT100" s="31"/>
      <c r="QKU100" s="31"/>
      <c r="QKV100" s="31"/>
      <c r="QKW100" s="31"/>
      <c r="QKX100" s="31"/>
      <c r="QKY100" s="31"/>
      <c r="QKZ100" s="31"/>
      <c r="QLA100" s="31"/>
      <c r="QLB100" s="31"/>
      <c r="QLC100" s="31"/>
      <c r="QLD100" s="31"/>
      <c r="QLE100" s="31"/>
      <c r="QLF100" s="31"/>
      <c r="QLG100" s="31"/>
      <c r="QLH100" s="31"/>
      <c r="QLI100" s="31"/>
      <c r="QLJ100" s="31"/>
      <c r="QLK100" s="31"/>
      <c r="QLL100" s="31"/>
      <c r="QLM100" s="31"/>
      <c r="QLN100" s="31"/>
      <c r="QLO100" s="31"/>
      <c r="QLP100" s="31"/>
      <c r="QLQ100" s="31"/>
      <c r="QLR100" s="31"/>
      <c r="QLS100" s="31"/>
      <c r="QLT100" s="31"/>
      <c r="QLU100" s="31"/>
      <c r="QLV100" s="31"/>
      <c r="QLW100" s="31"/>
      <c r="QLX100" s="31"/>
      <c r="QLY100" s="31"/>
      <c r="QLZ100" s="31"/>
      <c r="QMA100" s="31"/>
      <c r="QMB100" s="31"/>
      <c r="QMC100" s="31"/>
      <c r="QMD100" s="31"/>
      <c r="QME100" s="31"/>
      <c r="QMF100" s="31"/>
      <c r="QMG100" s="31"/>
      <c r="QMH100" s="31"/>
      <c r="QMI100" s="31"/>
      <c r="QMJ100" s="31"/>
      <c r="QMK100" s="31"/>
      <c r="QML100" s="31"/>
      <c r="QMM100" s="31"/>
      <c r="QMN100" s="31"/>
      <c r="QMO100" s="31"/>
      <c r="QMP100" s="31"/>
      <c r="QMQ100" s="31"/>
      <c r="QMR100" s="31"/>
      <c r="QMS100" s="31"/>
      <c r="QMT100" s="31"/>
      <c r="QMU100" s="31"/>
      <c r="QMV100" s="31"/>
      <c r="QMW100" s="31"/>
      <c r="QMX100" s="31"/>
      <c r="QMY100" s="31"/>
      <c r="QMZ100" s="31"/>
      <c r="QNA100" s="31"/>
      <c r="QNB100" s="31"/>
      <c r="QNC100" s="31"/>
      <c r="QND100" s="31"/>
      <c r="QNE100" s="31"/>
      <c r="QNF100" s="31"/>
      <c r="QNG100" s="31"/>
      <c r="QNH100" s="31"/>
      <c r="QNI100" s="31"/>
      <c r="QNJ100" s="31"/>
      <c r="QNK100" s="31"/>
      <c r="QNL100" s="31"/>
      <c r="QNM100" s="31"/>
      <c r="QNN100" s="31"/>
      <c r="QNO100" s="31"/>
      <c r="QNP100" s="31"/>
      <c r="QNQ100" s="31"/>
      <c r="QNR100" s="31"/>
      <c r="QNS100" s="31"/>
      <c r="QNT100" s="31"/>
      <c r="QNU100" s="31"/>
      <c r="QNV100" s="31"/>
      <c r="QNW100" s="31"/>
      <c r="QNX100" s="31"/>
      <c r="QNY100" s="31"/>
      <c r="QNZ100" s="31"/>
      <c r="QOA100" s="31"/>
      <c r="QOB100" s="31"/>
      <c r="QOC100" s="31"/>
      <c r="QOD100" s="31"/>
      <c r="QOE100" s="31"/>
      <c r="QOF100" s="31"/>
      <c r="QOG100" s="31"/>
      <c r="QOH100" s="31"/>
      <c r="QOI100" s="31"/>
      <c r="QOJ100" s="31"/>
      <c r="QOK100" s="31"/>
      <c r="QOL100" s="31"/>
      <c r="QOM100" s="31"/>
      <c r="QON100" s="31"/>
      <c r="QOO100" s="31"/>
      <c r="QOP100" s="31"/>
      <c r="QOQ100" s="31"/>
      <c r="QOR100" s="31"/>
      <c r="QOS100" s="31"/>
      <c r="QOT100" s="31"/>
      <c r="QOU100" s="31"/>
      <c r="QOV100" s="31"/>
      <c r="QOW100" s="31"/>
      <c r="QOX100" s="31"/>
      <c r="QOY100" s="31"/>
      <c r="QOZ100" s="31"/>
      <c r="QPA100" s="31"/>
      <c r="QPB100" s="31"/>
      <c r="QPC100" s="31"/>
      <c r="QPD100" s="31"/>
      <c r="QPE100" s="31"/>
      <c r="QPF100" s="31"/>
      <c r="QPG100" s="31"/>
      <c r="QPH100" s="31"/>
      <c r="QPI100" s="31"/>
      <c r="QPJ100" s="31"/>
      <c r="QPK100" s="31"/>
      <c r="QPL100" s="31"/>
      <c r="QPM100" s="31"/>
      <c r="QPN100" s="31"/>
      <c r="QPO100" s="31"/>
      <c r="QPP100" s="31"/>
      <c r="QPQ100" s="31"/>
      <c r="QPR100" s="31"/>
      <c r="QPS100" s="31"/>
      <c r="QPT100" s="31"/>
      <c r="QPU100" s="31"/>
      <c r="QPV100" s="31"/>
      <c r="QPW100" s="31"/>
      <c r="QPX100" s="31"/>
      <c r="QPY100" s="31"/>
      <c r="QPZ100" s="31"/>
      <c r="QQA100" s="31"/>
      <c r="QQB100" s="31"/>
      <c r="QQC100" s="31"/>
      <c r="QQD100" s="31"/>
      <c r="QQE100" s="31"/>
      <c r="QQF100" s="31"/>
      <c r="QQG100" s="31"/>
      <c r="QQH100" s="31"/>
      <c r="QQI100" s="31"/>
      <c r="QQJ100" s="31"/>
      <c r="QQK100" s="31"/>
      <c r="QQL100" s="31"/>
      <c r="QQM100" s="31"/>
      <c r="QQN100" s="31"/>
      <c r="QQO100" s="31"/>
      <c r="QQP100" s="31"/>
      <c r="QQQ100" s="31"/>
      <c r="QQR100" s="31"/>
      <c r="QQS100" s="31"/>
      <c r="QQT100" s="31"/>
      <c r="QQU100" s="31"/>
      <c r="QQV100" s="31"/>
      <c r="QQW100" s="31"/>
      <c r="QQX100" s="31"/>
      <c r="QQY100" s="31"/>
      <c r="QQZ100" s="31"/>
      <c r="QRA100" s="31"/>
      <c r="QRB100" s="31"/>
      <c r="QRC100" s="31"/>
      <c r="QRD100" s="31"/>
      <c r="QRE100" s="31"/>
      <c r="QRF100" s="31"/>
      <c r="QRG100" s="31"/>
      <c r="QRH100" s="31"/>
      <c r="QRI100" s="31"/>
      <c r="QRJ100" s="31"/>
      <c r="QRK100" s="31"/>
      <c r="QRL100" s="31"/>
      <c r="QRM100" s="31"/>
      <c r="QRN100" s="31"/>
      <c r="QRO100" s="31"/>
      <c r="QRP100" s="31"/>
      <c r="QRQ100" s="31"/>
      <c r="QRR100" s="31"/>
      <c r="QRS100" s="31"/>
      <c r="QRT100" s="31"/>
      <c r="QRU100" s="31"/>
      <c r="QRV100" s="31"/>
      <c r="QRW100" s="31"/>
      <c r="QRX100" s="31"/>
      <c r="QRY100" s="31"/>
      <c r="QRZ100" s="31"/>
      <c r="QSA100" s="31"/>
      <c r="QSB100" s="31"/>
      <c r="QSC100" s="31"/>
      <c r="QSD100" s="31"/>
      <c r="QSE100" s="31"/>
      <c r="QSF100" s="31"/>
      <c r="QSG100" s="31"/>
      <c r="QSH100" s="31"/>
      <c r="QSI100" s="31"/>
      <c r="QSJ100" s="31"/>
      <c r="QSK100" s="31"/>
      <c r="QSL100" s="31"/>
      <c r="QSM100" s="31"/>
      <c r="QSN100" s="31"/>
      <c r="QSO100" s="31"/>
      <c r="QSP100" s="31"/>
      <c r="QSQ100" s="31"/>
      <c r="QSR100" s="31"/>
      <c r="QSS100" s="31"/>
      <c r="QST100" s="31"/>
      <c r="QSU100" s="31"/>
      <c r="QSV100" s="31"/>
      <c r="QSW100" s="31"/>
      <c r="QSX100" s="31"/>
      <c r="QSY100" s="31"/>
      <c r="QSZ100" s="31"/>
      <c r="QTA100" s="31"/>
      <c r="QTB100" s="31"/>
      <c r="QTC100" s="31"/>
      <c r="QTD100" s="31"/>
      <c r="QTE100" s="31"/>
      <c r="QTF100" s="31"/>
      <c r="QTG100" s="31"/>
      <c r="QTH100" s="31"/>
      <c r="QTI100" s="31"/>
      <c r="QTJ100" s="31"/>
      <c r="QTK100" s="31"/>
      <c r="QTL100" s="31"/>
      <c r="QTM100" s="31"/>
      <c r="QTN100" s="31"/>
      <c r="QTO100" s="31"/>
      <c r="QTP100" s="31"/>
      <c r="QTQ100" s="31"/>
      <c r="QTR100" s="31"/>
      <c r="QTS100" s="31"/>
      <c r="QTT100" s="31"/>
      <c r="QTU100" s="31"/>
      <c r="QTV100" s="31"/>
      <c r="QTW100" s="31"/>
      <c r="QTX100" s="31"/>
      <c r="QTY100" s="31"/>
      <c r="QTZ100" s="31"/>
      <c r="QUA100" s="31"/>
      <c r="QUB100" s="31"/>
      <c r="QUC100" s="31"/>
      <c r="QUD100" s="31"/>
      <c r="QUE100" s="31"/>
      <c r="QUF100" s="31"/>
      <c r="QUG100" s="31"/>
      <c r="QUH100" s="31"/>
      <c r="QUI100" s="31"/>
      <c r="QUJ100" s="31"/>
      <c r="QUK100" s="31"/>
      <c r="QUL100" s="31"/>
      <c r="QUM100" s="31"/>
      <c r="QUN100" s="31"/>
      <c r="QUO100" s="31"/>
      <c r="QUP100" s="31"/>
      <c r="QUQ100" s="31"/>
      <c r="QUR100" s="31"/>
      <c r="QUS100" s="31"/>
      <c r="QUT100" s="31"/>
      <c r="QUU100" s="31"/>
      <c r="QUV100" s="31"/>
      <c r="QUW100" s="31"/>
      <c r="QUX100" s="31"/>
      <c r="QUY100" s="31"/>
      <c r="QUZ100" s="31"/>
      <c r="QVA100" s="31"/>
      <c r="QVB100" s="31"/>
      <c r="QVC100" s="31"/>
      <c r="QVD100" s="31"/>
      <c r="QVE100" s="31"/>
      <c r="QVF100" s="31"/>
      <c r="QVG100" s="31"/>
      <c r="QVH100" s="31"/>
      <c r="QVI100" s="31"/>
      <c r="QVJ100" s="31"/>
      <c r="QVK100" s="31"/>
      <c r="QVL100" s="31"/>
      <c r="QVM100" s="31"/>
      <c r="QVN100" s="31"/>
      <c r="QVO100" s="31"/>
      <c r="QVP100" s="31"/>
      <c r="QVQ100" s="31"/>
      <c r="QVR100" s="31"/>
      <c r="QVS100" s="31"/>
      <c r="QVT100" s="31"/>
      <c r="QVU100" s="31"/>
      <c r="QVV100" s="31"/>
      <c r="QVW100" s="31"/>
      <c r="QVX100" s="31"/>
      <c r="QVY100" s="31"/>
      <c r="QVZ100" s="31"/>
      <c r="QWA100" s="31"/>
      <c r="QWB100" s="31"/>
      <c r="QWC100" s="31"/>
      <c r="QWD100" s="31"/>
      <c r="QWE100" s="31"/>
      <c r="QWF100" s="31"/>
      <c r="QWG100" s="31"/>
      <c r="QWH100" s="31"/>
      <c r="QWI100" s="31"/>
      <c r="QWJ100" s="31"/>
      <c r="QWK100" s="31"/>
      <c r="QWL100" s="31"/>
      <c r="QWM100" s="31"/>
      <c r="QWN100" s="31"/>
      <c r="QWO100" s="31"/>
      <c r="QWP100" s="31"/>
      <c r="QWQ100" s="31"/>
      <c r="QWR100" s="31"/>
      <c r="QWS100" s="31"/>
      <c r="QWT100" s="31"/>
      <c r="QWU100" s="31"/>
      <c r="QWV100" s="31"/>
      <c r="QWW100" s="31"/>
      <c r="QWX100" s="31"/>
      <c r="QWY100" s="31"/>
      <c r="QWZ100" s="31"/>
      <c r="QXA100" s="31"/>
      <c r="QXB100" s="31"/>
      <c r="QXC100" s="31"/>
      <c r="QXD100" s="31"/>
      <c r="QXE100" s="31"/>
      <c r="QXF100" s="31"/>
      <c r="QXG100" s="31"/>
      <c r="QXH100" s="31"/>
      <c r="QXI100" s="31"/>
      <c r="QXJ100" s="31"/>
      <c r="QXK100" s="31"/>
      <c r="QXL100" s="31"/>
      <c r="QXM100" s="31"/>
      <c r="QXN100" s="31"/>
      <c r="QXO100" s="31"/>
      <c r="QXP100" s="31"/>
      <c r="QXQ100" s="31"/>
      <c r="QXR100" s="31"/>
      <c r="QXS100" s="31"/>
      <c r="QXT100" s="31"/>
      <c r="QXU100" s="31"/>
      <c r="QXV100" s="31"/>
      <c r="QXW100" s="31"/>
      <c r="QXX100" s="31"/>
      <c r="QXY100" s="31"/>
      <c r="QXZ100" s="31"/>
      <c r="QYA100" s="31"/>
      <c r="QYB100" s="31"/>
      <c r="QYC100" s="31"/>
      <c r="QYD100" s="31"/>
      <c r="QYE100" s="31"/>
      <c r="QYF100" s="31"/>
      <c r="QYG100" s="31"/>
      <c r="QYH100" s="31"/>
      <c r="QYI100" s="31"/>
      <c r="QYJ100" s="31"/>
      <c r="QYK100" s="31"/>
      <c r="QYL100" s="31"/>
      <c r="QYM100" s="31"/>
      <c r="QYN100" s="31"/>
      <c r="QYO100" s="31"/>
      <c r="QYP100" s="31"/>
      <c r="QYQ100" s="31"/>
      <c r="QYR100" s="31"/>
      <c r="QYS100" s="31"/>
      <c r="QYT100" s="31"/>
      <c r="QYU100" s="31"/>
      <c r="QYV100" s="31"/>
      <c r="QYW100" s="31"/>
      <c r="QYX100" s="31"/>
      <c r="QYY100" s="31"/>
      <c r="QYZ100" s="31"/>
      <c r="QZA100" s="31"/>
      <c r="QZB100" s="31"/>
      <c r="QZC100" s="31"/>
      <c r="QZD100" s="31"/>
      <c r="QZE100" s="31"/>
      <c r="QZF100" s="31"/>
      <c r="QZG100" s="31"/>
      <c r="QZH100" s="31"/>
      <c r="QZI100" s="31"/>
      <c r="QZJ100" s="31"/>
      <c r="QZK100" s="31"/>
      <c r="QZL100" s="31"/>
      <c r="QZM100" s="31"/>
      <c r="QZN100" s="31"/>
      <c r="QZO100" s="31"/>
      <c r="QZP100" s="31"/>
      <c r="QZQ100" s="31"/>
      <c r="QZR100" s="31"/>
      <c r="QZS100" s="31"/>
      <c r="QZT100" s="31"/>
      <c r="QZU100" s="31"/>
      <c r="QZV100" s="31"/>
      <c r="QZW100" s="31"/>
      <c r="QZX100" s="31"/>
      <c r="QZY100" s="31"/>
      <c r="QZZ100" s="31"/>
      <c r="RAA100" s="31"/>
      <c r="RAB100" s="31"/>
      <c r="RAC100" s="31"/>
      <c r="RAD100" s="31"/>
      <c r="RAE100" s="31"/>
      <c r="RAF100" s="31"/>
      <c r="RAG100" s="31"/>
      <c r="RAH100" s="31"/>
      <c r="RAI100" s="31"/>
      <c r="RAJ100" s="31"/>
      <c r="RAK100" s="31"/>
      <c r="RAL100" s="31"/>
      <c r="RAM100" s="31"/>
      <c r="RAN100" s="31"/>
      <c r="RAO100" s="31"/>
      <c r="RAP100" s="31"/>
      <c r="RAQ100" s="31"/>
      <c r="RAR100" s="31"/>
      <c r="RAS100" s="31"/>
      <c r="RAT100" s="31"/>
      <c r="RAU100" s="31"/>
      <c r="RAV100" s="31"/>
      <c r="RAW100" s="31"/>
      <c r="RAX100" s="31"/>
      <c r="RAY100" s="31"/>
      <c r="RAZ100" s="31"/>
      <c r="RBA100" s="31"/>
      <c r="RBB100" s="31"/>
      <c r="RBC100" s="31"/>
      <c r="RBD100" s="31"/>
      <c r="RBE100" s="31"/>
      <c r="RBF100" s="31"/>
      <c r="RBG100" s="31"/>
      <c r="RBH100" s="31"/>
      <c r="RBI100" s="31"/>
      <c r="RBJ100" s="31"/>
      <c r="RBK100" s="31"/>
      <c r="RBL100" s="31"/>
      <c r="RBM100" s="31"/>
      <c r="RBN100" s="31"/>
      <c r="RBO100" s="31"/>
      <c r="RBP100" s="31"/>
      <c r="RBQ100" s="31"/>
      <c r="RBR100" s="31"/>
      <c r="RBS100" s="31"/>
      <c r="RBT100" s="31"/>
      <c r="RBU100" s="31"/>
      <c r="RBV100" s="31"/>
      <c r="RBW100" s="31"/>
      <c r="RBX100" s="31"/>
      <c r="RBY100" s="31"/>
      <c r="RBZ100" s="31"/>
      <c r="RCA100" s="31"/>
      <c r="RCB100" s="31"/>
      <c r="RCC100" s="31"/>
      <c r="RCD100" s="31"/>
      <c r="RCE100" s="31"/>
      <c r="RCF100" s="31"/>
      <c r="RCG100" s="31"/>
      <c r="RCH100" s="31"/>
      <c r="RCI100" s="31"/>
      <c r="RCJ100" s="31"/>
      <c r="RCK100" s="31"/>
      <c r="RCL100" s="31"/>
      <c r="RCM100" s="31"/>
      <c r="RCN100" s="31"/>
      <c r="RCO100" s="31"/>
      <c r="RCP100" s="31"/>
      <c r="RCQ100" s="31"/>
      <c r="RCR100" s="31"/>
      <c r="RCS100" s="31"/>
      <c r="RCT100" s="31"/>
      <c r="RCU100" s="31"/>
      <c r="RCV100" s="31"/>
      <c r="RCW100" s="31"/>
      <c r="RCX100" s="31"/>
      <c r="RCY100" s="31"/>
      <c r="RCZ100" s="31"/>
      <c r="RDA100" s="31"/>
      <c r="RDB100" s="31"/>
      <c r="RDC100" s="31"/>
      <c r="RDD100" s="31"/>
      <c r="RDE100" s="31"/>
      <c r="RDF100" s="31"/>
      <c r="RDG100" s="31"/>
      <c r="RDH100" s="31"/>
      <c r="RDI100" s="31"/>
      <c r="RDJ100" s="31"/>
      <c r="RDK100" s="31"/>
      <c r="RDL100" s="31"/>
      <c r="RDM100" s="31"/>
      <c r="RDN100" s="31"/>
      <c r="RDO100" s="31"/>
      <c r="RDP100" s="31"/>
      <c r="RDQ100" s="31"/>
      <c r="RDR100" s="31"/>
      <c r="RDS100" s="31"/>
      <c r="RDT100" s="31"/>
      <c r="RDU100" s="31"/>
      <c r="RDV100" s="31"/>
      <c r="RDW100" s="31"/>
      <c r="RDX100" s="31"/>
      <c r="RDY100" s="31"/>
      <c r="RDZ100" s="31"/>
      <c r="REA100" s="31"/>
      <c r="REB100" s="31"/>
      <c r="REC100" s="31"/>
      <c r="RED100" s="31"/>
      <c r="REE100" s="31"/>
      <c r="REF100" s="31"/>
      <c r="REG100" s="31"/>
      <c r="REH100" s="31"/>
      <c r="REI100" s="31"/>
      <c r="REJ100" s="31"/>
      <c r="REK100" s="31"/>
      <c r="REL100" s="31"/>
      <c r="REM100" s="31"/>
      <c r="REN100" s="31"/>
      <c r="REO100" s="31"/>
      <c r="REP100" s="31"/>
      <c r="REQ100" s="31"/>
      <c r="RER100" s="31"/>
      <c r="RES100" s="31"/>
      <c r="RET100" s="31"/>
      <c r="REU100" s="31"/>
      <c r="REV100" s="31"/>
      <c r="REW100" s="31"/>
      <c r="REX100" s="31"/>
      <c r="REY100" s="31"/>
      <c r="REZ100" s="31"/>
      <c r="RFA100" s="31"/>
      <c r="RFB100" s="31"/>
      <c r="RFC100" s="31"/>
      <c r="RFD100" s="31"/>
      <c r="RFE100" s="31"/>
      <c r="RFF100" s="31"/>
      <c r="RFG100" s="31"/>
      <c r="RFH100" s="31"/>
      <c r="RFI100" s="31"/>
      <c r="RFJ100" s="31"/>
      <c r="RFK100" s="31"/>
      <c r="RFL100" s="31"/>
      <c r="RFM100" s="31"/>
      <c r="RFN100" s="31"/>
      <c r="RFO100" s="31"/>
      <c r="RFP100" s="31"/>
      <c r="RFQ100" s="31"/>
      <c r="RFR100" s="31"/>
      <c r="RFS100" s="31"/>
      <c r="RFT100" s="31"/>
      <c r="RFU100" s="31"/>
      <c r="RFV100" s="31"/>
      <c r="RFW100" s="31"/>
      <c r="RFX100" s="31"/>
      <c r="RFY100" s="31"/>
      <c r="RFZ100" s="31"/>
      <c r="RGA100" s="31"/>
      <c r="RGB100" s="31"/>
      <c r="RGC100" s="31"/>
      <c r="RGD100" s="31"/>
      <c r="RGE100" s="31"/>
      <c r="RGF100" s="31"/>
      <c r="RGG100" s="31"/>
      <c r="RGH100" s="31"/>
      <c r="RGI100" s="31"/>
      <c r="RGJ100" s="31"/>
      <c r="RGK100" s="31"/>
      <c r="RGL100" s="31"/>
      <c r="RGM100" s="31"/>
      <c r="RGN100" s="31"/>
      <c r="RGO100" s="31"/>
      <c r="RGP100" s="31"/>
      <c r="RGQ100" s="31"/>
      <c r="RGR100" s="31"/>
      <c r="RGS100" s="31"/>
      <c r="RGT100" s="31"/>
      <c r="RGU100" s="31"/>
      <c r="RGV100" s="31"/>
      <c r="RGW100" s="31"/>
      <c r="RGX100" s="31"/>
      <c r="RGY100" s="31"/>
      <c r="RGZ100" s="31"/>
      <c r="RHA100" s="31"/>
      <c r="RHB100" s="31"/>
      <c r="RHC100" s="31"/>
      <c r="RHD100" s="31"/>
      <c r="RHE100" s="31"/>
      <c r="RHF100" s="31"/>
      <c r="RHG100" s="31"/>
      <c r="RHH100" s="31"/>
      <c r="RHI100" s="31"/>
      <c r="RHJ100" s="31"/>
      <c r="RHK100" s="31"/>
      <c r="RHL100" s="31"/>
      <c r="RHM100" s="31"/>
      <c r="RHN100" s="31"/>
      <c r="RHO100" s="31"/>
      <c r="RHP100" s="31"/>
      <c r="RHQ100" s="31"/>
      <c r="RHR100" s="31"/>
      <c r="RHS100" s="31"/>
      <c r="RHT100" s="31"/>
      <c r="RHU100" s="31"/>
      <c r="RHV100" s="31"/>
      <c r="RHW100" s="31"/>
      <c r="RHX100" s="31"/>
      <c r="RHY100" s="31"/>
      <c r="RHZ100" s="31"/>
      <c r="RIA100" s="31"/>
      <c r="RIB100" s="31"/>
      <c r="RIC100" s="31"/>
      <c r="RID100" s="31"/>
      <c r="RIE100" s="31"/>
      <c r="RIF100" s="31"/>
      <c r="RIG100" s="31"/>
      <c r="RIH100" s="31"/>
      <c r="RII100" s="31"/>
      <c r="RIJ100" s="31"/>
      <c r="RIK100" s="31"/>
      <c r="RIL100" s="31"/>
      <c r="RIM100" s="31"/>
      <c r="RIN100" s="31"/>
      <c r="RIO100" s="31"/>
      <c r="RIP100" s="31"/>
      <c r="RIQ100" s="31"/>
      <c r="RIR100" s="31"/>
      <c r="RIS100" s="31"/>
      <c r="RIT100" s="31"/>
      <c r="RIU100" s="31"/>
      <c r="RIV100" s="31"/>
      <c r="RIW100" s="31"/>
      <c r="RIX100" s="31"/>
      <c r="RIY100" s="31"/>
      <c r="RIZ100" s="31"/>
      <c r="RJA100" s="31"/>
      <c r="RJB100" s="31"/>
      <c r="RJC100" s="31"/>
      <c r="RJD100" s="31"/>
      <c r="RJE100" s="31"/>
      <c r="RJF100" s="31"/>
      <c r="RJG100" s="31"/>
      <c r="RJH100" s="31"/>
      <c r="RJI100" s="31"/>
      <c r="RJJ100" s="31"/>
      <c r="RJK100" s="31"/>
      <c r="RJL100" s="31"/>
      <c r="RJM100" s="31"/>
      <c r="RJN100" s="31"/>
      <c r="RJO100" s="31"/>
      <c r="RJP100" s="31"/>
      <c r="RJQ100" s="31"/>
      <c r="RJR100" s="31"/>
      <c r="RJS100" s="31"/>
      <c r="RJT100" s="31"/>
      <c r="RJU100" s="31"/>
      <c r="RJV100" s="31"/>
      <c r="RJW100" s="31"/>
      <c r="RJX100" s="31"/>
      <c r="RJY100" s="31"/>
      <c r="RJZ100" s="31"/>
      <c r="RKA100" s="31"/>
      <c r="RKB100" s="31"/>
      <c r="RKC100" s="31"/>
      <c r="RKD100" s="31"/>
      <c r="RKE100" s="31"/>
      <c r="RKF100" s="31"/>
      <c r="RKG100" s="31"/>
      <c r="RKH100" s="31"/>
      <c r="RKI100" s="31"/>
      <c r="RKJ100" s="31"/>
      <c r="RKK100" s="31"/>
      <c r="RKL100" s="31"/>
      <c r="RKM100" s="31"/>
      <c r="RKN100" s="31"/>
      <c r="RKO100" s="31"/>
      <c r="RKP100" s="31"/>
      <c r="RKQ100" s="31"/>
      <c r="RKR100" s="31"/>
      <c r="RKS100" s="31"/>
      <c r="RKT100" s="31"/>
      <c r="RKU100" s="31"/>
      <c r="RKV100" s="31"/>
      <c r="RKW100" s="31"/>
      <c r="RKX100" s="31"/>
      <c r="RKY100" s="31"/>
      <c r="RKZ100" s="31"/>
      <c r="RLA100" s="31"/>
      <c r="RLB100" s="31"/>
      <c r="RLC100" s="31"/>
      <c r="RLD100" s="31"/>
      <c r="RLE100" s="31"/>
      <c r="RLF100" s="31"/>
      <c r="RLG100" s="31"/>
      <c r="RLH100" s="31"/>
      <c r="RLI100" s="31"/>
      <c r="RLJ100" s="31"/>
      <c r="RLK100" s="31"/>
      <c r="RLL100" s="31"/>
      <c r="RLM100" s="31"/>
      <c r="RLN100" s="31"/>
      <c r="RLO100" s="31"/>
      <c r="RLP100" s="31"/>
      <c r="RLQ100" s="31"/>
      <c r="RLR100" s="31"/>
      <c r="RLS100" s="31"/>
      <c r="RLT100" s="31"/>
      <c r="RLU100" s="31"/>
      <c r="RLV100" s="31"/>
      <c r="RLW100" s="31"/>
      <c r="RLX100" s="31"/>
      <c r="RLY100" s="31"/>
      <c r="RLZ100" s="31"/>
      <c r="RMA100" s="31"/>
      <c r="RMB100" s="31"/>
      <c r="RMC100" s="31"/>
      <c r="RMD100" s="31"/>
      <c r="RME100" s="31"/>
      <c r="RMF100" s="31"/>
      <c r="RMG100" s="31"/>
      <c r="RMH100" s="31"/>
      <c r="RMI100" s="31"/>
      <c r="RMJ100" s="31"/>
      <c r="RMK100" s="31"/>
      <c r="RML100" s="31"/>
      <c r="RMM100" s="31"/>
      <c r="RMN100" s="31"/>
      <c r="RMO100" s="31"/>
      <c r="RMP100" s="31"/>
      <c r="RMQ100" s="31"/>
      <c r="RMR100" s="31"/>
      <c r="RMS100" s="31"/>
      <c r="RMT100" s="31"/>
      <c r="RMU100" s="31"/>
      <c r="RMV100" s="31"/>
      <c r="RMW100" s="31"/>
      <c r="RMX100" s="31"/>
      <c r="RMY100" s="31"/>
      <c r="RMZ100" s="31"/>
      <c r="RNA100" s="31"/>
      <c r="RNB100" s="31"/>
      <c r="RNC100" s="31"/>
      <c r="RND100" s="31"/>
      <c r="RNE100" s="31"/>
      <c r="RNF100" s="31"/>
      <c r="RNG100" s="31"/>
      <c r="RNH100" s="31"/>
      <c r="RNI100" s="31"/>
      <c r="RNJ100" s="31"/>
      <c r="RNK100" s="31"/>
      <c r="RNL100" s="31"/>
      <c r="RNM100" s="31"/>
      <c r="RNN100" s="31"/>
      <c r="RNO100" s="31"/>
      <c r="RNP100" s="31"/>
      <c r="RNQ100" s="31"/>
      <c r="RNR100" s="31"/>
      <c r="RNS100" s="31"/>
      <c r="RNT100" s="31"/>
      <c r="RNU100" s="31"/>
      <c r="RNV100" s="31"/>
      <c r="RNW100" s="31"/>
      <c r="RNX100" s="31"/>
      <c r="RNY100" s="31"/>
      <c r="RNZ100" s="31"/>
      <c r="ROA100" s="31"/>
      <c r="ROB100" s="31"/>
      <c r="ROC100" s="31"/>
      <c r="ROD100" s="31"/>
      <c r="ROE100" s="31"/>
      <c r="ROF100" s="31"/>
      <c r="ROG100" s="31"/>
      <c r="ROH100" s="31"/>
      <c r="ROI100" s="31"/>
      <c r="ROJ100" s="31"/>
      <c r="ROK100" s="31"/>
      <c r="ROL100" s="31"/>
      <c r="ROM100" s="31"/>
      <c r="RON100" s="31"/>
      <c r="ROO100" s="31"/>
      <c r="ROP100" s="31"/>
      <c r="ROQ100" s="31"/>
      <c r="ROR100" s="31"/>
      <c r="ROS100" s="31"/>
      <c r="ROT100" s="31"/>
      <c r="ROU100" s="31"/>
      <c r="ROV100" s="31"/>
      <c r="ROW100" s="31"/>
      <c r="ROX100" s="31"/>
      <c r="ROY100" s="31"/>
      <c r="ROZ100" s="31"/>
      <c r="RPA100" s="31"/>
      <c r="RPB100" s="31"/>
      <c r="RPC100" s="31"/>
      <c r="RPD100" s="31"/>
      <c r="RPE100" s="31"/>
      <c r="RPF100" s="31"/>
      <c r="RPG100" s="31"/>
      <c r="RPH100" s="31"/>
      <c r="RPI100" s="31"/>
      <c r="RPJ100" s="31"/>
      <c r="RPK100" s="31"/>
      <c r="RPL100" s="31"/>
      <c r="RPM100" s="31"/>
      <c r="RPN100" s="31"/>
      <c r="RPO100" s="31"/>
      <c r="RPP100" s="31"/>
      <c r="RPQ100" s="31"/>
      <c r="RPR100" s="31"/>
      <c r="RPS100" s="31"/>
      <c r="RPT100" s="31"/>
      <c r="RPU100" s="31"/>
      <c r="RPV100" s="31"/>
      <c r="RPW100" s="31"/>
      <c r="RPX100" s="31"/>
      <c r="RPY100" s="31"/>
      <c r="RPZ100" s="31"/>
      <c r="RQA100" s="31"/>
      <c r="RQB100" s="31"/>
      <c r="RQC100" s="31"/>
      <c r="RQD100" s="31"/>
      <c r="RQE100" s="31"/>
      <c r="RQF100" s="31"/>
      <c r="RQG100" s="31"/>
      <c r="RQH100" s="31"/>
      <c r="RQI100" s="31"/>
      <c r="RQJ100" s="31"/>
      <c r="RQK100" s="31"/>
      <c r="RQL100" s="31"/>
      <c r="RQM100" s="31"/>
      <c r="RQN100" s="31"/>
      <c r="RQO100" s="31"/>
      <c r="RQP100" s="31"/>
      <c r="RQQ100" s="31"/>
      <c r="RQR100" s="31"/>
      <c r="RQS100" s="31"/>
      <c r="RQT100" s="31"/>
      <c r="RQU100" s="31"/>
      <c r="RQV100" s="31"/>
      <c r="RQW100" s="31"/>
      <c r="RQX100" s="31"/>
      <c r="RQY100" s="31"/>
      <c r="RQZ100" s="31"/>
      <c r="RRA100" s="31"/>
      <c r="RRB100" s="31"/>
      <c r="RRC100" s="31"/>
      <c r="RRD100" s="31"/>
      <c r="RRE100" s="31"/>
      <c r="RRF100" s="31"/>
      <c r="RRG100" s="31"/>
      <c r="RRH100" s="31"/>
      <c r="RRI100" s="31"/>
      <c r="RRJ100" s="31"/>
      <c r="RRK100" s="31"/>
      <c r="RRL100" s="31"/>
      <c r="RRM100" s="31"/>
      <c r="RRN100" s="31"/>
      <c r="RRO100" s="31"/>
      <c r="RRP100" s="31"/>
      <c r="RRQ100" s="31"/>
      <c r="RRR100" s="31"/>
      <c r="RRS100" s="31"/>
      <c r="RRT100" s="31"/>
      <c r="RRU100" s="31"/>
      <c r="RRV100" s="31"/>
      <c r="RRW100" s="31"/>
      <c r="RRX100" s="31"/>
      <c r="RRY100" s="31"/>
      <c r="RRZ100" s="31"/>
      <c r="RSA100" s="31"/>
      <c r="RSB100" s="31"/>
      <c r="RSC100" s="31"/>
      <c r="RSD100" s="31"/>
      <c r="RSE100" s="31"/>
      <c r="RSF100" s="31"/>
      <c r="RSG100" s="31"/>
      <c r="RSH100" s="31"/>
      <c r="RSI100" s="31"/>
      <c r="RSJ100" s="31"/>
      <c r="RSK100" s="31"/>
      <c r="RSL100" s="31"/>
      <c r="RSM100" s="31"/>
      <c r="RSN100" s="31"/>
      <c r="RSO100" s="31"/>
      <c r="RSP100" s="31"/>
      <c r="RSQ100" s="31"/>
      <c r="RSR100" s="31"/>
      <c r="RSS100" s="31"/>
      <c r="RST100" s="31"/>
      <c r="RSU100" s="31"/>
      <c r="RSV100" s="31"/>
      <c r="RSW100" s="31"/>
      <c r="RSX100" s="31"/>
      <c r="RSY100" s="31"/>
      <c r="RSZ100" s="31"/>
      <c r="RTA100" s="31"/>
      <c r="RTB100" s="31"/>
      <c r="RTC100" s="31"/>
      <c r="RTD100" s="31"/>
      <c r="RTE100" s="31"/>
      <c r="RTF100" s="31"/>
      <c r="RTG100" s="31"/>
      <c r="RTH100" s="31"/>
      <c r="RTI100" s="31"/>
      <c r="RTJ100" s="31"/>
      <c r="RTK100" s="31"/>
      <c r="RTL100" s="31"/>
      <c r="RTM100" s="31"/>
      <c r="RTN100" s="31"/>
      <c r="RTO100" s="31"/>
      <c r="RTP100" s="31"/>
      <c r="RTQ100" s="31"/>
      <c r="RTR100" s="31"/>
      <c r="RTS100" s="31"/>
      <c r="RTT100" s="31"/>
      <c r="RTU100" s="31"/>
      <c r="RTV100" s="31"/>
      <c r="RTW100" s="31"/>
      <c r="RTX100" s="31"/>
      <c r="RTY100" s="31"/>
      <c r="RTZ100" s="31"/>
      <c r="RUA100" s="31"/>
      <c r="RUB100" s="31"/>
      <c r="RUC100" s="31"/>
      <c r="RUD100" s="31"/>
      <c r="RUE100" s="31"/>
      <c r="RUF100" s="31"/>
      <c r="RUG100" s="31"/>
      <c r="RUH100" s="31"/>
      <c r="RUI100" s="31"/>
      <c r="RUJ100" s="31"/>
      <c r="RUK100" s="31"/>
      <c r="RUL100" s="31"/>
      <c r="RUM100" s="31"/>
      <c r="RUN100" s="31"/>
      <c r="RUO100" s="31"/>
      <c r="RUP100" s="31"/>
      <c r="RUQ100" s="31"/>
      <c r="RUR100" s="31"/>
      <c r="RUS100" s="31"/>
      <c r="RUT100" s="31"/>
      <c r="RUU100" s="31"/>
      <c r="RUV100" s="31"/>
      <c r="RUW100" s="31"/>
      <c r="RUX100" s="31"/>
      <c r="RUY100" s="31"/>
      <c r="RUZ100" s="31"/>
      <c r="RVA100" s="31"/>
      <c r="RVB100" s="31"/>
      <c r="RVC100" s="31"/>
      <c r="RVD100" s="31"/>
      <c r="RVE100" s="31"/>
      <c r="RVF100" s="31"/>
      <c r="RVG100" s="31"/>
      <c r="RVH100" s="31"/>
      <c r="RVI100" s="31"/>
      <c r="RVJ100" s="31"/>
      <c r="RVK100" s="31"/>
      <c r="RVL100" s="31"/>
      <c r="RVM100" s="31"/>
      <c r="RVN100" s="31"/>
      <c r="RVO100" s="31"/>
      <c r="RVP100" s="31"/>
      <c r="RVQ100" s="31"/>
      <c r="RVR100" s="31"/>
      <c r="RVS100" s="31"/>
      <c r="RVT100" s="31"/>
      <c r="RVU100" s="31"/>
      <c r="RVV100" s="31"/>
      <c r="RVW100" s="31"/>
      <c r="RVX100" s="31"/>
      <c r="RVY100" s="31"/>
      <c r="RVZ100" s="31"/>
      <c r="RWA100" s="31"/>
      <c r="RWB100" s="31"/>
      <c r="RWC100" s="31"/>
      <c r="RWD100" s="31"/>
      <c r="RWE100" s="31"/>
      <c r="RWF100" s="31"/>
      <c r="RWG100" s="31"/>
      <c r="RWH100" s="31"/>
      <c r="RWI100" s="31"/>
      <c r="RWJ100" s="31"/>
      <c r="RWK100" s="31"/>
      <c r="RWL100" s="31"/>
      <c r="RWM100" s="31"/>
      <c r="RWN100" s="31"/>
      <c r="RWO100" s="31"/>
      <c r="RWP100" s="31"/>
      <c r="RWQ100" s="31"/>
      <c r="RWR100" s="31"/>
      <c r="RWS100" s="31"/>
      <c r="RWT100" s="31"/>
      <c r="RWU100" s="31"/>
      <c r="RWV100" s="31"/>
      <c r="RWW100" s="31"/>
      <c r="RWX100" s="31"/>
      <c r="RWY100" s="31"/>
      <c r="RWZ100" s="31"/>
      <c r="RXA100" s="31"/>
      <c r="RXB100" s="31"/>
      <c r="RXC100" s="31"/>
      <c r="RXD100" s="31"/>
      <c r="RXE100" s="31"/>
      <c r="RXF100" s="31"/>
      <c r="RXG100" s="31"/>
      <c r="RXH100" s="31"/>
      <c r="RXI100" s="31"/>
      <c r="RXJ100" s="31"/>
      <c r="RXK100" s="31"/>
      <c r="RXL100" s="31"/>
      <c r="RXM100" s="31"/>
      <c r="RXN100" s="31"/>
      <c r="RXO100" s="31"/>
      <c r="RXP100" s="31"/>
      <c r="RXQ100" s="31"/>
      <c r="RXR100" s="31"/>
      <c r="RXS100" s="31"/>
      <c r="RXT100" s="31"/>
      <c r="RXU100" s="31"/>
      <c r="RXV100" s="31"/>
      <c r="RXW100" s="31"/>
      <c r="RXX100" s="31"/>
      <c r="RXY100" s="31"/>
      <c r="RXZ100" s="31"/>
      <c r="RYA100" s="31"/>
      <c r="RYB100" s="31"/>
      <c r="RYC100" s="31"/>
      <c r="RYD100" s="31"/>
      <c r="RYE100" s="31"/>
      <c r="RYF100" s="31"/>
      <c r="RYG100" s="31"/>
      <c r="RYH100" s="31"/>
      <c r="RYI100" s="31"/>
      <c r="RYJ100" s="31"/>
      <c r="RYK100" s="31"/>
      <c r="RYL100" s="31"/>
      <c r="RYM100" s="31"/>
      <c r="RYN100" s="31"/>
      <c r="RYO100" s="31"/>
      <c r="RYP100" s="31"/>
      <c r="RYQ100" s="31"/>
      <c r="RYR100" s="31"/>
      <c r="RYS100" s="31"/>
      <c r="RYT100" s="31"/>
      <c r="RYU100" s="31"/>
      <c r="RYV100" s="31"/>
      <c r="RYW100" s="31"/>
      <c r="RYX100" s="31"/>
      <c r="RYY100" s="31"/>
      <c r="RYZ100" s="31"/>
      <c r="RZA100" s="31"/>
      <c r="RZB100" s="31"/>
      <c r="RZC100" s="31"/>
      <c r="RZD100" s="31"/>
      <c r="RZE100" s="31"/>
      <c r="RZF100" s="31"/>
      <c r="RZG100" s="31"/>
      <c r="RZH100" s="31"/>
      <c r="RZI100" s="31"/>
      <c r="RZJ100" s="31"/>
      <c r="RZK100" s="31"/>
      <c r="RZL100" s="31"/>
      <c r="RZM100" s="31"/>
      <c r="RZN100" s="31"/>
      <c r="RZO100" s="31"/>
      <c r="RZP100" s="31"/>
      <c r="RZQ100" s="31"/>
      <c r="RZR100" s="31"/>
      <c r="RZS100" s="31"/>
      <c r="RZT100" s="31"/>
      <c r="RZU100" s="31"/>
      <c r="RZV100" s="31"/>
      <c r="RZW100" s="31"/>
      <c r="RZX100" s="31"/>
      <c r="RZY100" s="31"/>
      <c r="RZZ100" s="31"/>
      <c r="SAA100" s="31"/>
      <c r="SAB100" s="31"/>
      <c r="SAC100" s="31"/>
      <c r="SAD100" s="31"/>
      <c r="SAE100" s="31"/>
      <c r="SAF100" s="31"/>
      <c r="SAG100" s="31"/>
      <c r="SAH100" s="31"/>
      <c r="SAI100" s="31"/>
      <c r="SAJ100" s="31"/>
      <c r="SAK100" s="31"/>
      <c r="SAL100" s="31"/>
      <c r="SAM100" s="31"/>
      <c r="SAN100" s="31"/>
      <c r="SAO100" s="31"/>
      <c r="SAP100" s="31"/>
      <c r="SAQ100" s="31"/>
      <c r="SAR100" s="31"/>
      <c r="SAS100" s="31"/>
      <c r="SAT100" s="31"/>
      <c r="SAU100" s="31"/>
      <c r="SAV100" s="31"/>
      <c r="SAW100" s="31"/>
      <c r="SAX100" s="31"/>
      <c r="SAY100" s="31"/>
      <c r="SAZ100" s="31"/>
      <c r="SBA100" s="31"/>
      <c r="SBB100" s="31"/>
      <c r="SBC100" s="31"/>
      <c r="SBD100" s="31"/>
      <c r="SBE100" s="31"/>
      <c r="SBF100" s="31"/>
      <c r="SBG100" s="31"/>
      <c r="SBH100" s="31"/>
      <c r="SBI100" s="31"/>
      <c r="SBJ100" s="31"/>
      <c r="SBK100" s="31"/>
      <c r="SBL100" s="31"/>
      <c r="SBM100" s="31"/>
      <c r="SBN100" s="31"/>
      <c r="SBO100" s="31"/>
      <c r="SBP100" s="31"/>
      <c r="SBQ100" s="31"/>
      <c r="SBR100" s="31"/>
      <c r="SBS100" s="31"/>
      <c r="SBT100" s="31"/>
      <c r="SBU100" s="31"/>
      <c r="SBV100" s="31"/>
      <c r="SBW100" s="31"/>
      <c r="SBX100" s="31"/>
      <c r="SBY100" s="31"/>
      <c r="SBZ100" s="31"/>
      <c r="SCA100" s="31"/>
      <c r="SCB100" s="31"/>
      <c r="SCC100" s="31"/>
      <c r="SCD100" s="31"/>
      <c r="SCE100" s="31"/>
      <c r="SCF100" s="31"/>
      <c r="SCG100" s="31"/>
      <c r="SCH100" s="31"/>
      <c r="SCI100" s="31"/>
      <c r="SCJ100" s="31"/>
      <c r="SCK100" s="31"/>
      <c r="SCL100" s="31"/>
      <c r="SCM100" s="31"/>
      <c r="SCN100" s="31"/>
      <c r="SCO100" s="31"/>
      <c r="SCP100" s="31"/>
      <c r="SCQ100" s="31"/>
      <c r="SCR100" s="31"/>
      <c r="SCS100" s="31"/>
      <c r="SCT100" s="31"/>
      <c r="SCU100" s="31"/>
      <c r="SCV100" s="31"/>
      <c r="SCW100" s="31"/>
      <c r="SCX100" s="31"/>
      <c r="SCY100" s="31"/>
      <c r="SCZ100" s="31"/>
      <c r="SDA100" s="31"/>
      <c r="SDB100" s="31"/>
      <c r="SDC100" s="31"/>
      <c r="SDD100" s="31"/>
      <c r="SDE100" s="31"/>
      <c r="SDF100" s="31"/>
      <c r="SDG100" s="31"/>
      <c r="SDH100" s="31"/>
      <c r="SDI100" s="31"/>
      <c r="SDJ100" s="31"/>
      <c r="SDK100" s="31"/>
      <c r="SDL100" s="31"/>
      <c r="SDM100" s="31"/>
      <c r="SDN100" s="31"/>
      <c r="SDO100" s="31"/>
      <c r="SDP100" s="31"/>
      <c r="SDQ100" s="31"/>
      <c r="SDR100" s="31"/>
      <c r="SDS100" s="31"/>
      <c r="SDT100" s="31"/>
      <c r="SDU100" s="31"/>
      <c r="SDV100" s="31"/>
      <c r="SDW100" s="31"/>
      <c r="SDX100" s="31"/>
      <c r="SDY100" s="31"/>
      <c r="SDZ100" s="31"/>
      <c r="SEA100" s="31"/>
      <c r="SEB100" s="31"/>
      <c r="SEC100" s="31"/>
      <c r="SED100" s="31"/>
      <c r="SEE100" s="31"/>
      <c r="SEF100" s="31"/>
      <c r="SEG100" s="31"/>
      <c r="SEH100" s="31"/>
      <c r="SEI100" s="31"/>
      <c r="SEJ100" s="31"/>
      <c r="SEK100" s="31"/>
      <c r="SEL100" s="31"/>
      <c r="SEM100" s="31"/>
      <c r="SEN100" s="31"/>
      <c r="SEO100" s="31"/>
      <c r="SEP100" s="31"/>
      <c r="SEQ100" s="31"/>
      <c r="SER100" s="31"/>
      <c r="SES100" s="31"/>
      <c r="SET100" s="31"/>
      <c r="SEU100" s="31"/>
      <c r="SEV100" s="31"/>
      <c r="SEW100" s="31"/>
      <c r="SEX100" s="31"/>
      <c r="SEY100" s="31"/>
      <c r="SEZ100" s="31"/>
      <c r="SFA100" s="31"/>
      <c r="SFB100" s="31"/>
      <c r="SFC100" s="31"/>
      <c r="SFD100" s="31"/>
      <c r="SFE100" s="31"/>
      <c r="SFF100" s="31"/>
      <c r="SFG100" s="31"/>
      <c r="SFH100" s="31"/>
      <c r="SFI100" s="31"/>
      <c r="SFJ100" s="31"/>
      <c r="SFK100" s="31"/>
      <c r="SFL100" s="31"/>
      <c r="SFM100" s="31"/>
      <c r="SFN100" s="31"/>
      <c r="SFO100" s="31"/>
      <c r="SFP100" s="31"/>
      <c r="SFQ100" s="31"/>
      <c r="SFR100" s="31"/>
      <c r="SFS100" s="31"/>
      <c r="SFT100" s="31"/>
      <c r="SFU100" s="31"/>
      <c r="SFV100" s="31"/>
      <c r="SFW100" s="31"/>
      <c r="SFX100" s="31"/>
      <c r="SFY100" s="31"/>
      <c r="SFZ100" s="31"/>
      <c r="SGA100" s="31"/>
      <c r="SGB100" s="31"/>
      <c r="SGC100" s="31"/>
      <c r="SGD100" s="31"/>
      <c r="SGE100" s="31"/>
      <c r="SGF100" s="31"/>
      <c r="SGG100" s="31"/>
      <c r="SGH100" s="31"/>
      <c r="SGI100" s="31"/>
      <c r="SGJ100" s="31"/>
      <c r="SGK100" s="31"/>
      <c r="SGL100" s="31"/>
      <c r="SGM100" s="31"/>
      <c r="SGN100" s="31"/>
      <c r="SGO100" s="31"/>
      <c r="SGP100" s="31"/>
      <c r="SGQ100" s="31"/>
      <c r="SGR100" s="31"/>
      <c r="SGS100" s="31"/>
      <c r="SGT100" s="31"/>
      <c r="SGU100" s="31"/>
      <c r="SGV100" s="31"/>
      <c r="SGW100" s="31"/>
      <c r="SGX100" s="31"/>
      <c r="SGY100" s="31"/>
      <c r="SGZ100" s="31"/>
      <c r="SHA100" s="31"/>
      <c r="SHB100" s="31"/>
      <c r="SHC100" s="31"/>
      <c r="SHD100" s="31"/>
      <c r="SHE100" s="31"/>
      <c r="SHF100" s="31"/>
      <c r="SHG100" s="31"/>
      <c r="SHH100" s="31"/>
      <c r="SHI100" s="31"/>
      <c r="SHJ100" s="31"/>
      <c r="SHK100" s="31"/>
      <c r="SHL100" s="31"/>
      <c r="SHM100" s="31"/>
      <c r="SHN100" s="31"/>
      <c r="SHO100" s="31"/>
      <c r="SHP100" s="31"/>
      <c r="SHQ100" s="31"/>
      <c r="SHR100" s="31"/>
      <c r="SHS100" s="31"/>
      <c r="SHT100" s="31"/>
      <c r="SHU100" s="31"/>
      <c r="SHV100" s="31"/>
      <c r="SHW100" s="31"/>
      <c r="SHX100" s="31"/>
      <c r="SHY100" s="31"/>
      <c r="SHZ100" s="31"/>
      <c r="SIA100" s="31"/>
      <c r="SIB100" s="31"/>
      <c r="SIC100" s="31"/>
      <c r="SID100" s="31"/>
      <c r="SIE100" s="31"/>
      <c r="SIF100" s="31"/>
      <c r="SIG100" s="31"/>
      <c r="SIH100" s="31"/>
      <c r="SII100" s="31"/>
      <c r="SIJ100" s="31"/>
      <c r="SIK100" s="31"/>
      <c r="SIL100" s="31"/>
      <c r="SIM100" s="31"/>
      <c r="SIN100" s="31"/>
      <c r="SIO100" s="31"/>
      <c r="SIP100" s="31"/>
      <c r="SIQ100" s="31"/>
      <c r="SIR100" s="31"/>
      <c r="SIS100" s="31"/>
      <c r="SIT100" s="31"/>
      <c r="SIU100" s="31"/>
      <c r="SIV100" s="31"/>
      <c r="SIW100" s="31"/>
      <c r="SIX100" s="31"/>
      <c r="SIY100" s="31"/>
      <c r="SIZ100" s="31"/>
      <c r="SJA100" s="31"/>
      <c r="SJB100" s="31"/>
      <c r="SJC100" s="31"/>
      <c r="SJD100" s="31"/>
      <c r="SJE100" s="31"/>
      <c r="SJF100" s="31"/>
      <c r="SJG100" s="31"/>
      <c r="SJH100" s="31"/>
      <c r="SJI100" s="31"/>
      <c r="SJJ100" s="31"/>
      <c r="SJK100" s="31"/>
      <c r="SJL100" s="31"/>
      <c r="SJM100" s="31"/>
      <c r="SJN100" s="31"/>
      <c r="SJO100" s="31"/>
      <c r="SJP100" s="31"/>
      <c r="SJQ100" s="31"/>
      <c r="SJR100" s="31"/>
      <c r="SJS100" s="31"/>
      <c r="SJT100" s="31"/>
      <c r="SJU100" s="31"/>
      <c r="SJV100" s="31"/>
      <c r="SJW100" s="31"/>
      <c r="SJX100" s="31"/>
      <c r="SJY100" s="31"/>
      <c r="SJZ100" s="31"/>
      <c r="SKA100" s="31"/>
      <c r="SKB100" s="31"/>
      <c r="SKC100" s="31"/>
      <c r="SKD100" s="31"/>
      <c r="SKE100" s="31"/>
      <c r="SKF100" s="31"/>
      <c r="SKG100" s="31"/>
      <c r="SKH100" s="31"/>
      <c r="SKI100" s="31"/>
      <c r="SKJ100" s="31"/>
      <c r="SKK100" s="31"/>
      <c r="SKL100" s="31"/>
      <c r="SKM100" s="31"/>
      <c r="SKN100" s="31"/>
      <c r="SKO100" s="31"/>
      <c r="SKP100" s="31"/>
      <c r="SKQ100" s="31"/>
      <c r="SKR100" s="31"/>
      <c r="SKS100" s="31"/>
      <c r="SKT100" s="31"/>
      <c r="SKU100" s="31"/>
      <c r="SKV100" s="31"/>
      <c r="SKW100" s="31"/>
      <c r="SKX100" s="31"/>
      <c r="SKY100" s="31"/>
      <c r="SKZ100" s="31"/>
      <c r="SLA100" s="31"/>
      <c r="SLB100" s="31"/>
      <c r="SLC100" s="31"/>
      <c r="SLD100" s="31"/>
      <c r="SLE100" s="31"/>
      <c r="SLF100" s="31"/>
      <c r="SLG100" s="31"/>
      <c r="SLH100" s="31"/>
      <c r="SLI100" s="31"/>
      <c r="SLJ100" s="31"/>
      <c r="SLK100" s="31"/>
      <c r="SLL100" s="31"/>
      <c r="SLM100" s="31"/>
      <c r="SLN100" s="31"/>
      <c r="SLO100" s="31"/>
      <c r="SLP100" s="31"/>
      <c r="SLQ100" s="31"/>
      <c r="SLR100" s="31"/>
      <c r="SLS100" s="31"/>
      <c r="SLT100" s="31"/>
      <c r="SLU100" s="31"/>
      <c r="SLV100" s="31"/>
      <c r="SLW100" s="31"/>
      <c r="SLX100" s="31"/>
      <c r="SLY100" s="31"/>
      <c r="SLZ100" s="31"/>
      <c r="SMA100" s="31"/>
      <c r="SMB100" s="31"/>
      <c r="SMC100" s="31"/>
      <c r="SMD100" s="31"/>
      <c r="SME100" s="31"/>
      <c r="SMF100" s="31"/>
      <c r="SMG100" s="31"/>
      <c r="SMH100" s="31"/>
      <c r="SMI100" s="31"/>
      <c r="SMJ100" s="31"/>
      <c r="SMK100" s="31"/>
      <c r="SML100" s="31"/>
      <c r="SMM100" s="31"/>
      <c r="SMN100" s="31"/>
      <c r="SMO100" s="31"/>
      <c r="SMP100" s="31"/>
      <c r="SMQ100" s="31"/>
      <c r="SMR100" s="31"/>
      <c r="SMS100" s="31"/>
      <c r="SMT100" s="31"/>
      <c r="SMU100" s="31"/>
      <c r="SMV100" s="31"/>
      <c r="SMW100" s="31"/>
      <c r="SMX100" s="31"/>
      <c r="SMY100" s="31"/>
      <c r="SMZ100" s="31"/>
      <c r="SNA100" s="31"/>
      <c r="SNB100" s="31"/>
      <c r="SNC100" s="31"/>
      <c r="SND100" s="31"/>
      <c r="SNE100" s="31"/>
      <c r="SNF100" s="31"/>
      <c r="SNG100" s="31"/>
      <c r="SNH100" s="31"/>
      <c r="SNI100" s="31"/>
      <c r="SNJ100" s="31"/>
      <c r="SNK100" s="31"/>
      <c r="SNL100" s="31"/>
      <c r="SNM100" s="31"/>
      <c r="SNN100" s="31"/>
      <c r="SNO100" s="31"/>
      <c r="SNP100" s="31"/>
      <c r="SNQ100" s="31"/>
      <c r="SNR100" s="31"/>
      <c r="SNS100" s="31"/>
      <c r="SNT100" s="31"/>
      <c r="SNU100" s="31"/>
      <c r="SNV100" s="31"/>
      <c r="SNW100" s="31"/>
      <c r="SNX100" s="31"/>
      <c r="SNY100" s="31"/>
      <c r="SNZ100" s="31"/>
      <c r="SOA100" s="31"/>
      <c r="SOB100" s="31"/>
      <c r="SOC100" s="31"/>
      <c r="SOD100" s="31"/>
      <c r="SOE100" s="31"/>
      <c r="SOF100" s="31"/>
      <c r="SOG100" s="31"/>
      <c r="SOH100" s="31"/>
      <c r="SOI100" s="31"/>
      <c r="SOJ100" s="31"/>
      <c r="SOK100" s="31"/>
      <c r="SOL100" s="31"/>
      <c r="SOM100" s="31"/>
      <c r="SON100" s="31"/>
      <c r="SOO100" s="31"/>
      <c r="SOP100" s="31"/>
      <c r="SOQ100" s="31"/>
      <c r="SOR100" s="31"/>
      <c r="SOS100" s="31"/>
      <c r="SOT100" s="31"/>
      <c r="SOU100" s="31"/>
      <c r="SOV100" s="31"/>
      <c r="SOW100" s="31"/>
      <c r="SOX100" s="31"/>
      <c r="SOY100" s="31"/>
      <c r="SOZ100" s="31"/>
      <c r="SPA100" s="31"/>
      <c r="SPB100" s="31"/>
      <c r="SPC100" s="31"/>
      <c r="SPD100" s="31"/>
      <c r="SPE100" s="31"/>
      <c r="SPF100" s="31"/>
      <c r="SPG100" s="31"/>
      <c r="SPH100" s="31"/>
      <c r="SPI100" s="31"/>
      <c r="SPJ100" s="31"/>
      <c r="SPK100" s="31"/>
      <c r="SPL100" s="31"/>
      <c r="SPM100" s="31"/>
      <c r="SPN100" s="31"/>
      <c r="SPO100" s="31"/>
      <c r="SPP100" s="31"/>
      <c r="SPQ100" s="31"/>
      <c r="SPR100" s="31"/>
      <c r="SPS100" s="31"/>
      <c r="SPT100" s="31"/>
      <c r="SPU100" s="31"/>
      <c r="SPV100" s="31"/>
      <c r="SPW100" s="31"/>
      <c r="SPX100" s="31"/>
      <c r="SPY100" s="31"/>
      <c r="SPZ100" s="31"/>
      <c r="SQA100" s="31"/>
      <c r="SQB100" s="31"/>
      <c r="SQC100" s="31"/>
      <c r="SQD100" s="31"/>
      <c r="SQE100" s="31"/>
      <c r="SQF100" s="31"/>
      <c r="SQG100" s="31"/>
      <c r="SQH100" s="31"/>
      <c r="SQI100" s="31"/>
      <c r="SQJ100" s="31"/>
      <c r="SQK100" s="31"/>
      <c r="SQL100" s="31"/>
      <c r="SQM100" s="31"/>
      <c r="SQN100" s="31"/>
      <c r="SQO100" s="31"/>
      <c r="SQP100" s="31"/>
      <c r="SQQ100" s="31"/>
      <c r="SQR100" s="31"/>
      <c r="SQS100" s="31"/>
      <c r="SQT100" s="31"/>
      <c r="SQU100" s="31"/>
      <c r="SQV100" s="31"/>
      <c r="SQW100" s="31"/>
      <c r="SQX100" s="31"/>
      <c r="SQY100" s="31"/>
      <c r="SQZ100" s="31"/>
      <c r="SRA100" s="31"/>
      <c r="SRB100" s="31"/>
      <c r="SRC100" s="31"/>
      <c r="SRD100" s="31"/>
      <c r="SRE100" s="31"/>
      <c r="SRF100" s="31"/>
      <c r="SRG100" s="31"/>
      <c r="SRH100" s="31"/>
      <c r="SRI100" s="31"/>
      <c r="SRJ100" s="31"/>
      <c r="SRK100" s="31"/>
      <c r="SRL100" s="31"/>
      <c r="SRM100" s="31"/>
      <c r="SRN100" s="31"/>
      <c r="SRO100" s="31"/>
      <c r="SRP100" s="31"/>
      <c r="SRQ100" s="31"/>
      <c r="SRR100" s="31"/>
      <c r="SRS100" s="31"/>
      <c r="SRT100" s="31"/>
      <c r="SRU100" s="31"/>
      <c r="SRV100" s="31"/>
      <c r="SRW100" s="31"/>
      <c r="SRX100" s="31"/>
      <c r="SRY100" s="31"/>
      <c r="SRZ100" s="31"/>
      <c r="SSA100" s="31"/>
      <c r="SSB100" s="31"/>
      <c r="SSC100" s="31"/>
      <c r="SSD100" s="31"/>
      <c r="SSE100" s="31"/>
      <c r="SSF100" s="31"/>
      <c r="SSG100" s="31"/>
      <c r="SSH100" s="31"/>
      <c r="SSI100" s="31"/>
      <c r="SSJ100" s="31"/>
      <c r="SSK100" s="31"/>
      <c r="SSL100" s="31"/>
      <c r="SSM100" s="31"/>
      <c r="SSN100" s="31"/>
      <c r="SSO100" s="31"/>
      <c r="SSP100" s="31"/>
      <c r="SSQ100" s="31"/>
      <c r="SSR100" s="31"/>
      <c r="SSS100" s="31"/>
      <c r="SST100" s="31"/>
      <c r="SSU100" s="31"/>
      <c r="SSV100" s="31"/>
      <c r="SSW100" s="31"/>
      <c r="SSX100" s="31"/>
      <c r="SSY100" s="31"/>
      <c r="SSZ100" s="31"/>
      <c r="STA100" s="31"/>
      <c r="STB100" s="31"/>
      <c r="STC100" s="31"/>
      <c r="STD100" s="31"/>
      <c r="STE100" s="31"/>
      <c r="STF100" s="31"/>
      <c r="STG100" s="31"/>
      <c r="STH100" s="31"/>
      <c r="STI100" s="31"/>
      <c r="STJ100" s="31"/>
      <c r="STK100" s="31"/>
      <c r="STL100" s="31"/>
      <c r="STM100" s="31"/>
      <c r="STN100" s="31"/>
      <c r="STO100" s="31"/>
      <c r="STP100" s="31"/>
      <c r="STQ100" s="31"/>
      <c r="STR100" s="31"/>
      <c r="STS100" s="31"/>
      <c r="STT100" s="31"/>
      <c r="STU100" s="31"/>
      <c r="STV100" s="31"/>
      <c r="STW100" s="31"/>
      <c r="STX100" s="31"/>
      <c r="STY100" s="31"/>
      <c r="STZ100" s="31"/>
      <c r="SUA100" s="31"/>
      <c r="SUB100" s="31"/>
      <c r="SUC100" s="31"/>
      <c r="SUD100" s="31"/>
      <c r="SUE100" s="31"/>
      <c r="SUF100" s="31"/>
      <c r="SUG100" s="31"/>
      <c r="SUH100" s="31"/>
      <c r="SUI100" s="31"/>
      <c r="SUJ100" s="31"/>
      <c r="SUK100" s="31"/>
      <c r="SUL100" s="31"/>
      <c r="SUM100" s="31"/>
      <c r="SUN100" s="31"/>
      <c r="SUO100" s="31"/>
      <c r="SUP100" s="31"/>
      <c r="SUQ100" s="31"/>
      <c r="SUR100" s="31"/>
      <c r="SUS100" s="31"/>
      <c r="SUT100" s="31"/>
      <c r="SUU100" s="31"/>
      <c r="SUV100" s="31"/>
      <c r="SUW100" s="31"/>
      <c r="SUX100" s="31"/>
      <c r="SUY100" s="31"/>
      <c r="SUZ100" s="31"/>
      <c r="SVA100" s="31"/>
      <c r="SVB100" s="31"/>
      <c r="SVC100" s="31"/>
      <c r="SVD100" s="31"/>
      <c r="SVE100" s="31"/>
      <c r="SVF100" s="31"/>
      <c r="SVG100" s="31"/>
      <c r="SVH100" s="31"/>
      <c r="SVI100" s="31"/>
      <c r="SVJ100" s="31"/>
      <c r="SVK100" s="31"/>
      <c r="SVL100" s="31"/>
      <c r="SVM100" s="31"/>
      <c r="SVN100" s="31"/>
      <c r="SVO100" s="31"/>
      <c r="SVP100" s="31"/>
      <c r="SVQ100" s="31"/>
      <c r="SVR100" s="31"/>
      <c r="SVS100" s="31"/>
      <c r="SVT100" s="31"/>
      <c r="SVU100" s="31"/>
      <c r="SVV100" s="31"/>
      <c r="SVW100" s="31"/>
      <c r="SVX100" s="31"/>
      <c r="SVY100" s="31"/>
      <c r="SVZ100" s="31"/>
      <c r="SWA100" s="31"/>
      <c r="SWB100" s="31"/>
      <c r="SWC100" s="31"/>
      <c r="SWD100" s="31"/>
      <c r="SWE100" s="31"/>
      <c r="SWF100" s="31"/>
      <c r="SWG100" s="31"/>
      <c r="SWH100" s="31"/>
      <c r="SWI100" s="31"/>
      <c r="SWJ100" s="31"/>
      <c r="SWK100" s="31"/>
      <c r="SWL100" s="31"/>
      <c r="SWM100" s="31"/>
      <c r="SWN100" s="31"/>
      <c r="SWO100" s="31"/>
      <c r="SWP100" s="31"/>
      <c r="SWQ100" s="31"/>
      <c r="SWR100" s="31"/>
      <c r="SWS100" s="31"/>
      <c r="SWT100" s="31"/>
      <c r="SWU100" s="31"/>
      <c r="SWV100" s="31"/>
      <c r="SWW100" s="31"/>
      <c r="SWX100" s="31"/>
      <c r="SWY100" s="31"/>
      <c r="SWZ100" s="31"/>
      <c r="SXA100" s="31"/>
      <c r="SXB100" s="31"/>
      <c r="SXC100" s="31"/>
      <c r="SXD100" s="31"/>
      <c r="SXE100" s="31"/>
      <c r="SXF100" s="31"/>
      <c r="SXG100" s="31"/>
      <c r="SXH100" s="31"/>
      <c r="SXI100" s="31"/>
      <c r="SXJ100" s="31"/>
      <c r="SXK100" s="31"/>
      <c r="SXL100" s="31"/>
      <c r="SXM100" s="31"/>
      <c r="SXN100" s="31"/>
      <c r="SXO100" s="31"/>
      <c r="SXP100" s="31"/>
      <c r="SXQ100" s="31"/>
      <c r="SXR100" s="31"/>
      <c r="SXS100" s="31"/>
      <c r="SXT100" s="31"/>
      <c r="SXU100" s="31"/>
      <c r="SXV100" s="31"/>
      <c r="SXW100" s="31"/>
      <c r="SXX100" s="31"/>
      <c r="SXY100" s="31"/>
      <c r="SXZ100" s="31"/>
      <c r="SYA100" s="31"/>
      <c r="SYB100" s="31"/>
      <c r="SYC100" s="31"/>
      <c r="SYD100" s="31"/>
      <c r="SYE100" s="31"/>
      <c r="SYF100" s="31"/>
      <c r="SYG100" s="31"/>
      <c r="SYH100" s="31"/>
      <c r="SYI100" s="31"/>
      <c r="SYJ100" s="31"/>
      <c r="SYK100" s="31"/>
      <c r="SYL100" s="31"/>
      <c r="SYM100" s="31"/>
      <c r="SYN100" s="31"/>
      <c r="SYO100" s="31"/>
      <c r="SYP100" s="31"/>
      <c r="SYQ100" s="31"/>
      <c r="SYR100" s="31"/>
      <c r="SYS100" s="31"/>
      <c r="SYT100" s="31"/>
      <c r="SYU100" s="31"/>
      <c r="SYV100" s="31"/>
      <c r="SYW100" s="31"/>
      <c r="SYX100" s="31"/>
      <c r="SYY100" s="31"/>
      <c r="SYZ100" s="31"/>
      <c r="SZA100" s="31"/>
      <c r="SZB100" s="31"/>
      <c r="SZC100" s="31"/>
      <c r="SZD100" s="31"/>
      <c r="SZE100" s="31"/>
      <c r="SZF100" s="31"/>
      <c r="SZG100" s="31"/>
      <c r="SZH100" s="31"/>
      <c r="SZI100" s="31"/>
      <c r="SZJ100" s="31"/>
      <c r="SZK100" s="31"/>
      <c r="SZL100" s="31"/>
      <c r="SZM100" s="31"/>
      <c r="SZN100" s="31"/>
      <c r="SZO100" s="31"/>
      <c r="SZP100" s="31"/>
      <c r="SZQ100" s="31"/>
      <c r="SZR100" s="31"/>
      <c r="SZS100" s="31"/>
      <c r="SZT100" s="31"/>
      <c r="SZU100" s="31"/>
      <c r="SZV100" s="31"/>
      <c r="SZW100" s="31"/>
      <c r="SZX100" s="31"/>
      <c r="SZY100" s="31"/>
      <c r="SZZ100" s="31"/>
      <c r="TAA100" s="31"/>
      <c r="TAB100" s="31"/>
      <c r="TAC100" s="31"/>
      <c r="TAD100" s="31"/>
      <c r="TAE100" s="31"/>
      <c r="TAF100" s="31"/>
      <c r="TAG100" s="31"/>
      <c r="TAH100" s="31"/>
      <c r="TAI100" s="31"/>
      <c r="TAJ100" s="31"/>
      <c r="TAK100" s="31"/>
      <c r="TAL100" s="31"/>
      <c r="TAM100" s="31"/>
      <c r="TAN100" s="31"/>
      <c r="TAO100" s="31"/>
      <c r="TAP100" s="31"/>
      <c r="TAQ100" s="31"/>
      <c r="TAR100" s="31"/>
      <c r="TAS100" s="31"/>
      <c r="TAT100" s="31"/>
      <c r="TAU100" s="31"/>
      <c r="TAV100" s="31"/>
      <c r="TAW100" s="31"/>
      <c r="TAX100" s="31"/>
      <c r="TAY100" s="31"/>
      <c r="TAZ100" s="31"/>
      <c r="TBA100" s="31"/>
      <c r="TBB100" s="31"/>
      <c r="TBC100" s="31"/>
      <c r="TBD100" s="31"/>
      <c r="TBE100" s="31"/>
      <c r="TBF100" s="31"/>
      <c r="TBG100" s="31"/>
      <c r="TBH100" s="31"/>
      <c r="TBI100" s="31"/>
      <c r="TBJ100" s="31"/>
      <c r="TBK100" s="31"/>
      <c r="TBL100" s="31"/>
      <c r="TBM100" s="31"/>
      <c r="TBN100" s="31"/>
      <c r="TBO100" s="31"/>
      <c r="TBP100" s="31"/>
      <c r="TBQ100" s="31"/>
      <c r="TBR100" s="31"/>
      <c r="TBS100" s="31"/>
      <c r="TBT100" s="31"/>
      <c r="TBU100" s="31"/>
      <c r="TBV100" s="31"/>
      <c r="TBW100" s="31"/>
      <c r="TBX100" s="31"/>
      <c r="TBY100" s="31"/>
      <c r="TBZ100" s="31"/>
      <c r="TCA100" s="31"/>
      <c r="TCB100" s="31"/>
      <c r="TCC100" s="31"/>
      <c r="TCD100" s="31"/>
      <c r="TCE100" s="31"/>
      <c r="TCF100" s="31"/>
      <c r="TCG100" s="31"/>
      <c r="TCH100" s="31"/>
      <c r="TCI100" s="31"/>
      <c r="TCJ100" s="31"/>
      <c r="TCK100" s="31"/>
      <c r="TCL100" s="31"/>
      <c r="TCM100" s="31"/>
      <c r="TCN100" s="31"/>
      <c r="TCO100" s="31"/>
      <c r="TCP100" s="31"/>
      <c r="TCQ100" s="31"/>
      <c r="TCR100" s="31"/>
      <c r="TCS100" s="31"/>
      <c r="TCT100" s="31"/>
      <c r="TCU100" s="31"/>
      <c r="TCV100" s="31"/>
      <c r="TCW100" s="31"/>
      <c r="TCX100" s="31"/>
      <c r="TCY100" s="31"/>
      <c r="TCZ100" s="31"/>
      <c r="TDA100" s="31"/>
      <c r="TDB100" s="31"/>
      <c r="TDC100" s="31"/>
      <c r="TDD100" s="31"/>
      <c r="TDE100" s="31"/>
      <c r="TDF100" s="31"/>
      <c r="TDG100" s="31"/>
      <c r="TDH100" s="31"/>
      <c r="TDI100" s="31"/>
      <c r="TDJ100" s="31"/>
      <c r="TDK100" s="31"/>
      <c r="TDL100" s="31"/>
      <c r="TDM100" s="31"/>
      <c r="TDN100" s="31"/>
      <c r="TDO100" s="31"/>
      <c r="TDP100" s="31"/>
      <c r="TDQ100" s="31"/>
      <c r="TDR100" s="31"/>
      <c r="TDS100" s="31"/>
      <c r="TDT100" s="31"/>
      <c r="TDU100" s="31"/>
      <c r="TDV100" s="31"/>
      <c r="TDW100" s="31"/>
      <c r="TDX100" s="31"/>
      <c r="TDY100" s="31"/>
      <c r="TDZ100" s="31"/>
      <c r="TEA100" s="31"/>
      <c r="TEB100" s="31"/>
      <c r="TEC100" s="31"/>
      <c r="TED100" s="31"/>
      <c r="TEE100" s="31"/>
      <c r="TEF100" s="31"/>
      <c r="TEG100" s="31"/>
      <c r="TEH100" s="31"/>
      <c r="TEI100" s="31"/>
      <c r="TEJ100" s="31"/>
      <c r="TEK100" s="31"/>
      <c r="TEL100" s="31"/>
      <c r="TEM100" s="31"/>
      <c r="TEN100" s="31"/>
      <c r="TEO100" s="31"/>
      <c r="TEP100" s="31"/>
      <c r="TEQ100" s="31"/>
      <c r="TER100" s="31"/>
      <c r="TES100" s="31"/>
      <c r="TET100" s="31"/>
      <c r="TEU100" s="31"/>
      <c r="TEV100" s="31"/>
      <c r="TEW100" s="31"/>
      <c r="TEX100" s="31"/>
      <c r="TEY100" s="31"/>
      <c r="TEZ100" s="31"/>
      <c r="TFA100" s="31"/>
      <c r="TFB100" s="31"/>
      <c r="TFC100" s="31"/>
      <c r="TFD100" s="31"/>
      <c r="TFE100" s="31"/>
      <c r="TFF100" s="31"/>
      <c r="TFG100" s="31"/>
      <c r="TFH100" s="31"/>
      <c r="TFI100" s="31"/>
      <c r="TFJ100" s="31"/>
      <c r="TFK100" s="31"/>
      <c r="TFL100" s="31"/>
      <c r="TFM100" s="31"/>
      <c r="TFN100" s="31"/>
      <c r="TFO100" s="31"/>
      <c r="TFP100" s="31"/>
      <c r="TFQ100" s="31"/>
      <c r="TFR100" s="31"/>
      <c r="TFS100" s="31"/>
      <c r="TFT100" s="31"/>
      <c r="TFU100" s="31"/>
      <c r="TFV100" s="31"/>
      <c r="TFW100" s="31"/>
      <c r="TFX100" s="31"/>
      <c r="TFY100" s="31"/>
      <c r="TFZ100" s="31"/>
      <c r="TGA100" s="31"/>
      <c r="TGB100" s="31"/>
      <c r="TGC100" s="31"/>
      <c r="TGD100" s="31"/>
      <c r="TGE100" s="31"/>
      <c r="TGF100" s="31"/>
      <c r="TGG100" s="31"/>
      <c r="TGH100" s="31"/>
      <c r="TGI100" s="31"/>
      <c r="TGJ100" s="31"/>
      <c r="TGK100" s="31"/>
      <c r="TGL100" s="31"/>
      <c r="TGM100" s="31"/>
      <c r="TGN100" s="31"/>
      <c r="TGO100" s="31"/>
      <c r="TGP100" s="31"/>
      <c r="TGQ100" s="31"/>
      <c r="TGR100" s="31"/>
      <c r="TGS100" s="31"/>
      <c r="TGT100" s="31"/>
      <c r="TGU100" s="31"/>
      <c r="TGV100" s="31"/>
      <c r="TGW100" s="31"/>
      <c r="TGX100" s="31"/>
      <c r="TGY100" s="31"/>
      <c r="TGZ100" s="31"/>
      <c r="THA100" s="31"/>
      <c r="THB100" s="31"/>
      <c r="THC100" s="31"/>
      <c r="THD100" s="31"/>
      <c r="THE100" s="31"/>
      <c r="THF100" s="31"/>
      <c r="THG100" s="31"/>
      <c r="THH100" s="31"/>
      <c r="THI100" s="31"/>
      <c r="THJ100" s="31"/>
      <c r="THK100" s="31"/>
      <c r="THL100" s="31"/>
      <c r="THM100" s="31"/>
      <c r="THN100" s="31"/>
      <c r="THO100" s="31"/>
      <c r="THP100" s="31"/>
      <c r="THQ100" s="31"/>
      <c r="THR100" s="31"/>
      <c r="THS100" s="31"/>
      <c r="THT100" s="31"/>
      <c r="THU100" s="31"/>
      <c r="THV100" s="31"/>
      <c r="THW100" s="31"/>
      <c r="THX100" s="31"/>
      <c r="THY100" s="31"/>
      <c r="THZ100" s="31"/>
      <c r="TIA100" s="31"/>
      <c r="TIB100" s="31"/>
      <c r="TIC100" s="31"/>
      <c r="TID100" s="31"/>
      <c r="TIE100" s="31"/>
      <c r="TIF100" s="31"/>
      <c r="TIG100" s="31"/>
      <c r="TIH100" s="31"/>
      <c r="TII100" s="31"/>
      <c r="TIJ100" s="31"/>
      <c r="TIK100" s="31"/>
      <c r="TIL100" s="31"/>
      <c r="TIM100" s="31"/>
      <c r="TIN100" s="31"/>
      <c r="TIO100" s="31"/>
      <c r="TIP100" s="31"/>
      <c r="TIQ100" s="31"/>
      <c r="TIR100" s="31"/>
      <c r="TIS100" s="31"/>
      <c r="TIT100" s="31"/>
      <c r="TIU100" s="31"/>
      <c r="TIV100" s="31"/>
      <c r="TIW100" s="31"/>
      <c r="TIX100" s="31"/>
      <c r="TIY100" s="31"/>
      <c r="TIZ100" s="31"/>
      <c r="TJA100" s="31"/>
      <c r="TJB100" s="31"/>
      <c r="TJC100" s="31"/>
      <c r="TJD100" s="31"/>
      <c r="TJE100" s="31"/>
      <c r="TJF100" s="31"/>
      <c r="TJG100" s="31"/>
      <c r="TJH100" s="31"/>
      <c r="TJI100" s="31"/>
      <c r="TJJ100" s="31"/>
      <c r="TJK100" s="31"/>
      <c r="TJL100" s="31"/>
      <c r="TJM100" s="31"/>
      <c r="TJN100" s="31"/>
      <c r="TJO100" s="31"/>
      <c r="TJP100" s="31"/>
      <c r="TJQ100" s="31"/>
      <c r="TJR100" s="31"/>
      <c r="TJS100" s="31"/>
      <c r="TJT100" s="31"/>
      <c r="TJU100" s="31"/>
      <c r="TJV100" s="31"/>
      <c r="TJW100" s="31"/>
      <c r="TJX100" s="31"/>
      <c r="TJY100" s="31"/>
      <c r="TJZ100" s="31"/>
      <c r="TKA100" s="31"/>
      <c r="TKB100" s="31"/>
      <c r="TKC100" s="31"/>
      <c r="TKD100" s="31"/>
      <c r="TKE100" s="31"/>
      <c r="TKF100" s="31"/>
      <c r="TKG100" s="31"/>
      <c r="TKH100" s="31"/>
      <c r="TKI100" s="31"/>
      <c r="TKJ100" s="31"/>
      <c r="TKK100" s="31"/>
      <c r="TKL100" s="31"/>
      <c r="TKM100" s="31"/>
      <c r="TKN100" s="31"/>
      <c r="TKO100" s="31"/>
      <c r="TKP100" s="31"/>
      <c r="TKQ100" s="31"/>
      <c r="TKR100" s="31"/>
      <c r="TKS100" s="31"/>
      <c r="TKT100" s="31"/>
      <c r="TKU100" s="31"/>
      <c r="TKV100" s="31"/>
      <c r="TKW100" s="31"/>
      <c r="TKX100" s="31"/>
      <c r="TKY100" s="31"/>
      <c r="TKZ100" s="31"/>
      <c r="TLA100" s="31"/>
      <c r="TLB100" s="31"/>
      <c r="TLC100" s="31"/>
      <c r="TLD100" s="31"/>
      <c r="TLE100" s="31"/>
      <c r="TLF100" s="31"/>
      <c r="TLG100" s="31"/>
      <c r="TLH100" s="31"/>
      <c r="TLI100" s="31"/>
      <c r="TLJ100" s="31"/>
      <c r="TLK100" s="31"/>
      <c r="TLL100" s="31"/>
      <c r="TLM100" s="31"/>
      <c r="TLN100" s="31"/>
      <c r="TLO100" s="31"/>
      <c r="TLP100" s="31"/>
      <c r="TLQ100" s="31"/>
      <c r="TLR100" s="31"/>
      <c r="TLS100" s="31"/>
      <c r="TLT100" s="31"/>
      <c r="TLU100" s="31"/>
      <c r="TLV100" s="31"/>
      <c r="TLW100" s="31"/>
      <c r="TLX100" s="31"/>
      <c r="TLY100" s="31"/>
      <c r="TLZ100" s="31"/>
      <c r="TMA100" s="31"/>
      <c r="TMB100" s="31"/>
      <c r="TMC100" s="31"/>
      <c r="TMD100" s="31"/>
      <c r="TME100" s="31"/>
      <c r="TMF100" s="31"/>
      <c r="TMG100" s="31"/>
      <c r="TMH100" s="31"/>
      <c r="TMI100" s="31"/>
      <c r="TMJ100" s="31"/>
      <c r="TMK100" s="31"/>
      <c r="TML100" s="31"/>
      <c r="TMM100" s="31"/>
      <c r="TMN100" s="31"/>
      <c r="TMO100" s="31"/>
      <c r="TMP100" s="31"/>
      <c r="TMQ100" s="31"/>
      <c r="TMR100" s="31"/>
      <c r="TMS100" s="31"/>
      <c r="TMT100" s="31"/>
      <c r="TMU100" s="31"/>
      <c r="TMV100" s="31"/>
      <c r="TMW100" s="31"/>
      <c r="TMX100" s="31"/>
      <c r="TMY100" s="31"/>
      <c r="TMZ100" s="31"/>
      <c r="TNA100" s="31"/>
      <c r="TNB100" s="31"/>
      <c r="TNC100" s="31"/>
      <c r="TND100" s="31"/>
      <c r="TNE100" s="31"/>
      <c r="TNF100" s="31"/>
      <c r="TNG100" s="31"/>
      <c r="TNH100" s="31"/>
      <c r="TNI100" s="31"/>
      <c r="TNJ100" s="31"/>
      <c r="TNK100" s="31"/>
      <c r="TNL100" s="31"/>
      <c r="TNM100" s="31"/>
      <c r="TNN100" s="31"/>
      <c r="TNO100" s="31"/>
      <c r="TNP100" s="31"/>
      <c r="TNQ100" s="31"/>
      <c r="TNR100" s="31"/>
      <c r="TNS100" s="31"/>
      <c r="TNT100" s="31"/>
      <c r="TNU100" s="31"/>
      <c r="TNV100" s="31"/>
      <c r="TNW100" s="31"/>
      <c r="TNX100" s="31"/>
      <c r="TNY100" s="31"/>
      <c r="TNZ100" s="31"/>
      <c r="TOA100" s="31"/>
      <c r="TOB100" s="31"/>
      <c r="TOC100" s="31"/>
      <c r="TOD100" s="31"/>
      <c r="TOE100" s="31"/>
      <c r="TOF100" s="31"/>
      <c r="TOG100" s="31"/>
      <c r="TOH100" s="31"/>
      <c r="TOI100" s="31"/>
      <c r="TOJ100" s="31"/>
      <c r="TOK100" s="31"/>
      <c r="TOL100" s="31"/>
      <c r="TOM100" s="31"/>
      <c r="TON100" s="31"/>
      <c r="TOO100" s="31"/>
      <c r="TOP100" s="31"/>
      <c r="TOQ100" s="31"/>
      <c r="TOR100" s="31"/>
      <c r="TOS100" s="31"/>
      <c r="TOT100" s="31"/>
      <c r="TOU100" s="31"/>
      <c r="TOV100" s="31"/>
      <c r="TOW100" s="31"/>
      <c r="TOX100" s="31"/>
      <c r="TOY100" s="31"/>
      <c r="TOZ100" s="31"/>
      <c r="TPA100" s="31"/>
      <c r="TPB100" s="31"/>
      <c r="TPC100" s="31"/>
      <c r="TPD100" s="31"/>
      <c r="TPE100" s="31"/>
      <c r="TPF100" s="31"/>
      <c r="TPG100" s="31"/>
      <c r="TPH100" s="31"/>
      <c r="TPI100" s="31"/>
      <c r="TPJ100" s="31"/>
      <c r="TPK100" s="31"/>
      <c r="TPL100" s="31"/>
      <c r="TPM100" s="31"/>
      <c r="TPN100" s="31"/>
      <c r="TPO100" s="31"/>
      <c r="TPP100" s="31"/>
      <c r="TPQ100" s="31"/>
      <c r="TPR100" s="31"/>
      <c r="TPS100" s="31"/>
      <c r="TPT100" s="31"/>
      <c r="TPU100" s="31"/>
      <c r="TPV100" s="31"/>
      <c r="TPW100" s="31"/>
      <c r="TPX100" s="31"/>
      <c r="TPY100" s="31"/>
      <c r="TPZ100" s="31"/>
      <c r="TQA100" s="31"/>
      <c r="TQB100" s="31"/>
      <c r="TQC100" s="31"/>
      <c r="TQD100" s="31"/>
      <c r="TQE100" s="31"/>
      <c r="TQF100" s="31"/>
      <c r="TQG100" s="31"/>
      <c r="TQH100" s="31"/>
      <c r="TQI100" s="31"/>
      <c r="TQJ100" s="31"/>
      <c r="TQK100" s="31"/>
      <c r="TQL100" s="31"/>
      <c r="TQM100" s="31"/>
      <c r="TQN100" s="31"/>
      <c r="TQO100" s="31"/>
      <c r="TQP100" s="31"/>
      <c r="TQQ100" s="31"/>
      <c r="TQR100" s="31"/>
      <c r="TQS100" s="31"/>
      <c r="TQT100" s="31"/>
      <c r="TQU100" s="31"/>
      <c r="TQV100" s="31"/>
      <c r="TQW100" s="31"/>
      <c r="TQX100" s="31"/>
      <c r="TQY100" s="31"/>
      <c r="TQZ100" s="31"/>
      <c r="TRA100" s="31"/>
      <c r="TRB100" s="31"/>
      <c r="TRC100" s="31"/>
      <c r="TRD100" s="31"/>
      <c r="TRE100" s="31"/>
      <c r="TRF100" s="31"/>
      <c r="TRG100" s="31"/>
      <c r="TRH100" s="31"/>
      <c r="TRI100" s="31"/>
      <c r="TRJ100" s="31"/>
      <c r="TRK100" s="31"/>
      <c r="TRL100" s="31"/>
      <c r="TRM100" s="31"/>
      <c r="TRN100" s="31"/>
      <c r="TRO100" s="31"/>
      <c r="TRP100" s="31"/>
      <c r="TRQ100" s="31"/>
      <c r="TRR100" s="31"/>
      <c r="TRS100" s="31"/>
      <c r="TRT100" s="31"/>
      <c r="TRU100" s="31"/>
      <c r="TRV100" s="31"/>
      <c r="TRW100" s="31"/>
      <c r="TRX100" s="31"/>
      <c r="TRY100" s="31"/>
      <c r="TRZ100" s="31"/>
      <c r="TSA100" s="31"/>
      <c r="TSB100" s="31"/>
      <c r="TSC100" s="31"/>
      <c r="TSD100" s="31"/>
      <c r="TSE100" s="31"/>
      <c r="TSF100" s="31"/>
      <c r="TSG100" s="31"/>
      <c r="TSH100" s="31"/>
      <c r="TSI100" s="31"/>
      <c r="TSJ100" s="31"/>
      <c r="TSK100" s="31"/>
      <c r="TSL100" s="31"/>
      <c r="TSM100" s="31"/>
      <c r="TSN100" s="31"/>
      <c r="TSO100" s="31"/>
      <c r="TSP100" s="31"/>
      <c r="TSQ100" s="31"/>
      <c r="TSR100" s="31"/>
      <c r="TSS100" s="31"/>
      <c r="TST100" s="31"/>
      <c r="TSU100" s="31"/>
      <c r="TSV100" s="31"/>
      <c r="TSW100" s="31"/>
      <c r="TSX100" s="31"/>
      <c r="TSY100" s="31"/>
      <c r="TSZ100" s="31"/>
      <c r="TTA100" s="31"/>
      <c r="TTB100" s="31"/>
      <c r="TTC100" s="31"/>
      <c r="TTD100" s="31"/>
      <c r="TTE100" s="31"/>
      <c r="TTF100" s="31"/>
      <c r="TTG100" s="31"/>
      <c r="TTH100" s="31"/>
      <c r="TTI100" s="31"/>
      <c r="TTJ100" s="31"/>
      <c r="TTK100" s="31"/>
      <c r="TTL100" s="31"/>
      <c r="TTM100" s="31"/>
      <c r="TTN100" s="31"/>
      <c r="TTO100" s="31"/>
      <c r="TTP100" s="31"/>
      <c r="TTQ100" s="31"/>
      <c r="TTR100" s="31"/>
      <c r="TTS100" s="31"/>
      <c r="TTT100" s="31"/>
      <c r="TTU100" s="31"/>
      <c r="TTV100" s="31"/>
      <c r="TTW100" s="31"/>
      <c r="TTX100" s="31"/>
      <c r="TTY100" s="31"/>
      <c r="TTZ100" s="31"/>
      <c r="TUA100" s="31"/>
      <c r="TUB100" s="31"/>
      <c r="TUC100" s="31"/>
      <c r="TUD100" s="31"/>
      <c r="TUE100" s="31"/>
      <c r="TUF100" s="31"/>
      <c r="TUG100" s="31"/>
      <c r="TUH100" s="31"/>
      <c r="TUI100" s="31"/>
      <c r="TUJ100" s="31"/>
      <c r="TUK100" s="31"/>
      <c r="TUL100" s="31"/>
      <c r="TUM100" s="31"/>
      <c r="TUN100" s="31"/>
      <c r="TUO100" s="31"/>
      <c r="TUP100" s="31"/>
      <c r="TUQ100" s="31"/>
      <c r="TUR100" s="31"/>
      <c r="TUS100" s="31"/>
      <c r="TUT100" s="31"/>
      <c r="TUU100" s="31"/>
      <c r="TUV100" s="31"/>
      <c r="TUW100" s="31"/>
      <c r="TUX100" s="31"/>
      <c r="TUY100" s="31"/>
      <c r="TUZ100" s="31"/>
      <c r="TVA100" s="31"/>
      <c r="TVB100" s="31"/>
      <c r="TVC100" s="31"/>
      <c r="TVD100" s="31"/>
      <c r="TVE100" s="31"/>
      <c r="TVF100" s="31"/>
      <c r="TVG100" s="31"/>
      <c r="TVH100" s="31"/>
      <c r="TVI100" s="31"/>
      <c r="TVJ100" s="31"/>
      <c r="TVK100" s="31"/>
      <c r="TVL100" s="31"/>
      <c r="TVM100" s="31"/>
      <c r="TVN100" s="31"/>
      <c r="TVO100" s="31"/>
      <c r="TVP100" s="31"/>
      <c r="TVQ100" s="31"/>
      <c r="TVR100" s="31"/>
      <c r="TVS100" s="31"/>
      <c r="TVT100" s="31"/>
      <c r="TVU100" s="31"/>
      <c r="TVV100" s="31"/>
      <c r="TVW100" s="31"/>
      <c r="TVX100" s="31"/>
      <c r="TVY100" s="31"/>
      <c r="TVZ100" s="31"/>
      <c r="TWA100" s="31"/>
      <c r="TWB100" s="31"/>
      <c r="TWC100" s="31"/>
      <c r="TWD100" s="31"/>
      <c r="TWE100" s="31"/>
      <c r="TWF100" s="31"/>
      <c r="TWG100" s="31"/>
      <c r="TWH100" s="31"/>
      <c r="TWI100" s="31"/>
      <c r="TWJ100" s="31"/>
      <c r="TWK100" s="31"/>
      <c r="TWL100" s="31"/>
      <c r="TWM100" s="31"/>
      <c r="TWN100" s="31"/>
      <c r="TWO100" s="31"/>
      <c r="TWP100" s="31"/>
      <c r="TWQ100" s="31"/>
      <c r="TWR100" s="31"/>
      <c r="TWS100" s="31"/>
      <c r="TWT100" s="31"/>
      <c r="TWU100" s="31"/>
      <c r="TWV100" s="31"/>
      <c r="TWW100" s="31"/>
      <c r="TWX100" s="31"/>
      <c r="TWY100" s="31"/>
      <c r="TWZ100" s="31"/>
      <c r="TXA100" s="31"/>
      <c r="TXB100" s="31"/>
      <c r="TXC100" s="31"/>
      <c r="TXD100" s="31"/>
      <c r="TXE100" s="31"/>
      <c r="TXF100" s="31"/>
      <c r="TXG100" s="31"/>
      <c r="TXH100" s="31"/>
      <c r="TXI100" s="31"/>
      <c r="TXJ100" s="31"/>
      <c r="TXK100" s="31"/>
      <c r="TXL100" s="31"/>
      <c r="TXM100" s="31"/>
      <c r="TXN100" s="31"/>
      <c r="TXO100" s="31"/>
      <c r="TXP100" s="31"/>
      <c r="TXQ100" s="31"/>
      <c r="TXR100" s="31"/>
      <c r="TXS100" s="31"/>
      <c r="TXT100" s="31"/>
      <c r="TXU100" s="31"/>
      <c r="TXV100" s="31"/>
      <c r="TXW100" s="31"/>
      <c r="TXX100" s="31"/>
      <c r="TXY100" s="31"/>
      <c r="TXZ100" s="31"/>
      <c r="TYA100" s="31"/>
      <c r="TYB100" s="31"/>
      <c r="TYC100" s="31"/>
      <c r="TYD100" s="31"/>
      <c r="TYE100" s="31"/>
      <c r="TYF100" s="31"/>
      <c r="TYG100" s="31"/>
      <c r="TYH100" s="31"/>
      <c r="TYI100" s="31"/>
      <c r="TYJ100" s="31"/>
      <c r="TYK100" s="31"/>
      <c r="TYL100" s="31"/>
      <c r="TYM100" s="31"/>
      <c r="TYN100" s="31"/>
      <c r="TYO100" s="31"/>
      <c r="TYP100" s="31"/>
      <c r="TYQ100" s="31"/>
      <c r="TYR100" s="31"/>
      <c r="TYS100" s="31"/>
      <c r="TYT100" s="31"/>
      <c r="TYU100" s="31"/>
      <c r="TYV100" s="31"/>
      <c r="TYW100" s="31"/>
      <c r="TYX100" s="31"/>
      <c r="TYY100" s="31"/>
      <c r="TYZ100" s="31"/>
      <c r="TZA100" s="31"/>
      <c r="TZB100" s="31"/>
      <c r="TZC100" s="31"/>
      <c r="TZD100" s="31"/>
      <c r="TZE100" s="31"/>
      <c r="TZF100" s="31"/>
      <c r="TZG100" s="31"/>
      <c r="TZH100" s="31"/>
      <c r="TZI100" s="31"/>
      <c r="TZJ100" s="31"/>
      <c r="TZK100" s="31"/>
      <c r="TZL100" s="31"/>
      <c r="TZM100" s="31"/>
      <c r="TZN100" s="31"/>
      <c r="TZO100" s="31"/>
      <c r="TZP100" s="31"/>
      <c r="TZQ100" s="31"/>
      <c r="TZR100" s="31"/>
      <c r="TZS100" s="31"/>
      <c r="TZT100" s="31"/>
      <c r="TZU100" s="31"/>
      <c r="TZV100" s="31"/>
      <c r="TZW100" s="31"/>
      <c r="TZX100" s="31"/>
      <c r="TZY100" s="31"/>
      <c r="TZZ100" s="31"/>
      <c r="UAA100" s="31"/>
      <c r="UAB100" s="31"/>
      <c r="UAC100" s="31"/>
      <c r="UAD100" s="31"/>
      <c r="UAE100" s="31"/>
      <c r="UAF100" s="31"/>
      <c r="UAG100" s="31"/>
      <c r="UAH100" s="31"/>
      <c r="UAI100" s="31"/>
      <c r="UAJ100" s="31"/>
      <c r="UAK100" s="31"/>
      <c r="UAL100" s="31"/>
      <c r="UAM100" s="31"/>
      <c r="UAN100" s="31"/>
      <c r="UAO100" s="31"/>
      <c r="UAP100" s="31"/>
      <c r="UAQ100" s="31"/>
      <c r="UAR100" s="31"/>
      <c r="UAS100" s="31"/>
      <c r="UAT100" s="31"/>
      <c r="UAU100" s="31"/>
      <c r="UAV100" s="31"/>
      <c r="UAW100" s="31"/>
      <c r="UAX100" s="31"/>
      <c r="UAY100" s="31"/>
      <c r="UAZ100" s="31"/>
      <c r="UBA100" s="31"/>
      <c r="UBB100" s="31"/>
      <c r="UBC100" s="31"/>
      <c r="UBD100" s="31"/>
      <c r="UBE100" s="31"/>
      <c r="UBF100" s="31"/>
      <c r="UBG100" s="31"/>
      <c r="UBH100" s="31"/>
      <c r="UBI100" s="31"/>
      <c r="UBJ100" s="31"/>
      <c r="UBK100" s="31"/>
      <c r="UBL100" s="31"/>
      <c r="UBM100" s="31"/>
      <c r="UBN100" s="31"/>
      <c r="UBO100" s="31"/>
      <c r="UBP100" s="31"/>
      <c r="UBQ100" s="31"/>
      <c r="UBR100" s="31"/>
      <c r="UBS100" s="31"/>
      <c r="UBT100" s="31"/>
      <c r="UBU100" s="31"/>
      <c r="UBV100" s="31"/>
      <c r="UBW100" s="31"/>
      <c r="UBX100" s="31"/>
      <c r="UBY100" s="31"/>
      <c r="UBZ100" s="31"/>
      <c r="UCA100" s="31"/>
      <c r="UCB100" s="31"/>
      <c r="UCC100" s="31"/>
      <c r="UCD100" s="31"/>
      <c r="UCE100" s="31"/>
      <c r="UCF100" s="31"/>
      <c r="UCG100" s="31"/>
      <c r="UCH100" s="31"/>
      <c r="UCI100" s="31"/>
      <c r="UCJ100" s="31"/>
      <c r="UCK100" s="31"/>
      <c r="UCL100" s="31"/>
      <c r="UCM100" s="31"/>
      <c r="UCN100" s="31"/>
      <c r="UCO100" s="31"/>
      <c r="UCP100" s="31"/>
      <c r="UCQ100" s="31"/>
      <c r="UCR100" s="31"/>
      <c r="UCS100" s="31"/>
      <c r="UCT100" s="31"/>
      <c r="UCU100" s="31"/>
      <c r="UCV100" s="31"/>
      <c r="UCW100" s="31"/>
      <c r="UCX100" s="31"/>
      <c r="UCY100" s="31"/>
      <c r="UCZ100" s="31"/>
      <c r="UDA100" s="31"/>
      <c r="UDB100" s="31"/>
      <c r="UDC100" s="31"/>
      <c r="UDD100" s="31"/>
      <c r="UDE100" s="31"/>
      <c r="UDF100" s="31"/>
      <c r="UDG100" s="31"/>
      <c r="UDH100" s="31"/>
      <c r="UDI100" s="31"/>
      <c r="UDJ100" s="31"/>
      <c r="UDK100" s="31"/>
      <c r="UDL100" s="31"/>
      <c r="UDM100" s="31"/>
      <c r="UDN100" s="31"/>
      <c r="UDO100" s="31"/>
      <c r="UDP100" s="31"/>
      <c r="UDQ100" s="31"/>
      <c r="UDR100" s="31"/>
      <c r="UDS100" s="31"/>
      <c r="UDT100" s="31"/>
      <c r="UDU100" s="31"/>
      <c r="UDV100" s="31"/>
      <c r="UDW100" s="31"/>
      <c r="UDX100" s="31"/>
      <c r="UDY100" s="31"/>
      <c r="UDZ100" s="31"/>
      <c r="UEA100" s="31"/>
      <c r="UEB100" s="31"/>
      <c r="UEC100" s="31"/>
      <c r="UED100" s="31"/>
      <c r="UEE100" s="31"/>
      <c r="UEF100" s="31"/>
      <c r="UEG100" s="31"/>
      <c r="UEH100" s="31"/>
      <c r="UEI100" s="31"/>
      <c r="UEJ100" s="31"/>
      <c r="UEK100" s="31"/>
      <c r="UEL100" s="31"/>
      <c r="UEM100" s="31"/>
      <c r="UEN100" s="31"/>
      <c r="UEO100" s="31"/>
      <c r="UEP100" s="31"/>
      <c r="UEQ100" s="31"/>
      <c r="UER100" s="31"/>
      <c r="UES100" s="31"/>
      <c r="UET100" s="31"/>
      <c r="UEU100" s="31"/>
      <c r="UEV100" s="31"/>
      <c r="UEW100" s="31"/>
      <c r="UEX100" s="31"/>
      <c r="UEY100" s="31"/>
      <c r="UEZ100" s="31"/>
      <c r="UFA100" s="31"/>
      <c r="UFB100" s="31"/>
      <c r="UFC100" s="31"/>
      <c r="UFD100" s="31"/>
      <c r="UFE100" s="31"/>
      <c r="UFF100" s="31"/>
      <c r="UFG100" s="31"/>
      <c r="UFH100" s="31"/>
      <c r="UFI100" s="31"/>
      <c r="UFJ100" s="31"/>
      <c r="UFK100" s="31"/>
      <c r="UFL100" s="31"/>
      <c r="UFM100" s="31"/>
      <c r="UFN100" s="31"/>
      <c r="UFO100" s="31"/>
      <c r="UFP100" s="31"/>
      <c r="UFQ100" s="31"/>
      <c r="UFR100" s="31"/>
      <c r="UFS100" s="31"/>
      <c r="UFT100" s="31"/>
      <c r="UFU100" s="31"/>
      <c r="UFV100" s="31"/>
      <c r="UFW100" s="31"/>
      <c r="UFX100" s="31"/>
      <c r="UFY100" s="31"/>
      <c r="UFZ100" s="31"/>
      <c r="UGA100" s="31"/>
      <c r="UGB100" s="31"/>
      <c r="UGC100" s="31"/>
      <c r="UGD100" s="31"/>
      <c r="UGE100" s="31"/>
      <c r="UGF100" s="31"/>
      <c r="UGG100" s="31"/>
      <c r="UGH100" s="31"/>
      <c r="UGI100" s="31"/>
      <c r="UGJ100" s="31"/>
      <c r="UGK100" s="31"/>
      <c r="UGL100" s="31"/>
      <c r="UGM100" s="31"/>
      <c r="UGN100" s="31"/>
      <c r="UGO100" s="31"/>
      <c r="UGP100" s="31"/>
      <c r="UGQ100" s="31"/>
      <c r="UGR100" s="31"/>
      <c r="UGS100" s="31"/>
      <c r="UGT100" s="31"/>
      <c r="UGU100" s="31"/>
      <c r="UGV100" s="31"/>
      <c r="UGW100" s="31"/>
      <c r="UGX100" s="31"/>
      <c r="UGY100" s="31"/>
      <c r="UGZ100" s="31"/>
      <c r="UHA100" s="31"/>
      <c r="UHB100" s="31"/>
      <c r="UHC100" s="31"/>
      <c r="UHD100" s="31"/>
      <c r="UHE100" s="31"/>
      <c r="UHF100" s="31"/>
      <c r="UHG100" s="31"/>
      <c r="UHH100" s="31"/>
      <c r="UHI100" s="31"/>
      <c r="UHJ100" s="31"/>
      <c r="UHK100" s="31"/>
      <c r="UHL100" s="31"/>
      <c r="UHM100" s="31"/>
      <c r="UHN100" s="31"/>
      <c r="UHO100" s="31"/>
      <c r="UHP100" s="31"/>
      <c r="UHQ100" s="31"/>
      <c r="UHR100" s="31"/>
      <c r="UHS100" s="31"/>
      <c r="UHT100" s="31"/>
      <c r="UHU100" s="31"/>
      <c r="UHV100" s="31"/>
      <c r="UHW100" s="31"/>
      <c r="UHX100" s="31"/>
      <c r="UHY100" s="31"/>
      <c r="UHZ100" s="31"/>
      <c r="UIA100" s="31"/>
      <c r="UIB100" s="31"/>
      <c r="UIC100" s="31"/>
      <c r="UID100" s="31"/>
      <c r="UIE100" s="31"/>
      <c r="UIF100" s="31"/>
      <c r="UIG100" s="31"/>
      <c r="UIH100" s="31"/>
      <c r="UII100" s="31"/>
      <c r="UIJ100" s="31"/>
      <c r="UIK100" s="31"/>
      <c r="UIL100" s="31"/>
      <c r="UIM100" s="31"/>
      <c r="UIN100" s="31"/>
      <c r="UIO100" s="31"/>
      <c r="UIP100" s="31"/>
      <c r="UIQ100" s="31"/>
      <c r="UIR100" s="31"/>
      <c r="UIS100" s="31"/>
      <c r="UIT100" s="31"/>
      <c r="UIU100" s="31"/>
      <c r="UIV100" s="31"/>
      <c r="UIW100" s="31"/>
      <c r="UIX100" s="31"/>
      <c r="UIY100" s="31"/>
      <c r="UIZ100" s="31"/>
      <c r="UJA100" s="31"/>
      <c r="UJB100" s="31"/>
      <c r="UJC100" s="31"/>
      <c r="UJD100" s="31"/>
      <c r="UJE100" s="31"/>
      <c r="UJF100" s="31"/>
      <c r="UJG100" s="31"/>
      <c r="UJH100" s="31"/>
      <c r="UJI100" s="31"/>
      <c r="UJJ100" s="31"/>
      <c r="UJK100" s="31"/>
      <c r="UJL100" s="31"/>
      <c r="UJM100" s="31"/>
      <c r="UJN100" s="31"/>
      <c r="UJO100" s="31"/>
      <c r="UJP100" s="31"/>
      <c r="UJQ100" s="31"/>
      <c r="UJR100" s="31"/>
      <c r="UJS100" s="31"/>
      <c r="UJT100" s="31"/>
      <c r="UJU100" s="31"/>
      <c r="UJV100" s="31"/>
      <c r="UJW100" s="31"/>
      <c r="UJX100" s="31"/>
      <c r="UJY100" s="31"/>
      <c r="UJZ100" s="31"/>
      <c r="UKA100" s="31"/>
      <c r="UKB100" s="31"/>
      <c r="UKC100" s="31"/>
      <c r="UKD100" s="31"/>
      <c r="UKE100" s="31"/>
      <c r="UKF100" s="31"/>
      <c r="UKG100" s="31"/>
      <c r="UKH100" s="31"/>
      <c r="UKI100" s="31"/>
      <c r="UKJ100" s="31"/>
      <c r="UKK100" s="31"/>
      <c r="UKL100" s="31"/>
      <c r="UKM100" s="31"/>
      <c r="UKN100" s="31"/>
      <c r="UKO100" s="31"/>
      <c r="UKP100" s="31"/>
      <c r="UKQ100" s="31"/>
      <c r="UKR100" s="31"/>
      <c r="UKS100" s="31"/>
      <c r="UKT100" s="31"/>
      <c r="UKU100" s="31"/>
      <c r="UKV100" s="31"/>
      <c r="UKW100" s="31"/>
      <c r="UKX100" s="31"/>
      <c r="UKY100" s="31"/>
      <c r="UKZ100" s="31"/>
      <c r="ULA100" s="31"/>
      <c r="ULB100" s="31"/>
      <c r="ULC100" s="31"/>
      <c r="ULD100" s="31"/>
      <c r="ULE100" s="31"/>
      <c r="ULF100" s="31"/>
      <c r="ULG100" s="31"/>
      <c r="ULH100" s="31"/>
      <c r="ULI100" s="31"/>
      <c r="ULJ100" s="31"/>
      <c r="ULK100" s="31"/>
      <c r="ULL100" s="31"/>
      <c r="ULM100" s="31"/>
      <c r="ULN100" s="31"/>
      <c r="ULO100" s="31"/>
      <c r="ULP100" s="31"/>
      <c r="ULQ100" s="31"/>
      <c r="ULR100" s="31"/>
      <c r="ULS100" s="31"/>
      <c r="ULT100" s="31"/>
      <c r="ULU100" s="31"/>
      <c r="ULV100" s="31"/>
      <c r="ULW100" s="31"/>
      <c r="ULX100" s="31"/>
      <c r="ULY100" s="31"/>
      <c r="ULZ100" s="31"/>
      <c r="UMA100" s="31"/>
      <c r="UMB100" s="31"/>
      <c r="UMC100" s="31"/>
      <c r="UMD100" s="31"/>
      <c r="UME100" s="31"/>
      <c r="UMF100" s="31"/>
      <c r="UMG100" s="31"/>
      <c r="UMH100" s="31"/>
      <c r="UMI100" s="31"/>
      <c r="UMJ100" s="31"/>
      <c r="UMK100" s="31"/>
      <c r="UML100" s="31"/>
      <c r="UMM100" s="31"/>
      <c r="UMN100" s="31"/>
      <c r="UMO100" s="31"/>
      <c r="UMP100" s="31"/>
      <c r="UMQ100" s="31"/>
      <c r="UMR100" s="31"/>
      <c r="UMS100" s="31"/>
      <c r="UMT100" s="31"/>
      <c r="UMU100" s="31"/>
      <c r="UMV100" s="31"/>
      <c r="UMW100" s="31"/>
      <c r="UMX100" s="31"/>
      <c r="UMY100" s="31"/>
      <c r="UMZ100" s="31"/>
      <c r="UNA100" s="31"/>
      <c r="UNB100" s="31"/>
      <c r="UNC100" s="31"/>
      <c r="UND100" s="31"/>
      <c r="UNE100" s="31"/>
      <c r="UNF100" s="31"/>
      <c r="UNG100" s="31"/>
      <c r="UNH100" s="31"/>
      <c r="UNI100" s="31"/>
      <c r="UNJ100" s="31"/>
      <c r="UNK100" s="31"/>
      <c r="UNL100" s="31"/>
      <c r="UNM100" s="31"/>
      <c r="UNN100" s="31"/>
      <c r="UNO100" s="31"/>
      <c r="UNP100" s="31"/>
      <c r="UNQ100" s="31"/>
      <c r="UNR100" s="31"/>
      <c r="UNS100" s="31"/>
      <c r="UNT100" s="31"/>
      <c r="UNU100" s="31"/>
      <c r="UNV100" s="31"/>
      <c r="UNW100" s="31"/>
      <c r="UNX100" s="31"/>
      <c r="UNY100" s="31"/>
      <c r="UNZ100" s="31"/>
      <c r="UOA100" s="31"/>
      <c r="UOB100" s="31"/>
      <c r="UOC100" s="31"/>
      <c r="UOD100" s="31"/>
      <c r="UOE100" s="31"/>
      <c r="UOF100" s="31"/>
      <c r="UOG100" s="31"/>
      <c r="UOH100" s="31"/>
      <c r="UOI100" s="31"/>
      <c r="UOJ100" s="31"/>
      <c r="UOK100" s="31"/>
      <c r="UOL100" s="31"/>
      <c r="UOM100" s="31"/>
      <c r="UON100" s="31"/>
      <c r="UOO100" s="31"/>
      <c r="UOP100" s="31"/>
      <c r="UOQ100" s="31"/>
      <c r="UOR100" s="31"/>
      <c r="UOS100" s="31"/>
      <c r="UOT100" s="31"/>
      <c r="UOU100" s="31"/>
      <c r="UOV100" s="31"/>
      <c r="UOW100" s="31"/>
      <c r="UOX100" s="31"/>
      <c r="UOY100" s="31"/>
      <c r="UOZ100" s="31"/>
      <c r="UPA100" s="31"/>
      <c r="UPB100" s="31"/>
      <c r="UPC100" s="31"/>
      <c r="UPD100" s="31"/>
      <c r="UPE100" s="31"/>
      <c r="UPF100" s="31"/>
      <c r="UPG100" s="31"/>
      <c r="UPH100" s="31"/>
      <c r="UPI100" s="31"/>
      <c r="UPJ100" s="31"/>
      <c r="UPK100" s="31"/>
      <c r="UPL100" s="31"/>
      <c r="UPM100" s="31"/>
      <c r="UPN100" s="31"/>
      <c r="UPO100" s="31"/>
      <c r="UPP100" s="31"/>
      <c r="UPQ100" s="31"/>
      <c r="UPR100" s="31"/>
      <c r="UPS100" s="31"/>
      <c r="UPT100" s="31"/>
      <c r="UPU100" s="31"/>
      <c r="UPV100" s="31"/>
      <c r="UPW100" s="31"/>
      <c r="UPX100" s="31"/>
      <c r="UPY100" s="31"/>
      <c r="UPZ100" s="31"/>
      <c r="UQA100" s="31"/>
      <c r="UQB100" s="31"/>
      <c r="UQC100" s="31"/>
      <c r="UQD100" s="31"/>
      <c r="UQE100" s="31"/>
      <c r="UQF100" s="31"/>
      <c r="UQG100" s="31"/>
      <c r="UQH100" s="31"/>
      <c r="UQI100" s="31"/>
      <c r="UQJ100" s="31"/>
      <c r="UQK100" s="31"/>
      <c r="UQL100" s="31"/>
      <c r="UQM100" s="31"/>
      <c r="UQN100" s="31"/>
      <c r="UQO100" s="31"/>
      <c r="UQP100" s="31"/>
      <c r="UQQ100" s="31"/>
      <c r="UQR100" s="31"/>
      <c r="UQS100" s="31"/>
      <c r="UQT100" s="31"/>
      <c r="UQU100" s="31"/>
      <c r="UQV100" s="31"/>
      <c r="UQW100" s="31"/>
      <c r="UQX100" s="31"/>
      <c r="UQY100" s="31"/>
      <c r="UQZ100" s="31"/>
      <c r="URA100" s="31"/>
      <c r="URB100" s="31"/>
      <c r="URC100" s="31"/>
      <c r="URD100" s="31"/>
      <c r="URE100" s="31"/>
      <c r="URF100" s="31"/>
      <c r="URG100" s="31"/>
      <c r="URH100" s="31"/>
      <c r="URI100" s="31"/>
      <c r="URJ100" s="31"/>
      <c r="URK100" s="31"/>
      <c r="URL100" s="31"/>
      <c r="URM100" s="31"/>
      <c r="URN100" s="31"/>
      <c r="URO100" s="31"/>
      <c r="URP100" s="31"/>
      <c r="URQ100" s="31"/>
      <c r="URR100" s="31"/>
      <c r="URS100" s="31"/>
      <c r="URT100" s="31"/>
      <c r="URU100" s="31"/>
      <c r="URV100" s="31"/>
      <c r="URW100" s="31"/>
      <c r="URX100" s="31"/>
      <c r="URY100" s="31"/>
      <c r="URZ100" s="31"/>
      <c r="USA100" s="31"/>
      <c r="USB100" s="31"/>
      <c r="USC100" s="31"/>
      <c r="USD100" s="31"/>
      <c r="USE100" s="31"/>
      <c r="USF100" s="31"/>
      <c r="USG100" s="31"/>
      <c r="USH100" s="31"/>
      <c r="USI100" s="31"/>
      <c r="USJ100" s="31"/>
      <c r="USK100" s="31"/>
      <c r="USL100" s="31"/>
      <c r="USM100" s="31"/>
      <c r="USN100" s="31"/>
      <c r="USO100" s="31"/>
      <c r="USP100" s="31"/>
      <c r="USQ100" s="31"/>
      <c r="USR100" s="31"/>
      <c r="USS100" s="31"/>
      <c r="UST100" s="31"/>
      <c r="USU100" s="31"/>
      <c r="USV100" s="31"/>
      <c r="USW100" s="31"/>
      <c r="USX100" s="31"/>
      <c r="USY100" s="31"/>
      <c r="USZ100" s="31"/>
      <c r="UTA100" s="31"/>
      <c r="UTB100" s="31"/>
      <c r="UTC100" s="31"/>
      <c r="UTD100" s="31"/>
      <c r="UTE100" s="31"/>
      <c r="UTF100" s="31"/>
      <c r="UTG100" s="31"/>
      <c r="UTH100" s="31"/>
      <c r="UTI100" s="31"/>
      <c r="UTJ100" s="31"/>
      <c r="UTK100" s="31"/>
      <c r="UTL100" s="31"/>
      <c r="UTM100" s="31"/>
      <c r="UTN100" s="31"/>
      <c r="UTO100" s="31"/>
      <c r="UTP100" s="31"/>
      <c r="UTQ100" s="31"/>
      <c r="UTR100" s="31"/>
      <c r="UTS100" s="31"/>
      <c r="UTT100" s="31"/>
      <c r="UTU100" s="31"/>
      <c r="UTV100" s="31"/>
      <c r="UTW100" s="31"/>
      <c r="UTX100" s="31"/>
      <c r="UTY100" s="31"/>
      <c r="UTZ100" s="31"/>
      <c r="UUA100" s="31"/>
      <c r="UUB100" s="31"/>
      <c r="UUC100" s="31"/>
      <c r="UUD100" s="31"/>
      <c r="UUE100" s="31"/>
      <c r="UUF100" s="31"/>
      <c r="UUG100" s="31"/>
      <c r="UUH100" s="31"/>
      <c r="UUI100" s="31"/>
      <c r="UUJ100" s="31"/>
      <c r="UUK100" s="31"/>
      <c r="UUL100" s="31"/>
      <c r="UUM100" s="31"/>
      <c r="UUN100" s="31"/>
      <c r="UUO100" s="31"/>
      <c r="UUP100" s="31"/>
      <c r="UUQ100" s="31"/>
      <c r="UUR100" s="31"/>
      <c r="UUS100" s="31"/>
      <c r="UUT100" s="31"/>
      <c r="UUU100" s="31"/>
      <c r="UUV100" s="31"/>
      <c r="UUW100" s="31"/>
      <c r="UUX100" s="31"/>
      <c r="UUY100" s="31"/>
      <c r="UUZ100" s="31"/>
      <c r="UVA100" s="31"/>
      <c r="UVB100" s="31"/>
      <c r="UVC100" s="31"/>
      <c r="UVD100" s="31"/>
      <c r="UVE100" s="31"/>
      <c r="UVF100" s="31"/>
      <c r="UVG100" s="31"/>
      <c r="UVH100" s="31"/>
      <c r="UVI100" s="31"/>
      <c r="UVJ100" s="31"/>
      <c r="UVK100" s="31"/>
      <c r="UVL100" s="31"/>
      <c r="UVM100" s="31"/>
      <c r="UVN100" s="31"/>
      <c r="UVO100" s="31"/>
      <c r="UVP100" s="31"/>
      <c r="UVQ100" s="31"/>
      <c r="UVR100" s="31"/>
      <c r="UVS100" s="31"/>
      <c r="UVT100" s="31"/>
      <c r="UVU100" s="31"/>
      <c r="UVV100" s="31"/>
      <c r="UVW100" s="31"/>
      <c r="UVX100" s="31"/>
      <c r="UVY100" s="31"/>
      <c r="UVZ100" s="31"/>
      <c r="UWA100" s="31"/>
      <c r="UWB100" s="31"/>
      <c r="UWC100" s="31"/>
      <c r="UWD100" s="31"/>
      <c r="UWE100" s="31"/>
      <c r="UWF100" s="31"/>
      <c r="UWG100" s="31"/>
      <c r="UWH100" s="31"/>
      <c r="UWI100" s="31"/>
      <c r="UWJ100" s="31"/>
      <c r="UWK100" s="31"/>
      <c r="UWL100" s="31"/>
      <c r="UWM100" s="31"/>
      <c r="UWN100" s="31"/>
      <c r="UWO100" s="31"/>
      <c r="UWP100" s="31"/>
      <c r="UWQ100" s="31"/>
      <c r="UWR100" s="31"/>
      <c r="UWS100" s="31"/>
      <c r="UWT100" s="31"/>
      <c r="UWU100" s="31"/>
      <c r="UWV100" s="31"/>
      <c r="UWW100" s="31"/>
      <c r="UWX100" s="31"/>
      <c r="UWY100" s="31"/>
      <c r="UWZ100" s="31"/>
      <c r="UXA100" s="31"/>
      <c r="UXB100" s="31"/>
      <c r="UXC100" s="31"/>
      <c r="UXD100" s="31"/>
      <c r="UXE100" s="31"/>
      <c r="UXF100" s="31"/>
      <c r="UXG100" s="31"/>
      <c r="UXH100" s="31"/>
      <c r="UXI100" s="31"/>
      <c r="UXJ100" s="31"/>
      <c r="UXK100" s="31"/>
      <c r="UXL100" s="31"/>
      <c r="UXM100" s="31"/>
      <c r="UXN100" s="31"/>
      <c r="UXO100" s="31"/>
      <c r="UXP100" s="31"/>
      <c r="UXQ100" s="31"/>
      <c r="UXR100" s="31"/>
      <c r="UXS100" s="31"/>
      <c r="UXT100" s="31"/>
      <c r="UXU100" s="31"/>
      <c r="UXV100" s="31"/>
      <c r="UXW100" s="31"/>
      <c r="UXX100" s="31"/>
      <c r="UXY100" s="31"/>
      <c r="UXZ100" s="31"/>
      <c r="UYA100" s="31"/>
      <c r="UYB100" s="31"/>
      <c r="UYC100" s="31"/>
      <c r="UYD100" s="31"/>
      <c r="UYE100" s="31"/>
      <c r="UYF100" s="31"/>
      <c r="UYG100" s="31"/>
      <c r="UYH100" s="31"/>
      <c r="UYI100" s="31"/>
      <c r="UYJ100" s="31"/>
      <c r="UYK100" s="31"/>
      <c r="UYL100" s="31"/>
      <c r="UYM100" s="31"/>
      <c r="UYN100" s="31"/>
      <c r="UYO100" s="31"/>
      <c r="UYP100" s="31"/>
      <c r="UYQ100" s="31"/>
      <c r="UYR100" s="31"/>
      <c r="UYS100" s="31"/>
      <c r="UYT100" s="31"/>
      <c r="UYU100" s="31"/>
      <c r="UYV100" s="31"/>
      <c r="UYW100" s="31"/>
      <c r="UYX100" s="31"/>
      <c r="UYY100" s="31"/>
      <c r="UYZ100" s="31"/>
      <c r="UZA100" s="31"/>
      <c r="UZB100" s="31"/>
      <c r="UZC100" s="31"/>
      <c r="UZD100" s="31"/>
      <c r="UZE100" s="31"/>
      <c r="UZF100" s="31"/>
      <c r="UZG100" s="31"/>
      <c r="UZH100" s="31"/>
      <c r="UZI100" s="31"/>
      <c r="UZJ100" s="31"/>
      <c r="UZK100" s="31"/>
      <c r="UZL100" s="31"/>
      <c r="UZM100" s="31"/>
      <c r="UZN100" s="31"/>
      <c r="UZO100" s="31"/>
      <c r="UZP100" s="31"/>
      <c r="UZQ100" s="31"/>
      <c r="UZR100" s="31"/>
      <c r="UZS100" s="31"/>
      <c r="UZT100" s="31"/>
      <c r="UZU100" s="31"/>
      <c r="UZV100" s="31"/>
      <c r="UZW100" s="31"/>
      <c r="UZX100" s="31"/>
      <c r="UZY100" s="31"/>
      <c r="UZZ100" s="31"/>
      <c r="VAA100" s="31"/>
      <c r="VAB100" s="31"/>
      <c r="VAC100" s="31"/>
      <c r="VAD100" s="31"/>
      <c r="VAE100" s="31"/>
      <c r="VAF100" s="31"/>
      <c r="VAG100" s="31"/>
      <c r="VAH100" s="31"/>
      <c r="VAI100" s="31"/>
      <c r="VAJ100" s="31"/>
      <c r="VAK100" s="31"/>
      <c r="VAL100" s="31"/>
      <c r="VAM100" s="31"/>
      <c r="VAN100" s="31"/>
      <c r="VAO100" s="31"/>
      <c r="VAP100" s="31"/>
      <c r="VAQ100" s="31"/>
      <c r="VAR100" s="31"/>
      <c r="VAS100" s="31"/>
      <c r="VAT100" s="31"/>
      <c r="VAU100" s="31"/>
      <c r="VAV100" s="31"/>
      <c r="VAW100" s="31"/>
      <c r="VAX100" s="31"/>
      <c r="VAY100" s="31"/>
      <c r="VAZ100" s="31"/>
      <c r="VBA100" s="31"/>
      <c r="VBB100" s="31"/>
      <c r="VBC100" s="31"/>
      <c r="VBD100" s="31"/>
      <c r="VBE100" s="31"/>
      <c r="VBF100" s="31"/>
      <c r="VBG100" s="31"/>
      <c r="VBH100" s="31"/>
      <c r="VBI100" s="31"/>
      <c r="VBJ100" s="31"/>
      <c r="VBK100" s="31"/>
      <c r="VBL100" s="31"/>
      <c r="VBM100" s="31"/>
      <c r="VBN100" s="31"/>
      <c r="VBO100" s="31"/>
      <c r="VBP100" s="31"/>
      <c r="VBQ100" s="31"/>
      <c r="VBR100" s="31"/>
      <c r="VBS100" s="31"/>
      <c r="VBT100" s="31"/>
      <c r="VBU100" s="31"/>
      <c r="VBV100" s="31"/>
      <c r="VBW100" s="31"/>
      <c r="VBX100" s="31"/>
      <c r="VBY100" s="31"/>
      <c r="VBZ100" s="31"/>
      <c r="VCA100" s="31"/>
      <c r="VCB100" s="31"/>
      <c r="VCC100" s="31"/>
      <c r="VCD100" s="31"/>
      <c r="VCE100" s="31"/>
      <c r="VCF100" s="31"/>
      <c r="VCG100" s="31"/>
      <c r="VCH100" s="31"/>
      <c r="VCI100" s="31"/>
      <c r="VCJ100" s="31"/>
      <c r="VCK100" s="31"/>
      <c r="VCL100" s="31"/>
      <c r="VCM100" s="31"/>
      <c r="VCN100" s="31"/>
      <c r="VCO100" s="31"/>
      <c r="VCP100" s="31"/>
      <c r="VCQ100" s="31"/>
      <c r="VCR100" s="31"/>
      <c r="VCS100" s="31"/>
      <c r="VCT100" s="31"/>
      <c r="VCU100" s="31"/>
      <c r="VCV100" s="31"/>
      <c r="VCW100" s="31"/>
      <c r="VCX100" s="31"/>
      <c r="VCY100" s="31"/>
      <c r="VCZ100" s="31"/>
      <c r="VDA100" s="31"/>
      <c r="VDB100" s="31"/>
      <c r="VDC100" s="31"/>
      <c r="VDD100" s="31"/>
      <c r="VDE100" s="31"/>
      <c r="VDF100" s="31"/>
      <c r="VDG100" s="31"/>
      <c r="VDH100" s="31"/>
      <c r="VDI100" s="31"/>
      <c r="VDJ100" s="31"/>
      <c r="VDK100" s="31"/>
      <c r="VDL100" s="31"/>
      <c r="VDM100" s="31"/>
      <c r="VDN100" s="31"/>
      <c r="VDO100" s="31"/>
      <c r="VDP100" s="31"/>
      <c r="VDQ100" s="31"/>
      <c r="VDR100" s="31"/>
      <c r="VDS100" s="31"/>
      <c r="VDT100" s="31"/>
      <c r="VDU100" s="31"/>
      <c r="VDV100" s="31"/>
      <c r="VDW100" s="31"/>
      <c r="VDX100" s="31"/>
      <c r="VDY100" s="31"/>
      <c r="VDZ100" s="31"/>
      <c r="VEA100" s="31"/>
      <c r="VEB100" s="31"/>
      <c r="VEC100" s="31"/>
      <c r="VED100" s="31"/>
      <c r="VEE100" s="31"/>
      <c r="VEF100" s="31"/>
      <c r="VEG100" s="31"/>
      <c r="VEH100" s="31"/>
      <c r="VEI100" s="31"/>
      <c r="VEJ100" s="31"/>
      <c r="VEK100" s="31"/>
      <c r="VEL100" s="31"/>
      <c r="VEM100" s="31"/>
      <c r="VEN100" s="31"/>
      <c r="VEO100" s="31"/>
      <c r="VEP100" s="31"/>
      <c r="VEQ100" s="31"/>
      <c r="VER100" s="31"/>
      <c r="VES100" s="31"/>
      <c r="VET100" s="31"/>
      <c r="VEU100" s="31"/>
      <c r="VEV100" s="31"/>
      <c r="VEW100" s="31"/>
      <c r="VEX100" s="31"/>
      <c r="VEY100" s="31"/>
      <c r="VEZ100" s="31"/>
      <c r="VFA100" s="31"/>
      <c r="VFB100" s="31"/>
      <c r="VFC100" s="31"/>
      <c r="VFD100" s="31"/>
      <c r="VFE100" s="31"/>
      <c r="VFF100" s="31"/>
      <c r="VFG100" s="31"/>
      <c r="VFH100" s="31"/>
      <c r="VFI100" s="31"/>
      <c r="VFJ100" s="31"/>
      <c r="VFK100" s="31"/>
      <c r="VFL100" s="31"/>
      <c r="VFM100" s="31"/>
      <c r="VFN100" s="31"/>
      <c r="VFO100" s="31"/>
      <c r="VFP100" s="31"/>
      <c r="VFQ100" s="31"/>
      <c r="VFR100" s="31"/>
      <c r="VFS100" s="31"/>
      <c r="VFT100" s="31"/>
      <c r="VFU100" s="31"/>
      <c r="VFV100" s="31"/>
      <c r="VFW100" s="31"/>
      <c r="VFX100" s="31"/>
      <c r="VFY100" s="31"/>
      <c r="VFZ100" s="31"/>
      <c r="VGA100" s="31"/>
      <c r="VGB100" s="31"/>
      <c r="VGC100" s="31"/>
      <c r="VGD100" s="31"/>
      <c r="VGE100" s="31"/>
      <c r="VGF100" s="31"/>
      <c r="VGG100" s="31"/>
      <c r="VGH100" s="31"/>
      <c r="VGI100" s="31"/>
      <c r="VGJ100" s="31"/>
      <c r="VGK100" s="31"/>
      <c r="VGL100" s="31"/>
      <c r="VGM100" s="31"/>
      <c r="VGN100" s="31"/>
      <c r="VGO100" s="31"/>
      <c r="VGP100" s="31"/>
      <c r="VGQ100" s="31"/>
      <c r="VGR100" s="31"/>
      <c r="VGS100" s="31"/>
      <c r="VGT100" s="31"/>
      <c r="VGU100" s="31"/>
      <c r="VGV100" s="31"/>
      <c r="VGW100" s="31"/>
      <c r="VGX100" s="31"/>
      <c r="VGY100" s="31"/>
      <c r="VGZ100" s="31"/>
      <c r="VHA100" s="31"/>
      <c r="VHB100" s="31"/>
      <c r="VHC100" s="31"/>
      <c r="VHD100" s="31"/>
      <c r="VHE100" s="31"/>
      <c r="VHF100" s="31"/>
      <c r="VHG100" s="31"/>
      <c r="VHH100" s="31"/>
      <c r="VHI100" s="31"/>
      <c r="VHJ100" s="31"/>
      <c r="VHK100" s="31"/>
      <c r="VHL100" s="31"/>
      <c r="VHM100" s="31"/>
      <c r="VHN100" s="31"/>
      <c r="VHO100" s="31"/>
      <c r="VHP100" s="31"/>
      <c r="VHQ100" s="31"/>
      <c r="VHR100" s="31"/>
      <c r="VHS100" s="31"/>
      <c r="VHT100" s="31"/>
      <c r="VHU100" s="31"/>
      <c r="VHV100" s="31"/>
      <c r="VHW100" s="31"/>
      <c r="VHX100" s="31"/>
      <c r="VHY100" s="31"/>
      <c r="VHZ100" s="31"/>
      <c r="VIA100" s="31"/>
      <c r="VIB100" s="31"/>
      <c r="VIC100" s="31"/>
      <c r="VID100" s="31"/>
      <c r="VIE100" s="31"/>
      <c r="VIF100" s="31"/>
      <c r="VIG100" s="31"/>
      <c r="VIH100" s="31"/>
      <c r="VII100" s="31"/>
      <c r="VIJ100" s="31"/>
      <c r="VIK100" s="31"/>
      <c r="VIL100" s="31"/>
      <c r="VIM100" s="31"/>
      <c r="VIN100" s="31"/>
      <c r="VIO100" s="31"/>
      <c r="VIP100" s="31"/>
      <c r="VIQ100" s="31"/>
      <c r="VIR100" s="31"/>
      <c r="VIS100" s="31"/>
      <c r="VIT100" s="31"/>
      <c r="VIU100" s="31"/>
      <c r="VIV100" s="31"/>
      <c r="VIW100" s="31"/>
      <c r="VIX100" s="31"/>
      <c r="VIY100" s="31"/>
      <c r="VIZ100" s="31"/>
      <c r="VJA100" s="31"/>
      <c r="VJB100" s="31"/>
      <c r="VJC100" s="31"/>
      <c r="VJD100" s="31"/>
      <c r="VJE100" s="31"/>
      <c r="VJF100" s="31"/>
      <c r="VJG100" s="31"/>
      <c r="VJH100" s="31"/>
      <c r="VJI100" s="31"/>
      <c r="VJJ100" s="31"/>
      <c r="VJK100" s="31"/>
      <c r="VJL100" s="31"/>
      <c r="VJM100" s="31"/>
      <c r="VJN100" s="31"/>
      <c r="VJO100" s="31"/>
      <c r="VJP100" s="31"/>
      <c r="VJQ100" s="31"/>
      <c r="VJR100" s="31"/>
      <c r="VJS100" s="31"/>
      <c r="VJT100" s="31"/>
      <c r="VJU100" s="31"/>
      <c r="VJV100" s="31"/>
      <c r="VJW100" s="31"/>
      <c r="VJX100" s="31"/>
      <c r="VJY100" s="31"/>
      <c r="VJZ100" s="31"/>
      <c r="VKA100" s="31"/>
      <c r="VKB100" s="31"/>
      <c r="VKC100" s="31"/>
      <c r="VKD100" s="31"/>
      <c r="VKE100" s="31"/>
      <c r="VKF100" s="31"/>
      <c r="VKG100" s="31"/>
      <c r="VKH100" s="31"/>
      <c r="VKI100" s="31"/>
      <c r="VKJ100" s="31"/>
      <c r="VKK100" s="31"/>
      <c r="VKL100" s="31"/>
      <c r="VKM100" s="31"/>
      <c r="VKN100" s="31"/>
      <c r="VKO100" s="31"/>
      <c r="VKP100" s="31"/>
      <c r="VKQ100" s="31"/>
      <c r="VKR100" s="31"/>
      <c r="VKS100" s="31"/>
      <c r="VKT100" s="31"/>
      <c r="VKU100" s="31"/>
      <c r="VKV100" s="31"/>
      <c r="VKW100" s="31"/>
      <c r="VKX100" s="31"/>
      <c r="VKY100" s="31"/>
      <c r="VKZ100" s="31"/>
      <c r="VLA100" s="31"/>
      <c r="VLB100" s="31"/>
      <c r="VLC100" s="31"/>
      <c r="VLD100" s="31"/>
      <c r="VLE100" s="31"/>
      <c r="VLF100" s="31"/>
      <c r="VLG100" s="31"/>
      <c r="VLH100" s="31"/>
      <c r="VLI100" s="31"/>
      <c r="VLJ100" s="31"/>
      <c r="VLK100" s="31"/>
      <c r="VLL100" s="31"/>
      <c r="VLM100" s="31"/>
      <c r="VLN100" s="31"/>
      <c r="VLO100" s="31"/>
      <c r="VLP100" s="31"/>
      <c r="VLQ100" s="31"/>
      <c r="VLR100" s="31"/>
      <c r="VLS100" s="31"/>
      <c r="VLT100" s="31"/>
      <c r="VLU100" s="31"/>
      <c r="VLV100" s="31"/>
      <c r="VLW100" s="31"/>
      <c r="VLX100" s="31"/>
      <c r="VLY100" s="31"/>
      <c r="VLZ100" s="31"/>
      <c r="VMA100" s="31"/>
      <c r="VMB100" s="31"/>
      <c r="VMC100" s="31"/>
      <c r="VMD100" s="31"/>
      <c r="VME100" s="31"/>
      <c r="VMF100" s="31"/>
      <c r="VMG100" s="31"/>
      <c r="VMH100" s="31"/>
      <c r="VMI100" s="31"/>
      <c r="VMJ100" s="31"/>
      <c r="VMK100" s="31"/>
      <c r="VML100" s="31"/>
      <c r="VMM100" s="31"/>
      <c r="VMN100" s="31"/>
      <c r="VMO100" s="31"/>
      <c r="VMP100" s="31"/>
      <c r="VMQ100" s="31"/>
      <c r="VMR100" s="31"/>
      <c r="VMS100" s="31"/>
      <c r="VMT100" s="31"/>
      <c r="VMU100" s="31"/>
      <c r="VMV100" s="31"/>
      <c r="VMW100" s="31"/>
      <c r="VMX100" s="31"/>
      <c r="VMY100" s="31"/>
      <c r="VMZ100" s="31"/>
      <c r="VNA100" s="31"/>
      <c r="VNB100" s="31"/>
      <c r="VNC100" s="31"/>
      <c r="VND100" s="31"/>
      <c r="VNE100" s="31"/>
      <c r="VNF100" s="31"/>
      <c r="VNG100" s="31"/>
      <c r="VNH100" s="31"/>
      <c r="VNI100" s="31"/>
      <c r="VNJ100" s="31"/>
      <c r="VNK100" s="31"/>
      <c r="VNL100" s="31"/>
      <c r="VNM100" s="31"/>
      <c r="VNN100" s="31"/>
      <c r="VNO100" s="31"/>
      <c r="VNP100" s="31"/>
      <c r="VNQ100" s="31"/>
      <c r="VNR100" s="31"/>
      <c r="VNS100" s="31"/>
      <c r="VNT100" s="31"/>
      <c r="VNU100" s="31"/>
      <c r="VNV100" s="31"/>
      <c r="VNW100" s="31"/>
      <c r="VNX100" s="31"/>
      <c r="VNY100" s="31"/>
      <c r="VNZ100" s="31"/>
      <c r="VOA100" s="31"/>
      <c r="VOB100" s="31"/>
      <c r="VOC100" s="31"/>
      <c r="VOD100" s="31"/>
      <c r="VOE100" s="31"/>
      <c r="VOF100" s="31"/>
      <c r="VOG100" s="31"/>
      <c r="VOH100" s="31"/>
      <c r="VOI100" s="31"/>
      <c r="VOJ100" s="31"/>
      <c r="VOK100" s="31"/>
      <c r="VOL100" s="31"/>
      <c r="VOM100" s="31"/>
      <c r="VON100" s="31"/>
      <c r="VOO100" s="31"/>
      <c r="VOP100" s="31"/>
      <c r="VOQ100" s="31"/>
      <c r="VOR100" s="31"/>
      <c r="VOS100" s="31"/>
      <c r="VOT100" s="31"/>
      <c r="VOU100" s="31"/>
      <c r="VOV100" s="31"/>
      <c r="VOW100" s="31"/>
      <c r="VOX100" s="31"/>
      <c r="VOY100" s="31"/>
      <c r="VOZ100" s="31"/>
      <c r="VPA100" s="31"/>
      <c r="VPB100" s="31"/>
      <c r="VPC100" s="31"/>
      <c r="VPD100" s="31"/>
      <c r="VPE100" s="31"/>
      <c r="VPF100" s="31"/>
      <c r="VPG100" s="31"/>
      <c r="VPH100" s="31"/>
      <c r="VPI100" s="31"/>
      <c r="VPJ100" s="31"/>
      <c r="VPK100" s="31"/>
      <c r="VPL100" s="31"/>
      <c r="VPM100" s="31"/>
      <c r="VPN100" s="31"/>
      <c r="VPO100" s="31"/>
      <c r="VPP100" s="31"/>
      <c r="VPQ100" s="31"/>
      <c r="VPR100" s="31"/>
      <c r="VPS100" s="31"/>
      <c r="VPT100" s="31"/>
      <c r="VPU100" s="31"/>
      <c r="VPV100" s="31"/>
      <c r="VPW100" s="31"/>
      <c r="VPX100" s="31"/>
      <c r="VPY100" s="31"/>
      <c r="VPZ100" s="31"/>
      <c r="VQA100" s="31"/>
      <c r="VQB100" s="31"/>
      <c r="VQC100" s="31"/>
      <c r="VQD100" s="31"/>
      <c r="VQE100" s="31"/>
      <c r="VQF100" s="31"/>
      <c r="VQG100" s="31"/>
      <c r="VQH100" s="31"/>
      <c r="VQI100" s="31"/>
      <c r="VQJ100" s="31"/>
      <c r="VQK100" s="31"/>
      <c r="VQL100" s="31"/>
      <c r="VQM100" s="31"/>
      <c r="VQN100" s="31"/>
      <c r="VQO100" s="31"/>
      <c r="VQP100" s="31"/>
      <c r="VQQ100" s="31"/>
      <c r="VQR100" s="31"/>
      <c r="VQS100" s="31"/>
      <c r="VQT100" s="31"/>
      <c r="VQU100" s="31"/>
      <c r="VQV100" s="31"/>
      <c r="VQW100" s="31"/>
      <c r="VQX100" s="31"/>
      <c r="VQY100" s="31"/>
      <c r="VQZ100" s="31"/>
      <c r="VRA100" s="31"/>
      <c r="VRB100" s="31"/>
      <c r="VRC100" s="31"/>
      <c r="VRD100" s="31"/>
      <c r="VRE100" s="31"/>
      <c r="VRF100" s="31"/>
      <c r="VRG100" s="31"/>
      <c r="VRH100" s="31"/>
      <c r="VRI100" s="31"/>
      <c r="VRJ100" s="31"/>
      <c r="VRK100" s="31"/>
      <c r="VRL100" s="31"/>
      <c r="VRM100" s="31"/>
      <c r="VRN100" s="31"/>
      <c r="VRO100" s="31"/>
      <c r="VRP100" s="31"/>
      <c r="VRQ100" s="31"/>
      <c r="VRR100" s="31"/>
      <c r="VRS100" s="31"/>
      <c r="VRT100" s="31"/>
      <c r="VRU100" s="31"/>
      <c r="VRV100" s="31"/>
      <c r="VRW100" s="31"/>
      <c r="VRX100" s="31"/>
      <c r="VRY100" s="31"/>
      <c r="VRZ100" s="31"/>
      <c r="VSA100" s="31"/>
      <c r="VSB100" s="31"/>
      <c r="VSC100" s="31"/>
      <c r="VSD100" s="31"/>
      <c r="VSE100" s="31"/>
      <c r="VSF100" s="31"/>
      <c r="VSG100" s="31"/>
      <c r="VSH100" s="31"/>
      <c r="VSI100" s="31"/>
      <c r="VSJ100" s="31"/>
      <c r="VSK100" s="31"/>
      <c r="VSL100" s="31"/>
      <c r="VSM100" s="31"/>
      <c r="VSN100" s="31"/>
      <c r="VSO100" s="31"/>
      <c r="VSP100" s="31"/>
      <c r="VSQ100" s="31"/>
      <c r="VSR100" s="31"/>
      <c r="VSS100" s="31"/>
      <c r="VST100" s="31"/>
      <c r="VSU100" s="31"/>
      <c r="VSV100" s="31"/>
      <c r="VSW100" s="31"/>
      <c r="VSX100" s="31"/>
      <c r="VSY100" s="31"/>
      <c r="VSZ100" s="31"/>
      <c r="VTA100" s="31"/>
      <c r="VTB100" s="31"/>
      <c r="VTC100" s="31"/>
      <c r="VTD100" s="31"/>
      <c r="VTE100" s="31"/>
      <c r="VTF100" s="31"/>
      <c r="VTG100" s="31"/>
      <c r="VTH100" s="31"/>
      <c r="VTI100" s="31"/>
      <c r="VTJ100" s="31"/>
      <c r="VTK100" s="31"/>
      <c r="VTL100" s="31"/>
      <c r="VTM100" s="31"/>
      <c r="VTN100" s="31"/>
      <c r="VTO100" s="31"/>
      <c r="VTP100" s="31"/>
      <c r="VTQ100" s="31"/>
      <c r="VTR100" s="31"/>
      <c r="VTS100" s="31"/>
      <c r="VTT100" s="31"/>
      <c r="VTU100" s="31"/>
      <c r="VTV100" s="31"/>
      <c r="VTW100" s="31"/>
      <c r="VTX100" s="31"/>
      <c r="VTY100" s="31"/>
      <c r="VTZ100" s="31"/>
      <c r="VUA100" s="31"/>
      <c r="VUB100" s="31"/>
      <c r="VUC100" s="31"/>
      <c r="VUD100" s="31"/>
      <c r="VUE100" s="31"/>
      <c r="VUF100" s="31"/>
      <c r="VUG100" s="31"/>
      <c r="VUH100" s="31"/>
      <c r="VUI100" s="31"/>
      <c r="VUJ100" s="31"/>
      <c r="VUK100" s="31"/>
      <c r="VUL100" s="31"/>
      <c r="VUM100" s="31"/>
      <c r="VUN100" s="31"/>
      <c r="VUO100" s="31"/>
      <c r="VUP100" s="31"/>
      <c r="VUQ100" s="31"/>
      <c r="VUR100" s="31"/>
      <c r="VUS100" s="31"/>
      <c r="VUT100" s="31"/>
      <c r="VUU100" s="31"/>
      <c r="VUV100" s="31"/>
      <c r="VUW100" s="31"/>
      <c r="VUX100" s="31"/>
      <c r="VUY100" s="31"/>
      <c r="VUZ100" s="31"/>
      <c r="VVA100" s="31"/>
      <c r="VVB100" s="31"/>
      <c r="VVC100" s="31"/>
      <c r="VVD100" s="31"/>
      <c r="VVE100" s="31"/>
      <c r="VVF100" s="31"/>
      <c r="VVG100" s="31"/>
      <c r="VVH100" s="31"/>
      <c r="VVI100" s="31"/>
      <c r="VVJ100" s="31"/>
      <c r="VVK100" s="31"/>
      <c r="VVL100" s="31"/>
      <c r="VVM100" s="31"/>
      <c r="VVN100" s="31"/>
      <c r="VVO100" s="31"/>
      <c r="VVP100" s="31"/>
      <c r="VVQ100" s="31"/>
      <c r="VVR100" s="31"/>
      <c r="VVS100" s="31"/>
      <c r="VVT100" s="31"/>
      <c r="VVU100" s="31"/>
      <c r="VVV100" s="31"/>
      <c r="VVW100" s="31"/>
      <c r="VVX100" s="31"/>
      <c r="VVY100" s="31"/>
      <c r="VVZ100" s="31"/>
      <c r="VWA100" s="31"/>
      <c r="VWB100" s="31"/>
      <c r="VWC100" s="31"/>
      <c r="VWD100" s="31"/>
      <c r="VWE100" s="31"/>
      <c r="VWF100" s="31"/>
      <c r="VWG100" s="31"/>
      <c r="VWH100" s="31"/>
      <c r="VWI100" s="31"/>
      <c r="VWJ100" s="31"/>
      <c r="VWK100" s="31"/>
      <c r="VWL100" s="31"/>
      <c r="VWM100" s="31"/>
      <c r="VWN100" s="31"/>
      <c r="VWO100" s="31"/>
      <c r="VWP100" s="31"/>
      <c r="VWQ100" s="31"/>
      <c r="VWR100" s="31"/>
      <c r="VWS100" s="31"/>
      <c r="VWT100" s="31"/>
      <c r="VWU100" s="31"/>
      <c r="VWV100" s="31"/>
      <c r="VWW100" s="31"/>
      <c r="VWX100" s="31"/>
      <c r="VWY100" s="31"/>
      <c r="VWZ100" s="31"/>
      <c r="VXA100" s="31"/>
      <c r="VXB100" s="31"/>
      <c r="VXC100" s="31"/>
      <c r="VXD100" s="31"/>
      <c r="VXE100" s="31"/>
      <c r="VXF100" s="31"/>
      <c r="VXG100" s="31"/>
      <c r="VXH100" s="31"/>
      <c r="VXI100" s="31"/>
      <c r="VXJ100" s="31"/>
      <c r="VXK100" s="31"/>
      <c r="VXL100" s="31"/>
      <c r="VXM100" s="31"/>
      <c r="VXN100" s="31"/>
      <c r="VXO100" s="31"/>
      <c r="VXP100" s="31"/>
      <c r="VXQ100" s="31"/>
      <c r="VXR100" s="31"/>
      <c r="VXS100" s="31"/>
      <c r="VXT100" s="31"/>
      <c r="VXU100" s="31"/>
      <c r="VXV100" s="31"/>
      <c r="VXW100" s="31"/>
      <c r="VXX100" s="31"/>
      <c r="VXY100" s="31"/>
      <c r="VXZ100" s="31"/>
      <c r="VYA100" s="31"/>
      <c r="VYB100" s="31"/>
      <c r="VYC100" s="31"/>
      <c r="VYD100" s="31"/>
      <c r="VYE100" s="31"/>
      <c r="VYF100" s="31"/>
      <c r="VYG100" s="31"/>
      <c r="VYH100" s="31"/>
      <c r="VYI100" s="31"/>
      <c r="VYJ100" s="31"/>
      <c r="VYK100" s="31"/>
      <c r="VYL100" s="31"/>
      <c r="VYM100" s="31"/>
      <c r="VYN100" s="31"/>
      <c r="VYO100" s="31"/>
      <c r="VYP100" s="31"/>
      <c r="VYQ100" s="31"/>
      <c r="VYR100" s="31"/>
      <c r="VYS100" s="31"/>
      <c r="VYT100" s="31"/>
      <c r="VYU100" s="31"/>
      <c r="VYV100" s="31"/>
      <c r="VYW100" s="31"/>
      <c r="VYX100" s="31"/>
      <c r="VYY100" s="31"/>
      <c r="VYZ100" s="31"/>
      <c r="VZA100" s="31"/>
      <c r="VZB100" s="31"/>
      <c r="VZC100" s="31"/>
      <c r="VZD100" s="31"/>
      <c r="VZE100" s="31"/>
      <c r="VZF100" s="31"/>
      <c r="VZG100" s="31"/>
      <c r="VZH100" s="31"/>
      <c r="VZI100" s="31"/>
      <c r="VZJ100" s="31"/>
      <c r="VZK100" s="31"/>
      <c r="VZL100" s="31"/>
      <c r="VZM100" s="31"/>
      <c r="VZN100" s="31"/>
      <c r="VZO100" s="31"/>
      <c r="VZP100" s="31"/>
      <c r="VZQ100" s="31"/>
      <c r="VZR100" s="31"/>
      <c r="VZS100" s="31"/>
      <c r="VZT100" s="31"/>
      <c r="VZU100" s="31"/>
      <c r="VZV100" s="31"/>
      <c r="VZW100" s="31"/>
      <c r="VZX100" s="31"/>
      <c r="VZY100" s="31"/>
      <c r="VZZ100" s="31"/>
      <c r="WAA100" s="31"/>
      <c r="WAB100" s="31"/>
      <c r="WAC100" s="31"/>
      <c r="WAD100" s="31"/>
      <c r="WAE100" s="31"/>
      <c r="WAF100" s="31"/>
      <c r="WAG100" s="31"/>
      <c r="WAH100" s="31"/>
      <c r="WAI100" s="31"/>
      <c r="WAJ100" s="31"/>
      <c r="WAK100" s="31"/>
      <c r="WAL100" s="31"/>
      <c r="WAM100" s="31"/>
      <c r="WAN100" s="31"/>
      <c r="WAO100" s="31"/>
      <c r="WAP100" s="31"/>
      <c r="WAQ100" s="31"/>
      <c r="WAR100" s="31"/>
      <c r="WAS100" s="31"/>
      <c r="WAT100" s="31"/>
      <c r="WAU100" s="31"/>
      <c r="WAV100" s="31"/>
      <c r="WAW100" s="31"/>
      <c r="WAX100" s="31"/>
      <c r="WAY100" s="31"/>
      <c r="WAZ100" s="31"/>
      <c r="WBA100" s="31"/>
      <c r="WBB100" s="31"/>
      <c r="WBC100" s="31"/>
      <c r="WBD100" s="31"/>
      <c r="WBE100" s="31"/>
      <c r="WBF100" s="31"/>
      <c r="WBG100" s="31"/>
      <c r="WBH100" s="31"/>
      <c r="WBI100" s="31"/>
      <c r="WBJ100" s="31"/>
      <c r="WBK100" s="31"/>
      <c r="WBL100" s="31"/>
      <c r="WBM100" s="31"/>
      <c r="WBN100" s="31"/>
      <c r="WBO100" s="31"/>
      <c r="WBP100" s="31"/>
      <c r="WBQ100" s="31"/>
      <c r="WBR100" s="31"/>
      <c r="WBS100" s="31"/>
      <c r="WBT100" s="31"/>
      <c r="WBU100" s="31"/>
      <c r="WBV100" s="31"/>
      <c r="WBW100" s="31"/>
      <c r="WBX100" s="31"/>
      <c r="WBY100" s="31"/>
      <c r="WBZ100" s="31"/>
      <c r="WCA100" s="31"/>
      <c r="WCB100" s="31"/>
      <c r="WCC100" s="31"/>
      <c r="WCD100" s="31"/>
      <c r="WCE100" s="31"/>
      <c r="WCF100" s="31"/>
      <c r="WCG100" s="31"/>
      <c r="WCH100" s="31"/>
      <c r="WCI100" s="31"/>
      <c r="WCJ100" s="31"/>
      <c r="WCK100" s="31"/>
      <c r="WCL100" s="31"/>
      <c r="WCM100" s="31"/>
      <c r="WCN100" s="31"/>
      <c r="WCO100" s="31"/>
      <c r="WCP100" s="31"/>
      <c r="WCQ100" s="31"/>
      <c r="WCR100" s="31"/>
      <c r="WCS100" s="31"/>
      <c r="WCT100" s="31"/>
      <c r="WCU100" s="31"/>
      <c r="WCV100" s="31"/>
      <c r="WCW100" s="31"/>
      <c r="WCX100" s="31"/>
      <c r="WCY100" s="31"/>
      <c r="WCZ100" s="31"/>
      <c r="WDA100" s="31"/>
      <c r="WDB100" s="31"/>
      <c r="WDC100" s="31"/>
      <c r="WDD100" s="31"/>
      <c r="WDE100" s="31"/>
      <c r="WDF100" s="31"/>
      <c r="WDG100" s="31"/>
      <c r="WDH100" s="31"/>
      <c r="WDI100" s="31"/>
      <c r="WDJ100" s="31"/>
      <c r="WDK100" s="31"/>
      <c r="WDL100" s="31"/>
      <c r="WDM100" s="31"/>
      <c r="WDN100" s="31"/>
      <c r="WDO100" s="31"/>
      <c r="WDP100" s="31"/>
      <c r="WDQ100" s="31"/>
      <c r="WDR100" s="31"/>
      <c r="WDS100" s="31"/>
      <c r="WDT100" s="31"/>
      <c r="WDU100" s="31"/>
      <c r="WDV100" s="31"/>
      <c r="WDW100" s="31"/>
      <c r="WDX100" s="31"/>
      <c r="WDY100" s="31"/>
      <c r="WDZ100" s="31"/>
      <c r="WEA100" s="31"/>
      <c r="WEB100" s="31"/>
      <c r="WEC100" s="31"/>
      <c r="WED100" s="31"/>
      <c r="WEE100" s="31"/>
      <c r="WEF100" s="31"/>
      <c r="WEG100" s="31"/>
      <c r="WEH100" s="31"/>
      <c r="WEI100" s="31"/>
      <c r="WEJ100" s="31"/>
      <c r="WEK100" s="31"/>
      <c r="WEL100" s="31"/>
      <c r="WEM100" s="31"/>
      <c r="WEN100" s="31"/>
      <c r="WEO100" s="31"/>
      <c r="WEP100" s="31"/>
      <c r="WEQ100" s="31"/>
      <c r="WER100" s="31"/>
      <c r="WES100" s="31"/>
      <c r="WET100" s="31"/>
      <c r="WEU100" s="31"/>
      <c r="WEV100" s="31"/>
      <c r="WEW100" s="31"/>
      <c r="WEX100" s="31"/>
      <c r="WEY100" s="31"/>
      <c r="WEZ100" s="31"/>
      <c r="WFA100" s="31"/>
      <c r="WFB100" s="31"/>
      <c r="WFC100" s="31"/>
      <c r="WFD100" s="31"/>
      <c r="WFE100" s="31"/>
      <c r="WFF100" s="31"/>
      <c r="WFG100" s="31"/>
      <c r="WFH100" s="31"/>
      <c r="WFI100" s="31"/>
      <c r="WFJ100" s="31"/>
      <c r="WFK100" s="31"/>
      <c r="WFL100" s="31"/>
      <c r="WFM100" s="31"/>
      <c r="WFN100" s="31"/>
      <c r="WFO100" s="31"/>
      <c r="WFP100" s="31"/>
      <c r="WFQ100" s="31"/>
      <c r="WFR100" s="31"/>
      <c r="WFS100" s="31"/>
      <c r="WFT100" s="31"/>
      <c r="WFU100" s="31"/>
      <c r="WFV100" s="31"/>
      <c r="WFW100" s="31"/>
      <c r="WFX100" s="31"/>
      <c r="WFY100" s="31"/>
      <c r="WFZ100" s="31"/>
      <c r="WGA100" s="31"/>
      <c r="WGB100" s="31"/>
      <c r="WGC100" s="31"/>
      <c r="WGD100" s="31"/>
      <c r="WGE100" s="31"/>
      <c r="WGF100" s="31"/>
      <c r="WGG100" s="31"/>
      <c r="WGH100" s="31"/>
      <c r="WGI100" s="31"/>
      <c r="WGJ100" s="31"/>
      <c r="WGK100" s="31"/>
      <c r="WGL100" s="31"/>
      <c r="WGM100" s="31"/>
      <c r="WGN100" s="31"/>
      <c r="WGO100" s="31"/>
      <c r="WGP100" s="31"/>
      <c r="WGQ100" s="31"/>
      <c r="WGR100" s="31"/>
      <c r="WGS100" s="31"/>
      <c r="WGT100" s="31"/>
      <c r="WGU100" s="31"/>
      <c r="WGV100" s="31"/>
      <c r="WGW100" s="31"/>
      <c r="WGX100" s="31"/>
      <c r="WGY100" s="31"/>
      <c r="WGZ100" s="31"/>
      <c r="WHA100" s="31"/>
      <c r="WHB100" s="31"/>
      <c r="WHC100" s="31"/>
      <c r="WHD100" s="31"/>
      <c r="WHE100" s="31"/>
      <c r="WHF100" s="31"/>
      <c r="WHG100" s="31"/>
      <c r="WHH100" s="31"/>
      <c r="WHI100" s="31"/>
      <c r="WHJ100" s="31"/>
      <c r="WHK100" s="31"/>
      <c r="WHL100" s="31"/>
      <c r="WHM100" s="31"/>
      <c r="WHN100" s="31"/>
      <c r="WHO100" s="31"/>
      <c r="WHP100" s="31"/>
      <c r="WHQ100" s="31"/>
      <c r="WHR100" s="31"/>
      <c r="WHS100" s="31"/>
      <c r="WHT100" s="31"/>
      <c r="WHU100" s="31"/>
      <c r="WHV100" s="31"/>
      <c r="WHW100" s="31"/>
      <c r="WHX100" s="31"/>
      <c r="WHY100" s="31"/>
      <c r="WHZ100" s="31"/>
      <c r="WIA100" s="31"/>
      <c r="WIB100" s="31"/>
      <c r="WIC100" s="31"/>
      <c r="WID100" s="31"/>
      <c r="WIE100" s="31"/>
      <c r="WIF100" s="31"/>
      <c r="WIG100" s="31"/>
      <c r="WIH100" s="31"/>
      <c r="WII100" s="31"/>
      <c r="WIJ100" s="31"/>
      <c r="WIK100" s="31"/>
      <c r="WIL100" s="31"/>
      <c r="WIM100" s="31"/>
      <c r="WIN100" s="31"/>
      <c r="WIO100" s="31"/>
      <c r="WIP100" s="31"/>
      <c r="WIQ100" s="31"/>
      <c r="WIR100" s="31"/>
      <c r="WIS100" s="31"/>
      <c r="WIT100" s="31"/>
      <c r="WIU100" s="31"/>
      <c r="WIV100" s="31"/>
      <c r="WIW100" s="31"/>
      <c r="WIX100" s="31"/>
      <c r="WIY100" s="31"/>
      <c r="WIZ100" s="31"/>
      <c r="WJA100" s="31"/>
      <c r="WJB100" s="31"/>
      <c r="WJC100" s="31"/>
      <c r="WJD100" s="31"/>
      <c r="WJE100" s="31"/>
      <c r="WJF100" s="31"/>
      <c r="WJG100" s="31"/>
      <c r="WJH100" s="31"/>
      <c r="WJI100" s="31"/>
      <c r="WJJ100" s="31"/>
      <c r="WJK100" s="31"/>
      <c r="WJL100" s="31"/>
      <c r="WJM100" s="31"/>
      <c r="WJN100" s="31"/>
      <c r="WJO100" s="31"/>
      <c r="WJP100" s="31"/>
      <c r="WJQ100" s="31"/>
      <c r="WJR100" s="31"/>
      <c r="WJS100" s="31"/>
      <c r="WJT100" s="31"/>
      <c r="WJU100" s="31"/>
      <c r="WJV100" s="31"/>
      <c r="WJW100" s="31"/>
      <c r="WJX100" s="31"/>
      <c r="WJY100" s="31"/>
      <c r="WJZ100" s="31"/>
      <c r="WKA100" s="31"/>
      <c r="WKB100" s="31"/>
      <c r="WKC100" s="31"/>
      <c r="WKD100" s="31"/>
      <c r="WKE100" s="31"/>
      <c r="WKF100" s="31"/>
      <c r="WKG100" s="31"/>
      <c r="WKH100" s="31"/>
      <c r="WKI100" s="31"/>
      <c r="WKJ100" s="31"/>
      <c r="WKK100" s="31"/>
      <c r="WKL100" s="31"/>
      <c r="WKM100" s="31"/>
      <c r="WKN100" s="31"/>
      <c r="WKO100" s="31"/>
      <c r="WKP100" s="31"/>
      <c r="WKQ100" s="31"/>
      <c r="WKR100" s="31"/>
      <c r="WKS100" s="31"/>
      <c r="WKT100" s="31"/>
      <c r="WKU100" s="31"/>
      <c r="WKV100" s="31"/>
      <c r="WKW100" s="31"/>
      <c r="WKX100" s="31"/>
      <c r="WKY100" s="31"/>
      <c r="WKZ100" s="31"/>
      <c r="WLA100" s="31"/>
      <c r="WLB100" s="31"/>
      <c r="WLC100" s="31"/>
      <c r="WLD100" s="31"/>
      <c r="WLE100" s="31"/>
      <c r="WLF100" s="31"/>
      <c r="WLG100" s="31"/>
      <c r="WLH100" s="31"/>
      <c r="WLI100" s="31"/>
      <c r="WLJ100" s="31"/>
      <c r="WLK100" s="31"/>
      <c r="WLL100" s="31"/>
      <c r="WLM100" s="31"/>
      <c r="WLN100" s="31"/>
      <c r="WLO100" s="31"/>
      <c r="WLP100" s="31"/>
      <c r="WLQ100" s="31"/>
      <c r="WLR100" s="31"/>
      <c r="WLS100" s="31"/>
      <c r="WLT100" s="31"/>
      <c r="WLU100" s="31"/>
      <c r="WLV100" s="31"/>
      <c r="WLW100" s="31"/>
      <c r="WLX100" s="31"/>
      <c r="WLY100" s="31"/>
      <c r="WLZ100" s="31"/>
      <c r="WMA100" s="31"/>
      <c r="WMB100" s="31"/>
      <c r="WMC100" s="31"/>
      <c r="WMD100" s="31"/>
      <c r="WME100" s="31"/>
      <c r="WMF100" s="31"/>
      <c r="WMG100" s="31"/>
      <c r="WMH100" s="31"/>
      <c r="WMI100" s="31"/>
      <c r="WMJ100" s="31"/>
      <c r="WMK100" s="31"/>
      <c r="WML100" s="31"/>
      <c r="WMM100" s="31"/>
      <c r="WMN100" s="31"/>
      <c r="WMO100" s="31"/>
      <c r="WMP100" s="31"/>
      <c r="WMQ100" s="31"/>
      <c r="WMR100" s="31"/>
      <c r="WMS100" s="31"/>
      <c r="WMT100" s="31"/>
      <c r="WMU100" s="31"/>
      <c r="WMV100" s="31"/>
      <c r="WMW100" s="31"/>
      <c r="WMX100" s="31"/>
      <c r="WMY100" s="31"/>
      <c r="WMZ100" s="31"/>
      <c r="WNA100" s="31"/>
      <c r="WNB100" s="31"/>
      <c r="WNC100" s="31"/>
      <c r="WND100" s="31"/>
      <c r="WNE100" s="31"/>
      <c r="WNF100" s="31"/>
      <c r="WNG100" s="31"/>
      <c r="WNH100" s="31"/>
      <c r="WNI100" s="31"/>
      <c r="WNJ100" s="31"/>
      <c r="WNK100" s="31"/>
      <c r="WNL100" s="31"/>
      <c r="WNM100" s="31"/>
      <c r="WNN100" s="31"/>
      <c r="WNO100" s="31"/>
      <c r="WNP100" s="31"/>
      <c r="WNQ100" s="31"/>
      <c r="WNR100" s="31"/>
      <c r="WNS100" s="31"/>
      <c r="WNT100" s="31"/>
      <c r="WNU100" s="31"/>
      <c r="WNV100" s="31"/>
      <c r="WNW100" s="31"/>
      <c r="WNX100" s="31"/>
      <c r="WNY100" s="31"/>
      <c r="WNZ100" s="31"/>
      <c r="WOA100" s="31"/>
      <c r="WOB100" s="31"/>
      <c r="WOC100" s="31"/>
      <c r="WOD100" s="31"/>
      <c r="WOE100" s="31"/>
      <c r="WOF100" s="31"/>
      <c r="WOG100" s="31"/>
      <c r="WOH100" s="31"/>
      <c r="WOI100" s="31"/>
      <c r="WOJ100" s="31"/>
      <c r="WOK100" s="31"/>
      <c r="WOL100" s="31"/>
      <c r="WOM100" s="31"/>
      <c r="WON100" s="31"/>
      <c r="WOO100" s="31"/>
      <c r="WOP100" s="31"/>
      <c r="WOQ100" s="31"/>
      <c r="WOR100" s="31"/>
      <c r="WOS100" s="31"/>
      <c r="WOT100" s="31"/>
      <c r="WOU100" s="31"/>
      <c r="WOV100" s="31"/>
      <c r="WOW100" s="31"/>
      <c r="WOX100" s="31"/>
      <c r="WOY100" s="31"/>
      <c r="WOZ100" s="31"/>
      <c r="WPA100" s="31"/>
      <c r="WPB100" s="31"/>
      <c r="WPC100" s="31"/>
      <c r="WPD100" s="31"/>
      <c r="WPE100" s="31"/>
      <c r="WPF100" s="31"/>
      <c r="WPG100" s="31"/>
      <c r="WPH100" s="31"/>
      <c r="WPI100" s="31"/>
      <c r="WPJ100" s="31"/>
      <c r="WPK100" s="31"/>
      <c r="WPL100" s="31"/>
      <c r="WPM100" s="31"/>
      <c r="WPN100" s="31"/>
      <c r="WPO100" s="31"/>
      <c r="WPP100" s="31"/>
      <c r="WPQ100" s="31"/>
      <c r="WPR100" s="31"/>
      <c r="WPS100" s="31"/>
      <c r="WPT100" s="31"/>
      <c r="WPU100" s="31"/>
      <c r="WPV100" s="31"/>
      <c r="WPW100" s="31"/>
      <c r="WPX100" s="31"/>
      <c r="WPY100" s="31"/>
      <c r="WPZ100" s="31"/>
      <c r="WQA100" s="31"/>
      <c r="WQB100" s="31"/>
      <c r="WQC100" s="31"/>
      <c r="WQD100" s="31"/>
      <c r="WQE100" s="31"/>
      <c r="WQF100" s="31"/>
      <c r="WQG100" s="31"/>
      <c r="WQH100" s="31"/>
      <c r="WQI100" s="31"/>
      <c r="WQJ100" s="31"/>
      <c r="WQK100" s="31"/>
      <c r="WQL100" s="31"/>
      <c r="WQM100" s="31"/>
      <c r="WQN100" s="31"/>
      <c r="WQO100" s="31"/>
      <c r="WQP100" s="31"/>
      <c r="WQQ100" s="31"/>
      <c r="WQR100" s="31"/>
      <c r="WQS100" s="31"/>
      <c r="WQT100" s="31"/>
      <c r="WQU100" s="31"/>
      <c r="WQV100" s="31"/>
      <c r="WQW100" s="31"/>
      <c r="WQX100" s="31"/>
      <c r="WQY100" s="31"/>
      <c r="WQZ100" s="31"/>
      <c r="WRA100" s="31"/>
      <c r="WRB100" s="31"/>
      <c r="WRC100" s="31"/>
      <c r="WRD100" s="31"/>
      <c r="WRE100" s="31"/>
      <c r="WRF100" s="31"/>
      <c r="WRG100" s="31"/>
      <c r="WRH100" s="31"/>
      <c r="WRI100" s="31"/>
      <c r="WRJ100" s="31"/>
      <c r="WRK100" s="31"/>
      <c r="WRL100" s="31"/>
      <c r="WRM100" s="31"/>
      <c r="WRN100" s="31"/>
      <c r="WRO100" s="31"/>
      <c r="WRP100" s="31"/>
      <c r="WRQ100" s="31"/>
      <c r="WRR100" s="31"/>
      <c r="WRS100" s="31"/>
      <c r="WRT100" s="31"/>
      <c r="WRU100" s="31"/>
      <c r="WRV100" s="31"/>
      <c r="WRW100" s="31"/>
      <c r="WRX100" s="31"/>
      <c r="WRY100" s="31"/>
      <c r="WRZ100" s="31"/>
      <c r="WSA100" s="31"/>
      <c r="WSB100" s="31"/>
      <c r="WSC100" s="31"/>
      <c r="WSD100" s="31"/>
      <c r="WSE100" s="31"/>
      <c r="WSF100" s="31"/>
      <c r="WSG100" s="31"/>
      <c r="WSH100" s="31"/>
      <c r="WSI100" s="31"/>
      <c r="WSJ100" s="31"/>
      <c r="WSK100" s="31"/>
      <c r="WSL100" s="31"/>
      <c r="WSM100" s="31"/>
      <c r="WSN100" s="31"/>
      <c r="WSO100" s="31"/>
      <c r="WSP100" s="31"/>
      <c r="WSQ100" s="31"/>
      <c r="WSR100" s="31"/>
      <c r="WSS100" s="31"/>
      <c r="WST100" s="31"/>
      <c r="WSU100" s="31"/>
      <c r="WSV100" s="31"/>
      <c r="WSW100" s="31"/>
      <c r="WSX100" s="31"/>
      <c r="WSY100" s="31"/>
      <c r="WSZ100" s="31"/>
      <c r="WTA100" s="31"/>
      <c r="WTB100" s="31"/>
      <c r="WTC100" s="31"/>
      <c r="WTD100" s="31"/>
      <c r="WTE100" s="31"/>
      <c r="WTF100" s="31"/>
      <c r="WTG100" s="31"/>
      <c r="WTH100" s="31"/>
      <c r="WTI100" s="31"/>
      <c r="WTJ100" s="31"/>
      <c r="WTK100" s="31"/>
      <c r="WTL100" s="31"/>
      <c r="WTM100" s="31"/>
      <c r="WTN100" s="31"/>
      <c r="WTO100" s="31"/>
      <c r="WTP100" s="31"/>
      <c r="WTQ100" s="31"/>
      <c r="WTR100" s="31"/>
      <c r="WTS100" s="31"/>
      <c r="WTT100" s="31"/>
      <c r="WTU100" s="31"/>
      <c r="WTV100" s="31"/>
      <c r="WTW100" s="31"/>
      <c r="WTX100" s="31"/>
      <c r="WTY100" s="31"/>
      <c r="WTZ100" s="31"/>
      <c r="WUA100" s="31"/>
      <c r="WUB100" s="31"/>
    </row>
    <row r="101" spans="1:16096" s="1" customFormat="1" ht="27.75" customHeight="1" thickBot="1" x14ac:dyDescent="0.4">
      <c r="A101" s="1">
        <v>90</v>
      </c>
      <c r="B101" s="19" t="s">
        <v>53</v>
      </c>
      <c r="C101" s="19"/>
      <c r="D101" s="32">
        <v>5000</v>
      </c>
      <c r="E101" s="30"/>
      <c r="F101" s="30"/>
      <c r="G101" s="33">
        <f t="shared" si="45"/>
        <v>5000</v>
      </c>
      <c r="H101" s="49"/>
      <c r="I101" s="49"/>
      <c r="J101" s="12">
        <f t="shared" si="46"/>
        <v>5000</v>
      </c>
      <c r="K101" s="12"/>
      <c r="L101" s="12"/>
      <c r="M101" s="12">
        <f t="shared" si="47"/>
        <v>5000</v>
      </c>
      <c r="N101" s="12"/>
      <c r="O101" s="12">
        <f t="shared" si="48"/>
        <v>5000</v>
      </c>
      <c r="P101" s="12">
        <v>875</v>
      </c>
      <c r="Q101" s="32">
        <v>5000</v>
      </c>
      <c r="R101" s="32">
        <f t="shared" si="49"/>
        <v>0</v>
      </c>
      <c r="S101" s="135"/>
      <c r="T101" s="12"/>
      <c r="U101" s="134"/>
      <c r="V101" s="9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  <c r="QR101" s="31"/>
      <c r="QS101" s="31"/>
      <c r="QT101" s="31"/>
      <c r="QU101" s="31"/>
      <c r="QV101" s="31"/>
      <c r="QW101" s="31"/>
      <c r="QX101" s="31"/>
      <c r="QY101" s="31"/>
      <c r="QZ101" s="31"/>
      <c r="RA101" s="31"/>
      <c r="RB101" s="31"/>
      <c r="RC101" s="31"/>
      <c r="RD101" s="31"/>
      <c r="RE101" s="31"/>
      <c r="RF101" s="31"/>
      <c r="RG101" s="31"/>
      <c r="RH101" s="31"/>
      <c r="RI101" s="31"/>
      <c r="RJ101" s="31"/>
      <c r="RK101" s="31"/>
      <c r="RL101" s="31"/>
      <c r="RM101" s="31"/>
      <c r="RN101" s="31"/>
      <c r="RO101" s="31"/>
      <c r="RP101" s="31"/>
      <c r="RQ101" s="31"/>
      <c r="RR101" s="31"/>
      <c r="RS101" s="31"/>
      <c r="RT101" s="31"/>
      <c r="RU101" s="31"/>
      <c r="RV101" s="31"/>
      <c r="RW101" s="31"/>
      <c r="RX101" s="31"/>
      <c r="RY101" s="31"/>
      <c r="RZ101" s="31"/>
      <c r="SA101" s="31"/>
      <c r="SB101" s="31"/>
      <c r="SC101" s="31"/>
      <c r="SD101" s="31"/>
      <c r="SE101" s="31"/>
      <c r="SF101" s="31"/>
      <c r="SG101" s="31"/>
      <c r="SH101" s="31"/>
      <c r="SI101" s="31"/>
      <c r="SJ101" s="31"/>
      <c r="SK101" s="31"/>
      <c r="SL101" s="31"/>
      <c r="SM101" s="31"/>
      <c r="SN101" s="31"/>
      <c r="SO101" s="31"/>
      <c r="SP101" s="31"/>
      <c r="SQ101" s="31"/>
      <c r="SR101" s="31"/>
      <c r="SS101" s="31"/>
      <c r="ST101" s="31"/>
      <c r="SU101" s="31"/>
      <c r="SV101" s="31"/>
      <c r="SW101" s="31"/>
      <c r="SX101" s="31"/>
      <c r="SY101" s="31"/>
      <c r="SZ101" s="31"/>
      <c r="TA101" s="31"/>
      <c r="TB101" s="31"/>
      <c r="TC101" s="31"/>
      <c r="TD101" s="31"/>
      <c r="TE101" s="31"/>
      <c r="TF101" s="31"/>
      <c r="TG101" s="31"/>
      <c r="TH101" s="31"/>
      <c r="TI101" s="31"/>
      <c r="TJ101" s="31"/>
      <c r="TK101" s="31"/>
      <c r="TL101" s="31"/>
      <c r="TM101" s="31"/>
      <c r="TN101" s="31"/>
      <c r="TO101" s="31"/>
      <c r="TP101" s="31"/>
      <c r="TQ101" s="31"/>
      <c r="TR101" s="31"/>
      <c r="TS101" s="31"/>
      <c r="TT101" s="31"/>
      <c r="TU101" s="31"/>
      <c r="TV101" s="31"/>
      <c r="TW101" s="31"/>
      <c r="TX101" s="31"/>
      <c r="TY101" s="31"/>
      <c r="TZ101" s="31"/>
      <c r="UA101" s="31"/>
      <c r="UB101" s="31"/>
      <c r="UC101" s="31"/>
      <c r="UD101" s="31"/>
      <c r="UE101" s="31"/>
      <c r="UF101" s="31"/>
      <c r="UG101" s="31"/>
      <c r="UH101" s="31"/>
      <c r="UI101" s="31"/>
      <c r="UJ101" s="31"/>
      <c r="UK101" s="31"/>
      <c r="UL101" s="31"/>
      <c r="UM101" s="31"/>
      <c r="UN101" s="31"/>
      <c r="UO101" s="31"/>
      <c r="UP101" s="31"/>
      <c r="UQ101" s="31"/>
      <c r="UR101" s="31"/>
      <c r="US101" s="31"/>
      <c r="UT101" s="31"/>
      <c r="UU101" s="31"/>
      <c r="UV101" s="31"/>
      <c r="UW101" s="31"/>
      <c r="UX101" s="31"/>
      <c r="UY101" s="31"/>
      <c r="UZ101" s="31"/>
      <c r="VA101" s="31"/>
      <c r="VB101" s="31"/>
      <c r="VC101" s="31"/>
      <c r="VD101" s="31"/>
      <c r="VE101" s="31"/>
      <c r="VF101" s="31"/>
      <c r="VG101" s="31"/>
      <c r="VH101" s="31"/>
      <c r="VI101" s="31"/>
      <c r="VJ101" s="31"/>
      <c r="VK101" s="31"/>
      <c r="VL101" s="31"/>
      <c r="VM101" s="31"/>
      <c r="VN101" s="31"/>
      <c r="VO101" s="31"/>
      <c r="VP101" s="31"/>
      <c r="VQ101" s="31"/>
      <c r="VR101" s="31"/>
      <c r="VS101" s="31"/>
      <c r="VT101" s="31"/>
      <c r="VU101" s="31"/>
      <c r="VV101" s="31"/>
      <c r="VW101" s="31"/>
      <c r="VX101" s="31"/>
      <c r="VY101" s="31"/>
      <c r="VZ101" s="31"/>
      <c r="WA101" s="31"/>
      <c r="WB101" s="31"/>
      <c r="WC101" s="31"/>
      <c r="WD101" s="31"/>
      <c r="WE101" s="31"/>
      <c r="WF101" s="31"/>
      <c r="WG101" s="31"/>
      <c r="WH101" s="31"/>
      <c r="WI101" s="31"/>
      <c r="WJ101" s="31"/>
      <c r="WK101" s="31"/>
      <c r="WL101" s="31"/>
      <c r="WM101" s="31"/>
      <c r="WN101" s="31"/>
      <c r="WO101" s="31"/>
      <c r="WP101" s="31"/>
      <c r="WQ101" s="31"/>
      <c r="WR101" s="31"/>
      <c r="WS101" s="31"/>
      <c r="WT101" s="31"/>
      <c r="WU101" s="31"/>
      <c r="WV101" s="31"/>
      <c r="WW101" s="31"/>
      <c r="WX101" s="31"/>
      <c r="WY101" s="31"/>
      <c r="WZ101" s="31"/>
      <c r="XA101" s="31"/>
      <c r="XB101" s="31"/>
      <c r="XC101" s="31"/>
      <c r="XD101" s="31"/>
      <c r="XE101" s="31"/>
      <c r="XF101" s="31"/>
      <c r="XG101" s="31"/>
      <c r="XH101" s="31"/>
      <c r="XI101" s="31"/>
      <c r="XJ101" s="31"/>
      <c r="XK101" s="31"/>
      <c r="XL101" s="31"/>
      <c r="XM101" s="31"/>
      <c r="XN101" s="31"/>
      <c r="XO101" s="31"/>
      <c r="XP101" s="31"/>
      <c r="XQ101" s="31"/>
      <c r="XR101" s="31"/>
      <c r="XS101" s="31"/>
      <c r="XT101" s="31"/>
      <c r="XU101" s="31"/>
      <c r="XV101" s="31"/>
      <c r="XW101" s="31"/>
      <c r="XX101" s="31"/>
      <c r="XY101" s="31"/>
      <c r="XZ101" s="31"/>
      <c r="YA101" s="31"/>
      <c r="YB101" s="31"/>
      <c r="YC101" s="31"/>
      <c r="YD101" s="31"/>
      <c r="YE101" s="31"/>
      <c r="YF101" s="31"/>
      <c r="YG101" s="31"/>
      <c r="YH101" s="31"/>
      <c r="YI101" s="31"/>
      <c r="YJ101" s="31"/>
      <c r="YK101" s="31"/>
      <c r="YL101" s="31"/>
      <c r="YM101" s="31"/>
      <c r="YN101" s="31"/>
      <c r="YO101" s="31"/>
      <c r="YP101" s="31"/>
      <c r="YQ101" s="31"/>
      <c r="YR101" s="31"/>
      <c r="YS101" s="31"/>
      <c r="YT101" s="31"/>
      <c r="YU101" s="31"/>
      <c r="YV101" s="31"/>
      <c r="YW101" s="31"/>
      <c r="YX101" s="31"/>
      <c r="YY101" s="31"/>
      <c r="YZ101" s="31"/>
      <c r="ZA101" s="31"/>
      <c r="ZB101" s="31"/>
      <c r="ZC101" s="31"/>
      <c r="ZD101" s="31"/>
      <c r="ZE101" s="31"/>
      <c r="ZF101" s="31"/>
      <c r="ZG101" s="31"/>
      <c r="ZH101" s="31"/>
      <c r="ZI101" s="31"/>
      <c r="ZJ101" s="31"/>
      <c r="ZK101" s="31"/>
      <c r="ZL101" s="31"/>
      <c r="ZM101" s="31"/>
      <c r="ZN101" s="31"/>
      <c r="ZO101" s="31"/>
      <c r="ZP101" s="31"/>
      <c r="ZQ101" s="31"/>
      <c r="ZR101" s="31"/>
      <c r="ZS101" s="31"/>
      <c r="ZT101" s="31"/>
      <c r="ZU101" s="31"/>
      <c r="ZV101" s="31"/>
      <c r="ZW101" s="31"/>
      <c r="ZX101" s="31"/>
      <c r="ZY101" s="31"/>
      <c r="ZZ101" s="31"/>
      <c r="AAA101" s="31"/>
      <c r="AAB101" s="31"/>
      <c r="AAC101" s="31"/>
      <c r="AAD101" s="31"/>
      <c r="AAE101" s="31"/>
      <c r="AAF101" s="31"/>
      <c r="AAG101" s="31"/>
      <c r="AAH101" s="31"/>
      <c r="AAI101" s="31"/>
      <c r="AAJ101" s="31"/>
      <c r="AAK101" s="31"/>
      <c r="AAL101" s="31"/>
      <c r="AAM101" s="31"/>
      <c r="AAN101" s="31"/>
      <c r="AAO101" s="31"/>
      <c r="AAP101" s="31"/>
      <c r="AAQ101" s="31"/>
      <c r="AAR101" s="31"/>
      <c r="AAS101" s="31"/>
      <c r="AAT101" s="31"/>
      <c r="AAU101" s="31"/>
      <c r="AAV101" s="31"/>
      <c r="AAW101" s="31"/>
      <c r="AAX101" s="31"/>
      <c r="AAY101" s="31"/>
      <c r="AAZ101" s="31"/>
      <c r="ABA101" s="31"/>
      <c r="ABB101" s="31"/>
      <c r="ABC101" s="31"/>
      <c r="ABD101" s="31"/>
      <c r="ABE101" s="31"/>
      <c r="ABF101" s="31"/>
      <c r="ABG101" s="31"/>
      <c r="ABH101" s="31"/>
      <c r="ABI101" s="31"/>
      <c r="ABJ101" s="31"/>
      <c r="ABK101" s="31"/>
      <c r="ABL101" s="31"/>
      <c r="ABM101" s="31"/>
      <c r="ABN101" s="31"/>
      <c r="ABO101" s="31"/>
      <c r="ABP101" s="31"/>
      <c r="ABQ101" s="31"/>
      <c r="ABR101" s="31"/>
      <c r="ABS101" s="31"/>
      <c r="ABT101" s="31"/>
      <c r="ABU101" s="31"/>
      <c r="ABV101" s="31"/>
      <c r="ABW101" s="31"/>
      <c r="ABX101" s="31"/>
      <c r="ABY101" s="31"/>
      <c r="ABZ101" s="31"/>
      <c r="ACA101" s="31"/>
      <c r="ACB101" s="31"/>
      <c r="ACC101" s="31"/>
      <c r="ACD101" s="31"/>
      <c r="ACE101" s="31"/>
      <c r="ACF101" s="31"/>
      <c r="ACG101" s="31"/>
      <c r="ACH101" s="31"/>
      <c r="ACI101" s="31"/>
      <c r="ACJ101" s="31"/>
      <c r="ACK101" s="31"/>
      <c r="ACL101" s="31"/>
      <c r="ACM101" s="31"/>
      <c r="ACN101" s="31"/>
      <c r="ACO101" s="31"/>
      <c r="ACP101" s="31"/>
      <c r="ACQ101" s="31"/>
      <c r="ACR101" s="31"/>
      <c r="ACS101" s="31"/>
      <c r="ACT101" s="31"/>
      <c r="ACU101" s="31"/>
      <c r="ACV101" s="31"/>
      <c r="ACW101" s="31"/>
      <c r="ACX101" s="31"/>
      <c r="ACY101" s="31"/>
      <c r="ACZ101" s="31"/>
      <c r="ADA101" s="31"/>
      <c r="ADB101" s="31"/>
      <c r="ADC101" s="31"/>
      <c r="ADD101" s="31"/>
      <c r="ADE101" s="31"/>
      <c r="ADF101" s="31"/>
      <c r="ADG101" s="31"/>
      <c r="ADH101" s="31"/>
      <c r="ADI101" s="31"/>
      <c r="ADJ101" s="31"/>
      <c r="ADK101" s="31"/>
      <c r="ADL101" s="31"/>
      <c r="ADM101" s="31"/>
      <c r="ADN101" s="31"/>
      <c r="ADO101" s="31"/>
      <c r="ADP101" s="31"/>
      <c r="ADQ101" s="31"/>
      <c r="ADR101" s="31"/>
      <c r="ADS101" s="31"/>
      <c r="ADT101" s="31"/>
      <c r="ADU101" s="31"/>
      <c r="ADV101" s="31"/>
      <c r="ADW101" s="31"/>
      <c r="ADX101" s="31"/>
      <c r="ADY101" s="31"/>
      <c r="ADZ101" s="31"/>
      <c r="AEA101" s="31"/>
      <c r="AEB101" s="31"/>
      <c r="AEC101" s="31"/>
      <c r="AED101" s="31"/>
      <c r="AEE101" s="31"/>
      <c r="AEF101" s="31"/>
      <c r="AEG101" s="31"/>
      <c r="AEH101" s="31"/>
      <c r="AEI101" s="31"/>
      <c r="AEJ101" s="31"/>
      <c r="AEK101" s="31"/>
      <c r="AEL101" s="31"/>
      <c r="AEM101" s="31"/>
      <c r="AEN101" s="31"/>
      <c r="AEO101" s="31"/>
      <c r="AEP101" s="31"/>
      <c r="AEQ101" s="31"/>
      <c r="AER101" s="31"/>
      <c r="AES101" s="31"/>
      <c r="AET101" s="31"/>
      <c r="AEU101" s="31"/>
      <c r="AEV101" s="31"/>
      <c r="AEW101" s="31"/>
      <c r="AEX101" s="31"/>
      <c r="AEY101" s="31"/>
      <c r="AEZ101" s="31"/>
      <c r="AFA101" s="31"/>
      <c r="AFB101" s="31"/>
      <c r="AFC101" s="31"/>
      <c r="AFD101" s="31"/>
      <c r="AFE101" s="31"/>
      <c r="AFF101" s="31"/>
      <c r="AFG101" s="31"/>
      <c r="AFH101" s="31"/>
      <c r="AFI101" s="31"/>
      <c r="AFJ101" s="31"/>
      <c r="AFK101" s="31"/>
      <c r="AFL101" s="31"/>
      <c r="AFM101" s="31"/>
      <c r="AFN101" s="31"/>
      <c r="AFO101" s="31"/>
      <c r="AFP101" s="31"/>
      <c r="AFQ101" s="31"/>
      <c r="AFR101" s="31"/>
      <c r="AFS101" s="31"/>
      <c r="AFT101" s="31"/>
      <c r="AFU101" s="31"/>
      <c r="AFV101" s="31"/>
      <c r="AFW101" s="31"/>
      <c r="AFX101" s="31"/>
      <c r="AFY101" s="31"/>
      <c r="AFZ101" s="31"/>
      <c r="AGA101" s="31"/>
      <c r="AGB101" s="31"/>
      <c r="AGC101" s="31"/>
      <c r="AGD101" s="31"/>
      <c r="AGE101" s="31"/>
      <c r="AGF101" s="31"/>
      <c r="AGG101" s="31"/>
      <c r="AGH101" s="31"/>
      <c r="AGI101" s="31"/>
      <c r="AGJ101" s="31"/>
      <c r="AGK101" s="31"/>
      <c r="AGL101" s="31"/>
      <c r="AGM101" s="31"/>
      <c r="AGN101" s="31"/>
      <c r="AGO101" s="31"/>
      <c r="AGP101" s="31"/>
      <c r="AGQ101" s="31"/>
      <c r="AGR101" s="31"/>
      <c r="AGS101" s="31"/>
      <c r="AGT101" s="31"/>
      <c r="AGU101" s="31"/>
      <c r="AGV101" s="31"/>
      <c r="AGW101" s="31"/>
      <c r="AGX101" s="31"/>
      <c r="AGY101" s="31"/>
      <c r="AGZ101" s="31"/>
      <c r="AHA101" s="31"/>
      <c r="AHB101" s="31"/>
      <c r="AHC101" s="31"/>
      <c r="AHD101" s="31"/>
      <c r="AHE101" s="31"/>
      <c r="AHF101" s="31"/>
      <c r="AHG101" s="31"/>
      <c r="AHH101" s="31"/>
      <c r="AHI101" s="31"/>
      <c r="AHJ101" s="31"/>
      <c r="AHK101" s="31"/>
      <c r="AHL101" s="31"/>
      <c r="AHM101" s="31"/>
      <c r="AHN101" s="31"/>
      <c r="AHO101" s="31"/>
      <c r="AHP101" s="31"/>
      <c r="AHQ101" s="31"/>
      <c r="AHR101" s="31"/>
      <c r="AHS101" s="31"/>
      <c r="AHT101" s="31"/>
      <c r="AHU101" s="31"/>
      <c r="AHV101" s="31"/>
      <c r="AHW101" s="31"/>
      <c r="AHX101" s="31"/>
      <c r="AHY101" s="31"/>
      <c r="AHZ101" s="31"/>
      <c r="AIA101" s="31"/>
      <c r="AIB101" s="31"/>
      <c r="AIC101" s="31"/>
      <c r="AID101" s="31"/>
      <c r="AIE101" s="31"/>
      <c r="AIF101" s="31"/>
      <c r="AIG101" s="31"/>
      <c r="AIH101" s="31"/>
      <c r="AII101" s="31"/>
      <c r="AIJ101" s="31"/>
      <c r="AIK101" s="31"/>
      <c r="AIL101" s="31"/>
      <c r="AIM101" s="31"/>
      <c r="AIN101" s="31"/>
      <c r="AIO101" s="31"/>
      <c r="AIP101" s="31"/>
      <c r="AIQ101" s="31"/>
      <c r="AIR101" s="31"/>
      <c r="AIS101" s="31"/>
      <c r="AIT101" s="31"/>
      <c r="AIU101" s="31"/>
      <c r="AIV101" s="31"/>
      <c r="AIW101" s="31"/>
      <c r="AIX101" s="31"/>
      <c r="AIY101" s="31"/>
      <c r="AIZ101" s="31"/>
      <c r="AJA101" s="31"/>
      <c r="AJB101" s="31"/>
      <c r="AJC101" s="31"/>
      <c r="AJD101" s="31"/>
      <c r="AJE101" s="31"/>
      <c r="AJF101" s="31"/>
      <c r="AJG101" s="31"/>
      <c r="AJH101" s="31"/>
      <c r="AJI101" s="31"/>
      <c r="AJJ101" s="31"/>
      <c r="AJK101" s="31"/>
      <c r="AJL101" s="31"/>
      <c r="AJM101" s="31"/>
      <c r="AJN101" s="31"/>
      <c r="AJO101" s="31"/>
      <c r="AJP101" s="31"/>
      <c r="AJQ101" s="31"/>
      <c r="AJR101" s="31"/>
      <c r="AJS101" s="31"/>
      <c r="AJT101" s="31"/>
      <c r="AJU101" s="31"/>
      <c r="AJV101" s="31"/>
      <c r="AJW101" s="31"/>
      <c r="AJX101" s="31"/>
      <c r="AJY101" s="31"/>
      <c r="AJZ101" s="31"/>
      <c r="AKA101" s="31"/>
      <c r="AKB101" s="31"/>
      <c r="AKC101" s="31"/>
      <c r="AKD101" s="31"/>
      <c r="AKE101" s="31"/>
      <c r="AKF101" s="31"/>
      <c r="AKG101" s="31"/>
      <c r="AKH101" s="31"/>
      <c r="AKI101" s="31"/>
      <c r="AKJ101" s="31"/>
      <c r="AKK101" s="31"/>
      <c r="AKL101" s="31"/>
      <c r="AKM101" s="31"/>
      <c r="AKN101" s="31"/>
      <c r="AKO101" s="31"/>
      <c r="AKP101" s="31"/>
      <c r="AKQ101" s="31"/>
      <c r="AKR101" s="31"/>
      <c r="AKS101" s="31"/>
      <c r="AKT101" s="31"/>
      <c r="AKU101" s="31"/>
      <c r="AKV101" s="31"/>
      <c r="AKW101" s="31"/>
      <c r="AKX101" s="31"/>
      <c r="AKY101" s="31"/>
      <c r="AKZ101" s="31"/>
      <c r="ALA101" s="31"/>
      <c r="ALB101" s="31"/>
      <c r="ALC101" s="31"/>
      <c r="ALD101" s="31"/>
      <c r="ALE101" s="31"/>
      <c r="ALF101" s="31"/>
      <c r="ALG101" s="31"/>
      <c r="ALH101" s="31"/>
      <c r="ALI101" s="31"/>
      <c r="ALJ101" s="31"/>
      <c r="ALK101" s="31"/>
      <c r="ALL101" s="31"/>
      <c r="ALM101" s="31"/>
      <c r="ALN101" s="31"/>
      <c r="ALO101" s="31"/>
      <c r="ALP101" s="31"/>
      <c r="ALQ101" s="31"/>
      <c r="ALR101" s="31"/>
      <c r="ALS101" s="31"/>
      <c r="ALT101" s="31"/>
      <c r="ALU101" s="31"/>
      <c r="ALV101" s="31"/>
      <c r="ALW101" s="31"/>
      <c r="ALX101" s="31"/>
      <c r="ALY101" s="31"/>
      <c r="ALZ101" s="31"/>
      <c r="AMA101" s="31"/>
      <c r="AMB101" s="31"/>
      <c r="AMC101" s="31"/>
      <c r="AMD101" s="31"/>
      <c r="AME101" s="31"/>
      <c r="AMF101" s="31"/>
      <c r="AMG101" s="31"/>
      <c r="AMH101" s="31"/>
      <c r="AMI101" s="31"/>
      <c r="AMJ101" s="31"/>
      <c r="AMK101" s="31"/>
      <c r="AML101" s="31"/>
      <c r="AMM101" s="31"/>
      <c r="AMN101" s="31"/>
      <c r="AMO101" s="31"/>
      <c r="AMP101" s="31"/>
      <c r="AMQ101" s="31"/>
      <c r="AMR101" s="31"/>
      <c r="AMS101" s="31"/>
      <c r="AMT101" s="31"/>
      <c r="AMU101" s="31"/>
      <c r="AMV101" s="31"/>
      <c r="AMW101" s="31"/>
      <c r="AMX101" s="31"/>
      <c r="AMY101" s="31"/>
      <c r="AMZ101" s="31"/>
      <c r="ANA101" s="31"/>
      <c r="ANB101" s="31"/>
      <c r="ANC101" s="31"/>
      <c r="AND101" s="31"/>
      <c r="ANE101" s="31"/>
      <c r="ANF101" s="31"/>
      <c r="ANG101" s="31"/>
      <c r="ANH101" s="31"/>
      <c r="ANI101" s="31"/>
      <c r="ANJ101" s="31"/>
      <c r="ANK101" s="31"/>
      <c r="ANL101" s="31"/>
      <c r="ANM101" s="31"/>
      <c r="ANN101" s="31"/>
      <c r="ANO101" s="31"/>
      <c r="ANP101" s="31"/>
      <c r="ANQ101" s="31"/>
      <c r="ANR101" s="31"/>
      <c r="ANS101" s="31"/>
      <c r="ANT101" s="31"/>
      <c r="ANU101" s="31"/>
      <c r="ANV101" s="31"/>
      <c r="ANW101" s="31"/>
      <c r="ANX101" s="31"/>
      <c r="ANY101" s="31"/>
      <c r="ANZ101" s="31"/>
      <c r="AOA101" s="31"/>
      <c r="AOB101" s="31"/>
      <c r="AOC101" s="31"/>
      <c r="AOD101" s="31"/>
      <c r="AOE101" s="31"/>
      <c r="AOF101" s="31"/>
      <c r="AOG101" s="31"/>
      <c r="AOH101" s="31"/>
      <c r="AOI101" s="31"/>
      <c r="AOJ101" s="31"/>
      <c r="AOK101" s="31"/>
      <c r="AOL101" s="31"/>
      <c r="AOM101" s="31"/>
      <c r="AON101" s="31"/>
      <c r="AOO101" s="31"/>
      <c r="AOP101" s="31"/>
      <c r="AOQ101" s="31"/>
      <c r="AOR101" s="31"/>
      <c r="AOS101" s="31"/>
      <c r="AOT101" s="31"/>
      <c r="AOU101" s="31"/>
      <c r="AOV101" s="31"/>
      <c r="AOW101" s="31"/>
      <c r="AOX101" s="31"/>
      <c r="AOY101" s="31"/>
      <c r="AOZ101" s="31"/>
      <c r="APA101" s="31"/>
      <c r="APB101" s="31"/>
      <c r="APC101" s="31"/>
      <c r="APD101" s="31"/>
      <c r="APE101" s="31"/>
      <c r="APF101" s="31"/>
      <c r="APG101" s="31"/>
      <c r="APH101" s="31"/>
      <c r="API101" s="31"/>
      <c r="APJ101" s="31"/>
      <c r="APK101" s="31"/>
      <c r="APL101" s="31"/>
      <c r="APM101" s="31"/>
      <c r="APN101" s="31"/>
      <c r="APO101" s="31"/>
      <c r="APP101" s="31"/>
      <c r="APQ101" s="31"/>
      <c r="APR101" s="31"/>
      <c r="APS101" s="31"/>
      <c r="APT101" s="31"/>
      <c r="APU101" s="31"/>
      <c r="APV101" s="31"/>
      <c r="APW101" s="31"/>
      <c r="APX101" s="31"/>
      <c r="APY101" s="31"/>
      <c r="APZ101" s="31"/>
      <c r="AQA101" s="31"/>
      <c r="AQB101" s="31"/>
      <c r="AQC101" s="31"/>
      <c r="AQD101" s="31"/>
      <c r="AQE101" s="31"/>
      <c r="AQF101" s="31"/>
      <c r="AQG101" s="31"/>
      <c r="AQH101" s="31"/>
      <c r="AQI101" s="31"/>
      <c r="AQJ101" s="31"/>
      <c r="AQK101" s="31"/>
      <c r="AQL101" s="31"/>
      <c r="AQM101" s="31"/>
      <c r="AQN101" s="31"/>
      <c r="AQO101" s="31"/>
      <c r="AQP101" s="31"/>
      <c r="AQQ101" s="31"/>
      <c r="AQR101" s="31"/>
      <c r="AQS101" s="31"/>
      <c r="AQT101" s="31"/>
      <c r="AQU101" s="31"/>
      <c r="AQV101" s="31"/>
      <c r="AQW101" s="31"/>
      <c r="AQX101" s="31"/>
      <c r="AQY101" s="31"/>
      <c r="AQZ101" s="31"/>
      <c r="ARA101" s="31"/>
      <c r="ARB101" s="31"/>
      <c r="ARC101" s="31"/>
      <c r="ARD101" s="31"/>
      <c r="ARE101" s="31"/>
      <c r="ARF101" s="31"/>
      <c r="ARG101" s="31"/>
      <c r="ARH101" s="31"/>
      <c r="ARI101" s="31"/>
      <c r="ARJ101" s="31"/>
      <c r="ARK101" s="31"/>
      <c r="ARL101" s="31"/>
      <c r="ARM101" s="31"/>
      <c r="ARN101" s="31"/>
      <c r="ARO101" s="31"/>
      <c r="ARP101" s="31"/>
      <c r="ARQ101" s="31"/>
      <c r="ARR101" s="31"/>
      <c r="ARS101" s="31"/>
      <c r="ART101" s="31"/>
      <c r="ARU101" s="31"/>
      <c r="ARV101" s="31"/>
      <c r="ARW101" s="31"/>
      <c r="ARX101" s="31"/>
      <c r="ARY101" s="31"/>
      <c r="ARZ101" s="31"/>
      <c r="ASA101" s="31"/>
      <c r="ASB101" s="31"/>
      <c r="ASC101" s="31"/>
      <c r="ASD101" s="31"/>
      <c r="ASE101" s="31"/>
      <c r="ASF101" s="31"/>
      <c r="ASG101" s="31"/>
      <c r="ASH101" s="31"/>
      <c r="ASI101" s="31"/>
      <c r="ASJ101" s="31"/>
      <c r="ASK101" s="31"/>
      <c r="ASL101" s="31"/>
      <c r="ASM101" s="31"/>
      <c r="ASN101" s="31"/>
      <c r="ASO101" s="31"/>
      <c r="ASP101" s="31"/>
      <c r="ASQ101" s="31"/>
      <c r="ASR101" s="31"/>
      <c r="ASS101" s="31"/>
      <c r="AST101" s="31"/>
      <c r="ASU101" s="31"/>
      <c r="ASV101" s="31"/>
      <c r="ASW101" s="31"/>
      <c r="ASX101" s="31"/>
      <c r="ASY101" s="31"/>
      <c r="ASZ101" s="31"/>
      <c r="ATA101" s="31"/>
      <c r="ATB101" s="31"/>
      <c r="ATC101" s="31"/>
      <c r="ATD101" s="31"/>
      <c r="ATE101" s="31"/>
      <c r="ATF101" s="31"/>
      <c r="ATG101" s="31"/>
      <c r="ATH101" s="31"/>
      <c r="ATI101" s="31"/>
      <c r="ATJ101" s="31"/>
      <c r="ATK101" s="31"/>
      <c r="ATL101" s="31"/>
      <c r="ATM101" s="31"/>
      <c r="ATN101" s="31"/>
      <c r="ATO101" s="31"/>
      <c r="ATP101" s="31"/>
      <c r="ATQ101" s="31"/>
      <c r="ATR101" s="31"/>
      <c r="ATS101" s="31"/>
      <c r="ATT101" s="31"/>
      <c r="ATU101" s="31"/>
      <c r="ATV101" s="31"/>
      <c r="ATW101" s="31"/>
      <c r="ATX101" s="31"/>
      <c r="ATY101" s="31"/>
      <c r="ATZ101" s="31"/>
      <c r="AUA101" s="31"/>
      <c r="AUB101" s="31"/>
      <c r="AUC101" s="31"/>
      <c r="AUD101" s="31"/>
      <c r="AUE101" s="31"/>
      <c r="AUF101" s="31"/>
      <c r="AUG101" s="31"/>
      <c r="AUH101" s="31"/>
      <c r="AUI101" s="31"/>
      <c r="AUJ101" s="31"/>
      <c r="AUK101" s="31"/>
      <c r="AUL101" s="31"/>
      <c r="AUM101" s="31"/>
      <c r="AUN101" s="31"/>
      <c r="AUO101" s="31"/>
      <c r="AUP101" s="31"/>
      <c r="AUQ101" s="31"/>
      <c r="AUR101" s="31"/>
      <c r="AUS101" s="31"/>
      <c r="AUT101" s="31"/>
      <c r="AUU101" s="31"/>
      <c r="AUV101" s="31"/>
      <c r="AUW101" s="31"/>
      <c r="AUX101" s="31"/>
      <c r="AUY101" s="31"/>
      <c r="AUZ101" s="31"/>
      <c r="AVA101" s="31"/>
      <c r="AVB101" s="31"/>
      <c r="AVC101" s="31"/>
      <c r="AVD101" s="31"/>
      <c r="AVE101" s="31"/>
      <c r="AVF101" s="31"/>
      <c r="AVG101" s="31"/>
      <c r="AVH101" s="31"/>
      <c r="AVI101" s="31"/>
      <c r="AVJ101" s="31"/>
      <c r="AVK101" s="31"/>
      <c r="AVL101" s="31"/>
      <c r="AVM101" s="31"/>
      <c r="AVN101" s="31"/>
      <c r="AVO101" s="31"/>
      <c r="AVP101" s="31"/>
      <c r="AVQ101" s="31"/>
      <c r="AVR101" s="31"/>
      <c r="AVS101" s="31"/>
      <c r="AVT101" s="31"/>
      <c r="AVU101" s="31"/>
      <c r="AVV101" s="31"/>
      <c r="AVW101" s="31"/>
      <c r="AVX101" s="31"/>
      <c r="AVY101" s="31"/>
      <c r="AVZ101" s="31"/>
      <c r="AWA101" s="31"/>
      <c r="AWB101" s="31"/>
      <c r="AWC101" s="31"/>
      <c r="AWD101" s="31"/>
      <c r="AWE101" s="31"/>
      <c r="AWF101" s="31"/>
      <c r="AWG101" s="31"/>
      <c r="AWH101" s="31"/>
      <c r="AWI101" s="31"/>
      <c r="AWJ101" s="31"/>
      <c r="AWK101" s="31"/>
      <c r="AWL101" s="31"/>
      <c r="AWM101" s="31"/>
      <c r="AWN101" s="31"/>
      <c r="AWO101" s="31"/>
      <c r="AWP101" s="31"/>
      <c r="AWQ101" s="31"/>
      <c r="AWR101" s="31"/>
      <c r="AWS101" s="31"/>
      <c r="AWT101" s="31"/>
      <c r="AWU101" s="31"/>
      <c r="AWV101" s="31"/>
      <c r="AWW101" s="31"/>
      <c r="AWX101" s="31"/>
      <c r="AWY101" s="31"/>
      <c r="AWZ101" s="31"/>
      <c r="AXA101" s="31"/>
      <c r="AXB101" s="31"/>
      <c r="AXC101" s="31"/>
      <c r="AXD101" s="31"/>
      <c r="AXE101" s="31"/>
      <c r="AXF101" s="31"/>
      <c r="AXG101" s="31"/>
      <c r="AXH101" s="31"/>
      <c r="AXI101" s="31"/>
      <c r="AXJ101" s="31"/>
      <c r="AXK101" s="31"/>
      <c r="AXL101" s="31"/>
      <c r="AXM101" s="31"/>
      <c r="AXN101" s="31"/>
      <c r="AXO101" s="31"/>
      <c r="AXP101" s="31"/>
      <c r="AXQ101" s="31"/>
      <c r="AXR101" s="31"/>
      <c r="AXS101" s="31"/>
      <c r="AXT101" s="31"/>
      <c r="AXU101" s="31"/>
      <c r="AXV101" s="31"/>
      <c r="AXW101" s="31"/>
      <c r="AXX101" s="31"/>
      <c r="AXY101" s="31"/>
      <c r="AXZ101" s="31"/>
      <c r="AYA101" s="31"/>
      <c r="AYB101" s="31"/>
      <c r="AYC101" s="31"/>
      <c r="AYD101" s="31"/>
      <c r="AYE101" s="31"/>
      <c r="AYF101" s="31"/>
      <c r="AYG101" s="31"/>
      <c r="AYH101" s="31"/>
      <c r="AYI101" s="31"/>
      <c r="AYJ101" s="31"/>
      <c r="AYK101" s="31"/>
      <c r="AYL101" s="31"/>
      <c r="AYM101" s="31"/>
      <c r="AYN101" s="31"/>
      <c r="AYO101" s="31"/>
      <c r="AYP101" s="31"/>
      <c r="AYQ101" s="31"/>
      <c r="AYR101" s="31"/>
      <c r="AYS101" s="31"/>
      <c r="AYT101" s="31"/>
      <c r="AYU101" s="31"/>
      <c r="AYV101" s="31"/>
      <c r="AYW101" s="31"/>
      <c r="AYX101" s="31"/>
      <c r="AYY101" s="31"/>
      <c r="AYZ101" s="31"/>
      <c r="AZA101" s="31"/>
      <c r="AZB101" s="31"/>
      <c r="AZC101" s="31"/>
      <c r="AZD101" s="31"/>
      <c r="AZE101" s="31"/>
      <c r="AZF101" s="31"/>
      <c r="AZG101" s="31"/>
      <c r="AZH101" s="31"/>
      <c r="AZI101" s="31"/>
      <c r="AZJ101" s="31"/>
      <c r="AZK101" s="31"/>
      <c r="AZL101" s="31"/>
      <c r="AZM101" s="31"/>
      <c r="AZN101" s="31"/>
      <c r="AZO101" s="31"/>
      <c r="AZP101" s="31"/>
      <c r="AZQ101" s="31"/>
      <c r="AZR101" s="31"/>
      <c r="AZS101" s="31"/>
      <c r="AZT101" s="31"/>
      <c r="AZU101" s="31"/>
      <c r="AZV101" s="31"/>
      <c r="AZW101" s="31"/>
      <c r="AZX101" s="31"/>
      <c r="AZY101" s="31"/>
      <c r="AZZ101" s="31"/>
      <c r="BAA101" s="31"/>
      <c r="BAB101" s="31"/>
      <c r="BAC101" s="31"/>
      <c r="BAD101" s="31"/>
      <c r="BAE101" s="31"/>
      <c r="BAF101" s="31"/>
      <c r="BAG101" s="31"/>
      <c r="BAH101" s="31"/>
      <c r="BAI101" s="31"/>
      <c r="BAJ101" s="31"/>
      <c r="BAK101" s="31"/>
      <c r="BAL101" s="31"/>
      <c r="BAM101" s="31"/>
      <c r="BAN101" s="31"/>
      <c r="BAO101" s="31"/>
      <c r="BAP101" s="31"/>
      <c r="BAQ101" s="31"/>
      <c r="BAR101" s="31"/>
      <c r="BAS101" s="31"/>
      <c r="BAT101" s="31"/>
      <c r="BAU101" s="31"/>
      <c r="BAV101" s="31"/>
      <c r="BAW101" s="31"/>
      <c r="BAX101" s="31"/>
      <c r="BAY101" s="31"/>
      <c r="BAZ101" s="31"/>
      <c r="BBA101" s="31"/>
      <c r="BBB101" s="31"/>
      <c r="BBC101" s="31"/>
      <c r="BBD101" s="31"/>
      <c r="BBE101" s="31"/>
      <c r="BBF101" s="31"/>
      <c r="BBG101" s="31"/>
      <c r="BBH101" s="31"/>
      <c r="BBI101" s="31"/>
      <c r="BBJ101" s="31"/>
      <c r="BBK101" s="31"/>
      <c r="BBL101" s="31"/>
      <c r="BBM101" s="31"/>
      <c r="BBN101" s="31"/>
      <c r="BBO101" s="31"/>
      <c r="BBP101" s="31"/>
      <c r="BBQ101" s="31"/>
      <c r="BBR101" s="31"/>
      <c r="BBS101" s="31"/>
      <c r="BBT101" s="31"/>
      <c r="BBU101" s="31"/>
      <c r="BBV101" s="31"/>
      <c r="BBW101" s="31"/>
      <c r="BBX101" s="31"/>
      <c r="BBY101" s="31"/>
      <c r="BBZ101" s="31"/>
      <c r="BCA101" s="31"/>
      <c r="BCB101" s="31"/>
      <c r="BCC101" s="31"/>
      <c r="BCD101" s="31"/>
      <c r="BCE101" s="31"/>
      <c r="BCF101" s="31"/>
      <c r="BCG101" s="31"/>
      <c r="BCH101" s="31"/>
      <c r="BCI101" s="31"/>
      <c r="BCJ101" s="31"/>
      <c r="BCK101" s="31"/>
      <c r="BCL101" s="31"/>
      <c r="BCM101" s="31"/>
      <c r="BCN101" s="31"/>
      <c r="BCO101" s="31"/>
      <c r="BCP101" s="31"/>
      <c r="BCQ101" s="31"/>
      <c r="BCR101" s="31"/>
      <c r="BCS101" s="31"/>
      <c r="BCT101" s="31"/>
      <c r="BCU101" s="31"/>
      <c r="BCV101" s="31"/>
      <c r="BCW101" s="31"/>
      <c r="BCX101" s="31"/>
      <c r="BCY101" s="31"/>
      <c r="BCZ101" s="31"/>
      <c r="BDA101" s="31"/>
      <c r="BDB101" s="31"/>
      <c r="BDC101" s="31"/>
      <c r="BDD101" s="31"/>
      <c r="BDE101" s="31"/>
      <c r="BDF101" s="31"/>
      <c r="BDG101" s="31"/>
      <c r="BDH101" s="31"/>
      <c r="BDI101" s="31"/>
      <c r="BDJ101" s="31"/>
      <c r="BDK101" s="31"/>
      <c r="BDL101" s="31"/>
      <c r="BDM101" s="31"/>
      <c r="BDN101" s="31"/>
      <c r="BDO101" s="31"/>
      <c r="BDP101" s="31"/>
      <c r="BDQ101" s="31"/>
      <c r="BDR101" s="31"/>
      <c r="BDS101" s="31"/>
      <c r="BDT101" s="31"/>
      <c r="BDU101" s="31"/>
      <c r="BDV101" s="31"/>
      <c r="BDW101" s="31"/>
      <c r="BDX101" s="31"/>
      <c r="BDY101" s="31"/>
      <c r="BDZ101" s="31"/>
      <c r="BEA101" s="31"/>
      <c r="BEB101" s="31"/>
      <c r="BEC101" s="31"/>
      <c r="BED101" s="31"/>
      <c r="BEE101" s="31"/>
      <c r="BEF101" s="31"/>
      <c r="BEG101" s="31"/>
      <c r="BEH101" s="31"/>
      <c r="BEI101" s="31"/>
      <c r="BEJ101" s="31"/>
      <c r="BEK101" s="31"/>
      <c r="BEL101" s="31"/>
      <c r="BEM101" s="31"/>
      <c r="BEN101" s="31"/>
      <c r="BEO101" s="31"/>
      <c r="BEP101" s="31"/>
      <c r="BEQ101" s="31"/>
      <c r="BER101" s="31"/>
      <c r="BES101" s="31"/>
      <c r="BET101" s="31"/>
      <c r="BEU101" s="31"/>
      <c r="BEV101" s="31"/>
      <c r="BEW101" s="31"/>
      <c r="BEX101" s="31"/>
      <c r="BEY101" s="31"/>
      <c r="BEZ101" s="31"/>
      <c r="BFA101" s="31"/>
      <c r="BFB101" s="31"/>
      <c r="BFC101" s="31"/>
      <c r="BFD101" s="31"/>
      <c r="BFE101" s="31"/>
      <c r="BFF101" s="31"/>
      <c r="BFG101" s="31"/>
      <c r="BFH101" s="31"/>
      <c r="BFI101" s="31"/>
      <c r="BFJ101" s="31"/>
      <c r="BFK101" s="31"/>
      <c r="BFL101" s="31"/>
      <c r="BFM101" s="31"/>
      <c r="BFN101" s="31"/>
      <c r="BFO101" s="31"/>
      <c r="BFP101" s="31"/>
      <c r="BFQ101" s="31"/>
      <c r="BFR101" s="31"/>
      <c r="BFS101" s="31"/>
      <c r="BFT101" s="31"/>
      <c r="BFU101" s="31"/>
      <c r="BFV101" s="31"/>
      <c r="BFW101" s="31"/>
      <c r="BFX101" s="31"/>
      <c r="BFY101" s="31"/>
      <c r="BFZ101" s="31"/>
      <c r="BGA101" s="31"/>
      <c r="BGB101" s="31"/>
      <c r="BGC101" s="31"/>
      <c r="BGD101" s="31"/>
      <c r="BGE101" s="31"/>
      <c r="BGF101" s="31"/>
      <c r="BGG101" s="31"/>
      <c r="BGH101" s="31"/>
      <c r="BGI101" s="31"/>
      <c r="BGJ101" s="31"/>
      <c r="BGK101" s="31"/>
      <c r="BGL101" s="31"/>
      <c r="BGM101" s="31"/>
      <c r="BGN101" s="31"/>
      <c r="BGO101" s="31"/>
      <c r="BGP101" s="31"/>
      <c r="BGQ101" s="31"/>
      <c r="BGR101" s="31"/>
      <c r="BGS101" s="31"/>
      <c r="BGT101" s="31"/>
      <c r="BGU101" s="31"/>
      <c r="BGV101" s="31"/>
      <c r="BGW101" s="31"/>
      <c r="BGX101" s="31"/>
      <c r="BGY101" s="31"/>
      <c r="BGZ101" s="31"/>
      <c r="BHA101" s="31"/>
      <c r="BHB101" s="31"/>
      <c r="BHC101" s="31"/>
      <c r="BHD101" s="31"/>
      <c r="BHE101" s="31"/>
      <c r="BHF101" s="31"/>
      <c r="BHG101" s="31"/>
      <c r="BHH101" s="31"/>
      <c r="BHI101" s="31"/>
      <c r="BHJ101" s="31"/>
      <c r="BHK101" s="31"/>
      <c r="BHL101" s="31"/>
      <c r="BHM101" s="31"/>
      <c r="BHN101" s="31"/>
      <c r="BHO101" s="31"/>
      <c r="BHP101" s="31"/>
      <c r="BHQ101" s="31"/>
      <c r="BHR101" s="31"/>
      <c r="BHS101" s="31"/>
      <c r="BHT101" s="31"/>
      <c r="BHU101" s="31"/>
      <c r="BHV101" s="31"/>
      <c r="BHW101" s="31"/>
      <c r="BHX101" s="31"/>
      <c r="BHY101" s="31"/>
      <c r="BHZ101" s="31"/>
      <c r="BIA101" s="31"/>
      <c r="BIB101" s="31"/>
      <c r="BIC101" s="31"/>
      <c r="BID101" s="31"/>
      <c r="BIE101" s="31"/>
      <c r="BIF101" s="31"/>
      <c r="BIG101" s="31"/>
      <c r="BIH101" s="31"/>
      <c r="BII101" s="31"/>
      <c r="BIJ101" s="31"/>
      <c r="BIK101" s="31"/>
      <c r="BIL101" s="31"/>
      <c r="BIM101" s="31"/>
      <c r="BIN101" s="31"/>
      <c r="BIO101" s="31"/>
      <c r="BIP101" s="31"/>
      <c r="BIQ101" s="31"/>
      <c r="BIR101" s="31"/>
      <c r="BIS101" s="31"/>
      <c r="BIT101" s="31"/>
      <c r="BIU101" s="31"/>
      <c r="BIV101" s="31"/>
      <c r="BIW101" s="31"/>
      <c r="BIX101" s="31"/>
      <c r="BIY101" s="31"/>
      <c r="BIZ101" s="31"/>
      <c r="BJA101" s="31"/>
      <c r="BJB101" s="31"/>
      <c r="BJC101" s="31"/>
      <c r="BJD101" s="31"/>
      <c r="BJE101" s="31"/>
      <c r="BJF101" s="31"/>
      <c r="BJG101" s="31"/>
      <c r="BJH101" s="31"/>
      <c r="BJI101" s="31"/>
      <c r="BJJ101" s="31"/>
      <c r="BJK101" s="31"/>
      <c r="BJL101" s="31"/>
      <c r="BJM101" s="31"/>
      <c r="BJN101" s="31"/>
      <c r="BJO101" s="31"/>
      <c r="BJP101" s="31"/>
      <c r="BJQ101" s="31"/>
      <c r="BJR101" s="31"/>
      <c r="BJS101" s="31"/>
      <c r="BJT101" s="31"/>
      <c r="BJU101" s="31"/>
      <c r="BJV101" s="31"/>
      <c r="BJW101" s="31"/>
      <c r="BJX101" s="31"/>
      <c r="BJY101" s="31"/>
      <c r="BJZ101" s="31"/>
      <c r="BKA101" s="31"/>
      <c r="BKB101" s="31"/>
      <c r="BKC101" s="31"/>
      <c r="BKD101" s="31"/>
      <c r="BKE101" s="31"/>
      <c r="BKF101" s="31"/>
      <c r="BKG101" s="31"/>
      <c r="BKH101" s="31"/>
      <c r="BKI101" s="31"/>
      <c r="BKJ101" s="31"/>
      <c r="BKK101" s="31"/>
      <c r="BKL101" s="31"/>
      <c r="BKM101" s="31"/>
      <c r="BKN101" s="31"/>
      <c r="BKO101" s="31"/>
      <c r="BKP101" s="31"/>
      <c r="BKQ101" s="31"/>
      <c r="BKR101" s="31"/>
      <c r="BKS101" s="31"/>
      <c r="BKT101" s="31"/>
      <c r="BKU101" s="31"/>
      <c r="BKV101" s="31"/>
      <c r="BKW101" s="31"/>
      <c r="BKX101" s="31"/>
      <c r="BKY101" s="31"/>
      <c r="BKZ101" s="31"/>
      <c r="BLA101" s="31"/>
      <c r="BLB101" s="31"/>
      <c r="BLC101" s="31"/>
      <c r="BLD101" s="31"/>
      <c r="BLE101" s="31"/>
      <c r="BLF101" s="31"/>
      <c r="BLG101" s="31"/>
      <c r="BLH101" s="31"/>
      <c r="BLI101" s="31"/>
      <c r="BLJ101" s="31"/>
      <c r="BLK101" s="31"/>
      <c r="BLL101" s="31"/>
      <c r="BLM101" s="31"/>
      <c r="BLN101" s="31"/>
      <c r="BLO101" s="31"/>
      <c r="BLP101" s="31"/>
      <c r="BLQ101" s="31"/>
      <c r="BLR101" s="31"/>
      <c r="BLS101" s="31"/>
      <c r="BLT101" s="31"/>
      <c r="BLU101" s="31"/>
      <c r="BLV101" s="31"/>
      <c r="BLW101" s="31"/>
      <c r="BLX101" s="31"/>
      <c r="BLY101" s="31"/>
      <c r="BLZ101" s="31"/>
      <c r="BMA101" s="31"/>
      <c r="BMB101" s="31"/>
      <c r="BMC101" s="31"/>
      <c r="BMD101" s="31"/>
      <c r="BME101" s="31"/>
      <c r="BMF101" s="31"/>
      <c r="BMG101" s="31"/>
      <c r="BMH101" s="31"/>
      <c r="BMI101" s="31"/>
      <c r="BMJ101" s="31"/>
      <c r="BMK101" s="31"/>
      <c r="BML101" s="31"/>
      <c r="BMM101" s="31"/>
      <c r="BMN101" s="31"/>
      <c r="BMO101" s="31"/>
      <c r="BMP101" s="31"/>
      <c r="BMQ101" s="31"/>
      <c r="BMR101" s="31"/>
      <c r="BMS101" s="31"/>
      <c r="BMT101" s="31"/>
      <c r="BMU101" s="31"/>
      <c r="BMV101" s="31"/>
      <c r="BMW101" s="31"/>
      <c r="BMX101" s="31"/>
      <c r="BMY101" s="31"/>
      <c r="BMZ101" s="31"/>
      <c r="BNA101" s="31"/>
      <c r="BNB101" s="31"/>
      <c r="BNC101" s="31"/>
      <c r="BND101" s="31"/>
      <c r="BNE101" s="31"/>
      <c r="BNF101" s="31"/>
      <c r="BNG101" s="31"/>
      <c r="BNH101" s="31"/>
      <c r="BNI101" s="31"/>
      <c r="BNJ101" s="31"/>
      <c r="BNK101" s="31"/>
      <c r="BNL101" s="31"/>
      <c r="BNM101" s="31"/>
      <c r="BNN101" s="31"/>
      <c r="BNO101" s="31"/>
      <c r="BNP101" s="31"/>
      <c r="BNQ101" s="31"/>
      <c r="BNR101" s="31"/>
      <c r="BNS101" s="31"/>
      <c r="BNT101" s="31"/>
      <c r="BNU101" s="31"/>
      <c r="BNV101" s="31"/>
      <c r="BNW101" s="31"/>
      <c r="BNX101" s="31"/>
      <c r="BNY101" s="31"/>
      <c r="BNZ101" s="31"/>
      <c r="BOA101" s="31"/>
      <c r="BOB101" s="31"/>
      <c r="BOC101" s="31"/>
      <c r="BOD101" s="31"/>
      <c r="BOE101" s="31"/>
      <c r="BOF101" s="31"/>
      <c r="BOG101" s="31"/>
      <c r="BOH101" s="31"/>
      <c r="BOI101" s="31"/>
      <c r="BOJ101" s="31"/>
      <c r="BOK101" s="31"/>
      <c r="BOL101" s="31"/>
      <c r="BOM101" s="31"/>
      <c r="BON101" s="31"/>
      <c r="BOO101" s="31"/>
      <c r="BOP101" s="31"/>
      <c r="BOQ101" s="31"/>
      <c r="BOR101" s="31"/>
      <c r="BOS101" s="31"/>
      <c r="BOT101" s="31"/>
      <c r="BOU101" s="31"/>
      <c r="BOV101" s="31"/>
      <c r="BOW101" s="31"/>
      <c r="BOX101" s="31"/>
      <c r="BOY101" s="31"/>
      <c r="BOZ101" s="31"/>
      <c r="BPA101" s="31"/>
      <c r="BPB101" s="31"/>
      <c r="BPC101" s="31"/>
      <c r="BPD101" s="31"/>
      <c r="BPE101" s="31"/>
      <c r="BPF101" s="31"/>
      <c r="BPG101" s="31"/>
      <c r="BPH101" s="31"/>
      <c r="BPI101" s="31"/>
      <c r="BPJ101" s="31"/>
      <c r="BPK101" s="31"/>
      <c r="BPL101" s="31"/>
      <c r="BPM101" s="31"/>
      <c r="BPN101" s="31"/>
      <c r="BPO101" s="31"/>
      <c r="BPP101" s="31"/>
      <c r="BPQ101" s="31"/>
      <c r="BPR101" s="31"/>
      <c r="BPS101" s="31"/>
      <c r="BPT101" s="31"/>
      <c r="BPU101" s="31"/>
      <c r="BPV101" s="31"/>
      <c r="BPW101" s="31"/>
      <c r="BPX101" s="31"/>
      <c r="BPY101" s="31"/>
      <c r="BPZ101" s="31"/>
      <c r="BQA101" s="31"/>
      <c r="BQB101" s="31"/>
      <c r="BQC101" s="31"/>
      <c r="BQD101" s="31"/>
      <c r="BQE101" s="31"/>
      <c r="BQF101" s="31"/>
      <c r="BQG101" s="31"/>
      <c r="BQH101" s="31"/>
      <c r="BQI101" s="31"/>
      <c r="BQJ101" s="31"/>
      <c r="BQK101" s="31"/>
      <c r="BQL101" s="31"/>
      <c r="BQM101" s="31"/>
      <c r="BQN101" s="31"/>
      <c r="BQO101" s="31"/>
      <c r="BQP101" s="31"/>
      <c r="BQQ101" s="31"/>
      <c r="BQR101" s="31"/>
      <c r="BQS101" s="31"/>
      <c r="BQT101" s="31"/>
      <c r="BQU101" s="31"/>
      <c r="BQV101" s="31"/>
      <c r="BQW101" s="31"/>
      <c r="BQX101" s="31"/>
      <c r="BQY101" s="31"/>
      <c r="BQZ101" s="31"/>
      <c r="BRA101" s="31"/>
      <c r="BRB101" s="31"/>
      <c r="BRC101" s="31"/>
      <c r="BRD101" s="31"/>
      <c r="BRE101" s="31"/>
      <c r="BRF101" s="31"/>
      <c r="BRG101" s="31"/>
      <c r="BRH101" s="31"/>
      <c r="BRI101" s="31"/>
      <c r="BRJ101" s="31"/>
      <c r="BRK101" s="31"/>
      <c r="BRL101" s="31"/>
      <c r="BRM101" s="31"/>
      <c r="BRN101" s="31"/>
      <c r="BRO101" s="31"/>
      <c r="BRP101" s="31"/>
      <c r="BRQ101" s="31"/>
      <c r="BRR101" s="31"/>
      <c r="BRS101" s="31"/>
      <c r="BRT101" s="31"/>
      <c r="BRU101" s="31"/>
      <c r="BRV101" s="31"/>
      <c r="BRW101" s="31"/>
      <c r="BRX101" s="31"/>
      <c r="BRY101" s="31"/>
      <c r="BRZ101" s="31"/>
      <c r="BSA101" s="31"/>
      <c r="BSB101" s="31"/>
      <c r="BSC101" s="31"/>
      <c r="BSD101" s="31"/>
      <c r="BSE101" s="31"/>
      <c r="BSF101" s="31"/>
      <c r="BSG101" s="31"/>
      <c r="BSH101" s="31"/>
      <c r="BSI101" s="31"/>
      <c r="BSJ101" s="31"/>
      <c r="BSK101" s="31"/>
      <c r="BSL101" s="31"/>
      <c r="BSM101" s="31"/>
      <c r="BSN101" s="31"/>
      <c r="BSO101" s="31"/>
      <c r="BSP101" s="31"/>
      <c r="BSQ101" s="31"/>
      <c r="BSR101" s="31"/>
      <c r="BSS101" s="31"/>
      <c r="BST101" s="31"/>
      <c r="BSU101" s="31"/>
      <c r="BSV101" s="31"/>
      <c r="BSW101" s="31"/>
      <c r="BSX101" s="31"/>
      <c r="BSY101" s="31"/>
      <c r="BSZ101" s="31"/>
      <c r="BTA101" s="31"/>
      <c r="BTB101" s="31"/>
      <c r="BTC101" s="31"/>
      <c r="BTD101" s="31"/>
      <c r="BTE101" s="31"/>
      <c r="BTF101" s="31"/>
      <c r="BTG101" s="31"/>
      <c r="BTH101" s="31"/>
      <c r="BTI101" s="31"/>
      <c r="BTJ101" s="31"/>
      <c r="BTK101" s="31"/>
      <c r="BTL101" s="31"/>
      <c r="BTM101" s="31"/>
      <c r="BTN101" s="31"/>
      <c r="BTO101" s="31"/>
      <c r="BTP101" s="31"/>
      <c r="BTQ101" s="31"/>
      <c r="BTR101" s="31"/>
      <c r="BTS101" s="31"/>
      <c r="BTT101" s="31"/>
      <c r="BTU101" s="31"/>
      <c r="BTV101" s="31"/>
      <c r="BTW101" s="31"/>
      <c r="BTX101" s="31"/>
      <c r="BTY101" s="31"/>
      <c r="BTZ101" s="31"/>
      <c r="BUA101" s="31"/>
      <c r="BUB101" s="31"/>
      <c r="BUC101" s="31"/>
      <c r="BUD101" s="31"/>
      <c r="BUE101" s="31"/>
      <c r="BUF101" s="31"/>
      <c r="BUG101" s="31"/>
      <c r="BUH101" s="31"/>
      <c r="BUI101" s="31"/>
      <c r="BUJ101" s="31"/>
      <c r="BUK101" s="31"/>
      <c r="BUL101" s="31"/>
      <c r="BUM101" s="31"/>
      <c r="BUN101" s="31"/>
      <c r="BUO101" s="31"/>
      <c r="BUP101" s="31"/>
      <c r="BUQ101" s="31"/>
      <c r="BUR101" s="31"/>
      <c r="BUS101" s="31"/>
      <c r="BUT101" s="31"/>
      <c r="BUU101" s="31"/>
      <c r="BUV101" s="31"/>
      <c r="BUW101" s="31"/>
      <c r="BUX101" s="31"/>
      <c r="BUY101" s="31"/>
      <c r="BUZ101" s="31"/>
      <c r="BVA101" s="31"/>
      <c r="BVB101" s="31"/>
      <c r="BVC101" s="31"/>
      <c r="BVD101" s="31"/>
      <c r="BVE101" s="31"/>
      <c r="BVF101" s="31"/>
      <c r="BVG101" s="31"/>
      <c r="BVH101" s="31"/>
      <c r="BVI101" s="31"/>
      <c r="BVJ101" s="31"/>
      <c r="BVK101" s="31"/>
      <c r="BVL101" s="31"/>
      <c r="BVM101" s="31"/>
      <c r="BVN101" s="31"/>
      <c r="BVO101" s="31"/>
      <c r="BVP101" s="31"/>
      <c r="BVQ101" s="31"/>
      <c r="BVR101" s="31"/>
      <c r="BVS101" s="31"/>
      <c r="BVT101" s="31"/>
      <c r="BVU101" s="31"/>
      <c r="BVV101" s="31"/>
      <c r="BVW101" s="31"/>
      <c r="BVX101" s="31"/>
      <c r="BVY101" s="31"/>
      <c r="BVZ101" s="31"/>
      <c r="BWA101" s="31"/>
      <c r="BWB101" s="31"/>
      <c r="BWC101" s="31"/>
      <c r="BWD101" s="31"/>
      <c r="BWE101" s="31"/>
      <c r="BWF101" s="31"/>
      <c r="BWG101" s="31"/>
      <c r="BWH101" s="31"/>
      <c r="BWI101" s="31"/>
      <c r="BWJ101" s="31"/>
      <c r="BWK101" s="31"/>
      <c r="BWL101" s="31"/>
      <c r="BWM101" s="31"/>
      <c r="BWN101" s="31"/>
      <c r="BWO101" s="31"/>
      <c r="BWP101" s="31"/>
      <c r="BWQ101" s="31"/>
      <c r="BWR101" s="31"/>
      <c r="BWS101" s="31"/>
      <c r="BWT101" s="31"/>
      <c r="BWU101" s="31"/>
      <c r="BWV101" s="31"/>
      <c r="BWW101" s="31"/>
      <c r="BWX101" s="31"/>
      <c r="BWY101" s="31"/>
      <c r="BWZ101" s="31"/>
      <c r="BXA101" s="31"/>
      <c r="BXB101" s="31"/>
      <c r="BXC101" s="31"/>
      <c r="BXD101" s="31"/>
      <c r="BXE101" s="31"/>
      <c r="BXF101" s="31"/>
      <c r="BXG101" s="31"/>
      <c r="BXH101" s="31"/>
      <c r="BXI101" s="31"/>
      <c r="BXJ101" s="31"/>
      <c r="BXK101" s="31"/>
      <c r="BXL101" s="31"/>
      <c r="BXM101" s="31"/>
      <c r="BXN101" s="31"/>
      <c r="BXO101" s="31"/>
      <c r="BXP101" s="31"/>
      <c r="BXQ101" s="31"/>
      <c r="BXR101" s="31"/>
      <c r="BXS101" s="31"/>
      <c r="BXT101" s="31"/>
      <c r="BXU101" s="31"/>
      <c r="BXV101" s="31"/>
      <c r="BXW101" s="31"/>
      <c r="BXX101" s="31"/>
      <c r="BXY101" s="31"/>
      <c r="BXZ101" s="31"/>
      <c r="BYA101" s="31"/>
      <c r="BYB101" s="31"/>
      <c r="BYC101" s="31"/>
      <c r="BYD101" s="31"/>
      <c r="BYE101" s="31"/>
      <c r="BYF101" s="31"/>
      <c r="BYG101" s="31"/>
      <c r="BYH101" s="31"/>
      <c r="BYI101" s="31"/>
      <c r="BYJ101" s="31"/>
      <c r="BYK101" s="31"/>
      <c r="BYL101" s="31"/>
      <c r="BYM101" s="31"/>
      <c r="BYN101" s="31"/>
      <c r="BYO101" s="31"/>
      <c r="BYP101" s="31"/>
      <c r="BYQ101" s="31"/>
      <c r="BYR101" s="31"/>
      <c r="BYS101" s="31"/>
      <c r="BYT101" s="31"/>
      <c r="BYU101" s="31"/>
      <c r="BYV101" s="31"/>
      <c r="BYW101" s="31"/>
      <c r="BYX101" s="31"/>
      <c r="BYY101" s="31"/>
      <c r="BYZ101" s="31"/>
      <c r="BZA101" s="31"/>
      <c r="BZB101" s="31"/>
      <c r="BZC101" s="31"/>
      <c r="BZD101" s="31"/>
      <c r="BZE101" s="31"/>
      <c r="BZF101" s="31"/>
      <c r="BZG101" s="31"/>
      <c r="BZH101" s="31"/>
      <c r="BZI101" s="31"/>
      <c r="BZJ101" s="31"/>
      <c r="BZK101" s="31"/>
      <c r="BZL101" s="31"/>
      <c r="BZM101" s="31"/>
      <c r="BZN101" s="31"/>
      <c r="BZO101" s="31"/>
      <c r="BZP101" s="31"/>
      <c r="BZQ101" s="31"/>
      <c r="BZR101" s="31"/>
      <c r="BZS101" s="31"/>
      <c r="BZT101" s="31"/>
      <c r="BZU101" s="31"/>
      <c r="BZV101" s="31"/>
      <c r="BZW101" s="31"/>
      <c r="BZX101" s="31"/>
      <c r="BZY101" s="31"/>
      <c r="BZZ101" s="31"/>
      <c r="CAA101" s="31"/>
      <c r="CAB101" s="31"/>
      <c r="CAC101" s="31"/>
      <c r="CAD101" s="31"/>
      <c r="CAE101" s="31"/>
      <c r="CAF101" s="31"/>
      <c r="CAG101" s="31"/>
      <c r="CAH101" s="31"/>
      <c r="CAI101" s="31"/>
      <c r="CAJ101" s="31"/>
      <c r="CAK101" s="31"/>
      <c r="CAL101" s="31"/>
      <c r="CAM101" s="31"/>
      <c r="CAN101" s="31"/>
      <c r="CAO101" s="31"/>
      <c r="CAP101" s="31"/>
      <c r="CAQ101" s="31"/>
      <c r="CAR101" s="31"/>
      <c r="CAS101" s="31"/>
      <c r="CAT101" s="31"/>
      <c r="CAU101" s="31"/>
      <c r="CAV101" s="31"/>
      <c r="CAW101" s="31"/>
      <c r="CAX101" s="31"/>
      <c r="CAY101" s="31"/>
      <c r="CAZ101" s="31"/>
      <c r="CBA101" s="31"/>
      <c r="CBB101" s="31"/>
      <c r="CBC101" s="31"/>
      <c r="CBD101" s="31"/>
      <c r="CBE101" s="31"/>
      <c r="CBF101" s="31"/>
      <c r="CBG101" s="31"/>
      <c r="CBH101" s="31"/>
      <c r="CBI101" s="31"/>
      <c r="CBJ101" s="31"/>
      <c r="CBK101" s="31"/>
      <c r="CBL101" s="31"/>
      <c r="CBM101" s="31"/>
      <c r="CBN101" s="31"/>
      <c r="CBO101" s="31"/>
      <c r="CBP101" s="31"/>
      <c r="CBQ101" s="31"/>
      <c r="CBR101" s="31"/>
      <c r="CBS101" s="31"/>
      <c r="CBT101" s="31"/>
      <c r="CBU101" s="31"/>
      <c r="CBV101" s="31"/>
      <c r="CBW101" s="31"/>
      <c r="CBX101" s="31"/>
      <c r="CBY101" s="31"/>
      <c r="CBZ101" s="31"/>
      <c r="CCA101" s="31"/>
      <c r="CCB101" s="31"/>
      <c r="CCC101" s="31"/>
      <c r="CCD101" s="31"/>
      <c r="CCE101" s="31"/>
      <c r="CCF101" s="31"/>
      <c r="CCG101" s="31"/>
      <c r="CCH101" s="31"/>
      <c r="CCI101" s="31"/>
      <c r="CCJ101" s="31"/>
      <c r="CCK101" s="31"/>
      <c r="CCL101" s="31"/>
      <c r="CCM101" s="31"/>
      <c r="CCN101" s="31"/>
      <c r="CCO101" s="31"/>
      <c r="CCP101" s="31"/>
      <c r="CCQ101" s="31"/>
      <c r="CCR101" s="31"/>
      <c r="CCS101" s="31"/>
      <c r="CCT101" s="31"/>
      <c r="CCU101" s="31"/>
      <c r="CCV101" s="31"/>
      <c r="CCW101" s="31"/>
      <c r="CCX101" s="31"/>
      <c r="CCY101" s="31"/>
      <c r="CCZ101" s="31"/>
      <c r="CDA101" s="31"/>
      <c r="CDB101" s="31"/>
      <c r="CDC101" s="31"/>
      <c r="CDD101" s="31"/>
      <c r="CDE101" s="31"/>
      <c r="CDF101" s="31"/>
      <c r="CDG101" s="31"/>
      <c r="CDH101" s="31"/>
      <c r="CDI101" s="31"/>
      <c r="CDJ101" s="31"/>
      <c r="CDK101" s="31"/>
      <c r="CDL101" s="31"/>
      <c r="CDM101" s="31"/>
      <c r="CDN101" s="31"/>
      <c r="CDO101" s="31"/>
      <c r="CDP101" s="31"/>
      <c r="CDQ101" s="31"/>
      <c r="CDR101" s="31"/>
      <c r="CDS101" s="31"/>
      <c r="CDT101" s="31"/>
      <c r="CDU101" s="31"/>
      <c r="CDV101" s="31"/>
      <c r="CDW101" s="31"/>
      <c r="CDX101" s="31"/>
      <c r="CDY101" s="31"/>
      <c r="CDZ101" s="31"/>
      <c r="CEA101" s="31"/>
      <c r="CEB101" s="31"/>
      <c r="CEC101" s="31"/>
      <c r="CED101" s="31"/>
      <c r="CEE101" s="31"/>
      <c r="CEF101" s="31"/>
      <c r="CEG101" s="31"/>
      <c r="CEH101" s="31"/>
      <c r="CEI101" s="31"/>
      <c r="CEJ101" s="31"/>
      <c r="CEK101" s="31"/>
      <c r="CEL101" s="31"/>
      <c r="CEM101" s="31"/>
      <c r="CEN101" s="31"/>
      <c r="CEO101" s="31"/>
      <c r="CEP101" s="31"/>
      <c r="CEQ101" s="31"/>
      <c r="CER101" s="31"/>
      <c r="CES101" s="31"/>
      <c r="CET101" s="31"/>
      <c r="CEU101" s="31"/>
      <c r="CEV101" s="31"/>
      <c r="CEW101" s="31"/>
      <c r="CEX101" s="31"/>
      <c r="CEY101" s="31"/>
      <c r="CEZ101" s="31"/>
      <c r="CFA101" s="31"/>
      <c r="CFB101" s="31"/>
      <c r="CFC101" s="31"/>
      <c r="CFD101" s="31"/>
      <c r="CFE101" s="31"/>
      <c r="CFF101" s="31"/>
      <c r="CFG101" s="31"/>
      <c r="CFH101" s="31"/>
      <c r="CFI101" s="31"/>
      <c r="CFJ101" s="31"/>
      <c r="CFK101" s="31"/>
      <c r="CFL101" s="31"/>
      <c r="CFM101" s="31"/>
      <c r="CFN101" s="31"/>
      <c r="CFO101" s="31"/>
      <c r="CFP101" s="31"/>
      <c r="CFQ101" s="31"/>
      <c r="CFR101" s="31"/>
      <c r="CFS101" s="31"/>
      <c r="CFT101" s="31"/>
      <c r="CFU101" s="31"/>
      <c r="CFV101" s="31"/>
      <c r="CFW101" s="31"/>
      <c r="CFX101" s="31"/>
      <c r="CFY101" s="31"/>
      <c r="CFZ101" s="31"/>
      <c r="CGA101" s="31"/>
      <c r="CGB101" s="31"/>
      <c r="CGC101" s="31"/>
      <c r="CGD101" s="31"/>
      <c r="CGE101" s="31"/>
      <c r="CGF101" s="31"/>
      <c r="CGG101" s="31"/>
      <c r="CGH101" s="31"/>
      <c r="CGI101" s="31"/>
      <c r="CGJ101" s="31"/>
      <c r="CGK101" s="31"/>
      <c r="CGL101" s="31"/>
      <c r="CGM101" s="31"/>
      <c r="CGN101" s="31"/>
      <c r="CGO101" s="31"/>
      <c r="CGP101" s="31"/>
      <c r="CGQ101" s="31"/>
      <c r="CGR101" s="31"/>
      <c r="CGS101" s="31"/>
      <c r="CGT101" s="31"/>
      <c r="CGU101" s="31"/>
      <c r="CGV101" s="31"/>
      <c r="CGW101" s="31"/>
      <c r="CGX101" s="31"/>
      <c r="CGY101" s="31"/>
      <c r="CGZ101" s="31"/>
      <c r="CHA101" s="31"/>
      <c r="CHB101" s="31"/>
      <c r="CHC101" s="31"/>
      <c r="CHD101" s="31"/>
      <c r="CHE101" s="31"/>
      <c r="CHF101" s="31"/>
      <c r="CHG101" s="31"/>
      <c r="CHH101" s="31"/>
      <c r="CHI101" s="31"/>
      <c r="CHJ101" s="31"/>
      <c r="CHK101" s="31"/>
      <c r="CHL101" s="31"/>
      <c r="CHM101" s="31"/>
      <c r="CHN101" s="31"/>
      <c r="CHO101" s="31"/>
      <c r="CHP101" s="31"/>
      <c r="CHQ101" s="31"/>
      <c r="CHR101" s="31"/>
      <c r="CHS101" s="31"/>
      <c r="CHT101" s="31"/>
      <c r="CHU101" s="31"/>
      <c r="CHV101" s="31"/>
      <c r="CHW101" s="31"/>
      <c r="CHX101" s="31"/>
      <c r="CHY101" s="31"/>
      <c r="CHZ101" s="31"/>
      <c r="CIA101" s="31"/>
      <c r="CIB101" s="31"/>
      <c r="CIC101" s="31"/>
      <c r="CID101" s="31"/>
      <c r="CIE101" s="31"/>
      <c r="CIF101" s="31"/>
      <c r="CIG101" s="31"/>
      <c r="CIH101" s="31"/>
      <c r="CII101" s="31"/>
      <c r="CIJ101" s="31"/>
      <c r="CIK101" s="31"/>
      <c r="CIL101" s="31"/>
      <c r="CIM101" s="31"/>
      <c r="CIN101" s="31"/>
      <c r="CIO101" s="31"/>
      <c r="CIP101" s="31"/>
      <c r="CIQ101" s="31"/>
      <c r="CIR101" s="31"/>
      <c r="CIS101" s="31"/>
      <c r="CIT101" s="31"/>
      <c r="CIU101" s="31"/>
      <c r="CIV101" s="31"/>
      <c r="CIW101" s="31"/>
      <c r="CIX101" s="31"/>
      <c r="CIY101" s="31"/>
      <c r="CIZ101" s="31"/>
      <c r="CJA101" s="31"/>
      <c r="CJB101" s="31"/>
      <c r="CJC101" s="31"/>
      <c r="CJD101" s="31"/>
      <c r="CJE101" s="31"/>
      <c r="CJF101" s="31"/>
      <c r="CJG101" s="31"/>
      <c r="CJH101" s="31"/>
      <c r="CJI101" s="31"/>
      <c r="CJJ101" s="31"/>
      <c r="CJK101" s="31"/>
      <c r="CJL101" s="31"/>
      <c r="CJM101" s="31"/>
      <c r="CJN101" s="31"/>
      <c r="CJO101" s="31"/>
      <c r="CJP101" s="31"/>
      <c r="CJQ101" s="31"/>
      <c r="CJR101" s="31"/>
      <c r="CJS101" s="31"/>
      <c r="CJT101" s="31"/>
      <c r="CJU101" s="31"/>
      <c r="CJV101" s="31"/>
      <c r="CJW101" s="31"/>
      <c r="CJX101" s="31"/>
      <c r="CJY101" s="31"/>
      <c r="CJZ101" s="31"/>
      <c r="CKA101" s="31"/>
      <c r="CKB101" s="31"/>
      <c r="CKC101" s="31"/>
      <c r="CKD101" s="31"/>
      <c r="CKE101" s="31"/>
      <c r="CKF101" s="31"/>
      <c r="CKG101" s="31"/>
      <c r="CKH101" s="31"/>
      <c r="CKI101" s="31"/>
      <c r="CKJ101" s="31"/>
      <c r="CKK101" s="31"/>
      <c r="CKL101" s="31"/>
      <c r="CKM101" s="31"/>
      <c r="CKN101" s="31"/>
      <c r="CKO101" s="31"/>
      <c r="CKP101" s="31"/>
      <c r="CKQ101" s="31"/>
      <c r="CKR101" s="31"/>
      <c r="CKS101" s="31"/>
      <c r="CKT101" s="31"/>
      <c r="CKU101" s="31"/>
      <c r="CKV101" s="31"/>
      <c r="CKW101" s="31"/>
      <c r="CKX101" s="31"/>
      <c r="CKY101" s="31"/>
      <c r="CKZ101" s="31"/>
      <c r="CLA101" s="31"/>
      <c r="CLB101" s="31"/>
      <c r="CLC101" s="31"/>
      <c r="CLD101" s="31"/>
      <c r="CLE101" s="31"/>
      <c r="CLF101" s="31"/>
      <c r="CLG101" s="31"/>
      <c r="CLH101" s="31"/>
      <c r="CLI101" s="31"/>
      <c r="CLJ101" s="31"/>
      <c r="CLK101" s="31"/>
      <c r="CLL101" s="31"/>
      <c r="CLM101" s="31"/>
      <c r="CLN101" s="31"/>
      <c r="CLO101" s="31"/>
      <c r="CLP101" s="31"/>
      <c r="CLQ101" s="31"/>
      <c r="CLR101" s="31"/>
      <c r="CLS101" s="31"/>
      <c r="CLT101" s="31"/>
      <c r="CLU101" s="31"/>
      <c r="CLV101" s="31"/>
      <c r="CLW101" s="31"/>
      <c r="CLX101" s="31"/>
      <c r="CLY101" s="31"/>
      <c r="CLZ101" s="31"/>
      <c r="CMA101" s="31"/>
      <c r="CMB101" s="31"/>
      <c r="CMC101" s="31"/>
      <c r="CMD101" s="31"/>
      <c r="CME101" s="31"/>
      <c r="CMF101" s="31"/>
      <c r="CMG101" s="31"/>
      <c r="CMH101" s="31"/>
      <c r="CMI101" s="31"/>
      <c r="CMJ101" s="31"/>
      <c r="CMK101" s="31"/>
      <c r="CML101" s="31"/>
      <c r="CMM101" s="31"/>
      <c r="CMN101" s="31"/>
      <c r="CMO101" s="31"/>
      <c r="CMP101" s="31"/>
      <c r="CMQ101" s="31"/>
      <c r="CMR101" s="31"/>
      <c r="CMS101" s="31"/>
      <c r="CMT101" s="31"/>
      <c r="CMU101" s="31"/>
      <c r="CMV101" s="31"/>
      <c r="CMW101" s="31"/>
      <c r="CMX101" s="31"/>
      <c r="CMY101" s="31"/>
      <c r="CMZ101" s="31"/>
      <c r="CNA101" s="31"/>
      <c r="CNB101" s="31"/>
      <c r="CNC101" s="31"/>
      <c r="CND101" s="31"/>
      <c r="CNE101" s="31"/>
      <c r="CNF101" s="31"/>
      <c r="CNG101" s="31"/>
      <c r="CNH101" s="31"/>
      <c r="CNI101" s="31"/>
      <c r="CNJ101" s="31"/>
      <c r="CNK101" s="31"/>
      <c r="CNL101" s="31"/>
      <c r="CNM101" s="31"/>
      <c r="CNN101" s="31"/>
      <c r="CNO101" s="31"/>
      <c r="CNP101" s="31"/>
      <c r="CNQ101" s="31"/>
      <c r="CNR101" s="31"/>
      <c r="CNS101" s="31"/>
      <c r="CNT101" s="31"/>
      <c r="CNU101" s="31"/>
      <c r="CNV101" s="31"/>
      <c r="CNW101" s="31"/>
      <c r="CNX101" s="31"/>
      <c r="CNY101" s="31"/>
      <c r="CNZ101" s="31"/>
      <c r="COA101" s="31"/>
      <c r="COB101" s="31"/>
      <c r="COC101" s="31"/>
      <c r="COD101" s="31"/>
      <c r="COE101" s="31"/>
      <c r="COF101" s="31"/>
      <c r="COG101" s="31"/>
      <c r="COH101" s="31"/>
      <c r="COI101" s="31"/>
      <c r="COJ101" s="31"/>
      <c r="COK101" s="31"/>
      <c r="COL101" s="31"/>
      <c r="COM101" s="31"/>
      <c r="CON101" s="31"/>
      <c r="COO101" s="31"/>
      <c r="COP101" s="31"/>
      <c r="COQ101" s="31"/>
      <c r="COR101" s="31"/>
      <c r="COS101" s="31"/>
      <c r="COT101" s="31"/>
      <c r="COU101" s="31"/>
      <c r="COV101" s="31"/>
      <c r="COW101" s="31"/>
      <c r="COX101" s="31"/>
      <c r="COY101" s="31"/>
      <c r="COZ101" s="31"/>
      <c r="CPA101" s="31"/>
      <c r="CPB101" s="31"/>
      <c r="CPC101" s="31"/>
      <c r="CPD101" s="31"/>
      <c r="CPE101" s="31"/>
      <c r="CPF101" s="31"/>
      <c r="CPG101" s="31"/>
      <c r="CPH101" s="31"/>
      <c r="CPI101" s="31"/>
      <c r="CPJ101" s="31"/>
      <c r="CPK101" s="31"/>
      <c r="CPL101" s="31"/>
      <c r="CPM101" s="31"/>
      <c r="CPN101" s="31"/>
      <c r="CPO101" s="31"/>
      <c r="CPP101" s="31"/>
      <c r="CPQ101" s="31"/>
      <c r="CPR101" s="31"/>
      <c r="CPS101" s="31"/>
      <c r="CPT101" s="31"/>
      <c r="CPU101" s="31"/>
      <c r="CPV101" s="31"/>
      <c r="CPW101" s="31"/>
      <c r="CPX101" s="31"/>
      <c r="CPY101" s="31"/>
      <c r="CPZ101" s="31"/>
      <c r="CQA101" s="31"/>
      <c r="CQB101" s="31"/>
      <c r="CQC101" s="31"/>
      <c r="CQD101" s="31"/>
      <c r="CQE101" s="31"/>
      <c r="CQF101" s="31"/>
      <c r="CQG101" s="31"/>
      <c r="CQH101" s="31"/>
      <c r="CQI101" s="31"/>
      <c r="CQJ101" s="31"/>
      <c r="CQK101" s="31"/>
      <c r="CQL101" s="31"/>
      <c r="CQM101" s="31"/>
      <c r="CQN101" s="31"/>
      <c r="CQO101" s="31"/>
      <c r="CQP101" s="31"/>
      <c r="CQQ101" s="31"/>
      <c r="CQR101" s="31"/>
      <c r="CQS101" s="31"/>
      <c r="CQT101" s="31"/>
      <c r="CQU101" s="31"/>
      <c r="CQV101" s="31"/>
      <c r="CQW101" s="31"/>
      <c r="CQX101" s="31"/>
      <c r="CQY101" s="31"/>
      <c r="CQZ101" s="31"/>
      <c r="CRA101" s="31"/>
      <c r="CRB101" s="31"/>
      <c r="CRC101" s="31"/>
      <c r="CRD101" s="31"/>
      <c r="CRE101" s="31"/>
      <c r="CRF101" s="31"/>
      <c r="CRG101" s="31"/>
      <c r="CRH101" s="31"/>
      <c r="CRI101" s="31"/>
      <c r="CRJ101" s="31"/>
      <c r="CRK101" s="31"/>
      <c r="CRL101" s="31"/>
      <c r="CRM101" s="31"/>
      <c r="CRN101" s="31"/>
      <c r="CRO101" s="31"/>
      <c r="CRP101" s="31"/>
      <c r="CRQ101" s="31"/>
      <c r="CRR101" s="31"/>
      <c r="CRS101" s="31"/>
      <c r="CRT101" s="31"/>
      <c r="CRU101" s="31"/>
      <c r="CRV101" s="31"/>
      <c r="CRW101" s="31"/>
      <c r="CRX101" s="31"/>
      <c r="CRY101" s="31"/>
      <c r="CRZ101" s="31"/>
      <c r="CSA101" s="31"/>
      <c r="CSB101" s="31"/>
      <c r="CSC101" s="31"/>
      <c r="CSD101" s="31"/>
      <c r="CSE101" s="31"/>
      <c r="CSF101" s="31"/>
      <c r="CSG101" s="31"/>
      <c r="CSH101" s="31"/>
      <c r="CSI101" s="31"/>
      <c r="CSJ101" s="31"/>
      <c r="CSK101" s="31"/>
      <c r="CSL101" s="31"/>
      <c r="CSM101" s="31"/>
      <c r="CSN101" s="31"/>
      <c r="CSO101" s="31"/>
      <c r="CSP101" s="31"/>
      <c r="CSQ101" s="31"/>
      <c r="CSR101" s="31"/>
      <c r="CSS101" s="31"/>
      <c r="CST101" s="31"/>
      <c r="CSU101" s="31"/>
      <c r="CSV101" s="31"/>
      <c r="CSW101" s="31"/>
      <c r="CSX101" s="31"/>
      <c r="CSY101" s="31"/>
      <c r="CSZ101" s="31"/>
      <c r="CTA101" s="31"/>
      <c r="CTB101" s="31"/>
      <c r="CTC101" s="31"/>
      <c r="CTD101" s="31"/>
      <c r="CTE101" s="31"/>
      <c r="CTF101" s="31"/>
      <c r="CTG101" s="31"/>
      <c r="CTH101" s="31"/>
      <c r="CTI101" s="31"/>
      <c r="CTJ101" s="31"/>
      <c r="CTK101" s="31"/>
      <c r="CTL101" s="31"/>
      <c r="CTM101" s="31"/>
      <c r="CTN101" s="31"/>
      <c r="CTO101" s="31"/>
      <c r="CTP101" s="31"/>
      <c r="CTQ101" s="31"/>
      <c r="CTR101" s="31"/>
      <c r="CTS101" s="31"/>
      <c r="CTT101" s="31"/>
      <c r="CTU101" s="31"/>
      <c r="CTV101" s="31"/>
      <c r="CTW101" s="31"/>
      <c r="CTX101" s="31"/>
      <c r="CTY101" s="31"/>
      <c r="CTZ101" s="31"/>
      <c r="CUA101" s="31"/>
      <c r="CUB101" s="31"/>
      <c r="CUC101" s="31"/>
      <c r="CUD101" s="31"/>
      <c r="CUE101" s="31"/>
      <c r="CUF101" s="31"/>
      <c r="CUG101" s="31"/>
      <c r="CUH101" s="31"/>
      <c r="CUI101" s="31"/>
      <c r="CUJ101" s="31"/>
      <c r="CUK101" s="31"/>
      <c r="CUL101" s="31"/>
      <c r="CUM101" s="31"/>
      <c r="CUN101" s="31"/>
      <c r="CUO101" s="31"/>
      <c r="CUP101" s="31"/>
      <c r="CUQ101" s="31"/>
      <c r="CUR101" s="31"/>
      <c r="CUS101" s="31"/>
      <c r="CUT101" s="31"/>
      <c r="CUU101" s="31"/>
      <c r="CUV101" s="31"/>
      <c r="CUW101" s="31"/>
      <c r="CUX101" s="31"/>
      <c r="CUY101" s="31"/>
      <c r="CUZ101" s="31"/>
      <c r="CVA101" s="31"/>
      <c r="CVB101" s="31"/>
      <c r="CVC101" s="31"/>
      <c r="CVD101" s="31"/>
      <c r="CVE101" s="31"/>
      <c r="CVF101" s="31"/>
      <c r="CVG101" s="31"/>
      <c r="CVH101" s="31"/>
      <c r="CVI101" s="31"/>
      <c r="CVJ101" s="31"/>
      <c r="CVK101" s="31"/>
      <c r="CVL101" s="31"/>
      <c r="CVM101" s="31"/>
      <c r="CVN101" s="31"/>
      <c r="CVO101" s="31"/>
      <c r="CVP101" s="31"/>
      <c r="CVQ101" s="31"/>
      <c r="CVR101" s="31"/>
      <c r="CVS101" s="31"/>
      <c r="CVT101" s="31"/>
      <c r="CVU101" s="31"/>
      <c r="CVV101" s="31"/>
      <c r="CVW101" s="31"/>
      <c r="CVX101" s="31"/>
      <c r="CVY101" s="31"/>
      <c r="CVZ101" s="31"/>
      <c r="CWA101" s="31"/>
      <c r="CWB101" s="31"/>
      <c r="CWC101" s="31"/>
      <c r="CWD101" s="31"/>
      <c r="CWE101" s="31"/>
      <c r="CWF101" s="31"/>
      <c r="CWG101" s="31"/>
      <c r="CWH101" s="31"/>
      <c r="CWI101" s="31"/>
      <c r="CWJ101" s="31"/>
      <c r="CWK101" s="31"/>
      <c r="CWL101" s="31"/>
      <c r="CWM101" s="31"/>
      <c r="CWN101" s="31"/>
      <c r="CWO101" s="31"/>
      <c r="CWP101" s="31"/>
      <c r="CWQ101" s="31"/>
      <c r="CWR101" s="31"/>
      <c r="CWS101" s="31"/>
      <c r="CWT101" s="31"/>
      <c r="CWU101" s="31"/>
      <c r="CWV101" s="31"/>
      <c r="CWW101" s="31"/>
      <c r="CWX101" s="31"/>
      <c r="CWY101" s="31"/>
      <c r="CWZ101" s="31"/>
      <c r="CXA101" s="31"/>
      <c r="CXB101" s="31"/>
      <c r="CXC101" s="31"/>
      <c r="CXD101" s="31"/>
      <c r="CXE101" s="31"/>
      <c r="CXF101" s="31"/>
      <c r="CXG101" s="31"/>
      <c r="CXH101" s="31"/>
      <c r="CXI101" s="31"/>
      <c r="CXJ101" s="31"/>
      <c r="CXK101" s="31"/>
      <c r="CXL101" s="31"/>
      <c r="CXM101" s="31"/>
      <c r="CXN101" s="31"/>
      <c r="CXO101" s="31"/>
      <c r="CXP101" s="31"/>
      <c r="CXQ101" s="31"/>
      <c r="CXR101" s="31"/>
      <c r="CXS101" s="31"/>
      <c r="CXT101" s="31"/>
      <c r="CXU101" s="31"/>
      <c r="CXV101" s="31"/>
      <c r="CXW101" s="31"/>
      <c r="CXX101" s="31"/>
      <c r="CXY101" s="31"/>
      <c r="CXZ101" s="31"/>
      <c r="CYA101" s="31"/>
      <c r="CYB101" s="31"/>
      <c r="CYC101" s="31"/>
      <c r="CYD101" s="31"/>
      <c r="CYE101" s="31"/>
      <c r="CYF101" s="31"/>
      <c r="CYG101" s="31"/>
      <c r="CYH101" s="31"/>
      <c r="CYI101" s="31"/>
      <c r="CYJ101" s="31"/>
      <c r="CYK101" s="31"/>
      <c r="CYL101" s="31"/>
      <c r="CYM101" s="31"/>
      <c r="CYN101" s="31"/>
      <c r="CYO101" s="31"/>
      <c r="CYP101" s="31"/>
      <c r="CYQ101" s="31"/>
      <c r="CYR101" s="31"/>
      <c r="CYS101" s="31"/>
      <c r="CYT101" s="31"/>
      <c r="CYU101" s="31"/>
      <c r="CYV101" s="31"/>
      <c r="CYW101" s="31"/>
      <c r="CYX101" s="31"/>
      <c r="CYY101" s="31"/>
      <c r="CYZ101" s="31"/>
      <c r="CZA101" s="31"/>
      <c r="CZB101" s="31"/>
      <c r="CZC101" s="31"/>
      <c r="CZD101" s="31"/>
      <c r="CZE101" s="31"/>
      <c r="CZF101" s="31"/>
      <c r="CZG101" s="31"/>
      <c r="CZH101" s="31"/>
      <c r="CZI101" s="31"/>
      <c r="CZJ101" s="31"/>
      <c r="CZK101" s="31"/>
      <c r="CZL101" s="31"/>
      <c r="CZM101" s="31"/>
      <c r="CZN101" s="31"/>
      <c r="CZO101" s="31"/>
      <c r="CZP101" s="31"/>
      <c r="CZQ101" s="31"/>
      <c r="CZR101" s="31"/>
      <c r="CZS101" s="31"/>
      <c r="CZT101" s="31"/>
      <c r="CZU101" s="31"/>
      <c r="CZV101" s="31"/>
      <c r="CZW101" s="31"/>
      <c r="CZX101" s="31"/>
      <c r="CZY101" s="31"/>
      <c r="CZZ101" s="31"/>
      <c r="DAA101" s="31"/>
      <c r="DAB101" s="31"/>
      <c r="DAC101" s="31"/>
      <c r="DAD101" s="31"/>
      <c r="DAE101" s="31"/>
      <c r="DAF101" s="31"/>
      <c r="DAG101" s="31"/>
      <c r="DAH101" s="31"/>
      <c r="DAI101" s="31"/>
      <c r="DAJ101" s="31"/>
      <c r="DAK101" s="31"/>
      <c r="DAL101" s="31"/>
      <c r="DAM101" s="31"/>
      <c r="DAN101" s="31"/>
      <c r="DAO101" s="31"/>
      <c r="DAP101" s="31"/>
      <c r="DAQ101" s="31"/>
      <c r="DAR101" s="31"/>
      <c r="DAS101" s="31"/>
      <c r="DAT101" s="31"/>
      <c r="DAU101" s="31"/>
      <c r="DAV101" s="31"/>
      <c r="DAW101" s="31"/>
      <c r="DAX101" s="31"/>
      <c r="DAY101" s="31"/>
      <c r="DAZ101" s="31"/>
      <c r="DBA101" s="31"/>
      <c r="DBB101" s="31"/>
      <c r="DBC101" s="31"/>
      <c r="DBD101" s="31"/>
      <c r="DBE101" s="31"/>
      <c r="DBF101" s="31"/>
      <c r="DBG101" s="31"/>
      <c r="DBH101" s="31"/>
      <c r="DBI101" s="31"/>
      <c r="DBJ101" s="31"/>
      <c r="DBK101" s="31"/>
      <c r="DBL101" s="31"/>
      <c r="DBM101" s="31"/>
      <c r="DBN101" s="31"/>
      <c r="DBO101" s="31"/>
      <c r="DBP101" s="31"/>
      <c r="DBQ101" s="31"/>
      <c r="DBR101" s="31"/>
      <c r="DBS101" s="31"/>
      <c r="DBT101" s="31"/>
      <c r="DBU101" s="31"/>
      <c r="DBV101" s="31"/>
      <c r="DBW101" s="31"/>
      <c r="DBX101" s="31"/>
      <c r="DBY101" s="31"/>
      <c r="DBZ101" s="31"/>
      <c r="DCA101" s="31"/>
      <c r="DCB101" s="31"/>
      <c r="DCC101" s="31"/>
      <c r="DCD101" s="31"/>
      <c r="DCE101" s="31"/>
      <c r="DCF101" s="31"/>
      <c r="DCG101" s="31"/>
      <c r="DCH101" s="31"/>
      <c r="DCI101" s="31"/>
      <c r="DCJ101" s="31"/>
      <c r="DCK101" s="31"/>
      <c r="DCL101" s="31"/>
      <c r="DCM101" s="31"/>
      <c r="DCN101" s="31"/>
      <c r="DCO101" s="31"/>
      <c r="DCP101" s="31"/>
      <c r="DCQ101" s="31"/>
      <c r="DCR101" s="31"/>
      <c r="DCS101" s="31"/>
      <c r="DCT101" s="31"/>
      <c r="DCU101" s="31"/>
      <c r="DCV101" s="31"/>
      <c r="DCW101" s="31"/>
      <c r="DCX101" s="31"/>
      <c r="DCY101" s="31"/>
      <c r="DCZ101" s="31"/>
      <c r="DDA101" s="31"/>
      <c r="DDB101" s="31"/>
      <c r="DDC101" s="31"/>
      <c r="DDD101" s="31"/>
      <c r="DDE101" s="31"/>
      <c r="DDF101" s="31"/>
      <c r="DDG101" s="31"/>
      <c r="DDH101" s="31"/>
      <c r="DDI101" s="31"/>
      <c r="DDJ101" s="31"/>
      <c r="DDK101" s="31"/>
      <c r="DDL101" s="31"/>
      <c r="DDM101" s="31"/>
      <c r="DDN101" s="31"/>
      <c r="DDO101" s="31"/>
      <c r="DDP101" s="31"/>
      <c r="DDQ101" s="31"/>
      <c r="DDR101" s="31"/>
      <c r="DDS101" s="31"/>
      <c r="DDT101" s="31"/>
      <c r="DDU101" s="31"/>
      <c r="DDV101" s="31"/>
      <c r="DDW101" s="31"/>
      <c r="DDX101" s="31"/>
      <c r="DDY101" s="31"/>
      <c r="DDZ101" s="31"/>
      <c r="DEA101" s="31"/>
      <c r="DEB101" s="31"/>
      <c r="DEC101" s="31"/>
      <c r="DED101" s="31"/>
      <c r="DEE101" s="31"/>
      <c r="DEF101" s="31"/>
      <c r="DEG101" s="31"/>
      <c r="DEH101" s="31"/>
      <c r="DEI101" s="31"/>
      <c r="DEJ101" s="31"/>
      <c r="DEK101" s="31"/>
      <c r="DEL101" s="31"/>
      <c r="DEM101" s="31"/>
      <c r="DEN101" s="31"/>
      <c r="DEO101" s="31"/>
      <c r="DEP101" s="31"/>
      <c r="DEQ101" s="31"/>
      <c r="DER101" s="31"/>
      <c r="DES101" s="31"/>
      <c r="DET101" s="31"/>
      <c r="DEU101" s="31"/>
      <c r="DEV101" s="31"/>
      <c r="DEW101" s="31"/>
      <c r="DEX101" s="31"/>
      <c r="DEY101" s="31"/>
      <c r="DEZ101" s="31"/>
      <c r="DFA101" s="31"/>
      <c r="DFB101" s="31"/>
      <c r="DFC101" s="31"/>
      <c r="DFD101" s="31"/>
      <c r="DFE101" s="31"/>
      <c r="DFF101" s="31"/>
      <c r="DFG101" s="31"/>
      <c r="DFH101" s="31"/>
      <c r="DFI101" s="31"/>
      <c r="DFJ101" s="31"/>
      <c r="DFK101" s="31"/>
      <c r="DFL101" s="31"/>
      <c r="DFM101" s="31"/>
      <c r="DFN101" s="31"/>
      <c r="DFO101" s="31"/>
      <c r="DFP101" s="31"/>
      <c r="DFQ101" s="31"/>
      <c r="DFR101" s="31"/>
      <c r="DFS101" s="31"/>
      <c r="DFT101" s="31"/>
      <c r="DFU101" s="31"/>
      <c r="DFV101" s="31"/>
      <c r="DFW101" s="31"/>
      <c r="DFX101" s="31"/>
      <c r="DFY101" s="31"/>
      <c r="DFZ101" s="31"/>
      <c r="DGA101" s="31"/>
      <c r="DGB101" s="31"/>
      <c r="DGC101" s="31"/>
      <c r="DGD101" s="31"/>
      <c r="DGE101" s="31"/>
      <c r="DGF101" s="31"/>
      <c r="DGG101" s="31"/>
      <c r="DGH101" s="31"/>
      <c r="DGI101" s="31"/>
      <c r="DGJ101" s="31"/>
      <c r="DGK101" s="31"/>
      <c r="DGL101" s="31"/>
      <c r="DGM101" s="31"/>
      <c r="DGN101" s="31"/>
      <c r="DGO101" s="31"/>
      <c r="DGP101" s="31"/>
      <c r="DGQ101" s="31"/>
      <c r="DGR101" s="31"/>
      <c r="DGS101" s="31"/>
      <c r="DGT101" s="31"/>
      <c r="DGU101" s="31"/>
      <c r="DGV101" s="31"/>
      <c r="DGW101" s="31"/>
      <c r="DGX101" s="31"/>
      <c r="DGY101" s="31"/>
      <c r="DGZ101" s="31"/>
      <c r="DHA101" s="31"/>
      <c r="DHB101" s="31"/>
      <c r="DHC101" s="31"/>
      <c r="DHD101" s="31"/>
      <c r="DHE101" s="31"/>
      <c r="DHF101" s="31"/>
      <c r="DHG101" s="31"/>
      <c r="DHH101" s="31"/>
      <c r="DHI101" s="31"/>
      <c r="DHJ101" s="31"/>
      <c r="DHK101" s="31"/>
      <c r="DHL101" s="31"/>
      <c r="DHM101" s="31"/>
      <c r="DHN101" s="31"/>
      <c r="DHO101" s="31"/>
      <c r="DHP101" s="31"/>
      <c r="DHQ101" s="31"/>
      <c r="DHR101" s="31"/>
      <c r="DHS101" s="31"/>
      <c r="DHT101" s="31"/>
      <c r="DHU101" s="31"/>
      <c r="DHV101" s="31"/>
      <c r="DHW101" s="31"/>
      <c r="DHX101" s="31"/>
      <c r="DHY101" s="31"/>
      <c r="DHZ101" s="31"/>
      <c r="DIA101" s="31"/>
      <c r="DIB101" s="31"/>
      <c r="DIC101" s="31"/>
      <c r="DID101" s="31"/>
      <c r="DIE101" s="31"/>
      <c r="DIF101" s="31"/>
      <c r="DIG101" s="31"/>
      <c r="DIH101" s="31"/>
      <c r="DII101" s="31"/>
      <c r="DIJ101" s="31"/>
      <c r="DIK101" s="31"/>
      <c r="DIL101" s="31"/>
      <c r="DIM101" s="31"/>
      <c r="DIN101" s="31"/>
      <c r="DIO101" s="31"/>
      <c r="DIP101" s="31"/>
      <c r="DIQ101" s="31"/>
      <c r="DIR101" s="31"/>
      <c r="DIS101" s="31"/>
      <c r="DIT101" s="31"/>
      <c r="DIU101" s="31"/>
      <c r="DIV101" s="31"/>
      <c r="DIW101" s="31"/>
      <c r="DIX101" s="31"/>
      <c r="DIY101" s="31"/>
      <c r="DIZ101" s="31"/>
      <c r="DJA101" s="31"/>
      <c r="DJB101" s="31"/>
      <c r="DJC101" s="31"/>
      <c r="DJD101" s="31"/>
      <c r="DJE101" s="31"/>
      <c r="DJF101" s="31"/>
      <c r="DJG101" s="31"/>
      <c r="DJH101" s="31"/>
      <c r="DJI101" s="31"/>
      <c r="DJJ101" s="31"/>
      <c r="DJK101" s="31"/>
      <c r="DJL101" s="31"/>
      <c r="DJM101" s="31"/>
      <c r="DJN101" s="31"/>
      <c r="DJO101" s="31"/>
      <c r="DJP101" s="31"/>
      <c r="DJQ101" s="31"/>
      <c r="DJR101" s="31"/>
      <c r="DJS101" s="31"/>
      <c r="DJT101" s="31"/>
      <c r="DJU101" s="31"/>
      <c r="DJV101" s="31"/>
      <c r="DJW101" s="31"/>
      <c r="DJX101" s="31"/>
      <c r="DJY101" s="31"/>
      <c r="DJZ101" s="31"/>
      <c r="DKA101" s="31"/>
      <c r="DKB101" s="31"/>
      <c r="DKC101" s="31"/>
      <c r="DKD101" s="31"/>
      <c r="DKE101" s="31"/>
      <c r="DKF101" s="31"/>
      <c r="DKG101" s="31"/>
      <c r="DKH101" s="31"/>
      <c r="DKI101" s="31"/>
      <c r="DKJ101" s="31"/>
      <c r="DKK101" s="31"/>
      <c r="DKL101" s="31"/>
      <c r="DKM101" s="31"/>
      <c r="DKN101" s="31"/>
      <c r="DKO101" s="31"/>
      <c r="DKP101" s="31"/>
      <c r="DKQ101" s="31"/>
      <c r="DKR101" s="31"/>
      <c r="DKS101" s="31"/>
      <c r="DKT101" s="31"/>
      <c r="DKU101" s="31"/>
      <c r="DKV101" s="31"/>
      <c r="DKW101" s="31"/>
      <c r="DKX101" s="31"/>
      <c r="DKY101" s="31"/>
      <c r="DKZ101" s="31"/>
      <c r="DLA101" s="31"/>
      <c r="DLB101" s="31"/>
      <c r="DLC101" s="31"/>
      <c r="DLD101" s="31"/>
      <c r="DLE101" s="31"/>
      <c r="DLF101" s="31"/>
      <c r="DLG101" s="31"/>
      <c r="DLH101" s="31"/>
      <c r="DLI101" s="31"/>
      <c r="DLJ101" s="31"/>
      <c r="DLK101" s="31"/>
      <c r="DLL101" s="31"/>
      <c r="DLM101" s="31"/>
      <c r="DLN101" s="31"/>
      <c r="DLO101" s="31"/>
      <c r="DLP101" s="31"/>
      <c r="DLQ101" s="31"/>
      <c r="DLR101" s="31"/>
      <c r="DLS101" s="31"/>
      <c r="DLT101" s="31"/>
      <c r="DLU101" s="31"/>
      <c r="DLV101" s="31"/>
      <c r="DLW101" s="31"/>
      <c r="DLX101" s="31"/>
      <c r="DLY101" s="31"/>
      <c r="DLZ101" s="31"/>
      <c r="DMA101" s="31"/>
      <c r="DMB101" s="31"/>
      <c r="DMC101" s="31"/>
      <c r="DMD101" s="31"/>
      <c r="DME101" s="31"/>
      <c r="DMF101" s="31"/>
      <c r="DMG101" s="31"/>
      <c r="DMH101" s="31"/>
      <c r="DMI101" s="31"/>
      <c r="DMJ101" s="31"/>
      <c r="DMK101" s="31"/>
      <c r="DML101" s="31"/>
      <c r="DMM101" s="31"/>
      <c r="DMN101" s="31"/>
      <c r="DMO101" s="31"/>
      <c r="DMP101" s="31"/>
      <c r="DMQ101" s="31"/>
      <c r="DMR101" s="31"/>
      <c r="DMS101" s="31"/>
      <c r="DMT101" s="31"/>
      <c r="DMU101" s="31"/>
      <c r="DMV101" s="31"/>
      <c r="DMW101" s="31"/>
      <c r="DMX101" s="31"/>
      <c r="DMY101" s="31"/>
      <c r="DMZ101" s="31"/>
      <c r="DNA101" s="31"/>
      <c r="DNB101" s="31"/>
      <c r="DNC101" s="31"/>
      <c r="DND101" s="31"/>
      <c r="DNE101" s="31"/>
      <c r="DNF101" s="31"/>
      <c r="DNG101" s="31"/>
      <c r="DNH101" s="31"/>
      <c r="DNI101" s="31"/>
      <c r="DNJ101" s="31"/>
      <c r="DNK101" s="31"/>
      <c r="DNL101" s="31"/>
      <c r="DNM101" s="31"/>
      <c r="DNN101" s="31"/>
      <c r="DNO101" s="31"/>
      <c r="DNP101" s="31"/>
      <c r="DNQ101" s="31"/>
      <c r="DNR101" s="31"/>
      <c r="DNS101" s="31"/>
      <c r="DNT101" s="31"/>
      <c r="DNU101" s="31"/>
      <c r="DNV101" s="31"/>
      <c r="DNW101" s="31"/>
      <c r="DNX101" s="31"/>
      <c r="DNY101" s="31"/>
      <c r="DNZ101" s="31"/>
      <c r="DOA101" s="31"/>
      <c r="DOB101" s="31"/>
      <c r="DOC101" s="31"/>
      <c r="DOD101" s="31"/>
      <c r="DOE101" s="31"/>
      <c r="DOF101" s="31"/>
      <c r="DOG101" s="31"/>
      <c r="DOH101" s="31"/>
      <c r="DOI101" s="31"/>
      <c r="DOJ101" s="31"/>
      <c r="DOK101" s="31"/>
      <c r="DOL101" s="31"/>
      <c r="DOM101" s="31"/>
      <c r="DON101" s="31"/>
      <c r="DOO101" s="31"/>
      <c r="DOP101" s="31"/>
      <c r="DOQ101" s="31"/>
      <c r="DOR101" s="31"/>
      <c r="DOS101" s="31"/>
      <c r="DOT101" s="31"/>
      <c r="DOU101" s="31"/>
      <c r="DOV101" s="31"/>
      <c r="DOW101" s="31"/>
      <c r="DOX101" s="31"/>
      <c r="DOY101" s="31"/>
      <c r="DOZ101" s="31"/>
      <c r="DPA101" s="31"/>
      <c r="DPB101" s="31"/>
      <c r="DPC101" s="31"/>
      <c r="DPD101" s="31"/>
      <c r="DPE101" s="31"/>
      <c r="DPF101" s="31"/>
      <c r="DPG101" s="31"/>
      <c r="DPH101" s="31"/>
      <c r="DPI101" s="31"/>
      <c r="DPJ101" s="31"/>
      <c r="DPK101" s="31"/>
      <c r="DPL101" s="31"/>
      <c r="DPM101" s="31"/>
      <c r="DPN101" s="31"/>
      <c r="DPO101" s="31"/>
      <c r="DPP101" s="31"/>
      <c r="DPQ101" s="31"/>
      <c r="DPR101" s="31"/>
      <c r="DPS101" s="31"/>
      <c r="DPT101" s="31"/>
      <c r="DPU101" s="31"/>
      <c r="DPV101" s="31"/>
      <c r="DPW101" s="31"/>
      <c r="DPX101" s="31"/>
      <c r="DPY101" s="31"/>
      <c r="DPZ101" s="31"/>
      <c r="DQA101" s="31"/>
      <c r="DQB101" s="31"/>
      <c r="DQC101" s="31"/>
      <c r="DQD101" s="31"/>
      <c r="DQE101" s="31"/>
      <c r="DQF101" s="31"/>
      <c r="DQG101" s="31"/>
      <c r="DQH101" s="31"/>
      <c r="DQI101" s="31"/>
      <c r="DQJ101" s="31"/>
      <c r="DQK101" s="31"/>
      <c r="DQL101" s="31"/>
      <c r="DQM101" s="31"/>
      <c r="DQN101" s="31"/>
      <c r="DQO101" s="31"/>
      <c r="DQP101" s="31"/>
      <c r="DQQ101" s="31"/>
      <c r="DQR101" s="31"/>
      <c r="DQS101" s="31"/>
      <c r="DQT101" s="31"/>
      <c r="DQU101" s="31"/>
      <c r="DQV101" s="31"/>
      <c r="DQW101" s="31"/>
      <c r="DQX101" s="31"/>
      <c r="DQY101" s="31"/>
      <c r="DQZ101" s="31"/>
      <c r="DRA101" s="31"/>
      <c r="DRB101" s="31"/>
      <c r="DRC101" s="31"/>
      <c r="DRD101" s="31"/>
      <c r="DRE101" s="31"/>
      <c r="DRF101" s="31"/>
      <c r="DRG101" s="31"/>
      <c r="DRH101" s="31"/>
      <c r="DRI101" s="31"/>
      <c r="DRJ101" s="31"/>
      <c r="DRK101" s="31"/>
      <c r="DRL101" s="31"/>
      <c r="DRM101" s="31"/>
      <c r="DRN101" s="31"/>
      <c r="DRO101" s="31"/>
      <c r="DRP101" s="31"/>
      <c r="DRQ101" s="31"/>
      <c r="DRR101" s="31"/>
      <c r="DRS101" s="31"/>
      <c r="DRT101" s="31"/>
      <c r="DRU101" s="31"/>
      <c r="DRV101" s="31"/>
      <c r="DRW101" s="31"/>
      <c r="DRX101" s="31"/>
      <c r="DRY101" s="31"/>
      <c r="DRZ101" s="31"/>
      <c r="DSA101" s="31"/>
      <c r="DSB101" s="31"/>
      <c r="DSC101" s="31"/>
      <c r="DSD101" s="31"/>
      <c r="DSE101" s="31"/>
      <c r="DSF101" s="31"/>
      <c r="DSG101" s="31"/>
      <c r="DSH101" s="31"/>
      <c r="DSI101" s="31"/>
      <c r="DSJ101" s="31"/>
      <c r="DSK101" s="31"/>
      <c r="DSL101" s="31"/>
      <c r="DSM101" s="31"/>
      <c r="DSN101" s="31"/>
      <c r="DSO101" s="31"/>
      <c r="DSP101" s="31"/>
      <c r="DSQ101" s="31"/>
      <c r="DSR101" s="31"/>
      <c r="DSS101" s="31"/>
      <c r="DST101" s="31"/>
      <c r="DSU101" s="31"/>
      <c r="DSV101" s="31"/>
      <c r="DSW101" s="31"/>
      <c r="DSX101" s="31"/>
      <c r="DSY101" s="31"/>
      <c r="DSZ101" s="31"/>
      <c r="DTA101" s="31"/>
      <c r="DTB101" s="31"/>
      <c r="DTC101" s="31"/>
      <c r="DTD101" s="31"/>
      <c r="DTE101" s="31"/>
      <c r="DTF101" s="31"/>
      <c r="DTG101" s="31"/>
      <c r="DTH101" s="31"/>
      <c r="DTI101" s="31"/>
      <c r="DTJ101" s="31"/>
      <c r="DTK101" s="31"/>
      <c r="DTL101" s="31"/>
      <c r="DTM101" s="31"/>
      <c r="DTN101" s="31"/>
      <c r="DTO101" s="31"/>
      <c r="DTP101" s="31"/>
      <c r="DTQ101" s="31"/>
      <c r="DTR101" s="31"/>
      <c r="DTS101" s="31"/>
      <c r="DTT101" s="31"/>
      <c r="DTU101" s="31"/>
      <c r="DTV101" s="31"/>
      <c r="DTW101" s="31"/>
      <c r="DTX101" s="31"/>
      <c r="DTY101" s="31"/>
      <c r="DTZ101" s="31"/>
      <c r="DUA101" s="31"/>
      <c r="DUB101" s="31"/>
      <c r="DUC101" s="31"/>
      <c r="DUD101" s="31"/>
      <c r="DUE101" s="31"/>
      <c r="DUF101" s="31"/>
      <c r="DUG101" s="31"/>
      <c r="DUH101" s="31"/>
      <c r="DUI101" s="31"/>
      <c r="DUJ101" s="31"/>
      <c r="DUK101" s="31"/>
      <c r="DUL101" s="31"/>
      <c r="DUM101" s="31"/>
      <c r="DUN101" s="31"/>
      <c r="DUO101" s="31"/>
      <c r="DUP101" s="31"/>
      <c r="DUQ101" s="31"/>
      <c r="DUR101" s="31"/>
      <c r="DUS101" s="31"/>
      <c r="DUT101" s="31"/>
      <c r="DUU101" s="31"/>
      <c r="DUV101" s="31"/>
      <c r="DUW101" s="31"/>
      <c r="DUX101" s="31"/>
      <c r="DUY101" s="31"/>
      <c r="DUZ101" s="31"/>
      <c r="DVA101" s="31"/>
      <c r="DVB101" s="31"/>
      <c r="DVC101" s="31"/>
      <c r="DVD101" s="31"/>
      <c r="DVE101" s="31"/>
      <c r="DVF101" s="31"/>
      <c r="DVG101" s="31"/>
      <c r="DVH101" s="31"/>
      <c r="DVI101" s="31"/>
      <c r="DVJ101" s="31"/>
      <c r="DVK101" s="31"/>
      <c r="DVL101" s="31"/>
      <c r="DVM101" s="31"/>
      <c r="DVN101" s="31"/>
      <c r="DVO101" s="31"/>
      <c r="DVP101" s="31"/>
      <c r="DVQ101" s="31"/>
      <c r="DVR101" s="31"/>
      <c r="DVS101" s="31"/>
      <c r="DVT101" s="31"/>
      <c r="DVU101" s="31"/>
      <c r="DVV101" s="31"/>
      <c r="DVW101" s="31"/>
      <c r="DVX101" s="31"/>
      <c r="DVY101" s="31"/>
      <c r="DVZ101" s="31"/>
      <c r="DWA101" s="31"/>
      <c r="DWB101" s="31"/>
      <c r="DWC101" s="31"/>
      <c r="DWD101" s="31"/>
      <c r="DWE101" s="31"/>
      <c r="DWF101" s="31"/>
      <c r="DWG101" s="31"/>
      <c r="DWH101" s="31"/>
      <c r="DWI101" s="31"/>
      <c r="DWJ101" s="31"/>
      <c r="DWK101" s="31"/>
      <c r="DWL101" s="31"/>
      <c r="DWM101" s="31"/>
      <c r="DWN101" s="31"/>
      <c r="DWO101" s="31"/>
      <c r="DWP101" s="31"/>
      <c r="DWQ101" s="31"/>
      <c r="DWR101" s="31"/>
      <c r="DWS101" s="31"/>
      <c r="DWT101" s="31"/>
      <c r="DWU101" s="31"/>
      <c r="DWV101" s="31"/>
      <c r="DWW101" s="31"/>
      <c r="DWX101" s="31"/>
      <c r="DWY101" s="31"/>
      <c r="DWZ101" s="31"/>
      <c r="DXA101" s="31"/>
      <c r="DXB101" s="31"/>
      <c r="DXC101" s="31"/>
      <c r="DXD101" s="31"/>
      <c r="DXE101" s="31"/>
      <c r="DXF101" s="31"/>
      <c r="DXG101" s="31"/>
      <c r="DXH101" s="31"/>
      <c r="DXI101" s="31"/>
      <c r="DXJ101" s="31"/>
      <c r="DXK101" s="31"/>
      <c r="DXL101" s="31"/>
      <c r="DXM101" s="31"/>
      <c r="DXN101" s="31"/>
      <c r="DXO101" s="31"/>
      <c r="DXP101" s="31"/>
      <c r="DXQ101" s="31"/>
      <c r="DXR101" s="31"/>
      <c r="DXS101" s="31"/>
      <c r="DXT101" s="31"/>
      <c r="DXU101" s="31"/>
      <c r="DXV101" s="31"/>
      <c r="DXW101" s="31"/>
      <c r="DXX101" s="31"/>
      <c r="DXY101" s="31"/>
      <c r="DXZ101" s="31"/>
      <c r="DYA101" s="31"/>
      <c r="DYB101" s="31"/>
      <c r="DYC101" s="31"/>
      <c r="DYD101" s="31"/>
      <c r="DYE101" s="31"/>
      <c r="DYF101" s="31"/>
      <c r="DYG101" s="31"/>
      <c r="DYH101" s="31"/>
      <c r="DYI101" s="31"/>
      <c r="DYJ101" s="31"/>
      <c r="DYK101" s="31"/>
      <c r="DYL101" s="31"/>
      <c r="DYM101" s="31"/>
      <c r="DYN101" s="31"/>
      <c r="DYO101" s="31"/>
      <c r="DYP101" s="31"/>
      <c r="DYQ101" s="31"/>
      <c r="DYR101" s="31"/>
      <c r="DYS101" s="31"/>
      <c r="DYT101" s="31"/>
      <c r="DYU101" s="31"/>
      <c r="DYV101" s="31"/>
      <c r="DYW101" s="31"/>
      <c r="DYX101" s="31"/>
      <c r="DYY101" s="31"/>
      <c r="DYZ101" s="31"/>
      <c r="DZA101" s="31"/>
      <c r="DZB101" s="31"/>
      <c r="DZC101" s="31"/>
      <c r="DZD101" s="31"/>
      <c r="DZE101" s="31"/>
      <c r="DZF101" s="31"/>
      <c r="DZG101" s="31"/>
      <c r="DZH101" s="31"/>
      <c r="DZI101" s="31"/>
      <c r="DZJ101" s="31"/>
      <c r="DZK101" s="31"/>
      <c r="DZL101" s="31"/>
      <c r="DZM101" s="31"/>
      <c r="DZN101" s="31"/>
      <c r="DZO101" s="31"/>
      <c r="DZP101" s="31"/>
      <c r="DZQ101" s="31"/>
      <c r="DZR101" s="31"/>
      <c r="DZS101" s="31"/>
      <c r="DZT101" s="31"/>
      <c r="DZU101" s="31"/>
      <c r="DZV101" s="31"/>
      <c r="DZW101" s="31"/>
      <c r="DZX101" s="31"/>
      <c r="DZY101" s="31"/>
      <c r="DZZ101" s="31"/>
      <c r="EAA101" s="31"/>
      <c r="EAB101" s="31"/>
      <c r="EAC101" s="31"/>
      <c r="EAD101" s="31"/>
      <c r="EAE101" s="31"/>
      <c r="EAF101" s="31"/>
      <c r="EAG101" s="31"/>
      <c r="EAH101" s="31"/>
      <c r="EAI101" s="31"/>
      <c r="EAJ101" s="31"/>
      <c r="EAK101" s="31"/>
      <c r="EAL101" s="31"/>
      <c r="EAM101" s="31"/>
      <c r="EAN101" s="31"/>
      <c r="EAO101" s="31"/>
      <c r="EAP101" s="31"/>
      <c r="EAQ101" s="31"/>
      <c r="EAR101" s="31"/>
      <c r="EAS101" s="31"/>
      <c r="EAT101" s="31"/>
      <c r="EAU101" s="31"/>
      <c r="EAV101" s="31"/>
      <c r="EAW101" s="31"/>
      <c r="EAX101" s="31"/>
      <c r="EAY101" s="31"/>
      <c r="EAZ101" s="31"/>
      <c r="EBA101" s="31"/>
      <c r="EBB101" s="31"/>
      <c r="EBC101" s="31"/>
      <c r="EBD101" s="31"/>
      <c r="EBE101" s="31"/>
      <c r="EBF101" s="31"/>
      <c r="EBG101" s="31"/>
      <c r="EBH101" s="31"/>
      <c r="EBI101" s="31"/>
      <c r="EBJ101" s="31"/>
      <c r="EBK101" s="31"/>
      <c r="EBL101" s="31"/>
      <c r="EBM101" s="31"/>
      <c r="EBN101" s="31"/>
      <c r="EBO101" s="31"/>
      <c r="EBP101" s="31"/>
      <c r="EBQ101" s="31"/>
      <c r="EBR101" s="31"/>
      <c r="EBS101" s="31"/>
      <c r="EBT101" s="31"/>
      <c r="EBU101" s="31"/>
      <c r="EBV101" s="31"/>
      <c r="EBW101" s="31"/>
      <c r="EBX101" s="31"/>
      <c r="EBY101" s="31"/>
      <c r="EBZ101" s="31"/>
      <c r="ECA101" s="31"/>
      <c r="ECB101" s="31"/>
      <c r="ECC101" s="31"/>
      <c r="ECD101" s="31"/>
      <c r="ECE101" s="31"/>
      <c r="ECF101" s="31"/>
      <c r="ECG101" s="31"/>
      <c r="ECH101" s="31"/>
      <c r="ECI101" s="31"/>
      <c r="ECJ101" s="31"/>
      <c r="ECK101" s="31"/>
      <c r="ECL101" s="31"/>
      <c r="ECM101" s="31"/>
      <c r="ECN101" s="31"/>
      <c r="ECO101" s="31"/>
      <c r="ECP101" s="31"/>
      <c r="ECQ101" s="31"/>
      <c r="ECR101" s="31"/>
      <c r="ECS101" s="31"/>
      <c r="ECT101" s="31"/>
      <c r="ECU101" s="31"/>
      <c r="ECV101" s="31"/>
      <c r="ECW101" s="31"/>
      <c r="ECX101" s="31"/>
      <c r="ECY101" s="31"/>
      <c r="ECZ101" s="31"/>
      <c r="EDA101" s="31"/>
      <c r="EDB101" s="31"/>
      <c r="EDC101" s="31"/>
      <c r="EDD101" s="31"/>
      <c r="EDE101" s="31"/>
      <c r="EDF101" s="31"/>
      <c r="EDG101" s="31"/>
      <c r="EDH101" s="31"/>
      <c r="EDI101" s="31"/>
      <c r="EDJ101" s="31"/>
      <c r="EDK101" s="31"/>
      <c r="EDL101" s="31"/>
      <c r="EDM101" s="31"/>
      <c r="EDN101" s="31"/>
      <c r="EDO101" s="31"/>
      <c r="EDP101" s="31"/>
      <c r="EDQ101" s="31"/>
      <c r="EDR101" s="31"/>
      <c r="EDS101" s="31"/>
      <c r="EDT101" s="31"/>
      <c r="EDU101" s="31"/>
      <c r="EDV101" s="31"/>
      <c r="EDW101" s="31"/>
      <c r="EDX101" s="31"/>
      <c r="EDY101" s="31"/>
      <c r="EDZ101" s="31"/>
      <c r="EEA101" s="31"/>
      <c r="EEB101" s="31"/>
      <c r="EEC101" s="31"/>
      <c r="EED101" s="31"/>
      <c r="EEE101" s="31"/>
      <c r="EEF101" s="31"/>
      <c r="EEG101" s="31"/>
      <c r="EEH101" s="31"/>
      <c r="EEI101" s="31"/>
      <c r="EEJ101" s="31"/>
      <c r="EEK101" s="31"/>
      <c r="EEL101" s="31"/>
      <c r="EEM101" s="31"/>
      <c r="EEN101" s="31"/>
      <c r="EEO101" s="31"/>
      <c r="EEP101" s="31"/>
      <c r="EEQ101" s="31"/>
      <c r="EER101" s="31"/>
      <c r="EES101" s="31"/>
      <c r="EET101" s="31"/>
      <c r="EEU101" s="31"/>
      <c r="EEV101" s="31"/>
      <c r="EEW101" s="31"/>
      <c r="EEX101" s="31"/>
      <c r="EEY101" s="31"/>
      <c r="EEZ101" s="31"/>
      <c r="EFA101" s="31"/>
      <c r="EFB101" s="31"/>
      <c r="EFC101" s="31"/>
      <c r="EFD101" s="31"/>
      <c r="EFE101" s="31"/>
      <c r="EFF101" s="31"/>
      <c r="EFG101" s="31"/>
      <c r="EFH101" s="31"/>
      <c r="EFI101" s="31"/>
      <c r="EFJ101" s="31"/>
      <c r="EFK101" s="31"/>
      <c r="EFL101" s="31"/>
      <c r="EFM101" s="31"/>
      <c r="EFN101" s="31"/>
      <c r="EFO101" s="31"/>
      <c r="EFP101" s="31"/>
      <c r="EFQ101" s="31"/>
      <c r="EFR101" s="31"/>
      <c r="EFS101" s="31"/>
      <c r="EFT101" s="31"/>
      <c r="EFU101" s="31"/>
      <c r="EFV101" s="31"/>
      <c r="EFW101" s="31"/>
      <c r="EFX101" s="31"/>
      <c r="EFY101" s="31"/>
      <c r="EFZ101" s="31"/>
      <c r="EGA101" s="31"/>
      <c r="EGB101" s="31"/>
      <c r="EGC101" s="31"/>
      <c r="EGD101" s="31"/>
      <c r="EGE101" s="31"/>
      <c r="EGF101" s="31"/>
      <c r="EGG101" s="31"/>
      <c r="EGH101" s="31"/>
      <c r="EGI101" s="31"/>
      <c r="EGJ101" s="31"/>
      <c r="EGK101" s="31"/>
      <c r="EGL101" s="31"/>
      <c r="EGM101" s="31"/>
      <c r="EGN101" s="31"/>
      <c r="EGO101" s="31"/>
      <c r="EGP101" s="31"/>
      <c r="EGQ101" s="31"/>
      <c r="EGR101" s="31"/>
      <c r="EGS101" s="31"/>
      <c r="EGT101" s="31"/>
      <c r="EGU101" s="31"/>
      <c r="EGV101" s="31"/>
      <c r="EGW101" s="31"/>
      <c r="EGX101" s="31"/>
      <c r="EGY101" s="31"/>
      <c r="EGZ101" s="31"/>
      <c r="EHA101" s="31"/>
      <c r="EHB101" s="31"/>
      <c r="EHC101" s="31"/>
      <c r="EHD101" s="31"/>
      <c r="EHE101" s="31"/>
      <c r="EHF101" s="31"/>
      <c r="EHG101" s="31"/>
      <c r="EHH101" s="31"/>
      <c r="EHI101" s="31"/>
      <c r="EHJ101" s="31"/>
      <c r="EHK101" s="31"/>
      <c r="EHL101" s="31"/>
      <c r="EHM101" s="31"/>
      <c r="EHN101" s="31"/>
      <c r="EHO101" s="31"/>
      <c r="EHP101" s="31"/>
      <c r="EHQ101" s="31"/>
      <c r="EHR101" s="31"/>
      <c r="EHS101" s="31"/>
      <c r="EHT101" s="31"/>
      <c r="EHU101" s="31"/>
      <c r="EHV101" s="31"/>
      <c r="EHW101" s="31"/>
      <c r="EHX101" s="31"/>
      <c r="EHY101" s="31"/>
      <c r="EHZ101" s="31"/>
      <c r="EIA101" s="31"/>
      <c r="EIB101" s="31"/>
      <c r="EIC101" s="31"/>
      <c r="EID101" s="31"/>
      <c r="EIE101" s="31"/>
      <c r="EIF101" s="31"/>
      <c r="EIG101" s="31"/>
      <c r="EIH101" s="31"/>
      <c r="EII101" s="31"/>
      <c r="EIJ101" s="31"/>
      <c r="EIK101" s="31"/>
      <c r="EIL101" s="31"/>
      <c r="EIM101" s="31"/>
      <c r="EIN101" s="31"/>
      <c r="EIO101" s="31"/>
      <c r="EIP101" s="31"/>
      <c r="EIQ101" s="31"/>
      <c r="EIR101" s="31"/>
      <c r="EIS101" s="31"/>
      <c r="EIT101" s="31"/>
      <c r="EIU101" s="31"/>
      <c r="EIV101" s="31"/>
      <c r="EIW101" s="31"/>
      <c r="EIX101" s="31"/>
      <c r="EIY101" s="31"/>
      <c r="EIZ101" s="31"/>
      <c r="EJA101" s="31"/>
      <c r="EJB101" s="31"/>
      <c r="EJC101" s="31"/>
      <c r="EJD101" s="31"/>
      <c r="EJE101" s="31"/>
      <c r="EJF101" s="31"/>
      <c r="EJG101" s="31"/>
      <c r="EJH101" s="31"/>
      <c r="EJI101" s="31"/>
      <c r="EJJ101" s="31"/>
      <c r="EJK101" s="31"/>
      <c r="EJL101" s="31"/>
      <c r="EJM101" s="31"/>
      <c r="EJN101" s="31"/>
      <c r="EJO101" s="31"/>
      <c r="EJP101" s="31"/>
      <c r="EJQ101" s="31"/>
      <c r="EJR101" s="31"/>
      <c r="EJS101" s="31"/>
      <c r="EJT101" s="31"/>
      <c r="EJU101" s="31"/>
      <c r="EJV101" s="31"/>
      <c r="EJW101" s="31"/>
      <c r="EJX101" s="31"/>
      <c r="EJY101" s="31"/>
      <c r="EJZ101" s="31"/>
      <c r="EKA101" s="31"/>
      <c r="EKB101" s="31"/>
      <c r="EKC101" s="31"/>
      <c r="EKD101" s="31"/>
      <c r="EKE101" s="31"/>
      <c r="EKF101" s="31"/>
      <c r="EKG101" s="31"/>
      <c r="EKH101" s="31"/>
      <c r="EKI101" s="31"/>
      <c r="EKJ101" s="31"/>
      <c r="EKK101" s="31"/>
      <c r="EKL101" s="31"/>
      <c r="EKM101" s="31"/>
      <c r="EKN101" s="31"/>
      <c r="EKO101" s="31"/>
      <c r="EKP101" s="31"/>
      <c r="EKQ101" s="31"/>
      <c r="EKR101" s="31"/>
      <c r="EKS101" s="31"/>
      <c r="EKT101" s="31"/>
      <c r="EKU101" s="31"/>
      <c r="EKV101" s="31"/>
      <c r="EKW101" s="31"/>
      <c r="EKX101" s="31"/>
      <c r="EKY101" s="31"/>
      <c r="EKZ101" s="31"/>
      <c r="ELA101" s="31"/>
      <c r="ELB101" s="31"/>
      <c r="ELC101" s="31"/>
      <c r="ELD101" s="31"/>
      <c r="ELE101" s="31"/>
      <c r="ELF101" s="31"/>
      <c r="ELG101" s="31"/>
      <c r="ELH101" s="31"/>
      <c r="ELI101" s="31"/>
      <c r="ELJ101" s="31"/>
      <c r="ELK101" s="31"/>
      <c r="ELL101" s="31"/>
      <c r="ELM101" s="31"/>
      <c r="ELN101" s="31"/>
      <c r="ELO101" s="31"/>
      <c r="ELP101" s="31"/>
      <c r="ELQ101" s="31"/>
      <c r="ELR101" s="31"/>
      <c r="ELS101" s="31"/>
      <c r="ELT101" s="31"/>
      <c r="ELU101" s="31"/>
      <c r="ELV101" s="31"/>
      <c r="ELW101" s="31"/>
      <c r="ELX101" s="31"/>
      <c r="ELY101" s="31"/>
      <c r="ELZ101" s="31"/>
      <c r="EMA101" s="31"/>
      <c r="EMB101" s="31"/>
      <c r="EMC101" s="31"/>
      <c r="EMD101" s="31"/>
      <c r="EME101" s="31"/>
      <c r="EMF101" s="31"/>
      <c r="EMG101" s="31"/>
      <c r="EMH101" s="31"/>
      <c r="EMI101" s="31"/>
      <c r="EMJ101" s="31"/>
      <c r="EMK101" s="31"/>
      <c r="EML101" s="31"/>
      <c r="EMM101" s="31"/>
      <c r="EMN101" s="31"/>
      <c r="EMO101" s="31"/>
      <c r="EMP101" s="31"/>
      <c r="EMQ101" s="31"/>
      <c r="EMR101" s="31"/>
      <c r="EMS101" s="31"/>
      <c r="EMT101" s="31"/>
      <c r="EMU101" s="31"/>
      <c r="EMV101" s="31"/>
      <c r="EMW101" s="31"/>
      <c r="EMX101" s="31"/>
      <c r="EMY101" s="31"/>
      <c r="EMZ101" s="31"/>
      <c r="ENA101" s="31"/>
      <c r="ENB101" s="31"/>
      <c r="ENC101" s="31"/>
      <c r="END101" s="31"/>
      <c r="ENE101" s="31"/>
      <c r="ENF101" s="31"/>
      <c r="ENG101" s="31"/>
      <c r="ENH101" s="31"/>
      <c r="ENI101" s="31"/>
      <c r="ENJ101" s="31"/>
      <c r="ENK101" s="31"/>
      <c r="ENL101" s="31"/>
      <c r="ENM101" s="31"/>
      <c r="ENN101" s="31"/>
      <c r="ENO101" s="31"/>
      <c r="ENP101" s="31"/>
      <c r="ENQ101" s="31"/>
      <c r="ENR101" s="31"/>
      <c r="ENS101" s="31"/>
      <c r="ENT101" s="31"/>
      <c r="ENU101" s="31"/>
      <c r="ENV101" s="31"/>
      <c r="ENW101" s="31"/>
      <c r="ENX101" s="31"/>
      <c r="ENY101" s="31"/>
      <c r="ENZ101" s="31"/>
      <c r="EOA101" s="31"/>
      <c r="EOB101" s="31"/>
      <c r="EOC101" s="31"/>
      <c r="EOD101" s="31"/>
      <c r="EOE101" s="31"/>
      <c r="EOF101" s="31"/>
      <c r="EOG101" s="31"/>
      <c r="EOH101" s="31"/>
      <c r="EOI101" s="31"/>
      <c r="EOJ101" s="31"/>
      <c r="EOK101" s="31"/>
      <c r="EOL101" s="31"/>
      <c r="EOM101" s="31"/>
      <c r="EON101" s="31"/>
      <c r="EOO101" s="31"/>
      <c r="EOP101" s="31"/>
      <c r="EOQ101" s="31"/>
      <c r="EOR101" s="31"/>
      <c r="EOS101" s="31"/>
      <c r="EOT101" s="31"/>
      <c r="EOU101" s="31"/>
      <c r="EOV101" s="31"/>
      <c r="EOW101" s="31"/>
      <c r="EOX101" s="31"/>
      <c r="EOY101" s="31"/>
      <c r="EOZ101" s="31"/>
      <c r="EPA101" s="31"/>
      <c r="EPB101" s="31"/>
      <c r="EPC101" s="31"/>
      <c r="EPD101" s="31"/>
      <c r="EPE101" s="31"/>
      <c r="EPF101" s="31"/>
      <c r="EPG101" s="31"/>
      <c r="EPH101" s="31"/>
      <c r="EPI101" s="31"/>
      <c r="EPJ101" s="31"/>
      <c r="EPK101" s="31"/>
      <c r="EPL101" s="31"/>
      <c r="EPM101" s="31"/>
      <c r="EPN101" s="31"/>
      <c r="EPO101" s="31"/>
      <c r="EPP101" s="31"/>
      <c r="EPQ101" s="31"/>
      <c r="EPR101" s="31"/>
      <c r="EPS101" s="31"/>
      <c r="EPT101" s="31"/>
      <c r="EPU101" s="31"/>
      <c r="EPV101" s="31"/>
      <c r="EPW101" s="31"/>
      <c r="EPX101" s="31"/>
      <c r="EPY101" s="31"/>
      <c r="EPZ101" s="31"/>
      <c r="EQA101" s="31"/>
      <c r="EQB101" s="31"/>
      <c r="EQC101" s="31"/>
      <c r="EQD101" s="31"/>
      <c r="EQE101" s="31"/>
      <c r="EQF101" s="31"/>
      <c r="EQG101" s="31"/>
      <c r="EQH101" s="31"/>
      <c r="EQI101" s="31"/>
      <c r="EQJ101" s="31"/>
      <c r="EQK101" s="31"/>
      <c r="EQL101" s="31"/>
      <c r="EQM101" s="31"/>
      <c r="EQN101" s="31"/>
      <c r="EQO101" s="31"/>
      <c r="EQP101" s="31"/>
      <c r="EQQ101" s="31"/>
      <c r="EQR101" s="31"/>
      <c r="EQS101" s="31"/>
      <c r="EQT101" s="31"/>
      <c r="EQU101" s="31"/>
      <c r="EQV101" s="31"/>
      <c r="EQW101" s="31"/>
      <c r="EQX101" s="31"/>
      <c r="EQY101" s="31"/>
      <c r="EQZ101" s="31"/>
      <c r="ERA101" s="31"/>
      <c r="ERB101" s="31"/>
      <c r="ERC101" s="31"/>
      <c r="ERD101" s="31"/>
      <c r="ERE101" s="31"/>
      <c r="ERF101" s="31"/>
      <c r="ERG101" s="31"/>
      <c r="ERH101" s="31"/>
      <c r="ERI101" s="31"/>
      <c r="ERJ101" s="31"/>
      <c r="ERK101" s="31"/>
      <c r="ERL101" s="31"/>
      <c r="ERM101" s="31"/>
      <c r="ERN101" s="31"/>
      <c r="ERO101" s="31"/>
      <c r="ERP101" s="31"/>
      <c r="ERQ101" s="31"/>
      <c r="ERR101" s="31"/>
      <c r="ERS101" s="31"/>
      <c r="ERT101" s="31"/>
      <c r="ERU101" s="31"/>
      <c r="ERV101" s="31"/>
      <c r="ERW101" s="31"/>
      <c r="ERX101" s="31"/>
      <c r="ERY101" s="31"/>
      <c r="ERZ101" s="31"/>
      <c r="ESA101" s="31"/>
      <c r="ESB101" s="31"/>
      <c r="ESC101" s="31"/>
      <c r="ESD101" s="31"/>
      <c r="ESE101" s="31"/>
      <c r="ESF101" s="31"/>
      <c r="ESG101" s="31"/>
      <c r="ESH101" s="31"/>
      <c r="ESI101" s="31"/>
      <c r="ESJ101" s="31"/>
      <c r="ESK101" s="31"/>
      <c r="ESL101" s="31"/>
      <c r="ESM101" s="31"/>
      <c r="ESN101" s="31"/>
      <c r="ESO101" s="31"/>
      <c r="ESP101" s="31"/>
      <c r="ESQ101" s="31"/>
      <c r="ESR101" s="31"/>
      <c r="ESS101" s="31"/>
      <c r="EST101" s="31"/>
      <c r="ESU101" s="31"/>
      <c r="ESV101" s="31"/>
      <c r="ESW101" s="31"/>
      <c r="ESX101" s="31"/>
      <c r="ESY101" s="31"/>
      <c r="ESZ101" s="31"/>
      <c r="ETA101" s="31"/>
      <c r="ETB101" s="31"/>
      <c r="ETC101" s="31"/>
      <c r="ETD101" s="31"/>
      <c r="ETE101" s="31"/>
      <c r="ETF101" s="31"/>
      <c r="ETG101" s="31"/>
      <c r="ETH101" s="31"/>
      <c r="ETI101" s="31"/>
      <c r="ETJ101" s="31"/>
      <c r="ETK101" s="31"/>
      <c r="ETL101" s="31"/>
      <c r="ETM101" s="31"/>
      <c r="ETN101" s="31"/>
      <c r="ETO101" s="31"/>
      <c r="ETP101" s="31"/>
      <c r="ETQ101" s="31"/>
      <c r="ETR101" s="31"/>
      <c r="ETS101" s="31"/>
      <c r="ETT101" s="31"/>
      <c r="ETU101" s="31"/>
      <c r="ETV101" s="31"/>
      <c r="ETW101" s="31"/>
      <c r="ETX101" s="31"/>
      <c r="ETY101" s="31"/>
      <c r="ETZ101" s="31"/>
      <c r="EUA101" s="31"/>
      <c r="EUB101" s="31"/>
      <c r="EUC101" s="31"/>
      <c r="EUD101" s="31"/>
      <c r="EUE101" s="31"/>
      <c r="EUF101" s="31"/>
      <c r="EUG101" s="31"/>
      <c r="EUH101" s="31"/>
      <c r="EUI101" s="31"/>
      <c r="EUJ101" s="31"/>
      <c r="EUK101" s="31"/>
      <c r="EUL101" s="31"/>
      <c r="EUM101" s="31"/>
      <c r="EUN101" s="31"/>
      <c r="EUO101" s="31"/>
      <c r="EUP101" s="31"/>
      <c r="EUQ101" s="31"/>
      <c r="EUR101" s="31"/>
      <c r="EUS101" s="31"/>
      <c r="EUT101" s="31"/>
      <c r="EUU101" s="31"/>
      <c r="EUV101" s="31"/>
      <c r="EUW101" s="31"/>
      <c r="EUX101" s="31"/>
      <c r="EUY101" s="31"/>
      <c r="EUZ101" s="31"/>
      <c r="EVA101" s="31"/>
      <c r="EVB101" s="31"/>
      <c r="EVC101" s="31"/>
      <c r="EVD101" s="31"/>
      <c r="EVE101" s="31"/>
      <c r="EVF101" s="31"/>
      <c r="EVG101" s="31"/>
      <c r="EVH101" s="31"/>
      <c r="EVI101" s="31"/>
      <c r="EVJ101" s="31"/>
      <c r="EVK101" s="31"/>
      <c r="EVL101" s="31"/>
      <c r="EVM101" s="31"/>
      <c r="EVN101" s="31"/>
      <c r="EVO101" s="31"/>
      <c r="EVP101" s="31"/>
      <c r="EVQ101" s="31"/>
      <c r="EVR101" s="31"/>
      <c r="EVS101" s="31"/>
      <c r="EVT101" s="31"/>
      <c r="EVU101" s="31"/>
      <c r="EVV101" s="31"/>
      <c r="EVW101" s="31"/>
      <c r="EVX101" s="31"/>
      <c r="EVY101" s="31"/>
      <c r="EVZ101" s="31"/>
      <c r="EWA101" s="31"/>
      <c r="EWB101" s="31"/>
      <c r="EWC101" s="31"/>
      <c r="EWD101" s="31"/>
      <c r="EWE101" s="31"/>
      <c r="EWF101" s="31"/>
      <c r="EWG101" s="31"/>
      <c r="EWH101" s="31"/>
      <c r="EWI101" s="31"/>
      <c r="EWJ101" s="31"/>
      <c r="EWK101" s="31"/>
      <c r="EWL101" s="31"/>
      <c r="EWM101" s="31"/>
      <c r="EWN101" s="31"/>
      <c r="EWO101" s="31"/>
      <c r="EWP101" s="31"/>
      <c r="EWQ101" s="31"/>
      <c r="EWR101" s="31"/>
      <c r="EWS101" s="31"/>
      <c r="EWT101" s="31"/>
      <c r="EWU101" s="31"/>
      <c r="EWV101" s="31"/>
      <c r="EWW101" s="31"/>
      <c r="EWX101" s="31"/>
      <c r="EWY101" s="31"/>
      <c r="EWZ101" s="31"/>
      <c r="EXA101" s="31"/>
      <c r="EXB101" s="31"/>
      <c r="EXC101" s="31"/>
      <c r="EXD101" s="31"/>
      <c r="EXE101" s="31"/>
      <c r="EXF101" s="31"/>
      <c r="EXG101" s="31"/>
      <c r="EXH101" s="31"/>
      <c r="EXI101" s="31"/>
      <c r="EXJ101" s="31"/>
      <c r="EXK101" s="31"/>
      <c r="EXL101" s="31"/>
      <c r="EXM101" s="31"/>
      <c r="EXN101" s="31"/>
      <c r="EXO101" s="31"/>
      <c r="EXP101" s="31"/>
      <c r="EXQ101" s="31"/>
      <c r="EXR101" s="31"/>
      <c r="EXS101" s="31"/>
      <c r="EXT101" s="31"/>
      <c r="EXU101" s="31"/>
      <c r="EXV101" s="31"/>
      <c r="EXW101" s="31"/>
      <c r="EXX101" s="31"/>
      <c r="EXY101" s="31"/>
      <c r="EXZ101" s="31"/>
      <c r="EYA101" s="31"/>
      <c r="EYB101" s="31"/>
      <c r="EYC101" s="31"/>
      <c r="EYD101" s="31"/>
      <c r="EYE101" s="31"/>
      <c r="EYF101" s="31"/>
      <c r="EYG101" s="31"/>
      <c r="EYH101" s="31"/>
      <c r="EYI101" s="31"/>
      <c r="EYJ101" s="31"/>
      <c r="EYK101" s="31"/>
      <c r="EYL101" s="31"/>
      <c r="EYM101" s="31"/>
      <c r="EYN101" s="31"/>
      <c r="EYO101" s="31"/>
      <c r="EYP101" s="31"/>
      <c r="EYQ101" s="31"/>
      <c r="EYR101" s="31"/>
      <c r="EYS101" s="31"/>
      <c r="EYT101" s="31"/>
      <c r="EYU101" s="31"/>
      <c r="EYV101" s="31"/>
      <c r="EYW101" s="31"/>
      <c r="EYX101" s="31"/>
      <c r="EYY101" s="31"/>
      <c r="EYZ101" s="31"/>
      <c r="EZA101" s="31"/>
      <c r="EZB101" s="31"/>
      <c r="EZC101" s="31"/>
      <c r="EZD101" s="31"/>
      <c r="EZE101" s="31"/>
      <c r="EZF101" s="31"/>
      <c r="EZG101" s="31"/>
      <c r="EZH101" s="31"/>
      <c r="EZI101" s="31"/>
      <c r="EZJ101" s="31"/>
      <c r="EZK101" s="31"/>
      <c r="EZL101" s="31"/>
      <c r="EZM101" s="31"/>
      <c r="EZN101" s="31"/>
      <c r="EZO101" s="31"/>
      <c r="EZP101" s="31"/>
      <c r="EZQ101" s="31"/>
      <c r="EZR101" s="31"/>
      <c r="EZS101" s="31"/>
      <c r="EZT101" s="31"/>
      <c r="EZU101" s="31"/>
      <c r="EZV101" s="31"/>
      <c r="EZW101" s="31"/>
      <c r="EZX101" s="31"/>
      <c r="EZY101" s="31"/>
      <c r="EZZ101" s="31"/>
      <c r="FAA101" s="31"/>
      <c r="FAB101" s="31"/>
      <c r="FAC101" s="31"/>
      <c r="FAD101" s="31"/>
      <c r="FAE101" s="31"/>
      <c r="FAF101" s="31"/>
      <c r="FAG101" s="31"/>
      <c r="FAH101" s="31"/>
      <c r="FAI101" s="31"/>
      <c r="FAJ101" s="31"/>
      <c r="FAK101" s="31"/>
      <c r="FAL101" s="31"/>
      <c r="FAM101" s="31"/>
      <c r="FAN101" s="31"/>
      <c r="FAO101" s="31"/>
      <c r="FAP101" s="31"/>
      <c r="FAQ101" s="31"/>
      <c r="FAR101" s="31"/>
      <c r="FAS101" s="31"/>
      <c r="FAT101" s="31"/>
      <c r="FAU101" s="31"/>
      <c r="FAV101" s="31"/>
      <c r="FAW101" s="31"/>
      <c r="FAX101" s="31"/>
      <c r="FAY101" s="31"/>
      <c r="FAZ101" s="31"/>
      <c r="FBA101" s="31"/>
      <c r="FBB101" s="31"/>
      <c r="FBC101" s="31"/>
      <c r="FBD101" s="31"/>
      <c r="FBE101" s="31"/>
      <c r="FBF101" s="31"/>
      <c r="FBG101" s="31"/>
      <c r="FBH101" s="31"/>
      <c r="FBI101" s="31"/>
      <c r="FBJ101" s="31"/>
      <c r="FBK101" s="31"/>
      <c r="FBL101" s="31"/>
      <c r="FBM101" s="31"/>
      <c r="FBN101" s="31"/>
      <c r="FBO101" s="31"/>
      <c r="FBP101" s="31"/>
      <c r="FBQ101" s="31"/>
      <c r="FBR101" s="31"/>
      <c r="FBS101" s="31"/>
      <c r="FBT101" s="31"/>
      <c r="FBU101" s="31"/>
      <c r="FBV101" s="31"/>
      <c r="FBW101" s="31"/>
      <c r="FBX101" s="31"/>
      <c r="FBY101" s="31"/>
      <c r="FBZ101" s="31"/>
      <c r="FCA101" s="31"/>
      <c r="FCB101" s="31"/>
      <c r="FCC101" s="31"/>
      <c r="FCD101" s="31"/>
      <c r="FCE101" s="31"/>
      <c r="FCF101" s="31"/>
      <c r="FCG101" s="31"/>
      <c r="FCH101" s="31"/>
      <c r="FCI101" s="31"/>
      <c r="FCJ101" s="31"/>
      <c r="FCK101" s="31"/>
      <c r="FCL101" s="31"/>
      <c r="FCM101" s="31"/>
      <c r="FCN101" s="31"/>
      <c r="FCO101" s="31"/>
      <c r="FCP101" s="31"/>
      <c r="FCQ101" s="31"/>
      <c r="FCR101" s="31"/>
      <c r="FCS101" s="31"/>
      <c r="FCT101" s="31"/>
      <c r="FCU101" s="31"/>
      <c r="FCV101" s="31"/>
      <c r="FCW101" s="31"/>
      <c r="FCX101" s="31"/>
      <c r="FCY101" s="31"/>
      <c r="FCZ101" s="31"/>
      <c r="FDA101" s="31"/>
      <c r="FDB101" s="31"/>
      <c r="FDC101" s="31"/>
      <c r="FDD101" s="31"/>
      <c r="FDE101" s="31"/>
      <c r="FDF101" s="31"/>
      <c r="FDG101" s="31"/>
      <c r="FDH101" s="31"/>
      <c r="FDI101" s="31"/>
      <c r="FDJ101" s="31"/>
      <c r="FDK101" s="31"/>
      <c r="FDL101" s="31"/>
      <c r="FDM101" s="31"/>
      <c r="FDN101" s="31"/>
      <c r="FDO101" s="31"/>
      <c r="FDP101" s="31"/>
      <c r="FDQ101" s="31"/>
      <c r="FDR101" s="31"/>
      <c r="FDS101" s="31"/>
      <c r="FDT101" s="31"/>
      <c r="FDU101" s="31"/>
      <c r="FDV101" s="31"/>
      <c r="FDW101" s="31"/>
      <c r="FDX101" s="31"/>
      <c r="FDY101" s="31"/>
      <c r="FDZ101" s="31"/>
      <c r="FEA101" s="31"/>
      <c r="FEB101" s="31"/>
      <c r="FEC101" s="31"/>
      <c r="FED101" s="31"/>
      <c r="FEE101" s="31"/>
      <c r="FEF101" s="31"/>
      <c r="FEG101" s="31"/>
      <c r="FEH101" s="31"/>
      <c r="FEI101" s="31"/>
      <c r="FEJ101" s="31"/>
      <c r="FEK101" s="31"/>
      <c r="FEL101" s="31"/>
      <c r="FEM101" s="31"/>
      <c r="FEN101" s="31"/>
      <c r="FEO101" s="31"/>
      <c r="FEP101" s="31"/>
      <c r="FEQ101" s="31"/>
      <c r="FER101" s="31"/>
      <c r="FES101" s="31"/>
      <c r="FET101" s="31"/>
      <c r="FEU101" s="31"/>
      <c r="FEV101" s="31"/>
      <c r="FEW101" s="31"/>
      <c r="FEX101" s="31"/>
      <c r="FEY101" s="31"/>
      <c r="FEZ101" s="31"/>
      <c r="FFA101" s="31"/>
      <c r="FFB101" s="31"/>
      <c r="FFC101" s="31"/>
      <c r="FFD101" s="31"/>
      <c r="FFE101" s="31"/>
      <c r="FFF101" s="31"/>
      <c r="FFG101" s="31"/>
      <c r="FFH101" s="31"/>
      <c r="FFI101" s="31"/>
      <c r="FFJ101" s="31"/>
      <c r="FFK101" s="31"/>
      <c r="FFL101" s="31"/>
      <c r="FFM101" s="31"/>
      <c r="FFN101" s="31"/>
      <c r="FFO101" s="31"/>
      <c r="FFP101" s="31"/>
      <c r="FFQ101" s="31"/>
      <c r="FFR101" s="31"/>
      <c r="FFS101" s="31"/>
      <c r="FFT101" s="31"/>
      <c r="FFU101" s="31"/>
      <c r="FFV101" s="31"/>
      <c r="FFW101" s="31"/>
      <c r="FFX101" s="31"/>
      <c r="FFY101" s="31"/>
      <c r="FFZ101" s="31"/>
      <c r="FGA101" s="31"/>
      <c r="FGB101" s="31"/>
      <c r="FGC101" s="31"/>
      <c r="FGD101" s="31"/>
      <c r="FGE101" s="31"/>
      <c r="FGF101" s="31"/>
      <c r="FGG101" s="31"/>
      <c r="FGH101" s="31"/>
      <c r="FGI101" s="31"/>
      <c r="FGJ101" s="31"/>
      <c r="FGK101" s="31"/>
      <c r="FGL101" s="31"/>
      <c r="FGM101" s="31"/>
      <c r="FGN101" s="31"/>
      <c r="FGO101" s="31"/>
      <c r="FGP101" s="31"/>
      <c r="FGQ101" s="31"/>
      <c r="FGR101" s="31"/>
      <c r="FGS101" s="31"/>
      <c r="FGT101" s="31"/>
      <c r="FGU101" s="31"/>
      <c r="FGV101" s="31"/>
      <c r="FGW101" s="31"/>
      <c r="FGX101" s="31"/>
      <c r="FGY101" s="31"/>
      <c r="FGZ101" s="31"/>
      <c r="FHA101" s="31"/>
      <c r="FHB101" s="31"/>
      <c r="FHC101" s="31"/>
      <c r="FHD101" s="31"/>
      <c r="FHE101" s="31"/>
      <c r="FHF101" s="31"/>
      <c r="FHG101" s="31"/>
      <c r="FHH101" s="31"/>
      <c r="FHI101" s="31"/>
      <c r="FHJ101" s="31"/>
      <c r="FHK101" s="31"/>
      <c r="FHL101" s="31"/>
      <c r="FHM101" s="31"/>
      <c r="FHN101" s="31"/>
      <c r="FHO101" s="31"/>
      <c r="FHP101" s="31"/>
      <c r="FHQ101" s="31"/>
      <c r="FHR101" s="31"/>
      <c r="FHS101" s="31"/>
      <c r="FHT101" s="31"/>
      <c r="FHU101" s="31"/>
      <c r="FHV101" s="31"/>
      <c r="FHW101" s="31"/>
      <c r="FHX101" s="31"/>
      <c r="FHY101" s="31"/>
      <c r="FHZ101" s="31"/>
      <c r="FIA101" s="31"/>
      <c r="FIB101" s="31"/>
      <c r="FIC101" s="31"/>
      <c r="FID101" s="31"/>
      <c r="FIE101" s="31"/>
      <c r="FIF101" s="31"/>
      <c r="FIG101" s="31"/>
      <c r="FIH101" s="31"/>
      <c r="FII101" s="31"/>
      <c r="FIJ101" s="31"/>
      <c r="FIK101" s="31"/>
      <c r="FIL101" s="31"/>
      <c r="FIM101" s="31"/>
      <c r="FIN101" s="31"/>
      <c r="FIO101" s="31"/>
      <c r="FIP101" s="31"/>
      <c r="FIQ101" s="31"/>
      <c r="FIR101" s="31"/>
      <c r="FIS101" s="31"/>
      <c r="FIT101" s="31"/>
      <c r="FIU101" s="31"/>
      <c r="FIV101" s="31"/>
      <c r="FIW101" s="31"/>
      <c r="FIX101" s="31"/>
      <c r="FIY101" s="31"/>
      <c r="FIZ101" s="31"/>
      <c r="FJA101" s="31"/>
      <c r="FJB101" s="31"/>
      <c r="FJC101" s="31"/>
      <c r="FJD101" s="31"/>
      <c r="FJE101" s="31"/>
      <c r="FJF101" s="31"/>
      <c r="FJG101" s="31"/>
      <c r="FJH101" s="31"/>
      <c r="FJI101" s="31"/>
      <c r="FJJ101" s="31"/>
      <c r="FJK101" s="31"/>
      <c r="FJL101" s="31"/>
      <c r="FJM101" s="31"/>
      <c r="FJN101" s="31"/>
      <c r="FJO101" s="31"/>
      <c r="FJP101" s="31"/>
      <c r="FJQ101" s="31"/>
      <c r="FJR101" s="31"/>
      <c r="FJS101" s="31"/>
      <c r="FJT101" s="31"/>
      <c r="FJU101" s="31"/>
      <c r="FJV101" s="31"/>
      <c r="FJW101" s="31"/>
      <c r="FJX101" s="31"/>
      <c r="FJY101" s="31"/>
      <c r="FJZ101" s="31"/>
      <c r="FKA101" s="31"/>
      <c r="FKB101" s="31"/>
      <c r="FKC101" s="31"/>
      <c r="FKD101" s="31"/>
      <c r="FKE101" s="31"/>
      <c r="FKF101" s="31"/>
      <c r="FKG101" s="31"/>
      <c r="FKH101" s="31"/>
      <c r="FKI101" s="31"/>
      <c r="FKJ101" s="31"/>
      <c r="FKK101" s="31"/>
      <c r="FKL101" s="31"/>
      <c r="FKM101" s="31"/>
      <c r="FKN101" s="31"/>
      <c r="FKO101" s="31"/>
      <c r="FKP101" s="31"/>
      <c r="FKQ101" s="31"/>
      <c r="FKR101" s="31"/>
      <c r="FKS101" s="31"/>
      <c r="FKT101" s="31"/>
      <c r="FKU101" s="31"/>
      <c r="FKV101" s="31"/>
      <c r="FKW101" s="31"/>
      <c r="FKX101" s="31"/>
      <c r="FKY101" s="31"/>
      <c r="FKZ101" s="31"/>
      <c r="FLA101" s="31"/>
      <c r="FLB101" s="31"/>
      <c r="FLC101" s="31"/>
      <c r="FLD101" s="31"/>
      <c r="FLE101" s="31"/>
      <c r="FLF101" s="31"/>
      <c r="FLG101" s="31"/>
      <c r="FLH101" s="31"/>
      <c r="FLI101" s="31"/>
      <c r="FLJ101" s="31"/>
      <c r="FLK101" s="31"/>
      <c r="FLL101" s="31"/>
      <c r="FLM101" s="31"/>
      <c r="FLN101" s="31"/>
      <c r="FLO101" s="31"/>
      <c r="FLP101" s="31"/>
      <c r="FLQ101" s="31"/>
      <c r="FLR101" s="31"/>
      <c r="FLS101" s="31"/>
      <c r="FLT101" s="31"/>
      <c r="FLU101" s="31"/>
      <c r="FLV101" s="31"/>
      <c r="FLW101" s="31"/>
      <c r="FLX101" s="31"/>
      <c r="FLY101" s="31"/>
      <c r="FLZ101" s="31"/>
      <c r="FMA101" s="31"/>
      <c r="FMB101" s="31"/>
      <c r="FMC101" s="31"/>
      <c r="FMD101" s="31"/>
      <c r="FME101" s="31"/>
      <c r="FMF101" s="31"/>
      <c r="FMG101" s="31"/>
      <c r="FMH101" s="31"/>
      <c r="FMI101" s="31"/>
      <c r="FMJ101" s="31"/>
      <c r="FMK101" s="31"/>
      <c r="FML101" s="31"/>
      <c r="FMM101" s="31"/>
      <c r="FMN101" s="31"/>
      <c r="FMO101" s="31"/>
      <c r="FMP101" s="31"/>
      <c r="FMQ101" s="31"/>
      <c r="FMR101" s="31"/>
      <c r="FMS101" s="31"/>
      <c r="FMT101" s="31"/>
      <c r="FMU101" s="31"/>
      <c r="FMV101" s="31"/>
      <c r="FMW101" s="31"/>
      <c r="FMX101" s="31"/>
      <c r="FMY101" s="31"/>
      <c r="FMZ101" s="31"/>
      <c r="FNA101" s="31"/>
      <c r="FNB101" s="31"/>
      <c r="FNC101" s="31"/>
      <c r="FND101" s="31"/>
      <c r="FNE101" s="31"/>
      <c r="FNF101" s="31"/>
      <c r="FNG101" s="31"/>
      <c r="FNH101" s="31"/>
      <c r="FNI101" s="31"/>
      <c r="FNJ101" s="31"/>
      <c r="FNK101" s="31"/>
      <c r="FNL101" s="31"/>
      <c r="FNM101" s="31"/>
      <c r="FNN101" s="31"/>
      <c r="FNO101" s="31"/>
      <c r="FNP101" s="31"/>
      <c r="FNQ101" s="31"/>
      <c r="FNR101" s="31"/>
      <c r="FNS101" s="31"/>
      <c r="FNT101" s="31"/>
      <c r="FNU101" s="31"/>
      <c r="FNV101" s="31"/>
      <c r="FNW101" s="31"/>
      <c r="FNX101" s="31"/>
      <c r="FNY101" s="31"/>
      <c r="FNZ101" s="31"/>
      <c r="FOA101" s="31"/>
      <c r="FOB101" s="31"/>
      <c r="FOC101" s="31"/>
      <c r="FOD101" s="31"/>
      <c r="FOE101" s="31"/>
      <c r="FOF101" s="31"/>
      <c r="FOG101" s="31"/>
      <c r="FOH101" s="31"/>
      <c r="FOI101" s="31"/>
      <c r="FOJ101" s="31"/>
      <c r="FOK101" s="31"/>
      <c r="FOL101" s="31"/>
      <c r="FOM101" s="31"/>
      <c r="FON101" s="31"/>
      <c r="FOO101" s="31"/>
      <c r="FOP101" s="31"/>
      <c r="FOQ101" s="31"/>
      <c r="FOR101" s="31"/>
      <c r="FOS101" s="31"/>
      <c r="FOT101" s="31"/>
      <c r="FOU101" s="31"/>
      <c r="FOV101" s="31"/>
      <c r="FOW101" s="31"/>
      <c r="FOX101" s="31"/>
      <c r="FOY101" s="31"/>
      <c r="FOZ101" s="31"/>
      <c r="FPA101" s="31"/>
      <c r="FPB101" s="31"/>
      <c r="FPC101" s="31"/>
      <c r="FPD101" s="31"/>
      <c r="FPE101" s="31"/>
      <c r="FPF101" s="31"/>
      <c r="FPG101" s="31"/>
      <c r="FPH101" s="31"/>
      <c r="FPI101" s="31"/>
      <c r="FPJ101" s="31"/>
      <c r="FPK101" s="31"/>
      <c r="FPL101" s="31"/>
      <c r="FPM101" s="31"/>
      <c r="FPN101" s="31"/>
      <c r="FPO101" s="31"/>
      <c r="FPP101" s="31"/>
      <c r="FPQ101" s="31"/>
      <c r="FPR101" s="31"/>
      <c r="FPS101" s="31"/>
      <c r="FPT101" s="31"/>
      <c r="FPU101" s="31"/>
      <c r="FPV101" s="31"/>
      <c r="FPW101" s="31"/>
      <c r="FPX101" s="31"/>
      <c r="FPY101" s="31"/>
      <c r="FPZ101" s="31"/>
      <c r="FQA101" s="31"/>
      <c r="FQB101" s="31"/>
      <c r="FQC101" s="31"/>
      <c r="FQD101" s="31"/>
      <c r="FQE101" s="31"/>
      <c r="FQF101" s="31"/>
      <c r="FQG101" s="31"/>
      <c r="FQH101" s="31"/>
      <c r="FQI101" s="31"/>
      <c r="FQJ101" s="31"/>
      <c r="FQK101" s="31"/>
      <c r="FQL101" s="31"/>
      <c r="FQM101" s="31"/>
      <c r="FQN101" s="31"/>
      <c r="FQO101" s="31"/>
      <c r="FQP101" s="31"/>
      <c r="FQQ101" s="31"/>
      <c r="FQR101" s="31"/>
      <c r="FQS101" s="31"/>
      <c r="FQT101" s="31"/>
      <c r="FQU101" s="31"/>
      <c r="FQV101" s="31"/>
      <c r="FQW101" s="31"/>
      <c r="FQX101" s="31"/>
      <c r="FQY101" s="31"/>
      <c r="FQZ101" s="31"/>
      <c r="FRA101" s="31"/>
      <c r="FRB101" s="31"/>
      <c r="FRC101" s="31"/>
      <c r="FRD101" s="31"/>
      <c r="FRE101" s="31"/>
      <c r="FRF101" s="31"/>
      <c r="FRG101" s="31"/>
      <c r="FRH101" s="31"/>
      <c r="FRI101" s="31"/>
      <c r="FRJ101" s="31"/>
      <c r="FRK101" s="31"/>
      <c r="FRL101" s="31"/>
      <c r="FRM101" s="31"/>
      <c r="FRN101" s="31"/>
      <c r="FRO101" s="31"/>
      <c r="FRP101" s="31"/>
      <c r="FRQ101" s="31"/>
      <c r="FRR101" s="31"/>
      <c r="FRS101" s="31"/>
      <c r="FRT101" s="31"/>
      <c r="FRU101" s="31"/>
      <c r="FRV101" s="31"/>
      <c r="FRW101" s="31"/>
      <c r="FRX101" s="31"/>
      <c r="FRY101" s="31"/>
      <c r="FRZ101" s="31"/>
      <c r="FSA101" s="31"/>
      <c r="FSB101" s="31"/>
      <c r="FSC101" s="31"/>
      <c r="FSD101" s="31"/>
      <c r="FSE101" s="31"/>
      <c r="FSF101" s="31"/>
      <c r="FSG101" s="31"/>
      <c r="FSH101" s="31"/>
      <c r="FSI101" s="31"/>
      <c r="FSJ101" s="31"/>
      <c r="FSK101" s="31"/>
      <c r="FSL101" s="31"/>
      <c r="FSM101" s="31"/>
      <c r="FSN101" s="31"/>
      <c r="FSO101" s="31"/>
      <c r="FSP101" s="31"/>
      <c r="FSQ101" s="31"/>
      <c r="FSR101" s="31"/>
      <c r="FSS101" s="31"/>
      <c r="FST101" s="31"/>
      <c r="FSU101" s="31"/>
      <c r="FSV101" s="31"/>
      <c r="FSW101" s="31"/>
      <c r="FSX101" s="31"/>
      <c r="FSY101" s="31"/>
      <c r="FSZ101" s="31"/>
      <c r="FTA101" s="31"/>
      <c r="FTB101" s="31"/>
      <c r="FTC101" s="31"/>
      <c r="FTD101" s="31"/>
      <c r="FTE101" s="31"/>
      <c r="FTF101" s="31"/>
      <c r="FTG101" s="31"/>
      <c r="FTH101" s="31"/>
      <c r="FTI101" s="31"/>
      <c r="FTJ101" s="31"/>
      <c r="FTK101" s="31"/>
      <c r="FTL101" s="31"/>
      <c r="FTM101" s="31"/>
      <c r="FTN101" s="31"/>
      <c r="FTO101" s="31"/>
      <c r="FTP101" s="31"/>
      <c r="FTQ101" s="31"/>
      <c r="FTR101" s="31"/>
      <c r="FTS101" s="31"/>
      <c r="FTT101" s="31"/>
      <c r="FTU101" s="31"/>
      <c r="FTV101" s="31"/>
      <c r="FTW101" s="31"/>
      <c r="FTX101" s="31"/>
      <c r="FTY101" s="31"/>
      <c r="FTZ101" s="31"/>
      <c r="FUA101" s="31"/>
      <c r="FUB101" s="31"/>
      <c r="FUC101" s="31"/>
      <c r="FUD101" s="31"/>
      <c r="FUE101" s="31"/>
      <c r="FUF101" s="31"/>
      <c r="FUG101" s="31"/>
      <c r="FUH101" s="31"/>
      <c r="FUI101" s="31"/>
      <c r="FUJ101" s="31"/>
      <c r="FUK101" s="31"/>
      <c r="FUL101" s="31"/>
      <c r="FUM101" s="31"/>
      <c r="FUN101" s="31"/>
      <c r="FUO101" s="31"/>
      <c r="FUP101" s="31"/>
      <c r="FUQ101" s="31"/>
      <c r="FUR101" s="31"/>
      <c r="FUS101" s="31"/>
      <c r="FUT101" s="31"/>
      <c r="FUU101" s="31"/>
      <c r="FUV101" s="31"/>
      <c r="FUW101" s="31"/>
      <c r="FUX101" s="31"/>
      <c r="FUY101" s="31"/>
      <c r="FUZ101" s="31"/>
      <c r="FVA101" s="31"/>
      <c r="FVB101" s="31"/>
      <c r="FVC101" s="31"/>
      <c r="FVD101" s="31"/>
      <c r="FVE101" s="31"/>
      <c r="FVF101" s="31"/>
      <c r="FVG101" s="31"/>
      <c r="FVH101" s="31"/>
      <c r="FVI101" s="31"/>
      <c r="FVJ101" s="31"/>
      <c r="FVK101" s="31"/>
      <c r="FVL101" s="31"/>
      <c r="FVM101" s="31"/>
      <c r="FVN101" s="31"/>
      <c r="FVO101" s="31"/>
      <c r="FVP101" s="31"/>
      <c r="FVQ101" s="31"/>
      <c r="FVR101" s="31"/>
      <c r="FVS101" s="31"/>
      <c r="FVT101" s="31"/>
      <c r="FVU101" s="31"/>
      <c r="FVV101" s="31"/>
      <c r="FVW101" s="31"/>
      <c r="FVX101" s="31"/>
      <c r="FVY101" s="31"/>
      <c r="FVZ101" s="31"/>
      <c r="FWA101" s="31"/>
      <c r="FWB101" s="31"/>
      <c r="FWC101" s="31"/>
      <c r="FWD101" s="31"/>
      <c r="FWE101" s="31"/>
      <c r="FWF101" s="31"/>
      <c r="FWG101" s="31"/>
      <c r="FWH101" s="31"/>
      <c r="FWI101" s="31"/>
      <c r="FWJ101" s="31"/>
      <c r="FWK101" s="31"/>
      <c r="FWL101" s="31"/>
      <c r="FWM101" s="31"/>
      <c r="FWN101" s="31"/>
      <c r="FWO101" s="31"/>
      <c r="FWP101" s="31"/>
      <c r="FWQ101" s="31"/>
      <c r="FWR101" s="31"/>
      <c r="FWS101" s="31"/>
      <c r="FWT101" s="31"/>
      <c r="FWU101" s="31"/>
      <c r="FWV101" s="31"/>
      <c r="FWW101" s="31"/>
      <c r="FWX101" s="31"/>
      <c r="FWY101" s="31"/>
      <c r="FWZ101" s="31"/>
      <c r="FXA101" s="31"/>
      <c r="FXB101" s="31"/>
      <c r="FXC101" s="31"/>
      <c r="FXD101" s="31"/>
      <c r="FXE101" s="31"/>
      <c r="FXF101" s="31"/>
      <c r="FXG101" s="31"/>
      <c r="FXH101" s="31"/>
      <c r="FXI101" s="31"/>
      <c r="FXJ101" s="31"/>
      <c r="FXK101" s="31"/>
      <c r="FXL101" s="31"/>
      <c r="FXM101" s="31"/>
      <c r="FXN101" s="31"/>
      <c r="FXO101" s="31"/>
      <c r="FXP101" s="31"/>
      <c r="FXQ101" s="31"/>
      <c r="FXR101" s="31"/>
      <c r="FXS101" s="31"/>
      <c r="FXT101" s="31"/>
      <c r="FXU101" s="31"/>
      <c r="FXV101" s="31"/>
      <c r="FXW101" s="31"/>
      <c r="FXX101" s="31"/>
      <c r="FXY101" s="31"/>
      <c r="FXZ101" s="31"/>
      <c r="FYA101" s="31"/>
      <c r="FYB101" s="31"/>
      <c r="FYC101" s="31"/>
      <c r="FYD101" s="31"/>
      <c r="FYE101" s="31"/>
      <c r="FYF101" s="31"/>
      <c r="FYG101" s="31"/>
      <c r="FYH101" s="31"/>
      <c r="FYI101" s="31"/>
      <c r="FYJ101" s="31"/>
      <c r="FYK101" s="31"/>
      <c r="FYL101" s="31"/>
      <c r="FYM101" s="31"/>
      <c r="FYN101" s="31"/>
      <c r="FYO101" s="31"/>
      <c r="FYP101" s="31"/>
      <c r="FYQ101" s="31"/>
      <c r="FYR101" s="31"/>
      <c r="FYS101" s="31"/>
      <c r="FYT101" s="31"/>
      <c r="FYU101" s="31"/>
      <c r="FYV101" s="31"/>
      <c r="FYW101" s="31"/>
      <c r="FYX101" s="31"/>
      <c r="FYY101" s="31"/>
      <c r="FYZ101" s="31"/>
      <c r="FZA101" s="31"/>
      <c r="FZB101" s="31"/>
      <c r="FZC101" s="31"/>
      <c r="FZD101" s="31"/>
      <c r="FZE101" s="31"/>
      <c r="FZF101" s="31"/>
      <c r="FZG101" s="31"/>
      <c r="FZH101" s="31"/>
      <c r="FZI101" s="31"/>
      <c r="FZJ101" s="31"/>
      <c r="FZK101" s="31"/>
      <c r="FZL101" s="31"/>
      <c r="FZM101" s="31"/>
      <c r="FZN101" s="31"/>
      <c r="FZO101" s="31"/>
      <c r="FZP101" s="31"/>
      <c r="FZQ101" s="31"/>
      <c r="FZR101" s="31"/>
      <c r="FZS101" s="31"/>
      <c r="FZT101" s="31"/>
      <c r="FZU101" s="31"/>
      <c r="FZV101" s="31"/>
      <c r="FZW101" s="31"/>
      <c r="FZX101" s="31"/>
      <c r="FZY101" s="31"/>
      <c r="FZZ101" s="31"/>
      <c r="GAA101" s="31"/>
      <c r="GAB101" s="31"/>
      <c r="GAC101" s="31"/>
      <c r="GAD101" s="31"/>
      <c r="GAE101" s="31"/>
      <c r="GAF101" s="31"/>
      <c r="GAG101" s="31"/>
      <c r="GAH101" s="31"/>
      <c r="GAI101" s="31"/>
      <c r="GAJ101" s="31"/>
      <c r="GAK101" s="31"/>
      <c r="GAL101" s="31"/>
      <c r="GAM101" s="31"/>
      <c r="GAN101" s="31"/>
      <c r="GAO101" s="31"/>
      <c r="GAP101" s="31"/>
      <c r="GAQ101" s="31"/>
      <c r="GAR101" s="31"/>
      <c r="GAS101" s="31"/>
      <c r="GAT101" s="31"/>
      <c r="GAU101" s="31"/>
      <c r="GAV101" s="31"/>
      <c r="GAW101" s="31"/>
      <c r="GAX101" s="31"/>
      <c r="GAY101" s="31"/>
      <c r="GAZ101" s="31"/>
      <c r="GBA101" s="31"/>
      <c r="GBB101" s="31"/>
      <c r="GBC101" s="31"/>
      <c r="GBD101" s="31"/>
      <c r="GBE101" s="31"/>
      <c r="GBF101" s="31"/>
      <c r="GBG101" s="31"/>
      <c r="GBH101" s="31"/>
      <c r="GBI101" s="31"/>
      <c r="GBJ101" s="31"/>
      <c r="GBK101" s="31"/>
      <c r="GBL101" s="31"/>
      <c r="GBM101" s="31"/>
      <c r="GBN101" s="31"/>
      <c r="GBO101" s="31"/>
      <c r="GBP101" s="31"/>
      <c r="GBQ101" s="31"/>
      <c r="GBR101" s="31"/>
      <c r="GBS101" s="31"/>
      <c r="GBT101" s="31"/>
      <c r="GBU101" s="31"/>
      <c r="GBV101" s="31"/>
      <c r="GBW101" s="31"/>
      <c r="GBX101" s="31"/>
      <c r="GBY101" s="31"/>
      <c r="GBZ101" s="31"/>
      <c r="GCA101" s="31"/>
      <c r="GCB101" s="31"/>
      <c r="GCC101" s="31"/>
      <c r="GCD101" s="31"/>
      <c r="GCE101" s="31"/>
      <c r="GCF101" s="31"/>
      <c r="GCG101" s="31"/>
      <c r="GCH101" s="31"/>
      <c r="GCI101" s="31"/>
      <c r="GCJ101" s="31"/>
      <c r="GCK101" s="31"/>
      <c r="GCL101" s="31"/>
      <c r="GCM101" s="31"/>
      <c r="GCN101" s="31"/>
      <c r="GCO101" s="31"/>
      <c r="GCP101" s="31"/>
      <c r="GCQ101" s="31"/>
      <c r="GCR101" s="31"/>
      <c r="GCS101" s="31"/>
      <c r="GCT101" s="31"/>
      <c r="GCU101" s="31"/>
      <c r="GCV101" s="31"/>
      <c r="GCW101" s="31"/>
      <c r="GCX101" s="31"/>
      <c r="GCY101" s="31"/>
      <c r="GCZ101" s="31"/>
      <c r="GDA101" s="31"/>
      <c r="GDB101" s="31"/>
      <c r="GDC101" s="31"/>
      <c r="GDD101" s="31"/>
      <c r="GDE101" s="31"/>
      <c r="GDF101" s="31"/>
      <c r="GDG101" s="31"/>
      <c r="GDH101" s="31"/>
      <c r="GDI101" s="31"/>
      <c r="GDJ101" s="31"/>
      <c r="GDK101" s="31"/>
      <c r="GDL101" s="31"/>
      <c r="GDM101" s="31"/>
      <c r="GDN101" s="31"/>
      <c r="GDO101" s="31"/>
      <c r="GDP101" s="31"/>
      <c r="GDQ101" s="31"/>
      <c r="GDR101" s="31"/>
      <c r="GDS101" s="31"/>
      <c r="GDT101" s="31"/>
      <c r="GDU101" s="31"/>
      <c r="GDV101" s="31"/>
      <c r="GDW101" s="31"/>
      <c r="GDX101" s="31"/>
      <c r="GDY101" s="31"/>
      <c r="GDZ101" s="31"/>
      <c r="GEA101" s="31"/>
      <c r="GEB101" s="31"/>
      <c r="GEC101" s="31"/>
      <c r="GED101" s="31"/>
      <c r="GEE101" s="31"/>
      <c r="GEF101" s="31"/>
      <c r="GEG101" s="31"/>
      <c r="GEH101" s="31"/>
      <c r="GEI101" s="31"/>
      <c r="GEJ101" s="31"/>
      <c r="GEK101" s="31"/>
      <c r="GEL101" s="31"/>
      <c r="GEM101" s="31"/>
      <c r="GEN101" s="31"/>
      <c r="GEO101" s="31"/>
      <c r="GEP101" s="31"/>
      <c r="GEQ101" s="31"/>
      <c r="GER101" s="31"/>
      <c r="GES101" s="31"/>
      <c r="GET101" s="31"/>
      <c r="GEU101" s="31"/>
      <c r="GEV101" s="31"/>
      <c r="GEW101" s="31"/>
      <c r="GEX101" s="31"/>
      <c r="GEY101" s="31"/>
      <c r="GEZ101" s="31"/>
      <c r="GFA101" s="31"/>
      <c r="GFB101" s="31"/>
      <c r="GFC101" s="31"/>
      <c r="GFD101" s="31"/>
      <c r="GFE101" s="31"/>
      <c r="GFF101" s="31"/>
      <c r="GFG101" s="31"/>
      <c r="GFH101" s="31"/>
      <c r="GFI101" s="31"/>
      <c r="GFJ101" s="31"/>
      <c r="GFK101" s="31"/>
      <c r="GFL101" s="31"/>
      <c r="GFM101" s="31"/>
      <c r="GFN101" s="31"/>
      <c r="GFO101" s="31"/>
      <c r="GFP101" s="31"/>
      <c r="GFQ101" s="31"/>
      <c r="GFR101" s="31"/>
      <c r="GFS101" s="31"/>
      <c r="GFT101" s="31"/>
      <c r="GFU101" s="31"/>
      <c r="GFV101" s="31"/>
      <c r="GFW101" s="31"/>
      <c r="GFX101" s="31"/>
      <c r="GFY101" s="31"/>
      <c r="GFZ101" s="31"/>
      <c r="GGA101" s="31"/>
      <c r="GGB101" s="31"/>
      <c r="GGC101" s="31"/>
      <c r="GGD101" s="31"/>
      <c r="GGE101" s="31"/>
      <c r="GGF101" s="31"/>
      <c r="GGG101" s="31"/>
      <c r="GGH101" s="31"/>
      <c r="GGI101" s="31"/>
      <c r="GGJ101" s="31"/>
      <c r="GGK101" s="31"/>
      <c r="GGL101" s="31"/>
      <c r="GGM101" s="31"/>
      <c r="GGN101" s="31"/>
      <c r="GGO101" s="31"/>
      <c r="GGP101" s="31"/>
      <c r="GGQ101" s="31"/>
      <c r="GGR101" s="31"/>
      <c r="GGS101" s="31"/>
      <c r="GGT101" s="31"/>
      <c r="GGU101" s="31"/>
      <c r="GGV101" s="31"/>
      <c r="GGW101" s="31"/>
      <c r="GGX101" s="31"/>
      <c r="GGY101" s="31"/>
      <c r="GGZ101" s="31"/>
      <c r="GHA101" s="31"/>
      <c r="GHB101" s="31"/>
      <c r="GHC101" s="31"/>
      <c r="GHD101" s="31"/>
      <c r="GHE101" s="31"/>
      <c r="GHF101" s="31"/>
      <c r="GHG101" s="31"/>
      <c r="GHH101" s="31"/>
      <c r="GHI101" s="31"/>
      <c r="GHJ101" s="31"/>
      <c r="GHK101" s="31"/>
      <c r="GHL101" s="31"/>
      <c r="GHM101" s="31"/>
      <c r="GHN101" s="31"/>
      <c r="GHO101" s="31"/>
      <c r="GHP101" s="31"/>
      <c r="GHQ101" s="31"/>
      <c r="GHR101" s="31"/>
      <c r="GHS101" s="31"/>
      <c r="GHT101" s="31"/>
      <c r="GHU101" s="31"/>
      <c r="GHV101" s="31"/>
      <c r="GHW101" s="31"/>
      <c r="GHX101" s="31"/>
      <c r="GHY101" s="31"/>
      <c r="GHZ101" s="31"/>
      <c r="GIA101" s="31"/>
      <c r="GIB101" s="31"/>
      <c r="GIC101" s="31"/>
      <c r="GID101" s="31"/>
      <c r="GIE101" s="31"/>
      <c r="GIF101" s="31"/>
      <c r="GIG101" s="31"/>
      <c r="GIH101" s="31"/>
      <c r="GII101" s="31"/>
      <c r="GIJ101" s="31"/>
      <c r="GIK101" s="31"/>
      <c r="GIL101" s="31"/>
      <c r="GIM101" s="31"/>
      <c r="GIN101" s="31"/>
      <c r="GIO101" s="31"/>
      <c r="GIP101" s="31"/>
      <c r="GIQ101" s="31"/>
      <c r="GIR101" s="31"/>
      <c r="GIS101" s="31"/>
      <c r="GIT101" s="31"/>
      <c r="GIU101" s="31"/>
      <c r="GIV101" s="31"/>
      <c r="GIW101" s="31"/>
      <c r="GIX101" s="31"/>
      <c r="GIY101" s="31"/>
      <c r="GIZ101" s="31"/>
      <c r="GJA101" s="31"/>
      <c r="GJB101" s="31"/>
      <c r="GJC101" s="31"/>
      <c r="GJD101" s="31"/>
      <c r="GJE101" s="31"/>
      <c r="GJF101" s="31"/>
      <c r="GJG101" s="31"/>
      <c r="GJH101" s="31"/>
      <c r="GJI101" s="31"/>
      <c r="GJJ101" s="31"/>
      <c r="GJK101" s="31"/>
      <c r="GJL101" s="31"/>
      <c r="GJM101" s="31"/>
      <c r="GJN101" s="31"/>
      <c r="GJO101" s="31"/>
      <c r="GJP101" s="31"/>
      <c r="GJQ101" s="31"/>
      <c r="GJR101" s="31"/>
      <c r="GJS101" s="31"/>
      <c r="GJT101" s="31"/>
      <c r="GJU101" s="31"/>
      <c r="GJV101" s="31"/>
      <c r="GJW101" s="31"/>
      <c r="GJX101" s="31"/>
      <c r="GJY101" s="31"/>
      <c r="GJZ101" s="31"/>
      <c r="GKA101" s="31"/>
      <c r="GKB101" s="31"/>
      <c r="GKC101" s="31"/>
      <c r="GKD101" s="31"/>
      <c r="GKE101" s="31"/>
      <c r="GKF101" s="31"/>
      <c r="GKG101" s="31"/>
      <c r="GKH101" s="31"/>
      <c r="GKI101" s="31"/>
      <c r="GKJ101" s="31"/>
      <c r="GKK101" s="31"/>
      <c r="GKL101" s="31"/>
      <c r="GKM101" s="31"/>
      <c r="GKN101" s="31"/>
      <c r="GKO101" s="31"/>
      <c r="GKP101" s="31"/>
      <c r="GKQ101" s="31"/>
      <c r="GKR101" s="31"/>
      <c r="GKS101" s="31"/>
      <c r="GKT101" s="31"/>
      <c r="GKU101" s="31"/>
      <c r="GKV101" s="31"/>
      <c r="GKW101" s="31"/>
      <c r="GKX101" s="31"/>
      <c r="GKY101" s="31"/>
      <c r="GKZ101" s="31"/>
      <c r="GLA101" s="31"/>
      <c r="GLB101" s="31"/>
      <c r="GLC101" s="31"/>
      <c r="GLD101" s="31"/>
      <c r="GLE101" s="31"/>
      <c r="GLF101" s="31"/>
      <c r="GLG101" s="31"/>
      <c r="GLH101" s="31"/>
      <c r="GLI101" s="31"/>
      <c r="GLJ101" s="31"/>
      <c r="GLK101" s="31"/>
      <c r="GLL101" s="31"/>
      <c r="GLM101" s="31"/>
      <c r="GLN101" s="31"/>
      <c r="GLO101" s="31"/>
      <c r="GLP101" s="31"/>
      <c r="GLQ101" s="31"/>
      <c r="GLR101" s="31"/>
      <c r="GLS101" s="31"/>
      <c r="GLT101" s="31"/>
      <c r="GLU101" s="31"/>
      <c r="GLV101" s="31"/>
      <c r="GLW101" s="31"/>
      <c r="GLX101" s="31"/>
      <c r="GLY101" s="31"/>
      <c r="GLZ101" s="31"/>
      <c r="GMA101" s="31"/>
      <c r="GMB101" s="31"/>
      <c r="GMC101" s="31"/>
      <c r="GMD101" s="31"/>
      <c r="GME101" s="31"/>
      <c r="GMF101" s="31"/>
      <c r="GMG101" s="31"/>
      <c r="GMH101" s="31"/>
      <c r="GMI101" s="31"/>
      <c r="GMJ101" s="31"/>
      <c r="GMK101" s="31"/>
      <c r="GML101" s="31"/>
      <c r="GMM101" s="31"/>
      <c r="GMN101" s="31"/>
      <c r="GMO101" s="31"/>
      <c r="GMP101" s="31"/>
      <c r="GMQ101" s="31"/>
      <c r="GMR101" s="31"/>
      <c r="GMS101" s="31"/>
      <c r="GMT101" s="31"/>
      <c r="GMU101" s="31"/>
      <c r="GMV101" s="31"/>
      <c r="GMW101" s="31"/>
      <c r="GMX101" s="31"/>
      <c r="GMY101" s="31"/>
      <c r="GMZ101" s="31"/>
      <c r="GNA101" s="31"/>
      <c r="GNB101" s="31"/>
      <c r="GNC101" s="31"/>
      <c r="GND101" s="31"/>
      <c r="GNE101" s="31"/>
      <c r="GNF101" s="31"/>
      <c r="GNG101" s="31"/>
      <c r="GNH101" s="31"/>
      <c r="GNI101" s="31"/>
      <c r="GNJ101" s="31"/>
      <c r="GNK101" s="31"/>
      <c r="GNL101" s="31"/>
      <c r="GNM101" s="31"/>
      <c r="GNN101" s="31"/>
      <c r="GNO101" s="31"/>
      <c r="GNP101" s="31"/>
      <c r="GNQ101" s="31"/>
      <c r="GNR101" s="31"/>
      <c r="GNS101" s="31"/>
      <c r="GNT101" s="31"/>
      <c r="GNU101" s="31"/>
      <c r="GNV101" s="31"/>
      <c r="GNW101" s="31"/>
      <c r="GNX101" s="31"/>
      <c r="GNY101" s="31"/>
      <c r="GNZ101" s="31"/>
      <c r="GOA101" s="31"/>
      <c r="GOB101" s="31"/>
      <c r="GOC101" s="31"/>
      <c r="GOD101" s="31"/>
      <c r="GOE101" s="31"/>
      <c r="GOF101" s="31"/>
      <c r="GOG101" s="31"/>
      <c r="GOH101" s="31"/>
      <c r="GOI101" s="31"/>
      <c r="GOJ101" s="31"/>
      <c r="GOK101" s="31"/>
      <c r="GOL101" s="31"/>
      <c r="GOM101" s="31"/>
      <c r="GON101" s="31"/>
      <c r="GOO101" s="31"/>
      <c r="GOP101" s="31"/>
      <c r="GOQ101" s="31"/>
      <c r="GOR101" s="31"/>
      <c r="GOS101" s="31"/>
      <c r="GOT101" s="31"/>
      <c r="GOU101" s="31"/>
      <c r="GOV101" s="31"/>
      <c r="GOW101" s="31"/>
      <c r="GOX101" s="31"/>
      <c r="GOY101" s="31"/>
      <c r="GOZ101" s="31"/>
      <c r="GPA101" s="31"/>
      <c r="GPB101" s="31"/>
      <c r="GPC101" s="31"/>
      <c r="GPD101" s="31"/>
      <c r="GPE101" s="31"/>
      <c r="GPF101" s="31"/>
      <c r="GPG101" s="31"/>
      <c r="GPH101" s="31"/>
      <c r="GPI101" s="31"/>
      <c r="GPJ101" s="31"/>
      <c r="GPK101" s="31"/>
      <c r="GPL101" s="31"/>
      <c r="GPM101" s="31"/>
      <c r="GPN101" s="31"/>
      <c r="GPO101" s="31"/>
      <c r="GPP101" s="31"/>
      <c r="GPQ101" s="31"/>
      <c r="GPR101" s="31"/>
      <c r="GPS101" s="31"/>
      <c r="GPT101" s="31"/>
      <c r="GPU101" s="31"/>
      <c r="GPV101" s="31"/>
      <c r="GPW101" s="31"/>
      <c r="GPX101" s="31"/>
      <c r="GPY101" s="31"/>
      <c r="GPZ101" s="31"/>
      <c r="GQA101" s="31"/>
      <c r="GQB101" s="31"/>
      <c r="GQC101" s="31"/>
      <c r="GQD101" s="31"/>
      <c r="GQE101" s="31"/>
      <c r="GQF101" s="31"/>
      <c r="GQG101" s="31"/>
      <c r="GQH101" s="31"/>
      <c r="GQI101" s="31"/>
      <c r="GQJ101" s="31"/>
      <c r="GQK101" s="31"/>
      <c r="GQL101" s="31"/>
      <c r="GQM101" s="31"/>
      <c r="GQN101" s="31"/>
      <c r="GQO101" s="31"/>
      <c r="GQP101" s="31"/>
      <c r="GQQ101" s="31"/>
      <c r="GQR101" s="31"/>
      <c r="GQS101" s="31"/>
      <c r="GQT101" s="31"/>
      <c r="GQU101" s="31"/>
      <c r="GQV101" s="31"/>
      <c r="GQW101" s="31"/>
      <c r="GQX101" s="31"/>
      <c r="GQY101" s="31"/>
      <c r="GQZ101" s="31"/>
      <c r="GRA101" s="31"/>
      <c r="GRB101" s="31"/>
      <c r="GRC101" s="31"/>
      <c r="GRD101" s="31"/>
      <c r="GRE101" s="31"/>
      <c r="GRF101" s="31"/>
      <c r="GRG101" s="31"/>
      <c r="GRH101" s="31"/>
      <c r="GRI101" s="31"/>
      <c r="GRJ101" s="31"/>
      <c r="GRK101" s="31"/>
      <c r="GRL101" s="31"/>
      <c r="GRM101" s="31"/>
      <c r="GRN101" s="31"/>
      <c r="GRO101" s="31"/>
      <c r="GRP101" s="31"/>
      <c r="GRQ101" s="31"/>
      <c r="GRR101" s="31"/>
      <c r="GRS101" s="31"/>
      <c r="GRT101" s="31"/>
      <c r="GRU101" s="31"/>
      <c r="GRV101" s="31"/>
      <c r="GRW101" s="31"/>
      <c r="GRX101" s="31"/>
      <c r="GRY101" s="31"/>
      <c r="GRZ101" s="31"/>
      <c r="GSA101" s="31"/>
      <c r="GSB101" s="31"/>
      <c r="GSC101" s="31"/>
      <c r="GSD101" s="31"/>
      <c r="GSE101" s="31"/>
      <c r="GSF101" s="31"/>
      <c r="GSG101" s="31"/>
      <c r="GSH101" s="31"/>
      <c r="GSI101" s="31"/>
      <c r="GSJ101" s="31"/>
      <c r="GSK101" s="31"/>
      <c r="GSL101" s="31"/>
      <c r="GSM101" s="31"/>
      <c r="GSN101" s="31"/>
      <c r="GSO101" s="31"/>
      <c r="GSP101" s="31"/>
      <c r="GSQ101" s="31"/>
      <c r="GSR101" s="31"/>
      <c r="GSS101" s="31"/>
      <c r="GST101" s="31"/>
      <c r="GSU101" s="31"/>
      <c r="GSV101" s="31"/>
      <c r="GSW101" s="31"/>
      <c r="GSX101" s="31"/>
      <c r="GSY101" s="31"/>
      <c r="GSZ101" s="31"/>
      <c r="GTA101" s="31"/>
      <c r="GTB101" s="31"/>
      <c r="GTC101" s="31"/>
      <c r="GTD101" s="31"/>
      <c r="GTE101" s="31"/>
      <c r="GTF101" s="31"/>
      <c r="GTG101" s="31"/>
      <c r="GTH101" s="31"/>
      <c r="GTI101" s="31"/>
      <c r="GTJ101" s="31"/>
      <c r="GTK101" s="31"/>
      <c r="GTL101" s="31"/>
      <c r="GTM101" s="31"/>
      <c r="GTN101" s="31"/>
      <c r="GTO101" s="31"/>
      <c r="GTP101" s="31"/>
      <c r="GTQ101" s="31"/>
      <c r="GTR101" s="31"/>
      <c r="GTS101" s="31"/>
      <c r="GTT101" s="31"/>
      <c r="GTU101" s="31"/>
      <c r="GTV101" s="31"/>
      <c r="GTW101" s="31"/>
      <c r="GTX101" s="31"/>
      <c r="GTY101" s="31"/>
      <c r="GTZ101" s="31"/>
      <c r="GUA101" s="31"/>
      <c r="GUB101" s="31"/>
      <c r="GUC101" s="31"/>
      <c r="GUD101" s="31"/>
      <c r="GUE101" s="31"/>
      <c r="GUF101" s="31"/>
      <c r="GUG101" s="31"/>
      <c r="GUH101" s="31"/>
      <c r="GUI101" s="31"/>
      <c r="GUJ101" s="31"/>
      <c r="GUK101" s="31"/>
      <c r="GUL101" s="31"/>
      <c r="GUM101" s="31"/>
      <c r="GUN101" s="31"/>
      <c r="GUO101" s="31"/>
      <c r="GUP101" s="31"/>
      <c r="GUQ101" s="31"/>
      <c r="GUR101" s="31"/>
      <c r="GUS101" s="31"/>
      <c r="GUT101" s="31"/>
      <c r="GUU101" s="31"/>
      <c r="GUV101" s="31"/>
      <c r="GUW101" s="31"/>
      <c r="GUX101" s="31"/>
      <c r="GUY101" s="31"/>
      <c r="GUZ101" s="31"/>
      <c r="GVA101" s="31"/>
      <c r="GVB101" s="31"/>
      <c r="GVC101" s="31"/>
      <c r="GVD101" s="31"/>
      <c r="GVE101" s="31"/>
      <c r="GVF101" s="31"/>
      <c r="GVG101" s="31"/>
      <c r="GVH101" s="31"/>
      <c r="GVI101" s="31"/>
      <c r="GVJ101" s="31"/>
      <c r="GVK101" s="31"/>
      <c r="GVL101" s="31"/>
      <c r="GVM101" s="31"/>
      <c r="GVN101" s="31"/>
      <c r="GVO101" s="31"/>
      <c r="GVP101" s="31"/>
      <c r="GVQ101" s="31"/>
      <c r="GVR101" s="31"/>
      <c r="GVS101" s="31"/>
      <c r="GVT101" s="31"/>
      <c r="GVU101" s="31"/>
      <c r="GVV101" s="31"/>
      <c r="GVW101" s="31"/>
      <c r="GVX101" s="31"/>
      <c r="GVY101" s="31"/>
      <c r="GVZ101" s="31"/>
      <c r="GWA101" s="31"/>
      <c r="GWB101" s="31"/>
      <c r="GWC101" s="31"/>
      <c r="GWD101" s="31"/>
      <c r="GWE101" s="31"/>
      <c r="GWF101" s="31"/>
      <c r="GWG101" s="31"/>
      <c r="GWH101" s="31"/>
      <c r="GWI101" s="31"/>
      <c r="GWJ101" s="31"/>
      <c r="GWK101" s="31"/>
      <c r="GWL101" s="31"/>
      <c r="GWM101" s="31"/>
      <c r="GWN101" s="31"/>
      <c r="GWO101" s="31"/>
      <c r="GWP101" s="31"/>
      <c r="GWQ101" s="31"/>
      <c r="GWR101" s="31"/>
      <c r="GWS101" s="31"/>
      <c r="GWT101" s="31"/>
      <c r="GWU101" s="31"/>
      <c r="GWV101" s="31"/>
      <c r="GWW101" s="31"/>
      <c r="GWX101" s="31"/>
      <c r="GWY101" s="31"/>
      <c r="GWZ101" s="31"/>
      <c r="GXA101" s="31"/>
      <c r="GXB101" s="31"/>
      <c r="GXC101" s="31"/>
      <c r="GXD101" s="31"/>
      <c r="GXE101" s="31"/>
      <c r="GXF101" s="31"/>
      <c r="GXG101" s="31"/>
      <c r="GXH101" s="31"/>
      <c r="GXI101" s="31"/>
      <c r="GXJ101" s="31"/>
      <c r="GXK101" s="31"/>
      <c r="GXL101" s="31"/>
      <c r="GXM101" s="31"/>
      <c r="GXN101" s="31"/>
      <c r="GXO101" s="31"/>
      <c r="GXP101" s="31"/>
      <c r="GXQ101" s="31"/>
      <c r="GXR101" s="31"/>
      <c r="GXS101" s="31"/>
      <c r="GXT101" s="31"/>
      <c r="GXU101" s="31"/>
      <c r="GXV101" s="31"/>
      <c r="GXW101" s="31"/>
      <c r="GXX101" s="31"/>
      <c r="GXY101" s="31"/>
      <c r="GXZ101" s="31"/>
      <c r="GYA101" s="31"/>
      <c r="GYB101" s="31"/>
      <c r="GYC101" s="31"/>
      <c r="GYD101" s="31"/>
      <c r="GYE101" s="31"/>
      <c r="GYF101" s="31"/>
      <c r="GYG101" s="31"/>
      <c r="GYH101" s="31"/>
      <c r="GYI101" s="31"/>
      <c r="GYJ101" s="31"/>
      <c r="GYK101" s="31"/>
      <c r="GYL101" s="31"/>
      <c r="GYM101" s="31"/>
      <c r="GYN101" s="31"/>
      <c r="GYO101" s="31"/>
      <c r="GYP101" s="31"/>
      <c r="GYQ101" s="31"/>
      <c r="GYR101" s="31"/>
      <c r="GYS101" s="31"/>
      <c r="GYT101" s="31"/>
      <c r="GYU101" s="31"/>
      <c r="GYV101" s="31"/>
      <c r="GYW101" s="31"/>
      <c r="GYX101" s="31"/>
      <c r="GYY101" s="31"/>
      <c r="GYZ101" s="31"/>
      <c r="GZA101" s="31"/>
      <c r="GZB101" s="31"/>
      <c r="GZC101" s="31"/>
      <c r="GZD101" s="31"/>
      <c r="GZE101" s="31"/>
      <c r="GZF101" s="31"/>
      <c r="GZG101" s="31"/>
      <c r="GZH101" s="31"/>
      <c r="GZI101" s="31"/>
      <c r="GZJ101" s="31"/>
      <c r="GZK101" s="31"/>
      <c r="GZL101" s="31"/>
      <c r="GZM101" s="31"/>
      <c r="GZN101" s="31"/>
      <c r="GZO101" s="31"/>
      <c r="GZP101" s="31"/>
      <c r="GZQ101" s="31"/>
      <c r="GZR101" s="31"/>
      <c r="GZS101" s="31"/>
      <c r="GZT101" s="31"/>
      <c r="GZU101" s="31"/>
      <c r="GZV101" s="31"/>
      <c r="GZW101" s="31"/>
      <c r="GZX101" s="31"/>
      <c r="GZY101" s="31"/>
      <c r="GZZ101" s="31"/>
      <c r="HAA101" s="31"/>
      <c r="HAB101" s="31"/>
      <c r="HAC101" s="31"/>
      <c r="HAD101" s="31"/>
      <c r="HAE101" s="31"/>
      <c r="HAF101" s="31"/>
      <c r="HAG101" s="31"/>
      <c r="HAH101" s="31"/>
      <c r="HAI101" s="31"/>
      <c r="HAJ101" s="31"/>
      <c r="HAK101" s="31"/>
      <c r="HAL101" s="31"/>
      <c r="HAM101" s="31"/>
      <c r="HAN101" s="31"/>
      <c r="HAO101" s="31"/>
      <c r="HAP101" s="31"/>
      <c r="HAQ101" s="31"/>
      <c r="HAR101" s="31"/>
      <c r="HAS101" s="31"/>
      <c r="HAT101" s="31"/>
      <c r="HAU101" s="31"/>
      <c r="HAV101" s="31"/>
      <c r="HAW101" s="31"/>
      <c r="HAX101" s="31"/>
      <c r="HAY101" s="31"/>
      <c r="HAZ101" s="31"/>
      <c r="HBA101" s="31"/>
      <c r="HBB101" s="31"/>
      <c r="HBC101" s="31"/>
      <c r="HBD101" s="31"/>
      <c r="HBE101" s="31"/>
      <c r="HBF101" s="31"/>
      <c r="HBG101" s="31"/>
      <c r="HBH101" s="31"/>
      <c r="HBI101" s="31"/>
      <c r="HBJ101" s="31"/>
      <c r="HBK101" s="31"/>
      <c r="HBL101" s="31"/>
      <c r="HBM101" s="31"/>
      <c r="HBN101" s="31"/>
      <c r="HBO101" s="31"/>
      <c r="HBP101" s="31"/>
      <c r="HBQ101" s="31"/>
      <c r="HBR101" s="31"/>
      <c r="HBS101" s="31"/>
      <c r="HBT101" s="31"/>
      <c r="HBU101" s="31"/>
      <c r="HBV101" s="31"/>
      <c r="HBW101" s="31"/>
      <c r="HBX101" s="31"/>
      <c r="HBY101" s="31"/>
      <c r="HBZ101" s="31"/>
      <c r="HCA101" s="31"/>
      <c r="HCB101" s="31"/>
      <c r="HCC101" s="31"/>
      <c r="HCD101" s="31"/>
      <c r="HCE101" s="31"/>
      <c r="HCF101" s="31"/>
      <c r="HCG101" s="31"/>
      <c r="HCH101" s="31"/>
      <c r="HCI101" s="31"/>
      <c r="HCJ101" s="31"/>
      <c r="HCK101" s="31"/>
      <c r="HCL101" s="31"/>
      <c r="HCM101" s="31"/>
      <c r="HCN101" s="31"/>
      <c r="HCO101" s="31"/>
      <c r="HCP101" s="31"/>
      <c r="HCQ101" s="31"/>
      <c r="HCR101" s="31"/>
      <c r="HCS101" s="31"/>
      <c r="HCT101" s="31"/>
      <c r="HCU101" s="31"/>
      <c r="HCV101" s="31"/>
      <c r="HCW101" s="31"/>
      <c r="HCX101" s="31"/>
      <c r="HCY101" s="31"/>
      <c r="HCZ101" s="31"/>
      <c r="HDA101" s="31"/>
      <c r="HDB101" s="31"/>
      <c r="HDC101" s="31"/>
      <c r="HDD101" s="31"/>
      <c r="HDE101" s="31"/>
      <c r="HDF101" s="31"/>
      <c r="HDG101" s="31"/>
      <c r="HDH101" s="31"/>
      <c r="HDI101" s="31"/>
      <c r="HDJ101" s="31"/>
      <c r="HDK101" s="31"/>
      <c r="HDL101" s="31"/>
      <c r="HDM101" s="31"/>
      <c r="HDN101" s="31"/>
      <c r="HDO101" s="31"/>
      <c r="HDP101" s="31"/>
      <c r="HDQ101" s="31"/>
      <c r="HDR101" s="31"/>
      <c r="HDS101" s="31"/>
      <c r="HDT101" s="31"/>
      <c r="HDU101" s="31"/>
      <c r="HDV101" s="31"/>
      <c r="HDW101" s="31"/>
      <c r="HDX101" s="31"/>
      <c r="HDY101" s="31"/>
      <c r="HDZ101" s="31"/>
      <c r="HEA101" s="31"/>
      <c r="HEB101" s="31"/>
      <c r="HEC101" s="31"/>
      <c r="HED101" s="31"/>
      <c r="HEE101" s="31"/>
      <c r="HEF101" s="31"/>
      <c r="HEG101" s="31"/>
      <c r="HEH101" s="31"/>
      <c r="HEI101" s="31"/>
      <c r="HEJ101" s="31"/>
      <c r="HEK101" s="31"/>
      <c r="HEL101" s="31"/>
      <c r="HEM101" s="31"/>
      <c r="HEN101" s="31"/>
      <c r="HEO101" s="31"/>
      <c r="HEP101" s="31"/>
      <c r="HEQ101" s="31"/>
      <c r="HER101" s="31"/>
      <c r="HES101" s="31"/>
      <c r="HET101" s="31"/>
      <c r="HEU101" s="31"/>
      <c r="HEV101" s="31"/>
      <c r="HEW101" s="31"/>
      <c r="HEX101" s="31"/>
      <c r="HEY101" s="31"/>
      <c r="HEZ101" s="31"/>
      <c r="HFA101" s="31"/>
      <c r="HFB101" s="31"/>
      <c r="HFC101" s="31"/>
      <c r="HFD101" s="31"/>
      <c r="HFE101" s="31"/>
      <c r="HFF101" s="31"/>
      <c r="HFG101" s="31"/>
      <c r="HFH101" s="31"/>
      <c r="HFI101" s="31"/>
      <c r="HFJ101" s="31"/>
      <c r="HFK101" s="31"/>
      <c r="HFL101" s="31"/>
      <c r="HFM101" s="31"/>
      <c r="HFN101" s="31"/>
      <c r="HFO101" s="31"/>
      <c r="HFP101" s="31"/>
      <c r="HFQ101" s="31"/>
      <c r="HFR101" s="31"/>
      <c r="HFS101" s="31"/>
      <c r="HFT101" s="31"/>
      <c r="HFU101" s="31"/>
      <c r="HFV101" s="31"/>
      <c r="HFW101" s="31"/>
      <c r="HFX101" s="31"/>
      <c r="HFY101" s="31"/>
      <c r="HFZ101" s="31"/>
      <c r="HGA101" s="31"/>
      <c r="HGB101" s="31"/>
      <c r="HGC101" s="31"/>
      <c r="HGD101" s="31"/>
      <c r="HGE101" s="31"/>
      <c r="HGF101" s="31"/>
      <c r="HGG101" s="31"/>
      <c r="HGH101" s="31"/>
      <c r="HGI101" s="31"/>
      <c r="HGJ101" s="31"/>
      <c r="HGK101" s="31"/>
      <c r="HGL101" s="31"/>
      <c r="HGM101" s="31"/>
      <c r="HGN101" s="31"/>
      <c r="HGO101" s="31"/>
      <c r="HGP101" s="31"/>
      <c r="HGQ101" s="31"/>
      <c r="HGR101" s="31"/>
      <c r="HGS101" s="31"/>
      <c r="HGT101" s="31"/>
      <c r="HGU101" s="31"/>
      <c r="HGV101" s="31"/>
      <c r="HGW101" s="31"/>
      <c r="HGX101" s="31"/>
      <c r="HGY101" s="31"/>
      <c r="HGZ101" s="31"/>
      <c r="HHA101" s="31"/>
      <c r="HHB101" s="31"/>
      <c r="HHC101" s="31"/>
      <c r="HHD101" s="31"/>
      <c r="HHE101" s="31"/>
      <c r="HHF101" s="31"/>
      <c r="HHG101" s="31"/>
      <c r="HHH101" s="31"/>
      <c r="HHI101" s="31"/>
      <c r="HHJ101" s="31"/>
      <c r="HHK101" s="31"/>
      <c r="HHL101" s="31"/>
      <c r="HHM101" s="31"/>
      <c r="HHN101" s="31"/>
      <c r="HHO101" s="31"/>
      <c r="HHP101" s="31"/>
      <c r="HHQ101" s="31"/>
      <c r="HHR101" s="31"/>
      <c r="HHS101" s="31"/>
      <c r="HHT101" s="31"/>
      <c r="HHU101" s="31"/>
      <c r="HHV101" s="31"/>
      <c r="HHW101" s="31"/>
      <c r="HHX101" s="31"/>
      <c r="HHY101" s="31"/>
      <c r="HHZ101" s="31"/>
      <c r="HIA101" s="31"/>
      <c r="HIB101" s="31"/>
      <c r="HIC101" s="31"/>
      <c r="HID101" s="31"/>
      <c r="HIE101" s="31"/>
      <c r="HIF101" s="31"/>
      <c r="HIG101" s="31"/>
      <c r="HIH101" s="31"/>
      <c r="HII101" s="31"/>
      <c r="HIJ101" s="31"/>
      <c r="HIK101" s="31"/>
      <c r="HIL101" s="31"/>
      <c r="HIM101" s="31"/>
      <c r="HIN101" s="31"/>
      <c r="HIO101" s="31"/>
      <c r="HIP101" s="31"/>
      <c r="HIQ101" s="31"/>
      <c r="HIR101" s="31"/>
      <c r="HIS101" s="31"/>
      <c r="HIT101" s="31"/>
      <c r="HIU101" s="31"/>
      <c r="HIV101" s="31"/>
      <c r="HIW101" s="31"/>
      <c r="HIX101" s="31"/>
      <c r="HIY101" s="31"/>
      <c r="HIZ101" s="31"/>
      <c r="HJA101" s="31"/>
      <c r="HJB101" s="31"/>
      <c r="HJC101" s="31"/>
      <c r="HJD101" s="31"/>
      <c r="HJE101" s="31"/>
      <c r="HJF101" s="31"/>
      <c r="HJG101" s="31"/>
      <c r="HJH101" s="31"/>
      <c r="HJI101" s="31"/>
      <c r="HJJ101" s="31"/>
      <c r="HJK101" s="31"/>
      <c r="HJL101" s="31"/>
      <c r="HJM101" s="31"/>
      <c r="HJN101" s="31"/>
      <c r="HJO101" s="31"/>
      <c r="HJP101" s="31"/>
      <c r="HJQ101" s="31"/>
      <c r="HJR101" s="31"/>
      <c r="HJS101" s="31"/>
      <c r="HJT101" s="31"/>
      <c r="HJU101" s="31"/>
      <c r="HJV101" s="31"/>
      <c r="HJW101" s="31"/>
      <c r="HJX101" s="31"/>
      <c r="HJY101" s="31"/>
      <c r="HJZ101" s="31"/>
      <c r="HKA101" s="31"/>
      <c r="HKB101" s="31"/>
      <c r="HKC101" s="31"/>
      <c r="HKD101" s="31"/>
      <c r="HKE101" s="31"/>
      <c r="HKF101" s="31"/>
      <c r="HKG101" s="31"/>
      <c r="HKH101" s="31"/>
      <c r="HKI101" s="31"/>
      <c r="HKJ101" s="31"/>
      <c r="HKK101" s="31"/>
      <c r="HKL101" s="31"/>
      <c r="HKM101" s="31"/>
      <c r="HKN101" s="31"/>
      <c r="HKO101" s="31"/>
      <c r="HKP101" s="31"/>
      <c r="HKQ101" s="31"/>
      <c r="HKR101" s="31"/>
      <c r="HKS101" s="31"/>
      <c r="HKT101" s="31"/>
      <c r="HKU101" s="31"/>
      <c r="HKV101" s="31"/>
      <c r="HKW101" s="31"/>
      <c r="HKX101" s="31"/>
      <c r="HKY101" s="31"/>
      <c r="HKZ101" s="31"/>
      <c r="HLA101" s="31"/>
      <c r="HLB101" s="31"/>
      <c r="HLC101" s="31"/>
      <c r="HLD101" s="31"/>
      <c r="HLE101" s="31"/>
      <c r="HLF101" s="31"/>
      <c r="HLG101" s="31"/>
      <c r="HLH101" s="31"/>
      <c r="HLI101" s="31"/>
      <c r="HLJ101" s="31"/>
      <c r="HLK101" s="31"/>
      <c r="HLL101" s="31"/>
      <c r="HLM101" s="31"/>
      <c r="HLN101" s="31"/>
      <c r="HLO101" s="31"/>
      <c r="HLP101" s="31"/>
      <c r="HLQ101" s="31"/>
      <c r="HLR101" s="31"/>
      <c r="HLS101" s="31"/>
      <c r="HLT101" s="31"/>
      <c r="HLU101" s="31"/>
      <c r="HLV101" s="31"/>
      <c r="HLW101" s="31"/>
      <c r="HLX101" s="31"/>
      <c r="HLY101" s="31"/>
      <c r="HLZ101" s="31"/>
      <c r="HMA101" s="31"/>
      <c r="HMB101" s="31"/>
      <c r="HMC101" s="31"/>
      <c r="HMD101" s="31"/>
      <c r="HME101" s="31"/>
      <c r="HMF101" s="31"/>
      <c r="HMG101" s="31"/>
      <c r="HMH101" s="31"/>
      <c r="HMI101" s="31"/>
      <c r="HMJ101" s="31"/>
      <c r="HMK101" s="31"/>
      <c r="HML101" s="31"/>
      <c r="HMM101" s="31"/>
      <c r="HMN101" s="31"/>
      <c r="HMO101" s="31"/>
      <c r="HMP101" s="31"/>
      <c r="HMQ101" s="31"/>
      <c r="HMR101" s="31"/>
      <c r="HMS101" s="31"/>
      <c r="HMT101" s="31"/>
      <c r="HMU101" s="31"/>
      <c r="HMV101" s="31"/>
      <c r="HMW101" s="31"/>
      <c r="HMX101" s="31"/>
      <c r="HMY101" s="31"/>
      <c r="HMZ101" s="31"/>
      <c r="HNA101" s="31"/>
      <c r="HNB101" s="31"/>
      <c r="HNC101" s="31"/>
      <c r="HND101" s="31"/>
      <c r="HNE101" s="31"/>
      <c r="HNF101" s="31"/>
      <c r="HNG101" s="31"/>
      <c r="HNH101" s="31"/>
      <c r="HNI101" s="31"/>
      <c r="HNJ101" s="31"/>
      <c r="HNK101" s="31"/>
      <c r="HNL101" s="31"/>
      <c r="HNM101" s="31"/>
      <c r="HNN101" s="31"/>
      <c r="HNO101" s="31"/>
      <c r="HNP101" s="31"/>
      <c r="HNQ101" s="31"/>
      <c r="HNR101" s="31"/>
      <c r="HNS101" s="31"/>
      <c r="HNT101" s="31"/>
      <c r="HNU101" s="31"/>
      <c r="HNV101" s="31"/>
      <c r="HNW101" s="31"/>
      <c r="HNX101" s="31"/>
      <c r="HNY101" s="31"/>
      <c r="HNZ101" s="31"/>
      <c r="HOA101" s="31"/>
      <c r="HOB101" s="31"/>
      <c r="HOC101" s="31"/>
      <c r="HOD101" s="31"/>
      <c r="HOE101" s="31"/>
      <c r="HOF101" s="31"/>
      <c r="HOG101" s="31"/>
      <c r="HOH101" s="31"/>
      <c r="HOI101" s="31"/>
      <c r="HOJ101" s="31"/>
      <c r="HOK101" s="31"/>
      <c r="HOL101" s="31"/>
      <c r="HOM101" s="31"/>
      <c r="HON101" s="31"/>
      <c r="HOO101" s="31"/>
      <c r="HOP101" s="31"/>
      <c r="HOQ101" s="31"/>
      <c r="HOR101" s="31"/>
      <c r="HOS101" s="31"/>
      <c r="HOT101" s="31"/>
      <c r="HOU101" s="31"/>
      <c r="HOV101" s="31"/>
      <c r="HOW101" s="31"/>
      <c r="HOX101" s="31"/>
      <c r="HOY101" s="31"/>
      <c r="HOZ101" s="31"/>
      <c r="HPA101" s="31"/>
      <c r="HPB101" s="31"/>
      <c r="HPC101" s="31"/>
      <c r="HPD101" s="31"/>
      <c r="HPE101" s="31"/>
      <c r="HPF101" s="31"/>
      <c r="HPG101" s="31"/>
      <c r="HPH101" s="31"/>
      <c r="HPI101" s="31"/>
      <c r="HPJ101" s="31"/>
      <c r="HPK101" s="31"/>
      <c r="HPL101" s="31"/>
      <c r="HPM101" s="31"/>
      <c r="HPN101" s="31"/>
      <c r="HPO101" s="31"/>
      <c r="HPP101" s="31"/>
      <c r="HPQ101" s="31"/>
      <c r="HPR101" s="31"/>
      <c r="HPS101" s="31"/>
      <c r="HPT101" s="31"/>
      <c r="HPU101" s="31"/>
      <c r="HPV101" s="31"/>
      <c r="HPW101" s="31"/>
      <c r="HPX101" s="31"/>
      <c r="HPY101" s="31"/>
      <c r="HPZ101" s="31"/>
      <c r="HQA101" s="31"/>
      <c r="HQB101" s="31"/>
      <c r="HQC101" s="31"/>
      <c r="HQD101" s="31"/>
      <c r="HQE101" s="31"/>
      <c r="HQF101" s="31"/>
      <c r="HQG101" s="31"/>
      <c r="HQH101" s="31"/>
      <c r="HQI101" s="31"/>
      <c r="HQJ101" s="31"/>
      <c r="HQK101" s="31"/>
      <c r="HQL101" s="31"/>
      <c r="HQM101" s="31"/>
      <c r="HQN101" s="31"/>
      <c r="HQO101" s="31"/>
      <c r="HQP101" s="31"/>
      <c r="HQQ101" s="31"/>
      <c r="HQR101" s="31"/>
      <c r="HQS101" s="31"/>
      <c r="HQT101" s="31"/>
      <c r="HQU101" s="31"/>
      <c r="HQV101" s="31"/>
      <c r="HQW101" s="31"/>
      <c r="HQX101" s="31"/>
      <c r="HQY101" s="31"/>
      <c r="HQZ101" s="31"/>
      <c r="HRA101" s="31"/>
      <c r="HRB101" s="31"/>
      <c r="HRC101" s="31"/>
      <c r="HRD101" s="31"/>
      <c r="HRE101" s="31"/>
      <c r="HRF101" s="31"/>
      <c r="HRG101" s="31"/>
      <c r="HRH101" s="31"/>
      <c r="HRI101" s="31"/>
      <c r="HRJ101" s="31"/>
      <c r="HRK101" s="31"/>
      <c r="HRL101" s="31"/>
      <c r="HRM101" s="31"/>
      <c r="HRN101" s="31"/>
      <c r="HRO101" s="31"/>
      <c r="HRP101" s="31"/>
      <c r="HRQ101" s="31"/>
      <c r="HRR101" s="31"/>
      <c r="HRS101" s="31"/>
      <c r="HRT101" s="31"/>
      <c r="HRU101" s="31"/>
      <c r="HRV101" s="31"/>
      <c r="HRW101" s="31"/>
      <c r="HRX101" s="31"/>
      <c r="HRY101" s="31"/>
      <c r="HRZ101" s="31"/>
      <c r="HSA101" s="31"/>
      <c r="HSB101" s="31"/>
      <c r="HSC101" s="31"/>
      <c r="HSD101" s="31"/>
      <c r="HSE101" s="31"/>
      <c r="HSF101" s="31"/>
      <c r="HSG101" s="31"/>
      <c r="HSH101" s="31"/>
      <c r="HSI101" s="31"/>
      <c r="HSJ101" s="31"/>
      <c r="HSK101" s="31"/>
      <c r="HSL101" s="31"/>
      <c r="HSM101" s="31"/>
      <c r="HSN101" s="31"/>
      <c r="HSO101" s="31"/>
      <c r="HSP101" s="31"/>
      <c r="HSQ101" s="31"/>
      <c r="HSR101" s="31"/>
      <c r="HSS101" s="31"/>
      <c r="HST101" s="31"/>
      <c r="HSU101" s="31"/>
      <c r="HSV101" s="31"/>
      <c r="HSW101" s="31"/>
      <c r="HSX101" s="31"/>
      <c r="HSY101" s="31"/>
      <c r="HSZ101" s="31"/>
      <c r="HTA101" s="31"/>
      <c r="HTB101" s="31"/>
      <c r="HTC101" s="31"/>
      <c r="HTD101" s="31"/>
      <c r="HTE101" s="31"/>
      <c r="HTF101" s="31"/>
      <c r="HTG101" s="31"/>
      <c r="HTH101" s="31"/>
      <c r="HTI101" s="31"/>
      <c r="HTJ101" s="31"/>
      <c r="HTK101" s="31"/>
      <c r="HTL101" s="31"/>
      <c r="HTM101" s="31"/>
      <c r="HTN101" s="31"/>
      <c r="HTO101" s="31"/>
      <c r="HTP101" s="31"/>
      <c r="HTQ101" s="31"/>
      <c r="HTR101" s="31"/>
      <c r="HTS101" s="31"/>
      <c r="HTT101" s="31"/>
      <c r="HTU101" s="31"/>
      <c r="HTV101" s="31"/>
      <c r="HTW101" s="31"/>
      <c r="HTX101" s="31"/>
      <c r="HTY101" s="31"/>
      <c r="HTZ101" s="31"/>
      <c r="HUA101" s="31"/>
      <c r="HUB101" s="31"/>
      <c r="HUC101" s="31"/>
      <c r="HUD101" s="31"/>
      <c r="HUE101" s="31"/>
      <c r="HUF101" s="31"/>
      <c r="HUG101" s="31"/>
      <c r="HUH101" s="31"/>
      <c r="HUI101" s="31"/>
      <c r="HUJ101" s="31"/>
      <c r="HUK101" s="31"/>
      <c r="HUL101" s="31"/>
      <c r="HUM101" s="31"/>
      <c r="HUN101" s="31"/>
      <c r="HUO101" s="31"/>
      <c r="HUP101" s="31"/>
      <c r="HUQ101" s="31"/>
      <c r="HUR101" s="31"/>
      <c r="HUS101" s="31"/>
      <c r="HUT101" s="31"/>
      <c r="HUU101" s="31"/>
      <c r="HUV101" s="31"/>
      <c r="HUW101" s="31"/>
      <c r="HUX101" s="31"/>
      <c r="HUY101" s="31"/>
      <c r="HUZ101" s="31"/>
      <c r="HVA101" s="31"/>
      <c r="HVB101" s="31"/>
      <c r="HVC101" s="31"/>
      <c r="HVD101" s="31"/>
      <c r="HVE101" s="31"/>
      <c r="HVF101" s="31"/>
      <c r="HVG101" s="31"/>
      <c r="HVH101" s="31"/>
      <c r="HVI101" s="31"/>
      <c r="HVJ101" s="31"/>
      <c r="HVK101" s="31"/>
      <c r="HVL101" s="31"/>
      <c r="HVM101" s="31"/>
      <c r="HVN101" s="31"/>
      <c r="HVO101" s="31"/>
      <c r="HVP101" s="31"/>
      <c r="HVQ101" s="31"/>
      <c r="HVR101" s="31"/>
      <c r="HVS101" s="31"/>
      <c r="HVT101" s="31"/>
      <c r="HVU101" s="31"/>
      <c r="HVV101" s="31"/>
      <c r="HVW101" s="31"/>
      <c r="HVX101" s="31"/>
      <c r="HVY101" s="31"/>
      <c r="HVZ101" s="31"/>
      <c r="HWA101" s="31"/>
      <c r="HWB101" s="31"/>
      <c r="HWC101" s="31"/>
      <c r="HWD101" s="31"/>
      <c r="HWE101" s="31"/>
      <c r="HWF101" s="31"/>
      <c r="HWG101" s="31"/>
      <c r="HWH101" s="31"/>
      <c r="HWI101" s="31"/>
      <c r="HWJ101" s="31"/>
      <c r="HWK101" s="31"/>
      <c r="HWL101" s="31"/>
      <c r="HWM101" s="31"/>
      <c r="HWN101" s="31"/>
      <c r="HWO101" s="31"/>
      <c r="HWP101" s="31"/>
      <c r="HWQ101" s="31"/>
      <c r="HWR101" s="31"/>
      <c r="HWS101" s="31"/>
      <c r="HWT101" s="31"/>
      <c r="HWU101" s="31"/>
      <c r="HWV101" s="31"/>
      <c r="HWW101" s="31"/>
      <c r="HWX101" s="31"/>
      <c r="HWY101" s="31"/>
      <c r="HWZ101" s="31"/>
      <c r="HXA101" s="31"/>
      <c r="HXB101" s="31"/>
      <c r="HXC101" s="31"/>
      <c r="HXD101" s="31"/>
      <c r="HXE101" s="31"/>
      <c r="HXF101" s="31"/>
      <c r="HXG101" s="31"/>
      <c r="HXH101" s="31"/>
      <c r="HXI101" s="31"/>
      <c r="HXJ101" s="31"/>
      <c r="HXK101" s="31"/>
      <c r="HXL101" s="31"/>
      <c r="HXM101" s="31"/>
      <c r="HXN101" s="31"/>
      <c r="HXO101" s="31"/>
      <c r="HXP101" s="31"/>
      <c r="HXQ101" s="31"/>
      <c r="HXR101" s="31"/>
      <c r="HXS101" s="31"/>
      <c r="HXT101" s="31"/>
      <c r="HXU101" s="31"/>
      <c r="HXV101" s="31"/>
      <c r="HXW101" s="31"/>
      <c r="HXX101" s="31"/>
      <c r="HXY101" s="31"/>
      <c r="HXZ101" s="31"/>
      <c r="HYA101" s="31"/>
      <c r="HYB101" s="31"/>
      <c r="HYC101" s="31"/>
      <c r="HYD101" s="31"/>
      <c r="HYE101" s="31"/>
      <c r="HYF101" s="31"/>
      <c r="HYG101" s="31"/>
      <c r="HYH101" s="31"/>
      <c r="HYI101" s="31"/>
      <c r="HYJ101" s="31"/>
      <c r="HYK101" s="31"/>
      <c r="HYL101" s="31"/>
      <c r="HYM101" s="31"/>
      <c r="HYN101" s="31"/>
      <c r="HYO101" s="31"/>
      <c r="HYP101" s="31"/>
      <c r="HYQ101" s="31"/>
      <c r="HYR101" s="31"/>
      <c r="HYS101" s="31"/>
      <c r="HYT101" s="31"/>
      <c r="HYU101" s="31"/>
      <c r="HYV101" s="31"/>
      <c r="HYW101" s="31"/>
      <c r="HYX101" s="31"/>
      <c r="HYY101" s="31"/>
      <c r="HYZ101" s="31"/>
      <c r="HZA101" s="31"/>
      <c r="HZB101" s="31"/>
      <c r="HZC101" s="31"/>
      <c r="HZD101" s="31"/>
      <c r="HZE101" s="31"/>
      <c r="HZF101" s="31"/>
      <c r="HZG101" s="31"/>
      <c r="HZH101" s="31"/>
      <c r="HZI101" s="31"/>
      <c r="HZJ101" s="31"/>
      <c r="HZK101" s="31"/>
      <c r="HZL101" s="31"/>
      <c r="HZM101" s="31"/>
      <c r="HZN101" s="31"/>
      <c r="HZO101" s="31"/>
      <c r="HZP101" s="31"/>
      <c r="HZQ101" s="31"/>
      <c r="HZR101" s="31"/>
      <c r="HZS101" s="31"/>
      <c r="HZT101" s="31"/>
      <c r="HZU101" s="31"/>
      <c r="HZV101" s="31"/>
      <c r="HZW101" s="31"/>
      <c r="HZX101" s="31"/>
      <c r="HZY101" s="31"/>
      <c r="HZZ101" s="31"/>
      <c r="IAA101" s="31"/>
      <c r="IAB101" s="31"/>
      <c r="IAC101" s="31"/>
      <c r="IAD101" s="31"/>
      <c r="IAE101" s="31"/>
      <c r="IAF101" s="31"/>
      <c r="IAG101" s="31"/>
      <c r="IAH101" s="31"/>
      <c r="IAI101" s="31"/>
      <c r="IAJ101" s="31"/>
      <c r="IAK101" s="31"/>
      <c r="IAL101" s="31"/>
      <c r="IAM101" s="31"/>
      <c r="IAN101" s="31"/>
      <c r="IAO101" s="31"/>
      <c r="IAP101" s="31"/>
      <c r="IAQ101" s="31"/>
      <c r="IAR101" s="31"/>
      <c r="IAS101" s="31"/>
      <c r="IAT101" s="31"/>
      <c r="IAU101" s="31"/>
      <c r="IAV101" s="31"/>
      <c r="IAW101" s="31"/>
      <c r="IAX101" s="31"/>
      <c r="IAY101" s="31"/>
      <c r="IAZ101" s="31"/>
      <c r="IBA101" s="31"/>
      <c r="IBB101" s="31"/>
      <c r="IBC101" s="31"/>
      <c r="IBD101" s="31"/>
      <c r="IBE101" s="31"/>
      <c r="IBF101" s="31"/>
      <c r="IBG101" s="31"/>
      <c r="IBH101" s="31"/>
      <c r="IBI101" s="31"/>
      <c r="IBJ101" s="31"/>
      <c r="IBK101" s="31"/>
      <c r="IBL101" s="31"/>
      <c r="IBM101" s="31"/>
      <c r="IBN101" s="31"/>
      <c r="IBO101" s="31"/>
      <c r="IBP101" s="31"/>
      <c r="IBQ101" s="31"/>
      <c r="IBR101" s="31"/>
      <c r="IBS101" s="31"/>
      <c r="IBT101" s="31"/>
      <c r="IBU101" s="31"/>
      <c r="IBV101" s="31"/>
      <c r="IBW101" s="31"/>
      <c r="IBX101" s="31"/>
      <c r="IBY101" s="31"/>
      <c r="IBZ101" s="31"/>
      <c r="ICA101" s="31"/>
      <c r="ICB101" s="31"/>
      <c r="ICC101" s="31"/>
      <c r="ICD101" s="31"/>
      <c r="ICE101" s="31"/>
      <c r="ICF101" s="31"/>
      <c r="ICG101" s="31"/>
      <c r="ICH101" s="31"/>
      <c r="ICI101" s="31"/>
      <c r="ICJ101" s="31"/>
      <c r="ICK101" s="31"/>
      <c r="ICL101" s="31"/>
      <c r="ICM101" s="31"/>
      <c r="ICN101" s="31"/>
      <c r="ICO101" s="31"/>
      <c r="ICP101" s="31"/>
      <c r="ICQ101" s="31"/>
      <c r="ICR101" s="31"/>
      <c r="ICS101" s="31"/>
      <c r="ICT101" s="31"/>
      <c r="ICU101" s="31"/>
      <c r="ICV101" s="31"/>
      <c r="ICW101" s="31"/>
      <c r="ICX101" s="31"/>
      <c r="ICY101" s="31"/>
      <c r="ICZ101" s="31"/>
      <c r="IDA101" s="31"/>
      <c r="IDB101" s="31"/>
      <c r="IDC101" s="31"/>
      <c r="IDD101" s="31"/>
      <c r="IDE101" s="31"/>
      <c r="IDF101" s="31"/>
      <c r="IDG101" s="31"/>
      <c r="IDH101" s="31"/>
      <c r="IDI101" s="31"/>
      <c r="IDJ101" s="31"/>
      <c r="IDK101" s="31"/>
      <c r="IDL101" s="31"/>
      <c r="IDM101" s="31"/>
      <c r="IDN101" s="31"/>
      <c r="IDO101" s="31"/>
      <c r="IDP101" s="31"/>
      <c r="IDQ101" s="31"/>
      <c r="IDR101" s="31"/>
      <c r="IDS101" s="31"/>
      <c r="IDT101" s="31"/>
      <c r="IDU101" s="31"/>
      <c r="IDV101" s="31"/>
      <c r="IDW101" s="31"/>
      <c r="IDX101" s="31"/>
      <c r="IDY101" s="31"/>
      <c r="IDZ101" s="31"/>
      <c r="IEA101" s="31"/>
      <c r="IEB101" s="31"/>
      <c r="IEC101" s="31"/>
      <c r="IED101" s="31"/>
      <c r="IEE101" s="31"/>
      <c r="IEF101" s="31"/>
      <c r="IEG101" s="31"/>
      <c r="IEH101" s="31"/>
      <c r="IEI101" s="31"/>
      <c r="IEJ101" s="31"/>
      <c r="IEK101" s="31"/>
      <c r="IEL101" s="31"/>
      <c r="IEM101" s="31"/>
      <c r="IEN101" s="31"/>
      <c r="IEO101" s="31"/>
      <c r="IEP101" s="31"/>
      <c r="IEQ101" s="31"/>
      <c r="IER101" s="31"/>
      <c r="IES101" s="31"/>
      <c r="IET101" s="31"/>
      <c r="IEU101" s="31"/>
      <c r="IEV101" s="31"/>
      <c r="IEW101" s="31"/>
      <c r="IEX101" s="31"/>
      <c r="IEY101" s="31"/>
      <c r="IEZ101" s="31"/>
      <c r="IFA101" s="31"/>
      <c r="IFB101" s="31"/>
      <c r="IFC101" s="31"/>
      <c r="IFD101" s="31"/>
      <c r="IFE101" s="31"/>
      <c r="IFF101" s="31"/>
      <c r="IFG101" s="31"/>
      <c r="IFH101" s="31"/>
      <c r="IFI101" s="31"/>
      <c r="IFJ101" s="31"/>
      <c r="IFK101" s="31"/>
      <c r="IFL101" s="31"/>
      <c r="IFM101" s="31"/>
      <c r="IFN101" s="31"/>
      <c r="IFO101" s="31"/>
      <c r="IFP101" s="31"/>
      <c r="IFQ101" s="31"/>
      <c r="IFR101" s="31"/>
      <c r="IFS101" s="31"/>
      <c r="IFT101" s="31"/>
      <c r="IFU101" s="31"/>
      <c r="IFV101" s="31"/>
      <c r="IFW101" s="31"/>
      <c r="IFX101" s="31"/>
      <c r="IFY101" s="31"/>
      <c r="IFZ101" s="31"/>
      <c r="IGA101" s="31"/>
      <c r="IGB101" s="31"/>
      <c r="IGC101" s="31"/>
      <c r="IGD101" s="31"/>
      <c r="IGE101" s="31"/>
      <c r="IGF101" s="31"/>
      <c r="IGG101" s="31"/>
      <c r="IGH101" s="31"/>
      <c r="IGI101" s="31"/>
      <c r="IGJ101" s="31"/>
      <c r="IGK101" s="31"/>
      <c r="IGL101" s="31"/>
      <c r="IGM101" s="31"/>
      <c r="IGN101" s="31"/>
      <c r="IGO101" s="31"/>
      <c r="IGP101" s="31"/>
      <c r="IGQ101" s="31"/>
      <c r="IGR101" s="31"/>
      <c r="IGS101" s="31"/>
      <c r="IGT101" s="31"/>
      <c r="IGU101" s="31"/>
      <c r="IGV101" s="31"/>
      <c r="IGW101" s="31"/>
      <c r="IGX101" s="31"/>
      <c r="IGY101" s="31"/>
      <c r="IGZ101" s="31"/>
      <c r="IHA101" s="31"/>
      <c r="IHB101" s="31"/>
      <c r="IHC101" s="31"/>
      <c r="IHD101" s="31"/>
      <c r="IHE101" s="31"/>
      <c r="IHF101" s="31"/>
      <c r="IHG101" s="31"/>
      <c r="IHH101" s="31"/>
      <c r="IHI101" s="31"/>
      <c r="IHJ101" s="31"/>
      <c r="IHK101" s="31"/>
      <c r="IHL101" s="31"/>
      <c r="IHM101" s="31"/>
      <c r="IHN101" s="31"/>
      <c r="IHO101" s="31"/>
      <c r="IHP101" s="31"/>
      <c r="IHQ101" s="31"/>
      <c r="IHR101" s="31"/>
      <c r="IHS101" s="31"/>
      <c r="IHT101" s="31"/>
      <c r="IHU101" s="31"/>
      <c r="IHV101" s="31"/>
      <c r="IHW101" s="31"/>
      <c r="IHX101" s="31"/>
      <c r="IHY101" s="31"/>
      <c r="IHZ101" s="31"/>
      <c r="IIA101" s="31"/>
      <c r="IIB101" s="31"/>
      <c r="IIC101" s="31"/>
      <c r="IID101" s="31"/>
      <c r="IIE101" s="31"/>
      <c r="IIF101" s="31"/>
      <c r="IIG101" s="31"/>
      <c r="IIH101" s="31"/>
      <c r="III101" s="31"/>
      <c r="IIJ101" s="31"/>
      <c r="IIK101" s="31"/>
      <c r="IIL101" s="31"/>
      <c r="IIM101" s="31"/>
      <c r="IIN101" s="31"/>
      <c r="IIO101" s="31"/>
      <c r="IIP101" s="31"/>
      <c r="IIQ101" s="31"/>
      <c r="IIR101" s="31"/>
      <c r="IIS101" s="31"/>
      <c r="IIT101" s="31"/>
      <c r="IIU101" s="31"/>
      <c r="IIV101" s="31"/>
      <c r="IIW101" s="31"/>
      <c r="IIX101" s="31"/>
      <c r="IIY101" s="31"/>
      <c r="IIZ101" s="31"/>
      <c r="IJA101" s="31"/>
      <c r="IJB101" s="31"/>
      <c r="IJC101" s="31"/>
      <c r="IJD101" s="31"/>
      <c r="IJE101" s="31"/>
      <c r="IJF101" s="31"/>
      <c r="IJG101" s="31"/>
      <c r="IJH101" s="31"/>
      <c r="IJI101" s="31"/>
      <c r="IJJ101" s="31"/>
      <c r="IJK101" s="31"/>
      <c r="IJL101" s="31"/>
      <c r="IJM101" s="31"/>
      <c r="IJN101" s="31"/>
      <c r="IJO101" s="31"/>
      <c r="IJP101" s="31"/>
      <c r="IJQ101" s="31"/>
      <c r="IJR101" s="31"/>
      <c r="IJS101" s="31"/>
      <c r="IJT101" s="31"/>
      <c r="IJU101" s="31"/>
      <c r="IJV101" s="31"/>
      <c r="IJW101" s="31"/>
      <c r="IJX101" s="31"/>
      <c r="IJY101" s="31"/>
      <c r="IJZ101" s="31"/>
      <c r="IKA101" s="31"/>
      <c r="IKB101" s="31"/>
      <c r="IKC101" s="31"/>
      <c r="IKD101" s="31"/>
      <c r="IKE101" s="31"/>
      <c r="IKF101" s="31"/>
      <c r="IKG101" s="31"/>
      <c r="IKH101" s="31"/>
      <c r="IKI101" s="31"/>
      <c r="IKJ101" s="31"/>
      <c r="IKK101" s="31"/>
      <c r="IKL101" s="31"/>
      <c r="IKM101" s="31"/>
      <c r="IKN101" s="31"/>
      <c r="IKO101" s="31"/>
      <c r="IKP101" s="31"/>
      <c r="IKQ101" s="31"/>
      <c r="IKR101" s="31"/>
      <c r="IKS101" s="31"/>
      <c r="IKT101" s="31"/>
      <c r="IKU101" s="31"/>
      <c r="IKV101" s="31"/>
      <c r="IKW101" s="31"/>
      <c r="IKX101" s="31"/>
      <c r="IKY101" s="31"/>
      <c r="IKZ101" s="31"/>
      <c r="ILA101" s="31"/>
      <c r="ILB101" s="31"/>
      <c r="ILC101" s="31"/>
      <c r="ILD101" s="31"/>
      <c r="ILE101" s="31"/>
      <c r="ILF101" s="31"/>
      <c r="ILG101" s="31"/>
      <c r="ILH101" s="31"/>
      <c r="ILI101" s="31"/>
      <c r="ILJ101" s="31"/>
      <c r="ILK101" s="31"/>
      <c r="ILL101" s="31"/>
      <c r="ILM101" s="31"/>
      <c r="ILN101" s="31"/>
      <c r="ILO101" s="31"/>
      <c r="ILP101" s="31"/>
      <c r="ILQ101" s="31"/>
      <c r="ILR101" s="31"/>
      <c r="ILS101" s="31"/>
      <c r="ILT101" s="31"/>
      <c r="ILU101" s="31"/>
      <c r="ILV101" s="31"/>
      <c r="ILW101" s="31"/>
      <c r="ILX101" s="31"/>
      <c r="ILY101" s="31"/>
      <c r="ILZ101" s="31"/>
      <c r="IMA101" s="31"/>
      <c r="IMB101" s="31"/>
      <c r="IMC101" s="31"/>
      <c r="IMD101" s="31"/>
      <c r="IME101" s="31"/>
      <c r="IMF101" s="31"/>
      <c r="IMG101" s="31"/>
      <c r="IMH101" s="31"/>
      <c r="IMI101" s="31"/>
      <c r="IMJ101" s="31"/>
      <c r="IMK101" s="31"/>
      <c r="IML101" s="31"/>
      <c r="IMM101" s="31"/>
      <c r="IMN101" s="31"/>
      <c r="IMO101" s="31"/>
      <c r="IMP101" s="31"/>
      <c r="IMQ101" s="31"/>
      <c r="IMR101" s="31"/>
      <c r="IMS101" s="31"/>
      <c r="IMT101" s="31"/>
      <c r="IMU101" s="31"/>
      <c r="IMV101" s="31"/>
      <c r="IMW101" s="31"/>
      <c r="IMX101" s="31"/>
      <c r="IMY101" s="31"/>
      <c r="IMZ101" s="31"/>
      <c r="INA101" s="31"/>
      <c r="INB101" s="31"/>
      <c r="INC101" s="31"/>
      <c r="IND101" s="31"/>
      <c r="INE101" s="31"/>
      <c r="INF101" s="31"/>
      <c r="ING101" s="31"/>
      <c r="INH101" s="31"/>
      <c r="INI101" s="31"/>
      <c r="INJ101" s="31"/>
      <c r="INK101" s="31"/>
      <c r="INL101" s="31"/>
      <c r="INM101" s="31"/>
      <c r="INN101" s="31"/>
      <c r="INO101" s="31"/>
      <c r="INP101" s="31"/>
      <c r="INQ101" s="31"/>
      <c r="INR101" s="31"/>
      <c r="INS101" s="31"/>
      <c r="INT101" s="31"/>
      <c r="INU101" s="31"/>
      <c r="INV101" s="31"/>
      <c r="INW101" s="31"/>
      <c r="INX101" s="31"/>
      <c r="INY101" s="31"/>
      <c r="INZ101" s="31"/>
      <c r="IOA101" s="31"/>
      <c r="IOB101" s="31"/>
      <c r="IOC101" s="31"/>
      <c r="IOD101" s="31"/>
      <c r="IOE101" s="31"/>
      <c r="IOF101" s="31"/>
      <c r="IOG101" s="31"/>
      <c r="IOH101" s="31"/>
      <c r="IOI101" s="31"/>
      <c r="IOJ101" s="31"/>
      <c r="IOK101" s="31"/>
      <c r="IOL101" s="31"/>
      <c r="IOM101" s="31"/>
      <c r="ION101" s="31"/>
      <c r="IOO101" s="31"/>
      <c r="IOP101" s="31"/>
      <c r="IOQ101" s="31"/>
      <c r="IOR101" s="31"/>
      <c r="IOS101" s="31"/>
      <c r="IOT101" s="31"/>
      <c r="IOU101" s="31"/>
      <c r="IOV101" s="31"/>
      <c r="IOW101" s="31"/>
      <c r="IOX101" s="31"/>
      <c r="IOY101" s="31"/>
      <c r="IOZ101" s="31"/>
      <c r="IPA101" s="31"/>
      <c r="IPB101" s="31"/>
      <c r="IPC101" s="31"/>
      <c r="IPD101" s="31"/>
      <c r="IPE101" s="31"/>
      <c r="IPF101" s="31"/>
      <c r="IPG101" s="31"/>
      <c r="IPH101" s="31"/>
      <c r="IPI101" s="31"/>
      <c r="IPJ101" s="31"/>
      <c r="IPK101" s="31"/>
      <c r="IPL101" s="31"/>
      <c r="IPM101" s="31"/>
      <c r="IPN101" s="31"/>
      <c r="IPO101" s="31"/>
      <c r="IPP101" s="31"/>
      <c r="IPQ101" s="31"/>
      <c r="IPR101" s="31"/>
      <c r="IPS101" s="31"/>
      <c r="IPT101" s="31"/>
      <c r="IPU101" s="31"/>
      <c r="IPV101" s="31"/>
      <c r="IPW101" s="31"/>
      <c r="IPX101" s="31"/>
      <c r="IPY101" s="31"/>
      <c r="IPZ101" s="31"/>
      <c r="IQA101" s="31"/>
      <c r="IQB101" s="31"/>
      <c r="IQC101" s="31"/>
      <c r="IQD101" s="31"/>
      <c r="IQE101" s="31"/>
      <c r="IQF101" s="31"/>
      <c r="IQG101" s="31"/>
      <c r="IQH101" s="31"/>
      <c r="IQI101" s="31"/>
      <c r="IQJ101" s="31"/>
      <c r="IQK101" s="31"/>
      <c r="IQL101" s="31"/>
      <c r="IQM101" s="31"/>
      <c r="IQN101" s="31"/>
      <c r="IQO101" s="31"/>
      <c r="IQP101" s="31"/>
      <c r="IQQ101" s="31"/>
      <c r="IQR101" s="31"/>
      <c r="IQS101" s="31"/>
      <c r="IQT101" s="31"/>
      <c r="IQU101" s="31"/>
      <c r="IQV101" s="31"/>
      <c r="IQW101" s="31"/>
      <c r="IQX101" s="31"/>
      <c r="IQY101" s="31"/>
      <c r="IQZ101" s="31"/>
      <c r="IRA101" s="31"/>
      <c r="IRB101" s="31"/>
      <c r="IRC101" s="31"/>
      <c r="IRD101" s="31"/>
      <c r="IRE101" s="31"/>
      <c r="IRF101" s="31"/>
      <c r="IRG101" s="31"/>
      <c r="IRH101" s="31"/>
      <c r="IRI101" s="31"/>
      <c r="IRJ101" s="31"/>
      <c r="IRK101" s="31"/>
      <c r="IRL101" s="31"/>
      <c r="IRM101" s="31"/>
      <c r="IRN101" s="31"/>
      <c r="IRO101" s="31"/>
      <c r="IRP101" s="31"/>
      <c r="IRQ101" s="31"/>
      <c r="IRR101" s="31"/>
      <c r="IRS101" s="31"/>
      <c r="IRT101" s="31"/>
      <c r="IRU101" s="31"/>
      <c r="IRV101" s="31"/>
      <c r="IRW101" s="31"/>
      <c r="IRX101" s="31"/>
      <c r="IRY101" s="31"/>
      <c r="IRZ101" s="31"/>
      <c r="ISA101" s="31"/>
      <c r="ISB101" s="31"/>
      <c r="ISC101" s="31"/>
      <c r="ISD101" s="31"/>
      <c r="ISE101" s="31"/>
      <c r="ISF101" s="31"/>
      <c r="ISG101" s="31"/>
      <c r="ISH101" s="31"/>
      <c r="ISI101" s="31"/>
      <c r="ISJ101" s="31"/>
      <c r="ISK101" s="31"/>
      <c r="ISL101" s="31"/>
      <c r="ISM101" s="31"/>
      <c r="ISN101" s="31"/>
      <c r="ISO101" s="31"/>
      <c r="ISP101" s="31"/>
      <c r="ISQ101" s="31"/>
      <c r="ISR101" s="31"/>
      <c r="ISS101" s="31"/>
      <c r="IST101" s="31"/>
      <c r="ISU101" s="31"/>
      <c r="ISV101" s="31"/>
      <c r="ISW101" s="31"/>
      <c r="ISX101" s="31"/>
      <c r="ISY101" s="31"/>
      <c r="ISZ101" s="31"/>
      <c r="ITA101" s="31"/>
      <c r="ITB101" s="31"/>
      <c r="ITC101" s="31"/>
      <c r="ITD101" s="31"/>
      <c r="ITE101" s="31"/>
      <c r="ITF101" s="31"/>
      <c r="ITG101" s="31"/>
      <c r="ITH101" s="31"/>
      <c r="ITI101" s="31"/>
      <c r="ITJ101" s="31"/>
      <c r="ITK101" s="31"/>
      <c r="ITL101" s="31"/>
      <c r="ITM101" s="31"/>
      <c r="ITN101" s="31"/>
      <c r="ITO101" s="31"/>
      <c r="ITP101" s="31"/>
      <c r="ITQ101" s="31"/>
      <c r="ITR101" s="31"/>
      <c r="ITS101" s="31"/>
      <c r="ITT101" s="31"/>
      <c r="ITU101" s="31"/>
      <c r="ITV101" s="31"/>
      <c r="ITW101" s="31"/>
      <c r="ITX101" s="31"/>
      <c r="ITY101" s="31"/>
      <c r="ITZ101" s="31"/>
      <c r="IUA101" s="31"/>
      <c r="IUB101" s="31"/>
      <c r="IUC101" s="31"/>
      <c r="IUD101" s="31"/>
      <c r="IUE101" s="31"/>
      <c r="IUF101" s="31"/>
      <c r="IUG101" s="31"/>
      <c r="IUH101" s="31"/>
      <c r="IUI101" s="31"/>
      <c r="IUJ101" s="31"/>
      <c r="IUK101" s="31"/>
      <c r="IUL101" s="31"/>
      <c r="IUM101" s="31"/>
      <c r="IUN101" s="31"/>
      <c r="IUO101" s="31"/>
      <c r="IUP101" s="31"/>
      <c r="IUQ101" s="31"/>
      <c r="IUR101" s="31"/>
      <c r="IUS101" s="31"/>
      <c r="IUT101" s="31"/>
      <c r="IUU101" s="31"/>
      <c r="IUV101" s="31"/>
      <c r="IUW101" s="31"/>
      <c r="IUX101" s="31"/>
      <c r="IUY101" s="31"/>
      <c r="IUZ101" s="31"/>
      <c r="IVA101" s="31"/>
      <c r="IVB101" s="31"/>
      <c r="IVC101" s="31"/>
      <c r="IVD101" s="31"/>
      <c r="IVE101" s="31"/>
      <c r="IVF101" s="31"/>
      <c r="IVG101" s="31"/>
      <c r="IVH101" s="31"/>
      <c r="IVI101" s="31"/>
      <c r="IVJ101" s="31"/>
      <c r="IVK101" s="31"/>
      <c r="IVL101" s="31"/>
      <c r="IVM101" s="31"/>
      <c r="IVN101" s="31"/>
      <c r="IVO101" s="31"/>
      <c r="IVP101" s="31"/>
      <c r="IVQ101" s="31"/>
      <c r="IVR101" s="31"/>
      <c r="IVS101" s="31"/>
      <c r="IVT101" s="31"/>
      <c r="IVU101" s="31"/>
      <c r="IVV101" s="31"/>
      <c r="IVW101" s="31"/>
      <c r="IVX101" s="31"/>
      <c r="IVY101" s="31"/>
      <c r="IVZ101" s="31"/>
      <c r="IWA101" s="31"/>
      <c r="IWB101" s="31"/>
      <c r="IWC101" s="31"/>
      <c r="IWD101" s="31"/>
      <c r="IWE101" s="31"/>
      <c r="IWF101" s="31"/>
      <c r="IWG101" s="31"/>
      <c r="IWH101" s="31"/>
      <c r="IWI101" s="31"/>
      <c r="IWJ101" s="31"/>
      <c r="IWK101" s="31"/>
      <c r="IWL101" s="31"/>
      <c r="IWM101" s="31"/>
      <c r="IWN101" s="31"/>
      <c r="IWO101" s="31"/>
      <c r="IWP101" s="31"/>
      <c r="IWQ101" s="31"/>
      <c r="IWR101" s="31"/>
      <c r="IWS101" s="31"/>
      <c r="IWT101" s="31"/>
      <c r="IWU101" s="31"/>
      <c r="IWV101" s="31"/>
      <c r="IWW101" s="31"/>
      <c r="IWX101" s="31"/>
      <c r="IWY101" s="31"/>
      <c r="IWZ101" s="31"/>
      <c r="IXA101" s="31"/>
      <c r="IXB101" s="31"/>
      <c r="IXC101" s="31"/>
      <c r="IXD101" s="31"/>
      <c r="IXE101" s="31"/>
      <c r="IXF101" s="31"/>
      <c r="IXG101" s="31"/>
      <c r="IXH101" s="31"/>
      <c r="IXI101" s="31"/>
      <c r="IXJ101" s="31"/>
      <c r="IXK101" s="31"/>
      <c r="IXL101" s="31"/>
      <c r="IXM101" s="31"/>
      <c r="IXN101" s="31"/>
      <c r="IXO101" s="31"/>
      <c r="IXP101" s="31"/>
      <c r="IXQ101" s="31"/>
      <c r="IXR101" s="31"/>
      <c r="IXS101" s="31"/>
      <c r="IXT101" s="31"/>
      <c r="IXU101" s="31"/>
      <c r="IXV101" s="31"/>
      <c r="IXW101" s="31"/>
      <c r="IXX101" s="31"/>
      <c r="IXY101" s="31"/>
      <c r="IXZ101" s="31"/>
      <c r="IYA101" s="31"/>
      <c r="IYB101" s="31"/>
      <c r="IYC101" s="31"/>
      <c r="IYD101" s="31"/>
      <c r="IYE101" s="31"/>
      <c r="IYF101" s="31"/>
      <c r="IYG101" s="31"/>
      <c r="IYH101" s="31"/>
      <c r="IYI101" s="31"/>
      <c r="IYJ101" s="31"/>
      <c r="IYK101" s="31"/>
      <c r="IYL101" s="31"/>
      <c r="IYM101" s="31"/>
      <c r="IYN101" s="31"/>
      <c r="IYO101" s="31"/>
      <c r="IYP101" s="31"/>
      <c r="IYQ101" s="31"/>
      <c r="IYR101" s="31"/>
      <c r="IYS101" s="31"/>
      <c r="IYT101" s="31"/>
      <c r="IYU101" s="31"/>
      <c r="IYV101" s="31"/>
      <c r="IYW101" s="31"/>
      <c r="IYX101" s="31"/>
      <c r="IYY101" s="31"/>
      <c r="IYZ101" s="31"/>
      <c r="IZA101" s="31"/>
      <c r="IZB101" s="31"/>
      <c r="IZC101" s="31"/>
      <c r="IZD101" s="31"/>
      <c r="IZE101" s="31"/>
      <c r="IZF101" s="31"/>
      <c r="IZG101" s="31"/>
      <c r="IZH101" s="31"/>
      <c r="IZI101" s="31"/>
      <c r="IZJ101" s="31"/>
      <c r="IZK101" s="31"/>
      <c r="IZL101" s="31"/>
      <c r="IZM101" s="31"/>
      <c r="IZN101" s="31"/>
      <c r="IZO101" s="31"/>
      <c r="IZP101" s="31"/>
      <c r="IZQ101" s="31"/>
      <c r="IZR101" s="31"/>
      <c r="IZS101" s="31"/>
      <c r="IZT101" s="31"/>
      <c r="IZU101" s="31"/>
      <c r="IZV101" s="31"/>
      <c r="IZW101" s="31"/>
      <c r="IZX101" s="31"/>
      <c r="IZY101" s="31"/>
      <c r="IZZ101" s="31"/>
      <c r="JAA101" s="31"/>
      <c r="JAB101" s="31"/>
      <c r="JAC101" s="31"/>
      <c r="JAD101" s="31"/>
      <c r="JAE101" s="31"/>
      <c r="JAF101" s="31"/>
      <c r="JAG101" s="31"/>
      <c r="JAH101" s="31"/>
      <c r="JAI101" s="31"/>
      <c r="JAJ101" s="31"/>
      <c r="JAK101" s="31"/>
      <c r="JAL101" s="31"/>
      <c r="JAM101" s="31"/>
      <c r="JAN101" s="31"/>
      <c r="JAO101" s="31"/>
      <c r="JAP101" s="31"/>
      <c r="JAQ101" s="31"/>
      <c r="JAR101" s="31"/>
      <c r="JAS101" s="31"/>
      <c r="JAT101" s="31"/>
      <c r="JAU101" s="31"/>
      <c r="JAV101" s="31"/>
      <c r="JAW101" s="31"/>
      <c r="JAX101" s="31"/>
      <c r="JAY101" s="31"/>
      <c r="JAZ101" s="31"/>
      <c r="JBA101" s="31"/>
      <c r="JBB101" s="31"/>
      <c r="JBC101" s="31"/>
      <c r="JBD101" s="31"/>
      <c r="JBE101" s="31"/>
      <c r="JBF101" s="31"/>
      <c r="JBG101" s="31"/>
      <c r="JBH101" s="31"/>
      <c r="JBI101" s="31"/>
      <c r="JBJ101" s="31"/>
      <c r="JBK101" s="31"/>
      <c r="JBL101" s="31"/>
      <c r="JBM101" s="31"/>
      <c r="JBN101" s="31"/>
      <c r="JBO101" s="31"/>
      <c r="JBP101" s="31"/>
      <c r="JBQ101" s="31"/>
      <c r="JBR101" s="31"/>
      <c r="JBS101" s="31"/>
      <c r="JBT101" s="31"/>
      <c r="JBU101" s="31"/>
      <c r="JBV101" s="31"/>
      <c r="JBW101" s="31"/>
      <c r="JBX101" s="31"/>
      <c r="JBY101" s="31"/>
      <c r="JBZ101" s="31"/>
      <c r="JCA101" s="31"/>
      <c r="JCB101" s="31"/>
      <c r="JCC101" s="31"/>
      <c r="JCD101" s="31"/>
      <c r="JCE101" s="31"/>
      <c r="JCF101" s="31"/>
      <c r="JCG101" s="31"/>
      <c r="JCH101" s="31"/>
      <c r="JCI101" s="31"/>
      <c r="JCJ101" s="31"/>
      <c r="JCK101" s="31"/>
      <c r="JCL101" s="31"/>
      <c r="JCM101" s="31"/>
      <c r="JCN101" s="31"/>
      <c r="JCO101" s="31"/>
      <c r="JCP101" s="31"/>
      <c r="JCQ101" s="31"/>
      <c r="JCR101" s="31"/>
      <c r="JCS101" s="31"/>
      <c r="JCT101" s="31"/>
      <c r="JCU101" s="31"/>
      <c r="JCV101" s="31"/>
      <c r="JCW101" s="31"/>
      <c r="JCX101" s="31"/>
      <c r="JCY101" s="31"/>
      <c r="JCZ101" s="31"/>
      <c r="JDA101" s="31"/>
      <c r="JDB101" s="31"/>
      <c r="JDC101" s="31"/>
      <c r="JDD101" s="31"/>
      <c r="JDE101" s="31"/>
      <c r="JDF101" s="31"/>
      <c r="JDG101" s="31"/>
      <c r="JDH101" s="31"/>
      <c r="JDI101" s="31"/>
      <c r="JDJ101" s="31"/>
      <c r="JDK101" s="31"/>
      <c r="JDL101" s="31"/>
      <c r="JDM101" s="31"/>
      <c r="JDN101" s="31"/>
      <c r="JDO101" s="31"/>
      <c r="JDP101" s="31"/>
      <c r="JDQ101" s="31"/>
      <c r="JDR101" s="31"/>
      <c r="JDS101" s="31"/>
      <c r="JDT101" s="31"/>
      <c r="JDU101" s="31"/>
      <c r="JDV101" s="31"/>
      <c r="JDW101" s="31"/>
      <c r="JDX101" s="31"/>
      <c r="JDY101" s="31"/>
      <c r="JDZ101" s="31"/>
      <c r="JEA101" s="31"/>
      <c r="JEB101" s="31"/>
      <c r="JEC101" s="31"/>
      <c r="JED101" s="31"/>
      <c r="JEE101" s="31"/>
      <c r="JEF101" s="31"/>
      <c r="JEG101" s="31"/>
      <c r="JEH101" s="31"/>
      <c r="JEI101" s="31"/>
      <c r="JEJ101" s="31"/>
      <c r="JEK101" s="31"/>
      <c r="JEL101" s="31"/>
      <c r="JEM101" s="31"/>
      <c r="JEN101" s="31"/>
      <c r="JEO101" s="31"/>
      <c r="JEP101" s="31"/>
      <c r="JEQ101" s="31"/>
      <c r="JER101" s="31"/>
      <c r="JES101" s="31"/>
      <c r="JET101" s="31"/>
      <c r="JEU101" s="31"/>
      <c r="JEV101" s="31"/>
      <c r="JEW101" s="31"/>
      <c r="JEX101" s="31"/>
      <c r="JEY101" s="31"/>
      <c r="JEZ101" s="31"/>
      <c r="JFA101" s="31"/>
      <c r="JFB101" s="31"/>
      <c r="JFC101" s="31"/>
      <c r="JFD101" s="31"/>
      <c r="JFE101" s="31"/>
      <c r="JFF101" s="31"/>
      <c r="JFG101" s="31"/>
      <c r="JFH101" s="31"/>
      <c r="JFI101" s="31"/>
      <c r="JFJ101" s="31"/>
      <c r="JFK101" s="31"/>
      <c r="JFL101" s="31"/>
      <c r="JFM101" s="31"/>
      <c r="JFN101" s="31"/>
      <c r="JFO101" s="31"/>
      <c r="JFP101" s="31"/>
      <c r="JFQ101" s="31"/>
      <c r="JFR101" s="31"/>
      <c r="JFS101" s="31"/>
      <c r="JFT101" s="31"/>
      <c r="JFU101" s="31"/>
      <c r="JFV101" s="31"/>
      <c r="JFW101" s="31"/>
      <c r="JFX101" s="31"/>
      <c r="JFY101" s="31"/>
      <c r="JFZ101" s="31"/>
      <c r="JGA101" s="31"/>
      <c r="JGB101" s="31"/>
      <c r="JGC101" s="31"/>
      <c r="JGD101" s="31"/>
      <c r="JGE101" s="31"/>
      <c r="JGF101" s="31"/>
      <c r="JGG101" s="31"/>
      <c r="JGH101" s="31"/>
      <c r="JGI101" s="31"/>
      <c r="JGJ101" s="31"/>
      <c r="JGK101" s="31"/>
      <c r="JGL101" s="31"/>
      <c r="JGM101" s="31"/>
      <c r="JGN101" s="31"/>
      <c r="JGO101" s="31"/>
      <c r="JGP101" s="31"/>
      <c r="JGQ101" s="31"/>
      <c r="JGR101" s="31"/>
      <c r="JGS101" s="31"/>
      <c r="JGT101" s="31"/>
      <c r="JGU101" s="31"/>
      <c r="JGV101" s="31"/>
      <c r="JGW101" s="31"/>
      <c r="JGX101" s="31"/>
      <c r="JGY101" s="31"/>
      <c r="JGZ101" s="31"/>
      <c r="JHA101" s="31"/>
      <c r="JHB101" s="31"/>
      <c r="JHC101" s="31"/>
      <c r="JHD101" s="31"/>
      <c r="JHE101" s="31"/>
      <c r="JHF101" s="31"/>
      <c r="JHG101" s="31"/>
      <c r="JHH101" s="31"/>
      <c r="JHI101" s="31"/>
      <c r="JHJ101" s="31"/>
      <c r="JHK101" s="31"/>
      <c r="JHL101" s="31"/>
      <c r="JHM101" s="31"/>
      <c r="JHN101" s="31"/>
      <c r="JHO101" s="31"/>
      <c r="JHP101" s="31"/>
      <c r="JHQ101" s="31"/>
      <c r="JHR101" s="31"/>
      <c r="JHS101" s="31"/>
      <c r="JHT101" s="31"/>
      <c r="JHU101" s="31"/>
      <c r="JHV101" s="31"/>
      <c r="JHW101" s="31"/>
      <c r="JHX101" s="31"/>
      <c r="JHY101" s="31"/>
      <c r="JHZ101" s="31"/>
      <c r="JIA101" s="31"/>
      <c r="JIB101" s="31"/>
      <c r="JIC101" s="31"/>
      <c r="JID101" s="31"/>
      <c r="JIE101" s="31"/>
      <c r="JIF101" s="31"/>
      <c r="JIG101" s="31"/>
      <c r="JIH101" s="31"/>
      <c r="JII101" s="31"/>
      <c r="JIJ101" s="31"/>
      <c r="JIK101" s="31"/>
      <c r="JIL101" s="31"/>
      <c r="JIM101" s="31"/>
      <c r="JIN101" s="31"/>
      <c r="JIO101" s="31"/>
      <c r="JIP101" s="31"/>
      <c r="JIQ101" s="31"/>
      <c r="JIR101" s="31"/>
      <c r="JIS101" s="31"/>
      <c r="JIT101" s="31"/>
      <c r="JIU101" s="31"/>
      <c r="JIV101" s="31"/>
      <c r="JIW101" s="31"/>
      <c r="JIX101" s="31"/>
      <c r="JIY101" s="31"/>
      <c r="JIZ101" s="31"/>
      <c r="JJA101" s="31"/>
      <c r="JJB101" s="31"/>
      <c r="JJC101" s="31"/>
      <c r="JJD101" s="31"/>
      <c r="JJE101" s="31"/>
      <c r="JJF101" s="31"/>
      <c r="JJG101" s="31"/>
      <c r="JJH101" s="31"/>
      <c r="JJI101" s="31"/>
      <c r="JJJ101" s="31"/>
      <c r="JJK101" s="31"/>
      <c r="JJL101" s="31"/>
      <c r="JJM101" s="31"/>
      <c r="JJN101" s="31"/>
      <c r="JJO101" s="31"/>
      <c r="JJP101" s="31"/>
      <c r="JJQ101" s="31"/>
      <c r="JJR101" s="31"/>
      <c r="JJS101" s="31"/>
      <c r="JJT101" s="31"/>
      <c r="JJU101" s="31"/>
      <c r="JJV101" s="31"/>
      <c r="JJW101" s="31"/>
      <c r="JJX101" s="31"/>
      <c r="JJY101" s="31"/>
      <c r="JJZ101" s="31"/>
      <c r="JKA101" s="31"/>
      <c r="JKB101" s="31"/>
      <c r="JKC101" s="31"/>
      <c r="JKD101" s="31"/>
      <c r="JKE101" s="31"/>
      <c r="JKF101" s="31"/>
      <c r="JKG101" s="31"/>
      <c r="JKH101" s="31"/>
      <c r="JKI101" s="31"/>
      <c r="JKJ101" s="31"/>
      <c r="JKK101" s="31"/>
      <c r="JKL101" s="31"/>
      <c r="JKM101" s="31"/>
      <c r="JKN101" s="31"/>
      <c r="JKO101" s="31"/>
      <c r="JKP101" s="31"/>
      <c r="JKQ101" s="31"/>
      <c r="JKR101" s="31"/>
      <c r="JKS101" s="31"/>
      <c r="JKT101" s="31"/>
      <c r="JKU101" s="31"/>
      <c r="JKV101" s="31"/>
      <c r="JKW101" s="31"/>
      <c r="JKX101" s="31"/>
      <c r="JKY101" s="31"/>
      <c r="JKZ101" s="31"/>
      <c r="JLA101" s="31"/>
      <c r="JLB101" s="31"/>
      <c r="JLC101" s="31"/>
      <c r="JLD101" s="31"/>
      <c r="JLE101" s="31"/>
      <c r="JLF101" s="31"/>
      <c r="JLG101" s="31"/>
      <c r="JLH101" s="31"/>
      <c r="JLI101" s="31"/>
      <c r="JLJ101" s="31"/>
      <c r="JLK101" s="31"/>
      <c r="JLL101" s="31"/>
      <c r="JLM101" s="31"/>
      <c r="JLN101" s="31"/>
      <c r="JLO101" s="31"/>
      <c r="JLP101" s="31"/>
      <c r="JLQ101" s="31"/>
      <c r="JLR101" s="31"/>
      <c r="JLS101" s="31"/>
      <c r="JLT101" s="31"/>
      <c r="JLU101" s="31"/>
      <c r="JLV101" s="31"/>
      <c r="JLW101" s="31"/>
      <c r="JLX101" s="31"/>
      <c r="JLY101" s="31"/>
      <c r="JLZ101" s="31"/>
      <c r="JMA101" s="31"/>
      <c r="JMB101" s="31"/>
      <c r="JMC101" s="31"/>
      <c r="JMD101" s="31"/>
      <c r="JME101" s="31"/>
      <c r="JMF101" s="31"/>
      <c r="JMG101" s="31"/>
      <c r="JMH101" s="31"/>
      <c r="JMI101" s="31"/>
      <c r="JMJ101" s="31"/>
      <c r="JMK101" s="31"/>
      <c r="JML101" s="31"/>
      <c r="JMM101" s="31"/>
      <c r="JMN101" s="31"/>
      <c r="JMO101" s="31"/>
      <c r="JMP101" s="31"/>
      <c r="JMQ101" s="31"/>
      <c r="JMR101" s="31"/>
      <c r="JMS101" s="31"/>
      <c r="JMT101" s="31"/>
      <c r="JMU101" s="31"/>
      <c r="JMV101" s="31"/>
      <c r="JMW101" s="31"/>
      <c r="JMX101" s="31"/>
      <c r="JMY101" s="31"/>
      <c r="JMZ101" s="31"/>
      <c r="JNA101" s="31"/>
      <c r="JNB101" s="31"/>
      <c r="JNC101" s="31"/>
      <c r="JND101" s="31"/>
      <c r="JNE101" s="31"/>
      <c r="JNF101" s="31"/>
      <c r="JNG101" s="31"/>
      <c r="JNH101" s="31"/>
      <c r="JNI101" s="31"/>
      <c r="JNJ101" s="31"/>
      <c r="JNK101" s="31"/>
      <c r="JNL101" s="31"/>
      <c r="JNM101" s="31"/>
      <c r="JNN101" s="31"/>
      <c r="JNO101" s="31"/>
      <c r="JNP101" s="31"/>
      <c r="JNQ101" s="31"/>
      <c r="JNR101" s="31"/>
      <c r="JNS101" s="31"/>
      <c r="JNT101" s="31"/>
      <c r="JNU101" s="31"/>
      <c r="JNV101" s="31"/>
      <c r="JNW101" s="31"/>
      <c r="JNX101" s="31"/>
      <c r="JNY101" s="31"/>
      <c r="JNZ101" s="31"/>
      <c r="JOA101" s="31"/>
      <c r="JOB101" s="31"/>
      <c r="JOC101" s="31"/>
      <c r="JOD101" s="31"/>
      <c r="JOE101" s="31"/>
      <c r="JOF101" s="31"/>
      <c r="JOG101" s="31"/>
      <c r="JOH101" s="31"/>
      <c r="JOI101" s="31"/>
      <c r="JOJ101" s="31"/>
      <c r="JOK101" s="31"/>
      <c r="JOL101" s="31"/>
      <c r="JOM101" s="31"/>
      <c r="JON101" s="31"/>
      <c r="JOO101" s="31"/>
      <c r="JOP101" s="31"/>
      <c r="JOQ101" s="31"/>
      <c r="JOR101" s="31"/>
      <c r="JOS101" s="31"/>
      <c r="JOT101" s="31"/>
      <c r="JOU101" s="31"/>
      <c r="JOV101" s="31"/>
      <c r="JOW101" s="31"/>
      <c r="JOX101" s="31"/>
      <c r="JOY101" s="31"/>
      <c r="JOZ101" s="31"/>
      <c r="JPA101" s="31"/>
      <c r="JPB101" s="31"/>
      <c r="JPC101" s="31"/>
      <c r="JPD101" s="31"/>
      <c r="JPE101" s="31"/>
      <c r="JPF101" s="31"/>
      <c r="JPG101" s="31"/>
      <c r="JPH101" s="31"/>
      <c r="JPI101" s="31"/>
      <c r="JPJ101" s="31"/>
      <c r="JPK101" s="31"/>
      <c r="JPL101" s="31"/>
      <c r="JPM101" s="31"/>
      <c r="JPN101" s="31"/>
      <c r="JPO101" s="31"/>
      <c r="JPP101" s="31"/>
      <c r="JPQ101" s="31"/>
      <c r="JPR101" s="31"/>
      <c r="JPS101" s="31"/>
      <c r="JPT101" s="31"/>
      <c r="JPU101" s="31"/>
      <c r="JPV101" s="31"/>
      <c r="JPW101" s="31"/>
      <c r="JPX101" s="31"/>
      <c r="JPY101" s="31"/>
      <c r="JPZ101" s="31"/>
      <c r="JQA101" s="31"/>
      <c r="JQB101" s="31"/>
      <c r="JQC101" s="31"/>
      <c r="JQD101" s="31"/>
      <c r="JQE101" s="31"/>
      <c r="JQF101" s="31"/>
      <c r="JQG101" s="31"/>
      <c r="JQH101" s="31"/>
      <c r="JQI101" s="31"/>
      <c r="JQJ101" s="31"/>
      <c r="JQK101" s="31"/>
      <c r="JQL101" s="31"/>
      <c r="JQM101" s="31"/>
      <c r="JQN101" s="31"/>
      <c r="JQO101" s="31"/>
      <c r="JQP101" s="31"/>
      <c r="JQQ101" s="31"/>
      <c r="JQR101" s="31"/>
      <c r="JQS101" s="31"/>
      <c r="JQT101" s="31"/>
      <c r="JQU101" s="31"/>
      <c r="JQV101" s="31"/>
      <c r="JQW101" s="31"/>
      <c r="JQX101" s="31"/>
      <c r="JQY101" s="31"/>
      <c r="JQZ101" s="31"/>
      <c r="JRA101" s="31"/>
      <c r="JRB101" s="31"/>
      <c r="JRC101" s="31"/>
      <c r="JRD101" s="31"/>
      <c r="JRE101" s="31"/>
      <c r="JRF101" s="31"/>
      <c r="JRG101" s="31"/>
      <c r="JRH101" s="31"/>
      <c r="JRI101" s="31"/>
      <c r="JRJ101" s="31"/>
      <c r="JRK101" s="31"/>
      <c r="JRL101" s="31"/>
      <c r="JRM101" s="31"/>
      <c r="JRN101" s="31"/>
      <c r="JRO101" s="31"/>
      <c r="JRP101" s="31"/>
      <c r="JRQ101" s="31"/>
      <c r="JRR101" s="31"/>
      <c r="JRS101" s="31"/>
      <c r="JRT101" s="31"/>
      <c r="JRU101" s="31"/>
      <c r="JRV101" s="31"/>
      <c r="JRW101" s="31"/>
      <c r="JRX101" s="31"/>
      <c r="JRY101" s="31"/>
      <c r="JRZ101" s="31"/>
      <c r="JSA101" s="31"/>
      <c r="JSB101" s="31"/>
      <c r="JSC101" s="31"/>
      <c r="JSD101" s="31"/>
      <c r="JSE101" s="31"/>
      <c r="JSF101" s="31"/>
      <c r="JSG101" s="31"/>
      <c r="JSH101" s="31"/>
      <c r="JSI101" s="31"/>
      <c r="JSJ101" s="31"/>
      <c r="JSK101" s="31"/>
      <c r="JSL101" s="31"/>
      <c r="JSM101" s="31"/>
      <c r="JSN101" s="31"/>
      <c r="JSO101" s="31"/>
      <c r="JSP101" s="31"/>
      <c r="JSQ101" s="31"/>
      <c r="JSR101" s="31"/>
      <c r="JSS101" s="31"/>
      <c r="JST101" s="31"/>
      <c r="JSU101" s="31"/>
      <c r="JSV101" s="31"/>
      <c r="JSW101" s="31"/>
      <c r="JSX101" s="31"/>
      <c r="JSY101" s="31"/>
      <c r="JSZ101" s="31"/>
      <c r="JTA101" s="31"/>
      <c r="JTB101" s="31"/>
      <c r="JTC101" s="31"/>
      <c r="JTD101" s="31"/>
      <c r="JTE101" s="31"/>
      <c r="JTF101" s="31"/>
      <c r="JTG101" s="31"/>
      <c r="JTH101" s="31"/>
      <c r="JTI101" s="31"/>
      <c r="JTJ101" s="31"/>
      <c r="JTK101" s="31"/>
      <c r="JTL101" s="31"/>
      <c r="JTM101" s="31"/>
      <c r="JTN101" s="31"/>
      <c r="JTO101" s="31"/>
      <c r="JTP101" s="31"/>
      <c r="JTQ101" s="31"/>
      <c r="JTR101" s="31"/>
      <c r="JTS101" s="31"/>
      <c r="JTT101" s="31"/>
      <c r="JTU101" s="31"/>
      <c r="JTV101" s="31"/>
      <c r="JTW101" s="31"/>
      <c r="JTX101" s="31"/>
      <c r="JTY101" s="31"/>
      <c r="JTZ101" s="31"/>
      <c r="JUA101" s="31"/>
      <c r="JUB101" s="31"/>
      <c r="JUC101" s="31"/>
      <c r="JUD101" s="31"/>
      <c r="JUE101" s="31"/>
      <c r="JUF101" s="31"/>
      <c r="JUG101" s="31"/>
      <c r="JUH101" s="31"/>
      <c r="JUI101" s="31"/>
      <c r="JUJ101" s="31"/>
      <c r="JUK101" s="31"/>
      <c r="JUL101" s="31"/>
      <c r="JUM101" s="31"/>
      <c r="JUN101" s="31"/>
      <c r="JUO101" s="31"/>
      <c r="JUP101" s="31"/>
      <c r="JUQ101" s="31"/>
      <c r="JUR101" s="31"/>
      <c r="JUS101" s="31"/>
      <c r="JUT101" s="31"/>
      <c r="JUU101" s="31"/>
      <c r="JUV101" s="31"/>
      <c r="JUW101" s="31"/>
      <c r="JUX101" s="31"/>
      <c r="JUY101" s="31"/>
      <c r="JUZ101" s="31"/>
      <c r="JVA101" s="31"/>
      <c r="JVB101" s="31"/>
      <c r="JVC101" s="31"/>
      <c r="JVD101" s="31"/>
      <c r="JVE101" s="31"/>
      <c r="JVF101" s="31"/>
      <c r="JVG101" s="31"/>
      <c r="JVH101" s="31"/>
      <c r="JVI101" s="31"/>
      <c r="JVJ101" s="31"/>
      <c r="JVK101" s="31"/>
      <c r="JVL101" s="31"/>
      <c r="JVM101" s="31"/>
      <c r="JVN101" s="31"/>
      <c r="JVO101" s="31"/>
      <c r="JVP101" s="31"/>
      <c r="JVQ101" s="31"/>
      <c r="JVR101" s="31"/>
      <c r="JVS101" s="31"/>
      <c r="JVT101" s="31"/>
      <c r="JVU101" s="31"/>
      <c r="JVV101" s="31"/>
      <c r="JVW101" s="31"/>
      <c r="JVX101" s="31"/>
      <c r="JVY101" s="31"/>
      <c r="JVZ101" s="31"/>
      <c r="JWA101" s="31"/>
      <c r="JWB101" s="31"/>
      <c r="JWC101" s="31"/>
      <c r="JWD101" s="31"/>
      <c r="JWE101" s="31"/>
      <c r="JWF101" s="31"/>
      <c r="JWG101" s="31"/>
      <c r="JWH101" s="31"/>
      <c r="JWI101" s="31"/>
      <c r="JWJ101" s="31"/>
      <c r="JWK101" s="31"/>
      <c r="JWL101" s="31"/>
      <c r="JWM101" s="31"/>
      <c r="JWN101" s="31"/>
      <c r="JWO101" s="31"/>
      <c r="JWP101" s="31"/>
      <c r="JWQ101" s="31"/>
      <c r="JWR101" s="31"/>
      <c r="JWS101" s="31"/>
      <c r="JWT101" s="31"/>
      <c r="JWU101" s="31"/>
      <c r="JWV101" s="31"/>
      <c r="JWW101" s="31"/>
      <c r="JWX101" s="31"/>
      <c r="JWY101" s="31"/>
      <c r="JWZ101" s="31"/>
      <c r="JXA101" s="31"/>
      <c r="JXB101" s="31"/>
      <c r="JXC101" s="31"/>
      <c r="JXD101" s="31"/>
      <c r="JXE101" s="31"/>
      <c r="JXF101" s="31"/>
      <c r="JXG101" s="31"/>
      <c r="JXH101" s="31"/>
      <c r="JXI101" s="31"/>
      <c r="JXJ101" s="31"/>
      <c r="JXK101" s="31"/>
      <c r="JXL101" s="31"/>
      <c r="JXM101" s="31"/>
      <c r="JXN101" s="31"/>
      <c r="JXO101" s="31"/>
      <c r="JXP101" s="31"/>
      <c r="JXQ101" s="31"/>
      <c r="JXR101" s="31"/>
      <c r="JXS101" s="31"/>
      <c r="JXT101" s="31"/>
      <c r="JXU101" s="31"/>
      <c r="JXV101" s="31"/>
      <c r="JXW101" s="31"/>
      <c r="JXX101" s="31"/>
      <c r="JXY101" s="31"/>
      <c r="JXZ101" s="31"/>
      <c r="JYA101" s="31"/>
      <c r="JYB101" s="31"/>
      <c r="JYC101" s="31"/>
      <c r="JYD101" s="31"/>
      <c r="JYE101" s="31"/>
      <c r="JYF101" s="31"/>
      <c r="JYG101" s="31"/>
      <c r="JYH101" s="31"/>
      <c r="JYI101" s="31"/>
      <c r="JYJ101" s="31"/>
      <c r="JYK101" s="31"/>
      <c r="JYL101" s="31"/>
      <c r="JYM101" s="31"/>
      <c r="JYN101" s="31"/>
      <c r="JYO101" s="31"/>
      <c r="JYP101" s="31"/>
      <c r="JYQ101" s="31"/>
      <c r="JYR101" s="31"/>
      <c r="JYS101" s="31"/>
      <c r="JYT101" s="31"/>
      <c r="JYU101" s="31"/>
      <c r="JYV101" s="31"/>
      <c r="JYW101" s="31"/>
      <c r="JYX101" s="31"/>
      <c r="JYY101" s="31"/>
      <c r="JYZ101" s="31"/>
      <c r="JZA101" s="31"/>
      <c r="JZB101" s="31"/>
      <c r="JZC101" s="31"/>
      <c r="JZD101" s="31"/>
      <c r="JZE101" s="31"/>
      <c r="JZF101" s="31"/>
      <c r="JZG101" s="31"/>
      <c r="JZH101" s="31"/>
      <c r="JZI101" s="31"/>
      <c r="JZJ101" s="31"/>
      <c r="JZK101" s="31"/>
      <c r="JZL101" s="31"/>
      <c r="JZM101" s="31"/>
      <c r="JZN101" s="31"/>
      <c r="JZO101" s="31"/>
      <c r="JZP101" s="31"/>
      <c r="JZQ101" s="31"/>
      <c r="JZR101" s="31"/>
      <c r="JZS101" s="31"/>
      <c r="JZT101" s="31"/>
      <c r="JZU101" s="31"/>
      <c r="JZV101" s="31"/>
      <c r="JZW101" s="31"/>
      <c r="JZX101" s="31"/>
      <c r="JZY101" s="31"/>
      <c r="JZZ101" s="31"/>
      <c r="KAA101" s="31"/>
      <c r="KAB101" s="31"/>
      <c r="KAC101" s="31"/>
      <c r="KAD101" s="31"/>
      <c r="KAE101" s="31"/>
      <c r="KAF101" s="31"/>
      <c r="KAG101" s="31"/>
      <c r="KAH101" s="31"/>
      <c r="KAI101" s="31"/>
      <c r="KAJ101" s="31"/>
      <c r="KAK101" s="31"/>
      <c r="KAL101" s="31"/>
      <c r="KAM101" s="31"/>
      <c r="KAN101" s="31"/>
      <c r="KAO101" s="31"/>
      <c r="KAP101" s="31"/>
      <c r="KAQ101" s="31"/>
      <c r="KAR101" s="31"/>
      <c r="KAS101" s="31"/>
      <c r="KAT101" s="31"/>
      <c r="KAU101" s="31"/>
      <c r="KAV101" s="31"/>
      <c r="KAW101" s="31"/>
      <c r="KAX101" s="31"/>
      <c r="KAY101" s="31"/>
      <c r="KAZ101" s="31"/>
      <c r="KBA101" s="31"/>
      <c r="KBB101" s="31"/>
      <c r="KBC101" s="31"/>
      <c r="KBD101" s="31"/>
      <c r="KBE101" s="31"/>
      <c r="KBF101" s="31"/>
      <c r="KBG101" s="31"/>
      <c r="KBH101" s="31"/>
      <c r="KBI101" s="31"/>
      <c r="KBJ101" s="31"/>
      <c r="KBK101" s="31"/>
      <c r="KBL101" s="31"/>
      <c r="KBM101" s="31"/>
      <c r="KBN101" s="31"/>
      <c r="KBO101" s="31"/>
      <c r="KBP101" s="31"/>
      <c r="KBQ101" s="31"/>
      <c r="KBR101" s="31"/>
      <c r="KBS101" s="31"/>
      <c r="KBT101" s="31"/>
      <c r="KBU101" s="31"/>
      <c r="KBV101" s="31"/>
      <c r="KBW101" s="31"/>
      <c r="KBX101" s="31"/>
      <c r="KBY101" s="31"/>
      <c r="KBZ101" s="31"/>
      <c r="KCA101" s="31"/>
      <c r="KCB101" s="31"/>
      <c r="KCC101" s="31"/>
      <c r="KCD101" s="31"/>
      <c r="KCE101" s="31"/>
      <c r="KCF101" s="31"/>
      <c r="KCG101" s="31"/>
      <c r="KCH101" s="31"/>
      <c r="KCI101" s="31"/>
      <c r="KCJ101" s="31"/>
      <c r="KCK101" s="31"/>
      <c r="KCL101" s="31"/>
      <c r="KCM101" s="31"/>
      <c r="KCN101" s="31"/>
      <c r="KCO101" s="31"/>
      <c r="KCP101" s="31"/>
      <c r="KCQ101" s="31"/>
      <c r="KCR101" s="31"/>
      <c r="KCS101" s="31"/>
      <c r="KCT101" s="31"/>
      <c r="KCU101" s="31"/>
      <c r="KCV101" s="31"/>
      <c r="KCW101" s="31"/>
      <c r="KCX101" s="31"/>
      <c r="KCY101" s="31"/>
      <c r="KCZ101" s="31"/>
      <c r="KDA101" s="31"/>
      <c r="KDB101" s="31"/>
      <c r="KDC101" s="31"/>
      <c r="KDD101" s="31"/>
      <c r="KDE101" s="31"/>
      <c r="KDF101" s="31"/>
      <c r="KDG101" s="31"/>
      <c r="KDH101" s="31"/>
      <c r="KDI101" s="31"/>
      <c r="KDJ101" s="31"/>
      <c r="KDK101" s="31"/>
      <c r="KDL101" s="31"/>
      <c r="KDM101" s="31"/>
      <c r="KDN101" s="31"/>
      <c r="KDO101" s="31"/>
      <c r="KDP101" s="31"/>
      <c r="KDQ101" s="31"/>
      <c r="KDR101" s="31"/>
      <c r="KDS101" s="31"/>
      <c r="KDT101" s="31"/>
      <c r="KDU101" s="31"/>
      <c r="KDV101" s="31"/>
      <c r="KDW101" s="31"/>
      <c r="KDX101" s="31"/>
      <c r="KDY101" s="31"/>
      <c r="KDZ101" s="31"/>
      <c r="KEA101" s="31"/>
      <c r="KEB101" s="31"/>
      <c r="KEC101" s="31"/>
      <c r="KED101" s="31"/>
      <c r="KEE101" s="31"/>
      <c r="KEF101" s="31"/>
      <c r="KEG101" s="31"/>
      <c r="KEH101" s="31"/>
      <c r="KEI101" s="31"/>
      <c r="KEJ101" s="31"/>
      <c r="KEK101" s="31"/>
      <c r="KEL101" s="31"/>
      <c r="KEM101" s="31"/>
      <c r="KEN101" s="31"/>
      <c r="KEO101" s="31"/>
      <c r="KEP101" s="31"/>
      <c r="KEQ101" s="31"/>
      <c r="KER101" s="31"/>
      <c r="KES101" s="31"/>
      <c r="KET101" s="31"/>
      <c r="KEU101" s="31"/>
      <c r="KEV101" s="31"/>
      <c r="KEW101" s="31"/>
      <c r="KEX101" s="31"/>
      <c r="KEY101" s="31"/>
      <c r="KEZ101" s="31"/>
      <c r="KFA101" s="31"/>
      <c r="KFB101" s="31"/>
      <c r="KFC101" s="31"/>
      <c r="KFD101" s="31"/>
      <c r="KFE101" s="31"/>
      <c r="KFF101" s="31"/>
      <c r="KFG101" s="31"/>
      <c r="KFH101" s="31"/>
      <c r="KFI101" s="31"/>
      <c r="KFJ101" s="31"/>
      <c r="KFK101" s="31"/>
      <c r="KFL101" s="31"/>
      <c r="KFM101" s="31"/>
      <c r="KFN101" s="31"/>
      <c r="KFO101" s="31"/>
      <c r="KFP101" s="31"/>
      <c r="KFQ101" s="31"/>
      <c r="KFR101" s="31"/>
      <c r="KFS101" s="31"/>
      <c r="KFT101" s="31"/>
      <c r="KFU101" s="31"/>
      <c r="KFV101" s="31"/>
      <c r="KFW101" s="31"/>
      <c r="KFX101" s="31"/>
      <c r="KFY101" s="31"/>
      <c r="KFZ101" s="31"/>
      <c r="KGA101" s="31"/>
      <c r="KGB101" s="31"/>
      <c r="KGC101" s="31"/>
      <c r="KGD101" s="31"/>
      <c r="KGE101" s="31"/>
      <c r="KGF101" s="31"/>
      <c r="KGG101" s="31"/>
      <c r="KGH101" s="31"/>
      <c r="KGI101" s="31"/>
      <c r="KGJ101" s="31"/>
      <c r="KGK101" s="31"/>
      <c r="KGL101" s="31"/>
      <c r="KGM101" s="31"/>
      <c r="KGN101" s="31"/>
      <c r="KGO101" s="31"/>
      <c r="KGP101" s="31"/>
      <c r="KGQ101" s="31"/>
      <c r="KGR101" s="31"/>
      <c r="KGS101" s="31"/>
      <c r="KGT101" s="31"/>
      <c r="KGU101" s="31"/>
      <c r="KGV101" s="31"/>
      <c r="KGW101" s="31"/>
      <c r="KGX101" s="31"/>
      <c r="KGY101" s="31"/>
      <c r="KGZ101" s="31"/>
      <c r="KHA101" s="31"/>
      <c r="KHB101" s="31"/>
      <c r="KHC101" s="31"/>
      <c r="KHD101" s="31"/>
      <c r="KHE101" s="31"/>
      <c r="KHF101" s="31"/>
      <c r="KHG101" s="31"/>
      <c r="KHH101" s="31"/>
      <c r="KHI101" s="31"/>
      <c r="KHJ101" s="31"/>
      <c r="KHK101" s="31"/>
      <c r="KHL101" s="31"/>
      <c r="KHM101" s="31"/>
      <c r="KHN101" s="31"/>
      <c r="KHO101" s="31"/>
      <c r="KHP101" s="31"/>
      <c r="KHQ101" s="31"/>
      <c r="KHR101" s="31"/>
      <c r="KHS101" s="31"/>
      <c r="KHT101" s="31"/>
      <c r="KHU101" s="31"/>
      <c r="KHV101" s="31"/>
      <c r="KHW101" s="31"/>
      <c r="KHX101" s="31"/>
      <c r="KHY101" s="31"/>
      <c r="KHZ101" s="31"/>
      <c r="KIA101" s="31"/>
      <c r="KIB101" s="31"/>
      <c r="KIC101" s="31"/>
      <c r="KID101" s="31"/>
      <c r="KIE101" s="31"/>
      <c r="KIF101" s="31"/>
      <c r="KIG101" s="31"/>
      <c r="KIH101" s="31"/>
      <c r="KII101" s="31"/>
      <c r="KIJ101" s="31"/>
      <c r="KIK101" s="31"/>
      <c r="KIL101" s="31"/>
      <c r="KIM101" s="31"/>
      <c r="KIN101" s="31"/>
      <c r="KIO101" s="31"/>
      <c r="KIP101" s="31"/>
      <c r="KIQ101" s="31"/>
      <c r="KIR101" s="31"/>
      <c r="KIS101" s="31"/>
      <c r="KIT101" s="31"/>
      <c r="KIU101" s="31"/>
      <c r="KIV101" s="31"/>
      <c r="KIW101" s="31"/>
      <c r="KIX101" s="31"/>
      <c r="KIY101" s="31"/>
      <c r="KIZ101" s="31"/>
      <c r="KJA101" s="31"/>
      <c r="KJB101" s="31"/>
      <c r="KJC101" s="31"/>
      <c r="KJD101" s="31"/>
      <c r="KJE101" s="31"/>
      <c r="KJF101" s="31"/>
      <c r="KJG101" s="31"/>
      <c r="KJH101" s="31"/>
      <c r="KJI101" s="31"/>
      <c r="KJJ101" s="31"/>
      <c r="KJK101" s="31"/>
      <c r="KJL101" s="31"/>
      <c r="KJM101" s="31"/>
      <c r="KJN101" s="31"/>
      <c r="KJO101" s="31"/>
      <c r="KJP101" s="31"/>
      <c r="KJQ101" s="31"/>
      <c r="KJR101" s="31"/>
      <c r="KJS101" s="31"/>
      <c r="KJT101" s="31"/>
      <c r="KJU101" s="31"/>
      <c r="KJV101" s="31"/>
      <c r="KJW101" s="31"/>
      <c r="KJX101" s="31"/>
      <c r="KJY101" s="31"/>
      <c r="KJZ101" s="31"/>
      <c r="KKA101" s="31"/>
      <c r="KKB101" s="31"/>
      <c r="KKC101" s="31"/>
      <c r="KKD101" s="31"/>
      <c r="KKE101" s="31"/>
      <c r="KKF101" s="31"/>
      <c r="KKG101" s="31"/>
      <c r="KKH101" s="31"/>
      <c r="KKI101" s="31"/>
      <c r="KKJ101" s="31"/>
      <c r="KKK101" s="31"/>
      <c r="KKL101" s="31"/>
      <c r="KKM101" s="31"/>
      <c r="KKN101" s="31"/>
      <c r="KKO101" s="31"/>
      <c r="KKP101" s="31"/>
      <c r="KKQ101" s="31"/>
      <c r="KKR101" s="31"/>
      <c r="KKS101" s="31"/>
      <c r="KKT101" s="31"/>
      <c r="KKU101" s="31"/>
      <c r="KKV101" s="31"/>
      <c r="KKW101" s="31"/>
      <c r="KKX101" s="31"/>
      <c r="KKY101" s="31"/>
      <c r="KKZ101" s="31"/>
      <c r="KLA101" s="31"/>
      <c r="KLB101" s="31"/>
      <c r="KLC101" s="31"/>
      <c r="KLD101" s="31"/>
      <c r="KLE101" s="31"/>
      <c r="KLF101" s="31"/>
      <c r="KLG101" s="31"/>
      <c r="KLH101" s="31"/>
      <c r="KLI101" s="31"/>
      <c r="KLJ101" s="31"/>
      <c r="KLK101" s="31"/>
      <c r="KLL101" s="31"/>
      <c r="KLM101" s="31"/>
      <c r="KLN101" s="31"/>
      <c r="KLO101" s="31"/>
      <c r="KLP101" s="31"/>
      <c r="KLQ101" s="31"/>
      <c r="KLR101" s="31"/>
      <c r="KLS101" s="31"/>
      <c r="KLT101" s="31"/>
      <c r="KLU101" s="31"/>
      <c r="KLV101" s="31"/>
      <c r="KLW101" s="31"/>
      <c r="KLX101" s="31"/>
      <c r="KLY101" s="31"/>
      <c r="KLZ101" s="31"/>
      <c r="KMA101" s="31"/>
      <c r="KMB101" s="31"/>
      <c r="KMC101" s="31"/>
      <c r="KMD101" s="31"/>
      <c r="KME101" s="31"/>
      <c r="KMF101" s="31"/>
      <c r="KMG101" s="31"/>
      <c r="KMH101" s="31"/>
      <c r="KMI101" s="31"/>
      <c r="KMJ101" s="31"/>
      <c r="KMK101" s="31"/>
      <c r="KML101" s="31"/>
      <c r="KMM101" s="31"/>
      <c r="KMN101" s="31"/>
      <c r="KMO101" s="31"/>
      <c r="KMP101" s="31"/>
      <c r="KMQ101" s="31"/>
      <c r="KMR101" s="31"/>
      <c r="KMS101" s="31"/>
      <c r="KMT101" s="31"/>
      <c r="KMU101" s="31"/>
      <c r="KMV101" s="31"/>
      <c r="KMW101" s="31"/>
      <c r="KMX101" s="31"/>
      <c r="KMY101" s="31"/>
      <c r="KMZ101" s="31"/>
      <c r="KNA101" s="31"/>
      <c r="KNB101" s="31"/>
      <c r="KNC101" s="31"/>
      <c r="KND101" s="31"/>
      <c r="KNE101" s="31"/>
      <c r="KNF101" s="31"/>
      <c r="KNG101" s="31"/>
      <c r="KNH101" s="31"/>
      <c r="KNI101" s="31"/>
      <c r="KNJ101" s="31"/>
      <c r="KNK101" s="31"/>
      <c r="KNL101" s="31"/>
      <c r="KNM101" s="31"/>
      <c r="KNN101" s="31"/>
      <c r="KNO101" s="31"/>
      <c r="KNP101" s="31"/>
      <c r="KNQ101" s="31"/>
      <c r="KNR101" s="31"/>
      <c r="KNS101" s="31"/>
      <c r="KNT101" s="31"/>
      <c r="KNU101" s="31"/>
      <c r="KNV101" s="31"/>
      <c r="KNW101" s="31"/>
      <c r="KNX101" s="31"/>
      <c r="KNY101" s="31"/>
      <c r="KNZ101" s="31"/>
      <c r="KOA101" s="31"/>
      <c r="KOB101" s="31"/>
      <c r="KOC101" s="31"/>
      <c r="KOD101" s="31"/>
      <c r="KOE101" s="31"/>
      <c r="KOF101" s="31"/>
      <c r="KOG101" s="31"/>
      <c r="KOH101" s="31"/>
      <c r="KOI101" s="31"/>
      <c r="KOJ101" s="31"/>
      <c r="KOK101" s="31"/>
      <c r="KOL101" s="31"/>
      <c r="KOM101" s="31"/>
      <c r="KON101" s="31"/>
      <c r="KOO101" s="31"/>
      <c r="KOP101" s="31"/>
      <c r="KOQ101" s="31"/>
      <c r="KOR101" s="31"/>
      <c r="KOS101" s="31"/>
      <c r="KOT101" s="31"/>
      <c r="KOU101" s="31"/>
      <c r="KOV101" s="31"/>
      <c r="KOW101" s="31"/>
      <c r="KOX101" s="31"/>
      <c r="KOY101" s="31"/>
      <c r="KOZ101" s="31"/>
      <c r="KPA101" s="31"/>
      <c r="KPB101" s="31"/>
      <c r="KPC101" s="31"/>
      <c r="KPD101" s="31"/>
      <c r="KPE101" s="31"/>
      <c r="KPF101" s="31"/>
      <c r="KPG101" s="31"/>
      <c r="KPH101" s="31"/>
      <c r="KPI101" s="31"/>
      <c r="KPJ101" s="31"/>
      <c r="KPK101" s="31"/>
      <c r="KPL101" s="31"/>
      <c r="KPM101" s="31"/>
      <c r="KPN101" s="31"/>
      <c r="KPO101" s="31"/>
      <c r="KPP101" s="31"/>
      <c r="KPQ101" s="31"/>
      <c r="KPR101" s="31"/>
      <c r="KPS101" s="31"/>
      <c r="KPT101" s="31"/>
      <c r="KPU101" s="31"/>
      <c r="KPV101" s="31"/>
      <c r="KPW101" s="31"/>
      <c r="KPX101" s="31"/>
      <c r="KPY101" s="31"/>
      <c r="KPZ101" s="31"/>
      <c r="KQA101" s="31"/>
      <c r="KQB101" s="31"/>
      <c r="KQC101" s="31"/>
      <c r="KQD101" s="31"/>
      <c r="KQE101" s="31"/>
      <c r="KQF101" s="31"/>
      <c r="KQG101" s="31"/>
      <c r="KQH101" s="31"/>
      <c r="KQI101" s="31"/>
      <c r="KQJ101" s="31"/>
      <c r="KQK101" s="31"/>
      <c r="KQL101" s="31"/>
      <c r="KQM101" s="31"/>
      <c r="KQN101" s="31"/>
      <c r="KQO101" s="31"/>
      <c r="KQP101" s="31"/>
      <c r="KQQ101" s="31"/>
      <c r="KQR101" s="31"/>
      <c r="KQS101" s="31"/>
      <c r="KQT101" s="31"/>
      <c r="KQU101" s="31"/>
      <c r="KQV101" s="31"/>
      <c r="KQW101" s="31"/>
      <c r="KQX101" s="31"/>
      <c r="KQY101" s="31"/>
      <c r="KQZ101" s="31"/>
      <c r="KRA101" s="31"/>
      <c r="KRB101" s="31"/>
      <c r="KRC101" s="31"/>
      <c r="KRD101" s="31"/>
      <c r="KRE101" s="31"/>
      <c r="KRF101" s="31"/>
      <c r="KRG101" s="31"/>
      <c r="KRH101" s="31"/>
      <c r="KRI101" s="31"/>
      <c r="KRJ101" s="31"/>
      <c r="KRK101" s="31"/>
      <c r="KRL101" s="31"/>
      <c r="KRM101" s="31"/>
      <c r="KRN101" s="31"/>
      <c r="KRO101" s="31"/>
      <c r="KRP101" s="31"/>
      <c r="KRQ101" s="31"/>
      <c r="KRR101" s="31"/>
      <c r="KRS101" s="31"/>
      <c r="KRT101" s="31"/>
      <c r="KRU101" s="31"/>
      <c r="KRV101" s="31"/>
      <c r="KRW101" s="31"/>
      <c r="KRX101" s="31"/>
      <c r="KRY101" s="31"/>
      <c r="KRZ101" s="31"/>
      <c r="KSA101" s="31"/>
      <c r="KSB101" s="31"/>
      <c r="KSC101" s="31"/>
      <c r="KSD101" s="31"/>
      <c r="KSE101" s="31"/>
      <c r="KSF101" s="31"/>
      <c r="KSG101" s="31"/>
      <c r="KSH101" s="31"/>
      <c r="KSI101" s="31"/>
      <c r="KSJ101" s="31"/>
      <c r="KSK101" s="31"/>
      <c r="KSL101" s="31"/>
      <c r="KSM101" s="31"/>
      <c r="KSN101" s="31"/>
      <c r="KSO101" s="31"/>
      <c r="KSP101" s="31"/>
      <c r="KSQ101" s="31"/>
      <c r="KSR101" s="31"/>
      <c r="KSS101" s="31"/>
      <c r="KST101" s="31"/>
      <c r="KSU101" s="31"/>
      <c r="KSV101" s="31"/>
      <c r="KSW101" s="31"/>
      <c r="KSX101" s="31"/>
      <c r="KSY101" s="31"/>
      <c r="KSZ101" s="31"/>
      <c r="KTA101" s="31"/>
      <c r="KTB101" s="31"/>
      <c r="KTC101" s="31"/>
      <c r="KTD101" s="31"/>
      <c r="KTE101" s="31"/>
      <c r="KTF101" s="31"/>
      <c r="KTG101" s="31"/>
      <c r="KTH101" s="31"/>
      <c r="KTI101" s="31"/>
      <c r="KTJ101" s="31"/>
      <c r="KTK101" s="31"/>
      <c r="KTL101" s="31"/>
      <c r="KTM101" s="31"/>
      <c r="KTN101" s="31"/>
      <c r="KTO101" s="31"/>
      <c r="KTP101" s="31"/>
      <c r="KTQ101" s="31"/>
      <c r="KTR101" s="31"/>
      <c r="KTS101" s="31"/>
      <c r="KTT101" s="31"/>
      <c r="KTU101" s="31"/>
      <c r="KTV101" s="31"/>
      <c r="KTW101" s="31"/>
      <c r="KTX101" s="31"/>
      <c r="KTY101" s="31"/>
      <c r="KTZ101" s="31"/>
      <c r="KUA101" s="31"/>
      <c r="KUB101" s="31"/>
      <c r="KUC101" s="31"/>
      <c r="KUD101" s="31"/>
      <c r="KUE101" s="31"/>
      <c r="KUF101" s="31"/>
      <c r="KUG101" s="31"/>
      <c r="KUH101" s="31"/>
      <c r="KUI101" s="31"/>
      <c r="KUJ101" s="31"/>
      <c r="KUK101" s="31"/>
      <c r="KUL101" s="31"/>
      <c r="KUM101" s="31"/>
      <c r="KUN101" s="31"/>
      <c r="KUO101" s="31"/>
      <c r="KUP101" s="31"/>
      <c r="KUQ101" s="31"/>
      <c r="KUR101" s="31"/>
      <c r="KUS101" s="31"/>
      <c r="KUT101" s="31"/>
      <c r="KUU101" s="31"/>
      <c r="KUV101" s="31"/>
      <c r="KUW101" s="31"/>
      <c r="KUX101" s="31"/>
      <c r="KUY101" s="31"/>
      <c r="KUZ101" s="31"/>
      <c r="KVA101" s="31"/>
      <c r="KVB101" s="31"/>
      <c r="KVC101" s="31"/>
      <c r="KVD101" s="31"/>
      <c r="KVE101" s="31"/>
      <c r="KVF101" s="31"/>
      <c r="KVG101" s="31"/>
      <c r="KVH101" s="31"/>
      <c r="KVI101" s="31"/>
      <c r="KVJ101" s="31"/>
      <c r="KVK101" s="31"/>
      <c r="KVL101" s="31"/>
      <c r="KVM101" s="31"/>
      <c r="KVN101" s="31"/>
      <c r="KVO101" s="31"/>
      <c r="KVP101" s="31"/>
      <c r="KVQ101" s="31"/>
      <c r="KVR101" s="31"/>
      <c r="KVS101" s="31"/>
      <c r="KVT101" s="31"/>
      <c r="KVU101" s="31"/>
      <c r="KVV101" s="31"/>
      <c r="KVW101" s="31"/>
      <c r="KVX101" s="31"/>
      <c r="KVY101" s="31"/>
      <c r="KVZ101" s="31"/>
      <c r="KWA101" s="31"/>
      <c r="KWB101" s="31"/>
      <c r="KWC101" s="31"/>
      <c r="KWD101" s="31"/>
      <c r="KWE101" s="31"/>
      <c r="KWF101" s="31"/>
      <c r="KWG101" s="31"/>
      <c r="KWH101" s="31"/>
      <c r="KWI101" s="31"/>
      <c r="KWJ101" s="31"/>
      <c r="KWK101" s="31"/>
      <c r="KWL101" s="31"/>
      <c r="KWM101" s="31"/>
      <c r="KWN101" s="31"/>
      <c r="KWO101" s="31"/>
      <c r="KWP101" s="31"/>
      <c r="KWQ101" s="31"/>
      <c r="KWR101" s="31"/>
      <c r="KWS101" s="31"/>
      <c r="KWT101" s="31"/>
      <c r="KWU101" s="31"/>
      <c r="KWV101" s="31"/>
      <c r="KWW101" s="31"/>
      <c r="KWX101" s="31"/>
      <c r="KWY101" s="31"/>
      <c r="KWZ101" s="31"/>
      <c r="KXA101" s="31"/>
      <c r="KXB101" s="31"/>
      <c r="KXC101" s="31"/>
      <c r="KXD101" s="31"/>
      <c r="KXE101" s="31"/>
      <c r="KXF101" s="31"/>
      <c r="KXG101" s="31"/>
      <c r="KXH101" s="31"/>
      <c r="KXI101" s="31"/>
      <c r="KXJ101" s="31"/>
      <c r="KXK101" s="31"/>
      <c r="KXL101" s="31"/>
      <c r="KXM101" s="31"/>
      <c r="KXN101" s="31"/>
      <c r="KXO101" s="31"/>
      <c r="KXP101" s="31"/>
      <c r="KXQ101" s="31"/>
      <c r="KXR101" s="31"/>
      <c r="KXS101" s="31"/>
      <c r="KXT101" s="31"/>
      <c r="KXU101" s="31"/>
      <c r="KXV101" s="31"/>
      <c r="KXW101" s="31"/>
      <c r="KXX101" s="31"/>
      <c r="KXY101" s="31"/>
      <c r="KXZ101" s="31"/>
      <c r="KYA101" s="31"/>
      <c r="KYB101" s="31"/>
      <c r="KYC101" s="31"/>
      <c r="KYD101" s="31"/>
      <c r="KYE101" s="31"/>
      <c r="KYF101" s="31"/>
      <c r="KYG101" s="31"/>
      <c r="KYH101" s="31"/>
      <c r="KYI101" s="31"/>
      <c r="KYJ101" s="31"/>
      <c r="KYK101" s="31"/>
      <c r="KYL101" s="31"/>
      <c r="KYM101" s="31"/>
      <c r="KYN101" s="31"/>
      <c r="KYO101" s="31"/>
      <c r="KYP101" s="31"/>
      <c r="KYQ101" s="31"/>
      <c r="KYR101" s="31"/>
      <c r="KYS101" s="31"/>
      <c r="KYT101" s="31"/>
      <c r="KYU101" s="31"/>
      <c r="KYV101" s="31"/>
      <c r="KYW101" s="31"/>
      <c r="KYX101" s="31"/>
      <c r="KYY101" s="31"/>
      <c r="KYZ101" s="31"/>
      <c r="KZA101" s="31"/>
      <c r="KZB101" s="31"/>
      <c r="KZC101" s="31"/>
      <c r="KZD101" s="31"/>
      <c r="KZE101" s="31"/>
      <c r="KZF101" s="31"/>
      <c r="KZG101" s="31"/>
      <c r="KZH101" s="31"/>
      <c r="KZI101" s="31"/>
      <c r="KZJ101" s="31"/>
      <c r="KZK101" s="31"/>
      <c r="KZL101" s="31"/>
      <c r="KZM101" s="31"/>
      <c r="KZN101" s="31"/>
      <c r="KZO101" s="31"/>
      <c r="KZP101" s="31"/>
      <c r="KZQ101" s="31"/>
      <c r="KZR101" s="31"/>
      <c r="KZS101" s="31"/>
      <c r="KZT101" s="31"/>
      <c r="KZU101" s="31"/>
      <c r="KZV101" s="31"/>
      <c r="KZW101" s="31"/>
      <c r="KZX101" s="31"/>
      <c r="KZY101" s="31"/>
      <c r="KZZ101" s="31"/>
      <c r="LAA101" s="31"/>
      <c r="LAB101" s="31"/>
      <c r="LAC101" s="31"/>
      <c r="LAD101" s="31"/>
      <c r="LAE101" s="31"/>
      <c r="LAF101" s="31"/>
      <c r="LAG101" s="31"/>
      <c r="LAH101" s="31"/>
      <c r="LAI101" s="31"/>
      <c r="LAJ101" s="31"/>
      <c r="LAK101" s="31"/>
      <c r="LAL101" s="31"/>
      <c r="LAM101" s="31"/>
      <c r="LAN101" s="31"/>
      <c r="LAO101" s="31"/>
      <c r="LAP101" s="31"/>
      <c r="LAQ101" s="31"/>
      <c r="LAR101" s="31"/>
      <c r="LAS101" s="31"/>
      <c r="LAT101" s="31"/>
      <c r="LAU101" s="31"/>
      <c r="LAV101" s="31"/>
      <c r="LAW101" s="31"/>
      <c r="LAX101" s="31"/>
      <c r="LAY101" s="31"/>
      <c r="LAZ101" s="31"/>
      <c r="LBA101" s="31"/>
      <c r="LBB101" s="31"/>
      <c r="LBC101" s="31"/>
      <c r="LBD101" s="31"/>
      <c r="LBE101" s="31"/>
      <c r="LBF101" s="31"/>
      <c r="LBG101" s="31"/>
      <c r="LBH101" s="31"/>
      <c r="LBI101" s="31"/>
      <c r="LBJ101" s="31"/>
      <c r="LBK101" s="31"/>
      <c r="LBL101" s="31"/>
      <c r="LBM101" s="31"/>
      <c r="LBN101" s="31"/>
      <c r="LBO101" s="31"/>
      <c r="LBP101" s="31"/>
      <c r="LBQ101" s="31"/>
      <c r="LBR101" s="31"/>
      <c r="LBS101" s="31"/>
      <c r="LBT101" s="31"/>
      <c r="LBU101" s="31"/>
      <c r="LBV101" s="31"/>
      <c r="LBW101" s="31"/>
      <c r="LBX101" s="31"/>
      <c r="LBY101" s="31"/>
      <c r="LBZ101" s="31"/>
      <c r="LCA101" s="31"/>
      <c r="LCB101" s="31"/>
      <c r="LCC101" s="31"/>
      <c r="LCD101" s="31"/>
      <c r="LCE101" s="31"/>
      <c r="LCF101" s="31"/>
      <c r="LCG101" s="31"/>
      <c r="LCH101" s="31"/>
      <c r="LCI101" s="31"/>
      <c r="LCJ101" s="31"/>
      <c r="LCK101" s="31"/>
      <c r="LCL101" s="31"/>
      <c r="LCM101" s="31"/>
      <c r="LCN101" s="31"/>
      <c r="LCO101" s="31"/>
      <c r="LCP101" s="31"/>
      <c r="LCQ101" s="31"/>
      <c r="LCR101" s="31"/>
      <c r="LCS101" s="31"/>
      <c r="LCT101" s="31"/>
      <c r="LCU101" s="31"/>
      <c r="LCV101" s="31"/>
      <c r="LCW101" s="31"/>
      <c r="LCX101" s="31"/>
      <c r="LCY101" s="31"/>
      <c r="LCZ101" s="31"/>
      <c r="LDA101" s="31"/>
      <c r="LDB101" s="31"/>
      <c r="LDC101" s="31"/>
      <c r="LDD101" s="31"/>
      <c r="LDE101" s="31"/>
      <c r="LDF101" s="31"/>
      <c r="LDG101" s="31"/>
      <c r="LDH101" s="31"/>
      <c r="LDI101" s="31"/>
      <c r="LDJ101" s="31"/>
      <c r="LDK101" s="31"/>
      <c r="LDL101" s="31"/>
      <c r="LDM101" s="31"/>
      <c r="LDN101" s="31"/>
      <c r="LDO101" s="31"/>
      <c r="LDP101" s="31"/>
      <c r="LDQ101" s="31"/>
      <c r="LDR101" s="31"/>
      <c r="LDS101" s="31"/>
      <c r="LDT101" s="31"/>
      <c r="LDU101" s="31"/>
      <c r="LDV101" s="31"/>
      <c r="LDW101" s="31"/>
      <c r="LDX101" s="31"/>
      <c r="LDY101" s="31"/>
      <c r="LDZ101" s="31"/>
      <c r="LEA101" s="31"/>
      <c r="LEB101" s="31"/>
      <c r="LEC101" s="31"/>
      <c r="LED101" s="31"/>
      <c r="LEE101" s="31"/>
      <c r="LEF101" s="31"/>
      <c r="LEG101" s="31"/>
      <c r="LEH101" s="31"/>
      <c r="LEI101" s="31"/>
      <c r="LEJ101" s="31"/>
      <c r="LEK101" s="31"/>
      <c r="LEL101" s="31"/>
      <c r="LEM101" s="31"/>
      <c r="LEN101" s="31"/>
      <c r="LEO101" s="31"/>
      <c r="LEP101" s="31"/>
      <c r="LEQ101" s="31"/>
      <c r="LER101" s="31"/>
      <c r="LES101" s="31"/>
      <c r="LET101" s="31"/>
      <c r="LEU101" s="31"/>
      <c r="LEV101" s="31"/>
      <c r="LEW101" s="31"/>
      <c r="LEX101" s="31"/>
      <c r="LEY101" s="31"/>
      <c r="LEZ101" s="31"/>
      <c r="LFA101" s="31"/>
      <c r="LFB101" s="31"/>
      <c r="LFC101" s="31"/>
      <c r="LFD101" s="31"/>
      <c r="LFE101" s="31"/>
      <c r="LFF101" s="31"/>
      <c r="LFG101" s="31"/>
      <c r="LFH101" s="31"/>
      <c r="LFI101" s="31"/>
      <c r="LFJ101" s="31"/>
      <c r="LFK101" s="31"/>
      <c r="LFL101" s="31"/>
      <c r="LFM101" s="31"/>
      <c r="LFN101" s="31"/>
      <c r="LFO101" s="31"/>
      <c r="LFP101" s="31"/>
      <c r="LFQ101" s="31"/>
      <c r="LFR101" s="31"/>
      <c r="LFS101" s="31"/>
      <c r="LFT101" s="31"/>
      <c r="LFU101" s="31"/>
      <c r="LFV101" s="31"/>
      <c r="LFW101" s="31"/>
      <c r="LFX101" s="31"/>
      <c r="LFY101" s="31"/>
      <c r="LFZ101" s="31"/>
      <c r="LGA101" s="31"/>
      <c r="LGB101" s="31"/>
      <c r="LGC101" s="31"/>
      <c r="LGD101" s="31"/>
      <c r="LGE101" s="31"/>
      <c r="LGF101" s="31"/>
      <c r="LGG101" s="31"/>
      <c r="LGH101" s="31"/>
      <c r="LGI101" s="31"/>
      <c r="LGJ101" s="31"/>
      <c r="LGK101" s="31"/>
      <c r="LGL101" s="31"/>
      <c r="LGM101" s="31"/>
      <c r="LGN101" s="31"/>
      <c r="LGO101" s="31"/>
      <c r="LGP101" s="31"/>
      <c r="LGQ101" s="31"/>
      <c r="LGR101" s="31"/>
      <c r="LGS101" s="31"/>
      <c r="LGT101" s="31"/>
      <c r="LGU101" s="31"/>
      <c r="LGV101" s="31"/>
      <c r="LGW101" s="31"/>
      <c r="LGX101" s="31"/>
      <c r="LGY101" s="31"/>
      <c r="LGZ101" s="31"/>
      <c r="LHA101" s="31"/>
      <c r="LHB101" s="31"/>
      <c r="LHC101" s="31"/>
      <c r="LHD101" s="31"/>
      <c r="LHE101" s="31"/>
      <c r="LHF101" s="31"/>
      <c r="LHG101" s="31"/>
      <c r="LHH101" s="31"/>
      <c r="LHI101" s="31"/>
      <c r="LHJ101" s="31"/>
      <c r="LHK101" s="31"/>
      <c r="LHL101" s="31"/>
      <c r="LHM101" s="31"/>
      <c r="LHN101" s="31"/>
      <c r="LHO101" s="31"/>
      <c r="LHP101" s="31"/>
      <c r="LHQ101" s="31"/>
      <c r="LHR101" s="31"/>
      <c r="LHS101" s="31"/>
      <c r="LHT101" s="31"/>
      <c r="LHU101" s="31"/>
      <c r="LHV101" s="31"/>
      <c r="LHW101" s="31"/>
      <c r="LHX101" s="31"/>
      <c r="LHY101" s="31"/>
      <c r="LHZ101" s="31"/>
      <c r="LIA101" s="31"/>
      <c r="LIB101" s="31"/>
      <c r="LIC101" s="31"/>
      <c r="LID101" s="31"/>
      <c r="LIE101" s="31"/>
      <c r="LIF101" s="31"/>
      <c r="LIG101" s="31"/>
      <c r="LIH101" s="31"/>
      <c r="LII101" s="31"/>
      <c r="LIJ101" s="31"/>
      <c r="LIK101" s="31"/>
      <c r="LIL101" s="31"/>
      <c r="LIM101" s="31"/>
      <c r="LIN101" s="31"/>
      <c r="LIO101" s="31"/>
      <c r="LIP101" s="31"/>
      <c r="LIQ101" s="31"/>
      <c r="LIR101" s="31"/>
      <c r="LIS101" s="31"/>
      <c r="LIT101" s="31"/>
      <c r="LIU101" s="31"/>
      <c r="LIV101" s="31"/>
      <c r="LIW101" s="31"/>
      <c r="LIX101" s="31"/>
      <c r="LIY101" s="31"/>
      <c r="LIZ101" s="31"/>
      <c r="LJA101" s="31"/>
      <c r="LJB101" s="31"/>
      <c r="LJC101" s="31"/>
      <c r="LJD101" s="31"/>
      <c r="LJE101" s="31"/>
      <c r="LJF101" s="31"/>
      <c r="LJG101" s="31"/>
      <c r="LJH101" s="31"/>
      <c r="LJI101" s="31"/>
      <c r="LJJ101" s="31"/>
      <c r="LJK101" s="31"/>
      <c r="LJL101" s="31"/>
      <c r="LJM101" s="31"/>
      <c r="LJN101" s="31"/>
      <c r="LJO101" s="31"/>
      <c r="LJP101" s="31"/>
      <c r="LJQ101" s="31"/>
      <c r="LJR101" s="31"/>
      <c r="LJS101" s="31"/>
      <c r="LJT101" s="31"/>
      <c r="LJU101" s="31"/>
      <c r="LJV101" s="31"/>
      <c r="LJW101" s="31"/>
      <c r="LJX101" s="31"/>
      <c r="LJY101" s="31"/>
      <c r="LJZ101" s="31"/>
      <c r="LKA101" s="31"/>
      <c r="LKB101" s="31"/>
      <c r="LKC101" s="31"/>
      <c r="LKD101" s="31"/>
      <c r="LKE101" s="31"/>
      <c r="LKF101" s="31"/>
      <c r="LKG101" s="31"/>
      <c r="LKH101" s="31"/>
      <c r="LKI101" s="31"/>
      <c r="LKJ101" s="31"/>
      <c r="LKK101" s="31"/>
      <c r="LKL101" s="31"/>
      <c r="LKM101" s="31"/>
      <c r="LKN101" s="31"/>
      <c r="LKO101" s="31"/>
      <c r="LKP101" s="31"/>
      <c r="LKQ101" s="31"/>
      <c r="LKR101" s="31"/>
      <c r="LKS101" s="31"/>
      <c r="LKT101" s="31"/>
      <c r="LKU101" s="31"/>
      <c r="LKV101" s="31"/>
      <c r="LKW101" s="31"/>
      <c r="LKX101" s="31"/>
      <c r="LKY101" s="31"/>
      <c r="LKZ101" s="31"/>
      <c r="LLA101" s="31"/>
      <c r="LLB101" s="31"/>
      <c r="LLC101" s="31"/>
      <c r="LLD101" s="31"/>
      <c r="LLE101" s="31"/>
      <c r="LLF101" s="31"/>
      <c r="LLG101" s="31"/>
      <c r="LLH101" s="31"/>
      <c r="LLI101" s="31"/>
      <c r="LLJ101" s="31"/>
      <c r="LLK101" s="31"/>
      <c r="LLL101" s="31"/>
      <c r="LLM101" s="31"/>
      <c r="LLN101" s="31"/>
      <c r="LLO101" s="31"/>
      <c r="LLP101" s="31"/>
      <c r="LLQ101" s="31"/>
      <c r="LLR101" s="31"/>
      <c r="LLS101" s="31"/>
      <c r="LLT101" s="31"/>
      <c r="LLU101" s="31"/>
      <c r="LLV101" s="31"/>
      <c r="LLW101" s="31"/>
      <c r="LLX101" s="31"/>
      <c r="LLY101" s="31"/>
      <c r="LLZ101" s="31"/>
      <c r="LMA101" s="31"/>
      <c r="LMB101" s="31"/>
      <c r="LMC101" s="31"/>
      <c r="LMD101" s="31"/>
      <c r="LME101" s="31"/>
      <c r="LMF101" s="31"/>
      <c r="LMG101" s="31"/>
      <c r="LMH101" s="31"/>
      <c r="LMI101" s="31"/>
      <c r="LMJ101" s="31"/>
      <c r="LMK101" s="31"/>
      <c r="LML101" s="31"/>
      <c r="LMM101" s="31"/>
      <c r="LMN101" s="31"/>
      <c r="LMO101" s="31"/>
      <c r="LMP101" s="31"/>
      <c r="LMQ101" s="31"/>
      <c r="LMR101" s="31"/>
      <c r="LMS101" s="31"/>
      <c r="LMT101" s="31"/>
      <c r="LMU101" s="31"/>
      <c r="LMV101" s="31"/>
      <c r="LMW101" s="31"/>
      <c r="LMX101" s="31"/>
      <c r="LMY101" s="31"/>
      <c r="LMZ101" s="31"/>
      <c r="LNA101" s="31"/>
      <c r="LNB101" s="31"/>
      <c r="LNC101" s="31"/>
      <c r="LND101" s="31"/>
      <c r="LNE101" s="31"/>
      <c r="LNF101" s="31"/>
      <c r="LNG101" s="31"/>
      <c r="LNH101" s="31"/>
      <c r="LNI101" s="31"/>
      <c r="LNJ101" s="31"/>
      <c r="LNK101" s="31"/>
      <c r="LNL101" s="31"/>
      <c r="LNM101" s="31"/>
      <c r="LNN101" s="31"/>
      <c r="LNO101" s="31"/>
      <c r="LNP101" s="31"/>
      <c r="LNQ101" s="31"/>
      <c r="LNR101" s="31"/>
      <c r="LNS101" s="31"/>
      <c r="LNT101" s="31"/>
      <c r="LNU101" s="31"/>
      <c r="LNV101" s="31"/>
      <c r="LNW101" s="31"/>
      <c r="LNX101" s="31"/>
      <c r="LNY101" s="31"/>
      <c r="LNZ101" s="31"/>
      <c r="LOA101" s="31"/>
      <c r="LOB101" s="31"/>
      <c r="LOC101" s="31"/>
      <c r="LOD101" s="31"/>
      <c r="LOE101" s="31"/>
      <c r="LOF101" s="31"/>
      <c r="LOG101" s="31"/>
      <c r="LOH101" s="31"/>
      <c r="LOI101" s="31"/>
      <c r="LOJ101" s="31"/>
      <c r="LOK101" s="31"/>
      <c r="LOL101" s="31"/>
      <c r="LOM101" s="31"/>
      <c r="LON101" s="31"/>
      <c r="LOO101" s="31"/>
      <c r="LOP101" s="31"/>
      <c r="LOQ101" s="31"/>
      <c r="LOR101" s="31"/>
      <c r="LOS101" s="31"/>
      <c r="LOT101" s="31"/>
      <c r="LOU101" s="31"/>
      <c r="LOV101" s="31"/>
      <c r="LOW101" s="31"/>
      <c r="LOX101" s="31"/>
      <c r="LOY101" s="31"/>
      <c r="LOZ101" s="31"/>
      <c r="LPA101" s="31"/>
      <c r="LPB101" s="31"/>
      <c r="LPC101" s="31"/>
      <c r="LPD101" s="31"/>
      <c r="LPE101" s="31"/>
      <c r="LPF101" s="31"/>
      <c r="LPG101" s="31"/>
      <c r="LPH101" s="31"/>
      <c r="LPI101" s="31"/>
      <c r="LPJ101" s="31"/>
      <c r="LPK101" s="31"/>
      <c r="LPL101" s="31"/>
      <c r="LPM101" s="31"/>
      <c r="LPN101" s="31"/>
      <c r="LPO101" s="31"/>
      <c r="LPP101" s="31"/>
      <c r="LPQ101" s="31"/>
      <c r="LPR101" s="31"/>
      <c r="LPS101" s="31"/>
      <c r="LPT101" s="31"/>
      <c r="LPU101" s="31"/>
      <c r="LPV101" s="31"/>
      <c r="LPW101" s="31"/>
      <c r="LPX101" s="31"/>
      <c r="LPY101" s="31"/>
      <c r="LPZ101" s="31"/>
      <c r="LQA101" s="31"/>
      <c r="LQB101" s="31"/>
      <c r="LQC101" s="31"/>
      <c r="LQD101" s="31"/>
      <c r="LQE101" s="31"/>
      <c r="LQF101" s="31"/>
      <c r="LQG101" s="31"/>
      <c r="LQH101" s="31"/>
      <c r="LQI101" s="31"/>
      <c r="LQJ101" s="31"/>
      <c r="LQK101" s="31"/>
      <c r="LQL101" s="31"/>
      <c r="LQM101" s="31"/>
      <c r="LQN101" s="31"/>
      <c r="LQO101" s="31"/>
      <c r="LQP101" s="31"/>
      <c r="LQQ101" s="31"/>
      <c r="LQR101" s="31"/>
      <c r="LQS101" s="31"/>
      <c r="LQT101" s="31"/>
      <c r="LQU101" s="31"/>
      <c r="LQV101" s="31"/>
      <c r="LQW101" s="31"/>
      <c r="LQX101" s="31"/>
      <c r="LQY101" s="31"/>
      <c r="LQZ101" s="31"/>
      <c r="LRA101" s="31"/>
      <c r="LRB101" s="31"/>
      <c r="LRC101" s="31"/>
      <c r="LRD101" s="31"/>
      <c r="LRE101" s="31"/>
      <c r="LRF101" s="31"/>
      <c r="LRG101" s="31"/>
      <c r="LRH101" s="31"/>
      <c r="LRI101" s="31"/>
      <c r="LRJ101" s="31"/>
      <c r="LRK101" s="31"/>
      <c r="LRL101" s="31"/>
      <c r="LRM101" s="31"/>
      <c r="LRN101" s="31"/>
      <c r="LRO101" s="31"/>
      <c r="LRP101" s="31"/>
      <c r="LRQ101" s="31"/>
      <c r="LRR101" s="31"/>
      <c r="LRS101" s="31"/>
      <c r="LRT101" s="31"/>
      <c r="LRU101" s="31"/>
      <c r="LRV101" s="31"/>
      <c r="LRW101" s="31"/>
      <c r="LRX101" s="31"/>
      <c r="LRY101" s="31"/>
      <c r="LRZ101" s="31"/>
      <c r="LSA101" s="31"/>
      <c r="LSB101" s="31"/>
      <c r="LSC101" s="31"/>
      <c r="LSD101" s="31"/>
      <c r="LSE101" s="31"/>
      <c r="LSF101" s="31"/>
      <c r="LSG101" s="31"/>
      <c r="LSH101" s="31"/>
      <c r="LSI101" s="31"/>
      <c r="LSJ101" s="31"/>
      <c r="LSK101" s="31"/>
      <c r="LSL101" s="31"/>
      <c r="LSM101" s="31"/>
      <c r="LSN101" s="31"/>
      <c r="LSO101" s="31"/>
      <c r="LSP101" s="31"/>
      <c r="LSQ101" s="31"/>
      <c r="LSR101" s="31"/>
      <c r="LSS101" s="31"/>
      <c r="LST101" s="31"/>
      <c r="LSU101" s="31"/>
      <c r="LSV101" s="31"/>
      <c r="LSW101" s="31"/>
      <c r="LSX101" s="31"/>
      <c r="LSY101" s="31"/>
      <c r="LSZ101" s="31"/>
      <c r="LTA101" s="31"/>
      <c r="LTB101" s="31"/>
      <c r="LTC101" s="31"/>
      <c r="LTD101" s="31"/>
      <c r="LTE101" s="31"/>
      <c r="LTF101" s="31"/>
      <c r="LTG101" s="31"/>
      <c r="LTH101" s="31"/>
      <c r="LTI101" s="31"/>
      <c r="LTJ101" s="31"/>
      <c r="LTK101" s="31"/>
      <c r="LTL101" s="31"/>
      <c r="LTM101" s="31"/>
      <c r="LTN101" s="31"/>
      <c r="LTO101" s="31"/>
      <c r="LTP101" s="31"/>
      <c r="LTQ101" s="31"/>
      <c r="LTR101" s="31"/>
      <c r="LTS101" s="31"/>
      <c r="LTT101" s="31"/>
      <c r="LTU101" s="31"/>
      <c r="LTV101" s="31"/>
      <c r="LTW101" s="31"/>
      <c r="LTX101" s="31"/>
      <c r="LTY101" s="31"/>
      <c r="LTZ101" s="31"/>
      <c r="LUA101" s="31"/>
      <c r="LUB101" s="31"/>
      <c r="LUC101" s="31"/>
      <c r="LUD101" s="31"/>
      <c r="LUE101" s="31"/>
      <c r="LUF101" s="31"/>
      <c r="LUG101" s="31"/>
      <c r="LUH101" s="31"/>
      <c r="LUI101" s="31"/>
      <c r="LUJ101" s="31"/>
      <c r="LUK101" s="31"/>
      <c r="LUL101" s="31"/>
      <c r="LUM101" s="31"/>
      <c r="LUN101" s="31"/>
      <c r="LUO101" s="31"/>
      <c r="LUP101" s="31"/>
      <c r="LUQ101" s="31"/>
      <c r="LUR101" s="31"/>
      <c r="LUS101" s="31"/>
      <c r="LUT101" s="31"/>
      <c r="LUU101" s="31"/>
      <c r="LUV101" s="31"/>
      <c r="LUW101" s="31"/>
      <c r="LUX101" s="31"/>
      <c r="LUY101" s="31"/>
      <c r="LUZ101" s="31"/>
      <c r="LVA101" s="31"/>
      <c r="LVB101" s="31"/>
      <c r="LVC101" s="31"/>
      <c r="LVD101" s="31"/>
      <c r="LVE101" s="31"/>
      <c r="LVF101" s="31"/>
      <c r="LVG101" s="31"/>
      <c r="LVH101" s="31"/>
      <c r="LVI101" s="31"/>
      <c r="LVJ101" s="31"/>
      <c r="LVK101" s="31"/>
      <c r="LVL101" s="31"/>
      <c r="LVM101" s="31"/>
      <c r="LVN101" s="31"/>
      <c r="LVO101" s="31"/>
      <c r="LVP101" s="31"/>
      <c r="LVQ101" s="31"/>
      <c r="LVR101" s="31"/>
      <c r="LVS101" s="31"/>
      <c r="LVT101" s="31"/>
      <c r="LVU101" s="31"/>
      <c r="LVV101" s="31"/>
      <c r="LVW101" s="31"/>
      <c r="LVX101" s="31"/>
      <c r="LVY101" s="31"/>
      <c r="LVZ101" s="31"/>
      <c r="LWA101" s="31"/>
      <c r="LWB101" s="31"/>
      <c r="LWC101" s="31"/>
      <c r="LWD101" s="31"/>
      <c r="LWE101" s="31"/>
      <c r="LWF101" s="31"/>
      <c r="LWG101" s="31"/>
      <c r="LWH101" s="31"/>
      <c r="LWI101" s="31"/>
      <c r="LWJ101" s="31"/>
      <c r="LWK101" s="31"/>
      <c r="LWL101" s="31"/>
      <c r="LWM101" s="31"/>
      <c r="LWN101" s="31"/>
      <c r="LWO101" s="31"/>
      <c r="LWP101" s="31"/>
      <c r="LWQ101" s="31"/>
      <c r="LWR101" s="31"/>
      <c r="LWS101" s="31"/>
      <c r="LWT101" s="31"/>
      <c r="LWU101" s="31"/>
      <c r="LWV101" s="31"/>
      <c r="LWW101" s="31"/>
      <c r="LWX101" s="31"/>
      <c r="LWY101" s="31"/>
      <c r="LWZ101" s="31"/>
      <c r="LXA101" s="31"/>
      <c r="LXB101" s="31"/>
      <c r="LXC101" s="31"/>
      <c r="LXD101" s="31"/>
      <c r="LXE101" s="31"/>
      <c r="LXF101" s="31"/>
      <c r="LXG101" s="31"/>
      <c r="LXH101" s="31"/>
      <c r="LXI101" s="31"/>
      <c r="LXJ101" s="31"/>
      <c r="LXK101" s="31"/>
      <c r="LXL101" s="31"/>
      <c r="LXM101" s="31"/>
      <c r="LXN101" s="31"/>
      <c r="LXO101" s="31"/>
      <c r="LXP101" s="31"/>
      <c r="LXQ101" s="31"/>
      <c r="LXR101" s="31"/>
      <c r="LXS101" s="31"/>
      <c r="LXT101" s="31"/>
      <c r="LXU101" s="31"/>
      <c r="LXV101" s="31"/>
      <c r="LXW101" s="31"/>
      <c r="LXX101" s="31"/>
      <c r="LXY101" s="31"/>
      <c r="LXZ101" s="31"/>
      <c r="LYA101" s="31"/>
      <c r="LYB101" s="31"/>
      <c r="LYC101" s="31"/>
      <c r="LYD101" s="31"/>
      <c r="LYE101" s="31"/>
      <c r="LYF101" s="31"/>
      <c r="LYG101" s="31"/>
      <c r="LYH101" s="31"/>
      <c r="LYI101" s="31"/>
      <c r="LYJ101" s="31"/>
      <c r="LYK101" s="31"/>
      <c r="LYL101" s="31"/>
      <c r="LYM101" s="31"/>
      <c r="LYN101" s="31"/>
      <c r="LYO101" s="31"/>
      <c r="LYP101" s="31"/>
      <c r="LYQ101" s="31"/>
      <c r="LYR101" s="31"/>
      <c r="LYS101" s="31"/>
      <c r="LYT101" s="31"/>
      <c r="LYU101" s="31"/>
      <c r="LYV101" s="31"/>
      <c r="LYW101" s="31"/>
      <c r="LYX101" s="31"/>
      <c r="LYY101" s="31"/>
      <c r="LYZ101" s="31"/>
      <c r="LZA101" s="31"/>
      <c r="LZB101" s="31"/>
      <c r="LZC101" s="31"/>
      <c r="LZD101" s="31"/>
      <c r="LZE101" s="31"/>
      <c r="LZF101" s="31"/>
      <c r="LZG101" s="31"/>
      <c r="LZH101" s="31"/>
      <c r="LZI101" s="31"/>
      <c r="LZJ101" s="31"/>
      <c r="LZK101" s="31"/>
      <c r="LZL101" s="31"/>
      <c r="LZM101" s="31"/>
      <c r="LZN101" s="31"/>
      <c r="LZO101" s="31"/>
      <c r="LZP101" s="31"/>
      <c r="LZQ101" s="31"/>
      <c r="LZR101" s="31"/>
      <c r="LZS101" s="31"/>
      <c r="LZT101" s="31"/>
      <c r="LZU101" s="31"/>
      <c r="LZV101" s="31"/>
      <c r="LZW101" s="31"/>
      <c r="LZX101" s="31"/>
      <c r="LZY101" s="31"/>
      <c r="LZZ101" s="31"/>
      <c r="MAA101" s="31"/>
      <c r="MAB101" s="31"/>
      <c r="MAC101" s="31"/>
      <c r="MAD101" s="31"/>
      <c r="MAE101" s="31"/>
      <c r="MAF101" s="31"/>
      <c r="MAG101" s="31"/>
      <c r="MAH101" s="31"/>
      <c r="MAI101" s="31"/>
      <c r="MAJ101" s="31"/>
      <c r="MAK101" s="31"/>
      <c r="MAL101" s="31"/>
      <c r="MAM101" s="31"/>
      <c r="MAN101" s="31"/>
      <c r="MAO101" s="31"/>
      <c r="MAP101" s="31"/>
      <c r="MAQ101" s="31"/>
      <c r="MAR101" s="31"/>
      <c r="MAS101" s="31"/>
      <c r="MAT101" s="31"/>
      <c r="MAU101" s="31"/>
      <c r="MAV101" s="31"/>
      <c r="MAW101" s="31"/>
      <c r="MAX101" s="31"/>
      <c r="MAY101" s="31"/>
      <c r="MAZ101" s="31"/>
      <c r="MBA101" s="31"/>
      <c r="MBB101" s="31"/>
      <c r="MBC101" s="31"/>
      <c r="MBD101" s="31"/>
      <c r="MBE101" s="31"/>
      <c r="MBF101" s="31"/>
      <c r="MBG101" s="31"/>
      <c r="MBH101" s="31"/>
      <c r="MBI101" s="31"/>
      <c r="MBJ101" s="31"/>
      <c r="MBK101" s="31"/>
      <c r="MBL101" s="31"/>
      <c r="MBM101" s="31"/>
      <c r="MBN101" s="31"/>
      <c r="MBO101" s="31"/>
      <c r="MBP101" s="31"/>
      <c r="MBQ101" s="31"/>
      <c r="MBR101" s="31"/>
      <c r="MBS101" s="31"/>
      <c r="MBT101" s="31"/>
      <c r="MBU101" s="31"/>
      <c r="MBV101" s="31"/>
      <c r="MBW101" s="31"/>
      <c r="MBX101" s="31"/>
      <c r="MBY101" s="31"/>
      <c r="MBZ101" s="31"/>
      <c r="MCA101" s="31"/>
      <c r="MCB101" s="31"/>
      <c r="MCC101" s="31"/>
      <c r="MCD101" s="31"/>
      <c r="MCE101" s="31"/>
      <c r="MCF101" s="31"/>
      <c r="MCG101" s="31"/>
      <c r="MCH101" s="31"/>
      <c r="MCI101" s="31"/>
      <c r="MCJ101" s="31"/>
      <c r="MCK101" s="31"/>
      <c r="MCL101" s="31"/>
      <c r="MCM101" s="31"/>
      <c r="MCN101" s="31"/>
      <c r="MCO101" s="31"/>
      <c r="MCP101" s="31"/>
      <c r="MCQ101" s="31"/>
      <c r="MCR101" s="31"/>
      <c r="MCS101" s="31"/>
      <c r="MCT101" s="31"/>
      <c r="MCU101" s="31"/>
      <c r="MCV101" s="31"/>
      <c r="MCW101" s="31"/>
      <c r="MCX101" s="31"/>
      <c r="MCY101" s="31"/>
      <c r="MCZ101" s="31"/>
      <c r="MDA101" s="31"/>
      <c r="MDB101" s="31"/>
      <c r="MDC101" s="31"/>
      <c r="MDD101" s="31"/>
      <c r="MDE101" s="31"/>
      <c r="MDF101" s="31"/>
      <c r="MDG101" s="31"/>
      <c r="MDH101" s="31"/>
      <c r="MDI101" s="31"/>
      <c r="MDJ101" s="31"/>
      <c r="MDK101" s="31"/>
      <c r="MDL101" s="31"/>
      <c r="MDM101" s="31"/>
      <c r="MDN101" s="31"/>
      <c r="MDO101" s="31"/>
      <c r="MDP101" s="31"/>
      <c r="MDQ101" s="31"/>
      <c r="MDR101" s="31"/>
      <c r="MDS101" s="31"/>
      <c r="MDT101" s="31"/>
      <c r="MDU101" s="31"/>
      <c r="MDV101" s="31"/>
      <c r="MDW101" s="31"/>
      <c r="MDX101" s="31"/>
      <c r="MDY101" s="31"/>
      <c r="MDZ101" s="31"/>
      <c r="MEA101" s="31"/>
      <c r="MEB101" s="31"/>
      <c r="MEC101" s="31"/>
      <c r="MED101" s="31"/>
      <c r="MEE101" s="31"/>
      <c r="MEF101" s="31"/>
      <c r="MEG101" s="31"/>
      <c r="MEH101" s="31"/>
      <c r="MEI101" s="31"/>
      <c r="MEJ101" s="31"/>
      <c r="MEK101" s="31"/>
      <c r="MEL101" s="31"/>
      <c r="MEM101" s="31"/>
      <c r="MEN101" s="31"/>
      <c r="MEO101" s="31"/>
      <c r="MEP101" s="31"/>
      <c r="MEQ101" s="31"/>
      <c r="MER101" s="31"/>
      <c r="MES101" s="31"/>
      <c r="MET101" s="31"/>
      <c r="MEU101" s="31"/>
      <c r="MEV101" s="31"/>
      <c r="MEW101" s="31"/>
      <c r="MEX101" s="31"/>
      <c r="MEY101" s="31"/>
      <c r="MEZ101" s="31"/>
      <c r="MFA101" s="31"/>
      <c r="MFB101" s="31"/>
      <c r="MFC101" s="31"/>
      <c r="MFD101" s="31"/>
      <c r="MFE101" s="31"/>
      <c r="MFF101" s="31"/>
      <c r="MFG101" s="31"/>
      <c r="MFH101" s="31"/>
      <c r="MFI101" s="31"/>
      <c r="MFJ101" s="31"/>
      <c r="MFK101" s="31"/>
      <c r="MFL101" s="31"/>
      <c r="MFM101" s="31"/>
      <c r="MFN101" s="31"/>
      <c r="MFO101" s="31"/>
      <c r="MFP101" s="31"/>
      <c r="MFQ101" s="31"/>
      <c r="MFR101" s="31"/>
      <c r="MFS101" s="31"/>
      <c r="MFT101" s="31"/>
      <c r="MFU101" s="31"/>
      <c r="MFV101" s="31"/>
      <c r="MFW101" s="31"/>
      <c r="MFX101" s="31"/>
      <c r="MFY101" s="31"/>
      <c r="MFZ101" s="31"/>
      <c r="MGA101" s="31"/>
      <c r="MGB101" s="31"/>
      <c r="MGC101" s="31"/>
      <c r="MGD101" s="31"/>
      <c r="MGE101" s="31"/>
      <c r="MGF101" s="31"/>
      <c r="MGG101" s="31"/>
      <c r="MGH101" s="31"/>
      <c r="MGI101" s="31"/>
      <c r="MGJ101" s="31"/>
      <c r="MGK101" s="31"/>
      <c r="MGL101" s="31"/>
      <c r="MGM101" s="31"/>
      <c r="MGN101" s="31"/>
      <c r="MGO101" s="31"/>
      <c r="MGP101" s="31"/>
      <c r="MGQ101" s="31"/>
      <c r="MGR101" s="31"/>
      <c r="MGS101" s="31"/>
      <c r="MGT101" s="31"/>
      <c r="MGU101" s="31"/>
      <c r="MGV101" s="31"/>
      <c r="MGW101" s="31"/>
      <c r="MGX101" s="31"/>
      <c r="MGY101" s="31"/>
      <c r="MGZ101" s="31"/>
      <c r="MHA101" s="31"/>
      <c r="MHB101" s="31"/>
      <c r="MHC101" s="31"/>
      <c r="MHD101" s="31"/>
      <c r="MHE101" s="31"/>
      <c r="MHF101" s="31"/>
      <c r="MHG101" s="31"/>
      <c r="MHH101" s="31"/>
      <c r="MHI101" s="31"/>
      <c r="MHJ101" s="31"/>
      <c r="MHK101" s="31"/>
      <c r="MHL101" s="31"/>
      <c r="MHM101" s="31"/>
      <c r="MHN101" s="31"/>
      <c r="MHO101" s="31"/>
      <c r="MHP101" s="31"/>
      <c r="MHQ101" s="31"/>
      <c r="MHR101" s="31"/>
      <c r="MHS101" s="31"/>
      <c r="MHT101" s="31"/>
      <c r="MHU101" s="31"/>
      <c r="MHV101" s="31"/>
      <c r="MHW101" s="31"/>
      <c r="MHX101" s="31"/>
      <c r="MHY101" s="31"/>
      <c r="MHZ101" s="31"/>
      <c r="MIA101" s="31"/>
      <c r="MIB101" s="31"/>
      <c r="MIC101" s="31"/>
      <c r="MID101" s="31"/>
      <c r="MIE101" s="31"/>
      <c r="MIF101" s="31"/>
      <c r="MIG101" s="31"/>
      <c r="MIH101" s="31"/>
      <c r="MII101" s="31"/>
      <c r="MIJ101" s="31"/>
      <c r="MIK101" s="31"/>
      <c r="MIL101" s="31"/>
      <c r="MIM101" s="31"/>
      <c r="MIN101" s="31"/>
      <c r="MIO101" s="31"/>
      <c r="MIP101" s="31"/>
      <c r="MIQ101" s="31"/>
      <c r="MIR101" s="31"/>
      <c r="MIS101" s="31"/>
      <c r="MIT101" s="31"/>
      <c r="MIU101" s="31"/>
      <c r="MIV101" s="31"/>
      <c r="MIW101" s="31"/>
      <c r="MIX101" s="31"/>
      <c r="MIY101" s="31"/>
      <c r="MIZ101" s="31"/>
      <c r="MJA101" s="31"/>
      <c r="MJB101" s="31"/>
      <c r="MJC101" s="31"/>
      <c r="MJD101" s="31"/>
      <c r="MJE101" s="31"/>
      <c r="MJF101" s="31"/>
      <c r="MJG101" s="31"/>
      <c r="MJH101" s="31"/>
      <c r="MJI101" s="31"/>
      <c r="MJJ101" s="31"/>
      <c r="MJK101" s="31"/>
      <c r="MJL101" s="31"/>
      <c r="MJM101" s="31"/>
      <c r="MJN101" s="31"/>
      <c r="MJO101" s="31"/>
      <c r="MJP101" s="31"/>
      <c r="MJQ101" s="31"/>
      <c r="MJR101" s="31"/>
      <c r="MJS101" s="31"/>
      <c r="MJT101" s="31"/>
      <c r="MJU101" s="31"/>
      <c r="MJV101" s="31"/>
      <c r="MJW101" s="31"/>
      <c r="MJX101" s="31"/>
      <c r="MJY101" s="31"/>
      <c r="MJZ101" s="31"/>
      <c r="MKA101" s="31"/>
      <c r="MKB101" s="31"/>
      <c r="MKC101" s="31"/>
      <c r="MKD101" s="31"/>
      <c r="MKE101" s="31"/>
      <c r="MKF101" s="31"/>
      <c r="MKG101" s="31"/>
      <c r="MKH101" s="31"/>
      <c r="MKI101" s="31"/>
      <c r="MKJ101" s="31"/>
      <c r="MKK101" s="31"/>
      <c r="MKL101" s="31"/>
      <c r="MKM101" s="31"/>
      <c r="MKN101" s="31"/>
      <c r="MKO101" s="31"/>
      <c r="MKP101" s="31"/>
      <c r="MKQ101" s="31"/>
      <c r="MKR101" s="31"/>
      <c r="MKS101" s="31"/>
      <c r="MKT101" s="31"/>
      <c r="MKU101" s="31"/>
      <c r="MKV101" s="31"/>
      <c r="MKW101" s="31"/>
      <c r="MKX101" s="31"/>
      <c r="MKY101" s="31"/>
      <c r="MKZ101" s="31"/>
      <c r="MLA101" s="31"/>
      <c r="MLB101" s="31"/>
      <c r="MLC101" s="31"/>
      <c r="MLD101" s="31"/>
      <c r="MLE101" s="31"/>
      <c r="MLF101" s="31"/>
      <c r="MLG101" s="31"/>
      <c r="MLH101" s="31"/>
      <c r="MLI101" s="31"/>
      <c r="MLJ101" s="31"/>
      <c r="MLK101" s="31"/>
      <c r="MLL101" s="31"/>
      <c r="MLM101" s="31"/>
      <c r="MLN101" s="31"/>
      <c r="MLO101" s="31"/>
      <c r="MLP101" s="31"/>
      <c r="MLQ101" s="31"/>
      <c r="MLR101" s="31"/>
      <c r="MLS101" s="31"/>
      <c r="MLT101" s="31"/>
      <c r="MLU101" s="31"/>
      <c r="MLV101" s="31"/>
      <c r="MLW101" s="31"/>
      <c r="MLX101" s="31"/>
      <c r="MLY101" s="31"/>
      <c r="MLZ101" s="31"/>
      <c r="MMA101" s="31"/>
      <c r="MMB101" s="31"/>
      <c r="MMC101" s="31"/>
      <c r="MMD101" s="31"/>
      <c r="MME101" s="31"/>
      <c r="MMF101" s="31"/>
      <c r="MMG101" s="31"/>
      <c r="MMH101" s="31"/>
      <c r="MMI101" s="31"/>
      <c r="MMJ101" s="31"/>
      <c r="MMK101" s="31"/>
      <c r="MML101" s="31"/>
      <c r="MMM101" s="31"/>
      <c r="MMN101" s="31"/>
      <c r="MMO101" s="31"/>
      <c r="MMP101" s="31"/>
      <c r="MMQ101" s="31"/>
      <c r="MMR101" s="31"/>
      <c r="MMS101" s="31"/>
      <c r="MMT101" s="31"/>
      <c r="MMU101" s="31"/>
      <c r="MMV101" s="31"/>
      <c r="MMW101" s="31"/>
      <c r="MMX101" s="31"/>
      <c r="MMY101" s="31"/>
      <c r="MMZ101" s="31"/>
      <c r="MNA101" s="31"/>
      <c r="MNB101" s="31"/>
      <c r="MNC101" s="31"/>
      <c r="MND101" s="31"/>
      <c r="MNE101" s="31"/>
      <c r="MNF101" s="31"/>
      <c r="MNG101" s="31"/>
      <c r="MNH101" s="31"/>
      <c r="MNI101" s="31"/>
      <c r="MNJ101" s="31"/>
      <c r="MNK101" s="31"/>
      <c r="MNL101" s="31"/>
      <c r="MNM101" s="31"/>
      <c r="MNN101" s="31"/>
      <c r="MNO101" s="31"/>
      <c r="MNP101" s="31"/>
      <c r="MNQ101" s="31"/>
      <c r="MNR101" s="31"/>
      <c r="MNS101" s="31"/>
      <c r="MNT101" s="31"/>
      <c r="MNU101" s="31"/>
      <c r="MNV101" s="31"/>
      <c r="MNW101" s="31"/>
      <c r="MNX101" s="31"/>
      <c r="MNY101" s="31"/>
      <c r="MNZ101" s="31"/>
      <c r="MOA101" s="31"/>
      <c r="MOB101" s="31"/>
      <c r="MOC101" s="31"/>
      <c r="MOD101" s="31"/>
      <c r="MOE101" s="31"/>
      <c r="MOF101" s="31"/>
      <c r="MOG101" s="31"/>
      <c r="MOH101" s="31"/>
      <c r="MOI101" s="31"/>
      <c r="MOJ101" s="31"/>
      <c r="MOK101" s="31"/>
      <c r="MOL101" s="31"/>
      <c r="MOM101" s="31"/>
      <c r="MON101" s="31"/>
      <c r="MOO101" s="31"/>
      <c r="MOP101" s="31"/>
      <c r="MOQ101" s="31"/>
      <c r="MOR101" s="31"/>
      <c r="MOS101" s="31"/>
      <c r="MOT101" s="31"/>
      <c r="MOU101" s="31"/>
      <c r="MOV101" s="31"/>
      <c r="MOW101" s="31"/>
      <c r="MOX101" s="31"/>
      <c r="MOY101" s="31"/>
      <c r="MOZ101" s="31"/>
      <c r="MPA101" s="31"/>
      <c r="MPB101" s="31"/>
      <c r="MPC101" s="31"/>
      <c r="MPD101" s="31"/>
      <c r="MPE101" s="31"/>
      <c r="MPF101" s="31"/>
      <c r="MPG101" s="31"/>
      <c r="MPH101" s="31"/>
      <c r="MPI101" s="31"/>
      <c r="MPJ101" s="31"/>
      <c r="MPK101" s="31"/>
      <c r="MPL101" s="31"/>
      <c r="MPM101" s="31"/>
      <c r="MPN101" s="31"/>
      <c r="MPO101" s="31"/>
      <c r="MPP101" s="31"/>
      <c r="MPQ101" s="31"/>
      <c r="MPR101" s="31"/>
      <c r="MPS101" s="31"/>
      <c r="MPT101" s="31"/>
      <c r="MPU101" s="31"/>
      <c r="MPV101" s="31"/>
      <c r="MPW101" s="31"/>
      <c r="MPX101" s="31"/>
      <c r="MPY101" s="31"/>
      <c r="MPZ101" s="31"/>
      <c r="MQA101" s="31"/>
      <c r="MQB101" s="31"/>
      <c r="MQC101" s="31"/>
      <c r="MQD101" s="31"/>
      <c r="MQE101" s="31"/>
      <c r="MQF101" s="31"/>
      <c r="MQG101" s="31"/>
      <c r="MQH101" s="31"/>
      <c r="MQI101" s="31"/>
      <c r="MQJ101" s="31"/>
      <c r="MQK101" s="31"/>
      <c r="MQL101" s="31"/>
      <c r="MQM101" s="31"/>
      <c r="MQN101" s="31"/>
      <c r="MQO101" s="31"/>
      <c r="MQP101" s="31"/>
      <c r="MQQ101" s="31"/>
      <c r="MQR101" s="31"/>
      <c r="MQS101" s="31"/>
      <c r="MQT101" s="31"/>
      <c r="MQU101" s="31"/>
      <c r="MQV101" s="31"/>
      <c r="MQW101" s="31"/>
      <c r="MQX101" s="31"/>
      <c r="MQY101" s="31"/>
      <c r="MQZ101" s="31"/>
      <c r="MRA101" s="31"/>
      <c r="MRB101" s="31"/>
      <c r="MRC101" s="31"/>
      <c r="MRD101" s="31"/>
      <c r="MRE101" s="31"/>
      <c r="MRF101" s="31"/>
      <c r="MRG101" s="31"/>
      <c r="MRH101" s="31"/>
      <c r="MRI101" s="31"/>
      <c r="MRJ101" s="31"/>
      <c r="MRK101" s="31"/>
      <c r="MRL101" s="31"/>
      <c r="MRM101" s="31"/>
      <c r="MRN101" s="31"/>
      <c r="MRO101" s="31"/>
      <c r="MRP101" s="31"/>
      <c r="MRQ101" s="31"/>
      <c r="MRR101" s="31"/>
      <c r="MRS101" s="31"/>
      <c r="MRT101" s="31"/>
      <c r="MRU101" s="31"/>
      <c r="MRV101" s="31"/>
      <c r="MRW101" s="31"/>
      <c r="MRX101" s="31"/>
      <c r="MRY101" s="31"/>
      <c r="MRZ101" s="31"/>
      <c r="MSA101" s="31"/>
      <c r="MSB101" s="31"/>
      <c r="MSC101" s="31"/>
      <c r="MSD101" s="31"/>
      <c r="MSE101" s="31"/>
      <c r="MSF101" s="31"/>
      <c r="MSG101" s="31"/>
      <c r="MSH101" s="31"/>
      <c r="MSI101" s="31"/>
      <c r="MSJ101" s="31"/>
      <c r="MSK101" s="31"/>
      <c r="MSL101" s="31"/>
      <c r="MSM101" s="31"/>
      <c r="MSN101" s="31"/>
      <c r="MSO101" s="31"/>
      <c r="MSP101" s="31"/>
      <c r="MSQ101" s="31"/>
      <c r="MSR101" s="31"/>
      <c r="MSS101" s="31"/>
      <c r="MST101" s="31"/>
      <c r="MSU101" s="31"/>
      <c r="MSV101" s="31"/>
      <c r="MSW101" s="31"/>
      <c r="MSX101" s="31"/>
      <c r="MSY101" s="31"/>
      <c r="MSZ101" s="31"/>
      <c r="MTA101" s="31"/>
      <c r="MTB101" s="31"/>
      <c r="MTC101" s="31"/>
      <c r="MTD101" s="31"/>
      <c r="MTE101" s="31"/>
      <c r="MTF101" s="31"/>
      <c r="MTG101" s="31"/>
      <c r="MTH101" s="31"/>
      <c r="MTI101" s="31"/>
      <c r="MTJ101" s="31"/>
      <c r="MTK101" s="31"/>
      <c r="MTL101" s="31"/>
      <c r="MTM101" s="31"/>
      <c r="MTN101" s="31"/>
      <c r="MTO101" s="31"/>
      <c r="MTP101" s="31"/>
      <c r="MTQ101" s="31"/>
      <c r="MTR101" s="31"/>
      <c r="MTS101" s="31"/>
      <c r="MTT101" s="31"/>
      <c r="MTU101" s="31"/>
      <c r="MTV101" s="31"/>
      <c r="MTW101" s="31"/>
      <c r="MTX101" s="31"/>
      <c r="MTY101" s="31"/>
      <c r="MTZ101" s="31"/>
      <c r="MUA101" s="31"/>
      <c r="MUB101" s="31"/>
      <c r="MUC101" s="31"/>
      <c r="MUD101" s="31"/>
      <c r="MUE101" s="31"/>
      <c r="MUF101" s="31"/>
      <c r="MUG101" s="31"/>
      <c r="MUH101" s="31"/>
      <c r="MUI101" s="31"/>
      <c r="MUJ101" s="31"/>
      <c r="MUK101" s="31"/>
      <c r="MUL101" s="31"/>
      <c r="MUM101" s="31"/>
      <c r="MUN101" s="31"/>
      <c r="MUO101" s="31"/>
      <c r="MUP101" s="31"/>
      <c r="MUQ101" s="31"/>
      <c r="MUR101" s="31"/>
      <c r="MUS101" s="31"/>
      <c r="MUT101" s="31"/>
      <c r="MUU101" s="31"/>
      <c r="MUV101" s="31"/>
      <c r="MUW101" s="31"/>
      <c r="MUX101" s="31"/>
      <c r="MUY101" s="31"/>
      <c r="MUZ101" s="31"/>
      <c r="MVA101" s="31"/>
      <c r="MVB101" s="31"/>
      <c r="MVC101" s="31"/>
      <c r="MVD101" s="31"/>
      <c r="MVE101" s="31"/>
      <c r="MVF101" s="31"/>
      <c r="MVG101" s="31"/>
      <c r="MVH101" s="31"/>
      <c r="MVI101" s="31"/>
      <c r="MVJ101" s="31"/>
      <c r="MVK101" s="31"/>
      <c r="MVL101" s="31"/>
      <c r="MVM101" s="31"/>
      <c r="MVN101" s="31"/>
      <c r="MVO101" s="31"/>
      <c r="MVP101" s="31"/>
      <c r="MVQ101" s="31"/>
      <c r="MVR101" s="31"/>
      <c r="MVS101" s="31"/>
      <c r="MVT101" s="31"/>
      <c r="MVU101" s="31"/>
      <c r="MVV101" s="31"/>
      <c r="MVW101" s="31"/>
      <c r="MVX101" s="31"/>
      <c r="MVY101" s="31"/>
      <c r="MVZ101" s="31"/>
      <c r="MWA101" s="31"/>
      <c r="MWB101" s="31"/>
      <c r="MWC101" s="31"/>
      <c r="MWD101" s="31"/>
      <c r="MWE101" s="31"/>
      <c r="MWF101" s="31"/>
      <c r="MWG101" s="31"/>
      <c r="MWH101" s="31"/>
      <c r="MWI101" s="31"/>
      <c r="MWJ101" s="31"/>
      <c r="MWK101" s="31"/>
      <c r="MWL101" s="31"/>
      <c r="MWM101" s="31"/>
      <c r="MWN101" s="31"/>
      <c r="MWO101" s="31"/>
      <c r="MWP101" s="31"/>
      <c r="MWQ101" s="31"/>
      <c r="MWR101" s="31"/>
      <c r="MWS101" s="31"/>
      <c r="MWT101" s="31"/>
      <c r="MWU101" s="31"/>
      <c r="MWV101" s="31"/>
      <c r="MWW101" s="31"/>
      <c r="MWX101" s="31"/>
      <c r="MWY101" s="31"/>
      <c r="MWZ101" s="31"/>
      <c r="MXA101" s="31"/>
      <c r="MXB101" s="31"/>
      <c r="MXC101" s="31"/>
      <c r="MXD101" s="31"/>
      <c r="MXE101" s="31"/>
      <c r="MXF101" s="31"/>
      <c r="MXG101" s="31"/>
      <c r="MXH101" s="31"/>
      <c r="MXI101" s="31"/>
      <c r="MXJ101" s="31"/>
      <c r="MXK101" s="31"/>
      <c r="MXL101" s="31"/>
      <c r="MXM101" s="31"/>
      <c r="MXN101" s="31"/>
      <c r="MXO101" s="31"/>
      <c r="MXP101" s="31"/>
      <c r="MXQ101" s="31"/>
      <c r="MXR101" s="31"/>
      <c r="MXS101" s="31"/>
      <c r="MXT101" s="31"/>
      <c r="MXU101" s="31"/>
      <c r="MXV101" s="31"/>
      <c r="MXW101" s="31"/>
      <c r="MXX101" s="31"/>
      <c r="MXY101" s="31"/>
      <c r="MXZ101" s="31"/>
      <c r="MYA101" s="31"/>
      <c r="MYB101" s="31"/>
      <c r="MYC101" s="31"/>
      <c r="MYD101" s="31"/>
      <c r="MYE101" s="31"/>
      <c r="MYF101" s="31"/>
      <c r="MYG101" s="31"/>
      <c r="MYH101" s="31"/>
      <c r="MYI101" s="31"/>
      <c r="MYJ101" s="31"/>
      <c r="MYK101" s="31"/>
      <c r="MYL101" s="31"/>
      <c r="MYM101" s="31"/>
      <c r="MYN101" s="31"/>
      <c r="MYO101" s="31"/>
      <c r="MYP101" s="31"/>
      <c r="MYQ101" s="31"/>
      <c r="MYR101" s="31"/>
      <c r="MYS101" s="31"/>
      <c r="MYT101" s="31"/>
      <c r="MYU101" s="31"/>
      <c r="MYV101" s="31"/>
      <c r="MYW101" s="31"/>
      <c r="MYX101" s="31"/>
      <c r="MYY101" s="31"/>
      <c r="MYZ101" s="31"/>
      <c r="MZA101" s="31"/>
      <c r="MZB101" s="31"/>
      <c r="MZC101" s="31"/>
      <c r="MZD101" s="31"/>
      <c r="MZE101" s="31"/>
      <c r="MZF101" s="31"/>
      <c r="MZG101" s="31"/>
      <c r="MZH101" s="31"/>
      <c r="MZI101" s="31"/>
      <c r="MZJ101" s="31"/>
      <c r="MZK101" s="31"/>
      <c r="MZL101" s="31"/>
      <c r="MZM101" s="31"/>
      <c r="MZN101" s="31"/>
      <c r="MZO101" s="31"/>
      <c r="MZP101" s="31"/>
      <c r="MZQ101" s="31"/>
      <c r="MZR101" s="31"/>
      <c r="MZS101" s="31"/>
      <c r="MZT101" s="31"/>
      <c r="MZU101" s="31"/>
      <c r="MZV101" s="31"/>
      <c r="MZW101" s="31"/>
      <c r="MZX101" s="31"/>
      <c r="MZY101" s="31"/>
      <c r="MZZ101" s="31"/>
      <c r="NAA101" s="31"/>
      <c r="NAB101" s="31"/>
      <c r="NAC101" s="31"/>
      <c r="NAD101" s="31"/>
      <c r="NAE101" s="31"/>
      <c r="NAF101" s="31"/>
      <c r="NAG101" s="31"/>
      <c r="NAH101" s="31"/>
      <c r="NAI101" s="31"/>
      <c r="NAJ101" s="31"/>
      <c r="NAK101" s="31"/>
      <c r="NAL101" s="31"/>
      <c r="NAM101" s="31"/>
      <c r="NAN101" s="31"/>
      <c r="NAO101" s="31"/>
      <c r="NAP101" s="31"/>
      <c r="NAQ101" s="31"/>
      <c r="NAR101" s="31"/>
      <c r="NAS101" s="31"/>
      <c r="NAT101" s="31"/>
      <c r="NAU101" s="31"/>
      <c r="NAV101" s="31"/>
      <c r="NAW101" s="31"/>
      <c r="NAX101" s="31"/>
      <c r="NAY101" s="31"/>
      <c r="NAZ101" s="31"/>
      <c r="NBA101" s="31"/>
      <c r="NBB101" s="31"/>
      <c r="NBC101" s="31"/>
      <c r="NBD101" s="31"/>
      <c r="NBE101" s="31"/>
      <c r="NBF101" s="31"/>
      <c r="NBG101" s="31"/>
      <c r="NBH101" s="31"/>
      <c r="NBI101" s="31"/>
      <c r="NBJ101" s="31"/>
      <c r="NBK101" s="31"/>
      <c r="NBL101" s="31"/>
      <c r="NBM101" s="31"/>
      <c r="NBN101" s="31"/>
      <c r="NBO101" s="31"/>
      <c r="NBP101" s="31"/>
      <c r="NBQ101" s="31"/>
      <c r="NBR101" s="31"/>
      <c r="NBS101" s="31"/>
      <c r="NBT101" s="31"/>
      <c r="NBU101" s="31"/>
      <c r="NBV101" s="31"/>
      <c r="NBW101" s="31"/>
      <c r="NBX101" s="31"/>
      <c r="NBY101" s="31"/>
      <c r="NBZ101" s="31"/>
      <c r="NCA101" s="31"/>
      <c r="NCB101" s="31"/>
      <c r="NCC101" s="31"/>
      <c r="NCD101" s="31"/>
      <c r="NCE101" s="31"/>
      <c r="NCF101" s="31"/>
      <c r="NCG101" s="31"/>
      <c r="NCH101" s="31"/>
      <c r="NCI101" s="31"/>
      <c r="NCJ101" s="31"/>
      <c r="NCK101" s="31"/>
      <c r="NCL101" s="31"/>
      <c r="NCM101" s="31"/>
      <c r="NCN101" s="31"/>
      <c r="NCO101" s="31"/>
      <c r="NCP101" s="31"/>
      <c r="NCQ101" s="31"/>
      <c r="NCR101" s="31"/>
      <c r="NCS101" s="31"/>
      <c r="NCT101" s="31"/>
      <c r="NCU101" s="31"/>
      <c r="NCV101" s="31"/>
      <c r="NCW101" s="31"/>
      <c r="NCX101" s="31"/>
      <c r="NCY101" s="31"/>
      <c r="NCZ101" s="31"/>
      <c r="NDA101" s="31"/>
      <c r="NDB101" s="31"/>
      <c r="NDC101" s="31"/>
      <c r="NDD101" s="31"/>
      <c r="NDE101" s="31"/>
      <c r="NDF101" s="31"/>
      <c r="NDG101" s="31"/>
      <c r="NDH101" s="31"/>
      <c r="NDI101" s="31"/>
      <c r="NDJ101" s="31"/>
      <c r="NDK101" s="31"/>
      <c r="NDL101" s="31"/>
      <c r="NDM101" s="31"/>
      <c r="NDN101" s="31"/>
      <c r="NDO101" s="31"/>
      <c r="NDP101" s="31"/>
      <c r="NDQ101" s="31"/>
      <c r="NDR101" s="31"/>
      <c r="NDS101" s="31"/>
      <c r="NDT101" s="31"/>
      <c r="NDU101" s="31"/>
      <c r="NDV101" s="31"/>
      <c r="NDW101" s="31"/>
      <c r="NDX101" s="31"/>
      <c r="NDY101" s="31"/>
      <c r="NDZ101" s="31"/>
      <c r="NEA101" s="31"/>
      <c r="NEB101" s="31"/>
      <c r="NEC101" s="31"/>
      <c r="NED101" s="31"/>
      <c r="NEE101" s="31"/>
      <c r="NEF101" s="31"/>
      <c r="NEG101" s="31"/>
      <c r="NEH101" s="31"/>
      <c r="NEI101" s="31"/>
      <c r="NEJ101" s="31"/>
      <c r="NEK101" s="31"/>
      <c r="NEL101" s="31"/>
      <c r="NEM101" s="31"/>
      <c r="NEN101" s="31"/>
      <c r="NEO101" s="31"/>
      <c r="NEP101" s="31"/>
      <c r="NEQ101" s="31"/>
      <c r="NER101" s="31"/>
      <c r="NES101" s="31"/>
      <c r="NET101" s="31"/>
      <c r="NEU101" s="31"/>
      <c r="NEV101" s="31"/>
      <c r="NEW101" s="31"/>
      <c r="NEX101" s="31"/>
      <c r="NEY101" s="31"/>
      <c r="NEZ101" s="31"/>
      <c r="NFA101" s="31"/>
      <c r="NFB101" s="31"/>
      <c r="NFC101" s="31"/>
      <c r="NFD101" s="31"/>
      <c r="NFE101" s="31"/>
      <c r="NFF101" s="31"/>
      <c r="NFG101" s="31"/>
      <c r="NFH101" s="31"/>
      <c r="NFI101" s="31"/>
      <c r="NFJ101" s="31"/>
      <c r="NFK101" s="31"/>
      <c r="NFL101" s="31"/>
      <c r="NFM101" s="31"/>
      <c r="NFN101" s="31"/>
      <c r="NFO101" s="31"/>
      <c r="NFP101" s="31"/>
      <c r="NFQ101" s="31"/>
      <c r="NFR101" s="31"/>
      <c r="NFS101" s="31"/>
      <c r="NFT101" s="31"/>
      <c r="NFU101" s="31"/>
      <c r="NFV101" s="31"/>
      <c r="NFW101" s="31"/>
      <c r="NFX101" s="31"/>
      <c r="NFY101" s="31"/>
      <c r="NFZ101" s="31"/>
      <c r="NGA101" s="31"/>
      <c r="NGB101" s="31"/>
      <c r="NGC101" s="31"/>
      <c r="NGD101" s="31"/>
      <c r="NGE101" s="31"/>
      <c r="NGF101" s="31"/>
      <c r="NGG101" s="31"/>
      <c r="NGH101" s="31"/>
      <c r="NGI101" s="31"/>
      <c r="NGJ101" s="31"/>
      <c r="NGK101" s="31"/>
      <c r="NGL101" s="31"/>
      <c r="NGM101" s="31"/>
      <c r="NGN101" s="31"/>
      <c r="NGO101" s="31"/>
      <c r="NGP101" s="31"/>
      <c r="NGQ101" s="31"/>
      <c r="NGR101" s="31"/>
      <c r="NGS101" s="31"/>
      <c r="NGT101" s="31"/>
      <c r="NGU101" s="31"/>
      <c r="NGV101" s="31"/>
      <c r="NGW101" s="31"/>
      <c r="NGX101" s="31"/>
      <c r="NGY101" s="31"/>
      <c r="NGZ101" s="31"/>
      <c r="NHA101" s="31"/>
      <c r="NHB101" s="31"/>
      <c r="NHC101" s="31"/>
      <c r="NHD101" s="31"/>
      <c r="NHE101" s="31"/>
      <c r="NHF101" s="31"/>
      <c r="NHG101" s="31"/>
      <c r="NHH101" s="31"/>
      <c r="NHI101" s="31"/>
      <c r="NHJ101" s="31"/>
      <c r="NHK101" s="31"/>
      <c r="NHL101" s="31"/>
      <c r="NHM101" s="31"/>
      <c r="NHN101" s="31"/>
      <c r="NHO101" s="31"/>
      <c r="NHP101" s="31"/>
      <c r="NHQ101" s="31"/>
      <c r="NHR101" s="31"/>
      <c r="NHS101" s="31"/>
      <c r="NHT101" s="31"/>
      <c r="NHU101" s="31"/>
      <c r="NHV101" s="31"/>
      <c r="NHW101" s="31"/>
      <c r="NHX101" s="31"/>
      <c r="NHY101" s="31"/>
      <c r="NHZ101" s="31"/>
      <c r="NIA101" s="31"/>
      <c r="NIB101" s="31"/>
      <c r="NIC101" s="31"/>
      <c r="NID101" s="31"/>
      <c r="NIE101" s="31"/>
      <c r="NIF101" s="31"/>
      <c r="NIG101" s="31"/>
      <c r="NIH101" s="31"/>
      <c r="NII101" s="31"/>
      <c r="NIJ101" s="31"/>
      <c r="NIK101" s="31"/>
      <c r="NIL101" s="31"/>
      <c r="NIM101" s="31"/>
      <c r="NIN101" s="31"/>
      <c r="NIO101" s="31"/>
      <c r="NIP101" s="31"/>
      <c r="NIQ101" s="31"/>
      <c r="NIR101" s="31"/>
      <c r="NIS101" s="31"/>
      <c r="NIT101" s="31"/>
      <c r="NIU101" s="31"/>
      <c r="NIV101" s="31"/>
      <c r="NIW101" s="31"/>
      <c r="NIX101" s="31"/>
      <c r="NIY101" s="31"/>
      <c r="NIZ101" s="31"/>
      <c r="NJA101" s="31"/>
      <c r="NJB101" s="31"/>
      <c r="NJC101" s="31"/>
      <c r="NJD101" s="31"/>
      <c r="NJE101" s="31"/>
      <c r="NJF101" s="31"/>
      <c r="NJG101" s="31"/>
      <c r="NJH101" s="31"/>
      <c r="NJI101" s="31"/>
      <c r="NJJ101" s="31"/>
      <c r="NJK101" s="31"/>
      <c r="NJL101" s="31"/>
      <c r="NJM101" s="31"/>
      <c r="NJN101" s="31"/>
      <c r="NJO101" s="31"/>
      <c r="NJP101" s="31"/>
      <c r="NJQ101" s="31"/>
      <c r="NJR101" s="31"/>
      <c r="NJS101" s="31"/>
      <c r="NJT101" s="31"/>
      <c r="NJU101" s="31"/>
      <c r="NJV101" s="31"/>
      <c r="NJW101" s="31"/>
      <c r="NJX101" s="31"/>
      <c r="NJY101" s="31"/>
      <c r="NJZ101" s="31"/>
      <c r="NKA101" s="31"/>
      <c r="NKB101" s="31"/>
      <c r="NKC101" s="31"/>
      <c r="NKD101" s="31"/>
      <c r="NKE101" s="31"/>
      <c r="NKF101" s="31"/>
      <c r="NKG101" s="31"/>
      <c r="NKH101" s="31"/>
      <c r="NKI101" s="31"/>
      <c r="NKJ101" s="31"/>
      <c r="NKK101" s="31"/>
      <c r="NKL101" s="31"/>
      <c r="NKM101" s="31"/>
      <c r="NKN101" s="31"/>
      <c r="NKO101" s="31"/>
      <c r="NKP101" s="31"/>
      <c r="NKQ101" s="31"/>
      <c r="NKR101" s="31"/>
      <c r="NKS101" s="31"/>
      <c r="NKT101" s="31"/>
      <c r="NKU101" s="31"/>
      <c r="NKV101" s="31"/>
      <c r="NKW101" s="31"/>
      <c r="NKX101" s="31"/>
      <c r="NKY101" s="31"/>
      <c r="NKZ101" s="31"/>
      <c r="NLA101" s="31"/>
      <c r="NLB101" s="31"/>
      <c r="NLC101" s="31"/>
      <c r="NLD101" s="31"/>
      <c r="NLE101" s="31"/>
      <c r="NLF101" s="31"/>
      <c r="NLG101" s="31"/>
      <c r="NLH101" s="31"/>
      <c r="NLI101" s="31"/>
      <c r="NLJ101" s="31"/>
      <c r="NLK101" s="31"/>
      <c r="NLL101" s="31"/>
      <c r="NLM101" s="31"/>
      <c r="NLN101" s="31"/>
      <c r="NLO101" s="31"/>
      <c r="NLP101" s="31"/>
      <c r="NLQ101" s="31"/>
      <c r="NLR101" s="31"/>
      <c r="NLS101" s="31"/>
      <c r="NLT101" s="31"/>
      <c r="NLU101" s="31"/>
      <c r="NLV101" s="31"/>
      <c r="NLW101" s="31"/>
      <c r="NLX101" s="31"/>
      <c r="NLY101" s="31"/>
      <c r="NLZ101" s="31"/>
      <c r="NMA101" s="31"/>
      <c r="NMB101" s="31"/>
      <c r="NMC101" s="31"/>
      <c r="NMD101" s="31"/>
      <c r="NME101" s="31"/>
      <c r="NMF101" s="31"/>
      <c r="NMG101" s="31"/>
      <c r="NMH101" s="31"/>
      <c r="NMI101" s="31"/>
      <c r="NMJ101" s="31"/>
      <c r="NMK101" s="31"/>
      <c r="NML101" s="31"/>
      <c r="NMM101" s="31"/>
      <c r="NMN101" s="31"/>
      <c r="NMO101" s="31"/>
      <c r="NMP101" s="31"/>
      <c r="NMQ101" s="31"/>
      <c r="NMR101" s="31"/>
      <c r="NMS101" s="31"/>
      <c r="NMT101" s="31"/>
      <c r="NMU101" s="31"/>
      <c r="NMV101" s="31"/>
      <c r="NMW101" s="31"/>
      <c r="NMX101" s="31"/>
      <c r="NMY101" s="31"/>
      <c r="NMZ101" s="31"/>
      <c r="NNA101" s="31"/>
      <c r="NNB101" s="31"/>
      <c r="NNC101" s="31"/>
      <c r="NND101" s="31"/>
      <c r="NNE101" s="31"/>
      <c r="NNF101" s="31"/>
      <c r="NNG101" s="31"/>
      <c r="NNH101" s="31"/>
      <c r="NNI101" s="31"/>
      <c r="NNJ101" s="31"/>
      <c r="NNK101" s="31"/>
      <c r="NNL101" s="31"/>
      <c r="NNM101" s="31"/>
      <c r="NNN101" s="31"/>
      <c r="NNO101" s="31"/>
      <c r="NNP101" s="31"/>
      <c r="NNQ101" s="31"/>
      <c r="NNR101" s="31"/>
      <c r="NNS101" s="31"/>
      <c r="NNT101" s="31"/>
      <c r="NNU101" s="31"/>
      <c r="NNV101" s="31"/>
      <c r="NNW101" s="31"/>
      <c r="NNX101" s="31"/>
      <c r="NNY101" s="31"/>
      <c r="NNZ101" s="31"/>
      <c r="NOA101" s="31"/>
      <c r="NOB101" s="31"/>
      <c r="NOC101" s="31"/>
      <c r="NOD101" s="31"/>
      <c r="NOE101" s="31"/>
      <c r="NOF101" s="31"/>
      <c r="NOG101" s="31"/>
      <c r="NOH101" s="31"/>
      <c r="NOI101" s="31"/>
      <c r="NOJ101" s="31"/>
      <c r="NOK101" s="31"/>
      <c r="NOL101" s="31"/>
      <c r="NOM101" s="31"/>
      <c r="NON101" s="31"/>
      <c r="NOO101" s="31"/>
      <c r="NOP101" s="31"/>
      <c r="NOQ101" s="31"/>
      <c r="NOR101" s="31"/>
      <c r="NOS101" s="31"/>
      <c r="NOT101" s="31"/>
      <c r="NOU101" s="31"/>
      <c r="NOV101" s="31"/>
      <c r="NOW101" s="31"/>
      <c r="NOX101" s="31"/>
      <c r="NOY101" s="31"/>
      <c r="NOZ101" s="31"/>
      <c r="NPA101" s="31"/>
      <c r="NPB101" s="31"/>
      <c r="NPC101" s="31"/>
      <c r="NPD101" s="31"/>
      <c r="NPE101" s="31"/>
      <c r="NPF101" s="31"/>
      <c r="NPG101" s="31"/>
      <c r="NPH101" s="31"/>
      <c r="NPI101" s="31"/>
      <c r="NPJ101" s="31"/>
      <c r="NPK101" s="31"/>
      <c r="NPL101" s="31"/>
      <c r="NPM101" s="31"/>
      <c r="NPN101" s="31"/>
      <c r="NPO101" s="31"/>
      <c r="NPP101" s="31"/>
      <c r="NPQ101" s="31"/>
      <c r="NPR101" s="31"/>
      <c r="NPS101" s="31"/>
      <c r="NPT101" s="31"/>
      <c r="NPU101" s="31"/>
      <c r="NPV101" s="31"/>
      <c r="NPW101" s="31"/>
      <c r="NPX101" s="31"/>
      <c r="NPY101" s="31"/>
      <c r="NPZ101" s="31"/>
      <c r="NQA101" s="31"/>
      <c r="NQB101" s="31"/>
      <c r="NQC101" s="31"/>
      <c r="NQD101" s="31"/>
      <c r="NQE101" s="31"/>
      <c r="NQF101" s="31"/>
      <c r="NQG101" s="31"/>
      <c r="NQH101" s="31"/>
      <c r="NQI101" s="31"/>
      <c r="NQJ101" s="31"/>
      <c r="NQK101" s="31"/>
      <c r="NQL101" s="31"/>
      <c r="NQM101" s="31"/>
      <c r="NQN101" s="31"/>
      <c r="NQO101" s="31"/>
      <c r="NQP101" s="31"/>
      <c r="NQQ101" s="31"/>
      <c r="NQR101" s="31"/>
      <c r="NQS101" s="31"/>
      <c r="NQT101" s="31"/>
      <c r="NQU101" s="31"/>
      <c r="NQV101" s="31"/>
      <c r="NQW101" s="31"/>
      <c r="NQX101" s="31"/>
      <c r="NQY101" s="31"/>
      <c r="NQZ101" s="31"/>
      <c r="NRA101" s="31"/>
      <c r="NRB101" s="31"/>
      <c r="NRC101" s="31"/>
      <c r="NRD101" s="31"/>
      <c r="NRE101" s="31"/>
      <c r="NRF101" s="31"/>
      <c r="NRG101" s="31"/>
      <c r="NRH101" s="31"/>
      <c r="NRI101" s="31"/>
      <c r="NRJ101" s="31"/>
      <c r="NRK101" s="31"/>
      <c r="NRL101" s="31"/>
      <c r="NRM101" s="31"/>
      <c r="NRN101" s="31"/>
      <c r="NRO101" s="31"/>
      <c r="NRP101" s="31"/>
      <c r="NRQ101" s="31"/>
      <c r="NRR101" s="31"/>
      <c r="NRS101" s="31"/>
      <c r="NRT101" s="31"/>
      <c r="NRU101" s="31"/>
      <c r="NRV101" s="31"/>
      <c r="NRW101" s="31"/>
      <c r="NRX101" s="31"/>
      <c r="NRY101" s="31"/>
      <c r="NRZ101" s="31"/>
      <c r="NSA101" s="31"/>
      <c r="NSB101" s="31"/>
      <c r="NSC101" s="31"/>
      <c r="NSD101" s="31"/>
      <c r="NSE101" s="31"/>
      <c r="NSF101" s="31"/>
      <c r="NSG101" s="31"/>
      <c r="NSH101" s="31"/>
      <c r="NSI101" s="31"/>
      <c r="NSJ101" s="31"/>
      <c r="NSK101" s="31"/>
      <c r="NSL101" s="31"/>
      <c r="NSM101" s="31"/>
      <c r="NSN101" s="31"/>
      <c r="NSO101" s="31"/>
      <c r="NSP101" s="31"/>
      <c r="NSQ101" s="31"/>
      <c r="NSR101" s="31"/>
      <c r="NSS101" s="31"/>
      <c r="NST101" s="31"/>
      <c r="NSU101" s="31"/>
      <c r="NSV101" s="31"/>
      <c r="NSW101" s="31"/>
      <c r="NSX101" s="31"/>
      <c r="NSY101" s="31"/>
      <c r="NSZ101" s="31"/>
      <c r="NTA101" s="31"/>
      <c r="NTB101" s="31"/>
      <c r="NTC101" s="31"/>
      <c r="NTD101" s="31"/>
      <c r="NTE101" s="31"/>
      <c r="NTF101" s="31"/>
      <c r="NTG101" s="31"/>
      <c r="NTH101" s="31"/>
      <c r="NTI101" s="31"/>
      <c r="NTJ101" s="31"/>
      <c r="NTK101" s="31"/>
      <c r="NTL101" s="31"/>
      <c r="NTM101" s="31"/>
      <c r="NTN101" s="31"/>
      <c r="NTO101" s="31"/>
      <c r="NTP101" s="31"/>
      <c r="NTQ101" s="31"/>
      <c r="NTR101" s="31"/>
      <c r="NTS101" s="31"/>
      <c r="NTT101" s="31"/>
      <c r="NTU101" s="31"/>
      <c r="NTV101" s="31"/>
      <c r="NTW101" s="31"/>
      <c r="NTX101" s="31"/>
      <c r="NTY101" s="31"/>
      <c r="NTZ101" s="31"/>
      <c r="NUA101" s="31"/>
      <c r="NUB101" s="31"/>
      <c r="NUC101" s="31"/>
      <c r="NUD101" s="31"/>
      <c r="NUE101" s="31"/>
      <c r="NUF101" s="31"/>
      <c r="NUG101" s="31"/>
      <c r="NUH101" s="31"/>
      <c r="NUI101" s="31"/>
      <c r="NUJ101" s="31"/>
      <c r="NUK101" s="31"/>
      <c r="NUL101" s="31"/>
      <c r="NUM101" s="31"/>
      <c r="NUN101" s="31"/>
      <c r="NUO101" s="31"/>
      <c r="NUP101" s="31"/>
      <c r="NUQ101" s="31"/>
      <c r="NUR101" s="31"/>
      <c r="NUS101" s="31"/>
      <c r="NUT101" s="31"/>
      <c r="NUU101" s="31"/>
      <c r="NUV101" s="31"/>
      <c r="NUW101" s="31"/>
      <c r="NUX101" s="31"/>
      <c r="NUY101" s="31"/>
      <c r="NUZ101" s="31"/>
      <c r="NVA101" s="31"/>
      <c r="NVB101" s="31"/>
      <c r="NVC101" s="31"/>
      <c r="NVD101" s="31"/>
      <c r="NVE101" s="31"/>
      <c r="NVF101" s="31"/>
      <c r="NVG101" s="31"/>
      <c r="NVH101" s="31"/>
      <c r="NVI101" s="31"/>
      <c r="NVJ101" s="31"/>
      <c r="NVK101" s="31"/>
      <c r="NVL101" s="31"/>
      <c r="NVM101" s="31"/>
      <c r="NVN101" s="31"/>
      <c r="NVO101" s="31"/>
      <c r="NVP101" s="31"/>
      <c r="NVQ101" s="31"/>
      <c r="NVR101" s="31"/>
      <c r="NVS101" s="31"/>
      <c r="NVT101" s="31"/>
      <c r="NVU101" s="31"/>
      <c r="NVV101" s="31"/>
      <c r="NVW101" s="31"/>
      <c r="NVX101" s="31"/>
      <c r="NVY101" s="31"/>
      <c r="NVZ101" s="31"/>
      <c r="NWA101" s="31"/>
      <c r="NWB101" s="31"/>
      <c r="NWC101" s="31"/>
      <c r="NWD101" s="31"/>
      <c r="NWE101" s="31"/>
      <c r="NWF101" s="31"/>
      <c r="NWG101" s="31"/>
      <c r="NWH101" s="31"/>
      <c r="NWI101" s="31"/>
      <c r="NWJ101" s="31"/>
      <c r="NWK101" s="31"/>
      <c r="NWL101" s="31"/>
      <c r="NWM101" s="31"/>
      <c r="NWN101" s="31"/>
      <c r="NWO101" s="31"/>
      <c r="NWP101" s="31"/>
      <c r="NWQ101" s="31"/>
      <c r="NWR101" s="31"/>
      <c r="NWS101" s="31"/>
      <c r="NWT101" s="31"/>
      <c r="NWU101" s="31"/>
      <c r="NWV101" s="31"/>
      <c r="NWW101" s="31"/>
      <c r="NWX101" s="31"/>
      <c r="NWY101" s="31"/>
      <c r="NWZ101" s="31"/>
      <c r="NXA101" s="31"/>
      <c r="NXB101" s="31"/>
      <c r="NXC101" s="31"/>
      <c r="NXD101" s="31"/>
      <c r="NXE101" s="31"/>
      <c r="NXF101" s="31"/>
      <c r="NXG101" s="31"/>
      <c r="NXH101" s="31"/>
      <c r="NXI101" s="31"/>
      <c r="NXJ101" s="31"/>
      <c r="NXK101" s="31"/>
      <c r="NXL101" s="31"/>
      <c r="NXM101" s="31"/>
      <c r="NXN101" s="31"/>
      <c r="NXO101" s="31"/>
      <c r="NXP101" s="31"/>
      <c r="NXQ101" s="31"/>
      <c r="NXR101" s="31"/>
      <c r="NXS101" s="31"/>
      <c r="NXT101" s="31"/>
      <c r="NXU101" s="31"/>
      <c r="NXV101" s="31"/>
      <c r="NXW101" s="31"/>
      <c r="NXX101" s="31"/>
      <c r="NXY101" s="31"/>
      <c r="NXZ101" s="31"/>
      <c r="NYA101" s="31"/>
      <c r="NYB101" s="31"/>
      <c r="NYC101" s="31"/>
      <c r="NYD101" s="31"/>
      <c r="NYE101" s="31"/>
      <c r="NYF101" s="31"/>
      <c r="NYG101" s="31"/>
      <c r="NYH101" s="31"/>
      <c r="NYI101" s="31"/>
      <c r="NYJ101" s="31"/>
      <c r="NYK101" s="31"/>
      <c r="NYL101" s="31"/>
      <c r="NYM101" s="31"/>
      <c r="NYN101" s="31"/>
      <c r="NYO101" s="31"/>
      <c r="NYP101" s="31"/>
      <c r="NYQ101" s="31"/>
      <c r="NYR101" s="31"/>
      <c r="NYS101" s="31"/>
      <c r="NYT101" s="31"/>
      <c r="NYU101" s="31"/>
      <c r="NYV101" s="31"/>
      <c r="NYW101" s="31"/>
      <c r="NYX101" s="31"/>
      <c r="NYY101" s="31"/>
      <c r="NYZ101" s="31"/>
      <c r="NZA101" s="31"/>
      <c r="NZB101" s="31"/>
      <c r="NZC101" s="31"/>
      <c r="NZD101" s="31"/>
      <c r="NZE101" s="31"/>
      <c r="NZF101" s="31"/>
      <c r="NZG101" s="31"/>
      <c r="NZH101" s="31"/>
      <c r="NZI101" s="31"/>
      <c r="NZJ101" s="31"/>
      <c r="NZK101" s="31"/>
      <c r="NZL101" s="31"/>
      <c r="NZM101" s="31"/>
      <c r="NZN101" s="31"/>
      <c r="NZO101" s="31"/>
      <c r="NZP101" s="31"/>
      <c r="NZQ101" s="31"/>
      <c r="NZR101" s="31"/>
      <c r="NZS101" s="31"/>
      <c r="NZT101" s="31"/>
      <c r="NZU101" s="31"/>
      <c r="NZV101" s="31"/>
      <c r="NZW101" s="31"/>
      <c r="NZX101" s="31"/>
      <c r="NZY101" s="31"/>
      <c r="NZZ101" s="31"/>
      <c r="OAA101" s="31"/>
      <c r="OAB101" s="31"/>
      <c r="OAC101" s="31"/>
      <c r="OAD101" s="31"/>
      <c r="OAE101" s="31"/>
      <c r="OAF101" s="31"/>
      <c r="OAG101" s="31"/>
      <c r="OAH101" s="31"/>
      <c r="OAI101" s="31"/>
      <c r="OAJ101" s="31"/>
      <c r="OAK101" s="31"/>
      <c r="OAL101" s="31"/>
      <c r="OAM101" s="31"/>
      <c r="OAN101" s="31"/>
      <c r="OAO101" s="31"/>
      <c r="OAP101" s="31"/>
      <c r="OAQ101" s="31"/>
      <c r="OAR101" s="31"/>
      <c r="OAS101" s="31"/>
      <c r="OAT101" s="31"/>
      <c r="OAU101" s="31"/>
      <c r="OAV101" s="31"/>
      <c r="OAW101" s="31"/>
      <c r="OAX101" s="31"/>
      <c r="OAY101" s="31"/>
      <c r="OAZ101" s="31"/>
      <c r="OBA101" s="31"/>
      <c r="OBB101" s="31"/>
      <c r="OBC101" s="31"/>
      <c r="OBD101" s="31"/>
      <c r="OBE101" s="31"/>
      <c r="OBF101" s="31"/>
      <c r="OBG101" s="31"/>
      <c r="OBH101" s="31"/>
      <c r="OBI101" s="31"/>
      <c r="OBJ101" s="31"/>
      <c r="OBK101" s="31"/>
      <c r="OBL101" s="31"/>
      <c r="OBM101" s="31"/>
      <c r="OBN101" s="31"/>
      <c r="OBO101" s="31"/>
      <c r="OBP101" s="31"/>
      <c r="OBQ101" s="31"/>
      <c r="OBR101" s="31"/>
      <c r="OBS101" s="31"/>
      <c r="OBT101" s="31"/>
      <c r="OBU101" s="31"/>
      <c r="OBV101" s="31"/>
      <c r="OBW101" s="31"/>
      <c r="OBX101" s="31"/>
      <c r="OBY101" s="31"/>
      <c r="OBZ101" s="31"/>
      <c r="OCA101" s="31"/>
      <c r="OCB101" s="31"/>
      <c r="OCC101" s="31"/>
      <c r="OCD101" s="31"/>
      <c r="OCE101" s="31"/>
      <c r="OCF101" s="31"/>
      <c r="OCG101" s="31"/>
      <c r="OCH101" s="31"/>
      <c r="OCI101" s="31"/>
      <c r="OCJ101" s="31"/>
      <c r="OCK101" s="31"/>
      <c r="OCL101" s="31"/>
      <c r="OCM101" s="31"/>
      <c r="OCN101" s="31"/>
      <c r="OCO101" s="31"/>
      <c r="OCP101" s="31"/>
      <c r="OCQ101" s="31"/>
      <c r="OCR101" s="31"/>
      <c r="OCS101" s="31"/>
      <c r="OCT101" s="31"/>
      <c r="OCU101" s="31"/>
      <c r="OCV101" s="31"/>
      <c r="OCW101" s="31"/>
      <c r="OCX101" s="31"/>
      <c r="OCY101" s="31"/>
      <c r="OCZ101" s="31"/>
      <c r="ODA101" s="31"/>
      <c r="ODB101" s="31"/>
      <c r="ODC101" s="31"/>
      <c r="ODD101" s="31"/>
      <c r="ODE101" s="31"/>
      <c r="ODF101" s="31"/>
      <c r="ODG101" s="31"/>
      <c r="ODH101" s="31"/>
      <c r="ODI101" s="31"/>
      <c r="ODJ101" s="31"/>
      <c r="ODK101" s="31"/>
      <c r="ODL101" s="31"/>
      <c r="ODM101" s="31"/>
      <c r="ODN101" s="31"/>
      <c r="ODO101" s="31"/>
      <c r="ODP101" s="31"/>
      <c r="ODQ101" s="31"/>
      <c r="ODR101" s="31"/>
      <c r="ODS101" s="31"/>
      <c r="ODT101" s="31"/>
      <c r="ODU101" s="31"/>
      <c r="ODV101" s="31"/>
      <c r="ODW101" s="31"/>
      <c r="ODX101" s="31"/>
      <c r="ODY101" s="31"/>
      <c r="ODZ101" s="31"/>
      <c r="OEA101" s="31"/>
      <c r="OEB101" s="31"/>
      <c r="OEC101" s="31"/>
      <c r="OED101" s="31"/>
      <c r="OEE101" s="31"/>
      <c r="OEF101" s="31"/>
      <c r="OEG101" s="31"/>
      <c r="OEH101" s="31"/>
      <c r="OEI101" s="31"/>
      <c r="OEJ101" s="31"/>
      <c r="OEK101" s="31"/>
      <c r="OEL101" s="31"/>
      <c r="OEM101" s="31"/>
      <c r="OEN101" s="31"/>
      <c r="OEO101" s="31"/>
      <c r="OEP101" s="31"/>
      <c r="OEQ101" s="31"/>
      <c r="OER101" s="31"/>
      <c r="OES101" s="31"/>
      <c r="OET101" s="31"/>
      <c r="OEU101" s="31"/>
      <c r="OEV101" s="31"/>
      <c r="OEW101" s="31"/>
      <c r="OEX101" s="31"/>
      <c r="OEY101" s="31"/>
      <c r="OEZ101" s="31"/>
      <c r="OFA101" s="31"/>
      <c r="OFB101" s="31"/>
      <c r="OFC101" s="31"/>
      <c r="OFD101" s="31"/>
      <c r="OFE101" s="31"/>
      <c r="OFF101" s="31"/>
      <c r="OFG101" s="31"/>
      <c r="OFH101" s="31"/>
      <c r="OFI101" s="31"/>
      <c r="OFJ101" s="31"/>
      <c r="OFK101" s="31"/>
      <c r="OFL101" s="31"/>
      <c r="OFM101" s="31"/>
      <c r="OFN101" s="31"/>
      <c r="OFO101" s="31"/>
      <c r="OFP101" s="31"/>
      <c r="OFQ101" s="31"/>
      <c r="OFR101" s="31"/>
      <c r="OFS101" s="31"/>
      <c r="OFT101" s="31"/>
      <c r="OFU101" s="31"/>
      <c r="OFV101" s="31"/>
      <c r="OFW101" s="31"/>
      <c r="OFX101" s="31"/>
      <c r="OFY101" s="31"/>
      <c r="OFZ101" s="31"/>
      <c r="OGA101" s="31"/>
      <c r="OGB101" s="31"/>
      <c r="OGC101" s="31"/>
      <c r="OGD101" s="31"/>
      <c r="OGE101" s="31"/>
      <c r="OGF101" s="31"/>
      <c r="OGG101" s="31"/>
      <c r="OGH101" s="31"/>
      <c r="OGI101" s="31"/>
      <c r="OGJ101" s="31"/>
      <c r="OGK101" s="31"/>
      <c r="OGL101" s="31"/>
      <c r="OGM101" s="31"/>
      <c r="OGN101" s="31"/>
      <c r="OGO101" s="31"/>
      <c r="OGP101" s="31"/>
      <c r="OGQ101" s="31"/>
      <c r="OGR101" s="31"/>
      <c r="OGS101" s="31"/>
      <c r="OGT101" s="31"/>
      <c r="OGU101" s="31"/>
      <c r="OGV101" s="31"/>
      <c r="OGW101" s="31"/>
      <c r="OGX101" s="31"/>
      <c r="OGY101" s="31"/>
      <c r="OGZ101" s="31"/>
      <c r="OHA101" s="31"/>
      <c r="OHB101" s="31"/>
      <c r="OHC101" s="31"/>
      <c r="OHD101" s="31"/>
      <c r="OHE101" s="31"/>
      <c r="OHF101" s="31"/>
      <c r="OHG101" s="31"/>
      <c r="OHH101" s="31"/>
      <c r="OHI101" s="31"/>
      <c r="OHJ101" s="31"/>
      <c r="OHK101" s="31"/>
      <c r="OHL101" s="31"/>
      <c r="OHM101" s="31"/>
      <c r="OHN101" s="31"/>
      <c r="OHO101" s="31"/>
      <c r="OHP101" s="31"/>
      <c r="OHQ101" s="31"/>
      <c r="OHR101" s="31"/>
      <c r="OHS101" s="31"/>
      <c r="OHT101" s="31"/>
      <c r="OHU101" s="31"/>
      <c r="OHV101" s="31"/>
      <c r="OHW101" s="31"/>
      <c r="OHX101" s="31"/>
      <c r="OHY101" s="31"/>
      <c r="OHZ101" s="31"/>
      <c r="OIA101" s="31"/>
      <c r="OIB101" s="31"/>
      <c r="OIC101" s="31"/>
      <c r="OID101" s="31"/>
      <c r="OIE101" s="31"/>
      <c r="OIF101" s="31"/>
      <c r="OIG101" s="31"/>
      <c r="OIH101" s="31"/>
      <c r="OII101" s="31"/>
      <c r="OIJ101" s="31"/>
      <c r="OIK101" s="31"/>
      <c r="OIL101" s="31"/>
      <c r="OIM101" s="31"/>
      <c r="OIN101" s="31"/>
      <c r="OIO101" s="31"/>
      <c r="OIP101" s="31"/>
      <c r="OIQ101" s="31"/>
      <c r="OIR101" s="31"/>
      <c r="OIS101" s="31"/>
      <c r="OIT101" s="31"/>
      <c r="OIU101" s="31"/>
      <c r="OIV101" s="31"/>
      <c r="OIW101" s="31"/>
      <c r="OIX101" s="31"/>
      <c r="OIY101" s="31"/>
      <c r="OIZ101" s="31"/>
      <c r="OJA101" s="31"/>
      <c r="OJB101" s="31"/>
      <c r="OJC101" s="31"/>
      <c r="OJD101" s="31"/>
      <c r="OJE101" s="31"/>
      <c r="OJF101" s="31"/>
      <c r="OJG101" s="31"/>
      <c r="OJH101" s="31"/>
      <c r="OJI101" s="31"/>
      <c r="OJJ101" s="31"/>
      <c r="OJK101" s="31"/>
      <c r="OJL101" s="31"/>
      <c r="OJM101" s="31"/>
      <c r="OJN101" s="31"/>
      <c r="OJO101" s="31"/>
      <c r="OJP101" s="31"/>
      <c r="OJQ101" s="31"/>
      <c r="OJR101" s="31"/>
      <c r="OJS101" s="31"/>
      <c r="OJT101" s="31"/>
      <c r="OJU101" s="31"/>
      <c r="OJV101" s="31"/>
      <c r="OJW101" s="31"/>
      <c r="OJX101" s="31"/>
      <c r="OJY101" s="31"/>
      <c r="OJZ101" s="31"/>
      <c r="OKA101" s="31"/>
      <c r="OKB101" s="31"/>
      <c r="OKC101" s="31"/>
      <c r="OKD101" s="31"/>
      <c r="OKE101" s="31"/>
      <c r="OKF101" s="31"/>
      <c r="OKG101" s="31"/>
      <c r="OKH101" s="31"/>
      <c r="OKI101" s="31"/>
      <c r="OKJ101" s="31"/>
      <c r="OKK101" s="31"/>
      <c r="OKL101" s="31"/>
      <c r="OKM101" s="31"/>
      <c r="OKN101" s="31"/>
      <c r="OKO101" s="31"/>
      <c r="OKP101" s="31"/>
      <c r="OKQ101" s="31"/>
      <c r="OKR101" s="31"/>
      <c r="OKS101" s="31"/>
      <c r="OKT101" s="31"/>
      <c r="OKU101" s="31"/>
      <c r="OKV101" s="31"/>
      <c r="OKW101" s="31"/>
      <c r="OKX101" s="31"/>
      <c r="OKY101" s="31"/>
      <c r="OKZ101" s="31"/>
      <c r="OLA101" s="31"/>
      <c r="OLB101" s="31"/>
      <c r="OLC101" s="31"/>
      <c r="OLD101" s="31"/>
      <c r="OLE101" s="31"/>
      <c r="OLF101" s="31"/>
      <c r="OLG101" s="31"/>
      <c r="OLH101" s="31"/>
      <c r="OLI101" s="31"/>
      <c r="OLJ101" s="31"/>
      <c r="OLK101" s="31"/>
      <c r="OLL101" s="31"/>
      <c r="OLM101" s="31"/>
      <c r="OLN101" s="31"/>
      <c r="OLO101" s="31"/>
      <c r="OLP101" s="31"/>
      <c r="OLQ101" s="31"/>
      <c r="OLR101" s="31"/>
      <c r="OLS101" s="31"/>
      <c r="OLT101" s="31"/>
      <c r="OLU101" s="31"/>
      <c r="OLV101" s="31"/>
      <c r="OLW101" s="31"/>
      <c r="OLX101" s="31"/>
      <c r="OLY101" s="31"/>
      <c r="OLZ101" s="31"/>
      <c r="OMA101" s="31"/>
      <c r="OMB101" s="31"/>
      <c r="OMC101" s="31"/>
      <c r="OMD101" s="31"/>
      <c r="OME101" s="31"/>
      <c r="OMF101" s="31"/>
      <c r="OMG101" s="31"/>
      <c r="OMH101" s="31"/>
      <c r="OMI101" s="31"/>
      <c r="OMJ101" s="31"/>
      <c r="OMK101" s="31"/>
      <c r="OML101" s="31"/>
      <c r="OMM101" s="31"/>
      <c r="OMN101" s="31"/>
      <c r="OMO101" s="31"/>
      <c r="OMP101" s="31"/>
      <c r="OMQ101" s="31"/>
      <c r="OMR101" s="31"/>
      <c r="OMS101" s="31"/>
      <c r="OMT101" s="31"/>
      <c r="OMU101" s="31"/>
      <c r="OMV101" s="31"/>
      <c r="OMW101" s="31"/>
      <c r="OMX101" s="31"/>
      <c r="OMY101" s="31"/>
      <c r="OMZ101" s="31"/>
      <c r="ONA101" s="31"/>
      <c r="ONB101" s="31"/>
      <c r="ONC101" s="31"/>
      <c r="OND101" s="31"/>
      <c r="ONE101" s="31"/>
      <c r="ONF101" s="31"/>
      <c r="ONG101" s="31"/>
      <c r="ONH101" s="31"/>
      <c r="ONI101" s="31"/>
      <c r="ONJ101" s="31"/>
      <c r="ONK101" s="31"/>
      <c r="ONL101" s="31"/>
      <c r="ONM101" s="31"/>
      <c r="ONN101" s="31"/>
      <c r="ONO101" s="31"/>
      <c r="ONP101" s="31"/>
      <c r="ONQ101" s="31"/>
      <c r="ONR101" s="31"/>
      <c r="ONS101" s="31"/>
      <c r="ONT101" s="31"/>
      <c r="ONU101" s="31"/>
      <c r="ONV101" s="31"/>
      <c r="ONW101" s="31"/>
      <c r="ONX101" s="31"/>
      <c r="ONY101" s="31"/>
      <c r="ONZ101" s="31"/>
      <c r="OOA101" s="31"/>
      <c r="OOB101" s="31"/>
      <c r="OOC101" s="31"/>
      <c r="OOD101" s="31"/>
      <c r="OOE101" s="31"/>
      <c r="OOF101" s="31"/>
      <c r="OOG101" s="31"/>
      <c r="OOH101" s="31"/>
      <c r="OOI101" s="31"/>
      <c r="OOJ101" s="31"/>
      <c r="OOK101" s="31"/>
      <c r="OOL101" s="31"/>
      <c r="OOM101" s="31"/>
      <c r="OON101" s="31"/>
      <c r="OOO101" s="31"/>
      <c r="OOP101" s="31"/>
      <c r="OOQ101" s="31"/>
      <c r="OOR101" s="31"/>
      <c r="OOS101" s="31"/>
      <c r="OOT101" s="31"/>
      <c r="OOU101" s="31"/>
      <c r="OOV101" s="31"/>
      <c r="OOW101" s="31"/>
      <c r="OOX101" s="31"/>
      <c r="OOY101" s="31"/>
      <c r="OOZ101" s="31"/>
      <c r="OPA101" s="31"/>
      <c r="OPB101" s="31"/>
      <c r="OPC101" s="31"/>
      <c r="OPD101" s="31"/>
      <c r="OPE101" s="31"/>
      <c r="OPF101" s="31"/>
      <c r="OPG101" s="31"/>
      <c r="OPH101" s="31"/>
      <c r="OPI101" s="31"/>
      <c r="OPJ101" s="31"/>
      <c r="OPK101" s="31"/>
      <c r="OPL101" s="31"/>
      <c r="OPM101" s="31"/>
      <c r="OPN101" s="31"/>
      <c r="OPO101" s="31"/>
      <c r="OPP101" s="31"/>
      <c r="OPQ101" s="31"/>
      <c r="OPR101" s="31"/>
      <c r="OPS101" s="31"/>
      <c r="OPT101" s="31"/>
      <c r="OPU101" s="31"/>
      <c r="OPV101" s="31"/>
      <c r="OPW101" s="31"/>
      <c r="OPX101" s="31"/>
      <c r="OPY101" s="31"/>
      <c r="OPZ101" s="31"/>
      <c r="OQA101" s="31"/>
      <c r="OQB101" s="31"/>
      <c r="OQC101" s="31"/>
      <c r="OQD101" s="31"/>
      <c r="OQE101" s="31"/>
      <c r="OQF101" s="31"/>
      <c r="OQG101" s="31"/>
      <c r="OQH101" s="31"/>
      <c r="OQI101" s="31"/>
      <c r="OQJ101" s="31"/>
      <c r="OQK101" s="31"/>
      <c r="OQL101" s="31"/>
      <c r="OQM101" s="31"/>
      <c r="OQN101" s="31"/>
      <c r="OQO101" s="31"/>
      <c r="OQP101" s="31"/>
      <c r="OQQ101" s="31"/>
      <c r="OQR101" s="31"/>
      <c r="OQS101" s="31"/>
      <c r="OQT101" s="31"/>
      <c r="OQU101" s="31"/>
      <c r="OQV101" s="31"/>
      <c r="OQW101" s="31"/>
      <c r="OQX101" s="31"/>
      <c r="OQY101" s="31"/>
      <c r="OQZ101" s="31"/>
      <c r="ORA101" s="31"/>
      <c r="ORB101" s="31"/>
      <c r="ORC101" s="31"/>
      <c r="ORD101" s="31"/>
      <c r="ORE101" s="31"/>
      <c r="ORF101" s="31"/>
      <c r="ORG101" s="31"/>
      <c r="ORH101" s="31"/>
      <c r="ORI101" s="31"/>
      <c r="ORJ101" s="31"/>
      <c r="ORK101" s="31"/>
      <c r="ORL101" s="31"/>
      <c r="ORM101" s="31"/>
      <c r="ORN101" s="31"/>
      <c r="ORO101" s="31"/>
      <c r="ORP101" s="31"/>
      <c r="ORQ101" s="31"/>
      <c r="ORR101" s="31"/>
      <c r="ORS101" s="31"/>
      <c r="ORT101" s="31"/>
      <c r="ORU101" s="31"/>
      <c r="ORV101" s="31"/>
      <c r="ORW101" s="31"/>
      <c r="ORX101" s="31"/>
      <c r="ORY101" s="31"/>
      <c r="ORZ101" s="31"/>
      <c r="OSA101" s="31"/>
      <c r="OSB101" s="31"/>
      <c r="OSC101" s="31"/>
      <c r="OSD101" s="31"/>
      <c r="OSE101" s="31"/>
      <c r="OSF101" s="31"/>
      <c r="OSG101" s="31"/>
      <c r="OSH101" s="31"/>
      <c r="OSI101" s="31"/>
      <c r="OSJ101" s="31"/>
      <c r="OSK101" s="31"/>
      <c r="OSL101" s="31"/>
      <c r="OSM101" s="31"/>
      <c r="OSN101" s="31"/>
      <c r="OSO101" s="31"/>
      <c r="OSP101" s="31"/>
      <c r="OSQ101" s="31"/>
      <c r="OSR101" s="31"/>
      <c r="OSS101" s="31"/>
      <c r="OST101" s="31"/>
      <c r="OSU101" s="31"/>
      <c r="OSV101" s="31"/>
      <c r="OSW101" s="31"/>
      <c r="OSX101" s="31"/>
      <c r="OSY101" s="31"/>
      <c r="OSZ101" s="31"/>
      <c r="OTA101" s="31"/>
      <c r="OTB101" s="31"/>
      <c r="OTC101" s="31"/>
      <c r="OTD101" s="31"/>
      <c r="OTE101" s="31"/>
      <c r="OTF101" s="31"/>
      <c r="OTG101" s="31"/>
      <c r="OTH101" s="31"/>
      <c r="OTI101" s="31"/>
      <c r="OTJ101" s="31"/>
      <c r="OTK101" s="31"/>
      <c r="OTL101" s="31"/>
      <c r="OTM101" s="31"/>
      <c r="OTN101" s="31"/>
      <c r="OTO101" s="31"/>
      <c r="OTP101" s="31"/>
      <c r="OTQ101" s="31"/>
      <c r="OTR101" s="31"/>
      <c r="OTS101" s="31"/>
      <c r="OTT101" s="31"/>
      <c r="OTU101" s="31"/>
      <c r="OTV101" s="31"/>
      <c r="OTW101" s="31"/>
      <c r="OTX101" s="31"/>
      <c r="OTY101" s="31"/>
      <c r="OTZ101" s="31"/>
      <c r="OUA101" s="31"/>
      <c r="OUB101" s="31"/>
      <c r="OUC101" s="31"/>
      <c r="OUD101" s="31"/>
      <c r="OUE101" s="31"/>
      <c r="OUF101" s="31"/>
      <c r="OUG101" s="31"/>
      <c r="OUH101" s="31"/>
      <c r="OUI101" s="31"/>
      <c r="OUJ101" s="31"/>
      <c r="OUK101" s="31"/>
      <c r="OUL101" s="31"/>
      <c r="OUM101" s="31"/>
      <c r="OUN101" s="31"/>
      <c r="OUO101" s="31"/>
      <c r="OUP101" s="31"/>
      <c r="OUQ101" s="31"/>
      <c r="OUR101" s="31"/>
      <c r="OUS101" s="31"/>
      <c r="OUT101" s="31"/>
      <c r="OUU101" s="31"/>
      <c r="OUV101" s="31"/>
      <c r="OUW101" s="31"/>
      <c r="OUX101" s="31"/>
      <c r="OUY101" s="31"/>
      <c r="OUZ101" s="31"/>
      <c r="OVA101" s="31"/>
      <c r="OVB101" s="31"/>
      <c r="OVC101" s="31"/>
      <c r="OVD101" s="31"/>
      <c r="OVE101" s="31"/>
      <c r="OVF101" s="31"/>
      <c r="OVG101" s="31"/>
      <c r="OVH101" s="31"/>
      <c r="OVI101" s="31"/>
      <c r="OVJ101" s="31"/>
      <c r="OVK101" s="31"/>
      <c r="OVL101" s="31"/>
      <c r="OVM101" s="31"/>
      <c r="OVN101" s="31"/>
      <c r="OVO101" s="31"/>
      <c r="OVP101" s="31"/>
      <c r="OVQ101" s="31"/>
      <c r="OVR101" s="31"/>
      <c r="OVS101" s="31"/>
      <c r="OVT101" s="31"/>
      <c r="OVU101" s="31"/>
      <c r="OVV101" s="31"/>
      <c r="OVW101" s="31"/>
      <c r="OVX101" s="31"/>
      <c r="OVY101" s="31"/>
      <c r="OVZ101" s="31"/>
      <c r="OWA101" s="31"/>
      <c r="OWB101" s="31"/>
      <c r="OWC101" s="31"/>
      <c r="OWD101" s="31"/>
      <c r="OWE101" s="31"/>
      <c r="OWF101" s="31"/>
      <c r="OWG101" s="31"/>
      <c r="OWH101" s="31"/>
      <c r="OWI101" s="31"/>
      <c r="OWJ101" s="31"/>
      <c r="OWK101" s="31"/>
      <c r="OWL101" s="31"/>
      <c r="OWM101" s="31"/>
      <c r="OWN101" s="31"/>
      <c r="OWO101" s="31"/>
      <c r="OWP101" s="31"/>
      <c r="OWQ101" s="31"/>
      <c r="OWR101" s="31"/>
      <c r="OWS101" s="31"/>
      <c r="OWT101" s="31"/>
      <c r="OWU101" s="31"/>
      <c r="OWV101" s="31"/>
      <c r="OWW101" s="31"/>
      <c r="OWX101" s="31"/>
      <c r="OWY101" s="31"/>
      <c r="OWZ101" s="31"/>
      <c r="OXA101" s="31"/>
      <c r="OXB101" s="31"/>
      <c r="OXC101" s="31"/>
      <c r="OXD101" s="31"/>
      <c r="OXE101" s="31"/>
      <c r="OXF101" s="31"/>
      <c r="OXG101" s="31"/>
      <c r="OXH101" s="31"/>
      <c r="OXI101" s="31"/>
      <c r="OXJ101" s="31"/>
      <c r="OXK101" s="31"/>
      <c r="OXL101" s="31"/>
      <c r="OXM101" s="31"/>
      <c r="OXN101" s="31"/>
      <c r="OXO101" s="31"/>
      <c r="OXP101" s="31"/>
      <c r="OXQ101" s="31"/>
      <c r="OXR101" s="31"/>
      <c r="OXS101" s="31"/>
      <c r="OXT101" s="31"/>
      <c r="OXU101" s="31"/>
      <c r="OXV101" s="31"/>
      <c r="OXW101" s="31"/>
      <c r="OXX101" s="31"/>
      <c r="OXY101" s="31"/>
      <c r="OXZ101" s="31"/>
      <c r="OYA101" s="31"/>
      <c r="OYB101" s="31"/>
      <c r="OYC101" s="31"/>
      <c r="OYD101" s="31"/>
      <c r="OYE101" s="31"/>
      <c r="OYF101" s="31"/>
      <c r="OYG101" s="31"/>
      <c r="OYH101" s="31"/>
      <c r="OYI101" s="31"/>
      <c r="OYJ101" s="31"/>
      <c r="OYK101" s="31"/>
      <c r="OYL101" s="31"/>
      <c r="OYM101" s="31"/>
      <c r="OYN101" s="31"/>
      <c r="OYO101" s="31"/>
      <c r="OYP101" s="31"/>
      <c r="OYQ101" s="31"/>
      <c r="OYR101" s="31"/>
      <c r="OYS101" s="31"/>
      <c r="OYT101" s="31"/>
      <c r="OYU101" s="31"/>
      <c r="OYV101" s="31"/>
      <c r="OYW101" s="31"/>
      <c r="OYX101" s="31"/>
      <c r="OYY101" s="31"/>
      <c r="OYZ101" s="31"/>
      <c r="OZA101" s="31"/>
      <c r="OZB101" s="31"/>
      <c r="OZC101" s="31"/>
      <c r="OZD101" s="31"/>
      <c r="OZE101" s="31"/>
      <c r="OZF101" s="31"/>
      <c r="OZG101" s="31"/>
      <c r="OZH101" s="31"/>
      <c r="OZI101" s="31"/>
      <c r="OZJ101" s="31"/>
      <c r="OZK101" s="31"/>
      <c r="OZL101" s="31"/>
      <c r="OZM101" s="31"/>
      <c r="OZN101" s="31"/>
      <c r="OZO101" s="31"/>
      <c r="OZP101" s="31"/>
      <c r="OZQ101" s="31"/>
      <c r="OZR101" s="31"/>
      <c r="OZS101" s="31"/>
      <c r="OZT101" s="31"/>
      <c r="OZU101" s="31"/>
      <c r="OZV101" s="31"/>
      <c r="OZW101" s="31"/>
      <c r="OZX101" s="31"/>
      <c r="OZY101" s="31"/>
      <c r="OZZ101" s="31"/>
      <c r="PAA101" s="31"/>
      <c r="PAB101" s="31"/>
      <c r="PAC101" s="31"/>
      <c r="PAD101" s="31"/>
      <c r="PAE101" s="31"/>
      <c r="PAF101" s="31"/>
      <c r="PAG101" s="31"/>
      <c r="PAH101" s="31"/>
      <c r="PAI101" s="31"/>
      <c r="PAJ101" s="31"/>
      <c r="PAK101" s="31"/>
      <c r="PAL101" s="31"/>
      <c r="PAM101" s="31"/>
      <c r="PAN101" s="31"/>
      <c r="PAO101" s="31"/>
      <c r="PAP101" s="31"/>
      <c r="PAQ101" s="31"/>
      <c r="PAR101" s="31"/>
      <c r="PAS101" s="31"/>
      <c r="PAT101" s="31"/>
      <c r="PAU101" s="31"/>
      <c r="PAV101" s="31"/>
      <c r="PAW101" s="31"/>
      <c r="PAX101" s="31"/>
      <c r="PAY101" s="31"/>
      <c r="PAZ101" s="31"/>
      <c r="PBA101" s="31"/>
      <c r="PBB101" s="31"/>
      <c r="PBC101" s="31"/>
      <c r="PBD101" s="31"/>
      <c r="PBE101" s="31"/>
      <c r="PBF101" s="31"/>
      <c r="PBG101" s="31"/>
      <c r="PBH101" s="31"/>
      <c r="PBI101" s="31"/>
      <c r="PBJ101" s="31"/>
      <c r="PBK101" s="31"/>
      <c r="PBL101" s="31"/>
      <c r="PBM101" s="31"/>
      <c r="PBN101" s="31"/>
      <c r="PBO101" s="31"/>
      <c r="PBP101" s="31"/>
      <c r="PBQ101" s="31"/>
      <c r="PBR101" s="31"/>
      <c r="PBS101" s="31"/>
      <c r="PBT101" s="31"/>
      <c r="PBU101" s="31"/>
      <c r="PBV101" s="31"/>
      <c r="PBW101" s="31"/>
      <c r="PBX101" s="31"/>
      <c r="PBY101" s="31"/>
      <c r="PBZ101" s="31"/>
      <c r="PCA101" s="31"/>
      <c r="PCB101" s="31"/>
      <c r="PCC101" s="31"/>
      <c r="PCD101" s="31"/>
      <c r="PCE101" s="31"/>
      <c r="PCF101" s="31"/>
      <c r="PCG101" s="31"/>
      <c r="PCH101" s="31"/>
      <c r="PCI101" s="31"/>
      <c r="PCJ101" s="31"/>
      <c r="PCK101" s="31"/>
      <c r="PCL101" s="31"/>
      <c r="PCM101" s="31"/>
      <c r="PCN101" s="31"/>
      <c r="PCO101" s="31"/>
      <c r="PCP101" s="31"/>
      <c r="PCQ101" s="31"/>
      <c r="PCR101" s="31"/>
      <c r="PCS101" s="31"/>
      <c r="PCT101" s="31"/>
      <c r="PCU101" s="31"/>
      <c r="PCV101" s="31"/>
      <c r="PCW101" s="31"/>
      <c r="PCX101" s="31"/>
      <c r="PCY101" s="31"/>
      <c r="PCZ101" s="31"/>
      <c r="PDA101" s="31"/>
      <c r="PDB101" s="31"/>
      <c r="PDC101" s="31"/>
      <c r="PDD101" s="31"/>
      <c r="PDE101" s="31"/>
      <c r="PDF101" s="31"/>
      <c r="PDG101" s="31"/>
      <c r="PDH101" s="31"/>
      <c r="PDI101" s="31"/>
      <c r="PDJ101" s="31"/>
      <c r="PDK101" s="31"/>
      <c r="PDL101" s="31"/>
      <c r="PDM101" s="31"/>
      <c r="PDN101" s="31"/>
      <c r="PDO101" s="31"/>
      <c r="PDP101" s="31"/>
      <c r="PDQ101" s="31"/>
      <c r="PDR101" s="31"/>
      <c r="PDS101" s="31"/>
      <c r="PDT101" s="31"/>
      <c r="PDU101" s="31"/>
      <c r="PDV101" s="31"/>
      <c r="PDW101" s="31"/>
      <c r="PDX101" s="31"/>
      <c r="PDY101" s="31"/>
      <c r="PDZ101" s="31"/>
      <c r="PEA101" s="31"/>
      <c r="PEB101" s="31"/>
      <c r="PEC101" s="31"/>
      <c r="PED101" s="31"/>
      <c r="PEE101" s="31"/>
      <c r="PEF101" s="31"/>
      <c r="PEG101" s="31"/>
      <c r="PEH101" s="31"/>
      <c r="PEI101" s="31"/>
      <c r="PEJ101" s="31"/>
      <c r="PEK101" s="31"/>
      <c r="PEL101" s="31"/>
      <c r="PEM101" s="31"/>
      <c r="PEN101" s="31"/>
      <c r="PEO101" s="31"/>
      <c r="PEP101" s="31"/>
      <c r="PEQ101" s="31"/>
      <c r="PER101" s="31"/>
      <c r="PES101" s="31"/>
      <c r="PET101" s="31"/>
      <c r="PEU101" s="31"/>
      <c r="PEV101" s="31"/>
      <c r="PEW101" s="31"/>
      <c r="PEX101" s="31"/>
      <c r="PEY101" s="31"/>
      <c r="PEZ101" s="31"/>
      <c r="PFA101" s="31"/>
      <c r="PFB101" s="31"/>
      <c r="PFC101" s="31"/>
      <c r="PFD101" s="31"/>
      <c r="PFE101" s="31"/>
      <c r="PFF101" s="31"/>
      <c r="PFG101" s="31"/>
      <c r="PFH101" s="31"/>
      <c r="PFI101" s="31"/>
      <c r="PFJ101" s="31"/>
      <c r="PFK101" s="31"/>
      <c r="PFL101" s="31"/>
      <c r="PFM101" s="31"/>
      <c r="PFN101" s="31"/>
      <c r="PFO101" s="31"/>
      <c r="PFP101" s="31"/>
      <c r="PFQ101" s="31"/>
      <c r="PFR101" s="31"/>
      <c r="PFS101" s="31"/>
      <c r="PFT101" s="31"/>
      <c r="PFU101" s="31"/>
      <c r="PFV101" s="31"/>
      <c r="PFW101" s="31"/>
      <c r="PFX101" s="31"/>
      <c r="PFY101" s="31"/>
      <c r="PFZ101" s="31"/>
      <c r="PGA101" s="31"/>
      <c r="PGB101" s="31"/>
      <c r="PGC101" s="31"/>
      <c r="PGD101" s="31"/>
      <c r="PGE101" s="31"/>
      <c r="PGF101" s="31"/>
      <c r="PGG101" s="31"/>
      <c r="PGH101" s="31"/>
      <c r="PGI101" s="31"/>
      <c r="PGJ101" s="31"/>
      <c r="PGK101" s="31"/>
      <c r="PGL101" s="31"/>
      <c r="PGM101" s="31"/>
      <c r="PGN101" s="31"/>
      <c r="PGO101" s="31"/>
      <c r="PGP101" s="31"/>
      <c r="PGQ101" s="31"/>
      <c r="PGR101" s="31"/>
      <c r="PGS101" s="31"/>
      <c r="PGT101" s="31"/>
      <c r="PGU101" s="31"/>
      <c r="PGV101" s="31"/>
      <c r="PGW101" s="31"/>
      <c r="PGX101" s="31"/>
      <c r="PGY101" s="31"/>
      <c r="PGZ101" s="31"/>
      <c r="PHA101" s="31"/>
      <c r="PHB101" s="31"/>
      <c r="PHC101" s="31"/>
      <c r="PHD101" s="31"/>
      <c r="PHE101" s="31"/>
      <c r="PHF101" s="31"/>
      <c r="PHG101" s="31"/>
      <c r="PHH101" s="31"/>
      <c r="PHI101" s="31"/>
      <c r="PHJ101" s="31"/>
      <c r="PHK101" s="31"/>
      <c r="PHL101" s="31"/>
      <c r="PHM101" s="31"/>
      <c r="PHN101" s="31"/>
      <c r="PHO101" s="31"/>
      <c r="PHP101" s="31"/>
      <c r="PHQ101" s="31"/>
      <c r="PHR101" s="31"/>
      <c r="PHS101" s="31"/>
      <c r="PHT101" s="31"/>
      <c r="PHU101" s="31"/>
      <c r="PHV101" s="31"/>
      <c r="PHW101" s="31"/>
      <c r="PHX101" s="31"/>
      <c r="PHY101" s="31"/>
      <c r="PHZ101" s="31"/>
      <c r="PIA101" s="31"/>
      <c r="PIB101" s="31"/>
      <c r="PIC101" s="31"/>
      <c r="PID101" s="31"/>
      <c r="PIE101" s="31"/>
      <c r="PIF101" s="31"/>
      <c r="PIG101" s="31"/>
      <c r="PIH101" s="31"/>
      <c r="PII101" s="31"/>
      <c r="PIJ101" s="31"/>
      <c r="PIK101" s="31"/>
      <c r="PIL101" s="31"/>
      <c r="PIM101" s="31"/>
      <c r="PIN101" s="31"/>
      <c r="PIO101" s="31"/>
      <c r="PIP101" s="31"/>
      <c r="PIQ101" s="31"/>
      <c r="PIR101" s="31"/>
      <c r="PIS101" s="31"/>
      <c r="PIT101" s="31"/>
      <c r="PIU101" s="31"/>
      <c r="PIV101" s="31"/>
      <c r="PIW101" s="31"/>
      <c r="PIX101" s="31"/>
      <c r="PIY101" s="31"/>
      <c r="PIZ101" s="31"/>
      <c r="PJA101" s="31"/>
      <c r="PJB101" s="31"/>
      <c r="PJC101" s="31"/>
      <c r="PJD101" s="31"/>
      <c r="PJE101" s="31"/>
      <c r="PJF101" s="31"/>
      <c r="PJG101" s="31"/>
      <c r="PJH101" s="31"/>
      <c r="PJI101" s="31"/>
      <c r="PJJ101" s="31"/>
      <c r="PJK101" s="31"/>
      <c r="PJL101" s="31"/>
      <c r="PJM101" s="31"/>
      <c r="PJN101" s="31"/>
      <c r="PJO101" s="31"/>
      <c r="PJP101" s="31"/>
      <c r="PJQ101" s="31"/>
      <c r="PJR101" s="31"/>
      <c r="PJS101" s="31"/>
      <c r="PJT101" s="31"/>
      <c r="PJU101" s="31"/>
      <c r="PJV101" s="31"/>
      <c r="PJW101" s="31"/>
      <c r="PJX101" s="31"/>
      <c r="PJY101" s="31"/>
      <c r="PJZ101" s="31"/>
      <c r="PKA101" s="31"/>
      <c r="PKB101" s="31"/>
      <c r="PKC101" s="31"/>
      <c r="PKD101" s="31"/>
      <c r="PKE101" s="31"/>
      <c r="PKF101" s="31"/>
      <c r="PKG101" s="31"/>
      <c r="PKH101" s="31"/>
      <c r="PKI101" s="31"/>
      <c r="PKJ101" s="31"/>
      <c r="PKK101" s="31"/>
      <c r="PKL101" s="31"/>
      <c r="PKM101" s="31"/>
      <c r="PKN101" s="31"/>
      <c r="PKO101" s="31"/>
      <c r="PKP101" s="31"/>
      <c r="PKQ101" s="31"/>
      <c r="PKR101" s="31"/>
      <c r="PKS101" s="31"/>
      <c r="PKT101" s="31"/>
      <c r="PKU101" s="31"/>
      <c r="PKV101" s="31"/>
      <c r="PKW101" s="31"/>
      <c r="PKX101" s="31"/>
      <c r="PKY101" s="31"/>
      <c r="PKZ101" s="31"/>
      <c r="PLA101" s="31"/>
      <c r="PLB101" s="31"/>
      <c r="PLC101" s="31"/>
      <c r="PLD101" s="31"/>
      <c r="PLE101" s="31"/>
      <c r="PLF101" s="31"/>
      <c r="PLG101" s="31"/>
      <c r="PLH101" s="31"/>
      <c r="PLI101" s="31"/>
      <c r="PLJ101" s="31"/>
      <c r="PLK101" s="31"/>
      <c r="PLL101" s="31"/>
      <c r="PLM101" s="31"/>
      <c r="PLN101" s="31"/>
      <c r="PLO101" s="31"/>
      <c r="PLP101" s="31"/>
      <c r="PLQ101" s="31"/>
      <c r="PLR101" s="31"/>
      <c r="PLS101" s="31"/>
      <c r="PLT101" s="31"/>
      <c r="PLU101" s="31"/>
      <c r="PLV101" s="31"/>
      <c r="PLW101" s="31"/>
      <c r="PLX101" s="31"/>
      <c r="PLY101" s="31"/>
      <c r="PLZ101" s="31"/>
      <c r="PMA101" s="31"/>
      <c r="PMB101" s="31"/>
      <c r="PMC101" s="31"/>
      <c r="PMD101" s="31"/>
      <c r="PME101" s="31"/>
      <c r="PMF101" s="31"/>
      <c r="PMG101" s="31"/>
      <c r="PMH101" s="31"/>
      <c r="PMI101" s="31"/>
      <c r="PMJ101" s="31"/>
      <c r="PMK101" s="31"/>
      <c r="PML101" s="31"/>
      <c r="PMM101" s="31"/>
      <c r="PMN101" s="31"/>
      <c r="PMO101" s="31"/>
      <c r="PMP101" s="31"/>
      <c r="PMQ101" s="31"/>
      <c r="PMR101" s="31"/>
      <c r="PMS101" s="31"/>
      <c r="PMT101" s="31"/>
      <c r="PMU101" s="31"/>
      <c r="PMV101" s="31"/>
      <c r="PMW101" s="31"/>
      <c r="PMX101" s="31"/>
      <c r="PMY101" s="31"/>
      <c r="PMZ101" s="31"/>
      <c r="PNA101" s="31"/>
      <c r="PNB101" s="31"/>
      <c r="PNC101" s="31"/>
      <c r="PND101" s="31"/>
      <c r="PNE101" s="31"/>
      <c r="PNF101" s="31"/>
      <c r="PNG101" s="31"/>
      <c r="PNH101" s="31"/>
      <c r="PNI101" s="31"/>
      <c r="PNJ101" s="31"/>
      <c r="PNK101" s="31"/>
      <c r="PNL101" s="31"/>
      <c r="PNM101" s="31"/>
      <c r="PNN101" s="31"/>
      <c r="PNO101" s="31"/>
      <c r="PNP101" s="31"/>
      <c r="PNQ101" s="31"/>
      <c r="PNR101" s="31"/>
      <c r="PNS101" s="31"/>
      <c r="PNT101" s="31"/>
      <c r="PNU101" s="31"/>
      <c r="PNV101" s="31"/>
      <c r="PNW101" s="31"/>
      <c r="PNX101" s="31"/>
      <c r="PNY101" s="31"/>
      <c r="PNZ101" s="31"/>
      <c r="POA101" s="31"/>
      <c r="POB101" s="31"/>
      <c r="POC101" s="31"/>
      <c r="POD101" s="31"/>
      <c r="POE101" s="31"/>
      <c r="POF101" s="31"/>
      <c r="POG101" s="31"/>
      <c r="POH101" s="31"/>
      <c r="POI101" s="31"/>
      <c r="POJ101" s="31"/>
      <c r="POK101" s="31"/>
      <c r="POL101" s="31"/>
      <c r="POM101" s="31"/>
      <c r="PON101" s="31"/>
      <c r="POO101" s="31"/>
      <c r="POP101" s="31"/>
      <c r="POQ101" s="31"/>
      <c r="POR101" s="31"/>
      <c r="POS101" s="31"/>
      <c r="POT101" s="31"/>
      <c r="POU101" s="31"/>
      <c r="POV101" s="31"/>
      <c r="POW101" s="31"/>
      <c r="POX101" s="31"/>
      <c r="POY101" s="31"/>
      <c r="POZ101" s="31"/>
      <c r="PPA101" s="31"/>
      <c r="PPB101" s="31"/>
      <c r="PPC101" s="31"/>
      <c r="PPD101" s="31"/>
      <c r="PPE101" s="31"/>
      <c r="PPF101" s="31"/>
      <c r="PPG101" s="31"/>
      <c r="PPH101" s="31"/>
      <c r="PPI101" s="31"/>
      <c r="PPJ101" s="31"/>
      <c r="PPK101" s="31"/>
      <c r="PPL101" s="31"/>
      <c r="PPM101" s="31"/>
      <c r="PPN101" s="31"/>
      <c r="PPO101" s="31"/>
      <c r="PPP101" s="31"/>
      <c r="PPQ101" s="31"/>
      <c r="PPR101" s="31"/>
      <c r="PPS101" s="31"/>
      <c r="PPT101" s="31"/>
      <c r="PPU101" s="31"/>
      <c r="PPV101" s="31"/>
      <c r="PPW101" s="31"/>
      <c r="PPX101" s="31"/>
      <c r="PPY101" s="31"/>
      <c r="PPZ101" s="31"/>
      <c r="PQA101" s="31"/>
      <c r="PQB101" s="31"/>
      <c r="PQC101" s="31"/>
      <c r="PQD101" s="31"/>
      <c r="PQE101" s="31"/>
      <c r="PQF101" s="31"/>
      <c r="PQG101" s="31"/>
      <c r="PQH101" s="31"/>
      <c r="PQI101" s="31"/>
      <c r="PQJ101" s="31"/>
      <c r="PQK101" s="31"/>
      <c r="PQL101" s="31"/>
      <c r="PQM101" s="31"/>
      <c r="PQN101" s="31"/>
      <c r="PQO101" s="31"/>
      <c r="PQP101" s="31"/>
      <c r="PQQ101" s="31"/>
      <c r="PQR101" s="31"/>
      <c r="PQS101" s="31"/>
      <c r="PQT101" s="31"/>
      <c r="PQU101" s="31"/>
      <c r="PQV101" s="31"/>
      <c r="PQW101" s="31"/>
      <c r="PQX101" s="31"/>
      <c r="PQY101" s="31"/>
      <c r="PQZ101" s="31"/>
      <c r="PRA101" s="31"/>
      <c r="PRB101" s="31"/>
      <c r="PRC101" s="31"/>
      <c r="PRD101" s="31"/>
      <c r="PRE101" s="31"/>
      <c r="PRF101" s="31"/>
      <c r="PRG101" s="31"/>
      <c r="PRH101" s="31"/>
      <c r="PRI101" s="31"/>
      <c r="PRJ101" s="31"/>
      <c r="PRK101" s="31"/>
      <c r="PRL101" s="31"/>
      <c r="PRM101" s="31"/>
      <c r="PRN101" s="31"/>
      <c r="PRO101" s="31"/>
      <c r="PRP101" s="31"/>
      <c r="PRQ101" s="31"/>
      <c r="PRR101" s="31"/>
      <c r="PRS101" s="31"/>
      <c r="PRT101" s="31"/>
      <c r="PRU101" s="31"/>
      <c r="PRV101" s="31"/>
      <c r="PRW101" s="31"/>
      <c r="PRX101" s="31"/>
      <c r="PRY101" s="31"/>
      <c r="PRZ101" s="31"/>
      <c r="PSA101" s="31"/>
      <c r="PSB101" s="31"/>
      <c r="PSC101" s="31"/>
      <c r="PSD101" s="31"/>
      <c r="PSE101" s="31"/>
      <c r="PSF101" s="31"/>
      <c r="PSG101" s="31"/>
      <c r="PSH101" s="31"/>
      <c r="PSI101" s="31"/>
      <c r="PSJ101" s="31"/>
      <c r="PSK101" s="31"/>
      <c r="PSL101" s="31"/>
      <c r="PSM101" s="31"/>
      <c r="PSN101" s="31"/>
      <c r="PSO101" s="31"/>
      <c r="PSP101" s="31"/>
      <c r="PSQ101" s="31"/>
      <c r="PSR101" s="31"/>
      <c r="PSS101" s="31"/>
      <c r="PST101" s="31"/>
      <c r="PSU101" s="31"/>
      <c r="PSV101" s="31"/>
      <c r="PSW101" s="31"/>
      <c r="PSX101" s="31"/>
      <c r="PSY101" s="31"/>
      <c r="PSZ101" s="31"/>
      <c r="PTA101" s="31"/>
      <c r="PTB101" s="31"/>
      <c r="PTC101" s="31"/>
      <c r="PTD101" s="31"/>
      <c r="PTE101" s="31"/>
      <c r="PTF101" s="31"/>
      <c r="PTG101" s="31"/>
      <c r="PTH101" s="31"/>
      <c r="PTI101" s="31"/>
      <c r="PTJ101" s="31"/>
      <c r="PTK101" s="31"/>
      <c r="PTL101" s="31"/>
      <c r="PTM101" s="31"/>
      <c r="PTN101" s="31"/>
      <c r="PTO101" s="31"/>
      <c r="PTP101" s="31"/>
      <c r="PTQ101" s="31"/>
      <c r="PTR101" s="31"/>
      <c r="PTS101" s="31"/>
      <c r="PTT101" s="31"/>
      <c r="PTU101" s="31"/>
      <c r="PTV101" s="31"/>
      <c r="PTW101" s="31"/>
      <c r="PTX101" s="31"/>
      <c r="PTY101" s="31"/>
      <c r="PTZ101" s="31"/>
      <c r="PUA101" s="31"/>
      <c r="PUB101" s="31"/>
      <c r="PUC101" s="31"/>
      <c r="PUD101" s="31"/>
      <c r="PUE101" s="31"/>
      <c r="PUF101" s="31"/>
      <c r="PUG101" s="31"/>
      <c r="PUH101" s="31"/>
      <c r="PUI101" s="31"/>
      <c r="PUJ101" s="31"/>
      <c r="PUK101" s="31"/>
      <c r="PUL101" s="31"/>
      <c r="PUM101" s="31"/>
      <c r="PUN101" s="31"/>
      <c r="PUO101" s="31"/>
      <c r="PUP101" s="31"/>
      <c r="PUQ101" s="31"/>
      <c r="PUR101" s="31"/>
      <c r="PUS101" s="31"/>
      <c r="PUT101" s="31"/>
      <c r="PUU101" s="31"/>
      <c r="PUV101" s="31"/>
      <c r="PUW101" s="31"/>
      <c r="PUX101" s="31"/>
      <c r="PUY101" s="31"/>
      <c r="PUZ101" s="31"/>
      <c r="PVA101" s="31"/>
      <c r="PVB101" s="31"/>
      <c r="PVC101" s="31"/>
      <c r="PVD101" s="31"/>
      <c r="PVE101" s="31"/>
      <c r="PVF101" s="31"/>
      <c r="PVG101" s="31"/>
      <c r="PVH101" s="31"/>
      <c r="PVI101" s="31"/>
      <c r="PVJ101" s="31"/>
      <c r="PVK101" s="31"/>
      <c r="PVL101" s="31"/>
      <c r="PVM101" s="31"/>
      <c r="PVN101" s="31"/>
      <c r="PVO101" s="31"/>
      <c r="PVP101" s="31"/>
      <c r="PVQ101" s="31"/>
      <c r="PVR101" s="31"/>
      <c r="PVS101" s="31"/>
      <c r="PVT101" s="31"/>
      <c r="PVU101" s="31"/>
      <c r="PVV101" s="31"/>
      <c r="PVW101" s="31"/>
      <c r="PVX101" s="31"/>
      <c r="PVY101" s="31"/>
      <c r="PVZ101" s="31"/>
      <c r="PWA101" s="31"/>
      <c r="PWB101" s="31"/>
      <c r="PWC101" s="31"/>
      <c r="PWD101" s="31"/>
      <c r="PWE101" s="31"/>
      <c r="PWF101" s="31"/>
      <c r="PWG101" s="31"/>
      <c r="PWH101" s="31"/>
      <c r="PWI101" s="31"/>
      <c r="PWJ101" s="31"/>
      <c r="PWK101" s="31"/>
      <c r="PWL101" s="31"/>
      <c r="PWM101" s="31"/>
      <c r="PWN101" s="31"/>
      <c r="PWO101" s="31"/>
      <c r="PWP101" s="31"/>
      <c r="PWQ101" s="31"/>
      <c r="PWR101" s="31"/>
      <c r="PWS101" s="31"/>
      <c r="PWT101" s="31"/>
      <c r="PWU101" s="31"/>
      <c r="PWV101" s="31"/>
      <c r="PWW101" s="31"/>
      <c r="PWX101" s="31"/>
      <c r="PWY101" s="31"/>
      <c r="PWZ101" s="31"/>
      <c r="PXA101" s="31"/>
      <c r="PXB101" s="31"/>
      <c r="PXC101" s="31"/>
      <c r="PXD101" s="31"/>
      <c r="PXE101" s="31"/>
      <c r="PXF101" s="31"/>
      <c r="PXG101" s="31"/>
      <c r="PXH101" s="31"/>
      <c r="PXI101" s="31"/>
      <c r="PXJ101" s="31"/>
      <c r="PXK101" s="31"/>
      <c r="PXL101" s="31"/>
      <c r="PXM101" s="31"/>
      <c r="PXN101" s="31"/>
      <c r="PXO101" s="31"/>
      <c r="PXP101" s="31"/>
      <c r="PXQ101" s="31"/>
      <c r="PXR101" s="31"/>
      <c r="PXS101" s="31"/>
      <c r="PXT101" s="31"/>
      <c r="PXU101" s="31"/>
      <c r="PXV101" s="31"/>
      <c r="PXW101" s="31"/>
      <c r="PXX101" s="31"/>
      <c r="PXY101" s="31"/>
      <c r="PXZ101" s="31"/>
      <c r="PYA101" s="31"/>
      <c r="PYB101" s="31"/>
      <c r="PYC101" s="31"/>
      <c r="PYD101" s="31"/>
      <c r="PYE101" s="31"/>
      <c r="PYF101" s="31"/>
      <c r="PYG101" s="31"/>
      <c r="PYH101" s="31"/>
      <c r="PYI101" s="31"/>
      <c r="PYJ101" s="31"/>
      <c r="PYK101" s="31"/>
      <c r="PYL101" s="31"/>
      <c r="PYM101" s="31"/>
      <c r="PYN101" s="31"/>
      <c r="PYO101" s="31"/>
      <c r="PYP101" s="31"/>
      <c r="PYQ101" s="31"/>
      <c r="PYR101" s="31"/>
      <c r="PYS101" s="31"/>
      <c r="PYT101" s="31"/>
      <c r="PYU101" s="31"/>
      <c r="PYV101" s="31"/>
      <c r="PYW101" s="31"/>
      <c r="PYX101" s="31"/>
      <c r="PYY101" s="31"/>
      <c r="PYZ101" s="31"/>
      <c r="PZA101" s="31"/>
      <c r="PZB101" s="31"/>
      <c r="PZC101" s="31"/>
      <c r="PZD101" s="31"/>
      <c r="PZE101" s="31"/>
      <c r="PZF101" s="31"/>
      <c r="PZG101" s="31"/>
      <c r="PZH101" s="31"/>
      <c r="PZI101" s="31"/>
      <c r="PZJ101" s="31"/>
      <c r="PZK101" s="31"/>
      <c r="PZL101" s="31"/>
      <c r="PZM101" s="31"/>
      <c r="PZN101" s="31"/>
      <c r="PZO101" s="31"/>
      <c r="PZP101" s="31"/>
      <c r="PZQ101" s="31"/>
      <c r="PZR101" s="31"/>
      <c r="PZS101" s="31"/>
      <c r="PZT101" s="31"/>
      <c r="PZU101" s="31"/>
      <c r="PZV101" s="31"/>
      <c r="PZW101" s="31"/>
      <c r="PZX101" s="31"/>
      <c r="PZY101" s="31"/>
      <c r="PZZ101" s="31"/>
      <c r="QAA101" s="31"/>
      <c r="QAB101" s="31"/>
      <c r="QAC101" s="31"/>
      <c r="QAD101" s="31"/>
      <c r="QAE101" s="31"/>
      <c r="QAF101" s="31"/>
      <c r="QAG101" s="31"/>
      <c r="QAH101" s="31"/>
      <c r="QAI101" s="31"/>
      <c r="QAJ101" s="31"/>
      <c r="QAK101" s="31"/>
      <c r="QAL101" s="31"/>
      <c r="QAM101" s="31"/>
      <c r="QAN101" s="31"/>
      <c r="QAO101" s="31"/>
      <c r="QAP101" s="31"/>
      <c r="QAQ101" s="31"/>
      <c r="QAR101" s="31"/>
      <c r="QAS101" s="31"/>
      <c r="QAT101" s="31"/>
      <c r="QAU101" s="31"/>
      <c r="QAV101" s="31"/>
      <c r="QAW101" s="31"/>
      <c r="QAX101" s="31"/>
      <c r="QAY101" s="31"/>
      <c r="QAZ101" s="31"/>
      <c r="QBA101" s="31"/>
      <c r="QBB101" s="31"/>
      <c r="QBC101" s="31"/>
      <c r="QBD101" s="31"/>
      <c r="QBE101" s="31"/>
      <c r="QBF101" s="31"/>
      <c r="QBG101" s="31"/>
      <c r="QBH101" s="31"/>
      <c r="QBI101" s="31"/>
      <c r="QBJ101" s="31"/>
      <c r="QBK101" s="31"/>
      <c r="QBL101" s="31"/>
      <c r="QBM101" s="31"/>
      <c r="QBN101" s="31"/>
      <c r="QBO101" s="31"/>
      <c r="QBP101" s="31"/>
      <c r="QBQ101" s="31"/>
      <c r="QBR101" s="31"/>
      <c r="QBS101" s="31"/>
      <c r="QBT101" s="31"/>
      <c r="QBU101" s="31"/>
      <c r="QBV101" s="31"/>
      <c r="QBW101" s="31"/>
      <c r="QBX101" s="31"/>
      <c r="QBY101" s="31"/>
      <c r="QBZ101" s="31"/>
      <c r="QCA101" s="31"/>
      <c r="QCB101" s="31"/>
      <c r="QCC101" s="31"/>
      <c r="QCD101" s="31"/>
      <c r="QCE101" s="31"/>
      <c r="QCF101" s="31"/>
      <c r="QCG101" s="31"/>
      <c r="QCH101" s="31"/>
      <c r="QCI101" s="31"/>
      <c r="QCJ101" s="31"/>
      <c r="QCK101" s="31"/>
      <c r="QCL101" s="31"/>
      <c r="QCM101" s="31"/>
      <c r="QCN101" s="31"/>
      <c r="QCO101" s="31"/>
      <c r="QCP101" s="31"/>
      <c r="QCQ101" s="31"/>
      <c r="QCR101" s="31"/>
      <c r="QCS101" s="31"/>
      <c r="QCT101" s="31"/>
      <c r="QCU101" s="31"/>
      <c r="QCV101" s="31"/>
      <c r="QCW101" s="31"/>
      <c r="QCX101" s="31"/>
      <c r="QCY101" s="31"/>
      <c r="QCZ101" s="31"/>
      <c r="QDA101" s="31"/>
      <c r="QDB101" s="31"/>
      <c r="QDC101" s="31"/>
      <c r="QDD101" s="31"/>
      <c r="QDE101" s="31"/>
      <c r="QDF101" s="31"/>
      <c r="QDG101" s="31"/>
      <c r="QDH101" s="31"/>
      <c r="QDI101" s="31"/>
      <c r="QDJ101" s="31"/>
      <c r="QDK101" s="31"/>
      <c r="QDL101" s="31"/>
      <c r="QDM101" s="31"/>
      <c r="QDN101" s="31"/>
      <c r="QDO101" s="31"/>
      <c r="QDP101" s="31"/>
      <c r="QDQ101" s="31"/>
      <c r="QDR101" s="31"/>
      <c r="QDS101" s="31"/>
      <c r="QDT101" s="31"/>
      <c r="QDU101" s="31"/>
      <c r="QDV101" s="31"/>
      <c r="QDW101" s="31"/>
      <c r="QDX101" s="31"/>
      <c r="QDY101" s="31"/>
      <c r="QDZ101" s="31"/>
      <c r="QEA101" s="31"/>
      <c r="QEB101" s="31"/>
      <c r="QEC101" s="31"/>
      <c r="QED101" s="31"/>
      <c r="QEE101" s="31"/>
      <c r="QEF101" s="31"/>
      <c r="QEG101" s="31"/>
      <c r="QEH101" s="31"/>
      <c r="QEI101" s="31"/>
      <c r="QEJ101" s="31"/>
      <c r="QEK101" s="31"/>
      <c r="QEL101" s="31"/>
      <c r="QEM101" s="31"/>
      <c r="QEN101" s="31"/>
      <c r="QEO101" s="31"/>
      <c r="QEP101" s="31"/>
      <c r="QEQ101" s="31"/>
      <c r="QER101" s="31"/>
      <c r="QES101" s="31"/>
      <c r="QET101" s="31"/>
      <c r="QEU101" s="31"/>
      <c r="QEV101" s="31"/>
      <c r="QEW101" s="31"/>
      <c r="QEX101" s="31"/>
      <c r="QEY101" s="31"/>
      <c r="QEZ101" s="31"/>
      <c r="QFA101" s="31"/>
      <c r="QFB101" s="31"/>
      <c r="QFC101" s="31"/>
      <c r="QFD101" s="31"/>
      <c r="QFE101" s="31"/>
      <c r="QFF101" s="31"/>
      <c r="QFG101" s="31"/>
      <c r="QFH101" s="31"/>
      <c r="QFI101" s="31"/>
      <c r="QFJ101" s="31"/>
      <c r="QFK101" s="31"/>
      <c r="QFL101" s="31"/>
      <c r="QFM101" s="31"/>
      <c r="QFN101" s="31"/>
      <c r="QFO101" s="31"/>
      <c r="QFP101" s="31"/>
      <c r="QFQ101" s="31"/>
      <c r="QFR101" s="31"/>
      <c r="QFS101" s="31"/>
      <c r="QFT101" s="31"/>
      <c r="QFU101" s="31"/>
      <c r="QFV101" s="31"/>
      <c r="QFW101" s="31"/>
      <c r="QFX101" s="31"/>
      <c r="QFY101" s="31"/>
      <c r="QFZ101" s="31"/>
      <c r="QGA101" s="31"/>
      <c r="QGB101" s="31"/>
      <c r="QGC101" s="31"/>
      <c r="QGD101" s="31"/>
      <c r="QGE101" s="31"/>
      <c r="QGF101" s="31"/>
      <c r="QGG101" s="31"/>
      <c r="QGH101" s="31"/>
      <c r="QGI101" s="31"/>
      <c r="QGJ101" s="31"/>
      <c r="QGK101" s="31"/>
      <c r="QGL101" s="31"/>
      <c r="QGM101" s="31"/>
      <c r="QGN101" s="31"/>
      <c r="QGO101" s="31"/>
      <c r="QGP101" s="31"/>
      <c r="QGQ101" s="31"/>
      <c r="QGR101" s="31"/>
      <c r="QGS101" s="31"/>
      <c r="QGT101" s="31"/>
      <c r="QGU101" s="31"/>
      <c r="QGV101" s="31"/>
      <c r="QGW101" s="31"/>
      <c r="QGX101" s="31"/>
      <c r="QGY101" s="31"/>
      <c r="QGZ101" s="31"/>
      <c r="QHA101" s="31"/>
      <c r="QHB101" s="31"/>
      <c r="QHC101" s="31"/>
      <c r="QHD101" s="31"/>
      <c r="QHE101" s="31"/>
      <c r="QHF101" s="31"/>
      <c r="QHG101" s="31"/>
      <c r="QHH101" s="31"/>
      <c r="QHI101" s="31"/>
      <c r="QHJ101" s="31"/>
      <c r="QHK101" s="31"/>
      <c r="QHL101" s="31"/>
      <c r="QHM101" s="31"/>
      <c r="QHN101" s="31"/>
      <c r="QHO101" s="31"/>
      <c r="QHP101" s="31"/>
      <c r="QHQ101" s="31"/>
      <c r="QHR101" s="31"/>
      <c r="QHS101" s="31"/>
      <c r="QHT101" s="31"/>
      <c r="QHU101" s="31"/>
      <c r="QHV101" s="31"/>
      <c r="QHW101" s="31"/>
      <c r="QHX101" s="31"/>
      <c r="QHY101" s="31"/>
      <c r="QHZ101" s="31"/>
      <c r="QIA101" s="31"/>
      <c r="QIB101" s="31"/>
      <c r="QIC101" s="31"/>
      <c r="QID101" s="31"/>
      <c r="QIE101" s="31"/>
      <c r="QIF101" s="31"/>
      <c r="QIG101" s="31"/>
      <c r="QIH101" s="31"/>
      <c r="QII101" s="31"/>
      <c r="QIJ101" s="31"/>
      <c r="QIK101" s="31"/>
      <c r="QIL101" s="31"/>
      <c r="QIM101" s="31"/>
      <c r="QIN101" s="31"/>
      <c r="QIO101" s="31"/>
      <c r="QIP101" s="31"/>
      <c r="QIQ101" s="31"/>
      <c r="QIR101" s="31"/>
      <c r="QIS101" s="31"/>
      <c r="QIT101" s="31"/>
      <c r="QIU101" s="31"/>
      <c r="QIV101" s="31"/>
      <c r="QIW101" s="31"/>
      <c r="QIX101" s="31"/>
      <c r="QIY101" s="31"/>
      <c r="QIZ101" s="31"/>
      <c r="QJA101" s="31"/>
      <c r="QJB101" s="31"/>
      <c r="QJC101" s="31"/>
      <c r="QJD101" s="31"/>
      <c r="QJE101" s="31"/>
      <c r="QJF101" s="31"/>
      <c r="QJG101" s="31"/>
      <c r="QJH101" s="31"/>
      <c r="QJI101" s="31"/>
      <c r="QJJ101" s="31"/>
      <c r="QJK101" s="31"/>
      <c r="QJL101" s="31"/>
      <c r="QJM101" s="31"/>
      <c r="QJN101" s="31"/>
      <c r="QJO101" s="31"/>
      <c r="QJP101" s="31"/>
      <c r="QJQ101" s="31"/>
      <c r="QJR101" s="31"/>
      <c r="QJS101" s="31"/>
      <c r="QJT101" s="31"/>
      <c r="QJU101" s="31"/>
      <c r="QJV101" s="31"/>
      <c r="QJW101" s="31"/>
      <c r="QJX101" s="31"/>
      <c r="QJY101" s="31"/>
      <c r="QJZ101" s="31"/>
      <c r="QKA101" s="31"/>
      <c r="QKB101" s="31"/>
      <c r="QKC101" s="31"/>
      <c r="QKD101" s="31"/>
      <c r="QKE101" s="31"/>
      <c r="QKF101" s="31"/>
      <c r="QKG101" s="31"/>
      <c r="QKH101" s="31"/>
      <c r="QKI101" s="31"/>
      <c r="QKJ101" s="31"/>
      <c r="QKK101" s="31"/>
      <c r="QKL101" s="31"/>
      <c r="QKM101" s="31"/>
      <c r="QKN101" s="31"/>
      <c r="QKO101" s="31"/>
      <c r="QKP101" s="31"/>
      <c r="QKQ101" s="31"/>
      <c r="QKR101" s="31"/>
      <c r="QKS101" s="31"/>
      <c r="QKT101" s="31"/>
      <c r="QKU101" s="31"/>
      <c r="QKV101" s="31"/>
      <c r="QKW101" s="31"/>
      <c r="QKX101" s="31"/>
      <c r="QKY101" s="31"/>
      <c r="QKZ101" s="31"/>
      <c r="QLA101" s="31"/>
      <c r="QLB101" s="31"/>
      <c r="QLC101" s="31"/>
      <c r="QLD101" s="31"/>
      <c r="QLE101" s="31"/>
      <c r="QLF101" s="31"/>
      <c r="QLG101" s="31"/>
      <c r="QLH101" s="31"/>
      <c r="QLI101" s="31"/>
      <c r="QLJ101" s="31"/>
      <c r="QLK101" s="31"/>
      <c r="QLL101" s="31"/>
      <c r="QLM101" s="31"/>
      <c r="QLN101" s="31"/>
      <c r="QLO101" s="31"/>
      <c r="QLP101" s="31"/>
      <c r="QLQ101" s="31"/>
      <c r="QLR101" s="31"/>
      <c r="QLS101" s="31"/>
      <c r="QLT101" s="31"/>
      <c r="QLU101" s="31"/>
      <c r="QLV101" s="31"/>
      <c r="QLW101" s="31"/>
      <c r="QLX101" s="31"/>
      <c r="QLY101" s="31"/>
      <c r="QLZ101" s="31"/>
      <c r="QMA101" s="31"/>
      <c r="QMB101" s="31"/>
      <c r="QMC101" s="31"/>
      <c r="QMD101" s="31"/>
      <c r="QME101" s="31"/>
      <c r="QMF101" s="31"/>
      <c r="QMG101" s="31"/>
      <c r="QMH101" s="31"/>
      <c r="QMI101" s="31"/>
      <c r="QMJ101" s="31"/>
      <c r="QMK101" s="31"/>
      <c r="QML101" s="31"/>
      <c r="QMM101" s="31"/>
      <c r="QMN101" s="31"/>
      <c r="QMO101" s="31"/>
      <c r="QMP101" s="31"/>
      <c r="QMQ101" s="31"/>
      <c r="QMR101" s="31"/>
      <c r="QMS101" s="31"/>
      <c r="QMT101" s="31"/>
      <c r="QMU101" s="31"/>
      <c r="QMV101" s="31"/>
      <c r="QMW101" s="31"/>
      <c r="QMX101" s="31"/>
      <c r="QMY101" s="31"/>
      <c r="QMZ101" s="31"/>
      <c r="QNA101" s="31"/>
      <c r="QNB101" s="31"/>
      <c r="QNC101" s="31"/>
      <c r="QND101" s="31"/>
      <c r="QNE101" s="31"/>
      <c r="QNF101" s="31"/>
      <c r="QNG101" s="31"/>
      <c r="QNH101" s="31"/>
      <c r="QNI101" s="31"/>
      <c r="QNJ101" s="31"/>
      <c r="QNK101" s="31"/>
      <c r="QNL101" s="31"/>
      <c r="QNM101" s="31"/>
      <c r="QNN101" s="31"/>
      <c r="QNO101" s="31"/>
      <c r="QNP101" s="31"/>
      <c r="QNQ101" s="31"/>
      <c r="QNR101" s="31"/>
      <c r="QNS101" s="31"/>
      <c r="QNT101" s="31"/>
      <c r="QNU101" s="31"/>
      <c r="QNV101" s="31"/>
      <c r="QNW101" s="31"/>
      <c r="QNX101" s="31"/>
      <c r="QNY101" s="31"/>
      <c r="QNZ101" s="31"/>
      <c r="QOA101" s="31"/>
      <c r="QOB101" s="31"/>
      <c r="QOC101" s="31"/>
      <c r="QOD101" s="31"/>
      <c r="QOE101" s="31"/>
      <c r="QOF101" s="31"/>
      <c r="QOG101" s="31"/>
      <c r="QOH101" s="31"/>
      <c r="QOI101" s="31"/>
      <c r="QOJ101" s="31"/>
      <c r="QOK101" s="31"/>
      <c r="QOL101" s="31"/>
      <c r="QOM101" s="31"/>
      <c r="QON101" s="31"/>
      <c r="QOO101" s="31"/>
      <c r="QOP101" s="31"/>
      <c r="QOQ101" s="31"/>
      <c r="QOR101" s="31"/>
      <c r="QOS101" s="31"/>
      <c r="QOT101" s="31"/>
      <c r="QOU101" s="31"/>
      <c r="QOV101" s="31"/>
      <c r="QOW101" s="31"/>
      <c r="QOX101" s="31"/>
      <c r="QOY101" s="31"/>
      <c r="QOZ101" s="31"/>
      <c r="QPA101" s="31"/>
      <c r="QPB101" s="31"/>
      <c r="QPC101" s="31"/>
      <c r="QPD101" s="31"/>
      <c r="QPE101" s="31"/>
      <c r="QPF101" s="31"/>
      <c r="QPG101" s="31"/>
      <c r="QPH101" s="31"/>
      <c r="QPI101" s="31"/>
      <c r="QPJ101" s="31"/>
      <c r="QPK101" s="31"/>
      <c r="QPL101" s="31"/>
      <c r="QPM101" s="31"/>
      <c r="QPN101" s="31"/>
      <c r="QPO101" s="31"/>
      <c r="QPP101" s="31"/>
      <c r="QPQ101" s="31"/>
      <c r="QPR101" s="31"/>
      <c r="QPS101" s="31"/>
      <c r="QPT101" s="31"/>
      <c r="QPU101" s="31"/>
      <c r="QPV101" s="31"/>
      <c r="QPW101" s="31"/>
      <c r="QPX101" s="31"/>
      <c r="QPY101" s="31"/>
      <c r="QPZ101" s="31"/>
      <c r="QQA101" s="31"/>
      <c r="QQB101" s="31"/>
      <c r="QQC101" s="31"/>
      <c r="QQD101" s="31"/>
      <c r="QQE101" s="31"/>
      <c r="QQF101" s="31"/>
      <c r="QQG101" s="31"/>
      <c r="QQH101" s="31"/>
      <c r="QQI101" s="31"/>
      <c r="QQJ101" s="31"/>
      <c r="QQK101" s="31"/>
      <c r="QQL101" s="31"/>
      <c r="QQM101" s="31"/>
      <c r="QQN101" s="31"/>
      <c r="QQO101" s="31"/>
      <c r="QQP101" s="31"/>
      <c r="QQQ101" s="31"/>
      <c r="QQR101" s="31"/>
      <c r="QQS101" s="31"/>
      <c r="QQT101" s="31"/>
      <c r="QQU101" s="31"/>
      <c r="QQV101" s="31"/>
      <c r="QQW101" s="31"/>
      <c r="QQX101" s="31"/>
      <c r="QQY101" s="31"/>
      <c r="QQZ101" s="31"/>
      <c r="QRA101" s="31"/>
      <c r="QRB101" s="31"/>
      <c r="QRC101" s="31"/>
      <c r="QRD101" s="31"/>
      <c r="QRE101" s="31"/>
      <c r="QRF101" s="31"/>
      <c r="QRG101" s="31"/>
      <c r="QRH101" s="31"/>
      <c r="QRI101" s="31"/>
      <c r="QRJ101" s="31"/>
      <c r="QRK101" s="31"/>
      <c r="QRL101" s="31"/>
      <c r="QRM101" s="31"/>
      <c r="QRN101" s="31"/>
      <c r="QRO101" s="31"/>
      <c r="QRP101" s="31"/>
      <c r="QRQ101" s="31"/>
      <c r="QRR101" s="31"/>
      <c r="QRS101" s="31"/>
      <c r="QRT101" s="31"/>
      <c r="QRU101" s="31"/>
      <c r="QRV101" s="31"/>
      <c r="QRW101" s="31"/>
      <c r="QRX101" s="31"/>
      <c r="QRY101" s="31"/>
      <c r="QRZ101" s="31"/>
      <c r="QSA101" s="31"/>
      <c r="QSB101" s="31"/>
      <c r="QSC101" s="31"/>
      <c r="QSD101" s="31"/>
      <c r="QSE101" s="31"/>
      <c r="QSF101" s="31"/>
      <c r="QSG101" s="31"/>
      <c r="QSH101" s="31"/>
      <c r="QSI101" s="31"/>
      <c r="QSJ101" s="31"/>
      <c r="QSK101" s="31"/>
      <c r="QSL101" s="31"/>
      <c r="QSM101" s="31"/>
      <c r="QSN101" s="31"/>
      <c r="QSO101" s="31"/>
      <c r="QSP101" s="31"/>
      <c r="QSQ101" s="31"/>
      <c r="QSR101" s="31"/>
      <c r="QSS101" s="31"/>
      <c r="QST101" s="31"/>
      <c r="QSU101" s="31"/>
      <c r="QSV101" s="31"/>
      <c r="QSW101" s="31"/>
      <c r="QSX101" s="31"/>
      <c r="QSY101" s="31"/>
      <c r="QSZ101" s="31"/>
      <c r="QTA101" s="31"/>
      <c r="QTB101" s="31"/>
      <c r="QTC101" s="31"/>
      <c r="QTD101" s="31"/>
      <c r="QTE101" s="31"/>
      <c r="QTF101" s="31"/>
      <c r="QTG101" s="31"/>
      <c r="QTH101" s="31"/>
      <c r="QTI101" s="31"/>
      <c r="QTJ101" s="31"/>
      <c r="QTK101" s="31"/>
      <c r="QTL101" s="31"/>
      <c r="QTM101" s="31"/>
      <c r="QTN101" s="31"/>
      <c r="QTO101" s="31"/>
      <c r="QTP101" s="31"/>
      <c r="QTQ101" s="31"/>
      <c r="QTR101" s="31"/>
      <c r="QTS101" s="31"/>
      <c r="QTT101" s="31"/>
      <c r="QTU101" s="31"/>
      <c r="QTV101" s="31"/>
      <c r="QTW101" s="31"/>
      <c r="QTX101" s="31"/>
      <c r="QTY101" s="31"/>
      <c r="QTZ101" s="31"/>
      <c r="QUA101" s="31"/>
      <c r="QUB101" s="31"/>
      <c r="QUC101" s="31"/>
      <c r="QUD101" s="31"/>
      <c r="QUE101" s="31"/>
      <c r="QUF101" s="31"/>
      <c r="QUG101" s="31"/>
      <c r="QUH101" s="31"/>
      <c r="QUI101" s="31"/>
      <c r="QUJ101" s="31"/>
      <c r="QUK101" s="31"/>
      <c r="QUL101" s="31"/>
      <c r="QUM101" s="31"/>
      <c r="QUN101" s="31"/>
      <c r="QUO101" s="31"/>
      <c r="QUP101" s="31"/>
      <c r="QUQ101" s="31"/>
      <c r="QUR101" s="31"/>
      <c r="QUS101" s="31"/>
      <c r="QUT101" s="31"/>
      <c r="QUU101" s="31"/>
      <c r="QUV101" s="31"/>
      <c r="QUW101" s="31"/>
      <c r="QUX101" s="31"/>
      <c r="QUY101" s="31"/>
      <c r="QUZ101" s="31"/>
      <c r="QVA101" s="31"/>
      <c r="QVB101" s="31"/>
      <c r="QVC101" s="31"/>
      <c r="QVD101" s="31"/>
      <c r="QVE101" s="31"/>
      <c r="QVF101" s="31"/>
      <c r="QVG101" s="31"/>
      <c r="QVH101" s="31"/>
      <c r="QVI101" s="31"/>
      <c r="QVJ101" s="31"/>
      <c r="QVK101" s="31"/>
      <c r="QVL101" s="31"/>
      <c r="QVM101" s="31"/>
      <c r="QVN101" s="31"/>
      <c r="QVO101" s="31"/>
      <c r="QVP101" s="31"/>
      <c r="QVQ101" s="31"/>
      <c r="QVR101" s="31"/>
      <c r="QVS101" s="31"/>
      <c r="QVT101" s="31"/>
      <c r="QVU101" s="31"/>
      <c r="QVV101" s="31"/>
      <c r="QVW101" s="31"/>
      <c r="QVX101" s="31"/>
      <c r="QVY101" s="31"/>
      <c r="QVZ101" s="31"/>
      <c r="QWA101" s="31"/>
      <c r="QWB101" s="31"/>
      <c r="QWC101" s="31"/>
      <c r="QWD101" s="31"/>
      <c r="QWE101" s="31"/>
      <c r="QWF101" s="31"/>
      <c r="QWG101" s="31"/>
      <c r="QWH101" s="31"/>
      <c r="QWI101" s="31"/>
      <c r="QWJ101" s="31"/>
      <c r="QWK101" s="31"/>
      <c r="QWL101" s="31"/>
      <c r="QWM101" s="31"/>
      <c r="QWN101" s="31"/>
      <c r="QWO101" s="31"/>
      <c r="QWP101" s="31"/>
      <c r="QWQ101" s="31"/>
      <c r="QWR101" s="31"/>
      <c r="QWS101" s="31"/>
      <c r="QWT101" s="31"/>
      <c r="QWU101" s="31"/>
      <c r="QWV101" s="31"/>
      <c r="QWW101" s="31"/>
      <c r="QWX101" s="31"/>
      <c r="QWY101" s="31"/>
      <c r="QWZ101" s="31"/>
      <c r="QXA101" s="31"/>
      <c r="QXB101" s="31"/>
      <c r="QXC101" s="31"/>
      <c r="QXD101" s="31"/>
      <c r="QXE101" s="31"/>
      <c r="QXF101" s="31"/>
      <c r="QXG101" s="31"/>
      <c r="QXH101" s="31"/>
      <c r="QXI101" s="31"/>
      <c r="QXJ101" s="31"/>
      <c r="QXK101" s="31"/>
      <c r="QXL101" s="31"/>
      <c r="QXM101" s="31"/>
      <c r="QXN101" s="31"/>
      <c r="QXO101" s="31"/>
      <c r="QXP101" s="31"/>
      <c r="QXQ101" s="31"/>
      <c r="QXR101" s="31"/>
      <c r="QXS101" s="31"/>
      <c r="QXT101" s="31"/>
      <c r="QXU101" s="31"/>
      <c r="QXV101" s="31"/>
      <c r="QXW101" s="31"/>
      <c r="QXX101" s="31"/>
      <c r="QXY101" s="31"/>
      <c r="QXZ101" s="31"/>
      <c r="QYA101" s="31"/>
      <c r="QYB101" s="31"/>
      <c r="QYC101" s="31"/>
      <c r="QYD101" s="31"/>
      <c r="QYE101" s="31"/>
      <c r="QYF101" s="31"/>
      <c r="QYG101" s="31"/>
      <c r="QYH101" s="31"/>
      <c r="QYI101" s="31"/>
      <c r="QYJ101" s="31"/>
      <c r="QYK101" s="31"/>
      <c r="QYL101" s="31"/>
      <c r="QYM101" s="31"/>
      <c r="QYN101" s="31"/>
      <c r="QYO101" s="31"/>
      <c r="QYP101" s="31"/>
      <c r="QYQ101" s="31"/>
      <c r="QYR101" s="31"/>
      <c r="QYS101" s="31"/>
      <c r="QYT101" s="31"/>
      <c r="QYU101" s="31"/>
      <c r="QYV101" s="31"/>
      <c r="QYW101" s="31"/>
      <c r="QYX101" s="31"/>
      <c r="QYY101" s="31"/>
      <c r="QYZ101" s="31"/>
      <c r="QZA101" s="31"/>
      <c r="QZB101" s="31"/>
      <c r="QZC101" s="31"/>
      <c r="QZD101" s="31"/>
      <c r="QZE101" s="31"/>
      <c r="QZF101" s="31"/>
      <c r="QZG101" s="31"/>
      <c r="QZH101" s="31"/>
      <c r="QZI101" s="31"/>
      <c r="QZJ101" s="31"/>
      <c r="QZK101" s="31"/>
      <c r="QZL101" s="31"/>
      <c r="QZM101" s="31"/>
      <c r="QZN101" s="31"/>
      <c r="QZO101" s="31"/>
      <c r="QZP101" s="31"/>
      <c r="QZQ101" s="31"/>
      <c r="QZR101" s="31"/>
      <c r="QZS101" s="31"/>
      <c r="QZT101" s="31"/>
      <c r="QZU101" s="31"/>
      <c r="QZV101" s="31"/>
      <c r="QZW101" s="31"/>
      <c r="QZX101" s="31"/>
      <c r="QZY101" s="31"/>
      <c r="QZZ101" s="31"/>
      <c r="RAA101" s="31"/>
      <c r="RAB101" s="31"/>
      <c r="RAC101" s="31"/>
      <c r="RAD101" s="31"/>
      <c r="RAE101" s="31"/>
      <c r="RAF101" s="31"/>
      <c r="RAG101" s="31"/>
      <c r="RAH101" s="31"/>
      <c r="RAI101" s="31"/>
      <c r="RAJ101" s="31"/>
      <c r="RAK101" s="31"/>
      <c r="RAL101" s="31"/>
      <c r="RAM101" s="31"/>
      <c r="RAN101" s="31"/>
      <c r="RAO101" s="31"/>
      <c r="RAP101" s="31"/>
      <c r="RAQ101" s="31"/>
      <c r="RAR101" s="31"/>
      <c r="RAS101" s="31"/>
      <c r="RAT101" s="31"/>
      <c r="RAU101" s="31"/>
      <c r="RAV101" s="31"/>
      <c r="RAW101" s="31"/>
      <c r="RAX101" s="31"/>
      <c r="RAY101" s="31"/>
      <c r="RAZ101" s="31"/>
      <c r="RBA101" s="31"/>
      <c r="RBB101" s="31"/>
      <c r="RBC101" s="31"/>
      <c r="RBD101" s="31"/>
      <c r="RBE101" s="31"/>
      <c r="RBF101" s="31"/>
      <c r="RBG101" s="31"/>
      <c r="RBH101" s="31"/>
      <c r="RBI101" s="31"/>
      <c r="RBJ101" s="31"/>
      <c r="RBK101" s="31"/>
      <c r="RBL101" s="31"/>
      <c r="RBM101" s="31"/>
      <c r="RBN101" s="31"/>
      <c r="RBO101" s="31"/>
      <c r="RBP101" s="31"/>
      <c r="RBQ101" s="31"/>
      <c r="RBR101" s="31"/>
      <c r="RBS101" s="31"/>
      <c r="RBT101" s="31"/>
      <c r="RBU101" s="31"/>
      <c r="RBV101" s="31"/>
      <c r="RBW101" s="31"/>
      <c r="RBX101" s="31"/>
      <c r="RBY101" s="31"/>
      <c r="RBZ101" s="31"/>
      <c r="RCA101" s="31"/>
      <c r="RCB101" s="31"/>
      <c r="RCC101" s="31"/>
      <c r="RCD101" s="31"/>
      <c r="RCE101" s="31"/>
      <c r="RCF101" s="31"/>
      <c r="RCG101" s="31"/>
      <c r="RCH101" s="31"/>
      <c r="RCI101" s="31"/>
      <c r="RCJ101" s="31"/>
      <c r="RCK101" s="31"/>
      <c r="RCL101" s="31"/>
      <c r="RCM101" s="31"/>
      <c r="RCN101" s="31"/>
      <c r="RCO101" s="31"/>
      <c r="RCP101" s="31"/>
      <c r="RCQ101" s="31"/>
      <c r="RCR101" s="31"/>
      <c r="RCS101" s="31"/>
      <c r="RCT101" s="31"/>
      <c r="RCU101" s="31"/>
      <c r="RCV101" s="31"/>
      <c r="RCW101" s="31"/>
      <c r="RCX101" s="31"/>
      <c r="RCY101" s="31"/>
      <c r="RCZ101" s="31"/>
      <c r="RDA101" s="31"/>
      <c r="RDB101" s="31"/>
      <c r="RDC101" s="31"/>
      <c r="RDD101" s="31"/>
      <c r="RDE101" s="31"/>
      <c r="RDF101" s="31"/>
      <c r="RDG101" s="31"/>
      <c r="RDH101" s="31"/>
      <c r="RDI101" s="31"/>
      <c r="RDJ101" s="31"/>
      <c r="RDK101" s="31"/>
      <c r="RDL101" s="31"/>
      <c r="RDM101" s="31"/>
      <c r="RDN101" s="31"/>
      <c r="RDO101" s="31"/>
      <c r="RDP101" s="31"/>
      <c r="RDQ101" s="31"/>
      <c r="RDR101" s="31"/>
      <c r="RDS101" s="31"/>
      <c r="RDT101" s="31"/>
      <c r="RDU101" s="31"/>
      <c r="RDV101" s="31"/>
      <c r="RDW101" s="31"/>
      <c r="RDX101" s="31"/>
      <c r="RDY101" s="31"/>
      <c r="RDZ101" s="31"/>
      <c r="REA101" s="31"/>
      <c r="REB101" s="31"/>
      <c r="REC101" s="31"/>
      <c r="RED101" s="31"/>
      <c r="REE101" s="31"/>
      <c r="REF101" s="31"/>
      <c r="REG101" s="31"/>
      <c r="REH101" s="31"/>
      <c r="REI101" s="31"/>
      <c r="REJ101" s="31"/>
      <c r="REK101" s="31"/>
      <c r="REL101" s="31"/>
      <c r="REM101" s="31"/>
      <c r="REN101" s="31"/>
      <c r="REO101" s="31"/>
      <c r="REP101" s="31"/>
      <c r="REQ101" s="31"/>
      <c r="RER101" s="31"/>
      <c r="RES101" s="31"/>
      <c r="RET101" s="31"/>
      <c r="REU101" s="31"/>
      <c r="REV101" s="31"/>
      <c r="REW101" s="31"/>
      <c r="REX101" s="31"/>
      <c r="REY101" s="31"/>
      <c r="REZ101" s="31"/>
      <c r="RFA101" s="31"/>
      <c r="RFB101" s="31"/>
      <c r="RFC101" s="31"/>
      <c r="RFD101" s="31"/>
      <c r="RFE101" s="31"/>
      <c r="RFF101" s="31"/>
      <c r="RFG101" s="31"/>
      <c r="RFH101" s="31"/>
      <c r="RFI101" s="31"/>
      <c r="RFJ101" s="31"/>
      <c r="RFK101" s="31"/>
      <c r="RFL101" s="31"/>
      <c r="RFM101" s="31"/>
      <c r="RFN101" s="31"/>
      <c r="RFO101" s="31"/>
      <c r="RFP101" s="31"/>
      <c r="RFQ101" s="31"/>
      <c r="RFR101" s="31"/>
      <c r="RFS101" s="31"/>
      <c r="RFT101" s="31"/>
      <c r="RFU101" s="31"/>
      <c r="RFV101" s="31"/>
      <c r="RFW101" s="31"/>
      <c r="RFX101" s="31"/>
      <c r="RFY101" s="31"/>
      <c r="RFZ101" s="31"/>
      <c r="RGA101" s="31"/>
      <c r="RGB101" s="31"/>
      <c r="RGC101" s="31"/>
      <c r="RGD101" s="31"/>
      <c r="RGE101" s="31"/>
      <c r="RGF101" s="31"/>
      <c r="RGG101" s="31"/>
      <c r="RGH101" s="31"/>
      <c r="RGI101" s="31"/>
      <c r="RGJ101" s="31"/>
      <c r="RGK101" s="31"/>
      <c r="RGL101" s="31"/>
      <c r="RGM101" s="31"/>
      <c r="RGN101" s="31"/>
      <c r="RGO101" s="31"/>
      <c r="RGP101" s="31"/>
      <c r="RGQ101" s="31"/>
      <c r="RGR101" s="31"/>
      <c r="RGS101" s="31"/>
      <c r="RGT101" s="31"/>
      <c r="RGU101" s="31"/>
      <c r="RGV101" s="31"/>
      <c r="RGW101" s="31"/>
      <c r="RGX101" s="31"/>
      <c r="RGY101" s="31"/>
      <c r="RGZ101" s="31"/>
      <c r="RHA101" s="31"/>
      <c r="RHB101" s="31"/>
      <c r="RHC101" s="31"/>
      <c r="RHD101" s="31"/>
      <c r="RHE101" s="31"/>
      <c r="RHF101" s="31"/>
      <c r="RHG101" s="31"/>
      <c r="RHH101" s="31"/>
      <c r="RHI101" s="31"/>
      <c r="RHJ101" s="31"/>
      <c r="RHK101" s="31"/>
      <c r="RHL101" s="31"/>
      <c r="RHM101" s="31"/>
      <c r="RHN101" s="31"/>
      <c r="RHO101" s="31"/>
      <c r="RHP101" s="31"/>
      <c r="RHQ101" s="31"/>
      <c r="RHR101" s="31"/>
      <c r="RHS101" s="31"/>
      <c r="RHT101" s="31"/>
      <c r="RHU101" s="31"/>
      <c r="RHV101" s="31"/>
      <c r="RHW101" s="31"/>
      <c r="RHX101" s="31"/>
      <c r="RHY101" s="31"/>
      <c r="RHZ101" s="31"/>
      <c r="RIA101" s="31"/>
      <c r="RIB101" s="31"/>
      <c r="RIC101" s="31"/>
      <c r="RID101" s="31"/>
      <c r="RIE101" s="31"/>
      <c r="RIF101" s="31"/>
      <c r="RIG101" s="31"/>
      <c r="RIH101" s="31"/>
      <c r="RII101" s="31"/>
      <c r="RIJ101" s="31"/>
      <c r="RIK101" s="31"/>
      <c r="RIL101" s="31"/>
      <c r="RIM101" s="31"/>
      <c r="RIN101" s="31"/>
      <c r="RIO101" s="31"/>
      <c r="RIP101" s="31"/>
      <c r="RIQ101" s="31"/>
      <c r="RIR101" s="31"/>
      <c r="RIS101" s="31"/>
      <c r="RIT101" s="31"/>
      <c r="RIU101" s="31"/>
      <c r="RIV101" s="31"/>
      <c r="RIW101" s="31"/>
      <c r="RIX101" s="31"/>
      <c r="RIY101" s="31"/>
      <c r="RIZ101" s="31"/>
      <c r="RJA101" s="31"/>
      <c r="RJB101" s="31"/>
      <c r="RJC101" s="31"/>
      <c r="RJD101" s="31"/>
      <c r="RJE101" s="31"/>
      <c r="RJF101" s="31"/>
      <c r="RJG101" s="31"/>
      <c r="RJH101" s="31"/>
      <c r="RJI101" s="31"/>
      <c r="RJJ101" s="31"/>
      <c r="RJK101" s="31"/>
      <c r="RJL101" s="31"/>
      <c r="RJM101" s="31"/>
      <c r="RJN101" s="31"/>
      <c r="RJO101" s="31"/>
      <c r="RJP101" s="31"/>
      <c r="RJQ101" s="31"/>
      <c r="RJR101" s="31"/>
      <c r="RJS101" s="31"/>
      <c r="RJT101" s="31"/>
      <c r="RJU101" s="31"/>
      <c r="RJV101" s="31"/>
      <c r="RJW101" s="31"/>
      <c r="RJX101" s="31"/>
      <c r="RJY101" s="31"/>
      <c r="RJZ101" s="31"/>
      <c r="RKA101" s="31"/>
      <c r="RKB101" s="31"/>
      <c r="RKC101" s="31"/>
      <c r="RKD101" s="31"/>
      <c r="RKE101" s="31"/>
      <c r="RKF101" s="31"/>
      <c r="RKG101" s="31"/>
      <c r="RKH101" s="31"/>
      <c r="RKI101" s="31"/>
      <c r="RKJ101" s="31"/>
      <c r="RKK101" s="31"/>
      <c r="RKL101" s="31"/>
      <c r="RKM101" s="31"/>
      <c r="RKN101" s="31"/>
      <c r="RKO101" s="31"/>
      <c r="RKP101" s="31"/>
      <c r="RKQ101" s="31"/>
      <c r="RKR101" s="31"/>
      <c r="RKS101" s="31"/>
      <c r="RKT101" s="31"/>
      <c r="RKU101" s="31"/>
      <c r="RKV101" s="31"/>
      <c r="RKW101" s="31"/>
      <c r="RKX101" s="31"/>
      <c r="RKY101" s="31"/>
      <c r="RKZ101" s="31"/>
      <c r="RLA101" s="31"/>
      <c r="RLB101" s="31"/>
      <c r="RLC101" s="31"/>
      <c r="RLD101" s="31"/>
      <c r="RLE101" s="31"/>
      <c r="RLF101" s="31"/>
      <c r="RLG101" s="31"/>
      <c r="RLH101" s="31"/>
      <c r="RLI101" s="31"/>
      <c r="RLJ101" s="31"/>
      <c r="RLK101" s="31"/>
      <c r="RLL101" s="31"/>
      <c r="RLM101" s="31"/>
      <c r="RLN101" s="31"/>
      <c r="RLO101" s="31"/>
      <c r="RLP101" s="31"/>
      <c r="RLQ101" s="31"/>
      <c r="RLR101" s="31"/>
      <c r="RLS101" s="31"/>
      <c r="RLT101" s="31"/>
      <c r="RLU101" s="31"/>
      <c r="RLV101" s="31"/>
      <c r="RLW101" s="31"/>
      <c r="RLX101" s="31"/>
      <c r="RLY101" s="31"/>
      <c r="RLZ101" s="31"/>
      <c r="RMA101" s="31"/>
      <c r="RMB101" s="31"/>
      <c r="RMC101" s="31"/>
      <c r="RMD101" s="31"/>
      <c r="RME101" s="31"/>
      <c r="RMF101" s="31"/>
      <c r="RMG101" s="31"/>
      <c r="RMH101" s="31"/>
      <c r="RMI101" s="31"/>
      <c r="RMJ101" s="31"/>
      <c r="RMK101" s="31"/>
      <c r="RML101" s="31"/>
      <c r="RMM101" s="31"/>
      <c r="RMN101" s="31"/>
      <c r="RMO101" s="31"/>
      <c r="RMP101" s="31"/>
      <c r="RMQ101" s="31"/>
      <c r="RMR101" s="31"/>
      <c r="RMS101" s="31"/>
      <c r="RMT101" s="31"/>
      <c r="RMU101" s="31"/>
      <c r="RMV101" s="31"/>
      <c r="RMW101" s="31"/>
      <c r="RMX101" s="31"/>
      <c r="RMY101" s="31"/>
      <c r="RMZ101" s="31"/>
      <c r="RNA101" s="31"/>
      <c r="RNB101" s="31"/>
      <c r="RNC101" s="31"/>
      <c r="RND101" s="31"/>
      <c r="RNE101" s="31"/>
      <c r="RNF101" s="31"/>
      <c r="RNG101" s="31"/>
      <c r="RNH101" s="31"/>
      <c r="RNI101" s="31"/>
      <c r="RNJ101" s="31"/>
      <c r="RNK101" s="31"/>
      <c r="RNL101" s="31"/>
      <c r="RNM101" s="31"/>
      <c r="RNN101" s="31"/>
      <c r="RNO101" s="31"/>
      <c r="RNP101" s="31"/>
      <c r="RNQ101" s="31"/>
      <c r="RNR101" s="31"/>
      <c r="RNS101" s="31"/>
      <c r="RNT101" s="31"/>
      <c r="RNU101" s="31"/>
      <c r="RNV101" s="31"/>
      <c r="RNW101" s="31"/>
      <c r="RNX101" s="31"/>
      <c r="RNY101" s="31"/>
      <c r="RNZ101" s="31"/>
      <c r="ROA101" s="31"/>
      <c r="ROB101" s="31"/>
      <c r="ROC101" s="31"/>
      <c r="ROD101" s="31"/>
      <c r="ROE101" s="31"/>
      <c r="ROF101" s="31"/>
      <c r="ROG101" s="31"/>
      <c r="ROH101" s="31"/>
      <c r="ROI101" s="31"/>
      <c r="ROJ101" s="31"/>
      <c r="ROK101" s="31"/>
      <c r="ROL101" s="31"/>
      <c r="ROM101" s="31"/>
      <c r="RON101" s="31"/>
      <c r="ROO101" s="31"/>
      <c r="ROP101" s="31"/>
      <c r="ROQ101" s="31"/>
      <c r="ROR101" s="31"/>
      <c r="ROS101" s="31"/>
      <c r="ROT101" s="31"/>
      <c r="ROU101" s="31"/>
      <c r="ROV101" s="31"/>
      <c r="ROW101" s="31"/>
      <c r="ROX101" s="31"/>
      <c r="ROY101" s="31"/>
      <c r="ROZ101" s="31"/>
      <c r="RPA101" s="31"/>
      <c r="RPB101" s="31"/>
      <c r="RPC101" s="31"/>
      <c r="RPD101" s="31"/>
      <c r="RPE101" s="31"/>
      <c r="RPF101" s="31"/>
      <c r="RPG101" s="31"/>
      <c r="RPH101" s="31"/>
      <c r="RPI101" s="31"/>
      <c r="RPJ101" s="31"/>
      <c r="RPK101" s="31"/>
      <c r="RPL101" s="31"/>
      <c r="RPM101" s="31"/>
      <c r="RPN101" s="31"/>
      <c r="RPO101" s="31"/>
      <c r="RPP101" s="31"/>
      <c r="RPQ101" s="31"/>
      <c r="RPR101" s="31"/>
      <c r="RPS101" s="31"/>
      <c r="RPT101" s="31"/>
      <c r="RPU101" s="31"/>
      <c r="RPV101" s="31"/>
      <c r="RPW101" s="31"/>
      <c r="RPX101" s="31"/>
      <c r="RPY101" s="31"/>
      <c r="RPZ101" s="31"/>
      <c r="RQA101" s="31"/>
      <c r="RQB101" s="31"/>
      <c r="RQC101" s="31"/>
      <c r="RQD101" s="31"/>
      <c r="RQE101" s="31"/>
      <c r="RQF101" s="31"/>
      <c r="RQG101" s="31"/>
      <c r="RQH101" s="31"/>
      <c r="RQI101" s="31"/>
      <c r="RQJ101" s="31"/>
      <c r="RQK101" s="31"/>
      <c r="RQL101" s="31"/>
      <c r="RQM101" s="31"/>
      <c r="RQN101" s="31"/>
      <c r="RQO101" s="31"/>
      <c r="RQP101" s="31"/>
      <c r="RQQ101" s="31"/>
      <c r="RQR101" s="31"/>
      <c r="RQS101" s="31"/>
      <c r="RQT101" s="31"/>
      <c r="RQU101" s="31"/>
      <c r="RQV101" s="31"/>
      <c r="RQW101" s="31"/>
      <c r="RQX101" s="31"/>
      <c r="RQY101" s="31"/>
      <c r="RQZ101" s="31"/>
      <c r="RRA101" s="31"/>
      <c r="RRB101" s="31"/>
      <c r="RRC101" s="31"/>
      <c r="RRD101" s="31"/>
      <c r="RRE101" s="31"/>
      <c r="RRF101" s="31"/>
      <c r="RRG101" s="31"/>
      <c r="RRH101" s="31"/>
      <c r="RRI101" s="31"/>
      <c r="RRJ101" s="31"/>
      <c r="RRK101" s="31"/>
      <c r="RRL101" s="31"/>
      <c r="RRM101" s="31"/>
      <c r="RRN101" s="31"/>
      <c r="RRO101" s="31"/>
      <c r="RRP101" s="31"/>
      <c r="RRQ101" s="31"/>
      <c r="RRR101" s="31"/>
      <c r="RRS101" s="31"/>
      <c r="RRT101" s="31"/>
      <c r="RRU101" s="31"/>
      <c r="RRV101" s="31"/>
      <c r="RRW101" s="31"/>
      <c r="RRX101" s="31"/>
      <c r="RRY101" s="31"/>
      <c r="RRZ101" s="31"/>
      <c r="RSA101" s="31"/>
      <c r="RSB101" s="31"/>
      <c r="RSC101" s="31"/>
      <c r="RSD101" s="31"/>
      <c r="RSE101" s="31"/>
      <c r="RSF101" s="31"/>
      <c r="RSG101" s="31"/>
      <c r="RSH101" s="31"/>
      <c r="RSI101" s="31"/>
      <c r="RSJ101" s="31"/>
      <c r="RSK101" s="31"/>
      <c r="RSL101" s="31"/>
      <c r="RSM101" s="31"/>
      <c r="RSN101" s="31"/>
      <c r="RSO101" s="31"/>
      <c r="RSP101" s="31"/>
      <c r="RSQ101" s="31"/>
      <c r="RSR101" s="31"/>
      <c r="RSS101" s="31"/>
      <c r="RST101" s="31"/>
      <c r="RSU101" s="31"/>
      <c r="RSV101" s="31"/>
      <c r="RSW101" s="31"/>
      <c r="RSX101" s="31"/>
      <c r="RSY101" s="31"/>
      <c r="RSZ101" s="31"/>
      <c r="RTA101" s="31"/>
      <c r="RTB101" s="31"/>
      <c r="RTC101" s="31"/>
      <c r="RTD101" s="31"/>
      <c r="RTE101" s="31"/>
      <c r="RTF101" s="31"/>
      <c r="RTG101" s="31"/>
      <c r="RTH101" s="31"/>
      <c r="RTI101" s="31"/>
      <c r="RTJ101" s="31"/>
      <c r="RTK101" s="31"/>
      <c r="RTL101" s="31"/>
      <c r="RTM101" s="31"/>
      <c r="RTN101" s="31"/>
      <c r="RTO101" s="31"/>
      <c r="RTP101" s="31"/>
      <c r="RTQ101" s="31"/>
      <c r="RTR101" s="31"/>
      <c r="RTS101" s="31"/>
      <c r="RTT101" s="31"/>
      <c r="RTU101" s="31"/>
      <c r="RTV101" s="31"/>
      <c r="RTW101" s="31"/>
      <c r="RTX101" s="31"/>
      <c r="RTY101" s="31"/>
      <c r="RTZ101" s="31"/>
      <c r="RUA101" s="31"/>
      <c r="RUB101" s="31"/>
      <c r="RUC101" s="31"/>
      <c r="RUD101" s="31"/>
      <c r="RUE101" s="31"/>
      <c r="RUF101" s="31"/>
      <c r="RUG101" s="31"/>
      <c r="RUH101" s="31"/>
      <c r="RUI101" s="31"/>
      <c r="RUJ101" s="31"/>
      <c r="RUK101" s="31"/>
      <c r="RUL101" s="31"/>
      <c r="RUM101" s="31"/>
      <c r="RUN101" s="31"/>
      <c r="RUO101" s="31"/>
      <c r="RUP101" s="31"/>
      <c r="RUQ101" s="31"/>
      <c r="RUR101" s="31"/>
      <c r="RUS101" s="31"/>
      <c r="RUT101" s="31"/>
      <c r="RUU101" s="31"/>
      <c r="RUV101" s="31"/>
      <c r="RUW101" s="31"/>
      <c r="RUX101" s="31"/>
      <c r="RUY101" s="31"/>
      <c r="RUZ101" s="31"/>
      <c r="RVA101" s="31"/>
      <c r="RVB101" s="31"/>
      <c r="RVC101" s="31"/>
      <c r="RVD101" s="31"/>
      <c r="RVE101" s="31"/>
      <c r="RVF101" s="31"/>
      <c r="RVG101" s="31"/>
      <c r="RVH101" s="31"/>
      <c r="RVI101" s="31"/>
      <c r="RVJ101" s="31"/>
      <c r="RVK101" s="31"/>
      <c r="RVL101" s="31"/>
      <c r="RVM101" s="31"/>
      <c r="RVN101" s="31"/>
      <c r="RVO101" s="31"/>
      <c r="RVP101" s="31"/>
      <c r="RVQ101" s="31"/>
      <c r="RVR101" s="31"/>
      <c r="RVS101" s="31"/>
      <c r="RVT101" s="31"/>
      <c r="RVU101" s="31"/>
      <c r="RVV101" s="31"/>
      <c r="RVW101" s="31"/>
      <c r="RVX101" s="31"/>
      <c r="RVY101" s="31"/>
      <c r="RVZ101" s="31"/>
      <c r="RWA101" s="31"/>
      <c r="RWB101" s="31"/>
      <c r="RWC101" s="31"/>
      <c r="RWD101" s="31"/>
      <c r="RWE101" s="31"/>
      <c r="RWF101" s="31"/>
      <c r="RWG101" s="31"/>
      <c r="RWH101" s="31"/>
      <c r="RWI101" s="31"/>
      <c r="RWJ101" s="31"/>
      <c r="RWK101" s="31"/>
      <c r="RWL101" s="31"/>
      <c r="RWM101" s="31"/>
      <c r="RWN101" s="31"/>
      <c r="RWO101" s="31"/>
      <c r="RWP101" s="31"/>
      <c r="RWQ101" s="31"/>
      <c r="RWR101" s="31"/>
      <c r="RWS101" s="31"/>
      <c r="RWT101" s="31"/>
      <c r="RWU101" s="31"/>
      <c r="RWV101" s="31"/>
      <c r="RWW101" s="31"/>
      <c r="RWX101" s="31"/>
      <c r="RWY101" s="31"/>
      <c r="RWZ101" s="31"/>
      <c r="RXA101" s="31"/>
      <c r="RXB101" s="31"/>
      <c r="RXC101" s="31"/>
      <c r="RXD101" s="31"/>
      <c r="RXE101" s="31"/>
      <c r="RXF101" s="31"/>
      <c r="RXG101" s="31"/>
      <c r="RXH101" s="31"/>
      <c r="RXI101" s="31"/>
      <c r="RXJ101" s="31"/>
      <c r="RXK101" s="31"/>
      <c r="RXL101" s="31"/>
      <c r="RXM101" s="31"/>
      <c r="RXN101" s="31"/>
      <c r="RXO101" s="31"/>
      <c r="RXP101" s="31"/>
      <c r="RXQ101" s="31"/>
      <c r="RXR101" s="31"/>
      <c r="RXS101" s="31"/>
      <c r="RXT101" s="31"/>
      <c r="RXU101" s="31"/>
      <c r="RXV101" s="31"/>
      <c r="RXW101" s="31"/>
      <c r="RXX101" s="31"/>
      <c r="RXY101" s="31"/>
      <c r="RXZ101" s="31"/>
      <c r="RYA101" s="31"/>
      <c r="RYB101" s="31"/>
      <c r="RYC101" s="31"/>
      <c r="RYD101" s="31"/>
      <c r="RYE101" s="31"/>
      <c r="RYF101" s="31"/>
      <c r="RYG101" s="31"/>
      <c r="RYH101" s="31"/>
      <c r="RYI101" s="31"/>
      <c r="RYJ101" s="31"/>
      <c r="RYK101" s="31"/>
      <c r="RYL101" s="31"/>
      <c r="RYM101" s="31"/>
      <c r="RYN101" s="31"/>
      <c r="RYO101" s="31"/>
      <c r="RYP101" s="31"/>
      <c r="RYQ101" s="31"/>
      <c r="RYR101" s="31"/>
      <c r="RYS101" s="31"/>
      <c r="RYT101" s="31"/>
      <c r="RYU101" s="31"/>
      <c r="RYV101" s="31"/>
      <c r="RYW101" s="31"/>
      <c r="RYX101" s="31"/>
      <c r="RYY101" s="31"/>
      <c r="RYZ101" s="31"/>
      <c r="RZA101" s="31"/>
      <c r="RZB101" s="31"/>
      <c r="RZC101" s="31"/>
      <c r="RZD101" s="31"/>
      <c r="RZE101" s="31"/>
      <c r="RZF101" s="31"/>
      <c r="RZG101" s="31"/>
      <c r="RZH101" s="31"/>
      <c r="RZI101" s="31"/>
      <c r="RZJ101" s="31"/>
      <c r="RZK101" s="31"/>
      <c r="RZL101" s="31"/>
      <c r="RZM101" s="31"/>
      <c r="RZN101" s="31"/>
      <c r="RZO101" s="31"/>
      <c r="RZP101" s="31"/>
      <c r="RZQ101" s="31"/>
      <c r="RZR101" s="31"/>
      <c r="RZS101" s="31"/>
      <c r="RZT101" s="31"/>
      <c r="RZU101" s="31"/>
      <c r="RZV101" s="31"/>
      <c r="RZW101" s="31"/>
      <c r="RZX101" s="31"/>
      <c r="RZY101" s="31"/>
      <c r="RZZ101" s="31"/>
      <c r="SAA101" s="31"/>
      <c r="SAB101" s="31"/>
      <c r="SAC101" s="31"/>
      <c r="SAD101" s="31"/>
      <c r="SAE101" s="31"/>
      <c r="SAF101" s="31"/>
      <c r="SAG101" s="31"/>
      <c r="SAH101" s="31"/>
      <c r="SAI101" s="31"/>
      <c r="SAJ101" s="31"/>
      <c r="SAK101" s="31"/>
      <c r="SAL101" s="31"/>
      <c r="SAM101" s="31"/>
      <c r="SAN101" s="31"/>
      <c r="SAO101" s="31"/>
      <c r="SAP101" s="31"/>
      <c r="SAQ101" s="31"/>
      <c r="SAR101" s="31"/>
      <c r="SAS101" s="31"/>
      <c r="SAT101" s="31"/>
      <c r="SAU101" s="31"/>
      <c r="SAV101" s="31"/>
      <c r="SAW101" s="31"/>
      <c r="SAX101" s="31"/>
      <c r="SAY101" s="31"/>
      <c r="SAZ101" s="31"/>
      <c r="SBA101" s="31"/>
      <c r="SBB101" s="31"/>
      <c r="SBC101" s="31"/>
      <c r="SBD101" s="31"/>
      <c r="SBE101" s="31"/>
      <c r="SBF101" s="31"/>
      <c r="SBG101" s="31"/>
      <c r="SBH101" s="31"/>
      <c r="SBI101" s="31"/>
      <c r="SBJ101" s="31"/>
      <c r="SBK101" s="31"/>
      <c r="SBL101" s="31"/>
      <c r="SBM101" s="31"/>
      <c r="SBN101" s="31"/>
      <c r="SBO101" s="31"/>
      <c r="SBP101" s="31"/>
      <c r="SBQ101" s="31"/>
      <c r="SBR101" s="31"/>
      <c r="SBS101" s="31"/>
      <c r="SBT101" s="31"/>
      <c r="SBU101" s="31"/>
      <c r="SBV101" s="31"/>
      <c r="SBW101" s="31"/>
      <c r="SBX101" s="31"/>
      <c r="SBY101" s="31"/>
      <c r="SBZ101" s="31"/>
      <c r="SCA101" s="31"/>
      <c r="SCB101" s="31"/>
      <c r="SCC101" s="31"/>
      <c r="SCD101" s="31"/>
      <c r="SCE101" s="31"/>
      <c r="SCF101" s="31"/>
      <c r="SCG101" s="31"/>
      <c r="SCH101" s="31"/>
      <c r="SCI101" s="31"/>
      <c r="SCJ101" s="31"/>
      <c r="SCK101" s="31"/>
      <c r="SCL101" s="31"/>
      <c r="SCM101" s="31"/>
      <c r="SCN101" s="31"/>
      <c r="SCO101" s="31"/>
      <c r="SCP101" s="31"/>
      <c r="SCQ101" s="31"/>
      <c r="SCR101" s="31"/>
      <c r="SCS101" s="31"/>
      <c r="SCT101" s="31"/>
      <c r="SCU101" s="31"/>
      <c r="SCV101" s="31"/>
      <c r="SCW101" s="31"/>
      <c r="SCX101" s="31"/>
      <c r="SCY101" s="31"/>
      <c r="SCZ101" s="31"/>
      <c r="SDA101" s="31"/>
      <c r="SDB101" s="31"/>
      <c r="SDC101" s="31"/>
      <c r="SDD101" s="31"/>
      <c r="SDE101" s="31"/>
      <c r="SDF101" s="31"/>
      <c r="SDG101" s="31"/>
      <c r="SDH101" s="31"/>
      <c r="SDI101" s="31"/>
      <c r="SDJ101" s="31"/>
      <c r="SDK101" s="31"/>
      <c r="SDL101" s="31"/>
      <c r="SDM101" s="31"/>
      <c r="SDN101" s="31"/>
      <c r="SDO101" s="31"/>
      <c r="SDP101" s="31"/>
      <c r="SDQ101" s="31"/>
      <c r="SDR101" s="31"/>
      <c r="SDS101" s="31"/>
      <c r="SDT101" s="31"/>
      <c r="SDU101" s="31"/>
      <c r="SDV101" s="31"/>
      <c r="SDW101" s="31"/>
      <c r="SDX101" s="31"/>
      <c r="SDY101" s="31"/>
      <c r="SDZ101" s="31"/>
      <c r="SEA101" s="31"/>
      <c r="SEB101" s="31"/>
      <c r="SEC101" s="31"/>
      <c r="SED101" s="31"/>
      <c r="SEE101" s="31"/>
      <c r="SEF101" s="31"/>
      <c r="SEG101" s="31"/>
      <c r="SEH101" s="31"/>
      <c r="SEI101" s="31"/>
      <c r="SEJ101" s="31"/>
      <c r="SEK101" s="31"/>
      <c r="SEL101" s="31"/>
      <c r="SEM101" s="31"/>
      <c r="SEN101" s="31"/>
      <c r="SEO101" s="31"/>
      <c r="SEP101" s="31"/>
      <c r="SEQ101" s="31"/>
      <c r="SER101" s="31"/>
      <c r="SES101" s="31"/>
      <c r="SET101" s="31"/>
      <c r="SEU101" s="31"/>
      <c r="SEV101" s="31"/>
      <c r="SEW101" s="31"/>
      <c r="SEX101" s="31"/>
      <c r="SEY101" s="31"/>
      <c r="SEZ101" s="31"/>
      <c r="SFA101" s="31"/>
      <c r="SFB101" s="31"/>
      <c r="SFC101" s="31"/>
      <c r="SFD101" s="31"/>
      <c r="SFE101" s="31"/>
      <c r="SFF101" s="31"/>
      <c r="SFG101" s="31"/>
      <c r="SFH101" s="31"/>
      <c r="SFI101" s="31"/>
      <c r="SFJ101" s="31"/>
      <c r="SFK101" s="31"/>
      <c r="SFL101" s="31"/>
      <c r="SFM101" s="31"/>
      <c r="SFN101" s="31"/>
      <c r="SFO101" s="31"/>
      <c r="SFP101" s="31"/>
      <c r="SFQ101" s="31"/>
      <c r="SFR101" s="31"/>
      <c r="SFS101" s="31"/>
      <c r="SFT101" s="31"/>
      <c r="SFU101" s="31"/>
      <c r="SFV101" s="31"/>
      <c r="SFW101" s="31"/>
      <c r="SFX101" s="31"/>
      <c r="SFY101" s="31"/>
      <c r="SFZ101" s="31"/>
      <c r="SGA101" s="31"/>
      <c r="SGB101" s="31"/>
      <c r="SGC101" s="31"/>
      <c r="SGD101" s="31"/>
      <c r="SGE101" s="31"/>
      <c r="SGF101" s="31"/>
      <c r="SGG101" s="31"/>
      <c r="SGH101" s="31"/>
      <c r="SGI101" s="31"/>
      <c r="SGJ101" s="31"/>
      <c r="SGK101" s="31"/>
      <c r="SGL101" s="31"/>
      <c r="SGM101" s="31"/>
      <c r="SGN101" s="31"/>
      <c r="SGO101" s="31"/>
      <c r="SGP101" s="31"/>
      <c r="SGQ101" s="31"/>
      <c r="SGR101" s="31"/>
      <c r="SGS101" s="31"/>
      <c r="SGT101" s="31"/>
      <c r="SGU101" s="31"/>
      <c r="SGV101" s="31"/>
      <c r="SGW101" s="31"/>
      <c r="SGX101" s="31"/>
      <c r="SGY101" s="31"/>
      <c r="SGZ101" s="31"/>
      <c r="SHA101" s="31"/>
      <c r="SHB101" s="31"/>
      <c r="SHC101" s="31"/>
      <c r="SHD101" s="31"/>
      <c r="SHE101" s="31"/>
      <c r="SHF101" s="31"/>
      <c r="SHG101" s="31"/>
      <c r="SHH101" s="31"/>
      <c r="SHI101" s="31"/>
      <c r="SHJ101" s="31"/>
      <c r="SHK101" s="31"/>
      <c r="SHL101" s="31"/>
      <c r="SHM101" s="31"/>
      <c r="SHN101" s="31"/>
      <c r="SHO101" s="31"/>
      <c r="SHP101" s="31"/>
      <c r="SHQ101" s="31"/>
      <c r="SHR101" s="31"/>
      <c r="SHS101" s="31"/>
      <c r="SHT101" s="31"/>
      <c r="SHU101" s="31"/>
      <c r="SHV101" s="31"/>
      <c r="SHW101" s="31"/>
      <c r="SHX101" s="31"/>
      <c r="SHY101" s="31"/>
      <c r="SHZ101" s="31"/>
      <c r="SIA101" s="31"/>
      <c r="SIB101" s="31"/>
      <c r="SIC101" s="31"/>
      <c r="SID101" s="31"/>
      <c r="SIE101" s="31"/>
      <c r="SIF101" s="31"/>
      <c r="SIG101" s="31"/>
      <c r="SIH101" s="31"/>
      <c r="SII101" s="31"/>
      <c r="SIJ101" s="31"/>
      <c r="SIK101" s="31"/>
      <c r="SIL101" s="31"/>
      <c r="SIM101" s="31"/>
      <c r="SIN101" s="31"/>
      <c r="SIO101" s="31"/>
      <c r="SIP101" s="31"/>
      <c r="SIQ101" s="31"/>
      <c r="SIR101" s="31"/>
      <c r="SIS101" s="31"/>
      <c r="SIT101" s="31"/>
      <c r="SIU101" s="31"/>
      <c r="SIV101" s="31"/>
      <c r="SIW101" s="31"/>
      <c r="SIX101" s="31"/>
      <c r="SIY101" s="31"/>
      <c r="SIZ101" s="31"/>
      <c r="SJA101" s="31"/>
      <c r="SJB101" s="31"/>
      <c r="SJC101" s="31"/>
      <c r="SJD101" s="31"/>
      <c r="SJE101" s="31"/>
      <c r="SJF101" s="31"/>
      <c r="SJG101" s="31"/>
      <c r="SJH101" s="31"/>
      <c r="SJI101" s="31"/>
      <c r="SJJ101" s="31"/>
      <c r="SJK101" s="31"/>
      <c r="SJL101" s="31"/>
      <c r="SJM101" s="31"/>
      <c r="SJN101" s="31"/>
      <c r="SJO101" s="31"/>
      <c r="SJP101" s="31"/>
      <c r="SJQ101" s="31"/>
      <c r="SJR101" s="31"/>
      <c r="SJS101" s="31"/>
      <c r="SJT101" s="31"/>
      <c r="SJU101" s="31"/>
      <c r="SJV101" s="31"/>
      <c r="SJW101" s="31"/>
      <c r="SJX101" s="31"/>
      <c r="SJY101" s="31"/>
      <c r="SJZ101" s="31"/>
      <c r="SKA101" s="31"/>
      <c r="SKB101" s="31"/>
      <c r="SKC101" s="31"/>
      <c r="SKD101" s="31"/>
      <c r="SKE101" s="31"/>
      <c r="SKF101" s="31"/>
      <c r="SKG101" s="31"/>
      <c r="SKH101" s="31"/>
      <c r="SKI101" s="31"/>
      <c r="SKJ101" s="31"/>
      <c r="SKK101" s="31"/>
      <c r="SKL101" s="31"/>
      <c r="SKM101" s="31"/>
      <c r="SKN101" s="31"/>
      <c r="SKO101" s="31"/>
      <c r="SKP101" s="31"/>
      <c r="SKQ101" s="31"/>
      <c r="SKR101" s="31"/>
      <c r="SKS101" s="31"/>
      <c r="SKT101" s="31"/>
      <c r="SKU101" s="31"/>
      <c r="SKV101" s="31"/>
      <c r="SKW101" s="31"/>
      <c r="SKX101" s="31"/>
      <c r="SKY101" s="31"/>
      <c r="SKZ101" s="31"/>
      <c r="SLA101" s="31"/>
      <c r="SLB101" s="31"/>
      <c r="SLC101" s="31"/>
      <c r="SLD101" s="31"/>
      <c r="SLE101" s="31"/>
      <c r="SLF101" s="31"/>
      <c r="SLG101" s="31"/>
      <c r="SLH101" s="31"/>
      <c r="SLI101" s="31"/>
      <c r="SLJ101" s="31"/>
      <c r="SLK101" s="31"/>
      <c r="SLL101" s="31"/>
      <c r="SLM101" s="31"/>
      <c r="SLN101" s="31"/>
      <c r="SLO101" s="31"/>
      <c r="SLP101" s="31"/>
      <c r="SLQ101" s="31"/>
      <c r="SLR101" s="31"/>
      <c r="SLS101" s="31"/>
      <c r="SLT101" s="31"/>
      <c r="SLU101" s="31"/>
      <c r="SLV101" s="31"/>
      <c r="SLW101" s="31"/>
      <c r="SLX101" s="31"/>
      <c r="SLY101" s="31"/>
      <c r="SLZ101" s="31"/>
      <c r="SMA101" s="31"/>
      <c r="SMB101" s="31"/>
      <c r="SMC101" s="31"/>
      <c r="SMD101" s="31"/>
      <c r="SME101" s="31"/>
      <c r="SMF101" s="31"/>
      <c r="SMG101" s="31"/>
      <c r="SMH101" s="31"/>
      <c r="SMI101" s="31"/>
      <c r="SMJ101" s="31"/>
      <c r="SMK101" s="31"/>
      <c r="SML101" s="31"/>
      <c r="SMM101" s="31"/>
      <c r="SMN101" s="31"/>
      <c r="SMO101" s="31"/>
      <c r="SMP101" s="31"/>
      <c r="SMQ101" s="31"/>
      <c r="SMR101" s="31"/>
      <c r="SMS101" s="31"/>
      <c r="SMT101" s="31"/>
      <c r="SMU101" s="31"/>
      <c r="SMV101" s="31"/>
      <c r="SMW101" s="31"/>
      <c r="SMX101" s="31"/>
      <c r="SMY101" s="31"/>
      <c r="SMZ101" s="31"/>
      <c r="SNA101" s="31"/>
      <c r="SNB101" s="31"/>
      <c r="SNC101" s="31"/>
      <c r="SND101" s="31"/>
      <c r="SNE101" s="31"/>
      <c r="SNF101" s="31"/>
      <c r="SNG101" s="31"/>
      <c r="SNH101" s="31"/>
      <c r="SNI101" s="31"/>
      <c r="SNJ101" s="31"/>
      <c r="SNK101" s="31"/>
      <c r="SNL101" s="31"/>
      <c r="SNM101" s="31"/>
      <c r="SNN101" s="31"/>
      <c r="SNO101" s="31"/>
      <c r="SNP101" s="31"/>
      <c r="SNQ101" s="31"/>
      <c r="SNR101" s="31"/>
      <c r="SNS101" s="31"/>
      <c r="SNT101" s="31"/>
      <c r="SNU101" s="31"/>
      <c r="SNV101" s="31"/>
      <c r="SNW101" s="31"/>
      <c r="SNX101" s="31"/>
      <c r="SNY101" s="31"/>
      <c r="SNZ101" s="31"/>
      <c r="SOA101" s="31"/>
      <c r="SOB101" s="31"/>
      <c r="SOC101" s="31"/>
      <c r="SOD101" s="31"/>
      <c r="SOE101" s="31"/>
      <c r="SOF101" s="31"/>
      <c r="SOG101" s="31"/>
      <c r="SOH101" s="31"/>
      <c r="SOI101" s="31"/>
      <c r="SOJ101" s="31"/>
      <c r="SOK101" s="31"/>
      <c r="SOL101" s="31"/>
      <c r="SOM101" s="31"/>
      <c r="SON101" s="31"/>
      <c r="SOO101" s="31"/>
      <c r="SOP101" s="31"/>
      <c r="SOQ101" s="31"/>
      <c r="SOR101" s="31"/>
      <c r="SOS101" s="31"/>
      <c r="SOT101" s="31"/>
      <c r="SOU101" s="31"/>
      <c r="SOV101" s="31"/>
      <c r="SOW101" s="31"/>
      <c r="SOX101" s="31"/>
      <c r="SOY101" s="31"/>
      <c r="SOZ101" s="31"/>
      <c r="SPA101" s="31"/>
      <c r="SPB101" s="31"/>
      <c r="SPC101" s="31"/>
      <c r="SPD101" s="31"/>
      <c r="SPE101" s="31"/>
      <c r="SPF101" s="31"/>
      <c r="SPG101" s="31"/>
      <c r="SPH101" s="31"/>
      <c r="SPI101" s="31"/>
      <c r="SPJ101" s="31"/>
      <c r="SPK101" s="31"/>
      <c r="SPL101" s="31"/>
      <c r="SPM101" s="31"/>
      <c r="SPN101" s="31"/>
      <c r="SPO101" s="31"/>
      <c r="SPP101" s="31"/>
      <c r="SPQ101" s="31"/>
      <c r="SPR101" s="31"/>
      <c r="SPS101" s="31"/>
      <c r="SPT101" s="31"/>
      <c r="SPU101" s="31"/>
      <c r="SPV101" s="31"/>
      <c r="SPW101" s="31"/>
      <c r="SPX101" s="31"/>
      <c r="SPY101" s="31"/>
      <c r="SPZ101" s="31"/>
      <c r="SQA101" s="31"/>
      <c r="SQB101" s="31"/>
      <c r="SQC101" s="31"/>
      <c r="SQD101" s="31"/>
      <c r="SQE101" s="31"/>
      <c r="SQF101" s="31"/>
      <c r="SQG101" s="31"/>
      <c r="SQH101" s="31"/>
      <c r="SQI101" s="31"/>
      <c r="SQJ101" s="31"/>
      <c r="SQK101" s="31"/>
      <c r="SQL101" s="31"/>
      <c r="SQM101" s="31"/>
      <c r="SQN101" s="31"/>
      <c r="SQO101" s="31"/>
      <c r="SQP101" s="31"/>
      <c r="SQQ101" s="31"/>
      <c r="SQR101" s="31"/>
      <c r="SQS101" s="31"/>
      <c r="SQT101" s="31"/>
      <c r="SQU101" s="31"/>
      <c r="SQV101" s="31"/>
      <c r="SQW101" s="31"/>
      <c r="SQX101" s="31"/>
      <c r="SQY101" s="31"/>
      <c r="SQZ101" s="31"/>
      <c r="SRA101" s="31"/>
      <c r="SRB101" s="31"/>
      <c r="SRC101" s="31"/>
      <c r="SRD101" s="31"/>
      <c r="SRE101" s="31"/>
      <c r="SRF101" s="31"/>
      <c r="SRG101" s="31"/>
      <c r="SRH101" s="31"/>
      <c r="SRI101" s="31"/>
      <c r="SRJ101" s="31"/>
      <c r="SRK101" s="31"/>
      <c r="SRL101" s="31"/>
      <c r="SRM101" s="31"/>
      <c r="SRN101" s="31"/>
      <c r="SRO101" s="31"/>
      <c r="SRP101" s="31"/>
      <c r="SRQ101" s="31"/>
      <c r="SRR101" s="31"/>
      <c r="SRS101" s="31"/>
      <c r="SRT101" s="31"/>
      <c r="SRU101" s="31"/>
      <c r="SRV101" s="31"/>
      <c r="SRW101" s="31"/>
      <c r="SRX101" s="31"/>
      <c r="SRY101" s="31"/>
      <c r="SRZ101" s="31"/>
      <c r="SSA101" s="31"/>
      <c r="SSB101" s="31"/>
      <c r="SSC101" s="31"/>
      <c r="SSD101" s="31"/>
      <c r="SSE101" s="31"/>
      <c r="SSF101" s="31"/>
      <c r="SSG101" s="31"/>
      <c r="SSH101" s="31"/>
      <c r="SSI101" s="31"/>
      <c r="SSJ101" s="31"/>
      <c r="SSK101" s="31"/>
      <c r="SSL101" s="31"/>
      <c r="SSM101" s="31"/>
      <c r="SSN101" s="31"/>
      <c r="SSO101" s="31"/>
      <c r="SSP101" s="31"/>
      <c r="SSQ101" s="31"/>
      <c r="SSR101" s="31"/>
      <c r="SSS101" s="31"/>
      <c r="SST101" s="31"/>
      <c r="SSU101" s="31"/>
      <c r="SSV101" s="31"/>
      <c r="SSW101" s="31"/>
      <c r="SSX101" s="31"/>
      <c r="SSY101" s="31"/>
      <c r="SSZ101" s="31"/>
      <c r="STA101" s="31"/>
      <c r="STB101" s="31"/>
      <c r="STC101" s="31"/>
      <c r="STD101" s="31"/>
      <c r="STE101" s="31"/>
      <c r="STF101" s="31"/>
      <c r="STG101" s="31"/>
      <c r="STH101" s="31"/>
      <c r="STI101" s="31"/>
      <c r="STJ101" s="31"/>
      <c r="STK101" s="31"/>
      <c r="STL101" s="31"/>
      <c r="STM101" s="31"/>
      <c r="STN101" s="31"/>
      <c r="STO101" s="31"/>
      <c r="STP101" s="31"/>
      <c r="STQ101" s="31"/>
      <c r="STR101" s="31"/>
      <c r="STS101" s="31"/>
      <c r="STT101" s="31"/>
      <c r="STU101" s="31"/>
      <c r="STV101" s="31"/>
      <c r="STW101" s="31"/>
      <c r="STX101" s="31"/>
      <c r="STY101" s="31"/>
      <c r="STZ101" s="31"/>
      <c r="SUA101" s="31"/>
      <c r="SUB101" s="31"/>
      <c r="SUC101" s="31"/>
      <c r="SUD101" s="31"/>
      <c r="SUE101" s="31"/>
      <c r="SUF101" s="31"/>
      <c r="SUG101" s="31"/>
      <c r="SUH101" s="31"/>
      <c r="SUI101" s="31"/>
      <c r="SUJ101" s="31"/>
      <c r="SUK101" s="31"/>
      <c r="SUL101" s="31"/>
      <c r="SUM101" s="31"/>
      <c r="SUN101" s="31"/>
      <c r="SUO101" s="31"/>
      <c r="SUP101" s="31"/>
      <c r="SUQ101" s="31"/>
      <c r="SUR101" s="31"/>
      <c r="SUS101" s="31"/>
      <c r="SUT101" s="31"/>
      <c r="SUU101" s="31"/>
      <c r="SUV101" s="31"/>
      <c r="SUW101" s="31"/>
      <c r="SUX101" s="31"/>
      <c r="SUY101" s="31"/>
      <c r="SUZ101" s="31"/>
      <c r="SVA101" s="31"/>
      <c r="SVB101" s="31"/>
      <c r="SVC101" s="31"/>
      <c r="SVD101" s="31"/>
      <c r="SVE101" s="31"/>
      <c r="SVF101" s="31"/>
      <c r="SVG101" s="31"/>
      <c r="SVH101" s="31"/>
      <c r="SVI101" s="31"/>
      <c r="SVJ101" s="31"/>
      <c r="SVK101" s="31"/>
      <c r="SVL101" s="31"/>
      <c r="SVM101" s="31"/>
      <c r="SVN101" s="31"/>
      <c r="SVO101" s="31"/>
      <c r="SVP101" s="31"/>
      <c r="SVQ101" s="31"/>
      <c r="SVR101" s="31"/>
      <c r="SVS101" s="31"/>
      <c r="SVT101" s="31"/>
      <c r="SVU101" s="31"/>
      <c r="SVV101" s="31"/>
      <c r="SVW101" s="31"/>
      <c r="SVX101" s="31"/>
      <c r="SVY101" s="31"/>
      <c r="SVZ101" s="31"/>
      <c r="SWA101" s="31"/>
      <c r="SWB101" s="31"/>
      <c r="SWC101" s="31"/>
      <c r="SWD101" s="31"/>
      <c r="SWE101" s="31"/>
      <c r="SWF101" s="31"/>
      <c r="SWG101" s="31"/>
      <c r="SWH101" s="31"/>
      <c r="SWI101" s="31"/>
      <c r="SWJ101" s="31"/>
      <c r="SWK101" s="31"/>
      <c r="SWL101" s="31"/>
      <c r="SWM101" s="31"/>
      <c r="SWN101" s="31"/>
      <c r="SWO101" s="31"/>
      <c r="SWP101" s="31"/>
      <c r="SWQ101" s="31"/>
      <c r="SWR101" s="31"/>
      <c r="SWS101" s="31"/>
      <c r="SWT101" s="31"/>
      <c r="SWU101" s="31"/>
      <c r="SWV101" s="31"/>
      <c r="SWW101" s="31"/>
      <c r="SWX101" s="31"/>
      <c r="SWY101" s="31"/>
      <c r="SWZ101" s="31"/>
      <c r="SXA101" s="31"/>
      <c r="SXB101" s="31"/>
      <c r="SXC101" s="31"/>
      <c r="SXD101" s="31"/>
      <c r="SXE101" s="31"/>
      <c r="SXF101" s="31"/>
      <c r="SXG101" s="31"/>
      <c r="SXH101" s="31"/>
      <c r="SXI101" s="31"/>
      <c r="SXJ101" s="31"/>
      <c r="SXK101" s="31"/>
      <c r="SXL101" s="31"/>
      <c r="SXM101" s="31"/>
      <c r="SXN101" s="31"/>
      <c r="SXO101" s="31"/>
      <c r="SXP101" s="31"/>
      <c r="SXQ101" s="31"/>
      <c r="SXR101" s="31"/>
      <c r="SXS101" s="31"/>
      <c r="SXT101" s="31"/>
      <c r="SXU101" s="31"/>
      <c r="SXV101" s="31"/>
      <c r="SXW101" s="31"/>
      <c r="SXX101" s="31"/>
      <c r="SXY101" s="31"/>
      <c r="SXZ101" s="31"/>
      <c r="SYA101" s="31"/>
      <c r="SYB101" s="31"/>
      <c r="SYC101" s="31"/>
      <c r="SYD101" s="31"/>
      <c r="SYE101" s="31"/>
      <c r="SYF101" s="31"/>
      <c r="SYG101" s="31"/>
      <c r="SYH101" s="31"/>
      <c r="SYI101" s="31"/>
      <c r="SYJ101" s="31"/>
      <c r="SYK101" s="31"/>
      <c r="SYL101" s="31"/>
      <c r="SYM101" s="31"/>
      <c r="SYN101" s="31"/>
      <c r="SYO101" s="31"/>
      <c r="SYP101" s="31"/>
      <c r="SYQ101" s="31"/>
      <c r="SYR101" s="31"/>
      <c r="SYS101" s="31"/>
      <c r="SYT101" s="31"/>
      <c r="SYU101" s="31"/>
      <c r="SYV101" s="31"/>
      <c r="SYW101" s="31"/>
      <c r="SYX101" s="31"/>
      <c r="SYY101" s="31"/>
      <c r="SYZ101" s="31"/>
      <c r="SZA101" s="31"/>
      <c r="SZB101" s="31"/>
      <c r="SZC101" s="31"/>
      <c r="SZD101" s="31"/>
      <c r="SZE101" s="31"/>
      <c r="SZF101" s="31"/>
      <c r="SZG101" s="31"/>
      <c r="SZH101" s="31"/>
      <c r="SZI101" s="31"/>
      <c r="SZJ101" s="31"/>
      <c r="SZK101" s="31"/>
      <c r="SZL101" s="31"/>
      <c r="SZM101" s="31"/>
      <c r="SZN101" s="31"/>
      <c r="SZO101" s="31"/>
      <c r="SZP101" s="31"/>
      <c r="SZQ101" s="31"/>
      <c r="SZR101" s="31"/>
      <c r="SZS101" s="31"/>
      <c r="SZT101" s="31"/>
      <c r="SZU101" s="31"/>
      <c r="SZV101" s="31"/>
      <c r="SZW101" s="31"/>
      <c r="SZX101" s="31"/>
      <c r="SZY101" s="31"/>
      <c r="SZZ101" s="31"/>
      <c r="TAA101" s="31"/>
      <c r="TAB101" s="31"/>
      <c r="TAC101" s="31"/>
      <c r="TAD101" s="31"/>
      <c r="TAE101" s="31"/>
      <c r="TAF101" s="31"/>
      <c r="TAG101" s="31"/>
      <c r="TAH101" s="31"/>
      <c r="TAI101" s="31"/>
      <c r="TAJ101" s="31"/>
      <c r="TAK101" s="31"/>
      <c r="TAL101" s="31"/>
      <c r="TAM101" s="31"/>
      <c r="TAN101" s="31"/>
      <c r="TAO101" s="31"/>
      <c r="TAP101" s="31"/>
      <c r="TAQ101" s="31"/>
      <c r="TAR101" s="31"/>
      <c r="TAS101" s="31"/>
      <c r="TAT101" s="31"/>
      <c r="TAU101" s="31"/>
      <c r="TAV101" s="31"/>
      <c r="TAW101" s="31"/>
      <c r="TAX101" s="31"/>
      <c r="TAY101" s="31"/>
      <c r="TAZ101" s="31"/>
      <c r="TBA101" s="31"/>
      <c r="TBB101" s="31"/>
      <c r="TBC101" s="31"/>
      <c r="TBD101" s="31"/>
      <c r="TBE101" s="31"/>
      <c r="TBF101" s="31"/>
      <c r="TBG101" s="31"/>
      <c r="TBH101" s="31"/>
      <c r="TBI101" s="31"/>
      <c r="TBJ101" s="31"/>
      <c r="TBK101" s="31"/>
      <c r="TBL101" s="31"/>
      <c r="TBM101" s="31"/>
      <c r="TBN101" s="31"/>
      <c r="TBO101" s="31"/>
      <c r="TBP101" s="31"/>
      <c r="TBQ101" s="31"/>
      <c r="TBR101" s="31"/>
      <c r="TBS101" s="31"/>
      <c r="TBT101" s="31"/>
      <c r="TBU101" s="31"/>
      <c r="TBV101" s="31"/>
      <c r="TBW101" s="31"/>
      <c r="TBX101" s="31"/>
      <c r="TBY101" s="31"/>
      <c r="TBZ101" s="31"/>
      <c r="TCA101" s="31"/>
      <c r="TCB101" s="31"/>
      <c r="TCC101" s="31"/>
      <c r="TCD101" s="31"/>
      <c r="TCE101" s="31"/>
      <c r="TCF101" s="31"/>
      <c r="TCG101" s="31"/>
      <c r="TCH101" s="31"/>
      <c r="TCI101" s="31"/>
      <c r="TCJ101" s="31"/>
      <c r="TCK101" s="31"/>
      <c r="TCL101" s="31"/>
      <c r="TCM101" s="31"/>
      <c r="TCN101" s="31"/>
      <c r="TCO101" s="31"/>
      <c r="TCP101" s="31"/>
      <c r="TCQ101" s="31"/>
      <c r="TCR101" s="31"/>
      <c r="TCS101" s="31"/>
      <c r="TCT101" s="31"/>
      <c r="TCU101" s="31"/>
      <c r="TCV101" s="31"/>
      <c r="TCW101" s="31"/>
      <c r="TCX101" s="31"/>
      <c r="TCY101" s="31"/>
      <c r="TCZ101" s="31"/>
      <c r="TDA101" s="31"/>
      <c r="TDB101" s="31"/>
      <c r="TDC101" s="31"/>
      <c r="TDD101" s="31"/>
      <c r="TDE101" s="31"/>
      <c r="TDF101" s="31"/>
      <c r="TDG101" s="31"/>
      <c r="TDH101" s="31"/>
      <c r="TDI101" s="31"/>
      <c r="TDJ101" s="31"/>
      <c r="TDK101" s="31"/>
      <c r="TDL101" s="31"/>
      <c r="TDM101" s="31"/>
      <c r="TDN101" s="31"/>
      <c r="TDO101" s="31"/>
      <c r="TDP101" s="31"/>
      <c r="TDQ101" s="31"/>
      <c r="TDR101" s="31"/>
      <c r="TDS101" s="31"/>
      <c r="TDT101" s="31"/>
      <c r="TDU101" s="31"/>
      <c r="TDV101" s="31"/>
      <c r="TDW101" s="31"/>
      <c r="TDX101" s="31"/>
      <c r="TDY101" s="31"/>
      <c r="TDZ101" s="31"/>
      <c r="TEA101" s="31"/>
      <c r="TEB101" s="31"/>
      <c r="TEC101" s="31"/>
      <c r="TED101" s="31"/>
      <c r="TEE101" s="31"/>
      <c r="TEF101" s="31"/>
      <c r="TEG101" s="31"/>
      <c r="TEH101" s="31"/>
      <c r="TEI101" s="31"/>
      <c r="TEJ101" s="31"/>
      <c r="TEK101" s="31"/>
      <c r="TEL101" s="31"/>
      <c r="TEM101" s="31"/>
      <c r="TEN101" s="31"/>
      <c r="TEO101" s="31"/>
      <c r="TEP101" s="31"/>
      <c r="TEQ101" s="31"/>
      <c r="TER101" s="31"/>
      <c r="TES101" s="31"/>
      <c r="TET101" s="31"/>
      <c r="TEU101" s="31"/>
      <c r="TEV101" s="31"/>
      <c r="TEW101" s="31"/>
      <c r="TEX101" s="31"/>
      <c r="TEY101" s="31"/>
      <c r="TEZ101" s="31"/>
      <c r="TFA101" s="31"/>
      <c r="TFB101" s="31"/>
      <c r="TFC101" s="31"/>
      <c r="TFD101" s="31"/>
      <c r="TFE101" s="31"/>
      <c r="TFF101" s="31"/>
      <c r="TFG101" s="31"/>
      <c r="TFH101" s="31"/>
      <c r="TFI101" s="31"/>
      <c r="TFJ101" s="31"/>
      <c r="TFK101" s="31"/>
      <c r="TFL101" s="31"/>
      <c r="TFM101" s="31"/>
      <c r="TFN101" s="31"/>
      <c r="TFO101" s="31"/>
      <c r="TFP101" s="31"/>
      <c r="TFQ101" s="31"/>
      <c r="TFR101" s="31"/>
      <c r="TFS101" s="31"/>
      <c r="TFT101" s="31"/>
      <c r="TFU101" s="31"/>
      <c r="TFV101" s="31"/>
      <c r="TFW101" s="31"/>
      <c r="TFX101" s="31"/>
      <c r="TFY101" s="31"/>
      <c r="TFZ101" s="31"/>
      <c r="TGA101" s="31"/>
      <c r="TGB101" s="31"/>
      <c r="TGC101" s="31"/>
      <c r="TGD101" s="31"/>
      <c r="TGE101" s="31"/>
      <c r="TGF101" s="31"/>
      <c r="TGG101" s="31"/>
      <c r="TGH101" s="31"/>
      <c r="TGI101" s="31"/>
      <c r="TGJ101" s="31"/>
      <c r="TGK101" s="31"/>
      <c r="TGL101" s="31"/>
      <c r="TGM101" s="31"/>
      <c r="TGN101" s="31"/>
      <c r="TGO101" s="31"/>
      <c r="TGP101" s="31"/>
      <c r="TGQ101" s="31"/>
      <c r="TGR101" s="31"/>
      <c r="TGS101" s="31"/>
      <c r="TGT101" s="31"/>
      <c r="TGU101" s="31"/>
      <c r="TGV101" s="31"/>
      <c r="TGW101" s="31"/>
      <c r="TGX101" s="31"/>
      <c r="TGY101" s="31"/>
      <c r="TGZ101" s="31"/>
      <c r="THA101" s="31"/>
      <c r="THB101" s="31"/>
      <c r="THC101" s="31"/>
      <c r="THD101" s="31"/>
      <c r="THE101" s="31"/>
      <c r="THF101" s="31"/>
      <c r="THG101" s="31"/>
      <c r="THH101" s="31"/>
      <c r="THI101" s="31"/>
      <c r="THJ101" s="31"/>
      <c r="THK101" s="31"/>
      <c r="THL101" s="31"/>
      <c r="THM101" s="31"/>
      <c r="THN101" s="31"/>
      <c r="THO101" s="31"/>
      <c r="THP101" s="31"/>
      <c r="THQ101" s="31"/>
      <c r="THR101" s="31"/>
      <c r="THS101" s="31"/>
      <c r="THT101" s="31"/>
      <c r="THU101" s="31"/>
      <c r="THV101" s="31"/>
      <c r="THW101" s="31"/>
      <c r="THX101" s="31"/>
      <c r="THY101" s="31"/>
      <c r="THZ101" s="31"/>
      <c r="TIA101" s="31"/>
      <c r="TIB101" s="31"/>
      <c r="TIC101" s="31"/>
      <c r="TID101" s="31"/>
      <c r="TIE101" s="31"/>
      <c r="TIF101" s="31"/>
      <c r="TIG101" s="31"/>
      <c r="TIH101" s="31"/>
      <c r="TII101" s="31"/>
      <c r="TIJ101" s="31"/>
      <c r="TIK101" s="31"/>
      <c r="TIL101" s="31"/>
      <c r="TIM101" s="31"/>
      <c r="TIN101" s="31"/>
      <c r="TIO101" s="31"/>
      <c r="TIP101" s="31"/>
      <c r="TIQ101" s="31"/>
      <c r="TIR101" s="31"/>
      <c r="TIS101" s="31"/>
      <c r="TIT101" s="31"/>
      <c r="TIU101" s="31"/>
      <c r="TIV101" s="31"/>
      <c r="TIW101" s="31"/>
      <c r="TIX101" s="31"/>
      <c r="TIY101" s="31"/>
      <c r="TIZ101" s="31"/>
      <c r="TJA101" s="31"/>
      <c r="TJB101" s="31"/>
      <c r="TJC101" s="31"/>
      <c r="TJD101" s="31"/>
      <c r="TJE101" s="31"/>
      <c r="TJF101" s="31"/>
      <c r="TJG101" s="31"/>
      <c r="TJH101" s="31"/>
      <c r="TJI101" s="31"/>
      <c r="TJJ101" s="31"/>
      <c r="TJK101" s="31"/>
      <c r="TJL101" s="31"/>
      <c r="TJM101" s="31"/>
      <c r="TJN101" s="31"/>
      <c r="TJO101" s="31"/>
      <c r="TJP101" s="31"/>
      <c r="TJQ101" s="31"/>
      <c r="TJR101" s="31"/>
      <c r="TJS101" s="31"/>
      <c r="TJT101" s="31"/>
      <c r="TJU101" s="31"/>
      <c r="TJV101" s="31"/>
      <c r="TJW101" s="31"/>
      <c r="TJX101" s="31"/>
      <c r="TJY101" s="31"/>
      <c r="TJZ101" s="31"/>
      <c r="TKA101" s="31"/>
      <c r="TKB101" s="31"/>
      <c r="TKC101" s="31"/>
      <c r="TKD101" s="31"/>
      <c r="TKE101" s="31"/>
      <c r="TKF101" s="31"/>
      <c r="TKG101" s="31"/>
      <c r="TKH101" s="31"/>
      <c r="TKI101" s="31"/>
      <c r="TKJ101" s="31"/>
      <c r="TKK101" s="31"/>
      <c r="TKL101" s="31"/>
      <c r="TKM101" s="31"/>
      <c r="TKN101" s="31"/>
      <c r="TKO101" s="31"/>
      <c r="TKP101" s="31"/>
      <c r="TKQ101" s="31"/>
      <c r="TKR101" s="31"/>
      <c r="TKS101" s="31"/>
      <c r="TKT101" s="31"/>
      <c r="TKU101" s="31"/>
      <c r="TKV101" s="31"/>
      <c r="TKW101" s="31"/>
      <c r="TKX101" s="31"/>
      <c r="TKY101" s="31"/>
      <c r="TKZ101" s="31"/>
      <c r="TLA101" s="31"/>
      <c r="TLB101" s="31"/>
      <c r="TLC101" s="31"/>
      <c r="TLD101" s="31"/>
      <c r="TLE101" s="31"/>
      <c r="TLF101" s="31"/>
      <c r="TLG101" s="31"/>
      <c r="TLH101" s="31"/>
      <c r="TLI101" s="31"/>
      <c r="TLJ101" s="31"/>
      <c r="TLK101" s="31"/>
      <c r="TLL101" s="31"/>
      <c r="TLM101" s="31"/>
      <c r="TLN101" s="31"/>
      <c r="TLO101" s="31"/>
      <c r="TLP101" s="31"/>
      <c r="TLQ101" s="31"/>
      <c r="TLR101" s="31"/>
      <c r="TLS101" s="31"/>
      <c r="TLT101" s="31"/>
      <c r="TLU101" s="31"/>
      <c r="TLV101" s="31"/>
      <c r="TLW101" s="31"/>
      <c r="TLX101" s="31"/>
      <c r="TLY101" s="31"/>
      <c r="TLZ101" s="31"/>
      <c r="TMA101" s="31"/>
      <c r="TMB101" s="31"/>
      <c r="TMC101" s="31"/>
      <c r="TMD101" s="31"/>
      <c r="TME101" s="31"/>
      <c r="TMF101" s="31"/>
      <c r="TMG101" s="31"/>
      <c r="TMH101" s="31"/>
      <c r="TMI101" s="31"/>
      <c r="TMJ101" s="31"/>
      <c r="TMK101" s="31"/>
      <c r="TML101" s="31"/>
      <c r="TMM101" s="31"/>
      <c r="TMN101" s="31"/>
      <c r="TMO101" s="31"/>
      <c r="TMP101" s="31"/>
      <c r="TMQ101" s="31"/>
      <c r="TMR101" s="31"/>
      <c r="TMS101" s="31"/>
      <c r="TMT101" s="31"/>
      <c r="TMU101" s="31"/>
      <c r="TMV101" s="31"/>
      <c r="TMW101" s="31"/>
      <c r="TMX101" s="31"/>
      <c r="TMY101" s="31"/>
      <c r="TMZ101" s="31"/>
      <c r="TNA101" s="31"/>
      <c r="TNB101" s="31"/>
      <c r="TNC101" s="31"/>
      <c r="TND101" s="31"/>
      <c r="TNE101" s="31"/>
      <c r="TNF101" s="31"/>
      <c r="TNG101" s="31"/>
      <c r="TNH101" s="31"/>
      <c r="TNI101" s="31"/>
      <c r="TNJ101" s="31"/>
      <c r="TNK101" s="31"/>
      <c r="TNL101" s="31"/>
      <c r="TNM101" s="31"/>
      <c r="TNN101" s="31"/>
      <c r="TNO101" s="31"/>
      <c r="TNP101" s="31"/>
      <c r="TNQ101" s="31"/>
      <c r="TNR101" s="31"/>
      <c r="TNS101" s="31"/>
      <c r="TNT101" s="31"/>
      <c r="TNU101" s="31"/>
      <c r="TNV101" s="31"/>
      <c r="TNW101" s="31"/>
      <c r="TNX101" s="31"/>
      <c r="TNY101" s="31"/>
      <c r="TNZ101" s="31"/>
      <c r="TOA101" s="31"/>
      <c r="TOB101" s="31"/>
      <c r="TOC101" s="31"/>
      <c r="TOD101" s="31"/>
      <c r="TOE101" s="31"/>
      <c r="TOF101" s="31"/>
      <c r="TOG101" s="31"/>
      <c r="TOH101" s="31"/>
      <c r="TOI101" s="31"/>
      <c r="TOJ101" s="31"/>
      <c r="TOK101" s="31"/>
      <c r="TOL101" s="31"/>
      <c r="TOM101" s="31"/>
      <c r="TON101" s="31"/>
      <c r="TOO101" s="31"/>
      <c r="TOP101" s="31"/>
      <c r="TOQ101" s="31"/>
      <c r="TOR101" s="31"/>
      <c r="TOS101" s="31"/>
      <c r="TOT101" s="31"/>
      <c r="TOU101" s="31"/>
      <c r="TOV101" s="31"/>
      <c r="TOW101" s="31"/>
      <c r="TOX101" s="31"/>
      <c r="TOY101" s="31"/>
      <c r="TOZ101" s="31"/>
      <c r="TPA101" s="31"/>
      <c r="TPB101" s="31"/>
      <c r="TPC101" s="31"/>
      <c r="TPD101" s="31"/>
      <c r="TPE101" s="31"/>
      <c r="TPF101" s="31"/>
      <c r="TPG101" s="31"/>
      <c r="TPH101" s="31"/>
      <c r="TPI101" s="31"/>
      <c r="TPJ101" s="31"/>
      <c r="TPK101" s="31"/>
      <c r="TPL101" s="31"/>
      <c r="TPM101" s="31"/>
      <c r="TPN101" s="31"/>
      <c r="TPO101" s="31"/>
      <c r="TPP101" s="31"/>
      <c r="TPQ101" s="31"/>
      <c r="TPR101" s="31"/>
      <c r="TPS101" s="31"/>
      <c r="TPT101" s="31"/>
      <c r="TPU101" s="31"/>
      <c r="TPV101" s="31"/>
      <c r="TPW101" s="31"/>
      <c r="TPX101" s="31"/>
      <c r="TPY101" s="31"/>
      <c r="TPZ101" s="31"/>
      <c r="TQA101" s="31"/>
      <c r="TQB101" s="31"/>
      <c r="TQC101" s="31"/>
      <c r="TQD101" s="31"/>
      <c r="TQE101" s="31"/>
      <c r="TQF101" s="31"/>
      <c r="TQG101" s="31"/>
      <c r="TQH101" s="31"/>
      <c r="TQI101" s="31"/>
      <c r="TQJ101" s="31"/>
      <c r="TQK101" s="31"/>
      <c r="TQL101" s="31"/>
      <c r="TQM101" s="31"/>
      <c r="TQN101" s="31"/>
      <c r="TQO101" s="31"/>
      <c r="TQP101" s="31"/>
      <c r="TQQ101" s="31"/>
      <c r="TQR101" s="31"/>
      <c r="TQS101" s="31"/>
      <c r="TQT101" s="31"/>
      <c r="TQU101" s="31"/>
      <c r="TQV101" s="31"/>
      <c r="TQW101" s="31"/>
      <c r="TQX101" s="31"/>
      <c r="TQY101" s="31"/>
      <c r="TQZ101" s="31"/>
      <c r="TRA101" s="31"/>
      <c r="TRB101" s="31"/>
      <c r="TRC101" s="31"/>
      <c r="TRD101" s="31"/>
      <c r="TRE101" s="31"/>
      <c r="TRF101" s="31"/>
      <c r="TRG101" s="31"/>
      <c r="TRH101" s="31"/>
      <c r="TRI101" s="31"/>
      <c r="TRJ101" s="31"/>
      <c r="TRK101" s="31"/>
      <c r="TRL101" s="31"/>
      <c r="TRM101" s="31"/>
      <c r="TRN101" s="31"/>
      <c r="TRO101" s="31"/>
      <c r="TRP101" s="31"/>
      <c r="TRQ101" s="31"/>
      <c r="TRR101" s="31"/>
      <c r="TRS101" s="31"/>
      <c r="TRT101" s="31"/>
      <c r="TRU101" s="31"/>
      <c r="TRV101" s="31"/>
      <c r="TRW101" s="31"/>
      <c r="TRX101" s="31"/>
      <c r="TRY101" s="31"/>
      <c r="TRZ101" s="31"/>
      <c r="TSA101" s="31"/>
      <c r="TSB101" s="31"/>
      <c r="TSC101" s="31"/>
      <c r="TSD101" s="31"/>
      <c r="TSE101" s="31"/>
      <c r="TSF101" s="31"/>
      <c r="TSG101" s="31"/>
      <c r="TSH101" s="31"/>
      <c r="TSI101" s="31"/>
      <c r="TSJ101" s="31"/>
      <c r="TSK101" s="31"/>
      <c r="TSL101" s="31"/>
      <c r="TSM101" s="31"/>
      <c r="TSN101" s="31"/>
      <c r="TSO101" s="31"/>
      <c r="TSP101" s="31"/>
      <c r="TSQ101" s="31"/>
      <c r="TSR101" s="31"/>
      <c r="TSS101" s="31"/>
      <c r="TST101" s="31"/>
      <c r="TSU101" s="31"/>
      <c r="TSV101" s="31"/>
      <c r="TSW101" s="31"/>
      <c r="TSX101" s="31"/>
      <c r="TSY101" s="31"/>
      <c r="TSZ101" s="31"/>
      <c r="TTA101" s="31"/>
      <c r="TTB101" s="31"/>
      <c r="TTC101" s="31"/>
      <c r="TTD101" s="31"/>
      <c r="TTE101" s="31"/>
      <c r="TTF101" s="31"/>
      <c r="TTG101" s="31"/>
      <c r="TTH101" s="31"/>
      <c r="TTI101" s="31"/>
      <c r="TTJ101" s="31"/>
      <c r="TTK101" s="31"/>
      <c r="TTL101" s="31"/>
      <c r="TTM101" s="31"/>
      <c r="TTN101" s="31"/>
      <c r="TTO101" s="31"/>
      <c r="TTP101" s="31"/>
      <c r="TTQ101" s="31"/>
      <c r="TTR101" s="31"/>
      <c r="TTS101" s="31"/>
      <c r="TTT101" s="31"/>
      <c r="TTU101" s="31"/>
      <c r="TTV101" s="31"/>
      <c r="TTW101" s="31"/>
      <c r="TTX101" s="31"/>
      <c r="TTY101" s="31"/>
      <c r="TTZ101" s="31"/>
      <c r="TUA101" s="31"/>
      <c r="TUB101" s="31"/>
      <c r="TUC101" s="31"/>
      <c r="TUD101" s="31"/>
      <c r="TUE101" s="31"/>
      <c r="TUF101" s="31"/>
      <c r="TUG101" s="31"/>
      <c r="TUH101" s="31"/>
      <c r="TUI101" s="31"/>
      <c r="TUJ101" s="31"/>
      <c r="TUK101" s="31"/>
      <c r="TUL101" s="31"/>
      <c r="TUM101" s="31"/>
      <c r="TUN101" s="31"/>
      <c r="TUO101" s="31"/>
      <c r="TUP101" s="31"/>
      <c r="TUQ101" s="31"/>
      <c r="TUR101" s="31"/>
      <c r="TUS101" s="31"/>
      <c r="TUT101" s="31"/>
      <c r="TUU101" s="31"/>
      <c r="TUV101" s="31"/>
      <c r="TUW101" s="31"/>
      <c r="TUX101" s="31"/>
      <c r="TUY101" s="31"/>
      <c r="TUZ101" s="31"/>
      <c r="TVA101" s="31"/>
      <c r="TVB101" s="31"/>
      <c r="TVC101" s="31"/>
      <c r="TVD101" s="31"/>
      <c r="TVE101" s="31"/>
      <c r="TVF101" s="31"/>
      <c r="TVG101" s="31"/>
      <c r="TVH101" s="31"/>
      <c r="TVI101" s="31"/>
      <c r="TVJ101" s="31"/>
      <c r="TVK101" s="31"/>
      <c r="TVL101" s="31"/>
      <c r="TVM101" s="31"/>
      <c r="TVN101" s="31"/>
      <c r="TVO101" s="31"/>
      <c r="TVP101" s="31"/>
      <c r="TVQ101" s="31"/>
      <c r="TVR101" s="31"/>
      <c r="TVS101" s="31"/>
      <c r="TVT101" s="31"/>
      <c r="TVU101" s="31"/>
      <c r="TVV101" s="31"/>
      <c r="TVW101" s="31"/>
      <c r="TVX101" s="31"/>
      <c r="TVY101" s="31"/>
      <c r="TVZ101" s="31"/>
      <c r="TWA101" s="31"/>
      <c r="TWB101" s="31"/>
      <c r="TWC101" s="31"/>
      <c r="TWD101" s="31"/>
      <c r="TWE101" s="31"/>
      <c r="TWF101" s="31"/>
      <c r="TWG101" s="31"/>
      <c r="TWH101" s="31"/>
      <c r="TWI101" s="31"/>
      <c r="TWJ101" s="31"/>
      <c r="TWK101" s="31"/>
      <c r="TWL101" s="31"/>
      <c r="TWM101" s="31"/>
      <c r="TWN101" s="31"/>
      <c r="TWO101" s="31"/>
      <c r="TWP101" s="31"/>
      <c r="TWQ101" s="31"/>
      <c r="TWR101" s="31"/>
      <c r="TWS101" s="31"/>
      <c r="TWT101" s="31"/>
      <c r="TWU101" s="31"/>
      <c r="TWV101" s="31"/>
      <c r="TWW101" s="31"/>
      <c r="TWX101" s="31"/>
      <c r="TWY101" s="31"/>
      <c r="TWZ101" s="31"/>
      <c r="TXA101" s="31"/>
      <c r="TXB101" s="31"/>
      <c r="TXC101" s="31"/>
      <c r="TXD101" s="31"/>
      <c r="TXE101" s="31"/>
      <c r="TXF101" s="31"/>
      <c r="TXG101" s="31"/>
      <c r="TXH101" s="31"/>
      <c r="TXI101" s="31"/>
      <c r="TXJ101" s="31"/>
      <c r="TXK101" s="31"/>
      <c r="TXL101" s="31"/>
      <c r="TXM101" s="31"/>
      <c r="TXN101" s="31"/>
      <c r="TXO101" s="31"/>
      <c r="TXP101" s="31"/>
      <c r="TXQ101" s="31"/>
      <c r="TXR101" s="31"/>
      <c r="TXS101" s="31"/>
      <c r="TXT101" s="31"/>
      <c r="TXU101" s="31"/>
      <c r="TXV101" s="31"/>
      <c r="TXW101" s="31"/>
      <c r="TXX101" s="31"/>
      <c r="TXY101" s="31"/>
      <c r="TXZ101" s="31"/>
      <c r="TYA101" s="31"/>
      <c r="TYB101" s="31"/>
      <c r="TYC101" s="31"/>
      <c r="TYD101" s="31"/>
      <c r="TYE101" s="31"/>
      <c r="TYF101" s="31"/>
      <c r="TYG101" s="31"/>
      <c r="TYH101" s="31"/>
      <c r="TYI101" s="31"/>
      <c r="TYJ101" s="31"/>
      <c r="TYK101" s="31"/>
      <c r="TYL101" s="31"/>
      <c r="TYM101" s="31"/>
      <c r="TYN101" s="31"/>
      <c r="TYO101" s="31"/>
      <c r="TYP101" s="31"/>
      <c r="TYQ101" s="31"/>
      <c r="TYR101" s="31"/>
      <c r="TYS101" s="31"/>
      <c r="TYT101" s="31"/>
      <c r="TYU101" s="31"/>
      <c r="TYV101" s="31"/>
      <c r="TYW101" s="31"/>
      <c r="TYX101" s="31"/>
      <c r="TYY101" s="31"/>
      <c r="TYZ101" s="31"/>
      <c r="TZA101" s="31"/>
      <c r="TZB101" s="31"/>
      <c r="TZC101" s="31"/>
      <c r="TZD101" s="31"/>
      <c r="TZE101" s="31"/>
      <c r="TZF101" s="31"/>
      <c r="TZG101" s="31"/>
      <c r="TZH101" s="31"/>
      <c r="TZI101" s="31"/>
      <c r="TZJ101" s="31"/>
      <c r="TZK101" s="31"/>
      <c r="TZL101" s="31"/>
      <c r="TZM101" s="31"/>
      <c r="TZN101" s="31"/>
      <c r="TZO101" s="31"/>
      <c r="TZP101" s="31"/>
      <c r="TZQ101" s="31"/>
      <c r="TZR101" s="31"/>
      <c r="TZS101" s="31"/>
      <c r="TZT101" s="31"/>
      <c r="TZU101" s="31"/>
      <c r="TZV101" s="31"/>
      <c r="TZW101" s="31"/>
      <c r="TZX101" s="31"/>
      <c r="TZY101" s="31"/>
      <c r="TZZ101" s="31"/>
      <c r="UAA101" s="31"/>
      <c r="UAB101" s="31"/>
      <c r="UAC101" s="31"/>
      <c r="UAD101" s="31"/>
      <c r="UAE101" s="31"/>
      <c r="UAF101" s="31"/>
      <c r="UAG101" s="31"/>
      <c r="UAH101" s="31"/>
      <c r="UAI101" s="31"/>
      <c r="UAJ101" s="31"/>
      <c r="UAK101" s="31"/>
      <c r="UAL101" s="31"/>
      <c r="UAM101" s="31"/>
      <c r="UAN101" s="31"/>
      <c r="UAO101" s="31"/>
      <c r="UAP101" s="31"/>
      <c r="UAQ101" s="31"/>
      <c r="UAR101" s="31"/>
      <c r="UAS101" s="31"/>
      <c r="UAT101" s="31"/>
      <c r="UAU101" s="31"/>
      <c r="UAV101" s="31"/>
      <c r="UAW101" s="31"/>
      <c r="UAX101" s="31"/>
      <c r="UAY101" s="31"/>
      <c r="UAZ101" s="31"/>
      <c r="UBA101" s="31"/>
      <c r="UBB101" s="31"/>
      <c r="UBC101" s="31"/>
      <c r="UBD101" s="31"/>
      <c r="UBE101" s="31"/>
      <c r="UBF101" s="31"/>
      <c r="UBG101" s="31"/>
      <c r="UBH101" s="31"/>
      <c r="UBI101" s="31"/>
      <c r="UBJ101" s="31"/>
      <c r="UBK101" s="31"/>
      <c r="UBL101" s="31"/>
      <c r="UBM101" s="31"/>
      <c r="UBN101" s="31"/>
      <c r="UBO101" s="31"/>
      <c r="UBP101" s="31"/>
      <c r="UBQ101" s="31"/>
      <c r="UBR101" s="31"/>
      <c r="UBS101" s="31"/>
      <c r="UBT101" s="31"/>
      <c r="UBU101" s="31"/>
      <c r="UBV101" s="31"/>
      <c r="UBW101" s="31"/>
      <c r="UBX101" s="31"/>
      <c r="UBY101" s="31"/>
      <c r="UBZ101" s="31"/>
      <c r="UCA101" s="31"/>
      <c r="UCB101" s="31"/>
      <c r="UCC101" s="31"/>
      <c r="UCD101" s="31"/>
      <c r="UCE101" s="31"/>
      <c r="UCF101" s="31"/>
      <c r="UCG101" s="31"/>
      <c r="UCH101" s="31"/>
      <c r="UCI101" s="31"/>
      <c r="UCJ101" s="31"/>
      <c r="UCK101" s="31"/>
      <c r="UCL101" s="31"/>
      <c r="UCM101" s="31"/>
      <c r="UCN101" s="31"/>
      <c r="UCO101" s="31"/>
      <c r="UCP101" s="31"/>
      <c r="UCQ101" s="31"/>
      <c r="UCR101" s="31"/>
      <c r="UCS101" s="31"/>
      <c r="UCT101" s="31"/>
      <c r="UCU101" s="31"/>
      <c r="UCV101" s="31"/>
      <c r="UCW101" s="31"/>
      <c r="UCX101" s="31"/>
      <c r="UCY101" s="31"/>
      <c r="UCZ101" s="31"/>
      <c r="UDA101" s="31"/>
      <c r="UDB101" s="31"/>
      <c r="UDC101" s="31"/>
      <c r="UDD101" s="31"/>
      <c r="UDE101" s="31"/>
      <c r="UDF101" s="31"/>
      <c r="UDG101" s="31"/>
      <c r="UDH101" s="31"/>
      <c r="UDI101" s="31"/>
      <c r="UDJ101" s="31"/>
      <c r="UDK101" s="31"/>
      <c r="UDL101" s="31"/>
      <c r="UDM101" s="31"/>
      <c r="UDN101" s="31"/>
      <c r="UDO101" s="31"/>
      <c r="UDP101" s="31"/>
      <c r="UDQ101" s="31"/>
      <c r="UDR101" s="31"/>
      <c r="UDS101" s="31"/>
      <c r="UDT101" s="31"/>
      <c r="UDU101" s="31"/>
      <c r="UDV101" s="31"/>
      <c r="UDW101" s="31"/>
      <c r="UDX101" s="31"/>
      <c r="UDY101" s="31"/>
      <c r="UDZ101" s="31"/>
      <c r="UEA101" s="31"/>
      <c r="UEB101" s="31"/>
      <c r="UEC101" s="31"/>
      <c r="UED101" s="31"/>
      <c r="UEE101" s="31"/>
      <c r="UEF101" s="31"/>
      <c r="UEG101" s="31"/>
      <c r="UEH101" s="31"/>
      <c r="UEI101" s="31"/>
      <c r="UEJ101" s="31"/>
      <c r="UEK101" s="31"/>
      <c r="UEL101" s="31"/>
      <c r="UEM101" s="31"/>
      <c r="UEN101" s="31"/>
      <c r="UEO101" s="31"/>
      <c r="UEP101" s="31"/>
      <c r="UEQ101" s="31"/>
      <c r="UER101" s="31"/>
      <c r="UES101" s="31"/>
      <c r="UET101" s="31"/>
      <c r="UEU101" s="31"/>
      <c r="UEV101" s="31"/>
      <c r="UEW101" s="31"/>
      <c r="UEX101" s="31"/>
      <c r="UEY101" s="31"/>
      <c r="UEZ101" s="31"/>
      <c r="UFA101" s="31"/>
      <c r="UFB101" s="31"/>
      <c r="UFC101" s="31"/>
      <c r="UFD101" s="31"/>
      <c r="UFE101" s="31"/>
      <c r="UFF101" s="31"/>
      <c r="UFG101" s="31"/>
      <c r="UFH101" s="31"/>
      <c r="UFI101" s="31"/>
      <c r="UFJ101" s="31"/>
      <c r="UFK101" s="31"/>
      <c r="UFL101" s="31"/>
      <c r="UFM101" s="31"/>
      <c r="UFN101" s="31"/>
      <c r="UFO101" s="31"/>
      <c r="UFP101" s="31"/>
      <c r="UFQ101" s="31"/>
      <c r="UFR101" s="31"/>
      <c r="UFS101" s="31"/>
      <c r="UFT101" s="31"/>
      <c r="UFU101" s="31"/>
      <c r="UFV101" s="31"/>
      <c r="UFW101" s="31"/>
      <c r="UFX101" s="31"/>
      <c r="UFY101" s="31"/>
      <c r="UFZ101" s="31"/>
      <c r="UGA101" s="31"/>
      <c r="UGB101" s="31"/>
      <c r="UGC101" s="31"/>
      <c r="UGD101" s="31"/>
      <c r="UGE101" s="31"/>
      <c r="UGF101" s="31"/>
      <c r="UGG101" s="31"/>
      <c r="UGH101" s="31"/>
      <c r="UGI101" s="31"/>
      <c r="UGJ101" s="31"/>
      <c r="UGK101" s="31"/>
      <c r="UGL101" s="31"/>
      <c r="UGM101" s="31"/>
      <c r="UGN101" s="31"/>
      <c r="UGO101" s="31"/>
      <c r="UGP101" s="31"/>
      <c r="UGQ101" s="31"/>
      <c r="UGR101" s="31"/>
      <c r="UGS101" s="31"/>
      <c r="UGT101" s="31"/>
      <c r="UGU101" s="31"/>
      <c r="UGV101" s="31"/>
      <c r="UGW101" s="31"/>
      <c r="UGX101" s="31"/>
      <c r="UGY101" s="31"/>
      <c r="UGZ101" s="31"/>
      <c r="UHA101" s="31"/>
      <c r="UHB101" s="31"/>
      <c r="UHC101" s="31"/>
      <c r="UHD101" s="31"/>
      <c r="UHE101" s="31"/>
      <c r="UHF101" s="31"/>
      <c r="UHG101" s="31"/>
      <c r="UHH101" s="31"/>
      <c r="UHI101" s="31"/>
      <c r="UHJ101" s="31"/>
      <c r="UHK101" s="31"/>
      <c r="UHL101" s="31"/>
      <c r="UHM101" s="31"/>
      <c r="UHN101" s="31"/>
      <c r="UHO101" s="31"/>
      <c r="UHP101" s="31"/>
      <c r="UHQ101" s="31"/>
      <c r="UHR101" s="31"/>
      <c r="UHS101" s="31"/>
      <c r="UHT101" s="31"/>
      <c r="UHU101" s="31"/>
      <c r="UHV101" s="31"/>
      <c r="UHW101" s="31"/>
      <c r="UHX101" s="31"/>
      <c r="UHY101" s="31"/>
      <c r="UHZ101" s="31"/>
      <c r="UIA101" s="31"/>
      <c r="UIB101" s="31"/>
      <c r="UIC101" s="31"/>
      <c r="UID101" s="31"/>
      <c r="UIE101" s="31"/>
      <c r="UIF101" s="31"/>
      <c r="UIG101" s="31"/>
      <c r="UIH101" s="31"/>
      <c r="UII101" s="31"/>
      <c r="UIJ101" s="31"/>
      <c r="UIK101" s="31"/>
      <c r="UIL101" s="31"/>
      <c r="UIM101" s="31"/>
      <c r="UIN101" s="31"/>
      <c r="UIO101" s="31"/>
      <c r="UIP101" s="31"/>
      <c r="UIQ101" s="31"/>
      <c r="UIR101" s="31"/>
      <c r="UIS101" s="31"/>
      <c r="UIT101" s="31"/>
      <c r="UIU101" s="31"/>
      <c r="UIV101" s="31"/>
      <c r="UIW101" s="31"/>
      <c r="UIX101" s="31"/>
      <c r="UIY101" s="31"/>
      <c r="UIZ101" s="31"/>
      <c r="UJA101" s="31"/>
      <c r="UJB101" s="31"/>
      <c r="UJC101" s="31"/>
      <c r="UJD101" s="31"/>
      <c r="UJE101" s="31"/>
      <c r="UJF101" s="31"/>
      <c r="UJG101" s="31"/>
      <c r="UJH101" s="31"/>
      <c r="UJI101" s="31"/>
      <c r="UJJ101" s="31"/>
      <c r="UJK101" s="31"/>
      <c r="UJL101" s="31"/>
      <c r="UJM101" s="31"/>
      <c r="UJN101" s="31"/>
      <c r="UJO101" s="31"/>
      <c r="UJP101" s="31"/>
      <c r="UJQ101" s="31"/>
      <c r="UJR101" s="31"/>
      <c r="UJS101" s="31"/>
      <c r="UJT101" s="31"/>
      <c r="UJU101" s="31"/>
      <c r="UJV101" s="31"/>
      <c r="UJW101" s="31"/>
      <c r="UJX101" s="31"/>
      <c r="UJY101" s="31"/>
      <c r="UJZ101" s="31"/>
      <c r="UKA101" s="31"/>
      <c r="UKB101" s="31"/>
      <c r="UKC101" s="31"/>
      <c r="UKD101" s="31"/>
      <c r="UKE101" s="31"/>
      <c r="UKF101" s="31"/>
      <c r="UKG101" s="31"/>
      <c r="UKH101" s="31"/>
      <c r="UKI101" s="31"/>
      <c r="UKJ101" s="31"/>
      <c r="UKK101" s="31"/>
      <c r="UKL101" s="31"/>
      <c r="UKM101" s="31"/>
      <c r="UKN101" s="31"/>
      <c r="UKO101" s="31"/>
      <c r="UKP101" s="31"/>
      <c r="UKQ101" s="31"/>
      <c r="UKR101" s="31"/>
      <c r="UKS101" s="31"/>
      <c r="UKT101" s="31"/>
      <c r="UKU101" s="31"/>
      <c r="UKV101" s="31"/>
      <c r="UKW101" s="31"/>
      <c r="UKX101" s="31"/>
      <c r="UKY101" s="31"/>
      <c r="UKZ101" s="31"/>
      <c r="ULA101" s="31"/>
      <c r="ULB101" s="31"/>
      <c r="ULC101" s="31"/>
      <c r="ULD101" s="31"/>
      <c r="ULE101" s="31"/>
      <c r="ULF101" s="31"/>
      <c r="ULG101" s="31"/>
      <c r="ULH101" s="31"/>
      <c r="ULI101" s="31"/>
      <c r="ULJ101" s="31"/>
      <c r="ULK101" s="31"/>
      <c r="ULL101" s="31"/>
      <c r="ULM101" s="31"/>
      <c r="ULN101" s="31"/>
      <c r="ULO101" s="31"/>
      <c r="ULP101" s="31"/>
      <c r="ULQ101" s="31"/>
      <c r="ULR101" s="31"/>
      <c r="ULS101" s="31"/>
      <c r="ULT101" s="31"/>
      <c r="ULU101" s="31"/>
      <c r="ULV101" s="31"/>
      <c r="ULW101" s="31"/>
      <c r="ULX101" s="31"/>
      <c r="ULY101" s="31"/>
      <c r="ULZ101" s="31"/>
      <c r="UMA101" s="31"/>
      <c r="UMB101" s="31"/>
      <c r="UMC101" s="31"/>
      <c r="UMD101" s="31"/>
      <c r="UME101" s="31"/>
      <c r="UMF101" s="31"/>
      <c r="UMG101" s="31"/>
      <c r="UMH101" s="31"/>
      <c r="UMI101" s="31"/>
      <c r="UMJ101" s="31"/>
      <c r="UMK101" s="31"/>
      <c r="UML101" s="31"/>
      <c r="UMM101" s="31"/>
      <c r="UMN101" s="31"/>
      <c r="UMO101" s="31"/>
      <c r="UMP101" s="31"/>
      <c r="UMQ101" s="31"/>
      <c r="UMR101" s="31"/>
      <c r="UMS101" s="31"/>
      <c r="UMT101" s="31"/>
      <c r="UMU101" s="31"/>
      <c r="UMV101" s="31"/>
      <c r="UMW101" s="31"/>
      <c r="UMX101" s="31"/>
      <c r="UMY101" s="31"/>
      <c r="UMZ101" s="31"/>
      <c r="UNA101" s="31"/>
      <c r="UNB101" s="31"/>
      <c r="UNC101" s="31"/>
      <c r="UND101" s="31"/>
      <c r="UNE101" s="31"/>
      <c r="UNF101" s="31"/>
      <c r="UNG101" s="31"/>
      <c r="UNH101" s="31"/>
      <c r="UNI101" s="31"/>
      <c r="UNJ101" s="31"/>
      <c r="UNK101" s="31"/>
      <c r="UNL101" s="31"/>
      <c r="UNM101" s="31"/>
      <c r="UNN101" s="31"/>
      <c r="UNO101" s="31"/>
      <c r="UNP101" s="31"/>
      <c r="UNQ101" s="31"/>
      <c r="UNR101" s="31"/>
      <c r="UNS101" s="31"/>
      <c r="UNT101" s="31"/>
      <c r="UNU101" s="31"/>
      <c r="UNV101" s="31"/>
      <c r="UNW101" s="31"/>
      <c r="UNX101" s="31"/>
      <c r="UNY101" s="31"/>
      <c r="UNZ101" s="31"/>
      <c r="UOA101" s="31"/>
      <c r="UOB101" s="31"/>
      <c r="UOC101" s="31"/>
      <c r="UOD101" s="31"/>
      <c r="UOE101" s="31"/>
      <c r="UOF101" s="31"/>
      <c r="UOG101" s="31"/>
      <c r="UOH101" s="31"/>
      <c r="UOI101" s="31"/>
      <c r="UOJ101" s="31"/>
      <c r="UOK101" s="31"/>
      <c r="UOL101" s="31"/>
      <c r="UOM101" s="31"/>
      <c r="UON101" s="31"/>
      <c r="UOO101" s="31"/>
      <c r="UOP101" s="31"/>
      <c r="UOQ101" s="31"/>
      <c r="UOR101" s="31"/>
      <c r="UOS101" s="31"/>
      <c r="UOT101" s="31"/>
      <c r="UOU101" s="31"/>
      <c r="UOV101" s="31"/>
      <c r="UOW101" s="31"/>
      <c r="UOX101" s="31"/>
      <c r="UOY101" s="31"/>
      <c r="UOZ101" s="31"/>
      <c r="UPA101" s="31"/>
      <c r="UPB101" s="31"/>
      <c r="UPC101" s="31"/>
      <c r="UPD101" s="31"/>
      <c r="UPE101" s="31"/>
      <c r="UPF101" s="31"/>
      <c r="UPG101" s="31"/>
      <c r="UPH101" s="31"/>
      <c r="UPI101" s="31"/>
      <c r="UPJ101" s="31"/>
      <c r="UPK101" s="31"/>
      <c r="UPL101" s="31"/>
      <c r="UPM101" s="31"/>
      <c r="UPN101" s="31"/>
      <c r="UPO101" s="31"/>
      <c r="UPP101" s="31"/>
      <c r="UPQ101" s="31"/>
      <c r="UPR101" s="31"/>
      <c r="UPS101" s="31"/>
      <c r="UPT101" s="31"/>
      <c r="UPU101" s="31"/>
      <c r="UPV101" s="31"/>
      <c r="UPW101" s="31"/>
      <c r="UPX101" s="31"/>
      <c r="UPY101" s="31"/>
      <c r="UPZ101" s="31"/>
      <c r="UQA101" s="31"/>
      <c r="UQB101" s="31"/>
      <c r="UQC101" s="31"/>
      <c r="UQD101" s="31"/>
      <c r="UQE101" s="31"/>
      <c r="UQF101" s="31"/>
      <c r="UQG101" s="31"/>
      <c r="UQH101" s="31"/>
      <c r="UQI101" s="31"/>
      <c r="UQJ101" s="31"/>
      <c r="UQK101" s="31"/>
      <c r="UQL101" s="31"/>
      <c r="UQM101" s="31"/>
      <c r="UQN101" s="31"/>
      <c r="UQO101" s="31"/>
      <c r="UQP101" s="31"/>
      <c r="UQQ101" s="31"/>
      <c r="UQR101" s="31"/>
      <c r="UQS101" s="31"/>
      <c r="UQT101" s="31"/>
      <c r="UQU101" s="31"/>
      <c r="UQV101" s="31"/>
      <c r="UQW101" s="31"/>
      <c r="UQX101" s="31"/>
      <c r="UQY101" s="31"/>
      <c r="UQZ101" s="31"/>
      <c r="URA101" s="31"/>
      <c r="URB101" s="31"/>
      <c r="URC101" s="31"/>
      <c r="URD101" s="31"/>
      <c r="URE101" s="31"/>
      <c r="URF101" s="31"/>
      <c r="URG101" s="31"/>
      <c r="URH101" s="31"/>
      <c r="URI101" s="31"/>
      <c r="URJ101" s="31"/>
      <c r="URK101" s="31"/>
      <c r="URL101" s="31"/>
      <c r="URM101" s="31"/>
      <c r="URN101" s="31"/>
      <c r="URO101" s="31"/>
      <c r="URP101" s="31"/>
      <c r="URQ101" s="31"/>
      <c r="URR101" s="31"/>
      <c r="URS101" s="31"/>
      <c r="URT101" s="31"/>
      <c r="URU101" s="31"/>
      <c r="URV101" s="31"/>
      <c r="URW101" s="31"/>
      <c r="URX101" s="31"/>
      <c r="URY101" s="31"/>
      <c r="URZ101" s="31"/>
      <c r="USA101" s="31"/>
      <c r="USB101" s="31"/>
      <c r="USC101" s="31"/>
      <c r="USD101" s="31"/>
      <c r="USE101" s="31"/>
      <c r="USF101" s="31"/>
      <c r="USG101" s="31"/>
      <c r="USH101" s="31"/>
      <c r="USI101" s="31"/>
      <c r="USJ101" s="31"/>
      <c r="USK101" s="31"/>
      <c r="USL101" s="31"/>
      <c r="USM101" s="31"/>
      <c r="USN101" s="31"/>
      <c r="USO101" s="31"/>
      <c r="USP101" s="31"/>
      <c r="USQ101" s="31"/>
      <c r="USR101" s="31"/>
      <c r="USS101" s="31"/>
      <c r="UST101" s="31"/>
      <c r="USU101" s="31"/>
      <c r="USV101" s="31"/>
      <c r="USW101" s="31"/>
      <c r="USX101" s="31"/>
      <c r="USY101" s="31"/>
      <c r="USZ101" s="31"/>
      <c r="UTA101" s="31"/>
      <c r="UTB101" s="31"/>
      <c r="UTC101" s="31"/>
      <c r="UTD101" s="31"/>
      <c r="UTE101" s="31"/>
      <c r="UTF101" s="31"/>
      <c r="UTG101" s="31"/>
      <c r="UTH101" s="31"/>
      <c r="UTI101" s="31"/>
      <c r="UTJ101" s="31"/>
      <c r="UTK101" s="31"/>
      <c r="UTL101" s="31"/>
      <c r="UTM101" s="31"/>
      <c r="UTN101" s="31"/>
      <c r="UTO101" s="31"/>
      <c r="UTP101" s="31"/>
      <c r="UTQ101" s="31"/>
      <c r="UTR101" s="31"/>
      <c r="UTS101" s="31"/>
      <c r="UTT101" s="31"/>
      <c r="UTU101" s="31"/>
      <c r="UTV101" s="31"/>
      <c r="UTW101" s="31"/>
      <c r="UTX101" s="31"/>
      <c r="UTY101" s="31"/>
      <c r="UTZ101" s="31"/>
      <c r="UUA101" s="31"/>
      <c r="UUB101" s="31"/>
      <c r="UUC101" s="31"/>
      <c r="UUD101" s="31"/>
      <c r="UUE101" s="31"/>
      <c r="UUF101" s="31"/>
      <c r="UUG101" s="31"/>
      <c r="UUH101" s="31"/>
      <c r="UUI101" s="31"/>
      <c r="UUJ101" s="31"/>
      <c r="UUK101" s="31"/>
      <c r="UUL101" s="31"/>
      <c r="UUM101" s="31"/>
      <c r="UUN101" s="31"/>
      <c r="UUO101" s="31"/>
      <c r="UUP101" s="31"/>
      <c r="UUQ101" s="31"/>
      <c r="UUR101" s="31"/>
      <c r="UUS101" s="31"/>
      <c r="UUT101" s="31"/>
      <c r="UUU101" s="31"/>
      <c r="UUV101" s="31"/>
      <c r="UUW101" s="31"/>
      <c r="UUX101" s="31"/>
      <c r="UUY101" s="31"/>
      <c r="UUZ101" s="31"/>
      <c r="UVA101" s="31"/>
      <c r="UVB101" s="31"/>
      <c r="UVC101" s="31"/>
      <c r="UVD101" s="31"/>
      <c r="UVE101" s="31"/>
      <c r="UVF101" s="31"/>
      <c r="UVG101" s="31"/>
      <c r="UVH101" s="31"/>
      <c r="UVI101" s="31"/>
      <c r="UVJ101" s="31"/>
      <c r="UVK101" s="31"/>
      <c r="UVL101" s="31"/>
      <c r="UVM101" s="31"/>
      <c r="UVN101" s="31"/>
      <c r="UVO101" s="31"/>
      <c r="UVP101" s="31"/>
      <c r="UVQ101" s="31"/>
      <c r="UVR101" s="31"/>
      <c r="UVS101" s="31"/>
      <c r="UVT101" s="31"/>
      <c r="UVU101" s="31"/>
      <c r="UVV101" s="31"/>
      <c r="UVW101" s="31"/>
      <c r="UVX101" s="31"/>
      <c r="UVY101" s="31"/>
      <c r="UVZ101" s="31"/>
      <c r="UWA101" s="31"/>
      <c r="UWB101" s="31"/>
      <c r="UWC101" s="31"/>
      <c r="UWD101" s="31"/>
      <c r="UWE101" s="31"/>
      <c r="UWF101" s="31"/>
      <c r="UWG101" s="31"/>
      <c r="UWH101" s="31"/>
      <c r="UWI101" s="31"/>
      <c r="UWJ101" s="31"/>
      <c r="UWK101" s="31"/>
      <c r="UWL101" s="31"/>
      <c r="UWM101" s="31"/>
      <c r="UWN101" s="31"/>
      <c r="UWO101" s="31"/>
      <c r="UWP101" s="31"/>
      <c r="UWQ101" s="31"/>
      <c r="UWR101" s="31"/>
      <c r="UWS101" s="31"/>
      <c r="UWT101" s="31"/>
      <c r="UWU101" s="31"/>
      <c r="UWV101" s="31"/>
      <c r="UWW101" s="31"/>
      <c r="UWX101" s="31"/>
      <c r="UWY101" s="31"/>
      <c r="UWZ101" s="31"/>
      <c r="UXA101" s="31"/>
      <c r="UXB101" s="31"/>
      <c r="UXC101" s="31"/>
      <c r="UXD101" s="31"/>
      <c r="UXE101" s="31"/>
      <c r="UXF101" s="31"/>
      <c r="UXG101" s="31"/>
      <c r="UXH101" s="31"/>
      <c r="UXI101" s="31"/>
      <c r="UXJ101" s="31"/>
      <c r="UXK101" s="31"/>
      <c r="UXL101" s="31"/>
      <c r="UXM101" s="31"/>
      <c r="UXN101" s="31"/>
      <c r="UXO101" s="31"/>
      <c r="UXP101" s="31"/>
      <c r="UXQ101" s="31"/>
      <c r="UXR101" s="31"/>
      <c r="UXS101" s="31"/>
      <c r="UXT101" s="31"/>
      <c r="UXU101" s="31"/>
      <c r="UXV101" s="31"/>
      <c r="UXW101" s="31"/>
      <c r="UXX101" s="31"/>
      <c r="UXY101" s="31"/>
      <c r="UXZ101" s="31"/>
      <c r="UYA101" s="31"/>
      <c r="UYB101" s="31"/>
      <c r="UYC101" s="31"/>
      <c r="UYD101" s="31"/>
      <c r="UYE101" s="31"/>
      <c r="UYF101" s="31"/>
      <c r="UYG101" s="31"/>
      <c r="UYH101" s="31"/>
      <c r="UYI101" s="31"/>
      <c r="UYJ101" s="31"/>
      <c r="UYK101" s="31"/>
      <c r="UYL101" s="31"/>
      <c r="UYM101" s="31"/>
      <c r="UYN101" s="31"/>
      <c r="UYO101" s="31"/>
      <c r="UYP101" s="31"/>
      <c r="UYQ101" s="31"/>
      <c r="UYR101" s="31"/>
      <c r="UYS101" s="31"/>
      <c r="UYT101" s="31"/>
      <c r="UYU101" s="31"/>
      <c r="UYV101" s="31"/>
      <c r="UYW101" s="31"/>
      <c r="UYX101" s="31"/>
      <c r="UYY101" s="31"/>
      <c r="UYZ101" s="31"/>
      <c r="UZA101" s="31"/>
      <c r="UZB101" s="31"/>
      <c r="UZC101" s="31"/>
      <c r="UZD101" s="31"/>
      <c r="UZE101" s="31"/>
      <c r="UZF101" s="31"/>
      <c r="UZG101" s="31"/>
      <c r="UZH101" s="31"/>
      <c r="UZI101" s="31"/>
      <c r="UZJ101" s="31"/>
      <c r="UZK101" s="31"/>
      <c r="UZL101" s="31"/>
      <c r="UZM101" s="31"/>
      <c r="UZN101" s="31"/>
      <c r="UZO101" s="31"/>
      <c r="UZP101" s="31"/>
      <c r="UZQ101" s="31"/>
      <c r="UZR101" s="31"/>
      <c r="UZS101" s="31"/>
      <c r="UZT101" s="31"/>
      <c r="UZU101" s="31"/>
      <c r="UZV101" s="31"/>
      <c r="UZW101" s="31"/>
      <c r="UZX101" s="31"/>
      <c r="UZY101" s="31"/>
      <c r="UZZ101" s="31"/>
      <c r="VAA101" s="31"/>
      <c r="VAB101" s="31"/>
      <c r="VAC101" s="31"/>
      <c r="VAD101" s="31"/>
      <c r="VAE101" s="31"/>
      <c r="VAF101" s="31"/>
      <c r="VAG101" s="31"/>
      <c r="VAH101" s="31"/>
      <c r="VAI101" s="31"/>
      <c r="VAJ101" s="31"/>
      <c r="VAK101" s="31"/>
      <c r="VAL101" s="31"/>
      <c r="VAM101" s="31"/>
      <c r="VAN101" s="31"/>
      <c r="VAO101" s="31"/>
      <c r="VAP101" s="31"/>
      <c r="VAQ101" s="31"/>
      <c r="VAR101" s="31"/>
      <c r="VAS101" s="31"/>
      <c r="VAT101" s="31"/>
      <c r="VAU101" s="31"/>
      <c r="VAV101" s="31"/>
      <c r="VAW101" s="31"/>
      <c r="VAX101" s="31"/>
      <c r="VAY101" s="31"/>
      <c r="VAZ101" s="31"/>
      <c r="VBA101" s="31"/>
      <c r="VBB101" s="31"/>
      <c r="VBC101" s="31"/>
      <c r="VBD101" s="31"/>
      <c r="VBE101" s="31"/>
      <c r="VBF101" s="31"/>
      <c r="VBG101" s="31"/>
      <c r="VBH101" s="31"/>
      <c r="VBI101" s="31"/>
      <c r="VBJ101" s="31"/>
      <c r="VBK101" s="31"/>
      <c r="VBL101" s="31"/>
      <c r="VBM101" s="31"/>
      <c r="VBN101" s="31"/>
      <c r="VBO101" s="31"/>
      <c r="VBP101" s="31"/>
      <c r="VBQ101" s="31"/>
      <c r="VBR101" s="31"/>
      <c r="VBS101" s="31"/>
      <c r="VBT101" s="31"/>
      <c r="VBU101" s="31"/>
      <c r="VBV101" s="31"/>
      <c r="VBW101" s="31"/>
      <c r="VBX101" s="31"/>
      <c r="VBY101" s="31"/>
      <c r="VBZ101" s="31"/>
      <c r="VCA101" s="31"/>
      <c r="VCB101" s="31"/>
      <c r="VCC101" s="31"/>
      <c r="VCD101" s="31"/>
      <c r="VCE101" s="31"/>
      <c r="VCF101" s="31"/>
      <c r="VCG101" s="31"/>
      <c r="VCH101" s="31"/>
      <c r="VCI101" s="31"/>
      <c r="VCJ101" s="31"/>
      <c r="VCK101" s="31"/>
      <c r="VCL101" s="31"/>
      <c r="VCM101" s="31"/>
      <c r="VCN101" s="31"/>
      <c r="VCO101" s="31"/>
      <c r="VCP101" s="31"/>
      <c r="VCQ101" s="31"/>
      <c r="VCR101" s="31"/>
      <c r="VCS101" s="31"/>
      <c r="VCT101" s="31"/>
      <c r="VCU101" s="31"/>
      <c r="VCV101" s="31"/>
      <c r="VCW101" s="31"/>
      <c r="VCX101" s="31"/>
      <c r="VCY101" s="31"/>
      <c r="VCZ101" s="31"/>
      <c r="VDA101" s="31"/>
      <c r="VDB101" s="31"/>
      <c r="VDC101" s="31"/>
      <c r="VDD101" s="31"/>
      <c r="VDE101" s="31"/>
      <c r="VDF101" s="31"/>
      <c r="VDG101" s="31"/>
      <c r="VDH101" s="31"/>
      <c r="VDI101" s="31"/>
      <c r="VDJ101" s="31"/>
      <c r="VDK101" s="31"/>
      <c r="VDL101" s="31"/>
      <c r="VDM101" s="31"/>
      <c r="VDN101" s="31"/>
      <c r="VDO101" s="31"/>
      <c r="VDP101" s="31"/>
      <c r="VDQ101" s="31"/>
      <c r="VDR101" s="31"/>
      <c r="VDS101" s="31"/>
      <c r="VDT101" s="31"/>
      <c r="VDU101" s="31"/>
      <c r="VDV101" s="31"/>
      <c r="VDW101" s="31"/>
      <c r="VDX101" s="31"/>
      <c r="VDY101" s="31"/>
      <c r="VDZ101" s="31"/>
      <c r="VEA101" s="31"/>
      <c r="VEB101" s="31"/>
      <c r="VEC101" s="31"/>
      <c r="VED101" s="31"/>
      <c r="VEE101" s="31"/>
      <c r="VEF101" s="31"/>
      <c r="VEG101" s="31"/>
      <c r="VEH101" s="31"/>
      <c r="VEI101" s="31"/>
      <c r="VEJ101" s="31"/>
      <c r="VEK101" s="31"/>
      <c r="VEL101" s="31"/>
      <c r="VEM101" s="31"/>
      <c r="VEN101" s="31"/>
      <c r="VEO101" s="31"/>
      <c r="VEP101" s="31"/>
      <c r="VEQ101" s="31"/>
      <c r="VER101" s="31"/>
      <c r="VES101" s="31"/>
      <c r="VET101" s="31"/>
      <c r="VEU101" s="31"/>
      <c r="VEV101" s="31"/>
      <c r="VEW101" s="31"/>
      <c r="VEX101" s="31"/>
      <c r="VEY101" s="31"/>
      <c r="VEZ101" s="31"/>
      <c r="VFA101" s="31"/>
      <c r="VFB101" s="31"/>
      <c r="VFC101" s="31"/>
      <c r="VFD101" s="31"/>
      <c r="VFE101" s="31"/>
      <c r="VFF101" s="31"/>
      <c r="VFG101" s="31"/>
      <c r="VFH101" s="31"/>
      <c r="VFI101" s="31"/>
      <c r="VFJ101" s="31"/>
      <c r="VFK101" s="31"/>
      <c r="VFL101" s="31"/>
      <c r="VFM101" s="31"/>
      <c r="VFN101" s="31"/>
      <c r="VFO101" s="31"/>
      <c r="VFP101" s="31"/>
      <c r="VFQ101" s="31"/>
      <c r="VFR101" s="31"/>
      <c r="VFS101" s="31"/>
      <c r="VFT101" s="31"/>
      <c r="VFU101" s="31"/>
      <c r="VFV101" s="31"/>
      <c r="VFW101" s="31"/>
      <c r="VFX101" s="31"/>
      <c r="VFY101" s="31"/>
      <c r="VFZ101" s="31"/>
      <c r="VGA101" s="31"/>
      <c r="VGB101" s="31"/>
      <c r="VGC101" s="31"/>
      <c r="VGD101" s="31"/>
      <c r="VGE101" s="31"/>
      <c r="VGF101" s="31"/>
      <c r="VGG101" s="31"/>
      <c r="VGH101" s="31"/>
      <c r="VGI101" s="31"/>
      <c r="VGJ101" s="31"/>
      <c r="VGK101" s="31"/>
      <c r="VGL101" s="31"/>
      <c r="VGM101" s="31"/>
      <c r="VGN101" s="31"/>
      <c r="VGO101" s="31"/>
      <c r="VGP101" s="31"/>
      <c r="VGQ101" s="31"/>
      <c r="VGR101" s="31"/>
      <c r="VGS101" s="31"/>
      <c r="VGT101" s="31"/>
      <c r="VGU101" s="31"/>
      <c r="VGV101" s="31"/>
      <c r="VGW101" s="31"/>
      <c r="VGX101" s="31"/>
      <c r="VGY101" s="31"/>
      <c r="VGZ101" s="31"/>
      <c r="VHA101" s="31"/>
      <c r="VHB101" s="31"/>
      <c r="VHC101" s="31"/>
      <c r="VHD101" s="31"/>
      <c r="VHE101" s="31"/>
      <c r="VHF101" s="31"/>
      <c r="VHG101" s="31"/>
      <c r="VHH101" s="31"/>
      <c r="VHI101" s="31"/>
      <c r="VHJ101" s="31"/>
      <c r="VHK101" s="31"/>
      <c r="VHL101" s="31"/>
      <c r="VHM101" s="31"/>
      <c r="VHN101" s="31"/>
      <c r="VHO101" s="31"/>
      <c r="VHP101" s="31"/>
      <c r="VHQ101" s="31"/>
      <c r="VHR101" s="31"/>
      <c r="VHS101" s="31"/>
      <c r="VHT101" s="31"/>
      <c r="VHU101" s="31"/>
      <c r="VHV101" s="31"/>
      <c r="VHW101" s="31"/>
      <c r="VHX101" s="31"/>
      <c r="VHY101" s="31"/>
      <c r="VHZ101" s="31"/>
      <c r="VIA101" s="31"/>
      <c r="VIB101" s="31"/>
      <c r="VIC101" s="31"/>
      <c r="VID101" s="31"/>
      <c r="VIE101" s="31"/>
      <c r="VIF101" s="31"/>
      <c r="VIG101" s="31"/>
      <c r="VIH101" s="31"/>
      <c r="VII101" s="31"/>
      <c r="VIJ101" s="31"/>
      <c r="VIK101" s="31"/>
      <c r="VIL101" s="31"/>
      <c r="VIM101" s="31"/>
      <c r="VIN101" s="31"/>
      <c r="VIO101" s="31"/>
      <c r="VIP101" s="31"/>
      <c r="VIQ101" s="31"/>
      <c r="VIR101" s="31"/>
      <c r="VIS101" s="31"/>
      <c r="VIT101" s="31"/>
      <c r="VIU101" s="31"/>
      <c r="VIV101" s="31"/>
      <c r="VIW101" s="31"/>
      <c r="VIX101" s="31"/>
      <c r="VIY101" s="31"/>
      <c r="VIZ101" s="31"/>
      <c r="VJA101" s="31"/>
      <c r="VJB101" s="31"/>
      <c r="VJC101" s="31"/>
      <c r="VJD101" s="31"/>
      <c r="VJE101" s="31"/>
      <c r="VJF101" s="31"/>
      <c r="VJG101" s="31"/>
      <c r="VJH101" s="31"/>
      <c r="VJI101" s="31"/>
      <c r="VJJ101" s="31"/>
      <c r="VJK101" s="31"/>
      <c r="VJL101" s="31"/>
      <c r="VJM101" s="31"/>
      <c r="VJN101" s="31"/>
      <c r="VJO101" s="31"/>
      <c r="VJP101" s="31"/>
      <c r="VJQ101" s="31"/>
      <c r="VJR101" s="31"/>
      <c r="VJS101" s="31"/>
      <c r="VJT101" s="31"/>
      <c r="VJU101" s="31"/>
      <c r="VJV101" s="31"/>
      <c r="VJW101" s="31"/>
      <c r="VJX101" s="31"/>
      <c r="VJY101" s="31"/>
      <c r="VJZ101" s="31"/>
      <c r="VKA101" s="31"/>
      <c r="VKB101" s="31"/>
      <c r="VKC101" s="31"/>
      <c r="VKD101" s="31"/>
      <c r="VKE101" s="31"/>
      <c r="VKF101" s="31"/>
      <c r="VKG101" s="31"/>
      <c r="VKH101" s="31"/>
      <c r="VKI101" s="31"/>
      <c r="VKJ101" s="31"/>
      <c r="VKK101" s="31"/>
      <c r="VKL101" s="31"/>
      <c r="VKM101" s="31"/>
      <c r="VKN101" s="31"/>
      <c r="VKO101" s="31"/>
      <c r="VKP101" s="31"/>
      <c r="VKQ101" s="31"/>
      <c r="VKR101" s="31"/>
      <c r="VKS101" s="31"/>
      <c r="VKT101" s="31"/>
      <c r="VKU101" s="31"/>
      <c r="VKV101" s="31"/>
      <c r="VKW101" s="31"/>
      <c r="VKX101" s="31"/>
      <c r="VKY101" s="31"/>
      <c r="VKZ101" s="31"/>
      <c r="VLA101" s="31"/>
      <c r="VLB101" s="31"/>
      <c r="VLC101" s="31"/>
      <c r="VLD101" s="31"/>
      <c r="VLE101" s="31"/>
      <c r="VLF101" s="31"/>
      <c r="VLG101" s="31"/>
      <c r="VLH101" s="31"/>
      <c r="VLI101" s="31"/>
      <c r="VLJ101" s="31"/>
      <c r="VLK101" s="31"/>
      <c r="VLL101" s="31"/>
      <c r="VLM101" s="31"/>
      <c r="VLN101" s="31"/>
      <c r="VLO101" s="31"/>
      <c r="VLP101" s="31"/>
      <c r="VLQ101" s="31"/>
      <c r="VLR101" s="31"/>
      <c r="VLS101" s="31"/>
      <c r="VLT101" s="31"/>
      <c r="VLU101" s="31"/>
      <c r="VLV101" s="31"/>
      <c r="VLW101" s="31"/>
      <c r="VLX101" s="31"/>
      <c r="VLY101" s="31"/>
      <c r="VLZ101" s="31"/>
      <c r="VMA101" s="31"/>
      <c r="VMB101" s="31"/>
      <c r="VMC101" s="31"/>
      <c r="VMD101" s="31"/>
      <c r="VME101" s="31"/>
      <c r="VMF101" s="31"/>
      <c r="VMG101" s="31"/>
      <c r="VMH101" s="31"/>
      <c r="VMI101" s="31"/>
      <c r="VMJ101" s="31"/>
      <c r="VMK101" s="31"/>
      <c r="VML101" s="31"/>
      <c r="VMM101" s="31"/>
      <c r="VMN101" s="31"/>
      <c r="VMO101" s="31"/>
      <c r="VMP101" s="31"/>
      <c r="VMQ101" s="31"/>
      <c r="VMR101" s="31"/>
      <c r="VMS101" s="31"/>
      <c r="VMT101" s="31"/>
      <c r="VMU101" s="31"/>
      <c r="VMV101" s="31"/>
      <c r="VMW101" s="31"/>
      <c r="VMX101" s="31"/>
      <c r="VMY101" s="31"/>
      <c r="VMZ101" s="31"/>
      <c r="VNA101" s="31"/>
      <c r="VNB101" s="31"/>
      <c r="VNC101" s="31"/>
      <c r="VND101" s="31"/>
      <c r="VNE101" s="31"/>
      <c r="VNF101" s="31"/>
      <c r="VNG101" s="31"/>
      <c r="VNH101" s="31"/>
      <c r="VNI101" s="31"/>
      <c r="VNJ101" s="31"/>
      <c r="VNK101" s="31"/>
      <c r="VNL101" s="31"/>
      <c r="VNM101" s="31"/>
      <c r="VNN101" s="31"/>
      <c r="VNO101" s="31"/>
      <c r="VNP101" s="31"/>
      <c r="VNQ101" s="31"/>
      <c r="VNR101" s="31"/>
      <c r="VNS101" s="31"/>
      <c r="VNT101" s="31"/>
      <c r="VNU101" s="31"/>
      <c r="VNV101" s="31"/>
      <c r="VNW101" s="31"/>
      <c r="VNX101" s="31"/>
      <c r="VNY101" s="31"/>
      <c r="VNZ101" s="31"/>
      <c r="VOA101" s="31"/>
      <c r="VOB101" s="31"/>
      <c r="VOC101" s="31"/>
      <c r="VOD101" s="31"/>
      <c r="VOE101" s="31"/>
      <c r="VOF101" s="31"/>
      <c r="VOG101" s="31"/>
      <c r="VOH101" s="31"/>
      <c r="VOI101" s="31"/>
      <c r="VOJ101" s="31"/>
      <c r="VOK101" s="31"/>
      <c r="VOL101" s="31"/>
      <c r="VOM101" s="31"/>
      <c r="VON101" s="31"/>
      <c r="VOO101" s="31"/>
      <c r="VOP101" s="31"/>
      <c r="VOQ101" s="31"/>
      <c r="VOR101" s="31"/>
      <c r="VOS101" s="31"/>
      <c r="VOT101" s="31"/>
      <c r="VOU101" s="31"/>
      <c r="VOV101" s="31"/>
      <c r="VOW101" s="31"/>
      <c r="VOX101" s="31"/>
      <c r="VOY101" s="31"/>
      <c r="VOZ101" s="31"/>
      <c r="VPA101" s="31"/>
      <c r="VPB101" s="31"/>
      <c r="VPC101" s="31"/>
      <c r="VPD101" s="31"/>
      <c r="VPE101" s="31"/>
      <c r="VPF101" s="31"/>
      <c r="VPG101" s="31"/>
      <c r="VPH101" s="31"/>
      <c r="VPI101" s="31"/>
      <c r="VPJ101" s="31"/>
      <c r="VPK101" s="31"/>
      <c r="VPL101" s="31"/>
      <c r="VPM101" s="31"/>
      <c r="VPN101" s="31"/>
      <c r="VPO101" s="31"/>
      <c r="VPP101" s="31"/>
      <c r="VPQ101" s="31"/>
      <c r="VPR101" s="31"/>
      <c r="VPS101" s="31"/>
      <c r="VPT101" s="31"/>
      <c r="VPU101" s="31"/>
      <c r="VPV101" s="31"/>
      <c r="VPW101" s="31"/>
      <c r="VPX101" s="31"/>
      <c r="VPY101" s="31"/>
      <c r="VPZ101" s="31"/>
      <c r="VQA101" s="31"/>
      <c r="VQB101" s="31"/>
      <c r="VQC101" s="31"/>
      <c r="VQD101" s="31"/>
      <c r="VQE101" s="31"/>
      <c r="VQF101" s="31"/>
      <c r="VQG101" s="31"/>
      <c r="VQH101" s="31"/>
      <c r="VQI101" s="31"/>
      <c r="VQJ101" s="31"/>
      <c r="VQK101" s="31"/>
      <c r="VQL101" s="31"/>
      <c r="VQM101" s="31"/>
      <c r="VQN101" s="31"/>
      <c r="VQO101" s="31"/>
      <c r="VQP101" s="31"/>
      <c r="VQQ101" s="31"/>
      <c r="VQR101" s="31"/>
      <c r="VQS101" s="31"/>
      <c r="VQT101" s="31"/>
      <c r="VQU101" s="31"/>
      <c r="VQV101" s="31"/>
      <c r="VQW101" s="31"/>
      <c r="VQX101" s="31"/>
      <c r="VQY101" s="31"/>
      <c r="VQZ101" s="31"/>
      <c r="VRA101" s="31"/>
      <c r="VRB101" s="31"/>
      <c r="VRC101" s="31"/>
      <c r="VRD101" s="31"/>
      <c r="VRE101" s="31"/>
      <c r="VRF101" s="31"/>
      <c r="VRG101" s="31"/>
      <c r="VRH101" s="31"/>
      <c r="VRI101" s="31"/>
      <c r="VRJ101" s="31"/>
      <c r="VRK101" s="31"/>
      <c r="VRL101" s="31"/>
      <c r="VRM101" s="31"/>
      <c r="VRN101" s="31"/>
      <c r="VRO101" s="31"/>
      <c r="VRP101" s="31"/>
      <c r="VRQ101" s="31"/>
      <c r="VRR101" s="31"/>
      <c r="VRS101" s="31"/>
      <c r="VRT101" s="31"/>
      <c r="VRU101" s="31"/>
      <c r="VRV101" s="31"/>
      <c r="VRW101" s="31"/>
      <c r="VRX101" s="31"/>
      <c r="VRY101" s="31"/>
      <c r="VRZ101" s="31"/>
      <c r="VSA101" s="31"/>
      <c r="VSB101" s="31"/>
      <c r="VSC101" s="31"/>
      <c r="VSD101" s="31"/>
      <c r="VSE101" s="31"/>
      <c r="VSF101" s="31"/>
      <c r="VSG101" s="31"/>
      <c r="VSH101" s="31"/>
      <c r="VSI101" s="31"/>
      <c r="VSJ101" s="31"/>
      <c r="VSK101" s="31"/>
      <c r="VSL101" s="31"/>
      <c r="VSM101" s="31"/>
      <c r="VSN101" s="31"/>
      <c r="VSO101" s="31"/>
      <c r="VSP101" s="31"/>
      <c r="VSQ101" s="31"/>
      <c r="VSR101" s="31"/>
      <c r="VSS101" s="31"/>
      <c r="VST101" s="31"/>
      <c r="VSU101" s="31"/>
      <c r="VSV101" s="31"/>
      <c r="VSW101" s="31"/>
      <c r="VSX101" s="31"/>
      <c r="VSY101" s="31"/>
      <c r="VSZ101" s="31"/>
      <c r="VTA101" s="31"/>
      <c r="VTB101" s="31"/>
      <c r="VTC101" s="31"/>
      <c r="VTD101" s="31"/>
      <c r="VTE101" s="31"/>
      <c r="VTF101" s="31"/>
      <c r="VTG101" s="31"/>
      <c r="VTH101" s="31"/>
      <c r="VTI101" s="31"/>
      <c r="VTJ101" s="31"/>
      <c r="VTK101" s="31"/>
      <c r="VTL101" s="31"/>
      <c r="VTM101" s="31"/>
      <c r="VTN101" s="31"/>
      <c r="VTO101" s="31"/>
      <c r="VTP101" s="31"/>
      <c r="VTQ101" s="31"/>
      <c r="VTR101" s="31"/>
      <c r="VTS101" s="31"/>
      <c r="VTT101" s="31"/>
      <c r="VTU101" s="31"/>
      <c r="VTV101" s="31"/>
      <c r="VTW101" s="31"/>
      <c r="VTX101" s="31"/>
      <c r="VTY101" s="31"/>
      <c r="VTZ101" s="31"/>
      <c r="VUA101" s="31"/>
      <c r="VUB101" s="31"/>
      <c r="VUC101" s="31"/>
      <c r="VUD101" s="31"/>
      <c r="VUE101" s="31"/>
      <c r="VUF101" s="31"/>
      <c r="VUG101" s="31"/>
      <c r="VUH101" s="31"/>
      <c r="VUI101" s="31"/>
      <c r="VUJ101" s="31"/>
      <c r="VUK101" s="31"/>
      <c r="VUL101" s="31"/>
      <c r="VUM101" s="31"/>
      <c r="VUN101" s="31"/>
      <c r="VUO101" s="31"/>
      <c r="VUP101" s="31"/>
      <c r="VUQ101" s="31"/>
      <c r="VUR101" s="31"/>
      <c r="VUS101" s="31"/>
      <c r="VUT101" s="31"/>
      <c r="VUU101" s="31"/>
      <c r="VUV101" s="31"/>
      <c r="VUW101" s="31"/>
      <c r="VUX101" s="31"/>
      <c r="VUY101" s="31"/>
      <c r="VUZ101" s="31"/>
      <c r="VVA101" s="31"/>
      <c r="VVB101" s="31"/>
      <c r="VVC101" s="31"/>
      <c r="VVD101" s="31"/>
      <c r="VVE101" s="31"/>
      <c r="VVF101" s="31"/>
      <c r="VVG101" s="31"/>
      <c r="VVH101" s="31"/>
      <c r="VVI101" s="31"/>
      <c r="VVJ101" s="31"/>
      <c r="VVK101" s="31"/>
      <c r="VVL101" s="31"/>
      <c r="VVM101" s="31"/>
      <c r="VVN101" s="31"/>
      <c r="VVO101" s="31"/>
      <c r="VVP101" s="31"/>
      <c r="VVQ101" s="31"/>
      <c r="VVR101" s="31"/>
      <c r="VVS101" s="31"/>
      <c r="VVT101" s="31"/>
      <c r="VVU101" s="31"/>
      <c r="VVV101" s="31"/>
      <c r="VVW101" s="31"/>
      <c r="VVX101" s="31"/>
      <c r="VVY101" s="31"/>
      <c r="VVZ101" s="31"/>
      <c r="VWA101" s="31"/>
      <c r="VWB101" s="31"/>
      <c r="VWC101" s="31"/>
      <c r="VWD101" s="31"/>
      <c r="VWE101" s="31"/>
      <c r="VWF101" s="31"/>
      <c r="VWG101" s="31"/>
      <c r="VWH101" s="31"/>
      <c r="VWI101" s="31"/>
      <c r="VWJ101" s="31"/>
      <c r="VWK101" s="31"/>
      <c r="VWL101" s="31"/>
      <c r="VWM101" s="31"/>
      <c r="VWN101" s="31"/>
      <c r="VWO101" s="31"/>
      <c r="VWP101" s="31"/>
      <c r="VWQ101" s="31"/>
      <c r="VWR101" s="31"/>
      <c r="VWS101" s="31"/>
      <c r="VWT101" s="31"/>
      <c r="VWU101" s="31"/>
      <c r="VWV101" s="31"/>
      <c r="VWW101" s="31"/>
      <c r="VWX101" s="31"/>
      <c r="VWY101" s="31"/>
      <c r="VWZ101" s="31"/>
      <c r="VXA101" s="31"/>
      <c r="VXB101" s="31"/>
      <c r="VXC101" s="31"/>
      <c r="VXD101" s="31"/>
      <c r="VXE101" s="31"/>
      <c r="VXF101" s="31"/>
      <c r="VXG101" s="31"/>
      <c r="VXH101" s="31"/>
      <c r="VXI101" s="31"/>
      <c r="VXJ101" s="31"/>
      <c r="VXK101" s="31"/>
      <c r="VXL101" s="31"/>
      <c r="VXM101" s="31"/>
      <c r="VXN101" s="31"/>
      <c r="VXO101" s="31"/>
      <c r="VXP101" s="31"/>
      <c r="VXQ101" s="31"/>
      <c r="VXR101" s="31"/>
      <c r="VXS101" s="31"/>
      <c r="VXT101" s="31"/>
      <c r="VXU101" s="31"/>
      <c r="VXV101" s="31"/>
      <c r="VXW101" s="31"/>
      <c r="VXX101" s="31"/>
      <c r="VXY101" s="31"/>
      <c r="VXZ101" s="31"/>
      <c r="VYA101" s="31"/>
      <c r="VYB101" s="31"/>
      <c r="VYC101" s="31"/>
      <c r="VYD101" s="31"/>
      <c r="VYE101" s="31"/>
      <c r="VYF101" s="31"/>
      <c r="VYG101" s="31"/>
      <c r="VYH101" s="31"/>
      <c r="VYI101" s="31"/>
      <c r="VYJ101" s="31"/>
      <c r="VYK101" s="31"/>
      <c r="VYL101" s="31"/>
      <c r="VYM101" s="31"/>
      <c r="VYN101" s="31"/>
      <c r="VYO101" s="31"/>
      <c r="VYP101" s="31"/>
      <c r="VYQ101" s="31"/>
      <c r="VYR101" s="31"/>
      <c r="VYS101" s="31"/>
      <c r="VYT101" s="31"/>
      <c r="VYU101" s="31"/>
      <c r="VYV101" s="31"/>
      <c r="VYW101" s="31"/>
      <c r="VYX101" s="31"/>
      <c r="VYY101" s="31"/>
      <c r="VYZ101" s="31"/>
      <c r="VZA101" s="31"/>
      <c r="VZB101" s="31"/>
      <c r="VZC101" s="31"/>
      <c r="VZD101" s="31"/>
      <c r="VZE101" s="31"/>
      <c r="VZF101" s="31"/>
      <c r="VZG101" s="31"/>
      <c r="VZH101" s="31"/>
      <c r="VZI101" s="31"/>
      <c r="VZJ101" s="31"/>
      <c r="VZK101" s="31"/>
      <c r="VZL101" s="31"/>
      <c r="VZM101" s="31"/>
      <c r="VZN101" s="31"/>
      <c r="VZO101" s="31"/>
      <c r="VZP101" s="31"/>
      <c r="VZQ101" s="31"/>
      <c r="VZR101" s="31"/>
      <c r="VZS101" s="31"/>
      <c r="VZT101" s="31"/>
      <c r="VZU101" s="31"/>
      <c r="VZV101" s="31"/>
      <c r="VZW101" s="31"/>
      <c r="VZX101" s="31"/>
      <c r="VZY101" s="31"/>
      <c r="VZZ101" s="31"/>
      <c r="WAA101" s="31"/>
      <c r="WAB101" s="31"/>
      <c r="WAC101" s="31"/>
      <c r="WAD101" s="31"/>
      <c r="WAE101" s="31"/>
      <c r="WAF101" s="31"/>
      <c r="WAG101" s="31"/>
      <c r="WAH101" s="31"/>
      <c r="WAI101" s="31"/>
      <c r="WAJ101" s="31"/>
      <c r="WAK101" s="31"/>
      <c r="WAL101" s="31"/>
      <c r="WAM101" s="31"/>
      <c r="WAN101" s="31"/>
      <c r="WAO101" s="31"/>
      <c r="WAP101" s="31"/>
      <c r="WAQ101" s="31"/>
      <c r="WAR101" s="31"/>
      <c r="WAS101" s="31"/>
      <c r="WAT101" s="31"/>
      <c r="WAU101" s="31"/>
      <c r="WAV101" s="31"/>
      <c r="WAW101" s="31"/>
      <c r="WAX101" s="31"/>
      <c r="WAY101" s="31"/>
      <c r="WAZ101" s="31"/>
      <c r="WBA101" s="31"/>
      <c r="WBB101" s="31"/>
      <c r="WBC101" s="31"/>
      <c r="WBD101" s="31"/>
      <c r="WBE101" s="31"/>
      <c r="WBF101" s="31"/>
      <c r="WBG101" s="31"/>
      <c r="WBH101" s="31"/>
      <c r="WBI101" s="31"/>
      <c r="WBJ101" s="31"/>
      <c r="WBK101" s="31"/>
      <c r="WBL101" s="31"/>
      <c r="WBM101" s="31"/>
      <c r="WBN101" s="31"/>
      <c r="WBO101" s="31"/>
      <c r="WBP101" s="31"/>
      <c r="WBQ101" s="31"/>
      <c r="WBR101" s="31"/>
      <c r="WBS101" s="31"/>
      <c r="WBT101" s="31"/>
      <c r="WBU101" s="31"/>
      <c r="WBV101" s="31"/>
      <c r="WBW101" s="31"/>
      <c r="WBX101" s="31"/>
      <c r="WBY101" s="31"/>
      <c r="WBZ101" s="31"/>
      <c r="WCA101" s="31"/>
      <c r="WCB101" s="31"/>
      <c r="WCC101" s="31"/>
      <c r="WCD101" s="31"/>
      <c r="WCE101" s="31"/>
      <c r="WCF101" s="31"/>
      <c r="WCG101" s="31"/>
      <c r="WCH101" s="31"/>
      <c r="WCI101" s="31"/>
      <c r="WCJ101" s="31"/>
      <c r="WCK101" s="31"/>
      <c r="WCL101" s="31"/>
      <c r="WCM101" s="31"/>
      <c r="WCN101" s="31"/>
      <c r="WCO101" s="31"/>
      <c r="WCP101" s="31"/>
      <c r="WCQ101" s="31"/>
      <c r="WCR101" s="31"/>
      <c r="WCS101" s="31"/>
      <c r="WCT101" s="31"/>
      <c r="WCU101" s="31"/>
      <c r="WCV101" s="31"/>
      <c r="WCW101" s="31"/>
      <c r="WCX101" s="31"/>
      <c r="WCY101" s="31"/>
      <c r="WCZ101" s="31"/>
      <c r="WDA101" s="31"/>
      <c r="WDB101" s="31"/>
      <c r="WDC101" s="31"/>
      <c r="WDD101" s="31"/>
      <c r="WDE101" s="31"/>
      <c r="WDF101" s="31"/>
      <c r="WDG101" s="31"/>
      <c r="WDH101" s="31"/>
      <c r="WDI101" s="31"/>
      <c r="WDJ101" s="31"/>
      <c r="WDK101" s="31"/>
      <c r="WDL101" s="31"/>
      <c r="WDM101" s="31"/>
      <c r="WDN101" s="31"/>
      <c r="WDO101" s="31"/>
      <c r="WDP101" s="31"/>
      <c r="WDQ101" s="31"/>
      <c r="WDR101" s="31"/>
      <c r="WDS101" s="31"/>
      <c r="WDT101" s="31"/>
      <c r="WDU101" s="31"/>
      <c r="WDV101" s="31"/>
      <c r="WDW101" s="31"/>
      <c r="WDX101" s="31"/>
      <c r="WDY101" s="31"/>
      <c r="WDZ101" s="31"/>
      <c r="WEA101" s="31"/>
      <c r="WEB101" s="31"/>
      <c r="WEC101" s="31"/>
      <c r="WED101" s="31"/>
      <c r="WEE101" s="31"/>
      <c r="WEF101" s="31"/>
      <c r="WEG101" s="31"/>
      <c r="WEH101" s="31"/>
      <c r="WEI101" s="31"/>
      <c r="WEJ101" s="31"/>
      <c r="WEK101" s="31"/>
      <c r="WEL101" s="31"/>
      <c r="WEM101" s="31"/>
      <c r="WEN101" s="31"/>
      <c r="WEO101" s="31"/>
      <c r="WEP101" s="31"/>
      <c r="WEQ101" s="31"/>
      <c r="WER101" s="31"/>
      <c r="WES101" s="31"/>
      <c r="WET101" s="31"/>
      <c r="WEU101" s="31"/>
      <c r="WEV101" s="31"/>
      <c r="WEW101" s="31"/>
      <c r="WEX101" s="31"/>
      <c r="WEY101" s="31"/>
      <c r="WEZ101" s="31"/>
      <c r="WFA101" s="31"/>
      <c r="WFB101" s="31"/>
      <c r="WFC101" s="31"/>
      <c r="WFD101" s="31"/>
      <c r="WFE101" s="31"/>
      <c r="WFF101" s="31"/>
      <c r="WFG101" s="31"/>
      <c r="WFH101" s="31"/>
      <c r="WFI101" s="31"/>
      <c r="WFJ101" s="31"/>
      <c r="WFK101" s="31"/>
      <c r="WFL101" s="31"/>
      <c r="WFM101" s="31"/>
      <c r="WFN101" s="31"/>
      <c r="WFO101" s="31"/>
      <c r="WFP101" s="31"/>
      <c r="WFQ101" s="31"/>
      <c r="WFR101" s="31"/>
      <c r="WFS101" s="31"/>
      <c r="WFT101" s="31"/>
      <c r="WFU101" s="31"/>
      <c r="WFV101" s="31"/>
      <c r="WFW101" s="31"/>
      <c r="WFX101" s="31"/>
      <c r="WFY101" s="31"/>
      <c r="WFZ101" s="31"/>
      <c r="WGA101" s="31"/>
      <c r="WGB101" s="31"/>
      <c r="WGC101" s="31"/>
      <c r="WGD101" s="31"/>
      <c r="WGE101" s="31"/>
      <c r="WGF101" s="31"/>
      <c r="WGG101" s="31"/>
      <c r="WGH101" s="31"/>
      <c r="WGI101" s="31"/>
      <c r="WGJ101" s="31"/>
      <c r="WGK101" s="31"/>
      <c r="WGL101" s="31"/>
      <c r="WGM101" s="31"/>
      <c r="WGN101" s="31"/>
      <c r="WGO101" s="31"/>
      <c r="WGP101" s="31"/>
      <c r="WGQ101" s="31"/>
      <c r="WGR101" s="31"/>
      <c r="WGS101" s="31"/>
      <c r="WGT101" s="31"/>
      <c r="WGU101" s="31"/>
      <c r="WGV101" s="31"/>
      <c r="WGW101" s="31"/>
      <c r="WGX101" s="31"/>
      <c r="WGY101" s="31"/>
      <c r="WGZ101" s="31"/>
      <c r="WHA101" s="31"/>
      <c r="WHB101" s="31"/>
      <c r="WHC101" s="31"/>
      <c r="WHD101" s="31"/>
      <c r="WHE101" s="31"/>
      <c r="WHF101" s="31"/>
      <c r="WHG101" s="31"/>
      <c r="WHH101" s="31"/>
      <c r="WHI101" s="31"/>
      <c r="WHJ101" s="31"/>
      <c r="WHK101" s="31"/>
      <c r="WHL101" s="31"/>
      <c r="WHM101" s="31"/>
      <c r="WHN101" s="31"/>
      <c r="WHO101" s="31"/>
      <c r="WHP101" s="31"/>
      <c r="WHQ101" s="31"/>
      <c r="WHR101" s="31"/>
      <c r="WHS101" s="31"/>
      <c r="WHT101" s="31"/>
      <c r="WHU101" s="31"/>
      <c r="WHV101" s="31"/>
      <c r="WHW101" s="31"/>
      <c r="WHX101" s="31"/>
      <c r="WHY101" s="31"/>
      <c r="WHZ101" s="31"/>
      <c r="WIA101" s="31"/>
      <c r="WIB101" s="31"/>
      <c r="WIC101" s="31"/>
      <c r="WID101" s="31"/>
      <c r="WIE101" s="31"/>
      <c r="WIF101" s="31"/>
      <c r="WIG101" s="31"/>
      <c r="WIH101" s="31"/>
      <c r="WII101" s="31"/>
      <c r="WIJ101" s="31"/>
      <c r="WIK101" s="31"/>
      <c r="WIL101" s="31"/>
      <c r="WIM101" s="31"/>
      <c r="WIN101" s="31"/>
      <c r="WIO101" s="31"/>
      <c r="WIP101" s="31"/>
      <c r="WIQ101" s="31"/>
      <c r="WIR101" s="31"/>
      <c r="WIS101" s="31"/>
      <c r="WIT101" s="31"/>
      <c r="WIU101" s="31"/>
      <c r="WIV101" s="31"/>
      <c r="WIW101" s="31"/>
      <c r="WIX101" s="31"/>
      <c r="WIY101" s="31"/>
      <c r="WIZ101" s="31"/>
      <c r="WJA101" s="31"/>
      <c r="WJB101" s="31"/>
      <c r="WJC101" s="31"/>
      <c r="WJD101" s="31"/>
      <c r="WJE101" s="31"/>
      <c r="WJF101" s="31"/>
      <c r="WJG101" s="31"/>
      <c r="WJH101" s="31"/>
      <c r="WJI101" s="31"/>
      <c r="WJJ101" s="31"/>
      <c r="WJK101" s="31"/>
      <c r="WJL101" s="31"/>
      <c r="WJM101" s="31"/>
      <c r="WJN101" s="31"/>
      <c r="WJO101" s="31"/>
      <c r="WJP101" s="31"/>
      <c r="WJQ101" s="31"/>
      <c r="WJR101" s="31"/>
      <c r="WJS101" s="31"/>
      <c r="WJT101" s="31"/>
      <c r="WJU101" s="31"/>
      <c r="WJV101" s="31"/>
      <c r="WJW101" s="31"/>
      <c r="WJX101" s="31"/>
      <c r="WJY101" s="31"/>
      <c r="WJZ101" s="31"/>
      <c r="WKA101" s="31"/>
      <c r="WKB101" s="31"/>
      <c r="WKC101" s="31"/>
      <c r="WKD101" s="31"/>
      <c r="WKE101" s="31"/>
      <c r="WKF101" s="31"/>
      <c r="WKG101" s="31"/>
      <c r="WKH101" s="31"/>
      <c r="WKI101" s="31"/>
      <c r="WKJ101" s="31"/>
      <c r="WKK101" s="31"/>
      <c r="WKL101" s="31"/>
      <c r="WKM101" s="31"/>
      <c r="WKN101" s="31"/>
      <c r="WKO101" s="31"/>
      <c r="WKP101" s="31"/>
      <c r="WKQ101" s="31"/>
      <c r="WKR101" s="31"/>
      <c r="WKS101" s="31"/>
      <c r="WKT101" s="31"/>
      <c r="WKU101" s="31"/>
      <c r="WKV101" s="31"/>
      <c r="WKW101" s="31"/>
      <c r="WKX101" s="31"/>
      <c r="WKY101" s="31"/>
      <c r="WKZ101" s="31"/>
      <c r="WLA101" s="31"/>
      <c r="WLB101" s="31"/>
      <c r="WLC101" s="31"/>
      <c r="WLD101" s="31"/>
      <c r="WLE101" s="31"/>
      <c r="WLF101" s="31"/>
      <c r="WLG101" s="31"/>
      <c r="WLH101" s="31"/>
      <c r="WLI101" s="31"/>
      <c r="WLJ101" s="31"/>
      <c r="WLK101" s="31"/>
      <c r="WLL101" s="31"/>
      <c r="WLM101" s="31"/>
      <c r="WLN101" s="31"/>
      <c r="WLO101" s="31"/>
      <c r="WLP101" s="31"/>
      <c r="WLQ101" s="31"/>
      <c r="WLR101" s="31"/>
      <c r="WLS101" s="31"/>
      <c r="WLT101" s="31"/>
      <c r="WLU101" s="31"/>
      <c r="WLV101" s="31"/>
      <c r="WLW101" s="31"/>
      <c r="WLX101" s="31"/>
      <c r="WLY101" s="31"/>
      <c r="WLZ101" s="31"/>
      <c r="WMA101" s="31"/>
      <c r="WMB101" s="31"/>
      <c r="WMC101" s="31"/>
      <c r="WMD101" s="31"/>
      <c r="WME101" s="31"/>
      <c r="WMF101" s="31"/>
      <c r="WMG101" s="31"/>
      <c r="WMH101" s="31"/>
      <c r="WMI101" s="31"/>
      <c r="WMJ101" s="31"/>
      <c r="WMK101" s="31"/>
      <c r="WML101" s="31"/>
      <c r="WMM101" s="31"/>
      <c r="WMN101" s="31"/>
      <c r="WMO101" s="31"/>
      <c r="WMP101" s="31"/>
      <c r="WMQ101" s="31"/>
      <c r="WMR101" s="31"/>
      <c r="WMS101" s="31"/>
      <c r="WMT101" s="31"/>
      <c r="WMU101" s="31"/>
      <c r="WMV101" s="31"/>
      <c r="WMW101" s="31"/>
      <c r="WMX101" s="31"/>
      <c r="WMY101" s="31"/>
      <c r="WMZ101" s="31"/>
      <c r="WNA101" s="31"/>
      <c r="WNB101" s="31"/>
      <c r="WNC101" s="31"/>
      <c r="WND101" s="31"/>
      <c r="WNE101" s="31"/>
      <c r="WNF101" s="31"/>
      <c r="WNG101" s="31"/>
      <c r="WNH101" s="31"/>
      <c r="WNI101" s="31"/>
      <c r="WNJ101" s="31"/>
      <c r="WNK101" s="31"/>
      <c r="WNL101" s="31"/>
      <c r="WNM101" s="31"/>
      <c r="WNN101" s="31"/>
      <c r="WNO101" s="31"/>
      <c r="WNP101" s="31"/>
      <c r="WNQ101" s="31"/>
      <c r="WNR101" s="31"/>
      <c r="WNS101" s="31"/>
      <c r="WNT101" s="31"/>
      <c r="WNU101" s="31"/>
      <c r="WNV101" s="31"/>
      <c r="WNW101" s="31"/>
      <c r="WNX101" s="31"/>
      <c r="WNY101" s="31"/>
      <c r="WNZ101" s="31"/>
      <c r="WOA101" s="31"/>
      <c r="WOB101" s="31"/>
      <c r="WOC101" s="31"/>
      <c r="WOD101" s="31"/>
      <c r="WOE101" s="31"/>
      <c r="WOF101" s="31"/>
      <c r="WOG101" s="31"/>
      <c r="WOH101" s="31"/>
      <c r="WOI101" s="31"/>
      <c r="WOJ101" s="31"/>
      <c r="WOK101" s="31"/>
      <c r="WOL101" s="31"/>
      <c r="WOM101" s="31"/>
      <c r="WON101" s="31"/>
      <c r="WOO101" s="31"/>
      <c r="WOP101" s="31"/>
      <c r="WOQ101" s="31"/>
      <c r="WOR101" s="31"/>
      <c r="WOS101" s="31"/>
      <c r="WOT101" s="31"/>
      <c r="WOU101" s="31"/>
      <c r="WOV101" s="31"/>
      <c r="WOW101" s="31"/>
      <c r="WOX101" s="31"/>
      <c r="WOY101" s="31"/>
      <c r="WOZ101" s="31"/>
      <c r="WPA101" s="31"/>
      <c r="WPB101" s="31"/>
      <c r="WPC101" s="31"/>
      <c r="WPD101" s="31"/>
      <c r="WPE101" s="31"/>
      <c r="WPF101" s="31"/>
      <c r="WPG101" s="31"/>
      <c r="WPH101" s="31"/>
      <c r="WPI101" s="31"/>
      <c r="WPJ101" s="31"/>
      <c r="WPK101" s="31"/>
      <c r="WPL101" s="31"/>
      <c r="WPM101" s="31"/>
      <c r="WPN101" s="31"/>
      <c r="WPO101" s="31"/>
      <c r="WPP101" s="31"/>
      <c r="WPQ101" s="31"/>
      <c r="WPR101" s="31"/>
      <c r="WPS101" s="31"/>
      <c r="WPT101" s="31"/>
      <c r="WPU101" s="31"/>
      <c r="WPV101" s="31"/>
      <c r="WPW101" s="31"/>
      <c r="WPX101" s="31"/>
      <c r="WPY101" s="31"/>
      <c r="WPZ101" s="31"/>
      <c r="WQA101" s="31"/>
      <c r="WQB101" s="31"/>
      <c r="WQC101" s="31"/>
      <c r="WQD101" s="31"/>
      <c r="WQE101" s="31"/>
      <c r="WQF101" s="31"/>
      <c r="WQG101" s="31"/>
      <c r="WQH101" s="31"/>
      <c r="WQI101" s="31"/>
      <c r="WQJ101" s="31"/>
      <c r="WQK101" s="31"/>
      <c r="WQL101" s="31"/>
      <c r="WQM101" s="31"/>
      <c r="WQN101" s="31"/>
      <c r="WQO101" s="31"/>
      <c r="WQP101" s="31"/>
      <c r="WQQ101" s="31"/>
      <c r="WQR101" s="31"/>
      <c r="WQS101" s="31"/>
      <c r="WQT101" s="31"/>
      <c r="WQU101" s="31"/>
      <c r="WQV101" s="31"/>
      <c r="WQW101" s="31"/>
      <c r="WQX101" s="31"/>
      <c r="WQY101" s="31"/>
      <c r="WQZ101" s="31"/>
      <c r="WRA101" s="31"/>
      <c r="WRB101" s="31"/>
      <c r="WRC101" s="31"/>
      <c r="WRD101" s="31"/>
      <c r="WRE101" s="31"/>
      <c r="WRF101" s="31"/>
      <c r="WRG101" s="31"/>
      <c r="WRH101" s="31"/>
      <c r="WRI101" s="31"/>
      <c r="WRJ101" s="31"/>
      <c r="WRK101" s="31"/>
      <c r="WRL101" s="31"/>
      <c r="WRM101" s="31"/>
      <c r="WRN101" s="31"/>
      <c r="WRO101" s="31"/>
      <c r="WRP101" s="31"/>
      <c r="WRQ101" s="31"/>
      <c r="WRR101" s="31"/>
      <c r="WRS101" s="31"/>
      <c r="WRT101" s="31"/>
      <c r="WRU101" s="31"/>
      <c r="WRV101" s="31"/>
      <c r="WRW101" s="31"/>
      <c r="WRX101" s="31"/>
      <c r="WRY101" s="31"/>
      <c r="WRZ101" s="31"/>
      <c r="WSA101" s="31"/>
      <c r="WSB101" s="31"/>
      <c r="WSC101" s="31"/>
      <c r="WSD101" s="31"/>
      <c r="WSE101" s="31"/>
      <c r="WSF101" s="31"/>
      <c r="WSG101" s="31"/>
      <c r="WSH101" s="31"/>
      <c r="WSI101" s="31"/>
      <c r="WSJ101" s="31"/>
      <c r="WSK101" s="31"/>
      <c r="WSL101" s="31"/>
      <c r="WSM101" s="31"/>
      <c r="WSN101" s="31"/>
      <c r="WSO101" s="31"/>
      <c r="WSP101" s="31"/>
      <c r="WSQ101" s="31"/>
      <c r="WSR101" s="31"/>
      <c r="WSS101" s="31"/>
      <c r="WST101" s="31"/>
      <c r="WSU101" s="31"/>
      <c r="WSV101" s="31"/>
      <c r="WSW101" s="31"/>
      <c r="WSX101" s="31"/>
      <c r="WSY101" s="31"/>
      <c r="WSZ101" s="31"/>
      <c r="WTA101" s="31"/>
      <c r="WTB101" s="31"/>
      <c r="WTC101" s="31"/>
      <c r="WTD101" s="31"/>
      <c r="WTE101" s="31"/>
      <c r="WTF101" s="31"/>
      <c r="WTG101" s="31"/>
      <c r="WTH101" s="31"/>
      <c r="WTI101" s="31"/>
      <c r="WTJ101" s="31"/>
      <c r="WTK101" s="31"/>
      <c r="WTL101" s="31"/>
      <c r="WTM101" s="31"/>
      <c r="WTN101" s="31"/>
      <c r="WTO101" s="31"/>
      <c r="WTP101" s="31"/>
      <c r="WTQ101" s="31"/>
      <c r="WTR101" s="31"/>
      <c r="WTS101" s="31"/>
      <c r="WTT101" s="31"/>
      <c r="WTU101" s="31"/>
      <c r="WTV101" s="31"/>
      <c r="WTW101" s="31"/>
      <c r="WTX101" s="31"/>
      <c r="WTY101" s="31"/>
      <c r="WTZ101" s="31"/>
      <c r="WUA101" s="31"/>
      <c r="WUB101" s="31"/>
    </row>
    <row r="102" spans="1:16096" s="1" customFormat="1" ht="27.75" customHeight="1" x14ac:dyDescent="0.35">
      <c r="A102" s="1">
        <v>91</v>
      </c>
      <c r="C102" s="52" t="s">
        <v>84</v>
      </c>
      <c r="D102" s="55">
        <f>SUM(D92:D101)</f>
        <v>335480</v>
      </c>
      <c r="E102" s="55">
        <f>SUM(E92:E101)</f>
        <v>0</v>
      </c>
      <c r="F102" s="55"/>
      <c r="G102" s="55">
        <f>SUM(G92:G101)</f>
        <v>335480</v>
      </c>
      <c r="H102" s="55">
        <f>SUM(H92:H101)</f>
        <v>0</v>
      </c>
      <c r="I102" s="55"/>
      <c r="J102" s="55">
        <f>SUM(J92:J101)</f>
        <v>335480</v>
      </c>
      <c r="K102" s="55"/>
      <c r="L102" s="55"/>
      <c r="M102" s="55">
        <f>SUM(M92:M101)</f>
        <v>335480</v>
      </c>
      <c r="N102" s="55">
        <f t="shared" ref="N102" si="50">SUM(N92:N101)</f>
        <v>8000</v>
      </c>
      <c r="O102" s="55">
        <f>SUM(O92:O101)</f>
        <v>343480</v>
      </c>
      <c r="P102" s="55">
        <f>SUM(P92:P101)</f>
        <v>189549.04</v>
      </c>
      <c r="Q102" s="55">
        <f>SUM(Q92:Q101)</f>
        <v>343480</v>
      </c>
      <c r="R102" s="55">
        <f>SUM(R92:R101)</f>
        <v>-1.0231815394945443E-12</v>
      </c>
      <c r="S102" s="142">
        <f t="shared" ref="S102:V102" si="51">SUM(S92:S101)</f>
        <v>413249</v>
      </c>
      <c r="T102" s="55"/>
      <c r="U102" s="142">
        <f t="shared" si="51"/>
        <v>413251.41</v>
      </c>
      <c r="V102" s="55">
        <f t="shared" si="51"/>
        <v>0</v>
      </c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  <c r="QR102" s="31"/>
      <c r="QS102" s="31"/>
      <c r="QT102" s="31"/>
      <c r="QU102" s="31"/>
      <c r="QV102" s="31"/>
      <c r="QW102" s="31"/>
      <c r="QX102" s="31"/>
      <c r="QY102" s="31"/>
      <c r="QZ102" s="31"/>
      <c r="RA102" s="31"/>
      <c r="RB102" s="31"/>
      <c r="RC102" s="31"/>
      <c r="RD102" s="31"/>
      <c r="RE102" s="31"/>
      <c r="RF102" s="31"/>
      <c r="RG102" s="31"/>
      <c r="RH102" s="31"/>
      <c r="RI102" s="31"/>
      <c r="RJ102" s="31"/>
      <c r="RK102" s="31"/>
      <c r="RL102" s="31"/>
      <c r="RM102" s="31"/>
      <c r="RN102" s="31"/>
      <c r="RO102" s="31"/>
      <c r="RP102" s="31"/>
      <c r="RQ102" s="31"/>
      <c r="RR102" s="31"/>
      <c r="RS102" s="31"/>
      <c r="RT102" s="31"/>
      <c r="RU102" s="31"/>
      <c r="RV102" s="31"/>
      <c r="RW102" s="31"/>
      <c r="RX102" s="31"/>
      <c r="RY102" s="31"/>
      <c r="RZ102" s="31"/>
      <c r="SA102" s="31"/>
      <c r="SB102" s="31"/>
      <c r="SC102" s="31"/>
      <c r="SD102" s="31"/>
      <c r="SE102" s="31"/>
      <c r="SF102" s="31"/>
      <c r="SG102" s="31"/>
      <c r="SH102" s="31"/>
      <c r="SI102" s="31"/>
      <c r="SJ102" s="31"/>
      <c r="SK102" s="31"/>
      <c r="SL102" s="31"/>
      <c r="SM102" s="31"/>
      <c r="SN102" s="31"/>
      <c r="SO102" s="31"/>
      <c r="SP102" s="31"/>
      <c r="SQ102" s="31"/>
      <c r="SR102" s="31"/>
      <c r="SS102" s="31"/>
      <c r="ST102" s="31"/>
      <c r="SU102" s="31"/>
      <c r="SV102" s="31"/>
      <c r="SW102" s="31"/>
      <c r="SX102" s="31"/>
      <c r="SY102" s="31"/>
      <c r="SZ102" s="31"/>
      <c r="TA102" s="31"/>
      <c r="TB102" s="31"/>
      <c r="TC102" s="31"/>
      <c r="TD102" s="31"/>
      <c r="TE102" s="31"/>
      <c r="TF102" s="31"/>
      <c r="TG102" s="31"/>
      <c r="TH102" s="31"/>
      <c r="TI102" s="31"/>
      <c r="TJ102" s="31"/>
      <c r="TK102" s="31"/>
      <c r="TL102" s="31"/>
      <c r="TM102" s="31"/>
      <c r="TN102" s="31"/>
      <c r="TO102" s="31"/>
      <c r="TP102" s="31"/>
      <c r="TQ102" s="31"/>
      <c r="TR102" s="31"/>
      <c r="TS102" s="31"/>
      <c r="TT102" s="31"/>
      <c r="TU102" s="31"/>
      <c r="TV102" s="31"/>
      <c r="TW102" s="31"/>
      <c r="TX102" s="31"/>
      <c r="TY102" s="31"/>
      <c r="TZ102" s="31"/>
      <c r="UA102" s="31"/>
      <c r="UB102" s="31"/>
      <c r="UC102" s="31"/>
      <c r="UD102" s="31"/>
      <c r="UE102" s="31"/>
      <c r="UF102" s="31"/>
      <c r="UG102" s="31"/>
      <c r="UH102" s="31"/>
      <c r="UI102" s="31"/>
      <c r="UJ102" s="31"/>
      <c r="UK102" s="31"/>
      <c r="UL102" s="31"/>
      <c r="UM102" s="31"/>
      <c r="UN102" s="31"/>
      <c r="UO102" s="31"/>
      <c r="UP102" s="31"/>
      <c r="UQ102" s="31"/>
      <c r="UR102" s="31"/>
      <c r="US102" s="31"/>
      <c r="UT102" s="31"/>
      <c r="UU102" s="31"/>
      <c r="UV102" s="31"/>
      <c r="UW102" s="31"/>
      <c r="UX102" s="31"/>
      <c r="UY102" s="31"/>
      <c r="UZ102" s="31"/>
      <c r="VA102" s="31"/>
      <c r="VB102" s="31"/>
      <c r="VC102" s="31"/>
      <c r="VD102" s="31"/>
      <c r="VE102" s="31"/>
      <c r="VF102" s="31"/>
      <c r="VG102" s="31"/>
      <c r="VH102" s="31"/>
      <c r="VI102" s="31"/>
      <c r="VJ102" s="31"/>
      <c r="VK102" s="31"/>
      <c r="VL102" s="31"/>
      <c r="VM102" s="31"/>
      <c r="VN102" s="31"/>
      <c r="VO102" s="31"/>
      <c r="VP102" s="31"/>
      <c r="VQ102" s="31"/>
      <c r="VR102" s="31"/>
      <c r="VS102" s="31"/>
      <c r="VT102" s="31"/>
      <c r="VU102" s="31"/>
      <c r="VV102" s="31"/>
      <c r="VW102" s="31"/>
      <c r="VX102" s="31"/>
      <c r="VY102" s="31"/>
      <c r="VZ102" s="31"/>
      <c r="WA102" s="31"/>
      <c r="WB102" s="31"/>
      <c r="WC102" s="31"/>
      <c r="WD102" s="31"/>
      <c r="WE102" s="31"/>
      <c r="WF102" s="31"/>
      <c r="WG102" s="31"/>
      <c r="WH102" s="31"/>
      <c r="WI102" s="31"/>
      <c r="WJ102" s="31"/>
      <c r="WK102" s="31"/>
      <c r="WL102" s="31"/>
      <c r="WM102" s="31"/>
      <c r="WN102" s="31"/>
      <c r="WO102" s="31"/>
      <c r="WP102" s="31"/>
      <c r="WQ102" s="31"/>
      <c r="WR102" s="31"/>
      <c r="WS102" s="31"/>
      <c r="WT102" s="31"/>
      <c r="WU102" s="31"/>
      <c r="WV102" s="31"/>
      <c r="WW102" s="31"/>
      <c r="WX102" s="31"/>
      <c r="WY102" s="31"/>
      <c r="WZ102" s="31"/>
      <c r="XA102" s="31"/>
      <c r="XB102" s="31"/>
      <c r="XC102" s="31"/>
      <c r="XD102" s="31"/>
      <c r="XE102" s="31"/>
      <c r="XF102" s="31"/>
      <c r="XG102" s="31"/>
      <c r="XH102" s="31"/>
      <c r="XI102" s="31"/>
      <c r="XJ102" s="31"/>
      <c r="XK102" s="31"/>
      <c r="XL102" s="31"/>
      <c r="XM102" s="31"/>
      <c r="XN102" s="31"/>
      <c r="XO102" s="31"/>
      <c r="XP102" s="31"/>
      <c r="XQ102" s="31"/>
      <c r="XR102" s="31"/>
      <c r="XS102" s="31"/>
      <c r="XT102" s="31"/>
      <c r="XU102" s="31"/>
      <c r="XV102" s="31"/>
      <c r="XW102" s="31"/>
      <c r="XX102" s="31"/>
      <c r="XY102" s="31"/>
      <c r="XZ102" s="31"/>
      <c r="YA102" s="31"/>
      <c r="YB102" s="31"/>
      <c r="YC102" s="31"/>
      <c r="YD102" s="31"/>
      <c r="YE102" s="31"/>
      <c r="YF102" s="31"/>
      <c r="YG102" s="31"/>
      <c r="YH102" s="31"/>
      <c r="YI102" s="31"/>
      <c r="YJ102" s="31"/>
      <c r="YK102" s="31"/>
      <c r="YL102" s="31"/>
      <c r="YM102" s="31"/>
      <c r="YN102" s="31"/>
      <c r="YO102" s="31"/>
      <c r="YP102" s="31"/>
      <c r="YQ102" s="31"/>
      <c r="YR102" s="31"/>
      <c r="YS102" s="31"/>
      <c r="YT102" s="31"/>
      <c r="YU102" s="31"/>
      <c r="YV102" s="31"/>
      <c r="YW102" s="31"/>
      <c r="YX102" s="31"/>
      <c r="YY102" s="31"/>
      <c r="YZ102" s="31"/>
      <c r="ZA102" s="31"/>
      <c r="ZB102" s="31"/>
      <c r="ZC102" s="31"/>
      <c r="ZD102" s="31"/>
      <c r="ZE102" s="31"/>
      <c r="ZF102" s="31"/>
      <c r="ZG102" s="31"/>
      <c r="ZH102" s="31"/>
      <c r="ZI102" s="31"/>
      <c r="ZJ102" s="31"/>
      <c r="ZK102" s="31"/>
      <c r="ZL102" s="31"/>
      <c r="ZM102" s="31"/>
      <c r="ZN102" s="31"/>
      <c r="ZO102" s="31"/>
      <c r="ZP102" s="31"/>
      <c r="ZQ102" s="31"/>
      <c r="ZR102" s="31"/>
      <c r="ZS102" s="31"/>
      <c r="ZT102" s="31"/>
      <c r="ZU102" s="31"/>
      <c r="ZV102" s="31"/>
      <c r="ZW102" s="31"/>
      <c r="ZX102" s="31"/>
      <c r="ZY102" s="31"/>
      <c r="ZZ102" s="31"/>
      <c r="AAA102" s="31"/>
      <c r="AAB102" s="31"/>
      <c r="AAC102" s="31"/>
      <c r="AAD102" s="31"/>
      <c r="AAE102" s="31"/>
      <c r="AAF102" s="31"/>
      <c r="AAG102" s="31"/>
      <c r="AAH102" s="31"/>
      <c r="AAI102" s="31"/>
      <c r="AAJ102" s="31"/>
      <c r="AAK102" s="31"/>
      <c r="AAL102" s="31"/>
      <c r="AAM102" s="31"/>
      <c r="AAN102" s="31"/>
      <c r="AAO102" s="31"/>
      <c r="AAP102" s="31"/>
      <c r="AAQ102" s="31"/>
      <c r="AAR102" s="31"/>
      <c r="AAS102" s="31"/>
      <c r="AAT102" s="31"/>
      <c r="AAU102" s="31"/>
      <c r="AAV102" s="31"/>
      <c r="AAW102" s="31"/>
      <c r="AAX102" s="31"/>
      <c r="AAY102" s="31"/>
      <c r="AAZ102" s="31"/>
      <c r="ABA102" s="31"/>
      <c r="ABB102" s="31"/>
      <c r="ABC102" s="31"/>
      <c r="ABD102" s="31"/>
      <c r="ABE102" s="31"/>
      <c r="ABF102" s="31"/>
      <c r="ABG102" s="31"/>
      <c r="ABH102" s="31"/>
      <c r="ABI102" s="31"/>
      <c r="ABJ102" s="31"/>
      <c r="ABK102" s="31"/>
      <c r="ABL102" s="31"/>
      <c r="ABM102" s="31"/>
      <c r="ABN102" s="31"/>
      <c r="ABO102" s="31"/>
      <c r="ABP102" s="31"/>
      <c r="ABQ102" s="31"/>
      <c r="ABR102" s="31"/>
      <c r="ABS102" s="31"/>
      <c r="ABT102" s="31"/>
      <c r="ABU102" s="31"/>
      <c r="ABV102" s="31"/>
      <c r="ABW102" s="31"/>
      <c r="ABX102" s="31"/>
      <c r="ABY102" s="31"/>
      <c r="ABZ102" s="31"/>
      <c r="ACA102" s="31"/>
      <c r="ACB102" s="31"/>
      <c r="ACC102" s="31"/>
      <c r="ACD102" s="31"/>
      <c r="ACE102" s="31"/>
      <c r="ACF102" s="31"/>
      <c r="ACG102" s="31"/>
      <c r="ACH102" s="31"/>
      <c r="ACI102" s="31"/>
      <c r="ACJ102" s="31"/>
      <c r="ACK102" s="31"/>
      <c r="ACL102" s="31"/>
      <c r="ACM102" s="31"/>
      <c r="ACN102" s="31"/>
      <c r="ACO102" s="31"/>
      <c r="ACP102" s="31"/>
      <c r="ACQ102" s="31"/>
      <c r="ACR102" s="31"/>
      <c r="ACS102" s="31"/>
      <c r="ACT102" s="31"/>
      <c r="ACU102" s="31"/>
      <c r="ACV102" s="31"/>
      <c r="ACW102" s="31"/>
      <c r="ACX102" s="31"/>
      <c r="ACY102" s="31"/>
      <c r="ACZ102" s="31"/>
      <c r="ADA102" s="31"/>
      <c r="ADB102" s="31"/>
      <c r="ADC102" s="31"/>
      <c r="ADD102" s="31"/>
      <c r="ADE102" s="31"/>
      <c r="ADF102" s="31"/>
      <c r="ADG102" s="31"/>
      <c r="ADH102" s="31"/>
      <c r="ADI102" s="31"/>
      <c r="ADJ102" s="31"/>
      <c r="ADK102" s="31"/>
      <c r="ADL102" s="31"/>
      <c r="ADM102" s="31"/>
      <c r="ADN102" s="31"/>
      <c r="ADO102" s="31"/>
      <c r="ADP102" s="31"/>
      <c r="ADQ102" s="31"/>
      <c r="ADR102" s="31"/>
      <c r="ADS102" s="31"/>
      <c r="ADT102" s="31"/>
      <c r="ADU102" s="31"/>
      <c r="ADV102" s="31"/>
      <c r="ADW102" s="31"/>
      <c r="ADX102" s="31"/>
      <c r="ADY102" s="31"/>
      <c r="ADZ102" s="31"/>
      <c r="AEA102" s="31"/>
      <c r="AEB102" s="31"/>
      <c r="AEC102" s="31"/>
      <c r="AED102" s="31"/>
      <c r="AEE102" s="31"/>
      <c r="AEF102" s="31"/>
      <c r="AEG102" s="31"/>
      <c r="AEH102" s="31"/>
      <c r="AEI102" s="31"/>
      <c r="AEJ102" s="31"/>
      <c r="AEK102" s="31"/>
      <c r="AEL102" s="31"/>
      <c r="AEM102" s="31"/>
      <c r="AEN102" s="31"/>
      <c r="AEO102" s="31"/>
      <c r="AEP102" s="31"/>
      <c r="AEQ102" s="31"/>
      <c r="AER102" s="31"/>
      <c r="AES102" s="31"/>
      <c r="AET102" s="31"/>
      <c r="AEU102" s="31"/>
      <c r="AEV102" s="31"/>
      <c r="AEW102" s="31"/>
      <c r="AEX102" s="31"/>
      <c r="AEY102" s="31"/>
      <c r="AEZ102" s="31"/>
      <c r="AFA102" s="31"/>
      <c r="AFB102" s="31"/>
      <c r="AFC102" s="31"/>
      <c r="AFD102" s="31"/>
      <c r="AFE102" s="31"/>
      <c r="AFF102" s="31"/>
      <c r="AFG102" s="31"/>
      <c r="AFH102" s="31"/>
      <c r="AFI102" s="31"/>
      <c r="AFJ102" s="31"/>
      <c r="AFK102" s="31"/>
      <c r="AFL102" s="31"/>
      <c r="AFM102" s="31"/>
      <c r="AFN102" s="31"/>
      <c r="AFO102" s="31"/>
      <c r="AFP102" s="31"/>
      <c r="AFQ102" s="31"/>
      <c r="AFR102" s="31"/>
      <c r="AFS102" s="31"/>
      <c r="AFT102" s="31"/>
      <c r="AFU102" s="31"/>
      <c r="AFV102" s="31"/>
      <c r="AFW102" s="31"/>
      <c r="AFX102" s="31"/>
      <c r="AFY102" s="31"/>
      <c r="AFZ102" s="31"/>
      <c r="AGA102" s="31"/>
      <c r="AGB102" s="31"/>
      <c r="AGC102" s="31"/>
      <c r="AGD102" s="31"/>
      <c r="AGE102" s="31"/>
      <c r="AGF102" s="31"/>
      <c r="AGG102" s="31"/>
      <c r="AGH102" s="31"/>
      <c r="AGI102" s="31"/>
      <c r="AGJ102" s="31"/>
      <c r="AGK102" s="31"/>
      <c r="AGL102" s="31"/>
      <c r="AGM102" s="31"/>
      <c r="AGN102" s="31"/>
      <c r="AGO102" s="31"/>
      <c r="AGP102" s="31"/>
      <c r="AGQ102" s="31"/>
      <c r="AGR102" s="31"/>
      <c r="AGS102" s="31"/>
      <c r="AGT102" s="31"/>
      <c r="AGU102" s="31"/>
      <c r="AGV102" s="31"/>
      <c r="AGW102" s="31"/>
      <c r="AGX102" s="31"/>
      <c r="AGY102" s="31"/>
      <c r="AGZ102" s="31"/>
      <c r="AHA102" s="31"/>
      <c r="AHB102" s="31"/>
      <c r="AHC102" s="31"/>
      <c r="AHD102" s="31"/>
      <c r="AHE102" s="31"/>
      <c r="AHF102" s="31"/>
      <c r="AHG102" s="31"/>
      <c r="AHH102" s="31"/>
      <c r="AHI102" s="31"/>
      <c r="AHJ102" s="31"/>
      <c r="AHK102" s="31"/>
      <c r="AHL102" s="31"/>
      <c r="AHM102" s="31"/>
      <c r="AHN102" s="31"/>
      <c r="AHO102" s="31"/>
      <c r="AHP102" s="31"/>
      <c r="AHQ102" s="31"/>
      <c r="AHR102" s="31"/>
      <c r="AHS102" s="31"/>
      <c r="AHT102" s="31"/>
      <c r="AHU102" s="31"/>
      <c r="AHV102" s="31"/>
      <c r="AHW102" s="31"/>
      <c r="AHX102" s="31"/>
      <c r="AHY102" s="31"/>
      <c r="AHZ102" s="31"/>
      <c r="AIA102" s="31"/>
      <c r="AIB102" s="31"/>
      <c r="AIC102" s="31"/>
      <c r="AID102" s="31"/>
      <c r="AIE102" s="31"/>
      <c r="AIF102" s="31"/>
      <c r="AIG102" s="31"/>
      <c r="AIH102" s="31"/>
      <c r="AII102" s="31"/>
      <c r="AIJ102" s="31"/>
      <c r="AIK102" s="31"/>
      <c r="AIL102" s="31"/>
      <c r="AIM102" s="31"/>
      <c r="AIN102" s="31"/>
      <c r="AIO102" s="31"/>
      <c r="AIP102" s="31"/>
      <c r="AIQ102" s="31"/>
      <c r="AIR102" s="31"/>
      <c r="AIS102" s="31"/>
      <c r="AIT102" s="31"/>
      <c r="AIU102" s="31"/>
      <c r="AIV102" s="31"/>
      <c r="AIW102" s="31"/>
      <c r="AIX102" s="31"/>
      <c r="AIY102" s="31"/>
      <c r="AIZ102" s="31"/>
      <c r="AJA102" s="31"/>
      <c r="AJB102" s="31"/>
      <c r="AJC102" s="31"/>
      <c r="AJD102" s="31"/>
      <c r="AJE102" s="31"/>
      <c r="AJF102" s="31"/>
      <c r="AJG102" s="31"/>
      <c r="AJH102" s="31"/>
      <c r="AJI102" s="31"/>
      <c r="AJJ102" s="31"/>
      <c r="AJK102" s="31"/>
      <c r="AJL102" s="31"/>
      <c r="AJM102" s="31"/>
      <c r="AJN102" s="31"/>
      <c r="AJO102" s="31"/>
      <c r="AJP102" s="31"/>
      <c r="AJQ102" s="31"/>
      <c r="AJR102" s="31"/>
      <c r="AJS102" s="31"/>
      <c r="AJT102" s="31"/>
      <c r="AJU102" s="31"/>
      <c r="AJV102" s="31"/>
      <c r="AJW102" s="31"/>
      <c r="AJX102" s="31"/>
      <c r="AJY102" s="31"/>
      <c r="AJZ102" s="31"/>
      <c r="AKA102" s="31"/>
      <c r="AKB102" s="31"/>
      <c r="AKC102" s="31"/>
      <c r="AKD102" s="31"/>
      <c r="AKE102" s="31"/>
      <c r="AKF102" s="31"/>
      <c r="AKG102" s="31"/>
      <c r="AKH102" s="31"/>
      <c r="AKI102" s="31"/>
      <c r="AKJ102" s="31"/>
      <c r="AKK102" s="31"/>
      <c r="AKL102" s="31"/>
      <c r="AKM102" s="31"/>
      <c r="AKN102" s="31"/>
      <c r="AKO102" s="31"/>
      <c r="AKP102" s="31"/>
      <c r="AKQ102" s="31"/>
      <c r="AKR102" s="31"/>
      <c r="AKS102" s="31"/>
      <c r="AKT102" s="31"/>
      <c r="AKU102" s="31"/>
      <c r="AKV102" s="31"/>
      <c r="AKW102" s="31"/>
      <c r="AKX102" s="31"/>
      <c r="AKY102" s="31"/>
      <c r="AKZ102" s="31"/>
      <c r="ALA102" s="31"/>
      <c r="ALB102" s="31"/>
      <c r="ALC102" s="31"/>
      <c r="ALD102" s="31"/>
      <c r="ALE102" s="31"/>
      <c r="ALF102" s="31"/>
      <c r="ALG102" s="31"/>
      <c r="ALH102" s="31"/>
      <c r="ALI102" s="31"/>
      <c r="ALJ102" s="31"/>
      <c r="ALK102" s="31"/>
      <c r="ALL102" s="31"/>
      <c r="ALM102" s="31"/>
      <c r="ALN102" s="31"/>
      <c r="ALO102" s="31"/>
      <c r="ALP102" s="31"/>
      <c r="ALQ102" s="31"/>
      <c r="ALR102" s="31"/>
      <c r="ALS102" s="31"/>
      <c r="ALT102" s="31"/>
      <c r="ALU102" s="31"/>
      <c r="ALV102" s="31"/>
      <c r="ALW102" s="31"/>
      <c r="ALX102" s="31"/>
      <c r="ALY102" s="31"/>
      <c r="ALZ102" s="31"/>
      <c r="AMA102" s="31"/>
      <c r="AMB102" s="31"/>
      <c r="AMC102" s="31"/>
      <c r="AMD102" s="31"/>
      <c r="AME102" s="31"/>
      <c r="AMF102" s="31"/>
      <c r="AMG102" s="31"/>
      <c r="AMH102" s="31"/>
      <c r="AMI102" s="31"/>
      <c r="AMJ102" s="31"/>
      <c r="AMK102" s="31"/>
      <c r="AML102" s="31"/>
      <c r="AMM102" s="31"/>
      <c r="AMN102" s="31"/>
      <c r="AMO102" s="31"/>
      <c r="AMP102" s="31"/>
      <c r="AMQ102" s="31"/>
      <c r="AMR102" s="31"/>
      <c r="AMS102" s="31"/>
      <c r="AMT102" s="31"/>
      <c r="AMU102" s="31"/>
      <c r="AMV102" s="31"/>
      <c r="AMW102" s="31"/>
      <c r="AMX102" s="31"/>
      <c r="AMY102" s="31"/>
      <c r="AMZ102" s="31"/>
      <c r="ANA102" s="31"/>
      <c r="ANB102" s="31"/>
      <c r="ANC102" s="31"/>
      <c r="AND102" s="31"/>
      <c r="ANE102" s="31"/>
      <c r="ANF102" s="31"/>
      <c r="ANG102" s="31"/>
      <c r="ANH102" s="31"/>
      <c r="ANI102" s="31"/>
      <c r="ANJ102" s="31"/>
      <c r="ANK102" s="31"/>
      <c r="ANL102" s="31"/>
      <c r="ANM102" s="31"/>
      <c r="ANN102" s="31"/>
      <c r="ANO102" s="31"/>
      <c r="ANP102" s="31"/>
      <c r="ANQ102" s="31"/>
      <c r="ANR102" s="31"/>
      <c r="ANS102" s="31"/>
      <c r="ANT102" s="31"/>
      <c r="ANU102" s="31"/>
      <c r="ANV102" s="31"/>
      <c r="ANW102" s="31"/>
      <c r="ANX102" s="31"/>
      <c r="ANY102" s="31"/>
      <c r="ANZ102" s="31"/>
      <c r="AOA102" s="31"/>
      <c r="AOB102" s="31"/>
      <c r="AOC102" s="31"/>
      <c r="AOD102" s="31"/>
      <c r="AOE102" s="31"/>
      <c r="AOF102" s="31"/>
      <c r="AOG102" s="31"/>
      <c r="AOH102" s="31"/>
      <c r="AOI102" s="31"/>
      <c r="AOJ102" s="31"/>
      <c r="AOK102" s="31"/>
      <c r="AOL102" s="31"/>
      <c r="AOM102" s="31"/>
      <c r="AON102" s="31"/>
      <c r="AOO102" s="31"/>
      <c r="AOP102" s="31"/>
      <c r="AOQ102" s="31"/>
      <c r="AOR102" s="31"/>
      <c r="AOS102" s="31"/>
      <c r="AOT102" s="31"/>
      <c r="AOU102" s="31"/>
      <c r="AOV102" s="31"/>
      <c r="AOW102" s="31"/>
      <c r="AOX102" s="31"/>
      <c r="AOY102" s="31"/>
      <c r="AOZ102" s="31"/>
      <c r="APA102" s="31"/>
      <c r="APB102" s="31"/>
      <c r="APC102" s="31"/>
      <c r="APD102" s="31"/>
      <c r="APE102" s="31"/>
      <c r="APF102" s="31"/>
      <c r="APG102" s="31"/>
      <c r="APH102" s="31"/>
      <c r="API102" s="31"/>
      <c r="APJ102" s="31"/>
      <c r="APK102" s="31"/>
      <c r="APL102" s="31"/>
      <c r="APM102" s="31"/>
      <c r="APN102" s="31"/>
      <c r="APO102" s="31"/>
      <c r="APP102" s="31"/>
      <c r="APQ102" s="31"/>
      <c r="APR102" s="31"/>
      <c r="APS102" s="31"/>
      <c r="APT102" s="31"/>
      <c r="APU102" s="31"/>
      <c r="APV102" s="31"/>
      <c r="APW102" s="31"/>
      <c r="APX102" s="31"/>
      <c r="APY102" s="31"/>
      <c r="APZ102" s="31"/>
      <c r="AQA102" s="31"/>
      <c r="AQB102" s="31"/>
      <c r="AQC102" s="31"/>
      <c r="AQD102" s="31"/>
      <c r="AQE102" s="31"/>
      <c r="AQF102" s="31"/>
      <c r="AQG102" s="31"/>
      <c r="AQH102" s="31"/>
      <c r="AQI102" s="31"/>
      <c r="AQJ102" s="31"/>
      <c r="AQK102" s="31"/>
      <c r="AQL102" s="31"/>
      <c r="AQM102" s="31"/>
      <c r="AQN102" s="31"/>
      <c r="AQO102" s="31"/>
      <c r="AQP102" s="31"/>
      <c r="AQQ102" s="31"/>
      <c r="AQR102" s="31"/>
      <c r="AQS102" s="31"/>
      <c r="AQT102" s="31"/>
      <c r="AQU102" s="31"/>
      <c r="AQV102" s="31"/>
      <c r="AQW102" s="31"/>
      <c r="AQX102" s="31"/>
      <c r="AQY102" s="31"/>
      <c r="AQZ102" s="31"/>
      <c r="ARA102" s="31"/>
      <c r="ARB102" s="31"/>
      <c r="ARC102" s="31"/>
      <c r="ARD102" s="31"/>
      <c r="ARE102" s="31"/>
      <c r="ARF102" s="31"/>
      <c r="ARG102" s="31"/>
      <c r="ARH102" s="31"/>
      <c r="ARI102" s="31"/>
      <c r="ARJ102" s="31"/>
      <c r="ARK102" s="31"/>
      <c r="ARL102" s="31"/>
      <c r="ARM102" s="31"/>
      <c r="ARN102" s="31"/>
      <c r="ARO102" s="31"/>
      <c r="ARP102" s="31"/>
      <c r="ARQ102" s="31"/>
      <c r="ARR102" s="31"/>
      <c r="ARS102" s="31"/>
      <c r="ART102" s="31"/>
      <c r="ARU102" s="31"/>
      <c r="ARV102" s="31"/>
      <c r="ARW102" s="31"/>
      <c r="ARX102" s="31"/>
      <c r="ARY102" s="31"/>
      <c r="ARZ102" s="31"/>
      <c r="ASA102" s="31"/>
      <c r="ASB102" s="31"/>
      <c r="ASC102" s="31"/>
      <c r="ASD102" s="31"/>
      <c r="ASE102" s="31"/>
      <c r="ASF102" s="31"/>
      <c r="ASG102" s="31"/>
      <c r="ASH102" s="31"/>
      <c r="ASI102" s="31"/>
      <c r="ASJ102" s="31"/>
      <c r="ASK102" s="31"/>
      <c r="ASL102" s="31"/>
      <c r="ASM102" s="31"/>
      <c r="ASN102" s="31"/>
      <c r="ASO102" s="31"/>
      <c r="ASP102" s="31"/>
      <c r="ASQ102" s="31"/>
      <c r="ASR102" s="31"/>
      <c r="ASS102" s="31"/>
      <c r="AST102" s="31"/>
      <c r="ASU102" s="31"/>
      <c r="ASV102" s="31"/>
      <c r="ASW102" s="31"/>
      <c r="ASX102" s="31"/>
      <c r="ASY102" s="31"/>
      <c r="ASZ102" s="31"/>
      <c r="ATA102" s="31"/>
      <c r="ATB102" s="31"/>
      <c r="ATC102" s="31"/>
      <c r="ATD102" s="31"/>
      <c r="ATE102" s="31"/>
      <c r="ATF102" s="31"/>
      <c r="ATG102" s="31"/>
      <c r="ATH102" s="31"/>
      <c r="ATI102" s="31"/>
      <c r="ATJ102" s="31"/>
      <c r="ATK102" s="31"/>
      <c r="ATL102" s="31"/>
      <c r="ATM102" s="31"/>
      <c r="ATN102" s="31"/>
      <c r="ATO102" s="31"/>
      <c r="ATP102" s="31"/>
      <c r="ATQ102" s="31"/>
      <c r="ATR102" s="31"/>
      <c r="ATS102" s="31"/>
      <c r="ATT102" s="31"/>
      <c r="ATU102" s="31"/>
      <c r="ATV102" s="31"/>
      <c r="ATW102" s="31"/>
      <c r="ATX102" s="31"/>
      <c r="ATY102" s="31"/>
      <c r="ATZ102" s="31"/>
      <c r="AUA102" s="31"/>
      <c r="AUB102" s="31"/>
      <c r="AUC102" s="31"/>
      <c r="AUD102" s="31"/>
      <c r="AUE102" s="31"/>
      <c r="AUF102" s="31"/>
      <c r="AUG102" s="31"/>
      <c r="AUH102" s="31"/>
      <c r="AUI102" s="31"/>
      <c r="AUJ102" s="31"/>
      <c r="AUK102" s="31"/>
      <c r="AUL102" s="31"/>
      <c r="AUM102" s="31"/>
      <c r="AUN102" s="31"/>
      <c r="AUO102" s="31"/>
      <c r="AUP102" s="31"/>
      <c r="AUQ102" s="31"/>
      <c r="AUR102" s="31"/>
      <c r="AUS102" s="31"/>
      <c r="AUT102" s="31"/>
      <c r="AUU102" s="31"/>
      <c r="AUV102" s="31"/>
      <c r="AUW102" s="31"/>
      <c r="AUX102" s="31"/>
      <c r="AUY102" s="31"/>
      <c r="AUZ102" s="31"/>
      <c r="AVA102" s="31"/>
      <c r="AVB102" s="31"/>
      <c r="AVC102" s="31"/>
      <c r="AVD102" s="31"/>
      <c r="AVE102" s="31"/>
      <c r="AVF102" s="31"/>
      <c r="AVG102" s="31"/>
      <c r="AVH102" s="31"/>
      <c r="AVI102" s="31"/>
      <c r="AVJ102" s="31"/>
      <c r="AVK102" s="31"/>
      <c r="AVL102" s="31"/>
      <c r="AVM102" s="31"/>
      <c r="AVN102" s="31"/>
      <c r="AVO102" s="31"/>
      <c r="AVP102" s="31"/>
      <c r="AVQ102" s="31"/>
      <c r="AVR102" s="31"/>
      <c r="AVS102" s="31"/>
      <c r="AVT102" s="31"/>
      <c r="AVU102" s="31"/>
      <c r="AVV102" s="31"/>
      <c r="AVW102" s="31"/>
      <c r="AVX102" s="31"/>
      <c r="AVY102" s="31"/>
      <c r="AVZ102" s="31"/>
      <c r="AWA102" s="31"/>
      <c r="AWB102" s="31"/>
      <c r="AWC102" s="31"/>
      <c r="AWD102" s="31"/>
      <c r="AWE102" s="31"/>
      <c r="AWF102" s="31"/>
      <c r="AWG102" s="31"/>
      <c r="AWH102" s="31"/>
      <c r="AWI102" s="31"/>
      <c r="AWJ102" s="31"/>
      <c r="AWK102" s="31"/>
      <c r="AWL102" s="31"/>
      <c r="AWM102" s="31"/>
      <c r="AWN102" s="31"/>
      <c r="AWO102" s="31"/>
      <c r="AWP102" s="31"/>
      <c r="AWQ102" s="31"/>
      <c r="AWR102" s="31"/>
      <c r="AWS102" s="31"/>
      <c r="AWT102" s="31"/>
      <c r="AWU102" s="31"/>
      <c r="AWV102" s="31"/>
      <c r="AWW102" s="31"/>
      <c r="AWX102" s="31"/>
      <c r="AWY102" s="31"/>
      <c r="AWZ102" s="31"/>
      <c r="AXA102" s="31"/>
      <c r="AXB102" s="31"/>
      <c r="AXC102" s="31"/>
      <c r="AXD102" s="31"/>
      <c r="AXE102" s="31"/>
      <c r="AXF102" s="31"/>
      <c r="AXG102" s="31"/>
      <c r="AXH102" s="31"/>
      <c r="AXI102" s="31"/>
      <c r="AXJ102" s="31"/>
      <c r="AXK102" s="31"/>
      <c r="AXL102" s="31"/>
      <c r="AXM102" s="31"/>
      <c r="AXN102" s="31"/>
      <c r="AXO102" s="31"/>
      <c r="AXP102" s="31"/>
      <c r="AXQ102" s="31"/>
      <c r="AXR102" s="31"/>
      <c r="AXS102" s="31"/>
      <c r="AXT102" s="31"/>
      <c r="AXU102" s="31"/>
      <c r="AXV102" s="31"/>
      <c r="AXW102" s="31"/>
      <c r="AXX102" s="31"/>
      <c r="AXY102" s="31"/>
      <c r="AXZ102" s="31"/>
      <c r="AYA102" s="31"/>
      <c r="AYB102" s="31"/>
      <c r="AYC102" s="31"/>
      <c r="AYD102" s="31"/>
      <c r="AYE102" s="31"/>
      <c r="AYF102" s="31"/>
      <c r="AYG102" s="31"/>
      <c r="AYH102" s="31"/>
      <c r="AYI102" s="31"/>
      <c r="AYJ102" s="31"/>
      <c r="AYK102" s="31"/>
      <c r="AYL102" s="31"/>
      <c r="AYM102" s="31"/>
      <c r="AYN102" s="31"/>
      <c r="AYO102" s="31"/>
      <c r="AYP102" s="31"/>
      <c r="AYQ102" s="31"/>
      <c r="AYR102" s="31"/>
      <c r="AYS102" s="31"/>
      <c r="AYT102" s="31"/>
      <c r="AYU102" s="31"/>
      <c r="AYV102" s="31"/>
      <c r="AYW102" s="31"/>
      <c r="AYX102" s="31"/>
      <c r="AYY102" s="31"/>
      <c r="AYZ102" s="31"/>
      <c r="AZA102" s="31"/>
      <c r="AZB102" s="31"/>
      <c r="AZC102" s="31"/>
      <c r="AZD102" s="31"/>
      <c r="AZE102" s="31"/>
      <c r="AZF102" s="31"/>
      <c r="AZG102" s="31"/>
      <c r="AZH102" s="31"/>
      <c r="AZI102" s="31"/>
      <c r="AZJ102" s="31"/>
      <c r="AZK102" s="31"/>
      <c r="AZL102" s="31"/>
      <c r="AZM102" s="31"/>
      <c r="AZN102" s="31"/>
      <c r="AZO102" s="31"/>
      <c r="AZP102" s="31"/>
      <c r="AZQ102" s="31"/>
      <c r="AZR102" s="31"/>
      <c r="AZS102" s="31"/>
      <c r="AZT102" s="31"/>
      <c r="AZU102" s="31"/>
      <c r="AZV102" s="31"/>
      <c r="AZW102" s="31"/>
      <c r="AZX102" s="31"/>
      <c r="AZY102" s="31"/>
      <c r="AZZ102" s="31"/>
      <c r="BAA102" s="31"/>
      <c r="BAB102" s="31"/>
      <c r="BAC102" s="31"/>
      <c r="BAD102" s="31"/>
      <c r="BAE102" s="31"/>
      <c r="BAF102" s="31"/>
      <c r="BAG102" s="31"/>
      <c r="BAH102" s="31"/>
      <c r="BAI102" s="31"/>
      <c r="BAJ102" s="31"/>
      <c r="BAK102" s="31"/>
      <c r="BAL102" s="31"/>
      <c r="BAM102" s="31"/>
      <c r="BAN102" s="31"/>
      <c r="BAO102" s="31"/>
      <c r="BAP102" s="31"/>
      <c r="BAQ102" s="31"/>
      <c r="BAR102" s="31"/>
      <c r="BAS102" s="31"/>
      <c r="BAT102" s="31"/>
      <c r="BAU102" s="31"/>
      <c r="BAV102" s="31"/>
      <c r="BAW102" s="31"/>
      <c r="BAX102" s="31"/>
      <c r="BAY102" s="31"/>
      <c r="BAZ102" s="31"/>
      <c r="BBA102" s="31"/>
      <c r="BBB102" s="31"/>
      <c r="BBC102" s="31"/>
      <c r="BBD102" s="31"/>
      <c r="BBE102" s="31"/>
      <c r="BBF102" s="31"/>
      <c r="BBG102" s="31"/>
      <c r="BBH102" s="31"/>
      <c r="BBI102" s="31"/>
      <c r="BBJ102" s="31"/>
      <c r="BBK102" s="31"/>
      <c r="BBL102" s="31"/>
      <c r="BBM102" s="31"/>
      <c r="BBN102" s="31"/>
      <c r="BBO102" s="31"/>
      <c r="BBP102" s="31"/>
      <c r="BBQ102" s="31"/>
      <c r="BBR102" s="31"/>
      <c r="BBS102" s="31"/>
      <c r="BBT102" s="31"/>
      <c r="BBU102" s="31"/>
      <c r="BBV102" s="31"/>
      <c r="BBW102" s="31"/>
      <c r="BBX102" s="31"/>
      <c r="BBY102" s="31"/>
      <c r="BBZ102" s="31"/>
      <c r="BCA102" s="31"/>
      <c r="BCB102" s="31"/>
      <c r="BCC102" s="31"/>
      <c r="BCD102" s="31"/>
      <c r="BCE102" s="31"/>
      <c r="BCF102" s="31"/>
      <c r="BCG102" s="31"/>
      <c r="BCH102" s="31"/>
      <c r="BCI102" s="31"/>
      <c r="BCJ102" s="31"/>
      <c r="BCK102" s="31"/>
      <c r="BCL102" s="31"/>
      <c r="BCM102" s="31"/>
      <c r="BCN102" s="31"/>
      <c r="BCO102" s="31"/>
      <c r="BCP102" s="31"/>
      <c r="BCQ102" s="31"/>
      <c r="BCR102" s="31"/>
      <c r="BCS102" s="31"/>
      <c r="BCT102" s="31"/>
      <c r="BCU102" s="31"/>
      <c r="BCV102" s="31"/>
      <c r="BCW102" s="31"/>
      <c r="BCX102" s="31"/>
      <c r="BCY102" s="31"/>
      <c r="BCZ102" s="31"/>
      <c r="BDA102" s="31"/>
      <c r="BDB102" s="31"/>
      <c r="BDC102" s="31"/>
      <c r="BDD102" s="31"/>
      <c r="BDE102" s="31"/>
      <c r="BDF102" s="31"/>
      <c r="BDG102" s="31"/>
      <c r="BDH102" s="31"/>
      <c r="BDI102" s="31"/>
      <c r="BDJ102" s="31"/>
      <c r="BDK102" s="31"/>
      <c r="BDL102" s="31"/>
      <c r="BDM102" s="31"/>
      <c r="BDN102" s="31"/>
      <c r="BDO102" s="31"/>
      <c r="BDP102" s="31"/>
      <c r="BDQ102" s="31"/>
      <c r="BDR102" s="31"/>
      <c r="BDS102" s="31"/>
      <c r="BDT102" s="31"/>
      <c r="BDU102" s="31"/>
      <c r="BDV102" s="31"/>
      <c r="BDW102" s="31"/>
      <c r="BDX102" s="31"/>
      <c r="BDY102" s="31"/>
      <c r="BDZ102" s="31"/>
      <c r="BEA102" s="31"/>
      <c r="BEB102" s="31"/>
      <c r="BEC102" s="31"/>
      <c r="BED102" s="31"/>
      <c r="BEE102" s="31"/>
      <c r="BEF102" s="31"/>
      <c r="BEG102" s="31"/>
      <c r="BEH102" s="31"/>
      <c r="BEI102" s="31"/>
      <c r="BEJ102" s="31"/>
      <c r="BEK102" s="31"/>
      <c r="BEL102" s="31"/>
      <c r="BEM102" s="31"/>
      <c r="BEN102" s="31"/>
      <c r="BEO102" s="31"/>
      <c r="BEP102" s="31"/>
      <c r="BEQ102" s="31"/>
      <c r="BER102" s="31"/>
      <c r="BES102" s="31"/>
      <c r="BET102" s="31"/>
      <c r="BEU102" s="31"/>
      <c r="BEV102" s="31"/>
      <c r="BEW102" s="31"/>
      <c r="BEX102" s="31"/>
      <c r="BEY102" s="31"/>
      <c r="BEZ102" s="31"/>
      <c r="BFA102" s="31"/>
      <c r="BFB102" s="31"/>
      <c r="BFC102" s="31"/>
      <c r="BFD102" s="31"/>
      <c r="BFE102" s="31"/>
      <c r="BFF102" s="31"/>
      <c r="BFG102" s="31"/>
      <c r="BFH102" s="31"/>
      <c r="BFI102" s="31"/>
      <c r="BFJ102" s="31"/>
      <c r="BFK102" s="31"/>
      <c r="BFL102" s="31"/>
      <c r="BFM102" s="31"/>
      <c r="BFN102" s="31"/>
      <c r="BFO102" s="31"/>
      <c r="BFP102" s="31"/>
      <c r="BFQ102" s="31"/>
      <c r="BFR102" s="31"/>
      <c r="BFS102" s="31"/>
      <c r="BFT102" s="31"/>
      <c r="BFU102" s="31"/>
      <c r="BFV102" s="31"/>
      <c r="BFW102" s="31"/>
      <c r="BFX102" s="31"/>
      <c r="BFY102" s="31"/>
      <c r="BFZ102" s="31"/>
      <c r="BGA102" s="31"/>
      <c r="BGB102" s="31"/>
      <c r="BGC102" s="31"/>
      <c r="BGD102" s="31"/>
      <c r="BGE102" s="31"/>
      <c r="BGF102" s="31"/>
      <c r="BGG102" s="31"/>
      <c r="BGH102" s="31"/>
      <c r="BGI102" s="31"/>
      <c r="BGJ102" s="31"/>
      <c r="BGK102" s="31"/>
      <c r="BGL102" s="31"/>
      <c r="BGM102" s="31"/>
      <c r="BGN102" s="31"/>
      <c r="BGO102" s="31"/>
      <c r="BGP102" s="31"/>
      <c r="BGQ102" s="31"/>
      <c r="BGR102" s="31"/>
      <c r="BGS102" s="31"/>
      <c r="BGT102" s="31"/>
      <c r="BGU102" s="31"/>
      <c r="BGV102" s="31"/>
      <c r="BGW102" s="31"/>
      <c r="BGX102" s="31"/>
      <c r="BGY102" s="31"/>
      <c r="BGZ102" s="31"/>
      <c r="BHA102" s="31"/>
      <c r="BHB102" s="31"/>
      <c r="BHC102" s="31"/>
      <c r="BHD102" s="31"/>
      <c r="BHE102" s="31"/>
      <c r="BHF102" s="31"/>
      <c r="BHG102" s="31"/>
      <c r="BHH102" s="31"/>
      <c r="BHI102" s="31"/>
      <c r="BHJ102" s="31"/>
      <c r="BHK102" s="31"/>
      <c r="BHL102" s="31"/>
      <c r="BHM102" s="31"/>
      <c r="BHN102" s="31"/>
      <c r="BHO102" s="31"/>
      <c r="BHP102" s="31"/>
      <c r="BHQ102" s="31"/>
      <c r="BHR102" s="31"/>
      <c r="BHS102" s="31"/>
      <c r="BHT102" s="31"/>
      <c r="BHU102" s="31"/>
      <c r="BHV102" s="31"/>
      <c r="BHW102" s="31"/>
      <c r="BHX102" s="31"/>
      <c r="BHY102" s="31"/>
      <c r="BHZ102" s="31"/>
      <c r="BIA102" s="31"/>
      <c r="BIB102" s="31"/>
      <c r="BIC102" s="31"/>
      <c r="BID102" s="31"/>
      <c r="BIE102" s="31"/>
      <c r="BIF102" s="31"/>
      <c r="BIG102" s="31"/>
      <c r="BIH102" s="31"/>
      <c r="BII102" s="31"/>
      <c r="BIJ102" s="31"/>
      <c r="BIK102" s="31"/>
      <c r="BIL102" s="31"/>
      <c r="BIM102" s="31"/>
      <c r="BIN102" s="31"/>
      <c r="BIO102" s="31"/>
      <c r="BIP102" s="31"/>
      <c r="BIQ102" s="31"/>
      <c r="BIR102" s="31"/>
      <c r="BIS102" s="31"/>
      <c r="BIT102" s="31"/>
      <c r="BIU102" s="31"/>
      <c r="BIV102" s="31"/>
      <c r="BIW102" s="31"/>
      <c r="BIX102" s="31"/>
      <c r="BIY102" s="31"/>
      <c r="BIZ102" s="31"/>
      <c r="BJA102" s="31"/>
      <c r="BJB102" s="31"/>
      <c r="BJC102" s="31"/>
      <c r="BJD102" s="31"/>
      <c r="BJE102" s="31"/>
      <c r="BJF102" s="31"/>
      <c r="BJG102" s="31"/>
      <c r="BJH102" s="31"/>
      <c r="BJI102" s="31"/>
      <c r="BJJ102" s="31"/>
      <c r="BJK102" s="31"/>
      <c r="BJL102" s="31"/>
      <c r="BJM102" s="31"/>
      <c r="BJN102" s="31"/>
      <c r="BJO102" s="31"/>
      <c r="BJP102" s="31"/>
      <c r="BJQ102" s="31"/>
      <c r="BJR102" s="31"/>
      <c r="BJS102" s="31"/>
      <c r="BJT102" s="31"/>
      <c r="BJU102" s="31"/>
      <c r="BJV102" s="31"/>
      <c r="BJW102" s="31"/>
      <c r="BJX102" s="31"/>
      <c r="BJY102" s="31"/>
      <c r="BJZ102" s="31"/>
      <c r="BKA102" s="31"/>
      <c r="BKB102" s="31"/>
      <c r="BKC102" s="31"/>
      <c r="BKD102" s="31"/>
      <c r="BKE102" s="31"/>
      <c r="BKF102" s="31"/>
      <c r="BKG102" s="31"/>
      <c r="BKH102" s="31"/>
      <c r="BKI102" s="31"/>
      <c r="BKJ102" s="31"/>
      <c r="BKK102" s="31"/>
      <c r="BKL102" s="31"/>
      <c r="BKM102" s="31"/>
      <c r="BKN102" s="31"/>
      <c r="BKO102" s="31"/>
      <c r="BKP102" s="31"/>
      <c r="BKQ102" s="31"/>
      <c r="BKR102" s="31"/>
      <c r="BKS102" s="31"/>
      <c r="BKT102" s="31"/>
      <c r="BKU102" s="31"/>
      <c r="BKV102" s="31"/>
      <c r="BKW102" s="31"/>
      <c r="BKX102" s="31"/>
      <c r="BKY102" s="31"/>
      <c r="BKZ102" s="31"/>
      <c r="BLA102" s="31"/>
      <c r="BLB102" s="31"/>
      <c r="BLC102" s="31"/>
      <c r="BLD102" s="31"/>
      <c r="BLE102" s="31"/>
      <c r="BLF102" s="31"/>
      <c r="BLG102" s="31"/>
      <c r="BLH102" s="31"/>
      <c r="BLI102" s="31"/>
      <c r="BLJ102" s="31"/>
      <c r="BLK102" s="31"/>
      <c r="BLL102" s="31"/>
      <c r="BLM102" s="31"/>
      <c r="BLN102" s="31"/>
      <c r="BLO102" s="31"/>
      <c r="BLP102" s="31"/>
      <c r="BLQ102" s="31"/>
      <c r="BLR102" s="31"/>
      <c r="BLS102" s="31"/>
      <c r="BLT102" s="31"/>
      <c r="BLU102" s="31"/>
      <c r="BLV102" s="31"/>
      <c r="BLW102" s="31"/>
      <c r="BLX102" s="31"/>
      <c r="BLY102" s="31"/>
      <c r="BLZ102" s="31"/>
      <c r="BMA102" s="31"/>
      <c r="BMB102" s="31"/>
      <c r="BMC102" s="31"/>
      <c r="BMD102" s="31"/>
      <c r="BME102" s="31"/>
      <c r="BMF102" s="31"/>
      <c r="BMG102" s="31"/>
      <c r="BMH102" s="31"/>
      <c r="BMI102" s="31"/>
      <c r="BMJ102" s="31"/>
      <c r="BMK102" s="31"/>
      <c r="BML102" s="31"/>
      <c r="BMM102" s="31"/>
      <c r="BMN102" s="31"/>
      <c r="BMO102" s="31"/>
      <c r="BMP102" s="31"/>
      <c r="BMQ102" s="31"/>
      <c r="BMR102" s="31"/>
      <c r="BMS102" s="31"/>
      <c r="BMT102" s="31"/>
      <c r="BMU102" s="31"/>
      <c r="BMV102" s="31"/>
      <c r="BMW102" s="31"/>
      <c r="BMX102" s="31"/>
      <c r="BMY102" s="31"/>
      <c r="BMZ102" s="31"/>
      <c r="BNA102" s="31"/>
      <c r="BNB102" s="31"/>
      <c r="BNC102" s="31"/>
      <c r="BND102" s="31"/>
      <c r="BNE102" s="31"/>
      <c r="BNF102" s="31"/>
      <c r="BNG102" s="31"/>
      <c r="BNH102" s="31"/>
      <c r="BNI102" s="31"/>
      <c r="BNJ102" s="31"/>
      <c r="BNK102" s="31"/>
      <c r="BNL102" s="31"/>
      <c r="BNM102" s="31"/>
      <c r="BNN102" s="31"/>
      <c r="BNO102" s="31"/>
      <c r="BNP102" s="31"/>
      <c r="BNQ102" s="31"/>
      <c r="BNR102" s="31"/>
      <c r="BNS102" s="31"/>
      <c r="BNT102" s="31"/>
      <c r="BNU102" s="31"/>
      <c r="BNV102" s="31"/>
      <c r="BNW102" s="31"/>
      <c r="BNX102" s="31"/>
      <c r="BNY102" s="31"/>
      <c r="BNZ102" s="31"/>
      <c r="BOA102" s="31"/>
      <c r="BOB102" s="31"/>
      <c r="BOC102" s="31"/>
      <c r="BOD102" s="31"/>
      <c r="BOE102" s="31"/>
      <c r="BOF102" s="31"/>
      <c r="BOG102" s="31"/>
      <c r="BOH102" s="31"/>
      <c r="BOI102" s="31"/>
      <c r="BOJ102" s="31"/>
      <c r="BOK102" s="31"/>
      <c r="BOL102" s="31"/>
      <c r="BOM102" s="31"/>
      <c r="BON102" s="31"/>
      <c r="BOO102" s="31"/>
      <c r="BOP102" s="31"/>
      <c r="BOQ102" s="31"/>
      <c r="BOR102" s="31"/>
      <c r="BOS102" s="31"/>
      <c r="BOT102" s="31"/>
      <c r="BOU102" s="31"/>
      <c r="BOV102" s="31"/>
      <c r="BOW102" s="31"/>
      <c r="BOX102" s="31"/>
      <c r="BOY102" s="31"/>
      <c r="BOZ102" s="31"/>
      <c r="BPA102" s="31"/>
      <c r="BPB102" s="31"/>
      <c r="BPC102" s="31"/>
      <c r="BPD102" s="31"/>
      <c r="BPE102" s="31"/>
      <c r="BPF102" s="31"/>
      <c r="BPG102" s="31"/>
      <c r="BPH102" s="31"/>
      <c r="BPI102" s="31"/>
      <c r="BPJ102" s="31"/>
      <c r="BPK102" s="31"/>
      <c r="BPL102" s="31"/>
      <c r="BPM102" s="31"/>
      <c r="BPN102" s="31"/>
      <c r="BPO102" s="31"/>
      <c r="BPP102" s="31"/>
      <c r="BPQ102" s="31"/>
      <c r="BPR102" s="31"/>
      <c r="BPS102" s="31"/>
      <c r="BPT102" s="31"/>
      <c r="BPU102" s="31"/>
      <c r="BPV102" s="31"/>
      <c r="BPW102" s="31"/>
      <c r="BPX102" s="31"/>
      <c r="BPY102" s="31"/>
      <c r="BPZ102" s="31"/>
      <c r="BQA102" s="31"/>
      <c r="BQB102" s="31"/>
      <c r="BQC102" s="31"/>
      <c r="BQD102" s="31"/>
      <c r="BQE102" s="31"/>
      <c r="BQF102" s="31"/>
      <c r="BQG102" s="31"/>
      <c r="BQH102" s="31"/>
      <c r="BQI102" s="31"/>
      <c r="BQJ102" s="31"/>
      <c r="BQK102" s="31"/>
      <c r="BQL102" s="31"/>
      <c r="BQM102" s="31"/>
      <c r="BQN102" s="31"/>
      <c r="BQO102" s="31"/>
      <c r="BQP102" s="31"/>
      <c r="BQQ102" s="31"/>
      <c r="BQR102" s="31"/>
      <c r="BQS102" s="31"/>
      <c r="BQT102" s="31"/>
      <c r="BQU102" s="31"/>
      <c r="BQV102" s="31"/>
      <c r="BQW102" s="31"/>
      <c r="BQX102" s="31"/>
      <c r="BQY102" s="31"/>
      <c r="BQZ102" s="31"/>
      <c r="BRA102" s="31"/>
      <c r="BRB102" s="31"/>
      <c r="BRC102" s="31"/>
      <c r="BRD102" s="31"/>
      <c r="BRE102" s="31"/>
      <c r="BRF102" s="31"/>
      <c r="BRG102" s="31"/>
      <c r="BRH102" s="31"/>
      <c r="BRI102" s="31"/>
      <c r="BRJ102" s="31"/>
      <c r="BRK102" s="31"/>
      <c r="BRL102" s="31"/>
      <c r="BRM102" s="31"/>
      <c r="BRN102" s="31"/>
      <c r="BRO102" s="31"/>
      <c r="BRP102" s="31"/>
      <c r="BRQ102" s="31"/>
      <c r="BRR102" s="31"/>
      <c r="BRS102" s="31"/>
      <c r="BRT102" s="31"/>
      <c r="BRU102" s="31"/>
      <c r="BRV102" s="31"/>
      <c r="BRW102" s="31"/>
      <c r="BRX102" s="31"/>
      <c r="BRY102" s="31"/>
      <c r="BRZ102" s="31"/>
      <c r="BSA102" s="31"/>
      <c r="BSB102" s="31"/>
      <c r="BSC102" s="31"/>
      <c r="BSD102" s="31"/>
      <c r="BSE102" s="31"/>
      <c r="BSF102" s="31"/>
      <c r="BSG102" s="31"/>
      <c r="BSH102" s="31"/>
      <c r="BSI102" s="31"/>
      <c r="BSJ102" s="31"/>
      <c r="BSK102" s="31"/>
      <c r="BSL102" s="31"/>
      <c r="BSM102" s="31"/>
      <c r="BSN102" s="31"/>
      <c r="BSO102" s="31"/>
      <c r="BSP102" s="31"/>
      <c r="BSQ102" s="31"/>
      <c r="BSR102" s="31"/>
      <c r="BSS102" s="31"/>
      <c r="BST102" s="31"/>
      <c r="BSU102" s="31"/>
      <c r="BSV102" s="31"/>
      <c r="BSW102" s="31"/>
      <c r="BSX102" s="31"/>
      <c r="BSY102" s="31"/>
      <c r="BSZ102" s="31"/>
      <c r="BTA102" s="31"/>
      <c r="BTB102" s="31"/>
      <c r="BTC102" s="31"/>
      <c r="BTD102" s="31"/>
      <c r="BTE102" s="31"/>
      <c r="BTF102" s="31"/>
      <c r="BTG102" s="31"/>
      <c r="BTH102" s="31"/>
      <c r="BTI102" s="31"/>
      <c r="BTJ102" s="31"/>
      <c r="BTK102" s="31"/>
      <c r="BTL102" s="31"/>
      <c r="BTM102" s="31"/>
      <c r="BTN102" s="31"/>
      <c r="BTO102" s="31"/>
      <c r="BTP102" s="31"/>
      <c r="BTQ102" s="31"/>
      <c r="BTR102" s="31"/>
      <c r="BTS102" s="31"/>
      <c r="BTT102" s="31"/>
      <c r="BTU102" s="31"/>
      <c r="BTV102" s="31"/>
      <c r="BTW102" s="31"/>
      <c r="BTX102" s="31"/>
      <c r="BTY102" s="31"/>
      <c r="BTZ102" s="31"/>
      <c r="BUA102" s="31"/>
      <c r="BUB102" s="31"/>
      <c r="BUC102" s="31"/>
      <c r="BUD102" s="31"/>
      <c r="BUE102" s="31"/>
      <c r="BUF102" s="31"/>
      <c r="BUG102" s="31"/>
      <c r="BUH102" s="31"/>
      <c r="BUI102" s="31"/>
      <c r="BUJ102" s="31"/>
      <c r="BUK102" s="31"/>
      <c r="BUL102" s="31"/>
      <c r="BUM102" s="31"/>
      <c r="BUN102" s="31"/>
      <c r="BUO102" s="31"/>
      <c r="BUP102" s="31"/>
      <c r="BUQ102" s="31"/>
      <c r="BUR102" s="31"/>
      <c r="BUS102" s="31"/>
      <c r="BUT102" s="31"/>
      <c r="BUU102" s="31"/>
      <c r="BUV102" s="31"/>
      <c r="BUW102" s="31"/>
      <c r="BUX102" s="31"/>
      <c r="BUY102" s="31"/>
      <c r="BUZ102" s="31"/>
      <c r="BVA102" s="31"/>
      <c r="BVB102" s="31"/>
      <c r="BVC102" s="31"/>
      <c r="BVD102" s="31"/>
      <c r="BVE102" s="31"/>
      <c r="BVF102" s="31"/>
      <c r="BVG102" s="31"/>
      <c r="BVH102" s="31"/>
      <c r="BVI102" s="31"/>
      <c r="BVJ102" s="31"/>
      <c r="BVK102" s="31"/>
      <c r="BVL102" s="31"/>
      <c r="BVM102" s="31"/>
      <c r="BVN102" s="31"/>
      <c r="BVO102" s="31"/>
      <c r="BVP102" s="31"/>
      <c r="BVQ102" s="31"/>
      <c r="BVR102" s="31"/>
      <c r="BVS102" s="31"/>
      <c r="BVT102" s="31"/>
      <c r="BVU102" s="31"/>
      <c r="BVV102" s="31"/>
      <c r="BVW102" s="31"/>
      <c r="BVX102" s="31"/>
      <c r="BVY102" s="31"/>
      <c r="BVZ102" s="31"/>
      <c r="BWA102" s="31"/>
      <c r="BWB102" s="31"/>
      <c r="BWC102" s="31"/>
      <c r="BWD102" s="31"/>
      <c r="BWE102" s="31"/>
      <c r="BWF102" s="31"/>
      <c r="BWG102" s="31"/>
      <c r="BWH102" s="31"/>
      <c r="BWI102" s="31"/>
      <c r="BWJ102" s="31"/>
      <c r="BWK102" s="31"/>
      <c r="BWL102" s="31"/>
      <c r="BWM102" s="31"/>
      <c r="BWN102" s="31"/>
      <c r="BWO102" s="31"/>
      <c r="BWP102" s="31"/>
      <c r="BWQ102" s="31"/>
      <c r="BWR102" s="31"/>
      <c r="BWS102" s="31"/>
      <c r="BWT102" s="31"/>
      <c r="BWU102" s="31"/>
      <c r="BWV102" s="31"/>
      <c r="BWW102" s="31"/>
      <c r="BWX102" s="31"/>
      <c r="BWY102" s="31"/>
      <c r="BWZ102" s="31"/>
      <c r="BXA102" s="31"/>
      <c r="BXB102" s="31"/>
      <c r="BXC102" s="31"/>
      <c r="BXD102" s="31"/>
      <c r="BXE102" s="31"/>
      <c r="BXF102" s="31"/>
      <c r="BXG102" s="31"/>
      <c r="BXH102" s="31"/>
      <c r="BXI102" s="31"/>
      <c r="BXJ102" s="31"/>
      <c r="BXK102" s="31"/>
      <c r="BXL102" s="31"/>
      <c r="BXM102" s="31"/>
      <c r="BXN102" s="31"/>
      <c r="BXO102" s="31"/>
      <c r="BXP102" s="31"/>
      <c r="BXQ102" s="31"/>
      <c r="BXR102" s="31"/>
      <c r="BXS102" s="31"/>
      <c r="BXT102" s="31"/>
      <c r="BXU102" s="31"/>
      <c r="BXV102" s="31"/>
      <c r="BXW102" s="31"/>
      <c r="BXX102" s="31"/>
      <c r="BXY102" s="31"/>
      <c r="BXZ102" s="31"/>
      <c r="BYA102" s="31"/>
      <c r="BYB102" s="31"/>
      <c r="BYC102" s="31"/>
      <c r="BYD102" s="31"/>
      <c r="BYE102" s="31"/>
      <c r="BYF102" s="31"/>
      <c r="BYG102" s="31"/>
      <c r="BYH102" s="31"/>
      <c r="BYI102" s="31"/>
      <c r="BYJ102" s="31"/>
      <c r="BYK102" s="31"/>
      <c r="BYL102" s="31"/>
      <c r="BYM102" s="31"/>
      <c r="BYN102" s="31"/>
      <c r="BYO102" s="31"/>
      <c r="BYP102" s="31"/>
      <c r="BYQ102" s="31"/>
      <c r="BYR102" s="31"/>
      <c r="BYS102" s="31"/>
      <c r="BYT102" s="31"/>
      <c r="BYU102" s="31"/>
      <c r="BYV102" s="31"/>
      <c r="BYW102" s="31"/>
      <c r="BYX102" s="31"/>
      <c r="BYY102" s="31"/>
      <c r="BYZ102" s="31"/>
      <c r="BZA102" s="31"/>
      <c r="BZB102" s="31"/>
      <c r="BZC102" s="31"/>
      <c r="BZD102" s="31"/>
      <c r="BZE102" s="31"/>
      <c r="BZF102" s="31"/>
      <c r="BZG102" s="31"/>
      <c r="BZH102" s="31"/>
      <c r="BZI102" s="31"/>
      <c r="BZJ102" s="31"/>
      <c r="BZK102" s="31"/>
      <c r="BZL102" s="31"/>
      <c r="BZM102" s="31"/>
      <c r="BZN102" s="31"/>
      <c r="BZO102" s="31"/>
      <c r="BZP102" s="31"/>
      <c r="BZQ102" s="31"/>
      <c r="BZR102" s="31"/>
      <c r="BZS102" s="31"/>
      <c r="BZT102" s="31"/>
      <c r="BZU102" s="31"/>
      <c r="BZV102" s="31"/>
      <c r="BZW102" s="31"/>
      <c r="BZX102" s="31"/>
      <c r="BZY102" s="31"/>
      <c r="BZZ102" s="31"/>
      <c r="CAA102" s="31"/>
      <c r="CAB102" s="31"/>
      <c r="CAC102" s="31"/>
      <c r="CAD102" s="31"/>
      <c r="CAE102" s="31"/>
      <c r="CAF102" s="31"/>
      <c r="CAG102" s="31"/>
      <c r="CAH102" s="31"/>
      <c r="CAI102" s="31"/>
      <c r="CAJ102" s="31"/>
      <c r="CAK102" s="31"/>
      <c r="CAL102" s="31"/>
      <c r="CAM102" s="31"/>
      <c r="CAN102" s="31"/>
      <c r="CAO102" s="31"/>
      <c r="CAP102" s="31"/>
      <c r="CAQ102" s="31"/>
      <c r="CAR102" s="31"/>
      <c r="CAS102" s="31"/>
      <c r="CAT102" s="31"/>
      <c r="CAU102" s="31"/>
      <c r="CAV102" s="31"/>
      <c r="CAW102" s="31"/>
      <c r="CAX102" s="31"/>
      <c r="CAY102" s="31"/>
      <c r="CAZ102" s="31"/>
      <c r="CBA102" s="31"/>
      <c r="CBB102" s="31"/>
      <c r="CBC102" s="31"/>
      <c r="CBD102" s="31"/>
      <c r="CBE102" s="31"/>
      <c r="CBF102" s="31"/>
      <c r="CBG102" s="31"/>
      <c r="CBH102" s="31"/>
      <c r="CBI102" s="31"/>
      <c r="CBJ102" s="31"/>
      <c r="CBK102" s="31"/>
      <c r="CBL102" s="31"/>
      <c r="CBM102" s="31"/>
      <c r="CBN102" s="31"/>
      <c r="CBO102" s="31"/>
      <c r="CBP102" s="31"/>
      <c r="CBQ102" s="31"/>
      <c r="CBR102" s="31"/>
      <c r="CBS102" s="31"/>
      <c r="CBT102" s="31"/>
      <c r="CBU102" s="31"/>
      <c r="CBV102" s="31"/>
      <c r="CBW102" s="31"/>
      <c r="CBX102" s="31"/>
      <c r="CBY102" s="31"/>
      <c r="CBZ102" s="31"/>
      <c r="CCA102" s="31"/>
      <c r="CCB102" s="31"/>
      <c r="CCC102" s="31"/>
      <c r="CCD102" s="31"/>
      <c r="CCE102" s="31"/>
      <c r="CCF102" s="31"/>
      <c r="CCG102" s="31"/>
      <c r="CCH102" s="31"/>
      <c r="CCI102" s="31"/>
      <c r="CCJ102" s="31"/>
      <c r="CCK102" s="31"/>
      <c r="CCL102" s="31"/>
      <c r="CCM102" s="31"/>
      <c r="CCN102" s="31"/>
      <c r="CCO102" s="31"/>
      <c r="CCP102" s="31"/>
      <c r="CCQ102" s="31"/>
      <c r="CCR102" s="31"/>
      <c r="CCS102" s="31"/>
      <c r="CCT102" s="31"/>
      <c r="CCU102" s="31"/>
      <c r="CCV102" s="31"/>
      <c r="CCW102" s="31"/>
      <c r="CCX102" s="31"/>
      <c r="CCY102" s="31"/>
      <c r="CCZ102" s="31"/>
      <c r="CDA102" s="31"/>
      <c r="CDB102" s="31"/>
      <c r="CDC102" s="31"/>
      <c r="CDD102" s="31"/>
      <c r="CDE102" s="31"/>
      <c r="CDF102" s="31"/>
      <c r="CDG102" s="31"/>
      <c r="CDH102" s="31"/>
      <c r="CDI102" s="31"/>
      <c r="CDJ102" s="31"/>
      <c r="CDK102" s="31"/>
      <c r="CDL102" s="31"/>
      <c r="CDM102" s="31"/>
      <c r="CDN102" s="31"/>
      <c r="CDO102" s="31"/>
      <c r="CDP102" s="31"/>
      <c r="CDQ102" s="31"/>
      <c r="CDR102" s="31"/>
      <c r="CDS102" s="31"/>
      <c r="CDT102" s="31"/>
      <c r="CDU102" s="31"/>
      <c r="CDV102" s="31"/>
      <c r="CDW102" s="31"/>
      <c r="CDX102" s="31"/>
      <c r="CDY102" s="31"/>
      <c r="CDZ102" s="31"/>
      <c r="CEA102" s="31"/>
      <c r="CEB102" s="31"/>
      <c r="CEC102" s="31"/>
      <c r="CED102" s="31"/>
      <c r="CEE102" s="31"/>
      <c r="CEF102" s="31"/>
      <c r="CEG102" s="31"/>
      <c r="CEH102" s="31"/>
      <c r="CEI102" s="31"/>
      <c r="CEJ102" s="31"/>
      <c r="CEK102" s="31"/>
      <c r="CEL102" s="31"/>
      <c r="CEM102" s="31"/>
      <c r="CEN102" s="31"/>
      <c r="CEO102" s="31"/>
      <c r="CEP102" s="31"/>
      <c r="CEQ102" s="31"/>
      <c r="CER102" s="31"/>
      <c r="CES102" s="31"/>
      <c r="CET102" s="31"/>
      <c r="CEU102" s="31"/>
      <c r="CEV102" s="31"/>
      <c r="CEW102" s="31"/>
      <c r="CEX102" s="31"/>
      <c r="CEY102" s="31"/>
      <c r="CEZ102" s="31"/>
      <c r="CFA102" s="31"/>
      <c r="CFB102" s="31"/>
      <c r="CFC102" s="31"/>
      <c r="CFD102" s="31"/>
      <c r="CFE102" s="31"/>
      <c r="CFF102" s="31"/>
      <c r="CFG102" s="31"/>
      <c r="CFH102" s="31"/>
      <c r="CFI102" s="31"/>
      <c r="CFJ102" s="31"/>
      <c r="CFK102" s="31"/>
      <c r="CFL102" s="31"/>
      <c r="CFM102" s="31"/>
      <c r="CFN102" s="31"/>
      <c r="CFO102" s="31"/>
      <c r="CFP102" s="31"/>
      <c r="CFQ102" s="31"/>
      <c r="CFR102" s="31"/>
      <c r="CFS102" s="31"/>
      <c r="CFT102" s="31"/>
      <c r="CFU102" s="31"/>
      <c r="CFV102" s="31"/>
      <c r="CFW102" s="31"/>
      <c r="CFX102" s="31"/>
      <c r="CFY102" s="31"/>
      <c r="CFZ102" s="31"/>
      <c r="CGA102" s="31"/>
      <c r="CGB102" s="31"/>
      <c r="CGC102" s="31"/>
      <c r="CGD102" s="31"/>
      <c r="CGE102" s="31"/>
      <c r="CGF102" s="31"/>
      <c r="CGG102" s="31"/>
      <c r="CGH102" s="31"/>
      <c r="CGI102" s="31"/>
      <c r="CGJ102" s="31"/>
      <c r="CGK102" s="31"/>
      <c r="CGL102" s="31"/>
      <c r="CGM102" s="31"/>
      <c r="CGN102" s="31"/>
      <c r="CGO102" s="31"/>
      <c r="CGP102" s="31"/>
      <c r="CGQ102" s="31"/>
      <c r="CGR102" s="31"/>
      <c r="CGS102" s="31"/>
      <c r="CGT102" s="31"/>
      <c r="CGU102" s="31"/>
      <c r="CGV102" s="31"/>
      <c r="CGW102" s="31"/>
      <c r="CGX102" s="31"/>
      <c r="CGY102" s="31"/>
      <c r="CGZ102" s="31"/>
      <c r="CHA102" s="31"/>
      <c r="CHB102" s="31"/>
      <c r="CHC102" s="31"/>
      <c r="CHD102" s="31"/>
      <c r="CHE102" s="31"/>
      <c r="CHF102" s="31"/>
      <c r="CHG102" s="31"/>
      <c r="CHH102" s="31"/>
      <c r="CHI102" s="31"/>
      <c r="CHJ102" s="31"/>
      <c r="CHK102" s="31"/>
      <c r="CHL102" s="31"/>
      <c r="CHM102" s="31"/>
      <c r="CHN102" s="31"/>
      <c r="CHO102" s="31"/>
      <c r="CHP102" s="31"/>
      <c r="CHQ102" s="31"/>
      <c r="CHR102" s="31"/>
      <c r="CHS102" s="31"/>
      <c r="CHT102" s="31"/>
      <c r="CHU102" s="31"/>
      <c r="CHV102" s="31"/>
      <c r="CHW102" s="31"/>
      <c r="CHX102" s="31"/>
      <c r="CHY102" s="31"/>
      <c r="CHZ102" s="31"/>
      <c r="CIA102" s="31"/>
      <c r="CIB102" s="31"/>
      <c r="CIC102" s="31"/>
      <c r="CID102" s="31"/>
      <c r="CIE102" s="31"/>
      <c r="CIF102" s="31"/>
      <c r="CIG102" s="31"/>
      <c r="CIH102" s="31"/>
      <c r="CII102" s="31"/>
      <c r="CIJ102" s="31"/>
      <c r="CIK102" s="31"/>
      <c r="CIL102" s="31"/>
      <c r="CIM102" s="31"/>
      <c r="CIN102" s="31"/>
      <c r="CIO102" s="31"/>
      <c r="CIP102" s="31"/>
      <c r="CIQ102" s="31"/>
      <c r="CIR102" s="31"/>
      <c r="CIS102" s="31"/>
      <c r="CIT102" s="31"/>
      <c r="CIU102" s="31"/>
      <c r="CIV102" s="31"/>
      <c r="CIW102" s="31"/>
      <c r="CIX102" s="31"/>
      <c r="CIY102" s="31"/>
      <c r="CIZ102" s="31"/>
      <c r="CJA102" s="31"/>
      <c r="CJB102" s="31"/>
      <c r="CJC102" s="31"/>
      <c r="CJD102" s="31"/>
      <c r="CJE102" s="31"/>
      <c r="CJF102" s="31"/>
      <c r="CJG102" s="31"/>
      <c r="CJH102" s="31"/>
      <c r="CJI102" s="31"/>
      <c r="CJJ102" s="31"/>
      <c r="CJK102" s="31"/>
      <c r="CJL102" s="31"/>
      <c r="CJM102" s="31"/>
      <c r="CJN102" s="31"/>
      <c r="CJO102" s="31"/>
      <c r="CJP102" s="31"/>
      <c r="CJQ102" s="31"/>
      <c r="CJR102" s="31"/>
      <c r="CJS102" s="31"/>
      <c r="CJT102" s="31"/>
      <c r="CJU102" s="31"/>
      <c r="CJV102" s="31"/>
      <c r="CJW102" s="31"/>
      <c r="CJX102" s="31"/>
      <c r="CJY102" s="31"/>
      <c r="CJZ102" s="31"/>
      <c r="CKA102" s="31"/>
      <c r="CKB102" s="31"/>
      <c r="CKC102" s="31"/>
      <c r="CKD102" s="31"/>
      <c r="CKE102" s="31"/>
      <c r="CKF102" s="31"/>
      <c r="CKG102" s="31"/>
      <c r="CKH102" s="31"/>
      <c r="CKI102" s="31"/>
      <c r="CKJ102" s="31"/>
      <c r="CKK102" s="31"/>
      <c r="CKL102" s="31"/>
      <c r="CKM102" s="31"/>
      <c r="CKN102" s="31"/>
      <c r="CKO102" s="31"/>
      <c r="CKP102" s="31"/>
      <c r="CKQ102" s="31"/>
      <c r="CKR102" s="31"/>
      <c r="CKS102" s="31"/>
      <c r="CKT102" s="31"/>
      <c r="CKU102" s="31"/>
      <c r="CKV102" s="31"/>
      <c r="CKW102" s="31"/>
      <c r="CKX102" s="31"/>
      <c r="CKY102" s="31"/>
      <c r="CKZ102" s="31"/>
      <c r="CLA102" s="31"/>
      <c r="CLB102" s="31"/>
      <c r="CLC102" s="31"/>
      <c r="CLD102" s="31"/>
      <c r="CLE102" s="31"/>
      <c r="CLF102" s="31"/>
      <c r="CLG102" s="31"/>
      <c r="CLH102" s="31"/>
      <c r="CLI102" s="31"/>
      <c r="CLJ102" s="31"/>
      <c r="CLK102" s="31"/>
      <c r="CLL102" s="31"/>
      <c r="CLM102" s="31"/>
      <c r="CLN102" s="31"/>
      <c r="CLO102" s="31"/>
      <c r="CLP102" s="31"/>
      <c r="CLQ102" s="31"/>
      <c r="CLR102" s="31"/>
      <c r="CLS102" s="31"/>
      <c r="CLT102" s="31"/>
      <c r="CLU102" s="31"/>
      <c r="CLV102" s="31"/>
      <c r="CLW102" s="31"/>
      <c r="CLX102" s="31"/>
      <c r="CLY102" s="31"/>
      <c r="CLZ102" s="31"/>
      <c r="CMA102" s="31"/>
      <c r="CMB102" s="31"/>
      <c r="CMC102" s="31"/>
      <c r="CMD102" s="31"/>
      <c r="CME102" s="31"/>
      <c r="CMF102" s="31"/>
      <c r="CMG102" s="31"/>
      <c r="CMH102" s="31"/>
      <c r="CMI102" s="31"/>
      <c r="CMJ102" s="31"/>
      <c r="CMK102" s="31"/>
      <c r="CML102" s="31"/>
      <c r="CMM102" s="31"/>
      <c r="CMN102" s="31"/>
      <c r="CMO102" s="31"/>
      <c r="CMP102" s="31"/>
      <c r="CMQ102" s="31"/>
      <c r="CMR102" s="31"/>
      <c r="CMS102" s="31"/>
      <c r="CMT102" s="31"/>
      <c r="CMU102" s="31"/>
      <c r="CMV102" s="31"/>
      <c r="CMW102" s="31"/>
      <c r="CMX102" s="31"/>
      <c r="CMY102" s="31"/>
      <c r="CMZ102" s="31"/>
      <c r="CNA102" s="31"/>
      <c r="CNB102" s="31"/>
      <c r="CNC102" s="31"/>
      <c r="CND102" s="31"/>
      <c r="CNE102" s="31"/>
      <c r="CNF102" s="31"/>
      <c r="CNG102" s="31"/>
      <c r="CNH102" s="31"/>
      <c r="CNI102" s="31"/>
      <c r="CNJ102" s="31"/>
      <c r="CNK102" s="31"/>
      <c r="CNL102" s="31"/>
      <c r="CNM102" s="31"/>
      <c r="CNN102" s="31"/>
      <c r="CNO102" s="31"/>
      <c r="CNP102" s="31"/>
      <c r="CNQ102" s="31"/>
      <c r="CNR102" s="31"/>
      <c r="CNS102" s="31"/>
      <c r="CNT102" s="31"/>
      <c r="CNU102" s="31"/>
      <c r="CNV102" s="31"/>
      <c r="CNW102" s="31"/>
      <c r="CNX102" s="31"/>
      <c r="CNY102" s="31"/>
      <c r="CNZ102" s="31"/>
      <c r="COA102" s="31"/>
      <c r="COB102" s="31"/>
      <c r="COC102" s="31"/>
      <c r="COD102" s="31"/>
      <c r="COE102" s="31"/>
      <c r="COF102" s="31"/>
      <c r="COG102" s="31"/>
      <c r="COH102" s="31"/>
      <c r="COI102" s="31"/>
      <c r="COJ102" s="31"/>
      <c r="COK102" s="31"/>
      <c r="COL102" s="31"/>
      <c r="COM102" s="31"/>
      <c r="CON102" s="31"/>
      <c r="COO102" s="31"/>
      <c r="COP102" s="31"/>
      <c r="COQ102" s="31"/>
      <c r="COR102" s="31"/>
      <c r="COS102" s="31"/>
      <c r="COT102" s="31"/>
      <c r="COU102" s="31"/>
      <c r="COV102" s="31"/>
      <c r="COW102" s="31"/>
      <c r="COX102" s="31"/>
      <c r="COY102" s="31"/>
      <c r="COZ102" s="31"/>
      <c r="CPA102" s="31"/>
      <c r="CPB102" s="31"/>
      <c r="CPC102" s="31"/>
      <c r="CPD102" s="31"/>
      <c r="CPE102" s="31"/>
      <c r="CPF102" s="31"/>
      <c r="CPG102" s="31"/>
      <c r="CPH102" s="31"/>
      <c r="CPI102" s="31"/>
      <c r="CPJ102" s="31"/>
      <c r="CPK102" s="31"/>
      <c r="CPL102" s="31"/>
      <c r="CPM102" s="31"/>
      <c r="CPN102" s="31"/>
      <c r="CPO102" s="31"/>
      <c r="CPP102" s="31"/>
      <c r="CPQ102" s="31"/>
      <c r="CPR102" s="31"/>
      <c r="CPS102" s="31"/>
      <c r="CPT102" s="31"/>
      <c r="CPU102" s="31"/>
      <c r="CPV102" s="31"/>
      <c r="CPW102" s="31"/>
      <c r="CPX102" s="31"/>
      <c r="CPY102" s="31"/>
      <c r="CPZ102" s="31"/>
      <c r="CQA102" s="31"/>
      <c r="CQB102" s="31"/>
      <c r="CQC102" s="31"/>
      <c r="CQD102" s="31"/>
      <c r="CQE102" s="31"/>
      <c r="CQF102" s="31"/>
      <c r="CQG102" s="31"/>
      <c r="CQH102" s="31"/>
      <c r="CQI102" s="31"/>
      <c r="CQJ102" s="31"/>
      <c r="CQK102" s="31"/>
      <c r="CQL102" s="31"/>
      <c r="CQM102" s="31"/>
      <c r="CQN102" s="31"/>
      <c r="CQO102" s="31"/>
      <c r="CQP102" s="31"/>
      <c r="CQQ102" s="31"/>
      <c r="CQR102" s="31"/>
      <c r="CQS102" s="31"/>
      <c r="CQT102" s="31"/>
      <c r="CQU102" s="31"/>
      <c r="CQV102" s="31"/>
      <c r="CQW102" s="31"/>
      <c r="CQX102" s="31"/>
      <c r="CQY102" s="31"/>
      <c r="CQZ102" s="31"/>
      <c r="CRA102" s="31"/>
      <c r="CRB102" s="31"/>
      <c r="CRC102" s="31"/>
      <c r="CRD102" s="31"/>
      <c r="CRE102" s="31"/>
      <c r="CRF102" s="31"/>
      <c r="CRG102" s="31"/>
      <c r="CRH102" s="31"/>
      <c r="CRI102" s="31"/>
      <c r="CRJ102" s="31"/>
      <c r="CRK102" s="31"/>
      <c r="CRL102" s="31"/>
      <c r="CRM102" s="31"/>
      <c r="CRN102" s="31"/>
      <c r="CRO102" s="31"/>
      <c r="CRP102" s="31"/>
      <c r="CRQ102" s="31"/>
      <c r="CRR102" s="31"/>
      <c r="CRS102" s="31"/>
      <c r="CRT102" s="31"/>
      <c r="CRU102" s="31"/>
      <c r="CRV102" s="31"/>
      <c r="CRW102" s="31"/>
      <c r="CRX102" s="31"/>
      <c r="CRY102" s="31"/>
      <c r="CRZ102" s="31"/>
      <c r="CSA102" s="31"/>
      <c r="CSB102" s="31"/>
      <c r="CSC102" s="31"/>
      <c r="CSD102" s="31"/>
      <c r="CSE102" s="31"/>
      <c r="CSF102" s="31"/>
      <c r="CSG102" s="31"/>
      <c r="CSH102" s="31"/>
      <c r="CSI102" s="31"/>
      <c r="CSJ102" s="31"/>
      <c r="CSK102" s="31"/>
      <c r="CSL102" s="31"/>
      <c r="CSM102" s="31"/>
      <c r="CSN102" s="31"/>
      <c r="CSO102" s="31"/>
      <c r="CSP102" s="31"/>
      <c r="CSQ102" s="31"/>
      <c r="CSR102" s="31"/>
      <c r="CSS102" s="31"/>
      <c r="CST102" s="31"/>
      <c r="CSU102" s="31"/>
      <c r="CSV102" s="31"/>
      <c r="CSW102" s="31"/>
      <c r="CSX102" s="31"/>
      <c r="CSY102" s="31"/>
      <c r="CSZ102" s="31"/>
      <c r="CTA102" s="31"/>
      <c r="CTB102" s="31"/>
      <c r="CTC102" s="31"/>
      <c r="CTD102" s="31"/>
      <c r="CTE102" s="31"/>
      <c r="CTF102" s="31"/>
      <c r="CTG102" s="31"/>
      <c r="CTH102" s="31"/>
      <c r="CTI102" s="31"/>
      <c r="CTJ102" s="31"/>
      <c r="CTK102" s="31"/>
      <c r="CTL102" s="31"/>
      <c r="CTM102" s="31"/>
      <c r="CTN102" s="31"/>
      <c r="CTO102" s="31"/>
      <c r="CTP102" s="31"/>
      <c r="CTQ102" s="31"/>
      <c r="CTR102" s="31"/>
      <c r="CTS102" s="31"/>
      <c r="CTT102" s="31"/>
      <c r="CTU102" s="31"/>
      <c r="CTV102" s="31"/>
      <c r="CTW102" s="31"/>
      <c r="CTX102" s="31"/>
      <c r="CTY102" s="31"/>
      <c r="CTZ102" s="31"/>
      <c r="CUA102" s="31"/>
      <c r="CUB102" s="31"/>
      <c r="CUC102" s="31"/>
      <c r="CUD102" s="31"/>
      <c r="CUE102" s="31"/>
      <c r="CUF102" s="31"/>
      <c r="CUG102" s="31"/>
      <c r="CUH102" s="31"/>
      <c r="CUI102" s="31"/>
      <c r="CUJ102" s="31"/>
      <c r="CUK102" s="31"/>
      <c r="CUL102" s="31"/>
      <c r="CUM102" s="31"/>
      <c r="CUN102" s="31"/>
      <c r="CUO102" s="31"/>
      <c r="CUP102" s="31"/>
      <c r="CUQ102" s="31"/>
      <c r="CUR102" s="31"/>
      <c r="CUS102" s="31"/>
      <c r="CUT102" s="31"/>
      <c r="CUU102" s="31"/>
      <c r="CUV102" s="31"/>
      <c r="CUW102" s="31"/>
      <c r="CUX102" s="31"/>
      <c r="CUY102" s="31"/>
      <c r="CUZ102" s="31"/>
      <c r="CVA102" s="31"/>
      <c r="CVB102" s="31"/>
      <c r="CVC102" s="31"/>
      <c r="CVD102" s="31"/>
      <c r="CVE102" s="31"/>
      <c r="CVF102" s="31"/>
      <c r="CVG102" s="31"/>
      <c r="CVH102" s="31"/>
      <c r="CVI102" s="31"/>
      <c r="CVJ102" s="31"/>
      <c r="CVK102" s="31"/>
      <c r="CVL102" s="31"/>
      <c r="CVM102" s="31"/>
      <c r="CVN102" s="31"/>
      <c r="CVO102" s="31"/>
      <c r="CVP102" s="31"/>
      <c r="CVQ102" s="31"/>
      <c r="CVR102" s="31"/>
      <c r="CVS102" s="31"/>
      <c r="CVT102" s="31"/>
      <c r="CVU102" s="31"/>
      <c r="CVV102" s="31"/>
      <c r="CVW102" s="31"/>
      <c r="CVX102" s="31"/>
      <c r="CVY102" s="31"/>
      <c r="CVZ102" s="31"/>
      <c r="CWA102" s="31"/>
      <c r="CWB102" s="31"/>
      <c r="CWC102" s="31"/>
      <c r="CWD102" s="31"/>
      <c r="CWE102" s="31"/>
      <c r="CWF102" s="31"/>
      <c r="CWG102" s="31"/>
      <c r="CWH102" s="31"/>
      <c r="CWI102" s="31"/>
      <c r="CWJ102" s="31"/>
      <c r="CWK102" s="31"/>
      <c r="CWL102" s="31"/>
      <c r="CWM102" s="31"/>
      <c r="CWN102" s="31"/>
      <c r="CWO102" s="31"/>
      <c r="CWP102" s="31"/>
      <c r="CWQ102" s="31"/>
      <c r="CWR102" s="31"/>
      <c r="CWS102" s="31"/>
      <c r="CWT102" s="31"/>
      <c r="CWU102" s="31"/>
      <c r="CWV102" s="31"/>
      <c r="CWW102" s="31"/>
      <c r="CWX102" s="31"/>
      <c r="CWY102" s="31"/>
      <c r="CWZ102" s="31"/>
      <c r="CXA102" s="31"/>
      <c r="CXB102" s="31"/>
      <c r="CXC102" s="31"/>
      <c r="CXD102" s="31"/>
      <c r="CXE102" s="31"/>
      <c r="CXF102" s="31"/>
      <c r="CXG102" s="31"/>
      <c r="CXH102" s="31"/>
      <c r="CXI102" s="31"/>
      <c r="CXJ102" s="31"/>
      <c r="CXK102" s="31"/>
      <c r="CXL102" s="31"/>
      <c r="CXM102" s="31"/>
      <c r="CXN102" s="31"/>
      <c r="CXO102" s="31"/>
      <c r="CXP102" s="31"/>
      <c r="CXQ102" s="31"/>
      <c r="CXR102" s="31"/>
      <c r="CXS102" s="31"/>
      <c r="CXT102" s="31"/>
      <c r="CXU102" s="31"/>
      <c r="CXV102" s="31"/>
      <c r="CXW102" s="31"/>
      <c r="CXX102" s="31"/>
      <c r="CXY102" s="31"/>
      <c r="CXZ102" s="31"/>
      <c r="CYA102" s="31"/>
      <c r="CYB102" s="31"/>
      <c r="CYC102" s="31"/>
      <c r="CYD102" s="31"/>
      <c r="CYE102" s="31"/>
      <c r="CYF102" s="31"/>
      <c r="CYG102" s="31"/>
      <c r="CYH102" s="31"/>
      <c r="CYI102" s="31"/>
      <c r="CYJ102" s="31"/>
      <c r="CYK102" s="31"/>
      <c r="CYL102" s="31"/>
      <c r="CYM102" s="31"/>
      <c r="CYN102" s="31"/>
      <c r="CYO102" s="31"/>
      <c r="CYP102" s="31"/>
      <c r="CYQ102" s="31"/>
      <c r="CYR102" s="31"/>
      <c r="CYS102" s="31"/>
      <c r="CYT102" s="31"/>
      <c r="CYU102" s="31"/>
      <c r="CYV102" s="31"/>
      <c r="CYW102" s="31"/>
      <c r="CYX102" s="31"/>
      <c r="CYY102" s="31"/>
      <c r="CYZ102" s="31"/>
      <c r="CZA102" s="31"/>
      <c r="CZB102" s="31"/>
      <c r="CZC102" s="31"/>
      <c r="CZD102" s="31"/>
      <c r="CZE102" s="31"/>
      <c r="CZF102" s="31"/>
      <c r="CZG102" s="31"/>
      <c r="CZH102" s="31"/>
      <c r="CZI102" s="31"/>
      <c r="CZJ102" s="31"/>
      <c r="CZK102" s="31"/>
      <c r="CZL102" s="31"/>
      <c r="CZM102" s="31"/>
      <c r="CZN102" s="31"/>
      <c r="CZO102" s="31"/>
      <c r="CZP102" s="31"/>
      <c r="CZQ102" s="31"/>
      <c r="CZR102" s="31"/>
      <c r="CZS102" s="31"/>
      <c r="CZT102" s="31"/>
      <c r="CZU102" s="31"/>
      <c r="CZV102" s="31"/>
      <c r="CZW102" s="31"/>
      <c r="CZX102" s="31"/>
      <c r="CZY102" s="31"/>
      <c r="CZZ102" s="31"/>
      <c r="DAA102" s="31"/>
      <c r="DAB102" s="31"/>
      <c r="DAC102" s="31"/>
      <c r="DAD102" s="31"/>
      <c r="DAE102" s="31"/>
      <c r="DAF102" s="31"/>
      <c r="DAG102" s="31"/>
      <c r="DAH102" s="31"/>
      <c r="DAI102" s="31"/>
      <c r="DAJ102" s="31"/>
      <c r="DAK102" s="31"/>
      <c r="DAL102" s="31"/>
      <c r="DAM102" s="31"/>
      <c r="DAN102" s="31"/>
      <c r="DAO102" s="31"/>
      <c r="DAP102" s="31"/>
      <c r="DAQ102" s="31"/>
      <c r="DAR102" s="31"/>
      <c r="DAS102" s="31"/>
      <c r="DAT102" s="31"/>
      <c r="DAU102" s="31"/>
      <c r="DAV102" s="31"/>
      <c r="DAW102" s="31"/>
      <c r="DAX102" s="31"/>
      <c r="DAY102" s="31"/>
      <c r="DAZ102" s="31"/>
      <c r="DBA102" s="31"/>
      <c r="DBB102" s="31"/>
      <c r="DBC102" s="31"/>
      <c r="DBD102" s="31"/>
      <c r="DBE102" s="31"/>
      <c r="DBF102" s="31"/>
      <c r="DBG102" s="31"/>
      <c r="DBH102" s="31"/>
      <c r="DBI102" s="31"/>
      <c r="DBJ102" s="31"/>
      <c r="DBK102" s="31"/>
      <c r="DBL102" s="31"/>
      <c r="DBM102" s="31"/>
      <c r="DBN102" s="31"/>
      <c r="DBO102" s="31"/>
      <c r="DBP102" s="31"/>
      <c r="DBQ102" s="31"/>
      <c r="DBR102" s="31"/>
      <c r="DBS102" s="31"/>
      <c r="DBT102" s="31"/>
      <c r="DBU102" s="31"/>
      <c r="DBV102" s="31"/>
      <c r="DBW102" s="31"/>
      <c r="DBX102" s="31"/>
      <c r="DBY102" s="31"/>
      <c r="DBZ102" s="31"/>
      <c r="DCA102" s="31"/>
      <c r="DCB102" s="31"/>
      <c r="DCC102" s="31"/>
      <c r="DCD102" s="31"/>
      <c r="DCE102" s="31"/>
      <c r="DCF102" s="31"/>
      <c r="DCG102" s="31"/>
      <c r="DCH102" s="31"/>
      <c r="DCI102" s="31"/>
      <c r="DCJ102" s="31"/>
      <c r="DCK102" s="31"/>
      <c r="DCL102" s="31"/>
      <c r="DCM102" s="31"/>
      <c r="DCN102" s="31"/>
      <c r="DCO102" s="31"/>
      <c r="DCP102" s="31"/>
      <c r="DCQ102" s="31"/>
      <c r="DCR102" s="31"/>
      <c r="DCS102" s="31"/>
      <c r="DCT102" s="31"/>
      <c r="DCU102" s="31"/>
      <c r="DCV102" s="31"/>
      <c r="DCW102" s="31"/>
      <c r="DCX102" s="31"/>
      <c r="DCY102" s="31"/>
      <c r="DCZ102" s="31"/>
      <c r="DDA102" s="31"/>
      <c r="DDB102" s="31"/>
      <c r="DDC102" s="31"/>
      <c r="DDD102" s="31"/>
      <c r="DDE102" s="31"/>
      <c r="DDF102" s="31"/>
      <c r="DDG102" s="31"/>
      <c r="DDH102" s="31"/>
      <c r="DDI102" s="31"/>
      <c r="DDJ102" s="31"/>
      <c r="DDK102" s="31"/>
      <c r="DDL102" s="31"/>
      <c r="DDM102" s="31"/>
      <c r="DDN102" s="31"/>
      <c r="DDO102" s="31"/>
      <c r="DDP102" s="31"/>
      <c r="DDQ102" s="31"/>
      <c r="DDR102" s="31"/>
      <c r="DDS102" s="31"/>
      <c r="DDT102" s="31"/>
      <c r="DDU102" s="31"/>
      <c r="DDV102" s="31"/>
      <c r="DDW102" s="31"/>
      <c r="DDX102" s="31"/>
      <c r="DDY102" s="31"/>
      <c r="DDZ102" s="31"/>
      <c r="DEA102" s="31"/>
      <c r="DEB102" s="31"/>
      <c r="DEC102" s="31"/>
      <c r="DED102" s="31"/>
      <c r="DEE102" s="31"/>
      <c r="DEF102" s="31"/>
      <c r="DEG102" s="31"/>
      <c r="DEH102" s="31"/>
      <c r="DEI102" s="31"/>
      <c r="DEJ102" s="31"/>
      <c r="DEK102" s="31"/>
      <c r="DEL102" s="31"/>
      <c r="DEM102" s="31"/>
      <c r="DEN102" s="31"/>
      <c r="DEO102" s="31"/>
      <c r="DEP102" s="31"/>
      <c r="DEQ102" s="31"/>
      <c r="DER102" s="31"/>
      <c r="DES102" s="31"/>
      <c r="DET102" s="31"/>
      <c r="DEU102" s="31"/>
      <c r="DEV102" s="31"/>
      <c r="DEW102" s="31"/>
      <c r="DEX102" s="31"/>
      <c r="DEY102" s="31"/>
      <c r="DEZ102" s="31"/>
      <c r="DFA102" s="31"/>
      <c r="DFB102" s="31"/>
      <c r="DFC102" s="31"/>
      <c r="DFD102" s="31"/>
      <c r="DFE102" s="31"/>
      <c r="DFF102" s="31"/>
      <c r="DFG102" s="31"/>
      <c r="DFH102" s="31"/>
      <c r="DFI102" s="31"/>
      <c r="DFJ102" s="31"/>
      <c r="DFK102" s="31"/>
      <c r="DFL102" s="31"/>
      <c r="DFM102" s="31"/>
      <c r="DFN102" s="31"/>
      <c r="DFO102" s="31"/>
      <c r="DFP102" s="31"/>
      <c r="DFQ102" s="31"/>
      <c r="DFR102" s="31"/>
      <c r="DFS102" s="31"/>
      <c r="DFT102" s="31"/>
      <c r="DFU102" s="31"/>
      <c r="DFV102" s="31"/>
      <c r="DFW102" s="31"/>
      <c r="DFX102" s="31"/>
      <c r="DFY102" s="31"/>
      <c r="DFZ102" s="31"/>
      <c r="DGA102" s="31"/>
      <c r="DGB102" s="31"/>
      <c r="DGC102" s="31"/>
      <c r="DGD102" s="31"/>
      <c r="DGE102" s="31"/>
      <c r="DGF102" s="31"/>
      <c r="DGG102" s="31"/>
      <c r="DGH102" s="31"/>
      <c r="DGI102" s="31"/>
      <c r="DGJ102" s="31"/>
      <c r="DGK102" s="31"/>
      <c r="DGL102" s="31"/>
      <c r="DGM102" s="31"/>
      <c r="DGN102" s="31"/>
      <c r="DGO102" s="31"/>
      <c r="DGP102" s="31"/>
      <c r="DGQ102" s="31"/>
      <c r="DGR102" s="31"/>
      <c r="DGS102" s="31"/>
      <c r="DGT102" s="31"/>
      <c r="DGU102" s="31"/>
      <c r="DGV102" s="31"/>
      <c r="DGW102" s="31"/>
      <c r="DGX102" s="31"/>
      <c r="DGY102" s="31"/>
      <c r="DGZ102" s="31"/>
      <c r="DHA102" s="31"/>
      <c r="DHB102" s="31"/>
      <c r="DHC102" s="31"/>
      <c r="DHD102" s="31"/>
      <c r="DHE102" s="31"/>
      <c r="DHF102" s="31"/>
      <c r="DHG102" s="31"/>
      <c r="DHH102" s="31"/>
      <c r="DHI102" s="31"/>
      <c r="DHJ102" s="31"/>
      <c r="DHK102" s="31"/>
      <c r="DHL102" s="31"/>
      <c r="DHM102" s="31"/>
      <c r="DHN102" s="31"/>
      <c r="DHO102" s="31"/>
      <c r="DHP102" s="31"/>
      <c r="DHQ102" s="31"/>
      <c r="DHR102" s="31"/>
      <c r="DHS102" s="31"/>
      <c r="DHT102" s="31"/>
      <c r="DHU102" s="31"/>
      <c r="DHV102" s="31"/>
      <c r="DHW102" s="31"/>
      <c r="DHX102" s="31"/>
      <c r="DHY102" s="31"/>
      <c r="DHZ102" s="31"/>
      <c r="DIA102" s="31"/>
      <c r="DIB102" s="31"/>
      <c r="DIC102" s="31"/>
      <c r="DID102" s="31"/>
      <c r="DIE102" s="31"/>
      <c r="DIF102" s="31"/>
      <c r="DIG102" s="31"/>
      <c r="DIH102" s="31"/>
      <c r="DII102" s="31"/>
      <c r="DIJ102" s="31"/>
      <c r="DIK102" s="31"/>
      <c r="DIL102" s="31"/>
      <c r="DIM102" s="31"/>
      <c r="DIN102" s="31"/>
      <c r="DIO102" s="31"/>
      <c r="DIP102" s="31"/>
      <c r="DIQ102" s="31"/>
      <c r="DIR102" s="31"/>
      <c r="DIS102" s="31"/>
      <c r="DIT102" s="31"/>
      <c r="DIU102" s="31"/>
      <c r="DIV102" s="31"/>
      <c r="DIW102" s="31"/>
      <c r="DIX102" s="31"/>
      <c r="DIY102" s="31"/>
      <c r="DIZ102" s="31"/>
      <c r="DJA102" s="31"/>
      <c r="DJB102" s="31"/>
      <c r="DJC102" s="31"/>
      <c r="DJD102" s="31"/>
      <c r="DJE102" s="31"/>
      <c r="DJF102" s="31"/>
      <c r="DJG102" s="31"/>
      <c r="DJH102" s="31"/>
      <c r="DJI102" s="31"/>
      <c r="DJJ102" s="31"/>
      <c r="DJK102" s="31"/>
      <c r="DJL102" s="31"/>
      <c r="DJM102" s="31"/>
      <c r="DJN102" s="31"/>
      <c r="DJO102" s="31"/>
      <c r="DJP102" s="31"/>
      <c r="DJQ102" s="31"/>
      <c r="DJR102" s="31"/>
      <c r="DJS102" s="31"/>
      <c r="DJT102" s="31"/>
      <c r="DJU102" s="31"/>
      <c r="DJV102" s="31"/>
      <c r="DJW102" s="31"/>
      <c r="DJX102" s="31"/>
      <c r="DJY102" s="31"/>
      <c r="DJZ102" s="31"/>
      <c r="DKA102" s="31"/>
      <c r="DKB102" s="31"/>
      <c r="DKC102" s="31"/>
      <c r="DKD102" s="31"/>
      <c r="DKE102" s="31"/>
      <c r="DKF102" s="31"/>
      <c r="DKG102" s="31"/>
      <c r="DKH102" s="31"/>
      <c r="DKI102" s="31"/>
      <c r="DKJ102" s="31"/>
      <c r="DKK102" s="31"/>
      <c r="DKL102" s="31"/>
      <c r="DKM102" s="31"/>
      <c r="DKN102" s="31"/>
      <c r="DKO102" s="31"/>
      <c r="DKP102" s="31"/>
      <c r="DKQ102" s="31"/>
      <c r="DKR102" s="31"/>
      <c r="DKS102" s="31"/>
      <c r="DKT102" s="31"/>
      <c r="DKU102" s="31"/>
      <c r="DKV102" s="31"/>
      <c r="DKW102" s="31"/>
      <c r="DKX102" s="31"/>
      <c r="DKY102" s="31"/>
      <c r="DKZ102" s="31"/>
      <c r="DLA102" s="31"/>
      <c r="DLB102" s="31"/>
      <c r="DLC102" s="31"/>
      <c r="DLD102" s="31"/>
      <c r="DLE102" s="31"/>
      <c r="DLF102" s="31"/>
      <c r="DLG102" s="31"/>
      <c r="DLH102" s="31"/>
      <c r="DLI102" s="31"/>
      <c r="DLJ102" s="31"/>
      <c r="DLK102" s="31"/>
      <c r="DLL102" s="31"/>
      <c r="DLM102" s="31"/>
      <c r="DLN102" s="31"/>
      <c r="DLO102" s="31"/>
      <c r="DLP102" s="31"/>
      <c r="DLQ102" s="31"/>
      <c r="DLR102" s="31"/>
      <c r="DLS102" s="31"/>
      <c r="DLT102" s="31"/>
      <c r="DLU102" s="31"/>
      <c r="DLV102" s="31"/>
      <c r="DLW102" s="31"/>
      <c r="DLX102" s="31"/>
      <c r="DLY102" s="31"/>
      <c r="DLZ102" s="31"/>
      <c r="DMA102" s="31"/>
      <c r="DMB102" s="31"/>
      <c r="DMC102" s="31"/>
      <c r="DMD102" s="31"/>
      <c r="DME102" s="31"/>
      <c r="DMF102" s="31"/>
      <c r="DMG102" s="31"/>
      <c r="DMH102" s="31"/>
      <c r="DMI102" s="31"/>
      <c r="DMJ102" s="31"/>
      <c r="DMK102" s="31"/>
      <c r="DML102" s="31"/>
      <c r="DMM102" s="31"/>
      <c r="DMN102" s="31"/>
      <c r="DMO102" s="31"/>
      <c r="DMP102" s="31"/>
      <c r="DMQ102" s="31"/>
      <c r="DMR102" s="31"/>
      <c r="DMS102" s="31"/>
      <c r="DMT102" s="31"/>
      <c r="DMU102" s="31"/>
      <c r="DMV102" s="31"/>
      <c r="DMW102" s="31"/>
      <c r="DMX102" s="31"/>
      <c r="DMY102" s="31"/>
      <c r="DMZ102" s="31"/>
      <c r="DNA102" s="31"/>
      <c r="DNB102" s="31"/>
      <c r="DNC102" s="31"/>
      <c r="DND102" s="31"/>
      <c r="DNE102" s="31"/>
      <c r="DNF102" s="31"/>
      <c r="DNG102" s="31"/>
      <c r="DNH102" s="31"/>
      <c r="DNI102" s="31"/>
      <c r="DNJ102" s="31"/>
      <c r="DNK102" s="31"/>
      <c r="DNL102" s="31"/>
      <c r="DNM102" s="31"/>
      <c r="DNN102" s="31"/>
      <c r="DNO102" s="31"/>
      <c r="DNP102" s="31"/>
      <c r="DNQ102" s="31"/>
      <c r="DNR102" s="31"/>
      <c r="DNS102" s="31"/>
      <c r="DNT102" s="31"/>
      <c r="DNU102" s="31"/>
      <c r="DNV102" s="31"/>
      <c r="DNW102" s="31"/>
      <c r="DNX102" s="31"/>
      <c r="DNY102" s="31"/>
      <c r="DNZ102" s="31"/>
      <c r="DOA102" s="31"/>
      <c r="DOB102" s="31"/>
      <c r="DOC102" s="31"/>
      <c r="DOD102" s="31"/>
      <c r="DOE102" s="31"/>
      <c r="DOF102" s="31"/>
      <c r="DOG102" s="31"/>
      <c r="DOH102" s="31"/>
      <c r="DOI102" s="31"/>
      <c r="DOJ102" s="31"/>
      <c r="DOK102" s="31"/>
      <c r="DOL102" s="31"/>
      <c r="DOM102" s="31"/>
      <c r="DON102" s="31"/>
      <c r="DOO102" s="31"/>
      <c r="DOP102" s="31"/>
      <c r="DOQ102" s="31"/>
      <c r="DOR102" s="31"/>
      <c r="DOS102" s="31"/>
      <c r="DOT102" s="31"/>
      <c r="DOU102" s="31"/>
      <c r="DOV102" s="31"/>
      <c r="DOW102" s="31"/>
      <c r="DOX102" s="31"/>
      <c r="DOY102" s="31"/>
      <c r="DOZ102" s="31"/>
      <c r="DPA102" s="31"/>
      <c r="DPB102" s="31"/>
      <c r="DPC102" s="31"/>
      <c r="DPD102" s="31"/>
      <c r="DPE102" s="31"/>
      <c r="DPF102" s="31"/>
      <c r="DPG102" s="31"/>
      <c r="DPH102" s="31"/>
      <c r="DPI102" s="31"/>
      <c r="DPJ102" s="31"/>
      <c r="DPK102" s="31"/>
      <c r="DPL102" s="31"/>
      <c r="DPM102" s="31"/>
      <c r="DPN102" s="31"/>
      <c r="DPO102" s="31"/>
      <c r="DPP102" s="31"/>
      <c r="DPQ102" s="31"/>
      <c r="DPR102" s="31"/>
      <c r="DPS102" s="31"/>
      <c r="DPT102" s="31"/>
      <c r="DPU102" s="31"/>
      <c r="DPV102" s="31"/>
      <c r="DPW102" s="31"/>
      <c r="DPX102" s="31"/>
      <c r="DPY102" s="31"/>
      <c r="DPZ102" s="31"/>
      <c r="DQA102" s="31"/>
      <c r="DQB102" s="31"/>
      <c r="DQC102" s="31"/>
      <c r="DQD102" s="31"/>
      <c r="DQE102" s="31"/>
      <c r="DQF102" s="31"/>
      <c r="DQG102" s="31"/>
      <c r="DQH102" s="31"/>
      <c r="DQI102" s="31"/>
      <c r="DQJ102" s="31"/>
      <c r="DQK102" s="31"/>
      <c r="DQL102" s="31"/>
      <c r="DQM102" s="31"/>
      <c r="DQN102" s="31"/>
      <c r="DQO102" s="31"/>
      <c r="DQP102" s="31"/>
      <c r="DQQ102" s="31"/>
      <c r="DQR102" s="31"/>
      <c r="DQS102" s="31"/>
      <c r="DQT102" s="31"/>
      <c r="DQU102" s="31"/>
      <c r="DQV102" s="31"/>
      <c r="DQW102" s="31"/>
      <c r="DQX102" s="31"/>
      <c r="DQY102" s="31"/>
      <c r="DQZ102" s="31"/>
      <c r="DRA102" s="31"/>
      <c r="DRB102" s="31"/>
      <c r="DRC102" s="31"/>
      <c r="DRD102" s="31"/>
      <c r="DRE102" s="31"/>
      <c r="DRF102" s="31"/>
      <c r="DRG102" s="31"/>
      <c r="DRH102" s="31"/>
      <c r="DRI102" s="31"/>
      <c r="DRJ102" s="31"/>
      <c r="DRK102" s="31"/>
      <c r="DRL102" s="31"/>
      <c r="DRM102" s="31"/>
      <c r="DRN102" s="31"/>
      <c r="DRO102" s="31"/>
      <c r="DRP102" s="31"/>
      <c r="DRQ102" s="31"/>
      <c r="DRR102" s="31"/>
      <c r="DRS102" s="31"/>
      <c r="DRT102" s="31"/>
      <c r="DRU102" s="31"/>
      <c r="DRV102" s="31"/>
      <c r="DRW102" s="31"/>
      <c r="DRX102" s="31"/>
      <c r="DRY102" s="31"/>
      <c r="DRZ102" s="31"/>
      <c r="DSA102" s="31"/>
      <c r="DSB102" s="31"/>
      <c r="DSC102" s="31"/>
      <c r="DSD102" s="31"/>
      <c r="DSE102" s="31"/>
      <c r="DSF102" s="31"/>
      <c r="DSG102" s="31"/>
      <c r="DSH102" s="31"/>
      <c r="DSI102" s="31"/>
      <c r="DSJ102" s="31"/>
      <c r="DSK102" s="31"/>
      <c r="DSL102" s="31"/>
      <c r="DSM102" s="31"/>
      <c r="DSN102" s="31"/>
      <c r="DSO102" s="31"/>
      <c r="DSP102" s="31"/>
      <c r="DSQ102" s="31"/>
      <c r="DSR102" s="31"/>
      <c r="DSS102" s="31"/>
      <c r="DST102" s="31"/>
      <c r="DSU102" s="31"/>
      <c r="DSV102" s="31"/>
      <c r="DSW102" s="31"/>
      <c r="DSX102" s="31"/>
      <c r="DSY102" s="31"/>
      <c r="DSZ102" s="31"/>
      <c r="DTA102" s="31"/>
      <c r="DTB102" s="31"/>
      <c r="DTC102" s="31"/>
      <c r="DTD102" s="31"/>
      <c r="DTE102" s="31"/>
      <c r="DTF102" s="31"/>
      <c r="DTG102" s="31"/>
      <c r="DTH102" s="31"/>
      <c r="DTI102" s="31"/>
      <c r="DTJ102" s="31"/>
      <c r="DTK102" s="31"/>
      <c r="DTL102" s="31"/>
      <c r="DTM102" s="31"/>
      <c r="DTN102" s="31"/>
      <c r="DTO102" s="31"/>
      <c r="DTP102" s="31"/>
      <c r="DTQ102" s="31"/>
      <c r="DTR102" s="31"/>
      <c r="DTS102" s="31"/>
      <c r="DTT102" s="31"/>
      <c r="DTU102" s="31"/>
      <c r="DTV102" s="31"/>
      <c r="DTW102" s="31"/>
      <c r="DTX102" s="31"/>
      <c r="DTY102" s="31"/>
      <c r="DTZ102" s="31"/>
      <c r="DUA102" s="31"/>
      <c r="DUB102" s="31"/>
      <c r="DUC102" s="31"/>
      <c r="DUD102" s="31"/>
      <c r="DUE102" s="31"/>
      <c r="DUF102" s="31"/>
      <c r="DUG102" s="31"/>
      <c r="DUH102" s="31"/>
      <c r="DUI102" s="31"/>
      <c r="DUJ102" s="31"/>
      <c r="DUK102" s="31"/>
      <c r="DUL102" s="31"/>
      <c r="DUM102" s="31"/>
      <c r="DUN102" s="31"/>
      <c r="DUO102" s="31"/>
      <c r="DUP102" s="31"/>
      <c r="DUQ102" s="31"/>
      <c r="DUR102" s="31"/>
      <c r="DUS102" s="31"/>
      <c r="DUT102" s="31"/>
      <c r="DUU102" s="31"/>
      <c r="DUV102" s="31"/>
      <c r="DUW102" s="31"/>
      <c r="DUX102" s="31"/>
      <c r="DUY102" s="31"/>
      <c r="DUZ102" s="31"/>
      <c r="DVA102" s="31"/>
      <c r="DVB102" s="31"/>
      <c r="DVC102" s="31"/>
      <c r="DVD102" s="31"/>
      <c r="DVE102" s="31"/>
      <c r="DVF102" s="31"/>
      <c r="DVG102" s="31"/>
      <c r="DVH102" s="31"/>
      <c r="DVI102" s="31"/>
      <c r="DVJ102" s="31"/>
      <c r="DVK102" s="31"/>
      <c r="DVL102" s="31"/>
      <c r="DVM102" s="31"/>
      <c r="DVN102" s="31"/>
      <c r="DVO102" s="31"/>
      <c r="DVP102" s="31"/>
      <c r="DVQ102" s="31"/>
      <c r="DVR102" s="31"/>
      <c r="DVS102" s="31"/>
      <c r="DVT102" s="31"/>
      <c r="DVU102" s="31"/>
      <c r="DVV102" s="31"/>
      <c r="DVW102" s="31"/>
      <c r="DVX102" s="31"/>
      <c r="DVY102" s="31"/>
      <c r="DVZ102" s="31"/>
      <c r="DWA102" s="31"/>
      <c r="DWB102" s="31"/>
      <c r="DWC102" s="31"/>
      <c r="DWD102" s="31"/>
      <c r="DWE102" s="31"/>
      <c r="DWF102" s="31"/>
      <c r="DWG102" s="31"/>
      <c r="DWH102" s="31"/>
      <c r="DWI102" s="31"/>
      <c r="DWJ102" s="31"/>
      <c r="DWK102" s="31"/>
      <c r="DWL102" s="31"/>
      <c r="DWM102" s="31"/>
      <c r="DWN102" s="31"/>
      <c r="DWO102" s="31"/>
      <c r="DWP102" s="31"/>
      <c r="DWQ102" s="31"/>
      <c r="DWR102" s="31"/>
      <c r="DWS102" s="31"/>
      <c r="DWT102" s="31"/>
      <c r="DWU102" s="31"/>
      <c r="DWV102" s="31"/>
      <c r="DWW102" s="31"/>
      <c r="DWX102" s="31"/>
      <c r="DWY102" s="31"/>
      <c r="DWZ102" s="31"/>
      <c r="DXA102" s="31"/>
      <c r="DXB102" s="31"/>
      <c r="DXC102" s="31"/>
      <c r="DXD102" s="31"/>
      <c r="DXE102" s="31"/>
      <c r="DXF102" s="31"/>
      <c r="DXG102" s="31"/>
      <c r="DXH102" s="31"/>
      <c r="DXI102" s="31"/>
      <c r="DXJ102" s="31"/>
      <c r="DXK102" s="31"/>
      <c r="DXL102" s="31"/>
      <c r="DXM102" s="31"/>
      <c r="DXN102" s="31"/>
      <c r="DXO102" s="31"/>
      <c r="DXP102" s="31"/>
      <c r="DXQ102" s="31"/>
      <c r="DXR102" s="31"/>
      <c r="DXS102" s="31"/>
      <c r="DXT102" s="31"/>
      <c r="DXU102" s="31"/>
      <c r="DXV102" s="31"/>
      <c r="DXW102" s="31"/>
      <c r="DXX102" s="31"/>
      <c r="DXY102" s="31"/>
      <c r="DXZ102" s="31"/>
      <c r="DYA102" s="31"/>
      <c r="DYB102" s="31"/>
      <c r="DYC102" s="31"/>
      <c r="DYD102" s="31"/>
      <c r="DYE102" s="31"/>
      <c r="DYF102" s="31"/>
      <c r="DYG102" s="31"/>
      <c r="DYH102" s="31"/>
      <c r="DYI102" s="31"/>
      <c r="DYJ102" s="31"/>
      <c r="DYK102" s="31"/>
      <c r="DYL102" s="31"/>
      <c r="DYM102" s="31"/>
      <c r="DYN102" s="31"/>
      <c r="DYO102" s="31"/>
      <c r="DYP102" s="31"/>
      <c r="DYQ102" s="31"/>
      <c r="DYR102" s="31"/>
      <c r="DYS102" s="31"/>
      <c r="DYT102" s="31"/>
      <c r="DYU102" s="31"/>
      <c r="DYV102" s="31"/>
      <c r="DYW102" s="31"/>
      <c r="DYX102" s="31"/>
      <c r="DYY102" s="31"/>
      <c r="DYZ102" s="31"/>
      <c r="DZA102" s="31"/>
      <c r="DZB102" s="31"/>
      <c r="DZC102" s="31"/>
      <c r="DZD102" s="31"/>
      <c r="DZE102" s="31"/>
      <c r="DZF102" s="31"/>
      <c r="DZG102" s="31"/>
      <c r="DZH102" s="31"/>
      <c r="DZI102" s="31"/>
      <c r="DZJ102" s="31"/>
      <c r="DZK102" s="31"/>
      <c r="DZL102" s="31"/>
      <c r="DZM102" s="31"/>
      <c r="DZN102" s="31"/>
      <c r="DZO102" s="31"/>
      <c r="DZP102" s="31"/>
      <c r="DZQ102" s="31"/>
      <c r="DZR102" s="31"/>
      <c r="DZS102" s="31"/>
      <c r="DZT102" s="31"/>
      <c r="DZU102" s="31"/>
      <c r="DZV102" s="31"/>
      <c r="DZW102" s="31"/>
      <c r="DZX102" s="31"/>
      <c r="DZY102" s="31"/>
      <c r="DZZ102" s="31"/>
      <c r="EAA102" s="31"/>
      <c r="EAB102" s="31"/>
      <c r="EAC102" s="31"/>
      <c r="EAD102" s="31"/>
      <c r="EAE102" s="31"/>
      <c r="EAF102" s="31"/>
      <c r="EAG102" s="31"/>
      <c r="EAH102" s="31"/>
      <c r="EAI102" s="31"/>
      <c r="EAJ102" s="31"/>
      <c r="EAK102" s="31"/>
      <c r="EAL102" s="31"/>
      <c r="EAM102" s="31"/>
      <c r="EAN102" s="31"/>
      <c r="EAO102" s="31"/>
      <c r="EAP102" s="31"/>
      <c r="EAQ102" s="31"/>
      <c r="EAR102" s="31"/>
      <c r="EAS102" s="31"/>
      <c r="EAT102" s="31"/>
      <c r="EAU102" s="31"/>
      <c r="EAV102" s="31"/>
      <c r="EAW102" s="31"/>
      <c r="EAX102" s="31"/>
      <c r="EAY102" s="31"/>
      <c r="EAZ102" s="31"/>
      <c r="EBA102" s="31"/>
      <c r="EBB102" s="31"/>
      <c r="EBC102" s="31"/>
      <c r="EBD102" s="31"/>
      <c r="EBE102" s="31"/>
      <c r="EBF102" s="31"/>
      <c r="EBG102" s="31"/>
      <c r="EBH102" s="31"/>
      <c r="EBI102" s="31"/>
      <c r="EBJ102" s="31"/>
      <c r="EBK102" s="31"/>
      <c r="EBL102" s="31"/>
      <c r="EBM102" s="31"/>
      <c r="EBN102" s="31"/>
      <c r="EBO102" s="31"/>
      <c r="EBP102" s="31"/>
      <c r="EBQ102" s="31"/>
      <c r="EBR102" s="31"/>
      <c r="EBS102" s="31"/>
      <c r="EBT102" s="31"/>
      <c r="EBU102" s="31"/>
      <c r="EBV102" s="31"/>
      <c r="EBW102" s="31"/>
      <c r="EBX102" s="31"/>
      <c r="EBY102" s="31"/>
      <c r="EBZ102" s="31"/>
      <c r="ECA102" s="31"/>
      <c r="ECB102" s="31"/>
      <c r="ECC102" s="31"/>
      <c r="ECD102" s="31"/>
      <c r="ECE102" s="31"/>
      <c r="ECF102" s="31"/>
      <c r="ECG102" s="31"/>
      <c r="ECH102" s="31"/>
      <c r="ECI102" s="31"/>
      <c r="ECJ102" s="31"/>
      <c r="ECK102" s="31"/>
      <c r="ECL102" s="31"/>
      <c r="ECM102" s="31"/>
      <c r="ECN102" s="31"/>
      <c r="ECO102" s="31"/>
      <c r="ECP102" s="31"/>
      <c r="ECQ102" s="31"/>
      <c r="ECR102" s="31"/>
      <c r="ECS102" s="31"/>
      <c r="ECT102" s="31"/>
      <c r="ECU102" s="31"/>
      <c r="ECV102" s="31"/>
      <c r="ECW102" s="31"/>
      <c r="ECX102" s="31"/>
      <c r="ECY102" s="31"/>
      <c r="ECZ102" s="31"/>
      <c r="EDA102" s="31"/>
      <c r="EDB102" s="31"/>
      <c r="EDC102" s="31"/>
      <c r="EDD102" s="31"/>
      <c r="EDE102" s="31"/>
      <c r="EDF102" s="31"/>
      <c r="EDG102" s="31"/>
      <c r="EDH102" s="31"/>
      <c r="EDI102" s="31"/>
      <c r="EDJ102" s="31"/>
      <c r="EDK102" s="31"/>
      <c r="EDL102" s="31"/>
      <c r="EDM102" s="31"/>
      <c r="EDN102" s="31"/>
      <c r="EDO102" s="31"/>
      <c r="EDP102" s="31"/>
      <c r="EDQ102" s="31"/>
      <c r="EDR102" s="31"/>
      <c r="EDS102" s="31"/>
      <c r="EDT102" s="31"/>
      <c r="EDU102" s="31"/>
      <c r="EDV102" s="31"/>
      <c r="EDW102" s="31"/>
      <c r="EDX102" s="31"/>
      <c r="EDY102" s="31"/>
      <c r="EDZ102" s="31"/>
      <c r="EEA102" s="31"/>
      <c r="EEB102" s="31"/>
      <c r="EEC102" s="31"/>
      <c r="EED102" s="31"/>
      <c r="EEE102" s="31"/>
      <c r="EEF102" s="31"/>
      <c r="EEG102" s="31"/>
      <c r="EEH102" s="31"/>
      <c r="EEI102" s="31"/>
      <c r="EEJ102" s="31"/>
      <c r="EEK102" s="31"/>
      <c r="EEL102" s="31"/>
      <c r="EEM102" s="31"/>
      <c r="EEN102" s="31"/>
      <c r="EEO102" s="31"/>
      <c r="EEP102" s="31"/>
      <c r="EEQ102" s="31"/>
      <c r="EER102" s="31"/>
      <c r="EES102" s="31"/>
      <c r="EET102" s="31"/>
      <c r="EEU102" s="31"/>
      <c r="EEV102" s="31"/>
      <c r="EEW102" s="31"/>
      <c r="EEX102" s="31"/>
      <c r="EEY102" s="31"/>
      <c r="EEZ102" s="31"/>
      <c r="EFA102" s="31"/>
      <c r="EFB102" s="31"/>
      <c r="EFC102" s="31"/>
      <c r="EFD102" s="31"/>
      <c r="EFE102" s="31"/>
      <c r="EFF102" s="31"/>
      <c r="EFG102" s="31"/>
      <c r="EFH102" s="31"/>
      <c r="EFI102" s="31"/>
      <c r="EFJ102" s="31"/>
      <c r="EFK102" s="31"/>
      <c r="EFL102" s="31"/>
      <c r="EFM102" s="31"/>
      <c r="EFN102" s="31"/>
      <c r="EFO102" s="31"/>
      <c r="EFP102" s="31"/>
      <c r="EFQ102" s="31"/>
      <c r="EFR102" s="31"/>
      <c r="EFS102" s="31"/>
      <c r="EFT102" s="31"/>
      <c r="EFU102" s="31"/>
      <c r="EFV102" s="31"/>
      <c r="EFW102" s="31"/>
      <c r="EFX102" s="31"/>
      <c r="EFY102" s="31"/>
      <c r="EFZ102" s="31"/>
      <c r="EGA102" s="31"/>
      <c r="EGB102" s="31"/>
      <c r="EGC102" s="31"/>
      <c r="EGD102" s="31"/>
      <c r="EGE102" s="31"/>
      <c r="EGF102" s="31"/>
      <c r="EGG102" s="31"/>
      <c r="EGH102" s="31"/>
      <c r="EGI102" s="31"/>
      <c r="EGJ102" s="31"/>
      <c r="EGK102" s="31"/>
      <c r="EGL102" s="31"/>
      <c r="EGM102" s="31"/>
      <c r="EGN102" s="31"/>
      <c r="EGO102" s="31"/>
      <c r="EGP102" s="31"/>
      <c r="EGQ102" s="31"/>
      <c r="EGR102" s="31"/>
      <c r="EGS102" s="31"/>
      <c r="EGT102" s="31"/>
      <c r="EGU102" s="31"/>
      <c r="EGV102" s="31"/>
      <c r="EGW102" s="31"/>
      <c r="EGX102" s="31"/>
      <c r="EGY102" s="31"/>
      <c r="EGZ102" s="31"/>
      <c r="EHA102" s="31"/>
      <c r="EHB102" s="31"/>
      <c r="EHC102" s="31"/>
      <c r="EHD102" s="31"/>
      <c r="EHE102" s="31"/>
      <c r="EHF102" s="31"/>
      <c r="EHG102" s="31"/>
      <c r="EHH102" s="31"/>
      <c r="EHI102" s="31"/>
      <c r="EHJ102" s="31"/>
      <c r="EHK102" s="31"/>
      <c r="EHL102" s="31"/>
      <c r="EHM102" s="31"/>
      <c r="EHN102" s="31"/>
      <c r="EHO102" s="31"/>
      <c r="EHP102" s="31"/>
      <c r="EHQ102" s="31"/>
      <c r="EHR102" s="31"/>
      <c r="EHS102" s="31"/>
      <c r="EHT102" s="31"/>
      <c r="EHU102" s="31"/>
      <c r="EHV102" s="31"/>
      <c r="EHW102" s="31"/>
      <c r="EHX102" s="31"/>
      <c r="EHY102" s="31"/>
      <c r="EHZ102" s="31"/>
      <c r="EIA102" s="31"/>
      <c r="EIB102" s="31"/>
      <c r="EIC102" s="31"/>
      <c r="EID102" s="31"/>
      <c r="EIE102" s="31"/>
      <c r="EIF102" s="31"/>
      <c r="EIG102" s="31"/>
      <c r="EIH102" s="31"/>
      <c r="EII102" s="31"/>
      <c r="EIJ102" s="31"/>
      <c r="EIK102" s="31"/>
      <c r="EIL102" s="31"/>
      <c r="EIM102" s="31"/>
      <c r="EIN102" s="31"/>
      <c r="EIO102" s="31"/>
      <c r="EIP102" s="31"/>
      <c r="EIQ102" s="31"/>
      <c r="EIR102" s="31"/>
      <c r="EIS102" s="31"/>
      <c r="EIT102" s="31"/>
      <c r="EIU102" s="31"/>
      <c r="EIV102" s="31"/>
      <c r="EIW102" s="31"/>
      <c r="EIX102" s="31"/>
      <c r="EIY102" s="31"/>
      <c r="EIZ102" s="31"/>
      <c r="EJA102" s="31"/>
      <c r="EJB102" s="31"/>
      <c r="EJC102" s="31"/>
      <c r="EJD102" s="31"/>
      <c r="EJE102" s="31"/>
      <c r="EJF102" s="31"/>
      <c r="EJG102" s="31"/>
      <c r="EJH102" s="31"/>
      <c r="EJI102" s="31"/>
      <c r="EJJ102" s="31"/>
      <c r="EJK102" s="31"/>
      <c r="EJL102" s="31"/>
      <c r="EJM102" s="31"/>
      <c r="EJN102" s="31"/>
      <c r="EJO102" s="31"/>
      <c r="EJP102" s="31"/>
      <c r="EJQ102" s="31"/>
      <c r="EJR102" s="31"/>
      <c r="EJS102" s="31"/>
      <c r="EJT102" s="31"/>
      <c r="EJU102" s="31"/>
      <c r="EJV102" s="31"/>
      <c r="EJW102" s="31"/>
      <c r="EJX102" s="31"/>
      <c r="EJY102" s="31"/>
      <c r="EJZ102" s="31"/>
      <c r="EKA102" s="31"/>
      <c r="EKB102" s="31"/>
      <c r="EKC102" s="31"/>
      <c r="EKD102" s="31"/>
      <c r="EKE102" s="31"/>
      <c r="EKF102" s="31"/>
      <c r="EKG102" s="31"/>
      <c r="EKH102" s="31"/>
      <c r="EKI102" s="31"/>
      <c r="EKJ102" s="31"/>
      <c r="EKK102" s="31"/>
      <c r="EKL102" s="31"/>
      <c r="EKM102" s="31"/>
      <c r="EKN102" s="31"/>
      <c r="EKO102" s="31"/>
      <c r="EKP102" s="31"/>
      <c r="EKQ102" s="31"/>
      <c r="EKR102" s="31"/>
      <c r="EKS102" s="31"/>
      <c r="EKT102" s="31"/>
      <c r="EKU102" s="31"/>
      <c r="EKV102" s="31"/>
      <c r="EKW102" s="31"/>
      <c r="EKX102" s="31"/>
      <c r="EKY102" s="31"/>
      <c r="EKZ102" s="31"/>
      <c r="ELA102" s="31"/>
      <c r="ELB102" s="31"/>
      <c r="ELC102" s="31"/>
      <c r="ELD102" s="31"/>
      <c r="ELE102" s="31"/>
      <c r="ELF102" s="31"/>
      <c r="ELG102" s="31"/>
      <c r="ELH102" s="31"/>
      <c r="ELI102" s="31"/>
      <c r="ELJ102" s="31"/>
      <c r="ELK102" s="31"/>
      <c r="ELL102" s="31"/>
      <c r="ELM102" s="31"/>
      <c r="ELN102" s="31"/>
      <c r="ELO102" s="31"/>
      <c r="ELP102" s="31"/>
      <c r="ELQ102" s="31"/>
      <c r="ELR102" s="31"/>
      <c r="ELS102" s="31"/>
      <c r="ELT102" s="31"/>
      <c r="ELU102" s="31"/>
      <c r="ELV102" s="31"/>
      <c r="ELW102" s="31"/>
      <c r="ELX102" s="31"/>
      <c r="ELY102" s="31"/>
      <c r="ELZ102" s="31"/>
      <c r="EMA102" s="31"/>
      <c r="EMB102" s="31"/>
      <c r="EMC102" s="31"/>
      <c r="EMD102" s="31"/>
      <c r="EME102" s="31"/>
      <c r="EMF102" s="31"/>
      <c r="EMG102" s="31"/>
      <c r="EMH102" s="31"/>
      <c r="EMI102" s="31"/>
      <c r="EMJ102" s="31"/>
      <c r="EMK102" s="31"/>
      <c r="EML102" s="31"/>
      <c r="EMM102" s="31"/>
      <c r="EMN102" s="31"/>
      <c r="EMO102" s="31"/>
      <c r="EMP102" s="31"/>
      <c r="EMQ102" s="31"/>
      <c r="EMR102" s="31"/>
      <c r="EMS102" s="31"/>
      <c r="EMT102" s="31"/>
      <c r="EMU102" s="31"/>
      <c r="EMV102" s="31"/>
      <c r="EMW102" s="31"/>
      <c r="EMX102" s="31"/>
      <c r="EMY102" s="31"/>
      <c r="EMZ102" s="31"/>
      <c r="ENA102" s="31"/>
      <c r="ENB102" s="31"/>
      <c r="ENC102" s="31"/>
      <c r="END102" s="31"/>
      <c r="ENE102" s="31"/>
      <c r="ENF102" s="31"/>
      <c r="ENG102" s="31"/>
      <c r="ENH102" s="31"/>
      <c r="ENI102" s="31"/>
      <c r="ENJ102" s="31"/>
      <c r="ENK102" s="31"/>
      <c r="ENL102" s="31"/>
      <c r="ENM102" s="31"/>
      <c r="ENN102" s="31"/>
      <c r="ENO102" s="31"/>
      <c r="ENP102" s="31"/>
      <c r="ENQ102" s="31"/>
      <c r="ENR102" s="31"/>
      <c r="ENS102" s="31"/>
      <c r="ENT102" s="31"/>
      <c r="ENU102" s="31"/>
      <c r="ENV102" s="31"/>
      <c r="ENW102" s="31"/>
      <c r="ENX102" s="31"/>
      <c r="ENY102" s="31"/>
      <c r="ENZ102" s="31"/>
      <c r="EOA102" s="31"/>
      <c r="EOB102" s="31"/>
      <c r="EOC102" s="31"/>
      <c r="EOD102" s="31"/>
      <c r="EOE102" s="31"/>
      <c r="EOF102" s="31"/>
      <c r="EOG102" s="31"/>
      <c r="EOH102" s="31"/>
      <c r="EOI102" s="31"/>
      <c r="EOJ102" s="31"/>
      <c r="EOK102" s="31"/>
      <c r="EOL102" s="31"/>
      <c r="EOM102" s="31"/>
      <c r="EON102" s="31"/>
      <c r="EOO102" s="31"/>
      <c r="EOP102" s="31"/>
      <c r="EOQ102" s="31"/>
      <c r="EOR102" s="31"/>
      <c r="EOS102" s="31"/>
      <c r="EOT102" s="31"/>
      <c r="EOU102" s="31"/>
      <c r="EOV102" s="31"/>
      <c r="EOW102" s="31"/>
      <c r="EOX102" s="31"/>
      <c r="EOY102" s="31"/>
      <c r="EOZ102" s="31"/>
      <c r="EPA102" s="31"/>
      <c r="EPB102" s="31"/>
      <c r="EPC102" s="31"/>
      <c r="EPD102" s="31"/>
      <c r="EPE102" s="31"/>
      <c r="EPF102" s="31"/>
      <c r="EPG102" s="31"/>
      <c r="EPH102" s="31"/>
      <c r="EPI102" s="31"/>
      <c r="EPJ102" s="31"/>
      <c r="EPK102" s="31"/>
      <c r="EPL102" s="31"/>
      <c r="EPM102" s="31"/>
      <c r="EPN102" s="31"/>
      <c r="EPO102" s="31"/>
      <c r="EPP102" s="31"/>
      <c r="EPQ102" s="31"/>
      <c r="EPR102" s="31"/>
      <c r="EPS102" s="31"/>
      <c r="EPT102" s="31"/>
      <c r="EPU102" s="31"/>
      <c r="EPV102" s="31"/>
      <c r="EPW102" s="31"/>
      <c r="EPX102" s="31"/>
      <c r="EPY102" s="31"/>
      <c r="EPZ102" s="31"/>
      <c r="EQA102" s="31"/>
      <c r="EQB102" s="31"/>
      <c r="EQC102" s="31"/>
      <c r="EQD102" s="31"/>
      <c r="EQE102" s="31"/>
      <c r="EQF102" s="31"/>
      <c r="EQG102" s="31"/>
      <c r="EQH102" s="31"/>
      <c r="EQI102" s="31"/>
      <c r="EQJ102" s="31"/>
      <c r="EQK102" s="31"/>
      <c r="EQL102" s="31"/>
      <c r="EQM102" s="31"/>
      <c r="EQN102" s="31"/>
      <c r="EQO102" s="31"/>
      <c r="EQP102" s="31"/>
      <c r="EQQ102" s="31"/>
      <c r="EQR102" s="31"/>
      <c r="EQS102" s="31"/>
      <c r="EQT102" s="31"/>
      <c r="EQU102" s="31"/>
      <c r="EQV102" s="31"/>
      <c r="EQW102" s="31"/>
      <c r="EQX102" s="31"/>
      <c r="EQY102" s="31"/>
      <c r="EQZ102" s="31"/>
      <c r="ERA102" s="31"/>
      <c r="ERB102" s="31"/>
      <c r="ERC102" s="31"/>
      <c r="ERD102" s="31"/>
      <c r="ERE102" s="31"/>
      <c r="ERF102" s="31"/>
      <c r="ERG102" s="31"/>
      <c r="ERH102" s="31"/>
      <c r="ERI102" s="31"/>
      <c r="ERJ102" s="31"/>
      <c r="ERK102" s="31"/>
      <c r="ERL102" s="31"/>
      <c r="ERM102" s="31"/>
      <c r="ERN102" s="31"/>
      <c r="ERO102" s="31"/>
      <c r="ERP102" s="31"/>
      <c r="ERQ102" s="31"/>
      <c r="ERR102" s="31"/>
      <c r="ERS102" s="31"/>
      <c r="ERT102" s="31"/>
      <c r="ERU102" s="31"/>
      <c r="ERV102" s="31"/>
      <c r="ERW102" s="31"/>
      <c r="ERX102" s="31"/>
      <c r="ERY102" s="31"/>
      <c r="ERZ102" s="31"/>
      <c r="ESA102" s="31"/>
      <c r="ESB102" s="31"/>
      <c r="ESC102" s="31"/>
      <c r="ESD102" s="31"/>
      <c r="ESE102" s="31"/>
      <c r="ESF102" s="31"/>
      <c r="ESG102" s="31"/>
      <c r="ESH102" s="31"/>
      <c r="ESI102" s="31"/>
      <c r="ESJ102" s="31"/>
      <c r="ESK102" s="31"/>
      <c r="ESL102" s="31"/>
      <c r="ESM102" s="31"/>
      <c r="ESN102" s="31"/>
      <c r="ESO102" s="31"/>
      <c r="ESP102" s="31"/>
      <c r="ESQ102" s="31"/>
      <c r="ESR102" s="31"/>
      <c r="ESS102" s="31"/>
      <c r="EST102" s="31"/>
      <c r="ESU102" s="31"/>
      <c r="ESV102" s="31"/>
      <c r="ESW102" s="31"/>
      <c r="ESX102" s="31"/>
      <c r="ESY102" s="31"/>
      <c r="ESZ102" s="31"/>
      <c r="ETA102" s="31"/>
      <c r="ETB102" s="31"/>
      <c r="ETC102" s="31"/>
      <c r="ETD102" s="31"/>
      <c r="ETE102" s="31"/>
      <c r="ETF102" s="31"/>
      <c r="ETG102" s="31"/>
      <c r="ETH102" s="31"/>
      <c r="ETI102" s="31"/>
      <c r="ETJ102" s="31"/>
      <c r="ETK102" s="31"/>
      <c r="ETL102" s="31"/>
      <c r="ETM102" s="31"/>
      <c r="ETN102" s="31"/>
      <c r="ETO102" s="31"/>
      <c r="ETP102" s="31"/>
      <c r="ETQ102" s="31"/>
      <c r="ETR102" s="31"/>
      <c r="ETS102" s="31"/>
      <c r="ETT102" s="31"/>
      <c r="ETU102" s="31"/>
      <c r="ETV102" s="31"/>
      <c r="ETW102" s="31"/>
      <c r="ETX102" s="31"/>
      <c r="ETY102" s="31"/>
      <c r="ETZ102" s="31"/>
      <c r="EUA102" s="31"/>
      <c r="EUB102" s="31"/>
      <c r="EUC102" s="31"/>
      <c r="EUD102" s="31"/>
      <c r="EUE102" s="31"/>
      <c r="EUF102" s="31"/>
      <c r="EUG102" s="31"/>
      <c r="EUH102" s="31"/>
      <c r="EUI102" s="31"/>
      <c r="EUJ102" s="31"/>
      <c r="EUK102" s="31"/>
      <c r="EUL102" s="31"/>
      <c r="EUM102" s="31"/>
      <c r="EUN102" s="31"/>
      <c r="EUO102" s="31"/>
      <c r="EUP102" s="31"/>
      <c r="EUQ102" s="31"/>
      <c r="EUR102" s="31"/>
      <c r="EUS102" s="31"/>
      <c r="EUT102" s="31"/>
      <c r="EUU102" s="31"/>
      <c r="EUV102" s="31"/>
      <c r="EUW102" s="31"/>
      <c r="EUX102" s="31"/>
      <c r="EUY102" s="31"/>
      <c r="EUZ102" s="31"/>
      <c r="EVA102" s="31"/>
      <c r="EVB102" s="31"/>
      <c r="EVC102" s="31"/>
      <c r="EVD102" s="31"/>
      <c r="EVE102" s="31"/>
      <c r="EVF102" s="31"/>
      <c r="EVG102" s="31"/>
      <c r="EVH102" s="31"/>
      <c r="EVI102" s="31"/>
      <c r="EVJ102" s="31"/>
      <c r="EVK102" s="31"/>
      <c r="EVL102" s="31"/>
      <c r="EVM102" s="31"/>
      <c r="EVN102" s="31"/>
      <c r="EVO102" s="31"/>
      <c r="EVP102" s="31"/>
      <c r="EVQ102" s="31"/>
      <c r="EVR102" s="31"/>
      <c r="EVS102" s="31"/>
      <c r="EVT102" s="31"/>
      <c r="EVU102" s="31"/>
      <c r="EVV102" s="31"/>
      <c r="EVW102" s="31"/>
      <c r="EVX102" s="31"/>
      <c r="EVY102" s="31"/>
      <c r="EVZ102" s="31"/>
      <c r="EWA102" s="31"/>
      <c r="EWB102" s="31"/>
      <c r="EWC102" s="31"/>
      <c r="EWD102" s="31"/>
      <c r="EWE102" s="31"/>
      <c r="EWF102" s="31"/>
      <c r="EWG102" s="31"/>
      <c r="EWH102" s="31"/>
      <c r="EWI102" s="31"/>
      <c r="EWJ102" s="31"/>
      <c r="EWK102" s="31"/>
      <c r="EWL102" s="31"/>
      <c r="EWM102" s="31"/>
      <c r="EWN102" s="31"/>
      <c r="EWO102" s="31"/>
      <c r="EWP102" s="31"/>
      <c r="EWQ102" s="31"/>
      <c r="EWR102" s="31"/>
      <c r="EWS102" s="31"/>
      <c r="EWT102" s="31"/>
      <c r="EWU102" s="31"/>
      <c r="EWV102" s="31"/>
      <c r="EWW102" s="31"/>
      <c r="EWX102" s="31"/>
      <c r="EWY102" s="31"/>
      <c r="EWZ102" s="31"/>
      <c r="EXA102" s="31"/>
      <c r="EXB102" s="31"/>
      <c r="EXC102" s="31"/>
      <c r="EXD102" s="31"/>
      <c r="EXE102" s="31"/>
      <c r="EXF102" s="31"/>
      <c r="EXG102" s="31"/>
      <c r="EXH102" s="31"/>
      <c r="EXI102" s="31"/>
      <c r="EXJ102" s="31"/>
      <c r="EXK102" s="31"/>
      <c r="EXL102" s="31"/>
      <c r="EXM102" s="31"/>
      <c r="EXN102" s="31"/>
      <c r="EXO102" s="31"/>
      <c r="EXP102" s="31"/>
      <c r="EXQ102" s="31"/>
      <c r="EXR102" s="31"/>
      <c r="EXS102" s="31"/>
      <c r="EXT102" s="31"/>
      <c r="EXU102" s="31"/>
      <c r="EXV102" s="31"/>
      <c r="EXW102" s="31"/>
      <c r="EXX102" s="31"/>
      <c r="EXY102" s="31"/>
      <c r="EXZ102" s="31"/>
      <c r="EYA102" s="31"/>
      <c r="EYB102" s="31"/>
      <c r="EYC102" s="31"/>
      <c r="EYD102" s="31"/>
      <c r="EYE102" s="31"/>
      <c r="EYF102" s="31"/>
      <c r="EYG102" s="31"/>
      <c r="EYH102" s="31"/>
      <c r="EYI102" s="31"/>
      <c r="EYJ102" s="31"/>
      <c r="EYK102" s="31"/>
      <c r="EYL102" s="31"/>
      <c r="EYM102" s="31"/>
      <c r="EYN102" s="31"/>
      <c r="EYO102" s="31"/>
      <c r="EYP102" s="31"/>
      <c r="EYQ102" s="31"/>
      <c r="EYR102" s="31"/>
      <c r="EYS102" s="31"/>
      <c r="EYT102" s="31"/>
      <c r="EYU102" s="31"/>
      <c r="EYV102" s="31"/>
      <c r="EYW102" s="31"/>
      <c r="EYX102" s="31"/>
      <c r="EYY102" s="31"/>
      <c r="EYZ102" s="31"/>
      <c r="EZA102" s="31"/>
      <c r="EZB102" s="31"/>
      <c r="EZC102" s="31"/>
      <c r="EZD102" s="31"/>
      <c r="EZE102" s="31"/>
      <c r="EZF102" s="31"/>
      <c r="EZG102" s="31"/>
      <c r="EZH102" s="31"/>
      <c r="EZI102" s="31"/>
      <c r="EZJ102" s="31"/>
      <c r="EZK102" s="31"/>
      <c r="EZL102" s="31"/>
      <c r="EZM102" s="31"/>
      <c r="EZN102" s="31"/>
      <c r="EZO102" s="31"/>
      <c r="EZP102" s="31"/>
      <c r="EZQ102" s="31"/>
      <c r="EZR102" s="31"/>
      <c r="EZS102" s="31"/>
      <c r="EZT102" s="31"/>
      <c r="EZU102" s="31"/>
      <c r="EZV102" s="31"/>
      <c r="EZW102" s="31"/>
      <c r="EZX102" s="31"/>
      <c r="EZY102" s="31"/>
      <c r="EZZ102" s="31"/>
      <c r="FAA102" s="31"/>
      <c r="FAB102" s="31"/>
      <c r="FAC102" s="31"/>
      <c r="FAD102" s="31"/>
      <c r="FAE102" s="31"/>
      <c r="FAF102" s="31"/>
      <c r="FAG102" s="31"/>
      <c r="FAH102" s="31"/>
      <c r="FAI102" s="31"/>
      <c r="FAJ102" s="31"/>
      <c r="FAK102" s="31"/>
      <c r="FAL102" s="31"/>
      <c r="FAM102" s="31"/>
      <c r="FAN102" s="31"/>
      <c r="FAO102" s="31"/>
      <c r="FAP102" s="31"/>
      <c r="FAQ102" s="31"/>
      <c r="FAR102" s="31"/>
      <c r="FAS102" s="31"/>
      <c r="FAT102" s="31"/>
      <c r="FAU102" s="31"/>
      <c r="FAV102" s="31"/>
      <c r="FAW102" s="31"/>
      <c r="FAX102" s="31"/>
      <c r="FAY102" s="31"/>
      <c r="FAZ102" s="31"/>
      <c r="FBA102" s="31"/>
      <c r="FBB102" s="31"/>
      <c r="FBC102" s="31"/>
      <c r="FBD102" s="31"/>
      <c r="FBE102" s="31"/>
      <c r="FBF102" s="31"/>
      <c r="FBG102" s="31"/>
      <c r="FBH102" s="31"/>
      <c r="FBI102" s="31"/>
      <c r="FBJ102" s="31"/>
      <c r="FBK102" s="31"/>
      <c r="FBL102" s="31"/>
      <c r="FBM102" s="31"/>
      <c r="FBN102" s="31"/>
      <c r="FBO102" s="31"/>
      <c r="FBP102" s="31"/>
      <c r="FBQ102" s="31"/>
      <c r="FBR102" s="31"/>
      <c r="FBS102" s="31"/>
      <c r="FBT102" s="31"/>
      <c r="FBU102" s="31"/>
      <c r="FBV102" s="31"/>
      <c r="FBW102" s="31"/>
      <c r="FBX102" s="31"/>
      <c r="FBY102" s="31"/>
      <c r="FBZ102" s="31"/>
      <c r="FCA102" s="31"/>
      <c r="FCB102" s="31"/>
      <c r="FCC102" s="31"/>
      <c r="FCD102" s="31"/>
      <c r="FCE102" s="31"/>
      <c r="FCF102" s="31"/>
      <c r="FCG102" s="31"/>
      <c r="FCH102" s="31"/>
      <c r="FCI102" s="31"/>
      <c r="FCJ102" s="31"/>
      <c r="FCK102" s="31"/>
      <c r="FCL102" s="31"/>
      <c r="FCM102" s="31"/>
      <c r="FCN102" s="31"/>
      <c r="FCO102" s="31"/>
      <c r="FCP102" s="31"/>
      <c r="FCQ102" s="31"/>
      <c r="FCR102" s="31"/>
      <c r="FCS102" s="31"/>
      <c r="FCT102" s="31"/>
      <c r="FCU102" s="31"/>
      <c r="FCV102" s="31"/>
      <c r="FCW102" s="31"/>
      <c r="FCX102" s="31"/>
      <c r="FCY102" s="31"/>
      <c r="FCZ102" s="31"/>
      <c r="FDA102" s="31"/>
      <c r="FDB102" s="31"/>
      <c r="FDC102" s="31"/>
      <c r="FDD102" s="31"/>
      <c r="FDE102" s="31"/>
      <c r="FDF102" s="31"/>
      <c r="FDG102" s="31"/>
      <c r="FDH102" s="31"/>
      <c r="FDI102" s="31"/>
      <c r="FDJ102" s="31"/>
      <c r="FDK102" s="31"/>
      <c r="FDL102" s="31"/>
      <c r="FDM102" s="31"/>
      <c r="FDN102" s="31"/>
      <c r="FDO102" s="31"/>
      <c r="FDP102" s="31"/>
      <c r="FDQ102" s="31"/>
      <c r="FDR102" s="31"/>
      <c r="FDS102" s="31"/>
      <c r="FDT102" s="31"/>
      <c r="FDU102" s="31"/>
      <c r="FDV102" s="31"/>
      <c r="FDW102" s="31"/>
      <c r="FDX102" s="31"/>
      <c r="FDY102" s="31"/>
      <c r="FDZ102" s="31"/>
      <c r="FEA102" s="31"/>
      <c r="FEB102" s="31"/>
      <c r="FEC102" s="31"/>
      <c r="FED102" s="31"/>
      <c r="FEE102" s="31"/>
      <c r="FEF102" s="31"/>
      <c r="FEG102" s="31"/>
      <c r="FEH102" s="31"/>
      <c r="FEI102" s="31"/>
      <c r="FEJ102" s="31"/>
      <c r="FEK102" s="31"/>
      <c r="FEL102" s="31"/>
      <c r="FEM102" s="31"/>
      <c r="FEN102" s="31"/>
      <c r="FEO102" s="31"/>
      <c r="FEP102" s="31"/>
      <c r="FEQ102" s="31"/>
      <c r="FER102" s="31"/>
      <c r="FES102" s="31"/>
      <c r="FET102" s="31"/>
      <c r="FEU102" s="31"/>
      <c r="FEV102" s="31"/>
      <c r="FEW102" s="31"/>
      <c r="FEX102" s="31"/>
      <c r="FEY102" s="31"/>
      <c r="FEZ102" s="31"/>
      <c r="FFA102" s="31"/>
      <c r="FFB102" s="31"/>
      <c r="FFC102" s="31"/>
      <c r="FFD102" s="31"/>
      <c r="FFE102" s="31"/>
      <c r="FFF102" s="31"/>
      <c r="FFG102" s="31"/>
      <c r="FFH102" s="31"/>
      <c r="FFI102" s="31"/>
      <c r="FFJ102" s="31"/>
      <c r="FFK102" s="31"/>
      <c r="FFL102" s="31"/>
      <c r="FFM102" s="31"/>
      <c r="FFN102" s="31"/>
      <c r="FFO102" s="31"/>
      <c r="FFP102" s="31"/>
      <c r="FFQ102" s="31"/>
      <c r="FFR102" s="31"/>
      <c r="FFS102" s="31"/>
      <c r="FFT102" s="31"/>
      <c r="FFU102" s="31"/>
      <c r="FFV102" s="31"/>
      <c r="FFW102" s="31"/>
      <c r="FFX102" s="31"/>
      <c r="FFY102" s="31"/>
      <c r="FFZ102" s="31"/>
      <c r="FGA102" s="31"/>
      <c r="FGB102" s="31"/>
      <c r="FGC102" s="31"/>
      <c r="FGD102" s="31"/>
      <c r="FGE102" s="31"/>
      <c r="FGF102" s="31"/>
      <c r="FGG102" s="31"/>
      <c r="FGH102" s="31"/>
      <c r="FGI102" s="31"/>
      <c r="FGJ102" s="31"/>
      <c r="FGK102" s="31"/>
      <c r="FGL102" s="31"/>
      <c r="FGM102" s="31"/>
      <c r="FGN102" s="31"/>
      <c r="FGO102" s="31"/>
      <c r="FGP102" s="31"/>
      <c r="FGQ102" s="31"/>
      <c r="FGR102" s="31"/>
      <c r="FGS102" s="31"/>
      <c r="FGT102" s="31"/>
      <c r="FGU102" s="31"/>
      <c r="FGV102" s="31"/>
      <c r="FGW102" s="31"/>
      <c r="FGX102" s="31"/>
      <c r="FGY102" s="31"/>
      <c r="FGZ102" s="31"/>
      <c r="FHA102" s="31"/>
      <c r="FHB102" s="31"/>
      <c r="FHC102" s="31"/>
      <c r="FHD102" s="31"/>
      <c r="FHE102" s="31"/>
      <c r="FHF102" s="31"/>
      <c r="FHG102" s="31"/>
      <c r="FHH102" s="31"/>
      <c r="FHI102" s="31"/>
      <c r="FHJ102" s="31"/>
      <c r="FHK102" s="31"/>
      <c r="FHL102" s="31"/>
      <c r="FHM102" s="31"/>
      <c r="FHN102" s="31"/>
      <c r="FHO102" s="31"/>
      <c r="FHP102" s="31"/>
      <c r="FHQ102" s="31"/>
      <c r="FHR102" s="31"/>
      <c r="FHS102" s="31"/>
      <c r="FHT102" s="31"/>
      <c r="FHU102" s="31"/>
      <c r="FHV102" s="31"/>
      <c r="FHW102" s="31"/>
      <c r="FHX102" s="31"/>
      <c r="FHY102" s="31"/>
      <c r="FHZ102" s="31"/>
      <c r="FIA102" s="31"/>
      <c r="FIB102" s="31"/>
      <c r="FIC102" s="31"/>
      <c r="FID102" s="31"/>
      <c r="FIE102" s="31"/>
      <c r="FIF102" s="31"/>
      <c r="FIG102" s="31"/>
      <c r="FIH102" s="31"/>
      <c r="FII102" s="31"/>
      <c r="FIJ102" s="31"/>
      <c r="FIK102" s="31"/>
      <c r="FIL102" s="31"/>
      <c r="FIM102" s="31"/>
      <c r="FIN102" s="31"/>
      <c r="FIO102" s="31"/>
      <c r="FIP102" s="31"/>
      <c r="FIQ102" s="31"/>
      <c r="FIR102" s="31"/>
      <c r="FIS102" s="31"/>
      <c r="FIT102" s="31"/>
      <c r="FIU102" s="31"/>
      <c r="FIV102" s="31"/>
      <c r="FIW102" s="31"/>
      <c r="FIX102" s="31"/>
      <c r="FIY102" s="31"/>
      <c r="FIZ102" s="31"/>
      <c r="FJA102" s="31"/>
      <c r="FJB102" s="31"/>
      <c r="FJC102" s="31"/>
      <c r="FJD102" s="31"/>
      <c r="FJE102" s="31"/>
      <c r="FJF102" s="31"/>
      <c r="FJG102" s="31"/>
      <c r="FJH102" s="31"/>
      <c r="FJI102" s="31"/>
      <c r="FJJ102" s="31"/>
      <c r="FJK102" s="31"/>
      <c r="FJL102" s="31"/>
      <c r="FJM102" s="31"/>
      <c r="FJN102" s="31"/>
      <c r="FJO102" s="31"/>
      <c r="FJP102" s="31"/>
      <c r="FJQ102" s="31"/>
      <c r="FJR102" s="31"/>
      <c r="FJS102" s="31"/>
      <c r="FJT102" s="31"/>
      <c r="FJU102" s="31"/>
      <c r="FJV102" s="31"/>
      <c r="FJW102" s="31"/>
      <c r="FJX102" s="31"/>
      <c r="FJY102" s="31"/>
      <c r="FJZ102" s="31"/>
      <c r="FKA102" s="31"/>
      <c r="FKB102" s="31"/>
      <c r="FKC102" s="31"/>
      <c r="FKD102" s="31"/>
      <c r="FKE102" s="31"/>
      <c r="FKF102" s="31"/>
      <c r="FKG102" s="31"/>
      <c r="FKH102" s="31"/>
      <c r="FKI102" s="31"/>
      <c r="FKJ102" s="31"/>
      <c r="FKK102" s="31"/>
      <c r="FKL102" s="31"/>
      <c r="FKM102" s="31"/>
      <c r="FKN102" s="31"/>
      <c r="FKO102" s="31"/>
      <c r="FKP102" s="31"/>
      <c r="FKQ102" s="31"/>
      <c r="FKR102" s="31"/>
      <c r="FKS102" s="31"/>
      <c r="FKT102" s="31"/>
      <c r="FKU102" s="31"/>
      <c r="FKV102" s="31"/>
      <c r="FKW102" s="31"/>
      <c r="FKX102" s="31"/>
      <c r="FKY102" s="31"/>
      <c r="FKZ102" s="31"/>
      <c r="FLA102" s="31"/>
      <c r="FLB102" s="31"/>
      <c r="FLC102" s="31"/>
      <c r="FLD102" s="31"/>
      <c r="FLE102" s="31"/>
      <c r="FLF102" s="31"/>
      <c r="FLG102" s="31"/>
      <c r="FLH102" s="31"/>
      <c r="FLI102" s="31"/>
      <c r="FLJ102" s="31"/>
      <c r="FLK102" s="31"/>
      <c r="FLL102" s="31"/>
      <c r="FLM102" s="31"/>
      <c r="FLN102" s="31"/>
      <c r="FLO102" s="31"/>
      <c r="FLP102" s="31"/>
      <c r="FLQ102" s="31"/>
      <c r="FLR102" s="31"/>
      <c r="FLS102" s="31"/>
      <c r="FLT102" s="31"/>
      <c r="FLU102" s="31"/>
      <c r="FLV102" s="31"/>
      <c r="FLW102" s="31"/>
      <c r="FLX102" s="31"/>
      <c r="FLY102" s="31"/>
      <c r="FLZ102" s="31"/>
      <c r="FMA102" s="31"/>
      <c r="FMB102" s="31"/>
      <c r="FMC102" s="31"/>
      <c r="FMD102" s="31"/>
      <c r="FME102" s="31"/>
      <c r="FMF102" s="31"/>
      <c r="FMG102" s="31"/>
      <c r="FMH102" s="31"/>
      <c r="FMI102" s="31"/>
      <c r="FMJ102" s="31"/>
      <c r="FMK102" s="31"/>
      <c r="FML102" s="31"/>
      <c r="FMM102" s="31"/>
      <c r="FMN102" s="31"/>
      <c r="FMO102" s="31"/>
      <c r="FMP102" s="31"/>
      <c r="FMQ102" s="31"/>
      <c r="FMR102" s="31"/>
      <c r="FMS102" s="31"/>
      <c r="FMT102" s="31"/>
      <c r="FMU102" s="31"/>
      <c r="FMV102" s="31"/>
      <c r="FMW102" s="31"/>
      <c r="FMX102" s="31"/>
      <c r="FMY102" s="31"/>
      <c r="FMZ102" s="31"/>
      <c r="FNA102" s="31"/>
      <c r="FNB102" s="31"/>
      <c r="FNC102" s="31"/>
      <c r="FND102" s="31"/>
      <c r="FNE102" s="31"/>
      <c r="FNF102" s="31"/>
      <c r="FNG102" s="31"/>
      <c r="FNH102" s="31"/>
      <c r="FNI102" s="31"/>
      <c r="FNJ102" s="31"/>
      <c r="FNK102" s="31"/>
      <c r="FNL102" s="31"/>
      <c r="FNM102" s="31"/>
      <c r="FNN102" s="31"/>
      <c r="FNO102" s="31"/>
      <c r="FNP102" s="31"/>
      <c r="FNQ102" s="31"/>
      <c r="FNR102" s="31"/>
      <c r="FNS102" s="31"/>
      <c r="FNT102" s="31"/>
      <c r="FNU102" s="31"/>
      <c r="FNV102" s="31"/>
      <c r="FNW102" s="31"/>
      <c r="FNX102" s="31"/>
      <c r="FNY102" s="31"/>
      <c r="FNZ102" s="31"/>
      <c r="FOA102" s="31"/>
      <c r="FOB102" s="31"/>
      <c r="FOC102" s="31"/>
      <c r="FOD102" s="31"/>
      <c r="FOE102" s="31"/>
      <c r="FOF102" s="31"/>
      <c r="FOG102" s="31"/>
      <c r="FOH102" s="31"/>
      <c r="FOI102" s="31"/>
      <c r="FOJ102" s="31"/>
      <c r="FOK102" s="31"/>
      <c r="FOL102" s="31"/>
      <c r="FOM102" s="31"/>
      <c r="FON102" s="31"/>
      <c r="FOO102" s="31"/>
      <c r="FOP102" s="31"/>
      <c r="FOQ102" s="31"/>
      <c r="FOR102" s="31"/>
      <c r="FOS102" s="31"/>
      <c r="FOT102" s="31"/>
      <c r="FOU102" s="31"/>
      <c r="FOV102" s="31"/>
      <c r="FOW102" s="31"/>
      <c r="FOX102" s="31"/>
      <c r="FOY102" s="31"/>
      <c r="FOZ102" s="31"/>
      <c r="FPA102" s="31"/>
      <c r="FPB102" s="31"/>
      <c r="FPC102" s="31"/>
      <c r="FPD102" s="31"/>
      <c r="FPE102" s="31"/>
      <c r="FPF102" s="31"/>
      <c r="FPG102" s="31"/>
      <c r="FPH102" s="31"/>
      <c r="FPI102" s="31"/>
      <c r="FPJ102" s="31"/>
      <c r="FPK102" s="31"/>
      <c r="FPL102" s="31"/>
      <c r="FPM102" s="31"/>
      <c r="FPN102" s="31"/>
      <c r="FPO102" s="31"/>
      <c r="FPP102" s="31"/>
      <c r="FPQ102" s="31"/>
      <c r="FPR102" s="31"/>
      <c r="FPS102" s="31"/>
      <c r="FPT102" s="31"/>
      <c r="FPU102" s="31"/>
      <c r="FPV102" s="31"/>
      <c r="FPW102" s="31"/>
      <c r="FPX102" s="31"/>
      <c r="FPY102" s="31"/>
      <c r="FPZ102" s="31"/>
      <c r="FQA102" s="31"/>
      <c r="FQB102" s="31"/>
      <c r="FQC102" s="31"/>
      <c r="FQD102" s="31"/>
      <c r="FQE102" s="31"/>
      <c r="FQF102" s="31"/>
      <c r="FQG102" s="31"/>
      <c r="FQH102" s="31"/>
      <c r="FQI102" s="31"/>
      <c r="FQJ102" s="31"/>
      <c r="FQK102" s="31"/>
      <c r="FQL102" s="31"/>
      <c r="FQM102" s="31"/>
      <c r="FQN102" s="31"/>
      <c r="FQO102" s="31"/>
      <c r="FQP102" s="31"/>
      <c r="FQQ102" s="31"/>
      <c r="FQR102" s="31"/>
      <c r="FQS102" s="31"/>
      <c r="FQT102" s="31"/>
      <c r="FQU102" s="31"/>
      <c r="FQV102" s="31"/>
      <c r="FQW102" s="31"/>
      <c r="FQX102" s="31"/>
      <c r="FQY102" s="31"/>
      <c r="FQZ102" s="31"/>
      <c r="FRA102" s="31"/>
      <c r="FRB102" s="31"/>
      <c r="FRC102" s="31"/>
      <c r="FRD102" s="31"/>
      <c r="FRE102" s="31"/>
      <c r="FRF102" s="31"/>
      <c r="FRG102" s="31"/>
      <c r="FRH102" s="31"/>
      <c r="FRI102" s="31"/>
      <c r="FRJ102" s="31"/>
      <c r="FRK102" s="31"/>
      <c r="FRL102" s="31"/>
      <c r="FRM102" s="31"/>
      <c r="FRN102" s="31"/>
      <c r="FRO102" s="31"/>
      <c r="FRP102" s="31"/>
      <c r="FRQ102" s="31"/>
      <c r="FRR102" s="31"/>
      <c r="FRS102" s="31"/>
      <c r="FRT102" s="31"/>
      <c r="FRU102" s="31"/>
      <c r="FRV102" s="31"/>
      <c r="FRW102" s="31"/>
      <c r="FRX102" s="31"/>
      <c r="FRY102" s="31"/>
      <c r="FRZ102" s="31"/>
      <c r="FSA102" s="31"/>
      <c r="FSB102" s="31"/>
      <c r="FSC102" s="31"/>
      <c r="FSD102" s="31"/>
      <c r="FSE102" s="31"/>
      <c r="FSF102" s="31"/>
      <c r="FSG102" s="31"/>
      <c r="FSH102" s="31"/>
      <c r="FSI102" s="31"/>
      <c r="FSJ102" s="31"/>
      <c r="FSK102" s="31"/>
      <c r="FSL102" s="31"/>
      <c r="FSM102" s="31"/>
      <c r="FSN102" s="31"/>
      <c r="FSO102" s="31"/>
      <c r="FSP102" s="31"/>
      <c r="FSQ102" s="31"/>
      <c r="FSR102" s="31"/>
      <c r="FSS102" s="31"/>
      <c r="FST102" s="31"/>
      <c r="FSU102" s="31"/>
      <c r="FSV102" s="31"/>
      <c r="FSW102" s="31"/>
      <c r="FSX102" s="31"/>
      <c r="FSY102" s="31"/>
      <c r="FSZ102" s="31"/>
      <c r="FTA102" s="31"/>
      <c r="FTB102" s="31"/>
      <c r="FTC102" s="31"/>
      <c r="FTD102" s="31"/>
      <c r="FTE102" s="31"/>
      <c r="FTF102" s="31"/>
      <c r="FTG102" s="31"/>
      <c r="FTH102" s="31"/>
      <c r="FTI102" s="31"/>
      <c r="FTJ102" s="31"/>
      <c r="FTK102" s="31"/>
      <c r="FTL102" s="31"/>
      <c r="FTM102" s="31"/>
      <c r="FTN102" s="31"/>
      <c r="FTO102" s="31"/>
      <c r="FTP102" s="31"/>
      <c r="FTQ102" s="31"/>
      <c r="FTR102" s="31"/>
      <c r="FTS102" s="31"/>
      <c r="FTT102" s="31"/>
      <c r="FTU102" s="31"/>
      <c r="FTV102" s="31"/>
      <c r="FTW102" s="31"/>
      <c r="FTX102" s="31"/>
      <c r="FTY102" s="31"/>
      <c r="FTZ102" s="31"/>
      <c r="FUA102" s="31"/>
      <c r="FUB102" s="31"/>
      <c r="FUC102" s="31"/>
      <c r="FUD102" s="31"/>
      <c r="FUE102" s="31"/>
      <c r="FUF102" s="31"/>
      <c r="FUG102" s="31"/>
      <c r="FUH102" s="31"/>
      <c r="FUI102" s="31"/>
      <c r="FUJ102" s="31"/>
      <c r="FUK102" s="31"/>
      <c r="FUL102" s="31"/>
      <c r="FUM102" s="31"/>
      <c r="FUN102" s="31"/>
      <c r="FUO102" s="31"/>
      <c r="FUP102" s="31"/>
      <c r="FUQ102" s="31"/>
      <c r="FUR102" s="31"/>
      <c r="FUS102" s="31"/>
      <c r="FUT102" s="31"/>
      <c r="FUU102" s="31"/>
      <c r="FUV102" s="31"/>
      <c r="FUW102" s="31"/>
      <c r="FUX102" s="31"/>
      <c r="FUY102" s="31"/>
      <c r="FUZ102" s="31"/>
      <c r="FVA102" s="31"/>
      <c r="FVB102" s="31"/>
      <c r="FVC102" s="31"/>
      <c r="FVD102" s="31"/>
      <c r="FVE102" s="31"/>
      <c r="FVF102" s="31"/>
      <c r="FVG102" s="31"/>
      <c r="FVH102" s="31"/>
      <c r="FVI102" s="31"/>
      <c r="FVJ102" s="31"/>
      <c r="FVK102" s="31"/>
      <c r="FVL102" s="31"/>
      <c r="FVM102" s="31"/>
      <c r="FVN102" s="31"/>
      <c r="FVO102" s="31"/>
      <c r="FVP102" s="31"/>
      <c r="FVQ102" s="31"/>
      <c r="FVR102" s="31"/>
      <c r="FVS102" s="31"/>
      <c r="FVT102" s="31"/>
      <c r="FVU102" s="31"/>
      <c r="FVV102" s="31"/>
      <c r="FVW102" s="31"/>
      <c r="FVX102" s="31"/>
      <c r="FVY102" s="31"/>
      <c r="FVZ102" s="31"/>
      <c r="FWA102" s="31"/>
      <c r="FWB102" s="31"/>
      <c r="FWC102" s="31"/>
      <c r="FWD102" s="31"/>
      <c r="FWE102" s="31"/>
      <c r="FWF102" s="31"/>
      <c r="FWG102" s="31"/>
      <c r="FWH102" s="31"/>
      <c r="FWI102" s="31"/>
      <c r="FWJ102" s="31"/>
      <c r="FWK102" s="31"/>
      <c r="FWL102" s="31"/>
      <c r="FWM102" s="31"/>
      <c r="FWN102" s="31"/>
      <c r="FWO102" s="31"/>
      <c r="FWP102" s="31"/>
      <c r="FWQ102" s="31"/>
      <c r="FWR102" s="31"/>
      <c r="FWS102" s="31"/>
      <c r="FWT102" s="31"/>
      <c r="FWU102" s="31"/>
      <c r="FWV102" s="31"/>
      <c r="FWW102" s="31"/>
      <c r="FWX102" s="31"/>
      <c r="FWY102" s="31"/>
      <c r="FWZ102" s="31"/>
      <c r="FXA102" s="31"/>
      <c r="FXB102" s="31"/>
      <c r="FXC102" s="31"/>
      <c r="FXD102" s="31"/>
      <c r="FXE102" s="31"/>
      <c r="FXF102" s="31"/>
      <c r="FXG102" s="31"/>
      <c r="FXH102" s="31"/>
      <c r="FXI102" s="31"/>
      <c r="FXJ102" s="31"/>
      <c r="FXK102" s="31"/>
      <c r="FXL102" s="31"/>
      <c r="FXM102" s="31"/>
      <c r="FXN102" s="31"/>
      <c r="FXO102" s="31"/>
      <c r="FXP102" s="31"/>
      <c r="FXQ102" s="31"/>
      <c r="FXR102" s="31"/>
      <c r="FXS102" s="31"/>
      <c r="FXT102" s="31"/>
      <c r="FXU102" s="31"/>
      <c r="FXV102" s="31"/>
      <c r="FXW102" s="31"/>
      <c r="FXX102" s="31"/>
      <c r="FXY102" s="31"/>
      <c r="FXZ102" s="31"/>
      <c r="FYA102" s="31"/>
      <c r="FYB102" s="31"/>
      <c r="FYC102" s="31"/>
      <c r="FYD102" s="31"/>
      <c r="FYE102" s="31"/>
      <c r="FYF102" s="31"/>
      <c r="FYG102" s="31"/>
      <c r="FYH102" s="31"/>
      <c r="FYI102" s="31"/>
      <c r="FYJ102" s="31"/>
      <c r="FYK102" s="31"/>
      <c r="FYL102" s="31"/>
      <c r="FYM102" s="31"/>
      <c r="FYN102" s="31"/>
      <c r="FYO102" s="31"/>
      <c r="FYP102" s="31"/>
      <c r="FYQ102" s="31"/>
      <c r="FYR102" s="31"/>
      <c r="FYS102" s="31"/>
      <c r="FYT102" s="31"/>
      <c r="FYU102" s="31"/>
      <c r="FYV102" s="31"/>
      <c r="FYW102" s="31"/>
      <c r="FYX102" s="31"/>
      <c r="FYY102" s="31"/>
      <c r="FYZ102" s="31"/>
      <c r="FZA102" s="31"/>
      <c r="FZB102" s="31"/>
      <c r="FZC102" s="31"/>
      <c r="FZD102" s="31"/>
      <c r="FZE102" s="31"/>
      <c r="FZF102" s="31"/>
      <c r="FZG102" s="31"/>
      <c r="FZH102" s="31"/>
      <c r="FZI102" s="31"/>
      <c r="FZJ102" s="31"/>
      <c r="FZK102" s="31"/>
      <c r="FZL102" s="31"/>
      <c r="FZM102" s="31"/>
      <c r="FZN102" s="31"/>
      <c r="FZO102" s="31"/>
      <c r="FZP102" s="31"/>
      <c r="FZQ102" s="31"/>
      <c r="FZR102" s="31"/>
      <c r="FZS102" s="31"/>
      <c r="FZT102" s="31"/>
      <c r="FZU102" s="31"/>
      <c r="FZV102" s="31"/>
      <c r="FZW102" s="31"/>
      <c r="FZX102" s="31"/>
      <c r="FZY102" s="31"/>
      <c r="FZZ102" s="31"/>
      <c r="GAA102" s="31"/>
      <c r="GAB102" s="31"/>
      <c r="GAC102" s="31"/>
      <c r="GAD102" s="31"/>
      <c r="GAE102" s="31"/>
      <c r="GAF102" s="31"/>
      <c r="GAG102" s="31"/>
      <c r="GAH102" s="31"/>
      <c r="GAI102" s="31"/>
      <c r="GAJ102" s="31"/>
      <c r="GAK102" s="31"/>
      <c r="GAL102" s="31"/>
      <c r="GAM102" s="31"/>
      <c r="GAN102" s="31"/>
      <c r="GAO102" s="31"/>
      <c r="GAP102" s="31"/>
      <c r="GAQ102" s="31"/>
      <c r="GAR102" s="31"/>
      <c r="GAS102" s="31"/>
      <c r="GAT102" s="31"/>
      <c r="GAU102" s="31"/>
      <c r="GAV102" s="31"/>
      <c r="GAW102" s="31"/>
      <c r="GAX102" s="31"/>
      <c r="GAY102" s="31"/>
      <c r="GAZ102" s="31"/>
      <c r="GBA102" s="31"/>
      <c r="GBB102" s="31"/>
      <c r="GBC102" s="31"/>
      <c r="GBD102" s="31"/>
      <c r="GBE102" s="31"/>
      <c r="GBF102" s="31"/>
      <c r="GBG102" s="31"/>
      <c r="GBH102" s="31"/>
      <c r="GBI102" s="31"/>
      <c r="GBJ102" s="31"/>
      <c r="GBK102" s="31"/>
      <c r="GBL102" s="31"/>
      <c r="GBM102" s="31"/>
      <c r="GBN102" s="31"/>
      <c r="GBO102" s="31"/>
      <c r="GBP102" s="31"/>
      <c r="GBQ102" s="31"/>
      <c r="GBR102" s="31"/>
      <c r="GBS102" s="31"/>
      <c r="GBT102" s="31"/>
      <c r="GBU102" s="31"/>
      <c r="GBV102" s="31"/>
      <c r="GBW102" s="31"/>
      <c r="GBX102" s="31"/>
      <c r="GBY102" s="31"/>
      <c r="GBZ102" s="31"/>
      <c r="GCA102" s="31"/>
      <c r="GCB102" s="31"/>
      <c r="GCC102" s="31"/>
      <c r="GCD102" s="31"/>
      <c r="GCE102" s="31"/>
      <c r="GCF102" s="31"/>
      <c r="GCG102" s="31"/>
      <c r="GCH102" s="31"/>
      <c r="GCI102" s="31"/>
      <c r="GCJ102" s="31"/>
      <c r="GCK102" s="31"/>
      <c r="GCL102" s="31"/>
      <c r="GCM102" s="31"/>
      <c r="GCN102" s="31"/>
      <c r="GCO102" s="31"/>
      <c r="GCP102" s="31"/>
      <c r="GCQ102" s="31"/>
      <c r="GCR102" s="31"/>
      <c r="GCS102" s="31"/>
      <c r="GCT102" s="31"/>
      <c r="GCU102" s="31"/>
      <c r="GCV102" s="31"/>
      <c r="GCW102" s="31"/>
      <c r="GCX102" s="31"/>
      <c r="GCY102" s="31"/>
      <c r="GCZ102" s="31"/>
      <c r="GDA102" s="31"/>
      <c r="GDB102" s="31"/>
      <c r="GDC102" s="31"/>
      <c r="GDD102" s="31"/>
      <c r="GDE102" s="31"/>
      <c r="GDF102" s="31"/>
      <c r="GDG102" s="31"/>
      <c r="GDH102" s="31"/>
      <c r="GDI102" s="31"/>
      <c r="GDJ102" s="31"/>
      <c r="GDK102" s="31"/>
      <c r="GDL102" s="31"/>
      <c r="GDM102" s="31"/>
      <c r="GDN102" s="31"/>
      <c r="GDO102" s="31"/>
      <c r="GDP102" s="31"/>
      <c r="GDQ102" s="31"/>
      <c r="GDR102" s="31"/>
      <c r="GDS102" s="31"/>
      <c r="GDT102" s="31"/>
      <c r="GDU102" s="31"/>
      <c r="GDV102" s="31"/>
      <c r="GDW102" s="31"/>
      <c r="GDX102" s="31"/>
      <c r="GDY102" s="31"/>
      <c r="GDZ102" s="31"/>
      <c r="GEA102" s="31"/>
      <c r="GEB102" s="31"/>
      <c r="GEC102" s="31"/>
      <c r="GED102" s="31"/>
      <c r="GEE102" s="31"/>
      <c r="GEF102" s="31"/>
      <c r="GEG102" s="31"/>
      <c r="GEH102" s="31"/>
      <c r="GEI102" s="31"/>
      <c r="GEJ102" s="31"/>
      <c r="GEK102" s="31"/>
      <c r="GEL102" s="31"/>
      <c r="GEM102" s="31"/>
      <c r="GEN102" s="31"/>
      <c r="GEO102" s="31"/>
      <c r="GEP102" s="31"/>
      <c r="GEQ102" s="31"/>
      <c r="GER102" s="31"/>
      <c r="GES102" s="31"/>
      <c r="GET102" s="31"/>
      <c r="GEU102" s="31"/>
      <c r="GEV102" s="31"/>
      <c r="GEW102" s="31"/>
      <c r="GEX102" s="31"/>
      <c r="GEY102" s="31"/>
      <c r="GEZ102" s="31"/>
      <c r="GFA102" s="31"/>
      <c r="GFB102" s="31"/>
      <c r="GFC102" s="31"/>
      <c r="GFD102" s="31"/>
      <c r="GFE102" s="31"/>
      <c r="GFF102" s="31"/>
      <c r="GFG102" s="31"/>
      <c r="GFH102" s="31"/>
      <c r="GFI102" s="31"/>
      <c r="GFJ102" s="31"/>
      <c r="GFK102" s="31"/>
      <c r="GFL102" s="31"/>
      <c r="GFM102" s="31"/>
      <c r="GFN102" s="31"/>
      <c r="GFO102" s="31"/>
      <c r="GFP102" s="31"/>
      <c r="GFQ102" s="31"/>
      <c r="GFR102" s="31"/>
      <c r="GFS102" s="31"/>
      <c r="GFT102" s="31"/>
      <c r="GFU102" s="31"/>
      <c r="GFV102" s="31"/>
      <c r="GFW102" s="31"/>
      <c r="GFX102" s="31"/>
      <c r="GFY102" s="31"/>
      <c r="GFZ102" s="31"/>
      <c r="GGA102" s="31"/>
      <c r="GGB102" s="31"/>
      <c r="GGC102" s="31"/>
      <c r="GGD102" s="31"/>
      <c r="GGE102" s="31"/>
      <c r="GGF102" s="31"/>
      <c r="GGG102" s="31"/>
      <c r="GGH102" s="31"/>
      <c r="GGI102" s="31"/>
      <c r="GGJ102" s="31"/>
      <c r="GGK102" s="31"/>
      <c r="GGL102" s="31"/>
      <c r="GGM102" s="31"/>
      <c r="GGN102" s="31"/>
      <c r="GGO102" s="31"/>
      <c r="GGP102" s="31"/>
      <c r="GGQ102" s="31"/>
      <c r="GGR102" s="31"/>
      <c r="GGS102" s="31"/>
      <c r="GGT102" s="31"/>
      <c r="GGU102" s="31"/>
      <c r="GGV102" s="31"/>
      <c r="GGW102" s="31"/>
      <c r="GGX102" s="31"/>
      <c r="GGY102" s="31"/>
      <c r="GGZ102" s="31"/>
      <c r="GHA102" s="31"/>
      <c r="GHB102" s="31"/>
      <c r="GHC102" s="31"/>
      <c r="GHD102" s="31"/>
      <c r="GHE102" s="31"/>
      <c r="GHF102" s="31"/>
      <c r="GHG102" s="31"/>
      <c r="GHH102" s="31"/>
      <c r="GHI102" s="31"/>
      <c r="GHJ102" s="31"/>
      <c r="GHK102" s="31"/>
      <c r="GHL102" s="31"/>
      <c r="GHM102" s="31"/>
      <c r="GHN102" s="31"/>
      <c r="GHO102" s="31"/>
      <c r="GHP102" s="31"/>
      <c r="GHQ102" s="31"/>
      <c r="GHR102" s="31"/>
      <c r="GHS102" s="31"/>
      <c r="GHT102" s="31"/>
      <c r="GHU102" s="31"/>
      <c r="GHV102" s="31"/>
      <c r="GHW102" s="31"/>
      <c r="GHX102" s="31"/>
      <c r="GHY102" s="31"/>
      <c r="GHZ102" s="31"/>
      <c r="GIA102" s="31"/>
      <c r="GIB102" s="31"/>
      <c r="GIC102" s="31"/>
      <c r="GID102" s="31"/>
      <c r="GIE102" s="31"/>
      <c r="GIF102" s="31"/>
      <c r="GIG102" s="31"/>
      <c r="GIH102" s="31"/>
      <c r="GII102" s="31"/>
      <c r="GIJ102" s="31"/>
      <c r="GIK102" s="31"/>
      <c r="GIL102" s="31"/>
      <c r="GIM102" s="31"/>
      <c r="GIN102" s="31"/>
      <c r="GIO102" s="31"/>
      <c r="GIP102" s="31"/>
      <c r="GIQ102" s="31"/>
      <c r="GIR102" s="31"/>
      <c r="GIS102" s="31"/>
      <c r="GIT102" s="31"/>
      <c r="GIU102" s="31"/>
      <c r="GIV102" s="31"/>
      <c r="GIW102" s="31"/>
      <c r="GIX102" s="31"/>
      <c r="GIY102" s="31"/>
      <c r="GIZ102" s="31"/>
      <c r="GJA102" s="31"/>
      <c r="GJB102" s="31"/>
      <c r="GJC102" s="31"/>
      <c r="GJD102" s="31"/>
      <c r="GJE102" s="31"/>
      <c r="GJF102" s="31"/>
      <c r="GJG102" s="31"/>
      <c r="GJH102" s="31"/>
      <c r="GJI102" s="31"/>
      <c r="GJJ102" s="31"/>
      <c r="GJK102" s="31"/>
      <c r="GJL102" s="31"/>
      <c r="GJM102" s="31"/>
      <c r="GJN102" s="31"/>
      <c r="GJO102" s="31"/>
      <c r="GJP102" s="31"/>
      <c r="GJQ102" s="31"/>
      <c r="GJR102" s="31"/>
      <c r="GJS102" s="31"/>
      <c r="GJT102" s="31"/>
      <c r="GJU102" s="31"/>
      <c r="GJV102" s="31"/>
      <c r="GJW102" s="31"/>
      <c r="GJX102" s="31"/>
      <c r="GJY102" s="31"/>
      <c r="GJZ102" s="31"/>
      <c r="GKA102" s="31"/>
      <c r="GKB102" s="31"/>
      <c r="GKC102" s="31"/>
      <c r="GKD102" s="31"/>
      <c r="GKE102" s="31"/>
      <c r="GKF102" s="31"/>
      <c r="GKG102" s="31"/>
      <c r="GKH102" s="31"/>
      <c r="GKI102" s="31"/>
      <c r="GKJ102" s="31"/>
      <c r="GKK102" s="31"/>
      <c r="GKL102" s="31"/>
      <c r="GKM102" s="31"/>
      <c r="GKN102" s="31"/>
      <c r="GKO102" s="31"/>
      <c r="GKP102" s="31"/>
      <c r="GKQ102" s="31"/>
      <c r="GKR102" s="31"/>
      <c r="GKS102" s="31"/>
      <c r="GKT102" s="31"/>
      <c r="GKU102" s="31"/>
      <c r="GKV102" s="31"/>
      <c r="GKW102" s="31"/>
      <c r="GKX102" s="31"/>
      <c r="GKY102" s="31"/>
      <c r="GKZ102" s="31"/>
      <c r="GLA102" s="31"/>
      <c r="GLB102" s="31"/>
      <c r="GLC102" s="31"/>
      <c r="GLD102" s="31"/>
      <c r="GLE102" s="31"/>
      <c r="GLF102" s="31"/>
      <c r="GLG102" s="31"/>
      <c r="GLH102" s="31"/>
      <c r="GLI102" s="31"/>
      <c r="GLJ102" s="31"/>
      <c r="GLK102" s="31"/>
      <c r="GLL102" s="31"/>
      <c r="GLM102" s="31"/>
      <c r="GLN102" s="31"/>
      <c r="GLO102" s="31"/>
      <c r="GLP102" s="31"/>
      <c r="GLQ102" s="31"/>
      <c r="GLR102" s="31"/>
      <c r="GLS102" s="31"/>
      <c r="GLT102" s="31"/>
      <c r="GLU102" s="31"/>
      <c r="GLV102" s="31"/>
      <c r="GLW102" s="31"/>
      <c r="GLX102" s="31"/>
      <c r="GLY102" s="31"/>
      <c r="GLZ102" s="31"/>
      <c r="GMA102" s="31"/>
      <c r="GMB102" s="31"/>
      <c r="GMC102" s="31"/>
      <c r="GMD102" s="31"/>
      <c r="GME102" s="31"/>
      <c r="GMF102" s="31"/>
      <c r="GMG102" s="31"/>
      <c r="GMH102" s="31"/>
      <c r="GMI102" s="31"/>
      <c r="GMJ102" s="31"/>
      <c r="GMK102" s="31"/>
      <c r="GML102" s="31"/>
      <c r="GMM102" s="31"/>
      <c r="GMN102" s="31"/>
      <c r="GMO102" s="31"/>
      <c r="GMP102" s="31"/>
      <c r="GMQ102" s="31"/>
      <c r="GMR102" s="31"/>
      <c r="GMS102" s="31"/>
      <c r="GMT102" s="31"/>
      <c r="GMU102" s="31"/>
      <c r="GMV102" s="31"/>
      <c r="GMW102" s="31"/>
      <c r="GMX102" s="31"/>
      <c r="GMY102" s="31"/>
      <c r="GMZ102" s="31"/>
      <c r="GNA102" s="31"/>
      <c r="GNB102" s="31"/>
      <c r="GNC102" s="31"/>
      <c r="GND102" s="31"/>
      <c r="GNE102" s="31"/>
      <c r="GNF102" s="31"/>
      <c r="GNG102" s="31"/>
      <c r="GNH102" s="31"/>
      <c r="GNI102" s="31"/>
      <c r="GNJ102" s="31"/>
      <c r="GNK102" s="31"/>
      <c r="GNL102" s="31"/>
      <c r="GNM102" s="31"/>
      <c r="GNN102" s="31"/>
      <c r="GNO102" s="31"/>
      <c r="GNP102" s="31"/>
      <c r="GNQ102" s="31"/>
      <c r="GNR102" s="31"/>
      <c r="GNS102" s="31"/>
      <c r="GNT102" s="31"/>
      <c r="GNU102" s="31"/>
      <c r="GNV102" s="31"/>
      <c r="GNW102" s="31"/>
      <c r="GNX102" s="31"/>
      <c r="GNY102" s="31"/>
      <c r="GNZ102" s="31"/>
      <c r="GOA102" s="31"/>
      <c r="GOB102" s="31"/>
      <c r="GOC102" s="31"/>
      <c r="GOD102" s="31"/>
      <c r="GOE102" s="31"/>
      <c r="GOF102" s="31"/>
      <c r="GOG102" s="31"/>
      <c r="GOH102" s="31"/>
      <c r="GOI102" s="31"/>
      <c r="GOJ102" s="31"/>
      <c r="GOK102" s="31"/>
      <c r="GOL102" s="31"/>
      <c r="GOM102" s="31"/>
      <c r="GON102" s="31"/>
      <c r="GOO102" s="31"/>
      <c r="GOP102" s="31"/>
      <c r="GOQ102" s="31"/>
      <c r="GOR102" s="31"/>
      <c r="GOS102" s="31"/>
      <c r="GOT102" s="31"/>
      <c r="GOU102" s="31"/>
      <c r="GOV102" s="31"/>
      <c r="GOW102" s="31"/>
      <c r="GOX102" s="31"/>
      <c r="GOY102" s="31"/>
      <c r="GOZ102" s="31"/>
      <c r="GPA102" s="31"/>
      <c r="GPB102" s="31"/>
      <c r="GPC102" s="31"/>
      <c r="GPD102" s="31"/>
      <c r="GPE102" s="31"/>
      <c r="GPF102" s="31"/>
      <c r="GPG102" s="31"/>
      <c r="GPH102" s="31"/>
      <c r="GPI102" s="31"/>
      <c r="GPJ102" s="31"/>
      <c r="GPK102" s="31"/>
      <c r="GPL102" s="31"/>
      <c r="GPM102" s="31"/>
      <c r="GPN102" s="31"/>
      <c r="GPO102" s="31"/>
      <c r="GPP102" s="31"/>
      <c r="GPQ102" s="31"/>
      <c r="GPR102" s="31"/>
      <c r="GPS102" s="31"/>
      <c r="GPT102" s="31"/>
      <c r="GPU102" s="31"/>
      <c r="GPV102" s="31"/>
      <c r="GPW102" s="31"/>
      <c r="GPX102" s="31"/>
      <c r="GPY102" s="31"/>
      <c r="GPZ102" s="31"/>
      <c r="GQA102" s="31"/>
      <c r="GQB102" s="31"/>
      <c r="GQC102" s="31"/>
      <c r="GQD102" s="31"/>
      <c r="GQE102" s="31"/>
      <c r="GQF102" s="31"/>
      <c r="GQG102" s="31"/>
      <c r="GQH102" s="31"/>
      <c r="GQI102" s="31"/>
      <c r="GQJ102" s="31"/>
      <c r="GQK102" s="31"/>
      <c r="GQL102" s="31"/>
      <c r="GQM102" s="31"/>
      <c r="GQN102" s="31"/>
      <c r="GQO102" s="31"/>
      <c r="GQP102" s="31"/>
      <c r="GQQ102" s="31"/>
      <c r="GQR102" s="31"/>
      <c r="GQS102" s="31"/>
      <c r="GQT102" s="31"/>
      <c r="GQU102" s="31"/>
      <c r="GQV102" s="31"/>
      <c r="GQW102" s="31"/>
      <c r="GQX102" s="31"/>
      <c r="GQY102" s="31"/>
      <c r="GQZ102" s="31"/>
      <c r="GRA102" s="31"/>
      <c r="GRB102" s="31"/>
      <c r="GRC102" s="31"/>
      <c r="GRD102" s="31"/>
      <c r="GRE102" s="31"/>
      <c r="GRF102" s="31"/>
      <c r="GRG102" s="31"/>
      <c r="GRH102" s="31"/>
      <c r="GRI102" s="31"/>
      <c r="GRJ102" s="31"/>
      <c r="GRK102" s="31"/>
      <c r="GRL102" s="31"/>
      <c r="GRM102" s="31"/>
      <c r="GRN102" s="31"/>
      <c r="GRO102" s="31"/>
      <c r="GRP102" s="31"/>
      <c r="GRQ102" s="31"/>
      <c r="GRR102" s="31"/>
      <c r="GRS102" s="31"/>
      <c r="GRT102" s="31"/>
      <c r="GRU102" s="31"/>
      <c r="GRV102" s="31"/>
      <c r="GRW102" s="31"/>
      <c r="GRX102" s="31"/>
      <c r="GRY102" s="31"/>
      <c r="GRZ102" s="31"/>
      <c r="GSA102" s="31"/>
      <c r="GSB102" s="31"/>
      <c r="GSC102" s="31"/>
      <c r="GSD102" s="31"/>
      <c r="GSE102" s="31"/>
      <c r="GSF102" s="31"/>
      <c r="GSG102" s="31"/>
      <c r="GSH102" s="31"/>
      <c r="GSI102" s="31"/>
      <c r="GSJ102" s="31"/>
      <c r="GSK102" s="31"/>
      <c r="GSL102" s="31"/>
      <c r="GSM102" s="31"/>
      <c r="GSN102" s="31"/>
      <c r="GSO102" s="31"/>
      <c r="GSP102" s="31"/>
      <c r="GSQ102" s="31"/>
      <c r="GSR102" s="31"/>
      <c r="GSS102" s="31"/>
      <c r="GST102" s="31"/>
      <c r="GSU102" s="31"/>
      <c r="GSV102" s="31"/>
      <c r="GSW102" s="31"/>
      <c r="GSX102" s="31"/>
      <c r="GSY102" s="31"/>
      <c r="GSZ102" s="31"/>
      <c r="GTA102" s="31"/>
      <c r="GTB102" s="31"/>
      <c r="GTC102" s="31"/>
      <c r="GTD102" s="31"/>
      <c r="GTE102" s="31"/>
      <c r="GTF102" s="31"/>
      <c r="GTG102" s="31"/>
      <c r="GTH102" s="31"/>
      <c r="GTI102" s="31"/>
      <c r="GTJ102" s="31"/>
      <c r="GTK102" s="31"/>
      <c r="GTL102" s="31"/>
      <c r="GTM102" s="31"/>
      <c r="GTN102" s="31"/>
      <c r="GTO102" s="31"/>
      <c r="GTP102" s="31"/>
      <c r="GTQ102" s="31"/>
      <c r="GTR102" s="31"/>
      <c r="GTS102" s="31"/>
      <c r="GTT102" s="31"/>
      <c r="GTU102" s="31"/>
      <c r="GTV102" s="31"/>
      <c r="GTW102" s="31"/>
      <c r="GTX102" s="31"/>
      <c r="GTY102" s="31"/>
      <c r="GTZ102" s="31"/>
      <c r="GUA102" s="31"/>
      <c r="GUB102" s="31"/>
      <c r="GUC102" s="31"/>
      <c r="GUD102" s="31"/>
      <c r="GUE102" s="31"/>
      <c r="GUF102" s="31"/>
      <c r="GUG102" s="31"/>
      <c r="GUH102" s="31"/>
      <c r="GUI102" s="31"/>
      <c r="GUJ102" s="31"/>
      <c r="GUK102" s="31"/>
      <c r="GUL102" s="31"/>
      <c r="GUM102" s="31"/>
      <c r="GUN102" s="31"/>
      <c r="GUO102" s="31"/>
      <c r="GUP102" s="31"/>
      <c r="GUQ102" s="31"/>
      <c r="GUR102" s="31"/>
      <c r="GUS102" s="31"/>
      <c r="GUT102" s="31"/>
      <c r="GUU102" s="31"/>
      <c r="GUV102" s="31"/>
      <c r="GUW102" s="31"/>
      <c r="GUX102" s="31"/>
      <c r="GUY102" s="31"/>
      <c r="GUZ102" s="31"/>
      <c r="GVA102" s="31"/>
      <c r="GVB102" s="31"/>
      <c r="GVC102" s="31"/>
      <c r="GVD102" s="31"/>
      <c r="GVE102" s="31"/>
      <c r="GVF102" s="31"/>
      <c r="GVG102" s="31"/>
      <c r="GVH102" s="31"/>
      <c r="GVI102" s="31"/>
      <c r="GVJ102" s="31"/>
      <c r="GVK102" s="31"/>
      <c r="GVL102" s="31"/>
      <c r="GVM102" s="31"/>
      <c r="GVN102" s="31"/>
      <c r="GVO102" s="31"/>
      <c r="GVP102" s="31"/>
      <c r="GVQ102" s="31"/>
      <c r="GVR102" s="31"/>
      <c r="GVS102" s="31"/>
      <c r="GVT102" s="31"/>
      <c r="GVU102" s="31"/>
      <c r="GVV102" s="31"/>
      <c r="GVW102" s="31"/>
      <c r="GVX102" s="31"/>
      <c r="GVY102" s="31"/>
      <c r="GVZ102" s="31"/>
      <c r="GWA102" s="31"/>
      <c r="GWB102" s="31"/>
      <c r="GWC102" s="31"/>
      <c r="GWD102" s="31"/>
      <c r="GWE102" s="31"/>
      <c r="GWF102" s="31"/>
      <c r="GWG102" s="31"/>
      <c r="GWH102" s="31"/>
      <c r="GWI102" s="31"/>
      <c r="GWJ102" s="31"/>
      <c r="GWK102" s="31"/>
      <c r="GWL102" s="31"/>
      <c r="GWM102" s="31"/>
      <c r="GWN102" s="31"/>
      <c r="GWO102" s="31"/>
      <c r="GWP102" s="31"/>
      <c r="GWQ102" s="31"/>
      <c r="GWR102" s="31"/>
      <c r="GWS102" s="31"/>
      <c r="GWT102" s="31"/>
      <c r="GWU102" s="31"/>
      <c r="GWV102" s="31"/>
      <c r="GWW102" s="31"/>
      <c r="GWX102" s="31"/>
      <c r="GWY102" s="31"/>
      <c r="GWZ102" s="31"/>
      <c r="GXA102" s="31"/>
      <c r="GXB102" s="31"/>
      <c r="GXC102" s="31"/>
      <c r="GXD102" s="31"/>
      <c r="GXE102" s="31"/>
      <c r="GXF102" s="31"/>
      <c r="GXG102" s="31"/>
      <c r="GXH102" s="31"/>
      <c r="GXI102" s="31"/>
      <c r="GXJ102" s="31"/>
      <c r="GXK102" s="31"/>
      <c r="GXL102" s="31"/>
      <c r="GXM102" s="31"/>
      <c r="GXN102" s="31"/>
      <c r="GXO102" s="31"/>
      <c r="GXP102" s="31"/>
      <c r="GXQ102" s="31"/>
      <c r="GXR102" s="31"/>
      <c r="GXS102" s="31"/>
      <c r="GXT102" s="31"/>
      <c r="GXU102" s="31"/>
      <c r="GXV102" s="31"/>
      <c r="GXW102" s="31"/>
      <c r="GXX102" s="31"/>
      <c r="GXY102" s="31"/>
      <c r="GXZ102" s="31"/>
      <c r="GYA102" s="31"/>
      <c r="GYB102" s="31"/>
      <c r="GYC102" s="31"/>
      <c r="GYD102" s="31"/>
      <c r="GYE102" s="31"/>
      <c r="GYF102" s="31"/>
      <c r="GYG102" s="31"/>
      <c r="GYH102" s="31"/>
      <c r="GYI102" s="31"/>
      <c r="GYJ102" s="31"/>
      <c r="GYK102" s="31"/>
      <c r="GYL102" s="31"/>
      <c r="GYM102" s="31"/>
      <c r="GYN102" s="31"/>
      <c r="GYO102" s="31"/>
      <c r="GYP102" s="31"/>
      <c r="GYQ102" s="31"/>
      <c r="GYR102" s="31"/>
      <c r="GYS102" s="31"/>
      <c r="GYT102" s="31"/>
      <c r="GYU102" s="31"/>
      <c r="GYV102" s="31"/>
      <c r="GYW102" s="31"/>
      <c r="GYX102" s="31"/>
      <c r="GYY102" s="31"/>
      <c r="GYZ102" s="31"/>
      <c r="GZA102" s="31"/>
      <c r="GZB102" s="31"/>
      <c r="GZC102" s="31"/>
      <c r="GZD102" s="31"/>
      <c r="GZE102" s="31"/>
      <c r="GZF102" s="31"/>
      <c r="GZG102" s="31"/>
      <c r="GZH102" s="31"/>
      <c r="GZI102" s="31"/>
      <c r="GZJ102" s="31"/>
      <c r="GZK102" s="31"/>
      <c r="GZL102" s="31"/>
      <c r="GZM102" s="31"/>
      <c r="GZN102" s="31"/>
      <c r="GZO102" s="31"/>
      <c r="GZP102" s="31"/>
      <c r="GZQ102" s="31"/>
      <c r="GZR102" s="31"/>
      <c r="GZS102" s="31"/>
      <c r="GZT102" s="31"/>
      <c r="GZU102" s="31"/>
      <c r="GZV102" s="31"/>
      <c r="GZW102" s="31"/>
      <c r="GZX102" s="31"/>
      <c r="GZY102" s="31"/>
      <c r="GZZ102" s="31"/>
      <c r="HAA102" s="31"/>
      <c r="HAB102" s="31"/>
      <c r="HAC102" s="31"/>
      <c r="HAD102" s="31"/>
      <c r="HAE102" s="31"/>
      <c r="HAF102" s="31"/>
      <c r="HAG102" s="31"/>
      <c r="HAH102" s="31"/>
      <c r="HAI102" s="31"/>
      <c r="HAJ102" s="31"/>
      <c r="HAK102" s="31"/>
      <c r="HAL102" s="31"/>
      <c r="HAM102" s="31"/>
      <c r="HAN102" s="31"/>
      <c r="HAO102" s="31"/>
      <c r="HAP102" s="31"/>
      <c r="HAQ102" s="31"/>
      <c r="HAR102" s="31"/>
      <c r="HAS102" s="31"/>
      <c r="HAT102" s="31"/>
      <c r="HAU102" s="31"/>
      <c r="HAV102" s="31"/>
      <c r="HAW102" s="31"/>
      <c r="HAX102" s="31"/>
      <c r="HAY102" s="31"/>
      <c r="HAZ102" s="31"/>
      <c r="HBA102" s="31"/>
      <c r="HBB102" s="31"/>
      <c r="HBC102" s="31"/>
      <c r="HBD102" s="31"/>
      <c r="HBE102" s="31"/>
      <c r="HBF102" s="31"/>
      <c r="HBG102" s="31"/>
      <c r="HBH102" s="31"/>
      <c r="HBI102" s="31"/>
      <c r="HBJ102" s="31"/>
      <c r="HBK102" s="31"/>
      <c r="HBL102" s="31"/>
      <c r="HBM102" s="31"/>
      <c r="HBN102" s="31"/>
      <c r="HBO102" s="31"/>
      <c r="HBP102" s="31"/>
      <c r="HBQ102" s="31"/>
      <c r="HBR102" s="31"/>
      <c r="HBS102" s="31"/>
      <c r="HBT102" s="31"/>
      <c r="HBU102" s="31"/>
      <c r="HBV102" s="31"/>
      <c r="HBW102" s="31"/>
      <c r="HBX102" s="31"/>
      <c r="HBY102" s="31"/>
      <c r="HBZ102" s="31"/>
      <c r="HCA102" s="31"/>
      <c r="HCB102" s="31"/>
      <c r="HCC102" s="31"/>
      <c r="HCD102" s="31"/>
      <c r="HCE102" s="31"/>
      <c r="HCF102" s="31"/>
      <c r="HCG102" s="31"/>
      <c r="HCH102" s="31"/>
      <c r="HCI102" s="31"/>
      <c r="HCJ102" s="31"/>
      <c r="HCK102" s="31"/>
      <c r="HCL102" s="31"/>
      <c r="HCM102" s="31"/>
      <c r="HCN102" s="31"/>
      <c r="HCO102" s="31"/>
      <c r="HCP102" s="31"/>
      <c r="HCQ102" s="31"/>
      <c r="HCR102" s="31"/>
      <c r="HCS102" s="31"/>
      <c r="HCT102" s="31"/>
      <c r="HCU102" s="31"/>
      <c r="HCV102" s="31"/>
      <c r="HCW102" s="31"/>
      <c r="HCX102" s="31"/>
      <c r="HCY102" s="31"/>
      <c r="HCZ102" s="31"/>
      <c r="HDA102" s="31"/>
      <c r="HDB102" s="31"/>
      <c r="HDC102" s="31"/>
      <c r="HDD102" s="31"/>
      <c r="HDE102" s="31"/>
      <c r="HDF102" s="31"/>
      <c r="HDG102" s="31"/>
      <c r="HDH102" s="31"/>
      <c r="HDI102" s="31"/>
      <c r="HDJ102" s="31"/>
      <c r="HDK102" s="31"/>
      <c r="HDL102" s="31"/>
      <c r="HDM102" s="31"/>
      <c r="HDN102" s="31"/>
      <c r="HDO102" s="31"/>
      <c r="HDP102" s="31"/>
      <c r="HDQ102" s="31"/>
      <c r="HDR102" s="31"/>
      <c r="HDS102" s="31"/>
      <c r="HDT102" s="31"/>
      <c r="HDU102" s="31"/>
      <c r="HDV102" s="31"/>
      <c r="HDW102" s="31"/>
      <c r="HDX102" s="31"/>
      <c r="HDY102" s="31"/>
      <c r="HDZ102" s="31"/>
      <c r="HEA102" s="31"/>
      <c r="HEB102" s="31"/>
      <c r="HEC102" s="31"/>
      <c r="HED102" s="31"/>
      <c r="HEE102" s="31"/>
      <c r="HEF102" s="31"/>
      <c r="HEG102" s="31"/>
      <c r="HEH102" s="31"/>
      <c r="HEI102" s="31"/>
      <c r="HEJ102" s="31"/>
      <c r="HEK102" s="31"/>
      <c r="HEL102" s="31"/>
      <c r="HEM102" s="31"/>
      <c r="HEN102" s="31"/>
      <c r="HEO102" s="31"/>
      <c r="HEP102" s="31"/>
      <c r="HEQ102" s="31"/>
      <c r="HER102" s="31"/>
      <c r="HES102" s="31"/>
      <c r="HET102" s="31"/>
      <c r="HEU102" s="31"/>
      <c r="HEV102" s="31"/>
      <c r="HEW102" s="31"/>
      <c r="HEX102" s="31"/>
      <c r="HEY102" s="31"/>
      <c r="HEZ102" s="31"/>
      <c r="HFA102" s="31"/>
      <c r="HFB102" s="31"/>
      <c r="HFC102" s="31"/>
      <c r="HFD102" s="31"/>
      <c r="HFE102" s="31"/>
      <c r="HFF102" s="31"/>
      <c r="HFG102" s="31"/>
      <c r="HFH102" s="31"/>
      <c r="HFI102" s="31"/>
      <c r="HFJ102" s="31"/>
      <c r="HFK102" s="31"/>
      <c r="HFL102" s="31"/>
      <c r="HFM102" s="31"/>
      <c r="HFN102" s="31"/>
      <c r="HFO102" s="31"/>
      <c r="HFP102" s="31"/>
      <c r="HFQ102" s="31"/>
      <c r="HFR102" s="31"/>
      <c r="HFS102" s="31"/>
      <c r="HFT102" s="31"/>
      <c r="HFU102" s="31"/>
      <c r="HFV102" s="31"/>
      <c r="HFW102" s="31"/>
      <c r="HFX102" s="31"/>
      <c r="HFY102" s="31"/>
      <c r="HFZ102" s="31"/>
      <c r="HGA102" s="31"/>
      <c r="HGB102" s="31"/>
      <c r="HGC102" s="31"/>
      <c r="HGD102" s="31"/>
      <c r="HGE102" s="31"/>
      <c r="HGF102" s="31"/>
      <c r="HGG102" s="31"/>
      <c r="HGH102" s="31"/>
      <c r="HGI102" s="31"/>
      <c r="HGJ102" s="31"/>
      <c r="HGK102" s="31"/>
      <c r="HGL102" s="31"/>
      <c r="HGM102" s="31"/>
      <c r="HGN102" s="31"/>
      <c r="HGO102" s="31"/>
      <c r="HGP102" s="31"/>
      <c r="HGQ102" s="31"/>
      <c r="HGR102" s="31"/>
      <c r="HGS102" s="31"/>
      <c r="HGT102" s="31"/>
      <c r="HGU102" s="31"/>
      <c r="HGV102" s="31"/>
      <c r="HGW102" s="31"/>
      <c r="HGX102" s="31"/>
      <c r="HGY102" s="31"/>
      <c r="HGZ102" s="31"/>
      <c r="HHA102" s="31"/>
      <c r="HHB102" s="31"/>
      <c r="HHC102" s="31"/>
      <c r="HHD102" s="31"/>
      <c r="HHE102" s="31"/>
      <c r="HHF102" s="31"/>
      <c r="HHG102" s="31"/>
      <c r="HHH102" s="31"/>
      <c r="HHI102" s="31"/>
      <c r="HHJ102" s="31"/>
      <c r="HHK102" s="31"/>
      <c r="HHL102" s="31"/>
      <c r="HHM102" s="31"/>
      <c r="HHN102" s="31"/>
      <c r="HHO102" s="31"/>
      <c r="HHP102" s="31"/>
      <c r="HHQ102" s="31"/>
      <c r="HHR102" s="31"/>
      <c r="HHS102" s="31"/>
      <c r="HHT102" s="31"/>
      <c r="HHU102" s="31"/>
      <c r="HHV102" s="31"/>
      <c r="HHW102" s="31"/>
      <c r="HHX102" s="31"/>
      <c r="HHY102" s="31"/>
      <c r="HHZ102" s="31"/>
      <c r="HIA102" s="31"/>
      <c r="HIB102" s="31"/>
      <c r="HIC102" s="31"/>
      <c r="HID102" s="31"/>
      <c r="HIE102" s="31"/>
      <c r="HIF102" s="31"/>
      <c r="HIG102" s="31"/>
      <c r="HIH102" s="31"/>
      <c r="HII102" s="31"/>
      <c r="HIJ102" s="31"/>
      <c r="HIK102" s="31"/>
      <c r="HIL102" s="31"/>
      <c r="HIM102" s="31"/>
      <c r="HIN102" s="31"/>
      <c r="HIO102" s="31"/>
      <c r="HIP102" s="31"/>
      <c r="HIQ102" s="31"/>
      <c r="HIR102" s="31"/>
      <c r="HIS102" s="31"/>
      <c r="HIT102" s="31"/>
      <c r="HIU102" s="31"/>
      <c r="HIV102" s="31"/>
      <c r="HIW102" s="31"/>
      <c r="HIX102" s="31"/>
      <c r="HIY102" s="31"/>
      <c r="HIZ102" s="31"/>
      <c r="HJA102" s="31"/>
      <c r="HJB102" s="31"/>
      <c r="HJC102" s="31"/>
      <c r="HJD102" s="31"/>
      <c r="HJE102" s="31"/>
      <c r="HJF102" s="31"/>
      <c r="HJG102" s="31"/>
      <c r="HJH102" s="31"/>
      <c r="HJI102" s="31"/>
      <c r="HJJ102" s="31"/>
      <c r="HJK102" s="31"/>
      <c r="HJL102" s="31"/>
      <c r="HJM102" s="31"/>
      <c r="HJN102" s="31"/>
      <c r="HJO102" s="31"/>
      <c r="HJP102" s="31"/>
      <c r="HJQ102" s="31"/>
      <c r="HJR102" s="31"/>
      <c r="HJS102" s="31"/>
      <c r="HJT102" s="31"/>
      <c r="HJU102" s="31"/>
      <c r="HJV102" s="31"/>
      <c r="HJW102" s="31"/>
      <c r="HJX102" s="31"/>
      <c r="HJY102" s="31"/>
      <c r="HJZ102" s="31"/>
      <c r="HKA102" s="31"/>
      <c r="HKB102" s="31"/>
      <c r="HKC102" s="31"/>
      <c r="HKD102" s="31"/>
      <c r="HKE102" s="31"/>
      <c r="HKF102" s="31"/>
      <c r="HKG102" s="31"/>
      <c r="HKH102" s="31"/>
      <c r="HKI102" s="31"/>
      <c r="HKJ102" s="31"/>
      <c r="HKK102" s="31"/>
      <c r="HKL102" s="31"/>
      <c r="HKM102" s="31"/>
      <c r="HKN102" s="31"/>
      <c r="HKO102" s="31"/>
      <c r="HKP102" s="31"/>
      <c r="HKQ102" s="31"/>
      <c r="HKR102" s="31"/>
      <c r="HKS102" s="31"/>
      <c r="HKT102" s="31"/>
      <c r="HKU102" s="31"/>
      <c r="HKV102" s="31"/>
      <c r="HKW102" s="31"/>
      <c r="HKX102" s="31"/>
      <c r="HKY102" s="31"/>
      <c r="HKZ102" s="31"/>
      <c r="HLA102" s="31"/>
      <c r="HLB102" s="31"/>
      <c r="HLC102" s="31"/>
      <c r="HLD102" s="31"/>
      <c r="HLE102" s="31"/>
      <c r="HLF102" s="31"/>
      <c r="HLG102" s="31"/>
      <c r="HLH102" s="31"/>
      <c r="HLI102" s="31"/>
      <c r="HLJ102" s="31"/>
      <c r="HLK102" s="31"/>
      <c r="HLL102" s="31"/>
      <c r="HLM102" s="31"/>
      <c r="HLN102" s="31"/>
      <c r="HLO102" s="31"/>
      <c r="HLP102" s="31"/>
      <c r="HLQ102" s="31"/>
      <c r="HLR102" s="31"/>
      <c r="HLS102" s="31"/>
      <c r="HLT102" s="31"/>
      <c r="HLU102" s="31"/>
      <c r="HLV102" s="31"/>
      <c r="HLW102" s="31"/>
      <c r="HLX102" s="31"/>
      <c r="HLY102" s="31"/>
      <c r="HLZ102" s="31"/>
      <c r="HMA102" s="31"/>
      <c r="HMB102" s="31"/>
      <c r="HMC102" s="31"/>
      <c r="HMD102" s="31"/>
      <c r="HME102" s="31"/>
      <c r="HMF102" s="31"/>
      <c r="HMG102" s="31"/>
      <c r="HMH102" s="31"/>
      <c r="HMI102" s="31"/>
      <c r="HMJ102" s="31"/>
      <c r="HMK102" s="31"/>
      <c r="HML102" s="31"/>
      <c r="HMM102" s="31"/>
      <c r="HMN102" s="31"/>
      <c r="HMO102" s="31"/>
      <c r="HMP102" s="31"/>
      <c r="HMQ102" s="31"/>
      <c r="HMR102" s="31"/>
      <c r="HMS102" s="31"/>
      <c r="HMT102" s="31"/>
      <c r="HMU102" s="31"/>
      <c r="HMV102" s="31"/>
      <c r="HMW102" s="31"/>
      <c r="HMX102" s="31"/>
      <c r="HMY102" s="31"/>
      <c r="HMZ102" s="31"/>
      <c r="HNA102" s="31"/>
      <c r="HNB102" s="31"/>
      <c r="HNC102" s="31"/>
      <c r="HND102" s="31"/>
      <c r="HNE102" s="31"/>
      <c r="HNF102" s="31"/>
      <c r="HNG102" s="31"/>
      <c r="HNH102" s="31"/>
      <c r="HNI102" s="31"/>
      <c r="HNJ102" s="31"/>
      <c r="HNK102" s="31"/>
      <c r="HNL102" s="31"/>
      <c r="HNM102" s="31"/>
      <c r="HNN102" s="31"/>
      <c r="HNO102" s="31"/>
      <c r="HNP102" s="31"/>
      <c r="HNQ102" s="31"/>
      <c r="HNR102" s="31"/>
      <c r="HNS102" s="31"/>
      <c r="HNT102" s="31"/>
      <c r="HNU102" s="31"/>
      <c r="HNV102" s="31"/>
      <c r="HNW102" s="31"/>
      <c r="HNX102" s="31"/>
      <c r="HNY102" s="31"/>
      <c r="HNZ102" s="31"/>
      <c r="HOA102" s="31"/>
      <c r="HOB102" s="31"/>
      <c r="HOC102" s="31"/>
      <c r="HOD102" s="31"/>
      <c r="HOE102" s="31"/>
      <c r="HOF102" s="31"/>
      <c r="HOG102" s="31"/>
      <c r="HOH102" s="31"/>
      <c r="HOI102" s="31"/>
      <c r="HOJ102" s="31"/>
      <c r="HOK102" s="31"/>
      <c r="HOL102" s="31"/>
      <c r="HOM102" s="31"/>
      <c r="HON102" s="31"/>
      <c r="HOO102" s="31"/>
      <c r="HOP102" s="31"/>
      <c r="HOQ102" s="31"/>
      <c r="HOR102" s="31"/>
      <c r="HOS102" s="31"/>
      <c r="HOT102" s="31"/>
      <c r="HOU102" s="31"/>
      <c r="HOV102" s="31"/>
      <c r="HOW102" s="31"/>
      <c r="HOX102" s="31"/>
      <c r="HOY102" s="31"/>
      <c r="HOZ102" s="31"/>
      <c r="HPA102" s="31"/>
      <c r="HPB102" s="31"/>
      <c r="HPC102" s="31"/>
      <c r="HPD102" s="31"/>
      <c r="HPE102" s="31"/>
      <c r="HPF102" s="31"/>
      <c r="HPG102" s="31"/>
      <c r="HPH102" s="31"/>
      <c r="HPI102" s="31"/>
      <c r="HPJ102" s="31"/>
      <c r="HPK102" s="31"/>
      <c r="HPL102" s="31"/>
      <c r="HPM102" s="31"/>
      <c r="HPN102" s="31"/>
      <c r="HPO102" s="31"/>
      <c r="HPP102" s="31"/>
      <c r="HPQ102" s="31"/>
      <c r="HPR102" s="31"/>
      <c r="HPS102" s="31"/>
      <c r="HPT102" s="31"/>
      <c r="HPU102" s="31"/>
      <c r="HPV102" s="31"/>
      <c r="HPW102" s="31"/>
      <c r="HPX102" s="31"/>
      <c r="HPY102" s="31"/>
      <c r="HPZ102" s="31"/>
      <c r="HQA102" s="31"/>
      <c r="HQB102" s="31"/>
      <c r="HQC102" s="31"/>
      <c r="HQD102" s="31"/>
      <c r="HQE102" s="31"/>
      <c r="HQF102" s="31"/>
      <c r="HQG102" s="31"/>
      <c r="HQH102" s="31"/>
      <c r="HQI102" s="31"/>
      <c r="HQJ102" s="31"/>
      <c r="HQK102" s="31"/>
      <c r="HQL102" s="31"/>
      <c r="HQM102" s="31"/>
      <c r="HQN102" s="31"/>
      <c r="HQO102" s="31"/>
      <c r="HQP102" s="31"/>
      <c r="HQQ102" s="31"/>
      <c r="HQR102" s="31"/>
      <c r="HQS102" s="31"/>
      <c r="HQT102" s="31"/>
      <c r="HQU102" s="31"/>
      <c r="HQV102" s="31"/>
      <c r="HQW102" s="31"/>
      <c r="HQX102" s="31"/>
      <c r="HQY102" s="31"/>
      <c r="HQZ102" s="31"/>
      <c r="HRA102" s="31"/>
      <c r="HRB102" s="31"/>
      <c r="HRC102" s="31"/>
      <c r="HRD102" s="31"/>
      <c r="HRE102" s="31"/>
      <c r="HRF102" s="31"/>
      <c r="HRG102" s="31"/>
      <c r="HRH102" s="31"/>
      <c r="HRI102" s="31"/>
      <c r="HRJ102" s="31"/>
      <c r="HRK102" s="31"/>
      <c r="HRL102" s="31"/>
      <c r="HRM102" s="31"/>
      <c r="HRN102" s="31"/>
      <c r="HRO102" s="31"/>
      <c r="HRP102" s="31"/>
      <c r="HRQ102" s="31"/>
      <c r="HRR102" s="31"/>
      <c r="HRS102" s="31"/>
      <c r="HRT102" s="31"/>
      <c r="HRU102" s="31"/>
      <c r="HRV102" s="31"/>
      <c r="HRW102" s="31"/>
      <c r="HRX102" s="31"/>
      <c r="HRY102" s="31"/>
      <c r="HRZ102" s="31"/>
      <c r="HSA102" s="31"/>
      <c r="HSB102" s="31"/>
      <c r="HSC102" s="31"/>
      <c r="HSD102" s="31"/>
      <c r="HSE102" s="31"/>
      <c r="HSF102" s="31"/>
      <c r="HSG102" s="31"/>
      <c r="HSH102" s="31"/>
      <c r="HSI102" s="31"/>
      <c r="HSJ102" s="31"/>
      <c r="HSK102" s="31"/>
      <c r="HSL102" s="31"/>
      <c r="HSM102" s="31"/>
      <c r="HSN102" s="31"/>
      <c r="HSO102" s="31"/>
      <c r="HSP102" s="31"/>
      <c r="HSQ102" s="31"/>
      <c r="HSR102" s="31"/>
      <c r="HSS102" s="31"/>
      <c r="HST102" s="31"/>
      <c r="HSU102" s="31"/>
      <c r="HSV102" s="31"/>
      <c r="HSW102" s="31"/>
      <c r="HSX102" s="31"/>
      <c r="HSY102" s="31"/>
      <c r="HSZ102" s="31"/>
      <c r="HTA102" s="31"/>
      <c r="HTB102" s="31"/>
      <c r="HTC102" s="31"/>
      <c r="HTD102" s="31"/>
      <c r="HTE102" s="31"/>
      <c r="HTF102" s="31"/>
      <c r="HTG102" s="31"/>
      <c r="HTH102" s="31"/>
      <c r="HTI102" s="31"/>
      <c r="HTJ102" s="31"/>
      <c r="HTK102" s="31"/>
      <c r="HTL102" s="31"/>
      <c r="HTM102" s="31"/>
      <c r="HTN102" s="31"/>
      <c r="HTO102" s="31"/>
      <c r="HTP102" s="31"/>
      <c r="HTQ102" s="31"/>
      <c r="HTR102" s="31"/>
      <c r="HTS102" s="31"/>
      <c r="HTT102" s="31"/>
      <c r="HTU102" s="31"/>
      <c r="HTV102" s="31"/>
      <c r="HTW102" s="31"/>
      <c r="HTX102" s="31"/>
      <c r="HTY102" s="31"/>
      <c r="HTZ102" s="31"/>
      <c r="HUA102" s="31"/>
      <c r="HUB102" s="31"/>
      <c r="HUC102" s="31"/>
      <c r="HUD102" s="31"/>
      <c r="HUE102" s="31"/>
      <c r="HUF102" s="31"/>
      <c r="HUG102" s="31"/>
      <c r="HUH102" s="31"/>
      <c r="HUI102" s="31"/>
      <c r="HUJ102" s="31"/>
      <c r="HUK102" s="31"/>
      <c r="HUL102" s="31"/>
      <c r="HUM102" s="31"/>
      <c r="HUN102" s="31"/>
      <c r="HUO102" s="31"/>
      <c r="HUP102" s="31"/>
      <c r="HUQ102" s="31"/>
      <c r="HUR102" s="31"/>
      <c r="HUS102" s="31"/>
      <c r="HUT102" s="31"/>
      <c r="HUU102" s="31"/>
      <c r="HUV102" s="31"/>
      <c r="HUW102" s="31"/>
      <c r="HUX102" s="31"/>
      <c r="HUY102" s="31"/>
      <c r="HUZ102" s="31"/>
      <c r="HVA102" s="31"/>
      <c r="HVB102" s="31"/>
      <c r="HVC102" s="31"/>
      <c r="HVD102" s="31"/>
      <c r="HVE102" s="31"/>
      <c r="HVF102" s="31"/>
      <c r="HVG102" s="31"/>
      <c r="HVH102" s="31"/>
      <c r="HVI102" s="31"/>
      <c r="HVJ102" s="31"/>
      <c r="HVK102" s="31"/>
      <c r="HVL102" s="31"/>
      <c r="HVM102" s="31"/>
      <c r="HVN102" s="31"/>
      <c r="HVO102" s="31"/>
      <c r="HVP102" s="31"/>
      <c r="HVQ102" s="31"/>
      <c r="HVR102" s="31"/>
      <c r="HVS102" s="31"/>
      <c r="HVT102" s="31"/>
      <c r="HVU102" s="31"/>
      <c r="HVV102" s="31"/>
      <c r="HVW102" s="31"/>
      <c r="HVX102" s="31"/>
      <c r="HVY102" s="31"/>
      <c r="HVZ102" s="31"/>
      <c r="HWA102" s="31"/>
      <c r="HWB102" s="31"/>
      <c r="HWC102" s="31"/>
      <c r="HWD102" s="31"/>
      <c r="HWE102" s="31"/>
      <c r="HWF102" s="31"/>
      <c r="HWG102" s="31"/>
      <c r="HWH102" s="31"/>
      <c r="HWI102" s="31"/>
      <c r="HWJ102" s="31"/>
      <c r="HWK102" s="31"/>
      <c r="HWL102" s="31"/>
      <c r="HWM102" s="31"/>
      <c r="HWN102" s="31"/>
      <c r="HWO102" s="31"/>
      <c r="HWP102" s="31"/>
      <c r="HWQ102" s="31"/>
      <c r="HWR102" s="31"/>
      <c r="HWS102" s="31"/>
      <c r="HWT102" s="31"/>
      <c r="HWU102" s="31"/>
      <c r="HWV102" s="31"/>
      <c r="HWW102" s="31"/>
      <c r="HWX102" s="31"/>
      <c r="HWY102" s="31"/>
      <c r="HWZ102" s="31"/>
      <c r="HXA102" s="31"/>
      <c r="HXB102" s="31"/>
      <c r="HXC102" s="31"/>
      <c r="HXD102" s="31"/>
      <c r="HXE102" s="31"/>
      <c r="HXF102" s="31"/>
      <c r="HXG102" s="31"/>
      <c r="HXH102" s="31"/>
      <c r="HXI102" s="31"/>
      <c r="HXJ102" s="31"/>
      <c r="HXK102" s="31"/>
      <c r="HXL102" s="31"/>
      <c r="HXM102" s="31"/>
      <c r="HXN102" s="31"/>
      <c r="HXO102" s="31"/>
      <c r="HXP102" s="31"/>
      <c r="HXQ102" s="31"/>
      <c r="HXR102" s="31"/>
      <c r="HXS102" s="31"/>
      <c r="HXT102" s="31"/>
      <c r="HXU102" s="31"/>
      <c r="HXV102" s="31"/>
      <c r="HXW102" s="31"/>
      <c r="HXX102" s="31"/>
      <c r="HXY102" s="31"/>
      <c r="HXZ102" s="31"/>
      <c r="HYA102" s="31"/>
      <c r="HYB102" s="31"/>
      <c r="HYC102" s="31"/>
      <c r="HYD102" s="31"/>
      <c r="HYE102" s="31"/>
      <c r="HYF102" s="31"/>
      <c r="HYG102" s="31"/>
      <c r="HYH102" s="31"/>
      <c r="HYI102" s="31"/>
      <c r="HYJ102" s="31"/>
      <c r="HYK102" s="31"/>
      <c r="HYL102" s="31"/>
      <c r="HYM102" s="31"/>
      <c r="HYN102" s="31"/>
      <c r="HYO102" s="31"/>
      <c r="HYP102" s="31"/>
      <c r="HYQ102" s="31"/>
      <c r="HYR102" s="31"/>
      <c r="HYS102" s="31"/>
      <c r="HYT102" s="31"/>
      <c r="HYU102" s="31"/>
      <c r="HYV102" s="31"/>
      <c r="HYW102" s="31"/>
      <c r="HYX102" s="31"/>
      <c r="HYY102" s="31"/>
      <c r="HYZ102" s="31"/>
      <c r="HZA102" s="31"/>
      <c r="HZB102" s="31"/>
      <c r="HZC102" s="31"/>
      <c r="HZD102" s="31"/>
      <c r="HZE102" s="31"/>
      <c r="HZF102" s="31"/>
      <c r="HZG102" s="31"/>
      <c r="HZH102" s="31"/>
      <c r="HZI102" s="31"/>
      <c r="HZJ102" s="31"/>
      <c r="HZK102" s="31"/>
      <c r="HZL102" s="31"/>
      <c r="HZM102" s="31"/>
      <c r="HZN102" s="31"/>
      <c r="HZO102" s="31"/>
      <c r="HZP102" s="31"/>
      <c r="HZQ102" s="31"/>
      <c r="HZR102" s="31"/>
      <c r="HZS102" s="31"/>
      <c r="HZT102" s="31"/>
      <c r="HZU102" s="31"/>
      <c r="HZV102" s="31"/>
      <c r="HZW102" s="31"/>
      <c r="HZX102" s="31"/>
      <c r="HZY102" s="31"/>
      <c r="HZZ102" s="31"/>
      <c r="IAA102" s="31"/>
      <c r="IAB102" s="31"/>
      <c r="IAC102" s="31"/>
      <c r="IAD102" s="31"/>
      <c r="IAE102" s="31"/>
      <c r="IAF102" s="31"/>
      <c r="IAG102" s="31"/>
      <c r="IAH102" s="31"/>
      <c r="IAI102" s="31"/>
      <c r="IAJ102" s="31"/>
      <c r="IAK102" s="31"/>
      <c r="IAL102" s="31"/>
      <c r="IAM102" s="31"/>
      <c r="IAN102" s="31"/>
      <c r="IAO102" s="31"/>
      <c r="IAP102" s="31"/>
      <c r="IAQ102" s="31"/>
      <c r="IAR102" s="31"/>
      <c r="IAS102" s="31"/>
      <c r="IAT102" s="31"/>
      <c r="IAU102" s="31"/>
      <c r="IAV102" s="31"/>
      <c r="IAW102" s="31"/>
      <c r="IAX102" s="31"/>
      <c r="IAY102" s="31"/>
      <c r="IAZ102" s="31"/>
      <c r="IBA102" s="31"/>
      <c r="IBB102" s="31"/>
      <c r="IBC102" s="31"/>
      <c r="IBD102" s="31"/>
      <c r="IBE102" s="31"/>
      <c r="IBF102" s="31"/>
      <c r="IBG102" s="31"/>
      <c r="IBH102" s="31"/>
      <c r="IBI102" s="31"/>
      <c r="IBJ102" s="31"/>
      <c r="IBK102" s="31"/>
      <c r="IBL102" s="31"/>
      <c r="IBM102" s="31"/>
      <c r="IBN102" s="31"/>
      <c r="IBO102" s="31"/>
      <c r="IBP102" s="31"/>
      <c r="IBQ102" s="31"/>
      <c r="IBR102" s="31"/>
      <c r="IBS102" s="31"/>
      <c r="IBT102" s="31"/>
      <c r="IBU102" s="31"/>
      <c r="IBV102" s="31"/>
      <c r="IBW102" s="31"/>
      <c r="IBX102" s="31"/>
      <c r="IBY102" s="31"/>
      <c r="IBZ102" s="31"/>
      <c r="ICA102" s="31"/>
      <c r="ICB102" s="31"/>
      <c r="ICC102" s="31"/>
      <c r="ICD102" s="31"/>
      <c r="ICE102" s="31"/>
      <c r="ICF102" s="31"/>
      <c r="ICG102" s="31"/>
      <c r="ICH102" s="31"/>
      <c r="ICI102" s="31"/>
      <c r="ICJ102" s="31"/>
      <c r="ICK102" s="31"/>
      <c r="ICL102" s="31"/>
      <c r="ICM102" s="31"/>
      <c r="ICN102" s="31"/>
      <c r="ICO102" s="31"/>
      <c r="ICP102" s="31"/>
      <c r="ICQ102" s="31"/>
      <c r="ICR102" s="31"/>
      <c r="ICS102" s="31"/>
      <c r="ICT102" s="31"/>
      <c r="ICU102" s="31"/>
      <c r="ICV102" s="31"/>
      <c r="ICW102" s="31"/>
      <c r="ICX102" s="31"/>
      <c r="ICY102" s="31"/>
      <c r="ICZ102" s="31"/>
      <c r="IDA102" s="31"/>
      <c r="IDB102" s="31"/>
      <c r="IDC102" s="31"/>
      <c r="IDD102" s="31"/>
      <c r="IDE102" s="31"/>
      <c r="IDF102" s="31"/>
      <c r="IDG102" s="31"/>
      <c r="IDH102" s="31"/>
      <c r="IDI102" s="31"/>
      <c r="IDJ102" s="31"/>
      <c r="IDK102" s="31"/>
      <c r="IDL102" s="31"/>
      <c r="IDM102" s="31"/>
      <c r="IDN102" s="31"/>
      <c r="IDO102" s="31"/>
      <c r="IDP102" s="31"/>
      <c r="IDQ102" s="31"/>
      <c r="IDR102" s="31"/>
      <c r="IDS102" s="31"/>
      <c r="IDT102" s="31"/>
      <c r="IDU102" s="31"/>
      <c r="IDV102" s="31"/>
      <c r="IDW102" s="31"/>
      <c r="IDX102" s="31"/>
      <c r="IDY102" s="31"/>
      <c r="IDZ102" s="31"/>
      <c r="IEA102" s="31"/>
      <c r="IEB102" s="31"/>
      <c r="IEC102" s="31"/>
      <c r="IED102" s="31"/>
      <c r="IEE102" s="31"/>
      <c r="IEF102" s="31"/>
      <c r="IEG102" s="31"/>
      <c r="IEH102" s="31"/>
      <c r="IEI102" s="31"/>
      <c r="IEJ102" s="31"/>
      <c r="IEK102" s="31"/>
      <c r="IEL102" s="31"/>
      <c r="IEM102" s="31"/>
      <c r="IEN102" s="31"/>
      <c r="IEO102" s="31"/>
      <c r="IEP102" s="31"/>
      <c r="IEQ102" s="31"/>
      <c r="IER102" s="31"/>
      <c r="IES102" s="31"/>
      <c r="IET102" s="31"/>
      <c r="IEU102" s="31"/>
      <c r="IEV102" s="31"/>
      <c r="IEW102" s="31"/>
      <c r="IEX102" s="31"/>
      <c r="IEY102" s="31"/>
      <c r="IEZ102" s="31"/>
      <c r="IFA102" s="31"/>
      <c r="IFB102" s="31"/>
      <c r="IFC102" s="31"/>
      <c r="IFD102" s="31"/>
      <c r="IFE102" s="31"/>
      <c r="IFF102" s="31"/>
      <c r="IFG102" s="31"/>
      <c r="IFH102" s="31"/>
      <c r="IFI102" s="31"/>
      <c r="IFJ102" s="31"/>
      <c r="IFK102" s="31"/>
      <c r="IFL102" s="31"/>
      <c r="IFM102" s="31"/>
      <c r="IFN102" s="31"/>
      <c r="IFO102" s="31"/>
      <c r="IFP102" s="31"/>
      <c r="IFQ102" s="31"/>
      <c r="IFR102" s="31"/>
      <c r="IFS102" s="31"/>
      <c r="IFT102" s="31"/>
      <c r="IFU102" s="31"/>
      <c r="IFV102" s="31"/>
      <c r="IFW102" s="31"/>
      <c r="IFX102" s="31"/>
      <c r="IFY102" s="31"/>
      <c r="IFZ102" s="31"/>
      <c r="IGA102" s="31"/>
      <c r="IGB102" s="31"/>
      <c r="IGC102" s="31"/>
      <c r="IGD102" s="31"/>
      <c r="IGE102" s="31"/>
      <c r="IGF102" s="31"/>
      <c r="IGG102" s="31"/>
      <c r="IGH102" s="31"/>
      <c r="IGI102" s="31"/>
      <c r="IGJ102" s="31"/>
      <c r="IGK102" s="31"/>
      <c r="IGL102" s="31"/>
      <c r="IGM102" s="31"/>
      <c r="IGN102" s="31"/>
      <c r="IGO102" s="31"/>
      <c r="IGP102" s="31"/>
      <c r="IGQ102" s="31"/>
      <c r="IGR102" s="31"/>
      <c r="IGS102" s="31"/>
      <c r="IGT102" s="31"/>
      <c r="IGU102" s="31"/>
      <c r="IGV102" s="31"/>
      <c r="IGW102" s="31"/>
      <c r="IGX102" s="31"/>
      <c r="IGY102" s="31"/>
      <c r="IGZ102" s="31"/>
      <c r="IHA102" s="31"/>
      <c r="IHB102" s="31"/>
      <c r="IHC102" s="31"/>
      <c r="IHD102" s="31"/>
      <c r="IHE102" s="31"/>
      <c r="IHF102" s="31"/>
      <c r="IHG102" s="31"/>
      <c r="IHH102" s="31"/>
      <c r="IHI102" s="31"/>
      <c r="IHJ102" s="31"/>
      <c r="IHK102" s="31"/>
      <c r="IHL102" s="31"/>
      <c r="IHM102" s="31"/>
      <c r="IHN102" s="31"/>
      <c r="IHO102" s="31"/>
      <c r="IHP102" s="31"/>
      <c r="IHQ102" s="31"/>
      <c r="IHR102" s="31"/>
      <c r="IHS102" s="31"/>
      <c r="IHT102" s="31"/>
      <c r="IHU102" s="31"/>
      <c r="IHV102" s="31"/>
      <c r="IHW102" s="31"/>
      <c r="IHX102" s="31"/>
      <c r="IHY102" s="31"/>
      <c r="IHZ102" s="31"/>
      <c r="IIA102" s="31"/>
      <c r="IIB102" s="31"/>
      <c r="IIC102" s="31"/>
      <c r="IID102" s="31"/>
      <c r="IIE102" s="31"/>
      <c r="IIF102" s="31"/>
      <c r="IIG102" s="31"/>
      <c r="IIH102" s="31"/>
      <c r="III102" s="31"/>
      <c r="IIJ102" s="31"/>
      <c r="IIK102" s="31"/>
      <c r="IIL102" s="31"/>
      <c r="IIM102" s="31"/>
      <c r="IIN102" s="31"/>
      <c r="IIO102" s="31"/>
      <c r="IIP102" s="31"/>
      <c r="IIQ102" s="31"/>
      <c r="IIR102" s="31"/>
      <c r="IIS102" s="31"/>
      <c r="IIT102" s="31"/>
      <c r="IIU102" s="31"/>
      <c r="IIV102" s="31"/>
      <c r="IIW102" s="31"/>
      <c r="IIX102" s="31"/>
      <c r="IIY102" s="31"/>
      <c r="IIZ102" s="31"/>
      <c r="IJA102" s="31"/>
      <c r="IJB102" s="31"/>
      <c r="IJC102" s="31"/>
      <c r="IJD102" s="31"/>
      <c r="IJE102" s="31"/>
      <c r="IJF102" s="31"/>
      <c r="IJG102" s="31"/>
      <c r="IJH102" s="31"/>
      <c r="IJI102" s="31"/>
      <c r="IJJ102" s="31"/>
      <c r="IJK102" s="31"/>
      <c r="IJL102" s="31"/>
      <c r="IJM102" s="31"/>
      <c r="IJN102" s="31"/>
      <c r="IJO102" s="31"/>
      <c r="IJP102" s="31"/>
      <c r="IJQ102" s="31"/>
      <c r="IJR102" s="31"/>
      <c r="IJS102" s="31"/>
      <c r="IJT102" s="31"/>
      <c r="IJU102" s="31"/>
      <c r="IJV102" s="31"/>
      <c r="IJW102" s="31"/>
      <c r="IJX102" s="31"/>
      <c r="IJY102" s="31"/>
      <c r="IJZ102" s="31"/>
      <c r="IKA102" s="31"/>
      <c r="IKB102" s="31"/>
      <c r="IKC102" s="31"/>
      <c r="IKD102" s="31"/>
      <c r="IKE102" s="31"/>
      <c r="IKF102" s="31"/>
      <c r="IKG102" s="31"/>
      <c r="IKH102" s="31"/>
      <c r="IKI102" s="31"/>
      <c r="IKJ102" s="31"/>
      <c r="IKK102" s="31"/>
      <c r="IKL102" s="31"/>
      <c r="IKM102" s="31"/>
      <c r="IKN102" s="31"/>
      <c r="IKO102" s="31"/>
      <c r="IKP102" s="31"/>
      <c r="IKQ102" s="31"/>
      <c r="IKR102" s="31"/>
      <c r="IKS102" s="31"/>
      <c r="IKT102" s="31"/>
      <c r="IKU102" s="31"/>
      <c r="IKV102" s="31"/>
      <c r="IKW102" s="31"/>
      <c r="IKX102" s="31"/>
      <c r="IKY102" s="31"/>
      <c r="IKZ102" s="31"/>
      <c r="ILA102" s="31"/>
      <c r="ILB102" s="31"/>
      <c r="ILC102" s="31"/>
      <c r="ILD102" s="31"/>
      <c r="ILE102" s="31"/>
      <c r="ILF102" s="31"/>
      <c r="ILG102" s="31"/>
      <c r="ILH102" s="31"/>
      <c r="ILI102" s="31"/>
      <c r="ILJ102" s="31"/>
      <c r="ILK102" s="31"/>
      <c r="ILL102" s="31"/>
      <c r="ILM102" s="31"/>
      <c r="ILN102" s="31"/>
      <c r="ILO102" s="31"/>
      <c r="ILP102" s="31"/>
      <c r="ILQ102" s="31"/>
      <c r="ILR102" s="31"/>
      <c r="ILS102" s="31"/>
      <c r="ILT102" s="31"/>
      <c r="ILU102" s="31"/>
      <c r="ILV102" s="31"/>
      <c r="ILW102" s="31"/>
      <c r="ILX102" s="31"/>
      <c r="ILY102" s="31"/>
      <c r="ILZ102" s="31"/>
      <c r="IMA102" s="31"/>
      <c r="IMB102" s="31"/>
      <c r="IMC102" s="31"/>
      <c r="IMD102" s="31"/>
      <c r="IME102" s="31"/>
      <c r="IMF102" s="31"/>
      <c r="IMG102" s="31"/>
      <c r="IMH102" s="31"/>
      <c r="IMI102" s="31"/>
      <c r="IMJ102" s="31"/>
      <c r="IMK102" s="31"/>
      <c r="IML102" s="31"/>
      <c r="IMM102" s="31"/>
      <c r="IMN102" s="31"/>
      <c r="IMO102" s="31"/>
      <c r="IMP102" s="31"/>
      <c r="IMQ102" s="31"/>
      <c r="IMR102" s="31"/>
      <c r="IMS102" s="31"/>
      <c r="IMT102" s="31"/>
      <c r="IMU102" s="31"/>
      <c r="IMV102" s="31"/>
      <c r="IMW102" s="31"/>
      <c r="IMX102" s="31"/>
      <c r="IMY102" s="31"/>
      <c r="IMZ102" s="31"/>
      <c r="INA102" s="31"/>
      <c r="INB102" s="31"/>
      <c r="INC102" s="31"/>
      <c r="IND102" s="31"/>
      <c r="INE102" s="31"/>
      <c r="INF102" s="31"/>
      <c r="ING102" s="31"/>
      <c r="INH102" s="31"/>
      <c r="INI102" s="31"/>
      <c r="INJ102" s="31"/>
      <c r="INK102" s="31"/>
      <c r="INL102" s="31"/>
      <c r="INM102" s="31"/>
      <c r="INN102" s="31"/>
      <c r="INO102" s="31"/>
      <c r="INP102" s="31"/>
      <c r="INQ102" s="31"/>
      <c r="INR102" s="31"/>
      <c r="INS102" s="31"/>
      <c r="INT102" s="31"/>
      <c r="INU102" s="31"/>
      <c r="INV102" s="31"/>
      <c r="INW102" s="31"/>
      <c r="INX102" s="31"/>
      <c r="INY102" s="31"/>
      <c r="INZ102" s="31"/>
      <c r="IOA102" s="31"/>
      <c r="IOB102" s="31"/>
      <c r="IOC102" s="31"/>
      <c r="IOD102" s="31"/>
      <c r="IOE102" s="31"/>
      <c r="IOF102" s="31"/>
      <c r="IOG102" s="31"/>
      <c r="IOH102" s="31"/>
      <c r="IOI102" s="31"/>
      <c r="IOJ102" s="31"/>
      <c r="IOK102" s="31"/>
      <c r="IOL102" s="31"/>
      <c r="IOM102" s="31"/>
      <c r="ION102" s="31"/>
      <c r="IOO102" s="31"/>
      <c r="IOP102" s="31"/>
      <c r="IOQ102" s="31"/>
      <c r="IOR102" s="31"/>
      <c r="IOS102" s="31"/>
      <c r="IOT102" s="31"/>
      <c r="IOU102" s="31"/>
      <c r="IOV102" s="31"/>
      <c r="IOW102" s="31"/>
      <c r="IOX102" s="31"/>
      <c r="IOY102" s="31"/>
      <c r="IOZ102" s="31"/>
      <c r="IPA102" s="31"/>
      <c r="IPB102" s="31"/>
      <c r="IPC102" s="31"/>
      <c r="IPD102" s="31"/>
      <c r="IPE102" s="31"/>
      <c r="IPF102" s="31"/>
      <c r="IPG102" s="31"/>
      <c r="IPH102" s="31"/>
      <c r="IPI102" s="31"/>
      <c r="IPJ102" s="31"/>
      <c r="IPK102" s="31"/>
      <c r="IPL102" s="31"/>
      <c r="IPM102" s="31"/>
      <c r="IPN102" s="31"/>
      <c r="IPO102" s="31"/>
      <c r="IPP102" s="31"/>
      <c r="IPQ102" s="31"/>
      <c r="IPR102" s="31"/>
      <c r="IPS102" s="31"/>
      <c r="IPT102" s="31"/>
      <c r="IPU102" s="31"/>
      <c r="IPV102" s="31"/>
      <c r="IPW102" s="31"/>
      <c r="IPX102" s="31"/>
      <c r="IPY102" s="31"/>
      <c r="IPZ102" s="31"/>
      <c r="IQA102" s="31"/>
      <c r="IQB102" s="31"/>
      <c r="IQC102" s="31"/>
      <c r="IQD102" s="31"/>
      <c r="IQE102" s="31"/>
      <c r="IQF102" s="31"/>
      <c r="IQG102" s="31"/>
      <c r="IQH102" s="31"/>
      <c r="IQI102" s="31"/>
      <c r="IQJ102" s="31"/>
      <c r="IQK102" s="31"/>
      <c r="IQL102" s="31"/>
      <c r="IQM102" s="31"/>
      <c r="IQN102" s="31"/>
      <c r="IQO102" s="31"/>
      <c r="IQP102" s="31"/>
      <c r="IQQ102" s="31"/>
      <c r="IQR102" s="31"/>
      <c r="IQS102" s="31"/>
      <c r="IQT102" s="31"/>
      <c r="IQU102" s="31"/>
      <c r="IQV102" s="31"/>
      <c r="IQW102" s="31"/>
      <c r="IQX102" s="31"/>
      <c r="IQY102" s="31"/>
      <c r="IQZ102" s="31"/>
      <c r="IRA102" s="31"/>
      <c r="IRB102" s="31"/>
      <c r="IRC102" s="31"/>
      <c r="IRD102" s="31"/>
      <c r="IRE102" s="31"/>
      <c r="IRF102" s="31"/>
      <c r="IRG102" s="31"/>
      <c r="IRH102" s="31"/>
      <c r="IRI102" s="31"/>
      <c r="IRJ102" s="31"/>
      <c r="IRK102" s="31"/>
      <c r="IRL102" s="31"/>
      <c r="IRM102" s="31"/>
      <c r="IRN102" s="31"/>
      <c r="IRO102" s="31"/>
      <c r="IRP102" s="31"/>
      <c r="IRQ102" s="31"/>
      <c r="IRR102" s="31"/>
      <c r="IRS102" s="31"/>
      <c r="IRT102" s="31"/>
      <c r="IRU102" s="31"/>
      <c r="IRV102" s="31"/>
      <c r="IRW102" s="31"/>
      <c r="IRX102" s="31"/>
      <c r="IRY102" s="31"/>
      <c r="IRZ102" s="31"/>
      <c r="ISA102" s="31"/>
      <c r="ISB102" s="31"/>
      <c r="ISC102" s="31"/>
      <c r="ISD102" s="31"/>
      <c r="ISE102" s="31"/>
      <c r="ISF102" s="31"/>
      <c r="ISG102" s="31"/>
      <c r="ISH102" s="31"/>
      <c r="ISI102" s="31"/>
      <c r="ISJ102" s="31"/>
      <c r="ISK102" s="31"/>
      <c r="ISL102" s="31"/>
      <c r="ISM102" s="31"/>
      <c r="ISN102" s="31"/>
      <c r="ISO102" s="31"/>
      <c r="ISP102" s="31"/>
      <c r="ISQ102" s="31"/>
      <c r="ISR102" s="31"/>
      <c r="ISS102" s="31"/>
      <c r="IST102" s="31"/>
      <c r="ISU102" s="31"/>
      <c r="ISV102" s="31"/>
      <c r="ISW102" s="31"/>
      <c r="ISX102" s="31"/>
      <c r="ISY102" s="31"/>
      <c r="ISZ102" s="31"/>
      <c r="ITA102" s="31"/>
      <c r="ITB102" s="31"/>
      <c r="ITC102" s="31"/>
      <c r="ITD102" s="31"/>
      <c r="ITE102" s="31"/>
      <c r="ITF102" s="31"/>
      <c r="ITG102" s="31"/>
      <c r="ITH102" s="31"/>
      <c r="ITI102" s="31"/>
      <c r="ITJ102" s="31"/>
      <c r="ITK102" s="31"/>
      <c r="ITL102" s="31"/>
      <c r="ITM102" s="31"/>
      <c r="ITN102" s="31"/>
      <c r="ITO102" s="31"/>
      <c r="ITP102" s="31"/>
      <c r="ITQ102" s="31"/>
      <c r="ITR102" s="31"/>
      <c r="ITS102" s="31"/>
      <c r="ITT102" s="31"/>
      <c r="ITU102" s="31"/>
      <c r="ITV102" s="31"/>
      <c r="ITW102" s="31"/>
      <c r="ITX102" s="31"/>
      <c r="ITY102" s="31"/>
      <c r="ITZ102" s="31"/>
      <c r="IUA102" s="31"/>
      <c r="IUB102" s="31"/>
      <c r="IUC102" s="31"/>
      <c r="IUD102" s="31"/>
      <c r="IUE102" s="31"/>
      <c r="IUF102" s="31"/>
      <c r="IUG102" s="31"/>
      <c r="IUH102" s="31"/>
      <c r="IUI102" s="31"/>
      <c r="IUJ102" s="31"/>
      <c r="IUK102" s="31"/>
      <c r="IUL102" s="31"/>
      <c r="IUM102" s="31"/>
      <c r="IUN102" s="31"/>
      <c r="IUO102" s="31"/>
      <c r="IUP102" s="31"/>
      <c r="IUQ102" s="31"/>
      <c r="IUR102" s="31"/>
      <c r="IUS102" s="31"/>
      <c r="IUT102" s="31"/>
      <c r="IUU102" s="31"/>
      <c r="IUV102" s="31"/>
      <c r="IUW102" s="31"/>
      <c r="IUX102" s="31"/>
      <c r="IUY102" s="31"/>
      <c r="IUZ102" s="31"/>
      <c r="IVA102" s="31"/>
      <c r="IVB102" s="31"/>
      <c r="IVC102" s="31"/>
      <c r="IVD102" s="31"/>
      <c r="IVE102" s="31"/>
      <c r="IVF102" s="31"/>
      <c r="IVG102" s="31"/>
      <c r="IVH102" s="31"/>
      <c r="IVI102" s="31"/>
      <c r="IVJ102" s="31"/>
      <c r="IVK102" s="31"/>
      <c r="IVL102" s="31"/>
      <c r="IVM102" s="31"/>
      <c r="IVN102" s="31"/>
      <c r="IVO102" s="31"/>
      <c r="IVP102" s="31"/>
      <c r="IVQ102" s="31"/>
      <c r="IVR102" s="31"/>
      <c r="IVS102" s="31"/>
      <c r="IVT102" s="31"/>
      <c r="IVU102" s="31"/>
      <c r="IVV102" s="31"/>
      <c r="IVW102" s="31"/>
      <c r="IVX102" s="31"/>
      <c r="IVY102" s="31"/>
      <c r="IVZ102" s="31"/>
      <c r="IWA102" s="31"/>
      <c r="IWB102" s="31"/>
      <c r="IWC102" s="31"/>
      <c r="IWD102" s="31"/>
      <c r="IWE102" s="31"/>
      <c r="IWF102" s="31"/>
      <c r="IWG102" s="31"/>
      <c r="IWH102" s="31"/>
      <c r="IWI102" s="31"/>
      <c r="IWJ102" s="31"/>
      <c r="IWK102" s="31"/>
      <c r="IWL102" s="31"/>
      <c r="IWM102" s="31"/>
      <c r="IWN102" s="31"/>
      <c r="IWO102" s="31"/>
      <c r="IWP102" s="31"/>
      <c r="IWQ102" s="31"/>
      <c r="IWR102" s="31"/>
      <c r="IWS102" s="31"/>
      <c r="IWT102" s="31"/>
      <c r="IWU102" s="31"/>
      <c r="IWV102" s="31"/>
      <c r="IWW102" s="31"/>
      <c r="IWX102" s="31"/>
      <c r="IWY102" s="31"/>
      <c r="IWZ102" s="31"/>
      <c r="IXA102" s="31"/>
      <c r="IXB102" s="31"/>
      <c r="IXC102" s="31"/>
      <c r="IXD102" s="31"/>
      <c r="IXE102" s="31"/>
      <c r="IXF102" s="31"/>
      <c r="IXG102" s="31"/>
      <c r="IXH102" s="31"/>
      <c r="IXI102" s="31"/>
      <c r="IXJ102" s="31"/>
      <c r="IXK102" s="31"/>
      <c r="IXL102" s="31"/>
      <c r="IXM102" s="31"/>
      <c r="IXN102" s="31"/>
      <c r="IXO102" s="31"/>
      <c r="IXP102" s="31"/>
      <c r="IXQ102" s="31"/>
      <c r="IXR102" s="31"/>
      <c r="IXS102" s="31"/>
      <c r="IXT102" s="31"/>
      <c r="IXU102" s="31"/>
      <c r="IXV102" s="31"/>
      <c r="IXW102" s="31"/>
      <c r="IXX102" s="31"/>
      <c r="IXY102" s="31"/>
      <c r="IXZ102" s="31"/>
      <c r="IYA102" s="31"/>
      <c r="IYB102" s="31"/>
      <c r="IYC102" s="31"/>
      <c r="IYD102" s="31"/>
      <c r="IYE102" s="31"/>
      <c r="IYF102" s="31"/>
      <c r="IYG102" s="31"/>
      <c r="IYH102" s="31"/>
      <c r="IYI102" s="31"/>
      <c r="IYJ102" s="31"/>
      <c r="IYK102" s="31"/>
      <c r="IYL102" s="31"/>
      <c r="IYM102" s="31"/>
      <c r="IYN102" s="31"/>
      <c r="IYO102" s="31"/>
      <c r="IYP102" s="31"/>
      <c r="IYQ102" s="31"/>
      <c r="IYR102" s="31"/>
      <c r="IYS102" s="31"/>
      <c r="IYT102" s="31"/>
      <c r="IYU102" s="31"/>
      <c r="IYV102" s="31"/>
      <c r="IYW102" s="31"/>
      <c r="IYX102" s="31"/>
      <c r="IYY102" s="31"/>
      <c r="IYZ102" s="31"/>
      <c r="IZA102" s="31"/>
      <c r="IZB102" s="31"/>
      <c r="IZC102" s="31"/>
      <c r="IZD102" s="31"/>
      <c r="IZE102" s="31"/>
      <c r="IZF102" s="31"/>
      <c r="IZG102" s="31"/>
      <c r="IZH102" s="31"/>
      <c r="IZI102" s="31"/>
      <c r="IZJ102" s="31"/>
      <c r="IZK102" s="31"/>
      <c r="IZL102" s="31"/>
      <c r="IZM102" s="31"/>
      <c r="IZN102" s="31"/>
      <c r="IZO102" s="31"/>
      <c r="IZP102" s="31"/>
      <c r="IZQ102" s="31"/>
      <c r="IZR102" s="31"/>
      <c r="IZS102" s="31"/>
      <c r="IZT102" s="31"/>
      <c r="IZU102" s="31"/>
      <c r="IZV102" s="31"/>
      <c r="IZW102" s="31"/>
      <c r="IZX102" s="31"/>
      <c r="IZY102" s="31"/>
      <c r="IZZ102" s="31"/>
      <c r="JAA102" s="31"/>
      <c r="JAB102" s="31"/>
      <c r="JAC102" s="31"/>
      <c r="JAD102" s="31"/>
      <c r="JAE102" s="31"/>
      <c r="JAF102" s="31"/>
      <c r="JAG102" s="31"/>
      <c r="JAH102" s="31"/>
      <c r="JAI102" s="31"/>
      <c r="JAJ102" s="31"/>
      <c r="JAK102" s="31"/>
      <c r="JAL102" s="31"/>
      <c r="JAM102" s="31"/>
      <c r="JAN102" s="31"/>
      <c r="JAO102" s="31"/>
      <c r="JAP102" s="31"/>
      <c r="JAQ102" s="31"/>
      <c r="JAR102" s="31"/>
      <c r="JAS102" s="31"/>
      <c r="JAT102" s="31"/>
      <c r="JAU102" s="31"/>
      <c r="JAV102" s="31"/>
      <c r="JAW102" s="31"/>
      <c r="JAX102" s="31"/>
      <c r="JAY102" s="31"/>
      <c r="JAZ102" s="31"/>
      <c r="JBA102" s="31"/>
      <c r="JBB102" s="31"/>
      <c r="JBC102" s="31"/>
      <c r="JBD102" s="31"/>
      <c r="JBE102" s="31"/>
      <c r="JBF102" s="31"/>
      <c r="JBG102" s="31"/>
      <c r="JBH102" s="31"/>
      <c r="JBI102" s="31"/>
      <c r="JBJ102" s="31"/>
      <c r="JBK102" s="31"/>
      <c r="JBL102" s="31"/>
      <c r="JBM102" s="31"/>
      <c r="JBN102" s="31"/>
      <c r="JBO102" s="31"/>
      <c r="JBP102" s="31"/>
      <c r="JBQ102" s="31"/>
      <c r="JBR102" s="31"/>
      <c r="JBS102" s="31"/>
      <c r="JBT102" s="31"/>
      <c r="JBU102" s="31"/>
      <c r="JBV102" s="31"/>
      <c r="JBW102" s="31"/>
      <c r="JBX102" s="31"/>
      <c r="JBY102" s="31"/>
      <c r="JBZ102" s="31"/>
      <c r="JCA102" s="31"/>
      <c r="JCB102" s="31"/>
      <c r="JCC102" s="31"/>
      <c r="JCD102" s="31"/>
      <c r="JCE102" s="31"/>
      <c r="JCF102" s="31"/>
      <c r="JCG102" s="31"/>
      <c r="JCH102" s="31"/>
      <c r="JCI102" s="31"/>
      <c r="JCJ102" s="31"/>
      <c r="JCK102" s="31"/>
      <c r="JCL102" s="31"/>
      <c r="JCM102" s="31"/>
      <c r="JCN102" s="31"/>
      <c r="JCO102" s="31"/>
      <c r="JCP102" s="31"/>
      <c r="JCQ102" s="31"/>
      <c r="JCR102" s="31"/>
      <c r="JCS102" s="31"/>
      <c r="JCT102" s="31"/>
      <c r="JCU102" s="31"/>
      <c r="JCV102" s="31"/>
      <c r="JCW102" s="31"/>
      <c r="JCX102" s="31"/>
      <c r="JCY102" s="31"/>
      <c r="JCZ102" s="31"/>
      <c r="JDA102" s="31"/>
      <c r="JDB102" s="31"/>
      <c r="JDC102" s="31"/>
      <c r="JDD102" s="31"/>
      <c r="JDE102" s="31"/>
      <c r="JDF102" s="31"/>
      <c r="JDG102" s="31"/>
      <c r="JDH102" s="31"/>
      <c r="JDI102" s="31"/>
      <c r="JDJ102" s="31"/>
      <c r="JDK102" s="31"/>
      <c r="JDL102" s="31"/>
      <c r="JDM102" s="31"/>
      <c r="JDN102" s="31"/>
      <c r="JDO102" s="31"/>
      <c r="JDP102" s="31"/>
      <c r="JDQ102" s="31"/>
      <c r="JDR102" s="31"/>
      <c r="JDS102" s="31"/>
      <c r="JDT102" s="31"/>
      <c r="JDU102" s="31"/>
      <c r="JDV102" s="31"/>
      <c r="JDW102" s="31"/>
      <c r="JDX102" s="31"/>
      <c r="JDY102" s="31"/>
      <c r="JDZ102" s="31"/>
      <c r="JEA102" s="31"/>
      <c r="JEB102" s="31"/>
      <c r="JEC102" s="31"/>
      <c r="JED102" s="31"/>
      <c r="JEE102" s="31"/>
      <c r="JEF102" s="31"/>
      <c r="JEG102" s="31"/>
      <c r="JEH102" s="31"/>
      <c r="JEI102" s="31"/>
      <c r="JEJ102" s="31"/>
      <c r="JEK102" s="31"/>
      <c r="JEL102" s="31"/>
      <c r="JEM102" s="31"/>
      <c r="JEN102" s="31"/>
      <c r="JEO102" s="31"/>
      <c r="JEP102" s="31"/>
      <c r="JEQ102" s="31"/>
      <c r="JER102" s="31"/>
      <c r="JES102" s="31"/>
      <c r="JET102" s="31"/>
      <c r="JEU102" s="31"/>
      <c r="JEV102" s="31"/>
      <c r="JEW102" s="31"/>
      <c r="JEX102" s="31"/>
      <c r="JEY102" s="31"/>
      <c r="JEZ102" s="31"/>
      <c r="JFA102" s="31"/>
      <c r="JFB102" s="31"/>
      <c r="JFC102" s="31"/>
      <c r="JFD102" s="31"/>
      <c r="JFE102" s="31"/>
      <c r="JFF102" s="31"/>
      <c r="JFG102" s="31"/>
      <c r="JFH102" s="31"/>
      <c r="JFI102" s="31"/>
      <c r="JFJ102" s="31"/>
      <c r="JFK102" s="31"/>
      <c r="JFL102" s="31"/>
      <c r="JFM102" s="31"/>
      <c r="JFN102" s="31"/>
      <c r="JFO102" s="31"/>
      <c r="JFP102" s="31"/>
      <c r="JFQ102" s="31"/>
      <c r="JFR102" s="31"/>
      <c r="JFS102" s="31"/>
      <c r="JFT102" s="31"/>
      <c r="JFU102" s="31"/>
      <c r="JFV102" s="31"/>
      <c r="JFW102" s="31"/>
      <c r="JFX102" s="31"/>
      <c r="JFY102" s="31"/>
      <c r="JFZ102" s="31"/>
      <c r="JGA102" s="31"/>
      <c r="JGB102" s="31"/>
      <c r="JGC102" s="31"/>
      <c r="JGD102" s="31"/>
      <c r="JGE102" s="31"/>
      <c r="JGF102" s="31"/>
      <c r="JGG102" s="31"/>
      <c r="JGH102" s="31"/>
      <c r="JGI102" s="31"/>
      <c r="JGJ102" s="31"/>
      <c r="JGK102" s="31"/>
      <c r="JGL102" s="31"/>
      <c r="JGM102" s="31"/>
      <c r="JGN102" s="31"/>
      <c r="JGO102" s="31"/>
      <c r="JGP102" s="31"/>
      <c r="JGQ102" s="31"/>
      <c r="JGR102" s="31"/>
      <c r="JGS102" s="31"/>
      <c r="JGT102" s="31"/>
      <c r="JGU102" s="31"/>
      <c r="JGV102" s="31"/>
      <c r="JGW102" s="31"/>
      <c r="JGX102" s="31"/>
      <c r="JGY102" s="31"/>
      <c r="JGZ102" s="31"/>
      <c r="JHA102" s="31"/>
      <c r="JHB102" s="31"/>
      <c r="JHC102" s="31"/>
      <c r="JHD102" s="31"/>
      <c r="JHE102" s="31"/>
      <c r="JHF102" s="31"/>
      <c r="JHG102" s="31"/>
      <c r="JHH102" s="31"/>
      <c r="JHI102" s="31"/>
      <c r="JHJ102" s="31"/>
      <c r="JHK102" s="31"/>
      <c r="JHL102" s="31"/>
      <c r="JHM102" s="31"/>
      <c r="JHN102" s="31"/>
      <c r="JHO102" s="31"/>
      <c r="JHP102" s="31"/>
      <c r="JHQ102" s="31"/>
      <c r="JHR102" s="31"/>
      <c r="JHS102" s="31"/>
      <c r="JHT102" s="31"/>
      <c r="JHU102" s="31"/>
      <c r="JHV102" s="31"/>
      <c r="JHW102" s="31"/>
      <c r="JHX102" s="31"/>
      <c r="JHY102" s="31"/>
      <c r="JHZ102" s="31"/>
      <c r="JIA102" s="31"/>
      <c r="JIB102" s="31"/>
      <c r="JIC102" s="31"/>
      <c r="JID102" s="31"/>
      <c r="JIE102" s="31"/>
      <c r="JIF102" s="31"/>
      <c r="JIG102" s="31"/>
      <c r="JIH102" s="31"/>
      <c r="JII102" s="31"/>
      <c r="JIJ102" s="31"/>
      <c r="JIK102" s="31"/>
      <c r="JIL102" s="31"/>
      <c r="JIM102" s="31"/>
      <c r="JIN102" s="31"/>
      <c r="JIO102" s="31"/>
      <c r="JIP102" s="31"/>
      <c r="JIQ102" s="31"/>
      <c r="JIR102" s="31"/>
      <c r="JIS102" s="31"/>
      <c r="JIT102" s="31"/>
      <c r="JIU102" s="31"/>
      <c r="JIV102" s="31"/>
      <c r="JIW102" s="31"/>
      <c r="JIX102" s="31"/>
      <c r="JIY102" s="31"/>
      <c r="JIZ102" s="31"/>
      <c r="JJA102" s="31"/>
      <c r="JJB102" s="31"/>
      <c r="JJC102" s="31"/>
      <c r="JJD102" s="31"/>
      <c r="JJE102" s="31"/>
      <c r="JJF102" s="31"/>
      <c r="JJG102" s="31"/>
      <c r="JJH102" s="31"/>
      <c r="JJI102" s="31"/>
      <c r="JJJ102" s="31"/>
      <c r="JJK102" s="31"/>
      <c r="JJL102" s="31"/>
      <c r="JJM102" s="31"/>
      <c r="JJN102" s="31"/>
      <c r="JJO102" s="31"/>
      <c r="JJP102" s="31"/>
      <c r="JJQ102" s="31"/>
      <c r="JJR102" s="31"/>
      <c r="JJS102" s="31"/>
      <c r="JJT102" s="31"/>
      <c r="JJU102" s="31"/>
      <c r="JJV102" s="31"/>
      <c r="JJW102" s="31"/>
      <c r="JJX102" s="31"/>
      <c r="JJY102" s="31"/>
      <c r="JJZ102" s="31"/>
      <c r="JKA102" s="31"/>
      <c r="JKB102" s="31"/>
      <c r="JKC102" s="31"/>
      <c r="JKD102" s="31"/>
      <c r="JKE102" s="31"/>
      <c r="JKF102" s="31"/>
      <c r="JKG102" s="31"/>
      <c r="JKH102" s="31"/>
      <c r="JKI102" s="31"/>
      <c r="JKJ102" s="31"/>
      <c r="JKK102" s="31"/>
      <c r="JKL102" s="31"/>
      <c r="JKM102" s="31"/>
      <c r="JKN102" s="31"/>
      <c r="JKO102" s="31"/>
      <c r="JKP102" s="31"/>
      <c r="JKQ102" s="31"/>
      <c r="JKR102" s="31"/>
      <c r="JKS102" s="31"/>
      <c r="JKT102" s="31"/>
      <c r="JKU102" s="31"/>
      <c r="JKV102" s="31"/>
      <c r="JKW102" s="31"/>
      <c r="JKX102" s="31"/>
      <c r="JKY102" s="31"/>
      <c r="JKZ102" s="31"/>
      <c r="JLA102" s="31"/>
      <c r="JLB102" s="31"/>
      <c r="JLC102" s="31"/>
      <c r="JLD102" s="31"/>
      <c r="JLE102" s="31"/>
      <c r="JLF102" s="31"/>
      <c r="JLG102" s="31"/>
      <c r="JLH102" s="31"/>
      <c r="JLI102" s="31"/>
      <c r="JLJ102" s="31"/>
      <c r="JLK102" s="31"/>
      <c r="JLL102" s="31"/>
      <c r="JLM102" s="31"/>
      <c r="JLN102" s="31"/>
      <c r="JLO102" s="31"/>
      <c r="JLP102" s="31"/>
      <c r="JLQ102" s="31"/>
      <c r="JLR102" s="31"/>
      <c r="JLS102" s="31"/>
      <c r="JLT102" s="31"/>
      <c r="JLU102" s="31"/>
      <c r="JLV102" s="31"/>
      <c r="JLW102" s="31"/>
      <c r="JLX102" s="31"/>
      <c r="JLY102" s="31"/>
      <c r="JLZ102" s="31"/>
      <c r="JMA102" s="31"/>
      <c r="JMB102" s="31"/>
      <c r="JMC102" s="31"/>
      <c r="JMD102" s="31"/>
      <c r="JME102" s="31"/>
      <c r="JMF102" s="31"/>
      <c r="JMG102" s="31"/>
      <c r="JMH102" s="31"/>
      <c r="JMI102" s="31"/>
      <c r="JMJ102" s="31"/>
      <c r="JMK102" s="31"/>
      <c r="JML102" s="31"/>
      <c r="JMM102" s="31"/>
      <c r="JMN102" s="31"/>
      <c r="JMO102" s="31"/>
      <c r="JMP102" s="31"/>
      <c r="JMQ102" s="31"/>
      <c r="JMR102" s="31"/>
      <c r="JMS102" s="31"/>
      <c r="JMT102" s="31"/>
      <c r="JMU102" s="31"/>
      <c r="JMV102" s="31"/>
      <c r="JMW102" s="31"/>
      <c r="JMX102" s="31"/>
      <c r="JMY102" s="31"/>
      <c r="JMZ102" s="31"/>
      <c r="JNA102" s="31"/>
      <c r="JNB102" s="31"/>
      <c r="JNC102" s="31"/>
      <c r="JND102" s="31"/>
      <c r="JNE102" s="31"/>
      <c r="JNF102" s="31"/>
      <c r="JNG102" s="31"/>
      <c r="JNH102" s="31"/>
      <c r="JNI102" s="31"/>
      <c r="JNJ102" s="31"/>
      <c r="JNK102" s="31"/>
      <c r="JNL102" s="31"/>
      <c r="JNM102" s="31"/>
      <c r="JNN102" s="31"/>
      <c r="JNO102" s="31"/>
      <c r="JNP102" s="31"/>
      <c r="JNQ102" s="31"/>
      <c r="JNR102" s="31"/>
      <c r="JNS102" s="31"/>
      <c r="JNT102" s="31"/>
      <c r="JNU102" s="31"/>
      <c r="JNV102" s="31"/>
      <c r="JNW102" s="31"/>
      <c r="JNX102" s="31"/>
      <c r="JNY102" s="31"/>
      <c r="JNZ102" s="31"/>
      <c r="JOA102" s="31"/>
      <c r="JOB102" s="31"/>
      <c r="JOC102" s="31"/>
      <c r="JOD102" s="31"/>
      <c r="JOE102" s="31"/>
      <c r="JOF102" s="31"/>
      <c r="JOG102" s="31"/>
      <c r="JOH102" s="31"/>
      <c r="JOI102" s="31"/>
      <c r="JOJ102" s="31"/>
      <c r="JOK102" s="31"/>
      <c r="JOL102" s="31"/>
      <c r="JOM102" s="31"/>
      <c r="JON102" s="31"/>
      <c r="JOO102" s="31"/>
      <c r="JOP102" s="31"/>
      <c r="JOQ102" s="31"/>
      <c r="JOR102" s="31"/>
      <c r="JOS102" s="31"/>
      <c r="JOT102" s="31"/>
      <c r="JOU102" s="31"/>
      <c r="JOV102" s="31"/>
      <c r="JOW102" s="31"/>
      <c r="JOX102" s="31"/>
      <c r="JOY102" s="31"/>
      <c r="JOZ102" s="31"/>
      <c r="JPA102" s="31"/>
      <c r="JPB102" s="31"/>
      <c r="JPC102" s="31"/>
      <c r="JPD102" s="31"/>
      <c r="JPE102" s="31"/>
      <c r="JPF102" s="31"/>
      <c r="JPG102" s="31"/>
      <c r="JPH102" s="31"/>
      <c r="JPI102" s="31"/>
      <c r="JPJ102" s="31"/>
      <c r="JPK102" s="31"/>
      <c r="JPL102" s="31"/>
      <c r="JPM102" s="31"/>
      <c r="JPN102" s="31"/>
      <c r="JPO102" s="31"/>
      <c r="JPP102" s="31"/>
      <c r="JPQ102" s="31"/>
      <c r="JPR102" s="31"/>
      <c r="JPS102" s="31"/>
      <c r="JPT102" s="31"/>
      <c r="JPU102" s="31"/>
      <c r="JPV102" s="31"/>
      <c r="JPW102" s="31"/>
      <c r="JPX102" s="31"/>
      <c r="JPY102" s="31"/>
      <c r="JPZ102" s="31"/>
      <c r="JQA102" s="31"/>
      <c r="JQB102" s="31"/>
      <c r="JQC102" s="31"/>
      <c r="JQD102" s="31"/>
      <c r="JQE102" s="31"/>
      <c r="JQF102" s="31"/>
      <c r="JQG102" s="31"/>
      <c r="JQH102" s="31"/>
      <c r="JQI102" s="31"/>
      <c r="JQJ102" s="31"/>
      <c r="JQK102" s="31"/>
      <c r="JQL102" s="31"/>
      <c r="JQM102" s="31"/>
      <c r="JQN102" s="31"/>
      <c r="JQO102" s="31"/>
      <c r="JQP102" s="31"/>
      <c r="JQQ102" s="31"/>
      <c r="JQR102" s="31"/>
      <c r="JQS102" s="31"/>
      <c r="JQT102" s="31"/>
      <c r="JQU102" s="31"/>
      <c r="JQV102" s="31"/>
      <c r="JQW102" s="31"/>
      <c r="JQX102" s="31"/>
      <c r="JQY102" s="31"/>
      <c r="JQZ102" s="31"/>
      <c r="JRA102" s="31"/>
      <c r="JRB102" s="31"/>
      <c r="JRC102" s="31"/>
      <c r="JRD102" s="31"/>
      <c r="JRE102" s="31"/>
      <c r="JRF102" s="31"/>
      <c r="JRG102" s="31"/>
      <c r="JRH102" s="31"/>
      <c r="JRI102" s="31"/>
      <c r="JRJ102" s="31"/>
      <c r="JRK102" s="31"/>
      <c r="JRL102" s="31"/>
      <c r="JRM102" s="31"/>
      <c r="JRN102" s="31"/>
      <c r="JRO102" s="31"/>
      <c r="JRP102" s="31"/>
      <c r="JRQ102" s="31"/>
      <c r="JRR102" s="31"/>
      <c r="JRS102" s="31"/>
      <c r="JRT102" s="31"/>
      <c r="JRU102" s="31"/>
      <c r="JRV102" s="31"/>
      <c r="JRW102" s="31"/>
      <c r="JRX102" s="31"/>
      <c r="JRY102" s="31"/>
      <c r="JRZ102" s="31"/>
      <c r="JSA102" s="31"/>
      <c r="JSB102" s="31"/>
      <c r="JSC102" s="31"/>
      <c r="JSD102" s="31"/>
      <c r="JSE102" s="31"/>
      <c r="JSF102" s="31"/>
      <c r="JSG102" s="31"/>
      <c r="JSH102" s="31"/>
      <c r="JSI102" s="31"/>
      <c r="JSJ102" s="31"/>
      <c r="JSK102" s="31"/>
      <c r="JSL102" s="31"/>
      <c r="JSM102" s="31"/>
      <c r="JSN102" s="31"/>
      <c r="JSO102" s="31"/>
      <c r="JSP102" s="31"/>
      <c r="JSQ102" s="31"/>
      <c r="JSR102" s="31"/>
      <c r="JSS102" s="31"/>
      <c r="JST102" s="31"/>
      <c r="JSU102" s="31"/>
      <c r="JSV102" s="31"/>
      <c r="JSW102" s="31"/>
      <c r="JSX102" s="31"/>
      <c r="JSY102" s="31"/>
      <c r="JSZ102" s="31"/>
      <c r="JTA102" s="31"/>
      <c r="JTB102" s="31"/>
      <c r="JTC102" s="31"/>
      <c r="JTD102" s="31"/>
      <c r="JTE102" s="31"/>
      <c r="JTF102" s="31"/>
      <c r="JTG102" s="31"/>
      <c r="JTH102" s="31"/>
      <c r="JTI102" s="31"/>
      <c r="JTJ102" s="31"/>
      <c r="JTK102" s="31"/>
      <c r="JTL102" s="31"/>
      <c r="JTM102" s="31"/>
      <c r="JTN102" s="31"/>
      <c r="JTO102" s="31"/>
      <c r="JTP102" s="31"/>
      <c r="JTQ102" s="31"/>
      <c r="JTR102" s="31"/>
      <c r="JTS102" s="31"/>
      <c r="JTT102" s="31"/>
      <c r="JTU102" s="31"/>
      <c r="JTV102" s="31"/>
      <c r="JTW102" s="31"/>
      <c r="JTX102" s="31"/>
      <c r="JTY102" s="31"/>
      <c r="JTZ102" s="31"/>
      <c r="JUA102" s="31"/>
      <c r="JUB102" s="31"/>
      <c r="JUC102" s="31"/>
      <c r="JUD102" s="31"/>
      <c r="JUE102" s="31"/>
      <c r="JUF102" s="31"/>
      <c r="JUG102" s="31"/>
      <c r="JUH102" s="31"/>
      <c r="JUI102" s="31"/>
      <c r="JUJ102" s="31"/>
      <c r="JUK102" s="31"/>
      <c r="JUL102" s="31"/>
      <c r="JUM102" s="31"/>
      <c r="JUN102" s="31"/>
      <c r="JUO102" s="31"/>
      <c r="JUP102" s="31"/>
      <c r="JUQ102" s="31"/>
      <c r="JUR102" s="31"/>
      <c r="JUS102" s="31"/>
      <c r="JUT102" s="31"/>
      <c r="JUU102" s="31"/>
      <c r="JUV102" s="31"/>
      <c r="JUW102" s="31"/>
      <c r="JUX102" s="31"/>
      <c r="JUY102" s="31"/>
      <c r="JUZ102" s="31"/>
      <c r="JVA102" s="31"/>
      <c r="JVB102" s="31"/>
      <c r="JVC102" s="31"/>
      <c r="JVD102" s="31"/>
      <c r="JVE102" s="31"/>
      <c r="JVF102" s="31"/>
      <c r="JVG102" s="31"/>
      <c r="JVH102" s="31"/>
      <c r="JVI102" s="31"/>
      <c r="JVJ102" s="31"/>
      <c r="JVK102" s="31"/>
      <c r="JVL102" s="31"/>
      <c r="JVM102" s="31"/>
      <c r="JVN102" s="31"/>
      <c r="JVO102" s="31"/>
      <c r="JVP102" s="31"/>
      <c r="JVQ102" s="31"/>
      <c r="JVR102" s="31"/>
      <c r="JVS102" s="31"/>
      <c r="JVT102" s="31"/>
      <c r="JVU102" s="31"/>
      <c r="JVV102" s="31"/>
      <c r="JVW102" s="31"/>
      <c r="JVX102" s="31"/>
      <c r="JVY102" s="31"/>
      <c r="JVZ102" s="31"/>
      <c r="JWA102" s="31"/>
      <c r="JWB102" s="31"/>
      <c r="JWC102" s="31"/>
      <c r="JWD102" s="31"/>
      <c r="JWE102" s="31"/>
      <c r="JWF102" s="31"/>
      <c r="JWG102" s="31"/>
      <c r="JWH102" s="31"/>
      <c r="JWI102" s="31"/>
      <c r="JWJ102" s="31"/>
      <c r="JWK102" s="31"/>
      <c r="JWL102" s="31"/>
      <c r="JWM102" s="31"/>
      <c r="JWN102" s="31"/>
      <c r="JWO102" s="31"/>
      <c r="JWP102" s="31"/>
      <c r="JWQ102" s="31"/>
      <c r="JWR102" s="31"/>
      <c r="JWS102" s="31"/>
      <c r="JWT102" s="31"/>
      <c r="JWU102" s="31"/>
      <c r="JWV102" s="31"/>
      <c r="JWW102" s="31"/>
      <c r="JWX102" s="31"/>
      <c r="JWY102" s="31"/>
      <c r="JWZ102" s="31"/>
      <c r="JXA102" s="31"/>
      <c r="JXB102" s="31"/>
      <c r="JXC102" s="31"/>
      <c r="JXD102" s="31"/>
      <c r="JXE102" s="31"/>
      <c r="JXF102" s="31"/>
      <c r="JXG102" s="31"/>
      <c r="JXH102" s="31"/>
      <c r="JXI102" s="31"/>
      <c r="JXJ102" s="31"/>
      <c r="JXK102" s="31"/>
      <c r="JXL102" s="31"/>
      <c r="JXM102" s="31"/>
      <c r="JXN102" s="31"/>
      <c r="JXO102" s="31"/>
      <c r="JXP102" s="31"/>
      <c r="JXQ102" s="31"/>
      <c r="JXR102" s="31"/>
      <c r="JXS102" s="31"/>
      <c r="JXT102" s="31"/>
      <c r="JXU102" s="31"/>
      <c r="JXV102" s="31"/>
      <c r="JXW102" s="31"/>
      <c r="JXX102" s="31"/>
      <c r="JXY102" s="31"/>
      <c r="JXZ102" s="31"/>
      <c r="JYA102" s="31"/>
      <c r="JYB102" s="31"/>
      <c r="JYC102" s="31"/>
      <c r="JYD102" s="31"/>
      <c r="JYE102" s="31"/>
      <c r="JYF102" s="31"/>
      <c r="JYG102" s="31"/>
      <c r="JYH102" s="31"/>
      <c r="JYI102" s="31"/>
      <c r="JYJ102" s="31"/>
      <c r="JYK102" s="31"/>
      <c r="JYL102" s="31"/>
      <c r="JYM102" s="31"/>
      <c r="JYN102" s="31"/>
      <c r="JYO102" s="31"/>
      <c r="JYP102" s="31"/>
      <c r="JYQ102" s="31"/>
      <c r="JYR102" s="31"/>
      <c r="JYS102" s="31"/>
      <c r="JYT102" s="31"/>
      <c r="JYU102" s="31"/>
      <c r="JYV102" s="31"/>
      <c r="JYW102" s="31"/>
      <c r="JYX102" s="31"/>
      <c r="JYY102" s="31"/>
      <c r="JYZ102" s="31"/>
      <c r="JZA102" s="31"/>
      <c r="JZB102" s="31"/>
      <c r="JZC102" s="31"/>
      <c r="JZD102" s="31"/>
      <c r="JZE102" s="31"/>
      <c r="JZF102" s="31"/>
      <c r="JZG102" s="31"/>
      <c r="JZH102" s="31"/>
      <c r="JZI102" s="31"/>
      <c r="JZJ102" s="31"/>
      <c r="JZK102" s="31"/>
      <c r="JZL102" s="31"/>
      <c r="JZM102" s="31"/>
      <c r="JZN102" s="31"/>
      <c r="JZO102" s="31"/>
      <c r="JZP102" s="31"/>
      <c r="JZQ102" s="31"/>
      <c r="JZR102" s="31"/>
      <c r="JZS102" s="31"/>
      <c r="JZT102" s="31"/>
      <c r="JZU102" s="31"/>
      <c r="JZV102" s="31"/>
      <c r="JZW102" s="31"/>
      <c r="JZX102" s="31"/>
      <c r="JZY102" s="31"/>
      <c r="JZZ102" s="31"/>
      <c r="KAA102" s="31"/>
      <c r="KAB102" s="31"/>
      <c r="KAC102" s="31"/>
      <c r="KAD102" s="31"/>
      <c r="KAE102" s="31"/>
      <c r="KAF102" s="31"/>
      <c r="KAG102" s="31"/>
      <c r="KAH102" s="31"/>
      <c r="KAI102" s="31"/>
      <c r="KAJ102" s="31"/>
      <c r="KAK102" s="31"/>
      <c r="KAL102" s="31"/>
      <c r="KAM102" s="31"/>
      <c r="KAN102" s="31"/>
      <c r="KAO102" s="31"/>
      <c r="KAP102" s="31"/>
      <c r="KAQ102" s="31"/>
      <c r="KAR102" s="31"/>
      <c r="KAS102" s="31"/>
      <c r="KAT102" s="31"/>
      <c r="KAU102" s="31"/>
      <c r="KAV102" s="31"/>
      <c r="KAW102" s="31"/>
      <c r="KAX102" s="31"/>
      <c r="KAY102" s="31"/>
      <c r="KAZ102" s="31"/>
      <c r="KBA102" s="31"/>
      <c r="KBB102" s="31"/>
      <c r="KBC102" s="31"/>
      <c r="KBD102" s="31"/>
      <c r="KBE102" s="31"/>
      <c r="KBF102" s="31"/>
      <c r="KBG102" s="31"/>
      <c r="KBH102" s="31"/>
      <c r="KBI102" s="31"/>
      <c r="KBJ102" s="31"/>
      <c r="KBK102" s="31"/>
      <c r="KBL102" s="31"/>
      <c r="KBM102" s="31"/>
      <c r="KBN102" s="31"/>
      <c r="KBO102" s="31"/>
      <c r="KBP102" s="31"/>
      <c r="KBQ102" s="31"/>
      <c r="KBR102" s="31"/>
      <c r="KBS102" s="31"/>
      <c r="KBT102" s="31"/>
      <c r="KBU102" s="31"/>
      <c r="KBV102" s="31"/>
      <c r="KBW102" s="31"/>
      <c r="KBX102" s="31"/>
      <c r="KBY102" s="31"/>
      <c r="KBZ102" s="31"/>
      <c r="KCA102" s="31"/>
      <c r="KCB102" s="31"/>
      <c r="KCC102" s="31"/>
      <c r="KCD102" s="31"/>
      <c r="KCE102" s="31"/>
      <c r="KCF102" s="31"/>
      <c r="KCG102" s="31"/>
      <c r="KCH102" s="31"/>
      <c r="KCI102" s="31"/>
      <c r="KCJ102" s="31"/>
      <c r="KCK102" s="31"/>
      <c r="KCL102" s="31"/>
      <c r="KCM102" s="31"/>
      <c r="KCN102" s="31"/>
      <c r="KCO102" s="31"/>
      <c r="KCP102" s="31"/>
      <c r="KCQ102" s="31"/>
      <c r="KCR102" s="31"/>
      <c r="KCS102" s="31"/>
      <c r="KCT102" s="31"/>
      <c r="KCU102" s="31"/>
      <c r="KCV102" s="31"/>
      <c r="KCW102" s="31"/>
      <c r="KCX102" s="31"/>
      <c r="KCY102" s="31"/>
      <c r="KCZ102" s="31"/>
      <c r="KDA102" s="31"/>
      <c r="KDB102" s="31"/>
      <c r="KDC102" s="31"/>
      <c r="KDD102" s="31"/>
      <c r="KDE102" s="31"/>
      <c r="KDF102" s="31"/>
      <c r="KDG102" s="31"/>
      <c r="KDH102" s="31"/>
      <c r="KDI102" s="31"/>
      <c r="KDJ102" s="31"/>
      <c r="KDK102" s="31"/>
      <c r="KDL102" s="31"/>
      <c r="KDM102" s="31"/>
      <c r="KDN102" s="31"/>
      <c r="KDO102" s="31"/>
      <c r="KDP102" s="31"/>
      <c r="KDQ102" s="31"/>
      <c r="KDR102" s="31"/>
      <c r="KDS102" s="31"/>
      <c r="KDT102" s="31"/>
      <c r="KDU102" s="31"/>
      <c r="KDV102" s="31"/>
      <c r="KDW102" s="31"/>
      <c r="KDX102" s="31"/>
      <c r="KDY102" s="31"/>
      <c r="KDZ102" s="31"/>
      <c r="KEA102" s="31"/>
      <c r="KEB102" s="31"/>
      <c r="KEC102" s="31"/>
      <c r="KED102" s="31"/>
      <c r="KEE102" s="31"/>
      <c r="KEF102" s="31"/>
      <c r="KEG102" s="31"/>
      <c r="KEH102" s="31"/>
      <c r="KEI102" s="31"/>
      <c r="KEJ102" s="31"/>
      <c r="KEK102" s="31"/>
      <c r="KEL102" s="31"/>
      <c r="KEM102" s="31"/>
      <c r="KEN102" s="31"/>
      <c r="KEO102" s="31"/>
      <c r="KEP102" s="31"/>
      <c r="KEQ102" s="31"/>
      <c r="KER102" s="31"/>
      <c r="KES102" s="31"/>
      <c r="KET102" s="31"/>
      <c r="KEU102" s="31"/>
      <c r="KEV102" s="31"/>
      <c r="KEW102" s="31"/>
      <c r="KEX102" s="31"/>
      <c r="KEY102" s="31"/>
      <c r="KEZ102" s="31"/>
      <c r="KFA102" s="31"/>
      <c r="KFB102" s="31"/>
      <c r="KFC102" s="31"/>
      <c r="KFD102" s="31"/>
      <c r="KFE102" s="31"/>
      <c r="KFF102" s="31"/>
      <c r="KFG102" s="31"/>
      <c r="KFH102" s="31"/>
      <c r="KFI102" s="31"/>
      <c r="KFJ102" s="31"/>
      <c r="KFK102" s="31"/>
      <c r="KFL102" s="31"/>
      <c r="KFM102" s="31"/>
      <c r="KFN102" s="31"/>
      <c r="KFO102" s="31"/>
      <c r="KFP102" s="31"/>
      <c r="KFQ102" s="31"/>
      <c r="KFR102" s="31"/>
      <c r="KFS102" s="31"/>
      <c r="KFT102" s="31"/>
      <c r="KFU102" s="31"/>
      <c r="KFV102" s="31"/>
      <c r="KFW102" s="31"/>
      <c r="KFX102" s="31"/>
      <c r="KFY102" s="31"/>
      <c r="KFZ102" s="31"/>
      <c r="KGA102" s="31"/>
      <c r="KGB102" s="31"/>
      <c r="KGC102" s="31"/>
      <c r="KGD102" s="31"/>
      <c r="KGE102" s="31"/>
      <c r="KGF102" s="31"/>
      <c r="KGG102" s="31"/>
      <c r="KGH102" s="31"/>
      <c r="KGI102" s="31"/>
      <c r="KGJ102" s="31"/>
      <c r="KGK102" s="31"/>
      <c r="KGL102" s="31"/>
      <c r="KGM102" s="31"/>
      <c r="KGN102" s="31"/>
      <c r="KGO102" s="31"/>
      <c r="KGP102" s="31"/>
      <c r="KGQ102" s="31"/>
      <c r="KGR102" s="31"/>
      <c r="KGS102" s="31"/>
      <c r="KGT102" s="31"/>
      <c r="KGU102" s="31"/>
      <c r="KGV102" s="31"/>
      <c r="KGW102" s="31"/>
      <c r="KGX102" s="31"/>
      <c r="KGY102" s="31"/>
      <c r="KGZ102" s="31"/>
      <c r="KHA102" s="31"/>
      <c r="KHB102" s="31"/>
      <c r="KHC102" s="31"/>
      <c r="KHD102" s="31"/>
      <c r="KHE102" s="31"/>
      <c r="KHF102" s="31"/>
      <c r="KHG102" s="31"/>
      <c r="KHH102" s="31"/>
      <c r="KHI102" s="31"/>
      <c r="KHJ102" s="31"/>
      <c r="KHK102" s="31"/>
      <c r="KHL102" s="31"/>
      <c r="KHM102" s="31"/>
      <c r="KHN102" s="31"/>
      <c r="KHO102" s="31"/>
      <c r="KHP102" s="31"/>
      <c r="KHQ102" s="31"/>
      <c r="KHR102" s="31"/>
      <c r="KHS102" s="31"/>
      <c r="KHT102" s="31"/>
      <c r="KHU102" s="31"/>
      <c r="KHV102" s="31"/>
      <c r="KHW102" s="31"/>
      <c r="KHX102" s="31"/>
      <c r="KHY102" s="31"/>
      <c r="KHZ102" s="31"/>
      <c r="KIA102" s="31"/>
      <c r="KIB102" s="31"/>
      <c r="KIC102" s="31"/>
      <c r="KID102" s="31"/>
      <c r="KIE102" s="31"/>
      <c r="KIF102" s="31"/>
      <c r="KIG102" s="31"/>
      <c r="KIH102" s="31"/>
      <c r="KII102" s="31"/>
      <c r="KIJ102" s="31"/>
      <c r="KIK102" s="31"/>
      <c r="KIL102" s="31"/>
      <c r="KIM102" s="31"/>
      <c r="KIN102" s="31"/>
      <c r="KIO102" s="31"/>
      <c r="KIP102" s="31"/>
      <c r="KIQ102" s="31"/>
      <c r="KIR102" s="31"/>
      <c r="KIS102" s="31"/>
      <c r="KIT102" s="31"/>
      <c r="KIU102" s="31"/>
      <c r="KIV102" s="31"/>
      <c r="KIW102" s="31"/>
      <c r="KIX102" s="31"/>
      <c r="KIY102" s="31"/>
      <c r="KIZ102" s="31"/>
      <c r="KJA102" s="31"/>
      <c r="KJB102" s="31"/>
      <c r="KJC102" s="31"/>
      <c r="KJD102" s="31"/>
      <c r="KJE102" s="31"/>
      <c r="KJF102" s="31"/>
      <c r="KJG102" s="31"/>
      <c r="KJH102" s="31"/>
      <c r="KJI102" s="31"/>
      <c r="KJJ102" s="31"/>
      <c r="KJK102" s="31"/>
      <c r="KJL102" s="31"/>
      <c r="KJM102" s="31"/>
      <c r="KJN102" s="31"/>
      <c r="KJO102" s="31"/>
      <c r="KJP102" s="31"/>
      <c r="KJQ102" s="31"/>
      <c r="KJR102" s="31"/>
      <c r="KJS102" s="31"/>
      <c r="KJT102" s="31"/>
      <c r="KJU102" s="31"/>
      <c r="KJV102" s="31"/>
      <c r="KJW102" s="31"/>
      <c r="KJX102" s="31"/>
      <c r="KJY102" s="31"/>
      <c r="KJZ102" s="31"/>
      <c r="KKA102" s="31"/>
      <c r="KKB102" s="31"/>
      <c r="KKC102" s="31"/>
      <c r="KKD102" s="31"/>
      <c r="KKE102" s="31"/>
      <c r="KKF102" s="31"/>
      <c r="KKG102" s="31"/>
      <c r="KKH102" s="31"/>
      <c r="KKI102" s="31"/>
      <c r="KKJ102" s="31"/>
      <c r="KKK102" s="31"/>
      <c r="KKL102" s="31"/>
      <c r="KKM102" s="31"/>
      <c r="KKN102" s="31"/>
      <c r="KKO102" s="31"/>
      <c r="KKP102" s="31"/>
      <c r="KKQ102" s="31"/>
      <c r="KKR102" s="31"/>
      <c r="KKS102" s="31"/>
      <c r="KKT102" s="31"/>
      <c r="KKU102" s="31"/>
      <c r="KKV102" s="31"/>
      <c r="KKW102" s="31"/>
      <c r="KKX102" s="31"/>
      <c r="KKY102" s="31"/>
      <c r="KKZ102" s="31"/>
      <c r="KLA102" s="31"/>
      <c r="KLB102" s="31"/>
      <c r="KLC102" s="31"/>
      <c r="KLD102" s="31"/>
      <c r="KLE102" s="31"/>
      <c r="KLF102" s="31"/>
      <c r="KLG102" s="31"/>
      <c r="KLH102" s="31"/>
      <c r="KLI102" s="31"/>
      <c r="KLJ102" s="31"/>
      <c r="KLK102" s="31"/>
      <c r="KLL102" s="31"/>
      <c r="KLM102" s="31"/>
      <c r="KLN102" s="31"/>
      <c r="KLO102" s="31"/>
      <c r="KLP102" s="31"/>
      <c r="KLQ102" s="31"/>
      <c r="KLR102" s="31"/>
      <c r="KLS102" s="31"/>
      <c r="KLT102" s="31"/>
      <c r="KLU102" s="31"/>
      <c r="KLV102" s="31"/>
      <c r="KLW102" s="31"/>
      <c r="KLX102" s="31"/>
      <c r="KLY102" s="31"/>
      <c r="KLZ102" s="31"/>
      <c r="KMA102" s="31"/>
      <c r="KMB102" s="31"/>
      <c r="KMC102" s="31"/>
      <c r="KMD102" s="31"/>
      <c r="KME102" s="31"/>
      <c r="KMF102" s="31"/>
      <c r="KMG102" s="31"/>
      <c r="KMH102" s="31"/>
      <c r="KMI102" s="31"/>
      <c r="KMJ102" s="31"/>
      <c r="KMK102" s="31"/>
      <c r="KML102" s="31"/>
      <c r="KMM102" s="31"/>
      <c r="KMN102" s="31"/>
      <c r="KMO102" s="31"/>
      <c r="KMP102" s="31"/>
      <c r="KMQ102" s="31"/>
      <c r="KMR102" s="31"/>
      <c r="KMS102" s="31"/>
      <c r="KMT102" s="31"/>
      <c r="KMU102" s="31"/>
      <c r="KMV102" s="31"/>
      <c r="KMW102" s="31"/>
      <c r="KMX102" s="31"/>
      <c r="KMY102" s="31"/>
      <c r="KMZ102" s="31"/>
      <c r="KNA102" s="31"/>
      <c r="KNB102" s="31"/>
      <c r="KNC102" s="31"/>
      <c r="KND102" s="31"/>
      <c r="KNE102" s="31"/>
      <c r="KNF102" s="31"/>
      <c r="KNG102" s="31"/>
      <c r="KNH102" s="31"/>
      <c r="KNI102" s="31"/>
      <c r="KNJ102" s="31"/>
      <c r="KNK102" s="31"/>
      <c r="KNL102" s="31"/>
      <c r="KNM102" s="31"/>
      <c r="KNN102" s="31"/>
      <c r="KNO102" s="31"/>
      <c r="KNP102" s="31"/>
      <c r="KNQ102" s="31"/>
      <c r="KNR102" s="31"/>
      <c r="KNS102" s="31"/>
      <c r="KNT102" s="31"/>
      <c r="KNU102" s="31"/>
      <c r="KNV102" s="31"/>
      <c r="KNW102" s="31"/>
      <c r="KNX102" s="31"/>
      <c r="KNY102" s="31"/>
      <c r="KNZ102" s="31"/>
      <c r="KOA102" s="31"/>
      <c r="KOB102" s="31"/>
      <c r="KOC102" s="31"/>
      <c r="KOD102" s="31"/>
      <c r="KOE102" s="31"/>
      <c r="KOF102" s="31"/>
      <c r="KOG102" s="31"/>
      <c r="KOH102" s="31"/>
      <c r="KOI102" s="31"/>
      <c r="KOJ102" s="31"/>
      <c r="KOK102" s="31"/>
      <c r="KOL102" s="31"/>
      <c r="KOM102" s="31"/>
      <c r="KON102" s="31"/>
      <c r="KOO102" s="31"/>
      <c r="KOP102" s="31"/>
      <c r="KOQ102" s="31"/>
      <c r="KOR102" s="31"/>
      <c r="KOS102" s="31"/>
      <c r="KOT102" s="31"/>
      <c r="KOU102" s="31"/>
      <c r="KOV102" s="31"/>
      <c r="KOW102" s="31"/>
      <c r="KOX102" s="31"/>
      <c r="KOY102" s="31"/>
      <c r="KOZ102" s="31"/>
      <c r="KPA102" s="31"/>
      <c r="KPB102" s="31"/>
      <c r="KPC102" s="31"/>
      <c r="KPD102" s="31"/>
      <c r="KPE102" s="31"/>
      <c r="KPF102" s="31"/>
      <c r="KPG102" s="31"/>
      <c r="KPH102" s="31"/>
      <c r="KPI102" s="31"/>
      <c r="KPJ102" s="31"/>
      <c r="KPK102" s="31"/>
      <c r="KPL102" s="31"/>
      <c r="KPM102" s="31"/>
      <c r="KPN102" s="31"/>
      <c r="KPO102" s="31"/>
      <c r="KPP102" s="31"/>
      <c r="KPQ102" s="31"/>
      <c r="KPR102" s="31"/>
      <c r="KPS102" s="31"/>
      <c r="KPT102" s="31"/>
      <c r="KPU102" s="31"/>
      <c r="KPV102" s="31"/>
      <c r="KPW102" s="31"/>
      <c r="KPX102" s="31"/>
      <c r="KPY102" s="31"/>
      <c r="KPZ102" s="31"/>
      <c r="KQA102" s="31"/>
      <c r="KQB102" s="31"/>
      <c r="KQC102" s="31"/>
      <c r="KQD102" s="31"/>
      <c r="KQE102" s="31"/>
      <c r="KQF102" s="31"/>
      <c r="KQG102" s="31"/>
      <c r="KQH102" s="31"/>
      <c r="KQI102" s="31"/>
      <c r="KQJ102" s="31"/>
      <c r="KQK102" s="31"/>
      <c r="KQL102" s="31"/>
      <c r="KQM102" s="31"/>
      <c r="KQN102" s="31"/>
      <c r="KQO102" s="31"/>
      <c r="KQP102" s="31"/>
      <c r="KQQ102" s="31"/>
      <c r="KQR102" s="31"/>
      <c r="KQS102" s="31"/>
      <c r="KQT102" s="31"/>
      <c r="KQU102" s="31"/>
      <c r="KQV102" s="31"/>
      <c r="KQW102" s="31"/>
      <c r="KQX102" s="31"/>
      <c r="KQY102" s="31"/>
      <c r="KQZ102" s="31"/>
      <c r="KRA102" s="31"/>
      <c r="KRB102" s="31"/>
      <c r="KRC102" s="31"/>
      <c r="KRD102" s="31"/>
      <c r="KRE102" s="31"/>
      <c r="KRF102" s="31"/>
      <c r="KRG102" s="31"/>
      <c r="KRH102" s="31"/>
      <c r="KRI102" s="31"/>
      <c r="KRJ102" s="31"/>
      <c r="KRK102" s="31"/>
      <c r="KRL102" s="31"/>
      <c r="KRM102" s="31"/>
      <c r="KRN102" s="31"/>
      <c r="KRO102" s="31"/>
      <c r="KRP102" s="31"/>
      <c r="KRQ102" s="31"/>
      <c r="KRR102" s="31"/>
      <c r="KRS102" s="31"/>
      <c r="KRT102" s="31"/>
      <c r="KRU102" s="31"/>
      <c r="KRV102" s="31"/>
      <c r="KRW102" s="31"/>
      <c r="KRX102" s="31"/>
      <c r="KRY102" s="31"/>
      <c r="KRZ102" s="31"/>
      <c r="KSA102" s="31"/>
      <c r="KSB102" s="31"/>
      <c r="KSC102" s="31"/>
      <c r="KSD102" s="31"/>
      <c r="KSE102" s="31"/>
      <c r="KSF102" s="31"/>
      <c r="KSG102" s="31"/>
      <c r="KSH102" s="31"/>
      <c r="KSI102" s="31"/>
      <c r="KSJ102" s="31"/>
      <c r="KSK102" s="31"/>
      <c r="KSL102" s="31"/>
      <c r="KSM102" s="31"/>
      <c r="KSN102" s="31"/>
      <c r="KSO102" s="31"/>
      <c r="KSP102" s="31"/>
      <c r="KSQ102" s="31"/>
      <c r="KSR102" s="31"/>
      <c r="KSS102" s="31"/>
      <c r="KST102" s="31"/>
      <c r="KSU102" s="31"/>
      <c r="KSV102" s="31"/>
      <c r="KSW102" s="31"/>
      <c r="KSX102" s="31"/>
      <c r="KSY102" s="31"/>
      <c r="KSZ102" s="31"/>
      <c r="KTA102" s="31"/>
      <c r="KTB102" s="31"/>
      <c r="KTC102" s="31"/>
      <c r="KTD102" s="31"/>
      <c r="KTE102" s="31"/>
      <c r="KTF102" s="31"/>
      <c r="KTG102" s="31"/>
      <c r="KTH102" s="31"/>
      <c r="KTI102" s="31"/>
      <c r="KTJ102" s="31"/>
      <c r="KTK102" s="31"/>
      <c r="KTL102" s="31"/>
      <c r="KTM102" s="31"/>
      <c r="KTN102" s="31"/>
      <c r="KTO102" s="31"/>
      <c r="KTP102" s="31"/>
      <c r="KTQ102" s="31"/>
      <c r="KTR102" s="31"/>
      <c r="KTS102" s="31"/>
      <c r="KTT102" s="31"/>
      <c r="KTU102" s="31"/>
      <c r="KTV102" s="31"/>
      <c r="KTW102" s="31"/>
      <c r="KTX102" s="31"/>
      <c r="KTY102" s="31"/>
      <c r="KTZ102" s="31"/>
      <c r="KUA102" s="31"/>
      <c r="KUB102" s="31"/>
      <c r="KUC102" s="31"/>
      <c r="KUD102" s="31"/>
      <c r="KUE102" s="31"/>
      <c r="KUF102" s="31"/>
      <c r="KUG102" s="31"/>
      <c r="KUH102" s="31"/>
      <c r="KUI102" s="31"/>
      <c r="KUJ102" s="31"/>
      <c r="KUK102" s="31"/>
      <c r="KUL102" s="31"/>
      <c r="KUM102" s="31"/>
      <c r="KUN102" s="31"/>
      <c r="KUO102" s="31"/>
      <c r="KUP102" s="31"/>
      <c r="KUQ102" s="31"/>
      <c r="KUR102" s="31"/>
      <c r="KUS102" s="31"/>
      <c r="KUT102" s="31"/>
      <c r="KUU102" s="31"/>
      <c r="KUV102" s="31"/>
      <c r="KUW102" s="31"/>
      <c r="KUX102" s="31"/>
      <c r="KUY102" s="31"/>
      <c r="KUZ102" s="31"/>
      <c r="KVA102" s="31"/>
      <c r="KVB102" s="31"/>
      <c r="KVC102" s="31"/>
      <c r="KVD102" s="31"/>
      <c r="KVE102" s="31"/>
      <c r="KVF102" s="31"/>
      <c r="KVG102" s="31"/>
      <c r="KVH102" s="31"/>
      <c r="KVI102" s="31"/>
      <c r="KVJ102" s="31"/>
      <c r="KVK102" s="31"/>
      <c r="KVL102" s="31"/>
      <c r="KVM102" s="31"/>
      <c r="KVN102" s="31"/>
      <c r="KVO102" s="31"/>
      <c r="KVP102" s="31"/>
      <c r="KVQ102" s="31"/>
      <c r="KVR102" s="31"/>
      <c r="KVS102" s="31"/>
      <c r="KVT102" s="31"/>
      <c r="KVU102" s="31"/>
      <c r="KVV102" s="31"/>
      <c r="KVW102" s="31"/>
      <c r="KVX102" s="31"/>
      <c r="KVY102" s="31"/>
      <c r="KVZ102" s="31"/>
      <c r="KWA102" s="31"/>
      <c r="KWB102" s="31"/>
      <c r="KWC102" s="31"/>
      <c r="KWD102" s="31"/>
      <c r="KWE102" s="31"/>
      <c r="KWF102" s="31"/>
      <c r="KWG102" s="31"/>
      <c r="KWH102" s="31"/>
      <c r="KWI102" s="31"/>
      <c r="KWJ102" s="31"/>
      <c r="KWK102" s="31"/>
      <c r="KWL102" s="31"/>
      <c r="KWM102" s="31"/>
      <c r="KWN102" s="31"/>
      <c r="KWO102" s="31"/>
      <c r="KWP102" s="31"/>
      <c r="KWQ102" s="31"/>
      <c r="KWR102" s="31"/>
      <c r="KWS102" s="31"/>
      <c r="KWT102" s="31"/>
      <c r="KWU102" s="31"/>
      <c r="KWV102" s="31"/>
      <c r="KWW102" s="31"/>
      <c r="KWX102" s="31"/>
      <c r="KWY102" s="31"/>
      <c r="KWZ102" s="31"/>
      <c r="KXA102" s="31"/>
      <c r="KXB102" s="31"/>
      <c r="KXC102" s="31"/>
      <c r="KXD102" s="31"/>
      <c r="KXE102" s="31"/>
      <c r="KXF102" s="31"/>
      <c r="KXG102" s="31"/>
      <c r="KXH102" s="31"/>
      <c r="KXI102" s="31"/>
      <c r="KXJ102" s="31"/>
      <c r="KXK102" s="31"/>
      <c r="KXL102" s="31"/>
      <c r="KXM102" s="31"/>
      <c r="KXN102" s="31"/>
      <c r="KXO102" s="31"/>
      <c r="KXP102" s="31"/>
      <c r="KXQ102" s="31"/>
      <c r="KXR102" s="31"/>
      <c r="KXS102" s="31"/>
      <c r="KXT102" s="31"/>
      <c r="KXU102" s="31"/>
      <c r="KXV102" s="31"/>
      <c r="KXW102" s="31"/>
      <c r="KXX102" s="31"/>
      <c r="KXY102" s="31"/>
      <c r="KXZ102" s="31"/>
      <c r="KYA102" s="31"/>
      <c r="KYB102" s="31"/>
      <c r="KYC102" s="31"/>
      <c r="KYD102" s="31"/>
      <c r="KYE102" s="31"/>
      <c r="KYF102" s="31"/>
      <c r="KYG102" s="31"/>
      <c r="KYH102" s="31"/>
      <c r="KYI102" s="31"/>
      <c r="KYJ102" s="31"/>
      <c r="KYK102" s="31"/>
      <c r="KYL102" s="31"/>
      <c r="KYM102" s="31"/>
      <c r="KYN102" s="31"/>
      <c r="KYO102" s="31"/>
      <c r="KYP102" s="31"/>
      <c r="KYQ102" s="31"/>
      <c r="KYR102" s="31"/>
      <c r="KYS102" s="31"/>
      <c r="KYT102" s="31"/>
      <c r="KYU102" s="31"/>
      <c r="KYV102" s="31"/>
      <c r="KYW102" s="31"/>
      <c r="KYX102" s="31"/>
      <c r="KYY102" s="31"/>
      <c r="KYZ102" s="31"/>
      <c r="KZA102" s="31"/>
      <c r="KZB102" s="31"/>
      <c r="KZC102" s="31"/>
      <c r="KZD102" s="31"/>
      <c r="KZE102" s="31"/>
      <c r="KZF102" s="31"/>
      <c r="KZG102" s="31"/>
      <c r="KZH102" s="31"/>
      <c r="KZI102" s="31"/>
      <c r="KZJ102" s="31"/>
      <c r="KZK102" s="31"/>
      <c r="KZL102" s="31"/>
      <c r="KZM102" s="31"/>
      <c r="KZN102" s="31"/>
      <c r="KZO102" s="31"/>
      <c r="KZP102" s="31"/>
      <c r="KZQ102" s="31"/>
      <c r="KZR102" s="31"/>
      <c r="KZS102" s="31"/>
      <c r="KZT102" s="31"/>
      <c r="KZU102" s="31"/>
      <c r="KZV102" s="31"/>
      <c r="KZW102" s="31"/>
      <c r="KZX102" s="31"/>
      <c r="KZY102" s="31"/>
      <c r="KZZ102" s="31"/>
      <c r="LAA102" s="31"/>
      <c r="LAB102" s="31"/>
      <c r="LAC102" s="31"/>
      <c r="LAD102" s="31"/>
      <c r="LAE102" s="31"/>
      <c r="LAF102" s="31"/>
      <c r="LAG102" s="31"/>
      <c r="LAH102" s="31"/>
      <c r="LAI102" s="31"/>
      <c r="LAJ102" s="31"/>
      <c r="LAK102" s="31"/>
      <c r="LAL102" s="31"/>
      <c r="LAM102" s="31"/>
      <c r="LAN102" s="31"/>
      <c r="LAO102" s="31"/>
      <c r="LAP102" s="31"/>
      <c r="LAQ102" s="31"/>
      <c r="LAR102" s="31"/>
      <c r="LAS102" s="31"/>
      <c r="LAT102" s="31"/>
      <c r="LAU102" s="31"/>
      <c r="LAV102" s="31"/>
      <c r="LAW102" s="31"/>
      <c r="LAX102" s="31"/>
      <c r="LAY102" s="31"/>
      <c r="LAZ102" s="31"/>
      <c r="LBA102" s="31"/>
      <c r="LBB102" s="31"/>
      <c r="LBC102" s="31"/>
      <c r="LBD102" s="31"/>
      <c r="LBE102" s="31"/>
      <c r="LBF102" s="31"/>
      <c r="LBG102" s="31"/>
      <c r="LBH102" s="31"/>
      <c r="LBI102" s="31"/>
      <c r="LBJ102" s="31"/>
      <c r="LBK102" s="31"/>
      <c r="LBL102" s="31"/>
      <c r="LBM102" s="31"/>
      <c r="LBN102" s="31"/>
      <c r="LBO102" s="31"/>
      <c r="LBP102" s="31"/>
      <c r="LBQ102" s="31"/>
      <c r="LBR102" s="31"/>
      <c r="LBS102" s="31"/>
      <c r="LBT102" s="31"/>
      <c r="LBU102" s="31"/>
      <c r="LBV102" s="31"/>
      <c r="LBW102" s="31"/>
      <c r="LBX102" s="31"/>
      <c r="LBY102" s="31"/>
      <c r="LBZ102" s="31"/>
      <c r="LCA102" s="31"/>
      <c r="LCB102" s="31"/>
      <c r="LCC102" s="31"/>
      <c r="LCD102" s="31"/>
      <c r="LCE102" s="31"/>
      <c r="LCF102" s="31"/>
      <c r="LCG102" s="31"/>
      <c r="LCH102" s="31"/>
      <c r="LCI102" s="31"/>
      <c r="LCJ102" s="31"/>
      <c r="LCK102" s="31"/>
      <c r="LCL102" s="31"/>
      <c r="LCM102" s="31"/>
      <c r="LCN102" s="31"/>
      <c r="LCO102" s="31"/>
      <c r="LCP102" s="31"/>
      <c r="LCQ102" s="31"/>
      <c r="LCR102" s="31"/>
      <c r="LCS102" s="31"/>
      <c r="LCT102" s="31"/>
      <c r="LCU102" s="31"/>
      <c r="LCV102" s="31"/>
      <c r="LCW102" s="31"/>
      <c r="LCX102" s="31"/>
      <c r="LCY102" s="31"/>
      <c r="LCZ102" s="31"/>
      <c r="LDA102" s="31"/>
      <c r="LDB102" s="31"/>
      <c r="LDC102" s="31"/>
      <c r="LDD102" s="31"/>
      <c r="LDE102" s="31"/>
      <c r="LDF102" s="31"/>
      <c r="LDG102" s="31"/>
      <c r="LDH102" s="31"/>
      <c r="LDI102" s="31"/>
      <c r="LDJ102" s="31"/>
      <c r="LDK102" s="31"/>
      <c r="LDL102" s="31"/>
      <c r="LDM102" s="31"/>
      <c r="LDN102" s="31"/>
      <c r="LDO102" s="31"/>
      <c r="LDP102" s="31"/>
      <c r="LDQ102" s="31"/>
      <c r="LDR102" s="31"/>
      <c r="LDS102" s="31"/>
      <c r="LDT102" s="31"/>
      <c r="LDU102" s="31"/>
      <c r="LDV102" s="31"/>
      <c r="LDW102" s="31"/>
      <c r="LDX102" s="31"/>
      <c r="LDY102" s="31"/>
      <c r="LDZ102" s="31"/>
      <c r="LEA102" s="31"/>
      <c r="LEB102" s="31"/>
      <c r="LEC102" s="31"/>
      <c r="LED102" s="31"/>
      <c r="LEE102" s="31"/>
      <c r="LEF102" s="31"/>
      <c r="LEG102" s="31"/>
      <c r="LEH102" s="31"/>
      <c r="LEI102" s="31"/>
      <c r="LEJ102" s="31"/>
      <c r="LEK102" s="31"/>
      <c r="LEL102" s="31"/>
      <c r="LEM102" s="31"/>
      <c r="LEN102" s="31"/>
      <c r="LEO102" s="31"/>
      <c r="LEP102" s="31"/>
      <c r="LEQ102" s="31"/>
      <c r="LER102" s="31"/>
      <c r="LES102" s="31"/>
      <c r="LET102" s="31"/>
      <c r="LEU102" s="31"/>
      <c r="LEV102" s="31"/>
      <c r="LEW102" s="31"/>
      <c r="LEX102" s="31"/>
      <c r="LEY102" s="31"/>
      <c r="LEZ102" s="31"/>
      <c r="LFA102" s="31"/>
      <c r="LFB102" s="31"/>
      <c r="LFC102" s="31"/>
      <c r="LFD102" s="31"/>
      <c r="LFE102" s="31"/>
      <c r="LFF102" s="31"/>
      <c r="LFG102" s="31"/>
      <c r="LFH102" s="31"/>
      <c r="LFI102" s="31"/>
      <c r="LFJ102" s="31"/>
      <c r="LFK102" s="31"/>
      <c r="LFL102" s="31"/>
      <c r="LFM102" s="31"/>
      <c r="LFN102" s="31"/>
      <c r="LFO102" s="31"/>
      <c r="LFP102" s="31"/>
      <c r="LFQ102" s="31"/>
      <c r="LFR102" s="31"/>
      <c r="LFS102" s="31"/>
      <c r="LFT102" s="31"/>
      <c r="LFU102" s="31"/>
      <c r="LFV102" s="31"/>
      <c r="LFW102" s="31"/>
      <c r="LFX102" s="31"/>
      <c r="LFY102" s="31"/>
      <c r="LFZ102" s="31"/>
      <c r="LGA102" s="31"/>
      <c r="LGB102" s="31"/>
      <c r="LGC102" s="31"/>
      <c r="LGD102" s="31"/>
      <c r="LGE102" s="31"/>
      <c r="LGF102" s="31"/>
      <c r="LGG102" s="31"/>
      <c r="LGH102" s="31"/>
      <c r="LGI102" s="31"/>
      <c r="LGJ102" s="31"/>
      <c r="LGK102" s="31"/>
      <c r="LGL102" s="31"/>
      <c r="LGM102" s="31"/>
      <c r="LGN102" s="31"/>
      <c r="LGO102" s="31"/>
      <c r="LGP102" s="31"/>
      <c r="LGQ102" s="31"/>
      <c r="LGR102" s="31"/>
      <c r="LGS102" s="31"/>
      <c r="LGT102" s="31"/>
      <c r="LGU102" s="31"/>
      <c r="LGV102" s="31"/>
      <c r="LGW102" s="31"/>
      <c r="LGX102" s="31"/>
      <c r="LGY102" s="31"/>
      <c r="LGZ102" s="31"/>
      <c r="LHA102" s="31"/>
      <c r="LHB102" s="31"/>
      <c r="LHC102" s="31"/>
      <c r="LHD102" s="31"/>
      <c r="LHE102" s="31"/>
      <c r="LHF102" s="31"/>
      <c r="LHG102" s="31"/>
      <c r="LHH102" s="31"/>
      <c r="LHI102" s="31"/>
      <c r="LHJ102" s="31"/>
      <c r="LHK102" s="31"/>
      <c r="LHL102" s="31"/>
      <c r="LHM102" s="31"/>
      <c r="LHN102" s="31"/>
      <c r="LHO102" s="31"/>
      <c r="LHP102" s="31"/>
      <c r="LHQ102" s="31"/>
      <c r="LHR102" s="31"/>
      <c r="LHS102" s="31"/>
      <c r="LHT102" s="31"/>
      <c r="LHU102" s="31"/>
      <c r="LHV102" s="31"/>
      <c r="LHW102" s="31"/>
      <c r="LHX102" s="31"/>
      <c r="LHY102" s="31"/>
      <c r="LHZ102" s="31"/>
      <c r="LIA102" s="31"/>
      <c r="LIB102" s="31"/>
      <c r="LIC102" s="31"/>
      <c r="LID102" s="31"/>
      <c r="LIE102" s="31"/>
      <c r="LIF102" s="31"/>
      <c r="LIG102" s="31"/>
      <c r="LIH102" s="31"/>
      <c r="LII102" s="31"/>
      <c r="LIJ102" s="31"/>
      <c r="LIK102" s="31"/>
      <c r="LIL102" s="31"/>
      <c r="LIM102" s="31"/>
      <c r="LIN102" s="31"/>
      <c r="LIO102" s="31"/>
      <c r="LIP102" s="31"/>
      <c r="LIQ102" s="31"/>
      <c r="LIR102" s="31"/>
      <c r="LIS102" s="31"/>
      <c r="LIT102" s="31"/>
      <c r="LIU102" s="31"/>
      <c r="LIV102" s="31"/>
      <c r="LIW102" s="31"/>
      <c r="LIX102" s="31"/>
      <c r="LIY102" s="31"/>
      <c r="LIZ102" s="31"/>
      <c r="LJA102" s="31"/>
      <c r="LJB102" s="31"/>
      <c r="LJC102" s="31"/>
      <c r="LJD102" s="31"/>
      <c r="LJE102" s="31"/>
      <c r="LJF102" s="31"/>
      <c r="LJG102" s="31"/>
      <c r="LJH102" s="31"/>
      <c r="LJI102" s="31"/>
      <c r="LJJ102" s="31"/>
      <c r="LJK102" s="31"/>
      <c r="LJL102" s="31"/>
      <c r="LJM102" s="31"/>
      <c r="LJN102" s="31"/>
      <c r="LJO102" s="31"/>
      <c r="LJP102" s="31"/>
      <c r="LJQ102" s="31"/>
      <c r="LJR102" s="31"/>
      <c r="LJS102" s="31"/>
      <c r="LJT102" s="31"/>
      <c r="LJU102" s="31"/>
      <c r="LJV102" s="31"/>
      <c r="LJW102" s="31"/>
      <c r="LJX102" s="31"/>
      <c r="LJY102" s="31"/>
      <c r="LJZ102" s="31"/>
      <c r="LKA102" s="31"/>
      <c r="LKB102" s="31"/>
      <c r="LKC102" s="31"/>
      <c r="LKD102" s="31"/>
      <c r="LKE102" s="31"/>
      <c r="LKF102" s="31"/>
      <c r="LKG102" s="31"/>
      <c r="LKH102" s="31"/>
      <c r="LKI102" s="31"/>
      <c r="LKJ102" s="31"/>
      <c r="LKK102" s="31"/>
      <c r="LKL102" s="31"/>
      <c r="LKM102" s="31"/>
      <c r="LKN102" s="31"/>
      <c r="LKO102" s="31"/>
      <c r="LKP102" s="31"/>
      <c r="LKQ102" s="31"/>
      <c r="LKR102" s="31"/>
      <c r="LKS102" s="31"/>
      <c r="LKT102" s="31"/>
      <c r="LKU102" s="31"/>
      <c r="LKV102" s="31"/>
      <c r="LKW102" s="31"/>
      <c r="LKX102" s="31"/>
      <c r="LKY102" s="31"/>
      <c r="LKZ102" s="31"/>
      <c r="LLA102" s="31"/>
      <c r="LLB102" s="31"/>
      <c r="LLC102" s="31"/>
      <c r="LLD102" s="31"/>
      <c r="LLE102" s="31"/>
      <c r="LLF102" s="31"/>
      <c r="LLG102" s="31"/>
      <c r="LLH102" s="31"/>
      <c r="LLI102" s="31"/>
      <c r="LLJ102" s="31"/>
      <c r="LLK102" s="31"/>
      <c r="LLL102" s="31"/>
      <c r="LLM102" s="31"/>
      <c r="LLN102" s="31"/>
      <c r="LLO102" s="31"/>
      <c r="LLP102" s="31"/>
      <c r="LLQ102" s="31"/>
      <c r="LLR102" s="31"/>
      <c r="LLS102" s="31"/>
      <c r="LLT102" s="31"/>
      <c r="LLU102" s="31"/>
      <c r="LLV102" s="31"/>
      <c r="LLW102" s="31"/>
      <c r="LLX102" s="31"/>
      <c r="LLY102" s="31"/>
      <c r="LLZ102" s="31"/>
      <c r="LMA102" s="31"/>
      <c r="LMB102" s="31"/>
      <c r="LMC102" s="31"/>
      <c r="LMD102" s="31"/>
      <c r="LME102" s="31"/>
      <c r="LMF102" s="31"/>
      <c r="LMG102" s="31"/>
      <c r="LMH102" s="31"/>
      <c r="LMI102" s="31"/>
      <c r="LMJ102" s="31"/>
      <c r="LMK102" s="31"/>
      <c r="LML102" s="31"/>
      <c r="LMM102" s="31"/>
      <c r="LMN102" s="31"/>
      <c r="LMO102" s="31"/>
      <c r="LMP102" s="31"/>
      <c r="LMQ102" s="31"/>
      <c r="LMR102" s="31"/>
      <c r="LMS102" s="31"/>
      <c r="LMT102" s="31"/>
      <c r="LMU102" s="31"/>
      <c r="LMV102" s="31"/>
      <c r="LMW102" s="31"/>
      <c r="LMX102" s="31"/>
      <c r="LMY102" s="31"/>
      <c r="LMZ102" s="31"/>
      <c r="LNA102" s="31"/>
      <c r="LNB102" s="31"/>
      <c r="LNC102" s="31"/>
      <c r="LND102" s="31"/>
      <c r="LNE102" s="31"/>
      <c r="LNF102" s="31"/>
      <c r="LNG102" s="31"/>
      <c r="LNH102" s="31"/>
      <c r="LNI102" s="31"/>
      <c r="LNJ102" s="31"/>
      <c r="LNK102" s="31"/>
      <c r="LNL102" s="31"/>
      <c r="LNM102" s="31"/>
      <c r="LNN102" s="31"/>
      <c r="LNO102" s="31"/>
      <c r="LNP102" s="31"/>
      <c r="LNQ102" s="31"/>
      <c r="LNR102" s="31"/>
      <c r="LNS102" s="31"/>
      <c r="LNT102" s="31"/>
      <c r="LNU102" s="31"/>
      <c r="LNV102" s="31"/>
      <c r="LNW102" s="31"/>
      <c r="LNX102" s="31"/>
      <c r="LNY102" s="31"/>
      <c r="LNZ102" s="31"/>
      <c r="LOA102" s="31"/>
      <c r="LOB102" s="31"/>
      <c r="LOC102" s="31"/>
      <c r="LOD102" s="31"/>
      <c r="LOE102" s="31"/>
      <c r="LOF102" s="31"/>
      <c r="LOG102" s="31"/>
      <c r="LOH102" s="31"/>
      <c r="LOI102" s="31"/>
      <c r="LOJ102" s="31"/>
      <c r="LOK102" s="31"/>
      <c r="LOL102" s="31"/>
      <c r="LOM102" s="31"/>
      <c r="LON102" s="31"/>
      <c r="LOO102" s="31"/>
      <c r="LOP102" s="31"/>
      <c r="LOQ102" s="31"/>
      <c r="LOR102" s="31"/>
      <c r="LOS102" s="31"/>
      <c r="LOT102" s="31"/>
      <c r="LOU102" s="31"/>
      <c r="LOV102" s="31"/>
      <c r="LOW102" s="31"/>
      <c r="LOX102" s="31"/>
      <c r="LOY102" s="31"/>
      <c r="LOZ102" s="31"/>
      <c r="LPA102" s="31"/>
      <c r="LPB102" s="31"/>
      <c r="LPC102" s="31"/>
      <c r="LPD102" s="31"/>
      <c r="LPE102" s="31"/>
      <c r="LPF102" s="31"/>
      <c r="LPG102" s="31"/>
      <c r="LPH102" s="31"/>
      <c r="LPI102" s="31"/>
      <c r="LPJ102" s="31"/>
      <c r="LPK102" s="31"/>
      <c r="LPL102" s="31"/>
      <c r="LPM102" s="31"/>
      <c r="LPN102" s="31"/>
      <c r="LPO102" s="31"/>
      <c r="LPP102" s="31"/>
      <c r="LPQ102" s="31"/>
      <c r="LPR102" s="31"/>
      <c r="LPS102" s="31"/>
      <c r="LPT102" s="31"/>
      <c r="LPU102" s="31"/>
      <c r="LPV102" s="31"/>
      <c r="LPW102" s="31"/>
      <c r="LPX102" s="31"/>
      <c r="LPY102" s="31"/>
      <c r="LPZ102" s="31"/>
      <c r="LQA102" s="31"/>
      <c r="LQB102" s="31"/>
      <c r="LQC102" s="31"/>
      <c r="LQD102" s="31"/>
      <c r="LQE102" s="31"/>
      <c r="LQF102" s="31"/>
      <c r="LQG102" s="31"/>
      <c r="LQH102" s="31"/>
      <c r="LQI102" s="31"/>
      <c r="LQJ102" s="31"/>
      <c r="LQK102" s="31"/>
      <c r="LQL102" s="31"/>
      <c r="LQM102" s="31"/>
      <c r="LQN102" s="31"/>
      <c r="LQO102" s="31"/>
      <c r="LQP102" s="31"/>
      <c r="LQQ102" s="31"/>
      <c r="LQR102" s="31"/>
      <c r="LQS102" s="31"/>
      <c r="LQT102" s="31"/>
      <c r="LQU102" s="31"/>
      <c r="LQV102" s="31"/>
      <c r="LQW102" s="31"/>
      <c r="LQX102" s="31"/>
      <c r="LQY102" s="31"/>
      <c r="LQZ102" s="31"/>
      <c r="LRA102" s="31"/>
      <c r="LRB102" s="31"/>
      <c r="LRC102" s="31"/>
      <c r="LRD102" s="31"/>
      <c r="LRE102" s="31"/>
      <c r="LRF102" s="31"/>
      <c r="LRG102" s="31"/>
      <c r="LRH102" s="31"/>
      <c r="LRI102" s="31"/>
      <c r="LRJ102" s="31"/>
      <c r="LRK102" s="31"/>
      <c r="LRL102" s="31"/>
      <c r="LRM102" s="31"/>
      <c r="LRN102" s="31"/>
      <c r="LRO102" s="31"/>
      <c r="LRP102" s="31"/>
      <c r="LRQ102" s="31"/>
      <c r="LRR102" s="31"/>
      <c r="LRS102" s="31"/>
      <c r="LRT102" s="31"/>
      <c r="LRU102" s="31"/>
      <c r="LRV102" s="31"/>
      <c r="LRW102" s="31"/>
      <c r="LRX102" s="31"/>
      <c r="LRY102" s="31"/>
      <c r="LRZ102" s="31"/>
      <c r="LSA102" s="31"/>
      <c r="LSB102" s="31"/>
      <c r="LSC102" s="31"/>
      <c r="LSD102" s="31"/>
      <c r="LSE102" s="31"/>
      <c r="LSF102" s="31"/>
      <c r="LSG102" s="31"/>
      <c r="LSH102" s="31"/>
      <c r="LSI102" s="31"/>
      <c r="LSJ102" s="31"/>
      <c r="LSK102" s="31"/>
      <c r="LSL102" s="31"/>
      <c r="LSM102" s="31"/>
      <c r="LSN102" s="31"/>
      <c r="LSO102" s="31"/>
      <c r="LSP102" s="31"/>
      <c r="LSQ102" s="31"/>
      <c r="LSR102" s="31"/>
      <c r="LSS102" s="31"/>
      <c r="LST102" s="31"/>
      <c r="LSU102" s="31"/>
      <c r="LSV102" s="31"/>
      <c r="LSW102" s="31"/>
      <c r="LSX102" s="31"/>
      <c r="LSY102" s="31"/>
      <c r="LSZ102" s="31"/>
      <c r="LTA102" s="31"/>
      <c r="LTB102" s="31"/>
      <c r="LTC102" s="31"/>
      <c r="LTD102" s="31"/>
      <c r="LTE102" s="31"/>
      <c r="LTF102" s="31"/>
      <c r="LTG102" s="31"/>
      <c r="LTH102" s="31"/>
      <c r="LTI102" s="31"/>
      <c r="LTJ102" s="31"/>
      <c r="LTK102" s="31"/>
      <c r="LTL102" s="31"/>
      <c r="LTM102" s="31"/>
      <c r="LTN102" s="31"/>
      <c r="LTO102" s="31"/>
      <c r="LTP102" s="31"/>
      <c r="LTQ102" s="31"/>
      <c r="LTR102" s="31"/>
      <c r="LTS102" s="31"/>
      <c r="LTT102" s="31"/>
      <c r="LTU102" s="31"/>
      <c r="LTV102" s="31"/>
      <c r="LTW102" s="31"/>
      <c r="LTX102" s="31"/>
      <c r="LTY102" s="31"/>
      <c r="LTZ102" s="31"/>
      <c r="LUA102" s="31"/>
      <c r="LUB102" s="31"/>
      <c r="LUC102" s="31"/>
      <c r="LUD102" s="31"/>
      <c r="LUE102" s="31"/>
      <c r="LUF102" s="31"/>
      <c r="LUG102" s="31"/>
      <c r="LUH102" s="31"/>
      <c r="LUI102" s="31"/>
      <c r="LUJ102" s="31"/>
      <c r="LUK102" s="31"/>
      <c r="LUL102" s="31"/>
      <c r="LUM102" s="31"/>
      <c r="LUN102" s="31"/>
      <c r="LUO102" s="31"/>
      <c r="LUP102" s="31"/>
      <c r="LUQ102" s="31"/>
      <c r="LUR102" s="31"/>
      <c r="LUS102" s="31"/>
      <c r="LUT102" s="31"/>
      <c r="LUU102" s="31"/>
      <c r="LUV102" s="31"/>
      <c r="LUW102" s="31"/>
      <c r="LUX102" s="31"/>
      <c r="LUY102" s="31"/>
      <c r="LUZ102" s="31"/>
      <c r="LVA102" s="31"/>
      <c r="LVB102" s="31"/>
      <c r="LVC102" s="31"/>
      <c r="LVD102" s="31"/>
      <c r="LVE102" s="31"/>
      <c r="LVF102" s="31"/>
      <c r="LVG102" s="31"/>
      <c r="LVH102" s="31"/>
      <c r="LVI102" s="31"/>
      <c r="LVJ102" s="31"/>
      <c r="LVK102" s="31"/>
      <c r="LVL102" s="31"/>
      <c r="LVM102" s="31"/>
      <c r="LVN102" s="31"/>
      <c r="LVO102" s="31"/>
      <c r="LVP102" s="31"/>
      <c r="LVQ102" s="31"/>
      <c r="LVR102" s="31"/>
      <c r="LVS102" s="31"/>
      <c r="LVT102" s="31"/>
      <c r="LVU102" s="31"/>
      <c r="LVV102" s="31"/>
      <c r="LVW102" s="31"/>
      <c r="LVX102" s="31"/>
      <c r="LVY102" s="31"/>
      <c r="LVZ102" s="31"/>
      <c r="LWA102" s="31"/>
      <c r="LWB102" s="31"/>
      <c r="LWC102" s="31"/>
      <c r="LWD102" s="31"/>
      <c r="LWE102" s="31"/>
      <c r="LWF102" s="31"/>
      <c r="LWG102" s="31"/>
      <c r="LWH102" s="31"/>
      <c r="LWI102" s="31"/>
      <c r="LWJ102" s="31"/>
      <c r="LWK102" s="31"/>
      <c r="LWL102" s="31"/>
      <c r="LWM102" s="31"/>
      <c r="LWN102" s="31"/>
      <c r="LWO102" s="31"/>
      <c r="LWP102" s="31"/>
      <c r="LWQ102" s="31"/>
      <c r="LWR102" s="31"/>
      <c r="LWS102" s="31"/>
      <c r="LWT102" s="31"/>
      <c r="LWU102" s="31"/>
      <c r="LWV102" s="31"/>
      <c r="LWW102" s="31"/>
      <c r="LWX102" s="31"/>
      <c r="LWY102" s="31"/>
      <c r="LWZ102" s="31"/>
      <c r="LXA102" s="31"/>
      <c r="LXB102" s="31"/>
      <c r="LXC102" s="31"/>
      <c r="LXD102" s="31"/>
      <c r="LXE102" s="31"/>
      <c r="LXF102" s="31"/>
      <c r="LXG102" s="31"/>
      <c r="LXH102" s="31"/>
      <c r="LXI102" s="31"/>
      <c r="LXJ102" s="31"/>
      <c r="LXK102" s="31"/>
      <c r="LXL102" s="31"/>
      <c r="LXM102" s="31"/>
      <c r="LXN102" s="31"/>
      <c r="LXO102" s="31"/>
      <c r="LXP102" s="31"/>
      <c r="LXQ102" s="31"/>
      <c r="LXR102" s="31"/>
      <c r="LXS102" s="31"/>
      <c r="LXT102" s="31"/>
      <c r="LXU102" s="31"/>
      <c r="LXV102" s="31"/>
      <c r="LXW102" s="31"/>
      <c r="LXX102" s="31"/>
      <c r="LXY102" s="31"/>
      <c r="LXZ102" s="31"/>
      <c r="LYA102" s="31"/>
      <c r="LYB102" s="31"/>
      <c r="LYC102" s="31"/>
      <c r="LYD102" s="31"/>
      <c r="LYE102" s="31"/>
      <c r="LYF102" s="31"/>
      <c r="LYG102" s="31"/>
      <c r="LYH102" s="31"/>
      <c r="LYI102" s="31"/>
      <c r="LYJ102" s="31"/>
      <c r="LYK102" s="31"/>
      <c r="LYL102" s="31"/>
      <c r="LYM102" s="31"/>
      <c r="LYN102" s="31"/>
      <c r="LYO102" s="31"/>
      <c r="LYP102" s="31"/>
      <c r="LYQ102" s="31"/>
      <c r="LYR102" s="31"/>
      <c r="LYS102" s="31"/>
      <c r="LYT102" s="31"/>
      <c r="LYU102" s="31"/>
      <c r="LYV102" s="31"/>
      <c r="LYW102" s="31"/>
      <c r="LYX102" s="31"/>
      <c r="LYY102" s="31"/>
      <c r="LYZ102" s="31"/>
      <c r="LZA102" s="31"/>
      <c r="LZB102" s="31"/>
      <c r="LZC102" s="31"/>
      <c r="LZD102" s="31"/>
      <c r="LZE102" s="31"/>
      <c r="LZF102" s="31"/>
      <c r="LZG102" s="31"/>
      <c r="LZH102" s="31"/>
      <c r="LZI102" s="31"/>
      <c r="LZJ102" s="31"/>
      <c r="LZK102" s="31"/>
      <c r="LZL102" s="31"/>
      <c r="LZM102" s="31"/>
      <c r="LZN102" s="31"/>
      <c r="LZO102" s="31"/>
      <c r="LZP102" s="31"/>
      <c r="LZQ102" s="31"/>
      <c r="LZR102" s="31"/>
      <c r="LZS102" s="31"/>
      <c r="LZT102" s="31"/>
      <c r="LZU102" s="31"/>
      <c r="LZV102" s="31"/>
      <c r="LZW102" s="31"/>
      <c r="LZX102" s="31"/>
      <c r="LZY102" s="31"/>
      <c r="LZZ102" s="31"/>
      <c r="MAA102" s="31"/>
      <c r="MAB102" s="31"/>
      <c r="MAC102" s="31"/>
      <c r="MAD102" s="31"/>
      <c r="MAE102" s="31"/>
      <c r="MAF102" s="31"/>
      <c r="MAG102" s="31"/>
      <c r="MAH102" s="31"/>
      <c r="MAI102" s="31"/>
      <c r="MAJ102" s="31"/>
      <c r="MAK102" s="31"/>
      <c r="MAL102" s="31"/>
      <c r="MAM102" s="31"/>
      <c r="MAN102" s="31"/>
      <c r="MAO102" s="31"/>
      <c r="MAP102" s="31"/>
      <c r="MAQ102" s="31"/>
      <c r="MAR102" s="31"/>
      <c r="MAS102" s="31"/>
      <c r="MAT102" s="31"/>
      <c r="MAU102" s="31"/>
      <c r="MAV102" s="31"/>
      <c r="MAW102" s="31"/>
      <c r="MAX102" s="31"/>
      <c r="MAY102" s="31"/>
      <c r="MAZ102" s="31"/>
      <c r="MBA102" s="31"/>
      <c r="MBB102" s="31"/>
      <c r="MBC102" s="31"/>
      <c r="MBD102" s="31"/>
      <c r="MBE102" s="31"/>
      <c r="MBF102" s="31"/>
      <c r="MBG102" s="31"/>
      <c r="MBH102" s="31"/>
      <c r="MBI102" s="31"/>
      <c r="MBJ102" s="31"/>
      <c r="MBK102" s="31"/>
      <c r="MBL102" s="31"/>
      <c r="MBM102" s="31"/>
      <c r="MBN102" s="31"/>
      <c r="MBO102" s="31"/>
      <c r="MBP102" s="31"/>
      <c r="MBQ102" s="31"/>
      <c r="MBR102" s="31"/>
      <c r="MBS102" s="31"/>
      <c r="MBT102" s="31"/>
      <c r="MBU102" s="31"/>
      <c r="MBV102" s="31"/>
      <c r="MBW102" s="31"/>
      <c r="MBX102" s="31"/>
      <c r="MBY102" s="31"/>
      <c r="MBZ102" s="31"/>
      <c r="MCA102" s="31"/>
      <c r="MCB102" s="31"/>
      <c r="MCC102" s="31"/>
      <c r="MCD102" s="31"/>
      <c r="MCE102" s="31"/>
      <c r="MCF102" s="31"/>
      <c r="MCG102" s="31"/>
      <c r="MCH102" s="31"/>
      <c r="MCI102" s="31"/>
      <c r="MCJ102" s="31"/>
      <c r="MCK102" s="31"/>
      <c r="MCL102" s="31"/>
      <c r="MCM102" s="31"/>
      <c r="MCN102" s="31"/>
      <c r="MCO102" s="31"/>
      <c r="MCP102" s="31"/>
      <c r="MCQ102" s="31"/>
      <c r="MCR102" s="31"/>
      <c r="MCS102" s="31"/>
      <c r="MCT102" s="31"/>
      <c r="MCU102" s="31"/>
      <c r="MCV102" s="31"/>
      <c r="MCW102" s="31"/>
      <c r="MCX102" s="31"/>
      <c r="MCY102" s="31"/>
      <c r="MCZ102" s="31"/>
      <c r="MDA102" s="31"/>
      <c r="MDB102" s="31"/>
      <c r="MDC102" s="31"/>
      <c r="MDD102" s="31"/>
      <c r="MDE102" s="31"/>
      <c r="MDF102" s="31"/>
      <c r="MDG102" s="31"/>
      <c r="MDH102" s="31"/>
      <c r="MDI102" s="31"/>
      <c r="MDJ102" s="31"/>
      <c r="MDK102" s="31"/>
      <c r="MDL102" s="31"/>
      <c r="MDM102" s="31"/>
      <c r="MDN102" s="31"/>
      <c r="MDO102" s="31"/>
      <c r="MDP102" s="31"/>
      <c r="MDQ102" s="31"/>
      <c r="MDR102" s="31"/>
      <c r="MDS102" s="31"/>
      <c r="MDT102" s="31"/>
      <c r="MDU102" s="31"/>
      <c r="MDV102" s="31"/>
      <c r="MDW102" s="31"/>
      <c r="MDX102" s="31"/>
      <c r="MDY102" s="31"/>
      <c r="MDZ102" s="31"/>
      <c r="MEA102" s="31"/>
      <c r="MEB102" s="31"/>
      <c r="MEC102" s="31"/>
      <c r="MED102" s="31"/>
      <c r="MEE102" s="31"/>
      <c r="MEF102" s="31"/>
      <c r="MEG102" s="31"/>
      <c r="MEH102" s="31"/>
      <c r="MEI102" s="31"/>
      <c r="MEJ102" s="31"/>
      <c r="MEK102" s="31"/>
      <c r="MEL102" s="31"/>
      <c r="MEM102" s="31"/>
      <c r="MEN102" s="31"/>
      <c r="MEO102" s="31"/>
      <c r="MEP102" s="31"/>
      <c r="MEQ102" s="31"/>
      <c r="MER102" s="31"/>
      <c r="MES102" s="31"/>
      <c r="MET102" s="31"/>
      <c r="MEU102" s="31"/>
      <c r="MEV102" s="31"/>
      <c r="MEW102" s="31"/>
      <c r="MEX102" s="31"/>
      <c r="MEY102" s="31"/>
      <c r="MEZ102" s="31"/>
      <c r="MFA102" s="31"/>
      <c r="MFB102" s="31"/>
      <c r="MFC102" s="31"/>
      <c r="MFD102" s="31"/>
      <c r="MFE102" s="31"/>
      <c r="MFF102" s="31"/>
      <c r="MFG102" s="31"/>
      <c r="MFH102" s="31"/>
      <c r="MFI102" s="31"/>
      <c r="MFJ102" s="31"/>
      <c r="MFK102" s="31"/>
      <c r="MFL102" s="31"/>
      <c r="MFM102" s="31"/>
      <c r="MFN102" s="31"/>
      <c r="MFO102" s="31"/>
      <c r="MFP102" s="31"/>
      <c r="MFQ102" s="31"/>
      <c r="MFR102" s="31"/>
      <c r="MFS102" s="31"/>
      <c r="MFT102" s="31"/>
      <c r="MFU102" s="31"/>
      <c r="MFV102" s="31"/>
      <c r="MFW102" s="31"/>
      <c r="MFX102" s="31"/>
      <c r="MFY102" s="31"/>
      <c r="MFZ102" s="31"/>
      <c r="MGA102" s="31"/>
      <c r="MGB102" s="31"/>
      <c r="MGC102" s="31"/>
      <c r="MGD102" s="31"/>
      <c r="MGE102" s="31"/>
      <c r="MGF102" s="31"/>
      <c r="MGG102" s="31"/>
      <c r="MGH102" s="31"/>
      <c r="MGI102" s="31"/>
      <c r="MGJ102" s="31"/>
      <c r="MGK102" s="31"/>
      <c r="MGL102" s="31"/>
      <c r="MGM102" s="31"/>
      <c r="MGN102" s="31"/>
      <c r="MGO102" s="31"/>
      <c r="MGP102" s="31"/>
      <c r="MGQ102" s="31"/>
      <c r="MGR102" s="31"/>
      <c r="MGS102" s="31"/>
      <c r="MGT102" s="31"/>
      <c r="MGU102" s="31"/>
      <c r="MGV102" s="31"/>
      <c r="MGW102" s="31"/>
      <c r="MGX102" s="31"/>
      <c r="MGY102" s="31"/>
      <c r="MGZ102" s="31"/>
      <c r="MHA102" s="31"/>
      <c r="MHB102" s="31"/>
      <c r="MHC102" s="31"/>
      <c r="MHD102" s="31"/>
      <c r="MHE102" s="31"/>
      <c r="MHF102" s="31"/>
      <c r="MHG102" s="31"/>
      <c r="MHH102" s="31"/>
      <c r="MHI102" s="31"/>
      <c r="MHJ102" s="31"/>
      <c r="MHK102" s="31"/>
      <c r="MHL102" s="31"/>
      <c r="MHM102" s="31"/>
      <c r="MHN102" s="31"/>
      <c r="MHO102" s="31"/>
      <c r="MHP102" s="31"/>
      <c r="MHQ102" s="31"/>
      <c r="MHR102" s="31"/>
      <c r="MHS102" s="31"/>
      <c r="MHT102" s="31"/>
      <c r="MHU102" s="31"/>
      <c r="MHV102" s="31"/>
      <c r="MHW102" s="31"/>
      <c r="MHX102" s="31"/>
      <c r="MHY102" s="31"/>
      <c r="MHZ102" s="31"/>
      <c r="MIA102" s="31"/>
      <c r="MIB102" s="31"/>
      <c r="MIC102" s="31"/>
      <c r="MID102" s="31"/>
      <c r="MIE102" s="31"/>
      <c r="MIF102" s="31"/>
      <c r="MIG102" s="31"/>
      <c r="MIH102" s="31"/>
      <c r="MII102" s="31"/>
      <c r="MIJ102" s="31"/>
      <c r="MIK102" s="31"/>
      <c r="MIL102" s="31"/>
      <c r="MIM102" s="31"/>
      <c r="MIN102" s="31"/>
      <c r="MIO102" s="31"/>
      <c r="MIP102" s="31"/>
      <c r="MIQ102" s="31"/>
      <c r="MIR102" s="31"/>
      <c r="MIS102" s="31"/>
      <c r="MIT102" s="31"/>
      <c r="MIU102" s="31"/>
      <c r="MIV102" s="31"/>
      <c r="MIW102" s="31"/>
      <c r="MIX102" s="31"/>
      <c r="MIY102" s="31"/>
      <c r="MIZ102" s="31"/>
      <c r="MJA102" s="31"/>
      <c r="MJB102" s="31"/>
      <c r="MJC102" s="31"/>
      <c r="MJD102" s="31"/>
      <c r="MJE102" s="31"/>
      <c r="MJF102" s="31"/>
      <c r="MJG102" s="31"/>
      <c r="MJH102" s="31"/>
      <c r="MJI102" s="31"/>
      <c r="MJJ102" s="31"/>
      <c r="MJK102" s="31"/>
      <c r="MJL102" s="31"/>
      <c r="MJM102" s="31"/>
      <c r="MJN102" s="31"/>
      <c r="MJO102" s="31"/>
      <c r="MJP102" s="31"/>
      <c r="MJQ102" s="31"/>
      <c r="MJR102" s="31"/>
      <c r="MJS102" s="31"/>
      <c r="MJT102" s="31"/>
      <c r="MJU102" s="31"/>
      <c r="MJV102" s="31"/>
      <c r="MJW102" s="31"/>
      <c r="MJX102" s="31"/>
      <c r="MJY102" s="31"/>
      <c r="MJZ102" s="31"/>
      <c r="MKA102" s="31"/>
      <c r="MKB102" s="31"/>
      <c r="MKC102" s="31"/>
      <c r="MKD102" s="31"/>
      <c r="MKE102" s="31"/>
      <c r="MKF102" s="31"/>
      <c r="MKG102" s="31"/>
      <c r="MKH102" s="31"/>
      <c r="MKI102" s="31"/>
      <c r="MKJ102" s="31"/>
      <c r="MKK102" s="31"/>
      <c r="MKL102" s="31"/>
      <c r="MKM102" s="31"/>
      <c r="MKN102" s="31"/>
      <c r="MKO102" s="31"/>
      <c r="MKP102" s="31"/>
      <c r="MKQ102" s="31"/>
      <c r="MKR102" s="31"/>
      <c r="MKS102" s="31"/>
      <c r="MKT102" s="31"/>
      <c r="MKU102" s="31"/>
      <c r="MKV102" s="31"/>
      <c r="MKW102" s="31"/>
      <c r="MKX102" s="31"/>
      <c r="MKY102" s="31"/>
      <c r="MKZ102" s="31"/>
      <c r="MLA102" s="31"/>
      <c r="MLB102" s="31"/>
      <c r="MLC102" s="31"/>
      <c r="MLD102" s="31"/>
      <c r="MLE102" s="31"/>
      <c r="MLF102" s="31"/>
      <c r="MLG102" s="31"/>
      <c r="MLH102" s="31"/>
      <c r="MLI102" s="31"/>
      <c r="MLJ102" s="31"/>
      <c r="MLK102" s="31"/>
      <c r="MLL102" s="31"/>
      <c r="MLM102" s="31"/>
      <c r="MLN102" s="31"/>
      <c r="MLO102" s="31"/>
      <c r="MLP102" s="31"/>
      <c r="MLQ102" s="31"/>
      <c r="MLR102" s="31"/>
      <c r="MLS102" s="31"/>
      <c r="MLT102" s="31"/>
      <c r="MLU102" s="31"/>
      <c r="MLV102" s="31"/>
      <c r="MLW102" s="31"/>
      <c r="MLX102" s="31"/>
      <c r="MLY102" s="31"/>
      <c r="MLZ102" s="31"/>
      <c r="MMA102" s="31"/>
      <c r="MMB102" s="31"/>
      <c r="MMC102" s="31"/>
      <c r="MMD102" s="31"/>
      <c r="MME102" s="31"/>
      <c r="MMF102" s="31"/>
      <c r="MMG102" s="31"/>
      <c r="MMH102" s="31"/>
      <c r="MMI102" s="31"/>
      <c r="MMJ102" s="31"/>
      <c r="MMK102" s="31"/>
      <c r="MML102" s="31"/>
      <c r="MMM102" s="31"/>
      <c r="MMN102" s="31"/>
      <c r="MMO102" s="31"/>
      <c r="MMP102" s="31"/>
      <c r="MMQ102" s="31"/>
      <c r="MMR102" s="31"/>
      <c r="MMS102" s="31"/>
      <c r="MMT102" s="31"/>
      <c r="MMU102" s="31"/>
      <c r="MMV102" s="31"/>
      <c r="MMW102" s="31"/>
      <c r="MMX102" s="31"/>
      <c r="MMY102" s="31"/>
      <c r="MMZ102" s="31"/>
      <c r="MNA102" s="31"/>
      <c r="MNB102" s="31"/>
      <c r="MNC102" s="31"/>
      <c r="MND102" s="31"/>
      <c r="MNE102" s="31"/>
      <c r="MNF102" s="31"/>
      <c r="MNG102" s="31"/>
      <c r="MNH102" s="31"/>
      <c r="MNI102" s="31"/>
      <c r="MNJ102" s="31"/>
      <c r="MNK102" s="31"/>
      <c r="MNL102" s="31"/>
      <c r="MNM102" s="31"/>
      <c r="MNN102" s="31"/>
      <c r="MNO102" s="31"/>
      <c r="MNP102" s="31"/>
      <c r="MNQ102" s="31"/>
      <c r="MNR102" s="31"/>
      <c r="MNS102" s="31"/>
      <c r="MNT102" s="31"/>
      <c r="MNU102" s="31"/>
      <c r="MNV102" s="31"/>
      <c r="MNW102" s="31"/>
      <c r="MNX102" s="31"/>
      <c r="MNY102" s="31"/>
      <c r="MNZ102" s="31"/>
      <c r="MOA102" s="31"/>
      <c r="MOB102" s="31"/>
      <c r="MOC102" s="31"/>
      <c r="MOD102" s="31"/>
      <c r="MOE102" s="31"/>
      <c r="MOF102" s="31"/>
      <c r="MOG102" s="31"/>
      <c r="MOH102" s="31"/>
      <c r="MOI102" s="31"/>
      <c r="MOJ102" s="31"/>
      <c r="MOK102" s="31"/>
      <c r="MOL102" s="31"/>
      <c r="MOM102" s="31"/>
      <c r="MON102" s="31"/>
      <c r="MOO102" s="31"/>
      <c r="MOP102" s="31"/>
      <c r="MOQ102" s="31"/>
      <c r="MOR102" s="31"/>
      <c r="MOS102" s="31"/>
      <c r="MOT102" s="31"/>
      <c r="MOU102" s="31"/>
      <c r="MOV102" s="31"/>
      <c r="MOW102" s="31"/>
      <c r="MOX102" s="31"/>
      <c r="MOY102" s="31"/>
      <c r="MOZ102" s="31"/>
      <c r="MPA102" s="31"/>
      <c r="MPB102" s="31"/>
      <c r="MPC102" s="31"/>
      <c r="MPD102" s="31"/>
      <c r="MPE102" s="31"/>
      <c r="MPF102" s="31"/>
      <c r="MPG102" s="31"/>
      <c r="MPH102" s="31"/>
      <c r="MPI102" s="31"/>
      <c r="MPJ102" s="31"/>
      <c r="MPK102" s="31"/>
      <c r="MPL102" s="31"/>
      <c r="MPM102" s="31"/>
      <c r="MPN102" s="31"/>
      <c r="MPO102" s="31"/>
      <c r="MPP102" s="31"/>
      <c r="MPQ102" s="31"/>
      <c r="MPR102" s="31"/>
      <c r="MPS102" s="31"/>
      <c r="MPT102" s="31"/>
      <c r="MPU102" s="31"/>
      <c r="MPV102" s="31"/>
      <c r="MPW102" s="31"/>
      <c r="MPX102" s="31"/>
      <c r="MPY102" s="31"/>
      <c r="MPZ102" s="31"/>
      <c r="MQA102" s="31"/>
      <c r="MQB102" s="31"/>
      <c r="MQC102" s="31"/>
      <c r="MQD102" s="31"/>
      <c r="MQE102" s="31"/>
      <c r="MQF102" s="31"/>
      <c r="MQG102" s="31"/>
      <c r="MQH102" s="31"/>
      <c r="MQI102" s="31"/>
      <c r="MQJ102" s="31"/>
      <c r="MQK102" s="31"/>
      <c r="MQL102" s="31"/>
      <c r="MQM102" s="31"/>
      <c r="MQN102" s="31"/>
      <c r="MQO102" s="31"/>
      <c r="MQP102" s="31"/>
      <c r="MQQ102" s="31"/>
      <c r="MQR102" s="31"/>
      <c r="MQS102" s="31"/>
      <c r="MQT102" s="31"/>
      <c r="MQU102" s="31"/>
      <c r="MQV102" s="31"/>
      <c r="MQW102" s="31"/>
      <c r="MQX102" s="31"/>
      <c r="MQY102" s="31"/>
      <c r="MQZ102" s="31"/>
      <c r="MRA102" s="31"/>
      <c r="MRB102" s="31"/>
      <c r="MRC102" s="31"/>
      <c r="MRD102" s="31"/>
      <c r="MRE102" s="31"/>
      <c r="MRF102" s="31"/>
      <c r="MRG102" s="31"/>
      <c r="MRH102" s="31"/>
      <c r="MRI102" s="31"/>
      <c r="MRJ102" s="31"/>
      <c r="MRK102" s="31"/>
      <c r="MRL102" s="31"/>
      <c r="MRM102" s="31"/>
      <c r="MRN102" s="31"/>
      <c r="MRO102" s="31"/>
      <c r="MRP102" s="31"/>
      <c r="MRQ102" s="31"/>
      <c r="MRR102" s="31"/>
      <c r="MRS102" s="31"/>
      <c r="MRT102" s="31"/>
      <c r="MRU102" s="31"/>
      <c r="MRV102" s="31"/>
      <c r="MRW102" s="31"/>
      <c r="MRX102" s="31"/>
      <c r="MRY102" s="31"/>
      <c r="MRZ102" s="31"/>
      <c r="MSA102" s="31"/>
      <c r="MSB102" s="31"/>
      <c r="MSC102" s="31"/>
      <c r="MSD102" s="31"/>
      <c r="MSE102" s="31"/>
      <c r="MSF102" s="31"/>
      <c r="MSG102" s="31"/>
      <c r="MSH102" s="31"/>
      <c r="MSI102" s="31"/>
      <c r="MSJ102" s="31"/>
      <c r="MSK102" s="31"/>
      <c r="MSL102" s="31"/>
      <c r="MSM102" s="31"/>
      <c r="MSN102" s="31"/>
      <c r="MSO102" s="31"/>
      <c r="MSP102" s="31"/>
      <c r="MSQ102" s="31"/>
      <c r="MSR102" s="31"/>
      <c r="MSS102" s="31"/>
      <c r="MST102" s="31"/>
      <c r="MSU102" s="31"/>
      <c r="MSV102" s="31"/>
      <c r="MSW102" s="31"/>
      <c r="MSX102" s="31"/>
      <c r="MSY102" s="31"/>
      <c r="MSZ102" s="31"/>
      <c r="MTA102" s="31"/>
      <c r="MTB102" s="31"/>
      <c r="MTC102" s="31"/>
      <c r="MTD102" s="31"/>
      <c r="MTE102" s="31"/>
      <c r="MTF102" s="31"/>
      <c r="MTG102" s="31"/>
      <c r="MTH102" s="31"/>
      <c r="MTI102" s="31"/>
      <c r="MTJ102" s="31"/>
      <c r="MTK102" s="31"/>
      <c r="MTL102" s="31"/>
      <c r="MTM102" s="31"/>
      <c r="MTN102" s="31"/>
      <c r="MTO102" s="31"/>
      <c r="MTP102" s="31"/>
      <c r="MTQ102" s="31"/>
      <c r="MTR102" s="31"/>
      <c r="MTS102" s="31"/>
      <c r="MTT102" s="31"/>
      <c r="MTU102" s="31"/>
      <c r="MTV102" s="31"/>
      <c r="MTW102" s="31"/>
      <c r="MTX102" s="31"/>
      <c r="MTY102" s="31"/>
      <c r="MTZ102" s="31"/>
      <c r="MUA102" s="31"/>
      <c r="MUB102" s="31"/>
      <c r="MUC102" s="31"/>
      <c r="MUD102" s="31"/>
      <c r="MUE102" s="31"/>
      <c r="MUF102" s="31"/>
      <c r="MUG102" s="31"/>
      <c r="MUH102" s="31"/>
      <c r="MUI102" s="31"/>
      <c r="MUJ102" s="31"/>
      <c r="MUK102" s="31"/>
      <c r="MUL102" s="31"/>
      <c r="MUM102" s="31"/>
      <c r="MUN102" s="31"/>
      <c r="MUO102" s="31"/>
      <c r="MUP102" s="31"/>
      <c r="MUQ102" s="31"/>
      <c r="MUR102" s="31"/>
      <c r="MUS102" s="31"/>
      <c r="MUT102" s="31"/>
      <c r="MUU102" s="31"/>
      <c r="MUV102" s="31"/>
      <c r="MUW102" s="31"/>
      <c r="MUX102" s="31"/>
      <c r="MUY102" s="31"/>
      <c r="MUZ102" s="31"/>
      <c r="MVA102" s="31"/>
      <c r="MVB102" s="31"/>
      <c r="MVC102" s="31"/>
      <c r="MVD102" s="31"/>
      <c r="MVE102" s="31"/>
      <c r="MVF102" s="31"/>
      <c r="MVG102" s="31"/>
      <c r="MVH102" s="31"/>
      <c r="MVI102" s="31"/>
      <c r="MVJ102" s="31"/>
      <c r="MVK102" s="31"/>
      <c r="MVL102" s="31"/>
      <c r="MVM102" s="31"/>
      <c r="MVN102" s="31"/>
      <c r="MVO102" s="31"/>
      <c r="MVP102" s="31"/>
      <c r="MVQ102" s="31"/>
      <c r="MVR102" s="31"/>
      <c r="MVS102" s="31"/>
      <c r="MVT102" s="31"/>
      <c r="MVU102" s="31"/>
      <c r="MVV102" s="31"/>
      <c r="MVW102" s="31"/>
      <c r="MVX102" s="31"/>
      <c r="MVY102" s="31"/>
      <c r="MVZ102" s="31"/>
      <c r="MWA102" s="31"/>
      <c r="MWB102" s="31"/>
      <c r="MWC102" s="31"/>
      <c r="MWD102" s="31"/>
      <c r="MWE102" s="31"/>
      <c r="MWF102" s="31"/>
      <c r="MWG102" s="31"/>
      <c r="MWH102" s="31"/>
      <c r="MWI102" s="31"/>
      <c r="MWJ102" s="31"/>
      <c r="MWK102" s="31"/>
      <c r="MWL102" s="31"/>
      <c r="MWM102" s="31"/>
      <c r="MWN102" s="31"/>
      <c r="MWO102" s="31"/>
      <c r="MWP102" s="31"/>
      <c r="MWQ102" s="31"/>
      <c r="MWR102" s="31"/>
      <c r="MWS102" s="31"/>
      <c r="MWT102" s="31"/>
      <c r="MWU102" s="31"/>
      <c r="MWV102" s="31"/>
      <c r="MWW102" s="31"/>
      <c r="MWX102" s="31"/>
      <c r="MWY102" s="31"/>
      <c r="MWZ102" s="31"/>
      <c r="MXA102" s="31"/>
      <c r="MXB102" s="31"/>
      <c r="MXC102" s="31"/>
      <c r="MXD102" s="31"/>
      <c r="MXE102" s="31"/>
      <c r="MXF102" s="31"/>
      <c r="MXG102" s="31"/>
      <c r="MXH102" s="31"/>
      <c r="MXI102" s="31"/>
      <c r="MXJ102" s="31"/>
      <c r="MXK102" s="31"/>
      <c r="MXL102" s="31"/>
      <c r="MXM102" s="31"/>
      <c r="MXN102" s="31"/>
      <c r="MXO102" s="31"/>
      <c r="MXP102" s="31"/>
      <c r="MXQ102" s="31"/>
      <c r="MXR102" s="31"/>
      <c r="MXS102" s="31"/>
      <c r="MXT102" s="31"/>
      <c r="MXU102" s="31"/>
      <c r="MXV102" s="31"/>
      <c r="MXW102" s="31"/>
      <c r="MXX102" s="31"/>
      <c r="MXY102" s="31"/>
      <c r="MXZ102" s="31"/>
      <c r="MYA102" s="31"/>
      <c r="MYB102" s="31"/>
      <c r="MYC102" s="31"/>
      <c r="MYD102" s="31"/>
      <c r="MYE102" s="31"/>
      <c r="MYF102" s="31"/>
      <c r="MYG102" s="31"/>
      <c r="MYH102" s="31"/>
      <c r="MYI102" s="31"/>
      <c r="MYJ102" s="31"/>
      <c r="MYK102" s="31"/>
      <c r="MYL102" s="31"/>
      <c r="MYM102" s="31"/>
      <c r="MYN102" s="31"/>
      <c r="MYO102" s="31"/>
      <c r="MYP102" s="31"/>
      <c r="MYQ102" s="31"/>
      <c r="MYR102" s="31"/>
      <c r="MYS102" s="31"/>
      <c r="MYT102" s="31"/>
      <c r="MYU102" s="31"/>
      <c r="MYV102" s="31"/>
      <c r="MYW102" s="31"/>
      <c r="MYX102" s="31"/>
      <c r="MYY102" s="31"/>
      <c r="MYZ102" s="31"/>
      <c r="MZA102" s="31"/>
      <c r="MZB102" s="31"/>
      <c r="MZC102" s="31"/>
      <c r="MZD102" s="31"/>
      <c r="MZE102" s="31"/>
      <c r="MZF102" s="31"/>
      <c r="MZG102" s="31"/>
      <c r="MZH102" s="31"/>
      <c r="MZI102" s="31"/>
      <c r="MZJ102" s="31"/>
      <c r="MZK102" s="31"/>
      <c r="MZL102" s="31"/>
      <c r="MZM102" s="31"/>
      <c r="MZN102" s="31"/>
      <c r="MZO102" s="31"/>
      <c r="MZP102" s="31"/>
      <c r="MZQ102" s="31"/>
      <c r="MZR102" s="31"/>
      <c r="MZS102" s="31"/>
      <c r="MZT102" s="31"/>
      <c r="MZU102" s="31"/>
      <c r="MZV102" s="31"/>
      <c r="MZW102" s="31"/>
      <c r="MZX102" s="31"/>
      <c r="MZY102" s="31"/>
      <c r="MZZ102" s="31"/>
      <c r="NAA102" s="31"/>
      <c r="NAB102" s="31"/>
      <c r="NAC102" s="31"/>
      <c r="NAD102" s="31"/>
      <c r="NAE102" s="31"/>
      <c r="NAF102" s="31"/>
      <c r="NAG102" s="31"/>
      <c r="NAH102" s="31"/>
      <c r="NAI102" s="31"/>
      <c r="NAJ102" s="31"/>
      <c r="NAK102" s="31"/>
      <c r="NAL102" s="31"/>
      <c r="NAM102" s="31"/>
      <c r="NAN102" s="31"/>
      <c r="NAO102" s="31"/>
      <c r="NAP102" s="31"/>
      <c r="NAQ102" s="31"/>
      <c r="NAR102" s="31"/>
      <c r="NAS102" s="31"/>
      <c r="NAT102" s="31"/>
      <c r="NAU102" s="31"/>
      <c r="NAV102" s="31"/>
      <c r="NAW102" s="31"/>
      <c r="NAX102" s="31"/>
      <c r="NAY102" s="31"/>
      <c r="NAZ102" s="31"/>
      <c r="NBA102" s="31"/>
      <c r="NBB102" s="31"/>
      <c r="NBC102" s="31"/>
      <c r="NBD102" s="31"/>
      <c r="NBE102" s="31"/>
      <c r="NBF102" s="31"/>
      <c r="NBG102" s="31"/>
      <c r="NBH102" s="31"/>
      <c r="NBI102" s="31"/>
      <c r="NBJ102" s="31"/>
      <c r="NBK102" s="31"/>
      <c r="NBL102" s="31"/>
      <c r="NBM102" s="31"/>
      <c r="NBN102" s="31"/>
      <c r="NBO102" s="31"/>
      <c r="NBP102" s="31"/>
      <c r="NBQ102" s="31"/>
      <c r="NBR102" s="31"/>
      <c r="NBS102" s="31"/>
      <c r="NBT102" s="31"/>
      <c r="NBU102" s="31"/>
      <c r="NBV102" s="31"/>
      <c r="NBW102" s="31"/>
      <c r="NBX102" s="31"/>
      <c r="NBY102" s="31"/>
      <c r="NBZ102" s="31"/>
      <c r="NCA102" s="31"/>
      <c r="NCB102" s="31"/>
      <c r="NCC102" s="31"/>
      <c r="NCD102" s="31"/>
      <c r="NCE102" s="31"/>
      <c r="NCF102" s="31"/>
      <c r="NCG102" s="31"/>
      <c r="NCH102" s="31"/>
      <c r="NCI102" s="31"/>
      <c r="NCJ102" s="31"/>
      <c r="NCK102" s="31"/>
      <c r="NCL102" s="31"/>
      <c r="NCM102" s="31"/>
      <c r="NCN102" s="31"/>
      <c r="NCO102" s="31"/>
      <c r="NCP102" s="31"/>
      <c r="NCQ102" s="31"/>
      <c r="NCR102" s="31"/>
      <c r="NCS102" s="31"/>
      <c r="NCT102" s="31"/>
      <c r="NCU102" s="31"/>
      <c r="NCV102" s="31"/>
      <c r="NCW102" s="31"/>
      <c r="NCX102" s="31"/>
      <c r="NCY102" s="31"/>
      <c r="NCZ102" s="31"/>
      <c r="NDA102" s="31"/>
      <c r="NDB102" s="31"/>
      <c r="NDC102" s="31"/>
      <c r="NDD102" s="31"/>
      <c r="NDE102" s="31"/>
      <c r="NDF102" s="31"/>
      <c r="NDG102" s="31"/>
      <c r="NDH102" s="31"/>
      <c r="NDI102" s="31"/>
      <c r="NDJ102" s="31"/>
      <c r="NDK102" s="31"/>
      <c r="NDL102" s="31"/>
      <c r="NDM102" s="31"/>
      <c r="NDN102" s="31"/>
      <c r="NDO102" s="31"/>
      <c r="NDP102" s="31"/>
      <c r="NDQ102" s="31"/>
      <c r="NDR102" s="31"/>
      <c r="NDS102" s="31"/>
      <c r="NDT102" s="31"/>
      <c r="NDU102" s="31"/>
      <c r="NDV102" s="31"/>
      <c r="NDW102" s="31"/>
      <c r="NDX102" s="31"/>
      <c r="NDY102" s="31"/>
      <c r="NDZ102" s="31"/>
      <c r="NEA102" s="31"/>
      <c r="NEB102" s="31"/>
      <c r="NEC102" s="31"/>
      <c r="NED102" s="31"/>
      <c r="NEE102" s="31"/>
      <c r="NEF102" s="31"/>
      <c r="NEG102" s="31"/>
      <c r="NEH102" s="31"/>
      <c r="NEI102" s="31"/>
      <c r="NEJ102" s="31"/>
      <c r="NEK102" s="31"/>
      <c r="NEL102" s="31"/>
      <c r="NEM102" s="31"/>
      <c r="NEN102" s="31"/>
      <c r="NEO102" s="31"/>
      <c r="NEP102" s="31"/>
      <c r="NEQ102" s="31"/>
      <c r="NER102" s="31"/>
      <c r="NES102" s="31"/>
      <c r="NET102" s="31"/>
      <c r="NEU102" s="31"/>
      <c r="NEV102" s="31"/>
      <c r="NEW102" s="31"/>
      <c r="NEX102" s="31"/>
      <c r="NEY102" s="31"/>
      <c r="NEZ102" s="31"/>
      <c r="NFA102" s="31"/>
      <c r="NFB102" s="31"/>
      <c r="NFC102" s="31"/>
      <c r="NFD102" s="31"/>
      <c r="NFE102" s="31"/>
      <c r="NFF102" s="31"/>
      <c r="NFG102" s="31"/>
      <c r="NFH102" s="31"/>
      <c r="NFI102" s="31"/>
      <c r="NFJ102" s="31"/>
      <c r="NFK102" s="31"/>
      <c r="NFL102" s="31"/>
      <c r="NFM102" s="31"/>
      <c r="NFN102" s="31"/>
      <c r="NFO102" s="31"/>
      <c r="NFP102" s="31"/>
      <c r="NFQ102" s="31"/>
      <c r="NFR102" s="31"/>
      <c r="NFS102" s="31"/>
      <c r="NFT102" s="31"/>
      <c r="NFU102" s="31"/>
      <c r="NFV102" s="31"/>
      <c r="NFW102" s="31"/>
      <c r="NFX102" s="31"/>
      <c r="NFY102" s="31"/>
      <c r="NFZ102" s="31"/>
      <c r="NGA102" s="31"/>
      <c r="NGB102" s="31"/>
      <c r="NGC102" s="31"/>
      <c r="NGD102" s="31"/>
      <c r="NGE102" s="31"/>
      <c r="NGF102" s="31"/>
      <c r="NGG102" s="31"/>
      <c r="NGH102" s="31"/>
      <c r="NGI102" s="31"/>
      <c r="NGJ102" s="31"/>
      <c r="NGK102" s="31"/>
      <c r="NGL102" s="31"/>
      <c r="NGM102" s="31"/>
      <c r="NGN102" s="31"/>
      <c r="NGO102" s="31"/>
      <c r="NGP102" s="31"/>
      <c r="NGQ102" s="31"/>
      <c r="NGR102" s="31"/>
      <c r="NGS102" s="31"/>
      <c r="NGT102" s="31"/>
      <c r="NGU102" s="31"/>
      <c r="NGV102" s="31"/>
      <c r="NGW102" s="31"/>
      <c r="NGX102" s="31"/>
      <c r="NGY102" s="31"/>
      <c r="NGZ102" s="31"/>
      <c r="NHA102" s="31"/>
      <c r="NHB102" s="31"/>
      <c r="NHC102" s="31"/>
      <c r="NHD102" s="31"/>
      <c r="NHE102" s="31"/>
      <c r="NHF102" s="31"/>
      <c r="NHG102" s="31"/>
      <c r="NHH102" s="31"/>
      <c r="NHI102" s="31"/>
      <c r="NHJ102" s="31"/>
      <c r="NHK102" s="31"/>
      <c r="NHL102" s="31"/>
      <c r="NHM102" s="31"/>
      <c r="NHN102" s="31"/>
      <c r="NHO102" s="31"/>
      <c r="NHP102" s="31"/>
      <c r="NHQ102" s="31"/>
      <c r="NHR102" s="31"/>
      <c r="NHS102" s="31"/>
      <c r="NHT102" s="31"/>
      <c r="NHU102" s="31"/>
      <c r="NHV102" s="31"/>
      <c r="NHW102" s="31"/>
      <c r="NHX102" s="31"/>
      <c r="NHY102" s="31"/>
      <c r="NHZ102" s="31"/>
      <c r="NIA102" s="31"/>
      <c r="NIB102" s="31"/>
      <c r="NIC102" s="31"/>
      <c r="NID102" s="31"/>
      <c r="NIE102" s="31"/>
      <c r="NIF102" s="31"/>
      <c r="NIG102" s="31"/>
      <c r="NIH102" s="31"/>
      <c r="NII102" s="31"/>
      <c r="NIJ102" s="31"/>
      <c r="NIK102" s="31"/>
      <c r="NIL102" s="31"/>
      <c r="NIM102" s="31"/>
      <c r="NIN102" s="31"/>
      <c r="NIO102" s="31"/>
      <c r="NIP102" s="31"/>
      <c r="NIQ102" s="31"/>
      <c r="NIR102" s="31"/>
      <c r="NIS102" s="31"/>
      <c r="NIT102" s="31"/>
      <c r="NIU102" s="31"/>
      <c r="NIV102" s="31"/>
      <c r="NIW102" s="31"/>
      <c r="NIX102" s="31"/>
      <c r="NIY102" s="31"/>
      <c r="NIZ102" s="31"/>
      <c r="NJA102" s="31"/>
      <c r="NJB102" s="31"/>
      <c r="NJC102" s="31"/>
      <c r="NJD102" s="31"/>
      <c r="NJE102" s="31"/>
      <c r="NJF102" s="31"/>
      <c r="NJG102" s="31"/>
      <c r="NJH102" s="31"/>
      <c r="NJI102" s="31"/>
      <c r="NJJ102" s="31"/>
      <c r="NJK102" s="31"/>
      <c r="NJL102" s="31"/>
      <c r="NJM102" s="31"/>
      <c r="NJN102" s="31"/>
      <c r="NJO102" s="31"/>
      <c r="NJP102" s="31"/>
      <c r="NJQ102" s="31"/>
      <c r="NJR102" s="31"/>
      <c r="NJS102" s="31"/>
      <c r="NJT102" s="31"/>
      <c r="NJU102" s="31"/>
      <c r="NJV102" s="31"/>
      <c r="NJW102" s="31"/>
      <c r="NJX102" s="31"/>
      <c r="NJY102" s="31"/>
      <c r="NJZ102" s="31"/>
      <c r="NKA102" s="31"/>
      <c r="NKB102" s="31"/>
      <c r="NKC102" s="31"/>
      <c r="NKD102" s="31"/>
      <c r="NKE102" s="31"/>
      <c r="NKF102" s="31"/>
      <c r="NKG102" s="31"/>
      <c r="NKH102" s="31"/>
      <c r="NKI102" s="31"/>
      <c r="NKJ102" s="31"/>
      <c r="NKK102" s="31"/>
      <c r="NKL102" s="31"/>
      <c r="NKM102" s="31"/>
      <c r="NKN102" s="31"/>
      <c r="NKO102" s="31"/>
      <c r="NKP102" s="31"/>
      <c r="NKQ102" s="31"/>
      <c r="NKR102" s="31"/>
      <c r="NKS102" s="31"/>
      <c r="NKT102" s="31"/>
      <c r="NKU102" s="31"/>
      <c r="NKV102" s="31"/>
      <c r="NKW102" s="31"/>
      <c r="NKX102" s="31"/>
      <c r="NKY102" s="31"/>
      <c r="NKZ102" s="31"/>
      <c r="NLA102" s="31"/>
      <c r="NLB102" s="31"/>
      <c r="NLC102" s="31"/>
      <c r="NLD102" s="31"/>
      <c r="NLE102" s="31"/>
      <c r="NLF102" s="31"/>
      <c r="NLG102" s="31"/>
      <c r="NLH102" s="31"/>
      <c r="NLI102" s="31"/>
      <c r="NLJ102" s="31"/>
      <c r="NLK102" s="31"/>
      <c r="NLL102" s="31"/>
      <c r="NLM102" s="31"/>
      <c r="NLN102" s="31"/>
      <c r="NLO102" s="31"/>
      <c r="NLP102" s="31"/>
      <c r="NLQ102" s="31"/>
      <c r="NLR102" s="31"/>
      <c r="NLS102" s="31"/>
      <c r="NLT102" s="31"/>
      <c r="NLU102" s="31"/>
      <c r="NLV102" s="31"/>
      <c r="NLW102" s="31"/>
      <c r="NLX102" s="31"/>
      <c r="NLY102" s="31"/>
      <c r="NLZ102" s="31"/>
      <c r="NMA102" s="31"/>
      <c r="NMB102" s="31"/>
      <c r="NMC102" s="31"/>
      <c r="NMD102" s="31"/>
      <c r="NME102" s="31"/>
      <c r="NMF102" s="31"/>
      <c r="NMG102" s="31"/>
      <c r="NMH102" s="31"/>
      <c r="NMI102" s="31"/>
      <c r="NMJ102" s="31"/>
      <c r="NMK102" s="31"/>
      <c r="NML102" s="31"/>
      <c r="NMM102" s="31"/>
      <c r="NMN102" s="31"/>
      <c r="NMO102" s="31"/>
      <c r="NMP102" s="31"/>
      <c r="NMQ102" s="31"/>
      <c r="NMR102" s="31"/>
      <c r="NMS102" s="31"/>
      <c r="NMT102" s="31"/>
      <c r="NMU102" s="31"/>
      <c r="NMV102" s="31"/>
      <c r="NMW102" s="31"/>
      <c r="NMX102" s="31"/>
      <c r="NMY102" s="31"/>
      <c r="NMZ102" s="31"/>
      <c r="NNA102" s="31"/>
      <c r="NNB102" s="31"/>
      <c r="NNC102" s="31"/>
      <c r="NND102" s="31"/>
      <c r="NNE102" s="31"/>
      <c r="NNF102" s="31"/>
      <c r="NNG102" s="31"/>
      <c r="NNH102" s="31"/>
      <c r="NNI102" s="31"/>
      <c r="NNJ102" s="31"/>
      <c r="NNK102" s="31"/>
      <c r="NNL102" s="31"/>
      <c r="NNM102" s="31"/>
      <c r="NNN102" s="31"/>
      <c r="NNO102" s="31"/>
      <c r="NNP102" s="31"/>
      <c r="NNQ102" s="31"/>
      <c r="NNR102" s="31"/>
      <c r="NNS102" s="31"/>
      <c r="NNT102" s="31"/>
      <c r="NNU102" s="31"/>
      <c r="NNV102" s="31"/>
      <c r="NNW102" s="31"/>
      <c r="NNX102" s="31"/>
      <c r="NNY102" s="31"/>
      <c r="NNZ102" s="31"/>
      <c r="NOA102" s="31"/>
      <c r="NOB102" s="31"/>
      <c r="NOC102" s="31"/>
      <c r="NOD102" s="31"/>
      <c r="NOE102" s="31"/>
      <c r="NOF102" s="31"/>
      <c r="NOG102" s="31"/>
      <c r="NOH102" s="31"/>
      <c r="NOI102" s="31"/>
      <c r="NOJ102" s="31"/>
      <c r="NOK102" s="31"/>
      <c r="NOL102" s="31"/>
      <c r="NOM102" s="31"/>
      <c r="NON102" s="31"/>
      <c r="NOO102" s="31"/>
      <c r="NOP102" s="31"/>
      <c r="NOQ102" s="31"/>
      <c r="NOR102" s="31"/>
      <c r="NOS102" s="31"/>
      <c r="NOT102" s="31"/>
      <c r="NOU102" s="31"/>
      <c r="NOV102" s="31"/>
      <c r="NOW102" s="31"/>
      <c r="NOX102" s="31"/>
      <c r="NOY102" s="31"/>
      <c r="NOZ102" s="31"/>
      <c r="NPA102" s="31"/>
      <c r="NPB102" s="31"/>
      <c r="NPC102" s="31"/>
      <c r="NPD102" s="31"/>
      <c r="NPE102" s="31"/>
      <c r="NPF102" s="31"/>
      <c r="NPG102" s="31"/>
      <c r="NPH102" s="31"/>
      <c r="NPI102" s="31"/>
      <c r="NPJ102" s="31"/>
      <c r="NPK102" s="31"/>
      <c r="NPL102" s="31"/>
      <c r="NPM102" s="31"/>
      <c r="NPN102" s="31"/>
      <c r="NPO102" s="31"/>
      <c r="NPP102" s="31"/>
      <c r="NPQ102" s="31"/>
      <c r="NPR102" s="31"/>
      <c r="NPS102" s="31"/>
      <c r="NPT102" s="31"/>
      <c r="NPU102" s="31"/>
      <c r="NPV102" s="31"/>
      <c r="NPW102" s="31"/>
      <c r="NPX102" s="31"/>
      <c r="NPY102" s="31"/>
      <c r="NPZ102" s="31"/>
      <c r="NQA102" s="31"/>
      <c r="NQB102" s="31"/>
      <c r="NQC102" s="31"/>
      <c r="NQD102" s="31"/>
      <c r="NQE102" s="31"/>
      <c r="NQF102" s="31"/>
      <c r="NQG102" s="31"/>
      <c r="NQH102" s="31"/>
      <c r="NQI102" s="31"/>
      <c r="NQJ102" s="31"/>
      <c r="NQK102" s="31"/>
      <c r="NQL102" s="31"/>
      <c r="NQM102" s="31"/>
      <c r="NQN102" s="31"/>
      <c r="NQO102" s="31"/>
      <c r="NQP102" s="31"/>
      <c r="NQQ102" s="31"/>
      <c r="NQR102" s="31"/>
      <c r="NQS102" s="31"/>
      <c r="NQT102" s="31"/>
      <c r="NQU102" s="31"/>
      <c r="NQV102" s="31"/>
      <c r="NQW102" s="31"/>
      <c r="NQX102" s="31"/>
      <c r="NQY102" s="31"/>
      <c r="NQZ102" s="31"/>
      <c r="NRA102" s="31"/>
      <c r="NRB102" s="31"/>
      <c r="NRC102" s="31"/>
      <c r="NRD102" s="31"/>
      <c r="NRE102" s="31"/>
      <c r="NRF102" s="31"/>
      <c r="NRG102" s="31"/>
      <c r="NRH102" s="31"/>
      <c r="NRI102" s="31"/>
      <c r="NRJ102" s="31"/>
      <c r="NRK102" s="31"/>
      <c r="NRL102" s="31"/>
      <c r="NRM102" s="31"/>
      <c r="NRN102" s="31"/>
      <c r="NRO102" s="31"/>
      <c r="NRP102" s="31"/>
      <c r="NRQ102" s="31"/>
      <c r="NRR102" s="31"/>
      <c r="NRS102" s="31"/>
      <c r="NRT102" s="31"/>
      <c r="NRU102" s="31"/>
      <c r="NRV102" s="31"/>
      <c r="NRW102" s="31"/>
      <c r="NRX102" s="31"/>
      <c r="NRY102" s="31"/>
      <c r="NRZ102" s="31"/>
      <c r="NSA102" s="31"/>
      <c r="NSB102" s="31"/>
      <c r="NSC102" s="31"/>
      <c r="NSD102" s="31"/>
      <c r="NSE102" s="31"/>
      <c r="NSF102" s="31"/>
      <c r="NSG102" s="31"/>
      <c r="NSH102" s="31"/>
      <c r="NSI102" s="31"/>
      <c r="NSJ102" s="31"/>
      <c r="NSK102" s="31"/>
      <c r="NSL102" s="31"/>
      <c r="NSM102" s="31"/>
      <c r="NSN102" s="31"/>
      <c r="NSO102" s="31"/>
      <c r="NSP102" s="31"/>
      <c r="NSQ102" s="31"/>
      <c r="NSR102" s="31"/>
      <c r="NSS102" s="31"/>
      <c r="NST102" s="31"/>
      <c r="NSU102" s="31"/>
      <c r="NSV102" s="31"/>
      <c r="NSW102" s="31"/>
      <c r="NSX102" s="31"/>
      <c r="NSY102" s="31"/>
      <c r="NSZ102" s="31"/>
      <c r="NTA102" s="31"/>
      <c r="NTB102" s="31"/>
      <c r="NTC102" s="31"/>
      <c r="NTD102" s="31"/>
      <c r="NTE102" s="31"/>
      <c r="NTF102" s="31"/>
      <c r="NTG102" s="31"/>
      <c r="NTH102" s="31"/>
      <c r="NTI102" s="31"/>
      <c r="NTJ102" s="31"/>
      <c r="NTK102" s="31"/>
      <c r="NTL102" s="31"/>
      <c r="NTM102" s="31"/>
      <c r="NTN102" s="31"/>
      <c r="NTO102" s="31"/>
      <c r="NTP102" s="31"/>
      <c r="NTQ102" s="31"/>
      <c r="NTR102" s="31"/>
      <c r="NTS102" s="31"/>
      <c r="NTT102" s="31"/>
      <c r="NTU102" s="31"/>
      <c r="NTV102" s="31"/>
      <c r="NTW102" s="31"/>
      <c r="NTX102" s="31"/>
      <c r="NTY102" s="31"/>
      <c r="NTZ102" s="31"/>
      <c r="NUA102" s="31"/>
      <c r="NUB102" s="31"/>
      <c r="NUC102" s="31"/>
      <c r="NUD102" s="31"/>
      <c r="NUE102" s="31"/>
      <c r="NUF102" s="31"/>
      <c r="NUG102" s="31"/>
      <c r="NUH102" s="31"/>
      <c r="NUI102" s="31"/>
      <c r="NUJ102" s="31"/>
      <c r="NUK102" s="31"/>
      <c r="NUL102" s="31"/>
      <c r="NUM102" s="31"/>
      <c r="NUN102" s="31"/>
      <c r="NUO102" s="31"/>
      <c r="NUP102" s="31"/>
      <c r="NUQ102" s="31"/>
      <c r="NUR102" s="31"/>
      <c r="NUS102" s="31"/>
      <c r="NUT102" s="31"/>
      <c r="NUU102" s="31"/>
      <c r="NUV102" s="31"/>
      <c r="NUW102" s="31"/>
      <c r="NUX102" s="31"/>
      <c r="NUY102" s="31"/>
      <c r="NUZ102" s="31"/>
      <c r="NVA102" s="31"/>
      <c r="NVB102" s="31"/>
      <c r="NVC102" s="31"/>
      <c r="NVD102" s="31"/>
      <c r="NVE102" s="31"/>
      <c r="NVF102" s="31"/>
      <c r="NVG102" s="31"/>
      <c r="NVH102" s="31"/>
      <c r="NVI102" s="31"/>
      <c r="NVJ102" s="31"/>
      <c r="NVK102" s="31"/>
      <c r="NVL102" s="31"/>
      <c r="NVM102" s="31"/>
      <c r="NVN102" s="31"/>
      <c r="NVO102" s="31"/>
      <c r="NVP102" s="31"/>
      <c r="NVQ102" s="31"/>
      <c r="NVR102" s="31"/>
      <c r="NVS102" s="31"/>
      <c r="NVT102" s="31"/>
      <c r="NVU102" s="31"/>
      <c r="NVV102" s="31"/>
      <c r="NVW102" s="31"/>
      <c r="NVX102" s="31"/>
      <c r="NVY102" s="31"/>
      <c r="NVZ102" s="31"/>
      <c r="NWA102" s="31"/>
      <c r="NWB102" s="31"/>
      <c r="NWC102" s="31"/>
      <c r="NWD102" s="31"/>
      <c r="NWE102" s="31"/>
      <c r="NWF102" s="31"/>
      <c r="NWG102" s="31"/>
      <c r="NWH102" s="31"/>
      <c r="NWI102" s="31"/>
      <c r="NWJ102" s="31"/>
      <c r="NWK102" s="31"/>
      <c r="NWL102" s="31"/>
      <c r="NWM102" s="31"/>
      <c r="NWN102" s="31"/>
      <c r="NWO102" s="31"/>
      <c r="NWP102" s="31"/>
      <c r="NWQ102" s="31"/>
      <c r="NWR102" s="31"/>
      <c r="NWS102" s="31"/>
      <c r="NWT102" s="31"/>
      <c r="NWU102" s="31"/>
      <c r="NWV102" s="31"/>
      <c r="NWW102" s="31"/>
      <c r="NWX102" s="31"/>
      <c r="NWY102" s="31"/>
      <c r="NWZ102" s="31"/>
      <c r="NXA102" s="31"/>
      <c r="NXB102" s="31"/>
      <c r="NXC102" s="31"/>
      <c r="NXD102" s="31"/>
      <c r="NXE102" s="31"/>
      <c r="NXF102" s="31"/>
      <c r="NXG102" s="31"/>
      <c r="NXH102" s="31"/>
      <c r="NXI102" s="31"/>
      <c r="NXJ102" s="31"/>
      <c r="NXK102" s="31"/>
      <c r="NXL102" s="31"/>
      <c r="NXM102" s="31"/>
      <c r="NXN102" s="31"/>
      <c r="NXO102" s="31"/>
      <c r="NXP102" s="31"/>
      <c r="NXQ102" s="31"/>
      <c r="NXR102" s="31"/>
      <c r="NXS102" s="31"/>
      <c r="NXT102" s="31"/>
      <c r="NXU102" s="31"/>
      <c r="NXV102" s="31"/>
      <c r="NXW102" s="31"/>
      <c r="NXX102" s="31"/>
      <c r="NXY102" s="31"/>
      <c r="NXZ102" s="31"/>
      <c r="NYA102" s="31"/>
      <c r="NYB102" s="31"/>
      <c r="NYC102" s="31"/>
      <c r="NYD102" s="31"/>
      <c r="NYE102" s="31"/>
      <c r="NYF102" s="31"/>
      <c r="NYG102" s="31"/>
      <c r="NYH102" s="31"/>
      <c r="NYI102" s="31"/>
      <c r="NYJ102" s="31"/>
      <c r="NYK102" s="31"/>
      <c r="NYL102" s="31"/>
      <c r="NYM102" s="31"/>
      <c r="NYN102" s="31"/>
      <c r="NYO102" s="31"/>
      <c r="NYP102" s="31"/>
      <c r="NYQ102" s="31"/>
      <c r="NYR102" s="31"/>
      <c r="NYS102" s="31"/>
      <c r="NYT102" s="31"/>
      <c r="NYU102" s="31"/>
      <c r="NYV102" s="31"/>
      <c r="NYW102" s="31"/>
      <c r="NYX102" s="31"/>
      <c r="NYY102" s="31"/>
      <c r="NYZ102" s="31"/>
      <c r="NZA102" s="31"/>
      <c r="NZB102" s="31"/>
      <c r="NZC102" s="31"/>
      <c r="NZD102" s="31"/>
      <c r="NZE102" s="31"/>
      <c r="NZF102" s="31"/>
      <c r="NZG102" s="31"/>
      <c r="NZH102" s="31"/>
      <c r="NZI102" s="31"/>
      <c r="NZJ102" s="31"/>
      <c r="NZK102" s="31"/>
      <c r="NZL102" s="31"/>
      <c r="NZM102" s="31"/>
      <c r="NZN102" s="31"/>
      <c r="NZO102" s="31"/>
      <c r="NZP102" s="31"/>
      <c r="NZQ102" s="31"/>
      <c r="NZR102" s="31"/>
      <c r="NZS102" s="31"/>
      <c r="NZT102" s="31"/>
      <c r="NZU102" s="31"/>
      <c r="NZV102" s="31"/>
      <c r="NZW102" s="31"/>
      <c r="NZX102" s="31"/>
      <c r="NZY102" s="31"/>
      <c r="NZZ102" s="31"/>
      <c r="OAA102" s="31"/>
      <c r="OAB102" s="31"/>
      <c r="OAC102" s="31"/>
      <c r="OAD102" s="31"/>
      <c r="OAE102" s="31"/>
      <c r="OAF102" s="31"/>
      <c r="OAG102" s="31"/>
      <c r="OAH102" s="31"/>
      <c r="OAI102" s="31"/>
      <c r="OAJ102" s="31"/>
      <c r="OAK102" s="31"/>
      <c r="OAL102" s="31"/>
      <c r="OAM102" s="31"/>
      <c r="OAN102" s="31"/>
      <c r="OAO102" s="31"/>
      <c r="OAP102" s="31"/>
      <c r="OAQ102" s="31"/>
      <c r="OAR102" s="31"/>
      <c r="OAS102" s="31"/>
      <c r="OAT102" s="31"/>
      <c r="OAU102" s="31"/>
      <c r="OAV102" s="31"/>
      <c r="OAW102" s="31"/>
      <c r="OAX102" s="31"/>
      <c r="OAY102" s="31"/>
      <c r="OAZ102" s="31"/>
      <c r="OBA102" s="31"/>
      <c r="OBB102" s="31"/>
      <c r="OBC102" s="31"/>
      <c r="OBD102" s="31"/>
      <c r="OBE102" s="31"/>
      <c r="OBF102" s="31"/>
      <c r="OBG102" s="31"/>
      <c r="OBH102" s="31"/>
      <c r="OBI102" s="31"/>
      <c r="OBJ102" s="31"/>
      <c r="OBK102" s="31"/>
      <c r="OBL102" s="31"/>
      <c r="OBM102" s="31"/>
      <c r="OBN102" s="31"/>
      <c r="OBO102" s="31"/>
      <c r="OBP102" s="31"/>
      <c r="OBQ102" s="31"/>
      <c r="OBR102" s="31"/>
      <c r="OBS102" s="31"/>
      <c r="OBT102" s="31"/>
      <c r="OBU102" s="31"/>
      <c r="OBV102" s="31"/>
      <c r="OBW102" s="31"/>
      <c r="OBX102" s="31"/>
      <c r="OBY102" s="31"/>
      <c r="OBZ102" s="31"/>
      <c r="OCA102" s="31"/>
      <c r="OCB102" s="31"/>
      <c r="OCC102" s="31"/>
      <c r="OCD102" s="31"/>
      <c r="OCE102" s="31"/>
      <c r="OCF102" s="31"/>
      <c r="OCG102" s="31"/>
      <c r="OCH102" s="31"/>
      <c r="OCI102" s="31"/>
      <c r="OCJ102" s="31"/>
      <c r="OCK102" s="31"/>
      <c r="OCL102" s="31"/>
      <c r="OCM102" s="31"/>
      <c r="OCN102" s="31"/>
      <c r="OCO102" s="31"/>
      <c r="OCP102" s="31"/>
      <c r="OCQ102" s="31"/>
      <c r="OCR102" s="31"/>
      <c r="OCS102" s="31"/>
      <c r="OCT102" s="31"/>
      <c r="OCU102" s="31"/>
      <c r="OCV102" s="31"/>
      <c r="OCW102" s="31"/>
      <c r="OCX102" s="31"/>
      <c r="OCY102" s="31"/>
      <c r="OCZ102" s="31"/>
      <c r="ODA102" s="31"/>
      <c r="ODB102" s="31"/>
      <c r="ODC102" s="31"/>
      <c r="ODD102" s="31"/>
      <c r="ODE102" s="31"/>
      <c r="ODF102" s="31"/>
      <c r="ODG102" s="31"/>
      <c r="ODH102" s="31"/>
      <c r="ODI102" s="31"/>
      <c r="ODJ102" s="31"/>
      <c r="ODK102" s="31"/>
      <c r="ODL102" s="31"/>
      <c r="ODM102" s="31"/>
      <c r="ODN102" s="31"/>
      <c r="ODO102" s="31"/>
      <c r="ODP102" s="31"/>
      <c r="ODQ102" s="31"/>
      <c r="ODR102" s="31"/>
      <c r="ODS102" s="31"/>
      <c r="ODT102" s="31"/>
      <c r="ODU102" s="31"/>
      <c r="ODV102" s="31"/>
      <c r="ODW102" s="31"/>
      <c r="ODX102" s="31"/>
      <c r="ODY102" s="31"/>
      <c r="ODZ102" s="31"/>
      <c r="OEA102" s="31"/>
      <c r="OEB102" s="31"/>
      <c r="OEC102" s="31"/>
      <c r="OED102" s="31"/>
      <c r="OEE102" s="31"/>
      <c r="OEF102" s="31"/>
      <c r="OEG102" s="31"/>
      <c r="OEH102" s="31"/>
      <c r="OEI102" s="31"/>
      <c r="OEJ102" s="31"/>
      <c r="OEK102" s="31"/>
      <c r="OEL102" s="31"/>
      <c r="OEM102" s="31"/>
      <c r="OEN102" s="31"/>
      <c r="OEO102" s="31"/>
      <c r="OEP102" s="31"/>
      <c r="OEQ102" s="31"/>
      <c r="OER102" s="31"/>
      <c r="OES102" s="31"/>
      <c r="OET102" s="31"/>
      <c r="OEU102" s="31"/>
      <c r="OEV102" s="31"/>
      <c r="OEW102" s="31"/>
      <c r="OEX102" s="31"/>
      <c r="OEY102" s="31"/>
      <c r="OEZ102" s="31"/>
      <c r="OFA102" s="31"/>
      <c r="OFB102" s="31"/>
      <c r="OFC102" s="31"/>
      <c r="OFD102" s="31"/>
      <c r="OFE102" s="31"/>
      <c r="OFF102" s="31"/>
      <c r="OFG102" s="31"/>
      <c r="OFH102" s="31"/>
      <c r="OFI102" s="31"/>
      <c r="OFJ102" s="31"/>
      <c r="OFK102" s="31"/>
      <c r="OFL102" s="31"/>
      <c r="OFM102" s="31"/>
      <c r="OFN102" s="31"/>
      <c r="OFO102" s="31"/>
      <c r="OFP102" s="31"/>
      <c r="OFQ102" s="31"/>
      <c r="OFR102" s="31"/>
      <c r="OFS102" s="31"/>
      <c r="OFT102" s="31"/>
      <c r="OFU102" s="31"/>
      <c r="OFV102" s="31"/>
      <c r="OFW102" s="31"/>
      <c r="OFX102" s="31"/>
      <c r="OFY102" s="31"/>
      <c r="OFZ102" s="31"/>
      <c r="OGA102" s="31"/>
      <c r="OGB102" s="31"/>
      <c r="OGC102" s="31"/>
      <c r="OGD102" s="31"/>
      <c r="OGE102" s="31"/>
      <c r="OGF102" s="31"/>
      <c r="OGG102" s="31"/>
      <c r="OGH102" s="31"/>
      <c r="OGI102" s="31"/>
      <c r="OGJ102" s="31"/>
      <c r="OGK102" s="31"/>
      <c r="OGL102" s="31"/>
      <c r="OGM102" s="31"/>
      <c r="OGN102" s="31"/>
      <c r="OGO102" s="31"/>
      <c r="OGP102" s="31"/>
      <c r="OGQ102" s="31"/>
      <c r="OGR102" s="31"/>
      <c r="OGS102" s="31"/>
      <c r="OGT102" s="31"/>
      <c r="OGU102" s="31"/>
      <c r="OGV102" s="31"/>
      <c r="OGW102" s="31"/>
      <c r="OGX102" s="31"/>
      <c r="OGY102" s="31"/>
      <c r="OGZ102" s="31"/>
      <c r="OHA102" s="31"/>
      <c r="OHB102" s="31"/>
      <c r="OHC102" s="31"/>
      <c r="OHD102" s="31"/>
      <c r="OHE102" s="31"/>
      <c r="OHF102" s="31"/>
      <c r="OHG102" s="31"/>
      <c r="OHH102" s="31"/>
      <c r="OHI102" s="31"/>
      <c r="OHJ102" s="31"/>
      <c r="OHK102" s="31"/>
      <c r="OHL102" s="31"/>
      <c r="OHM102" s="31"/>
      <c r="OHN102" s="31"/>
      <c r="OHO102" s="31"/>
      <c r="OHP102" s="31"/>
      <c r="OHQ102" s="31"/>
      <c r="OHR102" s="31"/>
      <c r="OHS102" s="31"/>
      <c r="OHT102" s="31"/>
      <c r="OHU102" s="31"/>
      <c r="OHV102" s="31"/>
      <c r="OHW102" s="31"/>
      <c r="OHX102" s="31"/>
      <c r="OHY102" s="31"/>
      <c r="OHZ102" s="31"/>
      <c r="OIA102" s="31"/>
      <c r="OIB102" s="31"/>
      <c r="OIC102" s="31"/>
      <c r="OID102" s="31"/>
      <c r="OIE102" s="31"/>
      <c r="OIF102" s="31"/>
      <c r="OIG102" s="31"/>
      <c r="OIH102" s="31"/>
      <c r="OII102" s="31"/>
      <c r="OIJ102" s="31"/>
      <c r="OIK102" s="31"/>
      <c r="OIL102" s="31"/>
      <c r="OIM102" s="31"/>
      <c r="OIN102" s="31"/>
      <c r="OIO102" s="31"/>
      <c r="OIP102" s="31"/>
      <c r="OIQ102" s="31"/>
      <c r="OIR102" s="31"/>
      <c r="OIS102" s="31"/>
      <c r="OIT102" s="31"/>
      <c r="OIU102" s="31"/>
      <c r="OIV102" s="31"/>
      <c r="OIW102" s="31"/>
      <c r="OIX102" s="31"/>
      <c r="OIY102" s="31"/>
      <c r="OIZ102" s="31"/>
      <c r="OJA102" s="31"/>
      <c r="OJB102" s="31"/>
      <c r="OJC102" s="31"/>
      <c r="OJD102" s="31"/>
      <c r="OJE102" s="31"/>
      <c r="OJF102" s="31"/>
      <c r="OJG102" s="31"/>
      <c r="OJH102" s="31"/>
      <c r="OJI102" s="31"/>
      <c r="OJJ102" s="31"/>
      <c r="OJK102" s="31"/>
      <c r="OJL102" s="31"/>
      <c r="OJM102" s="31"/>
      <c r="OJN102" s="31"/>
      <c r="OJO102" s="31"/>
      <c r="OJP102" s="31"/>
      <c r="OJQ102" s="31"/>
      <c r="OJR102" s="31"/>
      <c r="OJS102" s="31"/>
      <c r="OJT102" s="31"/>
      <c r="OJU102" s="31"/>
      <c r="OJV102" s="31"/>
      <c r="OJW102" s="31"/>
      <c r="OJX102" s="31"/>
      <c r="OJY102" s="31"/>
      <c r="OJZ102" s="31"/>
      <c r="OKA102" s="31"/>
      <c r="OKB102" s="31"/>
      <c r="OKC102" s="31"/>
      <c r="OKD102" s="31"/>
      <c r="OKE102" s="31"/>
      <c r="OKF102" s="31"/>
      <c r="OKG102" s="31"/>
      <c r="OKH102" s="31"/>
      <c r="OKI102" s="31"/>
      <c r="OKJ102" s="31"/>
      <c r="OKK102" s="31"/>
      <c r="OKL102" s="31"/>
      <c r="OKM102" s="31"/>
      <c r="OKN102" s="31"/>
      <c r="OKO102" s="31"/>
      <c r="OKP102" s="31"/>
      <c r="OKQ102" s="31"/>
      <c r="OKR102" s="31"/>
      <c r="OKS102" s="31"/>
      <c r="OKT102" s="31"/>
      <c r="OKU102" s="31"/>
      <c r="OKV102" s="31"/>
      <c r="OKW102" s="31"/>
      <c r="OKX102" s="31"/>
      <c r="OKY102" s="31"/>
      <c r="OKZ102" s="31"/>
      <c r="OLA102" s="31"/>
      <c r="OLB102" s="31"/>
      <c r="OLC102" s="31"/>
      <c r="OLD102" s="31"/>
      <c r="OLE102" s="31"/>
      <c r="OLF102" s="31"/>
      <c r="OLG102" s="31"/>
      <c r="OLH102" s="31"/>
      <c r="OLI102" s="31"/>
      <c r="OLJ102" s="31"/>
      <c r="OLK102" s="31"/>
      <c r="OLL102" s="31"/>
      <c r="OLM102" s="31"/>
      <c r="OLN102" s="31"/>
      <c r="OLO102" s="31"/>
      <c r="OLP102" s="31"/>
      <c r="OLQ102" s="31"/>
      <c r="OLR102" s="31"/>
      <c r="OLS102" s="31"/>
      <c r="OLT102" s="31"/>
      <c r="OLU102" s="31"/>
      <c r="OLV102" s="31"/>
      <c r="OLW102" s="31"/>
      <c r="OLX102" s="31"/>
      <c r="OLY102" s="31"/>
      <c r="OLZ102" s="31"/>
      <c r="OMA102" s="31"/>
      <c r="OMB102" s="31"/>
      <c r="OMC102" s="31"/>
      <c r="OMD102" s="31"/>
      <c r="OME102" s="31"/>
      <c r="OMF102" s="31"/>
      <c r="OMG102" s="31"/>
      <c r="OMH102" s="31"/>
      <c r="OMI102" s="31"/>
      <c r="OMJ102" s="31"/>
      <c r="OMK102" s="31"/>
      <c r="OML102" s="31"/>
      <c r="OMM102" s="31"/>
      <c r="OMN102" s="31"/>
      <c r="OMO102" s="31"/>
      <c r="OMP102" s="31"/>
      <c r="OMQ102" s="31"/>
      <c r="OMR102" s="31"/>
      <c r="OMS102" s="31"/>
      <c r="OMT102" s="31"/>
      <c r="OMU102" s="31"/>
      <c r="OMV102" s="31"/>
      <c r="OMW102" s="31"/>
      <c r="OMX102" s="31"/>
      <c r="OMY102" s="31"/>
      <c r="OMZ102" s="31"/>
      <c r="ONA102" s="31"/>
      <c r="ONB102" s="31"/>
      <c r="ONC102" s="31"/>
      <c r="OND102" s="31"/>
      <c r="ONE102" s="31"/>
      <c r="ONF102" s="31"/>
      <c r="ONG102" s="31"/>
      <c r="ONH102" s="31"/>
      <c r="ONI102" s="31"/>
      <c r="ONJ102" s="31"/>
      <c r="ONK102" s="31"/>
      <c r="ONL102" s="31"/>
      <c r="ONM102" s="31"/>
      <c r="ONN102" s="31"/>
      <c r="ONO102" s="31"/>
      <c r="ONP102" s="31"/>
      <c r="ONQ102" s="31"/>
      <c r="ONR102" s="31"/>
      <c r="ONS102" s="31"/>
      <c r="ONT102" s="31"/>
      <c r="ONU102" s="31"/>
      <c r="ONV102" s="31"/>
      <c r="ONW102" s="31"/>
      <c r="ONX102" s="31"/>
      <c r="ONY102" s="31"/>
      <c r="ONZ102" s="31"/>
      <c r="OOA102" s="31"/>
      <c r="OOB102" s="31"/>
      <c r="OOC102" s="31"/>
      <c r="OOD102" s="31"/>
      <c r="OOE102" s="31"/>
      <c r="OOF102" s="31"/>
      <c r="OOG102" s="31"/>
      <c r="OOH102" s="31"/>
      <c r="OOI102" s="31"/>
      <c r="OOJ102" s="31"/>
      <c r="OOK102" s="31"/>
      <c r="OOL102" s="31"/>
      <c r="OOM102" s="31"/>
      <c r="OON102" s="31"/>
      <c r="OOO102" s="31"/>
      <c r="OOP102" s="31"/>
      <c r="OOQ102" s="31"/>
      <c r="OOR102" s="31"/>
      <c r="OOS102" s="31"/>
      <c r="OOT102" s="31"/>
      <c r="OOU102" s="31"/>
      <c r="OOV102" s="31"/>
      <c r="OOW102" s="31"/>
      <c r="OOX102" s="31"/>
      <c r="OOY102" s="31"/>
      <c r="OOZ102" s="31"/>
      <c r="OPA102" s="31"/>
      <c r="OPB102" s="31"/>
      <c r="OPC102" s="31"/>
      <c r="OPD102" s="31"/>
      <c r="OPE102" s="31"/>
      <c r="OPF102" s="31"/>
      <c r="OPG102" s="31"/>
      <c r="OPH102" s="31"/>
      <c r="OPI102" s="31"/>
      <c r="OPJ102" s="31"/>
      <c r="OPK102" s="31"/>
      <c r="OPL102" s="31"/>
      <c r="OPM102" s="31"/>
      <c r="OPN102" s="31"/>
      <c r="OPO102" s="31"/>
      <c r="OPP102" s="31"/>
      <c r="OPQ102" s="31"/>
      <c r="OPR102" s="31"/>
      <c r="OPS102" s="31"/>
      <c r="OPT102" s="31"/>
      <c r="OPU102" s="31"/>
      <c r="OPV102" s="31"/>
      <c r="OPW102" s="31"/>
      <c r="OPX102" s="31"/>
      <c r="OPY102" s="31"/>
      <c r="OPZ102" s="31"/>
      <c r="OQA102" s="31"/>
      <c r="OQB102" s="31"/>
      <c r="OQC102" s="31"/>
      <c r="OQD102" s="31"/>
      <c r="OQE102" s="31"/>
      <c r="OQF102" s="31"/>
      <c r="OQG102" s="31"/>
      <c r="OQH102" s="31"/>
      <c r="OQI102" s="31"/>
      <c r="OQJ102" s="31"/>
      <c r="OQK102" s="31"/>
      <c r="OQL102" s="31"/>
      <c r="OQM102" s="31"/>
      <c r="OQN102" s="31"/>
      <c r="OQO102" s="31"/>
      <c r="OQP102" s="31"/>
      <c r="OQQ102" s="31"/>
      <c r="OQR102" s="31"/>
      <c r="OQS102" s="31"/>
      <c r="OQT102" s="31"/>
      <c r="OQU102" s="31"/>
      <c r="OQV102" s="31"/>
      <c r="OQW102" s="31"/>
      <c r="OQX102" s="31"/>
      <c r="OQY102" s="31"/>
      <c r="OQZ102" s="31"/>
      <c r="ORA102" s="31"/>
      <c r="ORB102" s="31"/>
      <c r="ORC102" s="31"/>
      <c r="ORD102" s="31"/>
      <c r="ORE102" s="31"/>
      <c r="ORF102" s="31"/>
      <c r="ORG102" s="31"/>
      <c r="ORH102" s="31"/>
      <c r="ORI102" s="31"/>
      <c r="ORJ102" s="31"/>
      <c r="ORK102" s="31"/>
      <c r="ORL102" s="31"/>
      <c r="ORM102" s="31"/>
      <c r="ORN102" s="31"/>
      <c r="ORO102" s="31"/>
      <c r="ORP102" s="31"/>
      <c r="ORQ102" s="31"/>
      <c r="ORR102" s="31"/>
      <c r="ORS102" s="31"/>
      <c r="ORT102" s="31"/>
      <c r="ORU102" s="31"/>
      <c r="ORV102" s="31"/>
      <c r="ORW102" s="31"/>
      <c r="ORX102" s="31"/>
      <c r="ORY102" s="31"/>
      <c r="ORZ102" s="31"/>
      <c r="OSA102" s="31"/>
      <c r="OSB102" s="31"/>
      <c r="OSC102" s="31"/>
      <c r="OSD102" s="31"/>
      <c r="OSE102" s="31"/>
      <c r="OSF102" s="31"/>
      <c r="OSG102" s="31"/>
      <c r="OSH102" s="31"/>
      <c r="OSI102" s="31"/>
      <c r="OSJ102" s="31"/>
      <c r="OSK102" s="31"/>
      <c r="OSL102" s="31"/>
      <c r="OSM102" s="31"/>
      <c r="OSN102" s="31"/>
      <c r="OSO102" s="31"/>
      <c r="OSP102" s="31"/>
      <c r="OSQ102" s="31"/>
      <c r="OSR102" s="31"/>
      <c r="OSS102" s="31"/>
      <c r="OST102" s="31"/>
      <c r="OSU102" s="31"/>
      <c r="OSV102" s="31"/>
      <c r="OSW102" s="31"/>
      <c r="OSX102" s="31"/>
      <c r="OSY102" s="31"/>
      <c r="OSZ102" s="31"/>
      <c r="OTA102" s="31"/>
      <c r="OTB102" s="31"/>
      <c r="OTC102" s="31"/>
      <c r="OTD102" s="31"/>
      <c r="OTE102" s="31"/>
      <c r="OTF102" s="31"/>
      <c r="OTG102" s="31"/>
      <c r="OTH102" s="31"/>
      <c r="OTI102" s="31"/>
      <c r="OTJ102" s="31"/>
      <c r="OTK102" s="31"/>
      <c r="OTL102" s="31"/>
      <c r="OTM102" s="31"/>
      <c r="OTN102" s="31"/>
      <c r="OTO102" s="31"/>
      <c r="OTP102" s="31"/>
      <c r="OTQ102" s="31"/>
      <c r="OTR102" s="31"/>
      <c r="OTS102" s="31"/>
      <c r="OTT102" s="31"/>
      <c r="OTU102" s="31"/>
      <c r="OTV102" s="31"/>
      <c r="OTW102" s="31"/>
      <c r="OTX102" s="31"/>
      <c r="OTY102" s="31"/>
      <c r="OTZ102" s="31"/>
      <c r="OUA102" s="31"/>
      <c r="OUB102" s="31"/>
      <c r="OUC102" s="31"/>
      <c r="OUD102" s="31"/>
      <c r="OUE102" s="31"/>
      <c r="OUF102" s="31"/>
      <c r="OUG102" s="31"/>
      <c r="OUH102" s="31"/>
      <c r="OUI102" s="31"/>
      <c r="OUJ102" s="31"/>
      <c r="OUK102" s="31"/>
      <c r="OUL102" s="31"/>
      <c r="OUM102" s="31"/>
      <c r="OUN102" s="31"/>
      <c r="OUO102" s="31"/>
      <c r="OUP102" s="31"/>
      <c r="OUQ102" s="31"/>
      <c r="OUR102" s="31"/>
      <c r="OUS102" s="31"/>
      <c r="OUT102" s="31"/>
      <c r="OUU102" s="31"/>
      <c r="OUV102" s="31"/>
      <c r="OUW102" s="31"/>
      <c r="OUX102" s="31"/>
      <c r="OUY102" s="31"/>
      <c r="OUZ102" s="31"/>
      <c r="OVA102" s="31"/>
      <c r="OVB102" s="31"/>
      <c r="OVC102" s="31"/>
      <c r="OVD102" s="31"/>
      <c r="OVE102" s="31"/>
      <c r="OVF102" s="31"/>
      <c r="OVG102" s="31"/>
      <c r="OVH102" s="31"/>
      <c r="OVI102" s="31"/>
      <c r="OVJ102" s="31"/>
      <c r="OVK102" s="31"/>
      <c r="OVL102" s="31"/>
      <c r="OVM102" s="31"/>
      <c r="OVN102" s="31"/>
      <c r="OVO102" s="31"/>
      <c r="OVP102" s="31"/>
      <c r="OVQ102" s="31"/>
      <c r="OVR102" s="31"/>
      <c r="OVS102" s="31"/>
      <c r="OVT102" s="31"/>
      <c r="OVU102" s="31"/>
      <c r="OVV102" s="31"/>
      <c r="OVW102" s="31"/>
      <c r="OVX102" s="31"/>
      <c r="OVY102" s="31"/>
      <c r="OVZ102" s="31"/>
      <c r="OWA102" s="31"/>
      <c r="OWB102" s="31"/>
      <c r="OWC102" s="31"/>
      <c r="OWD102" s="31"/>
      <c r="OWE102" s="31"/>
      <c r="OWF102" s="31"/>
      <c r="OWG102" s="31"/>
      <c r="OWH102" s="31"/>
      <c r="OWI102" s="31"/>
      <c r="OWJ102" s="31"/>
      <c r="OWK102" s="31"/>
      <c r="OWL102" s="31"/>
      <c r="OWM102" s="31"/>
      <c r="OWN102" s="31"/>
      <c r="OWO102" s="31"/>
      <c r="OWP102" s="31"/>
      <c r="OWQ102" s="31"/>
      <c r="OWR102" s="31"/>
      <c r="OWS102" s="31"/>
      <c r="OWT102" s="31"/>
      <c r="OWU102" s="31"/>
      <c r="OWV102" s="31"/>
      <c r="OWW102" s="31"/>
      <c r="OWX102" s="31"/>
      <c r="OWY102" s="31"/>
      <c r="OWZ102" s="31"/>
      <c r="OXA102" s="31"/>
      <c r="OXB102" s="31"/>
      <c r="OXC102" s="31"/>
      <c r="OXD102" s="31"/>
      <c r="OXE102" s="31"/>
      <c r="OXF102" s="31"/>
      <c r="OXG102" s="31"/>
      <c r="OXH102" s="31"/>
      <c r="OXI102" s="31"/>
      <c r="OXJ102" s="31"/>
      <c r="OXK102" s="31"/>
      <c r="OXL102" s="31"/>
      <c r="OXM102" s="31"/>
      <c r="OXN102" s="31"/>
      <c r="OXO102" s="31"/>
      <c r="OXP102" s="31"/>
      <c r="OXQ102" s="31"/>
      <c r="OXR102" s="31"/>
      <c r="OXS102" s="31"/>
      <c r="OXT102" s="31"/>
      <c r="OXU102" s="31"/>
      <c r="OXV102" s="31"/>
      <c r="OXW102" s="31"/>
      <c r="OXX102" s="31"/>
      <c r="OXY102" s="31"/>
      <c r="OXZ102" s="31"/>
      <c r="OYA102" s="31"/>
      <c r="OYB102" s="31"/>
      <c r="OYC102" s="31"/>
      <c r="OYD102" s="31"/>
      <c r="OYE102" s="31"/>
      <c r="OYF102" s="31"/>
      <c r="OYG102" s="31"/>
      <c r="OYH102" s="31"/>
      <c r="OYI102" s="31"/>
      <c r="OYJ102" s="31"/>
      <c r="OYK102" s="31"/>
      <c r="OYL102" s="31"/>
      <c r="OYM102" s="31"/>
      <c r="OYN102" s="31"/>
      <c r="OYO102" s="31"/>
      <c r="OYP102" s="31"/>
      <c r="OYQ102" s="31"/>
      <c r="OYR102" s="31"/>
      <c r="OYS102" s="31"/>
      <c r="OYT102" s="31"/>
      <c r="OYU102" s="31"/>
      <c r="OYV102" s="31"/>
      <c r="OYW102" s="31"/>
      <c r="OYX102" s="31"/>
      <c r="OYY102" s="31"/>
      <c r="OYZ102" s="31"/>
      <c r="OZA102" s="31"/>
      <c r="OZB102" s="31"/>
      <c r="OZC102" s="31"/>
      <c r="OZD102" s="31"/>
      <c r="OZE102" s="31"/>
      <c r="OZF102" s="31"/>
      <c r="OZG102" s="31"/>
      <c r="OZH102" s="31"/>
      <c r="OZI102" s="31"/>
      <c r="OZJ102" s="31"/>
      <c r="OZK102" s="31"/>
      <c r="OZL102" s="31"/>
      <c r="OZM102" s="31"/>
      <c r="OZN102" s="31"/>
      <c r="OZO102" s="31"/>
      <c r="OZP102" s="31"/>
      <c r="OZQ102" s="31"/>
      <c r="OZR102" s="31"/>
      <c r="OZS102" s="31"/>
      <c r="OZT102" s="31"/>
      <c r="OZU102" s="31"/>
      <c r="OZV102" s="31"/>
      <c r="OZW102" s="31"/>
      <c r="OZX102" s="31"/>
      <c r="OZY102" s="31"/>
      <c r="OZZ102" s="31"/>
      <c r="PAA102" s="31"/>
      <c r="PAB102" s="31"/>
      <c r="PAC102" s="31"/>
      <c r="PAD102" s="31"/>
      <c r="PAE102" s="31"/>
      <c r="PAF102" s="31"/>
      <c r="PAG102" s="31"/>
      <c r="PAH102" s="31"/>
      <c r="PAI102" s="31"/>
      <c r="PAJ102" s="31"/>
      <c r="PAK102" s="31"/>
      <c r="PAL102" s="31"/>
      <c r="PAM102" s="31"/>
      <c r="PAN102" s="31"/>
      <c r="PAO102" s="31"/>
      <c r="PAP102" s="31"/>
      <c r="PAQ102" s="31"/>
      <c r="PAR102" s="31"/>
      <c r="PAS102" s="31"/>
      <c r="PAT102" s="31"/>
      <c r="PAU102" s="31"/>
      <c r="PAV102" s="31"/>
      <c r="PAW102" s="31"/>
      <c r="PAX102" s="31"/>
      <c r="PAY102" s="31"/>
      <c r="PAZ102" s="31"/>
      <c r="PBA102" s="31"/>
      <c r="PBB102" s="31"/>
      <c r="PBC102" s="31"/>
      <c r="PBD102" s="31"/>
      <c r="PBE102" s="31"/>
      <c r="PBF102" s="31"/>
      <c r="PBG102" s="31"/>
      <c r="PBH102" s="31"/>
      <c r="PBI102" s="31"/>
      <c r="PBJ102" s="31"/>
      <c r="PBK102" s="31"/>
      <c r="PBL102" s="31"/>
      <c r="PBM102" s="31"/>
      <c r="PBN102" s="31"/>
      <c r="PBO102" s="31"/>
      <c r="PBP102" s="31"/>
      <c r="PBQ102" s="31"/>
      <c r="PBR102" s="31"/>
      <c r="PBS102" s="31"/>
      <c r="PBT102" s="31"/>
      <c r="PBU102" s="31"/>
      <c r="PBV102" s="31"/>
      <c r="PBW102" s="31"/>
      <c r="PBX102" s="31"/>
      <c r="PBY102" s="31"/>
      <c r="PBZ102" s="31"/>
      <c r="PCA102" s="31"/>
      <c r="PCB102" s="31"/>
      <c r="PCC102" s="31"/>
      <c r="PCD102" s="31"/>
      <c r="PCE102" s="31"/>
      <c r="PCF102" s="31"/>
      <c r="PCG102" s="31"/>
      <c r="PCH102" s="31"/>
      <c r="PCI102" s="31"/>
      <c r="PCJ102" s="31"/>
      <c r="PCK102" s="31"/>
      <c r="PCL102" s="31"/>
      <c r="PCM102" s="31"/>
      <c r="PCN102" s="31"/>
      <c r="PCO102" s="31"/>
      <c r="PCP102" s="31"/>
      <c r="PCQ102" s="31"/>
      <c r="PCR102" s="31"/>
      <c r="PCS102" s="31"/>
      <c r="PCT102" s="31"/>
      <c r="PCU102" s="31"/>
      <c r="PCV102" s="31"/>
      <c r="PCW102" s="31"/>
      <c r="PCX102" s="31"/>
      <c r="PCY102" s="31"/>
      <c r="PCZ102" s="31"/>
      <c r="PDA102" s="31"/>
      <c r="PDB102" s="31"/>
      <c r="PDC102" s="31"/>
      <c r="PDD102" s="31"/>
      <c r="PDE102" s="31"/>
      <c r="PDF102" s="31"/>
      <c r="PDG102" s="31"/>
      <c r="PDH102" s="31"/>
      <c r="PDI102" s="31"/>
      <c r="PDJ102" s="31"/>
      <c r="PDK102" s="31"/>
      <c r="PDL102" s="31"/>
      <c r="PDM102" s="31"/>
      <c r="PDN102" s="31"/>
      <c r="PDO102" s="31"/>
      <c r="PDP102" s="31"/>
      <c r="PDQ102" s="31"/>
      <c r="PDR102" s="31"/>
      <c r="PDS102" s="31"/>
      <c r="PDT102" s="31"/>
      <c r="PDU102" s="31"/>
      <c r="PDV102" s="31"/>
      <c r="PDW102" s="31"/>
      <c r="PDX102" s="31"/>
      <c r="PDY102" s="31"/>
      <c r="PDZ102" s="31"/>
      <c r="PEA102" s="31"/>
      <c r="PEB102" s="31"/>
      <c r="PEC102" s="31"/>
      <c r="PED102" s="31"/>
      <c r="PEE102" s="31"/>
      <c r="PEF102" s="31"/>
      <c r="PEG102" s="31"/>
      <c r="PEH102" s="31"/>
      <c r="PEI102" s="31"/>
      <c r="PEJ102" s="31"/>
      <c r="PEK102" s="31"/>
      <c r="PEL102" s="31"/>
      <c r="PEM102" s="31"/>
      <c r="PEN102" s="31"/>
      <c r="PEO102" s="31"/>
      <c r="PEP102" s="31"/>
      <c r="PEQ102" s="31"/>
      <c r="PER102" s="31"/>
      <c r="PES102" s="31"/>
      <c r="PET102" s="31"/>
      <c r="PEU102" s="31"/>
      <c r="PEV102" s="31"/>
      <c r="PEW102" s="31"/>
      <c r="PEX102" s="31"/>
      <c r="PEY102" s="31"/>
      <c r="PEZ102" s="31"/>
      <c r="PFA102" s="31"/>
      <c r="PFB102" s="31"/>
      <c r="PFC102" s="31"/>
      <c r="PFD102" s="31"/>
      <c r="PFE102" s="31"/>
      <c r="PFF102" s="31"/>
      <c r="PFG102" s="31"/>
      <c r="PFH102" s="31"/>
      <c r="PFI102" s="31"/>
      <c r="PFJ102" s="31"/>
      <c r="PFK102" s="31"/>
      <c r="PFL102" s="31"/>
      <c r="PFM102" s="31"/>
      <c r="PFN102" s="31"/>
      <c r="PFO102" s="31"/>
      <c r="PFP102" s="31"/>
      <c r="PFQ102" s="31"/>
      <c r="PFR102" s="31"/>
      <c r="PFS102" s="31"/>
      <c r="PFT102" s="31"/>
      <c r="PFU102" s="31"/>
      <c r="PFV102" s="31"/>
      <c r="PFW102" s="31"/>
      <c r="PFX102" s="31"/>
      <c r="PFY102" s="31"/>
      <c r="PFZ102" s="31"/>
      <c r="PGA102" s="31"/>
      <c r="PGB102" s="31"/>
      <c r="PGC102" s="31"/>
      <c r="PGD102" s="31"/>
      <c r="PGE102" s="31"/>
      <c r="PGF102" s="31"/>
      <c r="PGG102" s="31"/>
      <c r="PGH102" s="31"/>
      <c r="PGI102" s="31"/>
      <c r="PGJ102" s="31"/>
      <c r="PGK102" s="31"/>
      <c r="PGL102" s="31"/>
      <c r="PGM102" s="31"/>
      <c r="PGN102" s="31"/>
      <c r="PGO102" s="31"/>
      <c r="PGP102" s="31"/>
      <c r="PGQ102" s="31"/>
      <c r="PGR102" s="31"/>
      <c r="PGS102" s="31"/>
      <c r="PGT102" s="31"/>
      <c r="PGU102" s="31"/>
      <c r="PGV102" s="31"/>
      <c r="PGW102" s="31"/>
      <c r="PGX102" s="31"/>
      <c r="PGY102" s="31"/>
      <c r="PGZ102" s="31"/>
      <c r="PHA102" s="31"/>
      <c r="PHB102" s="31"/>
      <c r="PHC102" s="31"/>
      <c r="PHD102" s="31"/>
      <c r="PHE102" s="31"/>
      <c r="PHF102" s="31"/>
      <c r="PHG102" s="31"/>
      <c r="PHH102" s="31"/>
      <c r="PHI102" s="31"/>
      <c r="PHJ102" s="31"/>
      <c r="PHK102" s="31"/>
      <c r="PHL102" s="31"/>
      <c r="PHM102" s="31"/>
      <c r="PHN102" s="31"/>
      <c r="PHO102" s="31"/>
      <c r="PHP102" s="31"/>
      <c r="PHQ102" s="31"/>
      <c r="PHR102" s="31"/>
      <c r="PHS102" s="31"/>
      <c r="PHT102" s="31"/>
      <c r="PHU102" s="31"/>
      <c r="PHV102" s="31"/>
      <c r="PHW102" s="31"/>
      <c r="PHX102" s="31"/>
      <c r="PHY102" s="31"/>
      <c r="PHZ102" s="31"/>
      <c r="PIA102" s="31"/>
      <c r="PIB102" s="31"/>
      <c r="PIC102" s="31"/>
      <c r="PID102" s="31"/>
      <c r="PIE102" s="31"/>
      <c r="PIF102" s="31"/>
      <c r="PIG102" s="31"/>
      <c r="PIH102" s="31"/>
      <c r="PII102" s="31"/>
      <c r="PIJ102" s="31"/>
      <c r="PIK102" s="31"/>
      <c r="PIL102" s="31"/>
      <c r="PIM102" s="31"/>
      <c r="PIN102" s="31"/>
      <c r="PIO102" s="31"/>
      <c r="PIP102" s="31"/>
      <c r="PIQ102" s="31"/>
      <c r="PIR102" s="31"/>
      <c r="PIS102" s="31"/>
      <c r="PIT102" s="31"/>
      <c r="PIU102" s="31"/>
      <c r="PIV102" s="31"/>
      <c r="PIW102" s="31"/>
      <c r="PIX102" s="31"/>
      <c r="PIY102" s="31"/>
      <c r="PIZ102" s="31"/>
      <c r="PJA102" s="31"/>
      <c r="PJB102" s="31"/>
      <c r="PJC102" s="31"/>
      <c r="PJD102" s="31"/>
      <c r="PJE102" s="31"/>
      <c r="PJF102" s="31"/>
      <c r="PJG102" s="31"/>
      <c r="PJH102" s="31"/>
      <c r="PJI102" s="31"/>
      <c r="PJJ102" s="31"/>
      <c r="PJK102" s="31"/>
      <c r="PJL102" s="31"/>
      <c r="PJM102" s="31"/>
      <c r="PJN102" s="31"/>
      <c r="PJO102" s="31"/>
      <c r="PJP102" s="31"/>
      <c r="PJQ102" s="31"/>
      <c r="PJR102" s="31"/>
      <c r="PJS102" s="31"/>
      <c r="PJT102" s="31"/>
      <c r="PJU102" s="31"/>
      <c r="PJV102" s="31"/>
      <c r="PJW102" s="31"/>
      <c r="PJX102" s="31"/>
      <c r="PJY102" s="31"/>
      <c r="PJZ102" s="31"/>
      <c r="PKA102" s="31"/>
      <c r="PKB102" s="31"/>
      <c r="PKC102" s="31"/>
      <c r="PKD102" s="31"/>
      <c r="PKE102" s="31"/>
      <c r="PKF102" s="31"/>
      <c r="PKG102" s="31"/>
      <c r="PKH102" s="31"/>
      <c r="PKI102" s="31"/>
      <c r="PKJ102" s="31"/>
      <c r="PKK102" s="31"/>
      <c r="PKL102" s="31"/>
      <c r="PKM102" s="31"/>
      <c r="PKN102" s="31"/>
      <c r="PKO102" s="31"/>
      <c r="PKP102" s="31"/>
      <c r="PKQ102" s="31"/>
      <c r="PKR102" s="31"/>
      <c r="PKS102" s="31"/>
      <c r="PKT102" s="31"/>
      <c r="PKU102" s="31"/>
      <c r="PKV102" s="31"/>
      <c r="PKW102" s="31"/>
      <c r="PKX102" s="31"/>
      <c r="PKY102" s="31"/>
      <c r="PKZ102" s="31"/>
      <c r="PLA102" s="31"/>
      <c r="PLB102" s="31"/>
      <c r="PLC102" s="31"/>
      <c r="PLD102" s="31"/>
      <c r="PLE102" s="31"/>
      <c r="PLF102" s="31"/>
      <c r="PLG102" s="31"/>
      <c r="PLH102" s="31"/>
      <c r="PLI102" s="31"/>
      <c r="PLJ102" s="31"/>
      <c r="PLK102" s="31"/>
      <c r="PLL102" s="31"/>
      <c r="PLM102" s="31"/>
      <c r="PLN102" s="31"/>
      <c r="PLO102" s="31"/>
      <c r="PLP102" s="31"/>
      <c r="PLQ102" s="31"/>
      <c r="PLR102" s="31"/>
      <c r="PLS102" s="31"/>
      <c r="PLT102" s="31"/>
      <c r="PLU102" s="31"/>
      <c r="PLV102" s="31"/>
      <c r="PLW102" s="31"/>
      <c r="PLX102" s="31"/>
      <c r="PLY102" s="31"/>
      <c r="PLZ102" s="31"/>
      <c r="PMA102" s="31"/>
      <c r="PMB102" s="31"/>
      <c r="PMC102" s="31"/>
      <c r="PMD102" s="31"/>
      <c r="PME102" s="31"/>
      <c r="PMF102" s="31"/>
      <c r="PMG102" s="31"/>
      <c r="PMH102" s="31"/>
      <c r="PMI102" s="31"/>
      <c r="PMJ102" s="31"/>
      <c r="PMK102" s="31"/>
      <c r="PML102" s="31"/>
      <c r="PMM102" s="31"/>
      <c r="PMN102" s="31"/>
      <c r="PMO102" s="31"/>
      <c r="PMP102" s="31"/>
      <c r="PMQ102" s="31"/>
      <c r="PMR102" s="31"/>
      <c r="PMS102" s="31"/>
      <c r="PMT102" s="31"/>
      <c r="PMU102" s="31"/>
      <c r="PMV102" s="31"/>
      <c r="PMW102" s="31"/>
      <c r="PMX102" s="31"/>
      <c r="PMY102" s="31"/>
      <c r="PMZ102" s="31"/>
      <c r="PNA102" s="31"/>
      <c r="PNB102" s="31"/>
      <c r="PNC102" s="31"/>
      <c r="PND102" s="31"/>
      <c r="PNE102" s="31"/>
      <c r="PNF102" s="31"/>
      <c r="PNG102" s="31"/>
      <c r="PNH102" s="31"/>
      <c r="PNI102" s="31"/>
      <c r="PNJ102" s="31"/>
      <c r="PNK102" s="31"/>
      <c r="PNL102" s="31"/>
      <c r="PNM102" s="31"/>
      <c r="PNN102" s="31"/>
      <c r="PNO102" s="31"/>
      <c r="PNP102" s="31"/>
      <c r="PNQ102" s="31"/>
      <c r="PNR102" s="31"/>
      <c r="PNS102" s="31"/>
      <c r="PNT102" s="31"/>
      <c r="PNU102" s="31"/>
      <c r="PNV102" s="31"/>
      <c r="PNW102" s="31"/>
      <c r="PNX102" s="31"/>
      <c r="PNY102" s="31"/>
      <c r="PNZ102" s="31"/>
      <c r="POA102" s="31"/>
      <c r="POB102" s="31"/>
      <c r="POC102" s="31"/>
      <c r="POD102" s="31"/>
      <c r="POE102" s="31"/>
      <c r="POF102" s="31"/>
      <c r="POG102" s="31"/>
      <c r="POH102" s="31"/>
      <c r="POI102" s="31"/>
      <c r="POJ102" s="31"/>
      <c r="POK102" s="31"/>
      <c r="POL102" s="31"/>
      <c r="POM102" s="31"/>
      <c r="PON102" s="31"/>
      <c r="POO102" s="31"/>
      <c r="POP102" s="31"/>
      <c r="POQ102" s="31"/>
      <c r="POR102" s="31"/>
      <c r="POS102" s="31"/>
      <c r="POT102" s="31"/>
      <c r="POU102" s="31"/>
      <c r="POV102" s="31"/>
      <c r="POW102" s="31"/>
      <c r="POX102" s="31"/>
      <c r="POY102" s="31"/>
      <c r="POZ102" s="31"/>
      <c r="PPA102" s="31"/>
      <c r="PPB102" s="31"/>
      <c r="PPC102" s="31"/>
      <c r="PPD102" s="31"/>
      <c r="PPE102" s="31"/>
      <c r="PPF102" s="31"/>
      <c r="PPG102" s="31"/>
      <c r="PPH102" s="31"/>
      <c r="PPI102" s="31"/>
      <c r="PPJ102" s="31"/>
      <c r="PPK102" s="31"/>
      <c r="PPL102" s="31"/>
      <c r="PPM102" s="31"/>
      <c r="PPN102" s="31"/>
      <c r="PPO102" s="31"/>
      <c r="PPP102" s="31"/>
      <c r="PPQ102" s="31"/>
      <c r="PPR102" s="31"/>
      <c r="PPS102" s="31"/>
      <c r="PPT102" s="31"/>
      <c r="PPU102" s="31"/>
      <c r="PPV102" s="31"/>
      <c r="PPW102" s="31"/>
      <c r="PPX102" s="31"/>
      <c r="PPY102" s="31"/>
      <c r="PPZ102" s="31"/>
      <c r="PQA102" s="31"/>
      <c r="PQB102" s="31"/>
      <c r="PQC102" s="31"/>
      <c r="PQD102" s="31"/>
      <c r="PQE102" s="31"/>
      <c r="PQF102" s="31"/>
      <c r="PQG102" s="31"/>
      <c r="PQH102" s="31"/>
      <c r="PQI102" s="31"/>
      <c r="PQJ102" s="31"/>
      <c r="PQK102" s="31"/>
      <c r="PQL102" s="31"/>
      <c r="PQM102" s="31"/>
      <c r="PQN102" s="31"/>
      <c r="PQO102" s="31"/>
      <c r="PQP102" s="31"/>
      <c r="PQQ102" s="31"/>
      <c r="PQR102" s="31"/>
      <c r="PQS102" s="31"/>
      <c r="PQT102" s="31"/>
      <c r="PQU102" s="31"/>
      <c r="PQV102" s="31"/>
      <c r="PQW102" s="31"/>
      <c r="PQX102" s="31"/>
      <c r="PQY102" s="31"/>
      <c r="PQZ102" s="31"/>
      <c r="PRA102" s="31"/>
      <c r="PRB102" s="31"/>
      <c r="PRC102" s="31"/>
      <c r="PRD102" s="31"/>
      <c r="PRE102" s="31"/>
      <c r="PRF102" s="31"/>
      <c r="PRG102" s="31"/>
      <c r="PRH102" s="31"/>
      <c r="PRI102" s="31"/>
      <c r="PRJ102" s="31"/>
      <c r="PRK102" s="31"/>
      <c r="PRL102" s="31"/>
      <c r="PRM102" s="31"/>
      <c r="PRN102" s="31"/>
      <c r="PRO102" s="31"/>
      <c r="PRP102" s="31"/>
      <c r="PRQ102" s="31"/>
      <c r="PRR102" s="31"/>
      <c r="PRS102" s="31"/>
      <c r="PRT102" s="31"/>
      <c r="PRU102" s="31"/>
      <c r="PRV102" s="31"/>
      <c r="PRW102" s="31"/>
      <c r="PRX102" s="31"/>
      <c r="PRY102" s="31"/>
      <c r="PRZ102" s="31"/>
      <c r="PSA102" s="31"/>
      <c r="PSB102" s="31"/>
      <c r="PSC102" s="31"/>
      <c r="PSD102" s="31"/>
      <c r="PSE102" s="31"/>
      <c r="PSF102" s="31"/>
      <c r="PSG102" s="31"/>
      <c r="PSH102" s="31"/>
      <c r="PSI102" s="31"/>
      <c r="PSJ102" s="31"/>
      <c r="PSK102" s="31"/>
      <c r="PSL102" s="31"/>
      <c r="PSM102" s="31"/>
      <c r="PSN102" s="31"/>
      <c r="PSO102" s="31"/>
      <c r="PSP102" s="31"/>
      <c r="PSQ102" s="31"/>
      <c r="PSR102" s="31"/>
      <c r="PSS102" s="31"/>
      <c r="PST102" s="31"/>
      <c r="PSU102" s="31"/>
      <c r="PSV102" s="31"/>
      <c r="PSW102" s="31"/>
      <c r="PSX102" s="31"/>
      <c r="PSY102" s="31"/>
      <c r="PSZ102" s="31"/>
      <c r="PTA102" s="31"/>
      <c r="PTB102" s="31"/>
      <c r="PTC102" s="31"/>
      <c r="PTD102" s="31"/>
      <c r="PTE102" s="31"/>
      <c r="PTF102" s="31"/>
      <c r="PTG102" s="31"/>
      <c r="PTH102" s="31"/>
      <c r="PTI102" s="31"/>
      <c r="PTJ102" s="31"/>
      <c r="PTK102" s="31"/>
      <c r="PTL102" s="31"/>
      <c r="PTM102" s="31"/>
      <c r="PTN102" s="31"/>
      <c r="PTO102" s="31"/>
      <c r="PTP102" s="31"/>
      <c r="PTQ102" s="31"/>
      <c r="PTR102" s="31"/>
      <c r="PTS102" s="31"/>
      <c r="PTT102" s="31"/>
      <c r="PTU102" s="31"/>
      <c r="PTV102" s="31"/>
      <c r="PTW102" s="31"/>
      <c r="PTX102" s="31"/>
      <c r="PTY102" s="31"/>
      <c r="PTZ102" s="31"/>
      <c r="PUA102" s="31"/>
      <c r="PUB102" s="31"/>
      <c r="PUC102" s="31"/>
      <c r="PUD102" s="31"/>
      <c r="PUE102" s="31"/>
      <c r="PUF102" s="31"/>
      <c r="PUG102" s="31"/>
      <c r="PUH102" s="31"/>
      <c r="PUI102" s="31"/>
      <c r="PUJ102" s="31"/>
      <c r="PUK102" s="31"/>
      <c r="PUL102" s="31"/>
      <c r="PUM102" s="31"/>
      <c r="PUN102" s="31"/>
      <c r="PUO102" s="31"/>
      <c r="PUP102" s="31"/>
      <c r="PUQ102" s="31"/>
      <c r="PUR102" s="31"/>
      <c r="PUS102" s="31"/>
      <c r="PUT102" s="31"/>
      <c r="PUU102" s="31"/>
      <c r="PUV102" s="31"/>
      <c r="PUW102" s="31"/>
      <c r="PUX102" s="31"/>
      <c r="PUY102" s="31"/>
      <c r="PUZ102" s="31"/>
      <c r="PVA102" s="31"/>
      <c r="PVB102" s="31"/>
      <c r="PVC102" s="31"/>
      <c r="PVD102" s="31"/>
      <c r="PVE102" s="31"/>
      <c r="PVF102" s="31"/>
      <c r="PVG102" s="31"/>
      <c r="PVH102" s="31"/>
      <c r="PVI102" s="31"/>
      <c r="PVJ102" s="31"/>
      <c r="PVK102" s="31"/>
      <c r="PVL102" s="31"/>
      <c r="PVM102" s="31"/>
      <c r="PVN102" s="31"/>
      <c r="PVO102" s="31"/>
      <c r="PVP102" s="31"/>
      <c r="PVQ102" s="31"/>
      <c r="PVR102" s="31"/>
      <c r="PVS102" s="31"/>
      <c r="PVT102" s="31"/>
      <c r="PVU102" s="31"/>
      <c r="PVV102" s="31"/>
      <c r="PVW102" s="31"/>
      <c r="PVX102" s="31"/>
      <c r="PVY102" s="31"/>
      <c r="PVZ102" s="31"/>
      <c r="PWA102" s="31"/>
      <c r="PWB102" s="31"/>
      <c r="PWC102" s="31"/>
      <c r="PWD102" s="31"/>
      <c r="PWE102" s="31"/>
      <c r="PWF102" s="31"/>
      <c r="PWG102" s="31"/>
      <c r="PWH102" s="31"/>
      <c r="PWI102" s="31"/>
      <c r="PWJ102" s="31"/>
      <c r="PWK102" s="31"/>
      <c r="PWL102" s="31"/>
      <c r="PWM102" s="31"/>
      <c r="PWN102" s="31"/>
      <c r="PWO102" s="31"/>
      <c r="PWP102" s="31"/>
      <c r="PWQ102" s="31"/>
      <c r="PWR102" s="31"/>
      <c r="PWS102" s="31"/>
      <c r="PWT102" s="31"/>
      <c r="PWU102" s="31"/>
      <c r="PWV102" s="31"/>
      <c r="PWW102" s="31"/>
      <c r="PWX102" s="31"/>
      <c r="PWY102" s="31"/>
      <c r="PWZ102" s="31"/>
      <c r="PXA102" s="31"/>
      <c r="PXB102" s="31"/>
      <c r="PXC102" s="31"/>
      <c r="PXD102" s="31"/>
      <c r="PXE102" s="31"/>
      <c r="PXF102" s="31"/>
      <c r="PXG102" s="31"/>
      <c r="PXH102" s="31"/>
      <c r="PXI102" s="31"/>
      <c r="PXJ102" s="31"/>
      <c r="PXK102" s="31"/>
      <c r="PXL102" s="31"/>
      <c r="PXM102" s="31"/>
      <c r="PXN102" s="31"/>
      <c r="PXO102" s="31"/>
      <c r="PXP102" s="31"/>
      <c r="PXQ102" s="31"/>
      <c r="PXR102" s="31"/>
      <c r="PXS102" s="31"/>
      <c r="PXT102" s="31"/>
      <c r="PXU102" s="31"/>
      <c r="PXV102" s="31"/>
      <c r="PXW102" s="31"/>
      <c r="PXX102" s="31"/>
      <c r="PXY102" s="31"/>
      <c r="PXZ102" s="31"/>
      <c r="PYA102" s="31"/>
      <c r="PYB102" s="31"/>
      <c r="PYC102" s="31"/>
      <c r="PYD102" s="31"/>
      <c r="PYE102" s="31"/>
      <c r="PYF102" s="31"/>
      <c r="PYG102" s="31"/>
      <c r="PYH102" s="31"/>
      <c r="PYI102" s="31"/>
      <c r="PYJ102" s="31"/>
      <c r="PYK102" s="31"/>
      <c r="PYL102" s="31"/>
      <c r="PYM102" s="31"/>
      <c r="PYN102" s="31"/>
      <c r="PYO102" s="31"/>
      <c r="PYP102" s="31"/>
      <c r="PYQ102" s="31"/>
      <c r="PYR102" s="31"/>
      <c r="PYS102" s="31"/>
      <c r="PYT102" s="31"/>
      <c r="PYU102" s="31"/>
      <c r="PYV102" s="31"/>
      <c r="PYW102" s="31"/>
      <c r="PYX102" s="31"/>
      <c r="PYY102" s="31"/>
      <c r="PYZ102" s="31"/>
      <c r="PZA102" s="31"/>
      <c r="PZB102" s="31"/>
      <c r="PZC102" s="31"/>
      <c r="PZD102" s="31"/>
      <c r="PZE102" s="31"/>
      <c r="PZF102" s="31"/>
      <c r="PZG102" s="31"/>
      <c r="PZH102" s="31"/>
      <c r="PZI102" s="31"/>
      <c r="PZJ102" s="31"/>
      <c r="PZK102" s="31"/>
      <c r="PZL102" s="31"/>
      <c r="PZM102" s="31"/>
      <c r="PZN102" s="31"/>
      <c r="PZO102" s="31"/>
      <c r="PZP102" s="31"/>
      <c r="PZQ102" s="31"/>
      <c r="PZR102" s="31"/>
      <c r="PZS102" s="31"/>
      <c r="PZT102" s="31"/>
      <c r="PZU102" s="31"/>
      <c r="PZV102" s="31"/>
      <c r="PZW102" s="31"/>
      <c r="PZX102" s="31"/>
      <c r="PZY102" s="31"/>
      <c r="PZZ102" s="31"/>
      <c r="QAA102" s="31"/>
      <c r="QAB102" s="31"/>
      <c r="QAC102" s="31"/>
      <c r="QAD102" s="31"/>
      <c r="QAE102" s="31"/>
      <c r="QAF102" s="31"/>
      <c r="QAG102" s="31"/>
      <c r="QAH102" s="31"/>
      <c r="QAI102" s="31"/>
      <c r="QAJ102" s="31"/>
      <c r="QAK102" s="31"/>
      <c r="QAL102" s="31"/>
      <c r="QAM102" s="31"/>
      <c r="QAN102" s="31"/>
      <c r="QAO102" s="31"/>
      <c r="QAP102" s="31"/>
      <c r="QAQ102" s="31"/>
      <c r="QAR102" s="31"/>
      <c r="QAS102" s="31"/>
      <c r="QAT102" s="31"/>
      <c r="QAU102" s="31"/>
      <c r="QAV102" s="31"/>
      <c r="QAW102" s="31"/>
      <c r="QAX102" s="31"/>
      <c r="QAY102" s="31"/>
      <c r="QAZ102" s="31"/>
      <c r="QBA102" s="31"/>
      <c r="QBB102" s="31"/>
      <c r="QBC102" s="31"/>
      <c r="QBD102" s="31"/>
      <c r="QBE102" s="31"/>
      <c r="QBF102" s="31"/>
      <c r="QBG102" s="31"/>
      <c r="QBH102" s="31"/>
      <c r="QBI102" s="31"/>
      <c r="QBJ102" s="31"/>
      <c r="QBK102" s="31"/>
      <c r="QBL102" s="31"/>
      <c r="QBM102" s="31"/>
      <c r="QBN102" s="31"/>
      <c r="QBO102" s="31"/>
      <c r="QBP102" s="31"/>
      <c r="QBQ102" s="31"/>
      <c r="QBR102" s="31"/>
      <c r="QBS102" s="31"/>
      <c r="QBT102" s="31"/>
      <c r="QBU102" s="31"/>
      <c r="QBV102" s="31"/>
      <c r="QBW102" s="31"/>
      <c r="QBX102" s="31"/>
      <c r="QBY102" s="31"/>
      <c r="QBZ102" s="31"/>
      <c r="QCA102" s="31"/>
      <c r="QCB102" s="31"/>
      <c r="QCC102" s="31"/>
      <c r="QCD102" s="31"/>
      <c r="QCE102" s="31"/>
      <c r="QCF102" s="31"/>
      <c r="QCG102" s="31"/>
      <c r="QCH102" s="31"/>
      <c r="QCI102" s="31"/>
      <c r="QCJ102" s="31"/>
      <c r="QCK102" s="31"/>
      <c r="QCL102" s="31"/>
      <c r="QCM102" s="31"/>
      <c r="QCN102" s="31"/>
      <c r="QCO102" s="31"/>
      <c r="QCP102" s="31"/>
      <c r="QCQ102" s="31"/>
      <c r="QCR102" s="31"/>
      <c r="QCS102" s="31"/>
      <c r="QCT102" s="31"/>
      <c r="QCU102" s="31"/>
      <c r="QCV102" s="31"/>
      <c r="QCW102" s="31"/>
      <c r="QCX102" s="31"/>
      <c r="QCY102" s="31"/>
      <c r="QCZ102" s="31"/>
      <c r="QDA102" s="31"/>
      <c r="QDB102" s="31"/>
      <c r="QDC102" s="31"/>
      <c r="QDD102" s="31"/>
      <c r="QDE102" s="31"/>
      <c r="QDF102" s="31"/>
      <c r="QDG102" s="31"/>
      <c r="QDH102" s="31"/>
      <c r="QDI102" s="31"/>
      <c r="QDJ102" s="31"/>
      <c r="QDK102" s="31"/>
      <c r="QDL102" s="31"/>
      <c r="QDM102" s="31"/>
      <c r="QDN102" s="31"/>
      <c r="QDO102" s="31"/>
      <c r="QDP102" s="31"/>
      <c r="QDQ102" s="31"/>
      <c r="QDR102" s="31"/>
      <c r="QDS102" s="31"/>
      <c r="QDT102" s="31"/>
      <c r="QDU102" s="31"/>
      <c r="QDV102" s="31"/>
      <c r="QDW102" s="31"/>
      <c r="QDX102" s="31"/>
      <c r="QDY102" s="31"/>
      <c r="QDZ102" s="31"/>
      <c r="QEA102" s="31"/>
      <c r="QEB102" s="31"/>
      <c r="QEC102" s="31"/>
      <c r="QED102" s="31"/>
      <c r="QEE102" s="31"/>
      <c r="QEF102" s="31"/>
      <c r="QEG102" s="31"/>
      <c r="QEH102" s="31"/>
      <c r="QEI102" s="31"/>
      <c r="QEJ102" s="31"/>
      <c r="QEK102" s="31"/>
      <c r="QEL102" s="31"/>
      <c r="QEM102" s="31"/>
      <c r="QEN102" s="31"/>
      <c r="QEO102" s="31"/>
      <c r="QEP102" s="31"/>
      <c r="QEQ102" s="31"/>
      <c r="QER102" s="31"/>
      <c r="QES102" s="31"/>
      <c r="QET102" s="31"/>
      <c r="QEU102" s="31"/>
      <c r="QEV102" s="31"/>
      <c r="QEW102" s="31"/>
      <c r="QEX102" s="31"/>
      <c r="QEY102" s="31"/>
      <c r="QEZ102" s="31"/>
      <c r="QFA102" s="31"/>
      <c r="QFB102" s="31"/>
      <c r="QFC102" s="31"/>
      <c r="QFD102" s="31"/>
      <c r="QFE102" s="31"/>
      <c r="QFF102" s="31"/>
      <c r="QFG102" s="31"/>
      <c r="QFH102" s="31"/>
      <c r="QFI102" s="31"/>
      <c r="QFJ102" s="31"/>
      <c r="QFK102" s="31"/>
      <c r="QFL102" s="31"/>
      <c r="QFM102" s="31"/>
      <c r="QFN102" s="31"/>
      <c r="QFO102" s="31"/>
      <c r="QFP102" s="31"/>
      <c r="QFQ102" s="31"/>
      <c r="QFR102" s="31"/>
      <c r="QFS102" s="31"/>
      <c r="QFT102" s="31"/>
      <c r="QFU102" s="31"/>
      <c r="QFV102" s="31"/>
      <c r="QFW102" s="31"/>
      <c r="QFX102" s="31"/>
      <c r="QFY102" s="31"/>
      <c r="QFZ102" s="31"/>
      <c r="QGA102" s="31"/>
      <c r="QGB102" s="31"/>
      <c r="QGC102" s="31"/>
      <c r="QGD102" s="31"/>
      <c r="QGE102" s="31"/>
      <c r="QGF102" s="31"/>
      <c r="QGG102" s="31"/>
      <c r="QGH102" s="31"/>
      <c r="QGI102" s="31"/>
      <c r="QGJ102" s="31"/>
      <c r="QGK102" s="31"/>
      <c r="QGL102" s="31"/>
      <c r="QGM102" s="31"/>
      <c r="QGN102" s="31"/>
      <c r="QGO102" s="31"/>
      <c r="QGP102" s="31"/>
      <c r="QGQ102" s="31"/>
      <c r="QGR102" s="31"/>
      <c r="QGS102" s="31"/>
      <c r="QGT102" s="31"/>
      <c r="QGU102" s="31"/>
      <c r="QGV102" s="31"/>
      <c r="QGW102" s="31"/>
      <c r="QGX102" s="31"/>
      <c r="QGY102" s="31"/>
      <c r="QGZ102" s="31"/>
      <c r="QHA102" s="31"/>
      <c r="QHB102" s="31"/>
      <c r="QHC102" s="31"/>
      <c r="QHD102" s="31"/>
      <c r="QHE102" s="31"/>
      <c r="QHF102" s="31"/>
      <c r="QHG102" s="31"/>
      <c r="QHH102" s="31"/>
      <c r="QHI102" s="31"/>
      <c r="QHJ102" s="31"/>
      <c r="QHK102" s="31"/>
      <c r="QHL102" s="31"/>
      <c r="QHM102" s="31"/>
      <c r="QHN102" s="31"/>
      <c r="QHO102" s="31"/>
      <c r="QHP102" s="31"/>
      <c r="QHQ102" s="31"/>
      <c r="QHR102" s="31"/>
      <c r="QHS102" s="31"/>
      <c r="QHT102" s="31"/>
      <c r="QHU102" s="31"/>
      <c r="QHV102" s="31"/>
      <c r="QHW102" s="31"/>
      <c r="QHX102" s="31"/>
      <c r="QHY102" s="31"/>
      <c r="QHZ102" s="31"/>
      <c r="QIA102" s="31"/>
      <c r="QIB102" s="31"/>
      <c r="QIC102" s="31"/>
      <c r="QID102" s="31"/>
      <c r="QIE102" s="31"/>
      <c r="QIF102" s="31"/>
      <c r="QIG102" s="31"/>
      <c r="QIH102" s="31"/>
      <c r="QII102" s="31"/>
      <c r="QIJ102" s="31"/>
      <c r="QIK102" s="31"/>
      <c r="QIL102" s="31"/>
      <c r="QIM102" s="31"/>
      <c r="QIN102" s="31"/>
      <c r="QIO102" s="31"/>
      <c r="QIP102" s="31"/>
      <c r="QIQ102" s="31"/>
      <c r="QIR102" s="31"/>
      <c r="QIS102" s="31"/>
      <c r="QIT102" s="31"/>
      <c r="QIU102" s="31"/>
      <c r="QIV102" s="31"/>
      <c r="QIW102" s="31"/>
      <c r="QIX102" s="31"/>
      <c r="QIY102" s="31"/>
      <c r="QIZ102" s="31"/>
      <c r="QJA102" s="31"/>
      <c r="QJB102" s="31"/>
      <c r="QJC102" s="31"/>
      <c r="QJD102" s="31"/>
      <c r="QJE102" s="31"/>
      <c r="QJF102" s="31"/>
      <c r="QJG102" s="31"/>
      <c r="QJH102" s="31"/>
      <c r="QJI102" s="31"/>
      <c r="QJJ102" s="31"/>
      <c r="QJK102" s="31"/>
      <c r="QJL102" s="31"/>
      <c r="QJM102" s="31"/>
      <c r="QJN102" s="31"/>
      <c r="QJO102" s="31"/>
      <c r="QJP102" s="31"/>
      <c r="QJQ102" s="31"/>
      <c r="QJR102" s="31"/>
      <c r="QJS102" s="31"/>
      <c r="QJT102" s="31"/>
      <c r="QJU102" s="31"/>
      <c r="QJV102" s="31"/>
      <c r="QJW102" s="31"/>
      <c r="QJX102" s="31"/>
      <c r="QJY102" s="31"/>
      <c r="QJZ102" s="31"/>
      <c r="QKA102" s="31"/>
      <c r="QKB102" s="31"/>
      <c r="QKC102" s="31"/>
      <c r="QKD102" s="31"/>
      <c r="QKE102" s="31"/>
      <c r="QKF102" s="31"/>
      <c r="QKG102" s="31"/>
      <c r="QKH102" s="31"/>
      <c r="QKI102" s="31"/>
      <c r="QKJ102" s="31"/>
      <c r="QKK102" s="31"/>
      <c r="QKL102" s="31"/>
      <c r="QKM102" s="31"/>
      <c r="QKN102" s="31"/>
      <c r="QKO102" s="31"/>
      <c r="QKP102" s="31"/>
      <c r="QKQ102" s="31"/>
      <c r="QKR102" s="31"/>
      <c r="QKS102" s="31"/>
      <c r="QKT102" s="31"/>
      <c r="QKU102" s="31"/>
      <c r="QKV102" s="31"/>
      <c r="QKW102" s="31"/>
      <c r="QKX102" s="31"/>
      <c r="QKY102" s="31"/>
      <c r="QKZ102" s="31"/>
      <c r="QLA102" s="31"/>
      <c r="QLB102" s="31"/>
      <c r="QLC102" s="31"/>
      <c r="QLD102" s="31"/>
      <c r="QLE102" s="31"/>
      <c r="QLF102" s="31"/>
      <c r="QLG102" s="31"/>
      <c r="QLH102" s="31"/>
      <c r="QLI102" s="31"/>
      <c r="QLJ102" s="31"/>
      <c r="QLK102" s="31"/>
      <c r="QLL102" s="31"/>
      <c r="QLM102" s="31"/>
      <c r="QLN102" s="31"/>
      <c r="QLO102" s="31"/>
      <c r="QLP102" s="31"/>
      <c r="QLQ102" s="31"/>
      <c r="QLR102" s="31"/>
      <c r="QLS102" s="31"/>
      <c r="QLT102" s="31"/>
      <c r="QLU102" s="31"/>
      <c r="QLV102" s="31"/>
      <c r="QLW102" s="31"/>
      <c r="QLX102" s="31"/>
      <c r="QLY102" s="31"/>
      <c r="QLZ102" s="31"/>
      <c r="QMA102" s="31"/>
      <c r="QMB102" s="31"/>
      <c r="QMC102" s="31"/>
      <c r="QMD102" s="31"/>
      <c r="QME102" s="31"/>
      <c r="QMF102" s="31"/>
      <c r="QMG102" s="31"/>
      <c r="QMH102" s="31"/>
      <c r="QMI102" s="31"/>
      <c r="QMJ102" s="31"/>
      <c r="QMK102" s="31"/>
      <c r="QML102" s="31"/>
      <c r="QMM102" s="31"/>
      <c r="QMN102" s="31"/>
      <c r="QMO102" s="31"/>
      <c r="QMP102" s="31"/>
      <c r="QMQ102" s="31"/>
      <c r="QMR102" s="31"/>
      <c r="QMS102" s="31"/>
      <c r="QMT102" s="31"/>
      <c r="QMU102" s="31"/>
      <c r="QMV102" s="31"/>
      <c r="QMW102" s="31"/>
      <c r="QMX102" s="31"/>
      <c r="QMY102" s="31"/>
      <c r="QMZ102" s="31"/>
      <c r="QNA102" s="31"/>
      <c r="QNB102" s="31"/>
      <c r="QNC102" s="31"/>
      <c r="QND102" s="31"/>
      <c r="QNE102" s="31"/>
      <c r="QNF102" s="31"/>
      <c r="QNG102" s="31"/>
      <c r="QNH102" s="31"/>
      <c r="QNI102" s="31"/>
      <c r="QNJ102" s="31"/>
      <c r="QNK102" s="31"/>
      <c r="QNL102" s="31"/>
      <c r="QNM102" s="31"/>
      <c r="QNN102" s="31"/>
      <c r="QNO102" s="31"/>
      <c r="QNP102" s="31"/>
      <c r="QNQ102" s="31"/>
      <c r="QNR102" s="31"/>
      <c r="QNS102" s="31"/>
      <c r="QNT102" s="31"/>
      <c r="QNU102" s="31"/>
      <c r="QNV102" s="31"/>
      <c r="QNW102" s="31"/>
      <c r="QNX102" s="31"/>
      <c r="QNY102" s="31"/>
      <c r="QNZ102" s="31"/>
      <c r="QOA102" s="31"/>
      <c r="QOB102" s="31"/>
      <c r="QOC102" s="31"/>
      <c r="QOD102" s="31"/>
      <c r="QOE102" s="31"/>
      <c r="QOF102" s="31"/>
      <c r="QOG102" s="31"/>
      <c r="QOH102" s="31"/>
      <c r="QOI102" s="31"/>
      <c r="QOJ102" s="31"/>
      <c r="QOK102" s="31"/>
      <c r="QOL102" s="31"/>
      <c r="QOM102" s="31"/>
      <c r="QON102" s="31"/>
      <c r="QOO102" s="31"/>
      <c r="QOP102" s="31"/>
      <c r="QOQ102" s="31"/>
      <c r="QOR102" s="31"/>
      <c r="QOS102" s="31"/>
      <c r="QOT102" s="31"/>
      <c r="QOU102" s="31"/>
      <c r="QOV102" s="31"/>
      <c r="QOW102" s="31"/>
      <c r="QOX102" s="31"/>
      <c r="QOY102" s="31"/>
      <c r="QOZ102" s="31"/>
      <c r="QPA102" s="31"/>
      <c r="QPB102" s="31"/>
      <c r="QPC102" s="31"/>
      <c r="QPD102" s="31"/>
      <c r="QPE102" s="31"/>
      <c r="QPF102" s="31"/>
      <c r="QPG102" s="31"/>
      <c r="QPH102" s="31"/>
      <c r="QPI102" s="31"/>
      <c r="QPJ102" s="31"/>
      <c r="QPK102" s="31"/>
      <c r="QPL102" s="31"/>
      <c r="QPM102" s="31"/>
      <c r="QPN102" s="31"/>
      <c r="QPO102" s="31"/>
      <c r="QPP102" s="31"/>
      <c r="QPQ102" s="31"/>
      <c r="QPR102" s="31"/>
      <c r="QPS102" s="31"/>
      <c r="QPT102" s="31"/>
      <c r="QPU102" s="31"/>
      <c r="QPV102" s="31"/>
      <c r="QPW102" s="31"/>
      <c r="QPX102" s="31"/>
      <c r="QPY102" s="31"/>
      <c r="QPZ102" s="31"/>
      <c r="QQA102" s="31"/>
      <c r="QQB102" s="31"/>
      <c r="QQC102" s="31"/>
      <c r="QQD102" s="31"/>
      <c r="QQE102" s="31"/>
      <c r="QQF102" s="31"/>
      <c r="QQG102" s="31"/>
      <c r="QQH102" s="31"/>
      <c r="QQI102" s="31"/>
      <c r="QQJ102" s="31"/>
      <c r="QQK102" s="31"/>
      <c r="QQL102" s="31"/>
      <c r="QQM102" s="31"/>
      <c r="QQN102" s="31"/>
      <c r="QQO102" s="31"/>
      <c r="QQP102" s="31"/>
      <c r="QQQ102" s="31"/>
      <c r="QQR102" s="31"/>
      <c r="QQS102" s="31"/>
      <c r="QQT102" s="31"/>
      <c r="QQU102" s="31"/>
      <c r="QQV102" s="31"/>
      <c r="QQW102" s="31"/>
      <c r="QQX102" s="31"/>
      <c r="QQY102" s="31"/>
      <c r="QQZ102" s="31"/>
      <c r="QRA102" s="31"/>
      <c r="QRB102" s="31"/>
      <c r="QRC102" s="31"/>
      <c r="QRD102" s="31"/>
      <c r="QRE102" s="31"/>
      <c r="QRF102" s="31"/>
      <c r="QRG102" s="31"/>
      <c r="QRH102" s="31"/>
      <c r="QRI102" s="31"/>
      <c r="QRJ102" s="31"/>
      <c r="QRK102" s="31"/>
      <c r="QRL102" s="31"/>
      <c r="QRM102" s="31"/>
      <c r="QRN102" s="31"/>
      <c r="QRO102" s="31"/>
      <c r="QRP102" s="31"/>
      <c r="QRQ102" s="31"/>
      <c r="QRR102" s="31"/>
      <c r="QRS102" s="31"/>
      <c r="QRT102" s="31"/>
      <c r="QRU102" s="31"/>
      <c r="QRV102" s="31"/>
      <c r="QRW102" s="31"/>
      <c r="QRX102" s="31"/>
      <c r="QRY102" s="31"/>
      <c r="QRZ102" s="31"/>
      <c r="QSA102" s="31"/>
      <c r="QSB102" s="31"/>
      <c r="QSC102" s="31"/>
      <c r="QSD102" s="31"/>
      <c r="QSE102" s="31"/>
      <c r="QSF102" s="31"/>
      <c r="QSG102" s="31"/>
      <c r="QSH102" s="31"/>
      <c r="QSI102" s="31"/>
      <c r="QSJ102" s="31"/>
      <c r="QSK102" s="31"/>
      <c r="QSL102" s="31"/>
      <c r="QSM102" s="31"/>
      <c r="QSN102" s="31"/>
      <c r="QSO102" s="31"/>
      <c r="QSP102" s="31"/>
      <c r="QSQ102" s="31"/>
      <c r="QSR102" s="31"/>
      <c r="QSS102" s="31"/>
      <c r="QST102" s="31"/>
      <c r="QSU102" s="31"/>
      <c r="QSV102" s="31"/>
      <c r="QSW102" s="31"/>
      <c r="QSX102" s="31"/>
      <c r="QSY102" s="31"/>
      <c r="QSZ102" s="31"/>
      <c r="QTA102" s="31"/>
      <c r="QTB102" s="31"/>
      <c r="QTC102" s="31"/>
      <c r="QTD102" s="31"/>
      <c r="QTE102" s="31"/>
      <c r="QTF102" s="31"/>
      <c r="QTG102" s="31"/>
      <c r="QTH102" s="31"/>
      <c r="QTI102" s="31"/>
      <c r="QTJ102" s="31"/>
      <c r="QTK102" s="31"/>
      <c r="QTL102" s="31"/>
      <c r="QTM102" s="31"/>
      <c r="QTN102" s="31"/>
      <c r="QTO102" s="31"/>
      <c r="QTP102" s="31"/>
      <c r="QTQ102" s="31"/>
      <c r="QTR102" s="31"/>
      <c r="QTS102" s="31"/>
      <c r="QTT102" s="31"/>
      <c r="QTU102" s="31"/>
      <c r="QTV102" s="31"/>
      <c r="QTW102" s="31"/>
      <c r="QTX102" s="31"/>
      <c r="QTY102" s="31"/>
      <c r="QTZ102" s="31"/>
      <c r="QUA102" s="31"/>
      <c r="QUB102" s="31"/>
      <c r="QUC102" s="31"/>
      <c r="QUD102" s="31"/>
      <c r="QUE102" s="31"/>
      <c r="QUF102" s="31"/>
      <c r="QUG102" s="31"/>
      <c r="QUH102" s="31"/>
      <c r="QUI102" s="31"/>
      <c r="QUJ102" s="31"/>
      <c r="QUK102" s="31"/>
      <c r="QUL102" s="31"/>
      <c r="QUM102" s="31"/>
      <c r="QUN102" s="31"/>
      <c r="QUO102" s="31"/>
      <c r="QUP102" s="31"/>
      <c r="QUQ102" s="31"/>
      <c r="QUR102" s="31"/>
      <c r="QUS102" s="31"/>
      <c r="QUT102" s="31"/>
      <c r="QUU102" s="31"/>
      <c r="QUV102" s="31"/>
      <c r="QUW102" s="31"/>
      <c r="QUX102" s="31"/>
      <c r="QUY102" s="31"/>
      <c r="QUZ102" s="31"/>
      <c r="QVA102" s="31"/>
      <c r="QVB102" s="31"/>
      <c r="QVC102" s="31"/>
      <c r="QVD102" s="31"/>
      <c r="QVE102" s="31"/>
      <c r="QVF102" s="31"/>
      <c r="QVG102" s="31"/>
      <c r="QVH102" s="31"/>
      <c r="QVI102" s="31"/>
      <c r="QVJ102" s="31"/>
      <c r="QVK102" s="31"/>
      <c r="QVL102" s="31"/>
      <c r="QVM102" s="31"/>
      <c r="QVN102" s="31"/>
      <c r="QVO102" s="31"/>
      <c r="QVP102" s="31"/>
      <c r="QVQ102" s="31"/>
      <c r="QVR102" s="31"/>
      <c r="QVS102" s="31"/>
      <c r="QVT102" s="31"/>
      <c r="QVU102" s="31"/>
      <c r="QVV102" s="31"/>
      <c r="QVW102" s="31"/>
      <c r="QVX102" s="31"/>
      <c r="QVY102" s="31"/>
      <c r="QVZ102" s="31"/>
      <c r="QWA102" s="31"/>
      <c r="QWB102" s="31"/>
      <c r="QWC102" s="31"/>
      <c r="QWD102" s="31"/>
      <c r="QWE102" s="31"/>
      <c r="QWF102" s="31"/>
      <c r="QWG102" s="31"/>
      <c r="QWH102" s="31"/>
      <c r="QWI102" s="31"/>
      <c r="QWJ102" s="31"/>
      <c r="QWK102" s="31"/>
      <c r="QWL102" s="31"/>
      <c r="QWM102" s="31"/>
      <c r="QWN102" s="31"/>
      <c r="QWO102" s="31"/>
      <c r="QWP102" s="31"/>
      <c r="QWQ102" s="31"/>
      <c r="QWR102" s="31"/>
      <c r="QWS102" s="31"/>
      <c r="QWT102" s="31"/>
      <c r="QWU102" s="31"/>
      <c r="QWV102" s="31"/>
      <c r="QWW102" s="31"/>
      <c r="QWX102" s="31"/>
      <c r="QWY102" s="31"/>
      <c r="QWZ102" s="31"/>
      <c r="QXA102" s="31"/>
      <c r="QXB102" s="31"/>
      <c r="QXC102" s="31"/>
      <c r="QXD102" s="31"/>
      <c r="QXE102" s="31"/>
      <c r="QXF102" s="31"/>
      <c r="QXG102" s="31"/>
      <c r="QXH102" s="31"/>
      <c r="QXI102" s="31"/>
      <c r="QXJ102" s="31"/>
      <c r="QXK102" s="31"/>
      <c r="QXL102" s="31"/>
      <c r="QXM102" s="31"/>
      <c r="QXN102" s="31"/>
      <c r="QXO102" s="31"/>
      <c r="QXP102" s="31"/>
      <c r="QXQ102" s="31"/>
      <c r="QXR102" s="31"/>
      <c r="QXS102" s="31"/>
      <c r="QXT102" s="31"/>
      <c r="QXU102" s="31"/>
      <c r="QXV102" s="31"/>
      <c r="QXW102" s="31"/>
      <c r="QXX102" s="31"/>
      <c r="QXY102" s="31"/>
      <c r="QXZ102" s="31"/>
      <c r="QYA102" s="31"/>
      <c r="QYB102" s="31"/>
      <c r="QYC102" s="31"/>
      <c r="QYD102" s="31"/>
      <c r="QYE102" s="31"/>
      <c r="QYF102" s="31"/>
      <c r="QYG102" s="31"/>
      <c r="QYH102" s="31"/>
      <c r="QYI102" s="31"/>
      <c r="QYJ102" s="31"/>
      <c r="QYK102" s="31"/>
      <c r="QYL102" s="31"/>
      <c r="QYM102" s="31"/>
      <c r="QYN102" s="31"/>
      <c r="QYO102" s="31"/>
      <c r="QYP102" s="31"/>
      <c r="QYQ102" s="31"/>
      <c r="QYR102" s="31"/>
      <c r="QYS102" s="31"/>
      <c r="QYT102" s="31"/>
      <c r="QYU102" s="31"/>
      <c r="QYV102" s="31"/>
      <c r="QYW102" s="31"/>
      <c r="QYX102" s="31"/>
      <c r="QYY102" s="31"/>
      <c r="QYZ102" s="31"/>
      <c r="QZA102" s="31"/>
      <c r="QZB102" s="31"/>
      <c r="QZC102" s="31"/>
      <c r="QZD102" s="31"/>
      <c r="QZE102" s="31"/>
      <c r="QZF102" s="31"/>
      <c r="QZG102" s="31"/>
      <c r="QZH102" s="31"/>
      <c r="QZI102" s="31"/>
      <c r="QZJ102" s="31"/>
      <c r="QZK102" s="31"/>
      <c r="QZL102" s="31"/>
      <c r="QZM102" s="31"/>
      <c r="QZN102" s="31"/>
      <c r="QZO102" s="31"/>
      <c r="QZP102" s="31"/>
      <c r="QZQ102" s="31"/>
      <c r="QZR102" s="31"/>
      <c r="QZS102" s="31"/>
      <c r="QZT102" s="31"/>
      <c r="QZU102" s="31"/>
      <c r="QZV102" s="31"/>
      <c r="QZW102" s="31"/>
      <c r="QZX102" s="31"/>
      <c r="QZY102" s="31"/>
      <c r="QZZ102" s="31"/>
      <c r="RAA102" s="31"/>
      <c r="RAB102" s="31"/>
      <c r="RAC102" s="31"/>
      <c r="RAD102" s="31"/>
      <c r="RAE102" s="31"/>
      <c r="RAF102" s="31"/>
      <c r="RAG102" s="31"/>
      <c r="RAH102" s="31"/>
      <c r="RAI102" s="31"/>
      <c r="RAJ102" s="31"/>
      <c r="RAK102" s="31"/>
      <c r="RAL102" s="31"/>
      <c r="RAM102" s="31"/>
      <c r="RAN102" s="31"/>
      <c r="RAO102" s="31"/>
      <c r="RAP102" s="31"/>
      <c r="RAQ102" s="31"/>
      <c r="RAR102" s="31"/>
      <c r="RAS102" s="31"/>
      <c r="RAT102" s="31"/>
      <c r="RAU102" s="31"/>
      <c r="RAV102" s="31"/>
      <c r="RAW102" s="31"/>
      <c r="RAX102" s="31"/>
      <c r="RAY102" s="31"/>
      <c r="RAZ102" s="31"/>
      <c r="RBA102" s="31"/>
      <c r="RBB102" s="31"/>
      <c r="RBC102" s="31"/>
      <c r="RBD102" s="31"/>
      <c r="RBE102" s="31"/>
      <c r="RBF102" s="31"/>
      <c r="RBG102" s="31"/>
      <c r="RBH102" s="31"/>
      <c r="RBI102" s="31"/>
      <c r="RBJ102" s="31"/>
      <c r="RBK102" s="31"/>
      <c r="RBL102" s="31"/>
      <c r="RBM102" s="31"/>
      <c r="RBN102" s="31"/>
      <c r="RBO102" s="31"/>
      <c r="RBP102" s="31"/>
      <c r="RBQ102" s="31"/>
      <c r="RBR102" s="31"/>
      <c r="RBS102" s="31"/>
      <c r="RBT102" s="31"/>
      <c r="RBU102" s="31"/>
      <c r="RBV102" s="31"/>
      <c r="RBW102" s="31"/>
      <c r="RBX102" s="31"/>
      <c r="RBY102" s="31"/>
      <c r="RBZ102" s="31"/>
      <c r="RCA102" s="31"/>
      <c r="RCB102" s="31"/>
      <c r="RCC102" s="31"/>
      <c r="RCD102" s="31"/>
      <c r="RCE102" s="31"/>
      <c r="RCF102" s="31"/>
      <c r="RCG102" s="31"/>
      <c r="RCH102" s="31"/>
      <c r="RCI102" s="31"/>
      <c r="RCJ102" s="31"/>
      <c r="RCK102" s="31"/>
      <c r="RCL102" s="31"/>
      <c r="RCM102" s="31"/>
      <c r="RCN102" s="31"/>
      <c r="RCO102" s="31"/>
      <c r="RCP102" s="31"/>
      <c r="RCQ102" s="31"/>
      <c r="RCR102" s="31"/>
      <c r="RCS102" s="31"/>
      <c r="RCT102" s="31"/>
      <c r="RCU102" s="31"/>
      <c r="RCV102" s="31"/>
      <c r="RCW102" s="31"/>
      <c r="RCX102" s="31"/>
      <c r="RCY102" s="31"/>
      <c r="RCZ102" s="31"/>
      <c r="RDA102" s="31"/>
      <c r="RDB102" s="31"/>
      <c r="RDC102" s="31"/>
      <c r="RDD102" s="31"/>
      <c r="RDE102" s="31"/>
      <c r="RDF102" s="31"/>
      <c r="RDG102" s="31"/>
      <c r="RDH102" s="31"/>
      <c r="RDI102" s="31"/>
      <c r="RDJ102" s="31"/>
      <c r="RDK102" s="31"/>
      <c r="RDL102" s="31"/>
      <c r="RDM102" s="31"/>
      <c r="RDN102" s="31"/>
      <c r="RDO102" s="31"/>
      <c r="RDP102" s="31"/>
      <c r="RDQ102" s="31"/>
      <c r="RDR102" s="31"/>
      <c r="RDS102" s="31"/>
      <c r="RDT102" s="31"/>
      <c r="RDU102" s="31"/>
      <c r="RDV102" s="31"/>
      <c r="RDW102" s="31"/>
      <c r="RDX102" s="31"/>
      <c r="RDY102" s="31"/>
      <c r="RDZ102" s="31"/>
      <c r="REA102" s="31"/>
      <c r="REB102" s="31"/>
      <c r="REC102" s="31"/>
      <c r="RED102" s="31"/>
      <c r="REE102" s="31"/>
      <c r="REF102" s="31"/>
      <c r="REG102" s="31"/>
      <c r="REH102" s="31"/>
      <c r="REI102" s="31"/>
      <c r="REJ102" s="31"/>
      <c r="REK102" s="31"/>
      <c r="REL102" s="31"/>
      <c r="REM102" s="31"/>
      <c r="REN102" s="31"/>
      <c r="REO102" s="31"/>
      <c r="REP102" s="31"/>
      <c r="REQ102" s="31"/>
      <c r="RER102" s="31"/>
      <c r="RES102" s="31"/>
      <c r="RET102" s="31"/>
      <c r="REU102" s="31"/>
      <c r="REV102" s="31"/>
      <c r="REW102" s="31"/>
      <c r="REX102" s="31"/>
      <c r="REY102" s="31"/>
      <c r="REZ102" s="31"/>
      <c r="RFA102" s="31"/>
      <c r="RFB102" s="31"/>
      <c r="RFC102" s="31"/>
      <c r="RFD102" s="31"/>
      <c r="RFE102" s="31"/>
      <c r="RFF102" s="31"/>
      <c r="RFG102" s="31"/>
      <c r="RFH102" s="31"/>
      <c r="RFI102" s="31"/>
      <c r="RFJ102" s="31"/>
      <c r="RFK102" s="31"/>
      <c r="RFL102" s="31"/>
      <c r="RFM102" s="31"/>
      <c r="RFN102" s="31"/>
      <c r="RFO102" s="31"/>
      <c r="RFP102" s="31"/>
      <c r="RFQ102" s="31"/>
      <c r="RFR102" s="31"/>
      <c r="RFS102" s="31"/>
      <c r="RFT102" s="31"/>
      <c r="RFU102" s="31"/>
      <c r="RFV102" s="31"/>
      <c r="RFW102" s="31"/>
      <c r="RFX102" s="31"/>
      <c r="RFY102" s="31"/>
      <c r="RFZ102" s="31"/>
      <c r="RGA102" s="31"/>
      <c r="RGB102" s="31"/>
      <c r="RGC102" s="31"/>
      <c r="RGD102" s="31"/>
      <c r="RGE102" s="31"/>
      <c r="RGF102" s="31"/>
      <c r="RGG102" s="31"/>
      <c r="RGH102" s="31"/>
      <c r="RGI102" s="31"/>
      <c r="RGJ102" s="31"/>
      <c r="RGK102" s="31"/>
      <c r="RGL102" s="31"/>
      <c r="RGM102" s="31"/>
      <c r="RGN102" s="31"/>
      <c r="RGO102" s="31"/>
      <c r="RGP102" s="31"/>
      <c r="RGQ102" s="31"/>
      <c r="RGR102" s="31"/>
      <c r="RGS102" s="31"/>
      <c r="RGT102" s="31"/>
      <c r="RGU102" s="31"/>
      <c r="RGV102" s="31"/>
      <c r="RGW102" s="31"/>
      <c r="RGX102" s="31"/>
      <c r="RGY102" s="31"/>
      <c r="RGZ102" s="31"/>
      <c r="RHA102" s="31"/>
      <c r="RHB102" s="31"/>
      <c r="RHC102" s="31"/>
      <c r="RHD102" s="31"/>
      <c r="RHE102" s="31"/>
      <c r="RHF102" s="31"/>
      <c r="RHG102" s="31"/>
      <c r="RHH102" s="31"/>
      <c r="RHI102" s="31"/>
      <c r="RHJ102" s="31"/>
      <c r="RHK102" s="31"/>
      <c r="RHL102" s="31"/>
      <c r="RHM102" s="31"/>
      <c r="RHN102" s="31"/>
      <c r="RHO102" s="31"/>
      <c r="RHP102" s="31"/>
      <c r="RHQ102" s="31"/>
      <c r="RHR102" s="31"/>
      <c r="RHS102" s="31"/>
      <c r="RHT102" s="31"/>
      <c r="RHU102" s="31"/>
      <c r="RHV102" s="31"/>
      <c r="RHW102" s="31"/>
      <c r="RHX102" s="31"/>
      <c r="RHY102" s="31"/>
      <c r="RHZ102" s="31"/>
      <c r="RIA102" s="31"/>
      <c r="RIB102" s="31"/>
      <c r="RIC102" s="31"/>
      <c r="RID102" s="31"/>
      <c r="RIE102" s="31"/>
      <c r="RIF102" s="31"/>
      <c r="RIG102" s="31"/>
      <c r="RIH102" s="31"/>
      <c r="RII102" s="31"/>
      <c r="RIJ102" s="31"/>
      <c r="RIK102" s="31"/>
      <c r="RIL102" s="31"/>
      <c r="RIM102" s="31"/>
      <c r="RIN102" s="31"/>
      <c r="RIO102" s="31"/>
      <c r="RIP102" s="31"/>
      <c r="RIQ102" s="31"/>
      <c r="RIR102" s="31"/>
      <c r="RIS102" s="31"/>
      <c r="RIT102" s="31"/>
      <c r="RIU102" s="31"/>
      <c r="RIV102" s="31"/>
      <c r="RIW102" s="31"/>
      <c r="RIX102" s="31"/>
      <c r="RIY102" s="31"/>
      <c r="RIZ102" s="31"/>
      <c r="RJA102" s="31"/>
      <c r="RJB102" s="31"/>
      <c r="RJC102" s="31"/>
      <c r="RJD102" s="31"/>
      <c r="RJE102" s="31"/>
      <c r="RJF102" s="31"/>
      <c r="RJG102" s="31"/>
      <c r="RJH102" s="31"/>
      <c r="RJI102" s="31"/>
      <c r="RJJ102" s="31"/>
      <c r="RJK102" s="31"/>
      <c r="RJL102" s="31"/>
      <c r="RJM102" s="31"/>
      <c r="RJN102" s="31"/>
      <c r="RJO102" s="31"/>
      <c r="RJP102" s="31"/>
      <c r="RJQ102" s="31"/>
      <c r="RJR102" s="31"/>
      <c r="RJS102" s="31"/>
      <c r="RJT102" s="31"/>
      <c r="RJU102" s="31"/>
      <c r="RJV102" s="31"/>
      <c r="RJW102" s="31"/>
      <c r="RJX102" s="31"/>
      <c r="RJY102" s="31"/>
      <c r="RJZ102" s="31"/>
      <c r="RKA102" s="31"/>
      <c r="RKB102" s="31"/>
      <c r="RKC102" s="31"/>
      <c r="RKD102" s="31"/>
      <c r="RKE102" s="31"/>
      <c r="RKF102" s="31"/>
      <c r="RKG102" s="31"/>
      <c r="RKH102" s="31"/>
      <c r="RKI102" s="31"/>
      <c r="RKJ102" s="31"/>
      <c r="RKK102" s="31"/>
      <c r="RKL102" s="31"/>
      <c r="RKM102" s="31"/>
      <c r="RKN102" s="31"/>
      <c r="RKO102" s="31"/>
      <c r="RKP102" s="31"/>
      <c r="RKQ102" s="31"/>
      <c r="RKR102" s="31"/>
      <c r="RKS102" s="31"/>
      <c r="RKT102" s="31"/>
      <c r="RKU102" s="31"/>
      <c r="RKV102" s="31"/>
      <c r="RKW102" s="31"/>
      <c r="RKX102" s="31"/>
      <c r="RKY102" s="31"/>
      <c r="RKZ102" s="31"/>
      <c r="RLA102" s="31"/>
      <c r="RLB102" s="31"/>
      <c r="RLC102" s="31"/>
      <c r="RLD102" s="31"/>
      <c r="RLE102" s="31"/>
      <c r="RLF102" s="31"/>
      <c r="RLG102" s="31"/>
      <c r="RLH102" s="31"/>
      <c r="RLI102" s="31"/>
      <c r="RLJ102" s="31"/>
      <c r="RLK102" s="31"/>
      <c r="RLL102" s="31"/>
      <c r="RLM102" s="31"/>
      <c r="RLN102" s="31"/>
      <c r="RLO102" s="31"/>
      <c r="RLP102" s="31"/>
      <c r="RLQ102" s="31"/>
      <c r="RLR102" s="31"/>
      <c r="RLS102" s="31"/>
      <c r="RLT102" s="31"/>
      <c r="RLU102" s="31"/>
      <c r="RLV102" s="31"/>
      <c r="RLW102" s="31"/>
      <c r="RLX102" s="31"/>
      <c r="RLY102" s="31"/>
      <c r="RLZ102" s="31"/>
      <c r="RMA102" s="31"/>
      <c r="RMB102" s="31"/>
      <c r="RMC102" s="31"/>
      <c r="RMD102" s="31"/>
      <c r="RME102" s="31"/>
      <c r="RMF102" s="31"/>
      <c r="RMG102" s="31"/>
      <c r="RMH102" s="31"/>
      <c r="RMI102" s="31"/>
      <c r="RMJ102" s="31"/>
      <c r="RMK102" s="31"/>
      <c r="RML102" s="31"/>
      <c r="RMM102" s="31"/>
      <c r="RMN102" s="31"/>
      <c r="RMO102" s="31"/>
      <c r="RMP102" s="31"/>
      <c r="RMQ102" s="31"/>
      <c r="RMR102" s="31"/>
      <c r="RMS102" s="31"/>
      <c r="RMT102" s="31"/>
      <c r="RMU102" s="31"/>
      <c r="RMV102" s="31"/>
      <c r="RMW102" s="31"/>
      <c r="RMX102" s="31"/>
      <c r="RMY102" s="31"/>
      <c r="RMZ102" s="31"/>
      <c r="RNA102" s="31"/>
      <c r="RNB102" s="31"/>
      <c r="RNC102" s="31"/>
      <c r="RND102" s="31"/>
      <c r="RNE102" s="31"/>
      <c r="RNF102" s="31"/>
      <c r="RNG102" s="31"/>
      <c r="RNH102" s="31"/>
      <c r="RNI102" s="31"/>
      <c r="RNJ102" s="31"/>
      <c r="RNK102" s="31"/>
      <c r="RNL102" s="31"/>
      <c r="RNM102" s="31"/>
      <c r="RNN102" s="31"/>
      <c r="RNO102" s="31"/>
      <c r="RNP102" s="31"/>
      <c r="RNQ102" s="31"/>
      <c r="RNR102" s="31"/>
      <c r="RNS102" s="31"/>
      <c r="RNT102" s="31"/>
      <c r="RNU102" s="31"/>
      <c r="RNV102" s="31"/>
      <c r="RNW102" s="31"/>
      <c r="RNX102" s="31"/>
      <c r="RNY102" s="31"/>
      <c r="RNZ102" s="31"/>
      <c r="ROA102" s="31"/>
      <c r="ROB102" s="31"/>
      <c r="ROC102" s="31"/>
      <c r="ROD102" s="31"/>
      <c r="ROE102" s="31"/>
      <c r="ROF102" s="31"/>
      <c r="ROG102" s="31"/>
      <c r="ROH102" s="31"/>
      <c r="ROI102" s="31"/>
      <c r="ROJ102" s="31"/>
      <c r="ROK102" s="31"/>
      <c r="ROL102" s="31"/>
      <c r="ROM102" s="31"/>
      <c r="RON102" s="31"/>
      <c r="ROO102" s="31"/>
      <c r="ROP102" s="31"/>
      <c r="ROQ102" s="31"/>
      <c r="ROR102" s="31"/>
      <c r="ROS102" s="31"/>
      <c r="ROT102" s="31"/>
      <c r="ROU102" s="31"/>
      <c r="ROV102" s="31"/>
      <c r="ROW102" s="31"/>
      <c r="ROX102" s="31"/>
      <c r="ROY102" s="31"/>
      <c r="ROZ102" s="31"/>
      <c r="RPA102" s="31"/>
      <c r="RPB102" s="31"/>
      <c r="RPC102" s="31"/>
      <c r="RPD102" s="31"/>
      <c r="RPE102" s="31"/>
      <c r="RPF102" s="31"/>
      <c r="RPG102" s="31"/>
      <c r="RPH102" s="31"/>
      <c r="RPI102" s="31"/>
      <c r="RPJ102" s="31"/>
      <c r="RPK102" s="31"/>
      <c r="RPL102" s="31"/>
      <c r="RPM102" s="31"/>
      <c r="RPN102" s="31"/>
      <c r="RPO102" s="31"/>
      <c r="RPP102" s="31"/>
      <c r="RPQ102" s="31"/>
      <c r="RPR102" s="31"/>
      <c r="RPS102" s="31"/>
      <c r="RPT102" s="31"/>
      <c r="RPU102" s="31"/>
      <c r="RPV102" s="31"/>
      <c r="RPW102" s="31"/>
      <c r="RPX102" s="31"/>
      <c r="RPY102" s="31"/>
      <c r="RPZ102" s="31"/>
      <c r="RQA102" s="31"/>
      <c r="RQB102" s="31"/>
      <c r="RQC102" s="31"/>
      <c r="RQD102" s="31"/>
      <c r="RQE102" s="31"/>
      <c r="RQF102" s="31"/>
      <c r="RQG102" s="31"/>
      <c r="RQH102" s="31"/>
      <c r="RQI102" s="31"/>
      <c r="RQJ102" s="31"/>
      <c r="RQK102" s="31"/>
      <c r="RQL102" s="31"/>
      <c r="RQM102" s="31"/>
      <c r="RQN102" s="31"/>
      <c r="RQO102" s="31"/>
      <c r="RQP102" s="31"/>
      <c r="RQQ102" s="31"/>
      <c r="RQR102" s="31"/>
      <c r="RQS102" s="31"/>
      <c r="RQT102" s="31"/>
      <c r="RQU102" s="31"/>
      <c r="RQV102" s="31"/>
      <c r="RQW102" s="31"/>
      <c r="RQX102" s="31"/>
      <c r="RQY102" s="31"/>
      <c r="RQZ102" s="31"/>
      <c r="RRA102" s="31"/>
      <c r="RRB102" s="31"/>
      <c r="RRC102" s="31"/>
      <c r="RRD102" s="31"/>
      <c r="RRE102" s="31"/>
      <c r="RRF102" s="31"/>
      <c r="RRG102" s="31"/>
      <c r="RRH102" s="31"/>
      <c r="RRI102" s="31"/>
      <c r="RRJ102" s="31"/>
      <c r="RRK102" s="31"/>
      <c r="RRL102" s="31"/>
      <c r="RRM102" s="31"/>
      <c r="RRN102" s="31"/>
      <c r="RRO102" s="31"/>
      <c r="RRP102" s="31"/>
      <c r="RRQ102" s="31"/>
      <c r="RRR102" s="31"/>
      <c r="RRS102" s="31"/>
      <c r="RRT102" s="31"/>
      <c r="RRU102" s="31"/>
      <c r="RRV102" s="31"/>
      <c r="RRW102" s="31"/>
      <c r="RRX102" s="31"/>
      <c r="RRY102" s="31"/>
      <c r="RRZ102" s="31"/>
      <c r="RSA102" s="31"/>
      <c r="RSB102" s="31"/>
      <c r="RSC102" s="31"/>
      <c r="RSD102" s="31"/>
      <c r="RSE102" s="31"/>
      <c r="RSF102" s="31"/>
      <c r="RSG102" s="31"/>
      <c r="RSH102" s="31"/>
      <c r="RSI102" s="31"/>
      <c r="RSJ102" s="31"/>
      <c r="RSK102" s="31"/>
      <c r="RSL102" s="31"/>
      <c r="RSM102" s="31"/>
      <c r="RSN102" s="31"/>
      <c r="RSO102" s="31"/>
      <c r="RSP102" s="31"/>
      <c r="RSQ102" s="31"/>
      <c r="RSR102" s="31"/>
      <c r="RSS102" s="31"/>
      <c r="RST102" s="31"/>
      <c r="RSU102" s="31"/>
      <c r="RSV102" s="31"/>
      <c r="RSW102" s="31"/>
      <c r="RSX102" s="31"/>
      <c r="RSY102" s="31"/>
      <c r="RSZ102" s="31"/>
      <c r="RTA102" s="31"/>
      <c r="RTB102" s="31"/>
      <c r="RTC102" s="31"/>
      <c r="RTD102" s="31"/>
      <c r="RTE102" s="31"/>
      <c r="RTF102" s="31"/>
      <c r="RTG102" s="31"/>
      <c r="RTH102" s="31"/>
      <c r="RTI102" s="31"/>
      <c r="RTJ102" s="31"/>
      <c r="RTK102" s="31"/>
      <c r="RTL102" s="31"/>
      <c r="RTM102" s="31"/>
      <c r="RTN102" s="31"/>
      <c r="RTO102" s="31"/>
      <c r="RTP102" s="31"/>
      <c r="RTQ102" s="31"/>
      <c r="RTR102" s="31"/>
      <c r="RTS102" s="31"/>
      <c r="RTT102" s="31"/>
      <c r="RTU102" s="31"/>
      <c r="RTV102" s="31"/>
      <c r="RTW102" s="31"/>
      <c r="RTX102" s="31"/>
      <c r="RTY102" s="31"/>
      <c r="RTZ102" s="31"/>
      <c r="RUA102" s="31"/>
      <c r="RUB102" s="31"/>
      <c r="RUC102" s="31"/>
      <c r="RUD102" s="31"/>
      <c r="RUE102" s="31"/>
      <c r="RUF102" s="31"/>
      <c r="RUG102" s="31"/>
      <c r="RUH102" s="31"/>
      <c r="RUI102" s="31"/>
      <c r="RUJ102" s="31"/>
      <c r="RUK102" s="31"/>
      <c r="RUL102" s="31"/>
      <c r="RUM102" s="31"/>
      <c r="RUN102" s="31"/>
      <c r="RUO102" s="31"/>
      <c r="RUP102" s="31"/>
      <c r="RUQ102" s="31"/>
      <c r="RUR102" s="31"/>
      <c r="RUS102" s="31"/>
      <c r="RUT102" s="31"/>
      <c r="RUU102" s="31"/>
      <c r="RUV102" s="31"/>
      <c r="RUW102" s="31"/>
      <c r="RUX102" s="31"/>
      <c r="RUY102" s="31"/>
      <c r="RUZ102" s="31"/>
      <c r="RVA102" s="31"/>
      <c r="RVB102" s="31"/>
      <c r="RVC102" s="31"/>
      <c r="RVD102" s="31"/>
      <c r="RVE102" s="31"/>
      <c r="RVF102" s="31"/>
      <c r="RVG102" s="31"/>
      <c r="RVH102" s="31"/>
      <c r="RVI102" s="31"/>
      <c r="RVJ102" s="31"/>
      <c r="RVK102" s="31"/>
      <c r="RVL102" s="31"/>
      <c r="RVM102" s="31"/>
      <c r="RVN102" s="31"/>
      <c r="RVO102" s="31"/>
      <c r="RVP102" s="31"/>
      <c r="RVQ102" s="31"/>
      <c r="RVR102" s="31"/>
      <c r="RVS102" s="31"/>
      <c r="RVT102" s="31"/>
      <c r="RVU102" s="31"/>
      <c r="RVV102" s="31"/>
      <c r="RVW102" s="31"/>
      <c r="RVX102" s="31"/>
      <c r="RVY102" s="31"/>
      <c r="RVZ102" s="31"/>
      <c r="RWA102" s="31"/>
      <c r="RWB102" s="31"/>
      <c r="RWC102" s="31"/>
      <c r="RWD102" s="31"/>
      <c r="RWE102" s="31"/>
      <c r="RWF102" s="31"/>
      <c r="RWG102" s="31"/>
      <c r="RWH102" s="31"/>
      <c r="RWI102" s="31"/>
      <c r="RWJ102" s="31"/>
      <c r="RWK102" s="31"/>
      <c r="RWL102" s="31"/>
      <c r="RWM102" s="31"/>
      <c r="RWN102" s="31"/>
      <c r="RWO102" s="31"/>
      <c r="RWP102" s="31"/>
      <c r="RWQ102" s="31"/>
      <c r="RWR102" s="31"/>
      <c r="RWS102" s="31"/>
      <c r="RWT102" s="31"/>
      <c r="RWU102" s="31"/>
      <c r="RWV102" s="31"/>
      <c r="RWW102" s="31"/>
      <c r="RWX102" s="31"/>
      <c r="RWY102" s="31"/>
      <c r="RWZ102" s="31"/>
      <c r="RXA102" s="31"/>
      <c r="RXB102" s="31"/>
      <c r="RXC102" s="31"/>
      <c r="RXD102" s="31"/>
      <c r="RXE102" s="31"/>
      <c r="RXF102" s="31"/>
      <c r="RXG102" s="31"/>
      <c r="RXH102" s="31"/>
      <c r="RXI102" s="31"/>
      <c r="RXJ102" s="31"/>
      <c r="RXK102" s="31"/>
      <c r="RXL102" s="31"/>
      <c r="RXM102" s="31"/>
      <c r="RXN102" s="31"/>
      <c r="RXO102" s="31"/>
      <c r="RXP102" s="31"/>
      <c r="RXQ102" s="31"/>
      <c r="RXR102" s="31"/>
      <c r="RXS102" s="31"/>
      <c r="RXT102" s="31"/>
      <c r="RXU102" s="31"/>
      <c r="RXV102" s="31"/>
      <c r="RXW102" s="31"/>
      <c r="RXX102" s="31"/>
      <c r="RXY102" s="31"/>
      <c r="RXZ102" s="31"/>
      <c r="RYA102" s="31"/>
      <c r="RYB102" s="31"/>
      <c r="RYC102" s="31"/>
      <c r="RYD102" s="31"/>
      <c r="RYE102" s="31"/>
      <c r="RYF102" s="31"/>
      <c r="RYG102" s="31"/>
      <c r="RYH102" s="31"/>
      <c r="RYI102" s="31"/>
      <c r="RYJ102" s="31"/>
      <c r="RYK102" s="31"/>
      <c r="RYL102" s="31"/>
      <c r="RYM102" s="31"/>
      <c r="RYN102" s="31"/>
      <c r="RYO102" s="31"/>
      <c r="RYP102" s="31"/>
      <c r="RYQ102" s="31"/>
      <c r="RYR102" s="31"/>
      <c r="RYS102" s="31"/>
      <c r="RYT102" s="31"/>
      <c r="RYU102" s="31"/>
      <c r="RYV102" s="31"/>
      <c r="RYW102" s="31"/>
      <c r="RYX102" s="31"/>
      <c r="RYY102" s="31"/>
      <c r="RYZ102" s="31"/>
      <c r="RZA102" s="31"/>
      <c r="RZB102" s="31"/>
      <c r="RZC102" s="31"/>
      <c r="RZD102" s="31"/>
      <c r="RZE102" s="31"/>
      <c r="RZF102" s="31"/>
      <c r="RZG102" s="31"/>
      <c r="RZH102" s="31"/>
      <c r="RZI102" s="31"/>
      <c r="RZJ102" s="31"/>
      <c r="RZK102" s="31"/>
      <c r="RZL102" s="31"/>
      <c r="RZM102" s="31"/>
      <c r="RZN102" s="31"/>
      <c r="RZO102" s="31"/>
      <c r="RZP102" s="31"/>
      <c r="RZQ102" s="31"/>
      <c r="RZR102" s="31"/>
      <c r="RZS102" s="31"/>
      <c r="RZT102" s="31"/>
      <c r="RZU102" s="31"/>
      <c r="RZV102" s="31"/>
      <c r="RZW102" s="31"/>
      <c r="RZX102" s="31"/>
      <c r="RZY102" s="31"/>
      <c r="RZZ102" s="31"/>
      <c r="SAA102" s="31"/>
      <c r="SAB102" s="31"/>
      <c r="SAC102" s="31"/>
      <c r="SAD102" s="31"/>
      <c r="SAE102" s="31"/>
      <c r="SAF102" s="31"/>
      <c r="SAG102" s="31"/>
      <c r="SAH102" s="31"/>
      <c r="SAI102" s="31"/>
      <c r="SAJ102" s="31"/>
      <c r="SAK102" s="31"/>
      <c r="SAL102" s="31"/>
      <c r="SAM102" s="31"/>
      <c r="SAN102" s="31"/>
      <c r="SAO102" s="31"/>
      <c r="SAP102" s="31"/>
      <c r="SAQ102" s="31"/>
      <c r="SAR102" s="31"/>
      <c r="SAS102" s="31"/>
      <c r="SAT102" s="31"/>
      <c r="SAU102" s="31"/>
      <c r="SAV102" s="31"/>
      <c r="SAW102" s="31"/>
      <c r="SAX102" s="31"/>
      <c r="SAY102" s="31"/>
      <c r="SAZ102" s="31"/>
      <c r="SBA102" s="31"/>
      <c r="SBB102" s="31"/>
      <c r="SBC102" s="31"/>
      <c r="SBD102" s="31"/>
      <c r="SBE102" s="31"/>
      <c r="SBF102" s="31"/>
      <c r="SBG102" s="31"/>
      <c r="SBH102" s="31"/>
      <c r="SBI102" s="31"/>
      <c r="SBJ102" s="31"/>
      <c r="SBK102" s="31"/>
      <c r="SBL102" s="31"/>
      <c r="SBM102" s="31"/>
      <c r="SBN102" s="31"/>
      <c r="SBO102" s="31"/>
      <c r="SBP102" s="31"/>
      <c r="SBQ102" s="31"/>
      <c r="SBR102" s="31"/>
      <c r="SBS102" s="31"/>
      <c r="SBT102" s="31"/>
      <c r="SBU102" s="31"/>
      <c r="SBV102" s="31"/>
      <c r="SBW102" s="31"/>
      <c r="SBX102" s="31"/>
      <c r="SBY102" s="31"/>
      <c r="SBZ102" s="31"/>
      <c r="SCA102" s="31"/>
      <c r="SCB102" s="31"/>
      <c r="SCC102" s="31"/>
      <c r="SCD102" s="31"/>
      <c r="SCE102" s="31"/>
      <c r="SCF102" s="31"/>
      <c r="SCG102" s="31"/>
      <c r="SCH102" s="31"/>
      <c r="SCI102" s="31"/>
      <c r="SCJ102" s="31"/>
      <c r="SCK102" s="31"/>
      <c r="SCL102" s="31"/>
      <c r="SCM102" s="31"/>
      <c r="SCN102" s="31"/>
      <c r="SCO102" s="31"/>
      <c r="SCP102" s="31"/>
      <c r="SCQ102" s="31"/>
      <c r="SCR102" s="31"/>
      <c r="SCS102" s="31"/>
      <c r="SCT102" s="31"/>
      <c r="SCU102" s="31"/>
      <c r="SCV102" s="31"/>
      <c r="SCW102" s="31"/>
      <c r="SCX102" s="31"/>
      <c r="SCY102" s="31"/>
      <c r="SCZ102" s="31"/>
      <c r="SDA102" s="31"/>
      <c r="SDB102" s="31"/>
      <c r="SDC102" s="31"/>
      <c r="SDD102" s="31"/>
      <c r="SDE102" s="31"/>
      <c r="SDF102" s="31"/>
      <c r="SDG102" s="31"/>
      <c r="SDH102" s="31"/>
      <c r="SDI102" s="31"/>
      <c r="SDJ102" s="31"/>
      <c r="SDK102" s="31"/>
      <c r="SDL102" s="31"/>
      <c r="SDM102" s="31"/>
      <c r="SDN102" s="31"/>
      <c r="SDO102" s="31"/>
      <c r="SDP102" s="31"/>
      <c r="SDQ102" s="31"/>
      <c r="SDR102" s="31"/>
      <c r="SDS102" s="31"/>
      <c r="SDT102" s="31"/>
      <c r="SDU102" s="31"/>
      <c r="SDV102" s="31"/>
      <c r="SDW102" s="31"/>
      <c r="SDX102" s="31"/>
      <c r="SDY102" s="31"/>
      <c r="SDZ102" s="31"/>
      <c r="SEA102" s="31"/>
      <c r="SEB102" s="31"/>
      <c r="SEC102" s="31"/>
      <c r="SED102" s="31"/>
      <c r="SEE102" s="31"/>
      <c r="SEF102" s="31"/>
      <c r="SEG102" s="31"/>
      <c r="SEH102" s="31"/>
      <c r="SEI102" s="31"/>
      <c r="SEJ102" s="31"/>
      <c r="SEK102" s="31"/>
      <c r="SEL102" s="31"/>
      <c r="SEM102" s="31"/>
      <c r="SEN102" s="31"/>
      <c r="SEO102" s="31"/>
      <c r="SEP102" s="31"/>
      <c r="SEQ102" s="31"/>
      <c r="SER102" s="31"/>
      <c r="SES102" s="31"/>
      <c r="SET102" s="31"/>
      <c r="SEU102" s="31"/>
      <c r="SEV102" s="31"/>
      <c r="SEW102" s="31"/>
      <c r="SEX102" s="31"/>
      <c r="SEY102" s="31"/>
      <c r="SEZ102" s="31"/>
      <c r="SFA102" s="31"/>
      <c r="SFB102" s="31"/>
      <c r="SFC102" s="31"/>
      <c r="SFD102" s="31"/>
      <c r="SFE102" s="31"/>
      <c r="SFF102" s="31"/>
      <c r="SFG102" s="31"/>
      <c r="SFH102" s="31"/>
      <c r="SFI102" s="31"/>
      <c r="SFJ102" s="31"/>
      <c r="SFK102" s="31"/>
      <c r="SFL102" s="31"/>
      <c r="SFM102" s="31"/>
      <c r="SFN102" s="31"/>
      <c r="SFO102" s="31"/>
      <c r="SFP102" s="31"/>
      <c r="SFQ102" s="31"/>
      <c r="SFR102" s="31"/>
      <c r="SFS102" s="31"/>
      <c r="SFT102" s="31"/>
      <c r="SFU102" s="31"/>
      <c r="SFV102" s="31"/>
      <c r="SFW102" s="31"/>
      <c r="SFX102" s="31"/>
      <c r="SFY102" s="31"/>
      <c r="SFZ102" s="31"/>
      <c r="SGA102" s="31"/>
      <c r="SGB102" s="31"/>
      <c r="SGC102" s="31"/>
      <c r="SGD102" s="31"/>
      <c r="SGE102" s="31"/>
      <c r="SGF102" s="31"/>
      <c r="SGG102" s="31"/>
      <c r="SGH102" s="31"/>
      <c r="SGI102" s="31"/>
      <c r="SGJ102" s="31"/>
      <c r="SGK102" s="31"/>
      <c r="SGL102" s="31"/>
      <c r="SGM102" s="31"/>
      <c r="SGN102" s="31"/>
      <c r="SGO102" s="31"/>
      <c r="SGP102" s="31"/>
      <c r="SGQ102" s="31"/>
      <c r="SGR102" s="31"/>
      <c r="SGS102" s="31"/>
      <c r="SGT102" s="31"/>
      <c r="SGU102" s="31"/>
      <c r="SGV102" s="31"/>
      <c r="SGW102" s="31"/>
      <c r="SGX102" s="31"/>
      <c r="SGY102" s="31"/>
      <c r="SGZ102" s="31"/>
      <c r="SHA102" s="31"/>
      <c r="SHB102" s="31"/>
      <c r="SHC102" s="31"/>
      <c r="SHD102" s="31"/>
      <c r="SHE102" s="31"/>
      <c r="SHF102" s="31"/>
      <c r="SHG102" s="31"/>
      <c r="SHH102" s="31"/>
      <c r="SHI102" s="31"/>
      <c r="SHJ102" s="31"/>
      <c r="SHK102" s="31"/>
      <c r="SHL102" s="31"/>
      <c r="SHM102" s="31"/>
      <c r="SHN102" s="31"/>
      <c r="SHO102" s="31"/>
      <c r="SHP102" s="31"/>
      <c r="SHQ102" s="31"/>
      <c r="SHR102" s="31"/>
      <c r="SHS102" s="31"/>
      <c r="SHT102" s="31"/>
      <c r="SHU102" s="31"/>
      <c r="SHV102" s="31"/>
      <c r="SHW102" s="31"/>
      <c r="SHX102" s="31"/>
      <c r="SHY102" s="31"/>
      <c r="SHZ102" s="31"/>
      <c r="SIA102" s="31"/>
      <c r="SIB102" s="31"/>
      <c r="SIC102" s="31"/>
      <c r="SID102" s="31"/>
      <c r="SIE102" s="31"/>
      <c r="SIF102" s="31"/>
      <c r="SIG102" s="31"/>
      <c r="SIH102" s="31"/>
      <c r="SII102" s="31"/>
      <c r="SIJ102" s="31"/>
      <c r="SIK102" s="31"/>
      <c r="SIL102" s="31"/>
      <c r="SIM102" s="31"/>
      <c r="SIN102" s="31"/>
      <c r="SIO102" s="31"/>
      <c r="SIP102" s="31"/>
      <c r="SIQ102" s="31"/>
      <c r="SIR102" s="31"/>
      <c r="SIS102" s="31"/>
      <c r="SIT102" s="31"/>
      <c r="SIU102" s="31"/>
      <c r="SIV102" s="31"/>
      <c r="SIW102" s="31"/>
      <c r="SIX102" s="31"/>
      <c r="SIY102" s="31"/>
      <c r="SIZ102" s="31"/>
      <c r="SJA102" s="31"/>
      <c r="SJB102" s="31"/>
      <c r="SJC102" s="31"/>
      <c r="SJD102" s="31"/>
      <c r="SJE102" s="31"/>
      <c r="SJF102" s="31"/>
      <c r="SJG102" s="31"/>
      <c r="SJH102" s="31"/>
      <c r="SJI102" s="31"/>
      <c r="SJJ102" s="31"/>
      <c r="SJK102" s="31"/>
      <c r="SJL102" s="31"/>
      <c r="SJM102" s="31"/>
      <c r="SJN102" s="31"/>
      <c r="SJO102" s="31"/>
      <c r="SJP102" s="31"/>
      <c r="SJQ102" s="31"/>
      <c r="SJR102" s="31"/>
      <c r="SJS102" s="31"/>
      <c r="SJT102" s="31"/>
      <c r="SJU102" s="31"/>
      <c r="SJV102" s="31"/>
      <c r="SJW102" s="31"/>
      <c r="SJX102" s="31"/>
      <c r="SJY102" s="31"/>
      <c r="SJZ102" s="31"/>
      <c r="SKA102" s="31"/>
      <c r="SKB102" s="31"/>
      <c r="SKC102" s="31"/>
      <c r="SKD102" s="31"/>
      <c r="SKE102" s="31"/>
      <c r="SKF102" s="31"/>
      <c r="SKG102" s="31"/>
      <c r="SKH102" s="31"/>
      <c r="SKI102" s="31"/>
      <c r="SKJ102" s="31"/>
      <c r="SKK102" s="31"/>
      <c r="SKL102" s="31"/>
      <c r="SKM102" s="31"/>
      <c r="SKN102" s="31"/>
      <c r="SKO102" s="31"/>
      <c r="SKP102" s="31"/>
      <c r="SKQ102" s="31"/>
      <c r="SKR102" s="31"/>
      <c r="SKS102" s="31"/>
      <c r="SKT102" s="31"/>
      <c r="SKU102" s="31"/>
      <c r="SKV102" s="31"/>
      <c r="SKW102" s="31"/>
      <c r="SKX102" s="31"/>
      <c r="SKY102" s="31"/>
      <c r="SKZ102" s="31"/>
      <c r="SLA102" s="31"/>
      <c r="SLB102" s="31"/>
      <c r="SLC102" s="31"/>
      <c r="SLD102" s="31"/>
      <c r="SLE102" s="31"/>
      <c r="SLF102" s="31"/>
      <c r="SLG102" s="31"/>
      <c r="SLH102" s="31"/>
      <c r="SLI102" s="31"/>
      <c r="SLJ102" s="31"/>
      <c r="SLK102" s="31"/>
      <c r="SLL102" s="31"/>
      <c r="SLM102" s="31"/>
      <c r="SLN102" s="31"/>
      <c r="SLO102" s="31"/>
      <c r="SLP102" s="31"/>
      <c r="SLQ102" s="31"/>
      <c r="SLR102" s="31"/>
      <c r="SLS102" s="31"/>
      <c r="SLT102" s="31"/>
      <c r="SLU102" s="31"/>
      <c r="SLV102" s="31"/>
      <c r="SLW102" s="31"/>
      <c r="SLX102" s="31"/>
      <c r="SLY102" s="31"/>
      <c r="SLZ102" s="31"/>
      <c r="SMA102" s="31"/>
      <c r="SMB102" s="31"/>
      <c r="SMC102" s="31"/>
      <c r="SMD102" s="31"/>
      <c r="SME102" s="31"/>
      <c r="SMF102" s="31"/>
      <c r="SMG102" s="31"/>
      <c r="SMH102" s="31"/>
      <c r="SMI102" s="31"/>
      <c r="SMJ102" s="31"/>
      <c r="SMK102" s="31"/>
      <c r="SML102" s="31"/>
      <c r="SMM102" s="31"/>
      <c r="SMN102" s="31"/>
      <c r="SMO102" s="31"/>
      <c r="SMP102" s="31"/>
      <c r="SMQ102" s="31"/>
      <c r="SMR102" s="31"/>
      <c r="SMS102" s="31"/>
      <c r="SMT102" s="31"/>
      <c r="SMU102" s="31"/>
      <c r="SMV102" s="31"/>
      <c r="SMW102" s="31"/>
      <c r="SMX102" s="31"/>
      <c r="SMY102" s="31"/>
      <c r="SMZ102" s="31"/>
      <c r="SNA102" s="31"/>
      <c r="SNB102" s="31"/>
      <c r="SNC102" s="31"/>
      <c r="SND102" s="31"/>
      <c r="SNE102" s="31"/>
      <c r="SNF102" s="31"/>
      <c r="SNG102" s="31"/>
      <c r="SNH102" s="31"/>
      <c r="SNI102" s="31"/>
      <c r="SNJ102" s="31"/>
      <c r="SNK102" s="31"/>
      <c r="SNL102" s="31"/>
      <c r="SNM102" s="31"/>
      <c r="SNN102" s="31"/>
      <c r="SNO102" s="31"/>
      <c r="SNP102" s="31"/>
      <c r="SNQ102" s="31"/>
      <c r="SNR102" s="31"/>
      <c r="SNS102" s="31"/>
      <c r="SNT102" s="31"/>
      <c r="SNU102" s="31"/>
      <c r="SNV102" s="31"/>
      <c r="SNW102" s="31"/>
      <c r="SNX102" s="31"/>
      <c r="SNY102" s="31"/>
      <c r="SNZ102" s="31"/>
      <c r="SOA102" s="31"/>
      <c r="SOB102" s="31"/>
      <c r="SOC102" s="31"/>
      <c r="SOD102" s="31"/>
      <c r="SOE102" s="31"/>
      <c r="SOF102" s="31"/>
      <c r="SOG102" s="31"/>
      <c r="SOH102" s="31"/>
      <c r="SOI102" s="31"/>
      <c r="SOJ102" s="31"/>
      <c r="SOK102" s="31"/>
      <c r="SOL102" s="31"/>
      <c r="SOM102" s="31"/>
      <c r="SON102" s="31"/>
      <c r="SOO102" s="31"/>
      <c r="SOP102" s="31"/>
      <c r="SOQ102" s="31"/>
      <c r="SOR102" s="31"/>
      <c r="SOS102" s="31"/>
      <c r="SOT102" s="31"/>
      <c r="SOU102" s="31"/>
      <c r="SOV102" s="31"/>
      <c r="SOW102" s="31"/>
      <c r="SOX102" s="31"/>
      <c r="SOY102" s="31"/>
      <c r="SOZ102" s="31"/>
      <c r="SPA102" s="31"/>
      <c r="SPB102" s="31"/>
      <c r="SPC102" s="31"/>
      <c r="SPD102" s="31"/>
      <c r="SPE102" s="31"/>
      <c r="SPF102" s="31"/>
      <c r="SPG102" s="31"/>
      <c r="SPH102" s="31"/>
      <c r="SPI102" s="31"/>
      <c r="SPJ102" s="31"/>
      <c r="SPK102" s="31"/>
      <c r="SPL102" s="31"/>
      <c r="SPM102" s="31"/>
      <c r="SPN102" s="31"/>
      <c r="SPO102" s="31"/>
      <c r="SPP102" s="31"/>
      <c r="SPQ102" s="31"/>
      <c r="SPR102" s="31"/>
      <c r="SPS102" s="31"/>
      <c r="SPT102" s="31"/>
      <c r="SPU102" s="31"/>
      <c r="SPV102" s="31"/>
      <c r="SPW102" s="31"/>
      <c r="SPX102" s="31"/>
      <c r="SPY102" s="31"/>
      <c r="SPZ102" s="31"/>
      <c r="SQA102" s="31"/>
      <c r="SQB102" s="31"/>
      <c r="SQC102" s="31"/>
      <c r="SQD102" s="31"/>
      <c r="SQE102" s="31"/>
      <c r="SQF102" s="31"/>
      <c r="SQG102" s="31"/>
      <c r="SQH102" s="31"/>
      <c r="SQI102" s="31"/>
      <c r="SQJ102" s="31"/>
      <c r="SQK102" s="31"/>
      <c r="SQL102" s="31"/>
      <c r="SQM102" s="31"/>
      <c r="SQN102" s="31"/>
      <c r="SQO102" s="31"/>
      <c r="SQP102" s="31"/>
      <c r="SQQ102" s="31"/>
      <c r="SQR102" s="31"/>
      <c r="SQS102" s="31"/>
      <c r="SQT102" s="31"/>
      <c r="SQU102" s="31"/>
      <c r="SQV102" s="31"/>
      <c r="SQW102" s="31"/>
      <c r="SQX102" s="31"/>
      <c r="SQY102" s="31"/>
      <c r="SQZ102" s="31"/>
      <c r="SRA102" s="31"/>
      <c r="SRB102" s="31"/>
      <c r="SRC102" s="31"/>
      <c r="SRD102" s="31"/>
      <c r="SRE102" s="31"/>
      <c r="SRF102" s="31"/>
      <c r="SRG102" s="31"/>
      <c r="SRH102" s="31"/>
      <c r="SRI102" s="31"/>
      <c r="SRJ102" s="31"/>
      <c r="SRK102" s="31"/>
      <c r="SRL102" s="31"/>
      <c r="SRM102" s="31"/>
      <c r="SRN102" s="31"/>
      <c r="SRO102" s="31"/>
      <c r="SRP102" s="31"/>
      <c r="SRQ102" s="31"/>
      <c r="SRR102" s="31"/>
      <c r="SRS102" s="31"/>
      <c r="SRT102" s="31"/>
      <c r="SRU102" s="31"/>
      <c r="SRV102" s="31"/>
      <c r="SRW102" s="31"/>
      <c r="SRX102" s="31"/>
      <c r="SRY102" s="31"/>
      <c r="SRZ102" s="31"/>
      <c r="SSA102" s="31"/>
      <c r="SSB102" s="31"/>
      <c r="SSC102" s="31"/>
      <c r="SSD102" s="31"/>
      <c r="SSE102" s="31"/>
      <c r="SSF102" s="31"/>
      <c r="SSG102" s="31"/>
      <c r="SSH102" s="31"/>
      <c r="SSI102" s="31"/>
      <c r="SSJ102" s="31"/>
      <c r="SSK102" s="31"/>
      <c r="SSL102" s="31"/>
      <c r="SSM102" s="31"/>
      <c r="SSN102" s="31"/>
      <c r="SSO102" s="31"/>
      <c r="SSP102" s="31"/>
      <c r="SSQ102" s="31"/>
      <c r="SSR102" s="31"/>
      <c r="SSS102" s="31"/>
      <c r="SST102" s="31"/>
      <c r="SSU102" s="31"/>
      <c r="SSV102" s="31"/>
      <c r="SSW102" s="31"/>
      <c r="SSX102" s="31"/>
      <c r="SSY102" s="31"/>
      <c r="SSZ102" s="31"/>
      <c r="STA102" s="31"/>
      <c r="STB102" s="31"/>
      <c r="STC102" s="31"/>
      <c r="STD102" s="31"/>
      <c r="STE102" s="31"/>
      <c r="STF102" s="31"/>
      <c r="STG102" s="31"/>
      <c r="STH102" s="31"/>
      <c r="STI102" s="31"/>
      <c r="STJ102" s="31"/>
      <c r="STK102" s="31"/>
      <c r="STL102" s="31"/>
      <c r="STM102" s="31"/>
      <c r="STN102" s="31"/>
      <c r="STO102" s="31"/>
      <c r="STP102" s="31"/>
      <c r="STQ102" s="31"/>
      <c r="STR102" s="31"/>
      <c r="STS102" s="31"/>
      <c r="STT102" s="31"/>
      <c r="STU102" s="31"/>
      <c r="STV102" s="31"/>
      <c r="STW102" s="31"/>
      <c r="STX102" s="31"/>
      <c r="STY102" s="31"/>
      <c r="STZ102" s="31"/>
      <c r="SUA102" s="31"/>
      <c r="SUB102" s="31"/>
      <c r="SUC102" s="31"/>
      <c r="SUD102" s="31"/>
      <c r="SUE102" s="31"/>
      <c r="SUF102" s="31"/>
      <c r="SUG102" s="31"/>
      <c r="SUH102" s="31"/>
      <c r="SUI102" s="31"/>
      <c r="SUJ102" s="31"/>
      <c r="SUK102" s="31"/>
      <c r="SUL102" s="31"/>
      <c r="SUM102" s="31"/>
      <c r="SUN102" s="31"/>
      <c r="SUO102" s="31"/>
      <c r="SUP102" s="31"/>
      <c r="SUQ102" s="31"/>
      <c r="SUR102" s="31"/>
      <c r="SUS102" s="31"/>
      <c r="SUT102" s="31"/>
      <c r="SUU102" s="31"/>
      <c r="SUV102" s="31"/>
      <c r="SUW102" s="31"/>
      <c r="SUX102" s="31"/>
      <c r="SUY102" s="31"/>
      <c r="SUZ102" s="31"/>
      <c r="SVA102" s="31"/>
      <c r="SVB102" s="31"/>
      <c r="SVC102" s="31"/>
      <c r="SVD102" s="31"/>
      <c r="SVE102" s="31"/>
      <c r="SVF102" s="31"/>
      <c r="SVG102" s="31"/>
      <c r="SVH102" s="31"/>
      <c r="SVI102" s="31"/>
      <c r="SVJ102" s="31"/>
      <c r="SVK102" s="31"/>
      <c r="SVL102" s="31"/>
      <c r="SVM102" s="31"/>
      <c r="SVN102" s="31"/>
      <c r="SVO102" s="31"/>
      <c r="SVP102" s="31"/>
      <c r="SVQ102" s="31"/>
      <c r="SVR102" s="31"/>
      <c r="SVS102" s="31"/>
      <c r="SVT102" s="31"/>
      <c r="SVU102" s="31"/>
      <c r="SVV102" s="31"/>
      <c r="SVW102" s="31"/>
      <c r="SVX102" s="31"/>
      <c r="SVY102" s="31"/>
      <c r="SVZ102" s="31"/>
      <c r="SWA102" s="31"/>
      <c r="SWB102" s="31"/>
      <c r="SWC102" s="31"/>
      <c r="SWD102" s="31"/>
      <c r="SWE102" s="31"/>
      <c r="SWF102" s="31"/>
      <c r="SWG102" s="31"/>
      <c r="SWH102" s="31"/>
      <c r="SWI102" s="31"/>
      <c r="SWJ102" s="31"/>
      <c r="SWK102" s="31"/>
      <c r="SWL102" s="31"/>
      <c r="SWM102" s="31"/>
      <c r="SWN102" s="31"/>
      <c r="SWO102" s="31"/>
      <c r="SWP102" s="31"/>
      <c r="SWQ102" s="31"/>
      <c r="SWR102" s="31"/>
      <c r="SWS102" s="31"/>
      <c r="SWT102" s="31"/>
      <c r="SWU102" s="31"/>
      <c r="SWV102" s="31"/>
      <c r="SWW102" s="31"/>
      <c r="SWX102" s="31"/>
      <c r="SWY102" s="31"/>
      <c r="SWZ102" s="31"/>
      <c r="SXA102" s="31"/>
      <c r="SXB102" s="31"/>
      <c r="SXC102" s="31"/>
      <c r="SXD102" s="31"/>
      <c r="SXE102" s="31"/>
      <c r="SXF102" s="31"/>
      <c r="SXG102" s="31"/>
      <c r="SXH102" s="31"/>
      <c r="SXI102" s="31"/>
      <c r="SXJ102" s="31"/>
      <c r="SXK102" s="31"/>
      <c r="SXL102" s="31"/>
      <c r="SXM102" s="31"/>
      <c r="SXN102" s="31"/>
      <c r="SXO102" s="31"/>
      <c r="SXP102" s="31"/>
      <c r="SXQ102" s="31"/>
      <c r="SXR102" s="31"/>
      <c r="SXS102" s="31"/>
      <c r="SXT102" s="31"/>
      <c r="SXU102" s="31"/>
      <c r="SXV102" s="31"/>
      <c r="SXW102" s="31"/>
      <c r="SXX102" s="31"/>
      <c r="SXY102" s="31"/>
      <c r="SXZ102" s="31"/>
      <c r="SYA102" s="31"/>
      <c r="SYB102" s="31"/>
      <c r="SYC102" s="31"/>
      <c r="SYD102" s="31"/>
      <c r="SYE102" s="31"/>
      <c r="SYF102" s="31"/>
      <c r="SYG102" s="31"/>
      <c r="SYH102" s="31"/>
      <c r="SYI102" s="31"/>
      <c r="SYJ102" s="31"/>
      <c r="SYK102" s="31"/>
      <c r="SYL102" s="31"/>
      <c r="SYM102" s="31"/>
      <c r="SYN102" s="31"/>
      <c r="SYO102" s="31"/>
      <c r="SYP102" s="31"/>
      <c r="SYQ102" s="31"/>
      <c r="SYR102" s="31"/>
      <c r="SYS102" s="31"/>
      <c r="SYT102" s="31"/>
      <c r="SYU102" s="31"/>
      <c r="SYV102" s="31"/>
      <c r="SYW102" s="31"/>
      <c r="SYX102" s="31"/>
      <c r="SYY102" s="31"/>
      <c r="SYZ102" s="31"/>
      <c r="SZA102" s="31"/>
      <c r="SZB102" s="31"/>
      <c r="SZC102" s="31"/>
      <c r="SZD102" s="31"/>
      <c r="SZE102" s="31"/>
      <c r="SZF102" s="31"/>
      <c r="SZG102" s="31"/>
      <c r="SZH102" s="31"/>
      <c r="SZI102" s="31"/>
      <c r="SZJ102" s="31"/>
      <c r="SZK102" s="31"/>
      <c r="SZL102" s="31"/>
      <c r="SZM102" s="31"/>
      <c r="SZN102" s="31"/>
      <c r="SZO102" s="31"/>
      <c r="SZP102" s="31"/>
      <c r="SZQ102" s="31"/>
      <c r="SZR102" s="31"/>
      <c r="SZS102" s="31"/>
      <c r="SZT102" s="31"/>
      <c r="SZU102" s="31"/>
      <c r="SZV102" s="31"/>
      <c r="SZW102" s="31"/>
      <c r="SZX102" s="31"/>
      <c r="SZY102" s="31"/>
      <c r="SZZ102" s="31"/>
      <c r="TAA102" s="31"/>
      <c r="TAB102" s="31"/>
      <c r="TAC102" s="31"/>
      <c r="TAD102" s="31"/>
      <c r="TAE102" s="31"/>
      <c r="TAF102" s="31"/>
      <c r="TAG102" s="31"/>
      <c r="TAH102" s="31"/>
      <c r="TAI102" s="31"/>
      <c r="TAJ102" s="31"/>
      <c r="TAK102" s="31"/>
      <c r="TAL102" s="31"/>
      <c r="TAM102" s="31"/>
      <c r="TAN102" s="31"/>
      <c r="TAO102" s="31"/>
      <c r="TAP102" s="31"/>
      <c r="TAQ102" s="31"/>
      <c r="TAR102" s="31"/>
      <c r="TAS102" s="31"/>
      <c r="TAT102" s="31"/>
      <c r="TAU102" s="31"/>
      <c r="TAV102" s="31"/>
      <c r="TAW102" s="31"/>
      <c r="TAX102" s="31"/>
      <c r="TAY102" s="31"/>
      <c r="TAZ102" s="31"/>
      <c r="TBA102" s="31"/>
      <c r="TBB102" s="31"/>
      <c r="TBC102" s="31"/>
      <c r="TBD102" s="31"/>
      <c r="TBE102" s="31"/>
      <c r="TBF102" s="31"/>
      <c r="TBG102" s="31"/>
      <c r="TBH102" s="31"/>
      <c r="TBI102" s="31"/>
      <c r="TBJ102" s="31"/>
      <c r="TBK102" s="31"/>
      <c r="TBL102" s="31"/>
      <c r="TBM102" s="31"/>
      <c r="TBN102" s="31"/>
      <c r="TBO102" s="31"/>
      <c r="TBP102" s="31"/>
      <c r="TBQ102" s="31"/>
      <c r="TBR102" s="31"/>
      <c r="TBS102" s="31"/>
      <c r="TBT102" s="31"/>
      <c r="TBU102" s="31"/>
      <c r="TBV102" s="31"/>
      <c r="TBW102" s="31"/>
      <c r="TBX102" s="31"/>
      <c r="TBY102" s="31"/>
      <c r="TBZ102" s="31"/>
      <c r="TCA102" s="31"/>
      <c r="TCB102" s="31"/>
      <c r="TCC102" s="31"/>
      <c r="TCD102" s="31"/>
      <c r="TCE102" s="31"/>
      <c r="TCF102" s="31"/>
      <c r="TCG102" s="31"/>
      <c r="TCH102" s="31"/>
      <c r="TCI102" s="31"/>
      <c r="TCJ102" s="31"/>
      <c r="TCK102" s="31"/>
      <c r="TCL102" s="31"/>
      <c r="TCM102" s="31"/>
      <c r="TCN102" s="31"/>
      <c r="TCO102" s="31"/>
      <c r="TCP102" s="31"/>
      <c r="TCQ102" s="31"/>
      <c r="TCR102" s="31"/>
      <c r="TCS102" s="31"/>
      <c r="TCT102" s="31"/>
      <c r="TCU102" s="31"/>
      <c r="TCV102" s="31"/>
      <c r="TCW102" s="31"/>
      <c r="TCX102" s="31"/>
      <c r="TCY102" s="31"/>
      <c r="TCZ102" s="31"/>
      <c r="TDA102" s="31"/>
      <c r="TDB102" s="31"/>
      <c r="TDC102" s="31"/>
      <c r="TDD102" s="31"/>
      <c r="TDE102" s="31"/>
      <c r="TDF102" s="31"/>
      <c r="TDG102" s="31"/>
      <c r="TDH102" s="31"/>
      <c r="TDI102" s="31"/>
      <c r="TDJ102" s="31"/>
      <c r="TDK102" s="31"/>
      <c r="TDL102" s="31"/>
      <c r="TDM102" s="31"/>
      <c r="TDN102" s="31"/>
      <c r="TDO102" s="31"/>
      <c r="TDP102" s="31"/>
      <c r="TDQ102" s="31"/>
      <c r="TDR102" s="31"/>
      <c r="TDS102" s="31"/>
      <c r="TDT102" s="31"/>
      <c r="TDU102" s="31"/>
      <c r="TDV102" s="31"/>
      <c r="TDW102" s="31"/>
      <c r="TDX102" s="31"/>
      <c r="TDY102" s="31"/>
      <c r="TDZ102" s="31"/>
      <c r="TEA102" s="31"/>
      <c r="TEB102" s="31"/>
      <c r="TEC102" s="31"/>
      <c r="TED102" s="31"/>
      <c r="TEE102" s="31"/>
      <c r="TEF102" s="31"/>
      <c r="TEG102" s="31"/>
      <c r="TEH102" s="31"/>
      <c r="TEI102" s="31"/>
      <c r="TEJ102" s="31"/>
      <c r="TEK102" s="31"/>
      <c r="TEL102" s="31"/>
      <c r="TEM102" s="31"/>
      <c r="TEN102" s="31"/>
      <c r="TEO102" s="31"/>
      <c r="TEP102" s="31"/>
      <c r="TEQ102" s="31"/>
      <c r="TER102" s="31"/>
      <c r="TES102" s="31"/>
      <c r="TET102" s="31"/>
      <c r="TEU102" s="31"/>
      <c r="TEV102" s="31"/>
      <c r="TEW102" s="31"/>
      <c r="TEX102" s="31"/>
      <c r="TEY102" s="31"/>
      <c r="TEZ102" s="31"/>
      <c r="TFA102" s="31"/>
      <c r="TFB102" s="31"/>
      <c r="TFC102" s="31"/>
      <c r="TFD102" s="31"/>
      <c r="TFE102" s="31"/>
      <c r="TFF102" s="31"/>
      <c r="TFG102" s="31"/>
      <c r="TFH102" s="31"/>
      <c r="TFI102" s="31"/>
      <c r="TFJ102" s="31"/>
      <c r="TFK102" s="31"/>
      <c r="TFL102" s="31"/>
      <c r="TFM102" s="31"/>
      <c r="TFN102" s="31"/>
      <c r="TFO102" s="31"/>
      <c r="TFP102" s="31"/>
      <c r="TFQ102" s="31"/>
      <c r="TFR102" s="31"/>
      <c r="TFS102" s="31"/>
      <c r="TFT102" s="31"/>
      <c r="TFU102" s="31"/>
      <c r="TFV102" s="31"/>
      <c r="TFW102" s="31"/>
      <c r="TFX102" s="31"/>
      <c r="TFY102" s="31"/>
      <c r="TFZ102" s="31"/>
      <c r="TGA102" s="31"/>
      <c r="TGB102" s="31"/>
      <c r="TGC102" s="31"/>
      <c r="TGD102" s="31"/>
      <c r="TGE102" s="31"/>
      <c r="TGF102" s="31"/>
      <c r="TGG102" s="31"/>
      <c r="TGH102" s="31"/>
      <c r="TGI102" s="31"/>
      <c r="TGJ102" s="31"/>
      <c r="TGK102" s="31"/>
      <c r="TGL102" s="31"/>
      <c r="TGM102" s="31"/>
      <c r="TGN102" s="31"/>
      <c r="TGO102" s="31"/>
      <c r="TGP102" s="31"/>
      <c r="TGQ102" s="31"/>
      <c r="TGR102" s="31"/>
      <c r="TGS102" s="31"/>
      <c r="TGT102" s="31"/>
      <c r="TGU102" s="31"/>
      <c r="TGV102" s="31"/>
      <c r="TGW102" s="31"/>
      <c r="TGX102" s="31"/>
      <c r="TGY102" s="31"/>
      <c r="TGZ102" s="31"/>
      <c r="THA102" s="31"/>
      <c r="THB102" s="31"/>
      <c r="THC102" s="31"/>
      <c r="THD102" s="31"/>
      <c r="THE102" s="31"/>
      <c r="THF102" s="31"/>
      <c r="THG102" s="31"/>
      <c r="THH102" s="31"/>
      <c r="THI102" s="31"/>
      <c r="THJ102" s="31"/>
      <c r="THK102" s="31"/>
      <c r="THL102" s="31"/>
      <c r="THM102" s="31"/>
      <c r="THN102" s="31"/>
      <c r="THO102" s="31"/>
      <c r="THP102" s="31"/>
      <c r="THQ102" s="31"/>
      <c r="THR102" s="31"/>
      <c r="THS102" s="31"/>
      <c r="THT102" s="31"/>
      <c r="THU102" s="31"/>
      <c r="THV102" s="31"/>
      <c r="THW102" s="31"/>
      <c r="THX102" s="31"/>
      <c r="THY102" s="31"/>
      <c r="THZ102" s="31"/>
      <c r="TIA102" s="31"/>
      <c r="TIB102" s="31"/>
      <c r="TIC102" s="31"/>
      <c r="TID102" s="31"/>
      <c r="TIE102" s="31"/>
      <c r="TIF102" s="31"/>
      <c r="TIG102" s="31"/>
      <c r="TIH102" s="31"/>
      <c r="TII102" s="31"/>
      <c r="TIJ102" s="31"/>
      <c r="TIK102" s="31"/>
      <c r="TIL102" s="31"/>
      <c r="TIM102" s="31"/>
      <c r="TIN102" s="31"/>
      <c r="TIO102" s="31"/>
      <c r="TIP102" s="31"/>
      <c r="TIQ102" s="31"/>
      <c r="TIR102" s="31"/>
      <c r="TIS102" s="31"/>
      <c r="TIT102" s="31"/>
      <c r="TIU102" s="31"/>
      <c r="TIV102" s="31"/>
      <c r="TIW102" s="31"/>
      <c r="TIX102" s="31"/>
      <c r="TIY102" s="31"/>
      <c r="TIZ102" s="31"/>
      <c r="TJA102" s="31"/>
      <c r="TJB102" s="31"/>
      <c r="TJC102" s="31"/>
      <c r="TJD102" s="31"/>
      <c r="TJE102" s="31"/>
      <c r="TJF102" s="31"/>
      <c r="TJG102" s="31"/>
      <c r="TJH102" s="31"/>
      <c r="TJI102" s="31"/>
      <c r="TJJ102" s="31"/>
      <c r="TJK102" s="31"/>
      <c r="TJL102" s="31"/>
      <c r="TJM102" s="31"/>
      <c r="TJN102" s="31"/>
      <c r="TJO102" s="31"/>
      <c r="TJP102" s="31"/>
      <c r="TJQ102" s="31"/>
      <c r="TJR102" s="31"/>
      <c r="TJS102" s="31"/>
      <c r="TJT102" s="31"/>
      <c r="TJU102" s="31"/>
      <c r="TJV102" s="31"/>
      <c r="TJW102" s="31"/>
      <c r="TJX102" s="31"/>
      <c r="TJY102" s="31"/>
      <c r="TJZ102" s="31"/>
      <c r="TKA102" s="31"/>
      <c r="TKB102" s="31"/>
      <c r="TKC102" s="31"/>
      <c r="TKD102" s="31"/>
      <c r="TKE102" s="31"/>
      <c r="TKF102" s="31"/>
      <c r="TKG102" s="31"/>
      <c r="TKH102" s="31"/>
      <c r="TKI102" s="31"/>
      <c r="TKJ102" s="31"/>
      <c r="TKK102" s="31"/>
      <c r="TKL102" s="31"/>
      <c r="TKM102" s="31"/>
      <c r="TKN102" s="31"/>
      <c r="TKO102" s="31"/>
      <c r="TKP102" s="31"/>
      <c r="TKQ102" s="31"/>
      <c r="TKR102" s="31"/>
      <c r="TKS102" s="31"/>
      <c r="TKT102" s="31"/>
      <c r="TKU102" s="31"/>
      <c r="TKV102" s="31"/>
      <c r="TKW102" s="31"/>
      <c r="TKX102" s="31"/>
      <c r="TKY102" s="31"/>
      <c r="TKZ102" s="31"/>
      <c r="TLA102" s="31"/>
      <c r="TLB102" s="31"/>
      <c r="TLC102" s="31"/>
      <c r="TLD102" s="31"/>
      <c r="TLE102" s="31"/>
      <c r="TLF102" s="31"/>
      <c r="TLG102" s="31"/>
      <c r="TLH102" s="31"/>
      <c r="TLI102" s="31"/>
      <c r="TLJ102" s="31"/>
      <c r="TLK102" s="31"/>
      <c r="TLL102" s="31"/>
      <c r="TLM102" s="31"/>
      <c r="TLN102" s="31"/>
      <c r="TLO102" s="31"/>
      <c r="TLP102" s="31"/>
      <c r="TLQ102" s="31"/>
      <c r="TLR102" s="31"/>
      <c r="TLS102" s="31"/>
      <c r="TLT102" s="31"/>
      <c r="TLU102" s="31"/>
      <c r="TLV102" s="31"/>
      <c r="TLW102" s="31"/>
      <c r="TLX102" s="31"/>
      <c r="TLY102" s="31"/>
      <c r="TLZ102" s="31"/>
      <c r="TMA102" s="31"/>
      <c r="TMB102" s="31"/>
      <c r="TMC102" s="31"/>
      <c r="TMD102" s="31"/>
      <c r="TME102" s="31"/>
      <c r="TMF102" s="31"/>
      <c r="TMG102" s="31"/>
      <c r="TMH102" s="31"/>
      <c r="TMI102" s="31"/>
      <c r="TMJ102" s="31"/>
      <c r="TMK102" s="31"/>
      <c r="TML102" s="31"/>
      <c r="TMM102" s="31"/>
      <c r="TMN102" s="31"/>
      <c r="TMO102" s="31"/>
      <c r="TMP102" s="31"/>
      <c r="TMQ102" s="31"/>
      <c r="TMR102" s="31"/>
      <c r="TMS102" s="31"/>
      <c r="TMT102" s="31"/>
      <c r="TMU102" s="31"/>
      <c r="TMV102" s="31"/>
      <c r="TMW102" s="31"/>
      <c r="TMX102" s="31"/>
      <c r="TMY102" s="31"/>
      <c r="TMZ102" s="31"/>
      <c r="TNA102" s="31"/>
      <c r="TNB102" s="31"/>
      <c r="TNC102" s="31"/>
      <c r="TND102" s="31"/>
      <c r="TNE102" s="31"/>
      <c r="TNF102" s="31"/>
      <c r="TNG102" s="31"/>
      <c r="TNH102" s="31"/>
      <c r="TNI102" s="31"/>
      <c r="TNJ102" s="31"/>
      <c r="TNK102" s="31"/>
      <c r="TNL102" s="31"/>
      <c r="TNM102" s="31"/>
      <c r="TNN102" s="31"/>
      <c r="TNO102" s="31"/>
      <c r="TNP102" s="31"/>
      <c r="TNQ102" s="31"/>
      <c r="TNR102" s="31"/>
      <c r="TNS102" s="31"/>
      <c r="TNT102" s="31"/>
      <c r="TNU102" s="31"/>
      <c r="TNV102" s="31"/>
      <c r="TNW102" s="31"/>
      <c r="TNX102" s="31"/>
      <c r="TNY102" s="31"/>
      <c r="TNZ102" s="31"/>
      <c r="TOA102" s="31"/>
      <c r="TOB102" s="31"/>
      <c r="TOC102" s="31"/>
      <c r="TOD102" s="31"/>
      <c r="TOE102" s="31"/>
      <c r="TOF102" s="31"/>
      <c r="TOG102" s="31"/>
      <c r="TOH102" s="31"/>
      <c r="TOI102" s="31"/>
      <c r="TOJ102" s="31"/>
      <c r="TOK102" s="31"/>
      <c r="TOL102" s="31"/>
      <c r="TOM102" s="31"/>
      <c r="TON102" s="31"/>
      <c r="TOO102" s="31"/>
      <c r="TOP102" s="31"/>
      <c r="TOQ102" s="31"/>
      <c r="TOR102" s="31"/>
      <c r="TOS102" s="31"/>
      <c r="TOT102" s="31"/>
      <c r="TOU102" s="31"/>
      <c r="TOV102" s="31"/>
      <c r="TOW102" s="31"/>
      <c r="TOX102" s="31"/>
      <c r="TOY102" s="31"/>
      <c r="TOZ102" s="31"/>
      <c r="TPA102" s="31"/>
      <c r="TPB102" s="31"/>
      <c r="TPC102" s="31"/>
      <c r="TPD102" s="31"/>
      <c r="TPE102" s="31"/>
      <c r="TPF102" s="31"/>
      <c r="TPG102" s="31"/>
      <c r="TPH102" s="31"/>
      <c r="TPI102" s="31"/>
      <c r="TPJ102" s="31"/>
      <c r="TPK102" s="31"/>
      <c r="TPL102" s="31"/>
      <c r="TPM102" s="31"/>
      <c r="TPN102" s="31"/>
      <c r="TPO102" s="31"/>
      <c r="TPP102" s="31"/>
      <c r="TPQ102" s="31"/>
      <c r="TPR102" s="31"/>
      <c r="TPS102" s="31"/>
      <c r="TPT102" s="31"/>
      <c r="TPU102" s="31"/>
      <c r="TPV102" s="31"/>
      <c r="TPW102" s="31"/>
      <c r="TPX102" s="31"/>
      <c r="TPY102" s="31"/>
      <c r="TPZ102" s="31"/>
      <c r="TQA102" s="31"/>
      <c r="TQB102" s="31"/>
      <c r="TQC102" s="31"/>
      <c r="TQD102" s="31"/>
      <c r="TQE102" s="31"/>
      <c r="TQF102" s="31"/>
      <c r="TQG102" s="31"/>
      <c r="TQH102" s="31"/>
      <c r="TQI102" s="31"/>
      <c r="TQJ102" s="31"/>
      <c r="TQK102" s="31"/>
      <c r="TQL102" s="31"/>
      <c r="TQM102" s="31"/>
      <c r="TQN102" s="31"/>
      <c r="TQO102" s="31"/>
      <c r="TQP102" s="31"/>
      <c r="TQQ102" s="31"/>
      <c r="TQR102" s="31"/>
      <c r="TQS102" s="31"/>
      <c r="TQT102" s="31"/>
      <c r="TQU102" s="31"/>
      <c r="TQV102" s="31"/>
      <c r="TQW102" s="31"/>
      <c r="TQX102" s="31"/>
      <c r="TQY102" s="31"/>
      <c r="TQZ102" s="31"/>
      <c r="TRA102" s="31"/>
      <c r="TRB102" s="31"/>
      <c r="TRC102" s="31"/>
      <c r="TRD102" s="31"/>
      <c r="TRE102" s="31"/>
      <c r="TRF102" s="31"/>
      <c r="TRG102" s="31"/>
      <c r="TRH102" s="31"/>
      <c r="TRI102" s="31"/>
      <c r="TRJ102" s="31"/>
      <c r="TRK102" s="31"/>
      <c r="TRL102" s="31"/>
      <c r="TRM102" s="31"/>
      <c r="TRN102" s="31"/>
      <c r="TRO102" s="31"/>
      <c r="TRP102" s="31"/>
      <c r="TRQ102" s="31"/>
      <c r="TRR102" s="31"/>
      <c r="TRS102" s="31"/>
      <c r="TRT102" s="31"/>
      <c r="TRU102" s="31"/>
      <c r="TRV102" s="31"/>
      <c r="TRW102" s="31"/>
      <c r="TRX102" s="31"/>
      <c r="TRY102" s="31"/>
      <c r="TRZ102" s="31"/>
      <c r="TSA102" s="31"/>
      <c r="TSB102" s="31"/>
      <c r="TSC102" s="31"/>
      <c r="TSD102" s="31"/>
      <c r="TSE102" s="31"/>
      <c r="TSF102" s="31"/>
      <c r="TSG102" s="31"/>
      <c r="TSH102" s="31"/>
      <c r="TSI102" s="31"/>
      <c r="TSJ102" s="31"/>
      <c r="TSK102" s="31"/>
      <c r="TSL102" s="31"/>
      <c r="TSM102" s="31"/>
      <c r="TSN102" s="31"/>
      <c r="TSO102" s="31"/>
      <c r="TSP102" s="31"/>
      <c r="TSQ102" s="31"/>
      <c r="TSR102" s="31"/>
      <c r="TSS102" s="31"/>
      <c r="TST102" s="31"/>
      <c r="TSU102" s="31"/>
      <c r="TSV102" s="31"/>
      <c r="TSW102" s="31"/>
      <c r="TSX102" s="31"/>
      <c r="TSY102" s="31"/>
      <c r="TSZ102" s="31"/>
      <c r="TTA102" s="31"/>
      <c r="TTB102" s="31"/>
      <c r="TTC102" s="31"/>
      <c r="TTD102" s="31"/>
      <c r="TTE102" s="31"/>
      <c r="TTF102" s="31"/>
      <c r="TTG102" s="31"/>
      <c r="TTH102" s="31"/>
      <c r="TTI102" s="31"/>
      <c r="TTJ102" s="31"/>
      <c r="TTK102" s="31"/>
      <c r="TTL102" s="31"/>
      <c r="TTM102" s="31"/>
      <c r="TTN102" s="31"/>
      <c r="TTO102" s="31"/>
      <c r="TTP102" s="31"/>
      <c r="TTQ102" s="31"/>
      <c r="TTR102" s="31"/>
      <c r="TTS102" s="31"/>
      <c r="TTT102" s="31"/>
      <c r="TTU102" s="31"/>
      <c r="TTV102" s="31"/>
      <c r="TTW102" s="31"/>
      <c r="TTX102" s="31"/>
      <c r="TTY102" s="31"/>
      <c r="TTZ102" s="31"/>
      <c r="TUA102" s="31"/>
      <c r="TUB102" s="31"/>
      <c r="TUC102" s="31"/>
      <c r="TUD102" s="31"/>
      <c r="TUE102" s="31"/>
      <c r="TUF102" s="31"/>
      <c r="TUG102" s="31"/>
      <c r="TUH102" s="31"/>
      <c r="TUI102" s="31"/>
      <c r="TUJ102" s="31"/>
      <c r="TUK102" s="31"/>
      <c r="TUL102" s="31"/>
      <c r="TUM102" s="31"/>
      <c r="TUN102" s="31"/>
      <c r="TUO102" s="31"/>
      <c r="TUP102" s="31"/>
      <c r="TUQ102" s="31"/>
      <c r="TUR102" s="31"/>
      <c r="TUS102" s="31"/>
      <c r="TUT102" s="31"/>
      <c r="TUU102" s="31"/>
      <c r="TUV102" s="31"/>
      <c r="TUW102" s="31"/>
      <c r="TUX102" s="31"/>
      <c r="TUY102" s="31"/>
      <c r="TUZ102" s="31"/>
      <c r="TVA102" s="31"/>
      <c r="TVB102" s="31"/>
      <c r="TVC102" s="31"/>
      <c r="TVD102" s="31"/>
      <c r="TVE102" s="31"/>
      <c r="TVF102" s="31"/>
      <c r="TVG102" s="31"/>
      <c r="TVH102" s="31"/>
      <c r="TVI102" s="31"/>
      <c r="TVJ102" s="31"/>
      <c r="TVK102" s="31"/>
      <c r="TVL102" s="31"/>
      <c r="TVM102" s="31"/>
      <c r="TVN102" s="31"/>
      <c r="TVO102" s="31"/>
      <c r="TVP102" s="31"/>
      <c r="TVQ102" s="31"/>
      <c r="TVR102" s="31"/>
      <c r="TVS102" s="31"/>
      <c r="TVT102" s="31"/>
      <c r="TVU102" s="31"/>
      <c r="TVV102" s="31"/>
      <c r="TVW102" s="31"/>
      <c r="TVX102" s="31"/>
      <c r="TVY102" s="31"/>
      <c r="TVZ102" s="31"/>
      <c r="TWA102" s="31"/>
      <c r="TWB102" s="31"/>
      <c r="TWC102" s="31"/>
      <c r="TWD102" s="31"/>
      <c r="TWE102" s="31"/>
      <c r="TWF102" s="31"/>
      <c r="TWG102" s="31"/>
      <c r="TWH102" s="31"/>
      <c r="TWI102" s="31"/>
      <c r="TWJ102" s="31"/>
      <c r="TWK102" s="31"/>
      <c r="TWL102" s="31"/>
      <c r="TWM102" s="31"/>
      <c r="TWN102" s="31"/>
      <c r="TWO102" s="31"/>
      <c r="TWP102" s="31"/>
      <c r="TWQ102" s="31"/>
      <c r="TWR102" s="31"/>
      <c r="TWS102" s="31"/>
      <c r="TWT102" s="31"/>
      <c r="TWU102" s="31"/>
      <c r="TWV102" s="31"/>
      <c r="TWW102" s="31"/>
      <c r="TWX102" s="31"/>
      <c r="TWY102" s="31"/>
      <c r="TWZ102" s="31"/>
      <c r="TXA102" s="31"/>
      <c r="TXB102" s="31"/>
      <c r="TXC102" s="31"/>
      <c r="TXD102" s="31"/>
      <c r="TXE102" s="31"/>
      <c r="TXF102" s="31"/>
      <c r="TXG102" s="31"/>
      <c r="TXH102" s="31"/>
      <c r="TXI102" s="31"/>
      <c r="TXJ102" s="31"/>
      <c r="TXK102" s="31"/>
      <c r="TXL102" s="31"/>
      <c r="TXM102" s="31"/>
      <c r="TXN102" s="31"/>
      <c r="TXO102" s="31"/>
      <c r="TXP102" s="31"/>
      <c r="TXQ102" s="31"/>
      <c r="TXR102" s="31"/>
      <c r="TXS102" s="31"/>
      <c r="TXT102" s="31"/>
      <c r="TXU102" s="31"/>
      <c r="TXV102" s="31"/>
      <c r="TXW102" s="31"/>
      <c r="TXX102" s="31"/>
      <c r="TXY102" s="31"/>
      <c r="TXZ102" s="31"/>
      <c r="TYA102" s="31"/>
      <c r="TYB102" s="31"/>
      <c r="TYC102" s="31"/>
      <c r="TYD102" s="31"/>
      <c r="TYE102" s="31"/>
      <c r="TYF102" s="31"/>
      <c r="TYG102" s="31"/>
      <c r="TYH102" s="31"/>
      <c r="TYI102" s="31"/>
      <c r="TYJ102" s="31"/>
      <c r="TYK102" s="31"/>
      <c r="TYL102" s="31"/>
      <c r="TYM102" s="31"/>
      <c r="TYN102" s="31"/>
      <c r="TYO102" s="31"/>
      <c r="TYP102" s="31"/>
      <c r="TYQ102" s="31"/>
      <c r="TYR102" s="31"/>
      <c r="TYS102" s="31"/>
      <c r="TYT102" s="31"/>
      <c r="TYU102" s="31"/>
      <c r="TYV102" s="31"/>
      <c r="TYW102" s="31"/>
      <c r="TYX102" s="31"/>
      <c r="TYY102" s="31"/>
      <c r="TYZ102" s="31"/>
      <c r="TZA102" s="31"/>
      <c r="TZB102" s="31"/>
      <c r="TZC102" s="31"/>
      <c r="TZD102" s="31"/>
      <c r="TZE102" s="31"/>
      <c r="TZF102" s="31"/>
      <c r="TZG102" s="31"/>
      <c r="TZH102" s="31"/>
      <c r="TZI102" s="31"/>
      <c r="TZJ102" s="31"/>
      <c r="TZK102" s="31"/>
      <c r="TZL102" s="31"/>
      <c r="TZM102" s="31"/>
      <c r="TZN102" s="31"/>
      <c r="TZO102" s="31"/>
      <c r="TZP102" s="31"/>
      <c r="TZQ102" s="31"/>
      <c r="TZR102" s="31"/>
      <c r="TZS102" s="31"/>
      <c r="TZT102" s="31"/>
      <c r="TZU102" s="31"/>
      <c r="TZV102" s="31"/>
      <c r="TZW102" s="31"/>
      <c r="TZX102" s="31"/>
      <c r="TZY102" s="31"/>
      <c r="TZZ102" s="31"/>
      <c r="UAA102" s="31"/>
      <c r="UAB102" s="31"/>
      <c r="UAC102" s="31"/>
      <c r="UAD102" s="31"/>
      <c r="UAE102" s="31"/>
      <c r="UAF102" s="31"/>
      <c r="UAG102" s="31"/>
      <c r="UAH102" s="31"/>
      <c r="UAI102" s="31"/>
      <c r="UAJ102" s="31"/>
      <c r="UAK102" s="31"/>
      <c r="UAL102" s="31"/>
      <c r="UAM102" s="31"/>
      <c r="UAN102" s="31"/>
      <c r="UAO102" s="31"/>
      <c r="UAP102" s="31"/>
      <c r="UAQ102" s="31"/>
      <c r="UAR102" s="31"/>
      <c r="UAS102" s="31"/>
      <c r="UAT102" s="31"/>
      <c r="UAU102" s="31"/>
      <c r="UAV102" s="31"/>
      <c r="UAW102" s="31"/>
      <c r="UAX102" s="31"/>
      <c r="UAY102" s="31"/>
      <c r="UAZ102" s="31"/>
      <c r="UBA102" s="31"/>
      <c r="UBB102" s="31"/>
      <c r="UBC102" s="31"/>
      <c r="UBD102" s="31"/>
      <c r="UBE102" s="31"/>
      <c r="UBF102" s="31"/>
      <c r="UBG102" s="31"/>
      <c r="UBH102" s="31"/>
      <c r="UBI102" s="31"/>
      <c r="UBJ102" s="31"/>
      <c r="UBK102" s="31"/>
      <c r="UBL102" s="31"/>
      <c r="UBM102" s="31"/>
      <c r="UBN102" s="31"/>
      <c r="UBO102" s="31"/>
      <c r="UBP102" s="31"/>
      <c r="UBQ102" s="31"/>
      <c r="UBR102" s="31"/>
      <c r="UBS102" s="31"/>
      <c r="UBT102" s="31"/>
      <c r="UBU102" s="31"/>
      <c r="UBV102" s="31"/>
      <c r="UBW102" s="31"/>
      <c r="UBX102" s="31"/>
      <c r="UBY102" s="31"/>
      <c r="UBZ102" s="31"/>
      <c r="UCA102" s="31"/>
      <c r="UCB102" s="31"/>
      <c r="UCC102" s="31"/>
      <c r="UCD102" s="31"/>
      <c r="UCE102" s="31"/>
      <c r="UCF102" s="31"/>
      <c r="UCG102" s="31"/>
      <c r="UCH102" s="31"/>
      <c r="UCI102" s="31"/>
      <c r="UCJ102" s="31"/>
      <c r="UCK102" s="31"/>
      <c r="UCL102" s="31"/>
      <c r="UCM102" s="31"/>
      <c r="UCN102" s="31"/>
      <c r="UCO102" s="31"/>
      <c r="UCP102" s="31"/>
      <c r="UCQ102" s="31"/>
      <c r="UCR102" s="31"/>
      <c r="UCS102" s="31"/>
      <c r="UCT102" s="31"/>
      <c r="UCU102" s="31"/>
      <c r="UCV102" s="31"/>
      <c r="UCW102" s="31"/>
      <c r="UCX102" s="31"/>
      <c r="UCY102" s="31"/>
      <c r="UCZ102" s="31"/>
      <c r="UDA102" s="31"/>
      <c r="UDB102" s="31"/>
      <c r="UDC102" s="31"/>
      <c r="UDD102" s="31"/>
      <c r="UDE102" s="31"/>
      <c r="UDF102" s="31"/>
      <c r="UDG102" s="31"/>
      <c r="UDH102" s="31"/>
      <c r="UDI102" s="31"/>
      <c r="UDJ102" s="31"/>
      <c r="UDK102" s="31"/>
      <c r="UDL102" s="31"/>
      <c r="UDM102" s="31"/>
      <c r="UDN102" s="31"/>
      <c r="UDO102" s="31"/>
      <c r="UDP102" s="31"/>
      <c r="UDQ102" s="31"/>
      <c r="UDR102" s="31"/>
      <c r="UDS102" s="31"/>
      <c r="UDT102" s="31"/>
      <c r="UDU102" s="31"/>
      <c r="UDV102" s="31"/>
      <c r="UDW102" s="31"/>
      <c r="UDX102" s="31"/>
      <c r="UDY102" s="31"/>
      <c r="UDZ102" s="31"/>
      <c r="UEA102" s="31"/>
      <c r="UEB102" s="31"/>
      <c r="UEC102" s="31"/>
      <c r="UED102" s="31"/>
      <c r="UEE102" s="31"/>
      <c r="UEF102" s="31"/>
      <c r="UEG102" s="31"/>
      <c r="UEH102" s="31"/>
      <c r="UEI102" s="31"/>
      <c r="UEJ102" s="31"/>
      <c r="UEK102" s="31"/>
      <c r="UEL102" s="31"/>
      <c r="UEM102" s="31"/>
      <c r="UEN102" s="31"/>
      <c r="UEO102" s="31"/>
      <c r="UEP102" s="31"/>
      <c r="UEQ102" s="31"/>
      <c r="UER102" s="31"/>
      <c r="UES102" s="31"/>
      <c r="UET102" s="31"/>
      <c r="UEU102" s="31"/>
      <c r="UEV102" s="31"/>
      <c r="UEW102" s="31"/>
      <c r="UEX102" s="31"/>
      <c r="UEY102" s="31"/>
      <c r="UEZ102" s="31"/>
      <c r="UFA102" s="31"/>
      <c r="UFB102" s="31"/>
      <c r="UFC102" s="31"/>
      <c r="UFD102" s="31"/>
      <c r="UFE102" s="31"/>
      <c r="UFF102" s="31"/>
      <c r="UFG102" s="31"/>
      <c r="UFH102" s="31"/>
      <c r="UFI102" s="31"/>
      <c r="UFJ102" s="31"/>
      <c r="UFK102" s="31"/>
      <c r="UFL102" s="31"/>
      <c r="UFM102" s="31"/>
      <c r="UFN102" s="31"/>
      <c r="UFO102" s="31"/>
      <c r="UFP102" s="31"/>
      <c r="UFQ102" s="31"/>
      <c r="UFR102" s="31"/>
      <c r="UFS102" s="31"/>
      <c r="UFT102" s="31"/>
      <c r="UFU102" s="31"/>
      <c r="UFV102" s="31"/>
      <c r="UFW102" s="31"/>
      <c r="UFX102" s="31"/>
      <c r="UFY102" s="31"/>
      <c r="UFZ102" s="31"/>
      <c r="UGA102" s="31"/>
      <c r="UGB102" s="31"/>
      <c r="UGC102" s="31"/>
      <c r="UGD102" s="31"/>
      <c r="UGE102" s="31"/>
      <c r="UGF102" s="31"/>
      <c r="UGG102" s="31"/>
      <c r="UGH102" s="31"/>
      <c r="UGI102" s="31"/>
      <c r="UGJ102" s="31"/>
      <c r="UGK102" s="31"/>
      <c r="UGL102" s="31"/>
      <c r="UGM102" s="31"/>
      <c r="UGN102" s="31"/>
      <c r="UGO102" s="31"/>
      <c r="UGP102" s="31"/>
      <c r="UGQ102" s="31"/>
      <c r="UGR102" s="31"/>
      <c r="UGS102" s="31"/>
      <c r="UGT102" s="31"/>
      <c r="UGU102" s="31"/>
      <c r="UGV102" s="31"/>
      <c r="UGW102" s="31"/>
      <c r="UGX102" s="31"/>
      <c r="UGY102" s="31"/>
      <c r="UGZ102" s="31"/>
      <c r="UHA102" s="31"/>
      <c r="UHB102" s="31"/>
      <c r="UHC102" s="31"/>
      <c r="UHD102" s="31"/>
      <c r="UHE102" s="31"/>
      <c r="UHF102" s="31"/>
      <c r="UHG102" s="31"/>
      <c r="UHH102" s="31"/>
      <c r="UHI102" s="31"/>
      <c r="UHJ102" s="31"/>
      <c r="UHK102" s="31"/>
      <c r="UHL102" s="31"/>
      <c r="UHM102" s="31"/>
      <c r="UHN102" s="31"/>
      <c r="UHO102" s="31"/>
      <c r="UHP102" s="31"/>
      <c r="UHQ102" s="31"/>
      <c r="UHR102" s="31"/>
      <c r="UHS102" s="31"/>
      <c r="UHT102" s="31"/>
      <c r="UHU102" s="31"/>
      <c r="UHV102" s="31"/>
      <c r="UHW102" s="31"/>
      <c r="UHX102" s="31"/>
      <c r="UHY102" s="31"/>
      <c r="UHZ102" s="31"/>
      <c r="UIA102" s="31"/>
      <c r="UIB102" s="31"/>
      <c r="UIC102" s="31"/>
      <c r="UID102" s="31"/>
      <c r="UIE102" s="31"/>
      <c r="UIF102" s="31"/>
      <c r="UIG102" s="31"/>
      <c r="UIH102" s="31"/>
      <c r="UII102" s="31"/>
      <c r="UIJ102" s="31"/>
      <c r="UIK102" s="31"/>
      <c r="UIL102" s="31"/>
      <c r="UIM102" s="31"/>
      <c r="UIN102" s="31"/>
      <c r="UIO102" s="31"/>
      <c r="UIP102" s="31"/>
      <c r="UIQ102" s="31"/>
      <c r="UIR102" s="31"/>
      <c r="UIS102" s="31"/>
      <c r="UIT102" s="31"/>
      <c r="UIU102" s="31"/>
      <c r="UIV102" s="31"/>
      <c r="UIW102" s="31"/>
      <c r="UIX102" s="31"/>
      <c r="UIY102" s="31"/>
      <c r="UIZ102" s="31"/>
      <c r="UJA102" s="31"/>
      <c r="UJB102" s="31"/>
      <c r="UJC102" s="31"/>
      <c r="UJD102" s="31"/>
      <c r="UJE102" s="31"/>
      <c r="UJF102" s="31"/>
      <c r="UJG102" s="31"/>
      <c r="UJH102" s="31"/>
      <c r="UJI102" s="31"/>
      <c r="UJJ102" s="31"/>
      <c r="UJK102" s="31"/>
      <c r="UJL102" s="31"/>
      <c r="UJM102" s="31"/>
      <c r="UJN102" s="31"/>
      <c r="UJO102" s="31"/>
      <c r="UJP102" s="31"/>
      <c r="UJQ102" s="31"/>
      <c r="UJR102" s="31"/>
      <c r="UJS102" s="31"/>
      <c r="UJT102" s="31"/>
      <c r="UJU102" s="31"/>
      <c r="UJV102" s="31"/>
      <c r="UJW102" s="31"/>
      <c r="UJX102" s="31"/>
      <c r="UJY102" s="31"/>
      <c r="UJZ102" s="31"/>
      <c r="UKA102" s="31"/>
      <c r="UKB102" s="31"/>
      <c r="UKC102" s="31"/>
      <c r="UKD102" s="31"/>
      <c r="UKE102" s="31"/>
      <c r="UKF102" s="31"/>
      <c r="UKG102" s="31"/>
      <c r="UKH102" s="31"/>
      <c r="UKI102" s="31"/>
      <c r="UKJ102" s="31"/>
      <c r="UKK102" s="31"/>
      <c r="UKL102" s="31"/>
      <c r="UKM102" s="31"/>
      <c r="UKN102" s="31"/>
      <c r="UKO102" s="31"/>
      <c r="UKP102" s="31"/>
      <c r="UKQ102" s="31"/>
      <c r="UKR102" s="31"/>
      <c r="UKS102" s="31"/>
      <c r="UKT102" s="31"/>
      <c r="UKU102" s="31"/>
      <c r="UKV102" s="31"/>
      <c r="UKW102" s="31"/>
      <c r="UKX102" s="31"/>
      <c r="UKY102" s="31"/>
      <c r="UKZ102" s="31"/>
      <c r="ULA102" s="31"/>
      <c r="ULB102" s="31"/>
      <c r="ULC102" s="31"/>
      <c r="ULD102" s="31"/>
      <c r="ULE102" s="31"/>
      <c r="ULF102" s="31"/>
      <c r="ULG102" s="31"/>
      <c r="ULH102" s="31"/>
      <c r="ULI102" s="31"/>
      <c r="ULJ102" s="31"/>
      <c r="ULK102" s="31"/>
      <c r="ULL102" s="31"/>
      <c r="ULM102" s="31"/>
      <c r="ULN102" s="31"/>
      <c r="ULO102" s="31"/>
      <c r="ULP102" s="31"/>
      <c r="ULQ102" s="31"/>
      <c r="ULR102" s="31"/>
      <c r="ULS102" s="31"/>
      <c r="ULT102" s="31"/>
      <c r="ULU102" s="31"/>
      <c r="ULV102" s="31"/>
      <c r="ULW102" s="31"/>
      <c r="ULX102" s="31"/>
      <c r="ULY102" s="31"/>
      <c r="ULZ102" s="31"/>
      <c r="UMA102" s="31"/>
      <c r="UMB102" s="31"/>
      <c r="UMC102" s="31"/>
      <c r="UMD102" s="31"/>
      <c r="UME102" s="31"/>
      <c r="UMF102" s="31"/>
      <c r="UMG102" s="31"/>
      <c r="UMH102" s="31"/>
      <c r="UMI102" s="31"/>
      <c r="UMJ102" s="31"/>
      <c r="UMK102" s="31"/>
      <c r="UML102" s="31"/>
      <c r="UMM102" s="31"/>
      <c r="UMN102" s="31"/>
      <c r="UMO102" s="31"/>
      <c r="UMP102" s="31"/>
      <c r="UMQ102" s="31"/>
      <c r="UMR102" s="31"/>
      <c r="UMS102" s="31"/>
      <c r="UMT102" s="31"/>
      <c r="UMU102" s="31"/>
      <c r="UMV102" s="31"/>
      <c r="UMW102" s="31"/>
      <c r="UMX102" s="31"/>
      <c r="UMY102" s="31"/>
      <c r="UMZ102" s="31"/>
      <c r="UNA102" s="31"/>
      <c r="UNB102" s="31"/>
      <c r="UNC102" s="31"/>
      <c r="UND102" s="31"/>
      <c r="UNE102" s="31"/>
      <c r="UNF102" s="31"/>
      <c r="UNG102" s="31"/>
      <c r="UNH102" s="31"/>
      <c r="UNI102" s="31"/>
      <c r="UNJ102" s="31"/>
      <c r="UNK102" s="31"/>
      <c r="UNL102" s="31"/>
      <c r="UNM102" s="31"/>
      <c r="UNN102" s="31"/>
      <c r="UNO102" s="31"/>
      <c r="UNP102" s="31"/>
      <c r="UNQ102" s="31"/>
      <c r="UNR102" s="31"/>
      <c r="UNS102" s="31"/>
      <c r="UNT102" s="31"/>
      <c r="UNU102" s="31"/>
      <c r="UNV102" s="31"/>
      <c r="UNW102" s="31"/>
      <c r="UNX102" s="31"/>
      <c r="UNY102" s="31"/>
      <c r="UNZ102" s="31"/>
      <c r="UOA102" s="31"/>
      <c r="UOB102" s="31"/>
      <c r="UOC102" s="31"/>
      <c r="UOD102" s="31"/>
      <c r="UOE102" s="31"/>
      <c r="UOF102" s="31"/>
      <c r="UOG102" s="31"/>
      <c r="UOH102" s="31"/>
      <c r="UOI102" s="31"/>
      <c r="UOJ102" s="31"/>
      <c r="UOK102" s="31"/>
      <c r="UOL102" s="31"/>
      <c r="UOM102" s="31"/>
      <c r="UON102" s="31"/>
      <c r="UOO102" s="31"/>
      <c r="UOP102" s="31"/>
      <c r="UOQ102" s="31"/>
      <c r="UOR102" s="31"/>
      <c r="UOS102" s="31"/>
      <c r="UOT102" s="31"/>
      <c r="UOU102" s="31"/>
      <c r="UOV102" s="31"/>
      <c r="UOW102" s="31"/>
      <c r="UOX102" s="31"/>
      <c r="UOY102" s="31"/>
      <c r="UOZ102" s="31"/>
      <c r="UPA102" s="31"/>
      <c r="UPB102" s="31"/>
      <c r="UPC102" s="31"/>
      <c r="UPD102" s="31"/>
      <c r="UPE102" s="31"/>
      <c r="UPF102" s="31"/>
      <c r="UPG102" s="31"/>
      <c r="UPH102" s="31"/>
      <c r="UPI102" s="31"/>
      <c r="UPJ102" s="31"/>
      <c r="UPK102" s="31"/>
      <c r="UPL102" s="31"/>
      <c r="UPM102" s="31"/>
      <c r="UPN102" s="31"/>
      <c r="UPO102" s="31"/>
      <c r="UPP102" s="31"/>
      <c r="UPQ102" s="31"/>
      <c r="UPR102" s="31"/>
      <c r="UPS102" s="31"/>
      <c r="UPT102" s="31"/>
      <c r="UPU102" s="31"/>
      <c r="UPV102" s="31"/>
      <c r="UPW102" s="31"/>
      <c r="UPX102" s="31"/>
      <c r="UPY102" s="31"/>
      <c r="UPZ102" s="31"/>
      <c r="UQA102" s="31"/>
      <c r="UQB102" s="31"/>
      <c r="UQC102" s="31"/>
      <c r="UQD102" s="31"/>
      <c r="UQE102" s="31"/>
      <c r="UQF102" s="31"/>
      <c r="UQG102" s="31"/>
      <c r="UQH102" s="31"/>
      <c r="UQI102" s="31"/>
      <c r="UQJ102" s="31"/>
      <c r="UQK102" s="31"/>
      <c r="UQL102" s="31"/>
      <c r="UQM102" s="31"/>
      <c r="UQN102" s="31"/>
      <c r="UQO102" s="31"/>
      <c r="UQP102" s="31"/>
      <c r="UQQ102" s="31"/>
      <c r="UQR102" s="31"/>
      <c r="UQS102" s="31"/>
      <c r="UQT102" s="31"/>
      <c r="UQU102" s="31"/>
      <c r="UQV102" s="31"/>
      <c r="UQW102" s="31"/>
      <c r="UQX102" s="31"/>
      <c r="UQY102" s="31"/>
      <c r="UQZ102" s="31"/>
      <c r="URA102" s="31"/>
      <c r="URB102" s="31"/>
      <c r="URC102" s="31"/>
      <c r="URD102" s="31"/>
      <c r="URE102" s="31"/>
      <c r="URF102" s="31"/>
      <c r="URG102" s="31"/>
      <c r="URH102" s="31"/>
      <c r="URI102" s="31"/>
      <c r="URJ102" s="31"/>
      <c r="URK102" s="31"/>
      <c r="URL102" s="31"/>
      <c r="URM102" s="31"/>
      <c r="URN102" s="31"/>
      <c r="URO102" s="31"/>
      <c r="URP102" s="31"/>
      <c r="URQ102" s="31"/>
      <c r="URR102" s="31"/>
      <c r="URS102" s="31"/>
      <c r="URT102" s="31"/>
      <c r="URU102" s="31"/>
      <c r="URV102" s="31"/>
      <c r="URW102" s="31"/>
      <c r="URX102" s="31"/>
      <c r="URY102" s="31"/>
      <c r="URZ102" s="31"/>
      <c r="USA102" s="31"/>
      <c r="USB102" s="31"/>
      <c r="USC102" s="31"/>
      <c r="USD102" s="31"/>
      <c r="USE102" s="31"/>
      <c r="USF102" s="31"/>
      <c r="USG102" s="31"/>
      <c r="USH102" s="31"/>
      <c r="USI102" s="31"/>
      <c r="USJ102" s="31"/>
      <c r="USK102" s="31"/>
      <c r="USL102" s="31"/>
      <c r="USM102" s="31"/>
      <c r="USN102" s="31"/>
      <c r="USO102" s="31"/>
      <c r="USP102" s="31"/>
      <c r="USQ102" s="31"/>
      <c r="USR102" s="31"/>
      <c r="USS102" s="31"/>
      <c r="UST102" s="31"/>
      <c r="USU102" s="31"/>
      <c r="USV102" s="31"/>
      <c r="USW102" s="31"/>
      <c r="USX102" s="31"/>
      <c r="USY102" s="31"/>
      <c r="USZ102" s="31"/>
      <c r="UTA102" s="31"/>
      <c r="UTB102" s="31"/>
      <c r="UTC102" s="31"/>
      <c r="UTD102" s="31"/>
      <c r="UTE102" s="31"/>
      <c r="UTF102" s="31"/>
      <c r="UTG102" s="31"/>
      <c r="UTH102" s="31"/>
      <c r="UTI102" s="31"/>
      <c r="UTJ102" s="31"/>
      <c r="UTK102" s="31"/>
      <c r="UTL102" s="31"/>
      <c r="UTM102" s="31"/>
      <c r="UTN102" s="31"/>
      <c r="UTO102" s="31"/>
      <c r="UTP102" s="31"/>
      <c r="UTQ102" s="31"/>
      <c r="UTR102" s="31"/>
      <c r="UTS102" s="31"/>
      <c r="UTT102" s="31"/>
      <c r="UTU102" s="31"/>
      <c r="UTV102" s="31"/>
      <c r="UTW102" s="31"/>
      <c r="UTX102" s="31"/>
      <c r="UTY102" s="31"/>
      <c r="UTZ102" s="31"/>
      <c r="UUA102" s="31"/>
      <c r="UUB102" s="31"/>
      <c r="UUC102" s="31"/>
      <c r="UUD102" s="31"/>
      <c r="UUE102" s="31"/>
      <c r="UUF102" s="31"/>
      <c r="UUG102" s="31"/>
      <c r="UUH102" s="31"/>
      <c r="UUI102" s="31"/>
      <c r="UUJ102" s="31"/>
      <c r="UUK102" s="31"/>
      <c r="UUL102" s="31"/>
      <c r="UUM102" s="31"/>
      <c r="UUN102" s="31"/>
      <c r="UUO102" s="31"/>
      <c r="UUP102" s="31"/>
      <c r="UUQ102" s="31"/>
      <c r="UUR102" s="31"/>
      <c r="UUS102" s="31"/>
      <c r="UUT102" s="31"/>
      <c r="UUU102" s="31"/>
      <c r="UUV102" s="31"/>
      <c r="UUW102" s="31"/>
      <c r="UUX102" s="31"/>
      <c r="UUY102" s="31"/>
      <c r="UUZ102" s="31"/>
      <c r="UVA102" s="31"/>
      <c r="UVB102" s="31"/>
      <c r="UVC102" s="31"/>
      <c r="UVD102" s="31"/>
      <c r="UVE102" s="31"/>
      <c r="UVF102" s="31"/>
      <c r="UVG102" s="31"/>
      <c r="UVH102" s="31"/>
      <c r="UVI102" s="31"/>
      <c r="UVJ102" s="31"/>
      <c r="UVK102" s="31"/>
      <c r="UVL102" s="31"/>
      <c r="UVM102" s="31"/>
      <c r="UVN102" s="31"/>
      <c r="UVO102" s="31"/>
      <c r="UVP102" s="31"/>
      <c r="UVQ102" s="31"/>
      <c r="UVR102" s="31"/>
      <c r="UVS102" s="31"/>
      <c r="UVT102" s="31"/>
      <c r="UVU102" s="31"/>
      <c r="UVV102" s="31"/>
      <c r="UVW102" s="31"/>
      <c r="UVX102" s="31"/>
      <c r="UVY102" s="31"/>
      <c r="UVZ102" s="31"/>
      <c r="UWA102" s="31"/>
      <c r="UWB102" s="31"/>
      <c r="UWC102" s="31"/>
      <c r="UWD102" s="31"/>
      <c r="UWE102" s="31"/>
      <c r="UWF102" s="31"/>
      <c r="UWG102" s="31"/>
      <c r="UWH102" s="31"/>
      <c r="UWI102" s="31"/>
      <c r="UWJ102" s="31"/>
      <c r="UWK102" s="31"/>
      <c r="UWL102" s="31"/>
      <c r="UWM102" s="31"/>
      <c r="UWN102" s="31"/>
      <c r="UWO102" s="31"/>
      <c r="UWP102" s="31"/>
      <c r="UWQ102" s="31"/>
      <c r="UWR102" s="31"/>
      <c r="UWS102" s="31"/>
      <c r="UWT102" s="31"/>
      <c r="UWU102" s="31"/>
      <c r="UWV102" s="31"/>
      <c r="UWW102" s="31"/>
      <c r="UWX102" s="31"/>
      <c r="UWY102" s="31"/>
      <c r="UWZ102" s="31"/>
      <c r="UXA102" s="31"/>
      <c r="UXB102" s="31"/>
      <c r="UXC102" s="31"/>
      <c r="UXD102" s="31"/>
      <c r="UXE102" s="31"/>
      <c r="UXF102" s="31"/>
      <c r="UXG102" s="31"/>
      <c r="UXH102" s="31"/>
      <c r="UXI102" s="31"/>
      <c r="UXJ102" s="31"/>
      <c r="UXK102" s="31"/>
      <c r="UXL102" s="31"/>
      <c r="UXM102" s="31"/>
      <c r="UXN102" s="31"/>
      <c r="UXO102" s="31"/>
      <c r="UXP102" s="31"/>
      <c r="UXQ102" s="31"/>
      <c r="UXR102" s="31"/>
      <c r="UXS102" s="31"/>
      <c r="UXT102" s="31"/>
      <c r="UXU102" s="31"/>
      <c r="UXV102" s="31"/>
      <c r="UXW102" s="31"/>
      <c r="UXX102" s="31"/>
      <c r="UXY102" s="31"/>
      <c r="UXZ102" s="31"/>
      <c r="UYA102" s="31"/>
      <c r="UYB102" s="31"/>
      <c r="UYC102" s="31"/>
      <c r="UYD102" s="31"/>
      <c r="UYE102" s="31"/>
      <c r="UYF102" s="31"/>
      <c r="UYG102" s="31"/>
      <c r="UYH102" s="31"/>
      <c r="UYI102" s="31"/>
      <c r="UYJ102" s="31"/>
      <c r="UYK102" s="31"/>
      <c r="UYL102" s="31"/>
      <c r="UYM102" s="31"/>
      <c r="UYN102" s="31"/>
      <c r="UYO102" s="31"/>
      <c r="UYP102" s="31"/>
      <c r="UYQ102" s="31"/>
      <c r="UYR102" s="31"/>
      <c r="UYS102" s="31"/>
      <c r="UYT102" s="31"/>
      <c r="UYU102" s="31"/>
      <c r="UYV102" s="31"/>
      <c r="UYW102" s="31"/>
      <c r="UYX102" s="31"/>
      <c r="UYY102" s="31"/>
      <c r="UYZ102" s="31"/>
      <c r="UZA102" s="31"/>
      <c r="UZB102" s="31"/>
      <c r="UZC102" s="31"/>
      <c r="UZD102" s="31"/>
      <c r="UZE102" s="31"/>
      <c r="UZF102" s="31"/>
      <c r="UZG102" s="31"/>
      <c r="UZH102" s="31"/>
      <c r="UZI102" s="31"/>
      <c r="UZJ102" s="31"/>
      <c r="UZK102" s="31"/>
      <c r="UZL102" s="31"/>
      <c r="UZM102" s="31"/>
      <c r="UZN102" s="31"/>
      <c r="UZO102" s="31"/>
      <c r="UZP102" s="31"/>
      <c r="UZQ102" s="31"/>
      <c r="UZR102" s="31"/>
      <c r="UZS102" s="31"/>
      <c r="UZT102" s="31"/>
      <c r="UZU102" s="31"/>
      <c r="UZV102" s="31"/>
      <c r="UZW102" s="31"/>
      <c r="UZX102" s="31"/>
      <c r="UZY102" s="31"/>
      <c r="UZZ102" s="31"/>
      <c r="VAA102" s="31"/>
      <c r="VAB102" s="31"/>
      <c r="VAC102" s="31"/>
      <c r="VAD102" s="31"/>
      <c r="VAE102" s="31"/>
      <c r="VAF102" s="31"/>
      <c r="VAG102" s="31"/>
      <c r="VAH102" s="31"/>
      <c r="VAI102" s="31"/>
      <c r="VAJ102" s="31"/>
      <c r="VAK102" s="31"/>
      <c r="VAL102" s="31"/>
      <c r="VAM102" s="31"/>
      <c r="VAN102" s="31"/>
      <c r="VAO102" s="31"/>
      <c r="VAP102" s="31"/>
      <c r="VAQ102" s="31"/>
      <c r="VAR102" s="31"/>
      <c r="VAS102" s="31"/>
      <c r="VAT102" s="31"/>
      <c r="VAU102" s="31"/>
      <c r="VAV102" s="31"/>
      <c r="VAW102" s="31"/>
      <c r="VAX102" s="31"/>
      <c r="VAY102" s="31"/>
      <c r="VAZ102" s="31"/>
      <c r="VBA102" s="31"/>
      <c r="VBB102" s="31"/>
      <c r="VBC102" s="31"/>
      <c r="VBD102" s="31"/>
      <c r="VBE102" s="31"/>
      <c r="VBF102" s="31"/>
      <c r="VBG102" s="31"/>
      <c r="VBH102" s="31"/>
      <c r="VBI102" s="31"/>
      <c r="VBJ102" s="31"/>
      <c r="VBK102" s="31"/>
      <c r="VBL102" s="31"/>
      <c r="VBM102" s="31"/>
      <c r="VBN102" s="31"/>
      <c r="VBO102" s="31"/>
      <c r="VBP102" s="31"/>
      <c r="VBQ102" s="31"/>
      <c r="VBR102" s="31"/>
      <c r="VBS102" s="31"/>
      <c r="VBT102" s="31"/>
      <c r="VBU102" s="31"/>
      <c r="VBV102" s="31"/>
      <c r="VBW102" s="31"/>
      <c r="VBX102" s="31"/>
      <c r="VBY102" s="31"/>
      <c r="VBZ102" s="31"/>
      <c r="VCA102" s="31"/>
      <c r="VCB102" s="31"/>
      <c r="VCC102" s="31"/>
      <c r="VCD102" s="31"/>
      <c r="VCE102" s="31"/>
      <c r="VCF102" s="31"/>
      <c r="VCG102" s="31"/>
      <c r="VCH102" s="31"/>
      <c r="VCI102" s="31"/>
      <c r="VCJ102" s="31"/>
      <c r="VCK102" s="31"/>
      <c r="VCL102" s="31"/>
      <c r="VCM102" s="31"/>
      <c r="VCN102" s="31"/>
      <c r="VCO102" s="31"/>
      <c r="VCP102" s="31"/>
      <c r="VCQ102" s="31"/>
      <c r="VCR102" s="31"/>
      <c r="VCS102" s="31"/>
      <c r="VCT102" s="31"/>
      <c r="VCU102" s="31"/>
      <c r="VCV102" s="31"/>
      <c r="VCW102" s="31"/>
      <c r="VCX102" s="31"/>
      <c r="VCY102" s="31"/>
      <c r="VCZ102" s="31"/>
      <c r="VDA102" s="31"/>
      <c r="VDB102" s="31"/>
      <c r="VDC102" s="31"/>
      <c r="VDD102" s="31"/>
      <c r="VDE102" s="31"/>
      <c r="VDF102" s="31"/>
      <c r="VDG102" s="31"/>
      <c r="VDH102" s="31"/>
      <c r="VDI102" s="31"/>
      <c r="VDJ102" s="31"/>
      <c r="VDK102" s="31"/>
      <c r="VDL102" s="31"/>
      <c r="VDM102" s="31"/>
      <c r="VDN102" s="31"/>
      <c r="VDO102" s="31"/>
      <c r="VDP102" s="31"/>
      <c r="VDQ102" s="31"/>
      <c r="VDR102" s="31"/>
      <c r="VDS102" s="31"/>
      <c r="VDT102" s="31"/>
      <c r="VDU102" s="31"/>
      <c r="VDV102" s="31"/>
      <c r="VDW102" s="31"/>
      <c r="VDX102" s="31"/>
      <c r="VDY102" s="31"/>
      <c r="VDZ102" s="31"/>
      <c r="VEA102" s="31"/>
      <c r="VEB102" s="31"/>
      <c r="VEC102" s="31"/>
      <c r="VED102" s="31"/>
      <c r="VEE102" s="31"/>
      <c r="VEF102" s="31"/>
      <c r="VEG102" s="31"/>
      <c r="VEH102" s="31"/>
      <c r="VEI102" s="31"/>
      <c r="VEJ102" s="31"/>
      <c r="VEK102" s="31"/>
      <c r="VEL102" s="31"/>
      <c r="VEM102" s="31"/>
      <c r="VEN102" s="31"/>
      <c r="VEO102" s="31"/>
      <c r="VEP102" s="31"/>
      <c r="VEQ102" s="31"/>
      <c r="VER102" s="31"/>
      <c r="VES102" s="31"/>
      <c r="VET102" s="31"/>
      <c r="VEU102" s="31"/>
      <c r="VEV102" s="31"/>
      <c r="VEW102" s="31"/>
      <c r="VEX102" s="31"/>
      <c r="VEY102" s="31"/>
      <c r="VEZ102" s="31"/>
      <c r="VFA102" s="31"/>
      <c r="VFB102" s="31"/>
      <c r="VFC102" s="31"/>
      <c r="VFD102" s="31"/>
      <c r="VFE102" s="31"/>
      <c r="VFF102" s="31"/>
      <c r="VFG102" s="31"/>
      <c r="VFH102" s="31"/>
      <c r="VFI102" s="31"/>
      <c r="VFJ102" s="31"/>
      <c r="VFK102" s="31"/>
      <c r="VFL102" s="31"/>
      <c r="VFM102" s="31"/>
      <c r="VFN102" s="31"/>
      <c r="VFO102" s="31"/>
      <c r="VFP102" s="31"/>
      <c r="VFQ102" s="31"/>
      <c r="VFR102" s="31"/>
      <c r="VFS102" s="31"/>
      <c r="VFT102" s="31"/>
      <c r="VFU102" s="31"/>
      <c r="VFV102" s="31"/>
      <c r="VFW102" s="31"/>
      <c r="VFX102" s="31"/>
      <c r="VFY102" s="31"/>
      <c r="VFZ102" s="31"/>
      <c r="VGA102" s="31"/>
      <c r="VGB102" s="31"/>
      <c r="VGC102" s="31"/>
      <c r="VGD102" s="31"/>
      <c r="VGE102" s="31"/>
      <c r="VGF102" s="31"/>
      <c r="VGG102" s="31"/>
      <c r="VGH102" s="31"/>
      <c r="VGI102" s="31"/>
      <c r="VGJ102" s="31"/>
      <c r="VGK102" s="31"/>
      <c r="VGL102" s="31"/>
      <c r="VGM102" s="31"/>
      <c r="VGN102" s="31"/>
      <c r="VGO102" s="31"/>
      <c r="VGP102" s="31"/>
      <c r="VGQ102" s="31"/>
      <c r="VGR102" s="31"/>
      <c r="VGS102" s="31"/>
      <c r="VGT102" s="31"/>
      <c r="VGU102" s="31"/>
      <c r="VGV102" s="31"/>
      <c r="VGW102" s="31"/>
      <c r="VGX102" s="31"/>
      <c r="VGY102" s="31"/>
      <c r="VGZ102" s="31"/>
      <c r="VHA102" s="31"/>
      <c r="VHB102" s="31"/>
      <c r="VHC102" s="31"/>
      <c r="VHD102" s="31"/>
      <c r="VHE102" s="31"/>
      <c r="VHF102" s="31"/>
      <c r="VHG102" s="31"/>
      <c r="VHH102" s="31"/>
      <c r="VHI102" s="31"/>
      <c r="VHJ102" s="31"/>
      <c r="VHK102" s="31"/>
      <c r="VHL102" s="31"/>
      <c r="VHM102" s="31"/>
      <c r="VHN102" s="31"/>
      <c r="VHO102" s="31"/>
      <c r="VHP102" s="31"/>
      <c r="VHQ102" s="31"/>
      <c r="VHR102" s="31"/>
      <c r="VHS102" s="31"/>
      <c r="VHT102" s="31"/>
      <c r="VHU102" s="31"/>
      <c r="VHV102" s="31"/>
      <c r="VHW102" s="31"/>
      <c r="VHX102" s="31"/>
      <c r="VHY102" s="31"/>
      <c r="VHZ102" s="31"/>
      <c r="VIA102" s="31"/>
      <c r="VIB102" s="31"/>
      <c r="VIC102" s="31"/>
      <c r="VID102" s="31"/>
      <c r="VIE102" s="31"/>
      <c r="VIF102" s="31"/>
      <c r="VIG102" s="31"/>
      <c r="VIH102" s="31"/>
      <c r="VII102" s="31"/>
      <c r="VIJ102" s="31"/>
      <c r="VIK102" s="31"/>
      <c r="VIL102" s="31"/>
      <c r="VIM102" s="31"/>
      <c r="VIN102" s="31"/>
      <c r="VIO102" s="31"/>
      <c r="VIP102" s="31"/>
      <c r="VIQ102" s="31"/>
      <c r="VIR102" s="31"/>
      <c r="VIS102" s="31"/>
      <c r="VIT102" s="31"/>
      <c r="VIU102" s="31"/>
      <c r="VIV102" s="31"/>
      <c r="VIW102" s="31"/>
      <c r="VIX102" s="31"/>
      <c r="VIY102" s="31"/>
      <c r="VIZ102" s="31"/>
      <c r="VJA102" s="31"/>
      <c r="VJB102" s="31"/>
      <c r="VJC102" s="31"/>
      <c r="VJD102" s="31"/>
      <c r="VJE102" s="31"/>
      <c r="VJF102" s="31"/>
      <c r="VJG102" s="31"/>
      <c r="VJH102" s="31"/>
      <c r="VJI102" s="31"/>
      <c r="VJJ102" s="31"/>
      <c r="VJK102" s="31"/>
      <c r="VJL102" s="31"/>
      <c r="VJM102" s="31"/>
      <c r="VJN102" s="31"/>
      <c r="VJO102" s="31"/>
      <c r="VJP102" s="31"/>
      <c r="VJQ102" s="31"/>
      <c r="VJR102" s="31"/>
      <c r="VJS102" s="31"/>
      <c r="VJT102" s="31"/>
      <c r="VJU102" s="31"/>
      <c r="VJV102" s="31"/>
      <c r="VJW102" s="31"/>
      <c r="VJX102" s="31"/>
      <c r="VJY102" s="31"/>
      <c r="VJZ102" s="31"/>
      <c r="VKA102" s="31"/>
      <c r="VKB102" s="31"/>
      <c r="VKC102" s="31"/>
      <c r="VKD102" s="31"/>
      <c r="VKE102" s="31"/>
      <c r="VKF102" s="31"/>
      <c r="VKG102" s="31"/>
      <c r="VKH102" s="31"/>
      <c r="VKI102" s="31"/>
      <c r="VKJ102" s="31"/>
      <c r="VKK102" s="31"/>
      <c r="VKL102" s="31"/>
      <c r="VKM102" s="31"/>
      <c r="VKN102" s="31"/>
      <c r="VKO102" s="31"/>
      <c r="VKP102" s="31"/>
      <c r="VKQ102" s="31"/>
      <c r="VKR102" s="31"/>
      <c r="VKS102" s="31"/>
      <c r="VKT102" s="31"/>
      <c r="VKU102" s="31"/>
      <c r="VKV102" s="31"/>
      <c r="VKW102" s="31"/>
      <c r="VKX102" s="31"/>
      <c r="VKY102" s="31"/>
      <c r="VKZ102" s="31"/>
      <c r="VLA102" s="31"/>
      <c r="VLB102" s="31"/>
      <c r="VLC102" s="31"/>
      <c r="VLD102" s="31"/>
      <c r="VLE102" s="31"/>
      <c r="VLF102" s="31"/>
      <c r="VLG102" s="31"/>
      <c r="VLH102" s="31"/>
      <c r="VLI102" s="31"/>
      <c r="VLJ102" s="31"/>
      <c r="VLK102" s="31"/>
      <c r="VLL102" s="31"/>
      <c r="VLM102" s="31"/>
      <c r="VLN102" s="31"/>
      <c r="VLO102" s="31"/>
      <c r="VLP102" s="31"/>
      <c r="VLQ102" s="31"/>
      <c r="VLR102" s="31"/>
      <c r="VLS102" s="31"/>
      <c r="VLT102" s="31"/>
      <c r="VLU102" s="31"/>
      <c r="VLV102" s="31"/>
      <c r="VLW102" s="31"/>
      <c r="VLX102" s="31"/>
      <c r="VLY102" s="31"/>
      <c r="VLZ102" s="31"/>
      <c r="VMA102" s="31"/>
      <c r="VMB102" s="31"/>
      <c r="VMC102" s="31"/>
      <c r="VMD102" s="31"/>
      <c r="VME102" s="31"/>
      <c r="VMF102" s="31"/>
      <c r="VMG102" s="31"/>
      <c r="VMH102" s="31"/>
      <c r="VMI102" s="31"/>
      <c r="VMJ102" s="31"/>
      <c r="VMK102" s="31"/>
      <c r="VML102" s="31"/>
      <c r="VMM102" s="31"/>
      <c r="VMN102" s="31"/>
      <c r="VMO102" s="31"/>
      <c r="VMP102" s="31"/>
      <c r="VMQ102" s="31"/>
      <c r="VMR102" s="31"/>
      <c r="VMS102" s="31"/>
      <c r="VMT102" s="31"/>
      <c r="VMU102" s="31"/>
      <c r="VMV102" s="31"/>
      <c r="VMW102" s="31"/>
      <c r="VMX102" s="31"/>
      <c r="VMY102" s="31"/>
      <c r="VMZ102" s="31"/>
      <c r="VNA102" s="31"/>
      <c r="VNB102" s="31"/>
      <c r="VNC102" s="31"/>
      <c r="VND102" s="31"/>
      <c r="VNE102" s="31"/>
      <c r="VNF102" s="31"/>
      <c r="VNG102" s="31"/>
      <c r="VNH102" s="31"/>
      <c r="VNI102" s="31"/>
      <c r="VNJ102" s="31"/>
      <c r="VNK102" s="31"/>
      <c r="VNL102" s="31"/>
      <c r="VNM102" s="31"/>
      <c r="VNN102" s="31"/>
      <c r="VNO102" s="31"/>
      <c r="VNP102" s="31"/>
      <c r="VNQ102" s="31"/>
      <c r="VNR102" s="31"/>
      <c r="VNS102" s="31"/>
      <c r="VNT102" s="31"/>
      <c r="VNU102" s="31"/>
      <c r="VNV102" s="31"/>
      <c r="VNW102" s="31"/>
      <c r="VNX102" s="31"/>
      <c r="VNY102" s="31"/>
      <c r="VNZ102" s="31"/>
      <c r="VOA102" s="31"/>
      <c r="VOB102" s="31"/>
      <c r="VOC102" s="31"/>
      <c r="VOD102" s="31"/>
      <c r="VOE102" s="31"/>
      <c r="VOF102" s="31"/>
      <c r="VOG102" s="31"/>
      <c r="VOH102" s="31"/>
      <c r="VOI102" s="31"/>
      <c r="VOJ102" s="31"/>
      <c r="VOK102" s="31"/>
      <c r="VOL102" s="31"/>
      <c r="VOM102" s="31"/>
      <c r="VON102" s="31"/>
      <c r="VOO102" s="31"/>
      <c r="VOP102" s="31"/>
      <c r="VOQ102" s="31"/>
      <c r="VOR102" s="31"/>
      <c r="VOS102" s="31"/>
      <c r="VOT102" s="31"/>
      <c r="VOU102" s="31"/>
      <c r="VOV102" s="31"/>
      <c r="VOW102" s="31"/>
      <c r="VOX102" s="31"/>
      <c r="VOY102" s="31"/>
      <c r="VOZ102" s="31"/>
      <c r="VPA102" s="31"/>
      <c r="VPB102" s="31"/>
      <c r="VPC102" s="31"/>
      <c r="VPD102" s="31"/>
      <c r="VPE102" s="31"/>
      <c r="VPF102" s="31"/>
      <c r="VPG102" s="31"/>
      <c r="VPH102" s="31"/>
      <c r="VPI102" s="31"/>
      <c r="VPJ102" s="31"/>
      <c r="VPK102" s="31"/>
      <c r="VPL102" s="31"/>
      <c r="VPM102" s="31"/>
      <c r="VPN102" s="31"/>
      <c r="VPO102" s="31"/>
      <c r="VPP102" s="31"/>
      <c r="VPQ102" s="31"/>
      <c r="VPR102" s="31"/>
      <c r="VPS102" s="31"/>
      <c r="VPT102" s="31"/>
      <c r="VPU102" s="31"/>
      <c r="VPV102" s="31"/>
      <c r="VPW102" s="31"/>
      <c r="VPX102" s="31"/>
      <c r="VPY102" s="31"/>
      <c r="VPZ102" s="31"/>
      <c r="VQA102" s="31"/>
      <c r="VQB102" s="31"/>
      <c r="VQC102" s="31"/>
      <c r="VQD102" s="31"/>
      <c r="VQE102" s="31"/>
      <c r="VQF102" s="31"/>
      <c r="VQG102" s="31"/>
      <c r="VQH102" s="31"/>
      <c r="VQI102" s="31"/>
      <c r="VQJ102" s="31"/>
      <c r="VQK102" s="31"/>
      <c r="VQL102" s="31"/>
      <c r="VQM102" s="31"/>
      <c r="VQN102" s="31"/>
      <c r="VQO102" s="31"/>
      <c r="VQP102" s="31"/>
      <c r="VQQ102" s="31"/>
      <c r="VQR102" s="31"/>
      <c r="VQS102" s="31"/>
      <c r="VQT102" s="31"/>
      <c r="VQU102" s="31"/>
      <c r="VQV102" s="31"/>
      <c r="VQW102" s="31"/>
      <c r="VQX102" s="31"/>
      <c r="VQY102" s="31"/>
      <c r="VQZ102" s="31"/>
      <c r="VRA102" s="31"/>
      <c r="VRB102" s="31"/>
      <c r="VRC102" s="31"/>
      <c r="VRD102" s="31"/>
      <c r="VRE102" s="31"/>
      <c r="VRF102" s="31"/>
      <c r="VRG102" s="31"/>
      <c r="VRH102" s="31"/>
      <c r="VRI102" s="31"/>
      <c r="VRJ102" s="31"/>
      <c r="VRK102" s="31"/>
      <c r="VRL102" s="31"/>
      <c r="VRM102" s="31"/>
      <c r="VRN102" s="31"/>
      <c r="VRO102" s="31"/>
      <c r="VRP102" s="31"/>
      <c r="VRQ102" s="31"/>
      <c r="VRR102" s="31"/>
      <c r="VRS102" s="31"/>
      <c r="VRT102" s="31"/>
      <c r="VRU102" s="31"/>
      <c r="VRV102" s="31"/>
      <c r="VRW102" s="31"/>
      <c r="VRX102" s="31"/>
      <c r="VRY102" s="31"/>
      <c r="VRZ102" s="31"/>
      <c r="VSA102" s="31"/>
      <c r="VSB102" s="31"/>
      <c r="VSC102" s="31"/>
      <c r="VSD102" s="31"/>
      <c r="VSE102" s="31"/>
      <c r="VSF102" s="31"/>
      <c r="VSG102" s="31"/>
      <c r="VSH102" s="31"/>
      <c r="VSI102" s="31"/>
      <c r="VSJ102" s="31"/>
      <c r="VSK102" s="31"/>
      <c r="VSL102" s="31"/>
      <c r="VSM102" s="31"/>
      <c r="VSN102" s="31"/>
      <c r="VSO102" s="31"/>
      <c r="VSP102" s="31"/>
      <c r="VSQ102" s="31"/>
      <c r="VSR102" s="31"/>
      <c r="VSS102" s="31"/>
      <c r="VST102" s="31"/>
      <c r="VSU102" s="31"/>
      <c r="VSV102" s="31"/>
      <c r="VSW102" s="31"/>
      <c r="VSX102" s="31"/>
      <c r="VSY102" s="31"/>
      <c r="VSZ102" s="31"/>
      <c r="VTA102" s="31"/>
      <c r="VTB102" s="31"/>
      <c r="VTC102" s="31"/>
      <c r="VTD102" s="31"/>
      <c r="VTE102" s="31"/>
      <c r="VTF102" s="31"/>
      <c r="VTG102" s="31"/>
      <c r="VTH102" s="31"/>
      <c r="VTI102" s="31"/>
      <c r="VTJ102" s="31"/>
      <c r="VTK102" s="31"/>
      <c r="VTL102" s="31"/>
      <c r="VTM102" s="31"/>
      <c r="VTN102" s="31"/>
      <c r="VTO102" s="31"/>
      <c r="VTP102" s="31"/>
      <c r="VTQ102" s="31"/>
      <c r="VTR102" s="31"/>
      <c r="VTS102" s="31"/>
      <c r="VTT102" s="31"/>
      <c r="VTU102" s="31"/>
      <c r="VTV102" s="31"/>
      <c r="VTW102" s="31"/>
      <c r="VTX102" s="31"/>
      <c r="VTY102" s="31"/>
      <c r="VTZ102" s="31"/>
      <c r="VUA102" s="31"/>
      <c r="VUB102" s="31"/>
      <c r="VUC102" s="31"/>
      <c r="VUD102" s="31"/>
      <c r="VUE102" s="31"/>
      <c r="VUF102" s="31"/>
      <c r="VUG102" s="31"/>
      <c r="VUH102" s="31"/>
      <c r="VUI102" s="31"/>
      <c r="VUJ102" s="31"/>
      <c r="VUK102" s="31"/>
      <c r="VUL102" s="31"/>
      <c r="VUM102" s="31"/>
      <c r="VUN102" s="31"/>
      <c r="VUO102" s="31"/>
      <c r="VUP102" s="31"/>
      <c r="VUQ102" s="31"/>
      <c r="VUR102" s="31"/>
      <c r="VUS102" s="31"/>
      <c r="VUT102" s="31"/>
      <c r="VUU102" s="31"/>
      <c r="VUV102" s="31"/>
      <c r="VUW102" s="31"/>
      <c r="VUX102" s="31"/>
      <c r="VUY102" s="31"/>
      <c r="VUZ102" s="31"/>
      <c r="VVA102" s="31"/>
      <c r="VVB102" s="31"/>
      <c r="VVC102" s="31"/>
      <c r="VVD102" s="31"/>
      <c r="VVE102" s="31"/>
      <c r="VVF102" s="31"/>
      <c r="VVG102" s="31"/>
      <c r="VVH102" s="31"/>
      <c r="VVI102" s="31"/>
      <c r="VVJ102" s="31"/>
      <c r="VVK102" s="31"/>
      <c r="VVL102" s="31"/>
      <c r="VVM102" s="31"/>
      <c r="VVN102" s="31"/>
      <c r="VVO102" s="31"/>
      <c r="VVP102" s="31"/>
      <c r="VVQ102" s="31"/>
      <c r="VVR102" s="31"/>
      <c r="VVS102" s="31"/>
      <c r="VVT102" s="31"/>
      <c r="VVU102" s="31"/>
      <c r="VVV102" s="31"/>
      <c r="VVW102" s="31"/>
      <c r="VVX102" s="31"/>
      <c r="VVY102" s="31"/>
      <c r="VVZ102" s="31"/>
      <c r="VWA102" s="31"/>
      <c r="VWB102" s="31"/>
      <c r="VWC102" s="31"/>
      <c r="VWD102" s="31"/>
      <c r="VWE102" s="31"/>
      <c r="VWF102" s="31"/>
      <c r="VWG102" s="31"/>
      <c r="VWH102" s="31"/>
      <c r="VWI102" s="31"/>
      <c r="VWJ102" s="31"/>
      <c r="VWK102" s="31"/>
      <c r="VWL102" s="31"/>
      <c r="VWM102" s="31"/>
      <c r="VWN102" s="31"/>
      <c r="VWO102" s="31"/>
      <c r="VWP102" s="31"/>
      <c r="VWQ102" s="31"/>
      <c r="VWR102" s="31"/>
      <c r="VWS102" s="31"/>
      <c r="VWT102" s="31"/>
      <c r="VWU102" s="31"/>
      <c r="VWV102" s="31"/>
      <c r="VWW102" s="31"/>
      <c r="VWX102" s="31"/>
      <c r="VWY102" s="31"/>
      <c r="VWZ102" s="31"/>
      <c r="VXA102" s="31"/>
      <c r="VXB102" s="31"/>
      <c r="VXC102" s="31"/>
      <c r="VXD102" s="31"/>
      <c r="VXE102" s="31"/>
      <c r="VXF102" s="31"/>
      <c r="VXG102" s="31"/>
      <c r="VXH102" s="31"/>
      <c r="VXI102" s="31"/>
      <c r="VXJ102" s="31"/>
      <c r="VXK102" s="31"/>
      <c r="VXL102" s="31"/>
      <c r="VXM102" s="31"/>
      <c r="VXN102" s="31"/>
      <c r="VXO102" s="31"/>
      <c r="VXP102" s="31"/>
      <c r="VXQ102" s="31"/>
      <c r="VXR102" s="31"/>
      <c r="VXS102" s="31"/>
      <c r="VXT102" s="31"/>
      <c r="VXU102" s="31"/>
      <c r="VXV102" s="31"/>
      <c r="VXW102" s="31"/>
      <c r="VXX102" s="31"/>
      <c r="VXY102" s="31"/>
      <c r="VXZ102" s="31"/>
      <c r="VYA102" s="31"/>
      <c r="VYB102" s="31"/>
      <c r="VYC102" s="31"/>
      <c r="VYD102" s="31"/>
      <c r="VYE102" s="31"/>
      <c r="VYF102" s="31"/>
      <c r="VYG102" s="31"/>
      <c r="VYH102" s="31"/>
      <c r="VYI102" s="31"/>
      <c r="VYJ102" s="31"/>
      <c r="VYK102" s="31"/>
      <c r="VYL102" s="31"/>
      <c r="VYM102" s="31"/>
      <c r="VYN102" s="31"/>
      <c r="VYO102" s="31"/>
      <c r="VYP102" s="31"/>
      <c r="VYQ102" s="31"/>
      <c r="VYR102" s="31"/>
      <c r="VYS102" s="31"/>
      <c r="VYT102" s="31"/>
      <c r="VYU102" s="31"/>
      <c r="VYV102" s="31"/>
      <c r="VYW102" s="31"/>
      <c r="VYX102" s="31"/>
      <c r="VYY102" s="31"/>
      <c r="VYZ102" s="31"/>
      <c r="VZA102" s="31"/>
      <c r="VZB102" s="31"/>
      <c r="VZC102" s="31"/>
      <c r="VZD102" s="31"/>
      <c r="VZE102" s="31"/>
      <c r="VZF102" s="31"/>
      <c r="VZG102" s="31"/>
      <c r="VZH102" s="31"/>
      <c r="VZI102" s="31"/>
      <c r="VZJ102" s="31"/>
      <c r="VZK102" s="31"/>
      <c r="VZL102" s="31"/>
      <c r="VZM102" s="31"/>
      <c r="VZN102" s="31"/>
      <c r="VZO102" s="31"/>
      <c r="VZP102" s="31"/>
      <c r="VZQ102" s="31"/>
      <c r="VZR102" s="31"/>
      <c r="VZS102" s="31"/>
      <c r="VZT102" s="31"/>
      <c r="VZU102" s="31"/>
      <c r="VZV102" s="31"/>
      <c r="VZW102" s="31"/>
      <c r="VZX102" s="31"/>
      <c r="VZY102" s="31"/>
      <c r="VZZ102" s="31"/>
      <c r="WAA102" s="31"/>
      <c r="WAB102" s="31"/>
      <c r="WAC102" s="31"/>
      <c r="WAD102" s="31"/>
      <c r="WAE102" s="31"/>
      <c r="WAF102" s="31"/>
      <c r="WAG102" s="31"/>
      <c r="WAH102" s="31"/>
      <c r="WAI102" s="31"/>
      <c r="WAJ102" s="31"/>
      <c r="WAK102" s="31"/>
      <c r="WAL102" s="31"/>
      <c r="WAM102" s="31"/>
      <c r="WAN102" s="31"/>
      <c r="WAO102" s="31"/>
      <c r="WAP102" s="31"/>
      <c r="WAQ102" s="31"/>
      <c r="WAR102" s="31"/>
      <c r="WAS102" s="31"/>
      <c r="WAT102" s="31"/>
      <c r="WAU102" s="31"/>
      <c r="WAV102" s="31"/>
      <c r="WAW102" s="31"/>
      <c r="WAX102" s="31"/>
      <c r="WAY102" s="31"/>
      <c r="WAZ102" s="31"/>
      <c r="WBA102" s="31"/>
      <c r="WBB102" s="31"/>
      <c r="WBC102" s="31"/>
      <c r="WBD102" s="31"/>
      <c r="WBE102" s="31"/>
      <c r="WBF102" s="31"/>
      <c r="WBG102" s="31"/>
      <c r="WBH102" s="31"/>
      <c r="WBI102" s="31"/>
      <c r="WBJ102" s="31"/>
      <c r="WBK102" s="31"/>
      <c r="WBL102" s="31"/>
      <c r="WBM102" s="31"/>
      <c r="WBN102" s="31"/>
      <c r="WBO102" s="31"/>
      <c r="WBP102" s="31"/>
      <c r="WBQ102" s="31"/>
      <c r="WBR102" s="31"/>
      <c r="WBS102" s="31"/>
      <c r="WBT102" s="31"/>
      <c r="WBU102" s="31"/>
      <c r="WBV102" s="31"/>
      <c r="WBW102" s="31"/>
      <c r="WBX102" s="31"/>
      <c r="WBY102" s="31"/>
      <c r="WBZ102" s="31"/>
      <c r="WCA102" s="31"/>
      <c r="WCB102" s="31"/>
      <c r="WCC102" s="31"/>
      <c r="WCD102" s="31"/>
      <c r="WCE102" s="31"/>
      <c r="WCF102" s="31"/>
      <c r="WCG102" s="31"/>
      <c r="WCH102" s="31"/>
      <c r="WCI102" s="31"/>
      <c r="WCJ102" s="31"/>
      <c r="WCK102" s="31"/>
      <c r="WCL102" s="31"/>
      <c r="WCM102" s="31"/>
      <c r="WCN102" s="31"/>
      <c r="WCO102" s="31"/>
      <c r="WCP102" s="31"/>
      <c r="WCQ102" s="31"/>
      <c r="WCR102" s="31"/>
      <c r="WCS102" s="31"/>
      <c r="WCT102" s="31"/>
      <c r="WCU102" s="31"/>
      <c r="WCV102" s="31"/>
      <c r="WCW102" s="31"/>
      <c r="WCX102" s="31"/>
      <c r="WCY102" s="31"/>
      <c r="WCZ102" s="31"/>
      <c r="WDA102" s="31"/>
      <c r="WDB102" s="31"/>
      <c r="WDC102" s="31"/>
      <c r="WDD102" s="31"/>
      <c r="WDE102" s="31"/>
      <c r="WDF102" s="31"/>
      <c r="WDG102" s="31"/>
      <c r="WDH102" s="31"/>
      <c r="WDI102" s="31"/>
      <c r="WDJ102" s="31"/>
      <c r="WDK102" s="31"/>
      <c r="WDL102" s="31"/>
      <c r="WDM102" s="31"/>
      <c r="WDN102" s="31"/>
      <c r="WDO102" s="31"/>
      <c r="WDP102" s="31"/>
      <c r="WDQ102" s="31"/>
      <c r="WDR102" s="31"/>
      <c r="WDS102" s="31"/>
      <c r="WDT102" s="31"/>
      <c r="WDU102" s="31"/>
      <c r="WDV102" s="31"/>
      <c r="WDW102" s="31"/>
      <c r="WDX102" s="31"/>
      <c r="WDY102" s="31"/>
      <c r="WDZ102" s="31"/>
      <c r="WEA102" s="31"/>
      <c r="WEB102" s="31"/>
      <c r="WEC102" s="31"/>
      <c r="WED102" s="31"/>
      <c r="WEE102" s="31"/>
      <c r="WEF102" s="31"/>
      <c r="WEG102" s="31"/>
      <c r="WEH102" s="31"/>
      <c r="WEI102" s="31"/>
      <c r="WEJ102" s="31"/>
      <c r="WEK102" s="31"/>
      <c r="WEL102" s="31"/>
      <c r="WEM102" s="31"/>
      <c r="WEN102" s="31"/>
      <c r="WEO102" s="31"/>
      <c r="WEP102" s="31"/>
      <c r="WEQ102" s="31"/>
      <c r="WER102" s="31"/>
      <c r="WES102" s="31"/>
      <c r="WET102" s="31"/>
      <c r="WEU102" s="31"/>
      <c r="WEV102" s="31"/>
      <c r="WEW102" s="31"/>
      <c r="WEX102" s="31"/>
      <c r="WEY102" s="31"/>
      <c r="WEZ102" s="31"/>
      <c r="WFA102" s="31"/>
      <c r="WFB102" s="31"/>
      <c r="WFC102" s="31"/>
      <c r="WFD102" s="31"/>
      <c r="WFE102" s="31"/>
      <c r="WFF102" s="31"/>
      <c r="WFG102" s="31"/>
      <c r="WFH102" s="31"/>
      <c r="WFI102" s="31"/>
      <c r="WFJ102" s="31"/>
      <c r="WFK102" s="31"/>
      <c r="WFL102" s="31"/>
      <c r="WFM102" s="31"/>
      <c r="WFN102" s="31"/>
      <c r="WFO102" s="31"/>
      <c r="WFP102" s="31"/>
      <c r="WFQ102" s="31"/>
      <c r="WFR102" s="31"/>
      <c r="WFS102" s="31"/>
      <c r="WFT102" s="31"/>
      <c r="WFU102" s="31"/>
      <c r="WFV102" s="31"/>
      <c r="WFW102" s="31"/>
      <c r="WFX102" s="31"/>
      <c r="WFY102" s="31"/>
      <c r="WFZ102" s="31"/>
      <c r="WGA102" s="31"/>
      <c r="WGB102" s="31"/>
      <c r="WGC102" s="31"/>
      <c r="WGD102" s="31"/>
      <c r="WGE102" s="31"/>
      <c r="WGF102" s="31"/>
      <c r="WGG102" s="31"/>
      <c r="WGH102" s="31"/>
      <c r="WGI102" s="31"/>
      <c r="WGJ102" s="31"/>
      <c r="WGK102" s="31"/>
      <c r="WGL102" s="31"/>
      <c r="WGM102" s="31"/>
      <c r="WGN102" s="31"/>
      <c r="WGO102" s="31"/>
      <c r="WGP102" s="31"/>
      <c r="WGQ102" s="31"/>
      <c r="WGR102" s="31"/>
      <c r="WGS102" s="31"/>
      <c r="WGT102" s="31"/>
      <c r="WGU102" s="31"/>
      <c r="WGV102" s="31"/>
      <c r="WGW102" s="31"/>
      <c r="WGX102" s="31"/>
      <c r="WGY102" s="31"/>
      <c r="WGZ102" s="31"/>
      <c r="WHA102" s="31"/>
      <c r="WHB102" s="31"/>
      <c r="WHC102" s="31"/>
      <c r="WHD102" s="31"/>
      <c r="WHE102" s="31"/>
      <c r="WHF102" s="31"/>
      <c r="WHG102" s="31"/>
      <c r="WHH102" s="31"/>
      <c r="WHI102" s="31"/>
      <c r="WHJ102" s="31"/>
      <c r="WHK102" s="31"/>
      <c r="WHL102" s="31"/>
      <c r="WHM102" s="31"/>
      <c r="WHN102" s="31"/>
      <c r="WHO102" s="31"/>
      <c r="WHP102" s="31"/>
      <c r="WHQ102" s="31"/>
      <c r="WHR102" s="31"/>
      <c r="WHS102" s="31"/>
      <c r="WHT102" s="31"/>
      <c r="WHU102" s="31"/>
      <c r="WHV102" s="31"/>
      <c r="WHW102" s="31"/>
      <c r="WHX102" s="31"/>
      <c r="WHY102" s="31"/>
      <c r="WHZ102" s="31"/>
      <c r="WIA102" s="31"/>
      <c r="WIB102" s="31"/>
      <c r="WIC102" s="31"/>
      <c r="WID102" s="31"/>
      <c r="WIE102" s="31"/>
      <c r="WIF102" s="31"/>
      <c r="WIG102" s="31"/>
      <c r="WIH102" s="31"/>
      <c r="WII102" s="31"/>
      <c r="WIJ102" s="31"/>
      <c r="WIK102" s="31"/>
      <c r="WIL102" s="31"/>
      <c r="WIM102" s="31"/>
      <c r="WIN102" s="31"/>
      <c r="WIO102" s="31"/>
      <c r="WIP102" s="31"/>
      <c r="WIQ102" s="31"/>
      <c r="WIR102" s="31"/>
      <c r="WIS102" s="31"/>
      <c r="WIT102" s="31"/>
      <c r="WIU102" s="31"/>
      <c r="WIV102" s="31"/>
      <c r="WIW102" s="31"/>
      <c r="WIX102" s="31"/>
      <c r="WIY102" s="31"/>
      <c r="WIZ102" s="31"/>
      <c r="WJA102" s="31"/>
      <c r="WJB102" s="31"/>
      <c r="WJC102" s="31"/>
      <c r="WJD102" s="31"/>
      <c r="WJE102" s="31"/>
      <c r="WJF102" s="31"/>
      <c r="WJG102" s="31"/>
      <c r="WJH102" s="31"/>
      <c r="WJI102" s="31"/>
      <c r="WJJ102" s="31"/>
      <c r="WJK102" s="31"/>
      <c r="WJL102" s="31"/>
      <c r="WJM102" s="31"/>
      <c r="WJN102" s="31"/>
      <c r="WJO102" s="31"/>
      <c r="WJP102" s="31"/>
      <c r="WJQ102" s="31"/>
      <c r="WJR102" s="31"/>
      <c r="WJS102" s="31"/>
      <c r="WJT102" s="31"/>
      <c r="WJU102" s="31"/>
      <c r="WJV102" s="31"/>
      <c r="WJW102" s="31"/>
      <c r="WJX102" s="31"/>
      <c r="WJY102" s="31"/>
      <c r="WJZ102" s="31"/>
      <c r="WKA102" s="31"/>
      <c r="WKB102" s="31"/>
      <c r="WKC102" s="31"/>
      <c r="WKD102" s="31"/>
      <c r="WKE102" s="31"/>
      <c r="WKF102" s="31"/>
      <c r="WKG102" s="31"/>
      <c r="WKH102" s="31"/>
      <c r="WKI102" s="31"/>
      <c r="WKJ102" s="31"/>
      <c r="WKK102" s="31"/>
      <c r="WKL102" s="31"/>
      <c r="WKM102" s="31"/>
      <c r="WKN102" s="31"/>
      <c r="WKO102" s="31"/>
      <c r="WKP102" s="31"/>
      <c r="WKQ102" s="31"/>
      <c r="WKR102" s="31"/>
      <c r="WKS102" s="31"/>
      <c r="WKT102" s="31"/>
      <c r="WKU102" s="31"/>
      <c r="WKV102" s="31"/>
      <c r="WKW102" s="31"/>
      <c r="WKX102" s="31"/>
      <c r="WKY102" s="31"/>
      <c r="WKZ102" s="31"/>
      <c r="WLA102" s="31"/>
      <c r="WLB102" s="31"/>
      <c r="WLC102" s="31"/>
      <c r="WLD102" s="31"/>
      <c r="WLE102" s="31"/>
      <c r="WLF102" s="31"/>
      <c r="WLG102" s="31"/>
      <c r="WLH102" s="31"/>
      <c r="WLI102" s="31"/>
      <c r="WLJ102" s="31"/>
      <c r="WLK102" s="31"/>
      <c r="WLL102" s="31"/>
      <c r="WLM102" s="31"/>
      <c r="WLN102" s="31"/>
      <c r="WLO102" s="31"/>
      <c r="WLP102" s="31"/>
      <c r="WLQ102" s="31"/>
      <c r="WLR102" s="31"/>
      <c r="WLS102" s="31"/>
      <c r="WLT102" s="31"/>
      <c r="WLU102" s="31"/>
      <c r="WLV102" s="31"/>
      <c r="WLW102" s="31"/>
      <c r="WLX102" s="31"/>
      <c r="WLY102" s="31"/>
      <c r="WLZ102" s="31"/>
      <c r="WMA102" s="31"/>
      <c r="WMB102" s="31"/>
      <c r="WMC102" s="31"/>
      <c r="WMD102" s="31"/>
      <c r="WME102" s="31"/>
      <c r="WMF102" s="31"/>
      <c r="WMG102" s="31"/>
      <c r="WMH102" s="31"/>
      <c r="WMI102" s="31"/>
      <c r="WMJ102" s="31"/>
      <c r="WMK102" s="31"/>
      <c r="WML102" s="31"/>
      <c r="WMM102" s="31"/>
      <c r="WMN102" s="31"/>
      <c r="WMO102" s="31"/>
      <c r="WMP102" s="31"/>
      <c r="WMQ102" s="31"/>
      <c r="WMR102" s="31"/>
      <c r="WMS102" s="31"/>
      <c r="WMT102" s="31"/>
      <c r="WMU102" s="31"/>
      <c r="WMV102" s="31"/>
      <c r="WMW102" s="31"/>
      <c r="WMX102" s="31"/>
      <c r="WMY102" s="31"/>
      <c r="WMZ102" s="31"/>
      <c r="WNA102" s="31"/>
      <c r="WNB102" s="31"/>
      <c r="WNC102" s="31"/>
      <c r="WND102" s="31"/>
      <c r="WNE102" s="31"/>
      <c r="WNF102" s="31"/>
      <c r="WNG102" s="31"/>
      <c r="WNH102" s="31"/>
      <c r="WNI102" s="31"/>
      <c r="WNJ102" s="31"/>
      <c r="WNK102" s="31"/>
      <c r="WNL102" s="31"/>
      <c r="WNM102" s="31"/>
      <c r="WNN102" s="31"/>
      <c r="WNO102" s="31"/>
      <c r="WNP102" s="31"/>
      <c r="WNQ102" s="31"/>
      <c r="WNR102" s="31"/>
      <c r="WNS102" s="31"/>
      <c r="WNT102" s="31"/>
      <c r="WNU102" s="31"/>
      <c r="WNV102" s="31"/>
      <c r="WNW102" s="31"/>
      <c r="WNX102" s="31"/>
      <c r="WNY102" s="31"/>
      <c r="WNZ102" s="31"/>
      <c r="WOA102" s="31"/>
      <c r="WOB102" s="31"/>
      <c r="WOC102" s="31"/>
      <c r="WOD102" s="31"/>
      <c r="WOE102" s="31"/>
      <c r="WOF102" s="31"/>
      <c r="WOG102" s="31"/>
      <c r="WOH102" s="31"/>
      <c r="WOI102" s="31"/>
      <c r="WOJ102" s="31"/>
      <c r="WOK102" s="31"/>
      <c r="WOL102" s="31"/>
      <c r="WOM102" s="31"/>
      <c r="WON102" s="31"/>
      <c r="WOO102" s="31"/>
      <c r="WOP102" s="31"/>
      <c r="WOQ102" s="31"/>
      <c r="WOR102" s="31"/>
      <c r="WOS102" s="31"/>
      <c r="WOT102" s="31"/>
      <c r="WOU102" s="31"/>
      <c r="WOV102" s="31"/>
      <c r="WOW102" s="31"/>
      <c r="WOX102" s="31"/>
      <c r="WOY102" s="31"/>
      <c r="WOZ102" s="31"/>
      <c r="WPA102" s="31"/>
      <c r="WPB102" s="31"/>
      <c r="WPC102" s="31"/>
      <c r="WPD102" s="31"/>
      <c r="WPE102" s="31"/>
      <c r="WPF102" s="31"/>
      <c r="WPG102" s="31"/>
      <c r="WPH102" s="31"/>
      <c r="WPI102" s="31"/>
      <c r="WPJ102" s="31"/>
      <c r="WPK102" s="31"/>
      <c r="WPL102" s="31"/>
      <c r="WPM102" s="31"/>
      <c r="WPN102" s="31"/>
      <c r="WPO102" s="31"/>
      <c r="WPP102" s="31"/>
      <c r="WPQ102" s="31"/>
      <c r="WPR102" s="31"/>
      <c r="WPS102" s="31"/>
      <c r="WPT102" s="31"/>
      <c r="WPU102" s="31"/>
      <c r="WPV102" s="31"/>
      <c r="WPW102" s="31"/>
      <c r="WPX102" s="31"/>
      <c r="WPY102" s="31"/>
      <c r="WPZ102" s="31"/>
      <c r="WQA102" s="31"/>
      <c r="WQB102" s="31"/>
      <c r="WQC102" s="31"/>
      <c r="WQD102" s="31"/>
      <c r="WQE102" s="31"/>
      <c r="WQF102" s="31"/>
      <c r="WQG102" s="31"/>
      <c r="WQH102" s="31"/>
      <c r="WQI102" s="31"/>
      <c r="WQJ102" s="31"/>
      <c r="WQK102" s="31"/>
      <c r="WQL102" s="31"/>
      <c r="WQM102" s="31"/>
      <c r="WQN102" s="31"/>
      <c r="WQO102" s="31"/>
      <c r="WQP102" s="31"/>
      <c r="WQQ102" s="31"/>
      <c r="WQR102" s="31"/>
      <c r="WQS102" s="31"/>
      <c r="WQT102" s="31"/>
      <c r="WQU102" s="31"/>
      <c r="WQV102" s="31"/>
      <c r="WQW102" s="31"/>
      <c r="WQX102" s="31"/>
      <c r="WQY102" s="31"/>
      <c r="WQZ102" s="31"/>
      <c r="WRA102" s="31"/>
      <c r="WRB102" s="31"/>
      <c r="WRC102" s="31"/>
      <c r="WRD102" s="31"/>
      <c r="WRE102" s="31"/>
      <c r="WRF102" s="31"/>
      <c r="WRG102" s="31"/>
      <c r="WRH102" s="31"/>
      <c r="WRI102" s="31"/>
      <c r="WRJ102" s="31"/>
      <c r="WRK102" s="31"/>
      <c r="WRL102" s="31"/>
      <c r="WRM102" s="31"/>
      <c r="WRN102" s="31"/>
      <c r="WRO102" s="31"/>
      <c r="WRP102" s="31"/>
      <c r="WRQ102" s="31"/>
      <c r="WRR102" s="31"/>
      <c r="WRS102" s="31"/>
      <c r="WRT102" s="31"/>
      <c r="WRU102" s="31"/>
      <c r="WRV102" s="31"/>
      <c r="WRW102" s="31"/>
      <c r="WRX102" s="31"/>
      <c r="WRY102" s="31"/>
      <c r="WRZ102" s="31"/>
      <c r="WSA102" s="31"/>
      <c r="WSB102" s="31"/>
      <c r="WSC102" s="31"/>
      <c r="WSD102" s="31"/>
      <c r="WSE102" s="31"/>
      <c r="WSF102" s="31"/>
      <c r="WSG102" s="31"/>
      <c r="WSH102" s="31"/>
      <c r="WSI102" s="31"/>
      <c r="WSJ102" s="31"/>
      <c r="WSK102" s="31"/>
      <c r="WSL102" s="31"/>
      <c r="WSM102" s="31"/>
      <c r="WSN102" s="31"/>
      <c r="WSO102" s="31"/>
      <c r="WSP102" s="31"/>
      <c r="WSQ102" s="31"/>
      <c r="WSR102" s="31"/>
      <c r="WSS102" s="31"/>
      <c r="WST102" s="31"/>
      <c r="WSU102" s="31"/>
      <c r="WSV102" s="31"/>
      <c r="WSW102" s="31"/>
      <c r="WSX102" s="31"/>
      <c r="WSY102" s="31"/>
      <c r="WSZ102" s="31"/>
      <c r="WTA102" s="31"/>
      <c r="WTB102" s="31"/>
      <c r="WTC102" s="31"/>
      <c r="WTD102" s="31"/>
      <c r="WTE102" s="31"/>
      <c r="WTF102" s="31"/>
      <c r="WTG102" s="31"/>
      <c r="WTH102" s="31"/>
      <c r="WTI102" s="31"/>
      <c r="WTJ102" s="31"/>
      <c r="WTK102" s="31"/>
      <c r="WTL102" s="31"/>
      <c r="WTM102" s="31"/>
      <c r="WTN102" s="31"/>
      <c r="WTO102" s="31"/>
      <c r="WTP102" s="31"/>
      <c r="WTQ102" s="31"/>
      <c r="WTR102" s="31"/>
      <c r="WTS102" s="31"/>
      <c r="WTT102" s="31"/>
      <c r="WTU102" s="31"/>
      <c r="WTV102" s="31"/>
      <c r="WTW102" s="31"/>
      <c r="WTX102" s="31"/>
      <c r="WTY102" s="31"/>
      <c r="WTZ102" s="31"/>
      <c r="WUA102" s="31"/>
      <c r="WUB102" s="31"/>
    </row>
    <row r="103" spans="1:16096" s="1" customFormat="1" ht="27.75" customHeight="1" x14ac:dyDescent="0.35">
      <c r="A103" s="1">
        <v>92</v>
      </c>
      <c r="B103" s="19"/>
      <c r="C103" s="19"/>
      <c r="D103" s="32"/>
      <c r="E103" s="12"/>
      <c r="F103" s="12"/>
      <c r="G103" s="12"/>
      <c r="H103" s="12"/>
      <c r="I103" s="8"/>
      <c r="J103" s="8"/>
      <c r="K103" s="8"/>
      <c r="L103" s="8"/>
      <c r="M103" s="8"/>
      <c r="N103" s="8"/>
      <c r="O103" s="8"/>
      <c r="P103" s="12"/>
      <c r="Q103" s="12"/>
      <c r="R103" s="32"/>
      <c r="S103" s="135"/>
      <c r="T103" s="12"/>
      <c r="U103" s="134"/>
      <c r="V103" s="9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  <c r="QR103" s="31"/>
      <c r="QS103" s="31"/>
      <c r="QT103" s="31"/>
      <c r="QU103" s="31"/>
      <c r="QV103" s="31"/>
      <c r="QW103" s="31"/>
      <c r="QX103" s="31"/>
      <c r="QY103" s="31"/>
      <c r="QZ103" s="31"/>
      <c r="RA103" s="31"/>
      <c r="RB103" s="31"/>
      <c r="RC103" s="31"/>
      <c r="RD103" s="31"/>
      <c r="RE103" s="31"/>
      <c r="RF103" s="31"/>
      <c r="RG103" s="31"/>
      <c r="RH103" s="31"/>
      <c r="RI103" s="31"/>
      <c r="RJ103" s="31"/>
      <c r="RK103" s="31"/>
      <c r="RL103" s="31"/>
      <c r="RM103" s="31"/>
      <c r="RN103" s="31"/>
      <c r="RO103" s="31"/>
      <c r="RP103" s="31"/>
      <c r="RQ103" s="31"/>
      <c r="RR103" s="31"/>
      <c r="RS103" s="31"/>
      <c r="RT103" s="31"/>
      <c r="RU103" s="31"/>
      <c r="RV103" s="31"/>
      <c r="RW103" s="31"/>
      <c r="RX103" s="31"/>
      <c r="RY103" s="31"/>
      <c r="RZ103" s="31"/>
      <c r="SA103" s="31"/>
      <c r="SB103" s="31"/>
      <c r="SC103" s="31"/>
      <c r="SD103" s="31"/>
      <c r="SE103" s="31"/>
      <c r="SF103" s="31"/>
      <c r="SG103" s="31"/>
      <c r="SH103" s="31"/>
      <c r="SI103" s="31"/>
      <c r="SJ103" s="31"/>
      <c r="SK103" s="31"/>
      <c r="SL103" s="31"/>
      <c r="SM103" s="31"/>
      <c r="SN103" s="31"/>
      <c r="SO103" s="31"/>
      <c r="SP103" s="31"/>
      <c r="SQ103" s="31"/>
      <c r="SR103" s="31"/>
      <c r="SS103" s="31"/>
      <c r="ST103" s="31"/>
      <c r="SU103" s="31"/>
      <c r="SV103" s="31"/>
      <c r="SW103" s="31"/>
      <c r="SX103" s="31"/>
      <c r="SY103" s="31"/>
      <c r="SZ103" s="31"/>
      <c r="TA103" s="31"/>
      <c r="TB103" s="31"/>
      <c r="TC103" s="31"/>
      <c r="TD103" s="31"/>
      <c r="TE103" s="31"/>
      <c r="TF103" s="31"/>
      <c r="TG103" s="31"/>
      <c r="TH103" s="31"/>
      <c r="TI103" s="31"/>
      <c r="TJ103" s="31"/>
      <c r="TK103" s="31"/>
      <c r="TL103" s="31"/>
      <c r="TM103" s="31"/>
      <c r="TN103" s="31"/>
      <c r="TO103" s="31"/>
      <c r="TP103" s="31"/>
      <c r="TQ103" s="31"/>
      <c r="TR103" s="31"/>
      <c r="TS103" s="31"/>
      <c r="TT103" s="31"/>
      <c r="TU103" s="31"/>
      <c r="TV103" s="31"/>
      <c r="TW103" s="31"/>
      <c r="TX103" s="31"/>
      <c r="TY103" s="31"/>
      <c r="TZ103" s="31"/>
      <c r="UA103" s="31"/>
      <c r="UB103" s="31"/>
      <c r="UC103" s="31"/>
      <c r="UD103" s="31"/>
      <c r="UE103" s="31"/>
      <c r="UF103" s="31"/>
      <c r="UG103" s="31"/>
      <c r="UH103" s="31"/>
      <c r="UI103" s="31"/>
      <c r="UJ103" s="31"/>
      <c r="UK103" s="31"/>
      <c r="UL103" s="31"/>
      <c r="UM103" s="31"/>
      <c r="UN103" s="31"/>
      <c r="UO103" s="31"/>
      <c r="UP103" s="31"/>
      <c r="UQ103" s="31"/>
      <c r="UR103" s="31"/>
      <c r="US103" s="31"/>
      <c r="UT103" s="31"/>
      <c r="UU103" s="31"/>
      <c r="UV103" s="31"/>
      <c r="UW103" s="31"/>
      <c r="UX103" s="31"/>
      <c r="UY103" s="31"/>
      <c r="UZ103" s="31"/>
      <c r="VA103" s="31"/>
      <c r="VB103" s="31"/>
      <c r="VC103" s="31"/>
      <c r="VD103" s="31"/>
      <c r="VE103" s="31"/>
      <c r="VF103" s="31"/>
      <c r="VG103" s="31"/>
      <c r="VH103" s="31"/>
      <c r="VI103" s="31"/>
      <c r="VJ103" s="31"/>
      <c r="VK103" s="31"/>
      <c r="VL103" s="31"/>
      <c r="VM103" s="31"/>
      <c r="VN103" s="31"/>
      <c r="VO103" s="31"/>
      <c r="VP103" s="31"/>
      <c r="VQ103" s="31"/>
      <c r="VR103" s="31"/>
      <c r="VS103" s="31"/>
      <c r="VT103" s="31"/>
      <c r="VU103" s="31"/>
      <c r="VV103" s="31"/>
      <c r="VW103" s="31"/>
      <c r="VX103" s="31"/>
      <c r="VY103" s="31"/>
      <c r="VZ103" s="31"/>
      <c r="WA103" s="31"/>
      <c r="WB103" s="31"/>
      <c r="WC103" s="31"/>
      <c r="WD103" s="31"/>
      <c r="WE103" s="31"/>
      <c r="WF103" s="31"/>
      <c r="WG103" s="31"/>
      <c r="WH103" s="31"/>
      <c r="WI103" s="31"/>
      <c r="WJ103" s="31"/>
      <c r="WK103" s="31"/>
      <c r="WL103" s="31"/>
      <c r="WM103" s="31"/>
      <c r="WN103" s="31"/>
      <c r="WO103" s="31"/>
      <c r="WP103" s="31"/>
      <c r="WQ103" s="31"/>
      <c r="WR103" s="31"/>
      <c r="WS103" s="31"/>
      <c r="WT103" s="31"/>
      <c r="WU103" s="31"/>
      <c r="WV103" s="31"/>
      <c r="WW103" s="31"/>
      <c r="WX103" s="31"/>
      <c r="WY103" s="31"/>
      <c r="WZ103" s="31"/>
      <c r="XA103" s="31"/>
      <c r="XB103" s="31"/>
      <c r="XC103" s="31"/>
      <c r="XD103" s="31"/>
      <c r="XE103" s="31"/>
      <c r="XF103" s="31"/>
      <c r="XG103" s="31"/>
      <c r="XH103" s="31"/>
      <c r="XI103" s="31"/>
      <c r="XJ103" s="31"/>
      <c r="XK103" s="31"/>
      <c r="XL103" s="31"/>
      <c r="XM103" s="31"/>
      <c r="XN103" s="31"/>
      <c r="XO103" s="31"/>
      <c r="XP103" s="31"/>
      <c r="XQ103" s="31"/>
      <c r="XR103" s="31"/>
      <c r="XS103" s="31"/>
      <c r="XT103" s="31"/>
      <c r="XU103" s="31"/>
      <c r="XV103" s="31"/>
      <c r="XW103" s="31"/>
      <c r="XX103" s="31"/>
      <c r="XY103" s="31"/>
      <c r="XZ103" s="31"/>
      <c r="YA103" s="31"/>
      <c r="YB103" s="31"/>
      <c r="YC103" s="31"/>
      <c r="YD103" s="31"/>
      <c r="YE103" s="31"/>
      <c r="YF103" s="31"/>
      <c r="YG103" s="31"/>
      <c r="YH103" s="31"/>
      <c r="YI103" s="31"/>
      <c r="YJ103" s="31"/>
      <c r="YK103" s="31"/>
      <c r="YL103" s="31"/>
      <c r="YM103" s="31"/>
      <c r="YN103" s="31"/>
      <c r="YO103" s="31"/>
      <c r="YP103" s="31"/>
      <c r="YQ103" s="31"/>
      <c r="YR103" s="31"/>
      <c r="YS103" s="31"/>
      <c r="YT103" s="31"/>
      <c r="YU103" s="31"/>
      <c r="YV103" s="31"/>
      <c r="YW103" s="31"/>
      <c r="YX103" s="31"/>
      <c r="YY103" s="31"/>
      <c r="YZ103" s="31"/>
      <c r="ZA103" s="31"/>
      <c r="ZB103" s="31"/>
      <c r="ZC103" s="31"/>
      <c r="ZD103" s="31"/>
      <c r="ZE103" s="31"/>
      <c r="ZF103" s="31"/>
      <c r="ZG103" s="31"/>
      <c r="ZH103" s="31"/>
      <c r="ZI103" s="31"/>
      <c r="ZJ103" s="31"/>
      <c r="ZK103" s="31"/>
      <c r="ZL103" s="31"/>
      <c r="ZM103" s="31"/>
      <c r="ZN103" s="31"/>
      <c r="ZO103" s="31"/>
      <c r="ZP103" s="31"/>
      <c r="ZQ103" s="31"/>
      <c r="ZR103" s="31"/>
      <c r="ZS103" s="31"/>
      <c r="ZT103" s="31"/>
      <c r="ZU103" s="31"/>
      <c r="ZV103" s="31"/>
      <c r="ZW103" s="31"/>
      <c r="ZX103" s="31"/>
      <c r="ZY103" s="31"/>
      <c r="ZZ103" s="31"/>
      <c r="AAA103" s="31"/>
      <c r="AAB103" s="31"/>
      <c r="AAC103" s="31"/>
      <c r="AAD103" s="31"/>
      <c r="AAE103" s="31"/>
      <c r="AAF103" s="31"/>
      <c r="AAG103" s="31"/>
      <c r="AAH103" s="31"/>
      <c r="AAI103" s="31"/>
      <c r="AAJ103" s="31"/>
      <c r="AAK103" s="31"/>
      <c r="AAL103" s="31"/>
      <c r="AAM103" s="31"/>
      <c r="AAN103" s="31"/>
      <c r="AAO103" s="31"/>
      <c r="AAP103" s="31"/>
      <c r="AAQ103" s="31"/>
      <c r="AAR103" s="31"/>
      <c r="AAS103" s="31"/>
      <c r="AAT103" s="31"/>
      <c r="AAU103" s="31"/>
      <c r="AAV103" s="31"/>
      <c r="AAW103" s="31"/>
      <c r="AAX103" s="31"/>
      <c r="AAY103" s="31"/>
      <c r="AAZ103" s="31"/>
      <c r="ABA103" s="31"/>
      <c r="ABB103" s="31"/>
      <c r="ABC103" s="31"/>
      <c r="ABD103" s="31"/>
      <c r="ABE103" s="31"/>
      <c r="ABF103" s="31"/>
      <c r="ABG103" s="31"/>
      <c r="ABH103" s="31"/>
      <c r="ABI103" s="31"/>
      <c r="ABJ103" s="31"/>
      <c r="ABK103" s="31"/>
      <c r="ABL103" s="31"/>
      <c r="ABM103" s="31"/>
      <c r="ABN103" s="31"/>
      <c r="ABO103" s="31"/>
      <c r="ABP103" s="31"/>
      <c r="ABQ103" s="31"/>
      <c r="ABR103" s="31"/>
      <c r="ABS103" s="31"/>
      <c r="ABT103" s="31"/>
      <c r="ABU103" s="31"/>
      <c r="ABV103" s="31"/>
      <c r="ABW103" s="31"/>
      <c r="ABX103" s="31"/>
      <c r="ABY103" s="31"/>
      <c r="ABZ103" s="31"/>
      <c r="ACA103" s="31"/>
      <c r="ACB103" s="31"/>
      <c r="ACC103" s="31"/>
      <c r="ACD103" s="31"/>
      <c r="ACE103" s="31"/>
      <c r="ACF103" s="31"/>
      <c r="ACG103" s="31"/>
      <c r="ACH103" s="31"/>
      <c r="ACI103" s="31"/>
      <c r="ACJ103" s="31"/>
      <c r="ACK103" s="31"/>
      <c r="ACL103" s="31"/>
      <c r="ACM103" s="31"/>
      <c r="ACN103" s="31"/>
      <c r="ACO103" s="31"/>
      <c r="ACP103" s="31"/>
      <c r="ACQ103" s="31"/>
      <c r="ACR103" s="31"/>
      <c r="ACS103" s="31"/>
      <c r="ACT103" s="31"/>
      <c r="ACU103" s="31"/>
      <c r="ACV103" s="31"/>
      <c r="ACW103" s="31"/>
      <c r="ACX103" s="31"/>
      <c r="ACY103" s="31"/>
      <c r="ACZ103" s="31"/>
      <c r="ADA103" s="31"/>
      <c r="ADB103" s="31"/>
      <c r="ADC103" s="31"/>
      <c r="ADD103" s="31"/>
      <c r="ADE103" s="31"/>
      <c r="ADF103" s="31"/>
      <c r="ADG103" s="31"/>
      <c r="ADH103" s="31"/>
      <c r="ADI103" s="31"/>
      <c r="ADJ103" s="31"/>
      <c r="ADK103" s="31"/>
      <c r="ADL103" s="31"/>
      <c r="ADM103" s="31"/>
      <c r="ADN103" s="31"/>
      <c r="ADO103" s="31"/>
      <c r="ADP103" s="31"/>
      <c r="ADQ103" s="31"/>
      <c r="ADR103" s="31"/>
      <c r="ADS103" s="31"/>
      <c r="ADT103" s="31"/>
      <c r="ADU103" s="31"/>
      <c r="ADV103" s="31"/>
      <c r="ADW103" s="31"/>
      <c r="ADX103" s="31"/>
      <c r="ADY103" s="31"/>
      <c r="ADZ103" s="31"/>
      <c r="AEA103" s="31"/>
      <c r="AEB103" s="31"/>
      <c r="AEC103" s="31"/>
      <c r="AED103" s="31"/>
      <c r="AEE103" s="31"/>
      <c r="AEF103" s="31"/>
      <c r="AEG103" s="31"/>
      <c r="AEH103" s="31"/>
      <c r="AEI103" s="31"/>
      <c r="AEJ103" s="31"/>
      <c r="AEK103" s="31"/>
      <c r="AEL103" s="31"/>
      <c r="AEM103" s="31"/>
      <c r="AEN103" s="31"/>
      <c r="AEO103" s="31"/>
      <c r="AEP103" s="31"/>
      <c r="AEQ103" s="31"/>
      <c r="AER103" s="31"/>
      <c r="AES103" s="31"/>
      <c r="AET103" s="31"/>
      <c r="AEU103" s="31"/>
      <c r="AEV103" s="31"/>
      <c r="AEW103" s="31"/>
      <c r="AEX103" s="31"/>
      <c r="AEY103" s="31"/>
      <c r="AEZ103" s="31"/>
      <c r="AFA103" s="31"/>
      <c r="AFB103" s="31"/>
      <c r="AFC103" s="31"/>
      <c r="AFD103" s="31"/>
      <c r="AFE103" s="31"/>
      <c r="AFF103" s="31"/>
      <c r="AFG103" s="31"/>
      <c r="AFH103" s="31"/>
      <c r="AFI103" s="31"/>
      <c r="AFJ103" s="31"/>
      <c r="AFK103" s="31"/>
      <c r="AFL103" s="31"/>
      <c r="AFM103" s="31"/>
      <c r="AFN103" s="31"/>
      <c r="AFO103" s="31"/>
      <c r="AFP103" s="31"/>
      <c r="AFQ103" s="31"/>
      <c r="AFR103" s="31"/>
      <c r="AFS103" s="31"/>
      <c r="AFT103" s="31"/>
      <c r="AFU103" s="31"/>
      <c r="AFV103" s="31"/>
      <c r="AFW103" s="31"/>
      <c r="AFX103" s="31"/>
      <c r="AFY103" s="31"/>
      <c r="AFZ103" s="31"/>
      <c r="AGA103" s="31"/>
      <c r="AGB103" s="31"/>
      <c r="AGC103" s="31"/>
      <c r="AGD103" s="31"/>
      <c r="AGE103" s="31"/>
      <c r="AGF103" s="31"/>
      <c r="AGG103" s="31"/>
      <c r="AGH103" s="31"/>
      <c r="AGI103" s="31"/>
      <c r="AGJ103" s="31"/>
      <c r="AGK103" s="31"/>
      <c r="AGL103" s="31"/>
      <c r="AGM103" s="31"/>
      <c r="AGN103" s="31"/>
      <c r="AGO103" s="31"/>
      <c r="AGP103" s="31"/>
      <c r="AGQ103" s="31"/>
      <c r="AGR103" s="31"/>
      <c r="AGS103" s="31"/>
      <c r="AGT103" s="31"/>
      <c r="AGU103" s="31"/>
      <c r="AGV103" s="31"/>
      <c r="AGW103" s="31"/>
      <c r="AGX103" s="31"/>
      <c r="AGY103" s="31"/>
      <c r="AGZ103" s="31"/>
      <c r="AHA103" s="31"/>
      <c r="AHB103" s="31"/>
      <c r="AHC103" s="31"/>
      <c r="AHD103" s="31"/>
      <c r="AHE103" s="31"/>
      <c r="AHF103" s="31"/>
      <c r="AHG103" s="31"/>
      <c r="AHH103" s="31"/>
      <c r="AHI103" s="31"/>
      <c r="AHJ103" s="31"/>
      <c r="AHK103" s="31"/>
      <c r="AHL103" s="31"/>
      <c r="AHM103" s="31"/>
      <c r="AHN103" s="31"/>
      <c r="AHO103" s="31"/>
      <c r="AHP103" s="31"/>
      <c r="AHQ103" s="31"/>
      <c r="AHR103" s="31"/>
      <c r="AHS103" s="31"/>
      <c r="AHT103" s="31"/>
      <c r="AHU103" s="31"/>
      <c r="AHV103" s="31"/>
      <c r="AHW103" s="31"/>
      <c r="AHX103" s="31"/>
      <c r="AHY103" s="31"/>
      <c r="AHZ103" s="31"/>
      <c r="AIA103" s="31"/>
      <c r="AIB103" s="31"/>
      <c r="AIC103" s="31"/>
      <c r="AID103" s="31"/>
      <c r="AIE103" s="31"/>
      <c r="AIF103" s="31"/>
      <c r="AIG103" s="31"/>
      <c r="AIH103" s="31"/>
      <c r="AII103" s="31"/>
      <c r="AIJ103" s="31"/>
      <c r="AIK103" s="31"/>
      <c r="AIL103" s="31"/>
      <c r="AIM103" s="31"/>
      <c r="AIN103" s="31"/>
      <c r="AIO103" s="31"/>
      <c r="AIP103" s="31"/>
      <c r="AIQ103" s="31"/>
      <c r="AIR103" s="31"/>
      <c r="AIS103" s="31"/>
      <c r="AIT103" s="31"/>
      <c r="AIU103" s="31"/>
      <c r="AIV103" s="31"/>
      <c r="AIW103" s="31"/>
      <c r="AIX103" s="31"/>
      <c r="AIY103" s="31"/>
      <c r="AIZ103" s="31"/>
      <c r="AJA103" s="31"/>
      <c r="AJB103" s="31"/>
      <c r="AJC103" s="31"/>
      <c r="AJD103" s="31"/>
      <c r="AJE103" s="31"/>
      <c r="AJF103" s="31"/>
      <c r="AJG103" s="31"/>
      <c r="AJH103" s="31"/>
      <c r="AJI103" s="31"/>
      <c r="AJJ103" s="31"/>
      <c r="AJK103" s="31"/>
      <c r="AJL103" s="31"/>
      <c r="AJM103" s="31"/>
      <c r="AJN103" s="31"/>
      <c r="AJO103" s="31"/>
      <c r="AJP103" s="31"/>
      <c r="AJQ103" s="31"/>
      <c r="AJR103" s="31"/>
      <c r="AJS103" s="31"/>
      <c r="AJT103" s="31"/>
      <c r="AJU103" s="31"/>
      <c r="AJV103" s="31"/>
      <c r="AJW103" s="31"/>
      <c r="AJX103" s="31"/>
      <c r="AJY103" s="31"/>
      <c r="AJZ103" s="31"/>
      <c r="AKA103" s="31"/>
      <c r="AKB103" s="31"/>
      <c r="AKC103" s="31"/>
      <c r="AKD103" s="31"/>
      <c r="AKE103" s="31"/>
      <c r="AKF103" s="31"/>
      <c r="AKG103" s="31"/>
      <c r="AKH103" s="31"/>
      <c r="AKI103" s="31"/>
      <c r="AKJ103" s="31"/>
      <c r="AKK103" s="31"/>
      <c r="AKL103" s="31"/>
      <c r="AKM103" s="31"/>
      <c r="AKN103" s="31"/>
      <c r="AKO103" s="31"/>
      <c r="AKP103" s="31"/>
      <c r="AKQ103" s="31"/>
      <c r="AKR103" s="31"/>
      <c r="AKS103" s="31"/>
      <c r="AKT103" s="31"/>
      <c r="AKU103" s="31"/>
      <c r="AKV103" s="31"/>
      <c r="AKW103" s="31"/>
      <c r="AKX103" s="31"/>
      <c r="AKY103" s="31"/>
      <c r="AKZ103" s="31"/>
      <c r="ALA103" s="31"/>
      <c r="ALB103" s="31"/>
      <c r="ALC103" s="31"/>
      <c r="ALD103" s="31"/>
      <c r="ALE103" s="31"/>
      <c r="ALF103" s="31"/>
      <c r="ALG103" s="31"/>
      <c r="ALH103" s="31"/>
      <c r="ALI103" s="31"/>
      <c r="ALJ103" s="31"/>
      <c r="ALK103" s="31"/>
      <c r="ALL103" s="31"/>
      <c r="ALM103" s="31"/>
      <c r="ALN103" s="31"/>
      <c r="ALO103" s="31"/>
      <c r="ALP103" s="31"/>
      <c r="ALQ103" s="31"/>
      <c r="ALR103" s="31"/>
      <c r="ALS103" s="31"/>
      <c r="ALT103" s="31"/>
      <c r="ALU103" s="31"/>
      <c r="ALV103" s="31"/>
      <c r="ALW103" s="31"/>
      <c r="ALX103" s="31"/>
      <c r="ALY103" s="31"/>
      <c r="ALZ103" s="31"/>
      <c r="AMA103" s="31"/>
      <c r="AMB103" s="31"/>
      <c r="AMC103" s="31"/>
      <c r="AMD103" s="31"/>
      <c r="AME103" s="31"/>
      <c r="AMF103" s="31"/>
      <c r="AMG103" s="31"/>
      <c r="AMH103" s="31"/>
      <c r="AMI103" s="31"/>
      <c r="AMJ103" s="31"/>
      <c r="AMK103" s="31"/>
      <c r="AML103" s="31"/>
      <c r="AMM103" s="31"/>
      <c r="AMN103" s="31"/>
      <c r="AMO103" s="31"/>
      <c r="AMP103" s="31"/>
      <c r="AMQ103" s="31"/>
      <c r="AMR103" s="31"/>
      <c r="AMS103" s="31"/>
      <c r="AMT103" s="31"/>
      <c r="AMU103" s="31"/>
      <c r="AMV103" s="31"/>
      <c r="AMW103" s="31"/>
      <c r="AMX103" s="31"/>
      <c r="AMY103" s="31"/>
      <c r="AMZ103" s="31"/>
      <c r="ANA103" s="31"/>
      <c r="ANB103" s="31"/>
      <c r="ANC103" s="31"/>
      <c r="AND103" s="31"/>
      <c r="ANE103" s="31"/>
      <c r="ANF103" s="31"/>
      <c r="ANG103" s="31"/>
      <c r="ANH103" s="31"/>
      <c r="ANI103" s="31"/>
      <c r="ANJ103" s="31"/>
      <c r="ANK103" s="31"/>
      <c r="ANL103" s="31"/>
      <c r="ANM103" s="31"/>
      <c r="ANN103" s="31"/>
      <c r="ANO103" s="31"/>
      <c r="ANP103" s="31"/>
      <c r="ANQ103" s="31"/>
      <c r="ANR103" s="31"/>
      <c r="ANS103" s="31"/>
      <c r="ANT103" s="31"/>
      <c r="ANU103" s="31"/>
      <c r="ANV103" s="31"/>
      <c r="ANW103" s="31"/>
      <c r="ANX103" s="31"/>
      <c r="ANY103" s="31"/>
      <c r="ANZ103" s="31"/>
      <c r="AOA103" s="31"/>
      <c r="AOB103" s="31"/>
      <c r="AOC103" s="31"/>
      <c r="AOD103" s="31"/>
      <c r="AOE103" s="31"/>
      <c r="AOF103" s="31"/>
      <c r="AOG103" s="31"/>
      <c r="AOH103" s="31"/>
      <c r="AOI103" s="31"/>
      <c r="AOJ103" s="31"/>
      <c r="AOK103" s="31"/>
      <c r="AOL103" s="31"/>
      <c r="AOM103" s="31"/>
      <c r="AON103" s="31"/>
      <c r="AOO103" s="31"/>
      <c r="AOP103" s="31"/>
      <c r="AOQ103" s="31"/>
      <c r="AOR103" s="31"/>
      <c r="AOS103" s="31"/>
      <c r="AOT103" s="31"/>
      <c r="AOU103" s="31"/>
      <c r="AOV103" s="31"/>
      <c r="AOW103" s="31"/>
      <c r="AOX103" s="31"/>
      <c r="AOY103" s="31"/>
      <c r="AOZ103" s="31"/>
      <c r="APA103" s="31"/>
      <c r="APB103" s="31"/>
      <c r="APC103" s="31"/>
      <c r="APD103" s="31"/>
      <c r="APE103" s="31"/>
      <c r="APF103" s="31"/>
      <c r="APG103" s="31"/>
      <c r="APH103" s="31"/>
      <c r="API103" s="31"/>
      <c r="APJ103" s="31"/>
      <c r="APK103" s="31"/>
      <c r="APL103" s="31"/>
      <c r="APM103" s="31"/>
      <c r="APN103" s="31"/>
      <c r="APO103" s="31"/>
      <c r="APP103" s="31"/>
      <c r="APQ103" s="31"/>
      <c r="APR103" s="31"/>
      <c r="APS103" s="31"/>
      <c r="APT103" s="31"/>
      <c r="APU103" s="31"/>
      <c r="APV103" s="31"/>
      <c r="APW103" s="31"/>
      <c r="APX103" s="31"/>
      <c r="APY103" s="31"/>
      <c r="APZ103" s="31"/>
      <c r="AQA103" s="31"/>
      <c r="AQB103" s="31"/>
      <c r="AQC103" s="31"/>
      <c r="AQD103" s="31"/>
      <c r="AQE103" s="31"/>
      <c r="AQF103" s="31"/>
      <c r="AQG103" s="31"/>
      <c r="AQH103" s="31"/>
      <c r="AQI103" s="31"/>
      <c r="AQJ103" s="31"/>
      <c r="AQK103" s="31"/>
      <c r="AQL103" s="31"/>
      <c r="AQM103" s="31"/>
      <c r="AQN103" s="31"/>
      <c r="AQO103" s="31"/>
      <c r="AQP103" s="31"/>
      <c r="AQQ103" s="31"/>
      <c r="AQR103" s="31"/>
      <c r="AQS103" s="31"/>
      <c r="AQT103" s="31"/>
      <c r="AQU103" s="31"/>
      <c r="AQV103" s="31"/>
      <c r="AQW103" s="31"/>
      <c r="AQX103" s="31"/>
      <c r="AQY103" s="31"/>
      <c r="AQZ103" s="31"/>
      <c r="ARA103" s="31"/>
      <c r="ARB103" s="31"/>
      <c r="ARC103" s="31"/>
      <c r="ARD103" s="31"/>
      <c r="ARE103" s="31"/>
      <c r="ARF103" s="31"/>
      <c r="ARG103" s="31"/>
      <c r="ARH103" s="31"/>
      <c r="ARI103" s="31"/>
      <c r="ARJ103" s="31"/>
      <c r="ARK103" s="31"/>
      <c r="ARL103" s="31"/>
      <c r="ARM103" s="31"/>
      <c r="ARN103" s="31"/>
      <c r="ARO103" s="31"/>
      <c r="ARP103" s="31"/>
      <c r="ARQ103" s="31"/>
      <c r="ARR103" s="31"/>
      <c r="ARS103" s="31"/>
      <c r="ART103" s="31"/>
      <c r="ARU103" s="31"/>
      <c r="ARV103" s="31"/>
      <c r="ARW103" s="31"/>
      <c r="ARX103" s="31"/>
      <c r="ARY103" s="31"/>
      <c r="ARZ103" s="31"/>
      <c r="ASA103" s="31"/>
      <c r="ASB103" s="31"/>
      <c r="ASC103" s="31"/>
      <c r="ASD103" s="31"/>
      <c r="ASE103" s="31"/>
      <c r="ASF103" s="31"/>
      <c r="ASG103" s="31"/>
      <c r="ASH103" s="31"/>
      <c r="ASI103" s="31"/>
      <c r="ASJ103" s="31"/>
      <c r="ASK103" s="31"/>
      <c r="ASL103" s="31"/>
      <c r="ASM103" s="31"/>
      <c r="ASN103" s="31"/>
      <c r="ASO103" s="31"/>
      <c r="ASP103" s="31"/>
      <c r="ASQ103" s="31"/>
      <c r="ASR103" s="31"/>
      <c r="ASS103" s="31"/>
      <c r="AST103" s="31"/>
      <c r="ASU103" s="31"/>
      <c r="ASV103" s="31"/>
      <c r="ASW103" s="31"/>
      <c r="ASX103" s="31"/>
      <c r="ASY103" s="31"/>
      <c r="ASZ103" s="31"/>
      <c r="ATA103" s="31"/>
      <c r="ATB103" s="31"/>
      <c r="ATC103" s="31"/>
      <c r="ATD103" s="31"/>
      <c r="ATE103" s="31"/>
      <c r="ATF103" s="31"/>
      <c r="ATG103" s="31"/>
      <c r="ATH103" s="31"/>
      <c r="ATI103" s="31"/>
      <c r="ATJ103" s="31"/>
      <c r="ATK103" s="31"/>
      <c r="ATL103" s="31"/>
      <c r="ATM103" s="31"/>
      <c r="ATN103" s="31"/>
      <c r="ATO103" s="31"/>
      <c r="ATP103" s="31"/>
      <c r="ATQ103" s="31"/>
      <c r="ATR103" s="31"/>
      <c r="ATS103" s="31"/>
      <c r="ATT103" s="31"/>
      <c r="ATU103" s="31"/>
      <c r="ATV103" s="31"/>
      <c r="ATW103" s="31"/>
      <c r="ATX103" s="31"/>
      <c r="ATY103" s="31"/>
      <c r="ATZ103" s="31"/>
      <c r="AUA103" s="31"/>
      <c r="AUB103" s="31"/>
      <c r="AUC103" s="31"/>
      <c r="AUD103" s="31"/>
      <c r="AUE103" s="31"/>
      <c r="AUF103" s="31"/>
      <c r="AUG103" s="31"/>
      <c r="AUH103" s="31"/>
      <c r="AUI103" s="31"/>
      <c r="AUJ103" s="31"/>
      <c r="AUK103" s="31"/>
      <c r="AUL103" s="31"/>
      <c r="AUM103" s="31"/>
      <c r="AUN103" s="31"/>
      <c r="AUO103" s="31"/>
      <c r="AUP103" s="31"/>
      <c r="AUQ103" s="31"/>
      <c r="AUR103" s="31"/>
      <c r="AUS103" s="31"/>
      <c r="AUT103" s="31"/>
      <c r="AUU103" s="31"/>
      <c r="AUV103" s="31"/>
      <c r="AUW103" s="31"/>
      <c r="AUX103" s="31"/>
      <c r="AUY103" s="31"/>
      <c r="AUZ103" s="31"/>
      <c r="AVA103" s="31"/>
      <c r="AVB103" s="31"/>
      <c r="AVC103" s="31"/>
      <c r="AVD103" s="31"/>
      <c r="AVE103" s="31"/>
      <c r="AVF103" s="31"/>
      <c r="AVG103" s="31"/>
      <c r="AVH103" s="31"/>
      <c r="AVI103" s="31"/>
      <c r="AVJ103" s="31"/>
      <c r="AVK103" s="31"/>
      <c r="AVL103" s="31"/>
      <c r="AVM103" s="31"/>
      <c r="AVN103" s="31"/>
      <c r="AVO103" s="31"/>
      <c r="AVP103" s="31"/>
      <c r="AVQ103" s="31"/>
      <c r="AVR103" s="31"/>
      <c r="AVS103" s="31"/>
      <c r="AVT103" s="31"/>
      <c r="AVU103" s="31"/>
      <c r="AVV103" s="31"/>
      <c r="AVW103" s="31"/>
      <c r="AVX103" s="31"/>
      <c r="AVY103" s="31"/>
      <c r="AVZ103" s="31"/>
      <c r="AWA103" s="31"/>
      <c r="AWB103" s="31"/>
      <c r="AWC103" s="31"/>
      <c r="AWD103" s="31"/>
      <c r="AWE103" s="31"/>
      <c r="AWF103" s="31"/>
      <c r="AWG103" s="31"/>
      <c r="AWH103" s="31"/>
      <c r="AWI103" s="31"/>
      <c r="AWJ103" s="31"/>
      <c r="AWK103" s="31"/>
      <c r="AWL103" s="31"/>
      <c r="AWM103" s="31"/>
      <c r="AWN103" s="31"/>
      <c r="AWO103" s="31"/>
      <c r="AWP103" s="31"/>
      <c r="AWQ103" s="31"/>
      <c r="AWR103" s="31"/>
      <c r="AWS103" s="31"/>
      <c r="AWT103" s="31"/>
      <c r="AWU103" s="31"/>
      <c r="AWV103" s="31"/>
      <c r="AWW103" s="31"/>
      <c r="AWX103" s="31"/>
      <c r="AWY103" s="31"/>
      <c r="AWZ103" s="31"/>
      <c r="AXA103" s="31"/>
      <c r="AXB103" s="31"/>
      <c r="AXC103" s="31"/>
      <c r="AXD103" s="31"/>
      <c r="AXE103" s="31"/>
      <c r="AXF103" s="31"/>
      <c r="AXG103" s="31"/>
      <c r="AXH103" s="31"/>
      <c r="AXI103" s="31"/>
      <c r="AXJ103" s="31"/>
      <c r="AXK103" s="31"/>
      <c r="AXL103" s="31"/>
      <c r="AXM103" s="31"/>
      <c r="AXN103" s="31"/>
      <c r="AXO103" s="31"/>
      <c r="AXP103" s="31"/>
      <c r="AXQ103" s="31"/>
      <c r="AXR103" s="31"/>
      <c r="AXS103" s="31"/>
      <c r="AXT103" s="31"/>
      <c r="AXU103" s="31"/>
      <c r="AXV103" s="31"/>
      <c r="AXW103" s="31"/>
      <c r="AXX103" s="31"/>
      <c r="AXY103" s="31"/>
      <c r="AXZ103" s="31"/>
      <c r="AYA103" s="31"/>
      <c r="AYB103" s="31"/>
      <c r="AYC103" s="31"/>
      <c r="AYD103" s="31"/>
      <c r="AYE103" s="31"/>
      <c r="AYF103" s="31"/>
      <c r="AYG103" s="31"/>
      <c r="AYH103" s="31"/>
      <c r="AYI103" s="31"/>
      <c r="AYJ103" s="31"/>
      <c r="AYK103" s="31"/>
      <c r="AYL103" s="31"/>
      <c r="AYM103" s="31"/>
      <c r="AYN103" s="31"/>
      <c r="AYO103" s="31"/>
      <c r="AYP103" s="31"/>
      <c r="AYQ103" s="31"/>
      <c r="AYR103" s="31"/>
      <c r="AYS103" s="31"/>
      <c r="AYT103" s="31"/>
      <c r="AYU103" s="31"/>
      <c r="AYV103" s="31"/>
      <c r="AYW103" s="31"/>
      <c r="AYX103" s="31"/>
      <c r="AYY103" s="31"/>
      <c r="AYZ103" s="31"/>
      <c r="AZA103" s="31"/>
      <c r="AZB103" s="31"/>
      <c r="AZC103" s="31"/>
      <c r="AZD103" s="31"/>
      <c r="AZE103" s="31"/>
      <c r="AZF103" s="31"/>
      <c r="AZG103" s="31"/>
      <c r="AZH103" s="31"/>
      <c r="AZI103" s="31"/>
      <c r="AZJ103" s="31"/>
      <c r="AZK103" s="31"/>
      <c r="AZL103" s="31"/>
      <c r="AZM103" s="31"/>
      <c r="AZN103" s="31"/>
      <c r="AZO103" s="31"/>
      <c r="AZP103" s="31"/>
      <c r="AZQ103" s="31"/>
      <c r="AZR103" s="31"/>
      <c r="AZS103" s="31"/>
      <c r="AZT103" s="31"/>
      <c r="AZU103" s="31"/>
      <c r="AZV103" s="31"/>
      <c r="AZW103" s="31"/>
      <c r="AZX103" s="31"/>
      <c r="AZY103" s="31"/>
      <c r="AZZ103" s="31"/>
      <c r="BAA103" s="31"/>
      <c r="BAB103" s="31"/>
      <c r="BAC103" s="31"/>
      <c r="BAD103" s="31"/>
      <c r="BAE103" s="31"/>
      <c r="BAF103" s="31"/>
      <c r="BAG103" s="31"/>
      <c r="BAH103" s="31"/>
      <c r="BAI103" s="31"/>
      <c r="BAJ103" s="31"/>
      <c r="BAK103" s="31"/>
      <c r="BAL103" s="31"/>
      <c r="BAM103" s="31"/>
      <c r="BAN103" s="31"/>
      <c r="BAO103" s="31"/>
      <c r="BAP103" s="31"/>
      <c r="BAQ103" s="31"/>
      <c r="BAR103" s="31"/>
      <c r="BAS103" s="31"/>
      <c r="BAT103" s="31"/>
      <c r="BAU103" s="31"/>
      <c r="BAV103" s="31"/>
      <c r="BAW103" s="31"/>
      <c r="BAX103" s="31"/>
      <c r="BAY103" s="31"/>
      <c r="BAZ103" s="31"/>
      <c r="BBA103" s="31"/>
      <c r="BBB103" s="31"/>
      <c r="BBC103" s="31"/>
      <c r="BBD103" s="31"/>
      <c r="BBE103" s="31"/>
      <c r="BBF103" s="31"/>
      <c r="BBG103" s="31"/>
      <c r="BBH103" s="31"/>
      <c r="BBI103" s="31"/>
      <c r="BBJ103" s="31"/>
      <c r="BBK103" s="31"/>
      <c r="BBL103" s="31"/>
      <c r="BBM103" s="31"/>
      <c r="BBN103" s="31"/>
      <c r="BBO103" s="31"/>
      <c r="BBP103" s="31"/>
      <c r="BBQ103" s="31"/>
      <c r="BBR103" s="31"/>
      <c r="BBS103" s="31"/>
      <c r="BBT103" s="31"/>
      <c r="BBU103" s="31"/>
      <c r="BBV103" s="31"/>
      <c r="BBW103" s="31"/>
      <c r="BBX103" s="31"/>
      <c r="BBY103" s="31"/>
      <c r="BBZ103" s="31"/>
      <c r="BCA103" s="31"/>
      <c r="BCB103" s="31"/>
      <c r="BCC103" s="31"/>
      <c r="BCD103" s="31"/>
      <c r="BCE103" s="31"/>
      <c r="BCF103" s="31"/>
      <c r="BCG103" s="31"/>
      <c r="BCH103" s="31"/>
      <c r="BCI103" s="31"/>
      <c r="BCJ103" s="31"/>
      <c r="BCK103" s="31"/>
      <c r="BCL103" s="31"/>
      <c r="BCM103" s="31"/>
      <c r="BCN103" s="31"/>
      <c r="BCO103" s="31"/>
      <c r="BCP103" s="31"/>
      <c r="BCQ103" s="31"/>
      <c r="BCR103" s="31"/>
      <c r="BCS103" s="31"/>
      <c r="BCT103" s="31"/>
      <c r="BCU103" s="31"/>
      <c r="BCV103" s="31"/>
      <c r="BCW103" s="31"/>
      <c r="BCX103" s="31"/>
      <c r="BCY103" s="31"/>
      <c r="BCZ103" s="31"/>
      <c r="BDA103" s="31"/>
      <c r="BDB103" s="31"/>
      <c r="BDC103" s="31"/>
      <c r="BDD103" s="31"/>
      <c r="BDE103" s="31"/>
      <c r="BDF103" s="31"/>
      <c r="BDG103" s="31"/>
      <c r="BDH103" s="31"/>
      <c r="BDI103" s="31"/>
      <c r="BDJ103" s="31"/>
      <c r="BDK103" s="31"/>
      <c r="BDL103" s="31"/>
      <c r="BDM103" s="31"/>
      <c r="BDN103" s="31"/>
      <c r="BDO103" s="31"/>
      <c r="BDP103" s="31"/>
      <c r="BDQ103" s="31"/>
      <c r="BDR103" s="31"/>
      <c r="BDS103" s="31"/>
      <c r="BDT103" s="31"/>
      <c r="BDU103" s="31"/>
      <c r="BDV103" s="31"/>
      <c r="BDW103" s="31"/>
      <c r="BDX103" s="31"/>
      <c r="BDY103" s="31"/>
      <c r="BDZ103" s="31"/>
      <c r="BEA103" s="31"/>
      <c r="BEB103" s="31"/>
      <c r="BEC103" s="31"/>
      <c r="BED103" s="31"/>
      <c r="BEE103" s="31"/>
      <c r="BEF103" s="31"/>
      <c r="BEG103" s="31"/>
      <c r="BEH103" s="31"/>
      <c r="BEI103" s="31"/>
      <c r="BEJ103" s="31"/>
      <c r="BEK103" s="31"/>
      <c r="BEL103" s="31"/>
      <c r="BEM103" s="31"/>
      <c r="BEN103" s="31"/>
      <c r="BEO103" s="31"/>
      <c r="BEP103" s="31"/>
      <c r="BEQ103" s="31"/>
      <c r="BER103" s="31"/>
      <c r="BES103" s="31"/>
      <c r="BET103" s="31"/>
      <c r="BEU103" s="31"/>
      <c r="BEV103" s="31"/>
      <c r="BEW103" s="31"/>
      <c r="BEX103" s="31"/>
      <c r="BEY103" s="31"/>
      <c r="BEZ103" s="31"/>
      <c r="BFA103" s="31"/>
      <c r="BFB103" s="31"/>
      <c r="BFC103" s="31"/>
      <c r="BFD103" s="31"/>
      <c r="BFE103" s="31"/>
      <c r="BFF103" s="31"/>
      <c r="BFG103" s="31"/>
      <c r="BFH103" s="31"/>
      <c r="BFI103" s="31"/>
      <c r="BFJ103" s="31"/>
      <c r="BFK103" s="31"/>
      <c r="BFL103" s="31"/>
      <c r="BFM103" s="31"/>
      <c r="BFN103" s="31"/>
      <c r="BFO103" s="31"/>
      <c r="BFP103" s="31"/>
      <c r="BFQ103" s="31"/>
      <c r="BFR103" s="31"/>
      <c r="BFS103" s="31"/>
      <c r="BFT103" s="31"/>
      <c r="BFU103" s="31"/>
      <c r="BFV103" s="31"/>
      <c r="BFW103" s="31"/>
      <c r="BFX103" s="31"/>
      <c r="BFY103" s="31"/>
      <c r="BFZ103" s="31"/>
      <c r="BGA103" s="31"/>
      <c r="BGB103" s="31"/>
      <c r="BGC103" s="31"/>
      <c r="BGD103" s="31"/>
      <c r="BGE103" s="31"/>
      <c r="BGF103" s="31"/>
      <c r="BGG103" s="31"/>
      <c r="BGH103" s="31"/>
      <c r="BGI103" s="31"/>
      <c r="BGJ103" s="31"/>
      <c r="BGK103" s="31"/>
      <c r="BGL103" s="31"/>
      <c r="BGM103" s="31"/>
      <c r="BGN103" s="31"/>
      <c r="BGO103" s="31"/>
      <c r="BGP103" s="31"/>
      <c r="BGQ103" s="31"/>
      <c r="BGR103" s="31"/>
      <c r="BGS103" s="31"/>
      <c r="BGT103" s="31"/>
      <c r="BGU103" s="31"/>
      <c r="BGV103" s="31"/>
      <c r="BGW103" s="31"/>
      <c r="BGX103" s="31"/>
      <c r="BGY103" s="31"/>
      <c r="BGZ103" s="31"/>
      <c r="BHA103" s="31"/>
      <c r="BHB103" s="31"/>
      <c r="BHC103" s="31"/>
      <c r="BHD103" s="31"/>
      <c r="BHE103" s="31"/>
      <c r="BHF103" s="31"/>
      <c r="BHG103" s="31"/>
      <c r="BHH103" s="31"/>
      <c r="BHI103" s="31"/>
      <c r="BHJ103" s="31"/>
      <c r="BHK103" s="31"/>
      <c r="BHL103" s="31"/>
      <c r="BHM103" s="31"/>
      <c r="BHN103" s="31"/>
      <c r="BHO103" s="31"/>
      <c r="BHP103" s="31"/>
      <c r="BHQ103" s="31"/>
      <c r="BHR103" s="31"/>
      <c r="BHS103" s="31"/>
      <c r="BHT103" s="31"/>
      <c r="BHU103" s="31"/>
      <c r="BHV103" s="31"/>
      <c r="BHW103" s="31"/>
      <c r="BHX103" s="31"/>
      <c r="BHY103" s="31"/>
      <c r="BHZ103" s="31"/>
      <c r="BIA103" s="31"/>
      <c r="BIB103" s="31"/>
      <c r="BIC103" s="31"/>
      <c r="BID103" s="31"/>
      <c r="BIE103" s="31"/>
      <c r="BIF103" s="31"/>
      <c r="BIG103" s="31"/>
      <c r="BIH103" s="31"/>
      <c r="BII103" s="31"/>
      <c r="BIJ103" s="31"/>
      <c r="BIK103" s="31"/>
      <c r="BIL103" s="31"/>
      <c r="BIM103" s="31"/>
      <c r="BIN103" s="31"/>
      <c r="BIO103" s="31"/>
      <c r="BIP103" s="31"/>
      <c r="BIQ103" s="31"/>
      <c r="BIR103" s="31"/>
      <c r="BIS103" s="31"/>
      <c r="BIT103" s="31"/>
      <c r="BIU103" s="31"/>
      <c r="BIV103" s="31"/>
      <c r="BIW103" s="31"/>
      <c r="BIX103" s="31"/>
      <c r="BIY103" s="31"/>
      <c r="BIZ103" s="31"/>
      <c r="BJA103" s="31"/>
      <c r="BJB103" s="31"/>
      <c r="BJC103" s="31"/>
      <c r="BJD103" s="31"/>
      <c r="BJE103" s="31"/>
      <c r="BJF103" s="31"/>
      <c r="BJG103" s="31"/>
      <c r="BJH103" s="31"/>
      <c r="BJI103" s="31"/>
      <c r="BJJ103" s="31"/>
      <c r="BJK103" s="31"/>
      <c r="BJL103" s="31"/>
      <c r="BJM103" s="31"/>
      <c r="BJN103" s="31"/>
      <c r="BJO103" s="31"/>
      <c r="BJP103" s="31"/>
      <c r="BJQ103" s="31"/>
      <c r="BJR103" s="31"/>
      <c r="BJS103" s="31"/>
      <c r="BJT103" s="31"/>
      <c r="BJU103" s="31"/>
      <c r="BJV103" s="31"/>
      <c r="BJW103" s="31"/>
      <c r="BJX103" s="31"/>
      <c r="BJY103" s="31"/>
      <c r="BJZ103" s="31"/>
      <c r="BKA103" s="31"/>
      <c r="BKB103" s="31"/>
      <c r="BKC103" s="31"/>
      <c r="BKD103" s="31"/>
      <c r="BKE103" s="31"/>
      <c r="BKF103" s="31"/>
      <c r="BKG103" s="31"/>
      <c r="BKH103" s="31"/>
      <c r="BKI103" s="31"/>
      <c r="BKJ103" s="31"/>
      <c r="BKK103" s="31"/>
      <c r="BKL103" s="31"/>
      <c r="BKM103" s="31"/>
      <c r="BKN103" s="31"/>
      <c r="BKO103" s="31"/>
      <c r="BKP103" s="31"/>
      <c r="BKQ103" s="31"/>
      <c r="BKR103" s="31"/>
      <c r="BKS103" s="31"/>
      <c r="BKT103" s="31"/>
      <c r="BKU103" s="31"/>
      <c r="BKV103" s="31"/>
      <c r="BKW103" s="31"/>
      <c r="BKX103" s="31"/>
      <c r="BKY103" s="31"/>
      <c r="BKZ103" s="31"/>
      <c r="BLA103" s="31"/>
      <c r="BLB103" s="31"/>
      <c r="BLC103" s="31"/>
      <c r="BLD103" s="31"/>
      <c r="BLE103" s="31"/>
      <c r="BLF103" s="31"/>
      <c r="BLG103" s="31"/>
      <c r="BLH103" s="31"/>
      <c r="BLI103" s="31"/>
      <c r="BLJ103" s="31"/>
      <c r="BLK103" s="31"/>
      <c r="BLL103" s="31"/>
      <c r="BLM103" s="31"/>
      <c r="BLN103" s="31"/>
      <c r="BLO103" s="31"/>
      <c r="BLP103" s="31"/>
      <c r="BLQ103" s="31"/>
      <c r="BLR103" s="31"/>
      <c r="BLS103" s="31"/>
      <c r="BLT103" s="31"/>
      <c r="BLU103" s="31"/>
      <c r="BLV103" s="31"/>
      <c r="BLW103" s="31"/>
      <c r="BLX103" s="31"/>
      <c r="BLY103" s="31"/>
      <c r="BLZ103" s="31"/>
      <c r="BMA103" s="31"/>
      <c r="BMB103" s="31"/>
      <c r="BMC103" s="31"/>
      <c r="BMD103" s="31"/>
      <c r="BME103" s="31"/>
      <c r="BMF103" s="31"/>
      <c r="BMG103" s="31"/>
      <c r="BMH103" s="31"/>
      <c r="BMI103" s="31"/>
      <c r="BMJ103" s="31"/>
      <c r="BMK103" s="31"/>
      <c r="BML103" s="31"/>
      <c r="BMM103" s="31"/>
      <c r="BMN103" s="31"/>
      <c r="BMO103" s="31"/>
      <c r="BMP103" s="31"/>
      <c r="BMQ103" s="31"/>
      <c r="BMR103" s="31"/>
      <c r="BMS103" s="31"/>
      <c r="BMT103" s="31"/>
      <c r="BMU103" s="31"/>
      <c r="BMV103" s="31"/>
      <c r="BMW103" s="31"/>
      <c r="BMX103" s="31"/>
      <c r="BMY103" s="31"/>
      <c r="BMZ103" s="31"/>
      <c r="BNA103" s="31"/>
      <c r="BNB103" s="31"/>
      <c r="BNC103" s="31"/>
      <c r="BND103" s="31"/>
      <c r="BNE103" s="31"/>
      <c r="BNF103" s="31"/>
      <c r="BNG103" s="31"/>
      <c r="BNH103" s="31"/>
      <c r="BNI103" s="31"/>
      <c r="BNJ103" s="31"/>
      <c r="BNK103" s="31"/>
      <c r="BNL103" s="31"/>
      <c r="BNM103" s="31"/>
      <c r="BNN103" s="31"/>
      <c r="BNO103" s="31"/>
      <c r="BNP103" s="31"/>
      <c r="BNQ103" s="31"/>
      <c r="BNR103" s="31"/>
      <c r="BNS103" s="31"/>
      <c r="BNT103" s="31"/>
      <c r="BNU103" s="31"/>
      <c r="BNV103" s="31"/>
      <c r="BNW103" s="31"/>
      <c r="BNX103" s="31"/>
      <c r="BNY103" s="31"/>
      <c r="BNZ103" s="31"/>
      <c r="BOA103" s="31"/>
      <c r="BOB103" s="31"/>
      <c r="BOC103" s="31"/>
      <c r="BOD103" s="31"/>
      <c r="BOE103" s="31"/>
      <c r="BOF103" s="31"/>
      <c r="BOG103" s="31"/>
      <c r="BOH103" s="31"/>
      <c r="BOI103" s="31"/>
      <c r="BOJ103" s="31"/>
      <c r="BOK103" s="31"/>
      <c r="BOL103" s="31"/>
      <c r="BOM103" s="31"/>
      <c r="BON103" s="31"/>
      <c r="BOO103" s="31"/>
      <c r="BOP103" s="31"/>
      <c r="BOQ103" s="31"/>
      <c r="BOR103" s="31"/>
      <c r="BOS103" s="31"/>
      <c r="BOT103" s="31"/>
      <c r="BOU103" s="31"/>
      <c r="BOV103" s="31"/>
      <c r="BOW103" s="31"/>
      <c r="BOX103" s="31"/>
      <c r="BOY103" s="31"/>
      <c r="BOZ103" s="31"/>
      <c r="BPA103" s="31"/>
      <c r="BPB103" s="31"/>
      <c r="BPC103" s="31"/>
      <c r="BPD103" s="31"/>
      <c r="BPE103" s="31"/>
      <c r="BPF103" s="31"/>
      <c r="BPG103" s="31"/>
      <c r="BPH103" s="31"/>
      <c r="BPI103" s="31"/>
      <c r="BPJ103" s="31"/>
      <c r="BPK103" s="31"/>
      <c r="BPL103" s="31"/>
      <c r="BPM103" s="31"/>
      <c r="BPN103" s="31"/>
      <c r="BPO103" s="31"/>
      <c r="BPP103" s="31"/>
      <c r="BPQ103" s="31"/>
      <c r="BPR103" s="31"/>
      <c r="BPS103" s="31"/>
      <c r="BPT103" s="31"/>
      <c r="BPU103" s="31"/>
      <c r="BPV103" s="31"/>
      <c r="BPW103" s="31"/>
      <c r="BPX103" s="31"/>
      <c r="BPY103" s="31"/>
      <c r="BPZ103" s="31"/>
      <c r="BQA103" s="31"/>
      <c r="BQB103" s="31"/>
      <c r="BQC103" s="31"/>
      <c r="BQD103" s="31"/>
      <c r="BQE103" s="31"/>
      <c r="BQF103" s="31"/>
      <c r="BQG103" s="31"/>
      <c r="BQH103" s="31"/>
      <c r="BQI103" s="31"/>
      <c r="BQJ103" s="31"/>
      <c r="BQK103" s="31"/>
      <c r="BQL103" s="31"/>
      <c r="BQM103" s="31"/>
      <c r="BQN103" s="31"/>
      <c r="BQO103" s="31"/>
      <c r="BQP103" s="31"/>
      <c r="BQQ103" s="31"/>
      <c r="BQR103" s="31"/>
      <c r="BQS103" s="31"/>
      <c r="BQT103" s="31"/>
      <c r="BQU103" s="31"/>
      <c r="BQV103" s="31"/>
      <c r="BQW103" s="31"/>
      <c r="BQX103" s="31"/>
      <c r="BQY103" s="31"/>
      <c r="BQZ103" s="31"/>
      <c r="BRA103" s="31"/>
      <c r="BRB103" s="31"/>
      <c r="BRC103" s="31"/>
      <c r="BRD103" s="31"/>
      <c r="BRE103" s="31"/>
      <c r="BRF103" s="31"/>
      <c r="BRG103" s="31"/>
      <c r="BRH103" s="31"/>
      <c r="BRI103" s="31"/>
      <c r="BRJ103" s="31"/>
      <c r="BRK103" s="31"/>
      <c r="BRL103" s="31"/>
      <c r="BRM103" s="31"/>
      <c r="BRN103" s="31"/>
      <c r="BRO103" s="31"/>
      <c r="BRP103" s="31"/>
      <c r="BRQ103" s="31"/>
      <c r="BRR103" s="31"/>
      <c r="BRS103" s="31"/>
      <c r="BRT103" s="31"/>
      <c r="BRU103" s="31"/>
      <c r="BRV103" s="31"/>
      <c r="BRW103" s="31"/>
      <c r="BRX103" s="31"/>
      <c r="BRY103" s="31"/>
      <c r="BRZ103" s="31"/>
      <c r="BSA103" s="31"/>
      <c r="BSB103" s="31"/>
      <c r="BSC103" s="31"/>
      <c r="BSD103" s="31"/>
      <c r="BSE103" s="31"/>
      <c r="BSF103" s="31"/>
      <c r="BSG103" s="31"/>
      <c r="BSH103" s="31"/>
      <c r="BSI103" s="31"/>
      <c r="BSJ103" s="31"/>
      <c r="BSK103" s="31"/>
      <c r="BSL103" s="31"/>
      <c r="BSM103" s="31"/>
      <c r="BSN103" s="31"/>
      <c r="BSO103" s="31"/>
      <c r="BSP103" s="31"/>
      <c r="BSQ103" s="31"/>
      <c r="BSR103" s="31"/>
      <c r="BSS103" s="31"/>
      <c r="BST103" s="31"/>
      <c r="BSU103" s="31"/>
      <c r="BSV103" s="31"/>
      <c r="BSW103" s="31"/>
      <c r="BSX103" s="31"/>
      <c r="BSY103" s="31"/>
      <c r="BSZ103" s="31"/>
      <c r="BTA103" s="31"/>
      <c r="BTB103" s="31"/>
      <c r="BTC103" s="31"/>
      <c r="BTD103" s="31"/>
      <c r="BTE103" s="31"/>
      <c r="BTF103" s="31"/>
      <c r="BTG103" s="31"/>
      <c r="BTH103" s="31"/>
      <c r="BTI103" s="31"/>
      <c r="BTJ103" s="31"/>
      <c r="BTK103" s="31"/>
      <c r="BTL103" s="31"/>
      <c r="BTM103" s="31"/>
      <c r="BTN103" s="31"/>
      <c r="BTO103" s="31"/>
      <c r="BTP103" s="31"/>
      <c r="BTQ103" s="31"/>
      <c r="BTR103" s="31"/>
      <c r="BTS103" s="31"/>
      <c r="BTT103" s="31"/>
      <c r="BTU103" s="31"/>
      <c r="BTV103" s="31"/>
      <c r="BTW103" s="31"/>
      <c r="BTX103" s="31"/>
      <c r="BTY103" s="31"/>
      <c r="BTZ103" s="31"/>
      <c r="BUA103" s="31"/>
      <c r="BUB103" s="31"/>
      <c r="BUC103" s="31"/>
      <c r="BUD103" s="31"/>
      <c r="BUE103" s="31"/>
      <c r="BUF103" s="31"/>
      <c r="BUG103" s="31"/>
      <c r="BUH103" s="31"/>
      <c r="BUI103" s="31"/>
      <c r="BUJ103" s="31"/>
      <c r="BUK103" s="31"/>
      <c r="BUL103" s="31"/>
      <c r="BUM103" s="31"/>
      <c r="BUN103" s="31"/>
      <c r="BUO103" s="31"/>
      <c r="BUP103" s="31"/>
      <c r="BUQ103" s="31"/>
      <c r="BUR103" s="31"/>
      <c r="BUS103" s="31"/>
      <c r="BUT103" s="31"/>
      <c r="BUU103" s="31"/>
      <c r="BUV103" s="31"/>
      <c r="BUW103" s="31"/>
      <c r="BUX103" s="31"/>
      <c r="BUY103" s="31"/>
      <c r="BUZ103" s="31"/>
      <c r="BVA103" s="31"/>
      <c r="BVB103" s="31"/>
      <c r="BVC103" s="31"/>
      <c r="BVD103" s="31"/>
      <c r="BVE103" s="31"/>
      <c r="BVF103" s="31"/>
      <c r="BVG103" s="31"/>
      <c r="BVH103" s="31"/>
      <c r="BVI103" s="31"/>
      <c r="BVJ103" s="31"/>
      <c r="BVK103" s="31"/>
      <c r="BVL103" s="31"/>
      <c r="BVM103" s="31"/>
      <c r="BVN103" s="31"/>
      <c r="BVO103" s="31"/>
      <c r="BVP103" s="31"/>
      <c r="BVQ103" s="31"/>
      <c r="BVR103" s="31"/>
      <c r="BVS103" s="31"/>
      <c r="BVT103" s="31"/>
      <c r="BVU103" s="31"/>
      <c r="BVV103" s="31"/>
      <c r="BVW103" s="31"/>
      <c r="BVX103" s="31"/>
      <c r="BVY103" s="31"/>
      <c r="BVZ103" s="31"/>
      <c r="BWA103" s="31"/>
      <c r="BWB103" s="31"/>
      <c r="BWC103" s="31"/>
      <c r="BWD103" s="31"/>
      <c r="BWE103" s="31"/>
      <c r="BWF103" s="31"/>
      <c r="BWG103" s="31"/>
      <c r="BWH103" s="31"/>
      <c r="BWI103" s="31"/>
      <c r="BWJ103" s="31"/>
      <c r="BWK103" s="31"/>
      <c r="BWL103" s="31"/>
      <c r="BWM103" s="31"/>
      <c r="BWN103" s="31"/>
      <c r="BWO103" s="31"/>
      <c r="BWP103" s="31"/>
      <c r="BWQ103" s="31"/>
      <c r="BWR103" s="31"/>
      <c r="BWS103" s="31"/>
      <c r="BWT103" s="31"/>
      <c r="BWU103" s="31"/>
      <c r="BWV103" s="31"/>
      <c r="BWW103" s="31"/>
      <c r="BWX103" s="31"/>
      <c r="BWY103" s="31"/>
      <c r="BWZ103" s="31"/>
      <c r="BXA103" s="31"/>
      <c r="BXB103" s="31"/>
      <c r="BXC103" s="31"/>
      <c r="BXD103" s="31"/>
      <c r="BXE103" s="31"/>
      <c r="BXF103" s="31"/>
      <c r="BXG103" s="31"/>
      <c r="BXH103" s="31"/>
      <c r="BXI103" s="31"/>
      <c r="BXJ103" s="31"/>
      <c r="BXK103" s="31"/>
      <c r="BXL103" s="31"/>
      <c r="BXM103" s="31"/>
      <c r="BXN103" s="31"/>
      <c r="BXO103" s="31"/>
      <c r="BXP103" s="31"/>
      <c r="BXQ103" s="31"/>
      <c r="BXR103" s="31"/>
      <c r="BXS103" s="31"/>
      <c r="BXT103" s="31"/>
      <c r="BXU103" s="31"/>
      <c r="BXV103" s="31"/>
      <c r="BXW103" s="31"/>
      <c r="BXX103" s="31"/>
      <c r="BXY103" s="31"/>
      <c r="BXZ103" s="31"/>
      <c r="BYA103" s="31"/>
      <c r="BYB103" s="31"/>
      <c r="BYC103" s="31"/>
      <c r="BYD103" s="31"/>
      <c r="BYE103" s="31"/>
      <c r="BYF103" s="31"/>
      <c r="BYG103" s="31"/>
      <c r="BYH103" s="31"/>
      <c r="BYI103" s="31"/>
      <c r="BYJ103" s="31"/>
      <c r="BYK103" s="31"/>
      <c r="BYL103" s="31"/>
      <c r="BYM103" s="31"/>
      <c r="BYN103" s="31"/>
      <c r="BYO103" s="31"/>
      <c r="BYP103" s="31"/>
      <c r="BYQ103" s="31"/>
      <c r="BYR103" s="31"/>
      <c r="BYS103" s="31"/>
      <c r="BYT103" s="31"/>
      <c r="BYU103" s="31"/>
      <c r="BYV103" s="31"/>
      <c r="BYW103" s="31"/>
      <c r="BYX103" s="31"/>
      <c r="BYY103" s="31"/>
      <c r="BYZ103" s="31"/>
      <c r="BZA103" s="31"/>
      <c r="BZB103" s="31"/>
      <c r="BZC103" s="31"/>
      <c r="BZD103" s="31"/>
      <c r="BZE103" s="31"/>
      <c r="BZF103" s="31"/>
      <c r="BZG103" s="31"/>
      <c r="BZH103" s="31"/>
      <c r="BZI103" s="31"/>
      <c r="BZJ103" s="31"/>
      <c r="BZK103" s="31"/>
      <c r="BZL103" s="31"/>
      <c r="BZM103" s="31"/>
      <c r="BZN103" s="31"/>
      <c r="BZO103" s="31"/>
      <c r="BZP103" s="31"/>
      <c r="BZQ103" s="31"/>
      <c r="BZR103" s="31"/>
      <c r="BZS103" s="31"/>
      <c r="BZT103" s="31"/>
      <c r="BZU103" s="31"/>
      <c r="BZV103" s="31"/>
      <c r="BZW103" s="31"/>
      <c r="BZX103" s="31"/>
      <c r="BZY103" s="31"/>
      <c r="BZZ103" s="31"/>
      <c r="CAA103" s="31"/>
      <c r="CAB103" s="31"/>
      <c r="CAC103" s="31"/>
      <c r="CAD103" s="31"/>
      <c r="CAE103" s="31"/>
      <c r="CAF103" s="31"/>
      <c r="CAG103" s="31"/>
      <c r="CAH103" s="31"/>
      <c r="CAI103" s="31"/>
      <c r="CAJ103" s="31"/>
      <c r="CAK103" s="31"/>
      <c r="CAL103" s="31"/>
      <c r="CAM103" s="31"/>
      <c r="CAN103" s="31"/>
      <c r="CAO103" s="31"/>
      <c r="CAP103" s="31"/>
      <c r="CAQ103" s="31"/>
      <c r="CAR103" s="31"/>
      <c r="CAS103" s="31"/>
      <c r="CAT103" s="31"/>
      <c r="CAU103" s="31"/>
      <c r="CAV103" s="31"/>
      <c r="CAW103" s="31"/>
      <c r="CAX103" s="31"/>
      <c r="CAY103" s="31"/>
      <c r="CAZ103" s="31"/>
      <c r="CBA103" s="31"/>
      <c r="CBB103" s="31"/>
      <c r="CBC103" s="31"/>
      <c r="CBD103" s="31"/>
      <c r="CBE103" s="31"/>
      <c r="CBF103" s="31"/>
      <c r="CBG103" s="31"/>
      <c r="CBH103" s="31"/>
      <c r="CBI103" s="31"/>
      <c r="CBJ103" s="31"/>
      <c r="CBK103" s="31"/>
      <c r="CBL103" s="31"/>
      <c r="CBM103" s="31"/>
      <c r="CBN103" s="31"/>
      <c r="CBO103" s="31"/>
      <c r="CBP103" s="31"/>
      <c r="CBQ103" s="31"/>
      <c r="CBR103" s="31"/>
      <c r="CBS103" s="31"/>
      <c r="CBT103" s="31"/>
      <c r="CBU103" s="31"/>
      <c r="CBV103" s="31"/>
      <c r="CBW103" s="31"/>
      <c r="CBX103" s="31"/>
      <c r="CBY103" s="31"/>
      <c r="CBZ103" s="31"/>
      <c r="CCA103" s="31"/>
      <c r="CCB103" s="31"/>
      <c r="CCC103" s="31"/>
      <c r="CCD103" s="31"/>
      <c r="CCE103" s="31"/>
      <c r="CCF103" s="31"/>
      <c r="CCG103" s="31"/>
      <c r="CCH103" s="31"/>
      <c r="CCI103" s="31"/>
      <c r="CCJ103" s="31"/>
      <c r="CCK103" s="31"/>
      <c r="CCL103" s="31"/>
      <c r="CCM103" s="31"/>
      <c r="CCN103" s="31"/>
      <c r="CCO103" s="31"/>
      <c r="CCP103" s="31"/>
      <c r="CCQ103" s="31"/>
      <c r="CCR103" s="31"/>
      <c r="CCS103" s="31"/>
      <c r="CCT103" s="31"/>
      <c r="CCU103" s="31"/>
      <c r="CCV103" s="31"/>
      <c r="CCW103" s="31"/>
      <c r="CCX103" s="31"/>
      <c r="CCY103" s="31"/>
      <c r="CCZ103" s="31"/>
      <c r="CDA103" s="31"/>
      <c r="CDB103" s="31"/>
      <c r="CDC103" s="31"/>
      <c r="CDD103" s="31"/>
      <c r="CDE103" s="31"/>
      <c r="CDF103" s="31"/>
      <c r="CDG103" s="31"/>
      <c r="CDH103" s="31"/>
      <c r="CDI103" s="31"/>
      <c r="CDJ103" s="31"/>
      <c r="CDK103" s="31"/>
      <c r="CDL103" s="31"/>
      <c r="CDM103" s="31"/>
      <c r="CDN103" s="31"/>
      <c r="CDO103" s="31"/>
      <c r="CDP103" s="31"/>
      <c r="CDQ103" s="31"/>
      <c r="CDR103" s="31"/>
      <c r="CDS103" s="31"/>
      <c r="CDT103" s="31"/>
      <c r="CDU103" s="31"/>
      <c r="CDV103" s="31"/>
      <c r="CDW103" s="31"/>
      <c r="CDX103" s="31"/>
      <c r="CDY103" s="31"/>
      <c r="CDZ103" s="31"/>
      <c r="CEA103" s="31"/>
      <c r="CEB103" s="31"/>
      <c r="CEC103" s="31"/>
      <c r="CED103" s="31"/>
      <c r="CEE103" s="31"/>
      <c r="CEF103" s="31"/>
      <c r="CEG103" s="31"/>
      <c r="CEH103" s="31"/>
      <c r="CEI103" s="31"/>
      <c r="CEJ103" s="31"/>
      <c r="CEK103" s="31"/>
      <c r="CEL103" s="31"/>
      <c r="CEM103" s="31"/>
      <c r="CEN103" s="31"/>
      <c r="CEO103" s="31"/>
      <c r="CEP103" s="31"/>
      <c r="CEQ103" s="31"/>
      <c r="CER103" s="31"/>
      <c r="CES103" s="31"/>
      <c r="CET103" s="31"/>
      <c r="CEU103" s="31"/>
      <c r="CEV103" s="31"/>
      <c r="CEW103" s="31"/>
      <c r="CEX103" s="31"/>
      <c r="CEY103" s="31"/>
      <c r="CEZ103" s="31"/>
      <c r="CFA103" s="31"/>
      <c r="CFB103" s="31"/>
      <c r="CFC103" s="31"/>
      <c r="CFD103" s="31"/>
      <c r="CFE103" s="31"/>
      <c r="CFF103" s="31"/>
      <c r="CFG103" s="31"/>
      <c r="CFH103" s="31"/>
      <c r="CFI103" s="31"/>
      <c r="CFJ103" s="31"/>
      <c r="CFK103" s="31"/>
      <c r="CFL103" s="31"/>
      <c r="CFM103" s="31"/>
      <c r="CFN103" s="31"/>
      <c r="CFO103" s="31"/>
      <c r="CFP103" s="31"/>
      <c r="CFQ103" s="31"/>
      <c r="CFR103" s="31"/>
      <c r="CFS103" s="31"/>
      <c r="CFT103" s="31"/>
      <c r="CFU103" s="31"/>
      <c r="CFV103" s="31"/>
      <c r="CFW103" s="31"/>
      <c r="CFX103" s="31"/>
      <c r="CFY103" s="31"/>
      <c r="CFZ103" s="31"/>
      <c r="CGA103" s="31"/>
      <c r="CGB103" s="31"/>
      <c r="CGC103" s="31"/>
      <c r="CGD103" s="31"/>
      <c r="CGE103" s="31"/>
      <c r="CGF103" s="31"/>
      <c r="CGG103" s="31"/>
      <c r="CGH103" s="31"/>
      <c r="CGI103" s="31"/>
      <c r="CGJ103" s="31"/>
      <c r="CGK103" s="31"/>
      <c r="CGL103" s="31"/>
      <c r="CGM103" s="31"/>
      <c r="CGN103" s="31"/>
      <c r="CGO103" s="31"/>
      <c r="CGP103" s="31"/>
      <c r="CGQ103" s="31"/>
      <c r="CGR103" s="31"/>
      <c r="CGS103" s="31"/>
      <c r="CGT103" s="31"/>
      <c r="CGU103" s="31"/>
      <c r="CGV103" s="31"/>
      <c r="CGW103" s="31"/>
      <c r="CGX103" s="31"/>
      <c r="CGY103" s="31"/>
      <c r="CGZ103" s="31"/>
      <c r="CHA103" s="31"/>
      <c r="CHB103" s="31"/>
      <c r="CHC103" s="31"/>
      <c r="CHD103" s="31"/>
      <c r="CHE103" s="31"/>
      <c r="CHF103" s="31"/>
      <c r="CHG103" s="31"/>
      <c r="CHH103" s="31"/>
      <c r="CHI103" s="31"/>
      <c r="CHJ103" s="31"/>
      <c r="CHK103" s="31"/>
      <c r="CHL103" s="31"/>
      <c r="CHM103" s="31"/>
      <c r="CHN103" s="31"/>
      <c r="CHO103" s="31"/>
      <c r="CHP103" s="31"/>
      <c r="CHQ103" s="31"/>
      <c r="CHR103" s="31"/>
      <c r="CHS103" s="31"/>
      <c r="CHT103" s="31"/>
      <c r="CHU103" s="31"/>
      <c r="CHV103" s="31"/>
      <c r="CHW103" s="31"/>
      <c r="CHX103" s="31"/>
      <c r="CHY103" s="31"/>
      <c r="CHZ103" s="31"/>
      <c r="CIA103" s="31"/>
      <c r="CIB103" s="31"/>
      <c r="CIC103" s="31"/>
      <c r="CID103" s="31"/>
      <c r="CIE103" s="31"/>
      <c r="CIF103" s="31"/>
      <c r="CIG103" s="31"/>
      <c r="CIH103" s="31"/>
      <c r="CII103" s="31"/>
      <c r="CIJ103" s="31"/>
      <c r="CIK103" s="31"/>
      <c r="CIL103" s="31"/>
      <c r="CIM103" s="31"/>
      <c r="CIN103" s="31"/>
      <c r="CIO103" s="31"/>
      <c r="CIP103" s="31"/>
      <c r="CIQ103" s="31"/>
      <c r="CIR103" s="31"/>
      <c r="CIS103" s="31"/>
      <c r="CIT103" s="31"/>
      <c r="CIU103" s="31"/>
      <c r="CIV103" s="31"/>
      <c r="CIW103" s="31"/>
      <c r="CIX103" s="31"/>
      <c r="CIY103" s="31"/>
      <c r="CIZ103" s="31"/>
      <c r="CJA103" s="31"/>
      <c r="CJB103" s="31"/>
      <c r="CJC103" s="31"/>
      <c r="CJD103" s="31"/>
      <c r="CJE103" s="31"/>
      <c r="CJF103" s="31"/>
      <c r="CJG103" s="31"/>
      <c r="CJH103" s="31"/>
      <c r="CJI103" s="31"/>
      <c r="CJJ103" s="31"/>
      <c r="CJK103" s="31"/>
      <c r="CJL103" s="31"/>
      <c r="CJM103" s="31"/>
      <c r="CJN103" s="31"/>
      <c r="CJO103" s="31"/>
      <c r="CJP103" s="31"/>
      <c r="CJQ103" s="31"/>
      <c r="CJR103" s="31"/>
      <c r="CJS103" s="31"/>
      <c r="CJT103" s="31"/>
      <c r="CJU103" s="31"/>
      <c r="CJV103" s="31"/>
      <c r="CJW103" s="31"/>
      <c r="CJX103" s="31"/>
      <c r="CJY103" s="31"/>
      <c r="CJZ103" s="31"/>
      <c r="CKA103" s="31"/>
      <c r="CKB103" s="31"/>
      <c r="CKC103" s="31"/>
      <c r="CKD103" s="31"/>
      <c r="CKE103" s="31"/>
      <c r="CKF103" s="31"/>
      <c r="CKG103" s="31"/>
      <c r="CKH103" s="31"/>
      <c r="CKI103" s="31"/>
      <c r="CKJ103" s="31"/>
      <c r="CKK103" s="31"/>
      <c r="CKL103" s="31"/>
      <c r="CKM103" s="31"/>
      <c r="CKN103" s="31"/>
      <c r="CKO103" s="31"/>
      <c r="CKP103" s="31"/>
      <c r="CKQ103" s="31"/>
      <c r="CKR103" s="31"/>
      <c r="CKS103" s="31"/>
      <c r="CKT103" s="31"/>
      <c r="CKU103" s="31"/>
      <c r="CKV103" s="31"/>
      <c r="CKW103" s="31"/>
      <c r="CKX103" s="31"/>
      <c r="CKY103" s="31"/>
      <c r="CKZ103" s="31"/>
      <c r="CLA103" s="31"/>
      <c r="CLB103" s="31"/>
      <c r="CLC103" s="31"/>
      <c r="CLD103" s="31"/>
      <c r="CLE103" s="31"/>
      <c r="CLF103" s="31"/>
      <c r="CLG103" s="31"/>
      <c r="CLH103" s="31"/>
      <c r="CLI103" s="31"/>
      <c r="CLJ103" s="31"/>
      <c r="CLK103" s="31"/>
      <c r="CLL103" s="31"/>
      <c r="CLM103" s="31"/>
      <c r="CLN103" s="31"/>
      <c r="CLO103" s="31"/>
      <c r="CLP103" s="31"/>
      <c r="CLQ103" s="31"/>
      <c r="CLR103" s="31"/>
      <c r="CLS103" s="31"/>
      <c r="CLT103" s="31"/>
      <c r="CLU103" s="31"/>
      <c r="CLV103" s="31"/>
      <c r="CLW103" s="31"/>
      <c r="CLX103" s="31"/>
      <c r="CLY103" s="31"/>
      <c r="CLZ103" s="31"/>
      <c r="CMA103" s="31"/>
      <c r="CMB103" s="31"/>
      <c r="CMC103" s="31"/>
      <c r="CMD103" s="31"/>
      <c r="CME103" s="31"/>
      <c r="CMF103" s="31"/>
      <c r="CMG103" s="31"/>
      <c r="CMH103" s="31"/>
      <c r="CMI103" s="31"/>
      <c r="CMJ103" s="31"/>
      <c r="CMK103" s="31"/>
      <c r="CML103" s="31"/>
      <c r="CMM103" s="31"/>
      <c r="CMN103" s="31"/>
      <c r="CMO103" s="31"/>
      <c r="CMP103" s="31"/>
      <c r="CMQ103" s="31"/>
      <c r="CMR103" s="31"/>
      <c r="CMS103" s="31"/>
      <c r="CMT103" s="31"/>
      <c r="CMU103" s="31"/>
      <c r="CMV103" s="31"/>
      <c r="CMW103" s="31"/>
      <c r="CMX103" s="31"/>
      <c r="CMY103" s="31"/>
      <c r="CMZ103" s="31"/>
      <c r="CNA103" s="31"/>
      <c r="CNB103" s="31"/>
      <c r="CNC103" s="31"/>
      <c r="CND103" s="31"/>
      <c r="CNE103" s="31"/>
      <c r="CNF103" s="31"/>
      <c r="CNG103" s="31"/>
      <c r="CNH103" s="31"/>
      <c r="CNI103" s="31"/>
      <c r="CNJ103" s="31"/>
      <c r="CNK103" s="31"/>
      <c r="CNL103" s="31"/>
      <c r="CNM103" s="31"/>
      <c r="CNN103" s="31"/>
      <c r="CNO103" s="31"/>
      <c r="CNP103" s="31"/>
      <c r="CNQ103" s="31"/>
      <c r="CNR103" s="31"/>
      <c r="CNS103" s="31"/>
      <c r="CNT103" s="31"/>
      <c r="CNU103" s="31"/>
      <c r="CNV103" s="31"/>
      <c r="CNW103" s="31"/>
      <c r="CNX103" s="31"/>
      <c r="CNY103" s="31"/>
      <c r="CNZ103" s="31"/>
      <c r="COA103" s="31"/>
      <c r="COB103" s="31"/>
      <c r="COC103" s="31"/>
      <c r="COD103" s="31"/>
      <c r="COE103" s="31"/>
      <c r="COF103" s="31"/>
      <c r="COG103" s="31"/>
      <c r="COH103" s="31"/>
      <c r="COI103" s="31"/>
      <c r="COJ103" s="31"/>
      <c r="COK103" s="31"/>
      <c r="COL103" s="31"/>
      <c r="COM103" s="31"/>
      <c r="CON103" s="31"/>
      <c r="COO103" s="31"/>
      <c r="COP103" s="31"/>
      <c r="COQ103" s="31"/>
      <c r="COR103" s="31"/>
      <c r="COS103" s="31"/>
      <c r="COT103" s="31"/>
      <c r="COU103" s="31"/>
      <c r="COV103" s="31"/>
      <c r="COW103" s="31"/>
      <c r="COX103" s="31"/>
      <c r="COY103" s="31"/>
      <c r="COZ103" s="31"/>
      <c r="CPA103" s="31"/>
      <c r="CPB103" s="31"/>
      <c r="CPC103" s="31"/>
      <c r="CPD103" s="31"/>
      <c r="CPE103" s="31"/>
      <c r="CPF103" s="31"/>
      <c r="CPG103" s="31"/>
      <c r="CPH103" s="31"/>
      <c r="CPI103" s="31"/>
      <c r="CPJ103" s="31"/>
      <c r="CPK103" s="31"/>
      <c r="CPL103" s="31"/>
      <c r="CPM103" s="31"/>
      <c r="CPN103" s="31"/>
      <c r="CPO103" s="31"/>
      <c r="CPP103" s="31"/>
      <c r="CPQ103" s="31"/>
      <c r="CPR103" s="31"/>
      <c r="CPS103" s="31"/>
      <c r="CPT103" s="31"/>
      <c r="CPU103" s="31"/>
      <c r="CPV103" s="31"/>
      <c r="CPW103" s="31"/>
      <c r="CPX103" s="31"/>
      <c r="CPY103" s="31"/>
      <c r="CPZ103" s="31"/>
      <c r="CQA103" s="31"/>
      <c r="CQB103" s="31"/>
      <c r="CQC103" s="31"/>
      <c r="CQD103" s="31"/>
      <c r="CQE103" s="31"/>
      <c r="CQF103" s="31"/>
      <c r="CQG103" s="31"/>
      <c r="CQH103" s="31"/>
      <c r="CQI103" s="31"/>
      <c r="CQJ103" s="31"/>
      <c r="CQK103" s="31"/>
      <c r="CQL103" s="31"/>
      <c r="CQM103" s="31"/>
      <c r="CQN103" s="31"/>
      <c r="CQO103" s="31"/>
      <c r="CQP103" s="31"/>
      <c r="CQQ103" s="31"/>
      <c r="CQR103" s="31"/>
      <c r="CQS103" s="31"/>
      <c r="CQT103" s="31"/>
      <c r="CQU103" s="31"/>
      <c r="CQV103" s="31"/>
      <c r="CQW103" s="31"/>
      <c r="CQX103" s="31"/>
      <c r="CQY103" s="31"/>
      <c r="CQZ103" s="31"/>
      <c r="CRA103" s="31"/>
      <c r="CRB103" s="31"/>
      <c r="CRC103" s="31"/>
      <c r="CRD103" s="31"/>
      <c r="CRE103" s="31"/>
      <c r="CRF103" s="31"/>
      <c r="CRG103" s="31"/>
      <c r="CRH103" s="31"/>
      <c r="CRI103" s="31"/>
      <c r="CRJ103" s="31"/>
      <c r="CRK103" s="31"/>
      <c r="CRL103" s="31"/>
      <c r="CRM103" s="31"/>
      <c r="CRN103" s="31"/>
      <c r="CRO103" s="31"/>
      <c r="CRP103" s="31"/>
      <c r="CRQ103" s="31"/>
      <c r="CRR103" s="31"/>
      <c r="CRS103" s="31"/>
      <c r="CRT103" s="31"/>
      <c r="CRU103" s="31"/>
      <c r="CRV103" s="31"/>
      <c r="CRW103" s="31"/>
      <c r="CRX103" s="31"/>
      <c r="CRY103" s="31"/>
      <c r="CRZ103" s="31"/>
      <c r="CSA103" s="31"/>
      <c r="CSB103" s="31"/>
      <c r="CSC103" s="31"/>
      <c r="CSD103" s="31"/>
      <c r="CSE103" s="31"/>
      <c r="CSF103" s="31"/>
      <c r="CSG103" s="31"/>
      <c r="CSH103" s="31"/>
      <c r="CSI103" s="31"/>
      <c r="CSJ103" s="31"/>
      <c r="CSK103" s="31"/>
      <c r="CSL103" s="31"/>
      <c r="CSM103" s="31"/>
      <c r="CSN103" s="31"/>
      <c r="CSO103" s="31"/>
      <c r="CSP103" s="31"/>
      <c r="CSQ103" s="31"/>
      <c r="CSR103" s="31"/>
      <c r="CSS103" s="31"/>
      <c r="CST103" s="31"/>
      <c r="CSU103" s="31"/>
      <c r="CSV103" s="31"/>
      <c r="CSW103" s="31"/>
      <c r="CSX103" s="31"/>
      <c r="CSY103" s="31"/>
      <c r="CSZ103" s="31"/>
      <c r="CTA103" s="31"/>
      <c r="CTB103" s="31"/>
      <c r="CTC103" s="31"/>
      <c r="CTD103" s="31"/>
      <c r="CTE103" s="31"/>
      <c r="CTF103" s="31"/>
      <c r="CTG103" s="31"/>
      <c r="CTH103" s="31"/>
      <c r="CTI103" s="31"/>
      <c r="CTJ103" s="31"/>
      <c r="CTK103" s="31"/>
      <c r="CTL103" s="31"/>
      <c r="CTM103" s="31"/>
      <c r="CTN103" s="31"/>
      <c r="CTO103" s="31"/>
      <c r="CTP103" s="31"/>
      <c r="CTQ103" s="31"/>
      <c r="CTR103" s="31"/>
      <c r="CTS103" s="31"/>
      <c r="CTT103" s="31"/>
      <c r="CTU103" s="31"/>
      <c r="CTV103" s="31"/>
      <c r="CTW103" s="31"/>
      <c r="CTX103" s="31"/>
      <c r="CTY103" s="31"/>
      <c r="CTZ103" s="31"/>
      <c r="CUA103" s="31"/>
      <c r="CUB103" s="31"/>
      <c r="CUC103" s="31"/>
      <c r="CUD103" s="31"/>
      <c r="CUE103" s="31"/>
      <c r="CUF103" s="31"/>
      <c r="CUG103" s="31"/>
      <c r="CUH103" s="31"/>
      <c r="CUI103" s="31"/>
      <c r="CUJ103" s="31"/>
      <c r="CUK103" s="31"/>
      <c r="CUL103" s="31"/>
      <c r="CUM103" s="31"/>
      <c r="CUN103" s="31"/>
      <c r="CUO103" s="31"/>
      <c r="CUP103" s="31"/>
      <c r="CUQ103" s="31"/>
      <c r="CUR103" s="31"/>
      <c r="CUS103" s="31"/>
      <c r="CUT103" s="31"/>
      <c r="CUU103" s="31"/>
      <c r="CUV103" s="31"/>
      <c r="CUW103" s="31"/>
      <c r="CUX103" s="31"/>
      <c r="CUY103" s="31"/>
      <c r="CUZ103" s="31"/>
      <c r="CVA103" s="31"/>
      <c r="CVB103" s="31"/>
      <c r="CVC103" s="31"/>
      <c r="CVD103" s="31"/>
      <c r="CVE103" s="31"/>
      <c r="CVF103" s="31"/>
      <c r="CVG103" s="31"/>
      <c r="CVH103" s="31"/>
      <c r="CVI103" s="31"/>
      <c r="CVJ103" s="31"/>
      <c r="CVK103" s="31"/>
      <c r="CVL103" s="31"/>
      <c r="CVM103" s="31"/>
      <c r="CVN103" s="31"/>
      <c r="CVO103" s="31"/>
      <c r="CVP103" s="31"/>
      <c r="CVQ103" s="31"/>
      <c r="CVR103" s="31"/>
      <c r="CVS103" s="31"/>
      <c r="CVT103" s="31"/>
      <c r="CVU103" s="31"/>
      <c r="CVV103" s="31"/>
      <c r="CVW103" s="31"/>
      <c r="CVX103" s="31"/>
      <c r="CVY103" s="31"/>
      <c r="CVZ103" s="31"/>
      <c r="CWA103" s="31"/>
      <c r="CWB103" s="31"/>
      <c r="CWC103" s="31"/>
      <c r="CWD103" s="31"/>
      <c r="CWE103" s="31"/>
      <c r="CWF103" s="31"/>
      <c r="CWG103" s="31"/>
      <c r="CWH103" s="31"/>
      <c r="CWI103" s="31"/>
      <c r="CWJ103" s="31"/>
      <c r="CWK103" s="31"/>
      <c r="CWL103" s="31"/>
      <c r="CWM103" s="31"/>
      <c r="CWN103" s="31"/>
      <c r="CWO103" s="31"/>
      <c r="CWP103" s="31"/>
      <c r="CWQ103" s="31"/>
      <c r="CWR103" s="31"/>
      <c r="CWS103" s="31"/>
      <c r="CWT103" s="31"/>
      <c r="CWU103" s="31"/>
      <c r="CWV103" s="31"/>
      <c r="CWW103" s="31"/>
      <c r="CWX103" s="31"/>
      <c r="CWY103" s="31"/>
      <c r="CWZ103" s="31"/>
      <c r="CXA103" s="31"/>
      <c r="CXB103" s="31"/>
      <c r="CXC103" s="31"/>
      <c r="CXD103" s="31"/>
      <c r="CXE103" s="31"/>
      <c r="CXF103" s="31"/>
      <c r="CXG103" s="31"/>
      <c r="CXH103" s="31"/>
      <c r="CXI103" s="31"/>
      <c r="CXJ103" s="31"/>
      <c r="CXK103" s="31"/>
      <c r="CXL103" s="31"/>
      <c r="CXM103" s="31"/>
      <c r="CXN103" s="31"/>
      <c r="CXO103" s="31"/>
      <c r="CXP103" s="31"/>
      <c r="CXQ103" s="31"/>
      <c r="CXR103" s="31"/>
      <c r="CXS103" s="31"/>
      <c r="CXT103" s="31"/>
      <c r="CXU103" s="31"/>
      <c r="CXV103" s="31"/>
      <c r="CXW103" s="31"/>
      <c r="CXX103" s="31"/>
      <c r="CXY103" s="31"/>
      <c r="CXZ103" s="31"/>
      <c r="CYA103" s="31"/>
      <c r="CYB103" s="31"/>
      <c r="CYC103" s="31"/>
      <c r="CYD103" s="31"/>
      <c r="CYE103" s="31"/>
      <c r="CYF103" s="31"/>
      <c r="CYG103" s="31"/>
      <c r="CYH103" s="31"/>
      <c r="CYI103" s="31"/>
      <c r="CYJ103" s="31"/>
      <c r="CYK103" s="31"/>
      <c r="CYL103" s="31"/>
      <c r="CYM103" s="31"/>
      <c r="CYN103" s="31"/>
      <c r="CYO103" s="31"/>
      <c r="CYP103" s="31"/>
      <c r="CYQ103" s="31"/>
      <c r="CYR103" s="31"/>
      <c r="CYS103" s="31"/>
      <c r="CYT103" s="31"/>
      <c r="CYU103" s="31"/>
      <c r="CYV103" s="31"/>
      <c r="CYW103" s="31"/>
      <c r="CYX103" s="31"/>
      <c r="CYY103" s="31"/>
      <c r="CYZ103" s="31"/>
      <c r="CZA103" s="31"/>
      <c r="CZB103" s="31"/>
      <c r="CZC103" s="31"/>
      <c r="CZD103" s="31"/>
      <c r="CZE103" s="31"/>
      <c r="CZF103" s="31"/>
      <c r="CZG103" s="31"/>
      <c r="CZH103" s="31"/>
      <c r="CZI103" s="31"/>
      <c r="CZJ103" s="31"/>
      <c r="CZK103" s="31"/>
      <c r="CZL103" s="31"/>
      <c r="CZM103" s="31"/>
      <c r="CZN103" s="31"/>
      <c r="CZO103" s="31"/>
      <c r="CZP103" s="31"/>
      <c r="CZQ103" s="31"/>
      <c r="CZR103" s="31"/>
      <c r="CZS103" s="31"/>
      <c r="CZT103" s="31"/>
      <c r="CZU103" s="31"/>
      <c r="CZV103" s="31"/>
      <c r="CZW103" s="31"/>
      <c r="CZX103" s="31"/>
      <c r="CZY103" s="31"/>
      <c r="CZZ103" s="31"/>
      <c r="DAA103" s="31"/>
      <c r="DAB103" s="31"/>
      <c r="DAC103" s="31"/>
      <c r="DAD103" s="31"/>
      <c r="DAE103" s="31"/>
      <c r="DAF103" s="31"/>
      <c r="DAG103" s="31"/>
      <c r="DAH103" s="31"/>
      <c r="DAI103" s="31"/>
      <c r="DAJ103" s="31"/>
      <c r="DAK103" s="31"/>
      <c r="DAL103" s="31"/>
      <c r="DAM103" s="31"/>
      <c r="DAN103" s="31"/>
      <c r="DAO103" s="31"/>
      <c r="DAP103" s="31"/>
      <c r="DAQ103" s="31"/>
      <c r="DAR103" s="31"/>
      <c r="DAS103" s="31"/>
      <c r="DAT103" s="31"/>
      <c r="DAU103" s="31"/>
      <c r="DAV103" s="31"/>
      <c r="DAW103" s="31"/>
      <c r="DAX103" s="31"/>
      <c r="DAY103" s="31"/>
      <c r="DAZ103" s="31"/>
      <c r="DBA103" s="31"/>
      <c r="DBB103" s="31"/>
      <c r="DBC103" s="31"/>
      <c r="DBD103" s="31"/>
      <c r="DBE103" s="31"/>
      <c r="DBF103" s="31"/>
      <c r="DBG103" s="31"/>
      <c r="DBH103" s="31"/>
      <c r="DBI103" s="31"/>
      <c r="DBJ103" s="31"/>
      <c r="DBK103" s="31"/>
      <c r="DBL103" s="31"/>
      <c r="DBM103" s="31"/>
      <c r="DBN103" s="31"/>
      <c r="DBO103" s="31"/>
      <c r="DBP103" s="31"/>
      <c r="DBQ103" s="31"/>
      <c r="DBR103" s="31"/>
      <c r="DBS103" s="31"/>
      <c r="DBT103" s="31"/>
      <c r="DBU103" s="31"/>
      <c r="DBV103" s="31"/>
      <c r="DBW103" s="31"/>
      <c r="DBX103" s="31"/>
      <c r="DBY103" s="31"/>
      <c r="DBZ103" s="31"/>
      <c r="DCA103" s="31"/>
      <c r="DCB103" s="31"/>
      <c r="DCC103" s="31"/>
      <c r="DCD103" s="31"/>
      <c r="DCE103" s="31"/>
      <c r="DCF103" s="31"/>
      <c r="DCG103" s="31"/>
      <c r="DCH103" s="31"/>
      <c r="DCI103" s="31"/>
      <c r="DCJ103" s="31"/>
      <c r="DCK103" s="31"/>
      <c r="DCL103" s="31"/>
      <c r="DCM103" s="31"/>
      <c r="DCN103" s="31"/>
      <c r="DCO103" s="31"/>
      <c r="DCP103" s="31"/>
      <c r="DCQ103" s="31"/>
      <c r="DCR103" s="31"/>
      <c r="DCS103" s="31"/>
      <c r="DCT103" s="31"/>
      <c r="DCU103" s="31"/>
      <c r="DCV103" s="31"/>
      <c r="DCW103" s="31"/>
      <c r="DCX103" s="31"/>
      <c r="DCY103" s="31"/>
      <c r="DCZ103" s="31"/>
      <c r="DDA103" s="31"/>
      <c r="DDB103" s="31"/>
      <c r="DDC103" s="31"/>
      <c r="DDD103" s="31"/>
      <c r="DDE103" s="31"/>
      <c r="DDF103" s="31"/>
      <c r="DDG103" s="31"/>
      <c r="DDH103" s="31"/>
      <c r="DDI103" s="31"/>
      <c r="DDJ103" s="31"/>
      <c r="DDK103" s="31"/>
      <c r="DDL103" s="31"/>
      <c r="DDM103" s="31"/>
      <c r="DDN103" s="31"/>
      <c r="DDO103" s="31"/>
      <c r="DDP103" s="31"/>
      <c r="DDQ103" s="31"/>
      <c r="DDR103" s="31"/>
      <c r="DDS103" s="31"/>
      <c r="DDT103" s="31"/>
      <c r="DDU103" s="31"/>
      <c r="DDV103" s="31"/>
      <c r="DDW103" s="31"/>
      <c r="DDX103" s="31"/>
      <c r="DDY103" s="31"/>
      <c r="DDZ103" s="31"/>
      <c r="DEA103" s="31"/>
      <c r="DEB103" s="31"/>
      <c r="DEC103" s="31"/>
      <c r="DED103" s="31"/>
      <c r="DEE103" s="31"/>
      <c r="DEF103" s="31"/>
      <c r="DEG103" s="31"/>
      <c r="DEH103" s="31"/>
      <c r="DEI103" s="31"/>
      <c r="DEJ103" s="31"/>
      <c r="DEK103" s="31"/>
      <c r="DEL103" s="31"/>
      <c r="DEM103" s="31"/>
      <c r="DEN103" s="31"/>
      <c r="DEO103" s="31"/>
      <c r="DEP103" s="31"/>
      <c r="DEQ103" s="31"/>
      <c r="DER103" s="31"/>
      <c r="DES103" s="31"/>
      <c r="DET103" s="31"/>
      <c r="DEU103" s="31"/>
      <c r="DEV103" s="31"/>
      <c r="DEW103" s="31"/>
      <c r="DEX103" s="31"/>
      <c r="DEY103" s="31"/>
      <c r="DEZ103" s="31"/>
      <c r="DFA103" s="31"/>
      <c r="DFB103" s="31"/>
      <c r="DFC103" s="31"/>
      <c r="DFD103" s="31"/>
      <c r="DFE103" s="31"/>
      <c r="DFF103" s="31"/>
      <c r="DFG103" s="31"/>
      <c r="DFH103" s="31"/>
      <c r="DFI103" s="31"/>
      <c r="DFJ103" s="31"/>
      <c r="DFK103" s="31"/>
      <c r="DFL103" s="31"/>
      <c r="DFM103" s="31"/>
      <c r="DFN103" s="31"/>
      <c r="DFO103" s="31"/>
      <c r="DFP103" s="31"/>
      <c r="DFQ103" s="31"/>
      <c r="DFR103" s="31"/>
      <c r="DFS103" s="31"/>
      <c r="DFT103" s="31"/>
      <c r="DFU103" s="31"/>
      <c r="DFV103" s="31"/>
      <c r="DFW103" s="31"/>
      <c r="DFX103" s="31"/>
      <c r="DFY103" s="31"/>
      <c r="DFZ103" s="31"/>
      <c r="DGA103" s="31"/>
      <c r="DGB103" s="31"/>
      <c r="DGC103" s="31"/>
      <c r="DGD103" s="31"/>
      <c r="DGE103" s="31"/>
      <c r="DGF103" s="31"/>
      <c r="DGG103" s="31"/>
      <c r="DGH103" s="31"/>
      <c r="DGI103" s="31"/>
      <c r="DGJ103" s="31"/>
      <c r="DGK103" s="31"/>
      <c r="DGL103" s="31"/>
      <c r="DGM103" s="31"/>
      <c r="DGN103" s="31"/>
      <c r="DGO103" s="31"/>
      <c r="DGP103" s="31"/>
      <c r="DGQ103" s="31"/>
      <c r="DGR103" s="31"/>
      <c r="DGS103" s="31"/>
      <c r="DGT103" s="31"/>
      <c r="DGU103" s="31"/>
      <c r="DGV103" s="31"/>
      <c r="DGW103" s="31"/>
      <c r="DGX103" s="31"/>
      <c r="DGY103" s="31"/>
      <c r="DGZ103" s="31"/>
      <c r="DHA103" s="31"/>
      <c r="DHB103" s="31"/>
      <c r="DHC103" s="31"/>
      <c r="DHD103" s="31"/>
      <c r="DHE103" s="31"/>
      <c r="DHF103" s="31"/>
      <c r="DHG103" s="31"/>
      <c r="DHH103" s="31"/>
      <c r="DHI103" s="31"/>
      <c r="DHJ103" s="31"/>
      <c r="DHK103" s="31"/>
      <c r="DHL103" s="31"/>
      <c r="DHM103" s="31"/>
      <c r="DHN103" s="31"/>
      <c r="DHO103" s="31"/>
      <c r="DHP103" s="31"/>
      <c r="DHQ103" s="31"/>
      <c r="DHR103" s="31"/>
      <c r="DHS103" s="31"/>
      <c r="DHT103" s="31"/>
      <c r="DHU103" s="31"/>
      <c r="DHV103" s="31"/>
      <c r="DHW103" s="31"/>
      <c r="DHX103" s="31"/>
      <c r="DHY103" s="31"/>
      <c r="DHZ103" s="31"/>
      <c r="DIA103" s="31"/>
      <c r="DIB103" s="31"/>
      <c r="DIC103" s="31"/>
      <c r="DID103" s="31"/>
      <c r="DIE103" s="31"/>
      <c r="DIF103" s="31"/>
      <c r="DIG103" s="31"/>
      <c r="DIH103" s="31"/>
      <c r="DII103" s="31"/>
      <c r="DIJ103" s="31"/>
      <c r="DIK103" s="31"/>
      <c r="DIL103" s="31"/>
      <c r="DIM103" s="31"/>
      <c r="DIN103" s="31"/>
      <c r="DIO103" s="31"/>
      <c r="DIP103" s="31"/>
      <c r="DIQ103" s="31"/>
      <c r="DIR103" s="31"/>
      <c r="DIS103" s="31"/>
      <c r="DIT103" s="31"/>
      <c r="DIU103" s="31"/>
      <c r="DIV103" s="31"/>
      <c r="DIW103" s="31"/>
      <c r="DIX103" s="31"/>
      <c r="DIY103" s="31"/>
      <c r="DIZ103" s="31"/>
      <c r="DJA103" s="31"/>
      <c r="DJB103" s="31"/>
      <c r="DJC103" s="31"/>
      <c r="DJD103" s="31"/>
      <c r="DJE103" s="31"/>
      <c r="DJF103" s="31"/>
      <c r="DJG103" s="31"/>
      <c r="DJH103" s="31"/>
      <c r="DJI103" s="31"/>
      <c r="DJJ103" s="31"/>
      <c r="DJK103" s="31"/>
      <c r="DJL103" s="31"/>
      <c r="DJM103" s="31"/>
      <c r="DJN103" s="31"/>
      <c r="DJO103" s="31"/>
      <c r="DJP103" s="31"/>
      <c r="DJQ103" s="31"/>
      <c r="DJR103" s="31"/>
      <c r="DJS103" s="31"/>
      <c r="DJT103" s="31"/>
      <c r="DJU103" s="31"/>
      <c r="DJV103" s="31"/>
      <c r="DJW103" s="31"/>
      <c r="DJX103" s="31"/>
      <c r="DJY103" s="31"/>
      <c r="DJZ103" s="31"/>
      <c r="DKA103" s="31"/>
      <c r="DKB103" s="31"/>
      <c r="DKC103" s="31"/>
      <c r="DKD103" s="31"/>
      <c r="DKE103" s="31"/>
      <c r="DKF103" s="31"/>
      <c r="DKG103" s="31"/>
      <c r="DKH103" s="31"/>
      <c r="DKI103" s="31"/>
      <c r="DKJ103" s="31"/>
      <c r="DKK103" s="31"/>
      <c r="DKL103" s="31"/>
      <c r="DKM103" s="31"/>
      <c r="DKN103" s="31"/>
      <c r="DKO103" s="31"/>
      <c r="DKP103" s="31"/>
      <c r="DKQ103" s="31"/>
      <c r="DKR103" s="31"/>
      <c r="DKS103" s="31"/>
      <c r="DKT103" s="31"/>
      <c r="DKU103" s="31"/>
      <c r="DKV103" s="31"/>
      <c r="DKW103" s="31"/>
      <c r="DKX103" s="31"/>
      <c r="DKY103" s="31"/>
      <c r="DKZ103" s="31"/>
      <c r="DLA103" s="31"/>
      <c r="DLB103" s="31"/>
      <c r="DLC103" s="31"/>
      <c r="DLD103" s="31"/>
      <c r="DLE103" s="31"/>
      <c r="DLF103" s="31"/>
      <c r="DLG103" s="31"/>
      <c r="DLH103" s="31"/>
      <c r="DLI103" s="31"/>
      <c r="DLJ103" s="31"/>
      <c r="DLK103" s="31"/>
      <c r="DLL103" s="31"/>
      <c r="DLM103" s="31"/>
      <c r="DLN103" s="31"/>
      <c r="DLO103" s="31"/>
      <c r="DLP103" s="31"/>
      <c r="DLQ103" s="31"/>
      <c r="DLR103" s="31"/>
      <c r="DLS103" s="31"/>
      <c r="DLT103" s="31"/>
      <c r="DLU103" s="31"/>
      <c r="DLV103" s="31"/>
      <c r="DLW103" s="31"/>
      <c r="DLX103" s="31"/>
      <c r="DLY103" s="31"/>
      <c r="DLZ103" s="31"/>
      <c r="DMA103" s="31"/>
      <c r="DMB103" s="31"/>
      <c r="DMC103" s="31"/>
      <c r="DMD103" s="31"/>
      <c r="DME103" s="31"/>
      <c r="DMF103" s="31"/>
      <c r="DMG103" s="31"/>
      <c r="DMH103" s="31"/>
      <c r="DMI103" s="31"/>
      <c r="DMJ103" s="31"/>
      <c r="DMK103" s="31"/>
      <c r="DML103" s="31"/>
      <c r="DMM103" s="31"/>
      <c r="DMN103" s="31"/>
      <c r="DMO103" s="31"/>
      <c r="DMP103" s="31"/>
      <c r="DMQ103" s="31"/>
      <c r="DMR103" s="31"/>
      <c r="DMS103" s="31"/>
      <c r="DMT103" s="31"/>
      <c r="DMU103" s="31"/>
      <c r="DMV103" s="31"/>
      <c r="DMW103" s="31"/>
      <c r="DMX103" s="31"/>
      <c r="DMY103" s="31"/>
      <c r="DMZ103" s="31"/>
      <c r="DNA103" s="31"/>
      <c r="DNB103" s="31"/>
      <c r="DNC103" s="31"/>
      <c r="DND103" s="31"/>
      <c r="DNE103" s="31"/>
      <c r="DNF103" s="31"/>
      <c r="DNG103" s="31"/>
      <c r="DNH103" s="31"/>
      <c r="DNI103" s="31"/>
      <c r="DNJ103" s="31"/>
      <c r="DNK103" s="31"/>
      <c r="DNL103" s="31"/>
      <c r="DNM103" s="31"/>
      <c r="DNN103" s="31"/>
      <c r="DNO103" s="31"/>
      <c r="DNP103" s="31"/>
      <c r="DNQ103" s="31"/>
      <c r="DNR103" s="31"/>
      <c r="DNS103" s="31"/>
      <c r="DNT103" s="31"/>
      <c r="DNU103" s="31"/>
      <c r="DNV103" s="31"/>
      <c r="DNW103" s="31"/>
      <c r="DNX103" s="31"/>
      <c r="DNY103" s="31"/>
      <c r="DNZ103" s="31"/>
      <c r="DOA103" s="31"/>
      <c r="DOB103" s="31"/>
      <c r="DOC103" s="31"/>
      <c r="DOD103" s="31"/>
      <c r="DOE103" s="31"/>
      <c r="DOF103" s="31"/>
      <c r="DOG103" s="31"/>
      <c r="DOH103" s="31"/>
      <c r="DOI103" s="31"/>
      <c r="DOJ103" s="31"/>
      <c r="DOK103" s="31"/>
      <c r="DOL103" s="31"/>
      <c r="DOM103" s="31"/>
      <c r="DON103" s="31"/>
      <c r="DOO103" s="31"/>
      <c r="DOP103" s="31"/>
      <c r="DOQ103" s="31"/>
      <c r="DOR103" s="31"/>
      <c r="DOS103" s="31"/>
      <c r="DOT103" s="31"/>
      <c r="DOU103" s="31"/>
      <c r="DOV103" s="31"/>
      <c r="DOW103" s="31"/>
      <c r="DOX103" s="31"/>
      <c r="DOY103" s="31"/>
      <c r="DOZ103" s="31"/>
      <c r="DPA103" s="31"/>
      <c r="DPB103" s="31"/>
      <c r="DPC103" s="31"/>
      <c r="DPD103" s="31"/>
      <c r="DPE103" s="31"/>
      <c r="DPF103" s="31"/>
      <c r="DPG103" s="31"/>
      <c r="DPH103" s="31"/>
      <c r="DPI103" s="31"/>
      <c r="DPJ103" s="31"/>
      <c r="DPK103" s="31"/>
      <c r="DPL103" s="31"/>
      <c r="DPM103" s="31"/>
      <c r="DPN103" s="31"/>
      <c r="DPO103" s="31"/>
      <c r="DPP103" s="31"/>
      <c r="DPQ103" s="31"/>
      <c r="DPR103" s="31"/>
      <c r="DPS103" s="31"/>
      <c r="DPT103" s="31"/>
      <c r="DPU103" s="31"/>
      <c r="DPV103" s="31"/>
      <c r="DPW103" s="31"/>
      <c r="DPX103" s="31"/>
      <c r="DPY103" s="31"/>
      <c r="DPZ103" s="31"/>
      <c r="DQA103" s="31"/>
      <c r="DQB103" s="31"/>
      <c r="DQC103" s="31"/>
      <c r="DQD103" s="31"/>
      <c r="DQE103" s="31"/>
      <c r="DQF103" s="31"/>
      <c r="DQG103" s="31"/>
      <c r="DQH103" s="31"/>
      <c r="DQI103" s="31"/>
      <c r="DQJ103" s="31"/>
      <c r="DQK103" s="31"/>
      <c r="DQL103" s="31"/>
      <c r="DQM103" s="31"/>
      <c r="DQN103" s="31"/>
      <c r="DQO103" s="31"/>
      <c r="DQP103" s="31"/>
      <c r="DQQ103" s="31"/>
      <c r="DQR103" s="31"/>
      <c r="DQS103" s="31"/>
      <c r="DQT103" s="31"/>
      <c r="DQU103" s="31"/>
      <c r="DQV103" s="31"/>
      <c r="DQW103" s="31"/>
      <c r="DQX103" s="31"/>
      <c r="DQY103" s="31"/>
      <c r="DQZ103" s="31"/>
      <c r="DRA103" s="31"/>
      <c r="DRB103" s="31"/>
      <c r="DRC103" s="31"/>
      <c r="DRD103" s="31"/>
      <c r="DRE103" s="31"/>
      <c r="DRF103" s="31"/>
      <c r="DRG103" s="31"/>
      <c r="DRH103" s="31"/>
      <c r="DRI103" s="31"/>
      <c r="DRJ103" s="31"/>
      <c r="DRK103" s="31"/>
      <c r="DRL103" s="31"/>
      <c r="DRM103" s="31"/>
      <c r="DRN103" s="31"/>
      <c r="DRO103" s="31"/>
      <c r="DRP103" s="31"/>
      <c r="DRQ103" s="31"/>
      <c r="DRR103" s="31"/>
      <c r="DRS103" s="31"/>
      <c r="DRT103" s="31"/>
      <c r="DRU103" s="31"/>
      <c r="DRV103" s="31"/>
      <c r="DRW103" s="31"/>
      <c r="DRX103" s="31"/>
      <c r="DRY103" s="31"/>
      <c r="DRZ103" s="31"/>
      <c r="DSA103" s="31"/>
      <c r="DSB103" s="31"/>
      <c r="DSC103" s="31"/>
      <c r="DSD103" s="31"/>
      <c r="DSE103" s="31"/>
      <c r="DSF103" s="31"/>
      <c r="DSG103" s="31"/>
      <c r="DSH103" s="31"/>
      <c r="DSI103" s="31"/>
      <c r="DSJ103" s="31"/>
      <c r="DSK103" s="31"/>
      <c r="DSL103" s="31"/>
      <c r="DSM103" s="31"/>
      <c r="DSN103" s="31"/>
      <c r="DSO103" s="31"/>
      <c r="DSP103" s="31"/>
      <c r="DSQ103" s="31"/>
      <c r="DSR103" s="31"/>
      <c r="DSS103" s="31"/>
      <c r="DST103" s="31"/>
      <c r="DSU103" s="31"/>
      <c r="DSV103" s="31"/>
      <c r="DSW103" s="31"/>
      <c r="DSX103" s="31"/>
      <c r="DSY103" s="31"/>
      <c r="DSZ103" s="31"/>
      <c r="DTA103" s="31"/>
      <c r="DTB103" s="31"/>
      <c r="DTC103" s="31"/>
      <c r="DTD103" s="31"/>
      <c r="DTE103" s="31"/>
      <c r="DTF103" s="31"/>
      <c r="DTG103" s="31"/>
      <c r="DTH103" s="31"/>
      <c r="DTI103" s="31"/>
      <c r="DTJ103" s="31"/>
      <c r="DTK103" s="31"/>
      <c r="DTL103" s="31"/>
      <c r="DTM103" s="31"/>
      <c r="DTN103" s="31"/>
      <c r="DTO103" s="31"/>
      <c r="DTP103" s="31"/>
      <c r="DTQ103" s="31"/>
      <c r="DTR103" s="31"/>
      <c r="DTS103" s="31"/>
      <c r="DTT103" s="31"/>
      <c r="DTU103" s="31"/>
      <c r="DTV103" s="31"/>
      <c r="DTW103" s="31"/>
      <c r="DTX103" s="31"/>
      <c r="DTY103" s="31"/>
      <c r="DTZ103" s="31"/>
      <c r="DUA103" s="31"/>
      <c r="DUB103" s="31"/>
      <c r="DUC103" s="31"/>
      <c r="DUD103" s="31"/>
      <c r="DUE103" s="31"/>
      <c r="DUF103" s="31"/>
      <c r="DUG103" s="31"/>
      <c r="DUH103" s="31"/>
      <c r="DUI103" s="31"/>
      <c r="DUJ103" s="31"/>
      <c r="DUK103" s="31"/>
      <c r="DUL103" s="31"/>
      <c r="DUM103" s="31"/>
      <c r="DUN103" s="31"/>
      <c r="DUO103" s="31"/>
      <c r="DUP103" s="31"/>
      <c r="DUQ103" s="31"/>
      <c r="DUR103" s="31"/>
      <c r="DUS103" s="31"/>
      <c r="DUT103" s="31"/>
      <c r="DUU103" s="31"/>
      <c r="DUV103" s="31"/>
      <c r="DUW103" s="31"/>
      <c r="DUX103" s="31"/>
      <c r="DUY103" s="31"/>
      <c r="DUZ103" s="31"/>
      <c r="DVA103" s="31"/>
      <c r="DVB103" s="31"/>
      <c r="DVC103" s="31"/>
      <c r="DVD103" s="31"/>
      <c r="DVE103" s="31"/>
      <c r="DVF103" s="31"/>
      <c r="DVG103" s="31"/>
      <c r="DVH103" s="31"/>
      <c r="DVI103" s="31"/>
      <c r="DVJ103" s="31"/>
      <c r="DVK103" s="31"/>
      <c r="DVL103" s="31"/>
      <c r="DVM103" s="31"/>
      <c r="DVN103" s="31"/>
      <c r="DVO103" s="31"/>
      <c r="DVP103" s="31"/>
      <c r="DVQ103" s="31"/>
      <c r="DVR103" s="31"/>
      <c r="DVS103" s="31"/>
      <c r="DVT103" s="31"/>
      <c r="DVU103" s="31"/>
      <c r="DVV103" s="31"/>
      <c r="DVW103" s="31"/>
      <c r="DVX103" s="31"/>
      <c r="DVY103" s="31"/>
      <c r="DVZ103" s="31"/>
      <c r="DWA103" s="31"/>
      <c r="DWB103" s="31"/>
      <c r="DWC103" s="31"/>
      <c r="DWD103" s="31"/>
      <c r="DWE103" s="31"/>
      <c r="DWF103" s="31"/>
      <c r="DWG103" s="31"/>
      <c r="DWH103" s="31"/>
      <c r="DWI103" s="31"/>
      <c r="DWJ103" s="31"/>
      <c r="DWK103" s="31"/>
      <c r="DWL103" s="31"/>
      <c r="DWM103" s="31"/>
      <c r="DWN103" s="31"/>
      <c r="DWO103" s="31"/>
      <c r="DWP103" s="31"/>
      <c r="DWQ103" s="31"/>
      <c r="DWR103" s="31"/>
      <c r="DWS103" s="31"/>
      <c r="DWT103" s="31"/>
      <c r="DWU103" s="31"/>
      <c r="DWV103" s="31"/>
      <c r="DWW103" s="31"/>
      <c r="DWX103" s="31"/>
      <c r="DWY103" s="31"/>
      <c r="DWZ103" s="31"/>
      <c r="DXA103" s="31"/>
      <c r="DXB103" s="31"/>
      <c r="DXC103" s="31"/>
      <c r="DXD103" s="31"/>
      <c r="DXE103" s="31"/>
      <c r="DXF103" s="31"/>
      <c r="DXG103" s="31"/>
      <c r="DXH103" s="31"/>
      <c r="DXI103" s="31"/>
      <c r="DXJ103" s="31"/>
      <c r="DXK103" s="31"/>
      <c r="DXL103" s="31"/>
      <c r="DXM103" s="31"/>
      <c r="DXN103" s="31"/>
      <c r="DXO103" s="31"/>
      <c r="DXP103" s="31"/>
      <c r="DXQ103" s="31"/>
      <c r="DXR103" s="31"/>
      <c r="DXS103" s="31"/>
      <c r="DXT103" s="31"/>
      <c r="DXU103" s="31"/>
      <c r="DXV103" s="31"/>
      <c r="DXW103" s="31"/>
      <c r="DXX103" s="31"/>
      <c r="DXY103" s="31"/>
      <c r="DXZ103" s="31"/>
      <c r="DYA103" s="31"/>
      <c r="DYB103" s="31"/>
      <c r="DYC103" s="31"/>
      <c r="DYD103" s="31"/>
      <c r="DYE103" s="31"/>
      <c r="DYF103" s="31"/>
      <c r="DYG103" s="31"/>
      <c r="DYH103" s="31"/>
      <c r="DYI103" s="31"/>
      <c r="DYJ103" s="31"/>
      <c r="DYK103" s="31"/>
      <c r="DYL103" s="31"/>
      <c r="DYM103" s="31"/>
      <c r="DYN103" s="31"/>
      <c r="DYO103" s="31"/>
      <c r="DYP103" s="31"/>
      <c r="DYQ103" s="31"/>
      <c r="DYR103" s="31"/>
      <c r="DYS103" s="31"/>
      <c r="DYT103" s="31"/>
      <c r="DYU103" s="31"/>
      <c r="DYV103" s="31"/>
      <c r="DYW103" s="31"/>
      <c r="DYX103" s="31"/>
      <c r="DYY103" s="31"/>
      <c r="DYZ103" s="31"/>
      <c r="DZA103" s="31"/>
      <c r="DZB103" s="31"/>
      <c r="DZC103" s="31"/>
      <c r="DZD103" s="31"/>
      <c r="DZE103" s="31"/>
      <c r="DZF103" s="31"/>
      <c r="DZG103" s="31"/>
      <c r="DZH103" s="31"/>
      <c r="DZI103" s="31"/>
      <c r="DZJ103" s="31"/>
      <c r="DZK103" s="31"/>
      <c r="DZL103" s="31"/>
      <c r="DZM103" s="31"/>
      <c r="DZN103" s="31"/>
      <c r="DZO103" s="31"/>
      <c r="DZP103" s="31"/>
      <c r="DZQ103" s="31"/>
      <c r="DZR103" s="31"/>
      <c r="DZS103" s="31"/>
      <c r="DZT103" s="31"/>
      <c r="DZU103" s="31"/>
      <c r="DZV103" s="31"/>
      <c r="DZW103" s="31"/>
      <c r="DZX103" s="31"/>
      <c r="DZY103" s="31"/>
      <c r="DZZ103" s="31"/>
      <c r="EAA103" s="31"/>
      <c r="EAB103" s="31"/>
      <c r="EAC103" s="31"/>
      <c r="EAD103" s="31"/>
      <c r="EAE103" s="31"/>
      <c r="EAF103" s="31"/>
      <c r="EAG103" s="31"/>
      <c r="EAH103" s="31"/>
      <c r="EAI103" s="31"/>
      <c r="EAJ103" s="31"/>
      <c r="EAK103" s="31"/>
      <c r="EAL103" s="31"/>
      <c r="EAM103" s="31"/>
      <c r="EAN103" s="31"/>
      <c r="EAO103" s="31"/>
      <c r="EAP103" s="31"/>
      <c r="EAQ103" s="31"/>
      <c r="EAR103" s="31"/>
      <c r="EAS103" s="31"/>
      <c r="EAT103" s="31"/>
      <c r="EAU103" s="31"/>
      <c r="EAV103" s="31"/>
      <c r="EAW103" s="31"/>
      <c r="EAX103" s="31"/>
      <c r="EAY103" s="31"/>
      <c r="EAZ103" s="31"/>
      <c r="EBA103" s="31"/>
      <c r="EBB103" s="31"/>
      <c r="EBC103" s="31"/>
      <c r="EBD103" s="31"/>
      <c r="EBE103" s="31"/>
      <c r="EBF103" s="31"/>
      <c r="EBG103" s="31"/>
      <c r="EBH103" s="31"/>
      <c r="EBI103" s="31"/>
      <c r="EBJ103" s="31"/>
      <c r="EBK103" s="31"/>
      <c r="EBL103" s="31"/>
      <c r="EBM103" s="31"/>
      <c r="EBN103" s="31"/>
      <c r="EBO103" s="31"/>
      <c r="EBP103" s="31"/>
      <c r="EBQ103" s="31"/>
      <c r="EBR103" s="31"/>
      <c r="EBS103" s="31"/>
      <c r="EBT103" s="31"/>
      <c r="EBU103" s="31"/>
      <c r="EBV103" s="31"/>
      <c r="EBW103" s="31"/>
      <c r="EBX103" s="31"/>
      <c r="EBY103" s="31"/>
      <c r="EBZ103" s="31"/>
      <c r="ECA103" s="31"/>
      <c r="ECB103" s="31"/>
      <c r="ECC103" s="31"/>
      <c r="ECD103" s="31"/>
      <c r="ECE103" s="31"/>
      <c r="ECF103" s="31"/>
      <c r="ECG103" s="31"/>
      <c r="ECH103" s="31"/>
      <c r="ECI103" s="31"/>
      <c r="ECJ103" s="31"/>
      <c r="ECK103" s="31"/>
      <c r="ECL103" s="31"/>
      <c r="ECM103" s="31"/>
      <c r="ECN103" s="31"/>
      <c r="ECO103" s="31"/>
      <c r="ECP103" s="31"/>
      <c r="ECQ103" s="31"/>
      <c r="ECR103" s="31"/>
      <c r="ECS103" s="31"/>
      <c r="ECT103" s="31"/>
      <c r="ECU103" s="31"/>
      <c r="ECV103" s="31"/>
      <c r="ECW103" s="31"/>
      <c r="ECX103" s="31"/>
      <c r="ECY103" s="31"/>
      <c r="ECZ103" s="31"/>
      <c r="EDA103" s="31"/>
      <c r="EDB103" s="31"/>
      <c r="EDC103" s="31"/>
      <c r="EDD103" s="31"/>
      <c r="EDE103" s="31"/>
      <c r="EDF103" s="31"/>
      <c r="EDG103" s="31"/>
      <c r="EDH103" s="31"/>
      <c r="EDI103" s="31"/>
      <c r="EDJ103" s="31"/>
      <c r="EDK103" s="31"/>
      <c r="EDL103" s="31"/>
      <c r="EDM103" s="31"/>
      <c r="EDN103" s="31"/>
      <c r="EDO103" s="31"/>
      <c r="EDP103" s="31"/>
      <c r="EDQ103" s="31"/>
      <c r="EDR103" s="31"/>
      <c r="EDS103" s="31"/>
      <c r="EDT103" s="31"/>
      <c r="EDU103" s="31"/>
      <c r="EDV103" s="31"/>
      <c r="EDW103" s="31"/>
      <c r="EDX103" s="31"/>
      <c r="EDY103" s="31"/>
      <c r="EDZ103" s="31"/>
      <c r="EEA103" s="31"/>
      <c r="EEB103" s="31"/>
      <c r="EEC103" s="31"/>
      <c r="EED103" s="31"/>
      <c r="EEE103" s="31"/>
      <c r="EEF103" s="31"/>
      <c r="EEG103" s="31"/>
      <c r="EEH103" s="31"/>
      <c r="EEI103" s="31"/>
      <c r="EEJ103" s="31"/>
      <c r="EEK103" s="31"/>
      <c r="EEL103" s="31"/>
      <c r="EEM103" s="31"/>
      <c r="EEN103" s="31"/>
      <c r="EEO103" s="31"/>
      <c r="EEP103" s="31"/>
      <c r="EEQ103" s="31"/>
      <c r="EER103" s="31"/>
      <c r="EES103" s="31"/>
      <c r="EET103" s="31"/>
      <c r="EEU103" s="31"/>
      <c r="EEV103" s="31"/>
      <c r="EEW103" s="31"/>
      <c r="EEX103" s="31"/>
      <c r="EEY103" s="31"/>
      <c r="EEZ103" s="31"/>
      <c r="EFA103" s="31"/>
      <c r="EFB103" s="31"/>
      <c r="EFC103" s="31"/>
      <c r="EFD103" s="31"/>
      <c r="EFE103" s="31"/>
      <c r="EFF103" s="31"/>
      <c r="EFG103" s="31"/>
      <c r="EFH103" s="31"/>
      <c r="EFI103" s="31"/>
      <c r="EFJ103" s="31"/>
      <c r="EFK103" s="31"/>
      <c r="EFL103" s="31"/>
      <c r="EFM103" s="31"/>
      <c r="EFN103" s="31"/>
      <c r="EFO103" s="31"/>
      <c r="EFP103" s="31"/>
      <c r="EFQ103" s="31"/>
      <c r="EFR103" s="31"/>
      <c r="EFS103" s="31"/>
      <c r="EFT103" s="31"/>
      <c r="EFU103" s="31"/>
      <c r="EFV103" s="31"/>
      <c r="EFW103" s="31"/>
      <c r="EFX103" s="31"/>
      <c r="EFY103" s="31"/>
      <c r="EFZ103" s="31"/>
      <c r="EGA103" s="31"/>
      <c r="EGB103" s="31"/>
      <c r="EGC103" s="31"/>
      <c r="EGD103" s="31"/>
      <c r="EGE103" s="31"/>
      <c r="EGF103" s="31"/>
      <c r="EGG103" s="31"/>
      <c r="EGH103" s="31"/>
      <c r="EGI103" s="31"/>
      <c r="EGJ103" s="31"/>
      <c r="EGK103" s="31"/>
      <c r="EGL103" s="31"/>
      <c r="EGM103" s="31"/>
      <c r="EGN103" s="31"/>
      <c r="EGO103" s="31"/>
      <c r="EGP103" s="31"/>
      <c r="EGQ103" s="31"/>
      <c r="EGR103" s="31"/>
      <c r="EGS103" s="31"/>
      <c r="EGT103" s="31"/>
      <c r="EGU103" s="31"/>
      <c r="EGV103" s="31"/>
      <c r="EGW103" s="31"/>
      <c r="EGX103" s="31"/>
      <c r="EGY103" s="31"/>
      <c r="EGZ103" s="31"/>
      <c r="EHA103" s="31"/>
      <c r="EHB103" s="31"/>
      <c r="EHC103" s="31"/>
      <c r="EHD103" s="31"/>
      <c r="EHE103" s="31"/>
      <c r="EHF103" s="31"/>
      <c r="EHG103" s="31"/>
      <c r="EHH103" s="31"/>
      <c r="EHI103" s="31"/>
      <c r="EHJ103" s="31"/>
      <c r="EHK103" s="31"/>
      <c r="EHL103" s="31"/>
      <c r="EHM103" s="31"/>
      <c r="EHN103" s="31"/>
      <c r="EHO103" s="31"/>
      <c r="EHP103" s="31"/>
      <c r="EHQ103" s="31"/>
      <c r="EHR103" s="31"/>
      <c r="EHS103" s="31"/>
      <c r="EHT103" s="31"/>
      <c r="EHU103" s="31"/>
      <c r="EHV103" s="31"/>
      <c r="EHW103" s="31"/>
      <c r="EHX103" s="31"/>
      <c r="EHY103" s="31"/>
      <c r="EHZ103" s="31"/>
      <c r="EIA103" s="31"/>
      <c r="EIB103" s="31"/>
      <c r="EIC103" s="31"/>
      <c r="EID103" s="31"/>
      <c r="EIE103" s="31"/>
      <c r="EIF103" s="31"/>
      <c r="EIG103" s="31"/>
      <c r="EIH103" s="31"/>
      <c r="EII103" s="31"/>
      <c r="EIJ103" s="31"/>
      <c r="EIK103" s="31"/>
      <c r="EIL103" s="31"/>
      <c r="EIM103" s="31"/>
      <c r="EIN103" s="31"/>
      <c r="EIO103" s="31"/>
      <c r="EIP103" s="31"/>
      <c r="EIQ103" s="31"/>
      <c r="EIR103" s="31"/>
      <c r="EIS103" s="31"/>
      <c r="EIT103" s="31"/>
      <c r="EIU103" s="31"/>
      <c r="EIV103" s="31"/>
      <c r="EIW103" s="31"/>
      <c r="EIX103" s="31"/>
      <c r="EIY103" s="31"/>
      <c r="EIZ103" s="31"/>
      <c r="EJA103" s="31"/>
      <c r="EJB103" s="31"/>
      <c r="EJC103" s="31"/>
      <c r="EJD103" s="31"/>
      <c r="EJE103" s="31"/>
      <c r="EJF103" s="31"/>
      <c r="EJG103" s="31"/>
      <c r="EJH103" s="31"/>
      <c r="EJI103" s="31"/>
      <c r="EJJ103" s="31"/>
      <c r="EJK103" s="31"/>
      <c r="EJL103" s="31"/>
      <c r="EJM103" s="31"/>
      <c r="EJN103" s="31"/>
      <c r="EJO103" s="31"/>
      <c r="EJP103" s="31"/>
      <c r="EJQ103" s="31"/>
      <c r="EJR103" s="31"/>
      <c r="EJS103" s="31"/>
      <c r="EJT103" s="31"/>
      <c r="EJU103" s="31"/>
      <c r="EJV103" s="31"/>
      <c r="EJW103" s="31"/>
      <c r="EJX103" s="31"/>
      <c r="EJY103" s="31"/>
      <c r="EJZ103" s="31"/>
      <c r="EKA103" s="31"/>
      <c r="EKB103" s="31"/>
      <c r="EKC103" s="31"/>
      <c r="EKD103" s="31"/>
      <c r="EKE103" s="31"/>
      <c r="EKF103" s="31"/>
      <c r="EKG103" s="31"/>
      <c r="EKH103" s="31"/>
      <c r="EKI103" s="31"/>
      <c r="EKJ103" s="31"/>
      <c r="EKK103" s="31"/>
      <c r="EKL103" s="31"/>
      <c r="EKM103" s="31"/>
      <c r="EKN103" s="31"/>
      <c r="EKO103" s="31"/>
      <c r="EKP103" s="31"/>
      <c r="EKQ103" s="31"/>
      <c r="EKR103" s="31"/>
      <c r="EKS103" s="31"/>
      <c r="EKT103" s="31"/>
      <c r="EKU103" s="31"/>
      <c r="EKV103" s="31"/>
      <c r="EKW103" s="31"/>
      <c r="EKX103" s="31"/>
      <c r="EKY103" s="31"/>
      <c r="EKZ103" s="31"/>
      <c r="ELA103" s="31"/>
      <c r="ELB103" s="31"/>
      <c r="ELC103" s="31"/>
      <c r="ELD103" s="31"/>
      <c r="ELE103" s="31"/>
      <c r="ELF103" s="31"/>
      <c r="ELG103" s="31"/>
      <c r="ELH103" s="31"/>
      <c r="ELI103" s="31"/>
      <c r="ELJ103" s="31"/>
      <c r="ELK103" s="31"/>
      <c r="ELL103" s="31"/>
      <c r="ELM103" s="31"/>
      <c r="ELN103" s="31"/>
      <c r="ELO103" s="31"/>
      <c r="ELP103" s="31"/>
      <c r="ELQ103" s="31"/>
      <c r="ELR103" s="31"/>
      <c r="ELS103" s="31"/>
      <c r="ELT103" s="31"/>
      <c r="ELU103" s="31"/>
      <c r="ELV103" s="31"/>
      <c r="ELW103" s="31"/>
      <c r="ELX103" s="31"/>
      <c r="ELY103" s="31"/>
      <c r="ELZ103" s="31"/>
      <c r="EMA103" s="31"/>
      <c r="EMB103" s="31"/>
      <c r="EMC103" s="31"/>
      <c r="EMD103" s="31"/>
      <c r="EME103" s="31"/>
      <c r="EMF103" s="31"/>
      <c r="EMG103" s="31"/>
      <c r="EMH103" s="31"/>
      <c r="EMI103" s="31"/>
      <c r="EMJ103" s="31"/>
      <c r="EMK103" s="31"/>
      <c r="EML103" s="31"/>
      <c r="EMM103" s="31"/>
      <c r="EMN103" s="31"/>
      <c r="EMO103" s="31"/>
      <c r="EMP103" s="31"/>
      <c r="EMQ103" s="31"/>
      <c r="EMR103" s="31"/>
      <c r="EMS103" s="31"/>
      <c r="EMT103" s="31"/>
      <c r="EMU103" s="31"/>
      <c r="EMV103" s="31"/>
      <c r="EMW103" s="31"/>
      <c r="EMX103" s="31"/>
      <c r="EMY103" s="31"/>
      <c r="EMZ103" s="31"/>
      <c r="ENA103" s="31"/>
      <c r="ENB103" s="31"/>
      <c r="ENC103" s="31"/>
      <c r="END103" s="31"/>
      <c r="ENE103" s="31"/>
      <c r="ENF103" s="31"/>
      <c r="ENG103" s="31"/>
      <c r="ENH103" s="31"/>
      <c r="ENI103" s="31"/>
      <c r="ENJ103" s="31"/>
      <c r="ENK103" s="31"/>
      <c r="ENL103" s="31"/>
      <c r="ENM103" s="31"/>
      <c r="ENN103" s="31"/>
      <c r="ENO103" s="31"/>
      <c r="ENP103" s="31"/>
      <c r="ENQ103" s="31"/>
      <c r="ENR103" s="31"/>
      <c r="ENS103" s="31"/>
      <c r="ENT103" s="31"/>
      <c r="ENU103" s="31"/>
      <c r="ENV103" s="31"/>
      <c r="ENW103" s="31"/>
      <c r="ENX103" s="31"/>
      <c r="ENY103" s="31"/>
      <c r="ENZ103" s="31"/>
      <c r="EOA103" s="31"/>
      <c r="EOB103" s="31"/>
      <c r="EOC103" s="31"/>
      <c r="EOD103" s="31"/>
      <c r="EOE103" s="31"/>
      <c r="EOF103" s="31"/>
      <c r="EOG103" s="31"/>
      <c r="EOH103" s="31"/>
      <c r="EOI103" s="31"/>
      <c r="EOJ103" s="31"/>
      <c r="EOK103" s="31"/>
      <c r="EOL103" s="31"/>
      <c r="EOM103" s="31"/>
      <c r="EON103" s="31"/>
      <c r="EOO103" s="31"/>
      <c r="EOP103" s="31"/>
      <c r="EOQ103" s="31"/>
      <c r="EOR103" s="31"/>
      <c r="EOS103" s="31"/>
      <c r="EOT103" s="31"/>
      <c r="EOU103" s="31"/>
      <c r="EOV103" s="31"/>
      <c r="EOW103" s="31"/>
      <c r="EOX103" s="31"/>
      <c r="EOY103" s="31"/>
      <c r="EOZ103" s="31"/>
      <c r="EPA103" s="31"/>
      <c r="EPB103" s="31"/>
      <c r="EPC103" s="31"/>
      <c r="EPD103" s="31"/>
      <c r="EPE103" s="31"/>
      <c r="EPF103" s="31"/>
      <c r="EPG103" s="31"/>
      <c r="EPH103" s="31"/>
      <c r="EPI103" s="31"/>
      <c r="EPJ103" s="31"/>
      <c r="EPK103" s="31"/>
      <c r="EPL103" s="31"/>
      <c r="EPM103" s="31"/>
      <c r="EPN103" s="31"/>
      <c r="EPO103" s="31"/>
      <c r="EPP103" s="31"/>
      <c r="EPQ103" s="31"/>
      <c r="EPR103" s="31"/>
      <c r="EPS103" s="31"/>
      <c r="EPT103" s="31"/>
      <c r="EPU103" s="31"/>
      <c r="EPV103" s="31"/>
      <c r="EPW103" s="31"/>
      <c r="EPX103" s="31"/>
      <c r="EPY103" s="31"/>
      <c r="EPZ103" s="31"/>
      <c r="EQA103" s="31"/>
      <c r="EQB103" s="31"/>
      <c r="EQC103" s="31"/>
      <c r="EQD103" s="31"/>
      <c r="EQE103" s="31"/>
      <c r="EQF103" s="31"/>
      <c r="EQG103" s="31"/>
      <c r="EQH103" s="31"/>
      <c r="EQI103" s="31"/>
      <c r="EQJ103" s="31"/>
      <c r="EQK103" s="31"/>
      <c r="EQL103" s="31"/>
      <c r="EQM103" s="31"/>
      <c r="EQN103" s="31"/>
      <c r="EQO103" s="31"/>
      <c r="EQP103" s="31"/>
      <c r="EQQ103" s="31"/>
      <c r="EQR103" s="31"/>
      <c r="EQS103" s="31"/>
      <c r="EQT103" s="31"/>
      <c r="EQU103" s="31"/>
      <c r="EQV103" s="31"/>
      <c r="EQW103" s="31"/>
      <c r="EQX103" s="31"/>
      <c r="EQY103" s="31"/>
      <c r="EQZ103" s="31"/>
      <c r="ERA103" s="31"/>
      <c r="ERB103" s="31"/>
      <c r="ERC103" s="31"/>
      <c r="ERD103" s="31"/>
      <c r="ERE103" s="31"/>
      <c r="ERF103" s="31"/>
      <c r="ERG103" s="31"/>
      <c r="ERH103" s="31"/>
      <c r="ERI103" s="31"/>
      <c r="ERJ103" s="31"/>
      <c r="ERK103" s="31"/>
      <c r="ERL103" s="31"/>
      <c r="ERM103" s="31"/>
      <c r="ERN103" s="31"/>
      <c r="ERO103" s="31"/>
      <c r="ERP103" s="31"/>
      <c r="ERQ103" s="31"/>
      <c r="ERR103" s="31"/>
      <c r="ERS103" s="31"/>
      <c r="ERT103" s="31"/>
      <c r="ERU103" s="31"/>
      <c r="ERV103" s="31"/>
      <c r="ERW103" s="31"/>
      <c r="ERX103" s="31"/>
      <c r="ERY103" s="31"/>
      <c r="ERZ103" s="31"/>
      <c r="ESA103" s="31"/>
      <c r="ESB103" s="31"/>
      <c r="ESC103" s="31"/>
      <c r="ESD103" s="31"/>
      <c r="ESE103" s="31"/>
      <c r="ESF103" s="31"/>
      <c r="ESG103" s="31"/>
      <c r="ESH103" s="31"/>
      <c r="ESI103" s="31"/>
      <c r="ESJ103" s="31"/>
      <c r="ESK103" s="31"/>
      <c r="ESL103" s="31"/>
      <c r="ESM103" s="31"/>
      <c r="ESN103" s="31"/>
      <c r="ESO103" s="31"/>
      <c r="ESP103" s="31"/>
      <c r="ESQ103" s="31"/>
      <c r="ESR103" s="31"/>
      <c r="ESS103" s="31"/>
      <c r="EST103" s="31"/>
      <c r="ESU103" s="31"/>
      <c r="ESV103" s="31"/>
      <c r="ESW103" s="31"/>
      <c r="ESX103" s="31"/>
      <c r="ESY103" s="31"/>
      <c r="ESZ103" s="31"/>
      <c r="ETA103" s="31"/>
      <c r="ETB103" s="31"/>
      <c r="ETC103" s="31"/>
      <c r="ETD103" s="31"/>
      <c r="ETE103" s="31"/>
      <c r="ETF103" s="31"/>
      <c r="ETG103" s="31"/>
      <c r="ETH103" s="31"/>
      <c r="ETI103" s="31"/>
      <c r="ETJ103" s="31"/>
      <c r="ETK103" s="31"/>
      <c r="ETL103" s="31"/>
      <c r="ETM103" s="31"/>
      <c r="ETN103" s="31"/>
      <c r="ETO103" s="31"/>
      <c r="ETP103" s="31"/>
      <c r="ETQ103" s="31"/>
      <c r="ETR103" s="31"/>
      <c r="ETS103" s="31"/>
      <c r="ETT103" s="31"/>
      <c r="ETU103" s="31"/>
      <c r="ETV103" s="31"/>
      <c r="ETW103" s="31"/>
      <c r="ETX103" s="31"/>
      <c r="ETY103" s="31"/>
      <c r="ETZ103" s="31"/>
      <c r="EUA103" s="31"/>
      <c r="EUB103" s="31"/>
      <c r="EUC103" s="31"/>
      <c r="EUD103" s="31"/>
      <c r="EUE103" s="31"/>
      <c r="EUF103" s="31"/>
      <c r="EUG103" s="31"/>
      <c r="EUH103" s="31"/>
      <c r="EUI103" s="31"/>
      <c r="EUJ103" s="31"/>
      <c r="EUK103" s="31"/>
      <c r="EUL103" s="31"/>
      <c r="EUM103" s="31"/>
      <c r="EUN103" s="31"/>
      <c r="EUO103" s="31"/>
      <c r="EUP103" s="31"/>
      <c r="EUQ103" s="31"/>
      <c r="EUR103" s="31"/>
      <c r="EUS103" s="31"/>
      <c r="EUT103" s="31"/>
      <c r="EUU103" s="31"/>
      <c r="EUV103" s="31"/>
      <c r="EUW103" s="31"/>
      <c r="EUX103" s="31"/>
      <c r="EUY103" s="31"/>
      <c r="EUZ103" s="31"/>
      <c r="EVA103" s="31"/>
      <c r="EVB103" s="31"/>
      <c r="EVC103" s="31"/>
      <c r="EVD103" s="31"/>
      <c r="EVE103" s="31"/>
      <c r="EVF103" s="31"/>
      <c r="EVG103" s="31"/>
      <c r="EVH103" s="31"/>
      <c r="EVI103" s="31"/>
      <c r="EVJ103" s="31"/>
      <c r="EVK103" s="31"/>
      <c r="EVL103" s="31"/>
      <c r="EVM103" s="31"/>
      <c r="EVN103" s="31"/>
      <c r="EVO103" s="31"/>
      <c r="EVP103" s="31"/>
      <c r="EVQ103" s="31"/>
      <c r="EVR103" s="31"/>
      <c r="EVS103" s="31"/>
      <c r="EVT103" s="31"/>
      <c r="EVU103" s="31"/>
      <c r="EVV103" s="31"/>
      <c r="EVW103" s="31"/>
      <c r="EVX103" s="31"/>
      <c r="EVY103" s="31"/>
      <c r="EVZ103" s="31"/>
      <c r="EWA103" s="31"/>
      <c r="EWB103" s="31"/>
      <c r="EWC103" s="31"/>
      <c r="EWD103" s="31"/>
      <c r="EWE103" s="31"/>
      <c r="EWF103" s="31"/>
      <c r="EWG103" s="31"/>
      <c r="EWH103" s="31"/>
      <c r="EWI103" s="31"/>
      <c r="EWJ103" s="31"/>
      <c r="EWK103" s="31"/>
      <c r="EWL103" s="31"/>
      <c r="EWM103" s="31"/>
      <c r="EWN103" s="31"/>
      <c r="EWO103" s="31"/>
      <c r="EWP103" s="31"/>
      <c r="EWQ103" s="31"/>
      <c r="EWR103" s="31"/>
      <c r="EWS103" s="31"/>
      <c r="EWT103" s="31"/>
      <c r="EWU103" s="31"/>
      <c r="EWV103" s="31"/>
      <c r="EWW103" s="31"/>
      <c r="EWX103" s="31"/>
      <c r="EWY103" s="31"/>
      <c r="EWZ103" s="31"/>
      <c r="EXA103" s="31"/>
      <c r="EXB103" s="31"/>
      <c r="EXC103" s="31"/>
      <c r="EXD103" s="31"/>
      <c r="EXE103" s="31"/>
      <c r="EXF103" s="31"/>
      <c r="EXG103" s="31"/>
      <c r="EXH103" s="31"/>
      <c r="EXI103" s="31"/>
      <c r="EXJ103" s="31"/>
      <c r="EXK103" s="31"/>
      <c r="EXL103" s="31"/>
      <c r="EXM103" s="31"/>
      <c r="EXN103" s="31"/>
      <c r="EXO103" s="31"/>
      <c r="EXP103" s="31"/>
      <c r="EXQ103" s="31"/>
      <c r="EXR103" s="31"/>
      <c r="EXS103" s="31"/>
      <c r="EXT103" s="31"/>
      <c r="EXU103" s="31"/>
      <c r="EXV103" s="31"/>
      <c r="EXW103" s="31"/>
      <c r="EXX103" s="31"/>
      <c r="EXY103" s="31"/>
      <c r="EXZ103" s="31"/>
      <c r="EYA103" s="31"/>
      <c r="EYB103" s="31"/>
      <c r="EYC103" s="31"/>
      <c r="EYD103" s="31"/>
      <c r="EYE103" s="31"/>
      <c r="EYF103" s="31"/>
      <c r="EYG103" s="31"/>
      <c r="EYH103" s="31"/>
      <c r="EYI103" s="31"/>
      <c r="EYJ103" s="31"/>
      <c r="EYK103" s="31"/>
      <c r="EYL103" s="31"/>
      <c r="EYM103" s="31"/>
      <c r="EYN103" s="31"/>
      <c r="EYO103" s="31"/>
      <c r="EYP103" s="31"/>
      <c r="EYQ103" s="31"/>
      <c r="EYR103" s="31"/>
      <c r="EYS103" s="31"/>
      <c r="EYT103" s="31"/>
      <c r="EYU103" s="31"/>
      <c r="EYV103" s="31"/>
      <c r="EYW103" s="31"/>
      <c r="EYX103" s="31"/>
      <c r="EYY103" s="31"/>
      <c r="EYZ103" s="31"/>
      <c r="EZA103" s="31"/>
      <c r="EZB103" s="31"/>
      <c r="EZC103" s="31"/>
      <c r="EZD103" s="31"/>
      <c r="EZE103" s="31"/>
      <c r="EZF103" s="31"/>
      <c r="EZG103" s="31"/>
      <c r="EZH103" s="31"/>
      <c r="EZI103" s="31"/>
      <c r="EZJ103" s="31"/>
      <c r="EZK103" s="31"/>
      <c r="EZL103" s="31"/>
      <c r="EZM103" s="31"/>
      <c r="EZN103" s="31"/>
      <c r="EZO103" s="31"/>
      <c r="EZP103" s="31"/>
      <c r="EZQ103" s="31"/>
      <c r="EZR103" s="31"/>
      <c r="EZS103" s="31"/>
      <c r="EZT103" s="31"/>
      <c r="EZU103" s="31"/>
      <c r="EZV103" s="31"/>
      <c r="EZW103" s="31"/>
      <c r="EZX103" s="31"/>
      <c r="EZY103" s="31"/>
      <c r="EZZ103" s="31"/>
      <c r="FAA103" s="31"/>
      <c r="FAB103" s="31"/>
      <c r="FAC103" s="31"/>
      <c r="FAD103" s="31"/>
      <c r="FAE103" s="31"/>
      <c r="FAF103" s="31"/>
      <c r="FAG103" s="31"/>
      <c r="FAH103" s="31"/>
      <c r="FAI103" s="31"/>
      <c r="FAJ103" s="31"/>
      <c r="FAK103" s="31"/>
      <c r="FAL103" s="31"/>
      <c r="FAM103" s="31"/>
      <c r="FAN103" s="31"/>
      <c r="FAO103" s="31"/>
      <c r="FAP103" s="31"/>
      <c r="FAQ103" s="31"/>
      <c r="FAR103" s="31"/>
      <c r="FAS103" s="31"/>
      <c r="FAT103" s="31"/>
      <c r="FAU103" s="31"/>
      <c r="FAV103" s="31"/>
      <c r="FAW103" s="31"/>
      <c r="FAX103" s="31"/>
      <c r="FAY103" s="31"/>
      <c r="FAZ103" s="31"/>
      <c r="FBA103" s="31"/>
      <c r="FBB103" s="31"/>
      <c r="FBC103" s="31"/>
      <c r="FBD103" s="31"/>
      <c r="FBE103" s="31"/>
      <c r="FBF103" s="31"/>
      <c r="FBG103" s="31"/>
      <c r="FBH103" s="31"/>
      <c r="FBI103" s="31"/>
      <c r="FBJ103" s="31"/>
      <c r="FBK103" s="31"/>
      <c r="FBL103" s="31"/>
      <c r="FBM103" s="31"/>
      <c r="FBN103" s="31"/>
      <c r="FBO103" s="31"/>
      <c r="FBP103" s="31"/>
      <c r="FBQ103" s="31"/>
      <c r="FBR103" s="31"/>
      <c r="FBS103" s="31"/>
      <c r="FBT103" s="31"/>
      <c r="FBU103" s="31"/>
      <c r="FBV103" s="31"/>
      <c r="FBW103" s="31"/>
      <c r="FBX103" s="31"/>
      <c r="FBY103" s="31"/>
      <c r="FBZ103" s="31"/>
      <c r="FCA103" s="31"/>
      <c r="FCB103" s="31"/>
      <c r="FCC103" s="31"/>
      <c r="FCD103" s="31"/>
      <c r="FCE103" s="31"/>
      <c r="FCF103" s="31"/>
      <c r="FCG103" s="31"/>
      <c r="FCH103" s="31"/>
      <c r="FCI103" s="31"/>
      <c r="FCJ103" s="31"/>
      <c r="FCK103" s="31"/>
      <c r="FCL103" s="31"/>
      <c r="FCM103" s="31"/>
      <c r="FCN103" s="31"/>
      <c r="FCO103" s="31"/>
      <c r="FCP103" s="31"/>
      <c r="FCQ103" s="31"/>
      <c r="FCR103" s="31"/>
      <c r="FCS103" s="31"/>
      <c r="FCT103" s="31"/>
      <c r="FCU103" s="31"/>
      <c r="FCV103" s="31"/>
      <c r="FCW103" s="31"/>
      <c r="FCX103" s="31"/>
      <c r="FCY103" s="31"/>
      <c r="FCZ103" s="31"/>
      <c r="FDA103" s="31"/>
      <c r="FDB103" s="31"/>
      <c r="FDC103" s="31"/>
      <c r="FDD103" s="31"/>
      <c r="FDE103" s="31"/>
      <c r="FDF103" s="31"/>
      <c r="FDG103" s="31"/>
      <c r="FDH103" s="31"/>
      <c r="FDI103" s="31"/>
      <c r="FDJ103" s="31"/>
      <c r="FDK103" s="31"/>
      <c r="FDL103" s="31"/>
      <c r="FDM103" s="31"/>
      <c r="FDN103" s="31"/>
      <c r="FDO103" s="31"/>
      <c r="FDP103" s="31"/>
      <c r="FDQ103" s="31"/>
      <c r="FDR103" s="31"/>
      <c r="FDS103" s="31"/>
      <c r="FDT103" s="31"/>
      <c r="FDU103" s="31"/>
      <c r="FDV103" s="31"/>
      <c r="FDW103" s="31"/>
      <c r="FDX103" s="31"/>
      <c r="FDY103" s="31"/>
      <c r="FDZ103" s="31"/>
      <c r="FEA103" s="31"/>
      <c r="FEB103" s="31"/>
      <c r="FEC103" s="31"/>
      <c r="FED103" s="31"/>
      <c r="FEE103" s="31"/>
      <c r="FEF103" s="31"/>
      <c r="FEG103" s="31"/>
      <c r="FEH103" s="31"/>
      <c r="FEI103" s="31"/>
      <c r="FEJ103" s="31"/>
      <c r="FEK103" s="31"/>
      <c r="FEL103" s="31"/>
      <c r="FEM103" s="31"/>
      <c r="FEN103" s="31"/>
      <c r="FEO103" s="31"/>
      <c r="FEP103" s="31"/>
      <c r="FEQ103" s="31"/>
      <c r="FER103" s="31"/>
      <c r="FES103" s="31"/>
      <c r="FET103" s="31"/>
      <c r="FEU103" s="31"/>
      <c r="FEV103" s="31"/>
      <c r="FEW103" s="31"/>
      <c r="FEX103" s="31"/>
      <c r="FEY103" s="31"/>
      <c r="FEZ103" s="31"/>
      <c r="FFA103" s="31"/>
      <c r="FFB103" s="31"/>
      <c r="FFC103" s="31"/>
      <c r="FFD103" s="31"/>
      <c r="FFE103" s="31"/>
      <c r="FFF103" s="31"/>
      <c r="FFG103" s="31"/>
      <c r="FFH103" s="31"/>
      <c r="FFI103" s="31"/>
      <c r="FFJ103" s="31"/>
      <c r="FFK103" s="31"/>
      <c r="FFL103" s="31"/>
      <c r="FFM103" s="31"/>
      <c r="FFN103" s="31"/>
      <c r="FFO103" s="31"/>
      <c r="FFP103" s="31"/>
      <c r="FFQ103" s="31"/>
      <c r="FFR103" s="31"/>
      <c r="FFS103" s="31"/>
      <c r="FFT103" s="31"/>
      <c r="FFU103" s="31"/>
      <c r="FFV103" s="31"/>
      <c r="FFW103" s="31"/>
      <c r="FFX103" s="31"/>
      <c r="FFY103" s="31"/>
      <c r="FFZ103" s="31"/>
      <c r="FGA103" s="31"/>
      <c r="FGB103" s="31"/>
      <c r="FGC103" s="31"/>
      <c r="FGD103" s="31"/>
      <c r="FGE103" s="31"/>
      <c r="FGF103" s="31"/>
      <c r="FGG103" s="31"/>
      <c r="FGH103" s="31"/>
      <c r="FGI103" s="31"/>
      <c r="FGJ103" s="31"/>
      <c r="FGK103" s="31"/>
      <c r="FGL103" s="31"/>
      <c r="FGM103" s="31"/>
      <c r="FGN103" s="31"/>
      <c r="FGO103" s="31"/>
      <c r="FGP103" s="31"/>
      <c r="FGQ103" s="31"/>
      <c r="FGR103" s="31"/>
      <c r="FGS103" s="31"/>
      <c r="FGT103" s="31"/>
      <c r="FGU103" s="31"/>
      <c r="FGV103" s="31"/>
      <c r="FGW103" s="31"/>
      <c r="FGX103" s="31"/>
      <c r="FGY103" s="31"/>
      <c r="FGZ103" s="31"/>
      <c r="FHA103" s="31"/>
      <c r="FHB103" s="31"/>
      <c r="FHC103" s="31"/>
      <c r="FHD103" s="31"/>
      <c r="FHE103" s="31"/>
      <c r="FHF103" s="31"/>
      <c r="FHG103" s="31"/>
      <c r="FHH103" s="31"/>
      <c r="FHI103" s="31"/>
      <c r="FHJ103" s="31"/>
      <c r="FHK103" s="31"/>
      <c r="FHL103" s="31"/>
      <c r="FHM103" s="31"/>
      <c r="FHN103" s="31"/>
      <c r="FHO103" s="31"/>
      <c r="FHP103" s="31"/>
      <c r="FHQ103" s="31"/>
      <c r="FHR103" s="31"/>
      <c r="FHS103" s="31"/>
      <c r="FHT103" s="31"/>
      <c r="FHU103" s="31"/>
      <c r="FHV103" s="31"/>
      <c r="FHW103" s="31"/>
      <c r="FHX103" s="31"/>
      <c r="FHY103" s="31"/>
      <c r="FHZ103" s="31"/>
      <c r="FIA103" s="31"/>
      <c r="FIB103" s="31"/>
      <c r="FIC103" s="31"/>
      <c r="FID103" s="31"/>
      <c r="FIE103" s="31"/>
      <c r="FIF103" s="31"/>
      <c r="FIG103" s="31"/>
      <c r="FIH103" s="31"/>
      <c r="FII103" s="31"/>
      <c r="FIJ103" s="31"/>
      <c r="FIK103" s="31"/>
      <c r="FIL103" s="31"/>
      <c r="FIM103" s="31"/>
      <c r="FIN103" s="31"/>
      <c r="FIO103" s="31"/>
      <c r="FIP103" s="31"/>
      <c r="FIQ103" s="31"/>
      <c r="FIR103" s="31"/>
      <c r="FIS103" s="31"/>
      <c r="FIT103" s="31"/>
      <c r="FIU103" s="31"/>
      <c r="FIV103" s="31"/>
      <c r="FIW103" s="31"/>
      <c r="FIX103" s="31"/>
      <c r="FIY103" s="31"/>
      <c r="FIZ103" s="31"/>
      <c r="FJA103" s="31"/>
      <c r="FJB103" s="31"/>
      <c r="FJC103" s="31"/>
      <c r="FJD103" s="31"/>
      <c r="FJE103" s="31"/>
      <c r="FJF103" s="31"/>
      <c r="FJG103" s="31"/>
      <c r="FJH103" s="31"/>
      <c r="FJI103" s="31"/>
      <c r="FJJ103" s="31"/>
      <c r="FJK103" s="31"/>
      <c r="FJL103" s="31"/>
      <c r="FJM103" s="31"/>
      <c r="FJN103" s="31"/>
      <c r="FJO103" s="31"/>
      <c r="FJP103" s="31"/>
      <c r="FJQ103" s="31"/>
      <c r="FJR103" s="31"/>
      <c r="FJS103" s="31"/>
      <c r="FJT103" s="31"/>
      <c r="FJU103" s="31"/>
      <c r="FJV103" s="31"/>
      <c r="FJW103" s="31"/>
      <c r="FJX103" s="31"/>
      <c r="FJY103" s="31"/>
      <c r="FJZ103" s="31"/>
      <c r="FKA103" s="31"/>
      <c r="FKB103" s="31"/>
      <c r="FKC103" s="31"/>
      <c r="FKD103" s="31"/>
      <c r="FKE103" s="31"/>
      <c r="FKF103" s="31"/>
      <c r="FKG103" s="31"/>
      <c r="FKH103" s="31"/>
      <c r="FKI103" s="31"/>
      <c r="FKJ103" s="31"/>
      <c r="FKK103" s="31"/>
      <c r="FKL103" s="31"/>
      <c r="FKM103" s="31"/>
      <c r="FKN103" s="31"/>
      <c r="FKO103" s="31"/>
      <c r="FKP103" s="31"/>
      <c r="FKQ103" s="31"/>
      <c r="FKR103" s="31"/>
      <c r="FKS103" s="31"/>
      <c r="FKT103" s="31"/>
      <c r="FKU103" s="31"/>
      <c r="FKV103" s="31"/>
      <c r="FKW103" s="31"/>
      <c r="FKX103" s="31"/>
      <c r="FKY103" s="31"/>
      <c r="FKZ103" s="31"/>
      <c r="FLA103" s="31"/>
      <c r="FLB103" s="31"/>
      <c r="FLC103" s="31"/>
      <c r="FLD103" s="31"/>
      <c r="FLE103" s="31"/>
      <c r="FLF103" s="31"/>
      <c r="FLG103" s="31"/>
      <c r="FLH103" s="31"/>
      <c r="FLI103" s="31"/>
      <c r="FLJ103" s="31"/>
      <c r="FLK103" s="31"/>
      <c r="FLL103" s="31"/>
      <c r="FLM103" s="31"/>
      <c r="FLN103" s="31"/>
      <c r="FLO103" s="31"/>
      <c r="FLP103" s="31"/>
      <c r="FLQ103" s="31"/>
      <c r="FLR103" s="31"/>
      <c r="FLS103" s="31"/>
      <c r="FLT103" s="31"/>
      <c r="FLU103" s="31"/>
      <c r="FLV103" s="31"/>
      <c r="FLW103" s="31"/>
      <c r="FLX103" s="31"/>
      <c r="FLY103" s="31"/>
      <c r="FLZ103" s="31"/>
      <c r="FMA103" s="31"/>
      <c r="FMB103" s="31"/>
      <c r="FMC103" s="31"/>
      <c r="FMD103" s="31"/>
      <c r="FME103" s="31"/>
      <c r="FMF103" s="31"/>
      <c r="FMG103" s="31"/>
      <c r="FMH103" s="31"/>
      <c r="FMI103" s="31"/>
      <c r="FMJ103" s="31"/>
      <c r="FMK103" s="31"/>
      <c r="FML103" s="31"/>
      <c r="FMM103" s="31"/>
      <c r="FMN103" s="31"/>
      <c r="FMO103" s="31"/>
      <c r="FMP103" s="31"/>
      <c r="FMQ103" s="31"/>
      <c r="FMR103" s="31"/>
      <c r="FMS103" s="31"/>
      <c r="FMT103" s="31"/>
      <c r="FMU103" s="31"/>
      <c r="FMV103" s="31"/>
      <c r="FMW103" s="31"/>
      <c r="FMX103" s="31"/>
      <c r="FMY103" s="31"/>
      <c r="FMZ103" s="31"/>
      <c r="FNA103" s="31"/>
      <c r="FNB103" s="31"/>
      <c r="FNC103" s="31"/>
      <c r="FND103" s="31"/>
      <c r="FNE103" s="31"/>
      <c r="FNF103" s="31"/>
      <c r="FNG103" s="31"/>
      <c r="FNH103" s="31"/>
      <c r="FNI103" s="31"/>
      <c r="FNJ103" s="31"/>
      <c r="FNK103" s="31"/>
      <c r="FNL103" s="31"/>
      <c r="FNM103" s="31"/>
      <c r="FNN103" s="31"/>
      <c r="FNO103" s="31"/>
      <c r="FNP103" s="31"/>
      <c r="FNQ103" s="31"/>
      <c r="FNR103" s="31"/>
      <c r="FNS103" s="31"/>
      <c r="FNT103" s="31"/>
      <c r="FNU103" s="31"/>
      <c r="FNV103" s="31"/>
      <c r="FNW103" s="31"/>
      <c r="FNX103" s="31"/>
      <c r="FNY103" s="31"/>
      <c r="FNZ103" s="31"/>
      <c r="FOA103" s="31"/>
      <c r="FOB103" s="31"/>
      <c r="FOC103" s="31"/>
      <c r="FOD103" s="31"/>
      <c r="FOE103" s="31"/>
      <c r="FOF103" s="31"/>
      <c r="FOG103" s="31"/>
      <c r="FOH103" s="31"/>
      <c r="FOI103" s="31"/>
      <c r="FOJ103" s="31"/>
      <c r="FOK103" s="31"/>
      <c r="FOL103" s="31"/>
      <c r="FOM103" s="31"/>
      <c r="FON103" s="31"/>
      <c r="FOO103" s="31"/>
      <c r="FOP103" s="31"/>
      <c r="FOQ103" s="31"/>
      <c r="FOR103" s="31"/>
      <c r="FOS103" s="31"/>
      <c r="FOT103" s="31"/>
      <c r="FOU103" s="31"/>
      <c r="FOV103" s="31"/>
      <c r="FOW103" s="31"/>
      <c r="FOX103" s="31"/>
      <c r="FOY103" s="31"/>
      <c r="FOZ103" s="31"/>
      <c r="FPA103" s="31"/>
      <c r="FPB103" s="31"/>
      <c r="FPC103" s="31"/>
      <c r="FPD103" s="31"/>
      <c r="FPE103" s="31"/>
      <c r="FPF103" s="31"/>
      <c r="FPG103" s="31"/>
      <c r="FPH103" s="31"/>
      <c r="FPI103" s="31"/>
      <c r="FPJ103" s="31"/>
      <c r="FPK103" s="31"/>
      <c r="FPL103" s="31"/>
      <c r="FPM103" s="31"/>
      <c r="FPN103" s="31"/>
      <c r="FPO103" s="31"/>
      <c r="FPP103" s="31"/>
      <c r="FPQ103" s="31"/>
      <c r="FPR103" s="31"/>
      <c r="FPS103" s="31"/>
      <c r="FPT103" s="31"/>
      <c r="FPU103" s="31"/>
      <c r="FPV103" s="31"/>
      <c r="FPW103" s="31"/>
      <c r="FPX103" s="31"/>
      <c r="FPY103" s="31"/>
      <c r="FPZ103" s="31"/>
      <c r="FQA103" s="31"/>
      <c r="FQB103" s="31"/>
      <c r="FQC103" s="31"/>
      <c r="FQD103" s="31"/>
      <c r="FQE103" s="31"/>
      <c r="FQF103" s="31"/>
      <c r="FQG103" s="31"/>
      <c r="FQH103" s="31"/>
      <c r="FQI103" s="31"/>
      <c r="FQJ103" s="31"/>
      <c r="FQK103" s="31"/>
      <c r="FQL103" s="31"/>
      <c r="FQM103" s="31"/>
      <c r="FQN103" s="31"/>
      <c r="FQO103" s="31"/>
      <c r="FQP103" s="31"/>
      <c r="FQQ103" s="31"/>
      <c r="FQR103" s="31"/>
      <c r="FQS103" s="31"/>
      <c r="FQT103" s="31"/>
      <c r="FQU103" s="31"/>
      <c r="FQV103" s="31"/>
      <c r="FQW103" s="31"/>
      <c r="FQX103" s="31"/>
      <c r="FQY103" s="31"/>
      <c r="FQZ103" s="31"/>
      <c r="FRA103" s="31"/>
      <c r="FRB103" s="31"/>
      <c r="FRC103" s="31"/>
      <c r="FRD103" s="31"/>
      <c r="FRE103" s="31"/>
      <c r="FRF103" s="31"/>
      <c r="FRG103" s="31"/>
      <c r="FRH103" s="31"/>
      <c r="FRI103" s="31"/>
      <c r="FRJ103" s="31"/>
      <c r="FRK103" s="31"/>
      <c r="FRL103" s="31"/>
      <c r="FRM103" s="31"/>
      <c r="FRN103" s="31"/>
      <c r="FRO103" s="31"/>
      <c r="FRP103" s="31"/>
      <c r="FRQ103" s="31"/>
      <c r="FRR103" s="31"/>
      <c r="FRS103" s="31"/>
      <c r="FRT103" s="31"/>
      <c r="FRU103" s="31"/>
      <c r="FRV103" s="31"/>
      <c r="FRW103" s="31"/>
      <c r="FRX103" s="31"/>
      <c r="FRY103" s="31"/>
      <c r="FRZ103" s="31"/>
      <c r="FSA103" s="31"/>
      <c r="FSB103" s="31"/>
      <c r="FSC103" s="31"/>
      <c r="FSD103" s="31"/>
      <c r="FSE103" s="31"/>
      <c r="FSF103" s="31"/>
      <c r="FSG103" s="31"/>
      <c r="FSH103" s="31"/>
      <c r="FSI103" s="31"/>
      <c r="FSJ103" s="31"/>
      <c r="FSK103" s="31"/>
      <c r="FSL103" s="31"/>
      <c r="FSM103" s="31"/>
      <c r="FSN103" s="31"/>
      <c r="FSO103" s="31"/>
      <c r="FSP103" s="31"/>
      <c r="FSQ103" s="31"/>
      <c r="FSR103" s="31"/>
      <c r="FSS103" s="31"/>
      <c r="FST103" s="31"/>
      <c r="FSU103" s="31"/>
      <c r="FSV103" s="31"/>
      <c r="FSW103" s="31"/>
      <c r="FSX103" s="31"/>
      <c r="FSY103" s="31"/>
      <c r="FSZ103" s="31"/>
      <c r="FTA103" s="31"/>
      <c r="FTB103" s="31"/>
      <c r="FTC103" s="31"/>
      <c r="FTD103" s="31"/>
      <c r="FTE103" s="31"/>
      <c r="FTF103" s="31"/>
      <c r="FTG103" s="31"/>
      <c r="FTH103" s="31"/>
      <c r="FTI103" s="31"/>
      <c r="FTJ103" s="31"/>
      <c r="FTK103" s="31"/>
      <c r="FTL103" s="31"/>
      <c r="FTM103" s="31"/>
      <c r="FTN103" s="31"/>
      <c r="FTO103" s="31"/>
      <c r="FTP103" s="31"/>
      <c r="FTQ103" s="31"/>
      <c r="FTR103" s="31"/>
      <c r="FTS103" s="31"/>
      <c r="FTT103" s="31"/>
      <c r="FTU103" s="31"/>
      <c r="FTV103" s="31"/>
      <c r="FTW103" s="31"/>
      <c r="FTX103" s="31"/>
      <c r="FTY103" s="31"/>
      <c r="FTZ103" s="31"/>
      <c r="FUA103" s="31"/>
      <c r="FUB103" s="31"/>
      <c r="FUC103" s="31"/>
      <c r="FUD103" s="31"/>
      <c r="FUE103" s="31"/>
      <c r="FUF103" s="31"/>
      <c r="FUG103" s="31"/>
      <c r="FUH103" s="31"/>
      <c r="FUI103" s="31"/>
      <c r="FUJ103" s="31"/>
      <c r="FUK103" s="31"/>
      <c r="FUL103" s="31"/>
      <c r="FUM103" s="31"/>
      <c r="FUN103" s="31"/>
      <c r="FUO103" s="31"/>
      <c r="FUP103" s="31"/>
      <c r="FUQ103" s="31"/>
      <c r="FUR103" s="31"/>
      <c r="FUS103" s="31"/>
      <c r="FUT103" s="31"/>
      <c r="FUU103" s="31"/>
      <c r="FUV103" s="31"/>
      <c r="FUW103" s="31"/>
      <c r="FUX103" s="31"/>
      <c r="FUY103" s="31"/>
      <c r="FUZ103" s="31"/>
      <c r="FVA103" s="31"/>
      <c r="FVB103" s="31"/>
      <c r="FVC103" s="31"/>
      <c r="FVD103" s="31"/>
      <c r="FVE103" s="31"/>
      <c r="FVF103" s="31"/>
      <c r="FVG103" s="31"/>
      <c r="FVH103" s="31"/>
      <c r="FVI103" s="31"/>
      <c r="FVJ103" s="31"/>
      <c r="FVK103" s="31"/>
      <c r="FVL103" s="31"/>
      <c r="FVM103" s="31"/>
      <c r="FVN103" s="31"/>
      <c r="FVO103" s="31"/>
      <c r="FVP103" s="31"/>
      <c r="FVQ103" s="31"/>
      <c r="FVR103" s="31"/>
      <c r="FVS103" s="31"/>
      <c r="FVT103" s="31"/>
      <c r="FVU103" s="31"/>
      <c r="FVV103" s="31"/>
      <c r="FVW103" s="31"/>
      <c r="FVX103" s="31"/>
      <c r="FVY103" s="31"/>
      <c r="FVZ103" s="31"/>
      <c r="FWA103" s="31"/>
      <c r="FWB103" s="31"/>
      <c r="FWC103" s="31"/>
      <c r="FWD103" s="31"/>
      <c r="FWE103" s="31"/>
      <c r="FWF103" s="31"/>
      <c r="FWG103" s="31"/>
      <c r="FWH103" s="31"/>
      <c r="FWI103" s="31"/>
      <c r="FWJ103" s="31"/>
      <c r="FWK103" s="31"/>
      <c r="FWL103" s="31"/>
      <c r="FWM103" s="31"/>
      <c r="FWN103" s="31"/>
      <c r="FWO103" s="31"/>
      <c r="FWP103" s="31"/>
      <c r="FWQ103" s="31"/>
      <c r="FWR103" s="31"/>
      <c r="FWS103" s="31"/>
      <c r="FWT103" s="31"/>
      <c r="FWU103" s="31"/>
      <c r="FWV103" s="31"/>
      <c r="FWW103" s="31"/>
      <c r="FWX103" s="31"/>
      <c r="FWY103" s="31"/>
      <c r="FWZ103" s="31"/>
      <c r="FXA103" s="31"/>
      <c r="FXB103" s="31"/>
      <c r="FXC103" s="31"/>
      <c r="FXD103" s="31"/>
      <c r="FXE103" s="31"/>
      <c r="FXF103" s="31"/>
      <c r="FXG103" s="31"/>
      <c r="FXH103" s="31"/>
      <c r="FXI103" s="31"/>
      <c r="FXJ103" s="31"/>
      <c r="FXK103" s="31"/>
      <c r="FXL103" s="31"/>
      <c r="FXM103" s="31"/>
      <c r="FXN103" s="31"/>
      <c r="FXO103" s="31"/>
      <c r="FXP103" s="31"/>
      <c r="FXQ103" s="31"/>
      <c r="FXR103" s="31"/>
      <c r="FXS103" s="31"/>
      <c r="FXT103" s="31"/>
      <c r="FXU103" s="31"/>
      <c r="FXV103" s="31"/>
      <c r="FXW103" s="31"/>
      <c r="FXX103" s="31"/>
      <c r="FXY103" s="31"/>
      <c r="FXZ103" s="31"/>
      <c r="FYA103" s="31"/>
      <c r="FYB103" s="31"/>
      <c r="FYC103" s="31"/>
      <c r="FYD103" s="31"/>
      <c r="FYE103" s="31"/>
      <c r="FYF103" s="31"/>
      <c r="FYG103" s="31"/>
      <c r="FYH103" s="31"/>
      <c r="FYI103" s="31"/>
      <c r="FYJ103" s="31"/>
      <c r="FYK103" s="31"/>
      <c r="FYL103" s="31"/>
      <c r="FYM103" s="31"/>
      <c r="FYN103" s="31"/>
      <c r="FYO103" s="31"/>
      <c r="FYP103" s="31"/>
      <c r="FYQ103" s="31"/>
      <c r="FYR103" s="31"/>
      <c r="FYS103" s="31"/>
      <c r="FYT103" s="31"/>
      <c r="FYU103" s="31"/>
      <c r="FYV103" s="31"/>
      <c r="FYW103" s="31"/>
      <c r="FYX103" s="31"/>
      <c r="FYY103" s="31"/>
      <c r="FYZ103" s="31"/>
      <c r="FZA103" s="31"/>
      <c r="FZB103" s="31"/>
      <c r="FZC103" s="31"/>
      <c r="FZD103" s="31"/>
      <c r="FZE103" s="31"/>
      <c r="FZF103" s="31"/>
      <c r="FZG103" s="31"/>
      <c r="FZH103" s="31"/>
      <c r="FZI103" s="31"/>
      <c r="FZJ103" s="31"/>
      <c r="FZK103" s="31"/>
      <c r="FZL103" s="31"/>
      <c r="FZM103" s="31"/>
      <c r="FZN103" s="31"/>
      <c r="FZO103" s="31"/>
      <c r="FZP103" s="31"/>
      <c r="FZQ103" s="31"/>
      <c r="FZR103" s="31"/>
      <c r="FZS103" s="31"/>
      <c r="FZT103" s="31"/>
      <c r="FZU103" s="31"/>
      <c r="FZV103" s="31"/>
      <c r="FZW103" s="31"/>
      <c r="FZX103" s="31"/>
      <c r="FZY103" s="31"/>
      <c r="FZZ103" s="31"/>
      <c r="GAA103" s="31"/>
      <c r="GAB103" s="31"/>
      <c r="GAC103" s="31"/>
      <c r="GAD103" s="31"/>
      <c r="GAE103" s="31"/>
      <c r="GAF103" s="31"/>
      <c r="GAG103" s="31"/>
      <c r="GAH103" s="31"/>
      <c r="GAI103" s="31"/>
      <c r="GAJ103" s="31"/>
      <c r="GAK103" s="31"/>
      <c r="GAL103" s="31"/>
      <c r="GAM103" s="31"/>
      <c r="GAN103" s="31"/>
      <c r="GAO103" s="31"/>
      <c r="GAP103" s="31"/>
      <c r="GAQ103" s="31"/>
      <c r="GAR103" s="31"/>
      <c r="GAS103" s="31"/>
      <c r="GAT103" s="31"/>
      <c r="GAU103" s="31"/>
      <c r="GAV103" s="31"/>
      <c r="GAW103" s="31"/>
      <c r="GAX103" s="31"/>
      <c r="GAY103" s="31"/>
      <c r="GAZ103" s="31"/>
      <c r="GBA103" s="31"/>
      <c r="GBB103" s="31"/>
      <c r="GBC103" s="31"/>
      <c r="GBD103" s="31"/>
      <c r="GBE103" s="31"/>
      <c r="GBF103" s="31"/>
      <c r="GBG103" s="31"/>
      <c r="GBH103" s="31"/>
      <c r="GBI103" s="31"/>
      <c r="GBJ103" s="31"/>
      <c r="GBK103" s="31"/>
      <c r="GBL103" s="31"/>
      <c r="GBM103" s="31"/>
      <c r="GBN103" s="31"/>
      <c r="GBO103" s="31"/>
      <c r="GBP103" s="31"/>
      <c r="GBQ103" s="31"/>
      <c r="GBR103" s="31"/>
      <c r="GBS103" s="31"/>
      <c r="GBT103" s="31"/>
      <c r="GBU103" s="31"/>
      <c r="GBV103" s="31"/>
      <c r="GBW103" s="31"/>
      <c r="GBX103" s="31"/>
      <c r="GBY103" s="31"/>
      <c r="GBZ103" s="31"/>
      <c r="GCA103" s="31"/>
      <c r="GCB103" s="31"/>
      <c r="GCC103" s="31"/>
      <c r="GCD103" s="31"/>
      <c r="GCE103" s="31"/>
      <c r="GCF103" s="31"/>
      <c r="GCG103" s="31"/>
      <c r="GCH103" s="31"/>
      <c r="GCI103" s="31"/>
      <c r="GCJ103" s="31"/>
      <c r="GCK103" s="31"/>
      <c r="GCL103" s="31"/>
      <c r="GCM103" s="31"/>
      <c r="GCN103" s="31"/>
      <c r="GCO103" s="31"/>
      <c r="GCP103" s="31"/>
      <c r="GCQ103" s="31"/>
      <c r="GCR103" s="31"/>
      <c r="GCS103" s="31"/>
      <c r="GCT103" s="31"/>
      <c r="GCU103" s="31"/>
      <c r="GCV103" s="31"/>
      <c r="GCW103" s="31"/>
      <c r="GCX103" s="31"/>
      <c r="GCY103" s="31"/>
      <c r="GCZ103" s="31"/>
      <c r="GDA103" s="31"/>
      <c r="GDB103" s="31"/>
      <c r="GDC103" s="31"/>
      <c r="GDD103" s="31"/>
      <c r="GDE103" s="31"/>
      <c r="GDF103" s="31"/>
      <c r="GDG103" s="31"/>
      <c r="GDH103" s="31"/>
      <c r="GDI103" s="31"/>
      <c r="GDJ103" s="31"/>
      <c r="GDK103" s="31"/>
      <c r="GDL103" s="31"/>
      <c r="GDM103" s="31"/>
      <c r="GDN103" s="31"/>
      <c r="GDO103" s="31"/>
      <c r="GDP103" s="31"/>
      <c r="GDQ103" s="31"/>
      <c r="GDR103" s="31"/>
      <c r="GDS103" s="31"/>
      <c r="GDT103" s="31"/>
      <c r="GDU103" s="31"/>
      <c r="GDV103" s="31"/>
      <c r="GDW103" s="31"/>
      <c r="GDX103" s="31"/>
      <c r="GDY103" s="31"/>
      <c r="GDZ103" s="31"/>
      <c r="GEA103" s="31"/>
      <c r="GEB103" s="31"/>
      <c r="GEC103" s="31"/>
      <c r="GED103" s="31"/>
      <c r="GEE103" s="31"/>
      <c r="GEF103" s="31"/>
      <c r="GEG103" s="31"/>
      <c r="GEH103" s="31"/>
      <c r="GEI103" s="31"/>
      <c r="GEJ103" s="31"/>
      <c r="GEK103" s="31"/>
      <c r="GEL103" s="31"/>
      <c r="GEM103" s="31"/>
      <c r="GEN103" s="31"/>
      <c r="GEO103" s="31"/>
      <c r="GEP103" s="31"/>
      <c r="GEQ103" s="31"/>
      <c r="GER103" s="31"/>
      <c r="GES103" s="31"/>
      <c r="GET103" s="31"/>
      <c r="GEU103" s="31"/>
      <c r="GEV103" s="31"/>
      <c r="GEW103" s="31"/>
      <c r="GEX103" s="31"/>
      <c r="GEY103" s="31"/>
      <c r="GEZ103" s="31"/>
      <c r="GFA103" s="31"/>
      <c r="GFB103" s="31"/>
      <c r="GFC103" s="31"/>
      <c r="GFD103" s="31"/>
      <c r="GFE103" s="31"/>
      <c r="GFF103" s="31"/>
      <c r="GFG103" s="31"/>
      <c r="GFH103" s="31"/>
      <c r="GFI103" s="31"/>
      <c r="GFJ103" s="31"/>
      <c r="GFK103" s="31"/>
      <c r="GFL103" s="31"/>
      <c r="GFM103" s="31"/>
      <c r="GFN103" s="31"/>
      <c r="GFO103" s="31"/>
      <c r="GFP103" s="31"/>
      <c r="GFQ103" s="31"/>
      <c r="GFR103" s="31"/>
      <c r="GFS103" s="31"/>
      <c r="GFT103" s="31"/>
      <c r="GFU103" s="31"/>
      <c r="GFV103" s="31"/>
      <c r="GFW103" s="31"/>
      <c r="GFX103" s="31"/>
      <c r="GFY103" s="31"/>
      <c r="GFZ103" s="31"/>
      <c r="GGA103" s="31"/>
      <c r="GGB103" s="31"/>
      <c r="GGC103" s="31"/>
      <c r="GGD103" s="31"/>
      <c r="GGE103" s="31"/>
      <c r="GGF103" s="31"/>
      <c r="GGG103" s="31"/>
      <c r="GGH103" s="31"/>
      <c r="GGI103" s="31"/>
      <c r="GGJ103" s="31"/>
      <c r="GGK103" s="31"/>
      <c r="GGL103" s="31"/>
      <c r="GGM103" s="31"/>
      <c r="GGN103" s="31"/>
      <c r="GGO103" s="31"/>
      <c r="GGP103" s="31"/>
      <c r="GGQ103" s="31"/>
      <c r="GGR103" s="31"/>
      <c r="GGS103" s="31"/>
      <c r="GGT103" s="31"/>
      <c r="GGU103" s="31"/>
      <c r="GGV103" s="31"/>
      <c r="GGW103" s="31"/>
      <c r="GGX103" s="31"/>
      <c r="GGY103" s="31"/>
      <c r="GGZ103" s="31"/>
      <c r="GHA103" s="31"/>
      <c r="GHB103" s="31"/>
      <c r="GHC103" s="31"/>
      <c r="GHD103" s="31"/>
      <c r="GHE103" s="31"/>
      <c r="GHF103" s="31"/>
      <c r="GHG103" s="31"/>
      <c r="GHH103" s="31"/>
      <c r="GHI103" s="31"/>
      <c r="GHJ103" s="31"/>
      <c r="GHK103" s="31"/>
      <c r="GHL103" s="31"/>
      <c r="GHM103" s="31"/>
      <c r="GHN103" s="31"/>
      <c r="GHO103" s="31"/>
      <c r="GHP103" s="31"/>
      <c r="GHQ103" s="31"/>
      <c r="GHR103" s="31"/>
      <c r="GHS103" s="31"/>
      <c r="GHT103" s="31"/>
      <c r="GHU103" s="31"/>
      <c r="GHV103" s="31"/>
      <c r="GHW103" s="31"/>
      <c r="GHX103" s="31"/>
      <c r="GHY103" s="31"/>
      <c r="GHZ103" s="31"/>
      <c r="GIA103" s="31"/>
      <c r="GIB103" s="31"/>
      <c r="GIC103" s="31"/>
      <c r="GID103" s="31"/>
      <c r="GIE103" s="31"/>
      <c r="GIF103" s="31"/>
      <c r="GIG103" s="31"/>
      <c r="GIH103" s="31"/>
      <c r="GII103" s="31"/>
      <c r="GIJ103" s="31"/>
      <c r="GIK103" s="31"/>
      <c r="GIL103" s="31"/>
      <c r="GIM103" s="31"/>
      <c r="GIN103" s="31"/>
      <c r="GIO103" s="31"/>
      <c r="GIP103" s="31"/>
      <c r="GIQ103" s="31"/>
      <c r="GIR103" s="31"/>
      <c r="GIS103" s="31"/>
      <c r="GIT103" s="31"/>
      <c r="GIU103" s="31"/>
      <c r="GIV103" s="31"/>
      <c r="GIW103" s="31"/>
      <c r="GIX103" s="31"/>
      <c r="GIY103" s="31"/>
      <c r="GIZ103" s="31"/>
      <c r="GJA103" s="31"/>
      <c r="GJB103" s="31"/>
      <c r="GJC103" s="31"/>
      <c r="GJD103" s="31"/>
      <c r="GJE103" s="31"/>
      <c r="GJF103" s="31"/>
      <c r="GJG103" s="31"/>
      <c r="GJH103" s="31"/>
      <c r="GJI103" s="31"/>
      <c r="GJJ103" s="31"/>
      <c r="GJK103" s="31"/>
      <c r="GJL103" s="31"/>
      <c r="GJM103" s="31"/>
      <c r="GJN103" s="31"/>
      <c r="GJO103" s="31"/>
      <c r="GJP103" s="31"/>
      <c r="GJQ103" s="31"/>
      <c r="GJR103" s="31"/>
      <c r="GJS103" s="31"/>
      <c r="GJT103" s="31"/>
      <c r="GJU103" s="31"/>
      <c r="GJV103" s="31"/>
      <c r="GJW103" s="31"/>
      <c r="GJX103" s="31"/>
      <c r="GJY103" s="31"/>
      <c r="GJZ103" s="31"/>
      <c r="GKA103" s="31"/>
      <c r="GKB103" s="31"/>
      <c r="GKC103" s="31"/>
      <c r="GKD103" s="31"/>
      <c r="GKE103" s="31"/>
      <c r="GKF103" s="31"/>
      <c r="GKG103" s="31"/>
      <c r="GKH103" s="31"/>
      <c r="GKI103" s="31"/>
      <c r="GKJ103" s="31"/>
      <c r="GKK103" s="31"/>
      <c r="GKL103" s="31"/>
      <c r="GKM103" s="31"/>
      <c r="GKN103" s="31"/>
      <c r="GKO103" s="31"/>
      <c r="GKP103" s="31"/>
      <c r="GKQ103" s="31"/>
      <c r="GKR103" s="31"/>
      <c r="GKS103" s="31"/>
      <c r="GKT103" s="31"/>
      <c r="GKU103" s="31"/>
      <c r="GKV103" s="31"/>
      <c r="GKW103" s="31"/>
      <c r="GKX103" s="31"/>
      <c r="GKY103" s="31"/>
      <c r="GKZ103" s="31"/>
      <c r="GLA103" s="31"/>
      <c r="GLB103" s="31"/>
      <c r="GLC103" s="31"/>
      <c r="GLD103" s="31"/>
      <c r="GLE103" s="31"/>
      <c r="GLF103" s="31"/>
      <c r="GLG103" s="31"/>
      <c r="GLH103" s="31"/>
      <c r="GLI103" s="31"/>
      <c r="GLJ103" s="31"/>
      <c r="GLK103" s="31"/>
      <c r="GLL103" s="31"/>
      <c r="GLM103" s="31"/>
      <c r="GLN103" s="31"/>
      <c r="GLO103" s="31"/>
      <c r="GLP103" s="31"/>
      <c r="GLQ103" s="31"/>
      <c r="GLR103" s="31"/>
      <c r="GLS103" s="31"/>
      <c r="GLT103" s="31"/>
      <c r="GLU103" s="31"/>
      <c r="GLV103" s="31"/>
      <c r="GLW103" s="31"/>
      <c r="GLX103" s="31"/>
      <c r="GLY103" s="31"/>
      <c r="GLZ103" s="31"/>
      <c r="GMA103" s="31"/>
      <c r="GMB103" s="31"/>
      <c r="GMC103" s="31"/>
      <c r="GMD103" s="31"/>
      <c r="GME103" s="31"/>
      <c r="GMF103" s="31"/>
      <c r="GMG103" s="31"/>
      <c r="GMH103" s="31"/>
      <c r="GMI103" s="31"/>
      <c r="GMJ103" s="31"/>
      <c r="GMK103" s="31"/>
      <c r="GML103" s="31"/>
      <c r="GMM103" s="31"/>
      <c r="GMN103" s="31"/>
      <c r="GMO103" s="31"/>
      <c r="GMP103" s="31"/>
      <c r="GMQ103" s="31"/>
      <c r="GMR103" s="31"/>
      <c r="GMS103" s="31"/>
      <c r="GMT103" s="31"/>
      <c r="GMU103" s="31"/>
      <c r="GMV103" s="31"/>
      <c r="GMW103" s="31"/>
      <c r="GMX103" s="31"/>
      <c r="GMY103" s="31"/>
      <c r="GMZ103" s="31"/>
      <c r="GNA103" s="31"/>
      <c r="GNB103" s="31"/>
      <c r="GNC103" s="31"/>
      <c r="GND103" s="31"/>
      <c r="GNE103" s="31"/>
      <c r="GNF103" s="31"/>
      <c r="GNG103" s="31"/>
      <c r="GNH103" s="31"/>
      <c r="GNI103" s="31"/>
      <c r="GNJ103" s="31"/>
      <c r="GNK103" s="31"/>
      <c r="GNL103" s="31"/>
      <c r="GNM103" s="31"/>
      <c r="GNN103" s="31"/>
      <c r="GNO103" s="31"/>
      <c r="GNP103" s="31"/>
      <c r="GNQ103" s="31"/>
      <c r="GNR103" s="31"/>
      <c r="GNS103" s="31"/>
      <c r="GNT103" s="31"/>
      <c r="GNU103" s="31"/>
      <c r="GNV103" s="31"/>
      <c r="GNW103" s="31"/>
      <c r="GNX103" s="31"/>
      <c r="GNY103" s="31"/>
      <c r="GNZ103" s="31"/>
      <c r="GOA103" s="31"/>
      <c r="GOB103" s="31"/>
      <c r="GOC103" s="31"/>
      <c r="GOD103" s="31"/>
      <c r="GOE103" s="31"/>
      <c r="GOF103" s="31"/>
      <c r="GOG103" s="31"/>
      <c r="GOH103" s="31"/>
      <c r="GOI103" s="31"/>
      <c r="GOJ103" s="31"/>
      <c r="GOK103" s="31"/>
      <c r="GOL103" s="31"/>
      <c r="GOM103" s="31"/>
      <c r="GON103" s="31"/>
      <c r="GOO103" s="31"/>
      <c r="GOP103" s="31"/>
      <c r="GOQ103" s="31"/>
      <c r="GOR103" s="31"/>
      <c r="GOS103" s="31"/>
      <c r="GOT103" s="31"/>
      <c r="GOU103" s="31"/>
      <c r="GOV103" s="31"/>
      <c r="GOW103" s="31"/>
      <c r="GOX103" s="31"/>
      <c r="GOY103" s="31"/>
      <c r="GOZ103" s="31"/>
      <c r="GPA103" s="31"/>
      <c r="GPB103" s="31"/>
      <c r="GPC103" s="31"/>
      <c r="GPD103" s="31"/>
      <c r="GPE103" s="31"/>
      <c r="GPF103" s="31"/>
      <c r="GPG103" s="31"/>
      <c r="GPH103" s="31"/>
      <c r="GPI103" s="31"/>
      <c r="GPJ103" s="31"/>
      <c r="GPK103" s="31"/>
      <c r="GPL103" s="31"/>
      <c r="GPM103" s="31"/>
      <c r="GPN103" s="31"/>
      <c r="GPO103" s="31"/>
      <c r="GPP103" s="31"/>
      <c r="GPQ103" s="31"/>
      <c r="GPR103" s="31"/>
      <c r="GPS103" s="31"/>
      <c r="GPT103" s="31"/>
      <c r="GPU103" s="31"/>
      <c r="GPV103" s="31"/>
      <c r="GPW103" s="31"/>
      <c r="GPX103" s="31"/>
      <c r="GPY103" s="31"/>
      <c r="GPZ103" s="31"/>
      <c r="GQA103" s="31"/>
      <c r="GQB103" s="31"/>
      <c r="GQC103" s="31"/>
      <c r="GQD103" s="31"/>
      <c r="GQE103" s="31"/>
      <c r="GQF103" s="31"/>
      <c r="GQG103" s="31"/>
      <c r="GQH103" s="31"/>
      <c r="GQI103" s="31"/>
      <c r="GQJ103" s="31"/>
      <c r="GQK103" s="31"/>
      <c r="GQL103" s="31"/>
      <c r="GQM103" s="31"/>
      <c r="GQN103" s="31"/>
      <c r="GQO103" s="31"/>
      <c r="GQP103" s="31"/>
      <c r="GQQ103" s="31"/>
      <c r="GQR103" s="31"/>
      <c r="GQS103" s="31"/>
      <c r="GQT103" s="31"/>
      <c r="GQU103" s="31"/>
      <c r="GQV103" s="31"/>
      <c r="GQW103" s="31"/>
      <c r="GQX103" s="31"/>
      <c r="GQY103" s="31"/>
      <c r="GQZ103" s="31"/>
      <c r="GRA103" s="31"/>
      <c r="GRB103" s="31"/>
      <c r="GRC103" s="31"/>
      <c r="GRD103" s="31"/>
      <c r="GRE103" s="31"/>
      <c r="GRF103" s="31"/>
      <c r="GRG103" s="31"/>
      <c r="GRH103" s="31"/>
      <c r="GRI103" s="31"/>
      <c r="GRJ103" s="31"/>
      <c r="GRK103" s="31"/>
      <c r="GRL103" s="31"/>
      <c r="GRM103" s="31"/>
      <c r="GRN103" s="31"/>
      <c r="GRO103" s="31"/>
      <c r="GRP103" s="31"/>
      <c r="GRQ103" s="31"/>
      <c r="GRR103" s="31"/>
      <c r="GRS103" s="31"/>
      <c r="GRT103" s="31"/>
      <c r="GRU103" s="31"/>
      <c r="GRV103" s="31"/>
      <c r="GRW103" s="31"/>
      <c r="GRX103" s="31"/>
      <c r="GRY103" s="31"/>
      <c r="GRZ103" s="31"/>
      <c r="GSA103" s="31"/>
      <c r="GSB103" s="31"/>
      <c r="GSC103" s="31"/>
      <c r="GSD103" s="31"/>
      <c r="GSE103" s="31"/>
      <c r="GSF103" s="31"/>
      <c r="GSG103" s="31"/>
      <c r="GSH103" s="31"/>
      <c r="GSI103" s="31"/>
      <c r="GSJ103" s="31"/>
      <c r="GSK103" s="31"/>
      <c r="GSL103" s="31"/>
      <c r="GSM103" s="31"/>
      <c r="GSN103" s="31"/>
      <c r="GSO103" s="31"/>
      <c r="GSP103" s="31"/>
      <c r="GSQ103" s="31"/>
      <c r="GSR103" s="31"/>
      <c r="GSS103" s="31"/>
      <c r="GST103" s="31"/>
      <c r="GSU103" s="31"/>
      <c r="GSV103" s="31"/>
      <c r="GSW103" s="31"/>
      <c r="GSX103" s="31"/>
      <c r="GSY103" s="31"/>
      <c r="GSZ103" s="31"/>
      <c r="GTA103" s="31"/>
      <c r="GTB103" s="31"/>
      <c r="GTC103" s="31"/>
      <c r="GTD103" s="31"/>
      <c r="GTE103" s="31"/>
      <c r="GTF103" s="31"/>
      <c r="GTG103" s="31"/>
      <c r="GTH103" s="31"/>
      <c r="GTI103" s="31"/>
      <c r="GTJ103" s="31"/>
      <c r="GTK103" s="31"/>
      <c r="GTL103" s="31"/>
      <c r="GTM103" s="31"/>
      <c r="GTN103" s="31"/>
      <c r="GTO103" s="31"/>
      <c r="GTP103" s="31"/>
      <c r="GTQ103" s="31"/>
      <c r="GTR103" s="31"/>
      <c r="GTS103" s="31"/>
      <c r="GTT103" s="31"/>
      <c r="GTU103" s="31"/>
      <c r="GTV103" s="31"/>
      <c r="GTW103" s="31"/>
      <c r="GTX103" s="31"/>
      <c r="GTY103" s="31"/>
      <c r="GTZ103" s="31"/>
      <c r="GUA103" s="31"/>
      <c r="GUB103" s="31"/>
      <c r="GUC103" s="31"/>
      <c r="GUD103" s="31"/>
      <c r="GUE103" s="31"/>
      <c r="GUF103" s="31"/>
      <c r="GUG103" s="31"/>
      <c r="GUH103" s="31"/>
      <c r="GUI103" s="31"/>
      <c r="GUJ103" s="31"/>
      <c r="GUK103" s="31"/>
      <c r="GUL103" s="31"/>
      <c r="GUM103" s="31"/>
      <c r="GUN103" s="31"/>
      <c r="GUO103" s="31"/>
      <c r="GUP103" s="31"/>
      <c r="GUQ103" s="31"/>
      <c r="GUR103" s="31"/>
      <c r="GUS103" s="31"/>
      <c r="GUT103" s="31"/>
      <c r="GUU103" s="31"/>
      <c r="GUV103" s="31"/>
      <c r="GUW103" s="31"/>
      <c r="GUX103" s="31"/>
      <c r="GUY103" s="31"/>
      <c r="GUZ103" s="31"/>
      <c r="GVA103" s="31"/>
      <c r="GVB103" s="31"/>
      <c r="GVC103" s="31"/>
      <c r="GVD103" s="31"/>
      <c r="GVE103" s="31"/>
      <c r="GVF103" s="31"/>
      <c r="GVG103" s="31"/>
      <c r="GVH103" s="31"/>
      <c r="GVI103" s="31"/>
      <c r="GVJ103" s="31"/>
      <c r="GVK103" s="31"/>
      <c r="GVL103" s="31"/>
      <c r="GVM103" s="31"/>
      <c r="GVN103" s="31"/>
      <c r="GVO103" s="31"/>
      <c r="GVP103" s="31"/>
      <c r="GVQ103" s="31"/>
      <c r="GVR103" s="31"/>
      <c r="GVS103" s="31"/>
      <c r="GVT103" s="31"/>
      <c r="GVU103" s="31"/>
      <c r="GVV103" s="31"/>
      <c r="GVW103" s="31"/>
      <c r="GVX103" s="31"/>
      <c r="GVY103" s="31"/>
      <c r="GVZ103" s="31"/>
      <c r="GWA103" s="31"/>
      <c r="GWB103" s="31"/>
      <c r="GWC103" s="31"/>
      <c r="GWD103" s="31"/>
      <c r="GWE103" s="31"/>
      <c r="GWF103" s="31"/>
      <c r="GWG103" s="31"/>
      <c r="GWH103" s="31"/>
      <c r="GWI103" s="31"/>
      <c r="GWJ103" s="31"/>
      <c r="GWK103" s="31"/>
      <c r="GWL103" s="31"/>
      <c r="GWM103" s="31"/>
      <c r="GWN103" s="31"/>
      <c r="GWO103" s="31"/>
      <c r="GWP103" s="31"/>
      <c r="GWQ103" s="31"/>
      <c r="GWR103" s="31"/>
      <c r="GWS103" s="31"/>
      <c r="GWT103" s="31"/>
      <c r="GWU103" s="31"/>
      <c r="GWV103" s="31"/>
      <c r="GWW103" s="31"/>
      <c r="GWX103" s="31"/>
      <c r="GWY103" s="31"/>
      <c r="GWZ103" s="31"/>
      <c r="GXA103" s="31"/>
      <c r="GXB103" s="31"/>
      <c r="GXC103" s="31"/>
      <c r="GXD103" s="31"/>
      <c r="GXE103" s="31"/>
      <c r="GXF103" s="31"/>
      <c r="GXG103" s="31"/>
      <c r="GXH103" s="31"/>
      <c r="GXI103" s="31"/>
      <c r="GXJ103" s="31"/>
      <c r="GXK103" s="31"/>
      <c r="GXL103" s="31"/>
      <c r="GXM103" s="31"/>
      <c r="GXN103" s="31"/>
      <c r="GXO103" s="31"/>
      <c r="GXP103" s="31"/>
      <c r="GXQ103" s="31"/>
      <c r="GXR103" s="31"/>
      <c r="GXS103" s="31"/>
      <c r="GXT103" s="31"/>
      <c r="GXU103" s="31"/>
      <c r="GXV103" s="31"/>
      <c r="GXW103" s="31"/>
      <c r="GXX103" s="31"/>
      <c r="GXY103" s="31"/>
      <c r="GXZ103" s="31"/>
      <c r="GYA103" s="31"/>
      <c r="GYB103" s="31"/>
      <c r="GYC103" s="31"/>
      <c r="GYD103" s="31"/>
      <c r="GYE103" s="31"/>
      <c r="GYF103" s="31"/>
      <c r="GYG103" s="31"/>
      <c r="GYH103" s="31"/>
      <c r="GYI103" s="31"/>
      <c r="GYJ103" s="31"/>
      <c r="GYK103" s="31"/>
      <c r="GYL103" s="31"/>
      <c r="GYM103" s="31"/>
      <c r="GYN103" s="31"/>
      <c r="GYO103" s="31"/>
      <c r="GYP103" s="31"/>
      <c r="GYQ103" s="31"/>
      <c r="GYR103" s="31"/>
      <c r="GYS103" s="31"/>
      <c r="GYT103" s="31"/>
      <c r="GYU103" s="31"/>
      <c r="GYV103" s="31"/>
      <c r="GYW103" s="31"/>
      <c r="GYX103" s="31"/>
      <c r="GYY103" s="31"/>
      <c r="GYZ103" s="31"/>
      <c r="GZA103" s="31"/>
      <c r="GZB103" s="31"/>
      <c r="GZC103" s="31"/>
      <c r="GZD103" s="31"/>
      <c r="GZE103" s="31"/>
      <c r="GZF103" s="31"/>
      <c r="GZG103" s="31"/>
      <c r="GZH103" s="31"/>
      <c r="GZI103" s="31"/>
      <c r="GZJ103" s="31"/>
      <c r="GZK103" s="31"/>
      <c r="GZL103" s="31"/>
      <c r="GZM103" s="31"/>
      <c r="GZN103" s="31"/>
      <c r="GZO103" s="31"/>
      <c r="GZP103" s="31"/>
      <c r="GZQ103" s="31"/>
      <c r="GZR103" s="31"/>
      <c r="GZS103" s="31"/>
      <c r="GZT103" s="31"/>
      <c r="GZU103" s="31"/>
      <c r="GZV103" s="31"/>
      <c r="GZW103" s="31"/>
      <c r="GZX103" s="31"/>
      <c r="GZY103" s="31"/>
      <c r="GZZ103" s="31"/>
      <c r="HAA103" s="31"/>
      <c r="HAB103" s="31"/>
      <c r="HAC103" s="31"/>
      <c r="HAD103" s="31"/>
      <c r="HAE103" s="31"/>
      <c r="HAF103" s="31"/>
      <c r="HAG103" s="31"/>
      <c r="HAH103" s="31"/>
      <c r="HAI103" s="31"/>
      <c r="HAJ103" s="31"/>
      <c r="HAK103" s="31"/>
      <c r="HAL103" s="31"/>
      <c r="HAM103" s="31"/>
      <c r="HAN103" s="31"/>
      <c r="HAO103" s="31"/>
      <c r="HAP103" s="31"/>
      <c r="HAQ103" s="31"/>
      <c r="HAR103" s="31"/>
      <c r="HAS103" s="31"/>
      <c r="HAT103" s="31"/>
      <c r="HAU103" s="31"/>
      <c r="HAV103" s="31"/>
      <c r="HAW103" s="31"/>
      <c r="HAX103" s="31"/>
      <c r="HAY103" s="31"/>
      <c r="HAZ103" s="31"/>
      <c r="HBA103" s="31"/>
      <c r="HBB103" s="31"/>
      <c r="HBC103" s="31"/>
      <c r="HBD103" s="31"/>
      <c r="HBE103" s="31"/>
      <c r="HBF103" s="31"/>
      <c r="HBG103" s="31"/>
      <c r="HBH103" s="31"/>
      <c r="HBI103" s="31"/>
      <c r="HBJ103" s="31"/>
      <c r="HBK103" s="31"/>
      <c r="HBL103" s="31"/>
      <c r="HBM103" s="31"/>
      <c r="HBN103" s="31"/>
      <c r="HBO103" s="31"/>
      <c r="HBP103" s="31"/>
      <c r="HBQ103" s="31"/>
      <c r="HBR103" s="31"/>
      <c r="HBS103" s="31"/>
      <c r="HBT103" s="31"/>
      <c r="HBU103" s="31"/>
      <c r="HBV103" s="31"/>
      <c r="HBW103" s="31"/>
      <c r="HBX103" s="31"/>
      <c r="HBY103" s="31"/>
      <c r="HBZ103" s="31"/>
      <c r="HCA103" s="31"/>
      <c r="HCB103" s="31"/>
      <c r="HCC103" s="31"/>
      <c r="HCD103" s="31"/>
      <c r="HCE103" s="31"/>
      <c r="HCF103" s="31"/>
      <c r="HCG103" s="31"/>
      <c r="HCH103" s="31"/>
      <c r="HCI103" s="31"/>
      <c r="HCJ103" s="31"/>
      <c r="HCK103" s="31"/>
      <c r="HCL103" s="31"/>
      <c r="HCM103" s="31"/>
      <c r="HCN103" s="31"/>
      <c r="HCO103" s="31"/>
      <c r="HCP103" s="31"/>
      <c r="HCQ103" s="31"/>
      <c r="HCR103" s="31"/>
      <c r="HCS103" s="31"/>
      <c r="HCT103" s="31"/>
      <c r="HCU103" s="31"/>
      <c r="HCV103" s="31"/>
      <c r="HCW103" s="31"/>
      <c r="HCX103" s="31"/>
      <c r="HCY103" s="31"/>
      <c r="HCZ103" s="31"/>
      <c r="HDA103" s="31"/>
      <c r="HDB103" s="31"/>
      <c r="HDC103" s="31"/>
      <c r="HDD103" s="31"/>
      <c r="HDE103" s="31"/>
      <c r="HDF103" s="31"/>
      <c r="HDG103" s="31"/>
      <c r="HDH103" s="31"/>
      <c r="HDI103" s="31"/>
      <c r="HDJ103" s="31"/>
      <c r="HDK103" s="31"/>
      <c r="HDL103" s="31"/>
      <c r="HDM103" s="31"/>
      <c r="HDN103" s="31"/>
      <c r="HDO103" s="31"/>
      <c r="HDP103" s="31"/>
      <c r="HDQ103" s="31"/>
      <c r="HDR103" s="31"/>
      <c r="HDS103" s="31"/>
      <c r="HDT103" s="31"/>
      <c r="HDU103" s="31"/>
      <c r="HDV103" s="31"/>
      <c r="HDW103" s="31"/>
      <c r="HDX103" s="31"/>
      <c r="HDY103" s="31"/>
      <c r="HDZ103" s="31"/>
      <c r="HEA103" s="31"/>
      <c r="HEB103" s="31"/>
      <c r="HEC103" s="31"/>
      <c r="HED103" s="31"/>
      <c r="HEE103" s="31"/>
      <c r="HEF103" s="31"/>
      <c r="HEG103" s="31"/>
      <c r="HEH103" s="31"/>
      <c r="HEI103" s="31"/>
      <c r="HEJ103" s="31"/>
      <c r="HEK103" s="31"/>
      <c r="HEL103" s="31"/>
      <c r="HEM103" s="31"/>
      <c r="HEN103" s="31"/>
      <c r="HEO103" s="31"/>
      <c r="HEP103" s="31"/>
      <c r="HEQ103" s="31"/>
      <c r="HER103" s="31"/>
      <c r="HES103" s="31"/>
      <c r="HET103" s="31"/>
      <c r="HEU103" s="31"/>
      <c r="HEV103" s="31"/>
      <c r="HEW103" s="31"/>
      <c r="HEX103" s="31"/>
      <c r="HEY103" s="31"/>
      <c r="HEZ103" s="31"/>
      <c r="HFA103" s="31"/>
      <c r="HFB103" s="31"/>
      <c r="HFC103" s="31"/>
      <c r="HFD103" s="31"/>
      <c r="HFE103" s="31"/>
      <c r="HFF103" s="31"/>
      <c r="HFG103" s="31"/>
      <c r="HFH103" s="31"/>
      <c r="HFI103" s="31"/>
      <c r="HFJ103" s="31"/>
      <c r="HFK103" s="31"/>
      <c r="HFL103" s="31"/>
      <c r="HFM103" s="31"/>
      <c r="HFN103" s="31"/>
      <c r="HFO103" s="31"/>
      <c r="HFP103" s="31"/>
      <c r="HFQ103" s="31"/>
      <c r="HFR103" s="31"/>
      <c r="HFS103" s="31"/>
      <c r="HFT103" s="31"/>
      <c r="HFU103" s="31"/>
      <c r="HFV103" s="31"/>
      <c r="HFW103" s="31"/>
      <c r="HFX103" s="31"/>
      <c r="HFY103" s="31"/>
      <c r="HFZ103" s="31"/>
      <c r="HGA103" s="31"/>
      <c r="HGB103" s="31"/>
      <c r="HGC103" s="31"/>
      <c r="HGD103" s="31"/>
      <c r="HGE103" s="31"/>
      <c r="HGF103" s="31"/>
      <c r="HGG103" s="31"/>
      <c r="HGH103" s="31"/>
      <c r="HGI103" s="31"/>
      <c r="HGJ103" s="31"/>
      <c r="HGK103" s="31"/>
      <c r="HGL103" s="31"/>
      <c r="HGM103" s="31"/>
      <c r="HGN103" s="31"/>
      <c r="HGO103" s="31"/>
      <c r="HGP103" s="31"/>
      <c r="HGQ103" s="31"/>
      <c r="HGR103" s="31"/>
      <c r="HGS103" s="31"/>
      <c r="HGT103" s="31"/>
      <c r="HGU103" s="31"/>
      <c r="HGV103" s="31"/>
      <c r="HGW103" s="31"/>
      <c r="HGX103" s="31"/>
      <c r="HGY103" s="31"/>
      <c r="HGZ103" s="31"/>
      <c r="HHA103" s="31"/>
      <c r="HHB103" s="31"/>
      <c r="HHC103" s="31"/>
      <c r="HHD103" s="31"/>
      <c r="HHE103" s="31"/>
      <c r="HHF103" s="31"/>
      <c r="HHG103" s="31"/>
      <c r="HHH103" s="31"/>
      <c r="HHI103" s="31"/>
      <c r="HHJ103" s="31"/>
      <c r="HHK103" s="31"/>
      <c r="HHL103" s="31"/>
      <c r="HHM103" s="31"/>
      <c r="HHN103" s="31"/>
      <c r="HHO103" s="31"/>
      <c r="HHP103" s="31"/>
      <c r="HHQ103" s="31"/>
      <c r="HHR103" s="31"/>
      <c r="HHS103" s="31"/>
      <c r="HHT103" s="31"/>
      <c r="HHU103" s="31"/>
      <c r="HHV103" s="31"/>
      <c r="HHW103" s="31"/>
      <c r="HHX103" s="31"/>
      <c r="HHY103" s="31"/>
      <c r="HHZ103" s="31"/>
      <c r="HIA103" s="31"/>
      <c r="HIB103" s="31"/>
      <c r="HIC103" s="31"/>
      <c r="HID103" s="31"/>
      <c r="HIE103" s="31"/>
      <c r="HIF103" s="31"/>
      <c r="HIG103" s="31"/>
      <c r="HIH103" s="31"/>
      <c r="HII103" s="31"/>
      <c r="HIJ103" s="31"/>
      <c r="HIK103" s="31"/>
      <c r="HIL103" s="31"/>
      <c r="HIM103" s="31"/>
      <c r="HIN103" s="31"/>
      <c r="HIO103" s="31"/>
      <c r="HIP103" s="31"/>
      <c r="HIQ103" s="31"/>
      <c r="HIR103" s="31"/>
      <c r="HIS103" s="31"/>
      <c r="HIT103" s="31"/>
      <c r="HIU103" s="31"/>
      <c r="HIV103" s="31"/>
      <c r="HIW103" s="31"/>
      <c r="HIX103" s="31"/>
      <c r="HIY103" s="31"/>
      <c r="HIZ103" s="31"/>
      <c r="HJA103" s="31"/>
      <c r="HJB103" s="31"/>
      <c r="HJC103" s="31"/>
      <c r="HJD103" s="31"/>
      <c r="HJE103" s="31"/>
      <c r="HJF103" s="31"/>
      <c r="HJG103" s="31"/>
      <c r="HJH103" s="31"/>
      <c r="HJI103" s="31"/>
      <c r="HJJ103" s="31"/>
      <c r="HJK103" s="31"/>
      <c r="HJL103" s="31"/>
      <c r="HJM103" s="31"/>
      <c r="HJN103" s="31"/>
      <c r="HJO103" s="31"/>
      <c r="HJP103" s="31"/>
      <c r="HJQ103" s="31"/>
      <c r="HJR103" s="31"/>
      <c r="HJS103" s="31"/>
      <c r="HJT103" s="31"/>
      <c r="HJU103" s="31"/>
      <c r="HJV103" s="31"/>
      <c r="HJW103" s="31"/>
      <c r="HJX103" s="31"/>
      <c r="HJY103" s="31"/>
      <c r="HJZ103" s="31"/>
      <c r="HKA103" s="31"/>
      <c r="HKB103" s="31"/>
      <c r="HKC103" s="31"/>
      <c r="HKD103" s="31"/>
      <c r="HKE103" s="31"/>
      <c r="HKF103" s="31"/>
      <c r="HKG103" s="31"/>
      <c r="HKH103" s="31"/>
      <c r="HKI103" s="31"/>
      <c r="HKJ103" s="31"/>
      <c r="HKK103" s="31"/>
      <c r="HKL103" s="31"/>
      <c r="HKM103" s="31"/>
      <c r="HKN103" s="31"/>
      <c r="HKO103" s="31"/>
      <c r="HKP103" s="31"/>
      <c r="HKQ103" s="31"/>
      <c r="HKR103" s="31"/>
      <c r="HKS103" s="31"/>
      <c r="HKT103" s="31"/>
      <c r="HKU103" s="31"/>
      <c r="HKV103" s="31"/>
      <c r="HKW103" s="31"/>
      <c r="HKX103" s="31"/>
      <c r="HKY103" s="31"/>
      <c r="HKZ103" s="31"/>
      <c r="HLA103" s="31"/>
      <c r="HLB103" s="31"/>
      <c r="HLC103" s="31"/>
      <c r="HLD103" s="31"/>
      <c r="HLE103" s="31"/>
      <c r="HLF103" s="31"/>
      <c r="HLG103" s="31"/>
      <c r="HLH103" s="31"/>
      <c r="HLI103" s="31"/>
      <c r="HLJ103" s="31"/>
      <c r="HLK103" s="31"/>
      <c r="HLL103" s="31"/>
      <c r="HLM103" s="31"/>
      <c r="HLN103" s="31"/>
      <c r="HLO103" s="31"/>
      <c r="HLP103" s="31"/>
      <c r="HLQ103" s="31"/>
      <c r="HLR103" s="31"/>
      <c r="HLS103" s="31"/>
      <c r="HLT103" s="31"/>
      <c r="HLU103" s="31"/>
      <c r="HLV103" s="31"/>
      <c r="HLW103" s="31"/>
      <c r="HLX103" s="31"/>
      <c r="HLY103" s="31"/>
      <c r="HLZ103" s="31"/>
      <c r="HMA103" s="31"/>
      <c r="HMB103" s="31"/>
      <c r="HMC103" s="31"/>
      <c r="HMD103" s="31"/>
      <c r="HME103" s="31"/>
      <c r="HMF103" s="31"/>
      <c r="HMG103" s="31"/>
      <c r="HMH103" s="31"/>
      <c r="HMI103" s="31"/>
      <c r="HMJ103" s="31"/>
      <c r="HMK103" s="31"/>
      <c r="HML103" s="31"/>
      <c r="HMM103" s="31"/>
      <c r="HMN103" s="31"/>
      <c r="HMO103" s="31"/>
      <c r="HMP103" s="31"/>
      <c r="HMQ103" s="31"/>
      <c r="HMR103" s="31"/>
      <c r="HMS103" s="31"/>
      <c r="HMT103" s="31"/>
      <c r="HMU103" s="31"/>
      <c r="HMV103" s="31"/>
      <c r="HMW103" s="31"/>
      <c r="HMX103" s="31"/>
      <c r="HMY103" s="31"/>
      <c r="HMZ103" s="31"/>
      <c r="HNA103" s="31"/>
      <c r="HNB103" s="31"/>
      <c r="HNC103" s="31"/>
      <c r="HND103" s="31"/>
      <c r="HNE103" s="31"/>
      <c r="HNF103" s="31"/>
      <c r="HNG103" s="31"/>
      <c r="HNH103" s="31"/>
      <c r="HNI103" s="31"/>
      <c r="HNJ103" s="31"/>
      <c r="HNK103" s="31"/>
      <c r="HNL103" s="31"/>
      <c r="HNM103" s="31"/>
      <c r="HNN103" s="31"/>
      <c r="HNO103" s="31"/>
      <c r="HNP103" s="31"/>
      <c r="HNQ103" s="31"/>
      <c r="HNR103" s="31"/>
      <c r="HNS103" s="31"/>
      <c r="HNT103" s="31"/>
      <c r="HNU103" s="31"/>
      <c r="HNV103" s="31"/>
      <c r="HNW103" s="31"/>
      <c r="HNX103" s="31"/>
      <c r="HNY103" s="31"/>
      <c r="HNZ103" s="31"/>
      <c r="HOA103" s="31"/>
      <c r="HOB103" s="31"/>
      <c r="HOC103" s="31"/>
      <c r="HOD103" s="31"/>
      <c r="HOE103" s="31"/>
      <c r="HOF103" s="31"/>
      <c r="HOG103" s="31"/>
      <c r="HOH103" s="31"/>
      <c r="HOI103" s="31"/>
      <c r="HOJ103" s="31"/>
      <c r="HOK103" s="31"/>
      <c r="HOL103" s="31"/>
      <c r="HOM103" s="31"/>
      <c r="HON103" s="31"/>
      <c r="HOO103" s="31"/>
      <c r="HOP103" s="31"/>
      <c r="HOQ103" s="31"/>
      <c r="HOR103" s="31"/>
      <c r="HOS103" s="31"/>
      <c r="HOT103" s="31"/>
      <c r="HOU103" s="31"/>
      <c r="HOV103" s="31"/>
      <c r="HOW103" s="31"/>
      <c r="HOX103" s="31"/>
      <c r="HOY103" s="31"/>
      <c r="HOZ103" s="31"/>
      <c r="HPA103" s="31"/>
      <c r="HPB103" s="31"/>
      <c r="HPC103" s="31"/>
      <c r="HPD103" s="31"/>
      <c r="HPE103" s="31"/>
      <c r="HPF103" s="31"/>
      <c r="HPG103" s="31"/>
      <c r="HPH103" s="31"/>
      <c r="HPI103" s="31"/>
      <c r="HPJ103" s="31"/>
      <c r="HPK103" s="31"/>
      <c r="HPL103" s="31"/>
      <c r="HPM103" s="31"/>
      <c r="HPN103" s="31"/>
      <c r="HPO103" s="31"/>
      <c r="HPP103" s="31"/>
      <c r="HPQ103" s="31"/>
      <c r="HPR103" s="31"/>
      <c r="HPS103" s="31"/>
      <c r="HPT103" s="31"/>
      <c r="HPU103" s="31"/>
      <c r="HPV103" s="31"/>
      <c r="HPW103" s="31"/>
      <c r="HPX103" s="31"/>
      <c r="HPY103" s="31"/>
      <c r="HPZ103" s="31"/>
      <c r="HQA103" s="31"/>
      <c r="HQB103" s="31"/>
      <c r="HQC103" s="31"/>
      <c r="HQD103" s="31"/>
      <c r="HQE103" s="31"/>
      <c r="HQF103" s="31"/>
      <c r="HQG103" s="31"/>
      <c r="HQH103" s="31"/>
      <c r="HQI103" s="31"/>
      <c r="HQJ103" s="31"/>
      <c r="HQK103" s="31"/>
      <c r="HQL103" s="31"/>
      <c r="HQM103" s="31"/>
      <c r="HQN103" s="31"/>
      <c r="HQO103" s="31"/>
      <c r="HQP103" s="31"/>
      <c r="HQQ103" s="31"/>
      <c r="HQR103" s="31"/>
      <c r="HQS103" s="31"/>
      <c r="HQT103" s="31"/>
      <c r="HQU103" s="31"/>
      <c r="HQV103" s="31"/>
      <c r="HQW103" s="31"/>
      <c r="HQX103" s="31"/>
      <c r="HQY103" s="31"/>
      <c r="HQZ103" s="31"/>
      <c r="HRA103" s="31"/>
      <c r="HRB103" s="31"/>
      <c r="HRC103" s="31"/>
      <c r="HRD103" s="31"/>
      <c r="HRE103" s="31"/>
      <c r="HRF103" s="31"/>
      <c r="HRG103" s="31"/>
      <c r="HRH103" s="31"/>
      <c r="HRI103" s="31"/>
      <c r="HRJ103" s="31"/>
      <c r="HRK103" s="31"/>
      <c r="HRL103" s="31"/>
      <c r="HRM103" s="31"/>
      <c r="HRN103" s="31"/>
      <c r="HRO103" s="31"/>
      <c r="HRP103" s="31"/>
      <c r="HRQ103" s="31"/>
      <c r="HRR103" s="31"/>
      <c r="HRS103" s="31"/>
      <c r="HRT103" s="31"/>
      <c r="HRU103" s="31"/>
      <c r="HRV103" s="31"/>
      <c r="HRW103" s="31"/>
      <c r="HRX103" s="31"/>
      <c r="HRY103" s="31"/>
      <c r="HRZ103" s="31"/>
      <c r="HSA103" s="31"/>
      <c r="HSB103" s="31"/>
      <c r="HSC103" s="31"/>
      <c r="HSD103" s="31"/>
      <c r="HSE103" s="31"/>
      <c r="HSF103" s="31"/>
      <c r="HSG103" s="31"/>
      <c r="HSH103" s="31"/>
      <c r="HSI103" s="31"/>
      <c r="HSJ103" s="31"/>
      <c r="HSK103" s="31"/>
      <c r="HSL103" s="31"/>
      <c r="HSM103" s="31"/>
      <c r="HSN103" s="31"/>
      <c r="HSO103" s="31"/>
      <c r="HSP103" s="31"/>
      <c r="HSQ103" s="31"/>
      <c r="HSR103" s="31"/>
      <c r="HSS103" s="31"/>
      <c r="HST103" s="31"/>
      <c r="HSU103" s="31"/>
      <c r="HSV103" s="31"/>
      <c r="HSW103" s="31"/>
      <c r="HSX103" s="31"/>
      <c r="HSY103" s="31"/>
      <c r="HSZ103" s="31"/>
      <c r="HTA103" s="31"/>
      <c r="HTB103" s="31"/>
      <c r="HTC103" s="31"/>
      <c r="HTD103" s="31"/>
      <c r="HTE103" s="31"/>
      <c r="HTF103" s="31"/>
      <c r="HTG103" s="31"/>
      <c r="HTH103" s="31"/>
      <c r="HTI103" s="31"/>
      <c r="HTJ103" s="31"/>
      <c r="HTK103" s="31"/>
      <c r="HTL103" s="31"/>
      <c r="HTM103" s="31"/>
      <c r="HTN103" s="31"/>
      <c r="HTO103" s="31"/>
      <c r="HTP103" s="31"/>
      <c r="HTQ103" s="31"/>
      <c r="HTR103" s="31"/>
      <c r="HTS103" s="31"/>
      <c r="HTT103" s="31"/>
      <c r="HTU103" s="31"/>
      <c r="HTV103" s="31"/>
      <c r="HTW103" s="31"/>
      <c r="HTX103" s="31"/>
      <c r="HTY103" s="31"/>
      <c r="HTZ103" s="31"/>
      <c r="HUA103" s="31"/>
      <c r="HUB103" s="31"/>
      <c r="HUC103" s="31"/>
      <c r="HUD103" s="31"/>
      <c r="HUE103" s="31"/>
      <c r="HUF103" s="31"/>
      <c r="HUG103" s="31"/>
      <c r="HUH103" s="31"/>
      <c r="HUI103" s="31"/>
      <c r="HUJ103" s="31"/>
      <c r="HUK103" s="31"/>
      <c r="HUL103" s="31"/>
      <c r="HUM103" s="31"/>
      <c r="HUN103" s="31"/>
      <c r="HUO103" s="31"/>
      <c r="HUP103" s="31"/>
      <c r="HUQ103" s="31"/>
      <c r="HUR103" s="31"/>
      <c r="HUS103" s="31"/>
      <c r="HUT103" s="31"/>
      <c r="HUU103" s="31"/>
      <c r="HUV103" s="31"/>
      <c r="HUW103" s="31"/>
      <c r="HUX103" s="31"/>
      <c r="HUY103" s="31"/>
      <c r="HUZ103" s="31"/>
      <c r="HVA103" s="31"/>
      <c r="HVB103" s="31"/>
      <c r="HVC103" s="31"/>
      <c r="HVD103" s="31"/>
      <c r="HVE103" s="31"/>
      <c r="HVF103" s="31"/>
      <c r="HVG103" s="31"/>
      <c r="HVH103" s="31"/>
      <c r="HVI103" s="31"/>
      <c r="HVJ103" s="31"/>
      <c r="HVK103" s="31"/>
      <c r="HVL103" s="31"/>
      <c r="HVM103" s="31"/>
      <c r="HVN103" s="31"/>
      <c r="HVO103" s="31"/>
      <c r="HVP103" s="31"/>
      <c r="HVQ103" s="31"/>
      <c r="HVR103" s="31"/>
      <c r="HVS103" s="31"/>
      <c r="HVT103" s="31"/>
      <c r="HVU103" s="31"/>
      <c r="HVV103" s="31"/>
      <c r="HVW103" s="31"/>
      <c r="HVX103" s="31"/>
      <c r="HVY103" s="31"/>
      <c r="HVZ103" s="31"/>
      <c r="HWA103" s="31"/>
      <c r="HWB103" s="31"/>
      <c r="HWC103" s="31"/>
      <c r="HWD103" s="31"/>
      <c r="HWE103" s="31"/>
      <c r="HWF103" s="31"/>
      <c r="HWG103" s="31"/>
      <c r="HWH103" s="31"/>
      <c r="HWI103" s="31"/>
      <c r="HWJ103" s="31"/>
      <c r="HWK103" s="31"/>
      <c r="HWL103" s="31"/>
      <c r="HWM103" s="31"/>
      <c r="HWN103" s="31"/>
      <c r="HWO103" s="31"/>
      <c r="HWP103" s="31"/>
      <c r="HWQ103" s="31"/>
      <c r="HWR103" s="31"/>
      <c r="HWS103" s="31"/>
      <c r="HWT103" s="31"/>
      <c r="HWU103" s="31"/>
      <c r="HWV103" s="31"/>
      <c r="HWW103" s="31"/>
      <c r="HWX103" s="31"/>
      <c r="HWY103" s="31"/>
      <c r="HWZ103" s="31"/>
      <c r="HXA103" s="31"/>
      <c r="HXB103" s="31"/>
      <c r="HXC103" s="31"/>
      <c r="HXD103" s="31"/>
      <c r="HXE103" s="31"/>
      <c r="HXF103" s="31"/>
      <c r="HXG103" s="31"/>
      <c r="HXH103" s="31"/>
      <c r="HXI103" s="31"/>
      <c r="HXJ103" s="31"/>
      <c r="HXK103" s="31"/>
      <c r="HXL103" s="31"/>
      <c r="HXM103" s="31"/>
      <c r="HXN103" s="31"/>
      <c r="HXO103" s="31"/>
      <c r="HXP103" s="31"/>
      <c r="HXQ103" s="31"/>
      <c r="HXR103" s="31"/>
      <c r="HXS103" s="31"/>
      <c r="HXT103" s="31"/>
      <c r="HXU103" s="31"/>
      <c r="HXV103" s="31"/>
      <c r="HXW103" s="31"/>
      <c r="HXX103" s="31"/>
      <c r="HXY103" s="31"/>
      <c r="HXZ103" s="31"/>
      <c r="HYA103" s="31"/>
      <c r="HYB103" s="31"/>
      <c r="HYC103" s="31"/>
      <c r="HYD103" s="31"/>
      <c r="HYE103" s="31"/>
      <c r="HYF103" s="31"/>
      <c r="HYG103" s="31"/>
      <c r="HYH103" s="31"/>
      <c r="HYI103" s="31"/>
      <c r="HYJ103" s="31"/>
      <c r="HYK103" s="31"/>
      <c r="HYL103" s="31"/>
      <c r="HYM103" s="31"/>
      <c r="HYN103" s="31"/>
      <c r="HYO103" s="31"/>
      <c r="HYP103" s="31"/>
      <c r="HYQ103" s="31"/>
      <c r="HYR103" s="31"/>
      <c r="HYS103" s="31"/>
      <c r="HYT103" s="31"/>
      <c r="HYU103" s="31"/>
      <c r="HYV103" s="31"/>
      <c r="HYW103" s="31"/>
      <c r="HYX103" s="31"/>
      <c r="HYY103" s="31"/>
      <c r="HYZ103" s="31"/>
      <c r="HZA103" s="31"/>
      <c r="HZB103" s="31"/>
      <c r="HZC103" s="31"/>
      <c r="HZD103" s="31"/>
      <c r="HZE103" s="31"/>
      <c r="HZF103" s="31"/>
      <c r="HZG103" s="31"/>
      <c r="HZH103" s="31"/>
      <c r="HZI103" s="31"/>
      <c r="HZJ103" s="31"/>
      <c r="HZK103" s="31"/>
      <c r="HZL103" s="31"/>
      <c r="HZM103" s="31"/>
      <c r="HZN103" s="31"/>
      <c r="HZO103" s="31"/>
      <c r="HZP103" s="31"/>
      <c r="HZQ103" s="31"/>
      <c r="HZR103" s="31"/>
      <c r="HZS103" s="31"/>
      <c r="HZT103" s="31"/>
      <c r="HZU103" s="31"/>
      <c r="HZV103" s="31"/>
      <c r="HZW103" s="31"/>
      <c r="HZX103" s="31"/>
      <c r="HZY103" s="31"/>
      <c r="HZZ103" s="31"/>
      <c r="IAA103" s="31"/>
      <c r="IAB103" s="31"/>
      <c r="IAC103" s="31"/>
      <c r="IAD103" s="31"/>
      <c r="IAE103" s="31"/>
      <c r="IAF103" s="31"/>
      <c r="IAG103" s="31"/>
      <c r="IAH103" s="31"/>
      <c r="IAI103" s="31"/>
      <c r="IAJ103" s="31"/>
      <c r="IAK103" s="31"/>
      <c r="IAL103" s="31"/>
      <c r="IAM103" s="31"/>
      <c r="IAN103" s="31"/>
      <c r="IAO103" s="31"/>
      <c r="IAP103" s="31"/>
      <c r="IAQ103" s="31"/>
      <c r="IAR103" s="31"/>
      <c r="IAS103" s="31"/>
      <c r="IAT103" s="31"/>
      <c r="IAU103" s="31"/>
      <c r="IAV103" s="31"/>
      <c r="IAW103" s="31"/>
      <c r="IAX103" s="31"/>
      <c r="IAY103" s="31"/>
      <c r="IAZ103" s="31"/>
      <c r="IBA103" s="31"/>
      <c r="IBB103" s="31"/>
      <c r="IBC103" s="31"/>
      <c r="IBD103" s="31"/>
      <c r="IBE103" s="31"/>
      <c r="IBF103" s="31"/>
      <c r="IBG103" s="31"/>
      <c r="IBH103" s="31"/>
      <c r="IBI103" s="31"/>
      <c r="IBJ103" s="31"/>
      <c r="IBK103" s="31"/>
      <c r="IBL103" s="31"/>
      <c r="IBM103" s="31"/>
      <c r="IBN103" s="31"/>
      <c r="IBO103" s="31"/>
      <c r="IBP103" s="31"/>
      <c r="IBQ103" s="31"/>
      <c r="IBR103" s="31"/>
      <c r="IBS103" s="31"/>
      <c r="IBT103" s="31"/>
      <c r="IBU103" s="31"/>
      <c r="IBV103" s="31"/>
      <c r="IBW103" s="31"/>
      <c r="IBX103" s="31"/>
      <c r="IBY103" s="31"/>
      <c r="IBZ103" s="31"/>
      <c r="ICA103" s="31"/>
      <c r="ICB103" s="31"/>
      <c r="ICC103" s="31"/>
      <c r="ICD103" s="31"/>
      <c r="ICE103" s="31"/>
      <c r="ICF103" s="31"/>
      <c r="ICG103" s="31"/>
      <c r="ICH103" s="31"/>
      <c r="ICI103" s="31"/>
      <c r="ICJ103" s="31"/>
      <c r="ICK103" s="31"/>
      <c r="ICL103" s="31"/>
      <c r="ICM103" s="31"/>
      <c r="ICN103" s="31"/>
      <c r="ICO103" s="31"/>
      <c r="ICP103" s="31"/>
      <c r="ICQ103" s="31"/>
      <c r="ICR103" s="31"/>
      <c r="ICS103" s="31"/>
      <c r="ICT103" s="31"/>
      <c r="ICU103" s="31"/>
      <c r="ICV103" s="31"/>
      <c r="ICW103" s="31"/>
      <c r="ICX103" s="31"/>
      <c r="ICY103" s="31"/>
      <c r="ICZ103" s="31"/>
      <c r="IDA103" s="31"/>
      <c r="IDB103" s="31"/>
      <c r="IDC103" s="31"/>
      <c r="IDD103" s="31"/>
      <c r="IDE103" s="31"/>
      <c r="IDF103" s="31"/>
      <c r="IDG103" s="31"/>
      <c r="IDH103" s="31"/>
      <c r="IDI103" s="31"/>
      <c r="IDJ103" s="31"/>
      <c r="IDK103" s="31"/>
      <c r="IDL103" s="31"/>
      <c r="IDM103" s="31"/>
      <c r="IDN103" s="31"/>
      <c r="IDO103" s="31"/>
      <c r="IDP103" s="31"/>
      <c r="IDQ103" s="31"/>
      <c r="IDR103" s="31"/>
      <c r="IDS103" s="31"/>
      <c r="IDT103" s="31"/>
      <c r="IDU103" s="31"/>
      <c r="IDV103" s="31"/>
      <c r="IDW103" s="31"/>
      <c r="IDX103" s="31"/>
      <c r="IDY103" s="31"/>
      <c r="IDZ103" s="31"/>
      <c r="IEA103" s="31"/>
      <c r="IEB103" s="31"/>
      <c r="IEC103" s="31"/>
      <c r="IED103" s="31"/>
      <c r="IEE103" s="31"/>
      <c r="IEF103" s="31"/>
      <c r="IEG103" s="31"/>
      <c r="IEH103" s="31"/>
      <c r="IEI103" s="31"/>
      <c r="IEJ103" s="31"/>
      <c r="IEK103" s="31"/>
      <c r="IEL103" s="31"/>
      <c r="IEM103" s="31"/>
      <c r="IEN103" s="31"/>
      <c r="IEO103" s="31"/>
      <c r="IEP103" s="31"/>
      <c r="IEQ103" s="31"/>
      <c r="IER103" s="31"/>
      <c r="IES103" s="31"/>
      <c r="IET103" s="31"/>
      <c r="IEU103" s="31"/>
      <c r="IEV103" s="31"/>
      <c r="IEW103" s="31"/>
      <c r="IEX103" s="31"/>
      <c r="IEY103" s="31"/>
      <c r="IEZ103" s="31"/>
      <c r="IFA103" s="31"/>
      <c r="IFB103" s="31"/>
      <c r="IFC103" s="31"/>
      <c r="IFD103" s="31"/>
      <c r="IFE103" s="31"/>
      <c r="IFF103" s="31"/>
      <c r="IFG103" s="31"/>
      <c r="IFH103" s="31"/>
      <c r="IFI103" s="31"/>
      <c r="IFJ103" s="31"/>
      <c r="IFK103" s="31"/>
      <c r="IFL103" s="31"/>
      <c r="IFM103" s="31"/>
      <c r="IFN103" s="31"/>
      <c r="IFO103" s="31"/>
      <c r="IFP103" s="31"/>
      <c r="IFQ103" s="31"/>
      <c r="IFR103" s="31"/>
      <c r="IFS103" s="31"/>
      <c r="IFT103" s="31"/>
      <c r="IFU103" s="31"/>
      <c r="IFV103" s="31"/>
      <c r="IFW103" s="31"/>
      <c r="IFX103" s="31"/>
      <c r="IFY103" s="31"/>
      <c r="IFZ103" s="31"/>
      <c r="IGA103" s="31"/>
      <c r="IGB103" s="31"/>
      <c r="IGC103" s="31"/>
      <c r="IGD103" s="31"/>
      <c r="IGE103" s="31"/>
      <c r="IGF103" s="31"/>
      <c r="IGG103" s="31"/>
      <c r="IGH103" s="31"/>
      <c r="IGI103" s="31"/>
      <c r="IGJ103" s="31"/>
      <c r="IGK103" s="31"/>
      <c r="IGL103" s="31"/>
      <c r="IGM103" s="31"/>
      <c r="IGN103" s="31"/>
      <c r="IGO103" s="31"/>
      <c r="IGP103" s="31"/>
      <c r="IGQ103" s="31"/>
      <c r="IGR103" s="31"/>
      <c r="IGS103" s="31"/>
      <c r="IGT103" s="31"/>
      <c r="IGU103" s="31"/>
      <c r="IGV103" s="31"/>
      <c r="IGW103" s="31"/>
      <c r="IGX103" s="31"/>
      <c r="IGY103" s="31"/>
      <c r="IGZ103" s="31"/>
      <c r="IHA103" s="31"/>
      <c r="IHB103" s="31"/>
      <c r="IHC103" s="31"/>
      <c r="IHD103" s="31"/>
      <c r="IHE103" s="31"/>
      <c r="IHF103" s="31"/>
      <c r="IHG103" s="31"/>
      <c r="IHH103" s="31"/>
      <c r="IHI103" s="31"/>
      <c r="IHJ103" s="31"/>
      <c r="IHK103" s="31"/>
      <c r="IHL103" s="31"/>
      <c r="IHM103" s="31"/>
      <c r="IHN103" s="31"/>
      <c r="IHO103" s="31"/>
      <c r="IHP103" s="31"/>
      <c r="IHQ103" s="31"/>
      <c r="IHR103" s="31"/>
      <c r="IHS103" s="31"/>
      <c r="IHT103" s="31"/>
      <c r="IHU103" s="31"/>
      <c r="IHV103" s="31"/>
      <c r="IHW103" s="31"/>
      <c r="IHX103" s="31"/>
      <c r="IHY103" s="31"/>
      <c r="IHZ103" s="31"/>
      <c r="IIA103" s="31"/>
      <c r="IIB103" s="31"/>
      <c r="IIC103" s="31"/>
      <c r="IID103" s="31"/>
      <c r="IIE103" s="31"/>
      <c r="IIF103" s="31"/>
      <c r="IIG103" s="31"/>
      <c r="IIH103" s="31"/>
      <c r="III103" s="31"/>
      <c r="IIJ103" s="31"/>
      <c r="IIK103" s="31"/>
      <c r="IIL103" s="31"/>
      <c r="IIM103" s="31"/>
      <c r="IIN103" s="31"/>
      <c r="IIO103" s="31"/>
      <c r="IIP103" s="31"/>
      <c r="IIQ103" s="31"/>
      <c r="IIR103" s="31"/>
      <c r="IIS103" s="31"/>
      <c r="IIT103" s="31"/>
      <c r="IIU103" s="31"/>
      <c r="IIV103" s="31"/>
      <c r="IIW103" s="31"/>
      <c r="IIX103" s="31"/>
      <c r="IIY103" s="31"/>
      <c r="IIZ103" s="31"/>
      <c r="IJA103" s="31"/>
      <c r="IJB103" s="31"/>
      <c r="IJC103" s="31"/>
      <c r="IJD103" s="31"/>
      <c r="IJE103" s="31"/>
      <c r="IJF103" s="31"/>
      <c r="IJG103" s="31"/>
      <c r="IJH103" s="31"/>
      <c r="IJI103" s="31"/>
      <c r="IJJ103" s="31"/>
      <c r="IJK103" s="31"/>
      <c r="IJL103" s="31"/>
      <c r="IJM103" s="31"/>
      <c r="IJN103" s="31"/>
      <c r="IJO103" s="31"/>
      <c r="IJP103" s="31"/>
      <c r="IJQ103" s="31"/>
      <c r="IJR103" s="31"/>
      <c r="IJS103" s="31"/>
      <c r="IJT103" s="31"/>
      <c r="IJU103" s="31"/>
      <c r="IJV103" s="31"/>
      <c r="IJW103" s="31"/>
      <c r="IJX103" s="31"/>
      <c r="IJY103" s="31"/>
      <c r="IJZ103" s="31"/>
      <c r="IKA103" s="31"/>
      <c r="IKB103" s="31"/>
      <c r="IKC103" s="31"/>
      <c r="IKD103" s="31"/>
      <c r="IKE103" s="31"/>
      <c r="IKF103" s="31"/>
      <c r="IKG103" s="31"/>
      <c r="IKH103" s="31"/>
      <c r="IKI103" s="31"/>
      <c r="IKJ103" s="31"/>
      <c r="IKK103" s="31"/>
      <c r="IKL103" s="31"/>
      <c r="IKM103" s="31"/>
      <c r="IKN103" s="31"/>
      <c r="IKO103" s="31"/>
      <c r="IKP103" s="31"/>
      <c r="IKQ103" s="31"/>
      <c r="IKR103" s="31"/>
      <c r="IKS103" s="31"/>
      <c r="IKT103" s="31"/>
      <c r="IKU103" s="31"/>
      <c r="IKV103" s="31"/>
      <c r="IKW103" s="31"/>
      <c r="IKX103" s="31"/>
      <c r="IKY103" s="31"/>
      <c r="IKZ103" s="31"/>
      <c r="ILA103" s="31"/>
      <c r="ILB103" s="31"/>
      <c r="ILC103" s="31"/>
      <c r="ILD103" s="31"/>
      <c r="ILE103" s="31"/>
      <c r="ILF103" s="31"/>
      <c r="ILG103" s="31"/>
      <c r="ILH103" s="31"/>
      <c r="ILI103" s="31"/>
      <c r="ILJ103" s="31"/>
      <c r="ILK103" s="31"/>
      <c r="ILL103" s="31"/>
      <c r="ILM103" s="31"/>
      <c r="ILN103" s="31"/>
      <c r="ILO103" s="31"/>
      <c r="ILP103" s="31"/>
      <c r="ILQ103" s="31"/>
      <c r="ILR103" s="31"/>
      <c r="ILS103" s="31"/>
      <c r="ILT103" s="31"/>
      <c r="ILU103" s="31"/>
      <c r="ILV103" s="31"/>
      <c r="ILW103" s="31"/>
      <c r="ILX103" s="31"/>
      <c r="ILY103" s="31"/>
      <c r="ILZ103" s="31"/>
      <c r="IMA103" s="31"/>
      <c r="IMB103" s="31"/>
      <c r="IMC103" s="31"/>
      <c r="IMD103" s="31"/>
      <c r="IME103" s="31"/>
      <c r="IMF103" s="31"/>
      <c r="IMG103" s="31"/>
      <c r="IMH103" s="31"/>
      <c r="IMI103" s="31"/>
      <c r="IMJ103" s="31"/>
      <c r="IMK103" s="31"/>
      <c r="IML103" s="31"/>
      <c r="IMM103" s="31"/>
      <c r="IMN103" s="31"/>
      <c r="IMO103" s="31"/>
      <c r="IMP103" s="31"/>
      <c r="IMQ103" s="31"/>
      <c r="IMR103" s="31"/>
      <c r="IMS103" s="31"/>
      <c r="IMT103" s="31"/>
      <c r="IMU103" s="31"/>
      <c r="IMV103" s="31"/>
      <c r="IMW103" s="31"/>
      <c r="IMX103" s="31"/>
      <c r="IMY103" s="31"/>
      <c r="IMZ103" s="31"/>
      <c r="INA103" s="31"/>
      <c r="INB103" s="31"/>
      <c r="INC103" s="31"/>
      <c r="IND103" s="31"/>
      <c r="INE103" s="31"/>
      <c r="INF103" s="31"/>
      <c r="ING103" s="31"/>
      <c r="INH103" s="31"/>
      <c r="INI103" s="31"/>
      <c r="INJ103" s="31"/>
      <c r="INK103" s="31"/>
      <c r="INL103" s="31"/>
      <c r="INM103" s="31"/>
      <c r="INN103" s="31"/>
      <c r="INO103" s="31"/>
      <c r="INP103" s="31"/>
      <c r="INQ103" s="31"/>
      <c r="INR103" s="31"/>
      <c r="INS103" s="31"/>
      <c r="INT103" s="31"/>
      <c r="INU103" s="31"/>
      <c r="INV103" s="31"/>
      <c r="INW103" s="31"/>
      <c r="INX103" s="31"/>
      <c r="INY103" s="31"/>
      <c r="INZ103" s="31"/>
      <c r="IOA103" s="31"/>
      <c r="IOB103" s="31"/>
      <c r="IOC103" s="31"/>
      <c r="IOD103" s="31"/>
      <c r="IOE103" s="31"/>
      <c r="IOF103" s="31"/>
      <c r="IOG103" s="31"/>
      <c r="IOH103" s="31"/>
      <c r="IOI103" s="31"/>
      <c r="IOJ103" s="31"/>
      <c r="IOK103" s="31"/>
      <c r="IOL103" s="31"/>
      <c r="IOM103" s="31"/>
      <c r="ION103" s="31"/>
      <c r="IOO103" s="31"/>
      <c r="IOP103" s="31"/>
      <c r="IOQ103" s="31"/>
      <c r="IOR103" s="31"/>
      <c r="IOS103" s="31"/>
      <c r="IOT103" s="31"/>
      <c r="IOU103" s="31"/>
      <c r="IOV103" s="31"/>
      <c r="IOW103" s="31"/>
      <c r="IOX103" s="31"/>
      <c r="IOY103" s="31"/>
      <c r="IOZ103" s="31"/>
      <c r="IPA103" s="31"/>
      <c r="IPB103" s="31"/>
      <c r="IPC103" s="31"/>
      <c r="IPD103" s="31"/>
      <c r="IPE103" s="31"/>
      <c r="IPF103" s="31"/>
      <c r="IPG103" s="31"/>
      <c r="IPH103" s="31"/>
      <c r="IPI103" s="31"/>
      <c r="IPJ103" s="31"/>
      <c r="IPK103" s="31"/>
      <c r="IPL103" s="31"/>
      <c r="IPM103" s="31"/>
      <c r="IPN103" s="31"/>
      <c r="IPO103" s="31"/>
      <c r="IPP103" s="31"/>
      <c r="IPQ103" s="31"/>
      <c r="IPR103" s="31"/>
      <c r="IPS103" s="31"/>
      <c r="IPT103" s="31"/>
      <c r="IPU103" s="31"/>
      <c r="IPV103" s="31"/>
      <c r="IPW103" s="31"/>
      <c r="IPX103" s="31"/>
      <c r="IPY103" s="31"/>
      <c r="IPZ103" s="31"/>
      <c r="IQA103" s="31"/>
      <c r="IQB103" s="31"/>
      <c r="IQC103" s="31"/>
      <c r="IQD103" s="31"/>
      <c r="IQE103" s="31"/>
      <c r="IQF103" s="31"/>
      <c r="IQG103" s="31"/>
      <c r="IQH103" s="31"/>
      <c r="IQI103" s="31"/>
      <c r="IQJ103" s="31"/>
      <c r="IQK103" s="31"/>
      <c r="IQL103" s="31"/>
      <c r="IQM103" s="31"/>
      <c r="IQN103" s="31"/>
      <c r="IQO103" s="31"/>
      <c r="IQP103" s="31"/>
      <c r="IQQ103" s="31"/>
      <c r="IQR103" s="31"/>
      <c r="IQS103" s="31"/>
      <c r="IQT103" s="31"/>
      <c r="IQU103" s="31"/>
      <c r="IQV103" s="31"/>
      <c r="IQW103" s="31"/>
      <c r="IQX103" s="31"/>
      <c r="IQY103" s="31"/>
      <c r="IQZ103" s="31"/>
      <c r="IRA103" s="31"/>
      <c r="IRB103" s="31"/>
      <c r="IRC103" s="31"/>
      <c r="IRD103" s="31"/>
      <c r="IRE103" s="31"/>
      <c r="IRF103" s="31"/>
      <c r="IRG103" s="31"/>
      <c r="IRH103" s="31"/>
      <c r="IRI103" s="31"/>
      <c r="IRJ103" s="31"/>
      <c r="IRK103" s="31"/>
      <c r="IRL103" s="31"/>
      <c r="IRM103" s="31"/>
      <c r="IRN103" s="31"/>
      <c r="IRO103" s="31"/>
      <c r="IRP103" s="31"/>
      <c r="IRQ103" s="31"/>
      <c r="IRR103" s="31"/>
      <c r="IRS103" s="31"/>
      <c r="IRT103" s="31"/>
      <c r="IRU103" s="31"/>
      <c r="IRV103" s="31"/>
      <c r="IRW103" s="31"/>
      <c r="IRX103" s="31"/>
      <c r="IRY103" s="31"/>
      <c r="IRZ103" s="31"/>
      <c r="ISA103" s="31"/>
      <c r="ISB103" s="31"/>
      <c r="ISC103" s="31"/>
      <c r="ISD103" s="31"/>
      <c r="ISE103" s="31"/>
      <c r="ISF103" s="31"/>
      <c r="ISG103" s="31"/>
      <c r="ISH103" s="31"/>
      <c r="ISI103" s="31"/>
      <c r="ISJ103" s="31"/>
      <c r="ISK103" s="31"/>
      <c r="ISL103" s="31"/>
      <c r="ISM103" s="31"/>
      <c r="ISN103" s="31"/>
      <c r="ISO103" s="31"/>
      <c r="ISP103" s="31"/>
      <c r="ISQ103" s="31"/>
      <c r="ISR103" s="31"/>
      <c r="ISS103" s="31"/>
      <c r="IST103" s="31"/>
      <c r="ISU103" s="31"/>
      <c r="ISV103" s="31"/>
      <c r="ISW103" s="31"/>
      <c r="ISX103" s="31"/>
      <c r="ISY103" s="31"/>
      <c r="ISZ103" s="31"/>
      <c r="ITA103" s="31"/>
      <c r="ITB103" s="31"/>
      <c r="ITC103" s="31"/>
      <c r="ITD103" s="31"/>
      <c r="ITE103" s="31"/>
      <c r="ITF103" s="31"/>
      <c r="ITG103" s="31"/>
      <c r="ITH103" s="31"/>
      <c r="ITI103" s="31"/>
      <c r="ITJ103" s="31"/>
      <c r="ITK103" s="31"/>
      <c r="ITL103" s="31"/>
      <c r="ITM103" s="31"/>
      <c r="ITN103" s="31"/>
      <c r="ITO103" s="31"/>
      <c r="ITP103" s="31"/>
      <c r="ITQ103" s="31"/>
      <c r="ITR103" s="31"/>
      <c r="ITS103" s="31"/>
      <c r="ITT103" s="31"/>
      <c r="ITU103" s="31"/>
      <c r="ITV103" s="31"/>
      <c r="ITW103" s="31"/>
      <c r="ITX103" s="31"/>
      <c r="ITY103" s="31"/>
      <c r="ITZ103" s="31"/>
      <c r="IUA103" s="31"/>
      <c r="IUB103" s="31"/>
      <c r="IUC103" s="31"/>
      <c r="IUD103" s="31"/>
      <c r="IUE103" s="31"/>
      <c r="IUF103" s="31"/>
      <c r="IUG103" s="31"/>
      <c r="IUH103" s="31"/>
      <c r="IUI103" s="31"/>
      <c r="IUJ103" s="31"/>
      <c r="IUK103" s="31"/>
      <c r="IUL103" s="31"/>
      <c r="IUM103" s="31"/>
      <c r="IUN103" s="31"/>
      <c r="IUO103" s="31"/>
      <c r="IUP103" s="31"/>
      <c r="IUQ103" s="31"/>
      <c r="IUR103" s="31"/>
      <c r="IUS103" s="31"/>
      <c r="IUT103" s="31"/>
      <c r="IUU103" s="31"/>
      <c r="IUV103" s="31"/>
      <c r="IUW103" s="31"/>
      <c r="IUX103" s="31"/>
      <c r="IUY103" s="31"/>
      <c r="IUZ103" s="31"/>
      <c r="IVA103" s="31"/>
      <c r="IVB103" s="31"/>
      <c r="IVC103" s="31"/>
      <c r="IVD103" s="31"/>
      <c r="IVE103" s="31"/>
      <c r="IVF103" s="31"/>
      <c r="IVG103" s="31"/>
      <c r="IVH103" s="31"/>
      <c r="IVI103" s="31"/>
      <c r="IVJ103" s="31"/>
      <c r="IVK103" s="31"/>
      <c r="IVL103" s="31"/>
      <c r="IVM103" s="31"/>
      <c r="IVN103" s="31"/>
      <c r="IVO103" s="31"/>
      <c r="IVP103" s="31"/>
      <c r="IVQ103" s="31"/>
      <c r="IVR103" s="31"/>
      <c r="IVS103" s="31"/>
      <c r="IVT103" s="31"/>
      <c r="IVU103" s="31"/>
      <c r="IVV103" s="31"/>
      <c r="IVW103" s="31"/>
      <c r="IVX103" s="31"/>
      <c r="IVY103" s="31"/>
      <c r="IVZ103" s="31"/>
      <c r="IWA103" s="31"/>
      <c r="IWB103" s="31"/>
      <c r="IWC103" s="31"/>
      <c r="IWD103" s="31"/>
      <c r="IWE103" s="31"/>
      <c r="IWF103" s="31"/>
      <c r="IWG103" s="31"/>
      <c r="IWH103" s="31"/>
      <c r="IWI103" s="31"/>
      <c r="IWJ103" s="31"/>
      <c r="IWK103" s="31"/>
      <c r="IWL103" s="31"/>
      <c r="IWM103" s="31"/>
      <c r="IWN103" s="31"/>
      <c r="IWO103" s="31"/>
      <c r="IWP103" s="31"/>
      <c r="IWQ103" s="31"/>
      <c r="IWR103" s="31"/>
      <c r="IWS103" s="31"/>
      <c r="IWT103" s="31"/>
      <c r="IWU103" s="31"/>
      <c r="IWV103" s="31"/>
      <c r="IWW103" s="31"/>
      <c r="IWX103" s="31"/>
      <c r="IWY103" s="31"/>
      <c r="IWZ103" s="31"/>
      <c r="IXA103" s="31"/>
      <c r="IXB103" s="31"/>
      <c r="IXC103" s="31"/>
      <c r="IXD103" s="31"/>
      <c r="IXE103" s="31"/>
      <c r="IXF103" s="31"/>
      <c r="IXG103" s="31"/>
      <c r="IXH103" s="31"/>
      <c r="IXI103" s="31"/>
      <c r="IXJ103" s="31"/>
      <c r="IXK103" s="31"/>
      <c r="IXL103" s="31"/>
      <c r="IXM103" s="31"/>
      <c r="IXN103" s="31"/>
      <c r="IXO103" s="31"/>
      <c r="IXP103" s="31"/>
      <c r="IXQ103" s="31"/>
      <c r="IXR103" s="31"/>
      <c r="IXS103" s="31"/>
      <c r="IXT103" s="31"/>
      <c r="IXU103" s="31"/>
      <c r="IXV103" s="31"/>
      <c r="IXW103" s="31"/>
      <c r="IXX103" s="31"/>
      <c r="IXY103" s="31"/>
      <c r="IXZ103" s="31"/>
      <c r="IYA103" s="31"/>
      <c r="IYB103" s="31"/>
      <c r="IYC103" s="31"/>
      <c r="IYD103" s="31"/>
      <c r="IYE103" s="31"/>
      <c r="IYF103" s="31"/>
      <c r="IYG103" s="31"/>
      <c r="IYH103" s="31"/>
      <c r="IYI103" s="31"/>
      <c r="IYJ103" s="31"/>
      <c r="IYK103" s="31"/>
      <c r="IYL103" s="31"/>
      <c r="IYM103" s="31"/>
      <c r="IYN103" s="31"/>
      <c r="IYO103" s="31"/>
      <c r="IYP103" s="31"/>
      <c r="IYQ103" s="31"/>
      <c r="IYR103" s="31"/>
      <c r="IYS103" s="31"/>
      <c r="IYT103" s="31"/>
      <c r="IYU103" s="31"/>
      <c r="IYV103" s="31"/>
      <c r="IYW103" s="31"/>
      <c r="IYX103" s="31"/>
      <c r="IYY103" s="31"/>
      <c r="IYZ103" s="31"/>
      <c r="IZA103" s="31"/>
      <c r="IZB103" s="31"/>
      <c r="IZC103" s="31"/>
      <c r="IZD103" s="31"/>
      <c r="IZE103" s="31"/>
      <c r="IZF103" s="31"/>
      <c r="IZG103" s="31"/>
      <c r="IZH103" s="31"/>
      <c r="IZI103" s="31"/>
      <c r="IZJ103" s="31"/>
      <c r="IZK103" s="31"/>
      <c r="IZL103" s="31"/>
      <c r="IZM103" s="31"/>
      <c r="IZN103" s="31"/>
      <c r="IZO103" s="31"/>
      <c r="IZP103" s="31"/>
      <c r="IZQ103" s="31"/>
      <c r="IZR103" s="31"/>
      <c r="IZS103" s="31"/>
      <c r="IZT103" s="31"/>
      <c r="IZU103" s="31"/>
      <c r="IZV103" s="31"/>
      <c r="IZW103" s="31"/>
      <c r="IZX103" s="31"/>
      <c r="IZY103" s="31"/>
      <c r="IZZ103" s="31"/>
      <c r="JAA103" s="31"/>
      <c r="JAB103" s="31"/>
      <c r="JAC103" s="31"/>
      <c r="JAD103" s="31"/>
      <c r="JAE103" s="31"/>
      <c r="JAF103" s="31"/>
      <c r="JAG103" s="31"/>
      <c r="JAH103" s="31"/>
      <c r="JAI103" s="31"/>
      <c r="JAJ103" s="31"/>
      <c r="JAK103" s="31"/>
      <c r="JAL103" s="31"/>
      <c r="JAM103" s="31"/>
      <c r="JAN103" s="31"/>
      <c r="JAO103" s="31"/>
      <c r="JAP103" s="31"/>
      <c r="JAQ103" s="31"/>
      <c r="JAR103" s="31"/>
      <c r="JAS103" s="31"/>
      <c r="JAT103" s="31"/>
      <c r="JAU103" s="31"/>
      <c r="JAV103" s="31"/>
      <c r="JAW103" s="31"/>
      <c r="JAX103" s="31"/>
      <c r="JAY103" s="31"/>
      <c r="JAZ103" s="31"/>
      <c r="JBA103" s="31"/>
      <c r="JBB103" s="31"/>
      <c r="JBC103" s="31"/>
      <c r="JBD103" s="31"/>
      <c r="JBE103" s="31"/>
      <c r="JBF103" s="31"/>
      <c r="JBG103" s="31"/>
      <c r="JBH103" s="31"/>
      <c r="JBI103" s="31"/>
      <c r="JBJ103" s="31"/>
      <c r="JBK103" s="31"/>
      <c r="JBL103" s="31"/>
      <c r="JBM103" s="31"/>
      <c r="JBN103" s="31"/>
      <c r="JBO103" s="31"/>
      <c r="JBP103" s="31"/>
      <c r="JBQ103" s="31"/>
      <c r="JBR103" s="31"/>
      <c r="JBS103" s="31"/>
      <c r="JBT103" s="31"/>
      <c r="JBU103" s="31"/>
      <c r="JBV103" s="31"/>
      <c r="JBW103" s="31"/>
      <c r="JBX103" s="31"/>
      <c r="JBY103" s="31"/>
      <c r="JBZ103" s="31"/>
      <c r="JCA103" s="31"/>
      <c r="JCB103" s="31"/>
      <c r="JCC103" s="31"/>
      <c r="JCD103" s="31"/>
      <c r="JCE103" s="31"/>
      <c r="JCF103" s="31"/>
      <c r="JCG103" s="31"/>
      <c r="JCH103" s="31"/>
      <c r="JCI103" s="31"/>
      <c r="JCJ103" s="31"/>
      <c r="JCK103" s="31"/>
      <c r="JCL103" s="31"/>
      <c r="JCM103" s="31"/>
      <c r="JCN103" s="31"/>
      <c r="JCO103" s="31"/>
      <c r="JCP103" s="31"/>
      <c r="JCQ103" s="31"/>
      <c r="JCR103" s="31"/>
      <c r="JCS103" s="31"/>
      <c r="JCT103" s="31"/>
      <c r="JCU103" s="31"/>
      <c r="JCV103" s="31"/>
      <c r="JCW103" s="31"/>
      <c r="JCX103" s="31"/>
      <c r="JCY103" s="31"/>
      <c r="JCZ103" s="31"/>
      <c r="JDA103" s="31"/>
      <c r="JDB103" s="31"/>
      <c r="JDC103" s="31"/>
      <c r="JDD103" s="31"/>
      <c r="JDE103" s="31"/>
      <c r="JDF103" s="31"/>
      <c r="JDG103" s="31"/>
      <c r="JDH103" s="31"/>
      <c r="JDI103" s="31"/>
      <c r="JDJ103" s="31"/>
      <c r="JDK103" s="31"/>
      <c r="JDL103" s="31"/>
      <c r="JDM103" s="31"/>
      <c r="JDN103" s="31"/>
      <c r="JDO103" s="31"/>
      <c r="JDP103" s="31"/>
      <c r="JDQ103" s="31"/>
      <c r="JDR103" s="31"/>
      <c r="JDS103" s="31"/>
      <c r="JDT103" s="31"/>
      <c r="JDU103" s="31"/>
      <c r="JDV103" s="31"/>
      <c r="JDW103" s="31"/>
      <c r="JDX103" s="31"/>
      <c r="JDY103" s="31"/>
      <c r="JDZ103" s="31"/>
      <c r="JEA103" s="31"/>
      <c r="JEB103" s="31"/>
      <c r="JEC103" s="31"/>
      <c r="JED103" s="31"/>
      <c r="JEE103" s="31"/>
      <c r="JEF103" s="31"/>
      <c r="JEG103" s="31"/>
      <c r="JEH103" s="31"/>
      <c r="JEI103" s="31"/>
      <c r="JEJ103" s="31"/>
      <c r="JEK103" s="31"/>
      <c r="JEL103" s="31"/>
      <c r="JEM103" s="31"/>
      <c r="JEN103" s="31"/>
      <c r="JEO103" s="31"/>
      <c r="JEP103" s="31"/>
      <c r="JEQ103" s="31"/>
      <c r="JER103" s="31"/>
      <c r="JES103" s="31"/>
      <c r="JET103" s="31"/>
      <c r="JEU103" s="31"/>
      <c r="JEV103" s="31"/>
      <c r="JEW103" s="31"/>
      <c r="JEX103" s="31"/>
      <c r="JEY103" s="31"/>
      <c r="JEZ103" s="31"/>
      <c r="JFA103" s="31"/>
      <c r="JFB103" s="31"/>
      <c r="JFC103" s="31"/>
      <c r="JFD103" s="31"/>
      <c r="JFE103" s="31"/>
      <c r="JFF103" s="31"/>
      <c r="JFG103" s="31"/>
      <c r="JFH103" s="31"/>
      <c r="JFI103" s="31"/>
      <c r="JFJ103" s="31"/>
      <c r="JFK103" s="31"/>
      <c r="JFL103" s="31"/>
      <c r="JFM103" s="31"/>
      <c r="JFN103" s="31"/>
      <c r="JFO103" s="31"/>
      <c r="JFP103" s="31"/>
      <c r="JFQ103" s="31"/>
      <c r="JFR103" s="31"/>
      <c r="JFS103" s="31"/>
      <c r="JFT103" s="31"/>
      <c r="JFU103" s="31"/>
      <c r="JFV103" s="31"/>
      <c r="JFW103" s="31"/>
      <c r="JFX103" s="31"/>
      <c r="JFY103" s="31"/>
      <c r="JFZ103" s="31"/>
      <c r="JGA103" s="31"/>
      <c r="JGB103" s="31"/>
      <c r="JGC103" s="31"/>
      <c r="JGD103" s="31"/>
      <c r="JGE103" s="31"/>
      <c r="JGF103" s="31"/>
      <c r="JGG103" s="31"/>
      <c r="JGH103" s="31"/>
      <c r="JGI103" s="31"/>
      <c r="JGJ103" s="31"/>
      <c r="JGK103" s="31"/>
      <c r="JGL103" s="31"/>
      <c r="JGM103" s="31"/>
      <c r="JGN103" s="31"/>
      <c r="JGO103" s="31"/>
      <c r="JGP103" s="31"/>
      <c r="JGQ103" s="31"/>
      <c r="JGR103" s="31"/>
      <c r="JGS103" s="31"/>
      <c r="JGT103" s="31"/>
      <c r="JGU103" s="31"/>
      <c r="JGV103" s="31"/>
      <c r="JGW103" s="31"/>
      <c r="JGX103" s="31"/>
      <c r="JGY103" s="31"/>
      <c r="JGZ103" s="31"/>
      <c r="JHA103" s="31"/>
      <c r="JHB103" s="31"/>
      <c r="JHC103" s="31"/>
      <c r="JHD103" s="31"/>
      <c r="JHE103" s="31"/>
      <c r="JHF103" s="31"/>
      <c r="JHG103" s="31"/>
      <c r="JHH103" s="31"/>
      <c r="JHI103" s="31"/>
      <c r="JHJ103" s="31"/>
      <c r="JHK103" s="31"/>
      <c r="JHL103" s="31"/>
      <c r="JHM103" s="31"/>
      <c r="JHN103" s="31"/>
      <c r="JHO103" s="31"/>
      <c r="JHP103" s="31"/>
      <c r="JHQ103" s="31"/>
      <c r="JHR103" s="31"/>
      <c r="JHS103" s="31"/>
      <c r="JHT103" s="31"/>
      <c r="JHU103" s="31"/>
      <c r="JHV103" s="31"/>
      <c r="JHW103" s="31"/>
      <c r="JHX103" s="31"/>
      <c r="JHY103" s="31"/>
      <c r="JHZ103" s="31"/>
      <c r="JIA103" s="31"/>
      <c r="JIB103" s="31"/>
      <c r="JIC103" s="31"/>
      <c r="JID103" s="31"/>
      <c r="JIE103" s="31"/>
      <c r="JIF103" s="31"/>
      <c r="JIG103" s="31"/>
      <c r="JIH103" s="31"/>
      <c r="JII103" s="31"/>
      <c r="JIJ103" s="31"/>
      <c r="JIK103" s="31"/>
      <c r="JIL103" s="31"/>
      <c r="JIM103" s="31"/>
      <c r="JIN103" s="31"/>
      <c r="JIO103" s="31"/>
      <c r="JIP103" s="31"/>
      <c r="JIQ103" s="31"/>
      <c r="JIR103" s="31"/>
      <c r="JIS103" s="31"/>
      <c r="JIT103" s="31"/>
      <c r="JIU103" s="31"/>
      <c r="JIV103" s="31"/>
      <c r="JIW103" s="31"/>
      <c r="JIX103" s="31"/>
      <c r="JIY103" s="31"/>
      <c r="JIZ103" s="31"/>
      <c r="JJA103" s="31"/>
      <c r="JJB103" s="31"/>
      <c r="JJC103" s="31"/>
      <c r="JJD103" s="31"/>
      <c r="JJE103" s="31"/>
      <c r="JJF103" s="31"/>
      <c r="JJG103" s="31"/>
      <c r="JJH103" s="31"/>
      <c r="JJI103" s="31"/>
      <c r="JJJ103" s="31"/>
      <c r="JJK103" s="31"/>
      <c r="JJL103" s="31"/>
      <c r="JJM103" s="31"/>
      <c r="JJN103" s="31"/>
      <c r="JJO103" s="31"/>
      <c r="JJP103" s="31"/>
      <c r="JJQ103" s="31"/>
      <c r="JJR103" s="31"/>
      <c r="JJS103" s="31"/>
      <c r="JJT103" s="31"/>
      <c r="JJU103" s="31"/>
      <c r="JJV103" s="31"/>
      <c r="JJW103" s="31"/>
      <c r="JJX103" s="31"/>
      <c r="JJY103" s="31"/>
      <c r="JJZ103" s="31"/>
      <c r="JKA103" s="31"/>
      <c r="JKB103" s="31"/>
      <c r="JKC103" s="31"/>
      <c r="JKD103" s="31"/>
      <c r="JKE103" s="31"/>
      <c r="JKF103" s="31"/>
      <c r="JKG103" s="31"/>
      <c r="JKH103" s="31"/>
      <c r="JKI103" s="31"/>
      <c r="JKJ103" s="31"/>
      <c r="JKK103" s="31"/>
      <c r="JKL103" s="31"/>
      <c r="JKM103" s="31"/>
      <c r="JKN103" s="31"/>
      <c r="JKO103" s="31"/>
      <c r="JKP103" s="31"/>
      <c r="JKQ103" s="31"/>
      <c r="JKR103" s="31"/>
      <c r="JKS103" s="31"/>
      <c r="JKT103" s="31"/>
      <c r="JKU103" s="31"/>
      <c r="JKV103" s="31"/>
      <c r="JKW103" s="31"/>
      <c r="JKX103" s="31"/>
      <c r="JKY103" s="31"/>
      <c r="JKZ103" s="31"/>
      <c r="JLA103" s="31"/>
      <c r="JLB103" s="31"/>
      <c r="JLC103" s="31"/>
      <c r="JLD103" s="31"/>
      <c r="JLE103" s="31"/>
      <c r="JLF103" s="31"/>
      <c r="JLG103" s="31"/>
      <c r="JLH103" s="31"/>
      <c r="JLI103" s="31"/>
      <c r="JLJ103" s="31"/>
      <c r="JLK103" s="31"/>
      <c r="JLL103" s="31"/>
      <c r="JLM103" s="31"/>
      <c r="JLN103" s="31"/>
      <c r="JLO103" s="31"/>
      <c r="JLP103" s="31"/>
      <c r="JLQ103" s="31"/>
      <c r="JLR103" s="31"/>
      <c r="JLS103" s="31"/>
      <c r="JLT103" s="31"/>
      <c r="JLU103" s="31"/>
      <c r="JLV103" s="31"/>
      <c r="JLW103" s="31"/>
      <c r="JLX103" s="31"/>
      <c r="JLY103" s="31"/>
      <c r="JLZ103" s="31"/>
      <c r="JMA103" s="31"/>
      <c r="JMB103" s="31"/>
      <c r="JMC103" s="31"/>
      <c r="JMD103" s="31"/>
      <c r="JME103" s="31"/>
      <c r="JMF103" s="31"/>
      <c r="JMG103" s="31"/>
      <c r="JMH103" s="31"/>
      <c r="JMI103" s="31"/>
      <c r="JMJ103" s="31"/>
      <c r="JMK103" s="31"/>
      <c r="JML103" s="31"/>
      <c r="JMM103" s="31"/>
      <c r="JMN103" s="31"/>
      <c r="JMO103" s="31"/>
      <c r="JMP103" s="31"/>
      <c r="JMQ103" s="31"/>
      <c r="JMR103" s="31"/>
      <c r="JMS103" s="31"/>
      <c r="JMT103" s="31"/>
      <c r="JMU103" s="31"/>
      <c r="JMV103" s="31"/>
      <c r="JMW103" s="31"/>
      <c r="JMX103" s="31"/>
      <c r="JMY103" s="31"/>
      <c r="JMZ103" s="31"/>
      <c r="JNA103" s="31"/>
      <c r="JNB103" s="31"/>
      <c r="JNC103" s="31"/>
      <c r="JND103" s="31"/>
      <c r="JNE103" s="31"/>
      <c r="JNF103" s="31"/>
      <c r="JNG103" s="31"/>
      <c r="JNH103" s="31"/>
      <c r="JNI103" s="31"/>
      <c r="JNJ103" s="31"/>
      <c r="JNK103" s="31"/>
      <c r="JNL103" s="31"/>
      <c r="JNM103" s="31"/>
      <c r="JNN103" s="31"/>
      <c r="JNO103" s="31"/>
      <c r="JNP103" s="31"/>
      <c r="JNQ103" s="31"/>
      <c r="JNR103" s="31"/>
      <c r="JNS103" s="31"/>
      <c r="JNT103" s="31"/>
      <c r="JNU103" s="31"/>
      <c r="JNV103" s="31"/>
      <c r="JNW103" s="31"/>
      <c r="JNX103" s="31"/>
      <c r="JNY103" s="31"/>
      <c r="JNZ103" s="31"/>
      <c r="JOA103" s="31"/>
      <c r="JOB103" s="31"/>
      <c r="JOC103" s="31"/>
      <c r="JOD103" s="31"/>
      <c r="JOE103" s="31"/>
      <c r="JOF103" s="31"/>
      <c r="JOG103" s="31"/>
      <c r="JOH103" s="31"/>
      <c r="JOI103" s="31"/>
      <c r="JOJ103" s="31"/>
      <c r="JOK103" s="31"/>
      <c r="JOL103" s="31"/>
      <c r="JOM103" s="31"/>
      <c r="JON103" s="31"/>
      <c r="JOO103" s="31"/>
      <c r="JOP103" s="31"/>
      <c r="JOQ103" s="31"/>
      <c r="JOR103" s="31"/>
      <c r="JOS103" s="31"/>
      <c r="JOT103" s="31"/>
      <c r="JOU103" s="31"/>
      <c r="JOV103" s="31"/>
      <c r="JOW103" s="31"/>
      <c r="JOX103" s="31"/>
      <c r="JOY103" s="31"/>
      <c r="JOZ103" s="31"/>
      <c r="JPA103" s="31"/>
      <c r="JPB103" s="31"/>
      <c r="JPC103" s="31"/>
      <c r="JPD103" s="31"/>
      <c r="JPE103" s="31"/>
      <c r="JPF103" s="31"/>
      <c r="JPG103" s="31"/>
      <c r="JPH103" s="31"/>
      <c r="JPI103" s="31"/>
      <c r="JPJ103" s="31"/>
      <c r="JPK103" s="31"/>
      <c r="JPL103" s="31"/>
      <c r="JPM103" s="31"/>
      <c r="JPN103" s="31"/>
      <c r="JPO103" s="31"/>
      <c r="JPP103" s="31"/>
      <c r="JPQ103" s="31"/>
      <c r="JPR103" s="31"/>
      <c r="JPS103" s="31"/>
      <c r="JPT103" s="31"/>
      <c r="JPU103" s="31"/>
      <c r="JPV103" s="31"/>
      <c r="JPW103" s="31"/>
      <c r="JPX103" s="31"/>
      <c r="JPY103" s="31"/>
      <c r="JPZ103" s="31"/>
      <c r="JQA103" s="31"/>
      <c r="JQB103" s="31"/>
      <c r="JQC103" s="31"/>
      <c r="JQD103" s="31"/>
      <c r="JQE103" s="31"/>
      <c r="JQF103" s="31"/>
      <c r="JQG103" s="31"/>
      <c r="JQH103" s="31"/>
      <c r="JQI103" s="31"/>
      <c r="JQJ103" s="31"/>
      <c r="JQK103" s="31"/>
      <c r="JQL103" s="31"/>
      <c r="JQM103" s="31"/>
      <c r="JQN103" s="31"/>
      <c r="JQO103" s="31"/>
      <c r="JQP103" s="31"/>
      <c r="JQQ103" s="31"/>
      <c r="JQR103" s="31"/>
      <c r="JQS103" s="31"/>
      <c r="JQT103" s="31"/>
      <c r="JQU103" s="31"/>
      <c r="JQV103" s="31"/>
      <c r="JQW103" s="31"/>
      <c r="JQX103" s="31"/>
      <c r="JQY103" s="31"/>
      <c r="JQZ103" s="31"/>
      <c r="JRA103" s="31"/>
      <c r="JRB103" s="31"/>
      <c r="JRC103" s="31"/>
      <c r="JRD103" s="31"/>
      <c r="JRE103" s="31"/>
      <c r="JRF103" s="31"/>
      <c r="JRG103" s="31"/>
      <c r="JRH103" s="31"/>
      <c r="JRI103" s="31"/>
      <c r="JRJ103" s="31"/>
      <c r="JRK103" s="31"/>
      <c r="JRL103" s="31"/>
      <c r="JRM103" s="31"/>
      <c r="JRN103" s="31"/>
      <c r="JRO103" s="31"/>
      <c r="JRP103" s="31"/>
      <c r="JRQ103" s="31"/>
      <c r="JRR103" s="31"/>
      <c r="JRS103" s="31"/>
      <c r="JRT103" s="31"/>
      <c r="JRU103" s="31"/>
      <c r="JRV103" s="31"/>
      <c r="JRW103" s="31"/>
      <c r="JRX103" s="31"/>
      <c r="JRY103" s="31"/>
      <c r="JRZ103" s="31"/>
      <c r="JSA103" s="31"/>
      <c r="JSB103" s="31"/>
      <c r="JSC103" s="31"/>
      <c r="JSD103" s="31"/>
      <c r="JSE103" s="31"/>
      <c r="JSF103" s="31"/>
      <c r="JSG103" s="31"/>
      <c r="JSH103" s="31"/>
      <c r="JSI103" s="31"/>
      <c r="JSJ103" s="31"/>
      <c r="JSK103" s="31"/>
      <c r="JSL103" s="31"/>
      <c r="JSM103" s="31"/>
      <c r="JSN103" s="31"/>
      <c r="JSO103" s="31"/>
      <c r="JSP103" s="31"/>
      <c r="JSQ103" s="31"/>
      <c r="JSR103" s="31"/>
      <c r="JSS103" s="31"/>
      <c r="JST103" s="31"/>
      <c r="JSU103" s="31"/>
      <c r="JSV103" s="31"/>
      <c r="JSW103" s="31"/>
      <c r="JSX103" s="31"/>
      <c r="JSY103" s="31"/>
      <c r="JSZ103" s="31"/>
      <c r="JTA103" s="31"/>
      <c r="JTB103" s="31"/>
      <c r="JTC103" s="31"/>
      <c r="JTD103" s="31"/>
      <c r="JTE103" s="31"/>
      <c r="JTF103" s="31"/>
      <c r="JTG103" s="31"/>
      <c r="JTH103" s="31"/>
      <c r="JTI103" s="31"/>
      <c r="JTJ103" s="31"/>
      <c r="JTK103" s="31"/>
      <c r="JTL103" s="31"/>
      <c r="JTM103" s="31"/>
      <c r="JTN103" s="31"/>
      <c r="JTO103" s="31"/>
      <c r="JTP103" s="31"/>
      <c r="JTQ103" s="31"/>
      <c r="JTR103" s="31"/>
      <c r="JTS103" s="31"/>
      <c r="JTT103" s="31"/>
      <c r="JTU103" s="31"/>
      <c r="JTV103" s="31"/>
      <c r="JTW103" s="31"/>
      <c r="JTX103" s="31"/>
      <c r="JTY103" s="31"/>
      <c r="JTZ103" s="31"/>
      <c r="JUA103" s="31"/>
      <c r="JUB103" s="31"/>
      <c r="JUC103" s="31"/>
      <c r="JUD103" s="31"/>
      <c r="JUE103" s="31"/>
      <c r="JUF103" s="31"/>
      <c r="JUG103" s="31"/>
      <c r="JUH103" s="31"/>
      <c r="JUI103" s="31"/>
      <c r="JUJ103" s="31"/>
      <c r="JUK103" s="31"/>
      <c r="JUL103" s="31"/>
      <c r="JUM103" s="31"/>
      <c r="JUN103" s="31"/>
      <c r="JUO103" s="31"/>
      <c r="JUP103" s="31"/>
      <c r="JUQ103" s="31"/>
      <c r="JUR103" s="31"/>
      <c r="JUS103" s="31"/>
      <c r="JUT103" s="31"/>
      <c r="JUU103" s="31"/>
      <c r="JUV103" s="31"/>
      <c r="JUW103" s="31"/>
      <c r="JUX103" s="31"/>
      <c r="JUY103" s="31"/>
      <c r="JUZ103" s="31"/>
      <c r="JVA103" s="31"/>
      <c r="JVB103" s="31"/>
      <c r="JVC103" s="31"/>
      <c r="JVD103" s="31"/>
      <c r="JVE103" s="31"/>
      <c r="JVF103" s="31"/>
      <c r="JVG103" s="31"/>
      <c r="JVH103" s="31"/>
      <c r="JVI103" s="31"/>
      <c r="JVJ103" s="31"/>
      <c r="JVK103" s="31"/>
      <c r="JVL103" s="31"/>
      <c r="JVM103" s="31"/>
      <c r="JVN103" s="31"/>
      <c r="JVO103" s="31"/>
      <c r="JVP103" s="31"/>
      <c r="JVQ103" s="31"/>
      <c r="JVR103" s="31"/>
      <c r="JVS103" s="31"/>
      <c r="JVT103" s="31"/>
      <c r="JVU103" s="31"/>
      <c r="JVV103" s="31"/>
      <c r="JVW103" s="31"/>
      <c r="JVX103" s="31"/>
      <c r="JVY103" s="31"/>
      <c r="JVZ103" s="31"/>
      <c r="JWA103" s="31"/>
      <c r="JWB103" s="31"/>
      <c r="JWC103" s="31"/>
      <c r="JWD103" s="31"/>
      <c r="JWE103" s="31"/>
      <c r="JWF103" s="31"/>
      <c r="JWG103" s="31"/>
      <c r="JWH103" s="31"/>
      <c r="JWI103" s="31"/>
      <c r="JWJ103" s="31"/>
      <c r="JWK103" s="31"/>
      <c r="JWL103" s="31"/>
      <c r="JWM103" s="31"/>
      <c r="JWN103" s="31"/>
      <c r="JWO103" s="31"/>
      <c r="JWP103" s="31"/>
      <c r="JWQ103" s="31"/>
      <c r="JWR103" s="31"/>
      <c r="JWS103" s="31"/>
      <c r="JWT103" s="31"/>
      <c r="JWU103" s="31"/>
      <c r="JWV103" s="31"/>
      <c r="JWW103" s="31"/>
      <c r="JWX103" s="31"/>
      <c r="JWY103" s="31"/>
      <c r="JWZ103" s="31"/>
      <c r="JXA103" s="31"/>
      <c r="JXB103" s="31"/>
      <c r="JXC103" s="31"/>
      <c r="JXD103" s="31"/>
      <c r="JXE103" s="31"/>
      <c r="JXF103" s="31"/>
      <c r="JXG103" s="31"/>
      <c r="JXH103" s="31"/>
      <c r="JXI103" s="31"/>
      <c r="JXJ103" s="31"/>
      <c r="JXK103" s="31"/>
      <c r="JXL103" s="31"/>
      <c r="JXM103" s="31"/>
      <c r="JXN103" s="31"/>
      <c r="JXO103" s="31"/>
      <c r="JXP103" s="31"/>
      <c r="JXQ103" s="31"/>
      <c r="JXR103" s="31"/>
      <c r="JXS103" s="31"/>
      <c r="JXT103" s="31"/>
      <c r="JXU103" s="31"/>
      <c r="JXV103" s="31"/>
      <c r="JXW103" s="31"/>
      <c r="JXX103" s="31"/>
      <c r="JXY103" s="31"/>
      <c r="JXZ103" s="31"/>
      <c r="JYA103" s="31"/>
      <c r="JYB103" s="31"/>
      <c r="JYC103" s="31"/>
      <c r="JYD103" s="31"/>
      <c r="JYE103" s="31"/>
      <c r="JYF103" s="31"/>
      <c r="JYG103" s="31"/>
      <c r="JYH103" s="31"/>
      <c r="JYI103" s="31"/>
      <c r="JYJ103" s="31"/>
      <c r="JYK103" s="31"/>
      <c r="JYL103" s="31"/>
      <c r="JYM103" s="31"/>
      <c r="JYN103" s="31"/>
      <c r="JYO103" s="31"/>
      <c r="JYP103" s="31"/>
      <c r="JYQ103" s="31"/>
      <c r="JYR103" s="31"/>
      <c r="JYS103" s="31"/>
      <c r="JYT103" s="31"/>
      <c r="JYU103" s="31"/>
      <c r="JYV103" s="31"/>
      <c r="JYW103" s="31"/>
      <c r="JYX103" s="31"/>
      <c r="JYY103" s="31"/>
      <c r="JYZ103" s="31"/>
      <c r="JZA103" s="31"/>
      <c r="JZB103" s="31"/>
      <c r="JZC103" s="31"/>
      <c r="JZD103" s="31"/>
      <c r="JZE103" s="31"/>
      <c r="JZF103" s="31"/>
      <c r="JZG103" s="31"/>
      <c r="JZH103" s="31"/>
      <c r="JZI103" s="31"/>
      <c r="JZJ103" s="31"/>
      <c r="JZK103" s="31"/>
      <c r="JZL103" s="31"/>
      <c r="JZM103" s="31"/>
      <c r="JZN103" s="31"/>
      <c r="JZO103" s="31"/>
      <c r="JZP103" s="31"/>
      <c r="JZQ103" s="31"/>
      <c r="JZR103" s="31"/>
      <c r="JZS103" s="31"/>
      <c r="JZT103" s="31"/>
      <c r="JZU103" s="31"/>
      <c r="JZV103" s="31"/>
      <c r="JZW103" s="31"/>
      <c r="JZX103" s="31"/>
      <c r="JZY103" s="31"/>
      <c r="JZZ103" s="31"/>
      <c r="KAA103" s="31"/>
      <c r="KAB103" s="31"/>
      <c r="KAC103" s="31"/>
      <c r="KAD103" s="31"/>
      <c r="KAE103" s="31"/>
      <c r="KAF103" s="31"/>
      <c r="KAG103" s="31"/>
      <c r="KAH103" s="31"/>
      <c r="KAI103" s="31"/>
      <c r="KAJ103" s="31"/>
      <c r="KAK103" s="31"/>
      <c r="KAL103" s="31"/>
      <c r="KAM103" s="31"/>
      <c r="KAN103" s="31"/>
      <c r="KAO103" s="31"/>
      <c r="KAP103" s="31"/>
      <c r="KAQ103" s="31"/>
      <c r="KAR103" s="31"/>
      <c r="KAS103" s="31"/>
      <c r="KAT103" s="31"/>
      <c r="KAU103" s="31"/>
      <c r="KAV103" s="31"/>
      <c r="KAW103" s="31"/>
      <c r="KAX103" s="31"/>
      <c r="KAY103" s="31"/>
      <c r="KAZ103" s="31"/>
      <c r="KBA103" s="31"/>
      <c r="KBB103" s="31"/>
      <c r="KBC103" s="31"/>
      <c r="KBD103" s="31"/>
      <c r="KBE103" s="31"/>
      <c r="KBF103" s="31"/>
      <c r="KBG103" s="31"/>
      <c r="KBH103" s="31"/>
      <c r="KBI103" s="31"/>
      <c r="KBJ103" s="31"/>
      <c r="KBK103" s="31"/>
      <c r="KBL103" s="31"/>
      <c r="KBM103" s="31"/>
      <c r="KBN103" s="31"/>
      <c r="KBO103" s="31"/>
      <c r="KBP103" s="31"/>
      <c r="KBQ103" s="31"/>
      <c r="KBR103" s="31"/>
      <c r="KBS103" s="31"/>
      <c r="KBT103" s="31"/>
      <c r="KBU103" s="31"/>
      <c r="KBV103" s="31"/>
      <c r="KBW103" s="31"/>
      <c r="KBX103" s="31"/>
      <c r="KBY103" s="31"/>
      <c r="KBZ103" s="31"/>
      <c r="KCA103" s="31"/>
      <c r="KCB103" s="31"/>
      <c r="KCC103" s="31"/>
      <c r="KCD103" s="31"/>
      <c r="KCE103" s="31"/>
      <c r="KCF103" s="31"/>
      <c r="KCG103" s="31"/>
      <c r="KCH103" s="31"/>
      <c r="KCI103" s="31"/>
      <c r="KCJ103" s="31"/>
      <c r="KCK103" s="31"/>
      <c r="KCL103" s="31"/>
      <c r="KCM103" s="31"/>
      <c r="KCN103" s="31"/>
      <c r="KCO103" s="31"/>
      <c r="KCP103" s="31"/>
      <c r="KCQ103" s="31"/>
      <c r="KCR103" s="31"/>
      <c r="KCS103" s="31"/>
      <c r="KCT103" s="31"/>
      <c r="KCU103" s="31"/>
      <c r="KCV103" s="31"/>
      <c r="KCW103" s="31"/>
      <c r="KCX103" s="31"/>
      <c r="KCY103" s="31"/>
      <c r="KCZ103" s="31"/>
      <c r="KDA103" s="31"/>
      <c r="KDB103" s="31"/>
      <c r="KDC103" s="31"/>
      <c r="KDD103" s="31"/>
      <c r="KDE103" s="31"/>
      <c r="KDF103" s="31"/>
      <c r="KDG103" s="31"/>
      <c r="KDH103" s="31"/>
      <c r="KDI103" s="31"/>
      <c r="KDJ103" s="31"/>
      <c r="KDK103" s="31"/>
      <c r="KDL103" s="31"/>
      <c r="KDM103" s="31"/>
      <c r="KDN103" s="31"/>
      <c r="KDO103" s="31"/>
      <c r="KDP103" s="31"/>
      <c r="KDQ103" s="31"/>
      <c r="KDR103" s="31"/>
      <c r="KDS103" s="31"/>
      <c r="KDT103" s="31"/>
      <c r="KDU103" s="31"/>
      <c r="KDV103" s="31"/>
      <c r="KDW103" s="31"/>
      <c r="KDX103" s="31"/>
      <c r="KDY103" s="31"/>
      <c r="KDZ103" s="31"/>
      <c r="KEA103" s="31"/>
      <c r="KEB103" s="31"/>
      <c r="KEC103" s="31"/>
      <c r="KED103" s="31"/>
      <c r="KEE103" s="31"/>
      <c r="KEF103" s="31"/>
      <c r="KEG103" s="31"/>
      <c r="KEH103" s="31"/>
      <c r="KEI103" s="31"/>
      <c r="KEJ103" s="31"/>
      <c r="KEK103" s="31"/>
      <c r="KEL103" s="31"/>
      <c r="KEM103" s="31"/>
      <c r="KEN103" s="31"/>
      <c r="KEO103" s="31"/>
      <c r="KEP103" s="31"/>
      <c r="KEQ103" s="31"/>
      <c r="KER103" s="31"/>
      <c r="KES103" s="31"/>
      <c r="KET103" s="31"/>
      <c r="KEU103" s="31"/>
      <c r="KEV103" s="31"/>
      <c r="KEW103" s="31"/>
      <c r="KEX103" s="31"/>
      <c r="KEY103" s="31"/>
      <c r="KEZ103" s="31"/>
      <c r="KFA103" s="31"/>
      <c r="KFB103" s="31"/>
      <c r="KFC103" s="31"/>
      <c r="KFD103" s="31"/>
      <c r="KFE103" s="31"/>
      <c r="KFF103" s="31"/>
      <c r="KFG103" s="31"/>
      <c r="KFH103" s="31"/>
      <c r="KFI103" s="31"/>
      <c r="KFJ103" s="31"/>
      <c r="KFK103" s="31"/>
      <c r="KFL103" s="31"/>
      <c r="KFM103" s="31"/>
      <c r="KFN103" s="31"/>
      <c r="KFO103" s="31"/>
      <c r="KFP103" s="31"/>
      <c r="KFQ103" s="31"/>
      <c r="KFR103" s="31"/>
      <c r="KFS103" s="31"/>
      <c r="KFT103" s="31"/>
      <c r="KFU103" s="31"/>
      <c r="KFV103" s="31"/>
      <c r="KFW103" s="31"/>
      <c r="KFX103" s="31"/>
      <c r="KFY103" s="31"/>
      <c r="KFZ103" s="31"/>
      <c r="KGA103" s="31"/>
      <c r="KGB103" s="31"/>
      <c r="KGC103" s="31"/>
      <c r="KGD103" s="31"/>
      <c r="KGE103" s="31"/>
      <c r="KGF103" s="31"/>
      <c r="KGG103" s="31"/>
      <c r="KGH103" s="31"/>
      <c r="KGI103" s="31"/>
      <c r="KGJ103" s="31"/>
      <c r="KGK103" s="31"/>
      <c r="KGL103" s="31"/>
      <c r="KGM103" s="31"/>
      <c r="KGN103" s="31"/>
      <c r="KGO103" s="31"/>
      <c r="KGP103" s="31"/>
      <c r="KGQ103" s="31"/>
      <c r="KGR103" s="31"/>
      <c r="KGS103" s="31"/>
      <c r="KGT103" s="31"/>
      <c r="KGU103" s="31"/>
      <c r="KGV103" s="31"/>
      <c r="KGW103" s="31"/>
      <c r="KGX103" s="31"/>
      <c r="KGY103" s="31"/>
      <c r="KGZ103" s="31"/>
      <c r="KHA103" s="31"/>
      <c r="KHB103" s="31"/>
      <c r="KHC103" s="31"/>
      <c r="KHD103" s="31"/>
      <c r="KHE103" s="31"/>
      <c r="KHF103" s="31"/>
      <c r="KHG103" s="31"/>
      <c r="KHH103" s="31"/>
      <c r="KHI103" s="31"/>
      <c r="KHJ103" s="31"/>
      <c r="KHK103" s="31"/>
      <c r="KHL103" s="31"/>
      <c r="KHM103" s="31"/>
      <c r="KHN103" s="31"/>
      <c r="KHO103" s="31"/>
      <c r="KHP103" s="31"/>
      <c r="KHQ103" s="31"/>
      <c r="KHR103" s="31"/>
      <c r="KHS103" s="31"/>
      <c r="KHT103" s="31"/>
      <c r="KHU103" s="31"/>
      <c r="KHV103" s="31"/>
      <c r="KHW103" s="31"/>
      <c r="KHX103" s="31"/>
      <c r="KHY103" s="31"/>
      <c r="KHZ103" s="31"/>
      <c r="KIA103" s="31"/>
      <c r="KIB103" s="31"/>
      <c r="KIC103" s="31"/>
      <c r="KID103" s="31"/>
      <c r="KIE103" s="31"/>
      <c r="KIF103" s="31"/>
      <c r="KIG103" s="31"/>
      <c r="KIH103" s="31"/>
      <c r="KII103" s="31"/>
      <c r="KIJ103" s="31"/>
      <c r="KIK103" s="31"/>
      <c r="KIL103" s="31"/>
      <c r="KIM103" s="31"/>
      <c r="KIN103" s="31"/>
      <c r="KIO103" s="31"/>
      <c r="KIP103" s="31"/>
      <c r="KIQ103" s="31"/>
      <c r="KIR103" s="31"/>
      <c r="KIS103" s="31"/>
      <c r="KIT103" s="31"/>
      <c r="KIU103" s="31"/>
      <c r="KIV103" s="31"/>
      <c r="KIW103" s="31"/>
      <c r="KIX103" s="31"/>
      <c r="KIY103" s="31"/>
      <c r="KIZ103" s="31"/>
      <c r="KJA103" s="31"/>
      <c r="KJB103" s="31"/>
      <c r="KJC103" s="31"/>
      <c r="KJD103" s="31"/>
      <c r="KJE103" s="31"/>
      <c r="KJF103" s="31"/>
      <c r="KJG103" s="31"/>
      <c r="KJH103" s="31"/>
      <c r="KJI103" s="31"/>
      <c r="KJJ103" s="31"/>
      <c r="KJK103" s="31"/>
      <c r="KJL103" s="31"/>
      <c r="KJM103" s="31"/>
      <c r="KJN103" s="31"/>
      <c r="KJO103" s="31"/>
      <c r="KJP103" s="31"/>
      <c r="KJQ103" s="31"/>
      <c r="KJR103" s="31"/>
      <c r="KJS103" s="31"/>
      <c r="KJT103" s="31"/>
      <c r="KJU103" s="31"/>
      <c r="KJV103" s="31"/>
      <c r="KJW103" s="31"/>
      <c r="KJX103" s="31"/>
      <c r="KJY103" s="31"/>
      <c r="KJZ103" s="31"/>
      <c r="KKA103" s="31"/>
      <c r="KKB103" s="31"/>
      <c r="KKC103" s="31"/>
      <c r="KKD103" s="31"/>
      <c r="KKE103" s="31"/>
      <c r="KKF103" s="31"/>
      <c r="KKG103" s="31"/>
      <c r="KKH103" s="31"/>
      <c r="KKI103" s="31"/>
      <c r="KKJ103" s="31"/>
      <c r="KKK103" s="31"/>
      <c r="KKL103" s="31"/>
      <c r="KKM103" s="31"/>
      <c r="KKN103" s="31"/>
      <c r="KKO103" s="31"/>
      <c r="KKP103" s="31"/>
      <c r="KKQ103" s="31"/>
      <c r="KKR103" s="31"/>
      <c r="KKS103" s="31"/>
      <c r="KKT103" s="31"/>
      <c r="KKU103" s="31"/>
      <c r="KKV103" s="31"/>
      <c r="KKW103" s="31"/>
      <c r="KKX103" s="31"/>
      <c r="KKY103" s="31"/>
      <c r="KKZ103" s="31"/>
      <c r="KLA103" s="31"/>
      <c r="KLB103" s="31"/>
      <c r="KLC103" s="31"/>
      <c r="KLD103" s="31"/>
      <c r="KLE103" s="31"/>
      <c r="KLF103" s="31"/>
      <c r="KLG103" s="31"/>
      <c r="KLH103" s="31"/>
      <c r="KLI103" s="31"/>
      <c r="KLJ103" s="31"/>
      <c r="KLK103" s="31"/>
      <c r="KLL103" s="31"/>
      <c r="KLM103" s="31"/>
      <c r="KLN103" s="31"/>
      <c r="KLO103" s="31"/>
      <c r="KLP103" s="31"/>
      <c r="KLQ103" s="31"/>
      <c r="KLR103" s="31"/>
      <c r="KLS103" s="31"/>
      <c r="KLT103" s="31"/>
      <c r="KLU103" s="31"/>
      <c r="KLV103" s="31"/>
      <c r="KLW103" s="31"/>
      <c r="KLX103" s="31"/>
      <c r="KLY103" s="31"/>
      <c r="KLZ103" s="31"/>
      <c r="KMA103" s="31"/>
      <c r="KMB103" s="31"/>
      <c r="KMC103" s="31"/>
      <c r="KMD103" s="31"/>
      <c r="KME103" s="31"/>
      <c r="KMF103" s="31"/>
      <c r="KMG103" s="31"/>
      <c r="KMH103" s="31"/>
      <c r="KMI103" s="31"/>
      <c r="KMJ103" s="31"/>
      <c r="KMK103" s="31"/>
      <c r="KML103" s="31"/>
      <c r="KMM103" s="31"/>
      <c r="KMN103" s="31"/>
      <c r="KMO103" s="31"/>
      <c r="KMP103" s="31"/>
      <c r="KMQ103" s="31"/>
      <c r="KMR103" s="31"/>
      <c r="KMS103" s="31"/>
      <c r="KMT103" s="31"/>
      <c r="KMU103" s="31"/>
      <c r="KMV103" s="31"/>
      <c r="KMW103" s="31"/>
      <c r="KMX103" s="31"/>
      <c r="KMY103" s="31"/>
      <c r="KMZ103" s="31"/>
      <c r="KNA103" s="31"/>
      <c r="KNB103" s="31"/>
      <c r="KNC103" s="31"/>
      <c r="KND103" s="31"/>
      <c r="KNE103" s="31"/>
      <c r="KNF103" s="31"/>
      <c r="KNG103" s="31"/>
      <c r="KNH103" s="31"/>
      <c r="KNI103" s="31"/>
      <c r="KNJ103" s="31"/>
      <c r="KNK103" s="31"/>
      <c r="KNL103" s="31"/>
      <c r="KNM103" s="31"/>
      <c r="KNN103" s="31"/>
      <c r="KNO103" s="31"/>
      <c r="KNP103" s="31"/>
      <c r="KNQ103" s="31"/>
      <c r="KNR103" s="31"/>
      <c r="KNS103" s="31"/>
      <c r="KNT103" s="31"/>
      <c r="KNU103" s="31"/>
      <c r="KNV103" s="31"/>
      <c r="KNW103" s="31"/>
      <c r="KNX103" s="31"/>
      <c r="KNY103" s="31"/>
      <c r="KNZ103" s="31"/>
      <c r="KOA103" s="31"/>
      <c r="KOB103" s="31"/>
      <c r="KOC103" s="31"/>
      <c r="KOD103" s="31"/>
      <c r="KOE103" s="31"/>
      <c r="KOF103" s="31"/>
      <c r="KOG103" s="31"/>
      <c r="KOH103" s="31"/>
      <c r="KOI103" s="31"/>
      <c r="KOJ103" s="31"/>
      <c r="KOK103" s="31"/>
      <c r="KOL103" s="31"/>
      <c r="KOM103" s="31"/>
      <c r="KON103" s="31"/>
      <c r="KOO103" s="31"/>
      <c r="KOP103" s="31"/>
      <c r="KOQ103" s="31"/>
      <c r="KOR103" s="31"/>
      <c r="KOS103" s="31"/>
      <c r="KOT103" s="31"/>
      <c r="KOU103" s="31"/>
      <c r="KOV103" s="31"/>
      <c r="KOW103" s="31"/>
      <c r="KOX103" s="31"/>
      <c r="KOY103" s="31"/>
      <c r="KOZ103" s="31"/>
      <c r="KPA103" s="31"/>
      <c r="KPB103" s="31"/>
      <c r="KPC103" s="31"/>
      <c r="KPD103" s="31"/>
      <c r="KPE103" s="31"/>
      <c r="KPF103" s="31"/>
      <c r="KPG103" s="31"/>
      <c r="KPH103" s="31"/>
      <c r="KPI103" s="31"/>
      <c r="KPJ103" s="31"/>
      <c r="KPK103" s="31"/>
      <c r="KPL103" s="31"/>
      <c r="KPM103" s="31"/>
      <c r="KPN103" s="31"/>
      <c r="KPO103" s="31"/>
      <c r="KPP103" s="31"/>
      <c r="KPQ103" s="31"/>
      <c r="KPR103" s="31"/>
      <c r="KPS103" s="31"/>
      <c r="KPT103" s="31"/>
      <c r="KPU103" s="31"/>
      <c r="KPV103" s="31"/>
      <c r="KPW103" s="31"/>
      <c r="KPX103" s="31"/>
      <c r="KPY103" s="31"/>
      <c r="KPZ103" s="31"/>
      <c r="KQA103" s="31"/>
      <c r="KQB103" s="31"/>
      <c r="KQC103" s="31"/>
      <c r="KQD103" s="31"/>
      <c r="KQE103" s="31"/>
      <c r="KQF103" s="31"/>
      <c r="KQG103" s="31"/>
      <c r="KQH103" s="31"/>
      <c r="KQI103" s="31"/>
      <c r="KQJ103" s="31"/>
      <c r="KQK103" s="31"/>
      <c r="KQL103" s="31"/>
      <c r="KQM103" s="31"/>
      <c r="KQN103" s="31"/>
      <c r="KQO103" s="31"/>
      <c r="KQP103" s="31"/>
      <c r="KQQ103" s="31"/>
      <c r="KQR103" s="31"/>
      <c r="KQS103" s="31"/>
      <c r="KQT103" s="31"/>
      <c r="KQU103" s="31"/>
      <c r="KQV103" s="31"/>
      <c r="KQW103" s="31"/>
      <c r="KQX103" s="31"/>
      <c r="KQY103" s="31"/>
      <c r="KQZ103" s="31"/>
      <c r="KRA103" s="31"/>
      <c r="KRB103" s="31"/>
      <c r="KRC103" s="31"/>
      <c r="KRD103" s="31"/>
      <c r="KRE103" s="31"/>
      <c r="KRF103" s="31"/>
      <c r="KRG103" s="31"/>
      <c r="KRH103" s="31"/>
      <c r="KRI103" s="31"/>
      <c r="KRJ103" s="31"/>
      <c r="KRK103" s="31"/>
      <c r="KRL103" s="31"/>
      <c r="KRM103" s="31"/>
      <c r="KRN103" s="31"/>
      <c r="KRO103" s="31"/>
      <c r="KRP103" s="31"/>
      <c r="KRQ103" s="31"/>
      <c r="KRR103" s="31"/>
      <c r="KRS103" s="31"/>
      <c r="KRT103" s="31"/>
      <c r="KRU103" s="31"/>
      <c r="KRV103" s="31"/>
      <c r="KRW103" s="31"/>
      <c r="KRX103" s="31"/>
      <c r="KRY103" s="31"/>
      <c r="KRZ103" s="31"/>
      <c r="KSA103" s="31"/>
      <c r="KSB103" s="31"/>
      <c r="KSC103" s="31"/>
      <c r="KSD103" s="31"/>
      <c r="KSE103" s="31"/>
      <c r="KSF103" s="31"/>
      <c r="KSG103" s="31"/>
      <c r="KSH103" s="31"/>
      <c r="KSI103" s="31"/>
      <c r="KSJ103" s="31"/>
      <c r="KSK103" s="31"/>
      <c r="KSL103" s="31"/>
      <c r="KSM103" s="31"/>
      <c r="KSN103" s="31"/>
      <c r="KSO103" s="31"/>
      <c r="KSP103" s="31"/>
      <c r="KSQ103" s="31"/>
      <c r="KSR103" s="31"/>
      <c r="KSS103" s="31"/>
      <c r="KST103" s="31"/>
      <c r="KSU103" s="31"/>
      <c r="KSV103" s="31"/>
      <c r="KSW103" s="31"/>
      <c r="KSX103" s="31"/>
      <c r="KSY103" s="31"/>
      <c r="KSZ103" s="31"/>
      <c r="KTA103" s="31"/>
      <c r="KTB103" s="31"/>
      <c r="KTC103" s="31"/>
      <c r="KTD103" s="31"/>
      <c r="KTE103" s="31"/>
      <c r="KTF103" s="31"/>
      <c r="KTG103" s="31"/>
      <c r="KTH103" s="31"/>
      <c r="KTI103" s="31"/>
      <c r="KTJ103" s="31"/>
      <c r="KTK103" s="31"/>
      <c r="KTL103" s="31"/>
      <c r="KTM103" s="31"/>
      <c r="KTN103" s="31"/>
      <c r="KTO103" s="31"/>
      <c r="KTP103" s="31"/>
      <c r="KTQ103" s="31"/>
      <c r="KTR103" s="31"/>
      <c r="KTS103" s="31"/>
      <c r="KTT103" s="31"/>
      <c r="KTU103" s="31"/>
      <c r="KTV103" s="31"/>
      <c r="KTW103" s="31"/>
      <c r="KTX103" s="31"/>
      <c r="KTY103" s="31"/>
      <c r="KTZ103" s="31"/>
      <c r="KUA103" s="31"/>
      <c r="KUB103" s="31"/>
      <c r="KUC103" s="31"/>
      <c r="KUD103" s="31"/>
      <c r="KUE103" s="31"/>
      <c r="KUF103" s="31"/>
      <c r="KUG103" s="31"/>
      <c r="KUH103" s="31"/>
      <c r="KUI103" s="31"/>
      <c r="KUJ103" s="31"/>
      <c r="KUK103" s="31"/>
      <c r="KUL103" s="31"/>
      <c r="KUM103" s="31"/>
      <c r="KUN103" s="31"/>
      <c r="KUO103" s="31"/>
      <c r="KUP103" s="31"/>
      <c r="KUQ103" s="31"/>
      <c r="KUR103" s="31"/>
      <c r="KUS103" s="31"/>
      <c r="KUT103" s="31"/>
      <c r="KUU103" s="31"/>
      <c r="KUV103" s="31"/>
      <c r="KUW103" s="31"/>
      <c r="KUX103" s="31"/>
      <c r="KUY103" s="31"/>
      <c r="KUZ103" s="31"/>
      <c r="KVA103" s="31"/>
      <c r="KVB103" s="31"/>
      <c r="KVC103" s="31"/>
      <c r="KVD103" s="31"/>
      <c r="KVE103" s="31"/>
      <c r="KVF103" s="31"/>
      <c r="KVG103" s="31"/>
      <c r="KVH103" s="31"/>
      <c r="KVI103" s="31"/>
      <c r="KVJ103" s="31"/>
      <c r="KVK103" s="31"/>
      <c r="KVL103" s="31"/>
      <c r="KVM103" s="31"/>
      <c r="KVN103" s="31"/>
      <c r="KVO103" s="31"/>
      <c r="KVP103" s="31"/>
      <c r="KVQ103" s="31"/>
      <c r="KVR103" s="31"/>
      <c r="KVS103" s="31"/>
      <c r="KVT103" s="31"/>
      <c r="KVU103" s="31"/>
      <c r="KVV103" s="31"/>
      <c r="KVW103" s="31"/>
      <c r="KVX103" s="31"/>
      <c r="KVY103" s="31"/>
      <c r="KVZ103" s="31"/>
      <c r="KWA103" s="31"/>
      <c r="KWB103" s="31"/>
      <c r="KWC103" s="31"/>
      <c r="KWD103" s="31"/>
      <c r="KWE103" s="31"/>
      <c r="KWF103" s="31"/>
      <c r="KWG103" s="31"/>
      <c r="KWH103" s="31"/>
      <c r="KWI103" s="31"/>
      <c r="KWJ103" s="31"/>
      <c r="KWK103" s="31"/>
      <c r="KWL103" s="31"/>
      <c r="KWM103" s="31"/>
      <c r="KWN103" s="31"/>
      <c r="KWO103" s="31"/>
      <c r="KWP103" s="31"/>
      <c r="KWQ103" s="31"/>
      <c r="KWR103" s="31"/>
      <c r="KWS103" s="31"/>
      <c r="KWT103" s="31"/>
      <c r="KWU103" s="31"/>
      <c r="KWV103" s="31"/>
      <c r="KWW103" s="31"/>
      <c r="KWX103" s="31"/>
      <c r="KWY103" s="31"/>
      <c r="KWZ103" s="31"/>
      <c r="KXA103" s="31"/>
      <c r="KXB103" s="31"/>
      <c r="KXC103" s="31"/>
      <c r="KXD103" s="31"/>
      <c r="KXE103" s="31"/>
      <c r="KXF103" s="31"/>
      <c r="KXG103" s="31"/>
      <c r="KXH103" s="31"/>
      <c r="KXI103" s="31"/>
      <c r="KXJ103" s="31"/>
      <c r="KXK103" s="31"/>
      <c r="KXL103" s="31"/>
      <c r="KXM103" s="31"/>
      <c r="KXN103" s="31"/>
      <c r="KXO103" s="31"/>
      <c r="KXP103" s="31"/>
      <c r="KXQ103" s="31"/>
      <c r="KXR103" s="31"/>
      <c r="KXS103" s="31"/>
      <c r="KXT103" s="31"/>
      <c r="KXU103" s="31"/>
      <c r="KXV103" s="31"/>
      <c r="KXW103" s="31"/>
      <c r="KXX103" s="31"/>
      <c r="KXY103" s="31"/>
      <c r="KXZ103" s="31"/>
      <c r="KYA103" s="31"/>
      <c r="KYB103" s="31"/>
      <c r="KYC103" s="31"/>
      <c r="KYD103" s="31"/>
      <c r="KYE103" s="31"/>
      <c r="KYF103" s="31"/>
      <c r="KYG103" s="31"/>
      <c r="KYH103" s="31"/>
      <c r="KYI103" s="31"/>
      <c r="KYJ103" s="31"/>
      <c r="KYK103" s="31"/>
      <c r="KYL103" s="31"/>
      <c r="KYM103" s="31"/>
      <c r="KYN103" s="31"/>
      <c r="KYO103" s="31"/>
      <c r="KYP103" s="31"/>
      <c r="KYQ103" s="31"/>
      <c r="KYR103" s="31"/>
      <c r="KYS103" s="31"/>
      <c r="KYT103" s="31"/>
      <c r="KYU103" s="31"/>
      <c r="KYV103" s="31"/>
      <c r="KYW103" s="31"/>
      <c r="KYX103" s="31"/>
      <c r="KYY103" s="31"/>
      <c r="KYZ103" s="31"/>
      <c r="KZA103" s="31"/>
      <c r="KZB103" s="31"/>
      <c r="KZC103" s="31"/>
      <c r="KZD103" s="31"/>
      <c r="KZE103" s="31"/>
      <c r="KZF103" s="31"/>
      <c r="KZG103" s="31"/>
      <c r="KZH103" s="31"/>
      <c r="KZI103" s="31"/>
      <c r="KZJ103" s="31"/>
      <c r="KZK103" s="31"/>
      <c r="KZL103" s="31"/>
      <c r="KZM103" s="31"/>
      <c r="KZN103" s="31"/>
      <c r="KZO103" s="31"/>
      <c r="KZP103" s="31"/>
      <c r="KZQ103" s="31"/>
      <c r="KZR103" s="31"/>
      <c r="KZS103" s="31"/>
      <c r="KZT103" s="31"/>
      <c r="KZU103" s="31"/>
      <c r="KZV103" s="31"/>
      <c r="KZW103" s="31"/>
      <c r="KZX103" s="31"/>
      <c r="KZY103" s="31"/>
      <c r="KZZ103" s="31"/>
      <c r="LAA103" s="31"/>
      <c r="LAB103" s="31"/>
      <c r="LAC103" s="31"/>
      <c r="LAD103" s="31"/>
      <c r="LAE103" s="31"/>
      <c r="LAF103" s="31"/>
      <c r="LAG103" s="31"/>
      <c r="LAH103" s="31"/>
      <c r="LAI103" s="31"/>
      <c r="LAJ103" s="31"/>
      <c r="LAK103" s="31"/>
      <c r="LAL103" s="31"/>
      <c r="LAM103" s="31"/>
      <c r="LAN103" s="31"/>
      <c r="LAO103" s="31"/>
      <c r="LAP103" s="31"/>
      <c r="LAQ103" s="31"/>
      <c r="LAR103" s="31"/>
      <c r="LAS103" s="31"/>
      <c r="LAT103" s="31"/>
      <c r="LAU103" s="31"/>
      <c r="LAV103" s="31"/>
      <c r="LAW103" s="31"/>
      <c r="LAX103" s="31"/>
      <c r="LAY103" s="31"/>
      <c r="LAZ103" s="31"/>
      <c r="LBA103" s="31"/>
      <c r="LBB103" s="31"/>
      <c r="LBC103" s="31"/>
      <c r="LBD103" s="31"/>
      <c r="LBE103" s="31"/>
      <c r="LBF103" s="31"/>
      <c r="LBG103" s="31"/>
      <c r="LBH103" s="31"/>
      <c r="LBI103" s="31"/>
      <c r="LBJ103" s="31"/>
      <c r="LBK103" s="31"/>
      <c r="LBL103" s="31"/>
      <c r="LBM103" s="31"/>
      <c r="LBN103" s="31"/>
      <c r="LBO103" s="31"/>
      <c r="LBP103" s="31"/>
      <c r="LBQ103" s="31"/>
      <c r="LBR103" s="31"/>
      <c r="LBS103" s="31"/>
      <c r="LBT103" s="31"/>
      <c r="LBU103" s="31"/>
      <c r="LBV103" s="31"/>
      <c r="LBW103" s="31"/>
      <c r="LBX103" s="31"/>
      <c r="LBY103" s="31"/>
      <c r="LBZ103" s="31"/>
      <c r="LCA103" s="31"/>
      <c r="LCB103" s="31"/>
      <c r="LCC103" s="31"/>
      <c r="LCD103" s="31"/>
      <c r="LCE103" s="31"/>
      <c r="LCF103" s="31"/>
      <c r="LCG103" s="31"/>
      <c r="LCH103" s="31"/>
      <c r="LCI103" s="31"/>
      <c r="LCJ103" s="31"/>
      <c r="LCK103" s="31"/>
      <c r="LCL103" s="31"/>
      <c r="LCM103" s="31"/>
      <c r="LCN103" s="31"/>
      <c r="LCO103" s="31"/>
      <c r="LCP103" s="31"/>
      <c r="LCQ103" s="31"/>
      <c r="LCR103" s="31"/>
      <c r="LCS103" s="31"/>
      <c r="LCT103" s="31"/>
      <c r="LCU103" s="31"/>
      <c r="LCV103" s="31"/>
      <c r="LCW103" s="31"/>
      <c r="LCX103" s="31"/>
      <c r="LCY103" s="31"/>
      <c r="LCZ103" s="31"/>
      <c r="LDA103" s="31"/>
      <c r="LDB103" s="31"/>
      <c r="LDC103" s="31"/>
      <c r="LDD103" s="31"/>
      <c r="LDE103" s="31"/>
      <c r="LDF103" s="31"/>
      <c r="LDG103" s="31"/>
      <c r="LDH103" s="31"/>
      <c r="LDI103" s="31"/>
      <c r="LDJ103" s="31"/>
      <c r="LDK103" s="31"/>
      <c r="LDL103" s="31"/>
      <c r="LDM103" s="31"/>
      <c r="LDN103" s="31"/>
      <c r="LDO103" s="31"/>
      <c r="LDP103" s="31"/>
      <c r="LDQ103" s="31"/>
      <c r="LDR103" s="31"/>
      <c r="LDS103" s="31"/>
      <c r="LDT103" s="31"/>
      <c r="LDU103" s="31"/>
      <c r="LDV103" s="31"/>
      <c r="LDW103" s="31"/>
      <c r="LDX103" s="31"/>
      <c r="LDY103" s="31"/>
      <c r="LDZ103" s="31"/>
      <c r="LEA103" s="31"/>
      <c r="LEB103" s="31"/>
      <c r="LEC103" s="31"/>
      <c r="LED103" s="31"/>
      <c r="LEE103" s="31"/>
      <c r="LEF103" s="31"/>
      <c r="LEG103" s="31"/>
      <c r="LEH103" s="31"/>
      <c r="LEI103" s="31"/>
      <c r="LEJ103" s="31"/>
      <c r="LEK103" s="31"/>
      <c r="LEL103" s="31"/>
      <c r="LEM103" s="31"/>
      <c r="LEN103" s="31"/>
      <c r="LEO103" s="31"/>
      <c r="LEP103" s="31"/>
      <c r="LEQ103" s="31"/>
      <c r="LER103" s="31"/>
      <c r="LES103" s="31"/>
      <c r="LET103" s="31"/>
      <c r="LEU103" s="31"/>
      <c r="LEV103" s="31"/>
      <c r="LEW103" s="31"/>
      <c r="LEX103" s="31"/>
      <c r="LEY103" s="31"/>
      <c r="LEZ103" s="31"/>
      <c r="LFA103" s="31"/>
      <c r="LFB103" s="31"/>
      <c r="LFC103" s="31"/>
      <c r="LFD103" s="31"/>
      <c r="LFE103" s="31"/>
      <c r="LFF103" s="31"/>
      <c r="LFG103" s="31"/>
      <c r="LFH103" s="31"/>
      <c r="LFI103" s="31"/>
      <c r="LFJ103" s="31"/>
      <c r="LFK103" s="31"/>
      <c r="LFL103" s="31"/>
      <c r="LFM103" s="31"/>
      <c r="LFN103" s="31"/>
      <c r="LFO103" s="31"/>
      <c r="LFP103" s="31"/>
      <c r="LFQ103" s="31"/>
      <c r="LFR103" s="31"/>
      <c r="LFS103" s="31"/>
      <c r="LFT103" s="31"/>
      <c r="LFU103" s="31"/>
      <c r="LFV103" s="31"/>
      <c r="LFW103" s="31"/>
      <c r="LFX103" s="31"/>
      <c r="LFY103" s="31"/>
      <c r="LFZ103" s="31"/>
      <c r="LGA103" s="31"/>
      <c r="LGB103" s="31"/>
      <c r="LGC103" s="31"/>
      <c r="LGD103" s="31"/>
      <c r="LGE103" s="31"/>
      <c r="LGF103" s="31"/>
      <c r="LGG103" s="31"/>
      <c r="LGH103" s="31"/>
      <c r="LGI103" s="31"/>
      <c r="LGJ103" s="31"/>
      <c r="LGK103" s="31"/>
      <c r="LGL103" s="31"/>
      <c r="LGM103" s="31"/>
      <c r="LGN103" s="31"/>
      <c r="LGO103" s="31"/>
      <c r="LGP103" s="31"/>
      <c r="LGQ103" s="31"/>
      <c r="LGR103" s="31"/>
      <c r="LGS103" s="31"/>
      <c r="LGT103" s="31"/>
      <c r="LGU103" s="31"/>
      <c r="LGV103" s="31"/>
      <c r="LGW103" s="31"/>
      <c r="LGX103" s="31"/>
      <c r="LGY103" s="31"/>
      <c r="LGZ103" s="31"/>
      <c r="LHA103" s="31"/>
      <c r="LHB103" s="31"/>
      <c r="LHC103" s="31"/>
      <c r="LHD103" s="31"/>
      <c r="LHE103" s="31"/>
      <c r="LHF103" s="31"/>
      <c r="LHG103" s="31"/>
      <c r="LHH103" s="31"/>
      <c r="LHI103" s="31"/>
      <c r="LHJ103" s="31"/>
      <c r="LHK103" s="31"/>
      <c r="LHL103" s="31"/>
      <c r="LHM103" s="31"/>
      <c r="LHN103" s="31"/>
      <c r="LHO103" s="31"/>
      <c r="LHP103" s="31"/>
      <c r="LHQ103" s="31"/>
      <c r="LHR103" s="31"/>
      <c r="LHS103" s="31"/>
      <c r="LHT103" s="31"/>
      <c r="LHU103" s="31"/>
      <c r="LHV103" s="31"/>
      <c r="LHW103" s="31"/>
      <c r="LHX103" s="31"/>
      <c r="LHY103" s="31"/>
      <c r="LHZ103" s="31"/>
      <c r="LIA103" s="31"/>
      <c r="LIB103" s="31"/>
      <c r="LIC103" s="31"/>
      <c r="LID103" s="31"/>
      <c r="LIE103" s="31"/>
      <c r="LIF103" s="31"/>
      <c r="LIG103" s="31"/>
      <c r="LIH103" s="31"/>
      <c r="LII103" s="31"/>
      <c r="LIJ103" s="31"/>
      <c r="LIK103" s="31"/>
      <c r="LIL103" s="31"/>
      <c r="LIM103" s="31"/>
      <c r="LIN103" s="31"/>
      <c r="LIO103" s="31"/>
      <c r="LIP103" s="31"/>
      <c r="LIQ103" s="31"/>
      <c r="LIR103" s="31"/>
      <c r="LIS103" s="31"/>
      <c r="LIT103" s="31"/>
      <c r="LIU103" s="31"/>
      <c r="LIV103" s="31"/>
      <c r="LIW103" s="31"/>
      <c r="LIX103" s="31"/>
      <c r="LIY103" s="31"/>
      <c r="LIZ103" s="31"/>
      <c r="LJA103" s="31"/>
      <c r="LJB103" s="31"/>
      <c r="LJC103" s="31"/>
      <c r="LJD103" s="31"/>
      <c r="LJE103" s="31"/>
      <c r="LJF103" s="31"/>
      <c r="LJG103" s="31"/>
      <c r="LJH103" s="31"/>
      <c r="LJI103" s="31"/>
      <c r="LJJ103" s="31"/>
      <c r="LJK103" s="31"/>
      <c r="LJL103" s="31"/>
      <c r="LJM103" s="31"/>
      <c r="LJN103" s="31"/>
      <c r="LJO103" s="31"/>
      <c r="LJP103" s="31"/>
      <c r="LJQ103" s="31"/>
      <c r="LJR103" s="31"/>
      <c r="LJS103" s="31"/>
      <c r="LJT103" s="31"/>
      <c r="LJU103" s="31"/>
      <c r="LJV103" s="31"/>
      <c r="LJW103" s="31"/>
      <c r="LJX103" s="31"/>
      <c r="LJY103" s="31"/>
      <c r="LJZ103" s="31"/>
      <c r="LKA103" s="31"/>
      <c r="LKB103" s="31"/>
      <c r="LKC103" s="31"/>
      <c r="LKD103" s="31"/>
      <c r="LKE103" s="31"/>
      <c r="LKF103" s="31"/>
      <c r="LKG103" s="31"/>
      <c r="LKH103" s="31"/>
      <c r="LKI103" s="31"/>
      <c r="LKJ103" s="31"/>
      <c r="LKK103" s="31"/>
      <c r="LKL103" s="31"/>
      <c r="LKM103" s="31"/>
      <c r="LKN103" s="31"/>
      <c r="LKO103" s="31"/>
      <c r="LKP103" s="31"/>
      <c r="LKQ103" s="31"/>
      <c r="LKR103" s="31"/>
      <c r="LKS103" s="31"/>
      <c r="LKT103" s="31"/>
      <c r="LKU103" s="31"/>
      <c r="LKV103" s="31"/>
      <c r="LKW103" s="31"/>
      <c r="LKX103" s="31"/>
      <c r="LKY103" s="31"/>
      <c r="LKZ103" s="31"/>
      <c r="LLA103" s="31"/>
      <c r="LLB103" s="31"/>
      <c r="LLC103" s="31"/>
      <c r="LLD103" s="31"/>
      <c r="LLE103" s="31"/>
      <c r="LLF103" s="31"/>
      <c r="LLG103" s="31"/>
      <c r="LLH103" s="31"/>
      <c r="LLI103" s="31"/>
      <c r="LLJ103" s="31"/>
      <c r="LLK103" s="31"/>
      <c r="LLL103" s="31"/>
      <c r="LLM103" s="31"/>
      <c r="LLN103" s="31"/>
      <c r="LLO103" s="31"/>
      <c r="LLP103" s="31"/>
      <c r="LLQ103" s="31"/>
      <c r="LLR103" s="31"/>
      <c r="LLS103" s="31"/>
      <c r="LLT103" s="31"/>
      <c r="LLU103" s="31"/>
      <c r="LLV103" s="31"/>
      <c r="LLW103" s="31"/>
      <c r="LLX103" s="31"/>
      <c r="LLY103" s="31"/>
      <c r="LLZ103" s="31"/>
      <c r="LMA103" s="31"/>
      <c r="LMB103" s="31"/>
      <c r="LMC103" s="31"/>
      <c r="LMD103" s="31"/>
      <c r="LME103" s="31"/>
      <c r="LMF103" s="31"/>
      <c r="LMG103" s="31"/>
      <c r="LMH103" s="31"/>
      <c r="LMI103" s="31"/>
      <c r="LMJ103" s="31"/>
      <c r="LMK103" s="31"/>
      <c r="LML103" s="31"/>
      <c r="LMM103" s="31"/>
      <c r="LMN103" s="31"/>
      <c r="LMO103" s="31"/>
      <c r="LMP103" s="31"/>
      <c r="LMQ103" s="31"/>
      <c r="LMR103" s="31"/>
      <c r="LMS103" s="31"/>
      <c r="LMT103" s="31"/>
      <c r="LMU103" s="31"/>
      <c r="LMV103" s="31"/>
      <c r="LMW103" s="31"/>
      <c r="LMX103" s="31"/>
      <c r="LMY103" s="31"/>
      <c r="LMZ103" s="31"/>
      <c r="LNA103" s="31"/>
      <c r="LNB103" s="31"/>
      <c r="LNC103" s="31"/>
      <c r="LND103" s="31"/>
      <c r="LNE103" s="31"/>
      <c r="LNF103" s="31"/>
      <c r="LNG103" s="31"/>
      <c r="LNH103" s="31"/>
      <c r="LNI103" s="31"/>
      <c r="LNJ103" s="31"/>
      <c r="LNK103" s="31"/>
      <c r="LNL103" s="31"/>
      <c r="LNM103" s="31"/>
      <c r="LNN103" s="31"/>
      <c r="LNO103" s="31"/>
      <c r="LNP103" s="31"/>
      <c r="LNQ103" s="31"/>
      <c r="LNR103" s="31"/>
      <c r="LNS103" s="31"/>
      <c r="LNT103" s="31"/>
      <c r="LNU103" s="31"/>
      <c r="LNV103" s="31"/>
      <c r="LNW103" s="31"/>
      <c r="LNX103" s="31"/>
      <c r="LNY103" s="31"/>
      <c r="LNZ103" s="31"/>
      <c r="LOA103" s="31"/>
      <c r="LOB103" s="31"/>
      <c r="LOC103" s="31"/>
      <c r="LOD103" s="31"/>
      <c r="LOE103" s="31"/>
      <c r="LOF103" s="31"/>
      <c r="LOG103" s="31"/>
      <c r="LOH103" s="31"/>
      <c r="LOI103" s="31"/>
      <c r="LOJ103" s="31"/>
      <c r="LOK103" s="31"/>
      <c r="LOL103" s="31"/>
      <c r="LOM103" s="31"/>
      <c r="LON103" s="31"/>
      <c r="LOO103" s="31"/>
      <c r="LOP103" s="31"/>
      <c r="LOQ103" s="31"/>
      <c r="LOR103" s="31"/>
      <c r="LOS103" s="31"/>
      <c r="LOT103" s="31"/>
      <c r="LOU103" s="31"/>
      <c r="LOV103" s="31"/>
      <c r="LOW103" s="31"/>
      <c r="LOX103" s="31"/>
      <c r="LOY103" s="31"/>
      <c r="LOZ103" s="31"/>
      <c r="LPA103" s="31"/>
      <c r="LPB103" s="31"/>
      <c r="LPC103" s="31"/>
      <c r="LPD103" s="31"/>
      <c r="LPE103" s="31"/>
      <c r="LPF103" s="31"/>
      <c r="LPG103" s="31"/>
      <c r="LPH103" s="31"/>
      <c r="LPI103" s="31"/>
      <c r="LPJ103" s="31"/>
      <c r="LPK103" s="31"/>
      <c r="LPL103" s="31"/>
      <c r="LPM103" s="31"/>
      <c r="LPN103" s="31"/>
      <c r="LPO103" s="31"/>
      <c r="LPP103" s="31"/>
      <c r="LPQ103" s="31"/>
      <c r="LPR103" s="31"/>
      <c r="LPS103" s="31"/>
      <c r="LPT103" s="31"/>
      <c r="LPU103" s="31"/>
      <c r="LPV103" s="31"/>
      <c r="LPW103" s="31"/>
      <c r="LPX103" s="31"/>
      <c r="LPY103" s="31"/>
      <c r="LPZ103" s="31"/>
      <c r="LQA103" s="31"/>
      <c r="LQB103" s="31"/>
      <c r="LQC103" s="31"/>
      <c r="LQD103" s="31"/>
      <c r="LQE103" s="31"/>
      <c r="LQF103" s="31"/>
      <c r="LQG103" s="31"/>
      <c r="LQH103" s="31"/>
      <c r="LQI103" s="31"/>
      <c r="LQJ103" s="31"/>
      <c r="LQK103" s="31"/>
      <c r="LQL103" s="31"/>
      <c r="LQM103" s="31"/>
      <c r="LQN103" s="31"/>
      <c r="LQO103" s="31"/>
      <c r="LQP103" s="31"/>
      <c r="LQQ103" s="31"/>
      <c r="LQR103" s="31"/>
      <c r="LQS103" s="31"/>
      <c r="LQT103" s="31"/>
      <c r="LQU103" s="31"/>
      <c r="LQV103" s="31"/>
      <c r="LQW103" s="31"/>
      <c r="LQX103" s="31"/>
      <c r="LQY103" s="31"/>
      <c r="LQZ103" s="31"/>
      <c r="LRA103" s="31"/>
      <c r="LRB103" s="31"/>
      <c r="LRC103" s="31"/>
      <c r="LRD103" s="31"/>
      <c r="LRE103" s="31"/>
      <c r="LRF103" s="31"/>
      <c r="LRG103" s="31"/>
      <c r="LRH103" s="31"/>
      <c r="LRI103" s="31"/>
      <c r="LRJ103" s="31"/>
      <c r="LRK103" s="31"/>
      <c r="LRL103" s="31"/>
      <c r="LRM103" s="31"/>
      <c r="LRN103" s="31"/>
      <c r="LRO103" s="31"/>
      <c r="LRP103" s="31"/>
      <c r="LRQ103" s="31"/>
      <c r="LRR103" s="31"/>
      <c r="LRS103" s="31"/>
      <c r="LRT103" s="31"/>
      <c r="LRU103" s="31"/>
      <c r="LRV103" s="31"/>
      <c r="LRW103" s="31"/>
      <c r="LRX103" s="31"/>
      <c r="LRY103" s="31"/>
      <c r="LRZ103" s="31"/>
      <c r="LSA103" s="31"/>
      <c r="LSB103" s="31"/>
      <c r="LSC103" s="31"/>
      <c r="LSD103" s="31"/>
      <c r="LSE103" s="31"/>
      <c r="LSF103" s="31"/>
      <c r="LSG103" s="31"/>
      <c r="LSH103" s="31"/>
      <c r="LSI103" s="31"/>
      <c r="LSJ103" s="31"/>
      <c r="LSK103" s="31"/>
      <c r="LSL103" s="31"/>
      <c r="LSM103" s="31"/>
      <c r="LSN103" s="31"/>
      <c r="LSO103" s="31"/>
      <c r="LSP103" s="31"/>
      <c r="LSQ103" s="31"/>
      <c r="LSR103" s="31"/>
      <c r="LSS103" s="31"/>
      <c r="LST103" s="31"/>
      <c r="LSU103" s="31"/>
      <c r="LSV103" s="31"/>
      <c r="LSW103" s="31"/>
      <c r="LSX103" s="31"/>
      <c r="LSY103" s="31"/>
      <c r="LSZ103" s="31"/>
      <c r="LTA103" s="31"/>
      <c r="LTB103" s="31"/>
      <c r="LTC103" s="31"/>
      <c r="LTD103" s="31"/>
      <c r="LTE103" s="31"/>
      <c r="LTF103" s="31"/>
      <c r="LTG103" s="31"/>
      <c r="LTH103" s="31"/>
      <c r="LTI103" s="31"/>
      <c r="LTJ103" s="31"/>
      <c r="LTK103" s="31"/>
      <c r="LTL103" s="31"/>
      <c r="LTM103" s="31"/>
      <c r="LTN103" s="31"/>
      <c r="LTO103" s="31"/>
      <c r="LTP103" s="31"/>
      <c r="LTQ103" s="31"/>
      <c r="LTR103" s="31"/>
      <c r="LTS103" s="31"/>
      <c r="LTT103" s="31"/>
      <c r="LTU103" s="31"/>
      <c r="LTV103" s="31"/>
      <c r="LTW103" s="31"/>
      <c r="LTX103" s="31"/>
      <c r="LTY103" s="31"/>
      <c r="LTZ103" s="31"/>
      <c r="LUA103" s="31"/>
      <c r="LUB103" s="31"/>
      <c r="LUC103" s="31"/>
      <c r="LUD103" s="31"/>
      <c r="LUE103" s="31"/>
      <c r="LUF103" s="31"/>
      <c r="LUG103" s="31"/>
      <c r="LUH103" s="31"/>
      <c r="LUI103" s="31"/>
      <c r="LUJ103" s="31"/>
      <c r="LUK103" s="31"/>
      <c r="LUL103" s="31"/>
      <c r="LUM103" s="31"/>
      <c r="LUN103" s="31"/>
      <c r="LUO103" s="31"/>
      <c r="LUP103" s="31"/>
      <c r="LUQ103" s="31"/>
      <c r="LUR103" s="31"/>
      <c r="LUS103" s="31"/>
      <c r="LUT103" s="31"/>
      <c r="LUU103" s="31"/>
      <c r="LUV103" s="31"/>
      <c r="LUW103" s="31"/>
      <c r="LUX103" s="31"/>
      <c r="LUY103" s="31"/>
      <c r="LUZ103" s="31"/>
      <c r="LVA103" s="31"/>
      <c r="LVB103" s="31"/>
      <c r="LVC103" s="31"/>
      <c r="LVD103" s="31"/>
      <c r="LVE103" s="31"/>
      <c r="LVF103" s="31"/>
      <c r="LVG103" s="31"/>
      <c r="LVH103" s="31"/>
      <c r="LVI103" s="31"/>
      <c r="LVJ103" s="31"/>
      <c r="LVK103" s="31"/>
      <c r="LVL103" s="31"/>
      <c r="LVM103" s="31"/>
      <c r="LVN103" s="31"/>
      <c r="LVO103" s="31"/>
      <c r="LVP103" s="31"/>
      <c r="LVQ103" s="31"/>
      <c r="LVR103" s="31"/>
      <c r="LVS103" s="31"/>
      <c r="LVT103" s="31"/>
      <c r="LVU103" s="31"/>
      <c r="LVV103" s="31"/>
      <c r="LVW103" s="31"/>
      <c r="LVX103" s="31"/>
      <c r="LVY103" s="31"/>
      <c r="LVZ103" s="31"/>
      <c r="LWA103" s="31"/>
      <c r="LWB103" s="31"/>
      <c r="LWC103" s="31"/>
      <c r="LWD103" s="31"/>
      <c r="LWE103" s="31"/>
      <c r="LWF103" s="31"/>
      <c r="LWG103" s="31"/>
      <c r="LWH103" s="31"/>
      <c r="LWI103" s="31"/>
      <c r="LWJ103" s="31"/>
      <c r="LWK103" s="31"/>
      <c r="LWL103" s="31"/>
      <c r="LWM103" s="31"/>
      <c r="LWN103" s="31"/>
      <c r="LWO103" s="31"/>
      <c r="LWP103" s="31"/>
      <c r="LWQ103" s="31"/>
      <c r="LWR103" s="31"/>
      <c r="LWS103" s="31"/>
      <c r="LWT103" s="31"/>
      <c r="LWU103" s="31"/>
      <c r="LWV103" s="31"/>
      <c r="LWW103" s="31"/>
      <c r="LWX103" s="31"/>
      <c r="LWY103" s="31"/>
      <c r="LWZ103" s="31"/>
      <c r="LXA103" s="31"/>
      <c r="LXB103" s="31"/>
      <c r="LXC103" s="31"/>
      <c r="LXD103" s="31"/>
      <c r="LXE103" s="31"/>
      <c r="LXF103" s="31"/>
      <c r="LXG103" s="31"/>
      <c r="LXH103" s="31"/>
      <c r="LXI103" s="31"/>
      <c r="LXJ103" s="31"/>
      <c r="LXK103" s="31"/>
      <c r="LXL103" s="31"/>
      <c r="LXM103" s="31"/>
      <c r="LXN103" s="31"/>
      <c r="LXO103" s="31"/>
      <c r="LXP103" s="31"/>
      <c r="LXQ103" s="31"/>
      <c r="LXR103" s="31"/>
      <c r="LXS103" s="31"/>
      <c r="LXT103" s="31"/>
      <c r="LXU103" s="31"/>
      <c r="LXV103" s="31"/>
      <c r="LXW103" s="31"/>
      <c r="LXX103" s="31"/>
      <c r="LXY103" s="31"/>
      <c r="LXZ103" s="31"/>
      <c r="LYA103" s="31"/>
      <c r="LYB103" s="31"/>
      <c r="LYC103" s="31"/>
      <c r="LYD103" s="31"/>
      <c r="LYE103" s="31"/>
      <c r="LYF103" s="31"/>
      <c r="LYG103" s="31"/>
      <c r="LYH103" s="31"/>
      <c r="LYI103" s="31"/>
      <c r="LYJ103" s="31"/>
      <c r="LYK103" s="31"/>
      <c r="LYL103" s="31"/>
      <c r="LYM103" s="31"/>
      <c r="LYN103" s="31"/>
      <c r="LYO103" s="31"/>
      <c r="LYP103" s="31"/>
      <c r="LYQ103" s="31"/>
      <c r="LYR103" s="31"/>
      <c r="LYS103" s="31"/>
      <c r="LYT103" s="31"/>
      <c r="LYU103" s="31"/>
      <c r="LYV103" s="31"/>
      <c r="LYW103" s="31"/>
      <c r="LYX103" s="31"/>
      <c r="LYY103" s="31"/>
      <c r="LYZ103" s="31"/>
      <c r="LZA103" s="31"/>
      <c r="LZB103" s="31"/>
      <c r="LZC103" s="31"/>
      <c r="LZD103" s="31"/>
      <c r="LZE103" s="31"/>
      <c r="LZF103" s="31"/>
      <c r="LZG103" s="31"/>
      <c r="LZH103" s="31"/>
      <c r="LZI103" s="31"/>
      <c r="LZJ103" s="31"/>
      <c r="LZK103" s="31"/>
      <c r="LZL103" s="31"/>
      <c r="LZM103" s="31"/>
      <c r="LZN103" s="31"/>
      <c r="LZO103" s="31"/>
      <c r="LZP103" s="31"/>
      <c r="LZQ103" s="31"/>
      <c r="LZR103" s="31"/>
      <c r="LZS103" s="31"/>
      <c r="LZT103" s="31"/>
      <c r="LZU103" s="31"/>
      <c r="LZV103" s="31"/>
      <c r="LZW103" s="31"/>
      <c r="LZX103" s="31"/>
      <c r="LZY103" s="31"/>
      <c r="LZZ103" s="31"/>
      <c r="MAA103" s="31"/>
      <c r="MAB103" s="31"/>
      <c r="MAC103" s="31"/>
      <c r="MAD103" s="31"/>
      <c r="MAE103" s="31"/>
      <c r="MAF103" s="31"/>
      <c r="MAG103" s="31"/>
      <c r="MAH103" s="31"/>
      <c r="MAI103" s="31"/>
      <c r="MAJ103" s="31"/>
      <c r="MAK103" s="31"/>
      <c r="MAL103" s="31"/>
      <c r="MAM103" s="31"/>
      <c r="MAN103" s="31"/>
      <c r="MAO103" s="31"/>
      <c r="MAP103" s="31"/>
      <c r="MAQ103" s="31"/>
      <c r="MAR103" s="31"/>
      <c r="MAS103" s="31"/>
      <c r="MAT103" s="31"/>
      <c r="MAU103" s="31"/>
      <c r="MAV103" s="31"/>
      <c r="MAW103" s="31"/>
      <c r="MAX103" s="31"/>
      <c r="MAY103" s="31"/>
      <c r="MAZ103" s="31"/>
      <c r="MBA103" s="31"/>
      <c r="MBB103" s="31"/>
      <c r="MBC103" s="31"/>
      <c r="MBD103" s="31"/>
      <c r="MBE103" s="31"/>
      <c r="MBF103" s="31"/>
      <c r="MBG103" s="31"/>
      <c r="MBH103" s="31"/>
      <c r="MBI103" s="31"/>
      <c r="MBJ103" s="31"/>
      <c r="MBK103" s="31"/>
      <c r="MBL103" s="31"/>
      <c r="MBM103" s="31"/>
      <c r="MBN103" s="31"/>
      <c r="MBO103" s="31"/>
      <c r="MBP103" s="31"/>
      <c r="MBQ103" s="31"/>
      <c r="MBR103" s="31"/>
      <c r="MBS103" s="31"/>
      <c r="MBT103" s="31"/>
      <c r="MBU103" s="31"/>
      <c r="MBV103" s="31"/>
      <c r="MBW103" s="31"/>
      <c r="MBX103" s="31"/>
      <c r="MBY103" s="31"/>
      <c r="MBZ103" s="31"/>
      <c r="MCA103" s="31"/>
      <c r="MCB103" s="31"/>
      <c r="MCC103" s="31"/>
      <c r="MCD103" s="31"/>
      <c r="MCE103" s="31"/>
      <c r="MCF103" s="31"/>
      <c r="MCG103" s="31"/>
      <c r="MCH103" s="31"/>
      <c r="MCI103" s="31"/>
      <c r="MCJ103" s="31"/>
      <c r="MCK103" s="31"/>
      <c r="MCL103" s="31"/>
      <c r="MCM103" s="31"/>
      <c r="MCN103" s="31"/>
      <c r="MCO103" s="31"/>
      <c r="MCP103" s="31"/>
      <c r="MCQ103" s="31"/>
      <c r="MCR103" s="31"/>
      <c r="MCS103" s="31"/>
      <c r="MCT103" s="31"/>
      <c r="MCU103" s="31"/>
      <c r="MCV103" s="31"/>
      <c r="MCW103" s="31"/>
      <c r="MCX103" s="31"/>
      <c r="MCY103" s="31"/>
      <c r="MCZ103" s="31"/>
      <c r="MDA103" s="31"/>
      <c r="MDB103" s="31"/>
      <c r="MDC103" s="31"/>
      <c r="MDD103" s="31"/>
      <c r="MDE103" s="31"/>
      <c r="MDF103" s="31"/>
      <c r="MDG103" s="31"/>
      <c r="MDH103" s="31"/>
      <c r="MDI103" s="31"/>
      <c r="MDJ103" s="31"/>
      <c r="MDK103" s="31"/>
      <c r="MDL103" s="31"/>
      <c r="MDM103" s="31"/>
      <c r="MDN103" s="31"/>
      <c r="MDO103" s="31"/>
      <c r="MDP103" s="31"/>
      <c r="MDQ103" s="31"/>
      <c r="MDR103" s="31"/>
      <c r="MDS103" s="31"/>
      <c r="MDT103" s="31"/>
      <c r="MDU103" s="31"/>
      <c r="MDV103" s="31"/>
      <c r="MDW103" s="31"/>
      <c r="MDX103" s="31"/>
      <c r="MDY103" s="31"/>
      <c r="MDZ103" s="31"/>
      <c r="MEA103" s="31"/>
      <c r="MEB103" s="31"/>
      <c r="MEC103" s="31"/>
      <c r="MED103" s="31"/>
      <c r="MEE103" s="31"/>
      <c r="MEF103" s="31"/>
      <c r="MEG103" s="31"/>
      <c r="MEH103" s="31"/>
      <c r="MEI103" s="31"/>
      <c r="MEJ103" s="31"/>
      <c r="MEK103" s="31"/>
      <c r="MEL103" s="31"/>
      <c r="MEM103" s="31"/>
      <c r="MEN103" s="31"/>
      <c r="MEO103" s="31"/>
      <c r="MEP103" s="31"/>
      <c r="MEQ103" s="31"/>
      <c r="MER103" s="31"/>
      <c r="MES103" s="31"/>
      <c r="MET103" s="31"/>
      <c r="MEU103" s="31"/>
      <c r="MEV103" s="31"/>
      <c r="MEW103" s="31"/>
      <c r="MEX103" s="31"/>
      <c r="MEY103" s="31"/>
      <c r="MEZ103" s="31"/>
      <c r="MFA103" s="31"/>
      <c r="MFB103" s="31"/>
      <c r="MFC103" s="31"/>
      <c r="MFD103" s="31"/>
      <c r="MFE103" s="31"/>
      <c r="MFF103" s="31"/>
      <c r="MFG103" s="31"/>
      <c r="MFH103" s="31"/>
      <c r="MFI103" s="31"/>
      <c r="MFJ103" s="31"/>
      <c r="MFK103" s="31"/>
      <c r="MFL103" s="31"/>
      <c r="MFM103" s="31"/>
      <c r="MFN103" s="31"/>
      <c r="MFO103" s="31"/>
      <c r="MFP103" s="31"/>
      <c r="MFQ103" s="31"/>
      <c r="MFR103" s="31"/>
      <c r="MFS103" s="31"/>
      <c r="MFT103" s="31"/>
      <c r="MFU103" s="31"/>
      <c r="MFV103" s="31"/>
      <c r="MFW103" s="31"/>
      <c r="MFX103" s="31"/>
      <c r="MFY103" s="31"/>
      <c r="MFZ103" s="31"/>
      <c r="MGA103" s="31"/>
      <c r="MGB103" s="31"/>
      <c r="MGC103" s="31"/>
      <c r="MGD103" s="31"/>
      <c r="MGE103" s="31"/>
      <c r="MGF103" s="31"/>
      <c r="MGG103" s="31"/>
      <c r="MGH103" s="31"/>
      <c r="MGI103" s="31"/>
      <c r="MGJ103" s="31"/>
      <c r="MGK103" s="31"/>
      <c r="MGL103" s="31"/>
      <c r="MGM103" s="31"/>
      <c r="MGN103" s="31"/>
      <c r="MGO103" s="31"/>
      <c r="MGP103" s="31"/>
      <c r="MGQ103" s="31"/>
      <c r="MGR103" s="31"/>
      <c r="MGS103" s="31"/>
      <c r="MGT103" s="31"/>
      <c r="MGU103" s="31"/>
      <c r="MGV103" s="31"/>
      <c r="MGW103" s="31"/>
      <c r="MGX103" s="31"/>
      <c r="MGY103" s="31"/>
      <c r="MGZ103" s="31"/>
      <c r="MHA103" s="31"/>
      <c r="MHB103" s="31"/>
      <c r="MHC103" s="31"/>
      <c r="MHD103" s="31"/>
      <c r="MHE103" s="31"/>
      <c r="MHF103" s="31"/>
      <c r="MHG103" s="31"/>
      <c r="MHH103" s="31"/>
      <c r="MHI103" s="31"/>
      <c r="MHJ103" s="31"/>
      <c r="MHK103" s="31"/>
      <c r="MHL103" s="31"/>
      <c r="MHM103" s="31"/>
      <c r="MHN103" s="31"/>
      <c r="MHO103" s="31"/>
      <c r="MHP103" s="31"/>
      <c r="MHQ103" s="31"/>
      <c r="MHR103" s="31"/>
      <c r="MHS103" s="31"/>
      <c r="MHT103" s="31"/>
      <c r="MHU103" s="31"/>
      <c r="MHV103" s="31"/>
      <c r="MHW103" s="31"/>
      <c r="MHX103" s="31"/>
      <c r="MHY103" s="31"/>
      <c r="MHZ103" s="31"/>
      <c r="MIA103" s="31"/>
      <c r="MIB103" s="31"/>
      <c r="MIC103" s="31"/>
      <c r="MID103" s="31"/>
      <c r="MIE103" s="31"/>
      <c r="MIF103" s="31"/>
      <c r="MIG103" s="31"/>
      <c r="MIH103" s="31"/>
      <c r="MII103" s="31"/>
      <c r="MIJ103" s="31"/>
      <c r="MIK103" s="31"/>
      <c r="MIL103" s="31"/>
      <c r="MIM103" s="31"/>
      <c r="MIN103" s="31"/>
      <c r="MIO103" s="31"/>
      <c r="MIP103" s="31"/>
      <c r="MIQ103" s="31"/>
      <c r="MIR103" s="31"/>
      <c r="MIS103" s="31"/>
      <c r="MIT103" s="31"/>
      <c r="MIU103" s="31"/>
      <c r="MIV103" s="31"/>
      <c r="MIW103" s="31"/>
      <c r="MIX103" s="31"/>
      <c r="MIY103" s="31"/>
      <c r="MIZ103" s="31"/>
      <c r="MJA103" s="31"/>
      <c r="MJB103" s="31"/>
      <c r="MJC103" s="31"/>
      <c r="MJD103" s="31"/>
      <c r="MJE103" s="31"/>
      <c r="MJF103" s="31"/>
      <c r="MJG103" s="31"/>
      <c r="MJH103" s="31"/>
      <c r="MJI103" s="31"/>
      <c r="MJJ103" s="31"/>
      <c r="MJK103" s="31"/>
      <c r="MJL103" s="31"/>
      <c r="MJM103" s="31"/>
      <c r="MJN103" s="31"/>
      <c r="MJO103" s="31"/>
      <c r="MJP103" s="31"/>
      <c r="MJQ103" s="31"/>
      <c r="MJR103" s="31"/>
      <c r="MJS103" s="31"/>
      <c r="MJT103" s="31"/>
      <c r="MJU103" s="31"/>
      <c r="MJV103" s="31"/>
      <c r="MJW103" s="31"/>
      <c r="MJX103" s="31"/>
      <c r="MJY103" s="31"/>
      <c r="MJZ103" s="31"/>
      <c r="MKA103" s="31"/>
      <c r="MKB103" s="31"/>
      <c r="MKC103" s="31"/>
      <c r="MKD103" s="31"/>
      <c r="MKE103" s="31"/>
      <c r="MKF103" s="31"/>
      <c r="MKG103" s="31"/>
      <c r="MKH103" s="31"/>
      <c r="MKI103" s="31"/>
      <c r="MKJ103" s="31"/>
      <c r="MKK103" s="31"/>
      <c r="MKL103" s="31"/>
      <c r="MKM103" s="31"/>
      <c r="MKN103" s="31"/>
      <c r="MKO103" s="31"/>
      <c r="MKP103" s="31"/>
      <c r="MKQ103" s="31"/>
      <c r="MKR103" s="31"/>
      <c r="MKS103" s="31"/>
      <c r="MKT103" s="31"/>
      <c r="MKU103" s="31"/>
      <c r="MKV103" s="31"/>
      <c r="MKW103" s="31"/>
      <c r="MKX103" s="31"/>
      <c r="MKY103" s="31"/>
      <c r="MKZ103" s="31"/>
      <c r="MLA103" s="31"/>
      <c r="MLB103" s="31"/>
      <c r="MLC103" s="31"/>
      <c r="MLD103" s="31"/>
      <c r="MLE103" s="31"/>
      <c r="MLF103" s="31"/>
      <c r="MLG103" s="31"/>
      <c r="MLH103" s="31"/>
      <c r="MLI103" s="31"/>
      <c r="MLJ103" s="31"/>
      <c r="MLK103" s="31"/>
      <c r="MLL103" s="31"/>
      <c r="MLM103" s="31"/>
      <c r="MLN103" s="31"/>
      <c r="MLO103" s="31"/>
      <c r="MLP103" s="31"/>
      <c r="MLQ103" s="31"/>
      <c r="MLR103" s="31"/>
      <c r="MLS103" s="31"/>
      <c r="MLT103" s="31"/>
      <c r="MLU103" s="31"/>
      <c r="MLV103" s="31"/>
      <c r="MLW103" s="31"/>
      <c r="MLX103" s="31"/>
      <c r="MLY103" s="31"/>
      <c r="MLZ103" s="31"/>
      <c r="MMA103" s="31"/>
      <c r="MMB103" s="31"/>
      <c r="MMC103" s="31"/>
      <c r="MMD103" s="31"/>
      <c r="MME103" s="31"/>
      <c r="MMF103" s="31"/>
      <c r="MMG103" s="31"/>
      <c r="MMH103" s="31"/>
      <c r="MMI103" s="31"/>
      <c r="MMJ103" s="31"/>
      <c r="MMK103" s="31"/>
      <c r="MML103" s="31"/>
      <c r="MMM103" s="31"/>
      <c r="MMN103" s="31"/>
      <c r="MMO103" s="31"/>
      <c r="MMP103" s="31"/>
      <c r="MMQ103" s="31"/>
      <c r="MMR103" s="31"/>
      <c r="MMS103" s="31"/>
      <c r="MMT103" s="31"/>
      <c r="MMU103" s="31"/>
      <c r="MMV103" s="31"/>
      <c r="MMW103" s="31"/>
      <c r="MMX103" s="31"/>
      <c r="MMY103" s="31"/>
      <c r="MMZ103" s="31"/>
      <c r="MNA103" s="31"/>
      <c r="MNB103" s="31"/>
      <c r="MNC103" s="31"/>
      <c r="MND103" s="31"/>
      <c r="MNE103" s="31"/>
      <c r="MNF103" s="31"/>
      <c r="MNG103" s="31"/>
      <c r="MNH103" s="31"/>
      <c r="MNI103" s="31"/>
      <c r="MNJ103" s="31"/>
      <c r="MNK103" s="31"/>
      <c r="MNL103" s="31"/>
      <c r="MNM103" s="31"/>
      <c r="MNN103" s="31"/>
      <c r="MNO103" s="31"/>
      <c r="MNP103" s="31"/>
      <c r="MNQ103" s="31"/>
      <c r="MNR103" s="31"/>
      <c r="MNS103" s="31"/>
      <c r="MNT103" s="31"/>
      <c r="MNU103" s="31"/>
      <c r="MNV103" s="31"/>
      <c r="MNW103" s="31"/>
      <c r="MNX103" s="31"/>
      <c r="MNY103" s="31"/>
      <c r="MNZ103" s="31"/>
      <c r="MOA103" s="31"/>
      <c r="MOB103" s="31"/>
      <c r="MOC103" s="31"/>
      <c r="MOD103" s="31"/>
      <c r="MOE103" s="31"/>
      <c r="MOF103" s="31"/>
      <c r="MOG103" s="31"/>
      <c r="MOH103" s="31"/>
      <c r="MOI103" s="31"/>
      <c r="MOJ103" s="31"/>
      <c r="MOK103" s="31"/>
      <c r="MOL103" s="31"/>
      <c r="MOM103" s="31"/>
      <c r="MON103" s="31"/>
      <c r="MOO103" s="31"/>
      <c r="MOP103" s="31"/>
      <c r="MOQ103" s="31"/>
      <c r="MOR103" s="31"/>
      <c r="MOS103" s="31"/>
      <c r="MOT103" s="31"/>
      <c r="MOU103" s="31"/>
      <c r="MOV103" s="31"/>
      <c r="MOW103" s="31"/>
      <c r="MOX103" s="31"/>
      <c r="MOY103" s="31"/>
      <c r="MOZ103" s="31"/>
      <c r="MPA103" s="31"/>
      <c r="MPB103" s="31"/>
      <c r="MPC103" s="31"/>
      <c r="MPD103" s="31"/>
      <c r="MPE103" s="31"/>
      <c r="MPF103" s="31"/>
      <c r="MPG103" s="31"/>
      <c r="MPH103" s="31"/>
      <c r="MPI103" s="31"/>
      <c r="MPJ103" s="31"/>
      <c r="MPK103" s="31"/>
      <c r="MPL103" s="31"/>
      <c r="MPM103" s="31"/>
      <c r="MPN103" s="31"/>
      <c r="MPO103" s="31"/>
      <c r="MPP103" s="31"/>
      <c r="MPQ103" s="31"/>
      <c r="MPR103" s="31"/>
      <c r="MPS103" s="31"/>
      <c r="MPT103" s="31"/>
      <c r="MPU103" s="31"/>
      <c r="MPV103" s="31"/>
      <c r="MPW103" s="31"/>
      <c r="MPX103" s="31"/>
      <c r="MPY103" s="31"/>
      <c r="MPZ103" s="31"/>
      <c r="MQA103" s="31"/>
      <c r="MQB103" s="31"/>
      <c r="MQC103" s="31"/>
      <c r="MQD103" s="31"/>
      <c r="MQE103" s="31"/>
      <c r="MQF103" s="31"/>
      <c r="MQG103" s="31"/>
      <c r="MQH103" s="31"/>
      <c r="MQI103" s="31"/>
      <c r="MQJ103" s="31"/>
      <c r="MQK103" s="31"/>
      <c r="MQL103" s="31"/>
      <c r="MQM103" s="31"/>
      <c r="MQN103" s="31"/>
      <c r="MQO103" s="31"/>
      <c r="MQP103" s="31"/>
      <c r="MQQ103" s="31"/>
      <c r="MQR103" s="31"/>
      <c r="MQS103" s="31"/>
      <c r="MQT103" s="31"/>
      <c r="MQU103" s="31"/>
      <c r="MQV103" s="31"/>
      <c r="MQW103" s="31"/>
      <c r="MQX103" s="31"/>
      <c r="MQY103" s="31"/>
      <c r="MQZ103" s="31"/>
      <c r="MRA103" s="31"/>
      <c r="MRB103" s="31"/>
      <c r="MRC103" s="31"/>
      <c r="MRD103" s="31"/>
      <c r="MRE103" s="31"/>
      <c r="MRF103" s="31"/>
      <c r="MRG103" s="31"/>
      <c r="MRH103" s="31"/>
      <c r="MRI103" s="31"/>
      <c r="MRJ103" s="31"/>
      <c r="MRK103" s="31"/>
      <c r="MRL103" s="31"/>
      <c r="MRM103" s="31"/>
      <c r="MRN103" s="31"/>
      <c r="MRO103" s="31"/>
      <c r="MRP103" s="31"/>
      <c r="MRQ103" s="31"/>
      <c r="MRR103" s="31"/>
      <c r="MRS103" s="31"/>
      <c r="MRT103" s="31"/>
      <c r="MRU103" s="31"/>
      <c r="MRV103" s="31"/>
      <c r="MRW103" s="31"/>
      <c r="MRX103" s="31"/>
      <c r="MRY103" s="31"/>
      <c r="MRZ103" s="31"/>
      <c r="MSA103" s="31"/>
      <c r="MSB103" s="31"/>
      <c r="MSC103" s="31"/>
      <c r="MSD103" s="31"/>
      <c r="MSE103" s="31"/>
      <c r="MSF103" s="31"/>
      <c r="MSG103" s="31"/>
      <c r="MSH103" s="31"/>
      <c r="MSI103" s="31"/>
      <c r="MSJ103" s="31"/>
      <c r="MSK103" s="31"/>
      <c r="MSL103" s="31"/>
      <c r="MSM103" s="31"/>
      <c r="MSN103" s="31"/>
      <c r="MSO103" s="31"/>
      <c r="MSP103" s="31"/>
      <c r="MSQ103" s="31"/>
      <c r="MSR103" s="31"/>
      <c r="MSS103" s="31"/>
      <c r="MST103" s="31"/>
      <c r="MSU103" s="31"/>
      <c r="MSV103" s="31"/>
      <c r="MSW103" s="31"/>
      <c r="MSX103" s="31"/>
      <c r="MSY103" s="31"/>
      <c r="MSZ103" s="31"/>
      <c r="MTA103" s="31"/>
      <c r="MTB103" s="31"/>
      <c r="MTC103" s="31"/>
      <c r="MTD103" s="31"/>
      <c r="MTE103" s="31"/>
      <c r="MTF103" s="31"/>
      <c r="MTG103" s="31"/>
      <c r="MTH103" s="31"/>
      <c r="MTI103" s="31"/>
      <c r="MTJ103" s="31"/>
      <c r="MTK103" s="31"/>
      <c r="MTL103" s="31"/>
      <c r="MTM103" s="31"/>
      <c r="MTN103" s="31"/>
      <c r="MTO103" s="31"/>
      <c r="MTP103" s="31"/>
      <c r="MTQ103" s="31"/>
      <c r="MTR103" s="31"/>
      <c r="MTS103" s="31"/>
      <c r="MTT103" s="31"/>
      <c r="MTU103" s="31"/>
      <c r="MTV103" s="31"/>
      <c r="MTW103" s="31"/>
      <c r="MTX103" s="31"/>
      <c r="MTY103" s="31"/>
      <c r="MTZ103" s="31"/>
      <c r="MUA103" s="31"/>
      <c r="MUB103" s="31"/>
      <c r="MUC103" s="31"/>
      <c r="MUD103" s="31"/>
      <c r="MUE103" s="31"/>
      <c r="MUF103" s="31"/>
      <c r="MUG103" s="31"/>
      <c r="MUH103" s="31"/>
      <c r="MUI103" s="31"/>
      <c r="MUJ103" s="31"/>
      <c r="MUK103" s="31"/>
      <c r="MUL103" s="31"/>
      <c r="MUM103" s="31"/>
      <c r="MUN103" s="31"/>
      <c r="MUO103" s="31"/>
      <c r="MUP103" s="31"/>
      <c r="MUQ103" s="31"/>
      <c r="MUR103" s="31"/>
      <c r="MUS103" s="31"/>
      <c r="MUT103" s="31"/>
      <c r="MUU103" s="31"/>
      <c r="MUV103" s="31"/>
      <c r="MUW103" s="31"/>
      <c r="MUX103" s="31"/>
      <c r="MUY103" s="31"/>
      <c r="MUZ103" s="31"/>
      <c r="MVA103" s="31"/>
      <c r="MVB103" s="31"/>
      <c r="MVC103" s="31"/>
      <c r="MVD103" s="31"/>
      <c r="MVE103" s="31"/>
      <c r="MVF103" s="31"/>
      <c r="MVG103" s="31"/>
      <c r="MVH103" s="31"/>
      <c r="MVI103" s="31"/>
      <c r="MVJ103" s="31"/>
      <c r="MVK103" s="31"/>
      <c r="MVL103" s="31"/>
      <c r="MVM103" s="31"/>
      <c r="MVN103" s="31"/>
      <c r="MVO103" s="31"/>
      <c r="MVP103" s="31"/>
      <c r="MVQ103" s="31"/>
      <c r="MVR103" s="31"/>
      <c r="MVS103" s="31"/>
      <c r="MVT103" s="31"/>
      <c r="MVU103" s="31"/>
      <c r="MVV103" s="31"/>
      <c r="MVW103" s="31"/>
      <c r="MVX103" s="31"/>
      <c r="MVY103" s="31"/>
      <c r="MVZ103" s="31"/>
      <c r="MWA103" s="31"/>
      <c r="MWB103" s="31"/>
      <c r="MWC103" s="31"/>
      <c r="MWD103" s="31"/>
      <c r="MWE103" s="31"/>
      <c r="MWF103" s="31"/>
      <c r="MWG103" s="31"/>
      <c r="MWH103" s="31"/>
      <c r="MWI103" s="31"/>
      <c r="MWJ103" s="31"/>
      <c r="MWK103" s="31"/>
      <c r="MWL103" s="31"/>
      <c r="MWM103" s="31"/>
      <c r="MWN103" s="31"/>
      <c r="MWO103" s="31"/>
      <c r="MWP103" s="31"/>
      <c r="MWQ103" s="31"/>
      <c r="MWR103" s="31"/>
      <c r="MWS103" s="31"/>
      <c r="MWT103" s="31"/>
      <c r="MWU103" s="31"/>
      <c r="MWV103" s="31"/>
      <c r="MWW103" s="31"/>
      <c r="MWX103" s="31"/>
      <c r="MWY103" s="31"/>
      <c r="MWZ103" s="31"/>
      <c r="MXA103" s="31"/>
      <c r="MXB103" s="31"/>
      <c r="MXC103" s="31"/>
      <c r="MXD103" s="31"/>
      <c r="MXE103" s="31"/>
      <c r="MXF103" s="31"/>
      <c r="MXG103" s="31"/>
      <c r="MXH103" s="31"/>
      <c r="MXI103" s="31"/>
      <c r="MXJ103" s="31"/>
      <c r="MXK103" s="31"/>
      <c r="MXL103" s="31"/>
      <c r="MXM103" s="31"/>
      <c r="MXN103" s="31"/>
      <c r="MXO103" s="31"/>
      <c r="MXP103" s="31"/>
      <c r="MXQ103" s="31"/>
      <c r="MXR103" s="31"/>
      <c r="MXS103" s="31"/>
      <c r="MXT103" s="31"/>
      <c r="MXU103" s="31"/>
      <c r="MXV103" s="31"/>
      <c r="MXW103" s="31"/>
      <c r="MXX103" s="31"/>
      <c r="MXY103" s="31"/>
      <c r="MXZ103" s="31"/>
      <c r="MYA103" s="31"/>
      <c r="MYB103" s="31"/>
      <c r="MYC103" s="31"/>
      <c r="MYD103" s="31"/>
      <c r="MYE103" s="31"/>
      <c r="MYF103" s="31"/>
      <c r="MYG103" s="31"/>
      <c r="MYH103" s="31"/>
      <c r="MYI103" s="31"/>
      <c r="MYJ103" s="31"/>
      <c r="MYK103" s="31"/>
      <c r="MYL103" s="31"/>
      <c r="MYM103" s="31"/>
      <c r="MYN103" s="31"/>
      <c r="MYO103" s="31"/>
      <c r="MYP103" s="31"/>
      <c r="MYQ103" s="31"/>
      <c r="MYR103" s="31"/>
      <c r="MYS103" s="31"/>
      <c r="MYT103" s="31"/>
      <c r="MYU103" s="31"/>
      <c r="MYV103" s="31"/>
      <c r="MYW103" s="31"/>
      <c r="MYX103" s="31"/>
      <c r="MYY103" s="31"/>
      <c r="MYZ103" s="31"/>
      <c r="MZA103" s="31"/>
      <c r="MZB103" s="31"/>
      <c r="MZC103" s="31"/>
      <c r="MZD103" s="31"/>
      <c r="MZE103" s="31"/>
      <c r="MZF103" s="31"/>
      <c r="MZG103" s="31"/>
      <c r="MZH103" s="31"/>
      <c r="MZI103" s="31"/>
      <c r="MZJ103" s="31"/>
      <c r="MZK103" s="31"/>
      <c r="MZL103" s="31"/>
      <c r="MZM103" s="31"/>
      <c r="MZN103" s="31"/>
      <c r="MZO103" s="31"/>
      <c r="MZP103" s="31"/>
      <c r="MZQ103" s="31"/>
      <c r="MZR103" s="31"/>
      <c r="MZS103" s="31"/>
      <c r="MZT103" s="31"/>
      <c r="MZU103" s="31"/>
      <c r="MZV103" s="31"/>
      <c r="MZW103" s="31"/>
      <c r="MZX103" s="31"/>
      <c r="MZY103" s="31"/>
      <c r="MZZ103" s="31"/>
      <c r="NAA103" s="31"/>
      <c r="NAB103" s="31"/>
      <c r="NAC103" s="31"/>
      <c r="NAD103" s="31"/>
      <c r="NAE103" s="31"/>
      <c r="NAF103" s="31"/>
      <c r="NAG103" s="31"/>
      <c r="NAH103" s="31"/>
      <c r="NAI103" s="31"/>
      <c r="NAJ103" s="31"/>
      <c r="NAK103" s="31"/>
      <c r="NAL103" s="31"/>
      <c r="NAM103" s="31"/>
      <c r="NAN103" s="31"/>
      <c r="NAO103" s="31"/>
      <c r="NAP103" s="31"/>
      <c r="NAQ103" s="31"/>
      <c r="NAR103" s="31"/>
      <c r="NAS103" s="31"/>
      <c r="NAT103" s="31"/>
      <c r="NAU103" s="31"/>
      <c r="NAV103" s="31"/>
      <c r="NAW103" s="31"/>
      <c r="NAX103" s="31"/>
      <c r="NAY103" s="31"/>
      <c r="NAZ103" s="31"/>
      <c r="NBA103" s="31"/>
      <c r="NBB103" s="31"/>
      <c r="NBC103" s="31"/>
      <c r="NBD103" s="31"/>
      <c r="NBE103" s="31"/>
      <c r="NBF103" s="31"/>
      <c r="NBG103" s="31"/>
      <c r="NBH103" s="31"/>
      <c r="NBI103" s="31"/>
      <c r="NBJ103" s="31"/>
      <c r="NBK103" s="31"/>
      <c r="NBL103" s="31"/>
      <c r="NBM103" s="31"/>
      <c r="NBN103" s="31"/>
      <c r="NBO103" s="31"/>
      <c r="NBP103" s="31"/>
      <c r="NBQ103" s="31"/>
      <c r="NBR103" s="31"/>
      <c r="NBS103" s="31"/>
      <c r="NBT103" s="31"/>
      <c r="NBU103" s="31"/>
      <c r="NBV103" s="31"/>
      <c r="NBW103" s="31"/>
      <c r="NBX103" s="31"/>
      <c r="NBY103" s="31"/>
      <c r="NBZ103" s="31"/>
      <c r="NCA103" s="31"/>
      <c r="NCB103" s="31"/>
      <c r="NCC103" s="31"/>
      <c r="NCD103" s="31"/>
      <c r="NCE103" s="31"/>
      <c r="NCF103" s="31"/>
      <c r="NCG103" s="31"/>
      <c r="NCH103" s="31"/>
      <c r="NCI103" s="31"/>
      <c r="NCJ103" s="31"/>
      <c r="NCK103" s="31"/>
      <c r="NCL103" s="31"/>
      <c r="NCM103" s="31"/>
      <c r="NCN103" s="31"/>
      <c r="NCO103" s="31"/>
      <c r="NCP103" s="31"/>
      <c r="NCQ103" s="31"/>
      <c r="NCR103" s="31"/>
      <c r="NCS103" s="31"/>
      <c r="NCT103" s="31"/>
      <c r="NCU103" s="31"/>
      <c r="NCV103" s="31"/>
      <c r="NCW103" s="31"/>
      <c r="NCX103" s="31"/>
      <c r="NCY103" s="31"/>
      <c r="NCZ103" s="31"/>
      <c r="NDA103" s="31"/>
      <c r="NDB103" s="31"/>
      <c r="NDC103" s="31"/>
      <c r="NDD103" s="31"/>
      <c r="NDE103" s="31"/>
      <c r="NDF103" s="31"/>
      <c r="NDG103" s="31"/>
      <c r="NDH103" s="31"/>
      <c r="NDI103" s="31"/>
      <c r="NDJ103" s="31"/>
      <c r="NDK103" s="31"/>
      <c r="NDL103" s="31"/>
      <c r="NDM103" s="31"/>
      <c r="NDN103" s="31"/>
      <c r="NDO103" s="31"/>
      <c r="NDP103" s="31"/>
      <c r="NDQ103" s="31"/>
      <c r="NDR103" s="31"/>
      <c r="NDS103" s="31"/>
      <c r="NDT103" s="31"/>
      <c r="NDU103" s="31"/>
      <c r="NDV103" s="31"/>
      <c r="NDW103" s="31"/>
      <c r="NDX103" s="31"/>
      <c r="NDY103" s="31"/>
      <c r="NDZ103" s="31"/>
      <c r="NEA103" s="31"/>
      <c r="NEB103" s="31"/>
      <c r="NEC103" s="31"/>
      <c r="NED103" s="31"/>
      <c r="NEE103" s="31"/>
      <c r="NEF103" s="31"/>
      <c r="NEG103" s="31"/>
      <c r="NEH103" s="31"/>
      <c r="NEI103" s="31"/>
      <c r="NEJ103" s="31"/>
      <c r="NEK103" s="31"/>
      <c r="NEL103" s="31"/>
      <c r="NEM103" s="31"/>
      <c r="NEN103" s="31"/>
      <c r="NEO103" s="31"/>
      <c r="NEP103" s="31"/>
      <c r="NEQ103" s="31"/>
      <c r="NER103" s="31"/>
      <c r="NES103" s="31"/>
      <c r="NET103" s="31"/>
      <c r="NEU103" s="31"/>
      <c r="NEV103" s="31"/>
      <c r="NEW103" s="31"/>
      <c r="NEX103" s="31"/>
      <c r="NEY103" s="31"/>
      <c r="NEZ103" s="31"/>
      <c r="NFA103" s="31"/>
      <c r="NFB103" s="31"/>
      <c r="NFC103" s="31"/>
      <c r="NFD103" s="31"/>
      <c r="NFE103" s="31"/>
      <c r="NFF103" s="31"/>
      <c r="NFG103" s="31"/>
      <c r="NFH103" s="31"/>
      <c r="NFI103" s="31"/>
      <c r="NFJ103" s="31"/>
      <c r="NFK103" s="31"/>
      <c r="NFL103" s="31"/>
      <c r="NFM103" s="31"/>
      <c r="NFN103" s="31"/>
      <c r="NFO103" s="31"/>
      <c r="NFP103" s="31"/>
      <c r="NFQ103" s="31"/>
      <c r="NFR103" s="31"/>
      <c r="NFS103" s="31"/>
      <c r="NFT103" s="31"/>
      <c r="NFU103" s="31"/>
      <c r="NFV103" s="31"/>
      <c r="NFW103" s="31"/>
      <c r="NFX103" s="31"/>
      <c r="NFY103" s="31"/>
      <c r="NFZ103" s="31"/>
      <c r="NGA103" s="31"/>
      <c r="NGB103" s="31"/>
      <c r="NGC103" s="31"/>
      <c r="NGD103" s="31"/>
      <c r="NGE103" s="31"/>
      <c r="NGF103" s="31"/>
      <c r="NGG103" s="31"/>
      <c r="NGH103" s="31"/>
      <c r="NGI103" s="31"/>
      <c r="NGJ103" s="31"/>
      <c r="NGK103" s="31"/>
      <c r="NGL103" s="31"/>
      <c r="NGM103" s="31"/>
      <c r="NGN103" s="31"/>
      <c r="NGO103" s="31"/>
      <c r="NGP103" s="31"/>
      <c r="NGQ103" s="31"/>
      <c r="NGR103" s="31"/>
      <c r="NGS103" s="31"/>
      <c r="NGT103" s="31"/>
      <c r="NGU103" s="31"/>
      <c r="NGV103" s="31"/>
      <c r="NGW103" s="31"/>
      <c r="NGX103" s="31"/>
      <c r="NGY103" s="31"/>
      <c r="NGZ103" s="31"/>
      <c r="NHA103" s="31"/>
      <c r="NHB103" s="31"/>
      <c r="NHC103" s="31"/>
      <c r="NHD103" s="31"/>
      <c r="NHE103" s="31"/>
      <c r="NHF103" s="31"/>
      <c r="NHG103" s="31"/>
      <c r="NHH103" s="31"/>
      <c r="NHI103" s="31"/>
      <c r="NHJ103" s="31"/>
      <c r="NHK103" s="31"/>
      <c r="NHL103" s="31"/>
      <c r="NHM103" s="31"/>
      <c r="NHN103" s="31"/>
      <c r="NHO103" s="31"/>
      <c r="NHP103" s="31"/>
      <c r="NHQ103" s="31"/>
      <c r="NHR103" s="31"/>
      <c r="NHS103" s="31"/>
      <c r="NHT103" s="31"/>
      <c r="NHU103" s="31"/>
      <c r="NHV103" s="31"/>
      <c r="NHW103" s="31"/>
      <c r="NHX103" s="31"/>
      <c r="NHY103" s="31"/>
      <c r="NHZ103" s="31"/>
      <c r="NIA103" s="31"/>
      <c r="NIB103" s="31"/>
      <c r="NIC103" s="31"/>
      <c r="NID103" s="31"/>
      <c r="NIE103" s="31"/>
      <c r="NIF103" s="31"/>
      <c r="NIG103" s="31"/>
      <c r="NIH103" s="31"/>
      <c r="NII103" s="31"/>
      <c r="NIJ103" s="31"/>
      <c r="NIK103" s="31"/>
      <c r="NIL103" s="31"/>
      <c r="NIM103" s="31"/>
      <c r="NIN103" s="31"/>
      <c r="NIO103" s="31"/>
      <c r="NIP103" s="31"/>
      <c r="NIQ103" s="31"/>
      <c r="NIR103" s="31"/>
      <c r="NIS103" s="31"/>
      <c r="NIT103" s="31"/>
      <c r="NIU103" s="31"/>
      <c r="NIV103" s="31"/>
      <c r="NIW103" s="31"/>
      <c r="NIX103" s="31"/>
      <c r="NIY103" s="31"/>
      <c r="NIZ103" s="31"/>
      <c r="NJA103" s="31"/>
      <c r="NJB103" s="31"/>
      <c r="NJC103" s="31"/>
      <c r="NJD103" s="31"/>
      <c r="NJE103" s="31"/>
      <c r="NJF103" s="31"/>
      <c r="NJG103" s="31"/>
      <c r="NJH103" s="31"/>
      <c r="NJI103" s="31"/>
      <c r="NJJ103" s="31"/>
      <c r="NJK103" s="31"/>
      <c r="NJL103" s="31"/>
      <c r="NJM103" s="31"/>
      <c r="NJN103" s="31"/>
      <c r="NJO103" s="31"/>
      <c r="NJP103" s="31"/>
      <c r="NJQ103" s="31"/>
      <c r="NJR103" s="31"/>
      <c r="NJS103" s="31"/>
      <c r="NJT103" s="31"/>
      <c r="NJU103" s="31"/>
      <c r="NJV103" s="31"/>
      <c r="NJW103" s="31"/>
      <c r="NJX103" s="31"/>
      <c r="NJY103" s="31"/>
      <c r="NJZ103" s="31"/>
      <c r="NKA103" s="31"/>
      <c r="NKB103" s="31"/>
      <c r="NKC103" s="31"/>
      <c r="NKD103" s="31"/>
      <c r="NKE103" s="31"/>
      <c r="NKF103" s="31"/>
      <c r="NKG103" s="31"/>
      <c r="NKH103" s="31"/>
      <c r="NKI103" s="31"/>
      <c r="NKJ103" s="31"/>
      <c r="NKK103" s="31"/>
      <c r="NKL103" s="31"/>
      <c r="NKM103" s="31"/>
      <c r="NKN103" s="31"/>
      <c r="NKO103" s="31"/>
      <c r="NKP103" s="31"/>
      <c r="NKQ103" s="31"/>
      <c r="NKR103" s="31"/>
      <c r="NKS103" s="31"/>
      <c r="NKT103" s="31"/>
      <c r="NKU103" s="31"/>
      <c r="NKV103" s="31"/>
      <c r="NKW103" s="31"/>
      <c r="NKX103" s="31"/>
      <c r="NKY103" s="31"/>
      <c r="NKZ103" s="31"/>
      <c r="NLA103" s="31"/>
      <c r="NLB103" s="31"/>
      <c r="NLC103" s="31"/>
      <c r="NLD103" s="31"/>
      <c r="NLE103" s="31"/>
      <c r="NLF103" s="31"/>
      <c r="NLG103" s="31"/>
      <c r="NLH103" s="31"/>
      <c r="NLI103" s="31"/>
      <c r="NLJ103" s="31"/>
      <c r="NLK103" s="31"/>
      <c r="NLL103" s="31"/>
      <c r="NLM103" s="31"/>
      <c r="NLN103" s="31"/>
      <c r="NLO103" s="31"/>
      <c r="NLP103" s="31"/>
      <c r="NLQ103" s="31"/>
      <c r="NLR103" s="31"/>
      <c r="NLS103" s="31"/>
      <c r="NLT103" s="31"/>
      <c r="NLU103" s="31"/>
      <c r="NLV103" s="31"/>
      <c r="NLW103" s="31"/>
      <c r="NLX103" s="31"/>
      <c r="NLY103" s="31"/>
      <c r="NLZ103" s="31"/>
      <c r="NMA103" s="31"/>
      <c r="NMB103" s="31"/>
      <c r="NMC103" s="31"/>
      <c r="NMD103" s="31"/>
      <c r="NME103" s="31"/>
      <c r="NMF103" s="31"/>
      <c r="NMG103" s="31"/>
      <c r="NMH103" s="31"/>
      <c r="NMI103" s="31"/>
      <c r="NMJ103" s="31"/>
      <c r="NMK103" s="31"/>
      <c r="NML103" s="31"/>
      <c r="NMM103" s="31"/>
      <c r="NMN103" s="31"/>
      <c r="NMO103" s="31"/>
      <c r="NMP103" s="31"/>
      <c r="NMQ103" s="31"/>
      <c r="NMR103" s="31"/>
      <c r="NMS103" s="31"/>
      <c r="NMT103" s="31"/>
      <c r="NMU103" s="31"/>
      <c r="NMV103" s="31"/>
      <c r="NMW103" s="31"/>
      <c r="NMX103" s="31"/>
      <c r="NMY103" s="31"/>
      <c r="NMZ103" s="31"/>
      <c r="NNA103" s="31"/>
      <c r="NNB103" s="31"/>
      <c r="NNC103" s="31"/>
      <c r="NND103" s="31"/>
      <c r="NNE103" s="31"/>
      <c r="NNF103" s="31"/>
      <c r="NNG103" s="31"/>
      <c r="NNH103" s="31"/>
      <c r="NNI103" s="31"/>
      <c r="NNJ103" s="31"/>
      <c r="NNK103" s="31"/>
      <c r="NNL103" s="31"/>
      <c r="NNM103" s="31"/>
      <c r="NNN103" s="31"/>
      <c r="NNO103" s="31"/>
      <c r="NNP103" s="31"/>
      <c r="NNQ103" s="31"/>
      <c r="NNR103" s="31"/>
      <c r="NNS103" s="31"/>
      <c r="NNT103" s="31"/>
      <c r="NNU103" s="31"/>
      <c r="NNV103" s="31"/>
      <c r="NNW103" s="31"/>
      <c r="NNX103" s="31"/>
      <c r="NNY103" s="31"/>
      <c r="NNZ103" s="31"/>
      <c r="NOA103" s="31"/>
      <c r="NOB103" s="31"/>
      <c r="NOC103" s="31"/>
      <c r="NOD103" s="31"/>
      <c r="NOE103" s="31"/>
      <c r="NOF103" s="31"/>
      <c r="NOG103" s="31"/>
      <c r="NOH103" s="31"/>
      <c r="NOI103" s="31"/>
      <c r="NOJ103" s="31"/>
      <c r="NOK103" s="31"/>
      <c r="NOL103" s="31"/>
      <c r="NOM103" s="31"/>
      <c r="NON103" s="31"/>
      <c r="NOO103" s="31"/>
      <c r="NOP103" s="31"/>
      <c r="NOQ103" s="31"/>
      <c r="NOR103" s="31"/>
      <c r="NOS103" s="31"/>
      <c r="NOT103" s="31"/>
      <c r="NOU103" s="31"/>
      <c r="NOV103" s="31"/>
      <c r="NOW103" s="31"/>
      <c r="NOX103" s="31"/>
      <c r="NOY103" s="31"/>
      <c r="NOZ103" s="31"/>
      <c r="NPA103" s="31"/>
      <c r="NPB103" s="31"/>
      <c r="NPC103" s="31"/>
      <c r="NPD103" s="31"/>
      <c r="NPE103" s="31"/>
      <c r="NPF103" s="31"/>
      <c r="NPG103" s="31"/>
      <c r="NPH103" s="31"/>
      <c r="NPI103" s="31"/>
      <c r="NPJ103" s="31"/>
      <c r="NPK103" s="31"/>
      <c r="NPL103" s="31"/>
      <c r="NPM103" s="31"/>
      <c r="NPN103" s="31"/>
      <c r="NPO103" s="31"/>
      <c r="NPP103" s="31"/>
      <c r="NPQ103" s="31"/>
      <c r="NPR103" s="31"/>
      <c r="NPS103" s="31"/>
      <c r="NPT103" s="31"/>
      <c r="NPU103" s="31"/>
      <c r="NPV103" s="31"/>
      <c r="NPW103" s="31"/>
      <c r="NPX103" s="31"/>
      <c r="NPY103" s="31"/>
      <c r="NPZ103" s="31"/>
      <c r="NQA103" s="31"/>
      <c r="NQB103" s="31"/>
      <c r="NQC103" s="31"/>
      <c r="NQD103" s="31"/>
      <c r="NQE103" s="31"/>
      <c r="NQF103" s="31"/>
      <c r="NQG103" s="31"/>
      <c r="NQH103" s="31"/>
      <c r="NQI103" s="31"/>
      <c r="NQJ103" s="31"/>
      <c r="NQK103" s="31"/>
      <c r="NQL103" s="31"/>
      <c r="NQM103" s="31"/>
      <c r="NQN103" s="31"/>
      <c r="NQO103" s="31"/>
      <c r="NQP103" s="31"/>
      <c r="NQQ103" s="31"/>
      <c r="NQR103" s="31"/>
      <c r="NQS103" s="31"/>
      <c r="NQT103" s="31"/>
      <c r="NQU103" s="31"/>
      <c r="NQV103" s="31"/>
      <c r="NQW103" s="31"/>
      <c r="NQX103" s="31"/>
      <c r="NQY103" s="31"/>
      <c r="NQZ103" s="31"/>
      <c r="NRA103" s="31"/>
      <c r="NRB103" s="31"/>
      <c r="NRC103" s="31"/>
      <c r="NRD103" s="31"/>
      <c r="NRE103" s="31"/>
      <c r="NRF103" s="31"/>
      <c r="NRG103" s="31"/>
      <c r="NRH103" s="31"/>
      <c r="NRI103" s="31"/>
      <c r="NRJ103" s="31"/>
      <c r="NRK103" s="31"/>
      <c r="NRL103" s="31"/>
      <c r="NRM103" s="31"/>
      <c r="NRN103" s="31"/>
      <c r="NRO103" s="31"/>
      <c r="NRP103" s="31"/>
      <c r="NRQ103" s="31"/>
      <c r="NRR103" s="31"/>
      <c r="NRS103" s="31"/>
      <c r="NRT103" s="31"/>
      <c r="NRU103" s="31"/>
      <c r="NRV103" s="31"/>
      <c r="NRW103" s="31"/>
      <c r="NRX103" s="31"/>
      <c r="NRY103" s="31"/>
      <c r="NRZ103" s="31"/>
      <c r="NSA103" s="31"/>
      <c r="NSB103" s="31"/>
      <c r="NSC103" s="31"/>
      <c r="NSD103" s="31"/>
      <c r="NSE103" s="31"/>
      <c r="NSF103" s="31"/>
      <c r="NSG103" s="31"/>
      <c r="NSH103" s="31"/>
      <c r="NSI103" s="31"/>
      <c r="NSJ103" s="31"/>
      <c r="NSK103" s="31"/>
      <c r="NSL103" s="31"/>
      <c r="NSM103" s="31"/>
      <c r="NSN103" s="31"/>
      <c r="NSO103" s="31"/>
      <c r="NSP103" s="31"/>
      <c r="NSQ103" s="31"/>
      <c r="NSR103" s="31"/>
      <c r="NSS103" s="31"/>
      <c r="NST103" s="31"/>
      <c r="NSU103" s="31"/>
      <c r="NSV103" s="31"/>
      <c r="NSW103" s="31"/>
      <c r="NSX103" s="31"/>
      <c r="NSY103" s="31"/>
      <c r="NSZ103" s="31"/>
      <c r="NTA103" s="31"/>
      <c r="NTB103" s="31"/>
      <c r="NTC103" s="31"/>
      <c r="NTD103" s="31"/>
      <c r="NTE103" s="31"/>
      <c r="NTF103" s="31"/>
      <c r="NTG103" s="31"/>
      <c r="NTH103" s="31"/>
      <c r="NTI103" s="31"/>
      <c r="NTJ103" s="31"/>
      <c r="NTK103" s="31"/>
      <c r="NTL103" s="31"/>
      <c r="NTM103" s="31"/>
      <c r="NTN103" s="31"/>
      <c r="NTO103" s="31"/>
      <c r="NTP103" s="31"/>
      <c r="NTQ103" s="31"/>
      <c r="NTR103" s="31"/>
      <c r="NTS103" s="31"/>
      <c r="NTT103" s="31"/>
      <c r="NTU103" s="31"/>
      <c r="NTV103" s="31"/>
      <c r="NTW103" s="31"/>
      <c r="NTX103" s="31"/>
      <c r="NTY103" s="31"/>
      <c r="NTZ103" s="31"/>
      <c r="NUA103" s="31"/>
      <c r="NUB103" s="31"/>
      <c r="NUC103" s="31"/>
      <c r="NUD103" s="31"/>
      <c r="NUE103" s="31"/>
      <c r="NUF103" s="31"/>
      <c r="NUG103" s="31"/>
      <c r="NUH103" s="31"/>
      <c r="NUI103" s="31"/>
      <c r="NUJ103" s="31"/>
      <c r="NUK103" s="31"/>
      <c r="NUL103" s="31"/>
      <c r="NUM103" s="31"/>
      <c r="NUN103" s="31"/>
      <c r="NUO103" s="31"/>
      <c r="NUP103" s="31"/>
      <c r="NUQ103" s="31"/>
      <c r="NUR103" s="31"/>
      <c r="NUS103" s="31"/>
      <c r="NUT103" s="31"/>
      <c r="NUU103" s="31"/>
      <c r="NUV103" s="31"/>
      <c r="NUW103" s="31"/>
      <c r="NUX103" s="31"/>
      <c r="NUY103" s="31"/>
      <c r="NUZ103" s="31"/>
      <c r="NVA103" s="31"/>
      <c r="NVB103" s="31"/>
      <c r="NVC103" s="31"/>
      <c r="NVD103" s="31"/>
      <c r="NVE103" s="31"/>
      <c r="NVF103" s="31"/>
      <c r="NVG103" s="31"/>
      <c r="NVH103" s="31"/>
      <c r="NVI103" s="31"/>
      <c r="NVJ103" s="31"/>
      <c r="NVK103" s="31"/>
      <c r="NVL103" s="31"/>
      <c r="NVM103" s="31"/>
      <c r="NVN103" s="31"/>
      <c r="NVO103" s="31"/>
      <c r="NVP103" s="31"/>
      <c r="NVQ103" s="31"/>
      <c r="NVR103" s="31"/>
      <c r="NVS103" s="31"/>
      <c r="NVT103" s="31"/>
      <c r="NVU103" s="31"/>
      <c r="NVV103" s="31"/>
      <c r="NVW103" s="31"/>
      <c r="NVX103" s="31"/>
      <c r="NVY103" s="31"/>
      <c r="NVZ103" s="31"/>
      <c r="NWA103" s="31"/>
      <c r="NWB103" s="31"/>
      <c r="NWC103" s="31"/>
      <c r="NWD103" s="31"/>
      <c r="NWE103" s="31"/>
      <c r="NWF103" s="31"/>
      <c r="NWG103" s="31"/>
      <c r="NWH103" s="31"/>
      <c r="NWI103" s="31"/>
      <c r="NWJ103" s="31"/>
      <c r="NWK103" s="31"/>
      <c r="NWL103" s="31"/>
      <c r="NWM103" s="31"/>
      <c r="NWN103" s="31"/>
      <c r="NWO103" s="31"/>
      <c r="NWP103" s="31"/>
      <c r="NWQ103" s="31"/>
      <c r="NWR103" s="31"/>
      <c r="NWS103" s="31"/>
      <c r="NWT103" s="31"/>
      <c r="NWU103" s="31"/>
      <c r="NWV103" s="31"/>
      <c r="NWW103" s="31"/>
      <c r="NWX103" s="31"/>
      <c r="NWY103" s="31"/>
      <c r="NWZ103" s="31"/>
      <c r="NXA103" s="31"/>
      <c r="NXB103" s="31"/>
      <c r="NXC103" s="31"/>
      <c r="NXD103" s="31"/>
      <c r="NXE103" s="31"/>
      <c r="NXF103" s="31"/>
      <c r="NXG103" s="31"/>
      <c r="NXH103" s="31"/>
      <c r="NXI103" s="31"/>
      <c r="NXJ103" s="31"/>
      <c r="NXK103" s="31"/>
      <c r="NXL103" s="31"/>
      <c r="NXM103" s="31"/>
      <c r="NXN103" s="31"/>
      <c r="NXO103" s="31"/>
      <c r="NXP103" s="31"/>
      <c r="NXQ103" s="31"/>
      <c r="NXR103" s="31"/>
      <c r="NXS103" s="31"/>
      <c r="NXT103" s="31"/>
      <c r="NXU103" s="31"/>
      <c r="NXV103" s="31"/>
      <c r="NXW103" s="31"/>
      <c r="NXX103" s="31"/>
      <c r="NXY103" s="31"/>
      <c r="NXZ103" s="31"/>
      <c r="NYA103" s="31"/>
      <c r="NYB103" s="31"/>
      <c r="NYC103" s="31"/>
      <c r="NYD103" s="31"/>
      <c r="NYE103" s="31"/>
      <c r="NYF103" s="31"/>
      <c r="NYG103" s="31"/>
      <c r="NYH103" s="31"/>
      <c r="NYI103" s="31"/>
      <c r="NYJ103" s="31"/>
      <c r="NYK103" s="31"/>
      <c r="NYL103" s="31"/>
      <c r="NYM103" s="31"/>
      <c r="NYN103" s="31"/>
      <c r="NYO103" s="31"/>
      <c r="NYP103" s="31"/>
      <c r="NYQ103" s="31"/>
      <c r="NYR103" s="31"/>
      <c r="NYS103" s="31"/>
      <c r="NYT103" s="31"/>
      <c r="NYU103" s="31"/>
      <c r="NYV103" s="31"/>
      <c r="NYW103" s="31"/>
      <c r="NYX103" s="31"/>
      <c r="NYY103" s="31"/>
      <c r="NYZ103" s="31"/>
      <c r="NZA103" s="31"/>
      <c r="NZB103" s="31"/>
      <c r="NZC103" s="31"/>
      <c r="NZD103" s="31"/>
      <c r="NZE103" s="31"/>
      <c r="NZF103" s="31"/>
      <c r="NZG103" s="31"/>
      <c r="NZH103" s="31"/>
      <c r="NZI103" s="31"/>
      <c r="NZJ103" s="31"/>
      <c r="NZK103" s="31"/>
      <c r="NZL103" s="31"/>
      <c r="NZM103" s="31"/>
      <c r="NZN103" s="31"/>
      <c r="NZO103" s="31"/>
      <c r="NZP103" s="31"/>
      <c r="NZQ103" s="31"/>
      <c r="NZR103" s="31"/>
      <c r="NZS103" s="31"/>
      <c r="NZT103" s="31"/>
      <c r="NZU103" s="31"/>
      <c r="NZV103" s="31"/>
      <c r="NZW103" s="31"/>
      <c r="NZX103" s="31"/>
      <c r="NZY103" s="31"/>
      <c r="NZZ103" s="31"/>
      <c r="OAA103" s="31"/>
      <c r="OAB103" s="31"/>
      <c r="OAC103" s="31"/>
      <c r="OAD103" s="31"/>
      <c r="OAE103" s="31"/>
      <c r="OAF103" s="31"/>
      <c r="OAG103" s="31"/>
      <c r="OAH103" s="31"/>
      <c r="OAI103" s="31"/>
      <c r="OAJ103" s="31"/>
      <c r="OAK103" s="31"/>
      <c r="OAL103" s="31"/>
      <c r="OAM103" s="31"/>
      <c r="OAN103" s="31"/>
      <c r="OAO103" s="31"/>
      <c r="OAP103" s="31"/>
      <c r="OAQ103" s="31"/>
      <c r="OAR103" s="31"/>
      <c r="OAS103" s="31"/>
      <c r="OAT103" s="31"/>
      <c r="OAU103" s="31"/>
      <c r="OAV103" s="31"/>
      <c r="OAW103" s="31"/>
      <c r="OAX103" s="31"/>
      <c r="OAY103" s="31"/>
      <c r="OAZ103" s="31"/>
      <c r="OBA103" s="31"/>
      <c r="OBB103" s="31"/>
      <c r="OBC103" s="31"/>
      <c r="OBD103" s="31"/>
      <c r="OBE103" s="31"/>
      <c r="OBF103" s="31"/>
      <c r="OBG103" s="31"/>
      <c r="OBH103" s="31"/>
      <c r="OBI103" s="31"/>
      <c r="OBJ103" s="31"/>
      <c r="OBK103" s="31"/>
      <c r="OBL103" s="31"/>
      <c r="OBM103" s="31"/>
      <c r="OBN103" s="31"/>
      <c r="OBO103" s="31"/>
      <c r="OBP103" s="31"/>
      <c r="OBQ103" s="31"/>
      <c r="OBR103" s="31"/>
      <c r="OBS103" s="31"/>
      <c r="OBT103" s="31"/>
      <c r="OBU103" s="31"/>
      <c r="OBV103" s="31"/>
      <c r="OBW103" s="31"/>
      <c r="OBX103" s="31"/>
      <c r="OBY103" s="31"/>
      <c r="OBZ103" s="31"/>
      <c r="OCA103" s="31"/>
      <c r="OCB103" s="31"/>
      <c r="OCC103" s="31"/>
      <c r="OCD103" s="31"/>
      <c r="OCE103" s="31"/>
      <c r="OCF103" s="31"/>
      <c r="OCG103" s="31"/>
      <c r="OCH103" s="31"/>
      <c r="OCI103" s="31"/>
      <c r="OCJ103" s="31"/>
      <c r="OCK103" s="31"/>
      <c r="OCL103" s="31"/>
      <c r="OCM103" s="31"/>
      <c r="OCN103" s="31"/>
      <c r="OCO103" s="31"/>
      <c r="OCP103" s="31"/>
      <c r="OCQ103" s="31"/>
      <c r="OCR103" s="31"/>
      <c r="OCS103" s="31"/>
      <c r="OCT103" s="31"/>
      <c r="OCU103" s="31"/>
      <c r="OCV103" s="31"/>
      <c r="OCW103" s="31"/>
      <c r="OCX103" s="31"/>
      <c r="OCY103" s="31"/>
      <c r="OCZ103" s="31"/>
      <c r="ODA103" s="31"/>
      <c r="ODB103" s="31"/>
      <c r="ODC103" s="31"/>
      <c r="ODD103" s="31"/>
      <c r="ODE103" s="31"/>
      <c r="ODF103" s="31"/>
      <c r="ODG103" s="31"/>
      <c r="ODH103" s="31"/>
      <c r="ODI103" s="31"/>
      <c r="ODJ103" s="31"/>
      <c r="ODK103" s="31"/>
      <c r="ODL103" s="31"/>
      <c r="ODM103" s="31"/>
      <c r="ODN103" s="31"/>
      <c r="ODO103" s="31"/>
      <c r="ODP103" s="31"/>
      <c r="ODQ103" s="31"/>
      <c r="ODR103" s="31"/>
      <c r="ODS103" s="31"/>
      <c r="ODT103" s="31"/>
      <c r="ODU103" s="31"/>
      <c r="ODV103" s="31"/>
      <c r="ODW103" s="31"/>
      <c r="ODX103" s="31"/>
      <c r="ODY103" s="31"/>
      <c r="ODZ103" s="31"/>
      <c r="OEA103" s="31"/>
      <c r="OEB103" s="31"/>
      <c r="OEC103" s="31"/>
      <c r="OED103" s="31"/>
      <c r="OEE103" s="31"/>
      <c r="OEF103" s="31"/>
      <c r="OEG103" s="31"/>
      <c r="OEH103" s="31"/>
      <c r="OEI103" s="31"/>
      <c r="OEJ103" s="31"/>
      <c r="OEK103" s="31"/>
      <c r="OEL103" s="31"/>
      <c r="OEM103" s="31"/>
      <c r="OEN103" s="31"/>
      <c r="OEO103" s="31"/>
      <c r="OEP103" s="31"/>
      <c r="OEQ103" s="31"/>
      <c r="OER103" s="31"/>
      <c r="OES103" s="31"/>
      <c r="OET103" s="31"/>
      <c r="OEU103" s="31"/>
      <c r="OEV103" s="31"/>
      <c r="OEW103" s="31"/>
      <c r="OEX103" s="31"/>
      <c r="OEY103" s="31"/>
      <c r="OEZ103" s="31"/>
      <c r="OFA103" s="31"/>
      <c r="OFB103" s="31"/>
      <c r="OFC103" s="31"/>
      <c r="OFD103" s="31"/>
      <c r="OFE103" s="31"/>
      <c r="OFF103" s="31"/>
      <c r="OFG103" s="31"/>
      <c r="OFH103" s="31"/>
      <c r="OFI103" s="31"/>
      <c r="OFJ103" s="31"/>
      <c r="OFK103" s="31"/>
      <c r="OFL103" s="31"/>
      <c r="OFM103" s="31"/>
      <c r="OFN103" s="31"/>
      <c r="OFO103" s="31"/>
      <c r="OFP103" s="31"/>
      <c r="OFQ103" s="31"/>
      <c r="OFR103" s="31"/>
      <c r="OFS103" s="31"/>
      <c r="OFT103" s="31"/>
      <c r="OFU103" s="31"/>
      <c r="OFV103" s="31"/>
      <c r="OFW103" s="31"/>
      <c r="OFX103" s="31"/>
      <c r="OFY103" s="31"/>
      <c r="OFZ103" s="31"/>
      <c r="OGA103" s="31"/>
      <c r="OGB103" s="31"/>
      <c r="OGC103" s="31"/>
      <c r="OGD103" s="31"/>
      <c r="OGE103" s="31"/>
      <c r="OGF103" s="31"/>
      <c r="OGG103" s="31"/>
      <c r="OGH103" s="31"/>
      <c r="OGI103" s="31"/>
      <c r="OGJ103" s="31"/>
      <c r="OGK103" s="31"/>
      <c r="OGL103" s="31"/>
      <c r="OGM103" s="31"/>
      <c r="OGN103" s="31"/>
      <c r="OGO103" s="31"/>
      <c r="OGP103" s="31"/>
      <c r="OGQ103" s="31"/>
      <c r="OGR103" s="31"/>
      <c r="OGS103" s="31"/>
      <c r="OGT103" s="31"/>
      <c r="OGU103" s="31"/>
      <c r="OGV103" s="31"/>
      <c r="OGW103" s="31"/>
      <c r="OGX103" s="31"/>
      <c r="OGY103" s="31"/>
      <c r="OGZ103" s="31"/>
      <c r="OHA103" s="31"/>
      <c r="OHB103" s="31"/>
      <c r="OHC103" s="31"/>
      <c r="OHD103" s="31"/>
      <c r="OHE103" s="31"/>
      <c r="OHF103" s="31"/>
      <c r="OHG103" s="31"/>
      <c r="OHH103" s="31"/>
      <c r="OHI103" s="31"/>
      <c r="OHJ103" s="31"/>
      <c r="OHK103" s="31"/>
      <c r="OHL103" s="31"/>
      <c r="OHM103" s="31"/>
      <c r="OHN103" s="31"/>
      <c r="OHO103" s="31"/>
      <c r="OHP103" s="31"/>
      <c r="OHQ103" s="31"/>
      <c r="OHR103" s="31"/>
      <c r="OHS103" s="31"/>
      <c r="OHT103" s="31"/>
      <c r="OHU103" s="31"/>
      <c r="OHV103" s="31"/>
      <c r="OHW103" s="31"/>
      <c r="OHX103" s="31"/>
      <c r="OHY103" s="31"/>
      <c r="OHZ103" s="31"/>
      <c r="OIA103" s="31"/>
      <c r="OIB103" s="31"/>
      <c r="OIC103" s="31"/>
      <c r="OID103" s="31"/>
      <c r="OIE103" s="31"/>
      <c r="OIF103" s="31"/>
      <c r="OIG103" s="31"/>
      <c r="OIH103" s="31"/>
      <c r="OII103" s="31"/>
      <c r="OIJ103" s="31"/>
      <c r="OIK103" s="31"/>
      <c r="OIL103" s="31"/>
      <c r="OIM103" s="31"/>
      <c r="OIN103" s="31"/>
      <c r="OIO103" s="31"/>
      <c r="OIP103" s="31"/>
      <c r="OIQ103" s="31"/>
      <c r="OIR103" s="31"/>
      <c r="OIS103" s="31"/>
      <c r="OIT103" s="31"/>
      <c r="OIU103" s="31"/>
      <c r="OIV103" s="31"/>
      <c r="OIW103" s="31"/>
      <c r="OIX103" s="31"/>
      <c r="OIY103" s="31"/>
      <c r="OIZ103" s="31"/>
      <c r="OJA103" s="31"/>
      <c r="OJB103" s="31"/>
      <c r="OJC103" s="31"/>
      <c r="OJD103" s="31"/>
      <c r="OJE103" s="31"/>
      <c r="OJF103" s="31"/>
      <c r="OJG103" s="31"/>
      <c r="OJH103" s="31"/>
      <c r="OJI103" s="31"/>
      <c r="OJJ103" s="31"/>
      <c r="OJK103" s="31"/>
      <c r="OJL103" s="31"/>
      <c r="OJM103" s="31"/>
      <c r="OJN103" s="31"/>
      <c r="OJO103" s="31"/>
      <c r="OJP103" s="31"/>
      <c r="OJQ103" s="31"/>
      <c r="OJR103" s="31"/>
      <c r="OJS103" s="31"/>
      <c r="OJT103" s="31"/>
      <c r="OJU103" s="31"/>
      <c r="OJV103" s="31"/>
      <c r="OJW103" s="31"/>
      <c r="OJX103" s="31"/>
      <c r="OJY103" s="31"/>
      <c r="OJZ103" s="31"/>
      <c r="OKA103" s="31"/>
      <c r="OKB103" s="31"/>
      <c r="OKC103" s="31"/>
      <c r="OKD103" s="31"/>
      <c r="OKE103" s="31"/>
      <c r="OKF103" s="31"/>
      <c r="OKG103" s="31"/>
      <c r="OKH103" s="31"/>
      <c r="OKI103" s="31"/>
      <c r="OKJ103" s="31"/>
      <c r="OKK103" s="31"/>
      <c r="OKL103" s="31"/>
      <c r="OKM103" s="31"/>
      <c r="OKN103" s="31"/>
      <c r="OKO103" s="31"/>
      <c r="OKP103" s="31"/>
      <c r="OKQ103" s="31"/>
      <c r="OKR103" s="31"/>
      <c r="OKS103" s="31"/>
      <c r="OKT103" s="31"/>
      <c r="OKU103" s="31"/>
      <c r="OKV103" s="31"/>
      <c r="OKW103" s="31"/>
      <c r="OKX103" s="31"/>
      <c r="OKY103" s="31"/>
      <c r="OKZ103" s="31"/>
      <c r="OLA103" s="31"/>
      <c r="OLB103" s="31"/>
      <c r="OLC103" s="31"/>
      <c r="OLD103" s="31"/>
      <c r="OLE103" s="31"/>
      <c r="OLF103" s="31"/>
      <c r="OLG103" s="31"/>
      <c r="OLH103" s="31"/>
      <c r="OLI103" s="31"/>
      <c r="OLJ103" s="31"/>
      <c r="OLK103" s="31"/>
      <c r="OLL103" s="31"/>
      <c r="OLM103" s="31"/>
      <c r="OLN103" s="31"/>
      <c r="OLO103" s="31"/>
      <c r="OLP103" s="31"/>
      <c r="OLQ103" s="31"/>
      <c r="OLR103" s="31"/>
      <c r="OLS103" s="31"/>
      <c r="OLT103" s="31"/>
      <c r="OLU103" s="31"/>
      <c r="OLV103" s="31"/>
      <c r="OLW103" s="31"/>
      <c r="OLX103" s="31"/>
      <c r="OLY103" s="31"/>
      <c r="OLZ103" s="31"/>
      <c r="OMA103" s="31"/>
      <c r="OMB103" s="31"/>
      <c r="OMC103" s="31"/>
      <c r="OMD103" s="31"/>
      <c r="OME103" s="31"/>
      <c r="OMF103" s="31"/>
      <c r="OMG103" s="31"/>
      <c r="OMH103" s="31"/>
      <c r="OMI103" s="31"/>
      <c r="OMJ103" s="31"/>
      <c r="OMK103" s="31"/>
      <c r="OML103" s="31"/>
      <c r="OMM103" s="31"/>
      <c r="OMN103" s="31"/>
      <c r="OMO103" s="31"/>
      <c r="OMP103" s="31"/>
      <c r="OMQ103" s="31"/>
      <c r="OMR103" s="31"/>
      <c r="OMS103" s="31"/>
      <c r="OMT103" s="31"/>
      <c r="OMU103" s="31"/>
      <c r="OMV103" s="31"/>
      <c r="OMW103" s="31"/>
      <c r="OMX103" s="31"/>
      <c r="OMY103" s="31"/>
      <c r="OMZ103" s="31"/>
      <c r="ONA103" s="31"/>
      <c r="ONB103" s="31"/>
      <c r="ONC103" s="31"/>
      <c r="OND103" s="31"/>
      <c r="ONE103" s="31"/>
      <c r="ONF103" s="31"/>
      <c r="ONG103" s="31"/>
      <c r="ONH103" s="31"/>
      <c r="ONI103" s="31"/>
      <c r="ONJ103" s="31"/>
      <c r="ONK103" s="31"/>
      <c r="ONL103" s="31"/>
      <c r="ONM103" s="31"/>
      <c r="ONN103" s="31"/>
      <c r="ONO103" s="31"/>
      <c r="ONP103" s="31"/>
      <c r="ONQ103" s="31"/>
      <c r="ONR103" s="31"/>
      <c r="ONS103" s="31"/>
      <c r="ONT103" s="31"/>
      <c r="ONU103" s="31"/>
      <c r="ONV103" s="31"/>
      <c r="ONW103" s="31"/>
      <c r="ONX103" s="31"/>
      <c r="ONY103" s="31"/>
      <c r="ONZ103" s="31"/>
      <c r="OOA103" s="31"/>
      <c r="OOB103" s="31"/>
      <c r="OOC103" s="31"/>
      <c r="OOD103" s="31"/>
      <c r="OOE103" s="31"/>
      <c r="OOF103" s="31"/>
      <c r="OOG103" s="31"/>
      <c r="OOH103" s="31"/>
      <c r="OOI103" s="31"/>
      <c r="OOJ103" s="31"/>
      <c r="OOK103" s="31"/>
      <c r="OOL103" s="31"/>
      <c r="OOM103" s="31"/>
      <c r="OON103" s="31"/>
      <c r="OOO103" s="31"/>
      <c r="OOP103" s="31"/>
      <c r="OOQ103" s="31"/>
      <c r="OOR103" s="31"/>
      <c r="OOS103" s="31"/>
      <c r="OOT103" s="31"/>
      <c r="OOU103" s="31"/>
      <c r="OOV103" s="31"/>
      <c r="OOW103" s="31"/>
      <c r="OOX103" s="31"/>
      <c r="OOY103" s="31"/>
      <c r="OOZ103" s="31"/>
      <c r="OPA103" s="31"/>
      <c r="OPB103" s="31"/>
      <c r="OPC103" s="31"/>
      <c r="OPD103" s="31"/>
      <c r="OPE103" s="31"/>
      <c r="OPF103" s="31"/>
      <c r="OPG103" s="31"/>
      <c r="OPH103" s="31"/>
      <c r="OPI103" s="31"/>
      <c r="OPJ103" s="31"/>
      <c r="OPK103" s="31"/>
      <c r="OPL103" s="31"/>
      <c r="OPM103" s="31"/>
      <c r="OPN103" s="31"/>
      <c r="OPO103" s="31"/>
      <c r="OPP103" s="31"/>
      <c r="OPQ103" s="31"/>
      <c r="OPR103" s="31"/>
      <c r="OPS103" s="31"/>
      <c r="OPT103" s="31"/>
      <c r="OPU103" s="31"/>
      <c r="OPV103" s="31"/>
      <c r="OPW103" s="31"/>
      <c r="OPX103" s="31"/>
      <c r="OPY103" s="31"/>
      <c r="OPZ103" s="31"/>
      <c r="OQA103" s="31"/>
      <c r="OQB103" s="31"/>
      <c r="OQC103" s="31"/>
      <c r="OQD103" s="31"/>
      <c r="OQE103" s="31"/>
      <c r="OQF103" s="31"/>
      <c r="OQG103" s="31"/>
      <c r="OQH103" s="31"/>
      <c r="OQI103" s="31"/>
      <c r="OQJ103" s="31"/>
      <c r="OQK103" s="31"/>
      <c r="OQL103" s="31"/>
      <c r="OQM103" s="31"/>
      <c r="OQN103" s="31"/>
      <c r="OQO103" s="31"/>
      <c r="OQP103" s="31"/>
      <c r="OQQ103" s="31"/>
      <c r="OQR103" s="31"/>
      <c r="OQS103" s="31"/>
      <c r="OQT103" s="31"/>
      <c r="OQU103" s="31"/>
      <c r="OQV103" s="31"/>
      <c r="OQW103" s="31"/>
      <c r="OQX103" s="31"/>
      <c r="OQY103" s="31"/>
      <c r="OQZ103" s="31"/>
      <c r="ORA103" s="31"/>
      <c r="ORB103" s="31"/>
      <c r="ORC103" s="31"/>
      <c r="ORD103" s="31"/>
      <c r="ORE103" s="31"/>
      <c r="ORF103" s="31"/>
      <c r="ORG103" s="31"/>
      <c r="ORH103" s="31"/>
      <c r="ORI103" s="31"/>
      <c r="ORJ103" s="31"/>
      <c r="ORK103" s="31"/>
      <c r="ORL103" s="31"/>
      <c r="ORM103" s="31"/>
      <c r="ORN103" s="31"/>
      <c r="ORO103" s="31"/>
      <c r="ORP103" s="31"/>
      <c r="ORQ103" s="31"/>
      <c r="ORR103" s="31"/>
      <c r="ORS103" s="31"/>
      <c r="ORT103" s="31"/>
      <c r="ORU103" s="31"/>
      <c r="ORV103" s="31"/>
      <c r="ORW103" s="31"/>
      <c r="ORX103" s="31"/>
      <c r="ORY103" s="31"/>
      <c r="ORZ103" s="31"/>
      <c r="OSA103" s="31"/>
      <c r="OSB103" s="31"/>
      <c r="OSC103" s="31"/>
      <c r="OSD103" s="31"/>
      <c r="OSE103" s="31"/>
      <c r="OSF103" s="31"/>
      <c r="OSG103" s="31"/>
      <c r="OSH103" s="31"/>
      <c r="OSI103" s="31"/>
      <c r="OSJ103" s="31"/>
      <c r="OSK103" s="31"/>
      <c r="OSL103" s="31"/>
      <c r="OSM103" s="31"/>
      <c r="OSN103" s="31"/>
      <c r="OSO103" s="31"/>
      <c r="OSP103" s="31"/>
      <c r="OSQ103" s="31"/>
      <c r="OSR103" s="31"/>
      <c r="OSS103" s="31"/>
      <c r="OST103" s="31"/>
      <c r="OSU103" s="31"/>
      <c r="OSV103" s="31"/>
      <c r="OSW103" s="31"/>
      <c r="OSX103" s="31"/>
      <c r="OSY103" s="31"/>
      <c r="OSZ103" s="31"/>
      <c r="OTA103" s="31"/>
      <c r="OTB103" s="31"/>
      <c r="OTC103" s="31"/>
      <c r="OTD103" s="31"/>
      <c r="OTE103" s="31"/>
      <c r="OTF103" s="31"/>
      <c r="OTG103" s="31"/>
      <c r="OTH103" s="31"/>
      <c r="OTI103" s="31"/>
      <c r="OTJ103" s="31"/>
      <c r="OTK103" s="31"/>
      <c r="OTL103" s="31"/>
      <c r="OTM103" s="31"/>
      <c r="OTN103" s="31"/>
      <c r="OTO103" s="31"/>
      <c r="OTP103" s="31"/>
      <c r="OTQ103" s="31"/>
      <c r="OTR103" s="31"/>
      <c r="OTS103" s="31"/>
      <c r="OTT103" s="31"/>
      <c r="OTU103" s="31"/>
      <c r="OTV103" s="31"/>
      <c r="OTW103" s="31"/>
      <c r="OTX103" s="31"/>
      <c r="OTY103" s="31"/>
      <c r="OTZ103" s="31"/>
      <c r="OUA103" s="31"/>
      <c r="OUB103" s="31"/>
      <c r="OUC103" s="31"/>
      <c r="OUD103" s="31"/>
      <c r="OUE103" s="31"/>
      <c r="OUF103" s="31"/>
      <c r="OUG103" s="31"/>
      <c r="OUH103" s="31"/>
      <c r="OUI103" s="31"/>
      <c r="OUJ103" s="31"/>
      <c r="OUK103" s="31"/>
      <c r="OUL103" s="31"/>
      <c r="OUM103" s="31"/>
      <c r="OUN103" s="31"/>
      <c r="OUO103" s="31"/>
      <c r="OUP103" s="31"/>
      <c r="OUQ103" s="31"/>
      <c r="OUR103" s="31"/>
      <c r="OUS103" s="31"/>
      <c r="OUT103" s="31"/>
      <c r="OUU103" s="31"/>
      <c r="OUV103" s="31"/>
      <c r="OUW103" s="31"/>
      <c r="OUX103" s="31"/>
      <c r="OUY103" s="31"/>
      <c r="OUZ103" s="31"/>
      <c r="OVA103" s="31"/>
      <c r="OVB103" s="31"/>
      <c r="OVC103" s="31"/>
      <c r="OVD103" s="31"/>
      <c r="OVE103" s="31"/>
      <c r="OVF103" s="31"/>
      <c r="OVG103" s="31"/>
      <c r="OVH103" s="31"/>
      <c r="OVI103" s="31"/>
      <c r="OVJ103" s="31"/>
      <c r="OVK103" s="31"/>
      <c r="OVL103" s="31"/>
      <c r="OVM103" s="31"/>
      <c r="OVN103" s="31"/>
      <c r="OVO103" s="31"/>
      <c r="OVP103" s="31"/>
      <c r="OVQ103" s="31"/>
      <c r="OVR103" s="31"/>
      <c r="OVS103" s="31"/>
      <c r="OVT103" s="31"/>
      <c r="OVU103" s="31"/>
      <c r="OVV103" s="31"/>
      <c r="OVW103" s="31"/>
      <c r="OVX103" s="31"/>
      <c r="OVY103" s="31"/>
      <c r="OVZ103" s="31"/>
      <c r="OWA103" s="31"/>
      <c r="OWB103" s="31"/>
      <c r="OWC103" s="31"/>
      <c r="OWD103" s="31"/>
      <c r="OWE103" s="31"/>
      <c r="OWF103" s="31"/>
      <c r="OWG103" s="31"/>
      <c r="OWH103" s="31"/>
      <c r="OWI103" s="31"/>
      <c r="OWJ103" s="31"/>
      <c r="OWK103" s="31"/>
      <c r="OWL103" s="31"/>
      <c r="OWM103" s="31"/>
      <c r="OWN103" s="31"/>
      <c r="OWO103" s="31"/>
      <c r="OWP103" s="31"/>
      <c r="OWQ103" s="31"/>
      <c r="OWR103" s="31"/>
      <c r="OWS103" s="31"/>
      <c r="OWT103" s="31"/>
      <c r="OWU103" s="31"/>
      <c r="OWV103" s="31"/>
      <c r="OWW103" s="31"/>
      <c r="OWX103" s="31"/>
      <c r="OWY103" s="31"/>
      <c r="OWZ103" s="31"/>
      <c r="OXA103" s="31"/>
      <c r="OXB103" s="31"/>
      <c r="OXC103" s="31"/>
      <c r="OXD103" s="31"/>
      <c r="OXE103" s="31"/>
      <c r="OXF103" s="31"/>
      <c r="OXG103" s="31"/>
      <c r="OXH103" s="31"/>
      <c r="OXI103" s="31"/>
      <c r="OXJ103" s="31"/>
      <c r="OXK103" s="31"/>
      <c r="OXL103" s="31"/>
      <c r="OXM103" s="31"/>
      <c r="OXN103" s="31"/>
      <c r="OXO103" s="31"/>
      <c r="OXP103" s="31"/>
      <c r="OXQ103" s="31"/>
      <c r="OXR103" s="31"/>
      <c r="OXS103" s="31"/>
      <c r="OXT103" s="31"/>
      <c r="OXU103" s="31"/>
      <c r="OXV103" s="31"/>
      <c r="OXW103" s="31"/>
      <c r="OXX103" s="31"/>
      <c r="OXY103" s="31"/>
      <c r="OXZ103" s="31"/>
      <c r="OYA103" s="31"/>
      <c r="OYB103" s="31"/>
      <c r="OYC103" s="31"/>
      <c r="OYD103" s="31"/>
      <c r="OYE103" s="31"/>
      <c r="OYF103" s="31"/>
      <c r="OYG103" s="31"/>
      <c r="OYH103" s="31"/>
      <c r="OYI103" s="31"/>
      <c r="OYJ103" s="31"/>
      <c r="OYK103" s="31"/>
      <c r="OYL103" s="31"/>
      <c r="OYM103" s="31"/>
      <c r="OYN103" s="31"/>
      <c r="OYO103" s="31"/>
      <c r="OYP103" s="31"/>
      <c r="OYQ103" s="31"/>
      <c r="OYR103" s="31"/>
      <c r="OYS103" s="31"/>
      <c r="OYT103" s="31"/>
      <c r="OYU103" s="31"/>
      <c r="OYV103" s="31"/>
      <c r="OYW103" s="31"/>
      <c r="OYX103" s="31"/>
      <c r="OYY103" s="31"/>
      <c r="OYZ103" s="31"/>
      <c r="OZA103" s="31"/>
      <c r="OZB103" s="31"/>
      <c r="OZC103" s="31"/>
      <c r="OZD103" s="31"/>
      <c r="OZE103" s="31"/>
      <c r="OZF103" s="31"/>
      <c r="OZG103" s="31"/>
      <c r="OZH103" s="31"/>
      <c r="OZI103" s="31"/>
      <c r="OZJ103" s="31"/>
      <c r="OZK103" s="31"/>
      <c r="OZL103" s="31"/>
      <c r="OZM103" s="31"/>
      <c r="OZN103" s="31"/>
      <c r="OZO103" s="31"/>
      <c r="OZP103" s="31"/>
      <c r="OZQ103" s="31"/>
      <c r="OZR103" s="31"/>
      <c r="OZS103" s="31"/>
      <c r="OZT103" s="31"/>
      <c r="OZU103" s="31"/>
      <c r="OZV103" s="31"/>
      <c r="OZW103" s="31"/>
      <c r="OZX103" s="31"/>
      <c r="OZY103" s="31"/>
      <c r="OZZ103" s="31"/>
      <c r="PAA103" s="31"/>
      <c r="PAB103" s="31"/>
      <c r="PAC103" s="31"/>
      <c r="PAD103" s="31"/>
      <c r="PAE103" s="31"/>
      <c r="PAF103" s="31"/>
      <c r="PAG103" s="31"/>
      <c r="PAH103" s="31"/>
      <c r="PAI103" s="31"/>
      <c r="PAJ103" s="31"/>
      <c r="PAK103" s="31"/>
      <c r="PAL103" s="31"/>
      <c r="PAM103" s="31"/>
      <c r="PAN103" s="31"/>
      <c r="PAO103" s="31"/>
      <c r="PAP103" s="31"/>
      <c r="PAQ103" s="31"/>
      <c r="PAR103" s="31"/>
      <c r="PAS103" s="31"/>
      <c r="PAT103" s="31"/>
      <c r="PAU103" s="31"/>
      <c r="PAV103" s="31"/>
      <c r="PAW103" s="31"/>
      <c r="PAX103" s="31"/>
      <c r="PAY103" s="31"/>
      <c r="PAZ103" s="31"/>
      <c r="PBA103" s="31"/>
      <c r="PBB103" s="31"/>
      <c r="PBC103" s="31"/>
      <c r="PBD103" s="31"/>
      <c r="PBE103" s="31"/>
      <c r="PBF103" s="31"/>
      <c r="PBG103" s="31"/>
      <c r="PBH103" s="31"/>
      <c r="PBI103" s="31"/>
      <c r="PBJ103" s="31"/>
      <c r="PBK103" s="31"/>
      <c r="PBL103" s="31"/>
      <c r="PBM103" s="31"/>
      <c r="PBN103" s="31"/>
      <c r="PBO103" s="31"/>
      <c r="PBP103" s="31"/>
      <c r="PBQ103" s="31"/>
      <c r="PBR103" s="31"/>
      <c r="PBS103" s="31"/>
      <c r="PBT103" s="31"/>
      <c r="PBU103" s="31"/>
      <c r="PBV103" s="31"/>
      <c r="PBW103" s="31"/>
      <c r="PBX103" s="31"/>
      <c r="PBY103" s="31"/>
      <c r="PBZ103" s="31"/>
      <c r="PCA103" s="31"/>
      <c r="PCB103" s="31"/>
      <c r="PCC103" s="31"/>
      <c r="PCD103" s="31"/>
      <c r="PCE103" s="31"/>
      <c r="PCF103" s="31"/>
      <c r="PCG103" s="31"/>
      <c r="PCH103" s="31"/>
      <c r="PCI103" s="31"/>
      <c r="PCJ103" s="31"/>
      <c r="PCK103" s="31"/>
      <c r="PCL103" s="31"/>
      <c r="PCM103" s="31"/>
      <c r="PCN103" s="31"/>
      <c r="PCO103" s="31"/>
      <c r="PCP103" s="31"/>
      <c r="PCQ103" s="31"/>
      <c r="PCR103" s="31"/>
      <c r="PCS103" s="31"/>
      <c r="PCT103" s="31"/>
      <c r="PCU103" s="31"/>
      <c r="PCV103" s="31"/>
      <c r="PCW103" s="31"/>
      <c r="PCX103" s="31"/>
      <c r="PCY103" s="31"/>
      <c r="PCZ103" s="31"/>
      <c r="PDA103" s="31"/>
      <c r="PDB103" s="31"/>
      <c r="PDC103" s="31"/>
      <c r="PDD103" s="31"/>
      <c r="PDE103" s="31"/>
      <c r="PDF103" s="31"/>
      <c r="PDG103" s="31"/>
      <c r="PDH103" s="31"/>
      <c r="PDI103" s="31"/>
      <c r="PDJ103" s="31"/>
      <c r="PDK103" s="31"/>
      <c r="PDL103" s="31"/>
      <c r="PDM103" s="31"/>
      <c r="PDN103" s="31"/>
      <c r="PDO103" s="31"/>
      <c r="PDP103" s="31"/>
      <c r="PDQ103" s="31"/>
      <c r="PDR103" s="31"/>
      <c r="PDS103" s="31"/>
      <c r="PDT103" s="31"/>
      <c r="PDU103" s="31"/>
      <c r="PDV103" s="31"/>
      <c r="PDW103" s="31"/>
      <c r="PDX103" s="31"/>
      <c r="PDY103" s="31"/>
      <c r="PDZ103" s="31"/>
      <c r="PEA103" s="31"/>
      <c r="PEB103" s="31"/>
      <c r="PEC103" s="31"/>
      <c r="PED103" s="31"/>
      <c r="PEE103" s="31"/>
      <c r="PEF103" s="31"/>
      <c r="PEG103" s="31"/>
      <c r="PEH103" s="31"/>
      <c r="PEI103" s="31"/>
      <c r="PEJ103" s="31"/>
      <c r="PEK103" s="31"/>
      <c r="PEL103" s="31"/>
      <c r="PEM103" s="31"/>
      <c r="PEN103" s="31"/>
      <c r="PEO103" s="31"/>
      <c r="PEP103" s="31"/>
      <c r="PEQ103" s="31"/>
      <c r="PER103" s="31"/>
      <c r="PES103" s="31"/>
      <c r="PET103" s="31"/>
      <c r="PEU103" s="31"/>
      <c r="PEV103" s="31"/>
      <c r="PEW103" s="31"/>
      <c r="PEX103" s="31"/>
      <c r="PEY103" s="31"/>
      <c r="PEZ103" s="31"/>
      <c r="PFA103" s="31"/>
      <c r="PFB103" s="31"/>
      <c r="PFC103" s="31"/>
      <c r="PFD103" s="31"/>
      <c r="PFE103" s="31"/>
      <c r="PFF103" s="31"/>
      <c r="PFG103" s="31"/>
      <c r="PFH103" s="31"/>
      <c r="PFI103" s="31"/>
      <c r="PFJ103" s="31"/>
      <c r="PFK103" s="31"/>
      <c r="PFL103" s="31"/>
      <c r="PFM103" s="31"/>
      <c r="PFN103" s="31"/>
      <c r="PFO103" s="31"/>
      <c r="PFP103" s="31"/>
      <c r="PFQ103" s="31"/>
      <c r="PFR103" s="31"/>
      <c r="PFS103" s="31"/>
      <c r="PFT103" s="31"/>
      <c r="PFU103" s="31"/>
      <c r="PFV103" s="31"/>
      <c r="PFW103" s="31"/>
      <c r="PFX103" s="31"/>
      <c r="PFY103" s="31"/>
      <c r="PFZ103" s="31"/>
      <c r="PGA103" s="31"/>
      <c r="PGB103" s="31"/>
      <c r="PGC103" s="31"/>
      <c r="PGD103" s="31"/>
      <c r="PGE103" s="31"/>
      <c r="PGF103" s="31"/>
      <c r="PGG103" s="31"/>
      <c r="PGH103" s="31"/>
      <c r="PGI103" s="31"/>
      <c r="PGJ103" s="31"/>
      <c r="PGK103" s="31"/>
      <c r="PGL103" s="31"/>
      <c r="PGM103" s="31"/>
      <c r="PGN103" s="31"/>
      <c r="PGO103" s="31"/>
      <c r="PGP103" s="31"/>
      <c r="PGQ103" s="31"/>
      <c r="PGR103" s="31"/>
      <c r="PGS103" s="31"/>
      <c r="PGT103" s="31"/>
      <c r="PGU103" s="31"/>
      <c r="PGV103" s="31"/>
      <c r="PGW103" s="31"/>
      <c r="PGX103" s="31"/>
      <c r="PGY103" s="31"/>
      <c r="PGZ103" s="31"/>
      <c r="PHA103" s="31"/>
      <c r="PHB103" s="31"/>
      <c r="PHC103" s="31"/>
      <c r="PHD103" s="31"/>
      <c r="PHE103" s="31"/>
      <c r="PHF103" s="31"/>
      <c r="PHG103" s="31"/>
      <c r="PHH103" s="31"/>
      <c r="PHI103" s="31"/>
      <c r="PHJ103" s="31"/>
      <c r="PHK103" s="31"/>
      <c r="PHL103" s="31"/>
      <c r="PHM103" s="31"/>
      <c r="PHN103" s="31"/>
      <c r="PHO103" s="31"/>
      <c r="PHP103" s="31"/>
      <c r="PHQ103" s="31"/>
      <c r="PHR103" s="31"/>
      <c r="PHS103" s="31"/>
      <c r="PHT103" s="31"/>
      <c r="PHU103" s="31"/>
      <c r="PHV103" s="31"/>
      <c r="PHW103" s="31"/>
      <c r="PHX103" s="31"/>
      <c r="PHY103" s="31"/>
      <c r="PHZ103" s="31"/>
      <c r="PIA103" s="31"/>
      <c r="PIB103" s="31"/>
      <c r="PIC103" s="31"/>
      <c r="PID103" s="31"/>
      <c r="PIE103" s="31"/>
      <c r="PIF103" s="31"/>
      <c r="PIG103" s="31"/>
      <c r="PIH103" s="31"/>
      <c r="PII103" s="31"/>
      <c r="PIJ103" s="31"/>
      <c r="PIK103" s="31"/>
      <c r="PIL103" s="31"/>
      <c r="PIM103" s="31"/>
      <c r="PIN103" s="31"/>
      <c r="PIO103" s="31"/>
      <c r="PIP103" s="31"/>
      <c r="PIQ103" s="31"/>
      <c r="PIR103" s="31"/>
      <c r="PIS103" s="31"/>
      <c r="PIT103" s="31"/>
      <c r="PIU103" s="31"/>
      <c r="PIV103" s="31"/>
      <c r="PIW103" s="31"/>
      <c r="PIX103" s="31"/>
      <c r="PIY103" s="31"/>
      <c r="PIZ103" s="31"/>
      <c r="PJA103" s="31"/>
      <c r="PJB103" s="31"/>
      <c r="PJC103" s="31"/>
      <c r="PJD103" s="31"/>
      <c r="PJE103" s="31"/>
      <c r="PJF103" s="31"/>
      <c r="PJG103" s="31"/>
      <c r="PJH103" s="31"/>
      <c r="PJI103" s="31"/>
      <c r="PJJ103" s="31"/>
      <c r="PJK103" s="31"/>
      <c r="PJL103" s="31"/>
      <c r="PJM103" s="31"/>
      <c r="PJN103" s="31"/>
      <c r="PJO103" s="31"/>
      <c r="PJP103" s="31"/>
      <c r="PJQ103" s="31"/>
      <c r="PJR103" s="31"/>
      <c r="PJS103" s="31"/>
      <c r="PJT103" s="31"/>
      <c r="PJU103" s="31"/>
      <c r="PJV103" s="31"/>
      <c r="PJW103" s="31"/>
      <c r="PJX103" s="31"/>
      <c r="PJY103" s="31"/>
      <c r="PJZ103" s="31"/>
      <c r="PKA103" s="31"/>
      <c r="PKB103" s="31"/>
      <c r="PKC103" s="31"/>
      <c r="PKD103" s="31"/>
      <c r="PKE103" s="31"/>
      <c r="PKF103" s="31"/>
      <c r="PKG103" s="31"/>
      <c r="PKH103" s="31"/>
      <c r="PKI103" s="31"/>
      <c r="PKJ103" s="31"/>
      <c r="PKK103" s="31"/>
      <c r="PKL103" s="31"/>
      <c r="PKM103" s="31"/>
      <c r="PKN103" s="31"/>
      <c r="PKO103" s="31"/>
      <c r="PKP103" s="31"/>
      <c r="PKQ103" s="31"/>
      <c r="PKR103" s="31"/>
      <c r="PKS103" s="31"/>
      <c r="PKT103" s="31"/>
      <c r="PKU103" s="31"/>
      <c r="PKV103" s="31"/>
      <c r="PKW103" s="31"/>
      <c r="PKX103" s="31"/>
      <c r="PKY103" s="31"/>
      <c r="PKZ103" s="31"/>
      <c r="PLA103" s="31"/>
      <c r="PLB103" s="31"/>
      <c r="PLC103" s="31"/>
      <c r="PLD103" s="31"/>
      <c r="PLE103" s="31"/>
      <c r="PLF103" s="31"/>
      <c r="PLG103" s="31"/>
      <c r="PLH103" s="31"/>
      <c r="PLI103" s="31"/>
      <c r="PLJ103" s="31"/>
      <c r="PLK103" s="31"/>
      <c r="PLL103" s="31"/>
      <c r="PLM103" s="31"/>
      <c r="PLN103" s="31"/>
      <c r="PLO103" s="31"/>
      <c r="PLP103" s="31"/>
      <c r="PLQ103" s="31"/>
      <c r="PLR103" s="31"/>
      <c r="PLS103" s="31"/>
      <c r="PLT103" s="31"/>
      <c r="PLU103" s="31"/>
      <c r="PLV103" s="31"/>
      <c r="PLW103" s="31"/>
      <c r="PLX103" s="31"/>
      <c r="PLY103" s="31"/>
      <c r="PLZ103" s="31"/>
      <c r="PMA103" s="31"/>
      <c r="PMB103" s="31"/>
      <c r="PMC103" s="31"/>
      <c r="PMD103" s="31"/>
      <c r="PME103" s="31"/>
      <c r="PMF103" s="31"/>
      <c r="PMG103" s="31"/>
      <c r="PMH103" s="31"/>
      <c r="PMI103" s="31"/>
      <c r="PMJ103" s="31"/>
      <c r="PMK103" s="31"/>
      <c r="PML103" s="31"/>
      <c r="PMM103" s="31"/>
      <c r="PMN103" s="31"/>
      <c r="PMO103" s="31"/>
      <c r="PMP103" s="31"/>
      <c r="PMQ103" s="31"/>
      <c r="PMR103" s="31"/>
      <c r="PMS103" s="31"/>
      <c r="PMT103" s="31"/>
      <c r="PMU103" s="31"/>
      <c r="PMV103" s="31"/>
      <c r="PMW103" s="31"/>
      <c r="PMX103" s="31"/>
      <c r="PMY103" s="31"/>
      <c r="PMZ103" s="31"/>
      <c r="PNA103" s="31"/>
      <c r="PNB103" s="31"/>
      <c r="PNC103" s="31"/>
      <c r="PND103" s="31"/>
      <c r="PNE103" s="31"/>
      <c r="PNF103" s="31"/>
      <c r="PNG103" s="31"/>
      <c r="PNH103" s="31"/>
      <c r="PNI103" s="31"/>
      <c r="PNJ103" s="31"/>
      <c r="PNK103" s="31"/>
      <c r="PNL103" s="31"/>
      <c r="PNM103" s="31"/>
      <c r="PNN103" s="31"/>
      <c r="PNO103" s="31"/>
      <c r="PNP103" s="31"/>
      <c r="PNQ103" s="31"/>
      <c r="PNR103" s="31"/>
      <c r="PNS103" s="31"/>
      <c r="PNT103" s="31"/>
      <c r="PNU103" s="31"/>
      <c r="PNV103" s="31"/>
      <c r="PNW103" s="31"/>
      <c r="PNX103" s="31"/>
      <c r="PNY103" s="31"/>
      <c r="PNZ103" s="31"/>
      <c r="POA103" s="31"/>
      <c r="POB103" s="31"/>
      <c r="POC103" s="31"/>
      <c r="POD103" s="31"/>
      <c r="POE103" s="31"/>
      <c r="POF103" s="31"/>
      <c r="POG103" s="31"/>
      <c r="POH103" s="31"/>
      <c r="POI103" s="31"/>
      <c r="POJ103" s="31"/>
      <c r="POK103" s="31"/>
      <c r="POL103" s="31"/>
      <c r="POM103" s="31"/>
      <c r="PON103" s="31"/>
      <c r="POO103" s="31"/>
      <c r="POP103" s="31"/>
      <c r="POQ103" s="31"/>
      <c r="POR103" s="31"/>
      <c r="POS103" s="31"/>
      <c r="POT103" s="31"/>
      <c r="POU103" s="31"/>
      <c r="POV103" s="31"/>
      <c r="POW103" s="31"/>
      <c r="POX103" s="31"/>
      <c r="POY103" s="31"/>
      <c r="POZ103" s="31"/>
      <c r="PPA103" s="31"/>
      <c r="PPB103" s="31"/>
      <c r="PPC103" s="31"/>
      <c r="PPD103" s="31"/>
      <c r="PPE103" s="31"/>
      <c r="PPF103" s="31"/>
      <c r="PPG103" s="31"/>
      <c r="PPH103" s="31"/>
      <c r="PPI103" s="31"/>
      <c r="PPJ103" s="31"/>
      <c r="PPK103" s="31"/>
      <c r="PPL103" s="31"/>
      <c r="PPM103" s="31"/>
      <c r="PPN103" s="31"/>
      <c r="PPO103" s="31"/>
      <c r="PPP103" s="31"/>
      <c r="PPQ103" s="31"/>
      <c r="PPR103" s="31"/>
      <c r="PPS103" s="31"/>
      <c r="PPT103" s="31"/>
      <c r="PPU103" s="31"/>
      <c r="PPV103" s="31"/>
      <c r="PPW103" s="31"/>
      <c r="PPX103" s="31"/>
      <c r="PPY103" s="31"/>
      <c r="PPZ103" s="31"/>
      <c r="PQA103" s="31"/>
      <c r="PQB103" s="31"/>
      <c r="PQC103" s="31"/>
      <c r="PQD103" s="31"/>
      <c r="PQE103" s="31"/>
      <c r="PQF103" s="31"/>
      <c r="PQG103" s="31"/>
      <c r="PQH103" s="31"/>
      <c r="PQI103" s="31"/>
      <c r="PQJ103" s="31"/>
      <c r="PQK103" s="31"/>
      <c r="PQL103" s="31"/>
      <c r="PQM103" s="31"/>
      <c r="PQN103" s="31"/>
      <c r="PQO103" s="31"/>
      <c r="PQP103" s="31"/>
      <c r="PQQ103" s="31"/>
      <c r="PQR103" s="31"/>
      <c r="PQS103" s="31"/>
      <c r="PQT103" s="31"/>
      <c r="PQU103" s="31"/>
      <c r="PQV103" s="31"/>
      <c r="PQW103" s="31"/>
      <c r="PQX103" s="31"/>
      <c r="PQY103" s="31"/>
      <c r="PQZ103" s="31"/>
      <c r="PRA103" s="31"/>
      <c r="PRB103" s="31"/>
      <c r="PRC103" s="31"/>
      <c r="PRD103" s="31"/>
      <c r="PRE103" s="31"/>
      <c r="PRF103" s="31"/>
      <c r="PRG103" s="31"/>
      <c r="PRH103" s="31"/>
      <c r="PRI103" s="31"/>
      <c r="PRJ103" s="31"/>
      <c r="PRK103" s="31"/>
      <c r="PRL103" s="31"/>
      <c r="PRM103" s="31"/>
      <c r="PRN103" s="31"/>
      <c r="PRO103" s="31"/>
      <c r="PRP103" s="31"/>
      <c r="PRQ103" s="31"/>
      <c r="PRR103" s="31"/>
      <c r="PRS103" s="31"/>
      <c r="PRT103" s="31"/>
      <c r="PRU103" s="31"/>
      <c r="PRV103" s="31"/>
      <c r="PRW103" s="31"/>
      <c r="PRX103" s="31"/>
      <c r="PRY103" s="31"/>
      <c r="PRZ103" s="31"/>
      <c r="PSA103" s="31"/>
      <c r="PSB103" s="31"/>
      <c r="PSC103" s="31"/>
      <c r="PSD103" s="31"/>
      <c r="PSE103" s="31"/>
      <c r="PSF103" s="31"/>
      <c r="PSG103" s="31"/>
      <c r="PSH103" s="31"/>
      <c r="PSI103" s="31"/>
      <c r="PSJ103" s="31"/>
      <c r="PSK103" s="31"/>
      <c r="PSL103" s="31"/>
      <c r="PSM103" s="31"/>
      <c r="PSN103" s="31"/>
      <c r="PSO103" s="31"/>
      <c r="PSP103" s="31"/>
      <c r="PSQ103" s="31"/>
      <c r="PSR103" s="31"/>
      <c r="PSS103" s="31"/>
      <c r="PST103" s="31"/>
      <c r="PSU103" s="31"/>
      <c r="PSV103" s="31"/>
      <c r="PSW103" s="31"/>
      <c r="PSX103" s="31"/>
      <c r="PSY103" s="31"/>
      <c r="PSZ103" s="31"/>
      <c r="PTA103" s="31"/>
      <c r="PTB103" s="31"/>
      <c r="PTC103" s="31"/>
      <c r="PTD103" s="31"/>
      <c r="PTE103" s="31"/>
      <c r="PTF103" s="31"/>
      <c r="PTG103" s="31"/>
      <c r="PTH103" s="31"/>
      <c r="PTI103" s="31"/>
      <c r="PTJ103" s="31"/>
      <c r="PTK103" s="31"/>
      <c r="PTL103" s="31"/>
      <c r="PTM103" s="31"/>
      <c r="PTN103" s="31"/>
      <c r="PTO103" s="31"/>
      <c r="PTP103" s="31"/>
      <c r="PTQ103" s="31"/>
      <c r="PTR103" s="31"/>
      <c r="PTS103" s="31"/>
      <c r="PTT103" s="31"/>
      <c r="PTU103" s="31"/>
      <c r="PTV103" s="31"/>
      <c r="PTW103" s="31"/>
      <c r="PTX103" s="31"/>
      <c r="PTY103" s="31"/>
      <c r="PTZ103" s="31"/>
      <c r="PUA103" s="31"/>
      <c r="PUB103" s="31"/>
      <c r="PUC103" s="31"/>
      <c r="PUD103" s="31"/>
      <c r="PUE103" s="31"/>
      <c r="PUF103" s="31"/>
      <c r="PUG103" s="31"/>
      <c r="PUH103" s="31"/>
      <c r="PUI103" s="31"/>
      <c r="PUJ103" s="31"/>
      <c r="PUK103" s="31"/>
      <c r="PUL103" s="31"/>
      <c r="PUM103" s="31"/>
      <c r="PUN103" s="31"/>
      <c r="PUO103" s="31"/>
      <c r="PUP103" s="31"/>
      <c r="PUQ103" s="31"/>
      <c r="PUR103" s="31"/>
      <c r="PUS103" s="31"/>
      <c r="PUT103" s="31"/>
      <c r="PUU103" s="31"/>
      <c r="PUV103" s="31"/>
      <c r="PUW103" s="31"/>
      <c r="PUX103" s="31"/>
      <c r="PUY103" s="31"/>
      <c r="PUZ103" s="31"/>
      <c r="PVA103" s="31"/>
      <c r="PVB103" s="31"/>
      <c r="PVC103" s="31"/>
      <c r="PVD103" s="31"/>
      <c r="PVE103" s="31"/>
      <c r="PVF103" s="31"/>
      <c r="PVG103" s="31"/>
      <c r="PVH103" s="31"/>
      <c r="PVI103" s="31"/>
      <c r="PVJ103" s="31"/>
      <c r="PVK103" s="31"/>
      <c r="PVL103" s="31"/>
      <c r="PVM103" s="31"/>
      <c r="PVN103" s="31"/>
      <c r="PVO103" s="31"/>
      <c r="PVP103" s="31"/>
      <c r="PVQ103" s="31"/>
      <c r="PVR103" s="31"/>
      <c r="PVS103" s="31"/>
      <c r="PVT103" s="31"/>
      <c r="PVU103" s="31"/>
      <c r="PVV103" s="31"/>
      <c r="PVW103" s="31"/>
      <c r="PVX103" s="31"/>
      <c r="PVY103" s="31"/>
      <c r="PVZ103" s="31"/>
      <c r="PWA103" s="31"/>
      <c r="PWB103" s="31"/>
      <c r="PWC103" s="31"/>
      <c r="PWD103" s="31"/>
      <c r="PWE103" s="31"/>
      <c r="PWF103" s="31"/>
      <c r="PWG103" s="31"/>
      <c r="PWH103" s="31"/>
      <c r="PWI103" s="31"/>
      <c r="PWJ103" s="31"/>
      <c r="PWK103" s="31"/>
      <c r="PWL103" s="31"/>
      <c r="PWM103" s="31"/>
      <c r="PWN103" s="31"/>
      <c r="PWO103" s="31"/>
      <c r="PWP103" s="31"/>
      <c r="PWQ103" s="31"/>
      <c r="PWR103" s="31"/>
      <c r="PWS103" s="31"/>
      <c r="PWT103" s="31"/>
      <c r="PWU103" s="31"/>
      <c r="PWV103" s="31"/>
      <c r="PWW103" s="31"/>
      <c r="PWX103" s="31"/>
      <c r="PWY103" s="31"/>
      <c r="PWZ103" s="31"/>
      <c r="PXA103" s="31"/>
      <c r="PXB103" s="31"/>
      <c r="PXC103" s="31"/>
      <c r="PXD103" s="31"/>
      <c r="PXE103" s="31"/>
      <c r="PXF103" s="31"/>
      <c r="PXG103" s="31"/>
      <c r="PXH103" s="31"/>
      <c r="PXI103" s="31"/>
      <c r="PXJ103" s="31"/>
      <c r="PXK103" s="31"/>
      <c r="PXL103" s="31"/>
      <c r="PXM103" s="31"/>
      <c r="PXN103" s="31"/>
      <c r="PXO103" s="31"/>
      <c r="PXP103" s="31"/>
      <c r="PXQ103" s="31"/>
      <c r="PXR103" s="31"/>
      <c r="PXS103" s="31"/>
      <c r="PXT103" s="31"/>
      <c r="PXU103" s="31"/>
      <c r="PXV103" s="31"/>
      <c r="PXW103" s="31"/>
      <c r="PXX103" s="31"/>
      <c r="PXY103" s="31"/>
      <c r="PXZ103" s="31"/>
      <c r="PYA103" s="31"/>
      <c r="PYB103" s="31"/>
      <c r="PYC103" s="31"/>
      <c r="PYD103" s="31"/>
      <c r="PYE103" s="31"/>
      <c r="PYF103" s="31"/>
      <c r="PYG103" s="31"/>
      <c r="PYH103" s="31"/>
      <c r="PYI103" s="31"/>
      <c r="PYJ103" s="31"/>
      <c r="PYK103" s="31"/>
      <c r="PYL103" s="31"/>
      <c r="PYM103" s="31"/>
      <c r="PYN103" s="31"/>
      <c r="PYO103" s="31"/>
      <c r="PYP103" s="31"/>
      <c r="PYQ103" s="31"/>
      <c r="PYR103" s="31"/>
      <c r="PYS103" s="31"/>
      <c r="PYT103" s="31"/>
      <c r="PYU103" s="31"/>
      <c r="PYV103" s="31"/>
      <c r="PYW103" s="31"/>
      <c r="PYX103" s="31"/>
      <c r="PYY103" s="31"/>
      <c r="PYZ103" s="31"/>
      <c r="PZA103" s="31"/>
      <c r="PZB103" s="31"/>
      <c r="PZC103" s="31"/>
      <c r="PZD103" s="31"/>
      <c r="PZE103" s="31"/>
      <c r="PZF103" s="31"/>
      <c r="PZG103" s="31"/>
      <c r="PZH103" s="31"/>
      <c r="PZI103" s="31"/>
      <c r="PZJ103" s="31"/>
      <c r="PZK103" s="31"/>
      <c r="PZL103" s="31"/>
      <c r="PZM103" s="31"/>
      <c r="PZN103" s="31"/>
      <c r="PZO103" s="31"/>
      <c r="PZP103" s="31"/>
      <c r="PZQ103" s="31"/>
      <c r="PZR103" s="31"/>
      <c r="PZS103" s="31"/>
      <c r="PZT103" s="31"/>
      <c r="PZU103" s="31"/>
      <c r="PZV103" s="31"/>
      <c r="PZW103" s="31"/>
      <c r="PZX103" s="31"/>
      <c r="PZY103" s="31"/>
      <c r="PZZ103" s="31"/>
      <c r="QAA103" s="31"/>
      <c r="QAB103" s="31"/>
      <c r="QAC103" s="31"/>
      <c r="QAD103" s="31"/>
      <c r="QAE103" s="31"/>
      <c r="QAF103" s="31"/>
      <c r="QAG103" s="31"/>
      <c r="QAH103" s="31"/>
      <c r="QAI103" s="31"/>
      <c r="QAJ103" s="31"/>
      <c r="QAK103" s="31"/>
      <c r="QAL103" s="31"/>
      <c r="QAM103" s="31"/>
      <c r="QAN103" s="31"/>
      <c r="QAO103" s="31"/>
      <c r="QAP103" s="31"/>
      <c r="QAQ103" s="31"/>
      <c r="QAR103" s="31"/>
      <c r="QAS103" s="31"/>
      <c r="QAT103" s="31"/>
      <c r="QAU103" s="31"/>
      <c r="QAV103" s="31"/>
      <c r="QAW103" s="31"/>
      <c r="QAX103" s="31"/>
      <c r="QAY103" s="31"/>
      <c r="QAZ103" s="31"/>
      <c r="QBA103" s="31"/>
      <c r="QBB103" s="31"/>
      <c r="QBC103" s="31"/>
      <c r="QBD103" s="31"/>
      <c r="QBE103" s="31"/>
      <c r="QBF103" s="31"/>
      <c r="QBG103" s="31"/>
      <c r="QBH103" s="31"/>
      <c r="QBI103" s="31"/>
      <c r="QBJ103" s="31"/>
      <c r="QBK103" s="31"/>
      <c r="QBL103" s="31"/>
      <c r="QBM103" s="31"/>
      <c r="QBN103" s="31"/>
      <c r="QBO103" s="31"/>
      <c r="QBP103" s="31"/>
      <c r="QBQ103" s="31"/>
      <c r="QBR103" s="31"/>
      <c r="QBS103" s="31"/>
      <c r="QBT103" s="31"/>
      <c r="QBU103" s="31"/>
      <c r="QBV103" s="31"/>
      <c r="QBW103" s="31"/>
      <c r="QBX103" s="31"/>
      <c r="QBY103" s="31"/>
      <c r="QBZ103" s="31"/>
      <c r="QCA103" s="31"/>
      <c r="QCB103" s="31"/>
      <c r="QCC103" s="31"/>
      <c r="QCD103" s="31"/>
      <c r="QCE103" s="31"/>
      <c r="QCF103" s="31"/>
      <c r="QCG103" s="31"/>
      <c r="QCH103" s="31"/>
      <c r="QCI103" s="31"/>
      <c r="QCJ103" s="31"/>
      <c r="QCK103" s="31"/>
      <c r="QCL103" s="31"/>
      <c r="QCM103" s="31"/>
      <c r="QCN103" s="31"/>
      <c r="QCO103" s="31"/>
      <c r="QCP103" s="31"/>
      <c r="QCQ103" s="31"/>
      <c r="QCR103" s="31"/>
      <c r="QCS103" s="31"/>
      <c r="QCT103" s="31"/>
      <c r="QCU103" s="31"/>
      <c r="QCV103" s="31"/>
      <c r="QCW103" s="31"/>
      <c r="QCX103" s="31"/>
      <c r="QCY103" s="31"/>
      <c r="QCZ103" s="31"/>
      <c r="QDA103" s="31"/>
      <c r="QDB103" s="31"/>
      <c r="QDC103" s="31"/>
      <c r="QDD103" s="31"/>
      <c r="QDE103" s="31"/>
      <c r="QDF103" s="31"/>
      <c r="QDG103" s="31"/>
      <c r="QDH103" s="31"/>
      <c r="QDI103" s="31"/>
      <c r="QDJ103" s="31"/>
      <c r="QDK103" s="31"/>
      <c r="QDL103" s="31"/>
      <c r="QDM103" s="31"/>
      <c r="QDN103" s="31"/>
      <c r="QDO103" s="31"/>
      <c r="QDP103" s="31"/>
      <c r="QDQ103" s="31"/>
      <c r="QDR103" s="31"/>
      <c r="QDS103" s="31"/>
      <c r="QDT103" s="31"/>
      <c r="QDU103" s="31"/>
      <c r="QDV103" s="31"/>
      <c r="QDW103" s="31"/>
      <c r="QDX103" s="31"/>
      <c r="QDY103" s="31"/>
      <c r="QDZ103" s="31"/>
      <c r="QEA103" s="31"/>
      <c r="QEB103" s="31"/>
      <c r="QEC103" s="31"/>
      <c r="QED103" s="31"/>
      <c r="QEE103" s="31"/>
      <c r="QEF103" s="31"/>
      <c r="QEG103" s="31"/>
      <c r="QEH103" s="31"/>
      <c r="QEI103" s="31"/>
      <c r="QEJ103" s="31"/>
      <c r="QEK103" s="31"/>
      <c r="QEL103" s="31"/>
      <c r="QEM103" s="31"/>
      <c r="QEN103" s="31"/>
      <c r="QEO103" s="31"/>
      <c r="QEP103" s="31"/>
      <c r="QEQ103" s="31"/>
      <c r="QER103" s="31"/>
      <c r="QES103" s="31"/>
      <c r="QET103" s="31"/>
      <c r="QEU103" s="31"/>
      <c r="QEV103" s="31"/>
      <c r="QEW103" s="31"/>
      <c r="QEX103" s="31"/>
      <c r="QEY103" s="31"/>
      <c r="QEZ103" s="31"/>
      <c r="QFA103" s="31"/>
      <c r="QFB103" s="31"/>
      <c r="QFC103" s="31"/>
      <c r="QFD103" s="31"/>
      <c r="QFE103" s="31"/>
      <c r="QFF103" s="31"/>
      <c r="QFG103" s="31"/>
      <c r="QFH103" s="31"/>
      <c r="QFI103" s="31"/>
      <c r="QFJ103" s="31"/>
      <c r="QFK103" s="31"/>
      <c r="QFL103" s="31"/>
      <c r="QFM103" s="31"/>
      <c r="QFN103" s="31"/>
      <c r="QFO103" s="31"/>
      <c r="QFP103" s="31"/>
      <c r="QFQ103" s="31"/>
      <c r="QFR103" s="31"/>
      <c r="QFS103" s="31"/>
      <c r="QFT103" s="31"/>
      <c r="QFU103" s="31"/>
      <c r="QFV103" s="31"/>
      <c r="QFW103" s="31"/>
      <c r="QFX103" s="31"/>
      <c r="QFY103" s="31"/>
      <c r="QFZ103" s="31"/>
      <c r="QGA103" s="31"/>
      <c r="QGB103" s="31"/>
      <c r="QGC103" s="31"/>
      <c r="QGD103" s="31"/>
      <c r="QGE103" s="31"/>
      <c r="QGF103" s="31"/>
      <c r="QGG103" s="31"/>
      <c r="QGH103" s="31"/>
      <c r="QGI103" s="31"/>
      <c r="QGJ103" s="31"/>
      <c r="QGK103" s="31"/>
      <c r="QGL103" s="31"/>
      <c r="QGM103" s="31"/>
      <c r="QGN103" s="31"/>
      <c r="QGO103" s="31"/>
      <c r="QGP103" s="31"/>
      <c r="QGQ103" s="31"/>
      <c r="QGR103" s="31"/>
      <c r="QGS103" s="31"/>
      <c r="QGT103" s="31"/>
      <c r="QGU103" s="31"/>
      <c r="QGV103" s="31"/>
      <c r="QGW103" s="31"/>
      <c r="QGX103" s="31"/>
      <c r="QGY103" s="31"/>
      <c r="QGZ103" s="31"/>
      <c r="QHA103" s="31"/>
      <c r="QHB103" s="31"/>
      <c r="QHC103" s="31"/>
      <c r="QHD103" s="31"/>
      <c r="QHE103" s="31"/>
      <c r="QHF103" s="31"/>
      <c r="QHG103" s="31"/>
      <c r="QHH103" s="31"/>
      <c r="QHI103" s="31"/>
      <c r="QHJ103" s="31"/>
      <c r="QHK103" s="31"/>
      <c r="QHL103" s="31"/>
      <c r="QHM103" s="31"/>
      <c r="QHN103" s="31"/>
      <c r="QHO103" s="31"/>
      <c r="QHP103" s="31"/>
      <c r="QHQ103" s="31"/>
      <c r="QHR103" s="31"/>
      <c r="QHS103" s="31"/>
      <c r="QHT103" s="31"/>
      <c r="QHU103" s="31"/>
      <c r="QHV103" s="31"/>
      <c r="QHW103" s="31"/>
      <c r="QHX103" s="31"/>
      <c r="QHY103" s="31"/>
      <c r="QHZ103" s="31"/>
      <c r="QIA103" s="31"/>
      <c r="QIB103" s="31"/>
      <c r="QIC103" s="31"/>
      <c r="QID103" s="31"/>
      <c r="QIE103" s="31"/>
      <c r="QIF103" s="31"/>
      <c r="QIG103" s="31"/>
      <c r="QIH103" s="31"/>
      <c r="QII103" s="31"/>
      <c r="QIJ103" s="31"/>
      <c r="QIK103" s="31"/>
      <c r="QIL103" s="31"/>
      <c r="QIM103" s="31"/>
      <c r="QIN103" s="31"/>
      <c r="QIO103" s="31"/>
      <c r="QIP103" s="31"/>
      <c r="QIQ103" s="31"/>
      <c r="QIR103" s="31"/>
      <c r="QIS103" s="31"/>
      <c r="QIT103" s="31"/>
      <c r="QIU103" s="31"/>
      <c r="QIV103" s="31"/>
      <c r="QIW103" s="31"/>
      <c r="QIX103" s="31"/>
      <c r="QIY103" s="31"/>
      <c r="QIZ103" s="31"/>
      <c r="QJA103" s="31"/>
      <c r="QJB103" s="31"/>
      <c r="QJC103" s="31"/>
      <c r="QJD103" s="31"/>
      <c r="QJE103" s="31"/>
      <c r="QJF103" s="31"/>
      <c r="QJG103" s="31"/>
      <c r="QJH103" s="31"/>
      <c r="QJI103" s="31"/>
      <c r="QJJ103" s="31"/>
      <c r="QJK103" s="31"/>
      <c r="QJL103" s="31"/>
      <c r="QJM103" s="31"/>
      <c r="QJN103" s="31"/>
      <c r="QJO103" s="31"/>
      <c r="QJP103" s="31"/>
      <c r="QJQ103" s="31"/>
      <c r="QJR103" s="31"/>
      <c r="QJS103" s="31"/>
      <c r="QJT103" s="31"/>
      <c r="QJU103" s="31"/>
      <c r="QJV103" s="31"/>
      <c r="QJW103" s="31"/>
      <c r="QJX103" s="31"/>
      <c r="QJY103" s="31"/>
      <c r="QJZ103" s="31"/>
      <c r="QKA103" s="31"/>
      <c r="QKB103" s="31"/>
      <c r="QKC103" s="31"/>
      <c r="QKD103" s="31"/>
      <c r="QKE103" s="31"/>
      <c r="QKF103" s="31"/>
      <c r="QKG103" s="31"/>
      <c r="QKH103" s="31"/>
      <c r="QKI103" s="31"/>
      <c r="QKJ103" s="31"/>
      <c r="QKK103" s="31"/>
      <c r="QKL103" s="31"/>
      <c r="QKM103" s="31"/>
      <c r="QKN103" s="31"/>
      <c r="QKO103" s="31"/>
      <c r="QKP103" s="31"/>
      <c r="QKQ103" s="31"/>
      <c r="QKR103" s="31"/>
      <c r="QKS103" s="31"/>
      <c r="QKT103" s="31"/>
      <c r="QKU103" s="31"/>
      <c r="QKV103" s="31"/>
      <c r="QKW103" s="31"/>
      <c r="QKX103" s="31"/>
      <c r="QKY103" s="31"/>
      <c r="QKZ103" s="31"/>
      <c r="QLA103" s="31"/>
      <c r="QLB103" s="31"/>
      <c r="QLC103" s="31"/>
      <c r="QLD103" s="31"/>
      <c r="QLE103" s="31"/>
      <c r="QLF103" s="31"/>
      <c r="QLG103" s="31"/>
      <c r="QLH103" s="31"/>
      <c r="QLI103" s="31"/>
      <c r="QLJ103" s="31"/>
      <c r="QLK103" s="31"/>
      <c r="QLL103" s="31"/>
      <c r="QLM103" s="31"/>
      <c r="QLN103" s="31"/>
      <c r="QLO103" s="31"/>
      <c r="QLP103" s="31"/>
      <c r="QLQ103" s="31"/>
      <c r="QLR103" s="31"/>
      <c r="QLS103" s="31"/>
      <c r="QLT103" s="31"/>
      <c r="QLU103" s="31"/>
      <c r="QLV103" s="31"/>
      <c r="QLW103" s="31"/>
      <c r="QLX103" s="31"/>
      <c r="QLY103" s="31"/>
      <c r="QLZ103" s="31"/>
      <c r="QMA103" s="31"/>
      <c r="QMB103" s="31"/>
      <c r="QMC103" s="31"/>
      <c r="QMD103" s="31"/>
      <c r="QME103" s="31"/>
      <c r="QMF103" s="31"/>
      <c r="QMG103" s="31"/>
      <c r="QMH103" s="31"/>
      <c r="QMI103" s="31"/>
      <c r="QMJ103" s="31"/>
      <c r="QMK103" s="31"/>
      <c r="QML103" s="31"/>
      <c r="QMM103" s="31"/>
      <c r="QMN103" s="31"/>
      <c r="QMO103" s="31"/>
      <c r="QMP103" s="31"/>
      <c r="QMQ103" s="31"/>
      <c r="QMR103" s="31"/>
      <c r="QMS103" s="31"/>
      <c r="QMT103" s="31"/>
      <c r="QMU103" s="31"/>
      <c r="QMV103" s="31"/>
      <c r="QMW103" s="31"/>
      <c r="QMX103" s="31"/>
      <c r="QMY103" s="31"/>
      <c r="QMZ103" s="31"/>
      <c r="QNA103" s="31"/>
      <c r="QNB103" s="31"/>
      <c r="QNC103" s="31"/>
      <c r="QND103" s="31"/>
      <c r="QNE103" s="31"/>
      <c r="QNF103" s="31"/>
      <c r="QNG103" s="31"/>
      <c r="QNH103" s="31"/>
      <c r="QNI103" s="31"/>
      <c r="QNJ103" s="31"/>
      <c r="QNK103" s="31"/>
      <c r="QNL103" s="31"/>
      <c r="QNM103" s="31"/>
      <c r="QNN103" s="31"/>
      <c r="QNO103" s="31"/>
      <c r="QNP103" s="31"/>
      <c r="QNQ103" s="31"/>
      <c r="QNR103" s="31"/>
      <c r="QNS103" s="31"/>
      <c r="QNT103" s="31"/>
      <c r="QNU103" s="31"/>
      <c r="QNV103" s="31"/>
      <c r="QNW103" s="31"/>
      <c r="QNX103" s="31"/>
      <c r="QNY103" s="31"/>
      <c r="QNZ103" s="31"/>
      <c r="QOA103" s="31"/>
      <c r="QOB103" s="31"/>
      <c r="QOC103" s="31"/>
      <c r="QOD103" s="31"/>
      <c r="QOE103" s="31"/>
      <c r="QOF103" s="31"/>
      <c r="QOG103" s="31"/>
      <c r="QOH103" s="31"/>
      <c r="QOI103" s="31"/>
      <c r="QOJ103" s="31"/>
      <c r="QOK103" s="31"/>
      <c r="QOL103" s="31"/>
      <c r="QOM103" s="31"/>
      <c r="QON103" s="31"/>
      <c r="QOO103" s="31"/>
      <c r="QOP103" s="31"/>
      <c r="QOQ103" s="31"/>
      <c r="QOR103" s="31"/>
      <c r="QOS103" s="31"/>
      <c r="QOT103" s="31"/>
      <c r="QOU103" s="31"/>
      <c r="QOV103" s="31"/>
      <c r="QOW103" s="31"/>
      <c r="QOX103" s="31"/>
      <c r="QOY103" s="31"/>
      <c r="QOZ103" s="31"/>
      <c r="QPA103" s="31"/>
      <c r="QPB103" s="31"/>
      <c r="QPC103" s="31"/>
      <c r="QPD103" s="31"/>
      <c r="QPE103" s="31"/>
      <c r="QPF103" s="31"/>
      <c r="QPG103" s="31"/>
      <c r="QPH103" s="31"/>
      <c r="QPI103" s="31"/>
      <c r="QPJ103" s="31"/>
      <c r="QPK103" s="31"/>
      <c r="QPL103" s="31"/>
      <c r="QPM103" s="31"/>
      <c r="QPN103" s="31"/>
      <c r="QPO103" s="31"/>
      <c r="QPP103" s="31"/>
      <c r="QPQ103" s="31"/>
      <c r="QPR103" s="31"/>
      <c r="QPS103" s="31"/>
      <c r="QPT103" s="31"/>
      <c r="QPU103" s="31"/>
      <c r="QPV103" s="31"/>
      <c r="QPW103" s="31"/>
      <c r="QPX103" s="31"/>
      <c r="QPY103" s="31"/>
      <c r="QPZ103" s="31"/>
      <c r="QQA103" s="31"/>
      <c r="QQB103" s="31"/>
      <c r="QQC103" s="31"/>
      <c r="QQD103" s="31"/>
      <c r="QQE103" s="31"/>
      <c r="QQF103" s="31"/>
      <c r="QQG103" s="31"/>
      <c r="QQH103" s="31"/>
      <c r="QQI103" s="31"/>
      <c r="QQJ103" s="31"/>
      <c r="QQK103" s="31"/>
      <c r="QQL103" s="31"/>
      <c r="QQM103" s="31"/>
      <c r="QQN103" s="31"/>
      <c r="QQO103" s="31"/>
      <c r="QQP103" s="31"/>
      <c r="QQQ103" s="31"/>
      <c r="QQR103" s="31"/>
      <c r="QQS103" s="31"/>
      <c r="QQT103" s="31"/>
      <c r="QQU103" s="31"/>
      <c r="QQV103" s="31"/>
      <c r="QQW103" s="31"/>
      <c r="QQX103" s="31"/>
      <c r="QQY103" s="31"/>
      <c r="QQZ103" s="31"/>
      <c r="QRA103" s="31"/>
      <c r="QRB103" s="31"/>
      <c r="QRC103" s="31"/>
      <c r="QRD103" s="31"/>
      <c r="QRE103" s="31"/>
      <c r="QRF103" s="31"/>
      <c r="QRG103" s="31"/>
      <c r="QRH103" s="31"/>
      <c r="QRI103" s="31"/>
      <c r="QRJ103" s="31"/>
      <c r="QRK103" s="31"/>
      <c r="QRL103" s="31"/>
      <c r="QRM103" s="31"/>
      <c r="QRN103" s="31"/>
      <c r="QRO103" s="31"/>
      <c r="QRP103" s="31"/>
      <c r="QRQ103" s="31"/>
      <c r="QRR103" s="31"/>
      <c r="QRS103" s="31"/>
      <c r="QRT103" s="31"/>
      <c r="QRU103" s="31"/>
      <c r="QRV103" s="31"/>
      <c r="QRW103" s="31"/>
      <c r="QRX103" s="31"/>
      <c r="QRY103" s="31"/>
      <c r="QRZ103" s="31"/>
      <c r="QSA103" s="31"/>
      <c r="QSB103" s="31"/>
      <c r="QSC103" s="31"/>
      <c r="QSD103" s="31"/>
      <c r="QSE103" s="31"/>
      <c r="QSF103" s="31"/>
      <c r="QSG103" s="31"/>
      <c r="QSH103" s="31"/>
      <c r="QSI103" s="31"/>
      <c r="QSJ103" s="31"/>
      <c r="QSK103" s="31"/>
      <c r="QSL103" s="31"/>
      <c r="QSM103" s="31"/>
      <c r="QSN103" s="31"/>
      <c r="QSO103" s="31"/>
      <c r="QSP103" s="31"/>
      <c r="QSQ103" s="31"/>
      <c r="QSR103" s="31"/>
      <c r="QSS103" s="31"/>
      <c r="QST103" s="31"/>
      <c r="QSU103" s="31"/>
      <c r="QSV103" s="31"/>
      <c r="QSW103" s="31"/>
      <c r="QSX103" s="31"/>
      <c r="QSY103" s="31"/>
      <c r="QSZ103" s="31"/>
      <c r="QTA103" s="31"/>
      <c r="QTB103" s="31"/>
      <c r="QTC103" s="31"/>
      <c r="QTD103" s="31"/>
      <c r="QTE103" s="31"/>
      <c r="QTF103" s="31"/>
      <c r="QTG103" s="31"/>
      <c r="QTH103" s="31"/>
      <c r="QTI103" s="31"/>
      <c r="QTJ103" s="31"/>
      <c r="QTK103" s="31"/>
      <c r="QTL103" s="31"/>
      <c r="QTM103" s="31"/>
      <c r="QTN103" s="31"/>
      <c r="QTO103" s="31"/>
      <c r="QTP103" s="31"/>
      <c r="QTQ103" s="31"/>
      <c r="QTR103" s="31"/>
      <c r="QTS103" s="31"/>
      <c r="QTT103" s="31"/>
      <c r="QTU103" s="31"/>
      <c r="QTV103" s="31"/>
      <c r="QTW103" s="31"/>
      <c r="QTX103" s="31"/>
      <c r="QTY103" s="31"/>
      <c r="QTZ103" s="31"/>
      <c r="QUA103" s="31"/>
      <c r="QUB103" s="31"/>
      <c r="QUC103" s="31"/>
      <c r="QUD103" s="31"/>
      <c r="QUE103" s="31"/>
      <c r="QUF103" s="31"/>
      <c r="QUG103" s="31"/>
      <c r="QUH103" s="31"/>
      <c r="QUI103" s="31"/>
      <c r="QUJ103" s="31"/>
      <c r="QUK103" s="31"/>
      <c r="QUL103" s="31"/>
      <c r="QUM103" s="31"/>
      <c r="QUN103" s="31"/>
      <c r="QUO103" s="31"/>
      <c r="QUP103" s="31"/>
      <c r="QUQ103" s="31"/>
      <c r="QUR103" s="31"/>
      <c r="QUS103" s="31"/>
      <c r="QUT103" s="31"/>
      <c r="QUU103" s="31"/>
      <c r="QUV103" s="31"/>
      <c r="QUW103" s="31"/>
      <c r="QUX103" s="31"/>
      <c r="QUY103" s="31"/>
      <c r="QUZ103" s="31"/>
      <c r="QVA103" s="31"/>
      <c r="QVB103" s="31"/>
      <c r="QVC103" s="31"/>
      <c r="QVD103" s="31"/>
      <c r="QVE103" s="31"/>
      <c r="QVF103" s="31"/>
      <c r="QVG103" s="31"/>
      <c r="QVH103" s="31"/>
      <c r="QVI103" s="31"/>
      <c r="QVJ103" s="31"/>
      <c r="QVK103" s="31"/>
      <c r="QVL103" s="31"/>
      <c r="QVM103" s="31"/>
      <c r="QVN103" s="31"/>
      <c r="QVO103" s="31"/>
      <c r="QVP103" s="31"/>
      <c r="QVQ103" s="31"/>
      <c r="QVR103" s="31"/>
      <c r="QVS103" s="31"/>
      <c r="QVT103" s="31"/>
      <c r="QVU103" s="31"/>
      <c r="QVV103" s="31"/>
      <c r="QVW103" s="31"/>
      <c r="QVX103" s="31"/>
      <c r="QVY103" s="31"/>
      <c r="QVZ103" s="31"/>
      <c r="QWA103" s="31"/>
      <c r="QWB103" s="31"/>
      <c r="QWC103" s="31"/>
      <c r="QWD103" s="31"/>
      <c r="QWE103" s="31"/>
      <c r="QWF103" s="31"/>
      <c r="QWG103" s="31"/>
      <c r="QWH103" s="31"/>
      <c r="QWI103" s="31"/>
      <c r="QWJ103" s="31"/>
      <c r="QWK103" s="31"/>
      <c r="QWL103" s="31"/>
      <c r="QWM103" s="31"/>
      <c r="QWN103" s="31"/>
      <c r="QWO103" s="31"/>
      <c r="QWP103" s="31"/>
      <c r="QWQ103" s="31"/>
      <c r="QWR103" s="31"/>
      <c r="QWS103" s="31"/>
      <c r="QWT103" s="31"/>
      <c r="QWU103" s="31"/>
      <c r="QWV103" s="31"/>
      <c r="QWW103" s="31"/>
      <c r="QWX103" s="31"/>
      <c r="QWY103" s="31"/>
      <c r="QWZ103" s="31"/>
      <c r="QXA103" s="31"/>
      <c r="QXB103" s="31"/>
      <c r="QXC103" s="31"/>
      <c r="QXD103" s="31"/>
      <c r="QXE103" s="31"/>
      <c r="QXF103" s="31"/>
      <c r="QXG103" s="31"/>
      <c r="QXH103" s="31"/>
      <c r="QXI103" s="31"/>
      <c r="QXJ103" s="31"/>
      <c r="QXK103" s="31"/>
      <c r="QXL103" s="31"/>
      <c r="QXM103" s="31"/>
      <c r="QXN103" s="31"/>
      <c r="QXO103" s="31"/>
      <c r="QXP103" s="31"/>
      <c r="QXQ103" s="31"/>
      <c r="QXR103" s="31"/>
      <c r="QXS103" s="31"/>
      <c r="QXT103" s="31"/>
      <c r="QXU103" s="31"/>
      <c r="QXV103" s="31"/>
      <c r="QXW103" s="31"/>
      <c r="QXX103" s="31"/>
      <c r="QXY103" s="31"/>
      <c r="QXZ103" s="31"/>
      <c r="QYA103" s="31"/>
      <c r="QYB103" s="31"/>
      <c r="QYC103" s="31"/>
      <c r="QYD103" s="31"/>
      <c r="QYE103" s="31"/>
      <c r="QYF103" s="31"/>
      <c r="QYG103" s="31"/>
      <c r="QYH103" s="31"/>
      <c r="QYI103" s="31"/>
      <c r="QYJ103" s="31"/>
      <c r="QYK103" s="31"/>
      <c r="QYL103" s="31"/>
      <c r="QYM103" s="31"/>
      <c r="QYN103" s="31"/>
      <c r="QYO103" s="31"/>
      <c r="QYP103" s="31"/>
      <c r="QYQ103" s="31"/>
      <c r="QYR103" s="31"/>
      <c r="QYS103" s="31"/>
      <c r="QYT103" s="31"/>
      <c r="QYU103" s="31"/>
      <c r="QYV103" s="31"/>
      <c r="QYW103" s="31"/>
      <c r="QYX103" s="31"/>
      <c r="QYY103" s="31"/>
      <c r="QYZ103" s="31"/>
      <c r="QZA103" s="31"/>
      <c r="QZB103" s="31"/>
      <c r="QZC103" s="31"/>
      <c r="QZD103" s="31"/>
      <c r="QZE103" s="31"/>
      <c r="QZF103" s="31"/>
      <c r="QZG103" s="31"/>
      <c r="QZH103" s="31"/>
      <c r="QZI103" s="31"/>
      <c r="QZJ103" s="31"/>
      <c r="QZK103" s="31"/>
      <c r="QZL103" s="31"/>
      <c r="QZM103" s="31"/>
      <c r="QZN103" s="31"/>
      <c r="QZO103" s="31"/>
      <c r="QZP103" s="31"/>
      <c r="QZQ103" s="31"/>
      <c r="QZR103" s="31"/>
      <c r="QZS103" s="31"/>
      <c r="QZT103" s="31"/>
      <c r="QZU103" s="31"/>
      <c r="QZV103" s="31"/>
      <c r="QZW103" s="31"/>
      <c r="QZX103" s="31"/>
      <c r="QZY103" s="31"/>
      <c r="QZZ103" s="31"/>
      <c r="RAA103" s="31"/>
      <c r="RAB103" s="31"/>
      <c r="RAC103" s="31"/>
      <c r="RAD103" s="31"/>
      <c r="RAE103" s="31"/>
      <c r="RAF103" s="31"/>
      <c r="RAG103" s="31"/>
      <c r="RAH103" s="31"/>
      <c r="RAI103" s="31"/>
      <c r="RAJ103" s="31"/>
      <c r="RAK103" s="31"/>
      <c r="RAL103" s="31"/>
      <c r="RAM103" s="31"/>
      <c r="RAN103" s="31"/>
      <c r="RAO103" s="31"/>
      <c r="RAP103" s="31"/>
      <c r="RAQ103" s="31"/>
      <c r="RAR103" s="31"/>
      <c r="RAS103" s="31"/>
      <c r="RAT103" s="31"/>
      <c r="RAU103" s="31"/>
      <c r="RAV103" s="31"/>
      <c r="RAW103" s="31"/>
      <c r="RAX103" s="31"/>
      <c r="RAY103" s="31"/>
      <c r="RAZ103" s="31"/>
      <c r="RBA103" s="31"/>
      <c r="RBB103" s="31"/>
      <c r="RBC103" s="31"/>
      <c r="RBD103" s="31"/>
      <c r="RBE103" s="31"/>
      <c r="RBF103" s="31"/>
      <c r="RBG103" s="31"/>
      <c r="RBH103" s="31"/>
      <c r="RBI103" s="31"/>
      <c r="RBJ103" s="31"/>
      <c r="RBK103" s="31"/>
      <c r="RBL103" s="31"/>
      <c r="RBM103" s="31"/>
      <c r="RBN103" s="31"/>
      <c r="RBO103" s="31"/>
      <c r="RBP103" s="31"/>
      <c r="RBQ103" s="31"/>
      <c r="RBR103" s="31"/>
      <c r="RBS103" s="31"/>
      <c r="RBT103" s="31"/>
      <c r="RBU103" s="31"/>
      <c r="RBV103" s="31"/>
      <c r="RBW103" s="31"/>
      <c r="RBX103" s="31"/>
      <c r="RBY103" s="31"/>
      <c r="RBZ103" s="31"/>
      <c r="RCA103" s="31"/>
      <c r="RCB103" s="31"/>
      <c r="RCC103" s="31"/>
      <c r="RCD103" s="31"/>
      <c r="RCE103" s="31"/>
      <c r="RCF103" s="31"/>
      <c r="RCG103" s="31"/>
      <c r="RCH103" s="31"/>
      <c r="RCI103" s="31"/>
      <c r="RCJ103" s="31"/>
      <c r="RCK103" s="31"/>
      <c r="RCL103" s="31"/>
      <c r="RCM103" s="31"/>
      <c r="RCN103" s="31"/>
      <c r="RCO103" s="31"/>
      <c r="RCP103" s="31"/>
      <c r="RCQ103" s="31"/>
      <c r="RCR103" s="31"/>
      <c r="RCS103" s="31"/>
      <c r="RCT103" s="31"/>
      <c r="RCU103" s="31"/>
      <c r="RCV103" s="31"/>
      <c r="RCW103" s="31"/>
      <c r="RCX103" s="31"/>
      <c r="RCY103" s="31"/>
      <c r="RCZ103" s="31"/>
      <c r="RDA103" s="31"/>
      <c r="RDB103" s="31"/>
      <c r="RDC103" s="31"/>
      <c r="RDD103" s="31"/>
      <c r="RDE103" s="31"/>
      <c r="RDF103" s="31"/>
      <c r="RDG103" s="31"/>
      <c r="RDH103" s="31"/>
      <c r="RDI103" s="31"/>
      <c r="RDJ103" s="31"/>
      <c r="RDK103" s="31"/>
      <c r="RDL103" s="31"/>
      <c r="RDM103" s="31"/>
      <c r="RDN103" s="31"/>
      <c r="RDO103" s="31"/>
      <c r="RDP103" s="31"/>
      <c r="RDQ103" s="31"/>
      <c r="RDR103" s="31"/>
      <c r="RDS103" s="31"/>
      <c r="RDT103" s="31"/>
      <c r="RDU103" s="31"/>
      <c r="RDV103" s="31"/>
      <c r="RDW103" s="31"/>
      <c r="RDX103" s="31"/>
      <c r="RDY103" s="31"/>
      <c r="RDZ103" s="31"/>
      <c r="REA103" s="31"/>
      <c r="REB103" s="31"/>
      <c r="REC103" s="31"/>
      <c r="RED103" s="31"/>
      <c r="REE103" s="31"/>
      <c r="REF103" s="31"/>
      <c r="REG103" s="31"/>
      <c r="REH103" s="31"/>
      <c r="REI103" s="31"/>
      <c r="REJ103" s="31"/>
      <c r="REK103" s="31"/>
      <c r="REL103" s="31"/>
      <c r="REM103" s="31"/>
      <c r="REN103" s="31"/>
      <c r="REO103" s="31"/>
      <c r="REP103" s="31"/>
      <c r="REQ103" s="31"/>
      <c r="RER103" s="31"/>
      <c r="RES103" s="31"/>
      <c r="RET103" s="31"/>
      <c r="REU103" s="31"/>
      <c r="REV103" s="31"/>
      <c r="REW103" s="31"/>
      <c r="REX103" s="31"/>
      <c r="REY103" s="31"/>
      <c r="REZ103" s="31"/>
      <c r="RFA103" s="31"/>
      <c r="RFB103" s="31"/>
      <c r="RFC103" s="31"/>
      <c r="RFD103" s="31"/>
      <c r="RFE103" s="31"/>
      <c r="RFF103" s="31"/>
      <c r="RFG103" s="31"/>
      <c r="RFH103" s="31"/>
      <c r="RFI103" s="31"/>
      <c r="RFJ103" s="31"/>
      <c r="RFK103" s="31"/>
      <c r="RFL103" s="31"/>
      <c r="RFM103" s="31"/>
      <c r="RFN103" s="31"/>
      <c r="RFO103" s="31"/>
      <c r="RFP103" s="31"/>
      <c r="RFQ103" s="31"/>
      <c r="RFR103" s="31"/>
      <c r="RFS103" s="31"/>
      <c r="RFT103" s="31"/>
      <c r="RFU103" s="31"/>
      <c r="RFV103" s="31"/>
      <c r="RFW103" s="31"/>
      <c r="RFX103" s="31"/>
      <c r="RFY103" s="31"/>
      <c r="RFZ103" s="31"/>
      <c r="RGA103" s="31"/>
      <c r="RGB103" s="31"/>
      <c r="RGC103" s="31"/>
      <c r="RGD103" s="31"/>
      <c r="RGE103" s="31"/>
      <c r="RGF103" s="31"/>
      <c r="RGG103" s="31"/>
      <c r="RGH103" s="31"/>
      <c r="RGI103" s="31"/>
      <c r="RGJ103" s="31"/>
      <c r="RGK103" s="31"/>
      <c r="RGL103" s="31"/>
      <c r="RGM103" s="31"/>
      <c r="RGN103" s="31"/>
      <c r="RGO103" s="31"/>
      <c r="RGP103" s="31"/>
      <c r="RGQ103" s="31"/>
      <c r="RGR103" s="31"/>
      <c r="RGS103" s="31"/>
      <c r="RGT103" s="31"/>
      <c r="RGU103" s="31"/>
      <c r="RGV103" s="31"/>
      <c r="RGW103" s="31"/>
      <c r="RGX103" s="31"/>
      <c r="RGY103" s="31"/>
      <c r="RGZ103" s="31"/>
      <c r="RHA103" s="31"/>
      <c r="RHB103" s="31"/>
      <c r="RHC103" s="31"/>
      <c r="RHD103" s="31"/>
      <c r="RHE103" s="31"/>
      <c r="RHF103" s="31"/>
      <c r="RHG103" s="31"/>
      <c r="RHH103" s="31"/>
      <c r="RHI103" s="31"/>
      <c r="RHJ103" s="31"/>
      <c r="RHK103" s="31"/>
      <c r="RHL103" s="31"/>
      <c r="RHM103" s="31"/>
      <c r="RHN103" s="31"/>
      <c r="RHO103" s="31"/>
      <c r="RHP103" s="31"/>
      <c r="RHQ103" s="31"/>
      <c r="RHR103" s="31"/>
      <c r="RHS103" s="31"/>
      <c r="RHT103" s="31"/>
      <c r="RHU103" s="31"/>
      <c r="RHV103" s="31"/>
      <c r="RHW103" s="31"/>
      <c r="RHX103" s="31"/>
      <c r="RHY103" s="31"/>
      <c r="RHZ103" s="31"/>
      <c r="RIA103" s="31"/>
      <c r="RIB103" s="31"/>
      <c r="RIC103" s="31"/>
      <c r="RID103" s="31"/>
      <c r="RIE103" s="31"/>
      <c r="RIF103" s="31"/>
      <c r="RIG103" s="31"/>
      <c r="RIH103" s="31"/>
      <c r="RII103" s="31"/>
      <c r="RIJ103" s="31"/>
      <c r="RIK103" s="31"/>
      <c r="RIL103" s="31"/>
      <c r="RIM103" s="31"/>
      <c r="RIN103" s="31"/>
      <c r="RIO103" s="31"/>
      <c r="RIP103" s="31"/>
      <c r="RIQ103" s="31"/>
      <c r="RIR103" s="31"/>
      <c r="RIS103" s="31"/>
      <c r="RIT103" s="31"/>
      <c r="RIU103" s="31"/>
      <c r="RIV103" s="31"/>
      <c r="RIW103" s="31"/>
      <c r="RIX103" s="31"/>
      <c r="RIY103" s="31"/>
      <c r="RIZ103" s="31"/>
      <c r="RJA103" s="31"/>
      <c r="RJB103" s="31"/>
      <c r="RJC103" s="31"/>
      <c r="RJD103" s="31"/>
      <c r="RJE103" s="31"/>
      <c r="RJF103" s="31"/>
      <c r="RJG103" s="31"/>
      <c r="RJH103" s="31"/>
      <c r="RJI103" s="31"/>
      <c r="RJJ103" s="31"/>
      <c r="RJK103" s="31"/>
      <c r="RJL103" s="31"/>
      <c r="RJM103" s="31"/>
      <c r="RJN103" s="31"/>
      <c r="RJO103" s="31"/>
      <c r="RJP103" s="31"/>
      <c r="RJQ103" s="31"/>
      <c r="RJR103" s="31"/>
      <c r="RJS103" s="31"/>
      <c r="RJT103" s="31"/>
      <c r="RJU103" s="31"/>
      <c r="RJV103" s="31"/>
      <c r="RJW103" s="31"/>
      <c r="RJX103" s="31"/>
      <c r="RJY103" s="31"/>
      <c r="RJZ103" s="31"/>
      <c r="RKA103" s="31"/>
      <c r="RKB103" s="31"/>
      <c r="RKC103" s="31"/>
      <c r="RKD103" s="31"/>
      <c r="RKE103" s="31"/>
      <c r="RKF103" s="31"/>
      <c r="RKG103" s="31"/>
      <c r="RKH103" s="31"/>
      <c r="RKI103" s="31"/>
      <c r="RKJ103" s="31"/>
      <c r="RKK103" s="31"/>
      <c r="RKL103" s="31"/>
      <c r="RKM103" s="31"/>
      <c r="RKN103" s="31"/>
      <c r="RKO103" s="31"/>
      <c r="RKP103" s="31"/>
      <c r="RKQ103" s="31"/>
      <c r="RKR103" s="31"/>
      <c r="RKS103" s="31"/>
      <c r="RKT103" s="31"/>
      <c r="RKU103" s="31"/>
      <c r="RKV103" s="31"/>
      <c r="RKW103" s="31"/>
      <c r="RKX103" s="31"/>
      <c r="RKY103" s="31"/>
      <c r="RKZ103" s="31"/>
      <c r="RLA103" s="31"/>
      <c r="RLB103" s="31"/>
      <c r="RLC103" s="31"/>
      <c r="RLD103" s="31"/>
      <c r="RLE103" s="31"/>
      <c r="RLF103" s="31"/>
      <c r="RLG103" s="31"/>
      <c r="RLH103" s="31"/>
      <c r="RLI103" s="31"/>
      <c r="RLJ103" s="31"/>
      <c r="RLK103" s="31"/>
      <c r="RLL103" s="31"/>
      <c r="RLM103" s="31"/>
      <c r="RLN103" s="31"/>
      <c r="RLO103" s="31"/>
      <c r="RLP103" s="31"/>
      <c r="RLQ103" s="31"/>
      <c r="RLR103" s="31"/>
      <c r="RLS103" s="31"/>
      <c r="RLT103" s="31"/>
      <c r="RLU103" s="31"/>
      <c r="RLV103" s="31"/>
      <c r="RLW103" s="31"/>
      <c r="RLX103" s="31"/>
      <c r="RLY103" s="31"/>
      <c r="RLZ103" s="31"/>
      <c r="RMA103" s="31"/>
      <c r="RMB103" s="31"/>
      <c r="RMC103" s="31"/>
      <c r="RMD103" s="31"/>
      <c r="RME103" s="31"/>
      <c r="RMF103" s="31"/>
      <c r="RMG103" s="31"/>
      <c r="RMH103" s="31"/>
      <c r="RMI103" s="31"/>
      <c r="RMJ103" s="31"/>
      <c r="RMK103" s="31"/>
      <c r="RML103" s="31"/>
      <c r="RMM103" s="31"/>
      <c r="RMN103" s="31"/>
      <c r="RMO103" s="31"/>
      <c r="RMP103" s="31"/>
      <c r="RMQ103" s="31"/>
      <c r="RMR103" s="31"/>
      <c r="RMS103" s="31"/>
      <c r="RMT103" s="31"/>
      <c r="RMU103" s="31"/>
      <c r="RMV103" s="31"/>
      <c r="RMW103" s="31"/>
      <c r="RMX103" s="31"/>
      <c r="RMY103" s="31"/>
      <c r="RMZ103" s="31"/>
      <c r="RNA103" s="31"/>
      <c r="RNB103" s="31"/>
      <c r="RNC103" s="31"/>
      <c r="RND103" s="31"/>
      <c r="RNE103" s="31"/>
      <c r="RNF103" s="31"/>
      <c r="RNG103" s="31"/>
      <c r="RNH103" s="31"/>
      <c r="RNI103" s="31"/>
      <c r="RNJ103" s="31"/>
      <c r="RNK103" s="31"/>
      <c r="RNL103" s="31"/>
      <c r="RNM103" s="31"/>
      <c r="RNN103" s="31"/>
      <c r="RNO103" s="31"/>
      <c r="RNP103" s="31"/>
      <c r="RNQ103" s="31"/>
      <c r="RNR103" s="31"/>
      <c r="RNS103" s="31"/>
      <c r="RNT103" s="31"/>
      <c r="RNU103" s="31"/>
      <c r="RNV103" s="31"/>
      <c r="RNW103" s="31"/>
      <c r="RNX103" s="31"/>
      <c r="RNY103" s="31"/>
      <c r="RNZ103" s="31"/>
      <c r="ROA103" s="31"/>
      <c r="ROB103" s="31"/>
      <c r="ROC103" s="31"/>
      <c r="ROD103" s="31"/>
      <c r="ROE103" s="31"/>
      <c r="ROF103" s="31"/>
      <c r="ROG103" s="31"/>
      <c r="ROH103" s="31"/>
      <c r="ROI103" s="31"/>
      <c r="ROJ103" s="31"/>
      <c r="ROK103" s="31"/>
      <c r="ROL103" s="31"/>
      <c r="ROM103" s="31"/>
      <c r="RON103" s="31"/>
      <c r="ROO103" s="31"/>
      <c r="ROP103" s="31"/>
      <c r="ROQ103" s="31"/>
      <c r="ROR103" s="31"/>
      <c r="ROS103" s="31"/>
      <c r="ROT103" s="31"/>
      <c r="ROU103" s="31"/>
      <c r="ROV103" s="31"/>
      <c r="ROW103" s="31"/>
      <c r="ROX103" s="31"/>
      <c r="ROY103" s="31"/>
      <c r="ROZ103" s="31"/>
      <c r="RPA103" s="31"/>
      <c r="RPB103" s="31"/>
      <c r="RPC103" s="31"/>
      <c r="RPD103" s="31"/>
      <c r="RPE103" s="31"/>
      <c r="RPF103" s="31"/>
      <c r="RPG103" s="31"/>
      <c r="RPH103" s="31"/>
      <c r="RPI103" s="31"/>
      <c r="RPJ103" s="31"/>
      <c r="RPK103" s="31"/>
      <c r="RPL103" s="31"/>
      <c r="RPM103" s="31"/>
      <c r="RPN103" s="31"/>
      <c r="RPO103" s="31"/>
      <c r="RPP103" s="31"/>
      <c r="RPQ103" s="31"/>
      <c r="RPR103" s="31"/>
      <c r="RPS103" s="31"/>
      <c r="RPT103" s="31"/>
      <c r="RPU103" s="31"/>
      <c r="RPV103" s="31"/>
      <c r="RPW103" s="31"/>
      <c r="RPX103" s="31"/>
      <c r="RPY103" s="31"/>
      <c r="RPZ103" s="31"/>
      <c r="RQA103" s="31"/>
      <c r="RQB103" s="31"/>
      <c r="RQC103" s="31"/>
      <c r="RQD103" s="31"/>
      <c r="RQE103" s="31"/>
      <c r="RQF103" s="31"/>
      <c r="RQG103" s="31"/>
      <c r="RQH103" s="31"/>
      <c r="RQI103" s="31"/>
      <c r="RQJ103" s="31"/>
      <c r="RQK103" s="31"/>
      <c r="RQL103" s="31"/>
      <c r="RQM103" s="31"/>
      <c r="RQN103" s="31"/>
      <c r="RQO103" s="31"/>
      <c r="RQP103" s="31"/>
      <c r="RQQ103" s="31"/>
      <c r="RQR103" s="31"/>
      <c r="RQS103" s="31"/>
      <c r="RQT103" s="31"/>
      <c r="RQU103" s="31"/>
      <c r="RQV103" s="31"/>
      <c r="RQW103" s="31"/>
      <c r="RQX103" s="31"/>
      <c r="RQY103" s="31"/>
      <c r="RQZ103" s="31"/>
      <c r="RRA103" s="31"/>
      <c r="RRB103" s="31"/>
      <c r="RRC103" s="31"/>
      <c r="RRD103" s="31"/>
      <c r="RRE103" s="31"/>
      <c r="RRF103" s="31"/>
      <c r="RRG103" s="31"/>
      <c r="RRH103" s="31"/>
      <c r="RRI103" s="31"/>
      <c r="RRJ103" s="31"/>
      <c r="RRK103" s="31"/>
      <c r="RRL103" s="31"/>
      <c r="RRM103" s="31"/>
      <c r="RRN103" s="31"/>
      <c r="RRO103" s="31"/>
      <c r="RRP103" s="31"/>
      <c r="RRQ103" s="31"/>
      <c r="RRR103" s="31"/>
      <c r="RRS103" s="31"/>
      <c r="RRT103" s="31"/>
      <c r="RRU103" s="31"/>
      <c r="RRV103" s="31"/>
      <c r="RRW103" s="31"/>
      <c r="RRX103" s="31"/>
      <c r="RRY103" s="31"/>
      <c r="RRZ103" s="31"/>
      <c r="RSA103" s="31"/>
      <c r="RSB103" s="31"/>
      <c r="RSC103" s="31"/>
      <c r="RSD103" s="31"/>
      <c r="RSE103" s="31"/>
      <c r="RSF103" s="31"/>
      <c r="RSG103" s="31"/>
      <c r="RSH103" s="31"/>
      <c r="RSI103" s="31"/>
      <c r="RSJ103" s="31"/>
      <c r="RSK103" s="31"/>
      <c r="RSL103" s="31"/>
      <c r="RSM103" s="31"/>
      <c r="RSN103" s="31"/>
      <c r="RSO103" s="31"/>
      <c r="RSP103" s="31"/>
      <c r="RSQ103" s="31"/>
      <c r="RSR103" s="31"/>
      <c r="RSS103" s="31"/>
      <c r="RST103" s="31"/>
      <c r="RSU103" s="31"/>
      <c r="RSV103" s="31"/>
      <c r="RSW103" s="31"/>
      <c r="RSX103" s="31"/>
      <c r="RSY103" s="31"/>
      <c r="RSZ103" s="31"/>
      <c r="RTA103" s="31"/>
      <c r="RTB103" s="31"/>
      <c r="RTC103" s="31"/>
      <c r="RTD103" s="31"/>
      <c r="RTE103" s="31"/>
      <c r="RTF103" s="31"/>
      <c r="RTG103" s="31"/>
      <c r="RTH103" s="31"/>
      <c r="RTI103" s="31"/>
      <c r="RTJ103" s="31"/>
      <c r="RTK103" s="31"/>
      <c r="RTL103" s="31"/>
      <c r="RTM103" s="31"/>
      <c r="RTN103" s="31"/>
      <c r="RTO103" s="31"/>
      <c r="RTP103" s="31"/>
      <c r="RTQ103" s="31"/>
      <c r="RTR103" s="31"/>
      <c r="RTS103" s="31"/>
      <c r="RTT103" s="31"/>
      <c r="RTU103" s="31"/>
      <c r="RTV103" s="31"/>
      <c r="RTW103" s="31"/>
      <c r="RTX103" s="31"/>
      <c r="RTY103" s="31"/>
      <c r="RTZ103" s="31"/>
      <c r="RUA103" s="31"/>
      <c r="RUB103" s="31"/>
      <c r="RUC103" s="31"/>
      <c r="RUD103" s="31"/>
      <c r="RUE103" s="31"/>
      <c r="RUF103" s="31"/>
      <c r="RUG103" s="31"/>
      <c r="RUH103" s="31"/>
      <c r="RUI103" s="31"/>
      <c r="RUJ103" s="31"/>
      <c r="RUK103" s="31"/>
      <c r="RUL103" s="31"/>
      <c r="RUM103" s="31"/>
      <c r="RUN103" s="31"/>
      <c r="RUO103" s="31"/>
      <c r="RUP103" s="31"/>
      <c r="RUQ103" s="31"/>
      <c r="RUR103" s="31"/>
      <c r="RUS103" s="31"/>
      <c r="RUT103" s="31"/>
      <c r="RUU103" s="31"/>
      <c r="RUV103" s="31"/>
      <c r="RUW103" s="31"/>
      <c r="RUX103" s="31"/>
      <c r="RUY103" s="31"/>
      <c r="RUZ103" s="31"/>
      <c r="RVA103" s="31"/>
      <c r="RVB103" s="31"/>
      <c r="RVC103" s="31"/>
      <c r="RVD103" s="31"/>
      <c r="RVE103" s="31"/>
      <c r="RVF103" s="31"/>
      <c r="RVG103" s="31"/>
      <c r="RVH103" s="31"/>
      <c r="RVI103" s="31"/>
      <c r="RVJ103" s="31"/>
      <c r="RVK103" s="31"/>
      <c r="RVL103" s="31"/>
      <c r="RVM103" s="31"/>
      <c r="RVN103" s="31"/>
      <c r="RVO103" s="31"/>
      <c r="RVP103" s="31"/>
      <c r="RVQ103" s="31"/>
      <c r="RVR103" s="31"/>
      <c r="RVS103" s="31"/>
      <c r="RVT103" s="31"/>
      <c r="RVU103" s="31"/>
      <c r="RVV103" s="31"/>
      <c r="RVW103" s="31"/>
      <c r="RVX103" s="31"/>
      <c r="RVY103" s="31"/>
      <c r="RVZ103" s="31"/>
      <c r="RWA103" s="31"/>
      <c r="RWB103" s="31"/>
      <c r="RWC103" s="31"/>
      <c r="RWD103" s="31"/>
      <c r="RWE103" s="31"/>
      <c r="RWF103" s="31"/>
      <c r="RWG103" s="31"/>
      <c r="RWH103" s="31"/>
      <c r="RWI103" s="31"/>
      <c r="RWJ103" s="31"/>
      <c r="RWK103" s="31"/>
      <c r="RWL103" s="31"/>
      <c r="RWM103" s="31"/>
      <c r="RWN103" s="31"/>
      <c r="RWO103" s="31"/>
      <c r="RWP103" s="31"/>
      <c r="RWQ103" s="31"/>
      <c r="RWR103" s="31"/>
      <c r="RWS103" s="31"/>
      <c r="RWT103" s="31"/>
      <c r="RWU103" s="31"/>
      <c r="RWV103" s="31"/>
      <c r="RWW103" s="31"/>
      <c r="RWX103" s="31"/>
      <c r="RWY103" s="31"/>
      <c r="RWZ103" s="31"/>
      <c r="RXA103" s="31"/>
      <c r="RXB103" s="31"/>
      <c r="RXC103" s="31"/>
      <c r="RXD103" s="31"/>
      <c r="RXE103" s="31"/>
      <c r="RXF103" s="31"/>
      <c r="RXG103" s="31"/>
      <c r="RXH103" s="31"/>
      <c r="RXI103" s="31"/>
      <c r="RXJ103" s="31"/>
      <c r="RXK103" s="31"/>
      <c r="RXL103" s="31"/>
      <c r="RXM103" s="31"/>
      <c r="RXN103" s="31"/>
      <c r="RXO103" s="31"/>
      <c r="RXP103" s="31"/>
      <c r="RXQ103" s="31"/>
      <c r="RXR103" s="31"/>
      <c r="RXS103" s="31"/>
      <c r="RXT103" s="31"/>
      <c r="RXU103" s="31"/>
      <c r="RXV103" s="31"/>
      <c r="RXW103" s="31"/>
      <c r="RXX103" s="31"/>
      <c r="RXY103" s="31"/>
      <c r="RXZ103" s="31"/>
      <c r="RYA103" s="31"/>
      <c r="RYB103" s="31"/>
      <c r="RYC103" s="31"/>
      <c r="RYD103" s="31"/>
      <c r="RYE103" s="31"/>
      <c r="RYF103" s="31"/>
      <c r="RYG103" s="31"/>
      <c r="RYH103" s="31"/>
      <c r="RYI103" s="31"/>
      <c r="RYJ103" s="31"/>
      <c r="RYK103" s="31"/>
      <c r="RYL103" s="31"/>
      <c r="RYM103" s="31"/>
      <c r="RYN103" s="31"/>
      <c r="RYO103" s="31"/>
      <c r="RYP103" s="31"/>
      <c r="RYQ103" s="31"/>
      <c r="RYR103" s="31"/>
      <c r="RYS103" s="31"/>
      <c r="RYT103" s="31"/>
      <c r="RYU103" s="31"/>
      <c r="RYV103" s="31"/>
      <c r="RYW103" s="31"/>
      <c r="RYX103" s="31"/>
      <c r="RYY103" s="31"/>
      <c r="RYZ103" s="31"/>
      <c r="RZA103" s="31"/>
      <c r="RZB103" s="31"/>
      <c r="RZC103" s="31"/>
      <c r="RZD103" s="31"/>
      <c r="RZE103" s="31"/>
      <c r="RZF103" s="31"/>
      <c r="RZG103" s="31"/>
      <c r="RZH103" s="31"/>
      <c r="RZI103" s="31"/>
      <c r="RZJ103" s="31"/>
      <c r="RZK103" s="31"/>
      <c r="RZL103" s="31"/>
      <c r="RZM103" s="31"/>
      <c r="RZN103" s="31"/>
      <c r="RZO103" s="31"/>
      <c r="RZP103" s="31"/>
      <c r="RZQ103" s="31"/>
      <c r="RZR103" s="31"/>
      <c r="RZS103" s="31"/>
      <c r="RZT103" s="31"/>
      <c r="RZU103" s="31"/>
      <c r="RZV103" s="31"/>
      <c r="RZW103" s="31"/>
      <c r="RZX103" s="31"/>
      <c r="RZY103" s="31"/>
      <c r="RZZ103" s="31"/>
      <c r="SAA103" s="31"/>
      <c r="SAB103" s="31"/>
      <c r="SAC103" s="31"/>
      <c r="SAD103" s="31"/>
      <c r="SAE103" s="31"/>
      <c r="SAF103" s="31"/>
      <c r="SAG103" s="31"/>
      <c r="SAH103" s="31"/>
      <c r="SAI103" s="31"/>
      <c r="SAJ103" s="31"/>
      <c r="SAK103" s="31"/>
      <c r="SAL103" s="31"/>
      <c r="SAM103" s="31"/>
      <c r="SAN103" s="31"/>
      <c r="SAO103" s="31"/>
      <c r="SAP103" s="31"/>
      <c r="SAQ103" s="31"/>
      <c r="SAR103" s="31"/>
      <c r="SAS103" s="31"/>
      <c r="SAT103" s="31"/>
      <c r="SAU103" s="31"/>
      <c r="SAV103" s="31"/>
      <c r="SAW103" s="31"/>
      <c r="SAX103" s="31"/>
      <c r="SAY103" s="31"/>
      <c r="SAZ103" s="31"/>
      <c r="SBA103" s="31"/>
      <c r="SBB103" s="31"/>
      <c r="SBC103" s="31"/>
      <c r="SBD103" s="31"/>
      <c r="SBE103" s="31"/>
      <c r="SBF103" s="31"/>
      <c r="SBG103" s="31"/>
      <c r="SBH103" s="31"/>
      <c r="SBI103" s="31"/>
      <c r="SBJ103" s="31"/>
      <c r="SBK103" s="31"/>
      <c r="SBL103" s="31"/>
      <c r="SBM103" s="31"/>
      <c r="SBN103" s="31"/>
      <c r="SBO103" s="31"/>
      <c r="SBP103" s="31"/>
      <c r="SBQ103" s="31"/>
      <c r="SBR103" s="31"/>
      <c r="SBS103" s="31"/>
      <c r="SBT103" s="31"/>
      <c r="SBU103" s="31"/>
      <c r="SBV103" s="31"/>
      <c r="SBW103" s="31"/>
      <c r="SBX103" s="31"/>
      <c r="SBY103" s="31"/>
      <c r="SBZ103" s="31"/>
      <c r="SCA103" s="31"/>
      <c r="SCB103" s="31"/>
      <c r="SCC103" s="31"/>
      <c r="SCD103" s="31"/>
      <c r="SCE103" s="31"/>
      <c r="SCF103" s="31"/>
      <c r="SCG103" s="31"/>
      <c r="SCH103" s="31"/>
      <c r="SCI103" s="31"/>
      <c r="SCJ103" s="31"/>
      <c r="SCK103" s="31"/>
      <c r="SCL103" s="31"/>
      <c r="SCM103" s="31"/>
      <c r="SCN103" s="31"/>
      <c r="SCO103" s="31"/>
      <c r="SCP103" s="31"/>
      <c r="SCQ103" s="31"/>
      <c r="SCR103" s="31"/>
      <c r="SCS103" s="31"/>
      <c r="SCT103" s="31"/>
      <c r="SCU103" s="31"/>
      <c r="SCV103" s="31"/>
      <c r="SCW103" s="31"/>
      <c r="SCX103" s="31"/>
      <c r="SCY103" s="31"/>
      <c r="SCZ103" s="31"/>
      <c r="SDA103" s="31"/>
      <c r="SDB103" s="31"/>
      <c r="SDC103" s="31"/>
      <c r="SDD103" s="31"/>
      <c r="SDE103" s="31"/>
      <c r="SDF103" s="31"/>
      <c r="SDG103" s="31"/>
      <c r="SDH103" s="31"/>
      <c r="SDI103" s="31"/>
      <c r="SDJ103" s="31"/>
      <c r="SDK103" s="31"/>
      <c r="SDL103" s="31"/>
      <c r="SDM103" s="31"/>
      <c r="SDN103" s="31"/>
      <c r="SDO103" s="31"/>
      <c r="SDP103" s="31"/>
      <c r="SDQ103" s="31"/>
      <c r="SDR103" s="31"/>
      <c r="SDS103" s="31"/>
      <c r="SDT103" s="31"/>
      <c r="SDU103" s="31"/>
      <c r="SDV103" s="31"/>
      <c r="SDW103" s="31"/>
      <c r="SDX103" s="31"/>
      <c r="SDY103" s="31"/>
      <c r="SDZ103" s="31"/>
      <c r="SEA103" s="31"/>
      <c r="SEB103" s="31"/>
      <c r="SEC103" s="31"/>
      <c r="SED103" s="31"/>
      <c r="SEE103" s="31"/>
      <c r="SEF103" s="31"/>
      <c r="SEG103" s="31"/>
      <c r="SEH103" s="31"/>
      <c r="SEI103" s="31"/>
      <c r="SEJ103" s="31"/>
      <c r="SEK103" s="31"/>
      <c r="SEL103" s="31"/>
      <c r="SEM103" s="31"/>
      <c r="SEN103" s="31"/>
      <c r="SEO103" s="31"/>
      <c r="SEP103" s="31"/>
      <c r="SEQ103" s="31"/>
      <c r="SER103" s="31"/>
      <c r="SES103" s="31"/>
      <c r="SET103" s="31"/>
      <c r="SEU103" s="31"/>
      <c r="SEV103" s="31"/>
      <c r="SEW103" s="31"/>
      <c r="SEX103" s="31"/>
      <c r="SEY103" s="31"/>
      <c r="SEZ103" s="31"/>
      <c r="SFA103" s="31"/>
      <c r="SFB103" s="31"/>
      <c r="SFC103" s="31"/>
      <c r="SFD103" s="31"/>
      <c r="SFE103" s="31"/>
      <c r="SFF103" s="31"/>
      <c r="SFG103" s="31"/>
      <c r="SFH103" s="31"/>
      <c r="SFI103" s="31"/>
      <c r="SFJ103" s="31"/>
      <c r="SFK103" s="31"/>
      <c r="SFL103" s="31"/>
      <c r="SFM103" s="31"/>
      <c r="SFN103" s="31"/>
      <c r="SFO103" s="31"/>
      <c r="SFP103" s="31"/>
      <c r="SFQ103" s="31"/>
      <c r="SFR103" s="31"/>
      <c r="SFS103" s="31"/>
      <c r="SFT103" s="31"/>
      <c r="SFU103" s="31"/>
      <c r="SFV103" s="31"/>
      <c r="SFW103" s="31"/>
      <c r="SFX103" s="31"/>
      <c r="SFY103" s="31"/>
      <c r="SFZ103" s="31"/>
      <c r="SGA103" s="31"/>
      <c r="SGB103" s="31"/>
      <c r="SGC103" s="31"/>
      <c r="SGD103" s="31"/>
      <c r="SGE103" s="31"/>
      <c r="SGF103" s="31"/>
      <c r="SGG103" s="31"/>
      <c r="SGH103" s="31"/>
      <c r="SGI103" s="31"/>
      <c r="SGJ103" s="31"/>
      <c r="SGK103" s="31"/>
      <c r="SGL103" s="31"/>
      <c r="SGM103" s="31"/>
      <c r="SGN103" s="31"/>
      <c r="SGO103" s="31"/>
      <c r="SGP103" s="31"/>
      <c r="SGQ103" s="31"/>
      <c r="SGR103" s="31"/>
      <c r="SGS103" s="31"/>
      <c r="SGT103" s="31"/>
      <c r="SGU103" s="31"/>
      <c r="SGV103" s="31"/>
      <c r="SGW103" s="31"/>
      <c r="SGX103" s="31"/>
      <c r="SGY103" s="31"/>
      <c r="SGZ103" s="31"/>
      <c r="SHA103" s="31"/>
      <c r="SHB103" s="31"/>
      <c r="SHC103" s="31"/>
      <c r="SHD103" s="31"/>
      <c r="SHE103" s="31"/>
      <c r="SHF103" s="31"/>
      <c r="SHG103" s="31"/>
      <c r="SHH103" s="31"/>
      <c r="SHI103" s="31"/>
      <c r="SHJ103" s="31"/>
      <c r="SHK103" s="31"/>
      <c r="SHL103" s="31"/>
      <c r="SHM103" s="31"/>
      <c r="SHN103" s="31"/>
      <c r="SHO103" s="31"/>
      <c r="SHP103" s="31"/>
      <c r="SHQ103" s="31"/>
      <c r="SHR103" s="31"/>
      <c r="SHS103" s="31"/>
      <c r="SHT103" s="31"/>
      <c r="SHU103" s="31"/>
      <c r="SHV103" s="31"/>
      <c r="SHW103" s="31"/>
      <c r="SHX103" s="31"/>
      <c r="SHY103" s="31"/>
      <c r="SHZ103" s="31"/>
      <c r="SIA103" s="31"/>
      <c r="SIB103" s="31"/>
      <c r="SIC103" s="31"/>
      <c r="SID103" s="31"/>
      <c r="SIE103" s="31"/>
      <c r="SIF103" s="31"/>
      <c r="SIG103" s="31"/>
      <c r="SIH103" s="31"/>
      <c r="SII103" s="31"/>
      <c r="SIJ103" s="31"/>
      <c r="SIK103" s="31"/>
      <c r="SIL103" s="31"/>
      <c r="SIM103" s="31"/>
      <c r="SIN103" s="31"/>
      <c r="SIO103" s="31"/>
      <c r="SIP103" s="31"/>
      <c r="SIQ103" s="31"/>
      <c r="SIR103" s="31"/>
      <c r="SIS103" s="31"/>
      <c r="SIT103" s="31"/>
      <c r="SIU103" s="31"/>
      <c r="SIV103" s="31"/>
      <c r="SIW103" s="31"/>
      <c r="SIX103" s="31"/>
      <c r="SIY103" s="31"/>
      <c r="SIZ103" s="31"/>
      <c r="SJA103" s="31"/>
      <c r="SJB103" s="31"/>
      <c r="SJC103" s="31"/>
      <c r="SJD103" s="31"/>
      <c r="SJE103" s="31"/>
      <c r="SJF103" s="31"/>
      <c r="SJG103" s="31"/>
      <c r="SJH103" s="31"/>
      <c r="SJI103" s="31"/>
      <c r="SJJ103" s="31"/>
      <c r="SJK103" s="31"/>
      <c r="SJL103" s="31"/>
      <c r="SJM103" s="31"/>
      <c r="SJN103" s="31"/>
      <c r="SJO103" s="31"/>
      <c r="SJP103" s="31"/>
      <c r="SJQ103" s="31"/>
      <c r="SJR103" s="31"/>
      <c r="SJS103" s="31"/>
      <c r="SJT103" s="31"/>
      <c r="SJU103" s="31"/>
      <c r="SJV103" s="31"/>
      <c r="SJW103" s="31"/>
      <c r="SJX103" s="31"/>
      <c r="SJY103" s="31"/>
      <c r="SJZ103" s="31"/>
      <c r="SKA103" s="31"/>
      <c r="SKB103" s="31"/>
      <c r="SKC103" s="31"/>
      <c r="SKD103" s="31"/>
      <c r="SKE103" s="31"/>
      <c r="SKF103" s="31"/>
      <c r="SKG103" s="31"/>
      <c r="SKH103" s="31"/>
      <c r="SKI103" s="31"/>
      <c r="SKJ103" s="31"/>
      <c r="SKK103" s="31"/>
      <c r="SKL103" s="31"/>
      <c r="SKM103" s="31"/>
      <c r="SKN103" s="31"/>
      <c r="SKO103" s="31"/>
      <c r="SKP103" s="31"/>
      <c r="SKQ103" s="31"/>
      <c r="SKR103" s="31"/>
      <c r="SKS103" s="31"/>
      <c r="SKT103" s="31"/>
      <c r="SKU103" s="31"/>
      <c r="SKV103" s="31"/>
      <c r="SKW103" s="31"/>
      <c r="SKX103" s="31"/>
      <c r="SKY103" s="31"/>
      <c r="SKZ103" s="31"/>
      <c r="SLA103" s="31"/>
      <c r="SLB103" s="31"/>
      <c r="SLC103" s="31"/>
      <c r="SLD103" s="31"/>
      <c r="SLE103" s="31"/>
      <c r="SLF103" s="31"/>
      <c r="SLG103" s="31"/>
      <c r="SLH103" s="31"/>
      <c r="SLI103" s="31"/>
      <c r="SLJ103" s="31"/>
      <c r="SLK103" s="31"/>
      <c r="SLL103" s="31"/>
      <c r="SLM103" s="31"/>
      <c r="SLN103" s="31"/>
      <c r="SLO103" s="31"/>
      <c r="SLP103" s="31"/>
      <c r="SLQ103" s="31"/>
      <c r="SLR103" s="31"/>
      <c r="SLS103" s="31"/>
      <c r="SLT103" s="31"/>
      <c r="SLU103" s="31"/>
      <c r="SLV103" s="31"/>
      <c r="SLW103" s="31"/>
      <c r="SLX103" s="31"/>
      <c r="SLY103" s="31"/>
      <c r="SLZ103" s="31"/>
      <c r="SMA103" s="31"/>
      <c r="SMB103" s="31"/>
      <c r="SMC103" s="31"/>
      <c r="SMD103" s="31"/>
      <c r="SME103" s="31"/>
      <c r="SMF103" s="31"/>
      <c r="SMG103" s="31"/>
      <c r="SMH103" s="31"/>
      <c r="SMI103" s="31"/>
      <c r="SMJ103" s="31"/>
      <c r="SMK103" s="31"/>
      <c r="SML103" s="31"/>
      <c r="SMM103" s="31"/>
      <c r="SMN103" s="31"/>
      <c r="SMO103" s="31"/>
      <c r="SMP103" s="31"/>
      <c r="SMQ103" s="31"/>
      <c r="SMR103" s="31"/>
      <c r="SMS103" s="31"/>
      <c r="SMT103" s="31"/>
      <c r="SMU103" s="31"/>
      <c r="SMV103" s="31"/>
      <c r="SMW103" s="31"/>
      <c r="SMX103" s="31"/>
      <c r="SMY103" s="31"/>
      <c r="SMZ103" s="31"/>
      <c r="SNA103" s="31"/>
      <c r="SNB103" s="31"/>
      <c r="SNC103" s="31"/>
      <c r="SND103" s="31"/>
      <c r="SNE103" s="31"/>
      <c r="SNF103" s="31"/>
      <c r="SNG103" s="31"/>
      <c r="SNH103" s="31"/>
      <c r="SNI103" s="31"/>
      <c r="SNJ103" s="31"/>
      <c r="SNK103" s="31"/>
      <c r="SNL103" s="31"/>
      <c r="SNM103" s="31"/>
      <c r="SNN103" s="31"/>
      <c r="SNO103" s="31"/>
      <c r="SNP103" s="31"/>
      <c r="SNQ103" s="31"/>
      <c r="SNR103" s="31"/>
      <c r="SNS103" s="31"/>
      <c r="SNT103" s="31"/>
      <c r="SNU103" s="31"/>
      <c r="SNV103" s="31"/>
      <c r="SNW103" s="31"/>
      <c r="SNX103" s="31"/>
      <c r="SNY103" s="31"/>
      <c r="SNZ103" s="31"/>
      <c r="SOA103" s="31"/>
      <c r="SOB103" s="31"/>
      <c r="SOC103" s="31"/>
      <c r="SOD103" s="31"/>
      <c r="SOE103" s="31"/>
      <c r="SOF103" s="31"/>
      <c r="SOG103" s="31"/>
      <c r="SOH103" s="31"/>
      <c r="SOI103" s="31"/>
      <c r="SOJ103" s="31"/>
      <c r="SOK103" s="31"/>
      <c r="SOL103" s="31"/>
      <c r="SOM103" s="31"/>
      <c r="SON103" s="31"/>
      <c r="SOO103" s="31"/>
      <c r="SOP103" s="31"/>
      <c r="SOQ103" s="31"/>
      <c r="SOR103" s="31"/>
      <c r="SOS103" s="31"/>
      <c r="SOT103" s="31"/>
      <c r="SOU103" s="31"/>
      <c r="SOV103" s="31"/>
      <c r="SOW103" s="31"/>
      <c r="SOX103" s="31"/>
      <c r="SOY103" s="31"/>
      <c r="SOZ103" s="31"/>
      <c r="SPA103" s="31"/>
      <c r="SPB103" s="31"/>
      <c r="SPC103" s="31"/>
      <c r="SPD103" s="31"/>
      <c r="SPE103" s="31"/>
      <c r="SPF103" s="31"/>
      <c r="SPG103" s="31"/>
      <c r="SPH103" s="31"/>
      <c r="SPI103" s="31"/>
      <c r="SPJ103" s="31"/>
      <c r="SPK103" s="31"/>
      <c r="SPL103" s="31"/>
      <c r="SPM103" s="31"/>
      <c r="SPN103" s="31"/>
      <c r="SPO103" s="31"/>
      <c r="SPP103" s="31"/>
      <c r="SPQ103" s="31"/>
      <c r="SPR103" s="31"/>
      <c r="SPS103" s="31"/>
      <c r="SPT103" s="31"/>
      <c r="SPU103" s="31"/>
      <c r="SPV103" s="31"/>
      <c r="SPW103" s="31"/>
      <c r="SPX103" s="31"/>
      <c r="SPY103" s="31"/>
      <c r="SPZ103" s="31"/>
      <c r="SQA103" s="31"/>
      <c r="SQB103" s="31"/>
      <c r="SQC103" s="31"/>
      <c r="SQD103" s="31"/>
      <c r="SQE103" s="31"/>
      <c r="SQF103" s="31"/>
      <c r="SQG103" s="31"/>
      <c r="SQH103" s="31"/>
      <c r="SQI103" s="31"/>
      <c r="SQJ103" s="31"/>
      <c r="SQK103" s="31"/>
      <c r="SQL103" s="31"/>
      <c r="SQM103" s="31"/>
      <c r="SQN103" s="31"/>
      <c r="SQO103" s="31"/>
      <c r="SQP103" s="31"/>
      <c r="SQQ103" s="31"/>
      <c r="SQR103" s="31"/>
      <c r="SQS103" s="31"/>
      <c r="SQT103" s="31"/>
      <c r="SQU103" s="31"/>
      <c r="SQV103" s="31"/>
      <c r="SQW103" s="31"/>
      <c r="SQX103" s="31"/>
      <c r="SQY103" s="31"/>
      <c r="SQZ103" s="31"/>
      <c r="SRA103" s="31"/>
      <c r="SRB103" s="31"/>
      <c r="SRC103" s="31"/>
      <c r="SRD103" s="31"/>
      <c r="SRE103" s="31"/>
      <c r="SRF103" s="31"/>
      <c r="SRG103" s="31"/>
      <c r="SRH103" s="31"/>
      <c r="SRI103" s="31"/>
      <c r="SRJ103" s="31"/>
      <c r="SRK103" s="31"/>
      <c r="SRL103" s="31"/>
      <c r="SRM103" s="31"/>
      <c r="SRN103" s="31"/>
      <c r="SRO103" s="31"/>
      <c r="SRP103" s="31"/>
      <c r="SRQ103" s="31"/>
      <c r="SRR103" s="31"/>
      <c r="SRS103" s="31"/>
      <c r="SRT103" s="31"/>
      <c r="SRU103" s="31"/>
      <c r="SRV103" s="31"/>
      <c r="SRW103" s="31"/>
      <c r="SRX103" s="31"/>
      <c r="SRY103" s="31"/>
      <c r="SRZ103" s="31"/>
      <c r="SSA103" s="31"/>
      <c r="SSB103" s="31"/>
      <c r="SSC103" s="31"/>
      <c r="SSD103" s="31"/>
      <c r="SSE103" s="31"/>
      <c r="SSF103" s="31"/>
      <c r="SSG103" s="31"/>
      <c r="SSH103" s="31"/>
      <c r="SSI103" s="31"/>
      <c r="SSJ103" s="31"/>
      <c r="SSK103" s="31"/>
      <c r="SSL103" s="31"/>
      <c r="SSM103" s="31"/>
      <c r="SSN103" s="31"/>
      <c r="SSO103" s="31"/>
      <c r="SSP103" s="31"/>
      <c r="SSQ103" s="31"/>
      <c r="SSR103" s="31"/>
      <c r="SSS103" s="31"/>
      <c r="SST103" s="31"/>
      <c r="SSU103" s="31"/>
      <c r="SSV103" s="31"/>
      <c r="SSW103" s="31"/>
      <c r="SSX103" s="31"/>
      <c r="SSY103" s="31"/>
      <c r="SSZ103" s="31"/>
      <c r="STA103" s="31"/>
      <c r="STB103" s="31"/>
      <c r="STC103" s="31"/>
      <c r="STD103" s="31"/>
      <c r="STE103" s="31"/>
      <c r="STF103" s="31"/>
      <c r="STG103" s="31"/>
      <c r="STH103" s="31"/>
      <c r="STI103" s="31"/>
      <c r="STJ103" s="31"/>
      <c r="STK103" s="31"/>
      <c r="STL103" s="31"/>
      <c r="STM103" s="31"/>
      <c r="STN103" s="31"/>
      <c r="STO103" s="31"/>
      <c r="STP103" s="31"/>
      <c r="STQ103" s="31"/>
      <c r="STR103" s="31"/>
      <c r="STS103" s="31"/>
      <c r="STT103" s="31"/>
      <c r="STU103" s="31"/>
      <c r="STV103" s="31"/>
      <c r="STW103" s="31"/>
      <c r="STX103" s="31"/>
      <c r="STY103" s="31"/>
      <c r="STZ103" s="31"/>
      <c r="SUA103" s="31"/>
      <c r="SUB103" s="31"/>
      <c r="SUC103" s="31"/>
      <c r="SUD103" s="31"/>
      <c r="SUE103" s="31"/>
      <c r="SUF103" s="31"/>
      <c r="SUG103" s="31"/>
      <c r="SUH103" s="31"/>
      <c r="SUI103" s="31"/>
      <c r="SUJ103" s="31"/>
      <c r="SUK103" s="31"/>
      <c r="SUL103" s="31"/>
      <c r="SUM103" s="31"/>
      <c r="SUN103" s="31"/>
      <c r="SUO103" s="31"/>
      <c r="SUP103" s="31"/>
      <c r="SUQ103" s="31"/>
      <c r="SUR103" s="31"/>
      <c r="SUS103" s="31"/>
      <c r="SUT103" s="31"/>
      <c r="SUU103" s="31"/>
      <c r="SUV103" s="31"/>
      <c r="SUW103" s="31"/>
      <c r="SUX103" s="31"/>
      <c r="SUY103" s="31"/>
      <c r="SUZ103" s="31"/>
      <c r="SVA103" s="31"/>
      <c r="SVB103" s="31"/>
      <c r="SVC103" s="31"/>
      <c r="SVD103" s="31"/>
      <c r="SVE103" s="31"/>
      <c r="SVF103" s="31"/>
      <c r="SVG103" s="31"/>
      <c r="SVH103" s="31"/>
      <c r="SVI103" s="31"/>
      <c r="SVJ103" s="31"/>
      <c r="SVK103" s="31"/>
      <c r="SVL103" s="31"/>
      <c r="SVM103" s="31"/>
      <c r="SVN103" s="31"/>
      <c r="SVO103" s="31"/>
      <c r="SVP103" s="31"/>
      <c r="SVQ103" s="31"/>
      <c r="SVR103" s="31"/>
      <c r="SVS103" s="31"/>
      <c r="SVT103" s="31"/>
      <c r="SVU103" s="31"/>
      <c r="SVV103" s="31"/>
      <c r="SVW103" s="31"/>
      <c r="SVX103" s="31"/>
      <c r="SVY103" s="31"/>
      <c r="SVZ103" s="31"/>
      <c r="SWA103" s="31"/>
      <c r="SWB103" s="31"/>
      <c r="SWC103" s="31"/>
      <c r="SWD103" s="31"/>
      <c r="SWE103" s="31"/>
      <c r="SWF103" s="31"/>
      <c r="SWG103" s="31"/>
      <c r="SWH103" s="31"/>
      <c r="SWI103" s="31"/>
      <c r="SWJ103" s="31"/>
      <c r="SWK103" s="31"/>
      <c r="SWL103" s="31"/>
      <c r="SWM103" s="31"/>
      <c r="SWN103" s="31"/>
      <c r="SWO103" s="31"/>
      <c r="SWP103" s="31"/>
      <c r="SWQ103" s="31"/>
      <c r="SWR103" s="31"/>
      <c r="SWS103" s="31"/>
      <c r="SWT103" s="31"/>
      <c r="SWU103" s="31"/>
      <c r="SWV103" s="31"/>
      <c r="SWW103" s="31"/>
      <c r="SWX103" s="31"/>
      <c r="SWY103" s="31"/>
      <c r="SWZ103" s="31"/>
      <c r="SXA103" s="31"/>
      <c r="SXB103" s="31"/>
      <c r="SXC103" s="31"/>
      <c r="SXD103" s="31"/>
      <c r="SXE103" s="31"/>
      <c r="SXF103" s="31"/>
      <c r="SXG103" s="31"/>
      <c r="SXH103" s="31"/>
      <c r="SXI103" s="31"/>
      <c r="SXJ103" s="31"/>
      <c r="SXK103" s="31"/>
      <c r="SXL103" s="31"/>
      <c r="SXM103" s="31"/>
      <c r="SXN103" s="31"/>
      <c r="SXO103" s="31"/>
      <c r="SXP103" s="31"/>
      <c r="SXQ103" s="31"/>
      <c r="SXR103" s="31"/>
      <c r="SXS103" s="31"/>
      <c r="SXT103" s="31"/>
      <c r="SXU103" s="31"/>
      <c r="SXV103" s="31"/>
      <c r="SXW103" s="31"/>
      <c r="SXX103" s="31"/>
      <c r="SXY103" s="31"/>
      <c r="SXZ103" s="31"/>
      <c r="SYA103" s="31"/>
      <c r="SYB103" s="31"/>
      <c r="SYC103" s="31"/>
      <c r="SYD103" s="31"/>
      <c r="SYE103" s="31"/>
      <c r="SYF103" s="31"/>
      <c r="SYG103" s="31"/>
      <c r="SYH103" s="31"/>
      <c r="SYI103" s="31"/>
      <c r="SYJ103" s="31"/>
      <c r="SYK103" s="31"/>
      <c r="SYL103" s="31"/>
      <c r="SYM103" s="31"/>
      <c r="SYN103" s="31"/>
      <c r="SYO103" s="31"/>
      <c r="SYP103" s="31"/>
      <c r="SYQ103" s="31"/>
      <c r="SYR103" s="31"/>
      <c r="SYS103" s="31"/>
      <c r="SYT103" s="31"/>
      <c r="SYU103" s="31"/>
      <c r="SYV103" s="31"/>
      <c r="SYW103" s="31"/>
      <c r="SYX103" s="31"/>
      <c r="SYY103" s="31"/>
      <c r="SYZ103" s="31"/>
      <c r="SZA103" s="31"/>
      <c r="SZB103" s="31"/>
      <c r="SZC103" s="31"/>
      <c r="SZD103" s="31"/>
      <c r="SZE103" s="31"/>
      <c r="SZF103" s="31"/>
      <c r="SZG103" s="31"/>
      <c r="SZH103" s="31"/>
      <c r="SZI103" s="31"/>
      <c r="SZJ103" s="31"/>
      <c r="SZK103" s="31"/>
      <c r="SZL103" s="31"/>
      <c r="SZM103" s="31"/>
      <c r="SZN103" s="31"/>
      <c r="SZO103" s="31"/>
      <c r="SZP103" s="31"/>
      <c r="SZQ103" s="31"/>
      <c r="SZR103" s="31"/>
      <c r="SZS103" s="31"/>
      <c r="SZT103" s="31"/>
      <c r="SZU103" s="31"/>
      <c r="SZV103" s="31"/>
      <c r="SZW103" s="31"/>
      <c r="SZX103" s="31"/>
      <c r="SZY103" s="31"/>
      <c r="SZZ103" s="31"/>
      <c r="TAA103" s="31"/>
      <c r="TAB103" s="31"/>
      <c r="TAC103" s="31"/>
      <c r="TAD103" s="31"/>
      <c r="TAE103" s="31"/>
      <c r="TAF103" s="31"/>
      <c r="TAG103" s="31"/>
      <c r="TAH103" s="31"/>
      <c r="TAI103" s="31"/>
      <c r="TAJ103" s="31"/>
      <c r="TAK103" s="31"/>
      <c r="TAL103" s="31"/>
      <c r="TAM103" s="31"/>
      <c r="TAN103" s="31"/>
      <c r="TAO103" s="31"/>
      <c r="TAP103" s="31"/>
      <c r="TAQ103" s="31"/>
      <c r="TAR103" s="31"/>
      <c r="TAS103" s="31"/>
      <c r="TAT103" s="31"/>
      <c r="TAU103" s="31"/>
      <c r="TAV103" s="31"/>
      <c r="TAW103" s="31"/>
      <c r="TAX103" s="31"/>
      <c r="TAY103" s="31"/>
      <c r="TAZ103" s="31"/>
      <c r="TBA103" s="31"/>
      <c r="TBB103" s="31"/>
      <c r="TBC103" s="31"/>
      <c r="TBD103" s="31"/>
      <c r="TBE103" s="31"/>
      <c r="TBF103" s="31"/>
      <c r="TBG103" s="31"/>
      <c r="TBH103" s="31"/>
      <c r="TBI103" s="31"/>
      <c r="TBJ103" s="31"/>
      <c r="TBK103" s="31"/>
      <c r="TBL103" s="31"/>
      <c r="TBM103" s="31"/>
      <c r="TBN103" s="31"/>
      <c r="TBO103" s="31"/>
      <c r="TBP103" s="31"/>
      <c r="TBQ103" s="31"/>
      <c r="TBR103" s="31"/>
      <c r="TBS103" s="31"/>
      <c r="TBT103" s="31"/>
      <c r="TBU103" s="31"/>
      <c r="TBV103" s="31"/>
      <c r="TBW103" s="31"/>
      <c r="TBX103" s="31"/>
      <c r="TBY103" s="31"/>
      <c r="TBZ103" s="31"/>
      <c r="TCA103" s="31"/>
      <c r="TCB103" s="31"/>
      <c r="TCC103" s="31"/>
      <c r="TCD103" s="31"/>
      <c r="TCE103" s="31"/>
      <c r="TCF103" s="31"/>
      <c r="TCG103" s="31"/>
      <c r="TCH103" s="31"/>
      <c r="TCI103" s="31"/>
      <c r="TCJ103" s="31"/>
      <c r="TCK103" s="31"/>
      <c r="TCL103" s="31"/>
      <c r="TCM103" s="31"/>
      <c r="TCN103" s="31"/>
      <c r="TCO103" s="31"/>
      <c r="TCP103" s="31"/>
      <c r="TCQ103" s="31"/>
      <c r="TCR103" s="31"/>
      <c r="TCS103" s="31"/>
      <c r="TCT103" s="31"/>
      <c r="TCU103" s="31"/>
      <c r="TCV103" s="31"/>
      <c r="TCW103" s="31"/>
      <c r="TCX103" s="31"/>
      <c r="TCY103" s="31"/>
      <c r="TCZ103" s="31"/>
      <c r="TDA103" s="31"/>
      <c r="TDB103" s="31"/>
      <c r="TDC103" s="31"/>
      <c r="TDD103" s="31"/>
      <c r="TDE103" s="31"/>
      <c r="TDF103" s="31"/>
      <c r="TDG103" s="31"/>
      <c r="TDH103" s="31"/>
      <c r="TDI103" s="31"/>
      <c r="TDJ103" s="31"/>
      <c r="TDK103" s="31"/>
      <c r="TDL103" s="31"/>
      <c r="TDM103" s="31"/>
      <c r="TDN103" s="31"/>
      <c r="TDO103" s="31"/>
      <c r="TDP103" s="31"/>
      <c r="TDQ103" s="31"/>
      <c r="TDR103" s="31"/>
      <c r="TDS103" s="31"/>
      <c r="TDT103" s="31"/>
      <c r="TDU103" s="31"/>
      <c r="TDV103" s="31"/>
      <c r="TDW103" s="31"/>
      <c r="TDX103" s="31"/>
      <c r="TDY103" s="31"/>
      <c r="TDZ103" s="31"/>
      <c r="TEA103" s="31"/>
      <c r="TEB103" s="31"/>
      <c r="TEC103" s="31"/>
      <c r="TED103" s="31"/>
      <c r="TEE103" s="31"/>
      <c r="TEF103" s="31"/>
      <c r="TEG103" s="31"/>
      <c r="TEH103" s="31"/>
      <c r="TEI103" s="31"/>
      <c r="TEJ103" s="31"/>
      <c r="TEK103" s="31"/>
      <c r="TEL103" s="31"/>
      <c r="TEM103" s="31"/>
      <c r="TEN103" s="31"/>
      <c r="TEO103" s="31"/>
      <c r="TEP103" s="31"/>
      <c r="TEQ103" s="31"/>
      <c r="TER103" s="31"/>
      <c r="TES103" s="31"/>
      <c r="TET103" s="31"/>
      <c r="TEU103" s="31"/>
      <c r="TEV103" s="31"/>
      <c r="TEW103" s="31"/>
      <c r="TEX103" s="31"/>
      <c r="TEY103" s="31"/>
      <c r="TEZ103" s="31"/>
      <c r="TFA103" s="31"/>
      <c r="TFB103" s="31"/>
      <c r="TFC103" s="31"/>
      <c r="TFD103" s="31"/>
      <c r="TFE103" s="31"/>
      <c r="TFF103" s="31"/>
      <c r="TFG103" s="31"/>
      <c r="TFH103" s="31"/>
      <c r="TFI103" s="31"/>
      <c r="TFJ103" s="31"/>
      <c r="TFK103" s="31"/>
      <c r="TFL103" s="31"/>
      <c r="TFM103" s="31"/>
      <c r="TFN103" s="31"/>
      <c r="TFO103" s="31"/>
      <c r="TFP103" s="31"/>
      <c r="TFQ103" s="31"/>
      <c r="TFR103" s="31"/>
      <c r="TFS103" s="31"/>
      <c r="TFT103" s="31"/>
      <c r="TFU103" s="31"/>
      <c r="TFV103" s="31"/>
      <c r="TFW103" s="31"/>
      <c r="TFX103" s="31"/>
      <c r="TFY103" s="31"/>
      <c r="TFZ103" s="31"/>
      <c r="TGA103" s="31"/>
      <c r="TGB103" s="31"/>
      <c r="TGC103" s="31"/>
      <c r="TGD103" s="31"/>
      <c r="TGE103" s="31"/>
      <c r="TGF103" s="31"/>
      <c r="TGG103" s="31"/>
      <c r="TGH103" s="31"/>
      <c r="TGI103" s="31"/>
      <c r="TGJ103" s="31"/>
      <c r="TGK103" s="31"/>
      <c r="TGL103" s="31"/>
      <c r="TGM103" s="31"/>
      <c r="TGN103" s="31"/>
      <c r="TGO103" s="31"/>
      <c r="TGP103" s="31"/>
      <c r="TGQ103" s="31"/>
      <c r="TGR103" s="31"/>
      <c r="TGS103" s="31"/>
      <c r="TGT103" s="31"/>
      <c r="TGU103" s="31"/>
      <c r="TGV103" s="31"/>
      <c r="TGW103" s="31"/>
      <c r="TGX103" s="31"/>
      <c r="TGY103" s="31"/>
      <c r="TGZ103" s="31"/>
      <c r="THA103" s="31"/>
      <c r="THB103" s="31"/>
      <c r="THC103" s="31"/>
      <c r="THD103" s="31"/>
      <c r="THE103" s="31"/>
      <c r="THF103" s="31"/>
      <c r="THG103" s="31"/>
      <c r="THH103" s="31"/>
      <c r="THI103" s="31"/>
      <c r="THJ103" s="31"/>
      <c r="THK103" s="31"/>
      <c r="THL103" s="31"/>
      <c r="THM103" s="31"/>
      <c r="THN103" s="31"/>
      <c r="THO103" s="31"/>
      <c r="THP103" s="31"/>
      <c r="THQ103" s="31"/>
      <c r="THR103" s="31"/>
      <c r="THS103" s="31"/>
      <c r="THT103" s="31"/>
      <c r="THU103" s="31"/>
      <c r="THV103" s="31"/>
      <c r="THW103" s="31"/>
      <c r="THX103" s="31"/>
      <c r="THY103" s="31"/>
      <c r="THZ103" s="31"/>
      <c r="TIA103" s="31"/>
      <c r="TIB103" s="31"/>
      <c r="TIC103" s="31"/>
      <c r="TID103" s="31"/>
      <c r="TIE103" s="31"/>
      <c r="TIF103" s="31"/>
      <c r="TIG103" s="31"/>
      <c r="TIH103" s="31"/>
      <c r="TII103" s="31"/>
      <c r="TIJ103" s="31"/>
      <c r="TIK103" s="31"/>
      <c r="TIL103" s="31"/>
      <c r="TIM103" s="31"/>
      <c r="TIN103" s="31"/>
      <c r="TIO103" s="31"/>
      <c r="TIP103" s="31"/>
      <c r="TIQ103" s="31"/>
      <c r="TIR103" s="31"/>
      <c r="TIS103" s="31"/>
      <c r="TIT103" s="31"/>
      <c r="TIU103" s="31"/>
      <c r="TIV103" s="31"/>
      <c r="TIW103" s="31"/>
      <c r="TIX103" s="31"/>
      <c r="TIY103" s="31"/>
      <c r="TIZ103" s="31"/>
      <c r="TJA103" s="31"/>
      <c r="TJB103" s="31"/>
      <c r="TJC103" s="31"/>
      <c r="TJD103" s="31"/>
      <c r="TJE103" s="31"/>
      <c r="TJF103" s="31"/>
      <c r="TJG103" s="31"/>
      <c r="TJH103" s="31"/>
      <c r="TJI103" s="31"/>
      <c r="TJJ103" s="31"/>
      <c r="TJK103" s="31"/>
      <c r="TJL103" s="31"/>
      <c r="TJM103" s="31"/>
      <c r="TJN103" s="31"/>
      <c r="TJO103" s="31"/>
      <c r="TJP103" s="31"/>
      <c r="TJQ103" s="31"/>
      <c r="TJR103" s="31"/>
      <c r="TJS103" s="31"/>
      <c r="TJT103" s="31"/>
      <c r="TJU103" s="31"/>
      <c r="TJV103" s="31"/>
      <c r="TJW103" s="31"/>
      <c r="TJX103" s="31"/>
      <c r="TJY103" s="31"/>
      <c r="TJZ103" s="31"/>
      <c r="TKA103" s="31"/>
      <c r="TKB103" s="31"/>
      <c r="TKC103" s="31"/>
      <c r="TKD103" s="31"/>
      <c r="TKE103" s="31"/>
      <c r="TKF103" s="31"/>
      <c r="TKG103" s="31"/>
      <c r="TKH103" s="31"/>
      <c r="TKI103" s="31"/>
      <c r="TKJ103" s="31"/>
      <c r="TKK103" s="31"/>
      <c r="TKL103" s="31"/>
      <c r="TKM103" s="31"/>
      <c r="TKN103" s="31"/>
      <c r="TKO103" s="31"/>
      <c r="TKP103" s="31"/>
      <c r="TKQ103" s="31"/>
      <c r="TKR103" s="31"/>
      <c r="TKS103" s="31"/>
      <c r="TKT103" s="31"/>
      <c r="TKU103" s="31"/>
      <c r="TKV103" s="31"/>
      <c r="TKW103" s="31"/>
      <c r="TKX103" s="31"/>
      <c r="TKY103" s="31"/>
      <c r="TKZ103" s="31"/>
      <c r="TLA103" s="31"/>
      <c r="TLB103" s="31"/>
      <c r="TLC103" s="31"/>
      <c r="TLD103" s="31"/>
      <c r="TLE103" s="31"/>
      <c r="TLF103" s="31"/>
      <c r="TLG103" s="31"/>
      <c r="TLH103" s="31"/>
      <c r="TLI103" s="31"/>
      <c r="TLJ103" s="31"/>
      <c r="TLK103" s="31"/>
      <c r="TLL103" s="31"/>
      <c r="TLM103" s="31"/>
      <c r="TLN103" s="31"/>
      <c r="TLO103" s="31"/>
      <c r="TLP103" s="31"/>
      <c r="TLQ103" s="31"/>
      <c r="TLR103" s="31"/>
      <c r="TLS103" s="31"/>
      <c r="TLT103" s="31"/>
      <c r="TLU103" s="31"/>
      <c r="TLV103" s="31"/>
      <c r="TLW103" s="31"/>
      <c r="TLX103" s="31"/>
      <c r="TLY103" s="31"/>
      <c r="TLZ103" s="31"/>
      <c r="TMA103" s="31"/>
      <c r="TMB103" s="31"/>
      <c r="TMC103" s="31"/>
      <c r="TMD103" s="31"/>
      <c r="TME103" s="31"/>
      <c r="TMF103" s="31"/>
      <c r="TMG103" s="31"/>
      <c r="TMH103" s="31"/>
      <c r="TMI103" s="31"/>
      <c r="TMJ103" s="31"/>
      <c r="TMK103" s="31"/>
      <c r="TML103" s="31"/>
      <c r="TMM103" s="31"/>
      <c r="TMN103" s="31"/>
      <c r="TMO103" s="31"/>
      <c r="TMP103" s="31"/>
      <c r="TMQ103" s="31"/>
      <c r="TMR103" s="31"/>
      <c r="TMS103" s="31"/>
      <c r="TMT103" s="31"/>
      <c r="TMU103" s="31"/>
      <c r="TMV103" s="31"/>
      <c r="TMW103" s="31"/>
      <c r="TMX103" s="31"/>
      <c r="TMY103" s="31"/>
      <c r="TMZ103" s="31"/>
      <c r="TNA103" s="31"/>
      <c r="TNB103" s="31"/>
      <c r="TNC103" s="31"/>
      <c r="TND103" s="31"/>
      <c r="TNE103" s="31"/>
      <c r="TNF103" s="31"/>
      <c r="TNG103" s="31"/>
      <c r="TNH103" s="31"/>
      <c r="TNI103" s="31"/>
      <c r="TNJ103" s="31"/>
      <c r="TNK103" s="31"/>
      <c r="TNL103" s="31"/>
      <c r="TNM103" s="31"/>
      <c r="TNN103" s="31"/>
      <c r="TNO103" s="31"/>
      <c r="TNP103" s="31"/>
      <c r="TNQ103" s="31"/>
      <c r="TNR103" s="31"/>
      <c r="TNS103" s="31"/>
      <c r="TNT103" s="31"/>
      <c r="TNU103" s="31"/>
      <c r="TNV103" s="31"/>
      <c r="TNW103" s="31"/>
      <c r="TNX103" s="31"/>
      <c r="TNY103" s="31"/>
      <c r="TNZ103" s="31"/>
      <c r="TOA103" s="31"/>
      <c r="TOB103" s="31"/>
      <c r="TOC103" s="31"/>
      <c r="TOD103" s="31"/>
      <c r="TOE103" s="31"/>
      <c r="TOF103" s="31"/>
      <c r="TOG103" s="31"/>
      <c r="TOH103" s="31"/>
      <c r="TOI103" s="31"/>
      <c r="TOJ103" s="31"/>
      <c r="TOK103" s="31"/>
      <c r="TOL103" s="31"/>
      <c r="TOM103" s="31"/>
      <c r="TON103" s="31"/>
      <c r="TOO103" s="31"/>
      <c r="TOP103" s="31"/>
      <c r="TOQ103" s="31"/>
      <c r="TOR103" s="31"/>
      <c r="TOS103" s="31"/>
      <c r="TOT103" s="31"/>
      <c r="TOU103" s="31"/>
      <c r="TOV103" s="31"/>
      <c r="TOW103" s="31"/>
      <c r="TOX103" s="31"/>
      <c r="TOY103" s="31"/>
      <c r="TOZ103" s="31"/>
      <c r="TPA103" s="31"/>
      <c r="TPB103" s="31"/>
      <c r="TPC103" s="31"/>
      <c r="TPD103" s="31"/>
      <c r="TPE103" s="31"/>
      <c r="TPF103" s="31"/>
      <c r="TPG103" s="31"/>
      <c r="TPH103" s="31"/>
      <c r="TPI103" s="31"/>
      <c r="TPJ103" s="31"/>
      <c r="TPK103" s="31"/>
      <c r="TPL103" s="31"/>
      <c r="TPM103" s="31"/>
      <c r="TPN103" s="31"/>
      <c r="TPO103" s="31"/>
      <c r="TPP103" s="31"/>
      <c r="TPQ103" s="31"/>
      <c r="TPR103" s="31"/>
      <c r="TPS103" s="31"/>
      <c r="TPT103" s="31"/>
      <c r="TPU103" s="31"/>
      <c r="TPV103" s="31"/>
      <c r="TPW103" s="31"/>
      <c r="TPX103" s="31"/>
      <c r="TPY103" s="31"/>
      <c r="TPZ103" s="31"/>
      <c r="TQA103" s="31"/>
      <c r="TQB103" s="31"/>
      <c r="TQC103" s="31"/>
      <c r="TQD103" s="31"/>
      <c r="TQE103" s="31"/>
      <c r="TQF103" s="31"/>
      <c r="TQG103" s="31"/>
      <c r="TQH103" s="31"/>
      <c r="TQI103" s="31"/>
      <c r="TQJ103" s="31"/>
      <c r="TQK103" s="31"/>
      <c r="TQL103" s="31"/>
      <c r="TQM103" s="31"/>
      <c r="TQN103" s="31"/>
      <c r="TQO103" s="31"/>
      <c r="TQP103" s="31"/>
      <c r="TQQ103" s="31"/>
      <c r="TQR103" s="31"/>
      <c r="TQS103" s="31"/>
      <c r="TQT103" s="31"/>
      <c r="TQU103" s="31"/>
      <c r="TQV103" s="31"/>
      <c r="TQW103" s="31"/>
      <c r="TQX103" s="31"/>
      <c r="TQY103" s="31"/>
      <c r="TQZ103" s="31"/>
      <c r="TRA103" s="31"/>
      <c r="TRB103" s="31"/>
      <c r="TRC103" s="31"/>
      <c r="TRD103" s="31"/>
      <c r="TRE103" s="31"/>
      <c r="TRF103" s="31"/>
      <c r="TRG103" s="31"/>
      <c r="TRH103" s="31"/>
      <c r="TRI103" s="31"/>
      <c r="TRJ103" s="31"/>
      <c r="TRK103" s="31"/>
      <c r="TRL103" s="31"/>
      <c r="TRM103" s="31"/>
      <c r="TRN103" s="31"/>
      <c r="TRO103" s="31"/>
      <c r="TRP103" s="31"/>
      <c r="TRQ103" s="31"/>
      <c r="TRR103" s="31"/>
      <c r="TRS103" s="31"/>
      <c r="TRT103" s="31"/>
      <c r="TRU103" s="31"/>
      <c r="TRV103" s="31"/>
      <c r="TRW103" s="31"/>
      <c r="TRX103" s="31"/>
      <c r="TRY103" s="31"/>
      <c r="TRZ103" s="31"/>
      <c r="TSA103" s="31"/>
      <c r="TSB103" s="31"/>
      <c r="TSC103" s="31"/>
      <c r="TSD103" s="31"/>
      <c r="TSE103" s="31"/>
      <c r="TSF103" s="31"/>
      <c r="TSG103" s="31"/>
      <c r="TSH103" s="31"/>
      <c r="TSI103" s="31"/>
      <c r="TSJ103" s="31"/>
      <c r="TSK103" s="31"/>
      <c r="TSL103" s="31"/>
      <c r="TSM103" s="31"/>
      <c r="TSN103" s="31"/>
      <c r="TSO103" s="31"/>
      <c r="TSP103" s="31"/>
      <c r="TSQ103" s="31"/>
      <c r="TSR103" s="31"/>
      <c r="TSS103" s="31"/>
      <c r="TST103" s="31"/>
      <c r="TSU103" s="31"/>
      <c r="TSV103" s="31"/>
      <c r="TSW103" s="31"/>
      <c r="TSX103" s="31"/>
      <c r="TSY103" s="31"/>
      <c r="TSZ103" s="31"/>
      <c r="TTA103" s="31"/>
      <c r="TTB103" s="31"/>
      <c r="TTC103" s="31"/>
      <c r="TTD103" s="31"/>
      <c r="TTE103" s="31"/>
      <c r="TTF103" s="31"/>
      <c r="TTG103" s="31"/>
      <c r="TTH103" s="31"/>
      <c r="TTI103" s="31"/>
      <c r="TTJ103" s="31"/>
      <c r="TTK103" s="31"/>
      <c r="TTL103" s="31"/>
      <c r="TTM103" s="31"/>
      <c r="TTN103" s="31"/>
      <c r="TTO103" s="31"/>
      <c r="TTP103" s="31"/>
      <c r="TTQ103" s="31"/>
      <c r="TTR103" s="31"/>
      <c r="TTS103" s="31"/>
      <c r="TTT103" s="31"/>
      <c r="TTU103" s="31"/>
      <c r="TTV103" s="31"/>
      <c r="TTW103" s="31"/>
      <c r="TTX103" s="31"/>
      <c r="TTY103" s="31"/>
      <c r="TTZ103" s="31"/>
      <c r="TUA103" s="31"/>
      <c r="TUB103" s="31"/>
      <c r="TUC103" s="31"/>
      <c r="TUD103" s="31"/>
      <c r="TUE103" s="31"/>
      <c r="TUF103" s="31"/>
      <c r="TUG103" s="31"/>
      <c r="TUH103" s="31"/>
      <c r="TUI103" s="31"/>
      <c r="TUJ103" s="31"/>
      <c r="TUK103" s="31"/>
      <c r="TUL103" s="31"/>
      <c r="TUM103" s="31"/>
      <c r="TUN103" s="31"/>
      <c r="TUO103" s="31"/>
      <c r="TUP103" s="31"/>
      <c r="TUQ103" s="31"/>
      <c r="TUR103" s="31"/>
      <c r="TUS103" s="31"/>
      <c r="TUT103" s="31"/>
      <c r="TUU103" s="31"/>
      <c r="TUV103" s="31"/>
      <c r="TUW103" s="31"/>
      <c r="TUX103" s="31"/>
      <c r="TUY103" s="31"/>
      <c r="TUZ103" s="31"/>
      <c r="TVA103" s="31"/>
      <c r="TVB103" s="31"/>
      <c r="TVC103" s="31"/>
      <c r="TVD103" s="31"/>
      <c r="TVE103" s="31"/>
      <c r="TVF103" s="31"/>
      <c r="TVG103" s="31"/>
      <c r="TVH103" s="31"/>
      <c r="TVI103" s="31"/>
      <c r="TVJ103" s="31"/>
      <c r="TVK103" s="31"/>
      <c r="TVL103" s="31"/>
      <c r="TVM103" s="31"/>
      <c r="TVN103" s="31"/>
      <c r="TVO103" s="31"/>
      <c r="TVP103" s="31"/>
      <c r="TVQ103" s="31"/>
      <c r="TVR103" s="31"/>
      <c r="TVS103" s="31"/>
      <c r="TVT103" s="31"/>
      <c r="TVU103" s="31"/>
      <c r="TVV103" s="31"/>
      <c r="TVW103" s="31"/>
      <c r="TVX103" s="31"/>
      <c r="TVY103" s="31"/>
      <c r="TVZ103" s="31"/>
      <c r="TWA103" s="31"/>
      <c r="TWB103" s="31"/>
      <c r="TWC103" s="31"/>
      <c r="TWD103" s="31"/>
      <c r="TWE103" s="31"/>
      <c r="TWF103" s="31"/>
      <c r="TWG103" s="31"/>
      <c r="TWH103" s="31"/>
      <c r="TWI103" s="31"/>
      <c r="TWJ103" s="31"/>
      <c r="TWK103" s="31"/>
      <c r="TWL103" s="31"/>
      <c r="TWM103" s="31"/>
      <c r="TWN103" s="31"/>
      <c r="TWO103" s="31"/>
      <c r="TWP103" s="31"/>
      <c r="TWQ103" s="31"/>
      <c r="TWR103" s="31"/>
      <c r="TWS103" s="31"/>
      <c r="TWT103" s="31"/>
      <c r="TWU103" s="31"/>
      <c r="TWV103" s="31"/>
      <c r="TWW103" s="31"/>
      <c r="TWX103" s="31"/>
      <c r="TWY103" s="31"/>
      <c r="TWZ103" s="31"/>
      <c r="TXA103" s="31"/>
      <c r="TXB103" s="31"/>
      <c r="TXC103" s="31"/>
      <c r="TXD103" s="31"/>
      <c r="TXE103" s="31"/>
      <c r="TXF103" s="31"/>
      <c r="TXG103" s="31"/>
      <c r="TXH103" s="31"/>
      <c r="TXI103" s="31"/>
      <c r="TXJ103" s="31"/>
      <c r="TXK103" s="31"/>
      <c r="TXL103" s="31"/>
      <c r="TXM103" s="31"/>
      <c r="TXN103" s="31"/>
      <c r="TXO103" s="31"/>
      <c r="TXP103" s="31"/>
      <c r="TXQ103" s="31"/>
      <c r="TXR103" s="31"/>
      <c r="TXS103" s="31"/>
      <c r="TXT103" s="31"/>
      <c r="TXU103" s="31"/>
      <c r="TXV103" s="31"/>
      <c r="TXW103" s="31"/>
      <c r="TXX103" s="31"/>
      <c r="TXY103" s="31"/>
      <c r="TXZ103" s="31"/>
      <c r="TYA103" s="31"/>
      <c r="TYB103" s="31"/>
      <c r="TYC103" s="31"/>
      <c r="TYD103" s="31"/>
      <c r="TYE103" s="31"/>
      <c r="TYF103" s="31"/>
      <c r="TYG103" s="31"/>
      <c r="TYH103" s="31"/>
      <c r="TYI103" s="31"/>
      <c r="TYJ103" s="31"/>
      <c r="TYK103" s="31"/>
      <c r="TYL103" s="31"/>
      <c r="TYM103" s="31"/>
      <c r="TYN103" s="31"/>
      <c r="TYO103" s="31"/>
      <c r="TYP103" s="31"/>
      <c r="TYQ103" s="31"/>
      <c r="TYR103" s="31"/>
      <c r="TYS103" s="31"/>
      <c r="TYT103" s="31"/>
      <c r="TYU103" s="31"/>
      <c r="TYV103" s="31"/>
      <c r="TYW103" s="31"/>
      <c r="TYX103" s="31"/>
      <c r="TYY103" s="31"/>
      <c r="TYZ103" s="31"/>
      <c r="TZA103" s="31"/>
      <c r="TZB103" s="31"/>
      <c r="TZC103" s="31"/>
      <c r="TZD103" s="31"/>
      <c r="TZE103" s="31"/>
      <c r="TZF103" s="31"/>
      <c r="TZG103" s="31"/>
      <c r="TZH103" s="31"/>
      <c r="TZI103" s="31"/>
      <c r="TZJ103" s="31"/>
      <c r="TZK103" s="31"/>
      <c r="TZL103" s="31"/>
      <c r="TZM103" s="31"/>
      <c r="TZN103" s="31"/>
      <c r="TZO103" s="31"/>
      <c r="TZP103" s="31"/>
      <c r="TZQ103" s="31"/>
      <c r="TZR103" s="31"/>
      <c r="TZS103" s="31"/>
      <c r="TZT103" s="31"/>
      <c r="TZU103" s="31"/>
      <c r="TZV103" s="31"/>
      <c r="TZW103" s="31"/>
      <c r="TZX103" s="31"/>
      <c r="TZY103" s="31"/>
      <c r="TZZ103" s="31"/>
      <c r="UAA103" s="31"/>
      <c r="UAB103" s="31"/>
      <c r="UAC103" s="31"/>
      <c r="UAD103" s="31"/>
      <c r="UAE103" s="31"/>
      <c r="UAF103" s="31"/>
      <c r="UAG103" s="31"/>
      <c r="UAH103" s="31"/>
      <c r="UAI103" s="31"/>
      <c r="UAJ103" s="31"/>
      <c r="UAK103" s="31"/>
      <c r="UAL103" s="31"/>
      <c r="UAM103" s="31"/>
      <c r="UAN103" s="31"/>
      <c r="UAO103" s="31"/>
      <c r="UAP103" s="31"/>
      <c r="UAQ103" s="31"/>
      <c r="UAR103" s="31"/>
      <c r="UAS103" s="31"/>
      <c r="UAT103" s="31"/>
      <c r="UAU103" s="31"/>
      <c r="UAV103" s="31"/>
      <c r="UAW103" s="31"/>
      <c r="UAX103" s="31"/>
      <c r="UAY103" s="31"/>
      <c r="UAZ103" s="31"/>
      <c r="UBA103" s="31"/>
      <c r="UBB103" s="31"/>
      <c r="UBC103" s="31"/>
      <c r="UBD103" s="31"/>
      <c r="UBE103" s="31"/>
      <c r="UBF103" s="31"/>
      <c r="UBG103" s="31"/>
      <c r="UBH103" s="31"/>
      <c r="UBI103" s="31"/>
      <c r="UBJ103" s="31"/>
      <c r="UBK103" s="31"/>
      <c r="UBL103" s="31"/>
      <c r="UBM103" s="31"/>
      <c r="UBN103" s="31"/>
      <c r="UBO103" s="31"/>
      <c r="UBP103" s="31"/>
      <c r="UBQ103" s="31"/>
      <c r="UBR103" s="31"/>
      <c r="UBS103" s="31"/>
      <c r="UBT103" s="31"/>
      <c r="UBU103" s="31"/>
      <c r="UBV103" s="31"/>
      <c r="UBW103" s="31"/>
      <c r="UBX103" s="31"/>
      <c r="UBY103" s="31"/>
      <c r="UBZ103" s="31"/>
      <c r="UCA103" s="31"/>
      <c r="UCB103" s="31"/>
      <c r="UCC103" s="31"/>
      <c r="UCD103" s="31"/>
      <c r="UCE103" s="31"/>
      <c r="UCF103" s="31"/>
      <c r="UCG103" s="31"/>
      <c r="UCH103" s="31"/>
      <c r="UCI103" s="31"/>
      <c r="UCJ103" s="31"/>
      <c r="UCK103" s="31"/>
      <c r="UCL103" s="31"/>
      <c r="UCM103" s="31"/>
      <c r="UCN103" s="31"/>
      <c r="UCO103" s="31"/>
      <c r="UCP103" s="31"/>
      <c r="UCQ103" s="31"/>
      <c r="UCR103" s="31"/>
      <c r="UCS103" s="31"/>
      <c r="UCT103" s="31"/>
      <c r="UCU103" s="31"/>
      <c r="UCV103" s="31"/>
      <c r="UCW103" s="31"/>
      <c r="UCX103" s="31"/>
      <c r="UCY103" s="31"/>
      <c r="UCZ103" s="31"/>
      <c r="UDA103" s="31"/>
      <c r="UDB103" s="31"/>
      <c r="UDC103" s="31"/>
      <c r="UDD103" s="31"/>
      <c r="UDE103" s="31"/>
      <c r="UDF103" s="31"/>
      <c r="UDG103" s="31"/>
      <c r="UDH103" s="31"/>
      <c r="UDI103" s="31"/>
      <c r="UDJ103" s="31"/>
      <c r="UDK103" s="31"/>
      <c r="UDL103" s="31"/>
      <c r="UDM103" s="31"/>
      <c r="UDN103" s="31"/>
      <c r="UDO103" s="31"/>
      <c r="UDP103" s="31"/>
      <c r="UDQ103" s="31"/>
      <c r="UDR103" s="31"/>
      <c r="UDS103" s="31"/>
      <c r="UDT103" s="31"/>
      <c r="UDU103" s="31"/>
      <c r="UDV103" s="31"/>
      <c r="UDW103" s="31"/>
      <c r="UDX103" s="31"/>
      <c r="UDY103" s="31"/>
      <c r="UDZ103" s="31"/>
      <c r="UEA103" s="31"/>
      <c r="UEB103" s="31"/>
      <c r="UEC103" s="31"/>
      <c r="UED103" s="31"/>
      <c r="UEE103" s="31"/>
      <c r="UEF103" s="31"/>
      <c r="UEG103" s="31"/>
      <c r="UEH103" s="31"/>
      <c r="UEI103" s="31"/>
      <c r="UEJ103" s="31"/>
      <c r="UEK103" s="31"/>
      <c r="UEL103" s="31"/>
      <c r="UEM103" s="31"/>
      <c r="UEN103" s="31"/>
      <c r="UEO103" s="31"/>
      <c r="UEP103" s="31"/>
      <c r="UEQ103" s="31"/>
      <c r="UER103" s="31"/>
      <c r="UES103" s="31"/>
      <c r="UET103" s="31"/>
      <c r="UEU103" s="31"/>
      <c r="UEV103" s="31"/>
      <c r="UEW103" s="31"/>
      <c r="UEX103" s="31"/>
      <c r="UEY103" s="31"/>
      <c r="UEZ103" s="31"/>
      <c r="UFA103" s="31"/>
      <c r="UFB103" s="31"/>
      <c r="UFC103" s="31"/>
      <c r="UFD103" s="31"/>
      <c r="UFE103" s="31"/>
      <c r="UFF103" s="31"/>
      <c r="UFG103" s="31"/>
      <c r="UFH103" s="31"/>
      <c r="UFI103" s="31"/>
      <c r="UFJ103" s="31"/>
      <c r="UFK103" s="31"/>
      <c r="UFL103" s="31"/>
      <c r="UFM103" s="31"/>
      <c r="UFN103" s="31"/>
      <c r="UFO103" s="31"/>
      <c r="UFP103" s="31"/>
      <c r="UFQ103" s="31"/>
      <c r="UFR103" s="31"/>
      <c r="UFS103" s="31"/>
      <c r="UFT103" s="31"/>
      <c r="UFU103" s="31"/>
      <c r="UFV103" s="31"/>
      <c r="UFW103" s="31"/>
      <c r="UFX103" s="31"/>
      <c r="UFY103" s="31"/>
      <c r="UFZ103" s="31"/>
      <c r="UGA103" s="31"/>
      <c r="UGB103" s="31"/>
      <c r="UGC103" s="31"/>
      <c r="UGD103" s="31"/>
      <c r="UGE103" s="31"/>
      <c r="UGF103" s="31"/>
      <c r="UGG103" s="31"/>
      <c r="UGH103" s="31"/>
      <c r="UGI103" s="31"/>
      <c r="UGJ103" s="31"/>
      <c r="UGK103" s="31"/>
      <c r="UGL103" s="31"/>
      <c r="UGM103" s="31"/>
      <c r="UGN103" s="31"/>
      <c r="UGO103" s="31"/>
      <c r="UGP103" s="31"/>
      <c r="UGQ103" s="31"/>
      <c r="UGR103" s="31"/>
      <c r="UGS103" s="31"/>
      <c r="UGT103" s="31"/>
      <c r="UGU103" s="31"/>
      <c r="UGV103" s="31"/>
      <c r="UGW103" s="31"/>
      <c r="UGX103" s="31"/>
      <c r="UGY103" s="31"/>
      <c r="UGZ103" s="31"/>
      <c r="UHA103" s="31"/>
      <c r="UHB103" s="31"/>
      <c r="UHC103" s="31"/>
      <c r="UHD103" s="31"/>
      <c r="UHE103" s="31"/>
      <c r="UHF103" s="31"/>
      <c r="UHG103" s="31"/>
      <c r="UHH103" s="31"/>
      <c r="UHI103" s="31"/>
      <c r="UHJ103" s="31"/>
      <c r="UHK103" s="31"/>
      <c r="UHL103" s="31"/>
      <c r="UHM103" s="31"/>
      <c r="UHN103" s="31"/>
      <c r="UHO103" s="31"/>
      <c r="UHP103" s="31"/>
      <c r="UHQ103" s="31"/>
      <c r="UHR103" s="31"/>
      <c r="UHS103" s="31"/>
      <c r="UHT103" s="31"/>
      <c r="UHU103" s="31"/>
      <c r="UHV103" s="31"/>
      <c r="UHW103" s="31"/>
      <c r="UHX103" s="31"/>
      <c r="UHY103" s="31"/>
      <c r="UHZ103" s="31"/>
      <c r="UIA103" s="31"/>
      <c r="UIB103" s="31"/>
      <c r="UIC103" s="31"/>
      <c r="UID103" s="31"/>
      <c r="UIE103" s="31"/>
      <c r="UIF103" s="31"/>
      <c r="UIG103" s="31"/>
      <c r="UIH103" s="31"/>
      <c r="UII103" s="31"/>
      <c r="UIJ103" s="31"/>
      <c r="UIK103" s="31"/>
      <c r="UIL103" s="31"/>
      <c r="UIM103" s="31"/>
      <c r="UIN103" s="31"/>
      <c r="UIO103" s="31"/>
      <c r="UIP103" s="31"/>
      <c r="UIQ103" s="31"/>
      <c r="UIR103" s="31"/>
      <c r="UIS103" s="31"/>
      <c r="UIT103" s="31"/>
      <c r="UIU103" s="31"/>
      <c r="UIV103" s="31"/>
      <c r="UIW103" s="31"/>
      <c r="UIX103" s="31"/>
      <c r="UIY103" s="31"/>
      <c r="UIZ103" s="31"/>
      <c r="UJA103" s="31"/>
      <c r="UJB103" s="31"/>
      <c r="UJC103" s="31"/>
      <c r="UJD103" s="31"/>
      <c r="UJE103" s="31"/>
      <c r="UJF103" s="31"/>
      <c r="UJG103" s="31"/>
      <c r="UJH103" s="31"/>
      <c r="UJI103" s="31"/>
      <c r="UJJ103" s="31"/>
      <c r="UJK103" s="31"/>
      <c r="UJL103" s="31"/>
      <c r="UJM103" s="31"/>
      <c r="UJN103" s="31"/>
      <c r="UJO103" s="31"/>
      <c r="UJP103" s="31"/>
      <c r="UJQ103" s="31"/>
      <c r="UJR103" s="31"/>
      <c r="UJS103" s="31"/>
      <c r="UJT103" s="31"/>
      <c r="UJU103" s="31"/>
      <c r="UJV103" s="31"/>
      <c r="UJW103" s="31"/>
      <c r="UJX103" s="31"/>
      <c r="UJY103" s="31"/>
      <c r="UJZ103" s="31"/>
      <c r="UKA103" s="31"/>
      <c r="UKB103" s="31"/>
      <c r="UKC103" s="31"/>
      <c r="UKD103" s="31"/>
      <c r="UKE103" s="31"/>
      <c r="UKF103" s="31"/>
      <c r="UKG103" s="31"/>
      <c r="UKH103" s="31"/>
      <c r="UKI103" s="31"/>
      <c r="UKJ103" s="31"/>
      <c r="UKK103" s="31"/>
      <c r="UKL103" s="31"/>
      <c r="UKM103" s="31"/>
      <c r="UKN103" s="31"/>
      <c r="UKO103" s="31"/>
      <c r="UKP103" s="31"/>
      <c r="UKQ103" s="31"/>
      <c r="UKR103" s="31"/>
      <c r="UKS103" s="31"/>
      <c r="UKT103" s="31"/>
      <c r="UKU103" s="31"/>
      <c r="UKV103" s="31"/>
      <c r="UKW103" s="31"/>
      <c r="UKX103" s="31"/>
      <c r="UKY103" s="31"/>
      <c r="UKZ103" s="31"/>
      <c r="ULA103" s="31"/>
      <c r="ULB103" s="31"/>
      <c r="ULC103" s="31"/>
      <c r="ULD103" s="31"/>
      <c r="ULE103" s="31"/>
      <c r="ULF103" s="31"/>
      <c r="ULG103" s="31"/>
      <c r="ULH103" s="31"/>
      <c r="ULI103" s="31"/>
      <c r="ULJ103" s="31"/>
      <c r="ULK103" s="31"/>
      <c r="ULL103" s="31"/>
      <c r="ULM103" s="31"/>
      <c r="ULN103" s="31"/>
      <c r="ULO103" s="31"/>
      <c r="ULP103" s="31"/>
      <c r="ULQ103" s="31"/>
      <c r="ULR103" s="31"/>
      <c r="ULS103" s="31"/>
      <c r="ULT103" s="31"/>
      <c r="ULU103" s="31"/>
      <c r="ULV103" s="31"/>
      <c r="ULW103" s="31"/>
      <c r="ULX103" s="31"/>
      <c r="ULY103" s="31"/>
      <c r="ULZ103" s="31"/>
      <c r="UMA103" s="31"/>
      <c r="UMB103" s="31"/>
      <c r="UMC103" s="31"/>
      <c r="UMD103" s="31"/>
      <c r="UME103" s="31"/>
      <c r="UMF103" s="31"/>
      <c r="UMG103" s="31"/>
      <c r="UMH103" s="31"/>
      <c r="UMI103" s="31"/>
      <c r="UMJ103" s="31"/>
      <c r="UMK103" s="31"/>
      <c r="UML103" s="31"/>
      <c r="UMM103" s="31"/>
      <c r="UMN103" s="31"/>
      <c r="UMO103" s="31"/>
      <c r="UMP103" s="31"/>
      <c r="UMQ103" s="31"/>
      <c r="UMR103" s="31"/>
      <c r="UMS103" s="31"/>
      <c r="UMT103" s="31"/>
      <c r="UMU103" s="31"/>
      <c r="UMV103" s="31"/>
      <c r="UMW103" s="31"/>
      <c r="UMX103" s="31"/>
      <c r="UMY103" s="31"/>
      <c r="UMZ103" s="31"/>
      <c r="UNA103" s="31"/>
      <c r="UNB103" s="31"/>
      <c r="UNC103" s="31"/>
      <c r="UND103" s="31"/>
      <c r="UNE103" s="31"/>
      <c r="UNF103" s="31"/>
      <c r="UNG103" s="31"/>
      <c r="UNH103" s="31"/>
      <c r="UNI103" s="31"/>
      <c r="UNJ103" s="31"/>
      <c r="UNK103" s="31"/>
      <c r="UNL103" s="31"/>
      <c r="UNM103" s="31"/>
      <c r="UNN103" s="31"/>
      <c r="UNO103" s="31"/>
      <c r="UNP103" s="31"/>
      <c r="UNQ103" s="31"/>
      <c r="UNR103" s="31"/>
      <c r="UNS103" s="31"/>
      <c r="UNT103" s="31"/>
      <c r="UNU103" s="31"/>
      <c r="UNV103" s="31"/>
      <c r="UNW103" s="31"/>
      <c r="UNX103" s="31"/>
      <c r="UNY103" s="31"/>
      <c r="UNZ103" s="31"/>
      <c r="UOA103" s="31"/>
      <c r="UOB103" s="31"/>
      <c r="UOC103" s="31"/>
      <c r="UOD103" s="31"/>
      <c r="UOE103" s="31"/>
      <c r="UOF103" s="31"/>
      <c r="UOG103" s="31"/>
      <c r="UOH103" s="31"/>
      <c r="UOI103" s="31"/>
      <c r="UOJ103" s="31"/>
      <c r="UOK103" s="31"/>
      <c r="UOL103" s="31"/>
      <c r="UOM103" s="31"/>
      <c r="UON103" s="31"/>
      <c r="UOO103" s="31"/>
      <c r="UOP103" s="31"/>
      <c r="UOQ103" s="31"/>
      <c r="UOR103" s="31"/>
      <c r="UOS103" s="31"/>
      <c r="UOT103" s="31"/>
      <c r="UOU103" s="31"/>
      <c r="UOV103" s="31"/>
      <c r="UOW103" s="31"/>
      <c r="UOX103" s="31"/>
      <c r="UOY103" s="31"/>
      <c r="UOZ103" s="31"/>
      <c r="UPA103" s="31"/>
      <c r="UPB103" s="31"/>
      <c r="UPC103" s="31"/>
      <c r="UPD103" s="31"/>
      <c r="UPE103" s="31"/>
      <c r="UPF103" s="31"/>
      <c r="UPG103" s="31"/>
      <c r="UPH103" s="31"/>
      <c r="UPI103" s="31"/>
      <c r="UPJ103" s="31"/>
      <c r="UPK103" s="31"/>
      <c r="UPL103" s="31"/>
      <c r="UPM103" s="31"/>
      <c r="UPN103" s="31"/>
      <c r="UPO103" s="31"/>
      <c r="UPP103" s="31"/>
      <c r="UPQ103" s="31"/>
      <c r="UPR103" s="31"/>
      <c r="UPS103" s="31"/>
      <c r="UPT103" s="31"/>
      <c r="UPU103" s="31"/>
      <c r="UPV103" s="31"/>
      <c r="UPW103" s="31"/>
      <c r="UPX103" s="31"/>
      <c r="UPY103" s="31"/>
      <c r="UPZ103" s="31"/>
      <c r="UQA103" s="31"/>
      <c r="UQB103" s="31"/>
      <c r="UQC103" s="31"/>
      <c r="UQD103" s="31"/>
      <c r="UQE103" s="31"/>
      <c r="UQF103" s="31"/>
      <c r="UQG103" s="31"/>
      <c r="UQH103" s="31"/>
      <c r="UQI103" s="31"/>
      <c r="UQJ103" s="31"/>
      <c r="UQK103" s="31"/>
      <c r="UQL103" s="31"/>
      <c r="UQM103" s="31"/>
      <c r="UQN103" s="31"/>
      <c r="UQO103" s="31"/>
      <c r="UQP103" s="31"/>
      <c r="UQQ103" s="31"/>
      <c r="UQR103" s="31"/>
      <c r="UQS103" s="31"/>
      <c r="UQT103" s="31"/>
      <c r="UQU103" s="31"/>
      <c r="UQV103" s="31"/>
      <c r="UQW103" s="31"/>
      <c r="UQX103" s="31"/>
      <c r="UQY103" s="31"/>
      <c r="UQZ103" s="31"/>
      <c r="URA103" s="31"/>
      <c r="URB103" s="31"/>
      <c r="URC103" s="31"/>
      <c r="URD103" s="31"/>
      <c r="URE103" s="31"/>
      <c r="URF103" s="31"/>
      <c r="URG103" s="31"/>
      <c r="URH103" s="31"/>
      <c r="URI103" s="31"/>
      <c r="URJ103" s="31"/>
      <c r="URK103" s="31"/>
      <c r="URL103" s="31"/>
      <c r="URM103" s="31"/>
      <c r="URN103" s="31"/>
      <c r="URO103" s="31"/>
      <c r="URP103" s="31"/>
      <c r="URQ103" s="31"/>
      <c r="URR103" s="31"/>
      <c r="URS103" s="31"/>
      <c r="URT103" s="31"/>
      <c r="URU103" s="31"/>
      <c r="URV103" s="31"/>
      <c r="URW103" s="31"/>
      <c r="URX103" s="31"/>
      <c r="URY103" s="31"/>
      <c r="URZ103" s="31"/>
      <c r="USA103" s="31"/>
      <c r="USB103" s="31"/>
      <c r="USC103" s="31"/>
      <c r="USD103" s="31"/>
      <c r="USE103" s="31"/>
      <c r="USF103" s="31"/>
      <c r="USG103" s="31"/>
      <c r="USH103" s="31"/>
      <c r="USI103" s="31"/>
      <c r="USJ103" s="31"/>
      <c r="USK103" s="31"/>
      <c r="USL103" s="31"/>
      <c r="USM103" s="31"/>
      <c r="USN103" s="31"/>
      <c r="USO103" s="31"/>
      <c r="USP103" s="31"/>
      <c r="USQ103" s="31"/>
      <c r="USR103" s="31"/>
      <c r="USS103" s="31"/>
      <c r="UST103" s="31"/>
      <c r="USU103" s="31"/>
      <c r="USV103" s="31"/>
      <c r="USW103" s="31"/>
      <c r="USX103" s="31"/>
      <c r="USY103" s="31"/>
      <c r="USZ103" s="31"/>
      <c r="UTA103" s="31"/>
      <c r="UTB103" s="31"/>
      <c r="UTC103" s="31"/>
      <c r="UTD103" s="31"/>
      <c r="UTE103" s="31"/>
      <c r="UTF103" s="31"/>
      <c r="UTG103" s="31"/>
      <c r="UTH103" s="31"/>
      <c r="UTI103" s="31"/>
      <c r="UTJ103" s="31"/>
      <c r="UTK103" s="31"/>
      <c r="UTL103" s="31"/>
      <c r="UTM103" s="31"/>
      <c r="UTN103" s="31"/>
      <c r="UTO103" s="31"/>
      <c r="UTP103" s="31"/>
      <c r="UTQ103" s="31"/>
      <c r="UTR103" s="31"/>
      <c r="UTS103" s="31"/>
      <c r="UTT103" s="31"/>
      <c r="UTU103" s="31"/>
      <c r="UTV103" s="31"/>
      <c r="UTW103" s="31"/>
      <c r="UTX103" s="31"/>
      <c r="UTY103" s="31"/>
      <c r="UTZ103" s="31"/>
      <c r="UUA103" s="31"/>
      <c r="UUB103" s="31"/>
      <c r="UUC103" s="31"/>
      <c r="UUD103" s="31"/>
      <c r="UUE103" s="31"/>
      <c r="UUF103" s="31"/>
      <c r="UUG103" s="31"/>
      <c r="UUH103" s="31"/>
      <c r="UUI103" s="31"/>
      <c r="UUJ103" s="31"/>
      <c r="UUK103" s="31"/>
      <c r="UUL103" s="31"/>
      <c r="UUM103" s="31"/>
      <c r="UUN103" s="31"/>
      <c r="UUO103" s="31"/>
      <c r="UUP103" s="31"/>
      <c r="UUQ103" s="31"/>
      <c r="UUR103" s="31"/>
      <c r="UUS103" s="31"/>
      <c r="UUT103" s="31"/>
      <c r="UUU103" s="31"/>
      <c r="UUV103" s="31"/>
      <c r="UUW103" s="31"/>
      <c r="UUX103" s="31"/>
      <c r="UUY103" s="31"/>
      <c r="UUZ103" s="31"/>
      <c r="UVA103" s="31"/>
      <c r="UVB103" s="31"/>
      <c r="UVC103" s="31"/>
      <c r="UVD103" s="31"/>
      <c r="UVE103" s="31"/>
      <c r="UVF103" s="31"/>
      <c r="UVG103" s="31"/>
      <c r="UVH103" s="31"/>
      <c r="UVI103" s="31"/>
      <c r="UVJ103" s="31"/>
      <c r="UVK103" s="31"/>
      <c r="UVL103" s="31"/>
      <c r="UVM103" s="31"/>
      <c r="UVN103" s="31"/>
      <c r="UVO103" s="31"/>
      <c r="UVP103" s="31"/>
      <c r="UVQ103" s="31"/>
      <c r="UVR103" s="31"/>
      <c r="UVS103" s="31"/>
      <c r="UVT103" s="31"/>
      <c r="UVU103" s="31"/>
      <c r="UVV103" s="31"/>
      <c r="UVW103" s="31"/>
      <c r="UVX103" s="31"/>
      <c r="UVY103" s="31"/>
      <c r="UVZ103" s="31"/>
      <c r="UWA103" s="31"/>
      <c r="UWB103" s="31"/>
      <c r="UWC103" s="31"/>
      <c r="UWD103" s="31"/>
      <c r="UWE103" s="31"/>
      <c r="UWF103" s="31"/>
      <c r="UWG103" s="31"/>
      <c r="UWH103" s="31"/>
      <c r="UWI103" s="31"/>
      <c r="UWJ103" s="31"/>
      <c r="UWK103" s="31"/>
      <c r="UWL103" s="31"/>
      <c r="UWM103" s="31"/>
      <c r="UWN103" s="31"/>
      <c r="UWO103" s="31"/>
      <c r="UWP103" s="31"/>
      <c r="UWQ103" s="31"/>
      <c r="UWR103" s="31"/>
      <c r="UWS103" s="31"/>
      <c r="UWT103" s="31"/>
      <c r="UWU103" s="31"/>
      <c r="UWV103" s="31"/>
      <c r="UWW103" s="31"/>
      <c r="UWX103" s="31"/>
      <c r="UWY103" s="31"/>
      <c r="UWZ103" s="31"/>
      <c r="UXA103" s="31"/>
      <c r="UXB103" s="31"/>
      <c r="UXC103" s="31"/>
      <c r="UXD103" s="31"/>
      <c r="UXE103" s="31"/>
      <c r="UXF103" s="31"/>
      <c r="UXG103" s="31"/>
      <c r="UXH103" s="31"/>
      <c r="UXI103" s="31"/>
      <c r="UXJ103" s="31"/>
      <c r="UXK103" s="31"/>
      <c r="UXL103" s="31"/>
      <c r="UXM103" s="31"/>
      <c r="UXN103" s="31"/>
      <c r="UXO103" s="31"/>
      <c r="UXP103" s="31"/>
      <c r="UXQ103" s="31"/>
      <c r="UXR103" s="31"/>
      <c r="UXS103" s="31"/>
      <c r="UXT103" s="31"/>
      <c r="UXU103" s="31"/>
      <c r="UXV103" s="31"/>
      <c r="UXW103" s="31"/>
      <c r="UXX103" s="31"/>
      <c r="UXY103" s="31"/>
      <c r="UXZ103" s="31"/>
      <c r="UYA103" s="31"/>
      <c r="UYB103" s="31"/>
      <c r="UYC103" s="31"/>
      <c r="UYD103" s="31"/>
      <c r="UYE103" s="31"/>
      <c r="UYF103" s="31"/>
      <c r="UYG103" s="31"/>
      <c r="UYH103" s="31"/>
      <c r="UYI103" s="31"/>
      <c r="UYJ103" s="31"/>
      <c r="UYK103" s="31"/>
      <c r="UYL103" s="31"/>
      <c r="UYM103" s="31"/>
      <c r="UYN103" s="31"/>
      <c r="UYO103" s="31"/>
      <c r="UYP103" s="31"/>
      <c r="UYQ103" s="31"/>
      <c r="UYR103" s="31"/>
      <c r="UYS103" s="31"/>
      <c r="UYT103" s="31"/>
      <c r="UYU103" s="31"/>
      <c r="UYV103" s="31"/>
      <c r="UYW103" s="31"/>
      <c r="UYX103" s="31"/>
      <c r="UYY103" s="31"/>
      <c r="UYZ103" s="31"/>
      <c r="UZA103" s="31"/>
      <c r="UZB103" s="31"/>
      <c r="UZC103" s="31"/>
      <c r="UZD103" s="31"/>
      <c r="UZE103" s="31"/>
      <c r="UZF103" s="31"/>
      <c r="UZG103" s="31"/>
      <c r="UZH103" s="31"/>
      <c r="UZI103" s="31"/>
      <c r="UZJ103" s="31"/>
      <c r="UZK103" s="31"/>
      <c r="UZL103" s="31"/>
      <c r="UZM103" s="31"/>
      <c r="UZN103" s="31"/>
      <c r="UZO103" s="31"/>
      <c r="UZP103" s="31"/>
      <c r="UZQ103" s="31"/>
      <c r="UZR103" s="31"/>
      <c r="UZS103" s="31"/>
      <c r="UZT103" s="31"/>
      <c r="UZU103" s="31"/>
      <c r="UZV103" s="31"/>
      <c r="UZW103" s="31"/>
      <c r="UZX103" s="31"/>
      <c r="UZY103" s="31"/>
      <c r="UZZ103" s="31"/>
      <c r="VAA103" s="31"/>
      <c r="VAB103" s="31"/>
      <c r="VAC103" s="31"/>
      <c r="VAD103" s="31"/>
      <c r="VAE103" s="31"/>
      <c r="VAF103" s="31"/>
      <c r="VAG103" s="31"/>
      <c r="VAH103" s="31"/>
      <c r="VAI103" s="31"/>
      <c r="VAJ103" s="31"/>
      <c r="VAK103" s="31"/>
      <c r="VAL103" s="31"/>
      <c r="VAM103" s="31"/>
      <c r="VAN103" s="31"/>
      <c r="VAO103" s="31"/>
      <c r="VAP103" s="31"/>
      <c r="VAQ103" s="31"/>
      <c r="VAR103" s="31"/>
      <c r="VAS103" s="31"/>
      <c r="VAT103" s="31"/>
      <c r="VAU103" s="31"/>
      <c r="VAV103" s="31"/>
      <c r="VAW103" s="31"/>
      <c r="VAX103" s="31"/>
      <c r="VAY103" s="31"/>
      <c r="VAZ103" s="31"/>
      <c r="VBA103" s="31"/>
      <c r="VBB103" s="31"/>
      <c r="VBC103" s="31"/>
      <c r="VBD103" s="31"/>
      <c r="VBE103" s="31"/>
      <c r="VBF103" s="31"/>
      <c r="VBG103" s="31"/>
      <c r="VBH103" s="31"/>
      <c r="VBI103" s="31"/>
      <c r="VBJ103" s="31"/>
      <c r="VBK103" s="31"/>
      <c r="VBL103" s="31"/>
      <c r="VBM103" s="31"/>
      <c r="VBN103" s="31"/>
      <c r="VBO103" s="31"/>
      <c r="VBP103" s="31"/>
      <c r="VBQ103" s="31"/>
      <c r="VBR103" s="31"/>
      <c r="VBS103" s="31"/>
      <c r="VBT103" s="31"/>
      <c r="VBU103" s="31"/>
      <c r="VBV103" s="31"/>
      <c r="VBW103" s="31"/>
      <c r="VBX103" s="31"/>
      <c r="VBY103" s="31"/>
      <c r="VBZ103" s="31"/>
      <c r="VCA103" s="31"/>
      <c r="VCB103" s="31"/>
      <c r="VCC103" s="31"/>
      <c r="VCD103" s="31"/>
      <c r="VCE103" s="31"/>
      <c r="VCF103" s="31"/>
      <c r="VCG103" s="31"/>
      <c r="VCH103" s="31"/>
      <c r="VCI103" s="31"/>
      <c r="VCJ103" s="31"/>
      <c r="VCK103" s="31"/>
      <c r="VCL103" s="31"/>
      <c r="VCM103" s="31"/>
      <c r="VCN103" s="31"/>
      <c r="VCO103" s="31"/>
      <c r="VCP103" s="31"/>
      <c r="VCQ103" s="31"/>
      <c r="VCR103" s="31"/>
      <c r="VCS103" s="31"/>
      <c r="VCT103" s="31"/>
      <c r="VCU103" s="31"/>
      <c r="VCV103" s="31"/>
      <c r="VCW103" s="31"/>
      <c r="VCX103" s="31"/>
      <c r="VCY103" s="31"/>
      <c r="VCZ103" s="31"/>
      <c r="VDA103" s="31"/>
      <c r="VDB103" s="31"/>
      <c r="VDC103" s="31"/>
      <c r="VDD103" s="31"/>
      <c r="VDE103" s="31"/>
      <c r="VDF103" s="31"/>
      <c r="VDG103" s="31"/>
      <c r="VDH103" s="31"/>
      <c r="VDI103" s="31"/>
      <c r="VDJ103" s="31"/>
      <c r="VDK103" s="31"/>
      <c r="VDL103" s="31"/>
      <c r="VDM103" s="31"/>
      <c r="VDN103" s="31"/>
      <c r="VDO103" s="31"/>
      <c r="VDP103" s="31"/>
      <c r="VDQ103" s="31"/>
      <c r="VDR103" s="31"/>
      <c r="VDS103" s="31"/>
      <c r="VDT103" s="31"/>
      <c r="VDU103" s="31"/>
      <c r="VDV103" s="31"/>
      <c r="VDW103" s="31"/>
      <c r="VDX103" s="31"/>
      <c r="VDY103" s="31"/>
      <c r="VDZ103" s="31"/>
      <c r="VEA103" s="31"/>
      <c r="VEB103" s="31"/>
      <c r="VEC103" s="31"/>
      <c r="VED103" s="31"/>
      <c r="VEE103" s="31"/>
      <c r="VEF103" s="31"/>
      <c r="VEG103" s="31"/>
      <c r="VEH103" s="31"/>
      <c r="VEI103" s="31"/>
      <c r="VEJ103" s="31"/>
      <c r="VEK103" s="31"/>
      <c r="VEL103" s="31"/>
      <c r="VEM103" s="31"/>
      <c r="VEN103" s="31"/>
      <c r="VEO103" s="31"/>
      <c r="VEP103" s="31"/>
      <c r="VEQ103" s="31"/>
      <c r="VER103" s="31"/>
      <c r="VES103" s="31"/>
      <c r="VET103" s="31"/>
      <c r="VEU103" s="31"/>
      <c r="VEV103" s="31"/>
      <c r="VEW103" s="31"/>
      <c r="VEX103" s="31"/>
      <c r="VEY103" s="31"/>
      <c r="VEZ103" s="31"/>
      <c r="VFA103" s="31"/>
      <c r="VFB103" s="31"/>
      <c r="VFC103" s="31"/>
      <c r="VFD103" s="31"/>
      <c r="VFE103" s="31"/>
      <c r="VFF103" s="31"/>
      <c r="VFG103" s="31"/>
      <c r="VFH103" s="31"/>
      <c r="VFI103" s="31"/>
      <c r="VFJ103" s="31"/>
      <c r="VFK103" s="31"/>
      <c r="VFL103" s="31"/>
      <c r="VFM103" s="31"/>
      <c r="VFN103" s="31"/>
      <c r="VFO103" s="31"/>
      <c r="VFP103" s="31"/>
      <c r="VFQ103" s="31"/>
      <c r="VFR103" s="31"/>
      <c r="VFS103" s="31"/>
      <c r="VFT103" s="31"/>
      <c r="VFU103" s="31"/>
      <c r="VFV103" s="31"/>
      <c r="VFW103" s="31"/>
      <c r="VFX103" s="31"/>
      <c r="VFY103" s="31"/>
      <c r="VFZ103" s="31"/>
      <c r="VGA103" s="31"/>
      <c r="VGB103" s="31"/>
      <c r="VGC103" s="31"/>
      <c r="VGD103" s="31"/>
      <c r="VGE103" s="31"/>
      <c r="VGF103" s="31"/>
      <c r="VGG103" s="31"/>
      <c r="VGH103" s="31"/>
      <c r="VGI103" s="31"/>
      <c r="VGJ103" s="31"/>
      <c r="VGK103" s="31"/>
      <c r="VGL103" s="31"/>
      <c r="VGM103" s="31"/>
      <c r="VGN103" s="31"/>
      <c r="VGO103" s="31"/>
      <c r="VGP103" s="31"/>
      <c r="VGQ103" s="31"/>
      <c r="VGR103" s="31"/>
      <c r="VGS103" s="31"/>
      <c r="VGT103" s="31"/>
      <c r="VGU103" s="31"/>
      <c r="VGV103" s="31"/>
      <c r="VGW103" s="31"/>
      <c r="VGX103" s="31"/>
      <c r="VGY103" s="31"/>
      <c r="VGZ103" s="31"/>
      <c r="VHA103" s="31"/>
      <c r="VHB103" s="31"/>
      <c r="VHC103" s="31"/>
      <c r="VHD103" s="31"/>
      <c r="VHE103" s="31"/>
      <c r="VHF103" s="31"/>
      <c r="VHG103" s="31"/>
      <c r="VHH103" s="31"/>
      <c r="VHI103" s="31"/>
      <c r="VHJ103" s="31"/>
      <c r="VHK103" s="31"/>
      <c r="VHL103" s="31"/>
      <c r="VHM103" s="31"/>
      <c r="VHN103" s="31"/>
      <c r="VHO103" s="31"/>
      <c r="VHP103" s="31"/>
      <c r="VHQ103" s="31"/>
      <c r="VHR103" s="31"/>
      <c r="VHS103" s="31"/>
      <c r="VHT103" s="31"/>
      <c r="VHU103" s="31"/>
      <c r="VHV103" s="31"/>
      <c r="VHW103" s="31"/>
      <c r="VHX103" s="31"/>
      <c r="VHY103" s="31"/>
      <c r="VHZ103" s="31"/>
      <c r="VIA103" s="31"/>
      <c r="VIB103" s="31"/>
      <c r="VIC103" s="31"/>
      <c r="VID103" s="31"/>
      <c r="VIE103" s="31"/>
      <c r="VIF103" s="31"/>
      <c r="VIG103" s="31"/>
      <c r="VIH103" s="31"/>
      <c r="VII103" s="31"/>
      <c r="VIJ103" s="31"/>
      <c r="VIK103" s="31"/>
      <c r="VIL103" s="31"/>
      <c r="VIM103" s="31"/>
      <c r="VIN103" s="31"/>
      <c r="VIO103" s="31"/>
      <c r="VIP103" s="31"/>
      <c r="VIQ103" s="31"/>
      <c r="VIR103" s="31"/>
      <c r="VIS103" s="31"/>
      <c r="VIT103" s="31"/>
      <c r="VIU103" s="31"/>
      <c r="VIV103" s="31"/>
      <c r="VIW103" s="31"/>
      <c r="VIX103" s="31"/>
      <c r="VIY103" s="31"/>
      <c r="VIZ103" s="31"/>
      <c r="VJA103" s="31"/>
      <c r="VJB103" s="31"/>
      <c r="VJC103" s="31"/>
      <c r="VJD103" s="31"/>
      <c r="VJE103" s="31"/>
      <c r="VJF103" s="31"/>
      <c r="VJG103" s="31"/>
      <c r="VJH103" s="31"/>
      <c r="VJI103" s="31"/>
      <c r="VJJ103" s="31"/>
      <c r="VJK103" s="31"/>
      <c r="VJL103" s="31"/>
      <c r="VJM103" s="31"/>
      <c r="VJN103" s="31"/>
      <c r="VJO103" s="31"/>
      <c r="VJP103" s="31"/>
      <c r="VJQ103" s="31"/>
      <c r="VJR103" s="31"/>
      <c r="VJS103" s="31"/>
      <c r="VJT103" s="31"/>
      <c r="VJU103" s="31"/>
      <c r="VJV103" s="31"/>
      <c r="VJW103" s="31"/>
      <c r="VJX103" s="31"/>
      <c r="VJY103" s="31"/>
      <c r="VJZ103" s="31"/>
      <c r="VKA103" s="31"/>
      <c r="VKB103" s="31"/>
      <c r="VKC103" s="31"/>
      <c r="VKD103" s="31"/>
      <c r="VKE103" s="31"/>
      <c r="VKF103" s="31"/>
      <c r="VKG103" s="31"/>
      <c r="VKH103" s="31"/>
      <c r="VKI103" s="31"/>
      <c r="VKJ103" s="31"/>
      <c r="VKK103" s="31"/>
      <c r="VKL103" s="31"/>
      <c r="VKM103" s="31"/>
      <c r="VKN103" s="31"/>
      <c r="VKO103" s="31"/>
      <c r="VKP103" s="31"/>
      <c r="VKQ103" s="31"/>
      <c r="VKR103" s="31"/>
      <c r="VKS103" s="31"/>
      <c r="VKT103" s="31"/>
      <c r="VKU103" s="31"/>
      <c r="VKV103" s="31"/>
      <c r="VKW103" s="31"/>
      <c r="VKX103" s="31"/>
      <c r="VKY103" s="31"/>
      <c r="VKZ103" s="31"/>
      <c r="VLA103" s="31"/>
      <c r="VLB103" s="31"/>
      <c r="VLC103" s="31"/>
      <c r="VLD103" s="31"/>
      <c r="VLE103" s="31"/>
      <c r="VLF103" s="31"/>
      <c r="VLG103" s="31"/>
      <c r="VLH103" s="31"/>
      <c r="VLI103" s="31"/>
      <c r="VLJ103" s="31"/>
      <c r="VLK103" s="31"/>
      <c r="VLL103" s="31"/>
      <c r="VLM103" s="31"/>
      <c r="VLN103" s="31"/>
      <c r="VLO103" s="31"/>
      <c r="VLP103" s="31"/>
      <c r="VLQ103" s="31"/>
      <c r="VLR103" s="31"/>
      <c r="VLS103" s="31"/>
      <c r="VLT103" s="31"/>
      <c r="VLU103" s="31"/>
      <c r="VLV103" s="31"/>
      <c r="VLW103" s="31"/>
      <c r="VLX103" s="31"/>
      <c r="VLY103" s="31"/>
      <c r="VLZ103" s="31"/>
      <c r="VMA103" s="31"/>
      <c r="VMB103" s="31"/>
      <c r="VMC103" s="31"/>
      <c r="VMD103" s="31"/>
      <c r="VME103" s="31"/>
      <c r="VMF103" s="31"/>
      <c r="VMG103" s="31"/>
      <c r="VMH103" s="31"/>
      <c r="VMI103" s="31"/>
      <c r="VMJ103" s="31"/>
      <c r="VMK103" s="31"/>
      <c r="VML103" s="31"/>
      <c r="VMM103" s="31"/>
      <c r="VMN103" s="31"/>
      <c r="VMO103" s="31"/>
      <c r="VMP103" s="31"/>
      <c r="VMQ103" s="31"/>
      <c r="VMR103" s="31"/>
      <c r="VMS103" s="31"/>
      <c r="VMT103" s="31"/>
      <c r="VMU103" s="31"/>
      <c r="VMV103" s="31"/>
      <c r="VMW103" s="31"/>
      <c r="VMX103" s="31"/>
      <c r="VMY103" s="31"/>
      <c r="VMZ103" s="31"/>
      <c r="VNA103" s="31"/>
      <c r="VNB103" s="31"/>
      <c r="VNC103" s="31"/>
      <c r="VND103" s="31"/>
      <c r="VNE103" s="31"/>
      <c r="VNF103" s="31"/>
      <c r="VNG103" s="31"/>
      <c r="VNH103" s="31"/>
      <c r="VNI103" s="31"/>
      <c r="VNJ103" s="31"/>
      <c r="VNK103" s="31"/>
      <c r="VNL103" s="31"/>
      <c r="VNM103" s="31"/>
      <c r="VNN103" s="31"/>
      <c r="VNO103" s="31"/>
      <c r="VNP103" s="31"/>
      <c r="VNQ103" s="31"/>
      <c r="VNR103" s="31"/>
      <c r="VNS103" s="31"/>
      <c r="VNT103" s="31"/>
      <c r="VNU103" s="31"/>
      <c r="VNV103" s="31"/>
      <c r="VNW103" s="31"/>
      <c r="VNX103" s="31"/>
      <c r="VNY103" s="31"/>
      <c r="VNZ103" s="31"/>
      <c r="VOA103" s="31"/>
      <c r="VOB103" s="31"/>
      <c r="VOC103" s="31"/>
      <c r="VOD103" s="31"/>
      <c r="VOE103" s="31"/>
      <c r="VOF103" s="31"/>
      <c r="VOG103" s="31"/>
      <c r="VOH103" s="31"/>
      <c r="VOI103" s="31"/>
      <c r="VOJ103" s="31"/>
      <c r="VOK103" s="31"/>
      <c r="VOL103" s="31"/>
      <c r="VOM103" s="31"/>
      <c r="VON103" s="31"/>
      <c r="VOO103" s="31"/>
      <c r="VOP103" s="31"/>
      <c r="VOQ103" s="31"/>
      <c r="VOR103" s="31"/>
      <c r="VOS103" s="31"/>
      <c r="VOT103" s="31"/>
      <c r="VOU103" s="31"/>
      <c r="VOV103" s="31"/>
      <c r="VOW103" s="31"/>
      <c r="VOX103" s="31"/>
      <c r="VOY103" s="31"/>
      <c r="VOZ103" s="31"/>
      <c r="VPA103" s="31"/>
      <c r="VPB103" s="31"/>
      <c r="VPC103" s="31"/>
      <c r="VPD103" s="31"/>
      <c r="VPE103" s="31"/>
      <c r="VPF103" s="31"/>
      <c r="VPG103" s="31"/>
      <c r="VPH103" s="31"/>
      <c r="VPI103" s="31"/>
      <c r="VPJ103" s="31"/>
      <c r="VPK103" s="31"/>
      <c r="VPL103" s="31"/>
      <c r="VPM103" s="31"/>
      <c r="VPN103" s="31"/>
      <c r="VPO103" s="31"/>
      <c r="VPP103" s="31"/>
      <c r="VPQ103" s="31"/>
      <c r="VPR103" s="31"/>
      <c r="VPS103" s="31"/>
      <c r="VPT103" s="31"/>
      <c r="VPU103" s="31"/>
      <c r="VPV103" s="31"/>
      <c r="VPW103" s="31"/>
      <c r="VPX103" s="31"/>
      <c r="VPY103" s="31"/>
      <c r="VPZ103" s="31"/>
      <c r="VQA103" s="31"/>
      <c r="VQB103" s="31"/>
      <c r="VQC103" s="31"/>
      <c r="VQD103" s="31"/>
      <c r="VQE103" s="31"/>
      <c r="VQF103" s="31"/>
      <c r="VQG103" s="31"/>
      <c r="VQH103" s="31"/>
      <c r="VQI103" s="31"/>
      <c r="VQJ103" s="31"/>
      <c r="VQK103" s="31"/>
      <c r="VQL103" s="31"/>
      <c r="VQM103" s="31"/>
      <c r="VQN103" s="31"/>
      <c r="VQO103" s="31"/>
      <c r="VQP103" s="31"/>
      <c r="VQQ103" s="31"/>
      <c r="VQR103" s="31"/>
      <c r="VQS103" s="31"/>
      <c r="VQT103" s="31"/>
      <c r="VQU103" s="31"/>
      <c r="VQV103" s="31"/>
      <c r="VQW103" s="31"/>
      <c r="VQX103" s="31"/>
      <c r="VQY103" s="31"/>
      <c r="VQZ103" s="31"/>
      <c r="VRA103" s="31"/>
      <c r="VRB103" s="31"/>
      <c r="VRC103" s="31"/>
      <c r="VRD103" s="31"/>
      <c r="VRE103" s="31"/>
      <c r="VRF103" s="31"/>
      <c r="VRG103" s="31"/>
      <c r="VRH103" s="31"/>
      <c r="VRI103" s="31"/>
      <c r="VRJ103" s="31"/>
      <c r="VRK103" s="31"/>
      <c r="VRL103" s="31"/>
      <c r="VRM103" s="31"/>
      <c r="VRN103" s="31"/>
      <c r="VRO103" s="31"/>
      <c r="VRP103" s="31"/>
      <c r="VRQ103" s="31"/>
      <c r="VRR103" s="31"/>
      <c r="VRS103" s="31"/>
      <c r="VRT103" s="31"/>
      <c r="VRU103" s="31"/>
      <c r="VRV103" s="31"/>
      <c r="VRW103" s="31"/>
      <c r="VRX103" s="31"/>
      <c r="VRY103" s="31"/>
      <c r="VRZ103" s="31"/>
      <c r="VSA103" s="31"/>
      <c r="VSB103" s="31"/>
      <c r="VSC103" s="31"/>
      <c r="VSD103" s="31"/>
      <c r="VSE103" s="31"/>
      <c r="VSF103" s="31"/>
      <c r="VSG103" s="31"/>
      <c r="VSH103" s="31"/>
      <c r="VSI103" s="31"/>
      <c r="VSJ103" s="31"/>
      <c r="VSK103" s="31"/>
      <c r="VSL103" s="31"/>
      <c r="VSM103" s="31"/>
      <c r="VSN103" s="31"/>
      <c r="VSO103" s="31"/>
      <c r="VSP103" s="31"/>
      <c r="VSQ103" s="31"/>
      <c r="VSR103" s="31"/>
      <c r="VSS103" s="31"/>
      <c r="VST103" s="31"/>
      <c r="VSU103" s="31"/>
      <c r="VSV103" s="31"/>
      <c r="VSW103" s="31"/>
      <c r="VSX103" s="31"/>
      <c r="VSY103" s="31"/>
      <c r="VSZ103" s="31"/>
      <c r="VTA103" s="31"/>
      <c r="VTB103" s="31"/>
      <c r="VTC103" s="31"/>
      <c r="VTD103" s="31"/>
      <c r="VTE103" s="31"/>
      <c r="VTF103" s="31"/>
      <c r="VTG103" s="31"/>
      <c r="VTH103" s="31"/>
      <c r="VTI103" s="31"/>
      <c r="VTJ103" s="31"/>
      <c r="VTK103" s="31"/>
      <c r="VTL103" s="31"/>
      <c r="VTM103" s="31"/>
      <c r="VTN103" s="31"/>
      <c r="VTO103" s="31"/>
      <c r="VTP103" s="31"/>
      <c r="VTQ103" s="31"/>
      <c r="VTR103" s="31"/>
      <c r="VTS103" s="31"/>
      <c r="VTT103" s="31"/>
      <c r="VTU103" s="31"/>
      <c r="VTV103" s="31"/>
      <c r="VTW103" s="31"/>
      <c r="VTX103" s="31"/>
      <c r="VTY103" s="31"/>
      <c r="VTZ103" s="31"/>
      <c r="VUA103" s="31"/>
      <c r="VUB103" s="31"/>
      <c r="VUC103" s="31"/>
      <c r="VUD103" s="31"/>
      <c r="VUE103" s="31"/>
      <c r="VUF103" s="31"/>
      <c r="VUG103" s="31"/>
      <c r="VUH103" s="31"/>
      <c r="VUI103" s="31"/>
      <c r="VUJ103" s="31"/>
      <c r="VUK103" s="31"/>
      <c r="VUL103" s="31"/>
      <c r="VUM103" s="31"/>
      <c r="VUN103" s="31"/>
      <c r="VUO103" s="31"/>
      <c r="VUP103" s="31"/>
      <c r="VUQ103" s="31"/>
      <c r="VUR103" s="31"/>
      <c r="VUS103" s="31"/>
      <c r="VUT103" s="31"/>
      <c r="VUU103" s="31"/>
      <c r="VUV103" s="31"/>
      <c r="VUW103" s="31"/>
      <c r="VUX103" s="31"/>
      <c r="VUY103" s="31"/>
      <c r="VUZ103" s="31"/>
      <c r="VVA103" s="31"/>
      <c r="VVB103" s="31"/>
      <c r="VVC103" s="31"/>
      <c r="VVD103" s="31"/>
      <c r="VVE103" s="31"/>
      <c r="VVF103" s="31"/>
      <c r="VVG103" s="31"/>
      <c r="VVH103" s="31"/>
      <c r="VVI103" s="31"/>
      <c r="VVJ103" s="31"/>
      <c r="VVK103" s="31"/>
      <c r="VVL103" s="31"/>
      <c r="VVM103" s="31"/>
      <c r="VVN103" s="31"/>
      <c r="VVO103" s="31"/>
      <c r="VVP103" s="31"/>
      <c r="VVQ103" s="31"/>
      <c r="VVR103" s="31"/>
      <c r="VVS103" s="31"/>
      <c r="VVT103" s="31"/>
      <c r="VVU103" s="31"/>
      <c r="VVV103" s="31"/>
      <c r="VVW103" s="31"/>
      <c r="VVX103" s="31"/>
      <c r="VVY103" s="31"/>
      <c r="VVZ103" s="31"/>
      <c r="VWA103" s="31"/>
      <c r="VWB103" s="31"/>
      <c r="VWC103" s="31"/>
      <c r="VWD103" s="31"/>
      <c r="VWE103" s="31"/>
      <c r="VWF103" s="31"/>
      <c r="VWG103" s="31"/>
      <c r="VWH103" s="31"/>
      <c r="VWI103" s="31"/>
      <c r="VWJ103" s="31"/>
      <c r="VWK103" s="31"/>
      <c r="VWL103" s="31"/>
      <c r="VWM103" s="31"/>
      <c r="VWN103" s="31"/>
      <c r="VWO103" s="31"/>
      <c r="VWP103" s="31"/>
      <c r="VWQ103" s="31"/>
      <c r="VWR103" s="31"/>
      <c r="VWS103" s="31"/>
      <c r="VWT103" s="31"/>
      <c r="VWU103" s="31"/>
      <c r="VWV103" s="31"/>
      <c r="VWW103" s="31"/>
      <c r="VWX103" s="31"/>
      <c r="VWY103" s="31"/>
      <c r="VWZ103" s="31"/>
      <c r="VXA103" s="31"/>
      <c r="VXB103" s="31"/>
      <c r="VXC103" s="31"/>
      <c r="VXD103" s="31"/>
      <c r="VXE103" s="31"/>
      <c r="VXF103" s="31"/>
      <c r="VXG103" s="31"/>
      <c r="VXH103" s="31"/>
      <c r="VXI103" s="31"/>
      <c r="VXJ103" s="31"/>
      <c r="VXK103" s="31"/>
      <c r="VXL103" s="31"/>
      <c r="VXM103" s="31"/>
      <c r="VXN103" s="31"/>
      <c r="VXO103" s="31"/>
      <c r="VXP103" s="31"/>
      <c r="VXQ103" s="31"/>
      <c r="VXR103" s="31"/>
      <c r="VXS103" s="31"/>
      <c r="VXT103" s="31"/>
      <c r="VXU103" s="31"/>
      <c r="VXV103" s="31"/>
      <c r="VXW103" s="31"/>
      <c r="VXX103" s="31"/>
      <c r="VXY103" s="31"/>
      <c r="VXZ103" s="31"/>
      <c r="VYA103" s="31"/>
      <c r="VYB103" s="31"/>
      <c r="VYC103" s="31"/>
      <c r="VYD103" s="31"/>
      <c r="VYE103" s="31"/>
      <c r="VYF103" s="31"/>
      <c r="VYG103" s="31"/>
      <c r="VYH103" s="31"/>
      <c r="VYI103" s="31"/>
      <c r="VYJ103" s="31"/>
      <c r="VYK103" s="31"/>
      <c r="VYL103" s="31"/>
      <c r="VYM103" s="31"/>
      <c r="VYN103" s="31"/>
      <c r="VYO103" s="31"/>
      <c r="VYP103" s="31"/>
      <c r="VYQ103" s="31"/>
      <c r="VYR103" s="31"/>
      <c r="VYS103" s="31"/>
      <c r="VYT103" s="31"/>
      <c r="VYU103" s="31"/>
      <c r="VYV103" s="31"/>
      <c r="VYW103" s="31"/>
      <c r="VYX103" s="31"/>
      <c r="VYY103" s="31"/>
      <c r="VYZ103" s="31"/>
      <c r="VZA103" s="31"/>
      <c r="VZB103" s="31"/>
      <c r="VZC103" s="31"/>
      <c r="VZD103" s="31"/>
      <c r="VZE103" s="31"/>
      <c r="VZF103" s="31"/>
      <c r="VZG103" s="31"/>
      <c r="VZH103" s="31"/>
      <c r="VZI103" s="31"/>
      <c r="VZJ103" s="31"/>
      <c r="VZK103" s="31"/>
      <c r="VZL103" s="31"/>
      <c r="VZM103" s="31"/>
      <c r="VZN103" s="31"/>
      <c r="VZO103" s="31"/>
      <c r="VZP103" s="31"/>
      <c r="VZQ103" s="31"/>
      <c r="VZR103" s="31"/>
      <c r="VZS103" s="31"/>
      <c r="VZT103" s="31"/>
      <c r="VZU103" s="31"/>
      <c r="VZV103" s="31"/>
      <c r="VZW103" s="31"/>
      <c r="VZX103" s="31"/>
      <c r="VZY103" s="31"/>
      <c r="VZZ103" s="31"/>
      <c r="WAA103" s="31"/>
      <c r="WAB103" s="31"/>
      <c r="WAC103" s="31"/>
      <c r="WAD103" s="31"/>
      <c r="WAE103" s="31"/>
      <c r="WAF103" s="31"/>
      <c r="WAG103" s="31"/>
      <c r="WAH103" s="31"/>
      <c r="WAI103" s="31"/>
      <c r="WAJ103" s="31"/>
      <c r="WAK103" s="31"/>
      <c r="WAL103" s="31"/>
      <c r="WAM103" s="31"/>
      <c r="WAN103" s="31"/>
      <c r="WAO103" s="31"/>
      <c r="WAP103" s="31"/>
      <c r="WAQ103" s="31"/>
      <c r="WAR103" s="31"/>
      <c r="WAS103" s="31"/>
      <c r="WAT103" s="31"/>
      <c r="WAU103" s="31"/>
      <c r="WAV103" s="31"/>
      <c r="WAW103" s="31"/>
      <c r="WAX103" s="31"/>
      <c r="WAY103" s="31"/>
      <c r="WAZ103" s="31"/>
      <c r="WBA103" s="31"/>
      <c r="WBB103" s="31"/>
      <c r="WBC103" s="31"/>
      <c r="WBD103" s="31"/>
      <c r="WBE103" s="31"/>
      <c r="WBF103" s="31"/>
      <c r="WBG103" s="31"/>
      <c r="WBH103" s="31"/>
      <c r="WBI103" s="31"/>
      <c r="WBJ103" s="31"/>
      <c r="WBK103" s="31"/>
      <c r="WBL103" s="31"/>
      <c r="WBM103" s="31"/>
      <c r="WBN103" s="31"/>
      <c r="WBO103" s="31"/>
      <c r="WBP103" s="31"/>
      <c r="WBQ103" s="31"/>
      <c r="WBR103" s="31"/>
      <c r="WBS103" s="31"/>
      <c r="WBT103" s="31"/>
      <c r="WBU103" s="31"/>
      <c r="WBV103" s="31"/>
      <c r="WBW103" s="31"/>
      <c r="WBX103" s="31"/>
      <c r="WBY103" s="31"/>
      <c r="WBZ103" s="31"/>
      <c r="WCA103" s="31"/>
      <c r="WCB103" s="31"/>
      <c r="WCC103" s="31"/>
      <c r="WCD103" s="31"/>
      <c r="WCE103" s="31"/>
      <c r="WCF103" s="31"/>
      <c r="WCG103" s="31"/>
      <c r="WCH103" s="31"/>
      <c r="WCI103" s="31"/>
      <c r="WCJ103" s="31"/>
      <c r="WCK103" s="31"/>
      <c r="WCL103" s="31"/>
      <c r="WCM103" s="31"/>
      <c r="WCN103" s="31"/>
      <c r="WCO103" s="31"/>
      <c r="WCP103" s="31"/>
      <c r="WCQ103" s="31"/>
      <c r="WCR103" s="31"/>
      <c r="WCS103" s="31"/>
      <c r="WCT103" s="31"/>
      <c r="WCU103" s="31"/>
      <c r="WCV103" s="31"/>
      <c r="WCW103" s="31"/>
      <c r="WCX103" s="31"/>
      <c r="WCY103" s="31"/>
      <c r="WCZ103" s="31"/>
      <c r="WDA103" s="31"/>
      <c r="WDB103" s="31"/>
      <c r="WDC103" s="31"/>
      <c r="WDD103" s="31"/>
      <c r="WDE103" s="31"/>
      <c r="WDF103" s="31"/>
      <c r="WDG103" s="31"/>
      <c r="WDH103" s="31"/>
      <c r="WDI103" s="31"/>
      <c r="WDJ103" s="31"/>
      <c r="WDK103" s="31"/>
      <c r="WDL103" s="31"/>
      <c r="WDM103" s="31"/>
      <c r="WDN103" s="31"/>
      <c r="WDO103" s="31"/>
      <c r="WDP103" s="31"/>
      <c r="WDQ103" s="31"/>
      <c r="WDR103" s="31"/>
      <c r="WDS103" s="31"/>
      <c r="WDT103" s="31"/>
      <c r="WDU103" s="31"/>
      <c r="WDV103" s="31"/>
      <c r="WDW103" s="31"/>
      <c r="WDX103" s="31"/>
      <c r="WDY103" s="31"/>
      <c r="WDZ103" s="31"/>
      <c r="WEA103" s="31"/>
      <c r="WEB103" s="31"/>
      <c r="WEC103" s="31"/>
      <c r="WED103" s="31"/>
      <c r="WEE103" s="31"/>
      <c r="WEF103" s="31"/>
      <c r="WEG103" s="31"/>
      <c r="WEH103" s="31"/>
      <c r="WEI103" s="31"/>
      <c r="WEJ103" s="31"/>
      <c r="WEK103" s="31"/>
      <c r="WEL103" s="31"/>
      <c r="WEM103" s="31"/>
      <c r="WEN103" s="31"/>
      <c r="WEO103" s="31"/>
      <c r="WEP103" s="31"/>
      <c r="WEQ103" s="31"/>
      <c r="WER103" s="31"/>
      <c r="WES103" s="31"/>
      <c r="WET103" s="31"/>
      <c r="WEU103" s="31"/>
      <c r="WEV103" s="31"/>
      <c r="WEW103" s="31"/>
      <c r="WEX103" s="31"/>
      <c r="WEY103" s="31"/>
      <c r="WEZ103" s="31"/>
      <c r="WFA103" s="31"/>
      <c r="WFB103" s="31"/>
      <c r="WFC103" s="31"/>
      <c r="WFD103" s="31"/>
      <c r="WFE103" s="31"/>
      <c r="WFF103" s="31"/>
      <c r="WFG103" s="31"/>
      <c r="WFH103" s="31"/>
      <c r="WFI103" s="31"/>
      <c r="WFJ103" s="31"/>
      <c r="WFK103" s="31"/>
      <c r="WFL103" s="31"/>
      <c r="WFM103" s="31"/>
      <c r="WFN103" s="31"/>
      <c r="WFO103" s="31"/>
      <c r="WFP103" s="31"/>
      <c r="WFQ103" s="31"/>
      <c r="WFR103" s="31"/>
      <c r="WFS103" s="31"/>
      <c r="WFT103" s="31"/>
      <c r="WFU103" s="31"/>
      <c r="WFV103" s="31"/>
      <c r="WFW103" s="31"/>
      <c r="WFX103" s="31"/>
      <c r="WFY103" s="31"/>
      <c r="WFZ103" s="31"/>
      <c r="WGA103" s="31"/>
      <c r="WGB103" s="31"/>
      <c r="WGC103" s="31"/>
      <c r="WGD103" s="31"/>
      <c r="WGE103" s="31"/>
      <c r="WGF103" s="31"/>
      <c r="WGG103" s="31"/>
      <c r="WGH103" s="31"/>
      <c r="WGI103" s="31"/>
      <c r="WGJ103" s="31"/>
      <c r="WGK103" s="31"/>
      <c r="WGL103" s="31"/>
      <c r="WGM103" s="31"/>
      <c r="WGN103" s="31"/>
      <c r="WGO103" s="31"/>
      <c r="WGP103" s="31"/>
      <c r="WGQ103" s="31"/>
      <c r="WGR103" s="31"/>
      <c r="WGS103" s="31"/>
      <c r="WGT103" s="31"/>
      <c r="WGU103" s="31"/>
      <c r="WGV103" s="31"/>
      <c r="WGW103" s="31"/>
      <c r="WGX103" s="31"/>
      <c r="WGY103" s="31"/>
      <c r="WGZ103" s="31"/>
      <c r="WHA103" s="31"/>
      <c r="WHB103" s="31"/>
      <c r="WHC103" s="31"/>
      <c r="WHD103" s="31"/>
      <c r="WHE103" s="31"/>
      <c r="WHF103" s="31"/>
      <c r="WHG103" s="31"/>
      <c r="WHH103" s="31"/>
      <c r="WHI103" s="31"/>
      <c r="WHJ103" s="31"/>
      <c r="WHK103" s="31"/>
      <c r="WHL103" s="31"/>
      <c r="WHM103" s="31"/>
      <c r="WHN103" s="31"/>
      <c r="WHO103" s="31"/>
      <c r="WHP103" s="31"/>
      <c r="WHQ103" s="31"/>
      <c r="WHR103" s="31"/>
      <c r="WHS103" s="31"/>
      <c r="WHT103" s="31"/>
      <c r="WHU103" s="31"/>
      <c r="WHV103" s="31"/>
      <c r="WHW103" s="31"/>
      <c r="WHX103" s="31"/>
      <c r="WHY103" s="31"/>
      <c r="WHZ103" s="31"/>
      <c r="WIA103" s="31"/>
      <c r="WIB103" s="31"/>
      <c r="WIC103" s="31"/>
      <c r="WID103" s="31"/>
      <c r="WIE103" s="31"/>
      <c r="WIF103" s="31"/>
      <c r="WIG103" s="31"/>
      <c r="WIH103" s="31"/>
      <c r="WII103" s="31"/>
      <c r="WIJ103" s="31"/>
      <c r="WIK103" s="31"/>
      <c r="WIL103" s="31"/>
      <c r="WIM103" s="31"/>
      <c r="WIN103" s="31"/>
      <c r="WIO103" s="31"/>
      <c r="WIP103" s="31"/>
      <c r="WIQ103" s="31"/>
      <c r="WIR103" s="31"/>
      <c r="WIS103" s="31"/>
      <c r="WIT103" s="31"/>
      <c r="WIU103" s="31"/>
      <c r="WIV103" s="31"/>
      <c r="WIW103" s="31"/>
      <c r="WIX103" s="31"/>
      <c r="WIY103" s="31"/>
      <c r="WIZ103" s="31"/>
      <c r="WJA103" s="31"/>
      <c r="WJB103" s="31"/>
      <c r="WJC103" s="31"/>
      <c r="WJD103" s="31"/>
      <c r="WJE103" s="31"/>
      <c r="WJF103" s="31"/>
      <c r="WJG103" s="31"/>
      <c r="WJH103" s="31"/>
      <c r="WJI103" s="31"/>
      <c r="WJJ103" s="31"/>
      <c r="WJK103" s="31"/>
      <c r="WJL103" s="31"/>
      <c r="WJM103" s="31"/>
      <c r="WJN103" s="31"/>
      <c r="WJO103" s="31"/>
      <c r="WJP103" s="31"/>
      <c r="WJQ103" s="31"/>
      <c r="WJR103" s="31"/>
      <c r="WJS103" s="31"/>
      <c r="WJT103" s="31"/>
      <c r="WJU103" s="31"/>
      <c r="WJV103" s="31"/>
      <c r="WJW103" s="31"/>
      <c r="WJX103" s="31"/>
      <c r="WJY103" s="31"/>
      <c r="WJZ103" s="31"/>
      <c r="WKA103" s="31"/>
      <c r="WKB103" s="31"/>
      <c r="WKC103" s="31"/>
      <c r="WKD103" s="31"/>
      <c r="WKE103" s="31"/>
      <c r="WKF103" s="31"/>
      <c r="WKG103" s="31"/>
      <c r="WKH103" s="31"/>
      <c r="WKI103" s="31"/>
      <c r="WKJ103" s="31"/>
      <c r="WKK103" s="31"/>
      <c r="WKL103" s="31"/>
      <c r="WKM103" s="31"/>
      <c r="WKN103" s="31"/>
      <c r="WKO103" s="31"/>
      <c r="WKP103" s="31"/>
      <c r="WKQ103" s="31"/>
      <c r="WKR103" s="31"/>
      <c r="WKS103" s="31"/>
      <c r="WKT103" s="31"/>
      <c r="WKU103" s="31"/>
      <c r="WKV103" s="31"/>
      <c r="WKW103" s="31"/>
      <c r="WKX103" s="31"/>
      <c r="WKY103" s="31"/>
      <c r="WKZ103" s="31"/>
      <c r="WLA103" s="31"/>
      <c r="WLB103" s="31"/>
      <c r="WLC103" s="31"/>
      <c r="WLD103" s="31"/>
      <c r="WLE103" s="31"/>
      <c r="WLF103" s="31"/>
      <c r="WLG103" s="31"/>
      <c r="WLH103" s="31"/>
      <c r="WLI103" s="31"/>
      <c r="WLJ103" s="31"/>
      <c r="WLK103" s="31"/>
      <c r="WLL103" s="31"/>
      <c r="WLM103" s="31"/>
      <c r="WLN103" s="31"/>
      <c r="WLO103" s="31"/>
      <c r="WLP103" s="31"/>
      <c r="WLQ103" s="31"/>
      <c r="WLR103" s="31"/>
      <c r="WLS103" s="31"/>
      <c r="WLT103" s="31"/>
      <c r="WLU103" s="31"/>
      <c r="WLV103" s="31"/>
      <c r="WLW103" s="31"/>
      <c r="WLX103" s="31"/>
      <c r="WLY103" s="31"/>
      <c r="WLZ103" s="31"/>
      <c r="WMA103" s="31"/>
      <c r="WMB103" s="31"/>
      <c r="WMC103" s="31"/>
      <c r="WMD103" s="31"/>
      <c r="WME103" s="31"/>
      <c r="WMF103" s="31"/>
      <c r="WMG103" s="31"/>
      <c r="WMH103" s="31"/>
      <c r="WMI103" s="31"/>
      <c r="WMJ103" s="31"/>
      <c r="WMK103" s="31"/>
      <c r="WML103" s="31"/>
      <c r="WMM103" s="31"/>
      <c r="WMN103" s="31"/>
      <c r="WMO103" s="31"/>
      <c r="WMP103" s="31"/>
      <c r="WMQ103" s="31"/>
      <c r="WMR103" s="31"/>
      <c r="WMS103" s="31"/>
      <c r="WMT103" s="31"/>
      <c r="WMU103" s="31"/>
      <c r="WMV103" s="31"/>
      <c r="WMW103" s="31"/>
      <c r="WMX103" s="31"/>
      <c r="WMY103" s="31"/>
      <c r="WMZ103" s="31"/>
      <c r="WNA103" s="31"/>
      <c r="WNB103" s="31"/>
      <c r="WNC103" s="31"/>
      <c r="WND103" s="31"/>
      <c r="WNE103" s="31"/>
      <c r="WNF103" s="31"/>
      <c r="WNG103" s="31"/>
      <c r="WNH103" s="31"/>
      <c r="WNI103" s="31"/>
      <c r="WNJ103" s="31"/>
      <c r="WNK103" s="31"/>
      <c r="WNL103" s="31"/>
      <c r="WNM103" s="31"/>
      <c r="WNN103" s="31"/>
      <c r="WNO103" s="31"/>
      <c r="WNP103" s="31"/>
      <c r="WNQ103" s="31"/>
      <c r="WNR103" s="31"/>
      <c r="WNS103" s="31"/>
      <c r="WNT103" s="31"/>
      <c r="WNU103" s="31"/>
      <c r="WNV103" s="31"/>
      <c r="WNW103" s="31"/>
      <c r="WNX103" s="31"/>
      <c r="WNY103" s="31"/>
      <c r="WNZ103" s="31"/>
      <c r="WOA103" s="31"/>
      <c r="WOB103" s="31"/>
      <c r="WOC103" s="31"/>
      <c r="WOD103" s="31"/>
      <c r="WOE103" s="31"/>
      <c r="WOF103" s="31"/>
      <c r="WOG103" s="31"/>
      <c r="WOH103" s="31"/>
      <c r="WOI103" s="31"/>
      <c r="WOJ103" s="31"/>
      <c r="WOK103" s="31"/>
      <c r="WOL103" s="31"/>
      <c r="WOM103" s="31"/>
      <c r="WON103" s="31"/>
      <c r="WOO103" s="31"/>
      <c r="WOP103" s="31"/>
      <c r="WOQ103" s="31"/>
      <c r="WOR103" s="31"/>
      <c r="WOS103" s="31"/>
      <c r="WOT103" s="31"/>
      <c r="WOU103" s="31"/>
      <c r="WOV103" s="31"/>
      <c r="WOW103" s="31"/>
      <c r="WOX103" s="31"/>
      <c r="WOY103" s="31"/>
      <c r="WOZ103" s="31"/>
      <c r="WPA103" s="31"/>
      <c r="WPB103" s="31"/>
      <c r="WPC103" s="31"/>
      <c r="WPD103" s="31"/>
      <c r="WPE103" s="31"/>
      <c r="WPF103" s="31"/>
      <c r="WPG103" s="31"/>
      <c r="WPH103" s="31"/>
      <c r="WPI103" s="31"/>
      <c r="WPJ103" s="31"/>
      <c r="WPK103" s="31"/>
      <c r="WPL103" s="31"/>
      <c r="WPM103" s="31"/>
      <c r="WPN103" s="31"/>
      <c r="WPO103" s="31"/>
      <c r="WPP103" s="31"/>
      <c r="WPQ103" s="31"/>
      <c r="WPR103" s="31"/>
      <c r="WPS103" s="31"/>
      <c r="WPT103" s="31"/>
      <c r="WPU103" s="31"/>
      <c r="WPV103" s="31"/>
      <c r="WPW103" s="31"/>
      <c r="WPX103" s="31"/>
      <c r="WPY103" s="31"/>
      <c r="WPZ103" s="31"/>
      <c r="WQA103" s="31"/>
      <c r="WQB103" s="31"/>
      <c r="WQC103" s="31"/>
      <c r="WQD103" s="31"/>
      <c r="WQE103" s="31"/>
      <c r="WQF103" s="31"/>
      <c r="WQG103" s="31"/>
      <c r="WQH103" s="31"/>
      <c r="WQI103" s="31"/>
      <c r="WQJ103" s="31"/>
      <c r="WQK103" s="31"/>
      <c r="WQL103" s="31"/>
      <c r="WQM103" s="31"/>
      <c r="WQN103" s="31"/>
      <c r="WQO103" s="31"/>
      <c r="WQP103" s="31"/>
      <c r="WQQ103" s="31"/>
      <c r="WQR103" s="31"/>
      <c r="WQS103" s="31"/>
      <c r="WQT103" s="31"/>
      <c r="WQU103" s="31"/>
      <c r="WQV103" s="31"/>
      <c r="WQW103" s="31"/>
      <c r="WQX103" s="31"/>
      <c r="WQY103" s="31"/>
      <c r="WQZ103" s="31"/>
      <c r="WRA103" s="31"/>
      <c r="WRB103" s="31"/>
      <c r="WRC103" s="31"/>
      <c r="WRD103" s="31"/>
      <c r="WRE103" s="31"/>
      <c r="WRF103" s="31"/>
      <c r="WRG103" s="31"/>
      <c r="WRH103" s="31"/>
      <c r="WRI103" s="31"/>
      <c r="WRJ103" s="31"/>
      <c r="WRK103" s="31"/>
      <c r="WRL103" s="31"/>
      <c r="WRM103" s="31"/>
      <c r="WRN103" s="31"/>
      <c r="WRO103" s="31"/>
      <c r="WRP103" s="31"/>
      <c r="WRQ103" s="31"/>
      <c r="WRR103" s="31"/>
      <c r="WRS103" s="31"/>
      <c r="WRT103" s="31"/>
      <c r="WRU103" s="31"/>
      <c r="WRV103" s="31"/>
      <c r="WRW103" s="31"/>
      <c r="WRX103" s="31"/>
      <c r="WRY103" s="31"/>
      <c r="WRZ103" s="31"/>
      <c r="WSA103" s="31"/>
      <c r="WSB103" s="31"/>
      <c r="WSC103" s="31"/>
      <c r="WSD103" s="31"/>
      <c r="WSE103" s="31"/>
      <c r="WSF103" s="31"/>
      <c r="WSG103" s="31"/>
      <c r="WSH103" s="31"/>
      <c r="WSI103" s="31"/>
      <c r="WSJ103" s="31"/>
      <c r="WSK103" s="31"/>
      <c r="WSL103" s="31"/>
      <c r="WSM103" s="31"/>
      <c r="WSN103" s="31"/>
      <c r="WSO103" s="31"/>
      <c r="WSP103" s="31"/>
      <c r="WSQ103" s="31"/>
      <c r="WSR103" s="31"/>
      <c r="WSS103" s="31"/>
      <c r="WST103" s="31"/>
      <c r="WSU103" s="31"/>
      <c r="WSV103" s="31"/>
      <c r="WSW103" s="31"/>
      <c r="WSX103" s="31"/>
      <c r="WSY103" s="31"/>
      <c r="WSZ103" s="31"/>
      <c r="WTA103" s="31"/>
      <c r="WTB103" s="31"/>
      <c r="WTC103" s="31"/>
      <c r="WTD103" s="31"/>
      <c r="WTE103" s="31"/>
      <c r="WTF103" s="31"/>
      <c r="WTG103" s="31"/>
      <c r="WTH103" s="31"/>
      <c r="WTI103" s="31"/>
      <c r="WTJ103" s="31"/>
      <c r="WTK103" s="31"/>
      <c r="WTL103" s="31"/>
      <c r="WTM103" s="31"/>
      <c r="WTN103" s="31"/>
      <c r="WTO103" s="31"/>
      <c r="WTP103" s="31"/>
      <c r="WTQ103" s="31"/>
      <c r="WTR103" s="31"/>
      <c r="WTS103" s="31"/>
      <c r="WTT103" s="31"/>
      <c r="WTU103" s="31"/>
      <c r="WTV103" s="31"/>
      <c r="WTW103" s="31"/>
      <c r="WTX103" s="31"/>
      <c r="WTY103" s="31"/>
      <c r="WTZ103" s="31"/>
      <c r="WUA103" s="31"/>
      <c r="WUB103" s="31"/>
    </row>
    <row r="104" spans="1:16096" s="1" customFormat="1" ht="27.75" customHeight="1" x14ac:dyDescent="0.35">
      <c r="A104" s="1">
        <v>93</v>
      </c>
      <c r="B104" s="52" t="s">
        <v>85</v>
      </c>
      <c r="C104" s="52"/>
      <c r="D104" s="32"/>
      <c r="E104" s="12"/>
      <c r="F104" s="12"/>
      <c r="G104" s="33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32"/>
      <c r="S104" s="135"/>
      <c r="T104" s="12"/>
      <c r="U104" s="134"/>
      <c r="V104" s="91"/>
    </row>
    <row r="105" spans="1:16096" s="1" customFormat="1" ht="27.75" customHeight="1" x14ac:dyDescent="0.35">
      <c r="A105" s="1">
        <v>94</v>
      </c>
      <c r="B105" s="19" t="s">
        <v>86</v>
      </c>
      <c r="C105" s="19"/>
      <c r="D105" s="32">
        <v>315793</v>
      </c>
      <c r="E105" s="12">
        <v>5688</v>
      </c>
      <c r="F105" s="12"/>
      <c r="G105" s="33">
        <f t="shared" ref="G105:G112" si="52">+D105+E105</f>
        <v>321481</v>
      </c>
      <c r="H105" s="32"/>
      <c r="I105" s="32"/>
      <c r="J105" s="12">
        <f t="shared" ref="J105:J112" si="53">+G105+H105</f>
        <v>321481</v>
      </c>
      <c r="K105" s="12"/>
      <c r="L105" s="12"/>
      <c r="M105" s="12">
        <f t="shared" ref="M105:M111" si="54">+J105+K105</f>
        <v>321481</v>
      </c>
      <c r="N105" s="12"/>
      <c r="O105" s="12">
        <f>+M105+N105</f>
        <v>321481</v>
      </c>
      <c r="P105" s="12">
        <v>224652.58</v>
      </c>
      <c r="Q105" s="32">
        <v>321481</v>
      </c>
      <c r="R105" s="32">
        <f>+O105-Q105</f>
        <v>0</v>
      </c>
      <c r="S105" s="135">
        <v>328870</v>
      </c>
      <c r="T105" s="12"/>
      <c r="U105" s="138">
        <f>315793+6500+1204</f>
        <v>323497</v>
      </c>
      <c r="V105" s="91"/>
    </row>
    <row r="106" spans="1:16096" s="1" customFormat="1" ht="27.75" customHeight="1" x14ac:dyDescent="0.35">
      <c r="A106" s="1">
        <v>95</v>
      </c>
      <c r="B106" s="19" t="s">
        <v>87</v>
      </c>
      <c r="C106" s="19"/>
      <c r="D106" s="32">
        <v>57904</v>
      </c>
      <c r="E106" s="12">
        <v>-5254</v>
      </c>
      <c r="F106" s="12"/>
      <c r="G106" s="33">
        <f t="shared" si="52"/>
        <v>52650</v>
      </c>
      <c r="H106" s="32"/>
      <c r="I106" s="32"/>
      <c r="J106" s="12">
        <f t="shared" si="53"/>
        <v>52650</v>
      </c>
      <c r="K106" s="12"/>
      <c r="L106" s="12"/>
      <c r="M106" s="12">
        <f t="shared" si="54"/>
        <v>52650</v>
      </c>
      <c r="N106" s="12"/>
      <c r="O106" s="12">
        <f t="shared" ref="O106:O112" si="55">+M106+N106</f>
        <v>52650</v>
      </c>
      <c r="P106" s="12">
        <v>49397.21</v>
      </c>
      <c r="Q106" s="32">
        <v>52650</v>
      </c>
      <c r="R106" s="32">
        <f t="shared" ref="R106:R112" si="56">+O106-Q106</f>
        <v>0</v>
      </c>
      <c r="S106" s="135">
        <v>56700</v>
      </c>
      <c r="T106" s="12"/>
      <c r="U106" s="138">
        <f>57904-1204</f>
        <v>56700</v>
      </c>
      <c r="V106" s="110">
        <f>+U106-S106</f>
        <v>0</v>
      </c>
    </row>
    <row r="107" spans="1:16096" s="1" customFormat="1" ht="27.75" customHeight="1" x14ac:dyDescent="0.35">
      <c r="A107" s="1">
        <v>96</v>
      </c>
      <c r="B107" s="19" t="s">
        <v>88</v>
      </c>
      <c r="C107" s="19"/>
      <c r="D107" s="32">
        <v>9700</v>
      </c>
      <c r="E107" s="12"/>
      <c r="F107" s="12"/>
      <c r="G107" s="33">
        <f t="shared" si="52"/>
        <v>9700</v>
      </c>
      <c r="H107" s="32"/>
      <c r="I107" s="32"/>
      <c r="J107" s="12">
        <f t="shared" si="53"/>
        <v>9700</v>
      </c>
      <c r="K107" s="12"/>
      <c r="L107" s="12"/>
      <c r="M107" s="12">
        <f t="shared" si="54"/>
        <v>9700</v>
      </c>
      <c r="N107" s="12"/>
      <c r="O107" s="12">
        <f t="shared" si="55"/>
        <v>9700</v>
      </c>
      <c r="P107" s="12">
        <v>6244.13</v>
      </c>
      <c r="Q107" s="32">
        <v>9700</v>
      </c>
      <c r="R107" s="32">
        <f t="shared" si="56"/>
        <v>0</v>
      </c>
      <c r="S107" s="135">
        <v>11000</v>
      </c>
      <c r="T107" s="12"/>
      <c r="U107" s="138">
        <v>9700</v>
      </c>
      <c r="V107" s="91"/>
    </row>
    <row r="108" spans="1:16096" s="1" customFormat="1" ht="27.75" customHeight="1" x14ac:dyDescent="0.35">
      <c r="A108" s="1">
        <v>97</v>
      </c>
      <c r="B108" s="19" t="s">
        <v>89</v>
      </c>
      <c r="C108" s="20"/>
      <c r="D108" s="32">
        <v>51959</v>
      </c>
      <c r="E108" s="12">
        <v>-481</v>
      </c>
      <c r="F108" s="12"/>
      <c r="G108" s="33">
        <f t="shared" si="52"/>
        <v>51478</v>
      </c>
      <c r="H108" s="32"/>
      <c r="I108" s="32"/>
      <c r="J108" s="12">
        <f t="shared" si="53"/>
        <v>51478</v>
      </c>
      <c r="K108" s="12"/>
      <c r="L108" s="12"/>
      <c r="M108" s="12">
        <f>+J108+K108-1185-144</f>
        <v>50149</v>
      </c>
      <c r="N108" s="12"/>
      <c r="O108" s="12">
        <f t="shared" si="55"/>
        <v>50149</v>
      </c>
      <c r="P108" s="12">
        <v>34436.11</v>
      </c>
      <c r="Q108" s="32">
        <f>51478-1185-144</f>
        <v>50149</v>
      </c>
      <c r="R108" s="32">
        <f t="shared" si="56"/>
        <v>0</v>
      </c>
      <c r="S108" s="135">
        <v>52710</v>
      </c>
      <c r="T108" s="12"/>
      <c r="U108" s="138">
        <v>51959</v>
      </c>
      <c r="V108" s="91"/>
    </row>
    <row r="109" spans="1:16096" s="1" customFormat="1" ht="27.75" customHeight="1" x14ac:dyDescent="0.35">
      <c r="A109" s="1">
        <v>98</v>
      </c>
      <c r="B109" s="19" t="s">
        <v>90</v>
      </c>
      <c r="C109" s="19"/>
      <c r="D109" s="32">
        <v>42540</v>
      </c>
      <c r="E109" s="12"/>
      <c r="F109" s="12"/>
      <c r="G109" s="33">
        <f t="shared" si="52"/>
        <v>42540</v>
      </c>
      <c r="H109" s="32"/>
      <c r="I109" s="32"/>
      <c r="J109" s="12">
        <f t="shared" si="53"/>
        <v>42540</v>
      </c>
      <c r="K109" s="12"/>
      <c r="L109" s="12"/>
      <c r="M109" s="12">
        <f>+J109+K109+1185</f>
        <v>43725</v>
      </c>
      <c r="N109" s="12"/>
      <c r="O109" s="12">
        <f t="shared" si="55"/>
        <v>43725</v>
      </c>
      <c r="P109" s="12">
        <v>43724.97</v>
      </c>
      <c r="Q109" s="32">
        <v>43725</v>
      </c>
      <c r="R109" s="32">
        <f t="shared" si="56"/>
        <v>0</v>
      </c>
      <c r="S109" s="135">
        <v>46310</v>
      </c>
      <c r="T109" s="12"/>
      <c r="U109" s="138">
        <v>42540</v>
      </c>
      <c r="V109" s="91"/>
    </row>
    <row r="110" spans="1:16096" s="1" customFormat="1" ht="27.75" customHeight="1" x14ac:dyDescent="0.35">
      <c r="A110" s="1">
        <v>99</v>
      </c>
      <c r="B110" s="19" t="s">
        <v>91</v>
      </c>
      <c r="C110" s="19"/>
      <c r="D110" s="32">
        <v>3837</v>
      </c>
      <c r="E110" s="12"/>
      <c r="F110" s="12"/>
      <c r="G110" s="33">
        <f t="shared" si="52"/>
        <v>3837</v>
      </c>
      <c r="H110" s="32"/>
      <c r="I110" s="32"/>
      <c r="J110" s="12">
        <f t="shared" si="53"/>
        <v>3837</v>
      </c>
      <c r="K110" s="12"/>
      <c r="L110" s="12"/>
      <c r="M110" s="12">
        <f t="shared" si="54"/>
        <v>3837</v>
      </c>
      <c r="N110" s="12"/>
      <c r="O110" s="12">
        <f t="shared" si="55"/>
        <v>3837</v>
      </c>
      <c r="P110" s="12">
        <v>3200.09</v>
      </c>
      <c r="Q110" s="32">
        <v>3837</v>
      </c>
      <c r="R110" s="32">
        <f>+O110-Q110</f>
        <v>0</v>
      </c>
      <c r="S110" s="135">
        <v>4322</v>
      </c>
      <c r="T110" s="12"/>
      <c r="U110" s="138">
        <v>3837</v>
      </c>
      <c r="V110" s="91"/>
    </row>
    <row r="111" spans="1:16096" s="1" customFormat="1" ht="27.75" customHeight="1" x14ac:dyDescent="0.35">
      <c r="A111" s="1">
        <v>100</v>
      </c>
      <c r="B111" s="19" t="s">
        <v>53</v>
      </c>
      <c r="C111" s="19"/>
      <c r="D111" s="32">
        <v>77000</v>
      </c>
      <c r="E111" s="30"/>
      <c r="F111" s="30"/>
      <c r="G111" s="33">
        <f t="shared" si="52"/>
        <v>77000</v>
      </c>
      <c r="H111" s="32"/>
      <c r="I111" s="32"/>
      <c r="J111" s="12">
        <f t="shared" si="53"/>
        <v>77000</v>
      </c>
      <c r="K111" s="12"/>
      <c r="L111" s="12"/>
      <c r="M111" s="12">
        <f t="shared" si="54"/>
        <v>77000</v>
      </c>
      <c r="N111" s="12"/>
      <c r="O111" s="12">
        <f t="shared" si="55"/>
        <v>77000</v>
      </c>
      <c r="P111" s="12">
        <v>54200</v>
      </c>
      <c r="Q111" s="32">
        <v>77000</v>
      </c>
      <c r="R111" s="32">
        <f t="shared" si="56"/>
        <v>0</v>
      </c>
      <c r="S111" s="135">
        <v>77000</v>
      </c>
      <c r="T111" s="12"/>
      <c r="U111" s="138">
        <v>77000</v>
      </c>
      <c r="V111" s="91"/>
    </row>
    <row r="112" spans="1:16096" s="1" customFormat="1" ht="27.75" customHeight="1" thickBot="1" x14ac:dyDescent="0.4">
      <c r="A112" s="1">
        <v>101</v>
      </c>
      <c r="B112" s="19" t="s">
        <v>92</v>
      </c>
      <c r="C112" s="19"/>
      <c r="D112" s="32">
        <v>33027</v>
      </c>
      <c r="E112" s="12">
        <v>47</v>
      </c>
      <c r="F112" s="12"/>
      <c r="G112" s="33">
        <f t="shared" si="52"/>
        <v>33074</v>
      </c>
      <c r="H112" s="32"/>
      <c r="I112" s="32"/>
      <c r="J112" s="12">
        <f t="shared" si="53"/>
        <v>33074</v>
      </c>
      <c r="K112" s="12"/>
      <c r="L112" s="12"/>
      <c r="M112" s="12">
        <f>+J112+K112+144</f>
        <v>33218</v>
      </c>
      <c r="N112" s="12"/>
      <c r="O112" s="12">
        <f t="shared" si="55"/>
        <v>33218</v>
      </c>
      <c r="P112" s="12">
        <v>33217.51</v>
      </c>
      <c r="Q112" s="32">
        <v>33218</v>
      </c>
      <c r="R112" s="32">
        <f t="shared" si="56"/>
        <v>0</v>
      </c>
      <c r="S112" s="135">
        <v>33074</v>
      </c>
      <c r="T112" s="12"/>
      <c r="U112" s="138">
        <v>33027</v>
      </c>
      <c r="V112" s="91"/>
    </row>
    <row r="113" spans="1:23" s="1" customFormat="1" ht="27.75" customHeight="1" thickTop="1" x14ac:dyDescent="0.35">
      <c r="A113" s="1">
        <v>102</v>
      </c>
      <c r="C113" s="52" t="s">
        <v>93</v>
      </c>
      <c r="D113" s="39">
        <f>SUM(D105:D112)</f>
        <v>591760</v>
      </c>
      <c r="E113" s="39">
        <f>SUM(E105:E112)</f>
        <v>0</v>
      </c>
      <c r="F113" s="39"/>
      <c r="G113" s="39">
        <f>SUM(G105:G112)</f>
        <v>591760</v>
      </c>
      <c r="H113" s="39">
        <f>SUM(H105:H112)</f>
        <v>0</v>
      </c>
      <c r="I113" s="39"/>
      <c r="J113" s="39">
        <f>SUM(J105:J112)</f>
        <v>591760</v>
      </c>
      <c r="K113" s="39"/>
      <c r="L113" s="39"/>
      <c r="M113" s="39">
        <f>SUM(M105:M112)</f>
        <v>591760</v>
      </c>
      <c r="N113" s="39">
        <f t="shared" ref="N113:O113" si="57">SUM(N105:N112)</f>
        <v>0</v>
      </c>
      <c r="O113" s="39">
        <f t="shared" si="57"/>
        <v>591760</v>
      </c>
      <c r="P113" s="39">
        <f>SUM(P105:P112)</f>
        <v>449072.60000000003</v>
      </c>
      <c r="Q113" s="39">
        <f>SUM(Q105:Q112)</f>
        <v>591760</v>
      </c>
      <c r="R113" s="39">
        <f>SUM(R105:R112)</f>
        <v>0</v>
      </c>
      <c r="S113" s="136">
        <f t="shared" ref="S113:V113" si="58">SUM(S105:S112)</f>
        <v>609986</v>
      </c>
      <c r="T113" s="39"/>
      <c r="U113" s="136">
        <f t="shared" si="58"/>
        <v>598260</v>
      </c>
      <c r="V113" s="39">
        <f t="shared" si="58"/>
        <v>0</v>
      </c>
    </row>
    <row r="114" spans="1:23" s="1" customFormat="1" ht="27.75" customHeight="1" x14ac:dyDescent="0.35">
      <c r="A114" s="1">
        <v>103</v>
      </c>
      <c r="B114" s="19"/>
      <c r="C114" s="19"/>
      <c r="D114" s="32"/>
      <c r="E114" s="12"/>
      <c r="F114" s="12"/>
      <c r="G114" s="33"/>
      <c r="H114" s="12"/>
      <c r="I114" s="8"/>
      <c r="J114" s="8"/>
      <c r="K114" s="8"/>
      <c r="L114" s="8"/>
      <c r="M114" s="8"/>
      <c r="N114" s="8"/>
      <c r="O114" s="8"/>
      <c r="P114" s="12"/>
      <c r="Q114" s="12"/>
      <c r="R114" s="32"/>
      <c r="S114" s="135"/>
      <c r="T114" s="12"/>
      <c r="U114" s="134"/>
      <c r="V114" s="91"/>
    </row>
    <row r="115" spans="1:23" s="1" customFormat="1" ht="27.75" customHeight="1" thickBot="1" x14ac:dyDescent="0.4">
      <c r="A115" s="1">
        <v>104</v>
      </c>
      <c r="B115" s="19" t="s">
        <v>29</v>
      </c>
      <c r="C115" s="16"/>
      <c r="D115" s="42">
        <v>126931</v>
      </c>
      <c r="E115" s="30"/>
      <c r="F115" s="30"/>
      <c r="G115" s="56">
        <f>+D115-E115</f>
        <v>126931</v>
      </c>
      <c r="H115" s="57"/>
      <c r="I115" s="57"/>
      <c r="J115" s="12">
        <f>+G115+H115</f>
        <v>126931</v>
      </c>
      <c r="K115" s="12"/>
      <c r="L115" s="12"/>
      <c r="M115" s="12">
        <v>126931</v>
      </c>
      <c r="N115" s="12"/>
      <c r="O115" s="12">
        <f>+M115+N115</f>
        <v>126931</v>
      </c>
      <c r="P115" s="57">
        <v>22909.040000000001</v>
      </c>
      <c r="Q115" s="12">
        <v>126931</v>
      </c>
      <c r="R115" s="32">
        <f>+O115-Q115</f>
        <v>0</v>
      </c>
      <c r="S115" s="135">
        <v>126931</v>
      </c>
      <c r="T115" s="12"/>
      <c r="U115" s="134">
        <v>126931</v>
      </c>
      <c r="V115" s="91"/>
    </row>
    <row r="116" spans="1:23" s="1" customFormat="1" ht="27.75" customHeight="1" thickTop="1" x14ac:dyDescent="0.35">
      <c r="A116" s="1">
        <v>105</v>
      </c>
      <c r="C116" s="52" t="s">
        <v>94</v>
      </c>
      <c r="D116" s="39">
        <f>SUM(D115)</f>
        <v>126931</v>
      </c>
      <c r="E116" s="39">
        <f>SUM(E115)</f>
        <v>0</v>
      </c>
      <c r="F116" s="39"/>
      <c r="G116" s="39">
        <f>SUM(G115)</f>
        <v>126931</v>
      </c>
      <c r="H116" s="39">
        <f>SUM(H115)</f>
        <v>0</v>
      </c>
      <c r="I116" s="39"/>
      <c r="J116" s="25">
        <f>SUM(J115)</f>
        <v>126931</v>
      </c>
      <c r="K116" s="39"/>
      <c r="L116" s="39"/>
      <c r="M116" s="39">
        <f>SUM(M115)</f>
        <v>126931</v>
      </c>
      <c r="N116" s="39">
        <f t="shared" ref="N116:O116" si="59">SUM(N115)</f>
        <v>0</v>
      </c>
      <c r="O116" s="39">
        <f t="shared" si="59"/>
        <v>126931</v>
      </c>
      <c r="P116" s="39">
        <f>SUM(P115)</f>
        <v>22909.040000000001</v>
      </c>
      <c r="Q116" s="39">
        <f>SUM(Q115)</f>
        <v>126931</v>
      </c>
      <c r="R116" s="39">
        <f>SUM(R115)</f>
        <v>0</v>
      </c>
      <c r="S116" s="136">
        <f t="shared" ref="S116:V116" si="60">SUM(S115)</f>
        <v>126931</v>
      </c>
      <c r="T116" s="39"/>
      <c r="U116" s="136">
        <f t="shared" si="60"/>
        <v>126931</v>
      </c>
      <c r="V116" s="39">
        <f t="shared" si="60"/>
        <v>0</v>
      </c>
    </row>
    <row r="117" spans="1:23" s="1" customFormat="1" ht="39.75" customHeight="1" x14ac:dyDescent="0.35">
      <c r="A117" s="1">
        <v>106</v>
      </c>
      <c r="B117" s="19"/>
      <c r="C117" s="19"/>
      <c r="D117" s="32"/>
      <c r="E117" s="12"/>
      <c r="F117" s="12"/>
      <c r="G117" s="12"/>
      <c r="H117" s="12"/>
      <c r="I117" s="8"/>
      <c r="J117" s="8"/>
      <c r="K117" s="8"/>
      <c r="L117" s="8"/>
      <c r="M117" s="8"/>
      <c r="N117" s="8"/>
      <c r="O117" s="8"/>
      <c r="P117" s="12"/>
      <c r="Q117" s="12"/>
      <c r="R117" s="32"/>
      <c r="S117" s="135"/>
      <c r="T117" s="12"/>
      <c r="U117" s="134"/>
      <c r="V117" s="91"/>
    </row>
    <row r="118" spans="1:23" s="1" customFormat="1" ht="27.75" customHeight="1" x14ac:dyDescent="0.35">
      <c r="A118" s="1">
        <v>107</v>
      </c>
      <c r="B118" s="52" t="s">
        <v>95</v>
      </c>
      <c r="C118" s="52"/>
      <c r="D118" s="32"/>
      <c r="E118" s="12"/>
      <c r="F118" s="12"/>
      <c r="G118" s="33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32"/>
      <c r="S118" s="135"/>
      <c r="T118" s="12"/>
      <c r="U118" s="134"/>
      <c r="V118" s="91"/>
    </row>
    <row r="119" spans="1:23" s="1" customFormat="1" ht="27.75" customHeight="1" x14ac:dyDescent="0.35">
      <c r="A119" s="1">
        <v>108</v>
      </c>
      <c r="B119" s="19" t="s">
        <v>96</v>
      </c>
      <c r="C119" s="19"/>
      <c r="D119" s="32">
        <v>500</v>
      </c>
      <c r="E119" s="12"/>
      <c r="F119" s="12"/>
      <c r="G119" s="33">
        <f>+D119-E119</f>
        <v>500</v>
      </c>
      <c r="H119" s="32"/>
      <c r="I119" s="32"/>
      <c r="J119" s="12">
        <f>+G119+H119</f>
        <v>500</v>
      </c>
      <c r="K119" s="12"/>
      <c r="L119" s="12"/>
      <c r="M119" s="12">
        <f>+J119+K119</f>
        <v>500</v>
      </c>
      <c r="N119" s="12"/>
      <c r="O119" s="12">
        <f>+M119+N119</f>
        <v>500</v>
      </c>
      <c r="P119" s="12"/>
      <c r="Q119" s="32">
        <v>500</v>
      </c>
      <c r="R119" s="32">
        <f>+O119-Q119</f>
        <v>0</v>
      </c>
      <c r="S119" s="138">
        <v>500</v>
      </c>
      <c r="T119" s="12"/>
      <c r="U119" s="138">
        <v>500</v>
      </c>
      <c r="V119" s="91"/>
    </row>
    <row r="120" spans="1:23" s="1" customFormat="1" ht="27.75" customHeight="1" x14ac:dyDescent="0.35">
      <c r="A120" s="1">
        <v>109</v>
      </c>
      <c r="B120" s="19" t="s">
        <v>97</v>
      </c>
      <c r="C120" s="19"/>
      <c r="D120" s="32">
        <v>3000</v>
      </c>
      <c r="E120" s="12"/>
      <c r="F120" s="12"/>
      <c r="G120" s="33">
        <f>+D120-E120</f>
        <v>3000</v>
      </c>
      <c r="H120" s="32"/>
      <c r="I120" s="32"/>
      <c r="J120" s="12">
        <f>+G120+H120</f>
        <v>3000</v>
      </c>
      <c r="K120" s="12"/>
      <c r="L120" s="12"/>
      <c r="M120" s="12">
        <f>+J120+K120</f>
        <v>3000</v>
      </c>
      <c r="N120" s="12"/>
      <c r="O120" s="12">
        <f t="shared" ref="O120:O123" si="61">+M120+N120</f>
        <v>3000</v>
      </c>
      <c r="P120" s="12">
        <v>8.99</v>
      </c>
      <c r="Q120" s="32">
        <v>3000</v>
      </c>
      <c r="R120" s="32">
        <f t="shared" ref="R120:R123" si="62">+O120-Q120</f>
        <v>0</v>
      </c>
      <c r="S120" s="138">
        <v>3000</v>
      </c>
      <c r="T120" s="12"/>
      <c r="U120" s="138">
        <v>3000</v>
      </c>
      <c r="V120" s="91"/>
    </row>
    <row r="121" spans="1:23" s="1" customFormat="1" ht="27.75" customHeight="1" x14ac:dyDescent="0.35">
      <c r="A121" s="1">
        <v>110</v>
      </c>
      <c r="B121" s="19" t="s">
        <v>98</v>
      </c>
      <c r="C121" s="16"/>
      <c r="D121" s="32">
        <v>1500</v>
      </c>
      <c r="E121" s="12"/>
      <c r="F121" s="12"/>
      <c r="G121" s="33">
        <f>+D121-E121</f>
        <v>1500</v>
      </c>
      <c r="H121" s="32"/>
      <c r="I121" s="32"/>
      <c r="J121" s="12">
        <f>+G121+H121</f>
        <v>1500</v>
      </c>
      <c r="K121" s="12"/>
      <c r="L121" s="12"/>
      <c r="M121" s="12">
        <f>+J121+K121</f>
        <v>1500</v>
      </c>
      <c r="N121" s="12"/>
      <c r="O121" s="12">
        <f t="shared" si="61"/>
        <v>1500</v>
      </c>
      <c r="P121" s="12"/>
      <c r="Q121" s="32">
        <v>1500</v>
      </c>
      <c r="R121" s="32">
        <f t="shared" si="62"/>
        <v>0</v>
      </c>
      <c r="S121" s="138">
        <v>1500</v>
      </c>
      <c r="T121" s="12"/>
      <c r="U121" s="138">
        <v>1500</v>
      </c>
      <c r="V121" s="91"/>
    </row>
    <row r="122" spans="1:23" s="1" customFormat="1" ht="27.75" customHeight="1" x14ac:dyDescent="0.35">
      <c r="A122" s="1">
        <v>111</v>
      </c>
      <c r="B122" s="19" t="s">
        <v>99</v>
      </c>
      <c r="C122" s="16"/>
      <c r="D122" s="32">
        <v>10000</v>
      </c>
      <c r="E122" s="12"/>
      <c r="F122" s="12"/>
      <c r="G122" s="33">
        <f>+D122-E122</f>
        <v>10000</v>
      </c>
      <c r="H122" s="32"/>
      <c r="I122" s="32"/>
      <c r="J122" s="12">
        <f>+G122+H122</f>
        <v>10000</v>
      </c>
      <c r="K122" s="12"/>
      <c r="L122" s="12"/>
      <c r="M122" s="12">
        <f>+J122+K122</f>
        <v>10000</v>
      </c>
      <c r="N122" s="12"/>
      <c r="O122" s="12">
        <f t="shared" si="61"/>
        <v>10000</v>
      </c>
      <c r="P122" s="12"/>
      <c r="Q122" s="32">
        <v>10000</v>
      </c>
      <c r="R122" s="32">
        <f t="shared" si="62"/>
        <v>0</v>
      </c>
      <c r="S122" s="138">
        <v>10000</v>
      </c>
      <c r="T122" s="12"/>
      <c r="U122" s="138">
        <v>10000</v>
      </c>
      <c r="V122" s="91"/>
    </row>
    <row r="123" spans="1:23" s="1" customFormat="1" ht="27.75" customHeight="1" thickBot="1" x14ac:dyDescent="0.4">
      <c r="A123" s="1">
        <v>112</v>
      </c>
      <c r="B123" s="19" t="s">
        <v>100</v>
      </c>
      <c r="C123" s="16"/>
      <c r="D123" s="42">
        <v>1000</v>
      </c>
      <c r="E123" s="30"/>
      <c r="F123" s="30"/>
      <c r="G123" s="33">
        <f>+D123-E123</f>
        <v>1000</v>
      </c>
      <c r="H123" s="38"/>
      <c r="I123" s="38"/>
      <c r="J123" s="12">
        <f>+G123+H123</f>
        <v>1000</v>
      </c>
      <c r="K123" s="12"/>
      <c r="L123" s="12"/>
      <c r="M123" s="12">
        <f>+J123+K123</f>
        <v>1000</v>
      </c>
      <c r="N123" s="12"/>
      <c r="O123" s="12">
        <f t="shared" si="61"/>
        <v>1000</v>
      </c>
      <c r="P123" s="26"/>
      <c r="Q123" s="42">
        <v>1000</v>
      </c>
      <c r="R123" s="32">
        <f t="shared" si="62"/>
        <v>0</v>
      </c>
      <c r="S123" s="143">
        <v>1000</v>
      </c>
      <c r="T123" s="12"/>
      <c r="U123" s="143">
        <v>1000</v>
      </c>
      <c r="V123" s="91"/>
    </row>
    <row r="124" spans="1:23" s="1" customFormat="1" ht="27.75" customHeight="1" thickTop="1" x14ac:dyDescent="0.35">
      <c r="A124" s="1">
        <v>113</v>
      </c>
      <c r="C124" s="52" t="s">
        <v>101</v>
      </c>
      <c r="D124" s="39">
        <f>SUM(D119:D123)</f>
        <v>16000</v>
      </c>
      <c r="E124" s="39">
        <f>SUM(E119:E123)</f>
        <v>0</v>
      </c>
      <c r="F124" s="39"/>
      <c r="G124" s="39">
        <f>SUM(G119:G123)</f>
        <v>16000</v>
      </c>
      <c r="H124" s="39">
        <f>SUM(H119:H123)</f>
        <v>0</v>
      </c>
      <c r="I124" s="39"/>
      <c r="J124" s="25">
        <f>SUM(J119:J123)</f>
        <v>16000</v>
      </c>
      <c r="K124" s="39"/>
      <c r="L124" s="39"/>
      <c r="M124" s="39">
        <f>SUM(M119:M123)</f>
        <v>16000</v>
      </c>
      <c r="N124" s="39">
        <f t="shared" ref="N124:O124" si="63">SUM(N119:N123)</f>
        <v>0</v>
      </c>
      <c r="O124" s="39">
        <f t="shared" si="63"/>
        <v>16000</v>
      </c>
      <c r="P124" s="39">
        <f>SUM(P119:P123)</f>
        <v>8.99</v>
      </c>
      <c r="Q124" s="39">
        <f>SUM(Q119:Q123)</f>
        <v>16000</v>
      </c>
      <c r="R124" s="39">
        <f>SUM(R119:R123)</f>
        <v>0</v>
      </c>
      <c r="S124" s="136">
        <f t="shared" ref="S124:V124" si="64">SUM(S119:S123)</f>
        <v>16000</v>
      </c>
      <c r="T124" s="39"/>
      <c r="U124" s="136">
        <f t="shared" si="64"/>
        <v>16000</v>
      </c>
      <c r="V124" s="39">
        <f t="shared" si="64"/>
        <v>0</v>
      </c>
    </row>
    <row r="125" spans="1:23" s="1" customFormat="1" ht="27.75" customHeight="1" x14ac:dyDescent="0.35">
      <c r="A125" s="1">
        <v>114</v>
      </c>
      <c r="B125" s="52"/>
      <c r="C125" s="26"/>
      <c r="D125" s="32"/>
      <c r="E125" s="12"/>
      <c r="F125" s="12"/>
      <c r="G125" s="12"/>
      <c r="H125" s="12"/>
      <c r="I125" s="8"/>
      <c r="J125" s="8"/>
      <c r="K125" s="8"/>
      <c r="L125" s="8"/>
      <c r="M125" s="8"/>
      <c r="N125" s="8"/>
      <c r="O125" s="8"/>
      <c r="P125" s="12"/>
      <c r="Q125" s="12"/>
      <c r="R125" s="32"/>
      <c r="S125" s="135"/>
      <c r="T125" s="12"/>
      <c r="U125" s="134"/>
      <c r="V125" s="91"/>
    </row>
    <row r="126" spans="1:23" s="1" customFormat="1" ht="27.75" customHeight="1" x14ac:dyDescent="0.35">
      <c r="A126" s="1">
        <v>115</v>
      </c>
      <c r="B126" s="52" t="s">
        <v>102</v>
      </c>
      <c r="C126" s="52"/>
      <c r="D126" s="32"/>
      <c r="E126" s="12"/>
      <c r="F126" s="12"/>
      <c r="G126" s="33"/>
      <c r="H126" s="12"/>
      <c r="I126" s="12"/>
      <c r="J126" s="12"/>
      <c r="K126" s="12"/>
      <c r="L126" s="12"/>
      <c r="M126" s="12"/>
      <c r="N126" s="12"/>
      <c r="O126" s="12"/>
      <c r="P126" s="12"/>
      <c r="Q126" s="33"/>
      <c r="R126" s="32"/>
      <c r="S126" s="135"/>
      <c r="T126" s="12"/>
      <c r="U126" s="134"/>
      <c r="V126" s="91"/>
    </row>
    <row r="127" spans="1:23" s="1" customFormat="1" ht="27.75" customHeight="1" x14ac:dyDescent="0.35">
      <c r="A127" s="1">
        <v>116</v>
      </c>
      <c r="B127" s="19" t="s">
        <v>86</v>
      </c>
      <c r="C127" s="19"/>
      <c r="D127" s="32">
        <v>252259</v>
      </c>
      <c r="E127" s="12"/>
      <c r="F127" s="12"/>
      <c r="G127" s="33">
        <f t="shared" ref="G127:G140" si="65">+D127+E127</f>
        <v>252259</v>
      </c>
      <c r="H127" s="32"/>
      <c r="I127" s="32"/>
      <c r="J127" s="12">
        <f t="shared" ref="J127:J140" si="66">+G127+H127</f>
        <v>252259</v>
      </c>
      <c r="K127" s="12"/>
      <c r="L127" s="12"/>
      <c r="M127" s="12">
        <f t="shared" ref="M127:M140" si="67">+J127+K127</f>
        <v>252259</v>
      </c>
      <c r="N127" s="12"/>
      <c r="O127" s="12">
        <f>+M127+N127</f>
        <v>252259</v>
      </c>
      <c r="P127" s="12">
        <v>170085.68</v>
      </c>
      <c r="Q127" s="32">
        <v>252259</v>
      </c>
      <c r="R127" s="32">
        <f t="shared" ref="R127:R140" si="68">+O127-Q127</f>
        <v>0</v>
      </c>
      <c r="S127" s="135">
        <v>262630.2</v>
      </c>
      <c r="T127" s="12"/>
      <c r="U127" s="138">
        <v>258492.9</v>
      </c>
      <c r="V127" s="91"/>
      <c r="W127" s="90"/>
    </row>
    <row r="128" spans="1:23" s="1" customFormat="1" ht="27.75" customHeight="1" x14ac:dyDescent="0.35">
      <c r="A128" s="1">
        <v>117</v>
      </c>
      <c r="B128" s="19" t="s">
        <v>53</v>
      </c>
      <c r="C128" s="19"/>
      <c r="D128" s="32">
        <v>4000</v>
      </c>
      <c r="E128" s="12">
        <v>-1000</v>
      </c>
      <c r="F128" s="12"/>
      <c r="G128" s="33">
        <f t="shared" si="65"/>
        <v>3000</v>
      </c>
      <c r="H128" s="32">
        <v>-1500</v>
      </c>
      <c r="I128" s="32"/>
      <c r="J128" s="12">
        <f t="shared" si="66"/>
        <v>1500</v>
      </c>
      <c r="K128" s="12"/>
      <c r="L128" s="12"/>
      <c r="M128" s="12">
        <f t="shared" si="67"/>
        <v>1500</v>
      </c>
      <c r="N128" s="12"/>
      <c r="O128" s="12">
        <f t="shared" ref="O128:O140" si="69">+M128+N128</f>
        <v>1500</v>
      </c>
      <c r="P128" s="12">
        <v>1337.22</v>
      </c>
      <c r="Q128" s="32">
        <v>1500</v>
      </c>
      <c r="R128" s="32">
        <f t="shared" si="68"/>
        <v>0</v>
      </c>
      <c r="S128" s="135">
        <v>1500</v>
      </c>
      <c r="T128" s="12"/>
      <c r="U128" s="138">
        <v>1500</v>
      </c>
      <c r="V128" s="91"/>
      <c r="W128" s="90"/>
    </row>
    <row r="129" spans="1:23" s="1" customFormat="1" ht="23.25" x14ac:dyDescent="0.35">
      <c r="A129" s="1">
        <v>118</v>
      </c>
      <c r="B129" s="19" t="s">
        <v>103</v>
      </c>
      <c r="C129" s="58"/>
      <c r="D129" s="32">
        <v>55000</v>
      </c>
      <c r="E129" s="12"/>
      <c r="F129" s="12"/>
      <c r="G129" s="33">
        <f t="shared" si="65"/>
        <v>55000</v>
      </c>
      <c r="H129" s="32">
        <v>-5000</v>
      </c>
      <c r="I129" s="32"/>
      <c r="J129" s="12">
        <f t="shared" si="66"/>
        <v>50000</v>
      </c>
      <c r="K129" s="12"/>
      <c r="L129" s="12"/>
      <c r="M129" s="12">
        <f t="shared" si="67"/>
        <v>50000</v>
      </c>
      <c r="N129" s="12"/>
      <c r="O129" s="12">
        <f t="shared" si="69"/>
        <v>50000</v>
      </c>
      <c r="P129" s="12">
        <v>29543.439999999999</v>
      </c>
      <c r="Q129" s="32">
        <v>50000</v>
      </c>
      <c r="R129" s="32">
        <f t="shared" si="68"/>
        <v>0</v>
      </c>
      <c r="S129" s="135">
        <v>50000</v>
      </c>
      <c r="T129" s="12"/>
      <c r="U129" s="138">
        <v>48000</v>
      </c>
      <c r="V129" s="91"/>
      <c r="W129" s="90"/>
    </row>
    <row r="130" spans="1:23" s="1" customFormat="1" ht="27.75" customHeight="1" x14ac:dyDescent="0.35">
      <c r="A130" s="1">
        <v>119</v>
      </c>
      <c r="B130" s="19" t="s">
        <v>104</v>
      </c>
      <c r="C130" s="19"/>
      <c r="D130" s="32">
        <v>21600</v>
      </c>
      <c r="E130" s="12"/>
      <c r="F130" s="12"/>
      <c r="G130" s="33">
        <f t="shared" si="65"/>
        <v>21600</v>
      </c>
      <c r="H130" s="32">
        <v>3400</v>
      </c>
      <c r="I130" s="32"/>
      <c r="J130" s="12">
        <f t="shared" si="66"/>
        <v>25000</v>
      </c>
      <c r="K130" s="12"/>
      <c r="L130" s="12"/>
      <c r="M130" s="12">
        <f t="shared" si="67"/>
        <v>25000</v>
      </c>
      <c r="N130" s="12"/>
      <c r="O130" s="12">
        <f t="shared" si="69"/>
        <v>25000</v>
      </c>
      <c r="P130" s="12">
        <v>21461.119999999999</v>
      </c>
      <c r="Q130" s="32">
        <v>25000</v>
      </c>
      <c r="R130" s="32">
        <f t="shared" si="68"/>
        <v>0</v>
      </c>
      <c r="S130" s="135">
        <v>25000</v>
      </c>
      <c r="T130" s="12"/>
      <c r="U130" s="138">
        <v>25000</v>
      </c>
      <c r="V130" s="91"/>
      <c r="W130" s="90"/>
    </row>
    <row r="131" spans="1:23" s="1" customFormat="1" ht="27.75" customHeight="1" x14ac:dyDescent="0.35">
      <c r="A131" s="1">
        <v>120</v>
      </c>
      <c r="B131" s="19" t="s">
        <v>105</v>
      </c>
      <c r="C131" s="20"/>
      <c r="D131" s="32">
        <v>5000</v>
      </c>
      <c r="E131" s="12"/>
      <c r="F131" s="12"/>
      <c r="G131" s="33">
        <f t="shared" si="65"/>
        <v>5000</v>
      </c>
      <c r="H131" s="32"/>
      <c r="I131" s="32"/>
      <c r="J131" s="12">
        <f t="shared" si="66"/>
        <v>5000</v>
      </c>
      <c r="K131" s="12"/>
      <c r="L131" s="12"/>
      <c r="M131" s="12">
        <f t="shared" si="67"/>
        <v>5000</v>
      </c>
      <c r="N131" s="12"/>
      <c r="O131" s="12">
        <f t="shared" si="69"/>
        <v>5000</v>
      </c>
      <c r="P131" s="12"/>
      <c r="Q131" s="32">
        <v>5000</v>
      </c>
      <c r="R131" s="32">
        <f t="shared" si="68"/>
        <v>0</v>
      </c>
      <c r="S131" s="135">
        <v>5000</v>
      </c>
      <c r="T131" s="12"/>
      <c r="U131" s="138">
        <v>4866.1000000000004</v>
      </c>
      <c r="V131" s="91"/>
      <c r="W131" s="90"/>
    </row>
    <row r="132" spans="1:23" s="1" customFormat="1" ht="27.75" customHeight="1" x14ac:dyDescent="0.35">
      <c r="A132" s="1">
        <v>121</v>
      </c>
      <c r="B132" s="19" t="s">
        <v>106</v>
      </c>
      <c r="C132" s="19"/>
      <c r="D132" s="32">
        <v>6600</v>
      </c>
      <c r="E132" s="12"/>
      <c r="F132" s="12"/>
      <c r="G132" s="33">
        <f t="shared" si="65"/>
        <v>6600</v>
      </c>
      <c r="H132" s="32"/>
      <c r="I132" s="32"/>
      <c r="J132" s="12">
        <f t="shared" si="66"/>
        <v>6600</v>
      </c>
      <c r="K132" s="12"/>
      <c r="L132" s="12"/>
      <c r="M132" s="12">
        <f t="shared" si="67"/>
        <v>6600</v>
      </c>
      <c r="N132" s="12"/>
      <c r="O132" s="12">
        <f t="shared" si="69"/>
        <v>6600</v>
      </c>
      <c r="P132" s="12"/>
      <c r="Q132" s="32">
        <v>6600</v>
      </c>
      <c r="R132" s="32">
        <f t="shared" si="68"/>
        <v>0</v>
      </c>
      <c r="S132" s="135">
        <v>6725</v>
      </c>
      <c r="T132" s="12"/>
      <c r="U132" s="138">
        <f>6600+125</f>
        <v>6725</v>
      </c>
      <c r="V132" s="91"/>
      <c r="W132" s="90"/>
    </row>
    <row r="133" spans="1:23" s="1" customFormat="1" ht="27.75" customHeight="1" x14ac:dyDescent="0.35">
      <c r="A133" s="1">
        <v>122</v>
      </c>
      <c r="B133" s="19" t="s">
        <v>91</v>
      </c>
      <c r="C133" s="19"/>
      <c r="D133" s="32">
        <v>16657</v>
      </c>
      <c r="E133" s="12"/>
      <c r="F133" s="12"/>
      <c r="G133" s="33">
        <f t="shared" si="65"/>
        <v>16657</v>
      </c>
      <c r="H133" s="32"/>
      <c r="I133" s="32"/>
      <c r="J133" s="12">
        <f t="shared" si="66"/>
        <v>16657</v>
      </c>
      <c r="K133" s="12"/>
      <c r="L133" s="12"/>
      <c r="M133" s="12">
        <f t="shared" si="67"/>
        <v>16657</v>
      </c>
      <c r="N133" s="12"/>
      <c r="O133" s="12">
        <f t="shared" si="69"/>
        <v>16657</v>
      </c>
      <c r="P133" s="12">
        <v>12146.22</v>
      </c>
      <c r="Q133" s="32">
        <v>16657</v>
      </c>
      <c r="R133" s="32">
        <f t="shared" si="68"/>
        <v>0</v>
      </c>
      <c r="S133" s="135">
        <v>16657</v>
      </c>
      <c r="T133" s="12"/>
      <c r="U133" s="138">
        <v>16557</v>
      </c>
      <c r="V133" s="91"/>
      <c r="W133" s="90"/>
    </row>
    <row r="134" spans="1:23" s="1" customFormat="1" ht="27.75" customHeight="1" x14ac:dyDescent="0.35">
      <c r="A134" s="1">
        <v>123</v>
      </c>
      <c r="B134" s="19" t="s">
        <v>107</v>
      </c>
      <c r="C134" s="19"/>
      <c r="D134" s="32">
        <v>7000</v>
      </c>
      <c r="E134" s="12"/>
      <c r="F134" s="12"/>
      <c r="G134" s="33">
        <f t="shared" si="65"/>
        <v>7000</v>
      </c>
      <c r="H134" s="32"/>
      <c r="I134" s="32"/>
      <c r="J134" s="12">
        <f t="shared" si="66"/>
        <v>7000</v>
      </c>
      <c r="K134" s="12"/>
      <c r="L134" s="12"/>
      <c r="M134" s="12">
        <f t="shared" si="67"/>
        <v>7000</v>
      </c>
      <c r="N134" s="12"/>
      <c r="O134" s="12">
        <f t="shared" si="69"/>
        <v>7000</v>
      </c>
      <c r="P134" s="12">
        <v>5974.8</v>
      </c>
      <c r="Q134" s="32">
        <v>7000</v>
      </c>
      <c r="R134" s="32">
        <f t="shared" si="68"/>
        <v>0</v>
      </c>
      <c r="S134" s="135">
        <v>7000</v>
      </c>
      <c r="T134" s="12"/>
      <c r="U134" s="138">
        <v>5000</v>
      </c>
      <c r="V134" s="91"/>
      <c r="W134" s="90"/>
    </row>
    <row r="135" spans="1:23" s="1" customFormat="1" ht="27.75" customHeight="1" x14ac:dyDescent="0.35">
      <c r="A135" s="1">
        <v>124</v>
      </c>
      <c r="B135" s="19" t="s">
        <v>87</v>
      </c>
      <c r="C135" s="19"/>
      <c r="D135" s="32">
        <v>8000</v>
      </c>
      <c r="E135" s="12"/>
      <c r="F135" s="12"/>
      <c r="G135" s="33">
        <f t="shared" si="65"/>
        <v>8000</v>
      </c>
      <c r="H135" s="32">
        <v>2100</v>
      </c>
      <c r="I135" s="32"/>
      <c r="J135" s="12">
        <f t="shared" si="66"/>
        <v>10100</v>
      </c>
      <c r="K135" s="12"/>
      <c r="L135" s="12"/>
      <c r="M135" s="12">
        <f t="shared" si="67"/>
        <v>10100</v>
      </c>
      <c r="N135" s="12"/>
      <c r="O135" s="12">
        <f t="shared" si="69"/>
        <v>10100</v>
      </c>
      <c r="P135" s="12">
        <v>6399.7</v>
      </c>
      <c r="Q135" s="32">
        <v>10100</v>
      </c>
      <c r="R135" s="32">
        <f t="shared" si="68"/>
        <v>0</v>
      </c>
      <c r="S135" s="135">
        <v>10000</v>
      </c>
      <c r="T135" s="12"/>
      <c r="U135" s="138">
        <v>10000</v>
      </c>
      <c r="V135" s="91"/>
      <c r="W135" s="90"/>
    </row>
    <row r="136" spans="1:23" s="1" customFormat="1" ht="25.5" customHeight="1" x14ac:dyDescent="0.35">
      <c r="A136" s="1">
        <v>125</v>
      </c>
      <c r="B136" s="19" t="s">
        <v>108</v>
      </c>
      <c r="C136" s="19"/>
      <c r="D136" s="32">
        <v>1000</v>
      </c>
      <c r="E136" s="12">
        <v>-1000</v>
      </c>
      <c r="F136" s="12"/>
      <c r="G136" s="33">
        <f t="shared" si="65"/>
        <v>0</v>
      </c>
      <c r="H136" s="32"/>
      <c r="I136" s="32"/>
      <c r="J136" s="12">
        <f t="shared" si="66"/>
        <v>0</v>
      </c>
      <c r="K136" s="12"/>
      <c r="L136" s="12"/>
      <c r="M136" s="12">
        <f t="shared" si="67"/>
        <v>0</v>
      </c>
      <c r="N136" s="12"/>
      <c r="O136" s="12">
        <f t="shared" si="69"/>
        <v>0</v>
      </c>
      <c r="P136" s="12"/>
      <c r="Q136" s="32">
        <v>0</v>
      </c>
      <c r="R136" s="32">
        <f t="shared" si="68"/>
        <v>0</v>
      </c>
      <c r="S136" s="135"/>
      <c r="T136" s="12"/>
      <c r="U136" s="138"/>
      <c r="V136" s="91"/>
      <c r="W136" s="90"/>
    </row>
    <row r="137" spans="1:23" s="1" customFormat="1" ht="25.5" customHeight="1" x14ac:dyDescent="0.35">
      <c r="A137" s="1">
        <v>126</v>
      </c>
      <c r="B137" s="20" t="s">
        <v>56</v>
      </c>
      <c r="C137" s="20"/>
      <c r="D137" s="32">
        <v>5000</v>
      </c>
      <c r="E137" s="12"/>
      <c r="F137" s="12"/>
      <c r="G137" s="33">
        <f t="shared" si="65"/>
        <v>5000</v>
      </c>
      <c r="H137" s="32">
        <v>1000</v>
      </c>
      <c r="I137" s="32"/>
      <c r="J137" s="12">
        <f t="shared" si="66"/>
        <v>6000</v>
      </c>
      <c r="K137" s="12"/>
      <c r="L137" s="12"/>
      <c r="M137" s="12">
        <f t="shared" si="67"/>
        <v>6000</v>
      </c>
      <c r="N137" s="12"/>
      <c r="O137" s="12">
        <f t="shared" si="69"/>
        <v>6000</v>
      </c>
      <c r="P137" s="12">
        <v>1826.36</v>
      </c>
      <c r="Q137" s="32">
        <v>6000</v>
      </c>
      <c r="R137" s="32">
        <f t="shared" si="68"/>
        <v>0</v>
      </c>
      <c r="S137" s="135">
        <v>5000</v>
      </c>
      <c r="T137" s="12"/>
      <c r="U137" s="138">
        <v>5000</v>
      </c>
      <c r="V137" s="91"/>
      <c r="W137" s="90"/>
    </row>
    <row r="138" spans="1:23" s="1" customFormat="1" ht="25.5" customHeight="1" x14ac:dyDescent="0.35">
      <c r="A138" s="1">
        <v>127</v>
      </c>
      <c r="B138" s="20" t="s">
        <v>109</v>
      </c>
      <c r="C138" s="19"/>
      <c r="D138" s="32">
        <v>125</v>
      </c>
      <c r="E138" s="12"/>
      <c r="F138" s="12"/>
      <c r="G138" s="33">
        <f t="shared" si="65"/>
        <v>125</v>
      </c>
      <c r="H138" s="32"/>
      <c r="I138" s="32"/>
      <c r="J138" s="12">
        <f t="shared" si="66"/>
        <v>125</v>
      </c>
      <c r="K138" s="12"/>
      <c r="L138" s="12"/>
      <c r="M138" s="12">
        <f t="shared" si="67"/>
        <v>125</v>
      </c>
      <c r="N138" s="12"/>
      <c r="O138" s="12">
        <f t="shared" si="69"/>
        <v>125</v>
      </c>
      <c r="P138" s="12"/>
      <c r="Q138" s="32">
        <v>125</v>
      </c>
      <c r="R138" s="32">
        <f t="shared" si="68"/>
        <v>0</v>
      </c>
      <c r="S138" s="135">
        <v>125</v>
      </c>
      <c r="T138" s="12"/>
      <c r="U138" s="138">
        <v>125</v>
      </c>
      <c r="V138" s="91"/>
      <c r="W138" s="90"/>
    </row>
    <row r="139" spans="1:23" s="1" customFormat="1" ht="25.5" customHeight="1" x14ac:dyDescent="0.35">
      <c r="A139" s="1">
        <v>128</v>
      </c>
      <c r="B139" s="19" t="s">
        <v>59</v>
      </c>
      <c r="C139" s="19"/>
      <c r="D139" s="32">
        <v>5000</v>
      </c>
      <c r="E139" s="12">
        <v>2000</v>
      </c>
      <c r="F139" s="12"/>
      <c r="G139" s="33">
        <f t="shared" si="65"/>
        <v>7000</v>
      </c>
      <c r="H139" s="32"/>
      <c r="I139" s="32"/>
      <c r="J139" s="12">
        <f t="shared" si="66"/>
        <v>7000</v>
      </c>
      <c r="K139" s="12"/>
      <c r="L139" s="12"/>
      <c r="M139" s="12">
        <f t="shared" si="67"/>
        <v>7000</v>
      </c>
      <c r="N139" s="12"/>
      <c r="O139" s="12">
        <f t="shared" si="69"/>
        <v>7000</v>
      </c>
      <c r="P139" s="12">
        <v>2387.2199999999998</v>
      </c>
      <c r="Q139" s="32">
        <v>7000</v>
      </c>
      <c r="R139" s="32">
        <f t="shared" si="68"/>
        <v>0</v>
      </c>
      <c r="S139" s="135">
        <v>8000</v>
      </c>
      <c r="T139" s="12"/>
      <c r="U139" s="138">
        <v>6000</v>
      </c>
      <c r="V139" s="91"/>
      <c r="W139" s="90"/>
    </row>
    <row r="140" spans="1:23" s="1" customFormat="1" ht="25.5" customHeight="1" thickBot="1" x14ac:dyDescent="0.4">
      <c r="A140" s="1">
        <v>129</v>
      </c>
      <c r="B140" s="19" t="s">
        <v>57</v>
      </c>
      <c r="C140" s="19"/>
      <c r="D140" s="32">
        <v>1200</v>
      </c>
      <c r="E140" s="30"/>
      <c r="F140" s="30"/>
      <c r="G140" s="33">
        <f t="shared" si="65"/>
        <v>1200</v>
      </c>
      <c r="H140" s="49"/>
      <c r="I140" s="49"/>
      <c r="J140" s="12">
        <f t="shared" si="66"/>
        <v>1200</v>
      </c>
      <c r="K140" s="12"/>
      <c r="L140" s="12"/>
      <c r="M140" s="12">
        <f t="shared" si="67"/>
        <v>1200</v>
      </c>
      <c r="N140" s="12"/>
      <c r="O140" s="12">
        <f t="shared" si="69"/>
        <v>1200</v>
      </c>
      <c r="P140" s="30"/>
      <c r="Q140" s="32">
        <v>1200</v>
      </c>
      <c r="R140" s="32">
        <f t="shared" si="68"/>
        <v>0</v>
      </c>
      <c r="S140" s="135">
        <v>1200</v>
      </c>
      <c r="T140" s="12"/>
      <c r="U140" s="138">
        <f>1200+0.08</f>
        <v>1200.08</v>
      </c>
      <c r="V140" s="91"/>
      <c r="W140" s="90"/>
    </row>
    <row r="141" spans="1:23" s="1" customFormat="1" ht="25.5" customHeight="1" thickTop="1" x14ac:dyDescent="0.35">
      <c r="A141" s="1">
        <v>130</v>
      </c>
      <c r="C141" s="52" t="s">
        <v>110</v>
      </c>
      <c r="D141" s="39">
        <f t="shared" ref="D141:Q141" si="70">SUM(D127:D140)</f>
        <v>388441</v>
      </c>
      <c r="E141" s="39">
        <f t="shared" si="70"/>
        <v>0</v>
      </c>
      <c r="F141" s="39"/>
      <c r="G141" s="39">
        <f t="shared" si="70"/>
        <v>388441</v>
      </c>
      <c r="H141" s="39">
        <f t="shared" si="70"/>
        <v>0</v>
      </c>
      <c r="I141" s="39"/>
      <c r="J141" s="39">
        <f t="shared" si="70"/>
        <v>388441</v>
      </c>
      <c r="K141" s="39"/>
      <c r="L141" s="39"/>
      <c r="M141" s="39">
        <f>SUM(M127:M140)</f>
        <v>388441</v>
      </c>
      <c r="N141" s="39">
        <f t="shared" ref="N141:O141" si="71">SUM(N127:N140)</f>
        <v>0</v>
      </c>
      <c r="O141" s="39">
        <f t="shared" si="71"/>
        <v>388441</v>
      </c>
      <c r="P141" s="39">
        <f>SUM(P127:P140)</f>
        <v>251161.75999999998</v>
      </c>
      <c r="Q141" s="39">
        <f t="shared" si="70"/>
        <v>388441</v>
      </c>
      <c r="R141" s="39">
        <f>SUM(R127:R140)</f>
        <v>0</v>
      </c>
      <c r="S141" s="136">
        <f t="shared" ref="S141:V141" si="72">SUM(S127:S140)</f>
        <v>398837.2</v>
      </c>
      <c r="T141" s="39"/>
      <c r="U141" s="136">
        <f t="shared" si="72"/>
        <v>388466.08</v>
      </c>
      <c r="V141" s="39">
        <f t="shared" si="72"/>
        <v>0</v>
      </c>
      <c r="W141" s="128"/>
    </row>
    <row r="142" spans="1:23" s="1" customFormat="1" ht="25.5" customHeight="1" x14ac:dyDescent="0.35">
      <c r="A142" s="1">
        <v>131</v>
      </c>
      <c r="B142" s="52"/>
      <c r="C142" s="59"/>
      <c r="D142" s="32"/>
      <c r="E142" s="12"/>
      <c r="F142" s="12"/>
      <c r="G142" s="33"/>
      <c r="H142" s="12"/>
      <c r="I142" s="8"/>
      <c r="J142" s="8"/>
      <c r="K142" s="8"/>
      <c r="L142" s="8"/>
      <c r="M142" s="8"/>
      <c r="N142" s="8"/>
      <c r="O142" s="8"/>
      <c r="P142" s="12"/>
      <c r="Q142" s="12"/>
      <c r="R142" s="32"/>
      <c r="S142" s="135"/>
      <c r="T142" s="12"/>
      <c r="U142" s="134"/>
      <c r="V142" s="91"/>
    </row>
    <row r="143" spans="1:23" s="1" customFormat="1" ht="25.5" customHeight="1" x14ac:dyDescent="0.35">
      <c r="A143" s="1">
        <v>132</v>
      </c>
      <c r="B143" s="52" t="s">
        <v>111</v>
      </c>
      <c r="C143" s="52"/>
      <c r="D143" s="32"/>
      <c r="E143" s="12"/>
      <c r="F143" s="12"/>
      <c r="G143" s="33"/>
      <c r="H143" s="12"/>
      <c r="I143" s="12"/>
      <c r="J143" s="12"/>
      <c r="K143" s="12"/>
      <c r="L143" s="12"/>
      <c r="M143" s="12"/>
      <c r="N143" s="12"/>
      <c r="O143" s="12"/>
      <c r="P143" s="12"/>
      <c r="Q143" s="33"/>
      <c r="R143" s="32"/>
      <c r="S143" s="135"/>
      <c r="T143" s="12"/>
      <c r="U143" s="134"/>
      <c r="V143" s="91"/>
    </row>
    <row r="144" spans="1:23" s="1" customFormat="1" ht="25.5" customHeight="1" x14ac:dyDescent="0.35">
      <c r="A144" s="1">
        <v>133</v>
      </c>
      <c r="B144" s="16" t="s">
        <v>112</v>
      </c>
      <c r="C144" s="16"/>
      <c r="D144" s="32"/>
      <c r="E144" s="12"/>
      <c r="F144" s="12"/>
      <c r="G144" s="33"/>
      <c r="H144" s="12"/>
      <c r="I144" s="12"/>
      <c r="J144" s="12"/>
      <c r="K144" s="12"/>
      <c r="L144" s="12"/>
      <c r="M144" s="12"/>
      <c r="N144" s="12"/>
      <c r="O144" s="12"/>
      <c r="P144" s="12"/>
      <c r="Q144" s="33"/>
      <c r="R144" s="32"/>
      <c r="S144" s="135"/>
      <c r="T144" s="12"/>
      <c r="U144" s="134"/>
      <c r="V144" s="91"/>
    </row>
    <row r="145" spans="1:24" s="1" customFormat="1" ht="25.5" customHeight="1" x14ac:dyDescent="0.35">
      <c r="A145" s="1">
        <v>134</v>
      </c>
      <c r="B145" s="16"/>
      <c r="C145" s="20" t="s">
        <v>52</v>
      </c>
      <c r="D145" s="42">
        <v>3450</v>
      </c>
      <c r="E145" s="12"/>
      <c r="F145" s="12"/>
      <c r="G145" s="33">
        <f t="shared" ref="G145:G154" si="73">+D145+E145</f>
        <v>3450</v>
      </c>
      <c r="H145" s="42"/>
      <c r="I145" s="42"/>
      <c r="J145" s="12">
        <f t="shared" ref="J145:J154" si="74">+G145+H145</f>
        <v>3450</v>
      </c>
      <c r="K145" s="12"/>
      <c r="L145" s="12"/>
      <c r="M145" s="42">
        <v>3450</v>
      </c>
      <c r="N145" s="42"/>
      <c r="O145" s="42">
        <f>+M145+N145</f>
        <v>3450</v>
      </c>
      <c r="P145" s="12">
        <v>1996</v>
      </c>
      <c r="Q145" s="42">
        <v>3450</v>
      </c>
      <c r="R145" s="32">
        <f t="shared" ref="R145:R155" si="75">+O145-Q145</f>
        <v>0</v>
      </c>
      <c r="S145" s="135">
        <v>3500</v>
      </c>
      <c r="T145" s="12"/>
      <c r="U145" s="135">
        <f>3500+3484</f>
        <v>6984</v>
      </c>
      <c r="V145" s="91"/>
    </row>
    <row r="146" spans="1:24" s="1" customFormat="1" ht="25.5" customHeight="1" x14ac:dyDescent="0.35">
      <c r="A146" s="1">
        <v>135</v>
      </c>
      <c r="B146" s="16"/>
      <c r="C146" s="17" t="s">
        <v>58</v>
      </c>
      <c r="D146" s="42">
        <v>274078</v>
      </c>
      <c r="E146" s="12">
        <f>281243-D146</f>
        <v>7165</v>
      </c>
      <c r="F146" s="12"/>
      <c r="G146" s="33">
        <f>+D146+E146</f>
        <v>281243</v>
      </c>
      <c r="H146" s="42">
        <v>3386</v>
      </c>
      <c r="I146" s="42" t="s">
        <v>46</v>
      </c>
      <c r="J146" s="12">
        <f t="shared" si="74"/>
        <v>284629</v>
      </c>
      <c r="K146" s="12"/>
      <c r="L146" s="12"/>
      <c r="M146" s="42">
        <v>284629</v>
      </c>
      <c r="N146" s="42"/>
      <c r="O146" s="42">
        <f t="shared" ref="O146:O154" si="76">+M146+N146</f>
        <v>284629</v>
      </c>
      <c r="P146" s="12">
        <f>87554.56+30194.96+41612.68+12350.56+8370+10937.5+1357.5+3215+2423.63</f>
        <v>198016.38999999998</v>
      </c>
      <c r="Q146" s="42">
        <v>284629</v>
      </c>
      <c r="R146" s="32">
        <f t="shared" si="75"/>
        <v>0</v>
      </c>
      <c r="S146" s="135">
        <f>302304+2267</f>
        <v>304571</v>
      </c>
      <c r="T146" s="12"/>
      <c r="U146" s="135">
        <f>302304+2267-5335</f>
        <v>299236</v>
      </c>
      <c r="V146" s="91"/>
    </row>
    <row r="147" spans="1:24" s="1" customFormat="1" ht="25.5" customHeight="1" x14ac:dyDescent="0.35">
      <c r="A147" s="1">
        <v>136</v>
      </c>
      <c r="B147" s="16"/>
      <c r="C147" s="16" t="s">
        <v>54</v>
      </c>
      <c r="D147" s="32">
        <f>9850+500+7119</f>
        <v>17469</v>
      </c>
      <c r="E147" s="12">
        <v>-4165</v>
      </c>
      <c r="F147" s="12"/>
      <c r="G147" s="33">
        <f t="shared" si="73"/>
        <v>13304</v>
      </c>
      <c r="H147" s="32"/>
      <c r="I147" s="32"/>
      <c r="J147" s="12">
        <f t="shared" si="74"/>
        <v>13304</v>
      </c>
      <c r="K147" s="12"/>
      <c r="L147" s="12"/>
      <c r="M147" s="32">
        <v>13304</v>
      </c>
      <c r="N147" s="32"/>
      <c r="O147" s="42">
        <f t="shared" si="76"/>
        <v>13304</v>
      </c>
      <c r="P147" s="12">
        <v>1605.11</v>
      </c>
      <c r="Q147" s="32">
        <v>13304</v>
      </c>
      <c r="R147" s="32">
        <f t="shared" si="75"/>
        <v>0</v>
      </c>
      <c r="S147" s="135">
        <f>4750+500</f>
        <v>5250</v>
      </c>
      <c r="T147" s="12"/>
      <c r="U147" s="135">
        <f>4750+500+5335</f>
        <v>10585</v>
      </c>
      <c r="V147" s="91"/>
    </row>
    <row r="148" spans="1:24" s="1" customFormat="1" ht="23.25" x14ac:dyDescent="0.35">
      <c r="A148" s="1">
        <v>137</v>
      </c>
      <c r="B148" s="16"/>
      <c r="C148" s="17" t="s">
        <v>109</v>
      </c>
      <c r="D148" s="42">
        <f>8072</f>
        <v>8072</v>
      </c>
      <c r="E148" s="12"/>
      <c r="F148" s="12"/>
      <c r="G148" s="33">
        <f t="shared" si="73"/>
        <v>8072</v>
      </c>
      <c r="H148" s="42"/>
      <c r="I148" s="42"/>
      <c r="J148" s="12">
        <f t="shared" si="74"/>
        <v>8072</v>
      </c>
      <c r="K148" s="12"/>
      <c r="L148" s="12"/>
      <c r="M148" s="42">
        <f>8072</f>
        <v>8072</v>
      </c>
      <c r="N148" s="42"/>
      <c r="O148" s="42">
        <f t="shared" si="76"/>
        <v>8072</v>
      </c>
      <c r="P148" s="12">
        <v>7919.47</v>
      </c>
      <c r="Q148" s="42">
        <v>8072</v>
      </c>
      <c r="R148" s="32">
        <f t="shared" si="75"/>
        <v>0</v>
      </c>
      <c r="S148" s="135">
        <v>8174</v>
      </c>
      <c r="T148" s="12"/>
      <c r="U148" s="135">
        <v>8174</v>
      </c>
      <c r="V148" s="91"/>
    </row>
    <row r="149" spans="1:24" s="1" customFormat="1" ht="25.5" customHeight="1" x14ac:dyDescent="0.35">
      <c r="A149" s="1">
        <v>138</v>
      </c>
      <c r="B149" s="16"/>
      <c r="C149" s="17" t="s">
        <v>113</v>
      </c>
      <c r="D149" s="42">
        <v>335</v>
      </c>
      <c r="E149" s="12"/>
      <c r="F149" s="12"/>
      <c r="G149" s="33">
        <f t="shared" si="73"/>
        <v>335</v>
      </c>
      <c r="H149" s="42"/>
      <c r="I149" s="42"/>
      <c r="J149" s="12">
        <f t="shared" si="74"/>
        <v>335</v>
      </c>
      <c r="K149" s="12"/>
      <c r="L149" s="12"/>
      <c r="M149" s="42">
        <v>335</v>
      </c>
      <c r="N149" s="42"/>
      <c r="O149" s="42">
        <f t="shared" si="76"/>
        <v>335</v>
      </c>
      <c r="P149" s="12">
        <v>340</v>
      </c>
      <c r="Q149" s="42">
        <v>340</v>
      </c>
      <c r="R149" s="32">
        <f t="shared" si="75"/>
        <v>-5</v>
      </c>
      <c r="S149" s="135">
        <v>335</v>
      </c>
      <c r="T149" s="12"/>
      <c r="U149" s="135">
        <v>335</v>
      </c>
      <c r="V149" s="91"/>
    </row>
    <row r="150" spans="1:24" s="1" customFormat="1" ht="25.9" customHeight="1" x14ac:dyDescent="0.35">
      <c r="A150" s="1">
        <v>139</v>
      </c>
      <c r="B150" s="16"/>
      <c r="C150" s="17" t="s">
        <v>114</v>
      </c>
      <c r="D150" s="42">
        <v>6700</v>
      </c>
      <c r="E150" s="30"/>
      <c r="F150" s="30"/>
      <c r="G150" s="33">
        <f t="shared" si="73"/>
        <v>6700</v>
      </c>
      <c r="H150" s="60"/>
      <c r="I150" s="60"/>
      <c r="J150" s="12">
        <f t="shared" si="74"/>
        <v>6700</v>
      </c>
      <c r="K150" s="12"/>
      <c r="L150" s="12"/>
      <c r="M150" s="42">
        <v>6700</v>
      </c>
      <c r="N150" s="42"/>
      <c r="O150" s="42">
        <f t="shared" si="76"/>
        <v>6700</v>
      </c>
      <c r="P150" s="61"/>
      <c r="Q150" s="42">
        <v>6700</v>
      </c>
      <c r="R150" s="32">
        <f t="shared" si="75"/>
        <v>0</v>
      </c>
      <c r="S150" s="135">
        <v>300</v>
      </c>
      <c r="T150" s="12"/>
      <c r="U150" s="135">
        <v>300</v>
      </c>
      <c r="V150" s="91"/>
    </row>
    <row r="151" spans="1:24" s="1" customFormat="1" ht="25.9" customHeight="1" x14ac:dyDescent="0.35">
      <c r="A151" s="1">
        <v>140</v>
      </c>
      <c r="B151" s="16"/>
      <c r="C151" s="17" t="s">
        <v>115</v>
      </c>
      <c r="D151" s="42">
        <v>1150</v>
      </c>
      <c r="E151" s="12"/>
      <c r="F151" s="12"/>
      <c r="G151" s="33">
        <f t="shared" si="73"/>
        <v>1150</v>
      </c>
      <c r="H151" s="42"/>
      <c r="I151" s="42"/>
      <c r="J151" s="12">
        <f t="shared" si="74"/>
        <v>1150</v>
      </c>
      <c r="K151" s="12"/>
      <c r="L151" s="12"/>
      <c r="M151" s="42">
        <v>1150</v>
      </c>
      <c r="N151" s="42"/>
      <c r="O151" s="42">
        <f t="shared" si="76"/>
        <v>1150</v>
      </c>
      <c r="P151" s="12">
        <v>14</v>
      </c>
      <c r="Q151" s="42">
        <v>1150</v>
      </c>
      <c r="R151" s="32">
        <f t="shared" si="75"/>
        <v>0</v>
      </c>
      <c r="S151" s="135">
        <v>1150</v>
      </c>
      <c r="T151" s="12"/>
      <c r="U151" s="135">
        <v>1150</v>
      </c>
      <c r="V151" s="91"/>
    </row>
    <row r="152" spans="1:24" s="1" customFormat="1" ht="27.75" customHeight="1" x14ac:dyDescent="0.35">
      <c r="A152" s="1">
        <v>141</v>
      </c>
      <c r="B152" s="16"/>
      <c r="C152" s="16" t="s">
        <v>57</v>
      </c>
      <c r="D152" s="42">
        <v>400</v>
      </c>
      <c r="E152" s="12"/>
      <c r="F152" s="12"/>
      <c r="G152" s="33">
        <f t="shared" si="73"/>
        <v>400</v>
      </c>
      <c r="H152" s="42"/>
      <c r="I152" s="42"/>
      <c r="J152" s="12">
        <f t="shared" si="74"/>
        <v>400</v>
      </c>
      <c r="K152" s="12"/>
      <c r="L152" s="12"/>
      <c r="M152" s="42">
        <v>400</v>
      </c>
      <c r="N152" s="42"/>
      <c r="O152" s="42">
        <f t="shared" si="76"/>
        <v>400</v>
      </c>
      <c r="P152" s="12">
        <v>40.79</v>
      </c>
      <c r="Q152" s="42">
        <v>400</v>
      </c>
      <c r="R152" s="32">
        <f t="shared" si="75"/>
        <v>0</v>
      </c>
      <c r="S152" s="135">
        <v>300</v>
      </c>
      <c r="T152" s="12"/>
      <c r="U152" s="135">
        <v>300</v>
      </c>
      <c r="V152" s="91"/>
    </row>
    <row r="153" spans="1:24" s="1" customFormat="1" ht="24.6" customHeight="1" x14ac:dyDescent="0.35">
      <c r="A153" s="1">
        <v>142</v>
      </c>
      <c r="B153" s="16"/>
      <c r="C153" s="16" t="s">
        <v>65</v>
      </c>
      <c r="D153" s="12">
        <v>3000</v>
      </c>
      <c r="E153" s="12"/>
      <c r="F153" s="12"/>
      <c r="G153" s="33">
        <f t="shared" si="73"/>
        <v>3000</v>
      </c>
      <c r="H153" s="42"/>
      <c r="I153" s="42"/>
      <c r="J153" s="12">
        <f t="shared" si="74"/>
        <v>3000</v>
      </c>
      <c r="K153" s="12"/>
      <c r="L153" s="12"/>
      <c r="M153" s="42">
        <v>3000</v>
      </c>
      <c r="N153" s="42"/>
      <c r="O153" s="42">
        <f t="shared" si="76"/>
        <v>3000</v>
      </c>
      <c r="P153" s="12"/>
      <c r="Q153" s="42">
        <v>3000</v>
      </c>
      <c r="R153" s="32">
        <f t="shared" si="75"/>
        <v>0</v>
      </c>
      <c r="S153" s="135"/>
      <c r="T153" s="12"/>
      <c r="U153" s="135"/>
      <c r="V153" s="91"/>
    </row>
    <row r="154" spans="1:24" s="1" customFormat="1" ht="24.6" customHeight="1" x14ac:dyDescent="0.35">
      <c r="A154" s="1">
        <v>143</v>
      </c>
      <c r="B154" s="16"/>
      <c r="C154" s="16" t="s">
        <v>116</v>
      </c>
      <c r="D154" s="12">
        <v>3000</v>
      </c>
      <c r="E154" s="62">
        <v>-3000</v>
      </c>
      <c r="F154" s="62"/>
      <c r="G154" s="33">
        <f t="shared" si="73"/>
        <v>0</v>
      </c>
      <c r="H154" s="63"/>
      <c r="I154" s="63"/>
      <c r="J154" s="12">
        <f t="shared" si="74"/>
        <v>0</v>
      </c>
      <c r="K154" s="12"/>
      <c r="L154" s="12"/>
      <c r="M154" s="12">
        <v>0</v>
      </c>
      <c r="N154" s="12"/>
      <c r="O154" s="42">
        <f t="shared" si="76"/>
        <v>0</v>
      </c>
      <c r="P154" s="64"/>
      <c r="Q154" s="12">
        <v>0</v>
      </c>
      <c r="R154" s="32">
        <f t="shared" si="75"/>
        <v>0</v>
      </c>
      <c r="S154" s="135">
        <v>3350</v>
      </c>
      <c r="T154" s="12"/>
      <c r="U154" s="135">
        <v>3350</v>
      </c>
      <c r="V154" s="63"/>
    </row>
    <row r="155" spans="1:24" s="1" customFormat="1" ht="24.6" customHeight="1" thickBot="1" x14ac:dyDescent="0.4">
      <c r="B155" s="16"/>
      <c r="C155" s="20" t="s">
        <v>60</v>
      </c>
      <c r="D155" s="45"/>
      <c r="E155" s="65"/>
      <c r="F155" s="65"/>
      <c r="G155" s="50"/>
      <c r="H155" s="66">
        <v>7969</v>
      </c>
      <c r="I155" s="66"/>
      <c r="J155" s="8">
        <v>7969</v>
      </c>
      <c r="K155" s="35"/>
      <c r="L155" s="35"/>
      <c r="M155" s="45">
        <f>7969+3151.44+0.5</f>
        <v>11120.94</v>
      </c>
      <c r="N155" s="45"/>
      <c r="O155" s="42">
        <f>+M155+N155</f>
        <v>11120.94</v>
      </c>
      <c r="P155" s="67"/>
      <c r="Q155" s="45">
        <v>10782.58</v>
      </c>
      <c r="R155" s="32">
        <f t="shared" si="75"/>
        <v>338.36000000000058</v>
      </c>
      <c r="S155" s="135"/>
      <c r="T155" s="12"/>
      <c r="U155" s="134"/>
      <c r="V155" s="91"/>
    </row>
    <row r="156" spans="1:24" s="1" customFormat="1" ht="24.6" customHeight="1" x14ac:dyDescent="0.35">
      <c r="A156" s="1">
        <v>144</v>
      </c>
      <c r="B156" s="16"/>
      <c r="C156" s="68" t="s">
        <v>117</v>
      </c>
      <c r="D156" s="55">
        <f>SUM(D145:D154)</f>
        <v>317654</v>
      </c>
      <c r="E156" s="55">
        <f>SUM(E145:E154)</f>
        <v>0</v>
      </c>
      <c r="F156" s="55"/>
      <c r="G156" s="55">
        <f>SUM(G145:G155)</f>
        <v>317654</v>
      </c>
      <c r="H156" s="55">
        <f>SUM(H145:H155)</f>
        <v>11355</v>
      </c>
      <c r="I156" s="55"/>
      <c r="J156" s="55">
        <f>SUM(J145:J155)</f>
        <v>329009</v>
      </c>
      <c r="K156" s="55"/>
      <c r="L156" s="55"/>
      <c r="M156" s="55">
        <f t="shared" ref="M156:S156" si="77">SUM(M145:M155)</f>
        <v>332160.94</v>
      </c>
      <c r="N156" s="55">
        <f t="shared" si="77"/>
        <v>0</v>
      </c>
      <c r="O156" s="55">
        <f t="shared" si="77"/>
        <v>332160.94</v>
      </c>
      <c r="P156" s="55">
        <f t="shared" si="77"/>
        <v>209931.75999999998</v>
      </c>
      <c r="Q156" s="55">
        <f t="shared" si="77"/>
        <v>331827.58</v>
      </c>
      <c r="R156" s="55">
        <f t="shared" si="77"/>
        <v>333.36000000000058</v>
      </c>
      <c r="S156" s="142">
        <f t="shared" si="77"/>
        <v>326930</v>
      </c>
      <c r="T156" s="55"/>
      <c r="U156" s="142">
        <f>SUM(U145:U155)</f>
        <v>330414</v>
      </c>
      <c r="V156" s="55">
        <f>SUM(V145:V155)</f>
        <v>0</v>
      </c>
      <c r="X156" s="128"/>
    </row>
    <row r="157" spans="1:24" s="1" customFormat="1" ht="24.6" customHeight="1" x14ac:dyDescent="0.35">
      <c r="A157" s="1">
        <v>145</v>
      </c>
      <c r="B157" s="16"/>
      <c r="C157" s="69"/>
      <c r="D157" s="51"/>
      <c r="E157" s="12"/>
      <c r="F157" s="12"/>
      <c r="G157" s="12" t="s">
        <v>118</v>
      </c>
      <c r="H157" s="12"/>
      <c r="I157" s="8"/>
      <c r="J157" s="8"/>
      <c r="K157" s="8"/>
      <c r="L157" s="8"/>
      <c r="M157" s="8"/>
      <c r="N157" s="8"/>
      <c r="O157" s="8"/>
      <c r="P157" s="12"/>
      <c r="Q157" s="12"/>
      <c r="R157" s="32"/>
      <c r="S157" s="135"/>
      <c r="T157" s="12"/>
      <c r="U157" s="134"/>
      <c r="V157" s="91"/>
    </row>
    <row r="158" spans="1:24" s="1" customFormat="1" ht="24.6" customHeight="1" x14ac:dyDescent="0.35">
      <c r="A158" s="1">
        <v>146</v>
      </c>
      <c r="B158" s="26" t="s">
        <v>119</v>
      </c>
      <c r="C158" s="26"/>
      <c r="D158" s="32"/>
      <c r="E158" s="12"/>
      <c r="F158" s="12"/>
      <c r="G158" s="33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32"/>
      <c r="S158" s="135"/>
      <c r="T158" s="12"/>
      <c r="U158" s="134"/>
      <c r="V158" s="91"/>
    </row>
    <row r="159" spans="1:24" s="1" customFormat="1" ht="24.6" customHeight="1" x14ac:dyDescent="0.35">
      <c r="A159" s="1">
        <v>147</v>
      </c>
      <c r="C159" s="16" t="s">
        <v>58</v>
      </c>
      <c r="D159" s="32">
        <f>108193.3+15096</f>
        <v>123289.3</v>
      </c>
      <c r="E159" s="12"/>
      <c r="F159" s="12"/>
      <c r="G159" s="12">
        <f>+D159-E159</f>
        <v>123289.3</v>
      </c>
      <c r="H159" s="32"/>
      <c r="I159" s="32"/>
      <c r="J159" s="12">
        <f>+G159+H159</f>
        <v>123289.3</v>
      </c>
      <c r="K159" s="12"/>
      <c r="L159" s="12"/>
      <c r="M159" s="32">
        <v>123289.3</v>
      </c>
      <c r="N159" s="32"/>
      <c r="O159" s="32">
        <f>+M159+N159</f>
        <v>123289.3</v>
      </c>
      <c r="P159" s="12">
        <f>86977.06+6319.57-712</f>
        <v>92584.63</v>
      </c>
      <c r="Q159" s="32">
        <v>123289.3</v>
      </c>
      <c r="R159" s="32">
        <f t="shared" ref="R159:R161" si="78">+O159-Q159</f>
        <v>0</v>
      </c>
      <c r="S159" s="135">
        <v>129849.98</v>
      </c>
      <c r="T159" s="12"/>
      <c r="U159" s="134">
        <f>114042.35+9324+3000</f>
        <v>126366.35</v>
      </c>
      <c r="V159" s="91"/>
      <c r="X159" s="166"/>
    </row>
    <row r="160" spans="1:24" s="1" customFormat="1" ht="24.6" customHeight="1" x14ac:dyDescent="0.35">
      <c r="A160" s="1">
        <v>148</v>
      </c>
      <c r="C160" s="16" t="s">
        <v>53</v>
      </c>
      <c r="D160" s="12">
        <v>712</v>
      </c>
      <c r="E160" s="70"/>
      <c r="F160" s="70"/>
      <c r="G160" s="12">
        <f>+D160-E160</f>
        <v>712</v>
      </c>
      <c r="H160" s="71"/>
      <c r="I160" s="71"/>
      <c r="J160" s="12">
        <f>+G160+H160</f>
        <v>712</v>
      </c>
      <c r="K160" s="12"/>
      <c r="L160" s="12"/>
      <c r="M160" s="12">
        <v>712</v>
      </c>
      <c r="N160" s="12"/>
      <c r="O160" s="32">
        <f t="shared" ref="O160:O161" si="79">+M160+N160</f>
        <v>712</v>
      </c>
      <c r="P160" s="72">
        <v>712</v>
      </c>
      <c r="Q160" s="12">
        <v>712</v>
      </c>
      <c r="R160" s="32">
        <f t="shared" si="78"/>
        <v>0</v>
      </c>
      <c r="S160" s="135">
        <v>711.63</v>
      </c>
      <c r="T160" s="12"/>
      <c r="U160" s="134">
        <v>711.63</v>
      </c>
      <c r="V160" s="91"/>
    </row>
    <row r="161" spans="1:22" s="1" customFormat="1" ht="24.6" customHeight="1" thickBot="1" x14ac:dyDescent="0.4">
      <c r="C161" s="20" t="s">
        <v>60</v>
      </c>
      <c r="D161" s="45"/>
      <c r="E161" s="73"/>
      <c r="F161" s="73"/>
      <c r="G161" s="27"/>
      <c r="H161" s="74">
        <v>3140</v>
      </c>
      <c r="I161" s="75"/>
      <c r="J161" s="8">
        <v>3140</v>
      </c>
      <c r="K161" s="76"/>
      <c r="L161" s="76"/>
      <c r="M161" s="47">
        <f>3140+1225.56</f>
        <v>4365.5599999999995</v>
      </c>
      <c r="N161" s="47"/>
      <c r="O161" s="32">
        <f t="shared" si="79"/>
        <v>4365.5599999999995</v>
      </c>
      <c r="P161" s="77"/>
      <c r="Q161" s="47">
        <v>4235.9199999999992</v>
      </c>
      <c r="R161" s="32">
        <f t="shared" si="78"/>
        <v>129.64000000000033</v>
      </c>
      <c r="S161" s="135"/>
      <c r="T161" s="12"/>
      <c r="U161" s="134"/>
      <c r="V161" s="91"/>
    </row>
    <row r="162" spans="1:22" s="1" customFormat="1" ht="24.6" customHeight="1" thickTop="1" x14ac:dyDescent="0.35">
      <c r="A162" s="1">
        <v>149</v>
      </c>
      <c r="B162" s="78"/>
      <c r="C162" s="69" t="s">
        <v>120</v>
      </c>
      <c r="D162" s="25">
        <f>SUM(D159:D160)</f>
        <v>124001.3</v>
      </c>
      <c r="E162" s="25">
        <f>SUM(E159:E160)</f>
        <v>0</v>
      </c>
      <c r="F162" s="25"/>
      <c r="G162" s="25">
        <f>SUM(G159:G161)</f>
        <v>124001.3</v>
      </c>
      <c r="H162" s="25">
        <f t="shared" ref="H162:Q162" si="80">SUM(H159:H161)</f>
        <v>3140</v>
      </c>
      <c r="I162" s="25"/>
      <c r="J162" s="25">
        <f t="shared" si="80"/>
        <v>127141.3</v>
      </c>
      <c r="K162" s="25"/>
      <c r="L162" s="25"/>
      <c r="M162" s="25">
        <f>SUM(M159:M161)</f>
        <v>128366.86</v>
      </c>
      <c r="N162" s="25">
        <f t="shared" ref="N162" si="81">SUM(N159:N161)</f>
        <v>0</v>
      </c>
      <c r="O162" s="25">
        <f>SUM(O159:O161)</f>
        <v>128366.86</v>
      </c>
      <c r="P162" s="25">
        <f>SUM(P159:P161)</f>
        <v>93296.63</v>
      </c>
      <c r="Q162" s="25">
        <f t="shared" si="80"/>
        <v>128237.22</v>
      </c>
      <c r="R162" s="39">
        <f>SUM(R159:R161)</f>
        <v>129.64000000000033</v>
      </c>
      <c r="S162" s="136">
        <f>SUM(S159:S161)</f>
        <v>130561.61</v>
      </c>
      <c r="T162" s="39"/>
      <c r="U162" s="136">
        <f t="shared" ref="U162:V162" si="82">SUM(U159:U161)</f>
        <v>127077.98000000001</v>
      </c>
      <c r="V162" s="39">
        <f t="shared" si="82"/>
        <v>0</v>
      </c>
    </row>
    <row r="163" spans="1:22" s="1" customFormat="1" ht="24.6" customHeight="1" x14ac:dyDescent="0.35">
      <c r="A163" s="1">
        <v>150</v>
      </c>
      <c r="B163" s="19"/>
      <c r="C163" s="79"/>
      <c r="D163" s="51"/>
      <c r="E163" s="12"/>
      <c r="F163" s="12"/>
      <c r="G163" s="12"/>
      <c r="H163" s="12"/>
      <c r="I163" s="8"/>
      <c r="J163" s="8"/>
      <c r="K163" s="8"/>
      <c r="L163" s="8"/>
      <c r="M163" s="8"/>
      <c r="N163" s="8"/>
      <c r="O163" s="8"/>
      <c r="P163" s="12"/>
      <c r="Q163" s="12"/>
      <c r="R163" s="32"/>
      <c r="S163" s="135"/>
      <c r="T163" s="12"/>
      <c r="U163" s="134"/>
      <c r="V163" s="91"/>
    </row>
    <row r="164" spans="1:22" s="1" customFormat="1" ht="24.6" customHeight="1" x14ac:dyDescent="0.35">
      <c r="A164" s="1">
        <v>151</v>
      </c>
      <c r="B164" s="26" t="s">
        <v>121</v>
      </c>
      <c r="C164" s="69"/>
      <c r="D164" s="32"/>
      <c r="E164" s="12"/>
      <c r="F164" s="12"/>
      <c r="G164" s="33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32"/>
      <c r="S164" s="135"/>
      <c r="T164" s="12"/>
      <c r="U164" s="134"/>
      <c r="V164" s="91"/>
    </row>
    <row r="165" spans="1:22" s="1" customFormat="1" ht="24.6" customHeight="1" x14ac:dyDescent="0.35">
      <c r="A165" s="1">
        <v>152</v>
      </c>
      <c r="B165" s="16" t="s">
        <v>122</v>
      </c>
      <c r="C165" s="16"/>
      <c r="D165" s="32">
        <v>1549</v>
      </c>
      <c r="E165" s="12"/>
      <c r="F165" s="12"/>
      <c r="G165" s="33">
        <f t="shared" ref="G165:G172" si="83">+D165-E165</f>
        <v>1549</v>
      </c>
      <c r="H165" s="32"/>
      <c r="I165" s="32"/>
      <c r="J165" s="12">
        <f t="shared" ref="J165:J173" si="84">+G165+H165</f>
        <v>1549</v>
      </c>
      <c r="K165" s="12">
        <v>-1049</v>
      </c>
      <c r="L165" s="12"/>
      <c r="M165" s="12">
        <v>500</v>
      </c>
      <c r="N165" s="12"/>
      <c r="O165" s="12">
        <f>+M165+N165</f>
        <v>500</v>
      </c>
      <c r="P165" s="12">
        <f>998-998</f>
        <v>0</v>
      </c>
      <c r="Q165" s="32">
        <v>500</v>
      </c>
      <c r="R165" s="32">
        <f t="shared" ref="R165:R173" si="85">+O165-Q165</f>
        <v>0</v>
      </c>
      <c r="S165" s="135">
        <v>1600</v>
      </c>
      <c r="T165" s="12"/>
      <c r="U165" s="135">
        <v>1600</v>
      </c>
      <c r="V165" s="91"/>
    </row>
    <row r="166" spans="1:22" s="1" customFormat="1" ht="34.5" customHeight="1" x14ac:dyDescent="0.35">
      <c r="A166" s="1">
        <v>153</v>
      </c>
      <c r="B166" s="16" t="s">
        <v>58</v>
      </c>
      <c r="C166" s="16"/>
      <c r="D166" s="32">
        <f>18738+1053</f>
        <v>19791</v>
      </c>
      <c r="E166" s="12"/>
      <c r="F166" s="12"/>
      <c r="G166" s="33">
        <f t="shared" si="83"/>
        <v>19791</v>
      </c>
      <c r="H166" s="32"/>
      <c r="I166" s="32"/>
      <c r="J166" s="12">
        <f t="shared" si="84"/>
        <v>19791</v>
      </c>
      <c r="K166" s="12"/>
      <c r="L166" s="12"/>
      <c r="M166" s="12">
        <v>19791</v>
      </c>
      <c r="N166" s="12"/>
      <c r="O166" s="12">
        <f t="shared" ref="O166:O173" si="86">+M166+N166</f>
        <v>19791</v>
      </c>
      <c r="P166" s="12">
        <v>11240.25</v>
      </c>
      <c r="Q166" s="32">
        <v>19791</v>
      </c>
      <c r="R166" s="32">
        <f t="shared" si="85"/>
        <v>0</v>
      </c>
      <c r="S166" s="135">
        <v>25863</v>
      </c>
      <c r="T166" s="12"/>
      <c r="U166" s="135">
        <v>25863</v>
      </c>
      <c r="V166" s="91"/>
    </row>
    <row r="167" spans="1:22" s="1" customFormat="1" ht="27.75" customHeight="1" x14ac:dyDescent="0.35">
      <c r="A167" s="1">
        <v>154</v>
      </c>
      <c r="B167" s="16" t="s">
        <v>123</v>
      </c>
      <c r="C167" s="16"/>
      <c r="D167" s="32">
        <v>1800</v>
      </c>
      <c r="E167" s="12"/>
      <c r="F167" s="12"/>
      <c r="G167" s="33">
        <f t="shared" si="83"/>
        <v>1800</v>
      </c>
      <c r="H167" s="32"/>
      <c r="I167" s="32"/>
      <c r="J167" s="12">
        <f t="shared" si="84"/>
        <v>1800</v>
      </c>
      <c r="K167" s="12">
        <v>-200</v>
      </c>
      <c r="L167" s="12"/>
      <c r="M167" s="12">
        <v>1600</v>
      </c>
      <c r="N167" s="12"/>
      <c r="O167" s="12">
        <f t="shared" si="86"/>
        <v>1600</v>
      </c>
      <c r="P167" s="12"/>
      <c r="Q167" s="32">
        <v>1600</v>
      </c>
      <c r="R167" s="32">
        <f t="shared" si="85"/>
        <v>0</v>
      </c>
      <c r="S167" s="135">
        <v>2300</v>
      </c>
      <c r="T167" s="12"/>
      <c r="U167" s="135">
        <v>2300</v>
      </c>
      <c r="V167" s="91"/>
    </row>
    <row r="168" spans="1:22" s="1" customFormat="1" ht="27.75" customHeight="1" x14ac:dyDescent="0.35">
      <c r="A168" s="1">
        <v>155</v>
      </c>
      <c r="B168" s="16" t="s">
        <v>53</v>
      </c>
      <c r="C168" s="16"/>
      <c r="D168" s="32">
        <v>2000</v>
      </c>
      <c r="E168" s="12"/>
      <c r="F168" s="12"/>
      <c r="G168" s="33">
        <f t="shared" si="83"/>
        <v>2000</v>
      </c>
      <c r="H168" s="32"/>
      <c r="I168" s="32"/>
      <c r="J168" s="12">
        <f t="shared" si="84"/>
        <v>2000</v>
      </c>
      <c r="K168" s="12">
        <v>-978</v>
      </c>
      <c r="L168" s="12"/>
      <c r="M168" s="12">
        <v>1022</v>
      </c>
      <c r="N168" s="12"/>
      <c r="O168" s="12">
        <f t="shared" si="86"/>
        <v>1022</v>
      </c>
      <c r="P168" s="12">
        <v>602.55999999999995</v>
      </c>
      <c r="Q168" s="32">
        <v>1022</v>
      </c>
      <c r="R168" s="32">
        <f t="shared" si="85"/>
        <v>0</v>
      </c>
      <c r="S168" s="135">
        <v>1100</v>
      </c>
      <c r="T168" s="12"/>
      <c r="U168" s="135">
        <v>1100</v>
      </c>
      <c r="V168" s="91"/>
    </row>
    <row r="169" spans="1:22" s="1" customFormat="1" ht="27.75" customHeight="1" x14ac:dyDescent="0.35">
      <c r="A169" s="1">
        <v>156</v>
      </c>
      <c r="B169" s="16" t="s">
        <v>69</v>
      </c>
      <c r="C169" s="16"/>
      <c r="D169" s="32">
        <v>3700</v>
      </c>
      <c r="E169" s="30"/>
      <c r="F169" s="30"/>
      <c r="G169" s="33">
        <f t="shared" si="83"/>
        <v>3700</v>
      </c>
      <c r="H169" s="32"/>
      <c r="I169" s="32"/>
      <c r="J169" s="12">
        <f t="shared" si="84"/>
        <v>3700</v>
      </c>
      <c r="K169" s="12">
        <v>-800</v>
      </c>
      <c r="L169" s="12"/>
      <c r="M169" s="12">
        <v>2900</v>
      </c>
      <c r="N169" s="12"/>
      <c r="O169" s="12">
        <f t="shared" si="86"/>
        <v>2900</v>
      </c>
      <c r="P169" s="12">
        <v>347.47</v>
      </c>
      <c r="Q169" s="32">
        <v>2900</v>
      </c>
      <c r="R169" s="32">
        <f t="shared" si="85"/>
        <v>0</v>
      </c>
      <c r="S169" s="135">
        <v>4155</v>
      </c>
      <c r="T169" s="12"/>
      <c r="U169" s="135">
        <v>4155</v>
      </c>
      <c r="V169" s="91"/>
    </row>
    <row r="170" spans="1:22" s="1" customFormat="1" ht="27.75" customHeight="1" x14ac:dyDescent="0.35">
      <c r="B170" s="16" t="s">
        <v>65</v>
      </c>
      <c r="C170" s="16"/>
      <c r="D170" s="32"/>
      <c r="E170" s="30"/>
      <c r="F170" s="30"/>
      <c r="G170" s="33"/>
      <c r="H170" s="32"/>
      <c r="I170" s="32"/>
      <c r="J170" s="12"/>
      <c r="K170" s="12">
        <v>3027</v>
      </c>
      <c r="L170" s="12"/>
      <c r="M170" s="12">
        <v>3027</v>
      </c>
      <c r="N170" s="12"/>
      <c r="O170" s="12">
        <f t="shared" si="86"/>
        <v>3027</v>
      </c>
      <c r="P170" s="12"/>
      <c r="Q170" s="32">
        <v>3027</v>
      </c>
      <c r="R170" s="32">
        <f t="shared" si="85"/>
        <v>0</v>
      </c>
      <c r="S170" s="135"/>
      <c r="T170" s="12"/>
      <c r="U170" s="135"/>
      <c r="V170" s="91"/>
    </row>
    <row r="171" spans="1:22" s="1" customFormat="1" ht="27.75" customHeight="1" x14ac:dyDescent="0.35">
      <c r="A171" s="1">
        <v>157</v>
      </c>
      <c r="B171" s="16" t="s">
        <v>59</v>
      </c>
      <c r="C171" s="16"/>
      <c r="D171" s="32">
        <v>1300</v>
      </c>
      <c r="E171" s="30"/>
      <c r="F171" s="30"/>
      <c r="G171" s="33">
        <f t="shared" si="83"/>
        <v>1300</v>
      </c>
      <c r="H171" s="32"/>
      <c r="I171" s="32"/>
      <c r="J171" s="12">
        <f t="shared" si="84"/>
        <v>1300</v>
      </c>
      <c r="K171" s="12"/>
      <c r="L171" s="12"/>
      <c r="M171" s="12">
        <v>1300</v>
      </c>
      <c r="N171" s="12"/>
      <c r="O171" s="12">
        <f t="shared" si="86"/>
        <v>1300</v>
      </c>
      <c r="P171" s="12">
        <v>1068.24</v>
      </c>
      <c r="Q171" s="32">
        <v>1300</v>
      </c>
      <c r="R171" s="32">
        <f t="shared" si="85"/>
        <v>0</v>
      </c>
      <c r="S171" s="135">
        <v>2400</v>
      </c>
      <c r="T171" s="12"/>
      <c r="U171" s="135">
        <f>2400-0.41</f>
        <v>2399.59</v>
      </c>
      <c r="V171" s="91"/>
    </row>
    <row r="172" spans="1:22" s="1" customFormat="1" ht="27.75" customHeight="1" x14ac:dyDescent="0.35">
      <c r="A172" s="1">
        <v>158</v>
      </c>
      <c r="B172" s="16" t="s">
        <v>124</v>
      </c>
      <c r="C172" s="16"/>
      <c r="D172" s="32">
        <v>6000</v>
      </c>
      <c r="E172" s="12"/>
      <c r="F172" s="12"/>
      <c r="G172" s="33">
        <f t="shared" si="83"/>
        <v>6000</v>
      </c>
      <c r="H172" s="32"/>
      <c r="I172" s="32"/>
      <c r="J172" s="12">
        <f t="shared" si="84"/>
        <v>6000</v>
      </c>
      <c r="K172" s="12"/>
      <c r="L172" s="12"/>
      <c r="M172" s="12">
        <v>6000</v>
      </c>
      <c r="N172" s="12"/>
      <c r="O172" s="12">
        <f t="shared" si="86"/>
        <v>6000</v>
      </c>
      <c r="P172" s="12">
        <v>3021.6</v>
      </c>
      <c r="Q172" s="32">
        <v>6000</v>
      </c>
      <c r="R172" s="32">
        <f t="shared" si="85"/>
        <v>0</v>
      </c>
      <c r="S172" s="135"/>
      <c r="T172" s="12"/>
      <c r="U172" s="134"/>
      <c r="V172" s="91"/>
    </row>
    <row r="173" spans="1:22" s="1" customFormat="1" ht="27.75" customHeight="1" thickBot="1" x14ac:dyDescent="0.4">
      <c r="B173" s="80"/>
      <c r="C173" s="20" t="s">
        <v>60</v>
      </c>
      <c r="D173" s="35"/>
      <c r="E173" s="35"/>
      <c r="F173" s="35"/>
      <c r="G173" s="50"/>
      <c r="H173" s="35">
        <v>908</v>
      </c>
      <c r="I173" s="35"/>
      <c r="J173" s="12">
        <f t="shared" si="84"/>
        <v>908</v>
      </c>
      <c r="K173" s="35"/>
      <c r="L173" s="35"/>
      <c r="M173" s="35">
        <v>1278</v>
      </c>
      <c r="N173" s="35"/>
      <c r="O173" s="12">
        <f t="shared" si="86"/>
        <v>1278</v>
      </c>
      <c r="P173" s="35"/>
      <c r="Q173" s="32">
        <v>1239.23</v>
      </c>
      <c r="R173" s="32">
        <f t="shared" si="85"/>
        <v>38.769999999999982</v>
      </c>
      <c r="S173" s="135"/>
      <c r="T173" s="12"/>
      <c r="U173" s="134"/>
      <c r="V173" s="91"/>
    </row>
    <row r="174" spans="1:22" s="1" customFormat="1" ht="27.75" customHeight="1" thickTop="1" x14ac:dyDescent="0.35">
      <c r="A174" s="1">
        <v>159</v>
      </c>
      <c r="C174" s="26" t="s">
        <v>120</v>
      </c>
      <c r="D174" s="39">
        <f>SUM(D165:D172)</f>
        <v>36140</v>
      </c>
      <c r="E174" s="39">
        <f>SUM(E165:E172)</f>
        <v>0</v>
      </c>
      <c r="F174" s="39"/>
      <c r="G174" s="39">
        <f>SUM(G165:G173)</f>
        <v>36140</v>
      </c>
      <c r="H174" s="39">
        <f>SUM(H165:H173)</f>
        <v>908</v>
      </c>
      <c r="I174" s="39"/>
      <c r="J174" s="39">
        <f>SUM(J165:J173)</f>
        <v>37048</v>
      </c>
      <c r="K174" s="39">
        <f>SUM(K165:K173)</f>
        <v>0</v>
      </c>
      <c r="L174" s="39"/>
      <c r="M174" s="39">
        <f>SUM(M165:M173)</f>
        <v>37418</v>
      </c>
      <c r="N174" s="39">
        <f t="shared" ref="N174" si="87">SUM(N165:N173)</f>
        <v>0</v>
      </c>
      <c r="O174" s="39">
        <f>SUM(O165:O173)</f>
        <v>37418</v>
      </c>
      <c r="P174" s="39">
        <f>SUM(P165:P173)</f>
        <v>16280.119999999999</v>
      </c>
      <c r="Q174" s="39">
        <f>SUM(Q165:Q173)</f>
        <v>37379.230000000003</v>
      </c>
      <c r="R174" s="39">
        <f>SUM(R165:R173)</f>
        <v>38.769999999999982</v>
      </c>
      <c r="S174" s="136">
        <f t="shared" ref="S174:V174" si="88">SUM(S165:S173)</f>
        <v>37418</v>
      </c>
      <c r="T174" s="39"/>
      <c r="U174" s="136">
        <f t="shared" si="88"/>
        <v>37417.589999999997</v>
      </c>
      <c r="V174" s="39">
        <f t="shared" si="88"/>
        <v>0</v>
      </c>
    </row>
    <row r="175" spans="1:22" s="1" customFormat="1" ht="27.75" customHeight="1" x14ac:dyDescent="0.35">
      <c r="A175" s="1">
        <v>160</v>
      </c>
      <c r="B175" s="19"/>
      <c r="C175" s="19"/>
      <c r="D175" s="32"/>
      <c r="E175" s="12"/>
      <c r="F175" s="12"/>
      <c r="G175" s="33"/>
      <c r="H175" s="12"/>
      <c r="I175" s="8"/>
      <c r="J175" s="8"/>
      <c r="K175" s="8"/>
      <c r="L175" s="8"/>
      <c r="M175" s="8"/>
      <c r="N175" s="8"/>
      <c r="O175" s="8"/>
      <c r="P175" s="12"/>
      <c r="Q175" s="12"/>
      <c r="R175" s="32"/>
      <c r="S175" s="135"/>
      <c r="T175" s="12"/>
      <c r="U175" s="134"/>
      <c r="V175" s="91"/>
    </row>
    <row r="176" spans="1:22" s="1" customFormat="1" ht="27.75" customHeight="1" x14ac:dyDescent="0.35">
      <c r="A176" s="1">
        <v>161</v>
      </c>
      <c r="B176" s="52" t="s">
        <v>125</v>
      </c>
      <c r="C176" s="52"/>
      <c r="D176" s="32"/>
      <c r="E176" s="12"/>
      <c r="F176" s="12"/>
      <c r="G176" s="33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32"/>
      <c r="S176" s="135"/>
      <c r="T176" s="12"/>
      <c r="U176" s="134"/>
      <c r="V176" s="91"/>
    </row>
    <row r="177" spans="1:22" s="1" customFormat="1" ht="27.75" customHeight="1" x14ac:dyDescent="0.35">
      <c r="A177" s="1">
        <v>162</v>
      </c>
      <c r="B177" s="19" t="s">
        <v>126</v>
      </c>
      <c r="C177" s="19"/>
      <c r="D177" s="32">
        <v>8469</v>
      </c>
      <c r="E177" s="12"/>
      <c r="F177" s="12"/>
      <c r="G177" s="33">
        <f>+D177-E177</f>
        <v>8469</v>
      </c>
      <c r="H177" s="32"/>
      <c r="I177" s="32"/>
      <c r="J177" s="12">
        <f>+G177+H177</f>
        <v>8469</v>
      </c>
      <c r="K177" s="12"/>
      <c r="L177" s="12"/>
      <c r="M177" s="12">
        <v>8756.16</v>
      </c>
      <c r="N177" s="12"/>
      <c r="O177" s="12">
        <f>+M177+N177</f>
        <v>8756.16</v>
      </c>
      <c r="P177" s="12">
        <v>5168.49</v>
      </c>
      <c r="Q177" s="32">
        <v>8748.5399999999991</v>
      </c>
      <c r="R177" s="32">
        <f t="shared" ref="R177:R179" si="89">+O177-Q177</f>
        <v>7.6200000000008004</v>
      </c>
      <c r="S177" s="138">
        <f>18648/2</f>
        <v>9324</v>
      </c>
      <c r="T177" s="12"/>
      <c r="U177" s="134">
        <v>8756.16</v>
      </c>
      <c r="V177" s="91"/>
    </row>
    <row r="178" spans="1:22" s="1" customFormat="1" ht="27.75" customHeight="1" x14ac:dyDescent="0.35">
      <c r="A178" s="1">
        <v>163</v>
      </c>
      <c r="B178" s="19" t="s">
        <v>127</v>
      </c>
      <c r="C178" s="19"/>
      <c r="D178" s="32">
        <v>8469</v>
      </c>
      <c r="E178" s="12"/>
      <c r="F178" s="12"/>
      <c r="G178" s="33">
        <f>+D178-E178</f>
        <v>8469</v>
      </c>
      <c r="H178" s="32"/>
      <c r="I178" s="32"/>
      <c r="J178" s="12">
        <f>+G178+H178</f>
        <v>8469</v>
      </c>
      <c r="K178" s="12"/>
      <c r="L178" s="12"/>
      <c r="M178" s="12">
        <v>8756.16</v>
      </c>
      <c r="N178" s="12"/>
      <c r="O178" s="12">
        <f t="shared" ref="O178:O179" si="90">+M178+N178</f>
        <v>8756.16</v>
      </c>
      <c r="P178" s="12">
        <v>2418.73</v>
      </c>
      <c r="Q178" s="32">
        <v>8748.5399999999991</v>
      </c>
      <c r="R178" s="32">
        <f t="shared" si="89"/>
        <v>7.6200000000008004</v>
      </c>
      <c r="S178" s="138">
        <v>9324</v>
      </c>
      <c r="T178" s="12"/>
      <c r="U178" s="134">
        <v>8756.16</v>
      </c>
      <c r="V178" s="91"/>
    </row>
    <row r="179" spans="1:22" s="1" customFormat="1" ht="27.75" customHeight="1" thickBot="1" x14ac:dyDescent="0.4">
      <c r="B179" s="80"/>
      <c r="C179" s="20" t="s">
        <v>60</v>
      </c>
      <c r="D179" s="35"/>
      <c r="E179" s="35"/>
      <c r="F179" s="35"/>
      <c r="G179" s="50"/>
      <c r="H179" s="35">
        <f>253+253</f>
        <v>506</v>
      </c>
      <c r="I179" s="35"/>
      <c r="J179" s="12">
        <f>+G179+H179</f>
        <v>506</v>
      </c>
      <c r="K179" s="35"/>
      <c r="L179" s="35"/>
      <c r="M179" s="35"/>
      <c r="N179" s="35"/>
      <c r="O179" s="12">
        <f t="shared" si="90"/>
        <v>0</v>
      </c>
      <c r="P179" s="35"/>
      <c r="Q179" s="35"/>
      <c r="R179" s="32">
        <f t="shared" si="89"/>
        <v>0</v>
      </c>
      <c r="S179" s="135"/>
      <c r="T179" s="12"/>
      <c r="U179" s="134"/>
      <c r="V179" s="91"/>
    </row>
    <row r="180" spans="1:22" s="1" customFormat="1" ht="27.75" customHeight="1" thickTop="1" x14ac:dyDescent="0.35">
      <c r="A180" s="1">
        <v>164</v>
      </c>
      <c r="C180" s="52" t="s">
        <v>128</v>
      </c>
      <c r="D180" s="39">
        <f>SUM(D177:D178)</f>
        <v>16938</v>
      </c>
      <c r="E180" s="39">
        <f>SUM(E177:E178)</f>
        <v>0</v>
      </c>
      <c r="F180" s="39"/>
      <c r="G180" s="39">
        <f>SUM(G177:G179)</f>
        <v>16938</v>
      </c>
      <c r="H180" s="39">
        <f>SUM(H177:H179)</f>
        <v>506</v>
      </c>
      <c r="I180" s="39"/>
      <c r="J180" s="39">
        <f>SUM(J177:J179)</f>
        <v>17444</v>
      </c>
      <c r="K180" s="39"/>
      <c r="L180" s="39"/>
      <c r="M180" s="39">
        <f>SUM(M177:M179)</f>
        <v>17512.32</v>
      </c>
      <c r="N180" s="39">
        <f>SUM(N177:N179)</f>
        <v>0</v>
      </c>
      <c r="O180" s="39">
        <f t="shared" ref="O180" si="91">SUM(O177:O179)</f>
        <v>17512.32</v>
      </c>
      <c r="P180" s="39">
        <f>SUM(P177:P179)</f>
        <v>7587.2199999999993</v>
      </c>
      <c r="Q180" s="39">
        <f>SUM(Q177:Q179)</f>
        <v>17497.079999999998</v>
      </c>
      <c r="R180" s="39">
        <f>SUM(R177:R179)</f>
        <v>15.240000000001601</v>
      </c>
      <c r="S180" s="136">
        <f t="shared" ref="S180:V180" si="92">SUM(S177:S179)</f>
        <v>18648</v>
      </c>
      <c r="T180" s="39"/>
      <c r="U180" s="165">
        <f t="shared" si="92"/>
        <v>17512.32</v>
      </c>
      <c r="V180" s="39">
        <f t="shared" si="92"/>
        <v>0</v>
      </c>
    </row>
    <row r="181" spans="1:22" s="1" customFormat="1" ht="27.75" customHeight="1" x14ac:dyDescent="0.35">
      <c r="A181" s="1">
        <v>165</v>
      </c>
      <c r="B181" s="23"/>
      <c r="C181" s="59"/>
      <c r="D181" s="32"/>
      <c r="E181" s="30"/>
      <c r="F181" s="30"/>
      <c r="G181" s="30"/>
      <c r="H181" s="12"/>
      <c r="I181" s="8"/>
      <c r="J181" s="8"/>
      <c r="K181" s="8"/>
      <c r="L181" s="8"/>
      <c r="M181" s="8"/>
      <c r="N181" s="8"/>
      <c r="O181" s="8"/>
      <c r="P181" s="12"/>
      <c r="Q181" s="12"/>
      <c r="R181" s="32"/>
      <c r="S181" s="135"/>
      <c r="T181" s="12"/>
      <c r="U181" s="134"/>
      <c r="V181" s="91"/>
    </row>
    <row r="182" spans="1:22" s="1" customFormat="1" ht="36.75" customHeight="1" x14ac:dyDescent="0.35">
      <c r="A182" s="1">
        <v>166</v>
      </c>
      <c r="B182" s="26" t="s">
        <v>129</v>
      </c>
      <c r="C182" s="26"/>
      <c r="D182" s="32"/>
      <c r="E182" s="30"/>
      <c r="F182" s="30"/>
      <c r="G182" s="30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32"/>
      <c r="S182" s="135"/>
      <c r="T182" s="12"/>
      <c r="U182" s="134"/>
      <c r="V182" s="91"/>
    </row>
    <row r="183" spans="1:22" s="1" customFormat="1" ht="27.75" customHeight="1" x14ac:dyDescent="0.35">
      <c r="A183" s="1">
        <v>167</v>
      </c>
      <c r="B183" s="16" t="s">
        <v>58</v>
      </c>
      <c r="C183" s="16"/>
      <c r="D183" s="32">
        <f>15984+1053</f>
        <v>17037</v>
      </c>
      <c r="E183" s="12"/>
      <c r="F183" s="12"/>
      <c r="G183" s="33">
        <f>+D183-E183</f>
        <v>17037</v>
      </c>
      <c r="H183" s="32">
        <f>2000+937.25</f>
        <v>2937.25</v>
      </c>
      <c r="I183" s="32" t="s">
        <v>46</v>
      </c>
      <c r="J183" s="12">
        <f>+G183+H183</f>
        <v>19974.25</v>
      </c>
      <c r="K183" s="12"/>
      <c r="L183" s="12"/>
      <c r="M183" s="12">
        <f>+J183+K183</f>
        <v>19974.25</v>
      </c>
      <c r="N183" s="12">
        <v>-1411.5</v>
      </c>
      <c r="O183" s="12">
        <f>+M183+N183</f>
        <v>18562.75</v>
      </c>
      <c r="P183" s="12">
        <v>14285.52</v>
      </c>
      <c r="Q183" s="32">
        <v>18523.98</v>
      </c>
      <c r="R183" s="32">
        <f t="shared" ref="R183:R187" si="93">+O183-Q183</f>
        <v>38.770000000000437</v>
      </c>
      <c r="S183" s="135">
        <v>16480.169999999998</v>
      </c>
      <c r="T183" s="12"/>
      <c r="U183" s="135">
        <v>16480.169999999998</v>
      </c>
      <c r="V183" s="91"/>
    </row>
    <row r="184" spans="1:22" s="1" customFormat="1" ht="27.75" customHeight="1" x14ac:dyDescent="0.35">
      <c r="A184" s="1">
        <v>168</v>
      </c>
      <c r="B184" s="16" t="s">
        <v>53</v>
      </c>
      <c r="C184" s="16"/>
      <c r="D184" s="32">
        <v>2000</v>
      </c>
      <c r="E184" s="12"/>
      <c r="F184" s="12"/>
      <c r="G184" s="33">
        <f>+D184-E184</f>
        <v>2000</v>
      </c>
      <c r="H184" s="32">
        <v>-2000</v>
      </c>
      <c r="I184" s="32"/>
      <c r="J184" s="12">
        <f>+G184+H184</f>
        <v>0</v>
      </c>
      <c r="K184" s="12"/>
      <c r="L184" s="12"/>
      <c r="M184" s="12">
        <f>+J184+K184</f>
        <v>0</v>
      </c>
      <c r="N184" s="12"/>
      <c r="O184" s="12">
        <f>+M184+N184</f>
        <v>0</v>
      </c>
      <c r="P184" s="12"/>
      <c r="Q184" s="32">
        <v>0</v>
      </c>
      <c r="R184" s="32">
        <f t="shared" si="93"/>
        <v>0</v>
      </c>
      <c r="S184" s="135"/>
      <c r="T184" s="12"/>
      <c r="U184" s="135"/>
      <c r="V184" s="91"/>
    </row>
    <row r="185" spans="1:22" s="1" customFormat="1" ht="27.75" customHeight="1" x14ac:dyDescent="0.35">
      <c r="B185" s="16" t="s">
        <v>69</v>
      </c>
      <c r="C185" s="16"/>
      <c r="D185" s="32"/>
      <c r="E185" s="12"/>
      <c r="F185" s="12"/>
      <c r="G185" s="33"/>
      <c r="H185" s="32"/>
      <c r="I185" s="32"/>
      <c r="J185" s="12"/>
      <c r="K185" s="12"/>
      <c r="L185" s="12"/>
      <c r="M185" s="12"/>
      <c r="N185" s="12">
        <v>2541.5</v>
      </c>
      <c r="O185" s="12">
        <f>+M185+N185</f>
        <v>2541.5</v>
      </c>
      <c r="P185" s="12"/>
      <c r="Q185" s="32">
        <v>2541.5</v>
      </c>
      <c r="R185" s="32">
        <f t="shared" si="93"/>
        <v>0</v>
      </c>
      <c r="S185" s="135">
        <v>1429.33</v>
      </c>
      <c r="T185" s="12"/>
      <c r="U185" s="135">
        <v>1429.33</v>
      </c>
      <c r="V185" s="91"/>
    </row>
    <row r="186" spans="1:22" s="1" customFormat="1" ht="27.75" customHeight="1" x14ac:dyDescent="0.35">
      <c r="A186" s="1">
        <v>169</v>
      </c>
      <c r="B186" s="16" t="s">
        <v>83</v>
      </c>
      <c r="C186" s="16"/>
      <c r="D186" s="32">
        <v>17103</v>
      </c>
      <c r="E186" s="30"/>
      <c r="F186" s="30"/>
      <c r="G186" s="33">
        <f>+D186-E186</f>
        <v>17103</v>
      </c>
      <c r="H186" s="52"/>
      <c r="I186" s="52"/>
      <c r="J186" s="12">
        <f>+G186+H186</f>
        <v>17103</v>
      </c>
      <c r="K186" s="12"/>
      <c r="L186" s="12"/>
      <c r="M186" s="12">
        <f>+J186+K186+148</f>
        <v>17251</v>
      </c>
      <c r="N186" s="12"/>
      <c r="O186" s="12">
        <f>+M186+N186</f>
        <v>17251</v>
      </c>
      <c r="P186" s="16">
        <v>17250.55</v>
      </c>
      <c r="Q186" s="32">
        <v>17251</v>
      </c>
      <c r="R186" s="32">
        <f t="shared" si="93"/>
        <v>0</v>
      </c>
      <c r="S186" s="135">
        <v>19508.5</v>
      </c>
      <c r="T186" s="12"/>
      <c r="U186" s="135">
        <f>19508.5-0.41</f>
        <v>19508.09</v>
      </c>
      <c r="V186" s="91"/>
    </row>
    <row r="187" spans="1:22" s="1" customFormat="1" ht="27.75" customHeight="1" thickBot="1" x14ac:dyDescent="0.4">
      <c r="B187" s="80"/>
      <c r="C187" s="20" t="s">
        <v>60</v>
      </c>
      <c r="D187" s="35"/>
      <c r="E187" s="51"/>
      <c r="F187" s="51"/>
      <c r="G187" s="50"/>
      <c r="H187" s="23">
        <v>908</v>
      </c>
      <c r="I187" s="23"/>
      <c r="J187" s="12">
        <f>+G187+H187</f>
        <v>908</v>
      </c>
      <c r="K187" s="35"/>
      <c r="L187" s="35"/>
      <c r="M187" s="35">
        <f>+H187+370-148</f>
        <v>1130</v>
      </c>
      <c r="N187" s="35">
        <v>-1130</v>
      </c>
      <c r="O187" s="12">
        <f>+M187+N187</f>
        <v>0</v>
      </c>
      <c r="P187" s="23"/>
      <c r="Q187" s="35">
        <v>0</v>
      </c>
      <c r="R187" s="32">
        <f t="shared" si="93"/>
        <v>0</v>
      </c>
      <c r="S187" s="135"/>
      <c r="T187" s="12"/>
      <c r="U187" s="135"/>
      <c r="V187" s="91"/>
    </row>
    <row r="188" spans="1:22" s="1" customFormat="1" ht="27.75" customHeight="1" x14ac:dyDescent="0.35">
      <c r="A188" s="1">
        <v>170</v>
      </c>
      <c r="C188" s="26" t="s">
        <v>130</v>
      </c>
      <c r="D188" s="55">
        <f>SUM(D183:D186)</f>
        <v>36140</v>
      </c>
      <c r="E188" s="55">
        <f>SUM(E183:E186)</f>
        <v>0</v>
      </c>
      <c r="F188" s="55"/>
      <c r="G188" s="55">
        <f>SUM(G183:G187)</f>
        <v>36140</v>
      </c>
      <c r="H188" s="55">
        <f>SUM(H183:H187)</f>
        <v>1845.25</v>
      </c>
      <c r="I188" s="55"/>
      <c r="J188" s="55">
        <f>SUM(J183:J187)</f>
        <v>37985.25</v>
      </c>
      <c r="K188" s="55"/>
      <c r="L188" s="55"/>
      <c r="M188" s="55">
        <f t="shared" ref="M188:R188" si="94">SUM(M183:M187)</f>
        <v>38355.25</v>
      </c>
      <c r="N188" s="55">
        <f t="shared" si="94"/>
        <v>0</v>
      </c>
      <c r="O188" s="55">
        <f>SUM(O183:O187)</f>
        <v>38355.25</v>
      </c>
      <c r="P188" s="55">
        <f t="shared" si="94"/>
        <v>31536.07</v>
      </c>
      <c r="Q188" s="55">
        <f t="shared" si="94"/>
        <v>38316.479999999996</v>
      </c>
      <c r="R188" s="55">
        <f t="shared" si="94"/>
        <v>38.770000000000437</v>
      </c>
      <c r="S188" s="142">
        <f t="shared" ref="S188:V188" si="95">SUM(S183:S187)</f>
        <v>37418</v>
      </c>
      <c r="T188" s="55"/>
      <c r="U188" s="142">
        <f t="shared" si="95"/>
        <v>37417.589999999997</v>
      </c>
      <c r="V188" s="55">
        <f t="shared" si="95"/>
        <v>0</v>
      </c>
    </row>
    <row r="189" spans="1:22" s="1" customFormat="1" ht="27.75" customHeight="1" x14ac:dyDescent="0.35">
      <c r="A189" s="1">
        <v>171</v>
      </c>
      <c r="B189" s="26"/>
      <c r="C189" s="26"/>
      <c r="D189" s="32"/>
      <c r="E189" s="12"/>
      <c r="F189" s="12"/>
      <c r="G189" s="12"/>
      <c r="H189" s="12"/>
      <c r="I189" s="8"/>
      <c r="J189" s="8"/>
      <c r="K189" s="8"/>
      <c r="L189" s="8"/>
      <c r="M189" s="8"/>
      <c r="N189" s="8"/>
      <c r="O189" s="8"/>
      <c r="P189" s="12"/>
      <c r="Q189" s="12"/>
      <c r="R189" s="32"/>
      <c r="S189" s="135"/>
      <c r="T189" s="12"/>
      <c r="U189" s="134"/>
      <c r="V189" s="91"/>
    </row>
    <row r="190" spans="1:22" s="1" customFormat="1" ht="27.75" customHeight="1" x14ac:dyDescent="0.35">
      <c r="A190" s="1">
        <v>172</v>
      </c>
      <c r="B190" s="26" t="s">
        <v>131</v>
      </c>
      <c r="C190" s="81"/>
      <c r="D190" s="32"/>
      <c r="E190" s="12"/>
      <c r="F190" s="12"/>
      <c r="G190" s="33"/>
      <c r="H190" s="12"/>
      <c r="I190" s="12"/>
      <c r="J190" s="12"/>
      <c r="K190" s="12"/>
      <c r="L190" s="12"/>
      <c r="M190" s="12"/>
      <c r="N190" s="12"/>
      <c r="O190" s="126"/>
      <c r="P190" s="12"/>
      <c r="Q190" s="12"/>
      <c r="R190" s="32"/>
      <c r="S190" s="135"/>
      <c r="T190" s="12"/>
      <c r="U190" s="134"/>
      <c r="V190" s="91"/>
    </row>
    <row r="191" spans="1:22" s="1" customFormat="1" ht="27.75" customHeight="1" x14ac:dyDescent="0.35">
      <c r="A191" s="1">
        <v>173</v>
      </c>
      <c r="B191" s="19" t="s">
        <v>132</v>
      </c>
      <c r="C191" s="19"/>
      <c r="D191" s="32">
        <v>23000</v>
      </c>
      <c r="E191" s="12"/>
      <c r="F191" s="12"/>
      <c r="G191" s="33">
        <f t="shared" ref="G191:G199" si="96">+D191-E191</f>
        <v>23000</v>
      </c>
      <c r="H191" s="32"/>
      <c r="I191" s="32"/>
      <c r="J191" s="12">
        <f t="shared" ref="J191:J200" si="97">+G191+H191</f>
        <v>23000</v>
      </c>
      <c r="K191" s="12"/>
      <c r="L191" s="12"/>
      <c r="M191" s="12">
        <v>23000</v>
      </c>
      <c r="N191" s="12"/>
      <c r="O191" s="12">
        <f>+M191+N191</f>
        <v>23000</v>
      </c>
      <c r="P191" s="12">
        <v>20473.41</v>
      </c>
      <c r="Q191" s="32">
        <v>23000</v>
      </c>
      <c r="R191" s="32">
        <f t="shared" ref="R191:R200" si="98">+O191-Q191</f>
        <v>0</v>
      </c>
      <c r="S191" s="134">
        <v>23000</v>
      </c>
      <c r="T191" s="12"/>
      <c r="U191" s="134">
        <v>23000</v>
      </c>
      <c r="V191" s="91"/>
    </row>
    <row r="192" spans="1:22" s="1" customFormat="1" ht="27.75" customHeight="1" x14ac:dyDescent="0.35">
      <c r="A192" s="1">
        <v>174</v>
      </c>
      <c r="B192" s="16" t="s">
        <v>58</v>
      </c>
      <c r="C192" s="17"/>
      <c r="D192" s="32">
        <f>10692+1881</f>
        <v>12573</v>
      </c>
      <c r="E192" s="12"/>
      <c r="F192" s="12"/>
      <c r="G192" s="33">
        <f t="shared" si="96"/>
        <v>12573</v>
      </c>
      <c r="H192" s="32"/>
      <c r="I192" s="32"/>
      <c r="J192" s="12">
        <f t="shared" si="97"/>
        <v>12573</v>
      </c>
      <c r="K192" s="12">
        <v>8576</v>
      </c>
      <c r="L192" s="12" t="s">
        <v>47</v>
      </c>
      <c r="M192" s="12">
        <v>21149.18</v>
      </c>
      <c r="N192" s="12"/>
      <c r="O192" s="12">
        <f t="shared" ref="O192:O200" si="99">+M192+N192</f>
        <v>21149.18</v>
      </c>
      <c r="P192" s="12">
        <v>14023.2</v>
      </c>
      <c r="Q192" s="32">
        <v>21149.18</v>
      </c>
      <c r="R192" s="32">
        <f t="shared" si="98"/>
        <v>0</v>
      </c>
      <c r="S192" s="134">
        <v>21262.5</v>
      </c>
      <c r="T192" s="12"/>
      <c r="U192" s="134">
        <v>21262.5</v>
      </c>
      <c r="V192" s="91"/>
    </row>
    <row r="193" spans="1:22" s="1" customFormat="1" ht="27.75" customHeight="1" x14ac:dyDescent="0.35">
      <c r="A193" s="1">
        <v>175</v>
      </c>
      <c r="B193" s="16" t="s">
        <v>122</v>
      </c>
      <c r="C193" s="17"/>
      <c r="D193" s="32">
        <v>3949</v>
      </c>
      <c r="E193" s="12"/>
      <c r="F193" s="12"/>
      <c r="G193" s="33">
        <f t="shared" si="96"/>
        <v>3949</v>
      </c>
      <c r="H193" s="32"/>
      <c r="I193" s="32"/>
      <c r="J193" s="12">
        <f t="shared" si="97"/>
        <v>3949</v>
      </c>
      <c r="K193" s="12"/>
      <c r="L193" s="12"/>
      <c r="M193" s="12">
        <v>3949</v>
      </c>
      <c r="N193" s="12"/>
      <c r="O193" s="12">
        <f t="shared" si="99"/>
        <v>3949</v>
      </c>
      <c r="P193" s="12">
        <v>2950</v>
      </c>
      <c r="Q193" s="32">
        <v>3949</v>
      </c>
      <c r="R193" s="32">
        <f t="shared" si="98"/>
        <v>0</v>
      </c>
      <c r="S193" s="134">
        <v>2000</v>
      </c>
      <c r="T193" s="12"/>
      <c r="U193" s="134">
        <v>2000</v>
      </c>
      <c r="V193" s="91"/>
    </row>
    <row r="194" spans="1:22" s="1" customFormat="1" ht="27.75" customHeight="1" x14ac:dyDescent="0.35">
      <c r="A194" s="1">
        <v>176</v>
      </c>
      <c r="B194" s="16" t="s">
        <v>53</v>
      </c>
      <c r="C194" s="17"/>
      <c r="D194" s="32">
        <v>400</v>
      </c>
      <c r="E194" s="12"/>
      <c r="F194" s="12"/>
      <c r="G194" s="33">
        <f t="shared" si="96"/>
        <v>400</v>
      </c>
      <c r="H194" s="32"/>
      <c r="I194" s="32"/>
      <c r="J194" s="12">
        <f t="shared" si="97"/>
        <v>400</v>
      </c>
      <c r="K194" s="12"/>
      <c r="L194" s="12"/>
      <c r="M194" s="12">
        <v>400</v>
      </c>
      <c r="N194" s="12"/>
      <c r="O194" s="12">
        <f t="shared" si="99"/>
        <v>400</v>
      </c>
      <c r="P194" s="12">
        <v>400</v>
      </c>
      <c r="Q194" s="32">
        <v>400</v>
      </c>
      <c r="R194" s="32">
        <f t="shared" si="98"/>
        <v>0</v>
      </c>
      <c r="S194" s="134">
        <v>400</v>
      </c>
      <c r="T194" s="12"/>
      <c r="U194" s="134">
        <v>400</v>
      </c>
      <c r="V194" s="91"/>
    </row>
    <row r="195" spans="1:22" s="1" customFormat="1" ht="27.75" customHeight="1" x14ac:dyDescent="0.35">
      <c r="A195" s="1">
        <v>177</v>
      </c>
      <c r="B195" s="16" t="s">
        <v>133</v>
      </c>
      <c r="C195" s="17"/>
      <c r="D195" s="32">
        <v>11118</v>
      </c>
      <c r="E195" s="12"/>
      <c r="F195" s="12"/>
      <c r="G195" s="33">
        <f t="shared" si="96"/>
        <v>11118</v>
      </c>
      <c r="H195" s="32"/>
      <c r="I195" s="32"/>
      <c r="J195" s="12">
        <f t="shared" si="97"/>
        <v>11118</v>
      </c>
      <c r="K195" s="12"/>
      <c r="L195" s="12"/>
      <c r="M195" s="12">
        <v>11118</v>
      </c>
      <c r="N195" s="12"/>
      <c r="O195" s="12">
        <f t="shared" si="99"/>
        <v>11118</v>
      </c>
      <c r="P195" s="12">
        <v>11117.92</v>
      </c>
      <c r="Q195" s="32">
        <v>11118</v>
      </c>
      <c r="R195" s="32">
        <f t="shared" si="98"/>
        <v>0</v>
      </c>
      <c r="S195" s="134">
        <v>10000</v>
      </c>
      <c r="T195" s="12"/>
      <c r="U195" s="134">
        <v>10000</v>
      </c>
      <c r="V195" s="91"/>
    </row>
    <row r="196" spans="1:22" s="1" customFormat="1" ht="27.75" customHeight="1" x14ac:dyDescent="0.35">
      <c r="A196" s="1">
        <v>178</v>
      </c>
      <c r="B196" s="16" t="s">
        <v>123</v>
      </c>
      <c r="C196" s="17"/>
      <c r="D196" s="32">
        <v>2400</v>
      </c>
      <c r="E196" s="12"/>
      <c r="F196" s="12"/>
      <c r="G196" s="33">
        <f t="shared" si="96"/>
        <v>2400</v>
      </c>
      <c r="H196" s="32"/>
      <c r="I196" s="32"/>
      <c r="J196" s="12">
        <f t="shared" si="97"/>
        <v>2400</v>
      </c>
      <c r="K196" s="12"/>
      <c r="L196" s="12"/>
      <c r="M196" s="12">
        <v>2400</v>
      </c>
      <c r="N196" s="12"/>
      <c r="O196" s="12">
        <f t="shared" si="99"/>
        <v>2400</v>
      </c>
      <c r="P196" s="12"/>
      <c r="Q196" s="32">
        <v>2400</v>
      </c>
      <c r="R196" s="32">
        <f t="shared" si="98"/>
        <v>0</v>
      </c>
      <c r="S196" s="134"/>
      <c r="T196" s="12"/>
      <c r="U196" s="134"/>
      <c r="V196" s="91"/>
    </row>
    <row r="197" spans="1:22" s="1" customFormat="1" ht="27.75" customHeight="1" x14ac:dyDescent="0.35">
      <c r="B197" s="16" t="s">
        <v>69</v>
      </c>
      <c r="C197" s="17"/>
      <c r="D197" s="32"/>
      <c r="E197" s="12"/>
      <c r="F197" s="12"/>
      <c r="G197" s="33"/>
      <c r="H197" s="32"/>
      <c r="I197" s="32"/>
      <c r="J197" s="12"/>
      <c r="K197" s="12"/>
      <c r="L197" s="12"/>
      <c r="M197" s="12"/>
      <c r="N197" s="12"/>
      <c r="O197" s="12"/>
      <c r="P197" s="12"/>
      <c r="Q197" s="32"/>
      <c r="R197" s="32">
        <f t="shared" si="98"/>
        <v>0</v>
      </c>
      <c r="S197" s="134"/>
      <c r="T197" s="12"/>
      <c r="U197" s="134"/>
      <c r="V197" s="91"/>
    </row>
    <row r="198" spans="1:22" s="1" customFormat="1" ht="27.75" customHeight="1" x14ac:dyDescent="0.35">
      <c r="A198" s="1">
        <v>179</v>
      </c>
      <c r="B198" s="16" t="s">
        <v>83</v>
      </c>
      <c r="C198" s="17"/>
      <c r="D198" s="32">
        <v>1200</v>
      </c>
      <c r="E198" s="30"/>
      <c r="F198" s="30"/>
      <c r="G198" s="33">
        <f t="shared" si="96"/>
        <v>1200</v>
      </c>
      <c r="H198" s="32"/>
      <c r="I198" s="32"/>
      <c r="J198" s="12">
        <f t="shared" si="97"/>
        <v>1200</v>
      </c>
      <c r="K198" s="12"/>
      <c r="L198" s="12"/>
      <c r="M198" s="12">
        <v>1200</v>
      </c>
      <c r="N198" s="12"/>
      <c r="O198" s="12">
        <f t="shared" si="99"/>
        <v>1200</v>
      </c>
      <c r="P198" s="12">
        <v>1100</v>
      </c>
      <c r="Q198" s="32">
        <v>1200</v>
      </c>
      <c r="R198" s="32">
        <f t="shared" si="98"/>
        <v>0</v>
      </c>
      <c r="S198" s="134"/>
      <c r="T198" s="12"/>
      <c r="U198" s="134"/>
      <c r="V198" s="91"/>
    </row>
    <row r="199" spans="1:22" s="1" customFormat="1" ht="27.75" customHeight="1" x14ac:dyDescent="0.35">
      <c r="A199" s="1">
        <v>180</v>
      </c>
      <c r="B199" s="16" t="s">
        <v>59</v>
      </c>
      <c r="C199" s="17"/>
      <c r="D199" s="32">
        <v>4500</v>
      </c>
      <c r="E199" s="30"/>
      <c r="F199" s="30"/>
      <c r="G199" s="33">
        <f t="shared" si="96"/>
        <v>4500</v>
      </c>
      <c r="H199" s="32"/>
      <c r="I199" s="32"/>
      <c r="J199" s="12">
        <f t="shared" si="97"/>
        <v>4500</v>
      </c>
      <c r="K199" s="12"/>
      <c r="L199" s="12"/>
      <c r="M199" s="12">
        <v>4500</v>
      </c>
      <c r="N199" s="12"/>
      <c r="O199" s="12">
        <f t="shared" si="99"/>
        <v>4500</v>
      </c>
      <c r="P199" s="12">
        <v>4487.5</v>
      </c>
      <c r="Q199" s="32">
        <v>4500</v>
      </c>
      <c r="R199" s="32">
        <f t="shared" si="98"/>
        <v>0</v>
      </c>
      <c r="S199" s="134">
        <v>3755.5</v>
      </c>
      <c r="T199" s="12"/>
      <c r="U199" s="134">
        <f>3755.5-0.41</f>
        <v>3755.09</v>
      </c>
      <c r="V199" s="91"/>
    </row>
    <row r="200" spans="1:22" s="1" customFormat="1" ht="27.75" customHeight="1" thickBot="1" x14ac:dyDescent="0.4">
      <c r="B200" s="80"/>
      <c r="C200" s="20" t="s">
        <v>60</v>
      </c>
      <c r="D200" s="35"/>
      <c r="E200" s="51"/>
      <c r="F200" s="51"/>
      <c r="G200" s="50"/>
      <c r="H200" s="35">
        <v>908</v>
      </c>
      <c r="I200" s="35"/>
      <c r="J200" s="12">
        <f t="shared" si="97"/>
        <v>908</v>
      </c>
      <c r="K200" s="35"/>
      <c r="L200" s="35"/>
      <c r="M200" s="35">
        <v>1278</v>
      </c>
      <c r="N200" s="35"/>
      <c r="O200" s="12">
        <f t="shared" si="99"/>
        <v>1278</v>
      </c>
      <c r="P200" s="35"/>
      <c r="Q200" s="35">
        <v>1239.05</v>
      </c>
      <c r="R200" s="32">
        <f t="shared" si="98"/>
        <v>38.950000000000045</v>
      </c>
      <c r="S200" s="135"/>
      <c r="T200" s="12"/>
      <c r="U200" s="134"/>
      <c r="V200" s="91"/>
    </row>
    <row r="201" spans="1:22" s="1" customFormat="1" ht="40.5" customHeight="1" thickTop="1" x14ac:dyDescent="0.35">
      <c r="A201" s="1">
        <v>181</v>
      </c>
      <c r="C201" s="52" t="s">
        <v>134</v>
      </c>
      <c r="D201" s="39">
        <f>SUM(D191:D199)</f>
        <v>59140</v>
      </c>
      <c r="E201" s="39">
        <f>SUM(E191:E199)</f>
        <v>0</v>
      </c>
      <c r="F201" s="39"/>
      <c r="G201" s="39">
        <f>SUM(G191:G200)</f>
        <v>59140</v>
      </c>
      <c r="H201" s="39">
        <f>SUM(H191:H200)</f>
        <v>908</v>
      </c>
      <c r="I201" s="39"/>
      <c r="J201" s="39">
        <f>SUM(J191:J200)</f>
        <v>60048</v>
      </c>
      <c r="K201" s="39">
        <f>SUM(K191:K200)</f>
        <v>8576</v>
      </c>
      <c r="L201" s="39"/>
      <c r="M201" s="39">
        <f>SUM(M191:M200)</f>
        <v>68994.179999999993</v>
      </c>
      <c r="N201" s="39">
        <f t="shared" ref="N201:O201" si="100">SUM(N191:N200)</f>
        <v>0</v>
      </c>
      <c r="O201" s="39">
        <f t="shared" si="100"/>
        <v>68994.179999999993</v>
      </c>
      <c r="P201" s="39">
        <f>SUM(P191:P200)</f>
        <v>54552.03</v>
      </c>
      <c r="Q201" s="39">
        <f>SUM(Q191:Q200)</f>
        <v>68955.23</v>
      </c>
      <c r="R201" s="39">
        <f>SUM(R191:R200)</f>
        <v>38.950000000000045</v>
      </c>
      <c r="S201" s="136">
        <f>SUM(S191:S200)</f>
        <v>60418</v>
      </c>
      <c r="T201" s="39"/>
      <c r="U201" s="136">
        <f t="shared" ref="U201:V201" si="101">SUM(U191:U200)</f>
        <v>60417.59</v>
      </c>
      <c r="V201" s="39">
        <f t="shared" si="101"/>
        <v>0</v>
      </c>
    </row>
    <row r="202" spans="1:22" s="1" customFormat="1" ht="27.75" customHeight="1" x14ac:dyDescent="0.35">
      <c r="A202" s="1">
        <v>182</v>
      </c>
      <c r="B202" s="26"/>
      <c r="C202" s="69"/>
      <c r="D202" s="32"/>
      <c r="E202" s="12"/>
      <c r="F202" s="12"/>
      <c r="G202" s="33"/>
      <c r="H202" s="12"/>
      <c r="I202" s="12"/>
      <c r="J202" s="12"/>
      <c r="K202" s="12"/>
      <c r="L202" s="12"/>
      <c r="M202" s="12"/>
      <c r="N202" s="126"/>
      <c r="O202" s="12"/>
      <c r="P202" s="12"/>
      <c r="Q202" s="12"/>
      <c r="R202" s="32"/>
      <c r="S202" s="135"/>
      <c r="T202" s="12"/>
      <c r="U202" s="134"/>
      <c r="V202" s="91"/>
    </row>
    <row r="203" spans="1:22" s="1" customFormat="1" ht="27.75" customHeight="1" x14ac:dyDescent="0.35">
      <c r="A203" s="1">
        <v>183</v>
      </c>
      <c r="B203" s="52" t="s">
        <v>135</v>
      </c>
      <c r="C203" s="23"/>
      <c r="D203" s="32"/>
      <c r="E203" s="12"/>
      <c r="F203" s="12"/>
      <c r="G203" s="33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32"/>
      <c r="S203" s="135"/>
      <c r="T203" s="12"/>
      <c r="U203" s="134"/>
      <c r="V203" s="91"/>
    </row>
    <row r="204" spans="1:22" s="1" customFormat="1" ht="23.25" x14ac:dyDescent="0.35">
      <c r="A204" s="1">
        <v>184</v>
      </c>
      <c r="B204" s="19" t="s">
        <v>39</v>
      </c>
      <c r="C204" s="19"/>
      <c r="D204" s="32">
        <v>6400</v>
      </c>
      <c r="E204" s="12"/>
      <c r="F204" s="12"/>
      <c r="G204" s="33">
        <f>+D204-E204</f>
        <v>6400</v>
      </c>
      <c r="H204" s="32">
        <v>5339</v>
      </c>
      <c r="I204" s="32" t="s">
        <v>43</v>
      </c>
      <c r="J204" s="12">
        <f>+G204+H204</f>
        <v>11739</v>
      </c>
      <c r="K204" s="12">
        <v>-2137.4</v>
      </c>
      <c r="L204" s="12"/>
      <c r="M204" s="12">
        <v>9601.6</v>
      </c>
      <c r="N204" s="12"/>
      <c r="O204" s="12">
        <f>+M204+N204</f>
        <v>9601.6</v>
      </c>
      <c r="P204" s="12">
        <v>2520.3200000000002</v>
      </c>
      <c r="Q204" s="32">
        <v>10386.66</v>
      </c>
      <c r="R204" s="32">
        <f t="shared" ref="R204:R206" si="102">+O204-Q204</f>
        <v>-785.05999999999949</v>
      </c>
      <c r="S204" s="135">
        <v>6400</v>
      </c>
      <c r="T204" s="12"/>
      <c r="U204" s="134">
        <v>6400</v>
      </c>
      <c r="V204" s="91"/>
    </row>
    <row r="205" spans="1:22" s="1" customFormat="1" ht="27.75" customHeight="1" x14ac:dyDescent="0.35">
      <c r="A205" s="1">
        <v>185</v>
      </c>
      <c r="B205" s="16" t="s">
        <v>58</v>
      </c>
      <c r="C205" s="16"/>
      <c r="D205" s="32">
        <v>36140</v>
      </c>
      <c r="E205" s="12"/>
      <c r="F205" s="12"/>
      <c r="G205" s="33">
        <f>+D205-E205</f>
        <v>36140</v>
      </c>
      <c r="H205" s="32"/>
      <c r="I205" s="32"/>
      <c r="J205" s="12">
        <f>+G205+H205</f>
        <v>36140</v>
      </c>
      <c r="K205" s="12">
        <f>2137.4+1859.31</f>
        <v>3996.71</v>
      </c>
      <c r="L205" s="12" t="s">
        <v>47</v>
      </c>
      <c r="M205" s="12">
        <f>40136.71+1278</f>
        <v>41414.71</v>
      </c>
      <c r="N205" s="12"/>
      <c r="O205" s="12">
        <f>+M205+N205</f>
        <v>41414.71</v>
      </c>
      <c r="P205" s="12">
        <v>41413.230000000003</v>
      </c>
      <c r="Q205" s="12">
        <v>41413.229999999996</v>
      </c>
      <c r="R205" s="32">
        <f t="shared" si="102"/>
        <v>1.4800000000032014</v>
      </c>
      <c r="S205" s="135">
        <v>37259.46</v>
      </c>
      <c r="T205" s="12"/>
      <c r="U205" s="134">
        <f>37418-0.41</f>
        <v>37417.589999999997</v>
      </c>
      <c r="V205" s="91"/>
    </row>
    <row r="206" spans="1:22" s="1" customFormat="1" ht="27.75" customHeight="1" thickBot="1" x14ac:dyDescent="0.4">
      <c r="B206" s="80"/>
      <c r="C206" s="20" t="s">
        <v>60</v>
      </c>
      <c r="D206" s="35"/>
      <c r="E206" s="35"/>
      <c r="F206" s="35"/>
      <c r="G206" s="50"/>
      <c r="H206" s="35">
        <v>908</v>
      </c>
      <c r="I206" s="35"/>
      <c r="J206" s="12">
        <f>+G206+H206</f>
        <v>908</v>
      </c>
      <c r="K206" s="35"/>
      <c r="L206" s="35"/>
      <c r="M206" s="35"/>
      <c r="N206" s="35"/>
      <c r="O206" s="12">
        <f t="shared" ref="O206" si="103">+M206+N206</f>
        <v>0</v>
      </c>
      <c r="P206" s="35"/>
      <c r="Q206" s="35">
        <v>0</v>
      </c>
      <c r="R206" s="32">
        <f t="shared" si="102"/>
        <v>0</v>
      </c>
      <c r="S206" s="135"/>
      <c r="T206" s="12"/>
      <c r="U206" s="134"/>
      <c r="V206" s="91"/>
    </row>
    <row r="207" spans="1:22" s="1" customFormat="1" ht="27.75" customHeight="1" thickTop="1" x14ac:dyDescent="0.35">
      <c r="A207" s="1">
        <v>186</v>
      </c>
      <c r="C207" s="52" t="s">
        <v>136</v>
      </c>
      <c r="D207" s="39">
        <f>SUM(D204:D205)</f>
        <v>42540</v>
      </c>
      <c r="E207" s="39">
        <f>SUM(E204:E205)</f>
        <v>0</v>
      </c>
      <c r="F207" s="39"/>
      <c r="G207" s="39">
        <f>SUM(G204:G206)</f>
        <v>42540</v>
      </c>
      <c r="H207" s="39">
        <f>SUM(H204:H206)</f>
        <v>6247</v>
      </c>
      <c r="I207" s="39"/>
      <c r="J207" s="39">
        <f>SUM(J204:J206)</f>
        <v>48787</v>
      </c>
      <c r="K207" s="39">
        <f>SUM(K204:K206)</f>
        <v>1859.31</v>
      </c>
      <c r="L207" s="39"/>
      <c r="M207" s="39">
        <f>SUM(M204:M206)</f>
        <v>51016.31</v>
      </c>
      <c r="N207" s="39">
        <f t="shared" ref="N207:O207" si="104">SUM(N204:N206)</f>
        <v>0</v>
      </c>
      <c r="O207" s="39">
        <f t="shared" si="104"/>
        <v>51016.31</v>
      </c>
      <c r="P207" s="39">
        <f>SUM(P204:P206)</f>
        <v>43933.55</v>
      </c>
      <c r="Q207" s="39">
        <f>SUM(Q204:Q206)</f>
        <v>51799.89</v>
      </c>
      <c r="R207" s="39">
        <f>SUM(R204:R205)</f>
        <v>-783.57999999999629</v>
      </c>
      <c r="S207" s="136">
        <f>SUM(S204:S205)</f>
        <v>43659.46</v>
      </c>
      <c r="T207" s="39"/>
      <c r="U207" s="136">
        <f t="shared" ref="U207:V207" si="105">SUM(U204:U205)</f>
        <v>43817.59</v>
      </c>
      <c r="V207" s="39">
        <f t="shared" si="105"/>
        <v>0</v>
      </c>
    </row>
    <row r="208" spans="1:22" s="1" customFormat="1" ht="27.75" customHeight="1" x14ac:dyDescent="0.35">
      <c r="A208" s="1">
        <v>187</v>
      </c>
      <c r="B208" s="26"/>
      <c r="C208" s="26"/>
      <c r="D208" s="32"/>
      <c r="E208" s="12"/>
      <c r="F208" s="12"/>
      <c r="G208" s="33"/>
      <c r="H208" s="12"/>
      <c r="I208" s="8"/>
      <c r="J208" s="8"/>
      <c r="K208" s="8"/>
      <c r="L208" s="8"/>
      <c r="M208" s="8"/>
      <c r="N208" s="8"/>
      <c r="O208" s="8" t="s">
        <v>118</v>
      </c>
      <c r="P208" s="12"/>
      <c r="Q208" s="12"/>
      <c r="R208" s="32"/>
      <c r="S208" s="135"/>
      <c r="T208" s="12"/>
      <c r="U208" s="134"/>
      <c r="V208" s="91"/>
    </row>
    <row r="209" spans="1:22" s="1" customFormat="1" ht="27.75" customHeight="1" x14ac:dyDescent="0.35">
      <c r="A209" s="1">
        <v>188</v>
      </c>
      <c r="B209" s="26" t="s">
        <v>137</v>
      </c>
      <c r="C209" s="26"/>
      <c r="D209" s="32"/>
      <c r="E209" s="12"/>
      <c r="F209" s="12"/>
      <c r="G209" s="33"/>
      <c r="H209" s="12"/>
      <c r="I209" s="12"/>
      <c r="J209" s="126">
        <f>+G204-7222.25</f>
        <v>-822.25</v>
      </c>
      <c r="K209" s="12"/>
      <c r="L209" s="12"/>
      <c r="M209" s="12"/>
      <c r="N209" s="12"/>
      <c r="O209" s="12"/>
      <c r="P209" s="12"/>
      <c r="Q209" s="126">
        <f>+O205-P205</f>
        <v>1.4799999999959255</v>
      </c>
      <c r="R209" s="42"/>
      <c r="S209" s="135"/>
      <c r="T209" s="12"/>
      <c r="U209" s="134"/>
      <c r="V209" s="91"/>
    </row>
    <row r="210" spans="1:22" s="1" customFormat="1" ht="27.75" customHeight="1" x14ac:dyDescent="0.35">
      <c r="A210" s="1">
        <v>189</v>
      </c>
      <c r="B210" s="16" t="s">
        <v>122</v>
      </c>
      <c r="C210" s="16"/>
      <c r="D210" s="32">
        <v>10000</v>
      </c>
      <c r="E210" s="12">
        <v>377.9</v>
      </c>
      <c r="F210" s="12"/>
      <c r="G210" s="12">
        <f>+D210+E210</f>
        <v>10377.9</v>
      </c>
      <c r="H210" s="32">
        <v>900</v>
      </c>
      <c r="I210" s="32"/>
      <c r="J210" s="12">
        <f>+G210+H210</f>
        <v>11277.9</v>
      </c>
      <c r="K210" s="12">
        <v>1846</v>
      </c>
      <c r="L210" s="12" t="s">
        <v>47</v>
      </c>
      <c r="M210" s="12">
        <f>+J210+K210</f>
        <v>13123.9</v>
      </c>
      <c r="N210" s="12"/>
      <c r="O210" s="12">
        <f>+M210+N210</f>
        <v>13123.9</v>
      </c>
      <c r="P210" s="12">
        <v>6630.01</v>
      </c>
      <c r="Q210" s="32">
        <v>13123.9</v>
      </c>
      <c r="R210" s="32">
        <f t="shared" ref="R210:R216" si="106">+O210-Q210</f>
        <v>0</v>
      </c>
      <c r="S210" s="135">
        <v>4501</v>
      </c>
      <c r="T210" s="12"/>
      <c r="U210" s="135">
        <v>4501</v>
      </c>
      <c r="V210" s="91"/>
    </row>
    <row r="211" spans="1:22" s="1" customFormat="1" ht="27.75" customHeight="1" x14ac:dyDescent="0.35">
      <c r="A211" s="1">
        <v>190</v>
      </c>
      <c r="B211" s="16" t="s">
        <v>68</v>
      </c>
      <c r="C211" s="16"/>
      <c r="D211" s="32">
        <v>10000</v>
      </c>
      <c r="E211" s="12">
        <v>-10000</v>
      </c>
      <c r="F211" s="12"/>
      <c r="G211" s="12">
        <f>+D211+E211</f>
        <v>0</v>
      </c>
      <c r="H211" s="82"/>
      <c r="I211" s="82"/>
      <c r="J211" s="12">
        <f>+G211+H211</f>
        <v>0</v>
      </c>
      <c r="K211" s="12"/>
      <c r="L211" s="12"/>
      <c r="M211" s="12">
        <v>0</v>
      </c>
      <c r="N211" s="12"/>
      <c r="O211" s="12">
        <f t="shared" ref="O211:O216" si="107">+M211+N211</f>
        <v>0</v>
      </c>
      <c r="P211" s="72"/>
      <c r="Q211" s="32">
        <v>0</v>
      </c>
      <c r="R211" s="32">
        <f t="shared" si="106"/>
        <v>0</v>
      </c>
      <c r="S211" s="135"/>
      <c r="T211" s="12"/>
      <c r="U211" s="135"/>
      <c r="V211" s="91"/>
    </row>
    <row r="212" spans="1:22" s="1" customFormat="1" ht="27.75" customHeight="1" x14ac:dyDescent="0.35">
      <c r="B212" s="16" t="s">
        <v>133</v>
      </c>
      <c r="C212" s="16"/>
      <c r="D212" s="32"/>
      <c r="E212" s="12"/>
      <c r="F212" s="12"/>
      <c r="G212" s="12"/>
      <c r="H212" s="82"/>
      <c r="I212" s="82"/>
      <c r="J212" s="12"/>
      <c r="K212" s="12"/>
      <c r="L212" s="12"/>
      <c r="M212" s="12"/>
      <c r="N212" s="12"/>
      <c r="O212" s="12"/>
      <c r="P212" s="72"/>
      <c r="Q212" s="32"/>
      <c r="R212" s="32">
        <f t="shared" si="106"/>
        <v>0</v>
      </c>
      <c r="S212" s="135"/>
      <c r="T212" s="12"/>
      <c r="U212" s="135"/>
      <c r="V212" s="91"/>
    </row>
    <row r="213" spans="1:22" s="1" customFormat="1" ht="27.75" customHeight="1" x14ac:dyDescent="0.35">
      <c r="A213" s="1">
        <v>191</v>
      </c>
      <c r="B213" s="16" t="s">
        <v>58</v>
      </c>
      <c r="C213" s="16"/>
      <c r="D213" s="32">
        <v>15098</v>
      </c>
      <c r="E213" s="12">
        <f>20619.36-D213</f>
        <v>5521.3600000000006</v>
      </c>
      <c r="F213" s="12"/>
      <c r="G213" s="12">
        <f>+D213+E213</f>
        <v>20619.36</v>
      </c>
      <c r="H213" s="32"/>
      <c r="I213" s="32"/>
      <c r="J213" s="12">
        <f>+G213+H213</f>
        <v>20619.36</v>
      </c>
      <c r="K213" s="12"/>
      <c r="L213" s="12"/>
      <c r="M213" s="12">
        <f>+J213+K213</f>
        <v>20619.36</v>
      </c>
      <c r="N213" s="12"/>
      <c r="O213" s="12">
        <f t="shared" si="107"/>
        <v>20619.36</v>
      </c>
      <c r="P213" s="12">
        <v>12798.7</v>
      </c>
      <c r="Q213" s="32">
        <v>20619.36</v>
      </c>
      <c r="R213" s="32">
        <f t="shared" si="106"/>
        <v>0</v>
      </c>
      <c r="S213" s="135">
        <v>29437</v>
      </c>
      <c r="T213" s="12"/>
      <c r="U213" s="135">
        <v>29437</v>
      </c>
      <c r="V213" s="91"/>
    </row>
    <row r="214" spans="1:22" s="1" customFormat="1" ht="27.75" customHeight="1" x14ac:dyDescent="0.35">
      <c r="A214" s="1">
        <v>192</v>
      </c>
      <c r="B214" s="16" t="s">
        <v>59</v>
      </c>
      <c r="C214" s="16"/>
      <c r="D214" s="32"/>
      <c r="E214" s="12">
        <v>5142.74</v>
      </c>
      <c r="F214" s="12"/>
      <c r="G214" s="12">
        <f>+D214+E214</f>
        <v>5142.74</v>
      </c>
      <c r="H214" s="32">
        <f>-G214+4242.74</f>
        <v>-900</v>
      </c>
      <c r="I214" s="32"/>
      <c r="J214" s="12">
        <f>+G214+H214</f>
        <v>4242.74</v>
      </c>
      <c r="K214" s="12"/>
      <c r="L214" s="12"/>
      <c r="M214" s="12">
        <f>+J214+K214</f>
        <v>4242.74</v>
      </c>
      <c r="N214" s="12"/>
      <c r="O214" s="12">
        <f t="shared" si="107"/>
        <v>4242.74</v>
      </c>
      <c r="P214" s="12">
        <v>1051.7</v>
      </c>
      <c r="Q214" s="32">
        <v>4242.74</v>
      </c>
      <c r="R214" s="32">
        <f t="shared" si="106"/>
        <v>0</v>
      </c>
      <c r="S214" s="135">
        <v>3480</v>
      </c>
      <c r="T214" s="12"/>
      <c r="U214" s="135">
        <f>3480-0.41</f>
        <v>3479.59</v>
      </c>
      <c r="V214" s="91"/>
    </row>
    <row r="215" spans="1:22" s="1" customFormat="1" ht="27.75" customHeight="1" x14ac:dyDescent="0.35">
      <c r="A215" s="1">
        <v>193</v>
      </c>
      <c r="B215" s="16" t="s">
        <v>69</v>
      </c>
      <c r="C215" s="16"/>
      <c r="D215" s="42">
        <v>1042</v>
      </c>
      <c r="E215" s="12">
        <v>-1042</v>
      </c>
      <c r="F215" s="12"/>
      <c r="G215" s="12">
        <f>+D215+E215</f>
        <v>0</v>
      </c>
      <c r="H215" s="12"/>
      <c r="I215" s="12"/>
      <c r="J215" s="12">
        <f>+G215+H215</f>
        <v>0</v>
      </c>
      <c r="K215" s="12">
        <v>3761</v>
      </c>
      <c r="L215" s="12" t="s">
        <v>47</v>
      </c>
      <c r="M215" s="12">
        <v>3761</v>
      </c>
      <c r="N215" s="12"/>
      <c r="O215" s="12">
        <f t="shared" si="107"/>
        <v>3761</v>
      </c>
      <c r="P215" s="12"/>
      <c r="Q215" s="32">
        <v>3761</v>
      </c>
      <c r="R215" s="32">
        <f t="shared" si="106"/>
        <v>0</v>
      </c>
      <c r="S215" s="135"/>
      <c r="T215" s="12"/>
      <c r="U215" s="134"/>
      <c r="V215" s="91"/>
    </row>
    <row r="216" spans="1:22" s="1" customFormat="1" ht="27.75" customHeight="1" thickBot="1" x14ac:dyDescent="0.4">
      <c r="B216" s="80"/>
      <c r="C216" s="20" t="s">
        <v>60</v>
      </c>
      <c r="D216" s="45"/>
      <c r="E216" s="35"/>
      <c r="F216" s="35"/>
      <c r="G216" s="35"/>
      <c r="H216" s="45">
        <v>908</v>
      </c>
      <c r="I216" s="45"/>
      <c r="J216" s="8">
        <v>908</v>
      </c>
      <c r="K216" s="35"/>
      <c r="L216" s="35"/>
      <c r="M216" s="35">
        <v>1278</v>
      </c>
      <c r="N216" s="35"/>
      <c r="O216" s="12">
        <f t="shared" si="107"/>
        <v>1278</v>
      </c>
      <c r="P216" s="35"/>
      <c r="Q216" s="45">
        <v>1239.23</v>
      </c>
      <c r="R216" s="32">
        <f t="shared" si="106"/>
        <v>38.769999999999982</v>
      </c>
      <c r="S216" s="135"/>
      <c r="T216" s="12"/>
      <c r="U216" s="134"/>
      <c r="V216" s="91"/>
    </row>
    <row r="217" spans="1:22" s="1" customFormat="1" ht="27.75" customHeight="1" x14ac:dyDescent="0.35">
      <c r="A217" s="1">
        <v>194</v>
      </c>
      <c r="C217" s="26" t="s">
        <v>138</v>
      </c>
      <c r="D217" s="55">
        <f>SUM(D210:D215)</f>
        <v>36140</v>
      </c>
      <c r="E217" s="55">
        <f>SUM(E210:E215)</f>
        <v>0</v>
      </c>
      <c r="F217" s="55"/>
      <c r="G217" s="55">
        <f>SUM(G210:G216)</f>
        <v>36140</v>
      </c>
      <c r="H217" s="55">
        <f>SUM(H210:H216)</f>
        <v>908</v>
      </c>
      <c r="I217" s="55"/>
      <c r="J217" s="55">
        <f>SUM(J210:J216)</f>
        <v>37048</v>
      </c>
      <c r="K217" s="55">
        <f>SUM(K210:K216)</f>
        <v>5607</v>
      </c>
      <c r="L217" s="55"/>
      <c r="M217" s="55">
        <f>SUM(M210:M216)</f>
        <v>43025</v>
      </c>
      <c r="N217" s="55">
        <f t="shared" ref="N217:O217" si="108">SUM(N210:N216)</f>
        <v>0</v>
      </c>
      <c r="O217" s="55">
        <f t="shared" si="108"/>
        <v>43025</v>
      </c>
      <c r="P217" s="55">
        <f>SUM(P210:P216)</f>
        <v>20480.41</v>
      </c>
      <c r="Q217" s="55">
        <f>SUM(Q210:Q216)</f>
        <v>42986.23</v>
      </c>
      <c r="R217" s="55">
        <f t="shared" ref="R217:V217" si="109">SUM(R210:R216)</f>
        <v>38.769999999999982</v>
      </c>
      <c r="S217" s="142">
        <f t="shared" si="109"/>
        <v>37418</v>
      </c>
      <c r="T217" s="55"/>
      <c r="U217" s="142">
        <f t="shared" si="109"/>
        <v>37417.589999999997</v>
      </c>
      <c r="V217" s="55">
        <f t="shared" si="109"/>
        <v>0</v>
      </c>
    </row>
    <row r="218" spans="1:22" s="1" customFormat="1" ht="27.75" customHeight="1" x14ac:dyDescent="0.35">
      <c r="A218" s="1">
        <v>195</v>
      </c>
      <c r="B218" s="26"/>
      <c r="C218" s="69"/>
      <c r="D218" s="32"/>
      <c r="E218" s="30"/>
      <c r="F218" s="30"/>
      <c r="G218" s="26"/>
      <c r="H218" s="12"/>
      <c r="I218" s="8"/>
      <c r="J218" s="8"/>
      <c r="K218" s="8"/>
      <c r="L218" s="8"/>
      <c r="M218" s="8"/>
      <c r="N218" s="8"/>
      <c r="O218" s="8"/>
      <c r="P218" s="12"/>
      <c r="Q218" s="12"/>
      <c r="R218" s="35"/>
      <c r="S218" s="135"/>
      <c r="T218" s="12"/>
      <c r="U218" s="134"/>
      <c r="V218" s="91"/>
    </row>
    <row r="219" spans="1:22" s="1" customFormat="1" ht="27.75" customHeight="1" x14ac:dyDescent="0.35">
      <c r="A219" s="1">
        <v>196</v>
      </c>
      <c r="B219" s="26" t="s">
        <v>139</v>
      </c>
      <c r="C219" s="26"/>
      <c r="D219" s="32"/>
      <c r="E219" s="30"/>
      <c r="F219" s="30"/>
      <c r="G219" s="30"/>
      <c r="H219" s="12"/>
      <c r="I219" s="12"/>
      <c r="J219" s="12"/>
      <c r="K219" s="12"/>
      <c r="L219" s="12"/>
      <c r="M219" s="126"/>
      <c r="N219" s="12"/>
      <c r="O219" s="12"/>
      <c r="P219" s="12"/>
      <c r="Q219" s="12"/>
      <c r="R219" s="32"/>
      <c r="S219" s="135"/>
      <c r="T219" s="12"/>
      <c r="U219" s="134"/>
      <c r="V219" s="91"/>
    </row>
    <row r="220" spans="1:22" s="1" customFormat="1" ht="27.75" customHeight="1" x14ac:dyDescent="0.35">
      <c r="A220" s="1">
        <v>197</v>
      </c>
      <c r="B220" s="19" t="s">
        <v>59</v>
      </c>
      <c r="C220" s="19"/>
      <c r="D220" s="32">
        <v>1200</v>
      </c>
      <c r="E220" s="30"/>
      <c r="F220" s="30"/>
      <c r="G220" s="12">
        <f>+D220-E220</f>
        <v>1200</v>
      </c>
      <c r="H220" s="49"/>
      <c r="I220" s="49"/>
      <c r="J220" s="12">
        <f>+G220+H220</f>
        <v>1200</v>
      </c>
      <c r="K220" s="12"/>
      <c r="L220" s="12"/>
      <c r="M220" s="32">
        <v>1200</v>
      </c>
      <c r="N220" s="32"/>
      <c r="O220" s="32">
        <f>+M220+N220</f>
        <v>1200</v>
      </c>
      <c r="P220" s="12">
        <v>1039.2</v>
      </c>
      <c r="Q220" s="32">
        <v>1200</v>
      </c>
      <c r="R220" s="32">
        <f t="shared" ref="R220:R224" si="110">+O220-Q220</f>
        <v>0</v>
      </c>
      <c r="S220" s="135">
        <v>1200</v>
      </c>
      <c r="T220" s="12"/>
      <c r="U220" s="135">
        <v>1200</v>
      </c>
      <c r="V220" s="91"/>
    </row>
    <row r="221" spans="1:22" s="1" customFormat="1" ht="27.75" customHeight="1" x14ac:dyDescent="0.35">
      <c r="A221" s="1">
        <v>198</v>
      </c>
      <c r="B221" s="16" t="s">
        <v>58</v>
      </c>
      <c r="C221" s="84"/>
      <c r="D221" s="35">
        <f>34886-946</f>
        <v>33940</v>
      </c>
      <c r="E221" s="12"/>
      <c r="F221" s="12"/>
      <c r="G221" s="12">
        <f>+D221-E221</f>
        <v>33940</v>
      </c>
      <c r="H221" s="35"/>
      <c r="I221" s="35"/>
      <c r="J221" s="12">
        <f>+G221+H221</f>
        <v>33940</v>
      </c>
      <c r="K221" s="12"/>
      <c r="L221" s="12"/>
      <c r="M221" s="35">
        <f>34886-946</f>
        <v>33940</v>
      </c>
      <c r="N221" s="35"/>
      <c r="O221" s="32">
        <f t="shared" ref="O221:O224" si="111">+M221+N221</f>
        <v>33940</v>
      </c>
      <c r="P221" s="12">
        <v>11897.55</v>
      </c>
      <c r="Q221" s="35">
        <v>33940</v>
      </c>
      <c r="R221" s="32">
        <f t="shared" si="110"/>
        <v>0</v>
      </c>
      <c r="S221" s="135">
        <v>34875</v>
      </c>
      <c r="T221" s="12"/>
      <c r="U221" s="135">
        <v>34875</v>
      </c>
      <c r="V221" s="91"/>
    </row>
    <row r="222" spans="1:22" s="1" customFormat="1" ht="27.75" customHeight="1" x14ac:dyDescent="0.35">
      <c r="A222" s="1">
        <v>199</v>
      </c>
      <c r="B222" s="17" t="s">
        <v>65</v>
      </c>
      <c r="C222" s="84"/>
      <c r="D222" s="35">
        <v>1000</v>
      </c>
      <c r="E222" s="12"/>
      <c r="F222" s="12"/>
      <c r="G222" s="12">
        <f>+D222-E222</f>
        <v>1000</v>
      </c>
      <c r="H222" s="51"/>
      <c r="I222" s="51"/>
      <c r="J222" s="12">
        <f>+G222+H222</f>
        <v>1000</v>
      </c>
      <c r="K222" s="12"/>
      <c r="L222" s="12"/>
      <c r="M222" s="35">
        <v>1000</v>
      </c>
      <c r="N222" s="35"/>
      <c r="O222" s="32">
        <f t="shared" si="111"/>
        <v>1000</v>
      </c>
      <c r="P222" s="30"/>
      <c r="Q222" s="35">
        <v>1000</v>
      </c>
      <c r="R222" s="32">
        <f t="shared" si="110"/>
        <v>0</v>
      </c>
      <c r="S222" s="135">
        <v>2000</v>
      </c>
      <c r="T222" s="12"/>
      <c r="U222" s="135">
        <f>2000-1000-200</f>
        <v>800</v>
      </c>
      <c r="V222" s="91"/>
    </row>
    <row r="223" spans="1:22" s="1" customFormat="1" ht="27.75" customHeight="1" x14ac:dyDescent="0.35">
      <c r="B223" s="16" t="s">
        <v>69</v>
      </c>
      <c r="C223" s="80"/>
      <c r="D223" s="35"/>
      <c r="E223" s="35"/>
      <c r="F223" s="35"/>
      <c r="G223" s="35"/>
      <c r="H223" s="51"/>
      <c r="I223" s="51"/>
      <c r="J223" s="12"/>
      <c r="K223" s="35"/>
      <c r="L223" s="35"/>
      <c r="M223" s="35"/>
      <c r="N223" s="35"/>
      <c r="O223" s="32">
        <f t="shared" si="111"/>
        <v>0</v>
      </c>
      <c r="P223" s="51"/>
      <c r="Q223" s="35">
        <v>0</v>
      </c>
      <c r="R223" s="32">
        <f t="shared" si="110"/>
        <v>0</v>
      </c>
      <c r="S223" s="135">
        <v>543</v>
      </c>
      <c r="T223" s="12"/>
      <c r="U223" s="135">
        <f>543-0.41</f>
        <v>542.59</v>
      </c>
      <c r="V223" s="91"/>
    </row>
    <row r="224" spans="1:22" s="1" customFormat="1" ht="27.75" customHeight="1" thickBot="1" x14ac:dyDescent="0.4">
      <c r="B224" s="80"/>
      <c r="C224" s="20" t="s">
        <v>60</v>
      </c>
      <c r="D224" s="35"/>
      <c r="E224" s="35"/>
      <c r="F224" s="35"/>
      <c r="G224" s="35"/>
      <c r="H224" s="51">
        <v>908</v>
      </c>
      <c r="I224" s="51"/>
      <c r="J224" s="12">
        <f>+G224+H224</f>
        <v>908</v>
      </c>
      <c r="K224" s="35"/>
      <c r="L224" s="35"/>
      <c r="M224" s="35">
        <f>908+370</f>
        <v>1278</v>
      </c>
      <c r="N224" s="35"/>
      <c r="O224" s="32">
        <f t="shared" si="111"/>
        <v>1278</v>
      </c>
      <c r="P224" s="51"/>
      <c r="Q224" s="35">
        <v>1239.23</v>
      </c>
      <c r="R224" s="32">
        <f t="shared" si="110"/>
        <v>38.769999999999982</v>
      </c>
      <c r="S224" s="135"/>
      <c r="T224" s="12"/>
      <c r="U224" s="134"/>
      <c r="V224" s="91"/>
    </row>
    <row r="225" spans="1:22" s="1" customFormat="1" ht="27.75" customHeight="1" thickTop="1" x14ac:dyDescent="0.35">
      <c r="A225" s="1">
        <v>200</v>
      </c>
      <c r="C225" s="26" t="s">
        <v>140</v>
      </c>
      <c r="D225" s="39">
        <f>SUM(D220:D222)</f>
        <v>36140</v>
      </c>
      <c r="E225" s="39">
        <f>SUM(E220:E222)</f>
        <v>0</v>
      </c>
      <c r="F225" s="39"/>
      <c r="G225" s="39">
        <f>SUM(G220:G224)</f>
        <v>36140</v>
      </c>
      <c r="H225" s="39">
        <f>SUM(H220:H224)</f>
        <v>908</v>
      </c>
      <c r="I225" s="39"/>
      <c r="J225" s="39">
        <f>SUM(J220:J224)</f>
        <v>37048</v>
      </c>
      <c r="K225" s="39"/>
      <c r="L225" s="39"/>
      <c r="M225" s="39">
        <f>SUM(M220:M224)</f>
        <v>37418</v>
      </c>
      <c r="N225" s="39">
        <f t="shared" ref="N225:O225" si="112">SUM(N220:N224)</f>
        <v>0</v>
      </c>
      <c r="O225" s="39">
        <f t="shared" si="112"/>
        <v>37418</v>
      </c>
      <c r="P225" s="39">
        <f>SUM(P220:P224)</f>
        <v>12936.75</v>
      </c>
      <c r="Q225" s="39">
        <f>SUM(Q220:Q224)</f>
        <v>37379.230000000003</v>
      </c>
      <c r="R225" s="39">
        <f>SUM(R220:R224)</f>
        <v>38.769999999999982</v>
      </c>
      <c r="S225" s="136">
        <f t="shared" ref="S225:V225" si="113">SUM(S220:S224)</f>
        <v>38618</v>
      </c>
      <c r="T225" s="39"/>
      <c r="U225" s="136">
        <f t="shared" si="113"/>
        <v>37417.589999999997</v>
      </c>
      <c r="V225" s="39">
        <f t="shared" si="113"/>
        <v>0</v>
      </c>
    </row>
    <row r="226" spans="1:22" s="1" customFormat="1" ht="27.75" customHeight="1" x14ac:dyDescent="0.35">
      <c r="A226" s="1">
        <v>201</v>
      </c>
      <c r="B226" s="52"/>
      <c r="C226" s="23"/>
      <c r="D226" s="32"/>
      <c r="E226" s="12"/>
      <c r="F226" s="12"/>
      <c r="G226" s="33"/>
      <c r="H226" s="12"/>
      <c r="I226" s="8"/>
      <c r="J226" s="8"/>
      <c r="K226" s="8"/>
      <c r="L226" s="8"/>
      <c r="M226" s="8"/>
      <c r="N226" s="8"/>
      <c r="O226" s="8"/>
      <c r="P226" s="12"/>
      <c r="Q226" s="12"/>
      <c r="R226" s="32"/>
      <c r="S226" s="135"/>
      <c r="T226" s="12"/>
      <c r="U226" s="134"/>
      <c r="V226" s="91"/>
    </row>
    <row r="227" spans="1:22" s="1" customFormat="1" ht="27.75" customHeight="1" x14ac:dyDescent="0.35">
      <c r="A227" s="1">
        <v>202</v>
      </c>
      <c r="B227" s="52" t="s">
        <v>141</v>
      </c>
      <c r="C227" s="23"/>
      <c r="D227" s="49">
        <v>36140</v>
      </c>
      <c r="E227" s="12"/>
      <c r="F227" s="12"/>
      <c r="G227" s="61">
        <f>+D227-E227</f>
        <v>36140</v>
      </c>
      <c r="H227" s="30">
        <v>908</v>
      </c>
      <c r="I227" s="30"/>
      <c r="J227" s="30">
        <f>+G227+H227</f>
        <v>37048</v>
      </c>
      <c r="K227" s="30"/>
      <c r="L227" s="30"/>
      <c r="M227" s="30">
        <v>37418</v>
      </c>
      <c r="N227" s="30"/>
      <c r="O227" s="30">
        <f>+M227+N227</f>
        <v>37418</v>
      </c>
      <c r="P227" s="30">
        <v>37048</v>
      </c>
      <c r="Q227" s="30">
        <v>37379.230000000003</v>
      </c>
      <c r="R227" s="32">
        <f t="shared" ref="R227" si="114">+O227-Q227</f>
        <v>38.769999999996799</v>
      </c>
      <c r="S227" s="135"/>
      <c r="T227" s="12"/>
      <c r="U227" s="141">
        <f>37418-0.41</f>
        <v>37417.589999999997</v>
      </c>
      <c r="V227" s="91"/>
    </row>
    <row r="228" spans="1:22" s="1" customFormat="1" ht="27.75" customHeight="1" x14ac:dyDescent="0.35">
      <c r="A228" s="1">
        <v>203</v>
      </c>
      <c r="B228" s="26"/>
      <c r="C228" s="69"/>
      <c r="D228" s="32"/>
      <c r="E228" s="12"/>
      <c r="F228" s="12"/>
      <c r="G228" s="33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32"/>
      <c r="S228" s="135"/>
      <c r="T228" s="12"/>
      <c r="U228" s="134"/>
      <c r="V228" s="91"/>
    </row>
    <row r="229" spans="1:22" s="1" customFormat="1" ht="27.75" customHeight="1" x14ac:dyDescent="0.35">
      <c r="A229" s="1">
        <v>204</v>
      </c>
      <c r="B229" s="26" t="s">
        <v>142</v>
      </c>
      <c r="C229" s="26"/>
      <c r="D229" s="32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49"/>
      <c r="S229" s="135"/>
      <c r="T229" s="12"/>
      <c r="U229" s="134"/>
      <c r="V229" s="91"/>
    </row>
    <row r="230" spans="1:22" s="1" customFormat="1" ht="27.75" customHeight="1" x14ac:dyDescent="0.35">
      <c r="A230" s="1">
        <v>205</v>
      </c>
      <c r="B230" s="16" t="s">
        <v>58</v>
      </c>
      <c r="C230" s="16"/>
      <c r="D230" s="32">
        <f>25647+1893</f>
        <v>27540</v>
      </c>
      <c r="E230" s="30"/>
      <c r="F230" s="30"/>
      <c r="G230" s="12">
        <f t="shared" ref="G230:G236" si="115">+D230-E230</f>
        <v>27540</v>
      </c>
      <c r="H230" s="32"/>
      <c r="I230" s="32"/>
      <c r="J230" s="12">
        <f t="shared" ref="J230:J237" si="116">+G230+H230</f>
        <v>27540</v>
      </c>
      <c r="K230" s="12"/>
      <c r="L230" s="12"/>
      <c r="M230" s="12">
        <f>+J230+K230</f>
        <v>27540</v>
      </c>
      <c r="N230" s="12"/>
      <c r="O230" s="12">
        <f>+M230+N230</f>
        <v>27540</v>
      </c>
      <c r="P230" s="12">
        <v>6836.06</v>
      </c>
      <c r="Q230" s="32">
        <v>27540</v>
      </c>
      <c r="R230" s="32">
        <f t="shared" ref="R230:R237" si="117">+O230-Q230</f>
        <v>0</v>
      </c>
      <c r="S230" s="135">
        <v>28826.7</v>
      </c>
      <c r="T230" s="12"/>
      <c r="U230" s="135">
        <v>28826.7</v>
      </c>
      <c r="V230" s="91"/>
    </row>
    <row r="231" spans="1:22" s="1" customFormat="1" ht="27.75" customHeight="1" x14ac:dyDescent="0.35">
      <c r="A231" s="1">
        <v>206</v>
      </c>
      <c r="B231" s="16" t="s">
        <v>123</v>
      </c>
      <c r="C231" s="16"/>
      <c r="D231" s="32">
        <v>600</v>
      </c>
      <c r="E231" s="30"/>
      <c r="F231" s="30"/>
      <c r="G231" s="12">
        <f t="shared" si="115"/>
        <v>600</v>
      </c>
      <c r="H231" s="49"/>
      <c r="I231" s="49"/>
      <c r="J231" s="12">
        <f t="shared" si="116"/>
        <v>600</v>
      </c>
      <c r="K231" s="12"/>
      <c r="L231" s="12"/>
      <c r="M231" s="12">
        <f t="shared" ref="M231:M236" si="118">+J231+K231</f>
        <v>600</v>
      </c>
      <c r="N231" s="12"/>
      <c r="O231" s="12">
        <f t="shared" ref="O231:O237" si="119">+M231+N231</f>
        <v>600</v>
      </c>
      <c r="P231" s="12"/>
      <c r="Q231" s="32">
        <v>600</v>
      </c>
      <c r="R231" s="32">
        <f t="shared" si="117"/>
        <v>0</v>
      </c>
      <c r="S231" s="135">
        <v>600</v>
      </c>
      <c r="T231" s="12"/>
      <c r="U231" s="135">
        <v>600</v>
      </c>
      <c r="V231" s="91"/>
    </row>
    <row r="232" spans="1:22" s="1" customFormat="1" ht="27.75" customHeight="1" x14ac:dyDescent="0.35">
      <c r="B232" s="16" t="s">
        <v>53</v>
      </c>
      <c r="C232" s="16"/>
      <c r="D232" s="32"/>
      <c r="E232" s="30"/>
      <c r="F232" s="30"/>
      <c r="G232" s="12"/>
      <c r="H232" s="49"/>
      <c r="I232" s="49"/>
      <c r="J232" s="12"/>
      <c r="K232" s="12">
        <v>16437</v>
      </c>
      <c r="L232" s="12" t="s">
        <v>47</v>
      </c>
      <c r="M232" s="12">
        <f t="shared" si="118"/>
        <v>16437</v>
      </c>
      <c r="N232" s="12"/>
      <c r="O232" s="12">
        <f t="shared" si="119"/>
        <v>16437</v>
      </c>
      <c r="P232" s="12"/>
      <c r="Q232" s="32">
        <v>16437</v>
      </c>
      <c r="R232" s="32">
        <f t="shared" si="117"/>
        <v>0</v>
      </c>
      <c r="S232" s="135"/>
      <c r="T232" s="12"/>
      <c r="U232" s="135"/>
      <c r="V232" s="91"/>
    </row>
    <row r="233" spans="1:22" s="1" customFormat="1" ht="27.75" customHeight="1" x14ac:dyDescent="0.35">
      <c r="A233" s="1">
        <v>207</v>
      </c>
      <c r="B233" s="16" t="s">
        <v>122</v>
      </c>
      <c r="C233" s="16"/>
      <c r="D233" s="32">
        <v>2700</v>
      </c>
      <c r="E233" s="12"/>
      <c r="F233" s="12"/>
      <c r="G233" s="12">
        <f t="shared" si="115"/>
        <v>2700</v>
      </c>
      <c r="H233" s="32"/>
      <c r="I233" s="32"/>
      <c r="J233" s="12">
        <f t="shared" si="116"/>
        <v>2700</v>
      </c>
      <c r="K233" s="12"/>
      <c r="L233" s="12"/>
      <c r="M233" s="12">
        <f t="shared" si="118"/>
        <v>2700</v>
      </c>
      <c r="N233" s="12"/>
      <c r="O233" s="12">
        <f t="shared" si="119"/>
        <v>2700</v>
      </c>
      <c r="P233" s="12">
        <v>1550.7</v>
      </c>
      <c r="Q233" s="32">
        <v>2700</v>
      </c>
      <c r="R233" s="32">
        <f t="shared" si="117"/>
        <v>0</v>
      </c>
      <c r="S233" s="135">
        <v>2700</v>
      </c>
      <c r="T233" s="12"/>
      <c r="U233" s="135">
        <v>2700</v>
      </c>
      <c r="V233" s="91"/>
    </row>
    <row r="234" spans="1:22" s="1" customFormat="1" ht="27.75" customHeight="1" x14ac:dyDescent="0.35">
      <c r="A234" s="1">
        <v>208</v>
      </c>
      <c r="B234" s="16" t="s">
        <v>59</v>
      </c>
      <c r="C234" s="16"/>
      <c r="D234" s="32">
        <v>1600</v>
      </c>
      <c r="E234" s="12"/>
      <c r="F234" s="12"/>
      <c r="G234" s="12">
        <f t="shared" si="115"/>
        <v>1600</v>
      </c>
      <c r="H234" s="32"/>
      <c r="I234" s="32"/>
      <c r="J234" s="12">
        <f t="shared" si="116"/>
        <v>1600</v>
      </c>
      <c r="K234" s="12"/>
      <c r="L234" s="12"/>
      <c r="M234" s="12">
        <f t="shared" si="118"/>
        <v>1600</v>
      </c>
      <c r="N234" s="12"/>
      <c r="O234" s="12">
        <f t="shared" si="119"/>
        <v>1600</v>
      </c>
      <c r="P234" s="12">
        <v>612.25</v>
      </c>
      <c r="Q234" s="32">
        <v>1600</v>
      </c>
      <c r="R234" s="32">
        <f t="shared" si="117"/>
        <v>0</v>
      </c>
      <c r="S234" s="135">
        <v>1601.3</v>
      </c>
      <c r="T234" s="12"/>
      <c r="U234" s="135">
        <v>1601.3</v>
      </c>
      <c r="V234" s="91"/>
    </row>
    <row r="235" spans="1:22" s="1" customFormat="1" ht="27.75" customHeight="1" x14ac:dyDescent="0.35">
      <c r="A235" s="1">
        <v>209</v>
      </c>
      <c r="B235" s="16" t="s">
        <v>133</v>
      </c>
      <c r="C235" s="16"/>
      <c r="D235" s="32">
        <v>1000</v>
      </c>
      <c r="E235" s="12"/>
      <c r="F235" s="12"/>
      <c r="G235" s="12">
        <f t="shared" si="115"/>
        <v>1000</v>
      </c>
      <c r="H235" s="32"/>
      <c r="I235" s="32"/>
      <c r="J235" s="12">
        <f t="shared" si="116"/>
        <v>1000</v>
      </c>
      <c r="K235" s="12"/>
      <c r="L235" s="12"/>
      <c r="M235" s="12">
        <f t="shared" si="118"/>
        <v>1000</v>
      </c>
      <c r="N235" s="12"/>
      <c r="O235" s="12">
        <f t="shared" si="119"/>
        <v>1000</v>
      </c>
      <c r="P235" s="12"/>
      <c r="Q235" s="32">
        <v>1000</v>
      </c>
      <c r="R235" s="32">
        <f t="shared" si="117"/>
        <v>0</v>
      </c>
      <c r="S235" s="135">
        <v>1000</v>
      </c>
      <c r="T235" s="12"/>
      <c r="U235" s="135">
        <v>1000</v>
      </c>
      <c r="V235" s="91"/>
    </row>
    <row r="236" spans="1:22" s="1" customFormat="1" ht="27.75" customHeight="1" x14ac:dyDescent="0.35">
      <c r="A236" s="1">
        <v>210</v>
      </c>
      <c r="B236" s="16" t="s">
        <v>69</v>
      </c>
      <c r="C236" s="16"/>
      <c r="D236" s="42">
        <f>2700</f>
        <v>2700</v>
      </c>
      <c r="E236" s="12"/>
      <c r="F236" s="12"/>
      <c r="G236" s="12">
        <f t="shared" si="115"/>
        <v>2700</v>
      </c>
      <c r="H236" s="12"/>
      <c r="I236" s="12"/>
      <c r="J236" s="12">
        <f t="shared" si="116"/>
        <v>2700</v>
      </c>
      <c r="K236" s="12">
        <v>10000</v>
      </c>
      <c r="L236" s="12" t="s">
        <v>47</v>
      </c>
      <c r="M236" s="12">
        <f t="shared" si="118"/>
        <v>12700</v>
      </c>
      <c r="N236" s="12"/>
      <c r="O236" s="12">
        <f t="shared" si="119"/>
        <v>12700</v>
      </c>
      <c r="P236" s="12">
        <v>653.23</v>
      </c>
      <c r="Q236" s="42">
        <v>12700</v>
      </c>
      <c r="R236" s="32">
        <f t="shared" si="117"/>
        <v>0</v>
      </c>
      <c r="S236" s="135">
        <v>2690</v>
      </c>
      <c r="T236" s="12"/>
      <c r="U236" s="135">
        <f>2690-0.41</f>
        <v>2689.59</v>
      </c>
      <c r="V236" s="91"/>
    </row>
    <row r="237" spans="1:22" s="1" customFormat="1" ht="27.75" customHeight="1" thickBot="1" x14ac:dyDescent="0.4">
      <c r="B237" s="80"/>
      <c r="C237" s="20" t="s">
        <v>60</v>
      </c>
      <c r="D237" s="45"/>
      <c r="E237" s="35"/>
      <c r="F237" s="35"/>
      <c r="G237" s="35"/>
      <c r="H237" s="45">
        <v>908</v>
      </c>
      <c r="I237" s="45"/>
      <c r="J237" s="12">
        <f t="shared" si="116"/>
        <v>908</v>
      </c>
      <c r="K237" s="35"/>
      <c r="L237" s="35"/>
      <c r="M237" s="12">
        <v>1278</v>
      </c>
      <c r="N237" s="35"/>
      <c r="O237" s="12">
        <f t="shared" si="119"/>
        <v>1278</v>
      </c>
      <c r="P237" s="35"/>
      <c r="Q237" s="45">
        <v>1239.23</v>
      </c>
      <c r="R237" s="32">
        <f t="shared" si="117"/>
        <v>38.769999999999982</v>
      </c>
      <c r="S237" s="135"/>
      <c r="T237" s="12"/>
      <c r="U237" s="134"/>
      <c r="V237" s="91"/>
    </row>
    <row r="238" spans="1:22" s="1" customFormat="1" ht="27.75" customHeight="1" thickTop="1" x14ac:dyDescent="0.35">
      <c r="A238" s="1">
        <v>211</v>
      </c>
      <c r="C238" s="26" t="s">
        <v>143</v>
      </c>
      <c r="D238" s="39">
        <f>SUM(D230:D236)</f>
        <v>36140</v>
      </c>
      <c r="E238" s="39">
        <f>SUM(E230:E236)</f>
        <v>0</v>
      </c>
      <c r="F238" s="39"/>
      <c r="G238" s="39">
        <f>SUM(G230:G237)</f>
        <v>36140</v>
      </c>
      <c r="H238" s="39">
        <f>SUM(H230:H237)</f>
        <v>908</v>
      </c>
      <c r="I238" s="39"/>
      <c r="J238" s="39">
        <f>SUM(J230:J237)</f>
        <v>37048</v>
      </c>
      <c r="K238" s="39">
        <f>SUM(K230:K237)</f>
        <v>26437</v>
      </c>
      <c r="L238" s="39"/>
      <c r="M238" s="39">
        <f>SUM(M230:M237)</f>
        <v>63855</v>
      </c>
      <c r="N238" s="39">
        <f t="shared" ref="N238:O238" si="120">SUM(N230:N237)</f>
        <v>0</v>
      </c>
      <c r="O238" s="39">
        <f t="shared" si="120"/>
        <v>63855</v>
      </c>
      <c r="P238" s="39">
        <f>SUM(P230:P237)</f>
        <v>9652.24</v>
      </c>
      <c r="Q238" s="39">
        <f>SUM(Q230:Q237)</f>
        <v>63816.23</v>
      </c>
      <c r="R238" s="39">
        <f>SUM(R230:R237)</f>
        <v>38.769999999999982</v>
      </c>
      <c r="S238" s="136">
        <f t="shared" ref="S238:V238" si="121">SUM(S230:S237)</f>
        <v>37418</v>
      </c>
      <c r="T238" s="39"/>
      <c r="U238" s="136">
        <f>SUM(U230:U237)</f>
        <v>37417.589999999997</v>
      </c>
      <c r="V238" s="39">
        <f t="shared" si="121"/>
        <v>0</v>
      </c>
    </row>
    <row r="239" spans="1:22" s="1" customFormat="1" ht="27.75" customHeight="1" x14ac:dyDescent="0.35">
      <c r="A239" s="1">
        <v>212</v>
      </c>
      <c r="B239" s="52"/>
      <c r="C239" s="23"/>
      <c r="D239" s="32"/>
      <c r="E239" s="12"/>
      <c r="F239" s="12"/>
      <c r="G239" s="33"/>
      <c r="H239" s="12"/>
      <c r="I239" s="8"/>
      <c r="J239" s="8"/>
      <c r="K239" s="8"/>
      <c r="L239" s="8"/>
      <c r="M239" s="8"/>
      <c r="N239" s="8"/>
      <c r="O239" s="8"/>
      <c r="P239" s="12"/>
      <c r="Q239" s="12"/>
      <c r="R239" s="32"/>
      <c r="S239" s="135"/>
      <c r="T239" s="12"/>
      <c r="U239" s="134"/>
      <c r="V239" s="91"/>
    </row>
    <row r="240" spans="1:22" s="1" customFormat="1" ht="27.75" customHeight="1" x14ac:dyDescent="0.35">
      <c r="A240" s="1">
        <v>213</v>
      </c>
      <c r="B240" s="26" t="s">
        <v>144</v>
      </c>
      <c r="C240" s="69"/>
      <c r="D240" s="32"/>
      <c r="E240" s="12"/>
      <c r="F240" s="12"/>
      <c r="G240" s="33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32"/>
      <c r="S240" s="135"/>
      <c r="T240" s="12"/>
      <c r="U240" s="134"/>
      <c r="V240" s="91"/>
    </row>
    <row r="241" spans="1:22" s="1" customFormat="1" ht="27.75" customHeight="1" x14ac:dyDescent="0.35">
      <c r="A241" s="1">
        <v>214</v>
      </c>
      <c r="B241" s="16" t="s">
        <v>58</v>
      </c>
      <c r="C241" s="16"/>
      <c r="D241" s="32">
        <f>26075</f>
        <v>26075</v>
      </c>
      <c r="E241" s="12">
        <v>-684</v>
      </c>
      <c r="F241" s="12"/>
      <c r="G241" s="33">
        <f t="shared" ref="G241:G250" si="122">+D241+E241</f>
        <v>25391</v>
      </c>
      <c r="H241" s="32"/>
      <c r="I241" s="32"/>
      <c r="J241" s="12">
        <f t="shared" ref="J241:J250" si="123">+G241+H241</f>
        <v>25391</v>
      </c>
      <c r="K241" s="12">
        <f>29382.68-J241</f>
        <v>3991.6800000000003</v>
      </c>
      <c r="L241" s="12"/>
      <c r="M241" s="12">
        <f>+J241+K241</f>
        <v>29382.68</v>
      </c>
      <c r="N241" s="12"/>
      <c r="O241" s="12">
        <f>+M241+N241</f>
        <v>29382.68</v>
      </c>
      <c r="P241" s="12">
        <v>10245.19</v>
      </c>
      <c r="Q241" s="32">
        <v>29382.68</v>
      </c>
      <c r="R241" s="32">
        <f t="shared" ref="R241:R252" si="124">+O241-Q241</f>
        <v>0</v>
      </c>
      <c r="S241" s="138">
        <v>33100</v>
      </c>
      <c r="T241" s="12"/>
      <c r="U241" s="138">
        <v>33100</v>
      </c>
      <c r="V241" s="91"/>
    </row>
    <row r="242" spans="1:22" s="1" customFormat="1" ht="27.75" customHeight="1" x14ac:dyDescent="0.35">
      <c r="A242" s="1">
        <v>215</v>
      </c>
      <c r="B242" s="16" t="s">
        <v>68</v>
      </c>
      <c r="C242" s="16"/>
      <c r="D242" s="32">
        <f>700-160</f>
        <v>540</v>
      </c>
      <c r="E242" s="12"/>
      <c r="F242" s="12"/>
      <c r="G242" s="33">
        <f t="shared" si="122"/>
        <v>540</v>
      </c>
      <c r="H242" s="32"/>
      <c r="I242" s="32"/>
      <c r="J242" s="12">
        <f t="shared" si="123"/>
        <v>540</v>
      </c>
      <c r="K242" s="12">
        <f>1657.32-J242</f>
        <v>1117.32</v>
      </c>
      <c r="L242" s="12"/>
      <c r="M242" s="12">
        <f t="shared" ref="M242:M250" si="125">+J242+K242</f>
        <v>1657.32</v>
      </c>
      <c r="N242" s="12"/>
      <c r="O242" s="12">
        <f t="shared" ref="O242:O252" si="126">+M242+N242</f>
        <v>1657.32</v>
      </c>
      <c r="P242" s="12"/>
      <c r="Q242" s="32">
        <v>1657.32</v>
      </c>
      <c r="R242" s="32">
        <f t="shared" si="124"/>
        <v>0</v>
      </c>
      <c r="S242" s="138">
        <v>1570.13</v>
      </c>
      <c r="T242" s="12"/>
      <c r="U242" s="138">
        <v>1570.13</v>
      </c>
      <c r="V242" s="91"/>
    </row>
    <row r="243" spans="1:22" s="1" customFormat="1" ht="27.75" customHeight="1" x14ac:dyDescent="0.35">
      <c r="A243" s="1">
        <v>216</v>
      </c>
      <c r="B243" s="16" t="s">
        <v>123</v>
      </c>
      <c r="C243" s="16"/>
      <c r="D243" s="32">
        <v>250</v>
      </c>
      <c r="E243" s="12">
        <v>50</v>
      </c>
      <c r="F243" s="12"/>
      <c r="G243" s="33">
        <f t="shared" si="122"/>
        <v>300</v>
      </c>
      <c r="H243" s="49"/>
      <c r="I243" s="49"/>
      <c r="J243" s="12">
        <f t="shared" si="123"/>
        <v>300</v>
      </c>
      <c r="K243" s="12"/>
      <c r="L243" s="12"/>
      <c r="M243" s="12">
        <f t="shared" si="125"/>
        <v>300</v>
      </c>
      <c r="N243" s="12"/>
      <c r="O243" s="12">
        <f t="shared" si="126"/>
        <v>300</v>
      </c>
      <c r="P243" s="30"/>
      <c r="Q243" s="32">
        <v>300</v>
      </c>
      <c r="R243" s="32">
        <f t="shared" si="124"/>
        <v>0</v>
      </c>
      <c r="S243" s="138"/>
      <c r="T243" s="12"/>
      <c r="U243" s="138"/>
      <c r="V243" s="91"/>
    </row>
    <row r="244" spans="1:22" s="1" customFormat="1" ht="27.75" customHeight="1" x14ac:dyDescent="0.35">
      <c r="A244" s="1">
        <v>217</v>
      </c>
      <c r="B244" s="16" t="s">
        <v>53</v>
      </c>
      <c r="C244" s="16"/>
      <c r="D244" s="32">
        <v>375</v>
      </c>
      <c r="E244" s="12"/>
      <c r="F244" s="12"/>
      <c r="G244" s="33">
        <f t="shared" si="122"/>
        <v>375</v>
      </c>
      <c r="H244" s="32"/>
      <c r="I244" s="32"/>
      <c r="J244" s="12">
        <f t="shared" si="123"/>
        <v>375</v>
      </c>
      <c r="K244" s="12"/>
      <c r="L244" s="12"/>
      <c r="M244" s="12">
        <f t="shared" si="125"/>
        <v>375</v>
      </c>
      <c r="N244" s="12"/>
      <c r="O244" s="12">
        <f t="shared" si="126"/>
        <v>375</v>
      </c>
      <c r="P244" s="12"/>
      <c r="Q244" s="32">
        <v>375</v>
      </c>
      <c r="R244" s="32">
        <f t="shared" si="124"/>
        <v>0</v>
      </c>
      <c r="S244" s="138">
        <v>400</v>
      </c>
      <c r="T244" s="12"/>
      <c r="U244" s="138">
        <v>400</v>
      </c>
      <c r="V244" s="91"/>
    </row>
    <row r="245" spans="1:22" s="1" customFormat="1" ht="27.75" customHeight="1" x14ac:dyDescent="0.35">
      <c r="A245" s="1">
        <v>218</v>
      </c>
      <c r="B245" s="16" t="s">
        <v>59</v>
      </c>
      <c r="C245" s="16"/>
      <c r="D245" s="32"/>
      <c r="E245" s="12">
        <v>534</v>
      </c>
      <c r="F245" s="12"/>
      <c r="G245" s="33">
        <f t="shared" si="122"/>
        <v>534</v>
      </c>
      <c r="H245" s="32"/>
      <c r="I245" s="32"/>
      <c r="J245" s="12">
        <f t="shared" si="123"/>
        <v>534</v>
      </c>
      <c r="K245" s="12">
        <f>925-J245</f>
        <v>391</v>
      </c>
      <c r="L245" s="12"/>
      <c r="M245" s="12">
        <f t="shared" si="125"/>
        <v>925</v>
      </c>
      <c r="N245" s="12"/>
      <c r="O245" s="12">
        <f t="shared" si="126"/>
        <v>925</v>
      </c>
      <c r="P245" s="12"/>
      <c r="Q245" s="32">
        <v>925</v>
      </c>
      <c r="R245" s="32">
        <f t="shared" si="124"/>
        <v>0</v>
      </c>
      <c r="S245" s="138">
        <v>600</v>
      </c>
      <c r="T245" s="12"/>
      <c r="U245" s="138">
        <v>600</v>
      </c>
      <c r="V245" s="91"/>
    </row>
    <row r="246" spans="1:22" s="1" customFormat="1" ht="27.75" customHeight="1" x14ac:dyDescent="0.35">
      <c r="A246" s="1">
        <v>219</v>
      </c>
      <c r="B246" s="16" t="s">
        <v>69</v>
      </c>
      <c r="C246" s="16"/>
      <c r="D246" s="32">
        <v>525</v>
      </c>
      <c r="E246" s="12">
        <v>-25</v>
      </c>
      <c r="F246" s="12"/>
      <c r="G246" s="33">
        <f t="shared" si="122"/>
        <v>500</v>
      </c>
      <c r="H246" s="85"/>
      <c r="I246" s="85"/>
      <c r="J246" s="12">
        <f t="shared" si="123"/>
        <v>500</v>
      </c>
      <c r="K246" s="12">
        <v>500</v>
      </c>
      <c r="L246" s="12"/>
      <c r="M246" s="12">
        <f t="shared" si="125"/>
        <v>1000</v>
      </c>
      <c r="N246" s="12"/>
      <c r="O246" s="12">
        <f t="shared" si="126"/>
        <v>1000</v>
      </c>
      <c r="P246" s="41">
        <v>33.72</v>
      </c>
      <c r="Q246" s="32">
        <v>1000</v>
      </c>
      <c r="R246" s="32">
        <f t="shared" si="124"/>
        <v>0</v>
      </c>
      <c r="S246" s="138">
        <v>500</v>
      </c>
      <c r="T246" s="12"/>
      <c r="U246" s="138">
        <v>500</v>
      </c>
      <c r="V246" s="91"/>
    </row>
    <row r="247" spans="1:22" s="1" customFormat="1" ht="27.75" customHeight="1" x14ac:dyDescent="0.35">
      <c r="A247" s="1">
        <v>220</v>
      </c>
      <c r="B247" s="16" t="s">
        <v>122</v>
      </c>
      <c r="C247" s="16"/>
      <c r="D247" s="32">
        <v>2150</v>
      </c>
      <c r="E247" s="12">
        <v>-1150</v>
      </c>
      <c r="F247" s="12"/>
      <c r="G247" s="33">
        <f t="shared" si="122"/>
        <v>1000</v>
      </c>
      <c r="H247" s="49"/>
      <c r="I247" s="49"/>
      <c r="J247" s="12">
        <f t="shared" si="123"/>
        <v>1000</v>
      </c>
      <c r="K247" s="12">
        <v>500</v>
      </c>
      <c r="L247" s="12"/>
      <c r="M247" s="12">
        <f t="shared" si="125"/>
        <v>1500</v>
      </c>
      <c r="N247" s="12"/>
      <c r="O247" s="12">
        <f t="shared" si="126"/>
        <v>1500</v>
      </c>
      <c r="P247" s="30"/>
      <c r="Q247" s="32">
        <v>1500</v>
      </c>
      <c r="R247" s="32">
        <f t="shared" si="124"/>
        <v>0</v>
      </c>
      <c r="S247" s="138">
        <v>300</v>
      </c>
      <c r="T247" s="12"/>
      <c r="U247" s="138">
        <v>300</v>
      </c>
      <c r="V247" s="91"/>
    </row>
    <row r="248" spans="1:22" s="1" customFormat="1" ht="27.75" customHeight="1" x14ac:dyDescent="0.35">
      <c r="A248" s="1">
        <v>221</v>
      </c>
      <c r="B248" s="16" t="s">
        <v>133</v>
      </c>
      <c r="C248" s="16"/>
      <c r="D248" s="32">
        <v>1000</v>
      </c>
      <c r="E248" s="12">
        <v>1500</v>
      </c>
      <c r="F248" s="12"/>
      <c r="G248" s="33">
        <f t="shared" si="122"/>
        <v>2500</v>
      </c>
      <c r="H248" s="32"/>
      <c r="I248" s="32"/>
      <c r="J248" s="12">
        <f t="shared" si="123"/>
        <v>2500</v>
      </c>
      <c r="K248" s="12">
        <v>-2500</v>
      </c>
      <c r="L248" s="12"/>
      <c r="M248" s="12">
        <f t="shared" si="125"/>
        <v>0</v>
      </c>
      <c r="N248" s="12"/>
      <c r="O248" s="12">
        <f t="shared" si="126"/>
        <v>0</v>
      </c>
      <c r="P248" s="12"/>
      <c r="Q248" s="32">
        <v>0</v>
      </c>
      <c r="R248" s="32">
        <f t="shared" si="124"/>
        <v>0</v>
      </c>
      <c r="S248" s="138">
        <v>0</v>
      </c>
      <c r="T248" s="12"/>
      <c r="U248" s="138">
        <v>0</v>
      </c>
      <c r="V248" s="91"/>
    </row>
    <row r="249" spans="1:22" s="1" customFormat="1" ht="27.75" customHeight="1" x14ac:dyDescent="0.35">
      <c r="A249" s="1">
        <v>222</v>
      </c>
      <c r="B249" s="16" t="s">
        <v>57</v>
      </c>
      <c r="C249" s="16"/>
      <c r="D249" s="32">
        <v>1000</v>
      </c>
      <c r="E249" s="30"/>
      <c r="F249" s="30"/>
      <c r="G249" s="33">
        <f t="shared" si="122"/>
        <v>1000</v>
      </c>
      <c r="H249" s="85"/>
      <c r="I249" s="85"/>
      <c r="J249" s="12">
        <f t="shared" si="123"/>
        <v>1000</v>
      </c>
      <c r="K249" s="12">
        <v>-1000</v>
      </c>
      <c r="L249" s="12"/>
      <c r="M249" s="12">
        <f t="shared" si="125"/>
        <v>0</v>
      </c>
      <c r="N249" s="12"/>
      <c r="O249" s="12">
        <f t="shared" si="126"/>
        <v>0</v>
      </c>
      <c r="P249" s="86"/>
      <c r="Q249" s="32">
        <v>0</v>
      </c>
      <c r="R249" s="32">
        <f t="shared" si="124"/>
        <v>0</v>
      </c>
      <c r="S249" s="138">
        <v>0</v>
      </c>
      <c r="T249" s="12"/>
      <c r="U249" s="138">
        <v>0</v>
      </c>
      <c r="V249" s="91"/>
    </row>
    <row r="250" spans="1:22" s="1" customFormat="1" ht="27.75" customHeight="1" x14ac:dyDescent="0.35">
      <c r="A250" s="1">
        <v>223</v>
      </c>
      <c r="B250" s="16" t="s">
        <v>65</v>
      </c>
      <c r="C250" s="16"/>
      <c r="D250" s="42">
        <v>4225</v>
      </c>
      <c r="E250" s="12">
        <v>-225</v>
      </c>
      <c r="F250" s="12"/>
      <c r="G250" s="33">
        <f t="shared" si="122"/>
        <v>4000</v>
      </c>
      <c r="H250" s="12"/>
      <c r="I250" s="12"/>
      <c r="J250" s="12">
        <f t="shared" si="123"/>
        <v>4000</v>
      </c>
      <c r="K250" s="12">
        <v>-3000</v>
      </c>
      <c r="L250" s="12"/>
      <c r="M250" s="12">
        <f t="shared" si="125"/>
        <v>1000</v>
      </c>
      <c r="N250" s="12"/>
      <c r="O250" s="12">
        <f t="shared" si="126"/>
        <v>1000</v>
      </c>
      <c r="P250" s="12">
        <v>685.88</v>
      </c>
      <c r="Q250" s="42">
        <v>1000</v>
      </c>
      <c r="R250" s="32">
        <f t="shared" si="124"/>
        <v>0</v>
      </c>
      <c r="S250" s="143">
        <v>500</v>
      </c>
      <c r="T250" s="12"/>
      <c r="U250" s="143">
        <v>500</v>
      </c>
      <c r="V250" s="91"/>
    </row>
    <row r="251" spans="1:22" s="1" customFormat="1" ht="27.75" customHeight="1" x14ac:dyDescent="0.35">
      <c r="B251" s="16" t="s">
        <v>163</v>
      </c>
      <c r="C251" s="20"/>
      <c r="D251" s="45"/>
      <c r="E251" s="35"/>
      <c r="F251" s="35"/>
      <c r="G251" s="50"/>
      <c r="H251" s="45"/>
      <c r="I251" s="45"/>
      <c r="J251" s="8"/>
      <c r="K251" s="35"/>
      <c r="L251" s="35"/>
      <c r="M251" s="35"/>
      <c r="N251" s="35"/>
      <c r="O251" s="12"/>
      <c r="P251" s="35"/>
      <c r="Q251" s="45"/>
      <c r="R251" s="32"/>
      <c r="S251" s="135">
        <v>448</v>
      </c>
      <c r="T251" s="12"/>
      <c r="U251" s="135">
        <f>448-0.54</f>
        <v>447.46</v>
      </c>
      <c r="V251" s="91"/>
    </row>
    <row r="252" spans="1:22" s="1" customFormat="1" ht="27.75" customHeight="1" thickBot="1" x14ac:dyDescent="0.4">
      <c r="B252" s="80"/>
      <c r="C252" s="20" t="s">
        <v>60</v>
      </c>
      <c r="D252" s="45"/>
      <c r="E252" s="35"/>
      <c r="F252" s="35"/>
      <c r="G252" s="50"/>
      <c r="H252" s="45">
        <v>908</v>
      </c>
      <c r="I252" s="45"/>
      <c r="J252" s="8">
        <v>908</v>
      </c>
      <c r="K252" s="35"/>
      <c r="L252" s="35"/>
      <c r="M252" s="35">
        <v>1278</v>
      </c>
      <c r="N252" s="35"/>
      <c r="O252" s="12">
        <f t="shared" si="126"/>
        <v>1278</v>
      </c>
      <c r="P252" s="35">
        <v>-38.770000000000003</v>
      </c>
      <c r="Q252" s="45">
        <v>1239.23</v>
      </c>
      <c r="R252" s="32">
        <f t="shared" si="124"/>
        <v>38.769999999999982</v>
      </c>
      <c r="S252" s="154"/>
      <c r="T252" s="12"/>
      <c r="U252" s="139"/>
      <c r="V252" s="91"/>
    </row>
    <row r="253" spans="1:22" s="1" customFormat="1" ht="30.6" customHeight="1" x14ac:dyDescent="0.35">
      <c r="A253" s="1">
        <v>224</v>
      </c>
      <c r="C253" s="26" t="s">
        <v>145</v>
      </c>
      <c r="D253" s="55">
        <f>SUM(D241:D250)</f>
        <v>36140</v>
      </c>
      <c r="E253" s="55">
        <f>SUM(E241:E250)</f>
        <v>0</v>
      </c>
      <c r="F253" s="55"/>
      <c r="G253" s="55">
        <f>SUM(G241:G252)</f>
        <v>36140</v>
      </c>
      <c r="H253" s="55">
        <f>SUM(H241:H252)</f>
        <v>908</v>
      </c>
      <c r="I253" s="55"/>
      <c r="J253" s="55">
        <f>SUM(J241:J252)</f>
        <v>37048</v>
      </c>
      <c r="K253" s="55">
        <f>SUM(K241:K252)</f>
        <v>0</v>
      </c>
      <c r="L253" s="55"/>
      <c r="M253" s="55">
        <f>SUM(M241:M252)</f>
        <v>37418</v>
      </c>
      <c r="N253" s="55">
        <f t="shared" ref="N253:O253" si="127">SUM(N241:N252)</f>
        <v>0</v>
      </c>
      <c r="O253" s="55">
        <f t="shared" si="127"/>
        <v>37418</v>
      </c>
      <c r="P253" s="55">
        <f>SUM(P241:P252)</f>
        <v>10926.019999999999</v>
      </c>
      <c r="Q253" s="55">
        <f>SUM(Q241:Q252)</f>
        <v>37379.230000000003</v>
      </c>
      <c r="R253" s="55">
        <f>SUM(R241:R252)</f>
        <v>38.769999999999982</v>
      </c>
      <c r="S253" s="142">
        <f t="shared" ref="S253:V253" si="128">SUM(S241:S252)</f>
        <v>37418.129999999997</v>
      </c>
      <c r="T253" s="55"/>
      <c r="U253" s="142">
        <f t="shared" si="128"/>
        <v>37417.589999999997</v>
      </c>
      <c r="V253" s="55">
        <f t="shared" si="128"/>
        <v>0</v>
      </c>
    </row>
    <row r="254" spans="1:22" s="1" customFormat="1" ht="27.75" customHeight="1" x14ac:dyDescent="0.35">
      <c r="A254" s="1">
        <v>225</v>
      </c>
      <c r="B254" s="26"/>
      <c r="C254" s="26"/>
      <c r="D254" s="32"/>
      <c r="E254" s="12"/>
      <c r="F254" s="12"/>
      <c r="G254" s="33"/>
      <c r="H254" s="12"/>
      <c r="I254" s="8"/>
      <c r="J254" s="8"/>
      <c r="K254" s="8"/>
      <c r="L254" s="8"/>
      <c r="M254" s="8"/>
      <c r="N254" s="8"/>
      <c r="O254" s="8"/>
      <c r="P254" s="12"/>
      <c r="Q254" s="33"/>
      <c r="R254" s="32"/>
      <c r="S254" s="135"/>
      <c r="T254" s="12"/>
      <c r="U254" s="134"/>
      <c r="V254" s="91"/>
    </row>
    <row r="255" spans="1:22" s="1" customFormat="1" ht="27.75" customHeight="1" thickBot="1" x14ac:dyDescent="0.4">
      <c r="A255" s="1">
        <v>226</v>
      </c>
      <c r="B255" s="26" t="s">
        <v>146</v>
      </c>
      <c r="C255" s="81"/>
      <c r="D255" s="42">
        <v>58625</v>
      </c>
      <c r="E255" s="12"/>
      <c r="F255" s="12"/>
      <c r="G255" s="33">
        <f>+D255-E255</f>
        <v>58625</v>
      </c>
      <c r="H255" s="12">
        <v>1472</v>
      </c>
      <c r="I255" s="12"/>
      <c r="J255" s="12">
        <f>+G255+H255</f>
        <v>60097</v>
      </c>
      <c r="K255" s="12"/>
      <c r="L255" s="12"/>
      <c r="M255" s="12">
        <v>60698</v>
      </c>
      <c r="N255" s="12"/>
      <c r="O255" s="12">
        <f>+M255+N255</f>
        <v>60698</v>
      </c>
      <c r="P255" s="12">
        <v>1814.88</v>
      </c>
      <c r="Q255" s="57">
        <v>60636.09</v>
      </c>
      <c r="R255" s="32">
        <f t="shared" ref="R255" si="129">+O255-Q255</f>
        <v>61.910000000003492</v>
      </c>
      <c r="S255" s="135">
        <v>60636.09</v>
      </c>
      <c r="T255" s="12"/>
      <c r="U255" s="135">
        <v>60698.35</v>
      </c>
      <c r="V255" s="91"/>
    </row>
    <row r="256" spans="1:22" s="1" customFormat="1" ht="27.75" customHeight="1" x14ac:dyDescent="0.35">
      <c r="A256" s="1">
        <v>227</v>
      </c>
      <c r="C256" s="26" t="s">
        <v>147</v>
      </c>
      <c r="D256" s="55">
        <f>+D255</f>
        <v>58625</v>
      </c>
      <c r="E256" s="55">
        <f>+E255</f>
        <v>0</v>
      </c>
      <c r="F256" s="55"/>
      <c r="G256" s="55">
        <f>+G255</f>
        <v>58625</v>
      </c>
      <c r="H256" s="55">
        <f t="shared" ref="H256:V256" si="130">+H255</f>
        <v>1472</v>
      </c>
      <c r="I256" s="55"/>
      <c r="J256" s="55">
        <f t="shared" si="130"/>
        <v>60097</v>
      </c>
      <c r="K256" s="55"/>
      <c r="L256" s="55"/>
      <c r="M256" s="55">
        <f>SUM(M255)</f>
        <v>60698</v>
      </c>
      <c r="N256" s="55">
        <f t="shared" ref="N256:O256" si="131">SUM(N255)</f>
        <v>0</v>
      </c>
      <c r="O256" s="55">
        <f t="shared" si="131"/>
        <v>60698</v>
      </c>
      <c r="P256" s="55">
        <f>+P255</f>
        <v>1814.88</v>
      </c>
      <c r="Q256" s="55">
        <f t="shared" si="130"/>
        <v>60636.09</v>
      </c>
      <c r="R256" s="55">
        <f t="shared" si="130"/>
        <v>61.910000000003492</v>
      </c>
      <c r="S256" s="142">
        <f t="shared" si="130"/>
        <v>60636.09</v>
      </c>
      <c r="T256" s="55"/>
      <c r="U256" s="142">
        <f t="shared" si="130"/>
        <v>60698.35</v>
      </c>
      <c r="V256" s="55">
        <f t="shared" si="130"/>
        <v>0</v>
      </c>
    </row>
    <row r="257" spans="1:22" s="1" customFormat="1" ht="27.75" customHeight="1" x14ac:dyDescent="0.35">
      <c r="A257" s="1">
        <v>228</v>
      </c>
      <c r="B257" s="16"/>
      <c r="C257" s="16"/>
      <c r="D257" s="32"/>
      <c r="E257" s="12"/>
      <c r="F257" s="12"/>
      <c r="G257" s="33"/>
      <c r="H257" s="12"/>
      <c r="I257" s="8"/>
      <c r="J257" s="8"/>
      <c r="K257" s="8"/>
      <c r="L257" s="8"/>
      <c r="M257" s="8"/>
      <c r="N257" s="8"/>
      <c r="O257" s="8"/>
      <c r="P257" s="12"/>
      <c r="Q257" s="57"/>
      <c r="R257" s="32"/>
      <c r="S257" s="135"/>
      <c r="T257" s="12"/>
      <c r="U257" s="134"/>
      <c r="V257" s="91"/>
    </row>
    <row r="258" spans="1:22" s="1" customFormat="1" ht="27.75" customHeight="1" x14ac:dyDescent="0.35">
      <c r="A258" s="1">
        <v>229</v>
      </c>
      <c r="B258" s="26" t="s">
        <v>148</v>
      </c>
      <c r="C258" s="26"/>
      <c r="D258" s="32"/>
      <c r="E258" s="30"/>
      <c r="F258" s="30"/>
      <c r="G258" s="26"/>
      <c r="H258" s="26"/>
      <c r="I258" s="26"/>
      <c r="J258" s="30"/>
      <c r="K258" s="30"/>
      <c r="L258" s="30"/>
      <c r="M258" s="30"/>
      <c r="N258" s="30"/>
      <c r="O258" s="30"/>
      <c r="P258" s="26"/>
      <c r="Q258" s="30"/>
      <c r="R258" s="49"/>
      <c r="S258" s="135"/>
      <c r="T258" s="12"/>
      <c r="U258" s="134"/>
      <c r="V258" s="91"/>
    </row>
    <row r="259" spans="1:22" s="1" customFormat="1" ht="27.75" customHeight="1" thickBot="1" x14ac:dyDescent="0.4">
      <c r="A259" s="1">
        <v>230</v>
      </c>
      <c r="B259" s="16" t="s">
        <v>89</v>
      </c>
      <c r="C259" s="16"/>
      <c r="D259" s="42">
        <v>24157</v>
      </c>
      <c r="E259" s="12"/>
      <c r="F259" s="12"/>
      <c r="G259" s="12">
        <f>+D259-E259</f>
        <v>24157</v>
      </c>
      <c r="H259" s="12">
        <v>607</v>
      </c>
      <c r="I259" s="12"/>
      <c r="J259" s="12">
        <f>+G259+H259</f>
        <v>24764</v>
      </c>
      <c r="K259" s="12"/>
      <c r="L259" s="12"/>
      <c r="M259" s="12">
        <v>25011</v>
      </c>
      <c r="N259" s="12"/>
      <c r="O259" s="12">
        <f>+M259+N259</f>
        <v>25011</v>
      </c>
      <c r="P259" s="12">
        <v>1541</v>
      </c>
      <c r="Q259" s="12">
        <v>24985.38</v>
      </c>
      <c r="R259" s="32">
        <f t="shared" ref="R259" si="132">+O259-Q259</f>
        <v>25.619999999998981</v>
      </c>
      <c r="S259" s="135">
        <v>24985.38</v>
      </c>
      <c r="T259" s="12"/>
      <c r="U259" s="134">
        <v>25011.11</v>
      </c>
      <c r="V259" s="91"/>
    </row>
    <row r="260" spans="1:22" s="1" customFormat="1" ht="27.75" customHeight="1" x14ac:dyDescent="0.35">
      <c r="A260" s="1">
        <v>231</v>
      </c>
      <c r="B260" s="26" t="s">
        <v>149</v>
      </c>
      <c r="C260" s="26"/>
      <c r="D260" s="55">
        <f>+D259</f>
        <v>24157</v>
      </c>
      <c r="E260" s="55">
        <f>+E259</f>
        <v>0</v>
      </c>
      <c r="F260" s="55"/>
      <c r="G260" s="55">
        <f>+G259</f>
        <v>24157</v>
      </c>
      <c r="H260" s="55">
        <f>+H259</f>
        <v>607</v>
      </c>
      <c r="I260" s="55"/>
      <c r="J260" s="55">
        <f>+J259</f>
        <v>24764</v>
      </c>
      <c r="K260" s="55"/>
      <c r="L260" s="55"/>
      <c r="M260" s="55">
        <f>SUM(M259)</f>
        <v>25011</v>
      </c>
      <c r="N260" s="55">
        <f t="shared" ref="N260:O260" si="133">SUM(N259)</f>
        <v>0</v>
      </c>
      <c r="O260" s="55">
        <f t="shared" si="133"/>
        <v>25011</v>
      </c>
      <c r="P260" s="55">
        <f>+P259</f>
        <v>1541</v>
      </c>
      <c r="Q260" s="55">
        <f>+Q259</f>
        <v>24985.38</v>
      </c>
      <c r="R260" s="55">
        <f>+R259</f>
        <v>25.619999999998981</v>
      </c>
      <c r="S260" s="142">
        <f t="shared" ref="S260:V260" si="134">+S259</f>
        <v>24985.38</v>
      </c>
      <c r="T260" s="55"/>
      <c r="U260" s="142">
        <f t="shared" si="134"/>
        <v>25011.11</v>
      </c>
      <c r="V260" s="55">
        <f t="shared" si="134"/>
        <v>0</v>
      </c>
    </row>
    <row r="261" spans="1:22" s="1" customFormat="1" ht="27.75" customHeight="1" x14ac:dyDescent="0.35">
      <c r="A261" s="1">
        <v>232</v>
      </c>
      <c r="B261" s="26"/>
      <c r="C261" s="69"/>
      <c r="D261" s="32"/>
      <c r="E261" s="12"/>
      <c r="F261" s="12"/>
      <c r="G261" s="12"/>
      <c r="H261" s="12"/>
      <c r="I261" s="8"/>
      <c r="J261" s="8"/>
      <c r="K261" s="8"/>
      <c r="L261" s="8"/>
      <c r="M261" s="8"/>
      <c r="N261" s="8"/>
      <c r="O261" s="8"/>
      <c r="P261" s="12"/>
      <c r="Q261" s="12"/>
      <c r="R261" s="32"/>
      <c r="S261" s="135"/>
      <c r="T261" s="12"/>
      <c r="U261" s="134"/>
      <c r="V261" s="91"/>
    </row>
    <row r="262" spans="1:22" s="1" customFormat="1" ht="27.75" customHeight="1" x14ac:dyDescent="0.35">
      <c r="A262" s="1">
        <v>233</v>
      </c>
      <c r="B262" s="52" t="s">
        <v>125</v>
      </c>
      <c r="C262" s="23"/>
      <c r="D262" s="32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108"/>
      <c r="S262" s="135"/>
      <c r="T262" s="12"/>
      <c r="U262" s="134"/>
      <c r="V262" s="91"/>
    </row>
    <row r="263" spans="1:22" s="1" customFormat="1" ht="27.75" customHeight="1" x14ac:dyDescent="0.35">
      <c r="A263" s="1">
        <v>234</v>
      </c>
      <c r="B263" s="19" t="s">
        <v>36</v>
      </c>
      <c r="C263" s="19"/>
      <c r="D263" s="32">
        <v>23490</v>
      </c>
      <c r="E263" s="12"/>
      <c r="F263" s="12"/>
      <c r="G263" s="12">
        <f>+D263-E263</f>
        <v>23490</v>
      </c>
      <c r="H263" s="32"/>
      <c r="I263" s="32"/>
      <c r="J263" s="12">
        <f>+G263+H263</f>
        <v>23490</v>
      </c>
      <c r="K263" s="12"/>
      <c r="L263" s="12"/>
      <c r="M263" s="32">
        <v>23490</v>
      </c>
      <c r="N263" s="32"/>
      <c r="O263" s="32">
        <f>+M263+N263</f>
        <v>23490</v>
      </c>
      <c r="P263" s="12">
        <v>21691.88</v>
      </c>
      <c r="Q263" s="32">
        <v>21691.88</v>
      </c>
      <c r="R263" s="32">
        <f t="shared" ref="R263:R266" si="135">+O263-Q263</f>
        <v>1798.119999999999</v>
      </c>
      <c r="S263" s="135">
        <v>41892</v>
      </c>
      <c r="T263" s="12"/>
      <c r="U263" s="138"/>
      <c r="V263" s="91"/>
    </row>
    <row r="264" spans="1:22" s="1" customFormat="1" ht="27.75" customHeight="1" x14ac:dyDescent="0.35">
      <c r="A264" s="1">
        <v>235</v>
      </c>
      <c r="B264" s="19" t="s">
        <v>150</v>
      </c>
      <c r="C264" s="19"/>
      <c r="D264" s="32">
        <v>11000</v>
      </c>
      <c r="E264" s="62"/>
      <c r="F264" s="62"/>
      <c r="G264" s="12">
        <f>+D264-E264</f>
        <v>11000</v>
      </c>
      <c r="H264" s="78"/>
      <c r="I264" s="78"/>
      <c r="J264" s="12">
        <f>+G264+H264</f>
        <v>11000</v>
      </c>
      <c r="K264" s="12"/>
      <c r="L264" s="12"/>
      <c r="M264" s="32">
        <v>11000</v>
      </c>
      <c r="N264" s="32"/>
      <c r="O264" s="32">
        <f t="shared" ref="O264:O266" si="136">+M264+N264</f>
        <v>11000</v>
      </c>
      <c r="P264" s="72">
        <v>4524.54</v>
      </c>
      <c r="Q264" s="32">
        <v>11000</v>
      </c>
      <c r="R264" s="32">
        <f t="shared" si="135"/>
        <v>0</v>
      </c>
      <c r="S264" s="135">
        <v>13000</v>
      </c>
      <c r="T264" s="12"/>
      <c r="U264" s="138">
        <v>11000</v>
      </c>
      <c r="V264" s="91"/>
    </row>
    <row r="265" spans="1:22" s="1" customFormat="1" ht="27.75" customHeight="1" x14ac:dyDescent="0.35">
      <c r="A265" s="1">
        <v>236</v>
      </c>
      <c r="B265" s="19" t="s">
        <v>38</v>
      </c>
      <c r="C265" s="19"/>
      <c r="D265" s="32">
        <v>22400</v>
      </c>
      <c r="E265" s="62"/>
      <c r="F265" s="62"/>
      <c r="G265" s="12">
        <f>+D265-E265</f>
        <v>22400</v>
      </c>
      <c r="H265" s="78"/>
      <c r="I265" s="78"/>
      <c r="J265" s="12">
        <f>+G265+H265</f>
        <v>22400</v>
      </c>
      <c r="K265" s="12"/>
      <c r="L265" s="12"/>
      <c r="M265" s="32">
        <v>22400</v>
      </c>
      <c r="N265" s="32"/>
      <c r="O265" s="32">
        <f t="shared" si="136"/>
        <v>22400</v>
      </c>
      <c r="P265" s="72">
        <v>12732.98</v>
      </c>
      <c r="Q265" s="32">
        <v>22400</v>
      </c>
      <c r="R265" s="32">
        <f t="shared" si="135"/>
        <v>0</v>
      </c>
      <c r="S265" s="135">
        <v>28071</v>
      </c>
      <c r="T265" s="12"/>
      <c r="U265" s="138">
        <v>22400</v>
      </c>
      <c r="V265" s="91"/>
    </row>
    <row r="266" spans="1:22" s="1" customFormat="1" ht="27.75" customHeight="1" thickBot="1" x14ac:dyDescent="0.4">
      <c r="A266" s="1">
        <v>237</v>
      </c>
      <c r="B266" s="19" t="s">
        <v>151</v>
      </c>
      <c r="C266" s="16"/>
      <c r="D266" s="42">
        <v>4000</v>
      </c>
      <c r="E266" s="62"/>
      <c r="F266" s="62"/>
      <c r="G266" s="12">
        <f>+D266-E266</f>
        <v>4000</v>
      </c>
      <c r="H266" s="88"/>
      <c r="I266" s="88"/>
      <c r="J266" s="12">
        <f>+G266+H266</f>
        <v>4000</v>
      </c>
      <c r="K266" s="12"/>
      <c r="L266" s="12"/>
      <c r="M266" s="42">
        <v>4000</v>
      </c>
      <c r="N266" s="42"/>
      <c r="O266" s="32">
        <f t="shared" si="136"/>
        <v>4000</v>
      </c>
      <c r="P266" s="89"/>
      <c r="Q266" s="42">
        <v>4000</v>
      </c>
      <c r="R266" s="32">
        <f t="shared" si="135"/>
        <v>0</v>
      </c>
      <c r="S266" s="155">
        <v>27500</v>
      </c>
      <c r="T266" s="36"/>
      <c r="U266" s="143">
        <v>4000</v>
      </c>
      <c r="V266" s="120"/>
    </row>
    <row r="267" spans="1:22" s="90" customFormat="1" ht="27.75" customHeight="1" x14ac:dyDescent="0.35">
      <c r="A267" s="1">
        <v>238</v>
      </c>
      <c r="B267" s="52" t="s">
        <v>152</v>
      </c>
      <c r="C267" s="23"/>
      <c r="D267" s="55">
        <f>SUM(D263:D266)</f>
        <v>60890</v>
      </c>
      <c r="E267" s="55">
        <f>SUM(E263:E266)</f>
        <v>0</v>
      </c>
      <c r="F267" s="55"/>
      <c r="G267" s="55">
        <f>SUM(G263:G266)</f>
        <v>60890</v>
      </c>
      <c r="H267" s="55">
        <f>SUM(H263:H266)</f>
        <v>0</v>
      </c>
      <c r="I267" s="55"/>
      <c r="J267" s="55">
        <f>SUM(J263:J266)</f>
        <v>60890</v>
      </c>
      <c r="K267" s="55"/>
      <c r="L267" s="55"/>
      <c r="M267" s="55">
        <f>SUM(M263:M266)</f>
        <v>60890</v>
      </c>
      <c r="N267" s="55">
        <f t="shared" ref="N267:O267" si="137">SUM(N263:N266)</f>
        <v>0</v>
      </c>
      <c r="O267" s="55">
        <f t="shared" si="137"/>
        <v>60890</v>
      </c>
      <c r="P267" s="55">
        <f>SUM(P263:P266)</f>
        <v>38949.4</v>
      </c>
      <c r="Q267" s="55">
        <f>SUM(Q263:Q266)</f>
        <v>59091.880000000005</v>
      </c>
      <c r="R267" s="55">
        <f>SUM(R263:R266)</f>
        <v>1798.119999999999</v>
      </c>
      <c r="S267" s="142">
        <f>SUM(S263:S266)</f>
        <v>110463</v>
      </c>
      <c r="T267" s="55"/>
      <c r="U267" s="142">
        <f t="shared" ref="U267:V267" si="138">SUM(U263:U266)</f>
        <v>37400</v>
      </c>
      <c r="V267" s="55">
        <f t="shared" si="138"/>
        <v>0</v>
      </c>
    </row>
    <row r="268" spans="1:22" s="90" customFormat="1" ht="27.75" customHeight="1" thickBot="1" x14ac:dyDescent="0.4">
      <c r="A268" s="1">
        <v>239</v>
      </c>
      <c r="B268" s="16"/>
      <c r="C268" s="16"/>
      <c r="D268" s="32"/>
      <c r="E268" s="62"/>
      <c r="F268" s="62"/>
      <c r="G268" s="91"/>
      <c r="H268" s="15"/>
      <c r="I268" s="9"/>
      <c r="J268" s="8"/>
      <c r="K268" s="8"/>
      <c r="L268" s="8"/>
      <c r="M268" s="8"/>
      <c r="N268" s="8"/>
      <c r="O268" s="8"/>
      <c r="P268" s="15"/>
      <c r="Q268" s="12"/>
      <c r="R268" s="32"/>
      <c r="S268" s="135"/>
      <c r="T268" s="12"/>
      <c r="U268" s="134"/>
      <c r="V268" s="62"/>
    </row>
    <row r="269" spans="1:22" s="90" customFormat="1" ht="27.75" customHeight="1" thickTop="1" x14ac:dyDescent="0.35">
      <c r="A269" s="1">
        <v>240</v>
      </c>
      <c r="B269" s="10" t="s">
        <v>153</v>
      </c>
      <c r="C269" s="7"/>
      <c r="D269" s="92">
        <f>SUM(D54,D64,D73,D81,D83,D89,D102,D113,D116,D124,D141,D156,D162,D180,D188,D201,D207,D217,D174,D225,D227,D238,D253,D256,D260,D267)</f>
        <v>2705864.3</v>
      </c>
      <c r="E269" s="92">
        <f>SUM(E54,E64,E73,E81,E83,E89,E102,E113,E116,E124,E141,E156,E162,E180,E188,E201,E207,E217,E174,E225,E227,E238,E253,E256,E260,E267)</f>
        <v>15583</v>
      </c>
      <c r="F269" s="92"/>
      <c r="G269" s="92">
        <f>SUM(G54,G64,G73,G81,G83,G89,G102,G113,G116,G124,G141,G156,G162,G180,G188,G201,G207,G217,G174,G225,G227,G238,G253,G256,G260,G267)</f>
        <v>2721447.3</v>
      </c>
      <c r="H269" s="92">
        <f>SUM(H54,H64,H73,H81,H83,H89,H102,H113,H116,H124,H141,H156,H162,H180,H188,H201,H207,H217,H174,H225,H227,H238,H253,H256,H260,H267)</f>
        <v>37243.25</v>
      </c>
      <c r="I269" s="92"/>
      <c r="J269" s="92">
        <f>SUM(J54,J64,J73,J81,J83,J89,J102,J113,J116,J124,J141,J156,J162,J180,J188,J201,J207,J217,J174,J225,J227,J238,J253,J256,J260,J267)</f>
        <v>2758690.55</v>
      </c>
      <c r="K269" s="92">
        <f>SUM(K54,K64,K73,K81,K83,K89,K102,K113,K116,K124,K141,K156,K162,K180,K188,K201,K207,K217,K174,K225,K227,K238,K253,K256,K260,K267)</f>
        <v>42479.31</v>
      </c>
      <c r="L269" s="92"/>
      <c r="M269" s="92">
        <f t="shared" ref="M269:S269" si="139">SUM(M54,M64,M73,M81,M83,M89,M102,M113,M116,M124,M141,M156,M162,M180,M188,M201,M207,M217,M174,M225,M227,M238,M253,M256,M260,M267)</f>
        <v>2812939.86</v>
      </c>
      <c r="N269" s="92">
        <f t="shared" si="139"/>
        <v>8000</v>
      </c>
      <c r="O269" s="92">
        <f t="shared" si="139"/>
        <v>2820939.86</v>
      </c>
      <c r="P269" s="92">
        <f t="shared" si="139"/>
        <v>1601334.9700000002</v>
      </c>
      <c r="Q269" s="92">
        <f t="shared" si="139"/>
        <v>2819839.21</v>
      </c>
      <c r="R269" s="92">
        <f t="shared" si="139"/>
        <v>1100.6500000000037</v>
      </c>
      <c r="S269" s="144">
        <f t="shared" si="139"/>
        <v>2924879.8699999996</v>
      </c>
      <c r="T269" s="92"/>
      <c r="U269" s="144">
        <f>SUM(U54,U64,U73,U81,U83,U89,U102,U113,U116,U124,U141,U156,U162,U180,U188,U201,U207,U217,U174,U225,U227,U238,U253,U256,U260,U267)</f>
        <v>2804165.2499999986</v>
      </c>
      <c r="V269" s="93">
        <f>SUM(V54,V64,V73,V81,V83,V89,V102,V113,V116,V124,V141,V156,V162,V180,V188,V201,V207,V217,V174,V225,V227,V238,V253,V256,V260,V267)</f>
        <v>0</v>
      </c>
    </row>
    <row r="270" spans="1:22" s="90" customFormat="1" ht="27.75" customHeight="1" thickBot="1" x14ac:dyDescent="0.4">
      <c r="A270" s="1">
        <v>241</v>
      </c>
      <c r="B270" s="16"/>
      <c r="C270" s="16"/>
      <c r="D270" s="42"/>
      <c r="E270" s="94"/>
      <c r="F270" s="95"/>
      <c r="G270" s="91"/>
      <c r="H270" s="96"/>
      <c r="I270" s="96"/>
      <c r="J270" s="36"/>
      <c r="K270" s="36"/>
      <c r="L270" s="36"/>
      <c r="M270" s="36"/>
      <c r="N270" s="36"/>
      <c r="O270" s="36"/>
      <c r="P270" s="96"/>
      <c r="Q270" s="36"/>
      <c r="R270" s="32"/>
      <c r="S270" s="156"/>
      <c r="T270" s="12"/>
      <c r="U270" s="134"/>
      <c r="V270" s="62"/>
    </row>
    <row r="271" spans="1:22" s="90" customFormat="1" ht="27.75" customHeight="1" thickTop="1" x14ac:dyDescent="0.35">
      <c r="A271" s="1">
        <v>242</v>
      </c>
      <c r="B271" s="21" t="s">
        <v>154</v>
      </c>
      <c r="C271" s="97"/>
      <c r="D271" s="98">
        <f>+D39-D269</f>
        <v>-0.29999999981373549</v>
      </c>
      <c r="E271" s="98">
        <f>+E39-E269</f>
        <v>0</v>
      </c>
      <c r="F271" s="99"/>
      <c r="G271" s="98">
        <f>+G39-G269</f>
        <v>-0.29999999981373549</v>
      </c>
      <c r="H271" s="98">
        <f>+H39-H269</f>
        <v>36166.580000000045</v>
      </c>
      <c r="I271" s="98"/>
      <c r="J271" s="98">
        <f>+J39-J269</f>
        <v>0</v>
      </c>
      <c r="K271" s="98">
        <f>+K39-K269</f>
        <v>0</v>
      </c>
      <c r="L271" s="98"/>
      <c r="M271" s="98">
        <f>+M39-M269</f>
        <v>-5.0000001210719347E-2</v>
      </c>
      <c r="N271" s="98">
        <f>+N39-N269</f>
        <v>-8000</v>
      </c>
      <c r="O271" s="98">
        <f>+O39-O269</f>
        <v>-5.0000001210719347E-2</v>
      </c>
      <c r="P271" s="98">
        <f>+P39-P269</f>
        <v>966996.88999999873</v>
      </c>
      <c r="Q271" s="8">
        <f>+Q39-Q269</f>
        <v>-0.39000000013038516</v>
      </c>
      <c r="R271" s="98">
        <f>SUM(R39,R269)</f>
        <v>2201.6399999998998</v>
      </c>
      <c r="S271" s="145">
        <f>+S39-S269</f>
        <v>0.37999999895691872</v>
      </c>
      <c r="T271" s="98"/>
      <c r="U271" s="145">
        <f>+U39-U269</f>
        <v>0</v>
      </c>
      <c r="V271" s="24">
        <f>SUM(V39,V269)</f>
        <v>0</v>
      </c>
    </row>
    <row r="272" spans="1:22" s="90" customFormat="1" ht="27.75" customHeight="1" x14ac:dyDescent="0.35">
      <c r="B272" s="16"/>
      <c r="C272" s="16"/>
      <c r="D272" s="32"/>
      <c r="E272" s="114"/>
      <c r="F272" s="114"/>
      <c r="G272" s="115"/>
      <c r="H272" s="14"/>
      <c r="I272" s="14"/>
      <c r="J272" s="13"/>
      <c r="K272" s="13"/>
      <c r="L272" s="13"/>
      <c r="M272" s="13"/>
      <c r="N272" s="13"/>
      <c r="O272" s="13"/>
      <c r="P272" s="14"/>
      <c r="Q272" s="13"/>
      <c r="R272" s="42"/>
      <c r="S272" s="156"/>
      <c r="T272" s="13"/>
      <c r="U272" s="146"/>
      <c r="V272" s="114"/>
    </row>
    <row r="273" spans="1:22" s="100" customFormat="1" ht="27.75" customHeight="1" x14ac:dyDescent="0.35">
      <c r="A273" s="90"/>
      <c r="B273" s="83"/>
      <c r="C273" s="83"/>
      <c r="D273" s="90"/>
      <c r="E273" s="116"/>
      <c r="F273" s="116"/>
      <c r="G273" s="117"/>
      <c r="H273" s="118"/>
      <c r="I273" s="118"/>
      <c r="J273" s="119"/>
      <c r="K273" s="119"/>
      <c r="L273" s="119"/>
      <c r="M273" s="119"/>
      <c r="N273" s="119"/>
      <c r="O273" s="119"/>
      <c r="P273" s="127"/>
      <c r="Q273" s="119"/>
      <c r="R273" s="119"/>
      <c r="S273" s="157"/>
      <c r="T273" s="119"/>
      <c r="U273" s="147"/>
      <c r="V273" s="116"/>
    </row>
    <row r="274" spans="1:22" s="100" customFormat="1" ht="27.75" customHeight="1" x14ac:dyDescent="0.35">
      <c r="A274" s="90"/>
      <c r="B274" s="83"/>
      <c r="C274" s="83"/>
      <c r="D274" s="90"/>
      <c r="E274" s="101"/>
      <c r="F274" s="101"/>
      <c r="G274" s="102"/>
      <c r="H274" s="83"/>
      <c r="I274" s="83"/>
      <c r="J274" s="47"/>
      <c r="K274" s="47"/>
      <c r="L274" s="47"/>
      <c r="M274" s="47"/>
      <c r="N274" s="47"/>
      <c r="O274" s="47"/>
      <c r="P274" s="103"/>
      <c r="Q274" s="47"/>
      <c r="R274" s="47"/>
      <c r="S274" s="106"/>
      <c r="T274" s="90"/>
      <c r="U274" s="148"/>
      <c r="V274" s="105"/>
    </row>
    <row r="275" spans="1:22" s="100" customFormat="1" ht="27.75" customHeight="1" x14ac:dyDescent="0.35">
      <c r="A275" s="90"/>
      <c r="B275" s="83"/>
      <c r="C275" s="83"/>
      <c r="D275" s="90"/>
      <c r="E275" s="101"/>
      <c r="F275" s="101"/>
      <c r="G275" s="102"/>
      <c r="H275" s="83"/>
      <c r="I275" s="83"/>
      <c r="J275" s="47"/>
      <c r="K275" s="47"/>
      <c r="L275" s="47"/>
      <c r="M275" s="47"/>
      <c r="N275" s="47"/>
      <c r="O275" s="47"/>
      <c r="P275" s="103"/>
      <c r="Q275" s="47"/>
      <c r="R275" s="47"/>
      <c r="S275" s="106"/>
      <c r="T275" s="90"/>
      <c r="U275" s="148"/>
      <c r="V275" s="105"/>
    </row>
    <row r="276" spans="1:22" s="100" customFormat="1" ht="27.75" customHeight="1" x14ac:dyDescent="0.35">
      <c r="A276" s="90"/>
      <c r="B276" s="83"/>
      <c r="C276" s="83"/>
      <c r="D276" s="90"/>
      <c r="E276" s="101"/>
      <c r="F276" s="101"/>
      <c r="G276" s="102"/>
      <c r="H276" s="83"/>
      <c r="I276" s="83"/>
      <c r="J276" s="47"/>
      <c r="K276" s="47"/>
      <c r="L276" s="47"/>
      <c r="M276" s="47"/>
      <c r="N276" s="47"/>
      <c r="O276" s="47"/>
      <c r="P276" s="103"/>
      <c r="Q276" s="47"/>
      <c r="R276" s="47"/>
      <c r="S276" s="106"/>
      <c r="T276" s="90"/>
      <c r="U276" s="148"/>
      <c r="V276" s="105"/>
    </row>
    <row r="277" spans="1:22" s="100" customFormat="1" ht="27.75" customHeight="1" x14ac:dyDescent="0.35">
      <c r="A277" s="90"/>
      <c r="B277" s="83"/>
      <c r="C277" s="83"/>
      <c r="D277" s="90"/>
      <c r="E277" s="101"/>
      <c r="F277" s="101"/>
      <c r="G277" s="102"/>
      <c r="H277" s="83"/>
      <c r="I277" s="83"/>
      <c r="J277" s="47"/>
      <c r="K277" s="47"/>
      <c r="L277" s="47"/>
      <c r="M277" s="47"/>
      <c r="N277" s="47"/>
      <c r="O277" s="47"/>
      <c r="P277" s="103"/>
      <c r="Q277" s="47"/>
      <c r="R277" s="47"/>
      <c r="S277" s="106"/>
      <c r="T277" s="90"/>
      <c r="U277" s="148"/>
      <c r="V277" s="105"/>
    </row>
    <row r="278" spans="1:22" s="100" customFormat="1" ht="27.75" customHeight="1" x14ac:dyDescent="0.35">
      <c r="A278" s="90"/>
      <c r="B278" s="83"/>
      <c r="C278" s="83"/>
      <c r="D278" s="90"/>
      <c r="E278" s="101"/>
      <c r="F278" s="101"/>
      <c r="G278" s="102"/>
      <c r="H278" s="83"/>
      <c r="I278" s="83"/>
      <c r="J278" s="47"/>
      <c r="K278" s="47"/>
      <c r="L278" s="47"/>
      <c r="M278" s="47"/>
      <c r="N278" s="47"/>
      <c r="O278" s="47"/>
      <c r="P278" s="103"/>
      <c r="Q278" s="47"/>
      <c r="R278" s="47"/>
      <c r="S278" s="106"/>
      <c r="T278" s="90"/>
      <c r="U278" s="148"/>
      <c r="V278" s="105"/>
    </row>
    <row r="279" spans="1:22" s="100" customFormat="1" ht="27.75" customHeight="1" x14ac:dyDescent="0.35">
      <c r="A279" s="90"/>
      <c r="B279" s="83"/>
      <c r="C279" s="83"/>
      <c r="D279" s="90"/>
      <c r="E279" s="101"/>
      <c r="F279" s="101"/>
      <c r="G279" s="102"/>
      <c r="H279" s="83"/>
      <c r="I279" s="83"/>
      <c r="J279" s="47"/>
      <c r="K279" s="47"/>
      <c r="L279" s="47"/>
      <c r="M279" s="47"/>
      <c r="N279" s="47"/>
      <c r="O279" s="47"/>
      <c r="P279" s="103"/>
      <c r="Q279" s="47"/>
      <c r="R279" s="47"/>
      <c r="S279" s="106"/>
      <c r="T279" s="90"/>
      <c r="U279" s="148"/>
      <c r="V279" s="105"/>
    </row>
    <row r="280" spans="1:22" s="100" customFormat="1" ht="27.75" customHeight="1" x14ac:dyDescent="0.35">
      <c r="A280" s="90"/>
      <c r="B280" s="83"/>
      <c r="C280" s="83"/>
      <c r="D280" s="90"/>
      <c r="E280" s="101"/>
      <c r="F280" s="101"/>
      <c r="G280" s="102"/>
      <c r="H280" s="83"/>
      <c r="I280" s="83"/>
      <c r="J280" s="47"/>
      <c r="K280" s="47"/>
      <c r="L280" s="47"/>
      <c r="M280" s="47"/>
      <c r="N280" s="47"/>
      <c r="O280" s="47"/>
      <c r="P280" s="103"/>
      <c r="Q280" s="47"/>
      <c r="R280" s="47"/>
      <c r="S280" s="106"/>
      <c r="T280" s="90"/>
      <c r="U280" s="148"/>
      <c r="V280" s="105"/>
    </row>
    <row r="281" spans="1:22" s="100" customFormat="1" ht="27.75" customHeight="1" x14ac:dyDescent="0.35">
      <c r="A281" s="90"/>
      <c r="B281" s="83"/>
      <c r="C281" s="83"/>
      <c r="D281" s="90"/>
      <c r="E281" s="101"/>
      <c r="F281" s="101"/>
      <c r="G281" s="102"/>
      <c r="H281" s="83"/>
      <c r="I281" s="83"/>
      <c r="J281" s="47"/>
      <c r="K281" s="47"/>
      <c r="L281" s="47"/>
      <c r="M281" s="47"/>
      <c r="N281" s="47"/>
      <c r="O281" s="47"/>
      <c r="P281" s="103"/>
      <c r="Q281" s="47"/>
      <c r="R281" s="47"/>
      <c r="S281" s="106"/>
      <c r="T281" s="90"/>
      <c r="U281" s="148"/>
      <c r="V281" s="105"/>
    </row>
    <row r="282" spans="1:22" s="100" customFormat="1" ht="27.75" customHeight="1" x14ac:dyDescent="0.35">
      <c r="A282" s="90"/>
      <c r="B282" s="83"/>
      <c r="C282" s="83"/>
      <c r="D282" s="90"/>
      <c r="E282" s="101"/>
      <c r="F282" s="101"/>
      <c r="G282" s="102"/>
      <c r="H282" s="83"/>
      <c r="I282" s="83"/>
      <c r="J282" s="47"/>
      <c r="K282" s="47"/>
      <c r="L282" s="47"/>
      <c r="M282" s="47"/>
      <c r="N282" s="47"/>
      <c r="O282" s="47"/>
      <c r="P282" s="103"/>
      <c r="Q282" s="47"/>
      <c r="R282" s="47"/>
      <c r="S282" s="106"/>
      <c r="T282" s="90"/>
      <c r="U282" s="148"/>
      <c r="V282" s="105"/>
    </row>
    <row r="283" spans="1:22" s="100" customFormat="1" ht="27.75" customHeight="1" x14ac:dyDescent="0.35">
      <c r="A283" s="90"/>
      <c r="B283" s="83"/>
      <c r="C283" s="83"/>
      <c r="D283" s="90"/>
      <c r="E283" s="101"/>
      <c r="F283" s="101"/>
      <c r="G283" s="102"/>
      <c r="H283" s="83"/>
      <c r="I283" s="83"/>
      <c r="J283" s="47"/>
      <c r="K283" s="47"/>
      <c r="L283" s="47"/>
      <c r="M283" s="47"/>
      <c r="N283" s="47"/>
      <c r="O283" s="47"/>
      <c r="P283" s="103"/>
      <c r="Q283" s="47"/>
      <c r="R283" s="47"/>
      <c r="S283" s="106"/>
      <c r="T283" s="90"/>
      <c r="U283" s="148"/>
      <c r="V283" s="105"/>
    </row>
    <row r="284" spans="1:22" s="100" customFormat="1" ht="27.75" customHeight="1" x14ac:dyDescent="0.35">
      <c r="A284" s="90"/>
      <c r="B284" s="83"/>
      <c r="C284" s="83"/>
      <c r="D284" s="90"/>
      <c r="E284" s="101"/>
      <c r="F284" s="101"/>
      <c r="G284" s="102"/>
      <c r="H284" s="83"/>
      <c r="I284" s="83"/>
      <c r="J284" s="47"/>
      <c r="K284" s="47"/>
      <c r="L284" s="47"/>
      <c r="M284" s="47"/>
      <c r="N284" s="47"/>
      <c r="O284" s="47"/>
      <c r="P284" s="103"/>
      <c r="Q284" s="47"/>
      <c r="R284" s="47"/>
      <c r="S284" s="106"/>
      <c r="T284" s="90"/>
      <c r="U284" s="148"/>
      <c r="V284" s="105"/>
    </row>
    <row r="285" spans="1:22" s="100" customFormat="1" ht="27.75" customHeight="1" x14ac:dyDescent="0.35">
      <c r="A285" s="90"/>
      <c r="B285" s="83"/>
      <c r="C285" s="83"/>
      <c r="D285" s="90"/>
      <c r="E285" s="101"/>
      <c r="F285" s="101"/>
      <c r="G285" s="102"/>
      <c r="H285" s="83"/>
      <c r="I285" s="83"/>
      <c r="J285" s="47"/>
      <c r="K285" s="47"/>
      <c r="L285" s="47"/>
      <c r="M285" s="47"/>
      <c r="N285" s="47"/>
      <c r="O285" s="47"/>
      <c r="P285" s="103"/>
      <c r="Q285" s="47"/>
      <c r="R285" s="47"/>
      <c r="S285" s="106"/>
      <c r="T285" s="90"/>
      <c r="U285" s="148"/>
      <c r="V285" s="105"/>
    </row>
    <row r="286" spans="1:22" s="100" customFormat="1" ht="27.75" customHeight="1" x14ac:dyDescent="0.35">
      <c r="A286" s="90"/>
      <c r="B286" s="83"/>
      <c r="C286" s="83"/>
      <c r="D286" s="90"/>
      <c r="E286" s="101"/>
      <c r="F286" s="101"/>
      <c r="G286" s="102"/>
      <c r="H286" s="83"/>
      <c r="I286" s="83"/>
      <c r="J286" s="47"/>
      <c r="K286" s="47"/>
      <c r="L286" s="47"/>
      <c r="M286" s="47"/>
      <c r="N286" s="47"/>
      <c r="O286" s="47"/>
      <c r="P286" s="103"/>
      <c r="Q286" s="47"/>
      <c r="R286" s="47"/>
      <c r="S286" s="106"/>
      <c r="T286" s="90"/>
      <c r="U286" s="148"/>
      <c r="V286" s="105"/>
    </row>
    <row r="287" spans="1:22" s="100" customFormat="1" ht="27.75" customHeight="1" x14ac:dyDescent="0.35">
      <c r="A287" s="90"/>
      <c r="B287" s="83"/>
      <c r="C287" s="83"/>
      <c r="D287" s="90"/>
      <c r="E287" s="101"/>
      <c r="F287" s="101"/>
      <c r="G287" s="102"/>
      <c r="H287" s="83"/>
      <c r="I287" s="83"/>
      <c r="J287" s="47"/>
      <c r="K287" s="47"/>
      <c r="L287" s="47"/>
      <c r="M287" s="47"/>
      <c r="N287" s="47"/>
      <c r="O287" s="47"/>
      <c r="P287" s="103"/>
      <c r="Q287" s="47"/>
      <c r="R287" s="47"/>
      <c r="S287" s="106"/>
      <c r="T287" s="90"/>
      <c r="U287" s="148"/>
      <c r="V287" s="105"/>
    </row>
    <row r="288" spans="1:22" s="100" customFormat="1" ht="27.75" customHeight="1" x14ac:dyDescent="0.35">
      <c r="A288" s="90"/>
      <c r="B288" s="83"/>
      <c r="C288" s="83"/>
      <c r="D288" s="90"/>
      <c r="E288" s="101"/>
      <c r="F288" s="101"/>
      <c r="G288" s="102"/>
      <c r="H288" s="83"/>
      <c r="I288" s="83"/>
      <c r="J288" s="47"/>
      <c r="K288" s="47"/>
      <c r="L288" s="47"/>
      <c r="M288" s="47"/>
      <c r="N288" s="47"/>
      <c r="O288" s="47"/>
      <c r="P288" s="103"/>
      <c r="Q288" s="47"/>
      <c r="R288" s="47"/>
      <c r="S288" s="106"/>
      <c r="T288" s="90"/>
      <c r="U288" s="148"/>
      <c r="V288" s="105"/>
    </row>
    <row r="289" spans="1:22" s="100" customFormat="1" ht="27.75" customHeight="1" x14ac:dyDescent="0.35">
      <c r="A289" s="90"/>
      <c r="B289" s="83"/>
      <c r="C289" s="83"/>
      <c r="D289" s="90"/>
      <c r="E289" s="101"/>
      <c r="F289" s="101"/>
      <c r="G289" s="102"/>
      <c r="H289" s="83"/>
      <c r="I289" s="83"/>
      <c r="J289" s="47"/>
      <c r="K289" s="47"/>
      <c r="L289" s="47"/>
      <c r="M289" s="47"/>
      <c r="N289" s="47"/>
      <c r="O289" s="47"/>
      <c r="P289" s="103"/>
      <c r="Q289" s="47"/>
      <c r="R289" s="47"/>
      <c r="S289" s="106"/>
      <c r="T289" s="90"/>
      <c r="U289" s="148"/>
      <c r="V289" s="105"/>
    </row>
    <row r="290" spans="1:22" s="100" customFormat="1" ht="27.75" customHeight="1" x14ac:dyDescent="0.35">
      <c r="A290" s="90"/>
      <c r="B290" s="83"/>
      <c r="C290" s="83"/>
      <c r="D290" s="90"/>
      <c r="E290" s="101"/>
      <c r="F290" s="101"/>
      <c r="G290" s="102"/>
      <c r="H290" s="83"/>
      <c r="I290" s="83"/>
      <c r="J290" s="47"/>
      <c r="K290" s="47"/>
      <c r="L290" s="47"/>
      <c r="M290" s="47"/>
      <c r="N290" s="47"/>
      <c r="O290" s="47"/>
      <c r="P290" s="103"/>
      <c r="Q290" s="47"/>
      <c r="R290" s="47"/>
      <c r="S290" s="106"/>
      <c r="T290" s="90"/>
      <c r="U290" s="148"/>
      <c r="V290" s="105"/>
    </row>
    <row r="291" spans="1:22" s="100" customFormat="1" ht="27.75" customHeight="1" x14ac:dyDescent="0.35">
      <c r="A291" s="90"/>
      <c r="B291" s="83"/>
      <c r="C291" s="83"/>
      <c r="D291" s="90"/>
      <c r="E291" s="101"/>
      <c r="F291" s="101"/>
      <c r="G291" s="102"/>
      <c r="H291" s="83"/>
      <c r="I291" s="83"/>
      <c r="J291" s="47"/>
      <c r="K291" s="47"/>
      <c r="L291" s="47"/>
      <c r="M291" s="47"/>
      <c r="N291" s="47"/>
      <c r="O291" s="47"/>
      <c r="P291" s="103"/>
      <c r="Q291" s="47"/>
      <c r="R291" s="47"/>
      <c r="S291" s="106"/>
      <c r="T291" s="90"/>
      <c r="U291" s="148"/>
      <c r="V291" s="105"/>
    </row>
    <row r="292" spans="1:22" s="100" customFormat="1" ht="27.75" customHeight="1" x14ac:dyDescent="0.35">
      <c r="A292" s="90"/>
      <c r="B292" s="83"/>
      <c r="C292" s="83"/>
      <c r="D292" s="90"/>
      <c r="E292" s="101"/>
      <c r="F292" s="101"/>
      <c r="G292" s="102"/>
      <c r="H292" s="83"/>
      <c r="I292" s="83"/>
      <c r="J292" s="47"/>
      <c r="K292" s="47"/>
      <c r="L292" s="47"/>
      <c r="M292" s="47"/>
      <c r="N292" s="47"/>
      <c r="O292" s="47"/>
      <c r="P292" s="103"/>
      <c r="Q292" s="47"/>
      <c r="R292" s="47"/>
      <c r="S292" s="106"/>
      <c r="T292" s="90"/>
      <c r="U292" s="148"/>
      <c r="V292" s="105"/>
    </row>
    <row r="293" spans="1:22" s="100" customFormat="1" ht="27.75" customHeight="1" x14ac:dyDescent="0.35">
      <c r="A293" s="90"/>
      <c r="B293" s="83"/>
      <c r="C293" s="83"/>
      <c r="D293" s="90"/>
      <c r="E293" s="101"/>
      <c r="F293" s="101"/>
      <c r="G293" s="102"/>
      <c r="H293" s="83"/>
      <c r="I293" s="83"/>
      <c r="J293" s="47"/>
      <c r="K293" s="47"/>
      <c r="L293" s="47"/>
      <c r="M293" s="47"/>
      <c r="N293" s="47"/>
      <c r="O293" s="47"/>
      <c r="P293" s="103"/>
      <c r="Q293" s="47"/>
      <c r="R293" s="47"/>
      <c r="S293" s="106"/>
      <c r="T293" s="90"/>
      <c r="U293" s="148"/>
      <c r="V293" s="105"/>
    </row>
    <row r="294" spans="1:22" s="100" customFormat="1" ht="27.75" customHeight="1" x14ac:dyDescent="0.35">
      <c r="A294" s="90"/>
      <c r="B294" s="83"/>
      <c r="C294" s="83"/>
      <c r="D294" s="90"/>
      <c r="E294" s="101"/>
      <c r="F294" s="101"/>
      <c r="G294" s="102"/>
      <c r="H294" s="83"/>
      <c r="I294" s="83"/>
      <c r="J294" s="47"/>
      <c r="K294" s="47"/>
      <c r="L294" s="47"/>
      <c r="M294" s="47"/>
      <c r="N294" s="47"/>
      <c r="O294" s="47"/>
      <c r="P294" s="103"/>
      <c r="Q294" s="47"/>
      <c r="R294" s="47"/>
      <c r="S294" s="106"/>
      <c r="T294" s="90"/>
      <c r="U294" s="148"/>
      <c r="V294" s="105"/>
    </row>
    <row r="295" spans="1:22" s="100" customFormat="1" ht="27.75" customHeight="1" x14ac:dyDescent="0.35">
      <c r="A295" s="90"/>
      <c r="B295" s="83"/>
      <c r="C295" s="83"/>
      <c r="D295" s="90"/>
      <c r="E295" s="101"/>
      <c r="F295" s="101"/>
      <c r="G295" s="102"/>
      <c r="H295" s="83"/>
      <c r="I295" s="83"/>
      <c r="J295" s="47"/>
      <c r="K295" s="47"/>
      <c r="L295" s="47"/>
      <c r="M295" s="47"/>
      <c r="N295" s="47"/>
      <c r="O295" s="47"/>
      <c r="P295" s="103"/>
      <c r="Q295" s="47"/>
      <c r="R295" s="47"/>
      <c r="S295" s="106"/>
      <c r="T295" s="90"/>
      <c r="U295" s="148"/>
      <c r="V295" s="105"/>
    </row>
    <row r="296" spans="1:22" s="100" customFormat="1" ht="27.75" customHeight="1" x14ac:dyDescent="0.35">
      <c r="A296" s="90"/>
      <c r="B296" s="83"/>
      <c r="C296" s="83"/>
      <c r="D296" s="90"/>
      <c r="E296" s="101"/>
      <c r="F296" s="101"/>
      <c r="G296" s="102"/>
      <c r="H296" s="83"/>
      <c r="I296" s="83"/>
      <c r="J296" s="47"/>
      <c r="K296" s="47"/>
      <c r="L296" s="47"/>
      <c r="M296" s="47"/>
      <c r="N296" s="47"/>
      <c r="O296" s="47"/>
      <c r="P296" s="103"/>
      <c r="Q296" s="47"/>
      <c r="R296" s="47"/>
      <c r="S296" s="106"/>
      <c r="T296" s="90"/>
      <c r="U296" s="148"/>
      <c r="V296" s="105"/>
    </row>
    <row r="297" spans="1:22" s="100" customFormat="1" ht="27.75" customHeight="1" x14ac:dyDescent="0.35">
      <c r="A297" s="90"/>
      <c r="B297" s="83"/>
      <c r="C297" s="83"/>
      <c r="D297" s="90"/>
      <c r="E297" s="101"/>
      <c r="F297" s="101"/>
      <c r="G297" s="102"/>
      <c r="H297" s="83"/>
      <c r="I297" s="83"/>
      <c r="J297" s="47"/>
      <c r="K297" s="47"/>
      <c r="L297" s="47"/>
      <c r="M297" s="47"/>
      <c r="N297" s="47"/>
      <c r="O297" s="47"/>
      <c r="P297" s="103"/>
      <c r="Q297" s="47"/>
      <c r="R297" s="47"/>
      <c r="S297" s="106"/>
      <c r="T297" s="90"/>
      <c r="U297" s="148"/>
      <c r="V297" s="105"/>
    </row>
    <row r="298" spans="1:22" s="100" customFormat="1" ht="27.75" customHeight="1" x14ac:dyDescent="0.35">
      <c r="A298" s="90"/>
      <c r="B298" s="83"/>
      <c r="C298" s="83"/>
      <c r="D298" s="90"/>
      <c r="E298" s="101"/>
      <c r="F298" s="101"/>
      <c r="G298" s="102"/>
      <c r="H298" s="83"/>
      <c r="I298" s="83"/>
      <c r="J298" s="47"/>
      <c r="K298" s="47"/>
      <c r="L298" s="47"/>
      <c r="M298" s="47"/>
      <c r="N298" s="47"/>
      <c r="O298" s="47"/>
      <c r="P298" s="103"/>
      <c r="Q298" s="47"/>
      <c r="R298" s="47"/>
      <c r="S298" s="106"/>
      <c r="T298" s="90"/>
      <c r="U298" s="148"/>
      <c r="V298" s="105"/>
    </row>
    <row r="299" spans="1:22" s="100" customFormat="1" ht="27.75" customHeight="1" x14ac:dyDescent="0.35">
      <c r="A299" s="90"/>
      <c r="B299" s="83"/>
      <c r="C299" s="83"/>
      <c r="D299" s="90"/>
      <c r="E299" s="101"/>
      <c r="F299" s="101"/>
      <c r="G299" s="102"/>
      <c r="H299" s="83"/>
      <c r="I299" s="83"/>
      <c r="J299" s="47"/>
      <c r="K299" s="47"/>
      <c r="L299" s="47"/>
      <c r="M299" s="47"/>
      <c r="N299" s="47"/>
      <c r="O299" s="47"/>
      <c r="P299" s="103"/>
      <c r="Q299" s="47"/>
      <c r="R299" s="47"/>
      <c r="S299" s="106"/>
      <c r="T299" s="90"/>
      <c r="U299" s="148"/>
      <c r="V299" s="105"/>
    </row>
    <row r="300" spans="1:22" s="100" customFormat="1" ht="27.75" customHeight="1" x14ac:dyDescent="0.35">
      <c r="A300" s="90"/>
      <c r="B300" s="83"/>
      <c r="C300" s="83"/>
      <c r="D300" s="90"/>
      <c r="E300" s="101"/>
      <c r="F300" s="101"/>
      <c r="G300" s="102"/>
      <c r="H300" s="83"/>
      <c r="I300" s="83"/>
      <c r="J300" s="47"/>
      <c r="K300" s="47"/>
      <c r="L300" s="47"/>
      <c r="M300" s="47"/>
      <c r="N300" s="47"/>
      <c r="O300" s="47"/>
      <c r="P300" s="103"/>
      <c r="Q300" s="47"/>
      <c r="R300" s="47"/>
      <c r="S300" s="106"/>
      <c r="T300" s="90"/>
      <c r="U300" s="148"/>
      <c r="V300" s="105"/>
    </row>
    <row r="301" spans="1:22" s="100" customFormat="1" ht="27.75" customHeight="1" x14ac:dyDescent="0.35">
      <c r="A301" s="90"/>
      <c r="B301" s="83"/>
      <c r="C301" s="83"/>
      <c r="D301" s="90"/>
      <c r="E301" s="101"/>
      <c r="F301" s="101"/>
      <c r="G301" s="102"/>
      <c r="H301" s="83"/>
      <c r="I301" s="83"/>
      <c r="J301" s="47"/>
      <c r="K301" s="47"/>
      <c r="L301" s="47"/>
      <c r="M301" s="47"/>
      <c r="N301" s="47"/>
      <c r="O301" s="47"/>
      <c r="P301" s="103"/>
      <c r="Q301" s="47"/>
      <c r="R301" s="47"/>
      <c r="S301" s="106"/>
      <c r="T301" s="90"/>
      <c r="U301" s="148"/>
      <c r="V301" s="105"/>
    </row>
    <row r="302" spans="1:22" s="100" customFormat="1" ht="27.75" customHeight="1" x14ac:dyDescent="0.35">
      <c r="A302" s="90"/>
      <c r="B302" s="83"/>
      <c r="C302" s="83"/>
      <c r="D302" s="90"/>
      <c r="E302" s="101"/>
      <c r="F302" s="101"/>
      <c r="G302" s="102"/>
      <c r="H302" s="83"/>
      <c r="I302" s="83"/>
      <c r="J302" s="47"/>
      <c r="K302" s="47"/>
      <c r="L302" s="47"/>
      <c r="M302" s="47"/>
      <c r="N302" s="47"/>
      <c r="O302" s="47"/>
      <c r="P302" s="103"/>
      <c r="Q302" s="47"/>
      <c r="R302" s="47"/>
      <c r="S302" s="106"/>
      <c r="T302" s="90"/>
      <c r="U302" s="148"/>
      <c r="V302" s="105"/>
    </row>
    <row r="303" spans="1:22" s="100" customFormat="1" ht="27.75" customHeight="1" x14ac:dyDescent="0.35">
      <c r="A303" s="90"/>
      <c r="B303" s="83"/>
      <c r="C303" s="83"/>
      <c r="D303" s="90"/>
      <c r="E303" s="101"/>
      <c r="F303" s="101"/>
      <c r="G303" s="102"/>
      <c r="H303" s="83"/>
      <c r="I303" s="83"/>
      <c r="J303" s="47"/>
      <c r="K303" s="47"/>
      <c r="L303" s="47"/>
      <c r="M303" s="47"/>
      <c r="N303" s="47"/>
      <c r="O303" s="47"/>
      <c r="P303" s="103"/>
      <c r="Q303" s="47"/>
      <c r="R303" s="47"/>
      <c r="S303" s="106"/>
      <c r="T303" s="90"/>
      <c r="U303" s="148"/>
      <c r="V303" s="105"/>
    </row>
    <row r="304" spans="1:22" s="100" customFormat="1" ht="27.75" customHeight="1" x14ac:dyDescent="0.35">
      <c r="A304" s="90"/>
      <c r="B304" s="83"/>
      <c r="C304" s="83"/>
      <c r="D304" s="90"/>
      <c r="E304" s="101"/>
      <c r="F304" s="101"/>
      <c r="G304" s="102"/>
      <c r="H304" s="83"/>
      <c r="I304" s="83"/>
      <c r="J304" s="47"/>
      <c r="K304" s="47"/>
      <c r="L304" s="47"/>
      <c r="M304" s="47"/>
      <c r="N304" s="47"/>
      <c r="O304" s="47"/>
      <c r="P304" s="103"/>
      <c r="Q304" s="47"/>
      <c r="R304" s="47"/>
      <c r="S304" s="106"/>
      <c r="T304" s="90"/>
      <c r="U304" s="148"/>
      <c r="V304" s="105"/>
    </row>
    <row r="305" spans="1:22" s="100" customFormat="1" ht="27.75" customHeight="1" x14ac:dyDescent="0.35">
      <c r="A305" s="90"/>
      <c r="B305" s="83"/>
      <c r="C305" s="83"/>
      <c r="D305" s="90"/>
      <c r="E305" s="101"/>
      <c r="F305" s="101"/>
      <c r="G305" s="102"/>
      <c r="H305" s="83"/>
      <c r="I305" s="83"/>
      <c r="J305" s="47"/>
      <c r="K305" s="47"/>
      <c r="L305" s="47"/>
      <c r="M305" s="47"/>
      <c r="N305" s="47"/>
      <c r="O305" s="47"/>
      <c r="P305" s="103"/>
      <c r="Q305" s="47"/>
      <c r="R305" s="47"/>
      <c r="S305" s="106"/>
      <c r="T305" s="90"/>
      <c r="U305" s="148"/>
      <c r="V305" s="105"/>
    </row>
    <row r="306" spans="1:22" s="100" customFormat="1" ht="27.75" customHeight="1" x14ac:dyDescent="0.35">
      <c r="A306" s="90"/>
      <c r="B306" s="83"/>
      <c r="C306" s="83"/>
      <c r="D306" s="90"/>
      <c r="E306" s="101"/>
      <c r="F306" s="101"/>
      <c r="G306" s="102"/>
      <c r="H306" s="83"/>
      <c r="I306" s="83"/>
      <c r="J306" s="47"/>
      <c r="K306" s="47"/>
      <c r="L306" s="47"/>
      <c r="M306" s="47"/>
      <c r="N306" s="47"/>
      <c r="O306" s="47"/>
      <c r="P306" s="103"/>
      <c r="Q306" s="47"/>
      <c r="R306" s="47"/>
      <c r="S306" s="106"/>
      <c r="T306" s="90"/>
      <c r="U306" s="148"/>
      <c r="V306" s="105"/>
    </row>
    <row r="307" spans="1:22" s="100" customFormat="1" ht="27.75" customHeight="1" x14ac:dyDescent="0.35">
      <c r="A307" s="90"/>
      <c r="B307" s="83"/>
      <c r="C307" s="83"/>
      <c r="D307" s="90"/>
      <c r="E307" s="101"/>
      <c r="F307" s="101"/>
      <c r="G307" s="102"/>
      <c r="H307" s="83"/>
      <c r="I307" s="83"/>
      <c r="J307" s="47"/>
      <c r="K307" s="47"/>
      <c r="L307" s="47"/>
      <c r="M307" s="47"/>
      <c r="N307" s="47"/>
      <c r="O307" s="47"/>
      <c r="P307" s="103"/>
      <c r="Q307" s="47"/>
      <c r="R307" s="47"/>
      <c r="S307" s="106"/>
      <c r="T307" s="90"/>
      <c r="U307" s="148"/>
      <c r="V307" s="105"/>
    </row>
    <row r="308" spans="1:22" s="100" customFormat="1" ht="27.75" customHeight="1" x14ac:dyDescent="0.35">
      <c r="A308" s="90"/>
      <c r="B308" s="83"/>
      <c r="C308" s="83"/>
      <c r="D308" s="90"/>
      <c r="E308" s="101"/>
      <c r="F308" s="101"/>
      <c r="G308" s="102"/>
      <c r="H308" s="83"/>
      <c r="I308" s="83"/>
      <c r="J308" s="47"/>
      <c r="K308" s="47"/>
      <c r="L308" s="47"/>
      <c r="M308" s="47"/>
      <c r="N308" s="47"/>
      <c r="O308" s="47"/>
      <c r="P308" s="103"/>
      <c r="Q308" s="47"/>
      <c r="R308" s="47"/>
      <c r="S308" s="106"/>
      <c r="T308" s="90"/>
      <c r="U308" s="148"/>
      <c r="V308" s="105"/>
    </row>
    <row r="309" spans="1:22" s="100" customFormat="1" ht="27.75" customHeight="1" x14ac:dyDescent="0.35">
      <c r="A309" s="90"/>
      <c r="B309" s="83"/>
      <c r="C309" s="83"/>
      <c r="D309" s="90"/>
      <c r="E309" s="101"/>
      <c r="F309" s="101"/>
      <c r="G309" s="102"/>
      <c r="H309" s="83"/>
      <c r="I309" s="83"/>
      <c r="J309" s="47"/>
      <c r="K309" s="47"/>
      <c r="L309" s="47"/>
      <c r="M309" s="47"/>
      <c r="N309" s="47"/>
      <c r="O309" s="47"/>
      <c r="P309" s="103"/>
      <c r="Q309" s="47"/>
      <c r="R309" s="47"/>
      <c r="S309" s="106"/>
      <c r="T309" s="90"/>
      <c r="U309" s="148"/>
      <c r="V309" s="105"/>
    </row>
    <row r="310" spans="1:22" s="100" customFormat="1" ht="27.75" customHeight="1" x14ac:dyDescent="0.35">
      <c r="A310" s="90"/>
      <c r="B310" s="83"/>
      <c r="C310" s="83"/>
      <c r="D310" s="90"/>
      <c r="E310" s="101"/>
      <c r="F310" s="101"/>
      <c r="G310" s="102"/>
      <c r="H310" s="83"/>
      <c r="I310" s="83"/>
      <c r="J310" s="47"/>
      <c r="K310" s="47"/>
      <c r="L310" s="47"/>
      <c r="M310" s="47"/>
      <c r="N310" s="47"/>
      <c r="O310" s="47"/>
      <c r="P310" s="103"/>
      <c r="Q310" s="47"/>
      <c r="R310" s="47"/>
      <c r="S310" s="106"/>
      <c r="T310" s="90"/>
      <c r="U310" s="148"/>
      <c r="V310" s="105"/>
    </row>
    <row r="311" spans="1:22" s="100" customFormat="1" ht="27.75" customHeight="1" x14ac:dyDescent="0.35">
      <c r="A311" s="90"/>
      <c r="B311" s="83"/>
      <c r="C311" s="83"/>
      <c r="D311" s="90"/>
      <c r="E311" s="101"/>
      <c r="F311" s="101"/>
      <c r="G311" s="102"/>
      <c r="H311" s="83"/>
      <c r="I311" s="83"/>
      <c r="J311" s="47"/>
      <c r="K311" s="47"/>
      <c r="L311" s="47"/>
      <c r="M311" s="47"/>
      <c r="N311" s="47"/>
      <c r="O311" s="47"/>
      <c r="P311" s="103"/>
      <c r="Q311" s="47"/>
      <c r="R311" s="47"/>
      <c r="S311" s="106"/>
      <c r="T311" s="90"/>
      <c r="U311" s="148"/>
      <c r="V311" s="105"/>
    </row>
    <row r="312" spans="1:22" s="100" customFormat="1" ht="27.75" customHeight="1" x14ac:dyDescent="0.35">
      <c r="A312" s="90"/>
      <c r="B312" s="83"/>
      <c r="C312" s="83"/>
      <c r="D312" s="90"/>
      <c r="E312" s="101"/>
      <c r="F312" s="101"/>
      <c r="G312" s="102"/>
      <c r="H312" s="83"/>
      <c r="I312" s="83"/>
      <c r="J312" s="47"/>
      <c r="K312" s="47"/>
      <c r="L312" s="47"/>
      <c r="M312" s="47"/>
      <c r="N312" s="47"/>
      <c r="O312" s="47"/>
      <c r="P312" s="103"/>
      <c r="Q312" s="47"/>
      <c r="R312" s="47"/>
      <c r="S312" s="106"/>
      <c r="T312" s="90"/>
      <c r="U312" s="148"/>
      <c r="V312" s="105"/>
    </row>
    <row r="313" spans="1:22" s="100" customFormat="1" ht="27.75" customHeight="1" x14ac:dyDescent="0.35">
      <c r="A313" s="90"/>
      <c r="B313" s="83"/>
      <c r="C313" s="83"/>
      <c r="D313" s="90"/>
      <c r="E313" s="101"/>
      <c r="F313" s="101"/>
      <c r="G313" s="102"/>
      <c r="H313" s="83"/>
      <c r="I313" s="83"/>
      <c r="J313" s="47"/>
      <c r="K313" s="47"/>
      <c r="L313" s="47"/>
      <c r="M313" s="47"/>
      <c r="N313" s="47"/>
      <c r="O313" s="47"/>
      <c r="P313" s="103"/>
      <c r="Q313" s="47"/>
      <c r="R313" s="47"/>
      <c r="S313" s="106"/>
      <c r="T313" s="90"/>
      <c r="U313" s="148"/>
      <c r="V313" s="105"/>
    </row>
    <row r="314" spans="1:22" s="100" customFormat="1" ht="27.75" customHeight="1" x14ac:dyDescent="0.35">
      <c r="A314" s="90"/>
      <c r="B314" s="83"/>
      <c r="C314" s="83"/>
      <c r="D314" s="90"/>
      <c r="E314" s="101"/>
      <c r="F314" s="101"/>
      <c r="G314" s="102"/>
      <c r="H314" s="83"/>
      <c r="I314" s="83"/>
      <c r="J314" s="47"/>
      <c r="K314" s="47"/>
      <c r="L314" s="47"/>
      <c r="M314" s="47"/>
      <c r="N314" s="47"/>
      <c r="O314" s="47"/>
      <c r="P314" s="103"/>
      <c r="Q314" s="47"/>
      <c r="R314" s="47"/>
      <c r="S314" s="106"/>
      <c r="T314" s="90"/>
      <c r="U314" s="148"/>
      <c r="V314" s="105"/>
    </row>
    <row r="315" spans="1:22" s="104" customFormat="1" ht="27.75" customHeight="1" x14ac:dyDescent="0.35">
      <c r="B315" s="83"/>
      <c r="C315" s="83"/>
      <c r="D315" s="90"/>
      <c r="E315" s="101"/>
      <c r="F315" s="101"/>
      <c r="G315" s="102"/>
      <c r="H315" s="83"/>
      <c r="I315" s="83"/>
      <c r="J315" s="47"/>
      <c r="K315" s="47"/>
      <c r="L315" s="47"/>
      <c r="M315" s="47"/>
      <c r="N315" s="47"/>
      <c r="O315" s="47"/>
      <c r="P315" s="103"/>
      <c r="Q315" s="47"/>
      <c r="R315" s="47"/>
      <c r="S315" s="148"/>
      <c r="T315" s="105"/>
      <c r="U315" s="148"/>
    </row>
    <row r="316" spans="1:22" s="104" customFormat="1" ht="27.75" customHeight="1" x14ac:dyDescent="0.35">
      <c r="B316" s="83"/>
      <c r="C316" s="83"/>
      <c r="D316" s="90"/>
      <c r="E316" s="101"/>
      <c r="F316" s="101"/>
      <c r="G316" s="102"/>
      <c r="H316" s="83"/>
      <c r="I316" s="83"/>
      <c r="J316" s="47"/>
      <c r="K316" s="47"/>
      <c r="L316" s="47"/>
      <c r="M316" s="47"/>
      <c r="N316" s="47"/>
      <c r="O316" s="47"/>
      <c r="P316" s="103"/>
      <c r="Q316" s="47"/>
      <c r="R316" s="47"/>
      <c r="S316" s="148"/>
      <c r="T316" s="105"/>
      <c r="U316" s="148"/>
    </row>
    <row r="317" spans="1:22" s="104" customFormat="1" ht="27.75" customHeight="1" x14ac:dyDescent="0.35">
      <c r="B317" s="83"/>
      <c r="C317" s="83"/>
      <c r="D317" s="90"/>
      <c r="E317" s="101"/>
      <c r="F317" s="101"/>
      <c r="G317" s="102"/>
      <c r="H317" s="83"/>
      <c r="I317" s="83"/>
      <c r="J317" s="47"/>
      <c r="K317" s="47"/>
      <c r="L317" s="47"/>
      <c r="M317" s="47"/>
      <c r="N317" s="47"/>
      <c r="O317" s="47"/>
      <c r="P317" s="103"/>
      <c r="Q317" s="47"/>
      <c r="R317" s="47"/>
      <c r="S317" s="148"/>
      <c r="T317" s="105"/>
      <c r="U317" s="148"/>
    </row>
    <row r="318" spans="1:22" s="104" customFormat="1" ht="27.75" customHeight="1" x14ac:dyDescent="0.35">
      <c r="B318" s="83"/>
      <c r="C318" s="83"/>
      <c r="D318" s="90"/>
      <c r="E318" s="101"/>
      <c r="F318" s="101"/>
      <c r="G318" s="102"/>
      <c r="H318" s="83"/>
      <c r="I318" s="83"/>
      <c r="J318" s="47"/>
      <c r="K318" s="47"/>
      <c r="L318" s="47"/>
      <c r="M318" s="47"/>
      <c r="N318" s="47"/>
      <c r="O318" s="47"/>
      <c r="P318" s="103"/>
      <c r="Q318" s="47"/>
      <c r="R318" s="47"/>
      <c r="S318" s="148"/>
      <c r="T318" s="105"/>
      <c r="U318" s="148"/>
    </row>
    <row r="319" spans="1:22" s="104" customFormat="1" ht="27.75" customHeight="1" x14ac:dyDescent="0.35">
      <c r="B319" s="83"/>
      <c r="C319" s="83"/>
      <c r="D319" s="90"/>
      <c r="E319" s="105"/>
      <c r="F319" s="105"/>
      <c r="H319" s="1"/>
      <c r="I319" s="1"/>
      <c r="J319" s="90"/>
      <c r="K319" s="90"/>
      <c r="L319" s="90"/>
      <c r="M319" s="90"/>
      <c r="N319" s="90"/>
      <c r="O319" s="90"/>
      <c r="P319" s="106"/>
      <c r="Q319" s="90"/>
      <c r="R319" s="90"/>
      <c r="S319" s="148"/>
      <c r="T319" s="105"/>
      <c r="U319" s="148"/>
    </row>
    <row r="320" spans="1:22" s="104" customFormat="1" ht="27.75" customHeight="1" x14ac:dyDescent="0.35">
      <c r="B320" s="83"/>
      <c r="C320" s="83"/>
      <c r="D320" s="90"/>
      <c r="E320" s="105"/>
      <c r="F320" s="105"/>
      <c r="H320" s="1"/>
      <c r="I320" s="1"/>
      <c r="J320" s="90"/>
      <c r="K320" s="90"/>
      <c r="L320" s="90"/>
      <c r="M320" s="90"/>
      <c r="N320" s="90"/>
      <c r="O320" s="90"/>
      <c r="P320" s="106"/>
      <c r="Q320" s="90"/>
      <c r="R320" s="90"/>
      <c r="S320" s="148"/>
      <c r="T320" s="105"/>
      <c r="U320" s="148"/>
    </row>
    <row r="321" spans="2:16096" s="104" customFormat="1" ht="27.75" customHeight="1" x14ac:dyDescent="0.35">
      <c r="B321" s="83"/>
      <c r="C321" s="83"/>
      <c r="D321" s="90"/>
      <c r="E321" s="105"/>
      <c r="F321" s="105"/>
      <c r="H321" s="1"/>
      <c r="I321" s="1"/>
      <c r="J321" s="90"/>
      <c r="K321" s="90"/>
      <c r="L321" s="90"/>
      <c r="M321" s="90"/>
      <c r="N321" s="90"/>
      <c r="O321" s="90"/>
      <c r="P321" s="106"/>
      <c r="Q321" s="90"/>
      <c r="R321" s="90"/>
      <c r="S321" s="148"/>
      <c r="T321" s="105"/>
      <c r="U321" s="148"/>
    </row>
    <row r="322" spans="2:16096" s="104" customFormat="1" ht="27.75" customHeight="1" x14ac:dyDescent="0.35">
      <c r="B322" s="83"/>
      <c r="C322" s="83"/>
      <c r="D322" s="90"/>
      <c r="E322" s="105"/>
      <c r="F322" s="105"/>
      <c r="H322" s="1"/>
      <c r="I322" s="1"/>
      <c r="J322" s="90"/>
      <c r="K322" s="90"/>
      <c r="L322" s="90"/>
      <c r="M322" s="90"/>
      <c r="N322" s="90"/>
      <c r="O322" s="90"/>
      <c r="P322" s="106"/>
      <c r="Q322" s="90"/>
      <c r="R322" s="90"/>
      <c r="S322" s="148"/>
      <c r="T322" s="105"/>
      <c r="U322" s="148"/>
    </row>
    <row r="323" spans="2:16096" s="104" customFormat="1" ht="27.75" customHeight="1" x14ac:dyDescent="0.35">
      <c r="B323" s="83"/>
      <c r="C323" s="83"/>
      <c r="D323" s="90"/>
      <c r="E323" s="105"/>
      <c r="F323" s="105"/>
      <c r="H323" s="1"/>
      <c r="I323" s="1"/>
      <c r="J323" s="90"/>
      <c r="K323" s="90"/>
      <c r="L323" s="90"/>
      <c r="M323" s="90"/>
      <c r="N323" s="90"/>
      <c r="O323" s="90"/>
      <c r="P323" s="106"/>
      <c r="Q323" s="90"/>
      <c r="R323" s="90"/>
      <c r="S323" s="148"/>
      <c r="T323" s="105"/>
      <c r="U323" s="148"/>
    </row>
    <row r="324" spans="2:16096" s="104" customFormat="1" ht="27.75" customHeight="1" x14ac:dyDescent="0.35">
      <c r="B324" s="83"/>
      <c r="C324" s="83"/>
      <c r="D324" s="90"/>
      <c r="E324" s="105"/>
      <c r="F324" s="105"/>
      <c r="H324" s="1"/>
      <c r="I324" s="1"/>
      <c r="J324" s="90"/>
      <c r="K324" s="90"/>
      <c r="L324" s="90"/>
      <c r="M324" s="90"/>
      <c r="N324" s="90"/>
      <c r="O324" s="90"/>
      <c r="P324" s="106"/>
      <c r="Q324" s="90"/>
      <c r="R324" s="90"/>
      <c r="S324" s="148"/>
      <c r="T324" s="105"/>
      <c r="U324" s="148"/>
    </row>
    <row r="325" spans="2:16096" s="104" customFormat="1" ht="27.75" customHeight="1" x14ac:dyDescent="0.35">
      <c r="B325" s="83"/>
      <c r="C325" s="83"/>
      <c r="D325" s="90"/>
      <c r="E325" s="105"/>
      <c r="F325" s="105"/>
      <c r="H325" s="1"/>
      <c r="I325" s="1"/>
      <c r="J325" s="90"/>
      <c r="K325" s="90"/>
      <c r="L325" s="90"/>
      <c r="M325" s="90"/>
      <c r="N325" s="90"/>
      <c r="O325" s="90"/>
      <c r="P325" s="106"/>
      <c r="Q325" s="90"/>
      <c r="R325" s="90"/>
      <c r="S325" s="148"/>
      <c r="T325" s="105"/>
      <c r="U325" s="148"/>
    </row>
    <row r="326" spans="2:16096" s="104" customFormat="1" ht="27.75" customHeight="1" x14ac:dyDescent="0.35">
      <c r="B326" s="83"/>
      <c r="C326" s="83"/>
      <c r="D326" s="90"/>
      <c r="E326" s="105"/>
      <c r="F326" s="105"/>
      <c r="H326" s="1"/>
      <c r="I326" s="1"/>
      <c r="J326" s="90"/>
      <c r="K326" s="90"/>
      <c r="L326" s="90"/>
      <c r="M326" s="90"/>
      <c r="N326" s="90"/>
      <c r="O326" s="90"/>
      <c r="P326" s="106"/>
      <c r="Q326" s="90"/>
      <c r="R326" s="90"/>
      <c r="S326" s="148"/>
      <c r="T326" s="105"/>
      <c r="U326" s="148"/>
    </row>
    <row r="327" spans="2:16096" s="104" customFormat="1" ht="27.75" customHeight="1" x14ac:dyDescent="0.35">
      <c r="B327" s="83"/>
      <c r="C327" s="83"/>
      <c r="D327" s="90"/>
      <c r="E327" s="105"/>
      <c r="F327" s="105"/>
      <c r="H327" s="1"/>
      <c r="I327" s="1"/>
      <c r="J327" s="90"/>
      <c r="K327" s="90"/>
      <c r="L327" s="90"/>
      <c r="M327" s="90"/>
      <c r="N327" s="90"/>
      <c r="O327" s="90"/>
      <c r="P327" s="106"/>
      <c r="Q327" s="90"/>
      <c r="R327" s="90"/>
      <c r="S327" s="148"/>
      <c r="T327" s="105"/>
      <c r="U327" s="148"/>
    </row>
    <row r="328" spans="2:16096" s="104" customFormat="1" ht="27.75" customHeight="1" x14ac:dyDescent="0.35">
      <c r="B328" s="83"/>
      <c r="C328" s="83"/>
      <c r="D328" s="90"/>
      <c r="E328" s="105"/>
      <c r="F328" s="105"/>
      <c r="H328" s="1"/>
      <c r="I328" s="1"/>
      <c r="J328" s="90"/>
      <c r="K328" s="90"/>
      <c r="L328" s="90"/>
      <c r="M328" s="90"/>
      <c r="N328" s="90"/>
      <c r="O328" s="90"/>
      <c r="P328" s="106"/>
      <c r="Q328" s="90"/>
      <c r="R328" s="90"/>
      <c r="S328" s="148"/>
      <c r="T328" s="105"/>
      <c r="U328" s="148"/>
    </row>
    <row r="329" spans="2:16096" s="104" customFormat="1" ht="27.75" customHeight="1" x14ac:dyDescent="0.35">
      <c r="B329" s="83"/>
      <c r="C329" s="83"/>
      <c r="D329" s="90"/>
      <c r="E329" s="105"/>
      <c r="F329" s="105"/>
      <c r="H329" s="1"/>
      <c r="I329" s="1"/>
      <c r="J329" s="90"/>
      <c r="K329" s="90"/>
      <c r="L329" s="90"/>
      <c r="M329" s="90"/>
      <c r="N329" s="90"/>
      <c r="O329" s="90"/>
      <c r="P329" s="106"/>
      <c r="Q329" s="90"/>
      <c r="R329" s="90"/>
      <c r="S329" s="148"/>
      <c r="T329" s="105"/>
      <c r="U329" s="148"/>
    </row>
    <row r="330" spans="2:16096" s="104" customFormat="1" ht="27.75" customHeight="1" x14ac:dyDescent="0.35">
      <c r="B330" s="83"/>
      <c r="C330" s="83"/>
      <c r="D330" s="90"/>
      <c r="E330" s="105"/>
      <c r="F330" s="105"/>
      <c r="H330" s="1"/>
      <c r="I330" s="1"/>
      <c r="J330" s="90"/>
      <c r="K330" s="90"/>
      <c r="L330" s="90"/>
      <c r="M330" s="90"/>
      <c r="N330" s="90"/>
      <c r="O330" s="90"/>
      <c r="P330" s="106"/>
      <c r="Q330" s="90"/>
      <c r="R330" s="90"/>
      <c r="S330" s="148"/>
      <c r="T330" s="105"/>
      <c r="U330" s="148"/>
    </row>
    <row r="331" spans="2:16096" s="1" customFormat="1" ht="27.75" customHeight="1" x14ac:dyDescent="0.35">
      <c r="B331" s="83"/>
      <c r="C331" s="83"/>
      <c r="D331" s="90"/>
      <c r="E331" s="105"/>
      <c r="F331" s="105"/>
      <c r="G331" s="104"/>
      <c r="J331" s="90"/>
      <c r="K331" s="90"/>
      <c r="L331" s="90"/>
      <c r="M331" s="90"/>
      <c r="N331" s="90"/>
      <c r="O331" s="90"/>
      <c r="P331" s="106"/>
      <c r="Q331" s="90"/>
      <c r="R331" s="90"/>
      <c r="S331" s="106"/>
      <c r="T331" s="90"/>
      <c r="U331" s="148"/>
      <c r="V331" s="104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  <c r="QQ331" s="31"/>
      <c r="QR331" s="31"/>
      <c r="QS331" s="31"/>
      <c r="QT331" s="31"/>
      <c r="QU331" s="31"/>
      <c r="QV331" s="31"/>
      <c r="QW331" s="31"/>
      <c r="QX331" s="31"/>
      <c r="QY331" s="31"/>
      <c r="QZ331" s="31"/>
      <c r="RA331" s="31"/>
      <c r="RB331" s="31"/>
      <c r="RC331" s="31"/>
      <c r="RD331" s="31"/>
      <c r="RE331" s="31"/>
      <c r="RF331" s="31"/>
      <c r="RG331" s="31"/>
      <c r="RH331" s="31"/>
      <c r="RI331" s="31"/>
      <c r="RJ331" s="31"/>
      <c r="RK331" s="31"/>
      <c r="RL331" s="31"/>
      <c r="RM331" s="31"/>
      <c r="RN331" s="31"/>
      <c r="RO331" s="31"/>
      <c r="RP331" s="31"/>
      <c r="RQ331" s="31"/>
      <c r="RR331" s="31"/>
      <c r="RS331" s="31"/>
      <c r="RT331" s="31"/>
      <c r="RU331" s="31"/>
      <c r="RV331" s="31"/>
      <c r="RW331" s="31"/>
      <c r="RX331" s="31"/>
      <c r="RY331" s="31"/>
      <c r="RZ331" s="31"/>
      <c r="SA331" s="31"/>
      <c r="SB331" s="31"/>
      <c r="SC331" s="31"/>
      <c r="SD331" s="31"/>
      <c r="SE331" s="31"/>
      <c r="SF331" s="31"/>
      <c r="SG331" s="31"/>
      <c r="SH331" s="31"/>
      <c r="SI331" s="31"/>
      <c r="SJ331" s="31"/>
      <c r="SK331" s="31"/>
      <c r="SL331" s="31"/>
      <c r="SM331" s="31"/>
      <c r="SN331" s="31"/>
      <c r="SO331" s="31"/>
      <c r="SP331" s="31"/>
      <c r="SQ331" s="31"/>
      <c r="SR331" s="31"/>
      <c r="SS331" s="31"/>
      <c r="ST331" s="31"/>
      <c r="SU331" s="31"/>
      <c r="SV331" s="31"/>
      <c r="SW331" s="31"/>
      <c r="SX331" s="31"/>
      <c r="SY331" s="31"/>
      <c r="SZ331" s="31"/>
      <c r="TA331" s="31"/>
      <c r="TB331" s="31"/>
      <c r="TC331" s="31"/>
      <c r="TD331" s="31"/>
      <c r="TE331" s="31"/>
      <c r="TF331" s="31"/>
      <c r="TG331" s="31"/>
      <c r="TH331" s="31"/>
      <c r="TI331" s="31"/>
      <c r="TJ331" s="31"/>
      <c r="TK331" s="31"/>
      <c r="TL331" s="31"/>
      <c r="TM331" s="31"/>
      <c r="TN331" s="31"/>
      <c r="TO331" s="31"/>
      <c r="TP331" s="31"/>
      <c r="TQ331" s="31"/>
      <c r="TR331" s="31"/>
      <c r="TS331" s="31"/>
      <c r="TT331" s="31"/>
      <c r="TU331" s="31"/>
      <c r="TV331" s="31"/>
      <c r="TW331" s="31"/>
      <c r="TX331" s="31"/>
      <c r="TY331" s="31"/>
      <c r="TZ331" s="31"/>
      <c r="UA331" s="31"/>
      <c r="UB331" s="31"/>
      <c r="UC331" s="31"/>
      <c r="UD331" s="31"/>
      <c r="UE331" s="31"/>
      <c r="UF331" s="31"/>
      <c r="UG331" s="31"/>
      <c r="UH331" s="31"/>
      <c r="UI331" s="31"/>
      <c r="UJ331" s="31"/>
      <c r="UK331" s="31"/>
      <c r="UL331" s="31"/>
      <c r="UM331" s="31"/>
      <c r="UN331" s="31"/>
      <c r="UO331" s="31"/>
      <c r="UP331" s="31"/>
      <c r="UQ331" s="31"/>
      <c r="UR331" s="31"/>
      <c r="US331" s="31"/>
      <c r="UT331" s="31"/>
      <c r="UU331" s="31"/>
      <c r="UV331" s="31"/>
      <c r="UW331" s="31"/>
      <c r="UX331" s="31"/>
      <c r="UY331" s="31"/>
      <c r="UZ331" s="31"/>
      <c r="VA331" s="31"/>
      <c r="VB331" s="31"/>
      <c r="VC331" s="31"/>
      <c r="VD331" s="31"/>
      <c r="VE331" s="31"/>
      <c r="VF331" s="31"/>
      <c r="VG331" s="31"/>
      <c r="VH331" s="31"/>
      <c r="VI331" s="31"/>
      <c r="VJ331" s="31"/>
      <c r="VK331" s="31"/>
      <c r="VL331" s="31"/>
      <c r="VM331" s="31"/>
      <c r="VN331" s="31"/>
      <c r="VO331" s="31"/>
      <c r="VP331" s="31"/>
      <c r="VQ331" s="31"/>
      <c r="VR331" s="31"/>
      <c r="VS331" s="31"/>
      <c r="VT331" s="31"/>
      <c r="VU331" s="31"/>
      <c r="VV331" s="31"/>
      <c r="VW331" s="31"/>
      <c r="VX331" s="31"/>
      <c r="VY331" s="31"/>
      <c r="VZ331" s="31"/>
      <c r="WA331" s="31"/>
      <c r="WB331" s="31"/>
      <c r="WC331" s="31"/>
      <c r="WD331" s="31"/>
      <c r="WE331" s="31"/>
      <c r="WF331" s="31"/>
      <c r="WG331" s="31"/>
      <c r="WH331" s="31"/>
      <c r="WI331" s="31"/>
      <c r="WJ331" s="31"/>
      <c r="WK331" s="31"/>
      <c r="WL331" s="31"/>
      <c r="WM331" s="31"/>
      <c r="WN331" s="31"/>
      <c r="WO331" s="31"/>
      <c r="WP331" s="31"/>
      <c r="WQ331" s="31"/>
      <c r="WR331" s="31"/>
      <c r="WS331" s="31"/>
      <c r="WT331" s="31"/>
      <c r="WU331" s="31"/>
      <c r="WV331" s="31"/>
      <c r="WW331" s="31"/>
      <c r="WX331" s="31"/>
      <c r="WY331" s="31"/>
      <c r="WZ331" s="31"/>
      <c r="XA331" s="31"/>
      <c r="XB331" s="31"/>
      <c r="XC331" s="31"/>
      <c r="XD331" s="31"/>
      <c r="XE331" s="31"/>
      <c r="XF331" s="31"/>
      <c r="XG331" s="31"/>
      <c r="XH331" s="31"/>
      <c r="XI331" s="31"/>
      <c r="XJ331" s="31"/>
      <c r="XK331" s="31"/>
      <c r="XL331" s="31"/>
      <c r="XM331" s="31"/>
      <c r="XN331" s="31"/>
      <c r="XO331" s="31"/>
      <c r="XP331" s="31"/>
      <c r="XQ331" s="31"/>
      <c r="XR331" s="31"/>
      <c r="XS331" s="31"/>
      <c r="XT331" s="31"/>
      <c r="XU331" s="31"/>
      <c r="XV331" s="31"/>
      <c r="XW331" s="31"/>
      <c r="XX331" s="31"/>
      <c r="XY331" s="31"/>
      <c r="XZ331" s="31"/>
      <c r="YA331" s="31"/>
      <c r="YB331" s="31"/>
      <c r="YC331" s="31"/>
      <c r="YD331" s="31"/>
      <c r="YE331" s="31"/>
      <c r="YF331" s="31"/>
      <c r="YG331" s="31"/>
      <c r="YH331" s="31"/>
      <c r="YI331" s="31"/>
      <c r="YJ331" s="31"/>
      <c r="YK331" s="31"/>
      <c r="YL331" s="31"/>
      <c r="YM331" s="31"/>
      <c r="YN331" s="31"/>
      <c r="YO331" s="31"/>
      <c r="YP331" s="31"/>
      <c r="YQ331" s="31"/>
      <c r="YR331" s="31"/>
      <c r="YS331" s="31"/>
      <c r="YT331" s="31"/>
      <c r="YU331" s="31"/>
      <c r="YV331" s="31"/>
      <c r="YW331" s="31"/>
      <c r="YX331" s="31"/>
      <c r="YY331" s="31"/>
      <c r="YZ331" s="31"/>
      <c r="ZA331" s="31"/>
      <c r="ZB331" s="31"/>
      <c r="ZC331" s="31"/>
      <c r="ZD331" s="31"/>
      <c r="ZE331" s="31"/>
      <c r="ZF331" s="31"/>
      <c r="ZG331" s="31"/>
      <c r="ZH331" s="31"/>
      <c r="ZI331" s="31"/>
      <c r="ZJ331" s="31"/>
      <c r="ZK331" s="31"/>
      <c r="ZL331" s="31"/>
      <c r="ZM331" s="31"/>
      <c r="ZN331" s="31"/>
      <c r="ZO331" s="31"/>
      <c r="ZP331" s="31"/>
      <c r="ZQ331" s="31"/>
      <c r="ZR331" s="31"/>
      <c r="ZS331" s="31"/>
      <c r="ZT331" s="31"/>
      <c r="ZU331" s="31"/>
      <c r="ZV331" s="31"/>
      <c r="ZW331" s="31"/>
      <c r="ZX331" s="31"/>
      <c r="ZY331" s="31"/>
      <c r="ZZ331" s="31"/>
      <c r="AAA331" s="31"/>
      <c r="AAB331" s="31"/>
      <c r="AAC331" s="31"/>
      <c r="AAD331" s="31"/>
      <c r="AAE331" s="31"/>
      <c r="AAF331" s="31"/>
      <c r="AAG331" s="31"/>
      <c r="AAH331" s="31"/>
      <c r="AAI331" s="31"/>
      <c r="AAJ331" s="31"/>
      <c r="AAK331" s="31"/>
      <c r="AAL331" s="31"/>
      <c r="AAM331" s="31"/>
      <c r="AAN331" s="31"/>
      <c r="AAO331" s="31"/>
      <c r="AAP331" s="31"/>
      <c r="AAQ331" s="31"/>
      <c r="AAR331" s="31"/>
      <c r="AAS331" s="31"/>
      <c r="AAT331" s="31"/>
      <c r="AAU331" s="31"/>
      <c r="AAV331" s="31"/>
      <c r="AAW331" s="31"/>
      <c r="AAX331" s="31"/>
      <c r="AAY331" s="31"/>
      <c r="AAZ331" s="31"/>
      <c r="ABA331" s="31"/>
      <c r="ABB331" s="31"/>
      <c r="ABC331" s="31"/>
      <c r="ABD331" s="31"/>
      <c r="ABE331" s="31"/>
      <c r="ABF331" s="31"/>
      <c r="ABG331" s="31"/>
      <c r="ABH331" s="31"/>
      <c r="ABI331" s="31"/>
      <c r="ABJ331" s="31"/>
      <c r="ABK331" s="31"/>
      <c r="ABL331" s="31"/>
      <c r="ABM331" s="31"/>
      <c r="ABN331" s="31"/>
      <c r="ABO331" s="31"/>
      <c r="ABP331" s="31"/>
      <c r="ABQ331" s="31"/>
      <c r="ABR331" s="31"/>
      <c r="ABS331" s="31"/>
      <c r="ABT331" s="31"/>
      <c r="ABU331" s="31"/>
      <c r="ABV331" s="31"/>
      <c r="ABW331" s="31"/>
      <c r="ABX331" s="31"/>
      <c r="ABY331" s="31"/>
      <c r="ABZ331" s="31"/>
      <c r="ACA331" s="31"/>
      <c r="ACB331" s="31"/>
      <c r="ACC331" s="31"/>
      <c r="ACD331" s="31"/>
      <c r="ACE331" s="31"/>
      <c r="ACF331" s="31"/>
      <c r="ACG331" s="31"/>
      <c r="ACH331" s="31"/>
      <c r="ACI331" s="31"/>
      <c r="ACJ331" s="31"/>
      <c r="ACK331" s="31"/>
      <c r="ACL331" s="31"/>
      <c r="ACM331" s="31"/>
      <c r="ACN331" s="31"/>
      <c r="ACO331" s="31"/>
      <c r="ACP331" s="31"/>
      <c r="ACQ331" s="31"/>
      <c r="ACR331" s="31"/>
      <c r="ACS331" s="31"/>
      <c r="ACT331" s="31"/>
      <c r="ACU331" s="31"/>
      <c r="ACV331" s="31"/>
      <c r="ACW331" s="31"/>
      <c r="ACX331" s="31"/>
      <c r="ACY331" s="31"/>
      <c r="ACZ331" s="31"/>
      <c r="ADA331" s="31"/>
      <c r="ADB331" s="31"/>
      <c r="ADC331" s="31"/>
      <c r="ADD331" s="31"/>
      <c r="ADE331" s="31"/>
      <c r="ADF331" s="31"/>
      <c r="ADG331" s="31"/>
      <c r="ADH331" s="31"/>
      <c r="ADI331" s="31"/>
      <c r="ADJ331" s="31"/>
      <c r="ADK331" s="31"/>
      <c r="ADL331" s="31"/>
      <c r="ADM331" s="31"/>
      <c r="ADN331" s="31"/>
      <c r="ADO331" s="31"/>
      <c r="ADP331" s="31"/>
      <c r="ADQ331" s="31"/>
      <c r="ADR331" s="31"/>
      <c r="ADS331" s="31"/>
      <c r="ADT331" s="31"/>
      <c r="ADU331" s="31"/>
      <c r="ADV331" s="31"/>
      <c r="ADW331" s="31"/>
      <c r="ADX331" s="31"/>
      <c r="ADY331" s="31"/>
      <c r="ADZ331" s="31"/>
      <c r="AEA331" s="31"/>
      <c r="AEB331" s="31"/>
      <c r="AEC331" s="31"/>
      <c r="AED331" s="31"/>
      <c r="AEE331" s="31"/>
      <c r="AEF331" s="31"/>
      <c r="AEG331" s="31"/>
      <c r="AEH331" s="31"/>
      <c r="AEI331" s="31"/>
      <c r="AEJ331" s="31"/>
      <c r="AEK331" s="31"/>
      <c r="AEL331" s="31"/>
      <c r="AEM331" s="31"/>
      <c r="AEN331" s="31"/>
      <c r="AEO331" s="31"/>
      <c r="AEP331" s="31"/>
      <c r="AEQ331" s="31"/>
      <c r="AER331" s="31"/>
      <c r="AES331" s="31"/>
      <c r="AET331" s="31"/>
      <c r="AEU331" s="31"/>
      <c r="AEV331" s="31"/>
      <c r="AEW331" s="31"/>
      <c r="AEX331" s="31"/>
      <c r="AEY331" s="31"/>
      <c r="AEZ331" s="31"/>
      <c r="AFA331" s="31"/>
      <c r="AFB331" s="31"/>
      <c r="AFC331" s="31"/>
      <c r="AFD331" s="31"/>
      <c r="AFE331" s="31"/>
      <c r="AFF331" s="31"/>
      <c r="AFG331" s="31"/>
      <c r="AFH331" s="31"/>
      <c r="AFI331" s="31"/>
      <c r="AFJ331" s="31"/>
      <c r="AFK331" s="31"/>
      <c r="AFL331" s="31"/>
      <c r="AFM331" s="31"/>
      <c r="AFN331" s="31"/>
      <c r="AFO331" s="31"/>
      <c r="AFP331" s="31"/>
      <c r="AFQ331" s="31"/>
      <c r="AFR331" s="31"/>
      <c r="AFS331" s="31"/>
      <c r="AFT331" s="31"/>
      <c r="AFU331" s="31"/>
      <c r="AFV331" s="31"/>
      <c r="AFW331" s="31"/>
      <c r="AFX331" s="31"/>
      <c r="AFY331" s="31"/>
      <c r="AFZ331" s="31"/>
      <c r="AGA331" s="31"/>
      <c r="AGB331" s="31"/>
      <c r="AGC331" s="31"/>
      <c r="AGD331" s="31"/>
      <c r="AGE331" s="31"/>
      <c r="AGF331" s="31"/>
      <c r="AGG331" s="31"/>
      <c r="AGH331" s="31"/>
      <c r="AGI331" s="31"/>
      <c r="AGJ331" s="31"/>
      <c r="AGK331" s="31"/>
      <c r="AGL331" s="31"/>
      <c r="AGM331" s="31"/>
      <c r="AGN331" s="31"/>
      <c r="AGO331" s="31"/>
      <c r="AGP331" s="31"/>
      <c r="AGQ331" s="31"/>
      <c r="AGR331" s="31"/>
      <c r="AGS331" s="31"/>
      <c r="AGT331" s="31"/>
      <c r="AGU331" s="31"/>
      <c r="AGV331" s="31"/>
      <c r="AGW331" s="31"/>
      <c r="AGX331" s="31"/>
      <c r="AGY331" s="31"/>
      <c r="AGZ331" s="31"/>
      <c r="AHA331" s="31"/>
      <c r="AHB331" s="31"/>
      <c r="AHC331" s="31"/>
      <c r="AHD331" s="31"/>
      <c r="AHE331" s="31"/>
      <c r="AHF331" s="31"/>
      <c r="AHG331" s="31"/>
      <c r="AHH331" s="31"/>
      <c r="AHI331" s="31"/>
      <c r="AHJ331" s="31"/>
      <c r="AHK331" s="31"/>
      <c r="AHL331" s="31"/>
      <c r="AHM331" s="31"/>
      <c r="AHN331" s="31"/>
      <c r="AHO331" s="31"/>
      <c r="AHP331" s="31"/>
      <c r="AHQ331" s="31"/>
      <c r="AHR331" s="31"/>
      <c r="AHS331" s="31"/>
      <c r="AHT331" s="31"/>
      <c r="AHU331" s="31"/>
      <c r="AHV331" s="31"/>
      <c r="AHW331" s="31"/>
      <c r="AHX331" s="31"/>
      <c r="AHY331" s="31"/>
      <c r="AHZ331" s="31"/>
      <c r="AIA331" s="31"/>
      <c r="AIB331" s="31"/>
      <c r="AIC331" s="31"/>
      <c r="AID331" s="31"/>
      <c r="AIE331" s="31"/>
      <c r="AIF331" s="31"/>
      <c r="AIG331" s="31"/>
      <c r="AIH331" s="31"/>
      <c r="AII331" s="31"/>
      <c r="AIJ331" s="31"/>
      <c r="AIK331" s="31"/>
      <c r="AIL331" s="31"/>
      <c r="AIM331" s="31"/>
      <c r="AIN331" s="31"/>
      <c r="AIO331" s="31"/>
      <c r="AIP331" s="31"/>
      <c r="AIQ331" s="31"/>
      <c r="AIR331" s="31"/>
      <c r="AIS331" s="31"/>
      <c r="AIT331" s="31"/>
      <c r="AIU331" s="31"/>
      <c r="AIV331" s="31"/>
      <c r="AIW331" s="31"/>
      <c r="AIX331" s="31"/>
      <c r="AIY331" s="31"/>
      <c r="AIZ331" s="31"/>
      <c r="AJA331" s="31"/>
      <c r="AJB331" s="31"/>
      <c r="AJC331" s="31"/>
      <c r="AJD331" s="31"/>
      <c r="AJE331" s="31"/>
      <c r="AJF331" s="31"/>
      <c r="AJG331" s="31"/>
      <c r="AJH331" s="31"/>
      <c r="AJI331" s="31"/>
      <c r="AJJ331" s="31"/>
      <c r="AJK331" s="31"/>
      <c r="AJL331" s="31"/>
      <c r="AJM331" s="31"/>
      <c r="AJN331" s="31"/>
      <c r="AJO331" s="31"/>
      <c r="AJP331" s="31"/>
      <c r="AJQ331" s="31"/>
      <c r="AJR331" s="31"/>
      <c r="AJS331" s="31"/>
      <c r="AJT331" s="31"/>
      <c r="AJU331" s="31"/>
      <c r="AJV331" s="31"/>
      <c r="AJW331" s="31"/>
      <c r="AJX331" s="31"/>
      <c r="AJY331" s="31"/>
      <c r="AJZ331" s="31"/>
      <c r="AKA331" s="31"/>
      <c r="AKB331" s="31"/>
      <c r="AKC331" s="31"/>
      <c r="AKD331" s="31"/>
      <c r="AKE331" s="31"/>
      <c r="AKF331" s="31"/>
      <c r="AKG331" s="31"/>
      <c r="AKH331" s="31"/>
      <c r="AKI331" s="31"/>
      <c r="AKJ331" s="31"/>
      <c r="AKK331" s="31"/>
      <c r="AKL331" s="31"/>
      <c r="AKM331" s="31"/>
      <c r="AKN331" s="31"/>
      <c r="AKO331" s="31"/>
      <c r="AKP331" s="31"/>
      <c r="AKQ331" s="31"/>
      <c r="AKR331" s="31"/>
      <c r="AKS331" s="31"/>
      <c r="AKT331" s="31"/>
      <c r="AKU331" s="31"/>
      <c r="AKV331" s="31"/>
      <c r="AKW331" s="31"/>
      <c r="AKX331" s="31"/>
      <c r="AKY331" s="31"/>
      <c r="AKZ331" s="31"/>
      <c r="ALA331" s="31"/>
      <c r="ALB331" s="31"/>
      <c r="ALC331" s="31"/>
      <c r="ALD331" s="31"/>
      <c r="ALE331" s="31"/>
      <c r="ALF331" s="31"/>
      <c r="ALG331" s="31"/>
      <c r="ALH331" s="31"/>
      <c r="ALI331" s="31"/>
      <c r="ALJ331" s="31"/>
      <c r="ALK331" s="31"/>
      <c r="ALL331" s="31"/>
      <c r="ALM331" s="31"/>
      <c r="ALN331" s="31"/>
      <c r="ALO331" s="31"/>
      <c r="ALP331" s="31"/>
      <c r="ALQ331" s="31"/>
      <c r="ALR331" s="31"/>
      <c r="ALS331" s="31"/>
      <c r="ALT331" s="31"/>
      <c r="ALU331" s="31"/>
      <c r="ALV331" s="31"/>
      <c r="ALW331" s="31"/>
      <c r="ALX331" s="31"/>
      <c r="ALY331" s="31"/>
      <c r="ALZ331" s="31"/>
      <c r="AMA331" s="31"/>
      <c r="AMB331" s="31"/>
      <c r="AMC331" s="31"/>
      <c r="AMD331" s="31"/>
      <c r="AME331" s="31"/>
      <c r="AMF331" s="31"/>
      <c r="AMG331" s="31"/>
      <c r="AMH331" s="31"/>
      <c r="AMI331" s="31"/>
      <c r="AMJ331" s="31"/>
      <c r="AMK331" s="31"/>
      <c r="AML331" s="31"/>
      <c r="AMM331" s="31"/>
      <c r="AMN331" s="31"/>
      <c r="AMO331" s="31"/>
      <c r="AMP331" s="31"/>
      <c r="AMQ331" s="31"/>
      <c r="AMR331" s="31"/>
      <c r="AMS331" s="31"/>
      <c r="AMT331" s="31"/>
      <c r="AMU331" s="31"/>
      <c r="AMV331" s="31"/>
      <c r="AMW331" s="31"/>
      <c r="AMX331" s="31"/>
      <c r="AMY331" s="31"/>
      <c r="AMZ331" s="31"/>
      <c r="ANA331" s="31"/>
      <c r="ANB331" s="31"/>
      <c r="ANC331" s="31"/>
      <c r="AND331" s="31"/>
      <c r="ANE331" s="31"/>
      <c r="ANF331" s="31"/>
      <c r="ANG331" s="31"/>
      <c r="ANH331" s="31"/>
      <c r="ANI331" s="31"/>
      <c r="ANJ331" s="31"/>
      <c r="ANK331" s="31"/>
      <c r="ANL331" s="31"/>
      <c r="ANM331" s="31"/>
      <c r="ANN331" s="31"/>
      <c r="ANO331" s="31"/>
      <c r="ANP331" s="31"/>
      <c r="ANQ331" s="31"/>
      <c r="ANR331" s="31"/>
      <c r="ANS331" s="31"/>
      <c r="ANT331" s="31"/>
      <c r="ANU331" s="31"/>
      <c r="ANV331" s="31"/>
      <c r="ANW331" s="31"/>
      <c r="ANX331" s="31"/>
      <c r="ANY331" s="31"/>
      <c r="ANZ331" s="31"/>
      <c r="AOA331" s="31"/>
      <c r="AOB331" s="31"/>
      <c r="AOC331" s="31"/>
      <c r="AOD331" s="31"/>
      <c r="AOE331" s="31"/>
      <c r="AOF331" s="31"/>
      <c r="AOG331" s="31"/>
      <c r="AOH331" s="31"/>
      <c r="AOI331" s="31"/>
      <c r="AOJ331" s="31"/>
      <c r="AOK331" s="31"/>
      <c r="AOL331" s="31"/>
      <c r="AOM331" s="31"/>
      <c r="AON331" s="31"/>
      <c r="AOO331" s="31"/>
      <c r="AOP331" s="31"/>
      <c r="AOQ331" s="31"/>
      <c r="AOR331" s="31"/>
      <c r="AOS331" s="31"/>
      <c r="AOT331" s="31"/>
      <c r="AOU331" s="31"/>
      <c r="AOV331" s="31"/>
      <c r="AOW331" s="31"/>
      <c r="AOX331" s="31"/>
      <c r="AOY331" s="31"/>
      <c r="AOZ331" s="31"/>
      <c r="APA331" s="31"/>
      <c r="APB331" s="31"/>
      <c r="APC331" s="31"/>
      <c r="APD331" s="31"/>
      <c r="APE331" s="31"/>
      <c r="APF331" s="31"/>
      <c r="APG331" s="31"/>
      <c r="APH331" s="31"/>
      <c r="API331" s="31"/>
      <c r="APJ331" s="31"/>
      <c r="APK331" s="31"/>
      <c r="APL331" s="31"/>
      <c r="APM331" s="31"/>
      <c r="APN331" s="31"/>
      <c r="APO331" s="31"/>
      <c r="APP331" s="31"/>
      <c r="APQ331" s="31"/>
      <c r="APR331" s="31"/>
      <c r="APS331" s="31"/>
      <c r="APT331" s="31"/>
      <c r="APU331" s="31"/>
      <c r="APV331" s="31"/>
      <c r="APW331" s="31"/>
      <c r="APX331" s="31"/>
      <c r="APY331" s="31"/>
      <c r="APZ331" s="31"/>
      <c r="AQA331" s="31"/>
      <c r="AQB331" s="31"/>
      <c r="AQC331" s="31"/>
      <c r="AQD331" s="31"/>
      <c r="AQE331" s="31"/>
      <c r="AQF331" s="31"/>
      <c r="AQG331" s="31"/>
      <c r="AQH331" s="31"/>
      <c r="AQI331" s="31"/>
      <c r="AQJ331" s="31"/>
      <c r="AQK331" s="31"/>
      <c r="AQL331" s="31"/>
      <c r="AQM331" s="31"/>
      <c r="AQN331" s="31"/>
      <c r="AQO331" s="31"/>
      <c r="AQP331" s="31"/>
      <c r="AQQ331" s="31"/>
      <c r="AQR331" s="31"/>
      <c r="AQS331" s="31"/>
      <c r="AQT331" s="31"/>
      <c r="AQU331" s="31"/>
      <c r="AQV331" s="31"/>
      <c r="AQW331" s="31"/>
      <c r="AQX331" s="31"/>
      <c r="AQY331" s="31"/>
      <c r="AQZ331" s="31"/>
      <c r="ARA331" s="31"/>
      <c r="ARB331" s="31"/>
      <c r="ARC331" s="31"/>
      <c r="ARD331" s="31"/>
      <c r="ARE331" s="31"/>
      <c r="ARF331" s="31"/>
      <c r="ARG331" s="31"/>
      <c r="ARH331" s="31"/>
      <c r="ARI331" s="31"/>
      <c r="ARJ331" s="31"/>
      <c r="ARK331" s="31"/>
      <c r="ARL331" s="31"/>
      <c r="ARM331" s="31"/>
      <c r="ARN331" s="31"/>
      <c r="ARO331" s="31"/>
      <c r="ARP331" s="31"/>
      <c r="ARQ331" s="31"/>
      <c r="ARR331" s="31"/>
      <c r="ARS331" s="31"/>
      <c r="ART331" s="31"/>
      <c r="ARU331" s="31"/>
      <c r="ARV331" s="31"/>
      <c r="ARW331" s="31"/>
      <c r="ARX331" s="31"/>
      <c r="ARY331" s="31"/>
      <c r="ARZ331" s="31"/>
      <c r="ASA331" s="31"/>
      <c r="ASB331" s="31"/>
      <c r="ASC331" s="31"/>
      <c r="ASD331" s="31"/>
      <c r="ASE331" s="31"/>
      <c r="ASF331" s="31"/>
      <c r="ASG331" s="31"/>
      <c r="ASH331" s="31"/>
      <c r="ASI331" s="31"/>
      <c r="ASJ331" s="31"/>
      <c r="ASK331" s="31"/>
      <c r="ASL331" s="31"/>
      <c r="ASM331" s="31"/>
      <c r="ASN331" s="31"/>
      <c r="ASO331" s="31"/>
      <c r="ASP331" s="31"/>
      <c r="ASQ331" s="31"/>
      <c r="ASR331" s="31"/>
      <c r="ASS331" s="31"/>
      <c r="AST331" s="31"/>
      <c r="ASU331" s="31"/>
      <c r="ASV331" s="31"/>
      <c r="ASW331" s="31"/>
      <c r="ASX331" s="31"/>
      <c r="ASY331" s="31"/>
      <c r="ASZ331" s="31"/>
      <c r="ATA331" s="31"/>
      <c r="ATB331" s="31"/>
      <c r="ATC331" s="31"/>
      <c r="ATD331" s="31"/>
      <c r="ATE331" s="31"/>
      <c r="ATF331" s="31"/>
      <c r="ATG331" s="31"/>
      <c r="ATH331" s="31"/>
      <c r="ATI331" s="31"/>
      <c r="ATJ331" s="31"/>
      <c r="ATK331" s="31"/>
      <c r="ATL331" s="31"/>
      <c r="ATM331" s="31"/>
      <c r="ATN331" s="31"/>
      <c r="ATO331" s="31"/>
      <c r="ATP331" s="31"/>
      <c r="ATQ331" s="31"/>
      <c r="ATR331" s="31"/>
      <c r="ATS331" s="31"/>
      <c r="ATT331" s="31"/>
      <c r="ATU331" s="31"/>
      <c r="ATV331" s="31"/>
      <c r="ATW331" s="31"/>
      <c r="ATX331" s="31"/>
      <c r="ATY331" s="31"/>
      <c r="ATZ331" s="31"/>
      <c r="AUA331" s="31"/>
      <c r="AUB331" s="31"/>
      <c r="AUC331" s="31"/>
      <c r="AUD331" s="31"/>
      <c r="AUE331" s="31"/>
      <c r="AUF331" s="31"/>
      <c r="AUG331" s="31"/>
      <c r="AUH331" s="31"/>
      <c r="AUI331" s="31"/>
      <c r="AUJ331" s="31"/>
      <c r="AUK331" s="31"/>
      <c r="AUL331" s="31"/>
      <c r="AUM331" s="31"/>
      <c r="AUN331" s="31"/>
      <c r="AUO331" s="31"/>
      <c r="AUP331" s="31"/>
      <c r="AUQ331" s="31"/>
      <c r="AUR331" s="31"/>
      <c r="AUS331" s="31"/>
      <c r="AUT331" s="31"/>
      <c r="AUU331" s="31"/>
      <c r="AUV331" s="31"/>
      <c r="AUW331" s="31"/>
      <c r="AUX331" s="31"/>
      <c r="AUY331" s="31"/>
      <c r="AUZ331" s="31"/>
      <c r="AVA331" s="31"/>
      <c r="AVB331" s="31"/>
      <c r="AVC331" s="31"/>
      <c r="AVD331" s="31"/>
      <c r="AVE331" s="31"/>
      <c r="AVF331" s="31"/>
      <c r="AVG331" s="31"/>
      <c r="AVH331" s="31"/>
      <c r="AVI331" s="31"/>
      <c r="AVJ331" s="31"/>
      <c r="AVK331" s="31"/>
      <c r="AVL331" s="31"/>
      <c r="AVM331" s="31"/>
      <c r="AVN331" s="31"/>
      <c r="AVO331" s="31"/>
      <c r="AVP331" s="31"/>
      <c r="AVQ331" s="31"/>
      <c r="AVR331" s="31"/>
      <c r="AVS331" s="31"/>
      <c r="AVT331" s="31"/>
      <c r="AVU331" s="31"/>
      <c r="AVV331" s="31"/>
      <c r="AVW331" s="31"/>
      <c r="AVX331" s="31"/>
      <c r="AVY331" s="31"/>
      <c r="AVZ331" s="31"/>
      <c r="AWA331" s="31"/>
      <c r="AWB331" s="31"/>
      <c r="AWC331" s="31"/>
      <c r="AWD331" s="31"/>
      <c r="AWE331" s="31"/>
      <c r="AWF331" s="31"/>
      <c r="AWG331" s="31"/>
      <c r="AWH331" s="31"/>
      <c r="AWI331" s="31"/>
      <c r="AWJ331" s="31"/>
      <c r="AWK331" s="31"/>
      <c r="AWL331" s="31"/>
      <c r="AWM331" s="31"/>
      <c r="AWN331" s="31"/>
      <c r="AWO331" s="31"/>
      <c r="AWP331" s="31"/>
      <c r="AWQ331" s="31"/>
      <c r="AWR331" s="31"/>
      <c r="AWS331" s="31"/>
      <c r="AWT331" s="31"/>
      <c r="AWU331" s="31"/>
      <c r="AWV331" s="31"/>
      <c r="AWW331" s="31"/>
      <c r="AWX331" s="31"/>
      <c r="AWY331" s="31"/>
      <c r="AWZ331" s="31"/>
      <c r="AXA331" s="31"/>
      <c r="AXB331" s="31"/>
      <c r="AXC331" s="31"/>
      <c r="AXD331" s="31"/>
      <c r="AXE331" s="31"/>
      <c r="AXF331" s="31"/>
      <c r="AXG331" s="31"/>
      <c r="AXH331" s="31"/>
      <c r="AXI331" s="31"/>
      <c r="AXJ331" s="31"/>
      <c r="AXK331" s="31"/>
      <c r="AXL331" s="31"/>
      <c r="AXM331" s="31"/>
      <c r="AXN331" s="31"/>
      <c r="AXO331" s="31"/>
      <c r="AXP331" s="31"/>
      <c r="AXQ331" s="31"/>
      <c r="AXR331" s="31"/>
      <c r="AXS331" s="31"/>
      <c r="AXT331" s="31"/>
      <c r="AXU331" s="31"/>
      <c r="AXV331" s="31"/>
      <c r="AXW331" s="31"/>
      <c r="AXX331" s="31"/>
      <c r="AXY331" s="31"/>
      <c r="AXZ331" s="31"/>
      <c r="AYA331" s="31"/>
      <c r="AYB331" s="31"/>
      <c r="AYC331" s="31"/>
      <c r="AYD331" s="31"/>
      <c r="AYE331" s="31"/>
      <c r="AYF331" s="31"/>
      <c r="AYG331" s="31"/>
      <c r="AYH331" s="31"/>
      <c r="AYI331" s="31"/>
      <c r="AYJ331" s="31"/>
      <c r="AYK331" s="31"/>
      <c r="AYL331" s="31"/>
      <c r="AYM331" s="31"/>
      <c r="AYN331" s="31"/>
      <c r="AYO331" s="31"/>
      <c r="AYP331" s="31"/>
      <c r="AYQ331" s="31"/>
      <c r="AYR331" s="31"/>
      <c r="AYS331" s="31"/>
      <c r="AYT331" s="31"/>
      <c r="AYU331" s="31"/>
      <c r="AYV331" s="31"/>
      <c r="AYW331" s="31"/>
      <c r="AYX331" s="31"/>
      <c r="AYY331" s="31"/>
      <c r="AYZ331" s="31"/>
      <c r="AZA331" s="31"/>
      <c r="AZB331" s="31"/>
      <c r="AZC331" s="31"/>
      <c r="AZD331" s="31"/>
      <c r="AZE331" s="31"/>
      <c r="AZF331" s="31"/>
      <c r="AZG331" s="31"/>
      <c r="AZH331" s="31"/>
      <c r="AZI331" s="31"/>
      <c r="AZJ331" s="31"/>
      <c r="AZK331" s="31"/>
      <c r="AZL331" s="31"/>
      <c r="AZM331" s="31"/>
      <c r="AZN331" s="31"/>
      <c r="AZO331" s="31"/>
      <c r="AZP331" s="31"/>
      <c r="AZQ331" s="31"/>
      <c r="AZR331" s="31"/>
      <c r="AZS331" s="31"/>
      <c r="AZT331" s="31"/>
      <c r="AZU331" s="31"/>
      <c r="AZV331" s="31"/>
      <c r="AZW331" s="31"/>
      <c r="AZX331" s="31"/>
      <c r="AZY331" s="31"/>
      <c r="AZZ331" s="31"/>
      <c r="BAA331" s="31"/>
      <c r="BAB331" s="31"/>
      <c r="BAC331" s="31"/>
      <c r="BAD331" s="31"/>
      <c r="BAE331" s="31"/>
      <c r="BAF331" s="31"/>
      <c r="BAG331" s="31"/>
      <c r="BAH331" s="31"/>
      <c r="BAI331" s="31"/>
      <c r="BAJ331" s="31"/>
      <c r="BAK331" s="31"/>
      <c r="BAL331" s="31"/>
      <c r="BAM331" s="31"/>
      <c r="BAN331" s="31"/>
      <c r="BAO331" s="31"/>
      <c r="BAP331" s="31"/>
      <c r="BAQ331" s="31"/>
      <c r="BAR331" s="31"/>
      <c r="BAS331" s="31"/>
      <c r="BAT331" s="31"/>
      <c r="BAU331" s="31"/>
      <c r="BAV331" s="31"/>
      <c r="BAW331" s="31"/>
      <c r="BAX331" s="31"/>
      <c r="BAY331" s="31"/>
      <c r="BAZ331" s="31"/>
      <c r="BBA331" s="31"/>
      <c r="BBB331" s="31"/>
      <c r="BBC331" s="31"/>
      <c r="BBD331" s="31"/>
      <c r="BBE331" s="31"/>
      <c r="BBF331" s="31"/>
      <c r="BBG331" s="31"/>
      <c r="BBH331" s="31"/>
      <c r="BBI331" s="31"/>
      <c r="BBJ331" s="31"/>
      <c r="BBK331" s="31"/>
      <c r="BBL331" s="31"/>
      <c r="BBM331" s="31"/>
      <c r="BBN331" s="31"/>
      <c r="BBO331" s="31"/>
      <c r="BBP331" s="31"/>
      <c r="BBQ331" s="31"/>
      <c r="BBR331" s="31"/>
      <c r="BBS331" s="31"/>
      <c r="BBT331" s="31"/>
      <c r="BBU331" s="31"/>
      <c r="BBV331" s="31"/>
      <c r="BBW331" s="31"/>
      <c r="BBX331" s="31"/>
      <c r="BBY331" s="31"/>
      <c r="BBZ331" s="31"/>
      <c r="BCA331" s="31"/>
      <c r="BCB331" s="31"/>
      <c r="BCC331" s="31"/>
      <c r="BCD331" s="31"/>
      <c r="BCE331" s="31"/>
      <c r="BCF331" s="31"/>
      <c r="BCG331" s="31"/>
      <c r="BCH331" s="31"/>
      <c r="BCI331" s="31"/>
      <c r="BCJ331" s="31"/>
      <c r="BCK331" s="31"/>
      <c r="BCL331" s="31"/>
      <c r="BCM331" s="31"/>
      <c r="BCN331" s="31"/>
      <c r="BCO331" s="31"/>
      <c r="BCP331" s="31"/>
      <c r="BCQ331" s="31"/>
      <c r="BCR331" s="31"/>
      <c r="BCS331" s="31"/>
      <c r="BCT331" s="31"/>
      <c r="BCU331" s="31"/>
      <c r="BCV331" s="31"/>
      <c r="BCW331" s="31"/>
      <c r="BCX331" s="31"/>
      <c r="BCY331" s="31"/>
      <c r="BCZ331" s="31"/>
      <c r="BDA331" s="31"/>
      <c r="BDB331" s="31"/>
      <c r="BDC331" s="31"/>
      <c r="BDD331" s="31"/>
      <c r="BDE331" s="31"/>
      <c r="BDF331" s="31"/>
      <c r="BDG331" s="31"/>
      <c r="BDH331" s="31"/>
      <c r="BDI331" s="31"/>
      <c r="BDJ331" s="31"/>
      <c r="BDK331" s="31"/>
      <c r="BDL331" s="31"/>
      <c r="BDM331" s="31"/>
      <c r="BDN331" s="31"/>
      <c r="BDO331" s="31"/>
      <c r="BDP331" s="31"/>
      <c r="BDQ331" s="31"/>
      <c r="BDR331" s="31"/>
      <c r="BDS331" s="31"/>
      <c r="BDT331" s="31"/>
      <c r="BDU331" s="31"/>
      <c r="BDV331" s="31"/>
      <c r="BDW331" s="31"/>
      <c r="BDX331" s="31"/>
      <c r="BDY331" s="31"/>
      <c r="BDZ331" s="31"/>
      <c r="BEA331" s="31"/>
      <c r="BEB331" s="31"/>
      <c r="BEC331" s="31"/>
      <c r="BED331" s="31"/>
      <c r="BEE331" s="31"/>
      <c r="BEF331" s="31"/>
      <c r="BEG331" s="31"/>
      <c r="BEH331" s="31"/>
      <c r="BEI331" s="31"/>
      <c r="BEJ331" s="31"/>
      <c r="BEK331" s="31"/>
      <c r="BEL331" s="31"/>
      <c r="BEM331" s="31"/>
      <c r="BEN331" s="31"/>
      <c r="BEO331" s="31"/>
      <c r="BEP331" s="31"/>
      <c r="BEQ331" s="31"/>
      <c r="BER331" s="31"/>
      <c r="BES331" s="31"/>
      <c r="BET331" s="31"/>
      <c r="BEU331" s="31"/>
      <c r="BEV331" s="31"/>
      <c r="BEW331" s="31"/>
      <c r="BEX331" s="31"/>
      <c r="BEY331" s="31"/>
      <c r="BEZ331" s="31"/>
      <c r="BFA331" s="31"/>
      <c r="BFB331" s="31"/>
      <c r="BFC331" s="31"/>
      <c r="BFD331" s="31"/>
      <c r="BFE331" s="31"/>
      <c r="BFF331" s="31"/>
      <c r="BFG331" s="31"/>
      <c r="BFH331" s="31"/>
      <c r="BFI331" s="31"/>
      <c r="BFJ331" s="31"/>
      <c r="BFK331" s="31"/>
      <c r="BFL331" s="31"/>
      <c r="BFM331" s="31"/>
      <c r="BFN331" s="31"/>
      <c r="BFO331" s="31"/>
      <c r="BFP331" s="31"/>
      <c r="BFQ331" s="31"/>
      <c r="BFR331" s="31"/>
      <c r="BFS331" s="31"/>
      <c r="BFT331" s="31"/>
      <c r="BFU331" s="31"/>
      <c r="BFV331" s="31"/>
      <c r="BFW331" s="31"/>
      <c r="BFX331" s="31"/>
      <c r="BFY331" s="31"/>
      <c r="BFZ331" s="31"/>
      <c r="BGA331" s="31"/>
      <c r="BGB331" s="31"/>
      <c r="BGC331" s="31"/>
      <c r="BGD331" s="31"/>
      <c r="BGE331" s="31"/>
      <c r="BGF331" s="31"/>
      <c r="BGG331" s="31"/>
      <c r="BGH331" s="31"/>
      <c r="BGI331" s="31"/>
      <c r="BGJ331" s="31"/>
      <c r="BGK331" s="31"/>
      <c r="BGL331" s="31"/>
      <c r="BGM331" s="31"/>
      <c r="BGN331" s="31"/>
      <c r="BGO331" s="31"/>
      <c r="BGP331" s="31"/>
      <c r="BGQ331" s="31"/>
      <c r="BGR331" s="31"/>
      <c r="BGS331" s="31"/>
      <c r="BGT331" s="31"/>
      <c r="BGU331" s="31"/>
      <c r="BGV331" s="31"/>
      <c r="BGW331" s="31"/>
      <c r="BGX331" s="31"/>
      <c r="BGY331" s="31"/>
      <c r="BGZ331" s="31"/>
      <c r="BHA331" s="31"/>
      <c r="BHB331" s="31"/>
      <c r="BHC331" s="31"/>
      <c r="BHD331" s="31"/>
      <c r="BHE331" s="31"/>
      <c r="BHF331" s="31"/>
      <c r="BHG331" s="31"/>
      <c r="BHH331" s="31"/>
      <c r="BHI331" s="31"/>
      <c r="BHJ331" s="31"/>
      <c r="BHK331" s="31"/>
      <c r="BHL331" s="31"/>
      <c r="BHM331" s="31"/>
      <c r="BHN331" s="31"/>
      <c r="BHO331" s="31"/>
      <c r="BHP331" s="31"/>
      <c r="BHQ331" s="31"/>
      <c r="BHR331" s="31"/>
      <c r="BHS331" s="31"/>
      <c r="BHT331" s="31"/>
      <c r="BHU331" s="31"/>
      <c r="BHV331" s="31"/>
      <c r="BHW331" s="31"/>
      <c r="BHX331" s="31"/>
      <c r="BHY331" s="31"/>
      <c r="BHZ331" s="31"/>
      <c r="BIA331" s="31"/>
      <c r="BIB331" s="31"/>
      <c r="BIC331" s="31"/>
      <c r="BID331" s="31"/>
      <c r="BIE331" s="31"/>
      <c r="BIF331" s="31"/>
      <c r="BIG331" s="31"/>
      <c r="BIH331" s="31"/>
      <c r="BII331" s="31"/>
      <c r="BIJ331" s="31"/>
      <c r="BIK331" s="31"/>
      <c r="BIL331" s="31"/>
      <c r="BIM331" s="31"/>
      <c r="BIN331" s="31"/>
      <c r="BIO331" s="31"/>
      <c r="BIP331" s="31"/>
      <c r="BIQ331" s="31"/>
      <c r="BIR331" s="31"/>
      <c r="BIS331" s="31"/>
      <c r="BIT331" s="31"/>
      <c r="BIU331" s="31"/>
      <c r="BIV331" s="31"/>
      <c r="BIW331" s="31"/>
      <c r="BIX331" s="31"/>
      <c r="BIY331" s="31"/>
      <c r="BIZ331" s="31"/>
      <c r="BJA331" s="31"/>
      <c r="BJB331" s="31"/>
      <c r="BJC331" s="31"/>
      <c r="BJD331" s="31"/>
      <c r="BJE331" s="31"/>
      <c r="BJF331" s="31"/>
      <c r="BJG331" s="31"/>
      <c r="BJH331" s="31"/>
      <c r="BJI331" s="31"/>
      <c r="BJJ331" s="31"/>
      <c r="BJK331" s="31"/>
      <c r="BJL331" s="31"/>
      <c r="BJM331" s="31"/>
      <c r="BJN331" s="31"/>
      <c r="BJO331" s="31"/>
      <c r="BJP331" s="31"/>
      <c r="BJQ331" s="31"/>
      <c r="BJR331" s="31"/>
      <c r="BJS331" s="31"/>
      <c r="BJT331" s="31"/>
      <c r="BJU331" s="31"/>
      <c r="BJV331" s="31"/>
      <c r="BJW331" s="31"/>
      <c r="BJX331" s="31"/>
      <c r="BJY331" s="31"/>
      <c r="BJZ331" s="31"/>
      <c r="BKA331" s="31"/>
      <c r="BKB331" s="31"/>
      <c r="BKC331" s="31"/>
      <c r="BKD331" s="31"/>
      <c r="BKE331" s="31"/>
      <c r="BKF331" s="31"/>
      <c r="BKG331" s="31"/>
      <c r="BKH331" s="31"/>
      <c r="BKI331" s="31"/>
      <c r="BKJ331" s="31"/>
      <c r="BKK331" s="31"/>
      <c r="BKL331" s="31"/>
      <c r="BKM331" s="31"/>
      <c r="BKN331" s="31"/>
      <c r="BKO331" s="31"/>
      <c r="BKP331" s="31"/>
      <c r="BKQ331" s="31"/>
      <c r="BKR331" s="31"/>
      <c r="BKS331" s="31"/>
      <c r="BKT331" s="31"/>
      <c r="BKU331" s="31"/>
      <c r="BKV331" s="31"/>
      <c r="BKW331" s="31"/>
      <c r="BKX331" s="31"/>
      <c r="BKY331" s="31"/>
      <c r="BKZ331" s="31"/>
      <c r="BLA331" s="31"/>
      <c r="BLB331" s="31"/>
      <c r="BLC331" s="31"/>
      <c r="BLD331" s="31"/>
      <c r="BLE331" s="31"/>
      <c r="BLF331" s="31"/>
      <c r="BLG331" s="31"/>
      <c r="BLH331" s="31"/>
      <c r="BLI331" s="31"/>
      <c r="BLJ331" s="31"/>
      <c r="BLK331" s="31"/>
      <c r="BLL331" s="31"/>
      <c r="BLM331" s="31"/>
      <c r="BLN331" s="31"/>
      <c r="BLO331" s="31"/>
      <c r="BLP331" s="31"/>
      <c r="BLQ331" s="31"/>
      <c r="BLR331" s="31"/>
      <c r="BLS331" s="31"/>
      <c r="BLT331" s="31"/>
      <c r="BLU331" s="31"/>
      <c r="BLV331" s="31"/>
      <c r="BLW331" s="31"/>
      <c r="BLX331" s="31"/>
      <c r="BLY331" s="31"/>
      <c r="BLZ331" s="31"/>
      <c r="BMA331" s="31"/>
      <c r="BMB331" s="31"/>
      <c r="BMC331" s="31"/>
      <c r="BMD331" s="31"/>
      <c r="BME331" s="31"/>
      <c r="BMF331" s="31"/>
      <c r="BMG331" s="31"/>
      <c r="BMH331" s="31"/>
      <c r="BMI331" s="31"/>
      <c r="BMJ331" s="31"/>
      <c r="BMK331" s="31"/>
      <c r="BML331" s="31"/>
      <c r="BMM331" s="31"/>
      <c r="BMN331" s="31"/>
      <c r="BMO331" s="31"/>
      <c r="BMP331" s="31"/>
      <c r="BMQ331" s="31"/>
      <c r="BMR331" s="31"/>
      <c r="BMS331" s="31"/>
      <c r="BMT331" s="31"/>
      <c r="BMU331" s="31"/>
      <c r="BMV331" s="31"/>
      <c r="BMW331" s="31"/>
      <c r="BMX331" s="31"/>
      <c r="BMY331" s="31"/>
      <c r="BMZ331" s="31"/>
      <c r="BNA331" s="31"/>
      <c r="BNB331" s="31"/>
      <c r="BNC331" s="31"/>
      <c r="BND331" s="31"/>
      <c r="BNE331" s="31"/>
      <c r="BNF331" s="31"/>
      <c r="BNG331" s="31"/>
      <c r="BNH331" s="31"/>
      <c r="BNI331" s="31"/>
      <c r="BNJ331" s="31"/>
      <c r="BNK331" s="31"/>
      <c r="BNL331" s="31"/>
      <c r="BNM331" s="31"/>
      <c r="BNN331" s="31"/>
      <c r="BNO331" s="31"/>
      <c r="BNP331" s="31"/>
      <c r="BNQ331" s="31"/>
      <c r="BNR331" s="31"/>
      <c r="BNS331" s="31"/>
      <c r="BNT331" s="31"/>
      <c r="BNU331" s="31"/>
      <c r="BNV331" s="31"/>
      <c r="BNW331" s="31"/>
      <c r="BNX331" s="31"/>
      <c r="BNY331" s="31"/>
      <c r="BNZ331" s="31"/>
      <c r="BOA331" s="31"/>
      <c r="BOB331" s="31"/>
      <c r="BOC331" s="31"/>
      <c r="BOD331" s="31"/>
      <c r="BOE331" s="31"/>
      <c r="BOF331" s="31"/>
      <c r="BOG331" s="31"/>
      <c r="BOH331" s="31"/>
      <c r="BOI331" s="31"/>
      <c r="BOJ331" s="31"/>
      <c r="BOK331" s="31"/>
      <c r="BOL331" s="31"/>
      <c r="BOM331" s="31"/>
      <c r="BON331" s="31"/>
      <c r="BOO331" s="31"/>
      <c r="BOP331" s="31"/>
      <c r="BOQ331" s="31"/>
      <c r="BOR331" s="31"/>
      <c r="BOS331" s="31"/>
      <c r="BOT331" s="31"/>
      <c r="BOU331" s="31"/>
      <c r="BOV331" s="31"/>
      <c r="BOW331" s="31"/>
      <c r="BOX331" s="31"/>
      <c r="BOY331" s="31"/>
      <c r="BOZ331" s="31"/>
      <c r="BPA331" s="31"/>
      <c r="BPB331" s="31"/>
      <c r="BPC331" s="31"/>
      <c r="BPD331" s="31"/>
      <c r="BPE331" s="31"/>
      <c r="BPF331" s="31"/>
      <c r="BPG331" s="31"/>
      <c r="BPH331" s="31"/>
      <c r="BPI331" s="31"/>
      <c r="BPJ331" s="31"/>
      <c r="BPK331" s="31"/>
      <c r="BPL331" s="31"/>
      <c r="BPM331" s="31"/>
      <c r="BPN331" s="31"/>
      <c r="BPO331" s="31"/>
      <c r="BPP331" s="31"/>
      <c r="BPQ331" s="31"/>
      <c r="BPR331" s="31"/>
      <c r="BPS331" s="31"/>
      <c r="BPT331" s="31"/>
      <c r="BPU331" s="31"/>
      <c r="BPV331" s="31"/>
      <c r="BPW331" s="31"/>
      <c r="BPX331" s="31"/>
      <c r="BPY331" s="31"/>
      <c r="BPZ331" s="31"/>
      <c r="BQA331" s="31"/>
      <c r="BQB331" s="31"/>
      <c r="BQC331" s="31"/>
      <c r="BQD331" s="31"/>
      <c r="BQE331" s="31"/>
      <c r="BQF331" s="31"/>
      <c r="BQG331" s="31"/>
      <c r="BQH331" s="31"/>
      <c r="BQI331" s="31"/>
      <c r="BQJ331" s="31"/>
      <c r="BQK331" s="31"/>
      <c r="BQL331" s="31"/>
      <c r="BQM331" s="31"/>
      <c r="BQN331" s="31"/>
      <c r="BQO331" s="31"/>
      <c r="BQP331" s="31"/>
      <c r="BQQ331" s="31"/>
      <c r="BQR331" s="31"/>
      <c r="BQS331" s="31"/>
      <c r="BQT331" s="31"/>
      <c r="BQU331" s="31"/>
      <c r="BQV331" s="31"/>
      <c r="BQW331" s="31"/>
      <c r="BQX331" s="31"/>
      <c r="BQY331" s="31"/>
      <c r="BQZ331" s="31"/>
      <c r="BRA331" s="31"/>
      <c r="BRB331" s="31"/>
      <c r="BRC331" s="31"/>
      <c r="BRD331" s="31"/>
      <c r="BRE331" s="31"/>
      <c r="BRF331" s="31"/>
      <c r="BRG331" s="31"/>
      <c r="BRH331" s="31"/>
      <c r="BRI331" s="31"/>
      <c r="BRJ331" s="31"/>
      <c r="BRK331" s="31"/>
      <c r="BRL331" s="31"/>
      <c r="BRM331" s="31"/>
      <c r="BRN331" s="31"/>
      <c r="BRO331" s="31"/>
      <c r="BRP331" s="31"/>
      <c r="BRQ331" s="31"/>
      <c r="BRR331" s="31"/>
      <c r="BRS331" s="31"/>
      <c r="BRT331" s="31"/>
      <c r="BRU331" s="31"/>
      <c r="BRV331" s="31"/>
      <c r="BRW331" s="31"/>
      <c r="BRX331" s="31"/>
      <c r="BRY331" s="31"/>
      <c r="BRZ331" s="31"/>
      <c r="BSA331" s="31"/>
      <c r="BSB331" s="31"/>
      <c r="BSC331" s="31"/>
      <c r="BSD331" s="31"/>
      <c r="BSE331" s="31"/>
      <c r="BSF331" s="31"/>
      <c r="BSG331" s="31"/>
      <c r="BSH331" s="31"/>
      <c r="BSI331" s="31"/>
      <c r="BSJ331" s="31"/>
      <c r="BSK331" s="31"/>
      <c r="BSL331" s="31"/>
      <c r="BSM331" s="31"/>
      <c r="BSN331" s="31"/>
      <c r="BSO331" s="31"/>
      <c r="BSP331" s="31"/>
      <c r="BSQ331" s="31"/>
      <c r="BSR331" s="31"/>
      <c r="BSS331" s="31"/>
      <c r="BST331" s="31"/>
      <c r="BSU331" s="31"/>
      <c r="BSV331" s="31"/>
      <c r="BSW331" s="31"/>
      <c r="BSX331" s="31"/>
      <c r="BSY331" s="31"/>
      <c r="BSZ331" s="31"/>
      <c r="BTA331" s="31"/>
      <c r="BTB331" s="31"/>
      <c r="BTC331" s="31"/>
      <c r="BTD331" s="31"/>
      <c r="BTE331" s="31"/>
      <c r="BTF331" s="31"/>
      <c r="BTG331" s="31"/>
      <c r="BTH331" s="31"/>
      <c r="BTI331" s="31"/>
      <c r="BTJ331" s="31"/>
      <c r="BTK331" s="31"/>
      <c r="BTL331" s="31"/>
      <c r="BTM331" s="31"/>
      <c r="BTN331" s="31"/>
      <c r="BTO331" s="31"/>
      <c r="BTP331" s="31"/>
      <c r="BTQ331" s="31"/>
      <c r="BTR331" s="31"/>
      <c r="BTS331" s="31"/>
      <c r="BTT331" s="31"/>
      <c r="BTU331" s="31"/>
      <c r="BTV331" s="31"/>
      <c r="BTW331" s="31"/>
      <c r="BTX331" s="31"/>
      <c r="BTY331" s="31"/>
      <c r="BTZ331" s="31"/>
      <c r="BUA331" s="31"/>
      <c r="BUB331" s="31"/>
      <c r="BUC331" s="31"/>
      <c r="BUD331" s="31"/>
      <c r="BUE331" s="31"/>
      <c r="BUF331" s="31"/>
      <c r="BUG331" s="31"/>
      <c r="BUH331" s="31"/>
      <c r="BUI331" s="31"/>
      <c r="BUJ331" s="31"/>
      <c r="BUK331" s="31"/>
      <c r="BUL331" s="31"/>
      <c r="BUM331" s="31"/>
      <c r="BUN331" s="31"/>
      <c r="BUO331" s="31"/>
      <c r="BUP331" s="31"/>
      <c r="BUQ331" s="31"/>
      <c r="BUR331" s="31"/>
      <c r="BUS331" s="31"/>
      <c r="BUT331" s="31"/>
      <c r="BUU331" s="31"/>
      <c r="BUV331" s="31"/>
      <c r="BUW331" s="31"/>
      <c r="BUX331" s="31"/>
      <c r="BUY331" s="31"/>
      <c r="BUZ331" s="31"/>
      <c r="BVA331" s="31"/>
      <c r="BVB331" s="31"/>
      <c r="BVC331" s="31"/>
      <c r="BVD331" s="31"/>
      <c r="BVE331" s="31"/>
      <c r="BVF331" s="31"/>
      <c r="BVG331" s="31"/>
      <c r="BVH331" s="31"/>
      <c r="BVI331" s="31"/>
      <c r="BVJ331" s="31"/>
      <c r="BVK331" s="31"/>
      <c r="BVL331" s="31"/>
      <c r="BVM331" s="31"/>
      <c r="BVN331" s="31"/>
      <c r="BVO331" s="31"/>
      <c r="BVP331" s="31"/>
      <c r="BVQ331" s="31"/>
      <c r="BVR331" s="31"/>
      <c r="BVS331" s="31"/>
      <c r="BVT331" s="31"/>
      <c r="BVU331" s="31"/>
      <c r="BVV331" s="31"/>
      <c r="BVW331" s="31"/>
      <c r="BVX331" s="31"/>
      <c r="BVY331" s="31"/>
      <c r="BVZ331" s="31"/>
      <c r="BWA331" s="31"/>
      <c r="BWB331" s="31"/>
      <c r="BWC331" s="31"/>
      <c r="BWD331" s="31"/>
      <c r="BWE331" s="31"/>
      <c r="BWF331" s="31"/>
      <c r="BWG331" s="31"/>
      <c r="BWH331" s="31"/>
      <c r="BWI331" s="31"/>
      <c r="BWJ331" s="31"/>
      <c r="BWK331" s="31"/>
      <c r="BWL331" s="31"/>
      <c r="BWM331" s="31"/>
      <c r="BWN331" s="31"/>
      <c r="BWO331" s="31"/>
      <c r="BWP331" s="31"/>
      <c r="BWQ331" s="31"/>
      <c r="BWR331" s="31"/>
      <c r="BWS331" s="31"/>
      <c r="BWT331" s="31"/>
      <c r="BWU331" s="31"/>
      <c r="BWV331" s="31"/>
      <c r="BWW331" s="31"/>
      <c r="BWX331" s="31"/>
      <c r="BWY331" s="31"/>
      <c r="BWZ331" s="31"/>
      <c r="BXA331" s="31"/>
      <c r="BXB331" s="31"/>
      <c r="BXC331" s="31"/>
      <c r="BXD331" s="31"/>
      <c r="BXE331" s="31"/>
      <c r="BXF331" s="31"/>
      <c r="BXG331" s="31"/>
      <c r="BXH331" s="31"/>
      <c r="BXI331" s="31"/>
      <c r="BXJ331" s="31"/>
      <c r="BXK331" s="31"/>
      <c r="BXL331" s="31"/>
      <c r="BXM331" s="31"/>
      <c r="BXN331" s="31"/>
      <c r="BXO331" s="31"/>
      <c r="BXP331" s="31"/>
      <c r="BXQ331" s="31"/>
      <c r="BXR331" s="31"/>
      <c r="BXS331" s="31"/>
      <c r="BXT331" s="31"/>
      <c r="BXU331" s="31"/>
      <c r="BXV331" s="31"/>
      <c r="BXW331" s="31"/>
      <c r="BXX331" s="31"/>
      <c r="BXY331" s="31"/>
      <c r="BXZ331" s="31"/>
      <c r="BYA331" s="31"/>
      <c r="BYB331" s="31"/>
      <c r="BYC331" s="31"/>
      <c r="BYD331" s="31"/>
      <c r="BYE331" s="31"/>
      <c r="BYF331" s="31"/>
      <c r="BYG331" s="31"/>
      <c r="BYH331" s="31"/>
      <c r="BYI331" s="31"/>
      <c r="BYJ331" s="31"/>
      <c r="BYK331" s="31"/>
      <c r="BYL331" s="31"/>
      <c r="BYM331" s="31"/>
      <c r="BYN331" s="31"/>
      <c r="BYO331" s="31"/>
      <c r="BYP331" s="31"/>
      <c r="BYQ331" s="31"/>
      <c r="BYR331" s="31"/>
      <c r="BYS331" s="31"/>
      <c r="BYT331" s="31"/>
      <c r="BYU331" s="31"/>
      <c r="BYV331" s="31"/>
      <c r="BYW331" s="31"/>
      <c r="BYX331" s="31"/>
      <c r="BYY331" s="31"/>
      <c r="BYZ331" s="31"/>
      <c r="BZA331" s="31"/>
      <c r="BZB331" s="31"/>
      <c r="BZC331" s="31"/>
      <c r="BZD331" s="31"/>
      <c r="BZE331" s="31"/>
      <c r="BZF331" s="31"/>
      <c r="BZG331" s="31"/>
      <c r="BZH331" s="31"/>
      <c r="BZI331" s="31"/>
      <c r="BZJ331" s="31"/>
      <c r="BZK331" s="31"/>
      <c r="BZL331" s="31"/>
      <c r="BZM331" s="31"/>
      <c r="BZN331" s="31"/>
      <c r="BZO331" s="31"/>
      <c r="BZP331" s="31"/>
      <c r="BZQ331" s="31"/>
      <c r="BZR331" s="31"/>
      <c r="BZS331" s="31"/>
      <c r="BZT331" s="31"/>
      <c r="BZU331" s="31"/>
      <c r="BZV331" s="31"/>
      <c r="BZW331" s="31"/>
      <c r="BZX331" s="31"/>
      <c r="BZY331" s="31"/>
      <c r="BZZ331" s="31"/>
      <c r="CAA331" s="31"/>
      <c r="CAB331" s="31"/>
      <c r="CAC331" s="31"/>
      <c r="CAD331" s="31"/>
      <c r="CAE331" s="31"/>
      <c r="CAF331" s="31"/>
      <c r="CAG331" s="31"/>
      <c r="CAH331" s="31"/>
      <c r="CAI331" s="31"/>
      <c r="CAJ331" s="31"/>
      <c r="CAK331" s="31"/>
      <c r="CAL331" s="31"/>
      <c r="CAM331" s="31"/>
      <c r="CAN331" s="31"/>
      <c r="CAO331" s="31"/>
      <c r="CAP331" s="31"/>
      <c r="CAQ331" s="31"/>
      <c r="CAR331" s="31"/>
      <c r="CAS331" s="31"/>
      <c r="CAT331" s="31"/>
      <c r="CAU331" s="31"/>
      <c r="CAV331" s="31"/>
      <c r="CAW331" s="31"/>
      <c r="CAX331" s="31"/>
      <c r="CAY331" s="31"/>
      <c r="CAZ331" s="31"/>
      <c r="CBA331" s="31"/>
      <c r="CBB331" s="31"/>
      <c r="CBC331" s="31"/>
      <c r="CBD331" s="31"/>
      <c r="CBE331" s="31"/>
      <c r="CBF331" s="31"/>
      <c r="CBG331" s="31"/>
      <c r="CBH331" s="31"/>
      <c r="CBI331" s="31"/>
      <c r="CBJ331" s="31"/>
      <c r="CBK331" s="31"/>
      <c r="CBL331" s="31"/>
      <c r="CBM331" s="31"/>
      <c r="CBN331" s="31"/>
      <c r="CBO331" s="31"/>
      <c r="CBP331" s="31"/>
      <c r="CBQ331" s="31"/>
      <c r="CBR331" s="31"/>
      <c r="CBS331" s="31"/>
      <c r="CBT331" s="31"/>
      <c r="CBU331" s="31"/>
      <c r="CBV331" s="31"/>
      <c r="CBW331" s="31"/>
      <c r="CBX331" s="31"/>
      <c r="CBY331" s="31"/>
      <c r="CBZ331" s="31"/>
      <c r="CCA331" s="31"/>
      <c r="CCB331" s="31"/>
      <c r="CCC331" s="31"/>
      <c r="CCD331" s="31"/>
      <c r="CCE331" s="31"/>
      <c r="CCF331" s="31"/>
      <c r="CCG331" s="31"/>
      <c r="CCH331" s="31"/>
      <c r="CCI331" s="31"/>
      <c r="CCJ331" s="31"/>
      <c r="CCK331" s="31"/>
      <c r="CCL331" s="31"/>
      <c r="CCM331" s="31"/>
      <c r="CCN331" s="31"/>
      <c r="CCO331" s="31"/>
      <c r="CCP331" s="31"/>
      <c r="CCQ331" s="31"/>
      <c r="CCR331" s="31"/>
      <c r="CCS331" s="31"/>
      <c r="CCT331" s="31"/>
      <c r="CCU331" s="31"/>
      <c r="CCV331" s="31"/>
      <c r="CCW331" s="31"/>
      <c r="CCX331" s="31"/>
      <c r="CCY331" s="31"/>
      <c r="CCZ331" s="31"/>
      <c r="CDA331" s="31"/>
      <c r="CDB331" s="31"/>
      <c r="CDC331" s="31"/>
      <c r="CDD331" s="31"/>
      <c r="CDE331" s="31"/>
      <c r="CDF331" s="31"/>
      <c r="CDG331" s="31"/>
      <c r="CDH331" s="31"/>
      <c r="CDI331" s="31"/>
      <c r="CDJ331" s="31"/>
      <c r="CDK331" s="31"/>
      <c r="CDL331" s="31"/>
      <c r="CDM331" s="31"/>
      <c r="CDN331" s="31"/>
      <c r="CDO331" s="31"/>
      <c r="CDP331" s="31"/>
      <c r="CDQ331" s="31"/>
      <c r="CDR331" s="31"/>
      <c r="CDS331" s="31"/>
      <c r="CDT331" s="31"/>
      <c r="CDU331" s="31"/>
      <c r="CDV331" s="31"/>
      <c r="CDW331" s="31"/>
      <c r="CDX331" s="31"/>
      <c r="CDY331" s="31"/>
      <c r="CDZ331" s="31"/>
      <c r="CEA331" s="31"/>
      <c r="CEB331" s="31"/>
      <c r="CEC331" s="31"/>
      <c r="CED331" s="31"/>
      <c r="CEE331" s="31"/>
      <c r="CEF331" s="31"/>
      <c r="CEG331" s="31"/>
      <c r="CEH331" s="31"/>
      <c r="CEI331" s="31"/>
      <c r="CEJ331" s="31"/>
      <c r="CEK331" s="31"/>
      <c r="CEL331" s="31"/>
      <c r="CEM331" s="31"/>
      <c r="CEN331" s="31"/>
      <c r="CEO331" s="31"/>
      <c r="CEP331" s="31"/>
      <c r="CEQ331" s="31"/>
      <c r="CER331" s="31"/>
      <c r="CES331" s="31"/>
      <c r="CET331" s="31"/>
      <c r="CEU331" s="31"/>
      <c r="CEV331" s="31"/>
      <c r="CEW331" s="31"/>
      <c r="CEX331" s="31"/>
      <c r="CEY331" s="31"/>
      <c r="CEZ331" s="31"/>
      <c r="CFA331" s="31"/>
      <c r="CFB331" s="31"/>
      <c r="CFC331" s="31"/>
      <c r="CFD331" s="31"/>
      <c r="CFE331" s="31"/>
      <c r="CFF331" s="31"/>
      <c r="CFG331" s="31"/>
      <c r="CFH331" s="31"/>
      <c r="CFI331" s="31"/>
      <c r="CFJ331" s="31"/>
      <c r="CFK331" s="31"/>
      <c r="CFL331" s="31"/>
      <c r="CFM331" s="31"/>
      <c r="CFN331" s="31"/>
      <c r="CFO331" s="31"/>
      <c r="CFP331" s="31"/>
      <c r="CFQ331" s="31"/>
      <c r="CFR331" s="31"/>
      <c r="CFS331" s="31"/>
      <c r="CFT331" s="31"/>
      <c r="CFU331" s="31"/>
      <c r="CFV331" s="31"/>
      <c r="CFW331" s="31"/>
      <c r="CFX331" s="31"/>
      <c r="CFY331" s="31"/>
      <c r="CFZ331" s="31"/>
      <c r="CGA331" s="31"/>
      <c r="CGB331" s="31"/>
      <c r="CGC331" s="31"/>
      <c r="CGD331" s="31"/>
      <c r="CGE331" s="31"/>
      <c r="CGF331" s="31"/>
      <c r="CGG331" s="31"/>
      <c r="CGH331" s="31"/>
      <c r="CGI331" s="31"/>
      <c r="CGJ331" s="31"/>
      <c r="CGK331" s="31"/>
      <c r="CGL331" s="31"/>
      <c r="CGM331" s="31"/>
      <c r="CGN331" s="31"/>
      <c r="CGO331" s="31"/>
      <c r="CGP331" s="31"/>
      <c r="CGQ331" s="31"/>
      <c r="CGR331" s="31"/>
      <c r="CGS331" s="31"/>
      <c r="CGT331" s="31"/>
      <c r="CGU331" s="31"/>
      <c r="CGV331" s="31"/>
      <c r="CGW331" s="31"/>
      <c r="CGX331" s="31"/>
      <c r="CGY331" s="31"/>
      <c r="CGZ331" s="31"/>
      <c r="CHA331" s="31"/>
      <c r="CHB331" s="31"/>
      <c r="CHC331" s="31"/>
      <c r="CHD331" s="31"/>
      <c r="CHE331" s="31"/>
      <c r="CHF331" s="31"/>
      <c r="CHG331" s="31"/>
      <c r="CHH331" s="31"/>
      <c r="CHI331" s="31"/>
      <c r="CHJ331" s="31"/>
      <c r="CHK331" s="31"/>
      <c r="CHL331" s="31"/>
      <c r="CHM331" s="31"/>
      <c r="CHN331" s="31"/>
      <c r="CHO331" s="31"/>
      <c r="CHP331" s="31"/>
      <c r="CHQ331" s="31"/>
      <c r="CHR331" s="31"/>
      <c r="CHS331" s="31"/>
      <c r="CHT331" s="31"/>
      <c r="CHU331" s="31"/>
      <c r="CHV331" s="31"/>
      <c r="CHW331" s="31"/>
      <c r="CHX331" s="31"/>
      <c r="CHY331" s="31"/>
      <c r="CHZ331" s="31"/>
      <c r="CIA331" s="31"/>
      <c r="CIB331" s="31"/>
      <c r="CIC331" s="31"/>
      <c r="CID331" s="31"/>
      <c r="CIE331" s="31"/>
      <c r="CIF331" s="31"/>
      <c r="CIG331" s="31"/>
      <c r="CIH331" s="31"/>
      <c r="CII331" s="31"/>
      <c r="CIJ331" s="31"/>
      <c r="CIK331" s="31"/>
      <c r="CIL331" s="31"/>
      <c r="CIM331" s="31"/>
      <c r="CIN331" s="31"/>
      <c r="CIO331" s="31"/>
      <c r="CIP331" s="31"/>
      <c r="CIQ331" s="31"/>
      <c r="CIR331" s="31"/>
      <c r="CIS331" s="31"/>
      <c r="CIT331" s="31"/>
      <c r="CIU331" s="31"/>
      <c r="CIV331" s="31"/>
      <c r="CIW331" s="31"/>
      <c r="CIX331" s="31"/>
      <c r="CIY331" s="31"/>
      <c r="CIZ331" s="31"/>
      <c r="CJA331" s="31"/>
      <c r="CJB331" s="31"/>
      <c r="CJC331" s="31"/>
      <c r="CJD331" s="31"/>
      <c r="CJE331" s="31"/>
      <c r="CJF331" s="31"/>
      <c r="CJG331" s="31"/>
      <c r="CJH331" s="31"/>
      <c r="CJI331" s="31"/>
      <c r="CJJ331" s="31"/>
      <c r="CJK331" s="31"/>
      <c r="CJL331" s="31"/>
      <c r="CJM331" s="31"/>
      <c r="CJN331" s="31"/>
      <c r="CJO331" s="31"/>
      <c r="CJP331" s="31"/>
      <c r="CJQ331" s="31"/>
      <c r="CJR331" s="31"/>
      <c r="CJS331" s="31"/>
      <c r="CJT331" s="31"/>
      <c r="CJU331" s="31"/>
      <c r="CJV331" s="31"/>
      <c r="CJW331" s="31"/>
      <c r="CJX331" s="31"/>
      <c r="CJY331" s="31"/>
      <c r="CJZ331" s="31"/>
      <c r="CKA331" s="31"/>
      <c r="CKB331" s="31"/>
      <c r="CKC331" s="31"/>
      <c r="CKD331" s="31"/>
      <c r="CKE331" s="31"/>
      <c r="CKF331" s="31"/>
      <c r="CKG331" s="31"/>
      <c r="CKH331" s="31"/>
      <c r="CKI331" s="31"/>
      <c r="CKJ331" s="31"/>
      <c r="CKK331" s="31"/>
      <c r="CKL331" s="31"/>
      <c r="CKM331" s="31"/>
      <c r="CKN331" s="31"/>
      <c r="CKO331" s="31"/>
      <c r="CKP331" s="31"/>
      <c r="CKQ331" s="31"/>
      <c r="CKR331" s="31"/>
      <c r="CKS331" s="31"/>
      <c r="CKT331" s="31"/>
      <c r="CKU331" s="31"/>
      <c r="CKV331" s="31"/>
      <c r="CKW331" s="31"/>
      <c r="CKX331" s="31"/>
      <c r="CKY331" s="31"/>
      <c r="CKZ331" s="31"/>
      <c r="CLA331" s="31"/>
      <c r="CLB331" s="31"/>
      <c r="CLC331" s="31"/>
      <c r="CLD331" s="31"/>
      <c r="CLE331" s="31"/>
      <c r="CLF331" s="31"/>
      <c r="CLG331" s="31"/>
      <c r="CLH331" s="31"/>
      <c r="CLI331" s="31"/>
      <c r="CLJ331" s="31"/>
      <c r="CLK331" s="31"/>
      <c r="CLL331" s="31"/>
      <c r="CLM331" s="31"/>
      <c r="CLN331" s="31"/>
      <c r="CLO331" s="31"/>
      <c r="CLP331" s="31"/>
      <c r="CLQ331" s="31"/>
      <c r="CLR331" s="31"/>
      <c r="CLS331" s="31"/>
      <c r="CLT331" s="31"/>
      <c r="CLU331" s="31"/>
      <c r="CLV331" s="31"/>
      <c r="CLW331" s="31"/>
      <c r="CLX331" s="31"/>
      <c r="CLY331" s="31"/>
      <c r="CLZ331" s="31"/>
      <c r="CMA331" s="31"/>
      <c r="CMB331" s="31"/>
      <c r="CMC331" s="31"/>
      <c r="CMD331" s="31"/>
      <c r="CME331" s="31"/>
      <c r="CMF331" s="31"/>
      <c r="CMG331" s="31"/>
      <c r="CMH331" s="31"/>
      <c r="CMI331" s="31"/>
      <c r="CMJ331" s="31"/>
      <c r="CMK331" s="31"/>
      <c r="CML331" s="31"/>
      <c r="CMM331" s="31"/>
      <c r="CMN331" s="31"/>
      <c r="CMO331" s="31"/>
      <c r="CMP331" s="31"/>
      <c r="CMQ331" s="31"/>
      <c r="CMR331" s="31"/>
      <c r="CMS331" s="31"/>
      <c r="CMT331" s="31"/>
      <c r="CMU331" s="31"/>
      <c r="CMV331" s="31"/>
      <c r="CMW331" s="31"/>
      <c r="CMX331" s="31"/>
      <c r="CMY331" s="31"/>
      <c r="CMZ331" s="31"/>
      <c r="CNA331" s="31"/>
      <c r="CNB331" s="31"/>
      <c r="CNC331" s="31"/>
      <c r="CND331" s="31"/>
      <c r="CNE331" s="31"/>
      <c r="CNF331" s="31"/>
      <c r="CNG331" s="31"/>
      <c r="CNH331" s="31"/>
      <c r="CNI331" s="31"/>
      <c r="CNJ331" s="31"/>
      <c r="CNK331" s="31"/>
      <c r="CNL331" s="31"/>
      <c r="CNM331" s="31"/>
      <c r="CNN331" s="31"/>
      <c r="CNO331" s="31"/>
      <c r="CNP331" s="31"/>
      <c r="CNQ331" s="31"/>
      <c r="CNR331" s="31"/>
      <c r="CNS331" s="31"/>
      <c r="CNT331" s="31"/>
      <c r="CNU331" s="31"/>
      <c r="CNV331" s="31"/>
      <c r="CNW331" s="31"/>
      <c r="CNX331" s="31"/>
      <c r="CNY331" s="31"/>
      <c r="CNZ331" s="31"/>
      <c r="COA331" s="31"/>
      <c r="COB331" s="31"/>
      <c r="COC331" s="31"/>
      <c r="COD331" s="31"/>
      <c r="COE331" s="31"/>
      <c r="COF331" s="31"/>
      <c r="COG331" s="31"/>
      <c r="COH331" s="31"/>
      <c r="COI331" s="31"/>
      <c r="COJ331" s="31"/>
      <c r="COK331" s="31"/>
      <c r="COL331" s="31"/>
      <c r="COM331" s="31"/>
      <c r="CON331" s="31"/>
      <c r="COO331" s="31"/>
      <c r="COP331" s="31"/>
      <c r="COQ331" s="31"/>
      <c r="COR331" s="31"/>
      <c r="COS331" s="31"/>
      <c r="COT331" s="31"/>
      <c r="COU331" s="31"/>
      <c r="COV331" s="31"/>
      <c r="COW331" s="31"/>
      <c r="COX331" s="31"/>
      <c r="COY331" s="31"/>
      <c r="COZ331" s="31"/>
      <c r="CPA331" s="31"/>
      <c r="CPB331" s="31"/>
      <c r="CPC331" s="31"/>
      <c r="CPD331" s="31"/>
      <c r="CPE331" s="31"/>
      <c r="CPF331" s="31"/>
      <c r="CPG331" s="31"/>
      <c r="CPH331" s="31"/>
      <c r="CPI331" s="31"/>
      <c r="CPJ331" s="31"/>
      <c r="CPK331" s="31"/>
      <c r="CPL331" s="31"/>
      <c r="CPM331" s="31"/>
      <c r="CPN331" s="31"/>
      <c r="CPO331" s="31"/>
      <c r="CPP331" s="31"/>
      <c r="CPQ331" s="31"/>
      <c r="CPR331" s="31"/>
      <c r="CPS331" s="31"/>
      <c r="CPT331" s="31"/>
      <c r="CPU331" s="31"/>
      <c r="CPV331" s="31"/>
      <c r="CPW331" s="31"/>
      <c r="CPX331" s="31"/>
      <c r="CPY331" s="31"/>
      <c r="CPZ331" s="31"/>
      <c r="CQA331" s="31"/>
      <c r="CQB331" s="31"/>
      <c r="CQC331" s="31"/>
      <c r="CQD331" s="31"/>
      <c r="CQE331" s="31"/>
      <c r="CQF331" s="31"/>
      <c r="CQG331" s="31"/>
      <c r="CQH331" s="31"/>
      <c r="CQI331" s="31"/>
      <c r="CQJ331" s="31"/>
      <c r="CQK331" s="31"/>
      <c r="CQL331" s="31"/>
      <c r="CQM331" s="31"/>
      <c r="CQN331" s="31"/>
      <c r="CQO331" s="31"/>
      <c r="CQP331" s="31"/>
      <c r="CQQ331" s="31"/>
      <c r="CQR331" s="31"/>
      <c r="CQS331" s="31"/>
      <c r="CQT331" s="31"/>
      <c r="CQU331" s="31"/>
      <c r="CQV331" s="31"/>
      <c r="CQW331" s="31"/>
      <c r="CQX331" s="31"/>
      <c r="CQY331" s="31"/>
      <c r="CQZ331" s="31"/>
      <c r="CRA331" s="31"/>
      <c r="CRB331" s="31"/>
      <c r="CRC331" s="31"/>
      <c r="CRD331" s="31"/>
      <c r="CRE331" s="31"/>
      <c r="CRF331" s="31"/>
      <c r="CRG331" s="31"/>
      <c r="CRH331" s="31"/>
      <c r="CRI331" s="31"/>
      <c r="CRJ331" s="31"/>
      <c r="CRK331" s="31"/>
      <c r="CRL331" s="31"/>
      <c r="CRM331" s="31"/>
      <c r="CRN331" s="31"/>
      <c r="CRO331" s="31"/>
      <c r="CRP331" s="31"/>
      <c r="CRQ331" s="31"/>
      <c r="CRR331" s="31"/>
      <c r="CRS331" s="31"/>
      <c r="CRT331" s="31"/>
      <c r="CRU331" s="31"/>
      <c r="CRV331" s="31"/>
      <c r="CRW331" s="31"/>
      <c r="CRX331" s="31"/>
      <c r="CRY331" s="31"/>
      <c r="CRZ331" s="31"/>
      <c r="CSA331" s="31"/>
      <c r="CSB331" s="31"/>
      <c r="CSC331" s="31"/>
      <c r="CSD331" s="31"/>
      <c r="CSE331" s="31"/>
      <c r="CSF331" s="31"/>
      <c r="CSG331" s="31"/>
      <c r="CSH331" s="31"/>
      <c r="CSI331" s="31"/>
      <c r="CSJ331" s="31"/>
      <c r="CSK331" s="31"/>
      <c r="CSL331" s="31"/>
      <c r="CSM331" s="31"/>
      <c r="CSN331" s="31"/>
      <c r="CSO331" s="31"/>
      <c r="CSP331" s="31"/>
      <c r="CSQ331" s="31"/>
      <c r="CSR331" s="31"/>
      <c r="CSS331" s="31"/>
      <c r="CST331" s="31"/>
      <c r="CSU331" s="31"/>
      <c r="CSV331" s="31"/>
      <c r="CSW331" s="31"/>
      <c r="CSX331" s="31"/>
      <c r="CSY331" s="31"/>
      <c r="CSZ331" s="31"/>
      <c r="CTA331" s="31"/>
      <c r="CTB331" s="31"/>
      <c r="CTC331" s="31"/>
      <c r="CTD331" s="31"/>
      <c r="CTE331" s="31"/>
      <c r="CTF331" s="31"/>
      <c r="CTG331" s="31"/>
      <c r="CTH331" s="31"/>
      <c r="CTI331" s="31"/>
      <c r="CTJ331" s="31"/>
      <c r="CTK331" s="31"/>
      <c r="CTL331" s="31"/>
      <c r="CTM331" s="31"/>
      <c r="CTN331" s="31"/>
      <c r="CTO331" s="31"/>
      <c r="CTP331" s="31"/>
      <c r="CTQ331" s="31"/>
      <c r="CTR331" s="31"/>
      <c r="CTS331" s="31"/>
      <c r="CTT331" s="31"/>
      <c r="CTU331" s="31"/>
      <c r="CTV331" s="31"/>
      <c r="CTW331" s="31"/>
      <c r="CTX331" s="31"/>
      <c r="CTY331" s="31"/>
      <c r="CTZ331" s="31"/>
      <c r="CUA331" s="31"/>
      <c r="CUB331" s="31"/>
      <c r="CUC331" s="31"/>
      <c r="CUD331" s="31"/>
      <c r="CUE331" s="31"/>
      <c r="CUF331" s="31"/>
      <c r="CUG331" s="31"/>
      <c r="CUH331" s="31"/>
      <c r="CUI331" s="31"/>
      <c r="CUJ331" s="31"/>
      <c r="CUK331" s="31"/>
      <c r="CUL331" s="31"/>
      <c r="CUM331" s="31"/>
      <c r="CUN331" s="31"/>
      <c r="CUO331" s="31"/>
      <c r="CUP331" s="31"/>
      <c r="CUQ331" s="31"/>
      <c r="CUR331" s="31"/>
      <c r="CUS331" s="31"/>
      <c r="CUT331" s="31"/>
      <c r="CUU331" s="31"/>
      <c r="CUV331" s="31"/>
      <c r="CUW331" s="31"/>
      <c r="CUX331" s="31"/>
      <c r="CUY331" s="31"/>
      <c r="CUZ331" s="31"/>
      <c r="CVA331" s="31"/>
      <c r="CVB331" s="31"/>
      <c r="CVC331" s="31"/>
      <c r="CVD331" s="31"/>
      <c r="CVE331" s="31"/>
      <c r="CVF331" s="31"/>
      <c r="CVG331" s="31"/>
      <c r="CVH331" s="31"/>
      <c r="CVI331" s="31"/>
      <c r="CVJ331" s="31"/>
      <c r="CVK331" s="31"/>
      <c r="CVL331" s="31"/>
      <c r="CVM331" s="31"/>
      <c r="CVN331" s="31"/>
      <c r="CVO331" s="31"/>
      <c r="CVP331" s="31"/>
      <c r="CVQ331" s="31"/>
      <c r="CVR331" s="31"/>
      <c r="CVS331" s="31"/>
      <c r="CVT331" s="31"/>
      <c r="CVU331" s="31"/>
      <c r="CVV331" s="31"/>
      <c r="CVW331" s="31"/>
      <c r="CVX331" s="31"/>
      <c r="CVY331" s="31"/>
      <c r="CVZ331" s="31"/>
      <c r="CWA331" s="31"/>
      <c r="CWB331" s="31"/>
      <c r="CWC331" s="31"/>
      <c r="CWD331" s="31"/>
      <c r="CWE331" s="31"/>
      <c r="CWF331" s="31"/>
      <c r="CWG331" s="31"/>
      <c r="CWH331" s="31"/>
      <c r="CWI331" s="31"/>
      <c r="CWJ331" s="31"/>
      <c r="CWK331" s="31"/>
      <c r="CWL331" s="31"/>
      <c r="CWM331" s="31"/>
      <c r="CWN331" s="31"/>
      <c r="CWO331" s="31"/>
      <c r="CWP331" s="31"/>
      <c r="CWQ331" s="31"/>
      <c r="CWR331" s="31"/>
      <c r="CWS331" s="31"/>
      <c r="CWT331" s="31"/>
      <c r="CWU331" s="31"/>
      <c r="CWV331" s="31"/>
      <c r="CWW331" s="31"/>
      <c r="CWX331" s="31"/>
      <c r="CWY331" s="31"/>
      <c r="CWZ331" s="31"/>
      <c r="CXA331" s="31"/>
      <c r="CXB331" s="31"/>
      <c r="CXC331" s="31"/>
      <c r="CXD331" s="31"/>
      <c r="CXE331" s="31"/>
      <c r="CXF331" s="31"/>
      <c r="CXG331" s="31"/>
      <c r="CXH331" s="31"/>
      <c r="CXI331" s="31"/>
      <c r="CXJ331" s="31"/>
      <c r="CXK331" s="31"/>
      <c r="CXL331" s="31"/>
      <c r="CXM331" s="31"/>
      <c r="CXN331" s="31"/>
      <c r="CXO331" s="31"/>
      <c r="CXP331" s="31"/>
      <c r="CXQ331" s="31"/>
      <c r="CXR331" s="31"/>
      <c r="CXS331" s="31"/>
      <c r="CXT331" s="31"/>
      <c r="CXU331" s="31"/>
      <c r="CXV331" s="31"/>
      <c r="CXW331" s="31"/>
      <c r="CXX331" s="31"/>
      <c r="CXY331" s="31"/>
      <c r="CXZ331" s="31"/>
      <c r="CYA331" s="31"/>
      <c r="CYB331" s="31"/>
      <c r="CYC331" s="31"/>
      <c r="CYD331" s="31"/>
      <c r="CYE331" s="31"/>
      <c r="CYF331" s="31"/>
      <c r="CYG331" s="31"/>
      <c r="CYH331" s="31"/>
      <c r="CYI331" s="31"/>
      <c r="CYJ331" s="31"/>
      <c r="CYK331" s="31"/>
      <c r="CYL331" s="31"/>
      <c r="CYM331" s="31"/>
      <c r="CYN331" s="31"/>
      <c r="CYO331" s="31"/>
      <c r="CYP331" s="31"/>
      <c r="CYQ331" s="31"/>
      <c r="CYR331" s="31"/>
      <c r="CYS331" s="31"/>
      <c r="CYT331" s="31"/>
      <c r="CYU331" s="31"/>
      <c r="CYV331" s="31"/>
      <c r="CYW331" s="31"/>
      <c r="CYX331" s="31"/>
      <c r="CYY331" s="31"/>
      <c r="CYZ331" s="31"/>
      <c r="CZA331" s="31"/>
      <c r="CZB331" s="31"/>
      <c r="CZC331" s="31"/>
      <c r="CZD331" s="31"/>
      <c r="CZE331" s="31"/>
      <c r="CZF331" s="31"/>
      <c r="CZG331" s="31"/>
      <c r="CZH331" s="31"/>
      <c r="CZI331" s="31"/>
      <c r="CZJ331" s="31"/>
      <c r="CZK331" s="31"/>
      <c r="CZL331" s="31"/>
      <c r="CZM331" s="31"/>
      <c r="CZN331" s="31"/>
      <c r="CZO331" s="31"/>
      <c r="CZP331" s="31"/>
      <c r="CZQ331" s="31"/>
      <c r="CZR331" s="31"/>
      <c r="CZS331" s="31"/>
      <c r="CZT331" s="31"/>
      <c r="CZU331" s="31"/>
      <c r="CZV331" s="31"/>
      <c r="CZW331" s="31"/>
      <c r="CZX331" s="31"/>
      <c r="CZY331" s="31"/>
      <c r="CZZ331" s="31"/>
      <c r="DAA331" s="31"/>
      <c r="DAB331" s="31"/>
      <c r="DAC331" s="31"/>
      <c r="DAD331" s="31"/>
      <c r="DAE331" s="31"/>
      <c r="DAF331" s="31"/>
      <c r="DAG331" s="31"/>
      <c r="DAH331" s="31"/>
      <c r="DAI331" s="31"/>
      <c r="DAJ331" s="31"/>
      <c r="DAK331" s="31"/>
      <c r="DAL331" s="31"/>
      <c r="DAM331" s="31"/>
      <c r="DAN331" s="31"/>
      <c r="DAO331" s="31"/>
      <c r="DAP331" s="31"/>
      <c r="DAQ331" s="31"/>
      <c r="DAR331" s="31"/>
      <c r="DAS331" s="31"/>
      <c r="DAT331" s="31"/>
      <c r="DAU331" s="31"/>
      <c r="DAV331" s="31"/>
      <c r="DAW331" s="31"/>
      <c r="DAX331" s="31"/>
      <c r="DAY331" s="31"/>
      <c r="DAZ331" s="31"/>
      <c r="DBA331" s="31"/>
      <c r="DBB331" s="31"/>
      <c r="DBC331" s="31"/>
      <c r="DBD331" s="31"/>
      <c r="DBE331" s="31"/>
      <c r="DBF331" s="31"/>
      <c r="DBG331" s="31"/>
      <c r="DBH331" s="31"/>
      <c r="DBI331" s="31"/>
      <c r="DBJ331" s="31"/>
      <c r="DBK331" s="31"/>
      <c r="DBL331" s="31"/>
      <c r="DBM331" s="31"/>
      <c r="DBN331" s="31"/>
      <c r="DBO331" s="31"/>
      <c r="DBP331" s="31"/>
      <c r="DBQ331" s="31"/>
      <c r="DBR331" s="31"/>
      <c r="DBS331" s="31"/>
      <c r="DBT331" s="31"/>
      <c r="DBU331" s="31"/>
      <c r="DBV331" s="31"/>
      <c r="DBW331" s="31"/>
      <c r="DBX331" s="31"/>
      <c r="DBY331" s="31"/>
      <c r="DBZ331" s="31"/>
      <c r="DCA331" s="31"/>
      <c r="DCB331" s="31"/>
      <c r="DCC331" s="31"/>
      <c r="DCD331" s="31"/>
      <c r="DCE331" s="31"/>
      <c r="DCF331" s="31"/>
      <c r="DCG331" s="31"/>
      <c r="DCH331" s="31"/>
      <c r="DCI331" s="31"/>
      <c r="DCJ331" s="31"/>
      <c r="DCK331" s="31"/>
      <c r="DCL331" s="31"/>
      <c r="DCM331" s="31"/>
      <c r="DCN331" s="31"/>
      <c r="DCO331" s="31"/>
      <c r="DCP331" s="31"/>
      <c r="DCQ331" s="31"/>
      <c r="DCR331" s="31"/>
      <c r="DCS331" s="31"/>
      <c r="DCT331" s="31"/>
      <c r="DCU331" s="31"/>
      <c r="DCV331" s="31"/>
      <c r="DCW331" s="31"/>
      <c r="DCX331" s="31"/>
      <c r="DCY331" s="31"/>
      <c r="DCZ331" s="31"/>
      <c r="DDA331" s="31"/>
      <c r="DDB331" s="31"/>
      <c r="DDC331" s="31"/>
      <c r="DDD331" s="31"/>
      <c r="DDE331" s="31"/>
      <c r="DDF331" s="31"/>
      <c r="DDG331" s="31"/>
      <c r="DDH331" s="31"/>
      <c r="DDI331" s="31"/>
      <c r="DDJ331" s="31"/>
      <c r="DDK331" s="31"/>
      <c r="DDL331" s="31"/>
      <c r="DDM331" s="31"/>
      <c r="DDN331" s="31"/>
      <c r="DDO331" s="31"/>
      <c r="DDP331" s="31"/>
      <c r="DDQ331" s="31"/>
      <c r="DDR331" s="31"/>
      <c r="DDS331" s="31"/>
      <c r="DDT331" s="31"/>
      <c r="DDU331" s="31"/>
      <c r="DDV331" s="31"/>
      <c r="DDW331" s="31"/>
      <c r="DDX331" s="31"/>
      <c r="DDY331" s="31"/>
      <c r="DDZ331" s="31"/>
      <c r="DEA331" s="31"/>
      <c r="DEB331" s="31"/>
      <c r="DEC331" s="31"/>
      <c r="DED331" s="31"/>
      <c r="DEE331" s="31"/>
      <c r="DEF331" s="31"/>
      <c r="DEG331" s="31"/>
      <c r="DEH331" s="31"/>
      <c r="DEI331" s="31"/>
      <c r="DEJ331" s="31"/>
      <c r="DEK331" s="31"/>
      <c r="DEL331" s="31"/>
      <c r="DEM331" s="31"/>
      <c r="DEN331" s="31"/>
      <c r="DEO331" s="31"/>
      <c r="DEP331" s="31"/>
      <c r="DEQ331" s="31"/>
      <c r="DER331" s="31"/>
      <c r="DES331" s="31"/>
      <c r="DET331" s="31"/>
      <c r="DEU331" s="31"/>
      <c r="DEV331" s="31"/>
      <c r="DEW331" s="31"/>
      <c r="DEX331" s="31"/>
      <c r="DEY331" s="31"/>
      <c r="DEZ331" s="31"/>
      <c r="DFA331" s="31"/>
      <c r="DFB331" s="31"/>
      <c r="DFC331" s="31"/>
      <c r="DFD331" s="31"/>
      <c r="DFE331" s="31"/>
      <c r="DFF331" s="31"/>
      <c r="DFG331" s="31"/>
      <c r="DFH331" s="31"/>
      <c r="DFI331" s="31"/>
      <c r="DFJ331" s="31"/>
      <c r="DFK331" s="31"/>
      <c r="DFL331" s="31"/>
      <c r="DFM331" s="31"/>
      <c r="DFN331" s="31"/>
      <c r="DFO331" s="31"/>
      <c r="DFP331" s="31"/>
      <c r="DFQ331" s="31"/>
      <c r="DFR331" s="31"/>
      <c r="DFS331" s="31"/>
      <c r="DFT331" s="31"/>
      <c r="DFU331" s="31"/>
      <c r="DFV331" s="31"/>
      <c r="DFW331" s="31"/>
      <c r="DFX331" s="31"/>
      <c r="DFY331" s="31"/>
      <c r="DFZ331" s="31"/>
      <c r="DGA331" s="31"/>
      <c r="DGB331" s="31"/>
      <c r="DGC331" s="31"/>
      <c r="DGD331" s="31"/>
      <c r="DGE331" s="31"/>
      <c r="DGF331" s="31"/>
      <c r="DGG331" s="31"/>
      <c r="DGH331" s="31"/>
      <c r="DGI331" s="31"/>
      <c r="DGJ331" s="31"/>
      <c r="DGK331" s="31"/>
      <c r="DGL331" s="31"/>
      <c r="DGM331" s="31"/>
      <c r="DGN331" s="31"/>
      <c r="DGO331" s="31"/>
      <c r="DGP331" s="31"/>
      <c r="DGQ331" s="31"/>
      <c r="DGR331" s="31"/>
      <c r="DGS331" s="31"/>
      <c r="DGT331" s="31"/>
      <c r="DGU331" s="31"/>
      <c r="DGV331" s="31"/>
      <c r="DGW331" s="31"/>
      <c r="DGX331" s="31"/>
      <c r="DGY331" s="31"/>
      <c r="DGZ331" s="31"/>
      <c r="DHA331" s="31"/>
      <c r="DHB331" s="31"/>
      <c r="DHC331" s="31"/>
      <c r="DHD331" s="31"/>
      <c r="DHE331" s="31"/>
      <c r="DHF331" s="31"/>
      <c r="DHG331" s="31"/>
      <c r="DHH331" s="31"/>
      <c r="DHI331" s="31"/>
      <c r="DHJ331" s="31"/>
      <c r="DHK331" s="31"/>
      <c r="DHL331" s="31"/>
      <c r="DHM331" s="31"/>
      <c r="DHN331" s="31"/>
      <c r="DHO331" s="31"/>
      <c r="DHP331" s="31"/>
      <c r="DHQ331" s="31"/>
      <c r="DHR331" s="31"/>
      <c r="DHS331" s="31"/>
      <c r="DHT331" s="31"/>
      <c r="DHU331" s="31"/>
      <c r="DHV331" s="31"/>
      <c r="DHW331" s="31"/>
      <c r="DHX331" s="31"/>
      <c r="DHY331" s="31"/>
      <c r="DHZ331" s="31"/>
      <c r="DIA331" s="31"/>
      <c r="DIB331" s="31"/>
      <c r="DIC331" s="31"/>
      <c r="DID331" s="31"/>
      <c r="DIE331" s="31"/>
      <c r="DIF331" s="31"/>
      <c r="DIG331" s="31"/>
      <c r="DIH331" s="31"/>
      <c r="DII331" s="31"/>
      <c r="DIJ331" s="31"/>
      <c r="DIK331" s="31"/>
      <c r="DIL331" s="31"/>
      <c r="DIM331" s="31"/>
      <c r="DIN331" s="31"/>
      <c r="DIO331" s="31"/>
      <c r="DIP331" s="31"/>
      <c r="DIQ331" s="31"/>
      <c r="DIR331" s="31"/>
      <c r="DIS331" s="31"/>
      <c r="DIT331" s="31"/>
      <c r="DIU331" s="31"/>
      <c r="DIV331" s="31"/>
      <c r="DIW331" s="31"/>
      <c r="DIX331" s="31"/>
      <c r="DIY331" s="31"/>
      <c r="DIZ331" s="31"/>
      <c r="DJA331" s="31"/>
      <c r="DJB331" s="31"/>
      <c r="DJC331" s="31"/>
      <c r="DJD331" s="31"/>
      <c r="DJE331" s="31"/>
      <c r="DJF331" s="31"/>
      <c r="DJG331" s="31"/>
      <c r="DJH331" s="31"/>
      <c r="DJI331" s="31"/>
      <c r="DJJ331" s="31"/>
      <c r="DJK331" s="31"/>
      <c r="DJL331" s="31"/>
      <c r="DJM331" s="31"/>
      <c r="DJN331" s="31"/>
      <c r="DJO331" s="31"/>
      <c r="DJP331" s="31"/>
      <c r="DJQ331" s="31"/>
      <c r="DJR331" s="31"/>
      <c r="DJS331" s="31"/>
      <c r="DJT331" s="31"/>
      <c r="DJU331" s="31"/>
      <c r="DJV331" s="31"/>
      <c r="DJW331" s="31"/>
      <c r="DJX331" s="31"/>
      <c r="DJY331" s="31"/>
      <c r="DJZ331" s="31"/>
      <c r="DKA331" s="31"/>
      <c r="DKB331" s="31"/>
      <c r="DKC331" s="31"/>
      <c r="DKD331" s="31"/>
      <c r="DKE331" s="31"/>
      <c r="DKF331" s="31"/>
      <c r="DKG331" s="31"/>
      <c r="DKH331" s="31"/>
      <c r="DKI331" s="31"/>
      <c r="DKJ331" s="31"/>
      <c r="DKK331" s="31"/>
      <c r="DKL331" s="31"/>
      <c r="DKM331" s="31"/>
      <c r="DKN331" s="31"/>
      <c r="DKO331" s="31"/>
      <c r="DKP331" s="31"/>
      <c r="DKQ331" s="31"/>
      <c r="DKR331" s="31"/>
      <c r="DKS331" s="31"/>
      <c r="DKT331" s="31"/>
      <c r="DKU331" s="31"/>
      <c r="DKV331" s="31"/>
      <c r="DKW331" s="31"/>
      <c r="DKX331" s="31"/>
      <c r="DKY331" s="31"/>
      <c r="DKZ331" s="31"/>
      <c r="DLA331" s="31"/>
      <c r="DLB331" s="31"/>
      <c r="DLC331" s="31"/>
      <c r="DLD331" s="31"/>
      <c r="DLE331" s="31"/>
      <c r="DLF331" s="31"/>
      <c r="DLG331" s="31"/>
      <c r="DLH331" s="31"/>
      <c r="DLI331" s="31"/>
      <c r="DLJ331" s="31"/>
      <c r="DLK331" s="31"/>
      <c r="DLL331" s="31"/>
      <c r="DLM331" s="31"/>
      <c r="DLN331" s="31"/>
      <c r="DLO331" s="31"/>
      <c r="DLP331" s="31"/>
      <c r="DLQ331" s="31"/>
      <c r="DLR331" s="31"/>
      <c r="DLS331" s="31"/>
      <c r="DLT331" s="31"/>
      <c r="DLU331" s="31"/>
      <c r="DLV331" s="31"/>
      <c r="DLW331" s="31"/>
      <c r="DLX331" s="31"/>
      <c r="DLY331" s="31"/>
      <c r="DLZ331" s="31"/>
      <c r="DMA331" s="31"/>
      <c r="DMB331" s="31"/>
      <c r="DMC331" s="31"/>
      <c r="DMD331" s="31"/>
      <c r="DME331" s="31"/>
      <c r="DMF331" s="31"/>
      <c r="DMG331" s="31"/>
      <c r="DMH331" s="31"/>
      <c r="DMI331" s="31"/>
      <c r="DMJ331" s="31"/>
      <c r="DMK331" s="31"/>
      <c r="DML331" s="31"/>
      <c r="DMM331" s="31"/>
      <c r="DMN331" s="31"/>
      <c r="DMO331" s="31"/>
      <c r="DMP331" s="31"/>
      <c r="DMQ331" s="31"/>
      <c r="DMR331" s="31"/>
      <c r="DMS331" s="31"/>
      <c r="DMT331" s="31"/>
      <c r="DMU331" s="31"/>
      <c r="DMV331" s="31"/>
      <c r="DMW331" s="31"/>
      <c r="DMX331" s="31"/>
      <c r="DMY331" s="31"/>
      <c r="DMZ331" s="31"/>
      <c r="DNA331" s="31"/>
      <c r="DNB331" s="31"/>
      <c r="DNC331" s="31"/>
      <c r="DND331" s="31"/>
      <c r="DNE331" s="31"/>
      <c r="DNF331" s="31"/>
      <c r="DNG331" s="31"/>
      <c r="DNH331" s="31"/>
      <c r="DNI331" s="31"/>
      <c r="DNJ331" s="31"/>
      <c r="DNK331" s="31"/>
      <c r="DNL331" s="31"/>
      <c r="DNM331" s="31"/>
      <c r="DNN331" s="31"/>
      <c r="DNO331" s="31"/>
      <c r="DNP331" s="31"/>
      <c r="DNQ331" s="31"/>
      <c r="DNR331" s="31"/>
      <c r="DNS331" s="31"/>
      <c r="DNT331" s="31"/>
      <c r="DNU331" s="31"/>
      <c r="DNV331" s="31"/>
      <c r="DNW331" s="31"/>
      <c r="DNX331" s="31"/>
      <c r="DNY331" s="31"/>
      <c r="DNZ331" s="31"/>
      <c r="DOA331" s="31"/>
      <c r="DOB331" s="31"/>
      <c r="DOC331" s="31"/>
      <c r="DOD331" s="31"/>
      <c r="DOE331" s="31"/>
      <c r="DOF331" s="31"/>
      <c r="DOG331" s="31"/>
      <c r="DOH331" s="31"/>
      <c r="DOI331" s="31"/>
      <c r="DOJ331" s="31"/>
      <c r="DOK331" s="31"/>
      <c r="DOL331" s="31"/>
      <c r="DOM331" s="31"/>
      <c r="DON331" s="31"/>
      <c r="DOO331" s="31"/>
      <c r="DOP331" s="31"/>
      <c r="DOQ331" s="31"/>
      <c r="DOR331" s="31"/>
      <c r="DOS331" s="31"/>
      <c r="DOT331" s="31"/>
      <c r="DOU331" s="31"/>
      <c r="DOV331" s="31"/>
      <c r="DOW331" s="31"/>
      <c r="DOX331" s="31"/>
      <c r="DOY331" s="31"/>
      <c r="DOZ331" s="31"/>
      <c r="DPA331" s="31"/>
      <c r="DPB331" s="31"/>
      <c r="DPC331" s="31"/>
      <c r="DPD331" s="31"/>
      <c r="DPE331" s="31"/>
      <c r="DPF331" s="31"/>
      <c r="DPG331" s="31"/>
      <c r="DPH331" s="31"/>
      <c r="DPI331" s="31"/>
      <c r="DPJ331" s="31"/>
      <c r="DPK331" s="31"/>
      <c r="DPL331" s="31"/>
      <c r="DPM331" s="31"/>
      <c r="DPN331" s="31"/>
      <c r="DPO331" s="31"/>
      <c r="DPP331" s="31"/>
      <c r="DPQ331" s="31"/>
      <c r="DPR331" s="31"/>
      <c r="DPS331" s="31"/>
      <c r="DPT331" s="31"/>
      <c r="DPU331" s="31"/>
      <c r="DPV331" s="31"/>
      <c r="DPW331" s="31"/>
      <c r="DPX331" s="31"/>
      <c r="DPY331" s="31"/>
      <c r="DPZ331" s="31"/>
      <c r="DQA331" s="31"/>
      <c r="DQB331" s="31"/>
      <c r="DQC331" s="31"/>
      <c r="DQD331" s="31"/>
      <c r="DQE331" s="31"/>
      <c r="DQF331" s="31"/>
      <c r="DQG331" s="31"/>
      <c r="DQH331" s="31"/>
      <c r="DQI331" s="31"/>
      <c r="DQJ331" s="31"/>
      <c r="DQK331" s="31"/>
      <c r="DQL331" s="31"/>
      <c r="DQM331" s="31"/>
      <c r="DQN331" s="31"/>
      <c r="DQO331" s="31"/>
      <c r="DQP331" s="31"/>
      <c r="DQQ331" s="31"/>
      <c r="DQR331" s="31"/>
      <c r="DQS331" s="31"/>
      <c r="DQT331" s="31"/>
      <c r="DQU331" s="31"/>
      <c r="DQV331" s="31"/>
      <c r="DQW331" s="31"/>
      <c r="DQX331" s="31"/>
      <c r="DQY331" s="31"/>
      <c r="DQZ331" s="31"/>
      <c r="DRA331" s="31"/>
      <c r="DRB331" s="31"/>
      <c r="DRC331" s="31"/>
      <c r="DRD331" s="31"/>
      <c r="DRE331" s="31"/>
      <c r="DRF331" s="31"/>
      <c r="DRG331" s="31"/>
      <c r="DRH331" s="31"/>
      <c r="DRI331" s="31"/>
      <c r="DRJ331" s="31"/>
      <c r="DRK331" s="31"/>
      <c r="DRL331" s="31"/>
      <c r="DRM331" s="31"/>
      <c r="DRN331" s="31"/>
      <c r="DRO331" s="31"/>
      <c r="DRP331" s="31"/>
      <c r="DRQ331" s="31"/>
      <c r="DRR331" s="31"/>
      <c r="DRS331" s="31"/>
      <c r="DRT331" s="31"/>
      <c r="DRU331" s="31"/>
      <c r="DRV331" s="31"/>
      <c r="DRW331" s="31"/>
      <c r="DRX331" s="31"/>
      <c r="DRY331" s="31"/>
      <c r="DRZ331" s="31"/>
      <c r="DSA331" s="31"/>
      <c r="DSB331" s="31"/>
      <c r="DSC331" s="31"/>
      <c r="DSD331" s="31"/>
      <c r="DSE331" s="31"/>
      <c r="DSF331" s="31"/>
      <c r="DSG331" s="31"/>
      <c r="DSH331" s="31"/>
      <c r="DSI331" s="31"/>
      <c r="DSJ331" s="31"/>
      <c r="DSK331" s="31"/>
      <c r="DSL331" s="31"/>
      <c r="DSM331" s="31"/>
      <c r="DSN331" s="31"/>
      <c r="DSO331" s="31"/>
      <c r="DSP331" s="31"/>
      <c r="DSQ331" s="31"/>
      <c r="DSR331" s="31"/>
      <c r="DSS331" s="31"/>
      <c r="DST331" s="31"/>
      <c r="DSU331" s="31"/>
      <c r="DSV331" s="31"/>
      <c r="DSW331" s="31"/>
      <c r="DSX331" s="31"/>
      <c r="DSY331" s="31"/>
      <c r="DSZ331" s="31"/>
      <c r="DTA331" s="31"/>
      <c r="DTB331" s="31"/>
      <c r="DTC331" s="31"/>
      <c r="DTD331" s="31"/>
      <c r="DTE331" s="31"/>
      <c r="DTF331" s="31"/>
      <c r="DTG331" s="31"/>
      <c r="DTH331" s="31"/>
      <c r="DTI331" s="31"/>
      <c r="DTJ331" s="31"/>
      <c r="DTK331" s="31"/>
      <c r="DTL331" s="31"/>
      <c r="DTM331" s="31"/>
      <c r="DTN331" s="31"/>
      <c r="DTO331" s="31"/>
      <c r="DTP331" s="31"/>
      <c r="DTQ331" s="31"/>
      <c r="DTR331" s="31"/>
      <c r="DTS331" s="31"/>
      <c r="DTT331" s="31"/>
      <c r="DTU331" s="31"/>
      <c r="DTV331" s="31"/>
      <c r="DTW331" s="31"/>
      <c r="DTX331" s="31"/>
      <c r="DTY331" s="31"/>
      <c r="DTZ331" s="31"/>
      <c r="DUA331" s="31"/>
      <c r="DUB331" s="31"/>
      <c r="DUC331" s="31"/>
      <c r="DUD331" s="31"/>
      <c r="DUE331" s="31"/>
      <c r="DUF331" s="31"/>
      <c r="DUG331" s="31"/>
      <c r="DUH331" s="31"/>
      <c r="DUI331" s="31"/>
      <c r="DUJ331" s="31"/>
      <c r="DUK331" s="31"/>
      <c r="DUL331" s="31"/>
      <c r="DUM331" s="31"/>
      <c r="DUN331" s="31"/>
      <c r="DUO331" s="31"/>
      <c r="DUP331" s="31"/>
      <c r="DUQ331" s="31"/>
      <c r="DUR331" s="31"/>
      <c r="DUS331" s="31"/>
      <c r="DUT331" s="31"/>
      <c r="DUU331" s="31"/>
      <c r="DUV331" s="31"/>
      <c r="DUW331" s="31"/>
      <c r="DUX331" s="31"/>
      <c r="DUY331" s="31"/>
      <c r="DUZ331" s="31"/>
      <c r="DVA331" s="31"/>
      <c r="DVB331" s="31"/>
      <c r="DVC331" s="31"/>
      <c r="DVD331" s="31"/>
      <c r="DVE331" s="31"/>
      <c r="DVF331" s="31"/>
      <c r="DVG331" s="31"/>
      <c r="DVH331" s="31"/>
      <c r="DVI331" s="31"/>
      <c r="DVJ331" s="31"/>
      <c r="DVK331" s="31"/>
      <c r="DVL331" s="31"/>
      <c r="DVM331" s="31"/>
      <c r="DVN331" s="31"/>
      <c r="DVO331" s="31"/>
      <c r="DVP331" s="31"/>
      <c r="DVQ331" s="31"/>
      <c r="DVR331" s="31"/>
      <c r="DVS331" s="31"/>
      <c r="DVT331" s="31"/>
      <c r="DVU331" s="31"/>
      <c r="DVV331" s="31"/>
      <c r="DVW331" s="31"/>
      <c r="DVX331" s="31"/>
      <c r="DVY331" s="31"/>
      <c r="DVZ331" s="31"/>
      <c r="DWA331" s="31"/>
      <c r="DWB331" s="31"/>
      <c r="DWC331" s="31"/>
      <c r="DWD331" s="31"/>
      <c r="DWE331" s="31"/>
      <c r="DWF331" s="31"/>
      <c r="DWG331" s="31"/>
      <c r="DWH331" s="31"/>
      <c r="DWI331" s="31"/>
      <c r="DWJ331" s="31"/>
      <c r="DWK331" s="31"/>
      <c r="DWL331" s="31"/>
      <c r="DWM331" s="31"/>
      <c r="DWN331" s="31"/>
      <c r="DWO331" s="31"/>
      <c r="DWP331" s="31"/>
      <c r="DWQ331" s="31"/>
      <c r="DWR331" s="31"/>
      <c r="DWS331" s="31"/>
      <c r="DWT331" s="31"/>
      <c r="DWU331" s="31"/>
      <c r="DWV331" s="31"/>
      <c r="DWW331" s="31"/>
      <c r="DWX331" s="31"/>
      <c r="DWY331" s="31"/>
      <c r="DWZ331" s="31"/>
      <c r="DXA331" s="31"/>
      <c r="DXB331" s="31"/>
      <c r="DXC331" s="31"/>
      <c r="DXD331" s="31"/>
      <c r="DXE331" s="31"/>
      <c r="DXF331" s="31"/>
      <c r="DXG331" s="31"/>
      <c r="DXH331" s="31"/>
      <c r="DXI331" s="31"/>
      <c r="DXJ331" s="31"/>
      <c r="DXK331" s="31"/>
      <c r="DXL331" s="31"/>
      <c r="DXM331" s="31"/>
      <c r="DXN331" s="31"/>
      <c r="DXO331" s="31"/>
      <c r="DXP331" s="31"/>
      <c r="DXQ331" s="31"/>
      <c r="DXR331" s="31"/>
      <c r="DXS331" s="31"/>
      <c r="DXT331" s="31"/>
      <c r="DXU331" s="31"/>
      <c r="DXV331" s="31"/>
      <c r="DXW331" s="31"/>
      <c r="DXX331" s="31"/>
      <c r="DXY331" s="31"/>
      <c r="DXZ331" s="31"/>
      <c r="DYA331" s="31"/>
      <c r="DYB331" s="31"/>
      <c r="DYC331" s="31"/>
      <c r="DYD331" s="31"/>
      <c r="DYE331" s="31"/>
      <c r="DYF331" s="31"/>
      <c r="DYG331" s="31"/>
      <c r="DYH331" s="31"/>
      <c r="DYI331" s="31"/>
      <c r="DYJ331" s="31"/>
      <c r="DYK331" s="31"/>
      <c r="DYL331" s="31"/>
      <c r="DYM331" s="31"/>
      <c r="DYN331" s="31"/>
      <c r="DYO331" s="31"/>
      <c r="DYP331" s="31"/>
      <c r="DYQ331" s="31"/>
      <c r="DYR331" s="31"/>
      <c r="DYS331" s="31"/>
      <c r="DYT331" s="31"/>
      <c r="DYU331" s="31"/>
      <c r="DYV331" s="31"/>
      <c r="DYW331" s="31"/>
      <c r="DYX331" s="31"/>
      <c r="DYY331" s="31"/>
      <c r="DYZ331" s="31"/>
      <c r="DZA331" s="31"/>
      <c r="DZB331" s="31"/>
      <c r="DZC331" s="31"/>
      <c r="DZD331" s="31"/>
      <c r="DZE331" s="31"/>
      <c r="DZF331" s="31"/>
      <c r="DZG331" s="31"/>
      <c r="DZH331" s="31"/>
      <c r="DZI331" s="31"/>
      <c r="DZJ331" s="31"/>
      <c r="DZK331" s="31"/>
      <c r="DZL331" s="31"/>
      <c r="DZM331" s="31"/>
      <c r="DZN331" s="31"/>
      <c r="DZO331" s="31"/>
      <c r="DZP331" s="31"/>
      <c r="DZQ331" s="31"/>
      <c r="DZR331" s="31"/>
      <c r="DZS331" s="31"/>
      <c r="DZT331" s="31"/>
      <c r="DZU331" s="31"/>
      <c r="DZV331" s="31"/>
      <c r="DZW331" s="31"/>
      <c r="DZX331" s="31"/>
      <c r="DZY331" s="31"/>
      <c r="DZZ331" s="31"/>
      <c r="EAA331" s="31"/>
      <c r="EAB331" s="31"/>
      <c r="EAC331" s="31"/>
      <c r="EAD331" s="31"/>
      <c r="EAE331" s="31"/>
      <c r="EAF331" s="31"/>
      <c r="EAG331" s="31"/>
      <c r="EAH331" s="31"/>
      <c r="EAI331" s="31"/>
      <c r="EAJ331" s="31"/>
      <c r="EAK331" s="31"/>
      <c r="EAL331" s="31"/>
      <c r="EAM331" s="31"/>
      <c r="EAN331" s="31"/>
      <c r="EAO331" s="31"/>
      <c r="EAP331" s="31"/>
      <c r="EAQ331" s="31"/>
      <c r="EAR331" s="31"/>
      <c r="EAS331" s="31"/>
      <c r="EAT331" s="31"/>
      <c r="EAU331" s="31"/>
      <c r="EAV331" s="31"/>
      <c r="EAW331" s="31"/>
      <c r="EAX331" s="31"/>
      <c r="EAY331" s="31"/>
      <c r="EAZ331" s="31"/>
      <c r="EBA331" s="31"/>
      <c r="EBB331" s="31"/>
      <c r="EBC331" s="31"/>
      <c r="EBD331" s="31"/>
      <c r="EBE331" s="31"/>
      <c r="EBF331" s="31"/>
      <c r="EBG331" s="31"/>
      <c r="EBH331" s="31"/>
      <c r="EBI331" s="31"/>
      <c r="EBJ331" s="31"/>
      <c r="EBK331" s="31"/>
      <c r="EBL331" s="31"/>
      <c r="EBM331" s="31"/>
      <c r="EBN331" s="31"/>
      <c r="EBO331" s="31"/>
      <c r="EBP331" s="31"/>
      <c r="EBQ331" s="31"/>
      <c r="EBR331" s="31"/>
      <c r="EBS331" s="31"/>
      <c r="EBT331" s="31"/>
      <c r="EBU331" s="31"/>
      <c r="EBV331" s="31"/>
      <c r="EBW331" s="31"/>
      <c r="EBX331" s="31"/>
      <c r="EBY331" s="31"/>
      <c r="EBZ331" s="31"/>
      <c r="ECA331" s="31"/>
      <c r="ECB331" s="31"/>
      <c r="ECC331" s="31"/>
      <c r="ECD331" s="31"/>
      <c r="ECE331" s="31"/>
      <c r="ECF331" s="31"/>
      <c r="ECG331" s="31"/>
      <c r="ECH331" s="31"/>
      <c r="ECI331" s="31"/>
      <c r="ECJ331" s="31"/>
      <c r="ECK331" s="31"/>
      <c r="ECL331" s="31"/>
      <c r="ECM331" s="31"/>
      <c r="ECN331" s="31"/>
      <c r="ECO331" s="31"/>
      <c r="ECP331" s="31"/>
      <c r="ECQ331" s="31"/>
      <c r="ECR331" s="31"/>
      <c r="ECS331" s="31"/>
      <c r="ECT331" s="31"/>
      <c r="ECU331" s="31"/>
      <c r="ECV331" s="31"/>
      <c r="ECW331" s="31"/>
      <c r="ECX331" s="31"/>
      <c r="ECY331" s="31"/>
      <c r="ECZ331" s="31"/>
      <c r="EDA331" s="31"/>
      <c r="EDB331" s="31"/>
      <c r="EDC331" s="31"/>
      <c r="EDD331" s="31"/>
      <c r="EDE331" s="31"/>
      <c r="EDF331" s="31"/>
      <c r="EDG331" s="31"/>
      <c r="EDH331" s="31"/>
      <c r="EDI331" s="31"/>
      <c r="EDJ331" s="31"/>
      <c r="EDK331" s="31"/>
      <c r="EDL331" s="31"/>
      <c r="EDM331" s="31"/>
      <c r="EDN331" s="31"/>
      <c r="EDO331" s="31"/>
      <c r="EDP331" s="31"/>
      <c r="EDQ331" s="31"/>
      <c r="EDR331" s="31"/>
      <c r="EDS331" s="31"/>
      <c r="EDT331" s="31"/>
      <c r="EDU331" s="31"/>
      <c r="EDV331" s="31"/>
      <c r="EDW331" s="31"/>
      <c r="EDX331" s="31"/>
      <c r="EDY331" s="31"/>
      <c r="EDZ331" s="31"/>
      <c r="EEA331" s="31"/>
      <c r="EEB331" s="31"/>
      <c r="EEC331" s="31"/>
      <c r="EED331" s="31"/>
      <c r="EEE331" s="31"/>
      <c r="EEF331" s="31"/>
      <c r="EEG331" s="31"/>
      <c r="EEH331" s="31"/>
      <c r="EEI331" s="31"/>
      <c r="EEJ331" s="31"/>
      <c r="EEK331" s="31"/>
      <c r="EEL331" s="31"/>
      <c r="EEM331" s="31"/>
      <c r="EEN331" s="31"/>
      <c r="EEO331" s="31"/>
      <c r="EEP331" s="31"/>
      <c r="EEQ331" s="31"/>
      <c r="EER331" s="31"/>
      <c r="EES331" s="31"/>
      <c r="EET331" s="31"/>
      <c r="EEU331" s="31"/>
      <c r="EEV331" s="31"/>
      <c r="EEW331" s="31"/>
      <c r="EEX331" s="31"/>
      <c r="EEY331" s="31"/>
      <c r="EEZ331" s="31"/>
      <c r="EFA331" s="31"/>
      <c r="EFB331" s="31"/>
      <c r="EFC331" s="31"/>
      <c r="EFD331" s="31"/>
      <c r="EFE331" s="31"/>
      <c r="EFF331" s="31"/>
      <c r="EFG331" s="31"/>
      <c r="EFH331" s="31"/>
      <c r="EFI331" s="31"/>
      <c r="EFJ331" s="31"/>
      <c r="EFK331" s="31"/>
      <c r="EFL331" s="31"/>
      <c r="EFM331" s="31"/>
      <c r="EFN331" s="31"/>
      <c r="EFO331" s="31"/>
      <c r="EFP331" s="31"/>
      <c r="EFQ331" s="31"/>
      <c r="EFR331" s="31"/>
      <c r="EFS331" s="31"/>
      <c r="EFT331" s="31"/>
      <c r="EFU331" s="31"/>
      <c r="EFV331" s="31"/>
      <c r="EFW331" s="31"/>
      <c r="EFX331" s="31"/>
      <c r="EFY331" s="31"/>
      <c r="EFZ331" s="31"/>
      <c r="EGA331" s="31"/>
      <c r="EGB331" s="31"/>
      <c r="EGC331" s="31"/>
      <c r="EGD331" s="31"/>
      <c r="EGE331" s="31"/>
      <c r="EGF331" s="31"/>
      <c r="EGG331" s="31"/>
      <c r="EGH331" s="31"/>
      <c r="EGI331" s="31"/>
      <c r="EGJ331" s="31"/>
      <c r="EGK331" s="31"/>
      <c r="EGL331" s="31"/>
      <c r="EGM331" s="31"/>
      <c r="EGN331" s="31"/>
      <c r="EGO331" s="31"/>
      <c r="EGP331" s="31"/>
      <c r="EGQ331" s="31"/>
      <c r="EGR331" s="31"/>
      <c r="EGS331" s="31"/>
      <c r="EGT331" s="31"/>
      <c r="EGU331" s="31"/>
      <c r="EGV331" s="31"/>
      <c r="EGW331" s="31"/>
      <c r="EGX331" s="31"/>
      <c r="EGY331" s="31"/>
      <c r="EGZ331" s="31"/>
      <c r="EHA331" s="31"/>
      <c r="EHB331" s="31"/>
      <c r="EHC331" s="31"/>
      <c r="EHD331" s="31"/>
      <c r="EHE331" s="31"/>
      <c r="EHF331" s="31"/>
      <c r="EHG331" s="31"/>
      <c r="EHH331" s="31"/>
      <c r="EHI331" s="31"/>
      <c r="EHJ331" s="31"/>
      <c r="EHK331" s="31"/>
      <c r="EHL331" s="31"/>
      <c r="EHM331" s="31"/>
      <c r="EHN331" s="31"/>
      <c r="EHO331" s="31"/>
      <c r="EHP331" s="31"/>
      <c r="EHQ331" s="31"/>
      <c r="EHR331" s="31"/>
      <c r="EHS331" s="31"/>
      <c r="EHT331" s="31"/>
      <c r="EHU331" s="31"/>
      <c r="EHV331" s="31"/>
      <c r="EHW331" s="31"/>
      <c r="EHX331" s="31"/>
      <c r="EHY331" s="31"/>
      <c r="EHZ331" s="31"/>
      <c r="EIA331" s="31"/>
      <c r="EIB331" s="31"/>
      <c r="EIC331" s="31"/>
      <c r="EID331" s="31"/>
      <c r="EIE331" s="31"/>
      <c r="EIF331" s="31"/>
      <c r="EIG331" s="31"/>
      <c r="EIH331" s="31"/>
      <c r="EII331" s="31"/>
      <c r="EIJ331" s="31"/>
      <c r="EIK331" s="31"/>
      <c r="EIL331" s="31"/>
      <c r="EIM331" s="31"/>
      <c r="EIN331" s="31"/>
      <c r="EIO331" s="31"/>
      <c r="EIP331" s="31"/>
      <c r="EIQ331" s="31"/>
      <c r="EIR331" s="31"/>
      <c r="EIS331" s="31"/>
      <c r="EIT331" s="31"/>
      <c r="EIU331" s="31"/>
      <c r="EIV331" s="31"/>
      <c r="EIW331" s="31"/>
      <c r="EIX331" s="31"/>
      <c r="EIY331" s="31"/>
      <c r="EIZ331" s="31"/>
      <c r="EJA331" s="31"/>
      <c r="EJB331" s="31"/>
      <c r="EJC331" s="31"/>
      <c r="EJD331" s="31"/>
      <c r="EJE331" s="31"/>
      <c r="EJF331" s="31"/>
      <c r="EJG331" s="31"/>
      <c r="EJH331" s="31"/>
      <c r="EJI331" s="31"/>
      <c r="EJJ331" s="31"/>
      <c r="EJK331" s="31"/>
      <c r="EJL331" s="31"/>
      <c r="EJM331" s="31"/>
      <c r="EJN331" s="31"/>
      <c r="EJO331" s="31"/>
      <c r="EJP331" s="31"/>
      <c r="EJQ331" s="31"/>
      <c r="EJR331" s="31"/>
      <c r="EJS331" s="31"/>
      <c r="EJT331" s="31"/>
      <c r="EJU331" s="31"/>
      <c r="EJV331" s="31"/>
      <c r="EJW331" s="31"/>
      <c r="EJX331" s="31"/>
      <c r="EJY331" s="31"/>
      <c r="EJZ331" s="31"/>
      <c r="EKA331" s="31"/>
      <c r="EKB331" s="31"/>
      <c r="EKC331" s="31"/>
      <c r="EKD331" s="31"/>
      <c r="EKE331" s="31"/>
      <c r="EKF331" s="31"/>
      <c r="EKG331" s="31"/>
      <c r="EKH331" s="31"/>
      <c r="EKI331" s="31"/>
      <c r="EKJ331" s="31"/>
      <c r="EKK331" s="31"/>
      <c r="EKL331" s="31"/>
      <c r="EKM331" s="31"/>
      <c r="EKN331" s="31"/>
      <c r="EKO331" s="31"/>
      <c r="EKP331" s="31"/>
      <c r="EKQ331" s="31"/>
      <c r="EKR331" s="31"/>
      <c r="EKS331" s="31"/>
      <c r="EKT331" s="31"/>
      <c r="EKU331" s="31"/>
      <c r="EKV331" s="31"/>
      <c r="EKW331" s="31"/>
      <c r="EKX331" s="31"/>
      <c r="EKY331" s="31"/>
      <c r="EKZ331" s="31"/>
      <c r="ELA331" s="31"/>
      <c r="ELB331" s="31"/>
      <c r="ELC331" s="31"/>
      <c r="ELD331" s="31"/>
      <c r="ELE331" s="31"/>
      <c r="ELF331" s="31"/>
      <c r="ELG331" s="31"/>
      <c r="ELH331" s="31"/>
      <c r="ELI331" s="31"/>
      <c r="ELJ331" s="31"/>
      <c r="ELK331" s="31"/>
      <c r="ELL331" s="31"/>
      <c r="ELM331" s="31"/>
      <c r="ELN331" s="31"/>
      <c r="ELO331" s="31"/>
      <c r="ELP331" s="31"/>
      <c r="ELQ331" s="31"/>
      <c r="ELR331" s="31"/>
      <c r="ELS331" s="31"/>
      <c r="ELT331" s="31"/>
      <c r="ELU331" s="31"/>
      <c r="ELV331" s="31"/>
      <c r="ELW331" s="31"/>
      <c r="ELX331" s="31"/>
      <c r="ELY331" s="31"/>
      <c r="ELZ331" s="31"/>
      <c r="EMA331" s="31"/>
      <c r="EMB331" s="31"/>
      <c r="EMC331" s="31"/>
      <c r="EMD331" s="31"/>
      <c r="EME331" s="31"/>
      <c r="EMF331" s="31"/>
      <c r="EMG331" s="31"/>
      <c r="EMH331" s="31"/>
      <c r="EMI331" s="31"/>
      <c r="EMJ331" s="31"/>
      <c r="EMK331" s="31"/>
      <c r="EML331" s="31"/>
      <c r="EMM331" s="31"/>
      <c r="EMN331" s="31"/>
      <c r="EMO331" s="31"/>
      <c r="EMP331" s="31"/>
      <c r="EMQ331" s="31"/>
      <c r="EMR331" s="31"/>
      <c r="EMS331" s="31"/>
      <c r="EMT331" s="31"/>
      <c r="EMU331" s="31"/>
      <c r="EMV331" s="31"/>
      <c r="EMW331" s="31"/>
      <c r="EMX331" s="31"/>
      <c r="EMY331" s="31"/>
      <c r="EMZ331" s="31"/>
      <c r="ENA331" s="31"/>
      <c r="ENB331" s="31"/>
      <c r="ENC331" s="31"/>
      <c r="END331" s="31"/>
      <c r="ENE331" s="31"/>
      <c r="ENF331" s="31"/>
      <c r="ENG331" s="31"/>
      <c r="ENH331" s="31"/>
      <c r="ENI331" s="31"/>
      <c r="ENJ331" s="31"/>
      <c r="ENK331" s="31"/>
      <c r="ENL331" s="31"/>
      <c r="ENM331" s="31"/>
      <c r="ENN331" s="31"/>
      <c r="ENO331" s="31"/>
      <c r="ENP331" s="31"/>
      <c r="ENQ331" s="31"/>
      <c r="ENR331" s="31"/>
      <c r="ENS331" s="31"/>
      <c r="ENT331" s="31"/>
      <c r="ENU331" s="31"/>
      <c r="ENV331" s="31"/>
      <c r="ENW331" s="31"/>
      <c r="ENX331" s="31"/>
      <c r="ENY331" s="31"/>
      <c r="ENZ331" s="31"/>
      <c r="EOA331" s="31"/>
      <c r="EOB331" s="31"/>
      <c r="EOC331" s="31"/>
      <c r="EOD331" s="31"/>
      <c r="EOE331" s="31"/>
      <c r="EOF331" s="31"/>
      <c r="EOG331" s="31"/>
      <c r="EOH331" s="31"/>
      <c r="EOI331" s="31"/>
      <c r="EOJ331" s="31"/>
      <c r="EOK331" s="31"/>
      <c r="EOL331" s="31"/>
      <c r="EOM331" s="31"/>
      <c r="EON331" s="31"/>
      <c r="EOO331" s="31"/>
      <c r="EOP331" s="31"/>
      <c r="EOQ331" s="31"/>
      <c r="EOR331" s="31"/>
      <c r="EOS331" s="31"/>
      <c r="EOT331" s="31"/>
      <c r="EOU331" s="31"/>
      <c r="EOV331" s="31"/>
      <c r="EOW331" s="31"/>
      <c r="EOX331" s="31"/>
      <c r="EOY331" s="31"/>
      <c r="EOZ331" s="31"/>
      <c r="EPA331" s="31"/>
      <c r="EPB331" s="31"/>
      <c r="EPC331" s="31"/>
      <c r="EPD331" s="31"/>
      <c r="EPE331" s="31"/>
      <c r="EPF331" s="31"/>
      <c r="EPG331" s="31"/>
      <c r="EPH331" s="31"/>
      <c r="EPI331" s="31"/>
      <c r="EPJ331" s="31"/>
      <c r="EPK331" s="31"/>
      <c r="EPL331" s="31"/>
      <c r="EPM331" s="31"/>
      <c r="EPN331" s="31"/>
      <c r="EPO331" s="31"/>
      <c r="EPP331" s="31"/>
      <c r="EPQ331" s="31"/>
      <c r="EPR331" s="31"/>
      <c r="EPS331" s="31"/>
      <c r="EPT331" s="31"/>
      <c r="EPU331" s="31"/>
      <c r="EPV331" s="31"/>
      <c r="EPW331" s="31"/>
      <c r="EPX331" s="31"/>
      <c r="EPY331" s="31"/>
      <c r="EPZ331" s="31"/>
      <c r="EQA331" s="31"/>
      <c r="EQB331" s="31"/>
      <c r="EQC331" s="31"/>
      <c r="EQD331" s="31"/>
      <c r="EQE331" s="31"/>
      <c r="EQF331" s="31"/>
      <c r="EQG331" s="31"/>
      <c r="EQH331" s="31"/>
      <c r="EQI331" s="31"/>
      <c r="EQJ331" s="31"/>
      <c r="EQK331" s="31"/>
      <c r="EQL331" s="31"/>
      <c r="EQM331" s="31"/>
      <c r="EQN331" s="31"/>
      <c r="EQO331" s="31"/>
      <c r="EQP331" s="31"/>
      <c r="EQQ331" s="31"/>
      <c r="EQR331" s="31"/>
      <c r="EQS331" s="31"/>
      <c r="EQT331" s="31"/>
      <c r="EQU331" s="31"/>
      <c r="EQV331" s="31"/>
      <c r="EQW331" s="31"/>
      <c r="EQX331" s="31"/>
      <c r="EQY331" s="31"/>
      <c r="EQZ331" s="31"/>
      <c r="ERA331" s="31"/>
      <c r="ERB331" s="31"/>
      <c r="ERC331" s="31"/>
      <c r="ERD331" s="31"/>
      <c r="ERE331" s="31"/>
      <c r="ERF331" s="31"/>
      <c r="ERG331" s="31"/>
      <c r="ERH331" s="31"/>
      <c r="ERI331" s="31"/>
      <c r="ERJ331" s="31"/>
      <c r="ERK331" s="31"/>
      <c r="ERL331" s="31"/>
      <c r="ERM331" s="31"/>
      <c r="ERN331" s="31"/>
      <c r="ERO331" s="31"/>
      <c r="ERP331" s="31"/>
      <c r="ERQ331" s="31"/>
      <c r="ERR331" s="31"/>
      <c r="ERS331" s="31"/>
      <c r="ERT331" s="31"/>
      <c r="ERU331" s="31"/>
      <c r="ERV331" s="31"/>
      <c r="ERW331" s="31"/>
      <c r="ERX331" s="31"/>
      <c r="ERY331" s="31"/>
      <c r="ERZ331" s="31"/>
      <c r="ESA331" s="31"/>
      <c r="ESB331" s="31"/>
      <c r="ESC331" s="31"/>
      <c r="ESD331" s="31"/>
      <c r="ESE331" s="31"/>
      <c r="ESF331" s="31"/>
      <c r="ESG331" s="31"/>
      <c r="ESH331" s="31"/>
      <c r="ESI331" s="31"/>
      <c r="ESJ331" s="31"/>
      <c r="ESK331" s="31"/>
      <c r="ESL331" s="31"/>
      <c r="ESM331" s="31"/>
      <c r="ESN331" s="31"/>
      <c r="ESO331" s="31"/>
      <c r="ESP331" s="31"/>
      <c r="ESQ331" s="31"/>
      <c r="ESR331" s="31"/>
      <c r="ESS331" s="31"/>
      <c r="EST331" s="31"/>
      <c r="ESU331" s="31"/>
      <c r="ESV331" s="31"/>
      <c r="ESW331" s="31"/>
      <c r="ESX331" s="31"/>
      <c r="ESY331" s="31"/>
      <c r="ESZ331" s="31"/>
      <c r="ETA331" s="31"/>
      <c r="ETB331" s="31"/>
      <c r="ETC331" s="31"/>
      <c r="ETD331" s="31"/>
      <c r="ETE331" s="31"/>
      <c r="ETF331" s="31"/>
      <c r="ETG331" s="31"/>
      <c r="ETH331" s="31"/>
      <c r="ETI331" s="31"/>
      <c r="ETJ331" s="31"/>
      <c r="ETK331" s="31"/>
      <c r="ETL331" s="31"/>
      <c r="ETM331" s="31"/>
      <c r="ETN331" s="31"/>
      <c r="ETO331" s="31"/>
      <c r="ETP331" s="31"/>
      <c r="ETQ331" s="31"/>
      <c r="ETR331" s="31"/>
      <c r="ETS331" s="31"/>
      <c r="ETT331" s="31"/>
      <c r="ETU331" s="31"/>
      <c r="ETV331" s="31"/>
      <c r="ETW331" s="31"/>
      <c r="ETX331" s="31"/>
      <c r="ETY331" s="31"/>
      <c r="ETZ331" s="31"/>
      <c r="EUA331" s="31"/>
      <c r="EUB331" s="31"/>
      <c r="EUC331" s="31"/>
      <c r="EUD331" s="31"/>
      <c r="EUE331" s="31"/>
      <c r="EUF331" s="31"/>
      <c r="EUG331" s="31"/>
      <c r="EUH331" s="31"/>
      <c r="EUI331" s="31"/>
      <c r="EUJ331" s="31"/>
      <c r="EUK331" s="31"/>
      <c r="EUL331" s="31"/>
      <c r="EUM331" s="31"/>
      <c r="EUN331" s="31"/>
      <c r="EUO331" s="31"/>
      <c r="EUP331" s="31"/>
      <c r="EUQ331" s="31"/>
      <c r="EUR331" s="31"/>
      <c r="EUS331" s="31"/>
      <c r="EUT331" s="31"/>
      <c r="EUU331" s="31"/>
      <c r="EUV331" s="31"/>
      <c r="EUW331" s="31"/>
      <c r="EUX331" s="31"/>
      <c r="EUY331" s="31"/>
      <c r="EUZ331" s="31"/>
      <c r="EVA331" s="31"/>
      <c r="EVB331" s="31"/>
      <c r="EVC331" s="31"/>
      <c r="EVD331" s="31"/>
      <c r="EVE331" s="31"/>
      <c r="EVF331" s="31"/>
      <c r="EVG331" s="31"/>
      <c r="EVH331" s="31"/>
      <c r="EVI331" s="31"/>
      <c r="EVJ331" s="31"/>
      <c r="EVK331" s="31"/>
      <c r="EVL331" s="31"/>
      <c r="EVM331" s="31"/>
      <c r="EVN331" s="31"/>
      <c r="EVO331" s="31"/>
      <c r="EVP331" s="31"/>
      <c r="EVQ331" s="31"/>
      <c r="EVR331" s="31"/>
      <c r="EVS331" s="31"/>
      <c r="EVT331" s="31"/>
      <c r="EVU331" s="31"/>
      <c r="EVV331" s="31"/>
      <c r="EVW331" s="31"/>
      <c r="EVX331" s="31"/>
      <c r="EVY331" s="31"/>
      <c r="EVZ331" s="31"/>
      <c r="EWA331" s="31"/>
      <c r="EWB331" s="31"/>
      <c r="EWC331" s="31"/>
      <c r="EWD331" s="31"/>
      <c r="EWE331" s="31"/>
      <c r="EWF331" s="31"/>
      <c r="EWG331" s="31"/>
      <c r="EWH331" s="31"/>
      <c r="EWI331" s="31"/>
      <c r="EWJ331" s="31"/>
      <c r="EWK331" s="31"/>
      <c r="EWL331" s="31"/>
      <c r="EWM331" s="31"/>
      <c r="EWN331" s="31"/>
      <c r="EWO331" s="31"/>
      <c r="EWP331" s="31"/>
      <c r="EWQ331" s="31"/>
      <c r="EWR331" s="31"/>
      <c r="EWS331" s="31"/>
      <c r="EWT331" s="31"/>
      <c r="EWU331" s="31"/>
      <c r="EWV331" s="31"/>
      <c r="EWW331" s="31"/>
      <c r="EWX331" s="31"/>
      <c r="EWY331" s="31"/>
      <c r="EWZ331" s="31"/>
      <c r="EXA331" s="31"/>
      <c r="EXB331" s="31"/>
      <c r="EXC331" s="31"/>
      <c r="EXD331" s="31"/>
      <c r="EXE331" s="31"/>
      <c r="EXF331" s="31"/>
      <c r="EXG331" s="31"/>
      <c r="EXH331" s="31"/>
      <c r="EXI331" s="31"/>
      <c r="EXJ331" s="31"/>
      <c r="EXK331" s="31"/>
      <c r="EXL331" s="31"/>
      <c r="EXM331" s="31"/>
      <c r="EXN331" s="31"/>
      <c r="EXO331" s="31"/>
      <c r="EXP331" s="31"/>
      <c r="EXQ331" s="31"/>
      <c r="EXR331" s="31"/>
      <c r="EXS331" s="31"/>
      <c r="EXT331" s="31"/>
      <c r="EXU331" s="31"/>
      <c r="EXV331" s="31"/>
      <c r="EXW331" s="31"/>
      <c r="EXX331" s="31"/>
      <c r="EXY331" s="31"/>
      <c r="EXZ331" s="31"/>
      <c r="EYA331" s="31"/>
      <c r="EYB331" s="31"/>
      <c r="EYC331" s="31"/>
      <c r="EYD331" s="31"/>
      <c r="EYE331" s="31"/>
      <c r="EYF331" s="31"/>
      <c r="EYG331" s="31"/>
      <c r="EYH331" s="31"/>
      <c r="EYI331" s="31"/>
      <c r="EYJ331" s="31"/>
      <c r="EYK331" s="31"/>
      <c r="EYL331" s="31"/>
      <c r="EYM331" s="31"/>
      <c r="EYN331" s="31"/>
      <c r="EYO331" s="31"/>
      <c r="EYP331" s="31"/>
      <c r="EYQ331" s="31"/>
      <c r="EYR331" s="31"/>
      <c r="EYS331" s="31"/>
      <c r="EYT331" s="31"/>
      <c r="EYU331" s="31"/>
      <c r="EYV331" s="31"/>
      <c r="EYW331" s="31"/>
      <c r="EYX331" s="31"/>
      <c r="EYY331" s="31"/>
      <c r="EYZ331" s="31"/>
      <c r="EZA331" s="31"/>
      <c r="EZB331" s="31"/>
      <c r="EZC331" s="31"/>
      <c r="EZD331" s="31"/>
      <c r="EZE331" s="31"/>
      <c r="EZF331" s="31"/>
      <c r="EZG331" s="31"/>
      <c r="EZH331" s="31"/>
      <c r="EZI331" s="31"/>
      <c r="EZJ331" s="31"/>
      <c r="EZK331" s="31"/>
      <c r="EZL331" s="31"/>
      <c r="EZM331" s="31"/>
      <c r="EZN331" s="31"/>
      <c r="EZO331" s="31"/>
      <c r="EZP331" s="31"/>
      <c r="EZQ331" s="31"/>
      <c r="EZR331" s="31"/>
      <c r="EZS331" s="31"/>
      <c r="EZT331" s="31"/>
      <c r="EZU331" s="31"/>
      <c r="EZV331" s="31"/>
      <c r="EZW331" s="31"/>
      <c r="EZX331" s="31"/>
      <c r="EZY331" s="31"/>
      <c r="EZZ331" s="31"/>
      <c r="FAA331" s="31"/>
      <c r="FAB331" s="31"/>
      <c r="FAC331" s="31"/>
      <c r="FAD331" s="31"/>
      <c r="FAE331" s="31"/>
      <c r="FAF331" s="31"/>
      <c r="FAG331" s="31"/>
      <c r="FAH331" s="31"/>
      <c r="FAI331" s="31"/>
      <c r="FAJ331" s="31"/>
      <c r="FAK331" s="31"/>
      <c r="FAL331" s="31"/>
      <c r="FAM331" s="31"/>
      <c r="FAN331" s="31"/>
      <c r="FAO331" s="31"/>
      <c r="FAP331" s="31"/>
      <c r="FAQ331" s="31"/>
      <c r="FAR331" s="31"/>
      <c r="FAS331" s="31"/>
      <c r="FAT331" s="31"/>
      <c r="FAU331" s="31"/>
      <c r="FAV331" s="31"/>
      <c r="FAW331" s="31"/>
      <c r="FAX331" s="31"/>
      <c r="FAY331" s="31"/>
      <c r="FAZ331" s="31"/>
      <c r="FBA331" s="31"/>
      <c r="FBB331" s="31"/>
      <c r="FBC331" s="31"/>
      <c r="FBD331" s="31"/>
      <c r="FBE331" s="31"/>
      <c r="FBF331" s="31"/>
      <c r="FBG331" s="31"/>
      <c r="FBH331" s="31"/>
      <c r="FBI331" s="31"/>
      <c r="FBJ331" s="31"/>
      <c r="FBK331" s="31"/>
      <c r="FBL331" s="31"/>
      <c r="FBM331" s="31"/>
      <c r="FBN331" s="31"/>
      <c r="FBO331" s="31"/>
      <c r="FBP331" s="31"/>
      <c r="FBQ331" s="31"/>
      <c r="FBR331" s="31"/>
      <c r="FBS331" s="31"/>
      <c r="FBT331" s="31"/>
      <c r="FBU331" s="31"/>
      <c r="FBV331" s="31"/>
      <c r="FBW331" s="31"/>
      <c r="FBX331" s="31"/>
      <c r="FBY331" s="31"/>
      <c r="FBZ331" s="31"/>
      <c r="FCA331" s="31"/>
      <c r="FCB331" s="31"/>
      <c r="FCC331" s="31"/>
      <c r="FCD331" s="31"/>
      <c r="FCE331" s="31"/>
      <c r="FCF331" s="31"/>
      <c r="FCG331" s="31"/>
      <c r="FCH331" s="31"/>
      <c r="FCI331" s="31"/>
      <c r="FCJ331" s="31"/>
      <c r="FCK331" s="31"/>
      <c r="FCL331" s="31"/>
      <c r="FCM331" s="31"/>
      <c r="FCN331" s="31"/>
      <c r="FCO331" s="31"/>
      <c r="FCP331" s="31"/>
      <c r="FCQ331" s="31"/>
      <c r="FCR331" s="31"/>
      <c r="FCS331" s="31"/>
      <c r="FCT331" s="31"/>
      <c r="FCU331" s="31"/>
      <c r="FCV331" s="31"/>
      <c r="FCW331" s="31"/>
      <c r="FCX331" s="31"/>
      <c r="FCY331" s="31"/>
      <c r="FCZ331" s="31"/>
      <c r="FDA331" s="31"/>
      <c r="FDB331" s="31"/>
      <c r="FDC331" s="31"/>
      <c r="FDD331" s="31"/>
      <c r="FDE331" s="31"/>
      <c r="FDF331" s="31"/>
      <c r="FDG331" s="31"/>
      <c r="FDH331" s="31"/>
      <c r="FDI331" s="31"/>
      <c r="FDJ331" s="31"/>
      <c r="FDK331" s="31"/>
      <c r="FDL331" s="31"/>
      <c r="FDM331" s="31"/>
      <c r="FDN331" s="31"/>
      <c r="FDO331" s="31"/>
      <c r="FDP331" s="31"/>
      <c r="FDQ331" s="31"/>
      <c r="FDR331" s="31"/>
      <c r="FDS331" s="31"/>
      <c r="FDT331" s="31"/>
      <c r="FDU331" s="31"/>
      <c r="FDV331" s="31"/>
      <c r="FDW331" s="31"/>
      <c r="FDX331" s="31"/>
      <c r="FDY331" s="31"/>
      <c r="FDZ331" s="31"/>
      <c r="FEA331" s="31"/>
      <c r="FEB331" s="31"/>
      <c r="FEC331" s="31"/>
      <c r="FED331" s="31"/>
      <c r="FEE331" s="31"/>
      <c r="FEF331" s="31"/>
      <c r="FEG331" s="31"/>
      <c r="FEH331" s="31"/>
      <c r="FEI331" s="31"/>
      <c r="FEJ331" s="31"/>
      <c r="FEK331" s="31"/>
      <c r="FEL331" s="31"/>
      <c r="FEM331" s="31"/>
      <c r="FEN331" s="31"/>
      <c r="FEO331" s="31"/>
      <c r="FEP331" s="31"/>
      <c r="FEQ331" s="31"/>
      <c r="FER331" s="31"/>
      <c r="FES331" s="31"/>
      <c r="FET331" s="31"/>
      <c r="FEU331" s="31"/>
      <c r="FEV331" s="31"/>
      <c r="FEW331" s="31"/>
      <c r="FEX331" s="31"/>
      <c r="FEY331" s="31"/>
      <c r="FEZ331" s="31"/>
      <c r="FFA331" s="31"/>
      <c r="FFB331" s="31"/>
      <c r="FFC331" s="31"/>
      <c r="FFD331" s="31"/>
      <c r="FFE331" s="31"/>
      <c r="FFF331" s="31"/>
      <c r="FFG331" s="31"/>
      <c r="FFH331" s="31"/>
      <c r="FFI331" s="31"/>
      <c r="FFJ331" s="31"/>
      <c r="FFK331" s="31"/>
      <c r="FFL331" s="31"/>
      <c r="FFM331" s="31"/>
      <c r="FFN331" s="31"/>
      <c r="FFO331" s="31"/>
      <c r="FFP331" s="31"/>
      <c r="FFQ331" s="31"/>
      <c r="FFR331" s="31"/>
      <c r="FFS331" s="31"/>
      <c r="FFT331" s="31"/>
      <c r="FFU331" s="31"/>
      <c r="FFV331" s="31"/>
      <c r="FFW331" s="31"/>
      <c r="FFX331" s="31"/>
      <c r="FFY331" s="31"/>
      <c r="FFZ331" s="31"/>
      <c r="FGA331" s="31"/>
      <c r="FGB331" s="31"/>
      <c r="FGC331" s="31"/>
      <c r="FGD331" s="31"/>
      <c r="FGE331" s="31"/>
      <c r="FGF331" s="31"/>
      <c r="FGG331" s="31"/>
      <c r="FGH331" s="31"/>
      <c r="FGI331" s="31"/>
      <c r="FGJ331" s="31"/>
      <c r="FGK331" s="31"/>
      <c r="FGL331" s="31"/>
      <c r="FGM331" s="31"/>
      <c r="FGN331" s="31"/>
      <c r="FGO331" s="31"/>
      <c r="FGP331" s="31"/>
      <c r="FGQ331" s="31"/>
      <c r="FGR331" s="31"/>
      <c r="FGS331" s="31"/>
      <c r="FGT331" s="31"/>
      <c r="FGU331" s="31"/>
      <c r="FGV331" s="31"/>
      <c r="FGW331" s="31"/>
      <c r="FGX331" s="31"/>
      <c r="FGY331" s="31"/>
      <c r="FGZ331" s="31"/>
      <c r="FHA331" s="31"/>
      <c r="FHB331" s="31"/>
      <c r="FHC331" s="31"/>
      <c r="FHD331" s="31"/>
      <c r="FHE331" s="31"/>
      <c r="FHF331" s="31"/>
      <c r="FHG331" s="31"/>
      <c r="FHH331" s="31"/>
      <c r="FHI331" s="31"/>
      <c r="FHJ331" s="31"/>
      <c r="FHK331" s="31"/>
      <c r="FHL331" s="31"/>
      <c r="FHM331" s="31"/>
      <c r="FHN331" s="31"/>
      <c r="FHO331" s="31"/>
      <c r="FHP331" s="31"/>
      <c r="FHQ331" s="31"/>
      <c r="FHR331" s="31"/>
      <c r="FHS331" s="31"/>
      <c r="FHT331" s="31"/>
      <c r="FHU331" s="31"/>
      <c r="FHV331" s="31"/>
      <c r="FHW331" s="31"/>
      <c r="FHX331" s="31"/>
      <c r="FHY331" s="31"/>
      <c r="FHZ331" s="31"/>
      <c r="FIA331" s="31"/>
      <c r="FIB331" s="31"/>
      <c r="FIC331" s="31"/>
      <c r="FID331" s="31"/>
      <c r="FIE331" s="31"/>
      <c r="FIF331" s="31"/>
      <c r="FIG331" s="31"/>
      <c r="FIH331" s="31"/>
      <c r="FII331" s="31"/>
      <c r="FIJ331" s="31"/>
      <c r="FIK331" s="31"/>
      <c r="FIL331" s="31"/>
      <c r="FIM331" s="31"/>
      <c r="FIN331" s="31"/>
      <c r="FIO331" s="31"/>
      <c r="FIP331" s="31"/>
      <c r="FIQ331" s="31"/>
      <c r="FIR331" s="31"/>
      <c r="FIS331" s="31"/>
      <c r="FIT331" s="31"/>
      <c r="FIU331" s="31"/>
      <c r="FIV331" s="31"/>
      <c r="FIW331" s="31"/>
      <c r="FIX331" s="31"/>
      <c r="FIY331" s="31"/>
      <c r="FIZ331" s="31"/>
      <c r="FJA331" s="31"/>
      <c r="FJB331" s="31"/>
      <c r="FJC331" s="31"/>
      <c r="FJD331" s="31"/>
      <c r="FJE331" s="31"/>
      <c r="FJF331" s="31"/>
      <c r="FJG331" s="31"/>
      <c r="FJH331" s="31"/>
      <c r="FJI331" s="31"/>
      <c r="FJJ331" s="31"/>
      <c r="FJK331" s="31"/>
      <c r="FJL331" s="31"/>
      <c r="FJM331" s="31"/>
      <c r="FJN331" s="31"/>
      <c r="FJO331" s="31"/>
      <c r="FJP331" s="31"/>
      <c r="FJQ331" s="31"/>
      <c r="FJR331" s="31"/>
      <c r="FJS331" s="31"/>
      <c r="FJT331" s="31"/>
      <c r="FJU331" s="31"/>
      <c r="FJV331" s="31"/>
      <c r="FJW331" s="31"/>
      <c r="FJX331" s="31"/>
      <c r="FJY331" s="31"/>
      <c r="FJZ331" s="31"/>
      <c r="FKA331" s="31"/>
      <c r="FKB331" s="31"/>
      <c r="FKC331" s="31"/>
      <c r="FKD331" s="31"/>
      <c r="FKE331" s="31"/>
      <c r="FKF331" s="31"/>
      <c r="FKG331" s="31"/>
      <c r="FKH331" s="31"/>
      <c r="FKI331" s="31"/>
      <c r="FKJ331" s="31"/>
      <c r="FKK331" s="31"/>
      <c r="FKL331" s="31"/>
      <c r="FKM331" s="31"/>
      <c r="FKN331" s="31"/>
      <c r="FKO331" s="31"/>
      <c r="FKP331" s="31"/>
      <c r="FKQ331" s="31"/>
      <c r="FKR331" s="31"/>
      <c r="FKS331" s="31"/>
      <c r="FKT331" s="31"/>
      <c r="FKU331" s="31"/>
      <c r="FKV331" s="31"/>
      <c r="FKW331" s="31"/>
      <c r="FKX331" s="31"/>
      <c r="FKY331" s="31"/>
      <c r="FKZ331" s="31"/>
      <c r="FLA331" s="31"/>
      <c r="FLB331" s="31"/>
      <c r="FLC331" s="31"/>
      <c r="FLD331" s="31"/>
      <c r="FLE331" s="31"/>
      <c r="FLF331" s="31"/>
      <c r="FLG331" s="31"/>
      <c r="FLH331" s="31"/>
      <c r="FLI331" s="31"/>
      <c r="FLJ331" s="31"/>
      <c r="FLK331" s="31"/>
      <c r="FLL331" s="31"/>
      <c r="FLM331" s="31"/>
      <c r="FLN331" s="31"/>
      <c r="FLO331" s="31"/>
      <c r="FLP331" s="31"/>
      <c r="FLQ331" s="31"/>
      <c r="FLR331" s="31"/>
      <c r="FLS331" s="31"/>
      <c r="FLT331" s="31"/>
      <c r="FLU331" s="31"/>
      <c r="FLV331" s="31"/>
      <c r="FLW331" s="31"/>
      <c r="FLX331" s="31"/>
      <c r="FLY331" s="31"/>
      <c r="FLZ331" s="31"/>
      <c r="FMA331" s="31"/>
      <c r="FMB331" s="31"/>
      <c r="FMC331" s="31"/>
      <c r="FMD331" s="31"/>
      <c r="FME331" s="31"/>
      <c r="FMF331" s="31"/>
      <c r="FMG331" s="31"/>
      <c r="FMH331" s="31"/>
      <c r="FMI331" s="31"/>
      <c r="FMJ331" s="31"/>
      <c r="FMK331" s="31"/>
      <c r="FML331" s="31"/>
      <c r="FMM331" s="31"/>
      <c r="FMN331" s="31"/>
      <c r="FMO331" s="31"/>
      <c r="FMP331" s="31"/>
      <c r="FMQ331" s="31"/>
      <c r="FMR331" s="31"/>
      <c r="FMS331" s="31"/>
      <c r="FMT331" s="31"/>
      <c r="FMU331" s="31"/>
      <c r="FMV331" s="31"/>
      <c r="FMW331" s="31"/>
      <c r="FMX331" s="31"/>
      <c r="FMY331" s="31"/>
      <c r="FMZ331" s="31"/>
      <c r="FNA331" s="31"/>
      <c r="FNB331" s="31"/>
      <c r="FNC331" s="31"/>
      <c r="FND331" s="31"/>
      <c r="FNE331" s="31"/>
      <c r="FNF331" s="31"/>
      <c r="FNG331" s="31"/>
      <c r="FNH331" s="31"/>
      <c r="FNI331" s="31"/>
      <c r="FNJ331" s="31"/>
      <c r="FNK331" s="31"/>
      <c r="FNL331" s="31"/>
      <c r="FNM331" s="31"/>
      <c r="FNN331" s="31"/>
      <c r="FNO331" s="31"/>
      <c r="FNP331" s="31"/>
      <c r="FNQ331" s="31"/>
      <c r="FNR331" s="31"/>
      <c r="FNS331" s="31"/>
      <c r="FNT331" s="31"/>
      <c r="FNU331" s="31"/>
      <c r="FNV331" s="31"/>
      <c r="FNW331" s="31"/>
      <c r="FNX331" s="31"/>
      <c r="FNY331" s="31"/>
      <c r="FNZ331" s="31"/>
      <c r="FOA331" s="31"/>
      <c r="FOB331" s="31"/>
      <c r="FOC331" s="31"/>
      <c r="FOD331" s="31"/>
      <c r="FOE331" s="31"/>
      <c r="FOF331" s="31"/>
      <c r="FOG331" s="31"/>
      <c r="FOH331" s="31"/>
      <c r="FOI331" s="31"/>
      <c r="FOJ331" s="31"/>
      <c r="FOK331" s="31"/>
      <c r="FOL331" s="31"/>
      <c r="FOM331" s="31"/>
      <c r="FON331" s="31"/>
      <c r="FOO331" s="31"/>
      <c r="FOP331" s="31"/>
      <c r="FOQ331" s="31"/>
      <c r="FOR331" s="31"/>
      <c r="FOS331" s="31"/>
      <c r="FOT331" s="31"/>
      <c r="FOU331" s="31"/>
      <c r="FOV331" s="31"/>
      <c r="FOW331" s="31"/>
      <c r="FOX331" s="31"/>
      <c r="FOY331" s="31"/>
      <c r="FOZ331" s="31"/>
      <c r="FPA331" s="31"/>
      <c r="FPB331" s="31"/>
      <c r="FPC331" s="31"/>
      <c r="FPD331" s="31"/>
      <c r="FPE331" s="31"/>
      <c r="FPF331" s="31"/>
      <c r="FPG331" s="31"/>
      <c r="FPH331" s="31"/>
      <c r="FPI331" s="31"/>
      <c r="FPJ331" s="31"/>
      <c r="FPK331" s="31"/>
      <c r="FPL331" s="31"/>
      <c r="FPM331" s="31"/>
      <c r="FPN331" s="31"/>
      <c r="FPO331" s="31"/>
      <c r="FPP331" s="31"/>
      <c r="FPQ331" s="31"/>
      <c r="FPR331" s="31"/>
      <c r="FPS331" s="31"/>
      <c r="FPT331" s="31"/>
      <c r="FPU331" s="31"/>
      <c r="FPV331" s="31"/>
      <c r="FPW331" s="31"/>
      <c r="FPX331" s="31"/>
      <c r="FPY331" s="31"/>
      <c r="FPZ331" s="31"/>
      <c r="FQA331" s="31"/>
      <c r="FQB331" s="31"/>
      <c r="FQC331" s="31"/>
      <c r="FQD331" s="31"/>
      <c r="FQE331" s="31"/>
      <c r="FQF331" s="31"/>
      <c r="FQG331" s="31"/>
      <c r="FQH331" s="31"/>
      <c r="FQI331" s="31"/>
      <c r="FQJ331" s="31"/>
      <c r="FQK331" s="31"/>
      <c r="FQL331" s="31"/>
      <c r="FQM331" s="31"/>
      <c r="FQN331" s="31"/>
      <c r="FQO331" s="31"/>
      <c r="FQP331" s="31"/>
      <c r="FQQ331" s="31"/>
      <c r="FQR331" s="31"/>
      <c r="FQS331" s="31"/>
      <c r="FQT331" s="31"/>
      <c r="FQU331" s="31"/>
      <c r="FQV331" s="31"/>
      <c r="FQW331" s="31"/>
      <c r="FQX331" s="31"/>
      <c r="FQY331" s="31"/>
      <c r="FQZ331" s="31"/>
      <c r="FRA331" s="31"/>
      <c r="FRB331" s="31"/>
      <c r="FRC331" s="31"/>
      <c r="FRD331" s="31"/>
      <c r="FRE331" s="31"/>
      <c r="FRF331" s="31"/>
      <c r="FRG331" s="31"/>
      <c r="FRH331" s="31"/>
      <c r="FRI331" s="31"/>
      <c r="FRJ331" s="31"/>
      <c r="FRK331" s="31"/>
      <c r="FRL331" s="31"/>
      <c r="FRM331" s="31"/>
      <c r="FRN331" s="31"/>
      <c r="FRO331" s="31"/>
      <c r="FRP331" s="31"/>
      <c r="FRQ331" s="31"/>
      <c r="FRR331" s="31"/>
      <c r="FRS331" s="31"/>
      <c r="FRT331" s="31"/>
      <c r="FRU331" s="31"/>
      <c r="FRV331" s="31"/>
      <c r="FRW331" s="31"/>
      <c r="FRX331" s="31"/>
      <c r="FRY331" s="31"/>
      <c r="FRZ331" s="31"/>
      <c r="FSA331" s="31"/>
      <c r="FSB331" s="31"/>
      <c r="FSC331" s="31"/>
      <c r="FSD331" s="31"/>
      <c r="FSE331" s="31"/>
      <c r="FSF331" s="31"/>
      <c r="FSG331" s="31"/>
      <c r="FSH331" s="31"/>
      <c r="FSI331" s="31"/>
      <c r="FSJ331" s="31"/>
      <c r="FSK331" s="31"/>
      <c r="FSL331" s="31"/>
      <c r="FSM331" s="31"/>
      <c r="FSN331" s="31"/>
      <c r="FSO331" s="31"/>
      <c r="FSP331" s="31"/>
      <c r="FSQ331" s="31"/>
      <c r="FSR331" s="31"/>
      <c r="FSS331" s="31"/>
      <c r="FST331" s="31"/>
      <c r="FSU331" s="31"/>
      <c r="FSV331" s="31"/>
      <c r="FSW331" s="31"/>
      <c r="FSX331" s="31"/>
      <c r="FSY331" s="31"/>
      <c r="FSZ331" s="31"/>
      <c r="FTA331" s="31"/>
      <c r="FTB331" s="31"/>
      <c r="FTC331" s="31"/>
      <c r="FTD331" s="31"/>
      <c r="FTE331" s="31"/>
      <c r="FTF331" s="31"/>
      <c r="FTG331" s="31"/>
      <c r="FTH331" s="31"/>
      <c r="FTI331" s="31"/>
      <c r="FTJ331" s="31"/>
      <c r="FTK331" s="31"/>
      <c r="FTL331" s="31"/>
      <c r="FTM331" s="31"/>
      <c r="FTN331" s="31"/>
      <c r="FTO331" s="31"/>
      <c r="FTP331" s="31"/>
      <c r="FTQ331" s="31"/>
      <c r="FTR331" s="31"/>
      <c r="FTS331" s="31"/>
      <c r="FTT331" s="31"/>
      <c r="FTU331" s="31"/>
      <c r="FTV331" s="31"/>
      <c r="FTW331" s="31"/>
      <c r="FTX331" s="31"/>
      <c r="FTY331" s="31"/>
      <c r="FTZ331" s="31"/>
      <c r="FUA331" s="31"/>
      <c r="FUB331" s="31"/>
      <c r="FUC331" s="31"/>
      <c r="FUD331" s="31"/>
      <c r="FUE331" s="31"/>
      <c r="FUF331" s="31"/>
      <c r="FUG331" s="31"/>
      <c r="FUH331" s="31"/>
      <c r="FUI331" s="31"/>
      <c r="FUJ331" s="31"/>
      <c r="FUK331" s="31"/>
      <c r="FUL331" s="31"/>
      <c r="FUM331" s="31"/>
      <c r="FUN331" s="31"/>
      <c r="FUO331" s="31"/>
      <c r="FUP331" s="31"/>
      <c r="FUQ331" s="31"/>
      <c r="FUR331" s="31"/>
      <c r="FUS331" s="31"/>
      <c r="FUT331" s="31"/>
      <c r="FUU331" s="31"/>
      <c r="FUV331" s="31"/>
      <c r="FUW331" s="31"/>
      <c r="FUX331" s="31"/>
      <c r="FUY331" s="31"/>
      <c r="FUZ331" s="31"/>
      <c r="FVA331" s="31"/>
      <c r="FVB331" s="31"/>
      <c r="FVC331" s="31"/>
      <c r="FVD331" s="31"/>
      <c r="FVE331" s="31"/>
      <c r="FVF331" s="31"/>
      <c r="FVG331" s="31"/>
      <c r="FVH331" s="31"/>
      <c r="FVI331" s="31"/>
      <c r="FVJ331" s="31"/>
      <c r="FVK331" s="31"/>
      <c r="FVL331" s="31"/>
      <c r="FVM331" s="31"/>
      <c r="FVN331" s="31"/>
      <c r="FVO331" s="31"/>
      <c r="FVP331" s="31"/>
      <c r="FVQ331" s="31"/>
      <c r="FVR331" s="31"/>
      <c r="FVS331" s="31"/>
      <c r="FVT331" s="31"/>
      <c r="FVU331" s="31"/>
      <c r="FVV331" s="31"/>
      <c r="FVW331" s="31"/>
      <c r="FVX331" s="31"/>
      <c r="FVY331" s="31"/>
      <c r="FVZ331" s="31"/>
      <c r="FWA331" s="31"/>
      <c r="FWB331" s="31"/>
      <c r="FWC331" s="31"/>
      <c r="FWD331" s="31"/>
      <c r="FWE331" s="31"/>
      <c r="FWF331" s="31"/>
      <c r="FWG331" s="31"/>
      <c r="FWH331" s="31"/>
      <c r="FWI331" s="31"/>
      <c r="FWJ331" s="31"/>
      <c r="FWK331" s="31"/>
      <c r="FWL331" s="31"/>
      <c r="FWM331" s="31"/>
      <c r="FWN331" s="31"/>
      <c r="FWO331" s="31"/>
      <c r="FWP331" s="31"/>
      <c r="FWQ331" s="31"/>
      <c r="FWR331" s="31"/>
      <c r="FWS331" s="31"/>
      <c r="FWT331" s="31"/>
      <c r="FWU331" s="31"/>
      <c r="FWV331" s="31"/>
      <c r="FWW331" s="31"/>
      <c r="FWX331" s="31"/>
      <c r="FWY331" s="31"/>
      <c r="FWZ331" s="31"/>
      <c r="FXA331" s="31"/>
      <c r="FXB331" s="31"/>
      <c r="FXC331" s="31"/>
      <c r="FXD331" s="31"/>
      <c r="FXE331" s="31"/>
      <c r="FXF331" s="31"/>
      <c r="FXG331" s="31"/>
      <c r="FXH331" s="31"/>
      <c r="FXI331" s="31"/>
      <c r="FXJ331" s="31"/>
      <c r="FXK331" s="31"/>
      <c r="FXL331" s="31"/>
      <c r="FXM331" s="31"/>
      <c r="FXN331" s="31"/>
      <c r="FXO331" s="31"/>
      <c r="FXP331" s="31"/>
      <c r="FXQ331" s="31"/>
      <c r="FXR331" s="31"/>
      <c r="FXS331" s="31"/>
      <c r="FXT331" s="31"/>
      <c r="FXU331" s="31"/>
      <c r="FXV331" s="31"/>
      <c r="FXW331" s="31"/>
      <c r="FXX331" s="31"/>
      <c r="FXY331" s="31"/>
      <c r="FXZ331" s="31"/>
      <c r="FYA331" s="31"/>
      <c r="FYB331" s="31"/>
      <c r="FYC331" s="31"/>
      <c r="FYD331" s="31"/>
      <c r="FYE331" s="31"/>
      <c r="FYF331" s="31"/>
      <c r="FYG331" s="31"/>
      <c r="FYH331" s="31"/>
      <c r="FYI331" s="31"/>
      <c r="FYJ331" s="31"/>
      <c r="FYK331" s="31"/>
      <c r="FYL331" s="31"/>
      <c r="FYM331" s="31"/>
      <c r="FYN331" s="31"/>
      <c r="FYO331" s="31"/>
      <c r="FYP331" s="31"/>
      <c r="FYQ331" s="31"/>
      <c r="FYR331" s="31"/>
      <c r="FYS331" s="31"/>
      <c r="FYT331" s="31"/>
      <c r="FYU331" s="31"/>
      <c r="FYV331" s="31"/>
      <c r="FYW331" s="31"/>
      <c r="FYX331" s="31"/>
      <c r="FYY331" s="31"/>
      <c r="FYZ331" s="31"/>
      <c r="FZA331" s="31"/>
      <c r="FZB331" s="31"/>
      <c r="FZC331" s="31"/>
      <c r="FZD331" s="31"/>
      <c r="FZE331" s="31"/>
      <c r="FZF331" s="31"/>
      <c r="FZG331" s="31"/>
      <c r="FZH331" s="31"/>
      <c r="FZI331" s="31"/>
      <c r="FZJ331" s="31"/>
      <c r="FZK331" s="31"/>
      <c r="FZL331" s="31"/>
      <c r="FZM331" s="31"/>
      <c r="FZN331" s="31"/>
      <c r="FZO331" s="31"/>
      <c r="FZP331" s="31"/>
      <c r="FZQ331" s="31"/>
      <c r="FZR331" s="31"/>
      <c r="FZS331" s="31"/>
      <c r="FZT331" s="31"/>
      <c r="FZU331" s="31"/>
      <c r="FZV331" s="31"/>
      <c r="FZW331" s="31"/>
      <c r="FZX331" s="31"/>
      <c r="FZY331" s="31"/>
      <c r="FZZ331" s="31"/>
      <c r="GAA331" s="31"/>
      <c r="GAB331" s="31"/>
      <c r="GAC331" s="31"/>
      <c r="GAD331" s="31"/>
      <c r="GAE331" s="31"/>
      <c r="GAF331" s="31"/>
      <c r="GAG331" s="31"/>
      <c r="GAH331" s="31"/>
      <c r="GAI331" s="31"/>
      <c r="GAJ331" s="31"/>
      <c r="GAK331" s="31"/>
      <c r="GAL331" s="31"/>
      <c r="GAM331" s="31"/>
      <c r="GAN331" s="31"/>
      <c r="GAO331" s="31"/>
      <c r="GAP331" s="31"/>
      <c r="GAQ331" s="31"/>
      <c r="GAR331" s="31"/>
      <c r="GAS331" s="31"/>
      <c r="GAT331" s="31"/>
      <c r="GAU331" s="31"/>
      <c r="GAV331" s="31"/>
      <c r="GAW331" s="31"/>
      <c r="GAX331" s="31"/>
      <c r="GAY331" s="31"/>
      <c r="GAZ331" s="31"/>
      <c r="GBA331" s="31"/>
      <c r="GBB331" s="31"/>
      <c r="GBC331" s="31"/>
      <c r="GBD331" s="31"/>
      <c r="GBE331" s="31"/>
      <c r="GBF331" s="31"/>
      <c r="GBG331" s="31"/>
      <c r="GBH331" s="31"/>
      <c r="GBI331" s="31"/>
      <c r="GBJ331" s="31"/>
      <c r="GBK331" s="31"/>
      <c r="GBL331" s="31"/>
      <c r="GBM331" s="31"/>
      <c r="GBN331" s="31"/>
      <c r="GBO331" s="31"/>
      <c r="GBP331" s="31"/>
      <c r="GBQ331" s="31"/>
      <c r="GBR331" s="31"/>
      <c r="GBS331" s="31"/>
      <c r="GBT331" s="31"/>
      <c r="GBU331" s="31"/>
      <c r="GBV331" s="31"/>
      <c r="GBW331" s="31"/>
      <c r="GBX331" s="31"/>
      <c r="GBY331" s="31"/>
      <c r="GBZ331" s="31"/>
      <c r="GCA331" s="31"/>
      <c r="GCB331" s="31"/>
      <c r="GCC331" s="31"/>
      <c r="GCD331" s="31"/>
      <c r="GCE331" s="31"/>
      <c r="GCF331" s="31"/>
      <c r="GCG331" s="31"/>
      <c r="GCH331" s="31"/>
      <c r="GCI331" s="31"/>
      <c r="GCJ331" s="31"/>
      <c r="GCK331" s="31"/>
      <c r="GCL331" s="31"/>
      <c r="GCM331" s="31"/>
      <c r="GCN331" s="31"/>
      <c r="GCO331" s="31"/>
      <c r="GCP331" s="31"/>
      <c r="GCQ331" s="31"/>
      <c r="GCR331" s="31"/>
      <c r="GCS331" s="31"/>
      <c r="GCT331" s="31"/>
      <c r="GCU331" s="31"/>
      <c r="GCV331" s="31"/>
      <c r="GCW331" s="31"/>
      <c r="GCX331" s="31"/>
      <c r="GCY331" s="31"/>
      <c r="GCZ331" s="31"/>
      <c r="GDA331" s="31"/>
      <c r="GDB331" s="31"/>
      <c r="GDC331" s="31"/>
      <c r="GDD331" s="31"/>
      <c r="GDE331" s="31"/>
      <c r="GDF331" s="31"/>
      <c r="GDG331" s="31"/>
      <c r="GDH331" s="31"/>
      <c r="GDI331" s="31"/>
      <c r="GDJ331" s="31"/>
      <c r="GDK331" s="31"/>
      <c r="GDL331" s="31"/>
      <c r="GDM331" s="31"/>
      <c r="GDN331" s="31"/>
      <c r="GDO331" s="31"/>
      <c r="GDP331" s="31"/>
      <c r="GDQ331" s="31"/>
      <c r="GDR331" s="31"/>
      <c r="GDS331" s="31"/>
      <c r="GDT331" s="31"/>
      <c r="GDU331" s="31"/>
      <c r="GDV331" s="31"/>
      <c r="GDW331" s="31"/>
      <c r="GDX331" s="31"/>
      <c r="GDY331" s="31"/>
      <c r="GDZ331" s="31"/>
      <c r="GEA331" s="31"/>
      <c r="GEB331" s="31"/>
      <c r="GEC331" s="31"/>
      <c r="GED331" s="31"/>
      <c r="GEE331" s="31"/>
      <c r="GEF331" s="31"/>
      <c r="GEG331" s="31"/>
      <c r="GEH331" s="31"/>
      <c r="GEI331" s="31"/>
      <c r="GEJ331" s="31"/>
      <c r="GEK331" s="31"/>
      <c r="GEL331" s="31"/>
      <c r="GEM331" s="31"/>
      <c r="GEN331" s="31"/>
      <c r="GEO331" s="31"/>
      <c r="GEP331" s="31"/>
      <c r="GEQ331" s="31"/>
      <c r="GER331" s="31"/>
      <c r="GES331" s="31"/>
      <c r="GET331" s="31"/>
      <c r="GEU331" s="31"/>
      <c r="GEV331" s="31"/>
      <c r="GEW331" s="31"/>
      <c r="GEX331" s="31"/>
      <c r="GEY331" s="31"/>
      <c r="GEZ331" s="31"/>
      <c r="GFA331" s="31"/>
      <c r="GFB331" s="31"/>
      <c r="GFC331" s="31"/>
      <c r="GFD331" s="31"/>
      <c r="GFE331" s="31"/>
      <c r="GFF331" s="31"/>
      <c r="GFG331" s="31"/>
      <c r="GFH331" s="31"/>
      <c r="GFI331" s="31"/>
      <c r="GFJ331" s="31"/>
      <c r="GFK331" s="31"/>
      <c r="GFL331" s="31"/>
      <c r="GFM331" s="31"/>
      <c r="GFN331" s="31"/>
      <c r="GFO331" s="31"/>
      <c r="GFP331" s="31"/>
      <c r="GFQ331" s="31"/>
      <c r="GFR331" s="31"/>
      <c r="GFS331" s="31"/>
      <c r="GFT331" s="31"/>
      <c r="GFU331" s="31"/>
      <c r="GFV331" s="31"/>
      <c r="GFW331" s="31"/>
      <c r="GFX331" s="31"/>
      <c r="GFY331" s="31"/>
      <c r="GFZ331" s="31"/>
      <c r="GGA331" s="31"/>
      <c r="GGB331" s="31"/>
      <c r="GGC331" s="31"/>
      <c r="GGD331" s="31"/>
      <c r="GGE331" s="31"/>
      <c r="GGF331" s="31"/>
      <c r="GGG331" s="31"/>
      <c r="GGH331" s="31"/>
      <c r="GGI331" s="31"/>
      <c r="GGJ331" s="31"/>
      <c r="GGK331" s="31"/>
      <c r="GGL331" s="31"/>
      <c r="GGM331" s="31"/>
      <c r="GGN331" s="31"/>
      <c r="GGO331" s="31"/>
      <c r="GGP331" s="31"/>
      <c r="GGQ331" s="31"/>
      <c r="GGR331" s="31"/>
      <c r="GGS331" s="31"/>
      <c r="GGT331" s="31"/>
      <c r="GGU331" s="31"/>
      <c r="GGV331" s="31"/>
      <c r="GGW331" s="31"/>
      <c r="GGX331" s="31"/>
      <c r="GGY331" s="31"/>
      <c r="GGZ331" s="31"/>
      <c r="GHA331" s="31"/>
      <c r="GHB331" s="31"/>
      <c r="GHC331" s="31"/>
      <c r="GHD331" s="31"/>
      <c r="GHE331" s="31"/>
      <c r="GHF331" s="31"/>
      <c r="GHG331" s="31"/>
      <c r="GHH331" s="31"/>
      <c r="GHI331" s="31"/>
      <c r="GHJ331" s="31"/>
      <c r="GHK331" s="31"/>
      <c r="GHL331" s="31"/>
      <c r="GHM331" s="31"/>
      <c r="GHN331" s="31"/>
      <c r="GHO331" s="31"/>
      <c r="GHP331" s="31"/>
      <c r="GHQ331" s="31"/>
      <c r="GHR331" s="31"/>
      <c r="GHS331" s="31"/>
      <c r="GHT331" s="31"/>
      <c r="GHU331" s="31"/>
      <c r="GHV331" s="31"/>
      <c r="GHW331" s="31"/>
      <c r="GHX331" s="31"/>
      <c r="GHY331" s="31"/>
      <c r="GHZ331" s="31"/>
      <c r="GIA331" s="31"/>
      <c r="GIB331" s="31"/>
      <c r="GIC331" s="31"/>
      <c r="GID331" s="31"/>
      <c r="GIE331" s="31"/>
      <c r="GIF331" s="31"/>
      <c r="GIG331" s="31"/>
      <c r="GIH331" s="31"/>
      <c r="GII331" s="31"/>
      <c r="GIJ331" s="31"/>
      <c r="GIK331" s="31"/>
      <c r="GIL331" s="31"/>
      <c r="GIM331" s="31"/>
      <c r="GIN331" s="31"/>
      <c r="GIO331" s="31"/>
      <c r="GIP331" s="31"/>
      <c r="GIQ331" s="31"/>
      <c r="GIR331" s="31"/>
      <c r="GIS331" s="31"/>
      <c r="GIT331" s="31"/>
      <c r="GIU331" s="31"/>
      <c r="GIV331" s="31"/>
      <c r="GIW331" s="31"/>
      <c r="GIX331" s="31"/>
      <c r="GIY331" s="31"/>
      <c r="GIZ331" s="31"/>
      <c r="GJA331" s="31"/>
      <c r="GJB331" s="31"/>
      <c r="GJC331" s="31"/>
      <c r="GJD331" s="31"/>
      <c r="GJE331" s="31"/>
      <c r="GJF331" s="31"/>
      <c r="GJG331" s="31"/>
      <c r="GJH331" s="31"/>
      <c r="GJI331" s="31"/>
      <c r="GJJ331" s="31"/>
      <c r="GJK331" s="31"/>
      <c r="GJL331" s="31"/>
      <c r="GJM331" s="31"/>
      <c r="GJN331" s="31"/>
      <c r="GJO331" s="31"/>
      <c r="GJP331" s="31"/>
      <c r="GJQ331" s="31"/>
      <c r="GJR331" s="31"/>
      <c r="GJS331" s="31"/>
      <c r="GJT331" s="31"/>
      <c r="GJU331" s="31"/>
      <c r="GJV331" s="31"/>
      <c r="GJW331" s="31"/>
      <c r="GJX331" s="31"/>
      <c r="GJY331" s="31"/>
      <c r="GJZ331" s="31"/>
      <c r="GKA331" s="31"/>
      <c r="GKB331" s="31"/>
      <c r="GKC331" s="31"/>
      <c r="GKD331" s="31"/>
      <c r="GKE331" s="31"/>
      <c r="GKF331" s="31"/>
      <c r="GKG331" s="31"/>
      <c r="GKH331" s="31"/>
      <c r="GKI331" s="31"/>
      <c r="GKJ331" s="31"/>
      <c r="GKK331" s="31"/>
      <c r="GKL331" s="31"/>
      <c r="GKM331" s="31"/>
      <c r="GKN331" s="31"/>
      <c r="GKO331" s="31"/>
      <c r="GKP331" s="31"/>
      <c r="GKQ331" s="31"/>
      <c r="GKR331" s="31"/>
      <c r="GKS331" s="31"/>
      <c r="GKT331" s="31"/>
      <c r="GKU331" s="31"/>
      <c r="GKV331" s="31"/>
      <c r="GKW331" s="31"/>
      <c r="GKX331" s="31"/>
      <c r="GKY331" s="31"/>
      <c r="GKZ331" s="31"/>
      <c r="GLA331" s="31"/>
      <c r="GLB331" s="31"/>
      <c r="GLC331" s="31"/>
      <c r="GLD331" s="31"/>
      <c r="GLE331" s="31"/>
      <c r="GLF331" s="31"/>
      <c r="GLG331" s="31"/>
      <c r="GLH331" s="31"/>
      <c r="GLI331" s="31"/>
      <c r="GLJ331" s="31"/>
      <c r="GLK331" s="31"/>
      <c r="GLL331" s="31"/>
      <c r="GLM331" s="31"/>
      <c r="GLN331" s="31"/>
      <c r="GLO331" s="31"/>
      <c r="GLP331" s="31"/>
      <c r="GLQ331" s="31"/>
      <c r="GLR331" s="31"/>
      <c r="GLS331" s="31"/>
      <c r="GLT331" s="31"/>
      <c r="GLU331" s="31"/>
      <c r="GLV331" s="31"/>
      <c r="GLW331" s="31"/>
      <c r="GLX331" s="31"/>
      <c r="GLY331" s="31"/>
      <c r="GLZ331" s="31"/>
      <c r="GMA331" s="31"/>
      <c r="GMB331" s="31"/>
      <c r="GMC331" s="31"/>
      <c r="GMD331" s="31"/>
      <c r="GME331" s="31"/>
      <c r="GMF331" s="31"/>
      <c r="GMG331" s="31"/>
      <c r="GMH331" s="31"/>
      <c r="GMI331" s="31"/>
      <c r="GMJ331" s="31"/>
      <c r="GMK331" s="31"/>
      <c r="GML331" s="31"/>
      <c r="GMM331" s="31"/>
      <c r="GMN331" s="31"/>
      <c r="GMO331" s="31"/>
      <c r="GMP331" s="31"/>
      <c r="GMQ331" s="31"/>
      <c r="GMR331" s="31"/>
      <c r="GMS331" s="31"/>
      <c r="GMT331" s="31"/>
      <c r="GMU331" s="31"/>
      <c r="GMV331" s="31"/>
      <c r="GMW331" s="31"/>
      <c r="GMX331" s="31"/>
      <c r="GMY331" s="31"/>
      <c r="GMZ331" s="31"/>
      <c r="GNA331" s="31"/>
      <c r="GNB331" s="31"/>
      <c r="GNC331" s="31"/>
      <c r="GND331" s="31"/>
      <c r="GNE331" s="31"/>
      <c r="GNF331" s="31"/>
      <c r="GNG331" s="31"/>
      <c r="GNH331" s="31"/>
      <c r="GNI331" s="31"/>
      <c r="GNJ331" s="31"/>
      <c r="GNK331" s="31"/>
      <c r="GNL331" s="31"/>
      <c r="GNM331" s="31"/>
      <c r="GNN331" s="31"/>
      <c r="GNO331" s="31"/>
      <c r="GNP331" s="31"/>
      <c r="GNQ331" s="31"/>
      <c r="GNR331" s="31"/>
      <c r="GNS331" s="31"/>
      <c r="GNT331" s="31"/>
      <c r="GNU331" s="31"/>
      <c r="GNV331" s="31"/>
      <c r="GNW331" s="31"/>
      <c r="GNX331" s="31"/>
      <c r="GNY331" s="31"/>
      <c r="GNZ331" s="31"/>
      <c r="GOA331" s="31"/>
      <c r="GOB331" s="31"/>
      <c r="GOC331" s="31"/>
      <c r="GOD331" s="31"/>
      <c r="GOE331" s="31"/>
      <c r="GOF331" s="31"/>
      <c r="GOG331" s="31"/>
      <c r="GOH331" s="31"/>
      <c r="GOI331" s="31"/>
      <c r="GOJ331" s="31"/>
      <c r="GOK331" s="31"/>
      <c r="GOL331" s="31"/>
      <c r="GOM331" s="31"/>
      <c r="GON331" s="31"/>
      <c r="GOO331" s="31"/>
      <c r="GOP331" s="31"/>
      <c r="GOQ331" s="31"/>
      <c r="GOR331" s="31"/>
      <c r="GOS331" s="31"/>
      <c r="GOT331" s="31"/>
      <c r="GOU331" s="31"/>
      <c r="GOV331" s="31"/>
      <c r="GOW331" s="31"/>
      <c r="GOX331" s="31"/>
      <c r="GOY331" s="31"/>
      <c r="GOZ331" s="31"/>
      <c r="GPA331" s="31"/>
      <c r="GPB331" s="31"/>
      <c r="GPC331" s="31"/>
      <c r="GPD331" s="31"/>
      <c r="GPE331" s="31"/>
      <c r="GPF331" s="31"/>
      <c r="GPG331" s="31"/>
      <c r="GPH331" s="31"/>
      <c r="GPI331" s="31"/>
      <c r="GPJ331" s="31"/>
      <c r="GPK331" s="31"/>
      <c r="GPL331" s="31"/>
      <c r="GPM331" s="31"/>
      <c r="GPN331" s="31"/>
      <c r="GPO331" s="31"/>
      <c r="GPP331" s="31"/>
      <c r="GPQ331" s="31"/>
      <c r="GPR331" s="31"/>
      <c r="GPS331" s="31"/>
      <c r="GPT331" s="31"/>
      <c r="GPU331" s="31"/>
      <c r="GPV331" s="31"/>
      <c r="GPW331" s="31"/>
      <c r="GPX331" s="31"/>
      <c r="GPY331" s="31"/>
      <c r="GPZ331" s="31"/>
      <c r="GQA331" s="31"/>
      <c r="GQB331" s="31"/>
      <c r="GQC331" s="31"/>
      <c r="GQD331" s="31"/>
      <c r="GQE331" s="31"/>
      <c r="GQF331" s="31"/>
      <c r="GQG331" s="31"/>
      <c r="GQH331" s="31"/>
      <c r="GQI331" s="31"/>
      <c r="GQJ331" s="31"/>
      <c r="GQK331" s="31"/>
      <c r="GQL331" s="31"/>
      <c r="GQM331" s="31"/>
      <c r="GQN331" s="31"/>
      <c r="GQO331" s="31"/>
      <c r="GQP331" s="31"/>
      <c r="GQQ331" s="31"/>
      <c r="GQR331" s="31"/>
      <c r="GQS331" s="31"/>
      <c r="GQT331" s="31"/>
      <c r="GQU331" s="31"/>
      <c r="GQV331" s="31"/>
      <c r="GQW331" s="31"/>
      <c r="GQX331" s="31"/>
      <c r="GQY331" s="31"/>
      <c r="GQZ331" s="31"/>
      <c r="GRA331" s="31"/>
      <c r="GRB331" s="31"/>
      <c r="GRC331" s="31"/>
      <c r="GRD331" s="31"/>
      <c r="GRE331" s="31"/>
      <c r="GRF331" s="31"/>
      <c r="GRG331" s="31"/>
      <c r="GRH331" s="31"/>
      <c r="GRI331" s="31"/>
      <c r="GRJ331" s="31"/>
      <c r="GRK331" s="31"/>
      <c r="GRL331" s="31"/>
      <c r="GRM331" s="31"/>
      <c r="GRN331" s="31"/>
      <c r="GRO331" s="31"/>
      <c r="GRP331" s="31"/>
      <c r="GRQ331" s="31"/>
      <c r="GRR331" s="31"/>
      <c r="GRS331" s="31"/>
      <c r="GRT331" s="31"/>
      <c r="GRU331" s="31"/>
      <c r="GRV331" s="31"/>
      <c r="GRW331" s="31"/>
      <c r="GRX331" s="31"/>
      <c r="GRY331" s="31"/>
      <c r="GRZ331" s="31"/>
      <c r="GSA331" s="31"/>
      <c r="GSB331" s="31"/>
      <c r="GSC331" s="31"/>
      <c r="GSD331" s="31"/>
      <c r="GSE331" s="31"/>
      <c r="GSF331" s="31"/>
      <c r="GSG331" s="31"/>
      <c r="GSH331" s="31"/>
      <c r="GSI331" s="31"/>
      <c r="GSJ331" s="31"/>
      <c r="GSK331" s="31"/>
      <c r="GSL331" s="31"/>
      <c r="GSM331" s="31"/>
      <c r="GSN331" s="31"/>
      <c r="GSO331" s="31"/>
      <c r="GSP331" s="31"/>
      <c r="GSQ331" s="31"/>
      <c r="GSR331" s="31"/>
      <c r="GSS331" s="31"/>
      <c r="GST331" s="31"/>
      <c r="GSU331" s="31"/>
      <c r="GSV331" s="31"/>
      <c r="GSW331" s="31"/>
      <c r="GSX331" s="31"/>
      <c r="GSY331" s="31"/>
      <c r="GSZ331" s="31"/>
      <c r="GTA331" s="31"/>
      <c r="GTB331" s="31"/>
      <c r="GTC331" s="31"/>
      <c r="GTD331" s="31"/>
      <c r="GTE331" s="31"/>
      <c r="GTF331" s="31"/>
      <c r="GTG331" s="31"/>
      <c r="GTH331" s="31"/>
      <c r="GTI331" s="31"/>
      <c r="GTJ331" s="31"/>
      <c r="GTK331" s="31"/>
      <c r="GTL331" s="31"/>
      <c r="GTM331" s="31"/>
      <c r="GTN331" s="31"/>
      <c r="GTO331" s="31"/>
      <c r="GTP331" s="31"/>
      <c r="GTQ331" s="31"/>
      <c r="GTR331" s="31"/>
      <c r="GTS331" s="31"/>
      <c r="GTT331" s="31"/>
      <c r="GTU331" s="31"/>
      <c r="GTV331" s="31"/>
      <c r="GTW331" s="31"/>
      <c r="GTX331" s="31"/>
      <c r="GTY331" s="31"/>
      <c r="GTZ331" s="31"/>
      <c r="GUA331" s="31"/>
      <c r="GUB331" s="31"/>
      <c r="GUC331" s="31"/>
      <c r="GUD331" s="31"/>
      <c r="GUE331" s="31"/>
      <c r="GUF331" s="31"/>
      <c r="GUG331" s="31"/>
      <c r="GUH331" s="31"/>
      <c r="GUI331" s="31"/>
      <c r="GUJ331" s="31"/>
      <c r="GUK331" s="31"/>
      <c r="GUL331" s="31"/>
      <c r="GUM331" s="31"/>
      <c r="GUN331" s="31"/>
      <c r="GUO331" s="31"/>
      <c r="GUP331" s="31"/>
      <c r="GUQ331" s="31"/>
      <c r="GUR331" s="31"/>
      <c r="GUS331" s="31"/>
      <c r="GUT331" s="31"/>
      <c r="GUU331" s="31"/>
      <c r="GUV331" s="31"/>
      <c r="GUW331" s="31"/>
      <c r="GUX331" s="31"/>
      <c r="GUY331" s="31"/>
      <c r="GUZ331" s="31"/>
      <c r="GVA331" s="31"/>
      <c r="GVB331" s="31"/>
      <c r="GVC331" s="31"/>
      <c r="GVD331" s="31"/>
      <c r="GVE331" s="31"/>
      <c r="GVF331" s="31"/>
      <c r="GVG331" s="31"/>
      <c r="GVH331" s="31"/>
      <c r="GVI331" s="31"/>
      <c r="GVJ331" s="31"/>
      <c r="GVK331" s="31"/>
      <c r="GVL331" s="31"/>
      <c r="GVM331" s="31"/>
      <c r="GVN331" s="31"/>
      <c r="GVO331" s="31"/>
      <c r="GVP331" s="31"/>
      <c r="GVQ331" s="31"/>
      <c r="GVR331" s="31"/>
      <c r="GVS331" s="31"/>
      <c r="GVT331" s="31"/>
      <c r="GVU331" s="31"/>
      <c r="GVV331" s="31"/>
      <c r="GVW331" s="31"/>
      <c r="GVX331" s="31"/>
      <c r="GVY331" s="31"/>
      <c r="GVZ331" s="31"/>
      <c r="GWA331" s="31"/>
      <c r="GWB331" s="31"/>
      <c r="GWC331" s="31"/>
      <c r="GWD331" s="31"/>
      <c r="GWE331" s="31"/>
      <c r="GWF331" s="31"/>
      <c r="GWG331" s="31"/>
      <c r="GWH331" s="31"/>
      <c r="GWI331" s="31"/>
      <c r="GWJ331" s="31"/>
      <c r="GWK331" s="31"/>
      <c r="GWL331" s="31"/>
      <c r="GWM331" s="31"/>
      <c r="GWN331" s="31"/>
      <c r="GWO331" s="31"/>
      <c r="GWP331" s="31"/>
      <c r="GWQ331" s="31"/>
      <c r="GWR331" s="31"/>
      <c r="GWS331" s="31"/>
      <c r="GWT331" s="31"/>
      <c r="GWU331" s="31"/>
      <c r="GWV331" s="31"/>
      <c r="GWW331" s="31"/>
      <c r="GWX331" s="31"/>
      <c r="GWY331" s="31"/>
      <c r="GWZ331" s="31"/>
      <c r="GXA331" s="31"/>
      <c r="GXB331" s="31"/>
      <c r="GXC331" s="31"/>
      <c r="GXD331" s="31"/>
      <c r="GXE331" s="31"/>
      <c r="GXF331" s="31"/>
      <c r="GXG331" s="31"/>
      <c r="GXH331" s="31"/>
      <c r="GXI331" s="31"/>
      <c r="GXJ331" s="31"/>
      <c r="GXK331" s="31"/>
      <c r="GXL331" s="31"/>
      <c r="GXM331" s="31"/>
      <c r="GXN331" s="31"/>
      <c r="GXO331" s="31"/>
      <c r="GXP331" s="31"/>
      <c r="GXQ331" s="31"/>
      <c r="GXR331" s="31"/>
      <c r="GXS331" s="31"/>
      <c r="GXT331" s="31"/>
      <c r="GXU331" s="31"/>
      <c r="GXV331" s="31"/>
      <c r="GXW331" s="31"/>
      <c r="GXX331" s="31"/>
      <c r="GXY331" s="31"/>
      <c r="GXZ331" s="31"/>
      <c r="GYA331" s="31"/>
      <c r="GYB331" s="31"/>
      <c r="GYC331" s="31"/>
      <c r="GYD331" s="31"/>
      <c r="GYE331" s="31"/>
      <c r="GYF331" s="31"/>
      <c r="GYG331" s="31"/>
      <c r="GYH331" s="31"/>
      <c r="GYI331" s="31"/>
      <c r="GYJ331" s="31"/>
      <c r="GYK331" s="31"/>
      <c r="GYL331" s="31"/>
      <c r="GYM331" s="31"/>
      <c r="GYN331" s="31"/>
      <c r="GYO331" s="31"/>
      <c r="GYP331" s="31"/>
      <c r="GYQ331" s="31"/>
      <c r="GYR331" s="31"/>
      <c r="GYS331" s="31"/>
      <c r="GYT331" s="31"/>
      <c r="GYU331" s="31"/>
      <c r="GYV331" s="31"/>
      <c r="GYW331" s="31"/>
      <c r="GYX331" s="31"/>
      <c r="GYY331" s="31"/>
      <c r="GYZ331" s="31"/>
      <c r="GZA331" s="31"/>
      <c r="GZB331" s="31"/>
      <c r="GZC331" s="31"/>
      <c r="GZD331" s="31"/>
      <c r="GZE331" s="31"/>
      <c r="GZF331" s="31"/>
      <c r="GZG331" s="31"/>
      <c r="GZH331" s="31"/>
      <c r="GZI331" s="31"/>
      <c r="GZJ331" s="31"/>
      <c r="GZK331" s="31"/>
      <c r="GZL331" s="31"/>
      <c r="GZM331" s="31"/>
      <c r="GZN331" s="31"/>
      <c r="GZO331" s="31"/>
      <c r="GZP331" s="31"/>
      <c r="GZQ331" s="31"/>
      <c r="GZR331" s="31"/>
      <c r="GZS331" s="31"/>
      <c r="GZT331" s="31"/>
      <c r="GZU331" s="31"/>
      <c r="GZV331" s="31"/>
      <c r="GZW331" s="31"/>
      <c r="GZX331" s="31"/>
      <c r="GZY331" s="31"/>
      <c r="GZZ331" s="31"/>
      <c r="HAA331" s="31"/>
      <c r="HAB331" s="31"/>
      <c r="HAC331" s="31"/>
      <c r="HAD331" s="31"/>
      <c r="HAE331" s="31"/>
      <c r="HAF331" s="31"/>
      <c r="HAG331" s="31"/>
      <c r="HAH331" s="31"/>
      <c r="HAI331" s="31"/>
      <c r="HAJ331" s="31"/>
      <c r="HAK331" s="31"/>
      <c r="HAL331" s="31"/>
      <c r="HAM331" s="31"/>
      <c r="HAN331" s="31"/>
      <c r="HAO331" s="31"/>
      <c r="HAP331" s="31"/>
      <c r="HAQ331" s="31"/>
      <c r="HAR331" s="31"/>
      <c r="HAS331" s="31"/>
      <c r="HAT331" s="31"/>
      <c r="HAU331" s="31"/>
      <c r="HAV331" s="31"/>
      <c r="HAW331" s="31"/>
      <c r="HAX331" s="31"/>
      <c r="HAY331" s="31"/>
      <c r="HAZ331" s="31"/>
      <c r="HBA331" s="31"/>
      <c r="HBB331" s="31"/>
      <c r="HBC331" s="31"/>
      <c r="HBD331" s="31"/>
      <c r="HBE331" s="31"/>
      <c r="HBF331" s="31"/>
      <c r="HBG331" s="31"/>
      <c r="HBH331" s="31"/>
      <c r="HBI331" s="31"/>
      <c r="HBJ331" s="31"/>
      <c r="HBK331" s="31"/>
      <c r="HBL331" s="31"/>
      <c r="HBM331" s="31"/>
      <c r="HBN331" s="31"/>
      <c r="HBO331" s="31"/>
      <c r="HBP331" s="31"/>
      <c r="HBQ331" s="31"/>
      <c r="HBR331" s="31"/>
      <c r="HBS331" s="31"/>
      <c r="HBT331" s="31"/>
      <c r="HBU331" s="31"/>
      <c r="HBV331" s="31"/>
      <c r="HBW331" s="31"/>
      <c r="HBX331" s="31"/>
      <c r="HBY331" s="31"/>
      <c r="HBZ331" s="31"/>
      <c r="HCA331" s="31"/>
      <c r="HCB331" s="31"/>
      <c r="HCC331" s="31"/>
      <c r="HCD331" s="31"/>
      <c r="HCE331" s="31"/>
      <c r="HCF331" s="31"/>
      <c r="HCG331" s="31"/>
      <c r="HCH331" s="31"/>
      <c r="HCI331" s="31"/>
      <c r="HCJ331" s="31"/>
      <c r="HCK331" s="31"/>
      <c r="HCL331" s="31"/>
      <c r="HCM331" s="31"/>
      <c r="HCN331" s="31"/>
      <c r="HCO331" s="31"/>
      <c r="HCP331" s="31"/>
      <c r="HCQ331" s="31"/>
      <c r="HCR331" s="31"/>
      <c r="HCS331" s="31"/>
      <c r="HCT331" s="31"/>
      <c r="HCU331" s="31"/>
      <c r="HCV331" s="31"/>
      <c r="HCW331" s="31"/>
      <c r="HCX331" s="31"/>
      <c r="HCY331" s="31"/>
      <c r="HCZ331" s="31"/>
      <c r="HDA331" s="31"/>
      <c r="HDB331" s="31"/>
      <c r="HDC331" s="31"/>
      <c r="HDD331" s="31"/>
      <c r="HDE331" s="31"/>
      <c r="HDF331" s="31"/>
      <c r="HDG331" s="31"/>
      <c r="HDH331" s="31"/>
      <c r="HDI331" s="31"/>
      <c r="HDJ331" s="31"/>
      <c r="HDK331" s="31"/>
      <c r="HDL331" s="31"/>
      <c r="HDM331" s="31"/>
      <c r="HDN331" s="31"/>
      <c r="HDO331" s="31"/>
      <c r="HDP331" s="31"/>
      <c r="HDQ331" s="31"/>
      <c r="HDR331" s="31"/>
      <c r="HDS331" s="31"/>
      <c r="HDT331" s="31"/>
      <c r="HDU331" s="31"/>
      <c r="HDV331" s="31"/>
      <c r="HDW331" s="31"/>
      <c r="HDX331" s="31"/>
      <c r="HDY331" s="31"/>
      <c r="HDZ331" s="31"/>
      <c r="HEA331" s="31"/>
      <c r="HEB331" s="31"/>
      <c r="HEC331" s="31"/>
      <c r="HED331" s="31"/>
      <c r="HEE331" s="31"/>
      <c r="HEF331" s="31"/>
      <c r="HEG331" s="31"/>
      <c r="HEH331" s="31"/>
      <c r="HEI331" s="31"/>
      <c r="HEJ331" s="31"/>
      <c r="HEK331" s="31"/>
      <c r="HEL331" s="31"/>
      <c r="HEM331" s="31"/>
      <c r="HEN331" s="31"/>
      <c r="HEO331" s="31"/>
      <c r="HEP331" s="31"/>
      <c r="HEQ331" s="31"/>
      <c r="HER331" s="31"/>
      <c r="HES331" s="31"/>
      <c r="HET331" s="31"/>
      <c r="HEU331" s="31"/>
      <c r="HEV331" s="31"/>
      <c r="HEW331" s="31"/>
      <c r="HEX331" s="31"/>
      <c r="HEY331" s="31"/>
      <c r="HEZ331" s="31"/>
      <c r="HFA331" s="31"/>
      <c r="HFB331" s="31"/>
      <c r="HFC331" s="31"/>
      <c r="HFD331" s="31"/>
      <c r="HFE331" s="31"/>
      <c r="HFF331" s="31"/>
      <c r="HFG331" s="31"/>
      <c r="HFH331" s="31"/>
      <c r="HFI331" s="31"/>
      <c r="HFJ331" s="31"/>
      <c r="HFK331" s="31"/>
      <c r="HFL331" s="31"/>
      <c r="HFM331" s="31"/>
      <c r="HFN331" s="31"/>
      <c r="HFO331" s="31"/>
      <c r="HFP331" s="31"/>
      <c r="HFQ331" s="31"/>
      <c r="HFR331" s="31"/>
      <c r="HFS331" s="31"/>
      <c r="HFT331" s="31"/>
      <c r="HFU331" s="31"/>
      <c r="HFV331" s="31"/>
      <c r="HFW331" s="31"/>
      <c r="HFX331" s="31"/>
      <c r="HFY331" s="31"/>
      <c r="HFZ331" s="31"/>
      <c r="HGA331" s="31"/>
      <c r="HGB331" s="31"/>
      <c r="HGC331" s="31"/>
      <c r="HGD331" s="31"/>
      <c r="HGE331" s="31"/>
      <c r="HGF331" s="31"/>
      <c r="HGG331" s="31"/>
      <c r="HGH331" s="31"/>
      <c r="HGI331" s="31"/>
      <c r="HGJ331" s="31"/>
      <c r="HGK331" s="31"/>
      <c r="HGL331" s="31"/>
      <c r="HGM331" s="31"/>
      <c r="HGN331" s="31"/>
      <c r="HGO331" s="31"/>
      <c r="HGP331" s="31"/>
      <c r="HGQ331" s="31"/>
      <c r="HGR331" s="31"/>
      <c r="HGS331" s="31"/>
      <c r="HGT331" s="31"/>
      <c r="HGU331" s="31"/>
      <c r="HGV331" s="31"/>
      <c r="HGW331" s="31"/>
      <c r="HGX331" s="31"/>
      <c r="HGY331" s="31"/>
      <c r="HGZ331" s="31"/>
      <c r="HHA331" s="31"/>
      <c r="HHB331" s="31"/>
      <c r="HHC331" s="31"/>
      <c r="HHD331" s="31"/>
      <c r="HHE331" s="31"/>
      <c r="HHF331" s="31"/>
      <c r="HHG331" s="31"/>
      <c r="HHH331" s="31"/>
      <c r="HHI331" s="31"/>
      <c r="HHJ331" s="31"/>
      <c r="HHK331" s="31"/>
      <c r="HHL331" s="31"/>
      <c r="HHM331" s="31"/>
      <c r="HHN331" s="31"/>
      <c r="HHO331" s="31"/>
      <c r="HHP331" s="31"/>
      <c r="HHQ331" s="31"/>
      <c r="HHR331" s="31"/>
      <c r="HHS331" s="31"/>
      <c r="HHT331" s="31"/>
      <c r="HHU331" s="31"/>
      <c r="HHV331" s="31"/>
      <c r="HHW331" s="31"/>
      <c r="HHX331" s="31"/>
      <c r="HHY331" s="31"/>
      <c r="HHZ331" s="31"/>
      <c r="HIA331" s="31"/>
      <c r="HIB331" s="31"/>
      <c r="HIC331" s="31"/>
      <c r="HID331" s="31"/>
      <c r="HIE331" s="31"/>
      <c r="HIF331" s="31"/>
      <c r="HIG331" s="31"/>
      <c r="HIH331" s="31"/>
      <c r="HII331" s="31"/>
      <c r="HIJ331" s="31"/>
      <c r="HIK331" s="31"/>
      <c r="HIL331" s="31"/>
      <c r="HIM331" s="31"/>
      <c r="HIN331" s="31"/>
      <c r="HIO331" s="31"/>
      <c r="HIP331" s="31"/>
      <c r="HIQ331" s="31"/>
      <c r="HIR331" s="31"/>
      <c r="HIS331" s="31"/>
      <c r="HIT331" s="31"/>
      <c r="HIU331" s="31"/>
      <c r="HIV331" s="31"/>
      <c r="HIW331" s="31"/>
      <c r="HIX331" s="31"/>
      <c r="HIY331" s="31"/>
      <c r="HIZ331" s="31"/>
      <c r="HJA331" s="31"/>
      <c r="HJB331" s="31"/>
      <c r="HJC331" s="31"/>
      <c r="HJD331" s="31"/>
      <c r="HJE331" s="31"/>
      <c r="HJF331" s="31"/>
      <c r="HJG331" s="31"/>
      <c r="HJH331" s="31"/>
      <c r="HJI331" s="31"/>
      <c r="HJJ331" s="31"/>
      <c r="HJK331" s="31"/>
      <c r="HJL331" s="31"/>
      <c r="HJM331" s="31"/>
      <c r="HJN331" s="31"/>
      <c r="HJO331" s="31"/>
      <c r="HJP331" s="31"/>
      <c r="HJQ331" s="31"/>
      <c r="HJR331" s="31"/>
      <c r="HJS331" s="31"/>
      <c r="HJT331" s="31"/>
      <c r="HJU331" s="31"/>
      <c r="HJV331" s="31"/>
      <c r="HJW331" s="31"/>
      <c r="HJX331" s="31"/>
      <c r="HJY331" s="31"/>
      <c r="HJZ331" s="31"/>
      <c r="HKA331" s="31"/>
      <c r="HKB331" s="31"/>
      <c r="HKC331" s="31"/>
      <c r="HKD331" s="31"/>
      <c r="HKE331" s="31"/>
      <c r="HKF331" s="31"/>
      <c r="HKG331" s="31"/>
      <c r="HKH331" s="31"/>
      <c r="HKI331" s="31"/>
      <c r="HKJ331" s="31"/>
      <c r="HKK331" s="31"/>
      <c r="HKL331" s="31"/>
      <c r="HKM331" s="31"/>
      <c r="HKN331" s="31"/>
      <c r="HKO331" s="31"/>
      <c r="HKP331" s="31"/>
      <c r="HKQ331" s="31"/>
      <c r="HKR331" s="31"/>
      <c r="HKS331" s="31"/>
      <c r="HKT331" s="31"/>
      <c r="HKU331" s="31"/>
      <c r="HKV331" s="31"/>
      <c r="HKW331" s="31"/>
      <c r="HKX331" s="31"/>
      <c r="HKY331" s="31"/>
      <c r="HKZ331" s="31"/>
      <c r="HLA331" s="31"/>
      <c r="HLB331" s="31"/>
      <c r="HLC331" s="31"/>
      <c r="HLD331" s="31"/>
      <c r="HLE331" s="31"/>
      <c r="HLF331" s="31"/>
      <c r="HLG331" s="31"/>
      <c r="HLH331" s="31"/>
      <c r="HLI331" s="31"/>
      <c r="HLJ331" s="31"/>
      <c r="HLK331" s="31"/>
      <c r="HLL331" s="31"/>
      <c r="HLM331" s="31"/>
      <c r="HLN331" s="31"/>
      <c r="HLO331" s="31"/>
      <c r="HLP331" s="31"/>
      <c r="HLQ331" s="31"/>
      <c r="HLR331" s="31"/>
      <c r="HLS331" s="31"/>
      <c r="HLT331" s="31"/>
      <c r="HLU331" s="31"/>
      <c r="HLV331" s="31"/>
      <c r="HLW331" s="31"/>
      <c r="HLX331" s="31"/>
      <c r="HLY331" s="31"/>
      <c r="HLZ331" s="31"/>
      <c r="HMA331" s="31"/>
      <c r="HMB331" s="31"/>
      <c r="HMC331" s="31"/>
      <c r="HMD331" s="31"/>
      <c r="HME331" s="31"/>
      <c r="HMF331" s="31"/>
      <c r="HMG331" s="31"/>
      <c r="HMH331" s="31"/>
      <c r="HMI331" s="31"/>
      <c r="HMJ331" s="31"/>
      <c r="HMK331" s="31"/>
      <c r="HML331" s="31"/>
      <c r="HMM331" s="31"/>
      <c r="HMN331" s="31"/>
      <c r="HMO331" s="31"/>
      <c r="HMP331" s="31"/>
      <c r="HMQ331" s="31"/>
      <c r="HMR331" s="31"/>
      <c r="HMS331" s="31"/>
      <c r="HMT331" s="31"/>
      <c r="HMU331" s="31"/>
      <c r="HMV331" s="31"/>
      <c r="HMW331" s="31"/>
      <c r="HMX331" s="31"/>
      <c r="HMY331" s="31"/>
      <c r="HMZ331" s="31"/>
      <c r="HNA331" s="31"/>
      <c r="HNB331" s="31"/>
      <c r="HNC331" s="31"/>
      <c r="HND331" s="31"/>
      <c r="HNE331" s="31"/>
      <c r="HNF331" s="31"/>
      <c r="HNG331" s="31"/>
      <c r="HNH331" s="31"/>
      <c r="HNI331" s="31"/>
      <c r="HNJ331" s="31"/>
      <c r="HNK331" s="31"/>
      <c r="HNL331" s="31"/>
      <c r="HNM331" s="31"/>
      <c r="HNN331" s="31"/>
      <c r="HNO331" s="31"/>
      <c r="HNP331" s="31"/>
      <c r="HNQ331" s="31"/>
      <c r="HNR331" s="31"/>
      <c r="HNS331" s="31"/>
      <c r="HNT331" s="31"/>
      <c r="HNU331" s="31"/>
      <c r="HNV331" s="31"/>
      <c r="HNW331" s="31"/>
      <c r="HNX331" s="31"/>
      <c r="HNY331" s="31"/>
      <c r="HNZ331" s="31"/>
      <c r="HOA331" s="31"/>
      <c r="HOB331" s="31"/>
      <c r="HOC331" s="31"/>
      <c r="HOD331" s="31"/>
      <c r="HOE331" s="31"/>
      <c r="HOF331" s="31"/>
      <c r="HOG331" s="31"/>
      <c r="HOH331" s="31"/>
      <c r="HOI331" s="31"/>
      <c r="HOJ331" s="31"/>
      <c r="HOK331" s="31"/>
      <c r="HOL331" s="31"/>
      <c r="HOM331" s="31"/>
      <c r="HON331" s="31"/>
      <c r="HOO331" s="31"/>
      <c r="HOP331" s="31"/>
      <c r="HOQ331" s="31"/>
      <c r="HOR331" s="31"/>
      <c r="HOS331" s="31"/>
      <c r="HOT331" s="31"/>
      <c r="HOU331" s="31"/>
      <c r="HOV331" s="31"/>
      <c r="HOW331" s="31"/>
      <c r="HOX331" s="31"/>
      <c r="HOY331" s="31"/>
      <c r="HOZ331" s="31"/>
      <c r="HPA331" s="31"/>
      <c r="HPB331" s="31"/>
      <c r="HPC331" s="31"/>
      <c r="HPD331" s="31"/>
      <c r="HPE331" s="31"/>
      <c r="HPF331" s="31"/>
      <c r="HPG331" s="31"/>
      <c r="HPH331" s="31"/>
      <c r="HPI331" s="31"/>
      <c r="HPJ331" s="31"/>
      <c r="HPK331" s="31"/>
      <c r="HPL331" s="31"/>
      <c r="HPM331" s="31"/>
      <c r="HPN331" s="31"/>
      <c r="HPO331" s="31"/>
      <c r="HPP331" s="31"/>
      <c r="HPQ331" s="31"/>
      <c r="HPR331" s="31"/>
      <c r="HPS331" s="31"/>
      <c r="HPT331" s="31"/>
      <c r="HPU331" s="31"/>
      <c r="HPV331" s="31"/>
      <c r="HPW331" s="31"/>
      <c r="HPX331" s="31"/>
      <c r="HPY331" s="31"/>
      <c r="HPZ331" s="31"/>
      <c r="HQA331" s="31"/>
      <c r="HQB331" s="31"/>
      <c r="HQC331" s="31"/>
      <c r="HQD331" s="31"/>
      <c r="HQE331" s="31"/>
      <c r="HQF331" s="31"/>
      <c r="HQG331" s="31"/>
      <c r="HQH331" s="31"/>
      <c r="HQI331" s="31"/>
      <c r="HQJ331" s="31"/>
      <c r="HQK331" s="31"/>
      <c r="HQL331" s="31"/>
      <c r="HQM331" s="31"/>
      <c r="HQN331" s="31"/>
      <c r="HQO331" s="31"/>
      <c r="HQP331" s="31"/>
      <c r="HQQ331" s="31"/>
      <c r="HQR331" s="31"/>
      <c r="HQS331" s="31"/>
      <c r="HQT331" s="31"/>
      <c r="HQU331" s="31"/>
      <c r="HQV331" s="31"/>
      <c r="HQW331" s="31"/>
      <c r="HQX331" s="31"/>
      <c r="HQY331" s="31"/>
      <c r="HQZ331" s="31"/>
      <c r="HRA331" s="31"/>
      <c r="HRB331" s="31"/>
      <c r="HRC331" s="31"/>
      <c r="HRD331" s="31"/>
      <c r="HRE331" s="31"/>
      <c r="HRF331" s="31"/>
      <c r="HRG331" s="31"/>
      <c r="HRH331" s="31"/>
      <c r="HRI331" s="31"/>
      <c r="HRJ331" s="31"/>
      <c r="HRK331" s="31"/>
      <c r="HRL331" s="31"/>
      <c r="HRM331" s="31"/>
      <c r="HRN331" s="31"/>
      <c r="HRO331" s="31"/>
      <c r="HRP331" s="31"/>
      <c r="HRQ331" s="31"/>
      <c r="HRR331" s="31"/>
      <c r="HRS331" s="31"/>
      <c r="HRT331" s="31"/>
      <c r="HRU331" s="31"/>
      <c r="HRV331" s="31"/>
      <c r="HRW331" s="31"/>
      <c r="HRX331" s="31"/>
      <c r="HRY331" s="31"/>
      <c r="HRZ331" s="31"/>
      <c r="HSA331" s="31"/>
      <c r="HSB331" s="31"/>
      <c r="HSC331" s="31"/>
      <c r="HSD331" s="31"/>
      <c r="HSE331" s="31"/>
      <c r="HSF331" s="31"/>
      <c r="HSG331" s="31"/>
      <c r="HSH331" s="31"/>
      <c r="HSI331" s="31"/>
      <c r="HSJ331" s="31"/>
      <c r="HSK331" s="31"/>
      <c r="HSL331" s="31"/>
      <c r="HSM331" s="31"/>
      <c r="HSN331" s="31"/>
      <c r="HSO331" s="31"/>
      <c r="HSP331" s="31"/>
      <c r="HSQ331" s="31"/>
      <c r="HSR331" s="31"/>
      <c r="HSS331" s="31"/>
      <c r="HST331" s="31"/>
      <c r="HSU331" s="31"/>
      <c r="HSV331" s="31"/>
      <c r="HSW331" s="31"/>
      <c r="HSX331" s="31"/>
      <c r="HSY331" s="31"/>
      <c r="HSZ331" s="31"/>
      <c r="HTA331" s="31"/>
      <c r="HTB331" s="31"/>
      <c r="HTC331" s="31"/>
      <c r="HTD331" s="31"/>
      <c r="HTE331" s="31"/>
      <c r="HTF331" s="31"/>
      <c r="HTG331" s="31"/>
      <c r="HTH331" s="31"/>
      <c r="HTI331" s="31"/>
      <c r="HTJ331" s="31"/>
      <c r="HTK331" s="31"/>
      <c r="HTL331" s="31"/>
      <c r="HTM331" s="31"/>
      <c r="HTN331" s="31"/>
      <c r="HTO331" s="31"/>
      <c r="HTP331" s="31"/>
      <c r="HTQ331" s="31"/>
      <c r="HTR331" s="31"/>
      <c r="HTS331" s="31"/>
      <c r="HTT331" s="31"/>
      <c r="HTU331" s="31"/>
      <c r="HTV331" s="31"/>
      <c r="HTW331" s="31"/>
      <c r="HTX331" s="31"/>
      <c r="HTY331" s="31"/>
      <c r="HTZ331" s="31"/>
      <c r="HUA331" s="31"/>
      <c r="HUB331" s="31"/>
      <c r="HUC331" s="31"/>
      <c r="HUD331" s="31"/>
      <c r="HUE331" s="31"/>
      <c r="HUF331" s="31"/>
      <c r="HUG331" s="31"/>
      <c r="HUH331" s="31"/>
      <c r="HUI331" s="31"/>
      <c r="HUJ331" s="31"/>
      <c r="HUK331" s="31"/>
      <c r="HUL331" s="31"/>
      <c r="HUM331" s="31"/>
      <c r="HUN331" s="31"/>
      <c r="HUO331" s="31"/>
      <c r="HUP331" s="31"/>
      <c r="HUQ331" s="31"/>
      <c r="HUR331" s="31"/>
      <c r="HUS331" s="31"/>
      <c r="HUT331" s="31"/>
      <c r="HUU331" s="31"/>
      <c r="HUV331" s="31"/>
      <c r="HUW331" s="31"/>
      <c r="HUX331" s="31"/>
      <c r="HUY331" s="31"/>
      <c r="HUZ331" s="31"/>
      <c r="HVA331" s="31"/>
      <c r="HVB331" s="31"/>
      <c r="HVC331" s="31"/>
      <c r="HVD331" s="31"/>
      <c r="HVE331" s="31"/>
      <c r="HVF331" s="31"/>
      <c r="HVG331" s="31"/>
      <c r="HVH331" s="31"/>
      <c r="HVI331" s="31"/>
      <c r="HVJ331" s="31"/>
      <c r="HVK331" s="31"/>
      <c r="HVL331" s="31"/>
      <c r="HVM331" s="31"/>
      <c r="HVN331" s="31"/>
      <c r="HVO331" s="31"/>
      <c r="HVP331" s="31"/>
      <c r="HVQ331" s="31"/>
      <c r="HVR331" s="31"/>
      <c r="HVS331" s="31"/>
      <c r="HVT331" s="31"/>
      <c r="HVU331" s="31"/>
      <c r="HVV331" s="31"/>
      <c r="HVW331" s="31"/>
      <c r="HVX331" s="31"/>
      <c r="HVY331" s="31"/>
      <c r="HVZ331" s="31"/>
      <c r="HWA331" s="31"/>
      <c r="HWB331" s="31"/>
      <c r="HWC331" s="31"/>
      <c r="HWD331" s="31"/>
      <c r="HWE331" s="31"/>
      <c r="HWF331" s="31"/>
      <c r="HWG331" s="31"/>
      <c r="HWH331" s="31"/>
      <c r="HWI331" s="31"/>
      <c r="HWJ331" s="31"/>
      <c r="HWK331" s="31"/>
      <c r="HWL331" s="31"/>
      <c r="HWM331" s="31"/>
      <c r="HWN331" s="31"/>
      <c r="HWO331" s="31"/>
      <c r="HWP331" s="31"/>
      <c r="HWQ331" s="31"/>
      <c r="HWR331" s="31"/>
      <c r="HWS331" s="31"/>
      <c r="HWT331" s="31"/>
      <c r="HWU331" s="31"/>
      <c r="HWV331" s="31"/>
      <c r="HWW331" s="31"/>
      <c r="HWX331" s="31"/>
      <c r="HWY331" s="31"/>
      <c r="HWZ331" s="31"/>
      <c r="HXA331" s="31"/>
      <c r="HXB331" s="31"/>
      <c r="HXC331" s="31"/>
      <c r="HXD331" s="31"/>
      <c r="HXE331" s="31"/>
      <c r="HXF331" s="31"/>
      <c r="HXG331" s="31"/>
      <c r="HXH331" s="31"/>
      <c r="HXI331" s="31"/>
      <c r="HXJ331" s="31"/>
      <c r="HXK331" s="31"/>
      <c r="HXL331" s="31"/>
      <c r="HXM331" s="31"/>
      <c r="HXN331" s="31"/>
      <c r="HXO331" s="31"/>
      <c r="HXP331" s="31"/>
      <c r="HXQ331" s="31"/>
      <c r="HXR331" s="31"/>
      <c r="HXS331" s="31"/>
      <c r="HXT331" s="31"/>
      <c r="HXU331" s="31"/>
      <c r="HXV331" s="31"/>
      <c r="HXW331" s="31"/>
      <c r="HXX331" s="31"/>
      <c r="HXY331" s="31"/>
      <c r="HXZ331" s="31"/>
      <c r="HYA331" s="31"/>
      <c r="HYB331" s="31"/>
      <c r="HYC331" s="31"/>
      <c r="HYD331" s="31"/>
      <c r="HYE331" s="31"/>
      <c r="HYF331" s="31"/>
      <c r="HYG331" s="31"/>
      <c r="HYH331" s="31"/>
      <c r="HYI331" s="31"/>
      <c r="HYJ331" s="31"/>
      <c r="HYK331" s="31"/>
      <c r="HYL331" s="31"/>
      <c r="HYM331" s="31"/>
      <c r="HYN331" s="31"/>
      <c r="HYO331" s="31"/>
      <c r="HYP331" s="31"/>
      <c r="HYQ331" s="31"/>
      <c r="HYR331" s="31"/>
      <c r="HYS331" s="31"/>
      <c r="HYT331" s="31"/>
      <c r="HYU331" s="31"/>
      <c r="HYV331" s="31"/>
      <c r="HYW331" s="31"/>
      <c r="HYX331" s="31"/>
      <c r="HYY331" s="31"/>
      <c r="HYZ331" s="31"/>
      <c r="HZA331" s="31"/>
      <c r="HZB331" s="31"/>
      <c r="HZC331" s="31"/>
      <c r="HZD331" s="31"/>
      <c r="HZE331" s="31"/>
      <c r="HZF331" s="31"/>
      <c r="HZG331" s="31"/>
      <c r="HZH331" s="31"/>
      <c r="HZI331" s="31"/>
      <c r="HZJ331" s="31"/>
      <c r="HZK331" s="31"/>
      <c r="HZL331" s="31"/>
      <c r="HZM331" s="31"/>
      <c r="HZN331" s="31"/>
      <c r="HZO331" s="31"/>
      <c r="HZP331" s="31"/>
      <c r="HZQ331" s="31"/>
      <c r="HZR331" s="31"/>
      <c r="HZS331" s="31"/>
      <c r="HZT331" s="31"/>
      <c r="HZU331" s="31"/>
      <c r="HZV331" s="31"/>
      <c r="HZW331" s="31"/>
      <c r="HZX331" s="31"/>
      <c r="HZY331" s="31"/>
      <c r="HZZ331" s="31"/>
      <c r="IAA331" s="31"/>
      <c r="IAB331" s="31"/>
      <c r="IAC331" s="31"/>
      <c r="IAD331" s="31"/>
      <c r="IAE331" s="31"/>
      <c r="IAF331" s="31"/>
      <c r="IAG331" s="31"/>
      <c r="IAH331" s="31"/>
      <c r="IAI331" s="31"/>
      <c r="IAJ331" s="31"/>
      <c r="IAK331" s="31"/>
      <c r="IAL331" s="31"/>
      <c r="IAM331" s="31"/>
      <c r="IAN331" s="31"/>
      <c r="IAO331" s="31"/>
      <c r="IAP331" s="31"/>
      <c r="IAQ331" s="31"/>
      <c r="IAR331" s="31"/>
      <c r="IAS331" s="31"/>
      <c r="IAT331" s="31"/>
      <c r="IAU331" s="31"/>
      <c r="IAV331" s="31"/>
      <c r="IAW331" s="31"/>
      <c r="IAX331" s="31"/>
      <c r="IAY331" s="31"/>
      <c r="IAZ331" s="31"/>
      <c r="IBA331" s="31"/>
      <c r="IBB331" s="31"/>
      <c r="IBC331" s="31"/>
      <c r="IBD331" s="31"/>
      <c r="IBE331" s="31"/>
      <c r="IBF331" s="31"/>
      <c r="IBG331" s="31"/>
      <c r="IBH331" s="31"/>
      <c r="IBI331" s="31"/>
      <c r="IBJ331" s="31"/>
      <c r="IBK331" s="31"/>
      <c r="IBL331" s="31"/>
      <c r="IBM331" s="31"/>
      <c r="IBN331" s="31"/>
      <c r="IBO331" s="31"/>
      <c r="IBP331" s="31"/>
      <c r="IBQ331" s="31"/>
      <c r="IBR331" s="31"/>
      <c r="IBS331" s="31"/>
      <c r="IBT331" s="31"/>
      <c r="IBU331" s="31"/>
      <c r="IBV331" s="31"/>
      <c r="IBW331" s="31"/>
      <c r="IBX331" s="31"/>
      <c r="IBY331" s="31"/>
      <c r="IBZ331" s="31"/>
      <c r="ICA331" s="31"/>
      <c r="ICB331" s="31"/>
      <c r="ICC331" s="31"/>
      <c r="ICD331" s="31"/>
      <c r="ICE331" s="31"/>
      <c r="ICF331" s="31"/>
      <c r="ICG331" s="31"/>
      <c r="ICH331" s="31"/>
      <c r="ICI331" s="31"/>
      <c r="ICJ331" s="31"/>
      <c r="ICK331" s="31"/>
      <c r="ICL331" s="31"/>
      <c r="ICM331" s="31"/>
      <c r="ICN331" s="31"/>
      <c r="ICO331" s="31"/>
      <c r="ICP331" s="31"/>
      <c r="ICQ331" s="31"/>
      <c r="ICR331" s="31"/>
      <c r="ICS331" s="31"/>
      <c r="ICT331" s="31"/>
      <c r="ICU331" s="31"/>
      <c r="ICV331" s="31"/>
      <c r="ICW331" s="31"/>
      <c r="ICX331" s="31"/>
      <c r="ICY331" s="31"/>
      <c r="ICZ331" s="31"/>
      <c r="IDA331" s="31"/>
      <c r="IDB331" s="31"/>
      <c r="IDC331" s="31"/>
      <c r="IDD331" s="31"/>
      <c r="IDE331" s="31"/>
      <c r="IDF331" s="31"/>
      <c r="IDG331" s="31"/>
      <c r="IDH331" s="31"/>
      <c r="IDI331" s="31"/>
      <c r="IDJ331" s="31"/>
      <c r="IDK331" s="31"/>
      <c r="IDL331" s="31"/>
      <c r="IDM331" s="31"/>
      <c r="IDN331" s="31"/>
      <c r="IDO331" s="31"/>
      <c r="IDP331" s="31"/>
      <c r="IDQ331" s="31"/>
      <c r="IDR331" s="31"/>
      <c r="IDS331" s="31"/>
      <c r="IDT331" s="31"/>
      <c r="IDU331" s="31"/>
      <c r="IDV331" s="31"/>
      <c r="IDW331" s="31"/>
      <c r="IDX331" s="31"/>
      <c r="IDY331" s="31"/>
      <c r="IDZ331" s="31"/>
      <c r="IEA331" s="31"/>
      <c r="IEB331" s="31"/>
      <c r="IEC331" s="31"/>
      <c r="IED331" s="31"/>
      <c r="IEE331" s="31"/>
      <c r="IEF331" s="31"/>
      <c r="IEG331" s="31"/>
      <c r="IEH331" s="31"/>
      <c r="IEI331" s="31"/>
      <c r="IEJ331" s="31"/>
      <c r="IEK331" s="31"/>
      <c r="IEL331" s="31"/>
      <c r="IEM331" s="31"/>
      <c r="IEN331" s="31"/>
      <c r="IEO331" s="31"/>
      <c r="IEP331" s="31"/>
      <c r="IEQ331" s="31"/>
      <c r="IER331" s="31"/>
      <c r="IES331" s="31"/>
      <c r="IET331" s="31"/>
      <c r="IEU331" s="31"/>
      <c r="IEV331" s="31"/>
      <c r="IEW331" s="31"/>
      <c r="IEX331" s="31"/>
      <c r="IEY331" s="31"/>
      <c r="IEZ331" s="31"/>
      <c r="IFA331" s="31"/>
      <c r="IFB331" s="31"/>
      <c r="IFC331" s="31"/>
      <c r="IFD331" s="31"/>
      <c r="IFE331" s="31"/>
      <c r="IFF331" s="31"/>
      <c r="IFG331" s="31"/>
      <c r="IFH331" s="31"/>
      <c r="IFI331" s="31"/>
      <c r="IFJ331" s="31"/>
      <c r="IFK331" s="31"/>
      <c r="IFL331" s="31"/>
      <c r="IFM331" s="31"/>
      <c r="IFN331" s="31"/>
      <c r="IFO331" s="31"/>
      <c r="IFP331" s="31"/>
      <c r="IFQ331" s="31"/>
      <c r="IFR331" s="31"/>
      <c r="IFS331" s="31"/>
      <c r="IFT331" s="31"/>
      <c r="IFU331" s="31"/>
      <c r="IFV331" s="31"/>
      <c r="IFW331" s="31"/>
      <c r="IFX331" s="31"/>
      <c r="IFY331" s="31"/>
      <c r="IFZ331" s="31"/>
      <c r="IGA331" s="31"/>
      <c r="IGB331" s="31"/>
      <c r="IGC331" s="31"/>
      <c r="IGD331" s="31"/>
      <c r="IGE331" s="31"/>
      <c r="IGF331" s="31"/>
      <c r="IGG331" s="31"/>
      <c r="IGH331" s="31"/>
      <c r="IGI331" s="31"/>
      <c r="IGJ331" s="31"/>
      <c r="IGK331" s="31"/>
      <c r="IGL331" s="31"/>
      <c r="IGM331" s="31"/>
      <c r="IGN331" s="31"/>
      <c r="IGO331" s="31"/>
      <c r="IGP331" s="31"/>
      <c r="IGQ331" s="31"/>
      <c r="IGR331" s="31"/>
      <c r="IGS331" s="31"/>
      <c r="IGT331" s="31"/>
      <c r="IGU331" s="31"/>
      <c r="IGV331" s="31"/>
      <c r="IGW331" s="31"/>
      <c r="IGX331" s="31"/>
      <c r="IGY331" s="31"/>
      <c r="IGZ331" s="31"/>
      <c r="IHA331" s="31"/>
      <c r="IHB331" s="31"/>
      <c r="IHC331" s="31"/>
      <c r="IHD331" s="31"/>
      <c r="IHE331" s="31"/>
      <c r="IHF331" s="31"/>
      <c r="IHG331" s="31"/>
      <c r="IHH331" s="31"/>
      <c r="IHI331" s="31"/>
      <c r="IHJ331" s="31"/>
      <c r="IHK331" s="31"/>
      <c r="IHL331" s="31"/>
      <c r="IHM331" s="31"/>
      <c r="IHN331" s="31"/>
      <c r="IHO331" s="31"/>
      <c r="IHP331" s="31"/>
      <c r="IHQ331" s="31"/>
      <c r="IHR331" s="31"/>
      <c r="IHS331" s="31"/>
      <c r="IHT331" s="31"/>
      <c r="IHU331" s="31"/>
      <c r="IHV331" s="31"/>
      <c r="IHW331" s="31"/>
      <c r="IHX331" s="31"/>
      <c r="IHY331" s="31"/>
      <c r="IHZ331" s="31"/>
      <c r="IIA331" s="31"/>
      <c r="IIB331" s="31"/>
      <c r="IIC331" s="31"/>
      <c r="IID331" s="31"/>
      <c r="IIE331" s="31"/>
      <c r="IIF331" s="31"/>
      <c r="IIG331" s="31"/>
      <c r="IIH331" s="31"/>
      <c r="III331" s="31"/>
      <c r="IIJ331" s="31"/>
      <c r="IIK331" s="31"/>
      <c r="IIL331" s="31"/>
      <c r="IIM331" s="31"/>
      <c r="IIN331" s="31"/>
      <c r="IIO331" s="31"/>
      <c r="IIP331" s="31"/>
      <c r="IIQ331" s="31"/>
      <c r="IIR331" s="31"/>
      <c r="IIS331" s="31"/>
      <c r="IIT331" s="31"/>
      <c r="IIU331" s="31"/>
      <c r="IIV331" s="31"/>
      <c r="IIW331" s="31"/>
      <c r="IIX331" s="31"/>
      <c r="IIY331" s="31"/>
      <c r="IIZ331" s="31"/>
      <c r="IJA331" s="31"/>
      <c r="IJB331" s="31"/>
      <c r="IJC331" s="31"/>
      <c r="IJD331" s="31"/>
      <c r="IJE331" s="31"/>
      <c r="IJF331" s="31"/>
      <c r="IJG331" s="31"/>
      <c r="IJH331" s="31"/>
      <c r="IJI331" s="31"/>
      <c r="IJJ331" s="31"/>
      <c r="IJK331" s="31"/>
      <c r="IJL331" s="31"/>
      <c r="IJM331" s="31"/>
      <c r="IJN331" s="31"/>
      <c r="IJO331" s="31"/>
      <c r="IJP331" s="31"/>
      <c r="IJQ331" s="31"/>
      <c r="IJR331" s="31"/>
      <c r="IJS331" s="31"/>
      <c r="IJT331" s="31"/>
      <c r="IJU331" s="31"/>
      <c r="IJV331" s="31"/>
      <c r="IJW331" s="31"/>
      <c r="IJX331" s="31"/>
      <c r="IJY331" s="31"/>
      <c r="IJZ331" s="31"/>
      <c r="IKA331" s="31"/>
      <c r="IKB331" s="31"/>
      <c r="IKC331" s="31"/>
      <c r="IKD331" s="31"/>
      <c r="IKE331" s="31"/>
      <c r="IKF331" s="31"/>
      <c r="IKG331" s="31"/>
      <c r="IKH331" s="31"/>
      <c r="IKI331" s="31"/>
      <c r="IKJ331" s="31"/>
      <c r="IKK331" s="31"/>
      <c r="IKL331" s="31"/>
      <c r="IKM331" s="31"/>
      <c r="IKN331" s="31"/>
      <c r="IKO331" s="31"/>
      <c r="IKP331" s="31"/>
      <c r="IKQ331" s="31"/>
      <c r="IKR331" s="31"/>
      <c r="IKS331" s="31"/>
      <c r="IKT331" s="31"/>
      <c r="IKU331" s="31"/>
      <c r="IKV331" s="31"/>
      <c r="IKW331" s="31"/>
      <c r="IKX331" s="31"/>
      <c r="IKY331" s="31"/>
      <c r="IKZ331" s="31"/>
      <c r="ILA331" s="31"/>
      <c r="ILB331" s="31"/>
      <c r="ILC331" s="31"/>
      <c r="ILD331" s="31"/>
      <c r="ILE331" s="31"/>
      <c r="ILF331" s="31"/>
      <c r="ILG331" s="31"/>
      <c r="ILH331" s="31"/>
      <c r="ILI331" s="31"/>
      <c r="ILJ331" s="31"/>
      <c r="ILK331" s="31"/>
      <c r="ILL331" s="31"/>
      <c r="ILM331" s="31"/>
      <c r="ILN331" s="31"/>
      <c r="ILO331" s="31"/>
      <c r="ILP331" s="31"/>
      <c r="ILQ331" s="31"/>
      <c r="ILR331" s="31"/>
      <c r="ILS331" s="31"/>
      <c r="ILT331" s="31"/>
      <c r="ILU331" s="31"/>
      <c r="ILV331" s="31"/>
      <c r="ILW331" s="31"/>
      <c r="ILX331" s="31"/>
      <c r="ILY331" s="31"/>
      <c r="ILZ331" s="31"/>
      <c r="IMA331" s="31"/>
      <c r="IMB331" s="31"/>
      <c r="IMC331" s="31"/>
      <c r="IMD331" s="31"/>
      <c r="IME331" s="31"/>
      <c r="IMF331" s="31"/>
      <c r="IMG331" s="31"/>
      <c r="IMH331" s="31"/>
      <c r="IMI331" s="31"/>
      <c r="IMJ331" s="31"/>
      <c r="IMK331" s="31"/>
      <c r="IML331" s="31"/>
      <c r="IMM331" s="31"/>
      <c r="IMN331" s="31"/>
      <c r="IMO331" s="31"/>
      <c r="IMP331" s="31"/>
      <c r="IMQ331" s="31"/>
      <c r="IMR331" s="31"/>
      <c r="IMS331" s="31"/>
      <c r="IMT331" s="31"/>
      <c r="IMU331" s="31"/>
      <c r="IMV331" s="31"/>
      <c r="IMW331" s="31"/>
      <c r="IMX331" s="31"/>
      <c r="IMY331" s="31"/>
      <c r="IMZ331" s="31"/>
      <c r="INA331" s="31"/>
      <c r="INB331" s="31"/>
      <c r="INC331" s="31"/>
      <c r="IND331" s="31"/>
      <c r="INE331" s="31"/>
      <c r="INF331" s="31"/>
      <c r="ING331" s="31"/>
      <c r="INH331" s="31"/>
      <c r="INI331" s="31"/>
      <c r="INJ331" s="31"/>
      <c r="INK331" s="31"/>
      <c r="INL331" s="31"/>
      <c r="INM331" s="31"/>
      <c r="INN331" s="31"/>
      <c r="INO331" s="31"/>
      <c r="INP331" s="31"/>
      <c r="INQ331" s="31"/>
      <c r="INR331" s="31"/>
      <c r="INS331" s="31"/>
      <c r="INT331" s="31"/>
      <c r="INU331" s="31"/>
      <c r="INV331" s="31"/>
      <c r="INW331" s="31"/>
      <c r="INX331" s="31"/>
      <c r="INY331" s="31"/>
      <c r="INZ331" s="31"/>
      <c r="IOA331" s="31"/>
      <c r="IOB331" s="31"/>
      <c r="IOC331" s="31"/>
      <c r="IOD331" s="31"/>
      <c r="IOE331" s="31"/>
      <c r="IOF331" s="31"/>
      <c r="IOG331" s="31"/>
      <c r="IOH331" s="31"/>
      <c r="IOI331" s="31"/>
      <c r="IOJ331" s="31"/>
      <c r="IOK331" s="31"/>
      <c r="IOL331" s="31"/>
      <c r="IOM331" s="31"/>
      <c r="ION331" s="31"/>
      <c r="IOO331" s="31"/>
      <c r="IOP331" s="31"/>
      <c r="IOQ331" s="31"/>
      <c r="IOR331" s="31"/>
      <c r="IOS331" s="31"/>
      <c r="IOT331" s="31"/>
      <c r="IOU331" s="31"/>
      <c r="IOV331" s="31"/>
      <c r="IOW331" s="31"/>
      <c r="IOX331" s="31"/>
      <c r="IOY331" s="31"/>
      <c r="IOZ331" s="31"/>
      <c r="IPA331" s="31"/>
      <c r="IPB331" s="31"/>
      <c r="IPC331" s="31"/>
      <c r="IPD331" s="31"/>
      <c r="IPE331" s="31"/>
      <c r="IPF331" s="31"/>
      <c r="IPG331" s="31"/>
      <c r="IPH331" s="31"/>
      <c r="IPI331" s="31"/>
      <c r="IPJ331" s="31"/>
      <c r="IPK331" s="31"/>
      <c r="IPL331" s="31"/>
      <c r="IPM331" s="31"/>
      <c r="IPN331" s="31"/>
      <c r="IPO331" s="31"/>
      <c r="IPP331" s="31"/>
      <c r="IPQ331" s="31"/>
      <c r="IPR331" s="31"/>
      <c r="IPS331" s="31"/>
      <c r="IPT331" s="31"/>
      <c r="IPU331" s="31"/>
      <c r="IPV331" s="31"/>
      <c r="IPW331" s="31"/>
      <c r="IPX331" s="31"/>
      <c r="IPY331" s="31"/>
      <c r="IPZ331" s="31"/>
      <c r="IQA331" s="31"/>
      <c r="IQB331" s="31"/>
      <c r="IQC331" s="31"/>
      <c r="IQD331" s="31"/>
      <c r="IQE331" s="31"/>
      <c r="IQF331" s="31"/>
      <c r="IQG331" s="31"/>
      <c r="IQH331" s="31"/>
      <c r="IQI331" s="31"/>
      <c r="IQJ331" s="31"/>
      <c r="IQK331" s="31"/>
      <c r="IQL331" s="31"/>
      <c r="IQM331" s="31"/>
      <c r="IQN331" s="31"/>
      <c r="IQO331" s="31"/>
      <c r="IQP331" s="31"/>
      <c r="IQQ331" s="31"/>
      <c r="IQR331" s="31"/>
      <c r="IQS331" s="31"/>
      <c r="IQT331" s="31"/>
      <c r="IQU331" s="31"/>
      <c r="IQV331" s="31"/>
      <c r="IQW331" s="31"/>
      <c r="IQX331" s="31"/>
      <c r="IQY331" s="31"/>
      <c r="IQZ331" s="31"/>
      <c r="IRA331" s="31"/>
      <c r="IRB331" s="31"/>
      <c r="IRC331" s="31"/>
      <c r="IRD331" s="31"/>
      <c r="IRE331" s="31"/>
      <c r="IRF331" s="31"/>
      <c r="IRG331" s="31"/>
      <c r="IRH331" s="31"/>
      <c r="IRI331" s="31"/>
      <c r="IRJ331" s="31"/>
      <c r="IRK331" s="31"/>
      <c r="IRL331" s="31"/>
      <c r="IRM331" s="31"/>
      <c r="IRN331" s="31"/>
      <c r="IRO331" s="31"/>
      <c r="IRP331" s="31"/>
      <c r="IRQ331" s="31"/>
      <c r="IRR331" s="31"/>
      <c r="IRS331" s="31"/>
      <c r="IRT331" s="31"/>
      <c r="IRU331" s="31"/>
      <c r="IRV331" s="31"/>
      <c r="IRW331" s="31"/>
      <c r="IRX331" s="31"/>
      <c r="IRY331" s="31"/>
      <c r="IRZ331" s="31"/>
      <c r="ISA331" s="31"/>
      <c r="ISB331" s="31"/>
      <c r="ISC331" s="31"/>
      <c r="ISD331" s="31"/>
      <c r="ISE331" s="31"/>
      <c r="ISF331" s="31"/>
      <c r="ISG331" s="31"/>
      <c r="ISH331" s="31"/>
      <c r="ISI331" s="31"/>
      <c r="ISJ331" s="31"/>
      <c r="ISK331" s="31"/>
      <c r="ISL331" s="31"/>
      <c r="ISM331" s="31"/>
      <c r="ISN331" s="31"/>
      <c r="ISO331" s="31"/>
      <c r="ISP331" s="31"/>
      <c r="ISQ331" s="31"/>
      <c r="ISR331" s="31"/>
      <c r="ISS331" s="31"/>
      <c r="IST331" s="31"/>
      <c r="ISU331" s="31"/>
      <c r="ISV331" s="31"/>
      <c r="ISW331" s="31"/>
      <c r="ISX331" s="31"/>
      <c r="ISY331" s="31"/>
      <c r="ISZ331" s="31"/>
      <c r="ITA331" s="31"/>
      <c r="ITB331" s="31"/>
      <c r="ITC331" s="31"/>
      <c r="ITD331" s="31"/>
      <c r="ITE331" s="31"/>
      <c r="ITF331" s="31"/>
      <c r="ITG331" s="31"/>
      <c r="ITH331" s="31"/>
      <c r="ITI331" s="31"/>
      <c r="ITJ331" s="31"/>
      <c r="ITK331" s="31"/>
      <c r="ITL331" s="31"/>
      <c r="ITM331" s="31"/>
      <c r="ITN331" s="31"/>
      <c r="ITO331" s="31"/>
      <c r="ITP331" s="31"/>
      <c r="ITQ331" s="31"/>
      <c r="ITR331" s="31"/>
      <c r="ITS331" s="31"/>
      <c r="ITT331" s="31"/>
      <c r="ITU331" s="31"/>
      <c r="ITV331" s="31"/>
      <c r="ITW331" s="31"/>
      <c r="ITX331" s="31"/>
      <c r="ITY331" s="31"/>
      <c r="ITZ331" s="31"/>
      <c r="IUA331" s="31"/>
      <c r="IUB331" s="31"/>
      <c r="IUC331" s="31"/>
      <c r="IUD331" s="31"/>
      <c r="IUE331" s="31"/>
      <c r="IUF331" s="31"/>
      <c r="IUG331" s="31"/>
      <c r="IUH331" s="31"/>
      <c r="IUI331" s="31"/>
      <c r="IUJ331" s="31"/>
      <c r="IUK331" s="31"/>
      <c r="IUL331" s="31"/>
      <c r="IUM331" s="31"/>
      <c r="IUN331" s="31"/>
      <c r="IUO331" s="31"/>
      <c r="IUP331" s="31"/>
      <c r="IUQ331" s="31"/>
      <c r="IUR331" s="31"/>
      <c r="IUS331" s="31"/>
      <c r="IUT331" s="31"/>
      <c r="IUU331" s="31"/>
      <c r="IUV331" s="31"/>
      <c r="IUW331" s="31"/>
      <c r="IUX331" s="31"/>
      <c r="IUY331" s="31"/>
      <c r="IUZ331" s="31"/>
      <c r="IVA331" s="31"/>
      <c r="IVB331" s="31"/>
      <c r="IVC331" s="31"/>
      <c r="IVD331" s="31"/>
      <c r="IVE331" s="31"/>
      <c r="IVF331" s="31"/>
      <c r="IVG331" s="31"/>
      <c r="IVH331" s="31"/>
      <c r="IVI331" s="31"/>
      <c r="IVJ331" s="31"/>
      <c r="IVK331" s="31"/>
      <c r="IVL331" s="31"/>
      <c r="IVM331" s="31"/>
      <c r="IVN331" s="31"/>
      <c r="IVO331" s="31"/>
      <c r="IVP331" s="31"/>
      <c r="IVQ331" s="31"/>
      <c r="IVR331" s="31"/>
      <c r="IVS331" s="31"/>
      <c r="IVT331" s="31"/>
      <c r="IVU331" s="31"/>
      <c r="IVV331" s="31"/>
      <c r="IVW331" s="31"/>
      <c r="IVX331" s="31"/>
      <c r="IVY331" s="31"/>
      <c r="IVZ331" s="31"/>
      <c r="IWA331" s="31"/>
      <c r="IWB331" s="31"/>
      <c r="IWC331" s="31"/>
      <c r="IWD331" s="31"/>
      <c r="IWE331" s="31"/>
      <c r="IWF331" s="31"/>
      <c r="IWG331" s="31"/>
      <c r="IWH331" s="31"/>
      <c r="IWI331" s="31"/>
      <c r="IWJ331" s="31"/>
      <c r="IWK331" s="31"/>
      <c r="IWL331" s="31"/>
      <c r="IWM331" s="31"/>
      <c r="IWN331" s="31"/>
      <c r="IWO331" s="31"/>
      <c r="IWP331" s="31"/>
      <c r="IWQ331" s="31"/>
      <c r="IWR331" s="31"/>
      <c r="IWS331" s="31"/>
      <c r="IWT331" s="31"/>
      <c r="IWU331" s="31"/>
      <c r="IWV331" s="31"/>
      <c r="IWW331" s="31"/>
      <c r="IWX331" s="31"/>
      <c r="IWY331" s="31"/>
      <c r="IWZ331" s="31"/>
      <c r="IXA331" s="31"/>
      <c r="IXB331" s="31"/>
      <c r="IXC331" s="31"/>
      <c r="IXD331" s="31"/>
      <c r="IXE331" s="31"/>
      <c r="IXF331" s="31"/>
      <c r="IXG331" s="31"/>
      <c r="IXH331" s="31"/>
      <c r="IXI331" s="31"/>
      <c r="IXJ331" s="31"/>
      <c r="IXK331" s="31"/>
      <c r="IXL331" s="31"/>
      <c r="IXM331" s="31"/>
      <c r="IXN331" s="31"/>
      <c r="IXO331" s="31"/>
      <c r="IXP331" s="31"/>
      <c r="IXQ331" s="31"/>
      <c r="IXR331" s="31"/>
      <c r="IXS331" s="31"/>
      <c r="IXT331" s="31"/>
      <c r="IXU331" s="31"/>
      <c r="IXV331" s="31"/>
      <c r="IXW331" s="31"/>
      <c r="IXX331" s="31"/>
      <c r="IXY331" s="31"/>
      <c r="IXZ331" s="31"/>
      <c r="IYA331" s="31"/>
      <c r="IYB331" s="31"/>
      <c r="IYC331" s="31"/>
      <c r="IYD331" s="31"/>
      <c r="IYE331" s="31"/>
      <c r="IYF331" s="31"/>
      <c r="IYG331" s="31"/>
      <c r="IYH331" s="31"/>
      <c r="IYI331" s="31"/>
      <c r="IYJ331" s="31"/>
      <c r="IYK331" s="31"/>
      <c r="IYL331" s="31"/>
      <c r="IYM331" s="31"/>
      <c r="IYN331" s="31"/>
      <c r="IYO331" s="31"/>
      <c r="IYP331" s="31"/>
      <c r="IYQ331" s="31"/>
      <c r="IYR331" s="31"/>
      <c r="IYS331" s="31"/>
      <c r="IYT331" s="31"/>
      <c r="IYU331" s="31"/>
      <c r="IYV331" s="31"/>
      <c r="IYW331" s="31"/>
      <c r="IYX331" s="31"/>
      <c r="IYY331" s="31"/>
      <c r="IYZ331" s="31"/>
      <c r="IZA331" s="31"/>
      <c r="IZB331" s="31"/>
      <c r="IZC331" s="31"/>
      <c r="IZD331" s="31"/>
      <c r="IZE331" s="31"/>
      <c r="IZF331" s="31"/>
      <c r="IZG331" s="31"/>
      <c r="IZH331" s="31"/>
      <c r="IZI331" s="31"/>
      <c r="IZJ331" s="31"/>
      <c r="IZK331" s="31"/>
      <c r="IZL331" s="31"/>
      <c r="IZM331" s="31"/>
      <c r="IZN331" s="31"/>
      <c r="IZO331" s="31"/>
      <c r="IZP331" s="31"/>
      <c r="IZQ331" s="31"/>
      <c r="IZR331" s="31"/>
      <c r="IZS331" s="31"/>
      <c r="IZT331" s="31"/>
      <c r="IZU331" s="31"/>
      <c r="IZV331" s="31"/>
      <c r="IZW331" s="31"/>
      <c r="IZX331" s="31"/>
      <c r="IZY331" s="31"/>
      <c r="IZZ331" s="31"/>
      <c r="JAA331" s="31"/>
      <c r="JAB331" s="31"/>
      <c r="JAC331" s="31"/>
      <c r="JAD331" s="31"/>
      <c r="JAE331" s="31"/>
      <c r="JAF331" s="31"/>
      <c r="JAG331" s="31"/>
      <c r="JAH331" s="31"/>
      <c r="JAI331" s="31"/>
      <c r="JAJ331" s="31"/>
      <c r="JAK331" s="31"/>
      <c r="JAL331" s="31"/>
      <c r="JAM331" s="31"/>
      <c r="JAN331" s="31"/>
      <c r="JAO331" s="31"/>
      <c r="JAP331" s="31"/>
      <c r="JAQ331" s="31"/>
      <c r="JAR331" s="31"/>
      <c r="JAS331" s="31"/>
      <c r="JAT331" s="31"/>
      <c r="JAU331" s="31"/>
      <c r="JAV331" s="31"/>
      <c r="JAW331" s="31"/>
      <c r="JAX331" s="31"/>
      <c r="JAY331" s="31"/>
      <c r="JAZ331" s="31"/>
      <c r="JBA331" s="31"/>
      <c r="JBB331" s="31"/>
      <c r="JBC331" s="31"/>
      <c r="JBD331" s="31"/>
      <c r="JBE331" s="31"/>
      <c r="JBF331" s="31"/>
      <c r="JBG331" s="31"/>
      <c r="JBH331" s="31"/>
      <c r="JBI331" s="31"/>
      <c r="JBJ331" s="31"/>
      <c r="JBK331" s="31"/>
      <c r="JBL331" s="31"/>
      <c r="JBM331" s="31"/>
      <c r="JBN331" s="31"/>
      <c r="JBO331" s="31"/>
      <c r="JBP331" s="31"/>
      <c r="JBQ331" s="31"/>
      <c r="JBR331" s="31"/>
      <c r="JBS331" s="31"/>
      <c r="JBT331" s="31"/>
      <c r="JBU331" s="31"/>
      <c r="JBV331" s="31"/>
      <c r="JBW331" s="31"/>
      <c r="JBX331" s="31"/>
      <c r="JBY331" s="31"/>
      <c r="JBZ331" s="31"/>
      <c r="JCA331" s="31"/>
      <c r="JCB331" s="31"/>
      <c r="JCC331" s="31"/>
      <c r="JCD331" s="31"/>
      <c r="JCE331" s="31"/>
      <c r="JCF331" s="31"/>
      <c r="JCG331" s="31"/>
      <c r="JCH331" s="31"/>
      <c r="JCI331" s="31"/>
      <c r="JCJ331" s="31"/>
      <c r="JCK331" s="31"/>
      <c r="JCL331" s="31"/>
      <c r="JCM331" s="31"/>
      <c r="JCN331" s="31"/>
      <c r="JCO331" s="31"/>
      <c r="JCP331" s="31"/>
      <c r="JCQ331" s="31"/>
      <c r="JCR331" s="31"/>
      <c r="JCS331" s="31"/>
      <c r="JCT331" s="31"/>
      <c r="JCU331" s="31"/>
      <c r="JCV331" s="31"/>
      <c r="JCW331" s="31"/>
      <c r="JCX331" s="31"/>
      <c r="JCY331" s="31"/>
      <c r="JCZ331" s="31"/>
      <c r="JDA331" s="31"/>
      <c r="JDB331" s="31"/>
      <c r="JDC331" s="31"/>
      <c r="JDD331" s="31"/>
      <c r="JDE331" s="31"/>
      <c r="JDF331" s="31"/>
      <c r="JDG331" s="31"/>
      <c r="JDH331" s="31"/>
      <c r="JDI331" s="31"/>
      <c r="JDJ331" s="31"/>
      <c r="JDK331" s="31"/>
      <c r="JDL331" s="31"/>
      <c r="JDM331" s="31"/>
      <c r="JDN331" s="31"/>
      <c r="JDO331" s="31"/>
      <c r="JDP331" s="31"/>
      <c r="JDQ331" s="31"/>
      <c r="JDR331" s="31"/>
      <c r="JDS331" s="31"/>
      <c r="JDT331" s="31"/>
      <c r="JDU331" s="31"/>
      <c r="JDV331" s="31"/>
      <c r="JDW331" s="31"/>
      <c r="JDX331" s="31"/>
      <c r="JDY331" s="31"/>
      <c r="JDZ331" s="31"/>
      <c r="JEA331" s="31"/>
      <c r="JEB331" s="31"/>
      <c r="JEC331" s="31"/>
      <c r="JED331" s="31"/>
      <c r="JEE331" s="31"/>
      <c r="JEF331" s="31"/>
      <c r="JEG331" s="31"/>
      <c r="JEH331" s="31"/>
      <c r="JEI331" s="31"/>
      <c r="JEJ331" s="31"/>
      <c r="JEK331" s="31"/>
      <c r="JEL331" s="31"/>
      <c r="JEM331" s="31"/>
      <c r="JEN331" s="31"/>
      <c r="JEO331" s="31"/>
      <c r="JEP331" s="31"/>
      <c r="JEQ331" s="31"/>
      <c r="JER331" s="31"/>
      <c r="JES331" s="31"/>
      <c r="JET331" s="31"/>
      <c r="JEU331" s="31"/>
      <c r="JEV331" s="31"/>
      <c r="JEW331" s="31"/>
      <c r="JEX331" s="31"/>
      <c r="JEY331" s="31"/>
      <c r="JEZ331" s="31"/>
      <c r="JFA331" s="31"/>
      <c r="JFB331" s="31"/>
      <c r="JFC331" s="31"/>
      <c r="JFD331" s="31"/>
      <c r="JFE331" s="31"/>
      <c r="JFF331" s="31"/>
      <c r="JFG331" s="31"/>
      <c r="JFH331" s="31"/>
      <c r="JFI331" s="31"/>
      <c r="JFJ331" s="31"/>
      <c r="JFK331" s="31"/>
      <c r="JFL331" s="31"/>
      <c r="JFM331" s="31"/>
      <c r="JFN331" s="31"/>
      <c r="JFO331" s="31"/>
      <c r="JFP331" s="31"/>
      <c r="JFQ331" s="31"/>
      <c r="JFR331" s="31"/>
      <c r="JFS331" s="31"/>
      <c r="JFT331" s="31"/>
      <c r="JFU331" s="31"/>
      <c r="JFV331" s="31"/>
      <c r="JFW331" s="31"/>
      <c r="JFX331" s="31"/>
      <c r="JFY331" s="31"/>
      <c r="JFZ331" s="31"/>
      <c r="JGA331" s="31"/>
      <c r="JGB331" s="31"/>
      <c r="JGC331" s="31"/>
      <c r="JGD331" s="31"/>
      <c r="JGE331" s="31"/>
      <c r="JGF331" s="31"/>
      <c r="JGG331" s="31"/>
      <c r="JGH331" s="31"/>
      <c r="JGI331" s="31"/>
      <c r="JGJ331" s="31"/>
      <c r="JGK331" s="31"/>
      <c r="JGL331" s="31"/>
      <c r="JGM331" s="31"/>
      <c r="JGN331" s="31"/>
      <c r="JGO331" s="31"/>
      <c r="JGP331" s="31"/>
      <c r="JGQ331" s="31"/>
      <c r="JGR331" s="31"/>
      <c r="JGS331" s="31"/>
      <c r="JGT331" s="31"/>
      <c r="JGU331" s="31"/>
      <c r="JGV331" s="31"/>
      <c r="JGW331" s="31"/>
      <c r="JGX331" s="31"/>
      <c r="JGY331" s="31"/>
      <c r="JGZ331" s="31"/>
      <c r="JHA331" s="31"/>
      <c r="JHB331" s="31"/>
      <c r="JHC331" s="31"/>
      <c r="JHD331" s="31"/>
      <c r="JHE331" s="31"/>
      <c r="JHF331" s="31"/>
      <c r="JHG331" s="31"/>
      <c r="JHH331" s="31"/>
      <c r="JHI331" s="31"/>
      <c r="JHJ331" s="31"/>
      <c r="JHK331" s="31"/>
      <c r="JHL331" s="31"/>
      <c r="JHM331" s="31"/>
      <c r="JHN331" s="31"/>
      <c r="JHO331" s="31"/>
      <c r="JHP331" s="31"/>
      <c r="JHQ331" s="31"/>
      <c r="JHR331" s="31"/>
      <c r="JHS331" s="31"/>
      <c r="JHT331" s="31"/>
      <c r="JHU331" s="31"/>
      <c r="JHV331" s="31"/>
      <c r="JHW331" s="31"/>
      <c r="JHX331" s="31"/>
      <c r="JHY331" s="31"/>
      <c r="JHZ331" s="31"/>
      <c r="JIA331" s="31"/>
      <c r="JIB331" s="31"/>
      <c r="JIC331" s="31"/>
      <c r="JID331" s="31"/>
      <c r="JIE331" s="31"/>
      <c r="JIF331" s="31"/>
      <c r="JIG331" s="31"/>
      <c r="JIH331" s="31"/>
      <c r="JII331" s="31"/>
      <c r="JIJ331" s="31"/>
      <c r="JIK331" s="31"/>
      <c r="JIL331" s="31"/>
      <c r="JIM331" s="31"/>
      <c r="JIN331" s="31"/>
      <c r="JIO331" s="31"/>
      <c r="JIP331" s="31"/>
      <c r="JIQ331" s="31"/>
      <c r="JIR331" s="31"/>
      <c r="JIS331" s="31"/>
      <c r="JIT331" s="31"/>
      <c r="JIU331" s="31"/>
      <c r="JIV331" s="31"/>
      <c r="JIW331" s="31"/>
      <c r="JIX331" s="31"/>
      <c r="JIY331" s="31"/>
      <c r="JIZ331" s="31"/>
      <c r="JJA331" s="31"/>
      <c r="JJB331" s="31"/>
      <c r="JJC331" s="31"/>
      <c r="JJD331" s="31"/>
      <c r="JJE331" s="31"/>
      <c r="JJF331" s="31"/>
      <c r="JJG331" s="31"/>
      <c r="JJH331" s="31"/>
      <c r="JJI331" s="31"/>
      <c r="JJJ331" s="31"/>
      <c r="JJK331" s="31"/>
      <c r="JJL331" s="31"/>
      <c r="JJM331" s="31"/>
      <c r="JJN331" s="31"/>
      <c r="JJO331" s="31"/>
      <c r="JJP331" s="31"/>
      <c r="JJQ331" s="31"/>
      <c r="JJR331" s="31"/>
      <c r="JJS331" s="31"/>
      <c r="JJT331" s="31"/>
      <c r="JJU331" s="31"/>
      <c r="JJV331" s="31"/>
      <c r="JJW331" s="31"/>
      <c r="JJX331" s="31"/>
      <c r="JJY331" s="31"/>
      <c r="JJZ331" s="31"/>
      <c r="JKA331" s="31"/>
      <c r="JKB331" s="31"/>
      <c r="JKC331" s="31"/>
      <c r="JKD331" s="31"/>
      <c r="JKE331" s="31"/>
      <c r="JKF331" s="31"/>
      <c r="JKG331" s="31"/>
      <c r="JKH331" s="31"/>
      <c r="JKI331" s="31"/>
      <c r="JKJ331" s="31"/>
      <c r="JKK331" s="31"/>
      <c r="JKL331" s="31"/>
      <c r="JKM331" s="31"/>
      <c r="JKN331" s="31"/>
      <c r="JKO331" s="31"/>
      <c r="JKP331" s="31"/>
      <c r="JKQ331" s="31"/>
      <c r="JKR331" s="31"/>
      <c r="JKS331" s="31"/>
      <c r="JKT331" s="31"/>
      <c r="JKU331" s="31"/>
      <c r="JKV331" s="31"/>
      <c r="JKW331" s="31"/>
      <c r="JKX331" s="31"/>
      <c r="JKY331" s="31"/>
      <c r="JKZ331" s="31"/>
      <c r="JLA331" s="31"/>
      <c r="JLB331" s="31"/>
      <c r="JLC331" s="31"/>
      <c r="JLD331" s="31"/>
      <c r="JLE331" s="31"/>
      <c r="JLF331" s="31"/>
      <c r="JLG331" s="31"/>
      <c r="JLH331" s="31"/>
      <c r="JLI331" s="31"/>
      <c r="JLJ331" s="31"/>
      <c r="JLK331" s="31"/>
      <c r="JLL331" s="31"/>
      <c r="JLM331" s="31"/>
      <c r="JLN331" s="31"/>
      <c r="JLO331" s="31"/>
      <c r="JLP331" s="31"/>
      <c r="JLQ331" s="31"/>
      <c r="JLR331" s="31"/>
      <c r="JLS331" s="31"/>
      <c r="JLT331" s="31"/>
      <c r="JLU331" s="31"/>
      <c r="JLV331" s="31"/>
      <c r="JLW331" s="31"/>
      <c r="JLX331" s="31"/>
      <c r="JLY331" s="31"/>
      <c r="JLZ331" s="31"/>
      <c r="JMA331" s="31"/>
      <c r="JMB331" s="31"/>
      <c r="JMC331" s="31"/>
      <c r="JMD331" s="31"/>
      <c r="JME331" s="31"/>
      <c r="JMF331" s="31"/>
      <c r="JMG331" s="31"/>
      <c r="JMH331" s="31"/>
      <c r="JMI331" s="31"/>
      <c r="JMJ331" s="31"/>
      <c r="JMK331" s="31"/>
      <c r="JML331" s="31"/>
      <c r="JMM331" s="31"/>
      <c r="JMN331" s="31"/>
      <c r="JMO331" s="31"/>
      <c r="JMP331" s="31"/>
      <c r="JMQ331" s="31"/>
      <c r="JMR331" s="31"/>
      <c r="JMS331" s="31"/>
      <c r="JMT331" s="31"/>
      <c r="JMU331" s="31"/>
      <c r="JMV331" s="31"/>
      <c r="JMW331" s="31"/>
      <c r="JMX331" s="31"/>
      <c r="JMY331" s="31"/>
      <c r="JMZ331" s="31"/>
      <c r="JNA331" s="31"/>
      <c r="JNB331" s="31"/>
      <c r="JNC331" s="31"/>
      <c r="JND331" s="31"/>
      <c r="JNE331" s="31"/>
      <c r="JNF331" s="31"/>
      <c r="JNG331" s="31"/>
      <c r="JNH331" s="31"/>
      <c r="JNI331" s="31"/>
      <c r="JNJ331" s="31"/>
      <c r="JNK331" s="31"/>
      <c r="JNL331" s="31"/>
      <c r="JNM331" s="31"/>
      <c r="JNN331" s="31"/>
      <c r="JNO331" s="31"/>
      <c r="JNP331" s="31"/>
      <c r="JNQ331" s="31"/>
      <c r="JNR331" s="31"/>
      <c r="JNS331" s="31"/>
      <c r="JNT331" s="31"/>
      <c r="JNU331" s="31"/>
      <c r="JNV331" s="31"/>
      <c r="JNW331" s="31"/>
      <c r="JNX331" s="31"/>
      <c r="JNY331" s="31"/>
      <c r="JNZ331" s="31"/>
      <c r="JOA331" s="31"/>
      <c r="JOB331" s="31"/>
      <c r="JOC331" s="31"/>
      <c r="JOD331" s="31"/>
      <c r="JOE331" s="31"/>
      <c r="JOF331" s="31"/>
      <c r="JOG331" s="31"/>
      <c r="JOH331" s="31"/>
      <c r="JOI331" s="31"/>
      <c r="JOJ331" s="31"/>
      <c r="JOK331" s="31"/>
      <c r="JOL331" s="31"/>
      <c r="JOM331" s="31"/>
      <c r="JON331" s="31"/>
      <c r="JOO331" s="31"/>
      <c r="JOP331" s="31"/>
      <c r="JOQ331" s="31"/>
      <c r="JOR331" s="31"/>
      <c r="JOS331" s="31"/>
      <c r="JOT331" s="31"/>
      <c r="JOU331" s="31"/>
      <c r="JOV331" s="31"/>
      <c r="JOW331" s="31"/>
      <c r="JOX331" s="31"/>
      <c r="JOY331" s="31"/>
      <c r="JOZ331" s="31"/>
      <c r="JPA331" s="31"/>
      <c r="JPB331" s="31"/>
      <c r="JPC331" s="31"/>
      <c r="JPD331" s="31"/>
      <c r="JPE331" s="31"/>
      <c r="JPF331" s="31"/>
      <c r="JPG331" s="31"/>
      <c r="JPH331" s="31"/>
      <c r="JPI331" s="31"/>
      <c r="JPJ331" s="31"/>
      <c r="JPK331" s="31"/>
      <c r="JPL331" s="31"/>
      <c r="JPM331" s="31"/>
      <c r="JPN331" s="31"/>
      <c r="JPO331" s="31"/>
      <c r="JPP331" s="31"/>
      <c r="JPQ331" s="31"/>
      <c r="JPR331" s="31"/>
      <c r="JPS331" s="31"/>
      <c r="JPT331" s="31"/>
      <c r="JPU331" s="31"/>
      <c r="JPV331" s="31"/>
      <c r="JPW331" s="31"/>
      <c r="JPX331" s="31"/>
      <c r="JPY331" s="31"/>
      <c r="JPZ331" s="31"/>
      <c r="JQA331" s="31"/>
      <c r="JQB331" s="31"/>
      <c r="JQC331" s="31"/>
      <c r="JQD331" s="31"/>
      <c r="JQE331" s="31"/>
      <c r="JQF331" s="31"/>
      <c r="JQG331" s="31"/>
      <c r="JQH331" s="31"/>
      <c r="JQI331" s="31"/>
      <c r="JQJ331" s="31"/>
      <c r="JQK331" s="31"/>
      <c r="JQL331" s="31"/>
      <c r="JQM331" s="31"/>
      <c r="JQN331" s="31"/>
      <c r="JQO331" s="31"/>
      <c r="JQP331" s="31"/>
      <c r="JQQ331" s="31"/>
      <c r="JQR331" s="31"/>
      <c r="JQS331" s="31"/>
      <c r="JQT331" s="31"/>
      <c r="JQU331" s="31"/>
      <c r="JQV331" s="31"/>
      <c r="JQW331" s="31"/>
      <c r="JQX331" s="31"/>
      <c r="JQY331" s="31"/>
      <c r="JQZ331" s="31"/>
      <c r="JRA331" s="31"/>
      <c r="JRB331" s="31"/>
      <c r="JRC331" s="31"/>
      <c r="JRD331" s="31"/>
      <c r="JRE331" s="31"/>
      <c r="JRF331" s="31"/>
      <c r="JRG331" s="31"/>
      <c r="JRH331" s="31"/>
      <c r="JRI331" s="31"/>
      <c r="JRJ331" s="31"/>
      <c r="JRK331" s="31"/>
      <c r="JRL331" s="31"/>
      <c r="JRM331" s="31"/>
      <c r="JRN331" s="31"/>
      <c r="JRO331" s="31"/>
      <c r="JRP331" s="31"/>
      <c r="JRQ331" s="31"/>
      <c r="JRR331" s="31"/>
      <c r="JRS331" s="31"/>
      <c r="JRT331" s="31"/>
      <c r="JRU331" s="31"/>
      <c r="JRV331" s="31"/>
      <c r="JRW331" s="31"/>
      <c r="JRX331" s="31"/>
      <c r="JRY331" s="31"/>
      <c r="JRZ331" s="31"/>
      <c r="JSA331" s="31"/>
      <c r="JSB331" s="31"/>
      <c r="JSC331" s="31"/>
      <c r="JSD331" s="31"/>
      <c r="JSE331" s="31"/>
      <c r="JSF331" s="31"/>
      <c r="JSG331" s="31"/>
      <c r="JSH331" s="31"/>
      <c r="JSI331" s="31"/>
      <c r="JSJ331" s="31"/>
      <c r="JSK331" s="31"/>
      <c r="JSL331" s="31"/>
      <c r="JSM331" s="31"/>
      <c r="JSN331" s="31"/>
      <c r="JSO331" s="31"/>
      <c r="JSP331" s="31"/>
      <c r="JSQ331" s="31"/>
      <c r="JSR331" s="31"/>
      <c r="JSS331" s="31"/>
      <c r="JST331" s="31"/>
      <c r="JSU331" s="31"/>
      <c r="JSV331" s="31"/>
      <c r="JSW331" s="31"/>
      <c r="JSX331" s="31"/>
      <c r="JSY331" s="31"/>
      <c r="JSZ331" s="31"/>
      <c r="JTA331" s="31"/>
      <c r="JTB331" s="31"/>
      <c r="JTC331" s="31"/>
      <c r="JTD331" s="31"/>
      <c r="JTE331" s="31"/>
      <c r="JTF331" s="31"/>
      <c r="JTG331" s="31"/>
      <c r="JTH331" s="31"/>
      <c r="JTI331" s="31"/>
      <c r="JTJ331" s="31"/>
      <c r="JTK331" s="31"/>
      <c r="JTL331" s="31"/>
      <c r="JTM331" s="31"/>
      <c r="JTN331" s="31"/>
      <c r="JTO331" s="31"/>
      <c r="JTP331" s="31"/>
      <c r="JTQ331" s="31"/>
      <c r="JTR331" s="31"/>
      <c r="JTS331" s="31"/>
      <c r="JTT331" s="31"/>
      <c r="JTU331" s="31"/>
      <c r="JTV331" s="31"/>
      <c r="JTW331" s="31"/>
      <c r="JTX331" s="31"/>
      <c r="JTY331" s="31"/>
      <c r="JTZ331" s="31"/>
      <c r="JUA331" s="31"/>
      <c r="JUB331" s="31"/>
      <c r="JUC331" s="31"/>
      <c r="JUD331" s="31"/>
      <c r="JUE331" s="31"/>
      <c r="JUF331" s="31"/>
      <c r="JUG331" s="31"/>
      <c r="JUH331" s="31"/>
      <c r="JUI331" s="31"/>
      <c r="JUJ331" s="31"/>
      <c r="JUK331" s="31"/>
      <c r="JUL331" s="31"/>
      <c r="JUM331" s="31"/>
      <c r="JUN331" s="31"/>
      <c r="JUO331" s="31"/>
      <c r="JUP331" s="31"/>
      <c r="JUQ331" s="31"/>
      <c r="JUR331" s="31"/>
      <c r="JUS331" s="31"/>
      <c r="JUT331" s="31"/>
      <c r="JUU331" s="31"/>
      <c r="JUV331" s="31"/>
      <c r="JUW331" s="31"/>
      <c r="JUX331" s="31"/>
      <c r="JUY331" s="31"/>
      <c r="JUZ331" s="31"/>
      <c r="JVA331" s="31"/>
      <c r="JVB331" s="31"/>
      <c r="JVC331" s="31"/>
      <c r="JVD331" s="31"/>
      <c r="JVE331" s="31"/>
      <c r="JVF331" s="31"/>
      <c r="JVG331" s="31"/>
      <c r="JVH331" s="31"/>
      <c r="JVI331" s="31"/>
      <c r="JVJ331" s="31"/>
      <c r="JVK331" s="31"/>
      <c r="JVL331" s="31"/>
      <c r="JVM331" s="31"/>
      <c r="JVN331" s="31"/>
      <c r="JVO331" s="31"/>
      <c r="JVP331" s="31"/>
      <c r="JVQ331" s="31"/>
      <c r="JVR331" s="31"/>
      <c r="JVS331" s="31"/>
      <c r="JVT331" s="31"/>
      <c r="JVU331" s="31"/>
      <c r="JVV331" s="31"/>
      <c r="JVW331" s="31"/>
      <c r="JVX331" s="31"/>
      <c r="JVY331" s="31"/>
      <c r="JVZ331" s="31"/>
      <c r="JWA331" s="31"/>
      <c r="JWB331" s="31"/>
      <c r="JWC331" s="31"/>
      <c r="JWD331" s="31"/>
      <c r="JWE331" s="31"/>
      <c r="JWF331" s="31"/>
      <c r="JWG331" s="31"/>
      <c r="JWH331" s="31"/>
      <c r="JWI331" s="31"/>
      <c r="JWJ331" s="31"/>
      <c r="JWK331" s="31"/>
      <c r="JWL331" s="31"/>
      <c r="JWM331" s="31"/>
      <c r="JWN331" s="31"/>
      <c r="JWO331" s="31"/>
      <c r="JWP331" s="31"/>
      <c r="JWQ331" s="31"/>
      <c r="JWR331" s="31"/>
      <c r="JWS331" s="31"/>
      <c r="JWT331" s="31"/>
      <c r="JWU331" s="31"/>
      <c r="JWV331" s="31"/>
      <c r="JWW331" s="31"/>
      <c r="JWX331" s="31"/>
      <c r="JWY331" s="31"/>
      <c r="JWZ331" s="31"/>
      <c r="JXA331" s="31"/>
      <c r="JXB331" s="31"/>
      <c r="JXC331" s="31"/>
      <c r="JXD331" s="31"/>
      <c r="JXE331" s="31"/>
      <c r="JXF331" s="31"/>
      <c r="JXG331" s="31"/>
      <c r="JXH331" s="31"/>
      <c r="JXI331" s="31"/>
      <c r="JXJ331" s="31"/>
      <c r="JXK331" s="31"/>
      <c r="JXL331" s="31"/>
      <c r="JXM331" s="31"/>
      <c r="JXN331" s="31"/>
      <c r="JXO331" s="31"/>
      <c r="JXP331" s="31"/>
      <c r="JXQ331" s="31"/>
      <c r="JXR331" s="31"/>
      <c r="JXS331" s="31"/>
      <c r="JXT331" s="31"/>
      <c r="JXU331" s="31"/>
      <c r="JXV331" s="31"/>
      <c r="JXW331" s="31"/>
      <c r="JXX331" s="31"/>
      <c r="JXY331" s="31"/>
      <c r="JXZ331" s="31"/>
      <c r="JYA331" s="31"/>
      <c r="JYB331" s="31"/>
      <c r="JYC331" s="31"/>
      <c r="JYD331" s="31"/>
      <c r="JYE331" s="31"/>
      <c r="JYF331" s="31"/>
      <c r="JYG331" s="31"/>
      <c r="JYH331" s="31"/>
      <c r="JYI331" s="31"/>
      <c r="JYJ331" s="31"/>
      <c r="JYK331" s="31"/>
      <c r="JYL331" s="31"/>
      <c r="JYM331" s="31"/>
      <c r="JYN331" s="31"/>
      <c r="JYO331" s="31"/>
      <c r="JYP331" s="31"/>
      <c r="JYQ331" s="31"/>
      <c r="JYR331" s="31"/>
      <c r="JYS331" s="31"/>
      <c r="JYT331" s="31"/>
      <c r="JYU331" s="31"/>
      <c r="JYV331" s="31"/>
      <c r="JYW331" s="31"/>
      <c r="JYX331" s="31"/>
      <c r="JYY331" s="31"/>
      <c r="JYZ331" s="31"/>
      <c r="JZA331" s="31"/>
      <c r="JZB331" s="31"/>
      <c r="JZC331" s="31"/>
      <c r="JZD331" s="31"/>
      <c r="JZE331" s="31"/>
      <c r="JZF331" s="31"/>
      <c r="JZG331" s="31"/>
      <c r="JZH331" s="31"/>
      <c r="JZI331" s="31"/>
      <c r="JZJ331" s="31"/>
      <c r="JZK331" s="31"/>
      <c r="JZL331" s="31"/>
      <c r="JZM331" s="31"/>
      <c r="JZN331" s="31"/>
      <c r="JZO331" s="31"/>
      <c r="JZP331" s="31"/>
      <c r="JZQ331" s="31"/>
      <c r="JZR331" s="31"/>
      <c r="JZS331" s="31"/>
      <c r="JZT331" s="31"/>
      <c r="JZU331" s="31"/>
      <c r="JZV331" s="31"/>
      <c r="JZW331" s="31"/>
      <c r="JZX331" s="31"/>
      <c r="JZY331" s="31"/>
      <c r="JZZ331" s="31"/>
      <c r="KAA331" s="31"/>
      <c r="KAB331" s="31"/>
      <c r="KAC331" s="31"/>
      <c r="KAD331" s="31"/>
      <c r="KAE331" s="31"/>
      <c r="KAF331" s="31"/>
      <c r="KAG331" s="31"/>
      <c r="KAH331" s="31"/>
      <c r="KAI331" s="31"/>
      <c r="KAJ331" s="31"/>
      <c r="KAK331" s="31"/>
      <c r="KAL331" s="31"/>
      <c r="KAM331" s="31"/>
      <c r="KAN331" s="31"/>
      <c r="KAO331" s="31"/>
      <c r="KAP331" s="31"/>
      <c r="KAQ331" s="31"/>
      <c r="KAR331" s="31"/>
      <c r="KAS331" s="31"/>
      <c r="KAT331" s="31"/>
      <c r="KAU331" s="31"/>
      <c r="KAV331" s="31"/>
      <c r="KAW331" s="31"/>
      <c r="KAX331" s="31"/>
      <c r="KAY331" s="31"/>
      <c r="KAZ331" s="31"/>
      <c r="KBA331" s="31"/>
      <c r="KBB331" s="31"/>
      <c r="KBC331" s="31"/>
      <c r="KBD331" s="31"/>
      <c r="KBE331" s="31"/>
      <c r="KBF331" s="31"/>
      <c r="KBG331" s="31"/>
      <c r="KBH331" s="31"/>
      <c r="KBI331" s="31"/>
      <c r="KBJ331" s="31"/>
      <c r="KBK331" s="31"/>
      <c r="KBL331" s="31"/>
      <c r="KBM331" s="31"/>
      <c r="KBN331" s="31"/>
      <c r="KBO331" s="31"/>
      <c r="KBP331" s="31"/>
      <c r="KBQ331" s="31"/>
      <c r="KBR331" s="31"/>
      <c r="KBS331" s="31"/>
      <c r="KBT331" s="31"/>
      <c r="KBU331" s="31"/>
      <c r="KBV331" s="31"/>
      <c r="KBW331" s="31"/>
      <c r="KBX331" s="31"/>
      <c r="KBY331" s="31"/>
      <c r="KBZ331" s="31"/>
      <c r="KCA331" s="31"/>
      <c r="KCB331" s="31"/>
      <c r="KCC331" s="31"/>
      <c r="KCD331" s="31"/>
      <c r="KCE331" s="31"/>
      <c r="KCF331" s="31"/>
      <c r="KCG331" s="31"/>
      <c r="KCH331" s="31"/>
      <c r="KCI331" s="31"/>
      <c r="KCJ331" s="31"/>
      <c r="KCK331" s="31"/>
      <c r="KCL331" s="31"/>
      <c r="KCM331" s="31"/>
      <c r="KCN331" s="31"/>
      <c r="KCO331" s="31"/>
      <c r="KCP331" s="31"/>
      <c r="KCQ331" s="31"/>
      <c r="KCR331" s="31"/>
      <c r="KCS331" s="31"/>
      <c r="KCT331" s="31"/>
      <c r="KCU331" s="31"/>
      <c r="KCV331" s="31"/>
      <c r="KCW331" s="31"/>
      <c r="KCX331" s="31"/>
      <c r="KCY331" s="31"/>
      <c r="KCZ331" s="31"/>
      <c r="KDA331" s="31"/>
      <c r="KDB331" s="31"/>
      <c r="KDC331" s="31"/>
      <c r="KDD331" s="31"/>
      <c r="KDE331" s="31"/>
      <c r="KDF331" s="31"/>
      <c r="KDG331" s="31"/>
      <c r="KDH331" s="31"/>
      <c r="KDI331" s="31"/>
      <c r="KDJ331" s="31"/>
      <c r="KDK331" s="31"/>
      <c r="KDL331" s="31"/>
      <c r="KDM331" s="31"/>
      <c r="KDN331" s="31"/>
      <c r="KDO331" s="31"/>
      <c r="KDP331" s="31"/>
      <c r="KDQ331" s="31"/>
      <c r="KDR331" s="31"/>
      <c r="KDS331" s="31"/>
      <c r="KDT331" s="31"/>
      <c r="KDU331" s="31"/>
      <c r="KDV331" s="31"/>
      <c r="KDW331" s="31"/>
      <c r="KDX331" s="31"/>
      <c r="KDY331" s="31"/>
      <c r="KDZ331" s="31"/>
      <c r="KEA331" s="31"/>
      <c r="KEB331" s="31"/>
      <c r="KEC331" s="31"/>
      <c r="KED331" s="31"/>
      <c r="KEE331" s="31"/>
      <c r="KEF331" s="31"/>
      <c r="KEG331" s="31"/>
      <c r="KEH331" s="31"/>
      <c r="KEI331" s="31"/>
      <c r="KEJ331" s="31"/>
      <c r="KEK331" s="31"/>
      <c r="KEL331" s="31"/>
      <c r="KEM331" s="31"/>
      <c r="KEN331" s="31"/>
      <c r="KEO331" s="31"/>
      <c r="KEP331" s="31"/>
      <c r="KEQ331" s="31"/>
      <c r="KER331" s="31"/>
      <c r="KES331" s="31"/>
      <c r="KET331" s="31"/>
      <c r="KEU331" s="31"/>
      <c r="KEV331" s="31"/>
      <c r="KEW331" s="31"/>
      <c r="KEX331" s="31"/>
      <c r="KEY331" s="31"/>
      <c r="KEZ331" s="31"/>
      <c r="KFA331" s="31"/>
      <c r="KFB331" s="31"/>
      <c r="KFC331" s="31"/>
      <c r="KFD331" s="31"/>
      <c r="KFE331" s="31"/>
      <c r="KFF331" s="31"/>
      <c r="KFG331" s="31"/>
      <c r="KFH331" s="31"/>
      <c r="KFI331" s="31"/>
      <c r="KFJ331" s="31"/>
      <c r="KFK331" s="31"/>
      <c r="KFL331" s="31"/>
      <c r="KFM331" s="31"/>
      <c r="KFN331" s="31"/>
      <c r="KFO331" s="31"/>
      <c r="KFP331" s="31"/>
      <c r="KFQ331" s="31"/>
      <c r="KFR331" s="31"/>
      <c r="KFS331" s="31"/>
      <c r="KFT331" s="31"/>
      <c r="KFU331" s="31"/>
      <c r="KFV331" s="31"/>
      <c r="KFW331" s="31"/>
      <c r="KFX331" s="31"/>
      <c r="KFY331" s="31"/>
      <c r="KFZ331" s="31"/>
      <c r="KGA331" s="31"/>
      <c r="KGB331" s="31"/>
      <c r="KGC331" s="31"/>
      <c r="KGD331" s="31"/>
      <c r="KGE331" s="31"/>
      <c r="KGF331" s="31"/>
      <c r="KGG331" s="31"/>
      <c r="KGH331" s="31"/>
      <c r="KGI331" s="31"/>
      <c r="KGJ331" s="31"/>
      <c r="KGK331" s="31"/>
      <c r="KGL331" s="31"/>
      <c r="KGM331" s="31"/>
      <c r="KGN331" s="31"/>
      <c r="KGO331" s="31"/>
      <c r="KGP331" s="31"/>
      <c r="KGQ331" s="31"/>
      <c r="KGR331" s="31"/>
      <c r="KGS331" s="31"/>
      <c r="KGT331" s="31"/>
      <c r="KGU331" s="31"/>
      <c r="KGV331" s="31"/>
      <c r="KGW331" s="31"/>
      <c r="KGX331" s="31"/>
      <c r="KGY331" s="31"/>
      <c r="KGZ331" s="31"/>
      <c r="KHA331" s="31"/>
      <c r="KHB331" s="31"/>
      <c r="KHC331" s="31"/>
      <c r="KHD331" s="31"/>
      <c r="KHE331" s="31"/>
      <c r="KHF331" s="31"/>
      <c r="KHG331" s="31"/>
      <c r="KHH331" s="31"/>
      <c r="KHI331" s="31"/>
      <c r="KHJ331" s="31"/>
      <c r="KHK331" s="31"/>
      <c r="KHL331" s="31"/>
      <c r="KHM331" s="31"/>
      <c r="KHN331" s="31"/>
      <c r="KHO331" s="31"/>
      <c r="KHP331" s="31"/>
      <c r="KHQ331" s="31"/>
      <c r="KHR331" s="31"/>
      <c r="KHS331" s="31"/>
      <c r="KHT331" s="31"/>
      <c r="KHU331" s="31"/>
      <c r="KHV331" s="31"/>
      <c r="KHW331" s="31"/>
      <c r="KHX331" s="31"/>
      <c r="KHY331" s="31"/>
      <c r="KHZ331" s="31"/>
      <c r="KIA331" s="31"/>
      <c r="KIB331" s="31"/>
      <c r="KIC331" s="31"/>
      <c r="KID331" s="31"/>
      <c r="KIE331" s="31"/>
      <c r="KIF331" s="31"/>
      <c r="KIG331" s="31"/>
      <c r="KIH331" s="31"/>
      <c r="KII331" s="31"/>
      <c r="KIJ331" s="31"/>
      <c r="KIK331" s="31"/>
      <c r="KIL331" s="31"/>
      <c r="KIM331" s="31"/>
      <c r="KIN331" s="31"/>
      <c r="KIO331" s="31"/>
      <c r="KIP331" s="31"/>
      <c r="KIQ331" s="31"/>
      <c r="KIR331" s="31"/>
      <c r="KIS331" s="31"/>
      <c r="KIT331" s="31"/>
      <c r="KIU331" s="31"/>
      <c r="KIV331" s="31"/>
      <c r="KIW331" s="31"/>
      <c r="KIX331" s="31"/>
      <c r="KIY331" s="31"/>
      <c r="KIZ331" s="31"/>
      <c r="KJA331" s="31"/>
      <c r="KJB331" s="31"/>
      <c r="KJC331" s="31"/>
      <c r="KJD331" s="31"/>
      <c r="KJE331" s="31"/>
      <c r="KJF331" s="31"/>
      <c r="KJG331" s="31"/>
      <c r="KJH331" s="31"/>
      <c r="KJI331" s="31"/>
      <c r="KJJ331" s="31"/>
      <c r="KJK331" s="31"/>
      <c r="KJL331" s="31"/>
      <c r="KJM331" s="31"/>
      <c r="KJN331" s="31"/>
      <c r="KJO331" s="31"/>
      <c r="KJP331" s="31"/>
      <c r="KJQ331" s="31"/>
      <c r="KJR331" s="31"/>
      <c r="KJS331" s="31"/>
      <c r="KJT331" s="31"/>
      <c r="KJU331" s="31"/>
      <c r="KJV331" s="31"/>
      <c r="KJW331" s="31"/>
      <c r="KJX331" s="31"/>
      <c r="KJY331" s="31"/>
      <c r="KJZ331" s="31"/>
      <c r="KKA331" s="31"/>
      <c r="KKB331" s="31"/>
      <c r="KKC331" s="31"/>
      <c r="KKD331" s="31"/>
      <c r="KKE331" s="31"/>
      <c r="KKF331" s="31"/>
      <c r="KKG331" s="31"/>
      <c r="KKH331" s="31"/>
      <c r="KKI331" s="31"/>
      <c r="KKJ331" s="31"/>
      <c r="KKK331" s="31"/>
      <c r="KKL331" s="31"/>
      <c r="KKM331" s="31"/>
      <c r="KKN331" s="31"/>
      <c r="KKO331" s="31"/>
      <c r="KKP331" s="31"/>
      <c r="KKQ331" s="31"/>
      <c r="KKR331" s="31"/>
      <c r="KKS331" s="31"/>
      <c r="KKT331" s="31"/>
      <c r="KKU331" s="31"/>
      <c r="KKV331" s="31"/>
      <c r="KKW331" s="31"/>
      <c r="KKX331" s="31"/>
      <c r="KKY331" s="31"/>
      <c r="KKZ331" s="31"/>
      <c r="KLA331" s="31"/>
      <c r="KLB331" s="31"/>
      <c r="KLC331" s="31"/>
      <c r="KLD331" s="31"/>
      <c r="KLE331" s="31"/>
      <c r="KLF331" s="31"/>
      <c r="KLG331" s="31"/>
      <c r="KLH331" s="31"/>
      <c r="KLI331" s="31"/>
      <c r="KLJ331" s="31"/>
      <c r="KLK331" s="31"/>
      <c r="KLL331" s="31"/>
      <c r="KLM331" s="31"/>
      <c r="KLN331" s="31"/>
      <c r="KLO331" s="31"/>
      <c r="KLP331" s="31"/>
      <c r="KLQ331" s="31"/>
      <c r="KLR331" s="31"/>
      <c r="KLS331" s="31"/>
      <c r="KLT331" s="31"/>
      <c r="KLU331" s="31"/>
      <c r="KLV331" s="31"/>
      <c r="KLW331" s="31"/>
      <c r="KLX331" s="31"/>
      <c r="KLY331" s="31"/>
      <c r="KLZ331" s="31"/>
      <c r="KMA331" s="31"/>
      <c r="KMB331" s="31"/>
      <c r="KMC331" s="31"/>
      <c r="KMD331" s="31"/>
      <c r="KME331" s="31"/>
      <c r="KMF331" s="31"/>
      <c r="KMG331" s="31"/>
      <c r="KMH331" s="31"/>
      <c r="KMI331" s="31"/>
      <c r="KMJ331" s="31"/>
      <c r="KMK331" s="31"/>
      <c r="KML331" s="31"/>
      <c r="KMM331" s="31"/>
      <c r="KMN331" s="31"/>
      <c r="KMO331" s="31"/>
      <c r="KMP331" s="31"/>
      <c r="KMQ331" s="31"/>
      <c r="KMR331" s="31"/>
      <c r="KMS331" s="31"/>
      <c r="KMT331" s="31"/>
      <c r="KMU331" s="31"/>
      <c r="KMV331" s="31"/>
      <c r="KMW331" s="31"/>
      <c r="KMX331" s="31"/>
      <c r="KMY331" s="31"/>
      <c r="KMZ331" s="31"/>
      <c r="KNA331" s="31"/>
      <c r="KNB331" s="31"/>
      <c r="KNC331" s="31"/>
      <c r="KND331" s="31"/>
      <c r="KNE331" s="31"/>
      <c r="KNF331" s="31"/>
      <c r="KNG331" s="31"/>
      <c r="KNH331" s="31"/>
      <c r="KNI331" s="31"/>
      <c r="KNJ331" s="31"/>
      <c r="KNK331" s="31"/>
      <c r="KNL331" s="31"/>
      <c r="KNM331" s="31"/>
      <c r="KNN331" s="31"/>
      <c r="KNO331" s="31"/>
      <c r="KNP331" s="31"/>
      <c r="KNQ331" s="31"/>
      <c r="KNR331" s="31"/>
      <c r="KNS331" s="31"/>
      <c r="KNT331" s="31"/>
      <c r="KNU331" s="31"/>
      <c r="KNV331" s="31"/>
      <c r="KNW331" s="31"/>
      <c r="KNX331" s="31"/>
      <c r="KNY331" s="31"/>
      <c r="KNZ331" s="31"/>
      <c r="KOA331" s="31"/>
      <c r="KOB331" s="31"/>
      <c r="KOC331" s="31"/>
      <c r="KOD331" s="31"/>
      <c r="KOE331" s="31"/>
      <c r="KOF331" s="31"/>
      <c r="KOG331" s="31"/>
      <c r="KOH331" s="31"/>
      <c r="KOI331" s="31"/>
      <c r="KOJ331" s="31"/>
      <c r="KOK331" s="31"/>
      <c r="KOL331" s="31"/>
      <c r="KOM331" s="31"/>
      <c r="KON331" s="31"/>
      <c r="KOO331" s="31"/>
      <c r="KOP331" s="31"/>
      <c r="KOQ331" s="31"/>
      <c r="KOR331" s="31"/>
      <c r="KOS331" s="31"/>
      <c r="KOT331" s="31"/>
      <c r="KOU331" s="31"/>
      <c r="KOV331" s="31"/>
      <c r="KOW331" s="31"/>
      <c r="KOX331" s="31"/>
      <c r="KOY331" s="31"/>
      <c r="KOZ331" s="31"/>
      <c r="KPA331" s="31"/>
      <c r="KPB331" s="31"/>
      <c r="KPC331" s="31"/>
      <c r="KPD331" s="31"/>
      <c r="KPE331" s="31"/>
      <c r="KPF331" s="31"/>
      <c r="KPG331" s="31"/>
      <c r="KPH331" s="31"/>
      <c r="KPI331" s="31"/>
      <c r="KPJ331" s="31"/>
      <c r="KPK331" s="31"/>
      <c r="KPL331" s="31"/>
      <c r="KPM331" s="31"/>
      <c r="KPN331" s="31"/>
      <c r="KPO331" s="31"/>
      <c r="KPP331" s="31"/>
      <c r="KPQ331" s="31"/>
      <c r="KPR331" s="31"/>
      <c r="KPS331" s="31"/>
      <c r="KPT331" s="31"/>
      <c r="KPU331" s="31"/>
      <c r="KPV331" s="31"/>
      <c r="KPW331" s="31"/>
      <c r="KPX331" s="31"/>
      <c r="KPY331" s="31"/>
      <c r="KPZ331" s="31"/>
      <c r="KQA331" s="31"/>
      <c r="KQB331" s="31"/>
      <c r="KQC331" s="31"/>
      <c r="KQD331" s="31"/>
      <c r="KQE331" s="31"/>
      <c r="KQF331" s="31"/>
      <c r="KQG331" s="31"/>
      <c r="KQH331" s="31"/>
      <c r="KQI331" s="31"/>
      <c r="KQJ331" s="31"/>
      <c r="KQK331" s="31"/>
      <c r="KQL331" s="31"/>
      <c r="KQM331" s="31"/>
      <c r="KQN331" s="31"/>
      <c r="KQO331" s="31"/>
      <c r="KQP331" s="31"/>
      <c r="KQQ331" s="31"/>
      <c r="KQR331" s="31"/>
      <c r="KQS331" s="31"/>
      <c r="KQT331" s="31"/>
      <c r="KQU331" s="31"/>
      <c r="KQV331" s="31"/>
      <c r="KQW331" s="31"/>
      <c r="KQX331" s="31"/>
      <c r="KQY331" s="31"/>
      <c r="KQZ331" s="31"/>
      <c r="KRA331" s="31"/>
      <c r="KRB331" s="31"/>
      <c r="KRC331" s="31"/>
      <c r="KRD331" s="31"/>
      <c r="KRE331" s="31"/>
      <c r="KRF331" s="31"/>
      <c r="KRG331" s="31"/>
      <c r="KRH331" s="31"/>
      <c r="KRI331" s="31"/>
      <c r="KRJ331" s="31"/>
      <c r="KRK331" s="31"/>
      <c r="KRL331" s="31"/>
      <c r="KRM331" s="31"/>
      <c r="KRN331" s="31"/>
      <c r="KRO331" s="31"/>
      <c r="KRP331" s="31"/>
      <c r="KRQ331" s="31"/>
      <c r="KRR331" s="31"/>
      <c r="KRS331" s="31"/>
      <c r="KRT331" s="31"/>
      <c r="KRU331" s="31"/>
      <c r="KRV331" s="31"/>
      <c r="KRW331" s="31"/>
      <c r="KRX331" s="31"/>
      <c r="KRY331" s="31"/>
      <c r="KRZ331" s="31"/>
      <c r="KSA331" s="31"/>
      <c r="KSB331" s="31"/>
      <c r="KSC331" s="31"/>
      <c r="KSD331" s="31"/>
      <c r="KSE331" s="31"/>
      <c r="KSF331" s="31"/>
      <c r="KSG331" s="31"/>
      <c r="KSH331" s="31"/>
      <c r="KSI331" s="31"/>
      <c r="KSJ331" s="31"/>
      <c r="KSK331" s="31"/>
      <c r="KSL331" s="31"/>
      <c r="KSM331" s="31"/>
      <c r="KSN331" s="31"/>
      <c r="KSO331" s="31"/>
      <c r="KSP331" s="31"/>
      <c r="KSQ331" s="31"/>
      <c r="KSR331" s="31"/>
      <c r="KSS331" s="31"/>
      <c r="KST331" s="31"/>
      <c r="KSU331" s="31"/>
      <c r="KSV331" s="31"/>
      <c r="KSW331" s="31"/>
      <c r="KSX331" s="31"/>
      <c r="KSY331" s="31"/>
      <c r="KSZ331" s="31"/>
      <c r="KTA331" s="31"/>
      <c r="KTB331" s="31"/>
      <c r="KTC331" s="31"/>
      <c r="KTD331" s="31"/>
      <c r="KTE331" s="31"/>
      <c r="KTF331" s="31"/>
      <c r="KTG331" s="31"/>
      <c r="KTH331" s="31"/>
      <c r="KTI331" s="31"/>
      <c r="KTJ331" s="31"/>
      <c r="KTK331" s="31"/>
      <c r="KTL331" s="31"/>
      <c r="KTM331" s="31"/>
      <c r="KTN331" s="31"/>
      <c r="KTO331" s="31"/>
      <c r="KTP331" s="31"/>
      <c r="KTQ331" s="31"/>
      <c r="KTR331" s="31"/>
      <c r="KTS331" s="31"/>
      <c r="KTT331" s="31"/>
      <c r="KTU331" s="31"/>
      <c r="KTV331" s="31"/>
      <c r="KTW331" s="31"/>
      <c r="KTX331" s="31"/>
      <c r="KTY331" s="31"/>
      <c r="KTZ331" s="31"/>
      <c r="KUA331" s="31"/>
      <c r="KUB331" s="31"/>
      <c r="KUC331" s="31"/>
      <c r="KUD331" s="31"/>
      <c r="KUE331" s="31"/>
      <c r="KUF331" s="31"/>
      <c r="KUG331" s="31"/>
      <c r="KUH331" s="31"/>
      <c r="KUI331" s="31"/>
      <c r="KUJ331" s="31"/>
      <c r="KUK331" s="31"/>
      <c r="KUL331" s="31"/>
      <c r="KUM331" s="31"/>
      <c r="KUN331" s="31"/>
      <c r="KUO331" s="31"/>
      <c r="KUP331" s="31"/>
      <c r="KUQ331" s="31"/>
      <c r="KUR331" s="31"/>
      <c r="KUS331" s="31"/>
      <c r="KUT331" s="31"/>
      <c r="KUU331" s="31"/>
      <c r="KUV331" s="31"/>
      <c r="KUW331" s="31"/>
      <c r="KUX331" s="31"/>
      <c r="KUY331" s="31"/>
      <c r="KUZ331" s="31"/>
      <c r="KVA331" s="31"/>
      <c r="KVB331" s="31"/>
      <c r="KVC331" s="31"/>
      <c r="KVD331" s="31"/>
      <c r="KVE331" s="31"/>
      <c r="KVF331" s="31"/>
      <c r="KVG331" s="31"/>
      <c r="KVH331" s="31"/>
      <c r="KVI331" s="31"/>
      <c r="KVJ331" s="31"/>
      <c r="KVK331" s="31"/>
      <c r="KVL331" s="31"/>
      <c r="KVM331" s="31"/>
      <c r="KVN331" s="31"/>
      <c r="KVO331" s="31"/>
      <c r="KVP331" s="31"/>
      <c r="KVQ331" s="31"/>
      <c r="KVR331" s="31"/>
      <c r="KVS331" s="31"/>
      <c r="KVT331" s="31"/>
      <c r="KVU331" s="31"/>
      <c r="KVV331" s="31"/>
      <c r="KVW331" s="31"/>
      <c r="KVX331" s="31"/>
      <c r="KVY331" s="31"/>
      <c r="KVZ331" s="31"/>
      <c r="KWA331" s="31"/>
      <c r="KWB331" s="31"/>
      <c r="KWC331" s="31"/>
      <c r="KWD331" s="31"/>
      <c r="KWE331" s="31"/>
      <c r="KWF331" s="31"/>
      <c r="KWG331" s="31"/>
      <c r="KWH331" s="31"/>
      <c r="KWI331" s="31"/>
      <c r="KWJ331" s="31"/>
      <c r="KWK331" s="31"/>
      <c r="KWL331" s="31"/>
      <c r="KWM331" s="31"/>
      <c r="KWN331" s="31"/>
      <c r="KWO331" s="31"/>
      <c r="KWP331" s="31"/>
      <c r="KWQ331" s="31"/>
      <c r="KWR331" s="31"/>
      <c r="KWS331" s="31"/>
      <c r="KWT331" s="31"/>
      <c r="KWU331" s="31"/>
      <c r="KWV331" s="31"/>
      <c r="KWW331" s="31"/>
      <c r="KWX331" s="31"/>
      <c r="KWY331" s="31"/>
      <c r="KWZ331" s="31"/>
      <c r="KXA331" s="31"/>
      <c r="KXB331" s="31"/>
      <c r="KXC331" s="31"/>
      <c r="KXD331" s="31"/>
      <c r="KXE331" s="31"/>
      <c r="KXF331" s="31"/>
      <c r="KXG331" s="31"/>
      <c r="KXH331" s="31"/>
      <c r="KXI331" s="31"/>
      <c r="KXJ331" s="31"/>
      <c r="KXK331" s="31"/>
      <c r="KXL331" s="31"/>
      <c r="KXM331" s="31"/>
      <c r="KXN331" s="31"/>
      <c r="KXO331" s="31"/>
      <c r="KXP331" s="31"/>
      <c r="KXQ331" s="31"/>
      <c r="KXR331" s="31"/>
      <c r="KXS331" s="31"/>
      <c r="KXT331" s="31"/>
      <c r="KXU331" s="31"/>
      <c r="KXV331" s="31"/>
      <c r="KXW331" s="31"/>
      <c r="KXX331" s="31"/>
      <c r="KXY331" s="31"/>
      <c r="KXZ331" s="31"/>
      <c r="KYA331" s="31"/>
      <c r="KYB331" s="31"/>
      <c r="KYC331" s="31"/>
      <c r="KYD331" s="31"/>
      <c r="KYE331" s="31"/>
      <c r="KYF331" s="31"/>
      <c r="KYG331" s="31"/>
      <c r="KYH331" s="31"/>
      <c r="KYI331" s="31"/>
      <c r="KYJ331" s="31"/>
      <c r="KYK331" s="31"/>
      <c r="KYL331" s="31"/>
      <c r="KYM331" s="31"/>
      <c r="KYN331" s="31"/>
      <c r="KYO331" s="31"/>
      <c r="KYP331" s="31"/>
      <c r="KYQ331" s="31"/>
      <c r="KYR331" s="31"/>
      <c r="KYS331" s="31"/>
      <c r="KYT331" s="31"/>
      <c r="KYU331" s="31"/>
      <c r="KYV331" s="31"/>
      <c r="KYW331" s="31"/>
      <c r="KYX331" s="31"/>
      <c r="KYY331" s="31"/>
      <c r="KYZ331" s="31"/>
      <c r="KZA331" s="31"/>
      <c r="KZB331" s="31"/>
      <c r="KZC331" s="31"/>
      <c r="KZD331" s="31"/>
      <c r="KZE331" s="31"/>
      <c r="KZF331" s="31"/>
      <c r="KZG331" s="31"/>
      <c r="KZH331" s="31"/>
      <c r="KZI331" s="31"/>
      <c r="KZJ331" s="31"/>
      <c r="KZK331" s="31"/>
      <c r="KZL331" s="31"/>
      <c r="KZM331" s="31"/>
      <c r="KZN331" s="31"/>
      <c r="KZO331" s="31"/>
      <c r="KZP331" s="31"/>
      <c r="KZQ331" s="31"/>
      <c r="KZR331" s="31"/>
      <c r="KZS331" s="31"/>
      <c r="KZT331" s="31"/>
      <c r="KZU331" s="31"/>
      <c r="KZV331" s="31"/>
      <c r="KZW331" s="31"/>
      <c r="KZX331" s="31"/>
      <c r="KZY331" s="31"/>
      <c r="KZZ331" s="31"/>
      <c r="LAA331" s="31"/>
      <c r="LAB331" s="31"/>
      <c r="LAC331" s="31"/>
      <c r="LAD331" s="31"/>
      <c r="LAE331" s="31"/>
      <c r="LAF331" s="31"/>
      <c r="LAG331" s="31"/>
      <c r="LAH331" s="31"/>
      <c r="LAI331" s="31"/>
      <c r="LAJ331" s="31"/>
      <c r="LAK331" s="31"/>
      <c r="LAL331" s="31"/>
      <c r="LAM331" s="31"/>
      <c r="LAN331" s="31"/>
      <c r="LAO331" s="31"/>
      <c r="LAP331" s="31"/>
      <c r="LAQ331" s="31"/>
      <c r="LAR331" s="31"/>
      <c r="LAS331" s="31"/>
      <c r="LAT331" s="31"/>
      <c r="LAU331" s="31"/>
      <c r="LAV331" s="31"/>
      <c r="LAW331" s="31"/>
      <c r="LAX331" s="31"/>
      <c r="LAY331" s="31"/>
      <c r="LAZ331" s="31"/>
      <c r="LBA331" s="31"/>
      <c r="LBB331" s="31"/>
      <c r="LBC331" s="31"/>
      <c r="LBD331" s="31"/>
      <c r="LBE331" s="31"/>
      <c r="LBF331" s="31"/>
      <c r="LBG331" s="31"/>
      <c r="LBH331" s="31"/>
      <c r="LBI331" s="31"/>
      <c r="LBJ331" s="31"/>
      <c r="LBK331" s="31"/>
      <c r="LBL331" s="31"/>
      <c r="LBM331" s="31"/>
      <c r="LBN331" s="31"/>
      <c r="LBO331" s="31"/>
      <c r="LBP331" s="31"/>
      <c r="LBQ331" s="31"/>
      <c r="LBR331" s="31"/>
      <c r="LBS331" s="31"/>
      <c r="LBT331" s="31"/>
      <c r="LBU331" s="31"/>
      <c r="LBV331" s="31"/>
      <c r="LBW331" s="31"/>
      <c r="LBX331" s="31"/>
      <c r="LBY331" s="31"/>
      <c r="LBZ331" s="31"/>
      <c r="LCA331" s="31"/>
      <c r="LCB331" s="31"/>
      <c r="LCC331" s="31"/>
      <c r="LCD331" s="31"/>
      <c r="LCE331" s="31"/>
      <c r="LCF331" s="31"/>
      <c r="LCG331" s="31"/>
      <c r="LCH331" s="31"/>
      <c r="LCI331" s="31"/>
      <c r="LCJ331" s="31"/>
      <c r="LCK331" s="31"/>
      <c r="LCL331" s="31"/>
      <c r="LCM331" s="31"/>
      <c r="LCN331" s="31"/>
      <c r="LCO331" s="31"/>
      <c r="LCP331" s="31"/>
      <c r="LCQ331" s="31"/>
      <c r="LCR331" s="31"/>
      <c r="LCS331" s="31"/>
      <c r="LCT331" s="31"/>
      <c r="LCU331" s="31"/>
      <c r="LCV331" s="31"/>
      <c r="LCW331" s="31"/>
      <c r="LCX331" s="31"/>
      <c r="LCY331" s="31"/>
      <c r="LCZ331" s="31"/>
      <c r="LDA331" s="31"/>
      <c r="LDB331" s="31"/>
      <c r="LDC331" s="31"/>
      <c r="LDD331" s="31"/>
      <c r="LDE331" s="31"/>
      <c r="LDF331" s="31"/>
      <c r="LDG331" s="31"/>
      <c r="LDH331" s="31"/>
      <c r="LDI331" s="31"/>
      <c r="LDJ331" s="31"/>
      <c r="LDK331" s="31"/>
      <c r="LDL331" s="31"/>
      <c r="LDM331" s="31"/>
      <c r="LDN331" s="31"/>
      <c r="LDO331" s="31"/>
      <c r="LDP331" s="31"/>
      <c r="LDQ331" s="31"/>
      <c r="LDR331" s="31"/>
      <c r="LDS331" s="31"/>
      <c r="LDT331" s="31"/>
      <c r="LDU331" s="31"/>
      <c r="LDV331" s="31"/>
      <c r="LDW331" s="31"/>
      <c r="LDX331" s="31"/>
      <c r="LDY331" s="31"/>
      <c r="LDZ331" s="31"/>
      <c r="LEA331" s="31"/>
      <c r="LEB331" s="31"/>
      <c r="LEC331" s="31"/>
      <c r="LED331" s="31"/>
      <c r="LEE331" s="31"/>
      <c r="LEF331" s="31"/>
      <c r="LEG331" s="31"/>
      <c r="LEH331" s="31"/>
      <c r="LEI331" s="31"/>
      <c r="LEJ331" s="31"/>
      <c r="LEK331" s="31"/>
      <c r="LEL331" s="31"/>
      <c r="LEM331" s="31"/>
      <c r="LEN331" s="31"/>
      <c r="LEO331" s="31"/>
      <c r="LEP331" s="31"/>
      <c r="LEQ331" s="31"/>
      <c r="LER331" s="31"/>
      <c r="LES331" s="31"/>
      <c r="LET331" s="31"/>
      <c r="LEU331" s="31"/>
      <c r="LEV331" s="31"/>
      <c r="LEW331" s="31"/>
      <c r="LEX331" s="31"/>
      <c r="LEY331" s="31"/>
      <c r="LEZ331" s="31"/>
      <c r="LFA331" s="31"/>
      <c r="LFB331" s="31"/>
      <c r="LFC331" s="31"/>
      <c r="LFD331" s="31"/>
      <c r="LFE331" s="31"/>
      <c r="LFF331" s="31"/>
      <c r="LFG331" s="31"/>
      <c r="LFH331" s="31"/>
      <c r="LFI331" s="31"/>
      <c r="LFJ331" s="31"/>
      <c r="LFK331" s="31"/>
      <c r="LFL331" s="31"/>
      <c r="LFM331" s="31"/>
      <c r="LFN331" s="31"/>
      <c r="LFO331" s="31"/>
      <c r="LFP331" s="31"/>
      <c r="LFQ331" s="31"/>
      <c r="LFR331" s="31"/>
      <c r="LFS331" s="31"/>
      <c r="LFT331" s="31"/>
      <c r="LFU331" s="31"/>
      <c r="LFV331" s="31"/>
      <c r="LFW331" s="31"/>
      <c r="LFX331" s="31"/>
      <c r="LFY331" s="31"/>
      <c r="LFZ331" s="31"/>
      <c r="LGA331" s="31"/>
      <c r="LGB331" s="31"/>
      <c r="LGC331" s="31"/>
      <c r="LGD331" s="31"/>
      <c r="LGE331" s="31"/>
      <c r="LGF331" s="31"/>
      <c r="LGG331" s="31"/>
      <c r="LGH331" s="31"/>
      <c r="LGI331" s="31"/>
      <c r="LGJ331" s="31"/>
      <c r="LGK331" s="31"/>
      <c r="LGL331" s="31"/>
      <c r="LGM331" s="31"/>
      <c r="LGN331" s="31"/>
      <c r="LGO331" s="31"/>
      <c r="LGP331" s="31"/>
      <c r="LGQ331" s="31"/>
      <c r="LGR331" s="31"/>
      <c r="LGS331" s="31"/>
      <c r="LGT331" s="31"/>
      <c r="LGU331" s="31"/>
      <c r="LGV331" s="31"/>
      <c r="LGW331" s="31"/>
      <c r="LGX331" s="31"/>
      <c r="LGY331" s="31"/>
      <c r="LGZ331" s="31"/>
      <c r="LHA331" s="31"/>
      <c r="LHB331" s="31"/>
      <c r="LHC331" s="31"/>
      <c r="LHD331" s="31"/>
      <c r="LHE331" s="31"/>
      <c r="LHF331" s="31"/>
      <c r="LHG331" s="31"/>
      <c r="LHH331" s="31"/>
      <c r="LHI331" s="31"/>
      <c r="LHJ331" s="31"/>
      <c r="LHK331" s="31"/>
      <c r="LHL331" s="31"/>
      <c r="LHM331" s="31"/>
      <c r="LHN331" s="31"/>
      <c r="LHO331" s="31"/>
      <c r="LHP331" s="31"/>
      <c r="LHQ331" s="31"/>
      <c r="LHR331" s="31"/>
      <c r="LHS331" s="31"/>
      <c r="LHT331" s="31"/>
      <c r="LHU331" s="31"/>
      <c r="LHV331" s="31"/>
      <c r="LHW331" s="31"/>
      <c r="LHX331" s="31"/>
      <c r="LHY331" s="31"/>
      <c r="LHZ331" s="31"/>
      <c r="LIA331" s="31"/>
      <c r="LIB331" s="31"/>
      <c r="LIC331" s="31"/>
      <c r="LID331" s="31"/>
      <c r="LIE331" s="31"/>
      <c r="LIF331" s="31"/>
      <c r="LIG331" s="31"/>
      <c r="LIH331" s="31"/>
      <c r="LII331" s="31"/>
      <c r="LIJ331" s="31"/>
      <c r="LIK331" s="31"/>
      <c r="LIL331" s="31"/>
      <c r="LIM331" s="31"/>
      <c r="LIN331" s="31"/>
      <c r="LIO331" s="31"/>
      <c r="LIP331" s="31"/>
      <c r="LIQ331" s="31"/>
      <c r="LIR331" s="31"/>
      <c r="LIS331" s="31"/>
      <c r="LIT331" s="31"/>
      <c r="LIU331" s="31"/>
      <c r="LIV331" s="31"/>
      <c r="LIW331" s="31"/>
      <c r="LIX331" s="31"/>
      <c r="LIY331" s="31"/>
      <c r="LIZ331" s="31"/>
      <c r="LJA331" s="31"/>
      <c r="LJB331" s="31"/>
      <c r="LJC331" s="31"/>
      <c r="LJD331" s="31"/>
      <c r="LJE331" s="31"/>
      <c r="LJF331" s="31"/>
      <c r="LJG331" s="31"/>
      <c r="LJH331" s="31"/>
      <c r="LJI331" s="31"/>
      <c r="LJJ331" s="31"/>
      <c r="LJK331" s="31"/>
      <c r="LJL331" s="31"/>
      <c r="LJM331" s="31"/>
      <c r="LJN331" s="31"/>
      <c r="LJO331" s="31"/>
      <c r="LJP331" s="31"/>
      <c r="LJQ331" s="31"/>
      <c r="LJR331" s="31"/>
      <c r="LJS331" s="31"/>
      <c r="LJT331" s="31"/>
      <c r="LJU331" s="31"/>
      <c r="LJV331" s="31"/>
      <c r="LJW331" s="31"/>
      <c r="LJX331" s="31"/>
      <c r="LJY331" s="31"/>
      <c r="LJZ331" s="31"/>
      <c r="LKA331" s="31"/>
      <c r="LKB331" s="31"/>
      <c r="LKC331" s="31"/>
      <c r="LKD331" s="31"/>
      <c r="LKE331" s="31"/>
      <c r="LKF331" s="31"/>
      <c r="LKG331" s="31"/>
      <c r="LKH331" s="31"/>
      <c r="LKI331" s="31"/>
      <c r="LKJ331" s="31"/>
      <c r="LKK331" s="31"/>
      <c r="LKL331" s="31"/>
      <c r="LKM331" s="31"/>
      <c r="LKN331" s="31"/>
      <c r="LKO331" s="31"/>
      <c r="LKP331" s="31"/>
      <c r="LKQ331" s="31"/>
      <c r="LKR331" s="31"/>
      <c r="LKS331" s="31"/>
      <c r="LKT331" s="31"/>
      <c r="LKU331" s="31"/>
      <c r="LKV331" s="31"/>
      <c r="LKW331" s="31"/>
      <c r="LKX331" s="31"/>
      <c r="LKY331" s="31"/>
      <c r="LKZ331" s="31"/>
      <c r="LLA331" s="31"/>
      <c r="LLB331" s="31"/>
      <c r="LLC331" s="31"/>
      <c r="LLD331" s="31"/>
      <c r="LLE331" s="31"/>
      <c r="LLF331" s="31"/>
      <c r="LLG331" s="31"/>
      <c r="LLH331" s="31"/>
      <c r="LLI331" s="31"/>
      <c r="LLJ331" s="31"/>
      <c r="LLK331" s="31"/>
      <c r="LLL331" s="31"/>
      <c r="LLM331" s="31"/>
      <c r="LLN331" s="31"/>
      <c r="LLO331" s="31"/>
      <c r="LLP331" s="31"/>
      <c r="LLQ331" s="31"/>
      <c r="LLR331" s="31"/>
      <c r="LLS331" s="31"/>
      <c r="LLT331" s="31"/>
      <c r="LLU331" s="31"/>
      <c r="LLV331" s="31"/>
      <c r="LLW331" s="31"/>
      <c r="LLX331" s="31"/>
      <c r="LLY331" s="31"/>
      <c r="LLZ331" s="31"/>
      <c r="LMA331" s="31"/>
      <c r="LMB331" s="31"/>
      <c r="LMC331" s="31"/>
      <c r="LMD331" s="31"/>
      <c r="LME331" s="31"/>
      <c r="LMF331" s="31"/>
      <c r="LMG331" s="31"/>
      <c r="LMH331" s="31"/>
      <c r="LMI331" s="31"/>
      <c r="LMJ331" s="31"/>
      <c r="LMK331" s="31"/>
      <c r="LML331" s="31"/>
      <c r="LMM331" s="31"/>
      <c r="LMN331" s="31"/>
      <c r="LMO331" s="31"/>
      <c r="LMP331" s="31"/>
      <c r="LMQ331" s="31"/>
      <c r="LMR331" s="31"/>
      <c r="LMS331" s="31"/>
      <c r="LMT331" s="31"/>
      <c r="LMU331" s="31"/>
      <c r="LMV331" s="31"/>
      <c r="LMW331" s="31"/>
      <c r="LMX331" s="31"/>
      <c r="LMY331" s="31"/>
      <c r="LMZ331" s="31"/>
      <c r="LNA331" s="31"/>
      <c r="LNB331" s="31"/>
      <c r="LNC331" s="31"/>
      <c r="LND331" s="31"/>
      <c r="LNE331" s="31"/>
      <c r="LNF331" s="31"/>
      <c r="LNG331" s="31"/>
      <c r="LNH331" s="31"/>
      <c r="LNI331" s="31"/>
      <c r="LNJ331" s="31"/>
      <c r="LNK331" s="31"/>
      <c r="LNL331" s="31"/>
      <c r="LNM331" s="31"/>
      <c r="LNN331" s="31"/>
      <c r="LNO331" s="31"/>
      <c r="LNP331" s="31"/>
      <c r="LNQ331" s="31"/>
      <c r="LNR331" s="31"/>
      <c r="LNS331" s="31"/>
      <c r="LNT331" s="31"/>
      <c r="LNU331" s="31"/>
      <c r="LNV331" s="31"/>
      <c r="LNW331" s="31"/>
      <c r="LNX331" s="31"/>
      <c r="LNY331" s="31"/>
      <c r="LNZ331" s="31"/>
      <c r="LOA331" s="31"/>
      <c r="LOB331" s="31"/>
      <c r="LOC331" s="31"/>
      <c r="LOD331" s="31"/>
      <c r="LOE331" s="31"/>
      <c r="LOF331" s="31"/>
      <c r="LOG331" s="31"/>
      <c r="LOH331" s="31"/>
      <c r="LOI331" s="31"/>
      <c r="LOJ331" s="31"/>
      <c r="LOK331" s="31"/>
      <c r="LOL331" s="31"/>
      <c r="LOM331" s="31"/>
      <c r="LON331" s="31"/>
      <c r="LOO331" s="31"/>
      <c r="LOP331" s="31"/>
      <c r="LOQ331" s="31"/>
      <c r="LOR331" s="31"/>
      <c r="LOS331" s="31"/>
      <c r="LOT331" s="31"/>
      <c r="LOU331" s="31"/>
      <c r="LOV331" s="31"/>
      <c r="LOW331" s="31"/>
      <c r="LOX331" s="31"/>
      <c r="LOY331" s="31"/>
      <c r="LOZ331" s="31"/>
      <c r="LPA331" s="31"/>
      <c r="LPB331" s="31"/>
      <c r="LPC331" s="31"/>
      <c r="LPD331" s="31"/>
      <c r="LPE331" s="31"/>
      <c r="LPF331" s="31"/>
      <c r="LPG331" s="31"/>
      <c r="LPH331" s="31"/>
      <c r="LPI331" s="31"/>
      <c r="LPJ331" s="31"/>
      <c r="LPK331" s="31"/>
      <c r="LPL331" s="31"/>
      <c r="LPM331" s="31"/>
      <c r="LPN331" s="31"/>
      <c r="LPO331" s="31"/>
      <c r="LPP331" s="31"/>
      <c r="LPQ331" s="31"/>
      <c r="LPR331" s="31"/>
      <c r="LPS331" s="31"/>
      <c r="LPT331" s="31"/>
      <c r="LPU331" s="31"/>
      <c r="LPV331" s="31"/>
      <c r="LPW331" s="31"/>
      <c r="LPX331" s="31"/>
      <c r="LPY331" s="31"/>
      <c r="LPZ331" s="31"/>
      <c r="LQA331" s="31"/>
      <c r="LQB331" s="31"/>
      <c r="LQC331" s="31"/>
      <c r="LQD331" s="31"/>
      <c r="LQE331" s="31"/>
      <c r="LQF331" s="31"/>
      <c r="LQG331" s="31"/>
      <c r="LQH331" s="31"/>
      <c r="LQI331" s="31"/>
      <c r="LQJ331" s="31"/>
      <c r="LQK331" s="31"/>
      <c r="LQL331" s="31"/>
      <c r="LQM331" s="31"/>
      <c r="LQN331" s="31"/>
      <c r="LQO331" s="31"/>
      <c r="LQP331" s="31"/>
      <c r="LQQ331" s="31"/>
      <c r="LQR331" s="31"/>
      <c r="LQS331" s="31"/>
      <c r="LQT331" s="31"/>
      <c r="LQU331" s="31"/>
      <c r="LQV331" s="31"/>
      <c r="LQW331" s="31"/>
      <c r="LQX331" s="31"/>
      <c r="LQY331" s="31"/>
      <c r="LQZ331" s="31"/>
      <c r="LRA331" s="31"/>
      <c r="LRB331" s="31"/>
      <c r="LRC331" s="31"/>
      <c r="LRD331" s="31"/>
      <c r="LRE331" s="31"/>
      <c r="LRF331" s="31"/>
      <c r="LRG331" s="31"/>
      <c r="LRH331" s="31"/>
      <c r="LRI331" s="31"/>
      <c r="LRJ331" s="31"/>
      <c r="LRK331" s="31"/>
      <c r="LRL331" s="31"/>
      <c r="LRM331" s="31"/>
      <c r="LRN331" s="31"/>
      <c r="LRO331" s="31"/>
      <c r="LRP331" s="31"/>
      <c r="LRQ331" s="31"/>
      <c r="LRR331" s="31"/>
      <c r="LRS331" s="31"/>
      <c r="LRT331" s="31"/>
      <c r="LRU331" s="31"/>
      <c r="LRV331" s="31"/>
      <c r="LRW331" s="31"/>
      <c r="LRX331" s="31"/>
      <c r="LRY331" s="31"/>
      <c r="LRZ331" s="31"/>
      <c r="LSA331" s="31"/>
      <c r="LSB331" s="31"/>
      <c r="LSC331" s="31"/>
      <c r="LSD331" s="31"/>
      <c r="LSE331" s="31"/>
      <c r="LSF331" s="31"/>
      <c r="LSG331" s="31"/>
      <c r="LSH331" s="31"/>
      <c r="LSI331" s="31"/>
      <c r="LSJ331" s="31"/>
      <c r="LSK331" s="31"/>
      <c r="LSL331" s="31"/>
      <c r="LSM331" s="31"/>
      <c r="LSN331" s="31"/>
      <c r="LSO331" s="31"/>
      <c r="LSP331" s="31"/>
      <c r="LSQ331" s="31"/>
      <c r="LSR331" s="31"/>
      <c r="LSS331" s="31"/>
      <c r="LST331" s="31"/>
      <c r="LSU331" s="31"/>
      <c r="LSV331" s="31"/>
      <c r="LSW331" s="31"/>
      <c r="LSX331" s="31"/>
      <c r="LSY331" s="31"/>
      <c r="LSZ331" s="31"/>
      <c r="LTA331" s="31"/>
      <c r="LTB331" s="31"/>
      <c r="LTC331" s="31"/>
      <c r="LTD331" s="31"/>
      <c r="LTE331" s="31"/>
      <c r="LTF331" s="31"/>
      <c r="LTG331" s="31"/>
      <c r="LTH331" s="31"/>
      <c r="LTI331" s="31"/>
      <c r="LTJ331" s="31"/>
      <c r="LTK331" s="31"/>
      <c r="LTL331" s="31"/>
      <c r="LTM331" s="31"/>
      <c r="LTN331" s="31"/>
      <c r="LTO331" s="31"/>
      <c r="LTP331" s="31"/>
      <c r="LTQ331" s="31"/>
      <c r="LTR331" s="31"/>
      <c r="LTS331" s="31"/>
      <c r="LTT331" s="31"/>
      <c r="LTU331" s="31"/>
      <c r="LTV331" s="31"/>
      <c r="LTW331" s="31"/>
      <c r="LTX331" s="31"/>
      <c r="LTY331" s="31"/>
      <c r="LTZ331" s="31"/>
      <c r="LUA331" s="31"/>
      <c r="LUB331" s="31"/>
      <c r="LUC331" s="31"/>
      <c r="LUD331" s="31"/>
      <c r="LUE331" s="31"/>
      <c r="LUF331" s="31"/>
      <c r="LUG331" s="31"/>
      <c r="LUH331" s="31"/>
      <c r="LUI331" s="31"/>
      <c r="LUJ331" s="31"/>
      <c r="LUK331" s="31"/>
      <c r="LUL331" s="31"/>
      <c r="LUM331" s="31"/>
      <c r="LUN331" s="31"/>
      <c r="LUO331" s="31"/>
      <c r="LUP331" s="31"/>
      <c r="LUQ331" s="31"/>
      <c r="LUR331" s="31"/>
      <c r="LUS331" s="31"/>
      <c r="LUT331" s="31"/>
      <c r="LUU331" s="31"/>
      <c r="LUV331" s="31"/>
      <c r="LUW331" s="31"/>
      <c r="LUX331" s="31"/>
      <c r="LUY331" s="31"/>
      <c r="LUZ331" s="31"/>
      <c r="LVA331" s="31"/>
      <c r="LVB331" s="31"/>
      <c r="LVC331" s="31"/>
      <c r="LVD331" s="31"/>
      <c r="LVE331" s="31"/>
      <c r="LVF331" s="31"/>
      <c r="LVG331" s="31"/>
      <c r="LVH331" s="31"/>
      <c r="LVI331" s="31"/>
      <c r="LVJ331" s="31"/>
      <c r="LVK331" s="31"/>
      <c r="LVL331" s="31"/>
      <c r="LVM331" s="31"/>
      <c r="LVN331" s="31"/>
      <c r="LVO331" s="31"/>
      <c r="LVP331" s="31"/>
      <c r="LVQ331" s="31"/>
      <c r="LVR331" s="31"/>
      <c r="LVS331" s="31"/>
      <c r="LVT331" s="31"/>
      <c r="LVU331" s="31"/>
      <c r="LVV331" s="31"/>
      <c r="LVW331" s="31"/>
      <c r="LVX331" s="31"/>
      <c r="LVY331" s="31"/>
      <c r="LVZ331" s="31"/>
      <c r="LWA331" s="31"/>
      <c r="LWB331" s="31"/>
      <c r="LWC331" s="31"/>
      <c r="LWD331" s="31"/>
      <c r="LWE331" s="31"/>
      <c r="LWF331" s="31"/>
      <c r="LWG331" s="31"/>
      <c r="LWH331" s="31"/>
      <c r="LWI331" s="31"/>
      <c r="LWJ331" s="31"/>
      <c r="LWK331" s="31"/>
      <c r="LWL331" s="31"/>
      <c r="LWM331" s="31"/>
      <c r="LWN331" s="31"/>
      <c r="LWO331" s="31"/>
      <c r="LWP331" s="31"/>
      <c r="LWQ331" s="31"/>
      <c r="LWR331" s="31"/>
      <c r="LWS331" s="31"/>
      <c r="LWT331" s="31"/>
      <c r="LWU331" s="31"/>
      <c r="LWV331" s="31"/>
      <c r="LWW331" s="31"/>
      <c r="LWX331" s="31"/>
      <c r="LWY331" s="31"/>
      <c r="LWZ331" s="31"/>
      <c r="LXA331" s="31"/>
      <c r="LXB331" s="31"/>
      <c r="LXC331" s="31"/>
      <c r="LXD331" s="31"/>
      <c r="LXE331" s="31"/>
      <c r="LXF331" s="31"/>
      <c r="LXG331" s="31"/>
      <c r="LXH331" s="31"/>
      <c r="LXI331" s="31"/>
      <c r="LXJ331" s="31"/>
      <c r="LXK331" s="31"/>
      <c r="LXL331" s="31"/>
      <c r="LXM331" s="31"/>
      <c r="LXN331" s="31"/>
      <c r="LXO331" s="31"/>
      <c r="LXP331" s="31"/>
      <c r="LXQ331" s="31"/>
      <c r="LXR331" s="31"/>
      <c r="LXS331" s="31"/>
      <c r="LXT331" s="31"/>
      <c r="LXU331" s="31"/>
      <c r="LXV331" s="31"/>
      <c r="LXW331" s="31"/>
      <c r="LXX331" s="31"/>
      <c r="LXY331" s="31"/>
      <c r="LXZ331" s="31"/>
      <c r="LYA331" s="31"/>
      <c r="LYB331" s="31"/>
      <c r="LYC331" s="31"/>
      <c r="LYD331" s="31"/>
      <c r="LYE331" s="31"/>
      <c r="LYF331" s="31"/>
      <c r="LYG331" s="31"/>
      <c r="LYH331" s="31"/>
      <c r="LYI331" s="31"/>
      <c r="LYJ331" s="31"/>
      <c r="LYK331" s="31"/>
      <c r="LYL331" s="31"/>
      <c r="LYM331" s="31"/>
      <c r="LYN331" s="31"/>
      <c r="LYO331" s="31"/>
      <c r="LYP331" s="31"/>
      <c r="LYQ331" s="31"/>
      <c r="LYR331" s="31"/>
      <c r="LYS331" s="31"/>
      <c r="LYT331" s="31"/>
      <c r="LYU331" s="31"/>
      <c r="LYV331" s="31"/>
      <c r="LYW331" s="31"/>
      <c r="LYX331" s="31"/>
      <c r="LYY331" s="31"/>
      <c r="LYZ331" s="31"/>
      <c r="LZA331" s="31"/>
      <c r="LZB331" s="31"/>
      <c r="LZC331" s="31"/>
      <c r="LZD331" s="31"/>
      <c r="LZE331" s="31"/>
      <c r="LZF331" s="31"/>
      <c r="LZG331" s="31"/>
      <c r="LZH331" s="31"/>
      <c r="LZI331" s="31"/>
      <c r="LZJ331" s="31"/>
      <c r="LZK331" s="31"/>
      <c r="LZL331" s="31"/>
      <c r="LZM331" s="31"/>
      <c r="LZN331" s="31"/>
      <c r="LZO331" s="31"/>
      <c r="LZP331" s="31"/>
      <c r="LZQ331" s="31"/>
      <c r="LZR331" s="31"/>
      <c r="LZS331" s="31"/>
      <c r="LZT331" s="31"/>
      <c r="LZU331" s="31"/>
      <c r="LZV331" s="31"/>
      <c r="LZW331" s="31"/>
      <c r="LZX331" s="31"/>
      <c r="LZY331" s="31"/>
      <c r="LZZ331" s="31"/>
      <c r="MAA331" s="31"/>
      <c r="MAB331" s="31"/>
      <c r="MAC331" s="31"/>
      <c r="MAD331" s="31"/>
      <c r="MAE331" s="31"/>
      <c r="MAF331" s="31"/>
      <c r="MAG331" s="31"/>
      <c r="MAH331" s="31"/>
      <c r="MAI331" s="31"/>
      <c r="MAJ331" s="31"/>
      <c r="MAK331" s="31"/>
      <c r="MAL331" s="31"/>
      <c r="MAM331" s="31"/>
      <c r="MAN331" s="31"/>
      <c r="MAO331" s="31"/>
      <c r="MAP331" s="31"/>
      <c r="MAQ331" s="31"/>
      <c r="MAR331" s="31"/>
      <c r="MAS331" s="31"/>
      <c r="MAT331" s="31"/>
      <c r="MAU331" s="31"/>
      <c r="MAV331" s="31"/>
      <c r="MAW331" s="31"/>
      <c r="MAX331" s="31"/>
      <c r="MAY331" s="31"/>
      <c r="MAZ331" s="31"/>
      <c r="MBA331" s="31"/>
      <c r="MBB331" s="31"/>
      <c r="MBC331" s="31"/>
      <c r="MBD331" s="31"/>
      <c r="MBE331" s="31"/>
      <c r="MBF331" s="31"/>
      <c r="MBG331" s="31"/>
      <c r="MBH331" s="31"/>
      <c r="MBI331" s="31"/>
      <c r="MBJ331" s="31"/>
      <c r="MBK331" s="31"/>
      <c r="MBL331" s="31"/>
      <c r="MBM331" s="31"/>
      <c r="MBN331" s="31"/>
      <c r="MBO331" s="31"/>
      <c r="MBP331" s="31"/>
      <c r="MBQ331" s="31"/>
      <c r="MBR331" s="31"/>
      <c r="MBS331" s="31"/>
      <c r="MBT331" s="31"/>
      <c r="MBU331" s="31"/>
      <c r="MBV331" s="31"/>
      <c r="MBW331" s="31"/>
      <c r="MBX331" s="31"/>
      <c r="MBY331" s="31"/>
      <c r="MBZ331" s="31"/>
      <c r="MCA331" s="31"/>
      <c r="MCB331" s="31"/>
      <c r="MCC331" s="31"/>
      <c r="MCD331" s="31"/>
      <c r="MCE331" s="31"/>
      <c r="MCF331" s="31"/>
      <c r="MCG331" s="31"/>
      <c r="MCH331" s="31"/>
      <c r="MCI331" s="31"/>
      <c r="MCJ331" s="31"/>
      <c r="MCK331" s="31"/>
      <c r="MCL331" s="31"/>
      <c r="MCM331" s="31"/>
      <c r="MCN331" s="31"/>
      <c r="MCO331" s="31"/>
      <c r="MCP331" s="31"/>
      <c r="MCQ331" s="31"/>
      <c r="MCR331" s="31"/>
      <c r="MCS331" s="31"/>
      <c r="MCT331" s="31"/>
      <c r="MCU331" s="31"/>
      <c r="MCV331" s="31"/>
      <c r="MCW331" s="31"/>
      <c r="MCX331" s="31"/>
      <c r="MCY331" s="31"/>
      <c r="MCZ331" s="31"/>
      <c r="MDA331" s="31"/>
      <c r="MDB331" s="31"/>
      <c r="MDC331" s="31"/>
      <c r="MDD331" s="31"/>
      <c r="MDE331" s="31"/>
      <c r="MDF331" s="31"/>
      <c r="MDG331" s="31"/>
      <c r="MDH331" s="31"/>
      <c r="MDI331" s="31"/>
      <c r="MDJ331" s="31"/>
      <c r="MDK331" s="31"/>
      <c r="MDL331" s="31"/>
      <c r="MDM331" s="31"/>
      <c r="MDN331" s="31"/>
      <c r="MDO331" s="31"/>
      <c r="MDP331" s="31"/>
      <c r="MDQ331" s="31"/>
      <c r="MDR331" s="31"/>
      <c r="MDS331" s="31"/>
      <c r="MDT331" s="31"/>
      <c r="MDU331" s="31"/>
      <c r="MDV331" s="31"/>
      <c r="MDW331" s="31"/>
      <c r="MDX331" s="31"/>
      <c r="MDY331" s="31"/>
      <c r="MDZ331" s="31"/>
      <c r="MEA331" s="31"/>
      <c r="MEB331" s="31"/>
      <c r="MEC331" s="31"/>
      <c r="MED331" s="31"/>
      <c r="MEE331" s="31"/>
      <c r="MEF331" s="31"/>
      <c r="MEG331" s="31"/>
      <c r="MEH331" s="31"/>
      <c r="MEI331" s="31"/>
      <c r="MEJ331" s="31"/>
      <c r="MEK331" s="31"/>
      <c r="MEL331" s="31"/>
      <c r="MEM331" s="31"/>
      <c r="MEN331" s="31"/>
      <c r="MEO331" s="31"/>
      <c r="MEP331" s="31"/>
      <c r="MEQ331" s="31"/>
      <c r="MER331" s="31"/>
      <c r="MES331" s="31"/>
      <c r="MET331" s="31"/>
      <c r="MEU331" s="31"/>
      <c r="MEV331" s="31"/>
      <c r="MEW331" s="31"/>
      <c r="MEX331" s="31"/>
      <c r="MEY331" s="31"/>
      <c r="MEZ331" s="31"/>
      <c r="MFA331" s="31"/>
      <c r="MFB331" s="31"/>
      <c r="MFC331" s="31"/>
      <c r="MFD331" s="31"/>
      <c r="MFE331" s="31"/>
      <c r="MFF331" s="31"/>
      <c r="MFG331" s="31"/>
      <c r="MFH331" s="31"/>
      <c r="MFI331" s="31"/>
      <c r="MFJ331" s="31"/>
      <c r="MFK331" s="31"/>
      <c r="MFL331" s="31"/>
      <c r="MFM331" s="31"/>
      <c r="MFN331" s="31"/>
      <c r="MFO331" s="31"/>
      <c r="MFP331" s="31"/>
      <c r="MFQ331" s="31"/>
      <c r="MFR331" s="31"/>
      <c r="MFS331" s="31"/>
      <c r="MFT331" s="31"/>
      <c r="MFU331" s="31"/>
      <c r="MFV331" s="31"/>
      <c r="MFW331" s="31"/>
      <c r="MFX331" s="31"/>
      <c r="MFY331" s="31"/>
      <c r="MFZ331" s="31"/>
      <c r="MGA331" s="31"/>
      <c r="MGB331" s="31"/>
      <c r="MGC331" s="31"/>
      <c r="MGD331" s="31"/>
      <c r="MGE331" s="31"/>
      <c r="MGF331" s="31"/>
      <c r="MGG331" s="31"/>
      <c r="MGH331" s="31"/>
      <c r="MGI331" s="31"/>
      <c r="MGJ331" s="31"/>
      <c r="MGK331" s="31"/>
      <c r="MGL331" s="31"/>
      <c r="MGM331" s="31"/>
      <c r="MGN331" s="31"/>
      <c r="MGO331" s="31"/>
      <c r="MGP331" s="31"/>
      <c r="MGQ331" s="31"/>
      <c r="MGR331" s="31"/>
      <c r="MGS331" s="31"/>
      <c r="MGT331" s="31"/>
      <c r="MGU331" s="31"/>
      <c r="MGV331" s="31"/>
      <c r="MGW331" s="31"/>
      <c r="MGX331" s="31"/>
      <c r="MGY331" s="31"/>
      <c r="MGZ331" s="31"/>
      <c r="MHA331" s="31"/>
      <c r="MHB331" s="31"/>
      <c r="MHC331" s="31"/>
      <c r="MHD331" s="31"/>
      <c r="MHE331" s="31"/>
      <c r="MHF331" s="31"/>
      <c r="MHG331" s="31"/>
      <c r="MHH331" s="31"/>
      <c r="MHI331" s="31"/>
      <c r="MHJ331" s="31"/>
      <c r="MHK331" s="31"/>
      <c r="MHL331" s="31"/>
      <c r="MHM331" s="31"/>
      <c r="MHN331" s="31"/>
      <c r="MHO331" s="31"/>
      <c r="MHP331" s="31"/>
      <c r="MHQ331" s="31"/>
      <c r="MHR331" s="31"/>
      <c r="MHS331" s="31"/>
      <c r="MHT331" s="31"/>
      <c r="MHU331" s="31"/>
      <c r="MHV331" s="31"/>
      <c r="MHW331" s="31"/>
      <c r="MHX331" s="31"/>
      <c r="MHY331" s="31"/>
      <c r="MHZ331" s="31"/>
      <c r="MIA331" s="31"/>
      <c r="MIB331" s="31"/>
      <c r="MIC331" s="31"/>
      <c r="MID331" s="31"/>
      <c r="MIE331" s="31"/>
      <c r="MIF331" s="31"/>
      <c r="MIG331" s="31"/>
      <c r="MIH331" s="31"/>
      <c r="MII331" s="31"/>
      <c r="MIJ331" s="31"/>
      <c r="MIK331" s="31"/>
      <c r="MIL331" s="31"/>
      <c r="MIM331" s="31"/>
      <c r="MIN331" s="31"/>
      <c r="MIO331" s="31"/>
      <c r="MIP331" s="31"/>
      <c r="MIQ331" s="31"/>
      <c r="MIR331" s="31"/>
      <c r="MIS331" s="31"/>
      <c r="MIT331" s="31"/>
      <c r="MIU331" s="31"/>
      <c r="MIV331" s="31"/>
      <c r="MIW331" s="31"/>
      <c r="MIX331" s="31"/>
      <c r="MIY331" s="31"/>
      <c r="MIZ331" s="31"/>
      <c r="MJA331" s="31"/>
      <c r="MJB331" s="31"/>
      <c r="MJC331" s="31"/>
      <c r="MJD331" s="31"/>
      <c r="MJE331" s="31"/>
      <c r="MJF331" s="31"/>
      <c r="MJG331" s="31"/>
      <c r="MJH331" s="31"/>
      <c r="MJI331" s="31"/>
      <c r="MJJ331" s="31"/>
      <c r="MJK331" s="31"/>
      <c r="MJL331" s="31"/>
      <c r="MJM331" s="31"/>
      <c r="MJN331" s="31"/>
      <c r="MJO331" s="31"/>
      <c r="MJP331" s="31"/>
      <c r="MJQ331" s="31"/>
      <c r="MJR331" s="31"/>
      <c r="MJS331" s="31"/>
      <c r="MJT331" s="31"/>
      <c r="MJU331" s="31"/>
      <c r="MJV331" s="31"/>
      <c r="MJW331" s="31"/>
      <c r="MJX331" s="31"/>
      <c r="MJY331" s="31"/>
      <c r="MJZ331" s="31"/>
      <c r="MKA331" s="31"/>
      <c r="MKB331" s="31"/>
      <c r="MKC331" s="31"/>
      <c r="MKD331" s="31"/>
      <c r="MKE331" s="31"/>
      <c r="MKF331" s="31"/>
      <c r="MKG331" s="31"/>
      <c r="MKH331" s="31"/>
      <c r="MKI331" s="31"/>
      <c r="MKJ331" s="31"/>
      <c r="MKK331" s="31"/>
      <c r="MKL331" s="31"/>
      <c r="MKM331" s="31"/>
      <c r="MKN331" s="31"/>
      <c r="MKO331" s="31"/>
      <c r="MKP331" s="31"/>
      <c r="MKQ331" s="31"/>
      <c r="MKR331" s="31"/>
      <c r="MKS331" s="31"/>
      <c r="MKT331" s="31"/>
      <c r="MKU331" s="31"/>
      <c r="MKV331" s="31"/>
      <c r="MKW331" s="31"/>
      <c r="MKX331" s="31"/>
      <c r="MKY331" s="31"/>
      <c r="MKZ331" s="31"/>
      <c r="MLA331" s="31"/>
      <c r="MLB331" s="31"/>
      <c r="MLC331" s="31"/>
      <c r="MLD331" s="31"/>
      <c r="MLE331" s="31"/>
      <c r="MLF331" s="31"/>
      <c r="MLG331" s="31"/>
      <c r="MLH331" s="31"/>
      <c r="MLI331" s="31"/>
      <c r="MLJ331" s="31"/>
      <c r="MLK331" s="31"/>
      <c r="MLL331" s="31"/>
      <c r="MLM331" s="31"/>
      <c r="MLN331" s="31"/>
      <c r="MLO331" s="31"/>
      <c r="MLP331" s="31"/>
      <c r="MLQ331" s="31"/>
      <c r="MLR331" s="31"/>
      <c r="MLS331" s="31"/>
      <c r="MLT331" s="31"/>
      <c r="MLU331" s="31"/>
      <c r="MLV331" s="31"/>
      <c r="MLW331" s="31"/>
      <c r="MLX331" s="31"/>
      <c r="MLY331" s="31"/>
      <c r="MLZ331" s="31"/>
      <c r="MMA331" s="31"/>
      <c r="MMB331" s="31"/>
      <c r="MMC331" s="31"/>
      <c r="MMD331" s="31"/>
      <c r="MME331" s="31"/>
      <c r="MMF331" s="31"/>
      <c r="MMG331" s="31"/>
      <c r="MMH331" s="31"/>
      <c r="MMI331" s="31"/>
      <c r="MMJ331" s="31"/>
      <c r="MMK331" s="31"/>
      <c r="MML331" s="31"/>
      <c r="MMM331" s="31"/>
      <c r="MMN331" s="31"/>
      <c r="MMO331" s="31"/>
      <c r="MMP331" s="31"/>
      <c r="MMQ331" s="31"/>
      <c r="MMR331" s="31"/>
      <c r="MMS331" s="31"/>
      <c r="MMT331" s="31"/>
      <c r="MMU331" s="31"/>
      <c r="MMV331" s="31"/>
      <c r="MMW331" s="31"/>
      <c r="MMX331" s="31"/>
      <c r="MMY331" s="31"/>
      <c r="MMZ331" s="31"/>
      <c r="MNA331" s="31"/>
      <c r="MNB331" s="31"/>
      <c r="MNC331" s="31"/>
      <c r="MND331" s="31"/>
      <c r="MNE331" s="31"/>
      <c r="MNF331" s="31"/>
      <c r="MNG331" s="31"/>
      <c r="MNH331" s="31"/>
      <c r="MNI331" s="31"/>
      <c r="MNJ331" s="31"/>
      <c r="MNK331" s="31"/>
      <c r="MNL331" s="31"/>
      <c r="MNM331" s="31"/>
      <c r="MNN331" s="31"/>
      <c r="MNO331" s="31"/>
      <c r="MNP331" s="31"/>
      <c r="MNQ331" s="31"/>
      <c r="MNR331" s="31"/>
      <c r="MNS331" s="31"/>
      <c r="MNT331" s="31"/>
      <c r="MNU331" s="31"/>
      <c r="MNV331" s="31"/>
      <c r="MNW331" s="31"/>
      <c r="MNX331" s="31"/>
      <c r="MNY331" s="31"/>
      <c r="MNZ331" s="31"/>
      <c r="MOA331" s="31"/>
      <c r="MOB331" s="31"/>
      <c r="MOC331" s="31"/>
      <c r="MOD331" s="31"/>
      <c r="MOE331" s="31"/>
      <c r="MOF331" s="31"/>
      <c r="MOG331" s="31"/>
      <c r="MOH331" s="31"/>
      <c r="MOI331" s="31"/>
      <c r="MOJ331" s="31"/>
      <c r="MOK331" s="31"/>
      <c r="MOL331" s="31"/>
      <c r="MOM331" s="31"/>
      <c r="MON331" s="31"/>
      <c r="MOO331" s="31"/>
      <c r="MOP331" s="31"/>
      <c r="MOQ331" s="31"/>
      <c r="MOR331" s="31"/>
      <c r="MOS331" s="31"/>
      <c r="MOT331" s="31"/>
      <c r="MOU331" s="31"/>
      <c r="MOV331" s="31"/>
      <c r="MOW331" s="31"/>
      <c r="MOX331" s="31"/>
      <c r="MOY331" s="31"/>
      <c r="MOZ331" s="31"/>
      <c r="MPA331" s="31"/>
      <c r="MPB331" s="31"/>
      <c r="MPC331" s="31"/>
      <c r="MPD331" s="31"/>
      <c r="MPE331" s="31"/>
      <c r="MPF331" s="31"/>
      <c r="MPG331" s="31"/>
      <c r="MPH331" s="31"/>
      <c r="MPI331" s="31"/>
      <c r="MPJ331" s="31"/>
      <c r="MPK331" s="31"/>
      <c r="MPL331" s="31"/>
      <c r="MPM331" s="31"/>
      <c r="MPN331" s="31"/>
      <c r="MPO331" s="31"/>
      <c r="MPP331" s="31"/>
      <c r="MPQ331" s="31"/>
      <c r="MPR331" s="31"/>
      <c r="MPS331" s="31"/>
      <c r="MPT331" s="31"/>
      <c r="MPU331" s="31"/>
      <c r="MPV331" s="31"/>
      <c r="MPW331" s="31"/>
      <c r="MPX331" s="31"/>
      <c r="MPY331" s="31"/>
      <c r="MPZ331" s="31"/>
      <c r="MQA331" s="31"/>
      <c r="MQB331" s="31"/>
      <c r="MQC331" s="31"/>
      <c r="MQD331" s="31"/>
      <c r="MQE331" s="31"/>
      <c r="MQF331" s="31"/>
      <c r="MQG331" s="31"/>
      <c r="MQH331" s="31"/>
      <c r="MQI331" s="31"/>
      <c r="MQJ331" s="31"/>
      <c r="MQK331" s="31"/>
      <c r="MQL331" s="31"/>
      <c r="MQM331" s="31"/>
      <c r="MQN331" s="31"/>
      <c r="MQO331" s="31"/>
      <c r="MQP331" s="31"/>
      <c r="MQQ331" s="31"/>
      <c r="MQR331" s="31"/>
      <c r="MQS331" s="31"/>
      <c r="MQT331" s="31"/>
      <c r="MQU331" s="31"/>
      <c r="MQV331" s="31"/>
      <c r="MQW331" s="31"/>
      <c r="MQX331" s="31"/>
      <c r="MQY331" s="31"/>
      <c r="MQZ331" s="31"/>
      <c r="MRA331" s="31"/>
      <c r="MRB331" s="31"/>
      <c r="MRC331" s="31"/>
      <c r="MRD331" s="31"/>
      <c r="MRE331" s="31"/>
      <c r="MRF331" s="31"/>
      <c r="MRG331" s="31"/>
      <c r="MRH331" s="31"/>
      <c r="MRI331" s="31"/>
      <c r="MRJ331" s="31"/>
      <c r="MRK331" s="31"/>
      <c r="MRL331" s="31"/>
      <c r="MRM331" s="31"/>
      <c r="MRN331" s="31"/>
      <c r="MRO331" s="31"/>
      <c r="MRP331" s="31"/>
      <c r="MRQ331" s="31"/>
      <c r="MRR331" s="31"/>
      <c r="MRS331" s="31"/>
      <c r="MRT331" s="31"/>
      <c r="MRU331" s="31"/>
      <c r="MRV331" s="31"/>
      <c r="MRW331" s="31"/>
      <c r="MRX331" s="31"/>
      <c r="MRY331" s="31"/>
      <c r="MRZ331" s="31"/>
      <c r="MSA331" s="31"/>
      <c r="MSB331" s="31"/>
      <c r="MSC331" s="31"/>
      <c r="MSD331" s="31"/>
      <c r="MSE331" s="31"/>
      <c r="MSF331" s="31"/>
      <c r="MSG331" s="31"/>
      <c r="MSH331" s="31"/>
      <c r="MSI331" s="31"/>
      <c r="MSJ331" s="31"/>
      <c r="MSK331" s="31"/>
      <c r="MSL331" s="31"/>
      <c r="MSM331" s="31"/>
      <c r="MSN331" s="31"/>
      <c r="MSO331" s="31"/>
      <c r="MSP331" s="31"/>
      <c r="MSQ331" s="31"/>
      <c r="MSR331" s="31"/>
      <c r="MSS331" s="31"/>
      <c r="MST331" s="31"/>
      <c r="MSU331" s="31"/>
      <c r="MSV331" s="31"/>
      <c r="MSW331" s="31"/>
      <c r="MSX331" s="31"/>
      <c r="MSY331" s="31"/>
      <c r="MSZ331" s="31"/>
      <c r="MTA331" s="31"/>
      <c r="MTB331" s="31"/>
      <c r="MTC331" s="31"/>
      <c r="MTD331" s="31"/>
      <c r="MTE331" s="31"/>
      <c r="MTF331" s="31"/>
      <c r="MTG331" s="31"/>
      <c r="MTH331" s="31"/>
      <c r="MTI331" s="31"/>
      <c r="MTJ331" s="31"/>
      <c r="MTK331" s="31"/>
      <c r="MTL331" s="31"/>
      <c r="MTM331" s="31"/>
      <c r="MTN331" s="31"/>
      <c r="MTO331" s="31"/>
      <c r="MTP331" s="31"/>
      <c r="MTQ331" s="31"/>
      <c r="MTR331" s="31"/>
      <c r="MTS331" s="31"/>
      <c r="MTT331" s="31"/>
      <c r="MTU331" s="31"/>
      <c r="MTV331" s="31"/>
      <c r="MTW331" s="31"/>
      <c r="MTX331" s="31"/>
      <c r="MTY331" s="31"/>
      <c r="MTZ331" s="31"/>
      <c r="MUA331" s="31"/>
      <c r="MUB331" s="31"/>
      <c r="MUC331" s="31"/>
      <c r="MUD331" s="31"/>
      <c r="MUE331" s="31"/>
      <c r="MUF331" s="31"/>
      <c r="MUG331" s="31"/>
      <c r="MUH331" s="31"/>
      <c r="MUI331" s="31"/>
      <c r="MUJ331" s="31"/>
      <c r="MUK331" s="31"/>
      <c r="MUL331" s="31"/>
      <c r="MUM331" s="31"/>
      <c r="MUN331" s="31"/>
      <c r="MUO331" s="31"/>
      <c r="MUP331" s="31"/>
      <c r="MUQ331" s="31"/>
      <c r="MUR331" s="31"/>
      <c r="MUS331" s="31"/>
      <c r="MUT331" s="31"/>
      <c r="MUU331" s="31"/>
      <c r="MUV331" s="31"/>
      <c r="MUW331" s="31"/>
      <c r="MUX331" s="31"/>
      <c r="MUY331" s="31"/>
      <c r="MUZ331" s="31"/>
      <c r="MVA331" s="31"/>
      <c r="MVB331" s="31"/>
      <c r="MVC331" s="31"/>
      <c r="MVD331" s="31"/>
      <c r="MVE331" s="31"/>
      <c r="MVF331" s="31"/>
      <c r="MVG331" s="31"/>
      <c r="MVH331" s="31"/>
      <c r="MVI331" s="31"/>
      <c r="MVJ331" s="31"/>
      <c r="MVK331" s="31"/>
      <c r="MVL331" s="31"/>
      <c r="MVM331" s="31"/>
      <c r="MVN331" s="31"/>
      <c r="MVO331" s="31"/>
      <c r="MVP331" s="31"/>
      <c r="MVQ331" s="31"/>
      <c r="MVR331" s="31"/>
      <c r="MVS331" s="31"/>
      <c r="MVT331" s="31"/>
      <c r="MVU331" s="31"/>
      <c r="MVV331" s="31"/>
      <c r="MVW331" s="31"/>
      <c r="MVX331" s="31"/>
      <c r="MVY331" s="31"/>
      <c r="MVZ331" s="31"/>
      <c r="MWA331" s="31"/>
      <c r="MWB331" s="31"/>
      <c r="MWC331" s="31"/>
      <c r="MWD331" s="31"/>
      <c r="MWE331" s="31"/>
      <c r="MWF331" s="31"/>
      <c r="MWG331" s="31"/>
      <c r="MWH331" s="31"/>
      <c r="MWI331" s="31"/>
      <c r="MWJ331" s="31"/>
      <c r="MWK331" s="31"/>
      <c r="MWL331" s="31"/>
      <c r="MWM331" s="31"/>
      <c r="MWN331" s="31"/>
      <c r="MWO331" s="31"/>
      <c r="MWP331" s="31"/>
      <c r="MWQ331" s="31"/>
      <c r="MWR331" s="31"/>
      <c r="MWS331" s="31"/>
      <c r="MWT331" s="31"/>
      <c r="MWU331" s="31"/>
      <c r="MWV331" s="31"/>
      <c r="MWW331" s="31"/>
      <c r="MWX331" s="31"/>
      <c r="MWY331" s="31"/>
      <c r="MWZ331" s="31"/>
      <c r="MXA331" s="31"/>
      <c r="MXB331" s="31"/>
      <c r="MXC331" s="31"/>
      <c r="MXD331" s="31"/>
      <c r="MXE331" s="31"/>
      <c r="MXF331" s="31"/>
      <c r="MXG331" s="31"/>
      <c r="MXH331" s="31"/>
      <c r="MXI331" s="31"/>
      <c r="MXJ331" s="31"/>
      <c r="MXK331" s="31"/>
      <c r="MXL331" s="31"/>
      <c r="MXM331" s="31"/>
      <c r="MXN331" s="31"/>
      <c r="MXO331" s="31"/>
      <c r="MXP331" s="31"/>
      <c r="MXQ331" s="31"/>
      <c r="MXR331" s="31"/>
      <c r="MXS331" s="31"/>
      <c r="MXT331" s="31"/>
      <c r="MXU331" s="31"/>
      <c r="MXV331" s="31"/>
      <c r="MXW331" s="31"/>
      <c r="MXX331" s="31"/>
      <c r="MXY331" s="31"/>
      <c r="MXZ331" s="31"/>
      <c r="MYA331" s="31"/>
      <c r="MYB331" s="31"/>
      <c r="MYC331" s="31"/>
      <c r="MYD331" s="31"/>
      <c r="MYE331" s="31"/>
      <c r="MYF331" s="31"/>
      <c r="MYG331" s="31"/>
      <c r="MYH331" s="31"/>
      <c r="MYI331" s="31"/>
      <c r="MYJ331" s="31"/>
      <c r="MYK331" s="31"/>
      <c r="MYL331" s="31"/>
      <c r="MYM331" s="31"/>
      <c r="MYN331" s="31"/>
      <c r="MYO331" s="31"/>
      <c r="MYP331" s="31"/>
      <c r="MYQ331" s="31"/>
      <c r="MYR331" s="31"/>
      <c r="MYS331" s="31"/>
      <c r="MYT331" s="31"/>
      <c r="MYU331" s="31"/>
      <c r="MYV331" s="31"/>
      <c r="MYW331" s="31"/>
      <c r="MYX331" s="31"/>
      <c r="MYY331" s="31"/>
      <c r="MYZ331" s="31"/>
      <c r="MZA331" s="31"/>
      <c r="MZB331" s="31"/>
      <c r="MZC331" s="31"/>
      <c r="MZD331" s="31"/>
      <c r="MZE331" s="31"/>
      <c r="MZF331" s="31"/>
      <c r="MZG331" s="31"/>
      <c r="MZH331" s="31"/>
      <c r="MZI331" s="31"/>
      <c r="MZJ331" s="31"/>
      <c r="MZK331" s="31"/>
      <c r="MZL331" s="31"/>
      <c r="MZM331" s="31"/>
      <c r="MZN331" s="31"/>
      <c r="MZO331" s="31"/>
      <c r="MZP331" s="31"/>
      <c r="MZQ331" s="31"/>
      <c r="MZR331" s="31"/>
      <c r="MZS331" s="31"/>
      <c r="MZT331" s="31"/>
      <c r="MZU331" s="31"/>
      <c r="MZV331" s="31"/>
      <c r="MZW331" s="31"/>
      <c r="MZX331" s="31"/>
      <c r="MZY331" s="31"/>
      <c r="MZZ331" s="31"/>
      <c r="NAA331" s="31"/>
      <c r="NAB331" s="31"/>
      <c r="NAC331" s="31"/>
      <c r="NAD331" s="31"/>
      <c r="NAE331" s="31"/>
      <c r="NAF331" s="31"/>
      <c r="NAG331" s="31"/>
      <c r="NAH331" s="31"/>
      <c r="NAI331" s="31"/>
      <c r="NAJ331" s="31"/>
      <c r="NAK331" s="31"/>
      <c r="NAL331" s="31"/>
      <c r="NAM331" s="31"/>
      <c r="NAN331" s="31"/>
      <c r="NAO331" s="31"/>
      <c r="NAP331" s="31"/>
      <c r="NAQ331" s="31"/>
      <c r="NAR331" s="31"/>
      <c r="NAS331" s="31"/>
      <c r="NAT331" s="31"/>
      <c r="NAU331" s="31"/>
      <c r="NAV331" s="31"/>
      <c r="NAW331" s="31"/>
      <c r="NAX331" s="31"/>
      <c r="NAY331" s="31"/>
      <c r="NAZ331" s="31"/>
      <c r="NBA331" s="31"/>
      <c r="NBB331" s="31"/>
      <c r="NBC331" s="31"/>
      <c r="NBD331" s="31"/>
      <c r="NBE331" s="31"/>
      <c r="NBF331" s="31"/>
      <c r="NBG331" s="31"/>
      <c r="NBH331" s="31"/>
      <c r="NBI331" s="31"/>
      <c r="NBJ331" s="31"/>
      <c r="NBK331" s="31"/>
      <c r="NBL331" s="31"/>
      <c r="NBM331" s="31"/>
      <c r="NBN331" s="31"/>
      <c r="NBO331" s="31"/>
      <c r="NBP331" s="31"/>
      <c r="NBQ331" s="31"/>
      <c r="NBR331" s="31"/>
      <c r="NBS331" s="31"/>
      <c r="NBT331" s="31"/>
      <c r="NBU331" s="31"/>
      <c r="NBV331" s="31"/>
      <c r="NBW331" s="31"/>
      <c r="NBX331" s="31"/>
      <c r="NBY331" s="31"/>
      <c r="NBZ331" s="31"/>
      <c r="NCA331" s="31"/>
      <c r="NCB331" s="31"/>
      <c r="NCC331" s="31"/>
      <c r="NCD331" s="31"/>
      <c r="NCE331" s="31"/>
      <c r="NCF331" s="31"/>
      <c r="NCG331" s="31"/>
      <c r="NCH331" s="31"/>
      <c r="NCI331" s="31"/>
      <c r="NCJ331" s="31"/>
      <c r="NCK331" s="31"/>
      <c r="NCL331" s="31"/>
      <c r="NCM331" s="31"/>
      <c r="NCN331" s="31"/>
      <c r="NCO331" s="31"/>
      <c r="NCP331" s="31"/>
      <c r="NCQ331" s="31"/>
      <c r="NCR331" s="31"/>
      <c r="NCS331" s="31"/>
      <c r="NCT331" s="31"/>
      <c r="NCU331" s="31"/>
      <c r="NCV331" s="31"/>
      <c r="NCW331" s="31"/>
      <c r="NCX331" s="31"/>
      <c r="NCY331" s="31"/>
      <c r="NCZ331" s="31"/>
      <c r="NDA331" s="31"/>
      <c r="NDB331" s="31"/>
      <c r="NDC331" s="31"/>
      <c r="NDD331" s="31"/>
      <c r="NDE331" s="31"/>
      <c r="NDF331" s="31"/>
      <c r="NDG331" s="31"/>
      <c r="NDH331" s="31"/>
      <c r="NDI331" s="31"/>
      <c r="NDJ331" s="31"/>
      <c r="NDK331" s="31"/>
      <c r="NDL331" s="31"/>
      <c r="NDM331" s="31"/>
      <c r="NDN331" s="31"/>
      <c r="NDO331" s="31"/>
      <c r="NDP331" s="31"/>
      <c r="NDQ331" s="31"/>
      <c r="NDR331" s="31"/>
      <c r="NDS331" s="31"/>
      <c r="NDT331" s="31"/>
      <c r="NDU331" s="31"/>
      <c r="NDV331" s="31"/>
      <c r="NDW331" s="31"/>
      <c r="NDX331" s="31"/>
      <c r="NDY331" s="31"/>
      <c r="NDZ331" s="31"/>
      <c r="NEA331" s="31"/>
      <c r="NEB331" s="31"/>
      <c r="NEC331" s="31"/>
      <c r="NED331" s="31"/>
      <c r="NEE331" s="31"/>
      <c r="NEF331" s="31"/>
      <c r="NEG331" s="31"/>
      <c r="NEH331" s="31"/>
      <c r="NEI331" s="31"/>
      <c r="NEJ331" s="31"/>
      <c r="NEK331" s="31"/>
      <c r="NEL331" s="31"/>
      <c r="NEM331" s="31"/>
      <c r="NEN331" s="31"/>
      <c r="NEO331" s="31"/>
      <c r="NEP331" s="31"/>
      <c r="NEQ331" s="31"/>
      <c r="NER331" s="31"/>
      <c r="NES331" s="31"/>
      <c r="NET331" s="31"/>
      <c r="NEU331" s="31"/>
      <c r="NEV331" s="31"/>
      <c r="NEW331" s="31"/>
      <c r="NEX331" s="31"/>
      <c r="NEY331" s="31"/>
      <c r="NEZ331" s="31"/>
      <c r="NFA331" s="31"/>
      <c r="NFB331" s="31"/>
      <c r="NFC331" s="31"/>
      <c r="NFD331" s="31"/>
      <c r="NFE331" s="31"/>
      <c r="NFF331" s="31"/>
      <c r="NFG331" s="31"/>
      <c r="NFH331" s="31"/>
      <c r="NFI331" s="31"/>
      <c r="NFJ331" s="31"/>
      <c r="NFK331" s="31"/>
      <c r="NFL331" s="31"/>
      <c r="NFM331" s="31"/>
      <c r="NFN331" s="31"/>
      <c r="NFO331" s="31"/>
      <c r="NFP331" s="31"/>
      <c r="NFQ331" s="31"/>
      <c r="NFR331" s="31"/>
      <c r="NFS331" s="31"/>
      <c r="NFT331" s="31"/>
      <c r="NFU331" s="31"/>
      <c r="NFV331" s="31"/>
      <c r="NFW331" s="31"/>
      <c r="NFX331" s="31"/>
      <c r="NFY331" s="31"/>
      <c r="NFZ331" s="31"/>
      <c r="NGA331" s="31"/>
      <c r="NGB331" s="31"/>
      <c r="NGC331" s="31"/>
      <c r="NGD331" s="31"/>
      <c r="NGE331" s="31"/>
      <c r="NGF331" s="31"/>
      <c r="NGG331" s="31"/>
      <c r="NGH331" s="31"/>
      <c r="NGI331" s="31"/>
      <c r="NGJ331" s="31"/>
      <c r="NGK331" s="31"/>
      <c r="NGL331" s="31"/>
      <c r="NGM331" s="31"/>
      <c r="NGN331" s="31"/>
      <c r="NGO331" s="31"/>
      <c r="NGP331" s="31"/>
      <c r="NGQ331" s="31"/>
      <c r="NGR331" s="31"/>
      <c r="NGS331" s="31"/>
      <c r="NGT331" s="31"/>
      <c r="NGU331" s="31"/>
      <c r="NGV331" s="31"/>
      <c r="NGW331" s="31"/>
      <c r="NGX331" s="31"/>
      <c r="NGY331" s="31"/>
      <c r="NGZ331" s="31"/>
      <c r="NHA331" s="31"/>
      <c r="NHB331" s="31"/>
      <c r="NHC331" s="31"/>
      <c r="NHD331" s="31"/>
      <c r="NHE331" s="31"/>
      <c r="NHF331" s="31"/>
      <c r="NHG331" s="31"/>
      <c r="NHH331" s="31"/>
      <c r="NHI331" s="31"/>
      <c r="NHJ331" s="31"/>
      <c r="NHK331" s="31"/>
      <c r="NHL331" s="31"/>
      <c r="NHM331" s="31"/>
      <c r="NHN331" s="31"/>
      <c r="NHO331" s="31"/>
      <c r="NHP331" s="31"/>
      <c r="NHQ331" s="31"/>
      <c r="NHR331" s="31"/>
      <c r="NHS331" s="31"/>
      <c r="NHT331" s="31"/>
      <c r="NHU331" s="31"/>
      <c r="NHV331" s="31"/>
      <c r="NHW331" s="31"/>
      <c r="NHX331" s="31"/>
      <c r="NHY331" s="31"/>
      <c r="NHZ331" s="31"/>
      <c r="NIA331" s="31"/>
      <c r="NIB331" s="31"/>
      <c r="NIC331" s="31"/>
      <c r="NID331" s="31"/>
      <c r="NIE331" s="31"/>
      <c r="NIF331" s="31"/>
      <c r="NIG331" s="31"/>
      <c r="NIH331" s="31"/>
      <c r="NII331" s="31"/>
      <c r="NIJ331" s="31"/>
      <c r="NIK331" s="31"/>
      <c r="NIL331" s="31"/>
      <c r="NIM331" s="31"/>
      <c r="NIN331" s="31"/>
      <c r="NIO331" s="31"/>
      <c r="NIP331" s="31"/>
      <c r="NIQ331" s="31"/>
      <c r="NIR331" s="31"/>
      <c r="NIS331" s="31"/>
      <c r="NIT331" s="31"/>
      <c r="NIU331" s="31"/>
      <c r="NIV331" s="31"/>
      <c r="NIW331" s="31"/>
      <c r="NIX331" s="31"/>
      <c r="NIY331" s="31"/>
      <c r="NIZ331" s="31"/>
      <c r="NJA331" s="31"/>
      <c r="NJB331" s="31"/>
      <c r="NJC331" s="31"/>
      <c r="NJD331" s="31"/>
      <c r="NJE331" s="31"/>
      <c r="NJF331" s="31"/>
      <c r="NJG331" s="31"/>
      <c r="NJH331" s="31"/>
      <c r="NJI331" s="31"/>
      <c r="NJJ331" s="31"/>
      <c r="NJK331" s="31"/>
      <c r="NJL331" s="31"/>
      <c r="NJM331" s="31"/>
      <c r="NJN331" s="31"/>
      <c r="NJO331" s="31"/>
      <c r="NJP331" s="31"/>
      <c r="NJQ331" s="31"/>
      <c r="NJR331" s="31"/>
      <c r="NJS331" s="31"/>
      <c r="NJT331" s="31"/>
      <c r="NJU331" s="31"/>
      <c r="NJV331" s="31"/>
      <c r="NJW331" s="31"/>
      <c r="NJX331" s="31"/>
      <c r="NJY331" s="31"/>
      <c r="NJZ331" s="31"/>
      <c r="NKA331" s="31"/>
      <c r="NKB331" s="31"/>
      <c r="NKC331" s="31"/>
      <c r="NKD331" s="31"/>
      <c r="NKE331" s="31"/>
      <c r="NKF331" s="31"/>
      <c r="NKG331" s="31"/>
      <c r="NKH331" s="31"/>
      <c r="NKI331" s="31"/>
      <c r="NKJ331" s="31"/>
      <c r="NKK331" s="31"/>
      <c r="NKL331" s="31"/>
      <c r="NKM331" s="31"/>
      <c r="NKN331" s="31"/>
      <c r="NKO331" s="31"/>
      <c r="NKP331" s="31"/>
      <c r="NKQ331" s="31"/>
      <c r="NKR331" s="31"/>
      <c r="NKS331" s="31"/>
      <c r="NKT331" s="31"/>
      <c r="NKU331" s="31"/>
      <c r="NKV331" s="31"/>
      <c r="NKW331" s="31"/>
      <c r="NKX331" s="31"/>
      <c r="NKY331" s="31"/>
      <c r="NKZ331" s="31"/>
      <c r="NLA331" s="31"/>
      <c r="NLB331" s="31"/>
      <c r="NLC331" s="31"/>
      <c r="NLD331" s="31"/>
      <c r="NLE331" s="31"/>
      <c r="NLF331" s="31"/>
      <c r="NLG331" s="31"/>
      <c r="NLH331" s="31"/>
      <c r="NLI331" s="31"/>
      <c r="NLJ331" s="31"/>
      <c r="NLK331" s="31"/>
      <c r="NLL331" s="31"/>
      <c r="NLM331" s="31"/>
      <c r="NLN331" s="31"/>
      <c r="NLO331" s="31"/>
      <c r="NLP331" s="31"/>
      <c r="NLQ331" s="31"/>
      <c r="NLR331" s="31"/>
      <c r="NLS331" s="31"/>
      <c r="NLT331" s="31"/>
      <c r="NLU331" s="31"/>
      <c r="NLV331" s="31"/>
      <c r="NLW331" s="31"/>
      <c r="NLX331" s="31"/>
      <c r="NLY331" s="31"/>
      <c r="NLZ331" s="31"/>
      <c r="NMA331" s="31"/>
      <c r="NMB331" s="31"/>
      <c r="NMC331" s="31"/>
      <c r="NMD331" s="31"/>
      <c r="NME331" s="31"/>
      <c r="NMF331" s="31"/>
      <c r="NMG331" s="31"/>
      <c r="NMH331" s="31"/>
      <c r="NMI331" s="31"/>
      <c r="NMJ331" s="31"/>
      <c r="NMK331" s="31"/>
      <c r="NML331" s="31"/>
      <c r="NMM331" s="31"/>
      <c r="NMN331" s="31"/>
      <c r="NMO331" s="31"/>
      <c r="NMP331" s="31"/>
      <c r="NMQ331" s="31"/>
      <c r="NMR331" s="31"/>
      <c r="NMS331" s="31"/>
      <c r="NMT331" s="31"/>
      <c r="NMU331" s="31"/>
      <c r="NMV331" s="31"/>
      <c r="NMW331" s="31"/>
      <c r="NMX331" s="31"/>
      <c r="NMY331" s="31"/>
      <c r="NMZ331" s="31"/>
      <c r="NNA331" s="31"/>
      <c r="NNB331" s="31"/>
      <c r="NNC331" s="31"/>
      <c r="NND331" s="31"/>
      <c r="NNE331" s="31"/>
      <c r="NNF331" s="31"/>
      <c r="NNG331" s="31"/>
      <c r="NNH331" s="31"/>
      <c r="NNI331" s="31"/>
      <c r="NNJ331" s="31"/>
      <c r="NNK331" s="31"/>
      <c r="NNL331" s="31"/>
      <c r="NNM331" s="31"/>
      <c r="NNN331" s="31"/>
      <c r="NNO331" s="31"/>
      <c r="NNP331" s="31"/>
      <c r="NNQ331" s="31"/>
      <c r="NNR331" s="31"/>
      <c r="NNS331" s="31"/>
      <c r="NNT331" s="31"/>
      <c r="NNU331" s="31"/>
      <c r="NNV331" s="31"/>
      <c r="NNW331" s="31"/>
      <c r="NNX331" s="31"/>
      <c r="NNY331" s="31"/>
      <c r="NNZ331" s="31"/>
      <c r="NOA331" s="31"/>
      <c r="NOB331" s="31"/>
      <c r="NOC331" s="31"/>
      <c r="NOD331" s="31"/>
      <c r="NOE331" s="31"/>
      <c r="NOF331" s="31"/>
      <c r="NOG331" s="31"/>
      <c r="NOH331" s="31"/>
      <c r="NOI331" s="31"/>
      <c r="NOJ331" s="31"/>
      <c r="NOK331" s="31"/>
      <c r="NOL331" s="31"/>
      <c r="NOM331" s="31"/>
      <c r="NON331" s="31"/>
      <c r="NOO331" s="31"/>
      <c r="NOP331" s="31"/>
      <c r="NOQ331" s="31"/>
      <c r="NOR331" s="31"/>
      <c r="NOS331" s="31"/>
      <c r="NOT331" s="31"/>
      <c r="NOU331" s="31"/>
      <c r="NOV331" s="31"/>
      <c r="NOW331" s="31"/>
      <c r="NOX331" s="31"/>
      <c r="NOY331" s="31"/>
      <c r="NOZ331" s="31"/>
      <c r="NPA331" s="31"/>
      <c r="NPB331" s="31"/>
      <c r="NPC331" s="31"/>
      <c r="NPD331" s="31"/>
      <c r="NPE331" s="31"/>
      <c r="NPF331" s="31"/>
      <c r="NPG331" s="31"/>
      <c r="NPH331" s="31"/>
      <c r="NPI331" s="31"/>
      <c r="NPJ331" s="31"/>
      <c r="NPK331" s="31"/>
      <c r="NPL331" s="31"/>
      <c r="NPM331" s="31"/>
      <c r="NPN331" s="31"/>
      <c r="NPO331" s="31"/>
      <c r="NPP331" s="31"/>
      <c r="NPQ331" s="31"/>
      <c r="NPR331" s="31"/>
      <c r="NPS331" s="31"/>
      <c r="NPT331" s="31"/>
      <c r="NPU331" s="31"/>
      <c r="NPV331" s="31"/>
      <c r="NPW331" s="31"/>
      <c r="NPX331" s="31"/>
      <c r="NPY331" s="31"/>
      <c r="NPZ331" s="31"/>
      <c r="NQA331" s="31"/>
      <c r="NQB331" s="31"/>
      <c r="NQC331" s="31"/>
      <c r="NQD331" s="31"/>
      <c r="NQE331" s="31"/>
      <c r="NQF331" s="31"/>
      <c r="NQG331" s="31"/>
      <c r="NQH331" s="31"/>
      <c r="NQI331" s="31"/>
      <c r="NQJ331" s="31"/>
      <c r="NQK331" s="31"/>
      <c r="NQL331" s="31"/>
      <c r="NQM331" s="31"/>
      <c r="NQN331" s="31"/>
      <c r="NQO331" s="31"/>
      <c r="NQP331" s="31"/>
      <c r="NQQ331" s="31"/>
      <c r="NQR331" s="31"/>
      <c r="NQS331" s="31"/>
      <c r="NQT331" s="31"/>
      <c r="NQU331" s="31"/>
      <c r="NQV331" s="31"/>
      <c r="NQW331" s="31"/>
      <c r="NQX331" s="31"/>
      <c r="NQY331" s="31"/>
      <c r="NQZ331" s="31"/>
      <c r="NRA331" s="31"/>
      <c r="NRB331" s="31"/>
      <c r="NRC331" s="31"/>
      <c r="NRD331" s="31"/>
      <c r="NRE331" s="31"/>
      <c r="NRF331" s="31"/>
      <c r="NRG331" s="31"/>
      <c r="NRH331" s="31"/>
      <c r="NRI331" s="31"/>
      <c r="NRJ331" s="31"/>
      <c r="NRK331" s="31"/>
      <c r="NRL331" s="31"/>
      <c r="NRM331" s="31"/>
      <c r="NRN331" s="31"/>
      <c r="NRO331" s="31"/>
      <c r="NRP331" s="31"/>
      <c r="NRQ331" s="31"/>
      <c r="NRR331" s="31"/>
      <c r="NRS331" s="31"/>
      <c r="NRT331" s="31"/>
      <c r="NRU331" s="31"/>
      <c r="NRV331" s="31"/>
      <c r="NRW331" s="31"/>
      <c r="NRX331" s="31"/>
      <c r="NRY331" s="31"/>
      <c r="NRZ331" s="31"/>
      <c r="NSA331" s="31"/>
      <c r="NSB331" s="31"/>
      <c r="NSC331" s="31"/>
      <c r="NSD331" s="31"/>
      <c r="NSE331" s="31"/>
      <c r="NSF331" s="31"/>
      <c r="NSG331" s="31"/>
      <c r="NSH331" s="31"/>
      <c r="NSI331" s="31"/>
      <c r="NSJ331" s="31"/>
      <c r="NSK331" s="31"/>
      <c r="NSL331" s="31"/>
      <c r="NSM331" s="31"/>
      <c r="NSN331" s="31"/>
      <c r="NSO331" s="31"/>
      <c r="NSP331" s="31"/>
      <c r="NSQ331" s="31"/>
      <c r="NSR331" s="31"/>
      <c r="NSS331" s="31"/>
      <c r="NST331" s="31"/>
      <c r="NSU331" s="31"/>
      <c r="NSV331" s="31"/>
      <c r="NSW331" s="31"/>
      <c r="NSX331" s="31"/>
      <c r="NSY331" s="31"/>
      <c r="NSZ331" s="31"/>
      <c r="NTA331" s="31"/>
      <c r="NTB331" s="31"/>
      <c r="NTC331" s="31"/>
      <c r="NTD331" s="31"/>
      <c r="NTE331" s="31"/>
      <c r="NTF331" s="31"/>
      <c r="NTG331" s="31"/>
      <c r="NTH331" s="31"/>
      <c r="NTI331" s="31"/>
      <c r="NTJ331" s="31"/>
      <c r="NTK331" s="31"/>
      <c r="NTL331" s="31"/>
      <c r="NTM331" s="31"/>
      <c r="NTN331" s="31"/>
      <c r="NTO331" s="31"/>
      <c r="NTP331" s="31"/>
      <c r="NTQ331" s="31"/>
      <c r="NTR331" s="31"/>
      <c r="NTS331" s="31"/>
      <c r="NTT331" s="31"/>
      <c r="NTU331" s="31"/>
      <c r="NTV331" s="31"/>
      <c r="NTW331" s="31"/>
      <c r="NTX331" s="31"/>
      <c r="NTY331" s="31"/>
      <c r="NTZ331" s="31"/>
      <c r="NUA331" s="31"/>
      <c r="NUB331" s="31"/>
      <c r="NUC331" s="31"/>
      <c r="NUD331" s="31"/>
      <c r="NUE331" s="31"/>
      <c r="NUF331" s="31"/>
      <c r="NUG331" s="31"/>
      <c r="NUH331" s="31"/>
      <c r="NUI331" s="31"/>
      <c r="NUJ331" s="31"/>
      <c r="NUK331" s="31"/>
      <c r="NUL331" s="31"/>
      <c r="NUM331" s="31"/>
      <c r="NUN331" s="31"/>
      <c r="NUO331" s="31"/>
      <c r="NUP331" s="31"/>
      <c r="NUQ331" s="31"/>
      <c r="NUR331" s="31"/>
      <c r="NUS331" s="31"/>
      <c r="NUT331" s="31"/>
      <c r="NUU331" s="31"/>
      <c r="NUV331" s="31"/>
      <c r="NUW331" s="31"/>
      <c r="NUX331" s="31"/>
      <c r="NUY331" s="31"/>
      <c r="NUZ331" s="31"/>
      <c r="NVA331" s="31"/>
      <c r="NVB331" s="31"/>
      <c r="NVC331" s="31"/>
      <c r="NVD331" s="31"/>
      <c r="NVE331" s="31"/>
      <c r="NVF331" s="31"/>
      <c r="NVG331" s="31"/>
      <c r="NVH331" s="31"/>
      <c r="NVI331" s="31"/>
      <c r="NVJ331" s="31"/>
      <c r="NVK331" s="31"/>
      <c r="NVL331" s="31"/>
      <c r="NVM331" s="31"/>
      <c r="NVN331" s="31"/>
      <c r="NVO331" s="31"/>
      <c r="NVP331" s="31"/>
      <c r="NVQ331" s="31"/>
      <c r="NVR331" s="31"/>
      <c r="NVS331" s="31"/>
      <c r="NVT331" s="31"/>
      <c r="NVU331" s="31"/>
      <c r="NVV331" s="31"/>
      <c r="NVW331" s="31"/>
      <c r="NVX331" s="31"/>
      <c r="NVY331" s="31"/>
      <c r="NVZ331" s="31"/>
      <c r="NWA331" s="31"/>
      <c r="NWB331" s="31"/>
      <c r="NWC331" s="31"/>
      <c r="NWD331" s="31"/>
      <c r="NWE331" s="31"/>
      <c r="NWF331" s="31"/>
      <c r="NWG331" s="31"/>
      <c r="NWH331" s="31"/>
      <c r="NWI331" s="31"/>
      <c r="NWJ331" s="31"/>
      <c r="NWK331" s="31"/>
      <c r="NWL331" s="31"/>
      <c r="NWM331" s="31"/>
      <c r="NWN331" s="31"/>
      <c r="NWO331" s="31"/>
      <c r="NWP331" s="31"/>
      <c r="NWQ331" s="31"/>
      <c r="NWR331" s="31"/>
      <c r="NWS331" s="31"/>
      <c r="NWT331" s="31"/>
      <c r="NWU331" s="31"/>
      <c r="NWV331" s="31"/>
      <c r="NWW331" s="31"/>
      <c r="NWX331" s="31"/>
      <c r="NWY331" s="31"/>
      <c r="NWZ331" s="31"/>
      <c r="NXA331" s="31"/>
      <c r="NXB331" s="31"/>
      <c r="NXC331" s="31"/>
      <c r="NXD331" s="31"/>
      <c r="NXE331" s="31"/>
      <c r="NXF331" s="31"/>
      <c r="NXG331" s="31"/>
      <c r="NXH331" s="31"/>
      <c r="NXI331" s="31"/>
      <c r="NXJ331" s="31"/>
      <c r="NXK331" s="31"/>
      <c r="NXL331" s="31"/>
      <c r="NXM331" s="31"/>
      <c r="NXN331" s="31"/>
      <c r="NXO331" s="31"/>
      <c r="NXP331" s="31"/>
      <c r="NXQ331" s="31"/>
      <c r="NXR331" s="31"/>
      <c r="NXS331" s="31"/>
      <c r="NXT331" s="31"/>
      <c r="NXU331" s="31"/>
      <c r="NXV331" s="31"/>
      <c r="NXW331" s="31"/>
      <c r="NXX331" s="31"/>
      <c r="NXY331" s="31"/>
      <c r="NXZ331" s="31"/>
      <c r="NYA331" s="31"/>
      <c r="NYB331" s="31"/>
      <c r="NYC331" s="31"/>
      <c r="NYD331" s="31"/>
      <c r="NYE331" s="31"/>
      <c r="NYF331" s="31"/>
      <c r="NYG331" s="31"/>
      <c r="NYH331" s="31"/>
      <c r="NYI331" s="31"/>
      <c r="NYJ331" s="31"/>
      <c r="NYK331" s="31"/>
      <c r="NYL331" s="31"/>
      <c r="NYM331" s="31"/>
      <c r="NYN331" s="31"/>
      <c r="NYO331" s="31"/>
      <c r="NYP331" s="31"/>
      <c r="NYQ331" s="31"/>
      <c r="NYR331" s="31"/>
      <c r="NYS331" s="31"/>
      <c r="NYT331" s="31"/>
      <c r="NYU331" s="31"/>
      <c r="NYV331" s="31"/>
      <c r="NYW331" s="31"/>
      <c r="NYX331" s="31"/>
      <c r="NYY331" s="31"/>
      <c r="NYZ331" s="31"/>
      <c r="NZA331" s="31"/>
      <c r="NZB331" s="31"/>
      <c r="NZC331" s="31"/>
      <c r="NZD331" s="31"/>
      <c r="NZE331" s="31"/>
      <c r="NZF331" s="31"/>
      <c r="NZG331" s="31"/>
      <c r="NZH331" s="31"/>
      <c r="NZI331" s="31"/>
      <c r="NZJ331" s="31"/>
      <c r="NZK331" s="31"/>
      <c r="NZL331" s="31"/>
      <c r="NZM331" s="31"/>
      <c r="NZN331" s="31"/>
      <c r="NZO331" s="31"/>
      <c r="NZP331" s="31"/>
      <c r="NZQ331" s="31"/>
      <c r="NZR331" s="31"/>
      <c r="NZS331" s="31"/>
      <c r="NZT331" s="31"/>
      <c r="NZU331" s="31"/>
      <c r="NZV331" s="31"/>
      <c r="NZW331" s="31"/>
      <c r="NZX331" s="31"/>
      <c r="NZY331" s="31"/>
      <c r="NZZ331" s="31"/>
      <c r="OAA331" s="31"/>
      <c r="OAB331" s="31"/>
      <c r="OAC331" s="31"/>
      <c r="OAD331" s="31"/>
      <c r="OAE331" s="31"/>
      <c r="OAF331" s="31"/>
      <c r="OAG331" s="31"/>
      <c r="OAH331" s="31"/>
      <c r="OAI331" s="31"/>
      <c r="OAJ331" s="31"/>
      <c r="OAK331" s="31"/>
      <c r="OAL331" s="31"/>
      <c r="OAM331" s="31"/>
      <c r="OAN331" s="31"/>
      <c r="OAO331" s="31"/>
      <c r="OAP331" s="31"/>
      <c r="OAQ331" s="31"/>
      <c r="OAR331" s="31"/>
      <c r="OAS331" s="31"/>
      <c r="OAT331" s="31"/>
      <c r="OAU331" s="31"/>
      <c r="OAV331" s="31"/>
      <c r="OAW331" s="31"/>
      <c r="OAX331" s="31"/>
      <c r="OAY331" s="31"/>
      <c r="OAZ331" s="31"/>
      <c r="OBA331" s="31"/>
      <c r="OBB331" s="31"/>
      <c r="OBC331" s="31"/>
      <c r="OBD331" s="31"/>
      <c r="OBE331" s="31"/>
      <c r="OBF331" s="31"/>
      <c r="OBG331" s="31"/>
      <c r="OBH331" s="31"/>
      <c r="OBI331" s="31"/>
      <c r="OBJ331" s="31"/>
      <c r="OBK331" s="31"/>
      <c r="OBL331" s="31"/>
      <c r="OBM331" s="31"/>
      <c r="OBN331" s="31"/>
      <c r="OBO331" s="31"/>
      <c r="OBP331" s="31"/>
      <c r="OBQ331" s="31"/>
      <c r="OBR331" s="31"/>
      <c r="OBS331" s="31"/>
      <c r="OBT331" s="31"/>
      <c r="OBU331" s="31"/>
      <c r="OBV331" s="31"/>
      <c r="OBW331" s="31"/>
      <c r="OBX331" s="31"/>
      <c r="OBY331" s="31"/>
      <c r="OBZ331" s="31"/>
      <c r="OCA331" s="31"/>
      <c r="OCB331" s="31"/>
      <c r="OCC331" s="31"/>
      <c r="OCD331" s="31"/>
      <c r="OCE331" s="31"/>
      <c r="OCF331" s="31"/>
      <c r="OCG331" s="31"/>
      <c r="OCH331" s="31"/>
      <c r="OCI331" s="31"/>
      <c r="OCJ331" s="31"/>
      <c r="OCK331" s="31"/>
      <c r="OCL331" s="31"/>
      <c r="OCM331" s="31"/>
      <c r="OCN331" s="31"/>
      <c r="OCO331" s="31"/>
      <c r="OCP331" s="31"/>
      <c r="OCQ331" s="31"/>
      <c r="OCR331" s="31"/>
      <c r="OCS331" s="31"/>
      <c r="OCT331" s="31"/>
      <c r="OCU331" s="31"/>
      <c r="OCV331" s="31"/>
      <c r="OCW331" s="31"/>
      <c r="OCX331" s="31"/>
      <c r="OCY331" s="31"/>
      <c r="OCZ331" s="31"/>
      <c r="ODA331" s="31"/>
      <c r="ODB331" s="31"/>
      <c r="ODC331" s="31"/>
      <c r="ODD331" s="31"/>
      <c r="ODE331" s="31"/>
      <c r="ODF331" s="31"/>
      <c r="ODG331" s="31"/>
      <c r="ODH331" s="31"/>
      <c r="ODI331" s="31"/>
      <c r="ODJ331" s="31"/>
      <c r="ODK331" s="31"/>
      <c r="ODL331" s="31"/>
      <c r="ODM331" s="31"/>
      <c r="ODN331" s="31"/>
      <c r="ODO331" s="31"/>
      <c r="ODP331" s="31"/>
      <c r="ODQ331" s="31"/>
      <c r="ODR331" s="31"/>
      <c r="ODS331" s="31"/>
      <c r="ODT331" s="31"/>
      <c r="ODU331" s="31"/>
      <c r="ODV331" s="31"/>
      <c r="ODW331" s="31"/>
      <c r="ODX331" s="31"/>
      <c r="ODY331" s="31"/>
      <c r="ODZ331" s="31"/>
      <c r="OEA331" s="31"/>
      <c r="OEB331" s="31"/>
      <c r="OEC331" s="31"/>
      <c r="OED331" s="31"/>
      <c r="OEE331" s="31"/>
      <c r="OEF331" s="31"/>
      <c r="OEG331" s="31"/>
      <c r="OEH331" s="31"/>
      <c r="OEI331" s="31"/>
      <c r="OEJ331" s="31"/>
      <c r="OEK331" s="31"/>
      <c r="OEL331" s="31"/>
      <c r="OEM331" s="31"/>
      <c r="OEN331" s="31"/>
      <c r="OEO331" s="31"/>
      <c r="OEP331" s="31"/>
      <c r="OEQ331" s="31"/>
      <c r="OER331" s="31"/>
      <c r="OES331" s="31"/>
      <c r="OET331" s="31"/>
      <c r="OEU331" s="31"/>
      <c r="OEV331" s="31"/>
      <c r="OEW331" s="31"/>
      <c r="OEX331" s="31"/>
      <c r="OEY331" s="31"/>
      <c r="OEZ331" s="31"/>
      <c r="OFA331" s="31"/>
      <c r="OFB331" s="31"/>
      <c r="OFC331" s="31"/>
      <c r="OFD331" s="31"/>
      <c r="OFE331" s="31"/>
      <c r="OFF331" s="31"/>
      <c r="OFG331" s="31"/>
      <c r="OFH331" s="31"/>
      <c r="OFI331" s="31"/>
      <c r="OFJ331" s="31"/>
      <c r="OFK331" s="31"/>
      <c r="OFL331" s="31"/>
      <c r="OFM331" s="31"/>
      <c r="OFN331" s="31"/>
      <c r="OFO331" s="31"/>
      <c r="OFP331" s="31"/>
      <c r="OFQ331" s="31"/>
      <c r="OFR331" s="31"/>
      <c r="OFS331" s="31"/>
      <c r="OFT331" s="31"/>
      <c r="OFU331" s="31"/>
      <c r="OFV331" s="31"/>
      <c r="OFW331" s="31"/>
      <c r="OFX331" s="31"/>
      <c r="OFY331" s="31"/>
      <c r="OFZ331" s="31"/>
      <c r="OGA331" s="31"/>
      <c r="OGB331" s="31"/>
      <c r="OGC331" s="31"/>
      <c r="OGD331" s="31"/>
      <c r="OGE331" s="31"/>
      <c r="OGF331" s="31"/>
      <c r="OGG331" s="31"/>
      <c r="OGH331" s="31"/>
      <c r="OGI331" s="31"/>
      <c r="OGJ331" s="31"/>
      <c r="OGK331" s="31"/>
      <c r="OGL331" s="31"/>
      <c r="OGM331" s="31"/>
      <c r="OGN331" s="31"/>
      <c r="OGO331" s="31"/>
      <c r="OGP331" s="31"/>
      <c r="OGQ331" s="31"/>
      <c r="OGR331" s="31"/>
      <c r="OGS331" s="31"/>
      <c r="OGT331" s="31"/>
      <c r="OGU331" s="31"/>
      <c r="OGV331" s="31"/>
      <c r="OGW331" s="31"/>
      <c r="OGX331" s="31"/>
      <c r="OGY331" s="31"/>
      <c r="OGZ331" s="31"/>
      <c r="OHA331" s="31"/>
      <c r="OHB331" s="31"/>
      <c r="OHC331" s="31"/>
      <c r="OHD331" s="31"/>
      <c r="OHE331" s="31"/>
      <c r="OHF331" s="31"/>
      <c r="OHG331" s="31"/>
      <c r="OHH331" s="31"/>
      <c r="OHI331" s="31"/>
      <c r="OHJ331" s="31"/>
      <c r="OHK331" s="31"/>
      <c r="OHL331" s="31"/>
      <c r="OHM331" s="31"/>
      <c r="OHN331" s="31"/>
      <c r="OHO331" s="31"/>
      <c r="OHP331" s="31"/>
      <c r="OHQ331" s="31"/>
      <c r="OHR331" s="31"/>
      <c r="OHS331" s="31"/>
      <c r="OHT331" s="31"/>
      <c r="OHU331" s="31"/>
      <c r="OHV331" s="31"/>
      <c r="OHW331" s="31"/>
      <c r="OHX331" s="31"/>
      <c r="OHY331" s="31"/>
      <c r="OHZ331" s="31"/>
      <c r="OIA331" s="31"/>
      <c r="OIB331" s="31"/>
      <c r="OIC331" s="31"/>
      <c r="OID331" s="31"/>
      <c r="OIE331" s="31"/>
      <c r="OIF331" s="31"/>
      <c r="OIG331" s="31"/>
      <c r="OIH331" s="31"/>
      <c r="OII331" s="31"/>
      <c r="OIJ331" s="31"/>
      <c r="OIK331" s="31"/>
      <c r="OIL331" s="31"/>
      <c r="OIM331" s="31"/>
      <c r="OIN331" s="31"/>
      <c r="OIO331" s="31"/>
      <c r="OIP331" s="31"/>
      <c r="OIQ331" s="31"/>
      <c r="OIR331" s="31"/>
      <c r="OIS331" s="31"/>
      <c r="OIT331" s="31"/>
      <c r="OIU331" s="31"/>
      <c r="OIV331" s="31"/>
      <c r="OIW331" s="31"/>
      <c r="OIX331" s="31"/>
      <c r="OIY331" s="31"/>
      <c r="OIZ331" s="31"/>
      <c r="OJA331" s="31"/>
      <c r="OJB331" s="31"/>
      <c r="OJC331" s="31"/>
      <c r="OJD331" s="31"/>
      <c r="OJE331" s="31"/>
      <c r="OJF331" s="31"/>
      <c r="OJG331" s="31"/>
      <c r="OJH331" s="31"/>
      <c r="OJI331" s="31"/>
      <c r="OJJ331" s="31"/>
      <c r="OJK331" s="31"/>
      <c r="OJL331" s="31"/>
      <c r="OJM331" s="31"/>
      <c r="OJN331" s="31"/>
      <c r="OJO331" s="31"/>
      <c r="OJP331" s="31"/>
      <c r="OJQ331" s="31"/>
      <c r="OJR331" s="31"/>
      <c r="OJS331" s="31"/>
      <c r="OJT331" s="31"/>
      <c r="OJU331" s="31"/>
      <c r="OJV331" s="31"/>
      <c r="OJW331" s="31"/>
      <c r="OJX331" s="31"/>
      <c r="OJY331" s="31"/>
      <c r="OJZ331" s="31"/>
      <c r="OKA331" s="31"/>
      <c r="OKB331" s="31"/>
      <c r="OKC331" s="31"/>
      <c r="OKD331" s="31"/>
      <c r="OKE331" s="31"/>
      <c r="OKF331" s="31"/>
      <c r="OKG331" s="31"/>
      <c r="OKH331" s="31"/>
      <c r="OKI331" s="31"/>
      <c r="OKJ331" s="31"/>
      <c r="OKK331" s="31"/>
      <c r="OKL331" s="31"/>
      <c r="OKM331" s="31"/>
      <c r="OKN331" s="31"/>
      <c r="OKO331" s="31"/>
      <c r="OKP331" s="31"/>
      <c r="OKQ331" s="31"/>
      <c r="OKR331" s="31"/>
      <c r="OKS331" s="31"/>
      <c r="OKT331" s="31"/>
      <c r="OKU331" s="31"/>
      <c r="OKV331" s="31"/>
      <c r="OKW331" s="31"/>
      <c r="OKX331" s="31"/>
      <c r="OKY331" s="31"/>
      <c r="OKZ331" s="31"/>
      <c r="OLA331" s="31"/>
      <c r="OLB331" s="31"/>
      <c r="OLC331" s="31"/>
      <c r="OLD331" s="31"/>
      <c r="OLE331" s="31"/>
      <c r="OLF331" s="31"/>
      <c r="OLG331" s="31"/>
      <c r="OLH331" s="31"/>
      <c r="OLI331" s="31"/>
      <c r="OLJ331" s="31"/>
      <c r="OLK331" s="31"/>
      <c r="OLL331" s="31"/>
      <c r="OLM331" s="31"/>
      <c r="OLN331" s="31"/>
      <c r="OLO331" s="31"/>
      <c r="OLP331" s="31"/>
      <c r="OLQ331" s="31"/>
      <c r="OLR331" s="31"/>
      <c r="OLS331" s="31"/>
      <c r="OLT331" s="31"/>
      <c r="OLU331" s="31"/>
      <c r="OLV331" s="31"/>
      <c r="OLW331" s="31"/>
      <c r="OLX331" s="31"/>
      <c r="OLY331" s="31"/>
      <c r="OLZ331" s="31"/>
      <c r="OMA331" s="31"/>
      <c r="OMB331" s="31"/>
      <c r="OMC331" s="31"/>
      <c r="OMD331" s="31"/>
      <c r="OME331" s="31"/>
      <c r="OMF331" s="31"/>
      <c r="OMG331" s="31"/>
      <c r="OMH331" s="31"/>
      <c r="OMI331" s="31"/>
      <c r="OMJ331" s="31"/>
      <c r="OMK331" s="31"/>
      <c r="OML331" s="31"/>
      <c r="OMM331" s="31"/>
      <c r="OMN331" s="31"/>
      <c r="OMO331" s="31"/>
      <c r="OMP331" s="31"/>
      <c r="OMQ331" s="31"/>
      <c r="OMR331" s="31"/>
      <c r="OMS331" s="31"/>
      <c r="OMT331" s="31"/>
      <c r="OMU331" s="31"/>
      <c r="OMV331" s="31"/>
      <c r="OMW331" s="31"/>
      <c r="OMX331" s="31"/>
      <c r="OMY331" s="31"/>
      <c r="OMZ331" s="31"/>
      <c r="ONA331" s="31"/>
      <c r="ONB331" s="31"/>
      <c r="ONC331" s="31"/>
      <c r="OND331" s="31"/>
      <c r="ONE331" s="31"/>
      <c r="ONF331" s="31"/>
      <c r="ONG331" s="31"/>
      <c r="ONH331" s="31"/>
      <c r="ONI331" s="31"/>
      <c r="ONJ331" s="31"/>
      <c r="ONK331" s="31"/>
      <c r="ONL331" s="31"/>
      <c r="ONM331" s="31"/>
      <c r="ONN331" s="31"/>
      <c r="ONO331" s="31"/>
      <c r="ONP331" s="31"/>
      <c r="ONQ331" s="31"/>
      <c r="ONR331" s="31"/>
      <c r="ONS331" s="31"/>
      <c r="ONT331" s="31"/>
      <c r="ONU331" s="31"/>
      <c r="ONV331" s="31"/>
      <c r="ONW331" s="31"/>
      <c r="ONX331" s="31"/>
      <c r="ONY331" s="31"/>
      <c r="ONZ331" s="31"/>
      <c r="OOA331" s="31"/>
      <c r="OOB331" s="31"/>
      <c r="OOC331" s="31"/>
      <c r="OOD331" s="31"/>
      <c r="OOE331" s="31"/>
      <c r="OOF331" s="31"/>
      <c r="OOG331" s="31"/>
      <c r="OOH331" s="31"/>
      <c r="OOI331" s="31"/>
      <c r="OOJ331" s="31"/>
      <c r="OOK331" s="31"/>
      <c r="OOL331" s="31"/>
      <c r="OOM331" s="31"/>
      <c r="OON331" s="31"/>
      <c r="OOO331" s="31"/>
      <c r="OOP331" s="31"/>
      <c r="OOQ331" s="31"/>
      <c r="OOR331" s="31"/>
      <c r="OOS331" s="31"/>
      <c r="OOT331" s="31"/>
      <c r="OOU331" s="31"/>
      <c r="OOV331" s="31"/>
      <c r="OOW331" s="31"/>
      <c r="OOX331" s="31"/>
      <c r="OOY331" s="31"/>
      <c r="OOZ331" s="31"/>
      <c r="OPA331" s="31"/>
      <c r="OPB331" s="31"/>
      <c r="OPC331" s="31"/>
      <c r="OPD331" s="31"/>
      <c r="OPE331" s="31"/>
      <c r="OPF331" s="31"/>
      <c r="OPG331" s="31"/>
      <c r="OPH331" s="31"/>
      <c r="OPI331" s="31"/>
      <c r="OPJ331" s="31"/>
      <c r="OPK331" s="31"/>
      <c r="OPL331" s="31"/>
      <c r="OPM331" s="31"/>
      <c r="OPN331" s="31"/>
      <c r="OPO331" s="31"/>
      <c r="OPP331" s="31"/>
      <c r="OPQ331" s="31"/>
      <c r="OPR331" s="31"/>
      <c r="OPS331" s="31"/>
      <c r="OPT331" s="31"/>
      <c r="OPU331" s="31"/>
      <c r="OPV331" s="31"/>
      <c r="OPW331" s="31"/>
      <c r="OPX331" s="31"/>
      <c r="OPY331" s="31"/>
      <c r="OPZ331" s="31"/>
      <c r="OQA331" s="31"/>
      <c r="OQB331" s="31"/>
      <c r="OQC331" s="31"/>
      <c r="OQD331" s="31"/>
      <c r="OQE331" s="31"/>
      <c r="OQF331" s="31"/>
      <c r="OQG331" s="31"/>
      <c r="OQH331" s="31"/>
      <c r="OQI331" s="31"/>
      <c r="OQJ331" s="31"/>
      <c r="OQK331" s="31"/>
      <c r="OQL331" s="31"/>
      <c r="OQM331" s="31"/>
      <c r="OQN331" s="31"/>
      <c r="OQO331" s="31"/>
      <c r="OQP331" s="31"/>
      <c r="OQQ331" s="31"/>
      <c r="OQR331" s="31"/>
      <c r="OQS331" s="31"/>
      <c r="OQT331" s="31"/>
      <c r="OQU331" s="31"/>
      <c r="OQV331" s="31"/>
      <c r="OQW331" s="31"/>
      <c r="OQX331" s="31"/>
      <c r="OQY331" s="31"/>
      <c r="OQZ331" s="31"/>
      <c r="ORA331" s="31"/>
      <c r="ORB331" s="31"/>
      <c r="ORC331" s="31"/>
      <c r="ORD331" s="31"/>
      <c r="ORE331" s="31"/>
      <c r="ORF331" s="31"/>
      <c r="ORG331" s="31"/>
      <c r="ORH331" s="31"/>
      <c r="ORI331" s="31"/>
      <c r="ORJ331" s="31"/>
      <c r="ORK331" s="31"/>
      <c r="ORL331" s="31"/>
      <c r="ORM331" s="31"/>
      <c r="ORN331" s="31"/>
      <c r="ORO331" s="31"/>
      <c r="ORP331" s="31"/>
      <c r="ORQ331" s="31"/>
      <c r="ORR331" s="31"/>
      <c r="ORS331" s="31"/>
      <c r="ORT331" s="31"/>
      <c r="ORU331" s="31"/>
      <c r="ORV331" s="31"/>
      <c r="ORW331" s="31"/>
      <c r="ORX331" s="31"/>
      <c r="ORY331" s="31"/>
      <c r="ORZ331" s="31"/>
      <c r="OSA331" s="31"/>
      <c r="OSB331" s="31"/>
      <c r="OSC331" s="31"/>
      <c r="OSD331" s="31"/>
      <c r="OSE331" s="31"/>
      <c r="OSF331" s="31"/>
      <c r="OSG331" s="31"/>
      <c r="OSH331" s="31"/>
      <c r="OSI331" s="31"/>
      <c r="OSJ331" s="31"/>
      <c r="OSK331" s="31"/>
      <c r="OSL331" s="31"/>
      <c r="OSM331" s="31"/>
      <c r="OSN331" s="31"/>
      <c r="OSO331" s="31"/>
      <c r="OSP331" s="31"/>
      <c r="OSQ331" s="31"/>
      <c r="OSR331" s="31"/>
      <c r="OSS331" s="31"/>
      <c r="OST331" s="31"/>
      <c r="OSU331" s="31"/>
      <c r="OSV331" s="31"/>
      <c r="OSW331" s="31"/>
      <c r="OSX331" s="31"/>
      <c r="OSY331" s="31"/>
      <c r="OSZ331" s="31"/>
      <c r="OTA331" s="31"/>
      <c r="OTB331" s="31"/>
      <c r="OTC331" s="31"/>
      <c r="OTD331" s="31"/>
      <c r="OTE331" s="31"/>
      <c r="OTF331" s="31"/>
      <c r="OTG331" s="31"/>
      <c r="OTH331" s="31"/>
      <c r="OTI331" s="31"/>
      <c r="OTJ331" s="31"/>
      <c r="OTK331" s="31"/>
      <c r="OTL331" s="31"/>
      <c r="OTM331" s="31"/>
      <c r="OTN331" s="31"/>
      <c r="OTO331" s="31"/>
      <c r="OTP331" s="31"/>
      <c r="OTQ331" s="31"/>
      <c r="OTR331" s="31"/>
      <c r="OTS331" s="31"/>
      <c r="OTT331" s="31"/>
      <c r="OTU331" s="31"/>
      <c r="OTV331" s="31"/>
      <c r="OTW331" s="31"/>
      <c r="OTX331" s="31"/>
      <c r="OTY331" s="31"/>
      <c r="OTZ331" s="31"/>
      <c r="OUA331" s="31"/>
      <c r="OUB331" s="31"/>
      <c r="OUC331" s="31"/>
      <c r="OUD331" s="31"/>
      <c r="OUE331" s="31"/>
      <c r="OUF331" s="31"/>
      <c r="OUG331" s="31"/>
      <c r="OUH331" s="31"/>
      <c r="OUI331" s="31"/>
      <c r="OUJ331" s="31"/>
      <c r="OUK331" s="31"/>
      <c r="OUL331" s="31"/>
      <c r="OUM331" s="31"/>
      <c r="OUN331" s="31"/>
      <c r="OUO331" s="31"/>
      <c r="OUP331" s="31"/>
      <c r="OUQ331" s="31"/>
      <c r="OUR331" s="31"/>
      <c r="OUS331" s="31"/>
      <c r="OUT331" s="31"/>
      <c r="OUU331" s="31"/>
      <c r="OUV331" s="31"/>
      <c r="OUW331" s="31"/>
      <c r="OUX331" s="31"/>
      <c r="OUY331" s="31"/>
      <c r="OUZ331" s="31"/>
      <c r="OVA331" s="31"/>
      <c r="OVB331" s="31"/>
      <c r="OVC331" s="31"/>
      <c r="OVD331" s="31"/>
      <c r="OVE331" s="31"/>
      <c r="OVF331" s="31"/>
      <c r="OVG331" s="31"/>
      <c r="OVH331" s="31"/>
      <c r="OVI331" s="31"/>
      <c r="OVJ331" s="31"/>
      <c r="OVK331" s="31"/>
      <c r="OVL331" s="31"/>
      <c r="OVM331" s="31"/>
      <c r="OVN331" s="31"/>
      <c r="OVO331" s="31"/>
      <c r="OVP331" s="31"/>
      <c r="OVQ331" s="31"/>
      <c r="OVR331" s="31"/>
      <c r="OVS331" s="31"/>
      <c r="OVT331" s="31"/>
      <c r="OVU331" s="31"/>
      <c r="OVV331" s="31"/>
      <c r="OVW331" s="31"/>
      <c r="OVX331" s="31"/>
      <c r="OVY331" s="31"/>
      <c r="OVZ331" s="31"/>
      <c r="OWA331" s="31"/>
      <c r="OWB331" s="31"/>
      <c r="OWC331" s="31"/>
      <c r="OWD331" s="31"/>
      <c r="OWE331" s="31"/>
      <c r="OWF331" s="31"/>
      <c r="OWG331" s="31"/>
      <c r="OWH331" s="31"/>
      <c r="OWI331" s="31"/>
      <c r="OWJ331" s="31"/>
      <c r="OWK331" s="31"/>
      <c r="OWL331" s="31"/>
      <c r="OWM331" s="31"/>
      <c r="OWN331" s="31"/>
      <c r="OWO331" s="31"/>
      <c r="OWP331" s="31"/>
      <c r="OWQ331" s="31"/>
      <c r="OWR331" s="31"/>
      <c r="OWS331" s="31"/>
      <c r="OWT331" s="31"/>
      <c r="OWU331" s="31"/>
      <c r="OWV331" s="31"/>
      <c r="OWW331" s="31"/>
      <c r="OWX331" s="31"/>
      <c r="OWY331" s="31"/>
      <c r="OWZ331" s="31"/>
      <c r="OXA331" s="31"/>
      <c r="OXB331" s="31"/>
      <c r="OXC331" s="31"/>
      <c r="OXD331" s="31"/>
      <c r="OXE331" s="31"/>
      <c r="OXF331" s="31"/>
      <c r="OXG331" s="31"/>
      <c r="OXH331" s="31"/>
      <c r="OXI331" s="31"/>
      <c r="OXJ331" s="31"/>
      <c r="OXK331" s="31"/>
      <c r="OXL331" s="31"/>
      <c r="OXM331" s="31"/>
      <c r="OXN331" s="31"/>
      <c r="OXO331" s="31"/>
      <c r="OXP331" s="31"/>
      <c r="OXQ331" s="31"/>
      <c r="OXR331" s="31"/>
      <c r="OXS331" s="31"/>
      <c r="OXT331" s="31"/>
      <c r="OXU331" s="31"/>
      <c r="OXV331" s="31"/>
      <c r="OXW331" s="31"/>
      <c r="OXX331" s="31"/>
      <c r="OXY331" s="31"/>
      <c r="OXZ331" s="31"/>
      <c r="OYA331" s="31"/>
      <c r="OYB331" s="31"/>
      <c r="OYC331" s="31"/>
      <c r="OYD331" s="31"/>
      <c r="OYE331" s="31"/>
      <c r="OYF331" s="31"/>
      <c r="OYG331" s="31"/>
      <c r="OYH331" s="31"/>
      <c r="OYI331" s="31"/>
      <c r="OYJ331" s="31"/>
      <c r="OYK331" s="31"/>
      <c r="OYL331" s="31"/>
      <c r="OYM331" s="31"/>
      <c r="OYN331" s="31"/>
      <c r="OYO331" s="31"/>
      <c r="OYP331" s="31"/>
      <c r="OYQ331" s="31"/>
      <c r="OYR331" s="31"/>
      <c r="OYS331" s="31"/>
      <c r="OYT331" s="31"/>
      <c r="OYU331" s="31"/>
      <c r="OYV331" s="31"/>
      <c r="OYW331" s="31"/>
      <c r="OYX331" s="31"/>
      <c r="OYY331" s="31"/>
      <c r="OYZ331" s="31"/>
      <c r="OZA331" s="31"/>
      <c r="OZB331" s="31"/>
      <c r="OZC331" s="31"/>
      <c r="OZD331" s="31"/>
      <c r="OZE331" s="31"/>
      <c r="OZF331" s="31"/>
      <c r="OZG331" s="31"/>
      <c r="OZH331" s="31"/>
      <c r="OZI331" s="31"/>
      <c r="OZJ331" s="31"/>
      <c r="OZK331" s="31"/>
      <c r="OZL331" s="31"/>
      <c r="OZM331" s="31"/>
      <c r="OZN331" s="31"/>
      <c r="OZO331" s="31"/>
      <c r="OZP331" s="31"/>
      <c r="OZQ331" s="31"/>
      <c r="OZR331" s="31"/>
      <c r="OZS331" s="31"/>
      <c r="OZT331" s="31"/>
      <c r="OZU331" s="31"/>
      <c r="OZV331" s="31"/>
      <c r="OZW331" s="31"/>
      <c r="OZX331" s="31"/>
      <c r="OZY331" s="31"/>
      <c r="OZZ331" s="31"/>
      <c r="PAA331" s="31"/>
      <c r="PAB331" s="31"/>
      <c r="PAC331" s="31"/>
      <c r="PAD331" s="31"/>
      <c r="PAE331" s="31"/>
      <c r="PAF331" s="31"/>
      <c r="PAG331" s="31"/>
      <c r="PAH331" s="31"/>
      <c r="PAI331" s="31"/>
      <c r="PAJ331" s="31"/>
      <c r="PAK331" s="31"/>
      <c r="PAL331" s="31"/>
      <c r="PAM331" s="31"/>
      <c r="PAN331" s="31"/>
      <c r="PAO331" s="31"/>
      <c r="PAP331" s="31"/>
      <c r="PAQ331" s="31"/>
      <c r="PAR331" s="31"/>
      <c r="PAS331" s="31"/>
      <c r="PAT331" s="31"/>
      <c r="PAU331" s="31"/>
      <c r="PAV331" s="31"/>
      <c r="PAW331" s="31"/>
      <c r="PAX331" s="31"/>
      <c r="PAY331" s="31"/>
      <c r="PAZ331" s="31"/>
      <c r="PBA331" s="31"/>
      <c r="PBB331" s="31"/>
      <c r="PBC331" s="31"/>
      <c r="PBD331" s="31"/>
      <c r="PBE331" s="31"/>
      <c r="PBF331" s="31"/>
      <c r="PBG331" s="31"/>
      <c r="PBH331" s="31"/>
      <c r="PBI331" s="31"/>
      <c r="PBJ331" s="31"/>
      <c r="PBK331" s="31"/>
      <c r="PBL331" s="31"/>
      <c r="PBM331" s="31"/>
      <c r="PBN331" s="31"/>
      <c r="PBO331" s="31"/>
      <c r="PBP331" s="31"/>
      <c r="PBQ331" s="31"/>
      <c r="PBR331" s="31"/>
      <c r="PBS331" s="31"/>
      <c r="PBT331" s="31"/>
      <c r="PBU331" s="31"/>
      <c r="PBV331" s="31"/>
      <c r="PBW331" s="31"/>
      <c r="PBX331" s="31"/>
      <c r="PBY331" s="31"/>
      <c r="PBZ331" s="31"/>
      <c r="PCA331" s="31"/>
      <c r="PCB331" s="31"/>
      <c r="PCC331" s="31"/>
      <c r="PCD331" s="31"/>
      <c r="PCE331" s="31"/>
      <c r="PCF331" s="31"/>
      <c r="PCG331" s="31"/>
      <c r="PCH331" s="31"/>
      <c r="PCI331" s="31"/>
      <c r="PCJ331" s="31"/>
      <c r="PCK331" s="31"/>
      <c r="PCL331" s="31"/>
      <c r="PCM331" s="31"/>
      <c r="PCN331" s="31"/>
      <c r="PCO331" s="31"/>
      <c r="PCP331" s="31"/>
      <c r="PCQ331" s="31"/>
      <c r="PCR331" s="31"/>
      <c r="PCS331" s="31"/>
      <c r="PCT331" s="31"/>
      <c r="PCU331" s="31"/>
      <c r="PCV331" s="31"/>
      <c r="PCW331" s="31"/>
      <c r="PCX331" s="31"/>
      <c r="PCY331" s="31"/>
      <c r="PCZ331" s="31"/>
      <c r="PDA331" s="31"/>
      <c r="PDB331" s="31"/>
      <c r="PDC331" s="31"/>
      <c r="PDD331" s="31"/>
      <c r="PDE331" s="31"/>
      <c r="PDF331" s="31"/>
      <c r="PDG331" s="31"/>
      <c r="PDH331" s="31"/>
      <c r="PDI331" s="31"/>
      <c r="PDJ331" s="31"/>
      <c r="PDK331" s="31"/>
      <c r="PDL331" s="31"/>
      <c r="PDM331" s="31"/>
      <c r="PDN331" s="31"/>
      <c r="PDO331" s="31"/>
      <c r="PDP331" s="31"/>
      <c r="PDQ331" s="31"/>
      <c r="PDR331" s="31"/>
      <c r="PDS331" s="31"/>
      <c r="PDT331" s="31"/>
      <c r="PDU331" s="31"/>
      <c r="PDV331" s="31"/>
      <c r="PDW331" s="31"/>
      <c r="PDX331" s="31"/>
      <c r="PDY331" s="31"/>
      <c r="PDZ331" s="31"/>
      <c r="PEA331" s="31"/>
      <c r="PEB331" s="31"/>
      <c r="PEC331" s="31"/>
      <c r="PED331" s="31"/>
      <c r="PEE331" s="31"/>
      <c r="PEF331" s="31"/>
      <c r="PEG331" s="31"/>
      <c r="PEH331" s="31"/>
      <c r="PEI331" s="31"/>
      <c r="PEJ331" s="31"/>
      <c r="PEK331" s="31"/>
      <c r="PEL331" s="31"/>
      <c r="PEM331" s="31"/>
      <c r="PEN331" s="31"/>
      <c r="PEO331" s="31"/>
      <c r="PEP331" s="31"/>
      <c r="PEQ331" s="31"/>
      <c r="PER331" s="31"/>
      <c r="PES331" s="31"/>
      <c r="PET331" s="31"/>
      <c r="PEU331" s="31"/>
      <c r="PEV331" s="31"/>
      <c r="PEW331" s="31"/>
      <c r="PEX331" s="31"/>
      <c r="PEY331" s="31"/>
      <c r="PEZ331" s="31"/>
      <c r="PFA331" s="31"/>
      <c r="PFB331" s="31"/>
      <c r="PFC331" s="31"/>
      <c r="PFD331" s="31"/>
      <c r="PFE331" s="31"/>
      <c r="PFF331" s="31"/>
      <c r="PFG331" s="31"/>
      <c r="PFH331" s="31"/>
      <c r="PFI331" s="31"/>
      <c r="PFJ331" s="31"/>
      <c r="PFK331" s="31"/>
      <c r="PFL331" s="31"/>
      <c r="PFM331" s="31"/>
      <c r="PFN331" s="31"/>
      <c r="PFO331" s="31"/>
      <c r="PFP331" s="31"/>
      <c r="PFQ331" s="31"/>
      <c r="PFR331" s="31"/>
      <c r="PFS331" s="31"/>
      <c r="PFT331" s="31"/>
      <c r="PFU331" s="31"/>
      <c r="PFV331" s="31"/>
      <c r="PFW331" s="31"/>
      <c r="PFX331" s="31"/>
      <c r="PFY331" s="31"/>
      <c r="PFZ331" s="31"/>
      <c r="PGA331" s="31"/>
      <c r="PGB331" s="31"/>
      <c r="PGC331" s="31"/>
      <c r="PGD331" s="31"/>
      <c r="PGE331" s="31"/>
      <c r="PGF331" s="31"/>
      <c r="PGG331" s="31"/>
      <c r="PGH331" s="31"/>
      <c r="PGI331" s="31"/>
      <c r="PGJ331" s="31"/>
      <c r="PGK331" s="31"/>
      <c r="PGL331" s="31"/>
      <c r="PGM331" s="31"/>
      <c r="PGN331" s="31"/>
      <c r="PGO331" s="31"/>
      <c r="PGP331" s="31"/>
      <c r="PGQ331" s="31"/>
      <c r="PGR331" s="31"/>
      <c r="PGS331" s="31"/>
      <c r="PGT331" s="31"/>
      <c r="PGU331" s="31"/>
      <c r="PGV331" s="31"/>
      <c r="PGW331" s="31"/>
      <c r="PGX331" s="31"/>
      <c r="PGY331" s="31"/>
      <c r="PGZ331" s="31"/>
      <c r="PHA331" s="31"/>
      <c r="PHB331" s="31"/>
      <c r="PHC331" s="31"/>
      <c r="PHD331" s="31"/>
      <c r="PHE331" s="31"/>
      <c r="PHF331" s="31"/>
      <c r="PHG331" s="31"/>
      <c r="PHH331" s="31"/>
      <c r="PHI331" s="31"/>
      <c r="PHJ331" s="31"/>
      <c r="PHK331" s="31"/>
      <c r="PHL331" s="31"/>
      <c r="PHM331" s="31"/>
      <c r="PHN331" s="31"/>
      <c r="PHO331" s="31"/>
      <c r="PHP331" s="31"/>
      <c r="PHQ331" s="31"/>
      <c r="PHR331" s="31"/>
      <c r="PHS331" s="31"/>
      <c r="PHT331" s="31"/>
      <c r="PHU331" s="31"/>
      <c r="PHV331" s="31"/>
      <c r="PHW331" s="31"/>
      <c r="PHX331" s="31"/>
      <c r="PHY331" s="31"/>
      <c r="PHZ331" s="31"/>
      <c r="PIA331" s="31"/>
      <c r="PIB331" s="31"/>
      <c r="PIC331" s="31"/>
      <c r="PID331" s="31"/>
      <c r="PIE331" s="31"/>
      <c r="PIF331" s="31"/>
      <c r="PIG331" s="31"/>
      <c r="PIH331" s="31"/>
      <c r="PII331" s="31"/>
      <c r="PIJ331" s="31"/>
      <c r="PIK331" s="31"/>
      <c r="PIL331" s="31"/>
      <c r="PIM331" s="31"/>
      <c r="PIN331" s="31"/>
      <c r="PIO331" s="31"/>
      <c r="PIP331" s="31"/>
      <c r="PIQ331" s="31"/>
      <c r="PIR331" s="31"/>
      <c r="PIS331" s="31"/>
      <c r="PIT331" s="31"/>
      <c r="PIU331" s="31"/>
      <c r="PIV331" s="31"/>
      <c r="PIW331" s="31"/>
      <c r="PIX331" s="31"/>
      <c r="PIY331" s="31"/>
      <c r="PIZ331" s="31"/>
      <c r="PJA331" s="31"/>
      <c r="PJB331" s="31"/>
      <c r="PJC331" s="31"/>
      <c r="PJD331" s="31"/>
      <c r="PJE331" s="31"/>
      <c r="PJF331" s="31"/>
      <c r="PJG331" s="31"/>
      <c r="PJH331" s="31"/>
      <c r="PJI331" s="31"/>
      <c r="PJJ331" s="31"/>
      <c r="PJK331" s="31"/>
      <c r="PJL331" s="31"/>
      <c r="PJM331" s="31"/>
      <c r="PJN331" s="31"/>
      <c r="PJO331" s="31"/>
      <c r="PJP331" s="31"/>
      <c r="PJQ331" s="31"/>
      <c r="PJR331" s="31"/>
      <c r="PJS331" s="31"/>
      <c r="PJT331" s="31"/>
      <c r="PJU331" s="31"/>
      <c r="PJV331" s="31"/>
      <c r="PJW331" s="31"/>
      <c r="PJX331" s="31"/>
      <c r="PJY331" s="31"/>
      <c r="PJZ331" s="31"/>
      <c r="PKA331" s="31"/>
      <c r="PKB331" s="31"/>
      <c r="PKC331" s="31"/>
      <c r="PKD331" s="31"/>
      <c r="PKE331" s="31"/>
      <c r="PKF331" s="31"/>
      <c r="PKG331" s="31"/>
      <c r="PKH331" s="31"/>
      <c r="PKI331" s="31"/>
      <c r="PKJ331" s="31"/>
      <c r="PKK331" s="31"/>
      <c r="PKL331" s="31"/>
      <c r="PKM331" s="31"/>
      <c r="PKN331" s="31"/>
      <c r="PKO331" s="31"/>
      <c r="PKP331" s="31"/>
      <c r="PKQ331" s="31"/>
      <c r="PKR331" s="31"/>
      <c r="PKS331" s="31"/>
      <c r="PKT331" s="31"/>
      <c r="PKU331" s="31"/>
      <c r="PKV331" s="31"/>
      <c r="PKW331" s="31"/>
      <c r="PKX331" s="31"/>
      <c r="PKY331" s="31"/>
      <c r="PKZ331" s="31"/>
      <c r="PLA331" s="31"/>
      <c r="PLB331" s="31"/>
      <c r="PLC331" s="31"/>
      <c r="PLD331" s="31"/>
      <c r="PLE331" s="31"/>
      <c r="PLF331" s="31"/>
      <c r="PLG331" s="31"/>
      <c r="PLH331" s="31"/>
      <c r="PLI331" s="31"/>
      <c r="PLJ331" s="31"/>
      <c r="PLK331" s="31"/>
      <c r="PLL331" s="31"/>
      <c r="PLM331" s="31"/>
      <c r="PLN331" s="31"/>
      <c r="PLO331" s="31"/>
      <c r="PLP331" s="31"/>
      <c r="PLQ331" s="31"/>
      <c r="PLR331" s="31"/>
      <c r="PLS331" s="31"/>
      <c r="PLT331" s="31"/>
      <c r="PLU331" s="31"/>
      <c r="PLV331" s="31"/>
      <c r="PLW331" s="31"/>
      <c r="PLX331" s="31"/>
      <c r="PLY331" s="31"/>
      <c r="PLZ331" s="31"/>
      <c r="PMA331" s="31"/>
      <c r="PMB331" s="31"/>
      <c r="PMC331" s="31"/>
      <c r="PMD331" s="31"/>
      <c r="PME331" s="31"/>
      <c r="PMF331" s="31"/>
      <c r="PMG331" s="31"/>
      <c r="PMH331" s="31"/>
      <c r="PMI331" s="31"/>
      <c r="PMJ331" s="31"/>
      <c r="PMK331" s="31"/>
      <c r="PML331" s="31"/>
      <c r="PMM331" s="31"/>
      <c r="PMN331" s="31"/>
      <c r="PMO331" s="31"/>
      <c r="PMP331" s="31"/>
      <c r="PMQ331" s="31"/>
      <c r="PMR331" s="31"/>
      <c r="PMS331" s="31"/>
      <c r="PMT331" s="31"/>
      <c r="PMU331" s="31"/>
      <c r="PMV331" s="31"/>
      <c r="PMW331" s="31"/>
      <c r="PMX331" s="31"/>
      <c r="PMY331" s="31"/>
      <c r="PMZ331" s="31"/>
      <c r="PNA331" s="31"/>
      <c r="PNB331" s="31"/>
      <c r="PNC331" s="31"/>
      <c r="PND331" s="31"/>
      <c r="PNE331" s="31"/>
      <c r="PNF331" s="31"/>
      <c r="PNG331" s="31"/>
      <c r="PNH331" s="31"/>
      <c r="PNI331" s="31"/>
      <c r="PNJ331" s="31"/>
      <c r="PNK331" s="31"/>
      <c r="PNL331" s="31"/>
      <c r="PNM331" s="31"/>
      <c r="PNN331" s="31"/>
      <c r="PNO331" s="31"/>
      <c r="PNP331" s="31"/>
      <c r="PNQ331" s="31"/>
      <c r="PNR331" s="31"/>
      <c r="PNS331" s="31"/>
      <c r="PNT331" s="31"/>
      <c r="PNU331" s="31"/>
      <c r="PNV331" s="31"/>
      <c r="PNW331" s="31"/>
      <c r="PNX331" s="31"/>
      <c r="PNY331" s="31"/>
      <c r="PNZ331" s="31"/>
      <c r="POA331" s="31"/>
      <c r="POB331" s="31"/>
      <c r="POC331" s="31"/>
      <c r="POD331" s="31"/>
      <c r="POE331" s="31"/>
      <c r="POF331" s="31"/>
      <c r="POG331" s="31"/>
      <c r="POH331" s="31"/>
      <c r="POI331" s="31"/>
      <c r="POJ331" s="31"/>
      <c r="POK331" s="31"/>
      <c r="POL331" s="31"/>
      <c r="POM331" s="31"/>
      <c r="PON331" s="31"/>
      <c r="POO331" s="31"/>
      <c r="POP331" s="31"/>
      <c r="POQ331" s="31"/>
      <c r="POR331" s="31"/>
      <c r="POS331" s="31"/>
      <c r="POT331" s="31"/>
      <c r="POU331" s="31"/>
      <c r="POV331" s="31"/>
      <c r="POW331" s="31"/>
      <c r="POX331" s="31"/>
      <c r="POY331" s="31"/>
      <c r="POZ331" s="31"/>
      <c r="PPA331" s="31"/>
      <c r="PPB331" s="31"/>
      <c r="PPC331" s="31"/>
      <c r="PPD331" s="31"/>
      <c r="PPE331" s="31"/>
      <c r="PPF331" s="31"/>
      <c r="PPG331" s="31"/>
      <c r="PPH331" s="31"/>
      <c r="PPI331" s="31"/>
      <c r="PPJ331" s="31"/>
      <c r="PPK331" s="31"/>
      <c r="PPL331" s="31"/>
      <c r="PPM331" s="31"/>
      <c r="PPN331" s="31"/>
      <c r="PPO331" s="31"/>
      <c r="PPP331" s="31"/>
      <c r="PPQ331" s="31"/>
      <c r="PPR331" s="31"/>
      <c r="PPS331" s="31"/>
      <c r="PPT331" s="31"/>
      <c r="PPU331" s="31"/>
      <c r="PPV331" s="31"/>
      <c r="PPW331" s="31"/>
      <c r="PPX331" s="31"/>
      <c r="PPY331" s="31"/>
      <c r="PPZ331" s="31"/>
      <c r="PQA331" s="31"/>
      <c r="PQB331" s="31"/>
      <c r="PQC331" s="31"/>
      <c r="PQD331" s="31"/>
      <c r="PQE331" s="31"/>
      <c r="PQF331" s="31"/>
      <c r="PQG331" s="31"/>
      <c r="PQH331" s="31"/>
      <c r="PQI331" s="31"/>
      <c r="PQJ331" s="31"/>
      <c r="PQK331" s="31"/>
      <c r="PQL331" s="31"/>
      <c r="PQM331" s="31"/>
      <c r="PQN331" s="31"/>
      <c r="PQO331" s="31"/>
      <c r="PQP331" s="31"/>
      <c r="PQQ331" s="31"/>
      <c r="PQR331" s="31"/>
      <c r="PQS331" s="31"/>
      <c r="PQT331" s="31"/>
      <c r="PQU331" s="31"/>
      <c r="PQV331" s="31"/>
      <c r="PQW331" s="31"/>
      <c r="PQX331" s="31"/>
      <c r="PQY331" s="31"/>
      <c r="PQZ331" s="31"/>
      <c r="PRA331" s="31"/>
      <c r="PRB331" s="31"/>
      <c r="PRC331" s="31"/>
      <c r="PRD331" s="31"/>
      <c r="PRE331" s="31"/>
      <c r="PRF331" s="31"/>
      <c r="PRG331" s="31"/>
      <c r="PRH331" s="31"/>
      <c r="PRI331" s="31"/>
      <c r="PRJ331" s="31"/>
      <c r="PRK331" s="31"/>
      <c r="PRL331" s="31"/>
      <c r="PRM331" s="31"/>
      <c r="PRN331" s="31"/>
      <c r="PRO331" s="31"/>
      <c r="PRP331" s="31"/>
      <c r="PRQ331" s="31"/>
      <c r="PRR331" s="31"/>
      <c r="PRS331" s="31"/>
      <c r="PRT331" s="31"/>
      <c r="PRU331" s="31"/>
      <c r="PRV331" s="31"/>
      <c r="PRW331" s="31"/>
      <c r="PRX331" s="31"/>
      <c r="PRY331" s="31"/>
      <c r="PRZ331" s="31"/>
      <c r="PSA331" s="31"/>
      <c r="PSB331" s="31"/>
      <c r="PSC331" s="31"/>
      <c r="PSD331" s="31"/>
      <c r="PSE331" s="31"/>
      <c r="PSF331" s="31"/>
      <c r="PSG331" s="31"/>
      <c r="PSH331" s="31"/>
      <c r="PSI331" s="31"/>
      <c r="PSJ331" s="31"/>
      <c r="PSK331" s="31"/>
      <c r="PSL331" s="31"/>
      <c r="PSM331" s="31"/>
      <c r="PSN331" s="31"/>
      <c r="PSO331" s="31"/>
      <c r="PSP331" s="31"/>
      <c r="PSQ331" s="31"/>
      <c r="PSR331" s="31"/>
      <c r="PSS331" s="31"/>
      <c r="PST331" s="31"/>
      <c r="PSU331" s="31"/>
      <c r="PSV331" s="31"/>
      <c r="PSW331" s="31"/>
      <c r="PSX331" s="31"/>
      <c r="PSY331" s="31"/>
      <c r="PSZ331" s="31"/>
      <c r="PTA331" s="31"/>
      <c r="PTB331" s="31"/>
      <c r="PTC331" s="31"/>
      <c r="PTD331" s="31"/>
      <c r="PTE331" s="31"/>
      <c r="PTF331" s="31"/>
      <c r="PTG331" s="31"/>
      <c r="PTH331" s="31"/>
      <c r="PTI331" s="31"/>
      <c r="PTJ331" s="31"/>
      <c r="PTK331" s="31"/>
      <c r="PTL331" s="31"/>
      <c r="PTM331" s="31"/>
      <c r="PTN331" s="31"/>
      <c r="PTO331" s="31"/>
      <c r="PTP331" s="31"/>
      <c r="PTQ331" s="31"/>
      <c r="PTR331" s="31"/>
      <c r="PTS331" s="31"/>
      <c r="PTT331" s="31"/>
      <c r="PTU331" s="31"/>
      <c r="PTV331" s="31"/>
      <c r="PTW331" s="31"/>
      <c r="PTX331" s="31"/>
      <c r="PTY331" s="31"/>
      <c r="PTZ331" s="31"/>
      <c r="PUA331" s="31"/>
      <c r="PUB331" s="31"/>
      <c r="PUC331" s="31"/>
      <c r="PUD331" s="31"/>
      <c r="PUE331" s="31"/>
      <c r="PUF331" s="31"/>
      <c r="PUG331" s="31"/>
      <c r="PUH331" s="31"/>
      <c r="PUI331" s="31"/>
      <c r="PUJ331" s="31"/>
      <c r="PUK331" s="31"/>
      <c r="PUL331" s="31"/>
      <c r="PUM331" s="31"/>
      <c r="PUN331" s="31"/>
      <c r="PUO331" s="31"/>
      <c r="PUP331" s="31"/>
      <c r="PUQ331" s="31"/>
      <c r="PUR331" s="31"/>
      <c r="PUS331" s="31"/>
      <c r="PUT331" s="31"/>
      <c r="PUU331" s="31"/>
      <c r="PUV331" s="31"/>
      <c r="PUW331" s="31"/>
      <c r="PUX331" s="31"/>
      <c r="PUY331" s="31"/>
      <c r="PUZ331" s="31"/>
      <c r="PVA331" s="31"/>
      <c r="PVB331" s="31"/>
      <c r="PVC331" s="31"/>
      <c r="PVD331" s="31"/>
      <c r="PVE331" s="31"/>
      <c r="PVF331" s="31"/>
      <c r="PVG331" s="31"/>
      <c r="PVH331" s="31"/>
      <c r="PVI331" s="31"/>
      <c r="PVJ331" s="31"/>
      <c r="PVK331" s="31"/>
      <c r="PVL331" s="31"/>
      <c r="PVM331" s="31"/>
      <c r="PVN331" s="31"/>
      <c r="PVO331" s="31"/>
      <c r="PVP331" s="31"/>
      <c r="PVQ331" s="31"/>
      <c r="PVR331" s="31"/>
      <c r="PVS331" s="31"/>
      <c r="PVT331" s="31"/>
      <c r="PVU331" s="31"/>
      <c r="PVV331" s="31"/>
      <c r="PVW331" s="31"/>
      <c r="PVX331" s="31"/>
      <c r="PVY331" s="31"/>
      <c r="PVZ331" s="31"/>
      <c r="PWA331" s="31"/>
      <c r="PWB331" s="31"/>
      <c r="PWC331" s="31"/>
      <c r="PWD331" s="31"/>
      <c r="PWE331" s="31"/>
      <c r="PWF331" s="31"/>
      <c r="PWG331" s="31"/>
      <c r="PWH331" s="31"/>
      <c r="PWI331" s="31"/>
      <c r="PWJ331" s="31"/>
      <c r="PWK331" s="31"/>
      <c r="PWL331" s="31"/>
      <c r="PWM331" s="31"/>
      <c r="PWN331" s="31"/>
      <c r="PWO331" s="31"/>
      <c r="PWP331" s="31"/>
      <c r="PWQ331" s="31"/>
      <c r="PWR331" s="31"/>
      <c r="PWS331" s="31"/>
      <c r="PWT331" s="31"/>
      <c r="PWU331" s="31"/>
      <c r="PWV331" s="31"/>
      <c r="PWW331" s="31"/>
      <c r="PWX331" s="31"/>
      <c r="PWY331" s="31"/>
      <c r="PWZ331" s="31"/>
      <c r="PXA331" s="31"/>
      <c r="PXB331" s="31"/>
      <c r="PXC331" s="31"/>
      <c r="PXD331" s="31"/>
      <c r="PXE331" s="31"/>
      <c r="PXF331" s="31"/>
      <c r="PXG331" s="31"/>
      <c r="PXH331" s="31"/>
      <c r="PXI331" s="31"/>
      <c r="PXJ331" s="31"/>
      <c r="PXK331" s="31"/>
      <c r="PXL331" s="31"/>
      <c r="PXM331" s="31"/>
      <c r="PXN331" s="31"/>
      <c r="PXO331" s="31"/>
      <c r="PXP331" s="31"/>
      <c r="PXQ331" s="31"/>
      <c r="PXR331" s="31"/>
      <c r="PXS331" s="31"/>
      <c r="PXT331" s="31"/>
      <c r="PXU331" s="31"/>
      <c r="PXV331" s="31"/>
      <c r="PXW331" s="31"/>
      <c r="PXX331" s="31"/>
      <c r="PXY331" s="31"/>
      <c r="PXZ331" s="31"/>
      <c r="PYA331" s="31"/>
      <c r="PYB331" s="31"/>
      <c r="PYC331" s="31"/>
      <c r="PYD331" s="31"/>
      <c r="PYE331" s="31"/>
      <c r="PYF331" s="31"/>
      <c r="PYG331" s="31"/>
      <c r="PYH331" s="31"/>
      <c r="PYI331" s="31"/>
      <c r="PYJ331" s="31"/>
      <c r="PYK331" s="31"/>
      <c r="PYL331" s="31"/>
      <c r="PYM331" s="31"/>
      <c r="PYN331" s="31"/>
      <c r="PYO331" s="31"/>
      <c r="PYP331" s="31"/>
      <c r="PYQ331" s="31"/>
      <c r="PYR331" s="31"/>
      <c r="PYS331" s="31"/>
      <c r="PYT331" s="31"/>
      <c r="PYU331" s="31"/>
      <c r="PYV331" s="31"/>
      <c r="PYW331" s="31"/>
      <c r="PYX331" s="31"/>
      <c r="PYY331" s="31"/>
      <c r="PYZ331" s="31"/>
      <c r="PZA331" s="31"/>
      <c r="PZB331" s="31"/>
      <c r="PZC331" s="31"/>
      <c r="PZD331" s="31"/>
      <c r="PZE331" s="31"/>
      <c r="PZF331" s="31"/>
      <c r="PZG331" s="31"/>
      <c r="PZH331" s="31"/>
      <c r="PZI331" s="31"/>
      <c r="PZJ331" s="31"/>
      <c r="PZK331" s="31"/>
      <c r="PZL331" s="31"/>
      <c r="PZM331" s="31"/>
      <c r="PZN331" s="31"/>
      <c r="PZO331" s="31"/>
      <c r="PZP331" s="31"/>
      <c r="PZQ331" s="31"/>
      <c r="PZR331" s="31"/>
      <c r="PZS331" s="31"/>
      <c r="PZT331" s="31"/>
      <c r="PZU331" s="31"/>
      <c r="PZV331" s="31"/>
      <c r="PZW331" s="31"/>
      <c r="PZX331" s="31"/>
      <c r="PZY331" s="31"/>
      <c r="PZZ331" s="31"/>
      <c r="QAA331" s="31"/>
      <c r="QAB331" s="31"/>
      <c r="QAC331" s="31"/>
      <c r="QAD331" s="31"/>
      <c r="QAE331" s="31"/>
      <c r="QAF331" s="31"/>
      <c r="QAG331" s="31"/>
      <c r="QAH331" s="31"/>
      <c r="QAI331" s="31"/>
      <c r="QAJ331" s="31"/>
      <c r="QAK331" s="31"/>
      <c r="QAL331" s="31"/>
      <c r="QAM331" s="31"/>
      <c r="QAN331" s="31"/>
      <c r="QAO331" s="31"/>
      <c r="QAP331" s="31"/>
      <c r="QAQ331" s="31"/>
      <c r="QAR331" s="31"/>
      <c r="QAS331" s="31"/>
      <c r="QAT331" s="31"/>
      <c r="QAU331" s="31"/>
      <c r="QAV331" s="31"/>
      <c r="QAW331" s="31"/>
      <c r="QAX331" s="31"/>
      <c r="QAY331" s="31"/>
      <c r="QAZ331" s="31"/>
      <c r="QBA331" s="31"/>
      <c r="QBB331" s="31"/>
      <c r="QBC331" s="31"/>
      <c r="QBD331" s="31"/>
      <c r="QBE331" s="31"/>
      <c r="QBF331" s="31"/>
      <c r="QBG331" s="31"/>
      <c r="QBH331" s="31"/>
      <c r="QBI331" s="31"/>
      <c r="QBJ331" s="31"/>
      <c r="QBK331" s="31"/>
      <c r="QBL331" s="31"/>
      <c r="QBM331" s="31"/>
      <c r="QBN331" s="31"/>
      <c r="QBO331" s="31"/>
      <c r="QBP331" s="31"/>
      <c r="QBQ331" s="31"/>
      <c r="QBR331" s="31"/>
      <c r="QBS331" s="31"/>
      <c r="QBT331" s="31"/>
      <c r="QBU331" s="31"/>
      <c r="QBV331" s="31"/>
      <c r="QBW331" s="31"/>
      <c r="QBX331" s="31"/>
      <c r="QBY331" s="31"/>
      <c r="QBZ331" s="31"/>
      <c r="QCA331" s="31"/>
      <c r="QCB331" s="31"/>
      <c r="QCC331" s="31"/>
      <c r="QCD331" s="31"/>
      <c r="QCE331" s="31"/>
      <c r="QCF331" s="31"/>
      <c r="QCG331" s="31"/>
      <c r="QCH331" s="31"/>
      <c r="QCI331" s="31"/>
      <c r="QCJ331" s="31"/>
      <c r="QCK331" s="31"/>
      <c r="QCL331" s="31"/>
      <c r="QCM331" s="31"/>
      <c r="QCN331" s="31"/>
      <c r="QCO331" s="31"/>
      <c r="QCP331" s="31"/>
      <c r="QCQ331" s="31"/>
      <c r="QCR331" s="31"/>
      <c r="QCS331" s="31"/>
      <c r="QCT331" s="31"/>
      <c r="QCU331" s="31"/>
      <c r="QCV331" s="31"/>
      <c r="QCW331" s="31"/>
      <c r="QCX331" s="31"/>
      <c r="QCY331" s="31"/>
      <c r="QCZ331" s="31"/>
      <c r="QDA331" s="31"/>
      <c r="QDB331" s="31"/>
      <c r="QDC331" s="31"/>
      <c r="QDD331" s="31"/>
      <c r="QDE331" s="31"/>
      <c r="QDF331" s="31"/>
      <c r="QDG331" s="31"/>
      <c r="QDH331" s="31"/>
      <c r="QDI331" s="31"/>
      <c r="QDJ331" s="31"/>
      <c r="QDK331" s="31"/>
      <c r="QDL331" s="31"/>
      <c r="QDM331" s="31"/>
      <c r="QDN331" s="31"/>
      <c r="QDO331" s="31"/>
      <c r="QDP331" s="31"/>
      <c r="QDQ331" s="31"/>
      <c r="QDR331" s="31"/>
      <c r="QDS331" s="31"/>
      <c r="QDT331" s="31"/>
      <c r="QDU331" s="31"/>
      <c r="QDV331" s="31"/>
      <c r="QDW331" s="31"/>
      <c r="QDX331" s="31"/>
      <c r="QDY331" s="31"/>
      <c r="QDZ331" s="31"/>
      <c r="QEA331" s="31"/>
      <c r="QEB331" s="31"/>
      <c r="QEC331" s="31"/>
      <c r="QED331" s="31"/>
      <c r="QEE331" s="31"/>
      <c r="QEF331" s="31"/>
      <c r="QEG331" s="31"/>
      <c r="QEH331" s="31"/>
      <c r="QEI331" s="31"/>
      <c r="QEJ331" s="31"/>
      <c r="QEK331" s="31"/>
      <c r="QEL331" s="31"/>
      <c r="QEM331" s="31"/>
      <c r="QEN331" s="31"/>
      <c r="QEO331" s="31"/>
      <c r="QEP331" s="31"/>
      <c r="QEQ331" s="31"/>
      <c r="QER331" s="31"/>
      <c r="QES331" s="31"/>
      <c r="QET331" s="31"/>
      <c r="QEU331" s="31"/>
      <c r="QEV331" s="31"/>
      <c r="QEW331" s="31"/>
      <c r="QEX331" s="31"/>
      <c r="QEY331" s="31"/>
      <c r="QEZ331" s="31"/>
      <c r="QFA331" s="31"/>
      <c r="QFB331" s="31"/>
      <c r="QFC331" s="31"/>
      <c r="QFD331" s="31"/>
      <c r="QFE331" s="31"/>
      <c r="QFF331" s="31"/>
      <c r="QFG331" s="31"/>
      <c r="QFH331" s="31"/>
      <c r="QFI331" s="31"/>
      <c r="QFJ331" s="31"/>
      <c r="QFK331" s="31"/>
      <c r="QFL331" s="31"/>
      <c r="QFM331" s="31"/>
      <c r="QFN331" s="31"/>
      <c r="QFO331" s="31"/>
      <c r="QFP331" s="31"/>
      <c r="QFQ331" s="31"/>
      <c r="QFR331" s="31"/>
      <c r="QFS331" s="31"/>
      <c r="QFT331" s="31"/>
      <c r="QFU331" s="31"/>
      <c r="QFV331" s="31"/>
      <c r="QFW331" s="31"/>
      <c r="QFX331" s="31"/>
      <c r="QFY331" s="31"/>
      <c r="QFZ331" s="31"/>
      <c r="QGA331" s="31"/>
      <c r="QGB331" s="31"/>
      <c r="QGC331" s="31"/>
      <c r="QGD331" s="31"/>
      <c r="QGE331" s="31"/>
      <c r="QGF331" s="31"/>
      <c r="QGG331" s="31"/>
      <c r="QGH331" s="31"/>
      <c r="QGI331" s="31"/>
      <c r="QGJ331" s="31"/>
      <c r="QGK331" s="31"/>
      <c r="QGL331" s="31"/>
      <c r="QGM331" s="31"/>
      <c r="QGN331" s="31"/>
      <c r="QGO331" s="31"/>
      <c r="QGP331" s="31"/>
      <c r="QGQ331" s="31"/>
      <c r="QGR331" s="31"/>
      <c r="QGS331" s="31"/>
      <c r="QGT331" s="31"/>
      <c r="QGU331" s="31"/>
      <c r="QGV331" s="31"/>
      <c r="QGW331" s="31"/>
      <c r="QGX331" s="31"/>
      <c r="QGY331" s="31"/>
      <c r="QGZ331" s="31"/>
      <c r="QHA331" s="31"/>
      <c r="QHB331" s="31"/>
      <c r="QHC331" s="31"/>
      <c r="QHD331" s="31"/>
      <c r="QHE331" s="31"/>
      <c r="QHF331" s="31"/>
      <c r="QHG331" s="31"/>
      <c r="QHH331" s="31"/>
      <c r="QHI331" s="31"/>
      <c r="QHJ331" s="31"/>
      <c r="QHK331" s="31"/>
      <c r="QHL331" s="31"/>
      <c r="QHM331" s="31"/>
      <c r="QHN331" s="31"/>
      <c r="QHO331" s="31"/>
      <c r="QHP331" s="31"/>
      <c r="QHQ331" s="31"/>
      <c r="QHR331" s="31"/>
      <c r="QHS331" s="31"/>
      <c r="QHT331" s="31"/>
      <c r="QHU331" s="31"/>
      <c r="QHV331" s="31"/>
      <c r="QHW331" s="31"/>
      <c r="QHX331" s="31"/>
      <c r="QHY331" s="31"/>
      <c r="QHZ331" s="31"/>
      <c r="QIA331" s="31"/>
      <c r="QIB331" s="31"/>
      <c r="QIC331" s="31"/>
      <c r="QID331" s="31"/>
      <c r="QIE331" s="31"/>
      <c r="QIF331" s="31"/>
      <c r="QIG331" s="31"/>
      <c r="QIH331" s="31"/>
      <c r="QII331" s="31"/>
      <c r="QIJ331" s="31"/>
      <c r="QIK331" s="31"/>
      <c r="QIL331" s="31"/>
      <c r="QIM331" s="31"/>
      <c r="QIN331" s="31"/>
      <c r="QIO331" s="31"/>
      <c r="QIP331" s="31"/>
      <c r="QIQ331" s="31"/>
      <c r="QIR331" s="31"/>
      <c r="QIS331" s="31"/>
      <c r="QIT331" s="31"/>
      <c r="QIU331" s="31"/>
      <c r="QIV331" s="31"/>
      <c r="QIW331" s="31"/>
      <c r="QIX331" s="31"/>
      <c r="QIY331" s="31"/>
      <c r="QIZ331" s="31"/>
      <c r="QJA331" s="31"/>
      <c r="QJB331" s="31"/>
      <c r="QJC331" s="31"/>
      <c r="QJD331" s="31"/>
      <c r="QJE331" s="31"/>
      <c r="QJF331" s="31"/>
      <c r="QJG331" s="31"/>
      <c r="QJH331" s="31"/>
      <c r="QJI331" s="31"/>
      <c r="QJJ331" s="31"/>
      <c r="QJK331" s="31"/>
      <c r="QJL331" s="31"/>
      <c r="QJM331" s="31"/>
      <c r="QJN331" s="31"/>
      <c r="QJO331" s="31"/>
      <c r="QJP331" s="31"/>
      <c r="QJQ331" s="31"/>
      <c r="QJR331" s="31"/>
      <c r="QJS331" s="31"/>
      <c r="QJT331" s="31"/>
      <c r="QJU331" s="31"/>
      <c r="QJV331" s="31"/>
      <c r="QJW331" s="31"/>
      <c r="QJX331" s="31"/>
      <c r="QJY331" s="31"/>
      <c r="QJZ331" s="31"/>
      <c r="QKA331" s="31"/>
      <c r="QKB331" s="31"/>
      <c r="QKC331" s="31"/>
      <c r="QKD331" s="31"/>
      <c r="QKE331" s="31"/>
      <c r="QKF331" s="31"/>
      <c r="QKG331" s="31"/>
      <c r="QKH331" s="31"/>
      <c r="QKI331" s="31"/>
      <c r="QKJ331" s="31"/>
      <c r="QKK331" s="31"/>
      <c r="QKL331" s="31"/>
      <c r="QKM331" s="31"/>
      <c r="QKN331" s="31"/>
      <c r="QKO331" s="31"/>
      <c r="QKP331" s="31"/>
      <c r="QKQ331" s="31"/>
      <c r="QKR331" s="31"/>
      <c r="QKS331" s="31"/>
      <c r="QKT331" s="31"/>
      <c r="QKU331" s="31"/>
      <c r="QKV331" s="31"/>
      <c r="QKW331" s="31"/>
      <c r="QKX331" s="31"/>
      <c r="QKY331" s="31"/>
      <c r="QKZ331" s="31"/>
      <c r="QLA331" s="31"/>
      <c r="QLB331" s="31"/>
      <c r="QLC331" s="31"/>
      <c r="QLD331" s="31"/>
      <c r="QLE331" s="31"/>
      <c r="QLF331" s="31"/>
      <c r="QLG331" s="31"/>
      <c r="QLH331" s="31"/>
      <c r="QLI331" s="31"/>
      <c r="QLJ331" s="31"/>
      <c r="QLK331" s="31"/>
      <c r="QLL331" s="31"/>
      <c r="QLM331" s="31"/>
      <c r="QLN331" s="31"/>
      <c r="QLO331" s="31"/>
      <c r="QLP331" s="31"/>
      <c r="QLQ331" s="31"/>
      <c r="QLR331" s="31"/>
      <c r="QLS331" s="31"/>
      <c r="QLT331" s="31"/>
      <c r="QLU331" s="31"/>
      <c r="QLV331" s="31"/>
      <c r="QLW331" s="31"/>
      <c r="QLX331" s="31"/>
      <c r="QLY331" s="31"/>
      <c r="QLZ331" s="31"/>
      <c r="QMA331" s="31"/>
      <c r="QMB331" s="31"/>
      <c r="QMC331" s="31"/>
      <c r="QMD331" s="31"/>
      <c r="QME331" s="31"/>
      <c r="QMF331" s="31"/>
      <c r="QMG331" s="31"/>
      <c r="QMH331" s="31"/>
      <c r="QMI331" s="31"/>
      <c r="QMJ331" s="31"/>
      <c r="QMK331" s="31"/>
      <c r="QML331" s="31"/>
      <c r="QMM331" s="31"/>
      <c r="QMN331" s="31"/>
      <c r="QMO331" s="31"/>
      <c r="QMP331" s="31"/>
      <c r="QMQ331" s="31"/>
      <c r="QMR331" s="31"/>
      <c r="QMS331" s="31"/>
      <c r="QMT331" s="31"/>
      <c r="QMU331" s="31"/>
      <c r="QMV331" s="31"/>
      <c r="QMW331" s="31"/>
      <c r="QMX331" s="31"/>
      <c r="QMY331" s="31"/>
      <c r="QMZ331" s="31"/>
      <c r="QNA331" s="31"/>
      <c r="QNB331" s="31"/>
      <c r="QNC331" s="31"/>
      <c r="QND331" s="31"/>
      <c r="QNE331" s="31"/>
      <c r="QNF331" s="31"/>
      <c r="QNG331" s="31"/>
      <c r="QNH331" s="31"/>
      <c r="QNI331" s="31"/>
      <c r="QNJ331" s="31"/>
      <c r="QNK331" s="31"/>
      <c r="QNL331" s="31"/>
      <c r="QNM331" s="31"/>
      <c r="QNN331" s="31"/>
      <c r="QNO331" s="31"/>
      <c r="QNP331" s="31"/>
      <c r="QNQ331" s="31"/>
      <c r="QNR331" s="31"/>
      <c r="QNS331" s="31"/>
      <c r="QNT331" s="31"/>
      <c r="QNU331" s="31"/>
      <c r="QNV331" s="31"/>
      <c r="QNW331" s="31"/>
      <c r="QNX331" s="31"/>
      <c r="QNY331" s="31"/>
      <c r="QNZ331" s="31"/>
      <c r="QOA331" s="31"/>
      <c r="QOB331" s="31"/>
      <c r="QOC331" s="31"/>
      <c r="QOD331" s="31"/>
      <c r="QOE331" s="31"/>
      <c r="QOF331" s="31"/>
      <c r="QOG331" s="31"/>
      <c r="QOH331" s="31"/>
      <c r="QOI331" s="31"/>
      <c r="QOJ331" s="31"/>
      <c r="QOK331" s="31"/>
      <c r="QOL331" s="31"/>
      <c r="QOM331" s="31"/>
      <c r="QON331" s="31"/>
      <c r="QOO331" s="31"/>
      <c r="QOP331" s="31"/>
      <c r="QOQ331" s="31"/>
      <c r="QOR331" s="31"/>
      <c r="QOS331" s="31"/>
      <c r="QOT331" s="31"/>
      <c r="QOU331" s="31"/>
      <c r="QOV331" s="31"/>
      <c r="QOW331" s="31"/>
      <c r="QOX331" s="31"/>
      <c r="QOY331" s="31"/>
      <c r="QOZ331" s="31"/>
      <c r="QPA331" s="31"/>
      <c r="QPB331" s="31"/>
      <c r="QPC331" s="31"/>
      <c r="QPD331" s="31"/>
      <c r="QPE331" s="31"/>
      <c r="QPF331" s="31"/>
      <c r="QPG331" s="31"/>
      <c r="QPH331" s="31"/>
      <c r="QPI331" s="31"/>
      <c r="QPJ331" s="31"/>
      <c r="QPK331" s="31"/>
      <c r="QPL331" s="31"/>
      <c r="QPM331" s="31"/>
      <c r="QPN331" s="31"/>
      <c r="QPO331" s="31"/>
      <c r="QPP331" s="31"/>
      <c r="QPQ331" s="31"/>
      <c r="QPR331" s="31"/>
      <c r="QPS331" s="31"/>
      <c r="QPT331" s="31"/>
      <c r="QPU331" s="31"/>
      <c r="QPV331" s="31"/>
      <c r="QPW331" s="31"/>
      <c r="QPX331" s="31"/>
      <c r="QPY331" s="31"/>
      <c r="QPZ331" s="31"/>
      <c r="QQA331" s="31"/>
      <c r="QQB331" s="31"/>
      <c r="QQC331" s="31"/>
      <c r="QQD331" s="31"/>
      <c r="QQE331" s="31"/>
      <c r="QQF331" s="31"/>
      <c r="QQG331" s="31"/>
      <c r="QQH331" s="31"/>
      <c r="QQI331" s="31"/>
      <c r="QQJ331" s="31"/>
      <c r="QQK331" s="31"/>
      <c r="QQL331" s="31"/>
      <c r="QQM331" s="31"/>
      <c r="QQN331" s="31"/>
      <c r="QQO331" s="31"/>
      <c r="QQP331" s="31"/>
      <c r="QQQ331" s="31"/>
      <c r="QQR331" s="31"/>
      <c r="QQS331" s="31"/>
      <c r="QQT331" s="31"/>
      <c r="QQU331" s="31"/>
      <c r="QQV331" s="31"/>
      <c r="QQW331" s="31"/>
      <c r="QQX331" s="31"/>
      <c r="QQY331" s="31"/>
      <c r="QQZ331" s="31"/>
      <c r="QRA331" s="31"/>
      <c r="QRB331" s="31"/>
      <c r="QRC331" s="31"/>
      <c r="QRD331" s="31"/>
      <c r="QRE331" s="31"/>
      <c r="QRF331" s="31"/>
      <c r="QRG331" s="31"/>
      <c r="QRH331" s="31"/>
      <c r="QRI331" s="31"/>
      <c r="QRJ331" s="31"/>
      <c r="QRK331" s="31"/>
      <c r="QRL331" s="31"/>
      <c r="QRM331" s="31"/>
      <c r="QRN331" s="31"/>
      <c r="QRO331" s="31"/>
      <c r="QRP331" s="31"/>
      <c r="QRQ331" s="31"/>
      <c r="QRR331" s="31"/>
      <c r="QRS331" s="31"/>
      <c r="QRT331" s="31"/>
      <c r="QRU331" s="31"/>
      <c r="QRV331" s="31"/>
      <c r="QRW331" s="31"/>
      <c r="QRX331" s="31"/>
      <c r="QRY331" s="31"/>
      <c r="QRZ331" s="31"/>
      <c r="QSA331" s="31"/>
      <c r="QSB331" s="31"/>
      <c r="QSC331" s="31"/>
      <c r="QSD331" s="31"/>
      <c r="QSE331" s="31"/>
      <c r="QSF331" s="31"/>
      <c r="QSG331" s="31"/>
      <c r="QSH331" s="31"/>
      <c r="QSI331" s="31"/>
      <c r="QSJ331" s="31"/>
      <c r="QSK331" s="31"/>
      <c r="QSL331" s="31"/>
      <c r="QSM331" s="31"/>
      <c r="QSN331" s="31"/>
      <c r="QSO331" s="31"/>
      <c r="QSP331" s="31"/>
      <c r="QSQ331" s="31"/>
      <c r="QSR331" s="31"/>
      <c r="QSS331" s="31"/>
      <c r="QST331" s="31"/>
      <c r="QSU331" s="31"/>
      <c r="QSV331" s="31"/>
      <c r="QSW331" s="31"/>
      <c r="QSX331" s="31"/>
      <c r="QSY331" s="31"/>
      <c r="QSZ331" s="31"/>
      <c r="QTA331" s="31"/>
      <c r="QTB331" s="31"/>
      <c r="QTC331" s="31"/>
      <c r="QTD331" s="31"/>
      <c r="QTE331" s="31"/>
      <c r="QTF331" s="31"/>
      <c r="QTG331" s="31"/>
      <c r="QTH331" s="31"/>
      <c r="QTI331" s="31"/>
      <c r="QTJ331" s="31"/>
      <c r="QTK331" s="31"/>
      <c r="QTL331" s="31"/>
      <c r="QTM331" s="31"/>
      <c r="QTN331" s="31"/>
      <c r="QTO331" s="31"/>
      <c r="QTP331" s="31"/>
      <c r="QTQ331" s="31"/>
      <c r="QTR331" s="31"/>
      <c r="QTS331" s="31"/>
      <c r="QTT331" s="31"/>
      <c r="QTU331" s="31"/>
      <c r="QTV331" s="31"/>
      <c r="QTW331" s="31"/>
      <c r="QTX331" s="31"/>
      <c r="QTY331" s="31"/>
      <c r="QTZ331" s="31"/>
      <c r="QUA331" s="31"/>
      <c r="QUB331" s="31"/>
      <c r="QUC331" s="31"/>
      <c r="QUD331" s="31"/>
      <c r="QUE331" s="31"/>
      <c r="QUF331" s="31"/>
      <c r="QUG331" s="31"/>
      <c r="QUH331" s="31"/>
      <c r="QUI331" s="31"/>
      <c r="QUJ331" s="31"/>
      <c r="QUK331" s="31"/>
      <c r="QUL331" s="31"/>
      <c r="QUM331" s="31"/>
      <c r="QUN331" s="31"/>
      <c r="QUO331" s="31"/>
      <c r="QUP331" s="31"/>
      <c r="QUQ331" s="31"/>
      <c r="QUR331" s="31"/>
      <c r="QUS331" s="31"/>
      <c r="QUT331" s="31"/>
      <c r="QUU331" s="31"/>
      <c r="QUV331" s="31"/>
      <c r="QUW331" s="31"/>
      <c r="QUX331" s="31"/>
      <c r="QUY331" s="31"/>
      <c r="QUZ331" s="31"/>
      <c r="QVA331" s="31"/>
      <c r="QVB331" s="31"/>
      <c r="QVC331" s="31"/>
      <c r="QVD331" s="31"/>
      <c r="QVE331" s="31"/>
      <c r="QVF331" s="31"/>
      <c r="QVG331" s="31"/>
      <c r="QVH331" s="31"/>
      <c r="QVI331" s="31"/>
      <c r="QVJ331" s="31"/>
      <c r="QVK331" s="31"/>
      <c r="QVL331" s="31"/>
      <c r="QVM331" s="31"/>
      <c r="QVN331" s="31"/>
      <c r="QVO331" s="31"/>
      <c r="QVP331" s="31"/>
      <c r="QVQ331" s="31"/>
      <c r="QVR331" s="31"/>
      <c r="QVS331" s="31"/>
      <c r="QVT331" s="31"/>
      <c r="QVU331" s="31"/>
      <c r="QVV331" s="31"/>
      <c r="QVW331" s="31"/>
      <c r="QVX331" s="31"/>
      <c r="QVY331" s="31"/>
      <c r="QVZ331" s="31"/>
      <c r="QWA331" s="31"/>
      <c r="QWB331" s="31"/>
      <c r="QWC331" s="31"/>
      <c r="QWD331" s="31"/>
      <c r="QWE331" s="31"/>
      <c r="QWF331" s="31"/>
      <c r="QWG331" s="31"/>
      <c r="QWH331" s="31"/>
      <c r="QWI331" s="31"/>
      <c r="QWJ331" s="31"/>
      <c r="QWK331" s="31"/>
      <c r="QWL331" s="31"/>
      <c r="QWM331" s="31"/>
      <c r="QWN331" s="31"/>
      <c r="QWO331" s="31"/>
      <c r="QWP331" s="31"/>
      <c r="QWQ331" s="31"/>
      <c r="QWR331" s="31"/>
      <c r="QWS331" s="31"/>
      <c r="QWT331" s="31"/>
      <c r="QWU331" s="31"/>
      <c r="QWV331" s="31"/>
      <c r="QWW331" s="31"/>
      <c r="QWX331" s="31"/>
      <c r="QWY331" s="31"/>
      <c r="QWZ331" s="31"/>
      <c r="QXA331" s="31"/>
      <c r="QXB331" s="31"/>
      <c r="QXC331" s="31"/>
      <c r="QXD331" s="31"/>
      <c r="QXE331" s="31"/>
      <c r="QXF331" s="31"/>
      <c r="QXG331" s="31"/>
      <c r="QXH331" s="31"/>
      <c r="QXI331" s="31"/>
      <c r="QXJ331" s="31"/>
      <c r="QXK331" s="31"/>
      <c r="QXL331" s="31"/>
      <c r="QXM331" s="31"/>
      <c r="QXN331" s="31"/>
      <c r="QXO331" s="31"/>
      <c r="QXP331" s="31"/>
      <c r="QXQ331" s="31"/>
      <c r="QXR331" s="31"/>
      <c r="QXS331" s="31"/>
      <c r="QXT331" s="31"/>
      <c r="QXU331" s="31"/>
      <c r="QXV331" s="31"/>
      <c r="QXW331" s="31"/>
      <c r="QXX331" s="31"/>
      <c r="QXY331" s="31"/>
      <c r="QXZ331" s="31"/>
      <c r="QYA331" s="31"/>
      <c r="QYB331" s="31"/>
      <c r="QYC331" s="31"/>
      <c r="QYD331" s="31"/>
      <c r="QYE331" s="31"/>
      <c r="QYF331" s="31"/>
      <c r="QYG331" s="31"/>
      <c r="QYH331" s="31"/>
      <c r="QYI331" s="31"/>
      <c r="QYJ331" s="31"/>
      <c r="QYK331" s="31"/>
      <c r="QYL331" s="31"/>
      <c r="QYM331" s="31"/>
      <c r="QYN331" s="31"/>
      <c r="QYO331" s="31"/>
      <c r="QYP331" s="31"/>
      <c r="QYQ331" s="31"/>
      <c r="QYR331" s="31"/>
      <c r="QYS331" s="31"/>
      <c r="QYT331" s="31"/>
      <c r="QYU331" s="31"/>
      <c r="QYV331" s="31"/>
      <c r="QYW331" s="31"/>
      <c r="QYX331" s="31"/>
      <c r="QYY331" s="31"/>
      <c r="QYZ331" s="31"/>
      <c r="QZA331" s="31"/>
      <c r="QZB331" s="31"/>
      <c r="QZC331" s="31"/>
      <c r="QZD331" s="31"/>
      <c r="QZE331" s="31"/>
      <c r="QZF331" s="31"/>
      <c r="QZG331" s="31"/>
      <c r="QZH331" s="31"/>
      <c r="QZI331" s="31"/>
      <c r="QZJ331" s="31"/>
      <c r="QZK331" s="31"/>
      <c r="QZL331" s="31"/>
      <c r="QZM331" s="31"/>
      <c r="QZN331" s="31"/>
      <c r="QZO331" s="31"/>
      <c r="QZP331" s="31"/>
      <c r="QZQ331" s="31"/>
      <c r="QZR331" s="31"/>
      <c r="QZS331" s="31"/>
      <c r="QZT331" s="31"/>
      <c r="QZU331" s="31"/>
      <c r="QZV331" s="31"/>
      <c r="QZW331" s="31"/>
      <c r="QZX331" s="31"/>
      <c r="QZY331" s="31"/>
      <c r="QZZ331" s="31"/>
      <c r="RAA331" s="31"/>
      <c r="RAB331" s="31"/>
      <c r="RAC331" s="31"/>
      <c r="RAD331" s="31"/>
      <c r="RAE331" s="31"/>
      <c r="RAF331" s="31"/>
      <c r="RAG331" s="31"/>
      <c r="RAH331" s="31"/>
      <c r="RAI331" s="31"/>
      <c r="RAJ331" s="31"/>
      <c r="RAK331" s="31"/>
      <c r="RAL331" s="31"/>
      <c r="RAM331" s="31"/>
      <c r="RAN331" s="31"/>
      <c r="RAO331" s="31"/>
      <c r="RAP331" s="31"/>
      <c r="RAQ331" s="31"/>
      <c r="RAR331" s="31"/>
      <c r="RAS331" s="31"/>
      <c r="RAT331" s="31"/>
      <c r="RAU331" s="31"/>
      <c r="RAV331" s="31"/>
      <c r="RAW331" s="31"/>
      <c r="RAX331" s="31"/>
      <c r="RAY331" s="31"/>
      <c r="RAZ331" s="31"/>
      <c r="RBA331" s="31"/>
      <c r="RBB331" s="31"/>
      <c r="RBC331" s="31"/>
      <c r="RBD331" s="31"/>
      <c r="RBE331" s="31"/>
      <c r="RBF331" s="31"/>
      <c r="RBG331" s="31"/>
      <c r="RBH331" s="31"/>
      <c r="RBI331" s="31"/>
      <c r="RBJ331" s="31"/>
      <c r="RBK331" s="31"/>
      <c r="RBL331" s="31"/>
      <c r="RBM331" s="31"/>
      <c r="RBN331" s="31"/>
      <c r="RBO331" s="31"/>
      <c r="RBP331" s="31"/>
      <c r="RBQ331" s="31"/>
      <c r="RBR331" s="31"/>
      <c r="RBS331" s="31"/>
      <c r="RBT331" s="31"/>
      <c r="RBU331" s="31"/>
      <c r="RBV331" s="31"/>
      <c r="RBW331" s="31"/>
      <c r="RBX331" s="31"/>
      <c r="RBY331" s="31"/>
      <c r="RBZ331" s="31"/>
      <c r="RCA331" s="31"/>
      <c r="RCB331" s="31"/>
      <c r="RCC331" s="31"/>
      <c r="RCD331" s="31"/>
      <c r="RCE331" s="31"/>
      <c r="RCF331" s="31"/>
      <c r="RCG331" s="31"/>
      <c r="RCH331" s="31"/>
      <c r="RCI331" s="31"/>
      <c r="RCJ331" s="31"/>
      <c r="RCK331" s="31"/>
      <c r="RCL331" s="31"/>
      <c r="RCM331" s="31"/>
      <c r="RCN331" s="31"/>
      <c r="RCO331" s="31"/>
      <c r="RCP331" s="31"/>
      <c r="RCQ331" s="31"/>
      <c r="RCR331" s="31"/>
      <c r="RCS331" s="31"/>
      <c r="RCT331" s="31"/>
      <c r="RCU331" s="31"/>
      <c r="RCV331" s="31"/>
      <c r="RCW331" s="31"/>
      <c r="RCX331" s="31"/>
      <c r="RCY331" s="31"/>
      <c r="RCZ331" s="31"/>
      <c r="RDA331" s="31"/>
      <c r="RDB331" s="31"/>
      <c r="RDC331" s="31"/>
      <c r="RDD331" s="31"/>
      <c r="RDE331" s="31"/>
      <c r="RDF331" s="31"/>
      <c r="RDG331" s="31"/>
      <c r="RDH331" s="31"/>
      <c r="RDI331" s="31"/>
      <c r="RDJ331" s="31"/>
      <c r="RDK331" s="31"/>
      <c r="RDL331" s="31"/>
      <c r="RDM331" s="31"/>
      <c r="RDN331" s="31"/>
      <c r="RDO331" s="31"/>
      <c r="RDP331" s="31"/>
      <c r="RDQ331" s="31"/>
      <c r="RDR331" s="31"/>
      <c r="RDS331" s="31"/>
      <c r="RDT331" s="31"/>
      <c r="RDU331" s="31"/>
      <c r="RDV331" s="31"/>
      <c r="RDW331" s="31"/>
      <c r="RDX331" s="31"/>
      <c r="RDY331" s="31"/>
      <c r="RDZ331" s="31"/>
      <c r="REA331" s="31"/>
      <c r="REB331" s="31"/>
      <c r="REC331" s="31"/>
      <c r="RED331" s="31"/>
      <c r="REE331" s="31"/>
      <c r="REF331" s="31"/>
      <c r="REG331" s="31"/>
      <c r="REH331" s="31"/>
      <c r="REI331" s="31"/>
      <c r="REJ331" s="31"/>
      <c r="REK331" s="31"/>
      <c r="REL331" s="31"/>
      <c r="REM331" s="31"/>
      <c r="REN331" s="31"/>
      <c r="REO331" s="31"/>
      <c r="REP331" s="31"/>
      <c r="REQ331" s="31"/>
      <c r="RER331" s="31"/>
      <c r="RES331" s="31"/>
      <c r="RET331" s="31"/>
      <c r="REU331" s="31"/>
      <c r="REV331" s="31"/>
      <c r="REW331" s="31"/>
      <c r="REX331" s="31"/>
      <c r="REY331" s="31"/>
      <c r="REZ331" s="31"/>
      <c r="RFA331" s="31"/>
      <c r="RFB331" s="31"/>
      <c r="RFC331" s="31"/>
      <c r="RFD331" s="31"/>
      <c r="RFE331" s="31"/>
      <c r="RFF331" s="31"/>
      <c r="RFG331" s="31"/>
      <c r="RFH331" s="31"/>
      <c r="RFI331" s="31"/>
      <c r="RFJ331" s="31"/>
      <c r="RFK331" s="31"/>
      <c r="RFL331" s="31"/>
      <c r="RFM331" s="31"/>
      <c r="RFN331" s="31"/>
      <c r="RFO331" s="31"/>
      <c r="RFP331" s="31"/>
      <c r="RFQ331" s="31"/>
      <c r="RFR331" s="31"/>
      <c r="RFS331" s="31"/>
      <c r="RFT331" s="31"/>
      <c r="RFU331" s="31"/>
      <c r="RFV331" s="31"/>
      <c r="RFW331" s="31"/>
      <c r="RFX331" s="31"/>
      <c r="RFY331" s="31"/>
      <c r="RFZ331" s="31"/>
      <c r="RGA331" s="31"/>
      <c r="RGB331" s="31"/>
      <c r="RGC331" s="31"/>
      <c r="RGD331" s="31"/>
      <c r="RGE331" s="31"/>
      <c r="RGF331" s="31"/>
      <c r="RGG331" s="31"/>
      <c r="RGH331" s="31"/>
      <c r="RGI331" s="31"/>
      <c r="RGJ331" s="31"/>
      <c r="RGK331" s="31"/>
      <c r="RGL331" s="31"/>
      <c r="RGM331" s="31"/>
      <c r="RGN331" s="31"/>
      <c r="RGO331" s="31"/>
      <c r="RGP331" s="31"/>
      <c r="RGQ331" s="31"/>
      <c r="RGR331" s="31"/>
      <c r="RGS331" s="31"/>
      <c r="RGT331" s="31"/>
      <c r="RGU331" s="31"/>
      <c r="RGV331" s="31"/>
      <c r="RGW331" s="31"/>
      <c r="RGX331" s="31"/>
      <c r="RGY331" s="31"/>
      <c r="RGZ331" s="31"/>
      <c r="RHA331" s="31"/>
      <c r="RHB331" s="31"/>
      <c r="RHC331" s="31"/>
      <c r="RHD331" s="31"/>
      <c r="RHE331" s="31"/>
      <c r="RHF331" s="31"/>
      <c r="RHG331" s="31"/>
      <c r="RHH331" s="31"/>
      <c r="RHI331" s="31"/>
      <c r="RHJ331" s="31"/>
      <c r="RHK331" s="31"/>
      <c r="RHL331" s="31"/>
      <c r="RHM331" s="31"/>
      <c r="RHN331" s="31"/>
      <c r="RHO331" s="31"/>
      <c r="RHP331" s="31"/>
      <c r="RHQ331" s="31"/>
      <c r="RHR331" s="31"/>
      <c r="RHS331" s="31"/>
      <c r="RHT331" s="31"/>
      <c r="RHU331" s="31"/>
      <c r="RHV331" s="31"/>
      <c r="RHW331" s="31"/>
      <c r="RHX331" s="31"/>
      <c r="RHY331" s="31"/>
      <c r="RHZ331" s="31"/>
      <c r="RIA331" s="31"/>
      <c r="RIB331" s="31"/>
      <c r="RIC331" s="31"/>
      <c r="RID331" s="31"/>
      <c r="RIE331" s="31"/>
      <c r="RIF331" s="31"/>
      <c r="RIG331" s="31"/>
      <c r="RIH331" s="31"/>
      <c r="RII331" s="31"/>
      <c r="RIJ331" s="31"/>
      <c r="RIK331" s="31"/>
      <c r="RIL331" s="31"/>
      <c r="RIM331" s="31"/>
      <c r="RIN331" s="31"/>
      <c r="RIO331" s="31"/>
      <c r="RIP331" s="31"/>
      <c r="RIQ331" s="31"/>
      <c r="RIR331" s="31"/>
      <c r="RIS331" s="31"/>
      <c r="RIT331" s="31"/>
      <c r="RIU331" s="31"/>
      <c r="RIV331" s="31"/>
      <c r="RIW331" s="31"/>
      <c r="RIX331" s="31"/>
      <c r="RIY331" s="31"/>
      <c r="RIZ331" s="31"/>
      <c r="RJA331" s="31"/>
      <c r="RJB331" s="31"/>
      <c r="RJC331" s="31"/>
      <c r="RJD331" s="31"/>
      <c r="RJE331" s="31"/>
      <c r="RJF331" s="31"/>
      <c r="RJG331" s="31"/>
      <c r="RJH331" s="31"/>
      <c r="RJI331" s="31"/>
      <c r="RJJ331" s="31"/>
      <c r="RJK331" s="31"/>
      <c r="RJL331" s="31"/>
      <c r="RJM331" s="31"/>
      <c r="RJN331" s="31"/>
      <c r="RJO331" s="31"/>
      <c r="RJP331" s="31"/>
      <c r="RJQ331" s="31"/>
      <c r="RJR331" s="31"/>
      <c r="RJS331" s="31"/>
      <c r="RJT331" s="31"/>
      <c r="RJU331" s="31"/>
      <c r="RJV331" s="31"/>
      <c r="RJW331" s="31"/>
      <c r="RJX331" s="31"/>
      <c r="RJY331" s="31"/>
      <c r="RJZ331" s="31"/>
      <c r="RKA331" s="31"/>
      <c r="RKB331" s="31"/>
      <c r="RKC331" s="31"/>
      <c r="RKD331" s="31"/>
      <c r="RKE331" s="31"/>
      <c r="RKF331" s="31"/>
      <c r="RKG331" s="31"/>
      <c r="RKH331" s="31"/>
      <c r="RKI331" s="31"/>
      <c r="RKJ331" s="31"/>
      <c r="RKK331" s="31"/>
      <c r="RKL331" s="31"/>
      <c r="RKM331" s="31"/>
      <c r="RKN331" s="31"/>
      <c r="RKO331" s="31"/>
      <c r="RKP331" s="31"/>
      <c r="RKQ331" s="31"/>
      <c r="RKR331" s="31"/>
      <c r="RKS331" s="31"/>
      <c r="RKT331" s="31"/>
      <c r="RKU331" s="31"/>
      <c r="RKV331" s="31"/>
      <c r="RKW331" s="31"/>
      <c r="RKX331" s="31"/>
      <c r="RKY331" s="31"/>
      <c r="RKZ331" s="31"/>
      <c r="RLA331" s="31"/>
      <c r="RLB331" s="31"/>
      <c r="RLC331" s="31"/>
      <c r="RLD331" s="31"/>
      <c r="RLE331" s="31"/>
      <c r="RLF331" s="31"/>
      <c r="RLG331" s="31"/>
      <c r="RLH331" s="31"/>
      <c r="RLI331" s="31"/>
      <c r="RLJ331" s="31"/>
      <c r="RLK331" s="31"/>
      <c r="RLL331" s="31"/>
      <c r="RLM331" s="31"/>
      <c r="RLN331" s="31"/>
      <c r="RLO331" s="31"/>
      <c r="RLP331" s="31"/>
      <c r="RLQ331" s="31"/>
      <c r="RLR331" s="31"/>
      <c r="RLS331" s="31"/>
      <c r="RLT331" s="31"/>
      <c r="RLU331" s="31"/>
      <c r="RLV331" s="31"/>
      <c r="RLW331" s="31"/>
      <c r="RLX331" s="31"/>
      <c r="RLY331" s="31"/>
      <c r="RLZ331" s="31"/>
      <c r="RMA331" s="31"/>
      <c r="RMB331" s="31"/>
      <c r="RMC331" s="31"/>
      <c r="RMD331" s="31"/>
      <c r="RME331" s="31"/>
      <c r="RMF331" s="31"/>
      <c r="RMG331" s="31"/>
      <c r="RMH331" s="31"/>
      <c r="RMI331" s="31"/>
      <c r="RMJ331" s="31"/>
      <c r="RMK331" s="31"/>
      <c r="RML331" s="31"/>
      <c r="RMM331" s="31"/>
      <c r="RMN331" s="31"/>
      <c r="RMO331" s="31"/>
      <c r="RMP331" s="31"/>
      <c r="RMQ331" s="31"/>
      <c r="RMR331" s="31"/>
      <c r="RMS331" s="31"/>
      <c r="RMT331" s="31"/>
      <c r="RMU331" s="31"/>
      <c r="RMV331" s="31"/>
      <c r="RMW331" s="31"/>
      <c r="RMX331" s="31"/>
      <c r="RMY331" s="31"/>
      <c r="RMZ331" s="31"/>
      <c r="RNA331" s="31"/>
      <c r="RNB331" s="31"/>
      <c r="RNC331" s="31"/>
      <c r="RND331" s="31"/>
      <c r="RNE331" s="31"/>
      <c r="RNF331" s="31"/>
      <c r="RNG331" s="31"/>
      <c r="RNH331" s="31"/>
      <c r="RNI331" s="31"/>
      <c r="RNJ331" s="31"/>
      <c r="RNK331" s="31"/>
      <c r="RNL331" s="31"/>
      <c r="RNM331" s="31"/>
      <c r="RNN331" s="31"/>
      <c r="RNO331" s="31"/>
      <c r="RNP331" s="31"/>
      <c r="RNQ331" s="31"/>
      <c r="RNR331" s="31"/>
      <c r="RNS331" s="31"/>
      <c r="RNT331" s="31"/>
      <c r="RNU331" s="31"/>
      <c r="RNV331" s="31"/>
      <c r="RNW331" s="31"/>
      <c r="RNX331" s="31"/>
      <c r="RNY331" s="31"/>
      <c r="RNZ331" s="31"/>
      <c r="ROA331" s="31"/>
      <c r="ROB331" s="31"/>
      <c r="ROC331" s="31"/>
      <c r="ROD331" s="31"/>
      <c r="ROE331" s="31"/>
      <c r="ROF331" s="31"/>
      <c r="ROG331" s="31"/>
      <c r="ROH331" s="31"/>
      <c r="ROI331" s="31"/>
      <c r="ROJ331" s="31"/>
      <c r="ROK331" s="31"/>
      <c r="ROL331" s="31"/>
      <c r="ROM331" s="31"/>
      <c r="RON331" s="31"/>
      <c r="ROO331" s="31"/>
      <c r="ROP331" s="31"/>
      <c r="ROQ331" s="31"/>
      <c r="ROR331" s="31"/>
      <c r="ROS331" s="31"/>
      <c r="ROT331" s="31"/>
      <c r="ROU331" s="31"/>
      <c r="ROV331" s="31"/>
      <c r="ROW331" s="31"/>
      <c r="ROX331" s="31"/>
      <c r="ROY331" s="31"/>
      <c r="ROZ331" s="31"/>
      <c r="RPA331" s="31"/>
      <c r="RPB331" s="31"/>
      <c r="RPC331" s="31"/>
      <c r="RPD331" s="31"/>
      <c r="RPE331" s="31"/>
      <c r="RPF331" s="31"/>
      <c r="RPG331" s="31"/>
      <c r="RPH331" s="31"/>
      <c r="RPI331" s="31"/>
      <c r="RPJ331" s="31"/>
      <c r="RPK331" s="31"/>
      <c r="RPL331" s="31"/>
      <c r="RPM331" s="31"/>
      <c r="RPN331" s="31"/>
      <c r="RPO331" s="31"/>
      <c r="RPP331" s="31"/>
      <c r="RPQ331" s="31"/>
      <c r="RPR331" s="31"/>
      <c r="RPS331" s="31"/>
      <c r="RPT331" s="31"/>
      <c r="RPU331" s="31"/>
      <c r="RPV331" s="31"/>
      <c r="RPW331" s="31"/>
      <c r="RPX331" s="31"/>
      <c r="RPY331" s="31"/>
      <c r="RPZ331" s="31"/>
      <c r="RQA331" s="31"/>
      <c r="RQB331" s="31"/>
      <c r="RQC331" s="31"/>
      <c r="RQD331" s="31"/>
      <c r="RQE331" s="31"/>
      <c r="RQF331" s="31"/>
      <c r="RQG331" s="31"/>
      <c r="RQH331" s="31"/>
      <c r="RQI331" s="31"/>
      <c r="RQJ331" s="31"/>
      <c r="RQK331" s="31"/>
      <c r="RQL331" s="31"/>
      <c r="RQM331" s="31"/>
      <c r="RQN331" s="31"/>
      <c r="RQO331" s="31"/>
      <c r="RQP331" s="31"/>
      <c r="RQQ331" s="31"/>
      <c r="RQR331" s="31"/>
      <c r="RQS331" s="31"/>
      <c r="RQT331" s="31"/>
      <c r="RQU331" s="31"/>
      <c r="RQV331" s="31"/>
      <c r="RQW331" s="31"/>
      <c r="RQX331" s="31"/>
      <c r="RQY331" s="31"/>
      <c r="RQZ331" s="31"/>
      <c r="RRA331" s="31"/>
      <c r="RRB331" s="31"/>
      <c r="RRC331" s="31"/>
      <c r="RRD331" s="31"/>
      <c r="RRE331" s="31"/>
      <c r="RRF331" s="31"/>
      <c r="RRG331" s="31"/>
      <c r="RRH331" s="31"/>
      <c r="RRI331" s="31"/>
      <c r="RRJ331" s="31"/>
      <c r="RRK331" s="31"/>
      <c r="RRL331" s="31"/>
      <c r="RRM331" s="31"/>
      <c r="RRN331" s="31"/>
      <c r="RRO331" s="31"/>
      <c r="RRP331" s="31"/>
      <c r="RRQ331" s="31"/>
      <c r="RRR331" s="31"/>
      <c r="RRS331" s="31"/>
      <c r="RRT331" s="31"/>
      <c r="RRU331" s="31"/>
      <c r="RRV331" s="31"/>
      <c r="RRW331" s="31"/>
      <c r="RRX331" s="31"/>
      <c r="RRY331" s="31"/>
      <c r="RRZ331" s="31"/>
      <c r="RSA331" s="31"/>
      <c r="RSB331" s="31"/>
      <c r="RSC331" s="31"/>
      <c r="RSD331" s="31"/>
      <c r="RSE331" s="31"/>
      <c r="RSF331" s="31"/>
      <c r="RSG331" s="31"/>
      <c r="RSH331" s="31"/>
      <c r="RSI331" s="31"/>
      <c r="RSJ331" s="31"/>
      <c r="RSK331" s="31"/>
      <c r="RSL331" s="31"/>
      <c r="RSM331" s="31"/>
      <c r="RSN331" s="31"/>
      <c r="RSO331" s="31"/>
      <c r="RSP331" s="31"/>
      <c r="RSQ331" s="31"/>
      <c r="RSR331" s="31"/>
      <c r="RSS331" s="31"/>
      <c r="RST331" s="31"/>
      <c r="RSU331" s="31"/>
      <c r="RSV331" s="31"/>
      <c r="RSW331" s="31"/>
      <c r="RSX331" s="31"/>
      <c r="RSY331" s="31"/>
      <c r="RSZ331" s="31"/>
      <c r="RTA331" s="31"/>
      <c r="RTB331" s="31"/>
      <c r="RTC331" s="31"/>
      <c r="RTD331" s="31"/>
      <c r="RTE331" s="31"/>
      <c r="RTF331" s="31"/>
      <c r="RTG331" s="31"/>
      <c r="RTH331" s="31"/>
      <c r="RTI331" s="31"/>
      <c r="RTJ331" s="31"/>
      <c r="RTK331" s="31"/>
      <c r="RTL331" s="31"/>
      <c r="RTM331" s="31"/>
      <c r="RTN331" s="31"/>
      <c r="RTO331" s="31"/>
      <c r="RTP331" s="31"/>
      <c r="RTQ331" s="31"/>
      <c r="RTR331" s="31"/>
      <c r="RTS331" s="31"/>
      <c r="RTT331" s="31"/>
      <c r="RTU331" s="31"/>
      <c r="RTV331" s="31"/>
      <c r="RTW331" s="31"/>
      <c r="RTX331" s="31"/>
      <c r="RTY331" s="31"/>
      <c r="RTZ331" s="31"/>
      <c r="RUA331" s="31"/>
      <c r="RUB331" s="31"/>
      <c r="RUC331" s="31"/>
      <c r="RUD331" s="31"/>
      <c r="RUE331" s="31"/>
      <c r="RUF331" s="31"/>
      <c r="RUG331" s="31"/>
      <c r="RUH331" s="31"/>
      <c r="RUI331" s="31"/>
      <c r="RUJ331" s="31"/>
      <c r="RUK331" s="31"/>
      <c r="RUL331" s="31"/>
      <c r="RUM331" s="31"/>
      <c r="RUN331" s="31"/>
      <c r="RUO331" s="31"/>
      <c r="RUP331" s="31"/>
      <c r="RUQ331" s="31"/>
      <c r="RUR331" s="31"/>
      <c r="RUS331" s="31"/>
      <c r="RUT331" s="31"/>
      <c r="RUU331" s="31"/>
      <c r="RUV331" s="31"/>
      <c r="RUW331" s="31"/>
      <c r="RUX331" s="31"/>
      <c r="RUY331" s="31"/>
      <c r="RUZ331" s="31"/>
      <c r="RVA331" s="31"/>
      <c r="RVB331" s="31"/>
      <c r="RVC331" s="31"/>
      <c r="RVD331" s="31"/>
      <c r="RVE331" s="31"/>
      <c r="RVF331" s="31"/>
      <c r="RVG331" s="31"/>
      <c r="RVH331" s="31"/>
      <c r="RVI331" s="31"/>
      <c r="RVJ331" s="31"/>
      <c r="RVK331" s="31"/>
      <c r="RVL331" s="31"/>
      <c r="RVM331" s="31"/>
      <c r="RVN331" s="31"/>
      <c r="RVO331" s="31"/>
      <c r="RVP331" s="31"/>
      <c r="RVQ331" s="31"/>
      <c r="RVR331" s="31"/>
      <c r="RVS331" s="31"/>
      <c r="RVT331" s="31"/>
      <c r="RVU331" s="31"/>
      <c r="RVV331" s="31"/>
      <c r="RVW331" s="31"/>
      <c r="RVX331" s="31"/>
      <c r="RVY331" s="31"/>
      <c r="RVZ331" s="31"/>
      <c r="RWA331" s="31"/>
      <c r="RWB331" s="31"/>
      <c r="RWC331" s="31"/>
      <c r="RWD331" s="31"/>
      <c r="RWE331" s="31"/>
      <c r="RWF331" s="31"/>
      <c r="RWG331" s="31"/>
      <c r="RWH331" s="31"/>
      <c r="RWI331" s="31"/>
      <c r="RWJ331" s="31"/>
      <c r="RWK331" s="31"/>
      <c r="RWL331" s="31"/>
      <c r="RWM331" s="31"/>
      <c r="RWN331" s="31"/>
      <c r="RWO331" s="31"/>
      <c r="RWP331" s="31"/>
      <c r="RWQ331" s="31"/>
      <c r="RWR331" s="31"/>
      <c r="RWS331" s="31"/>
      <c r="RWT331" s="31"/>
      <c r="RWU331" s="31"/>
      <c r="RWV331" s="31"/>
      <c r="RWW331" s="31"/>
      <c r="RWX331" s="31"/>
      <c r="RWY331" s="31"/>
      <c r="RWZ331" s="31"/>
      <c r="RXA331" s="31"/>
      <c r="RXB331" s="31"/>
      <c r="RXC331" s="31"/>
      <c r="RXD331" s="31"/>
      <c r="RXE331" s="31"/>
      <c r="RXF331" s="31"/>
      <c r="RXG331" s="31"/>
      <c r="RXH331" s="31"/>
      <c r="RXI331" s="31"/>
      <c r="RXJ331" s="31"/>
      <c r="RXK331" s="31"/>
      <c r="RXL331" s="31"/>
      <c r="RXM331" s="31"/>
      <c r="RXN331" s="31"/>
      <c r="RXO331" s="31"/>
      <c r="RXP331" s="31"/>
      <c r="RXQ331" s="31"/>
      <c r="RXR331" s="31"/>
      <c r="RXS331" s="31"/>
      <c r="RXT331" s="31"/>
      <c r="RXU331" s="31"/>
      <c r="RXV331" s="31"/>
      <c r="RXW331" s="31"/>
      <c r="RXX331" s="31"/>
      <c r="RXY331" s="31"/>
      <c r="RXZ331" s="31"/>
      <c r="RYA331" s="31"/>
      <c r="RYB331" s="31"/>
      <c r="RYC331" s="31"/>
      <c r="RYD331" s="31"/>
      <c r="RYE331" s="31"/>
      <c r="RYF331" s="31"/>
      <c r="RYG331" s="31"/>
      <c r="RYH331" s="31"/>
      <c r="RYI331" s="31"/>
      <c r="RYJ331" s="31"/>
      <c r="RYK331" s="31"/>
      <c r="RYL331" s="31"/>
      <c r="RYM331" s="31"/>
      <c r="RYN331" s="31"/>
      <c r="RYO331" s="31"/>
      <c r="RYP331" s="31"/>
      <c r="RYQ331" s="31"/>
      <c r="RYR331" s="31"/>
      <c r="RYS331" s="31"/>
      <c r="RYT331" s="31"/>
      <c r="RYU331" s="31"/>
      <c r="RYV331" s="31"/>
      <c r="RYW331" s="31"/>
      <c r="RYX331" s="31"/>
      <c r="RYY331" s="31"/>
      <c r="RYZ331" s="31"/>
      <c r="RZA331" s="31"/>
      <c r="RZB331" s="31"/>
      <c r="RZC331" s="31"/>
      <c r="RZD331" s="31"/>
      <c r="RZE331" s="31"/>
      <c r="RZF331" s="31"/>
      <c r="RZG331" s="31"/>
      <c r="RZH331" s="31"/>
      <c r="RZI331" s="31"/>
      <c r="RZJ331" s="31"/>
      <c r="RZK331" s="31"/>
      <c r="RZL331" s="31"/>
      <c r="RZM331" s="31"/>
      <c r="RZN331" s="31"/>
      <c r="RZO331" s="31"/>
      <c r="RZP331" s="31"/>
      <c r="RZQ331" s="31"/>
      <c r="RZR331" s="31"/>
      <c r="RZS331" s="31"/>
      <c r="RZT331" s="31"/>
      <c r="RZU331" s="31"/>
      <c r="RZV331" s="31"/>
      <c r="RZW331" s="31"/>
      <c r="RZX331" s="31"/>
      <c r="RZY331" s="31"/>
      <c r="RZZ331" s="31"/>
      <c r="SAA331" s="31"/>
      <c r="SAB331" s="31"/>
      <c r="SAC331" s="31"/>
      <c r="SAD331" s="31"/>
      <c r="SAE331" s="31"/>
      <c r="SAF331" s="31"/>
      <c r="SAG331" s="31"/>
      <c r="SAH331" s="31"/>
      <c r="SAI331" s="31"/>
      <c r="SAJ331" s="31"/>
      <c r="SAK331" s="31"/>
      <c r="SAL331" s="31"/>
      <c r="SAM331" s="31"/>
      <c r="SAN331" s="31"/>
      <c r="SAO331" s="31"/>
      <c r="SAP331" s="31"/>
      <c r="SAQ331" s="31"/>
      <c r="SAR331" s="31"/>
      <c r="SAS331" s="31"/>
      <c r="SAT331" s="31"/>
      <c r="SAU331" s="31"/>
      <c r="SAV331" s="31"/>
      <c r="SAW331" s="31"/>
      <c r="SAX331" s="31"/>
      <c r="SAY331" s="31"/>
      <c r="SAZ331" s="31"/>
      <c r="SBA331" s="31"/>
      <c r="SBB331" s="31"/>
      <c r="SBC331" s="31"/>
      <c r="SBD331" s="31"/>
      <c r="SBE331" s="31"/>
      <c r="SBF331" s="31"/>
      <c r="SBG331" s="31"/>
      <c r="SBH331" s="31"/>
      <c r="SBI331" s="31"/>
      <c r="SBJ331" s="31"/>
      <c r="SBK331" s="31"/>
      <c r="SBL331" s="31"/>
      <c r="SBM331" s="31"/>
      <c r="SBN331" s="31"/>
      <c r="SBO331" s="31"/>
      <c r="SBP331" s="31"/>
      <c r="SBQ331" s="31"/>
      <c r="SBR331" s="31"/>
      <c r="SBS331" s="31"/>
      <c r="SBT331" s="31"/>
      <c r="SBU331" s="31"/>
      <c r="SBV331" s="31"/>
      <c r="SBW331" s="31"/>
      <c r="SBX331" s="31"/>
      <c r="SBY331" s="31"/>
      <c r="SBZ331" s="31"/>
      <c r="SCA331" s="31"/>
      <c r="SCB331" s="31"/>
      <c r="SCC331" s="31"/>
      <c r="SCD331" s="31"/>
      <c r="SCE331" s="31"/>
      <c r="SCF331" s="31"/>
      <c r="SCG331" s="31"/>
      <c r="SCH331" s="31"/>
      <c r="SCI331" s="31"/>
      <c r="SCJ331" s="31"/>
      <c r="SCK331" s="31"/>
      <c r="SCL331" s="31"/>
      <c r="SCM331" s="31"/>
      <c r="SCN331" s="31"/>
      <c r="SCO331" s="31"/>
      <c r="SCP331" s="31"/>
      <c r="SCQ331" s="31"/>
      <c r="SCR331" s="31"/>
      <c r="SCS331" s="31"/>
      <c r="SCT331" s="31"/>
      <c r="SCU331" s="31"/>
      <c r="SCV331" s="31"/>
      <c r="SCW331" s="31"/>
      <c r="SCX331" s="31"/>
      <c r="SCY331" s="31"/>
      <c r="SCZ331" s="31"/>
      <c r="SDA331" s="31"/>
      <c r="SDB331" s="31"/>
      <c r="SDC331" s="31"/>
      <c r="SDD331" s="31"/>
      <c r="SDE331" s="31"/>
      <c r="SDF331" s="31"/>
      <c r="SDG331" s="31"/>
      <c r="SDH331" s="31"/>
      <c r="SDI331" s="31"/>
      <c r="SDJ331" s="31"/>
      <c r="SDK331" s="31"/>
      <c r="SDL331" s="31"/>
      <c r="SDM331" s="31"/>
      <c r="SDN331" s="31"/>
      <c r="SDO331" s="31"/>
      <c r="SDP331" s="31"/>
      <c r="SDQ331" s="31"/>
      <c r="SDR331" s="31"/>
      <c r="SDS331" s="31"/>
      <c r="SDT331" s="31"/>
      <c r="SDU331" s="31"/>
      <c r="SDV331" s="31"/>
      <c r="SDW331" s="31"/>
      <c r="SDX331" s="31"/>
      <c r="SDY331" s="31"/>
      <c r="SDZ331" s="31"/>
      <c r="SEA331" s="31"/>
      <c r="SEB331" s="31"/>
      <c r="SEC331" s="31"/>
      <c r="SED331" s="31"/>
      <c r="SEE331" s="31"/>
      <c r="SEF331" s="31"/>
      <c r="SEG331" s="31"/>
      <c r="SEH331" s="31"/>
      <c r="SEI331" s="31"/>
      <c r="SEJ331" s="31"/>
      <c r="SEK331" s="31"/>
      <c r="SEL331" s="31"/>
      <c r="SEM331" s="31"/>
      <c r="SEN331" s="31"/>
      <c r="SEO331" s="31"/>
      <c r="SEP331" s="31"/>
      <c r="SEQ331" s="31"/>
      <c r="SER331" s="31"/>
      <c r="SES331" s="31"/>
      <c r="SET331" s="31"/>
      <c r="SEU331" s="31"/>
      <c r="SEV331" s="31"/>
      <c r="SEW331" s="31"/>
      <c r="SEX331" s="31"/>
      <c r="SEY331" s="31"/>
      <c r="SEZ331" s="31"/>
      <c r="SFA331" s="31"/>
      <c r="SFB331" s="31"/>
      <c r="SFC331" s="31"/>
      <c r="SFD331" s="31"/>
      <c r="SFE331" s="31"/>
      <c r="SFF331" s="31"/>
      <c r="SFG331" s="31"/>
      <c r="SFH331" s="31"/>
      <c r="SFI331" s="31"/>
      <c r="SFJ331" s="31"/>
      <c r="SFK331" s="31"/>
      <c r="SFL331" s="31"/>
      <c r="SFM331" s="31"/>
      <c r="SFN331" s="31"/>
      <c r="SFO331" s="31"/>
      <c r="SFP331" s="31"/>
      <c r="SFQ331" s="31"/>
      <c r="SFR331" s="31"/>
      <c r="SFS331" s="31"/>
      <c r="SFT331" s="31"/>
      <c r="SFU331" s="31"/>
      <c r="SFV331" s="31"/>
      <c r="SFW331" s="31"/>
      <c r="SFX331" s="31"/>
      <c r="SFY331" s="31"/>
      <c r="SFZ331" s="31"/>
      <c r="SGA331" s="31"/>
      <c r="SGB331" s="31"/>
      <c r="SGC331" s="31"/>
      <c r="SGD331" s="31"/>
      <c r="SGE331" s="31"/>
      <c r="SGF331" s="31"/>
      <c r="SGG331" s="31"/>
      <c r="SGH331" s="31"/>
      <c r="SGI331" s="31"/>
      <c r="SGJ331" s="31"/>
      <c r="SGK331" s="31"/>
      <c r="SGL331" s="31"/>
      <c r="SGM331" s="31"/>
      <c r="SGN331" s="31"/>
      <c r="SGO331" s="31"/>
      <c r="SGP331" s="31"/>
      <c r="SGQ331" s="31"/>
      <c r="SGR331" s="31"/>
      <c r="SGS331" s="31"/>
      <c r="SGT331" s="31"/>
      <c r="SGU331" s="31"/>
      <c r="SGV331" s="31"/>
      <c r="SGW331" s="31"/>
      <c r="SGX331" s="31"/>
      <c r="SGY331" s="31"/>
      <c r="SGZ331" s="31"/>
      <c r="SHA331" s="31"/>
      <c r="SHB331" s="31"/>
      <c r="SHC331" s="31"/>
      <c r="SHD331" s="31"/>
      <c r="SHE331" s="31"/>
      <c r="SHF331" s="31"/>
      <c r="SHG331" s="31"/>
      <c r="SHH331" s="31"/>
      <c r="SHI331" s="31"/>
      <c r="SHJ331" s="31"/>
      <c r="SHK331" s="31"/>
      <c r="SHL331" s="31"/>
      <c r="SHM331" s="31"/>
      <c r="SHN331" s="31"/>
      <c r="SHO331" s="31"/>
      <c r="SHP331" s="31"/>
      <c r="SHQ331" s="31"/>
      <c r="SHR331" s="31"/>
      <c r="SHS331" s="31"/>
      <c r="SHT331" s="31"/>
      <c r="SHU331" s="31"/>
      <c r="SHV331" s="31"/>
      <c r="SHW331" s="31"/>
      <c r="SHX331" s="31"/>
      <c r="SHY331" s="31"/>
      <c r="SHZ331" s="31"/>
      <c r="SIA331" s="31"/>
      <c r="SIB331" s="31"/>
      <c r="SIC331" s="31"/>
      <c r="SID331" s="31"/>
      <c r="SIE331" s="31"/>
      <c r="SIF331" s="31"/>
      <c r="SIG331" s="31"/>
      <c r="SIH331" s="31"/>
      <c r="SII331" s="31"/>
      <c r="SIJ331" s="31"/>
      <c r="SIK331" s="31"/>
      <c r="SIL331" s="31"/>
      <c r="SIM331" s="31"/>
      <c r="SIN331" s="31"/>
      <c r="SIO331" s="31"/>
      <c r="SIP331" s="31"/>
      <c r="SIQ331" s="31"/>
      <c r="SIR331" s="31"/>
      <c r="SIS331" s="31"/>
      <c r="SIT331" s="31"/>
      <c r="SIU331" s="31"/>
      <c r="SIV331" s="31"/>
      <c r="SIW331" s="31"/>
      <c r="SIX331" s="31"/>
      <c r="SIY331" s="31"/>
      <c r="SIZ331" s="31"/>
      <c r="SJA331" s="31"/>
      <c r="SJB331" s="31"/>
      <c r="SJC331" s="31"/>
      <c r="SJD331" s="31"/>
      <c r="SJE331" s="31"/>
      <c r="SJF331" s="31"/>
      <c r="SJG331" s="31"/>
      <c r="SJH331" s="31"/>
      <c r="SJI331" s="31"/>
      <c r="SJJ331" s="31"/>
      <c r="SJK331" s="31"/>
      <c r="SJL331" s="31"/>
      <c r="SJM331" s="31"/>
      <c r="SJN331" s="31"/>
      <c r="SJO331" s="31"/>
      <c r="SJP331" s="31"/>
      <c r="SJQ331" s="31"/>
      <c r="SJR331" s="31"/>
      <c r="SJS331" s="31"/>
      <c r="SJT331" s="31"/>
      <c r="SJU331" s="31"/>
      <c r="SJV331" s="31"/>
      <c r="SJW331" s="31"/>
      <c r="SJX331" s="31"/>
      <c r="SJY331" s="31"/>
      <c r="SJZ331" s="31"/>
      <c r="SKA331" s="31"/>
      <c r="SKB331" s="31"/>
      <c r="SKC331" s="31"/>
      <c r="SKD331" s="31"/>
      <c r="SKE331" s="31"/>
      <c r="SKF331" s="31"/>
      <c r="SKG331" s="31"/>
      <c r="SKH331" s="31"/>
      <c r="SKI331" s="31"/>
      <c r="SKJ331" s="31"/>
      <c r="SKK331" s="31"/>
      <c r="SKL331" s="31"/>
      <c r="SKM331" s="31"/>
      <c r="SKN331" s="31"/>
      <c r="SKO331" s="31"/>
      <c r="SKP331" s="31"/>
      <c r="SKQ331" s="31"/>
      <c r="SKR331" s="31"/>
      <c r="SKS331" s="31"/>
      <c r="SKT331" s="31"/>
      <c r="SKU331" s="31"/>
      <c r="SKV331" s="31"/>
      <c r="SKW331" s="31"/>
      <c r="SKX331" s="31"/>
      <c r="SKY331" s="31"/>
      <c r="SKZ331" s="31"/>
      <c r="SLA331" s="31"/>
      <c r="SLB331" s="31"/>
      <c r="SLC331" s="31"/>
      <c r="SLD331" s="31"/>
      <c r="SLE331" s="31"/>
      <c r="SLF331" s="31"/>
      <c r="SLG331" s="31"/>
      <c r="SLH331" s="31"/>
      <c r="SLI331" s="31"/>
      <c r="SLJ331" s="31"/>
      <c r="SLK331" s="31"/>
      <c r="SLL331" s="31"/>
      <c r="SLM331" s="31"/>
      <c r="SLN331" s="31"/>
      <c r="SLO331" s="31"/>
      <c r="SLP331" s="31"/>
      <c r="SLQ331" s="31"/>
      <c r="SLR331" s="31"/>
      <c r="SLS331" s="31"/>
      <c r="SLT331" s="31"/>
      <c r="SLU331" s="31"/>
      <c r="SLV331" s="31"/>
      <c r="SLW331" s="31"/>
      <c r="SLX331" s="31"/>
      <c r="SLY331" s="31"/>
      <c r="SLZ331" s="31"/>
      <c r="SMA331" s="31"/>
      <c r="SMB331" s="31"/>
      <c r="SMC331" s="31"/>
      <c r="SMD331" s="31"/>
      <c r="SME331" s="31"/>
      <c r="SMF331" s="31"/>
      <c r="SMG331" s="31"/>
      <c r="SMH331" s="31"/>
      <c r="SMI331" s="31"/>
      <c r="SMJ331" s="31"/>
      <c r="SMK331" s="31"/>
      <c r="SML331" s="31"/>
      <c r="SMM331" s="31"/>
      <c r="SMN331" s="31"/>
      <c r="SMO331" s="31"/>
      <c r="SMP331" s="31"/>
      <c r="SMQ331" s="31"/>
      <c r="SMR331" s="31"/>
      <c r="SMS331" s="31"/>
      <c r="SMT331" s="31"/>
      <c r="SMU331" s="31"/>
      <c r="SMV331" s="31"/>
      <c r="SMW331" s="31"/>
      <c r="SMX331" s="31"/>
      <c r="SMY331" s="31"/>
      <c r="SMZ331" s="31"/>
      <c r="SNA331" s="31"/>
      <c r="SNB331" s="31"/>
      <c r="SNC331" s="31"/>
      <c r="SND331" s="31"/>
      <c r="SNE331" s="31"/>
      <c r="SNF331" s="31"/>
      <c r="SNG331" s="31"/>
      <c r="SNH331" s="31"/>
      <c r="SNI331" s="31"/>
      <c r="SNJ331" s="31"/>
      <c r="SNK331" s="31"/>
      <c r="SNL331" s="31"/>
      <c r="SNM331" s="31"/>
      <c r="SNN331" s="31"/>
      <c r="SNO331" s="31"/>
      <c r="SNP331" s="31"/>
      <c r="SNQ331" s="31"/>
      <c r="SNR331" s="31"/>
      <c r="SNS331" s="31"/>
      <c r="SNT331" s="31"/>
      <c r="SNU331" s="31"/>
      <c r="SNV331" s="31"/>
      <c r="SNW331" s="31"/>
      <c r="SNX331" s="31"/>
      <c r="SNY331" s="31"/>
      <c r="SNZ331" s="31"/>
      <c r="SOA331" s="31"/>
      <c r="SOB331" s="31"/>
      <c r="SOC331" s="31"/>
      <c r="SOD331" s="31"/>
      <c r="SOE331" s="31"/>
      <c r="SOF331" s="31"/>
      <c r="SOG331" s="31"/>
      <c r="SOH331" s="31"/>
      <c r="SOI331" s="31"/>
      <c r="SOJ331" s="31"/>
      <c r="SOK331" s="31"/>
      <c r="SOL331" s="31"/>
      <c r="SOM331" s="31"/>
      <c r="SON331" s="31"/>
      <c r="SOO331" s="31"/>
      <c r="SOP331" s="31"/>
      <c r="SOQ331" s="31"/>
      <c r="SOR331" s="31"/>
      <c r="SOS331" s="31"/>
      <c r="SOT331" s="31"/>
      <c r="SOU331" s="31"/>
      <c r="SOV331" s="31"/>
      <c r="SOW331" s="31"/>
      <c r="SOX331" s="31"/>
      <c r="SOY331" s="31"/>
      <c r="SOZ331" s="31"/>
      <c r="SPA331" s="31"/>
      <c r="SPB331" s="31"/>
      <c r="SPC331" s="31"/>
      <c r="SPD331" s="31"/>
      <c r="SPE331" s="31"/>
      <c r="SPF331" s="31"/>
      <c r="SPG331" s="31"/>
      <c r="SPH331" s="31"/>
      <c r="SPI331" s="31"/>
      <c r="SPJ331" s="31"/>
      <c r="SPK331" s="31"/>
      <c r="SPL331" s="31"/>
      <c r="SPM331" s="31"/>
      <c r="SPN331" s="31"/>
      <c r="SPO331" s="31"/>
      <c r="SPP331" s="31"/>
      <c r="SPQ331" s="31"/>
      <c r="SPR331" s="31"/>
      <c r="SPS331" s="31"/>
      <c r="SPT331" s="31"/>
      <c r="SPU331" s="31"/>
      <c r="SPV331" s="31"/>
      <c r="SPW331" s="31"/>
      <c r="SPX331" s="31"/>
      <c r="SPY331" s="31"/>
      <c r="SPZ331" s="31"/>
      <c r="SQA331" s="31"/>
      <c r="SQB331" s="31"/>
      <c r="SQC331" s="31"/>
      <c r="SQD331" s="31"/>
      <c r="SQE331" s="31"/>
      <c r="SQF331" s="31"/>
      <c r="SQG331" s="31"/>
      <c r="SQH331" s="31"/>
      <c r="SQI331" s="31"/>
      <c r="SQJ331" s="31"/>
      <c r="SQK331" s="31"/>
      <c r="SQL331" s="31"/>
      <c r="SQM331" s="31"/>
      <c r="SQN331" s="31"/>
      <c r="SQO331" s="31"/>
      <c r="SQP331" s="31"/>
      <c r="SQQ331" s="31"/>
      <c r="SQR331" s="31"/>
      <c r="SQS331" s="31"/>
      <c r="SQT331" s="31"/>
      <c r="SQU331" s="31"/>
      <c r="SQV331" s="31"/>
      <c r="SQW331" s="31"/>
      <c r="SQX331" s="31"/>
      <c r="SQY331" s="31"/>
      <c r="SQZ331" s="31"/>
      <c r="SRA331" s="31"/>
      <c r="SRB331" s="31"/>
      <c r="SRC331" s="31"/>
      <c r="SRD331" s="31"/>
      <c r="SRE331" s="31"/>
      <c r="SRF331" s="31"/>
      <c r="SRG331" s="31"/>
      <c r="SRH331" s="31"/>
      <c r="SRI331" s="31"/>
      <c r="SRJ331" s="31"/>
      <c r="SRK331" s="31"/>
      <c r="SRL331" s="31"/>
      <c r="SRM331" s="31"/>
      <c r="SRN331" s="31"/>
      <c r="SRO331" s="31"/>
      <c r="SRP331" s="31"/>
      <c r="SRQ331" s="31"/>
      <c r="SRR331" s="31"/>
      <c r="SRS331" s="31"/>
      <c r="SRT331" s="31"/>
      <c r="SRU331" s="31"/>
      <c r="SRV331" s="31"/>
      <c r="SRW331" s="31"/>
      <c r="SRX331" s="31"/>
      <c r="SRY331" s="31"/>
      <c r="SRZ331" s="31"/>
      <c r="SSA331" s="31"/>
      <c r="SSB331" s="31"/>
      <c r="SSC331" s="31"/>
      <c r="SSD331" s="31"/>
      <c r="SSE331" s="31"/>
      <c r="SSF331" s="31"/>
      <c r="SSG331" s="31"/>
      <c r="SSH331" s="31"/>
      <c r="SSI331" s="31"/>
      <c r="SSJ331" s="31"/>
      <c r="SSK331" s="31"/>
      <c r="SSL331" s="31"/>
      <c r="SSM331" s="31"/>
      <c r="SSN331" s="31"/>
      <c r="SSO331" s="31"/>
      <c r="SSP331" s="31"/>
      <c r="SSQ331" s="31"/>
      <c r="SSR331" s="31"/>
      <c r="SSS331" s="31"/>
      <c r="SST331" s="31"/>
      <c r="SSU331" s="31"/>
      <c r="SSV331" s="31"/>
      <c r="SSW331" s="31"/>
      <c r="SSX331" s="31"/>
      <c r="SSY331" s="31"/>
      <c r="SSZ331" s="31"/>
      <c r="STA331" s="31"/>
      <c r="STB331" s="31"/>
      <c r="STC331" s="31"/>
      <c r="STD331" s="31"/>
      <c r="STE331" s="31"/>
      <c r="STF331" s="31"/>
      <c r="STG331" s="31"/>
      <c r="STH331" s="31"/>
      <c r="STI331" s="31"/>
      <c r="STJ331" s="31"/>
      <c r="STK331" s="31"/>
      <c r="STL331" s="31"/>
      <c r="STM331" s="31"/>
      <c r="STN331" s="31"/>
      <c r="STO331" s="31"/>
      <c r="STP331" s="31"/>
      <c r="STQ331" s="31"/>
      <c r="STR331" s="31"/>
      <c r="STS331" s="31"/>
      <c r="STT331" s="31"/>
      <c r="STU331" s="31"/>
      <c r="STV331" s="31"/>
      <c r="STW331" s="31"/>
      <c r="STX331" s="31"/>
      <c r="STY331" s="31"/>
      <c r="STZ331" s="31"/>
      <c r="SUA331" s="31"/>
      <c r="SUB331" s="31"/>
      <c r="SUC331" s="31"/>
      <c r="SUD331" s="31"/>
      <c r="SUE331" s="31"/>
      <c r="SUF331" s="31"/>
      <c r="SUG331" s="31"/>
      <c r="SUH331" s="31"/>
      <c r="SUI331" s="31"/>
      <c r="SUJ331" s="31"/>
      <c r="SUK331" s="31"/>
      <c r="SUL331" s="31"/>
      <c r="SUM331" s="31"/>
      <c r="SUN331" s="31"/>
      <c r="SUO331" s="31"/>
      <c r="SUP331" s="31"/>
      <c r="SUQ331" s="31"/>
      <c r="SUR331" s="31"/>
      <c r="SUS331" s="31"/>
      <c r="SUT331" s="31"/>
      <c r="SUU331" s="31"/>
      <c r="SUV331" s="31"/>
      <c r="SUW331" s="31"/>
      <c r="SUX331" s="31"/>
      <c r="SUY331" s="31"/>
      <c r="SUZ331" s="31"/>
      <c r="SVA331" s="31"/>
      <c r="SVB331" s="31"/>
      <c r="SVC331" s="31"/>
      <c r="SVD331" s="31"/>
      <c r="SVE331" s="31"/>
      <c r="SVF331" s="31"/>
      <c r="SVG331" s="31"/>
      <c r="SVH331" s="31"/>
      <c r="SVI331" s="31"/>
      <c r="SVJ331" s="31"/>
      <c r="SVK331" s="31"/>
      <c r="SVL331" s="31"/>
      <c r="SVM331" s="31"/>
      <c r="SVN331" s="31"/>
      <c r="SVO331" s="31"/>
      <c r="SVP331" s="31"/>
      <c r="SVQ331" s="31"/>
      <c r="SVR331" s="31"/>
      <c r="SVS331" s="31"/>
      <c r="SVT331" s="31"/>
      <c r="SVU331" s="31"/>
      <c r="SVV331" s="31"/>
      <c r="SVW331" s="31"/>
      <c r="SVX331" s="31"/>
      <c r="SVY331" s="31"/>
      <c r="SVZ331" s="31"/>
      <c r="SWA331" s="31"/>
      <c r="SWB331" s="31"/>
      <c r="SWC331" s="31"/>
      <c r="SWD331" s="31"/>
      <c r="SWE331" s="31"/>
      <c r="SWF331" s="31"/>
      <c r="SWG331" s="31"/>
      <c r="SWH331" s="31"/>
      <c r="SWI331" s="31"/>
      <c r="SWJ331" s="31"/>
      <c r="SWK331" s="31"/>
      <c r="SWL331" s="31"/>
      <c r="SWM331" s="31"/>
      <c r="SWN331" s="31"/>
      <c r="SWO331" s="31"/>
      <c r="SWP331" s="31"/>
      <c r="SWQ331" s="31"/>
      <c r="SWR331" s="31"/>
      <c r="SWS331" s="31"/>
      <c r="SWT331" s="31"/>
      <c r="SWU331" s="31"/>
      <c r="SWV331" s="31"/>
      <c r="SWW331" s="31"/>
      <c r="SWX331" s="31"/>
      <c r="SWY331" s="31"/>
      <c r="SWZ331" s="31"/>
      <c r="SXA331" s="31"/>
      <c r="SXB331" s="31"/>
      <c r="SXC331" s="31"/>
      <c r="SXD331" s="31"/>
      <c r="SXE331" s="31"/>
      <c r="SXF331" s="31"/>
      <c r="SXG331" s="31"/>
      <c r="SXH331" s="31"/>
      <c r="SXI331" s="31"/>
      <c r="SXJ331" s="31"/>
      <c r="SXK331" s="31"/>
      <c r="SXL331" s="31"/>
      <c r="SXM331" s="31"/>
      <c r="SXN331" s="31"/>
      <c r="SXO331" s="31"/>
      <c r="SXP331" s="31"/>
      <c r="SXQ331" s="31"/>
      <c r="SXR331" s="31"/>
      <c r="SXS331" s="31"/>
      <c r="SXT331" s="31"/>
      <c r="SXU331" s="31"/>
      <c r="SXV331" s="31"/>
      <c r="SXW331" s="31"/>
      <c r="SXX331" s="31"/>
      <c r="SXY331" s="31"/>
      <c r="SXZ331" s="31"/>
      <c r="SYA331" s="31"/>
      <c r="SYB331" s="31"/>
      <c r="SYC331" s="31"/>
      <c r="SYD331" s="31"/>
      <c r="SYE331" s="31"/>
      <c r="SYF331" s="31"/>
      <c r="SYG331" s="31"/>
      <c r="SYH331" s="31"/>
      <c r="SYI331" s="31"/>
      <c r="SYJ331" s="31"/>
      <c r="SYK331" s="31"/>
      <c r="SYL331" s="31"/>
      <c r="SYM331" s="31"/>
      <c r="SYN331" s="31"/>
      <c r="SYO331" s="31"/>
      <c r="SYP331" s="31"/>
      <c r="SYQ331" s="31"/>
      <c r="SYR331" s="31"/>
      <c r="SYS331" s="31"/>
      <c r="SYT331" s="31"/>
      <c r="SYU331" s="31"/>
      <c r="SYV331" s="31"/>
      <c r="SYW331" s="31"/>
      <c r="SYX331" s="31"/>
      <c r="SYY331" s="31"/>
      <c r="SYZ331" s="31"/>
      <c r="SZA331" s="31"/>
      <c r="SZB331" s="31"/>
      <c r="SZC331" s="31"/>
      <c r="SZD331" s="31"/>
      <c r="SZE331" s="31"/>
      <c r="SZF331" s="31"/>
      <c r="SZG331" s="31"/>
      <c r="SZH331" s="31"/>
      <c r="SZI331" s="31"/>
      <c r="SZJ331" s="31"/>
      <c r="SZK331" s="31"/>
      <c r="SZL331" s="31"/>
      <c r="SZM331" s="31"/>
      <c r="SZN331" s="31"/>
      <c r="SZO331" s="31"/>
      <c r="SZP331" s="31"/>
      <c r="SZQ331" s="31"/>
      <c r="SZR331" s="31"/>
      <c r="SZS331" s="31"/>
      <c r="SZT331" s="31"/>
      <c r="SZU331" s="31"/>
      <c r="SZV331" s="31"/>
      <c r="SZW331" s="31"/>
      <c r="SZX331" s="31"/>
      <c r="SZY331" s="31"/>
      <c r="SZZ331" s="31"/>
      <c r="TAA331" s="31"/>
      <c r="TAB331" s="31"/>
      <c r="TAC331" s="31"/>
      <c r="TAD331" s="31"/>
      <c r="TAE331" s="31"/>
      <c r="TAF331" s="31"/>
      <c r="TAG331" s="31"/>
      <c r="TAH331" s="31"/>
      <c r="TAI331" s="31"/>
      <c r="TAJ331" s="31"/>
      <c r="TAK331" s="31"/>
      <c r="TAL331" s="31"/>
      <c r="TAM331" s="31"/>
      <c r="TAN331" s="31"/>
      <c r="TAO331" s="31"/>
      <c r="TAP331" s="31"/>
      <c r="TAQ331" s="31"/>
      <c r="TAR331" s="31"/>
      <c r="TAS331" s="31"/>
      <c r="TAT331" s="31"/>
      <c r="TAU331" s="31"/>
      <c r="TAV331" s="31"/>
      <c r="TAW331" s="31"/>
      <c r="TAX331" s="31"/>
      <c r="TAY331" s="31"/>
      <c r="TAZ331" s="31"/>
      <c r="TBA331" s="31"/>
      <c r="TBB331" s="31"/>
      <c r="TBC331" s="31"/>
      <c r="TBD331" s="31"/>
      <c r="TBE331" s="31"/>
      <c r="TBF331" s="31"/>
      <c r="TBG331" s="31"/>
      <c r="TBH331" s="31"/>
      <c r="TBI331" s="31"/>
      <c r="TBJ331" s="31"/>
      <c r="TBK331" s="31"/>
      <c r="TBL331" s="31"/>
      <c r="TBM331" s="31"/>
      <c r="TBN331" s="31"/>
      <c r="TBO331" s="31"/>
      <c r="TBP331" s="31"/>
      <c r="TBQ331" s="31"/>
      <c r="TBR331" s="31"/>
      <c r="TBS331" s="31"/>
      <c r="TBT331" s="31"/>
      <c r="TBU331" s="31"/>
      <c r="TBV331" s="31"/>
      <c r="TBW331" s="31"/>
      <c r="TBX331" s="31"/>
      <c r="TBY331" s="31"/>
      <c r="TBZ331" s="31"/>
      <c r="TCA331" s="31"/>
      <c r="TCB331" s="31"/>
      <c r="TCC331" s="31"/>
      <c r="TCD331" s="31"/>
      <c r="TCE331" s="31"/>
      <c r="TCF331" s="31"/>
      <c r="TCG331" s="31"/>
      <c r="TCH331" s="31"/>
      <c r="TCI331" s="31"/>
      <c r="TCJ331" s="31"/>
      <c r="TCK331" s="31"/>
      <c r="TCL331" s="31"/>
      <c r="TCM331" s="31"/>
      <c r="TCN331" s="31"/>
      <c r="TCO331" s="31"/>
      <c r="TCP331" s="31"/>
      <c r="TCQ331" s="31"/>
      <c r="TCR331" s="31"/>
      <c r="TCS331" s="31"/>
      <c r="TCT331" s="31"/>
      <c r="TCU331" s="31"/>
      <c r="TCV331" s="31"/>
      <c r="TCW331" s="31"/>
      <c r="TCX331" s="31"/>
      <c r="TCY331" s="31"/>
      <c r="TCZ331" s="31"/>
      <c r="TDA331" s="31"/>
      <c r="TDB331" s="31"/>
      <c r="TDC331" s="31"/>
      <c r="TDD331" s="31"/>
      <c r="TDE331" s="31"/>
      <c r="TDF331" s="31"/>
      <c r="TDG331" s="31"/>
      <c r="TDH331" s="31"/>
      <c r="TDI331" s="31"/>
      <c r="TDJ331" s="31"/>
      <c r="TDK331" s="31"/>
      <c r="TDL331" s="31"/>
      <c r="TDM331" s="31"/>
      <c r="TDN331" s="31"/>
      <c r="TDO331" s="31"/>
      <c r="TDP331" s="31"/>
      <c r="TDQ331" s="31"/>
      <c r="TDR331" s="31"/>
      <c r="TDS331" s="31"/>
      <c r="TDT331" s="31"/>
      <c r="TDU331" s="31"/>
      <c r="TDV331" s="31"/>
      <c r="TDW331" s="31"/>
      <c r="TDX331" s="31"/>
      <c r="TDY331" s="31"/>
      <c r="TDZ331" s="31"/>
      <c r="TEA331" s="31"/>
      <c r="TEB331" s="31"/>
      <c r="TEC331" s="31"/>
      <c r="TED331" s="31"/>
      <c r="TEE331" s="31"/>
      <c r="TEF331" s="31"/>
      <c r="TEG331" s="31"/>
      <c r="TEH331" s="31"/>
      <c r="TEI331" s="31"/>
      <c r="TEJ331" s="31"/>
      <c r="TEK331" s="31"/>
      <c r="TEL331" s="31"/>
      <c r="TEM331" s="31"/>
      <c r="TEN331" s="31"/>
      <c r="TEO331" s="31"/>
      <c r="TEP331" s="31"/>
      <c r="TEQ331" s="31"/>
      <c r="TER331" s="31"/>
      <c r="TES331" s="31"/>
      <c r="TET331" s="31"/>
      <c r="TEU331" s="31"/>
      <c r="TEV331" s="31"/>
      <c r="TEW331" s="31"/>
      <c r="TEX331" s="31"/>
      <c r="TEY331" s="31"/>
      <c r="TEZ331" s="31"/>
      <c r="TFA331" s="31"/>
      <c r="TFB331" s="31"/>
      <c r="TFC331" s="31"/>
      <c r="TFD331" s="31"/>
      <c r="TFE331" s="31"/>
      <c r="TFF331" s="31"/>
      <c r="TFG331" s="31"/>
      <c r="TFH331" s="31"/>
      <c r="TFI331" s="31"/>
      <c r="TFJ331" s="31"/>
      <c r="TFK331" s="31"/>
      <c r="TFL331" s="31"/>
      <c r="TFM331" s="31"/>
      <c r="TFN331" s="31"/>
      <c r="TFO331" s="31"/>
      <c r="TFP331" s="31"/>
      <c r="TFQ331" s="31"/>
      <c r="TFR331" s="31"/>
      <c r="TFS331" s="31"/>
      <c r="TFT331" s="31"/>
      <c r="TFU331" s="31"/>
      <c r="TFV331" s="31"/>
      <c r="TFW331" s="31"/>
      <c r="TFX331" s="31"/>
      <c r="TFY331" s="31"/>
      <c r="TFZ331" s="31"/>
      <c r="TGA331" s="31"/>
      <c r="TGB331" s="31"/>
      <c r="TGC331" s="31"/>
      <c r="TGD331" s="31"/>
      <c r="TGE331" s="31"/>
      <c r="TGF331" s="31"/>
      <c r="TGG331" s="31"/>
      <c r="TGH331" s="31"/>
      <c r="TGI331" s="31"/>
      <c r="TGJ331" s="31"/>
      <c r="TGK331" s="31"/>
      <c r="TGL331" s="31"/>
      <c r="TGM331" s="31"/>
      <c r="TGN331" s="31"/>
      <c r="TGO331" s="31"/>
      <c r="TGP331" s="31"/>
      <c r="TGQ331" s="31"/>
      <c r="TGR331" s="31"/>
      <c r="TGS331" s="31"/>
      <c r="TGT331" s="31"/>
      <c r="TGU331" s="31"/>
      <c r="TGV331" s="31"/>
      <c r="TGW331" s="31"/>
      <c r="TGX331" s="31"/>
      <c r="TGY331" s="31"/>
      <c r="TGZ331" s="31"/>
      <c r="THA331" s="31"/>
      <c r="THB331" s="31"/>
      <c r="THC331" s="31"/>
      <c r="THD331" s="31"/>
      <c r="THE331" s="31"/>
      <c r="THF331" s="31"/>
      <c r="THG331" s="31"/>
      <c r="THH331" s="31"/>
      <c r="THI331" s="31"/>
      <c r="THJ331" s="31"/>
      <c r="THK331" s="31"/>
      <c r="THL331" s="31"/>
      <c r="THM331" s="31"/>
      <c r="THN331" s="31"/>
      <c r="THO331" s="31"/>
      <c r="THP331" s="31"/>
      <c r="THQ331" s="31"/>
      <c r="THR331" s="31"/>
      <c r="THS331" s="31"/>
      <c r="THT331" s="31"/>
      <c r="THU331" s="31"/>
      <c r="THV331" s="31"/>
      <c r="THW331" s="31"/>
      <c r="THX331" s="31"/>
      <c r="THY331" s="31"/>
      <c r="THZ331" s="31"/>
      <c r="TIA331" s="31"/>
      <c r="TIB331" s="31"/>
      <c r="TIC331" s="31"/>
      <c r="TID331" s="31"/>
      <c r="TIE331" s="31"/>
      <c r="TIF331" s="31"/>
      <c r="TIG331" s="31"/>
      <c r="TIH331" s="31"/>
      <c r="TII331" s="31"/>
      <c r="TIJ331" s="31"/>
      <c r="TIK331" s="31"/>
      <c r="TIL331" s="31"/>
      <c r="TIM331" s="31"/>
      <c r="TIN331" s="31"/>
      <c r="TIO331" s="31"/>
      <c r="TIP331" s="31"/>
      <c r="TIQ331" s="31"/>
      <c r="TIR331" s="31"/>
      <c r="TIS331" s="31"/>
      <c r="TIT331" s="31"/>
      <c r="TIU331" s="31"/>
      <c r="TIV331" s="31"/>
      <c r="TIW331" s="31"/>
      <c r="TIX331" s="31"/>
      <c r="TIY331" s="31"/>
      <c r="TIZ331" s="31"/>
      <c r="TJA331" s="31"/>
      <c r="TJB331" s="31"/>
      <c r="TJC331" s="31"/>
      <c r="TJD331" s="31"/>
      <c r="TJE331" s="31"/>
      <c r="TJF331" s="31"/>
      <c r="TJG331" s="31"/>
      <c r="TJH331" s="31"/>
      <c r="TJI331" s="31"/>
      <c r="TJJ331" s="31"/>
      <c r="TJK331" s="31"/>
      <c r="TJL331" s="31"/>
      <c r="TJM331" s="31"/>
      <c r="TJN331" s="31"/>
      <c r="TJO331" s="31"/>
      <c r="TJP331" s="31"/>
      <c r="TJQ331" s="31"/>
      <c r="TJR331" s="31"/>
      <c r="TJS331" s="31"/>
      <c r="TJT331" s="31"/>
      <c r="TJU331" s="31"/>
      <c r="TJV331" s="31"/>
      <c r="TJW331" s="31"/>
      <c r="TJX331" s="31"/>
      <c r="TJY331" s="31"/>
      <c r="TJZ331" s="31"/>
      <c r="TKA331" s="31"/>
      <c r="TKB331" s="31"/>
      <c r="TKC331" s="31"/>
      <c r="TKD331" s="31"/>
      <c r="TKE331" s="31"/>
      <c r="TKF331" s="31"/>
      <c r="TKG331" s="31"/>
      <c r="TKH331" s="31"/>
      <c r="TKI331" s="31"/>
      <c r="TKJ331" s="31"/>
      <c r="TKK331" s="31"/>
      <c r="TKL331" s="31"/>
      <c r="TKM331" s="31"/>
      <c r="TKN331" s="31"/>
      <c r="TKO331" s="31"/>
      <c r="TKP331" s="31"/>
      <c r="TKQ331" s="31"/>
      <c r="TKR331" s="31"/>
      <c r="TKS331" s="31"/>
      <c r="TKT331" s="31"/>
      <c r="TKU331" s="31"/>
      <c r="TKV331" s="31"/>
      <c r="TKW331" s="31"/>
      <c r="TKX331" s="31"/>
      <c r="TKY331" s="31"/>
      <c r="TKZ331" s="31"/>
      <c r="TLA331" s="31"/>
      <c r="TLB331" s="31"/>
      <c r="TLC331" s="31"/>
      <c r="TLD331" s="31"/>
      <c r="TLE331" s="31"/>
      <c r="TLF331" s="31"/>
      <c r="TLG331" s="31"/>
      <c r="TLH331" s="31"/>
      <c r="TLI331" s="31"/>
      <c r="TLJ331" s="31"/>
      <c r="TLK331" s="31"/>
      <c r="TLL331" s="31"/>
      <c r="TLM331" s="31"/>
      <c r="TLN331" s="31"/>
      <c r="TLO331" s="31"/>
      <c r="TLP331" s="31"/>
      <c r="TLQ331" s="31"/>
      <c r="TLR331" s="31"/>
      <c r="TLS331" s="31"/>
      <c r="TLT331" s="31"/>
      <c r="TLU331" s="31"/>
      <c r="TLV331" s="31"/>
      <c r="TLW331" s="31"/>
      <c r="TLX331" s="31"/>
      <c r="TLY331" s="31"/>
      <c r="TLZ331" s="31"/>
      <c r="TMA331" s="31"/>
      <c r="TMB331" s="31"/>
      <c r="TMC331" s="31"/>
      <c r="TMD331" s="31"/>
      <c r="TME331" s="31"/>
      <c r="TMF331" s="31"/>
      <c r="TMG331" s="31"/>
      <c r="TMH331" s="31"/>
      <c r="TMI331" s="31"/>
      <c r="TMJ331" s="31"/>
      <c r="TMK331" s="31"/>
      <c r="TML331" s="31"/>
      <c r="TMM331" s="31"/>
      <c r="TMN331" s="31"/>
      <c r="TMO331" s="31"/>
      <c r="TMP331" s="31"/>
      <c r="TMQ331" s="31"/>
      <c r="TMR331" s="31"/>
      <c r="TMS331" s="31"/>
      <c r="TMT331" s="31"/>
      <c r="TMU331" s="31"/>
      <c r="TMV331" s="31"/>
      <c r="TMW331" s="31"/>
      <c r="TMX331" s="31"/>
      <c r="TMY331" s="31"/>
      <c r="TMZ331" s="31"/>
      <c r="TNA331" s="31"/>
      <c r="TNB331" s="31"/>
      <c r="TNC331" s="31"/>
      <c r="TND331" s="31"/>
      <c r="TNE331" s="31"/>
      <c r="TNF331" s="31"/>
      <c r="TNG331" s="31"/>
      <c r="TNH331" s="31"/>
      <c r="TNI331" s="31"/>
      <c r="TNJ331" s="31"/>
      <c r="TNK331" s="31"/>
      <c r="TNL331" s="31"/>
      <c r="TNM331" s="31"/>
      <c r="TNN331" s="31"/>
      <c r="TNO331" s="31"/>
      <c r="TNP331" s="31"/>
      <c r="TNQ331" s="31"/>
      <c r="TNR331" s="31"/>
      <c r="TNS331" s="31"/>
      <c r="TNT331" s="31"/>
      <c r="TNU331" s="31"/>
      <c r="TNV331" s="31"/>
      <c r="TNW331" s="31"/>
      <c r="TNX331" s="31"/>
      <c r="TNY331" s="31"/>
      <c r="TNZ331" s="31"/>
      <c r="TOA331" s="31"/>
      <c r="TOB331" s="31"/>
      <c r="TOC331" s="31"/>
      <c r="TOD331" s="31"/>
      <c r="TOE331" s="31"/>
      <c r="TOF331" s="31"/>
      <c r="TOG331" s="31"/>
      <c r="TOH331" s="31"/>
      <c r="TOI331" s="31"/>
      <c r="TOJ331" s="31"/>
      <c r="TOK331" s="31"/>
      <c r="TOL331" s="31"/>
      <c r="TOM331" s="31"/>
      <c r="TON331" s="31"/>
      <c r="TOO331" s="31"/>
      <c r="TOP331" s="31"/>
      <c r="TOQ331" s="31"/>
      <c r="TOR331" s="31"/>
      <c r="TOS331" s="31"/>
      <c r="TOT331" s="31"/>
      <c r="TOU331" s="31"/>
      <c r="TOV331" s="31"/>
      <c r="TOW331" s="31"/>
      <c r="TOX331" s="31"/>
      <c r="TOY331" s="31"/>
      <c r="TOZ331" s="31"/>
      <c r="TPA331" s="31"/>
      <c r="TPB331" s="31"/>
      <c r="TPC331" s="31"/>
      <c r="TPD331" s="31"/>
      <c r="TPE331" s="31"/>
      <c r="TPF331" s="31"/>
      <c r="TPG331" s="31"/>
      <c r="TPH331" s="31"/>
      <c r="TPI331" s="31"/>
      <c r="TPJ331" s="31"/>
      <c r="TPK331" s="31"/>
      <c r="TPL331" s="31"/>
      <c r="TPM331" s="31"/>
      <c r="TPN331" s="31"/>
      <c r="TPO331" s="31"/>
      <c r="TPP331" s="31"/>
      <c r="TPQ331" s="31"/>
      <c r="TPR331" s="31"/>
      <c r="TPS331" s="31"/>
      <c r="TPT331" s="31"/>
      <c r="TPU331" s="31"/>
      <c r="TPV331" s="31"/>
      <c r="TPW331" s="31"/>
      <c r="TPX331" s="31"/>
      <c r="TPY331" s="31"/>
      <c r="TPZ331" s="31"/>
      <c r="TQA331" s="31"/>
      <c r="TQB331" s="31"/>
      <c r="TQC331" s="31"/>
      <c r="TQD331" s="31"/>
      <c r="TQE331" s="31"/>
      <c r="TQF331" s="31"/>
      <c r="TQG331" s="31"/>
      <c r="TQH331" s="31"/>
      <c r="TQI331" s="31"/>
      <c r="TQJ331" s="31"/>
      <c r="TQK331" s="31"/>
      <c r="TQL331" s="31"/>
      <c r="TQM331" s="31"/>
      <c r="TQN331" s="31"/>
      <c r="TQO331" s="31"/>
      <c r="TQP331" s="31"/>
      <c r="TQQ331" s="31"/>
      <c r="TQR331" s="31"/>
      <c r="TQS331" s="31"/>
      <c r="TQT331" s="31"/>
      <c r="TQU331" s="31"/>
      <c r="TQV331" s="31"/>
      <c r="TQW331" s="31"/>
      <c r="TQX331" s="31"/>
      <c r="TQY331" s="31"/>
      <c r="TQZ331" s="31"/>
      <c r="TRA331" s="31"/>
      <c r="TRB331" s="31"/>
      <c r="TRC331" s="31"/>
      <c r="TRD331" s="31"/>
      <c r="TRE331" s="31"/>
      <c r="TRF331" s="31"/>
      <c r="TRG331" s="31"/>
      <c r="TRH331" s="31"/>
      <c r="TRI331" s="31"/>
      <c r="TRJ331" s="31"/>
      <c r="TRK331" s="31"/>
      <c r="TRL331" s="31"/>
      <c r="TRM331" s="31"/>
      <c r="TRN331" s="31"/>
      <c r="TRO331" s="31"/>
      <c r="TRP331" s="31"/>
      <c r="TRQ331" s="31"/>
      <c r="TRR331" s="31"/>
      <c r="TRS331" s="31"/>
      <c r="TRT331" s="31"/>
      <c r="TRU331" s="31"/>
      <c r="TRV331" s="31"/>
      <c r="TRW331" s="31"/>
      <c r="TRX331" s="31"/>
      <c r="TRY331" s="31"/>
      <c r="TRZ331" s="31"/>
      <c r="TSA331" s="31"/>
      <c r="TSB331" s="31"/>
      <c r="TSC331" s="31"/>
      <c r="TSD331" s="31"/>
      <c r="TSE331" s="31"/>
      <c r="TSF331" s="31"/>
      <c r="TSG331" s="31"/>
      <c r="TSH331" s="31"/>
      <c r="TSI331" s="31"/>
      <c r="TSJ331" s="31"/>
      <c r="TSK331" s="31"/>
      <c r="TSL331" s="31"/>
      <c r="TSM331" s="31"/>
      <c r="TSN331" s="31"/>
      <c r="TSO331" s="31"/>
      <c r="TSP331" s="31"/>
      <c r="TSQ331" s="31"/>
      <c r="TSR331" s="31"/>
      <c r="TSS331" s="31"/>
      <c r="TST331" s="31"/>
      <c r="TSU331" s="31"/>
      <c r="TSV331" s="31"/>
      <c r="TSW331" s="31"/>
      <c r="TSX331" s="31"/>
      <c r="TSY331" s="31"/>
      <c r="TSZ331" s="31"/>
      <c r="TTA331" s="31"/>
      <c r="TTB331" s="31"/>
      <c r="TTC331" s="31"/>
      <c r="TTD331" s="31"/>
      <c r="TTE331" s="31"/>
      <c r="TTF331" s="31"/>
      <c r="TTG331" s="31"/>
      <c r="TTH331" s="31"/>
      <c r="TTI331" s="31"/>
      <c r="TTJ331" s="31"/>
      <c r="TTK331" s="31"/>
      <c r="TTL331" s="31"/>
      <c r="TTM331" s="31"/>
      <c r="TTN331" s="31"/>
      <c r="TTO331" s="31"/>
      <c r="TTP331" s="31"/>
      <c r="TTQ331" s="31"/>
      <c r="TTR331" s="31"/>
      <c r="TTS331" s="31"/>
      <c r="TTT331" s="31"/>
      <c r="TTU331" s="31"/>
      <c r="TTV331" s="31"/>
      <c r="TTW331" s="31"/>
      <c r="TTX331" s="31"/>
      <c r="TTY331" s="31"/>
      <c r="TTZ331" s="31"/>
      <c r="TUA331" s="31"/>
      <c r="TUB331" s="31"/>
      <c r="TUC331" s="31"/>
      <c r="TUD331" s="31"/>
      <c r="TUE331" s="31"/>
      <c r="TUF331" s="31"/>
      <c r="TUG331" s="31"/>
      <c r="TUH331" s="31"/>
      <c r="TUI331" s="31"/>
      <c r="TUJ331" s="31"/>
      <c r="TUK331" s="31"/>
      <c r="TUL331" s="31"/>
      <c r="TUM331" s="31"/>
      <c r="TUN331" s="31"/>
      <c r="TUO331" s="31"/>
      <c r="TUP331" s="31"/>
      <c r="TUQ331" s="31"/>
      <c r="TUR331" s="31"/>
      <c r="TUS331" s="31"/>
      <c r="TUT331" s="31"/>
      <c r="TUU331" s="31"/>
      <c r="TUV331" s="31"/>
      <c r="TUW331" s="31"/>
      <c r="TUX331" s="31"/>
      <c r="TUY331" s="31"/>
      <c r="TUZ331" s="31"/>
      <c r="TVA331" s="31"/>
      <c r="TVB331" s="31"/>
      <c r="TVC331" s="31"/>
      <c r="TVD331" s="31"/>
      <c r="TVE331" s="31"/>
      <c r="TVF331" s="31"/>
      <c r="TVG331" s="31"/>
      <c r="TVH331" s="31"/>
      <c r="TVI331" s="31"/>
      <c r="TVJ331" s="31"/>
      <c r="TVK331" s="31"/>
      <c r="TVL331" s="31"/>
      <c r="TVM331" s="31"/>
      <c r="TVN331" s="31"/>
      <c r="TVO331" s="31"/>
      <c r="TVP331" s="31"/>
      <c r="TVQ331" s="31"/>
      <c r="TVR331" s="31"/>
      <c r="TVS331" s="31"/>
      <c r="TVT331" s="31"/>
      <c r="TVU331" s="31"/>
      <c r="TVV331" s="31"/>
      <c r="TVW331" s="31"/>
      <c r="TVX331" s="31"/>
      <c r="TVY331" s="31"/>
      <c r="TVZ331" s="31"/>
      <c r="TWA331" s="31"/>
      <c r="TWB331" s="31"/>
      <c r="TWC331" s="31"/>
      <c r="TWD331" s="31"/>
      <c r="TWE331" s="31"/>
      <c r="TWF331" s="31"/>
      <c r="TWG331" s="31"/>
      <c r="TWH331" s="31"/>
      <c r="TWI331" s="31"/>
      <c r="TWJ331" s="31"/>
      <c r="TWK331" s="31"/>
      <c r="TWL331" s="31"/>
      <c r="TWM331" s="31"/>
      <c r="TWN331" s="31"/>
      <c r="TWO331" s="31"/>
      <c r="TWP331" s="31"/>
      <c r="TWQ331" s="31"/>
      <c r="TWR331" s="31"/>
      <c r="TWS331" s="31"/>
      <c r="TWT331" s="31"/>
      <c r="TWU331" s="31"/>
      <c r="TWV331" s="31"/>
      <c r="TWW331" s="31"/>
      <c r="TWX331" s="31"/>
      <c r="TWY331" s="31"/>
      <c r="TWZ331" s="31"/>
      <c r="TXA331" s="31"/>
      <c r="TXB331" s="31"/>
      <c r="TXC331" s="31"/>
      <c r="TXD331" s="31"/>
      <c r="TXE331" s="31"/>
      <c r="TXF331" s="31"/>
      <c r="TXG331" s="31"/>
      <c r="TXH331" s="31"/>
      <c r="TXI331" s="31"/>
      <c r="TXJ331" s="31"/>
      <c r="TXK331" s="31"/>
      <c r="TXL331" s="31"/>
      <c r="TXM331" s="31"/>
      <c r="TXN331" s="31"/>
      <c r="TXO331" s="31"/>
      <c r="TXP331" s="31"/>
      <c r="TXQ331" s="31"/>
      <c r="TXR331" s="31"/>
      <c r="TXS331" s="31"/>
      <c r="TXT331" s="31"/>
      <c r="TXU331" s="31"/>
      <c r="TXV331" s="31"/>
      <c r="TXW331" s="31"/>
      <c r="TXX331" s="31"/>
      <c r="TXY331" s="31"/>
      <c r="TXZ331" s="31"/>
      <c r="TYA331" s="31"/>
      <c r="TYB331" s="31"/>
      <c r="TYC331" s="31"/>
      <c r="TYD331" s="31"/>
      <c r="TYE331" s="31"/>
      <c r="TYF331" s="31"/>
      <c r="TYG331" s="31"/>
      <c r="TYH331" s="31"/>
      <c r="TYI331" s="31"/>
      <c r="TYJ331" s="31"/>
      <c r="TYK331" s="31"/>
      <c r="TYL331" s="31"/>
      <c r="TYM331" s="31"/>
      <c r="TYN331" s="31"/>
      <c r="TYO331" s="31"/>
      <c r="TYP331" s="31"/>
      <c r="TYQ331" s="31"/>
      <c r="TYR331" s="31"/>
      <c r="TYS331" s="31"/>
      <c r="TYT331" s="31"/>
      <c r="TYU331" s="31"/>
      <c r="TYV331" s="31"/>
      <c r="TYW331" s="31"/>
      <c r="TYX331" s="31"/>
      <c r="TYY331" s="31"/>
      <c r="TYZ331" s="31"/>
      <c r="TZA331" s="31"/>
      <c r="TZB331" s="31"/>
      <c r="TZC331" s="31"/>
      <c r="TZD331" s="31"/>
      <c r="TZE331" s="31"/>
      <c r="TZF331" s="31"/>
      <c r="TZG331" s="31"/>
      <c r="TZH331" s="31"/>
      <c r="TZI331" s="31"/>
      <c r="TZJ331" s="31"/>
      <c r="TZK331" s="31"/>
      <c r="TZL331" s="31"/>
      <c r="TZM331" s="31"/>
      <c r="TZN331" s="31"/>
      <c r="TZO331" s="31"/>
      <c r="TZP331" s="31"/>
      <c r="TZQ331" s="31"/>
      <c r="TZR331" s="31"/>
      <c r="TZS331" s="31"/>
      <c r="TZT331" s="31"/>
      <c r="TZU331" s="31"/>
      <c r="TZV331" s="31"/>
      <c r="TZW331" s="31"/>
      <c r="TZX331" s="31"/>
      <c r="TZY331" s="31"/>
      <c r="TZZ331" s="31"/>
      <c r="UAA331" s="31"/>
      <c r="UAB331" s="31"/>
      <c r="UAC331" s="31"/>
      <c r="UAD331" s="31"/>
      <c r="UAE331" s="31"/>
      <c r="UAF331" s="31"/>
      <c r="UAG331" s="31"/>
      <c r="UAH331" s="31"/>
      <c r="UAI331" s="31"/>
      <c r="UAJ331" s="31"/>
      <c r="UAK331" s="31"/>
      <c r="UAL331" s="31"/>
      <c r="UAM331" s="31"/>
      <c r="UAN331" s="31"/>
      <c r="UAO331" s="31"/>
      <c r="UAP331" s="31"/>
      <c r="UAQ331" s="31"/>
      <c r="UAR331" s="31"/>
      <c r="UAS331" s="31"/>
      <c r="UAT331" s="31"/>
      <c r="UAU331" s="31"/>
      <c r="UAV331" s="31"/>
      <c r="UAW331" s="31"/>
      <c r="UAX331" s="31"/>
      <c r="UAY331" s="31"/>
      <c r="UAZ331" s="31"/>
      <c r="UBA331" s="31"/>
      <c r="UBB331" s="31"/>
      <c r="UBC331" s="31"/>
      <c r="UBD331" s="31"/>
      <c r="UBE331" s="31"/>
      <c r="UBF331" s="31"/>
      <c r="UBG331" s="31"/>
      <c r="UBH331" s="31"/>
      <c r="UBI331" s="31"/>
      <c r="UBJ331" s="31"/>
      <c r="UBK331" s="31"/>
      <c r="UBL331" s="31"/>
      <c r="UBM331" s="31"/>
      <c r="UBN331" s="31"/>
      <c r="UBO331" s="31"/>
      <c r="UBP331" s="31"/>
      <c r="UBQ331" s="31"/>
      <c r="UBR331" s="31"/>
      <c r="UBS331" s="31"/>
      <c r="UBT331" s="31"/>
      <c r="UBU331" s="31"/>
      <c r="UBV331" s="31"/>
      <c r="UBW331" s="31"/>
      <c r="UBX331" s="31"/>
      <c r="UBY331" s="31"/>
      <c r="UBZ331" s="31"/>
      <c r="UCA331" s="31"/>
      <c r="UCB331" s="31"/>
      <c r="UCC331" s="31"/>
      <c r="UCD331" s="31"/>
      <c r="UCE331" s="31"/>
      <c r="UCF331" s="31"/>
      <c r="UCG331" s="31"/>
      <c r="UCH331" s="31"/>
      <c r="UCI331" s="31"/>
      <c r="UCJ331" s="31"/>
      <c r="UCK331" s="31"/>
      <c r="UCL331" s="31"/>
      <c r="UCM331" s="31"/>
      <c r="UCN331" s="31"/>
      <c r="UCO331" s="31"/>
      <c r="UCP331" s="31"/>
      <c r="UCQ331" s="31"/>
      <c r="UCR331" s="31"/>
      <c r="UCS331" s="31"/>
      <c r="UCT331" s="31"/>
      <c r="UCU331" s="31"/>
      <c r="UCV331" s="31"/>
      <c r="UCW331" s="31"/>
      <c r="UCX331" s="31"/>
      <c r="UCY331" s="31"/>
      <c r="UCZ331" s="31"/>
      <c r="UDA331" s="31"/>
      <c r="UDB331" s="31"/>
      <c r="UDC331" s="31"/>
      <c r="UDD331" s="31"/>
      <c r="UDE331" s="31"/>
      <c r="UDF331" s="31"/>
      <c r="UDG331" s="31"/>
      <c r="UDH331" s="31"/>
      <c r="UDI331" s="31"/>
      <c r="UDJ331" s="31"/>
      <c r="UDK331" s="31"/>
      <c r="UDL331" s="31"/>
      <c r="UDM331" s="31"/>
      <c r="UDN331" s="31"/>
      <c r="UDO331" s="31"/>
      <c r="UDP331" s="31"/>
      <c r="UDQ331" s="31"/>
      <c r="UDR331" s="31"/>
      <c r="UDS331" s="31"/>
      <c r="UDT331" s="31"/>
      <c r="UDU331" s="31"/>
      <c r="UDV331" s="31"/>
      <c r="UDW331" s="31"/>
      <c r="UDX331" s="31"/>
      <c r="UDY331" s="31"/>
      <c r="UDZ331" s="31"/>
      <c r="UEA331" s="31"/>
      <c r="UEB331" s="31"/>
      <c r="UEC331" s="31"/>
      <c r="UED331" s="31"/>
      <c r="UEE331" s="31"/>
      <c r="UEF331" s="31"/>
      <c r="UEG331" s="31"/>
      <c r="UEH331" s="31"/>
      <c r="UEI331" s="31"/>
      <c r="UEJ331" s="31"/>
      <c r="UEK331" s="31"/>
      <c r="UEL331" s="31"/>
      <c r="UEM331" s="31"/>
      <c r="UEN331" s="31"/>
      <c r="UEO331" s="31"/>
      <c r="UEP331" s="31"/>
      <c r="UEQ331" s="31"/>
      <c r="UER331" s="31"/>
      <c r="UES331" s="31"/>
      <c r="UET331" s="31"/>
      <c r="UEU331" s="31"/>
      <c r="UEV331" s="31"/>
      <c r="UEW331" s="31"/>
      <c r="UEX331" s="31"/>
      <c r="UEY331" s="31"/>
      <c r="UEZ331" s="31"/>
      <c r="UFA331" s="31"/>
      <c r="UFB331" s="31"/>
      <c r="UFC331" s="31"/>
      <c r="UFD331" s="31"/>
      <c r="UFE331" s="31"/>
      <c r="UFF331" s="31"/>
      <c r="UFG331" s="31"/>
      <c r="UFH331" s="31"/>
      <c r="UFI331" s="31"/>
      <c r="UFJ331" s="31"/>
      <c r="UFK331" s="31"/>
      <c r="UFL331" s="31"/>
      <c r="UFM331" s="31"/>
      <c r="UFN331" s="31"/>
      <c r="UFO331" s="31"/>
      <c r="UFP331" s="31"/>
      <c r="UFQ331" s="31"/>
      <c r="UFR331" s="31"/>
      <c r="UFS331" s="31"/>
      <c r="UFT331" s="31"/>
      <c r="UFU331" s="31"/>
      <c r="UFV331" s="31"/>
      <c r="UFW331" s="31"/>
      <c r="UFX331" s="31"/>
      <c r="UFY331" s="31"/>
      <c r="UFZ331" s="31"/>
      <c r="UGA331" s="31"/>
      <c r="UGB331" s="31"/>
      <c r="UGC331" s="31"/>
      <c r="UGD331" s="31"/>
      <c r="UGE331" s="31"/>
      <c r="UGF331" s="31"/>
      <c r="UGG331" s="31"/>
      <c r="UGH331" s="31"/>
      <c r="UGI331" s="31"/>
      <c r="UGJ331" s="31"/>
      <c r="UGK331" s="31"/>
      <c r="UGL331" s="31"/>
      <c r="UGM331" s="31"/>
      <c r="UGN331" s="31"/>
      <c r="UGO331" s="31"/>
      <c r="UGP331" s="31"/>
      <c r="UGQ331" s="31"/>
      <c r="UGR331" s="31"/>
      <c r="UGS331" s="31"/>
      <c r="UGT331" s="31"/>
      <c r="UGU331" s="31"/>
      <c r="UGV331" s="31"/>
      <c r="UGW331" s="31"/>
      <c r="UGX331" s="31"/>
      <c r="UGY331" s="31"/>
      <c r="UGZ331" s="31"/>
      <c r="UHA331" s="31"/>
      <c r="UHB331" s="31"/>
      <c r="UHC331" s="31"/>
      <c r="UHD331" s="31"/>
      <c r="UHE331" s="31"/>
      <c r="UHF331" s="31"/>
      <c r="UHG331" s="31"/>
      <c r="UHH331" s="31"/>
      <c r="UHI331" s="31"/>
      <c r="UHJ331" s="31"/>
      <c r="UHK331" s="31"/>
      <c r="UHL331" s="31"/>
      <c r="UHM331" s="31"/>
      <c r="UHN331" s="31"/>
      <c r="UHO331" s="31"/>
      <c r="UHP331" s="31"/>
      <c r="UHQ331" s="31"/>
      <c r="UHR331" s="31"/>
      <c r="UHS331" s="31"/>
      <c r="UHT331" s="31"/>
      <c r="UHU331" s="31"/>
      <c r="UHV331" s="31"/>
      <c r="UHW331" s="31"/>
      <c r="UHX331" s="31"/>
      <c r="UHY331" s="31"/>
      <c r="UHZ331" s="31"/>
      <c r="UIA331" s="31"/>
      <c r="UIB331" s="31"/>
      <c r="UIC331" s="31"/>
      <c r="UID331" s="31"/>
      <c r="UIE331" s="31"/>
      <c r="UIF331" s="31"/>
      <c r="UIG331" s="31"/>
      <c r="UIH331" s="31"/>
      <c r="UII331" s="31"/>
      <c r="UIJ331" s="31"/>
      <c r="UIK331" s="31"/>
      <c r="UIL331" s="31"/>
      <c r="UIM331" s="31"/>
      <c r="UIN331" s="31"/>
      <c r="UIO331" s="31"/>
      <c r="UIP331" s="31"/>
      <c r="UIQ331" s="31"/>
      <c r="UIR331" s="31"/>
      <c r="UIS331" s="31"/>
      <c r="UIT331" s="31"/>
      <c r="UIU331" s="31"/>
      <c r="UIV331" s="31"/>
      <c r="UIW331" s="31"/>
      <c r="UIX331" s="31"/>
      <c r="UIY331" s="31"/>
      <c r="UIZ331" s="31"/>
      <c r="UJA331" s="31"/>
      <c r="UJB331" s="31"/>
      <c r="UJC331" s="31"/>
      <c r="UJD331" s="31"/>
      <c r="UJE331" s="31"/>
      <c r="UJF331" s="31"/>
      <c r="UJG331" s="31"/>
      <c r="UJH331" s="31"/>
      <c r="UJI331" s="31"/>
      <c r="UJJ331" s="31"/>
      <c r="UJK331" s="31"/>
      <c r="UJL331" s="31"/>
      <c r="UJM331" s="31"/>
      <c r="UJN331" s="31"/>
      <c r="UJO331" s="31"/>
      <c r="UJP331" s="31"/>
      <c r="UJQ331" s="31"/>
      <c r="UJR331" s="31"/>
      <c r="UJS331" s="31"/>
      <c r="UJT331" s="31"/>
      <c r="UJU331" s="31"/>
      <c r="UJV331" s="31"/>
      <c r="UJW331" s="31"/>
      <c r="UJX331" s="31"/>
      <c r="UJY331" s="31"/>
      <c r="UJZ331" s="31"/>
      <c r="UKA331" s="31"/>
      <c r="UKB331" s="31"/>
      <c r="UKC331" s="31"/>
      <c r="UKD331" s="31"/>
      <c r="UKE331" s="31"/>
      <c r="UKF331" s="31"/>
      <c r="UKG331" s="31"/>
      <c r="UKH331" s="31"/>
      <c r="UKI331" s="31"/>
      <c r="UKJ331" s="31"/>
      <c r="UKK331" s="31"/>
      <c r="UKL331" s="31"/>
      <c r="UKM331" s="31"/>
      <c r="UKN331" s="31"/>
      <c r="UKO331" s="31"/>
      <c r="UKP331" s="31"/>
      <c r="UKQ331" s="31"/>
      <c r="UKR331" s="31"/>
      <c r="UKS331" s="31"/>
      <c r="UKT331" s="31"/>
      <c r="UKU331" s="31"/>
      <c r="UKV331" s="31"/>
      <c r="UKW331" s="31"/>
      <c r="UKX331" s="31"/>
      <c r="UKY331" s="31"/>
      <c r="UKZ331" s="31"/>
      <c r="ULA331" s="31"/>
      <c r="ULB331" s="31"/>
      <c r="ULC331" s="31"/>
      <c r="ULD331" s="31"/>
      <c r="ULE331" s="31"/>
      <c r="ULF331" s="31"/>
      <c r="ULG331" s="31"/>
      <c r="ULH331" s="31"/>
      <c r="ULI331" s="31"/>
      <c r="ULJ331" s="31"/>
      <c r="ULK331" s="31"/>
      <c r="ULL331" s="31"/>
      <c r="ULM331" s="31"/>
      <c r="ULN331" s="31"/>
      <c r="ULO331" s="31"/>
      <c r="ULP331" s="31"/>
      <c r="ULQ331" s="31"/>
      <c r="ULR331" s="31"/>
      <c r="ULS331" s="31"/>
      <c r="ULT331" s="31"/>
      <c r="ULU331" s="31"/>
      <c r="ULV331" s="31"/>
      <c r="ULW331" s="31"/>
      <c r="ULX331" s="31"/>
      <c r="ULY331" s="31"/>
      <c r="ULZ331" s="31"/>
      <c r="UMA331" s="31"/>
      <c r="UMB331" s="31"/>
      <c r="UMC331" s="31"/>
      <c r="UMD331" s="31"/>
      <c r="UME331" s="31"/>
      <c r="UMF331" s="31"/>
      <c r="UMG331" s="31"/>
      <c r="UMH331" s="31"/>
      <c r="UMI331" s="31"/>
      <c r="UMJ331" s="31"/>
      <c r="UMK331" s="31"/>
      <c r="UML331" s="31"/>
      <c r="UMM331" s="31"/>
      <c r="UMN331" s="31"/>
      <c r="UMO331" s="31"/>
      <c r="UMP331" s="31"/>
      <c r="UMQ331" s="31"/>
      <c r="UMR331" s="31"/>
      <c r="UMS331" s="31"/>
      <c r="UMT331" s="31"/>
      <c r="UMU331" s="31"/>
      <c r="UMV331" s="31"/>
      <c r="UMW331" s="31"/>
      <c r="UMX331" s="31"/>
      <c r="UMY331" s="31"/>
      <c r="UMZ331" s="31"/>
      <c r="UNA331" s="31"/>
      <c r="UNB331" s="31"/>
      <c r="UNC331" s="31"/>
      <c r="UND331" s="31"/>
      <c r="UNE331" s="31"/>
      <c r="UNF331" s="31"/>
      <c r="UNG331" s="31"/>
      <c r="UNH331" s="31"/>
      <c r="UNI331" s="31"/>
      <c r="UNJ331" s="31"/>
      <c r="UNK331" s="31"/>
      <c r="UNL331" s="31"/>
      <c r="UNM331" s="31"/>
      <c r="UNN331" s="31"/>
      <c r="UNO331" s="31"/>
      <c r="UNP331" s="31"/>
      <c r="UNQ331" s="31"/>
      <c r="UNR331" s="31"/>
      <c r="UNS331" s="31"/>
      <c r="UNT331" s="31"/>
      <c r="UNU331" s="31"/>
      <c r="UNV331" s="31"/>
      <c r="UNW331" s="31"/>
      <c r="UNX331" s="31"/>
      <c r="UNY331" s="31"/>
      <c r="UNZ331" s="31"/>
      <c r="UOA331" s="31"/>
      <c r="UOB331" s="31"/>
      <c r="UOC331" s="31"/>
      <c r="UOD331" s="31"/>
      <c r="UOE331" s="31"/>
      <c r="UOF331" s="31"/>
      <c r="UOG331" s="31"/>
      <c r="UOH331" s="31"/>
      <c r="UOI331" s="31"/>
      <c r="UOJ331" s="31"/>
      <c r="UOK331" s="31"/>
      <c r="UOL331" s="31"/>
      <c r="UOM331" s="31"/>
      <c r="UON331" s="31"/>
      <c r="UOO331" s="31"/>
      <c r="UOP331" s="31"/>
      <c r="UOQ331" s="31"/>
      <c r="UOR331" s="31"/>
      <c r="UOS331" s="31"/>
      <c r="UOT331" s="31"/>
      <c r="UOU331" s="31"/>
      <c r="UOV331" s="31"/>
      <c r="UOW331" s="31"/>
      <c r="UOX331" s="31"/>
      <c r="UOY331" s="31"/>
      <c r="UOZ331" s="31"/>
      <c r="UPA331" s="31"/>
      <c r="UPB331" s="31"/>
      <c r="UPC331" s="31"/>
      <c r="UPD331" s="31"/>
      <c r="UPE331" s="31"/>
      <c r="UPF331" s="31"/>
      <c r="UPG331" s="31"/>
      <c r="UPH331" s="31"/>
      <c r="UPI331" s="31"/>
      <c r="UPJ331" s="31"/>
      <c r="UPK331" s="31"/>
      <c r="UPL331" s="31"/>
      <c r="UPM331" s="31"/>
      <c r="UPN331" s="31"/>
      <c r="UPO331" s="31"/>
      <c r="UPP331" s="31"/>
      <c r="UPQ331" s="31"/>
      <c r="UPR331" s="31"/>
      <c r="UPS331" s="31"/>
      <c r="UPT331" s="31"/>
      <c r="UPU331" s="31"/>
      <c r="UPV331" s="31"/>
      <c r="UPW331" s="31"/>
      <c r="UPX331" s="31"/>
      <c r="UPY331" s="31"/>
      <c r="UPZ331" s="31"/>
      <c r="UQA331" s="31"/>
      <c r="UQB331" s="31"/>
      <c r="UQC331" s="31"/>
      <c r="UQD331" s="31"/>
      <c r="UQE331" s="31"/>
      <c r="UQF331" s="31"/>
      <c r="UQG331" s="31"/>
      <c r="UQH331" s="31"/>
      <c r="UQI331" s="31"/>
      <c r="UQJ331" s="31"/>
      <c r="UQK331" s="31"/>
      <c r="UQL331" s="31"/>
      <c r="UQM331" s="31"/>
      <c r="UQN331" s="31"/>
      <c r="UQO331" s="31"/>
      <c r="UQP331" s="31"/>
      <c r="UQQ331" s="31"/>
      <c r="UQR331" s="31"/>
      <c r="UQS331" s="31"/>
      <c r="UQT331" s="31"/>
      <c r="UQU331" s="31"/>
      <c r="UQV331" s="31"/>
      <c r="UQW331" s="31"/>
      <c r="UQX331" s="31"/>
      <c r="UQY331" s="31"/>
      <c r="UQZ331" s="31"/>
      <c r="URA331" s="31"/>
      <c r="URB331" s="31"/>
      <c r="URC331" s="31"/>
      <c r="URD331" s="31"/>
      <c r="URE331" s="31"/>
      <c r="URF331" s="31"/>
      <c r="URG331" s="31"/>
      <c r="URH331" s="31"/>
      <c r="URI331" s="31"/>
      <c r="URJ331" s="31"/>
      <c r="URK331" s="31"/>
      <c r="URL331" s="31"/>
      <c r="URM331" s="31"/>
      <c r="URN331" s="31"/>
      <c r="URO331" s="31"/>
      <c r="URP331" s="31"/>
      <c r="URQ331" s="31"/>
      <c r="URR331" s="31"/>
      <c r="URS331" s="31"/>
      <c r="URT331" s="31"/>
      <c r="URU331" s="31"/>
      <c r="URV331" s="31"/>
      <c r="URW331" s="31"/>
      <c r="URX331" s="31"/>
      <c r="URY331" s="31"/>
      <c r="URZ331" s="31"/>
      <c r="USA331" s="31"/>
      <c r="USB331" s="31"/>
      <c r="USC331" s="31"/>
      <c r="USD331" s="31"/>
      <c r="USE331" s="31"/>
      <c r="USF331" s="31"/>
      <c r="USG331" s="31"/>
      <c r="USH331" s="31"/>
      <c r="USI331" s="31"/>
      <c r="USJ331" s="31"/>
      <c r="USK331" s="31"/>
      <c r="USL331" s="31"/>
      <c r="USM331" s="31"/>
      <c r="USN331" s="31"/>
      <c r="USO331" s="31"/>
      <c r="USP331" s="31"/>
      <c r="USQ331" s="31"/>
      <c r="USR331" s="31"/>
      <c r="USS331" s="31"/>
      <c r="UST331" s="31"/>
      <c r="USU331" s="31"/>
      <c r="USV331" s="31"/>
      <c r="USW331" s="31"/>
      <c r="USX331" s="31"/>
      <c r="USY331" s="31"/>
      <c r="USZ331" s="31"/>
      <c r="UTA331" s="31"/>
      <c r="UTB331" s="31"/>
      <c r="UTC331" s="31"/>
      <c r="UTD331" s="31"/>
      <c r="UTE331" s="31"/>
      <c r="UTF331" s="31"/>
      <c r="UTG331" s="31"/>
      <c r="UTH331" s="31"/>
      <c r="UTI331" s="31"/>
      <c r="UTJ331" s="31"/>
      <c r="UTK331" s="31"/>
      <c r="UTL331" s="31"/>
      <c r="UTM331" s="31"/>
      <c r="UTN331" s="31"/>
      <c r="UTO331" s="31"/>
      <c r="UTP331" s="31"/>
      <c r="UTQ331" s="31"/>
      <c r="UTR331" s="31"/>
      <c r="UTS331" s="31"/>
      <c r="UTT331" s="31"/>
      <c r="UTU331" s="31"/>
      <c r="UTV331" s="31"/>
      <c r="UTW331" s="31"/>
      <c r="UTX331" s="31"/>
      <c r="UTY331" s="31"/>
      <c r="UTZ331" s="31"/>
      <c r="UUA331" s="31"/>
      <c r="UUB331" s="31"/>
      <c r="UUC331" s="31"/>
      <c r="UUD331" s="31"/>
      <c r="UUE331" s="31"/>
      <c r="UUF331" s="31"/>
      <c r="UUG331" s="31"/>
      <c r="UUH331" s="31"/>
      <c r="UUI331" s="31"/>
      <c r="UUJ331" s="31"/>
      <c r="UUK331" s="31"/>
      <c r="UUL331" s="31"/>
      <c r="UUM331" s="31"/>
      <c r="UUN331" s="31"/>
      <c r="UUO331" s="31"/>
      <c r="UUP331" s="31"/>
      <c r="UUQ331" s="31"/>
      <c r="UUR331" s="31"/>
      <c r="UUS331" s="31"/>
      <c r="UUT331" s="31"/>
      <c r="UUU331" s="31"/>
      <c r="UUV331" s="31"/>
      <c r="UUW331" s="31"/>
      <c r="UUX331" s="31"/>
      <c r="UUY331" s="31"/>
      <c r="UUZ331" s="31"/>
      <c r="UVA331" s="31"/>
      <c r="UVB331" s="31"/>
      <c r="UVC331" s="31"/>
      <c r="UVD331" s="31"/>
      <c r="UVE331" s="31"/>
      <c r="UVF331" s="31"/>
      <c r="UVG331" s="31"/>
      <c r="UVH331" s="31"/>
      <c r="UVI331" s="31"/>
      <c r="UVJ331" s="31"/>
      <c r="UVK331" s="31"/>
      <c r="UVL331" s="31"/>
      <c r="UVM331" s="31"/>
      <c r="UVN331" s="31"/>
      <c r="UVO331" s="31"/>
      <c r="UVP331" s="31"/>
      <c r="UVQ331" s="31"/>
      <c r="UVR331" s="31"/>
      <c r="UVS331" s="31"/>
      <c r="UVT331" s="31"/>
      <c r="UVU331" s="31"/>
      <c r="UVV331" s="31"/>
      <c r="UVW331" s="31"/>
      <c r="UVX331" s="31"/>
      <c r="UVY331" s="31"/>
      <c r="UVZ331" s="31"/>
      <c r="UWA331" s="31"/>
      <c r="UWB331" s="31"/>
      <c r="UWC331" s="31"/>
      <c r="UWD331" s="31"/>
      <c r="UWE331" s="31"/>
      <c r="UWF331" s="31"/>
      <c r="UWG331" s="31"/>
      <c r="UWH331" s="31"/>
      <c r="UWI331" s="31"/>
      <c r="UWJ331" s="31"/>
      <c r="UWK331" s="31"/>
      <c r="UWL331" s="31"/>
      <c r="UWM331" s="31"/>
      <c r="UWN331" s="31"/>
      <c r="UWO331" s="31"/>
      <c r="UWP331" s="31"/>
      <c r="UWQ331" s="31"/>
      <c r="UWR331" s="31"/>
      <c r="UWS331" s="31"/>
      <c r="UWT331" s="31"/>
      <c r="UWU331" s="31"/>
      <c r="UWV331" s="31"/>
      <c r="UWW331" s="31"/>
      <c r="UWX331" s="31"/>
      <c r="UWY331" s="31"/>
      <c r="UWZ331" s="31"/>
      <c r="UXA331" s="31"/>
      <c r="UXB331" s="31"/>
      <c r="UXC331" s="31"/>
      <c r="UXD331" s="31"/>
      <c r="UXE331" s="31"/>
      <c r="UXF331" s="31"/>
      <c r="UXG331" s="31"/>
      <c r="UXH331" s="31"/>
      <c r="UXI331" s="31"/>
      <c r="UXJ331" s="31"/>
      <c r="UXK331" s="31"/>
      <c r="UXL331" s="31"/>
      <c r="UXM331" s="31"/>
      <c r="UXN331" s="31"/>
      <c r="UXO331" s="31"/>
      <c r="UXP331" s="31"/>
      <c r="UXQ331" s="31"/>
      <c r="UXR331" s="31"/>
      <c r="UXS331" s="31"/>
      <c r="UXT331" s="31"/>
      <c r="UXU331" s="31"/>
      <c r="UXV331" s="31"/>
      <c r="UXW331" s="31"/>
      <c r="UXX331" s="31"/>
      <c r="UXY331" s="31"/>
      <c r="UXZ331" s="31"/>
      <c r="UYA331" s="31"/>
      <c r="UYB331" s="31"/>
      <c r="UYC331" s="31"/>
      <c r="UYD331" s="31"/>
      <c r="UYE331" s="31"/>
      <c r="UYF331" s="31"/>
      <c r="UYG331" s="31"/>
      <c r="UYH331" s="31"/>
      <c r="UYI331" s="31"/>
      <c r="UYJ331" s="31"/>
      <c r="UYK331" s="31"/>
      <c r="UYL331" s="31"/>
      <c r="UYM331" s="31"/>
      <c r="UYN331" s="31"/>
      <c r="UYO331" s="31"/>
      <c r="UYP331" s="31"/>
      <c r="UYQ331" s="31"/>
      <c r="UYR331" s="31"/>
      <c r="UYS331" s="31"/>
      <c r="UYT331" s="31"/>
      <c r="UYU331" s="31"/>
      <c r="UYV331" s="31"/>
      <c r="UYW331" s="31"/>
      <c r="UYX331" s="31"/>
      <c r="UYY331" s="31"/>
      <c r="UYZ331" s="31"/>
      <c r="UZA331" s="31"/>
      <c r="UZB331" s="31"/>
      <c r="UZC331" s="31"/>
      <c r="UZD331" s="31"/>
      <c r="UZE331" s="31"/>
      <c r="UZF331" s="31"/>
      <c r="UZG331" s="31"/>
      <c r="UZH331" s="31"/>
      <c r="UZI331" s="31"/>
      <c r="UZJ331" s="31"/>
      <c r="UZK331" s="31"/>
      <c r="UZL331" s="31"/>
      <c r="UZM331" s="31"/>
      <c r="UZN331" s="31"/>
      <c r="UZO331" s="31"/>
      <c r="UZP331" s="31"/>
      <c r="UZQ331" s="31"/>
      <c r="UZR331" s="31"/>
      <c r="UZS331" s="31"/>
      <c r="UZT331" s="31"/>
      <c r="UZU331" s="31"/>
      <c r="UZV331" s="31"/>
      <c r="UZW331" s="31"/>
      <c r="UZX331" s="31"/>
      <c r="UZY331" s="31"/>
      <c r="UZZ331" s="31"/>
      <c r="VAA331" s="31"/>
      <c r="VAB331" s="31"/>
      <c r="VAC331" s="31"/>
      <c r="VAD331" s="31"/>
      <c r="VAE331" s="31"/>
      <c r="VAF331" s="31"/>
      <c r="VAG331" s="31"/>
      <c r="VAH331" s="31"/>
      <c r="VAI331" s="31"/>
      <c r="VAJ331" s="31"/>
      <c r="VAK331" s="31"/>
      <c r="VAL331" s="31"/>
      <c r="VAM331" s="31"/>
      <c r="VAN331" s="31"/>
      <c r="VAO331" s="31"/>
      <c r="VAP331" s="31"/>
      <c r="VAQ331" s="31"/>
      <c r="VAR331" s="31"/>
      <c r="VAS331" s="31"/>
      <c r="VAT331" s="31"/>
      <c r="VAU331" s="31"/>
      <c r="VAV331" s="31"/>
      <c r="VAW331" s="31"/>
      <c r="VAX331" s="31"/>
      <c r="VAY331" s="31"/>
      <c r="VAZ331" s="31"/>
      <c r="VBA331" s="31"/>
      <c r="VBB331" s="31"/>
      <c r="VBC331" s="31"/>
      <c r="VBD331" s="31"/>
      <c r="VBE331" s="31"/>
      <c r="VBF331" s="31"/>
      <c r="VBG331" s="31"/>
      <c r="VBH331" s="31"/>
      <c r="VBI331" s="31"/>
      <c r="VBJ331" s="31"/>
      <c r="VBK331" s="31"/>
      <c r="VBL331" s="31"/>
      <c r="VBM331" s="31"/>
      <c r="VBN331" s="31"/>
      <c r="VBO331" s="31"/>
      <c r="VBP331" s="31"/>
      <c r="VBQ331" s="31"/>
      <c r="VBR331" s="31"/>
      <c r="VBS331" s="31"/>
      <c r="VBT331" s="31"/>
      <c r="VBU331" s="31"/>
      <c r="VBV331" s="31"/>
      <c r="VBW331" s="31"/>
      <c r="VBX331" s="31"/>
      <c r="VBY331" s="31"/>
      <c r="VBZ331" s="31"/>
      <c r="VCA331" s="31"/>
      <c r="VCB331" s="31"/>
      <c r="VCC331" s="31"/>
      <c r="VCD331" s="31"/>
      <c r="VCE331" s="31"/>
      <c r="VCF331" s="31"/>
      <c r="VCG331" s="31"/>
      <c r="VCH331" s="31"/>
      <c r="VCI331" s="31"/>
      <c r="VCJ331" s="31"/>
      <c r="VCK331" s="31"/>
      <c r="VCL331" s="31"/>
      <c r="VCM331" s="31"/>
      <c r="VCN331" s="31"/>
      <c r="VCO331" s="31"/>
      <c r="VCP331" s="31"/>
      <c r="VCQ331" s="31"/>
      <c r="VCR331" s="31"/>
      <c r="VCS331" s="31"/>
      <c r="VCT331" s="31"/>
      <c r="VCU331" s="31"/>
      <c r="VCV331" s="31"/>
      <c r="VCW331" s="31"/>
      <c r="VCX331" s="31"/>
      <c r="VCY331" s="31"/>
      <c r="VCZ331" s="31"/>
      <c r="VDA331" s="31"/>
      <c r="VDB331" s="31"/>
      <c r="VDC331" s="31"/>
      <c r="VDD331" s="31"/>
      <c r="VDE331" s="31"/>
      <c r="VDF331" s="31"/>
      <c r="VDG331" s="31"/>
      <c r="VDH331" s="31"/>
      <c r="VDI331" s="31"/>
      <c r="VDJ331" s="31"/>
      <c r="VDK331" s="31"/>
      <c r="VDL331" s="31"/>
      <c r="VDM331" s="31"/>
      <c r="VDN331" s="31"/>
      <c r="VDO331" s="31"/>
      <c r="VDP331" s="31"/>
      <c r="VDQ331" s="31"/>
      <c r="VDR331" s="31"/>
      <c r="VDS331" s="31"/>
      <c r="VDT331" s="31"/>
      <c r="VDU331" s="31"/>
      <c r="VDV331" s="31"/>
      <c r="VDW331" s="31"/>
      <c r="VDX331" s="31"/>
      <c r="VDY331" s="31"/>
      <c r="VDZ331" s="31"/>
      <c r="VEA331" s="31"/>
      <c r="VEB331" s="31"/>
      <c r="VEC331" s="31"/>
      <c r="VED331" s="31"/>
      <c r="VEE331" s="31"/>
      <c r="VEF331" s="31"/>
      <c r="VEG331" s="31"/>
      <c r="VEH331" s="31"/>
      <c r="VEI331" s="31"/>
      <c r="VEJ331" s="31"/>
      <c r="VEK331" s="31"/>
      <c r="VEL331" s="31"/>
      <c r="VEM331" s="31"/>
      <c r="VEN331" s="31"/>
      <c r="VEO331" s="31"/>
      <c r="VEP331" s="31"/>
      <c r="VEQ331" s="31"/>
      <c r="VER331" s="31"/>
      <c r="VES331" s="31"/>
      <c r="VET331" s="31"/>
      <c r="VEU331" s="31"/>
      <c r="VEV331" s="31"/>
      <c r="VEW331" s="31"/>
      <c r="VEX331" s="31"/>
      <c r="VEY331" s="31"/>
      <c r="VEZ331" s="31"/>
      <c r="VFA331" s="31"/>
      <c r="VFB331" s="31"/>
      <c r="VFC331" s="31"/>
      <c r="VFD331" s="31"/>
      <c r="VFE331" s="31"/>
      <c r="VFF331" s="31"/>
      <c r="VFG331" s="31"/>
      <c r="VFH331" s="31"/>
      <c r="VFI331" s="31"/>
      <c r="VFJ331" s="31"/>
      <c r="VFK331" s="31"/>
      <c r="VFL331" s="31"/>
      <c r="VFM331" s="31"/>
      <c r="VFN331" s="31"/>
      <c r="VFO331" s="31"/>
      <c r="VFP331" s="31"/>
      <c r="VFQ331" s="31"/>
      <c r="VFR331" s="31"/>
      <c r="VFS331" s="31"/>
      <c r="VFT331" s="31"/>
      <c r="VFU331" s="31"/>
      <c r="VFV331" s="31"/>
      <c r="VFW331" s="31"/>
      <c r="VFX331" s="31"/>
      <c r="VFY331" s="31"/>
      <c r="VFZ331" s="31"/>
      <c r="VGA331" s="31"/>
      <c r="VGB331" s="31"/>
      <c r="VGC331" s="31"/>
      <c r="VGD331" s="31"/>
      <c r="VGE331" s="31"/>
      <c r="VGF331" s="31"/>
      <c r="VGG331" s="31"/>
      <c r="VGH331" s="31"/>
      <c r="VGI331" s="31"/>
      <c r="VGJ331" s="31"/>
      <c r="VGK331" s="31"/>
      <c r="VGL331" s="31"/>
      <c r="VGM331" s="31"/>
      <c r="VGN331" s="31"/>
      <c r="VGO331" s="31"/>
      <c r="VGP331" s="31"/>
      <c r="VGQ331" s="31"/>
      <c r="VGR331" s="31"/>
      <c r="VGS331" s="31"/>
      <c r="VGT331" s="31"/>
      <c r="VGU331" s="31"/>
      <c r="VGV331" s="31"/>
      <c r="VGW331" s="31"/>
      <c r="VGX331" s="31"/>
      <c r="VGY331" s="31"/>
      <c r="VGZ331" s="31"/>
      <c r="VHA331" s="31"/>
      <c r="VHB331" s="31"/>
      <c r="VHC331" s="31"/>
      <c r="VHD331" s="31"/>
      <c r="VHE331" s="31"/>
      <c r="VHF331" s="31"/>
      <c r="VHG331" s="31"/>
      <c r="VHH331" s="31"/>
      <c r="VHI331" s="31"/>
      <c r="VHJ331" s="31"/>
      <c r="VHK331" s="31"/>
      <c r="VHL331" s="31"/>
      <c r="VHM331" s="31"/>
      <c r="VHN331" s="31"/>
      <c r="VHO331" s="31"/>
      <c r="VHP331" s="31"/>
      <c r="VHQ331" s="31"/>
      <c r="VHR331" s="31"/>
      <c r="VHS331" s="31"/>
      <c r="VHT331" s="31"/>
      <c r="VHU331" s="31"/>
      <c r="VHV331" s="31"/>
      <c r="VHW331" s="31"/>
      <c r="VHX331" s="31"/>
      <c r="VHY331" s="31"/>
      <c r="VHZ331" s="31"/>
      <c r="VIA331" s="31"/>
      <c r="VIB331" s="31"/>
      <c r="VIC331" s="31"/>
      <c r="VID331" s="31"/>
      <c r="VIE331" s="31"/>
      <c r="VIF331" s="31"/>
      <c r="VIG331" s="31"/>
      <c r="VIH331" s="31"/>
      <c r="VII331" s="31"/>
      <c r="VIJ331" s="31"/>
      <c r="VIK331" s="31"/>
      <c r="VIL331" s="31"/>
      <c r="VIM331" s="31"/>
      <c r="VIN331" s="31"/>
      <c r="VIO331" s="31"/>
      <c r="VIP331" s="31"/>
      <c r="VIQ331" s="31"/>
      <c r="VIR331" s="31"/>
      <c r="VIS331" s="31"/>
      <c r="VIT331" s="31"/>
      <c r="VIU331" s="31"/>
      <c r="VIV331" s="31"/>
      <c r="VIW331" s="31"/>
      <c r="VIX331" s="31"/>
      <c r="VIY331" s="31"/>
      <c r="VIZ331" s="31"/>
      <c r="VJA331" s="31"/>
      <c r="VJB331" s="31"/>
      <c r="VJC331" s="31"/>
      <c r="VJD331" s="31"/>
      <c r="VJE331" s="31"/>
      <c r="VJF331" s="31"/>
      <c r="VJG331" s="31"/>
      <c r="VJH331" s="31"/>
      <c r="VJI331" s="31"/>
      <c r="VJJ331" s="31"/>
      <c r="VJK331" s="31"/>
      <c r="VJL331" s="31"/>
      <c r="VJM331" s="31"/>
      <c r="VJN331" s="31"/>
      <c r="VJO331" s="31"/>
      <c r="VJP331" s="31"/>
      <c r="VJQ331" s="31"/>
      <c r="VJR331" s="31"/>
      <c r="VJS331" s="31"/>
      <c r="VJT331" s="31"/>
      <c r="VJU331" s="31"/>
      <c r="VJV331" s="31"/>
      <c r="VJW331" s="31"/>
      <c r="VJX331" s="31"/>
      <c r="VJY331" s="31"/>
      <c r="VJZ331" s="31"/>
      <c r="VKA331" s="31"/>
      <c r="VKB331" s="31"/>
      <c r="VKC331" s="31"/>
      <c r="VKD331" s="31"/>
      <c r="VKE331" s="31"/>
      <c r="VKF331" s="31"/>
      <c r="VKG331" s="31"/>
      <c r="VKH331" s="31"/>
      <c r="VKI331" s="31"/>
      <c r="VKJ331" s="31"/>
      <c r="VKK331" s="31"/>
      <c r="VKL331" s="31"/>
      <c r="VKM331" s="31"/>
      <c r="VKN331" s="31"/>
      <c r="VKO331" s="31"/>
      <c r="VKP331" s="31"/>
      <c r="VKQ331" s="31"/>
      <c r="VKR331" s="31"/>
      <c r="VKS331" s="31"/>
      <c r="VKT331" s="31"/>
      <c r="VKU331" s="31"/>
      <c r="VKV331" s="31"/>
      <c r="VKW331" s="31"/>
      <c r="VKX331" s="31"/>
      <c r="VKY331" s="31"/>
      <c r="VKZ331" s="31"/>
      <c r="VLA331" s="31"/>
      <c r="VLB331" s="31"/>
      <c r="VLC331" s="31"/>
      <c r="VLD331" s="31"/>
      <c r="VLE331" s="31"/>
      <c r="VLF331" s="31"/>
      <c r="VLG331" s="31"/>
      <c r="VLH331" s="31"/>
      <c r="VLI331" s="31"/>
      <c r="VLJ331" s="31"/>
      <c r="VLK331" s="31"/>
      <c r="VLL331" s="31"/>
      <c r="VLM331" s="31"/>
      <c r="VLN331" s="31"/>
      <c r="VLO331" s="31"/>
      <c r="VLP331" s="31"/>
      <c r="VLQ331" s="31"/>
      <c r="VLR331" s="31"/>
      <c r="VLS331" s="31"/>
      <c r="VLT331" s="31"/>
      <c r="VLU331" s="31"/>
      <c r="VLV331" s="31"/>
      <c r="VLW331" s="31"/>
      <c r="VLX331" s="31"/>
      <c r="VLY331" s="31"/>
      <c r="VLZ331" s="31"/>
      <c r="VMA331" s="31"/>
      <c r="VMB331" s="31"/>
      <c r="VMC331" s="31"/>
      <c r="VMD331" s="31"/>
      <c r="VME331" s="31"/>
      <c r="VMF331" s="31"/>
      <c r="VMG331" s="31"/>
      <c r="VMH331" s="31"/>
      <c r="VMI331" s="31"/>
      <c r="VMJ331" s="31"/>
      <c r="VMK331" s="31"/>
      <c r="VML331" s="31"/>
      <c r="VMM331" s="31"/>
      <c r="VMN331" s="31"/>
      <c r="VMO331" s="31"/>
      <c r="VMP331" s="31"/>
      <c r="VMQ331" s="31"/>
      <c r="VMR331" s="31"/>
      <c r="VMS331" s="31"/>
      <c r="VMT331" s="31"/>
      <c r="VMU331" s="31"/>
      <c r="VMV331" s="31"/>
      <c r="VMW331" s="31"/>
      <c r="VMX331" s="31"/>
      <c r="VMY331" s="31"/>
      <c r="VMZ331" s="31"/>
      <c r="VNA331" s="31"/>
      <c r="VNB331" s="31"/>
      <c r="VNC331" s="31"/>
      <c r="VND331" s="31"/>
      <c r="VNE331" s="31"/>
      <c r="VNF331" s="31"/>
      <c r="VNG331" s="31"/>
      <c r="VNH331" s="31"/>
      <c r="VNI331" s="31"/>
      <c r="VNJ331" s="31"/>
      <c r="VNK331" s="31"/>
      <c r="VNL331" s="31"/>
      <c r="VNM331" s="31"/>
      <c r="VNN331" s="31"/>
      <c r="VNO331" s="31"/>
      <c r="VNP331" s="31"/>
      <c r="VNQ331" s="31"/>
      <c r="VNR331" s="31"/>
      <c r="VNS331" s="31"/>
      <c r="VNT331" s="31"/>
      <c r="VNU331" s="31"/>
      <c r="VNV331" s="31"/>
      <c r="VNW331" s="31"/>
      <c r="VNX331" s="31"/>
      <c r="VNY331" s="31"/>
      <c r="VNZ331" s="31"/>
      <c r="VOA331" s="31"/>
      <c r="VOB331" s="31"/>
      <c r="VOC331" s="31"/>
      <c r="VOD331" s="31"/>
      <c r="VOE331" s="31"/>
      <c r="VOF331" s="31"/>
      <c r="VOG331" s="31"/>
      <c r="VOH331" s="31"/>
      <c r="VOI331" s="31"/>
      <c r="VOJ331" s="31"/>
      <c r="VOK331" s="31"/>
      <c r="VOL331" s="31"/>
      <c r="VOM331" s="31"/>
      <c r="VON331" s="31"/>
      <c r="VOO331" s="31"/>
      <c r="VOP331" s="31"/>
      <c r="VOQ331" s="31"/>
      <c r="VOR331" s="31"/>
      <c r="VOS331" s="31"/>
      <c r="VOT331" s="31"/>
      <c r="VOU331" s="31"/>
      <c r="VOV331" s="31"/>
      <c r="VOW331" s="31"/>
      <c r="VOX331" s="31"/>
      <c r="VOY331" s="31"/>
      <c r="VOZ331" s="31"/>
      <c r="VPA331" s="31"/>
      <c r="VPB331" s="31"/>
      <c r="VPC331" s="31"/>
      <c r="VPD331" s="31"/>
      <c r="VPE331" s="31"/>
      <c r="VPF331" s="31"/>
      <c r="VPG331" s="31"/>
      <c r="VPH331" s="31"/>
      <c r="VPI331" s="31"/>
      <c r="VPJ331" s="31"/>
      <c r="VPK331" s="31"/>
      <c r="VPL331" s="31"/>
      <c r="VPM331" s="31"/>
      <c r="VPN331" s="31"/>
      <c r="VPO331" s="31"/>
      <c r="VPP331" s="31"/>
      <c r="VPQ331" s="31"/>
      <c r="VPR331" s="31"/>
      <c r="VPS331" s="31"/>
      <c r="VPT331" s="31"/>
      <c r="VPU331" s="31"/>
      <c r="VPV331" s="31"/>
      <c r="VPW331" s="31"/>
      <c r="VPX331" s="31"/>
      <c r="VPY331" s="31"/>
      <c r="VPZ331" s="31"/>
      <c r="VQA331" s="31"/>
      <c r="VQB331" s="31"/>
      <c r="VQC331" s="31"/>
      <c r="VQD331" s="31"/>
      <c r="VQE331" s="31"/>
      <c r="VQF331" s="31"/>
      <c r="VQG331" s="31"/>
      <c r="VQH331" s="31"/>
      <c r="VQI331" s="31"/>
      <c r="VQJ331" s="31"/>
      <c r="VQK331" s="31"/>
      <c r="VQL331" s="31"/>
      <c r="VQM331" s="31"/>
      <c r="VQN331" s="31"/>
      <c r="VQO331" s="31"/>
      <c r="VQP331" s="31"/>
      <c r="VQQ331" s="31"/>
      <c r="VQR331" s="31"/>
      <c r="VQS331" s="31"/>
      <c r="VQT331" s="31"/>
      <c r="VQU331" s="31"/>
      <c r="VQV331" s="31"/>
      <c r="VQW331" s="31"/>
      <c r="VQX331" s="31"/>
      <c r="VQY331" s="31"/>
      <c r="VQZ331" s="31"/>
      <c r="VRA331" s="31"/>
      <c r="VRB331" s="31"/>
      <c r="VRC331" s="31"/>
      <c r="VRD331" s="31"/>
      <c r="VRE331" s="31"/>
      <c r="VRF331" s="31"/>
      <c r="VRG331" s="31"/>
      <c r="VRH331" s="31"/>
      <c r="VRI331" s="31"/>
      <c r="VRJ331" s="31"/>
      <c r="VRK331" s="31"/>
      <c r="VRL331" s="31"/>
      <c r="VRM331" s="31"/>
      <c r="VRN331" s="31"/>
      <c r="VRO331" s="31"/>
      <c r="VRP331" s="31"/>
      <c r="VRQ331" s="31"/>
      <c r="VRR331" s="31"/>
      <c r="VRS331" s="31"/>
      <c r="VRT331" s="31"/>
      <c r="VRU331" s="31"/>
      <c r="VRV331" s="31"/>
      <c r="VRW331" s="31"/>
      <c r="VRX331" s="31"/>
      <c r="VRY331" s="31"/>
      <c r="VRZ331" s="31"/>
      <c r="VSA331" s="31"/>
      <c r="VSB331" s="31"/>
      <c r="VSC331" s="31"/>
      <c r="VSD331" s="31"/>
      <c r="VSE331" s="31"/>
      <c r="VSF331" s="31"/>
      <c r="VSG331" s="31"/>
      <c r="VSH331" s="31"/>
      <c r="VSI331" s="31"/>
      <c r="VSJ331" s="31"/>
      <c r="VSK331" s="31"/>
      <c r="VSL331" s="31"/>
      <c r="VSM331" s="31"/>
      <c r="VSN331" s="31"/>
      <c r="VSO331" s="31"/>
      <c r="VSP331" s="31"/>
      <c r="VSQ331" s="31"/>
      <c r="VSR331" s="31"/>
      <c r="VSS331" s="31"/>
      <c r="VST331" s="31"/>
      <c r="VSU331" s="31"/>
      <c r="VSV331" s="31"/>
      <c r="VSW331" s="31"/>
      <c r="VSX331" s="31"/>
      <c r="VSY331" s="31"/>
      <c r="VSZ331" s="31"/>
      <c r="VTA331" s="31"/>
      <c r="VTB331" s="31"/>
      <c r="VTC331" s="31"/>
      <c r="VTD331" s="31"/>
      <c r="VTE331" s="31"/>
      <c r="VTF331" s="31"/>
      <c r="VTG331" s="31"/>
      <c r="VTH331" s="31"/>
      <c r="VTI331" s="31"/>
      <c r="VTJ331" s="31"/>
      <c r="VTK331" s="31"/>
      <c r="VTL331" s="31"/>
      <c r="VTM331" s="31"/>
      <c r="VTN331" s="31"/>
      <c r="VTO331" s="31"/>
      <c r="VTP331" s="31"/>
      <c r="VTQ331" s="31"/>
      <c r="VTR331" s="31"/>
      <c r="VTS331" s="31"/>
      <c r="VTT331" s="31"/>
      <c r="VTU331" s="31"/>
      <c r="VTV331" s="31"/>
      <c r="VTW331" s="31"/>
      <c r="VTX331" s="31"/>
      <c r="VTY331" s="31"/>
      <c r="VTZ331" s="31"/>
      <c r="VUA331" s="31"/>
      <c r="VUB331" s="31"/>
      <c r="VUC331" s="31"/>
      <c r="VUD331" s="31"/>
      <c r="VUE331" s="31"/>
      <c r="VUF331" s="31"/>
      <c r="VUG331" s="31"/>
      <c r="VUH331" s="31"/>
      <c r="VUI331" s="31"/>
      <c r="VUJ331" s="31"/>
      <c r="VUK331" s="31"/>
      <c r="VUL331" s="31"/>
      <c r="VUM331" s="31"/>
      <c r="VUN331" s="31"/>
      <c r="VUO331" s="31"/>
      <c r="VUP331" s="31"/>
      <c r="VUQ331" s="31"/>
      <c r="VUR331" s="31"/>
      <c r="VUS331" s="31"/>
      <c r="VUT331" s="31"/>
      <c r="VUU331" s="31"/>
      <c r="VUV331" s="31"/>
      <c r="VUW331" s="31"/>
      <c r="VUX331" s="31"/>
      <c r="VUY331" s="31"/>
      <c r="VUZ331" s="31"/>
      <c r="VVA331" s="31"/>
      <c r="VVB331" s="31"/>
      <c r="VVC331" s="31"/>
      <c r="VVD331" s="31"/>
      <c r="VVE331" s="31"/>
      <c r="VVF331" s="31"/>
      <c r="VVG331" s="31"/>
      <c r="VVH331" s="31"/>
      <c r="VVI331" s="31"/>
      <c r="VVJ331" s="31"/>
      <c r="VVK331" s="31"/>
      <c r="VVL331" s="31"/>
      <c r="VVM331" s="31"/>
      <c r="VVN331" s="31"/>
      <c r="VVO331" s="31"/>
      <c r="VVP331" s="31"/>
      <c r="VVQ331" s="31"/>
      <c r="VVR331" s="31"/>
      <c r="VVS331" s="31"/>
      <c r="VVT331" s="31"/>
      <c r="VVU331" s="31"/>
      <c r="VVV331" s="31"/>
      <c r="VVW331" s="31"/>
      <c r="VVX331" s="31"/>
      <c r="VVY331" s="31"/>
      <c r="VVZ331" s="31"/>
      <c r="VWA331" s="31"/>
      <c r="VWB331" s="31"/>
      <c r="VWC331" s="31"/>
      <c r="VWD331" s="31"/>
      <c r="VWE331" s="31"/>
      <c r="VWF331" s="31"/>
      <c r="VWG331" s="31"/>
      <c r="VWH331" s="31"/>
      <c r="VWI331" s="31"/>
      <c r="VWJ331" s="31"/>
      <c r="VWK331" s="31"/>
      <c r="VWL331" s="31"/>
      <c r="VWM331" s="31"/>
      <c r="VWN331" s="31"/>
      <c r="VWO331" s="31"/>
      <c r="VWP331" s="31"/>
      <c r="VWQ331" s="31"/>
      <c r="VWR331" s="31"/>
      <c r="VWS331" s="31"/>
      <c r="VWT331" s="31"/>
      <c r="VWU331" s="31"/>
      <c r="VWV331" s="31"/>
      <c r="VWW331" s="31"/>
      <c r="VWX331" s="31"/>
      <c r="VWY331" s="31"/>
      <c r="VWZ331" s="31"/>
      <c r="VXA331" s="31"/>
      <c r="VXB331" s="31"/>
      <c r="VXC331" s="31"/>
      <c r="VXD331" s="31"/>
      <c r="VXE331" s="31"/>
      <c r="VXF331" s="31"/>
      <c r="VXG331" s="31"/>
      <c r="VXH331" s="31"/>
      <c r="VXI331" s="31"/>
      <c r="VXJ331" s="31"/>
      <c r="VXK331" s="31"/>
      <c r="VXL331" s="31"/>
      <c r="VXM331" s="31"/>
      <c r="VXN331" s="31"/>
      <c r="VXO331" s="31"/>
      <c r="VXP331" s="31"/>
      <c r="VXQ331" s="31"/>
      <c r="VXR331" s="31"/>
      <c r="VXS331" s="31"/>
      <c r="VXT331" s="31"/>
      <c r="VXU331" s="31"/>
      <c r="VXV331" s="31"/>
      <c r="VXW331" s="31"/>
      <c r="VXX331" s="31"/>
      <c r="VXY331" s="31"/>
      <c r="VXZ331" s="31"/>
      <c r="VYA331" s="31"/>
      <c r="VYB331" s="31"/>
      <c r="VYC331" s="31"/>
      <c r="VYD331" s="31"/>
      <c r="VYE331" s="31"/>
      <c r="VYF331" s="31"/>
      <c r="VYG331" s="31"/>
      <c r="VYH331" s="31"/>
      <c r="VYI331" s="31"/>
      <c r="VYJ331" s="31"/>
      <c r="VYK331" s="31"/>
      <c r="VYL331" s="31"/>
      <c r="VYM331" s="31"/>
      <c r="VYN331" s="31"/>
      <c r="VYO331" s="31"/>
      <c r="VYP331" s="31"/>
      <c r="VYQ331" s="31"/>
      <c r="VYR331" s="31"/>
      <c r="VYS331" s="31"/>
      <c r="VYT331" s="31"/>
      <c r="VYU331" s="31"/>
      <c r="VYV331" s="31"/>
      <c r="VYW331" s="31"/>
      <c r="VYX331" s="31"/>
      <c r="VYY331" s="31"/>
      <c r="VYZ331" s="31"/>
      <c r="VZA331" s="31"/>
      <c r="VZB331" s="31"/>
      <c r="VZC331" s="31"/>
      <c r="VZD331" s="31"/>
      <c r="VZE331" s="31"/>
      <c r="VZF331" s="31"/>
      <c r="VZG331" s="31"/>
      <c r="VZH331" s="31"/>
      <c r="VZI331" s="31"/>
      <c r="VZJ331" s="31"/>
      <c r="VZK331" s="31"/>
      <c r="VZL331" s="31"/>
      <c r="VZM331" s="31"/>
      <c r="VZN331" s="31"/>
      <c r="VZO331" s="31"/>
      <c r="VZP331" s="31"/>
      <c r="VZQ331" s="31"/>
      <c r="VZR331" s="31"/>
      <c r="VZS331" s="31"/>
      <c r="VZT331" s="31"/>
      <c r="VZU331" s="31"/>
      <c r="VZV331" s="31"/>
      <c r="VZW331" s="31"/>
      <c r="VZX331" s="31"/>
      <c r="VZY331" s="31"/>
      <c r="VZZ331" s="31"/>
      <c r="WAA331" s="31"/>
      <c r="WAB331" s="31"/>
      <c r="WAC331" s="31"/>
      <c r="WAD331" s="31"/>
      <c r="WAE331" s="31"/>
      <c r="WAF331" s="31"/>
      <c r="WAG331" s="31"/>
      <c r="WAH331" s="31"/>
      <c r="WAI331" s="31"/>
      <c r="WAJ331" s="31"/>
      <c r="WAK331" s="31"/>
      <c r="WAL331" s="31"/>
      <c r="WAM331" s="31"/>
      <c r="WAN331" s="31"/>
      <c r="WAO331" s="31"/>
      <c r="WAP331" s="31"/>
      <c r="WAQ331" s="31"/>
      <c r="WAR331" s="31"/>
      <c r="WAS331" s="31"/>
      <c r="WAT331" s="31"/>
      <c r="WAU331" s="31"/>
      <c r="WAV331" s="31"/>
      <c r="WAW331" s="31"/>
      <c r="WAX331" s="31"/>
      <c r="WAY331" s="31"/>
      <c r="WAZ331" s="31"/>
      <c r="WBA331" s="31"/>
      <c r="WBB331" s="31"/>
      <c r="WBC331" s="31"/>
      <c r="WBD331" s="31"/>
      <c r="WBE331" s="31"/>
      <c r="WBF331" s="31"/>
      <c r="WBG331" s="31"/>
      <c r="WBH331" s="31"/>
      <c r="WBI331" s="31"/>
      <c r="WBJ331" s="31"/>
      <c r="WBK331" s="31"/>
      <c r="WBL331" s="31"/>
      <c r="WBM331" s="31"/>
      <c r="WBN331" s="31"/>
      <c r="WBO331" s="31"/>
      <c r="WBP331" s="31"/>
      <c r="WBQ331" s="31"/>
      <c r="WBR331" s="31"/>
      <c r="WBS331" s="31"/>
      <c r="WBT331" s="31"/>
      <c r="WBU331" s="31"/>
      <c r="WBV331" s="31"/>
      <c r="WBW331" s="31"/>
      <c r="WBX331" s="31"/>
      <c r="WBY331" s="31"/>
      <c r="WBZ331" s="31"/>
      <c r="WCA331" s="31"/>
      <c r="WCB331" s="31"/>
      <c r="WCC331" s="31"/>
      <c r="WCD331" s="31"/>
      <c r="WCE331" s="31"/>
      <c r="WCF331" s="31"/>
      <c r="WCG331" s="31"/>
      <c r="WCH331" s="31"/>
      <c r="WCI331" s="31"/>
      <c r="WCJ331" s="31"/>
      <c r="WCK331" s="31"/>
      <c r="WCL331" s="31"/>
      <c r="WCM331" s="31"/>
      <c r="WCN331" s="31"/>
      <c r="WCO331" s="31"/>
      <c r="WCP331" s="31"/>
      <c r="WCQ331" s="31"/>
      <c r="WCR331" s="31"/>
      <c r="WCS331" s="31"/>
      <c r="WCT331" s="31"/>
      <c r="WCU331" s="31"/>
      <c r="WCV331" s="31"/>
      <c r="WCW331" s="31"/>
      <c r="WCX331" s="31"/>
      <c r="WCY331" s="31"/>
      <c r="WCZ331" s="31"/>
      <c r="WDA331" s="31"/>
      <c r="WDB331" s="31"/>
      <c r="WDC331" s="31"/>
      <c r="WDD331" s="31"/>
      <c r="WDE331" s="31"/>
      <c r="WDF331" s="31"/>
      <c r="WDG331" s="31"/>
      <c r="WDH331" s="31"/>
      <c r="WDI331" s="31"/>
      <c r="WDJ331" s="31"/>
      <c r="WDK331" s="31"/>
      <c r="WDL331" s="31"/>
      <c r="WDM331" s="31"/>
      <c r="WDN331" s="31"/>
      <c r="WDO331" s="31"/>
      <c r="WDP331" s="31"/>
      <c r="WDQ331" s="31"/>
      <c r="WDR331" s="31"/>
      <c r="WDS331" s="31"/>
      <c r="WDT331" s="31"/>
      <c r="WDU331" s="31"/>
      <c r="WDV331" s="31"/>
      <c r="WDW331" s="31"/>
      <c r="WDX331" s="31"/>
      <c r="WDY331" s="31"/>
      <c r="WDZ331" s="31"/>
      <c r="WEA331" s="31"/>
      <c r="WEB331" s="31"/>
      <c r="WEC331" s="31"/>
      <c r="WED331" s="31"/>
      <c r="WEE331" s="31"/>
      <c r="WEF331" s="31"/>
      <c r="WEG331" s="31"/>
      <c r="WEH331" s="31"/>
      <c r="WEI331" s="31"/>
      <c r="WEJ331" s="31"/>
      <c r="WEK331" s="31"/>
      <c r="WEL331" s="31"/>
      <c r="WEM331" s="31"/>
      <c r="WEN331" s="31"/>
      <c r="WEO331" s="31"/>
      <c r="WEP331" s="31"/>
      <c r="WEQ331" s="31"/>
      <c r="WER331" s="31"/>
      <c r="WES331" s="31"/>
      <c r="WET331" s="31"/>
      <c r="WEU331" s="31"/>
      <c r="WEV331" s="31"/>
      <c r="WEW331" s="31"/>
      <c r="WEX331" s="31"/>
      <c r="WEY331" s="31"/>
      <c r="WEZ331" s="31"/>
      <c r="WFA331" s="31"/>
      <c r="WFB331" s="31"/>
      <c r="WFC331" s="31"/>
      <c r="WFD331" s="31"/>
      <c r="WFE331" s="31"/>
      <c r="WFF331" s="31"/>
      <c r="WFG331" s="31"/>
      <c r="WFH331" s="31"/>
      <c r="WFI331" s="31"/>
      <c r="WFJ331" s="31"/>
      <c r="WFK331" s="31"/>
      <c r="WFL331" s="31"/>
      <c r="WFM331" s="31"/>
      <c r="WFN331" s="31"/>
      <c r="WFO331" s="31"/>
      <c r="WFP331" s="31"/>
      <c r="WFQ331" s="31"/>
      <c r="WFR331" s="31"/>
      <c r="WFS331" s="31"/>
      <c r="WFT331" s="31"/>
      <c r="WFU331" s="31"/>
      <c r="WFV331" s="31"/>
      <c r="WFW331" s="31"/>
      <c r="WFX331" s="31"/>
      <c r="WFY331" s="31"/>
      <c r="WFZ331" s="31"/>
      <c r="WGA331" s="31"/>
      <c r="WGB331" s="31"/>
      <c r="WGC331" s="31"/>
      <c r="WGD331" s="31"/>
      <c r="WGE331" s="31"/>
      <c r="WGF331" s="31"/>
      <c r="WGG331" s="31"/>
      <c r="WGH331" s="31"/>
      <c r="WGI331" s="31"/>
      <c r="WGJ331" s="31"/>
      <c r="WGK331" s="31"/>
      <c r="WGL331" s="31"/>
      <c r="WGM331" s="31"/>
      <c r="WGN331" s="31"/>
      <c r="WGO331" s="31"/>
      <c r="WGP331" s="31"/>
      <c r="WGQ331" s="31"/>
      <c r="WGR331" s="31"/>
      <c r="WGS331" s="31"/>
      <c r="WGT331" s="31"/>
      <c r="WGU331" s="31"/>
      <c r="WGV331" s="31"/>
      <c r="WGW331" s="31"/>
      <c r="WGX331" s="31"/>
      <c r="WGY331" s="31"/>
      <c r="WGZ331" s="31"/>
      <c r="WHA331" s="31"/>
      <c r="WHB331" s="31"/>
      <c r="WHC331" s="31"/>
      <c r="WHD331" s="31"/>
      <c r="WHE331" s="31"/>
      <c r="WHF331" s="31"/>
      <c r="WHG331" s="31"/>
      <c r="WHH331" s="31"/>
      <c r="WHI331" s="31"/>
      <c r="WHJ331" s="31"/>
      <c r="WHK331" s="31"/>
      <c r="WHL331" s="31"/>
      <c r="WHM331" s="31"/>
      <c r="WHN331" s="31"/>
      <c r="WHO331" s="31"/>
      <c r="WHP331" s="31"/>
      <c r="WHQ331" s="31"/>
      <c r="WHR331" s="31"/>
      <c r="WHS331" s="31"/>
      <c r="WHT331" s="31"/>
      <c r="WHU331" s="31"/>
      <c r="WHV331" s="31"/>
      <c r="WHW331" s="31"/>
      <c r="WHX331" s="31"/>
      <c r="WHY331" s="31"/>
      <c r="WHZ331" s="31"/>
      <c r="WIA331" s="31"/>
      <c r="WIB331" s="31"/>
      <c r="WIC331" s="31"/>
      <c r="WID331" s="31"/>
      <c r="WIE331" s="31"/>
      <c r="WIF331" s="31"/>
      <c r="WIG331" s="31"/>
      <c r="WIH331" s="31"/>
      <c r="WII331" s="31"/>
      <c r="WIJ331" s="31"/>
      <c r="WIK331" s="31"/>
      <c r="WIL331" s="31"/>
      <c r="WIM331" s="31"/>
      <c r="WIN331" s="31"/>
      <c r="WIO331" s="31"/>
      <c r="WIP331" s="31"/>
      <c r="WIQ331" s="31"/>
      <c r="WIR331" s="31"/>
      <c r="WIS331" s="31"/>
      <c r="WIT331" s="31"/>
      <c r="WIU331" s="31"/>
      <c r="WIV331" s="31"/>
      <c r="WIW331" s="31"/>
      <c r="WIX331" s="31"/>
      <c r="WIY331" s="31"/>
      <c r="WIZ331" s="31"/>
      <c r="WJA331" s="31"/>
      <c r="WJB331" s="31"/>
      <c r="WJC331" s="31"/>
      <c r="WJD331" s="31"/>
      <c r="WJE331" s="31"/>
      <c r="WJF331" s="31"/>
      <c r="WJG331" s="31"/>
      <c r="WJH331" s="31"/>
      <c r="WJI331" s="31"/>
      <c r="WJJ331" s="31"/>
      <c r="WJK331" s="31"/>
      <c r="WJL331" s="31"/>
      <c r="WJM331" s="31"/>
      <c r="WJN331" s="31"/>
      <c r="WJO331" s="31"/>
      <c r="WJP331" s="31"/>
      <c r="WJQ331" s="31"/>
      <c r="WJR331" s="31"/>
      <c r="WJS331" s="31"/>
      <c r="WJT331" s="31"/>
      <c r="WJU331" s="31"/>
      <c r="WJV331" s="31"/>
      <c r="WJW331" s="31"/>
      <c r="WJX331" s="31"/>
      <c r="WJY331" s="31"/>
      <c r="WJZ331" s="31"/>
      <c r="WKA331" s="31"/>
      <c r="WKB331" s="31"/>
      <c r="WKC331" s="31"/>
      <c r="WKD331" s="31"/>
      <c r="WKE331" s="31"/>
      <c r="WKF331" s="31"/>
      <c r="WKG331" s="31"/>
      <c r="WKH331" s="31"/>
      <c r="WKI331" s="31"/>
      <c r="WKJ331" s="31"/>
      <c r="WKK331" s="31"/>
      <c r="WKL331" s="31"/>
      <c r="WKM331" s="31"/>
      <c r="WKN331" s="31"/>
      <c r="WKO331" s="31"/>
      <c r="WKP331" s="31"/>
      <c r="WKQ331" s="31"/>
      <c r="WKR331" s="31"/>
      <c r="WKS331" s="31"/>
      <c r="WKT331" s="31"/>
      <c r="WKU331" s="31"/>
      <c r="WKV331" s="31"/>
      <c r="WKW331" s="31"/>
      <c r="WKX331" s="31"/>
      <c r="WKY331" s="31"/>
      <c r="WKZ331" s="31"/>
      <c r="WLA331" s="31"/>
      <c r="WLB331" s="31"/>
      <c r="WLC331" s="31"/>
      <c r="WLD331" s="31"/>
      <c r="WLE331" s="31"/>
      <c r="WLF331" s="31"/>
      <c r="WLG331" s="31"/>
      <c r="WLH331" s="31"/>
      <c r="WLI331" s="31"/>
      <c r="WLJ331" s="31"/>
      <c r="WLK331" s="31"/>
      <c r="WLL331" s="31"/>
      <c r="WLM331" s="31"/>
      <c r="WLN331" s="31"/>
      <c r="WLO331" s="31"/>
      <c r="WLP331" s="31"/>
      <c r="WLQ331" s="31"/>
      <c r="WLR331" s="31"/>
      <c r="WLS331" s="31"/>
      <c r="WLT331" s="31"/>
      <c r="WLU331" s="31"/>
      <c r="WLV331" s="31"/>
      <c r="WLW331" s="31"/>
      <c r="WLX331" s="31"/>
      <c r="WLY331" s="31"/>
      <c r="WLZ331" s="31"/>
      <c r="WMA331" s="31"/>
      <c r="WMB331" s="31"/>
      <c r="WMC331" s="31"/>
      <c r="WMD331" s="31"/>
      <c r="WME331" s="31"/>
      <c r="WMF331" s="31"/>
      <c r="WMG331" s="31"/>
      <c r="WMH331" s="31"/>
      <c r="WMI331" s="31"/>
      <c r="WMJ331" s="31"/>
      <c r="WMK331" s="31"/>
      <c r="WML331" s="31"/>
      <c r="WMM331" s="31"/>
      <c r="WMN331" s="31"/>
      <c r="WMO331" s="31"/>
      <c r="WMP331" s="31"/>
      <c r="WMQ331" s="31"/>
      <c r="WMR331" s="31"/>
      <c r="WMS331" s="31"/>
      <c r="WMT331" s="31"/>
      <c r="WMU331" s="31"/>
      <c r="WMV331" s="31"/>
      <c r="WMW331" s="31"/>
      <c r="WMX331" s="31"/>
      <c r="WMY331" s="31"/>
      <c r="WMZ331" s="31"/>
      <c r="WNA331" s="31"/>
      <c r="WNB331" s="31"/>
      <c r="WNC331" s="31"/>
      <c r="WND331" s="31"/>
      <c r="WNE331" s="31"/>
      <c r="WNF331" s="31"/>
      <c r="WNG331" s="31"/>
      <c r="WNH331" s="31"/>
      <c r="WNI331" s="31"/>
      <c r="WNJ331" s="31"/>
      <c r="WNK331" s="31"/>
      <c r="WNL331" s="31"/>
      <c r="WNM331" s="31"/>
      <c r="WNN331" s="31"/>
      <c r="WNO331" s="31"/>
      <c r="WNP331" s="31"/>
      <c r="WNQ331" s="31"/>
      <c r="WNR331" s="31"/>
      <c r="WNS331" s="31"/>
      <c r="WNT331" s="31"/>
      <c r="WNU331" s="31"/>
      <c r="WNV331" s="31"/>
      <c r="WNW331" s="31"/>
      <c r="WNX331" s="31"/>
      <c r="WNY331" s="31"/>
      <c r="WNZ331" s="31"/>
      <c r="WOA331" s="31"/>
      <c r="WOB331" s="31"/>
      <c r="WOC331" s="31"/>
      <c r="WOD331" s="31"/>
      <c r="WOE331" s="31"/>
      <c r="WOF331" s="31"/>
      <c r="WOG331" s="31"/>
      <c r="WOH331" s="31"/>
      <c r="WOI331" s="31"/>
      <c r="WOJ331" s="31"/>
      <c r="WOK331" s="31"/>
      <c r="WOL331" s="31"/>
      <c r="WOM331" s="31"/>
      <c r="WON331" s="31"/>
      <c r="WOO331" s="31"/>
      <c r="WOP331" s="31"/>
      <c r="WOQ331" s="31"/>
      <c r="WOR331" s="31"/>
      <c r="WOS331" s="31"/>
      <c r="WOT331" s="31"/>
      <c r="WOU331" s="31"/>
      <c r="WOV331" s="31"/>
      <c r="WOW331" s="31"/>
      <c r="WOX331" s="31"/>
      <c r="WOY331" s="31"/>
      <c r="WOZ331" s="31"/>
      <c r="WPA331" s="31"/>
      <c r="WPB331" s="31"/>
      <c r="WPC331" s="31"/>
      <c r="WPD331" s="31"/>
      <c r="WPE331" s="31"/>
      <c r="WPF331" s="31"/>
      <c r="WPG331" s="31"/>
      <c r="WPH331" s="31"/>
      <c r="WPI331" s="31"/>
      <c r="WPJ331" s="31"/>
      <c r="WPK331" s="31"/>
      <c r="WPL331" s="31"/>
      <c r="WPM331" s="31"/>
      <c r="WPN331" s="31"/>
      <c r="WPO331" s="31"/>
      <c r="WPP331" s="31"/>
      <c r="WPQ331" s="31"/>
      <c r="WPR331" s="31"/>
      <c r="WPS331" s="31"/>
      <c r="WPT331" s="31"/>
      <c r="WPU331" s="31"/>
      <c r="WPV331" s="31"/>
      <c r="WPW331" s="31"/>
      <c r="WPX331" s="31"/>
      <c r="WPY331" s="31"/>
      <c r="WPZ331" s="31"/>
      <c r="WQA331" s="31"/>
      <c r="WQB331" s="31"/>
      <c r="WQC331" s="31"/>
      <c r="WQD331" s="31"/>
      <c r="WQE331" s="31"/>
      <c r="WQF331" s="31"/>
      <c r="WQG331" s="31"/>
      <c r="WQH331" s="31"/>
      <c r="WQI331" s="31"/>
      <c r="WQJ331" s="31"/>
      <c r="WQK331" s="31"/>
      <c r="WQL331" s="31"/>
      <c r="WQM331" s="31"/>
      <c r="WQN331" s="31"/>
      <c r="WQO331" s="31"/>
      <c r="WQP331" s="31"/>
      <c r="WQQ331" s="31"/>
      <c r="WQR331" s="31"/>
      <c r="WQS331" s="31"/>
      <c r="WQT331" s="31"/>
      <c r="WQU331" s="31"/>
      <c r="WQV331" s="31"/>
      <c r="WQW331" s="31"/>
      <c r="WQX331" s="31"/>
      <c r="WQY331" s="31"/>
      <c r="WQZ331" s="31"/>
      <c r="WRA331" s="31"/>
      <c r="WRB331" s="31"/>
      <c r="WRC331" s="31"/>
      <c r="WRD331" s="31"/>
      <c r="WRE331" s="31"/>
      <c r="WRF331" s="31"/>
      <c r="WRG331" s="31"/>
      <c r="WRH331" s="31"/>
      <c r="WRI331" s="31"/>
      <c r="WRJ331" s="31"/>
      <c r="WRK331" s="31"/>
      <c r="WRL331" s="31"/>
      <c r="WRM331" s="31"/>
      <c r="WRN331" s="31"/>
      <c r="WRO331" s="31"/>
      <c r="WRP331" s="31"/>
      <c r="WRQ331" s="31"/>
      <c r="WRR331" s="31"/>
      <c r="WRS331" s="31"/>
      <c r="WRT331" s="31"/>
      <c r="WRU331" s="31"/>
      <c r="WRV331" s="31"/>
      <c r="WRW331" s="31"/>
      <c r="WRX331" s="31"/>
      <c r="WRY331" s="31"/>
      <c r="WRZ331" s="31"/>
      <c r="WSA331" s="31"/>
      <c r="WSB331" s="31"/>
      <c r="WSC331" s="31"/>
      <c r="WSD331" s="31"/>
      <c r="WSE331" s="31"/>
      <c r="WSF331" s="31"/>
      <c r="WSG331" s="31"/>
      <c r="WSH331" s="31"/>
      <c r="WSI331" s="31"/>
      <c r="WSJ331" s="31"/>
      <c r="WSK331" s="31"/>
      <c r="WSL331" s="31"/>
      <c r="WSM331" s="31"/>
      <c r="WSN331" s="31"/>
      <c r="WSO331" s="31"/>
      <c r="WSP331" s="31"/>
      <c r="WSQ331" s="31"/>
      <c r="WSR331" s="31"/>
      <c r="WSS331" s="31"/>
      <c r="WST331" s="31"/>
      <c r="WSU331" s="31"/>
      <c r="WSV331" s="31"/>
      <c r="WSW331" s="31"/>
      <c r="WSX331" s="31"/>
      <c r="WSY331" s="31"/>
      <c r="WSZ331" s="31"/>
      <c r="WTA331" s="31"/>
      <c r="WTB331" s="31"/>
      <c r="WTC331" s="31"/>
      <c r="WTD331" s="31"/>
      <c r="WTE331" s="31"/>
      <c r="WTF331" s="31"/>
      <c r="WTG331" s="31"/>
      <c r="WTH331" s="31"/>
      <c r="WTI331" s="31"/>
      <c r="WTJ331" s="31"/>
      <c r="WTK331" s="31"/>
      <c r="WTL331" s="31"/>
      <c r="WTM331" s="31"/>
      <c r="WTN331" s="31"/>
      <c r="WTO331" s="31"/>
      <c r="WTP331" s="31"/>
      <c r="WTQ331" s="31"/>
      <c r="WTR331" s="31"/>
      <c r="WTS331" s="31"/>
      <c r="WTT331" s="31"/>
      <c r="WTU331" s="31"/>
      <c r="WTV331" s="31"/>
      <c r="WTW331" s="31"/>
      <c r="WTX331" s="31"/>
      <c r="WTY331" s="31"/>
      <c r="WTZ331" s="31"/>
      <c r="WUA331" s="31"/>
      <c r="WUB331" s="31"/>
    </row>
    <row r="332" spans="2:16096" s="1" customFormat="1" ht="27.75" customHeight="1" x14ac:dyDescent="0.35">
      <c r="B332" s="83"/>
      <c r="C332" s="83"/>
      <c r="D332" s="90"/>
      <c r="E332" s="105"/>
      <c r="F332" s="105"/>
      <c r="G332" s="104"/>
      <c r="J332" s="90"/>
      <c r="K332" s="90"/>
      <c r="L332" s="90"/>
      <c r="M332" s="90"/>
      <c r="N332" s="90"/>
      <c r="O332" s="90"/>
      <c r="P332" s="106"/>
      <c r="Q332" s="90"/>
      <c r="R332" s="90"/>
      <c r="S332" s="106"/>
      <c r="T332" s="90"/>
      <c r="U332" s="148"/>
      <c r="V332" s="104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  <c r="QQ332" s="31"/>
      <c r="QR332" s="31"/>
      <c r="QS332" s="31"/>
      <c r="QT332" s="31"/>
      <c r="QU332" s="31"/>
      <c r="QV332" s="31"/>
      <c r="QW332" s="31"/>
      <c r="QX332" s="31"/>
      <c r="QY332" s="31"/>
      <c r="QZ332" s="31"/>
      <c r="RA332" s="31"/>
      <c r="RB332" s="31"/>
      <c r="RC332" s="31"/>
      <c r="RD332" s="31"/>
      <c r="RE332" s="31"/>
      <c r="RF332" s="31"/>
      <c r="RG332" s="31"/>
      <c r="RH332" s="31"/>
      <c r="RI332" s="31"/>
      <c r="RJ332" s="31"/>
      <c r="RK332" s="31"/>
      <c r="RL332" s="31"/>
      <c r="RM332" s="31"/>
      <c r="RN332" s="31"/>
      <c r="RO332" s="31"/>
      <c r="RP332" s="31"/>
      <c r="RQ332" s="31"/>
      <c r="RR332" s="31"/>
      <c r="RS332" s="31"/>
      <c r="RT332" s="31"/>
      <c r="RU332" s="31"/>
      <c r="RV332" s="31"/>
      <c r="RW332" s="31"/>
      <c r="RX332" s="31"/>
      <c r="RY332" s="31"/>
      <c r="RZ332" s="31"/>
      <c r="SA332" s="31"/>
      <c r="SB332" s="31"/>
      <c r="SC332" s="31"/>
      <c r="SD332" s="31"/>
      <c r="SE332" s="31"/>
      <c r="SF332" s="31"/>
      <c r="SG332" s="31"/>
      <c r="SH332" s="31"/>
      <c r="SI332" s="31"/>
      <c r="SJ332" s="31"/>
      <c r="SK332" s="31"/>
      <c r="SL332" s="31"/>
      <c r="SM332" s="31"/>
      <c r="SN332" s="31"/>
      <c r="SO332" s="31"/>
      <c r="SP332" s="31"/>
      <c r="SQ332" s="31"/>
      <c r="SR332" s="31"/>
      <c r="SS332" s="31"/>
      <c r="ST332" s="31"/>
      <c r="SU332" s="31"/>
      <c r="SV332" s="31"/>
      <c r="SW332" s="31"/>
      <c r="SX332" s="31"/>
      <c r="SY332" s="31"/>
      <c r="SZ332" s="31"/>
      <c r="TA332" s="31"/>
      <c r="TB332" s="31"/>
      <c r="TC332" s="31"/>
      <c r="TD332" s="31"/>
      <c r="TE332" s="31"/>
      <c r="TF332" s="31"/>
      <c r="TG332" s="31"/>
      <c r="TH332" s="31"/>
      <c r="TI332" s="31"/>
      <c r="TJ332" s="31"/>
      <c r="TK332" s="31"/>
      <c r="TL332" s="31"/>
      <c r="TM332" s="31"/>
      <c r="TN332" s="31"/>
      <c r="TO332" s="31"/>
      <c r="TP332" s="31"/>
      <c r="TQ332" s="31"/>
      <c r="TR332" s="31"/>
      <c r="TS332" s="31"/>
      <c r="TT332" s="31"/>
      <c r="TU332" s="31"/>
      <c r="TV332" s="31"/>
      <c r="TW332" s="31"/>
      <c r="TX332" s="31"/>
      <c r="TY332" s="31"/>
      <c r="TZ332" s="31"/>
      <c r="UA332" s="31"/>
      <c r="UB332" s="31"/>
      <c r="UC332" s="31"/>
      <c r="UD332" s="31"/>
      <c r="UE332" s="31"/>
      <c r="UF332" s="31"/>
      <c r="UG332" s="31"/>
      <c r="UH332" s="31"/>
      <c r="UI332" s="31"/>
      <c r="UJ332" s="31"/>
      <c r="UK332" s="31"/>
      <c r="UL332" s="31"/>
      <c r="UM332" s="31"/>
      <c r="UN332" s="31"/>
      <c r="UO332" s="31"/>
      <c r="UP332" s="31"/>
      <c r="UQ332" s="31"/>
      <c r="UR332" s="31"/>
      <c r="US332" s="31"/>
      <c r="UT332" s="31"/>
      <c r="UU332" s="31"/>
      <c r="UV332" s="31"/>
      <c r="UW332" s="31"/>
      <c r="UX332" s="31"/>
      <c r="UY332" s="31"/>
      <c r="UZ332" s="31"/>
      <c r="VA332" s="31"/>
      <c r="VB332" s="31"/>
      <c r="VC332" s="31"/>
      <c r="VD332" s="31"/>
      <c r="VE332" s="31"/>
      <c r="VF332" s="31"/>
      <c r="VG332" s="31"/>
      <c r="VH332" s="31"/>
      <c r="VI332" s="31"/>
      <c r="VJ332" s="31"/>
      <c r="VK332" s="31"/>
      <c r="VL332" s="31"/>
      <c r="VM332" s="31"/>
      <c r="VN332" s="31"/>
      <c r="VO332" s="31"/>
      <c r="VP332" s="31"/>
      <c r="VQ332" s="31"/>
      <c r="VR332" s="31"/>
      <c r="VS332" s="31"/>
      <c r="VT332" s="31"/>
      <c r="VU332" s="31"/>
      <c r="VV332" s="31"/>
      <c r="VW332" s="31"/>
      <c r="VX332" s="31"/>
      <c r="VY332" s="31"/>
      <c r="VZ332" s="31"/>
      <c r="WA332" s="31"/>
      <c r="WB332" s="31"/>
      <c r="WC332" s="31"/>
      <c r="WD332" s="31"/>
      <c r="WE332" s="31"/>
      <c r="WF332" s="31"/>
      <c r="WG332" s="31"/>
      <c r="WH332" s="31"/>
      <c r="WI332" s="31"/>
      <c r="WJ332" s="31"/>
      <c r="WK332" s="31"/>
      <c r="WL332" s="31"/>
      <c r="WM332" s="31"/>
      <c r="WN332" s="31"/>
      <c r="WO332" s="31"/>
      <c r="WP332" s="31"/>
      <c r="WQ332" s="31"/>
      <c r="WR332" s="31"/>
      <c r="WS332" s="31"/>
      <c r="WT332" s="31"/>
      <c r="WU332" s="31"/>
      <c r="WV332" s="31"/>
      <c r="WW332" s="31"/>
      <c r="WX332" s="31"/>
      <c r="WY332" s="31"/>
      <c r="WZ332" s="31"/>
      <c r="XA332" s="31"/>
      <c r="XB332" s="31"/>
      <c r="XC332" s="31"/>
      <c r="XD332" s="31"/>
      <c r="XE332" s="31"/>
      <c r="XF332" s="31"/>
      <c r="XG332" s="31"/>
      <c r="XH332" s="31"/>
      <c r="XI332" s="31"/>
      <c r="XJ332" s="31"/>
      <c r="XK332" s="31"/>
      <c r="XL332" s="31"/>
      <c r="XM332" s="31"/>
      <c r="XN332" s="31"/>
      <c r="XO332" s="31"/>
      <c r="XP332" s="31"/>
      <c r="XQ332" s="31"/>
      <c r="XR332" s="31"/>
      <c r="XS332" s="31"/>
      <c r="XT332" s="31"/>
      <c r="XU332" s="31"/>
      <c r="XV332" s="31"/>
      <c r="XW332" s="31"/>
      <c r="XX332" s="31"/>
      <c r="XY332" s="31"/>
      <c r="XZ332" s="31"/>
      <c r="YA332" s="31"/>
      <c r="YB332" s="31"/>
      <c r="YC332" s="31"/>
      <c r="YD332" s="31"/>
      <c r="YE332" s="31"/>
      <c r="YF332" s="31"/>
      <c r="YG332" s="31"/>
      <c r="YH332" s="31"/>
      <c r="YI332" s="31"/>
      <c r="YJ332" s="31"/>
      <c r="YK332" s="31"/>
      <c r="YL332" s="31"/>
      <c r="YM332" s="31"/>
      <c r="YN332" s="31"/>
      <c r="YO332" s="31"/>
      <c r="YP332" s="31"/>
      <c r="YQ332" s="31"/>
      <c r="YR332" s="31"/>
      <c r="YS332" s="31"/>
      <c r="YT332" s="31"/>
      <c r="YU332" s="31"/>
      <c r="YV332" s="31"/>
      <c r="YW332" s="31"/>
      <c r="YX332" s="31"/>
      <c r="YY332" s="31"/>
      <c r="YZ332" s="31"/>
      <c r="ZA332" s="31"/>
      <c r="ZB332" s="31"/>
      <c r="ZC332" s="31"/>
      <c r="ZD332" s="31"/>
      <c r="ZE332" s="31"/>
      <c r="ZF332" s="31"/>
      <c r="ZG332" s="31"/>
      <c r="ZH332" s="31"/>
      <c r="ZI332" s="31"/>
      <c r="ZJ332" s="31"/>
      <c r="ZK332" s="31"/>
      <c r="ZL332" s="31"/>
      <c r="ZM332" s="31"/>
      <c r="ZN332" s="31"/>
      <c r="ZO332" s="31"/>
      <c r="ZP332" s="31"/>
      <c r="ZQ332" s="31"/>
      <c r="ZR332" s="31"/>
      <c r="ZS332" s="31"/>
      <c r="ZT332" s="31"/>
      <c r="ZU332" s="31"/>
      <c r="ZV332" s="31"/>
      <c r="ZW332" s="31"/>
      <c r="ZX332" s="31"/>
      <c r="ZY332" s="31"/>
      <c r="ZZ332" s="31"/>
      <c r="AAA332" s="31"/>
      <c r="AAB332" s="31"/>
      <c r="AAC332" s="31"/>
      <c r="AAD332" s="31"/>
      <c r="AAE332" s="31"/>
      <c r="AAF332" s="31"/>
      <c r="AAG332" s="31"/>
      <c r="AAH332" s="31"/>
      <c r="AAI332" s="31"/>
      <c r="AAJ332" s="31"/>
      <c r="AAK332" s="31"/>
      <c r="AAL332" s="31"/>
      <c r="AAM332" s="31"/>
      <c r="AAN332" s="31"/>
      <c r="AAO332" s="31"/>
      <c r="AAP332" s="31"/>
      <c r="AAQ332" s="31"/>
      <c r="AAR332" s="31"/>
      <c r="AAS332" s="31"/>
      <c r="AAT332" s="31"/>
      <c r="AAU332" s="31"/>
      <c r="AAV332" s="31"/>
      <c r="AAW332" s="31"/>
      <c r="AAX332" s="31"/>
      <c r="AAY332" s="31"/>
      <c r="AAZ332" s="31"/>
      <c r="ABA332" s="31"/>
      <c r="ABB332" s="31"/>
      <c r="ABC332" s="31"/>
      <c r="ABD332" s="31"/>
      <c r="ABE332" s="31"/>
      <c r="ABF332" s="31"/>
      <c r="ABG332" s="31"/>
      <c r="ABH332" s="31"/>
      <c r="ABI332" s="31"/>
      <c r="ABJ332" s="31"/>
      <c r="ABK332" s="31"/>
      <c r="ABL332" s="31"/>
      <c r="ABM332" s="31"/>
      <c r="ABN332" s="31"/>
      <c r="ABO332" s="31"/>
      <c r="ABP332" s="31"/>
      <c r="ABQ332" s="31"/>
      <c r="ABR332" s="31"/>
      <c r="ABS332" s="31"/>
      <c r="ABT332" s="31"/>
      <c r="ABU332" s="31"/>
      <c r="ABV332" s="31"/>
      <c r="ABW332" s="31"/>
      <c r="ABX332" s="31"/>
      <c r="ABY332" s="31"/>
      <c r="ABZ332" s="31"/>
      <c r="ACA332" s="31"/>
      <c r="ACB332" s="31"/>
      <c r="ACC332" s="31"/>
      <c r="ACD332" s="31"/>
      <c r="ACE332" s="31"/>
      <c r="ACF332" s="31"/>
      <c r="ACG332" s="31"/>
      <c r="ACH332" s="31"/>
      <c r="ACI332" s="31"/>
      <c r="ACJ332" s="31"/>
      <c r="ACK332" s="31"/>
      <c r="ACL332" s="31"/>
      <c r="ACM332" s="31"/>
      <c r="ACN332" s="31"/>
      <c r="ACO332" s="31"/>
      <c r="ACP332" s="31"/>
      <c r="ACQ332" s="31"/>
      <c r="ACR332" s="31"/>
      <c r="ACS332" s="31"/>
      <c r="ACT332" s="31"/>
      <c r="ACU332" s="31"/>
      <c r="ACV332" s="31"/>
      <c r="ACW332" s="31"/>
      <c r="ACX332" s="31"/>
      <c r="ACY332" s="31"/>
      <c r="ACZ332" s="31"/>
      <c r="ADA332" s="31"/>
      <c r="ADB332" s="31"/>
      <c r="ADC332" s="31"/>
      <c r="ADD332" s="31"/>
      <c r="ADE332" s="31"/>
      <c r="ADF332" s="31"/>
      <c r="ADG332" s="31"/>
      <c r="ADH332" s="31"/>
      <c r="ADI332" s="31"/>
      <c r="ADJ332" s="31"/>
      <c r="ADK332" s="31"/>
      <c r="ADL332" s="31"/>
      <c r="ADM332" s="31"/>
      <c r="ADN332" s="31"/>
      <c r="ADO332" s="31"/>
      <c r="ADP332" s="31"/>
      <c r="ADQ332" s="31"/>
      <c r="ADR332" s="31"/>
      <c r="ADS332" s="31"/>
      <c r="ADT332" s="31"/>
      <c r="ADU332" s="31"/>
      <c r="ADV332" s="31"/>
      <c r="ADW332" s="31"/>
      <c r="ADX332" s="31"/>
      <c r="ADY332" s="31"/>
      <c r="ADZ332" s="31"/>
      <c r="AEA332" s="31"/>
      <c r="AEB332" s="31"/>
      <c r="AEC332" s="31"/>
      <c r="AED332" s="31"/>
      <c r="AEE332" s="31"/>
      <c r="AEF332" s="31"/>
      <c r="AEG332" s="31"/>
      <c r="AEH332" s="31"/>
      <c r="AEI332" s="31"/>
      <c r="AEJ332" s="31"/>
      <c r="AEK332" s="31"/>
      <c r="AEL332" s="31"/>
      <c r="AEM332" s="31"/>
      <c r="AEN332" s="31"/>
      <c r="AEO332" s="31"/>
      <c r="AEP332" s="31"/>
      <c r="AEQ332" s="31"/>
      <c r="AER332" s="31"/>
      <c r="AES332" s="31"/>
      <c r="AET332" s="31"/>
      <c r="AEU332" s="31"/>
      <c r="AEV332" s="31"/>
      <c r="AEW332" s="31"/>
      <c r="AEX332" s="31"/>
      <c r="AEY332" s="31"/>
      <c r="AEZ332" s="31"/>
      <c r="AFA332" s="31"/>
      <c r="AFB332" s="31"/>
      <c r="AFC332" s="31"/>
      <c r="AFD332" s="31"/>
      <c r="AFE332" s="31"/>
      <c r="AFF332" s="31"/>
      <c r="AFG332" s="31"/>
      <c r="AFH332" s="31"/>
      <c r="AFI332" s="31"/>
      <c r="AFJ332" s="31"/>
      <c r="AFK332" s="31"/>
      <c r="AFL332" s="31"/>
      <c r="AFM332" s="31"/>
      <c r="AFN332" s="31"/>
      <c r="AFO332" s="31"/>
      <c r="AFP332" s="31"/>
      <c r="AFQ332" s="31"/>
      <c r="AFR332" s="31"/>
      <c r="AFS332" s="31"/>
      <c r="AFT332" s="31"/>
      <c r="AFU332" s="31"/>
      <c r="AFV332" s="31"/>
      <c r="AFW332" s="31"/>
      <c r="AFX332" s="31"/>
      <c r="AFY332" s="31"/>
      <c r="AFZ332" s="31"/>
      <c r="AGA332" s="31"/>
      <c r="AGB332" s="31"/>
      <c r="AGC332" s="31"/>
      <c r="AGD332" s="31"/>
      <c r="AGE332" s="31"/>
      <c r="AGF332" s="31"/>
      <c r="AGG332" s="31"/>
      <c r="AGH332" s="31"/>
      <c r="AGI332" s="31"/>
      <c r="AGJ332" s="31"/>
      <c r="AGK332" s="31"/>
      <c r="AGL332" s="31"/>
      <c r="AGM332" s="31"/>
      <c r="AGN332" s="31"/>
      <c r="AGO332" s="31"/>
      <c r="AGP332" s="31"/>
      <c r="AGQ332" s="31"/>
      <c r="AGR332" s="31"/>
      <c r="AGS332" s="31"/>
      <c r="AGT332" s="31"/>
      <c r="AGU332" s="31"/>
      <c r="AGV332" s="31"/>
      <c r="AGW332" s="31"/>
      <c r="AGX332" s="31"/>
      <c r="AGY332" s="31"/>
      <c r="AGZ332" s="31"/>
      <c r="AHA332" s="31"/>
      <c r="AHB332" s="31"/>
      <c r="AHC332" s="31"/>
      <c r="AHD332" s="31"/>
      <c r="AHE332" s="31"/>
      <c r="AHF332" s="31"/>
      <c r="AHG332" s="31"/>
      <c r="AHH332" s="31"/>
      <c r="AHI332" s="31"/>
      <c r="AHJ332" s="31"/>
      <c r="AHK332" s="31"/>
      <c r="AHL332" s="31"/>
      <c r="AHM332" s="31"/>
      <c r="AHN332" s="31"/>
      <c r="AHO332" s="31"/>
      <c r="AHP332" s="31"/>
      <c r="AHQ332" s="31"/>
      <c r="AHR332" s="31"/>
      <c r="AHS332" s="31"/>
      <c r="AHT332" s="31"/>
      <c r="AHU332" s="31"/>
      <c r="AHV332" s="31"/>
      <c r="AHW332" s="31"/>
      <c r="AHX332" s="31"/>
      <c r="AHY332" s="31"/>
      <c r="AHZ332" s="31"/>
      <c r="AIA332" s="31"/>
      <c r="AIB332" s="31"/>
      <c r="AIC332" s="31"/>
      <c r="AID332" s="31"/>
      <c r="AIE332" s="31"/>
      <c r="AIF332" s="31"/>
      <c r="AIG332" s="31"/>
      <c r="AIH332" s="31"/>
      <c r="AII332" s="31"/>
      <c r="AIJ332" s="31"/>
      <c r="AIK332" s="31"/>
      <c r="AIL332" s="31"/>
      <c r="AIM332" s="31"/>
      <c r="AIN332" s="31"/>
      <c r="AIO332" s="31"/>
      <c r="AIP332" s="31"/>
      <c r="AIQ332" s="31"/>
      <c r="AIR332" s="31"/>
      <c r="AIS332" s="31"/>
      <c r="AIT332" s="31"/>
      <c r="AIU332" s="31"/>
      <c r="AIV332" s="31"/>
      <c r="AIW332" s="31"/>
      <c r="AIX332" s="31"/>
      <c r="AIY332" s="31"/>
      <c r="AIZ332" s="31"/>
      <c r="AJA332" s="31"/>
      <c r="AJB332" s="31"/>
      <c r="AJC332" s="31"/>
      <c r="AJD332" s="31"/>
      <c r="AJE332" s="31"/>
      <c r="AJF332" s="31"/>
      <c r="AJG332" s="31"/>
      <c r="AJH332" s="31"/>
      <c r="AJI332" s="31"/>
      <c r="AJJ332" s="31"/>
      <c r="AJK332" s="31"/>
      <c r="AJL332" s="31"/>
      <c r="AJM332" s="31"/>
      <c r="AJN332" s="31"/>
      <c r="AJO332" s="31"/>
      <c r="AJP332" s="31"/>
      <c r="AJQ332" s="31"/>
      <c r="AJR332" s="31"/>
      <c r="AJS332" s="31"/>
      <c r="AJT332" s="31"/>
      <c r="AJU332" s="31"/>
      <c r="AJV332" s="31"/>
      <c r="AJW332" s="31"/>
      <c r="AJX332" s="31"/>
      <c r="AJY332" s="31"/>
      <c r="AJZ332" s="31"/>
      <c r="AKA332" s="31"/>
      <c r="AKB332" s="31"/>
      <c r="AKC332" s="31"/>
      <c r="AKD332" s="31"/>
      <c r="AKE332" s="31"/>
      <c r="AKF332" s="31"/>
      <c r="AKG332" s="31"/>
      <c r="AKH332" s="31"/>
      <c r="AKI332" s="31"/>
      <c r="AKJ332" s="31"/>
      <c r="AKK332" s="31"/>
      <c r="AKL332" s="31"/>
      <c r="AKM332" s="31"/>
      <c r="AKN332" s="31"/>
      <c r="AKO332" s="31"/>
      <c r="AKP332" s="31"/>
      <c r="AKQ332" s="31"/>
      <c r="AKR332" s="31"/>
      <c r="AKS332" s="31"/>
      <c r="AKT332" s="31"/>
      <c r="AKU332" s="31"/>
      <c r="AKV332" s="31"/>
      <c r="AKW332" s="31"/>
      <c r="AKX332" s="31"/>
      <c r="AKY332" s="31"/>
      <c r="AKZ332" s="31"/>
      <c r="ALA332" s="31"/>
      <c r="ALB332" s="31"/>
      <c r="ALC332" s="31"/>
      <c r="ALD332" s="31"/>
      <c r="ALE332" s="31"/>
      <c r="ALF332" s="31"/>
      <c r="ALG332" s="31"/>
      <c r="ALH332" s="31"/>
      <c r="ALI332" s="31"/>
      <c r="ALJ332" s="31"/>
      <c r="ALK332" s="31"/>
      <c r="ALL332" s="31"/>
      <c r="ALM332" s="31"/>
      <c r="ALN332" s="31"/>
      <c r="ALO332" s="31"/>
      <c r="ALP332" s="31"/>
      <c r="ALQ332" s="31"/>
      <c r="ALR332" s="31"/>
      <c r="ALS332" s="31"/>
      <c r="ALT332" s="31"/>
      <c r="ALU332" s="31"/>
      <c r="ALV332" s="31"/>
      <c r="ALW332" s="31"/>
      <c r="ALX332" s="31"/>
      <c r="ALY332" s="31"/>
      <c r="ALZ332" s="31"/>
      <c r="AMA332" s="31"/>
      <c r="AMB332" s="31"/>
      <c r="AMC332" s="31"/>
      <c r="AMD332" s="31"/>
      <c r="AME332" s="31"/>
      <c r="AMF332" s="31"/>
      <c r="AMG332" s="31"/>
      <c r="AMH332" s="31"/>
      <c r="AMI332" s="31"/>
      <c r="AMJ332" s="31"/>
      <c r="AMK332" s="31"/>
      <c r="AML332" s="31"/>
      <c r="AMM332" s="31"/>
      <c r="AMN332" s="31"/>
      <c r="AMO332" s="31"/>
      <c r="AMP332" s="31"/>
      <c r="AMQ332" s="31"/>
      <c r="AMR332" s="31"/>
      <c r="AMS332" s="31"/>
      <c r="AMT332" s="31"/>
      <c r="AMU332" s="31"/>
      <c r="AMV332" s="31"/>
      <c r="AMW332" s="31"/>
      <c r="AMX332" s="31"/>
      <c r="AMY332" s="31"/>
      <c r="AMZ332" s="31"/>
      <c r="ANA332" s="31"/>
      <c r="ANB332" s="31"/>
      <c r="ANC332" s="31"/>
      <c r="AND332" s="31"/>
      <c r="ANE332" s="31"/>
      <c r="ANF332" s="31"/>
      <c r="ANG332" s="31"/>
      <c r="ANH332" s="31"/>
      <c r="ANI332" s="31"/>
      <c r="ANJ332" s="31"/>
      <c r="ANK332" s="31"/>
      <c r="ANL332" s="31"/>
      <c r="ANM332" s="31"/>
      <c r="ANN332" s="31"/>
      <c r="ANO332" s="31"/>
      <c r="ANP332" s="31"/>
      <c r="ANQ332" s="31"/>
      <c r="ANR332" s="31"/>
      <c r="ANS332" s="31"/>
      <c r="ANT332" s="31"/>
      <c r="ANU332" s="31"/>
      <c r="ANV332" s="31"/>
      <c r="ANW332" s="31"/>
      <c r="ANX332" s="31"/>
      <c r="ANY332" s="31"/>
      <c r="ANZ332" s="31"/>
      <c r="AOA332" s="31"/>
      <c r="AOB332" s="31"/>
      <c r="AOC332" s="31"/>
      <c r="AOD332" s="31"/>
      <c r="AOE332" s="31"/>
      <c r="AOF332" s="31"/>
      <c r="AOG332" s="31"/>
      <c r="AOH332" s="31"/>
      <c r="AOI332" s="31"/>
      <c r="AOJ332" s="31"/>
      <c r="AOK332" s="31"/>
      <c r="AOL332" s="31"/>
      <c r="AOM332" s="31"/>
      <c r="AON332" s="31"/>
      <c r="AOO332" s="31"/>
      <c r="AOP332" s="31"/>
      <c r="AOQ332" s="31"/>
      <c r="AOR332" s="31"/>
      <c r="AOS332" s="31"/>
      <c r="AOT332" s="31"/>
      <c r="AOU332" s="31"/>
      <c r="AOV332" s="31"/>
      <c r="AOW332" s="31"/>
      <c r="AOX332" s="31"/>
      <c r="AOY332" s="31"/>
      <c r="AOZ332" s="31"/>
      <c r="APA332" s="31"/>
      <c r="APB332" s="31"/>
      <c r="APC332" s="31"/>
      <c r="APD332" s="31"/>
      <c r="APE332" s="31"/>
      <c r="APF332" s="31"/>
      <c r="APG332" s="31"/>
      <c r="APH332" s="31"/>
      <c r="API332" s="31"/>
      <c r="APJ332" s="31"/>
      <c r="APK332" s="31"/>
      <c r="APL332" s="31"/>
      <c r="APM332" s="31"/>
      <c r="APN332" s="31"/>
      <c r="APO332" s="31"/>
      <c r="APP332" s="31"/>
      <c r="APQ332" s="31"/>
      <c r="APR332" s="31"/>
      <c r="APS332" s="31"/>
      <c r="APT332" s="31"/>
      <c r="APU332" s="31"/>
      <c r="APV332" s="31"/>
      <c r="APW332" s="31"/>
      <c r="APX332" s="31"/>
      <c r="APY332" s="31"/>
      <c r="APZ332" s="31"/>
      <c r="AQA332" s="31"/>
      <c r="AQB332" s="31"/>
      <c r="AQC332" s="31"/>
      <c r="AQD332" s="31"/>
      <c r="AQE332" s="31"/>
      <c r="AQF332" s="31"/>
      <c r="AQG332" s="31"/>
      <c r="AQH332" s="31"/>
      <c r="AQI332" s="31"/>
      <c r="AQJ332" s="31"/>
      <c r="AQK332" s="31"/>
      <c r="AQL332" s="31"/>
      <c r="AQM332" s="31"/>
      <c r="AQN332" s="31"/>
      <c r="AQO332" s="31"/>
      <c r="AQP332" s="31"/>
      <c r="AQQ332" s="31"/>
      <c r="AQR332" s="31"/>
      <c r="AQS332" s="31"/>
      <c r="AQT332" s="31"/>
      <c r="AQU332" s="31"/>
      <c r="AQV332" s="31"/>
      <c r="AQW332" s="31"/>
      <c r="AQX332" s="31"/>
      <c r="AQY332" s="31"/>
      <c r="AQZ332" s="31"/>
      <c r="ARA332" s="31"/>
      <c r="ARB332" s="31"/>
      <c r="ARC332" s="31"/>
      <c r="ARD332" s="31"/>
      <c r="ARE332" s="31"/>
      <c r="ARF332" s="31"/>
      <c r="ARG332" s="31"/>
      <c r="ARH332" s="31"/>
      <c r="ARI332" s="31"/>
      <c r="ARJ332" s="31"/>
      <c r="ARK332" s="31"/>
      <c r="ARL332" s="31"/>
      <c r="ARM332" s="31"/>
      <c r="ARN332" s="31"/>
      <c r="ARO332" s="31"/>
      <c r="ARP332" s="31"/>
      <c r="ARQ332" s="31"/>
      <c r="ARR332" s="31"/>
      <c r="ARS332" s="31"/>
      <c r="ART332" s="31"/>
      <c r="ARU332" s="31"/>
      <c r="ARV332" s="31"/>
      <c r="ARW332" s="31"/>
      <c r="ARX332" s="31"/>
      <c r="ARY332" s="31"/>
      <c r="ARZ332" s="31"/>
      <c r="ASA332" s="31"/>
      <c r="ASB332" s="31"/>
      <c r="ASC332" s="31"/>
      <c r="ASD332" s="31"/>
      <c r="ASE332" s="31"/>
      <c r="ASF332" s="31"/>
      <c r="ASG332" s="31"/>
      <c r="ASH332" s="31"/>
      <c r="ASI332" s="31"/>
      <c r="ASJ332" s="31"/>
      <c r="ASK332" s="31"/>
      <c r="ASL332" s="31"/>
      <c r="ASM332" s="31"/>
      <c r="ASN332" s="31"/>
      <c r="ASO332" s="31"/>
      <c r="ASP332" s="31"/>
      <c r="ASQ332" s="31"/>
      <c r="ASR332" s="31"/>
      <c r="ASS332" s="31"/>
      <c r="AST332" s="31"/>
      <c r="ASU332" s="31"/>
      <c r="ASV332" s="31"/>
      <c r="ASW332" s="31"/>
      <c r="ASX332" s="31"/>
      <c r="ASY332" s="31"/>
      <c r="ASZ332" s="31"/>
      <c r="ATA332" s="31"/>
      <c r="ATB332" s="31"/>
      <c r="ATC332" s="31"/>
      <c r="ATD332" s="31"/>
      <c r="ATE332" s="31"/>
      <c r="ATF332" s="31"/>
      <c r="ATG332" s="31"/>
      <c r="ATH332" s="31"/>
      <c r="ATI332" s="31"/>
      <c r="ATJ332" s="31"/>
      <c r="ATK332" s="31"/>
      <c r="ATL332" s="31"/>
      <c r="ATM332" s="31"/>
      <c r="ATN332" s="31"/>
      <c r="ATO332" s="31"/>
      <c r="ATP332" s="31"/>
      <c r="ATQ332" s="31"/>
      <c r="ATR332" s="31"/>
      <c r="ATS332" s="31"/>
      <c r="ATT332" s="31"/>
      <c r="ATU332" s="31"/>
      <c r="ATV332" s="31"/>
      <c r="ATW332" s="31"/>
      <c r="ATX332" s="31"/>
      <c r="ATY332" s="31"/>
      <c r="ATZ332" s="31"/>
      <c r="AUA332" s="31"/>
      <c r="AUB332" s="31"/>
      <c r="AUC332" s="31"/>
      <c r="AUD332" s="31"/>
      <c r="AUE332" s="31"/>
      <c r="AUF332" s="31"/>
      <c r="AUG332" s="31"/>
      <c r="AUH332" s="31"/>
      <c r="AUI332" s="31"/>
      <c r="AUJ332" s="31"/>
      <c r="AUK332" s="31"/>
      <c r="AUL332" s="31"/>
      <c r="AUM332" s="31"/>
      <c r="AUN332" s="31"/>
      <c r="AUO332" s="31"/>
      <c r="AUP332" s="31"/>
      <c r="AUQ332" s="31"/>
      <c r="AUR332" s="31"/>
      <c r="AUS332" s="31"/>
      <c r="AUT332" s="31"/>
      <c r="AUU332" s="31"/>
      <c r="AUV332" s="31"/>
      <c r="AUW332" s="31"/>
      <c r="AUX332" s="31"/>
      <c r="AUY332" s="31"/>
      <c r="AUZ332" s="31"/>
      <c r="AVA332" s="31"/>
      <c r="AVB332" s="31"/>
      <c r="AVC332" s="31"/>
      <c r="AVD332" s="31"/>
      <c r="AVE332" s="31"/>
      <c r="AVF332" s="31"/>
      <c r="AVG332" s="31"/>
      <c r="AVH332" s="31"/>
      <c r="AVI332" s="31"/>
      <c r="AVJ332" s="31"/>
      <c r="AVK332" s="31"/>
      <c r="AVL332" s="31"/>
      <c r="AVM332" s="31"/>
      <c r="AVN332" s="31"/>
      <c r="AVO332" s="31"/>
      <c r="AVP332" s="31"/>
      <c r="AVQ332" s="31"/>
      <c r="AVR332" s="31"/>
      <c r="AVS332" s="31"/>
      <c r="AVT332" s="31"/>
      <c r="AVU332" s="31"/>
      <c r="AVV332" s="31"/>
      <c r="AVW332" s="31"/>
      <c r="AVX332" s="31"/>
      <c r="AVY332" s="31"/>
      <c r="AVZ332" s="31"/>
      <c r="AWA332" s="31"/>
      <c r="AWB332" s="31"/>
      <c r="AWC332" s="31"/>
      <c r="AWD332" s="31"/>
      <c r="AWE332" s="31"/>
      <c r="AWF332" s="31"/>
      <c r="AWG332" s="31"/>
      <c r="AWH332" s="31"/>
      <c r="AWI332" s="31"/>
      <c r="AWJ332" s="31"/>
      <c r="AWK332" s="31"/>
      <c r="AWL332" s="31"/>
      <c r="AWM332" s="31"/>
      <c r="AWN332" s="31"/>
      <c r="AWO332" s="31"/>
      <c r="AWP332" s="31"/>
      <c r="AWQ332" s="31"/>
      <c r="AWR332" s="31"/>
      <c r="AWS332" s="31"/>
      <c r="AWT332" s="31"/>
      <c r="AWU332" s="31"/>
      <c r="AWV332" s="31"/>
      <c r="AWW332" s="31"/>
      <c r="AWX332" s="31"/>
      <c r="AWY332" s="31"/>
      <c r="AWZ332" s="31"/>
      <c r="AXA332" s="31"/>
      <c r="AXB332" s="31"/>
      <c r="AXC332" s="31"/>
      <c r="AXD332" s="31"/>
      <c r="AXE332" s="31"/>
      <c r="AXF332" s="31"/>
      <c r="AXG332" s="31"/>
      <c r="AXH332" s="31"/>
      <c r="AXI332" s="31"/>
      <c r="AXJ332" s="31"/>
      <c r="AXK332" s="31"/>
      <c r="AXL332" s="31"/>
      <c r="AXM332" s="31"/>
      <c r="AXN332" s="31"/>
      <c r="AXO332" s="31"/>
      <c r="AXP332" s="31"/>
      <c r="AXQ332" s="31"/>
      <c r="AXR332" s="31"/>
      <c r="AXS332" s="31"/>
      <c r="AXT332" s="31"/>
      <c r="AXU332" s="31"/>
      <c r="AXV332" s="31"/>
      <c r="AXW332" s="31"/>
      <c r="AXX332" s="31"/>
      <c r="AXY332" s="31"/>
      <c r="AXZ332" s="31"/>
      <c r="AYA332" s="31"/>
      <c r="AYB332" s="31"/>
      <c r="AYC332" s="31"/>
      <c r="AYD332" s="31"/>
      <c r="AYE332" s="31"/>
      <c r="AYF332" s="31"/>
      <c r="AYG332" s="31"/>
      <c r="AYH332" s="31"/>
      <c r="AYI332" s="31"/>
      <c r="AYJ332" s="31"/>
      <c r="AYK332" s="31"/>
      <c r="AYL332" s="31"/>
      <c r="AYM332" s="31"/>
      <c r="AYN332" s="31"/>
      <c r="AYO332" s="31"/>
      <c r="AYP332" s="31"/>
      <c r="AYQ332" s="31"/>
      <c r="AYR332" s="31"/>
      <c r="AYS332" s="31"/>
      <c r="AYT332" s="31"/>
      <c r="AYU332" s="31"/>
      <c r="AYV332" s="31"/>
      <c r="AYW332" s="31"/>
      <c r="AYX332" s="31"/>
      <c r="AYY332" s="31"/>
      <c r="AYZ332" s="31"/>
      <c r="AZA332" s="31"/>
      <c r="AZB332" s="31"/>
      <c r="AZC332" s="31"/>
      <c r="AZD332" s="31"/>
      <c r="AZE332" s="31"/>
      <c r="AZF332" s="31"/>
      <c r="AZG332" s="31"/>
      <c r="AZH332" s="31"/>
      <c r="AZI332" s="31"/>
      <c r="AZJ332" s="31"/>
      <c r="AZK332" s="31"/>
      <c r="AZL332" s="31"/>
      <c r="AZM332" s="31"/>
      <c r="AZN332" s="31"/>
      <c r="AZO332" s="31"/>
      <c r="AZP332" s="31"/>
      <c r="AZQ332" s="31"/>
      <c r="AZR332" s="31"/>
      <c r="AZS332" s="31"/>
      <c r="AZT332" s="31"/>
      <c r="AZU332" s="31"/>
      <c r="AZV332" s="31"/>
      <c r="AZW332" s="31"/>
      <c r="AZX332" s="31"/>
      <c r="AZY332" s="31"/>
      <c r="AZZ332" s="31"/>
      <c r="BAA332" s="31"/>
      <c r="BAB332" s="31"/>
      <c r="BAC332" s="31"/>
      <c r="BAD332" s="31"/>
      <c r="BAE332" s="31"/>
      <c r="BAF332" s="31"/>
      <c r="BAG332" s="31"/>
      <c r="BAH332" s="31"/>
      <c r="BAI332" s="31"/>
      <c r="BAJ332" s="31"/>
      <c r="BAK332" s="31"/>
      <c r="BAL332" s="31"/>
      <c r="BAM332" s="31"/>
      <c r="BAN332" s="31"/>
      <c r="BAO332" s="31"/>
      <c r="BAP332" s="31"/>
      <c r="BAQ332" s="31"/>
      <c r="BAR332" s="31"/>
      <c r="BAS332" s="31"/>
      <c r="BAT332" s="31"/>
      <c r="BAU332" s="31"/>
      <c r="BAV332" s="31"/>
      <c r="BAW332" s="31"/>
      <c r="BAX332" s="31"/>
      <c r="BAY332" s="31"/>
      <c r="BAZ332" s="31"/>
      <c r="BBA332" s="31"/>
      <c r="BBB332" s="31"/>
      <c r="BBC332" s="31"/>
      <c r="BBD332" s="31"/>
      <c r="BBE332" s="31"/>
      <c r="BBF332" s="31"/>
      <c r="BBG332" s="31"/>
      <c r="BBH332" s="31"/>
      <c r="BBI332" s="31"/>
      <c r="BBJ332" s="31"/>
      <c r="BBK332" s="31"/>
      <c r="BBL332" s="31"/>
      <c r="BBM332" s="31"/>
      <c r="BBN332" s="31"/>
      <c r="BBO332" s="31"/>
      <c r="BBP332" s="31"/>
      <c r="BBQ332" s="31"/>
      <c r="BBR332" s="31"/>
      <c r="BBS332" s="31"/>
      <c r="BBT332" s="31"/>
      <c r="BBU332" s="31"/>
      <c r="BBV332" s="31"/>
      <c r="BBW332" s="31"/>
      <c r="BBX332" s="31"/>
      <c r="BBY332" s="31"/>
      <c r="BBZ332" s="31"/>
      <c r="BCA332" s="31"/>
      <c r="BCB332" s="31"/>
      <c r="BCC332" s="31"/>
      <c r="BCD332" s="31"/>
      <c r="BCE332" s="31"/>
      <c r="BCF332" s="31"/>
      <c r="BCG332" s="31"/>
      <c r="BCH332" s="31"/>
      <c r="BCI332" s="31"/>
      <c r="BCJ332" s="31"/>
      <c r="BCK332" s="31"/>
      <c r="BCL332" s="31"/>
      <c r="BCM332" s="31"/>
      <c r="BCN332" s="31"/>
      <c r="BCO332" s="31"/>
      <c r="BCP332" s="31"/>
      <c r="BCQ332" s="31"/>
      <c r="BCR332" s="31"/>
      <c r="BCS332" s="31"/>
      <c r="BCT332" s="31"/>
      <c r="BCU332" s="31"/>
      <c r="BCV332" s="31"/>
      <c r="BCW332" s="31"/>
      <c r="BCX332" s="31"/>
      <c r="BCY332" s="31"/>
      <c r="BCZ332" s="31"/>
      <c r="BDA332" s="31"/>
      <c r="BDB332" s="31"/>
      <c r="BDC332" s="31"/>
      <c r="BDD332" s="31"/>
      <c r="BDE332" s="31"/>
      <c r="BDF332" s="31"/>
      <c r="BDG332" s="31"/>
      <c r="BDH332" s="31"/>
      <c r="BDI332" s="31"/>
      <c r="BDJ332" s="31"/>
      <c r="BDK332" s="31"/>
      <c r="BDL332" s="31"/>
      <c r="BDM332" s="31"/>
      <c r="BDN332" s="31"/>
      <c r="BDO332" s="31"/>
      <c r="BDP332" s="31"/>
      <c r="BDQ332" s="31"/>
      <c r="BDR332" s="31"/>
      <c r="BDS332" s="31"/>
      <c r="BDT332" s="31"/>
      <c r="BDU332" s="31"/>
      <c r="BDV332" s="31"/>
      <c r="BDW332" s="31"/>
      <c r="BDX332" s="31"/>
      <c r="BDY332" s="31"/>
      <c r="BDZ332" s="31"/>
      <c r="BEA332" s="31"/>
      <c r="BEB332" s="31"/>
      <c r="BEC332" s="31"/>
      <c r="BED332" s="31"/>
      <c r="BEE332" s="31"/>
      <c r="BEF332" s="31"/>
      <c r="BEG332" s="31"/>
      <c r="BEH332" s="31"/>
      <c r="BEI332" s="31"/>
      <c r="BEJ332" s="31"/>
      <c r="BEK332" s="31"/>
      <c r="BEL332" s="31"/>
      <c r="BEM332" s="31"/>
      <c r="BEN332" s="31"/>
      <c r="BEO332" s="31"/>
      <c r="BEP332" s="31"/>
      <c r="BEQ332" s="31"/>
      <c r="BER332" s="31"/>
      <c r="BES332" s="31"/>
      <c r="BET332" s="31"/>
      <c r="BEU332" s="31"/>
      <c r="BEV332" s="31"/>
      <c r="BEW332" s="31"/>
      <c r="BEX332" s="31"/>
      <c r="BEY332" s="31"/>
      <c r="BEZ332" s="31"/>
      <c r="BFA332" s="31"/>
      <c r="BFB332" s="31"/>
      <c r="BFC332" s="31"/>
      <c r="BFD332" s="31"/>
      <c r="BFE332" s="31"/>
      <c r="BFF332" s="31"/>
      <c r="BFG332" s="31"/>
      <c r="BFH332" s="31"/>
      <c r="BFI332" s="31"/>
      <c r="BFJ332" s="31"/>
      <c r="BFK332" s="31"/>
      <c r="BFL332" s="31"/>
      <c r="BFM332" s="31"/>
      <c r="BFN332" s="31"/>
      <c r="BFO332" s="31"/>
      <c r="BFP332" s="31"/>
      <c r="BFQ332" s="31"/>
      <c r="BFR332" s="31"/>
      <c r="BFS332" s="31"/>
      <c r="BFT332" s="31"/>
      <c r="BFU332" s="31"/>
      <c r="BFV332" s="31"/>
      <c r="BFW332" s="31"/>
      <c r="BFX332" s="31"/>
      <c r="BFY332" s="31"/>
      <c r="BFZ332" s="31"/>
      <c r="BGA332" s="31"/>
      <c r="BGB332" s="31"/>
      <c r="BGC332" s="31"/>
      <c r="BGD332" s="31"/>
      <c r="BGE332" s="31"/>
      <c r="BGF332" s="31"/>
      <c r="BGG332" s="31"/>
      <c r="BGH332" s="31"/>
      <c r="BGI332" s="31"/>
      <c r="BGJ332" s="31"/>
      <c r="BGK332" s="31"/>
      <c r="BGL332" s="31"/>
      <c r="BGM332" s="31"/>
      <c r="BGN332" s="31"/>
      <c r="BGO332" s="31"/>
      <c r="BGP332" s="31"/>
      <c r="BGQ332" s="31"/>
      <c r="BGR332" s="31"/>
      <c r="BGS332" s="31"/>
      <c r="BGT332" s="31"/>
      <c r="BGU332" s="31"/>
      <c r="BGV332" s="31"/>
      <c r="BGW332" s="31"/>
      <c r="BGX332" s="31"/>
      <c r="BGY332" s="31"/>
      <c r="BGZ332" s="31"/>
      <c r="BHA332" s="31"/>
      <c r="BHB332" s="31"/>
      <c r="BHC332" s="31"/>
      <c r="BHD332" s="31"/>
      <c r="BHE332" s="31"/>
      <c r="BHF332" s="31"/>
      <c r="BHG332" s="31"/>
      <c r="BHH332" s="31"/>
      <c r="BHI332" s="31"/>
      <c r="BHJ332" s="31"/>
      <c r="BHK332" s="31"/>
      <c r="BHL332" s="31"/>
      <c r="BHM332" s="31"/>
      <c r="BHN332" s="31"/>
      <c r="BHO332" s="31"/>
      <c r="BHP332" s="31"/>
      <c r="BHQ332" s="31"/>
      <c r="BHR332" s="31"/>
      <c r="BHS332" s="31"/>
      <c r="BHT332" s="31"/>
      <c r="BHU332" s="31"/>
      <c r="BHV332" s="31"/>
      <c r="BHW332" s="31"/>
      <c r="BHX332" s="31"/>
      <c r="BHY332" s="31"/>
      <c r="BHZ332" s="31"/>
      <c r="BIA332" s="31"/>
      <c r="BIB332" s="31"/>
      <c r="BIC332" s="31"/>
      <c r="BID332" s="31"/>
      <c r="BIE332" s="31"/>
      <c r="BIF332" s="31"/>
      <c r="BIG332" s="31"/>
      <c r="BIH332" s="31"/>
      <c r="BII332" s="31"/>
      <c r="BIJ332" s="31"/>
      <c r="BIK332" s="31"/>
      <c r="BIL332" s="31"/>
      <c r="BIM332" s="31"/>
      <c r="BIN332" s="31"/>
      <c r="BIO332" s="31"/>
      <c r="BIP332" s="31"/>
      <c r="BIQ332" s="31"/>
      <c r="BIR332" s="31"/>
      <c r="BIS332" s="31"/>
      <c r="BIT332" s="31"/>
      <c r="BIU332" s="31"/>
      <c r="BIV332" s="31"/>
      <c r="BIW332" s="31"/>
      <c r="BIX332" s="31"/>
      <c r="BIY332" s="31"/>
      <c r="BIZ332" s="31"/>
      <c r="BJA332" s="31"/>
      <c r="BJB332" s="31"/>
      <c r="BJC332" s="31"/>
      <c r="BJD332" s="31"/>
      <c r="BJE332" s="31"/>
      <c r="BJF332" s="31"/>
      <c r="BJG332" s="31"/>
      <c r="BJH332" s="31"/>
      <c r="BJI332" s="31"/>
      <c r="BJJ332" s="31"/>
      <c r="BJK332" s="31"/>
      <c r="BJL332" s="31"/>
      <c r="BJM332" s="31"/>
      <c r="BJN332" s="31"/>
      <c r="BJO332" s="31"/>
      <c r="BJP332" s="31"/>
      <c r="BJQ332" s="31"/>
      <c r="BJR332" s="31"/>
      <c r="BJS332" s="31"/>
      <c r="BJT332" s="31"/>
      <c r="BJU332" s="31"/>
      <c r="BJV332" s="31"/>
      <c r="BJW332" s="31"/>
      <c r="BJX332" s="31"/>
      <c r="BJY332" s="31"/>
      <c r="BJZ332" s="31"/>
      <c r="BKA332" s="31"/>
      <c r="BKB332" s="31"/>
      <c r="BKC332" s="31"/>
      <c r="BKD332" s="31"/>
      <c r="BKE332" s="31"/>
      <c r="BKF332" s="31"/>
      <c r="BKG332" s="31"/>
      <c r="BKH332" s="31"/>
      <c r="BKI332" s="31"/>
      <c r="BKJ332" s="31"/>
      <c r="BKK332" s="31"/>
      <c r="BKL332" s="31"/>
      <c r="BKM332" s="31"/>
      <c r="BKN332" s="31"/>
      <c r="BKO332" s="31"/>
      <c r="BKP332" s="31"/>
      <c r="BKQ332" s="31"/>
      <c r="BKR332" s="31"/>
      <c r="BKS332" s="31"/>
      <c r="BKT332" s="31"/>
      <c r="BKU332" s="31"/>
      <c r="BKV332" s="31"/>
      <c r="BKW332" s="31"/>
      <c r="BKX332" s="31"/>
      <c r="BKY332" s="31"/>
      <c r="BKZ332" s="31"/>
      <c r="BLA332" s="31"/>
      <c r="BLB332" s="31"/>
      <c r="BLC332" s="31"/>
      <c r="BLD332" s="31"/>
      <c r="BLE332" s="31"/>
      <c r="BLF332" s="31"/>
      <c r="BLG332" s="31"/>
      <c r="BLH332" s="31"/>
      <c r="BLI332" s="31"/>
      <c r="BLJ332" s="31"/>
      <c r="BLK332" s="31"/>
      <c r="BLL332" s="31"/>
      <c r="BLM332" s="31"/>
      <c r="BLN332" s="31"/>
      <c r="BLO332" s="31"/>
      <c r="BLP332" s="31"/>
      <c r="BLQ332" s="31"/>
      <c r="BLR332" s="31"/>
      <c r="BLS332" s="31"/>
      <c r="BLT332" s="31"/>
      <c r="BLU332" s="31"/>
      <c r="BLV332" s="31"/>
      <c r="BLW332" s="31"/>
      <c r="BLX332" s="31"/>
      <c r="BLY332" s="31"/>
      <c r="BLZ332" s="31"/>
      <c r="BMA332" s="31"/>
      <c r="BMB332" s="31"/>
      <c r="BMC332" s="31"/>
      <c r="BMD332" s="31"/>
      <c r="BME332" s="31"/>
      <c r="BMF332" s="31"/>
      <c r="BMG332" s="31"/>
      <c r="BMH332" s="31"/>
      <c r="BMI332" s="31"/>
      <c r="BMJ332" s="31"/>
      <c r="BMK332" s="31"/>
      <c r="BML332" s="31"/>
      <c r="BMM332" s="31"/>
      <c r="BMN332" s="31"/>
      <c r="BMO332" s="31"/>
      <c r="BMP332" s="31"/>
      <c r="BMQ332" s="31"/>
      <c r="BMR332" s="31"/>
      <c r="BMS332" s="31"/>
      <c r="BMT332" s="31"/>
      <c r="BMU332" s="31"/>
      <c r="BMV332" s="31"/>
      <c r="BMW332" s="31"/>
      <c r="BMX332" s="31"/>
      <c r="BMY332" s="31"/>
      <c r="BMZ332" s="31"/>
      <c r="BNA332" s="31"/>
      <c r="BNB332" s="31"/>
      <c r="BNC332" s="31"/>
      <c r="BND332" s="31"/>
      <c r="BNE332" s="31"/>
      <c r="BNF332" s="31"/>
      <c r="BNG332" s="31"/>
      <c r="BNH332" s="31"/>
      <c r="BNI332" s="31"/>
      <c r="BNJ332" s="31"/>
      <c r="BNK332" s="31"/>
      <c r="BNL332" s="31"/>
      <c r="BNM332" s="31"/>
      <c r="BNN332" s="31"/>
      <c r="BNO332" s="31"/>
      <c r="BNP332" s="31"/>
      <c r="BNQ332" s="31"/>
      <c r="BNR332" s="31"/>
      <c r="BNS332" s="31"/>
      <c r="BNT332" s="31"/>
      <c r="BNU332" s="31"/>
      <c r="BNV332" s="31"/>
      <c r="BNW332" s="31"/>
      <c r="BNX332" s="31"/>
      <c r="BNY332" s="31"/>
      <c r="BNZ332" s="31"/>
      <c r="BOA332" s="31"/>
      <c r="BOB332" s="31"/>
      <c r="BOC332" s="31"/>
      <c r="BOD332" s="31"/>
      <c r="BOE332" s="31"/>
      <c r="BOF332" s="31"/>
      <c r="BOG332" s="31"/>
      <c r="BOH332" s="31"/>
      <c r="BOI332" s="31"/>
      <c r="BOJ332" s="31"/>
      <c r="BOK332" s="31"/>
      <c r="BOL332" s="31"/>
      <c r="BOM332" s="31"/>
      <c r="BON332" s="31"/>
      <c r="BOO332" s="31"/>
      <c r="BOP332" s="31"/>
      <c r="BOQ332" s="31"/>
      <c r="BOR332" s="31"/>
      <c r="BOS332" s="31"/>
      <c r="BOT332" s="31"/>
      <c r="BOU332" s="31"/>
      <c r="BOV332" s="31"/>
      <c r="BOW332" s="31"/>
      <c r="BOX332" s="31"/>
      <c r="BOY332" s="31"/>
      <c r="BOZ332" s="31"/>
      <c r="BPA332" s="31"/>
      <c r="BPB332" s="31"/>
      <c r="BPC332" s="31"/>
      <c r="BPD332" s="31"/>
      <c r="BPE332" s="31"/>
      <c r="BPF332" s="31"/>
      <c r="BPG332" s="31"/>
      <c r="BPH332" s="31"/>
      <c r="BPI332" s="31"/>
      <c r="BPJ332" s="31"/>
      <c r="BPK332" s="31"/>
      <c r="BPL332" s="31"/>
      <c r="BPM332" s="31"/>
      <c r="BPN332" s="31"/>
      <c r="BPO332" s="31"/>
      <c r="BPP332" s="31"/>
      <c r="BPQ332" s="31"/>
      <c r="BPR332" s="31"/>
      <c r="BPS332" s="31"/>
      <c r="BPT332" s="31"/>
      <c r="BPU332" s="31"/>
      <c r="BPV332" s="31"/>
      <c r="BPW332" s="31"/>
      <c r="BPX332" s="31"/>
      <c r="BPY332" s="31"/>
      <c r="BPZ332" s="31"/>
      <c r="BQA332" s="31"/>
      <c r="BQB332" s="31"/>
      <c r="BQC332" s="31"/>
      <c r="BQD332" s="31"/>
      <c r="BQE332" s="31"/>
      <c r="BQF332" s="31"/>
      <c r="BQG332" s="31"/>
      <c r="BQH332" s="31"/>
      <c r="BQI332" s="31"/>
      <c r="BQJ332" s="31"/>
      <c r="BQK332" s="31"/>
      <c r="BQL332" s="31"/>
      <c r="BQM332" s="31"/>
      <c r="BQN332" s="31"/>
      <c r="BQO332" s="31"/>
      <c r="BQP332" s="31"/>
      <c r="BQQ332" s="31"/>
      <c r="BQR332" s="31"/>
      <c r="BQS332" s="31"/>
      <c r="BQT332" s="31"/>
      <c r="BQU332" s="31"/>
      <c r="BQV332" s="31"/>
      <c r="BQW332" s="31"/>
      <c r="BQX332" s="31"/>
      <c r="BQY332" s="31"/>
      <c r="BQZ332" s="31"/>
      <c r="BRA332" s="31"/>
      <c r="BRB332" s="31"/>
      <c r="BRC332" s="31"/>
      <c r="BRD332" s="31"/>
      <c r="BRE332" s="31"/>
      <c r="BRF332" s="31"/>
      <c r="BRG332" s="31"/>
      <c r="BRH332" s="31"/>
      <c r="BRI332" s="31"/>
      <c r="BRJ332" s="31"/>
      <c r="BRK332" s="31"/>
      <c r="BRL332" s="31"/>
      <c r="BRM332" s="31"/>
      <c r="BRN332" s="31"/>
      <c r="BRO332" s="31"/>
      <c r="BRP332" s="31"/>
      <c r="BRQ332" s="31"/>
      <c r="BRR332" s="31"/>
      <c r="BRS332" s="31"/>
      <c r="BRT332" s="31"/>
      <c r="BRU332" s="31"/>
      <c r="BRV332" s="31"/>
      <c r="BRW332" s="31"/>
      <c r="BRX332" s="31"/>
      <c r="BRY332" s="31"/>
      <c r="BRZ332" s="31"/>
      <c r="BSA332" s="31"/>
      <c r="BSB332" s="31"/>
      <c r="BSC332" s="31"/>
      <c r="BSD332" s="31"/>
      <c r="BSE332" s="31"/>
      <c r="BSF332" s="31"/>
      <c r="BSG332" s="31"/>
      <c r="BSH332" s="31"/>
      <c r="BSI332" s="31"/>
      <c r="BSJ332" s="31"/>
      <c r="BSK332" s="31"/>
      <c r="BSL332" s="31"/>
      <c r="BSM332" s="31"/>
      <c r="BSN332" s="31"/>
      <c r="BSO332" s="31"/>
      <c r="BSP332" s="31"/>
      <c r="BSQ332" s="31"/>
      <c r="BSR332" s="31"/>
      <c r="BSS332" s="31"/>
      <c r="BST332" s="31"/>
      <c r="BSU332" s="31"/>
      <c r="BSV332" s="31"/>
      <c r="BSW332" s="31"/>
      <c r="BSX332" s="31"/>
      <c r="BSY332" s="31"/>
      <c r="BSZ332" s="31"/>
      <c r="BTA332" s="31"/>
      <c r="BTB332" s="31"/>
      <c r="BTC332" s="31"/>
      <c r="BTD332" s="31"/>
      <c r="BTE332" s="31"/>
      <c r="BTF332" s="31"/>
      <c r="BTG332" s="31"/>
      <c r="BTH332" s="31"/>
      <c r="BTI332" s="31"/>
      <c r="BTJ332" s="31"/>
      <c r="BTK332" s="31"/>
      <c r="BTL332" s="31"/>
      <c r="BTM332" s="31"/>
      <c r="BTN332" s="31"/>
      <c r="BTO332" s="31"/>
      <c r="BTP332" s="31"/>
      <c r="BTQ332" s="31"/>
      <c r="BTR332" s="31"/>
      <c r="BTS332" s="31"/>
      <c r="BTT332" s="31"/>
      <c r="BTU332" s="31"/>
      <c r="BTV332" s="31"/>
      <c r="BTW332" s="31"/>
      <c r="BTX332" s="31"/>
      <c r="BTY332" s="31"/>
      <c r="BTZ332" s="31"/>
      <c r="BUA332" s="31"/>
      <c r="BUB332" s="31"/>
      <c r="BUC332" s="31"/>
      <c r="BUD332" s="31"/>
      <c r="BUE332" s="31"/>
      <c r="BUF332" s="31"/>
      <c r="BUG332" s="31"/>
      <c r="BUH332" s="31"/>
      <c r="BUI332" s="31"/>
      <c r="BUJ332" s="31"/>
      <c r="BUK332" s="31"/>
      <c r="BUL332" s="31"/>
      <c r="BUM332" s="31"/>
      <c r="BUN332" s="31"/>
      <c r="BUO332" s="31"/>
      <c r="BUP332" s="31"/>
      <c r="BUQ332" s="31"/>
      <c r="BUR332" s="31"/>
      <c r="BUS332" s="31"/>
      <c r="BUT332" s="31"/>
      <c r="BUU332" s="31"/>
      <c r="BUV332" s="31"/>
      <c r="BUW332" s="31"/>
      <c r="BUX332" s="31"/>
      <c r="BUY332" s="31"/>
      <c r="BUZ332" s="31"/>
      <c r="BVA332" s="31"/>
      <c r="BVB332" s="31"/>
      <c r="BVC332" s="31"/>
      <c r="BVD332" s="31"/>
      <c r="BVE332" s="31"/>
      <c r="BVF332" s="31"/>
      <c r="BVG332" s="31"/>
      <c r="BVH332" s="31"/>
      <c r="BVI332" s="31"/>
      <c r="BVJ332" s="31"/>
      <c r="BVK332" s="31"/>
      <c r="BVL332" s="31"/>
      <c r="BVM332" s="31"/>
      <c r="BVN332" s="31"/>
      <c r="BVO332" s="31"/>
      <c r="BVP332" s="31"/>
      <c r="BVQ332" s="31"/>
      <c r="BVR332" s="31"/>
      <c r="BVS332" s="31"/>
      <c r="BVT332" s="31"/>
      <c r="BVU332" s="31"/>
      <c r="BVV332" s="31"/>
      <c r="BVW332" s="31"/>
      <c r="BVX332" s="31"/>
      <c r="BVY332" s="31"/>
      <c r="BVZ332" s="31"/>
      <c r="BWA332" s="31"/>
      <c r="BWB332" s="31"/>
      <c r="BWC332" s="31"/>
      <c r="BWD332" s="31"/>
      <c r="BWE332" s="31"/>
      <c r="BWF332" s="31"/>
      <c r="BWG332" s="31"/>
      <c r="BWH332" s="31"/>
      <c r="BWI332" s="31"/>
      <c r="BWJ332" s="31"/>
      <c r="BWK332" s="31"/>
      <c r="BWL332" s="31"/>
      <c r="BWM332" s="31"/>
      <c r="BWN332" s="31"/>
      <c r="BWO332" s="31"/>
      <c r="BWP332" s="31"/>
      <c r="BWQ332" s="31"/>
      <c r="BWR332" s="31"/>
      <c r="BWS332" s="31"/>
      <c r="BWT332" s="31"/>
      <c r="BWU332" s="31"/>
      <c r="BWV332" s="31"/>
      <c r="BWW332" s="31"/>
      <c r="BWX332" s="31"/>
      <c r="BWY332" s="31"/>
      <c r="BWZ332" s="31"/>
      <c r="BXA332" s="31"/>
      <c r="BXB332" s="31"/>
      <c r="BXC332" s="31"/>
      <c r="BXD332" s="31"/>
      <c r="BXE332" s="31"/>
      <c r="BXF332" s="31"/>
      <c r="BXG332" s="31"/>
      <c r="BXH332" s="31"/>
      <c r="BXI332" s="31"/>
      <c r="BXJ332" s="31"/>
      <c r="BXK332" s="31"/>
      <c r="BXL332" s="31"/>
      <c r="BXM332" s="31"/>
      <c r="BXN332" s="31"/>
      <c r="BXO332" s="31"/>
      <c r="BXP332" s="31"/>
      <c r="BXQ332" s="31"/>
      <c r="BXR332" s="31"/>
      <c r="BXS332" s="31"/>
      <c r="BXT332" s="31"/>
      <c r="BXU332" s="31"/>
      <c r="BXV332" s="31"/>
      <c r="BXW332" s="31"/>
      <c r="BXX332" s="31"/>
      <c r="BXY332" s="31"/>
      <c r="BXZ332" s="31"/>
      <c r="BYA332" s="31"/>
      <c r="BYB332" s="31"/>
      <c r="BYC332" s="31"/>
      <c r="BYD332" s="31"/>
      <c r="BYE332" s="31"/>
      <c r="BYF332" s="31"/>
      <c r="BYG332" s="31"/>
      <c r="BYH332" s="31"/>
      <c r="BYI332" s="31"/>
      <c r="BYJ332" s="31"/>
      <c r="BYK332" s="31"/>
      <c r="BYL332" s="31"/>
      <c r="BYM332" s="31"/>
      <c r="BYN332" s="31"/>
      <c r="BYO332" s="31"/>
      <c r="BYP332" s="31"/>
      <c r="BYQ332" s="31"/>
      <c r="BYR332" s="31"/>
      <c r="BYS332" s="31"/>
      <c r="BYT332" s="31"/>
      <c r="BYU332" s="31"/>
      <c r="BYV332" s="31"/>
      <c r="BYW332" s="31"/>
      <c r="BYX332" s="31"/>
      <c r="BYY332" s="31"/>
      <c r="BYZ332" s="31"/>
      <c r="BZA332" s="31"/>
      <c r="BZB332" s="31"/>
      <c r="BZC332" s="31"/>
      <c r="BZD332" s="31"/>
      <c r="BZE332" s="31"/>
      <c r="BZF332" s="31"/>
      <c r="BZG332" s="31"/>
      <c r="BZH332" s="31"/>
      <c r="BZI332" s="31"/>
      <c r="BZJ332" s="31"/>
      <c r="BZK332" s="31"/>
      <c r="BZL332" s="31"/>
      <c r="BZM332" s="31"/>
      <c r="BZN332" s="31"/>
      <c r="BZO332" s="31"/>
      <c r="BZP332" s="31"/>
      <c r="BZQ332" s="31"/>
      <c r="BZR332" s="31"/>
      <c r="BZS332" s="31"/>
      <c r="BZT332" s="31"/>
      <c r="BZU332" s="31"/>
      <c r="BZV332" s="31"/>
      <c r="BZW332" s="31"/>
      <c r="BZX332" s="31"/>
      <c r="BZY332" s="31"/>
      <c r="BZZ332" s="31"/>
      <c r="CAA332" s="31"/>
      <c r="CAB332" s="31"/>
      <c r="CAC332" s="31"/>
      <c r="CAD332" s="31"/>
      <c r="CAE332" s="31"/>
      <c r="CAF332" s="31"/>
      <c r="CAG332" s="31"/>
      <c r="CAH332" s="31"/>
      <c r="CAI332" s="31"/>
      <c r="CAJ332" s="31"/>
      <c r="CAK332" s="31"/>
      <c r="CAL332" s="31"/>
      <c r="CAM332" s="31"/>
      <c r="CAN332" s="31"/>
      <c r="CAO332" s="31"/>
      <c r="CAP332" s="31"/>
      <c r="CAQ332" s="31"/>
      <c r="CAR332" s="31"/>
      <c r="CAS332" s="31"/>
      <c r="CAT332" s="31"/>
      <c r="CAU332" s="31"/>
      <c r="CAV332" s="31"/>
      <c r="CAW332" s="31"/>
      <c r="CAX332" s="31"/>
      <c r="CAY332" s="31"/>
      <c r="CAZ332" s="31"/>
      <c r="CBA332" s="31"/>
      <c r="CBB332" s="31"/>
      <c r="CBC332" s="31"/>
      <c r="CBD332" s="31"/>
      <c r="CBE332" s="31"/>
      <c r="CBF332" s="31"/>
      <c r="CBG332" s="31"/>
      <c r="CBH332" s="31"/>
      <c r="CBI332" s="31"/>
      <c r="CBJ332" s="31"/>
      <c r="CBK332" s="31"/>
      <c r="CBL332" s="31"/>
      <c r="CBM332" s="31"/>
      <c r="CBN332" s="31"/>
      <c r="CBO332" s="31"/>
      <c r="CBP332" s="31"/>
      <c r="CBQ332" s="31"/>
      <c r="CBR332" s="31"/>
      <c r="CBS332" s="31"/>
      <c r="CBT332" s="31"/>
      <c r="CBU332" s="31"/>
      <c r="CBV332" s="31"/>
      <c r="CBW332" s="31"/>
      <c r="CBX332" s="31"/>
      <c r="CBY332" s="31"/>
      <c r="CBZ332" s="31"/>
      <c r="CCA332" s="31"/>
      <c r="CCB332" s="31"/>
      <c r="CCC332" s="31"/>
      <c r="CCD332" s="31"/>
      <c r="CCE332" s="31"/>
      <c r="CCF332" s="31"/>
      <c r="CCG332" s="31"/>
      <c r="CCH332" s="31"/>
      <c r="CCI332" s="31"/>
      <c r="CCJ332" s="31"/>
      <c r="CCK332" s="31"/>
      <c r="CCL332" s="31"/>
      <c r="CCM332" s="31"/>
      <c r="CCN332" s="31"/>
      <c r="CCO332" s="31"/>
      <c r="CCP332" s="31"/>
      <c r="CCQ332" s="31"/>
      <c r="CCR332" s="31"/>
      <c r="CCS332" s="31"/>
      <c r="CCT332" s="31"/>
      <c r="CCU332" s="31"/>
      <c r="CCV332" s="31"/>
      <c r="CCW332" s="31"/>
      <c r="CCX332" s="31"/>
      <c r="CCY332" s="31"/>
      <c r="CCZ332" s="31"/>
      <c r="CDA332" s="31"/>
      <c r="CDB332" s="31"/>
      <c r="CDC332" s="31"/>
      <c r="CDD332" s="31"/>
      <c r="CDE332" s="31"/>
      <c r="CDF332" s="31"/>
      <c r="CDG332" s="31"/>
      <c r="CDH332" s="31"/>
      <c r="CDI332" s="31"/>
      <c r="CDJ332" s="31"/>
      <c r="CDK332" s="31"/>
      <c r="CDL332" s="31"/>
      <c r="CDM332" s="31"/>
      <c r="CDN332" s="31"/>
      <c r="CDO332" s="31"/>
      <c r="CDP332" s="31"/>
      <c r="CDQ332" s="31"/>
      <c r="CDR332" s="31"/>
      <c r="CDS332" s="31"/>
      <c r="CDT332" s="31"/>
      <c r="CDU332" s="31"/>
      <c r="CDV332" s="31"/>
      <c r="CDW332" s="31"/>
      <c r="CDX332" s="31"/>
      <c r="CDY332" s="31"/>
      <c r="CDZ332" s="31"/>
      <c r="CEA332" s="31"/>
      <c r="CEB332" s="31"/>
      <c r="CEC332" s="31"/>
      <c r="CED332" s="31"/>
      <c r="CEE332" s="31"/>
      <c r="CEF332" s="31"/>
      <c r="CEG332" s="31"/>
      <c r="CEH332" s="31"/>
      <c r="CEI332" s="31"/>
      <c r="CEJ332" s="31"/>
      <c r="CEK332" s="31"/>
      <c r="CEL332" s="31"/>
      <c r="CEM332" s="31"/>
      <c r="CEN332" s="31"/>
      <c r="CEO332" s="31"/>
      <c r="CEP332" s="31"/>
      <c r="CEQ332" s="31"/>
      <c r="CER332" s="31"/>
      <c r="CES332" s="31"/>
      <c r="CET332" s="31"/>
      <c r="CEU332" s="31"/>
      <c r="CEV332" s="31"/>
      <c r="CEW332" s="31"/>
      <c r="CEX332" s="31"/>
      <c r="CEY332" s="31"/>
      <c r="CEZ332" s="31"/>
      <c r="CFA332" s="31"/>
      <c r="CFB332" s="31"/>
      <c r="CFC332" s="31"/>
      <c r="CFD332" s="31"/>
      <c r="CFE332" s="31"/>
      <c r="CFF332" s="31"/>
      <c r="CFG332" s="31"/>
      <c r="CFH332" s="31"/>
      <c r="CFI332" s="31"/>
      <c r="CFJ332" s="31"/>
      <c r="CFK332" s="31"/>
      <c r="CFL332" s="31"/>
      <c r="CFM332" s="31"/>
      <c r="CFN332" s="31"/>
      <c r="CFO332" s="31"/>
      <c r="CFP332" s="31"/>
      <c r="CFQ332" s="31"/>
      <c r="CFR332" s="31"/>
      <c r="CFS332" s="31"/>
      <c r="CFT332" s="31"/>
      <c r="CFU332" s="31"/>
      <c r="CFV332" s="31"/>
      <c r="CFW332" s="31"/>
      <c r="CFX332" s="31"/>
      <c r="CFY332" s="31"/>
      <c r="CFZ332" s="31"/>
      <c r="CGA332" s="31"/>
      <c r="CGB332" s="31"/>
      <c r="CGC332" s="31"/>
      <c r="CGD332" s="31"/>
      <c r="CGE332" s="31"/>
      <c r="CGF332" s="31"/>
      <c r="CGG332" s="31"/>
      <c r="CGH332" s="31"/>
      <c r="CGI332" s="31"/>
      <c r="CGJ332" s="31"/>
      <c r="CGK332" s="31"/>
      <c r="CGL332" s="31"/>
      <c r="CGM332" s="31"/>
      <c r="CGN332" s="31"/>
      <c r="CGO332" s="31"/>
      <c r="CGP332" s="31"/>
      <c r="CGQ332" s="31"/>
      <c r="CGR332" s="31"/>
      <c r="CGS332" s="31"/>
      <c r="CGT332" s="31"/>
      <c r="CGU332" s="31"/>
      <c r="CGV332" s="31"/>
      <c r="CGW332" s="31"/>
      <c r="CGX332" s="31"/>
      <c r="CGY332" s="31"/>
      <c r="CGZ332" s="31"/>
      <c r="CHA332" s="31"/>
      <c r="CHB332" s="31"/>
      <c r="CHC332" s="31"/>
      <c r="CHD332" s="31"/>
      <c r="CHE332" s="31"/>
      <c r="CHF332" s="31"/>
      <c r="CHG332" s="31"/>
      <c r="CHH332" s="31"/>
      <c r="CHI332" s="31"/>
      <c r="CHJ332" s="31"/>
      <c r="CHK332" s="31"/>
      <c r="CHL332" s="31"/>
      <c r="CHM332" s="31"/>
      <c r="CHN332" s="31"/>
      <c r="CHO332" s="31"/>
      <c r="CHP332" s="31"/>
      <c r="CHQ332" s="31"/>
      <c r="CHR332" s="31"/>
      <c r="CHS332" s="31"/>
      <c r="CHT332" s="31"/>
      <c r="CHU332" s="31"/>
      <c r="CHV332" s="31"/>
      <c r="CHW332" s="31"/>
      <c r="CHX332" s="31"/>
      <c r="CHY332" s="31"/>
      <c r="CHZ332" s="31"/>
      <c r="CIA332" s="31"/>
      <c r="CIB332" s="31"/>
      <c r="CIC332" s="31"/>
      <c r="CID332" s="31"/>
      <c r="CIE332" s="31"/>
      <c r="CIF332" s="31"/>
      <c r="CIG332" s="31"/>
      <c r="CIH332" s="31"/>
      <c r="CII332" s="31"/>
      <c r="CIJ332" s="31"/>
      <c r="CIK332" s="31"/>
      <c r="CIL332" s="31"/>
      <c r="CIM332" s="31"/>
      <c r="CIN332" s="31"/>
      <c r="CIO332" s="31"/>
      <c r="CIP332" s="31"/>
      <c r="CIQ332" s="31"/>
      <c r="CIR332" s="31"/>
      <c r="CIS332" s="31"/>
      <c r="CIT332" s="31"/>
      <c r="CIU332" s="31"/>
      <c r="CIV332" s="31"/>
      <c r="CIW332" s="31"/>
      <c r="CIX332" s="31"/>
      <c r="CIY332" s="31"/>
      <c r="CIZ332" s="31"/>
      <c r="CJA332" s="31"/>
      <c r="CJB332" s="31"/>
      <c r="CJC332" s="31"/>
      <c r="CJD332" s="31"/>
      <c r="CJE332" s="31"/>
      <c r="CJF332" s="31"/>
      <c r="CJG332" s="31"/>
      <c r="CJH332" s="31"/>
      <c r="CJI332" s="31"/>
      <c r="CJJ332" s="31"/>
      <c r="CJK332" s="31"/>
      <c r="CJL332" s="31"/>
      <c r="CJM332" s="31"/>
      <c r="CJN332" s="31"/>
      <c r="CJO332" s="31"/>
      <c r="CJP332" s="31"/>
      <c r="CJQ332" s="31"/>
      <c r="CJR332" s="31"/>
      <c r="CJS332" s="31"/>
      <c r="CJT332" s="31"/>
      <c r="CJU332" s="31"/>
      <c r="CJV332" s="31"/>
      <c r="CJW332" s="31"/>
      <c r="CJX332" s="31"/>
      <c r="CJY332" s="31"/>
      <c r="CJZ332" s="31"/>
      <c r="CKA332" s="31"/>
      <c r="CKB332" s="31"/>
      <c r="CKC332" s="31"/>
      <c r="CKD332" s="31"/>
      <c r="CKE332" s="31"/>
      <c r="CKF332" s="31"/>
      <c r="CKG332" s="31"/>
      <c r="CKH332" s="31"/>
      <c r="CKI332" s="31"/>
      <c r="CKJ332" s="31"/>
      <c r="CKK332" s="31"/>
      <c r="CKL332" s="31"/>
      <c r="CKM332" s="31"/>
      <c r="CKN332" s="31"/>
      <c r="CKO332" s="31"/>
      <c r="CKP332" s="31"/>
      <c r="CKQ332" s="31"/>
      <c r="CKR332" s="31"/>
      <c r="CKS332" s="31"/>
      <c r="CKT332" s="31"/>
      <c r="CKU332" s="31"/>
      <c r="CKV332" s="31"/>
      <c r="CKW332" s="31"/>
      <c r="CKX332" s="31"/>
      <c r="CKY332" s="31"/>
      <c r="CKZ332" s="31"/>
      <c r="CLA332" s="31"/>
      <c r="CLB332" s="31"/>
      <c r="CLC332" s="31"/>
      <c r="CLD332" s="31"/>
      <c r="CLE332" s="31"/>
      <c r="CLF332" s="31"/>
      <c r="CLG332" s="31"/>
      <c r="CLH332" s="31"/>
      <c r="CLI332" s="31"/>
      <c r="CLJ332" s="31"/>
      <c r="CLK332" s="31"/>
      <c r="CLL332" s="31"/>
      <c r="CLM332" s="31"/>
      <c r="CLN332" s="31"/>
      <c r="CLO332" s="31"/>
      <c r="CLP332" s="31"/>
      <c r="CLQ332" s="31"/>
      <c r="CLR332" s="31"/>
      <c r="CLS332" s="31"/>
      <c r="CLT332" s="31"/>
      <c r="CLU332" s="31"/>
      <c r="CLV332" s="31"/>
      <c r="CLW332" s="31"/>
      <c r="CLX332" s="31"/>
      <c r="CLY332" s="31"/>
      <c r="CLZ332" s="31"/>
      <c r="CMA332" s="31"/>
      <c r="CMB332" s="31"/>
      <c r="CMC332" s="31"/>
      <c r="CMD332" s="31"/>
      <c r="CME332" s="31"/>
      <c r="CMF332" s="31"/>
      <c r="CMG332" s="31"/>
      <c r="CMH332" s="31"/>
      <c r="CMI332" s="31"/>
      <c r="CMJ332" s="31"/>
      <c r="CMK332" s="31"/>
      <c r="CML332" s="31"/>
      <c r="CMM332" s="31"/>
      <c r="CMN332" s="31"/>
      <c r="CMO332" s="31"/>
      <c r="CMP332" s="31"/>
      <c r="CMQ332" s="31"/>
      <c r="CMR332" s="31"/>
      <c r="CMS332" s="31"/>
      <c r="CMT332" s="31"/>
      <c r="CMU332" s="31"/>
      <c r="CMV332" s="31"/>
      <c r="CMW332" s="31"/>
      <c r="CMX332" s="31"/>
      <c r="CMY332" s="31"/>
      <c r="CMZ332" s="31"/>
      <c r="CNA332" s="31"/>
      <c r="CNB332" s="31"/>
      <c r="CNC332" s="31"/>
      <c r="CND332" s="31"/>
      <c r="CNE332" s="31"/>
      <c r="CNF332" s="31"/>
      <c r="CNG332" s="31"/>
      <c r="CNH332" s="31"/>
      <c r="CNI332" s="31"/>
      <c r="CNJ332" s="31"/>
      <c r="CNK332" s="31"/>
      <c r="CNL332" s="31"/>
      <c r="CNM332" s="31"/>
      <c r="CNN332" s="31"/>
      <c r="CNO332" s="31"/>
      <c r="CNP332" s="31"/>
      <c r="CNQ332" s="31"/>
      <c r="CNR332" s="31"/>
      <c r="CNS332" s="31"/>
      <c r="CNT332" s="31"/>
      <c r="CNU332" s="31"/>
      <c r="CNV332" s="31"/>
      <c r="CNW332" s="31"/>
      <c r="CNX332" s="31"/>
      <c r="CNY332" s="31"/>
      <c r="CNZ332" s="31"/>
      <c r="COA332" s="31"/>
      <c r="COB332" s="31"/>
      <c r="COC332" s="31"/>
      <c r="COD332" s="31"/>
      <c r="COE332" s="31"/>
      <c r="COF332" s="31"/>
      <c r="COG332" s="31"/>
      <c r="COH332" s="31"/>
      <c r="COI332" s="31"/>
      <c r="COJ332" s="31"/>
      <c r="COK332" s="31"/>
      <c r="COL332" s="31"/>
      <c r="COM332" s="31"/>
      <c r="CON332" s="31"/>
      <c r="COO332" s="31"/>
      <c r="COP332" s="31"/>
      <c r="COQ332" s="31"/>
      <c r="COR332" s="31"/>
      <c r="COS332" s="31"/>
      <c r="COT332" s="31"/>
      <c r="COU332" s="31"/>
      <c r="COV332" s="31"/>
      <c r="COW332" s="31"/>
      <c r="COX332" s="31"/>
      <c r="COY332" s="31"/>
      <c r="COZ332" s="31"/>
      <c r="CPA332" s="31"/>
      <c r="CPB332" s="31"/>
      <c r="CPC332" s="31"/>
      <c r="CPD332" s="31"/>
      <c r="CPE332" s="31"/>
      <c r="CPF332" s="31"/>
      <c r="CPG332" s="31"/>
      <c r="CPH332" s="31"/>
      <c r="CPI332" s="31"/>
      <c r="CPJ332" s="31"/>
      <c r="CPK332" s="31"/>
      <c r="CPL332" s="31"/>
      <c r="CPM332" s="31"/>
      <c r="CPN332" s="31"/>
      <c r="CPO332" s="31"/>
      <c r="CPP332" s="31"/>
      <c r="CPQ332" s="31"/>
      <c r="CPR332" s="31"/>
      <c r="CPS332" s="31"/>
      <c r="CPT332" s="31"/>
      <c r="CPU332" s="31"/>
      <c r="CPV332" s="31"/>
      <c r="CPW332" s="31"/>
      <c r="CPX332" s="31"/>
      <c r="CPY332" s="31"/>
      <c r="CPZ332" s="31"/>
      <c r="CQA332" s="31"/>
      <c r="CQB332" s="31"/>
      <c r="CQC332" s="31"/>
      <c r="CQD332" s="31"/>
      <c r="CQE332" s="31"/>
      <c r="CQF332" s="31"/>
      <c r="CQG332" s="31"/>
      <c r="CQH332" s="31"/>
      <c r="CQI332" s="31"/>
      <c r="CQJ332" s="31"/>
      <c r="CQK332" s="31"/>
      <c r="CQL332" s="31"/>
      <c r="CQM332" s="31"/>
      <c r="CQN332" s="31"/>
      <c r="CQO332" s="31"/>
      <c r="CQP332" s="31"/>
      <c r="CQQ332" s="31"/>
      <c r="CQR332" s="31"/>
      <c r="CQS332" s="31"/>
      <c r="CQT332" s="31"/>
      <c r="CQU332" s="31"/>
      <c r="CQV332" s="31"/>
      <c r="CQW332" s="31"/>
      <c r="CQX332" s="31"/>
      <c r="CQY332" s="31"/>
      <c r="CQZ332" s="31"/>
      <c r="CRA332" s="31"/>
      <c r="CRB332" s="31"/>
      <c r="CRC332" s="31"/>
      <c r="CRD332" s="31"/>
      <c r="CRE332" s="31"/>
      <c r="CRF332" s="31"/>
      <c r="CRG332" s="31"/>
      <c r="CRH332" s="31"/>
      <c r="CRI332" s="31"/>
      <c r="CRJ332" s="31"/>
      <c r="CRK332" s="31"/>
      <c r="CRL332" s="31"/>
      <c r="CRM332" s="31"/>
      <c r="CRN332" s="31"/>
      <c r="CRO332" s="31"/>
      <c r="CRP332" s="31"/>
      <c r="CRQ332" s="31"/>
      <c r="CRR332" s="31"/>
      <c r="CRS332" s="31"/>
      <c r="CRT332" s="31"/>
      <c r="CRU332" s="31"/>
      <c r="CRV332" s="31"/>
      <c r="CRW332" s="31"/>
      <c r="CRX332" s="31"/>
      <c r="CRY332" s="31"/>
      <c r="CRZ332" s="31"/>
      <c r="CSA332" s="31"/>
      <c r="CSB332" s="31"/>
      <c r="CSC332" s="31"/>
      <c r="CSD332" s="31"/>
      <c r="CSE332" s="31"/>
      <c r="CSF332" s="31"/>
      <c r="CSG332" s="31"/>
      <c r="CSH332" s="31"/>
      <c r="CSI332" s="31"/>
      <c r="CSJ332" s="31"/>
      <c r="CSK332" s="31"/>
      <c r="CSL332" s="31"/>
      <c r="CSM332" s="31"/>
      <c r="CSN332" s="31"/>
      <c r="CSO332" s="31"/>
      <c r="CSP332" s="31"/>
      <c r="CSQ332" s="31"/>
      <c r="CSR332" s="31"/>
      <c r="CSS332" s="31"/>
      <c r="CST332" s="31"/>
      <c r="CSU332" s="31"/>
      <c r="CSV332" s="31"/>
      <c r="CSW332" s="31"/>
      <c r="CSX332" s="31"/>
      <c r="CSY332" s="31"/>
      <c r="CSZ332" s="31"/>
      <c r="CTA332" s="31"/>
      <c r="CTB332" s="31"/>
      <c r="CTC332" s="31"/>
      <c r="CTD332" s="31"/>
      <c r="CTE332" s="31"/>
      <c r="CTF332" s="31"/>
      <c r="CTG332" s="31"/>
      <c r="CTH332" s="31"/>
      <c r="CTI332" s="31"/>
      <c r="CTJ332" s="31"/>
      <c r="CTK332" s="31"/>
      <c r="CTL332" s="31"/>
      <c r="CTM332" s="31"/>
      <c r="CTN332" s="31"/>
      <c r="CTO332" s="31"/>
      <c r="CTP332" s="31"/>
      <c r="CTQ332" s="31"/>
      <c r="CTR332" s="31"/>
      <c r="CTS332" s="31"/>
      <c r="CTT332" s="31"/>
      <c r="CTU332" s="31"/>
      <c r="CTV332" s="31"/>
      <c r="CTW332" s="31"/>
      <c r="CTX332" s="31"/>
      <c r="CTY332" s="31"/>
      <c r="CTZ332" s="31"/>
      <c r="CUA332" s="31"/>
      <c r="CUB332" s="31"/>
      <c r="CUC332" s="31"/>
      <c r="CUD332" s="31"/>
      <c r="CUE332" s="31"/>
      <c r="CUF332" s="31"/>
      <c r="CUG332" s="31"/>
      <c r="CUH332" s="31"/>
      <c r="CUI332" s="31"/>
      <c r="CUJ332" s="31"/>
      <c r="CUK332" s="31"/>
      <c r="CUL332" s="31"/>
      <c r="CUM332" s="31"/>
      <c r="CUN332" s="31"/>
      <c r="CUO332" s="31"/>
      <c r="CUP332" s="31"/>
      <c r="CUQ332" s="31"/>
      <c r="CUR332" s="31"/>
      <c r="CUS332" s="31"/>
      <c r="CUT332" s="31"/>
      <c r="CUU332" s="31"/>
      <c r="CUV332" s="31"/>
      <c r="CUW332" s="31"/>
      <c r="CUX332" s="31"/>
      <c r="CUY332" s="31"/>
      <c r="CUZ332" s="31"/>
      <c r="CVA332" s="31"/>
      <c r="CVB332" s="31"/>
      <c r="CVC332" s="31"/>
      <c r="CVD332" s="31"/>
      <c r="CVE332" s="31"/>
      <c r="CVF332" s="31"/>
      <c r="CVG332" s="31"/>
      <c r="CVH332" s="31"/>
      <c r="CVI332" s="31"/>
      <c r="CVJ332" s="31"/>
      <c r="CVK332" s="31"/>
      <c r="CVL332" s="31"/>
      <c r="CVM332" s="31"/>
      <c r="CVN332" s="31"/>
      <c r="CVO332" s="31"/>
      <c r="CVP332" s="31"/>
      <c r="CVQ332" s="31"/>
      <c r="CVR332" s="31"/>
      <c r="CVS332" s="31"/>
      <c r="CVT332" s="31"/>
      <c r="CVU332" s="31"/>
      <c r="CVV332" s="31"/>
      <c r="CVW332" s="31"/>
      <c r="CVX332" s="31"/>
      <c r="CVY332" s="31"/>
      <c r="CVZ332" s="31"/>
      <c r="CWA332" s="31"/>
      <c r="CWB332" s="31"/>
      <c r="CWC332" s="31"/>
      <c r="CWD332" s="31"/>
      <c r="CWE332" s="31"/>
      <c r="CWF332" s="31"/>
      <c r="CWG332" s="31"/>
      <c r="CWH332" s="31"/>
      <c r="CWI332" s="31"/>
      <c r="CWJ332" s="31"/>
      <c r="CWK332" s="31"/>
      <c r="CWL332" s="31"/>
      <c r="CWM332" s="31"/>
      <c r="CWN332" s="31"/>
      <c r="CWO332" s="31"/>
      <c r="CWP332" s="31"/>
      <c r="CWQ332" s="31"/>
      <c r="CWR332" s="31"/>
      <c r="CWS332" s="31"/>
      <c r="CWT332" s="31"/>
      <c r="CWU332" s="31"/>
      <c r="CWV332" s="31"/>
      <c r="CWW332" s="31"/>
      <c r="CWX332" s="31"/>
      <c r="CWY332" s="31"/>
      <c r="CWZ332" s="31"/>
      <c r="CXA332" s="31"/>
      <c r="CXB332" s="31"/>
      <c r="CXC332" s="31"/>
      <c r="CXD332" s="31"/>
      <c r="CXE332" s="31"/>
      <c r="CXF332" s="31"/>
      <c r="CXG332" s="31"/>
      <c r="CXH332" s="31"/>
      <c r="CXI332" s="31"/>
      <c r="CXJ332" s="31"/>
      <c r="CXK332" s="31"/>
      <c r="CXL332" s="31"/>
      <c r="CXM332" s="31"/>
      <c r="CXN332" s="31"/>
      <c r="CXO332" s="31"/>
      <c r="CXP332" s="31"/>
      <c r="CXQ332" s="31"/>
      <c r="CXR332" s="31"/>
      <c r="CXS332" s="31"/>
      <c r="CXT332" s="31"/>
      <c r="CXU332" s="31"/>
      <c r="CXV332" s="31"/>
      <c r="CXW332" s="31"/>
      <c r="CXX332" s="31"/>
      <c r="CXY332" s="31"/>
      <c r="CXZ332" s="31"/>
      <c r="CYA332" s="31"/>
      <c r="CYB332" s="31"/>
      <c r="CYC332" s="31"/>
      <c r="CYD332" s="31"/>
      <c r="CYE332" s="31"/>
      <c r="CYF332" s="31"/>
      <c r="CYG332" s="31"/>
      <c r="CYH332" s="31"/>
      <c r="CYI332" s="31"/>
      <c r="CYJ332" s="31"/>
      <c r="CYK332" s="31"/>
      <c r="CYL332" s="31"/>
      <c r="CYM332" s="31"/>
      <c r="CYN332" s="31"/>
      <c r="CYO332" s="31"/>
      <c r="CYP332" s="31"/>
      <c r="CYQ332" s="31"/>
      <c r="CYR332" s="31"/>
      <c r="CYS332" s="31"/>
      <c r="CYT332" s="31"/>
      <c r="CYU332" s="31"/>
      <c r="CYV332" s="31"/>
      <c r="CYW332" s="31"/>
      <c r="CYX332" s="31"/>
      <c r="CYY332" s="31"/>
      <c r="CYZ332" s="31"/>
      <c r="CZA332" s="31"/>
      <c r="CZB332" s="31"/>
      <c r="CZC332" s="31"/>
      <c r="CZD332" s="31"/>
      <c r="CZE332" s="31"/>
      <c r="CZF332" s="31"/>
      <c r="CZG332" s="31"/>
      <c r="CZH332" s="31"/>
      <c r="CZI332" s="31"/>
      <c r="CZJ332" s="31"/>
      <c r="CZK332" s="31"/>
      <c r="CZL332" s="31"/>
      <c r="CZM332" s="31"/>
      <c r="CZN332" s="31"/>
      <c r="CZO332" s="31"/>
      <c r="CZP332" s="31"/>
      <c r="CZQ332" s="31"/>
      <c r="CZR332" s="31"/>
      <c r="CZS332" s="31"/>
      <c r="CZT332" s="31"/>
      <c r="CZU332" s="31"/>
      <c r="CZV332" s="31"/>
      <c r="CZW332" s="31"/>
      <c r="CZX332" s="31"/>
      <c r="CZY332" s="31"/>
      <c r="CZZ332" s="31"/>
      <c r="DAA332" s="31"/>
      <c r="DAB332" s="31"/>
      <c r="DAC332" s="31"/>
      <c r="DAD332" s="31"/>
      <c r="DAE332" s="31"/>
      <c r="DAF332" s="31"/>
      <c r="DAG332" s="31"/>
      <c r="DAH332" s="31"/>
      <c r="DAI332" s="31"/>
      <c r="DAJ332" s="31"/>
      <c r="DAK332" s="31"/>
      <c r="DAL332" s="31"/>
      <c r="DAM332" s="31"/>
      <c r="DAN332" s="31"/>
      <c r="DAO332" s="31"/>
      <c r="DAP332" s="31"/>
      <c r="DAQ332" s="31"/>
      <c r="DAR332" s="31"/>
      <c r="DAS332" s="31"/>
      <c r="DAT332" s="31"/>
      <c r="DAU332" s="31"/>
      <c r="DAV332" s="31"/>
      <c r="DAW332" s="31"/>
      <c r="DAX332" s="31"/>
      <c r="DAY332" s="31"/>
      <c r="DAZ332" s="31"/>
      <c r="DBA332" s="31"/>
      <c r="DBB332" s="31"/>
      <c r="DBC332" s="31"/>
      <c r="DBD332" s="31"/>
      <c r="DBE332" s="31"/>
      <c r="DBF332" s="31"/>
      <c r="DBG332" s="31"/>
      <c r="DBH332" s="31"/>
      <c r="DBI332" s="31"/>
      <c r="DBJ332" s="31"/>
      <c r="DBK332" s="31"/>
      <c r="DBL332" s="31"/>
      <c r="DBM332" s="31"/>
      <c r="DBN332" s="31"/>
      <c r="DBO332" s="31"/>
      <c r="DBP332" s="31"/>
      <c r="DBQ332" s="31"/>
      <c r="DBR332" s="31"/>
      <c r="DBS332" s="31"/>
      <c r="DBT332" s="31"/>
      <c r="DBU332" s="31"/>
      <c r="DBV332" s="31"/>
      <c r="DBW332" s="31"/>
      <c r="DBX332" s="31"/>
      <c r="DBY332" s="31"/>
      <c r="DBZ332" s="31"/>
      <c r="DCA332" s="31"/>
      <c r="DCB332" s="31"/>
      <c r="DCC332" s="31"/>
      <c r="DCD332" s="31"/>
      <c r="DCE332" s="31"/>
      <c r="DCF332" s="31"/>
      <c r="DCG332" s="31"/>
      <c r="DCH332" s="31"/>
      <c r="DCI332" s="31"/>
      <c r="DCJ332" s="31"/>
      <c r="DCK332" s="31"/>
      <c r="DCL332" s="31"/>
      <c r="DCM332" s="31"/>
      <c r="DCN332" s="31"/>
      <c r="DCO332" s="31"/>
      <c r="DCP332" s="31"/>
      <c r="DCQ332" s="31"/>
      <c r="DCR332" s="31"/>
      <c r="DCS332" s="31"/>
      <c r="DCT332" s="31"/>
      <c r="DCU332" s="31"/>
      <c r="DCV332" s="31"/>
      <c r="DCW332" s="31"/>
      <c r="DCX332" s="31"/>
      <c r="DCY332" s="31"/>
      <c r="DCZ332" s="31"/>
      <c r="DDA332" s="31"/>
      <c r="DDB332" s="31"/>
      <c r="DDC332" s="31"/>
      <c r="DDD332" s="31"/>
      <c r="DDE332" s="31"/>
      <c r="DDF332" s="31"/>
      <c r="DDG332" s="31"/>
      <c r="DDH332" s="31"/>
      <c r="DDI332" s="31"/>
      <c r="DDJ332" s="31"/>
      <c r="DDK332" s="31"/>
      <c r="DDL332" s="31"/>
      <c r="DDM332" s="31"/>
      <c r="DDN332" s="31"/>
      <c r="DDO332" s="31"/>
      <c r="DDP332" s="31"/>
      <c r="DDQ332" s="31"/>
      <c r="DDR332" s="31"/>
      <c r="DDS332" s="31"/>
      <c r="DDT332" s="31"/>
      <c r="DDU332" s="31"/>
      <c r="DDV332" s="31"/>
      <c r="DDW332" s="31"/>
      <c r="DDX332" s="31"/>
      <c r="DDY332" s="31"/>
      <c r="DDZ332" s="31"/>
      <c r="DEA332" s="31"/>
      <c r="DEB332" s="31"/>
      <c r="DEC332" s="31"/>
      <c r="DED332" s="31"/>
      <c r="DEE332" s="31"/>
      <c r="DEF332" s="31"/>
      <c r="DEG332" s="31"/>
      <c r="DEH332" s="31"/>
      <c r="DEI332" s="31"/>
      <c r="DEJ332" s="31"/>
      <c r="DEK332" s="31"/>
      <c r="DEL332" s="31"/>
      <c r="DEM332" s="31"/>
      <c r="DEN332" s="31"/>
      <c r="DEO332" s="31"/>
      <c r="DEP332" s="31"/>
      <c r="DEQ332" s="31"/>
      <c r="DER332" s="31"/>
      <c r="DES332" s="31"/>
      <c r="DET332" s="31"/>
      <c r="DEU332" s="31"/>
      <c r="DEV332" s="31"/>
      <c r="DEW332" s="31"/>
      <c r="DEX332" s="31"/>
      <c r="DEY332" s="31"/>
      <c r="DEZ332" s="31"/>
      <c r="DFA332" s="31"/>
      <c r="DFB332" s="31"/>
      <c r="DFC332" s="31"/>
      <c r="DFD332" s="31"/>
      <c r="DFE332" s="31"/>
      <c r="DFF332" s="31"/>
      <c r="DFG332" s="31"/>
      <c r="DFH332" s="31"/>
      <c r="DFI332" s="31"/>
      <c r="DFJ332" s="31"/>
      <c r="DFK332" s="31"/>
      <c r="DFL332" s="31"/>
      <c r="DFM332" s="31"/>
      <c r="DFN332" s="31"/>
      <c r="DFO332" s="31"/>
      <c r="DFP332" s="31"/>
      <c r="DFQ332" s="31"/>
      <c r="DFR332" s="31"/>
      <c r="DFS332" s="31"/>
      <c r="DFT332" s="31"/>
      <c r="DFU332" s="31"/>
      <c r="DFV332" s="31"/>
      <c r="DFW332" s="31"/>
      <c r="DFX332" s="31"/>
      <c r="DFY332" s="31"/>
      <c r="DFZ332" s="31"/>
      <c r="DGA332" s="31"/>
      <c r="DGB332" s="31"/>
      <c r="DGC332" s="31"/>
      <c r="DGD332" s="31"/>
      <c r="DGE332" s="31"/>
      <c r="DGF332" s="31"/>
      <c r="DGG332" s="31"/>
      <c r="DGH332" s="31"/>
      <c r="DGI332" s="31"/>
      <c r="DGJ332" s="31"/>
      <c r="DGK332" s="31"/>
      <c r="DGL332" s="31"/>
      <c r="DGM332" s="31"/>
      <c r="DGN332" s="31"/>
      <c r="DGO332" s="31"/>
      <c r="DGP332" s="31"/>
      <c r="DGQ332" s="31"/>
      <c r="DGR332" s="31"/>
      <c r="DGS332" s="31"/>
      <c r="DGT332" s="31"/>
      <c r="DGU332" s="31"/>
      <c r="DGV332" s="31"/>
      <c r="DGW332" s="31"/>
      <c r="DGX332" s="31"/>
      <c r="DGY332" s="31"/>
      <c r="DGZ332" s="31"/>
      <c r="DHA332" s="31"/>
      <c r="DHB332" s="31"/>
      <c r="DHC332" s="31"/>
      <c r="DHD332" s="31"/>
      <c r="DHE332" s="31"/>
      <c r="DHF332" s="31"/>
      <c r="DHG332" s="31"/>
      <c r="DHH332" s="31"/>
      <c r="DHI332" s="31"/>
      <c r="DHJ332" s="31"/>
      <c r="DHK332" s="31"/>
      <c r="DHL332" s="31"/>
      <c r="DHM332" s="31"/>
      <c r="DHN332" s="31"/>
      <c r="DHO332" s="31"/>
      <c r="DHP332" s="31"/>
      <c r="DHQ332" s="31"/>
      <c r="DHR332" s="31"/>
      <c r="DHS332" s="31"/>
      <c r="DHT332" s="31"/>
      <c r="DHU332" s="31"/>
      <c r="DHV332" s="31"/>
      <c r="DHW332" s="31"/>
      <c r="DHX332" s="31"/>
      <c r="DHY332" s="31"/>
      <c r="DHZ332" s="31"/>
      <c r="DIA332" s="31"/>
      <c r="DIB332" s="31"/>
      <c r="DIC332" s="31"/>
      <c r="DID332" s="31"/>
      <c r="DIE332" s="31"/>
      <c r="DIF332" s="31"/>
      <c r="DIG332" s="31"/>
      <c r="DIH332" s="31"/>
      <c r="DII332" s="31"/>
      <c r="DIJ332" s="31"/>
      <c r="DIK332" s="31"/>
      <c r="DIL332" s="31"/>
      <c r="DIM332" s="31"/>
      <c r="DIN332" s="31"/>
      <c r="DIO332" s="31"/>
      <c r="DIP332" s="31"/>
      <c r="DIQ332" s="31"/>
      <c r="DIR332" s="31"/>
      <c r="DIS332" s="31"/>
      <c r="DIT332" s="31"/>
      <c r="DIU332" s="31"/>
      <c r="DIV332" s="31"/>
      <c r="DIW332" s="31"/>
      <c r="DIX332" s="31"/>
      <c r="DIY332" s="31"/>
      <c r="DIZ332" s="31"/>
      <c r="DJA332" s="31"/>
      <c r="DJB332" s="31"/>
      <c r="DJC332" s="31"/>
      <c r="DJD332" s="31"/>
      <c r="DJE332" s="31"/>
      <c r="DJF332" s="31"/>
      <c r="DJG332" s="31"/>
      <c r="DJH332" s="31"/>
      <c r="DJI332" s="31"/>
      <c r="DJJ332" s="31"/>
      <c r="DJK332" s="31"/>
      <c r="DJL332" s="31"/>
      <c r="DJM332" s="31"/>
      <c r="DJN332" s="31"/>
      <c r="DJO332" s="31"/>
      <c r="DJP332" s="31"/>
      <c r="DJQ332" s="31"/>
      <c r="DJR332" s="31"/>
      <c r="DJS332" s="31"/>
      <c r="DJT332" s="31"/>
      <c r="DJU332" s="31"/>
      <c r="DJV332" s="31"/>
      <c r="DJW332" s="31"/>
      <c r="DJX332" s="31"/>
      <c r="DJY332" s="31"/>
      <c r="DJZ332" s="31"/>
      <c r="DKA332" s="31"/>
      <c r="DKB332" s="31"/>
      <c r="DKC332" s="31"/>
      <c r="DKD332" s="31"/>
      <c r="DKE332" s="31"/>
      <c r="DKF332" s="31"/>
      <c r="DKG332" s="31"/>
      <c r="DKH332" s="31"/>
      <c r="DKI332" s="31"/>
      <c r="DKJ332" s="31"/>
      <c r="DKK332" s="31"/>
      <c r="DKL332" s="31"/>
      <c r="DKM332" s="31"/>
      <c r="DKN332" s="31"/>
      <c r="DKO332" s="31"/>
      <c r="DKP332" s="31"/>
      <c r="DKQ332" s="31"/>
      <c r="DKR332" s="31"/>
      <c r="DKS332" s="31"/>
      <c r="DKT332" s="31"/>
      <c r="DKU332" s="31"/>
      <c r="DKV332" s="31"/>
      <c r="DKW332" s="31"/>
      <c r="DKX332" s="31"/>
      <c r="DKY332" s="31"/>
      <c r="DKZ332" s="31"/>
      <c r="DLA332" s="31"/>
      <c r="DLB332" s="31"/>
      <c r="DLC332" s="31"/>
      <c r="DLD332" s="31"/>
      <c r="DLE332" s="31"/>
      <c r="DLF332" s="31"/>
      <c r="DLG332" s="31"/>
      <c r="DLH332" s="31"/>
      <c r="DLI332" s="31"/>
      <c r="DLJ332" s="31"/>
      <c r="DLK332" s="31"/>
      <c r="DLL332" s="31"/>
      <c r="DLM332" s="31"/>
      <c r="DLN332" s="31"/>
      <c r="DLO332" s="31"/>
      <c r="DLP332" s="31"/>
      <c r="DLQ332" s="31"/>
      <c r="DLR332" s="31"/>
      <c r="DLS332" s="31"/>
      <c r="DLT332" s="31"/>
      <c r="DLU332" s="31"/>
      <c r="DLV332" s="31"/>
      <c r="DLW332" s="31"/>
      <c r="DLX332" s="31"/>
      <c r="DLY332" s="31"/>
      <c r="DLZ332" s="31"/>
      <c r="DMA332" s="31"/>
      <c r="DMB332" s="31"/>
      <c r="DMC332" s="31"/>
      <c r="DMD332" s="31"/>
      <c r="DME332" s="31"/>
      <c r="DMF332" s="31"/>
      <c r="DMG332" s="31"/>
      <c r="DMH332" s="31"/>
      <c r="DMI332" s="31"/>
      <c r="DMJ332" s="31"/>
      <c r="DMK332" s="31"/>
      <c r="DML332" s="31"/>
      <c r="DMM332" s="31"/>
      <c r="DMN332" s="31"/>
      <c r="DMO332" s="31"/>
      <c r="DMP332" s="31"/>
      <c r="DMQ332" s="31"/>
      <c r="DMR332" s="31"/>
      <c r="DMS332" s="31"/>
      <c r="DMT332" s="31"/>
      <c r="DMU332" s="31"/>
      <c r="DMV332" s="31"/>
      <c r="DMW332" s="31"/>
      <c r="DMX332" s="31"/>
      <c r="DMY332" s="31"/>
      <c r="DMZ332" s="31"/>
      <c r="DNA332" s="31"/>
      <c r="DNB332" s="31"/>
      <c r="DNC332" s="31"/>
      <c r="DND332" s="31"/>
      <c r="DNE332" s="31"/>
      <c r="DNF332" s="31"/>
      <c r="DNG332" s="31"/>
      <c r="DNH332" s="31"/>
      <c r="DNI332" s="31"/>
      <c r="DNJ332" s="31"/>
      <c r="DNK332" s="31"/>
      <c r="DNL332" s="31"/>
      <c r="DNM332" s="31"/>
      <c r="DNN332" s="31"/>
      <c r="DNO332" s="31"/>
      <c r="DNP332" s="31"/>
      <c r="DNQ332" s="31"/>
      <c r="DNR332" s="31"/>
      <c r="DNS332" s="31"/>
      <c r="DNT332" s="31"/>
      <c r="DNU332" s="31"/>
      <c r="DNV332" s="31"/>
      <c r="DNW332" s="31"/>
      <c r="DNX332" s="31"/>
      <c r="DNY332" s="31"/>
      <c r="DNZ332" s="31"/>
      <c r="DOA332" s="31"/>
      <c r="DOB332" s="31"/>
      <c r="DOC332" s="31"/>
      <c r="DOD332" s="31"/>
      <c r="DOE332" s="31"/>
      <c r="DOF332" s="31"/>
      <c r="DOG332" s="31"/>
      <c r="DOH332" s="31"/>
      <c r="DOI332" s="31"/>
      <c r="DOJ332" s="31"/>
      <c r="DOK332" s="31"/>
      <c r="DOL332" s="31"/>
      <c r="DOM332" s="31"/>
      <c r="DON332" s="31"/>
      <c r="DOO332" s="31"/>
      <c r="DOP332" s="31"/>
      <c r="DOQ332" s="31"/>
      <c r="DOR332" s="31"/>
      <c r="DOS332" s="31"/>
      <c r="DOT332" s="31"/>
      <c r="DOU332" s="31"/>
      <c r="DOV332" s="31"/>
      <c r="DOW332" s="31"/>
      <c r="DOX332" s="31"/>
      <c r="DOY332" s="31"/>
      <c r="DOZ332" s="31"/>
      <c r="DPA332" s="31"/>
      <c r="DPB332" s="31"/>
      <c r="DPC332" s="31"/>
      <c r="DPD332" s="31"/>
      <c r="DPE332" s="31"/>
      <c r="DPF332" s="31"/>
      <c r="DPG332" s="31"/>
      <c r="DPH332" s="31"/>
      <c r="DPI332" s="31"/>
      <c r="DPJ332" s="31"/>
      <c r="DPK332" s="31"/>
      <c r="DPL332" s="31"/>
      <c r="DPM332" s="31"/>
      <c r="DPN332" s="31"/>
      <c r="DPO332" s="31"/>
      <c r="DPP332" s="31"/>
      <c r="DPQ332" s="31"/>
      <c r="DPR332" s="31"/>
      <c r="DPS332" s="31"/>
      <c r="DPT332" s="31"/>
      <c r="DPU332" s="31"/>
      <c r="DPV332" s="31"/>
      <c r="DPW332" s="31"/>
      <c r="DPX332" s="31"/>
      <c r="DPY332" s="31"/>
      <c r="DPZ332" s="31"/>
      <c r="DQA332" s="31"/>
      <c r="DQB332" s="31"/>
      <c r="DQC332" s="31"/>
      <c r="DQD332" s="31"/>
      <c r="DQE332" s="31"/>
      <c r="DQF332" s="31"/>
      <c r="DQG332" s="31"/>
      <c r="DQH332" s="31"/>
      <c r="DQI332" s="31"/>
      <c r="DQJ332" s="31"/>
      <c r="DQK332" s="31"/>
      <c r="DQL332" s="31"/>
      <c r="DQM332" s="31"/>
      <c r="DQN332" s="31"/>
      <c r="DQO332" s="31"/>
      <c r="DQP332" s="31"/>
      <c r="DQQ332" s="31"/>
      <c r="DQR332" s="31"/>
      <c r="DQS332" s="31"/>
      <c r="DQT332" s="31"/>
      <c r="DQU332" s="31"/>
      <c r="DQV332" s="31"/>
      <c r="DQW332" s="31"/>
      <c r="DQX332" s="31"/>
      <c r="DQY332" s="31"/>
      <c r="DQZ332" s="31"/>
      <c r="DRA332" s="31"/>
      <c r="DRB332" s="31"/>
      <c r="DRC332" s="31"/>
      <c r="DRD332" s="31"/>
      <c r="DRE332" s="31"/>
      <c r="DRF332" s="31"/>
      <c r="DRG332" s="31"/>
      <c r="DRH332" s="31"/>
      <c r="DRI332" s="31"/>
      <c r="DRJ332" s="31"/>
      <c r="DRK332" s="31"/>
      <c r="DRL332" s="31"/>
      <c r="DRM332" s="31"/>
      <c r="DRN332" s="31"/>
      <c r="DRO332" s="31"/>
      <c r="DRP332" s="31"/>
      <c r="DRQ332" s="31"/>
      <c r="DRR332" s="31"/>
      <c r="DRS332" s="31"/>
      <c r="DRT332" s="31"/>
      <c r="DRU332" s="31"/>
      <c r="DRV332" s="31"/>
      <c r="DRW332" s="31"/>
      <c r="DRX332" s="31"/>
      <c r="DRY332" s="31"/>
      <c r="DRZ332" s="31"/>
      <c r="DSA332" s="31"/>
      <c r="DSB332" s="31"/>
      <c r="DSC332" s="31"/>
      <c r="DSD332" s="31"/>
      <c r="DSE332" s="31"/>
      <c r="DSF332" s="31"/>
      <c r="DSG332" s="31"/>
      <c r="DSH332" s="31"/>
      <c r="DSI332" s="31"/>
      <c r="DSJ332" s="31"/>
      <c r="DSK332" s="31"/>
      <c r="DSL332" s="31"/>
      <c r="DSM332" s="31"/>
      <c r="DSN332" s="31"/>
      <c r="DSO332" s="31"/>
      <c r="DSP332" s="31"/>
      <c r="DSQ332" s="31"/>
      <c r="DSR332" s="31"/>
      <c r="DSS332" s="31"/>
      <c r="DST332" s="31"/>
      <c r="DSU332" s="31"/>
      <c r="DSV332" s="31"/>
      <c r="DSW332" s="31"/>
      <c r="DSX332" s="31"/>
      <c r="DSY332" s="31"/>
      <c r="DSZ332" s="31"/>
      <c r="DTA332" s="31"/>
      <c r="DTB332" s="31"/>
      <c r="DTC332" s="31"/>
      <c r="DTD332" s="31"/>
      <c r="DTE332" s="31"/>
      <c r="DTF332" s="31"/>
      <c r="DTG332" s="31"/>
      <c r="DTH332" s="31"/>
      <c r="DTI332" s="31"/>
      <c r="DTJ332" s="31"/>
      <c r="DTK332" s="31"/>
      <c r="DTL332" s="31"/>
      <c r="DTM332" s="31"/>
      <c r="DTN332" s="31"/>
      <c r="DTO332" s="31"/>
      <c r="DTP332" s="31"/>
      <c r="DTQ332" s="31"/>
      <c r="DTR332" s="31"/>
      <c r="DTS332" s="31"/>
      <c r="DTT332" s="31"/>
      <c r="DTU332" s="31"/>
      <c r="DTV332" s="31"/>
      <c r="DTW332" s="31"/>
      <c r="DTX332" s="31"/>
      <c r="DTY332" s="31"/>
      <c r="DTZ332" s="31"/>
      <c r="DUA332" s="31"/>
      <c r="DUB332" s="31"/>
      <c r="DUC332" s="31"/>
      <c r="DUD332" s="31"/>
      <c r="DUE332" s="31"/>
      <c r="DUF332" s="31"/>
      <c r="DUG332" s="31"/>
      <c r="DUH332" s="31"/>
      <c r="DUI332" s="31"/>
      <c r="DUJ332" s="31"/>
      <c r="DUK332" s="31"/>
      <c r="DUL332" s="31"/>
      <c r="DUM332" s="31"/>
      <c r="DUN332" s="31"/>
      <c r="DUO332" s="31"/>
      <c r="DUP332" s="31"/>
      <c r="DUQ332" s="31"/>
      <c r="DUR332" s="31"/>
      <c r="DUS332" s="31"/>
      <c r="DUT332" s="31"/>
      <c r="DUU332" s="31"/>
      <c r="DUV332" s="31"/>
      <c r="DUW332" s="31"/>
      <c r="DUX332" s="31"/>
      <c r="DUY332" s="31"/>
      <c r="DUZ332" s="31"/>
      <c r="DVA332" s="31"/>
      <c r="DVB332" s="31"/>
      <c r="DVC332" s="31"/>
      <c r="DVD332" s="31"/>
      <c r="DVE332" s="31"/>
      <c r="DVF332" s="31"/>
      <c r="DVG332" s="31"/>
      <c r="DVH332" s="31"/>
      <c r="DVI332" s="31"/>
      <c r="DVJ332" s="31"/>
      <c r="DVK332" s="31"/>
      <c r="DVL332" s="31"/>
      <c r="DVM332" s="31"/>
      <c r="DVN332" s="31"/>
      <c r="DVO332" s="31"/>
      <c r="DVP332" s="31"/>
      <c r="DVQ332" s="31"/>
      <c r="DVR332" s="31"/>
      <c r="DVS332" s="31"/>
      <c r="DVT332" s="31"/>
      <c r="DVU332" s="31"/>
      <c r="DVV332" s="31"/>
      <c r="DVW332" s="31"/>
      <c r="DVX332" s="31"/>
      <c r="DVY332" s="31"/>
      <c r="DVZ332" s="31"/>
      <c r="DWA332" s="31"/>
      <c r="DWB332" s="31"/>
      <c r="DWC332" s="31"/>
      <c r="DWD332" s="31"/>
      <c r="DWE332" s="31"/>
      <c r="DWF332" s="31"/>
      <c r="DWG332" s="31"/>
      <c r="DWH332" s="31"/>
      <c r="DWI332" s="31"/>
      <c r="DWJ332" s="31"/>
      <c r="DWK332" s="31"/>
      <c r="DWL332" s="31"/>
      <c r="DWM332" s="31"/>
      <c r="DWN332" s="31"/>
      <c r="DWO332" s="31"/>
      <c r="DWP332" s="31"/>
      <c r="DWQ332" s="31"/>
      <c r="DWR332" s="31"/>
      <c r="DWS332" s="31"/>
      <c r="DWT332" s="31"/>
      <c r="DWU332" s="31"/>
      <c r="DWV332" s="31"/>
      <c r="DWW332" s="31"/>
      <c r="DWX332" s="31"/>
      <c r="DWY332" s="31"/>
      <c r="DWZ332" s="31"/>
      <c r="DXA332" s="31"/>
      <c r="DXB332" s="31"/>
      <c r="DXC332" s="31"/>
      <c r="DXD332" s="31"/>
      <c r="DXE332" s="31"/>
      <c r="DXF332" s="31"/>
      <c r="DXG332" s="31"/>
      <c r="DXH332" s="31"/>
      <c r="DXI332" s="31"/>
      <c r="DXJ332" s="31"/>
      <c r="DXK332" s="31"/>
      <c r="DXL332" s="31"/>
      <c r="DXM332" s="31"/>
      <c r="DXN332" s="31"/>
      <c r="DXO332" s="31"/>
      <c r="DXP332" s="31"/>
      <c r="DXQ332" s="31"/>
      <c r="DXR332" s="31"/>
      <c r="DXS332" s="31"/>
      <c r="DXT332" s="31"/>
      <c r="DXU332" s="31"/>
      <c r="DXV332" s="31"/>
      <c r="DXW332" s="31"/>
      <c r="DXX332" s="31"/>
      <c r="DXY332" s="31"/>
      <c r="DXZ332" s="31"/>
      <c r="DYA332" s="31"/>
      <c r="DYB332" s="31"/>
      <c r="DYC332" s="31"/>
      <c r="DYD332" s="31"/>
      <c r="DYE332" s="31"/>
      <c r="DYF332" s="31"/>
      <c r="DYG332" s="31"/>
      <c r="DYH332" s="31"/>
      <c r="DYI332" s="31"/>
      <c r="DYJ332" s="31"/>
      <c r="DYK332" s="31"/>
      <c r="DYL332" s="31"/>
      <c r="DYM332" s="31"/>
      <c r="DYN332" s="31"/>
      <c r="DYO332" s="31"/>
      <c r="DYP332" s="31"/>
      <c r="DYQ332" s="31"/>
      <c r="DYR332" s="31"/>
      <c r="DYS332" s="31"/>
      <c r="DYT332" s="31"/>
      <c r="DYU332" s="31"/>
      <c r="DYV332" s="31"/>
      <c r="DYW332" s="31"/>
      <c r="DYX332" s="31"/>
      <c r="DYY332" s="31"/>
      <c r="DYZ332" s="31"/>
      <c r="DZA332" s="31"/>
      <c r="DZB332" s="31"/>
      <c r="DZC332" s="31"/>
      <c r="DZD332" s="31"/>
      <c r="DZE332" s="31"/>
      <c r="DZF332" s="31"/>
      <c r="DZG332" s="31"/>
      <c r="DZH332" s="31"/>
      <c r="DZI332" s="31"/>
      <c r="DZJ332" s="31"/>
      <c r="DZK332" s="31"/>
      <c r="DZL332" s="31"/>
      <c r="DZM332" s="31"/>
      <c r="DZN332" s="31"/>
      <c r="DZO332" s="31"/>
      <c r="DZP332" s="31"/>
      <c r="DZQ332" s="31"/>
      <c r="DZR332" s="31"/>
      <c r="DZS332" s="31"/>
      <c r="DZT332" s="31"/>
      <c r="DZU332" s="31"/>
      <c r="DZV332" s="31"/>
      <c r="DZW332" s="31"/>
      <c r="DZX332" s="31"/>
      <c r="DZY332" s="31"/>
      <c r="DZZ332" s="31"/>
      <c r="EAA332" s="31"/>
      <c r="EAB332" s="31"/>
      <c r="EAC332" s="31"/>
      <c r="EAD332" s="31"/>
      <c r="EAE332" s="31"/>
      <c r="EAF332" s="31"/>
      <c r="EAG332" s="31"/>
      <c r="EAH332" s="31"/>
      <c r="EAI332" s="31"/>
      <c r="EAJ332" s="31"/>
      <c r="EAK332" s="31"/>
      <c r="EAL332" s="31"/>
      <c r="EAM332" s="31"/>
      <c r="EAN332" s="31"/>
      <c r="EAO332" s="31"/>
      <c r="EAP332" s="31"/>
      <c r="EAQ332" s="31"/>
      <c r="EAR332" s="31"/>
      <c r="EAS332" s="31"/>
      <c r="EAT332" s="31"/>
      <c r="EAU332" s="31"/>
      <c r="EAV332" s="31"/>
      <c r="EAW332" s="31"/>
      <c r="EAX332" s="31"/>
      <c r="EAY332" s="31"/>
      <c r="EAZ332" s="31"/>
      <c r="EBA332" s="31"/>
      <c r="EBB332" s="31"/>
      <c r="EBC332" s="31"/>
      <c r="EBD332" s="31"/>
      <c r="EBE332" s="31"/>
      <c r="EBF332" s="31"/>
      <c r="EBG332" s="31"/>
      <c r="EBH332" s="31"/>
      <c r="EBI332" s="31"/>
      <c r="EBJ332" s="31"/>
      <c r="EBK332" s="31"/>
      <c r="EBL332" s="31"/>
      <c r="EBM332" s="31"/>
      <c r="EBN332" s="31"/>
      <c r="EBO332" s="31"/>
      <c r="EBP332" s="31"/>
      <c r="EBQ332" s="31"/>
      <c r="EBR332" s="31"/>
      <c r="EBS332" s="31"/>
      <c r="EBT332" s="31"/>
      <c r="EBU332" s="31"/>
      <c r="EBV332" s="31"/>
      <c r="EBW332" s="31"/>
      <c r="EBX332" s="31"/>
      <c r="EBY332" s="31"/>
      <c r="EBZ332" s="31"/>
      <c r="ECA332" s="31"/>
      <c r="ECB332" s="31"/>
      <c r="ECC332" s="31"/>
      <c r="ECD332" s="31"/>
      <c r="ECE332" s="31"/>
      <c r="ECF332" s="31"/>
      <c r="ECG332" s="31"/>
      <c r="ECH332" s="31"/>
      <c r="ECI332" s="31"/>
      <c r="ECJ332" s="31"/>
      <c r="ECK332" s="31"/>
      <c r="ECL332" s="31"/>
      <c r="ECM332" s="31"/>
      <c r="ECN332" s="31"/>
      <c r="ECO332" s="31"/>
      <c r="ECP332" s="31"/>
      <c r="ECQ332" s="31"/>
      <c r="ECR332" s="31"/>
      <c r="ECS332" s="31"/>
      <c r="ECT332" s="31"/>
      <c r="ECU332" s="31"/>
      <c r="ECV332" s="31"/>
      <c r="ECW332" s="31"/>
      <c r="ECX332" s="31"/>
      <c r="ECY332" s="31"/>
      <c r="ECZ332" s="31"/>
      <c r="EDA332" s="31"/>
      <c r="EDB332" s="31"/>
      <c r="EDC332" s="31"/>
      <c r="EDD332" s="31"/>
      <c r="EDE332" s="31"/>
      <c r="EDF332" s="31"/>
      <c r="EDG332" s="31"/>
      <c r="EDH332" s="31"/>
      <c r="EDI332" s="31"/>
      <c r="EDJ332" s="31"/>
      <c r="EDK332" s="31"/>
      <c r="EDL332" s="31"/>
      <c r="EDM332" s="31"/>
      <c r="EDN332" s="31"/>
      <c r="EDO332" s="31"/>
      <c r="EDP332" s="31"/>
      <c r="EDQ332" s="31"/>
      <c r="EDR332" s="31"/>
      <c r="EDS332" s="31"/>
      <c r="EDT332" s="31"/>
      <c r="EDU332" s="31"/>
      <c r="EDV332" s="31"/>
      <c r="EDW332" s="31"/>
      <c r="EDX332" s="31"/>
      <c r="EDY332" s="31"/>
      <c r="EDZ332" s="31"/>
      <c r="EEA332" s="31"/>
      <c r="EEB332" s="31"/>
      <c r="EEC332" s="31"/>
      <c r="EED332" s="31"/>
      <c r="EEE332" s="31"/>
      <c r="EEF332" s="31"/>
      <c r="EEG332" s="31"/>
      <c r="EEH332" s="31"/>
      <c r="EEI332" s="31"/>
      <c r="EEJ332" s="31"/>
      <c r="EEK332" s="31"/>
      <c r="EEL332" s="31"/>
      <c r="EEM332" s="31"/>
      <c r="EEN332" s="31"/>
      <c r="EEO332" s="31"/>
      <c r="EEP332" s="31"/>
      <c r="EEQ332" s="31"/>
      <c r="EER332" s="31"/>
      <c r="EES332" s="31"/>
      <c r="EET332" s="31"/>
      <c r="EEU332" s="31"/>
      <c r="EEV332" s="31"/>
      <c r="EEW332" s="31"/>
      <c r="EEX332" s="31"/>
      <c r="EEY332" s="31"/>
      <c r="EEZ332" s="31"/>
      <c r="EFA332" s="31"/>
      <c r="EFB332" s="31"/>
      <c r="EFC332" s="31"/>
      <c r="EFD332" s="31"/>
      <c r="EFE332" s="31"/>
      <c r="EFF332" s="31"/>
      <c r="EFG332" s="31"/>
      <c r="EFH332" s="31"/>
      <c r="EFI332" s="31"/>
      <c r="EFJ332" s="31"/>
      <c r="EFK332" s="31"/>
      <c r="EFL332" s="31"/>
      <c r="EFM332" s="31"/>
      <c r="EFN332" s="31"/>
      <c r="EFO332" s="31"/>
      <c r="EFP332" s="31"/>
      <c r="EFQ332" s="31"/>
      <c r="EFR332" s="31"/>
      <c r="EFS332" s="31"/>
      <c r="EFT332" s="31"/>
      <c r="EFU332" s="31"/>
      <c r="EFV332" s="31"/>
      <c r="EFW332" s="31"/>
      <c r="EFX332" s="31"/>
      <c r="EFY332" s="31"/>
      <c r="EFZ332" s="31"/>
      <c r="EGA332" s="31"/>
      <c r="EGB332" s="31"/>
      <c r="EGC332" s="31"/>
      <c r="EGD332" s="31"/>
      <c r="EGE332" s="31"/>
      <c r="EGF332" s="31"/>
      <c r="EGG332" s="31"/>
      <c r="EGH332" s="31"/>
      <c r="EGI332" s="31"/>
      <c r="EGJ332" s="31"/>
      <c r="EGK332" s="31"/>
      <c r="EGL332" s="31"/>
      <c r="EGM332" s="31"/>
      <c r="EGN332" s="31"/>
      <c r="EGO332" s="31"/>
      <c r="EGP332" s="31"/>
      <c r="EGQ332" s="31"/>
      <c r="EGR332" s="31"/>
      <c r="EGS332" s="31"/>
      <c r="EGT332" s="31"/>
      <c r="EGU332" s="31"/>
      <c r="EGV332" s="31"/>
      <c r="EGW332" s="31"/>
      <c r="EGX332" s="31"/>
      <c r="EGY332" s="31"/>
      <c r="EGZ332" s="31"/>
      <c r="EHA332" s="31"/>
      <c r="EHB332" s="31"/>
      <c r="EHC332" s="31"/>
      <c r="EHD332" s="31"/>
      <c r="EHE332" s="31"/>
      <c r="EHF332" s="31"/>
      <c r="EHG332" s="31"/>
      <c r="EHH332" s="31"/>
      <c r="EHI332" s="31"/>
      <c r="EHJ332" s="31"/>
      <c r="EHK332" s="31"/>
      <c r="EHL332" s="31"/>
      <c r="EHM332" s="31"/>
      <c r="EHN332" s="31"/>
      <c r="EHO332" s="31"/>
      <c r="EHP332" s="31"/>
      <c r="EHQ332" s="31"/>
      <c r="EHR332" s="31"/>
      <c r="EHS332" s="31"/>
      <c r="EHT332" s="31"/>
      <c r="EHU332" s="31"/>
      <c r="EHV332" s="31"/>
      <c r="EHW332" s="31"/>
      <c r="EHX332" s="31"/>
      <c r="EHY332" s="31"/>
      <c r="EHZ332" s="31"/>
      <c r="EIA332" s="31"/>
      <c r="EIB332" s="31"/>
      <c r="EIC332" s="31"/>
      <c r="EID332" s="31"/>
      <c r="EIE332" s="31"/>
      <c r="EIF332" s="31"/>
      <c r="EIG332" s="31"/>
      <c r="EIH332" s="31"/>
      <c r="EII332" s="31"/>
      <c r="EIJ332" s="31"/>
      <c r="EIK332" s="31"/>
      <c r="EIL332" s="31"/>
      <c r="EIM332" s="31"/>
      <c r="EIN332" s="31"/>
      <c r="EIO332" s="31"/>
      <c r="EIP332" s="31"/>
      <c r="EIQ332" s="31"/>
      <c r="EIR332" s="31"/>
      <c r="EIS332" s="31"/>
      <c r="EIT332" s="31"/>
      <c r="EIU332" s="31"/>
      <c r="EIV332" s="31"/>
      <c r="EIW332" s="31"/>
      <c r="EIX332" s="31"/>
      <c r="EIY332" s="31"/>
      <c r="EIZ332" s="31"/>
      <c r="EJA332" s="31"/>
      <c r="EJB332" s="31"/>
      <c r="EJC332" s="31"/>
      <c r="EJD332" s="31"/>
      <c r="EJE332" s="31"/>
      <c r="EJF332" s="31"/>
      <c r="EJG332" s="31"/>
      <c r="EJH332" s="31"/>
      <c r="EJI332" s="31"/>
      <c r="EJJ332" s="31"/>
      <c r="EJK332" s="31"/>
      <c r="EJL332" s="31"/>
      <c r="EJM332" s="31"/>
      <c r="EJN332" s="31"/>
      <c r="EJO332" s="31"/>
      <c r="EJP332" s="31"/>
      <c r="EJQ332" s="31"/>
      <c r="EJR332" s="31"/>
      <c r="EJS332" s="31"/>
      <c r="EJT332" s="31"/>
      <c r="EJU332" s="31"/>
      <c r="EJV332" s="31"/>
      <c r="EJW332" s="31"/>
      <c r="EJX332" s="31"/>
      <c r="EJY332" s="31"/>
      <c r="EJZ332" s="31"/>
      <c r="EKA332" s="31"/>
      <c r="EKB332" s="31"/>
      <c r="EKC332" s="31"/>
      <c r="EKD332" s="31"/>
      <c r="EKE332" s="31"/>
      <c r="EKF332" s="31"/>
      <c r="EKG332" s="31"/>
      <c r="EKH332" s="31"/>
      <c r="EKI332" s="31"/>
      <c r="EKJ332" s="31"/>
      <c r="EKK332" s="31"/>
      <c r="EKL332" s="31"/>
      <c r="EKM332" s="31"/>
      <c r="EKN332" s="31"/>
      <c r="EKO332" s="31"/>
      <c r="EKP332" s="31"/>
      <c r="EKQ332" s="31"/>
      <c r="EKR332" s="31"/>
      <c r="EKS332" s="31"/>
      <c r="EKT332" s="31"/>
      <c r="EKU332" s="31"/>
      <c r="EKV332" s="31"/>
      <c r="EKW332" s="31"/>
      <c r="EKX332" s="31"/>
      <c r="EKY332" s="31"/>
      <c r="EKZ332" s="31"/>
      <c r="ELA332" s="31"/>
      <c r="ELB332" s="31"/>
      <c r="ELC332" s="31"/>
      <c r="ELD332" s="31"/>
      <c r="ELE332" s="31"/>
      <c r="ELF332" s="31"/>
      <c r="ELG332" s="31"/>
      <c r="ELH332" s="31"/>
      <c r="ELI332" s="31"/>
      <c r="ELJ332" s="31"/>
      <c r="ELK332" s="31"/>
      <c r="ELL332" s="31"/>
      <c r="ELM332" s="31"/>
      <c r="ELN332" s="31"/>
      <c r="ELO332" s="31"/>
      <c r="ELP332" s="31"/>
      <c r="ELQ332" s="31"/>
      <c r="ELR332" s="31"/>
      <c r="ELS332" s="31"/>
      <c r="ELT332" s="31"/>
      <c r="ELU332" s="31"/>
      <c r="ELV332" s="31"/>
      <c r="ELW332" s="31"/>
      <c r="ELX332" s="31"/>
      <c r="ELY332" s="31"/>
      <c r="ELZ332" s="31"/>
      <c r="EMA332" s="31"/>
      <c r="EMB332" s="31"/>
      <c r="EMC332" s="31"/>
      <c r="EMD332" s="31"/>
      <c r="EME332" s="31"/>
      <c r="EMF332" s="31"/>
      <c r="EMG332" s="31"/>
      <c r="EMH332" s="31"/>
      <c r="EMI332" s="31"/>
      <c r="EMJ332" s="31"/>
      <c r="EMK332" s="31"/>
      <c r="EML332" s="31"/>
      <c r="EMM332" s="31"/>
      <c r="EMN332" s="31"/>
      <c r="EMO332" s="31"/>
      <c r="EMP332" s="31"/>
      <c r="EMQ332" s="31"/>
      <c r="EMR332" s="31"/>
      <c r="EMS332" s="31"/>
      <c r="EMT332" s="31"/>
      <c r="EMU332" s="31"/>
      <c r="EMV332" s="31"/>
      <c r="EMW332" s="31"/>
      <c r="EMX332" s="31"/>
      <c r="EMY332" s="31"/>
      <c r="EMZ332" s="31"/>
      <c r="ENA332" s="31"/>
      <c r="ENB332" s="31"/>
      <c r="ENC332" s="31"/>
      <c r="END332" s="31"/>
      <c r="ENE332" s="31"/>
      <c r="ENF332" s="31"/>
      <c r="ENG332" s="31"/>
      <c r="ENH332" s="31"/>
      <c r="ENI332" s="31"/>
      <c r="ENJ332" s="31"/>
      <c r="ENK332" s="31"/>
      <c r="ENL332" s="31"/>
      <c r="ENM332" s="31"/>
      <c r="ENN332" s="31"/>
      <c r="ENO332" s="31"/>
      <c r="ENP332" s="31"/>
      <c r="ENQ332" s="31"/>
      <c r="ENR332" s="31"/>
      <c r="ENS332" s="31"/>
      <c r="ENT332" s="31"/>
      <c r="ENU332" s="31"/>
      <c r="ENV332" s="31"/>
      <c r="ENW332" s="31"/>
      <c r="ENX332" s="31"/>
      <c r="ENY332" s="31"/>
      <c r="ENZ332" s="31"/>
      <c r="EOA332" s="31"/>
      <c r="EOB332" s="31"/>
      <c r="EOC332" s="31"/>
      <c r="EOD332" s="31"/>
      <c r="EOE332" s="31"/>
      <c r="EOF332" s="31"/>
      <c r="EOG332" s="31"/>
      <c r="EOH332" s="31"/>
      <c r="EOI332" s="31"/>
      <c r="EOJ332" s="31"/>
      <c r="EOK332" s="31"/>
      <c r="EOL332" s="31"/>
      <c r="EOM332" s="31"/>
      <c r="EON332" s="31"/>
      <c r="EOO332" s="31"/>
      <c r="EOP332" s="31"/>
      <c r="EOQ332" s="31"/>
      <c r="EOR332" s="31"/>
      <c r="EOS332" s="31"/>
      <c r="EOT332" s="31"/>
      <c r="EOU332" s="31"/>
      <c r="EOV332" s="31"/>
      <c r="EOW332" s="31"/>
      <c r="EOX332" s="31"/>
      <c r="EOY332" s="31"/>
      <c r="EOZ332" s="31"/>
      <c r="EPA332" s="31"/>
      <c r="EPB332" s="31"/>
      <c r="EPC332" s="31"/>
      <c r="EPD332" s="31"/>
      <c r="EPE332" s="31"/>
      <c r="EPF332" s="31"/>
      <c r="EPG332" s="31"/>
      <c r="EPH332" s="31"/>
      <c r="EPI332" s="31"/>
      <c r="EPJ332" s="31"/>
      <c r="EPK332" s="31"/>
      <c r="EPL332" s="31"/>
      <c r="EPM332" s="31"/>
      <c r="EPN332" s="31"/>
      <c r="EPO332" s="31"/>
      <c r="EPP332" s="31"/>
      <c r="EPQ332" s="31"/>
      <c r="EPR332" s="31"/>
      <c r="EPS332" s="31"/>
      <c r="EPT332" s="31"/>
      <c r="EPU332" s="31"/>
      <c r="EPV332" s="31"/>
      <c r="EPW332" s="31"/>
      <c r="EPX332" s="31"/>
      <c r="EPY332" s="31"/>
      <c r="EPZ332" s="31"/>
      <c r="EQA332" s="31"/>
      <c r="EQB332" s="31"/>
      <c r="EQC332" s="31"/>
      <c r="EQD332" s="31"/>
      <c r="EQE332" s="31"/>
      <c r="EQF332" s="31"/>
      <c r="EQG332" s="31"/>
      <c r="EQH332" s="31"/>
      <c r="EQI332" s="31"/>
      <c r="EQJ332" s="31"/>
      <c r="EQK332" s="31"/>
      <c r="EQL332" s="31"/>
      <c r="EQM332" s="31"/>
      <c r="EQN332" s="31"/>
      <c r="EQO332" s="31"/>
      <c r="EQP332" s="31"/>
      <c r="EQQ332" s="31"/>
      <c r="EQR332" s="31"/>
      <c r="EQS332" s="31"/>
      <c r="EQT332" s="31"/>
      <c r="EQU332" s="31"/>
      <c r="EQV332" s="31"/>
      <c r="EQW332" s="31"/>
      <c r="EQX332" s="31"/>
      <c r="EQY332" s="31"/>
      <c r="EQZ332" s="31"/>
      <c r="ERA332" s="31"/>
      <c r="ERB332" s="31"/>
      <c r="ERC332" s="31"/>
      <c r="ERD332" s="31"/>
      <c r="ERE332" s="31"/>
      <c r="ERF332" s="31"/>
      <c r="ERG332" s="31"/>
      <c r="ERH332" s="31"/>
      <c r="ERI332" s="31"/>
      <c r="ERJ332" s="31"/>
      <c r="ERK332" s="31"/>
      <c r="ERL332" s="31"/>
      <c r="ERM332" s="31"/>
      <c r="ERN332" s="31"/>
      <c r="ERO332" s="31"/>
      <c r="ERP332" s="31"/>
      <c r="ERQ332" s="31"/>
      <c r="ERR332" s="31"/>
      <c r="ERS332" s="31"/>
      <c r="ERT332" s="31"/>
      <c r="ERU332" s="31"/>
      <c r="ERV332" s="31"/>
      <c r="ERW332" s="31"/>
      <c r="ERX332" s="31"/>
      <c r="ERY332" s="31"/>
      <c r="ERZ332" s="31"/>
      <c r="ESA332" s="31"/>
      <c r="ESB332" s="31"/>
      <c r="ESC332" s="31"/>
      <c r="ESD332" s="31"/>
      <c r="ESE332" s="31"/>
      <c r="ESF332" s="31"/>
      <c r="ESG332" s="31"/>
      <c r="ESH332" s="31"/>
      <c r="ESI332" s="31"/>
      <c r="ESJ332" s="31"/>
      <c r="ESK332" s="31"/>
      <c r="ESL332" s="31"/>
      <c r="ESM332" s="31"/>
      <c r="ESN332" s="31"/>
      <c r="ESO332" s="31"/>
      <c r="ESP332" s="31"/>
      <c r="ESQ332" s="31"/>
      <c r="ESR332" s="31"/>
      <c r="ESS332" s="31"/>
      <c r="EST332" s="31"/>
      <c r="ESU332" s="31"/>
      <c r="ESV332" s="31"/>
      <c r="ESW332" s="31"/>
      <c r="ESX332" s="31"/>
      <c r="ESY332" s="31"/>
      <c r="ESZ332" s="31"/>
      <c r="ETA332" s="31"/>
      <c r="ETB332" s="31"/>
      <c r="ETC332" s="31"/>
      <c r="ETD332" s="31"/>
      <c r="ETE332" s="31"/>
      <c r="ETF332" s="31"/>
      <c r="ETG332" s="31"/>
      <c r="ETH332" s="31"/>
      <c r="ETI332" s="31"/>
      <c r="ETJ332" s="31"/>
      <c r="ETK332" s="31"/>
      <c r="ETL332" s="31"/>
      <c r="ETM332" s="31"/>
      <c r="ETN332" s="31"/>
      <c r="ETO332" s="31"/>
      <c r="ETP332" s="31"/>
      <c r="ETQ332" s="31"/>
      <c r="ETR332" s="31"/>
      <c r="ETS332" s="31"/>
      <c r="ETT332" s="31"/>
      <c r="ETU332" s="31"/>
      <c r="ETV332" s="31"/>
      <c r="ETW332" s="31"/>
      <c r="ETX332" s="31"/>
      <c r="ETY332" s="31"/>
      <c r="ETZ332" s="31"/>
      <c r="EUA332" s="31"/>
      <c r="EUB332" s="31"/>
      <c r="EUC332" s="31"/>
      <c r="EUD332" s="31"/>
      <c r="EUE332" s="31"/>
      <c r="EUF332" s="31"/>
      <c r="EUG332" s="31"/>
      <c r="EUH332" s="31"/>
      <c r="EUI332" s="31"/>
      <c r="EUJ332" s="31"/>
      <c r="EUK332" s="31"/>
      <c r="EUL332" s="31"/>
      <c r="EUM332" s="31"/>
      <c r="EUN332" s="31"/>
      <c r="EUO332" s="31"/>
      <c r="EUP332" s="31"/>
      <c r="EUQ332" s="31"/>
      <c r="EUR332" s="31"/>
      <c r="EUS332" s="31"/>
      <c r="EUT332" s="31"/>
      <c r="EUU332" s="31"/>
      <c r="EUV332" s="31"/>
      <c r="EUW332" s="31"/>
      <c r="EUX332" s="31"/>
      <c r="EUY332" s="31"/>
      <c r="EUZ332" s="31"/>
      <c r="EVA332" s="31"/>
      <c r="EVB332" s="31"/>
      <c r="EVC332" s="31"/>
      <c r="EVD332" s="31"/>
      <c r="EVE332" s="31"/>
      <c r="EVF332" s="31"/>
      <c r="EVG332" s="31"/>
      <c r="EVH332" s="31"/>
      <c r="EVI332" s="31"/>
      <c r="EVJ332" s="31"/>
      <c r="EVK332" s="31"/>
      <c r="EVL332" s="31"/>
      <c r="EVM332" s="31"/>
      <c r="EVN332" s="31"/>
      <c r="EVO332" s="31"/>
      <c r="EVP332" s="31"/>
      <c r="EVQ332" s="31"/>
      <c r="EVR332" s="31"/>
      <c r="EVS332" s="31"/>
      <c r="EVT332" s="31"/>
      <c r="EVU332" s="31"/>
      <c r="EVV332" s="31"/>
      <c r="EVW332" s="31"/>
      <c r="EVX332" s="31"/>
      <c r="EVY332" s="31"/>
      <c r="EVZ332" s="31"/>
      <c r="EWA332" s="31"/>
      <c r="EWB332" s="31"/>
      <c r="EWC332" s="31"/>
      <c r="EWD332" s="31"/>
      <c r="EWE332" s="31"/>
      <c r="EWF332" s="31"/>
      <c r="EWG332" s="31"/>
      <c r="EWH332" s="31"/>
      <c r="EWI332" s="31"/>
      <c r="EWJ332" s="31"/>
      <c r="EWK332" s="31"/>
      <c r="EWL332" s="31"/>
      <c r="EWM332" s="31"/>
      <c r="EWN332" s="31"/>
      <c r="EWO332" s="31"/>
      <c r="EWP332" s="31"/>
      <c r="EWQ332" s="31"/>
      <c r="EWR332" s="31"/>
      <c r="EWS332" s="31"/>
      <c r="EWT332" s="31"/>
      <c r="EWU332" s="31"/>
      <c r="EWV332" s="31"/>
      <c r="EWW332" s="31"/>
      <c r="EWX332" s="31"/>
      <c r="EWY332" s="31"/>
      <c r="EWZ332" s="31"/>
      <c r="EXA332" s="31"/>
      <c r="EXB332" s="31"/>
      <c r="EXC332" s="31"/>
      <c r="EXD332" s="31"/>
      <c r="EXE332" s="31"/>
      <c r="EXF332" s="31"/>
      <c r="EXG332" s="31"/>
      <c r="EXH332" s="31"/>
      <c r="EXI332" s="31"/>
      <c r="EXJ332" s="31"/>
      <c r="EXK332" s="31"/>
      <c r="EXL332" s="31"/>
      <c r="EXM332" s="31"/>
      <c r="EXN332" s="31"/>
      <c r="EXO332" s="31"/>
      <c r="EXP332" s="31"/>
      <c r="EXQ332" s="31"/>
      <c r="EXR332" s="31"/>
      <c r="EXS332" s="31"/>
      <c r="EXT332" s="31"/>
      <c r="EXU332" s="31"/>
      <c r="EXV332" s="31"/>
      <c r="EXW332" s="31"/>
      <c r="EXX332" s="31"/>
      <c r="EXY332" s="31"/>
      <c r="EXZ332" s="31"/>
      <c r="EYA332" s="31"/>
      <c r="EYB332" s="31"/>
      <c r="EYC332" s="31"/>
      <c r="EYD332" s="31"/>
      <c r="EYE332" s="31"/>
      <c r="EYF332" s="31"/>
      <c r="EYG332" s="31"/>
      <c r="EYH332" s="31"/>
      <c r="EYI332" s="31"/>
      <c r="EYJ332" s="31"/>
      <c r="EYK332" s="31"/>
      <c r="EYL332" s="31"/>
      <c r="EYM332" s="31"/>
      <c r="EYN332" s="31"/>
      <c r="EYO332" s="31"/>
      <c r="EYP332" s="31"/>
      <c r="EYQ332" s="31"/>
      <c r="EYR332" s="31"/>
      <c r="EYS332" s="31"/>
      <c r="EYT332" s="31"/>
      <c r="EYU332" s="31"/>
      <c r="EYV332" s="31"/>
      <c r="EYW332" s="31"/>
      <c r="EYX332" s="31"/>
      <c r="EYY332" s="31"/>
      <c r="EYZ332" s="31"/>
      <c r="EZA332" s="31"/>
      <c r="EZB332" s="31"/>
      <c r="EZC332" s="31"/>
      <c r="EZD332" s="31"/>
      <c r="EZE332" s="31"/>
      <c r="EZF332" s="31"/>
      <c r="EZG332" s="31"/>
      <c r="EZH332" s="31"/>
      <c r="EZI332" s="31"/>
      <c r="EZJ332" s="31"/>
      <c r="EZK332" s="31"/>
      <c r="EZL332" s="31"/>
      <c r="EZM332" s="31"/>
      <c r="EZN332" s="31"/>
      <c r="EZO332" s="31"/>
      <c r="EZP332" s="31"/>
      <c r="EZQ332" s="31"/>
      <c r="EZR332" s="31"/>
      <c r="EZS332" s="31"/>
      <c r="EZT332" s="31"/>
      <c r="EZU332" s="31"/>
      <c r="EZV332" s="31"/>
      <c r="EZW332" s="31"/>
      <c r="EZX332" s="31"/>
      <c r="EZY332" s="31"/>
      <c r="EZZ332" s="31"/>
      <c r="FAA332" s="31"/>
      <c r="FAB332" s="31"/>
      <c r="FAC332" s="31"/>
      <c r="FAD332" s="31"/>
      <c r="FAE332" s="31"/>
      <c r="FAF332" s="31"/>
      <c r="FAG332" s="31"/>
      <c r="FAH332" s="31"/>
      <c r="FAI332" s="31"/>
      <c r="FAJ332" s="31"/>
      <c r="FAK332" s="31"/>
      <c r="FAL332" s="31"/>
      <c r="FAM332" s="31"/>
      <c r="FAN332" s="31"/>
      <c r="FAO332" s="31"/>
      <c r="FAP332" s="31"/>
      <c r="FAQ332" s="31"/>
      <c r="FAR332" s="31"/>
      <c r="FAS332" s="31"/>
      <c r="FAT332" s="31"/>
      <c r="FAU332" s="31"/>
      <c r="FAV332" s="31"/>
      <c r="FAW332" s="31"/>
      <c r="FAX332" s="31"/>
      <c r="FAY332" s="31"/>
      <c r="FAZ332" s="31"/>
      <c r="FBA332" s="31"/>
      <c r="FBB332" s="31"/>
      <c r="FBC332" s="31"/>
      <c r="FBD332" s="31"/>
      <c r="FBE332" s="31"/>
      <c r="FBF332" s="31"/>
      <c r="FBG332" s="31"/>
      <c r="FBH332" s="31"/>
      <c r="FBI332" s="31"/>
      <c r="FBJ332" s="31"/>
      <c r="FBK332" s="31"/>
      <c r="FBL332" s="31"/>
      <c r="FBM332" s="31"/>
      <c r="FBN332" s="31"/>
      <c r="FBO332" s="31"/>
      <c r="FBP332" s="31"/>
      <c r="FBQ332" s="31"/>
      <c r="FBR332" s="31"/>
      <c r="FBS332" s="31"/>
      <c r="FBT332" s="31"/>
      <c r="FBU332" s="31"/>
      <c r="FBV332" s="31"/>
      <c r="FBW332" s="31"/>
      <c r="FBX332" s="31"/>
      <c r="FBY332" s="31"/>
      <c r="FBZ332" s="31"/>
      <c r="FCA332" s="31"/>
      <c r="FCB332" s="31"/>
      <c r="FCC332" s="31"/>
      <c r="FCD332" s="31"/>
      <c r="FCE332" s="31"/>
      <c r="FCF332" s="31"/>
      <c r="FCG332" s="31"/>
      <c r="FCH332" s="31"/>
      <c r="FCI332" s="31"/>
      <c r="FCJ332" s="31"/>
      <c r="FCK332" s="31"/>
      <c r="FCL332" s="31"/>
      <c r="FCM332" s="31"/>
      <c r="FCN332" s="31"/>
      <c r="FCO332" s="31"/>
      <c r="FCP332" s="31"/>
      <c r="FCQ332" s="31"/>
      <c r="FCR332" s="31"/>
      <c r="FCS332" s="31"/>
      <c r="FCT332" s="31"/>
      <c r="FCU332" s="31"/>
      <c r="FCV332" s="31"/>
      <c r="FCW332" s="31"/>
      <c r="FCX332" s="31"/>
      <c r="FCY332" s="31"/>
      <c r="FCZ332" s="31"/>
      <c r="FDA332" s="31"/>
      <c r="FDB332" s="31"/>
      <c r="FDC332" s="31"/>
      <c r="FDD332" s="31"/>
      <c r="FDE332" s="31"/>
      <c r="FDF332" s="31"/>
      <c r="FDG332" s="31"/>
      <c r="FDH332" s="31"/>
      <c r="FDI332" s="31"/>
      <c r="FDJ332" s="31"/>
      <c r="FDK332" s="31"/>
      <c r="FDL332" s="31"/>
      <c r="FDM332" s="31"/>
      <c r="FDN332" s="31"/>
      <c r="FDO332" s="31"/>
      <c r="FDP332" s="31"/>
      <c r="FDQ332" s="31"/>
      <c r="FDR332" s="31"/>
      <c r="FDS332" s="31"/>
      <c r="FDT332" s="31"/>
      <c r="FDU332" s="31"/>
      <c r="FDV332" s="31"/>
      <c r="FDW332" s="31"/>
      <c r="FDX332" s="31"/>
      <c r="FDY332" s="31"/>
      <c r="FDZ332" s="31"/>
      <c r="FEA332" s="31"/>
      <c r="FEB332" s="31"/>
      <c r="FEC332" s="31"/>
      <c r="FED332" s="31"/>
      <c r="FEE332" s="31"/>
      <c r="FEF332" s="31"/>
      <c r="FEG332" s="31"/>
      <c r="FEH332" s="31"/>
      <c r="FEI332" s="31"/>
      <c r="FEJ332" s="31"/>
      <c r="FEK332" s="31"/>
      <c r="FEL332" s="31"/>
      <c r="FEM332" s="31"/>
      <c r="FEN332" s="31"/>
      <c r="FEO332" s="31"/>
      <c r="FEP332" s="31"/>
      <c r="FEQ332" s="31"/>
      <c r="FER332" s="31"/>
      <c r="FES332" s="31"/>
      <c r="FET332" s="31"/>
      <c r="FEU332" s="31"/>
      <c r="FEV332" s="31"/>
      <c r="FEW332" s="31"/>
      <c r="FEX332" s="31"/>
      <c r="FEY332" s="31"/>
      <c r="FEZ332" s="31"/>
      <c r="FFA332" s="31"/>
      <c r="FFB332" s="31"/>
      <c r="FFC332" s="31"/>
      <c r="FFD332" s="31"/>
      <c r="FFE332" s="31"/>
      <c r="FFF332" s="31"/>
      <c r="FFG332" s="31"/>
      <c r="FFH332" s="31"/>
      <c r="FFI332" s="31"/>
      <c r="FFJ332" s="31"/>
      <c r="FFK332" s="31"/>
      <c r="FFL332" s="31"/>
      <c r="FFM332" s="31"/>
      <c r="FFN332" s="31"/>
      <c r="FFO332" s="31"/>
      <c r="FFP332" s="31"/>
      <c r="FFQ332" s="31"/>
      <c r="FFR332" s="31"/>
      <c r="FFS332" s="31"/>
      <c r="FFT332" s="31"/>
      <c r="FFU332" s="31"/>
      <c r="FFV332" s="31"/>
      <c r="FFW332" s="31"/>
      <c r="FFX332" s="31"/>
      <c r="FFY332" s="31"/>
      <c r="FFZ332" s="31"/>
      <c r="FGA332" s="31"/>
      <c r="FGB332" s="31"/>
      <c r="FGC332" s="31"/>
      <c r="FGD332" s="31"/>
      <c r="FGE332" s="31"/>
      <c r="FGF332" s="31"/>
      <c r="FGG332" s="31"/>
      <c r="FGH332" s="31"/>
      <c r="FGI332" s="31"/>
      <c r="FGJ332" s="31"/>
      <c r="FGK332" s="31"/>
      <c r="FGL332" s="31"/>
      <c r="FGM332" s="31"/>
      <c r="FGN332" s="31"/>
      <c r="FGO332" s="31"/>
      <c r="FGP332" s="31"/>
      <c r="FGQ332" s="31"/>
      <c r="FGR332" s="31"/>
      <c r="FGS332" s="31"/>
      <c r="FGT332" s="31"/>
      <c r="FGU332" s="31"/>
      <c r="FGV332" s="31"/>
      <c r="FGW332" s="31"/>
      <c r="FGX332" s="31"/>
      <c r="FGY332" s="31"/>
      <c r="FGZ332" s="31"/>
      <c r="FHA332" s="31"/>
      <c r="FHB332" s="31"/>
      <c r="FHC332" s="31"/>
      <c r="FHD332" s="31"/>
      <c r="FHE332" s="31"/>
      <c r="FHF332" s="31"/>
      <c r="FHG332" s="31"/>
      <c r="FHH332" s="31"/>
      <c r="FHI332" s="31"/>
      <c r="FHJ332" s="31"/>
      <c r="FHK332" s="31"/>
      <c r="FHL332" s="31"/>
      <c r="FHM332" s="31"/>
      <c r="FHN332" s="31"/>
      <c r="FHO332" s="31"/>
      <c r="FHP332" s="31"/>
      <c r="FHQ332" s="31"/>
      <c r="FHR332" s="31"/>
      <c r="FHS332" s="31"/>
      <c r="FHT332" s="31"/>
      <c r="FHU332" s="31"/>
      <c r="FHV332" s="31"/>
      <c r="FHW332" s="31"/>
      <c r="FHX332" s="31"/>
      <c r="FHY332" s="31"/>
      <c r="FHZ332" s="31"/>
      <c r="FIA332" s="31"/>
      <c r="FIB332" s="31"/>
      <c r="FIC332" s="31"/>
      <c r="FID332" s="31"/>
      <c r="FIE332" s="31"/>
      <c r="FIF332" s="31"/>
      <c r="FIG332" s="31"/>
      <c r="FIH332" s="31"/>
      <c r="FII332" s="31"/>
      <c r="FIJ332" s="31"/>
      <c r="FIK332" s="31"/>
      <c r="FIL332" s="31"/>
      <c r="FIM332" s="31"/>
      <c r="FIN332" s="31"/>
      <c r="FIO332" s="31"/>
      <c r="FIP332" s="31"/>
      <c r="FIQ332" s="31"/>
      <c r="FIR332" s="31"/>
      <c r="FIS332" s="31"/>
      <c r="FIT332" s="31"/>
      <c r="FIU332" s="31"/>
      <c r="FIV332" s="31"/>
      <c r="FIW332" s="31"/>
      <c r="FIX332" s="31"/>
      <c r="FIY332" s="31"/>
      <c r="FIZ332" s="31"/>
      <c r="FJA332" s="31"/>
      <c r="FJB332" s="31"/>
      <c r="FJC332" s="31"/>
      <c r="FJD332" s="31"/>
      <c r="FJE332" s="31"/>
      <c r="FJF332" s="31"/>
      <c r="FJG332" s="31"/>
      <c r="FJH332" s="31"/>
      <c r="FJI332" s="31"/>
      <c r="FJJ332" s="31"/>
      <c r="FJK332" s="31"/>
      <c r="FJL332" s="31"/>
      <c r="FJM332" s="31"/>
      <c r="FJN332" s="31"/>
      <c r="FJO332" s="31"/>
      <c r="FJP332" s="31"/>
      <c r="FJQ332" s="31"/>
      <c r="FJR332" s="31"/>
      <c r="FJS332" s="31"/>
      <c r="FJT332" s="31"/>
      <c r="FJU332" s="31"/>
      <c r="FJV332" s="31"/>
      <c r="FJW332" s="31"/>
      <c r="FJX332" s="31"/>
      <c r="FJY332" s="31"/>
      <c r="FJZ332" s="31"/>
      <c r="FKA332" s="31"/>
      <c r="FKB332" s="31"/>
      <c r="FKC332" s="31"/>
      <c r="FKD332" s="31"/>
      <c r="FKE332" s="31"/>
      <c r="FKF332" s="31"/>
      <c r="FKG332" s="31"/>
      <c r="FKH332" s="31"/>
      <c r="FKI332" s="31"/>
      <c r="FKJ332" s="31"/>
      <c r="FKK332" s="31"/>
      <c r="FKL332" s="31"/>
      <c r="FKM332" s="31"/>
      <c r="FKN332" s="31"/>
      <c r="FKO332" s="31"/>
      <c r="FKP332" s="31"/>
      <c r="FKQ332" s="31"/>
      <c r="FKR332" s="31"/>
      <c r="FKS332" s="31"/>
      <c r="FKT332" s="31"/>
      <c r="FKU332" s="31"/>
      <c r="FKV332" s="31"/>
      <c r="FKW332" s="31"/>
      <c r="FKX332" s="31"/>
      <c r="FKY332" s="31"/>
      <c r="FKZ332" s="31"/>
      <c r="FLA332" s="31"/>
      <c r="FLB332" s="31"/>
      <c r="FLC332" s="31"/>
      <c r="FLD332" s="31"/>
      <c r="FLE332" s="31"/>
      <c r="FLF332" s="31"/>
      <c r="FLG332" s="31"/>
      <c r="FLH332" s="31"/>
      <c r="FLI332" s="31"/>
      <c r="FLJ332" s="31"/>
      <c r="FLK332" s="31"/>
      <c r="FLL332" s="31"/>
      <c r="FLM332" s="31"/>
      <c r="FLN332" s="31"/>
      <c r="FLO332" s="31"/>
      <c r="FLP332" s="31"/>
      <c r="FLQ332" s="31"/>
      <c r="FLR332" s="31"/>
      <c r="FLS332" s="31"/>
      <c r="FLT332" s="31"/>
      <c r="FLU332" s="31"/>
      <c r="FLV332" s="31"/>
      <c r="FLW332" s="31"/>
      <c r="FLX332" s="31"/>
      <c r="FLY332" s="31"/>
      <c r="FLZ332" s="31"/>
      <c r="FMA332" s="31"/>
      <c r="FMB332" s="31"/>
      <c r="FMC332" s="31"/>
      <c r="FMD332" s="31"/>
      <c r="FME332" s="31"/>
      <c r="FMF332" s="31"/>
      <c r="FMG332" s="31"/>
      <c r="FMH332" s="31"/>
      <c r="FMI332" s="31"/>
      <c r="FMJ332" s="31"/>
      <c r="FMK332" s="31"/>
      <c r="FML332" s="31"/>
      <c r="FMM332" s="31"/>
      <c r="FMN332" s="31"/>
      <c r="FMO332" s="31"/>
      <c r="FMP332" s="31"/>
      <c r="FMQ332" s="31"/>
      <c r="FMR332" s="31"/>
      <c r="FMS332" s="31"/>
      <c r="FMT332" s="31"/>
      <c r="FMU332" s="31"/>
      <c r="FMV332" s="31"/>
      <c r="FMW332" s="31"/>
      <c r="FMX332" s="31"/>
      <c r="FMY332" s="31"/>
      <c r="FMZ332" s="31"/>
      <c r="FNA332" s="31"/>
      <c r="FNB332" s="31"/>
      <c r="FNC332" s="31"/>
      <c r="FND332" s="31"/>
      <c r="FNE332" s="31"/>
      <c r="FNF332" s="31"/>
      <c r="FNG332" s="31"/>
      <c r="FNH332" s="31"/>
      <c r="FNI332" s="31"/>
      <c r="FNJ332" s="31"/>
      <c r="FNK332" s="31"/>
      <c r="FNL332" s="31"/>
      <c r="FNM332" s="31"/>
      <c r="FNN332" s="31"/>
      <c r="FNO332" s="31"/>
      <c r="FNP332" s="31"/>
      <c r="FNQ332" s="31"/>
      <c r="FNR332" s="31"/>
      <c r="FNS332" s="31"/>
      <c r="FNT332" s="31"/>
      <c r="FNU332" s="31"/>
      <c r="FNV332" s="31"/>
      <c r="FNW332" s="31"/>
      <c r="FNX332" s="31"/>
      <c r="FNY332" s="31"/>
      <c r="FNZ332" s="31"/>
      <c r="FOA332" s="31"/>
      <c r="FOB332" s="31"/>
      <c r="FOC332" s="31"/>
      <c r="FOD332" s="31"/>
      <c r="FOE332" s="31"/>
      <c r="FOF332" s="31"/>
      <c r="FOG332" s="31"/>
      <c r="FOH332" s="31"/>
      <c r="FOI332" s="31"/>
      <c r="FOJ332" s="31"/>
      <c r="FOK332" s="31"/>
      <c r="FOL332" s="31"/>
      <c r="FOM332" s="31"/>
      <c r="FON332" s="31"/>
      <c r="FOO332" s="31"/>
      <c r="FOP332" s="31"/>
      <c r="FOQ332" s="31"/>
      <c r="FOR332" s="31"/>
      <c r="FOS332" s="31"/>
      <c r="FOT332" s="31"/>
      <c r="FOU332" s="31"/>
      <c r="FOV332" s="31"/>
      <c r="FOW332" s="31"/>
      <c r="FOX332" s="31"/>
      <c r="FOY332" s="31"/>
      <c r="FOZ332" s="31"/>
      <c r="FPA332" s="31"/>
      <c r="FPB332" s="31"/>
      <c r="FPC332" s="31"/>
      <c r="FPD332" s="31"/>
      <c r="FPE332" s="31"/>
      <c r="FPF332" s="31"/>
      <c r="FPG332" s="31"/>
      <c r="FPH332" s="31"/>
      <c r="FPI332" s="31"/>
      <c r="FPJ332" s="31"/>
      <c r="FPK332" s="31"/>
      <c r="FPL332" s="31"/>
      <c r="FPM332" s="31"/>
      <c r="FPN332" s="31"/>
      <c r="FPO332" s="31"/>
      <c r="FPP332" s="31"/>
      <c r="FPQ332" s="31"/>
      <c r="FPR332" s="31"/>
      <c r="FPS332" s="31"/>
      <c r="FPT332" s="31"/>
      <c r="FPU332" s="31"/>
      <c r="FPV332" s="31"/>
      <c r="FPW332" s="31"/>
      <c r="FPX332" s="31"/>
      <c r="FPY332" s="31"/>
      <c r="FPZ332" s="31"/>
      <c r="FQA332" s="31"/>
      <c r="FQB332" s="31"/>
      <c r="FQC332" s="31"/>
      <c r="FQD332" s="31"/>
      <c r="FQE332" s="31"/>
      <c r="FQF332" s="31"/>
      <c r="FQG332" s="31"/>
      <c r="FQH332" s="31"/>
      <c r="FQI332" s="31"/>
      <c r="FQJ332" s="31"/>
      <c r="FQK332" s="31"/>
      <c r="FQL332" s="31"/>
      <c r="FQM332" s="31"/>
      <c r="FQN332" s="31"/>
      <c r="FQO332" s="31"/>
      <c r="FQP332" s="31"/>
      <c r="FQQ332" s="31"/>
      <c r="FQR332" s="31"/>
      <c r="FQS332" s="31"/>
      <c r="FQT332" s="31"/>
      <c r="FQU332" s="31"/>
      <c r="FQV332" s="31"/>
      <c r="FQW332" s="31"/>
      <c r="FQX332" s="31"/>
      <c r="FQY332" s="31"/>
      <c r="FQZ332" s="31"/>
      <c r="FRA332" s="31"/>
      <c r="FRB332" s="31"/>
      <c r="FRC332" s="31"/>
      <c r="FRD332" s="31"/>
      <c r="FRE332" s="31"/>
      <c r="FRF332" s="31"/>
      <c r="FRG332" s="31"/>
      <c r="FRH332" s="31"/>
      <c r="FRI332" s="31"/>
      <c r="FRJ332" s="31"/>
      <c r="FRK332" s="31"/>
      <c r="FRL332" s="31"/>
      <c r="FRM332" s="31"/>
      <c r="FRN332" s="31"/>
      <c r="FRO332" s="31"/>
      <c r="FRP332" s="31"/>
      <c r="FRQ332" s="31"/>
      <c r="FRR332" s="31"/>
      <c r="FRS332" s="31"/>
      <c r="FRT332" s="31"/>
      <c r="FRU332" s="31"/>
      <c r="FRV332" s="31"/>
      <c r="FRW332" s="31"/>
      <c r="FRX332" s="31"/>
      <c r="FRY332" s="31"/>
      <c r="FRZ332" s="31"/>
      <c r="FSA332" s="31"/>
      <c r="FSB332" s="31"/>
      <c r="FSC332" s="31"/>
      <c r="FSD332" s="31"/>
      <c r="FSE332" s="31"/>
      <c r="FSF332" s="31"/>
      <c r="FSG332" s="31"/>
      <c r="FSH332" s="31"/>
      <c r="FSI332" s="31"/>
      <c r="FSJ332" s="31"/>
      <c r="FSK332" s="31"/>
      <c r="FSL332" s="31"/>
      <c r="FSM332" s="31"/>
      <c r="FSN332" s="31"/>
      <c r="FSO332" s="31"/>
      <c r="FSP332" s="31"/>
      <c r="FSQ332" s="31"/>
      <c r="FSR332" s="31"/>
      <c r="FSS332" s="31"/>
      <c r="FST332" s="31"/>
      <c r="FSU332" s="31"/>
      <c r="FSV332" s="31"/>
      <c r="FSW332" s="31"/>
      <c r="FSX332" s="31"/>
      <c r="FSY332" s="31"/>
      <c r="FSZ332" s="31"/>
      <c r="FTA332" s="31"/>
      <c r="FTB332" s="31"/>
      <c r="FTC332" s="31"/>
      <c r="FTD332" s="31"/>
      <c r="FTE332" s="31"/>
      <c r="FTF332" s="31"/>
      <c r="FTG332" s="31"/>
      <c r="FTH332" s="31"/>
      <c r="FTI332" s="31"/>
      <c r="FTJ332" s="31"/>
      <c r="FTK332" s="31"/>
      <c r="FTL332" s="31"/>
      <c r="FTM332" s="31"/>
      <c r="FTN332" s="31"/>
      <c r="FTO332" s="31"/>
      <c r="FTP332" s="31"/>
      <c r="FTQ332" s="31"/>
      <c r="FTR332" s="31"/>
      <c r="FTS332" s="31"/>
      <c r="FTT332" s="31"/>
      <c r="FTU332" s="31"/>
      <c r="FTV332" s="31"/>
      <c r="FTW332" s="31"/>
      <c r="FTX332" s="31"/>
      <c r="FTY332" s="31"/>
      <c r="FTZ332" s="31"/>
      <c r="FUA332" s="31"/>
      <c r="FUB332" s="31"/>
      <c r="FUC332" s="31"/>
      <c r="FUD332" s="31"/>
      <c r="FUE332" s="31"/>
      <c r="FUF332" s="31"/>
      <c r="FUG332" s="31"/>
      <c r="FUH332" s="31"/>
      <c r="FUI332" s="31"/>
      <c r="FUJ332" s="31"/>
      <c r="FUK332" s="31"/>
      <c r="FUL332" s="31"/>
      <c r="FUM332" s="31"/>
      <c r="FUN332" s="31"/>
      <c r="FUO332" s="31"/>
      <c r="FUP332" s="31"/>
      <c r="FUQ332" s="31"/>
      <c r="FUR332" s="31"/>
      <c r="FUS332" s="31"/>
      <c r="FUT332" s="31"/>
      <c r="FUU332" s="31"/>
      <c r="FUV332" s="31"/>
      <c r="FUW332" s="31"/>
      <c r="FUX332" s="31"/>
      <c r="FUY332" s="31"/>
      <c r="FUZ332" s="31"/>
      <c r="FVA332" s="31"/>
      <c r="FVB332" s="31"/>
      <c r="FVC332" s="31"/>
      <c r="FVD332" s="31"/>
      <c r="FVE332" s="31"/>
      <c r="FVF332" s="31"/>
      <c r="FVG332" s="31"/>
      <c r="FVH332" s="31"/>
      <c r="FVI332" s="31"/>
      <c r="FVJ332" s="31"/>
      <c r="FVK332" s="31"/>
      <c r="FVL332" s="31"/>
      <c r="FVM332" s="31"/>
      <c r="FVN332" s="31"/>
      <c r="FVO332" s="31"/>
      <c r="FVP332" s="31"/>
      <c r="FVQ332" s="31"/>
      <c r="FVR332" s="31"/>
      <c r="FVS332" s="31"/>
      <c r="FVT332" s="31"/>
      <c r="FVU332" s="31"/>
      <c r="FVV332" s="31"/>
      <c r="FVW332" s="31"/>
      <c r="FVX332" s="31"/>
      <c r="FVY332" s="31"/>
      <c r="FVZ332" s="31"/>
      <c r="FWA332" s="31"/>
      <c r="FWB332" s="31"/>
      <c r="FWC332" s="31"/>
      <c r="FWD332" s="31"/>
      <c r="FWE332" s="31"/>
      <c r="FWF332" s="31"/>
      <c r="FWG332" s="31"/>
      <c r="FWH332" s="31"/>
      <c r="FWI332" s="31"/>
      <c r="FWJ332" s="31"/>
      <c r="FWK332" s="31"/>
      <c r="FWL332" s="31"/>
      <c r="FWM332" s="31"/>
      <c r="FWN332" s="31"/>
      <c r="FWO332" s="31"/>
      <c r="FWP332" s="31"/>
      <c r="FWQ332" s="31"/>
      <c r="FWR332" s="31"/>
      <c r="FWS332" s="31"/>
      <c r="FWT332" s="31"/>
      <c r="FWU332" s="31"/>
      <c r="FWV332" s="31"/>
      <c r="FWW332" s="31"/>
      <c r="FWX332" s="31"/>
      <c r="FWY332" s="31"/>
      <c r="FWZ332" s="31"/>
      <c r="FXA332" s="31"/>
      <c r="FXB332" s="31"/>
      <c r="FXC332" s="31"/>
      <c r="FXD332" s="31"/>
      <c r="FXE332" s="31"/>
      <c r="FXF332" s="31"/>
      <c r="FXG332" s="31"/>
      <c r="FXH332" s="31"/>
      <c r="FXI332" s="31"/>
      <c r="FXJ332" s="31"/>
      <c r="FXK332" s="31"/>
      <c r="FXL332" s="31"/>
      <c r="FXM332" s="31"/>
      <c r="FXN332" s="31"/>
      <c r="FXO332" s="31"/>
      <c r="FXP332" s="31"/>
      <c r="FXQ332" s="31"/>
      <c r="FXR332" s="31"/>
      <c r="FXS332" s="31"/>
      <c r="FXT332" s="31"/>
      <c r="FXU332" s="31"/>
      <c r="FXV332" s="31"/>
      <c r="FXW332" s="31"/>
      <c r="FXX332" s="31"/>
      <c r="FXY332" s="31"/>
      <c r="FXZ332" s="31"/>
      <c r="FYA332" s="31"/>
      <c r="FYB332" s="31"/>
      <c r="FYC332" s="31"/>
      <c r="FYD332" s="31"/>
      <c r="FYE332" s="31"/>
      <c r="FYF332" s="31"/>
      <c r="FYG332" s="31"/>
      <c r="FYH332" s="31"/>
      <c r="FYI332" s="31"/>
      <c r="FYJ332" s="31"/>
      <c r="FYK332" s="31"/>
      <c r="FYL332" s="31"/>
      <c r="FYM332" s="31"/>
      <c r="FYN332" s="31"/>
      <c r="FYO332" s="31"/>
      <c r="FYP332" s="31"/>
      <c r="FYQ332" s="31"/>
      <c r="FYR332" s="31"/>
      <c r="FYS332" s="31"/>
      <c r="FYT332" s="31"/>
      <c r="FYU332" s="31"/>
      <c r="FYV332" s="31"/>
      <c r="FYW332" s="31"/>
      <c r="FYX332" s="31"/>
      <c r="FYY332" s="31"/>
      <c r="FYZ332" s="31"/>
      <c r="FZA332" s="31"/>
      <c r="FZB332" s="31"/>
      <c r="FZC332" s="31"/>
      <c r="FZD332" s="31"/>
      <c r="FZE332" s="31"/>
      <c r="FZF332" s="31"/>
      <c r="FZG332" s="31"/>
      <c r="FZH332" s="31"/>
      <c r="FZI332" s="31"/>
      <c r="FZJ332" s="31"/>
      <c r="FZK332" s="31"/>
      <c r="FZL332" s="31"/>
      <c r="FZM332" s="31"/>
      <c r="FZN332" s="31"/>
      <c r="FZO332" s="31"/>
      <c r="FZP332" s="31"/>
      <c r="FZQ332" s="31"/>
      <c r="FZR332" s="31"/>
      <c r="FZS332" s="31"/>
      <c r="FZT332" s="31"/>
      <c r="FZU332" s="31"/>
      <c r="FZV332" s="31"/>
      <c r="FZW332" s="31"/>
      <c r="FZX332" s="31"/>
      <c r="FZY332" s="31"/>
      <c r="FZZ332" s="31"/>
      <c r="GAA332" s="31"/>
      <c r="GAB332" s="31"/>
      <c r="GAC332" s="31"/>
      <c r="GAD332" s="31"/>
      <c r="GAE332" s="31"/>
      <c r="GAF332" s="31"/>
      <c r="GAG332" s="31"/>
      <c r="GAH332" s="31"/>
      <c r="GAI332" s="31"/>
      <c r="GAJ332" s="31"/>
      <c r="GAK332" s="31"/>
      <c r="GAL332" s="31"/>
      <c r="GAM332" s="31"/>
      <c r="GAN332" s="31"/>
      <c r="GAO332" s="31"/>
      <c r="GAP332" s="31"/>
      <c r="GAQ332" s="31"/>
      <c r="GAR332" s="31"/>
      <c r="GAS332" s="31"/>
      <c r="GAT332" s="31"/>
      <c r="GAU332" s="31"/>
      <c r="GAV332" s="31"/>
      <c r="GAW332" s="31"/>
      <c r="GAX332" s="31"/>
      <c r="GAY332" s="31"/>
      <c r="GAZ332" s="31"/>
      <c r="GBA332" s="31"/>
      <c r="GBB332" s="31"/>
      <c r="GBC332" s="31"/>
      <c r="GBD332" s="31"/>
      <c r="GBE332" s="31"/>
      <c r="GBF332" s="31"/>
      <c r="GBG332" s="31"/>
      <c r="GBH332" s="31"/>
      <c r="GBI332" s="31"/>
      <c r="GBJ332" s="31"/>
      <c r="GBK332" s="31"/>
      <c r="GBL332" s="31"/>
      <c r="GBM332" s="31"/>
      <c r="GBN332" s="31"/>
      <c r="GBO332" s="31"/>
      <c r="GBP332" s="31"/>
      <c r="GBQ332" s="31"/>
      <c r="GBR332" s="31"/>
      <c r="GBS332" s="31"/>
      <c r="GBT332" s="31"/>
      <c r="GBU332" s="31"/>
      <c r="GBV332" s="31"/>
      <c r="GBW332" s="31"/>
      <c r="GBX332" s="31"/>
      <c r="GBY332" s="31"/>
      <c r="GBZ332" s="31"/>
      <c r="GCA332" s="31"/>
      <c r="GCB332" s="31"/>
      <c r="GCC332" s="31"/>
      <c r="GCD332" s="31"/>
      <c r="GCE332" s="31"/>
      <c r="GCF332" s="31"/>
      <c r="GCG332" s="31"/>
      <c r="GCH332" s="31"/>
      <c r="GCI332" s="31"/>
      <c r="GCJ332" s="31"/>
      <c r="GCK332" s="31"/>
      <c r="GCL332" s="31"/>
      <c r="GCM332" s="31"/>
      <c r="GCN332" s="31"/>
      <c r="GCO332" s="31"/>
      <c r="GCP332" s="31"/>
      <c r="GCQ332" s="31"/>
      <c r="GCR332" s="31"/>
      <c r="GCS332" s="31"/>
      <c r="GCT332" s="31"/>
      <c r="GCU332" s="31"/>
      <c r="GCV332" s="31"/>
      <c r="GCW332" s="31"/>
      <c r="GCX332" s="31"/>
      <c r="GCY332" s="31"/>
      <c r="GCZ332" s="31"/>
      <c r="GDA332" s="31"/>
      <c r="GDB332" s="31"/>
      <c r="GDC332" s="31"/>
      <c r="GDD332" s="31"/>
      <c r="GDE332" s="31"/>
      <c r="GDF332" s="31"/>
      <c r="GDG332" s="31"/>
      <c r="GDH332" s="31"/>
      <c r="GDI332" s="31"/>
      <c r="GDJ332" s="31"/>
      <c r="GDK332" s="31"/>
      <c r="GDL332" s="31"/>
      <c r="GDM332" s="31"/>
      <c r="GDN332" s="31"/>
      <c r="GDO332" s="31"/>
      <c r="GDP332" s="31"/>
      <c r="GDQ332" s="31"/>
      <c r="GDR332" s="31"/>
      <c r="GDS332" s="31"/>
      <c r="GDT332" s="31"/>
      <c r="GDU332" s="31"/>
      <c r="GDV332" s="31"/>
      <c r="GDW332" s="31"/>
      <c r="GDX332" s="31"/>
      <c r="GDY332" s="31"/>
      <c r="GDZ332" s="31"/>
      <c r="GEA332" s="31"/>
      <c r="GEB332" s="31"/>
      <c r="GEC332" s="31"/>
      <c r="GED332" s="31"/>
      <c r="GEE332" s="31"/>
      <c r="GEF332" s="31"/>
      <c r="GEG332" s="31"/>
      <c r="GEH332" s="31"/>
      <c r="GEI332" s="31"/>
      <c r="GEJ332" s="31"/>
      <c r="GEK332" s="31"/>
      <c r="GEL332" s="31"/>
      <c r="GEM332" s="31"/>
      <c r="GEN332" s="31"/>
      <c r="GEO332" s="31"/>
      <c r="GEP332" s="31"/>
      <c r="GEQ332" s="31"/>
      <c r="GER332" s="31"/>
      <c r="GES332" s="31"/>
      <c r="GET332" s="31"/>
      <c r="GEU332" s="31"/>
      <c r="GEV332" s="31"/>
      <c r="GEW332" s="31"/>
      <c r="GEX332" s="31"/>
      <c r="GEY332" s="31"/>
      <c r="GEZ332" s="31"/>
      <c r="GFA332" s="31"/>
      <c r="GFB332" s="31"/>
      <c r="GFC332" s="31"/>
      <c r="GFD332" s="31"/>
      <c r="GFE332" s="31"/>
      <c r="GFF332" s="31"/>
      <c r="GFG332" s="31"/>
      <c r="GFH332" s="31"/>
      <c r="GFI332" s="31"/>
      <c r="GFJ332" s="31"/>
      <c r="GFK332" s="31"/>
      <c r="GFL332" s="31"/>
      <c r="GFM332" s="31"/>
      <c r="GFN332" s="31"/>
      <c r="GFO332" s="31"/>
      <c r="GFP332" s="31"/>
      <c r="GFQ332" s="31"/>
      <c r="GFR332" s="31"/>
      <c r="GFS332" s="31"/>
      <c r="GFT332" s="31"/>
      <c r="GFU332" s="31"/>
      <c r="GFV332" s="31"/>
      <c r="GFW332" s="31"/>
      <c r="GFX332" s="31"/>
      <c r="GFY332" s="31"/>
      <c r="GFZ332" s="31"/>
      <c r="GGA332" s="31"/>
      <c r="GGB332" s="31"/>
      <c r="GGC332" s="31"/>
      <c r="GGD332" s="31"/>
      <c r="GGE332" s="31"/>
      <c r="GGF332" s="31"/>
      <c r="GGG332" s="31"/>
      <c r="GGH332" s="31"/>
      <c r="GGI332" s="31"/>
      <c r="GGJ332" s="31"/>
      <c r="GGK332" s="31"/>
      <c r="GGL332" s="31"/>
      <c r="GGM332" s="31"/>
      <c r="GGN332" s="31"/>
      <c r="GGO332" s="31"/>
      <c r="GGP332" s="31"/>
      <c r="GGQ332" s="31"/>
      <c r="GGR332" s="31"/>
      <c r="GGS332" s="31"/>
      <c r="GGT332" s="31"/>
      <c r="GGU332" s="31"/>
      <c r="GGV332" s="31"/>
      <c r="GGW332" s="31"/>
      <c r="GGX332" s="31"/>
      <c r="GGY332" s="31"/>
      <c r="GGZ332" s="31"/>
      <c r="GHA332" s="31"/>
      <c r="GHB332" s="31"/>
      <c r="GHC332" s="31"/>
      <c r="GHD332" s="31"/>
      <c r="GHE332" s="31"/>
      <c r="GHF332" s="31"/>
      <c r="GHG332" s="31"/>
      <c r="GHH332" s="31"/>
      <c r="GHI332" s="31"/>
      <c r="GHJ332" s="31"/>
      <c r="GHK332" s="31"/>
      <c r="GHL332" s="31"/>
      <c r="GHM332" s="31"/>
      <c r="GHN332" s="31"/>
      <c r="GHO332" s="31"/>
      <c r="GHP332" s="31"/>
      <c r="GHQ332" s="31"/>
      <c r="GHR332" s="31"/>
      <c r="GHS332" s="31"/>
      <c r="GHT332" s="31"/>
      <c r="GHU332" s="31"/>
      <c r="GHV332" s="31"/>
      <c r="GHW332" s="31"/>
      <c r="GHX332" s="31"/>
      <c r="GHY332" s="31"/>
      <c r="GHZ332" s="31"/>
      <c r="GIA332" s="31"/>
      <c r="GIB332" s="31"/>
      <c r="GIC332" s="31"/>
      <c r="GID332" s="31"/>
      <c r="GIE332" s="31"/>
      <c r="GIF332" s="31"/>
      <c r="GIG332" s="31"/>
      <c r="GIH332" s="31"/>
      <c r="GII332" s="31"/>
      <c r="GIJ332" s="31"/>
      <c r="GIK332" s="31"/>
      <c r="GIL332" s="31"/>
      <c r="GIM332" s="31"/>
      <c r="GIN332" s="31"/>
      <c r="GIO332" s="31"/>
      <c r="GIP332" s="31"/>
      <c r="GIQ332" s="31"/>
      <c r="GIR332" s="31"/>
      <c r="GIS332" s="31"/>
      <c r="GIT332" s="31"/>
      <c r="GIU332" s="31"/>
      <c r="GIV332" s="31"/>
      <c r="GIW332" s="31"/>
      <c r="GIX332" s="31"/>
      <c r="GIY332" s="31"/>
      <c r="GIZ332" s="31"/>
      <c r="GJA332" s="31"/>
      <c r="GJB332" s="31"/>
      <c r="GJC332" s="31"/>
      <c r="GJD332" s="31"/>
      <c r="GJE332" s="31"/>
      <c r="GJF332" s="31"/>
      <c r="GJG332" s="31"/>
      <c r="GJH332" s="31"/>
      <c r="GJI332" s="31"/>
      <c r="GJJ332" s="31"/>
      <c r="GJK332" s="31"/>
      <c r="GJL332" s="31"/>
      <c r="GJM332" s="31"/>
      <c r="GJN332" s="31"/>
      <c r="GJO332" s="31"/>
      <c r="GJP332" s="31"/>
      <c r="GJQ332" s="31"/>
      <c r="GJR332" s="31"/>
      <c r="GJS332" s="31"/>
      <c r="GJT332" s="31"/>
      <c r="GJU332" s="31"/>
      <c r="GJV332" s="31"/>
      <c r="GJW332" s="31"/>
      <c r="GJX332" s="31"/>
      <c r="GJY332" s="31"/>
      <c r="GJZ332" s="31"/>
      <c r="GKA332" s="31"/>
      <c r="GKB332" s="31"/>
      <c r="GKC332" s="31"/>
      <c r="GKD332" s="31"/>
      <c r="GKE332" s="31"/>
      <c r="GKF332" s="31"/>
      <c r="GKG332" s="31"/>
      <c r="GKH332" s="31"/>
      <c r="GKI332" s="31"/>
      <c r="GKJ332" s="31"/>
      <c r="GKK332" s="31"/>
      <c r="GKL332" s="31"/>
      <c r="GKM332" s="31"/>
      <c r="GKN332" s="31"/>
      <c r="GKO332" s="31"/>
      <c r="GKP332" s="31"/>
      <c r="GKQ332" s="31"/>
      <c r="GKR332" s="31"/>
      <c r="GKS332" s="31"/>
      <c r="GKT332" s="31"/>
      <c r="GKU332" s="31"/>
      <c r="GKV332" s="31"/>
      <c r="GKW332" s="31"/>
      <c r="GKX332" s="31"/>
      <c r="GKY332" s="31"/>
      <c r="GKZ332" s="31"/>
      <c r="GLA332" s="31"/>
      <c r="GLB332" s="31"/>
      <c r="GLC332" s="31"/>
      <c r="GLD332" s="31"/>
      <c r="GLE332" s="31"/>
      <c r="GLF332" s="31"/>
      <c r="GLG332" s="31"/>
      <c r="GLH332" s="31"/>
      <c r="GLI332" s="31"/>
      <c r="GLJ332" s="31"/>
      <c r="GLK332" s="31"/>
      <c r="GLL332" s="31"/>
      <c r="GLM332" s="31"/>
      <c r="GLN332" s="31"/>
      <c r="GLO332" s="31"/>
      <c r="GLP332" s="31"/>
      <c r="GLQ332" s="31"/>
      <c r="GLR332" s="31"/>
      <c r="GLS332" s="31"/>
      <c r="GLT332" s="31"/>
      <c r="GLU332" s="31"/>
      <c r="GLV332" s="31"/>
      <c r="GLW332" s="31"/>
      <c r="GLX332" s="31"/>
      <c r="GLY332" s="31"/>
      <c r="GLZ332" s="31"/>
      <c r="GMA332" s="31"/>
      <c r="GMB332" s="31"/>
      <c r="GMC332" s="31"/>
      <c r="GMD332" s="31"/>
      <c r="GME332" s="31"/>
      <c r="GMF332" s="31"/>
      <c r="GMG332" s="31"/>
      <c r="GMH332" s="31"/>
      <c r="GMI332" s="31"/>
      <c r="GMJ332" s="31"/>
      <c r="GMK332" s="31"/>
      <c r="GML332" s="31"/>
      <c r="GMM332" s="31"/>
      <c r="GMN332" s="31"/>
      <c r="GMO332" s="31"/>
      <c r="GMP332" s="31"/>
      <c r="GMQ332" s="31"/>
      <c r="GMR332" s="31"/>
      <c r="GMS332" s="31"/>
      <c r="GMT332" s="31"/>
      <c r="GMU332" s="31"/>
      <c r="GMV332" s="31"/>
      <c r="GMW332" s="31"/>
      <c r="GMX332" s="31"/>
      <c r="GMY332" s="31"/>
      <c r="GMZ332" s="31"/>
      <c r="GNA332" s="31"/>
      <c r="GNB332" s="31"/>
      <c r="GNC332" s="31"/>
      <c r="GND332" s="31"/>
      <c r="GNE332" s="31"/>
      <c r="GNF332" s="31"/>
      <c r="GNG332" s="31"/>
      <c r="GNH332" s="31"/>
      <c r="GNI332" s="31"/>
      <c r="GNJ332" s="31"/>
      <c r="GNK332" s="31"/>
      <c r="GNL332" s="31"/>
      <c r="GNM332" s="31"/>
      <c r="GNN332" s="31"/>
      <c r="GNO332" s="31"/>
      <c r="GNP332" s="31"/>
      <c r="GNQ332" s="31"/>
      <c r="GNR332" s="31"/>
      <c r="GNS332" s="31"/>
      <c r="GNT332" s="31"/>
      <c r="GNU332" s="31"/>
      <c r="GNV332" s="31"/>
      <c r="GNW332" s="31"/>
      <c r="GNX332" s="31"/>
      <c r="GNY332" s="31"/>
      <c r="GNZ332" s="31"/>
      <c r="GOA332" s="31"/>
      <c r="GOB332" s="31"/>
      <c r="GOC332" s="31"/>
      <c r="GOD332" s="31"/>
      <c r="GOE332" s="31"/>
      <c r="GOF332" s="31"/>
      <c r="GOG332" s="31"/>
      <c r="GOH332" s="31"/>
      <c r="GOI332" s="31"/>
      <c r="GOJ332" s="31"/>
      <c r="GOK332" s="31"/>
      <c r="GOL332" s="31"/>
      <c r="GOM332" s="31"/>
      <c r="GON332" s="31"/>
      <c r="GOO332" s="31"/>
      <c r="GOP332" s="31"/>
      <c r="GOQ332" s="31"/>
      <c r="GOR332" s="31"/>
      <c r="GOS332" s="31"/>
      <c r="GOT332" s="31"/>
      <c r="GOU332" s="31"/>
      <c r="GOV332" s="31"/>
      <c r="GOW332" s="31"/>
      <c r="GOX332" s="31"/>
      <c r="GOY332" s="31"/>
      <c r="GOZ332" s="31"/>
      <c r="GPA332" s="31"/>
      <c r="GPB332" s="31"/>
      <c r="GPC332" s="31"/>
      <c r="GPD332" s="31"/>
      <c r="GPE332" s="31"/>
      <c r="GPF332" s="31"/>
      <c r="GPG332" s="31"/>
      <c r="GPH332" s="31"/>
      <c r="GPI332" s="31"/>
      <c r="GPJ332" s="31"/>
      <c r="GPK332" s="31"/>
      <c r="GPL332" s="31"/>
      <c r="GPM332" s="31"/>
      <c r="GPN332" s="31"/>
      <c r="GPO332" s="31"/>
      <c r="GPP332" s="31"/>
      <c r="GPQ332" s="31"/>
      <c r="GPR332" s="31"/>
      <c r="GPS332" s="31"/>
      <c r="GPT332" s="31"/>
      <c r="GPU332" s="31"/>
      <c r="GPV332" s="31"/>
      <c r="GPW332" s="31"/>
      <c r="GPX332" s="31"/>
      <c r="GPY332" s="31"/>
      <c r="GPZ332" s="31"/>
      <c r="GQA332" s="31"/>
      <c r="GQB332" s="31"/>
      <c r="GQC332" s="31"/>
      <c r="GQD332" s="31"/>
      <c r="GQE332" s="31"/>
      <c r="GQF332" s="31"/>
      <c r="GQG332" s="31"/>
      <c r="GQH332" s="31"/>
      <c r="GQI332" s="31"/>
      <c r="GQJ332" s="31"/>
      <c r="GQK332" s="31"/>
      <c r="GQL332" s="31"/>
      <c r="GQM332" s="31"/>
      <c r="GQN332" s="31"/>
      <c r="GQO332" s="31"/>
      <c r="GQP332" s="31"/>
      <c r="GQQ332" s="31"/>
      <c r="GQR332" s="31"/>
      <c r="GQS332" s="31"/>
      <c r="GQT332" s="31"/>
      <c r="GQU332" s="31"/>
      <c r="GQV332" s="31"/>
      <c r="GQW332" s="31"/>
      <c r="GQX332" s="31"/>
      <c r="GQY332" s="31"/>
      <c r="GQZ332" s="31"/>
      <c r="GRA332" s="31"/>
      <c r="GRB332" s="31"/>
      <c r="GRC332" s="31"/>
      <c r="GRD332" s="31"/>
      <c r="GRE332" s="31"/>
      <c r="GRF332" s="31"/>
      <c r="GRG332" s="31"/>
      <c r="GRH332" s="31"/>
      <c r="GRI332" s="31"/>
      <c r="GRJ332" s="31"/>
      <c r="GRK332" s="31"/>
      <c r="GRL332" s="31"/>
      <c r="GRM332" s="31"/>
      <c r="GRN332" s="31"/>
      <c r="GRO332" s="31"/>
      <c r="GRP332" s="31"/>
      <c r="GRQ332" s="31"/>
      <c r="GRR332" s="31"/>
      <c r="GRS332" s="31"/>
      <c r="GRT332" s="31"/>
      <c r="GRU332" s="31"/>
      <c r="GRV332" s="31"/>
      <c r="GRW332" s="31"/>
      <c r="GRX332" s="31"/>
      <c r="GRY332" s="31"/>
      <c r="GRZ332" s="31"/>
      <c r="GSA332" s="31"/>
      <c r="GSB332" s="31"/>
      <c r="GSC332" s="31"/>
      <c r="GSD332" s="31"/>
      <c r="GSE332" s="31"/>
      <c r="GSF332" s="31"/>
      <c r="GSG332" s="31"/>
      <c r="GSH332" s="31"/>
      <c r="GSI332" s="31"/>
      <c r="GSJ332" s="31"/>
      <c r="GSK332" s="31"/>
      <c r="GSL332" s="31"/>
      <c r="GSM332" s="31"/>
      <c r="GSN332" s="31"/>
      <c r="GSO332" s="31"/>
      <c r="GSP332" s="31"/>
      <c r="GSQ332" s="31"/>
      <c r="GSR332" s="31"/>
      <c r="GSS332" s="31"/>
      <c r="GST332" s="31"/>
      <c r="GSU332" s="31"/>
      <c r="GSV332" s="31"/>
      <c r="GSW332" s="31"/>
      <c r="GSX332" s="31"/>
      <c r="GSY332" s="31"/>
      <c r="GSZ332" s="31"/>
      <c r="GTA332" s="31"/>
      <c r="GTB332" s="31"/>
      <c r="GTC332" s="31"/>
      <c r="GTD332" s="31"/>
      <c r="GTE332" s="31"/>
      <c r="GTF332" s="31"/>
      <c r="GTG332" s="31"/>
      <c r="GTH332" s="31"/>
      <c r="GTI332" s="31"/>
      <c r="GTJ332" s="31"/>
      <c r="GTK332" s="31"/>
      <c r="GTL332" s="31"/>
      <c r="GTM332" s="31"/>
      <c r="GTN332" s="31"/>
      <c r="GTO332" s="31"/>
      <c r="GTP332" s="31"/>
      <c r="GTQ332" s="31"/>
      <c r="GTR332" s="31"/>
      <c r="GTS332" s="31"/>
      <c r="GTT332" s="31"/>
      <c r="GTU332" s="31"/>
      <c r="GTV332" s="31"/>
      <c r="GTW332" s="31"/>
      <c r="GTX332" s="31"/>
      <c r="GTY332" s="31"/>
      <c r="GTZ332" s="31"/>
      <c r="GUA332" s="31"/>
      <c r="GUB332" s="31"/>
      <c r="GUC332" s="31"/>
      <c r="GUD332" s="31"/>
      <c r="GUE332" s="31"/>
      <c r="GUF332" s="31"/>
      <c r="GUG332" s="31"/>
      <c r="GUH332" s="31"/>
      <c r="GUI332" s="31"/>
      <c r="GUJ332" s="31"/>
      <c r="GUK332" s="31"/>
      <c r="GUL332" s="31"/>
      <c r="GUM332" s="31"/>
      <c r="GUN332" s="31"/>
      <c r="GUO332" s="31"/>
      <c r="GUP332" s="31"/>
      <c r="GUQ332" s="31"/>
      <c r="GUR332" s="31"/>
      <c r="GUS332" s="31"/>
      <c r="GUT332" s="31"/>
      <c r="GUU332" s="31"/>
      <c r="GUV332" s="31"/>
      <c r="GUW332" s="31"/>
      <c r="GUX332" s="31"/>
      <c r="GUY332" s="31"/>
      <c r="GUZ332" s="31"/>
      <c r="GVA332" s="31"/>
      <c r="GVB332" s="31"/>
      <c r="GVC332" s="31"/>
      <c r="GVD332" s="31"/>
      <c r="GVE332" s="31"/>
      <c r="GVF332" s="31"/>
      <c r="GVG332" s="31"/>
      <c r="GVH332" s="31"/>
      <c r="GVI332" s="31"/>
      <c r="GVJ332" s="31"/>
      <c r="GVK332" s="31"/>
      <c r="GVL332" s="31"/>
      <c r="GVM332" s="31"/>
      <c r="GVN332" s="31"/>
      <c r="GVO332" s="31"/>
      <c r="GVP332" s="31"/>
      <c r="GVQ332" s="31"/>
      <c r="GVR332" s="31"/>
      <c r="GVS332" s="31"/>
      <c r="GVT332" s="31"/>
      <c r="GVU332" s="31"/>
      <c r="GVV332" s="31"/>
      <c r="GVW332" s="31"/>
      <c r="GVX332" s="31"/>
      <c r="GVY332" s="31"/>
      <c r="GVZ332" s="31"/>
      <c r="GWA332" s="31"/>
      <c r="GWB332" s="31"/>
      <c r="GWC332" s="31"/>
      <c r="GWD332" s="31"/>
      <c r="GWE332" s="31"/>
      <c r="GWF332" s="31"/>
      <c r="GWG332" s="31"/>
      <c r="GWH332" s="31"/>
      <c r="GWI332" s="31"/>
      <c r="GWJ332" s="31"/>
      <c r="GWK332" s="31"/>
      <c r="GWL332" s="31"/>
      <c r="GWM332" s="31"/>
      <c r="GWN332" s="31"/>
      <c r="GWO332" s="31"/>
      <c r="GWP332" s="31"/>
      <c r="GWQ332" s="31"/>
      <c r="GWR332" s="31"/>
      <c r="GWS332" s="31"/>
      <c r="GWT332" s="31"/>
      <c r="GWU332" s="31"/>
      <c r="GWV332" s="31"/>
      <c r="GWW332" s="31"/>
      <c r="GWX332" s="31"/>
      <c r="GWY332" s="31"/>
      <c r="GWZ332" s="31"/>
      <c r="GXA332" s="31"/>
      <c r="GXB332" s="31"/>
      <c r="GXC332" s="31"/>
      <c r="GXD332" s="31"/>
      <c r="GXE332" s="31"/>
      <c r="GXF332" s="31"/>
      <c r="GXG332" s="31"/>
      <c r="GXH332" s="31"/>
      <c r="GXI332" s="31"/>
      <c r="GXJ332" s="31"/>
      <c r="GXK332" s="31"/>
      <c r="GXL332" s="31"/>
      <c r="GXM332" s="31"/>
      <c r="GXN332" s="31"/>
      <c r="GXO332" s="31"/>
      <c r="GXP332" s="31"/>
      <c r="GXQ332" s="31"/>
      <c r="GXR332" s="31"/>
      <c r="GXS332" s="31"/>
      <c r="GXT332" s="31"/>
      <c r="GXU332" s="31"/>
      <c r="GXV332" s="31"/>
      <c r="GXW332" s="31"/>
      <c r="GXX332" s="31"/>
      <c r="GXY332" s="31"/>
      <c r="GXZ332" s="31"/>
      <c r="GYA332" s="31"/>
      <c r="GYB332" s="31"/>
      <c r="GYC332" s="31"/>
      <c r="GYD332" s="31"/>
      <c r="GYE332" s="31"/>
      <c r="GYF332" s="31"/>
      <c r="GYG332" s="31"/>
      <c r="GYH332" s="31"/>
      <c r="GYI332" s="31"/>
      <c r="GYJ332" s="31"/>
      <c r="GYK332" s="31"/>
      <c r="GYL332" s="31"/>
      <c r="GYM332" s="31"/>
      <c r="GYN332" s="31"/>
      <c r="GYO332" s="31"/>
      <c r="GYP332" s="31"/>
      <c r="GYQ332" s="31"/>
      <c r="GYR332" s="31"/>
      <c r="GYS332" s="31"/>
      <c r="GYT332" s="31"/>
      <c r="GYU332" s="31"/>
      <c r="GYV332" s="31"/>
      <c r="GYW332" s="31"/>
      <c r="GYX332" s="31"/>
      <c r="GYY332" s="31"/>
      <c r="GYZ332" s="31"/>
      <c r="GZA332" s="31"/>
      <c r="GZB332" s="31"/>
      <c r="GZC332" s="31"/>
      <c r="GZD332" s="31"/>
      <c r="GZE332" s="31"/>
      <c r="GZF332" s="31"/>
      <c r="GZG332" s="31"/>
      <c r="GZH332" s="31"/>
      <c r="GZI332" s="31"/>
      <c r="GZJ332" s="31"/>
      <c r="GZK332" s="31"/>
      <c r="GZL332" s="31"/>
      <c r="GZM332" s="31"/>
      <c r="GZN332" s="31"/>
      <c r="GZO332" s="31"/>
      <c r="GZP332" s="31"/>
      <c r="GZQ332" s="31"/>
      <c r="GZR332" s="31"/>
      <c r="GZS332" s="31"/>
      <c r="GZT332" s="31"/>
      <c r="GZU332" s="31"/>
      <c r="GZV332" s="31"/>
      <c r="GZW332" s="31"/>
      <c r="GZX332" s="31"/>
      <c r="GZY332" s="31"/>
      <c r="GZZ332" s="31"/>
      <c r="HAA332" s="31"/>
      <c r="HAB332" s="31"/>
      <c r="HAC332" s="31"/>
      <c r="HAD332" s="31"/>
      <c r="HAE332" s="31"/>
      <c r="HAF332" s="31"/>
      <c r="HAG332" s="31"/>
      <c r="HAH332" s="31"/>
      <c r="HAI332" s="31"/>
      <c r="HAJ332" s="31"/>
      <c r="HAK332" s="31"/>
      <c r="HAL332" s="31"/>
      <c r="HAM332" s="31"/>
      <c r="HAN332" s="31"/>
      <c r="HAO332" s="31"/>
      <c r="HAP332" s="31"/>
      <c r="HAQ332" s="31"/>
      <c r="HAR332" s="31"/>
      <c r="HAS332" s="31"/>
      <c r="HAT332" s="31"/>
      <c r="HAU332" s="31"/>
      <c r="HAV332" s="31"/>
      <c r="HAW332" s="31"/>
      <c r="HAX332" s="31"/>
      <c r="HAY332" s="31"/>
      <c r="HAZ332" s="31"/>
      <c r="HBA332" s="31"/>
      <c r="HBB332" s="31"/>
      <c r="HBC332" s="31"/>
      <c r="HBD332" s="31"/>
      <c r="HBE332" s="31"/>
      <c r="HBF332" s="31"/>
      <c r="HBG332" s="31"/>
      <c r="HBH332" s="31"/>
      <c r="HBI332" s="31"/>
      <c r="HBJ332" s="31"/>
      <c r="HBK332" s="31"/>
      <c r="HBL332" s="31"/>
      <c r="HBM332" s="31"/>
      <c r="HBN332" s="31"/>
      <c r="HBO332" s="31"/>
      <c r="HBP332" s="31"/>
      <c r="HBQ332" s="31"/>
      <c r="HBR332" s="31"/>
      <c r="HBS332" s="31"/>
      <c r="HBT332" s="31"/>
      <c r="HBU332" s="31"/>
      <c r="HBV332" s="31"/>
      <c r="HBW332" s="31"/>
      <c r="HBX332" s="31"/>
      <c r="HBY332" s="31"/>
      <c r="HBZ332" s="31"/>
      <c r="HCA332" s="31"/>
      <c r="HCB332" s="31"/>
      <c r="HCC332" s="31"/>
      <c r="HCD332" s="31"/>
      <c r="HCE332" s="31"/>
      <c r="HCF332" s="31"/>
      <c r="HCG332" s="31"/>
      <c r="HCH332" s="31"/>
      <c r="HCI332" s="31"/>
      <c r="HCJ332" s="31"/>
      <c r="HCK332" s="31"/>
      <c r="HCL332" s="31"/>
      <c r="HCM332" s="31"/>
      <c r="HCN332" s="31"/>
      <c r="HCO332" s="31"/>
      <c r="HCP332" s="31"/>
      <c r="HCQ332" s="31"/>
      <c r="HCR332" s="31"/>
      <c r="HCS332" s="31"/>
      <c r="HCT332" s="31"/>
      <c r="HCU332" s="31"/>
      <c r="HCV332" s="31"/>
      <c r="HCW332" s="31"/>
      <c r="HCX332" s="31"/>
      <c r="HCY332" s="31"/>
      <c r="HCZ332" s="31"/>
      <c r="HDA332" s="31"/>
      <c r="HDB332" s="31"/>
      <c r="HDC332" s="31"/>
      <c r="HDD332" s="31"/>
      <c r="HDE332" s="31"/>
      <c r="HDF332" s="31"/>
      <c r="HDG332" s="31"/>
      <c r="HDH332" s="31"/>
      <c r="HDI332" s="31"/>
      <c r="HDJ332" s="31"/>
      <c r="HDK332" s="31"/>
      <c r="HDL332" s="31"/>
      <c r="HDM332" s="31"/>
      <c r="HDN332" s="31"/>
      <c r="HDO332" s="31"/>
      <c r="HDP332" s="31"/>
      <c r="HDQ332" s="31"/>
      <c r="HDR332" s="31"/>
      <c r="HDS332" s="31"/>
      <c r="HDT332" s="31"/>
      <c r="HDU332" s="31"/>
      <c r="HDV332" s="31"/>
      <c r="HDW332" s="31"/>
      <c r="HDX332" s="31"/>
      <c r="HDY332" s="31"/>
      <c r="HDZ332" s="31"/>
      <c r="HEA332" s="31"/>
      <c r="HEB332" s="31"/>
      <c r="HEC332" s="31"/>
      <c r="HED332" s="31"/>
      <c r="HEE332" s="31"/>
      <c r="HEF332" s="31"/>
      <c r="HEG332" s="31"/>
      <c r="HEH332" s="31"/>
      <c r="HEI332" s="31"/>
      <c r="HEJ332" s="31"/>
      <c r="HEK332" s="31"/>
      <c r="HEL332" s="31"/>
      <c r="HEM332" s="31"/>
      <c r="HEN332" s="31"/>
      <c r="HEO332" s="31"/>
      <c r="HEP332" s="31"/>
      <c r="HEQ332" s="31"/>
      <c r="HER332" s="31"/>
      <c r="HES332" s="31"/>
      <c r="HET332" s="31"/>
      <c r="HEU332" s="31"/>
      <c r="HEV332" s="31"/>
      <c r="HEW332" s="31"/>
      <c r="HEX332" s="31"/>
      <c r="HEY332" s="31"/>
      <c r="HEZ332" s="31"/>
      <c r="HFA332" s="31"/>
      <c r="HFB332" s="31"/>
      <c r="HFC332" s="31"/>
      <c r="HFD332" s="31"/>
      <c r="HFE332" s="31"/>
      <c r="HFF332" s="31"/>
      <c r="HFG332" s="31"/>
      <c r="HFH332" s="31"/>
      <c r="HFI332" s="31"/>
      <c r="HFJ332" s="31"/>
      <c r="HFK332" s="31"/>
      <c r="HFL332" s="31"/>
      <c r="HFM332" s="31"/>
      <c r="HFN332" s="31"/>
      <c r="HFO332" s="31"/>
      <c r="HFP332" s="31"/>
      <c r="HFQ332" s="31"/>
      <c r="HFR332" s="31"/>
      <c r="HFS332" s="31"/>
      <c r="HFT332" s="31"/>
      <c r="HFU332" s="31"/>
      <c r="HFV332" s="31"/>
      <c r="HFW332" s="31"/>
      <c r="HFX332" s="31"/>
      <c r="HFY332" s="31"/>
      <c r="HFZ332" s="31"/>
      <c r="HGA332" s="31"/>
      <c r="HGB332" s="31"/>
      <c r="HGC332" s="31"/>
      <c r="HGD332" s="31"/>
      <c r="HGE332" s="31"/>
      <c r="HGF332" s="31"/>
      <c r="HGG332" s="31"/>
      <c r="HGH332" s="31"/>
      <c r="HGI332" s="31"/>
      <c r="HGJ332" s="31"/>
      <c r="HGK332" s="31"/>
      <c r="HGL332" s="31"/>
      <c r="HGM332" s="31"/>
      <c r="HGN332" s="31"/>
      <c r="HGO332" s="31"/>
      <c r="HGP332" s="31"/>
      <c r="HGQ332" s="31"/>
      <c r="HGR332" s="31"/>
      <c r="HGS332" s="31"/>
      <c r="HGT332" s="31"/>
      <c r="HGU332" s="31"/>
      <c r="HGV332" s="31"/>
      <c r="HGW332" s="31"/>
      <c r="HGX332" s="31"/>
      <c r="HGY332" s="31"/>
      <c r="HGZ332" s="31"/>
      <c r="HHA332" s="31"/>
      <c r="HHB332" s="31"/>
      <c r="HHC332" s="31"/>
      <c r="HHD332" s="31"/>
      <c r="HHE332" s="31"/>
      <c r="HHF332" s="31"/>
      <c r="HHG332" s="31"/>
      <c r="HHH332" s="31"/>
      <c r="HHI332" s="31"/>
      <c r="HHJ332" s="31"/>
      <c r="HHK332" s="31"/>
      <c r="HHL332" s="31"/>
      <c r="HHM332" s="31"/>
      <c r="HHN332" s="31"/>
      <c r="HHO332" s="31"/>
      <c r="HHP332" s="31"/>
      <c r="HHQ332" s="31"/>
      <c r="HHR332" s="31"/>
      <c r="HHS332" s="31"/>
      <c r="HHT332" s="31"/>
      <c r="HHU332" s="31"/>
      <c r="HHV332" s="31"/>
      <c r="HHW332" s="31"/>
      <c r="HHX332" s="31"/>
      <c r="HHY332" s="31"/>
      <c r="HHZ332" s="31"/>
      <c r="HIA332" s="31"/>
      <c r="HIB332" s="31"/>
      <c r="HIC332" s="31"/>
      <c r="HID332" s="31"/>
      <c r="HIE332" s="31"/>
      <c r="HIF332" s="31"/>
      <c r="HIG332" s="31"/>
      <c r="HIH332" s="31"/>
      <c r="HII332" s="31"/>
      <c r="HIJ332" s="31"/>
      <c r="HIK332" s="31"/>
      <c r="HIL332" s="31"/>
      <c r="HIM332" s="31"/>
      <c r="HIN332" s="31"/>
      <c r="HIO332" s="31"/>
      <c r="HIP332" s="31"/>
      <c r="HIQ332" s="31"/>
      <c r="HIR332" s="31"/>
      <c r="HIS332" s="31"/>
      <c r="HIT332" s="31"/>
      <c r="HIU332" s="31"/>
      <c r="HIV332" s="31"/>
      <c r="HIW332" s="31"/>
      <c r="HIX332" s="31"/>
      <c r="HIY332" s="31"/>
      <c r="HIZ332" s="31"/>
      <c r="HJA332" s="31"/>
      <c r="HJB332" s="31"/>
      <c r="HJC332" s="31"/>
      <c r="HJD332" s="31"/>
      <c r="HJE332" s="31"/>
      <c r="HJF332" s="31"/>
      <c r="HJG332" s="31"/>
      <c r="HJH332" s="31"/>
      <c r="HJI332" s="31"/>
      <c r="HJJ332" s="31"/>
      <c r="HJK332" s="31"/>
      <c r="HJL332" s="31"/>
      <c r="HJM332" s="31"/>
      <c r="HJN332" s="31"/>
      <c r="HJO332" s="31"/>
      <c r="HJP332" s="31"/>
      <c r="HJQ332" s="31"/>
      <c r="HJR332" s="31"/>
      <c r="HJS332" s="31"/>
      <c r="HJT332" s="31"/>
      <c r="HJU332" s="31"/>
      <c r="HJV332" s="31"/>
      <c r="HJW332" s="31"/>
      <c r="HJX332" s="31"/>
      <c r="HJY332" s="31"/>
      <c r="HJZ332" s="31"/>
      <c r="HKA332" s="31"/>
      <c r="HKB332" s="31"/>
      <c r="HKC332" s="31"/>
      <c r="HKD332" s="31"/>
      <c r="HKE332" s="31"/>
      <c r="HKF332" s="31"/>
      <c r="HKG332" s="31"/>
      <c r="HKH332" s="31"/>
      <c r="HKI332" s="31"/>
      <c r="HKJ332" s="31"/>
      <c r="HKK332" s="31"/>
      <c r="HKL332" s="31"/>
      <c r="HKM332" s="31"/>
      <c r="HKN332" s="31"/>
      <c r="HKO332" s="31"/>
      <c r="HKP332" s="31"/>
      <c r="HKQ332" s="31"/>
      <c r="HKR332" s="31"/>
      <c r="HKS332" s="31"/>
      <c r="HKT332" s="31"/>
      <c r="HKU332" s="31"/>
      <c r="HKV332" s="31"/>
      <c r="HKW332" s="31"/>
      <c r="HKX332" s="31"/>
      <c r="HKY332" s="31"/>
      <c r="HKZ332" s="31"/>
      <c r="HLA332" s="31"/>
      <c r="HLB332" s="31"/>
      <c r="HLC332" s="31"/>
      <c r="HLD332" s="31"/>
      <c r="HLE332" s="31"/>
      <c r="HLF332" s="31"/>
      <c r="HLG332" s="31"/>
      <c r="HLH332" s="31"/>
      <c r="HLI332" s="31"/>
      <c r="HLJ332" s="31"/>
      <c r="HLK332" s="31"/>
      <c r="HLL332" s="31"/>
      <c r="HLM332" s="31"/>
      <c r="HLN332" s="31"/>
      <c r="HLO332" s="31"/>
      <c r="HLP332" s="31"/>
      <c r="HLQ332" s="31"/>
      <c r="HLR332" s="31"/>
      <c r="HLS332" s="31"/>
      <c r="HLT332" s="31"/>
      <c r="HLU332" s="31"/>
      <c r="HLV332" s="31"/>
      <c r="HLW332" s="31"/>
      <c r="HLX332" s="31"/>
      <c r="HLY332" s="31"/>
      <c r="HLZ332" s="31"/>
      <c r="HMA332" s="31"/>
      <c r="HMB332" s="31"/>
      <c r="HMC332" s="31"/>
      <c r="HMD332" s="31"/>
      <c r="HME332" s="31"/>
      <c r="HMF332" s="31"/>
      <c r="HMG332" s="31"/>
      <c r="HMH332" s="31"/>
      <c r="HMI332" s="31"/>
      <c r="HMJ332" s="31"/>
      <c r="HMK332" s="31"/>
      <c r="HML332" s="31"/>
      <c r="HMM332" s="31"/>
      <c r="HMN332" s="31"/>
      <c r="HMO332" s="31"/>
      <c r="HMP332" s="31"/>
      <c r="HMQ332" s="31"/>
      <c r="HMR332" s="31"/>
      <c r="HMS332" s="31"/>
      <c r="HMT332" s="31"/>
      <c r="HMU332" s="31"/>
      <c r="HMV332" s="31"/>
      <c r="HMW332" s="31"/>
      <c r="HMX332" s="31"/>
      <c r="HMY332" s="31"/>
      <c r="HMZ332" s="31"/>
      <c r="HNA332" s="31"/>
      <c r="HNB332" s="31"/>
      <c r="HNC332" s="31"/>
      <c r="HND332" s="31"/>
      <c r="HNE332" s="31"/>
      <c r="HNF332" s="31"/>
      <c r="HNG332" s="31"/>
      <c r="HNH332" s="31"/>
      <c r="HNI332" s="31"/>
      <c r="HNJ332" s="31"/>
      <c r="HNK332" s="31"/>
      <c r="HNL332" s="31"/>
      <c r="HNM332" s="31"/>
      <c r="HNN332" s="31"/>
      <c r="HNO332" s="31"/>
      <c r="HNP332" s="31"/>
      <c r="HNQ332" s="31"/>
      <c r="HNR332" s="31"/>
      <c r="HNS332" s="31"/>
      <c r="HNT332" s="31"/>
      <c r="HNU332" s="31"/>
      <c r="HNV332" s="31"/>
      <c r="HNW332" s="31"/>
      <c r="HNX332" s="31"/>
      <c r="HNY332" s="31"/>
      <c r="HNZ332" s="31"/>
      <c r="HOA332" s="31"/>
      <c r="HOB332" s="31"/>
      <c r="HOC332" s="31"/>
      <c r="HOD332" s="31"/>
      <c r="HOE332" s="31"/>
      <c r="HOF332" s="31"/>
      <c r="HOG332" s="31"/>
      <c r="HOH332" s="31"/>
      <c r="HOI332" s="31"/>
      <c r="HOJ332" s="31"/>
      <c r="HOK332" s="31"/>
      <c r="HOL332" s="31"/>
      <c r="HOM332" s="31"/>
      <c r="HON332" s="31"/>
      <c r="HOO332" s="31"/>
      <c r="HOP332" s="31"/>
      <c r="HOQ332" s="31"/>
      <c r="HOR332" s="31"/>
      <c r="HOS332" s="31"/>
      <c r="HOT332" s="31"/>
      <c r="HOU332" s="31"/>
      <c r="HOV332" s="31"/>
      <c r="HOW332" s="31"/>
      <c r="HOX332" s="31"/>
      <c r="HOY332" s="31"/>
      <c r="HOZ332" s="31"/>
      <c r="HPA332" s="31"/>
      <c r="HPB332" s="31"/>
      <c r="HPC332" s="31"/>
      <c r="HPD332" s="31"/>
      <c r="HPE332" s="31"/>
      <c r="HPF332" s="31"/>
      <c r="HPG332" s="31"/>
      <c r="HPH332" s="31"/>
      <c r="HPI332" s="31"/>
      <c r="HPJ332" s="31"/>
      <c r="HPK332" s="31"/>
      <c r="HPL332" s="31"/>
      <c r="HPM332" s="31"/>
      <c r="HPN332" s="31"/>
      <c r="HPO332" s="31"/>
      <c r="HPP332" s="31"/>
      <c r="HPQ332" s="31"/>
      <c r="HPR332" s="31"/>
      <c r="HPS332" s="31"/>
      <c r="HPT332" s="31"/>
      <c r="HPU332" s="31"/>
      <c r="HPV332" s="31"/>
      <c r="HPW332" s="31"/>
      <c r="HPX332" s="31"/>
      <c r="HPY332" s="31"/>
      <c r="HPZ332" s="31"/>
      <c r="HQA332" s="31"/>
      <c r="HQB332" s="31"/>
      <c r="HQC332" s="31"/>
      <c r="HQD332" s="31"/>
      <c r="HQE332" s="31"/>
      <c r="HQF332" s="31"/>
      <c r="HQG332" s="31"/>
      <c r="HQH332" s="31"/>
      <c r="HQI332" s="31"/>
      <c r="HQJ332" s="31"/>
      <c r="HQK332" s="31"/>
      <c r="HQL332" s="31"/>
      <c r="HQM332" s="31"/>
      <c r="HQN332" s="31"/>
      <c r="HQO332" s="31"/>
      <c r="HQP332" s="31"/>
      <c r="HQQ332" s="31"/>
      <c r="HQR332" s="31"/>
      <c r="HQS332" s="31"/>
      <c r="HQT332" s="31"/>
      <c r="HQU332" s="31"/>
      <c r="HQV332" s="31"/>
      <c r="HQW332" s="31"/>
      <c r="HQX332" s="31"/>
      <c r="HQY332" s="31"/>
      <c r="HQZ332" s="31"/>
      <c r="HRA332" s="31"/>
      <c r="HRB332" s="31"/>
      <c r="HRC332" s="31"/>
      <c r="HRD332" s="31"/>
      <c r="HRE332" s="31"/>
      <c r="HRF332" s="31"/>
      <c r="HRG332" s="31"/>
      <c r="HRH332" s="31"/>
      <c r="HRI332" s="31"/>
      <c r="HRJ332" s="31"/>
      <c r="HRK332" s="31"/>
      <c r="HRL332" s="31"/>
      <c r="HRM332" s="31"/>
      <c r="HRN332" s="31"/>
      <c r="HRO332" s="31"/>
      <c r="HRP332" s="31"/>
      <c r="HRQ332" s="31"/>
      <c r="HRR332" s="31"/>
      <c r="HRS332" s="31"/>
      <c r="HRT332" s="31"/>
      <c r="HRU332" s="31"/>
      <c r="HRV332" s="31"/>
      <c r="HRW332" s="31"/>
      <c r="HRX332" s="31"/>
      <c r="HRY332" s="31"/>
      <c r="HRZ332" s="31"/>
      <c r="HSA332" s="31"/>
      <c r="HSB332" s="31"/>
      <c r="HSC332" s="31"/>
      <c r="HSD332" s="31"/>
      <c r="HSE332" s="31"/>
      <c r="HSF332" s="31"/>
      <c r="HSG332" s="31"/>
      <c r="HSH332" s="31"/>
      <c r="HSI332" s="31"/>
      <c r="HSJ332" s="31"/>
      <c r="HSK332" s="31"/>
      <c r="HSL332" s="31"/>
      <c r="HSM332" s="31"/>
      <c r="HSN332" s="31"/>
      <c r="HSO332" s="31"/>
      <c r="HSP332" s="31"/>
      <c r="HSQ332" s="31"/>
      <c r="HSR332" s="31"/>
      <c r="HSS332" s="31"/>
      <c r="HST332" s="31"/>
      <c r="HSU332" s="31"/>
      <c r="HSV332" s="31"/>
      <c r="HSW332" s="31"/>
      <c r="HSX332" s="31"/>
      <c r="HSY332" s="31"/>
      <c r="HSZ332" s="31"/>
      <c r="HTA332" s="31"/>
      <c r="HTB332" s="31"/>
      <c r="HTC332" s="31"/>
      <c r="HTD332" s="31"/>
      <c r="HTE332" s="31"/>
      <c r="HTF332" s="31"/>
      <c r="HTG332" s="31"/>
      <c r="HTH332" s="31"/>
      <c r="HTI332" s="31"/>
      <c r="HTJ332" s="31"/>
      <c r="HTK332" s="31"/>
      <c r="HTL332" s="31"/>
      <c r="HTM332" s="31"/>
      <c r="HTN332" s="31"/>
      <c r="HTO332" s="31"/>
      <c r="HTP332" s="31"/>
      <c r="HTQ332" s="31"/>
      <c r="HTR332" s="31"/>
      <c r="HTS332" s="31"/>
      <c r="HTT332" s="31"/>
      <c r="HTU332" s="31"/>
      <c r="HTV332" s="31"/>
      <c r="HTW332" s="31"/>
      <c r="HTX332" s="31"/>
      <c r="HTY332" s="31"/>
      <c r="HTZ332" s="31"/>
      <c r="HUA332" s="31"/>
      <c r="HUB332" s="31"/>
      <c r="HUC332" s="31"/>
      <c r="HUD332" s="31"/>
      <c r="HUE332" s="31"/>
      <c r="HUF332" s="31"/>
      <c r="HUG332" s="31"/>
      <c r="HUH332" s="31"/>
      <c r="HUI332" s="31"/>
      <c r="HUJ332" s="31"/>
      <c r="HUK332" s="31"/>
      <c r="HUL332" s="31"/>
      <c r="HUM332" s="31"/>
      <c r="HUN332" s="31"/>
      <c r="HUO332" s="31"/>
      <c r="HUP332" s="31"/>
      <c r="HUQ332" s="31"/>
      <c r="HUR332" s="31"/>
      <c r="HUS332" s="31"/>
      <c r="HUT332" s="31"/>
      <c r="HUU332" s="31"/>
      <c r="HUV332" s="31"/>
      <c r="HUW332" s="31"/>
      <c r="HUX332" s="31"/>
      <c r="HUY332" s="31"/>
      <c r="HUZ332" s="31"/>
      <c r="HVA332" s="31"/>
      <c r="HVB332" s="31"/>
      <c r="HVC332" s="31"/>
      <c r="HVD332" s="31"/>
      <c r="HVE332" s="31"/>
      <c r="HVF332" s="31"/>
      <c r="HVG332" s="31"/>
      <c r="HVH332" s="31"/>
      <c r="HVI332" s="31"/>
      <c r="HVJ332" s="31"/>
      <c r="HVK332" s="31"/>
      <c r="HVL332" s="31"/>
      <c r="HVM332" s="31"/>
      <c r="HVN332" s="31"/>
      <c r="HVO332" s="31"/>
      <c r="HVP332" s="31"/>
      <c r="HVQ332" s="31"/>
      <c r="HVR332" s="31"/>
      <c r="HVS332" s="31"/>
      <c r="HVT332" s="31"/>
      <c r="HVU332" s="31"/>
      <c r="HVV332" s="31"/>
      <c r="HVW332" s="31"/>
      <c r="HVX332" s="31"/>
      <c r="HVY332" s="31"/>
      <c r="HVZ332" s="31"/>
      <c r="HWA332" s="31"/>
      <c r="HWB332" s="31"/>
      <c r="HWC332" s="31"/>
      <c r="HWD332" s="31"/>
      <c r="HWE332" s="31"/>
      <c r="HWF332" s="31"/>
      <c r="HWG332" s="31"/>
      <c r="HWH332" s="31"/>
      <c r="HWI332" s="31"/>
      <c r="HWJ332" s="31"/>
      <c r="HWK332" s="31"/>
      <c r="HWL332" s="31"/>
      <c r="HWM332" s="31"/>
      <c r="HWN332" s="31"/>
      <c r="HWO332" s="31"/>
      <c r="HWP332" s="31"/>
      <c r="HWQ332" s="31"/>
      <c r="HWR332" s="31"/>
      <c r="HWS332" s="31"/>
      <c r="HWT332" s="31"/>
      <c r="HWU332" s="31"/>
      <c r="HWV332" s="31"/>
      <c r="HWW332" s="31"/>
      <c r="HWX332" s="31"/>
      <c r="HWY332" s="31"/>
      <c r="HWZ332" s="31"/>
      <c r="HXA332" s="31"/>
      <c r="HXB332" s="31"/>
      <c r="HXC332" s="31"/>
      <c r="HXD332" s="31"/>
      <c r="HXE332" s="31"/>
      <c r="HXF332" s="31"/>
      <c r="HXG332" s="31"/>
      <c r="HXH332" s="31"/>
      <c r="HXI332" s="31"/>
      <c r="HXJ332" s="31"/>
      <c r="HXK332" s="31"/>
      <c r="HXL332" s="31"/>
      <c r="HXM332" s="31"/>
      <c r="HXN332" s="31"/>
      <c r="HXO332" s="31"/>
      <c r="HXP332" s="31"/>
      <c r="HXQ332" s="31"/>
      <c r="HXR332" s="31"/>
      <c r="HXS332" s="31"/>
      <c r="HXT332" s="31"/>
      <c r="HXU332" s="31"/>
      <c r="HXV332" s="31"/>
      <c r="HXW332" s="31"/>
      <c r="HXX332" s="31"/>
      <c r="HXY332" s="31"/>
      <c r="HXZ332" s="31"/>
      <c r="HYA332" s="31"/>
      <c r="HYB332" s="31"/>
      <c r="HYC332" s="31"/>
      <c r="HYD332" s="31"/>
      <c r="HYE332" s="31"/>
      <c r="HYF332" s="31"/>
      <c r="HYG332" s="31"/>
      <c r="HYH332" s="31"/>
      <c r="HYI332" s="31"/>
      <c r="HYJ332" s="31"/>
      <c r="HYK332" s="31"/>
      <c r="HYL332" s="31"/>
      <c r="HYM332" s="31"/>
      <c r="HYN332" s="31"/>
      <c r="HYO332" s="31"/>
      <c r="HYP332" s="31"/>
      <c r="HYQ332" s="31"/>
      <c r="HYR332" s="31"/>
      <c r="HYS332" s="31"/>
      <c r="HYT332" s="31"/>
      <c r="HYU332" s="31"/>
      <c r="HYV332" s="31"/>
      <c r="HYW332" s="31"/>
      <c r="HYX332" s="31"/>
      <c r="HYY332" s="31"/>
      <c r="HYZ332" s="31"/>
      <c r="HZA332" s="31"/>
      <c r="HZB332" s="31"/>
      <c r="HZC332" s="31"/>
      <c r="HZD332" s="31"/>
      <c r="HZE332" s="31"/>
      <c r="HZF332" s="31"/>
      <c r="HZG332" s="31"/>
      <c r="HZH332" s="31"/>
      <c r="HZI332" s="31"/>
      <c r="HZJ332" s="31"/>
      <c r="HZK332" s="31"/>
      <c r="HZL332" s="31"/>
      <c r="HZM332" s="31"/>
      <c r="HZN332" s="31"/>
      <c r="HZO332" s="31"/>
      <c r="HZP332" s="31"/>
      <c r="HZQ332" s="31"/>
      <c r="HZR332" s="31"/>
      <c r="HZS332" s="31"/>
      <c r="HZT332" s="31"/>
      <c r="HZU332" s="31"/>
      <c r="HZV332" s="31"/>
      <c r="HZW332" s="31"/>
      <c r="HZX332" s="31"/>
      <c r="HZY332" s="31"/>
      <c r="HZZ332" s="31"/>
      <c r="IAA332" s="31"/>
      <c r="IAB332" s="31"/>
      <c r="IAC332" s="31"/>
      <c r="IAD332" s="31"/>
      <c r="IAE332" s="31"/>
      <c r="IAF332" s="31"/>
      <c r="IAG332" s="31"/>
      <c r="IAH332" s="31"/>
      <c r="IAI332" s="31"/>
      <c r="IAJ332" s="31"/>
      <c r="IAK332" s="31"/>
      <c r="IAL332" s="31"/>
      <c r="IAM332" s="31"/>
      <c r="IAN332" s="31"/>
      <c r="IAO332" s="31"/>
      <c r="IAP332" s="31"/>
      <c r="IAQ332" s="31"/>
      <c r="IAR332" s="31"/>
      <c r="IAS332" s="31"/>
      <c r="IAT332" s="31"/>
      <c r="IAU332" s="31"/>
      <c r="IAV332" s="31"/>
      <c r="IAW332" s="31"/>
      <c r="IAX332" s="31"/>
      <c r="IAY332" s="31"/>
      <c r="IAZ332" s="31"/>
      <c r="IBA332" s="31"/>
      <c r="IBB332" s="31"/>
      <c r="IBC332" s="31"/>
      <c r="IBD332" s="31"/>
      <c r="IBE332" s="31"/>
      <c r="IBF332" s="31"/>
      <c r="IBG332" s="31"/>
      <c r="IBH332" s="31"/>
      <c r="IBI332" s="31"/>
      <c r="IBJ332" s="31"/>
      <c r="IBK332" s="31"/>
      <c r="IBL332" s="31"/>
      <c r="IBM332" s="31"/>
      <c r="IBN332" s="31"/>
      <c r="IBO332" s="31"/>
      <c r="IBP332" s="31"/>
      <c r="IBQ332" s="31"/>
      <c r="IBR332" s="31"/>
      <c r="IBS332" s="31"/>
      <c r="IBT332" s="31"/>
      <c r="IBU332" s="31"/>
      <c r="IBV332" s="31"/>
      <c r="IBW332" s="31"/>
      <c r="IBX332" s="31"/>
      <c r="IBY332" s="31"/>
      <c r="IBZ332" s="31"/>
      <c r="ICA332" s="31"/>
      <c r="ICB332" s="31"/>
      <c r="ICC332" s="31"/>
      <c r="ICD332" s="31"/>
      <c r="ICE332" s="31"/>
      <c r="ICF332" s="31"/>
      <c r="ICG332" s="31"/>
      <c r="ICH332" s="31"/>
      <c r="ICI332" s="31"/>
      <c r="ICJ332" s="31"/>
      <c r="ICK332" s="31"/>
      <c r="ICL332" s="31"/>
      <c r="ICM332" s="31"/>
      <c r="ICN332" s="31"/>
      <c r="ICO332" s="31"/>
      <c r="ICP332" s="31"/>
      <c r="ICQ332" s="31"/>
      <c r="ICR332" s="31"/>
      <c r="ICS332" s="31"/>
      <c r="ICT332" s="31"/>
      <c r="ICU332" s="31"/>
      <c r="ICV332" s="31"/>
      <c r="ICW332" s="31"/>
      <c r="ICX332" s="31"/>
      <c r="ICY332" s="31"/>
      <c r="ICZ332" s="31"/>
      <c r="IDA332" s="31"/>
      <c r="IDB332" s="31"/>
      <c r="IDC332" s="31"/>
      <c r="IDD332" s="31"/>
      <c r="IDE332" s="31"/>
      <c r="IDF332" s="31"/>
      <c r="IDG332" s="31"/>
      <c r="IDH332" s="31"/>
      <c r="IDI332" s="31"/>
      <c r="IDJ332" s="31"/>
      <c r="IDK332" s="31"/>
      <c r="IDL332" s="31"/>
      <c r="IDM332" s="31"/>
      <c r="IDN332" s="31"/>
      <c r="IDO332" s="31"/>
      <c r="IDP332" s="31"/>
      <c r="IDQ332" s="31"/>
      <c r="IDR332" s="31"/>
      <c r="IDS332" s="31"/>
      <c r="IDT332" s="31"/>
      <c r="IDU332" s="31"/>
      <c r="IDV332" s="31"/>
      <c r="IDW332" s="31"/>
      <c r="IDX332" s="31"/>
      <c r="IDY332" s="31"/>
      <c r="IDZ332" s="31"/>
      <c r="IEA332" s="31"/>
      <c r="IEB332" s="31"/>
      <c r="IEC332" s="31"/>
      <c r="IED332" s="31"/>
      <c r="IEE332" s="31"/>
      <c r="IEF332" s="31"/>
      <c r="IEG332" s="31"/>
      <c r="IEH332" s="31"/>
      <c r="IEI332" s="31"/>
      <c r="IEJ332" s="31"/>
      <c r="IEK332" s="31"/>
      <c r="IEL332" s="31"/>
      <c r="IEM332" s="31"/>
      <c r="IEN332" s="31"/>
      <c r="IEO332" s="31"/>
      <c r="IEP332" s="31"/>
      <c r="IEQ332" s="31"/>
      <c r="IER332" s="31"/>
      <c r="IES332" s="31"/>
      <c r="IET332" s="31"/>
      <c r="IEU332" s="31"/>
      <c r="IEV332" s="31"/>
      <c r="IEW332" s="31"/>
      <c r="IEX332" s="31"/>
      <c r="IEY332" s="31"/>
      <c r="IEZ332" s="31"/>
      <c r="IFA332" s="31"/>
      <c r="IFB332" s="31"/>
      <c r="IFC332" s="31"/>
      <c r="IFD332" s="31"/>
      <c r="IFE332" s="31"/>
      <c r="IFF332" s="31"/>
      <c r="IFG332" s="31"/>
      <c r="IFH332" s="31"/>
      <c r="IFI332" s="31"/>
      <c r="IFJ332" s="31"/>
      <c r="IFK332" s="31"/>
      <c r="IFL332" s="31"/>
      <c r="IFM332" s="31"/>
      <c r="IFN332" s="31"/>
      <c r="IFO332" s="31"/>
      <c r="IFP332" s="31"/>
      <c r="IFQ332" s="31"/>
      <c r="IFR332" s="31"/>
      <c r="IFS332" s="31"/>
      <c r="IFT332" s="31"/>
      <c r="IFU332" s="31"/>
      <c r="IFV332" s="31"/>
      <c r="IFW332" s="31"/>
      <c r="IFX332" s="31"/>
      <c r="IFY332" s="31"/>
      <c r="IFZ332" s="31"/>
      <c r="IGA332" s="31"/>
      <c r="IGB332" s="31"/>
      <c r="IGC332" s="31"/>
      <c r="IGD332" s="31"/>
      <c r="IGE332" s="31"/>
      <c r="IGF332" s="31"/>
      <c r="IGG332" s="31"/>
      <c r="IGH332" s="31"/>
      <c r="IGI332" s="31"/>
      <c r="IGJ332" s="31"/>
      <c r="IGK332" s="31"/>
      <c r="IGL332" s="31"/>
      <c r="IGM332" s="31"/>
      <c r="IGN332" s="31"/>
      <c r="IGO332" s="31"/>
      <c r="IGP332" s="31"/>
      <c r="IGQ332" s="31"/>
      <c r="IGR332" s="31"/>
      <c r="IGS332" s="31"/>
      <c r="IGT332" s="31"/>
      <c r="IGU332" s="31"/>
      <c r="IGV332" s="31"/>
      <c r="IGW332" s="31"/>
      <c r="IGX332" s="31"/>
      <c r="IGY332" s="31"/>
      <c r="IGZ332" s="31"/>
      <c r="IHA332" s="31"/>
      <c r="IHB332" s="31"/>
      <c r="IHC332" s="31"/>
      <c r="IHD332" s="31"/>
      <c r="IHE332" s="31"/>
      <c r="IHF332" s="31"/>
      <c r="IHG332" s="31"/>
      <c r="IHH332" s="31"/>
      <c r="IHI332" s="31"/>
      <c r="IHJ332" s="31"/>
      <c r="IHK332" s="31"/>
      <c r="IHL332" s="31"/>
      <c r="IHM332" s="31"/>
      <c r="IHN332" s="31"/>
      <c r="IHO332" s="31"/>
      <c r="IHP332" s="31"/>
      <c r="IHQ332" s="31"/>
      <c r="IHR332" s="31"/>
      <c r="IHS332" s="31"/>
      <c r="IHT332" s="31"/>
      <c r="IHU332" s="31"/>
      <c r="IHV332" s="31"/>
      <c r="IHW332" s="31"/>
      <c r="IHX332" s="31"/>
      <c r="IHY332" s="31"/>
      <c r="IHZ332" s="31"/>
      <c r="IIA332" s="31"/>
      <c r="IIB332" s="31"/>
      <c r="IIC332" s="31"/>
      <c r="IID332" s="31"/>
      <c r="IIE332" s="31"/>
      <c r="IIF332" s="31"/>
      <c r="IIG332" s="31"/>
      <c r="IIH332" s="31"/>
      <c r="III332" s="31"/>
      <c r="IIJ332" s="31"/>
      <c r="IIK332" s="31"/>
      <c r="IIL332" s="31"/>
      <c r="IIM332" s="31"/>
      <c r="IIN332" s="31"/>
      <c r="IIO332" s="31"/>
      <c r="IIP332" s="31"/>
      <c r="IIQ332" s="31"/>
      <c r="IIR332" s="31"/>
      <c r="IIS332" s="31"/>
      <c r="IIT332" s="31"/>
      <c r="IIU332" s="31"/>
      <c r="IIV332" s="31"/>
      <c r="IIW332" s="31"/>
      <c r="IIX332" s="31"/>
      <c r="IIY332" s="31"/>
      <c r="IIZ332" s="31"/>
      <c r="IJA332" s="31"/>
      <c r="IJB332" s="31"/>
      <c r="IJC332" s="31"/>
      <c r="IJD332" s="31"/>
      <c r="IJE332" s="31"/>
      <c r="IJF332" s="31"/>
      <c r="IJG332" s="31"/>
      <c r="IJH332" s="31"/>
      <c r="IJI332" s="31"/>
      <c r="IJJ332" s="31"/>
      <c r="IJK332" s="31"/>
      <c r="IJL332" s="31"/>
      <c r="IJM332" s="31"/>
      <c r="IJN332" s="31"/>
      <c r="IJO332" s="31"/>
      <c r="IJP332" s="31"/>
      <c r="IJQ332" s="31"/>
      <c r="IJR332" s="31"/>
      <c r="IJS332" s="31"/>
      <c r="IJT332" s="31"/>
      <c r="IJU332" s="31"/>
      <c r="IJV332" s="31"/>
      <c r="IJW332" s="31"/>
      <c r="IJX332" s="31"/>
      <c r="IJY332" s="31"/>
      <c r="IJZ332" s="31"/>
      <c r="IKA332" s="31"/>
      <c r="IKB332" s="31"/>
      <c r="IKC332" s="31"/>
      <c r="IKD332" s="31"/>
      <c r="IKE332" s="31"/>
      <c r="IKF332" s="31"/>
      <c r="IKG332" s="31"/>
      <c r="IKH332" s="31"/>
      <c r="IKI332" s="31"/>
      <c r="IKJ332" s="31"/>
      <c r="IKK332" s="31"/>
      <c r="IKL332" s="31"/>
      <c r="IKM332" s="31"/>
      <c r="IKN332" s="31"/>
      <c r="IKO332" s="31"/>
      <c r="IKP332" s="31"/>
      <c r="IKQ332" s="31"/>
      <c r="IKR332" s="31"/>
      <c r="IKS332" s="31"/>
      <c r="IKT332" s="31"/>
      <c r="IKU332" s="31"/>
      <c r="IKV332" s="31"/>
      <c r="IKW332" s="31"/>
      <c r="IKX332" s="31"/>
      <c r="IKY332" s="31"/>
      <c r="IKZ332" s="31"/>
      <c r="ILA332" s="31"/>
      <c r="ILB332" s="31"/>
      <c r="ILC332" s="31"/>
      <c r="ILD332" s="31"/>
      <c r="ILE332" s="31"/>
      <c r="ILF332" s="31"/>
      <c r="ILG332" s="31"/>
      <c r="ILH332" s="31"/>
      <c r="ILI332" s="31"/>
      <c r="ILJ332" s="31"/>
      <c r="ILK332" s="31"/>
      <c r="ILL332" s="31"/>
      <c r="ILM332" s="31"/>
      <c r="ILN332" s="31"/>
      <c r="ILO332" s="31"/>
      <c r="ILP332" s="31"/>
      <c r="ILQ332" s="31"/>
      <c r="ILR332" s="31"/>
      <c r="ILS332" s="31"/>
      <c r="ILT332" s="31"/>
      <c r="ILU332" s="31"/>
      <c r="ILV332" s="31"/>
      <c r="ILW332" s="31"/>
      <c r="ILX332" s="31"/>
      <c r="ILY332" s="31"/>
      <c r="ILZ332" s="31"/>
      <c r="IMA332" s="31"/>
      <c r="IMB332" s="31"/>
      <c r="IMC332" s="31"/>
      <c r="IMD332" s="31"/>
      <c r="IME332" s="31"/>
      <c r="IMF332" s="31"/>
      <c r="IMG332" s="31"/>
      <c r="IMH332" s="31"/>
      <c r="IMI332" s="31"/>
      <c r="IMJ332" s="31"/>
      <c r="IMK332" s="31"/>
      <c r="IML332" s="31"/>
      <c r="IMM332" s="31"/>
      <c r="IMN332" s="31"/>
      <c r="IMO332" s="31"/>
      <c r="IMP332" s="31"/>
      <c r="IMQ332" s="31"/>
      <c r="IMR332" s="31"/>
      <c r="IMS332" s="31"/>
      <c r="IMT332" s="31"/>
      <c r="IMU332" s="31"/>
      <c r="IMV332" s="31"/>
      <c r="IMW332" s="31"/>
      <c r="IMX332" s="31"/>
      <c r="IMY332" s="31"/>
      <c r="IMZ332" s="31"/>
      <c r="INA332" s="31"/>
      <c r="INB332" s="31"/>
      <c r="INC332" s="31"/>
      <c r="IND332" s="31"/>
      <c r="INE332" s="31"/>
      <c r="INF332" s="31"/>
      <c r="ING332" s="31"/>
      <c r="INH332" s="31"/>
      <c r="INI332" s="31"/>
      <c r="INJ332" s="31"/>
      <c r="INK332" s="31"/>
      <c r="INL332" s="31"/>
      <c r="INM332" s="31"/>
      <c r="INN332" s="31"/>
      <c r="INO332" s="31"/>
      <c r="INP332" s="31"/>
      <c r="INQ332" s="31"/>
      <c r="INR332" s="31"/>
      <c r="INS332" s="31"/>
      <c r="INT332" s="31"/>
      <c r="INU332" s="31"/>
      <c r="INV332" s="31"/>
      <c r="INW332" s="31"/>
      <c r="INX332" s="31"/>
      <c r="INY332" s="31"/>
      <c r="INZ332" s="31"/>
      <c r="IOA332" s="31"/>
      <c r="IOB332" s="31"/>
      <c r="IOC332" s="31"/>
      <c r="IOD332" s="31"/>
      <c r="IOE332" s="31"/>
      <c r="IOF332" s="31"/>
      <c r="IOG332" s="31"/>
      <c r="IOH332" s="31"/>
      <c r="IOI332" s="31"/>
      <c r="IOJ332" s="31"/>
      <c r="IOK332" s="31"/>
      <c r="IOL332" s="31"/>
      <c r="IOM332" s="31"/>
      <c r="ION332" s="31"/>
      <c r="IOO332" s="31"/>
      <c r="IOP332" s="31"/>
      <c r="IOQ332" s="31"/>
      <c r="IOR332" s="31"/>
      <c r="IOS332" s="31"/>
      <c r="IOT332" s="31"/>
      <c r="IOU332" s="31"/>
      <c r="IOV332" s="31"/>
      <c r="IOW332" s="31"/>
      <c r="IOX332" s="31"/>
      <c r="IOY332" s="31"/>
      <c r="IOZ332" s="31"/>
      <c r="IPA332" s="31"/>
      <c r="IPB332" s="31"/>
      <c r="IPC332" s="31"/>
      <c r="IPD332" s="31"/>
      <c r="IPE332" s="31"/>
      <c r="IPF332" s="31"/>
      <c r="IPG332" s="31"/>
      <c r="IPH332" s="31"/>
      <c r="IPI332" s="31"/>
      <c r="IPJ332" s="31"/>
      <c r="IPK332" s="31"/>
      <c r="IPL332" s="31"/>
      <c r="IPM332" s="31"/>
      <c r="IPN332" s="31"/>
      <c r="IPO332" s="31"/>
      <c r="IPP332" s="31"/>
      <c r="IPQ332" s="31"/>
      <c r="IPR332" s="31"/>
      <c r="IPS332" s="31"/>
      <c r="IPT332" s="31"/>
      <c r="IPU332" s="31"/>
      <c r="IPV332" s="31"/>
      <c r="IPW332" s="31"/>
      <c r="IPX332" s="31"/>
      <c r="IPY332" s="31"/>
      <c r="IPZ332" s="31"/>
      <c r="IQA332" s="31"/>
      <c r="IQB332" s="31"/>
      <c r="IQC332" s="31"/>
      <c r="IQD332" s="31"/>
      <c r="IQE332" s="31"/>
      <c r="IQF332" s="31"/>
      <c r="IQG332" s="31"/>
      <c r="IQH332" s="31"/>
      <c r="IQI332" s="31"/>
      <c r="IQJ332" s="31"/>
      <c r="IQK332" s="31"/>
      <c r="IQL332" s="31"/>
      <c r="IQM332" s="31"/>
      <c r="IQN332" s="31"/>
      <c r="IQO332" s="31"/>
      <c r="IQP332" s="31"/>
      <c r="IQQ332" s="31"/>
      <c r="IQR332" s="31"/>
      <c r="IQS332" s="31"/>
      <c r="IQT332" s="31"/>
      <c r="IQU332" s="31"/>
      <c r="IQV332" s="31"/>
      <c r="IQW332" s="31"/>
      <c r="IQX332" s="31"/>
      <c r="IQY332" s="31"/>
      <c r="IQZ332" s="31"/>
      <c r="IRA332" s="31"/>
      <c r="IRB332" s="31"/>
      <c r="IRC332" s="31"/>
      <c r="IRD332" s="31"/>
      <c r="IRE332" s="31"/>
      <c r="IRF332" s="31"/>
      <c r="IRG332" s="31"/>
      <c r="IRH332" s="31"/>
      <c r="IRI332" s="31"/>
      <c r="IRJ332" s="31"/>
      <c r="IRK332" s="31"/>
      <c r="IRL332" s="31"/>
      <c r="IRM332" s="31"/>
      <c r="IRN332" s="31"/>
      <c r="IRO332" s="31"/>
      <c r="IRP332" s="31"/>
      <c r="IRQ332" s="31"/>
      <c r="IRR332" s="31"/>
      <c r="IRS332" s="31"/>
      <c r="IRT332" s="31"/>
      <c r="IRU332" s="31"/>
      <c r="IRV332" s="31"/>
      <c r="IRW332" s="31"/>
      <c r="IRX332" s="31"/>
      <c r="IRY332" s="31"/>
      <c r="IRZ332" s="31"/>
      <c r="ISA332" s="31"/>
      <c r="ISB332" s="31"/>
      <c r="ISC332" s="31"/>
      <c r="ISD332" s="31"/>
      <c r="ISE332" s="31"/>
      <c r="ISF332" s="31"/>
      <c r="ISG332" s="31"/>
      <c r="ISH332" s="31"/>
      <c r="ISI332" s="31"/>
      <c r="ISJ332" s="31"/>
      <c r="ISK332" s="31"/>
      <c r="ISL332" s="31"/>
      <c r="ISM332" s="31"/>
      <c r="ISN332" s="31"/>
      <c r="ISO332" s="31"/>
      <c r="ISP332" s="31"/>
      <c r="ISQ332" s="31"/>
      <c r="ISR332" s="31"/>
      <c r="ISS332" s="31"/>
      <c r="IST332" s="31"/>
      <c r="ISU332" s="31"/>
      <c r="ISV332" s="31"/>
      <c r="ISW332" s="31"/>
      <c r="ISX332" s="31"/>
      <c r="ISY332" s="31"/>
      <c r="ISZ332" s="31"/>
      <c r="ITA332" s="31"/>
      <c r="ITB332" s="31"/>
      <c r="ITC332" s="31"/>
      <c r="ITD332" s="31"/>
      <c r="ITE332" s="31"/>
      <c r="ITF332" s="31"/>
      <c r="ITG332" s="31"/>
      <c r="ITH332" s="31"/>
      <c r="ITI332" s="31"/>
      <c r="ITJ332" s="31"/>
      <c r="ITK332" s="31"/>
      <c r="ITL332" s="31"/>
      <c r="ITM332" s="31"/>
      <c r="ITN332" s="31"/>
      <c r="ITO332" s="31"/>
      <c r="ITP332" s="31"/>
      <c r="ITQ332" s="31"/>
      <c r="ITR332" s="31"/>
      <c r="ITS332" s="31"/>
      <c r="ITT332" s="31"/>
      <c r="ITU332" s="31"/>
      <c r="ITV332" s="31"/>
      <c r="ITW332" s="31"/>
      <c r="ITX332" s="31"/>
      <c r="ITY332" s="31"/>
      <c r="ITZ332" s="31"/>
      <c r="IUA332" s="31"/>
      <c r="IUB332" s="31"/>
      <c r="IUC332" s="31"/>
      <c r="IUD332" s="31"/>
      <c r="IUE332" s="31"/>
      <c r="IUF332" s="31"/>
      <c r="IUG332" s="31"/>
      <c r="IUH332" s="31"/>
      <c r="IUI332" s="31"/>
      <c r="IUJ332" s="31"/>
      <c r="IUK332" s="31"/>
      <c r="IUL332" s="31"/>
      <c r="IUM332" s="31"/>
      <c r="IUN332" s="31"/>
      <c r="IUO332" s="31"/>
      <c r="IUP332" s="31"/>
      <c r="IUQ332" s="31"/>
      <c r="IUR332" s="31"/>
      <c r="IUS332" s="31"/>
      <c r="IUT332" s="31"/>
      <c r="IUU332" s="31"/>
      <c r="IUV332" s="31"/>
      <c r="IUW332" s="31"/>
      <c r="IUX332" s="31"/>
      <c r="IUY332" s="31"/>
      <c r="IUZ332" s="31"/>
      <c r="IVA332" s="31"/>
      <c r="IVB332" s="31"/>
      <c r="IVC332" s="31"/>
      <c r="IVD332" s="31"/>
      <c r="IVE332" s="31"/>
      <c r="IVF332" s="31"/>
      <c r="IVG332" s="31"/>
      <c r="IVH332" s="31"/>
      <c r="IVI332" s="31"/>
      <c r="IVJ332" s="31"/>
      <c r="IVK332" s="31"/>
      <c r="IVL332" s="31"/>
      <c r="IVM332" s="31"/>
      <c r="IVN332" s="31"/>
      <c r="IVO332" s="31"/>
      <c r="IVP332" s="31"/>
      <c r="IVQ332" s="31"/>
      <c r="IVR332" s="31"/>
      <c r="IVS332" s="31"/>
      <c r="IVT332" s="31"/>
      <c r="IVU332" s="31"/>
      <c r="IVV332" s="31"/>
      <c r="IVW332" s="31"/>
      <c r="IVX332" s="31"/>
      <c r="IVY332" s="31"/>
      <c r="IVZ332" s="31"/>
      <c r="IWA332" s="31"/>
      <c r="IWB332" s="31"/>
      <c r="IWC332" s="31"/>
      <c r="IWD332" s="31"/>
      <c r="IWE332" s="31"/>
      <c r="IWF332" s="31"/>
      <c r="IWG332" s="31"/>
      <c r="IWH332" s="31"/>
      <c r="IWI332" s="31"/>
      <c r="IWJ332" s="31"/>
      <c r="IWK332" s="31"/>
      <c r="IWL332" s="31"/>
      <c r="IWM332" s="31"/>
      <c r="IWN332" s="31"/>
      <c r="IWO332" s="31"/>
      <c r="IWP332" s="31"/>
      <c r="IWQ332" s="31"/>
      <c r="IWR332" s="31"/>
      <c r="IWS332" s="31"/>
      <c r="IWT332" s="31"/>
      <c r="IWU332" s="31"/>
      <c r="IWV332" s="31"/>
      <c r="IWW332" s="31"/>
      <c r="IWX332" s="31"/>
      <c r="IWY332" s="31"/>
      <c r="IWZ332" s="31"/>
      <c r="IXA332" s="31"/>
      <c r="IXB332" s="31"/>
      <c r="IXC332" s="31"/>
      <c r="IXD332" s="31"/>
      <c r="IXE332" s="31"/>
      <c r="IXF332" s="31"/>
      <c r="IXG332" s="31"/>
      <c r="IXH332" s="31"/>
      <c r="IXI332" s="31"/>
      <c r="IXJ332" s="31"/>
      <c r="IXK332" s="31"/>
      <c r="IXL332" s="31"/>
      <c r="IXM332" s="31"/>
      <c r="IXN332" s="31"/>
      <c r="IXO332" s="31"/>
      <c r="IXP332" s="31"/>
      <c r="IXQ332" s="31"/>
      <c r="IXR332" s="31"/>
      <c r="IXS332" s="31"/>
      <c r="IXT332" s="31"/>
      <c r="IXU332" s="31"/>
      <c r="IXV332" s="31"/>
      <c r="IXW332" s="31"/>
      <c r="IXX332" s="31"/>
      <c r="IXY332" s="31"/>
      <c r="IXZ332" s="31"/>
      <c r="IYA332" s="31"/>
      <c r="IYB332" s="31"/>
      <c r="IYC332" s="31"/>
      <c r="IYD332" s="31"/>
      <c r="IYE332" s="31"/>
      <c r="IYF332" s="31"/>
      <c r="IYG332" s="31"/>
      <c r="IYH332" s="31"/>
      <c r="IYI332" s="31"/>
      <c r="IYJ332" s="31"/>
      <c r="IYK332" s="31"/>
      <c r="IYL332" s="31"/>
      <c r="IYM332" s="31"/>
      <c r="IYN332" s="31"/>
      <c r="IYO332" s="31"/>
      <c r="IYP332" s="31"/>
      <c r="IYQ332" s="31"/>
      <c r="IYR332" s="31"/>
      <c r="IYS332" s="31"/>
      <c r="IYT332" s="31"/>
      <c r="IYU332" s="31"/>
      <c r="IYV332" s="31"/>
      <c r="IYW332" s="31"/>
      <c r="IYX332" s="31"/>
      <c r="IYY332" s="31"/>
      <c r="IYZ332" s="31"/>
      <c r="IZA332" s="31"/>
      <c r="IZB332" s="31"/>
      <c r="IZC332" s="31"/>
      <c r="IZD332" s="31"/>
      <c r="IZE332" s="31"/>
      <c r="IZF332" s="31"/>
      <c r="IZG332" s="31"/>
      <c r="IZH332" s="31"/>
      <c r="IZI332" s="31"/>
      <c r="IZJ332" s="31"/>
      <c r="IZK332" s="31"/>
      <c r="IZL332" s="31"/>
      <c r="IZM332" s="31"/>
      <c r="IZN332" s="31"/>
      <c r="IZO332" s="31"/>
      <c r="IZP332" s="31"/>
      <c r="IZQ332" s="31"/>
      <c r="IZR332" s="31"/>
      <c r="IZS332" s="31"/>
      <c r="IZT332" s="31"/>
      <c r="IZU332" s="31"/>
      <c r="IZV332" s="31"/>
      <c r="IZW332" s="31"/>
      <c r="IZX332" s="31"/>
      <c r="IZY332" s="31"/>
      <c r="IZZ332" s="31"/>
      <c r="JAA332" s="31"/>
      <c r="JAB332" s="31"/>
      <c r="JAC332" s="31"/>
      <c r="JAD332" s="31"/>
      <c r="JAE332" s="31"/>
      <c r="JAF332" s="31"/>
      <c r="JAG332" s="31"/>
      <c r="JAH332" s="31"/>
      <c r="JAI332" s="31"/>
      <c r="JAJ332" s="31"/>
      <c r="JAK332" s="31"/>
      <c r="JAL332" s="31"/>
      <c r="JAM332" s="31"/>
      <c r="JAN332" s="31"/>
      <c r="JAO332" s="31"/>
      <c r="JAP332" s="31"/>
      <c r="JAQ332" s="31"/>
      <c r="JAR332" s="31"/>
      <c r="JAS332" s="31"/>
      <c r="JAT332" s="31"/>
      <c r="JAU332" s="31"/>
      <c r="JAV332" s="31"/>
      <c r="JAW332" s="31"/>
      <c r="JAX332" s="31"/>
      <c r="JAY332" s="31"/>
      <c r="JAZ332" s="31"/>
      <c r="JBA332" s="31"/>
      <c r="JBB332" s="31"/>
      <c r="JBC332" s="31"/>
      <c r="JBD332" s="31"/>
      <c r="JBE332" s="31"/>
      <c r="JBF332" s="31"/>
      <c r="JBG332" s="31"/>
      <c r="JBH332" s="31"/>
      <c r="JBI332" s="31"/>
      <c r="JBJ332" s="31"/>
      <c r="JBK332" s="31"/>
      <c r="JBL332" s="31"/>
      <c r="JBM332" s="31"/>
      <c r="JBN332" s="31"/>
      <c r="JBO332" s="31"/>
      <c r="JBP332" s="31"/>
      <c r="JBQ332" s="31"/>
      <c r="JBR332" s="31"/>
      <c r="JBS332" s="31"/>
      <c r="JBT332" s="31"/>
      <c r="JBU332" s="31"/>
      <c r="JBV332" s="31"/>
      <c r="JBW332" s="31"/>
      <c r="JBX332" s="31"/>
      <c r="JBY332" s="31"/>
      <c r="JBZ332" s="31"/>
      <c r="JCA332" s="31"/>
      <c r="JCB332" s="31"/>
      <c r="JCC332" s="31"/>
      <c r="JCD332" s="31"/>
      <c r="JCE332" s="31"/>
      <c r="JCF332" s="31"/>
      <c r="JCG332" s="31"/>
      <c r="JCH332" s="31"/>
      <c r="JCI332" s="31"/>
      <c r="JCJ332" s="31"/>
      <c r="JCK332" s="31"/>
      <c r="JCL332" s="31"/>
      <c r="JCM332" s="31"/>
      <c r="JCN332" s="31"/>
      <c r="JCO332" s="31"/>
      <c r="JCP332" s="31"/>
      <c r="JCQ332" s="31"/>
      <c r="JCR332" s="31"/>
      <c r="JCS332" s="31"/>
      <c r="JCT332" s="31"/>
      <c r="JCU332" s="31"/>
      <c r="JCV332" s="31"/>
      <c r="JCW332" s="31"/>
      <c r="JCX332" s="31"/>
      <c r="JCY332" s="31"/>
      <c r="JCZ332" s="31"/>
      <c r="JDA332" s="31"/>
      <c r="JDB332" s="31"/>
      <c r="JDC332" s="31"/>
      <c r="JDD332" s="31"/>
      <c r="JDE332" s="31"/>
      <c r="JDF332" s="31"/>
      <c r="JDG332" s="31"/>
      <c r="JDH332" s="31"/>
      <c r="JDI332" s="31"/>
      <c r="JDJ332" s="31"/>
      <c r="JDK332" s="31"/>
      <c r="JDL332" s="31"/>
      <c r="JDM332" s="31"/>
      <c r="JDN332" s="31"/>
      <c r="JDO332" s="31"/>
      <c r="JDP332" s="31"/>
      <c r="JDQ332" s="31"/>
      <c r="JDR332" s="31"/>
      <c r="JDS332" s="31"/>
      <c r="JDT332" s="31"/>
      <c r="JDU332" s="31"/>
      <c r="JDV332" s="31"/>
      <c r="JDW332" s="31"/>
      <c r="JDX332" s="31"/>
      <c r="JDY332" s="31"/>
      <c r="JDZ332" s="31"/>
      <c r="JEA332" s="31"/>
      <c r="JEB332" s="31"/>
      <c r="JEC332" s="31"/>
      <c r="JED332" s="31"/>
      <c r="JEE332" s="31"/>
      <c r="JEF332" s="31"/>
      <c r="JEG332" s="31"/>
      <c r="JEH332" s="31"/>
      <c r="JEI332" s="31"/>
      <c r="JEJ332" s="31"/>
      <c r="JEK332" s="31"/>
      <c r="JEL332" s="31"/>
      <c r="JEM332" s="31"/>
      <c r="JEN332" s="31"/>
      <c r="JEO332" s="31"/>
      <c r="JEP332" s="31"/>
      <c r="JEQ332" s="31"/>
      <c r="JER332" s="31"/>
      <c r="JES332" s="31"/>
      <c r="JET332" s="31"/>
      <c r="JEU332" s="31"/>
      <c r="JEV332" s="31"/>
      <c r="JEW332" s="31"/>
      <c r="JEX332" s="31"/>
      <c r="JEY332" s="31"/>
      <c r="JEZ332" s="31"/>
      <c r="JFA332" s="31"/>
      <c r="JFB332" s="31"/>
      <c r="JFC332" s="31"/>
      <c r="JFD332" s="31"/>
      <c r="JFE332" s="31"/>
      <c r="JFF332" s="31"/>
      <c r="JFG332" s="31"/>
      <c r="JFH332" s="31"/>
      <c r="JFI332" s="31"/>
      <c r="JFJ332" s="31"/>
      <c r="JFK332" s="31"/>
      <c r="JFL332" s="31"/>
      <c r="JFM332" s="31"/>
      <c r="JFN332" s="31"/>
      <c r="JFO332" s="31"/>
      <c r="JFP332" s="31"/>
      <c r="JFQ332" s="31"/>
      <c r="JFR332" s="31"/>
      <c r="JFS332" s="31"/>
      <c r="JFT332" s="31"/>
      <c r="JFU332" s="31"/>
      <c r="JFV332" s="31"/>
      <c r="JFW332" s="31"/>
      <c r="JFX332" s="31"/>
      <c r="JFY332" s="31"/>
      <c r="JFZ332" s="31"/>
      <c r="JGA332" s="31"/>
      <c r="JGB332" s="31"/>
      <c r="JGC332" s="31"/>
      <c r="JGD332" s="31"/>
      <c r="JGE332" s="31"/>
      <c r="JGF332" s="31"/>
      <c r="JGG332" s="31"/>
      <c r="JGH332" s="31"/>
      <c r="JGI332" s="31"/>
      <c r="JGJ332" s="31"/>
      <c r="JGK332" s="31"/>
      <c r="JGL332" s="31"/>
      <c r="JGM332" s="31"/>
      <c r="JGN332" s="31"/>
      <c r="JGO332" s="31"/>
      <c r="JGP332" s="31"/>
      <c r="JGQ332" s="31"/>
      <c r="JGR332" s="31"/>
      <c r="JGS332" s="31"/>
      <c r="JGT332" s="31"/>
      <c r="JGU332" s="31"/>
      <c r="JGV332" s="31"/>
      <c r="JGW332" s="31"/>
      <c r="JGX332" s="31"/>
      <c r="JGY332" s="31"/>
      <c r="JGZ332" s="31"/>
      <c r="JHA332" s="31"/>
      <c r="JHB332" s="31"/>
      <c r="JHC332" s="31"/>
      <c r="JHD332" s="31"/>
      <c r="JHE332" s="31"/>
      <c r="JHF332" s="31"/>
      <c r="JHG332" s="31"/>
      <c r="JHH332" s="31"/>
      <c r="JHI332" s="31"/>
      <c r="JHJ332" s="31"/>
      <c r="JHK332" s="31"/>
      <c r="JHL332" s="31"/>
      <c r="JHM332" s="31"/>
      <c r="JHN332" s="31"/>
      <c r="JHO332" s="31"/>
      <c r="JHP332" s="31"/>
      <c r="JHQ332" s="31"/>
      <c r="JHR332" s="31"/>
      <c r="JHS332" s="31"/>
      <c r="JHT332" s="31"/>
      <c r="JHU332" s="31"/>
      <c r="JHV332" s="31"/>
      <c r="JHW332" s="31"/>
      <c r="JHX332" s="31"/>
      <c r="JHY332" s="31"/>
      <c r="JHZ332" s="31"/>
      <c r="JIA332" s="31"/>
      <c r="JIB332" s="31"/>
      <c r="JIC332" s="31"/>
      <c r="JID332" s="31"/>
      <c r="JIE332" s="31"/>
      <c r="JIF332" s="31"/>
      <c r="JIG332" s="31"/>
      <c r="JIH332" s="31"/>
      <c r="JII332" s="31"/>
      <c r="JIJ332" s="31"/>
      <c r="JIK332" s="31"/>
      <c r="JIL332" s="31"/>
      <c r="JIM332" s="31"/>
      <c r="JIN332" s="31"/>
      <c r="JIO332" s="31"/>
      <c r="JIP332" s="31"/>
      <c r="JIQ332" s="31"/>
      <c r="JIR332" s="31"/>
      <c r="JIS332" s="31"/>
      <c r="JIT332" s="31"/>
      <c r="JIU332" s="31"/>
      <c r="JIV332" s="31"/>
      <c r="JIW332" s="31"/>
      <c r="JIX332" s="31"/>
      <c r="JIY332" s="31"/>
      <c r="JIZ332" s="31"/>
      <c r="JJA332" s="31"/>
      <c r="JJB332" s="31"/>
      <c r="JJC332" s="31"/>
      <c r="JJD332" s="31"/>
      <c r="JJE332" s="31"/>
      <c r="JJF332" s="31"/>
      <c r="JJG332" s="31"/>
      <c r="JJH332" s="31"/>
      <c r="JJI332" s="31"/>
      <c r="JJJ332" s="31"/>
      <c r="JJK332" s="31"/>
      <c r="JJL332" s="31"/>
      <c r="JJM332" s="31"/>
      <c r="JJN332" s="31"/>
      <c r="JJO332" s="31"/>
      <c r="JJP332" s="31"/>
      <c r="JJQ332" s="31"/>
      <c r="JJR332" s="31"/>
      <c r="JJS332" s="31"/>
      <c r="JJT332" s="31"/>
      <c r="JJU332" s="31"/>
      <c r="JJV332" s="31"/>
      <c r="JJW332" s="31"/>
      <c r="JJX332" s="31"/>
      <c r="JJY332" s="31"/>
      <c r="JJZ332" s="31"/>
      <c r="JKA332" s="31"/>
      <c r="JKB332" s="31"/>
      <c r="JKC332" s="31"/>
      <c r="JKD332" s="31"/>
      <c r="JKE332" s="31"/>
      <c r="JKF332" s="31"/>
      <c r="JKG332" s="31"/>
      <c r="JKH332" s="31"/>
      <c r="JKI332" s="31"/>
      <c r="JKJ332" s="31"/>
      <c r="JKK332" s="31"/>
      <c r="JKL332" s="31"/>
      <c r="JKM332" s="31"/>
      <c r="JKN332" s="31"/>
      <c r="JKO332" s="31"/>
      <c r="JKP332" s="31"/>
      <c r="JKQ332" s="31"/>
      <c r="JKR332" s="31"/>
      <c r="JKS332" s="31"/>
      <c r="JKT332" s="31"/>
      <c r="JKU332" s="31"/>
      <c r="JKV332" s="31"/>
      <c r="JKW332" s="31"/>
      <c r="JKX332" s="31"/>
      <c r="JKY332" s="31"/>
      <c r="JKZ332" s="31"/>
      <c r="JLA332" s="31"/>
      <c r="JLB332" s="31"/>
      <c r="JLC332" s="31"/>
      <c r="JLD332" s="31"/>
      <c r="JLE332" s="31"/>
      <c r="JLF332" s="31"/>
      <c r="JLG332" s="31"/>
      <c r="JLH332" s="31"/>
      <c r="JLI332" s="31"/>
      <c r="JLJ332" s="31"/>
      <c r="JLK332" s="31"/>
      <c r="JLL332" s="31"/>
      <c r="JLM332" s="31"/>
      <c r="JLN332" s="31"/>
      <c r="JLO332" s="31"/>
      <c r="JLP332" s="31"/>
      <c r="JLQ332" s="31"/>
      <c r="JLR332" s="31"/>
      <c r="JLS332" s="31"/>
      <c r="JLT332" s="31"/>
      <c r="JLU332" s="31"/>
      <c r="JLV332" s="31"/>
      <c r="JLW332" s="31"/>
      <c r="JLX332" s="31"/>
      <c r="JLY332" s="31"/>
      <c r="JLZ332" s="31"/>
      <c r="JMA332" s="31"/>
      <c r="JMB332" s="31"/>
      <c r="JMC332" s="31"/>
      <c r="JMD332" s="31"/>
      <c r="JME332" s="31"/>
      <c r="JMF332" s="31"/>
      <c r="JMG332" s="31"/>
      <c r="JMH332" s="31"/>
      <c r="JMI332" s="31"/>
      <c r="JMJ332" s="31"/>
      <c r="JMK332" s="31"/>
      <c r="JML332" s="31"/>
      <c r="JMM332" s="31"/>
      <c r="JMN332" s="31"/>
      <c r="JMO332" s="31"/>
      <c r="JMP332" s="31"/>
      <c r="JMQ332" s="31"/>
      <c r="JMR332" s="31"/>
      <c r="JMS332" s="31"/>
      <c r="JMT332" s="31"/>
      <c r="JMU332" s="31"/>
      <c r="JMV332" s="31"/>
      <c r="JMW332" s="31"/>
      <c r="JMX332" s="31"/>
      <c r="JMY332" s="31"/>
      <c r="JMZ332" s="31"/>
      <c r="JNA332" s="31"/>
      <c r="JNB332" s="31"/>
      <c r="JNC332" s="31"/>
      <c r="JND332" s="31"/>
      <c r="JNE332" s="31"/>
      <c r="JNF332" s="31"/>
      <c r="JNG332" s="31"/>
      <c r="JNH332" s="31"/>
      <c r="JNI332" s="31"/>
      <c r="JNJ332" s="31"/>
      <c r="JNK332" s="31"/>
      <c r="JNL332" s="31"/>
      <c r="JNM332" s="31"/>
      <c r="JNN332" s="31"/>
      <c r="JNO332" s="31"/>
      <c r="JNP332" s="31"/>
      <c r="JNQ332" s="31"/>
      <c r="JNR332" s="31"/>
      <c r="JNS332" s="31"/>
      <c r="JNT332" s="31"/>
      <c r="JNU332" s="31"/>
      <c r="JNV332" s="31"/>
      <c r="JNW332" s="31"/>
      <c r="JNX332" s="31"/>
      <c r="JNY332" s="31"/>
      <c r="JNZ332" s="31"/>
      <c r="JOA332" s="31"/>
      <c r="JOB332" s="31"/>
      <c r="JOC332" s="31"/>
      <c r="JOD332" s="31"/>
      <c r="JOE332" s="31"/>
      <c r="JOF332" s="31"/>
      <c r="JOG332" s="31"/>
      <c r="JOH332" s="31"/>
      <c r="JOI332" s="31"/>
      <c r="JOJ332" s="31"/>
      <c r="JOK332" s="31"/>
      <c r="JOL332" s="31"/>
      <c r="JOM332" s="31"/>
      <c r="JON332" s="31"/>
      <c r="JOO332" s="31"/>
      <c r="JOP332" s="31"/>
      <c r="JOQ332" s="31"/>
      <c r="JOR332" s="31"/>
      <c r="JOS332" s="31"/>
      <c r="JOT332" s="31"/>
      <c r="JOU332" s="31"/>
      <c r="JOV332" s="31"/>
      <c r="JOW332" s="31"/>
      <c r="JOX332" s="31"/>
      <c r="JOY332" s="31"/>
      <c r="JOZ332" s="31"/>
      <c r="JPA332" s="31"/>
      <c r="JPB332" s="31"/>
      <c r="JPC332" s="31"/>
      <c r="JPD332" s="31"/>
      <c r="JPE332" s="31"/>
      <c r="JPF332" s="31"/>
      <c r="JPG332" s="31"/>
      <c r="JPH332" s="31"/>
      <c r="JPI332" s="31"/>
      <c r="JPJ332" s="31"/>
      <c r="JPK332" s="31"/>
      <c r="JPL332" s="31"/>
      <c r="JPM332" s="31"/>
      <c r="JPN332" s="31"/>
      <c r="JPO332" s="31"/>
      <c r="JPP332" s="31"/>
      <c r="JPQ332" s="31"/>
      <c r="JPR332" s="31"/>
      <c r="JPS332" s="31"/>
      <c r="JPT332" s="31"/>
      <c r="JPU332" s="31"/>
      <c r="JPV332" s="31"/>
      <c r="JPW332" s="31"/>
      <c r="JPX332" s="31"/>
      <c r="JPY332" s="31"/>
      <c r="JPZ332" s="31"/>
      <c r="JQA332" s="31"/>
      <c r="JQB332" s="31"/>
      <c r="JQC332" s="31"/>
      <c r="JQD332" s="31"/>
      <c r="JQE332" s="31"/>
      <c r="JQF332" s="31"/>
      <c r="JQG332" s="31"/>
      <c r="JQH332" s="31"/>
      <c r="JQI332" s="31"/>
      <c r="JQJ332" s="31"/>
      <c r="JQK332" s="31"/>
      <c r="JQL332" s="31"/>
      <c r="JQM332" s="31"/>
      <c r="JQN332" s="31"/>
      <c r="JQO332" s="31"/>
      <c r="JQP332" s="31"/>
      <c r="JQQ332" s="31"/>
      <c r="JQR332" s="31"/>
      <c r="JQS332" s="31"/>
      <c r="JQT332" s="31"/>
      <c r="JQU332" s="31"/>
      <c r="JQV332" s="31"/>
      <c r="JQW332" s="31"/>
      <c r="JQX332" s="31"/>
      <c r="JQY332" s="31"/>
      <c r="JQZ332" s="31"/>
      <c r="JRA332" s="31"/>
      <c r="JRB332" s="31"/>
      <c r="JRC332" s="31"/>
      <c r="JRD332" s="31"/>
      <c r="JRE332" s="31"/>
      <c r="JRF332" s="31"/>
      <c r="JRG332" s="31"/>
      <c r="JRH332" s="31"/>
      <c r="JRI332" s="31"/>
      <c r="JRJ332" s="31"/>
      <c r="JRK332" s="31"/>
      <c r="JRL332" s="31"/>
      <c r="JRM332" s="31"/>
      <c r="JRN332" s="31"/>
      <c r="JRO332" s="31"/>
      <c r="JRP332" s="31"/>
      <c r="JRQ332" s="31"/>
      <c r="JRR332" s="31"/>
      <c r="JRS332" s="31"/>
      <c r="JRT332" s="31"/>
      <c r="JRU332" s="31"/>
      <c r="JRV332" s="31"/>
      <c r="JRW332" s="31"/>
      <c r="JRX332" s="31"/>
      <c r="JRY332" s="31"/>
      <c r="JRZ332" s="31"/>
      <c r="JSA332" s="31"/>
      <c r="JSB332" s="31"/>
      <c r="JSC332" s="31"/>
      <c r="JSD332" s="31"/>
      <c r="JSE332" s="31"/>
      <c r="JSF332" s="31"/>
      <c r="JSG332" s="31"/>
      <c r="JSH332" s="31"/>
      <c r="JSI332" s="31"/>
      <c r="JSJ332" s="31"/>
      <c r="JSK332" s="31"/>
      <c r="JSL332" s="31"/>
      <c r="JSM332" s="31"/>
      <c r="JSN332" s="31"/>
      <c r="JSO332" s="31"/>
      <c r="JSP332" s="31"/>
      <c r="JSQ332" s="31"/>
      <c r="JSR332" s="31"/>
      <c r="JSS332" s="31"/>
      <c r="JST332" s="31"/>
      <c r="JSU332" s="31"/>
      <c r="JSV332" s="31"/>
      <c r="JSW332" s="31"/>
      <c r="JSX332" s="31"/>
      <c r="JSY332" s="31"/>
      <c r="JSZ332" s="31"/>
      <c r="JTA332" s="31"/>
      <c r="JTB332" s="31"/>
      <c r="JTC332" s="31"/>
      <c r="JTD332" s="31"/>
      <c r="JTE332" s="31"/>
      <c r="JTF332" s="31"/>
      <c r="JTG332" s="31"/>
      <c r="JTH332" s="31"/>
      <c r="JTI332" s="31"/>
      <c r="JTJ332" s="31"/>
      <c r="JTK332" s="31"/>
      <c r="JTL332" s="31"/>
      <c r="JTM332" s="31"/>
      <c r="JTN332" s="31"/>
      <c r="JTO332" s="31"/>
      <c r="JTP332" s="31"/>
      <c r="JTQ332" s="31"/>
      <c r="JTR332" s="31"/>
      <c r="JTS332" s="31"/>
      <c r="JTT332" s="31"/>
      <c r="JTU332" s="31"/>
      <c r="JTV332" s="31"/>
      <c r="JTW332" s="31"/>
      <c r="JTX332" s="31"/>
      <c r="JTY332" s="31"/>
      <c r="JTZ332" s="31"/>
      <c r="JUA332" s="31"/>
      <c r="JUB332" s="31"/>
      <c r="JUC332" s="31"/>
      <c r="JUD332" s="31"/>
      <c r="JUE332" s="31"/>
      <c r="JUF332" s="31"/>
      <c r="JUG332" s="31"/>
      <c r="JUH332" s="31"/>
      <c r="JUI332" s="31"/>
      <c r="JUJ332" s="31"/>
      <c r="JUK332" s="31"/>
      <c r="JUL332" s="31"/>
      <c r="JUM332" s="31"/>
      <c r="JUN332" s="31"/>
      <c r="JUO332" s="31"/>
      <c r="JUP332" s="31"/>
      <c r="JUQ332" s="31"/>
      <c r="JUR332" s="31"/>
      <c r="JUS332" s="31"/>
      <c r="JUT332" s="31"/>
      <c r="JUU332" s="31"/>
      <c r="JUV332" s="31"/>
      <c r="JUW332" s="31"/>
      <c r="JUX332" s="31"/>
      <c r="JUY332" s="31"/>
      <c r="JUZ332" s="31"/>
      <c r="JVA332" s="31"/>
      <c r="JVB332" s="31"/>
      <c r="JVC332" s="31"/>
      <c r="JVD332" s="31"/>
      <c r="JVE332" s="31"/>
      <c r="JVF332" s="31"/>
      <c r="JVG332" s="31"/>
      <c r="JVH332" s="31"/>
      <c r="JVI332" s="31"/>
      <c r="JVJ332" s="31"/>
      <c r="JVK332" s="31"/>
      <c r="JVL332" s="31"/>
      <c r="JVM332" s="31"/>
      <c r="JVN332" s="31"/>
      <c r="JVO332" s="31"/>
      <c r="JVP332" s="31"/>
      <c r="JVQ332" s="31"/>
      <c r="JVR332" s="31"/>
      <c r="JVS332" s="31"/>
      <c r="JVT332" s="31"/>
      <c r="JVU332" s="31"/>
      <c r="JVV332" s="31"/>
      <c r="JVW332" s="31"/>
      <c r="JVX332" s="31"/>
      <c r="JVY332" s="31"/>
      <c r="JVZ332" s="31"/>
      <c r="JWA332" s="31"/>
      <c r="JWB332" s="31"/>
      <c r="JWC332" s="31"/>
      <c r="JWD332" s="31"/>
      <c r="JWE332" s="31"/>
      <c r="JWF332" s="31"/>
      <c r="JWG332" s="31"/>
      <c r="JWH332" s="31"/>
      <c r="JWI332" s="31"/>
      <c r="JWJ332" s="31"/>
      <c r="JWK332" s="31"/>
      <c r="JWL332" s="31"/>
      <c r="JWM332" s="31"/>
      <c r="JWN332" s="31"/>
      <c r="JWO332" s="31"/>
      <c r="JWP332" s="31"/>
      <c r="JWQ332" s="31"/>
      <c r="JWR332" s="31"/>
      <c r="JWS332" s="31"/>
      <c r="JWT332" s="31"/>
      <c r="JWU332" s="31"/>
      <c r="JWV332" s="31"/>
      <c r="JWW332" s="31"/>
      <c r="JWX332" s="31"/>
      <c r="JWY332" s="31"/>
      <c r="JWZ332" s="31"/>
      <c r="JXA332" s="31"/>
      <c r="JXB332" s="31"/>
      <c r="JXC332" s="31"/>
      <c r="JXD332" s="31"/>
      <c r="JXE332" s="31"/>
      <c r="JXF332" s="31"/>
      <c r="JXG332" s="31"/>
      <c r="JXH332" s="31"/>
      <c r="JXI332" s="31"/>
      <c r="JXJ332" s="31"/>
      <c r="JXK332" s="31"/>
      <c r="JXL332" s="31"/>
      <c r="JXM332" s="31"/>
      <c r="JXN332" s="31"/>
      <c r="JXO332" s="31"/>
      <c r="JXP332" s="31"/>
      <c r="JXQ332" s="31"/>
      <c r="JXR332" s="31"/>
      <c r="JXS332" s="31"/>
      <c r="JXT332" s="31"/>
      <c r="JXU332" s="31"/>
      <c r="JXV332" s="31"/>
      <c r="JXW332" s="31"/>
      <c r="JXX332" s="31"/>
      <c r="JXY332" s="31"/>
      <c r="JXZ332" s="31"/>
      <c r="JYA332" s="31"/>
      <c r="JYB332" s="31"/>
      <c r="JYC332" s="31"/>
      <c r="JYD332" s="31"/>
      <c r="JYE332" s="31"/>
      <c r="JYF332" s="31"/>
      <c r="JYG332" s="31"/>
      <c r="JYH332" s="31"/>
      <c r="JYI332" s="31"/>
      <c r="JYJ332" s="31"/>
      <c r="JYK332" s="31"/>
      <c r="JYL332" s="31"/>
      <c r="JYM332" s="31"/>
      <c r="JYN332" s="31"/>
      <c r="JYO332" s="31"/>
      <c r="JYP332" s="31"/>
      <c r="JYQ332" s="31"/>
      <c r="JYR332" s="31"/>
      <c r="JYS332" s="31"/>
      <c r="JYT332" s="31"/>
      <c r="JYU332" s="31"/>
      <c r="JYV332" s="31"/>
      <c r="JYW332" s="31"/>
      <c r="JYX332" s="31"/>
      <c r="JYY332" s="31"/>
      <c r="JYZ332" s="31"/>
      <c r="JZA332" s="31"/>
      <c r="JZB332" s="31"/>
      <c r="JZC332" s="31"/>
      <c r="JZD332" s="31"/>
      <c r="JZE332" s="31"/>
      <c r="JZF332" s="31"/>
      <c r="JZG332" s="31"/>
      <c r="JZH332" s="31"/>
      <c r="JZI332" s="31"/>
      <c r="JZJ332" s="31"/>
      <c r="JZK332" s="31"/>
      <c r="JZL332" s="31"/>
      <c r="JZM332" s="31"/>
      <c r="JZN332" s="31"/>
      <c r="JZO332" s="31"/>
      <c r="JZP332" s="31"/>
      <c r="JZQ332" s="31"/>
      <c r="JZR332" s="31"/>
      <c r="JZS332" s="31"/>
      <c r="JZT332" s="31"/>
      <c r="JZU332" s="31"/>
      <c r="JZV332" s="31"/>
      <c r="JZW332" s="31"/>
      <c r="JZX332" s="31"/>
      <c r="JZY332" s="31"/>
      <c r="JZZ332" s="31"/>
      <c r="KAA332" s="31"/>
      <c r="KAB332" s="31"/>
      <c r="KAC332" s="31"/>
      <c r="KAD332" s="31"/>
      <c r="KAE332" s="31"/>
      <c r="KAF332" s="31"/>
      <c r="KAG332" s="31"/>
      <c r="KAH332" s="31"/>
      <c r="KAI332" s="31"/>
      <c r="KAJ332" s="31"/>
      <c r="KAK332" s="31"/>
      <c r="KAL332" s="31"/>
      <c r="KAM332" s="31"/>
      <c r="KAN332" s="31"/>
      <c r="KAO332" s="31"/>
      <c r="KAP332" s="31"/>
      <c r="KAQ332" s="31"/>
      <c r="KAR332" s="31"/>
      <c r="KAS332" s="31"/>
      <c r="KAT332" s="31"/>
      <c r="KAU332" s="31"/>
      <c r="KAV332" s="31"/>
      <c r="KAW332" s="31"/>
      <c r="KAX332" s="31"/>
      <c r="KAY332" s="31"/>
      <c r="KAZ332" s="31"/>
      <c r="KBA332" s="31"/>
      <c r="KBB332" s="31"/>
      <c r="KBC332" s="31"/>
      <c r="KBD332" s="31"/>
      <c r="KBE332" s="31"/>
      <c r="KBF332" s="31"/>
      <c r="KBG332" s="31"/>
      <c r="KBH332" s="31"/>
      <c r="KBI332" s="31"/>
      <c r="KBJ332" s="31"/>
      <c r="KBK332" s="31"/>
      <c r="KBL332" s="31"/>
      <c r="KBM332" s="31"/>
      <c r="KBN332" s="31"/>
      <c r="KBO332" s="31"/>
      <c r="KBP332" s="31"/>
      <c r="KBQ332" s="31"/>
      <c r="KBR332" s="31"/>
      <c r="KBS332" s="31"/>
      <c r="KBT332" s="31"/>
      <c r="KBU332" s="31"/>
      <c r="KBV332" s="31"/>
      <c r="KBW332" s="31"/>
      <c r="KBX332" s="31"/>
      <c r="KBY332" s="31"/>
      <c r="KBZ332" s="31"/>
      <c r="KCA332" s="31"/>
      <c r="KCB332" s="31"/>
      <c r="KCC332" s="31"/>
      <c r="KCD332" s="31"/>
      <c r="KCE332" s="31"/>
      <c r="KCF332" s="31"/>
      <c r="KCG332" s="31"/>
      <c r="KCH332" s="31"/>
      <c r="KCI332" s="31"/>
      <c r="KCJ332" s="31"/>
      <c r="KCK332" s="31"/>
      <c r="KCL332" s="31"/>
      <c r="KCM332" s="31"/>
      <c r="KCN332" s="31"/>
      <c r="KCO332" s="31"/>
      <c r="KCP332" s="31"/>
      <c r="KCQ332" s="31"/>
      <c r="KCR332" s="31"/>
      <c r="KCS332" s="31"/>
      <c r="KCT332" s="31"/>
      <c r="KCU332" s="31"/>
      <c r="KCV332" s="31"/>
      <c r="KCW332" s="31"/>
      <c r="KCX332" s="31"/>
      <c r="KCY332" s="31"/>
      <c r="KCZ332" s="31"/>
      <c r="KDA332" s="31"/>
      <c r="KDB332" s="31"/>
      <c r="KDC332" s="31"/>
      <c r="KDD332" s="31"/>
      <c r="KDE332" s="31"/>
      <c r="KDF332" s="31"/>
      <c r="KDG332" s="31"/>
      <c r="KDH332" s="31"/>
      <c r="KDI332" s="31"/>
      <c r="KDJ332" s="31"/>
      <c r="KDK332" s="31"/>
      <c r="KDL332" s="31"/>
      <c r="KDM332" s="31"/>
      <c r="KDN332" s="31"/>
      <c r="KDO332" s="31"/>
      <c r="KDP332" s="31"/>
      <c r="KDQ332" s="31"/>
      <c r="KDR332" s="31"/>
      <c r="KDS332" s="31"/>
      <c r="KDT332" s="31"/>
      <c r="KDU332" s="31"/>
      <c r="KDV332" s="31"/>
      <c r="KDW332" s="31"/>
      <c r="KDX332" s="31"/>
      <c r="KDY332" s="31"/>
      <c r="KDZ332" s="31"/>
      <c r="KEA332" s="31"/>
      <c r="KEB332" s="31"/>
      <c r="KEC332" s="31"/>
      <c r="KED332" s="31"/>
      <c r="KEE332" s="31"/>
      <c r="KEF332" s="31"/>
      <c r="KEG332" s="31"/>
      <c r="KEH332" s="31"/>
      <c r="KEI332" s="31"/>
      <c r="KEJ332" s="31"/>
      <c r="KEK332" s="31"/>
      <c r="KEL332" s="31"/>
      <c r="KEM332" s="31"/>
      <c r="KEN332" s="31"/>
      <c r="KEO332" s="31"/>
      <c r="KEP332" s="31"/>
      <c r="KEQ332" s="31"/>
      <c r="KER332" s="31"/>
      <c r="KES332" s="31"/>
      <c r="KET332" s="31"/>
      <c r="KEU332" s="31"/>
      <c r="KEV332" s="31"/>
      <c r="KEW332" s="31"/>
      <c r="KEX332" s="31"/>
      <c r="KEY332" s="31"/>
      <c r="KEZ332" s="31"/>
      <c r="KFA332" s="31"/>
      <c r="KFB332" s="31"/>
      <c r="KFC332" s="31"/>
      <c r="KFD332" s="31"/>
      <c r="KFE332" s="31"/>
      <c r="KFF332" s="31"/>
      <c r="KFG332" s="31"/>
      <c r="KFH332" s="31"/>
      <c r="KFI332" s="31"/>
      <c r="KFJ332" s="31"/>
      <c r="KFK332" s="31"/>
      <c r="KFL332" s="31"/>
      <c r="KFM332" s="31"/>
      <c r="KFN332" s="31"/>
      <c r="KFO332" s="31"/>
      <c r="KFP332" s="31"/>
      <c r="KFQ332" s="31"/>
      <c r="KFR332" s="31"/>
      <c r="KFS332" s="31"/>
      <c r="KFT332" s="31"/>
      <c r="KFU332" s="31"/>
      <c r="KFV332" s="31"/>
      <c r="KFW332" s="31"/>
      <c r="KFX332" s="31"/>
      <c r="KFY332" s="31"/>
      <c r="KFZ332" s="31"/>
      <c r="KGA332" s="31"/>
      <c r="KGB332" s="31"/>
      <c r="KGC332" s="31"/>
      <c r="KGD332" s="31"/>
      <c r="KGE332" s="31"/>
      <c r="KGF332" s="31"/>
      <c r="KGG332" s="31"/>
      <c r="KGH332" s="31"/>
      <c r="KGI332" s="31"/>
      <c r="KGJ332" s="31"/>
      <c r="KGK332" s="31"/>
      <c r="KGL332" s="31"/>
      <c r="KGM332" s="31"/>
      <c r="KGN332" s="31"/>
      <c r="KGO332" s="31"/>
      <c r="KGP332" s="31"/>
      <c r="KGQ332" s="31"/>
      <c r="KGR332" s="31"/>
      <c r="KGS332" s="31"/>
      <c r="KGT332" s="31"/>
      <c r="KGU332" s="31"/>
      <c r="KGV332" s="31"/>
      <c r="KGW332" s="31"/>
      <c r="KGX332" s="31"/>
      <c r="KGY332" s="31"/>
      <c r="KGZ332" s="31"/>
      <c r="KHA332" s="31"/>
      <c r="KHB332" s="31"/>
      <c r="KHC332" s="31"/>
      <c r="KHD332" s="31"/>
      <c r="KHE332" s="31"/>
      <c r="KHF332" s="31"/>
      <c r="KHG332" s="31"/>
      <c r="KHH332" s="31"/>
      <c r="KHI332" s="31"/>
      <c r="KHJ332" s="31"/>
      <c r="KHK332" s="31"/>
      <c r="KHL332" s="31"/>
      <c r="KHM332" s="31"/>
      <c r="KHN332" s="31"/>
      <c r="KHO332" s="31"/>
      <c r="KHP332" s="31"/>
      <c r="KHQ332" s="31"/>
      <c r="KHR332" s="31"/>
      <c r="KHS332" s="31"/>
      <c r="KHT332" s="31"/>
      <c r="KHU332" s="31"/>
      <c r="KHV332" s="31"/>
      <c r="KHW332" s="31"/>
      <c r="KHX332" s="31"/>
      <c r="KHY332" s="31"/>
      <c r="KHZ332" s="31"/>
      <c r="KIA332" s="31"/>
      <c r="KIB332" s="31"/>
      <c r="KIC332" s="31"/>
      <c r="KID332" s="31"/>
      <c r="KIE332" s="31"/>
      <c r="KIF332" s="31"/>
      <c r="KIG332" s="31"/>
      <c r="KIH332" s="31"/>
      <c r="KII332" s="31"/>
      <c r="KIJ332" s="31"/>
      <c r="KIK332" s="31"/>
      <c r="KIL332" s="31"/>
      <c r="KIM332" s="31"/>
      <c r="KIN332" s="31"/>
      <c r="KIO332" s="31"/>
      <c r="KIP332" s="31"/>
      <c r="KIQ332" s="31"/>
      <c r="KIR332" s="31"/>
      <c r="KIS332" s="31"/>
      <c r="KIT332" s="31"/>
      <c r="KIU332" s="31"/>
      <c r="KIV332" s="31"/>
      <c r="KIW332" s="31"/>
      <c r="KIX332" s="31"/>
      <c r="KIY332" s="31"/>
      <c r="KIZ332" s="31"/>
      <c r="KJA332" s="31"/>
      <c r="KJB332" s="31"/>
      <c r="KJC332" s="31"/>
      <c r="KJD332" s="31"/>
      <c r="KJE332" s="31"/>
      <c r="KJF332" s="31"/>
      <c r="KJG332" s="31"/>
      <c r="KJH332" s="31"/>
      <c r="KJI332" s="31"/>
      <c r="KJJ332" s="31"/>
      <c r="KJK332" s="31"/>
      <c r="KJL332" s="31"/>
      <c r="KJM332" s="31"/>
      <c r="KJN332" s="31"/>
      <c r="KJO332" s="31"/>
      <c r="KJP332" s="31"/>
      <c r="KJQ332" s="31"/>
      <c r="KJR332" s="31"/>
      <c r="KJS332" s="31"/>
      <c r="KJT332" s="31"/>
      <c r="KJU332" s="31"/>
      <c r="KJV332" s="31"/>
      <c r="KJW332" s="31"/>
      <c r="KJX332" s="31"/>
      <c r="KJY332" s="31"/>
      <c r="KJZ332" s="31"/>
      <c r="KKA332" s="31"/>
      <c r="KKB332" s="31"/>
      <c r="KKC332" s="31"/>
      <c r="KKD332" s="31"/>
      <c r="KKE332" s="31"/>
      <c r="KKF332" s="31"/>
      <c r="KKG332" s="31"/>
      <c r="KKH332" s="31"/>
      <c r="KKI332" s="31"/>
      <c r="KKJ332" s="31"/>
      <c r="KKK332" s="31"/>
      <c r="KKL332" s="31"/>
      <c r="KKM332" s="31"/>
      <c r="KKN332" s="31"/>
      <c r="KKO332" s="31"/>
      <c r="KKP332" s="31"/>
      <c r="KKQ332" s="31"/>
      <c r="KKR332" s="31"/>
      <c r="KKS332" s="31"/>
      <c r="KKT332" s="31"/>
      <c r="KKU332" s="31"/>
      <c r="KKV332" s="31"/>
      <c r="KKW332" s="31"/>
      <c r="KKX332" s="31"/>
      <c r="KKY332" s="31"/>
      <c r="KKZ332" s="31"/>
      <c r="KLA332" s="31"/>
      <c r="KLB332" s="31"/>
      <c r="KLC332" s="31"/>
      <c r="KLD332" s="31"/>
      <c r="KLE332" s="31"/>
      <c r="KLF332" s="31"/>
      <c r="KLG332" s="31"/>
      <c r="KLH332" s="31"/>
      <c r="KLI332" s="31"/>
      <c r="KLJ332" s="31"/>
      <c r="KLK332" s="31"/>
      <c r="KLL332" s="31"/>
      <c r="KLM332" s="31"/>
      <c r="KLN332" s="31"/>
      <c r="KLO332" s="31"/>
      <c r="KLP332" s="31"/>
      <c r="KLQ332" s="31"/>
      <c r="KLR332" s="31"/>
      <c r="KLS332" s="31"/>
      <c r="KLT332" s="31"/>
      <c r="KLU332" s="31"/>
      <c r="KLV332" s="31"/>
      <c r="KLW332" s="31"/>
      <c r="KLX332" s="31"/>
      <c r="KLY332" s="31"/>
      <c r="KLZ332" s="31"/>
      <c r="KMA332" s="31"/>
      <c r="KMB332" s="31"/>
      <c r="KMC332" s="31"/>
      <c r="KMD332" s="31"/>
      <c r="KME332" s="31"/>
      <c r="KMF332" s="31"/>
      <c r="KMG332" s="31"/>
      <c r="KMH332" s="31"/>
      <c r="KMI332" s="31"/>
      <c r="KMJ332" s="31"/>
      <c r="KMK332" s="31"/>
      <c r="KML332" s="31"/>
      <c r="KMM332" s="31"/>
      <c r="KMN332" s="31"/>
      <c r="KMO332" s="31"/>
      <c r="KMP332" s="31"/>
      <c r="KMQ332" s="31"/>
      <c r="KMR332" s="31"/>
      <c r="KMS332" s="31"/>
      <c r="KMT332" s="31"/>
      <c r="KMU332" s="31"/>
      <c r="KMV332" s="31"/>
      <c r="KMW332" s="31"/>
      <c r="KMX332" s="31"/>
      <c r="KMY332" s="31"/>
      <c r="KMZ332" s="31"/>
      <c r="KNA332" s="31"/>
      <c r="KNB332" s="31"/>
      <c r="KNC332" s="31"/>
      <c r="KND332" s="31"/>
      <c r="KNE332" s="31"/>
      <c r="KNF332" s="31"/>
      <c r="KNG332" s="31"/>
      <c r="KNH332" s="31"/>
      <c r="KNI332" s="31"/>
      <c r="KNJ332" s="31"/>
      <c r="KNK332" s="31"/>
      <c r="KNL332" s="31"/>
      <c r="KNM332" s="31"/>
      <c r="KNN332" s="31"/>
      <c r="KNO332" s="31"/>
      <c r="KNP332" s="31"/>
      <c r="KNQ332" s="31"/>
      <c r="KNR332" s="31"/>
      <c r="KNS332" s="31"/>
      <c r="KNT332" s="31"/>
      <c r="KNU332" s="31"/>
      <c r="KNV332" s="31"/>
      <c r="KNW332" s="31"/>
      <c r="KNX332" s="31"/>
      <c r="KNY332" s="31"/>
      <c r="KNZ332" s="31"/>
      <c r="KOA332" s="31"/>
      <c r="KOB332" s="31"/>
      <c r="KOC332" s="31"/>
      <c r="KOD332" s="31"/>
      <c r="KOE332" s="31"/>
      <c r="KOF332" s="31"/>
      <c r="KOG332" s="31"/>
      <c r="KOH332" s="31"/>
      <c r="KOI332" s="31"/>
      <c r="KOJ332" s="31"/>
      <c r="KOK332" s="31"/>
      <c r="KOL332" s="31"/>
      <c r="KOM332" s="31"/>
      <c r="KON332" s="31"/>
      <c r="KOO332" s="31"/>
      <c r="KOP332" s="31"/>
      <c r="KOQ332" s="31"/>
      <c r="KOR332" s="31"/>
      <c r="KOS332" s="31"/>
      <c r="KOT332" s="31"/>
      <c r="KOU332" s="31"/>
      <c r="KOV332" s="31"/>
      <c r="KOW332" s="31"/>
      <c r="KOX332" s="31"/>
      <c r="KOY332" s="31"/>
      <c r="KOZ332" s="31"/>
      <c r="KPA332" s="31"/>
      <c r="KPB332" s="31"/>
      <c r="KPC332" s="31"/>
      <c r="KPD332" s="31"/>
      <c r="KPE332" s="31"/>
      <c r="KPF332" s="31"/>
      <c r="KPG332" s="31"/>
      <c r="KPH332" s="31"/>
      <c r="KPI332" s="31"/>
      <c r="KPJ332" s="31"/>
      <c r="KPK332" s="31"/>
      <c r="KPL332" s="31"/>
      <c r="KPM332" s="31"/>
      <c r="KPN332" s="31"/>
      <c r="KPO332" s="31"/>
      <c r="KPP332" s="31"/>
      <c r="KPQ332" s="31"/>
      <c r="KPR332" s="31"/>
      <c r="KPS332" s="31"/>
      <c r="KPT332" s="31"/>
      <c r="KPU332" s="31"/>
      <c r="KPV332" s="31"/>
      <c r="KPW332" s="31"/>
      <c r="KPX332" s="31"/>
      <c r="KPY332" s="31"/>
      <c r="KPZ332" s="31"/>
      <c r="KQA332" s="31"/>
      <c r="KQB332" s="31"/>
      <c r="KQC332" s="31"/>
      <c r="KQD332" s="31"/>
      <c r="KQE332" s="31"/>
      <c r="KQF332" s="31"/>
      <c r="KQG332" s="31"/>
      <c r="KQH332" s="31"/>
      <c r="KQI332" s="31"/>
      <c r="KQJ332" s="31"/>
      <c r="KQK332" s="31"/>
      <c r="KQL332" s="31"/>
      <c r="KQM332" s="31"/>
      <c r="KQN332" s="31"/>
      <c r="KQO332" s="31"/>
      <c r="KQP332" s="31"/>
      <c r="KQQ332" s="31"/>
      <c r="KQR332" s="31"/>
      <c r="KQS332" s="31"/>
      <c r="KQT332" s="31"/>
      <c r="KQU332" s="31"/>
      <c r="KQV332" s="31"/>
      <c r="KQW332" s="31"/>
      <c r="KQX332" s="31"/>
      <c r="KQY332" s="31"/>
      <c r="KQZ332" s="31"/>
      <c r="KRA332" s="31"/>
      <c r="KRB332" s="31"/>
      <c r="KRC332" s="31"/>
      <c r="KRD332" s="31"/>
      <c r="KRE332" s="31"/>
      <c r="KRF332" s="31"/>
      <c r="KRG332" s="31"/>
      <c r="KRH332" s="31"/>
      <c r="KRI332" s="31"/>
      <c r="KRJ332" s="31"/>
      <c r="KRK332" s="31"/>
      <c r="KRL332" s="31"/>
      <c r="KRM332" s="31"/>
      <c r="KRN332" s="31"/>
      <c r="KRO332" s="31"/>
      <c r="KRP332" s="31"/>
      <c r="KRQ332" s="31"/>
      <c r="KRR332" s="31"/>
      <c r="KRS332" s="31"/>
      <c r="KRT332" s="31"/>
      <c r="KRU332" s="31"/>
      <c r="KRV332" s="31"/>
      <c r="KRW332" s="31"/>
      <c r="KRX332" s="31"/>
      <c r="KRY332" s="31"/>
      <c r="KRZ332" s="31"/>
      <c r="KSA332" s="31"/>
      <c r="KSB332" s="31"/>
      <c r="KSC332" s="31"/>
      <c r="KSD332" s="31"/>
      <c r="KSE332" s="31"/>
      <c r="KSF332" s="31"/>
      <c r="KSG332" s="31"/>
      <c r="KSH332" s="31"/>
      <c r="KSI332" s="31"/>
      <c r="KSJ332" s="31"/>
      <c r="KSK332" s="31"/>
      <c r="KSL332" s="31"/>
      <c r="KSM332" s="31"/>
      <c r="KSN332" s="31"/>
      <c r="KSO332" s="31"/>
      <c r="KSP332" s="31"/>
      <c r="KSQ332" s="31"/>
      <c r="KSR332" s="31"/>
      <c r="KSS332" s="31"/>
      <c r="KST332" s="31"/>
      <c r="KSU332" s="31"/>
      <c r="KSV332" s="31"/>
      <c r="KSW332" s="31"/>
      <c r="KSX332" s="31"/>
      <c r="KSY332" s="31"/>
      <c r="KSZ332" s="31"/>
      <c r="KTA332" s="31"/>
      <c r="KTB332" s="31"/>
      <c r="KTC332" s="31"/>
      <c r="KTD332" s="31"/>
      <c r="KTE332" s="31"/>
      <c r="KTF332" s="31"/>
      <c r="KTG332" s="31"/>
      <c r="KTH332" s="31"/>
      <c r="KTI332" s="31"/>
      <c r="KTJ332" s="31"/>
      <c r="KTK332" s="31"/>
      <c r="KTL332" s="31"/>
      <c r="KTM332" s="31"/>
      <c r="KTN332" s="31"/>
      <c r="KTO332" s="31"/>
      <c r="KTP332" s="31"/>
      <c r="KTQ332" s="31"/>
      <c r="KTR332" s="31"/>
      <c r="KTS332" s="31"/>
      <c r="KTT332" s="31"/>
      <c r="KTU332" s="31"/>
      <c r="KTV332" s="31"/>
      <c r="KTW332" s="31"/>
      <c r="KTX332" s="31"/>
      <c r="KTY332" s="31"/>
      <c r="KTZ332" s="31"/>
      <c r="KUA332" s="31"/>
      <c r="KUB332" s="31"/>
      <c r="KUC332" s="31"/>
      <c r="KUD332" s="31"/>
      <c r="KUE332" s="31"/>
      <c r="KUF332" s="31"/>
      <c r="KUG332" s="31"/>
      <c r="KUH332" s="31"/>
      <c r="KUI332" s="31"/>
      <c r="KUJ332" s="31"/>
      <c r="KUK332" s="31"/>
      <c r="KUL332" s="31"/>
      <c r="KUM332" s="31"/>
      <c r="KUN332" s="31"/>
      <c r="KUO332" s="31"/>
      <c r="KUP332" s="31"/>
      <c r="KUQ332" s="31"/>
      <c r="KUR332" s="31"/>
      <c r="KUS332" s="31"/>
      <c r="KUT332" s="31"/>
      <c r="KUU332" s="31"/>
      <c r="KUV332" s="31"/>
      <c r="KUW332" s="31"/>
      <c r="KUX332" s="31"/>
      <c r="KUY332" s="31"/>
      <c r="KUZ332" s="31"/>
      <c r="KVA332" s="31"/>
      <c r="KVB332" s="31"/>
      <c r="KVC332" s="31"/>
      <c r="KVD332" s="31"/>
      <c r="KVE332" s="31"/>
      <c r="KVF332" s="31"/>
      <c r="KVG332" s="31"/>
      <c r="KVH332" s="31"/>
      <c r="KVI332" s="31"/>
      <c r="KVJ332" s="31"/>
      <c r="KVK332" s="31"/>
      <c r="KVL332" s="31"/>
      <c r="KVM332" s="31"/>
      <c r="KVN332" s="31"/>
      <c r="KVO332" s="31"/>
      <c r="KVP332" s="31"/>
      <c r="KVQ332" s="31"/>
      <c r="KVR332" s="31"/>
      <c r="KVS332" s="31"/>
      <c r="KVT332" s="31"/>
      <c r="KVU332" s="31"/>
      <c r="KVV332" s="31"/>
      <c r="KVW332" s="31"/>
      <c r="KVX332" s="31"/>
      <c r="KVY332" s="31"/>
      <c r="KVZ332" s="31"/>
      <c r="KWA332" s="31"/>
      <c r="KWB332" s="31"/>
      <c r="KWC332" s="31"/>
      <c r="KWD332" s="31"/>
      <c r="KWE332" s="31"/>
      <c r="KWF332" s="31"/>
      <c r="KWG332" s="31"/>
      <c r="KWH332" s="31"/>
      <c r="KWI332" s="31"/>
      <c r="KWJ332" s="31"/>
      <c r="KWK332" s="31"/>
      <c r="KWL332" s="31"/>
      <c r="KWM332" s="31"/>
      <c r="KWN332" s="31"/>
      <c r="KWO332" s="31"/>
      <c r="KWP332" s="31"/>
      <c r="KWQ332" s="31"/>
      <c r="KWR332" s="31"/>
      <c r="KWS332" s="31"/>
      <c r="KWT332" s="31"/>
      <c r="KWU332" s="31"/>
      <c r="KWV332" s="31"/>
      <c r="KWW332" s="31"/>
      <c r="KWX332" s="31"/>
      <c r="KWY332" s="31"/>
      <c r="KWZ332" s="31"/>
      <c r="KXA332" s="31"/>
      <c r="KXB332" s="31"/>
      <c r="KXC332" s="31"/>
      <c r="KXD332" s="31"/>
      <c r="KXE332" s="31"/>
      <c r="KXF332" s="31"/>
      <c r="KXG332" s="31"/>
      <c r="KXH332" s="31"/>
      <c r="KXI332" s="31"/>
      <c r="KXJ332" s="31"/>
      <c r="KXK332" s="31"/>
      <c r="KXL332" s="31"/>
      <c r="KXM332" s="31"/>
      <c r="KXN332" s="31"/>
      <c r="KXO332" s="31"/>
      <c r="KXP332" s="31"/>
      <c r="KXQ332" s="31"/>
      <c r="KXR332" s="31"/>
      <c r="KXS332" s="31"/>
      <c r="KXT332" s="31"/>
      <c r="KXU332" s="31"/>
      <c r="KXV332" s="31"/>
      <c r="KXW332" s="31"/>
      <c r="KXX332" s="31"/>
      <c r="KXY332" s="31"/>
      <c r="KXZ332" s="31"/>
      <c r="KYA332" s="31"/>
      <c r="KYB332" s="31"/>
      <c r="KYC332" s="31"/>
      <c r="KYD332" s="31"/>
      <c r="KYE332" s="31"/>
      <c r="KYF332" s="31"/>
      <c r="KYG332" s="31"/>
      <c r="KYH332" s="31"/>
      <c r="KYI332" s="31"/>
      <c r="KYJ332" s="31"/>
      <c r="KYK332" s="31"/>
      <c r="KYL332" s="31"/>
      <c r="KYM332" s="31"/>
      <c r="KYN332" s="31"/>
      <c r="KYO332" s="31"/>
      <c r="KYP332" s="31"/>
      <c r="KYQ332" s="31"/>
      <c r="KYR332" s="31"/>
      <c r="KYS332" s="31"/>
      <c r="KYT332" s="31"/>
      <c r="KYU332" s="31"/>
      <c r="KYV332" s="31"/>
      <c r="KYW332" s="31"/>
      <c r="KYX332" s="31"/>
      <c r="KYY332" s="31"/>
      <c r="KYZ332" s="31"/>
      <c r="KZA332" s="31"/>
      <c r="KZB332" s="31"/>
      <c r="KZC332" s="31"/>
      <c r="KZD332" s="31"/>
      <c r="KZE332" s="31"/>
      <c r="KZF332" s="31"/>
      <c r="KZG332" s="31"/>
      <c r="KZH332" s="31"/>
      <c r="KZI332" s="31"/>
      <c r="KZJ332" s="31"/>
      <c r="KZK332" s="31"/>
      <c r="KZL332" s="31"/>
      <c r="KZM332" s="31"/>
      <c r="KZN332" s="31"/>
      <c r="KZO332" s="31"/>
      <c r="KZP332" s="31"/>
      <c r="KZQ332" s="31"/>
      <c r="KZR332" s="31"/>
      <c r="KZS332" s="31"/>
      <c r="KZT332" s="31"/>
      <c r="KZU332" s="31"/>
      <c r="KZV332" s="31"/>
      <c r="KZW332" s="31"/>
      <c r="KZX332" s="31"/>
      <c r="KZY332" s="31"/>
      <c r="KZZ332" s="31"/>
      <c r="LAA332" s="31"/>
      <c r="LAB332" s="31"/>
      <c r="LAC332" s="31"/>
      <c r="LAD332" s="31"/>
      <c r="LAE332" s="31"/>
      <c r="LAF332" s="31"/>
      <c r="LAG332" s="31"/>
      <c r="LAH332" s="31"/>
      <c r="LAI332" s="31"/>
      <c r="LAJ332" s="31"/>
      <c r="LAK332" s="31"/>
      <c r="LAL332" s="31"/>
      <c r="LAM332" s="31"/>
      <c r="LAN332" s="31"/>
      <c r="LAO332" s="31"/>
      <c r="LAP332" s="31"/>
      <c r="LAQ332" s="31"/>
      <c r="LAR332" s="31"/>
      <c r="LAS332" s="31"/>
      <c r="LAT332" s="31"/>
      <c r="LAU332" s="31"/>
      <c r="LAV332" s="31"/>
      <c r="LAW332" s="31"/>
      <c r="LAX332" s="31"/>
      <c r="LAY332" s="31"/>
      <c r="LAZ332" s="31"/>
      <c r="LBA332" s="31"/>
      <c r="LBB332" s="31"/>
      <c r="LBC332" s="31"/>
      <c r="LBD332" s="31"/>
      <c r="LBE332" s="31"/>
      <c r="LBF332" s="31"/>
      <c r="LBG332" s="31"/>
      <c r="LBH332" s="31"/>
      <c r="LBI332" s="31"/>
      <c r="LBJ332" s="31"/>
      <c r="LBK332" s="31"/>
      <c r="LBL332" s="31"/>
      <c r="LBM332" s="31"/>
      <c r="LBN332" s="31"/>
      <c r="LBO332" s="31"/>
      <c r="LBP332" s="31"/>
      <c r="LBQ332" s="31"/>
      <c r="LBR332" s="31"/>
      <c r="LBS332" s="31"/>
      <c r="LBT332" s="31"/>
      <c r="LBU332" s="31"/>
      <c r="LBV332" s="31"/>
      <c r="LBW332" s="31"/>
      <c r="LBX332" s="31"/>
      <c r="LBY332" s="31"/>
      <c r="LBZ332" s="31"/>
      <c r="LCA332" s="31"/>
      <c r="LCB332" s="31"/>
      <c r="LCC332" s="31"/>
      <c r="LCD332" s="31"/>
      <c r="LCE332" s="31"/>
      <c r="LCF332" s="31"/>
      <c r="LCG332" s="31"/>
      <c r="LCH332" s="31"/>
      <c r="LCI332" s="31"/>
      <c r="LCJ332" s="31"/>
      <c r="LCK332" s="31"/>
      <c r="LCL332" s="31"/>
      <c r="LCM332" s="31"/>
      <c r="LCN332" s="31"/>
      <c r="LCO332" s="31"/>
      <c r="LCP332" s="31"/>
      <c r="LCQ332" s="31"/>
      <c r="LCR332" s="31"/>
      <c r="LCS332" s="31"/>
      <c r="LCT332" s="31"/>
      <c r="LCU332" s="31"/>
      <c r="LCV332" s="31"/>
      <c r="LCW332" s="31"/>
      <c r="LCX332" s="31"/>
      <c r="LCY332" s="31"/>
      <c r="LCZ332" s="31"/>
      <c r="LDA332" s="31"/>
      <c r="LDB332" s="31"/>
      <c r="LDC332" s="31"/>
      <c r="LDD332" s="31"/>
      <c r="LDE332" s="31"/>
      <c r="LDF332" s="31"/>
      <c r="LDG332" s="31"/>
      <c r="LDH332" s="31"/>
      <c r="LDI332" s="31"/>
      <c r="LDJ332" s="31"/>
      <c r="LDK332" s="31"/>
      <c r="LDL332" s="31"/>
      <c r="LDM332" s="31"/>
      <c r="LDN332" s="31"/>
      <c r="LDO332" s="31"/>
      <c r="LDP332" s="31"/>
      <c r="LDQ332" s="31"/>
      <c r="LDR332" s="31"/>
      <c r="LDS332" s="31"/>
      <c r="LDT332" s="31"/>
      <c r="LDU332" s="31"/>
      <c r="LDV332" s="31"/>
      <c r="LDW332" s="31"/>
      <c r="LDX332" s="31"/>
      <c r="LDY332" s="31"/>
      <c r="LDZ332" s="31"/>
      <c r="LEA332" s="31"/>
      <c r="LEB332" s="31"/>
      <c r="LEC332" s="31"/>
      <c r="LED332" s="31"/>
      <c r="LEE332" s="31"/>
      <c r="LEF332" s="31"/>
      <c r="LEG332" s="31"/>
      <c r="LEH332" s="31"/>
      <c r="LEI332" s="31"/>
      <c r="LEJ332" s="31"/>
      <c r="LEK332" s="31"/>
      <c r="LEL332" s="31"/>
      <c r="LEM332" s="31"/>
      <c r="LEN332" s="31"/>
      <c r="LEO332" s="31"/>
      <c r="LEP332" s="31"/>
      <c r="LEQ332" s="31"/>
      <c r="LER332" s="31"/>
      <c r="LES332" s="31"/>
      <c r="LET332" s="31"/>
      <c r="LEU332" s="31"/>
      <c r="LEV332" s="31"/>
      <c r="LEW332" s="31"/>
      <c r="LEX332" s="31"/>
      <c r="LEY332" s="31"/>
      <c r="LEZ332" s="31"/>
      <c r="LFA332" s="31"/>
      <c r="LFB332" s="31"/>
      <c r="LFC332" s="31"/>
      <c r="LFD332" s="31"/>
      <c r="LFE332" s="31"/>
      <c r="LFF332" s="31"/>
      <c r="LFG332" s="31"/>
      <c r="LFH332" s="31"/>
      <c r="LFI332" s="31"/>
      <c r="LFJ332" s="31"/>
      <c r="LFK332" s="31"/>
      <c r="LFL332" s="31"/>
      <c r="LFM332" s="31"/>
      <c r="LFN332" s="31"/>
      <c r="LFO332" s="31"/>
      <c r="LFP332" s="31"/>
      <c r="LFQ332" s="31"/>
      <c r="LFR332" s="31"/>
      <c r="LFS332" s="31"/>
      <c r="LFT332" s="31"/>
      <c r="LFU332" s="31"/>
      <c r="LFV332" s="31"/>
      <c r="LFW332" s="31"/>
      <c r="LFX332" s="31"/>
      <c r="LFY332" s="31"/>
      <c r="LFZ332" s="31"/>
      <c r="LGA332" s="31"/>
      <c r="LGB332" s="31"/>
      <c r="LGC332" s="31"/>
      <c r="LGD332" s="31"/>
      <c r="LGE332" s="31"/>
      <c r="LGF332" s="31"/>
      <c r="LGG332" s="31"/>
      <c r="LGH332" s="31"/>
      <c r="LGI332" s="31"/>
      <c r="LGJ332" s="31"/>
      <c r="LGK332" s="31"/>
      <c r="LGL332" s="31"/>
      <c r="LGM332" s="31"/>
      <c r="LGN332" s="31"/>
      <c r="LGO332" s="31"/>
      <c r="LGP332" s="31"/>
      <c r="LGQ332" s="31"/>
      <c r="LGR332" s="31"/>
      <c r="LGS332" s="31"/>
      <c r="LGT332" s="31"/>
      <c r="LGU332" s="31"/>
      <c r="LGV332" s="31"/>
      <c r="LGW332" s="31"/>
      <c r="LGX332" s="31"/>
      <c r="LGY332" s="31"/>
      <c r="LGZ332" s="31"/>
      <c r="LHA332" s="31"/>
      <c r="LHB332" s="31"/>
      <c r="LHC332" s="31"/>
      <c r="LHD332" s="31"/>
      <c r="LHE332" s="31"/>
      <c r="LHF332" s="31"/>
      <c r="LHG332" s="31"/>
      <c r="LHH332" s="31"/>
      <c r="LHI332" s="31"/>
      <c r="LHJ332" s="31"/>
      <c r="LHK332" s="31"/>
      <c r="LHL332" s="31"/>
      <c r="LHM332" s="31"/>
      <c r="LHN332" s="31"/>
      <c r="LHO332" s="31"/>
      <c r="LHP332" s="31"/>
      <c r="LHQ332" s="31"/>
      <c r="LHR332" s="31"/>
      <c r="LHS332" s="31"/>
      <c r="LHT332" s="31"/>
      <c r="LHU332" s="31"/>
      <c r="LHV332" s="31"/>
      <c r="LHW332" s="31"/>
      <c r="LHX332" s="31"/>
      <c r="LHY332" s="31"/>
      <c r="LHZ332" s="31"/>
      <c r="LIA332" s="31"/>
      <c r="LIB332" s="31"/>
      <c r="LIC332" s="31"/>
      <c r="LID332" s="31"/>
      <c r="LIE332" s="31"/>
      <c r="LIF332" s="31"/>
      <c r="LIG332" s="31"/>
      <c r="LIH332" s="31"/>
      <c r="LII332" s="31"/>
      <c r="LIJ332" s="31"/>
      <c r="LIK332" s="31"/>
      <c r="LIL332" s="31"/>
      <c r="LIM332" s="31"/>
      <c r="LIN332" s="31"/>
      <c r="LIO332" s="31"/>
      <c r="LIP332" s="31"/>
      <c r="LIQ332" s="31"/>
      <c r="LIR332" s="31"/>
      <c r="LIS332" s="31"/>
      <c r="LIT332" s="31"/>
      <c r="LIU332" s="31"/>
      <c r="LIV332" s="31"/>
      <c r="LIW332" s="31"/>
      <c r="LIX332" s="31"/>
      <c r="LIY332" s="31"/>
      <c r="LIZ332" s="31"/>
      <c r="LJA332" s="31"/>
      <c r="LJB332" s="31"/>
      <c r="LJC332" s="31"/>
      <c r="LJD332" s="31"/>
      <c r="LJE332" s="31"/>
      <c r="LJF332" s="31"/>
      <c r="LJG332" s="31"/>
      <c r="LJH332" s="31"/>
      <c r="LJI332" s="31"/>
      <c r="LJJ332" s="31"/>
      <c r="LJK332" s="31"/>
      <c r="LJL332" s="31"/>
      <c r="LJM332" s="31"/>
      <c r="LJN332" s="31"/>
      <c r="LJO332" s="31"/>
      <c r="LJP332" s="31"/>
      <c r="LJQ332" s="31"/>
      <c r="LJR332" s="31"/>
      <c r="LJS332" s="31"/>
      <c r="LJT332" s="31"/>
      <c r="LJU332" s="31"/>
      <c r="LJV332" s="31"/>
      <c r="LJW332" s="31"/>
      <c r="LJX332" s="31"/>
      <c r="LJY332" s="31"/>
      <c r="LJZ332" s="31"/>
      <c r="LKA332" s="31"/>
      <c r="LKB332" s="31"/>
      <c r="LKC332" s="31"/>
      <c r="LKD332" s="31"/>
      <c r="LKE332" s="31"/>
      <c r="LKF332" s="31"/>
      <c r="LKG332" s="31"/>
      <c r="LKH332" s="31"/>
      <c r="LKI332" s="31"/>
      <c r="LKJ332" s="31"/>
      <c r="LKK332" s="31"/>
      <c r="LKL332" s="31"/>
      <c r="LKM332" s="31"/>
      <c r="LKN332" s="31"/>
      <c r="LKO332" s="31"/>
      <c r="LKP332" s="31"/>
      <c r="LKQ332" s="31"/>
      <c r="LKR332" s="31"/>
      <c r="LKS332" s="31"/>
      <c r="LKT332" s="31"/>
      <c r="LKU332" s="31"/>
      <c r="LKV332" s="31"/>
      <c r="LKW332" s="31"/>
      <c r="LKX332" s="31"/>
      <c r="LKY332" s="31"/>
      <c r="LKZ332" s="31"/>
      <c r="LLA332" s="31"/>
      <c r="LLB332" s="31"/>
      <c r="LLC332" s="31"/>
      <c r="LLD332" s="31"/>
      <c r="LLE332" s="31"/>
      <c r="LLF332" s="31"/>
      <c r="LLG332" s="31"/>
      <c r="LLH332" s="31"/>
      <c r="LLI332" s="31"/>
      <c r="LLJ332" s="31"/>
      <c r="LLK332" s="31"/>
      <c r="LLL332" s="31"/>
      <c r="LLM332" s="31"/>
      <c r="LLN332" s="31"/>
      <c r="LLO332" s="31"/>
      <c r="LLP332" s="31"/>
      <c r="LLQ332" s="31"/>
      <c r="LLR332" s="31"/>
      <c r="LLS332" s="31"/>
      <c r="LLT332" s="31"/>
      <c r="LLU332" s="31"/>
      <c r="LLV332" s="31"/>
      <c r="LLW332" s="31"/>
      <c r="LLX332" s="31"/>
      <c r="LLY332" s="31"/>
      <c r="LLZ332" s="31"/>
      <c r="LMA332" s="31"/>
      <c r="LMB332" s="31"/>
      <c r="LMC332" s="31"/>
      <c r="LMD332" s="31"/>
      <c r="LME332" s="31"/>
      <c r="LMF332" s="31"/>
      <c r="LMG332" s="31"/>
      <c r="LMH332" s="31"/>
      <c r="LMI332" s="31"/>
      <c r="LMJ332" s="31"/>
      <c r="LMK332" s="31"/>
      <c r="LML332" s="31"/>
      <c r="LMM332" s="31"/>
      <c r="LMN332" s="31"/>
      <c r="LMO332" s="31"/>
      <c r="LMP332" s="31"/>
      <c r="LMQ332" s="31"/>
      <c r="LMR332" s="31"/>
      <c r="LMS332" s="31"/>
      <c r="LMT332" s="31"/>
      <c r="LMU332" s="31"/>
      <c r="LMV332" s="31"/>
      <c r="LMW332" s="31"/>
      <c r="LMX332" s="31"/>
      <c r="LMY332" s="31"/>
      <c r="LMZ332" s="31"/>
      <c r="LNA332" s="31"/>
      <c r="LNB332" s="31"/>
      <c r="LNC332" s="31"/>
      <c r="LND332" s="31"/>
      <c r="LNE332" s="31"/>
      <c r="LNF332" s="31"/>
      <c r="LNG332" s="31"/>
      <c r="LNH332" s="31"/>
      <c r="LNI332" s="31"/>
      <c r="LNJ332" s="31"/>
      <c r="LNK332" s="31"/>
      <c r="LNL332" s="31"/>
      <c r="LNM332" s="31"/>
      <c r="LNN332" s="31"/>
      <c r="LNO332" s="31"/>
      <c r="LNP332" s="31"/>
      <c r="LNQ332" s="31"/>
      <c r="LNR332" s="31"/>
      <c r="LNS332" s="31"/>
      <c r="LNT332" s="31"/>
      <c r="LNU332" s="31"/>
      <c r="LNV332" s="31"/>
      <c r="LNW332" s="31"/>
      <c r="LNX332" s="31"/>
      <c r="LNY332" s="31"/>
      <c r="LNZ332" s="31"/>
      <c r="LOA332" s="31"/>
      <c r="LOB332" s="31"/>
      <c r="LOC332" s="31"/>
      <c r="LOD332" s="31"/>
      <c r="LOE332" s="31"/>
      <c r="LOF332" s="31"/>
      <c r="LOG332" s="31"/>
      <c r="LOH332" s="31"/>
      <c r="LOI332" s="31"/>
      <c r="LOJ332" s="31"/>
      <c r="LOK332" s="31"/>
      <c r="LOL332" s="31"/>
      <c r="LOM332" s="31"/>
      <c r="LON332" s="31"/>
      <c r="LOO332" s="31"/>
      <c r="LOP332" s="31"/>
      <c r="LOQ332" s="31"/>
      <c r="LOR332" s="31"/>
      <c r="LOS332" s="31"/>
      <c r="LOT332" s="31"/>
      <c r="LOU332" s="31"/>
      <c r="LOV332" s="31"/>
      <c r="LOW332" s="31"/>
      <c r="LOX332" s="31"/>
      <c r="LOY332" s="31"/>
      <c r="LOZ332" s="31"/>
      <c r="LPA332" s="31"/>
      <c r="LPB332" s="31"/>
      <c r="LPC332" s="31"/>
      <c r="LPD332" s="31"/>
      <c r="LPE332" s="31"/>
      <c r="LPF332" s="31"/>
      <c r="LPG332" s="31"/>
      <c r="LPH332" s="31"/>
      <c r="LPI332" s="31"/>
      <c r="LPJ332" s="31"/>
      <c r="LPK332" s="31"/>
      <c r="LPL332" s="31"/>
      <c r="LPM332" s="31"/>
      <c r="LPN332" s="31"/>
      <c r="LPO332" s="31"/>
      <c r="LPP332" s="31"/>
      <c r="LPQ332" s="31"/>
      <c r="LPR332" s="31"/>
      <c r="LPS332" s="31"/>
      <c r="LPT332" s="31"/>
      <c r="LPU332" s="31"/>
      <c r="LPV332" s="31"/>
      <c r="LPW332" s="31"/>
      <c r="LPX332" s="31"/>
      <c r="LPY332" s="31"/>
      <c r="LPZ332" s="31"/>
      <c r="LQA332" s="31"/>
      <c r="LQB332" s="31"/>
      <c r="LQC332" s="31"/>
      <c r="LQD332" s="31"/>
      <c r="LQE332" s="31"/>
      <c r="LQF332" s="31"/>
      <c r="LQG332" s="31"/>
      <c r="LQH332" s="31"/>
      <c r="LQI332" s="31"/>
      <c r="LQJ332" s="31"/>
      <c r="LQK332" s="31"/>
      <c r="LQL332" s="31"/>
      <c r="LQM332" s="31"/>
      <c r="LQN332" s="31"/>
      <c r="LQO332" s="31"/>
      <c r="LQP332" s="31"/>
      <c r="LQQ332" s="31"/>
      <c r="LQR332" s="31"/>
      <c r="LQS332" s="31"/>
      <c r="LQT332" s="31"/>
      <c r="LQU332" s="31"/>
      <c r="LQV332" s="31"/>
      <c r="LQW332" s="31"/>
      <c r="LQX332" s="31"/>
      <c r="LQY332" s="31"/>
      <c r="LQZ332" s="31"/>
      <c r="LRA332" s="31"/>
      <c r="LRB332" s="31"/>
      <c r="LRC332" s="31"/>
      <c r="LRD332" s="31"/>
      <c r="LRE332" s="31"/>
      <c r="LRF332" s="31"/>
      <c r="LRG332" s="31"/>
      <c r="LRH332" s="31"/>
      <c r="LRI332" s="31"/>
      <c r="LRJ332" s="31"/>
      <c r="LRK332" s="31"/>
      <c r="LRL332" s="31"/>
      <c r="LRM332" s="31"/>
      <c r="LRN332" s="31"/>
      <c r="LRO332" s="31"/>
      <c r="LRP332" s="31"/>
      <c r="LRQ332" s="31"/>
      <c r="LRR332" s="31"/>
      <c r="LRS332" s="31"/>
      <c r="LRT332" s="31"/>
      <c r="LRU332" s="31"/>
      <c r="LRV332" s="31"/>
      <c r="LRW332" s="31"/>
      <c r="LRX332" s="31"/>
      <c r="LRY332" s="31"/>
      <c r="LRZ332" s="31"/>
      <c r="LSA332" s="31"/>
      <c r="LSB332" s="31"/>
      <c r="LSC332" s="31"/>
      <c r="LSD332" s="31"/>
      <c r="LSE332" s="31"/>
      <c r="LSF332" s="31"/>
      <c r="LSG332" s="31"/>
      <c r="LSH332" s="31"/>
      <c r="LSI332" s="31"/>
      <c r="LSJ332" s="31"/>
      <c r="LSK332" s="31"/>
      <c r="LSL332" s="31"/>
      <c r="LSM332" s="31"/>
      <c r="LSN332" s="31"/>
      <c r="LSO332" s="31"/>
      <c r="LSP332" s="31"/>
      <c r="LSQ332" s="31"/>
      <c r="LSR332" s="31"/>
      <c r="LSS332" s="31"/>
      <c r="LST332" s="31"/>
      <c r="LSU332" s="31"/>
      <c r="LSV332" s="31"/>
      <c r="LSW332" s="31"/>
      <c r="LSX332" s="31"/>
      <c r="LSY332" s="31"/>
      <c r="LSZ332" s="31"/>
      <c r="LTA332" s="31"/>
      <c r="LTB332" s="31"/>
      <c r="LTC332" s="31"/>
      <c r="LTD332" s="31"/>
      <c r="LTE332" s="31"/>
      <c r="LTF332" s="31"/>
      <c r="LTG332" s="31"/>
      <c r="LTH332" s="31"/>
      <c r="LTI332" s="31"/>
      <c r="LTJ332" s="31"/>
      <c r="LTK332" s="31"/>
      <c r="LTL332" s="31"/>
      <c r="LTM332" s="31"/>
      <c r="LTN332" s="31"/>
      <c r="LTO332" s="31"/>
      <c r="LTP332" s="31"/>
      <c r="LTQ332" s="31"/>
      <c r="LTR332" s="31"/>
      <c r="LTS332" s="31"/>
      <c r="LTT332" s="31"/>
      <c r="LTU332" s="31"/>
      <c r="LTV332" s="31"/>
      <c r="LTW332" s="31"/>
      <c r="LTX332" s="31"/>
      <c r="LTY332" s="31"/>
      <c r="LTZ332" s="31"/>
      <c r="LUA332" s="31"/>
      <c r="LUB332" s="31"/>
      <c r="LUC332" s="31"/>
      <c r="LUD332" s="31"/>
      <c r="LUE332" s="31"/>
      <c r="LUF332" s="31"/>
      <c r="LUG332" s="31"/>
      <c r="LUH332" s="31"/>
      <c r="LUI332" s="31"/>
      <c r="LUJ332" s="31"/>
      <c r="LUK332" s="31"/>
      <c r="LUL332" s="31"/>
      <c r="LUM332" s="31"/>
      <c r="LUN332" s="31"/>
      <c r="LUO332" s="31"/>
      <c r="LUP332" s="31"/>
      <c r="LUQ332" s="31"/>
      <c r="LUR332" s="31"/>
      <c r="LUS332" s="31"/>
      <c r="LUT332" s="31"/>
      <c r="LUU332" s="31"/>
      <c r="LUV332" s="31"/>
      <c r="LUW332" s="31"/>
      <c r="LUX332" s="31"/>
      <c r="LUY332" s="31"/>
      <c r="LUZ332" s="31"/>
      <c r="LVA332" s="31"/>
      <c r="LVB332" s="31"/>
      <c r="LVC332" s="31"/>
      <c r="LVD332" s="31"/>
      <c r="LVE332" s="31"/>
      <c r="LVF332" s="31"/>
      <c r="LVG332" s="31"/>
      <c r="LVH332" s="31"/>
      <c r="LVI332" s="31"/>
      <c r="LVJ332" s="31"/>
      <c r="LVK332" s="31"/>
      <c r="LVL332" s="31"/>
      <c r="LVM332" s="31"/>
      <c r="LVN332" s="31"/>
      <c r="LVO332" s="31"/>
      <c r="LVP332" s="31"/>
      <c r="LVQ332" s="31"/>
      <c r="LVR332" s="31"/>
      <c r="LVS332" s="31"/>
      <c r="LVT332" s="31"/>
      <c r="LVU332" s="31"/>
      <c r="LVV332" s="31"/>
      <c r="LVW332" s="31"/>
      <c r="LVX332" s="31"/>
      <c r="LVY332" s="31"/>
      <c r="LVZ332" s="31"/>
      <c r="LWA332" s="31"/>
      <c r="LWB332" s="31"/>
      <c r="LWC332" s="31"/>
      <c r="LWD332" s="31"/>
      <c r="LWE332" s="31"/>
      <c r="LWF332" s="31"/>
      <c r="LWG332" s="31"/>
      <c r="LWH332" s="31"/>
      <c r="LWI332" s="31"/>
      <c r="LWJ332" s="31"/>
      <c r="LWK332" s="31"/>
      <c r="LWL332" s="31"/>
      <c r="LWM332" s="31"/>
      <c r="LWN332" s="31"/>
      <c r="LWO332" s="31"/>
      <c r="LWP332" s="31"/>
      <c r="LWQ332" s="31"/>
      <c r="LWR332" s="31"/>
      <c r="LWS332" s="31"/>
      <c r="LWT332" s="31"/>
      <c r="LWU332" s="31"/>
      <c r="LWV332" s="31"/>
      <c r="LWW332" s="31"/>
      <c r="LWX332" s="31"/>
      <c r="LWY332" s="31"/>
      <c r="LWZ332" s="31"/>
      <c r="LXA332" s="31"/>
      <c r="LXB332" s="31"/>
      <c r="LXC332" s="31"/>
      <c r="LXD332" s="31"/>
      <c r="LXE332" s="31"/>
      <c r="LXF332" s="31"/>
      <c r="LXG332" s="31"/>
      <c r="LXH332" s="31"/>
      <c r="LXI332" s="31"/>
      <c r="LXJ332" s="31"/>
      <c r="LXK332" s="31"/>
      <c r="LXL332" s="31"/>
      <c r="LXM332" s="31"/>
      <c r="LXN332" s="31"/>
      <c r="LXO332" s="31"/>
      <c r="LXP332" s="31"/>
      <c r="LXQ332" s="31"/>
      <c r="LXR332" s="31"/>
      <c r="LXS332" s="31"/>
      <c r="LXT332" s="31"/>
      <c r="LXU332" s="31"/>
      <c r="LXV332" s="31"/>
      <c r="LXW332" s="31"/>
      <c r="LXX332" s="31"/>
      <c r="LXY332" s="31"/>
      <c r="LXZ332" s="31"/>
      <c r="LYA332" s="31"/>
      <c r="LYB332" s="31"/>
      <c r="LYC332" s="31"/>
      <c r="LYD332" s="31"/>
      <c r="LYE332" s="31"/>
      <c r="LYF332" s="31"/>
      <c r="LYG332" s="31"/>
      <c r="LYH332" s="31"/>
      <c r="LYI332" s="31"/>
      <c r="LYJ332" s="31"/>
      <c r="LYK332" s="31"/>
      <c r="LYL332" s="31"/>
      <c r="LYM332" s="31"/>
      <c r="LYN332" s="31"/>
      <c r="LYO332" s="31"/>
      <c r="LYP332" s="31"/>
      <c r="LYQ332" s="31"/>
      <c r="LYR332" s="31"/>
      <c r="LYS332" s="31"/>
      <c r="LYT332" s="31"/>
      <c r="LYU332" s="31"/>
      <c r="LYV332" s="31"/>
      <c r="LYW332" s="31"/>
      <c r="LYX332" s="31"/>
      <c r="LYY332" s="31"/>
      <c r="LYZ332" s="31"/>
      <c r="LZA332" s="31"/>
      <c r="LZB332" s="31"/>
      <c r="LZC332" s="31"/>
      <c r="LZD332" s="31"/>
      <c r="LZE332" s="31"/>
      <c r="LZF332" s="31"/>
      <c r="LZG332" s="31"/>
      <c r="LZH332" s="31"/>
      <c r="LZI332" s="31"/>
      <c r="LZJ332" s="31"/>
      <c r="LZK332" s="31"/>
      <c r="LZL332" s="31"/>
      <c r="LZM332" s="31"/>
      <c r="LZN332" s="31"/>
      <c r="LZO332" s="31"/>
      <c r="LZP332" s="31"/>
      <c r="LZQ332" s="31"/>
      <c r="LZR332" s="31"/>
      <c r="LZS332" s="31"/>
      <c r="LZT332" s="31"/>
      <c r="LZU332" s="31"/>
      <c r="LZV332" s="31"/>
      <c r="LZW332" s="31"/>
      <c r="LZX332" s="31"/>
      <c r="LZY332" s="31"/>
      <c r="LZZ332" s="31"/>
      <c r="MAA332" s="31"/>
      <c r="MAB332" s="31"/>
      <c r="MAC332" s="31"/>
      <c r="MAD332" s="31"/>
      <c r="MAE332" s="31"/>
      <c r="MAF332" s="31"/>
      <c r="MAG332" s="31"/>
      <c r="MAH332" s="31"/>
      <c r="MAI332" s="31"/>
      <c r="MAJ332" s="31"/>
      <c r="MAK332" s="31"/>
      <c r="MAL332" s="31"/>
      <c r="MAM332" s="31"/>
      <c r="MAN332" s="31"/>
      <c r="MAO332" s="31"/>
      <c r="MAP332" s="31"/>
      <c r="MAQ332" s="31"/>
      <c r="MAR332" s="31"/>
      <c r="MAS332" s="31"/>
      <c r="MAT332" s="31"/>
      <c r="MAU332" s="31"/>
      <c r="MAV332" s="31"/>
      <c r="MAW332" s="31"/>
      <c r="MAX332" s="31"/>
      <c r="MAY332" s="31"/>
      <c r="MAZ332" s="31"/>
      <c r="MBA332" s="31"/>
      <c r="MBB332" s="31"/>
      <c r="MBC332" s="31"/>
      <c r="MBD332" s="31"/>
      <c r="MBE332" s="31"/>
      <c r="MBF332" s="31"/>
      <c r="MBG332" s="31"/>
      <c r="MBH332" s="31"/>
      <c r="MBI332" s="31"/>
      <c r="MBJ332" s="31"/>
      <c r="MBK332" s="31"/>
      <c r="MBL332" s="31"/>
      <c r="MBM332" s="31"/>
      <c r="MBN332" s="31"/>
      <c r="MBO332" s="31"/>
      <c r="MBP332" s="31"/>
      <c r="MBQ332" s="31"/>
      <c r="MBR332" s="31"/>
      <c r="MBS332" s="31"/>
      <c r="MBT332" s="31"/>
      <c r="MBU332" s="31"/>
      <c r="MBV332" s="31"/>
      <c r="MBW332" s="31"/>
      <c r="MBX332" s="31"/>
      <c r="MBY332" s="31"/>
      <c r="MBZ332" s="31"/>
      <c r="MCA332" s="31"/>
      <c r="MCB332" s="31"/>
      <c r="MCC332" s="31"/>
      <c r="MCD332" s="31"/>
      <c r="MCE332" s="31"/>
      <c r="MCF332" s="31"/>
      <c r="MCG332" s="31"/>
      <c r="MCH332" s="31"/>
      <c r="MCI332" s="31"/>
      <c r="MCJ332" s="31"/>
      <c r="MCK332" s="31"/>
      <c r="MCL332" s="31"/>
      <c r="MCM332" s="31"/>
      <c r="MCN332" s="31"/>
      <c r="MCO332" s="31"/>
      <c r="MCP332" s="31"/>
      <c r="MCQ332" s="31"/>
      <c r="MCR332" s="31"/>
      <c r="MCS332" s="31"/>
      <c r="MCT332" s="31"/>
      <c r="MCU332" s="31"/>
      <c r="MCV332" s="31"/>
      <c r="MCW332" s="31"/>
      <c r="MCX332" s="31"/>
      <c r="MCY332" s="31"/>
      <c r="MCZ332" s="31"/>
      <c r="MDA332" s="31"/>
      <c r="MDB332" s="31"/>
      <c r="MDC332" s="31"/>
      <c r="MDD332" s="31"/>
      <c r="MDE332" s="31"/>
      <c r="MDF332" s="31"/>
      <c r="MDG332" s="31"/>
      <c r="MDH332" s="31"/>
      <c r="MDI332" s="31"/>
      <c r="MDJ332" s="31"/>
      <c r="MDK332" s="31"/>
      <c r="MDL332" s="31"/>
      <c r="MDM332" s="31"/>
      <c r="MDN332" s="31"/>
      <c r="MDO332" s="31"/>
      <c r="MDP332" s="31"/>
      <c r="MDQ332" s="31"/>
      <c r="MDR332" s="31"/>
      <c r="MDS332" s="31"/>
      <c r="MDT332" s="31"/>
      <c r="MDU332" s="31"/>
      <c r="MDV332" s="31"/>
      <c r="MDW332" s="31"/>
      <c r="MDX332" s="31"/>
      <c r="MDY332" s="31"/>
      <c r="MDZ332" s="31"/>
      <c r="MEA332" s="31"/>
      <c r="MEB332" s="31"/>
      <c r="MEC332" s="31"/>
      <c r="MED332" s="31"/>
      <c r="MEE332" s="31"/>
      <c r="MEF332" s="31"/>
      <c r="MEG332" s="31"/>
      <c r="MEH332" s="31"/>
      <c r="MEI332" s="31"/>
      <c r="MEJ332" s="31"/>
      <c r="MEK332" s="31"/>
      <c r="MEL332" s="31"/>
      <c r="MEM332" s="31"/>
      <c r="MEN332" s="31"/>
      <c r="MEO332" s="31"/>
      <c r="MEP332" s="31"/>
      <c r="MEQ332" s="31"/>
      <c r="MER332" s="31"/>
      <c r="MES332" s="31"/>
      <c r="MET332" s="31"/>
      <c r="MEU332" s="31"/>
      <c r="MEV332" s="31"/>
      <c r="MEW332" s="31"/>
      <c r="MEX332" s="31"/>
      <c r="MEY332" s="31"/>
      <c r="MEZ332" s="31"/>
      <c r="MFA332" s="31"/>
      <c r="MFB332" s="31"/>
      <c r="MFC332" s="31"/>
      <c r="MFD332" s="31"/>
      <c r="MFE332" s="31"/>
      <c r="MFF332" s="31"/>
      <c r="MFG332" s="31"/>
      <c r="MFH332" s="31"/>
      <c r="MFI332" s="31"/>
      <c r="MFJ332" s="31"/>
      <c r="MFK332" s="31"/>
      <c r="MFL332" s="31"/>
      <c r="MFM332" s="31"/>
      <c r="MFN332" s="31"/>
      <c r="MFO332" s="31"/>
      <c r="MFP332" s="31"/>
      <c r="MFQ332" s="31"/>
      <c r="MFR332" s="31"/>
      <c r="MFS332" s="31"/>
      <c r="MFT332" s="31"/>
      <c r="MFU332" s="31"/>
      <c r="MFV332" s="31"/>
      <c r="MFW332" s="31"/>
      <c r="MFX332" s="31"/>
      <c r="MFY332" s="31"/>
      <c r="MFZ332" s="31"/>
      <c r="MGA332" s="31"/>
      <c r="MGB332" s="31"/>
      <c r="MGC332" s="31"/>
      <c r="MGD332" s="31"/>
      <c r="MGE332" s="31"/>
      <c r="MGF332" s="31"/>
      <c r="MGG332" s="31"/>
      <c r="MGH332" s="31"/>
      <c r="MGI332" s="31"/>
      <c r="MGJ332" s="31"/>
      <c r="MGK332" s="31"/>
      <c r="MGL332" s="31"/>
      <c r="MGM332" s="31"/>
      <c r="MGN332" s="31"/>
      <c r="MGO332" s="31"/>
      <c r="MGP332" s="31"/>
      <c r="MGQ332" s="31"/>
      <c r="MGR332" s="31"/>
      <c r="MGS332" s="31"/>
      <c r="MGT332" s="31"/>
      <c r="MGU332" s="31"/>
      <c r="MGV332" s="31"/>
      <c r="MGW332" s="31"/>
      <c r="MGX332" s="31"/>
      <c r="MGY332" s="31"/>
      <c r="MGZ332" s="31"/>
      <c r="MHA332" s="31"/>
      <c r="MHB332" s="31"/>
      <c r="MHC332" s="31"/>
      <c r="MHD332" s="31"/>
      <c r="MHE332" s="31"/>
      <c r="MHF332" s="31"/>
      <c r="MHG332" s="31"/>
      <c r="MHH332" s="31"/>
      <c r="MHI332" s="31"/>
      <c r="MHJ332" s="31"/>
      <c r="MHK332" s="31"/>
      <c r="MHL332" s="31"/>
      <c r="MHM332" s="31"/>
      <c r="MHN332" s="31"/>
      <c r="MHO332" s="31"/>
      <c r="MHP332" s="31"/>
      <c r="MHQ332" s="31"/>
      <c r="MHR332" s="31"/>
      <c r="MHS332" s="31"/>
      <c r="MHT332" s="31"/>
      <c r="MHU332" s="31"/>
      <c r="MHV332" s="31"/>
      <c r="MHW332" s="31"/>
      <c r="MHX332" s="31"/>
      <c r="MHY332" s="31"/>
      <c r="MHZ332" s="31"/>
      <c r="MIA332" s="31"/>
      <c r="MIB332" s="31"/>
      <c r="MIC332" s="31"/>
      <c r="MID332" s="31"/>
      <c r="MIE332" s="31"/>
      <c r="MIF332" s="31"/>
      <c r="MIG332" s="31"/>
      <c r="MIH332" s="31"/>
      <c r="MII332" s="31"/>
      <c r="MIJ332" s="31"/>
      <c r="MIK332" s="31"/>
      <c r="MIL332" s="31"/>
      <c r="MIM332" s="31"/>
      <c r="MIN332" s="31"/>
      <c r="MIO332" s="31"/>
      <c r="MIP332" s="31"/>
      <c r="MIQ332" s="31"/>
      <c r="MIR332" s="31"/>
      <c r="MIS332" s="31"/>
      <c r="MIT332" s="31"/>
      <c r="MIU332" s="31"/>
      <c r="MIV332" s="31"/>
      <c r="MIW332" s="31"/>
      <c r="MIX332" s="31"/>
      <c r="MIY332" s="31"/>
      <c r="MIZ332" s="31"/>
      <c r="MJA332" s="31"/>
      <c r="MJB332" s="31"/>
      <c r="MJC332" s="31"/>
      <c r="MJD332" s="31"/>
      <c r="MJE332" s="31"/>
      <c r="MJF332" s="31"/>
      <c r="MJG332" s="31"/>
      <c r="MJH332" s="31"/>
      <c r="MJI332" s="31"/>
      <c r="MJJ332" s="31"/>
      <c r="MJK332" s="31"/>
      <c r="MJL332" s="31"/>
      <c r="MJM332" s="31"/>
      <c r="MJN332" s="31"/>
      <c r="MJO332" s="31"/>
      <c r="MJP332" s="31"/>
      <c r="MJQ332" s="31"/>
      <c r="MJR332" s="31"/>
      <c r="MJS332" s="31"/>
      <c r="MJT332" s="31"/>
      <c r="MJU332" s="31"/>
      <c r="MJV332" s="31"/>
      <c r="MJW332" s="31"/>
      <c r="MJX332" s="31"/>
      <c r="MJY332" s="31"/>
      <c r="MJZ332" s="31"/>
      <c r="MKA332" s="31"/>
      <c r="MKB332" s="31"/>
      <c r="MKC332" s="31"/>
      <c r="MKD332" s="31"/>
      <c r="MKE332" s="31"/>
      <c r="MKF332" s="31"/>
      <c r="MKG332" s="31"/>
      <c r="MKH332" s="31"/>
      <c r="MKI332" s="31"/>
      <c r="MKJ332" s="31"/>
      <c r="MKK332" s="31"/>
      <c r="MKL332" s="31"/>
      <c r="MKM332" s="31"/>
      <c r="MKN332" s="31"/>
      <c r="MKO332" s="31"/>
      <c r="MKP332" s="31"/>
      <c r="MKQ332" s="31"/>
      <c r="MKR332" s="31"/>
      <c r="MKS332" s="31"/>
      <c r="MKT332" s="31"/>
      <c r="MKU332" s="31"/>
      <c r="MKV332" s="31"/>
      <c r="MKW332" s="31"/>
      <c r="MKX332" s="31"/>
      <c r="MKY332" s="31"/>
      <c r="MKZ332" s="31"/>
      <c r="MLA332" s="31"/>
      <c r="MLB332" s="31"/>
      <c r="MLC332" s="31"/>
      <c r="MLD332" s="31"/>
      <c r="MLE332" s="31"/>
      <c r="MLF332" s="31"/>
      <c r="MLG332" s="31"/>
      <c r="MLH332" s="31"/>
      <c r="MLI332" s="31"/>
      <c r="MLJ332" s="31"/>
      <c r="MLK332" s="31"/>
      <c r="MLL332" s="31"/>
      <c r="MLM332" s="31"/>
      <c r="MLN332" s="31"/>
      <c r="MLO332" s="31"/>
      <c r="MLP332" s="31"/>
      <c r="MLQ332" s="31"/>
      <c r="MLR332" s="31"/>
      <c r="MLS332" s="31"/>
      <c r="MLT332" s="31"/>
      <c r="MLU332" s="31"/>
      <c r="MLV332" s="31"/>
      <c r="MLW332" s="31"/>
      <c r="MLX332" s="31"/>
      <c r="MLY332" s="31"/>
      <c r="MLZ332" s="31"/>
      <c r="MMA332" s="31"/>
      <c r="MMB332" s="31"/>
      <c r="MMC332" s="31"/>
      <c r="MMD332" s="31"/>
      <c r="MME332" s="31"/>
      <c r="MMF332" s="31"/>
      <c r="MMG332" s="31"/>
      <c r="MMH332" s="31"/>
      <c r="MMI332" s="31"/>
      <c r="MMJ332" s="31"/>
      <c r="MMK332" s="31"/>
      <c r="MML332" s="31"/>
      <c r="MMM332" s="31"/>
      <c r="MMN332" s="31"/>
      <c r="MMO332" s="31"/>
      <c r="MMP332" s="31"/>
      <c r="MMQ332" s="31"/>
      <c r="MMR332" s="31"/>
      <c r="MMS332" s="31"/>
      <c r="MMT332" s="31"/>
      <c r="MMU332" s="31"/>
      <c r="MMV332" s="31"/>
      <c r="MMW332" s="31"/>
      <c r="MMX332" s="31"/>
      <c r="MMY332" s="31"/>
      <c r="MMZ332" s="31"/>
      <c r="MNA332" s="31"/>
      <c r="MNB332" s="31"/>
      <c r="MNC332" s="31"/>
      <c r="MND332" s="31"/>
      <c r="MNE332" s="31"/>
      <c r="MNF332" s="31"/>
      <c r="MNG332" s="31"/>
      <c r="MNH332" s="31"/>
      <c r="MNI332" s="31"/>
      <c r="MNJ332" s="31"/>
      <c r="MNK332" s="31"/>
      <c r="MNL332" s="31"/>
      <c r="MNM332" s="31"/>
      <c r="MNN332" s="31"/>
      <c r="MNO332" s="31"/>
      <c r="MNP332" s="31"/>
      <c r="MNQ332" s="31"/>
      <c r="MNR332" s="31"/>
      <c r="MNS332" s="31"/>
      <c r="MNT332" s="31"/>
      <c r="MNU332" s="31"/>
      <c r="MNV332" s="31"/>
      <c r="MNW332" s="31"/>
      <c r="MNX332" s="31"/>
      <c r="MNY332" s="31"/>
      <c r="MNZ332" s="31"/>
      <c r="MOA332" s="31"/>
      <c r="MOB332" s="31"/>
      <c r="MOC332" s="31"/>
      <c r="MOD332" s="31"/>
      <c r="MOE332" s="31"/>
      <c r="MOF332" s="31"/>
      <c r="MOG332" s="31"/>
      <c r="MOH332" s="31"/>
      <c r="MOI332" s="31"/>
      <c r="MOJ332" s="31"/>
      <c r="MOK332" s="31"/>
      <c r="MOL332" s="31"/>
      <c r="MOM332" s="31"/>
      <c r="MON332" s="31"/>
      <c r="MOO332" s="31"/>
      <c r="MOP332" s="31"/>
      <c r="MOQ332" s="31"/>
      <c r="MOR332" s="31"/>
      <c r="MOS332" s="31"/>
      <c r="MOT332" s="31"/>
      <c r="MOU332" s="31"/>
      <c r="MOV332" s="31"/>
      <c r="MOW332" s="31"/>
      <c r="MOX332" s="31"/>
      <c r="MOY332" s="31"/>
      <c r="MOZ332" s="31"/>
      <c r="MPA332" s="31"/>
      <c r="MPB332" s="31"/>
      <c r="MPC332" s="31"/>
      <c r="MPD332" s="31"/>
      <c r="MPE332" s="31"/>
      <c r="MPF332" s="31"/>
      <c r="MPG332" s="31"/>
      <c r="MPH332" s="31"/>
      <c r="MPI332" s="31"/>
      <c r="MPJ332" s="31"/>
      <c r="MPK332" s="31"/>
      <c r="MPL332" s="31"/>
      <c r="MPM332" s="31"/>
      <c r="MPN332" s="31"/>
      <c r="MPO332" s="31"/>
      <c r="MPP332" s="31"/>
      <c r="MPQ332" s="31"/>
      <c r="MPR332" s="31"/>
      <c r="MPS332" s="31"/>
      <c r="MPT332" s="31"/>
      <c r="MPU332" s="31"/>
      <c r="MPV332" s="31"/>
      <c r="MPW332" s="31"/>
      <c r="MPX332" s="31"/>
      <c r="MPY332" s="31"/>
      <c r="MPZ332" s="31"/>
      <c r="MQA332" s="31"/>
      <c r="MQB332" s="31"/>
      <c r="MQC332" s="31"/>
      <c r="MQD332" s="31"/>
      <c r="MQE332" s="31"/>
      <c r="MQF332" s="31"/>
      <c r="MQG332" s="31"/>
      <c r="MQH332" s="31"/>
      <c r="MQI332" s="31"/>
      <c r="MQJ332" s="31"/>
      <c r="MQK332" s="31"/>
      <c r="MQL332" s="31"/>
      <c r="MQM332" s="31"/>
      <c r="MQN332" s="31"/>
      <c r="MQO332" s="31"/>
      <c r="MQP332" s="31"/>
      <c r="MQQ332" s="31"/>
      <c r="MQR332" s="31"/>
      <c r="MQS332" s="31"/>
      <c r="MQT332" s="31"/>
      <c r="MQU332" s="31"/>
      <c r="MQV332" s="31"/>
      <c r="MQW332" s="31"/>
      <c r="MQX332" s="31"/>
      <c r="MQY332" s="31"/>
      <c r="MQZ332" s="31"/>
      <c r="MRA332" s="31"/>
      <c r="MRB332" s="31"/>
      <c r="MRC332" s="31"/>
      <c r="MRD332" s="31"/>
      <c r="MRE332" s="31"/>
      <c r="MRF332" s="31"/>
      <c r="MRG332" s="31"/>
      <c r="MRH332" s="31"/>
      <c r="MRI332" s="31"/>
      <c r="MRJ332" s="31"/>
      <c r="MRK332" s="31"/>
      <c r="MRL332" s="31"/>
      <c r="MRM332" s="31"/>
      <c r="MRN332" s="31"/>
      <c r="MRO332" s="31"/>
      <c r="MRP332" s="31"/>
      <c r="MRQ332" s="31"/>
      <c r="MRR332" s="31"/>
      <c r="MRS332" s="31"/>
      <c r="MRT332" s="31"/>
      <c r="MRU332" s="31"/>
      <c r="MRV332" s="31"/>
      <c r="MRW332" s="31"/>
      <c r="MRX332" s="31"/>
      <c r="MRY332" s="31"/>
      <c r="MRZ332" s="31"/>
      <c r="MSA332" s="31"/>
      <c r="MSB332" s="31"/>
      <c r="MSC332" s="31"/>
      <c r="MSD332" s="31"/>
      <c r="MSE332" s="31"/>
      <c r="MSF332" s="31"/>
      <c r="MSG332" s="31"/>
      <c r="MSH332" s="31"/>
      <c r="MSI332" s="31"/>
      <c r="MSJ332" s="31"/>
      <c r="MSK332" s="31"/>
      <c r="MSL332" s="31"/>
      <c r="MSM332" s="31"/>
      <c r="MSN332" s="31"/>
      <c r="MSO332" s="31"/>
      <c r="MSP332" s="31"/>
      <c r="MSQ332" s="31"/>
      <c r="MSR332" s="31"/>
      <c r="MSS332" s="31"/>
      <c r="MST332" s="31"/>
      <c r="MSU332" s="31"/>
      <c r="MSV332" s="31"/>
      <c r="MSW332" s="31"/>
      <c r="MSX332" s="31"/>
      <c r="MSY332" s="31"/>
      <c r="MSZ332" s="31"/>
      <c r="MTA332" s="31"/>
      <c r="MTB332" s="31"/>
      <c r="MTC332" s="31"/>
      <c r="MTD332" s="31"/>
      <c r="MTE332" s="31"/>
      <c r="MTF332" s="31"/>
      <c r="MTG332" s="31"/>
      <c r="MTH332" s="31"/>
      <c r="MTI332" s="31"/>
      <c r="MTJ332" s="31"/>
      <c r="MTK332" s="31"/>
      <c r="MTL332" s="31"/>
      <c r="MTM332" s="31"/>
      <c r="MTN332" s="31"/>
      <c r="MTO332" s="31"/>
      <c r="MTP332" s="31"/>
      <c r="MTQ332" s="31"/>
      <c r="MTR332" s="31"/>
      <c r="MTS332" s="31"/>
      <c r="MTT332" s="31"/>
      <c r="MTU332" s="31"/>
      <c r="MTV332" s="31"/>
      <c r="MTW332" s="31"/>
      <c r="MTX332" s="31"/>
      <c r="MTY332" s="31"/>
      <c r="MTZ332" s="31"/>
      <c r="MUA332" s="31"/>
      <c r="MUB332" s="31"/>
      <c r="MUC332" s="31"/>
      <c r="MUD332" s="31"/>
      <c r="MUE332" s="31"/>
      <c r="MUF332" s="31"/>
      <c r="MUG332" s="31"/>
      <c r="MUH332" s="31"/>
      <c r="MUI332" s="31"/>
      <c r="MUJ332" s="31"/>
      <c r="MUK332" s="31"/>
      <c r="MUL332" s="31"/>
      <c r="MUM332" s="31"/>
      <c r="MUN332" s="31"/>
      <c r="MUO332" s="31"/>
      <c r="MUP332" s="31"/>
      <c r="MUQ332" s="31"/>
      <c r="MUR332" s="31"/>
      <c r="MUS332" s="31"/>
      <c r="MUT332" s="31"/>
      <c r="MUU332" s="31"/>
      <c r="MUV332" s="31"/>
      <c r="MUW332" s="31"/>
      <c r="MUX332" s="31"/>
      <c r="MUY332" s="31"/>
      <c r="MUZ332" s="31"/>
      <c r="MVA332" s="31"/>
      <c r="MVB332" s="31"/>
      <c r="MVC332" s="31"/>
      <c r="MVD332" s="31"/>
      <c r="MVE332" s="31"/>
      <c r="MVF332" s="31"/>
      <c r="MVG332" s="31"/>
      <c r="MVH332" s="31"/>
      <c r="MVI332" s="31"/>
      <c r="MVJ332" s="31"/>
      <c r="MVK332" s="31"/>
      <c r="MVL332" s="31"/>
      <c r="MVM332" s="31"/>
      <c r="MVN332" s="31"/>
      <c r="MVO332" s="31"/>
      <c r="MVP332" s="31"/>
      <c r="MVQ332" s="31"/>
      <c r="MVR332" s="31"/>
      <c r="MVS332" s="31"/>
      <c r="MVT332" s="31"/>
      <c r="MVU332" s="31"/>
      <c r="MVV332" s="31"/>
      <c r="MVW332" s="31"/>
      <c r="MVX332" s="31"/>
      <c r="MVY332" s="31"/>
      <c r="MVZ332" s="31"/>
      <c r="MWA332" s="31"/>
      <c r="MWB332" s="31"/>
      <c r="MWC332" s="31"/>
      <c r="MWD332" s="31"/>
      <c r="MWE332" s="31"/>
      <c r="MWF332" s="31"/>
      <c r="MWG332" s="31"/>
      <c r="MWH332" s="31"/>
      <c r="MWI332" s="31"/>
      <c r="MWJ332" s="31"/>
      <c r="MWK332" s="31"/>
      <c r="MWL332" s="31"/>
      <c r="MWM332" s="31"/>
      <c r="MWN332" s="31"/>
      <c r="MWO332" s="31"/>
      <c r="MWP332" s="31"/>
      <c r="MWQ332" s="31"/>
      <c r="MWR332" s="31"/>
      <c r="MWS332" s="31"/>
      <c r="MWT332" s="31"/>
      <c r="MWU332" s="31"/>
      <c r="MWV332" s="31"/>
      <c r="MWW332" s="31"/>
      <c r="MWX332" s="31"/>
      <c r="MWY332" s="31"/>
      <c r="MWZ332" s="31"/>
      <c r="MXA332" s="31"/>
      <c r="MXB332" s="31"/>
      <c r="MXC332" s="31"/>
      <c r="MXD332" s="31"/>
      <c r="MXE332" s="31"/>
      <c r="MXF332" s="31"/>
      <c r="MXG332" s="31"/>
      <c r="MXH332" s="31"/>
      <c r="MXI332" s="31"/>
      <c r="MXJ332" s="31"/>
      <c r="MXK332" s="31"/>
      <c r="MXL332" s="31"/>
      <c r="MXM332" s="31"/>
      <c r="MXN332" s="31"/>
      <c r="MXO332" s="31"/>
      <c r="MXP332" s="31"/>
      <c r="MXQ332" s="31"/>
      <c r="MXR332" s="31"/>
      <c r="MXS332" s="31"/>
      <c r="MXT332" s="31"/>
      <c r="MXU332" s="31"/>
      <c r="MXV332" s="31"/>
      <c r="MXW332" s="31"/>
      <c r="MXX332" s="31"/>
      <c r="MXY332" s="31"/>
      <c r="MXZ332" s="31"/>
      <c r="MYA332" s="31"/>
      <c r="MYB332" s="31"/>
      <c r="MYC332" s="31"/>
      <c r="MYD332" s="31"/>
      <c r="MYE332" s="31"/>
      <c r="MYF332" s="31"/>
      <c r="MYG332" s="31"/>
      <c r="MYH332" s="31"/>
      <c r="MYI332" s="31"/>
      <c r="MYJ332" s="31"/>
      <c r="MYK332" s="31"/>
      <c r="MYL332" s="31"/>
      <c r="MYM332" s="31"/>
      <c r="MYN332" s="31"/>
      <c r="MYO332" s="31"/>
      <c r="MYP332" s="31"/>
      <c r="MYQ332" s="31"/>
      <c r="MYR332" s="31"/>
      <c r="MYS332" s="31"/>
      <c r="MYT332" s="31"/>
      <c r="MYU332" s="31"/>
      <c r="MYV332" s="31"/>
      <c r="MYW332" s="31"/>
      <c r="MYX332" s="31"/>
      <c r="MYY332" s="31"/>
      <c r="MYZ332" s="31"/>
      <c r="MZA332" s="31"/>
      <c r="MZB332" s="31"/>
      <c r="MZC332" s="31"/>
      <c r="MZD332" s="31"/>
      <c r="MZE332" s="31"/>
      <c r="MZF332" s="31"/>
      <c r="MZG332" s="31"/>
      <c r="MZH332" s="31"/>
      <c r="MZI332" s="31"/>
      <c r="MZJ332" s="31"/>
      <c r="MZK332" s="31"/>
      <c r="MZL332" s="31"/>
      <c r="MZM332" s="31"/>
      <c r="MZN332" s="31"/>
      <c r="MZO332" s="31"/>
      <c r="MZP332" s="31"/>
      <c r="MZQ332" s="31"/>
      <c r="MZR332" s="31"/>
      <c r="MZS332" s="31"/>
      <c r="MZT332" s="31"/>
      <c r="MZU332" s="31"/>
      <c r="MZV332" s="31"/>
      <c r="MZW332" s="31"/>
      <c r="MZX332" s="31"/>
      <c r="MZY332" s="31"/>
      <c r="MZZ332" s="31"/>
      <c r="NAA332" s="31"/>
      <c r="NAB332" s="31"/>
      <c r="NAC332" s="31"/>
      <c r="NAD332" s="31"/>
      <c r="NAE332" s="31"/>
      <c r="NAF332" s="31"/>
      <c r="NAG332" s="31"/>
      <c r="NAH332" s="31"/>
      <c r="NAI332" s="31"/>
      <c r="NAJ332" s="31"/>
      <c r="NAK332" s="31"/>
      <c r="NAL332" s="31"/>
      <c r="NAM332" s="31"/>
      <c r="NAN332" s="31"/>
      <c r="NAO332" s="31"/>
      <c r="NAP332" s="31"/>
      <c r="NAQ332" s="31"/>
      <c r="NAR332" s="31"/>
      <c r="NAS332" s="31"/>
      <c r="NAT332" s="31"/>
      <c r="NAU332" s="31"/>
      <c r="NAV332" s="31"/>
      <c r="NAW332" s="31"/>
      <c r="NAX332" s="31"/>
      <c r="NAY332" s="31"/>
      <c r="NAZ332" s="31"/>
      <c r="NBA332" s="31"/>
      <c r="NBB332" s="31"/>
      <c r="NBC332" s="31"/>
      <c r="NBD332" s="31"/>
      <c r="NBE332" s="31"/>
      <c r="NBF332" s="31"/>
      <c r="NBG332" s="31"/>
      <c r="NBH332" s="31"/>
      <c r="NBI332" s="31"/>
      <c r="NBJ332" s="31"/>
      <c r="NBK332" s="31"/>
      <c r="NBL332" s="31"/>
      <c r="NBM332" s="31"/>
      <c r="NBN332" s="31"/>
      <c r="NBO332" s="31"/>
      <c r="NBP332" s="31"/>
      <c r="NBQ332" s="31"/>
      <c r="NBR332" s="31"/>
      <c r="NBS332" s="31"/>
      <c r="NBT332" s="31"/>
      <c r="NBU332" s="31"/>
      <c r="NBV332" s="31"/>
      <c r="NBW332" s="31"/>
      <c r="NBX332" s="31"/>
      <c r="NBY332" s="31"/>
      <c r="NBZ332" s="31"/>
      <c r="NCA332" s="31"/>
      <c r="NCB332" s="31"/>
      <c r="NCC332" s="31"/>
      <c r="NCD332" s="31"/>
      <c r="NCE332" s="31"/>
      <c r="NCF332" s="31"/>
      <c r="NCG332" s="31"/>
      <c r="NCH332" s="31"/>
      <c r="NCI332" s="31"/>
      <c r="NCJ332" s="31"/>
      <c r="NCK332" s="31"/>
      <c r="NCL332" s="31"/>
      <c r="NCM332" s="31"/>
      <c r="NCN332" s="31"/>
      <c r="NCO332" s="31"/>
      <c r="NCP332" s="31"/>
      <c r="NCQ332" s="31"/>
      <c r="NCR332" s="31"/>
      <c r="NCS332" s="31"/>
      <c r="NCT332" s="31"/>
      <c r="NCU332" s="31"/>
      <c r="NCV332" s="31"/>
      <c r="NCW332" s="31"/>
      <c r="NCX332" s="31"/>
      <c r="NCY332" s="31"/>
      <c r="NCZ332" s="31"/>
      <c r="NDA332" s="31"/>
      <c r="NDB332" s="31"/>
      <c r="NDC332" s="31"/>
      <c r="NDD332" s="31"/>
      <c r="NDE332" s="31"/>
      <c r="NDF332" s="31"/>
      <c r="NDG332" s="31"/>
      <c r="NDH332" s="31"/>
      <c r="NDI332" s="31"/>
      <c r="NDJ332" s="31"/>
      <c r="NDK332" s="31"/>
      <c r="NDL332" s="31"/>
      <c r="NDM332" s="31"/>
      <c r="NDN332" s="31"/>
      <c r="NDO332" s="31"/>
      <c r="NDP332" s="31"/>
      <c r="NDQ332" s="31"/>
      <c r="NDR332" s="31"/>
      <c r="NDS332" s="31"/>
      <c r="NDT332" s="31"/>
      <c r="NDU332" s="31"/>
      <c r="NDV332" s="31"/>
      <c r="NDW332" s="31"/>
      <c r="NDX332" s="31"/>
      <c r="NDY332" s="31"/>
      <c r="NDZ332" s="31"/>
      <c r="NEA332" s="31"/>
      <c r="NEB332" s="31"/>
      <c r="NEC332" s="31"/>
      <c r="NED332" s="31"/>
      <c r="NEE332" s="31"/>
      <c r="NEF332" s="31"/>
      <c r="NEG332" s="31"/>
      <c r="NEH332" s="31"/>
      <c r="NEI332" s="31"/>
      <c r="NEJ332" s="31"/>
      <c r="NEK332" s="31"/>
      <c r="NEL332" s="31"/>
      <c r="NEM332" s="31"/>
      <c r="NEN332" s="31"/>
      <c r="NEO332" s="31"/>
      <c r="NEP332" s="31"/>
      <c r="NEQ332" s="31"/>
      <c r="NER332" s="31"/>
      <c r="NES332" s="31"/>
      <c r="NET332" s="31"/>
      <c r="NEU332" s="31"/>
      <c r="NEV332" s="31"/>
      <c r="NEW332" s="31"/>
      <c r="NEX332" s="31"/>
      <c r="NEY332" s="31"/>
      <c r="NEZ332" s="31"/>
      <c r="NFA332" s="31"/>
      <c r="NFB332" s="31"/>
      <c r="NFC332" s="31"/>
      <c r="NFD332" s="31"/>
      <c r="NFE332" s="31"/>
      <c r="NFF332" s="31"/>
      <c r="NFG332" s="31"/>
      <c r="NFH332" s="31"/>
      <c r="NFI332" s="31"/>
      <c r="NFJ332" s="31"/>
      <c r="NFK332" s="31"/>
      <c r="NFL332" s="31"/>
      <c r="NFM332" s="31"/>
      <c r="NFN332" s="31"/>
      <c r="NFO332" s="31"/>
      <c r="NFP332" s="31"/>
      <c r="NFQ332" s="31"/>
      <c r="NFR332" s="31"/>
      <c r="NFS332" s="31"/>
      <c r="NFT332" s="31"/>
      <c r="NFU332" s="31"/>
      <c r="NFV332" s="31"/>
      <c r="NFW332" s="31"/>
      <c r="NFX332" s="31"/>
      <c r="NFY332" s="31"/>
      <c r="NFZ332" s="31"/>
      <c r="NGA332" s="31"/>
      <c r="NGB332" s="31"/>
      <c r="NGC332" s="31"/>
      <c r="NGD332" s="31"/>
      <c r="NGE332" s="31"/>
      <c r="NGF332" s="31"/>
      <c r="NGG332" s="31"/>
      <c r="NGH332" s="31"/>
      <c r="NGI332" s="31"/>
      <c r="NGJ332" s="31"/>
      <c r="NGK332" s="31"/>
      <c r="NGL332" s="31"/>
      <c r="NGM332" s="31"/>
      <c r="NGN332" s="31"/>
      <c r="NGO332" s="31"/>
      <c r="NGP332" s="31"/>
      <c r="NGQ332" s="31"/>
      <c r="NGR332" s="31"/>
      <c r="NGS332" s="31"/>
      <c r="NGT332" s="31"/>
      <c r="NGU332" s="31"/>
      <c r="NGV332" s="31"/>
      <c r="NGW332" s="31"/>
      <c r="NGX332" s="31"/>
      <c r="NGY332" s="31"/>
      <c r="NGZ332" s="31"/>
      <c r="NHA332" s="31"/>
      <c r="NHB332" s="31"/>
      <c r="NHC332" s="31"/>
      <c r="NHD332" s="31"/>
      <c r="NHE332" s="31"/>
      <c r="NHF332" s="31"/>
      <c r="NHG332" s="31"/>
      <c r="NHH332" s="31"/>
      <c r="NHI332" s="31"/>
      <c r="NHJ332" s="31"/>
      <c r="NHK332" s="31"/>
      <c r="NHL332" s="31"/>
      <c r="NHM332" s="31"/>
      <c r="NHN332" s="31"/>
      <c r="NHO332" s="31"/>
      <c r="NHP332" s="31"/>
      <c r="NHQ332" s="31"/>
      <c r="NHR332" s="31"/>
      <c r="NHS332" s="31"/>
      <c r="NHT332" s="31"/>
      <c r="NHU332" s="31"/>
      <c r="NHV332" s="31"/>
      <c r="NHW332" s="31"/>
      <c r="NHX332" s="31"/>
      <c r="NHY332" s="31"/>
      <c r="NHZ332" s="31"/>
      <c r="NIA332" s="31"/>
      <c r="NIB332" s="31"/>
      <c r="NIC332" s="31"/>
      <c r="NID332" s="31"/>
      <c r="NIE332" s="31"/>
      <c r="NIF332" s="31"/>
      <c r="NIG332" s="31"/>
      <c r="NIH332" s="31"/>
      <c r="NII332" s="31"/>
      <c r="NIJ332" s="31"/>
      <c r="NIK332" s="31"/>
      <c r="NIL332" s="31"/>
      <c r="NIM332" s="31"/>
      <c r="NIN332" s="31"/>
      <c r="NIO332" s="31"/>
      <c r="NIP332" s="31"/>
      <c r="NIQ332" s="31"/>
      <c r="NIR332" s="31"/>
      <c r="NIS332" s="31"/>
      <c r="NIT332" s="31"/>
      <c r="NIU332" s="31"/>
      <c r="NIV332" s="31"/>
      <c r="NIW332" s="31"/>
      <c r="NIX332" s="31"/>
      <c r="NIY332" s="31"/>
      <c r="NIZ332" s="31"/>
      <c r="NJA332" s="31"/>
      <c r="NJB332" s="31"/>
      <c r="NJC332" s="31"/>
      <c r="NJD332" s="31"/>
      <c r="NJE332" s="31"/>
      <c r="NJF332" s="31"/>
      <c r="NJG332" s="31"/>
      <c r="NJH332" s="31"/>
      <c r="NJI332" s="31"/>
      <c r="NJJ332" s="31"/>
      <c r="NJK332" s="31"/>
      <c r="NJL332" s="31"/>
      <c r="NJM332" s="31"/>
      <c r="NJN332" s="31"/>
      <c r="NJO332" s="31"/>
      <c r="NJP332" s="31"/>
      <c r="NJQ332" s="31"/>
      <c r="NJR332" s="31"/>
      <c r="NJS332" s="31"/>
      <c r="NJT332" s="31"/>
      <c r="NJU332" s="31"/>
      <c r="NJV332" s="31"/>
      <c r="NJW332" s="31"/>
      <c r="NJX332" s="31"/>
      <c r="NJY332" s="31"/>
      <c r="NJZ332" s="31"/>
      <c r="NKA332" s="31"/>
      <c r="NKB332" s="31"/>
      <c r="NKC332" s="31"/>
      <c r="NKD332" s="31"/>
      <c r="NKE332" s="31"/>
      <c r="NKF332" s="31"/>
      <c r="NKG332" s="31"/>
      <c r="NKH332" s="31"/>
      <c r="NKI332" s="31"/>
      <c r="NKJ332" s="31"/>
      <c r="NKK332" s="31"/>
      <c r="NKL332" s="31"/>
      <c r="NKM332" s="31"/>
      <c r="NKN332" s="31"/>
      <c r="NKO332" s="31"/>
      <c r="NKP332" s="31"/>
      <c r="NKQ332" s="31"/>
      <c r="NKR332" s="31"/>
      <c r="NKS332" s="31"/>
      <c r="NKT332" s="31"/>
      <c r="NKU332" s="31"/>
      <c r="NKV332" s="31"/>
      <c r="NKW332" s="31"/>
      <c r="NKX332" s="31"/>
      <c r="NKY332" s="31"/>
      <c r="NKZ332" s="31"/>
      <c r="NLA332" s="31"/>
      <c r="NLB332" s="31"/>
      <c r="NLC332" s="31"/>
      <c r="NLD332" s="31"/>
      <c r="NLE332" s="31"/>
      <c r="NLF332" s="31"/>
      <c r="NLG332" s="31"/>
      <c r="NLH332" s="31"/>
      <c r="NLI332" s="31"/>
      <c r="NLJ332" s="31"/>
      <c r="NLK332" s="31"/>
      <c r="NLL332" s="31"/>
      <c r="NLM332" s="31"/>
      <c r="NLN332" s="31"/>
      <c r="NLO332" s="31"/>
      <c r="NLP332" s="31"/>
      <c r="NLQ332" s="31"/>
      <c r="NLR332" s="31"/>
      <c r="NLS332" s="31"/>
      <c r="NLT332" s="31"/>
      <c r="NLU332" s="31"/>
      <c r="NLV332" s="31"/>
      <c r="NLW332" s="31"/>
      <c r="NLX332" s="31"/>
      <c r="NLY332" s="31"/>
      <c r="NLZ332" s="31"/>
      <c r="NMA332" s="31"/>
      <c r="NMB332" s="31"/>
      <c r="NMC332" s="31"/>
      <c r="NMD332" s="31"/>
      <c r="NME332" s="31"/>
      <c r="NMF332" s="31"/>
      <c r="NMG332" s="31"/>
      <c r="NMH332" s="31"/>
      <c r="NMI332" s="31"/>
      <c r="NMJ332" s="31"/>
      <c r="NMK332" s="31"/>
      <c r="NML332" s="31"/>
      <c r="NMM332" s="31"/>
      <c r="NMN332" s="31"/>
      <c r="NMO332" s="31"/>
      <c r="NMP332" s="31"/>
      <c r="NMQ332" s="31"/>
      <c r="NMR332" s="31"/>
      <c r="NMS332" s="31"/>
      <c r="NMT332" s="31"/>
      <c r="NMU332" s="31"/>
      <c r="NMV332" s="31"/>
      <c r="NMW332" s="31"/>
      <c r="NMX332" s="31"/>
      <c r="NMY332" s="31"/>
      <c r="NMZ332" s="31"/>
      <c r="NNA332" s="31"/>
      <c r="NNB332" s="31"/>
      <c r="NNC332" s="31"/>
      <c r="NND332" s="31"/>
      <c r="NNE332" s="31"/>
      <c r="NNF332" s="31"/>
      <c r="NNG332" s="31"/>
      <c r="NNH332" s="31"/>
      <c r="NNI332" s="31"/>
      <c r="NNJ332" s="31"/>
      <c r="NNK332" s="31"/>
      <c r="NNL332" s="31"/>
      <c r="NNM332" s="31"/>
      <c r="NNN332" s="31"/>
      <c r="NNO332" s="31"/>
      <c r="NNP332" s="31"/>
      <c r="NNQ332" s="31"/>
      <c r="NNR332" s="31"/>
      <c r="NNS332" s="31"/>
      <c r="NNT332" s="31"/>
      <c r="NNU332" s="31"/>
      <c r="NNV332" s="31"/>
      <c r="NNW332" s="31"/>
      <c r="NNX332" s="31"/>
      <c r="NNY332" s="31"/>
      <c r="NNZ332" s="31"/>
      <c r="NOA332" s="31"/>
      <c r="NOB332" s="31"/>
      <c r="NOC332" s="31"/>
      <c r="NOD332" s="31"/>
      <c r="NOE332" s="31"/>
      <c r="NOF332" s="31"/>
      <c r="NOG332" s="31"/>
      <c r="NOH332" s="31"/>
      <c r="NOI332" s="31"/>
      <c r="NOJ332" s="31"/>
      <c r="NOK332" s="31"/>
      <c r="NOL332" s="31"/>
      <c r="NOM332" s="31"/>
      <c r="NON332" s="31"/>
      <c r="NOO332" s="31"/>
      <c r="NOP332" s="31"/>
      <c r="NOQ332" s="31"/>
      <c r="NOR332" s="31"/>
      <c r="NOS332" s="31"/>
      <c r="NOT332" s="31"/>
      <c r="NOU332" s="31"/>
      <c r="NOV332" s="31"/>
      <c r="NOW332" s="31"/>
      <c r="NOX332" s="31"/>
      <c r="NOY332" s="31"/>
      <c r="NOZ332" s="31"/>
      <c r="NPA332" s="31"/>
      <c r="NPB332" s="31"/>
      <c r="NPC332" s="31"/>
      <c r="NPD332" s="31"/>
      <c r="NPE332" s="31"/>
      <c r="NPF332" s="31"/>
      <c r="NPG332" s="31"/>
      <c r="NPH332" s="31"/>
      <c r="NPI332" s="31"/>
      <c r="NPJ332" s="31"/>
      <c r="NPK332" s="31"/>
      <c r="NPL332" s="31"/>
      <c r="NPM332" s="31"/>
      <c r="NPN332" s="31"/>
      <c r="NPO332" s="31"/>
      <c r="NPP332" s="31"/>
      <c r="NPQ332" s="31"/>
      <c r="NPR332" s="31"/>
      <c r="NPS332" s="31"/>
      <c r="NPT332" s="31"/>
      <c r="NPU332" s="31"/>
      <c r="NPV332" s="31"/>
      <c r="NPW332" s="31"/>
      <c r="NPX332" s="31"/>
      <c r="NPY332" s="31"/>
      <c r="NPZ332" s="31"/>
      <c r="NQA332" s="31"/>
      <c r="NQB332" s="31"/>
      <c r="NQC332" s="31"/>
      <c r="NQD332" s="31"/>
      <c r="NQE332" s="31"/>
      <c r="NQF332" s="31"/>
      <c r="NQG332" s="31"/>
      <c r="NQH332" s="31"/>
      <c r="NQI332" s="31"/>
      <c r="NQJ332" s="31"/>
      <c r="NQK332" s="31"/>
      <c r="NQL332" s="31"/>
      <c r="NQM332" s="31"/>
      <c r="NQN332" s="31"/>
      <c r="NQO332" s="31"/>
      <c r="NQP332" s="31"/>
      <c r="NQQ332" s="31"/>
      <c r="NQR332" s="31"/>
      <c r="NQS332" s="31"/>
      <c r="NQT332" s="31"/>
      <c r="NQU332" s="31"/>
      <c r="NQV332" s="31"/>
      <c r="NQW332" s="31"/>
      <c r="NQX332" s="31"/>
      <c r="NQY332" s="31"/>
      <c r="NQZ332" s="31"/>
      <c r="NRA332" s="31"/>
      <c r="NRB332" s="31"/>
      <c r="NRC332" s="31"/>
      <c r="NRD332" s="31"/>
      <c r="NRE332" s="31"/>
      <c r="NRF332" s="31"/>
      <c r="NRG332" s="31"/>
      <c r="NRH332" s="31"/>
      <c r="NRI332" s="31"/>
      <c r="NRJ332" s="31"/>
      <c r="NRK332" s="31"/>
      <c r="NRL332" s="31"/>
      <c r="NRM332" s="31"/>
      <c r="NRN332" s="31"/>
      <c r="NRO332" s="31"/>
      <c r="NRP332" s="31"/>
      <c r="NRQ332" s="31"/>
      <c r="NRR332" s="31"/>
      <c r="NRS332" s="31"/>
      <c r="NRT332" s="31"/>
      <c r="NRU332" s="31"/>
      <c r="NRV332" s="31"/>
      <c r="NRW332" s="31"/>
      <c r="NRX332" s="31"/>
      <c r="NRY332" s="31"/>
      <c r="NRZ332" s="31"/>
      <c r="NSA332" s="31"/>
      <c r="NSB332" s="31"/>
      <c r="NSC332" s="31"/>
      <c r="NSD332" s="31"/>
      <c r="NSE332" s="31"/>
      <c r="NSF332" s="31"/>
      <c r="NSG332" s="31"/>
      <c r="NSH332" s="31"/>
      <c r="NSI332" s="31"/>
      <c r="NSJ332" s="31"/>
      <c r="NSK332" s="31"/>
      <c r="NSL332" s="31"/>
      <c r="NSM332" s="31"/>
      <c r="NSN332" s="31"/>
      <c r="NSO332" s="31"/>
      <c r="NSP332" s="31"/>
      <c r="NSQ332" s="31"/>
      <c r="NSR332" s="31"/>
      <c r="NSS332" s="31"/>
      <c r="NST332" s="31"/>
      <c r="NSU332" s="31"/>
      <c r="NSV332" s="31"/>
      <c r="NSW332" s="31"/>
      <c r="NSX332" s="31"/>
      <c r="NSY332" s="31"/>
      <c r="NSZ332" s="31"/>
      <c r="NTA332" s="31"/>
      <c r="NTB332" s="31"/>
      <c r="NTC332" s="31"/>
      <c r="NTD332" s="31"/>
      <c r="NTE332" s="31"/>
      <c r="NTF332" s="31"/>
      <c r="NTG332" s="31"/>
      <c r="NTH332" s="31"/>
      <c r="NTI332" s="31"/>
      <c r="NTJ332" s="31"/>
      <c r="NTK332" s="31"/>
      <c r="NTL332" s="31"/>
      <c r="NTM332" s="31"/>
      <c r="NTN332" s="31"/>
      <c r="NTO332" s="31"/>
      <c r="NTP332" s="31"/>
      <c r="NTQ332" s="31"/>
      <c r="NTR332" s="31"/>
      <c r="NTS332" s="31"/>
      <c r="NTT332" s="31"/>
      <c r="NTU332" s="31"/>
      <c r="NTV332" s="31"/>
      <c r="NTW332" s="31"/>
      <c r="NTX332" s="31"/>
      <c r="NTY332" s="31"/>
      <c r="NTZ332" s="31"/>
      <c r="NUA332" s="31"/>
      <c r="NUB332" s="31"/>
      <c r="NUC332" s="31"/>
      <c r="NUD332" s="31"/>
      <c r="NUE332" s="31"/>
      <c r="NUF332" s="31"/>
      <c r="NUG332" s="31"/>
      <c r="NUH332" s="31"/>
      <c r="NUI332" s="31"/>
      <c r="NUJ332" s="31"/>
      <c r="NUK332" s="31"/>
      <c r="NUL332" s="31"/>
      <c r="NUM332" s="31"/>
      <c r="NUN332" s="31"/>
      <c r="NUO332" s="31"/>
      <c r="NUP332" s="31"/>
      <c r="NUQ332" s="31"/>
      <c r="NUR332" s="31"/>
      <c r="NUS332" s="31"/>
      <c r="NUT332" s="31"/>
      <c r="NUU332" s="31"/>
      <c r="NUV332" s="31"/>
      <c r="NUW332" s="31"/>
      <c r="NUX332" s="31"/>
      <c r="NUY332" s="31"/>
      <c r="NUZ332" s="31"/>
      <c r="NVA332" s="31"/>
      <c r="NVB332" s="31"/>
      <c r="NVC332" s="31"/>
      <c r="NVD332" s="31"/>
      <c r="NVE332" s="31"/>
      <c r="NVF332" s="31"/>
      <c r="NVG332" s="31"/>
      <c r="NVH332" s="31"/>
      <c r="NVI332" s="31"/>
      <c r="NVJ332" s="31"/>
      <c r="NVK332" s="31"/>
      <c r="NVL332" s="31"/>
      <c r="NVM332" s="31"/>
      <c r="NVN332" s="31"/>
      <c r="NVO332" s="31"/>
      <c r="NVP332" s="31"/>
      <c r="NVQ332" s="31"/>
      <c r="NVR332" s="31"/>
      <c r="NVS332" s="31"/>
      <c r="NVT332" s="31"/>
      <c r="NVU332" s="31"/>
      <c r="NVV332" s="31"/>
      <c r="NVW332" s="31"/>
      <c r="NVX332" s="31"/>
      <c r="NVY332" s="31"/>
      <c r="NVZ332" s="31"/>
      <c r="NWA332" s="31"/>
      <c r="NWB332" s="31"/>
      <c r="NWC332" s="31"/>
      <c r="NWD332" s="31"/>
      <c r="NWE332" s="31"/>
      <c r="NWF332" s="31"/>
      <c r="NWG332" s="31"/>
      <c r="NWH332" s="31"/>
      <c r="NWI332" s="31"/>
      <c r="NWJ332" s="31"/>
      <c r="NWK332" s="31"/>
      <c r="NWL332" s="31"/>
      <c r="NWM332" s="31"/>
      <c r="NWN332" s="31"/>
      <c r="NWO332" s="31"/>
      <c r="NWP332" s="31"/>
      <c r="NWQ332" s="31"/>
      <c r="NWR332" s="31"/>
      <c r="NWS332" s="31"/>
      <c r="NWT332" s="31"/>
      <c r="NWU332" s="31"/>
      <c r="NWV332" s="31"/>
      <c r="NWW332" s="31"/>
      <c r="NWX332" s="31"/>
      <c r="NWY332" s="31"/>
      <c r="NWZ332" s="31"/>
      <c r="NXA332" s="31"/>
      <c r="NXB332" s="31"/>
      <c r="NXC332" s="31"/>
      <c r="NXD332" s="31"/>
      <c r="NXE332" s="31"/>
      <c r="NXF332" s="31"/>
      <c r="NXG332" s="31"/>
      <c r="NXH332" s="31"/>
      <c r="NXI332" s="31"/>
      <c r="NXJ332" s="31"/>
      <c r="NXK332" s="31"/>
      <c r="NXL332" s="31"/>
      <c r="NXM332" s="31"/>
      <c r="NXN332" s="31"/>
      <c r="NXO332" s="31"/>
      <c r="NXP332" s="31"/>
      <c r="NXQ332" s="31"/>
      <c r="NXR332" s="31"/>
      <c r="NXS332" s="31"/>
      <c r="NXT332" s="31"/>
      <c r="NXU332" s="31"/>
      <c r="NXV332" s="31"/>
      <c r="NXW332" s="31"/>
      <c r="NXX332" s="31"/>
      <c r="NXY332" s="31"/>
      <c r="NXZ332" s="31"/>
      <c r="NYA332" s="31"/>
      <c r="NYB332" s="31"/>
      <c r="NYC332" s="31"/>
      <c r="NYD332" s="31"/>
      <c r="NYE332" s="31"/>
      <c r="NYF332" s="31"/>
      <c r="NYG332" s="31"/>
      <c r="NYH332" s="31"/>
      <c r="NYI332" s="31"/>
      <c r="NYJ332" s="31"/>
      <c r="NYK332" s="31"/>
      <c r="NYL332" s="31"/>
      <c r="NYM332" s="31"/>
      <c r="NYN332" s="31"/>
      <c r="NYO332" s="31"/>
      <c r="NYP332" s="31"/>
      <c r="NYQ332" s="31"/>
      <c r="NYR332" s="31"/>
      <c r="NYS332" s="31"/>
      <c r="NYT332" s="31"/>
      <c r="NYU332" s="31"/>
      <c r="NYV332" s="31"/>
      <c r="NYW332" s="31"/>
      <c r="NYX332" s="31"/>
      <c r="NYY332" s="31"/>
      <c r="NYZ332" s="31"/>
      <c r="NZA332" s="31"/>
      <c r="NZB332" s="31"/>
      <c r="NZC332" s="31"/>
      <c r="NZD332" s="31"/>
      <c r="NZE332" s="31"/>
      <c r="NZF332" s="31"/>
      <c r="NZG332" s="31"/>
      <c r="NZH332" s="31"/>
      <c r="NZI332" s="31"/>
      <c r="NZJ332" s="31"/>
      <c r="NZK332" s="31"/>
      <c r="NZL332" s="31"/>
      <c r="NZM332" s="31"/>
      <c r="NZN332" s="31"/>
      <c r="NZO332" s="31"/>
      <c r="NZP332" s="31"/>
      <c r="NZQ332" s="31"/>
      <c r="NZR332" s="31"/>
      <c r="NZS332" s="31"/>
      <c r="NZT332" s="31"/>
      <c r="NZU332" s="31"/>
      <c r="NZV332" s="31"/>
      <c r="NZW332" s="31"/>
      <c r="NZX332" s="31"/>
      <c r="NZY332" s="31"/>
      <c r="NZZ332" s="31"/>
      <c r="OAA332" s="31"/>
      <c r="OAB332" s="31"/>
      <c r="OAC332" s="31"/>
      <c r="OAD332" s="31"/>
      <c r="OAE332" s="31"/>
      <c r="OAF332" s="31"/>
      <c r="OAG332" s="31"/>
      <c r="OAH332" s="31"/>
      <c r="OAI332" s="31"/>
      <c r="OAJ332" s="31"/>
      <c r="OAK332" s="31"/>
      <c r="OAL332" s="31"/>
      <c r="OAM332" s="31"/>
      <c r="OAN332" s="31"/>
      <c r="OAO332" s="31"/>
      <c r="OAP332" s="31"/>
      <c r="OAQ332" s="31"/>
      <c r="OAR332" s="31"/>
      <c r="OAS332" s="31"/>
      <c r="OAT332" s="31"/>
      <c r="OAU332" s="31"/>
      <c r="OAV332" s="31"/>
      <c r="OAW332" s="31"/>
      <c r="OAX332" s="31"/>
      <c r="OAY332" s="31"/>
      <c r="OAZ332" s="31"/>
      <c r="OBA332" s="31"/>
      <c r="OBB332" s="31"/>
      <c r="OBC332" s="31"/>
      <c r="OBD332" s="31"/>
      <c r="OBE332" s="31"/>
      <c r="OBF332" s="31"/>
      <c r="OBG332" s="31"/>
      <c r="OBH332" s="31"/>
      <c r="OBI332" s="31"/>
      <c r="OBJ332" s="31"/>
      <c r="OBK332" s="31"/>
      <c r="OBL332" s="31"/>
      <c r="OBM332" s="31"/>
      <c r="OBN332" s="31"/>
      <c r="OBO332" s="31"/>
      <c r="OBP332" s="31"/>
      <c r="OBQ332" s="31"/>
      <c r="OBR332" s="31"/>
      <c r="OBS332" s="31"/>
      <c r="OBT332" s="31"/>
      <c r="OBU332" s="31"/>
      <c r="OBV332" s="31"/>
      <c r="OBW332" s="31"/>
      <c r="OBX332" s="31"/>
      <c r="OBY332" s="31"/>
      <c r="OBZ332" s="31"/>
      <c r="OCA332" s="31"/>
      <c r="OCB332" s="31"/>
      <c r="OCC332" s="31"/>
      <c r="OCD332" s="31"/>
      <c r="OCE332" s="31"/>
      <c r="OCF332" s="31"/>
      <c r="OCG332" s="31"/>
      <c r="OCH332" s="31"/>
      <c r="OCI332" s="31"/>
      <c r="OCJ332" s="31"/>
      <c r="OCK332" s="31"/>
      <c r="OCL332" s="31"/>
      <c r="OCM332" s="31"/>
      <c r="OCN332" s="31"/>
      <c r="OCO332" s="31"/>
      <c r="OCP332" s="31"/>
      <c r="OCQ332" s="31"/>
      <c r="OCR332" s="31"/>
      <c r="OCS332" s="31"/>
      <c r="OCT332" s="31"/>
      <c r="OCU332" s="31"/>
      <c r="OCV332" s="31"/>
      <c r="OCW332" s="31"/>
      <c r="OCX332" s="31"/>
      <c r="OCY332" s="31"/>
      <c r="OCZ332" s="31"/>
      <c r="ODA332" s="31"/>
      <c r="ODB332" s="31"/>
      <c r="ODC332" s="31"/>
      <c r="ODD332" s="31"/>
      <c r="ODE332" s="31"/>
      <c r="ODF332" s="31"/>
      <c r="ODG332" s="31"/>
      <c r="ODH332" s="31"/>
      <c r="ODI332" s="31"/>
      <c r="ODJ332" s="31"/>
      <c r="ODK332" s="31"/>
      <c r="ODL332" s="31"/>
      <c r="ODM332" s="31"/>
      <c r="ODN332" s="31"/>
      <c r="ODO332" s="31"/>
      <c r="ODP332" s="31"/>
      <c r="ODQ332" s="31"/>
      <c r="ODR332" s="31"/>
      <c r="ODS332" s="31"/>
      <c r="ODT332" s="31"/>
      <c r="ODU332" s="31"/>
      <c r="ODV332" s="31"/>
      <c r="ODW332" s="31"/>
      <c r="ODX332" s="31"/>
      <c r="ODY332" s="31"/>
      <c r="ODZ332" s="31"/>
      <c r="OEA332" s="31"/>
      <c r="OEB332" s="31"/>
      <c r="OEC332" s="31"/>
      <c r="OED332" s="31"/>
      <c r="OEE332" s="31"/>
      <c r="OEF332" s="31"/>
      <c r="OEG332" s="31"/>
      <c r="OEH332" s="31"/>
      <c r="OEI332" s="31"/>
      <c r="OEJ332" s="31"/>
      <c r="OEK332" s="31"/>
      <c r="OEL332" s="31"/>
      <c r="OEM332" s="31"/>
      <c r="OEN332" s="31"/>
      <c r="OEO332" s="31"/>
      <c r="OEP332" s="31"/>
      <c r="OEQ332" s="31"/>
      <c r="OER332" s="31"/>
      <c r="OES332" s="31"/>
      <c r="OET332" s="31"/>
      <c r="OEU332" s="31"/>
      <c r="OEV332" s="31"/>
      <c r="OEW332" s="31"/>
      <c r="OEX332" s="31"/>
      <c r="OEY332" s="31"/>
      <c r="OEZ332" s="31"/>
      <c r="OFA332" s="31"/>
      <c r="OFB332" s="31"/>
      <c r="OFC332" s="31"/>
      <c r="OFD332" s="31"/>
      <c r="OFE332" s="31"/>
      <c r="OFF332" s="31"/>
      <c r="OFG332" s="31"/>
      <c r="OFH332" s="31"/>
      <c r="OFI332" s="31"/>
      <c r="OFJ332" s="31"/>
      <c r="OFK332" s="31"/>
      <c r="OFL332" s="31"/>
      <c r="OFM332" s="31"/>
      <c r="OFN332" s="31"/>
      <c r="OFO332" s="31"/>
      <c r="OFP332" s="31"/>
      <c r="OFQ332" s="31"/>
      <c r="OFR332" s="31"/>
      <c r="OFS332" s="31"/>
      <c r="OFT332" s="31"/>
      <c r="OFU332" s="31"/>
      <c r="OFV332" s="31"/>
      <c r="OFW332" s="31"/>
      <c r="OFX332" s="31"/>
      <c r="OFY332" s="31"/>
      <c r="OFZ332" s="31"/>
      <c r="OGA332" s="31"/>
      <c r="OGB332" s="31"/>
      <c r="OGC332" s="31"/>
      <c r="OGD332" s="31"/>
      <c r="OGE332" s="31"/>
      <c r="OGF332" s="31"/>
      <c r="OGG332" s="31"/>
      <c r="OGH332" s="31"/>
      <c r="OGI332" s="31"/>
      <c r="OGJ332" s="31"/>
      <c r="OGK332" s="31"/>
      <c r="OGL332" s="31"/>
      <c r="OGM332" s="31"/>
      <c r="OGN332" s="31"/>
      <c r="OGO332" s="31"/>
      <c r="OGP332" s="31"/>
      <c r="OGQ332" s="31"/>
      <c r="OGR332" s="31"/>
      <c r="OGS332" s="31"/>
      <c r="OGT332" s="31"/>
      <c r="OGU332" s="31"/>
      <c r="OGV332" s="31"/>
      <c r="OGW332" s="31"/>
      <c r="OGX332" s="31"/>
      <c r="OGY332" s="31"/>
      <c r="OGZ332" s="31"/>
      <c r="OHA332" s="31"/>
      <c r="OHB332" s="31"/>
      <c r="OHC332" s="31"/>
      <c r="OHD332" s="31"/>
      <c r="OHE332" s="31"/>
      <c r="OHF332" s="31"/>
      <c r="OHG332" s="31"/>
      <c r="OHH332" s="31"/>
      <c r="OHI332" s="31"/>
      <c r="OHJ332" s="31"/>
      <c r="OHK332" s="31"/>
      <c r="OHL332" s="31"/>
      <c r="OHM332" s="31"/>
      <c r="OHN332" s="31"/>
      <c r="OHO332" s="31"/>
      <c r="OHP332" s="31"/>
      <c r="OHQ332" s="31"/>
      <c r="OHR332" s="31"/>
      <c r="OHS332" s="31"/>
      <c r="OHT332" s="31"/>
      <c r="OHU332" s="31"/>
      <c r="OHV332" s="31"/>
      <c r="OHW332" s="31"/>
      <c r="OHX332" s="31"/>
      <c r="OHY332" s="31"/>
      <c r="OHZ332" s="31"/>
      <c r="OIA332" s="31"/>
      <c r="OIB332" s="31"/>
      <c r="OIC332" s="31"/>
      <c r="OID332" s="31"/>
      <c r="OIE332" s="31"/>
      <c r="OIF332" s="31"/>
      <c r="OIG332" s="31"/>
      <c r="OIH332" s="31"/>
      <c r="OII332" s="31"/>
      <c r="OIJ332" s="31"/>
      <c r="OIK332" s="31"/>
      <c r="OIL332" s="31"/>
      <c r="OIM332" s="31"/>
      <c r="OIN332" s="31"/>
      <c r="OIO332" s="31"/>
      <c r="OIP332" s="31"/>
      <c r="OIQ332" s="31"/>
      <c r="OIR332" s="31"/>
      <c r="OIS332" s="31"/>
      <c r="OIT332" s="31"/>
      <c r="OIU332" s="31"/>
      <c r="OIV332" s="31"/>
      <c r="OIW332" s="31"/>
      <c r="OIX332" s="31"/>
      <c r="OIY332" s="31"/>
      <c r="OIZ332" s="31"/>
      <c r="OJA332" s="31"/>
      <c r="OJB332" s="31"/>
      <c r="OJC332" s="31"/>
      <c r="OJD332" s="31"/>
      <c r="OJE332" s="31"/>
      <c r="OJF332" s="31"/>
      <c r="OJG332" s="31"/>
      <c r="OJH332" s="31"/>
      <c r="OJI332" s="31"/>
      <c r="OJJ332" s="31"/>
      <c r="OJK332" s="31"/>
      <c r="OJL332" s="31"/>
      <c r="OJM332" s="31"/>
      <c r="OJN332" s="31"/>
      <c r="OJO332" s="31"/>
      <c r="OJP332" s="31"/>
      <c r="OJQ332" s="31"/>
      <c r="OJR332" s="31"/>
      <c r="OJS332" s="31"/>
      <c r="OJT332" s="31"/>
      <c r="OJU332" s="31"/>
      <c r="OJV332" s="31"/>
      <c r="OJW332" s="31"/>
      <c r="OJX332" s="31"/>
      <c r="OJY332" s="31"/>
      <c r="OJZ332" s="31"/>
      <c r="OKA332" s="31"/>
      <c r="OKB332" s="31"/>
      <c r="OKC332" s="31"/>
      <c r="OKD332" s="31"/>
      <c r="OKE332" s="31"/>
      <c r="OKF332" s="31"/>
      <c r="OKG332" s="31"/>
      <c r="OKH332" s="31"/>
      <c r="OKI332" s="31"/>
      <c r="OKJ332" s="31"/>
      <c r="OKK332" s="31"/>
      <c r="OKL332" s="31"/>
      <c r="OKM332" s="31"/>
      <c r="OKN332" s="31"/>
      <c r="OKO332" s="31"/>
      <c r="OKP332" s="31"/>
      <c r="OKQ332" s="31"/>
      <c r="OKR332" s="31"/>
      <c r="OKS332" s="31"/>
      <c r="OKT332" s="31"/>
      <c r="OKU332" s="31"/>
      <c r="OKV332" s="31"/>
      <c r="OKW332" s="31"/>
      <c r="OKX332" s="31"/>
      <c r="OKY332" s="31"/>
      <c r="OKZ332" s="31"/>
      <c r="OLA332" s="31"/>
      <c r="OLB332" s="31"/>
      <c r="OLC332" s="31"/>
      <c r="OLD332" s="31"/>
      <c r="OLE332" s="31"/>
      <c r="OLF332" s="31"/>
      <c r="OLG332" s="31"/>
      <c r="OLH332" s="31"/>
      <c r="OLI332" s="31"/>
      <c r="OLJ332" s="31"/>
      <c r="OLK332" s="31"/>
      <c r="OLL332" s="31"/>
      <c r="OLM332" s="31"/>
      <c r="OLN332" s="31"/>
      <c r="OLO332" s="31"/>
      <c r="OLP332" s="31"/>
      <c r="OLQ332" s="31"/>
      <c r="OLR332" s="31"/>
      <c r="OLS332" s="31"/>
      <c r="OLT332" s="31"/>
      <c r="OLU332" s="31"/>
      <c r="OLV332" s="31"/>
      <c r="OLW332" s="31"/>
      <c r="OLX332" s="31"/>
      <c r="OLY332" s="31"/>
      <c r="OLZ332" s="31"/>
      <c r="OMA332" s="31"/>
      <c r="OMB332" s="31"/>
      <c r="OMC332" s="31"/>
      <c r="OMD332" s="31"/>
      <c r="OME332" s="31"/>
      <c r="OMF332" s="31"/>
      <c r="OMG332" s="31"/>
      <c r="OMH332" s="31"/>
      <c r="OMI332" s="31"/>
      <c r="OMJ332" s="31"/>
      <c r="OMK332" s="31"/>
      <c r="OML332" s="31"/>
      <c r="OMM332" s="31"/>
      <c r="OMN332" s="31"/>
      <c r="OMO332" s="31"/>
      <c r="OMP332" s="31"/>
      <c r="OMQ332" s="31"/>
      <c r="OMR332" s="31"/>
      <c r="OMS332" s="31"/>
      <c r="OMT332" s="31"/>
      <c r="OMU332" s="31"/>
      <c r="OMV332" s="31"/>
      <c r="OMW332" s="31"/>
      <c r="OMX332" s="31"/>
      <c r="OMY332" s="31"/>
      <c r="OMZ332" s="31"/>
      <c r="ONA332" s="31"/>
      <c r="ONB332" s="31"/>
      <c r="ONC332" s="31"/>
      <c r="OND332" s="31"/>
      <c r="ONE332" s="31"/>
      <c r="ONF332" s="31"/>
      <c r="ONG332" s="31"/>
      <c r="ONH332" s="31"/>
      <c r="ONI332" s="31"/>
      <c r="ONJ332" s="31"/>
      <c r="ONK332" s="31"/>
      <c r="ONL332" s="31"/>
      <c r="ONM332" s="31"/>
      <c r="ONN332" s="31"/>
      <c r="ONO332" s="31"/>
      <c r="ONP332" s="31"/>
      <c r="ONQ332" s="31"/>
      <c r="ONR332" s="31"/>
      <c r="ONS332" s="31"/>
      <c r="ONT332" s="31"/>
      <c r="ONU332" s="31"/>
      <c r="ONV332" s="31"/>
      <c r="ONW332" s="31"/>
      <c r="ONX332" s="31"/>
      <c r="ONY332" s="31"/>
      <c r="ONZ332" s="31"/>
      <c r="OOA332" s="31"/>
      <c r="OOB332" s="31"/>
      <c r="OOC332" s="31"/>
      <c r="OOD332" s="31"/>
      <c r="OOE332" s="31"/>
      <c r="OOF332" s="31"/>
      <c r="OOG332" s="31"/>
      <c r="OOH332" s="31"/>
      <c r="OOI332" s="31"/>
      <c r="OOJ332" s="31"/>
      <c r="OOK332" s="31"/>
      <c r="OOL332" s="31"/>
      <c r="OOM332" s="31"/>
      <c r="OON332" s="31"/>
      <c r="OOO332" s="31"/>
      <c r="OOP332" s="31"/>
      <c r="OOQ332" s="31"/>
      <c r="OOR332" s="31"/>
      <c r="OOS332" s="31"/>
      <c r="OOT332" s="31"/>
      <c r="OOU332" s="31"/>
      <c r="OOV332" s="31"/>
      <c r="OOW332" s="31"/>
      <c r="OOX332" s="31"/>
      <c r="OOY332" s="31"/>
      <c r="OOZ332" s="31"/>
      <c r="OPA332" s="31"/>
      <c r="OPB332" s="31"/>
      <c r="OPC332" s="31"/>
      <c r="OPD332" s="31"/>
      <c r="OPE332" s="31"/>
      <c r="OPF332" s="31"/>
      <c r="OPG332" s="31"/>
      <c r="OPH332" s="31"/>
      <c r="OPI332" s="31"/>
      <c r="OPJ332" s="31"/>
      <c r="OPK332" s="31"/>
      <c r="OPL332" s="31"/>
      <c r="OPM332" s="31"/>
      <c r="OPN332" s="31"/>
      <c r="OPO332" s="31"/>
      <c r="OPP332" s="31"/>
      <c r="OPQ332" s="31"/>
      <c r="OPR332" s="31"/>
      <c r="OPS332" s="31"/>
      <c r="OPT332" s="31"/>
      <c r="OPU332" s="31"/>
      <c r="OPV332" s="31"/>
      <c r="OPW332" s="31"/>
      <c r="OPX332" s="31"/>
      <c r="OPY332" s="31"/>
      <c r="OPZ332" s="31"/>
      <c r="OQA332" s="31"/>
      <c r="OQB332" s="31"/>
      <c r="OQC332" s="31"/>
      <c r="OQD332" s="31"/>
      <c r="OQE332" s="31"/>
      <c r="OQF332" s="31"/>
      <c r="OQG332" s="31"/>
      <c r="OQH332" s="31"/>
      <c r="OQI332" s="31"/>
      <c r="OQJ332" s="31"/>
      <c r="OQK332" s="31"/>
      <c r="OQL332" s="31"/>
      <c r="OQM332" s="31"/>
      <c r="OQN332" s="31"/>
      <c r="OQO332" s="31"/>
      <c r="OQP332" s="31"/>
      <c r="OQQ332" s="31"/>
      <c r="OQR332" s="31"/>
      <c r="OQS332" s="31"/>
      <c r="OQT332" s="31"/>
      <c r="OQU332" s="31"/>
      <c r="OQV332" s="31"/>
      <c r="OQW332" s="31"/>
      <c r="OQX332" s="31"/>
      <c r="OQY332" s="31"/>
      <c r="OQZ332" s="31"/>
      <c r="ORA332" s="31"/>
      <c r="ORB332" s="31"/>
      <c r="ORC332" s="31"/>
      <c r="ORD332" s="31"/>
      <c r="ORE332" s="31"/>
      <c r="ORF332" s="31"/>
      <c r="ORG332" s="31"/>
      <c r="ORH332" s="31"/>
      <c r="ORI332" s="31"/>
      <c r="ORJ332" s="31"/>
      <c r="ORK332" s="31"/>
      <c r="ORL332" s="31"/>
      <c r="ORM332" s="31"/>
      <c r="ORN332" s="31"/>
      <c r="ORO332" s="31"/>
      <c r="ORP332" s="31"/>
      <c r="ORQ332" s="31"/>
      <c r="ORR332" s="31"/>
      <c r="ORS332" s="31"/>
      <c r="ORT332" s="31"/>
      <c r="ORU332" s="31"/>
      <c r="ORV332" s="31"/>
      <c r="ORW332" s="31"/>
      <c r="ORX332" s="31"/>
      <c r="ORY332" s="31"/>
      <c r="ORZ332" s="31"/>
      <c r="OSA332" s="31"/>
      <c r="OSB332" s="31"/>
      <c r="OSC332" s="31"/>
      <c r="OSD332" s="31"/>
      <c r="OSE332" s="31"/>
      <c r="OSF332" s="31"/>
      <c r="OSG332" s="31"/>
      <c r="OSH332" s="31"/>
      <c r="OSI332" s="31"/>
      <c r="OSJ332" s="31"/>
      <c r="OSK332" s="31"/>
      <c r="OSL332" s="31"/>
      <c r="OSM332" s="31"/>
      <c r="OSN332" s="31"/>
      <c r="OSO332" s="31"/>
      <c r="OSP332" s="31"/>
      <c r="OSQ332" s="31"/>
      <c r="OSR332" s="31"/>
      <c r="OSS332" s="31"/>
      <c r="OST332" s="31"/>
      <c r="OSU332" s="31"/>
      <c r="OSV332" s="31"/>
      <c r="OSW332" s="31"/>
      <c r="OSX332" s="31"/>
      <c r="OSY332" s="31"/>
      <c r="OSZ332" s="31"/>
      <c r="OTA332" s="31"/>
      <c r="OTB332" s="31"/>
      <c r="OTC332" s="31"/>
      <c r="OTD332" s="31"/>
      <c r="OTE332" s="31"/>
      <c r="OTF332" s="31"/>
      <c r="OTG332" s="31"/>
      <c r="OTH332" s="31"/>
      <c r="OTI332" s="31"/>
      <c r="OTJ332" s="31"/>
      <c r="OTK332" s="31"/>
      <c r="OTL332" s="31"/>
      <c r="OTM332" s="31"/>
      <c r="OTN332" s="31"/>
      <c r="OTO332" s="31"/>
      <c r="OTP332" s="31"/>
      <c r="OTQ332" s="31"/>
      <c r="OTR332" s="31"/>
      <c r="OTS332" s="31"/>
      <c r="OTT332" s="31"/>
      <c r="OTU332" s="31"/>
      <c r="OTV332" s="31"/>
      <c r="OTW332" s="31"/>
      <c r="OTX332" s="31"/>
      <c r="OTY332" s="31"/>
      <c r="OTZ332" s="31"/>
      <c r="OUA332" s="31"/>
      <c r="OUB332" s="31"/>
      <c r="OUC332" s="31"/>
      <c r="OUD332" s="31"/>
      <c r="OUE332" s="31"/>
      <c r="OUF332" s="31"/>
      <c r="OUG332" s="31"/>
      <c r="OUH332" s="31"/>
      <c r="OUI332" s="31"/>
      <c r="OUJ332" s="31"/>
      <c r="OUK332" s="31"/>
      <c r="OUL332" s="31"/>
      <c r="OUM332" s="31"/>
      <c r="OUN332" s="31"/>
      <c r="OUO332" s="31"/>
      <c r="OUP332" s="31"/>
      <c r="OUQ332" s="31"/>
      <c r="OUR332" s="31"/>
      <c r="OUS332" s="31"/>
      <c r="OUT332" s="31"/>
      <c r="OUU332" s="31"/>
      <c r="OUV332" s="31"/>
      <c r="OUW332" s="31"/>
      <c r="OUX332" s="31"/>
      <c r="OUY332" s="31"/>
      <c r="OUZ332" s="31"/>
      <c r="OVA332" s="31"/>
      <c r="OVB332" s="31"/>
      <c r="OVC332" s="31"/>
      <c r="OVD332" s="31"/>
      <c r="OVE332" s="31"/>
      <c r="OVF332" s="31"/>
      <c r="OVG332" s="31"/>
      <c r="OVH332" s="31"/>
      <c r="OVI332" s="31"/>
      <c r="OVJ332" s="31"/>
      <c r="OVK332" s="31"/>
      <c r="OVL332" s="31"/>
      <c r="OVM332" s="31"/>
      <c r="OVN332" s="31"/>
      <c r="OVO332" s="31"/>
      <c r="OVP332" s="31"/>
      <c r="OVQ332" s="31"/>
      <c r="OVR332" s="31"/>
      <c r="OVS332" s="31"/>
      <c r="OVT332" s="31"/>
      <c r="OVU332" s="31"/>
      <c r="OVV332" s="31"/>
      <c r="OVW332" s="31"/>
      <c r="OVX332" s="31"/>
      <c r="OVY332" s="31"/>
      <c r="OVZ332" s="31"/>
      <c r="OWA332" s="31"/>
      <c r="OWB332" s="31"/>
      <c r="OWC332" s="31"/>
      <c r="OWD332" s="31"/>
      <c r="OWE332" s="31"/>
      <c r="OWF332" s="31"/>
      <c r="OWG332" s="31"/>
      <c r="OWH332" s="31"/>
      <c r="OWI332" s="31"/>
      <c r="OWJ332" s="31"/>
      <c r="OWK332" s="31"/>
      <c r="OWL332" s="31"/>
      <c r="OWM332" s="31"/>
      <c r="OWN332" s="31"/>
      <c r="OWO332" s="31"/>
      <c r="OWP332" s="31"/>
      <c r="OWQ332" s="31"/>
      <c r="OWR332" s="31"/>
      <c r="OWS332" s="31"/>
      <c r="OWT332" s="31"/>
      <c r="OWU332" s="31"/>
      <c r="OWV332" s="31"/>
      <c r="OWW332" s="31"/>
      <c r="OWX332" s="31"/>
      <c r="OWY332" s="31"/>
      <c r="OWZ332" s="31"/>
      <c r="OXA332" s="31"/>
      <c r="OXB332" s="31"/>
      <c r="OXC332" s="31"/>
      <c r="OXD332" s="31"/>
      <c r="OXE332" s="31"/>
      <c r="OXF332" s="31"/>
      <c r="OXG332" s="31"/>
      <c r="OXH332" s="31"/>
      <c r="OXI332" s="31"/>
      <c r="OXJ332" s="31"/>
      <c r="OXK332" s="31"/>
      <c r="OXL332" s="31"/>
      <c r="OXM332" s="31"/>
      <c r="OXN332" s="31"/>
      <c r="OXO332" s="31"/>
      <c r="OXP332" s="31"/>
      <c r="OXQ332" s="31"/>
      <c r="OXR332" s="31"/>
      <c r="OXS332" s="31"/>
      <c r="OXT332" s="31"/>
      <c r="OXU332" s="31"/>
      <c r="OXV332" s="31"/>
      <c r="OXW332" s="31"/>
      <c r="OXX332" s="31"/>
      <c r="OXY332" s="31"/>
      <c r="OXZ332" s="31"/>
      <c r="OYA332" s="31"/>
      <c r="OYB332" s="31"/>
      <c r="OYC332" s="31"/>
      <c r="OYD332" s="31"/>
      <c r="OYE332" s="31"/>
      <c r="OYF332" s="31"/>
      <c r="OYG332" s="31"/>
      <c r="OYH332" s="31"/>
      <c r="OYI332" s="31"/>
      <c r="OYJ332" s="31"/>
      <c r="OYK332" s="31"/>
      <c r="OYL332" s="31"/>
      <c r="OYM332" s="31"/>
      <c r="OYN332" s="31"/>
      <c r="OYO332" s="31"/>
      <c r="OYP332" s="31"/>
      <c r="OYQ332" s="31"/>
      <c r="OYR332" s="31"/>
      <c r="OYS332" s="31"/>
      <c r="OYT332" s="31"/>
      <c r="OYU332" s="31"/>
      <c r="OYV332" s="31"/>
      <c r="OYW332" s="31"/>
      <c r="OYX332" s="31"/>
      <c r="OYY332" s="31"/>
      <c r="OYZ332" s="31"/>
      <c r="OZA332" s="31"/>
      <c r="OZB332" s="31"/>
      <c r="OZC332" s="31"/>
      <c r="OZD332" s="31"/>
      <c r="OZE332" s="31"/>
      <c r="OZF332" s="31"/>
      <c r="OZG332" s="31"/>
      <c r="OZH332" s="31"/>
      <c r="OZI332" s="31"/>
      <c r="OZJ332" s="31"/>
      <c r="OZK332" s="31"/>
      <c r="OZL332" s="31"/>
      <c r="OZM332" s="31"/>
      <c r="OZN332" s="31"/>
      <c r="OZO332" s="31"/>
      <c r="OZP332" s="31"/>
      <c r="OZQ332" s="31"/>
      <c r="OZR332" s="31"/>
      <c r="OZS332" s="31"/>
      <c r="OZT332" s="31"/>
      <c r="OZU332" s="31"/>
      <c r="OZV332" s="31"/>
      <c r="OZW332" s="31"/>
      <c r="OZX332" s="31"/>
      <c r="OZY332" s="31"/>
      <c r="OZZ332" s="31"/>
      <c r="PAA332" s="31"/>
      <c r="PAB332" s="31"/>
      <c r="PAC332" s="31"/>
      <c r="PAD332" s="31"/>
      <c r="PAE332" s="31"/>
      <c r="PAF332" s="31"/>
      <c r="PAG332" s="31"/>
      <c r="PAH332" s="31"/>
      <c r="PAI332" s="31"/>
      <c r="PAJ332" s="31"/>
      <c r="PAK332" s="31"/>
      <c r="PAL332" s="31"/>
      <c r="PAM332" s="31"/>
      <c r="PAN332" s="31"/>
      <c r="PAO332" s="31"/>
      <c r="PAP332" s="31"/>
      <c r="PAQ332" s="31"/>
      <c r="PAR332" s="31"/>
      <c r="PAS332" s="31"/>
      <c r="PAT332" s="31"/>
      <c r="PAU332" s="31"/>
      <c r="PAV332" s="31"/>
      <c r="PAW332" s="31"/>
      <c r="PAX332" s="31"/>
      <c r="PAY332" s="31"/>
      <c r="PAZ332" s="31"/>
      <c r="PBA332" s="31"/>
      <c r="PBB332" s="31"/>
      <c r="PBC332" s="31"/>
      <c r="PBD332" s="31"/>
      <c r="PBE332" s="31"/>
      <c r="PBF332" s="31"/>
      <c r="PBG332" s="31"/>
      <c r="PBH332" s="31"/>
      <c r="PBI332" s="31"/>
      <c r="PBJ332" s="31"/>
      <c r="PBK332" s="31"/>
      <c r="PBL332" s="31"/>
      <c r="PBM332" s="31"/>
      <c r="PBN332" s="31"/>
      <c r="PBO332" s="31"/>
      <c r="PBP332" s="31"/>
      <c r="PBQ332" s="31"/>
      <c r="PBR332" s="31"/>
      <c r="PBS332" s="31"/>
      <c r="PBT332" s="31"/>
      <c r="PBU332" s="31"/>
      <c r="PBV332" s="31"/>
      <c r="PBW332" s="31"/>
      <c r="PBX332" s="31"/>
      <c r="PBY332" s="31"/>
      <c r="PBZ332" s="31"/>
      <c r="PCA332" s="31"/>
      <c r="PCB332" s="31"/>
      <c r="PCC332" s="31"/>
      <c r="PCD332" s="31"/>
      <c r="PCE332" s="31"/>
      <c r="PCF332" s="31"/>
      <c r="PCG332" s="31"/>
      <c r="PCH332" s="31"/>
      <c r="PCI332" s="31"/>
      <c r="PCJ332" s="31"/>
      <c r="PCK332" s="31"/>
      <c r="PCL332" s="31"/>
      <c r="PCM332" s="31"/>
      <c r="PCN332" s="31"/>
      <c r="PCO332" s="31"/>
      <c r="PCP332" s="31"/>
      <c r="PCQ332" s="31"/>
      <c r="PCR332" s="31"/>
      <c r="PCS332" s="31"/>
      <c r="PCT332" s="31"/>
      <c r="PCU332" s="31"/>
      <c r="PCV332" s="31"/>
      <c r="PCW332" s="31"/>
      <c r="PCX332" s="31"/>
      <c r="PCY332" s="31"/>
      <c r="PCZ332" s="31"/>
      <c r="PDA332" s="31"/>
      <c r="PDB332" s="31"/>
      <c r="PDC332" s="31"/>
      <c r="PDD332" s="31"/>
      <c r="PDE332" s="31"/>
      <c r="PDF332" s="31"/>
      <c r="PDG332" s="31"/>
      <c r="PDH332" s="31"/>
      <c r="PDI332" s="31"/>
      <c r="PDJ332" s="31"/>
      <c r="PDK332" s="31"/>
      <c r="PDL332" s="31"/>
      <c r="PDM332" s="31"/>
      <c r="PDN332" s="31"/>
      <c r="PDO332" s="31"/>
      <c r="PDP332" s="31"/>
      <c r="PDQ332" s="31"/>
      <c r="PDR332" s="31"/>
      <c r="PDS332" s="31"/>
      <c r="PDT332" s="31"/>
      <c r="PDU332" s="31"/>
      <c r="PDV332" s="31"/>
      <c r="PDW332" s="31"/>
      <c r="PDX332" s="31"/>
      <c r="PDY332" s="31"/>
      <c r="PDZ332" s="31"/>
      <c r="PEA332" s="31"/>
      <c r="PEB332" s="31"/>
      <c r="PEC332" s="31"/>
      <c r="PED332" s="31"/>
      <c r="PEE332" s="31"/>
      <c r="PEF332" s="31"/>
      <c r="PEG332" s="31"/>
      <c r="PEH332" s="31"/>
      <c r="PEI332" s="31"/>
      <c r="PEJ332" s="31"/>
      <c r="PEK332" s="31"/>
      <c r="PEL332" s="31"/>
      <c r="PEM332" s="31"/>
      <c r="PEN332" s="31"/>
      <c r="PEO332" s="31"/>
      <c r="PEP332" s="31"/>
      <c r="PEQ332" s="31"/>
      <c r="PER332" s="31"/>
      <c r="PES332" s="31"/>
      <c r="PET332" s="31"/>
      <c r="PEU332" s="31"/>
      <c r="PEV332" s="31"/>
      <c r="PEW332" s="31"/>
      <c r="PEX332" s="31"/>
      <c r="PEY332" s="31"/>
      <c r="PEZ332" s="31"/>
      <c r="PFA332" s="31"/>
      <c r="PFB332" s="31"/>
      <c r="PFC332" s="31"/>
      <c r="PFD332" s="31"/>
      <c r="PFE332" s="31"/>
      <c r="PFF332" s="31"/>
      <c r="PFG332" s="31"/>
      <c r="PFH332" s="31"/>
      <c r="PFI332" s="31"/>
      <c r="PFJ332" s="31"/>
      <c r="PFK332" s="31"/>
      <c r="PFL332" s="31"/>
      <c r="PFM332" s="31"/>
      <c r="PFN332" s="31"/>
      <c r="PFO332" s="31"/>
      <c r="PFP332" s="31"/>
      <c r="PFQ332" s="31"/>
      <c r="PFR332" s="31"/>
      <c r="PFS332" s="31"/>
      <c r="PFT332" s="31"/>
      <c r="PFU332" s="31"/>
      <c r="PFV332" s="31"/>
      <c r="PFW332" s="31"/>
      <c r="PFX332" s="31"/>
      <c r="PFY332" s="31"/>
      <c r="PFZ332" s="31"/>
      <c r="PGA332" s="31"/>
      <c r="PGB332" s="31"/>
      <c r="PGC332" s="31"/>
      <c r="PGD332" s="31"/>
      <c r="PGE332" s="31"/>
      <c r="PGF332" s="31"/>
      <c r="PGG332" s="31"/>
      <c r="PGH332" s="31"/>
      <c r="PGI332" s="31"/>
      <c r="PGJ332" s="31"/>
      <c r="PGK332" s="31"/>
      <c r="PGL332" s="31"/>
      <c r="PGM332" s="31"/>
      <c r="PGN332" s="31"/>
      <c r="PGO332" s="31"/>
      <c r="PGP332" s="31"/>
      <c r="PGQ332" s="31"/>
      <c r="PGR332" s="31"/>
      <c r="PGS332" s="31"/>
      <c r="PGT332" s="31"/>
      <c r="PGU332" s="31"/>
      <c r="PGV332" s="31"/>
      <c r="PGW332" s="31"/>
      <c r="PGX332" s="31"/>
      <c r="PGY332" s="31"/>
      <c r="PGZ332" s="31"/>
      <c r="PHA332" s="31"/>
      <c r="PHB332" s="31"/>
      <c r="PHC332" s="31"/>
      <c r="PHD332" s="31"/>
      <c r="PHE332" s="31"/>
      <c r="PHF332" s="31"/>
      <c r="PHG332" s="31"/>
      <c r="PHH332" s="31"/>
      <c r="PHI332" s="31"/>
      <c r="PHJ332" s="31"/>
      <c r="PHK332" s="31"/>
      <c r="PHL332" s="31"/>
      <c r="PHM332" s="31"/>
      <c r="PHN332" s="31"/>
      <c r="PHO332" s="31"/>
      <c r="PHP332" s="31"/>
      <c r="PHQ332" s="31"/>
      <c r="PHR332" s="31"/>
      <c r="PHS332" s="31"/>
      <c r="PHT332" s="31"/>
      <c r="PHU332" s="31"/>
      <c r="PHV332" s="31"/>
      <c r="PHW332" s="31"/>
      <c r="PHX332" s="31"/>
      <c r="PHY332" s="31"/>
      <c r="PHZ332" s="31"/>
      <c r="PIA332" s="31"/>
      <c r="PIB332" s="31"/>
      <c r="PIC332" s="31"/>
      <c r="PID332" s="31"/>
      <c r="PIE332" s="31"/>
      <c r="PIF332" s="31"/>
      <c r="PIG332" s="31"/>
      <c r="PIH332" s="31"/>
      <c r="PII332" s="31"/>
      <c r="PIJ332" s="31"/>
      <c r="PIK332" s="31"/>
      <c r="PIL332" s="31"/>
      <c r="PIM332" s="31"/>
      <c r="PIN332" s="31"/>
      <c r="PIO332" s="31"/>
      <c r="PIP332" s="31"/>
      <c r="PIQ332" s="31"/>
      <c r="PIR332" s="31"/>
      <c r="PIS332" s="31"/>
      <c r="PIT332" s="31"/>
      <c r="PIU332" s="31"/>
      <c r="PIV332" s="31"/>
      <c r="PIW332" s="31"/>
      <c r="PIX332" s="31"/>
      <c r="PIY332" s="31"/>
      <c r="PIZ332" s="31"/>
      <c r="PJA332" s="31"/>
      <c r="PJB332" s="31"/>
      <c r="PJC332" s="31"/>
      <c r="PJD332" s="31"/>
      <c r="PJE332" s="31"/>
      <c r="PJF332" s="31"/>
      <c r="PJG332" s="31"/>
      <c r="PJH332" s="31"/>
      <c r="PJI332" s="31"/>
      <c r="PJJ332" s="31"/>
      <c r="PJK332" s="31"/>
      <c r="PJL332" s="31"/>
      <c r="PJM332" s="31"/>
      <c r="PJN332" s="31"/>
      <c r="PJO332" s="31"/>
      <c r="PJP332" s="31"/>
      <c r="PJQ332" s="31"/>
      <c r="PJR332" s="31"/>
      <c r="PJS332" s="31"/>
      <c r="PJT332" s="31"/>
      <c r="PJU332" s="31"/>
      <c r="PJV332" s="31"/>
      <c r="PJW332" s="31"/>
      <c r="PJX332" s="31"/>
      <c r="PJY332" s="31"/>
      <c r="PJZ332" s="31"/>
      <c r="PKA332" s="31"/>
      <c r="PKB332" s="31"/>
      <c r="PKC332" s="31"/>
      <c r="PKD332" s="31"/>
      <c r="PKE332" s="31"/>
      <c r="PKF332" s="31"/>
      <c r="PKG332" s="31"/>
      <c r="PKH332" s="31"/>
      <c r="PKI332" s="31"/>
      <c r="PKJ332" s="31"/>
      <c r="PKK332" s="31"/>
      <c r="PKL332" s="31"/>
      <c r="PKM332" s="31"/>
      <c r="PKN332" s="31"/>
      <c r="PKO332" s="31"/>
      <c r="PKP332" s="31"/>
      <c r="PKQ332" s="31"/>
      <c r="PKR332" s="31"/>
      <c r="PKS332" s="31"/>
      <c r="PKT332" s="31"/>
      <c r="PKU332" s="31"/>
      <c r="PKV332" s="31"/>
      <c r="PKW332" s="31"/>
      <c r="PKX332" s="31"/>
      <c r="PKY332" s="31"/>
      <c r="PKZ332" s="31"/>
      <c r="PLA332" s="31"/>
      <c r="PLB332" s="31"/>
      <c r="PLC332" s="31"/>
      <c r="PLD332" s="31"/>
      <c r="PLE332" s="31"/>
      <c r="PLF332" s="31"/>
      <c r="PLG332" s="31"/>
      <c r="PLH332" s="31"/>
      <c r="PLI332" s="31"/>
      <c r="PLJ332" s="31"/>
      <c r="PLK332" s="31"/>
      <c r="PLL332" s="31"/>
      <c r="PLM332" s="31"/>
      <c r="PLN332" s="31"/>
      <c r="PLO332" s="31"/>
      <c r="PLP332" s="31"/>
      <c r="PLQ332" s="31"/>
      <c r="PLR332" s="31"/>
      <c r="PLS332" s="31"/>
      <c r="PLT332" s="31"/>
      <c r="PLU332" s="31"/>
      <c r="PLV332" s="31"/>
      <c r="PLW332" s="31"/>
      <c r="PLX332" s="31"/>
      <c r="PLY332" s="31"/>
      <c r="PLZ332" s="31"/>
      <c r="PMA332" s="31"/>
      <c r="PMB332" s="31"/>
      <c r="PMC332" s="31"/>
      <c r="PMD332" s="31"/>
      <c r="PME332" s="31"/>
      <c r="PMF332" s="31"/>
      <c r="PMG332" s="31"/>
      <c r="PMH332" s="31"/>
      <c r="PMI332" s="31"/>
      <c r="PMJ332" s="31"/>
      <c r="PMK332" s="31"/>
      <c r="PML332" s="31"/>
      <c r="PMM332" s="31"/>
      <c r="PMN332" s="31"/>
      <c r="PMO332" s="31"/>
      <c r="PMP332" s="31"/>
      <c r="PMQ332" s="31"/>
      <c r="PMR332" s="31"/>
      <c r="PMS332" s="31"/>
      <c r="PMT332" s="31"/>
      <c r="PMU332" s="31"/>
      <c r="PMV332" s="31"/>
      <c r="PMW332" s="31"/>
      <c r="PMX332" s="31"/>
      <c r="PMY332" s="31"/>
      <c r="PMZ332" s="31"/>
      <c r="PNA332" s="31"/>
      <c r="PNB332" s="31"/>
      <c r="PNC332" s="31"/>
      <c r="PND332" s="31"/>
      <c r="PNE332" s="31"/>
      <c r="PNF332" s="31"/>
      <c r="PNG332" s="31"/>
      <c r="PNH332" s="31"/>
      <c r="PNI332" s="31"/>
      <c r="PNJ332" s="31"/>
      <c r="PNK332" s="31"/>
      <c r="PNL332" s="31"/>
      <c r="PNM332" s="31"/>
      <c r="PNN332" s="31"/>
      <c r="PNO332" s="31"/>
      <c r="PNP332" s="31"/>
      <c r="PNQ332" s="31"/>
      <c r="PNR332" s="31"/>
      <c r="PNS332" s="31"/>
      <c r="PNT332" s="31"/>
      <c r="PNU332" s="31"/>
      <c r="PNV332" s="31"/>
      <c r="PNW332" s="31"/>
      <c r="PNX332" s="31"/>
      <c r="PNY332" s="31"/>
      <c r="PNZ332" s="31"/>
      <c r="POA332" s="31"/>
      <c r="POB332" s="31"/>
      <c r="POC332" s="31"/>
      <c r="POD332" s="31"/>
      <c r="POE332" s="31"/>
      <c r="POF332" s="31"/>
      <c r="POG332" s="31"/>
      <c r="POH332" s="31"/>
      <c r="POI332" s="31"/>
      <c r="POJ332" s="31"/>
      <c r="POK332" s="31"/>
      <c r="POL332" s="31"/>
      <c r="POM332" s="31"/>
      <c r="PON332" s="31"/>
      <c r="POO332" s="31"/>
      <c r="POP332" s="31"/>
      <c r="POQ332" s="31"/>
      <c r="POR332" s="31"/>
      <c r="POS332" s="31"/>
      <c r="POT332" s="31"/>
      <c r="POU332" s="31"/>
      <c r="POV332" s="31"/>
      <c r="POW332" s="31"/>
      <c r="POX332" s="31"/>
      <c r="POY332" s="31"/>
      <c r="POZ332" s="31"/>
      <c r="PPA332" s="31"/>
      <c r="PPB332" s="31"/>
      <c r="PPC332" s="31"/>
      <c r="PPD332" s="31"/>
      <c r="PPE332" s="31"/>
      <c r="PPF332" s="31"/>
      <c r="PPG332" s="31"/>
      <c r="PPH332" s="31"/>
      <c r="PPI332" s="31"/>
      <c r="PPJ332" s="31"/>
      <c r="PPK332" s="31"/>
      <c r="PPL332" s="31"/>
      <c r="PPM332" s="31"/>
      <c r="PPN332" s="31"/>
      <c r="PPO332" s="31"/>
      <c r="PPP332" s="31"/>
      <c r="PPQ332" s="31"/>
      <c r="PPR332" s="31"/>
      <c r="PPS332" s="31"/>
      <c r="PPT332" s="31"/>
      <c r="PPU332" s="31"/>
      <c r="PPV332" s="31"/>
      <c r="PPW332" s="31"/>
      <c r="PPX332" s="31"/>
      <c r="PPY332" s="31"/>
      <c r="PPZ332" s="31"/>
      <c r="PQA332" s="31"/>
      <c r="PQB332" s="31"/>
      <c r="PQC332" s="31"/>
      <c r="PQD332" s="31"/>
      <c r="PQE332" s="31"/>
      <c r="PQF332" s="31"/>
      <c r="PQG332" s="31"/>
      <c r="PQH332" s="31"/>
      <c r="PQI332" s="31"/>
      <c r="PQJ332" s="31"/>
      <c r="PQK332" s="31"/>
      <c r="PQL332" s="31"/>
      <c r="PQM332" s="31"/>
      <c r="PQN332" s="31"/>
      <c r="PQO332" s="31"/>
      <c r="PQP332" s="31"/>
      <c r="PQQ332" s="31"/>
      <c r="PQR332" s="31"/>
      <c r="PQS332" s="31"/>
      <c r="PQT332" s="31"/>
      <c r="PQU332" s="31"/>
      <c r="PQV332" s="31"/>
      <c r="PQW332" s="31"/>
      <c r="PQX332" s="31"/>
      <c r="PQY332" s="31"/>
      <c r="PQZ332" s="31"/>
      <c r="PRA332" s="31"/>
      <c r="PRB332" s="31"/>
      <c r="PRC332" s="31"/>
      <c r="PRD332" s="31"/>
      <c r="PRE332" s="31"/>
      <c r="PRF332" s="31"/>
      <c r="PRG332" s="31"/>
      <c r="PRH332" s="31"/>
      <c r="PRI332" s="31"/>
      <c r="PRJ332" s="31"/>
      <c r="PRK332" s="31"/>
      <c r="PRL332" s="31"/>
      <c r="PRM332" s="31"/>
      <c r="PRN332" s="31"/>
      <c r="PRO332" s="31"/>
      <c r="PRP332" s="31"/>
      <c r="PRQ332" s="31"/>
      <c r="PRR332" s="31"/>
      <c r="PRS332" s="31"/>
      <c r="PRT332" s="31"/>
      <c r="PRU332" s="31"/>
      <c r="PRV332" s="31"/>
      <c r="PRW332" s="31"/>
      <c r="PRX332" s="31"/>
      <c r="PRY332" s="31"/>
      <c r="PRZ332" s="31"/>
      <c r="PSA332" s="31"/>
      <c r="PSB332" s="31"/>
      <c r="PSC332" s="31"/>
      <c r="PSD332" s="31"/>
      <c r="PSE332" s="31"/>
      <c r="PSF332" s="31"/>
      <c r="PSG332" s="31"/>
      <c r="PSH332" s="31"/>
      <c r="PSI332" s="31"/>
      <c r="PSJ332" s="31"/>
      <c r="PSK332" s="31"/>
      <c r="PSL332" s="31"/>
      <c r="PSM332" s="31"/>
      <c r="PSN332" s="31"/>
      <c r="PSO332" s="31"/>
      <c r="PSP332" s="31"/>
      <c r="PSQ332" s="31"/>
      <c r="PSR332" s="31"/>
      <c r="PSS332" s="31"/>
      <c r="PST332" s="31"/>
      <c r="PSU332" s="31"/>
      <c r="PSV332" s="31"/>
      <c r="PSW332" s="31"/>
      <c r="PSX332" s="31"/>
      <c r="PSY332" s="31"/>
      <c r="PSZ332" s="31"/>
      <c r="PTA332" s="31"/>
      <c r="PTB332" s="31"/>
      <c r="PTC332" s="31"/>
      <c r="PTD332" s="31"/>
      <c r="PTE332" s="31"/>
      <c r="PTF332" s="31"/>
      <c r="PTG332" s="31"/>
      <c r="PTH332" s="31"/>
      <c r="PTI332" s="31"/>
      <c r="PTJ332" s="31"/>
      <c r="PTK332" s="31"/>
      <c r="PTL332" s="31"/>
      <c r="PTM332" s="31"/>
      <c r="PTN332" s="31"/>
      <c r="PTO332" s="31"/>
      <c r="PTP332" s="31"/>
      <c r="PTQ332" s="31"/>
      <c r="PTR332" s="31"/>
      <c r="PTS332" s="31"/>
      <c r="PTT332" s="31"/>
      <c r="PTU332" s="31"/>
      <c r="PTV332" s="31"/>
      <c r="PTW332" s="31"/>
      <c r="PTX332" s="31"/>
      <c r="PTY332" s="31"/>
      <c r="PTZ332" s="31"/>
      <c r="PUA332" s="31"/>
      <c r="PUB332" s="31"/>
      <c r="PUC332" s="31"/>
      <c r="PUD332" s="31"/>
      <c r="PUE332" s="31"/>
      <c r="PUF332" s="31"/>
      <c r="PUG332" s="31"/>
      <c r="PUH332" s="31"/>
      <c r="PUI332" s="31"/>
      <c r="PUJ332" s="31"/>
      <c r="PUK332" s="31"/>
      <c r="PUL332" s="31"/>
      <c r="PUM332" s="31"/>
      <c r="PUN332" s="31"/>
      <c r="PUO332" s="31"/>
      <c r="PUP332" s="31"/>
      <c r="PUQ332" s="31"/>
      <c r="PUR332" s="31"/>
      <c r="PUS332" s="31"/>
      <c r="PUT332" s="31"/>
      <c r="PUU332" s="31"/>
      <c r="PUV332" s="31"/>
      <c r="PUW332" s="31"/>
      <c r="PUX332" s="31"/>
      <c r="PUY332" s="31"/>
      <c r="PUZ332" s="31"/>
      <c r="PVA332" s="31"/>
      <c r="PVB332" s="31"/>
      <c r="PVC332" s="31"/>
      <c r="PVD332" s="31"/>
      <c r="PVE332" s="31"/>
      <c r="PVF332" s="31"/>
      <c r="PVG332" s="31"/>
      <c r="PVH332" s="31"/>
      <c r="PVI332" s="31"/>
      <c r="PVJ332" s="31"/>
      <c r="PVK332" s="31"/>
      <c r="PVL332" s="31"/>
      <c r="PVM332" s="31"/>
      <c r="PVN332" s="31"/>
      <c r="PVO332" s="31"/>
      <c r="PVP332" s="31"/>
      <c r="PVQ332" s="31"/>
      <c r="PVR332" s="31"/>
      <c r="PVS332" s="31"/>
      <c r="PVT332" s="31"/>
      <c r="PVU332" s="31"/>
      <c r="PVV332" s="31"/>
      <c r="PVW332" s="31"/>
      <c r="PVX332" s="31"/>
      <c r="PVY332" s="31"/>
      <c r="PVZ332" s="31"/>
      <c r="PWA332" s="31"/>
      <c r="PWB332" s="31"/>
      <c r="PWC332" s="31"/>
      <c r="PWD332" s="31"/>
      <c r="PWE332" s="31"/>
      <c r="PWF332" s="31"/>
      <c r="PWG332" s="31"/>
      <c r="PWH332" s="31"/>
      <c r="PWI332" s="31"/>
      <c r="PWJ332" s="31"/>
      <c r="PWK332" s="31"/>
      <c r="PWL332" s="31"/>
      <c r="PWM332" s="31"/>
      <c r="PWN332" s="31"/>
      <c r="PWO332" s="31"/>
      <c r="PWP332" s="31"/>
      <c r="PWQ332" s="31"/>
      <c r="PWR332" s="31"/>
      <c r="PWS332" s="31"/>
      <c r="PWT332" s="31"/>
      <c r="PWU332" s="31"/>
      <c r="PWV332" s="31"/>
      <c r="PWW332" s="31"/>
      <c r="PWX332" s="31"/>
      <c r="PWY332" s="31"/>
      <c r="PWZ332" s="31"/>
      <c r="PXA332" s="31"/>
      <c r="PXB332" s="31"/>
      <c r="PXC332" s="31"/>
      <c r="PXD332" s="31"/>
      <c r="PXE332" s="31"/>
      <c r="PXF332" s="31"/>
      <c r="PXG332" s="31"/>
      <c r="PXH332" s="31"/>
      <c r="PXI332" s="31"/>
      <c r="PXJ332" s="31"/>
      <c r="PXK332" s="31"/>
      <c r="PXL332" s="31"/>
      <c r="PXM332" s="31"/>
      <c r="PXN332" s="31"/>
      <c r="PXO332" s="31"/>
      <c r="PXP332" s="31"/>
      <c r="PXQ332" s="31"/>
      <c r="PXR332" s="31"/>
      <c r="PXS332" s="31"/>
      <c r="PXT332" s="31"/>
      <c r="PXU332" s="31"/>
      <c r="PXV332" s="31"/>
      <c r="PXW332" s="31"/>
      <c r="PXX332" s="31"/>
      <c r="PXY332" s="31"/>
      <c r="PXZ332" s="31"/>
      <c r="PYA332" s="31"/>
      <c r="PYB332" s="31"/>
      <c r="PYC332" s="31"/>
      <c r="PYD332" s="31"/>
      <c r="PYE332" s="31"/>
      <c r="PYF332" s="31"/>
      <c r="PYG332" s="31"/>
      <c r="PYH332" s="31"/>
      <c r="PYI332" s="31"/>
      <c r="PYJ332" s="31"/>
      <c r="PYK332" s="31"/>
      <c r="PYL332" s="31"/>
      <c r="PYM332" s="31"/>
      <c r="PYN332" s="31"/>
      <c r="PYO332" s="31"/>
      <c r="PYP332" s="31"/>
      <c r="PYQ332" s="31"/>
      <c r="PYR332" s="31"/>
      <c r="PYS332" s="31"/>
      <c r="PYT332" s="31"/>
      <c r="PYU332" s="31"/>
      <c r="PYV332" s="31"/>
      <c r="PYW332" s="31"/>
      <c r="PYX332" s="31"/>
      <c r="PYY332" s="31"/>
      <c r="PYZ332" s="31"/>
      <c r="PZA332" s="31"/>
      <c r="PZB332" s="31"/>
      <c r="PZC332" s="31"/>
      <c r="PZD332" s="31"/>
      <c r="PZE332" s="31"/>
      <c r="PZF332" s="31"/>
      <c r="PZG332" s="31"/>
      <c r="PZH332" s="31"/>
      <c r="PZI332" s="31"/>
      <c r="PZJ332" s="31"/>
      <c r="PZK332" s="31"/>
      <c r="PZL332" s="31"/>
      <c r="PZM332" s="31"/>
      <c r="PZN332" s="31"/>
      <c r="PZO332" s="31"/>
      <c r="PZP332" s="31"/>
      <c r="PZQ332" s="31"/>
      <c r="PZR332" s="31"/>
      <c r="PZS332" s="31"/>
      <c r="PZT332" s="31"/>
      <c r="PZU332" s="31"/>
      <c r="PZV332" s="31"/>
      <c r="PZW332" s="31"/>
      <c r="PZX332" s="31"/>
      <c r="PZY332" s="31"/>
      <c r="PZZ332" s="31"/>
      <c r="QAA332" s="31"/>
      <c r="QAB332" s="31"/>
      <c r="QAC332" s="31"/>
      <c r="QAD332" s="31"/>
      <c r="QAE332" s="31"/>
      <c r="QAF332" s="31"/>
      <c r="QAG332" s="31"/>
      <c r="QAH332" s="31"/>
      <c r="QAI332" s="31"/>
      <c r="QAJ332" s="31"/>
      <c r="QAK332" s="31"/>
      <c r="QAL332" s="31"/>
      <c r="QAM332" s="31"/>
      <c r="QAN332" s="31"/>
      <c r="QAO332" s="31"/>
      <c r="QAP332" s="31"/>
      <c r="QAQ332" s="31"/>
      <c r="QAR332" s="31"/>
      <c r="QAS332" s="31"/>
      <c r="QAT332" s="31"/>
      <c r="QAU332" s="31"/>
      <c r="QAV332" s="31"/>
      <c r="QAW332" s="31"/>
      <c r="QAX332" s="31"/>
      <c r="QAY332" s="31"/>
      <c r="QAZ332" s="31"/>
      <c r="QBA332" s="31"/>
      <c r="QBB332" s="31"/>
      <c r="QBC332" s="31"/>
      <c r="QBD332" s="31"/>
      <c r="QBE332" s="31"/>
      <c r="QBF332" s="31"/>
      <c r="QBG332" s="31"/>
      <c r="QBH332" s="31"/>
      <c r="QBI332" s="31"/>
      <c r="QBJ332" s="31"/>
      <c r="QBK332" s="31"/>
      <c r="QBL332" s="31"/>
      <c r="QBM332" s="31"/>
      <c r="QBN332" s="31"/>
      <c r="QBO332" s="31"/>
      <c r="QBP332" s="31"/>
      <c r="QBQ332" s="31"/>
      <c r="QBR332" s="31"/>
      <c r="QBS332" s="31"/>
      <c r="QBT332" s="31"/>
      <c r="QBU332" s="31"/>
      <c r="QBV332" s="31"/>
      <c r="QBW332" s="31"/>
      <c r="QBX332" s="31"/>
      <c r="QBY332" s="31"/>
      <c r="QBZ332" s="31"/>
      <c r="QCA332" s="31"/>
      <c r="QCB332" s="31"/>
      <c r="QCC332" s="31"/>
      <c r="QCD332" s="31"/>
      <c r="QCE332" s="31"/>
      <c r="QCF332" s="31"/>
      <c r="QCG332" s="31"/>
      <c r="QCH332" s="31"/>
      <c r="QCI332" s="31"/>
      <c r="QCJ332" s="31"/>
      <c r="QCK332" s="31"/>
      <c r="QCL332" s="31"/>
      <c r="QCM332" s="31"/>
      <c r="QCN332" s="31"/>
      <c r="QCO332" s="31"/>
      <c r="QCP332" s="31"/>
      <c r="QCQ332" s="31"/>
      <c r="QCR332" s="31"/>
      <c r="QCS332" s="31"/>
      <c r="QCT332" s="31"/>
      <c r="QCU332" s="31"/>
      <c r="QCV332" s="31"/>
      <c r="QCW332" s="31"/>
      <c r="QCX332" s="31"/>
      <c r="QCY332" s="31"/>
      <c r="QCZ332" s="31"/>
      <c r="QDA332" s="31"/>
      <c r="QDB332" s="31"/>
      <c r="QDC332" s="31"/>
      <c r="QDD332" s="31"/>
      <c r="QDE332" s="31"/>
      <c r="QDF332" s="31"/>
      <c r="QDG332" s="31"/>
      <c r="QDH332" s="31"/>
      <c r="QDI332" s="31"/>
      <c r="QDJ332" s="31"/>
      <c r="QDK332" s="31"/>
      <c r="QDL332" s="31"/>
      <c r="QDM332" s="31"/>
      <c r="QDN332" s="31"/>
      <c r="QDO332" s="31"/>
      <c r="QDP332" s="31"/>
      <c r="QDQ332" s="31"/>
      <c r="QDR332" s="31"/>
      <c r="QDS332" s="31"/>
      <c r="QDT332" s="31"/>
      <c r="QDU332" s="31"/>
      <c r="QDV332" s="31"/>
      <c r="QDW332" s="31"/>
      <c r="QDX332" s="31"/>
      <c r="QDY332" s="31"/>
      <c r="QDZ332" s="31"/>
      <c r="QEA332" s="31"/>
      <c r="QEB332" s="31"/>
      <c r="QEC332" s="31"/>
      <c r="QED332" s="31"/>
      <c r="QEE332" s="31"/>
      <c r="QEF332" s="31"/>
      <c r="QEG332" s="31"/>
      <c r="QEH332" s="31"/>
      <c r="QEI332" s="31"/>
      <c r="QEJ332" s="31"/>
      <c r="QEK332" s="31"/>
      <c r="QEL332" s="31"/>
      <c r="QEM332" s="31"/>
      <c r="QEN332" s="31"/>
      <c r="QEO332" s="31"/>
      <c r="QEP332" s="31"/>
      <c r="QEQ332" s="31"/>
      <c r="QER332" s="31"/>
      <c r="QES332" s="31"/>
      <c r="QET332" s="31"/>
      <c r="QEU332" s="31"/>
      <c r="QEV332" s="31"/>
      <c r="QEW332" s="31"/>
      <c r="QEX332" s="31"/>
      <c r="QEY332" s="31"/>
      <c r="QEZ332" s="31"/>
      <c r="QFA332" s="31"/>
      <c r="QFB332" s="31"/>
      <c r="QFC332" s="31"/>
      <c r="QFD332" s="31"/>
      <c r="QFE332" s="31"/>
      <c r="QFF332" s="31"/>
      <c r="QFG332" s="31"/>
      <c r="QFH332" s="31"/>
      <c r="QFI332" s="31"/>
      <c r="QFJ332" s="31"/>
      <c r="QFK332" s="31"/>
      <c r="QFL332" s="31"/>
      <c r="QFM332" s="31"/>
      <c r="QFN332" s="31"/>
      <c r="QFO332" s="31"/>
      <c r="QFP332" s="31"/>
      <c r="QFQ332" s="31"/>
      <c r="QFR332" s="31"/>
      <c r="QFS332" s="31"/>
      <c r="QFT332" s="31"/>
      <c r="QFU332" s="31"/>
      <c r="QFV332" s="31"/>
      <c r="QFW332" s="31"/>
      <c r="QFX332" s="31"/>
      <c r="QFY332" s="31"/>
      <c r="QFZ332" s="31"/>
      <c r="QGA332" s="31"/>
      <c r="QGB332" s="31"/>
      <c r="QGC332" s="31"/>
      <c r="QGD332" s="31"/>
      <c r="QGE332" s="31"/>
      <c r="QGF332" s="31"/>
      <c r="QGG332" s="31"/>
      <c r="QGH332" s="31"/>
      <c r="QGI332" s="31"/>
      <c r="QGJ332" s="31"/>
      <c r="QGK332" s="31"/>
      <c r="QGL332" s="31"/>
      <c r="QGM332" s="31"/>
      <c r="QGN332" s="31"/>
      <c r="QGO332" s="31"/>
      <c r="QGP332" s="31"/>
      <c r="QGQ332" s="31"/>
      <c r="QGR332" s="31"/>
      <c r="QGS332" s="31"/>
      <c r="QGT332" s="31"/>
      <c r="QGU332" s="31"/>
      <c r="QGV332" s="31"/>
      <c r="QGW332" s="31"/>
      <c r="QGX332" s="31"/>
      <c r="QGY332" s="31"/>
      <c r="QGZ332" s="31"/>
      <c r="QHA332" s="31"/>
      <c r="QHB332" s="31"/>
      <c r="QHC332" s="31"/>
      <c r="QHD332" s="31"/>
      <c r="QHE332" s="31"/>
      <c r="QHF332" s="31"/>
      <c r="QHG332" s="31"/>
      <c r="QHH332" s="31"/>
      <c r="QHI332" s="31"/>
      <c r="QHJ332" s="31"/>
      <c r="QHK332" s="31"/>
      <c r="QHL332" s="31"/>
      <c r="QHM332" s="31"/>
      <c r="QHN332" s="31"/>
      <c r="QHO332" s="31"/>
      <c r="QHP332" s="31"/>
      <c r="QHQ332" s="31"/>
      <c r="QHR332" s="31"/>
      <c r="QHS332" s="31"/>
      <c r="QHT332" s="31"/>
      <c r="QHU332" s="31"/>
      <c r="QHV332" s="31"/>
      <c r="QHW332" s="31"/>
      <c r="QHX332" s="31"/>
      <c r="QHY332" s="31"/>
      <c r="QHZ332" s="31"/>
      <c r="QIA332" s="31"/>
      <c r="QIB332" s="31"/>
      <c r="QIC332" s="31"/>
      <c r="QID332" s="31"/>
      <c r="QIE332" s="31"/>
      <c r="QIF332" s="31"/>
      <c r="QIG332" s="31"/>
      <c r="QIH332" s="31"/>
      <c r="QII332" s="31"/>
      <c r="QIJ332" s="31"/>
      <c r="QIK332" s="31"/>
      <c r="QIL332" s="31"/>
      <c r="QIM332" s="31"/>
      <c r="QIN332" s="31"/>
      <c r="QIO332" s="31"/>
      <c r="QIP332" s="31"/>
      <c r="QIQ332" s="31"/>
      <c r="QIR332" s="31"/>
      <c r="QIS332" s="31"/>
      <c r="QIT332" s="31"/>
      <c r="QIU332" s="31"/>
      <c r="QIV332" s="31"/>
      <c r="QIW332" s="31"/>
      <c r="QIX332" s="31"/>
      <c r="QIY332" s="31"/>
      <c r="QIZ332" s="31"/>
      <c r="QJA332" s="31"/>
      <c r="QJB332" s="31"/>
      <c r="QJC332" s="31"/>
      <c r="QJD332" s="31"/>
      <c r="QJE332" s="31"/>
      <c r="QJF332" s="31"/>
      <c r="QJG332" s="31"/>
      <c r="QJH332" s="31"/>
      <c r="QJI332" s="31"/>
      <c r="QJJ332" s="31"/>
      <c r="QJK332" s="31"/>
      <c r="QJL332" s="31"/>
      <c r="QJM332" s="31"/>
      <c r="QJN332" s="31"/>
      <c r="QJO332" s="31"/>
      <c r="QJP332" s="31"/>
      <c r="QJQ332" s="31"/>
      <c r="QJR332" s="31"/>
      <c r="QJS332" s="31"/>
      <c r="QJT332" s="31"/>
      <c r="QJU332" s="31"/>
      <c r="QJV332" s="31"/>
      <c r="QJW332" s="31"/>
      <c r="QJX332" s="31"/>
      <c r="QJY332" s="31"/>
      <c r="QJZ332" s="31"/>
      <c r="QKA332" s="31"/>
      <c r="QKB332" s="31"/>
      <c r="QKC332" s="31"/>
      <c r="QKD332" s="31"/>
      <c r="QKE332" s="31"/>
      <c r="QKF332" s="31"/>
      <c r="QKG332" s="31"/>
      <c r="QKH332" s="31"/>
      <c r="QKI332" s="31"/>
      <c r="QKJ332" s="31"/>
      <c r="QKK332" s="31"/>
      <c r="QKL332" s="31"/>
      <c r="QKM332" s="31"/>
      <c r="QKN332" s="31"/>
      <c r="QKO332" s="31"/>
      <c r="QKP332" s="31"/>
      <c r="QKQ332" s="31"/>
      <c r="QKR332" s="31"/>
      <c r="QKS332" s="31"/>
      <c r="QKT332" s="31"/>
      <c r="QKU332" s="31"/>
      <c r="QKV332" s="31"/>
      <c r="QKW332" s="31"/>
      <c r="QKX332" s="31"/>
      <c r="QKY332" s="31"/>
      <c r="QKZ332" s="31"/>
      <c r="QLA332" s="31"/>
      <c r="QLB332" s="31"/>
      <c r="QLC332" s="31"/>
      <c r="QLD332" s="31"/>
      <c r="QLE332" s="31"/>
      <c r="QLF332" s="31"/>
      <c r="QLG332" s="31"/>
      <c r="QLH332" s="31"/>
      <c r="QLI332" s="31"/>
      <c r="QLJ332" s="31"/>
      <c r="QLK332" s="31"/>
      <c r="QLL332" s="31"/>
      <c r="QLM332" s="31"/>
      <c r="QLN332" s="31"/>
      <c r="QLO332" s="31"/>
      <c r="QLP332" s="31"/>
      <c r="QLQ332" s="31"/>
      <c r="QLR332" s="31"/>
      <c r="QLS332" s="31"/>
      <c r="QLT332" s="31"/>
      <c r="QLU332" s="31"/>
      <c r="QLV332" s="31"/>
      <c r="QLW332" s="31"/>
      <c r="QLX332" s="31"/>
      <c r="QLY332" s="31"/>
      <c r="QLZ332" s="31"/>
      <c r="QMA332" s="31"/>
      <c r="QMB332" s="31"/>
      <c r="QMC332" s="31"/>
      <c r="QMD332" s="31"/>
      <c r="QME332" s="31"/>
      <c r="QMF332" s="31"/>
      <c r="QMG332" s="31"/>
      <c r="QMH332" s="31"/>
      <c r="QMI332" s="31"/>
      <c r="QMJ332" s="31"/>
      <c r="QMK332" s="31"/>
      <c r="QML332" s="31"/>
      <c r="QMM332" s="31"/>
      <c r="QMN332" s="31"/>
      <c r="QMO332" s="31"/>
      <c r="QMP332" s="31"/>
      <c r="QMQ332" s="31"/>
      <c r="QMR332" s="31"/>
      <c r="QMS332" s="31"/>
      <c r="QMT332" s="31"/>
      <c r="QMU332" s="31"/>
      <c r="QMV332" s="31"/>
      <c r="QMW332" s="31"/>
      <c r="QMX332" s="31"/>
      <c r="QMY332" s="31"/>
      <c r="QMZ332" s="31"/>
      <c r="QNA332" s="31"/>
      <c r="QNB332" s="31"/>
      <c r="QNC332" s="31"/>
      <c r="QND332" s="31"/>
      <c r="QNE332" s="31"/>
      <c r="QNF332" s="31"/>
      <c r="QNG332" s="31"/>
      <c r="QNH332" s="31"/>
      <c r="QNI332" s="31"/>
      <c r="QNJ332" s="31"/>
      <c r="QNK332" s="31"/>
      <c r="QNL332" s="31"/>
      <c r="QNM332" s="31"/>
      <c r="QNN332" s="31"/>
      <c r="QNO332" s="31"/>
      <c r="QNP332" s="31"/>
      <c r="QNQ332" s="31"/>
      <c r="QNR332" s="31"/>
      <c r="QNS332" s="31"/>
      <c r="QNT332" s="31"/>
      <c r="QNU332" s="31"/>
      <c r="QNV332" s="31"/>
      <c r="QNW332" s="31"/>
      <c r="QNX332" s="31"/>
      <c r="QNY332" s="31"/>
      <c r="QNZ332" s="31"/>
      <c r="QOA332" s="31"/>
      <c r="QOB332" s="31"/>
      <c r="QOC332" s="31"/>
      <c r="QOD332" s="31"/>
      <c r="QOE332" s="31"/>
      <c r="QOF332" s="31"/>
      <c r="QOG332" s="31"/>
      <c r="QOH332" s="31"/>
      <c r="QOI332" s="31"/>
      <c r="QOJ332" s="31"/>
      <c r="QOK332" s="31"/>
      <c r="QOL332" s="31"/>
      <c r="QOM332" s="31"/>
      <c r="QON332" s="31"/>
      <c r="QOO332" s="31"/>
      <c r="QOP332" s="31"/>
      <c r="QOQ332" s="31"/>
      <c r="QOR332" s="31"/>
      <c r="QOS332" s="31"/>
      <c r="QOT332" s="31"/>
      <c r="QOU332" s="31"/>
      <c r="QOV332" s="31"/>
      <c r="QOW332" s="31"/>
      <c r="QOX332" s="31"/>
      <c r="QOY332" s="31"/>
      <c r="QOZ332" s="31"/>
      <c r="QPA332" s="31"/>
      <c r="QPB332" s="31"/>
      <c r="QPC332" s="31"/>
      <c r="QPD332" s="31"/>
      <c r="QPE332" s="31"/>
      <c r="QPF332" s="31"/>
      <c r="QPG332" s="31"/>
      <c r="QPH332" s="31"/>
      <c r="QPI332" s="31"/>
      <c r="QPJ332" s="31"/>
      <c r="QPK332" s="31"/>
      <c r="QPL332" s="31"/>
      <c r="QPM332" s="31"/>
      <c r="QPN332" s="31"/>
      <c r="QPO332" s="31"/>
      <c r="QPP332" s="31"/>
      <c r="QPQ332" s="31"/>
      <c r="QPR332" s="31"/>
      <c r="QPS332" s="31"/>
      <c r="QPT332" s="31"/>
      <c r="QPU332" s="31"/>
      <c r="QPV332" s="31"/>
      <c r="QPW332" s="31"/>
      <c r="QPX332" s="31"/>
      <c r="QPY332" s="31"/>
      <c r="QPZ332" s="31"/>
      <c r="QQA332" s="31"/>
      <c r="QQB332" s="31"/>
      <c r="QQC332" s="31"/>
      <c r="QQD332" s="31"/>
      <c r="QQE332" s="31"/>
      <c r="QQF332" s="31"/>
      <c r="QQG332" s="31"/>
      <c r="QQH332" s="31"/>
      <c r="QQI332" s="31"/>
      <c r="QQJ332" s="31"/>
      <c r="QQK332" s="31"/>
      <c r="QQL332" s="31"/>
      <c r="QQM332" s="31"/>
      <c r="QQN332" s="31"/>
      <c r="QQO332" s="31"/>
      <c r="QQP332" s="31"/>
      <c r="QQQ332" s="31"/>
      <c r="QQR332" s="31"/>
      <c r="QQS332" s="31"/>
      <c r="QQT332" s="31"/>
      <c r="QQU332" s="31"/>
      <c r="QQV332" s="31"/>
      <c r="QQW332" s="31"/>
      <c r="QQX332" s="31"/>
      <c r="QQY332" s="31"/>
      <c r="QQZ332" s="31"/>
      <c r="QRA332" s="31"/>
      <c r="QRB332" s="31"/>
      <c r="QRC332" s="31"/>
      <c r="QRD332" s="31"/>
      <c r="QRE332" s="31"/>
      <c r="QRF332" s="31"/>
      <c r="QRG332" s="31"/>
      <c r="QRH332" s="31"/>
      <c r="QRI332" s="31"/>
      <c r="QRJ332" s="31"/>
      <c r="QRK332" s="31"/>
      <c r="QRL332" s="31"/>
      <c r="QRM332" s="31"/>
      <c r="QRN332" s="31"/>
      <c r="QRO332" s="31"/>
      <c r="QRP332" s="31"/>
      <c r="QRQ332" s="31"/>
      <c r="QRR332" s="31"/>
      <c r="QRS332" s="31"/>
      <c r="QRT332" s="31"/>
      <c r="QRU332" s="31"/>
      <c r="QRV332" s="31"/>
      <c r="QRW332" s="31"/>
      <c r="QRX332" s="31"/>
      <c r="QRY332" s="31"/>
      <c r="QRZ332" s="31"/>
      <c r="QSA332" s="31"/>
      <c r="QSB332" s="31"/>
      <c r="QSC332" s="31"/>
      <c r="QSD332" s="31"/>
      <c r="QSE332" s="31"/>
      <c r="QSF332" s="31"/>
      <c r="QSG332" s="31"/>
      <c r="QSH332" s="31"/>
      <c r="QSI332" s="31"/>
      <c r="QSJ332" s="31"/>
      <c r="QSK332" s="31"/>
      <c r="QSL332" s="31"/>
      <c r="QSM332" s="31"/>
      <c r="QSN332" s="31"/>
      <c r="QSO332" s="31"/>
      <c r="QSP332" s="31"/>
      <c r="QSQ332" s="31"/>
      <c r="QSR332" s="31"/>
      <c r="QSS332" s="31"/>
      <c r="QST332" s="31"/>
      <c r="QSU332" s="31"/>
      <c r="QSV332" s="31"/>
      <c r="QSW332" s="31"/>
      <c r="QSX332" s="31"/>
      <c r="QSY332" s="31"/>
      <c r="QSZ332" s="31"/>
      <c r="QTA332" s="31"/>
      <c r="QTB332" s="31"/>
      <c r="QTC332" s="31"/>
      <c r="QTD332" s="31"/>
      <c r="QTE332" s="31"/>
      <c r="QTF332" s="31"/>
      <c r="QTG332" s="31"/>
      <c r="QTH332" s="31"/>
      <c r="QTI332" s="31"/>
      <c r="QTJ332" s="31"/>
      <c r="QTK332" s="31"/>
      <c r="QTL332" s="31"/>
      <c r="QTM332" s="31"/>
      <c r="QTN332" s="31"/>
      <c r="QTO332" s="31"/>
      <c r="QTP332" s="31"/>
      <c r="QTQ332" s="31"/>
      <c r="QTR332" s="31"/>
      <c r="QTS332" s="31"/>
      <c r="QTT332" s="31"/>
      <c r="QTU332" s="31"/>
      <c r="QTV332" s="31"/>
      <c r="QTW332" s="31"/>
      <c r="QTX332" s="31"/>
      <c r="QTY332" s="31"/>
      <c r="QTZ332" s="31"/>
      <c r="QUA332" s="31"/>
      <c r="QUB332" s="31"/>
      <c r="QUC332" s="31"/>
      <c r="QUD332" s="31"/>
      <c r="QUE332" s="31"/>
      <c r="QUF332" s="31"/>
      <c r="QUG332" s="31"/>
      <c r="QUH332" s="31"/>
      <c r="QUI332" s="31"/>
      <c r="QUJ332" s="31"/>
      <c r="QUK332" s="31"/>
      <c r="QUL332" s="31"/>
      <c r="QUM332" s="31"/>
      <c r="QUN332" s="31"/>
      <c r="QUO332" s="31"/>
      <c r="QUP332" s="31"/>
      <c r="QUQ332" s="31"/>
      <c r="QUR332" s="31"/>
      <c r="QUS332" s="31"/>
      <c r="QUT332" s="31"/>
      <c r="QUU332" s="31"/>
      <c r="QUV332" s="31"/>
      <c r="QUW332" s="31"/>
      <c r="QUX332" s="31"/>
      <c r="QUY332" s="31"/>
      <c r="QUZ332" s="31"/>
      <c r="QVA332" s="31"/>
      <c r="QVB332" s="31"/>
      <c r="QVC332" s="31"/>
      <c r="QVD332" s="31"/>
      <c r="QVE332" s="31"/>
      <c r="QVF332" s="31"/>
      <c r="QVG332" s="31"/>
      <c r="QVH332" s="31"/>
      <c r="QVI332" s="31"/>
      <c r="QVJ332" s="31"/>
      <c r="QVK332" s="31"/>
      <c r="QVL332" s="31"/>
      <c r="QVM332" s="31"/>
      <c r="QVN332" s="31"/>
      <c r="QVO332" s="31"/>
      <c r="QVP332" s="31"/>
      <c r="QVQ332" s="31"/>
      <c r="QVR332" s="31"/>
      <c r="QVS332" s="31"/>
      <c r="QVT332" s="31"/>
      <c r="QVU332" s="31"/>
      <c r="QVV332" s="31"/>
      <c r="QVW332" s="31"/>
      <c r="QVX332" s="31"/>
      <c r="QVY332" s="31"/>
      <c r="QVZ332" s="31"/>
      <c r="QWA332" s="31"/>
      <c r="QWB332" s="31"/>
      <c r="QWC332" s="31"/>
      <c r="QWD332" s="31"/>
      <c r="QWE332" s="31"/>
      <c r="QWF332" s="31"/>
      <c r="QWG332" s="31"/>
      <c r="QWH332" s="31"/>
      <c r="QWI332" s="31"/>
      <c r="QWJ332" s="31"/>
      <c r="QWK332" s="31"/>
      <c r="QWL332" s="31"/>
      <c r="QWM332" s="31"/>
      <c r="QWN332" s="31"/>
      <c r="QWO332" s="31"/>
      <c r="QWP332" s="31"/>
      <c r="QWQ332" s="31"/>
      <c r="QWR332" s="31"/>
      <c r="QWS332" s="31"/>
      <c r="QWT332" s="31"/>
      <c r="QWU332" s="31"/>
      <c r="QWV332" s="31"/>
      <c r="QWW332" s="31"/>
      <c r="QWX332" s="31"/>
      <c r="QWY332" s="31"/>
      <c r="QWZ332" s="31"/>
      <c r="QXA332" s="31"/>
      <c r="QXB332" s="31"/>
      <c r="QXC332" s="31"/>
      <c r="QXD332" s="31"/>
      <c r="QXE332" s="31"/>
      <c r="QXF332" s="31"/>
      <c r="QXG332" s="31"/>
      <c r="QXH332" s="31"/>
      <c r="QXI332" s="31"/>
      <c r="QXJ332" s="31"/>
      <c r="QXK332" s="31"/>
      <c r="QXL332" s="31"/>
      <c r="QXM332" s="31"/>
      <c r="QXN332" s="31"/>
      <c r="QXO332" s="31"/>
      <c r="QXP332" s="31"/>
      <c r="QXQ332" s="31"/>
      <c r="QXR332" s="31"/>
      <c r="QXS332" s="31"/>
      <c r="QXT332" s="31"/>
      <c r="QXU332" s="31"/>
      <c r="QXV332" s="31"/>
      <c r="QXW332" s="31"/>
      <c r="QXX332" s="31"/>
      <c r="QXY332" s="31"/>
      <c r="QXZ332" s="31"/>
      <c r="QYA332" s="31"/>
      <c r="QYB332" s="31"/>
      <c r="QYC332" s="31"/>
      <c r="QYD332" s="31"/>
      <c r="QYE332" s="31"/>
      <c r="QYF332" s="31"/>
      <c r="QYG332" s="31"/>
      <c r="QYH332" s="31"/>
      <c r="QYI332" s="31"/>
      <c r="QYJ332" s="31"/>
      <c r="QYK332" s="31"/>
      <c r="QYL332" s="31"/>
      <c r="QYM332" s="31"/>
      <c r="QYN332" s="31"/>
      <c r="QYO332" s="31"/>
      <c r="QYP332" s="31"/>
      <c r="QYQ332" s="31"/>
      <c r="QYR332" s="31"/>
      <c r="QYS332" s="31"/>
      <c r="QYT332" s="31"/>
      <c r="QYU332" s="31"/>
      <c r="QYV332" s="31"/>
      <c r="QYW332" s="31"/>
      <c r="QYX332" s="31"/>
      <c r="QYY332" s="31"/>
      <c r="QYZ332" s="31"/>
      <c r="QZA332" s="31"/>
      <c r="QZB332" s="31"/>
      <c r="QZC332" s="31"/>
      <c r="QZD332" s="31"/>
      <c r="QZE332" s="31"/>
      <c r="QZF332" s="31"/>
      <c r="QZG332" s="31"/>
      <c r="QZH332" s="31"/>
      <c r="QZI332" s="31"/>
      <c r="QZJ332" s="31"/>
      <c r="QZK332" s="31"/>
      <c r="QZL332" s="31"/>
      <c r="QZM332" s="31"/>
      <c r="QZN332" s="31"/>
      <c r="QZO332" s="31"/>
      <c r="QZP332" s="31"/>
      <c r="QZQ332" s="31"/>
      <c r="QZR332" s="31"/>
      <c r="QZS332" s="31"/>
      <c r="QZT332" s="31"/>
      <c r="QZU332" s="31"/>
      <c r="QZV332" s="31"/>
      <c r="QZW332" s="31"/>
      <c r="QZX332" s="31"/>
      <c r="QZY332" s="31"/>
      <c r="QZZ332" s="31"/>
      <c r="RAA332" s="31"/>
      <c r="RAB332" s="31"/>
      <c r="RAC332" s="31"/>
      <c r="RAD332" s="31"/>
      <c r="RAE332" s="31"/>
      <c r="RAF332" s="31"/>
      <c r="RAG332" s="31"/>
      <c r="RAH332" s="31"/>
      <c r="RAI332" s="31"/>
      <c r="RAJ332" s="31"/>
      <c r="RAK332" s="31"/>
      <c r="RAL332" s="31"/>
      <c r="RAM332" s="31"/>
      <c r="RAN332" s="31"/>
      <c r="RAO332" s="31"/>
      <c r="RAP332" s="31"/>
      <c r="RAQ332" s="31"/>
      <c r="RAR332" s="31"/>
      <c r="RAS332" s="31"/>
      <c r="RAT332" s="31"/>
      <c r="RAU332" s="31"/>
      <c r="RAV332" s="31"/>
      <c r="RAW332" s="31"/>
      <c r="RAX332" s="31"/>
      <c r="RAY332" s="31"/>
      <c r="RAZ332" s="31"/>
      <c r="RBA332" s="31"/>
      <c r="RBB332" s="31"/>
      <c r="RBC332" s="31"/>
      <c r="RBD332" s="31"/>
      <c r="RBE332" s="31"/>
      <c r="RBF332" s="31"/>
      <c r="RBG332" s="31"/>
      <c r="RBH332" s="31"/>
      <c r="RBI332" s="31"/>
      <c r="RBJ332" s="31"/>
      <c r="RBK332" s="31"/>
      <c r="RBL332" s="31"/>
      <c r="RBM332" s="31"/>
      <c r="RBN332" s="31"/>
      <c r="RBO332" s="31"/>
      <c r="RBP332" s="31"/>
      <c r="RBQ332" s="31"/>
      <c r="RBR332" s="31"/>
      <c r="RBS332" s="31"/>
      <c r="RBT332" s="31"/>
      <c r="RBU332" s="31"/>
      <c r="RBV332" s="31"/>
      <c r="RBW332" s="31"/>
      <c r="RBX332" s="31"/>
      <c r="RBY332" s="31"/>
      <c r="RBZ332" s="31"/>
      <c r="RCA332" s="31"/>
      <c r="RCB332" s="31"/>
      <c r="RCC332" s="31"/>
      <c r="RCD332" s="31"/>
      <c r="RCE332" s="31"/>
      <c r="RCF332" s="31"/>
      <c r="RCG332" s="31"/>
      <c r="RCH332" s="31"/>
      <c r="RCI332" s="31"/>
      <c r="RCJ332" s="31"/>
      <c r="RCK332" s="31"/>
      <c r="RCL332" s="31"/>
      <c r="RCM332" s="31"/>
      <c r="RCN332" s="31"/>
      <c r="RCO332" s="31"/>
      <c r="RCP332" s="31"/>
      <c r="RCQ332" s="31"/>
      <c r="RCR332" s="31"/>
      <c r="RCS332" s="31"/>
      <c r="RCT332" s="31"/>
      <c r="RCU332" s="31"/>
      <c r="RCV332" s="31"/>
      <c r="RCW332" s="31"/>
      <c r="RCX332" s="31"/>
      <c r="RCY332" s="31"/>
      <c r="RCZ332" s="31"/>
      <c r="RDA332" s="31"/>
      <c r="RDB332" s="31"/>
      <c r="RDC332" s="31"/>
      <c r="RDD332" s="31"/>
      <c r="RDE332" s="31"/>
      <c r="RDF332" s="31"/>
      <c r="RDG332" s="31"/>
      <c r="RDH332" s="31"/>
      <c r="RDI332" s="31"/>
      <c r="RDJ332" s="31"/>
      <c r="RDK332" s="31"/>
      <c r="RDL332" s="31"/>
      <c r="RDM332" s="31"/>
      <c r="RDN332" s="31"/>
      <c r="RDO332" s="31"/>
      <c r="RDP332" s="31"/>
      <c r="RDQ332" s="31"/>
      <c r="RDR332" s="31"/>
      <c r="RDS332" s="31"/>
      <c r="RDT332" s="31"/>
      <c r="RDU332" s="31"/>
      <c r="RDV332" s="31"/>
      <c r="RDW332" s="31"/>
      <c r="RDX332" s="31"/>
      <c r="RDY332" s="31"/>
      <c r="RDZ332" s="31"/>
      <c r="REA332" s="31"/>
      <c r="REB332" s="31"/>
      <c r="REC332" s="31"/>
      <c r="RED332" s="31"/>
      <c r="REE332" s="31"/>
      <c r="REF332" s="31"/>
      <c r="REG332" s="31"/>
      <c r="REH332" s="31"/>
      <c r="REI332" s="31"/>
      <c r="REJ332" s="31"/>
      <c r="REK332" s="31"/>
      <c r="REL332" s="31"/>
      <c r="REM332" s="31"/>
      <c r="REN332" s="31"/>
      <c r="REO332" s="31"/>
      <c r="REP332" s="31"/>
      <c r="REQ332" s="31"/>
      <c r="RER332" s="31"/>
      <c r="RES332" s="31"/>
      <c r="RET332" s="31"/>
      <c r="REU332" s="31"/>
      <c r="REV332" s="31"/>
      <c r="REW332" s="31"/>
      <c r="REX332" s="31"/>
      <c r="REY332" s="31"/>
      <c r="REZ332" s="31"/>
      <c r="RFA332" s="31"/>
      <c r="RFB332" s="31"/>
      <c r="RFC332" s="31"/>
      <c r="RFD332" s="31"/>
      <c r="RFE332" s="31"/>
      <c r="RFF332" s="31"/>
      <c r="RFG332" s="31"/>
      <c r="RFH332" s="31"/>
      <c r="RFI332" s="31"/>
      <c r="RFJ332" s="31"/>
      <c r="RFK332" s="31"/>
      <c r="RFL332" s="31"/>
      <c r="RFM332" s="31"/>
      <c r="RFN332" s="31"/>
      <c r="RFO332" s="31"/>
      <c r="RFP332" s="31"/>
      <c r="RFQ332" s="31"/>
      <c r="RFR332" s="31"/>
      <c r="RFS332" s="31"/>
      <c r="RFT332" s="31"/>
      <c r="RFU332" s="31"/>
      <c r="RFV332" s="31"/>
      <c r="RFW332" s="31"/>
      <c r="RFX332" s="31"/>
      <c r="RFY332" s="31"/>
      <c r="RFZ332" s="31"/>
      <c r="RGA332" s="31"/>
      <c r="RGB332" s="31"/>
      <c r="RGC332" s="31"/>
      <c r="RGD332" s="31"/>
      <c r="RGE332" s="31"/>
      <c r="RGF332" s="31"/>
      <c r="RGG332" s="31"/>
      <c r="RGH332" s="31"/>
      <c r="RGI332" s="31"/>
      <c r="RGJ332" s="31"/>
      <c r="RGK332" s="31"/>
      <c r="RGL332" s="31"/>
      <c r="RGM332" s="31"/>
      <c r="RGN332" s="31"/>
      <c r="RGO332" s="31"/>
      <c r="RGP332" s="31"/>
      <c r="RGQ332" s="31"/>
      <c r="RGR332" s="31"/>
      <c r="RGS332" s="31"/>
      <c r="RGT332" s="31"/>
      <c r="RGU332" s="31"/>
      <c r="RGV332" s="31"/>
      <c r="RGW332" s="31"/>
      <c r="RGX332" s="31"/>
      <c r="RGY332" s="31"/>
      <c r="RGZ332" s="31"/>
      <c r="RHA332" s="31"/>
      <c r="RHB332" s="31"/>
      <c r="RHC332" s="31"/>
      <c r="RHD332" s="31"/>
      <c r="RHE332" s="31"/>
      <c r="RHF332" s="31"/>
      <c r="RHG332" s="31"/>
      <c r="RHH332" s="31"/>
      <c r="RHI332" s="31"/>
      <c r="RHJ332" s="31"/>
      <c r="RHK332" s="31"/>
      <c r="RHL332" s="31"/>
      <c r="RHM332" s="31"/>
      <c r="RHN332" s="31"/>
      <c r="RHO332" s="31"/>
      <c r="RHP332" s="31"/>
      <c r="RHQ332" s="31"/>
      <c r="RHR332" s="31"/>
      <c r="RHS332" s="31"/>
      <c r="RHT332" s="31"/>
      <c r="RHU332" s="31"/>
      <c r="RHV332" s="31"/>
      <c r="RHW332" s="31"/>
      <c r="RHX332" s="31"/>
      <c r="RHY332" s="31"/>
      <c r="RHZ332" s="31"/>
      <c r="RIA332" s="31"/>
      <c r="RIB332" s="31"/>
      <c r="RIC332" s="31"/>
      <c r="RID332" s="31"/>
      <c r="RIE332" s="31"/>
      <c r="RIF332" s="31"/>
      <c r="RIG332" s="31"/>
      <c r="RIH332" s="31"/>
      <c r="RII332" s="31"/>
      <c r="RIJ332" s="31"/>
      <c r="RIK332" s="31"/>
      <c r="RIL332" s="31"/>
      <c r="RIM332" s="31"/>
      <c r="RIN332" s="31"/>
      <c r="RIO332" s="31"/>
      <c r="RIP332" s="31"/>
      <c r="RIQ332" s="31"/>
      <c r="RIR332" s="31"/>
      <c r="RIS332" s="31"/>
      <c r="RIT332" s="31"/>
      <c r="RIU332" s="31"/>
      <c r="RIV332" s="31"/>
      <c r="RIW332" s="31"/>
      <c r="RIX332" s="31"/>
      <c r="RIY332" s="31"/>
      <c r="RIZ332" s="31"/>
      <c r="RJA332" s="31"/>
      <c r="RJB332" s="31"/>
      <c r="RJC332" s="31"/>
      <c r="RJD332" s="31"/>
      <c r="RJE332" s="31"/>
      <c r="RJF332" s="31"/>
      <c r="RJG332" s="31"/>
      <c r="RJH332" s="31"/>
      <c r="RJI332" s="31"/>
      <c r="RJJ332" s="31"/>
      <c r="RJK332" s="31"/>
      <c r="RJL332" s="31"/>
      <c r="RJM332" s="31"/>
      <c r="RJN332" s="31"/>
      <c r="RJO332" s="31"/>
      <c r="RJP332" s="31"/>
      <c r="RJQ332" s="31"/>
      <c r="RJR332" s="31"/>
      <c r="RJS332" s="31"/>
      <c r="RJT332" s="31"/>
      <c r="RJU332" s="31"/>
      <c r="RJV332" s="31"/>
      <c r="RJW332" s="31"/>
      <c r="RJX332" s="31"/>
      <c r="RJY332" s="31"/>
      <c r="RJZ332" s="31"/>
      <c r="RKA332" s="31"/>
      <c r="RKB332" s="31"/>
      <c r="RKC332" s="31"/>
      <c r="RKD332" s="31"/>
      <c r="RKE332" s="31"/>
      <c r="RKF332" s="31"/>
      <c r="RKG332" s="31"/>
      <c r="RKH332" s="31"/>
      <c r="RKI332" s="31"/>
      <c r="RKJ332" s="31"/>
      <c r="RKK332" s="31"/>
      <c r="RKL332" s="31"/>
      <c r="RKM332" s="31"/>
      <c r="RKN332" s="31"/>
      <c r="RKO332" s="31"/>
      <c r="RKP332" s="31"/>
      <c r="RKQ332" s="31"/>
      <c r="RKR332" s="31"/>
      <c r="RKS332" s="31"/>
      <c r="RKT332" s="31"/>
      <c r="RKU332" s="31"/>
      <c r="RKV332" s="31"/>
      <c r="RKW332" s="31"/>
      <c r="RKX332" s="31"/>
      <c r="RKY332" s="31"/>
      <c r="RKZ332" s="31"/>
      <c r="RLA332" s="31"/>
      <c r="RLB332" s="31"/>
      <c r="RLC332" s="31"/>
      <c r="RLD332" s="31"/>
      <c r="RLE332" s="31"/>
      <c r="RLF332" s="31"/>
      <c r="RLG332" s="31"/>
      <c r="RLH332" s="31"/>
      <c r="RLI332" s="31"/>
      <c r="RLJ332" s="31"/>
      <c r="RLK332" s="31"/>
      <c r="RLL332" s="31"/>
      <c r="RLM332" s="31"/>
      <c r="RLN332" s="31"/>
      <c r="RLO332" s="31"/>
      <c r="RLP332" s="31"/>
      <c r="RLQ332" s="31"/>
      <c r="RLR332" s="31"/>
      <c r="RLS332" s="31"/>
      <c r="RLT332" s="31"/>
      <c r="RLU332" s="31"/>
      <c r="RLV332" s="31"/>
      <c r="RLW332" s="31"/>
      <c r="RLX332" s="31"/>
      <c r="RLY332" s="31"/>
      <c r="RLZ332" s="31"/>
      <c r="RMA332" s="31"/>
      <c r="RMB332" s="31"/>
      <c r="RMC332" s="31"/>
      <c r="RMD332" s="31"/>
      <c r="RME332" s="31"/>
      <c r="RMF332" s="31"/>
      <c r="RMG332" s="31"/>
      <c r="RMH332" s="31"/>
      <c r="RMI332" s="31"/>
      <c r="RMJ332" s="31"/>
      <c r="RMK332" s="31"/>
      <c r="RML332" s="31"/>
      <c r="RMM332" s="31"/>
      <c r="RMN332" s="31"/>
      <c r="RMO332" s="31"/>
      <c r="RMP332" s="31"/>
      <c r="RMQ332" s="31"/>
      <c r="RMR332" s="31"/>
      <c r="RMS332" s="31"/>
      <c r="RMT332" s="31"/>
      <c r="RMU332" s="31"/>
      <c r="RMV332" s="31"/>
      <c r="RMW332" s="31"/>
      <c r="RMX332" s="31"/>
      <c r="RMY332" s="31"/>
      <c r="RMZ332" s="31"/>
      <c r="RNA332" s="31"/>
      <c r="RNB332" s="31"/>
      <c r="RNC332" s="31"/>
      <c r="RND332" s="31"/>
      <c r="RNE332" s="31"/>
      <c r="RNF332" s="31"/>
      <c r="RNG332" s="31"/>
      <c r="RNH332" s="31"/>
      <c r="RNI332" s="31"/>
      <c r="RNJ332" s="31"/>
      <c r="RNK332" s="31"/>
      <c r="RNL332" s="31"/>
      <c r="RNM332" s="31"/>
      <c r="RNN332" s="31"/>
      <c r="RNO332" s="31"/>
      <c r="RNP332" s="31"/>
      <c r="RNQ332" s="31"/>
      <c r="RNR332" s="31"/>
      <c r="RNS332" s="31"/>
      <c r="RNT332" s="31"/>
      <c r="RNU332" s="31"/>
      <c r="RNV332" s="31"/>
      <c r="RNW332" s="31"/>
      <c r="RNX332" s="31"/>
      <c r="RNY332" s="31"/>
      <c r="RNZ332" s="31"/>
      <c r="ROA332" s="31"/>
      <c r="ROB332" s="31"/>
      <c r="ROC332" s="31"/>
      <c r="ROD332" s="31"/>
      <c r="ROE332" s="31"/>
      <c r="ROF332" s="31"/>
      <c r="ROG332" s="31"/>
      <c r="ROH332" s="31"/>
      <c r="ROI332" s="31"/>
      <c r="ROJ332" s="31"/>
      <c r="ROK332" s="31"/>
      <c r="ROL332" s="31"/>
      <c r="ROM332" s="31"/>
      <c r="RON332" s="31"/>
      <c r="ROO332" s="31"/>
      <c r="ROP332" s="31"/>
      <c r="ROQ332" s="31"/>
      <c r="ROR332" s="31"/>
      <c r="ROS332" s="31"/>
      <c r="ROT332" s="31"/>
      <c r="ROU332" s="31"/>
      <c r="ROV332" s="31"/>
      <c r="ROW332" s="31"/>
      <c r="ROX332" s="31"/>
      <c r="ROY332" s="31"/>
      <c r="ROZ332" s="31"/>
      <c r="RPA332" s="31"/>
      <c r="RPB332" s="31"/>
      <c r="RPC332" s="31"/>
      <c r="RPD332" s="31"/>
      <c r="RPE332" s="31"/>
      <c r="RPF332" s="31"/>
      <c r="RPG332" s="31"/>
      <c r="RPH332" s="31"/>
      <c r="RPI332" s="31"/>
      <c r="RPJ332" s="31"/>
      <c r="RPK332" s="31"/>
      <c r="RPL332" s="31"/>
      <c r="RPM332" s="31"/>
      <c r="RPN332" s="31"/>
      <c r="RPO332" s="31"/>
      <c r="RPP332" s="31"/>
      <c r="RPQ332" s="31"/>
      <c r="RPR332" s="31"/>
      <c r="RPS332" s="31"/>
      <c r="RPT332" s="31"/>
      <c r="RPU332" s="31"/>
      <c r="RPV332" s="31"/>
      <c r="RPW332" s="31"/>
      <c r="RPX332" s="31"/>
      <c r="RPY332" s="31"/>
      <c r="RPZ332" s="31"/>
      <c r="RQA332" s="31"/>
      <c r="RQB332" s="31"/>
      <c r="RQC332" s="31"/>
      <c r="RQD332" s="31"/>
      <c r="RQE332" s="31"/>
      <c r="RQF332" s="31"/>
      <c r="RQG332" s="31"/>
      <c r="RQH332" s="31"/>
      <c r="RQI332" s="31"/>
      <c r="RQJ332" s="31"/>
      <c r="RQK332" s="31"/>
      <c r="RQL332" s="31"/>
      <c r="RQM332" s="31"/>
      <c r="RQN332" s="31"/>
      <c r="RQO332" s="31"/>
      <c r="RQP332" s="31"/>
      <c r="RQQ332" s="31"/>
      <c r="RQR332" s="31"/>
      <c r="RQS332" s="31"/>
      <c r="RQT332" s="31"/>
      <c r="RQU332" s="31"/>
      <c r="RQV332" s="31"/>
      <c r="RQW332" s="31"/>
      <c r="RQX332" s="31"/>
      <c r="RQY332" s="31"/>
      <c r="RQZ332" s="31"/>
      <c r="RRA332" s="31"/>
      <c r="RRB332" s="31"/>
      <c r="RRC332" s="31"/>
      <c r="RRD332" s="31"/>
      <c r="RRE332" s="31"/>
      <c r="RRF332" s="31"/>
      <c r="RRG332" s="31"/>
      <c r="RRH332" s="31"/>
      <c r="RRI332" s="31"/>
      <c r="RRJ332" s="31"/>
      <c r="RRK332" s="31"/>
      <c r="RRL332" s="31"/>
      <c r="RRM332" s="31"/>
      <c r="RRN332" s="31"/>
      <c r="RRO332" s="31"/>
      <c r="RRP332" s="31"/>
      <c r="RRQ332" s="31"/>
      <c r="RRR332" s="31"/>
      <c r="RRS332" s="31"/>
      <c r="RRT332" s="31"/>
      <c r="RRU332" s="31"/>
      <c r="RRV332" s="31"/>
      <c r="RRW332" s="31"/>
      <c r="RRX332" s="31"/>
      <c r="RRY332" s="31"/>
      <c r="RRZ332" s="31"/>
      <c r="RSA332" s="31"/>
      <c r="RSB332" s="31"/>
      <c r="RSC332" s="31"/>
      <c r="RSD332" s="31"/>
      <c r="RSE332" s="31"/>
      <c r="RSF332" s="31"/>
      <c r="RSG332" s="31"/>
      <c r="RSH332" s="31"/>
      <c r="RSI332" s="31"/>
      <c r="RSJ332" s="31"/>
      <c r="RSK332" s="31"/>
      <c r="RSL332" s="31"/>
      <c r="RSM332" s="31"/>
      <c r="RSN332" s="31"/>
      <c r="RSO332" s="31"/>
      <c r="RSP332" s="31"/>
      <c r="RSQ332" s="31"/>
      <c r="RSR332" s="31"/>
      <c r="RSS332" s="31"/>
      <c r="RST332" s="31"/>
      <c r="RSU332" s="31"/>
      <c r="RSV332" s="31"/>
      <c r="RSW332" s="31"/>
      <c r="RSX332" s="31"/>
      <c r="RSY332" s="31"/>
      <c r="RSZ332" s="31"/>
      <c r="RTA332" s="31"/>
      <c r="RTB332" s="31"/>
      <c r="RTC332" s="31"/>
      <c r="RTD332" s="31"/>
      <c r="RTE332" s="31"/>
      <c r="RTF332" s="31"/>
      <c r="RTG332" s="31"/>
      <c r="RTH332" s="31"/>
      <c r="RTI332" s="31"/>
      <c r="RTJ332" s="31"/>
      <c r="RTK332" s="31"/>
      <c r="RTL332" s="31"/>
      <c r="RTM332" s="31"/>
      <c r="RTN332" s="31"/>
      <c r="RTO332" s="31"/>
      <c r="RTP332" s="31"/>
      <c r="RTQ332" s="31"/>
      <c r="RTR332" s="31"/>
      <c r="RTS332" s="31"/>
      <c r="RTT332" s="31"/>
      <c r="RTU332" s="31"/>
      <c r="RTV332" s="31"/>
      <c r="RTW332" s="31"/>
      <c r="RTX332" s="31"/>
      <c r="RTY332" s="31"/>
      <c r="RTZ332" s="31"/>
      <c r="RUA332" s="31"/>
      <c r="RUB332" s="31"/>
      <c r="RUC332" s="31"/>
      <c r="RUD332" s="31"/>
      <c r="RUE332" s="31"/>
      <c r="RUF332" s="31"/>
      <c r="RUG332" s="31"/>
      <c r="RUH332" s="31"/>
      <c r="RUI332" s="31"/>
      <c r="RUJ332" s="31"/>
      <c r="RUK332" s="31"/>
      <c r="RUL332" s="31"/>
      <c r="RUM332" s="31"/>
      <c r="RUN332" s="31"/>
      <c r="RUO332" s="31"/>
      <c r="RUP332" s="31"/>
      <c r="RUQ332" s="31"/>
      <c r="RUR332" s="31"/>
      <c r="RUS332" s="31"/>
      <c r="RUT332" s="31"/>
      <c r="RUU332" s="31"/>
      <c r="RUV332" s="31"/>
      <c r="RUW332" s="31"/>
      <c r="RUX332" s="31"/>
      <c r="RUY332" s="31"/>
      <c r="RUZ332" s="31"/>
      <c r="RVA332" s="31"/>
      <c r="RVB332" s="31"/>
      <c r="RVC332" s="31"/>
      <c r="RVD332" s="31"/>
      <c r="RVE332" s="31"/>
      <c r="RVF332" s="31"/>
      <c r="RVG332" s="31"/>
      <c r="RVH332" s="31"/>
      <c r="RVI332" s="31"/>
      <c r="RVJ332" s="31"/>
      <c r="RVK332" s="31"/>
      <c r="RVL332" s="31"/>
      <c r="RVM332" s="31"/>
      <c r="RVN332" s="31"/>
      <c r="RVO332" s="31"/>
      <c r="RVP332" s="31"/>
      <c r="RVQ332" s="31"/>
      <c r="RVR332" s="31"/>
      <c r="RVS332" s="31"/>
      <c r="RVT332" s="31"/>
      <c r="RVU332" s="31"/>
      <c r="RVV332" s="31"/>
      <c r="RVW332" s="31"/>
      <c r="RVX332" s="31"/>
      <c r="RVY332" s="31"/>
      <c r="RVZ332" s="31"/>
      <c r="RWA332" s="31"/>
      <c r="RWB332" s="31"/>
      <c r="RWC332" s="31"/>
      <c r="RWD332" s="31"/>
      <c r="RWE332" s="31"/>
      <c r="RWF332" s="31"/>
      <c r="RWG332" s="31"/>
      <c r="RWH332" s="31"/>
      <c r="RWI332" s="31"/>
      <c r="RWJ332" s="31"/>
      <c r="RWK332" s="31"/>
      <c r="RWL332" s="31"/>
      <c r="RWM332" s="31"/>
      <c r="RWN332" s="31"/>
      <c r="RWO332" s="31"/>
      <c r="RWP332" s="31"/>
      <c r="RWQ332" s="31"/>
      <c r="RWR332" s="31"/>
      <c r="RWS332" s="31"/>
      <c r="RWT332" s="31"/>
      <c r="RWU332" s="31"/>
      <c r="RWV332" s="31"/>
      <c r="RWW332" s="31"/>
      <c r="RWX332" s="31"/>
      <c r="RWY332" s="31"/>
      <c r="RWZ332" s="31"/>
      <c r="RXA332" s="31"/>
      <c r="RXB332" s="31"/>
      <c r="RXC332" s="31"/>
      <c r="RXD332" s="31"/>
      <c r="RXE332" s="31"/>
      <c r="RXF332" s="31"/>
      <c r="RXG332" s="31"/>
      <c r="RXH332" s="31"/>
      <c r="RXI332" s="31"/>
      <c r="RXJ332" s="31"/>
      <c r="RXK332" s="31"/>
      <c r="RXL332" s="31"/>
      <c r="RXM332" s="31"/>
      <c r="RXN332" s="31"/>
      <c r="RXO332" s="31"/>
      <c r="RXP332" s="31"/>
      <c r="RXQ332" s="31"/>
      <c r="RXR332" s="31"/>
      <c r="RXS332" s="31"/>
      <c r="RXT332" s="31"/>
      <c r="RXU332" s="31"/>
      <c r="RXV332" s="31"/>
      <c r="RXW332" s="31"/>
      <c r="RXX332" s="31"/>
      <c r="RXY332" s="31"/>
      <c r="RXZ332" s="31"/>
      <c r="RYA332" s="31"/>
      <c r="RYB332" s="31"/>
      <c r="RYC332" s="31"/>
      <c r="RYD332" s="31"/>
      <c r="RYE332" s="31"/>
      <c r="RYF332" s="31"/>
      <c r="RYG332" s="31"/>
      <c r="RYH332" s="31"/>
      <c r="RYI332" s="31"/>
      <c r="RYJ332" s="31"/>
      <c r="RYK332" s="31"/>
      <c r="RYL332" s="31"/>
      <c r="RYM332" s="31"/>
      <c r="RYN332" s="31"/>
      <c r="RYO332" s="31"/>
      <c r="RYP332" s="31"/>
      <c r="RYQ332" s="31"/>
      <c r="RYR332" s="31"/>
      <c r="RYS332" s="31"/>
      <c r="RYT332" s="31"/>
      <c r="RYU332" s="31"/>
      <c r="RYV332" s="31"/>
      <c r="RYW332" s="31"/>
      <c r="RYX332" s="31"/>
      <c r="RYY332" s="31"/>
      <c r="RYZ332" s="31"/>
      <c r="RZA332" s="31"/>
      <c r="RZB332" s="31"/>
      <c r="RZC332" s="31"/>
      <c r="RZD332" s="31"/>
      <c r="RZE332" s="31"/>
      <c r="RZF332" s="31"/>
      <c r="RZG332" s="31"/>
      <c r="RZH332" s="31"/>
      <c r="RZI332" s="31"/>
      <c r="RZJ332" s="31"/>
      <c r="RZK332" s="31"/>
      <c r="RZL332" s="31"/>
      <c r="RZM332" s="31"/>
      <c r="RZN332" s="31"/>
      <c r="RZO332" s="31"/>
      <c r="RZP332" s="31"/>
      <c r="RZQ332" s="31"/>
      <c r="RZR332" s="31"/>
      <c r="RZS332" s="31"/>
      <c r="RZT332" s="31"/>
      <c r="RZU332" s="31"/>
      <c r="RZV332" s="31"/>
      <c r="RZW332" s="31"/>
      <c r="RZX332" s="31"/>
      <c r="RZY332" s="31"/>
      <c r="RZZ332" s="31"/>
      <c r="SAA332" s="31"/>
      <c r="SAB332" s="31"/>
      <c r="SAC332" s="31"/>
      <c r="SAD332" s="31"/>
      <c r="SAE332" s="31"/>
      <c r="SAF332" s="31"/>
      <c r="SAG332" s="31"/>
      <c r="SAH332" s="31"/>
      <c r="SAI332" s="31"/>
      <c r="SAJ332" s="31"/>
      <c r="SAK332" s="31"/>
      <c r="SAL332" s="31"/>
      <c r="SAM332" s="31"/>
      <c r="SAN332" s="31"/>
      <c r="SAO332" s="31"/>
      <c r="SAP332" s="31"/>
      <c r="SAQ332" s="31"/>
      <c r="SAR332" s="31"/>
      <c r="SAS332" s="31"/>
      <c r="SAT332" s="31"/>
      <c r="SAU332" s="31"/>
      <c r="SAV332" s="31"/>
      <c r="SAW332" s="31"/>
      <c r="SAX332" s="31"/>
      <c r="SAY332" s="31"/>
      <c r="SAZ332" s="31"/>
      <c r="SBA332" s="31"/>
      <c r="SBB332" s="31"/>
      <c r="SBC332" s="31"/>
      <c r="SBD332" s="31"/>
      <c r="SBE332" s="31"/>
      <c r="SBF332" s="31"/>
      <c r="SBG332" s="31"/>
      <c r="SBH332" s="31"/>
      <c r="SBI332" s="31"/>
      <c r="SBJ332" s="31"/>
      <c r="SBK332" s="31"/>
      <c r="SBL332" s="31"/>
      <c r="SBM332" s="31"/>
      <c r="SBN332" s="31"/>
      <c r="SBO332" s="31"/>
      <c r="SBP332" s="31"/>
      <c r="SBQ332" s="31"/>
      <c r="SBR332" s="31"/>
      <c r="SBS332" s="31"/>
      <c r="SBT332" s="31"/>
      <c r="SBU332" s="31"/>
      <c r="SBV332" s="31"/>
      <c r="SBW332" s="31"/>
      <c r="SBX332" s="31"/>
      <c r="SBY332" s="31"/>
      <c r="SBZ332" s="31"/>
      <c r="SCA332" s="31"/>
      <c r="SCB332" s="31"/>
      <c r="SCC332" s="31"/>
      <c r="SCD332" s="31"/>
      <c r="SCE332" s="31"/>
      <c r="SCF332" s="31"/>
      <c r="SCG332" s="31"/>
      <c r="SCH332" s="31"/>
      <c r="SCI332" s="31"/>
      <c r="SCJ332" s="31"/>
      <c r="SCK332" s="31"/>
      <c r="SCL332" s="31"/>
      <c r="SCM332" s="31"/>
      <c r="SCN332" s="31"/>
      <c r="SCO332" s="31"/>
      <c r="SCP332" s="31"/>
      <c r="SCQ332" s="31"/>
      <c r="SCR332" s="31"/>
      <c r="SCS332" s="31"/>
      <c r="SCT332" s="31"/>
      <c r="SCU332" s="31"/>
      <c r="SCV332" s="31"/>
      <c r="SCW332" s="31"/>
      <c r="SCX332" s="31"/>
      <c r="SCY332" s="31"/>
      <c r="SCZ332" s="31"/>
      <c r="SDA332" s="31"/>
      <c r="SDB332" s="31"/>
      <c r="SDC332" s="31"/>
      <c r="SDD332" s="31"/>
      <c r="SDE332" s="31"/>
      <c r="SDF332" s="31"/>
      <c r="SDG332" s="31"/>
      <c r="SDH332" s="31"/>
      <c r="SDI332" s="31"/>
      <c r="SDJ332" s="31"/>
      <c r="SDK332" s="31"/>
      <c r="SDL332" s="31"/>
      <c r="SDM332" s="31"/>
      <c r="SDN332" s="31"/>
      <c r="SDO332" s="31"/>
      <c r="SDP332" s="31"/>
      <c r="SDQ332" s="31"/>
      <c r="SDR332" s="31"/>
      <c r="SDS332" s="31"/>
      <c r="SDT332" s="31"/>
      <c r="SDU332" s="31"/>
      <c r="SDV332" s="31"/>
      <c r="SDW332" s="31"/>
      <c r="SDX332" s="31"/>
      <c r="SDY332" s="31"/>
      <c r="SDZ332" s="31"/>
      <c r="SEA332" s="31"/>
      <c r="SEB332" s="31"/>
      <c r="SEC332" s="31"/>
      <c r="SED332" s="31"/>
      <c r="SEE332" s="31"/>
      <c r="SEF332" s="31"/>
      <c r="SEG332" s="31"/>
      <c r="SEH332" s="31"/>
      <c r="SEI332" s="31"/>
      <c r="SEJ332" s="31"/>
      <c r="SEK332" s="31"/>
      <c r="SEL332" s="31"/>
      <c r="SEM332" s="31"/>
      <c r="SEN332" s="31"/>
      <c r="SEO332" s="31"/>
      <c r="SEP332" s="31"/>
      <c r="SEQ332" s="31"/>
      <c r="SER332" s="31"/>
      <c r="SES332" s="31"/>
      <c r="SET332" s="31"/>
      <c r="SEU332" s="31"/>
      <c r="SEV332" s="31"/>
      <c r="SEW332" s="31"/>
      <c r="SEX332" s="31"/>
      <c r="SEY332" s="31"/>
      <c r="SEZ332" s="31"/>
      <c r="SFA332" s="31"/>
      <c r="SFB332" s="31"/>
      <c r="SFC332" s="31"/>
      <c r="SFD332" s="31"/>
      <c r="SFE332" s="31"/>
      <c r="SFF332" s="31"/>
      <c r="SFG332" s="31"/>
      <c r="SFH332" s="31"/>
      <c r="SFI332" s="31"/>
      <c r="SFJ332" s="31"/>
      <c r="SFK332" s="31"/>
      <c r="SFL332" s="31"/>
      <c r="SFM332" s="31"/>
      <c r="SFN332" s="31"/>
      <c r="SFO332" s="31"/>
      <c r="SFP332" s="31"/>
      <c r="SFQ332" s="31"/>
      <c r="SFR332" s="31"/>
      <c r="SFS332" s="31"/>
      <c r="SFT332" s="31"/>
      <c r="SFU332" s="31"/>
      <c r="SFV332" s="31"/>
      <c r="SFW332" s="31"/>
      <c r="SFX332" s="31"/>
      <c r="SFY332" s="31"/>
      <c r="SFZ332" s="31"/>
      <c r="SGA332" s="31"/>
      <c r="SGB332" s="31"/>
      <c r="SGC332" s="31"/>
      <c r="SGD332" s="31"/>
      <c r="SGE332" s="31"/>
      <c r="SGF332" s="31"/>
      <c r="SGG332" s="31"/>
      <c r="SGH332" s="31"/>
      <c r="SGI332" s="31"/>
      <c r="SGJ332" s="31"/>
      <c r="SGK332" s="31"/>
      <c r="SGL332" s="31"/>
      <c r="SGM332" s="31"/>
      <c r="SGN332" s="31"/>
      <c r="SGO332" s="31"/>
      <c r="SGP332" s="31"/>
      <c r="SGQ332" s="31"/>
      <c r="SGR332" s="31"/>
      <c r="SGS332" s="31"/>
      <c r="SGT332" s="31"/>
      <c r="SGU332" s="31"/>
      <c r="SGV332" s="31"/>
      <c r="SGW332" s="31"/>
      <c r="SGX332" s="31"/>
      <c r="SGY332" s="31"/>
      <c r="SGZ332" s="31"/>
      <c r="SHA332" s="31"/>
      <c r="SHB332" s="31"/>
      <c r="SHC332" s="31"/>
      <c r="SHD332" s="31"/>
      <c r="SHE332" s="31"/>
      <c r="SHF332" s="31"/>
      <c r="SHG332" s="31"/>
      <c r="SHH332" s="31"/>
      <c r="SHI332" s="31"/>
      <c r="SHJ332" s="31"/>
      <c r="SHK332" s="31"/>
      <c r="SHL332" s="31"/>
      <c r="SHM332" s="31"/>
      <c r="SHN332" s="31"/>
      <c r="SHO332" s="31"/>
      <c r="SHP332" s="31"/>
      <c r="SHQ332" s="31"/>
      <c r="SHR332" s="31"/>
      <c r="SHS332" s="31"/>
      <c r="SHT332" s="31"/>
      <c r="SHU332" s="31"/>
      <c r="SHV332" s="31"/>
      <c r="SHW332" s="31"/>
      <c r="SHX332" s="31"/>
      <c r="SHY332" s="31"/>
      <c r="SHZ332" s="31"/>
      <c r="SIA332" s="31"/>
      <c r="SIB332" s="31"/>
      <c r="SIC332" s="31"/>
      <c r="SID332" s="31"/>
      <c r="SIE332" s="31"/>
      <c r="SIF332" s="31"/>
      <c r="SIG332" s="31"/>
      <c r="SIH332" s="31"/>
      <c r="SII332" s="31"/>
      <c r="SIJ332" s="31"/>
      <c r="SIK332" s="31"/>
      <c r="SIL332" s="31"/>
      <c r="SIM332" s="31"/>
      <c r="SIN332" s="31"/>
      <c r="SIO332" s="31"/>
      <c r="SIP332" s="31"/>
      <c r="SIQ332" s="31"/>
      <c r="SIR332" s="31"/>
      <c r="SIS332" s="31"/>
      <c r="SIT332" s="31"/>
      <c r="SIU332" s="31"/>
      <c r="SIV332" s="31"/>
      <c r="SIW332" s="31"/>
      <c r="SIX332" s="31"/>
      <c r="SIY332" s="31"/>
      <c r="SIZ332" s="31"/>
      <c r="SJA332" s="31"/>
      <c r="SJB332" s="31"/>
      <c r="SJC332" s="31"/>
      <c r="SJD332" s="31"/>
      <c r="SJE332" s="31"/>
      <c r="SJF332" s="31"/>
      <c r="SJG332" s="31"/>
      <c r="SJH332" s="31"/>
      <c r="SJI332" s="31"/>
      <c r="SJJ332" s="31"/>
      <c r="SJK332" s="31"/>
      <c r="SJL332" s="31"/>
      <c r="SJM332" s="31"/>
      <c r="SJN332" s="31"/>
      <c r="SJO332" s="31"/>
      <c r="SJP332" s="31"/>
      <c r="SJQ332" s="31"/>
      <c r="SJR332" s="31"/>
      <c r="SJS332" s="31"/>
      <c r="SJT332" s="31"/>
      <c r="SJU332" s="31"/>
      <c r="SJV332" s="31"/>
      <c r="SJW332" s="31"/>
      <c r="SJX332" s="31"/>
      <c r="SJY332" s="31"/>
      <c r="SJZ332" s="31"/>
      <c r="SKA332" s="31"/>
      <c r="SKB332" s="31"/>
      <c r="SKC332" s="31"/>
      <c r="SKD332" s="31"/>
      <c r="SKE332" s="31"/>
      <c r="SKF332" s="31"/>
      <c r="SKG332" s="31"/>
      <c r="SKH332" s="31"/>
      <c r="SKI332" s="31"/>
      <c r="SKJ332" s="31"/>
      <c r="SKK332" s="31"/>
      <c r="SKL332" s="31"/>
      <c r="SKM332" s="31"/>
      <c r="SKN332" s="31"/>
      <c r="SKO332" s="31"/>
      <c r="SKP332" s="31"/>
      <c r="SKQ332" s="31"/>
      <c r="SKR332" s="31"/>
      <c r="SKS332" s="31"/>
      <c r="SKT332" s="31"/>
      <c r="SKU332" s="31"/>
      <c r="SKV332" s="31"/>
      <c r="SKW332" s="31"/>
      <c r="SKX332" s="31"/>
      <c r="SKY332" s="31"/>
      <c r="SKZ332" s="31"/>
      <c r="SLA332" s="31"/>
      <c r="SLB332" s="31"/>
      <c r="SLC332" s="31"/>
      <c r="SLD332" s="31"/>
      <c r="SLE332" s="31"/>
      <c r="SLF332" s="31"/>
      <c r="SLG332" s="31"/>
      <c r="SLH332" s="31"/>
      <c r="SLI332" s="31"/>
      <c r="SLJ332" s="31"/>
      <c r="SLK332" s="31"/>
      <c r="SLL332" s="31"/>
      <c r="SLM332" s="31"/>
      <c r="SLN332" s="31"/>
      <c r="SLO332" s="31"/>
      <c r="SLP332" s="31"/>
      <c r="SLQ332" s="31"/>
      <c r="SLR332" s="31"/>
      <c r="SLS332" s="31"/>
      <c r="SLT332" s="31"/>
      <c r="SLU332" s="31"/>
      <c r="SLV332" s="31"/>
      <c r="SLW332" s="31"/>
      <c r="SLX332" s="31"/>
      <c r="SLY332" s="31"/>
      <c r="SLZ332" s="31"/>
      <c r="SMA332" s="31"/>
      <c r="SMB332" s="31"/>
      <c r="SMC332" s="31"/>
      <c r="SMD332" s="31"/>
      <c r="SME332" s="31"/>
      <c r="SMF332" s="31"/>
      <c r="SMG332" s="31"/>
      <c r="SMH332" s="31"/>
      <c r="SMI332" s="31"/>
      <c r="SMJ332" s="31"/>
      <c r="SMK332" s="31"/>
      <c r="SML332" s="31"/>
      <c r="SMM332" s="31"/>
      <c r="SMN332" s="31"/>
      <c r="SMO332" s="31"/>
      <c r="SMP332" s="31"/>
      <c r="SMQ332" s="31"/>
      <c r="SMR332" s="31"/>
      <c r="SMS332" s="31"/>
      <c r="SMT332" s="31"/>
      <c r="SMU332" s="31"/>
      <c r="SMV332" s="31"/>
      <c r="SMW332" s="31"/>
      <c r="SMX332" s="31"/>
      <c r="SMY332" s="31"/>
      <c r="SMZ332" s="31"/>
      <c r="SNA332" s="31"/>
      <c r="SNB332" s="31"/>
      <c r="SNC332" s="31"/>
      <c r="SND332" s="31"/>
      <c r="SNE332" s="31"/>
      <c r="SNF332" s="31"/>
      <c r="SNG332" s="31"/>
      <c r="SNH332" s="31"/>
      <c r="SNI332" s="31"/>
      <c r="SNJ332" s="31"/>
      <c r="SNK332" s="31"/>
      <c r="SNL332" s="31"/>
      <c r="SNM332" s="31"/>
      <c r="SNN332" s="31"/>
      <c r="SNO332" s="31"/>
      <c r="SNP332" s="31"/>
      <c r="SNQ332" s="31"/>
      <c r="SNR332" s="31"/>
      <c r="SNS332" s="31"/>
      <c r="SNT332" s="31"/>
      <c r="SNU332" s="31"/>
      <c r="SNV332" s="31"/>
      <c r="SNW332" s="31"/>
      <c r="SNX332" s="31"/>
      <c r="SNY332" s="31"/>
      <c r="SNZ332" s="31"/>
      <c r="SOA332" s="31"/>
      <c r="SOB332" s="31"/>
      <c r="SOC332" s="31"/>
      <c r="SOD332" s="31"/>
      <c r="SOE332" s="31"/>
      <c r="SOF332" s="31"/>
      <c r="SOG332" s="31"/>
      <c r="SOH332" s="31"/>
      <c r="SOI332" s="31"/>
      <c r="SOJ332" s="31"/>
      <c r="SOK332" s="31"/>
      <c r="SOL332" s="31"/>
      <c r="SOM332" s="31"/>
      <c r="SON332" s="31"/>
      <c r="SOO332" s="31"/>
      <c r="SOP332" s="31"/>
      <c r="SOQ332" s="31"/>
      <c r="SOR332" s="31"/>
      <c r="SOS332" s="31"/>
      <c r="SOT332" s="31"/>
      <c r="SOU332" s="31"/>
      <c r="SOV332" s="31"/>
      <c r="SOW332" s="31"/>
      <c r="SOX332" s="31"/>
      <c r="SOY332" s="31"/>
      <c r="SOZ332" s="31"/>
      <c r="SPA332" s="31"/>
      <c r="SPB332" s="31"/>
      <c r="SPC332" s="31"/>
      <c r="SPD332" s="31"/>
      <c r="SPE332" s="31"/>
      <c r="SPF332" s="31"/>
      <c r="SPG332" s="31"/>
      <c r="SPH332" s="31"/>
      <c r="SPI332" s="31"/>
      <c r="SPJ332" s="31"/>
      <c r="SPK332" s="31"/>
      <c r="SPL332" s="31"/>
      <c r="SPM332" s="31"/>
      <c r="SPN332" s="31"/>
      <c r="SPO332" s="31"/>
      <c r="SPP332" s="31"/>
      <c r="SPQ332" s="31"/>
      <c r="SPR332" s="31"/>
      <c r="SPS332" s="31"/>
      <c r="SPT332" s="31"/>
      <c r="SPU332" s="31"/>
      <c r="SPV332" s="31"/>
      <c r="SPW332" s="31"/>
      <c r="SPX332" s="31"/>
      <c r="SPY332" s="31"/>
      <c r="SPZ332" s="31"/>
      <c r="SQA332" s="31"/>
      <c r="SQB332" s="31"/>
      <c r="SQC332" s="31"/>
      <c r="SQD332" s="31"/>
      <c r="SQE332" s="31"/>
      <c r="SQF332" s="31"/>
      <c r="SQG332" s="31"/>
      <c r="SQH332" s="31"/>
      <c r="SQI332" s="31"/>
      <c r="SQJ332" s="31"/>
      <c r="SQK332" s="31"/>
      <c r="SQL332" s="31"/>
      <c r="SQM332" s="31"/>
      <c r="SQN332" s="31"/>
      <c r="SQO332" s="31"/>
      <c r="SQP332" s="31"/>
      <c r="SQQ332" s="31"/>
      <c r="SQR332" s="31"/>
      <c r="SQS332" s="31"/>
      <c r="SQT332" s="31"/>
      <c r="SQU332" s="31"/>
      <c r="SQV332" s="31"/>
      <c r="SQW332" s="31"/>
      <c r="SQX332" s="31"/>
      <c r="SQY332" s="31"/>
      <c r="SQZ332" s="31"/>
      <c r="SRA332" s="31"/>
      <c r="SRB332" s="31"/>
      <c r="SRC332" s="31"/>
      <c r="SRD332" s="31"/>
      <c r="SRE332" s="31"/>
      <c r="SRF332" s="31"/>
      <c r="SRG332" s="31"/>
      <c r="SRH332" s="31"/>
      <c r="SRI332" s="31"/>
      <c r="SRJ332" s="31"/>
      <c r="SRK332" s="31"/>
      <c r="SRL332" s="31"/>
      <c r="SRM332" s="31"/>
      <c r="SRN332" s="31"/>
      <c r="SRO332" s="31"/>
      <c r="SRP332" s="31"/>
      <c r="SRQ332" s="31"/>
      <c r="SRR332" s="31"/>
      <c r="SRS332" s="31"/>
      <c r="SRT332" s="31"/>
      <c r="SRU332" s="31"/>
      <c r="SRV332" s="31"/>
      <c r="SRW332" s="31"/>
      <c r="SRX332" s="31"/>
      <c r="SRY332" s="31"/>
      <c r="SRZ332" s="31"/>
      <c r="SSA332" s="31"/>
      <c r="SSB332" s="31"/>
      <c r="SSC332" s="31"/>
      <c r="SSD332" s="31"/>
      <c r="SSE332" s="31"/>
      <c r="SSF332" s="31"/>
      <c r="SSG332" s="31"/>
      <c r="SSH332" s="31"/>
      <c r="SSI332" s="31"/>
      <c r="SSJ332" s="31"/>
      <c r="SSK332" s="31"/>
      <c r="SSL332" s="31"/>
      <c r="SSM332" s="31"/>
      <c r="SSN332" s="31"/>
      <c r="SSO332" s="31"/>
      <c r="SSP332" s="31"/>
      <c r="SSQ332" s="31"/>
      <c r="SSR332" s="31"/>
      <c r="SSS332" s="31"/>
      <c r="SST332" s="31"/>
      <c r="SSU332" s="31"/>
      <c r="SSV332" s="31"/>
      <c r="SSW332" s="31"/>
      <c r="SSX332" s="31"/>
      <c r="SSY332" s="31"/>
      <c r="SSZ332" s="31"/>
      <c r="STA332" s="31"/>
      <c r="STB332" s="31"/>
      <c r="STC332" s="31"/>
      <c r="STD332" s="31"/>
      <c r="STE332" s="31"/>
      <c r="STF332" s="31"/>
      <c r="STG332" s="31"/>
      <c r="STH332" s="31"/>
      <c r="STI332" s="31"/>
      <c r="STJ332" s="31"/>
      <c r="STK332" s="31"/>
      <c r="STL332" s="31"/>
      <c r="STM332" s="31"/>
      <c r="STN332" s="31"/>
      <c r="STO332" s="31"/>
      <c r="STP332" s="31"/>
      <c r="STQ332" s="31"/>
      <c r="STR332" s="31"/>
      <c r="STS332" s="31"/>
      <c r="STT332" s="31"/>
      <c r="STU332" s="31"/>
      <c r="STV332" s="31"/>
      <c r="STW332" s="31"/>
      <c r="STX332" s="31"/>
      <c r="STY332" s="31"/>
      <c r="STZ332" s="31"/>
      <c r="SUA332" s="31"/>
      <c r="SUB332" s="31"/>
      <c r="SUC332" s="31"/>
      <c r="SUD332" s="31"/>
      <c r="SUE332" s="31"/>
      <c r="SUF332" s="31"/>
      <c r="SUG332" s="31"/>
      <c r="SUH332" s="31"/>
      <c r="SUI332" s="31"/>
      <c r="SUJ332" s="31"/>
      <c r="SUK332" s="31"/>
      <c r="SUL332" s="31"/>
      <c r="SUM332" s="31"/>
      <c r="SUN332" s="31"/>
      <c r="SUO332" s="31"/>
      <c r="SUP332" s="31"/>
      <c r="SUQ332" s="31"/>
      <c r="SUR332" s="31"/>
      <c r="SUS332" s="31"/>
      <c r="SUT332" s="31"/>
      <c r="SUU332" s="31"/>
      <c r="SUV332" s="31"/>
      <c r="SUW332" s="31"/>
      <c r="SUX332" s="31"/>
      <c r="SUY332" s="31"/>
      <c r="SUZ332" s="31"/>
      <c r="SVA332" s="31"/>
      <c r="SVB332" s="31"/>
      <c r="SVC332" s="31"/>
      <c r="SVD332" s="31"/>
      <c r="SVE332" s="31"/>
      <c r="SVF332" s="31"/>
      <c r="SVG332" s="31"/>
      <c r="SVH332" s="31"/>
      <c r="SVI332" s="31"/>
      <c r="SVJ332" s="31"/>
      <c r="SVK332" s="31"/>
      <c r="SVL332" s="31"/>
      <c r="SVM332" s="31"/>
      <c r="SVN332" s="31"/>
      <c r="SVO332" s="31"/>
      <c r="SVP332" s="31"/>
      <c r="SVQ332" s="31"/>
      <c r="SVR332" s="31"/>
      <c r="SVS332" s="31"/>
      <c r="SVT332" s="31"/>
      <c r="SVU332" s="31"/>
      <c r="SVV332" s="31"/>
      <c r="SVW332" s="31"/>
      <c r="SVX332" s="31"/>
      <c r="SVY332" s="31"/>
      <c r="SVZ332" s="31"/>
      <c r="SWA332" s="31"/>
      <c r="SWB332" s="31"/>
      <c r="SWC332" s="31"/>
      <c r="SWD332" s="31"/>
      <c r="SWE332" s="31"/>
      <c r="SWF332" s="31"/>
      <c r="SWG332" s="31"/>
      <c r="SWH332" s="31"/>
      <c r="SWI332" s="31"/>
      <c r="SWJ332" s="31"/>
      <c r="SWK332" s="31"/>
      <c r="SWL332" s="31"/>
      <c r="SWM332" s="31"/>
      <c r="SWN332" s="31"/>
      <c r="SWO332" s="31"/>
      <c r="SWP332" s="31"/>
      <c r="SWQ332" s="31"/>
      <c r="SWR332" s="31"/>
      <c r="SWS332" s="31"/>
      <c r="SWT332" s="31"/>
      <c r="SWU332" s="31"/>
      <c r="SWV332" s="31"/>
      <c r="SWW332" s="31"/>
      <c r="SWX332" s="31"/>
      <c r="SWY332" s="31"/>
      <c r="SWZ332" s="31"/>
      <c r="SXA332" s="31"/>
      <c r="SXB332" s="31"/>
      <c r="SXC332" s="31"/>
      <c r="SXD332" s="31"/>
      <c r="SXE332" s="31"/>
      <c r="SXF332" s="31"/>
      <c r="SXG332" s="31"/>
      <c r="SXH332" s="31"/>
      <c r="SXI332" s="31"/>
      <c r="SXJ332" s="31"/>
      <c r="SXK332" s="31"/>
      <c r="SXL332" s="31"/>
      <c r="SXM332" s="31"/>
      <c r="SXN332" s="31"/>
      <c r="SXO332" s="31"/>
      <c r="SXP332" s="31"/>
      <c r="SXQ332" s="31"/>
      <c r="SXR332" s="31"/>
      <c r="SXS332" s="31"/>
      <c r="SXT332" s="31"/>
      <c r="SXU332" s="31"/>
      <c r="SXV332" s="31"/>
      <c r="SXW332" s="31"/>
      <c r="SXX332" s="31"/>
      <c r="SXY332" s="31"/>
      <c r="SXZ332" s="31"/>
      <c r="SYA332" s="31"/>
      <c r="SYB332" s="31"/>
      <c r="SYC332" s="31"/>
      <c r="SYD332" s="31"/>
      <c r="SYE332" s="31"/>
      <c r="SYF332" s="31"/>
      <c r="SYG332" s="31"/>
      <c r="SYH332" s="31"/>
      <c r="SYI332" s="31"/>
      <c r="SYJ332" s="31"/>
      <c r="SYK332" s="31"/>
      <c r="SYL332" s="31"/>
      <c r="SYM332" s="31"/>
      <c r="SYN332" s="31"/>
      <c r="SYO332" s="31"/>
      <c r="SYP332" s="31"/>
      <c r="SYQ332" s="31"/>
      <c r="SYR332" s="31"/>
      <c r="SYS332" s="31"/>
      <c r="SYT332" s="31"/>
      <c r="SYU332" s="31"/>
      <c r="SYV332" s="31"/>
      <c r="SYW332" s="31"/>
      <c r="SYX332" s="31"/>
      <c r="SYY332" s="31"/>
      <c r="SYZ332" s="31"/>
      <c r="SZA332" s="31"/>
      <c r="SZB332" s="31"/>
      <c r="SZC332" s="31"/>
      <c r="SZD332" s="31"/>
      <c r="SZE332" s="31"/>
      <c r="SZF332" s="31"/>
      <c r="SZG332" s="31"/>
      <c r="SZH332" s="31"/>
      <c r="SZI332" s="31"/>
      <c r="SZJ332" s="31"/>
      <c r="SZK332" s="31"/>
      <c r="SZL332" s="31"/>
      <c r="SZM332" s="31"/>
      <c r="SZN332" s="31"/>
      <c r="SZO332" s="31"/>
      <c r="SZP332" s="31"/>
      <c r="SZQ332" s="31"/>
      <c r="SZR332" s="31"/>
      <c r="SZS332" s="31"/>
      <c r="SZT332" s="31"/>
      <c r="SZU332" s="31"/>
      <c r="SZV332" s="31"/>
      <c r="SZW332" s="31"/>
      <c r="SZX332" s="31"/>
      <c r="SZY332" s="31"/>
      <c r="SZZ332" s="31"/>
      <c r="TAA332" s="31"/>
      <c r="TAB332" s="31"/>
      <c r="TAC332" s="31"/>
      <c r="TAD332" s="31"/>
      <c r="TAE332" s="31"/>
      <c r="TAF332" s="31"/>
      <c r="TAG332" s="31"/>
      <c r="TAH332" s="31"/>
      <c r="TAI332" s="31"/>
      <c r="TAJ332" s="31"/>
      <c r="TAK332" s="31"/>
      <c r="TAL332" s="31"/>
      <c r="TAM332" s="31"/>
      <c r="TAN332" s="31"/>
      <c r="TAO332" s="31"/>
      <c r="TAP332" s="31"/>
      <c r="TAQ332" s="31"/>
      <c r="TAR332" s="31"/>
      <c r="TAS332" s="31"/>
      <c r="TAT332" s="31"/>
      <c r="TAU332" s="31"/>
      <c r="TAV332" s="31"/>
      <c r="TAW332" s="31"/>
      <c r="TAX332" s="31"/>
      <c r="TAY332" s="31"/>
      <c r="TAZ332" s="31"/>
      <c r="TBA332" s="31"/>
      <c r="TBB332" s="31"/>
      <c r="TBC332" s="31"/>
      <c r="TBD332" s="31"/>
      <c r="TBE332" s="31"/>
      <c r="TBF332" s="31"/>
      <c r="TBG332" s="31"/>
      <c r="TBH332" s="31"/>
      <c r="TBI332" s="31"/>
      <c r="TBJ332" s="31"/>
      <c r="TBK332" s="31"/>
      <c r="TBL332" s="31"/>
      <c r="TBM332" s="31"/>
      <c r="TBN332" s="31"/>
      <c r="TBO332" s="31"/>
      <c r="TBP332" s="31"/>
      <c r="TBQ332" s="31"/>
      <c r="TBR332" s="31"/>
      <c r="TBS332" s="31"/>
      <c r="TBT332" s="31"/>
      <c r="TBU332" s="31"/>
      <c r="TBV332" s="31"/>
      <c r="TBW332" s="31"/>
      <c r="TBX332" s="31"/>
      <c r="TBY332" s="31"/>
      <c r="TBZ332" s="31"/>
      <c r="TCA332" s="31"/>
      <c r="TCB332" s="31"/>
      <c r="TCC332" s="31"/>
      <c r="TCD332" s="31"/>
      <c r="TCE332" s="31"/>
      <c r="TCF332" s="31"/>
      <c r="TCG332" s="31"/>
      <c r="TCH332" s="31"/>
      <c r="TCI332" s="31"/>
      <c r="TCJ332" s="31"/>
      <c r="TCK332" s="31"/>
      <c r="TCL332" s="31"/>
      <c r="TCM332" s="31"/>
      <c r="TCN332" s="31"/>
      <c r="TCO332" s="31"/>
      <c r="TCP332" s="31"/>
      <c r="TCQ332" s="31"/>
      <c r="TCR332" s="31"/>
      <c r="TCS332" s="31"/>
      <c r="TCT332" s="31"/>
      <c r="TCU332" s="31"/>
      <c r="TCV332" s="31"/>
      <c r="TCW332" s="31"/>
      <c r="TCX332" s="31"/>
      <c r="TCY332" s="31"/>
      <c r="TCZ332" s="31"/>
      <c r="TDA332" s="31"/>
      <c r="TDB332" s="31"/>
      <c r="TDC332" s="31"/>
      <c r="TDD332" s="31"/>
      <c r="TDE332" s="31"/>
      <c r="TDF332" s="31"/>
      <c r="TDG332" s="31"/>
      <c r="TDH332" s="31"/>
      <c r="TDI332" s="31"/>
      <c r="TDJ332" s="31"/>
      <c r="TDK332" s="31"/>
      <c r="TDL332" s="31"/>
      <c r="TDM332" s="31"/>
      <c r="TDN332" s="31"/>
      <c r="TDO332" s="31"/>
      <c r="TDP332" s="31"/>
      <c r="TDQ332" s="31"/>
      <c r="TDR332" s="31"/>
      <c r="TDS332" s="31"/>
      <c r="TDT332" s="31"/>
      <c r="TDU332" s="31"/>
      <c r="TDV332" s="31"/>
      <c r="TDW332" s="31"/>
      <c r="TDX332" s="31"/>
      <c r="TDY332" s="31"/>
      <c r="TDZ332" s="31"/>
      <c r="TEA332" s="31"/>
      <c r="TEB332" s="31"/>
      <c r="TEC332" s="31"/>
      <c r="TED332" s="31"/>
      <c r="TEE332" s="31"/>
      <c r="TEF332" s="31"/>
      <c r="TEG332" s="31"/>
      <c r="TEH332" s="31"/>
      <c r="TEI332" s="31"/>
      <c r="TEJ332" s="31"/>
      <c r="TEK332" s="31"/>
      <c r="TEL332" s="31"/>
      <c r="TEM332" s="31"/>
      <c r="TEN332" s="31"/>
      <c r="TEO332" s="31"/>
      <c r="TEP332" s="31"/>
      <c r="TEQ332" s="31"/>
      <c r="TER332" s="31"/>
      <c r="TES332" s="31"/>
      <c r="TET332" s="31"/>
      <c r="TEU332" s="31"/>
      <c r="TEV332" s="31"/>
      <c r="TEW332" s="31"/>
      <c r="TEX332" s="31"/>
      <c r="TEY332" s="31"/>
      <c r="TEZ332" s="31"/>
      <c r="TFA332" s="31"/>
      <c r="TFB332" s="31"/>
      <c r="TFC332" s="31"/>
      <c r="TFD332" s="31"/>
      <c r="TFE332" s="31"/>
      <c r="TFF332" s="31"/>
      <c r="TFG332" s="31"/>
      <c r="TFH332" s="31"/>
      <c r="TFI332" s="31"/>
      <c r="TFJ332" s="31"/>
      <c r="TFK332" s="31"/>
      <c r="TFL332" s="31"/>
      <c r="TFM332" s="31"/>
      <c r="TFN332" s="31"/>
      <c r="TFO332" s="31"/>
      <c r="TFP332" s="31"/>
      <c r="TFQ332" s="31"/>
      <c r="TFR332" s="31"/>
      <c r="TFS332" s="31"/>
      <c r="TFT332" s="31"/>
      <c r="TFU332" s="31"/>
      <c r="TFV332" s="31"/>
      <c r="TFW332" s="31"/>
      <c r="TFX332" s="31"/>
      <c r="TFY332" s="31"/>
      <c r="TFZ332" s="31"/>
      <c r="TGA332" s="31"/>
      <c r="TGB332" s="31"/>
      <c r="TGC332" s="31"/>
      <c r="TGD332" s="31"/>
      <c r="TGE332" s="31"/>
      <c r="TGF332" s="31"/>
      <c r="TGG332" s="31"/>
      <c r="TGH332" s="31"/>
      <c r="TGI332" s="31"/>
      <c r="TGJ332" s="31"/>
      <c r="TGK332" s="31"/>
      <c r="TGL332" s="31"/>
      <c r="TGM332" s="31"/>
      <c r="TGN332" s="31"/>
      <c r="TGO332" s="31"/>
      <c r="TGP332" s="31"/>
      <c r="TGQ332" s="31"/>
      <c r="TGR332" s="31"/>
      <c r="TGS332" s="31"/>
      <c r="TGT332" s="31"/>
      <c r="TGU332" s="31"/>
      <c r="TGV332" s="31"/>
      <c r="TGW332" s="31"/>
      <c r="TGX332" s="31"/>
      <c r="TGY332" s="31"/>
      <c r="TGZ332" s="31"/>
      <c r="THA332" s="31"/>
      <c r="THB332" s="31"/>
      <c r="THC332" s="31"/>
      <c r="THD332" s="31"/>
      <c r="THE332" s="31"/>
      <c r="THF332" s="31"/>
      <c r="THG332" s="31"/>
      <c r="THH332" s="31"/>
      <c r="THI332" s="31"/>
      <c r="THJ332" s="31"/>
      <c r="THK332" s="31"/>
      <c r="THL332" s="31"/>
      <c r="THM332" s="31"/>
      <c r="THN332" s="31"/>
      <c r="THO332" s="31"/>
      <c r="THP332" s="31"/>
      <c r="THQ332" s="31"/>
      <c r="THR332" s="31"/>
      <c r="THS332" s="31"/>
      <c r="THT332" s="31"/>
      <c r="THU332" s="31"/>
      <c r="THV332" s="31"/>
      <c r="THW332" s="31"/>
      <c r="THX332" s="31"/>
      <c r="THY332" s="31"/>
      <c r="THZ332" s="31"/>
      <c r="TIA332" s="31"/>
      <c r="TIB332" s="31"/>
      <c r="TIC332" s="31"/>
      <c r="TID332" s="31"/>
      <c r="TIE332" s="31"/>
      <c r="TIF332" s="31"/>
      <c r="TIG332" s="31"/>
      <c r="TIH332" s="31"/>
      <c r="TII332" s="31"/>
      <c r="TIJ332" s="31"/>
      <c r="TIK332" s="31"/>
      <c r="TIL332" s="31"/>
      <c r="TIM332" s="31"/>
      <c r="TIN332" s="31"/>
      <c r="TIO332" s="31"/>
      <c r="TIP332" s="31"/>
      <c r="TIQ332" s="31"/>
      <c r="TIR332" s="31"/>
      <c r="TIS332" s="31"/>
      <c r="TIT332" s="31"/>
      <c r="TIU332" s="31"/>
      <c r="TIV332" s="31"/>
      <c r="TIW332" s="31"/>
      <c r="TIX332" s="31"/>
      <c r="TIY332" s="31"/>
      <c r="TIZ332" s="31"/>
      <c r="TJA332" s="31"/>
      <c r="TJB332" s="31"/>
      <c r="TJC332" s="31"/>
      <c r="TJD332" s="31"/>
      <c r="TJE332" s="31"/>
      <c r="TJF332" s="31"/>
      <c r="TJG332" s="31"/>
      <c r="TJH332" s="31"/>
      <c r="TJI332" s="31"/>
      <c r="TJJ332" s="31"/>
      <c r="TJK332" s="31"/>
      <c r="TJL332" s="31"/>
      <c r="TJM332" s="31"/>
      <c r="TJN332" s="31"/>
      <c r="TJO332" s="31"/>
      <c r="TJP332" s="31"/>
      <c r="TJQ332" s="31"/>
      <c r="TJR332" s="31"/>
      <c r="TJS332" s="31"/>
      <c r="TJT332" s="31"/>
      <c r="TJU332" s="31"/>
      <c r="TJV332" s="31"/>
      <c r="TJW332" s="31"/>
      <c r="TJX332" s="31"/>
      <c r="TJY332" s="31"/>
      <c r="TJZ332" s="31"/>
      <c r="TKA332" s="31"/>
      <c r="TKB332" s="31"/>
      <c r="TKC332" s="31"/>
      <c r="TKD332" s="31"/>
      <c r="TKE332" s="31"/>
      <c r="TKF332" s="31"/>
      <c r="TKG332" s="31"/>
      <c r="TKH332" s="31"/>
      <c r="TKI332" s="31"/>
      <c r="TKJ332" s="31"/>
      <c r="TKK332" s="31"/>
      <c r="TKL332" s="31"/>
      <c r="TKM332" s="31"/>
      <c r="TKN332" s="31"/>
      <c r="TKO332" s="31"/>
      <c r="TKP332" s="31"/>
      <c r="TKQ332" s="31"/>
      <c r="TKR332" s="31"/>
      <c r="TKS332" s="31"/>
      <c r="TKT332" s="31"/>
      <c r="TKU332" s="31"/>
      <c r="TKV332" s="31"/>
      <c r="TKW332" s="31"/>
      <c r="TKX332" s="31"/>
      <c r="TKY332" s="31"/>
      <c r="TKZ332" s="31"/>
      <c r="TLA332" s="31"/>
      <c r="TLB332" s="31"/>
      <c r="TLC332" s="31"/>
      <c r="TLD332" s="31"/>
      <c r="TLE332" s="31"/>
      <c r="TLF332" s="31"/>
      <c r="TLG332" s="31"/>
      <c r="TLH332" s="31"/>
      <c r="TLI332" s="31"/>
      <c r="TLJ332" s="31"/>
      <c r="TLK332" s="31"/>
      <c r="TLL332" s="31"/>
      <c r="TLM332" s="31"/>
      <c r="TLN332" s="31"/>
      <c r="TLO332" s="31"/>
      <c r="TLP332" s="31"/>
      <c r="TLQ332" s="31"/>
      <c r="TLR332" s="31"/>
      <c r="TLS332" s="31"/>
      <c r="TLT332" s="31"/>
      <c r="TLU332" s="31"/>
      <c r="TLV332" s="31"/>
      <c r="TLW332" s="31"/>
      <c r="TLX332" s="31"/>
      <c r="TLY332" s="31"/>
      <c r="TLZ332" s="31"/>
      <c r="TMA332" s="31"/>
      <c r="TMB332" s="31"/>
      <c r="TMC332" s="31"/>
      <c r="TMD332" s="31"/>
      <c r="TME332" s="31"/>
      <c r="TMF332" s="31"/>
      <c r="TMG332" s="31"/>
      <c r="TMH332" s="31"/>
      <c r="TMI332" s="31"/>
      <c r="TMJ332" s="31"/>
      <c r="TMK332" s="31"/>
      <c r="TML332" s="31"/>
      <c r="TMM332" s="31"/>
      <c r="TMN332" s="31"/>
      <c r="TMO332" s="31"/>
      <c r="TMP332" s="31"/>
      <c r="TMQ332" s="31"/>
      <c r="TMR332" s="31"/>
      <c r="TMS332" s="31"/>
      <c r="TMT332" s="31"/>
      <c r="TMU332" s="31"/>
      <c r="TMV332" s="31"/>
      <c r="TMW332" s="31"/>
      <c r="TMX332" s="31"/>
      <c r="TMY332" s="31"/>
      <c r="TMZ332" s="31"/>
      <c r="TNA332" s="31"/>
      <c r="TNB332" s="31"/>
      <c r="TNC332" s="31"/>
      <c r="TND332" s="31"/>
      <c r="TNE332" s="31"/>
      <c r="TNF332" s="31"/>
      <c r="TNG332" s="31"/>
      <c r="TNH332" s="31"/>
      <c r="TNI332" s="31"/>
      <c r="TNJ332" s="31"/>
      <c r="TNK332" s="31"/>
      <c r="TNL332" s="31"/>
      <c r="TNM332" s="31"/>
      <c r="TNN332" s="31"/>
      <c r="TNO332" s="31"/>
      <c r="TNP332" s="31"/>
      <c r="TNQ332" s="31"/>
      <c r="TNR332" s="31"/>
      <c r="TNS332" s="31"/>
      <c r="TNT332" s="31"/>
      <c r="TNU332" s="31"/>
      <c r="TNV332" s="31"/>
      <c r="TNW332" s="31"/>
      <c r="TNX332" s="31"/>
      <c r="TNY332" s="31"/>
      <c r="TNZ332" s="31"/>
      <c r="TOA332" s="31"/>
      <c r="TOB332" s="31"/>
      <c r="TOC332" s="31"/>
      <c r="TOD332" s="31"/>
      <c r="TOE332" s="31"/>
      <c r="TOF332" s="31"/>
      <c r="TOG332" s="31"/>
      <c r="TOH332" s="31"/>
      <c r="TOI332" s="31"/>
      <c r="TOJ332" s="31"/>
      <c r="TOK332" s="31"/>
      <c r="TOL332" s="31"/>
      <c r="TOM332" s="31"/>
      <c r="TON332" s="31"/>
      <c r="TOO332" s="31"/>
      <c r="TOP332" s="31"/>
      <c r="TOQ332" s="31"/>
      <c r="TOR332" s="31"/>
      <c r="TOS332" s="31"/>
      <c r="TOT332" s="31"/>
      <c r="TOU332" s="31"/>
      <c r="TOV332" s="31"/>
      <c r="TOW332" s="31"/>
      <c r="TOX332" s="31"/>
      <c r="TOY332" s="31"/>
      <c r="TOZ332" s="31"/>
      <c r="TPA332" s="31"/>
      <c r="TPB332" s="31"/>
      <c r="TPC332" s="31"/>
      <c r="TPD332" s="31"/>
      <c r="TPE332" s="31"/>
      <c r="TPF332" s="31"/>
      <c r="TPG332" s="31"/>
      <c r="TPH332" s="31"/>
      <c r="TPI332" s="31"/>
      <c r="TPJ332" s="31"/>
      <c r="TPK332" s="31"/>
      <c r="TPL332" s="31"/>
      <c r="TPM332" s="31"/>
      <c r="TPN332" s="31"/>
      <c r="TPO332" s="31"/>
      <c r="TPP332" s="31"/>
      <c r="TPQ332" s="31"/>
      <c r="TPR332" s="31"/>
      <c r="TPS332" s="31"/>
      <c r="TPT332" s="31"/>
      <c r="TPU332" s="31"/>
      <c r="TPV332" s="31"/>
      <c r="TPW332" s="31"/>
      <c r="TPX332" s="31"/>
      <c r="TPY332" s="31"/>
      <c r="TPZ332" s="31"/>
      <c r="TQA332" s="31"/>
      <c r="TQB332" s="31"/>
      <c r="TQC332" s="31"/>
      <c r="TQD332" s="31"/>
      <c r="TQE332" s="31"/>
      <c r="TQF332" s="31"/>
      <c r="TQG332" s="31"/>
      <c r="TQH332" s="31"/>
      <c r="TQI332" s="31"/>
      <c r="TQJ332" s="31"/>
      <c r="TQK332" s="31"/>
      <c r="TQL332" s="31"/>
      <c r="TQM332" s="31"/>
      <c r="TQN332" s="31"/>
      <c r="TQO332" s="31"/>
      <c r="TQP332" s="31"/>
      <c r="TQQ332" s="31"/>
      <c r="TQR332" s="31"/>
      <c r="TQS332" s="31"/>
      <c r="TQT332" s="31"/>
      <c r="TQU332" s="31"/>
      <c r="TQV332" s="31"/>
      <c r="TQW332" s="31"/>
      <c r="TQX332" s="31"/>
      <c r="TQY332" s="31"/>
      <c r="TQZ332" s="31"/>
      <c r="TRA332" s="31"/>
      <c r="TRB332" s="31"/>
      <c r="TRC332" s="31"/>
      <c r="TRD332" s="31"/>
      <c r="TRE332" s="31"/>
      <c r="TRF332" s="31"/>
      <c r="TRG332" s="31"/>
      <c r="TRH332" s="31"/>
      <c r="TRI332" s="31"/>
      <c r="TRJ332" s="31"/>
      <c r="TRK332" s="31"/>
      <c r="TRL332" s="31"/>
      <c r="TRM332" s="31"/>
      <c r="TRN332" s="31"/>
      <c r="TRO332" s="31"/>
      <c r="TRP332" s="31"/>
      <c r="TRQ332" s="31"/>
      <c r="TRR332" s="31"/>
      <c r="TRS332" s="31"/>
      <c r="TRT332" s="31"/>
      <c r="TRU332" s="31"/>
      <c r="TRV332" s="31"/>
      <c r="TRW332" s="31"/>
      <c r="TRX332" s="31"/>
      <c r="TRY332" s="31"/>
      <c r="TRZ332" s="31"/>
      <c r="TSA332" s="31"/>
      <c r="TSB332" s="31"/>
      <c r="TSC332" s="31"/>
      <c r="TSD332" s="31"/>
      <c r="TSE332" s="31"/>
      <c r="TSF332" s="31"/>
      <c r="TSG332" s="31"/>
      <c r="TSH332" s="31"/>
      <c r="TSI332" s="31"/>
      <c r="TSJ332" s="31"/>
      <c r="TSK332" s="31"/>
      <c r="TSL332" s="31"/>
      <c r="TSM332" s="31"/>
      <c r="TSN332" s="31"/>
      <c r="TSO332" s="31"/>
      <c r="TSP332" s="31"/>
      <c r="TSQ332" s="31"/>
      <c r="TSR332" s="31"/>
      <c r="TSS332" s="31"/>
      <c r="TST332" s="31"/>
      <c r="TSU332" s="31"/>
      <c r="TSV332" s="31"/>
      <c r="TSW332" s="31"/>
      <c r="TSX332" s="31"/>
      <c r="TSY332" s="31"/>
      <c r="TSZ332" s="31"/>
      <c r="TTA332" s="31"/>
      <c r="TTB332" s="31"/>
      <c r="TTC332" s="31"/>
      <c r="TTD332" s="31"/>
      <c r="TTE332" s="31"/>
      <c r="TTF332" s="31"/>
      <c r="TTG332" s="31"/>
      <c r="TTH332" s="31"/>
      <c r="TTI332" s="31"/>
      <c r="TTJ332" s="31"/>
      <c r="TTK332" s="31"/>
      <c r="TTL332" s="31"/>
      <c r="TTM332" s="31"/>
      <c r="TTN332" s="31"/>
      <c r="TTO332" s="31"/>
      <c r="TTP332" s="31"/>
      <c r="TTQ332" s="31"/>
      <c r="TTR332" s="31"/>
      <c r="TTS332" s="31"/>
      <c r="TTT332" s="31"/>
      <c r="TTU332" s="31"/>
      <c r="TTV332" s="31"/>
      <c r="TTW332" s="31"/>
      <c r="TTX332" s="31"/>
      <c r="TTY332" s="31"/>
      <c r="TTZ332" s="31"/>
      <c r="TUA332" s="31"/>
      <c r="TUB332" s="31"/>
      <c r="TUC332" s="31"/>
      <c r="TUD332" s="31"/>
      <c r="TUE332" s="31"/>
      <c r="TUF332" s="31"/>
      <c r="TUG332" s="31"/>
      <c r="TUH332" s="31"/>
      <c r="TUI332" s="31"/>
      <c r="TUJ332" s="31"/>
      <c r="TUK332" s="31"/>
      <c r="TUL332" s="31"/>
      <c r="TUM332" s="31"/>
      <c r="TUN332" s="31"/>
      <c r="TUO332" s="31"/>
      <c r="TUP332" s="31"/>
      <c r="TUQ332" s="31"/>
      <c r="TUR332" s="31"/>
      <c r="TUS332" s="31"/>
      <c r="TUT332" s="31"/>
      <c r="TUU332" s="31"/>
      <c r="TUV332" s="31"/>
      <c r="TUW332" s="31"/>
      <c r="TUX332" s="31"/>
      <c r="TUY332" s="31"/>
      <c r="TUZ332" s="31"/>
      <c r="TVA332" s="31"/>
      <c r="TVB332" s="31"/>
      <c r="TVC332" s="31"/>
      <c r="TVD332" s="31"/>
      <c r="TVE332" s="31"/>
      <c r="TVF332" s="31"/>
      <c r="TVG332" s="31"/>
      <c r="TVH332" s="31"/>
      <c r="TVI332" s="31"/>
      <c r="TVJ332" s="31"/>
      <c r="TVK332" s="31"/>
      <c r="TVL332" s="31"/>
      <c r="TVM332" s="31"/>
      <c r="TVN332" s="31"/>
      <c r="TVO332" s="31"/>
      <c r="TVP332" s="31"/>
      <c r="TVQ332" s="31"/>
      <c r="TVR332" s="31"/>
      <c r="TVS332" s="31"/>
      <c r="TVT332" s="31"/>
      <c r="TVU332" s="31"/>
      <c r="TVV332" s="31"/>
      <c r="TVW332" s="31"/>
      <c r="TVX332" s="31"/>
      <c r="TVY332" s="31"/>
      <c r="TVZ332" s="31"/>
      <c r="TWA332" s="31"/>
      <c r="TWB332" s="31"/>
      <c r="TWC332" s="31"/>
      <c r="TWD332" s="31"/>
      <c r="TWE332" s="31"/>
      <c r="TWF332" s="31"/>
      <c r="TWG332" s="31"/>
      <c r="TWH332" s="31"/>
      <c r="TWI332" s="31"/>
      <c r="TWJ332" s="31"/>
      <c r="TWK332" s="31"/>
      <c r="TWL332" s="31"/>
      <c r="TWM332" s="31"/>
      <c r="TWN332" s="31"/>
      <c r="TWO332" s="31"/>
      <c r="TWP332" s="31"/>
      <c r="TWQ332" s="31"/>
      <c r="TWR332" s="31"/>
      <c r="TWS332" s="31"/>
      <c r="TWT332" s="31"/>
      <c r="TWU332" s="31"/>
      <c r="TWV332" s="31"/>
      <c r="TWW332" s="31"/>
      <c r="TWX332" s="31"/>
      <c r="TWY332" s="31"/>
      <c r="TWZ332" s="31"/>
      <c r="TXA332" s="31"/>
      <c r="TXB332" s="31"/>
      <c r="TXC332" s="31"/>
      <c r="TXD332" s="31"/>
      <c r="TXE332" s="31"/>
      <c r="TXF332" s="31"/>
      <c r="TXG332" s="31"/>
      <c r="TXH332" s="31"/>
      <c r="TXI332" s="31"/>
      <c r="TXJ332" s="31"/>
      <c r="TXK332" s="31"/>
      <c r="TXL332" s="31"/>
      <c r="TXM332" s="31"/>
      <c r="TXN332" s="31"/>
      <c r="TXO332" s="31"/>
      <c r="TXP332" s="31"/>
      <c r="TXQ332" s="31"/>
      <c r="TXR332" s="31"/>
      <c r="TXS332" s="31"/>
      <c r="TXT332" s="31"/>
      <c r="TXU332" s="31"/>
      <c r="TXV332" s="31"/>
      <c r="TXW332" s="31"/>
      <c r="TXX332" s="31"/>
      <c r="TXY332" s="31"/>
      <c r="TXZ332" s="31"/>
      <c r="TYA332" s="31"/>
      <c r="TYB332" s="31"/>
      <c r="TYC332" s="31"/>
      <c r="TYD332" s="31"/>
      <c r="TYE332" s="31"/>
      <c r="TYF332" s="31"/>
      <c r="TYG332" s="31"/>
      <c r="TYH332" s="31"/>
      <c r="TYI332" s="31"/>
      <c r="TYJ332" s="31"/>
      <c r="TYK332" s="31"/>
      <c r="TYL332" s="31"/>
      <c r="TYM332" s="31"/>
      <c r="TYN332" s="31"/>
      <c r="TYO332" s="31"/>
      <c r="TYP332" s="31"/>
      <c r="TYQ332" s="31"/>
      <c r="TYR332" s="31"/>
      <c r="TYS332" s="31"/>
      <c r="TYT332" s="31"/>
      <c r="TYU332" s="31"/>
      <c r="TYV332" s="31"/>
      <c r="TYW332" s="31"/>
      <c r="TYX332" s="31"/>
      <c r="TYY332" s="31"/>
      <c r="TYZ332" s="31"/>
      <c r="TZA332" s="31"/>
      <c r="TZB332" s="31"/>
      <c r="TZC332" s="31"/>
      <c r="TZD332" s="31"/>
      <c r="TZE332" s="31"/>
      <c r="TZF332" s="31"/>
      <c r="TZG332" s="31"/>
      <c r="TZH332" s="31"/>
      <c r="TZI332" s="31"/>
      <c r="TZJ332" s="31"/>
      <c r="TZK332" s="31"/>
      <c r="TZL332" s="31"/>
      <c r="TZM332" s="31"/>
      <c r="TZN332" s="31"/>
      <c r="TZO332" s="31"/>
      <c r="TZP332" s="31"/>
      <c r="TZQ332" s="31"/>
      <c r="TZR332" s="31"/>
      <c r="TZS332" s="31"/>
      <c r="TZT332" s="31"/>
      <c r="TZU332" s="31"/>
      <c r="TZV332" s="31"/>
      <c r="TZW332" s="31"/>
      <c r="TZX332" s="31"/>
      <c r="TZY332" s="31"/>
      <c r="TZZ332" s="31"/>
      <c r="UAA332" s="31"/>
      <c r="UAB332" s="31"/>
      <c r="UAC332" s="31"/>
      <c r="UAD332" s="31"/>
      <c r="UAE332" s="31"/>
      <c r="UAF332" s="31"/>
      <c r="UAG332" s="31"/>
      <c r="UAH332" s="31"/>
      <c r="UAI332" s="31"/>
      <c r="UAJ332" s="31"/>
      <c r="UAK332" s="31"/>
      <c r="UAL332" s="31"/>
      <c r="UAM332" s="31"/>
      <c r="UAN332" s="31"/>
      <c r="UAO332" s="31"/>
      <c r="UAP332" s="31"/>
      <c r="UAQ332" s="31"/>
      <c r="UAR332" s="31"/>
      <c r="UAS332" s="31"/>
      <c r="UAT332" s="31"/>
      <c r="UAU332" s="31"/>
      <c r="UAV332" s="31"/>
      <c r="UAW332" s="31"/>
      <c r="UAX332" s="31"/>
      <c r="UAY332" s="31"/>
      <c r="UAZ332" s="31"/>
      <c r="UBA332" s="31"/>
      <c r="UBB332" s="31"/>
      <c r="UBC332" s="31"/>
      <c r="UBD332" s="31"/>
      <c r="UBE332" s="31"/>
      <c r="UBF332" s="31"/>
      <c r="UBG332" s="31"/>
      <c r="UBH332" s="31"/>
      <c r="UBI332" s="31"/>
      <c r="UBJ332" s="31"/>
      <c r="UBK332" s="31"/>
      <c r="UBL332" s="31"/>
      <c r="UBM332" s="31"/>
      <c r="UBN332" s="31"/>
      <c r="UBO332" s="31"/>
      <c r="UBP332" s="31"/>
      <c r="UBQ332" s="31"/>
      <c r="UBR332" s="31"/>
      <c r="UBS332" s="31"/>
      <c r="UBT332" s="31"/>
      <c r="UBU332" s="31"/>
      <c r="UBV332" s="31"/>
      <c r="UBW332" s="31"/>
      <c r="UBX332" s="31"/>
      <c r="UBY332" s="31"/>
      <c r="UBZ332" s="31"/>
      <c r="UCA332" s="31"/>
      <c r="UCB332" s="31"/>
      <c r="UCC332" s="31"/>
      <c r="UCD332" s="31"/>
      <c r="UCE332" s="31"/>
      <c r="UCF332" s="31"/>
      <c r="UCG332" s="31"/>
      <c r="UCH332" s="31"/>
      <c r="UCI332" s="31"/>
      <c r="UCJ332" s="31"/>
      <c r="UCK332" s="31"/>
      <c r="UCL332" s="31"/>
      <c r="UCM332" s="31"/>
      <c r="UCN332" s="31"/>
      <c r="UCO332" s="31"/>
      <c r="UCP332" s="31"/>
      <c r="UCQ332" s="31"/>
      <c r="UCR332" s="31"/>
      <c r="UCS332" s="31"/>
      <c r="UCT332" s="31"/>
      <c r="UCU332" s="31"/>
      <c r="UCV332" s="31"/>
      <c r="UCW332" s="31"/>
      <c r="UCX332" s="31"/>
      <c r="UCY332" s="31"/>
      <c r="UCZ332" s="31"/>
      <c r="UDA332" s="31"/>
      <c r="UDB332" s="31"/>
      <c r="UDC332" s="31"/>
      <c r="UDD332" s="31"/>
      <c r="UDE332" s="31"/>
      <c r="UDF332" s="31"/>
      <c r="UDG332" s="31"/>
      <c r="UDH332" s="31"/>
      <c r="UDI332" s="31"/>
      <c r="UDJ332" s="31"/>
      <c r="UDK332" s="31"/>
      <c r="UDL332" s="31"/>
      <c r="UDM332" s="31"/>
      <c r="UDN332" s="31"/>
      <c r="UDO332" s="31"/>
      <c r="UDP332" s="31"/>
      <c r="UDQ332" s="31"/>
      <c r="UDR332" s="31"/>
      <c r="UDS332" s="31"/>
      <c r="UDT332" s="31"/>
      <c r="UDU332" s="31"/>
      <c r="UDV332" s="31"/>
      <c r="UDW332" s="31"/>
      <c r="UDX332" s="31"/>
      <c r="UDY332" s="31"/>
      <c r="UDZ332" s="31"/>
      <c r="UEA332" s="31"/>
      <c r="UEB332" s="31"/>
      <c r="UEC332" s="31"/>
      <c r="UED332" s="31"/>
      <c r="UEE332" s="31"/>
      <c r="UEF332" s="31"/>
      <c r="UEG332" s="31"/>
      <c r="UEH332" s="31"/>
      <c r="UEI332" s="31"/>
      <c r="UEJ332" s="31"/>
      <c r="UEK332" s="31"/>
      <c r="UEL332" s="31"/>
      <c r="UEM332" s="31"/>
      <c r="UEN332" s="31"/>
      <c r="UEO332" s="31"/>
      <c r="UEP332" s="31"/>
      <c r="UEQ332" s="31"/>
      <c r="UER332" s="31"/>
      <c r="UES332" s="31"/>
      <c r="UET332" s="31"/>
      <c r="UEU332" s="31"/>
      <c r="UEV332" s="31"/>
      <c r="UEW332" s="31"/>
      <c r="UEX332" s="31"/>
      <c r="UEY332" s="31"/>
      <c r="UEZ332" s="31"/>
      <c r="UFA332" s="31"/>
      <c r="UFB332" s="31"/>
      <c r="UFC332" s="31"/>
      <c r="UFD332" s="31"/>
      <c r="UFE332" s="31"/>
      <c r="UFF332" s="31"/>
      <c r="UFG332" s="31"/>
      <c r="UFH332" s="31"/>
      <c r="UFI332" s="31"/>
      <c r="UFJ332" s="31"/>
      <c r="UFK332" s="31"/>
      <c r="UFL332" s="31"/>
      <c r="UFM332" s="31"/>
      <c r="UFN332" s="31"/>
      <c r="UFO332" s="31"/>
      <c r="UFP332" s="31"/>
      <c r="UFQ332" s="31"/>
      <c r="UFR332" s="31"/>
      <c r="UFS332" s="31"/>
      <c r="UFT332" s="31"/>
      <c r="UFU332" s="31"/>
      <c r="UFV332" s="31"/>
      <c r="UFW332" s="31"/>
      <c r="UFX332" s="31"/>
      <c r="UFY332" s="31"/>
      <c r="UFZ332" s="31"/>
      <c r="UGA332" s="31"/>
      <c r="UGB332" s="31"/>
      <c r="UGC332" s="31"/>
      <c r="UGD332" s="31"/>
      <c r="UGE332" s="31"/>
      <c r="UGF332" s="31"/>
      <c r="UGG332" s="31"/>
      <c r="UGH332" s="31"/>
      <c r="UGI332" s="31"/>
      <c r="UGJ332" s="31"/>
      <c r="UGK332" s="31"/>
      <c r="UGL332" s="31"/>
      <c r="UGM332" s="31"/>
      <c r="UGN332" s="31"/>
      <c r="UGO332" s="31"/>
      <c r="UGP332" s="31"/>
      <c r="UGQ332" s="31"/>
      <c r="UGR332" s="31"/>
      <c r="UGS332" s="31"/>
      <c r="UGT332" s="31"/>
      <c r="UGU332" s="31"/>
      <c r="UGV332" s="31"/>
      <c r="UGW332" s="31"/>
      <c r="UGX332" s="31"/>
      <c r="UGY332" s="31"/>
      <c r="UGZ332" s="31"/>
      <c r="UHA332" s="31"/>
      <c r="UHB332" s="31"/>
      <c r="UHC332" s="31"/>
      <c r="UHD332" s="31"/>
      <c r="UHE332" s="31"/>
      <c r="UHF332" s="31"/>
      <c r="UHG332" s="31"/>
      <c r="UHH332" s="31"/>
      <c r="UHI332" s="31"/>
      <c r="UHJ332" s="31"/>
      <c r="UHK332" s="31"/>
      <c r="UHL332" s="31"/>
      <c r="UHM332" s="31"/>
      <c r="UHN332" s="31"/>
      <c r="UHO332" s="31"/>
      <c r="UHP332" s="31"/>
      <c r="UHQ332" s="31"/>
      <c r="UHR332" s="31"/>
      <c r="UHS332" s="31"/>
      <c r="UHT332" s="31"/>
      <c r="UHU332" s="31"/>
      <c r="UHV332" s="31"/>
      <c r="UHW332" s="31"/>
      <c r="UHX332" s="31"/>
      <c r="UHY332" s="31"/>
      <c r="UHZ332" s="31"/>
      <c r="UIA332" s="31"/>
      <c r="UIB332" s="31"/>
      <c r="UIC332" s="31"/>
      <c r="UID332" s="31"/>
      <c r="UIE332" s="31"/>
      <c r="UIF332" s="31"/>
      <c r="UIG332" s="31"/>
      <c r="UIH332" s="31"/>
      <c r="UII332" s="31"/>
      <c r="UIJ332" s="31"/>
      <c r="UIK332" s="31"/>
      <c r="UIL332" s="31"/>
      <c r="UIM332" s="31"/>
      <c r="UIN332" s="31"/>
      <c r="UIO332" s="31"/>
      <c r="UIP332" s="31"/>
      <c r="UIQ332" s="31"/>
      <c r="UIR332" s="31"/>
      <c r="UIS332" s="31"/>
      <c r="UIT332" s="31"/>
      <c r="UIU332" s="31"/>
      <c r="UIV332" s="31"/>
      <c r="UIW332" s="31"/>
      <c r="UIX332" s="31"/>
      <c r="UIY332" s="31"/>
      <c r="UIZ332" s="31"/>
      <c r="UJA332" s="31"/>
      <c r="UJB332" s="31"/>
      <c r="UJC332" s="31"/>
      <c r="UJD332" s="31"/>
      <c r="UJE332" s="31"/>
      <c r="UJF332" s="31"/>
      <c r="UJG332" s="31"/>
      <c r="UJH332" s="31"/>
      <c r="UJI332" s="31"/>
      <c r="UJJ332" s="31"/>
      <c r="UJK332" s="31"/>
      <c r="UJL332" s="31"/>
      <c r="UJM332" s="31"/>
      <c r="UJN332" s="31"/>
      <c r="UJO332" s="31"/>
      <c r="UJP332" s="31"/>
      <c r="UJQ332" s="31"/>
      <c r="UJR332" s="31"/>
      <c r="UJS332" s="31"/>
      <c r="UJT332" s="31"/>
      <c r="UJU332" s="31"/>
      <c r="UJV332" s="31"/>
      <c r="UJW332" s="31"/>
      <c r="UJX332" s="31"/>
      <c r="UJY332" s="31"/>
      <c r="UJZ332" s="31"/>
      <c r="UKA332" s="31"/>
      <c r="UKB332" s="31"/>
      <c r="UKC332" s="31"/>
      <c r="UKD332" s="31"/>
      <c r="UKE332" s="31"/>
      <c r="UKF332" s="31"/>
      <c r="UKG332" s="31"/>
      <c r="UKH332" s="31"/>
      <c r="UKI332" s="31"/>
      <c r="UKJ332" s="31"/>
      <c r="UKK332" s="31"/>
      <c r="UKL332" s="31"/>
      <c r="UKM332" s="31"/>
      <c r="UKN332" s="31"/>
      <c r="UKO332" s="31"/>
      <c r="UKP332" s="31"/>
      <c r="UKQ332" s="31"/>
      <c r="UKR332" s="31"/>
      <c r="UKS332" s="31"/>
      <c r="UKT332" s="31"/>
      <c r="UKU332" s="31"/>
      <c r="UKV332" s="31"/>
      <c r="UKW332" s="31"/>
      <c r="UKX332" s="31"/>
      <c r="UKY332" s="31"/>
      <c r="UKZ332" s="31"/>
      <c r="ULA332" s="31"/>
      <c r="ULB332" s="31"/>
      <c r="ULC332" s="31"/>
      <c r="ULD332" s="31"/>
      <c r="ULE332" s="31"/>
      <c r="ULF332" s="31"/>
      <c r="ULG332" s="31"/>
      <c r="ULH332" s="31"/>
      <c r="ULI332" s="31"/>
      <c r="ULJ332" s="31"/>
      <c r="ULK332" s="31"/>
      <c r="ULL332" s="31"/>
      <c r="ULM332" s="31"/>
      <c r="ULN332" s="31"/>
      <c r="ULO332" s="31"/>
      <c r="ULP332" s="31"/>
      <c r="ULQ332" s="31"/>
      <c r="ULR332" s="31"/>
      <c r="ULS332" s="31"/>
      <c r="ULT332" s="31"/>
      <c r="ULU332" s="31"/>
      <c r="ULV332" s="31"/>
      <c r="ULW332" s="31"/>
      <c r="ULX332" s="31"/>
      <c r="ULY332" s="31"/>
      <c r="ULZ332" s="31"/>
      <c r="UMA332" s="31"/>
      <c r="UMB332" s="31"/>
      <c r="UMC332" s="31"/>
      <c r="UMD332" s="31"/>
      <c r="UME332" s="31"/>
      <c r="UMF332" s="31"/>
      <c r="UMG332" s="31"/>
      <c r="UMH332" s="31"/>
      <c r="UMI332" s="31"/>
      <c r="UMJ332" s="31"/>
      <c r="UMK332" s="31"/>
      <c r="UML332" s="31"/>
      <c r="UMM332" s="31"/>
      <c r="UMN332" s="31"/>
      <c r="UMO332" s="31"/>
      <c r="UMP332" s="31"/>
      <c r="UMQ332" s="31"/>
      <c r="UMR332" s="31"/>
      <c r="UMS332" s="31"/>
      <c r="UMT332" s="31"/>
      <c r="UMU332" s="31"/>
      <c r="UMV332" s="31"/>
      <c r="UMW332" s="31"/>
      <c r="UMX332" s="31"/>
      <c r="UMY332" s="31"/>
      <c r="UMZ332" s="31"/>
      <c r="UNA332" s="31"/>
      <c r="UNB332" s="31"/>
      <c r="UNC332" s="31"/>
      <c r="UND332" s="31"/>
      <c r="UNE332" s="31"/>
      <c r="UNF332" s="31"/>
      <c r="UNG332" s="31"/>
      <c r="UNH332" s="31"/>
      <c r="UNI332" s="31"/>
      <c r="UNJ332" s="31"/>
      <c r="UNK332" s="31"/>
      <c r="UNL332" s="31"/>
      <c r="UNM332" s="31"/>
      <c r="UNN332" s="31"/>
      <c r="UNO332" s="31"/>
      <c r="UNP332" s="31"/>
      <c r="UNQ332" s="31"/>
      <c r="UNR332" s="31"/>
      <c r="UNS332" s="31"/>
      <c r="UNT332" s="31"/>
      <c r="UNU332" s="31"/>
      <c r="UNV332" s="31"/>
      <c r="UNW332" s="31"/>
      <c r="UNX332" s="31"/>
      <c r="UNY332" s="31"/>
      <c r="UNZ332" s="31"/>
      <c r="UOA332" s="31"/>
      <c r="UOB332" s="31"/>
      <c r="UOC332" s="31"/>
      <c r="UOD332" s="31"/>
      <c r="UOE332" s="31"/>
      <c r="UOF332" s="31"/>
      <c r="UOG332" s="31"/>
      <c r="UOH332" s="31"/>
      <c r="UOI332" s="31"/>
      <c r="UOJ332" s="31"/>
      <c r="UOK332" s="31"/>
      <c r="UOL332" s="31"/>
      <c r="UOM332" s="31"/>
      <c r="UON332" s="31"/>
      <c r="UOO332" s="31"/>
      <c r="UOP332" s="31"/>
      <c r="UOQ332" s="31"/>
      <c r="UOR332" s="31"/>
      <c r="UOS332" s="31"/>
      <c r="UOT332" s="31"/>
      <c r="UOU332" s="31"/>
      <c r="UOV332" s="31"/>
      <c r="UOW332" s="31"/>
      <c r="UOX332" s="31"/>
      <c r="UOY332" s="31"/>
      <c r="UOZ332" s="31"/>
      <c r="UPA332" s="31"/>
      <c r="UPB332" s="31"/>
      <c r="UPC332" s="31"/>
      <c r="UPD332" s="31"/>
      <c r="UPE332" s="31"/>
      <c r="UPF332" s="31"/>
      <c r="UPG332" s="31"/>
      <c r="UPH332" s="31"/>
      <c r="UPI332" s="31"/>
      <c r="UPJ332" s="31"/>
      <c r="UPK332" s="31"/>
      <c r="UPL332" s="31"/>
      <c r="UPM332" s="31"/>
      <c r="UPN332" s="31"/>
      <c r="UPO332" s="31"/>
      <c r="UPP332" s="31"/>
      <c r="UPQ332" s="31"/>
      <c r="UPR332" s="31"/>
      <c r="UPS332" s="31"/>
      <c r="UPT332" s="31"/>
      <c r="UPU332" s="31"/>
      <c r="UPV332" s="31"/>
      <c r="UPW332" s="31"/>
      <c r="UPX332" s="31"/>
      <c r="UPY332" s="31"/>
      <c r="UPZ332" s="31"/>
      <c r="UQA332" s="31"/>
      <c r="UQB332" s="31"/>
      <c r="UQC332" s="31"/>
      <c r="UQD332" s="31"/>
      <c r="UQE332" s="31"/>
      <c r="UQF332" s="31"/>
      <c r="UQG332" s="31"/>
      <c r="UQH332" s="31"/>
      <c r="UQI332" s="31"/>
      <c r="UQJ332" s="31"/>
      <c r="UQK332" s="31"/>
      <c r="UQL332" s="31"/>
      <c r="UQM332" s="31"/>
      <c r="UQN332" s="31"/>
      <c r="UQO332" s="31"/>
      <c r="UQP332" s="31"/>
      <c r="UQQ332" s="31"/>
      <c r="UQR332" s="31"/>
      <c r="UQS332" s="31"/>
      <c r="UQT332" s="31"/>
      <c r="UQU332" s="31"/>
      <c r="UQV332" s="31"/>
      <c r="UQW332" s="31"/>
      <c r="UQX332" s="31"/>
      <c r="UQY332" s="31"/>
      <c r="UQZ332" s="31"/>
      <c r="URA332" s="31"/>
      <c r="URB332" s="31"/>
      <c r="URC332" s="31"/>
      <c r="URD332" s="31"/>
      <c r="URE332" s="31"/>
      <c r="URF332" s="31"/>
      <c r="URG332" s="31"/>
      <c r="URH332" s="31"/>
      <c r="URI332" s="31"/>
      <c r="URJ332" s="31"/>
      <c r="URK332" s="31"/>
      <c r="URL332" s="31"/>
      <c r="URM332" s="31"/>
      <c r="URN332" s="31"/>
      <c r="URO332" s="31"/>
      <c r="URP332" s="31"/>
      <c r="URQ332" s="31"/>
      <c r="URR332" s="31"/>
      <c r="URS332" s="31"/>
      <c r="URT332" s="31"/>
      <c r="URU332" s="31"/>
      <c r="URV332" s="31"/>
      <c r="URW332" s="31"/>
      <c r="URX332" s="31"/>
      <c r="URY332" s="31"/>
      <c r="URZ332" s="31"/>
      <c r="USA332" s="31"/>
      <c r="USB332" s="31"/>
      <c r="USC332" s="31"/>
      <c r="USD332" s="31"/>
      <c r="USE332" s="31"/>
      <c r="USF332" s="31"/>
      <c r="USG332" s="31"/>
      <c r="USH332" s="31"/>
      <c r="USI332" s="31"/>
      <c r="USJ332" s="31"/>
      <c r="USK332" s="31"/>
      <c r="USL332" s="31"/>
      <c r="USM332" s="31"/>
      <c r="USN332" s="31"/>
      <c r="USO332" s="31"/>
      <c r="USP332" s="31"/>
      <c r="USQ332" s="31"/>
      <c r="USR332" s="31"/>
      <c r="USS332" s="31"/>
      <c r="UST332" s="31"/>
      <c r="USU332" s="31"/>
      <c r="USV332" s="31"/>
      <c r="USW332" s="31"/>
      <c r="USX332" s="31"/>
      <c r="USY332" s="31"/>
      <c r="USZ332" s="31"/>
      <c r="UTA332" s="31"/>
      <c r="UTB332" s="31"/>
      <c r="UTC332" s="31"/>
      <c r="UTD332" s="31"/>
      <c r="UTE332" s="31"/>
      <c r="UTF332" s="31"/>
      <c r="UTG332" s="31"/>
      <c r="UTH332" s="31"/>
      <c r="UTI332" s="31"/>
      <c r="UTJ332" s="31"/>
      <c r="UTK332" s="31"/>
      <c r="UTL332" s="31"/>
      <c r="UTM332" s="31"/>
      <c r="UTN332" s="31"/>
      <c r="UTO332" s="31"/>
      <c r="UTP332" s="31"/>
      <c r="UTQ332" s="31"/>
      <c r="UTR332" s="31"/>
      <c r="UTS332" s="31"/>
      <c r="UTT332" s="31"/>
      <c r="UTU332" s="31"/>
      <c r="UTV332" s="31"/>
      <c r="UTW332" s="31"/>
      <c r="UTX332" s="31"/>
      <c r="UTY332" s="31"/>
      <c r="UTZ332" s="31"/>
      <c r="UUA332" s="31"/>
      <c r="UUB332" s="31"/>
      <c r="UUC332" s="31"/>
      <c r="UUD332" s="31"/>
      <c r="UUE332" s="31"/>
      <c r="UUF332" s="31"/>
      <c r="UUG332" s="31"/>
      <c r="UUH332" s="31"/>
      <c r="UUI332" s="31"/>
      <c r="UUJ332" s="31"/>
      <c r="UUK332" s="31"/>
      <c r="UUL332" s="31"/>
      <c r="UUM332" s="31"/>
      <c r="UUN332" s="31"/>
      <c r="UUO332" s="31"/>
      <c r="UUP332" s="31"/>
      <c r="UUQ332" s="31"/>
      <c r="UUR332" s="31"/>
      <c r="UUS332" s="31"/>
      <c r="UUT332" s="31"/>
      <c r="UUU332" s="31"/>
      <c r="UUV332" s="31"/>
      <c r="UUW332" s="31"/>
      <c r="UUX332" s="31"/>
      <c r="UUY332" s="31"/>
      <c r="UUZ332" s="31"/>
      <c r="UVA332" s="31"/>
      <c r="UVB332" s="31"/>
      <c r="UVC332" s="31"/>
      <c r="UVD332" s="31"/>
      <c r="UVE332" s="31"/>
      <c r="UVF332" s="31"/>
      <c r="UVG332" s="31"/>
      <c r="UVH332" s="31"/>
      <c r="UVI332" s="31"/>
      <c r="UVJ332" s="31"/>
      <c r="UVK332" s="31"/>
      <c r="UVL332" s="31"/>
      <c r="UVM332" s="31"/>
      <c r="UVN332" s="31"/>
      <c r="UVO332" s="31"/>
      <c r="UVP332" s="31"/>
      <c r="UVQ332" s="31"/>
      <c r="UVR332" s="31"/>
      <c r="UVS332" s="31"/>
      <c r="UVT332" s="31"/>
      <c r="UVU332" s="31"/>
      <c r="UVV332" s="31"/>
      <c r="UVW332" s="31"/>
      <c r="UVX332" s="31"/>
      <c r="UVY332" s="31"/>
      <c r="UVZ332" s="31"/>
      <c r="UWA332" s="31"/>
      <c r="UWB332" s="31"/>
      <c r="UWC332" s="31"/>
      <c r="UWD332" s="31"/>
      <c r="UWE332" s="31"/>
      <c r="UWF332" s="31"/>
      <c r="UWG332" s="31"/>
      <c r="UWH332" s="31"/>
      <c r="UWI332" s="31"/>
      <c r="UWJ332" s="31"/>
      <c r="UWK332" s="31"/>
      <c r="UWL332" s="31"/>
      <c r="UWM332" s="31"/>
      <c r="UWN332" s="31"/>
      <c r="UWO332" s="31"/>
      <c r="UWP332" s="31"/>
      <c r="UWQ332" s="31"/>
      <c r="UWR332" s="31"/>
      <c r="UWS332" s="31"/>
      <c r="UWT332" s="31"/>
      <c r="UWU332" s="31"/>
      <c r="UWV332" s="31"/>
      <c r="UWW332" s="31"/>
      <c r="UWX332" s="31"/>
      <c r="UWY332" s="31"/>
      <c r="UWZ332" s="31"/>
      <c r="UXA332" s="31"/>
      <c r="UXB332" s="31"/>
      <c r="UXC332" s="31"/>
      <c r="UXD332" s="31"/>
      <c r="UXE332" s="31"/>
      <c r="UXF332" s="31"/>
      <c r="UXG332" s="31"/>
      <c r="UXH332" s="31"/>
      <c r="UXI332" s="31"/>
      <c r="UXJ332" s="31"/>
      <c r="UXK332" s="31"/>
      <c r="UXL332" s="31"/>
      <c r="UXM332" s="31"/>
      <c r="UXN332" s="31"/>
      <c r="UXO332" s="31"/>
      <c r="UXP332" s="31"/>
      <c r="UXQ332" s="31"/>
      <c r="UXR332" s="31"/>
      <c r="UXS332" s="31"/>
      <c r="UXT332" s="31"/>
      <c r="UXU332" s="31"/>
      <c r="UXV332" s="31"/>
      <c r="UXW332" s="31"/>
      <c r="UXX332" s="31"/>
      <c r="UXY332" s="31"/>
      <c r="UXZ332" s="31"/>
      <c r="UYA332" s="31"/>
      <c r="UYB332" s="31"/>
      <c r="UYC332" s="31"/>
      <c r="UYD332" s="31"/>
      <c r="UYE332" s="31"/>
      <c r="UYF332" s="31"/>
      <c r="UYG332" s="31"/>
      <c r="UYH332" s="31"/>
      <c r="UYI332" s="31"/>
      <c r="UYJ332" s="31"/>
      <c r="UYK332" s="31"/>
      <c r="UYL332" s="31"/>
      <c r="UYM332" s="31"/>
      <c r="UYN332" s="31"/>
      <c r="UYO332" s="31"/>
      <c r="UYP332" s="31"/>
      <c r="UYQ332" s="31"/>
      <c r="UYR332" s="31"/>
      <c r="UYS332" s="31"/>
      <c r="UYT332" s="31"/>
      <c r="UYU332" s="31"/>
      <c r="UYV332" s="31"/>
      <c r="UYW332" s="31"/>
      <c r="UYX332" s="31"/>
      <c r="UYY332" s="31"/>
      <c r="UYZ332" s="31"/>
      <c r="UZA332" s="31"/>
      <c r="UZB332" s="31"/>
      <c r="UZC332" s="31"/>
      <c r="UZD332" s="31"/>
      <c r="UZE332" s="31"/>
      <c r="UZF332" s="31"/>
      <c r="UZG332" s="31"/>
      <c r="UZH332" s="31"/>
      <c r="UZI332" s="31"/>
      <c r="UZJ332" s="31"/>
      <c r="UZK332" s="31"/>
      <c r="UZL332" s="31"/>
      <c r="UZM332" s="31"/>
      <c r="UZN332" s="31"/>
      <c r="UZO332" s="31"/>
      <c r="UZP332" s="31"/>
      <c r="UZQ332" s="31"/>
      <c r="UZR332" s="31"/>
      <c r="UZS332" s="31"/>
      <c r="UZT332" s="31"/>
      <c r="UZU332" s="31"/>
      <c r="UZV332" s="31"/>
      <c r="UZW332" s="31"/>
      <c r="UZX332" s="31"/>
      <c r="UZY332" s="31"/>
      <c r="UZZ332" s="31"/>
      <c r="VAA332" s="31"/>
      <c r="VAB332" s="31"/>
      <c r="VAC332" s="31"/>
      <c r="VAD332" s="31"/>
      <c r="VAE332" s="31"/>
      <c r="VAF332" s="31"/>
      <c r="VAG332" s="31"/>
      <c r="VAH332" s="31"/>
      <c r="VAI332" s="31"/>
      <c r="VAJ332" s="31"/>
      <c r="VAK332" s="31"/>
      <c r="VAL332" s="31"/>
      <c r="VAM332" s="31"/>
      <c r="VAN332" s="31"/>
      <c r="VAO332" s="31"/>
      <c r="VAP332" s="31"/>
      <c r="VAQ332" s="31"/>
      <c r="VAR332" s="31"/>
      <c r="VAS332" s="31"/>
      <c r="VAT332" s="31"/>
      <c r="VAU332" s="31"/>
      <c r="VAV332" s="31"/>
      <c r="VAW332" s="31"/>
      <c r="VAX332" s="31"/>
      <c r="VAY332" s="31"/>
      <c r="VAZ332" s="31"/>
      <c r="VBA332" s="31"/>
      <c r="VBB332" s="31"/>
      <c r="VBC332" s="31"/>
      <c r="VBD332" s="31"/>
      <c r="VBE332" s="31"/>
      <c r="VBF332" s="31"/>
      <c r="VBG332" s="31"/>
      <c r="VBH332" s="31"/>
      <c r="VBI332" s="31"/>
      <c r="VBJ332" s="31"/>
      <c r="VBK332" s="31"/>
      <c r="VBL332" s="31"/>
      <c r="VBM332" s="31"/>
      <c r="VBN332" s="31"/>
      <c r="VBO332" s="31"/>
      <c r="VBP332" s="31"/>
      <c r="VBQ332" s="31"/>
      <c r="VBR332" s="31"/>
      <c r="VBS332" s="31"/>
      <c r="VBT332" s="31"/>
      <c r="VBU332" s="31"/>
      <c r="VBV332" s="31"/>
      <c r="VBW332" s="31"/>
      <c r="VBX332" s="31"/>
      <c r="VBY332" s="31"/>
      <c r="VBZ332" s="31"/>
      <c r="VCA332" s="31"/>
      <c r="VCB332" s="31"/>
      <c r="VCC332" s="31"/>
      <c r="VCD332" s="31"/>
      <c r="VCE332" s="31"/>
      <c r="VCF332" s="31"/>
      <c r="VCG332" s="31"/>
      <c r="VCH332" s="31"/>
      <c r="VCI332" s="31"/>
      <c r="VCJ332" s="31"/>
      <c r="VCK332" s="31"/>
      <c r="VCL332" s="31"/>
      <c r="VCM332" s="31"/>
      <c r="VCN332" s="31"/>
      <c r="VCO332" s="31"/>
      <c r="VCP332" s="31"/>
      <c r="VCQ332" s="31"/>
      <c r="VCR332" s="31"/>
      <c r="VCS332" s="31"/>
      <c r="VCT332" s="31"/>
      <c r="VCU332" s="31"/>
      <c r="VCV332" s="31"/>
      <c r="VCW332" s="31"/>
      <c r="VCX332" s="31"/>
      <c r="VCY332" s="31"/>
      <c r="VCZ332" s="31"/>
      <c r="VDA332" s="31"/>
      <c r="VDB332" s="31"/>
      <c r="VDC332" s="31"/>
      <c r="VDD332" s="31"/>
      <c r="VDE332" s="31"/>
      <c r="VDF332" s="31"/>
      <c r="VDG332" s="31"/>
      <c r="VDH332" s="31"/>
      <c r="VDI332" s="31"/>
      <c r="VDJ332" s="31"/>
      <c r="VDK332" s="31"/>
      <c r="VDL332" s="31"/>
      <c r="VDM332" s="31"/>
      <c r="VDN332" s="31"/>
      <c r="VDO332" s="31"/>
      <c r="VDP332" s="31"/>
      <c r="VDQ332" s="31"/>
      <c r="VDR332" s="31"/>
      <c r="VDS332" s="31"/>
      <c r="VDT332" s="31"/>
      <c r="VDU332" s="31"/>
      <c r="VDV332" s="31"/>
      <c r="VDW332" s="31"/>
      <c r="VDX332" s="31"/>
      <c r="VDY332" s="31"/>
      <c r="VDZ332" s="31"/>
      <c r="VEA332" s="31"/>
      <c r="VEB332" s="31"/>
      <c r="VEC332" s="31"/>
      <c r="VED332" s="31"/>
      <c r="VEE332" s="31"/>
      <c r="VEF332" s="31"/>
      <c r="VEG332" s="31"/>
      <c r="VEH332" s="31"/>
      <c r="VEI332" s="31"/>
      <c r="VEJ332" s="31"/>
      <c r="VEK332" s="31"/>
      <c r="VEL332" s="31"/>
      <c r="VEM332" s="31"/>
      <c r="VEN332" s="31"/>
      <c r="VEO332" s="31"/>
      <c r="VEP332" s="31"/>
      <c r="VEQ332" s="31"/>
      <c r="VER332" s="31"/>
      <c r="VES332" s="31"/>
      <c r="VET332" s="31"/>
      <c r="VEU332" s="31"/>
      <c r="VEV332" s="31"/>
      <c r="VEW332" s="31"/>
      <c r="VEX332" s="31"/>
      <c r="VEY332" s="31"/>
      <c r="VEZ332" s="31"/>
      <c r="VFA332" s="31"/>
      <c r="VFB332" s="31"/>
      <c r="VFC332" s="31"/>
      <c r="VFD332" s="31"/>
      <c r="VFE332" s="31"/>
      <c r="VFF332" s="31"/>
      <c r="VFG332" s="31"/>
      <c r="VFH332" s="31"/>
      <c r="VFI332" s="31"/>
      <c r="VFJ332" s="31"/>
      <c r="VFK332" s="31"/>
      <c r="VFL332" s="31"/>
      <c r="VFM332" s="31"/>
      <c r="VFN332" s="31"/>
      <c r="VFO332" s="31"/>
      <c r="VFP332" s="31"/>
      <c r="VFQ332" s="31"/>
      <c r="VFR332" s="31"/>
      <c r="VFS332" s="31"/>
      <c r="VFT332" s="31"/>
      <c r="VFU332" s="31"/>
      <c r="VFV332" s="31"/>
      <c r="VFW332" s="31"/>
      <c r="VFX332" s="31"/>
      <c r="VFY332" s="31"/>
      <c r="VFZ332" s="31"/>
      <c r="VGA332" s="31"/>
      <c r="VGB332" s="31"/>
      <c r="VGC332" s="31"/>
      <c r="VGD332" s="31"/>
      <c r="VGE332" s="31"/>
      <c r="VGF332" s="31"/>
      <c r="VGG332" s="31"/>
      <c r="VGH332" s="31"/>
      <c r="VGI332" s="31"/>
      <c r="VGJ332" s="31"/>
      <c r="VGK332" s="31"/>
      <c r="VGL332" s="31"/>
      <c r="VGM332" s="31"/>
      <c r="VGN332" s="31"/>
      <c r="VGO332" s="31"/>
      <c r="VGP332" s="31"/>
      <c r="VGQ332" s="31"/>
      <c r="VGR332" s="31"/>
      <c r="VGS332" s="31"/>
      <c r="VGT332" s="31"/>
      <c r="VGU332" s="31"/>
      <c r="VGV332" s="31"/>
      <c r="VGW332" s="31"/>
      <c r="VGX332" s="31"/>
      <c r="VGY332" s="31"/>
      <c r="VGZ332" s="31"/>
      <c r="VHA332" s="31"/>
      <c r="VHB332" s="31"/>
      <c r="VHC332" s="31"/>
      <c r="VHD332" s="31"/>
      <c r="VHE332" s="31"/>
      <c r="VHF332" s="31"/>
      <c r="VHG332" s="31"/>
      <c r="VHH332" s="31"/>
      <c r="VHI332" s="31"/>
      <c r="VHJ332" s="31"/>
      <c r="VHK332" s="31"/>
      <c r="VHL332" s="31"/>
      <c r="VHM332" s="31"/>
      <c r="VHN332" s="31"/>
      <c r="VHO332" s="31"/>
      <c r="VHP332" s="31"/>
      <c r="VHQ332" s="31"/>
      <c r="VHR332" s="31"/>
      <c r="VHS332" s="31"/>
      <c r="VHT332" s="31"/>
      <c r="VHU332" s="31"/>
      <c r="VHV332" s="31"/>
      <c r="VHW332" s="31"/>
      <c r="VHX332" s="31"/>
      <c r="VHY332" s="31"/>
      <c r="VHZ332" s="31"/>
      <c r="VIA332" s="31"/>
      <c r="VIB332" s="31"/>
      <c r="VIC332" s="31"/>
      <c r="VID332" s="31"/>
      <c r="VIE332" s="31"/>
      <c r="VIF332" s="31"/>
      <c r="VIG332" s="31"/>
      <c r="VIH332" s="31"/>
      <c r="VII332" s="31"/>
      <c r="VIJ332" s="31"/>
      <c r="VIK332" s="31"/>
      <c r="VIL332" s="31"/>
      <c r="VIM332" s="31"/>
      <c r="VIN332" s="31"/>
      <c r="VIO332" s="31"/>
      <c r="VIP332" s="31"/>
      <c r="VIQ332" s="31"/>
      <c r="VIR332" s="31"/>
      <c r="VIS332" s="31"/>
      <c r="VIT332" s="31"/>
      <c r="VIU332" s="31"/>
      <c r="VIV332" s="31"/>
      <c r="VIW332" s="31"/>
      <c r="VIX332" s="31"/>
      <c r="VIY332" s="31"/>
      <c r="VIZ332" s="31"/>
      <c r="VJA332" s="31"/>
      <c r="VJB332" s="31"/>
      <c r="VJC332" s="31"/>
      <c r="VJD332" s="31"/>
      <c r="VJE332" s="31"/>
      <c r="VJF332" s="31"/>
      <c r="VJG332" s="31"/>
      <c r="VJH332" s="31"/>
      <c r="VJI332" s="31"/>
      <c r="VJJ332" s="31"/>
      <c r="VJK332" s="31"/>
      <c r="VJL332" s="31"/>
      <c r="VJM332" s="31"/>
      <c r="VJN332" s="31"/>
      <c r="VJO332" s="31"/>
      <c r="VJP332" s="31"/>
      <c r="VJQ332" s="31"/>
      <c r="VJR332" s="31"/>
      <c r="VJS332" s="31"/>
      <c r="VJT332" s="31"/>
      <c r="VJU332" s="31"/>
      <c r="VJV332" s="31"/>
      <c r="VJW332" s="31"/>
      <c r="VJX332" s="31"/>
      <c r="VJY332" s="31"/>
      <c r="VJZ332" s="31"/>
      <c r="VKA332" s="31"/>
      <c r="VKB332" s="31"/>
      <c r="VKC332" s="31"/>
      <c r="VKD332" s="31"/>
      <c r="VKE332" s="31"/>
      <c r="VKF332" s="31"/>
      <c r="VKG332" s="31"/>
      <c r="VKH332" s="31"/>
      <c r="VKI332" s="31"/>
      <c r="VKJ332" s="31"/>
      <c r="VKK332" s="31"/>
      <c r="VKL332" s="31"/>
      <c r="VKM332" s="31"/>
      <c r="VKN332" s="31"/>
      <c r="VKO332" s="31"/>
      <c r="VKP332" s="31"/>
      <c r="VKQ332" s="31"/>
      <c r="VKR332" s="31"/>
      <c r="VKS332" s="31"/>
      <c r="VKT332" s="31"/>
      <c r="VKU332" s="31"/>
      <c r="VKV332" s="31"/>
      <c r="VKW332" s="31"/>
      <c r="VKX332" s="31"/>
      <c r="VKY332" s="31"/>
      <c r="VKZ332" s="31"/>
      <c r="VLA332" s="31"/>
      <c r="VLB332" s="31"/>
      <c r="VLC332" s="31"/>
      <c r="VLD332" s="31"/>
      <c r="VLE332" s="31"/>
      <c r="VLF332" s="31"/>
      <c r="VLG332" s="31"/>
      <c r="VLH332" s="31"/>
      <c r="VLI332" s="31"/>
      <c r="VLJ332" s="31"/>
      <c r="VLK332" s="31"/>
      <c r="VLL332" s="31"/>
      <c r="VLM332" s="31"/>
      <c r="VLN332" s="31"/>
      <c r="VLO332" s="31"/>
      <c r="VLP332" s="31"/>
      <c r="VLQ332" s="31"/>
      <c r="VLR332" s="31"/>
      <c r="VLS332" s="31"/>
      <c r="VLT332" s="31"/>
      <c r="VLU332" s="31"/>
      <c r="VLV332" s="31"/>
      <c r="VLW332" s="31"/>
      <c r="VLX332" s="31"/>
      <c r="VLY332" s="31"/>
      <c r="VLZ332" s="31"/>
      <c r="VMA332" s="31"/>
      <c r="VMB332" s="31"/>
      <c r="VMC332" s="31"/>
      <c r="VMD332" s="31"/>
      <c r="VME332" s="31"/>
      <c r="VMF332" s="31"/>
      <c r="VMG332" s="31"/>
      <c r="VMH332" s="31"/>
      <c r="VMI332" s="31"/>
      <c r="VMJ332" s="31"/>
      <c r="VMK332" s="31"/>
      <c r="VML332" s="31"/>
      <c r="VMM332" s="31"/>
      <c r="VMN332" s="31"/>
      <c r="VMO332" s="31"/>
      <c r="VMP332" s="31"/>
      <c r="VMQ332" s="31"/>
      <c r="VMR332" s="31"/>
      <c r="VMS332" s="31"/>
      <c r="VMT332" s="31"/>
      <c r="VMU332" s="31"/>
      <c r="VMV332" s="31"/>
      <c r="VMW332" s="31"/>
      <c r="VMX332" s="31"/>
      <c r="VMY332" s="31"/>
      <c r="VMZ332" s="31"/>
      <c r="VNA332" s="31"/>
      <c r="VNB332" s="31"/>
      <c r="VNC332" s="31"/>
      <c r="VND332" s="31"/>
      <c r="VNE332" s="31"/>
      <c r="VNF332" s="31"/>
      <c r="VNG332" s="31"/>
      <c r="VNH332" s="31"/>
      <c r="VNI332" s="31"/>
      <c r="VNJ332" s="31"/>
      <c r="VNK332" s="31"/>
      <c r="VNL332" s="31"/>
      <c r="VNM332" s="31"/>
      <c r="VNN332" s="31"/>
      <c r="VNO332" s="31"/>
      <c r="VNP332" s="31"/>
      <c r="VNQ332" s="31"/>
      <c r="VNR332" s="31"/>
      <c r="VNS332" s="31"/>
      <c r="VNT332" s="31"/>
      <c r="VNU332" s="31"/>
      <c r="VNV332" s="31"/>
      <c r="VNW332" s="31"/>
      <c r="VNX332" s="31"/>
      <c r="VNY332" s="31"/>
      <c r="VNZ332" s="31"/>
      <c r="VOA332" s="31"/>
      <c r="VOB332" s="31"/>
      <c r="VOC332" s="31"/>
      <c r="VOD332" s="31"/>
      <c r="VOE332" s="31"/>
      <c r="VOF332" s="31"/>
      <c r="VOG332" s="31"/>
      <c r="VOH332" s="31"/>
      <c r="VOI332" s="31"/>
      <c r="VOJ332" s="31"/>
      <c r="VOK332" s="31"/>
      <c r="VOL332" s="31"/>
      <c r="VOM332" s="31"/>
      <c r="VON332" s="31"/>
      <c r="VOO332" s="31"/>
      <c r="VOP332" s="31"/>
      <c r="VOQ332" s="31"/>
      <c r="VOR332" s="31"/>
      <c r="VOS332" s="31"/>
      <c r="VOT332" s="31"/>
      <c r="VOU332" s="31"/>
      <c r="VOV332" s="31"/>
      <c r="VOW332" s="31"/>
      <c r="VOX332" s="31"/>
      <c r="VOY332" s="31"/>
      <c r="VOZ332" s="31"/>
      <c r="VPA332" s="31"/>
      <c r="VPB332" s="31"/>
      <c r="VPC332" s="31"/>
      <c r="VPD332" s="31"/>
      <c r="VPE332" s="31"/>
      <c r="VPF332" s="31"/>
      <c r="VPG332" s="31"/>
      <c r="VPH332" s="31"/>
      <c r="VPI332" s="31"/>
      <c r="VPJ332" s="31"/>
      <c r="VPK332" s="31"/>
      <c r="VPL332" s="31"/>
      <c r="VPM332" s="31"/>
      <c r="VPN332" s="31"/>
      <c r="VPO332" s="31"/>
      <c r="VPP332" s="31"/>
      <c r="VPQ332" s="31"/>
      <c r="VPR332" s="31"/>
      <c r="VPS332" s="31"/>
      <c r="VPT332" s="31"/>
      <c r="VPU332" s="31"/>
      <c r="VPV332" s="31"/>
      <c r="VPW332" s="31"/>
      <c r="VPX332" s="31"/>
      <c r="VPY332" s="31"/>
      <c r="VPZ332" s="31"/>
      <c r="VQA332" s="31"/>
      <c r="VQB332" s="31"/>
      <c r="VQC332" s="31"/>
      <c r="VQD332" s="31"/>
      <c r="VQE332" s="31"/>
      <c r="VQF332" s="31"/>
      <c r="VQG332" s="31"/>
      <c r="VQH332" s="31"/>
      <c r="VQI332" s="31"/>
      <c r="VQJ332" s="31"/>
      <c r="VQK332" s="31"/>
      <c r="VQL332" s="31"/>
      <c r="VQM332" s="31"/>
      <c r="VQN332" s="31"/>
      <c r="VQO332" s="31"/>
      <c r="VQP332" s="31"/>
      <c r="VQQ332" s="31"/>
      <c r="VQR332" s="31"/>
      <c r="VQS332" s="31"/>
      <c r="VQT332" s="31"/>
      <c r="VQU332" s="31"/>
      <c r="VQV332" s="31"/>
      <c r="VQW332" s="31"/>
      <c r="VQX332" s="31"/>
      <c r="VQY332" s="31"/>
      <c r="VQZ332" s="31"/>
      <c r="VRA332" s="31"/>
      <c r="VRB332" s="31"/>
      <c r="VRC332" s="31"/>
      <c r="VRD332" s="31"/>
      <c r="VRE332" s="31"/>
      <c r="VRF332" s="31"/>
      <c r="VRG332" s="31"/>
      <c r="VRH332" s="31"/>
      <c r="VRI332" s="31"/>
      <c r="VRJ332" s="31"/>
      <c r="VRK332" s="31"/>
      <c r="VRL332" s="31"/>
      <c r="VRM332" s="31"/>
      <c r="VRN332" s="31"/>
      <c r="VRO332" s="31"/>
      <c r="VRP332" s="31"/>
      <c r="VRQ332" s="31"/>
      <c r="VRR332" s="31"/>
      <c r="VRS332" s="31"/>
      <c r="VRT332" s="31"/>
      <c r="VRU332" s="31"/>
      <c r="VRV332" s="31"/>
      <c r="VRW332" s="31"/>
      <c r="VRX332" s="31"/>
      <c r="VRY332" s="31"/>
      <c r="VRZ332" s="31"/>
      <c r="VSA332" s="31"/>
      <c r="VSB332" s="31"/>
      <c r="VSC332" s="31"/>
      <c r="VSD332" s="31"/>
      <c r="VSE332" s="31"/>
      <c r="VSF332" s="31"/>
      <c r="VSG332" s="31"/>
      <c r="VSH332" s="31"/>
      <c r="VSI332" s="31"/>
      <c r="VSJ332" s="31"/>
      <c r="VSK332" s="31"/>
      <c r="VSL332" s="31"/>
      <c r="VSM332" s="31"/>
      <c r="VSN332" s="31"/>
      <c r="VSO332" s="31"/>
      <c r="VSP332" s="31"/>
      <c r="VSQ332" s="31"/>
      <c r="VSR332" s="31"/>
      <c r="VSS332" s="31"/>
      <c r="VST332" s="31"/>
      <c r="VSU332" s="31"/>
      <c r="VSV332" s="31"/>
      <c r="VSW332" s="31"/>
      <c r="VSX332" s="31"/>
      <c r="VSY332" s="31"/>
      <c r="VSZ332" s="31"/>
      <c r="VTA332" s="31"/>
      <c r="VTB332" s="31"/>
      <c r="VTC332" s="31"/>
      <c r="VTD332" s="31"/>
      <c r="VTE332" s="31"/>
      <c r="VTF332" s="31"/>
      <c r="VTG332" s="31"/>
      <c r="VTH332" s="31"/>
      <c r="VTI332" s="31"/>
      <c r="VTJ332" s="31"/>
      <c r="VTK332" s="31"/>
      <c r="VTL332" s="31"/>
      <c r="VTM332" s="31"/>
      <c r="VTN332" s="31"/>
      <c r="VTO332" s="31"/>
      <c r="VTP332" s="31"/>
      <c r="VTQ332" s="31"/>
      <c r="VTR332" s="31"/>
      <c r="VTS332" s="31"/>
      <c r="VTT332" s="31"/>
      <c r="VTU332" s="31"/>
      <c r="VTV332" s="31"/>
      <c r="VTW332" s="31"/>
      <c r="VTX332" s="31"/>
      <c r="VTY332" s="31"/>
      <c r="VTZ332" s="31"/>
      <c r="VUA332" s="31"/>
      <c r="VUB332" s="31"/>
      <c r="VUC332" s="31"/>
      <c r="VUD332" s="31"/>
      <c r="VUE332" s="31"/>
      <c r="VUF332" s="31"/>
      <c r="VUG332" s="31"/>
      <c r="VUH332" s="31"/>
      <c r="VUI332" s="31"/>
      <c r="VUJ332" s="31"/>
      <c r="VUK332" s="31"/>
      <c r="VUL332" s="31"/>
      <c r="VUM332" s="31"/>
      <c r="VUN332" s="31"/>
      <c r="VUO332" s="31"/>
      <c r="VUP332" s="31"/>
      <c r="VUQ332" s="31"/>
      <c r="VUR332" s="31"/>
      <c r="VUS332" s="31"/>
      <c r="VUT332" s="31"/>
      <c r="VUU332" s="31"/>
      <c r="VUV332" s="31"/>
      <c r="VUW332" s="31"/>
      <c r="VUX332" s="31"/>
      <c r="VUY332" s="31"/>
      <c r="VUZ332" s="31"/>
      <c r="VVA332" s="31"/>
      <c r="VVB332" s="31"/>
      <c r="VVC332" s="31"/>
      <c r="VVD332" s="31"/>
      <c r="VVE332" s="31"/>
      <c r="VVF332" s="31"/>
      <c r="VVG332" s="31"/>
      <c r="VVH332" s="31"/>
      <c r="VVI332" s="31"/>
      <c r="VVJ332" s="31"/>
      <c r="VVK332" s="31"/>
      <c r="VVL332" s="31"/>
      <c r="VVM332" s="31"/>
      <c r="VVN332" s="31"/>
      <c r="VVO332" s="31"/>
      <c r="VVP332" s="31"/>
      <c r="VVQ332" s="31"/>
      <c r="VVR332" s="31"/>
      <c r="VVS332" s="31"/>
      <c r="VVT332" s="31"/>
      <c r="VVU332" s="31"/>
      <c r="VVV332" s="31"/>
      <c r="VVW332" s="31"/>
      <c r="VVX332" s="31"/>
      <c r="VVY332" s="31"/>
      <c r="VVZ332" s="31"/>
      <c r="VWA332" s="31"/>
      <c r="VWB332" s="31"/>
      <c r="VWC332" s="31"/>
      <c r="VWD332" s="31"/>
      <c r="VWE332" s="31"/>
      <c r="VWF332" s="31"/>
      <c r="VWG332" s="31"/>
      <c r="VWH332" s="31"/>
      <c r="VWI332" s="31"/>
      <c r="VWJ332" s="31"/>
      <c r="VWK332" s="31"/>
      <c r="VWL332" s="31"/>
      <c r="VWM332" s="31"/>
      <c r="VWN332" s="31"/>
      <c r="VWO332" s="31"/>
      <c r="VWP332" s="31"/>
      <c r="VWQ332" s="31"/>
      <c r="VWR332" s="31"/>
      <c r="VWS332" s="31"/>
      <c r="VWT332" s="31"/>
      <c r="VWU332" s="31"/>
      <c r="VWV332" s="31"/>
      <c r="VWW332" s="31"/>
      <c r="VWX332" s="31"/>
      <c r="VWY332" s="31"/>
      <c r="VWZ332" s="31"/>
      <c r="VXA332" s="31"/>
      <c r="VXB332" s="31"/>
      <c r="VXC332" s="31"/>
      <c r="VXD332" s="31"/>
      <c r="VXE332" s="31"/>
      <c r="VXF332" s="31"/>
      <c r="VXG332" s="31"/>
      <c r="VXH332" s="31"/>
      <c r="VXI332" s="31"/>
      <c r="VXJ332" s="31"/>
      <c r="VXK332" s="31"/>
      <c r="VXL332" s="31"/>
      <c r="VXM332" s="31"/>
      <c r="VXN332" s="31"/>
      <c r="VXO332" s="31"/>
      <c r="VXP332" s="31"/>
      <c r="VXQ332" s="31"/>
      <c r="VXR332" s="31"/>
      <c r="VXS332" s="31"/>
      <c r="VXT332" s="31"/>
      <c r="VXU332" s="31"/>
      <c r="VXV332" s="31"/>
      <c r="VXW332" s="31"/>
      <c r="VXX332" s="31"/>
      <c r="VXY332" s="31"/>
      <c r="VXZ332" s="31"/>
      <c r="VYA332" s="31"/>
      <c r="VYB332" s="31"/>
      <c r="VYC332" s="31"/>
      <c r="VYD332" s="31"/>
      <c r="VYE332" s="31"/>
      <c r="VYF332" s="31"/>
      <c r="VYG332" s="31"/>
      <c r="VYH332" s="31"/>
      <c r="VYI332" s="31"/>
      <c r="VYJ332" s="31"/>
      <c r="VYK332" s="31"/>
      <c r="VYL332" s="31"/>
      <c r="VYM332" s="31"/>
      <c r="VYN332" s="31"/>
      <c r="VYO332" s="31"/>
      <c r="VYP332" s="31"/>
      <c r="VYQ332" s="31"/>
      <c r="VYR332" s="31"/>
      <c r="VYS332" s="31"/>
      <c r="VYT332" s="31"/>
      <c r="VYU332" s="31"/>
      <c r="VYV332" s="31"/>
      <c r="VYW332" s="31"/>
      <c r="VYX332" s="31"/>
      <c r="VYY332" s="31"/>
      <c r="VYZ332" s="31"/>
      <c r="VZA332" s="31"/>
      <c r="VZB332" s="31"/>
      <c r="VZC332" s="31"/>
      <c r="VZD332" s="31"/>
      <c r="VZE332" s="31"/>
      <c r="VZF332" s="31"/>
      <c r="VZG332" s="31"/>
      <c r="VZH332" s="31"/>
      <c r="VZI332" s="31"/>
      <c r="VZJ332" s="31"/>
      <c r="VZK332" s="31"/>
      <c r="VZL332" s="31"/>
      <c r="VZM332" s="31"/>
      <c r="VZN332" s="31"/>
      <c r="VZO332" s="31"/>
      <c r="VZP332" s="31"/>
      <c r="VZQ332" s="31"/>
      <c r="VZR332" s="31"/>
      <c r="VZS332" s="31"/>
      <c r="VZT332" s="31"/>
      <c r="VZU332" s="31"/>
      <c r="VZV332" s="31"/>
      <c r="VZW332" s="31"/>
      <c r="VZX332" s="31"/>
      <c r="VZY332" s="31"/>
      <c r="VZZ332" s="31"/>
      <c r="WAA332" s="31"/>
      <c r="WAB332" s="31"/>
      <c r="WAC332" s="31"/>
      <c r="WAD332" s="31"/>
      <c r="WAE332" s="31"/>
      <c r="WAF332" s="31"/>
      <c r="WAG332" s="31"/>
      <c r="WAH332" s="31"/>
      <c r="WAI332" s="31"/>
      <c r="WAJ332" s="31"/>
      <c r="WAK332" s="31"/>
      <c r="WAL332" s="31"/>
      <c r="WAM332" s="31"/>
      <c r="WAN332" s="31"/>
      <c r="WAO332" s="31"/>
      <c r="WAP332" s="31"/>
      <c r="WAQ332" s="31"/>
      <c r="WAR332" s="31"/>
      <c r="WAS332" s="31"/>
      <c r="WAT332" s="31"/>
      <c r="WAU332" s="31"/>
      <c r="WAV332" s="31"/>
      <c r="WAW332" s="31"/>
      <c r="WAX332" s="31"/>
      <c r="WAY332" s="31"/>
      <c r="WAZ332" s="31"/>
      <c r="WBA332" s="31"/>
      <c r="WBB332" s="31"/>
      <c r="WBC332" s="31"/>
      <c r="WBD332" s="31"/>
      <c r="WBE332" s="31"/>
      <c r="WBF332" s="31"/>
      <c r="WBG332" s="31"/>
      <c r="WBH332" s="31"/>
      <c r="WBI332" s="31"/>
      <c r="WBJ332" s="31"/>
      <c r="WBK332" s="31"/>
      <c r="WBL332" s="31"/>
      <c r="WBM332" s="31"/>
      <c r="WBN332" s="31"/>
      <c r="WBO332" s="31"/>
      <c r="WBP332" s="31"/>
      <c r="WBQ332" s="31"/>
      <c r="WBR332" s="31"/>
      <c r="WBS332" s="31"/>
      <c r="WBT332" s="31"/>
      <c r="WBU332" s="31"/>
      <c r="WBV332" s="31"/>
      <c r="WBW332" s="31"/>
      <c r="WBX332" s="31"/>
      <c r="WBY332" s="31"/>
      <c r="WBZ332" s="31"/>
      <c r="WCA332" s="31"/>
      <c r="WCB332" s="31"/>
      <c r="WCC332" s="31"/>
      <c r="WCD332" s="31"/>
      <c r="WCE332" s="31"/>
      <c r="WCF332" s="31"/>
      <c r="WCG332" s="31"/>
      <c r="WCH332" s="31"/>
      <c r="WCI332" s="31"/>
      <c r="WCJ332" s="31"/>
      <c r="WCK332" s="31"/>
      <c r="WCL332" s="31"/>
      <c r="WCM332" s="31"/>
      <c r="WCN332" s="31"/>
      <c r="WCO332" s="31"/>
      <c r="WCP332" s="31"/>
      <c r="WCQ332" s="31"/>
      <c r="WCR332" s="31"/>
      <c r="WCS332" s="31"/>
      <c r="WCT332" s="31"/>
      <c r="WCU332" s="31"/>
      <c r="WCV332" s="31"/>
      <c r="WCW332" s="31"/>
      <c r="WCX332" s="31"/>
      <c r="WCY332" s="31"/>
      <c r="WCZ332" s="31"/>
      <c r="WDA332" s="31"/>
      <c r="WDB332" s="31"/>
      <c r="WDC332" s="31"/>
      <c r="WDD332" s="31"/>
      <c r="WDE332" s="31"/>
      <c r="WDF332" s="31"/>
      <c r="WDG332" s="31"/>
      <c r="WDH332" s="31"/>
      <c r="WDI332" s="31"/>
      <c r="WDJ332" s="31"/>
      <c r="WDK332" s="31"/>
      <c r="WDL332" s="31"/>
      <c r="WDM332" s="31"/>
      <c r="WDN332" s="31"/>
      <c r="WDO332" s="31"/>
      <c r="WDP332" s="31"/>
      <c r="WDQ332" s="31"/>
      <c r="WDR332" s="31"/>
      <c r="WDS332" s="31"/>
      <c r="WDT332" s="31"/>
      <c r="WDU332" s="31"/>
      <c r="WDV332" s="31"/>
      <c r="WDW332" s="31"/>
      <c r="WDX332" s="31"/>
      <c r="WDY332" s="31"/>
      <c r="WDZ332" s="31"/>
      <c r="WEA332" s="31"/>
      <c r="WEB332" s="31"/>
      <c r="WEC332" s="31"/>
      <c r="WED332" s="31"/>
      <c r="WEE332" s="31"/>
      <c r="WEF332" s="31"/>
      <c r="WEG332" s="31"/>
      <c r="WEH332" s="31"/>
      <c r="WEI332" s="31"/>
      <c r="WEJ332" s="31"/>
      <c r="WEK332" s="31"/>
      <c r="WEL332" s="31"/>
      <c r="WEM332" s="31"/>
      <c r="WEN332" s="31"/>
      <c r="WEO332" s="31"/>
      <c r="WEP332" s="31"/>
      <c r="WEQ332" s="31"/>
      <c r="WER332" s="31"/>
      <c r="WES332" s="31"/>
      <c r="WET332" s="31"/>
      <c r="WEU332" s="31"/>
      <c r="WEV332" s="31"/>
      <c r="WEW332" s="31"/>
      <c r="WEX332" s="31"/>
      <c r="WEY332" s="31"/>
      <c r="WEZ332" s="31"/>
      <c r="WFA332" s="31"/>
      <c r="WFB332" s="31"/>
      <c r="WFC332" s="31"/>
      <c r="WFD332" s="31"/>
      <c r="WFE332" s="31"/>
      <c r="WFF332" s="31"/>
      <c r="WFG332" s="31"/>
      <c r="WFH332" s="31"/>
      <c r="WFI332" s="31"/>
      <c r="WFJ332" s="31"/>
      <c r="WFK332" s="31"/>
      <c r="WFL332" s="31"/>
      <c r="WFM332" s="31"/>
      <c r="WFN332" s="31"/>
      <c r="WFO332" s="31"/>
      <c r="WFP332" s="31"/>
      <c r="WFQ332" s="31"/>
      <c r="WFR332" s="31"/>
      <c r="WFS332" s="31"/>
      <c r="WFT332" s="31"/>
      <c r="WFU332" s="31"/>
      <c r="WFV332" s="31"/>
      <c r="WFW332" s="31"/>
      <c r="WFX332" s="31"/>
      <c r="WFY332" s="31"/>
      <c r="WFZ332" s="31"/>
      <c r="WGA332" s="31"/>
      <c r="WGB332" s="31"/>
      <c r="WGC332" s="31"/>
      <c r="WGD332" s="31"/>
      <c r="WGE332" s="31"/>
      <c r="WGF332" s="31"/>
      <c r="WGG332" s="31"/>
      <c r="WGH332" s="31"/>
      <c r="WGI332" s="31"/>
      <c r="WGJ332" s="31"/>
      <c r="WGK332" s="31"/>
      <c r="WGL332" s="31"/>
      <c r="WGM332" s="31"/>
      <c r="WGN332" s="31"/>
      <c r="WGO332" s="31"/>
      <c r="WGP332" s="31"/>
      <c r="WGQ332" s="31"/>
      <c r="WGR332" s="31"/>
      <c r="WGS332" s="31"/>
      <c r="WGT332" s="31"/>
      <c r="WGU332" s="31"/>
      <c r="WGV332" s="31"/>
      <c r="WGW332" s="31"/>
      <c r="WGX332" s="31"/>
      <c r="WGY332" s="31"/>
      <c r="WGZ332" s="31"/>
      <c r="WHA332" s="31"/>
      <c r="WHB332" s="31"/>
      <c r="WHC332" s="31"/>
      <c r="WHD332" s="31"/>
      <c r="WHE332" s="31"/>
      <c r="WHF332" s="31"/>
      <c r="WHG332" s="31"/>
      <c r="WHH332" s="31"/>
      <c r="WHI332" s="31"/>
      <c r="WHJ332" s="31"/>
      <c r="WHK332" s="31"/>
      <c r="WHL332" s="31"/>
      <c r="WHM332" s="31"/>
      <c r="WHN332" s="31"/>
      <c r="WHO332" s="31"/>
      <c r="WHP332" s="31"/>
      <c r="WHQ332" s="31"/>
      <c r="WHR332" s="31"/>
      <c r="WHS332" s="31"/>
      <c r="WHT332" s="31"/>
      <c r="WHU332" s="31"/>
      <c r="WHV332" s="31"/>
      <c r="WHW332" s="31"/>
      <c r="WHX332" s="31"/>
      <c r="WHY332" s="31"/>
      <c r="WHZ332" s="31"/>
      <c r="WIA332" s="31"/>
      <c r="WIB332" s="31"/>
      <c r="WIC332" s="31"/>
      <c r="WID332" s="31"/>
      <c r="WIE332" s="31"/>
      <c r="WIF332" s="31"/>
      <c r="WIG332" s="31"/>
      <c r="WIH332" s="31"/>
      <c r="WII332" s="31"/>
      <c r="WIJ332" s="31"/>
      <c r="WIK332" s="31"/>
      <c r="WIL332" s="31"/>
      <c r="WIM332" s="31"/>
      <c r="WIN332" s="31"/>
      <c r="WIO332" s="31"/>
      <c r="WIP332" s="31"/>
      <c r="WIQ332" s="31"/>
      <c r="WIR332" s="31"/>
      <c r="WIS332" s="31"/>
      <c r="WIT332" s="31"/>
      <c r="WIU332" s="31"/>
      <c r="WIV332" s="31"/>
      <c r="WIW332" s="31"/>
      <c r="WIX332" s="31"/>
      <c r="WIY332" s="31"/>
      <c r="WIZ332" s="31"/>
      <c r="WJA332" s="31"/>
      <c r="WJB332" s="31"/>
      <c r="WJC332" s="31"/>
      <c r="WJD332" s="31"/>
      <c r="WJE332" s="31"/>
      <c r="WJF332" s="31"/>
      <c r="WJG332" s="31"/>
      <c r="WJH332" s="31"/>
      <c r="WJI332" s="31"/>
      <c r="WJJ332" s="31"/>
      <c r="WJK332" s="31"/>
      <c r="WJL332" s="31"/>
      <c r="WJM332" s="31"/>
      <c r="WJN332" s="31"/>
      <c r="WJO332" s="31"/>
      <c r="WJP332" s="31"/>
      <c r="WJQ332" s="31"/>
      <c r="WJR332" s="31"/>
      <c r="WJS332" s="31"/>
      <c r="WJT332" s="31"/>
      <c r="WJU332" s="31"/>
      <c r="WJV332" s="31"/>
      <c r="WJW332" s="31"/>
      <c r="WJX332" s="31"/>
      <c r="WJY332" s="31"/>
      <c r="WJZ332" s="31"/>
      <c r="WKA332" s="31"/>
      <c r="WKB332" s="31"/>
      <c r="WKC332" s="31"/>
      <c r="WKD332" s="31"/>
      <c r="WKE332" s="31"/>
      <c r="WKF332" s="31"/>
      <c r="WKG332" s="31"/>
      <c r="WKH332" s="31"/>
      <c r="WKI332" s="31"/>
      <c r="WKJ332" s="31"/>
      <c r="WKK332" s="31"/>
      <c r="WKL332" s="31"/>
      <c r="WKM332" s="31"/>
      <c r="WKN332" s="31"/>
      <c r="WKO332" s="31"/>
      <c r="WKP332" s="31"/>
      <c r="WKQ332" s="31"/>
      <c r="WKR332" s="31"/>
      <c r="WKS332" s="31"/>
      <c r="WKT332" s="31"/>
      <c r="WKU332" s="31"/>
      <c r="WKV332" s="31"/>
      <c r="WKW332" s="31"/>
      <c r="WKX332" s="31"/>
      <c r="WKY332" s="31"/>
      <c r="WKZ332" s="31"/>
      <c r="WLA332" s="31"/>
      <c r="WLB332" s="31"/>
      <c r="WLC332" s="31"/>
      <c r="WLD332" s="31"/>
      <c r="WLE332" s="31"/>
      <c r="WLF332" s="31"/>
      <c r="WLG332" s="31"/>
      <c r="WLH332" s="31"/>
      <c r="WLI332" s="31"/>
      <c r="WLJ332" s="31"/>
      <c r="WLK332" s="31"/>
      <c r="WLL332" s="31"/>
      <c r="WLM332" s="31"/>
      <c r="WLN332" s="31"/>
      <c r="WLO332" s="31"/>
      <c r="WLP332" s="31"/>
      <c r="WLQ332" s="31"/>
      <c r="WLR332" s="31"/>
      <c r="WLS332" s="31"/>
      <c r="WLT332" s="31"/>
      <c r="WLU332" s="31"/>
      <c r="WLV332" s="31"/>
      <c r="WLW332" s="31"/>
      <c r="WLX332" s="31"/>
      <c r="WLY332" s="31"/>
      <c r="WLZ332" s="31"/>
      <c r="WMA332" s="31"/>
      <c r="WMB332" s="31"/>
      <c r="WMC332" s="31"/>
      <c r="WMD332" s="31"/>
      <c r="WME332" s="31"/>
      <c r="WMF332" s="31"/>
      <c r="WMG332" s="31"/>
      <c r="WMH332" s="31"/>
      <c r="WMI332" s="31"/>
      <c r="WMJ332" s="31"/>
      <c r="WMK332" s="31"/>
      <c r="WML332" s="31"/>
      <c r="WMM332" s="31"/>
      <c r="WMN332" s="31"/>
      <c r="WMO332" s="31"/>
      <c r="WMP332" s="31"/>
      <c r="WMQ332" s="31"/>
      <c r="WMR332" s="31"/>
      <c r="WMS332" s="31"/>
      <c r="WMT332" s="31"/>
      <c r="WMU332" s="31"/>
      <c r="WMV332" s="31"/>
      <c r="WMW332" s="31"/>
      <c r="WMX332" s="31"/>
      <c r="WMY332" s="31"/>
      <c r="WMZ332" s="31"/>
      <c r="WNA332" s="31"/>
      <c r="WNB332" s="31"/>
      <c r="WNC332" s="31"/>
      <c r="WND332" s="31"/>
      <c r="WNE332" s="31"/>
      <c r="WNF332" s="31"/>
      <c r="WNG332" s="31"/>
      <c r="WNH332" s="31"/>
      <c r="WNI332" s="31"/>
      <c r="WNJ332" s="31"/>
      <c r="WNK332" s="31"/>
      <c r="WNL332" s="31"/>
      <c r="WNM332" s="31"/>
      <c r="WNN332" s="31"/>
      <c r="WNO332" s="31"/>
      <c r="WNP332" s="31"/>
      <c r="WNQ332" s="31"/>
      <c r="WNR332" s="31"/>
      <c r="WNS332" s="31"/>
      <c r="WNT332" s="31"/>
      <c r="WNU332" s="31"/>
      <c r="WNV332" s="31"/>
      <c r="WNW332" s="31"/>
      <c r="WNX332" s="31"/>
      <c r="WNY332" s="31"/>
      <c r="WNZ332" s="31"/>
      <c r="WOA332" s="31"/>
      <c r="WOB332" s="31"/>
      <c r="WOC332" s="31"/>
      <c r="WOD332" s="31"/>
      <c r="WOE332" s="31"/>
      <c r="WOF332" s="31"/>
      <c r="WOG332" s="31"/>
      <c r="WOH332" s="31"/>
      <c r="WOI332" s="31"/>
      <c r="WOJ332" s="31"/>
      <c r="WOK332" s="31"/>
      <c r="WOL332" s="31"/>
      <c r="WOM332" s="31"/>
      <c r="WON332" s="31"/>
      <c r="WOO332" s="31"/>
      <c r="WOP332" s="31"/>
      <c r="WOQ332" s="31"/>
      <c r="WOR332" s="31"/>
      <c r="WOS332" s="31"/>
      <c r="WOT332" s="31"/>
      <c r="WOU332" s="31"/>
      <c r="WOV332" s="31"/>
      <c r="WOW332" s="31"/>
      <c r="WOX332" s="31"/>
      <c r="WOY332" s="31"/>
      <c r="WOZ332" s="31"/>
      <c r="WPA332" s="31"/>
      <c r="WPB332" s="31"/>
      <c r="WPC332" s="31"/>
      <c r="WPD332" s="31"/>
      <c r="WPE332" s="31"/>
      <c r="WPF332" s="31"/>
      <c r="WPG332" s="31"/>
      <c r="WPH332" s="31"/>
      <c r="WPI332" s="31"/>
      <c r="WPJ332" s="31"/>
      <c r="WPK332" s="31"/>
      <c r="WPL332" s="31"/>
      <c r="WPM332" s="31"/>
      <c r="WPN332" s="31"/>
      <c r="WPO332" s="31"/>
      <c r="WPP332" s="31"/>
      <c r="WPQ332" s="31"/>
      <c r="WPR332" s="31"/>
      <c r="WPS332" s="31"/>
      <c r="WPT332" s="31"/>
      <c r="WPU332" s="31"/>
      <c r="WPV332" s="31"/>
      <c r="WPW332" s="31"/>
      <c r="WPX332" s="31"/>
      <c r="WPY332" s="31"/>
      <c r="WPZ332" s="31"/>
      <c r="WQA332" s="31"/>
      <c r="WQB332" s="31"/>
      <c r="WQC332" s="31"/>
      <c r="WQD332" s="31"/>
      <c r="WQE332" s="31"/>
      <c r="WQF332" s="31"/>
      <c r="WQG332" s="31"/>
      <c r="WQH332" s="31"/>
      <c r="WQI332" s="31"/>
      <c r="WQJ332" s="31"/>
      <c r="WQK332" s="31"/>
      <c r="WQL332" s="31"/>
      <c r="WQM332" s="31"/>
      <c r="WQN332" s="31"/>
      <c r="WQO332" s="31"/>
      <c r="WQP332" s="31"/>
      <c r="WQQ332" s="31"/>
      <c r="WQR332" s="31"/>
      <c r="WQS332" s="31"/>
      <c r="WQT332" s="31"/>
      <c r="WQU332" s="31"/>
      <c r="WQV332" s="31"/>
      <c r="WQW332" s="31"/>
      <c r="WQX332" s="31"/>
      <c r="WQY332" s="31"/>
      <c r="WQZ332" s="31"/>
      <c r="WRA332" s="31"/>
      <c r="WRB332" s="31"/>
      <c r="WRC332" s="31"/>
      <c r="WRD332" s="31"/>
      <c r="WRE332" s="31"/>
      <c r="WRF332" s="31"/>
      <c r="WRG332" s="31"/>
      <c r="WRH332" s="31"/>
      <c r="WRI332" s="31"/>
      <c r="WRJ332" s="31"/>
      <c r="WRK332" s="31"/>
      <c r="WRL332" s="31"/>
      <c r="WRM332" s="31"/>
      <c r="WRN332" s="31"/>
      <c r="WRO332" s="31"/>
      <c r="WRP332" s="31"/>
      <c r="WRQ332" s="31"/>
      <c r="WRR332" s="31"/>
      <c r="WRS332" s="31"/>
      <c r="WRT332" s="31"/>
      <c r="WRU332" s="31"/>
      <c r="WRV332" s="31"/>
      <c r="WRW332" s="31"/>
      <c r="WRX332" s="31"/>
      <c r="WRY332" s="31"/>
      <c r="WRZ332" s="31"/>
      <c r="WSA332" s="31"/>
      <c r="WSB332" s="31"/>
      <c r="WSC332" s="31"/>
      <c r="WSD332" s="31"/>
      <c r="WSE332" s="31"/>
      <c r="WSF332" s="31"/>
      <c r="WSG332" s="31"/>
      <c r="WSH332" s="31"/>
      <c r="WSI332" s="31"/>
      <c r="WSJ332" s="31"/>
      <c r="WSK332" s="31"/>
      <c r="WSL332" s="31"/>
      <c r="WSM332" s="31"/>
      <c r="WSN332" s="31"/>
      <c r="WSO332" s="31"/>
      <c r="WSP332" s="31"/>
      <c r="WSQ332" s="31"/>
      <c r="WSR332" s="31"/>
      <c r="WSS332" s="31"/>
      <c r="WST332" s="31"/>
      <c r="WSU332" s="31"/>
      <c r="WSV332" s="31"/>
      <c r="WSW332" s="31"/>
      <c r="WSX332" s="31"/>
      <c r="WSY332" s="31"/>
      <c r="WSZ332" s="31"/>
      <c r="WTA332" s="31"/>
      <c r="WTB332" s="31"/>
      <c r="WTC332" s="31"/>
      <c r="WTD332" s="31"/>
      <c r="WTE332" s="31"/>
      <c r="WTF332" s="31"/>
      <c r="WTG332" s="31"/>
      <c r="WTH332" s="31"/>
      <c r="WTI332" s="31"/>
      <c r="WTJ332" s="31"/>
      <c r="WTK332" s="31"/>
      <c r="WTL332" s="31"/>
      <c r="WTM332" s="31"/>
      <c r="WTN332" s="31"/>
      <c r="WTO332" s="31"/>
      <c r="WTP332" s="31"/>
      <c r="WTQ332" s="31"/>
      <c r="WTR332" s="31"/>
      <c r="WTS332" s="31"/>
      <c r="WTT332" s="31"/>
      <c r="WTU332" s="31"/>
      <c r="WTV332" s="31"/>
      <c r="WTW332" s="31"/>
      <c r="WTX332" s="31"/>
      <c r="WTY332" s="31"/>
      <c r="WTZ332" s="31"/>
      <c r="WUA332" s="31"/>
      <c r="WUB332" s="31"/>
    </row>
    <row r="333" spans="2:16096" s="1" customFormat="1" ht="27.75" customHeight="1" x14ac:dyDescent="0.35">
      <c r="B333" s="83"/>
      <c r="C333" s="83"/>
      <c r="D333" s="90"/>
      <c r="E333" s="105"/>
      <c r="F333" s="105"/>
      <c r="G333" s="104"/>
      <c r="J333" s="90"/>
      <c r="K333" s="90"/>
      <c r="L333" s="90"/>
      <c r="M333" s="90"/>
      <c r="N333" s="90"/>
      <c r="O333" s="90"/>
      <c r="P333" s="106"/>
      <c r="Q333" s="90"/>
      <c r="R333" s="90"/>
      <c r="S333" s="106"/>
      <c r="T333" s="90"/>
      <c r="U333" s="148"/>
      <c r="V333" s="104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  <c r="QQ333" s="31"/>
      <c r="QR333" s="31"/>
      <c r="QS333" s="31"/>
      <c r="QT333" s="31"/>
      <c r="QU333" s="31"/>
      <c r="QV333" s="31"/>
      <c r="QW333" s="31"/>
      <c r="QX333" s="31"/>
      <c r="QY333" s="31"/>
      <c r="QZ333" s="31"/>
      <c r="RA333" s="31"/>
      <c r="RB333" s="31"/>
      <c r="RC333" s="31"/>
      <c r="RD333" s="31"/>
      <c r="RE333" s="31"/>
      <c r="RF333" s="31"/>
      <c r="RG333" s="31"/>
      <c r="RH333" s="31"/>
      <c r="RI333" s="31"/>
      <c r="RJ333" s="31"/>
      <c r="RK333" s="31"/>
      <c r="RL333" s="31"/>
      <c r="RM333" s="31"/>
      <c r="RN333" s="31"/>
      <c r="RO333" s="31"/>
      <c r="RP333" s="31"/>
      <c r="RQ333" s="31"/>
      <c r="RR333" s="31"/>
      <c r="RS333" s="31"/>
      <c r="RT333" s="31"/>
      <c r="RU333" s="31"/>
      <c r="RV333" s="31"/>
      <c r="RW333" s="31"/>
      <c r="RX333" s="31"/>
      <c r="RY333" s="31"/>
      <c r="RZ333" s="31"/>
      <c r="SA333" s="31"/>
      <c r="SB333" s="31"/>
      <c r="SC333" s="31"/>
      <c r="SD333" s="31"/>
      <c r="SE333" s="31"/>
      <c r="SF333" s="31"/>
      <c r="SG333" s="31"/>
      <c r="SH333" s="31"/>
      <c r="SI333" s="31"/>
      <c r="SJ333" s="31"/>
      <c r="SK333" s="31"/>
      <c r="SL333" s="31"/>
      <c r="SM333" s="31"/>
      <c r="SN333" s="31"/>
      <c r="SO333" s="31"/>
      <c r="SP333" s="31"/>
      <c r="SQ333" s="31"/>
      <c r="SR333" s="31"/>
      <c r="SS333" s="31"/>
      <c r="ST333" s="31"/>
      <c r="SU333" s="31"/>
      <c r="SV333" s="31"/>
      <c r="SW333" s="31"/>
      <c r="SX333" s="31"/>
      <c r="SY333" s="31"/>
      <c r="SZ333" s="31"/>
      <c r="TA333" s="31"/>
      <c r="TB333" s="31"/>
      <c r="TC333" s="31"/>
      <c r="TD333" s="31"/>
      <c r="TE333" s="31"/>
      <c r="TF333" s="31"/>
      <c r="TG333" s="31"/>
      <c r="TH333" s="31"/>
      <c r="TI333" s="31"/>
      <c r="TJ333" s="31"/>
      <c r="TK333" s="31"/>
      <c r="TL333" s="31"/>
      <c r="TM333" s="31"/>
      <c r="TN333" s="31"/>
      <c r="TO333" s="31"/>
      <c r="TP333" s="31"/>
      <c r="TQ333" s="31"/>
      <c r="TR333" s="31"/>
      <c r="TS333" s="31"/>
      <c r="TT333" s="31"/>
      <c r="TU333" s="31"/>
      <c r="TV333" s="31"/>
      <c r="TW333" s="31"/>
      <c r="TX333" s="31"/>
      <c r="TY333" s="31"/>
      <c r="TZ333" s="31"/>
      <c r="UA333" s="31"/>
      <c r="UB333" s="31"/>
      <c r="UC333" s="31"/>
      <c r="UD333" s="31"/>
      <c r="UE333" s="31"/>
      <c r="UF333" s="31"/>
      <c r="UG333" s="31"/>
      <c r="UH333" s="31"/>
      <c r="UI333" s="31"/>
      <c r="UJ333" s="31"/>
      <c r="UK333" s="31"/>
      <c r="UL333" s="31"/>
      <c r="UM333" s="31"/>
      <c r="UN333" s="31"/>
      <c r="UO333" s="31"/>
      <c r="UP333" s="31"/>
      <c r="UQ333" s="31"/>
      <c r="UR333" s="31"/>
      <c r="US333" s="31"/>
      <c r="UT333" s="31"/>
      <c r="UU333" s="31"/>
      <c r="UV333" s="31"/>
      <c r="UW333" s="31"/>
      <c r="UX333" s="31"/>
      <c r="UY333" s="31"/>
      <c r="UZ333" s="31"/>
      <c r="VA333" s="31"/>
      <c r="VB333" s="31"/>
      <c r="VC333" s="31"/>
      <c r="VD333" s="31"/>
      <c r="VE333" s="31"/>
      <c r="VF333" s="31"/>
      <c r="VG333" s="31"/>
      <c r="VH333" s="31"/>
      <c r="VI333" s="31"/>
      <c r="VJ333" s="31"/>
      <c r="VK333" s="31"/>
      <c r="VL333" s="31"/>
      <c r="VM333" s="31"/>
      <c r="VN333" s="31"/>
      <c r="VO333" s="31"/>
      <c r="VP333" s="31"/>
      <c r="VQ333" s="31"/>
      <c r="VR333" s="31"/>
      <c r="VS333" s="31"/>
      <c r="VT333" s="31"/>
      <c r="VU333" s="31"/>
      <c r="VV333" s="31"/>
      <c r="VW333" s="31"/>
      <c r="VX333" s="31"/>
      <c r="VY333" s="31"/>
      <c r="VZ333" s="31"/>
      <c r="WA333" s="31"/>
      <c r="WB333" s="31"/>
      <c r="WC333" s="31"/>
      <c r="WD333" s="31"/>
      <c r="WE333" s="31"/>
      <c r="WF333" s="31"/>
      <c r="WG333" s="31"/>
      <c r="WH333" s="31"/>
      <c r="WI333" s="31"/>
      <c r="WJ333" s="31"/>
      <c r="WK333" s="31"/>
      <c r="WL333" s="31"/>
      <c r="WM333" s="31"/>
      <c r="WN333" s="31"/>
      <c r="WO333" s="31"/>
      <c r="WP333" s="31"/>
      <c r="WQ333" s="31"/>
      <c r="WR333" s="31"/>
      <c r="WS333" s="31"/>
      <c r="WT333" s="31"/>
      <c r="WU333" s="31"/>
      <c r="WV333" s="31"/>
      <c r="WW333" s="31"/>
      <c r="WX333" s="31"/>
      <c r="WY333" s="31"/>
      <c r="WZ333" s="31"/>
      <c r="XA333" s="31"/>
      <c r="XB333" s="31"/>
      <c r="XC333" s="31"/>
      <c r="XD333" s="31"/>
      <c r="XE333" s="31"/>
      <c r="XF333" s="31"/>
      <c r="XG333" s="31"/>
      <c r="XH333" s="31"/>
      <c r="XI333" s="31"/>
      <c r="XJ333" s="31"/>
      <c r="XK333" s="31"/>
      <c r="XL333" s="31"/>
      <c r="XM333" s="31"/>
      <c r="XN333" s="31"/>
      <c r="XO333" s="31"/>
      <c r="XP333" s="31"/>
      <c r="XQ333" s="31"/>
      <c r="XR333" s="31"/>
      <c r="XS333" s="31"/>
      <c r="XT333" s="31"/>
      <c r="XU333" s="31"/>
      <c r="XV333" s="31"/>
      <c r="XW333" s="31"/>
      <c r="XX333" s="31"/>
      <c r="XY333" s="31"/>
      <c r="XZ333" s="31"/>
      <c r="YA333" s="31"/>
      <c r="YB333" s="31"/>
      <c r="YC333" s="31"/>
      <c r="YD333" s="31"/>
      <c r="YE333" s="31"/>
      <c r="YF333" s="31"/>
      <c r="YG333" s="31"/>
      <c r="YH333" s="31"/>
      <c r="YI333" s="31"/>
      <c r="YJ333" s="31"/>
      <c r="YK333" s="31"/>
      <c r="YL333" s="31"/>
      <c r="YM333" s="31"/>
      <c r="YN333" s="31"/>
      <c r="YO333" s="31"/>
      <c r="YP333" s="31"/>
      <c r="YQ333" s="31"/>
      <c r="YR333" s="31"/>
      <c r="YS333" s="31"/>
      <c r="YT333" s="31"/>
      <c r="YU333" s="31"/>
      <c r="YV333" s="31"/>
      <c r="YW333" s="31"/>
      <c r="YX333" s="31"/>
      <c r="YY333" s="31"/>
      <c r="YZ333" s="31"/>
      <c r="ZA333" s="31"/>
      <c r="ZB333" s="31"/>
      <c r="ZC333" s="31"/>
      <c r="ZD333" s="31"/>
      <c r="ZE333" s="31"/>
      <c r="ZF333" s="31"/>
      <c r="ZG333" s="31"/>
      <c r="ZH333" s="31"/>
      <c r="ZI333" s="31"/>
      <c r="ZJ333" s="31"/>
      <c r="ZK333" s="31"/>
      <c r="ZL333" s="31"/>
      <c r="ZM333" s="31"/>
      <c r="ZN333" s="31"/>
      <c r="ZO333" s="31"/>
      <c r="ZP333" s="31"/>
      <c r="ZQ333" s="31"/>
      <c r="ZR333" s="31"/>
      <c r="ZS333" s="31"/>
      <c r="ZT333" s="31"/>
      <c r="ZU333" s="31"/>
      <c r="ZV333" s="31"/>
      <c r="ZW333" s="31"/>
      <c r="ZX333" s="31"/>
      <c r="ZY333" s="31"/>
      <c r="ZZ333" s="31"/>
      <c r="AAA333" s="31"/>
      <c r="AAB333" s="31"/>
      <c r="AAC333" s="31"/>
      <c r="AAD333" s="31"/>
      <c r="AAE333" s="31"/>
      <c r="AAF333" s="31"/>
      <c r="AAG333" s="31"/>
      <c r="AAH333" s="31"/>
      <c r="AAI333" s="31"/>
      <c r="AAJ333" s="31"/>
      <c r="AAK333" s="31"/>
      <c r="AAL333" s="31"/>
      <c r="AAM333" s="31"/>
      <c r="AAN333" s="31"/>
      <c r="AAO333" s="31"/>
      <c r="AAP333" s="31"/>
      <c r="AAQ333" s="31"/>
      <c r="AAR333" s="31"/>
      <c r="AAS333" s="31"/>
      <c r="AAT333" s="31"/>
      <c r="AAU333" s="31"/>
      <c r="AAV333" s="31"/>
      <c r="AAW333" s="31"/>
      <c r="AAX333" s="31"/>
      <c r="AAY333" s="31"/>
      <c r="AAZ333" s="31"/>
      <c r="ABA333" s="31"/>
      <c r="ABB333" s="31"/>
      <c r="ABC333" s="31"/>
      <c r="ABD333" s="31"/>
      <c r="ABE333" s="31"/>
      <c r="ABF333" s="31"/>
      <c r="ABG333" s="31"/>
      <c r="ABH333" s="31"/>
      <c r="ABI333" s="31"/>
      <c r="ABJ333" s="31"/>
      <c r="ABK333" s="31"/>
      <c r="ABL333" s="31"/>
      <c r="ABM333" s="31"/>
      <c r="ABN333" s="31"/>
      <c r="ABO333" s="31"/>
      <c r="ABP333" s="31"/>
      <c r="ABQ333" s="31"/>
      <c r="ABR333" s="31"/>
      <c r="ABS333" s="31"/>
      <c r="ABT333" s="31"/>
      <c r="ABU333" s="31"/>
      <c r="ABV333" s="31"/>
      <c r="ABW333" s="31"/>
      <c r="ABX333" s="31"/>
      <c r="ABY333" s="31"/>
      <c r="ABZ333" s="31"/>
      <c r="ACA333" s="31"/>
      <c r="ACB333" s="31"/>
      <c r="ACC333" s="31"/>
      <c r="ACD333" s="31"/>
      <c r="ACE333" s="31"/>
      <c r="ACF333" s="31"/>
      <c r="ACG333" s="31"/>
      <c r="ACH333" s="31"/>
      <c r="ACI333" s="31"/>
      <c r="ACJ333" s="31"/>
      <c r="ACK333" s="31"/>
      <c r="ACL333" s="31"/>
      <c r="ACM333" s="31"/>
      <c r="ACN333" s="31"/>
      <c r="ACO333" s="31"/>
      <c r="ACP333" s="31"/>
      <c r="ACQ333" s="31"/>
      <c r="ACR333" s="31"/>
      <c r="ACS333" s="31"/>
      <c r="ACT333" s="31"/>
      <c r="ACU333" s="31"/>
      <c r="ACV333" s="31"/>
      <c r="ACW333" s="31"/>
      <c r="ACX333" s="31"/>
      <c r="ACY333" s="31"/>
      <c r="ACZ333" s="31"/>
      <c r="ADA333" s="31"/>
      <c r="ADB333" s="31"/>
      <c r="ADC333" s="31"/>
      <c r="ADD333" s="31"/>
      <c r="ADE333" s="31"/>
      <c r="ADF333" s="31"/>
      <c r="ADG333" s="31"/>
      <c r="ADH333" s="31"/>
      <c r="ADI333" s="31"/>
      <c r="ADJ333" s="31"/>
      <c r="ADK333" s="31"/>
      <c r="ADL333" s="31"/>
      <c r="ADM333" s="31"/>
      <c r="ADN333" s="31"/>
      <c r="ADO333" s="31"/>
      <c r="ADP333" s="31"/>
      <c r="ADQ333" s="31"/>
      <c r="ADR333" s="31"/>
      <c r="ADS333" s="31"/>
      <c r="ADT333" s="31"/>
      <c r="ADU333" s="31"/>
      <c r="ADV333" s="31"/>
      <c r="ADW333" s="31"/>
      <c r="ADX333" s="31"/>
      <c r="ADY333" s="31"/>
      <c r="ADZ333" s="31"/>
      <c r="AEA333" s="31"/>
      <c r="AEB333" s="31"/>
      <c r="AEC333" s="31"/>
      <c r="AED333" s="31"/>
      <c r="AEE333" s="31"/>
      <c r="AEF333" s="31"/>
      <c r="AEG333" s="31"/>
      <c r="AEH333" s="31"/>
      <c r="AEI333" s="31"/>
      <c r="AEJ333" s="31"/>
      <c r="AEK333" s="31"/>
      <c r="AEL333" s="31"/>
      <c r="AEM333" s="31"/>
      <c r="AEN333" s="31"/>
      <c r="AEO333" s="31"/>
      <c r="AEP333" s="31"/>
      <c r="AEQ333" s="31"/>
      <c r="AER333" s="31"/>
      <c r="AES333" s="31"/>
      <c r="AET333" s="31"/>
      <c r="AEU333" s="31"/>
      <c r="AEV333" s="31"/>
      <c r="AEW333" s="31"/>
      <c r="AEX333" s="31"/>
      <c r="AEY333" s="31"/>
      <c r="AEZ333" s="31"/>
      <c r="AFA333" s="31"/>
      <c r="AFB333" s="31"/>
      <c r="AFC333" s="31"/>
      <c r="AFD333" s="31"/>
      <c r="AFE333" s="31"/>
      <c r="AFF333" s="31"/>
      <c r="AFG333" s="31"/>
      <c r="AFH333" s="31"/>
      <c r="AFI333" s="31"/>
      <c r="AFJ333" s="31"/>
      <c r="AFK333" s="31"/>
      <c r="AFL333" s="31"/>
      <c r="AFM333" s="31"/>
      <c r="AFN333" s="31"/>
      <c r="AFO333" s="31"/>
      <c r="AFP333" s="31"/>
      <c r="AFQ333" s="31"/>
      <c r="AFR333" s="31"/>
      <c r="AFS333" s="31"/>
      <c r="AFT333" s="31"/>
      <c r="AFU333" s="31"/>
      <c r="AFV333" s="31"/>
      <c r="AFW333" s="31"/>
      <c r="AFX333" s="31"/>
      <c r="AFY333" s="31"/>
      <c r="AFZ333" s="31"/>
      <c r="AGA333" s="31"/>
      <c r="AGB333" s="31"/>
      <c r="AGC333" s="31"/>
      <c r="AGD333" s="31"/>
      <c r="AGE333" s="31"/>
      <c r="AGF333" s="31"/>
      <c r="AGG333" s="31"/>
      <c r="AGH333" s="31"/>
      <c r="AGI333" s="31"/>
      <c r="AGJ333" s="31"/>
      <c r="AGK333" s="31"/>
      <c r="AGL333" s="31"/>
      <c r="AGM333" s="31"/>
      <c r="AGN333" s="31"/>
      <c r="AGO333" s="31"/>
      <c r="AGP333" s="31"/>
      <c r="AGQ333" s="31"/>
      <c r="AGR333" s="31"/>
      <c r="AGS333" s="31"/>
      <c r="AGT333" s="31"/>
      <c r="AGU333" s="31"/>
      <c r="AGV333" s="31"/>
      <c r="AGW333" s="31"/>
      <c r="AGX333" s="31"/>
      <c r="AGY333" s="31"/>
      <c r="AGZ333" s="31"/>
      <c r="AHA333" s="31"/>
      <c r="AHB333" s="31"/>
      <c r="AHC333" s="31"/>
      <c r="AHD333" s="31"/>
      <c r="AHE333" s="31"/>
      <c r="AHF333" s="31"/>
      <c r="AHG333" s="31"/>
      <c r="AHH333" s="31"/>
      <c r="AHI333" s="31"/>
      <c r="AHJ333" s="31"/>
      <c r="AHK333" s="31"/>
      <c r="AHL333" s="31"/>
      <c r="AHM333" s="31"/>
      <c r="AHN333" s="31"/>
      <c r="AHO333" s="31"/>
      <c r="AHP333" s="31"/>
      <c r="AHQ333" s="31"/>
      <c r="AHR333" s="31"/>
      <c r="AHS333" s="31"/>
      <c r="AHT333" s="31"/>
      <c r="AHU333" s="31"/>
      <c r="AHV333" s="31"/>
      <c r="AHW333" s="31"/>
      <c r="AHX333" s="31"/>
      <c r="AHY333" s="31"/>
      <c r="AHZ333" s="31"/>
      <c r="AIA333" s="31"/>
      <c r="AIB333" s="31"/>
      <c r="AIC333" s="31"/>
      <c r="AID333" s="31"/>
      <c r="AIE333" s="31"/>
      <c r="AIF333" s="31"/>
      <c r="AIG333" s="31"/>
      <c r="AIH333" s="31"/>
      <c r="AII333" s="31"/>
      <c r="AIJ333" s="31"/>
      <c r="AIK333" s="31"/>
      <c r="AIL333" s="31"/>
      <c r="AIM333" s="31"/>
      <c r="AIN333" s="31"/>
      <c r="AIO333" s="31"/>
      <c r="AIP333" s="31"/>
      <c r="AIQ333" s="31"/>
      <c r="AIR333" s="31"/>
      <c r="AIS333" s="31"/>
      <c r="AIT333" s="31"/>
      <c r="AIU333" s="31"/>
      <c r="AIV333" s="31"/>
      <c r="AIW333" s="31"/>
      <c r="AIX333" s="31"/>
      <c r="AIY333" s="31"/>
      <c r="AIZ333" s="31"/>
      <c r="AJA333" s="31"/>
      <c r="AJB333" s="31"/>
      <c r="AJC333" s="31"/>
      <c r="AJD333" s="31"/>
      <c r="AJE333" s="31"/>
      <c r="AJF333" s="31"/>
      <c r="AJG333" s="31"/>
      <c r="AJH333" s="31"/>
      <c r="AJI333" s="31"/>
      <c r="AJJ333" s="31"/>
      <c r="AJK333" s="31"/>
      <c r="AJL333" s="31"/>
      <c r="AJM333" s="31"/>
      <c r="AJN333" s="31"/>
      <c r="AJO333" s="31"/>
      <c r="AJP333" s="31"/>
      <c r="AJQ333" s="31"/>
      <c r="AJR333" s="31"/>
      <c r="AJS333" s="31"/>
      <c r="AJT333" s="31"/>
      <c r="AJU333" s="31"/>
      <c r="AJV333" s="31"/>
      <c r="AJW333" s="31"/>
      <c r="AJX333" s="31"/>
      <c r="AJY333" s="31"/>
      <c r="AJZ333" s="31"/>
      <c r="AKA333" s="31"/>
      <c r="AKB333" s="31"/>
      <c r="AKC333" s="31"/>
      <c r="AKD333" s="31"/>
      <c r="AKE333" s="31"/>
      <c r="AKF333" s="31"/>
      <c r="AKG333" s="31"/>
      <c r="AKH333" s="31"/>
      <c r="AKI333" s="31"/>
      <c r="AKJ333" s="31"/>
      <c r="AKK333" s="31"/>
      <c r="AKL333" s="31"/>
      <c r="AKM333" s="31"/>
      <c r="AKN333" s="31"/>
      <c r="AKO333" s="31"/>
      <c r="AKP333" s="31"/>
      <c r="AKQ333" s="31"/>
      <c r="AKR333" s="31"/>
      <c r="AKS333" s="31"/>
      <c r="AKT333" s="31"/>
      <c r="AKU333" s="31"/>
      <c r="AKV333" s="31"/>
      <c r="AKW333" s="31"/>
      <c r="AKX333" s="31"/>
      <c r="AKY333" s="31"/>
      <c r="AKZ333" s="31"/>
      <c r="ALA333" s="31"/>
      <c r="ALB333" s="31"/>
      <c r="ALC333" s="31"/>
      <c r="ALD333" s="31"/>
      <c r="ALE333" s="31"/>
      <c r="ALF333" s="31"/>
      <c r="ALG333" s="31"/>
      <c r="ALH333" s="31"/>
      <c r="ALI333" s="31"/>
      <c r="ALJ333" s="31"/>
      <c r="ALK333" s="31"/>
      <c r="ALL333" s="31"/>
      <c r="ALM333" s="31"/>
      <c r="ALN333" s="31"/>
      <c r="ALO333" s="31"/>
      <c r="ALP333" s="31"/>
      <c r="ALQ333" s="31"/>
      <c r="ALR333" s="31"/>
      <c r="ALS333" s="31"/>
      <c r="ALT333" s="31"/>
      <c r="ALU333" s="31"/>
      <c r="ALV333" s="31"/>
      <c r="ALW333" s="31"/>
      <c r="ALX333" s="31"/>
      <c r="ALY333" s="31"/>
      <c r="ALZ333" s="31"/>
      <c r="AMA333" s="31"/>
      <c r="AMB333" s="31"/>
      <c r="AMC333" s="31"/>
      <c r="AMD333" s="31"/>
      <c r="AME333" s="31"/>
      <c r="AMF333" s="31"/>
      <c r="AMG333" s="31"/>
      <c r="AMH333" s="31"/>
      <c r="AMI333" s="31"/>
      <c r="AMJ333" s="31"/>
      <c r="AMK333" s="31"/>
      <c r="AML333" s="31"/>
      <c r="AMM333" s="31"/>
      <c r="AMN333" s="31"/>
      <c r="AMO333" s="31"/>
      <c r="AMP333" s="31"/>
      <c r="AMQ333" s="31"/>
      <c r="AMR333" s="31"/>
      <c r="AMS333" s="31"/>
      <c r="AMT333" s="31"/>
      <c r="AMU333" s="31"/>
      <c r="AMV333" s="31"/>
      <c r="AMW333" s="31"/>
      <c r="AMX333" s="31"/>
      <c r="AMY333" s="31"/>
      <c r="AMZ333" s="31"/>
      <c r="ANA333" s="31"/>
      <c r="ANB333" s="31"/>
      <c r="ANC333" s="31"/>
      <c r="AND333" s="31"/>
      <c r="ANE333" s="31"/>
      <c r="ANF333" s="31"/>
      <c r="ANG333" s="31"/>
      <c r="ANH333" s="31"/>
      <c r="ANI333" s="31"/>
      <c r="ANJ333" s="31"/>
      <c r="ANK333" s="31"/>
      <c r="ANL333" s="31"/>
      <c r="ANM333" s="31"/>
      <c r="ANN333" s="31"/>
      <c r="ANO333" s="31"/>
      <c r="ANP333" s="31"/>
      <c r="ANQ333" s="31"/>
      <c r="ANR333" s="31"/>
      <c r="ANS333" s="31"/>
      <c r="ANT333" s="31"/>
      <c r="ANU333" s="31"/>
      <c r="ANV333" s="31"/>
      <c r="ANW333" s="31"/>
      <c r="ANX333" s="31"/>
      <c r="ANY333" s="31"/>
      <c r="ANZ333" s="31"/>
      <c r="AOA333" s="31"/>
      <c r="AOB333" s="31"/>
      <c r="AOC333" s="31"/>
      <c r="AOD333" s="31"/>
      <c r="AOE333" s="31"/>
      <c r="AOF333" s="31"/>
      <c r="AOG333" s="31"/>
      <c r="AOH333" s="31"/>
      <c r="AOI333" s="31"/>
      <c r="AOJ333" s="31"/>
      <c r="AOK333" s="31"/>
      <c r="AOL333" s="31"/>
      <c r="AOM333" s="31"/>
      <c r="AON333" s="31"/>
      <c r="AOO333" s="31"/>
      <c r="AOP333" s="31"/>
      <c r="AOQ333" s="31"/>
      <c r="AOR333" s="31"/>
      <c r="AOS333" s="31"/>
      <c r="AOT333" s="31"/>
      <c r="AOU333" s="31"/>
      <c r="AOV333" s="31"/>
      <c r="AOW333" s="31"/>
      <c r="AOX333" s="31"/>
      <c r="AOY333" s="31"/>
      <c r="AOZ333" s="31"/>
      <c r="APA333" s="31"/>
      <c r="APB333" s="31"/>
      <c r="APC333" s="31"/>
      <c r="APD333" s="31"/>
      <c r="APE333" s="31"/>
      <c r="APF333" s="31"/>
      <c r="APG333" s="31"/>
      <c r="APH333" s="31"/>
      <c r="API333" s="31"/>
      <c r="APJ333" s="31"/>
      <c r="APK333" s="31"/>
      <c r="APL333" s="31"/>
      <c r="APM333" s="31"/>
      <c r="APN333" s="31"/>
      <c r="APO333" s="31"/>
      <c r="APP333" s="31"/>
      <c r="APQ333" s="31"/>
      <c r="APR333" s="31"/>
      <c r="APS333" s="31"/>
      <c r="APT333" s="31"/>
      <c r="APU333" s="31"/>
      <c r="APV333" s="31"/>
      <c r="APW333" s="31"/>
      <c r="APX333" s="31"/>
      <c r="APY333" s="31"/>
      <c r="APZ333" s="31"/>
      <c r="AQA333" s="31"/>
      <c r="AQB333" s="31"/>
      <c r="AQC333" s="31"/>
      <c r="AQD333" s="31"/>
      <c r="AQE333" s="31"/>
      <c r="AQF333" s="31"/>
      <c r="AQG333" s="31"/>
      <c r="AQH333" s="31"/>
      <c r="AQI333" s="31"/>
      <c r="AQJ333" s="31"/>
      <c r="AQK333" s="31"/>
      <c r="AQL333" s="31"/>
      <c r="AQM333" s="31"/>
      <c r="AQN333" s="31"/>
      <c r="AQO333" s="31"/>
      <c r="AQP333" s="31"/>
      <c r="AQQ333" s="31"/>
      <c r="AQR333" s="31"/>
      <c r="AQS333" s="31"/>
      <c r="AQT333" s="31"/>
      <c r="AQU333" s="31"/>
      <c r="AQV333" s="31"/>
      <c r="AQW333" s="31"/>
      <c r="AQX333" s="31"/>
      <c r="AQY333" s="31"/>
      <c r="AQZ333" s="31"/>
      <c r="ARA333" s="31"/>
      <c r="ARB333" s="31"/>
      <c r="ARC333" s="31"/>
      <c r="ARD333" s="31"/>
      <c r="ARE333" s="31"/>
      <c r="ARF333" s="31"/>
      <c r="ARG333" s="31"/>
      <c r="ARH333" s="31"/>
      <c r="ARI333" s="31"/>
      <c r="ARJ333" s="31"/>
      <c r="ARK333" s="31"/>
      <c r="ARL333" s="31"/>
      <c r="ARM333" s="31"/>
      <c r="ARN333" s="31"/>
      <c r="ARO333" s="31"/>
      <c r="ARP333" s="31"/>
      <c r="ARQ333" s="31"/>
      <c r="ARR333" s="31"/>
      <c r="ARS333" s="31"/>
      <c r="ART333" s="31"/>
      <c r="ARU333" s="31"/>
      <c r="ARV333" s="31"/>
      <c r="ARW333" s="31"/>
      <c r="ARX333" s="31"/>
      <c r="ARY333" s="31"/>
      <c r="ARZ333" s="31"/>
      <c r="ASA333" s="31"/>
      <c r="ASB333" s="31"/>
      <c r="ASC333" s="31"/>
      <c r="ASD333" s="31"/>
      <c r="ASE333" s="31"/>
      <c r="ASF333" s="31"/>
      <c r="ASG333" s="31"/>
      <c r="ASH333" s="31"/>
      <c r="ASI333" s="31"/>
      <c r="ASJ333" s="31"/>
      <c r="ASK333" s="31"/>
      <c r="ASL333" s="31"/>
      <c r="ASM333" s="31"/>
      <c r="ASN333" s="31"/>
      <c r="ASO333" s="31"/>
      <c r="ASP333" s="31"/>
      <c r="ASQ333" s="31"/>
      <c r="ASR333" s="31"/>
      <c r="ASS333" s="31"/>
      <c r="AST333" s="31"/>
      <c r="ASU333" s="31"/>
      <c r="ASV333" s="31"/>
      <c r="ASW333" s="31"/>
      <c r="ASX333" s="31"/>
      <c r="ASY333" s="31"/>
      <c r="ASZ333" s="31"/>
      <c r="ATA333" s="31"/>
      <c r="ATB333" s="31"/>
      <c r="ATC333" s="31"/>
      <c r="ATD333" s="31"/>
      <c r="ATE333" s="31"/>
      <c r="ATF333" s="31"/>
      <c r="ATG333" s="31"/>
      <c r="ATH333" s="31"/>
      <c r="ATI333" s="31"/>
      <c r="ATJ333" s="31"/>
      <c r="ATK333" s="31"/>
      <c r="ATL333" s="31"/>
      <c r="ATM333" s="31"/>
      <c r="ATN333" s="31"/>
      <c r="ATO333" s="31"/>
      <c r="ATP333" s="31"/>
      <c r="ATQ333" s="31"/>
      <c r="ATR333" s="31"/>
      <c r="ATS333" s="31"/>
      <c r="ATT333" s="31"/>
      <c r="ATU333" s="31"/>
      <c r="ATV333" s="31"/>
      <c r="ATW333" s="31"/>
      <c r="ATX333" s="31"/>
      <c r="ATY333" s="31"/>
      <c r="ATZ333" s="31"/>
      <c r="AUA333" s="31"/>
      <c r="AUB333" s="31"/>
      <c r="AUC333" s="31"/>
      <c r="AUD333" s="31"/>
      <c r="AUE333" s="31"/>
      <c r="AUF333" s="31"/>
      <c r="AUG333" s="31"/>
      <c r="AUH333" s="31"/>
      <c r="AUI333" s="31"/>
      <c r="AUJ333" s="31"/>
      <c r="AUK333" s="31"/>
      <c r="AUL333" s="31"/>
      <c r="AUM333" s="31"/>
      <c r="AUN333" s="31"/>
      <c r="AUO333" s="31"/>
      <c r="AUP333" s="31"/>
      <c r="AUQ333" s="31"/>
      <c r="AUR333" s="31"/>
      <c r="AUS333" s="31"/>
      <c r="AUT333" s="31"/>
      <c r="AUU333" s="31"/>
      <c r="AUV333" s="31"/>
      <c r="AUW333" s="31"/>
      <c r="AUX333" s="31"/>
      <c r="AUY333" s="31"/>
      <c r="AUZ333" s="31"/>
      <c r="AVA333" s="31"/>
      <c r="AVB333" s="31"/>
      <c r="AVC333" s="31"/>
      <c r="AVD333" s="31"/>
      <c r="AVE333" s="31"/>
      <c r="AVF333" s="31"/>
      <c r="AVG333" s="31"/>
      <c r="AVH333" s="31"/>
      <c r="AVI333" s="31"/>
      <c r="AVJ333" s="31"/>
      <c r="AVK333" s="31"/>
      <c r="AVL333" s="31"/>
      <c r="AVM333" s="31"/>
      <c r="AVN333" s="31"/>
      <c r="AVO333" s="31"/>
      <c r="AVP333" s="31"/>
      <c r="AVQ333" s="31"/>
      <c r="AVR333" s="31"/>
      <c r="AVS333" s="31"/>
      <c r="AVT333" s="31"/>
      <c r="AVU333" s="31"/>
      <c r="AVV333" s="31"/>
      <c r="AVW333" s="31"/>
      <c r="AVX333" s="31"/>
      <c r="AVY333" s="31"/>
      <c r="AVZ333" s="31"/>
      <c r="AWA333" s="31"/>
      <c r="AWB333" s="31"/>
      <c r="AWC333" s="31"/>
      <c r="AWD333" s="31"/>
      <c r="AWE333" s="31"/>
      <c r="AWF333" s="31"/>
      <c r="AWG333" s="31"/>
      <c r="AWH333" s="31"/>
      <c r="AWI333" s="31"/>
      <c r="AWJ333" s="31"/>
      <c r="AWK333" s="31"/>
      <c r="AWL333" s="31"/>
      <c r="AWM333" s="31"/>
      <c r="AWN333" s="31"/>
      <c r="AWO333" s="31"/>
      <c r="AWP333" s="31"/>
      <c r="AWQ333" s="31"/>
      <c r="AWR333" s="31"/>
      <c r="AWS333" s="31"/>
      <c r="AWT333" s="31"/>
      <c r="AWU333" s="31"/>
      <c r="AWV333" s="31"/>
      <c r="AWW333" s="31"/>
      <c r="AWX333" s="31"/>
      <c r="AWY333" s="31"/>
      <c r="AWZ333" s="31"/>
      <c r="AXA333" s="31"/>
      <c r="AXB333" s="31"/>
      <c r="AXC333" s="31"/>
      <c r="AXD333" s="31"/>
      <c r="AXE333" s="31"/>
      <c r="AXF333" s="31"/>
      <c r="AXG333" s="31"/>
      <c r="AXH333" s="31"/>
      <c r="AXI333" s="31"/>
      <c r="AXJ333" s="31"/>
      <c r="AXK333" s="31"/>
      <c r="AXL333" s="31"/>
      <c r="AXM333" s="31"/>
      <c r="AXN333" s="31"/>
      <c r="AXO333" s="31"/>
      <c r="AXP333" s="31"/>
      <c r="AXQ333" s="31"/>
      <c r="AXR333" s="31"/>
      <c r="AXS333" s="31"/>
      <c r="AXT333" s="31"/>
      <c r="AXU333" s="31"/>
      <c r="AXV333" s="31"/>
      <c r="AXW333" s="31"/>
      <c r="AXX333" s="31"/>
      <c r="AXY333" s="31"/>
      <c r="AXZ333" s="31"/>
      <c r="AYA333" s="31"/>
      <c r="AYB333" s="31"/>
      <c r="AYC333" s="31"/>
      <c r="AYD333" s="31"/>
      <c r="AYE333" s="31"/>
      <c r="AYF333" s="31"/>
      <c r="AYG333" s="31"/>
      <c r="AYH333" s="31"/>
      <c r="AYI333" s="31"/>
      <c r="AYJ333" s="31"/>
      <c r="AYK333" s="31"/>
      <c r="AYL333" s="31"/>
      <c r="AYM333" s="31"/>
      <c r="AYN333" s="31"/>
      <c r="AYO333" s="31"/>
      <c r="AYP333" s="31"/>
      <c r="AYQ333" s="31"/>
      <c r="AYR333" s="31"/>
      <c r="AYS333" s="31"/>
      <c r="AYT333" s="31"/>
      <c r="AYU333" s="31"/>
      <c r="AYV333" s="31"/>
      <c r="AYW333" s="31"/>
      <c r="AYX333" s="31"/>
      <c r="AYY333" s="31"/>
      <c r="AYZ333" s="31"/>
      <c r="AZA333" s="31"/>
      <c r="AZB333" s="31"/>
      <c r="AZC333" s="31"/>
      <c r="AZD333" s="31"/>
      <c r="AZE333" s="31"/>
      <c r="AZF333" s="31"/>
      <c r="AZG333" s="31"/>
      <c r="AZH333" s="31"/>
      <c r="AZI333" s="31"/>
      <c r="AZJ333" s="31"/>
      <c r="AZK333" s="31"/>
      <c r="AZL333" s="31"/>
      <c r="AZM333" s="31"/>
      <c r="AZN333" s="31"/>
      <c r="AZO333" s="31"/>
      <c r="AZP333" s="31"/>
      <c r="AZQ333" s="31"/>
      <c r="AZR333" s="31"/>
      <c r="AZS333" s="31"/>
      <c r="AZT333" s="31"/>
      <c r="AZU333" s="31"/>
      <c r="AZV333" s="31"/>
      <c r="AZW333" s="31"/>
      <c r="AZX333" s="31"/>
      <c r="AZY333" s="31"/>
      <c r="AZZ333" s="31"/>
      <c r="BAA333" s="31"/>
      <c r="BAB333" s="31"/>
      <c r="BAC333" s="31"/>
      <c r="BAD333" s="31"/>
      <c r="BAE333" s="31"/>
      <c r="BAF333" s="31"/>
      <c r="BAG333" s="31"/>
      <c r="BAH333" s="31"/>
      <c r="BAI333" s="31"/>
      <c r="BAJ333" s="31"/>
      <c r="BAK333" s="31"/>
      <c r="BAL333" s="31"/>
      <c r="BAM333" s="31"/>
      <c r="BAN333" s="31"/>
      <c r="BAO333" s="31"/>
      <c r="BAP333" s="31"/>
      <c r="BAQ333" s="31"/>
      <c r="BAR333" s="31"/>
      <c r="BAS333" s="31"/>
      <c r="BAT333" s="31"/>
      <c r="BAU333" s="31"/>
      <c r="BAV333" s="31"/>
      <c r="BAW333" s="31"/>
      <c r="BAX333" s="31"/>
      <c r="BAY333" s="31"/>
      <c r="BAZ333" s="31"/>
      <c r="BBA333" s="31"/>
      <c r="BBB333" s="31"/>
      <c r="BBC333" s="31"/>
      <c r="BBD333" s="31"/>
      <c r="BBE333" s="31"/>
      <c r="BBF333" s="31"/>
      <c r="BBG333" s="31"/>
      <c r="BBH333" s="31"/>
      <c r="BBI333" s="31"/>
      <c r="BBJ333" s="31"/>
      <c r="BBK333" s="31"/>
      <c r="BBL333" s="31"/>
      <c r="BBM333" s="31"/>
      <c r="BBN333" s="31"/>
      <c r="BBO333" s="31"/>
      <c r="BBP333" s="31"/>
      <c r="BBQ333" s="31"/>
      <c r="BBR333" s="31"/>
      <c r="BBS333" s="31"/>
      <c r="BBT333" s="31"/>
      <c r="BBU333" s="31"/>
      <c r="BBV333" s="31"/>
      <c r="BBW333" s="31"/>
      <c r="BBX333" s="31"/>
      <c r="BBY333" s="31"/>
      <c r="BBZ333" s="31"/>
      <c r="BCA333" s="31"/>
      <c r="BCB333" s="31"/>
      <c r="BCC333" s="31"/>
      <c r="BCD333" s="31"/>
      <c r="BCE333" s="31"/>
      <c r="BCF333" s="31"/>
      <c r="BCG333" s="31"/>
      <c r="BCH333" s="31"/>
      <c r="BCI333" s="31"/>
      <c r="BCJ333" s="31"/>
      <c r="BCK333" s="31"/>
      <c r="BCL333" s="31"/>
      <c r="BCM333" s="31"/>
      <c r="BCN333" s="31"/>
      <c r="BCO333" s="31"/>
      <c r="BCP333" s="31"/>
      <c r="BCQ333" s="31"/>
      <c r="BCR333" s="31"/>
      <c r="BCS333" s="31"/>
      <c r="BCT333" s="31"/>
      <c r="BCU333" s="31"/>
      <c r="BCV333" s="31"/>
      <c r="BCW333" s="31"/>
      <c r="BCX333" s="31"/>
      <c r="BCY333" s="31"/>
      <c r="BCZ333" s="31"/>
      <c r="BDA333" s="31"/>
      <c r="BDB333" s="31"/>
      <c r="BDC333" s="31"/>
      <c r="BDD333" s="31"/>
      <c r="BDE333" s="31"/>
      <c r="BDF333" s="31"/>
      <c r="BDG333" s="31"/>
      <c r="BDH333" s="31"/>
      <c r="BDI333" s="31"/>
      <c r="BDJ333" s="31"/>
      <c r="BDK333" s="31"/>
      <c r="BDL333" s="31"/>
      <c r="BDM333" s="31"/>
      <c r="BDN333" s="31"/>
      <c r="BDO333" s="31"/>
      <c r="BDP333" s="31"/>
      <c r="BDQ333" s="31"/>
      <c r="BDR333" s="31"/>
      <c r="BDS333" s="31"/>
      <c r="BDT333" s="31"/>
      <c r="BDU333" s="31"/>
      <c r="BDV333" s="31"/>
      <c r="BDW333" s="31"/>
      <c r="BDX333" s="31"/>
      <c r="BDY333" s="31"/>
      <c r="BDZ333" s="31"/>
      <c r="BEA333" s="31"/>
      <c r="BEB333" s="31"/>
      <c r="BEC333" s="31"/>
      <c r="BED333" s="31"/>
      <c r="BEE333" s="31"/>
      <c r="BEF333" s="31"/>
      <c r="BEG333" s="31"/>
      <c r="BEH333" s="31"/>
      <c r="BEI333" s="31"/>
      <c r="BEJ333" s="31"/>
      <c r="BEK333" s="31"/>
      <c r="BEL333" s="31"/>
      <c r="BEM333" s="31"/>
      <c r="BEN333" s="31"/>
      <c r="BEO333" s="31"/>
      <c r="BEP333" s="31"/>
      <c r="BEQ333" s="31"/>
      <c r="BER333" s="31"/>
      <c r="BES333" s="31"/>
      <c r="BET333" s="31"/>
      <c r="BEU333" s="31"/>
      <c r="BEV333" s="31"/>
      <c r="BEW333" s="31"/>
      <c r="BEX333" s="31"/>
      <c r="BEY333" s="31"/>
      <c r="BEZ333" s="31"/>
      <c r="BFA333" s="31"/>
      <c r="BFB333" s="31"/>
      <c r="BFC333" s="31"/>
      <c r="BFD333" s="31"/>
      <c r="BFE333" s="31"/>
      <c r="BFF333" s="31"/>
      <c r="BFG333" s="31"/>
      <c r="BFH333" s="31"/>
      <c r="BFI333" s="31"/>
      <c r="BFJ333" s="31"/>
      <c r="BFK333" s="31"/>
      <c r="BFL333" s="31"/>
      <c r="BFM333" s="31"/>
      <c r="BFN333" s="31"/>
      <c r="BFO333" s="31"/>
      <c r="BFP333" s="31"/>
      <c r="BFQ333" s="31"/>
      <c r="BFR333" s="31"/>
      <c r="BFS333" s="31"/>
      <c r="BFT333" s="31"/>
      <c r="BFU333" s="31"/>
      <c r="BFV333" s="31"/>
      <c r="BFW333" s="31"/>
      <c r="BFX333" s="31"/>
      <c r="BFY333" s="31"/>
      <c r="BFZ333" s="31"/>
      <c r="BGA333" s="31"/>
      <c r="BGB333" s="31"/>
      <c r="BGC333" s="31"/>
      <c r="BGD333" s="31"/>
      <c r="BGE333" s="31"/>
      <c r="BGF333" s="31"/>
      <c r="BGG333" s="31"/>
      <c r="BGH333" s="31"/>
      <c r="BGI333" s="31"/>
      <c r="BGJ333" s="31"/>
      <c r="BGK333" s="31"/>
      <c r="BGL333" s="31"/>
      <c r="BGM333" s="31"/>
      <c r="BGN333" s="31"/>
      <c r="BGO333" s="31"/>
      <c r="BGP333" s="31"/>
      <c r="BGQ333" s="31"/>
      <c r="BGR333" s="31"/>
      <c r="BGS333" s="31"/>
      <c r="BGT333" s="31"/>
      <c r="BGU333" s="31"/>
      <c r="BGV333" s="31"/>
      <c r="BGW333" s="31"/>
      <c r="BGX333" s="31"/>
      <c r="BGY333" s="31"/>
      <c r="BGZ333" s="31"/>
      <c r="BHA333" s="31"/>
      <c r="BHB333" s="31"/>
      <c r="BHC333" s="31"/>
      <c r="BHD333" s="31"/>
      <c r="BHE333" s="31"/>
      <c r="BHF333" s="31"/>
      <c r="BHG333" s="31"/>
      <c r="BHH333" s="31"/>
      <c r="BHI333" s="31"/>
      <c r="BHJ333" s="31"/>
      <c r="BHK333" s="31"/>
      <c r="BHL333" s="31"/>
      <c r="BHM333" s="31"/>
      <c r="BHN333" s="31"/>
      <c r="BHO333" s="31"/>
      <c r="BHP333" s="31"/>
      <c r="BHQ333" s="31"/>
      <c r="BHR333" s="31"/>
      <c r="BHS333" s="31"/>
      <c r="BHT333" s="31"/>
      <c r="BHU333" s="31"/>
      <c r="BHV333" s="31"/>
      <c r="BHW333" s="31"/>
      <c r="BHX333" s="31"/>
      <c r="BHY333" s="31"/>
      <c r="BHZ333" s="31"/>
      <c r="BIA333" s="31"/>
      <c r="BIB333" s="31"/>
      <c r="BIC333" s="31"/>
      <c r="BID333" s="31"/>
      <c r="BIE333" s="31"/>
      <c r="BIF333" s="31"/>
      <c r="BIG333" s="31"/>
      <c r="BIH333" s="31"/>
      <c r="BII333" s="31"/>
      <c r="BIJ333" s="31"/>
      <c r="BIK333" s="31"/>
      <c r="BIL333" s="31"/>
      <c r="BIM333" s="31"/>
      <c r="BIN333" s="31"/>
      <c r="BIO333" s="31"/>
      <c r="BIP333" s="31"/>
      <c r="BIQ333" s="31"/>
      <c r="BIR333" s="31"/>
      <c r="BIS333" s="31"/>
      <c r="BIT333" s="31"/>
      <c r="BIU333" s="31"/>
      <c r="BIV333" s="31"/>
      <c r="BIW333" s="31"/>
      <c r="BIX333" s="31"/>
      <c r="BIY333" s="31"/>
      <c r="BIZ333" s="31"/>
      <c r="BJA333" s="31"/>
      <c r="BJB333" s="31"/>
      <c r="BJC333" s="31"/>
      <c r="BJD333" s="31"/>
      <c r="BJE333" s="31"/>
      <c r="BJF333" s="31"/>
      <c r="BJG333" s="31"/>
      <c r="BJH333" s="31"/>
      <c r="BJI333" s="31"/>
      <c r="BJJ333" s="31"/>
      <c r="BJK333" s="31"/>
      <c r="BJL333" s="31"/>
      <c r="BJM333" s="31"/>
      <c r="BJN333" s="31"/>
      <c r="BJO333" s="31"/>
      <c r="BJP333" s="31"/>
      <c r="BJQ333" s="31"/>
      <c r="BJR333" s="31"/>
      <c r="BJS333" s="31"/>
      <c r="BJT333" s="31"/>
      <c r="BJU333" s="31"/>
      <c r="BJV333" s="31"/>
      <c r="BJW333" s="31"/>
      <c r="BJX333" s="31"/>
      <c r="BJY333" s="31"/>
      <c r="BJZ333" s="31"/>
      <c r="BKA333" s="31"/>
      <c r="BKB333" s="31"/>
      <c r="BKC333" s="31"/>
      <c r="BKD333" s="31"/>
      <c r="BKE333" s="31"/>
      <c r="BKF333" s="31"/>
      <c r="BKG333" s="31"/>
      <c r="BKH333" s="31"/>
      <c r="BKI333" s="31"/>
      <c r="BKJ333" s="31"/>
      <c r="BKK333" s="31"/>
      <c r="BKL333" s="31"/>
      <c r="BKM333" s="31"/>
      <c r="BKN333" s="31"/>
      <c r="BKO333" s="31"/>
      <c r="BKP333" s="31"/>
      <c r="BKQ333" s="31"/>
      <c r="BKR333" s="31"/>
      <c r="BKS333" s="31"/>
      <c r="BKT333" s="31"/>
      <c r="BKU333" s="31"/>
      <c r="BKV333" s="31"/>
      <c r="BKW333" s="31"/>
      <c r="BKX333" s="31"/>
      <c r="BKY333" s="31"/>
      <c r="BKZ333" s="31"/>
      <c r="BLA333" s="31"/>
      <c r="BLB333" s="31"/>
      <c r="BLC333" s="31"/>
      <c r="BLD333" s="31"/>
      <c r="BLE333" s="31"/>
      <c r="BLF333" s="31"/>
      <c r="BLG333" s="31"/>
      <c r="BLH333" s="31"/>
      <c r="BLI333" s="31"/>
      <c r="BLJ333" s="31"/>
      <c r="BLK333" s="31"/>
      <c r="BLL333" s="31"/>
      <c r="BLM333" s="31"/>
      <c r="BLN333" s="31"/>
      <c r="BLO333" s="31"/>
      <c r="BLP333" s="31"/>
      <c r="BLQ333" s="31"/>
      <c r="BLR333" s="31"/>
      <c r="BLS333" s="31"/>
      <c r="BLT333" s="31"/>
      <c r="BLU333" s="31"/>
      <c r="BLV333" s="31"/>
      <c r="BLW333" s="31"/>
      <c r="BLX333" s="31"/>
      <c r="BLY333" s="31"/>
      <c r="BLZ333" s="31"/>
      <c r="BMA333" s="31"/>
      <c r="BMB333" s="31"/>
      <c r="BMC333" s="31"/>
      <c r="BMD333" s="31"/>
      <c r="BME333" s="31"/>
      <c r="BMF333" s="31"/>
      <c r="BMG333" s="31"/>
      <c r="BMH333" s="31"/>
      <c r="BMI333" s="31"/>
      <c r="BMJ333" s="31"/>
      <c r="BMK333" s="31"/>
      <c r="BML333" s="31"/>
      <c r="BMM333" s="31"/>
      <c r="BMN333" s="31"/>
      <c r="BMO333" s="31"/>
      <c r="BMP333" s="31"/>
      <c r="BMQ333" s="31"/>
      <c r="BMR333" s="31"/>
      <c r="BMS333" s="31"/>
      <c r="BMT333" s="31"/>
      <c r="BMU333" s="31"/>
      <c r="BMV333" s="31"/>
      <c r="BMW333" s="31"/>
      <c r="BMX333" s="31"/>
      <c r="BMY333" s="31"/>
      <c r="BMZ333" s="31"/>
      <c r="BNA333" s="31"/>
      <c r="BNB333" s="31"/>
      <c r="BNC333" s="31"/>
      <c r="BND333" s="31"/>
      <c r="BNE333" s="31"/>
      <c r="BNF333" s="31"/>
      <c r="BNG333" s="31"/>
      <c r="BNH333" s="31"/>
      <c r="BNI333" s="31"/>
      <c r="BNJ333" s="31"/>
      <c r="BNK333" s="31"/>
      <c r="BNL333" s="31"/>
      <c r="BNM333" s="31"/>
      <c r="BNN333" s="31"/>
      <c r="BNO333" s="31"/>
      <c r="BNP333" s="31"/>
      <c r="BNQ333" s="31"/>
      <c r="BNR333" s="31"/>
      <c r="BNS333" s="31"/>
      <c r="BNT333" s="31"/>
      <c r="BNU333" s="31"/>
      <c r="BNV333" s="31"/>
      <c r="BNW333" s="31"/>
      <c r="BNX333" s="31"/>
      <c r="BNY333" s="31"/>
      <c r="BNZ333" s="31"/>
      <c r="BOA333" s="31"/>
      <c r="BOB333" s="31"/>
      <c r="BOC333" s="31"/>
      <c r="BOD333" s="31"/>
      <c r="BOE333" s="31"/>
      <c r="BOF333" s="31"/>
      <c r="BOG333" s="31"/>
      <c r="BOH333" s="31"/>
      <c r="BOI333" s="31"/>
      <c r="BOJ333" s="31"/>
      <c r="BOK333" s="31"/>
      <c r="BOL333" s="31"/>
      <c r="BOM333" s="31"/>
      <c r="BON333" s="31"/>
      <c r="BOO333" s="31"/>
      <c r="BOP333" s="31"/>
      <c r="BOQ333" s="31"/>
      <c r="BOR333" s="31"/>
      <c r="BOS333" s="31"/>
      <c r="BOT333" s="31"/>
      <c r="BOU333" s="31"/>
      <c r="BOV333" s="31"/>
      <c r="BOW333" s="31"/>
      <c r="BOX333" s="31"/>
      <c r="BOY333" s="31"/>
      <c r="BOZ333" s="31"/>
      <c r="BPA333" s="31"/>
      <c r="BPB333" s="31"/>
      <c r="BPC333" s="31"/>
      <c r="BPD333" s="31"/>
      <c r="BPE333" s="31"/>
      <c r="BPF333" s="31"/>
      <c r="BPG333" s="31"/>
      <c r="BPH333" s="31"/>
      <c r="BPI333" s="31"/>
      <c r="BPJ333" s="31"/>
      <c r="BPK333" s="31"/>
      <c r="BPL333" s="31"/>
      <c r="BPM333" s="31"/>
      <c r="BPN333" s="31"/>
      <c r="BPO333" s="31"/>
      <c r="BPP333" s="31"/>
      <c r="BPQ333" s="31"/>
      <c r="BPR333" s="31"/>
      <c r="BPS333" s="31"/>
      <c r="BPT333" s="31"/>
      <c r="BPU333" s="31"/>
      <c r="BPV333" s="31"/>
      <c r="BPW333" s="31"/>
      <c r="BPX333" s="31"/>
      <c r="BPY333" s="31"/>
      <c r="BPZ333" s="31"/>
      <c r="BQA333" s="31"/>
      <c r="BQB333" s="31"/>
      <c r="BQC333" s="31"/>
      <c r="BQD333" s="31"/>
      <c r="BQE333" s="31"/>
      <c r="BQF333" s="31"/>
      <c r="BQG333" s="31"/>
      <c r="BQH333" s="31"/>
      <c r="BQI333" s="31"/>
      <c r="BQJ333" s="31"/>
      <c r="BQK333" s="31"/>
      <c r="BQL333" s="31"/>
      <c r="BQM333" s="31"/>
      <c r="BQN333" s="31"/>
      <c r="BQO333" s="31"/>
      <c r="BQP333" s="31"/>
      <c r="BQQ333" s="31"/>
      <c r="BQR333" s="31"/>
      <c r="BQS333" s="31"/>
      <c r="BQT333" s="31"/>
      <c r="BQU333" s="31"/>
      <c r="BQV333" s="31"/>
      <c r="BQW333" s="31"/>
      <c r="BQX333" s="31"/>
      <c r="BQY333" s="31"/>
      <c r="BQZ333" s="31"/>
      <c r="BRA333" s="31"/>
      <c r="BRB333" s="31"/>
      <c r="BRC333" s="31"/>
      <c r="BRD333" s="31"/>
      <c r="BRE333" s="31"/>
      <c r="BRF333" s="31"/>
      <c r="BRG333" s="31"/>
      <c r="BRH333" s="31"/>
      <c r="BRI333" s="31"/>
      <c r="BRJ333" s="31"/>
      <c r="BRK333" s="31"/>
      <c r="BRL333" s="31"/>
      <c r="BRM333" s="31"/>
      <c r="BRN333" s="31"/>
      <c r="BRO333" s="31"/>
      <c r="BRP333" s="31"/>
      <c r="BRQ333" s="31"/>
      <c r="BRR333" s="31"/>
      <c r="BRS333" s="31"/>
      <c r="BRT333" s="31"/>
      <c r="BRU333" s="31"/>
      <c r="BRV333" s="31"/>
      <c r="BRW333" s="31"/>
      <c r="BRX333" s="31"/>
      <c r="BRY333" s="31"/>
      <c r="BRZ333" s="31"/>
      <c r="BSA333" s="31"/>
      <c r="BSB333" s="31"/>
      <c r="BSC333" s="31"/>
      <c r="BSD333" s="31"/>
      <c r="BSE333" s="31"/>
      <c r="BSF333" s="31"/>
      <c r="BSG333" s="31"/>
      <c r="BSH333" s="31"/>
      <c r="BSI333" s="31"/>
      <c r="BSJ333" s="31"/>
      <c r="BSK333" s="31"/>
      <c r="BSL333" s="31"/>
      <c r="BSM333" s="31"/>
      <c r="BSN333" s="31"/>
      <c r="BSO333" s="31"/>
      <c r="BSP333" s="31"/>
      <c r="BSQ333" s="31"/>
      <c r="BSR333" s="31"/>
      <c r="BSS333" s="31"/>
      <c r="BST333" s="31"/>
      <c r="BSU333" s="31"/>
      <c r="BSV333" s="31"/>
      <c r="BSW333" s="31"/>
      <c r="BSX333" s="31"/>
      <c r="BSY333" s="31"/>
      <c r="BSZ333" s="31"/>
      <c r="BTA333" s="31"/>
      <c r="BTB333" s="31"/>
      <c r="BTC333" s="31"/>
      <c r="BTD333" s="31"/>
      <c r="BTE333" s="31"/>
      <c r="BTF333" s="31"/>
      <c r="BTG333" s="31"/>
      <c r="BTH333" s="31"/>
      <c r="BTI333" s="31"/>
      <c r="BTJ333" s="31"/>
      <c r="BTK333" s="31"/>
      <c r="BTL333" s="31"/>
      <c r="BTM333" s="31"/>
      <c r="BTN333" s="31"/>
      <c r="BTO333" s="31"/>
      <c r="BTP333" s="31"/>
      <c r="BTQ333" s="31"/>
      <c r="BTR333" s="31"/>
      <c r="BTS333" s="31"/>
      <c r="BTT333" s="31"/>
      <c r="BTU333" s="31"/>
      <c r="BTV333" s="31"/>
      <c r="BTW333" s="31"/>
      <c r="BTX333" s="31"/>
      <c r="BTY333" s="31"/>
      <c r="BTZ333" s="31"/>
      <c r="BUA333" s="31"/>
      <c r="BUB333" s="31"/>
      <c r="BUC333" s="31"/>
      <c r="BUD333" s="31"/>
      <c r="BUE333" s="31"/>
      <c r="BUF333" s="31"/>
      <c r="BUG333" s="31"/>
      <c r="BUH333" s="31"/>
      <c r="BUI333" s="31"/>
      <c r="BUJ333" s="31"/>
      <c r="BUK333" s="31"/>
      <c r="BUL333" s="31"/>
      <c r="BUM333" s="31"/>
      <c r="BUN333" s="31"/>
      <c r="BUO333" s="31"/>
      <c r="BUP333" s="31"/>
      <c r="BUQ333" s="31"/>
      <c r="BUR333" s="31"/>
      <c r="BUS333" s="31"/>
      <c r="BUT333" s="31"/>
      <c r="BUU333" s="31"/>
      <c r="BUV333" s="31"/>
      <c r="BUW333" s="31"/>
      <c r="BUX333" s="31"/>
      <c r="BUY333" s="31"/>
      <c r="BUZ333" s="31"/>
      <c r="BVA333" s="31"/>
      <c r="BVB333" s="31"/>
      <c r="BVC333" s="31"/>
      <c r="BVD333" s="31"/>
      <c r="BVE333" s="31"/>
      <c r="BVF333" s="31"/>
      <c r="BVG333" s="31"/>
      <c r="BVH333" s="31"/>
      <c r="BVI333" s="31"/>
      <c r="BVJ333" s="31"/>
      <c r="BVK333" s="31"/>
      <c r="BVL333" s="31"/>
      <c r="BVM333" s="31"/>
      <c r="BVN333" s="31"/>
      <c r="BVO333" s="31"/>
      <c r="BVP333" s="31"/>
      <c r="BVQ333" s="31"/>
      <c r="BVR333" s="31"/>
      <c r="BVS333" s="31"/>
      <c r="BVT333" s="31"/>
      <c r="BVU333" s="31"/>
      <c r="BVV333" s="31"/>
      <c r="BVW333" s="31"/>
      <c r="BVX333" s="31"/>
      <c r="BVY333" s="31"/>
      <c r="BVZ333" s="31"/>
      <c r="BWA333" s="31"/>
      <c r="BWB333" s="31"/>
      <c r="BWC333" s="31"/>
      <c r="BWD333" s="31"/>
      <c r="BWE333" s="31"/>
      <c r="BWF333" s="31"/>
      <c r="BWG333" s="31"/>
      <c r="BWH333" s="31"/>
      <c r="BWI333" s="31"/>
      <c r="BWJ333" s="31"/>
      <c r="BWK333" s="31"/>
      <c r="BWL333" s="31"/>
      <c r="BWM333" s="31"/>
      <c r="BWN333" s="31"/>
      <c r="BWO333" s="31"/>
      <c r="BWP333" s="31"/>
      <c r="BWQ333" s="31"/>
      <c r="BWR333" s="31"/>
      <c r="BWS333" s="31"/>
      <c r="BWT333" s="31"/>
      <c r="BWU333" s="31"/>
      <c r="BWV333" s="31"/>
      <c r="BWW333" s="31"/>
      <c r="BWX333" s="31"/>
      <c r="BWY333" s="31"/>
      <c r="BWZ333" s="31"/>
      <c r="BXA333" s="31"/>
      <c r="BXB333" s="31"/>
      <c r="BXC333" s="31"/>
      <c r="BXD333" s="31"/>
      <c r="BXE333" s="31"/>
      <c r="BXF333" s="31"/>
      <c r="BXG333" s="31"/>
      <c r="BXH333" s="31"/>
      <c r="BXI333" s="31"/>
      <c r="BXJ333" s="31"/>
      <c r="BXK333" s="31"/>
      <c r="BXL333" s="31"/>
      <c r="BXM333" s="31"/>
      <c r="BXN333" s="31"/>
      <c r="BXO333" s="31"/>
      <c r="BXP333" s="31"/>
      <c r="BXQ333" s="31"/>
      <c r="BXR333" s="31"/>
      <c r="BXS333" s="31"/>
      <c r="BXT333" s="31"/>
      <c r="BXU333" s="31"/>
      <c r="BXV333" s="31"/>
      <c r="BXW333" s="31"/>
      <c r="BXX333" s="31"/>
      <c r="BXY333" s="31"/>
      <c r="BXZ333" s="31"/>
      <c r="BYA333" s="31"/>
      <c r="BYB333" s="31"/>
      <c r="BYC333" s="31"/>
      <c r="BYD333" s="31"/>
      <c r="BYE333" s="31"/>
      <c r="BYF333" s="31"/>
      <c r="BYG333" s="31"/>
      <c r="BYH333" s="31"/>
      <c r="BYI333" s="31"/>
      <c r="BYJ333" s="31"/>
      <c r="BYK333" s="31"/>
      <c r="BYL333" s="31"/>
      <c r="BYM333" s="31"/>
      <c r="BYN333" s="31"/>
      <c r="BYO333" s="31"/>
      <c r="BYP333" s="31"/>
      <c r="BYQ333" s="31"/>
      <c r="BYR333" s="31"/>
      <c r="BYS333" s="31"/>
      <c r="BYT333" s="31"/>
      <c r="BYU333" s="31"/>
      <c r="BYV333" s="31"/>
      <c r="BYW333" s="31"/>
      <c r="BYX333" s="31"/>
      <c r="BYY333" s="31"/>
      <c r="BYZ333" s="31"/>
      <c r="BZA333" s="31"/>
      <c r="BZB333" s="31"/>
      <c r="BZC333" s="31"/>
      <c r="BZD333" s="31"/>
      <c r="BZE333" s="31"/>
      <c r="BZF333" s="31"/>
      <c r="BZG333" s="31"/>
      <c r="BZH333" s="31"/>
      <c r="BZI333" s="31"/>
      <c r="BZJ333" s="31"/>
      <c r="BZK333" s="31"/>
      <c r="BZL333" s="31"/>
      <c r="BZM333" s="31"/>
      <c r="BZN333" s="31"/>
      <c r="BZO333" s="31"/>
      <c r="BZP333" s="31"/>
      <c r="BZQ333" s="31"/>
      <c r="BZR333" s="31"/>
      <c r="BZS333" s="31"/>
      <c r="BZT333" s="31"/>
      <c r="BZU333" s="31"/>
      <c r="BZV333" s="31"/>
      <c r="BZW333" s="31"/>
      <c r="BZX333" s="31"/>
      <c r="BZY333" s="31"/>
      <c r="BZZ333" s="31"/>
      <c r="CAA333" s="31"/>
      <c r="CAB333" s="31"/>
      <c r="CAC333" s="31"/>
      <c r="CAD333" s="31"/>
      <c r="CAE333" s="31"/>
      <c r="CAF333" s="31"/>
      <c r="CAG333" s="31"/>
      <c r="CAH333" s="31"/>
      <c r="CAI333" s="31"/>
      <c r="CAJ333" s="31"/>
      <c r="CAK333" s="31"/>
      <c r="CAL333" s="31"/>
      <c r="CAM333" s="31"/>
      <c r="CAN333" s="31"/>
      <c r="CAO333" s="31"/>
      <c r="CAP333" s="31"/>
      <c r="CAQ333" s="31"/>
      <c r="CAR333" s="31"/>
      <c r="CAS333" s="31"/>
      <c r="CAT333" s="31"/>
      <c r="CAU333" s="31"/>
      <c r="CAV333" s="31"/>
      <c r="CAW333" s="31"/>
      <c r="CAX333" s="31"/>
      <c r="CAY333" s="31"/>
      <c r="CAZ333" s="31"/>
      <c r="CBA333" s="31"/>
      <c r="CBB333" s="31"/>
      <c r="CBC333" s="31"/>
      <c r="CBD333" s="31"/>
      <c r="CBE333" s="31"/>
      <c r="CBF333" s="31"/>
      <c r="CBG333" s="31"/>
      <c r="CBH333" s="31"/>
      <c r="CBI333" s="31"/>
      <c r="CBJ333" s="31"/>
      <c r="CBK333" s="31"/>
      <c r="CBL333" s="31"/>
      <c r="CBM333" s="31"/>
      <c r="CBN333" s="31"/>
      <c r="CBO333" s="31"/>
      <c r="CBP333" s="31"/>
      <c r="CBQ333" s="31"/>
      <c r="CBR333" s="31"/>
      <c r="CBS333" s="31"/>
      <c r="CBT333" s="31"/>
      <c r="CBU333" s="31"/>
      <c r="CBV333" s="31"/>
      <c r="CBW333" s="31"/>
      <c r="CBX333" s="31"/>
      <c r="CBY333" s="31"/>
      <c r="CBZ333" s="31"/>
      <c r="CCA333" s="31"/>
      <c r="CCB333" s="31"/>
      <c r="CCC333" s="31"/>
      <c r="CCD333" s="31"/>
      <c r="CCE333" s="31"/>
      <c r="CCF333" s="31"/>
      <c r="CCG333" s="31"/>
      <c r="CCH333" s="31"/>
      <c r="CCI333" s="31"/>
      <c r="CCJ333" s="31"/>
      <c r="CCK333" s="31"/>
      <c r="CCL333" s="31"/>
      <c r="CCM333" s="31"/>
      <c r="CCN333" s="31"/>
      <c r="CCO333" s="31"/>
      <c r="CCP333" s="31"/>
      <c r="CCQ333" s="31"/>
      <c r="CCR333" s="31"/>
      <c r="CCS333" s="31"/>
      <c r="CCT333" s="31"/>
      <c r="CCU333" s="31"/>
      <c r="CCV333" s="31"/>
      <c r="CCW333" s="31"/>
      <c r="CCX333" s="31"/>
      <c r="CCY333" s="31"/>
      <c r="CCZ333" s="31"/>
      <c r="CDA333" s="31"/>
      <c r="CDB333" s="31"/>
      <c r="CDC333" s="31"/>
      <c r="CDD333" s="31"/>
      <c r="CDE333" s="31"/>
      <c r="CDF333" s="31"/>
      <c r="CDG333" s="31"/>
      <c r="CDH333" s="31"/>
      <c r="CDI333" s="31"/>
      <c r="CDJ333" s="31"/>
      <c r="CDK333" s="31"/>
      <c r="CDL333" s="31"/>
      <c r="CDM333" s="31"/>
      <c r="CDN333" s="31"/>
      <c r="CDO333" s="31"/>
      <c r="CDP333" s="31"/>
      <c r="CDQ333" s="31"/>
      <c r="CDR333" s="31"/>
      <c r="CDS333" s="31"/>
      <c r="CDT333" s="31"/>
      <c r="CDU333" s="31"/>
      <c r="CDV333" s="31"/>
      <c r="CDW333" s="31"/>
      <c r="CDX333" s="31"/>
      <c r="CDY333" s="31"/>
      <c r="CDZ333" s="31"/>
      <c r="CEA333" s="31"/>
      <c r="CEB333" s="31"/>
      <c r="CEC333" s="31"/>
      <c r="CED333" s="31"/>
      <c r="CEE333" s="31"/>
      <c r="CEF333" s="31"/>
      <c r="CEG333" s="31"/>
      <c r="CEH333" s="31"/>
      <c r="CEI333" s="31"/>
      <c r="CEJ333" s="31"/>
      <c r="CEK333" s="31"/>
      <c r="CEL333" s="31"/>
      <c r="CEM333" s="31"/>
      <c r="CEN333" s="31"/>
      <c r="CEO333" s="31"/>
      <c r="CEP333" s="31"/>
      <c r="CEQ333" s="31"/>
      <c r="CER333" s="31"/>
      <c r="CES333" s="31"/>
      <c r="CET333" s="31"/>
      <c r="CEU333" s="31"/>
      <c r="CEV333" s="31"/>
      <c r="CEW333" s="31"/>
      <c r="CEX333" s="31"/>
      <c r="CEY333" s="31"/>
      <c r="CEZ333" s="31"/>
      <c r="CFA333" s="31"/>
      <c r="CFB333" s="31"/>
      <c r="CFC333" s="31"/>
      <c r="CFD333" s="31"/>
      <c r="CFE333" s="31"/>
      <c r="CFF333" s="31"/>
      <c r="CFG333" s="31"/>
      <c r="CFH333" s="31"/>
      <c r="CFI333" s="31"/>
      <c r="CFJ333" s="31"/>
      <c r="CFK333" s="31"/>
      <c r="CFL333" s="31"/>
      <c r="CFM333" s="31"/>
      <c r="CFN333" s="31"/>
      <c r="CFO333" s="31"/>
      <c r="CFP333" s="31"/>
      <c r="CFQ333" s="31"/>
      <c r="CFR333" s="31"/>
      <c r="CFS333" s="31"/>
      <c r="CFT333" s="31"/>
      <c r="CFU333" s="31"/>
      <c r="CFV333" s="31"/>
      <c r="CFW333" s="31"/>
      <c r="CFX333" s="31"/>
      <c r="CFY333" s="31"/>
      <c r="CFZ333" s="31"/>
      <c r="CGA333" s="31"/>
      <c r="CGB333" s="31"/>
      <c r="CGC333" s="31"/>
      <c r="CGD333" s="31"/>
      <c r="CGE333" s="31"/>
      <c r="CGF333" s="31"/>
      <c r="CGG333" s="31"/>
      <c r="CGH333" s="31"/>
      <c r="CGI333" s="31"/>
      <c r="CGJ333" s="31"/>
      <c r="CGK333" s="31"/>
      <c r="CGL333" s="31"/>
      <c r="CGM333" s="31"/>
      <c r="CGN333" s="31"/>
      <c r="CGO333" s="31"/>
      <c r="CGP333" s="31"/>
      <c r="CGQ333" s="31"/>
      <c r="CGR333" s="31"/>
      <c r="CGS333" s="31"/>
      <c r="CGT333" s="31"/>
      <c r="CGU333" s="31"/>
      <c r="CGV333" s="31"/>
      <c r="CGW333" s="31"/>
      <c r="CGX333" s="31"/>
      <c r="CGY333" s="31"/>
      <c r="CGZ333" s="31"/>
      <c r="CHA333" s="31"/>
      <c r="CHB333" s="31"/>
      <c r="CHC333" s="31"/>
      <c r="CHD333" s="31"/>
      <c r="CHE333" s="31"/>
      <c r="CHF333" s="31"/>
      <c r="CHG333" s="31"/>
      <c r="CHH333" s="31"/>
      <c r="CHI333" s="31"/>
      <c r="CHJ333" s="31"/>
      <c r="CHK333" s="31"/>
      <c r="CHL333" s="31"/>
      <c r="CHM333" s="31"/>
      <c r="CHN333" s="31"/>
      <c r="CHO333" s="31"/>
      <c r="CHP333" s="31"/>
      <c r="CHQ333" s="31"/>
      <c r="CHR333" s="31"/>
      <c r="CHS333" s="31"/>
      <c r="CHT333" s="31"/>
      <c r="CHU333" s="31"/>
      <c r="CHV333" s="31"/>
      <c r="CHW333" s="31"/>
      <c r="CHX333" s="31"/>
      <c r="CHY333" s="31"/>
      <c r="CHZ333" s="31"/>
      <c r="CIA333" s="31"/>
      <c r="CIB333" s="31"/>
      <c r="CIC333" s="31"/>
      <c r="CID333" s="31"/>
      <c r="CIE333" s="31"/>
      <c r="CIF333" s="31"/>
      <c r="CIG333" s="31"/>
      <c r="CIH333" s="31"/>
      <c r="CII333" s="31"/>
      <c r="CIJ333" s="31"/>
      <c r="CIK333" s="31"/>
      <c r="CIL333" s="31"/>
      <c r="CIM333" s="31"/>
      <c r="CIN333" s="31"/>
      <c r="CIO333" s="31"/>
      <c r="CIP333" s="31"/>
      <c r="CIQ333" s="31"/>
      <c r="CIR333" s="31"/>
      <c r="CIS333" s="31"/>
      <c r="CIT333" s="31"/>
      <c r="CIU333" s="31"/>
      <c r="CIV333" s="31"/>
      <c r="CIW333" s="31"/>
      <c r="CIX333" s="31"/>
      <c r="CIY333" s="31"/>
      <c r="CIZ333" s="31"/>
      <c r="CJA333" s="31"/>
      <c r="CJB333" s="31"/>
      <c r="CJC333" s="31"/>
      <c r="CJD333" s="31"/>
      <c r="CJE333" s="31"/>
      <c r="CJF333" s="31"/>
      <c r="CJG333" s="31"/>
      <c r="CJH333" s="31"/>
      <c r="CJI333" s="31"/>
      <c r="CJJ333" s="31"/>
      <c r="CJK333" s="31"/>
      <c r="CJL333" s="31"/>
      <c r="CJM333" s="31"/>
      <c r="CJN333" s="31"/>
      <c r="CJO333" s="31"/>
      <c r="CJP333" s="31"/>
      <c r="CJQ333" s="31"/>
      <c r="CJR333" s="31"/>
      <c r="CJS333" s="31"/>
      <c r="CJT333" s="31"/>
      <c r="CJU333" s="31"/>
      <c r="CJV333" s="31"/>
      <c r="CJW333" s="31"/>
      <c r="CJX333" s="31"/>
      <c r="CJY333" s="31"/>
      <c r="CJZ333" s="31"/>
      <c r="CKA333" s="31"/>
      <c r="CKB333" s="31"/>
      <c r="CKC333" s="31"/>
      <c r="CKD333" s="31"/>
      <c r="CKE333" s="31"/>
      <c r="CKF333" s="31"/>
      <c r="CKG333" s="31"/>
      <c r="CKH333" s="31"/>
      <c r="CKI333" s="31"/>
      <c r="CKJ333" s="31"/>
      <c r="CKK333" s="31"/>
      <c r="CKL333" s="31"/>
      <c r="CKM333" s="31"/>
      <c r="CKN333" s="31"/>
      <c r="CKO333" s="31"/>
      <c r="CKP333" s="31"/>
      <c r="CKQ333" s="31"/>
      <c r="CKR333" s="31"/>
      <c r="CKS333" s="31"/>
      <c r="CKT333" s="31"/>
      <c r="CKU333" s="31"/>
      <c r="CKV333" s="31"/>
      <c r="CKW333" s="31"/>
      <c r="CKX333" s="31"/>
      <c r="CKY333" s="31"/>
      <c r="CKZ333" s="31"/>
      <c r="CLA333" s="31"/>
      <c r="CLB333" s="31"/>
      <c r="CLC333" s="31"/>
      <c r="CLD333" s="31"/>
      <c r="CLE333" s="31"/>
      <c r="CLF333" s="31"/>
      <c r="CLG333" s="31"/>
      <c r="CLH333" s="31"/>
      <c r="CLI333" s="31"/>
      <c r="CLJ333" s="31"/>
      <c r="CLK333" s="31"/>
      <c r="CLL333" s="31"/>
      <c r="CLM333" s="31"/>
      <c r="CLN333" s="31"/>
      <c r="CLO333" s="31"/>
      <c r="CLP333" s="31"/>
      <c r="CLQ333" s="31"/>
      <c r="CLR333" s="31"/>
      <c r="CLS333" s="31"/>
      <c r="CLT333" s="31"/>
      <c r="CLU333" s="31"/>
      <c r="CLV333" s="31"/>
      <c r="CLW333" s="31"/>
      <c r="CLX333" s="31"/>
      <c r="CLY333" s="31"/>
      <c r="CLZ333" s="31"/>
      <c r="CMA333" s="31"/>
      <c r="CMB333" s="31"/>
      <c r="CMC333" s="31"/>
      <c r="CMD333" s="31"/>
      <c r="CME333" s="31"/>
      <c r="CMF333" s="31"/>
      <c r="CMG333" s="31"/>
      <c r="CMH333" s="31"/>
      <c r="CMI333" s="31"/>
      <c r="CMJ333" s="31"/>
      <c r="CMK333" s="31"/>
      <c r="CML333" s="31"/>
      <c r="CMM333" s="31"/>
      <c r="CMN333" s="31"/>
      <c r="CMO333" s="31"/>
      <c r="CMP333" s="31"/>
      <c r="CMQ333" s="31"/>
      <c r="CMR333" s="31"/>
      <c r="CMS333" s="31"/>
      <c r="CMT333" s="31"/>
      <c r="CMU333" s="31"/>
      <c r="CMV333" s="31"/>
      <c r="CMW333" s="31"/>
      <c r="CMX333" s="31"/>
      <c r="CMY333" s="31"/>
      <c r="CMZ333" s="31"/>
      <c r="CNA333" s="31"/>
      <c r="CNB333" s="31"/>
      <c r="CNC333" s="31"/>
      <c r="CND333" s="31"/>
      <c r="CNE333" s="31"/>
      <c r="CNF333" s="31"/>
      <c r="CNG333" s="31"/>
      <c r="CNH333" s="31"/>
      <c r="CNI333" s="31"/>
      <c r="CNJ333" s="31"/>
      <c r="CNK333" s="31"/>
      <c r="CNL333" s="31"/>
      <c r="CNM333" s="31"/>
      <c r="CNN333" s="31"/>
      <c r="CNO333" s="31"/>
      <c r="CNP333" s="31"/>
      <c r="CNQ333" s="31"/>
      <c r="CNR333" s="31"/>
      <c r="CNS333" s="31"/>
      <c r="CNT333" s="31"/>
      <c r="CNU333" s="31"/>
      <c r="CNV333" s="31"/>
      <c r="CNW333" s="31"/>
      <c r="CNX333" s="31"/>
      <c r="CNY333" s="31"/>
      <c r="CNZ333" s="31"/>
      <c r="COA333" s="31"/>
      <c r="COB333" s="31"/>
      <c r="COC333" s="31"/>
      <c r="COD333" s="31"/>
      <c r="COE333" s="31"/>
      <c r="COF333" s="31"/>
      <c r="COG333" s="31"/>
      <c r="COH333" s="31"/>
      <c r="COI333" s="31"/>
      <c r="COJ333" s="31"/>
      <c r="COK333" s="31"/>
      <c r="COL333" s="31"/>
      <c r="COM333" s="31"/>
      <c r="CON333" s="31"/>
      <c r="COO333" s="31"/>
      <c r="COP333" s="31"/>
      <c r="COQ333" s="31"/>
      <c r="COR333" s="31"/>
      <c r="COS333" s="31"/>
      <c r="COT333" s="31"/>
      <c r="COU333" s="31"/>
      <c r="COV333" s="31"/>
      <c r="COW333" s="31"/>
      <c r="COX333" s="31"/>
      <c r="COY333" s="31"/>
      <c r="COZ333" s="31"/>
      <c r="CPA333" s="31"/>
      <c r="CPB333" s="31"/>
      <c r="CPC333" s="31"/>
      <c r="CPD333" s="31"/>
      <c r="CPE333" s="31"/>
      <c r="CPF333" s="31"/>
      <c r="CPG333" s="31"/>
      <c r="CPH333" s="31"/>
      <c r="CPI333" s="31"/>
      <c r="CPJ333" s="31"/>
      <c r="CPK333" s="31"/>
      <c r="CPL333" s="31"/>
      <c r="CPM333" s="31"/>
      <c r="CPN333" s="31"/>
      <c r="CPO333" s="31"/>
      <c r="CPP333" s="31"/>
      <c r="CPQ333" s="31"/>
      <c r="CPR333" s="31"/>
      <c r="CPS333" s="31"/>
      <c r="CPT333" s="31"/>
      <c r="CPU333" s="31"/>
      <c r="CPV333" s="31"/>
      <c r="CPW333" s="31"/>
      <c r="CPX333" s="31"/>
      <c r="CPY333" s="31"/>
      <c r="CPZ333" s="31"/>
      <c r="CQA333" s="31"/>
      <c r="CQB333" s="31"/>
      <c r="CQC333" s="31"/>
      <c r="CQD333" s="31"/>
      <c r="CQE333" s="31"/>
      <c r="CQF333" s="31"/>
      <c r="CQG333" s="31"/>
      <c r="CQH333" s="31"/>
      <c r="CQI333" s="31"/>
      <c r="CQJ333" s="31"/>
      <c r="CQK333" s="31"/>
      <c r="CQL333" s="31"/>
      <c r="CQM333" s="31"/>
      <c r="CQN333" s="31"/>
      <c r="CQO333" s="31"/>
      <c r="CQP333" s="31"/>
      <c r="CQQ333" s="31"/>
      <c r="CQR333" s="31"/>
      <c r="CQS333" s="31"/>
      <c r="CQT333" s="31"/>
      <c r="CQU333" s="31"/>
      <c r="CQV333" s="31"/>
      <c r="CQW333" s="31"/>
      <c r="CQX333" s="31"/>
      <c r="CQY333" s="31"/>
      <c r="CQZ333" s="31"/>
      <c r="CRA333" s="31"/>
      <c r="CRB333" s="31"/>
      <c r="CRC333" s="31"/>
      <c r="CRD333" s="31"/>
      <c r="CRE333" s="31"/>
      <c r="CRF333" s="31"/>
      <c r="CRG333" s="31"/>
      <c r="CRH333" s="31"/>
      <c r="CRI333" s="31"/>
      <c r="CRJ333" s="31"/>
      <c r="CRK333" s="31"/>
      <c r="CRL333" s="31"/>
      <c r="CRM333" s="31"/>
      <c r="CRN333" s="31"/>
      <c r="CRO333" s="31"/>
      <c r="CRP333" s="31"/>
      <c r="CRQ333" s="31"/>
      <c r="CRR333" s="31"/>
      <c r="CRS333" s="31"/>
      <c r="CRT333" s="31"/>
      <c r="CRU333" s="31"/>
      <c r="CRV333" s="31"/>
      <c r="CRW333" s="31"/>
      <c r="CRX333" s="31"/>
      <c r="CRY333" s="31"/>
      <c r="CRZ333" s="31"/>
      <c r="CSA333" s="31"/>
      <c r="CSB333" s="31"/>
      <c r="CSC333" s="31"/>
      <c r="CSD333" s="31"/>
      <c r="CSE333" s="31"/>
      <c r="CSF333" s="31"/>
      <c r="CSG333" s="31"/>
      <c r="CSH333" s="31"/>
      <c r="CSI333" s="31"/>
      <c r="CSJ333" s="31"/>
      <c r="CSK333" s="31"/>
      <c r="CSL333" s="31"/>
      <c r="CSM333" s="31"/>
      <c r="CSN333" s="31"/>
      <c r="CSO333" s="31"/>
      <c r="CSP333" s="31"/>
      <c r="CSQ333" s="31"/>
      <c r="CSR333" s="31"/>
      <c r="CSS333" s="31"/>
      <c r="CST333" s="31"/>
      <c r="CSU333" s="31"/>
      <c r="CSV333" s="31"/>
      <c r="CSW333" s="31"/>
      <c r="CSX333" s="31"/>
      <c r="CSY333" s="31"/>
      <c r="CSZ333" s="31"/>
      <c r="CTA333" s="31"/>
      <c r="CTB333" s="31"/>
      <c r="CTC333" s="31"/>
      <c r="CTD333" s="31"/>
      <c r="CTE333" s="31"/>
      <c r="CTF333" s="31"/>
      <c r="CTG333" s="31"/>
      <c r="CTH333" s="31"/>
      <c r="CTI333" s="31"/>
      <c r="CTJ333" s="31"/>
      <c r="CTK333" s="31"/>
      <c r="CTL333" s="31"/>
      <c r="CTM333" s="31"/>
      <c r="CTN333" s="31"/>
      <c r="CTO333" s="31"/>
      <c r="CTP333" s="31"/>
      <c r="CTQ333" s="31"/>
      <c r="CTR333" s="31"/>
      <c r="CTS333" s="31"/>
      <c r="CTT333" s="31"/>
      <c r="CTU333" s="31"/>
      <c r="CTV333" s="31"/>
      <c r="CTW333" s="31"/>
      <c r="CTX333" s="31"/>
      <c r="CTY333" s="31"/>
      <c r="CTZ333" s="31"/>
      <c r="CUA333" s="31"/>
      <c r="CUB333" s="31"/>
      <c r="CUC333" s="31"/>
      <c r="CUD333" s="31"/>
      <c r="CUE333" s="31"/>
      <c r="CUF333" s="31"/>
      <c r="CUG333" s="31"/>
      <c r="CUH333" s="31"/>
      <c r="CUI333" s="31"/>
      <c r="CUJ333" s="31"/>
      <c r="CUK333" s="31"/>
      <c r="CUL333" s="31"/>
      <c r="CUM333" s="31"/>
      <c r="CUN333" s="31"/>
      <c r="CUO333" s="31"/>
      <c r="CUP333" s="31"/>
      <c r="CUQ333" s="31"/>
      <c r="CUR333" s="31"/>
      <c r="CUS333" s="31"/>
      <c r="CUT333" s="31"/>
      <c r="CUU333" s="31"/>
      <c r="CUV333" s="31"/>
      <c r="CUW333" s="31"/>
      <c r="CUX333" s="31"/>
      <c r="CUY333" s="31"/>
      <c r="CUZ333" s="31"/>
      <c r="CVA333" s="31"/>
      <c r="CVB333" s="31"/>
      <c r="CVC333" s="31"/>
      <c r="CVD333" s="31"/>
      <c r="CVE333" s="31"/>
      <c r="CVF333" s="31"/>
      <c r="CVG333" s="31"/>
      <c r="CVH333" s="31"/>
      <c r="CVI333" s="31"/>
      <c r="CVJ333" s="31"/>
      <c r="CVK333" s="31"/>
      <c r="CVL333" s="31"/>
      <c r="CVM333" s="31"/>
      <c r="CVN333" s="31"/>
      <c r="CVO333" s="31"/>
      <c r="CVP333" s="31"/>
      <c r="CVQ333" s="31"/>
      <c r="CVR333" s="31"/>
      <c r="CVS333" s="31"/>
      <c r="CVT333" s="31"/>
      <c r="CVU333" s="31"/>
      <c r="CVV333" s="31"/>
      <c r="CVW333" s="31"/>
      <c r="CVX333" s="31"/>
      <c r="CVY333" s="31"/>
      <c r="CVZ333" s="31"/>
      <c r="CWA333" s="31"/>
      <c r="CWB333" s="31"/>
      <c r="CWC333" s="31"/>
      <c r="CWD333" s="31"/>
      <c r="CWE333" s="31"/>
      <c r="CWF333" s="31"/>
      <c r="CWG333" s="31"/>
      <c r="CWH333" s="31"/>
      <c r="CWI333" s="31"/>
      <c r="CWJ333" s="31"/>
      <c r="CWK333" s="31"/>
      <c r="CWL333" s="31"/>
      <c r="CWM333" s="31"/>
      <c r="CWN333" s="31"/>
      <c r="CWO333" s="31"/>
      <c r="CWP333" s="31"/>
      <c r="CWQ333" s="31"/>
      <c r="CWR333" s="31"/>
      <c r="CWS333" s="31"/>
      <c r="CWT333" s="31"/>
      <c r="CWU333" s="31"/>
      <c r="CWV333" s="31"/>
      <c r="CWW333" s="31"/>
      <c r="CWX333" s="31"/>
      <c r="CWY333" s="31"/>
      <c r="CWZ333" s="31"/>
      <c r="CXA333" s="31"/>
      <c r="CXB333" s="31"/>
      <c r="CXC333" s="31"/>
      <c r="CXD333" s="31"/>
      <c r="CXE333" s="31"/>
      <c r="CXF333" s="31"/>
      <c r="CXG333" s="31"/>
      <c r="CXH333" s="31"/>
      <c r="CXI333" s="31"/>
      <c r="CXJ333" s="31"/>
      <c r="CXK333" s="31"/>
      <c r="CXL333" s="31"/>
      <c r="CXM333" s="31"/>
      <c r="CXN333" s="31"/>
      <c r="CXO333" s="31"/>
      <c r="CXP333" s="31"/>
      <c r="CXQ333" s="31"/>
      <c r="CXR333" s="31"/>
      <c r="CXS333" s="31"/>
      <c r="CXT333" s="31"/>
      <c r="CXU333" s="31"/>
      <c r="CXV333" s="31"/>
      <c r="CXW333" s="31"/>
      <c r="CXX333" s="31"/>
      <c r="CXY333" s="31"/>
      <c r="CXZ333" s="31"/>
      <c r="CYA333" s="31"/>
      <c r="CYB333" s="31"/>
      <c r="CYC333" s="31"/>
      <c r="CYD333" s="31"/>
      <c r="CYE333" s="31"/>
      <c r="CYF333" s="31"/>
      <c r="CYG333" s="31"/>
      <c r="CYH333" s="31"/>
      <c r="CYI333" s="31"/>
      <c r="CYJ333" s="31"/>
      <c r="CYK333" s="31"/>
      <c r="CYL333" s="31"/>
      <c r="CYM333" s="31"/>
      <c r="CYN333" s="31"/>
      <c r="CYO333" s="31"/>
      <c r="CYP333" s="31"/>
      <c r="CYQ333" s="31"/>
      <c r="CYR333" s="31"/>
      <c r="CYS333" s="31"/>
      <c r="CYT333" s="31"/>
      <c r="CYU333" s="31"/>
      <c r="CYV333" s="31"/>
      <c r="CYW333" s="31"/>
      <c r="CYX333" s="31"/>
      <c r="CYY333" s="31"/>
      <c r="CYZ333" s="31"/>
      <c r="CZA333" s="31"/>
      <c r="CZB333" s="31"/>
      <c r="CZC333" s="31"/>
      <c r="CZD333" s="31"/>
      <c r="CZE333" s="31"/>
      <c r="CZF333" s="31"/>
      <c r="CZG333" s="31"/>
      <c r="CZH333" s="31"/>
      <c r="CZI333" s="31"/>
      <c r="CZJ333" s="31"/>
      <c r="CZK333" s="31"/>
      <c r="CZL333" s="31"/>
      <c r="CZM333" s="31"/>
      <c r="CZN333" s="31"/>
      <c r="CZO333" s="31"/>
      <c r="CZP333" s="31"/>
      <c r="CZQ333" s="31"/>
      <c r="CZR333" s="31"/>
      <c r="CZS333" s="31"/>
      <c r="CZT333" s="31"/>
      <c r="CZU333" s="31"/>
      <c r="CZV333" s="31"/>
      <c r="CZW333" s="31"/>
      <c r="CZX333" s="31"/>
      <c r="CZY333" s="31"/>
      <c r="CZZ333" s="31"/>
      <c r="DAA333" s="31"/>
      <c r="DAB333" s="31"/>
      <c r="DAC333" s="31"/>
      <c r="DAD333" s="31"/>
      <c r="DAE333" s="31"/>
      <c r="DAF333" s="31"/>
      <c r="DAG333" s="31"/>
      <c r="DAH333" s="31"/>
      <c r="DAI333" s="31"/>
      <c r="DAJ333" s="31"/>
      <c r="DAK333" s="31"/>
      <c r="DAL333" s="31"/>
      <c r="DAM333" s="31"/>
      <c r="DAN333" s="31"/>
      <c r="DAO333" s="31"/>
      <c r="DAP333" s="31"/>
      <c r="DAQ333" s="31"/>
      <c r="DAR333" s="31"/>
      <c r="DAS333" s="31"/>
      <c r="DAT333" s="31"/>
      <c r="DAU333" s="31"/>
      <c r="DAV333" s="31"/>
      <c r="DAW333" s="31"/>
      <c r="DAX333" s="31"/>
      <c r="DAY333" s="31"/>
      <c r="DAZ333" s="31"/>
      <c r="DBA333" s="31"/>
      <c r="DBB333" s="31"/>
      <c r="DBC333" s="31"/>
      <c r="DBD333" s="31"/>
      <c r="DBE333" s="31"/>
      <c r="DBF333" s="31"/>
      <c r="DBG333" s="31"/>
      <c r="DBH333" s="31"/>
      <c r="DBI333" s="31"/>
      <c r="DBJ333" s="31"/>
      <c r="DBK333" s="31"/>
      <c r="DBL333" s="31"/>
      <c r="DBM333" s="31"/>
      <c r="DBN333" s="31"/>
      <c r="DBO333" s="31"/>
      <c r="DBP333" s="31"/>
      <c r="DBQ333" s="31"/>
      <c r="DBR333" s="31"/>
      <c r="DBS333" s="31"/>
      <c r="DBT333" s="31"/>
      <c r="DBU333" s="31"/>
      <c r="DBV333" s="31"/>
      <c r="DBW333" s="31"/>
      <c r="DBX333" s="31"/>
      <c r="DBY333" s="31"/>
      <c r="DBZ333" s="31"/>
      <c r="DCA333" s="31"/>
      <c r="DCB333" s="31"/>
      <c r="DCC333" s="31"/>
      <c r="DCD333" s="31"/>
      <c r="DCE333" s="31"/>
      <c r="DCF333" s="31"/>
      <c r="DCG333" s="31"/>
      <c r="DCH333" s="31"/>
      <c r="DCI333" s="31"/>
      <c r="DCJ333" s="31"/>
      <c r="DCK333" s="31"/>
      <c r="DCL333" s="31"/>
      <c r="DCM333" s="31"/>
      <c r="DCN333" s="31"/>
      <c r="DCO333" s="31"/>
      <c r="DCP333" s="31"/>
      <c r="DCQ333" s="31"/>
      <c r="DCR333" s="31"/>
      <c r="DCS333" s="31"/>
      <c r="DCT333" s="31"/>
      <c r="DCU333" s="31"/>
      <c r="DCV333" s="31"/>
      <c r="DCW333" s="31"/>
      <c r="DCX333" s="31"/>
      <c r="DCY333" s="31"/>
      <c r="DCZ333" s="31"/>
      <c r="DDA333" s="31"/>
      <c r="DDB333" s="31"/>
      <c r="DDC333" s="31"/>
      <c r="DDD333" s="31"/>
      <c r="DDE333" s="31"/>
      <c r="DDF333" s="31"/>
      <c r="DDG333" s="31"/>
      <c r="DDH333" s="31"/>
      <c r="DDI333" s="31"/>
      <c r="DDJ333" s="31"/>
      <c r="DDK333" s="31"/>
      <c r="DDL333" s="31"/>
      <c r="DDM333" s="31"/>
      <c r="DDN333" s="31"/>
      <c r="DDO333" s="31"/>
      <c r="DDP333" s="31"/>
      <c r="DDQ333" s="31"/>
      <c r="DDR333" s="31"/>
      <c r="DDS333" s="31"/>
      <c r="DDT333" s="31"/>
      <c r="DDU333" s="31"/>
      <c r="DDV333" s="31"/>
      <c r="DDW333" s="31"/>
      <c r="DDX333" s="31"/>
      <c r="DDY333" s="31"/>
      <c r="DDZ333" s="31"/>
      <c r="DEA333" s="31"/>
      <c r="DEB333" s="31"/>
      <c r="DEC333" s="31"/>
      <c r="DED333" s="31"/>
      <c r="DEE333" s="31"/>
      <c r="DEF333" s="31"/>
      <c r="DEG333" s="31"/>
      <c r="DEH333" s="31"/>
      <c r="DEI333" s="31"/>
      <c r="DEJ333" s="31"/>
      <c r="DEK333" s="31"/>
      <c r="DEL333" s="31"/>
      <c r="DEM333" s="31"/>
      <c r="DEN333" s="31"/>
      <c r="DEO333" s="31"/>
      <c r="DEP333" s="31"/>
      <c r="DEQ333" s="31"/>
      <c r="DER333" s="31"/>
      <c r="DES333" s="31"/>
      <c r="DET333" s="31"/>
      <c r="DEU333" s="31"/>
      <c r="DEV333" s="31"/>
      <c r="DEW333" s="31"/>
      <c r="DEX333" s="31"/>
      <c r="DEY333" s="31"/>
      <c r="DEZ333" s="31"/>
      <c r="DFA333" s="31"/>
      <c r="DFB333" s="31"/>
      <c r="DFC333" s="31"/>
      <c r="DFD333" s="31"/>
      <c r="DFE333" s="31"/>
      <c r="DFF333" s="31"/>
      <c r="DFG333" s="31"/>
      <c r="DFH333" s="31"/>
      <c r="DFI333" s="31"/>
      <c r="DFJ333" s="31"/>
      <c r="DFK333" s="31"/>
      <c r="DFL333" s="31"/>
      <c r="DFM333" s="31"/>
      <c r="DFN333" s="31"/>
      <c r="DFO333" s="31"/>
      <c r="DFP333" s="31"/>
      <c r="DFQ333" s="31"/>
      <c r="DFR333" s="31"/>
      <c r="DFS333" s="31"/>
      <c r="DFT333" s="31"/>
      <c r="DFU333" s="31"/>
      <c r="DFV333" s="31"/>
      <c r="DFW333" s="31"/>
      <c r="DFX333" s="31"/>
      <c r="DFY333" s="31"/>
      <c r="DFZ333" s="31"/>
      <c r="DGA333" s="31"/>
      <c r="DGB333" s="31"/>
      <c r="DGC333" s="31"/>
      <c r="DGD333" s="31"/>
      <c r="DGE333" s="31"/>
      <c r="DGF333" s="31"/>
      <c r="DGG333" s="31"/>
      <c r="DGH333" s="31"/>
      <c r="DGI333" s="31"/>
      <c r="DGJ333" s="31"/>
      <c r="DGK333" s="31"/>
      <c r="DGL333" s="31"/>
      <c r="DGM333" s="31"/>
      <c r="DGN333" s="31"/>
      <c r="DGO333" s="31"/>
      <c r="DGP333" s="31"/>
      <c r="DGQ333" s="31"/>
      <c r="DGR333" s="31"/>
      <c r="DGS333" s="31"/>
      <c r="DGT333" s="31"/>
      <c r="DGU333" s="31"/>
      <c r="DGV333" s="31"/>
      <c r="DGW333" s="31"/>
      <c r="DGX333" s="31"/>
      <c r="DGY333" s="31"/>
      <c r="DGZ333" s="31"/>
      <c r="DHA333" s="31"/>
      <c r="DHB333" s="31"/>
      <c r="DHC333" s="31"/>
      <c r="DHD333" s="31"/>
      <c r="DHE333" s="31"/>
      <c r="DHF333" s="31"/>
      <c r="DHG333" s="31"/>
      <c r="DHH333" s="31"/>
      <c r="DHI333" s="31"/>
      <c r="DHJ333" s="31"/>
      <c r="DHK333" s="31"/>
      <c r="DHL333" s="31"/>
      <c r="DHM333" s="31"/>
      <c r="DHN333" s="31"/>
      <c r="DHO333" s="31"/>
      <c r="DHP333" s="31"/>
      <c r="DHQ333" s="31"/>
      <c r="DHR333" s="31"/>
      <c r="DHS333" s="31"/>
      <c r="DHT333" s="31"/>
      <c r="DHU333" s="31"/>
      <c r="DHV333" s="31"/>
      <c r="DHW333" s="31"/>
      <c r="DHX333" s="31"/>
      <c r="DHY333" s="31"/>
      <c r="DHZ333" s="31"/>
      <c r="DIA333" s="31"/>
      <c r="DIB333" s="31"/>
      <c r="DIC333" s="31"/>
      <c r="DID333" s="31"/>
      <c r="DIE333" s="31"/>
      <c r="DIF333" s="31"/>
      <c r="DIG333" s="31"/>
      <c r="DIH333" s="31"/>
      <c r="DII333" s="31"/>
      <c r="DIJ333" s="31"/>
      <c r="DIK333" s="31"/>
      <c r="DIL333" s="31"/>
      <c r="DIM333" s="31"/>
      <c r="DIN333" s="31"/>
      <c r="DIO333" s="31"/>
      <c r="DIP333" s="31"/>
      <c r="DIQ333" s="31"/>
      <c r="DIR333" s="31"/>
      <c r="DIS333" s="31"/>
      <c r="DIT333" s="31"/>
      <c r="DIU333" s="31"/>
      <c r="DIV333" s="31"/>
      <c r="DIW333" s="31"/>
      <c r="DIX333" s="31"/>
      <c r="DIY333" s="31"/>
      <c r="DIZ333" s="31"/>
      <c r="DJA333" s="31"/>
      <c r="DJB333" s="31"/>
      <c r="DJC333" s="31"/>
      <c r="DJD333" s="31"/>
      <c r="DJE333" s="31"/>
      <c r="DJF333" s="31"/>
      <c r="DJG333" s="31"/>
      <c r="DJH333" s="31"/>
      <c r="DJI333" s="31"/>
      <c r="DJJ333" s="31"/>
      <c r="DJK333" s="31"/>
      <c r="DJL333" s="31"/>
      <c r="DJM333" s="31"/>
      <c r="DJN333" s="31"/>
      <c r="DJO333" s="31"/>
      <c r="DJP333" s="31"/>
      <c r="DJQ333" s="31"/>
      <c r="DJR333" s="31"/>
      <c r="DJS333" s="31"/>
      <c r="DJT333" s="31"/>
      <c r="DJU333" s="31"/>
      <c r="DJV333" s="31"/>
      <c r="DJW333" s="31"/>
      <c r="DJX333" s="31"/>
      <c r="DJY333" s="31"/>
      <c r="DJZ333" s="31"/>
      <c r="DKA333" s="31"/>
      <c r="DKB333" s="31"/>
      <c r="DKC333" s="31"/>
      <c r="DKD333" s="31"/>
      <c r="DKE333" s="31"/>
      <c r="DKF333" s="31"/>
      <c r="DKG333" s="31"/>
      <c r="DKH333" s="31"/>
      <c r="DKI333" s="31"/>
      <c r="DKJ333" s="31"/>
      <c r="DKK333" s="31"/>
      <c r="DKL333" s="31"/>
      <c r="DKM333" s="31"/>
      <c r="DKN333" s="31"/>
      <c r="DKO333" s="31"/>
      <c r="DKP333" s="31"/>
      <c r="DKQ333" s="31"/>
      <c r="DKR333" s="31"/>
      <c r="DKS333" s="31"/>
      <c r="DKT333" s="31"/>
      <c r="DKU333" s="31"/>
      <c r="DKV333" s="31"/>
      <c r="DKW333" s="31"/>
      <c r="DKX333" s="31"/>
      <c r="DKY333" s="31"/>
      <c r="DKZ333" s="31"/>
      <c r="DLA333" s="31"/>
      <c r="DLB333" s="31"/>
      <c r="DLC333" s="31"/>
      <c r="DLD333" s="31"/>
      <c r="DLE333" s="31"/>
      <c r="DLF333" s="31"/>
      <c r="DLG333" s="31"/>
      <c r="DLH333" s="31"/>
      <c r="DLI333" s="31"/>
      <c r="DLJ333" s="31"/>
      <c r="DLK333" s="31"/>
      <c r="DLL333" s="31"/>
      <c r="DLM333" s="31"/>
      <c r="DLN333" s="31"/>
      <c r="DLO333" s="31"/>
      <c r="DLP333" s="31"/>
      <c r="DLQ333" s="31"/>
      <c r="DLR333" s="31"/>
      <c r="DLS333" s="31"/>
      <c r="DLT333" s="31"/>
      <c r="DLU333" s="31"/>
      <c r="DLV333" s="31"/>
      <c r="DLW333" s="31"/>
      <c r="DLX333" s="31"/>
      <c r="DLY333" s="31"/>
      <c r="DLZ333" s="31"/>
      <c r="DMA333" s="31"/>
      <c r="DMB333" s="31"/>
      <c r="DMC333" s="31"/>
      <c r="DMD333" s="31"/>
      <c r="DME333" s="31"/>
      <c r="DMF333" s="31"/>
      <c r="DMG333" s="31"/>
      <c r="DMH333" s="31"/>
      <c r="DMI333" s="31"/>
      <c r="DMJ333" s="31"/>
      <c r="DMK333" s="31"/>
      <c r="DML333" s="31"/>
      <c r="DMM333" s="31"/>
      <c r="DMN333" s="31"/>
      <c r="DMO333" s="31"/>
      <c r="DMP333" s="31"/>
      <c r="DMQ333" s="31"/>
      <c r="DMR333" s="31"/>
      <c r="DMS333" s="31"/>
      <c r="DMT333" s="31"/>
      <c r="DMU333" s="31"/>
      <c r="DMV333" s="31"/>
      <c r="DMW333" s="31"/>
      <c r="DMX333" s="31"/>
      <c r="DMY333" s="31"/>
      <c r="DMZ333" s="31"/>
      <c r="DNA333" s="31"/>
      <c r="DNB333" s="31"/>
      <c r="DNC333" s="31"/>
      <c r="DND333" s="31"/>
      <c r="DNE333" s="31"/>
      <c r="DNF333" s="31"/>
      <c r="DNG333" s="31"/>
      <c r="DNH333" s="31"/>
      <c r="DNI333" s="31"/>
      <c r="DNJ333" s="31"/>
      <c r="DNK333" s="31"/>
      <c r="DNL333" s="31"/>
      <c r="DNM333" s="31"/>
      <c r="DNN333" s="31"/>
      <c r="DNO333" s="31"/>
      <c r="DNP333" s="31"/>
      <c r="DNQ333" s="31"/>
      <c r="DNR333" s="31"/>
      <c r="DNS333" s="31"/>
      <c r="DNT333" s="31"/>
      <c r="DNU333" s="31"/>
      <c r="DNV333" s="31"/>
      <c r="DNW333" s="31"/>
      <c r="DNX333" s="31"/>
      <c r="DNY333" s="31"/>
      <c r="DNZ333" s="31"/>
      <c r="DOA333" s="31"/>
      <c r="DOB333" s="31"/>
      <c r="DOC333" s="31"/>
      <c r="DOD333" s="31"/>
      <c r="DOE333" s="31"/>
      <c r="DOF333" s="31"/>
      <c r="DOG333" s="31"/>
      <c r="DOH333" s="31"/>
      <c r="DOI333" s="31"/>
      <c r="DOJ333" s="31"/>
      <c r="DOK333" s="31"/>
      <c r="DOL333" s="31"/>
      <c r="DOM333" s="31"/>
      <c r="DON333" s="31"/>
      <c r="DOO333" s="31"/>
      <c r="DOP333" s="31"/>
      <c r="DOQ333" s="31"/>
      <c r="DOR333" s="31"/>
      <c r="DOS333" s="31"/>
      <c r="DOT333" s="31"/>
      <c r="DOU333" s="31"/>
      <c r="DOV333" s="31"/>
      <c r="DOW333" s="31"/>
      <c r="DOX333" s="31"/>
      <c r="DOY333" s="31"/>
      <c r="DOZ333" s="31"/>
      <c r="DPA333" s="31"/>
      <c r="DPB333" s="31"/>
      <c r="DPC333" s="31"/>
      <c r="DPD333" s="31"/>
      <c r="DPE333" s="31"/>
      <c r="DPF333" s="31"/>
      <c r="DPG333" s="31"/>
      <c r="DPH333" s="31"/>
      <c r="DPI333" s="31"/>
      <c r="DPJ333" s="31"/>
      <c r="DPK333" s="31"/>
      <c r="DPL333" s="31"/>
      <c r="DPM333" s="31"/>
      <c r="DPN333" s="31"/>
      <c r="DPO333" s="31"/>
      <c r="DPP333" s="31"/>
      <c r="DPQ333" s="31"/>
      <c r="DPR333" s="31"/>
      <c r="DPS333" s="31"/>
      <c r="DPT333" s="31"/>
      <c r="DPU333" s="31"/>
      <c r="DPV333" s="31"/>
      <c r="DPW333" s="31"/>
      <c r="DPX333" s="31"/>
      <c r="DPY333" s="31"/>
      <c r="DPZ333" s="31"/>
      <c r="DQA333" s="31"/>
      <c r="DQB333" s="31"/>
      <c r="DQC333" s="31"/>
      <c r="DQD333" s="31"/>
      <c r="DQE333" s="31"/>
      <c r="DQF333" s="31"/>
      <c r="DQG333" s="31"/>
      <c r="DQH333" s="31"/>
      <c r="DQI333" s="31"/>
      <c r="DQJ333" s="31"/>
      <c r="DQK333" s="31"/>
      <c r="DQL333" s="31"/>
      <c r="DQM333" s="31"/>
      <c r="DQN333" s="31"/>
      <c r="DQO333" s="31"/>
      <c r="DQP333" s="31"/>
      <c r="DQQ333" s="31"/>
      <c r="DQR333" s="31"/>
      <c r="DQS333" s="31"/>
      <c r="DQT333" s="31"/>
      <c r="DQU333" s="31"/>
      <c r="DQV333" s="31"/>
      <c r="DQW333" s="31"/>
      <c r="DQX333" s="31"/>
      <c r="DQY333" s="31"/>
      <c r="DQZ333" s="31"/>
      <c r="DRA333" s="31"/>
      <c r="DRB333" s="31"/>
      <c r="DRC333" s="31"/>
      <c r="DRD333" s="31"/>
      <c r="DRE333" s="31"/>
      <c r="DRF333" s="31"/>
      <c r="DRG333" s="31"/>
      <c r="DRH333" s="31"/>
      <c r="DRI333" s="31"/>
      <c r="DRJ333" s="31"/>
      <c r="DRK333" s="31"/>
      <c r="DRL333" s="31"/>
      <c r="DRM333" s="31"/>
      <c r="DRN333" s="31"/>
      <c r="DRO333" s="31"/>
      <c r="DRP333" s="31"/>
      <c r="DRQ333" s="31"/>
      <c r="DRR333" s="31"/>
      <c r="DRS333" s="31"/>
      <c r="DRT333" s="31"/>
      <c r="DRU333" s="31"/>
      <c r="DRV333" s="31"/>
      <c r="DRW333" s="31"/>
      <c r="DRX333" s="31"/>
      <c r="DRY333" s="31"/>
      <c r="DRZ333" s="31"/>
      <c r="DSA333" s="31"/>
      <c r="DSB333" s="31"/>
      <c r="DSC333" s="31"/>
      <c r="DSD333" s="31"/>
      <c r="DSE333" s="31"/>
      <c r="DSF333" s="31"/>
      <c r="DSG333" s="31"/>
      <c r="DSH333" s="31"/>
      <c r="DSI333" s="31"/>
      <c r="DSJ333" s="31"/>
      <c r="DSK333" s="31"/>
      <c r="DSL333" s="31"/>
      <c r="DSM333" s="31"/>
      <c r="DSN333" s="31"/>
      <c r="DSO333" s="31"/>
      <c r="DSP333" s="31"/>
      <c r="DSQ333" s="31"/>
      <c r="DSR333" s="31"/>
      <c r="DSS333" s="31"/>
      <c r="DST333" s="31"/>
      <c r="DSU333" s="31"/>
      <c r="DSV333" s="31"/>
      <c r="DSW333" s="31"/>
      <c r="DSX333" s="31"/>
      <c r="DSY333" s="31"/>
      <c r="DSZ333" s="31"/>
      <c r="DTA333" s="31"/>
      <c r="DTB333" s="31"/>
      <c r="DTC333" s="31"/>
      <c r="DTD333" s="31"/>
      <c r="DTE333" s="31"/>
      <c r="DTF333" s="31"/>
      <c r="DTG333" s="31"/>
      <c r="DTH333" s="31"/>
      <c r="DTI333" s="31"/>
      <c r="DTJ333" s="31"/>
      <c r="DTK333" s="31"/>
      <c r="DTL333" s="31"/>
      <c r="DTM333" s="31"/>
      <c r="DTN333" s="31"/>
      <c r="DTO333" s="31"/>
      <c r="DTP333" s="31"/>
      <c r="DTQ333" s="31"/>
      <c r="DTR333" s="31"/>
      <c r="DTS333" s="31"/>
      <c r="DTT333" s="31"/>
      <c r="DTU333" s="31"/>
      <c r="DTV333" s="31"/>
      <c r="DTW333" s="31"/>
      <c r="DTX333" s="31"/>
      <c r="DTY333" s="31"/>
      <c r="DTZ333" s="31"/>
      <c r="DUA333" s="31"/>
      <c r="DUB333" s="31"/>
      <c r="DUC333" s="31"/>
      <c r="DUD333" s="31"/>
      <c r="DUE333" s="31"/>
      <c r="DUF333" s="31"/>
      <c r="DUG333" s="31"/>
      <c r="DUH333" s="31"/>
      <c r="DUI333" s="31"/>
      <c r="DUJ333" s="31"/>
      <c r="DUK333" s="31"/>
      <c r="DUL333" s="31"/>
      <c r="DUM333" s="31"/>
      <c r="DUN333" s="31"/>
      <c r="DUO333" s="31"/>
      <c r="DUP333" s="31"/>
      <c r="DUQ333" s="31"/>
      <c r="DUR333" s="31"/>
      <c r="DUS333" s="31"/>
      <c r="DUT333" s="31"/>
      <c r="DUU333" s="31"/>
      <c r="DUV333" s="31"/>
      <c r="DUW333" s="31"/>
      <c r="DUX333" s="31"/>
      <c r="DUY333" s="31"/>
      <c r="DUZ333" s="31"/>
      <c r="DVA333" s="31"/>
      <c r="DVB333" s="31"/>
      <c r="DVC333" s="31"/>
      <c r="DVD333" s="31"/>
      <c r="DVE333" s="31"/>
      <c r="DVF333" s="31"/>
      <c r="DVG333" s="31"/>
      <c r="DVH333" s="31"/>
      <c r="DVI333" s="31"/>
      <c r="DVJ333" s="31"/>
      <c r="DVK333" s="31"/>
      <c r="DVL333" s="31"/>
      <c r="DVM333" s="31"/>
      <c r="DVN333" s="31"/>
      <c r="DVO333" s="31"/>
      <c r="DVP333" s="31"/>
      <c r="DVQ333" s="31"/>
      <c r="DVR333" s="31"/>
      <c r="DVS333" s="31"/>
      <c r="DVT333" s="31"/>
      <c r="DVU333" s="31"/>
      <c r="DVV333" s="31"/>
      <c r="DVW333" s="31"/>
      <c r="DVX333" s="31"/>
      <c r="DVY333" s="31"/>
      <c r="DVZ333" s="31"/>
      <c r="DWA333" s="31"/>
      <c r="DWB333" s="31"/>
      <c r="DWC333" s="31"/>
      <c r="DWD333" s="31"/>
      <c r="DWE333" s="31"/>
      <c r="DWF333" s="31"/>
      <c r="DWG333" s="31"/>
      <c r="DWH333" s="31"/>
      <c r="DWI333" s="31"/>
      <c r="DWJ333" s="31"/>
      <c r="DWK333" s="31"/>
      <c r="DWL333" s="31"/>
      <c r="DWM333" s="31"/>
      <c r="DWN333" s="31"/>
      <c r="DWO333" s="31"/>
      <c r="DWP333" s="31"/>
      <c r="DWQ333" s="31"/>
      <c r="DWR333" s="31"/>
      <c r="DWS333" s="31"/>
      <c r="DWT333" s="31"/>
      <c r="DWU333" s="31"/>
      <c r="DWV333" s="31"/>
      <c r="DWW333" s="31"/>
      <c r="DWX333" s="31"/>
      <c r="DWY333" s="31"/>
      <c r="DWZ333" s="31"/>
      <c r="DXA333" s="31"/>
      <c r="DXB333" s="31"/>
      <c r="DXC333" s="31"/>
      <c r="DXD333" s="31"/>
      <c r="DXE333" s="31"/>
      <c r="DXF333" s="31"/>
      <c r="DXG333" s="31"/>
      <c r="DXH333" s="31"/>
      <c r="DXI333" s="31"/>
      <c r="DXJ333" s="31"/>
      <c r="DXK333" s="31"/>
      <c r="DXL333" s="31"/>
      <c r="DXM333" s="31"/>
      <c r="DXN333" s="31"/>
      <c r="DXO333" s="31"/>
      <c r="DXP333" s="31"/>
      <c r="DXQ333" s="31"/>
      <c r="DXR333" s="31"/>
      <c r="DXS333" s="31"/>
      <c r="DXT333" s="31"/>
      <c r="DXU333" s="31"/>
      <c r="DXV333" s="31"/>
      <c r="DXW333" s="31"/>
      <c r="DXX333" s="31"/>
      <c r="DXY333" s="31"/>
      <c r="DXZ333" s="31"/>
      <c r="DYA333" s="31"/>
      <c r="DYB333" s="31"/>
      <c r="DYC333" s="31"/>
      <c r="DYD333" s="31"/>
      <c r="DYE333" s="31"/>
      <c r="DYF333" s="31"/>
      <c r="DYG333" s="31"/>
      <c r="DYH333" s="31"/>
      <c r="DYI333" s="31"/>
      <c r="DYJ333" s="31"/>
      <c r="DYK333" s="31"/>
      <c r="DYL333" s="31"/>
      <c r="DYM333" s="31"/>
      <c r="DYN333" s="31"/>
      <c r="DYO333" s="31"/>
      <c r="DYP333" s="31"/>
      <c r="DYQ333" s="31"/>
      <c r="DYR333" s="31"/>
      <c r="DYS333" s="31"/>
      <c r="DYT333" s="31"/>
      <c r="DYU333" s="31"/>
      <c r="DYV333" s="31"/>
      <c r="DYW333" s="31"/>
      <c r="DYX333" s="31"/>
      <c r="DYY333" s="31"/>
      <c r="DYZ333" s="31"/>
      <c r="DZA333" s="31"/>
      <c r="DZB333" s="31"/>
      <c r="DZC333" s="31"/>
      <c r="DZD333" s="31"/>
      <c r="DZE333" s="31"/>
      <c r="DZF333" s="31"/>
      <c r="DZG333" s="31"/>
      <c r="DZH333" s="31"/>
      <c r="DZI333" s="31"/>
      <c r="DZJ333" s="31"/>
      <c r="DZK333" s="31"/>
      <c r="DZL333" s="31"/>
      <c r="DZM333" s="31"/>
      <c r="DZN333" s="31"/>
      <c r="DZO333" s="31"/>
      <c r="DZP333" s="31"/>
      <c r="DZQ333" s="31"/>
      <c r="DZR333" s="31"/>
      <c r="DZS333" s="31"/>
      <c r="DZT333" s="31"/>
      <c r="DZU333" s="31"/>
      <c r="DZV333" s="31"/>
      <c r="DZW333" s="31"/>
      <c r="DZX333" s="31"/>
      <c r="DZY333" s="31"/>
      <c r="DZZ333" s="31"/>
      <c r="EAA333" s="31"/>
      <c r="EAB333" s="31"/>
      <c r="EAC333" s="31"/>
      <c r="EAD333" s="31"/>
      <c r="EAE333" s="31"/>
      <c r="EAF333" s="31"/>
      <c r="EAG333" s="31"/>
      <c r="EAH333" s="31"/>
      <c r="EAI333" s="31"/>
      <c r="EAJ333" s="31"/>
      <c r="EAK333" s="31"/>
      <c r="EAL333" s="31"/>
      <c r="EAM333" s="31"/>
      <c r="EAN333" s="31"/>
      <c r="EAO333" s="31"/>
      <c r="EAP333" s="31"/>
      <c r="EAQ333" s="31"/>
      <c r="EAR333" s="31"/>
      <c r="EAS333" s="31"/>
      <c r="EAT333" s="31"/>
      <c r="EAU333" s="31"/>
      <c r="EAV333" s="31"/>
      <c r="EAW333" s="31"/>
      <c r="EAX333" s="31"/>
      <c r="EAY333" s="31"/>
      <c r="EAZ333" s="31"/>
      <c r="EBA333" s="31"/>
      <c r="EBB333" s="31"/>
      <c r="EBC333" s="31"/>
      <c r="EBD333" s="31"/>
      <c r="EBE333" s="31"/>
      <c r="EBF333" s="31"/>
      <c r="EBG333" s="31"/>
      <c r="EBH333" s="31"/>
      <c r="EBI333" s="31"/>
      <c r="EBJ333" s="31"/>
      <c r="EBK333" s="31"/>
      <c r="EBL333" s="31"/>
      <c r="EBM333" s="31"/>
      <c r="EBN333" s="31"/>
      <c r="EBO333" s="31"/>
      <c r="EBP333" s="31"/>
      <c r="EBQ333" s="31"/>
      <c r="EBR333" s="31"/>
      <c r="EBS333" s="31"/>
      <c r="EBT333" s="31"/>
      <c r="EBU333" s="31"/>
      <c r="EBV333" s="31"/>
      <c r="EBW333" s="31"/>
      <c r="EBX333" s="31"/>
      <c r="EBY333" s="31"/>
      <c r="EBZ333" s="31"/>
      <c r="ECA333" s="31"/>
      <c r="ECB333" s="31"/>
      <c r="ECC333" s="31"/>
      <c r="ECD333" s="31"/>
      <c r="ECE333" s="31"/>
      <c r="ECF333" s="31"/>
      <c r="ECG333" s="31"/>
      <c r="ECH333" s="31"/>
      <c r="ECI333" s="31"/>
      <c r="ECJ333" s="31"/>
      <c r="ECK333" s="31"/>
      <c r="ECL333" s="31"/>
      <c r="ECM333" s="31"/>
      <c r="ECN333" s="31"/>
      <c r="ECO333" s="31"/>
      <c r="ECP333" s="31"/>
      <c r="ECQ333" s="31"/>
      <c r="ECR333" s="31"/>
      <c r="ECS333" s="31"/>
      <c r="ECT333" s="31"/>
      <c r="ECU333" s="31"/>
      <c r="ECV333" s="31"/>
      <c r="ECW333" s="31"/>
      <c r="ECX333" s="31"/>
      <c r="ECY333" s="31"/>
      <c r="ECZ333" s="31"/>
      <c r="EDA333" s="31"/>
      <c r="EDB333" s="31"/>
      <c r="EDC333" s="31"/>
      <c r="EDD333" s="31"/>
      <c r="EDE333" s="31"/>
      <c r="EDF333" s="31"/>
      <c r="EDG333" s="31"/>
      <c r="EDH333" s="31"/>
      <c r="EDI333" s="31"/>
      <c r="EDJ333" s="31"/>
      <c r="EDK333" s="31"/>
      <c r="EDL333" s="31"/>
      <c r="EDM333" s="31"/>
      <c r="EDN333" s="31"/>
      <c r="EDO333" s="31"/>
      <c r="EDP333" s="31"/>
      <c r="EDQ333" s="31"/>
      <c r="EDR333" s="31"/>
      <c r="EDS333" s="31"/>
      <c r="EDT333" s="31"/>
      <c r="EDU333" s="31"/>
      <c r="EDV333" s="31"/>
      <c r="EDW333" s="31"/>
      <c r="EDX333" s="31"/>
      <c r="EDY333" s="31"/>
      <c r="EDZ333" s="31"/>
      <c r="EEA333" s="31"/>
      <c r="EEB333" s="31"/>
      <c r="EEC333" s="31"/>
      <c r="EED333" s="31"/>
      <c r="EEE333" s="31"/>
      <c r="EEF333" s="31"/>
      <c r="EEG333" s="31"/>
      <c r="EEH333" s="31"/>
      <c r="EEI333" s="31"/>
      <c r="EEJ333" s="31"/>
      <c r="EEK333" s="31"/>
      <c r="EEL333" s="31"/>
      <c r="EEM333" s="31"/>
      <c r="EEN333" s="31"/>
      <c r="EEO333" s="31"/>
      <c r="EEP333" s="31"/>
      <c r="EEQ333" s="31"/>
      <c r="EER333" s="31"/>
      <c r="EES333" s="31"/>
      <c r="EET333" s="31"/>
      <c r="EEU333" s="31"/>
      <c r="EEV333" s="31"/>
      <c r="EEW333" s="31"/>
      <c r="EEX333" s="31"/>
      <c r="EEY333" s="31"/>
      <c r="EEZ333" s="31"/>
      <c r="EFA333" s="31"/>
      <c r="EFB333" s="31"/>
      <c r="EFC333" s="31"/>
      <c r="EFD333" s="31"/>
      <c r="EFE333" s="31"/>
      <c r="EFF333" s="31"/>
      <c r="EFG333" s="31"/>
      <c r="EFH333" s="31"/>
      <c r="EFI333" s="31"/>
      <c r="EFJ333" s="31"/>
      <c r="EFK333" s="31"/>
      <c r="EFL333" s="31"/>
      <c r="EFM333" s="31"/>
      <c r="EFN333" s="31"/>
      <c r="EFO333" s="31"/>
      <c r="EFP333" s="31"/>
      <c r="EFQ333" s="31"/>
      <c r="EFR333" s="31"/>
      <c r="EFS333" s="31"/>
      <c r="EFT333" s="31"/>
      <c r="EFU333" s="31"/>
      <c r="EFV333" s="31"/>
      <c r="EFW333" s="31"/>
      <c r="EFX333" s="31"/>
      <c r="EFY333" s="31"/>
      <c r="EFZ333" s="31"/>
      <c r="EGA333" s="31"/>
      <c r="EGB333" s="31"/>
      <c r="EGC333" s="31"/>
      <c r="EGD333" s="31"/>
      <c r="EGE333" s="31"/>
      <c r="EGF333" s="31"/>
      <c r="EGG333" s="31"/>
      <c r="EGH333" s="31"/>
      <c r="EGI333" s="31"/>
      <c r="EGJ333" s="31"/>
      <c r="EGK333" s="31"/>
      <c r="EGL333" s="31"/>
      <c r="EGM333" s="31"/>
      <c r="EGN333" s="31"/>
      <c r="EGO333" s="31"/>
      <c r="EGP333" s="31"/>
      <c r="EGQ333" s="31"/>
      <c r="EGR333" s="31"/>
      <c r="EGS333" s="31"/>
      <c r="EGT333" s="31"/>
      <c r="EGU333" s="31"/>
      <c r="EGV333" s="31"/>
      <c r="EGW333" s="31"/>
      <c r="EGX333" s="31"/>
      <c r="EGY333" s="31"/>
      <c r="EGZ333" s="31"/>
      <c r="EHA333" s="31"/>
      <c r="EHB333" s="31"/>
      <c r="EHC333" s="31"/>
      <c r="EHD333" s="31"/>
      <c r="EHE333" s="31"/>
      <c r="EHF333" s="31"/>
      <c r="EHG333" s="31"/>
      <c r="EHH333" s="31"/>
      <c r="EHI333" s="31"/>
      <c r="EHJ333" s="31"/>
      <c r="EHK333" s="31"/>
      <c r="EHL333" s="31"/>
      <c r="EHM333" s="31"/>
      <c r="EHN333" s="31"/>
      <c r="EHO333" s="31"/>
      <c r="EHP333" s="31"/>
      <c r="EHQ333" s="31"/>
      <c r="EHR333" s="31"/>
      <c r="EHS333" s="31"/>
      <c r="EHT333" s="31"/>
      <c r="EHU333" s="31"/>
      <c r="EHV333" s="31"/>
      <c r="EHW333" s="31"/>
      <c r="EHX333" s="31"/>
      <c r="EHY333" s="31"/>
      <c r="EHZ333" s="31"/>
      <c r="EIA333" s="31"/>
      <c r="EIB333" s="31"/>
      <c r="EIC333" s="31"/>
      <c r="EID333" s="31"/>
      <c r="EIE333" s="31"/>
      <c r="EIF333" s="31"/>
      <c r="EIG333" s="31"/>
      <c r="EIH333" s="31"/>
      <c r="EII333" s="31"/>
      <c r="EIJ333" s="31"/>
      <c r="EIK333" s="31"/>
      <c r="EIL333" s="31"/>
      <c r="EIM333" s="31"/>
      <c r="EIN333" s="31"/>
      <c r="EIO333" s="31"/>
      <c r="EIP333" s="31"/>
      <c r="EIQ333" s="31"/>
      <c r="EIR333" s="31"/>
      <c r="EIS333" s="31"/>
      <c r="EIT333" s="31"/>
      <c r="EIU333" s="31"/>
      <c r="EIV333" s="31"/>
      <c r="EIW333" s="31"/>
      <c r="EIX333" s="31"/>
      <c r="EIY333" s="31"/>
      <c r="EIZ333" s="31"/>
      <c r="EJA333" s="31"/>
      <c r="EJB333" s="31"/>
      <c r="EJC333" s="31"/>
      <c r="EJD333" s="31"/>
      <c r="EJE333" s="31"/>
      <c r="EJF333" s="31"/>
      <c r="EJG333" s="31"/>
      <c r="EJH333" s="31"/>
      <c r="EJI333" s="31"/>
      <c r="EJJ333" s="31"/>
      <c r="EJK333" s="31"/>
      <c r="EJL333" s="31"/>
      <c r="EJM333" s="31"/>
      <c r="EJN333" s="31"/>
      <c r="EJO333" s="31"/>
      <c r="EJP333" s="31"/>
      <c r="EJQ333" s="31"/>
      <c r="EJR333" s="31"/>
      <c r="EJS333" s="31"/>
      <c r="EJT333" s="31"/>
      <c r="EJU333" s="31"/>
      <c r="EJV333" s="31"/>
      <c r="EJW333" s="31"/>
      <c r="EJX333" s="31"/>
      <c r="EJY333" s="31"/>
      <c r="EJZ333" s="31"/>
      <c r="EKA333" s="31"/>
      <c r="EKB333" s="31"/>
      <c r="EKC333" s="31"/>
      <c r="EKD333" s="31"/>
      <c r="EKE333" s="31"/>
      <c r="EKF333" s="31"/>
      <c r="EKG333" s="31"/>
      <c r="EKH333" s="31"/>
      <c r="EKI333" s="31"/>
      <c r="EKJ333" s="31"/>
      <c r="EKK333" s="31"/>
      <c r="EKL333" s="31"/>
      <c r="EKM333" s="31"/>
      <c r="EKN333" s="31"/>
      <c r="EKO333" s="31"/>
      <c r="EKP333" s="31"/>
      <c r="EKQ333" s="31"/>
      <c r="EKR333" s="31"/>
      <c r="EKS333" s="31"/>
      <c r="EKT333" s="31"/>
      <c r="EKU333" s="31"/>
      <c r="EKV333" s="31"/>
      <c r="EKW333" s="31"/>
      <c r="EKX333" s="31"/>
      <c r="EKY333" s="31"/>
      <c r="EKZ333" s="31"/>
      <c r="ELA333" s="31"/>
      <c r="ELB333" s="31"/>
      <c r="ELC333" s="31"/>
      <c r="ELD333" s="31"/>
      <c r="ELE333" s="31"/>
      <c r="ELF333" s="31"/>
      <c r="ELG333" s="31"/>
      <c r="ELH333" s="31"/>
      <c r="ELI333" s="31"/>
      <c r="ELJ333" s="31"/>
      <c r="ELK333" s="31"/>
      <c r="ELL333" s="31"/>
      <c r="ELM333" s="31"/>
      <c r="ELN333" s="31"/>
      <c r="ELO333" s="31"/>
      <c r="ELP333" s="31"/>
      <c r="ELQ333" s="31"/>
      <c r="ELR333" s="31"/>
      <c r="ELS333" s="31"/>
      <c r="ELT333" s="31"/>
      <c r="ELU333" s="31"/>
      <c r="ELV333" s="31"/>
      <c r="ELW333" s="31"/>
      <c r="ELX333" s="31"/>
      <c r="ELY333" s="31"/>
      <c r="ELZ333" s="31"/>
      <c r="EMA333" s="31"/>
      <c r="EMB333" s="31"/>
      <c r="EMC333" s="31"/>
      <c r="EMD333" s="31"/>
      <c r="EME333" s="31"/>
      <c r="EMF333" s="31"/>
      <c r="EMG333" s="31"/>
      <c r="EMH333" s="31"/>
      <c r="EMI333" s="31"/>
      <c r="EMJ333" s="31"/>
      <c r="EMK333" s="31"/>
      <c r="EML333" s="31"/>
      <c r="EMM333" s="31"/>
      <c r="EMN333" s="31"/>
      <c r="EMO333" s="31"/>
      <c r="EMP333" s="31"/>
      <c r="EMQ333" s="31"/>
      <c r="EMR333" s="31"/>
      <c r="EMS333" s="31"/>
      <c r="EMT333" s="31"/>
      <c r="EMU333" s="31"/>
      <c r="EMV333" s="31"/>
      <c r="EMW333" s="31"/>
      <c r="EMX333" s="31"/>
      <c r="EMY333" s="31"/>
      <c r="EMZ333" s="31"/>
      <c r="ENA333" s="31"/>
      <c r="ENB333" s="31"/>
      <c r="ENC333" s="31"/>
      <c r="END333" s="31"/>
      <c r="ENE333" s="31"/>
      <c r="ENF333" s="31"/>
      <c r="ENG333" s="31"/>
      <c r="ENH333" s="31"/>
      <c r="ENI333" s="31"/>
      <c r="ENJ333" s="31"/>
      <c r="ENK333" s="31"/>
      <c r="ENL333" s="31"/>
      <c r="ENM333" s="31"/>
      <c r="ENN333" s="31"/>
      <c r="ENO333" s="31"/>
      <c r="ENP333" s="31"/>
      <c r="ENQ333" s="31"/>
      <c r="ENR333" s="31"/>
      <c r="ENS333" s="31"/>
      <c r="ENT333" s="31"/>
      <c r="ENU333" s="31"/>
      <c r="ENV333" s="31"/>
      <c r="ENW333" s="31"/>
      <c r="ENX333" s="31"/>
      <c r="ENY333" s="31"/>
      <c r="ENZ333" s="31"/>
      <c r="EOA333" s="31"/>
      <c r="EOB333" s="31"/>
      <c r="EOC333" s="31"/>
      <c r="EOD333" s="31"/>
      <c r="EOE333" s="31"/>
      <c r="EOF333" s="31"/>
      <c r="EOG333" s="31"/>
      <c r="EOH333" s="31"/>
      <c r="EOI333" s="31"/>
      <c r="EOJ333" s="31"/>
      <c r="EOK333" s="31"/>
      <c r="EOL333" s="31"/>
      <c r="EOM333" s="31"/>
      <c r="EON333" s="31"/>
      <c r="EOO333" s="31"/>
      <c r="EOP333" s="31"/>
      <c r="EOQ333" s="31"/>
      <c r="EOR333" s="31"/>
      <c r="EOS333" s="31"/>
      <c r="EOT333" s="31"/>
      <c r="EOU333" s="31"/>
      <c r="EOV333" s="31"/>
      <c r="EOW333" s="31"/>
      <c r="EOX333" s="31"/>
      <c r="EOY333" s="31"/>
      <c r="EOZ333" s="31"/>
      <c r="EPA333" s="31"/>
      <c r="EPB333" s="31"/>
      <c r="EPC333" s="31"/>
      <c r="EPD333" s="31"/>
      <c r="EPE333" s="31"/>
      <c r="EPF333" s="31"/>
      <c r="EPG333" s="31"/>
      <c r="EPH333" s="31"/>
      <c r="EPI333" s="31"/>
      <c r="EPJ333" s="31"/>
      <c r="EPK333" s="31"/>
      <c r="EPL333" s="31"/>
      <c r="EPM333" s="31"/>
      <c r="EPN333" s="31"/>
      <c r="EPO333" s="31"/>
      <c r="EPP333" s="31"/>
      <c r="EPQ333" s="31"/>
      <c r="EPR333" s="31"/>
      <c r="EPS333" s="31"/>
      <c r="EPT333" s="31"/>
      <c r="EPU333" s="31"/>
      <c r="EPV333" s="31"/>
      <c r="EPW333" s="31"/>
      <c r="EPX333" s="31"/>
      <c r="EPY333" s="31"/>
      <c r="EPZ333" s="31"/>
      <c r="EQA333" s="31"/>
      <c r="EQB333" s="31"/>
      <c r="EQC333" s="31"/>
      <c r="EQD333" s="31"/>
      <c r="EQE333" s="31"/>
      <c r="EQF333" s="31"/>
      <c r="EQG333" s="31"/>
      <c r="EQH333" s="31"/>
      <c r="EQI333" s="31"/>
      <c r="EQJ333" s="31"/>
      <c r="EQK333" s="31"/>
      <c r="EQL333" s="31"/>
      <c r="EQM333" s="31"/>
      <c r="EQN333" s="31"/>
      <c r="EQO333" s="31"/>
      <c r="EQP333" s="31"/>
      <c r="EQQ333" s="31"/>
      <c r="EQR333" s="31"/>
      <c r="EQS333" s="31"/>
      <c r="EQT333" s="31"/>
      <c r="EQU333" s="31"/>
      <c r="EQV333" s="31"/>
      <c r="EQW333" s="31"/>
      <c r="EQX333" s="31"/>
      <c r="EQY333" s="31"/>
      <c r="EQZ333" s="31"/>
      <c r="ERA333" s="31"/>
      <c r="ERB333" s="31"/>
      <c r="ERC333" s="31"/>
      <c r="ERD333" s="31"/>
      <c r="ERE333" s="31"/>
      <c r="ERF333" s="31"/>
      <c r="ERG333" s="31"/>
      <c r="ERH333" s="31"/>
      <c r="ERI333" s="31"/>
      <c r="ERJ333" s="31"/>
      <c r="ERK333" s="31"/>
      <c r="ERL333" s="31"/>
      <c r="ERM333" s="31"/>
      <c r="ERN333" s="31"/>
      <c r="ERO333" s="31"/>
      <c r="ERP333" s="31"/>
      <c r="ERQ333" s="31"/>
      <c r="ERR333" s="31"/>
      <c r="ERS333" s="31"/>
      <c r="ERT333" s="31"/>
      <c r="ERU333" s="31"/>
      <c r="ERV333" s="31"/>
      <c r="ERW333" s="31"/>
      <c r="ERX333" s="31"/>
      <c r="ERY333" s="31"/>
      <c r="ERZ333" s="31"/>
      <c r="ESA333" s="31"/>
      <c r="ESB333" s="31"/>
      <c r="ESC333" s="31"/>
      <c r="ESD333" s="31"/>
      <c r="ESE333" s="31"/>
      <c r="ESF333" s="31"/>
      <c r="ESG333" s="31"/>
      <c r="ESH333" s="31"/>
      <c r="ESI333" s="31"/>
      <c r="ESJ333" s="31"/>
      <c r="ESK333" s="31"/>
      <c r="ESL333" s="31"/>
      <c r="ESM333" s="31"/>
      <c r="ESN333" s="31"/>
      <c r="ESO333" s="31"/>
      <c r="ESP333" s="31"/>
      <c r="ESQ333" s="31"/>
      <c r="ESR333" s="31"/>
      <c r="ESS333" s="31"/>
      <c r="EST333" s="31"/>
      <c r="ESU333" s="31"/>
      <c r="ESV333" s="31"/>
      <c r="ESW333" s="31"/>
      <c r="ESX333" s="31"/>
      <c r="ESY333" s="31"/>
      <c r="ESZ333" s="31"/>
      <c r="ETA333" s="31"/>
      <c r="ETB333" s="31"/>
      <c r="ETC333" s="31"/>
      <c r="ETD333" s="31"/>
      <c r="ETE333" s="31"/>
      <c r="ETF333" s="31"/>
      <c r="ETG333" s="31"/>
      <c r="ETH333" s="31"/>
      <c r="ETI333" s="31"/>
      <c r="ETJ333" s="31"/>
      <c r="ETK333" s="31"/>
      <c r="ETL333" s="31"/>
      <c r="ETM333" s="31"/>
      <c r="ETN333" s="31"/>
      <c r="ETO333" s="31"/>
      <c r="ETP333" s="31"/>
      <c r="ETQ333" s="31"/>
      <c r="ETR333" s="31"/>
      <c r="ETS333" s="31"/>
      <c r="ETT333" s="31"/>
      <c r="ETU333" s="31"/>
      <c r="ETV333" s="31"/>
      <c r="ETW333" s="31"/>
      <c r="ETX333" s="31"/>
      <c r="ETY333" s="31"/>
      <c r="ETZ333" s="31"/>
      <c r="EUA333" s="31"/>
      <c r="EUB333" s="31"/>
      <c r="EUC333" s="31"/>
      <c r="EUD333" s="31"/>
      <c r="EUE333" s="31"/>
      <c r="EUF333" s="31"/>
      <c r="EUG333" s="31"/>
      <c r="EUH333" s="31"/>
      <c r="EUI333" s="31"/>
      <c r="EUJ333" s="31"/>
      <c r="EUK333" s="31"/>
      <c r="EUL333" s="31"/>
      <c r="EUM333" s="31"/>
      <c r="EUN333" s="31"/>
      <c r="EUO333" s="31"/>
      <c r="EUP333" s="31"/>
      <c r="EUQ333" s="31"/>
      <c r="EUR333" s="31"/>
      <c r="EUS333" s="31"/>
      <c r="EUT333" s="31"/>
      <c r="EUU333" s="31"/>
      <c r="EUV333" s="31"/>
      <c r="EUW333" s="31"/>
      <c r="EUX333" s="31"/>
      <c r="EUY333" s="31"/>
      <c r="EUZ333" s="31"/>
      <c r="EVA333" s="31"/>
      <c r="EVB333" s="31"/>
      <c r="EVC333" s="31"/>
      <c r="EVD333" s="31"/>
      <c r="EVE333" s="31"/>
      <c r="EVF333" s="31"/>
      <c r="EVG333" s="31"/>
      <c r="EVH333" s="31"/>
      <c r="EVI333" s="31"/>
      <c r="EVJ333" s="31"/>
      <c r="EVK333" s="31"/>
      <c r="EVL333" s="31"/>
      <c r="EVM333" s="31"/>
      <c r="EVN333" s="31"/>
      <c r="EVO333" s="31"/>
      <c r="EVP333" s="31"/>
      <c r="EVQ333" s="31"/>
      <c r="EVR333" s="31"/>
      <c r="EVS333" s="31"/>
      <c r="EVT333" s="31"/>
      <c r="EVU333" s="31"/>
      <c r="EVV333" s="31"/>
      <c r="EVW333" s="31"/>
      <c r="EVX333" s="31"/>
      <c r="EVY333" s="31"/>
      <c r="EVZ333" s="31"/>
      <c r="EWA333" s="31"/>
      <c r="EWB333" s="31"/>
      <c r="EWC333" s="31"/>
      <c r="EWD333" s="31"/>
      <c r="EWE333" s="31"/>
      <c r="EWF333" s="31"/>
      <c r="EWG333" s="31"/>
      <c r="EWH333" s="31"/>
      <c r="EWI333" s="31"/>
      <c r="EWJ333" s="31"/>
      <c r="EWK333" s="31"/>
      <c r="EWL333" s="31"/>
      <c r="EWM333" s="31"/>
      <c r="EWN333" s="31"/>
      <c r="EWO333" s="31"/>
      <c r="EWP333" s="31"/>
      <c r="EWQ333" s="31"/>
      <c r="EWR333" s="31"/>
      <c r="EWS333" s="31"/>
      <c r="EWT333" s="31"/>
      <c r="EWU333" s="31"/>
      <c r="EWV333" s="31"/>
      <c r="EWW333" s="31"/>
      <c r="EWX333" s="31"/>
      <c r="EWY333" s="31"/>
      <c r="EWZ333" s="31"/>
      <c r="EXA333" s="31"/>
      <c r="EXB333" s="31"/>
      <c r="EXC333" s="31"/>
      <c r="EXD333" s="31"/>
      <c r="EXE333" s="31"/>
      <c r="EXF333" s="31"/>
      <c r="EXG333" s="31"/>
      <c r="EXH333" s="31"/>
      <c r="EXI333" s="31"/>
      <c r="EXJ333" s="31"/>
      <c r="EXK333" s="31"/>
      <c r="EXL333" s="31"/>
      <c r="EXM333" s="31"/>
      <c r="EXN333" s="31"/>
      <c r="EXO333" s="31"/>
      <c r="EXP333" s="31"/>
      <c r="EXQ333" s="31"/>
      <c r="EXR333" s="31"/>
      <c r="EXS333" s="31"/>
      <c r="EXT333" s="31"/>
      <c r="EXU333" s="31"/>
      <c r="EXV333" s="31"/>
      <c r="EXW333" s="31"/>
      <c r="EXX333" s="31"/>
      <c r="EXY333" s="31"/>
      <c r="EXZ333" s="31"/>
      <c r="EYA333" s="31"/>
      <c r="EYB333" s="31"/>
      <c r="EYC333" s="31"/>
      <c r="EYD333" s="31"/>
      <c r="EYE333" s="31"/>
      <c r="EYF333" s="31"/>
      <c r="EYG333" s="31"/>
      <c r="EYH333" s="31"/>
      <c r="EYI333" s="31"/>
      <c r="EYJ333" s="31"/>
      <c r="EYK333" s="31"/>
      <c r="EYL333" s="31"/>
      <c r="EYM333" s="31"/>
      <c r="EYN333" s="31"/>
      <c r="EYO333" s="31"/>
      <c r="EYP333" s="31"/>
      <c r="EYQ333" s="31"/>
      <c r="EYR333" s="31"/>
      <c r="EYS333" s="31"/>
      <c r="EYT333" s="31"/>
      <c r="EYU333" s="31"/>
      <c r="EYV333" s="31"/>
      <c r="EYW333" s="31"/>
      <c r="EYX333" s="31"/>
      <c r="EYY333" s="31"/>
      <c r="EYZ333" s="31"/>
      <c r="EZA333" s="31"/>
      <c r="EZB333" s="31"/>
      <c r="EZC333" s="31"/>
      <c r="EZD333" s="31"/>
      <c r="EZE333" s="31"/>
      <c r="EZF333" s="31"/>
      <c r="EZG333" s="31"/>
      <c r="EZH333" s="31"/>
      <c r="EZI333" s="31"/>
      <c r="EZJ333" s="31"/>
      <c r="EZK333" s="31"/>
      <c r="EZL333" s="31"/>
      <c r="EZM333" s="31"/>
      <c r="EZN333" s="31"/>
      <c r="EZO333" s="31"/>
      <c r="EZP333" s="31"/>
      <c r="EZQ333" s="31"/>
      <c r="EZR333" s="31"/>
      <c r="EZS333" s="31"/>
      <c r="EZT333" s="31"/>
      <c r="EZU333" s="31"/>
      <c r="EZV333" s="31"/>
      <c r="EZW333" s="31"/>
      <c r="EZX333" s="31"/>
      <c r="EZY333" s="31"/>
      <c r="EZZ333" s="31"/>
      <c r="FAA333" s="31"/>
      <c r="FAB333" s="31"/>
      <c r="FAC333" s="31"/>
      <c r="FAD333" s="31"/>
      <c r="FAE333" s="31"/>
      <c r="FAF333" s="31"/>
      <c r="FAG333" s="31"/>
      <c r="FAH333" s="31"/>
      <c r="FAI333" s="31"/>
      <c r="FAJ333" s="31"/>
      <c r="FAK333" s="31"/>
      <c r="FAL333" s="31"/>
      <c r="FAM333" s="31"/>
      <c r="FAN333" s="31"/>
      <c r="FAO333" s="31"/>
      <c r="FAP333" s="31"/>
      <c r="FAQ333" s="31"/>
      <c r="FAR333" s="31"/>
      <c r="FAS333" s="31"/>
      <c r="FAT333" s="31"/>
      <c r="FAU333" s="31"/>
      <c r="FAV333" s="31"/>
      <c r="FAW333" s="31"/>
      <c r="FAX333" s="31"/>
      <c r="FAY333" s="31"/>
      <c r="FAZ333" s="31"/>
      <c r="FBA333" s="31"/>
      <c r="FBB333" s="31"/>
      <c r="FBC333" s="31"/>
      <c r="FBD333" s="31"/>
      <c r="FBE333" s="31"/>
      <c r="FBF333" s="31"/>
      <c r="FBG333" s="31"/>
      <c r="FBH333" s="31"/>
      <c r="FBI333" s="31"/>
      <c r="FBJ333" s="31"/>
      <c r="FBK333" s="31"/>
      <c r="FBL333" s="31"/>
      <c r="FBM333" s="31"/>
      <c r="FBN333" s="31"/>
      <c r="FBO333" s="31"/>
      <c r="FBP333" s="31"/>
      <c r="FBQ333" s="31"/>
      <c r="FBR333" s="31"/>
      <c r="FBS333" s="31"/>
      <c r="FBT333" s="31"/>
      <c r="FBU333" s="31"/>
      <c r="FBV333" s="31"/>
      <c r="FBW333" s="31"/>
      <c r="FBX333" s="31"/>
      <c r="FBY333" s="31"/>
      <c r="FBZ333" s="31"/>
      <c r="FCA333" s="31"/>
      <c r="FCB333" s="31"/>
      <c r="FCC333" s="31"/>
      <c r="FCD333" s="31"/>
      <c r="FCE333" s="31"/>
      <c r="FCF333" s="31"/>
      <c r="FCG333" s="31"/>
      <c r="FCH333" s="31"/>
      <c r="FCI333" s="31"/>
      <c r="FCJ333" s="31"/>
      <c r="FCK333" s="31"/>
      <c r="FCL333" s="31"/>
      <c r="FCM333" s="31"/>
      <c r="FCN333" s="31"/>
      <c r="FCO333" s="31"/>
      <c r="FCP333" s="31"/>
      <c r="FCQ333" s="31"/>
      <c r="FCR333" s="31"/>
      <c r="FCS333" s="31"/>
      <c r="FCT333" s="31"/>
      <c r="FCU333" s="31"/>
      <c r="FCV333" s="31"/>
      <c r="FCW333" s="31"/>
      <c r="FCX333" s="31"/>
      <c r="FCY333" s="31"/>
      <c r="FCZ333" s="31"/>
      <c r="FDA333" s="31"/>
      <c r="FDB333" s="31"/>
      <c r="FDC333" s="31"/>
      <c r="FDD333" s="31"/>
      <c r="FDE333" s="31"/>
      <c r="FDF333" s="31"/>
      <c r="FDG333" s="31"/>
      <c r="FDH333" s="31"/>
      <c r="FDI333" s="31"/>
      <c r="FDJ333" s="31"/>
      <c r="FDK333" s="31"/>
      <c r="FDL333" s="31"/>
      <c r="FDM333" s="31"/>
      <c r="FDN333" s="31"/>
      <c r="FDO333" s="31"/>
      <c r="FDP333" s="31"/>
      <c r="FDQ333" s="31"/>
      <c r="FDR333" s="31"/>
      <c r="FDS333" s="31"/>
      <c r="FDT333" s="31"/>
      <c r="FDU333" s="31"/>
      <c r="FDV333" s="31"/>
      <c r="FDW333" s="31"/>
      <c r="FDX333" s="31"/>
      <c r="FDY333" s="31"/>
      <c r="FDZ333" s="31"/>
      <c r="FEA333" s="31"/>
      <c r="FEB333" s="31"/>
      <c r="FEC333" s="31"/>
      <c r="FED333" s="31"/>
      <c r="FEE333" s="31"/>
      <c r="FEF333" s="31"/>
      <c r="FEG333" s="31"/>
      <c r="FEH333" s="31"/>
      <c r="FEI333" s="31"/>
      <c r="FEJ333" s="31"/>
      <c r="FEK333" s="31"/>
      <c r="FEL333" s="31"/>
      <c r="FEM333" s="31"/>
      <c r="FEN333" s="31"/>
      <c r="FEO333" s="31"/>
      <c r="FEP333" s="31"/>
      <c r="FEQ333" s="31"/>
      <c r="FER333" s="31"/>
      <c r="FES333" s="31"/>
      <c r="FET333" s="31"/>
      <c r="FEU333" s="31"/>
      <c r="FEV333" s="31"/>
      <c r="FEW333" s="31"/>
      <c r="FEX333" s="31"/>
      <c r="FEY333" s="31"/>
      <c r="FEZ333" s="31"/>
      <c r="FFA333" s="31"/>
      <c r="FFB333" s="31"/>
      <c r="FFC333" s="31"/>
      <c r="FFD333" s="31"/>
      <c r="FFE333" s="31"/>
      <c r="FFF333" s="31"/>
      <c r="FFG333" s="31"/>
      <c r="FFH333" s="31"/>
      <c r="FFI333" s="31"/>
      <c r="FFJ333" s="31"/>
      <c r="FFK333" s="31"/>
      <c r="FFL333" s="31"/>
      <c r="FFM333" s="31"/>
      <c r="FFN333" s="31"/>
      <c r="FFO333" s="31"/>
      <c r="FFP333" s="31"/>
      <c r="FFQ333" s="31"/>
      <c r="FFR333" s="31"/>
      <c r="FFS333" s="31"/>
      <c r="FFT333" s="31"/>
      <c r="FFU333" s="31"/>
      <c r="FFV333" s="31"/>
      <c r="FFW333" s="31"/>
      <c r="FFX333" s="31"/>
      <c r="FFY333" s="31"/>
      <c r="FFZ333" s="31"/>
      <c r="FGA333" s="31"/>
      <c r="FGB333" s="31"/>
      <c r="FGC333" s="31"/>
      <c r="FGD333" s="31"/>
      <c r="FGE333" s="31"/>
      <c r="FGF333" s="31"/>
      <c r="FGG333" s="31"/>
      <c r="FGH333" s="31"/>
      <c r="FGI333" s="31"/>
      <c r="FGJ333" s="31"/>
      <c r="FGK333" s="31"/>
      <c r="FGL333" s="31"/>
      <c r="FGM333" s="31"/>
      <c r="FGN333" s="31"/>
      <c r="FGO333" s="31"/>
      <c r="FGP333" s="31"/>
      <c r="FGQ333" s="31"/>
      <c r="FGR333" s="31"/>
      <c r="FGS333" s="31"/>
      <c r="FGT333" s="31"/>
      <c r="FGU333" s="31"/>
      <c r="FGV333" s="31"/>
      <c r="FGW333" s="31"/>
      <c r="FGX333" s="31"/>
      <c r="FGY333" s="31"/>
      <c r="FGZ333" s="31"/>
      <c r="FHA333" s="31"/>
      <c r="FHB333" s="31"/>
      <c r="FHC333" s="31"/>
      <c r="FHD333" s="31"/>
      <c r="FHE333" s="31"/>
      <c r="FHF333" s="31"/>
      <c r="FHG333" s="31"/>
      <c r="FHH333" s="31"/>
      <c r="FHI333" s="31"/>
      <c r="FHJ333" s="31"/>
      <c r="FHK333" s="31"/>
      <c r="FHL333" s="31"/>
      <c r="FHM333" s="31"/>
      <c r="FHN333" s="31"/>
      <c r="FHO333" s="31"/>
      <c r="FHP333" s="31"/>
      <c r="FHQ333" s="31"/>
      <c r="FHR333" s="31"/>
      <c r="FHS333" s="31"/>
      <c r="FHT333" s="31"/>
      <c r="FHU333" s="31"/>
      <c r="FHV333" s="31"/>
      <c r="FHW333" s="31"/>
      <c r="FHX333" s="31"/>
      <c r="FHY333" s="31"/>
      <c r="FHZ333" s="31"/>
      <c r="FIA333" s="31"/>
      <c r="FIB333" s="31"/>
      <c r="FIC333" s="31"/>
      <c r="FID333" s="31"/>
      <c r="FIE333" s="31"/>
      <c r="FIF333" s="31"/>
      <c r="FIG333" s="31"/>
      <c r="FIH333" s="31"/>
      <c r="FII333" s="31"/>
      <c r="FIJ333" s="31"/>
      <c r="FIK333" s="31"/>
      <c r="FIL333" s="31"/>
      <c r="FIM333" s="31"/>
      <c r="FIN333" s="31"/>
      <c r="FIO333" s="31"/>
      <c r="FIP333" s="31"/>
      <c r="FIQ333" s="31"/>
      <c r="FIR333" s="31"/>
      <c r="FIS333" s="31"/>
      <c r="FIT333" s="31"/>
      <c r="FIU333" s="31"/>
      <c r="FIV333" s="31"/>
      <c r="FIW333" s="31"/>
      <c r="FIX333" s="31"/>
      <c r="FIY333" s="31"/>
      <c r="FIZ333" s="31"/>
      <c r="FJA333" s="31"/>
      <c r="FJB333" s="31"/>
      <c r="FJC333" s="31"/>
      <c r="FJD333" s="31"/>
      <c r="FJE333" s="31"/>
      <c r="FJF333" s="31"/>
      <c r="FJG333" s="31"/>
      <c r="FJH333" s="31"/>
      <c r="FJI333" s="31"/>
      <c r="FJJ333" s="31"/>
      <c r="FJK333" s="31"/>
      <c r="FJL333" s="31"/>
      <c r="FJM333" s="31"/>
      <c r="FJN333" s="31"/>
      <c r="FJO333" s="31"/>
      <c r="FJP333" s="31"/>
      <c r="FJQ333" s="31"/>
      <c r="FJR333" s="31"/>
      <c r="FJS333" s="31"/>
      <c r="FJT333" s="31"/>
      <c r="FJU333" s="31"/>
      <c r="FJV333" s="31"/>
      <c r="FJW333" s="31"/>
      <c r="FJX333" s="31"/>
      <c r="FJY333" s="31"/>
      <c r="FJZ333" s="31"/>
      <c r="FKA333" s="31"/>
      <c r="FKB333" s="31"/>
      <c r="FKC333" s="31"/>
      <c r="FKD333" s="31"/>
      <c r="FKE333" s="31"/>
      <c r="FKF333" s="31"/>
      <c r="FKG333" s="31"/>
      <c r="FKH333" s="31"/>
      <c r="FKI333" s="31"/>
      <c r="FKJ333" s="31"/>
      <c r="FKK333" s="31"/>
      <c r="FKL333" s="31"/>
      <c r="FKM333" s="31"/>
      <c r="FKN333" s="31"/>
      <c r="FKO333" s="31"/>
      <c r="FKP333" s="31"/>
      <c r="FKQ333" s="31"/>
      <c r="FKR333" s="31"/>
      <c r="FKS333" s="31"/>
      <c r="FKT333" s="31"/>
      <c r="FKU333" s="31"/>
      <c r="FKV333" s="31"/>
      <c r="FKW333" s="31"/>
      <c r="FKX333" s="31"/>
      <c r="FKY333" s="31"/>
      <c r="FKZ333" s="31"/>
      <c r="FLA333" s="31"/>
      <c r="FLB333" s="31"/>
      <c r="FLC333" s="31"/>
      <c r="FLD333" s="31"/>
      <c r="FLE333" s="31"/>
      <c r="FLF333" s="31"/>
      <c r="FLG333" s="31"/>
      <c r="FLH333" s="31"/>
      <c r="FLI333" s="31"/>
      <c r="FLJ333" s="31"/>
      <c r="FLK333" s="31"/>
      <c r="FLL333" s="31"/>
      <c r="FLM333" s="31"/>
      <c r="FLN333" s="31"/>
      <c r="FLO333" s="31"/>
      <c r="FLP333" s="31"/>
      <c r="FLQ333" s="31"/>
      <c r="FLR333" s="31"/>
      <c r="FLS333" s="31"/>
      <c r="FLT333" s="31"/>
      <c r="FLU333" s="31"/>
      <c r="FLV333" s="31"/>
      <c r="FLW333" s="31"/>
      <c r="FLX333" s="31"/>
      <c r="FLY333" s="31"/>
      <c r="FLZ333" s="31"/>
      <c r="FMA333" s="31"/>
      <c r="FMB333" s="31"/>
      <c r="FMC333" s="31"/>
      <c r="FMD333" s="31"/>
      <c r="FME333" s="31"/>
      <c r="FMF333" s="31"/>
      <c r="FMG333" s="31"/>
      <c r="FMH333" s="31"/>
      <c r="FMI333" s="31"/>
      <c r="FMJ333" s="31"/>
      <c r="FMK333" s="31"/>
      <c r="FML333" s="31"/>
      <c r="FMM333" s="31"/>
      <c r="FMN333" s="31"/>
      <c r="FMO333" s="31"/>
      <c r="FMP333" s="31"/>
      <c r="FMQ333" s="31"/>
      <c r="FMR333" s="31"/>
      <c r="FMS333" s="31"/>
      <c r="FMT333" s="31"/>
      <c r="FMU333" s="31"/>
      <c r="FMV333" s="31"/>
      <c r="FMW333" s="31"/>
      <c r="FMX333" s="31"/>
      <c r="FMY333" s="31"/>
      <c r="FMZ333" s="31"/>
      <c r="FNA333" s="31"/>
      <c r="FNB333" s="31"/>
      <c r="FNC333" s="31"/>
      <c r="FND333" s="31"/>
      <c r="FNE333" s="31"/>
      <c r="FNF333" s="31"/>
      <c r="FNG333" s="31"/>
      <c r="FNH333" s="31"/>
      <c r="FNI333" s="31"/>
      <c r="FNJ333" s="31"/>
      <c r="FNK333" s="31"/>
      <c r="FNL333" s="31"/>
      <c r="FNM333" s="31"/>
      <c r="FNN333" s="31"/>
      <c r="FNO333" s="31"/>
      <c r="FNP333" s="31"/>
      <c r="FNQ333" s="31"/>
      <c r="FNR333" s="31"/>
      <c r="FNS333" s="31"/>
      <c r="FNT333" s="31"/>
      <c r="FNU333" s="31"/>
      <c r="FNV333" s="31"/>
      <c r="FNW333" s="31"/>
      <c r="FNX333" s="31"/>
      <c r="FNY333" s="31"/>
      <c r="FNZ333" s="31"/>
      <c r="FOA333" s="31"/>
      <c r="FOB333" s="31"/>
      <c r="FOC333" s="31"/>
      <c r="FOD333" s="31"/>
      <c r="FOE333" s="31"/>
      <c r="FOF333" s="31"/>
      <c r="FOG333" s="31"/>
      <c r="FOH333" s="31"/>
      <c r="FOI333" s="31"/>
      <c r="FOJ333" s="31"/>
      <c r="FOK333" s="31"/>
      <c r="FOL333" s="31"/>
      <c r="FOM333" s="31"/>
      <c r="FON333" s="31"/>
      <c r="FOO333" s="31"/>
      <c r="FOP333" s="31"/>
      <c r="FOQ333" s="31"/>
      <c r="FOR333" s="31"/>
      <c r="FOS333" s="31"/>
      <c r="FOT333" s="31"/>
      <c r="FOU333" s="31"/>
      <c r="FOV333" s="31"/>
      <c r="FOW333" s="31"/>
      <c r="FOX333" s="31"/>
      <c r="FOY333" s="31"/>
      <c r="FOZ333" s="31"/>
      <c r="FPA333" s="31"/>
      <c r="FPB333" s="31"/>
      <c r="FPC333" s="31"/>
      <c r="FPD333" s="31"/>
      <c r="FPE333" s="31"/>
      <c r="FPF333" s="31"/>
      <c r="FPG333" s="31"/>
      <c r="FPH333" s="31"/>
      <c r="FPI333" s="31"/>
      <c r="FPJ333" s="31"/>
      <c r="FPK333" s="31"/>
      <c r="FPL333" s="31"/>
      <c r="FPM333" s="31"/>
      <c r="FPN333" s="31"/>
      <c r="FPO333" s="31"/>
      <c r="FPP333" s="31"/>
      <c r="FPQ333" s="31"/>
      <c r="FPR333" s="31"/>
      <c r="FPS333" s="31"/>
      <c r="FPT333" s="31"/>
      <c r="FPU333" s="31"/>
      <c r="FPV333" s="31"/>
      <c r="FPW333" s="31"/>
      <c r="FPX333" s="31"/>
      <c r="FPY333" s="31"/>
      <c r="FPZ333" s="31"/>
      <c r="FQA333" s="31"/>
      <c r="FQB333" s="31"/>
      <c r="FQC333" s="31"/>
      <c r="FQD333" s="31"/>
      <c r="FQE333" s="31"/>
      <c r="FQF333" s="31"/>
      <c r="FQG333" s="31"/>
      <c r="FQH333" s="31"/>
      <c r="FQI333" s="31"/>
      <c r="FQJ333" s="31"/>
      <c r="FQK333" s="31"/>
      <c r="FQL333" s="31"/>
      <c r="FQM333" s="31"/>
      <c r="FQN333" s="31"/>
      <c r="FQO333" s="31"/>
      <c r="FQP333" s="31"/>
      <c r="FQQ333" s="31"/>
      <c r="FQR333" s="31"/>
      <c r="FQS333" s="31"/>
      <c r="FQT333" s="31"/>
      <c r="FQU333" s="31"/>
      <c r="FQV333" s="31"/>
      <c r="FQW333" s="31"/>
      <c r="FQX333" s="31"/>
      <c r="FQY333" s="31"/>
      <c r="FQZ333" s="31"/>
      <c r="FRA333" s="31"/>
      <c r="FRB333" s="31"/>
      <c r="FRC333" s="31"/>
      <c r="FRD333" s="31"/>
      <c r="FRE333" s="31"/>
      <c r="FRF333" s="31"/>
      <c r="FRG333" s="31"/>
      <c r="FRH333" s="31"/>
      <c r="FRI333" s="31"/>
      <c r="FRJ333" s="31"/>
      <c r="FRK333" s="31"/>
      <c r="FRL333" s="31"/>
      <c r="FRM333" s="31"/>
      <c r="FRN333" s="31"/>
      <c r="FRO333" s="31"/>
      <c r="FRP333" s="31"/>
      <c r="FRQ333" s="31"/>
      <c r="FRR333" s="31"/>
      <c r="FRS333" s="31"/>
      <c r="FRT333" s="31"/>
      <c r="FRU333" s="31"/>
      <c r="FRV333" s="31"/>
      <c r="FRW333" s="31"/>
      <c r="FRX333" s="31"/>
      <c r="FRY333" s="31"/>
      <c r="FRZ333" s="31"/>
      <c r="FSA333" s="31"/>
      <c r="FSB333" s="31"/>
      <c r="FSC333" s="31"/>
      <c r="FSD333" s="31"/>
      <c r="FSE333" s="31"/>
      <c r="FSF333" s="31"/>
      <c r="FSG333" s="31"/>
      <c r="FSH333" s="31"/>
      <c r="FSI333" s="31"/>
      <c r="FSJ333" s="31"/>
      <c r="FSK333" s="31"/>
      <c r="FSL333" s="31"/>
      <c r="FSM333" s="31"/>
      <c r="FSN333" s="31"/>
      <c r="FSO333" s="31"/>
      <c r="FSP333" s="31"/>
      <c r="FSQ333" s="31"/>
      <c r="FSR333" s="31"/>
      <c r="FSS333" s="31"/>
      <c r="FST333" s="31"/>
      <c r="FSU333" s="31"/>
      <c r="FSV333" s="31"/>
      <c r="FSW333" s="31"/>
      <c r="FSX333" s="31"/>
      <c r="FSY333" s="31"/>
      <c r="FSZ333" s="31"/>
      <c r="FTA333" s="31"/>
      <c r="FTB333" s="31"/>
      <c r="FTC333" s="31"/>
      <c r="FTD333" s="31"/>
      <c r="FTE333" s="31"/>
      <c r="FTF333" s="31"/>
      <c r="FTG333" s="31"/>
      <c r="FTH333" s="31"/>
      <c r="FTI333" s="31"/>
      <c r="FTJ333" s="31"/>
      <c r="FTK333" s="31"/>
      <c r="FTL333" s="31"/>
      <c r="FTM333" s="31"/>
      <c r="FTN333" s="31"/>
      <c r="FTO333" s="31"/>
      <c r="FTP333" s="31"/>
      <c r="FTQ333" s="31"/>
      <c r="FTR333" s="31"/>
      <c r="FTS333" s="31"/>
      <c r="FTT333" s="31"/>
      <c r="FTU333" s="31"/>
      <c r="FTV333" s="31"/>
      <c r="FTW333" s="31"/>
      <c r="FTX333" s="31"/>
      <c r="FTY333" s="31"/>
      <c r="FTZ333" s="31"/>
      <c r="FUA333" s="31"/>
      <c r="FUB333" s="31"/>
      <c r="FUC333" s="31"/>
      <c r="FUD333" s="31"/>
      <c r="FUE333" s="31"/>
      <c r="FUF333" s="31"/>
      <c r="FUG333" s="31"/>
      <c r="FUH333" s="31"/>
      <c r="FUI333" s="31"/>
      <c r="FUJ333" s="31"/>
      <c r="FUK333" s="31"/>
      <c r="FUL333" s="31"/>
      <c r="FUM333" s="31"/>
      <c r="FUN333" s="31"/>
      <c r="FUO333" s="31"/>
      <c r="FUP333" s="31"/>
      <c r="FUQ333" s="31"/>
      <c r="FUR333" s="31"/>
      <c r="FUS333" s="31"/>
      <c r="FUT333" s="31"/>
      <c r="FUU333" s="31"/>
      <c r="FUV333" s="31"/>
      <c r="FUW333" s="31"/>
      <c r="FUX333" s="31"/>
      <c r="FUY333" s="31"/>
      <c r="FUZ333" s="31"/>
      <c r="FVA333" s="31"/>
      <c r="FVB333" s="31"/>
      <c r="FVC333" s="31"/>
      <c r="FVD333" s="31"/>
      <c r="FVE333" s="31"/>
      <c r="FVF333" s="31"/>
      <c r="FVG333" s="31"/>
      <c r="FVH333" s="31"/>
      <c r="FVI333" s="31"/>
      <c r="FVJ333" s="31"/>
      <c r="FVK333" s="31"/>
      <c r="FVL333" s="31"/>
      <c r="FVM333" s="31"/>
      <c r="FVN333" s="31"/>
      <c r="FVO333" s="31"/>
      <c r="FVP333" s="31"/>
      <c r="FVQ333" s="31"/>
      <c r="FVR333" s="31"/>
      <c r="FVS333" s="31"/>
      <c r="FVT333" s="31"/>
      <c r="FVU333" s="31"/>
      <c r="FVV333" s="31"/>
      <c r="FVW333" s="31"/>
      <c r="FVX333" s="31"/>
      <c r="FVY333" s="31"/>
      <c r="FVZ333" s="31"/>
      <c r="FWA333" s="31"/>
      <c r="FWB333" s="31"/>
      <c r="FWC333" s="31"/>
      <c r="FWD333" s="31"/>
      <c r="FWE333" s="31"/>
      <c r="FWF333" s="31"/>
      <c r="FWG333" s="31"/>
      <c r="FWH333" s="31"/>
      <c r="FWI333" s="31"/>
      <c r="FWJ333" s="31"/>
      <c r="FWK333" s="31"/>
      <c r="FWL333" s="31"/>
      <c r="FWM333" s="31"/>
      <c r="FWN333" s="31"/>
      <c r="FWO333" s="31"/>
      <c r="FWP333" s="31"/>
      <c r="FWQ333" s="31"/>
      <c r="FWR333" s="31"/>
      <c r="FWS333" s="31"/>
      <c r="FWT333" s="31"/>
      <c r="FWU333" s="31"/>
      <c r="FWV333" s="31"/>
      <c r="FWW333" s="31"/>
      <c r="FWX333" s="31"/>
      <c r="FWY333" s="31"/>
      <c r="FWZ333" s="31"/>
      <c r="FXA333" s="31"/>
      <c r="FXB333" s="31"/>
      <c r="FXC333" s="31"/>
      <c r="FXD333" s="31"/>
      <c r="FXE333" s="31"/>
      <c r="FXF333" s="31"/>
      <c r="FXG333" s="31"/>
      <c r="FXH333" s="31"/>
      <c r="FXI333" s="31"/>
      <c r="FXJ333" s="31"/>
      <c r="FXK333" s="31"/>
      <c r="FXL333" s="31"/>
      <c r="FXM333" s="31"/>
      <c r="FXN333" s="31"/>
      <c r="FXO333" s="31"/>
      <c r="FXP333" s="31"/>
      <c r="FXQ333" s="31"/>
      <c r="FXR333" s="31"/>
      <c r="FXS333" s="31"/>
      <c r="FXT333" s="31"/>
      <c r="FXU333" s="31"/>
      <c r="FXV333" s="31"/>
      <c r="FXW333" s="31"/>
      <c r="FXX333" s="31"/>
      <c r="FXY333" s="31"/>
      <c r="FXZ333" s="31"/>
      <c r="FYA333" s="31"/>
      <c r="FYB333" s="31"/>
      <c r="FYC333" s="31"/>
      <c r="FYD333" s="31"/>
      <c r="FYE333" s="31"/>
      <c r="FYF333" s="31"/>
      <c r="FYG333" s="31"/>
      <c r="FYH333" s="31"/>
      <c r="FYI333" s="31"/>
      <c r="FYJ333" s="31"/>
      <c r="FYK333" s="31"/>
      <c r="FYL333" s="31"/>
      <c r="FYM333" s="31"/>
      <c r="FYN333" s="31"/>
      <c r="FYO333" s="31"/>
      <c r="FYP333" s="31"/>
      <c r="FYQ333" s="31"/>
      <c r="FYR333" s="31"/>
      <c r="FYS333" s="31"/>
      <c r="FYT333" s="31"/>
      <c r="FYU333" s="31"/>
      <c r="FYV333" s="31"/>
      <c r="FYW333" s="31"/>
      <c r="FYX333" s="31"/>
      <c r="FYY333" s="31"/>
      <c r="FYZ333" s="31"/>
      <c r="FZA333" s="31"/>
      <c r="FZB333" s="31"/>
      <c r="FZC333" s="31"/>
      <c r="FZD333" s="31"/>
      <c r="FZE333" s="31"/>
      <c r="FZF333" s="31"/>
      <c r="FZG333" s="31"/>
      <c r="FZH333" s="31"/>
      <c r="FZI333" s="31"/>
      <c r="FZJ333" s="31"/>
      <c r="FZK333" s="31"/>
      <c r="FZL333" s="31"/>
      <c r="FZM333" s="31"/>
      <c r="FZN333" s="31"/>
      <c r="FZO333" s="31"/>
      <c r="FZP333" s="31"/>
      <c r="FZQ333" s="31"/>
      <c r="FZR333" s="31"/>
      <c r="FZS333" s="31"/>
      <c r="FZT333" s="31"/>
      <c r="FZU333" s="31"/>
      <c r="FZV333" s="31"/>
      <c r="FZW333" s="31"/>
      <c r="FZX333" s="31"/>
      <c r="FZY333" s="31"/>
      <c r="FZZ333" s="31"/>
      <c r="GAA333" s="31"/>
      <c r="GAB333" s="31"/>
      <c r="GAC333" s="31"/>
      <c r="GAD333" s="31"/>
      <c r="GAE333" s="31"/>
      <c r="GAF333" s="31"/>
      <c r="GAG333" s="31"/>
      <c r="GAH333" s="31"/>
      <c r="GAI333" s="31"/>
      <c r="GAJ333" s="31"/>
      <c r="GAK333" s="31"/>
      <c r="GAL333" s="31"/>
      <c r="GAM333" s="31"/>
      <c r="GAN333" s="31"/>
      <c r="GAO333" s="31"/>
      <c r="GAP333" s="31"/>
      <c r="GAQ333" s="31"/>
      <c r="GAR333" s="31"/>
      <c r="GAS333" s="31"/>
      <c r="GAT333" s="31"/>
      <c r="GAU333" s="31"/>
      <c r="GAV333" s="31"/>
      <c r="GAW333" s="31"/>
      <c r="GAX333" s="31"/>
      <c r="GAY333" s="31"/>
      <c r="GAZ333" s="31"/>
      <c r="GBA333" s="31"/>
      <c r="GBB333" s="31"/>
      <c r="GBC333" s="31"/>
      <c r="GBD333" s="31"/>
      <c r="GBE333" s="31"/>
      <c r="GBF333" s="31"/>
      <c r="GBG333" s="31"/>
      <c r="GBH333" s="31"/>
      <c r="GBI333" s="31"/>
      <c r="GBJ333" s="31"/>
      <c r="GBK333" s="31"/>
      <c r="GBL333" s="31"/>
      <c r="GBM333" s="31"/>
      <c r="GBN333" s="31"/>
      <c r="GBO333" s="31"/>
      <c r="GBP333" s="31"/>
      <c r="GBQ333" s="31"/>
      <c r="GBR333" s="31"/>
      <c r="GBS333" s="31"/>
      <c r="GBT333" s="31"/>
      <c r="GBU333" s="31"/>
      <c r="GBV333" s="31"/>
      <c r="GBW333" s="31"/>
      <c r="GBX333" s="31"/>
      <c r="GBY333" s="31"/>
      <c r="GBZ333" s="31"/>
      <c r="GCA333" s="31"/>
      <c r="GCB333" s="31"/>
      <c r="GCC333" s="31"/>
      <c r="GCD333" s="31"/>
      <c r="GCE333" s="31"/>
      <c r="GCF333" s="31"/>
      <c r="GCG333" s="31"/>
      <c r="GCH333" s="31"/>
      <c r="GCI333" s="31"/>
      <c r="GCJ333" s="31"/>
      <c r="GCK333" s="31"/>
      <c r="GCL333" s="31"/>
      <c r="GCM333" s="31"/>
      <c r="GCN333" s="31"/>
      <c r="GCO333" s="31"/>
      <c r="GCP333" s="31"/>
      <c r="GCQ333" s="31"/>
      <c r="GCR333" s="31"/>
      <c r="GCS333" s="31"/>
      <c r="GCT333" s="31"/>
      <c r="GCU333" s="31"/>
      <c r="GCV333" s="31"/>
      <c r="GCW333" s="31"/>
      <c r="GCX333" s="31"/>
      <c r="GCY333" s="31"/>
      <c r="GCZ333" s="31"/>
      <c r="GDA333" s="31"/>
      <c r="GDB333" s="31"/>
      <c r="GDC333" s="31"/>
      <c r="GDD333" s="31"/>
      <c r="GDE333" s="31"/>
      <c r="GDF333" s="31"/>
      <c r="GDG333" s="31"/>
      <c r="GDH333" s="31"/>
      <c r="GDI333" s="31"/>
      <c r="GDJ333" s="31"/>
      <c r="GDK333" s="31"/>
      <c r="GDL333" s="31"/>
      <c r="GDM333" s="31"/>
      <c r="GDN333" s="31"/>
      <c r="GDO333" s="31"/>
      <c r="GDP333" s="31"/>
      <c r="GDQ333" s="31"/>
      <c r="GDR333" s="31"/>
      <c r="GDS333" s="31"/>
      <c r="GDT333" s="31"/>
      <c r="GDU333" s="31"/>
      <c r="GDV333" s="31"/>
      <c r="GDW333" s="31"/>
      <c r="GDX333" s="31"/>
      <c r="GDY333" s="31"/>
      <c r="GDZ333" s="31"/>
      <c r="GEA333" s="31"/>
      <c r="GEB333" s="31"/>
      <c r="GEC333" s="31"/>
      <c r="GED333" s="31"/>
      <c r="GEE333" s="31"/>
      <c r="GEF333" s="31"/>
      <c r="GEG333" s="31"/>
      <c r="GEH333" s="31"/>
      <c r="GEI333" s="31"/>
      <c r="GEJ333" s="31"/>
      <c r="GEK333" s="31"/>
      <c r="GEL333" s="31"/>
      <c r="GEM333" s="31"/>
      <c r="GEN333" s="31"/>
      <c r="GEO333" s="31"/>
      <c r="GEP333" s="31"/>
      <c r="GEQ333" s="31"/>
      <c r="GER333" s="31"/>
      <c r="GES333" s="31"/>
      <c r="GET333" s="31"/>
      <c r="GEU333" s="31"/>
      <c r="GEV333" s="31"/>
      <c r="GEW333" s="31"/>
      <c r="GEX333" s="31"/>
      <c r="GEY333" s="31"/>
      <c r="GEZ333" s="31"/>
      <c r="GFA333" s="31"/>
      <c r="GFB333" s="31"/>
      <c r="GFC333" s="31"/>
      <c r="GFD333" s="31"/>
      <c r="GFE333" s="31"/>
      <c r="GFF333" s="31"/>
      <c r="GFG333" s="31"/>
      <c r="GFH333" s="31"/>
      <c r="GFI333" s="31"/>
      <c r="GFJ333" s="31"/>
      <c r="GFK333" s="31"/>
      <c r="GFL333" s="31"/>
      <c r="GFM333" s="31"/>
      <c r="GFN333" s="31"/>
      <c r="GFO333" s="31"/>
      <c r="GFP333" s="31"/>
      <c r="GFQ333" s="31"/>
      <c r="GFR333" s="31"/>
      <c r="GFS333" s="31"/>
      <c r="GFT333" s="31"/>
      <c r="GFU333" s="31"/>
      <c r="GFV333" s="31"/>
      <c r="GFW333" s="31"/>
      <c r="GFX333" s="31"/>
      <c r="GFY333" s="31"/>
      <c r="GFZ333" s="31"/>
      <c r="GGA333" s="31"/>
      <c r="GGB333" s="31"/>
      <c r="GGC333" s="31"/>
      <c r="GGD333" s="31"/>
      <c r="GGE333" s="31"/>
      <c r="GGF333" s="31"/>
      <c r="GGG333" s="31"/>
      <c r="GGH333" s="31"/>
      <c r="GGI333" s="31"/>
      <c r="GGJ333" s="31"/>
      <c r="GGK333" s="31"/>
      <c r="GGL333" s="31"/>
      <c r="GGM333" s="31"/>
      <c r="GGN333" s="31"/>
      <c r="GGO333" s="31"/>
      <c r="GGP333" s="31"/>
      <c r="GGQ333" s="31"/>
      <c r="GGR333" s="31"/>
      <c r="GGS333" s="31"/>
      <c r="GGT333" s="31"/>
      <c r="GGU333" s="31"/>
      <c r="GGV333" s="31"/>
      <c r="GGW333" s="31"/>
      <c r="GGX333" s="31"/>
      <c r="GGY333" s="31"/>
      <c r="GGZ333" s="31"/>
      <c r="GHA333" s="31"/>
      <c r="GHB333" s="31"/>
      <c r="GHC333" s="31"/>
      <c r="GHD333" s="31"/>
      <c r="GHE333" s="31"/>
      <c r="GHF333" s="31"/>
      <c r="GHG333" s="31"/>
      <c r="GHH333" s="31"/>
      <c r="GHI333" s="31"/>
      <c r="GHJ333" s="31"/>
      <c r="GHK333" s="31"/>
      <c r="GHL333" s="31"/>
      <c r="GHM333" s="31"/>
      <c r="GHN333" s="31"/>
      <c r="GHO333" s="31"/>
      <c r="GHP333" s="31"/>
      <c r="GHQ333" s="31"/>
      <c r="GHR333" s="31"/>
      <c r="GHS333" s="31"/>
      <c r="GHT333" s="31"/>
      <c r="GHU333" s="31"/>
      <c r="GHV333" s="31"/>
      <c r="GHW333" s="31"/>
      <c r="GHX333" s="31"/>
      <c r="GHY333" s="31"/>
      <c r="GHZ333" s="31"/>
      <c r="GIA333" s="31"/>
      <c r="GIB333" s="31"/>
      <c r="GIC333" s="31"/>
      <c r="GID333" s="31"/>
      <c r="GIE333" s="31"/>
      <c r="GIF333" s="31"/>
      <c r="GIG333" s="31"/>
      <c r="GIH333" s="31"/>
      <c r="GII333" s="31"/>
      <c r="GIJ333" s="31"/>
      <c r="GIK333" s="31"/>
      <c r="GIL333" s="31"/>
      <c r="GIM333" s="31"/>
      <c r="GIN333" s="31"/>
      <c r="GIO333" s="31"/>
      <c r="GIP333" s="31"/>
      <c r="GIQ333" s="31"/>
      <c r="GIR333" s="31"/>
      <c r="GIS333" s="31"/>
      <c r="GIT333" s="31"/>
      <c r="GIU333" s="31"/>
      <c r="GIV333" s="31"/>
      <c r="GIW333" s="31"/>
      <c r="GIX333" s="31"/>
      <c r="GIY333" s="31"/>
      <c r="GIZ333" s="31"/>
      <c r="GJA333" s="31"/>
      <c r="GJB333" s="31"/>
      <c r="GJC333" s="31"/>
      <c r="GJD333" s="31"/>
      <c r="GJE333" s="31"/>
      <c r="GJF333" s="31"/>
      <c r="GJG333" s="31"/>
      <c r="GJH333" s="31"/>
      <c r="GJI333" s="31"/>
      <c r="GJJ333" s="31"/>
      <c r="GJK333" s="31"/>
      <c r="GJL333" s="31"/>
      <c r="GJM333" s="31"/>
      <c r="GJN333" s="31"/>
      <c r="GJO333" s="31"/>
      <c r="GJP333" s="31"/>
      <c r="GJQ333" s="31"/>
      <c r="GJR333" s="31"/>
      <c r="GJS333" s="31"/>
      <c r="GJT333" s="31"/>
      <c r="GJU333" s="31"/>
      <c r="GJV333" s="31"/>
      <c r="GJW333" s="31"/>
      <c r="GJX333" s="31"/>
      <c r="GJY333" s="31"/>
      <c r="GJZ333" s="31"/>
      <c r="GKA333" s="31"/>
      <c r="GKB333" s="31"/>
      <c r="GKC333" s="31"/>
      <c r="GKD333" s="31"/>
      <c r="GKE333" s="31"/>
      <c r="GKF333" s="31"/>
      <c r="GKG333" s="31"/>
      <c r="GKH333" s="31"/>
      <c r="GKI333" s="31"/>
      <c r="GKJ333" s="31"/>
      <c r="GKK333" s="31"/>
      <c r="GKL333" s="31"/>
      <c r="GKM333" s="31"/>
      <c r="GKN333" s="31"/>
      <c r="GKO333" s="31"/>
      <c r="GKP333" s="31"/>
      <c r="GKQ333" s="31"/>
      <c r="GKR333" s="31"/>
      <c r="GKS333" s="31"/>
      <c r="GKT333" s="31"/>
      <c r="GKU333" s="31"/>
      <c r="GKV333" s="31"/>
      <c r="GKW333" s="31"/>
      <c r="GKX333" s="31"/>
      <c r="GKY333" s="31"/>
      <c r="GKZ333" s="31"/>
      <c r="GLA333" s="31"/>
      <c r="GLB333" s="31"/>
      <c r="GLC333" s="31"/>
      <c r="GLD333" s="31"/>
      <c r="GLE333" s="31"/>
      <c r="GLF333" s="31"/>
      <c r="GLG333" s="31"/>
      <c r="GLH333" s="31"/>
      <c r="GLI333" s="31"/>
      <c r="GLJ333" s="31"/>
      <c r="GLK333" s="31"/>
      <c r="GLL333" s="31"/>
      <c r="GLM333" s="31"/>
      <c r="GLN333" s="31"/>
      <c r="GLO333" s="31"/>
      <c r="GLP333" s="31"/>
      <c r="GLQ333" s="31"/>
      <c r="GLR333" s="31"/>
      <c r="GLS333" s="31"/>
      <c r="GLT333" s="31"/>
      <c r="GLU333" s="31"/>
      <c r="GLV333" s="31"/>
      <c r="GLW333" s="31"/>
      <c r="GLX333" s="31"/>
      <c r="GLY333" s="31"/>
      <c r="GLZ333" s="31"/>
      <c r="GMA333" s="31"/>
      <c r="GMB333" s="31"/>
      <c r="GMC333" s="31"/>
      <c r="GMD333" s="31"/>
      <c r="GME333" s="31"/>
      <c r="GMF333" s="31"/>
      <c r="GMG333" s="31"/>
      <c r="GMH333" s="31"/>
      <c r="GMI333" s="31"/>
      <c r="GMJ333" s="31"/>
      <c r="GMK333" s="31"/>
      <c r="GML333" s="31"/>
      <c r="GMM333" s="31"/>
      <c r="GMN333" s="31"/>
      <c r="GMO333" s="31"/>
      <c r="GMP333" s="31"/>
      <c r="GMQ333" s="31"/>
      <c r="GMR333" s="31"/>
      <c r="GMS333" s="31"/>
      <c r="GMT333" s="31"/>
      <c r="GMU333" s="31"/>
      <c r="GMV333" s="31"/>
      <c r="GMW333" s="31"/>
      <c r="GMX333" s="31"/>
      <c r="GMY333" s="31"/>
      <c r="GMZ333" s="31"/>
      <c r="GNA333" s="31"/>
      <c r="GNB333" s="31"/>
      <c r="GNC333" s="31"/>
      <c r="GND333" s="31"/>
      <c r="GNE333" s="31"/>
      <c r="GNF333" s="31"/>
      <c r="GNG333" s="31"/>
      <c r="GNH333" s="31"/>
      <c r="GNI333" s="31"/>
      <c r="GNJ333" s="31"/>
      <c r="GNK333" s="31"/>
      <c r="GNL333" s="31"/>
      <c r="GNM333" s="31"/>
      <c r="GNN333" s="31"/>
      <c r="GNO333" s="31"/>
      <c r="GNP333" s="31"/>
      <c r="GNQ333" s="31"/>
      <c r="GNR333" s="31"/>
      <c r="GNS333" s="31"/>
      <c r="GNT333" s="31"/>
      <c r="GNU333" s="31"/>
      <c r="GNV333" s="31"/>
      <c r="GNW333" s="31"/>
      <c r="GNX333" s="31"/>
      <c r="GNY333" s="31"/>
      <c r="GNZ333" s="31"/>
      <c r="GOA333" s="31"/>
      <c r="GOB333" s="31"/>
      <c r="GOC333" s="31"/>
      <c r="GOD333" s="31"/>
      <c r="GOE333" s="31"/>
      <c r="GOF333" s="31"/>
      <c r="GOG333" s="31"/>
      <c r="GOH333" s="31"/>
      <c r="GOI333" s="31"/>
      <c r="GOJ333" s="31"/>
      <c r="GOK333" s="31"/>
      <c r="GOL333" s="31"/>
      <c r="GOM333" s="31"/>
      <c r="GON333" s="31"/>
      <c r="GOO333" s="31"/>
      <c r="GOP333" s="31"/>
      <c r="GOQ333" s="31"/>
      <c r="GOR333" s="31"/>
      <c r="GOS333" s="31"/>
      <c r="GOT333" s="31"/>
      <c r="GOU333" s="31"/>
      <c r="GOV333" s="31"/>
      <c r="GOW333" s="31"/>
      <c r="GOX333" s="31"/>
      <c r="GOY333" s="31"/>
      <c r="GOZ333" s="31"/>
      <c r="GPA333" s="31"/>
      <c r="GPB333" s="31"/>
      <c r="GPC333" s="31"/>
      <c r="GPD333" s="31"/>
      <c r="GPE333" s="31"/>
      <c r="GPF333" s="31"/>
      <c r="GPG333" s="31"/>
      <c r="GPH333" s="31"/>
      <c r="GPI333" s="31"/>
      <c r="GPJ333" s="31"/>
      <c r="GPK333" s="31"/>
      <c r="GPL333" s="31"/>
      <c r="GPM333" s="31"/>
      <c r="GPN333" s="31"/>
      <c r="GPO333" s="31"/>
      <c r="GPP333" s="31"/>
      <c r="GPQ333" s="31"/>
      <c r="GPR333" s="31"/>
      <c r="GPS333" s="31"/>
      <c r="GPT333" s="31"/>
      <c r="GPU333" s="31"/>
      <c r="GPV333" s="31"/>
      <c r="GPW333" s="31"/>
      <c r="GPX333" s="31"/>
      <c r="GPY333" s="31"/>
      <c r="GPZ333" s="31"/>
      <c r="GQA333" s="31"/>
      <c r="GQB333" s="31"/>
      <c r="GQC333" s="31"/>
      <c r="GQD333" s="31"/>
      <c r="GQE333" s="31"/>
      <c r="GQF333" s="31"/>
      <c r="GQG333" s="31"/>
      <c r="GQH333" s="31"/>
      <c r="GQI333" s="31"/>
      <c r="GQJ333" s="31"/>
      <c r="GQK333" s="31"/>
      <c r="GQL333" s="31"/>
      <c r="GQM333" s="31"/>
      <c r="GQN333" s="31"/>
      <c r="GQO333" s="31"/>
      <c r="GQP333" s="31"/>
      <c r="GQQ333" s="31"/>
      <c r="GQR333" s="31"/>
      <c r="GQS333" s="31"/>
      <c r="GQT333" s="31"/>
      <c r="GQU333" s="31"/>
      <c r="GQV333" s="31"/>
      <c r="GQW333" s="31"/>
      <c r="GQX333" s="31"/>
      <c r="GQY333" s="31"/>
      <c r="GQZ333" s="31"/>
      <c r="GRA333" s="31"/>
      <c r="GRB333" s="31"/>
      <c r="GRC333" s="31"/>
      <c r="GRD333" s="31"/>
      <c r="GRE333" s="31"/>
      <c r="GRF333" s="31"/>
      <c r="GRG333" s="31"/>
      <c r="GRH333" s="31"/>
      <c r="GRI333" s="31"/>
      <c r="GRJ333" s="31"/>
      <c r="GRK333" s="31"/>
      <c r="GRL333" s="31"/>
      <c r="GRM333" s="31"/>
      <c r="GRN333" s="31"/>
      <c r="GRO333" s="31"/>
      <c r="GRP333" s="31"/>
      <c r="GRQ333" s="31"/>
      <c r="GRR333" s="31"/>
      <c r="GRS333" s="31"/>
      <c r="GRT333" s="31"/>
      <c r="GRU333" s="31"/>
      <c r="GRV333" s="31"/>
      <c r="GRW333" s="31"/>
      <c r="GRX333" s="31"/>
      <c r="GRY333" s="31"/>
      <c r="GRZ333" s="31"/>
      <c r="GSA333" s="31"/>
      <c r="GSB333" s="31"/>
      <c r="GSC333" s="31"/>
      <c r="GSD333" s="31"/>
      <c r="GSE333" s="31"/>
      <c r="GSF333" s="31"/>
      <c r="GSG333" s="31"/>
      <c r="GSH333" s="31"/>
      <c r="GSI333" s="31"/>
      <c r="GSJ333" s="31"/>
      <c r="GSK333" s="31"/>
      <c r="GSL333" s="31"/>
      <c r="GSM333" s="31"/>
      <c r="GSN333" s="31"/>
      <c r="GSO333" s="31"/>
      <c r="GSP333" s="31"/>
      <c r="GSQ333" s="31"/>
      <c r="GSR333" s="31"/>
      <c r="GSS333" s="31"/>
      <c r="GST333" s="31"/>
      <c r="GSU333" s="31"/>
      <c r="GSV333" s="31"/>
      <c r="GSW333" s="31"/>
      <c r="GSX333" s="31"/>
      <c r="GSY333" s="31"/>
      <c r="GSZ333" s="31"/>
      <c r="GTA333" s="31"/>
      <c r="GTB333" s="31"/>
      <c r="GTC333" s="31"/>
      <c r="GTD333" s="31"/>
      <c r="GTE333" s="31"/>
      <c r="GTF333" s="31"/>
      <c r="GTG333" s="31"/>
      <c r="GTH333" s="31"/>
      <c r="GTI333" s="31"/>
      <c r="GTJ333" s="31"/>
      <c r="GTK333" s="31"/>
      <c r="GTL333" s="31"/>
      <c r="GTM333" s="31"/>
      <c r="GTN333" s="31"/>
      <c r="GTO333" s="31"/>
      <c r="GTP333" s="31"/>
      <c r="GTQ333" s="31"/>
      <c r="GTR333" s="31"/>
      <c r="GTS333" s="31"/>
      <c r="GTT333" s="31"/>
      <c r="GTU333" s="31"/>
      <c r="GTV333" s="31"/>
      <c r="GTW333" s="31"/>
      <c r="GTX333" s="31"/>
      <c r="GTY333" s="31"/>
      <c r="GTZ333" s="31"/>
      <c r="GUA333" s="31"/>
      <c r="GUB333" s="31"/>
      <c r="GUC333" s="31"/>
      <c r="GUD333" s="31"/>
      <c r="GUE333" s="31"/>
      <c r="GUF333" s="31"/>
      <c r="GUG333" s="31"/>
      <c r="GUH333" s="31"/>
      <c r="GUI333" s="31"/>
      <c r="GUJ333" s="31"/>
      <c r="GUK333" s="31"/>
      <c r="GUL333" s="31"/>
      <c r="GUM333" s="31"/>
      <c r="GUN333" s="31"/>
      <c r="GUO333" s="31"/>
      <c r="GUP333" s="31"/>
      <c r="GUQ333" s="31"/>
      <c r="GUR333" s="31"/>
      <c r="GUS333" s="31"/>
      <c r="GUT333" s="31"/>
      <c r="GUU333" s="31"/>
      <c r="GUV333" s="31"/>
      <c r="GUW333" s="31"/>
      <c r="GUX333" s="31"/>
      <c r="GUY333" s="31"/>
      <c r="GUZ333" s="31"/>
      <c r="GVA333" s="31"/>
      <c r="GVB333" s="31"/>
      <c r="GVC333" s="31"/>
      <c r="GVD333" s="31"/>
      <c r="GVE333" s="31"/>
      <c r="GVF333" s="31"/>
      <c r="GVG333" s="31"/>
      <c r="GVH333" s="31"/>
      <c r="GVI333" s="31"/>
      <c r="GVJ333" s="31"/>
      <c r="GVK333" s="31"/>
      <c r="GVL333" s="31"/>
      <c r="GVM333" s="31"/>
      <c r="GVN333" s="31"/>
      <c r="GVO333" s="31"/>
      <c r="GVP333" s="31"/>
      <c r="GVQ333" s="31"/>
      <c r="GVR333" s="31"/>
      <c r="GVS333" s="31"/>
      <c r="GVT333" s="31"/>
      <c r="GVU333" s="31"/>
      <c r="GVV333" s="31"/>
      <c r="GVW333" s="31"/>
      <c r="GVX333" s="31"/>
      <c r="GVY333" s="31"/>
      <c r="GVZ333" s="31"/>
      <c r="GWA333" s="31"/>
      <c r="GWB333" s="31"/>
      <c r="GWC333" s="31"/>
      <c r="GWD333" s="31"/>
      <c r="GWE333" s="31"/>
      <c r="GWF333" s="31"/>
      <c r="GWG333" s="31"/>
      <c r="GWH333" s="31"/>
      <c r="GWI333" s="31"/>
      <c r="GWJ333" s="31"/>
      <c r="GWK333" s="31"/>
      <c r="GWL333" s="31"/>
      <c r="GWM333" s="31"/>
      <c r="GWN333" s="31"/>
      <c r="GWO333" s="31"/>
      <c r="GWP333" s="31"/>
      <c r="GWQ333" s="31"/>
      <c r="GWR333" s="31"/>
      <c r="GWS333" s="31"/>
      <c r="GWT333" s="31"/>
      <c r="GWU333" s="31"/>
      <c r="GWV333" s="31"/>
      <c r="GWW333" s="31"/>
      <c r="GWX333" s="31"/>
      <c r="GWY333" s="31"/>
      <c r="GWZ333" s="31"/>
      <c r="GXA333" s="31"/>
      <c r="GXB333" s="31"/>
      <c r="GXC333" s="31"/>
      <c r="GXD333" s="31"/>
      <c r="GXE333" s="31"/>
      <c r="GXF333" s="31"/>
      <c r="GXG333" s="31"/>
      <c r="GXH333" s="31"/>
      <c r="GXI333" s="31"/>
      <c r="GXJ333" s="31"/>
      <c r="GXK333" s="31"/>
      <c r="GXL333" s="31"/>
      <c r="GXM333" s="31"/>
      <c r="GXN333" s="31"/>
      <c r="GXO333" s="31"/>
      <c r="GXP333" s="31"/>
      <c r="GXQ333" s="31"/>
      <c r="GXR333" s="31"/>
      <c r="GXS333" s="31"/>
      <c r="GXT333" s="31"/>
      <c r="GXU333" s="31"/>
      <c r="GXV333" s="31"/>
      <c r="GXW333" s="31"/>
      <c r="GXX333" s="31"/>
      <c r="GXY333" s="31"/>
      <c r="GXZ333" s="31"/>
      <c r="GYA333" s="31"/>
      <c r="GYB333" s="31"/>
      <c r="GYC333" s="31"/>
      <c r="GYD333" s="31"/>
      <c r="GYE333" s="31"/>
      <c r="GYF333" s="31"/>
      <c r="GYG333" s="31"/>
      <c r="GYH333" s="31"/>
      <c r="GYI333" s="31"/>
      <c r="GYJ333" s="31"/>
      <c r="GYK333" s="31"/>
      <c r="GYL333" s="31"/>
      <c r="GYM333" s="31"/>
      <c r="GYN333" s="31"/>
      <c r="GYO333" s="31"/>
      <c r="GYP333" s="31"/>
      <c r="GYQ333" s="31"/>
      <c r="GYR333" s="31"/>
      <c r="GYS333" s="31"/>
      <c r="GYT333" s="31"/>
      <c r="GYU333" s="31"/>
      <c r="GYV333" s="31"/>
      <c r="GYW333" s="31"/>
      <c r="GYX333" s="31"/>
      <c r="GYY333" s="31"/>
      <c r="GYZ333" s="31"/>
      <c r="GZA333" s="31"/>
      <c r="GZB333" s="31"/>
      <c r="GZC333" s="31"/>
      <c r="GZD333" s="31"/>
      <c r="GZE333" s="31"/>
      <c r="GZF333" s="31"/>
      <c r="GZG333" s="31"/>
      <c r="GZH333" s="31"/>
      <c r="GZI333" s="31"/>
      <c r="GZJ333" s="31"/>
      <c r="GZK333" s="31"/>
      <c r="GZL333" s="31"/>
      <c r="GZM333" s="31"/>
      <c r="GZN333" s="31"/>
      <c r="GZO333" s="31"/>
      <c r="GZP333" s="31"/>
      <c r="GZQ333" s="31"/>
      <c r="GZR333" s="31"/>
      <c r="GZS333" s="31"/>
      <c r="GZT333" s="31"/>
      <c r="GZU333" s="31"/>
      <c r="GZV333" s="31"/>
      <c r="GZW333" s="31"/>
      <c r="GZX333" s="31"/>
      <c r="GZY333" s="31"/>
      <c r="GZZ333" s="31"/>
      <c r="HAA333" s="31"/>
      <c r="HAB333" s="31"/>
      <c r="HAC333" s="31"/>
      <c r="HAD333" s="31"/>
      <c r="HAE333" s="31"/>
      <c r="HAF333" s="31"/>
      <c r="HAG333" s="31"/>
      <c r="HAH333" s="31"/>
      <c r="HAI333" s="31"/>
      <c r="HAJ333" s="31"/>
      <c r="HAK333" s="31"/>
      <c r="HAL333" s="31"/>
      <c r="HAM333" s="31"/>
      <c r="HAN333" s="31"/>
      <c r="HAO333" s="31"/>
      <c r="HAP333" s="31"/>
      <c r="HAQ333" s="31"/>
      <c r="HAR333" s="31"/>
      <c r="HAS333" s="31"/>
      <c r="HAT333" s="31"/>
      <c r="HAU333" s="31"/>
      <c r="HAV333" s="31"/>
      <c r="HAW333" s="31"/>
      <c r="HAX333" s="31"/>
      <c r="HAY333" s="31"/>
      <c r="HAZ333" s="31"/>
      <c r="HBA333" s="31"/>
      <c r="HBB333" s="31"/>
      <c r="HBC333" s="31"/>
      <c r="HBD333" s="31"/>
      <c r="HBE333" s="31"/>
      <c r="HBF333" s="31"/>
      <c r="HBG333" s="31"/>
      <c r="HBH333" s="31"/>
      <c r="HBI333" s="31"/>
      <c r="HBJ333" s="31"/>
      <c r="HBK333" s="31"/>
      <c r="HBL333" s="31"/>
      <c r="HBM333" s="31"/>
      <c r="HBN333" s="31"/>
      <c r="HBO333" s="31"/>
      <c r="HBP333" s="31"/>
      <c r="HBQ333" s="31"/>
      <c r="HBR333" s="31"/>
      <c r="HBS333" s="31"/>
      <c r="HBT333" s="31"/>
      <c r="HBU333" s="31"/>
      <c r="HBV333" s="31"/>
      <c r="HBW333" s="31"/>
      <c r="HBX333" s="31"/>
      <c r="HBY333" s="31"/>
      <c r="HBZ333" s="31"/>
      <c r="HCA333" s="31"/>
      <c r="HCB333" s="31"/>
      <c r="HCC333" s="31"/>
      <c r="HCD333" s="31"/>
      <c r="HCE333" s="31"/>
      <c r="HCF333" s="31"/>
      <c r="HCG333" s="31"/>
      <c r="HCH333" s="31"/>
      <c r="HCI333" s="31"/>
      <c r="HCJ333" s="31"/>
      <c r="HCK333" s="31"/>
      <c r="HCL333" s="31"/>
      <c r="HCM333" s="31"/>
      <c r="HCN333" s="31"/>
      <c r="HCO333" s="31"/>
      <c r="HCP333" s="31"/>
      <c r="HCQ333" s="31"/>
      <c r="HCR333" s="31"/>
      <c r="HCS333" s="31"/>
      <c r="HCT333" s="31"/>
      <c r="HCU333" s="31"/>
      <c r="HCV333" s="31"/>
      <c r="HCW333" s="31"/>
      <c r="HCX333" s="31"/>
      <c r="HCY333" s="31"/>
      <c r="HCZ333" s="31"/>
      <c r="HDA333" s="31"/>
      <c r="HDB333" s="31"/>
      <c r="HDC333" s="31"/>
      <c r="HDD333" s="31"/>
      <c r="HDE333" s="31"/>
      <c r="HDF333" s="31"/>
      <c r="HDG333" s="31"/>
      <c r="HDH333" s="31"/>
      <c r="HDI333" s="31"/>
      <c r="HDJ333" s="31"/>
      <c r="HDK333" s="31"/>
      <c r="HDL333" s="31"/>
      <c r="HDM333" s="31"/>
      <c r="HDN333" s="31"/>
      <c r="HDO333" s="31"/>
      <c r="HDP333" s="31"/>
      <c r="HDQ333" s="31"/>
      <c r="HDR333" s="31"/>
      <c r="HDS333" s="31"/>
      <c r="HDT333" s="31"/>
      <c r="HDU333" s="31"/>
      <c r="HDV333" s="31"/>
      <c r="HDW333" s="31"/>
      <c r="HDX333" s="31"/>
      <c r="HDY333" s="31"/>
      <c r="HDZ333" s="31"/>
      <c r="HEA333" s="31"/>
      <c r="HEB333" s="31"/>
      <c r="HEC333" s="31"/>
      <c r="HED333" s="31"/>
      <c r="HEE333" s="31"/>
      <c r="HEF333" s="31"/>
      <c r="HEG333" s="31"/>
      <c r="HEH333" s="31"/>
      <c r="HEI333" s="31"/>
      <c r="HEJ333" s="31"/>
      <c r="HEK333" s="31"/>
      <c r="HEL333" s="31"/>
      <c r="HEM333" s="31"/>
      <c r="HEN333" s="31"/>
      <c r="HEO333" s="31"/>
      <c r="HEP333" s="31"/>
      <c r="HEQ333" s="31"/>
      <c r="HER333" s="31"/>
      <c r="HES333" s="31"/>
      <c r="HET333" s="31"/>
      <c r="HEU333" s="31"/>
      <c r="HEV333" s="31"/>
      <c r="HEW333" s="31"/>
      <c r="HEX333" s="31"/>
      <c r="HEY333" s="31"/>
      <c r="HEZ333" s="31"/>
      <c r="HFA333" s="31"/>
      <c r="HFB333" s="31"/>
      <c r="HFC333" s="31"/>
      <c r="HFD333" s="31"/>
      <c r="HFE333" s="31"/>
      <c r="HFF333" s="31"/>
      <c r="HFG333" s="31"/>
      <c r="HFH333" s="31"/>
      <c r="HFI333" s="31"/>
      <c r="HFJ333" s="31"/>
      <c r="HFK333" s="31"/>
      <c r="HFL333" s="31"/>
      <c r="HFM333" s="31"/>
      <c r="HFN333" s="31"/>
      <c r="HFO333" s="31"/>
      <c r="HFP333" s="31"/>
      <c r="HFQ333" s="31"/>
      <c r="HFR333" s="31"/>
      <c r="HFS333" s="31"/>
      <c r="HFT333" s="31"/>
      <c r="HFU333" s="31"/>
      <c r="HFV333" s="31"/>
      <c r="HFW333" s="31"/>
      <c r="HFX333" s="31"/>
      <c r="HFY333" s="31"/>
      <c r="HFZ333" s="31"/>
      <c r="HGA333" s="31"/>
      <c r="HGB333" s="31"/>
      <c r="HGC333" s="31"/>
      <c r="HGD333" s="31"/>
      <c r="HGE333" s="31"/>
      <c r="HGF333" s="31"/>
      <c r="HGG333" s="31"/>
      <c r="HGH333" s="31"/>
      <c r="HGI333" s="31"/>
      <c r="HGJ333" s="31"/>
      <c r="HGK333" s="31"/>
      <c r="HGL333" s="31"/>
      <c r="HGM333" s="31"/>
      <c r="HGN333" s="31"/>
      <c r="HGO333" s="31"/>
      <c r="HGP333" s="31"/>
      <c r="HGQ333" s="31"/>
      <c r="HGR333" s="31"/>
      <c r="HGS333" s="31"/>
      <c r="HGT333" s="31"/>
      <c r="HGU333" s="31"/>
      <c r="HGV333" s="31"/>
      <c r="HGW333" s="31"/>
      <c r="HGX333" s="31"/>
      <c r="HGY333" s="31"/>
      <c r="HGZ333" s="31"/>
      <c r="HHA333" s="31"/>
      <c r="HHB333" s="31"/>
      <c r="HHC333" s="31"/>
      <c r="HHD333" s="31"/>
      <c r="HHE333" s="31"/>
      <c r="HHF333" s="31"/>
      <c r="HHG333" s="31"/>
      <c r="HHH333" s="31"/>
      <c r="HHI333" s="31"/>
      <c r="HHJ333" s="31"/>
      <c r="HHK333" s="31"/>
      <c r="HHL333" s="31"/>
      <c r="HHM333" s="31"/>
      <c r="HHN333" s="31"/>
      <c r="HHO333" s="31"/>
      <c r="HHP333" s="31"/>
      <c r="HHQ333" s="31"/>
      <c r="HHR333" s="31"/>
      <c r="HHS333" s="31"/>
      <c r="HHT333" s="31"/>
      <c r="HHU333" s="31"/>
      <c r="HHV333" s="31"/>
      <c r="HHW333" s="31"/>
      <c r="HHX333" s="31"/>
      <c r="HHY333" s="31"/>
      <c r="HHZ333" s="31"/>
      <c r="HIA333" s="31"/>
      <c r="HIB333" s="31"/>
      <c r="HIC333" s="31"/>
      <c r="HID333" s="31"/>
      <c r="HIE333" s="31"/>
      <c r="HIF333" s="31"/>
      <c r="HIG333" s="31"/>
      <c r="HIH333" s="31"/>
      <c r="HII333" s="31"/>
      <c r="HIJ333" s="31"/>
      <c r="HIK333" s="31"/>
      <c r="HIL333" s="31"/>
      <c r="HIM333" s="31"/>
      <c r="HIN333" s="31"/>
      <c r="HIO333" s="31"/>
      <c r="HIP333" s="31"/>
      <c r="HIQ333" s="31"/>
      <c r="HIR333" s="31"/>
      <c r="HIS333" s="31"/>
      <c r="HIT333" s="31"/>
      <c r="HIU333" s="31"/>
      <c r="HIV333" s="31"/>
      <c r="HIW333" s="31"/>
      <c r="HIX333" s="31"/>
      <c r="HIY333" s="31"/>
      <c r="HIZ333" s="31"/>
      <c r="HJA333" s="31"/>
      <c r="HJB333" s="31"/>
      <c r="HJC333" s="31"/>
      <c r="HJD333" s="31"/>
      <c r="HJE333" s="31"/>
      <c r="HJF333" s="31"/>
      <c r="HJG333" s="31"/>
      <c r="HJH333" s="31"/>
      <c r="HJI333" s="31"/>
      <c r="HJJ333" s="31"/>
      <c r="HJK333" s="31"/>
      <c r="HJL333" s="31"/>
      <c r="HJM333" s="31"/>
      <c r="HJN333" s="31"/>
      <c r="HJO333" s="31"/>
      <c r="HJP333" s="31"/>
      <c r="HJQ333" s="31"/>
      <c r="HJR333" s="31"/>
      <c r="HJS333" s="31"/>
      <c r="HJT333" s="31"/>
      <c r="HJU333" s="31"/>
      <c r="HJV333" s="31"/>
      <c r="HJW333" s="31"/>
      <c r="HJX333" s="31"/>
      <c r="HJY333" s="31"/>
      <c r="HJZ333" s="31"/>
      <c r="HKA333" s="31"/>
      <c r="HKB333" s="31"/>
      <c r="HKC333" s="31"/>
      <c r="HKD333" s="31"/>
      <c r="HKE333" s="31"/>
      <c r="HKF333" s="31"/>
      <c r="HKG333" s="31"/>
      <c r="HKH333" s="31"/>
      <c r="HKI333" s="31"/>
      <c r="HKJ333" s="31"/>
      <c r="HKK333" s="31"/>
      <c r="HKL333" s="31"/>
      <c r="HKM333" s="31"/>
      <c r="HKN333" s="31"/>
      <c r="HKO333" s="31"/>
      <c r="HKP333" s="31"/>
      <c r="HKQ333" s="31"/>
      <c r="HKR333" s="31"/>
      <c r="HKS333" s="31"/>
      <c r="HKT333" s="31"/>
      <c r="HKU333" s="31"/>
      <c r="HKV333" s="31"/>
      <c r="HKW333" s="31"/>
      <c r="HKX333" s="31"/>
      <c r="HKY333" s="31"/>
      <c r="HKZ333" s="31"/>
      <c r="HLA333" s="31"/>
      <c r="HLB333" s="31"/>
      <c r="HLC333" s="31"/>
      <c r="HLD333" s="31"/>
      <c r="HLE333" s="31"/>
      <c r="HLF333" s="31"/>
      <c r="HLG333" s="31"/>
      <c r="HLH333" s="31"/>
      <c r="HLI333" s="31"/>
      <c r="HLJ333" s="31"/>
      <c r="HLK333" s="31"/>
      <c r="HLL333" s="31"/>
      <c r="HLM333" s="31"/>
      <c r="HLN333" s="31"/>
      <c r="HLO333" s="31"/>
      <c r="HLP333" s="31"/>
      <c r="HLQ333" s="31"/>
      <c r="HLR333" s="31"/>
      <c r="HLS333" s="31"/>
      <c r="HLT333" s="31"/>
      <c r="HLU333" s="31"/>
      <c r="HLV333" s="31"/>
      <c r="HLW333" s="31"/>
      <c r="HLX333" s="31"/>
      <c r="HLY333" s="31"/>
      <c r="HLZ333" s="31"/>
      <c r="HMA333" s="31"/>
      <c r="HMB333" s="31"/>
      <c r="HMC333" s="31"/>
      <c r="HMD333" s="31"/>
      <c r="HME333" s="31"/>
      <c r="HMF333" s="31"/>
      <c r="HMG333" s="31"/>
      <c r="HMH333" s="31"/>
      <c r="HMI333" s="31"/>
      <c r="HMJ333" s="31"/>
      <c r="HMK333" s="31"/>
      <c r="HML333" s="31"/>
      <c r="HMM333" s="31"/>
      <c r="HMN333" s="31"/>
      <c r="HMO333" s="31"/>
      <c r="HMP333" s="31"/>
      <c r="HMQ333" s="31"/>
      <c r="HMR333" s="31"/>
      <c r="HMS333" s="31"/>
      <c r="HMT333" s="31"/>
      <c r="HMU333" s="31"/>
      <c r="HMV333" s="31"/>
      <c r="HMW333" s="31"/>
      <c r="HMX333" s="31"/>
      <c r="HMY333" s="31"/>
      <c r="HMZ333" s="31"/>
      <c r="HNA333" s="31"/>
      <c r="HNB333" s="31"/>
      <c r="HNC333" s="31"/>
      <c r="HND333" s="31"/>
      <c r="HNE333" s="31"/>
      <c r="HNF333" s="31"/>
      <c r="HNG333" s="31"/>
      <c r="HNH333" s="31"/>
      <c r="HNI333" s="31"/>
      <c r="HNJ333" s="31"/>
      <c r="HNK333" s="31"/>
      <c r="HNL333" s="31"/>
      <c r="HNM333" s="31"/>
      <c r="HNN333" s="31"/>
      <c r="HNO333" s="31"/>
      <c r="HNP333" s="31"/>
      <c r="HNQ333" s="31"/>
      <c r="HNR333" s="31"/>
      <c r="HNS333" s="31"/>
      <c r="HNT333" s="31"/>
      <c r="HNU333" s="31"/>
      <c r="HNV333" s="31"/>
      <c r="HNW333" s="31"/>
      <c r="HNX333" s="31"/>
      <c r="HNY333" s="31"/>
      <c r="HNZ333" s="31"/>
      <c r="HOA333" s="31"/>
      <c r="HOB333" s="31"/>
      <c r="HOC333" s="31"/>
      <c r="HOD333" s="31"/>
      <c r="HOE333" s="31"/>
      <c r="HOF333" s="31"/>
      <c r="HOG333" s="31"/>
      <c r="HOH333" s="31"/>
      <c r="HOI333" s="31"/>
      <c r="HOJ333" s="31"/>
      <c r="HOK333" s="31"/>
      <c r="HOL333" s="31"/>
      <c r="HOM333" s="31"/>
      <c r="HON333" s="31"/>
      <c r="HOO333" s="31"/>
      <c r="HOP333" s="31"/>
      <c r="HOQ333" s="31"/>
      <c r="HOR333" s="31"/>
      <c r="HOS333" s="31"/>
      <c r="HOT333" s="31"/>
      <c r="HOU333" s="31"/>
      <c r="HOV333" s="31"/>
      <c r="HOW333" s="31"/>
      <c r="HOX333" s="31"/>
      <c r="HOY333" s="31"/>
      <c r="HOZ333" s="31"/>
      <c r="HPA333" s="31"/>
      <c r="HPB333" s="31"/>
      <c r="HPC333" s="31"/>
      <c r="HPD333" s="31"/>
      <c r="HPE333" s="31"/>
      <c r="HPF333" s="31"/>
      <c r="HPG333" s="31"/>
      <c r="HPH333" s="31"/>
      <c r="HPI333" s="31"/>
      <c r="HPJ333" s="31"/>
      <c r="HPK333" s="31"/>
      <c r="HPL333" s="31"/>
      <c r="HPM333" s="31"/>
      <c r="HPN333" s="31"/>
      <c r="HPO333" s="31"/>
      <c r="HPP333" s="31"/>
      <c r="HPQ333" s="31"/>
      <c r="HPR333" s="31"/>
      <c r="HPS333" s="31"/>
      <c r="HPT333" s="31"/>
      <c r="HPU333" s="31"/>
      <c r="HPV333" s="31"/>
      <c r="HPW333" s="31"/>
      <c r="HPX333" s="31"/>
      <c r="HPY333" s="31"/>
      <c r="HPZ333" s="31"/>
      <c r="HQA333" s="31"/>
      <c r="HQB333" s="31"/>
      <c r="HQC333" s="31"/>
      <c r="HQD333" s="31"/>
      <c r="HQE333" s="31"/>
      <c r="HQF333" s="31"/>
      <c r="HQG333" s="31"/>
      <c r="HQH333" s="31"/>
      <c r="HQI333" s="31"/>
      <c r="HQJ333" s="31"/>
      <c r="HQK333" s="31"/>
      <c r="HQL333" s="31"/>
      <c r="HQM333" s="31"/>
      <c r="HQN333" s="31"/>
      <c r="HQO333" s="31"/>
      <c r="HQP333" s="31"/>
      <c r="HQQ333" s="31"/>
      <c r="HQR333" s="31"/>
      <c r="HQS333" s="31"/>
      <c r="HQT333" s="31"/>
      <c r="HQU333" s="31"/>
      <c r="HQV333" s="31"/>
      <c r="HQW333" s="31"/>
      <c r="HQX333" s="31"/>
      <c r="HQY333" s="31"/>
      <c r="HQZ333" s="31"/>
      <c r="HRA333" s="31"/>
      <c r="HRB333" s="31"/>
      <c r="HRC333" s="31"/>
      <c r="HRD333" s="31"/>
      <c r="HRE333" s="31"/>
      <c r="HRF333" s="31"/>
      <c r="HRG333" s="31"/>
      <c r="HRH333" s="31"/>
      <c r="HRI333" s="31"/>
      <c r="HRJ333" s="31"/>
      <c r="HRK333" s="31"/>
      <c r="HRL333" s="31"/>
      <c r="HRM333" s="31"/>
      <c r="HRN333" s="31"/>
      <c r="HRO333" s="31"/>
      <c r="HRP333" s="31"/>
      <c r="HRQ333" s="31"/>
      <c r="HRR333" s="31"/>
      <c r="HRS333" s="31"/>
      <c r="HRT333" s="31"/>
      <c r="HRU333" s="31"/>
      <c r="HRV333" s="31"/>
      <c r="HRW333" s="31"/>
      <c r="HRX333" s="31"/>
      <c r="HRY333" s="31"/>
      <c r="HRZ333" s="31"/>
      <c r="HSA333" s="31"/>
      <c r="HSB333" s="31"/>
      <c r="HSC333" s="31"/>
      <c r="HSD333" s="31"/>
      <c r="HSE333" s="31"/>
      <c r="HSF333" s="31"/>
      <c r="HSG333" s="31"/>
      <c r="HSH333" s="31"/>
      <c r="HSI333" s="31"/>
      <c r="HSJ333" s="31"/>
      <c r="HSK333" s="31"/>
      <c r="HSL333" s="31"/>
      <c r="HSM333" s="31"/>
      <c r="HSN333" s="31"/>
      <c r="HSO333" s="31"/>
      <c r="HSP333" s="31"/>
      <c r="HSQ333" s="31"/>
      <c r="HSR333" s="31"/>
      <c r="HSS333" s="31"/>
      <c r="HST333" s="31"/>
      <c r="HSU333" s="31"/>
      <c r="HSV333" s="31"/>
      <c r="HSW333" s="31"/>
      <c r="HSX333" s="31"/>
      <c r="HSY333" s="31"/>
      <c r="HSZ333" s="31"/>
      <c r="HTA333" s="31"/>
      <c r="HTB333" s="31"/>
      <c r="HTC333" s="31"/>
      <c r="HTD333" s="31"/>
      <c r="HTE333" s="31"/>
      <c r="HTF333" s="31"/>
      <c r="HTG333" s="31"/>
      <c r="HTH333" s="31"/>
      <c r="HTI333" s="31"/>
      <c r="HTJ333" s="31"/>
      <c r="HTK333" s="31"/>
      <c r="HTL333" s="31"/>
      <c r="HTM333" s="31"/>
      <c r="HTN333" s="31"/>
      <c r="HTO333" s="31"/>
      <c r="HTP333" s="31"/>
      <c r="HTQ333" s="31"/>
      <c r="HTR333" s="31"/>
      <c r="HTS333" s="31"/>
      <c r="HTT333" s="31"/>
      <c r="HTU333" s="31"/>
      <c r="HTV333" s="31"/>
      <c r="HTW333" s="31"/>
      <c r="HTX333" s="31"/>
      <c r="HTY333" s="31"/>
      <c r="HTZ333" s="31"/>
      <c r="HUA333" s="31"/>
      <c r="HUB333" s="31"/>
      <c r="HUC333" s="31"/>
      <c r="HUD333" s="31"/>
      <c r="HUE333" s="31"/>
      <c r="HUF333" s="31"/>
      <c r="HUG333" s="31"/>
      <c r="HUH333" s="31"/>
      <c r="HUI333" s="31"/>
      <c r="HUJ333" s="31"/>
      <c r="HUK333" s="31"/>
      <c r="HUL333" s="31"/>
      <c r="HUM333" s="31"/>
      <c r="HUN333" s="31"/>
      <c r="HUO333" s="31"/>
      <c r="HUP333" s="31"/>
      <c r="HUQ333" s="31"/>
      <c r="HUR333" s="31"/>
      <c r="HUS333" s="31"/>
      <c r="HUT333" s="31"/>
      <c r="HUU333" s="31"/>
      <c r="HUV333" s="31"/>
      <c r="HUW333" s="31"/>
      <c r="HUX333" s="31"/>
      <c r="HUY333" s="31"/>
      <c r="HUZ333" s="31"/>
      <c r="HVA333" s="31"/>
      <c r="HVB333" s="31"/>
      <c r="HVC333" s="31"/>
      <c r="HVD333" s="31"/>
      <c r="HVE333" s="31"/>
      <c r="HVF333" s="31"/>
      <c r="HVG333" s="31"/>
      <c r="HVH333" s="31"/>
      <c r="HVI333" s="31"/>
      <c r="HVJ333" s="31"/>
      <c r="HVK333" s="31"/>
      <c r="HVL333" s="31"/>
      <c r="HVM333" s="31"/>
      <c r="HVN333" s="31"/>
      <c r="HVO333" s="31"/>
      <c r="HVP333" s="31"/>
      <c r="HVQ333" s="31"/>
      <c r="HVR333" s="31"/>
      <c r="HVS333" s="31"/>
      <c r="HVT333" s="31"/>
      <c r="HVU333" s="31"/>
      <c r="HVV333" s="31"/>
      <c r="HVW333" s="31"/>
      <c r="HVX333" s="31"/>
      <c r="HVY333" s="31"/>
      <c r="HVZ333" s="31"/>
      <c r="HWA333" s="31"/>
      <c r="HWB333" s="31"/>
      <c r="HWC333" s="31"/>
      <c r="HWD333" s="31"/>
      <c r="HWE333" s="31"/>
      <c r="HWF333" s="31"/>
      <c r="HWG333" s="31"/>
      <c r="HWH333" s="31"/>
      <c r="HWI333" s="31"/>
      <c r="HWJ333" s="31"/>
      <c r="HWK333" s="31"/>
      <c r="HWL333" s="31"/>
      <c r="HWM333" s="31"/>
      <c r="HWN333" s="31"/>
      <c r="HWO333" s="31"/>
      <c r="HWP333" s="31"/>
      <c r="HWQ333" s="31"/>
      <c r="HWR333" s="31"/>
      <c r="HWS333" s="31"/>
      <c r="HWT333" s="31"/>
      <c r="HWU333" s="31"/>
      <c r="HWV333" s="31"/>
      <c r="HWW333" s="31"/>
      <c r="HWX333" s="31"/>
      <c r="HWY333" s="31"/>
      <c r="HWZ333" s="31"/>
      <c r="HXA333" s="31"/>
      <c r="HXB333" s="31"/>
      <c r="HXC333" s="31"/>
      <c r="HXD333" s="31"/>
      <c r="HXE333" s="31"/>
      <c r="HXF333" s="31"/>
      <c r="HXG333" s="31"/>
      <c r="HXH333" s="31"/>
      <c r="HXI333" s="31"/>
      <c r="HXJ333" s="31"/>
      <c r="HXK333" s="31"/>
      <c r="HXL333" s="31"/>
      <c r="HXM333" s="31"/>
      <c r="HXN333" s="31"/>
      <c r="HXO333" s="31"/>
      <c r="HXP333" s="31"/>
      <c r="HXQ333" s="31"/>
      <c r="HXR333" s="31"/>
      <c r="HXS333" s="31"/>
      <c r="HXT333" s="31"/>
      <c r="HXU333" s="31"/>
      <c r="HXV333" s="31"/>
      <c r="HXW333" s="31"/>
      <c r="HXX333" s="31"/>
      <c r="HXY333" s="31"/>
      <c r="HXZ333" s="31"/>
      <c r="HYA333" s="31"/>
      <c r="HYB333" s="31"/>
      <c r="HYC333" s="31"/>
      <c r="HYD333" s="31"/>
      <c r="HYE333" s="31"/>
      <c r="HYF333" s="31"/>
      <c r="HYG333" s="31"/>
      <c r="HYH333" s="31"/>
      <c r="HYI333" s="31"/>
      <c r="HYJ333" s="31"/>
      <c r="HYK333" s="31"/>
      <c r="HYL333" s="31"/>
      <c r="HYM333" s="31"/>
      <c r="HYN333" s="31"/>
      <c r="HYO333" s="31"/>
      <c r="HYP333" s="31"/>
      <c r="HYQ333" s="31"/>
      <c r="HYR333" s="31"/>
      <c r="HYS333" s="31"/>
      <c r="HYT333" s="31"/>
      <c r="HYU333" s="31"/>
      <c r="HYV333" s="31"/>
      <c r="HYW333" s="31"/>
      <c r="HYX333" s="31"/>
      <c r="HYY333" s="31"/>
      <c r="HYZ333" s="31"/>
      <c r="HZA333" s="31"/>
      <c r="HZB333" s="31"/>
      <c r="HZC333" s="31"/>
      <c r="HZD333" s="31"/>
      <c r="HZE333" s="31"/>
      <c r="HZF333" s="31"/>
      <c r="HZG333" s="31"/>
      <c r="HZH333" s="31"/>
      <c r="HZI333" s="31"/>
      <c r="HZJ333" s="31"/>
      <c r="HZK333" s="31"/>
      <c r="HZL333" s="31"/>
      <c r="HZM333" s="31"/>
      <c r="HZN333" s="31"/>
      <c r="HZO333" s="31"/>
      <c r="HZP333" s="31"/>
      <c r="HZQ333" s="31"/>
      <c r="HZR333" s="31"/>
      <c r="HZS333" s="31"/>
      <c r="HZT333" s="31"/>
      <c r="HZU333" s="31"/>
      <c r="HZV333" s="31"/>
      <c r="HZW333" s="31"/>
      <c r="HZX333" s="31"/>
      <c r="HZY333" s="31"/>
      <c r="HZZ333" s="31"/>
      <c r="IAA333" s="31"/>
      <c r="IAB333" s="31"/>
      <c r="IAC333" s="31"/>
      <c r="IAD333" s="31"/>
      <c r="IAE333" s="31"/>
      <c r="IAF333" s="31"/>
      <c r="IAG333" s="31"/>
      <c r="IAH333" s="31"/>
      <c r="IAI333" s="31"/>
      <c r="IAJ333" s="31"/>
      <c r="IAK333" s="31"/>
      <c r="IAL333" s="31"/>
      <c r="IAM333" s="31"/>
      <c r="IAN333" s="31"/>
      <c r="IAO333" s="31"/>
      <c r="IAP333" s="31"/>
      <c r="IAQ333" s="31"/>
      <c r="IAR333" s="31"/>
      <c r="IAS333" s="31"/>
      <c r="IAT333" s="31"/>
      <c r="IAU333" s="31"/>
      <c r="IAV333" s="31"/>
      <c r="IAW333" s="31"/>
      <c r="IAX333" s="31"/>
      <c r="IAY333" s="31"/>
      <c r="IAZ333" s="31"/>
      <c r="IBA333" s="31"/>
      <c r="IBB333" s="31"/>
      <c r="IBC333" s="31"/>
      <c r="IBD333" s="31"/>
      <c r="IBE333" s="31"/>
      <c r="IBF333" s="31"/>
      <c r="IBG333" s="31"/>
      <c r="IBH333" s="31"/>
      <c r="IBI333" s="31"/>
      <c r="IBJ333" s="31"/>
      <c r="IBK333" s="31"/>
      <c r="IBL333" s="31"/>
      <c r="IBM333" s="31"/>
      <c r="IBN333" s="31"/>
      <c r="IBO333" s="31"/>
      <c r="IBP333" s="31"/>
      <c r="IBQ333" s="31"/>
      <c r="IBR333" s="31"/>
      <c r="IBS333" s="31"/>
      <c r="IBT333" s="31"/>
      <c r="IBU333" s="31"/>
      <c r="IBV333" s="31"/>
      <c r="IBW333" s="31"/>
      <c r="IBX333" s="31"/>
      <c r="IBY333" s="31"/>
      <c r="IBZ333" s="31"/>
      <c r="ICA333" s="31"/>
      <c r="ICB333" s="31"/>
      <c r="ICC333" s="31"/>
      <c r="ICD333" s="31"/>
      <c r="ICE333" s="31"/>
      <c r="ICF333" s="31"/>
      <c r="ICG333" s="31"/>
      <c r="ICH333" s="31"/>
      <c r="ICI333" s="31"/>
      <c r="ICJ333" s="31"/>
      <c r="ICK333" s="31"/>
      <c r="ICL333" s="31"/>
      <c r="ICM333" s="31"/>
      <c r="ICN333" s="31"/>
      <c r="ICO333" s="31"/>
      <c r="ICP333" s="31"/>
      <c r="ICQ333" s="31"/>
      <c r="ICR333" s="31"/>
      <c r="ICS333" s="31"/>
      <c r="ICT333" s="31"/>
      <c r="ICU333" s="31"/>
      <c r="ICV333" s="31"/>
      <c r="ICW333" s="31"/>
      <c r="ICX333" s="31"/>
      <c r="ICY333" s="31"/>
      <c r="ICZ333" s="31"/>
      <c r="IDA333" s="31"/>
      <c r="IDB333" s="31"/>
      <c r="IDC333" s="31"/>
      <c r="IDD333" s="31"/>
      <c r="IDE333" s="31"/>
      <c r="IDF333" s="31"/>
      <c r="IDG333" s="31"/>
      <c r="IDH333" s="31"/>
      <c r="IDI333" s="31"/>
      <c r="IDJ333" s="31"/>
      <c r="IDK333" s="31"/>
      <c r="IDL333" s="31"/>
      <c r="IDM333" s="31"/>
      <c r="IDN333" s="31"/>
      <c r="IDO333" s="31"/>
      <c r="IDP333" s="31"/>
      <c r="IDQ333" s="31"/>
      <c r="IDR333" s="31"/>
      <c r="IDS333" s="31"/>
      <c r="IDT333" s="31"/>
      <c r="IDU333" s="31"/>
      <c r="IDV333" s="31"/>
      <c r="IDW333" s="31"/>
      <c r="IDX333" s="31"/>
      <c r="IDY333" s="31"/>
      <c r="IDZ333" s="31"/>
      <c r="IEA333" s="31"/>
      <c r="IEB333" s="31"/>
      <c r="IEC333" s="31"/>
      <c r="IED333" s="31"/>
      <c r="IEE333" s="31"/>
      <c r="IEF333" s="31"/>
      <c r="IEG333" s="31"/>
      <c r="IEH333" s="31"/>
      <c r="IEI333" s="31"/>
      <c r="IEJ333" s="31"/>
      <c r="IEK333" s="31"/>
      <c r="IEL333" s="31"/>
      <c r="IEM333" s="31"/>
      <c r="IEN333" s="31"/>
      <c r="IEO333" s="31"/>
      <c r="IEP333" s="31"/>
      <c r="IEQ333" s="31"/>
      <c r="IER333" s="31"/>
      <c r="IES333" s="31"/>
      <c r="IET333" s="31"/>
      <c r="IEU333" s="31"/>
      <c r="IEV333" s="31"/>
      <c r="IEW333" s="31"/>
      <c r="IEX333" s="31"/>
      <c r="IEY333" s="31"/>
      <c r="IEZ333" s="31"/>
      <c r="IFA333" s="31"/>
      <c r="IFB333" s="31"/>
      <c r="IFC333" s="31"/>
      <c r="IFD333" s="31"/>
      <c r="IFE333" s="31"/>
      <c r="IFF333" s="31"/>
      <c r="IFG333" s="31"/>
      <c r="IFH333" s="31"/>
      <c r="IFI333" s="31"/>
      <c r="IFJ333" s="31"/>
      <c r="IFK333" s="31"/>
      <c r="IFL333" s="31"/>
      <c r="IFM333" s="31"/>
      <c r="IFN333" s="31"/>
      <c r="IFO333" s="31"/>
      <c r="IFP333" s="31"/>
      <c r="IFQ333" s="31"/>
      <c r="IFR333" s="31"/>
      <c r="IFS333" s="31"/>
      <c r="IFT333" s="31"/>
      <c r="IFU333" s="31"/>
      <c r="IFV333" s="31"/>
      <c r="IFW333" s="31"/>
      <c r="IFX333" s="31"/>
      <c r="IFY333" s="31"/>
      <c r="IFZ333" s="31"/>
      <c r="IGA333" s="31"/>
      <c r="IGB333" s="31"/>
      <c r="IGC333" s="31"/>
      <c r="IGD333" s="31"/>
      <c r="IGE333" s="31"/>
      <c r="IGF333" s="31"/>
      <c r="IGG333" s="31"/>
      <c r="IGH333" s="31"/>
      <c r="IGI333" s="31"/>
      <c r="IGJ333" s="31"/>
      <c r="IGK333" s="31"/>
      <c r="IGL333" s="31"/>
      <c r="IGM333" s="31"/>
      <c r="IGN333" s="31"/>
      <c r="IGO333" s="31"/>
      <c r="IGP333" s="31"/>
      <c r="IGQ333" s="31"/>
      <c r="IGR333" s="31"/>
      <c r="IGS333" s="31"/>
      <c r="IGT333" s="31"/>
      <c r="IGU333" s="31"/>
      <c r="IGV333" s="31"/>
      <c r="IGW333" s="31"/>
      <c r="IGX333" s="31"/>
      <c r="IGY333" s="31"/>
      <c r="IGZ333" s="31"/>
      <c r="IHA333" s="31"/>
      <c r="IHB333" s="31"/>
      <c r="IHC333" s="31"/>
      <c r="IHD333" s="31"/>
      <c r="IHE333" s="31"/>
      <c r="IHF333" s="31"/>
      <c r="IHG333" s="31"/>
      <c r="IHH333" s="31"/>
      <c r="IHI333" s="31"/>
      <c r="IHJ333" s="31"/>
      <c r="IHK333" s="31"/>
      <c r="IHL333" s="31"/>
      <c r="IHM333" s="31"/>
      <c r="IHN333" s="31"/>
      <c r="IHO333" s="31"/>
      <c r="IHP333" s="31"/>
      <c r="IHQ333" s="31"/>
      <c r="IHR333" s="31"/>
      <c r="IHS333" s="31"/>
      <c r="IHT333" s="31"/>
      <c r="IHU333" s="31"/>
      <c r="IHV333" s="31"/>
      <c r="IHW333" s="31"/>
      <c r="IHX333" s="31"/>
      <c r="IHY333" s="31"/>
      <c r="IHZ333" s="31"/>
      <c r="IIA333" s="31"/>
      <c r="IIB333" s="31"/>
      <c r="IIC333" s="31"/>
      <c r="IID333" s="31"/>
      <c r="IIE333" s="31"/>
      <c r="IIF333" s="31"/>
      <c r="IIG333" s="31"/>
      <c r="IIH333" s="31"/>
      <c r="III333" s="31"/>
      <c r="IIJ333" s="31"/>
      <c r="IIK333" s="31"/>
      <c r="IIL333" s="31"/>
      <c r="IIM333" s="31"/>
      <c r="IIN333" s="31"/>
      <c r="IIO333" s="31"/>
      <c r="IIP333" s="31"/>
      <c r="IIQ333" s="31"/>
      <c r="IIR333" s="31"/>
      <c r="IIS333" s="31"/>
      <c r="IIT333" s="31"/>
      <c r="IIU333" s="31"/>
      <c r="IIV333" s="31"/>
      <c r="IIW333" s="31"/>
      <c r="IIX333" s="31"/>
      <c r="IIY333" s="31"/>
      <c r="IIZ333" s="31"/>
      <c r="IJA333" s="31"/>
      <c r="IJB333" s="31"/>
      <c r="IJC333" s="31"/>
      <c r="IJD333" s="31"/>
      <c r="IJE333" s="31"/>
      <c r="IJF333" s="31"/>
      <c r="IJG333" s="31"/>
      <c r="IJH333" s="31"/>
      <c r="IJI333" s="31"/>
      <c r="IJJ333" s="31"/>
      <c r="IJK333" s="31"/>
      <c r="IJL333" s="31"/>
      <c r="IJM333" s="31"/>
      <c r="IJN333" s="31"/>
      <c r="IJO333" s="31"/>
      <c r="IJP333" s="31"/>
      <c r="IJQ333" s="31"/>
      <c r="IJR333" s="31"/>
      <c r="IJS333" s="31"/>
      <c r="IJT333" s="31"/>
      <c r="IJU333" s="31"/>
      <c r="IJV333" s="31"/>
      <c r="IJW333" s="31"/>
      <c r="IJX333" s="31"/>
      <c r="IJY333" s="31"/>
      <c r="IJZ333" s="31"/>
      <c r="IKA333" s="31"/>
      <c r="IKB333" s="31"/>
      <c r="IKC333" s="31"/>
      <c r="IKD333" s="31"/>
      <c r="IKE333" s="31"/>
      <c r="IKF333" s="31"/>
      <c r="IKG333" s="31"/>
      <c r="IKH333" s="31"/>
      <c r="IKI333" s="31"/>
      <c r="IKJ333" s="31"/>
      <c r="IKK333" s="31"/>
      <c r="IKL333" s="31"/>
      <c r="IKM333" s="31"/>
      <c r="IKN333" s="31"/>
      <c r="IKO333" s="31"/>
      <c r="IKP333" s="31"/>
      <c r="IKQ333" s="31"/>
      <c r="IKR333" s="31"/>
      <c r="IKS333" s="31"/>
      <c r="IKT333" s="31"/>
      <c r="IKU333" s="31"/>
      <c r="IKV333" s="31"/>
      <c r="IKW333" s="31"/>
      <c r="IKX333" s="31"/>
      <c r="IKY333" s="31"/>
      <c r="IKZ333" s="31"/>
      <c r="ILA333" s="31"/>
      <c r="ILB333" s="31"/>
      <c r="ILC333" s="31"/>
      <c r="ILD333" s="31"/>
      <c r="ILE333" s="31"/>
      <c r="ILF333" s="31"/>
      <c r="ILG333" s="31"/>
      <c r="ILH333" s="31"/>
      <c r="ILI333" s="31"/>
      <c r="ILJ333" s="31"/>
      <c r="ILK333" s="31"/>
      <c r="ILL333" s="31"/>
      <c r="ILM333" s="31"/>
      <c r="ILN333" s="31"/>
      <c r="ILO333" s="31"/>
      <c r="ILP333" s="31"/>
      <c r="ILQ333" s="31"/>
      <c r="ILR333" s="31"/>
      <c r="ILS333" s="31"/>
      <c r="ILT333" s="31"/>
      <c r="ILU333" s="31"/>
      <c r="ILV333" s="31"/>
      <c r="ILW333" s="31"/>
      <c r="ILX333" s="31"/>
      <c r="ILY333" s="31"/>
      <c r="ILZ333" s="31"/>
      <c r="IMA333" s="31"/>
      <c r="IMB333" s="31"/>
      <c r="IMC333" s="31"/>
      <c r="IMD333" s="31"/>
      <c r="IME333" s="31"/>
      <c r="IMF333" s="31"/>
      <c r="IMG333" s="31"/>
      <c r="IMH333" s="31"/>
      <c r="IMI333" s="31"/>
      <c r="IMJ333" s="31"/>
      <c r="IMK333" s="31"/>
      <c r="IML333" s="31"/>
      <c r="IMM333" s="31"/>
      <c r="IMN333" s="31"/>
      <c r="IMO333" s="31"/>
      <c r="IMP333" s="31"/>
      <c r="IMQ333" s="31"/>
      <c r="IMR333" s="31"/>
      <c r="IMS333" s="31"/>
      <c r="IMT333" s="31"/>
      <c r="IMU333" s="31"/>
      <c r="IMV333" s="31"/>
      <c r="IMW333" s="31"/>
      <c r="IMX333" s="31"/>
      <c r="IMY333" s="31"/>
      <c r="IMZ333" s="31"/>
      <c r="INA333" s="31"/>
      <c r="INB333" s="31"/>
      <c r="INC333" s="31"/>
      <c r="IND333" s="31"/>
      <c r="INE333" s="31"/>
      <c r="INF333" s="31"/>
      <c r="ING333" s="31"/>
      <c r="INH333" s="31"/>
      <c r="INI333" s="31"/>
      <c r="INJ333" s="31"/>
      <c r="INK333" s="31"/>
      <c r="INL333" s="31"/>
      <c r="INM333" s="31"/>
      <c r="INN333" s="31"/>
      <c r="INO333" s="31"/>
      <c r="INP333" s="31"/>
      <c r="INQ333" s="31"/>
      <c r="INR333" s="31"/>
      <c r="INS333" s="31"/>
      <c r="INT333" s="31"/>
      <c r="INU333" s="31"/>
      <c r="INV333" s="31"/>
      <c r="INW333" s="31"/>
      <c r="INX333" s="31"/>
      <c r="INY333" s="31"/>
      <c r="INZ333" s="31"/>
      <c r="IOA333" s="31"/>
      <c r="IOB333" s="31"/>
      <c r="IOC333" s="31"/>
      <c r="IOD333" s="31"/>
      <c r="IOE333" s="31"/>
      <c r="IOF333" s="31"/>
      <c r="IOG333" s="31"/>
      <c r="IOH333" s="31"/>
      <c r="IOI333" s="31"/>
      <c r="IOJ333" s="31"/>
      <c r="IOK333" s="31"/>
      <c r="IOL333" s="31"/>
      <c r="IOM333" s="31"/>
      <c r="ION333" s="31"/>
      <c r="IOO333" s="31"/>
      <c r="IOP333" s="31"/>
      <c r="IOQ333" s="31"/>
      <c r="IOR333" s="31"/>
      <c r="IOS333" s="31"/>
      <c r="IOT333" s="31"/>
      <c r="IOU333" s="31"/>
      <c r="IOV333" s="31"/>
      <c r="IOW333" s="31"/>
      <c r="IOX333" s="31"/>
      <c r="IOY333" s="31"/>
      <c r="IOZ333" s="31"/>
      <c r="IPA333" s="31"/>
      <c r="IPB333" s="31"/>
      <c r="IPC333" s="31"/>
      <c r="IPD333" s="31"/>
      <c r="IPE333" s="31"/>
      <c r="IPF333" s="31"/>
      <c r="IPG333" s="31"/>
      <c r="IPH333" s="31"/>
      <c r="IPI333" s="31"/>
      <c r="IPJ333" s="31"/>
      <c r="IPK333" s="31"/>
      <c r="IPL333" s="31"/>
      <c r="IPM333" s="31"/>
      <c r="IPN333" s="31"/>
      <c r="IPO333" s="31"/>
      <c r="IPP333" s="31"/>
      <c r="IPQ333" s="31"/>
      <c r="IPR333" s="31"/>
      <c r="IPS333" s="31"/>
      <c r="IPT333" s="31"/>
      <c r="IPU333" s="31"/>
      <c r="IPV333" s="31"/>
      <c r="IPW333" s="31"/>
      <c r="IPX333" s="31"/>
      <c r="IPY333" s="31"/>
      <c r="IPZ333" s="31"/>
      <c r="IQA333" s="31"/>
      <c r="IQB333" s="31"/>
      <c r="IQC333" s="31"/>
      <c r="IQD333" s="31"/>
      <c r="IQE333" s="31"/>
      <c r="IQF333" s="31"/>
      <c r="IQG333" s="31"/>
      <c r="IQH333" s="31"/>
      <c r="IQI333" s="31"/>
      <c r="IQJ333" s="31"/>
      <c r="IQK333" s="31"/>
      <c r="IQL333" s="31"/>
      <c r="IQM333" s="31"/>
      <c r="IQN333" s="31"/>
      <c r="IQO333" s="31"/>
      <c r="IQP333" s="31"/>
      <c r="IQQ333" s="31"/>
      <c r="IQR333" s="31"/>
      <c r="IQS333" s="31"/>
      <c r="IQT333" s="31"/>
      <c r="IQU333" s="31"/>
      <c r="IQV333" s="31"/>
      <c r="IQW333" s="31"/>
      <c r="IQX333" s="31"/>
      <c r="IQY333" s="31"/>
      <c r="IQZ333" s="31"/>
      <c r="IRA333" s="31"/>
      <c r="IRB333" s="31"/>
      <c r="IRC333" s="31"/>
      <c r="IRD333" s="31"/>
      <c r="IRE333" s="31"/>
      <c r="IRF333" s="31"/>
      <c r="IRG333" s="31"/>
      <c r="IRH333" s="31"/>
      <c r="IRI333" s="31"/>
      <c r="IRJ333" s="31"/>
      <c r="IRK333" s="31"/>
      <c r="IRL333" s="31"/>
      <c r="IRM333" s="31"/>
      <c r="IRN333" s="31"/>
      <c r="IRO333" s="31"/>
      <c r="IRP333" s="31"/>
      <c r="IRQ333" s="31"/>
      <c r="IRR333" s="31"/>
      <c r="IRS333" s="31"/>
      <c r="IRT333" s="31"/>
      <c r="IRU333" s="31"/>
      <c r="IRV333" s="31"/>
      <c r="IRW333" s="31"/>
      <c r="IRX333" s="31"/>
      <c r="IRY333" s="31"/>
      <c r="IRZ333" s="31"/>
      <c r="ISA333" s="31"/>
      <c r="ISB333" s="31"/>
      <c r="ISC333" s="31"/>
      <c r="ISD333" s="31"/>
      <c r="ISE333" s="31"/>
      <c r="ISF333" s="31"/>
      <c r="ISG333" s="31"/>
      <c r="ISH333" s="31"/>
      <c r="ISI333" s="31"/>
      <c r="ISJ333" s="31"/>
      <c r="ISK333" s="31"/>
      <c r="ISL333" s="31"/>
      <c r="ISM333" s="31"/>
      <c r="ISN333" s="31"/>
      <c r="ISO333" s="31"/>
      <c r="ISP333" s="31"/>
      <c r="ISQ333" s="31"/>
      <c r="ISR333" s="31"/>
      <c r="ISS333" s="31"/>
      <c r="IST333" s="31"/>
      <c r="ISU333" s="31"/>
      <c r="ISV333" s="31"/>
      <c r="ISW333" s="31"/>
      <c r="ISX333" s="31"/>
      <c r="ISY333" s="31"/>
      <c r="ISZ333" s="31"/>
      <c r="ITA333" s="31"/>
      <c r="ITB333" s="31"/>
      <c r="ITC333" s="31"/>
      <c r="ITD333" s="31"/>
      <c r="ITE333" s="31"/>
      <c r="ITF333" s="31"/>
      <c r="ITG333" s="31"/>
      <c r="ITH333" s="31"/>
      <c r="ITI333" s="31"/>
      <c r="ITJ333" s="31"/>
      <c r="ITK333" s="31"/>
      <c r="ITL333" s="31"/>
      <c r="ITM333" s="31"/>
      <c r="ITN333" s="31"/>
      <c r="ITO333" s="31"/>
      <c r="ITP333" s="31"/>
      <c r="ITQ333" s="31"/>
      <c r="ITR333" s="31"/>
      <c r="ITS333" s="31"/>
      <c r="ITT333" s="31"/>
      <c r="ITU333" s="31"/>
      <c r="ITV333" s="31"/>
      <c r="ITW333" s="31"/>
      <c r="ITX333" s="31"/>
      <c r="ITY333" s="31"/>
      <c r="ITZ333" s="31"/>
      <c r="IUA333" s="31"/>
      <c r="IUB333" s="31"/>
      <c r="IUC333" s="31"/>
      <c r="IUD333" s="31"/>
      <c r="IUE333" s="31"/>
      <c r="IUF333" s="31"/>
      <c r="IUG333" s="31"/>
      <c r="IUH333" s="31"/>
      <c r="IUI333" s="31"/>
      <c r="IUJ333" s="31"/>
      <c r="IUK333" s="31"/>
      <c r="IUL333" s="31"/>
      <c r="IUM333" s="31"/>
      <c r="IUN333" s="31"/>
      <c r="IUO333" s="31"/>
      <c r="IUP333" s="31"/>
      <c r="IUQ333" s="31"/>
      <c r="IUR333" s="31"/>
      <c r="IUS333" s="31"/>
      <c r="IUT333" s="31"/>
      <c r="IUU333" s="31"/>
      <c r="IUV333" s="31"/>
      <c r="IUW333" s="31"/>
      <c r="IUX333" s="31"/>
      <c r="IUY333" s="31"/>
      <c r="IUZ333" s="31"/>
      <c r="IVA333" s="31"/>
      <c r="IVB333" s="31"/>
      <c r="IVC333" s="31"/>
      <c r="IVD333" s="31"/>
      <c r="IVE333" s="31"/>
      <c r="IVF333" s="31"/>
      <c r="IVG333" s="31"/>
      <c r="IVH333" s="31"/>
      <c r="IVI333" s="31"/>
      <c r="IVJ333" s="31"/>
      <c r="IVK333" s="31"/>
      <c r="IVL333" s="31"/>
      <c r="IVM333" s="31"/>
      <c r="IVN333" s="31"/>
      <c r="IVO333" s="31"/>
      <c r="IVP333" s="31"/>
      <c r="IVQ333" s="31"/>
      <c r="IVR333" s="31"/>
      <c r="IVS333" s="31"/>
      <c r="IVT333" s="31"/>
      <c r="IVU333" s="31"/>
      <c r="IVV333" s="31"/>
      <c r="IVW333" s="31"/>
      <c r="IVX333" s="31"/>
      <c r="IVY333" s="31"/>
      <c r="IVZ333" s="31"/>
      <c r="IWA333" s="31"/>
      <c r="IWB333" s="31"/>
      <c r="IWC333" s="31"/>
      <c r="IWD333" s="31"/>
      <c r="IWE333" s="31"/>
      <c r="IWF333" s="31"/>
      <c r="IWG333" s="31"/>
      <c r="IWH333" s="31"/>
      <c r="IWI333" s="31"/>
      <c r="IWJ333" s="31"/>
      <c r="IWK333" s="31"/>
      <c r="IWL333" s="31"/>
      <c r="IWM333" s="31"/>
      <c r="IWN333" s="31"/>
      <c r="IWO333" s="31"/>
      <c r="IWP333" s="31"/>
      <c r="IWQ333" s="31"/>
      <c r="IWR333" s="31"/>
      <c r="IWS333" s="31"/>
      <c r="IWT333" s="31"/>
      <c r="IWU333" s="31"/>
      <c r="IWV333" s="31"/>
      <c r="IWW333" s="31"/>
      <c r="IWX333" s="31"/>
      <c r="IWY333" s="31"/>
      <c r="IWZ333" s="31"/>
      <c r="IXA333" s="31"/>
      <c r="IXB333" s="31"/>
      <c r="IXC333" s="31"/>
      <c r="IXD333" s="31"/>
      <c r="IXE333" s="31"/>
      <c r="IXF333" s="31"/>
      <c r="IXG333" s="31"/>
      <c r="IXH333" s="31"/>
      <c r="IXI333" s="31"/>
      <c r="IXJ333" s="31"/>
      <c r="IXK333" s="31"/>
      <c r="IXL333" s="31"/>
      <c r="IXM333" s="31"/>
      <c r="IXN333" s="31"/>
      <c r="IXO333" s="31"/>
      <c r="IXP333" s="31"/>
      <c r="IXQ333" s="31"/>
      <c r="IXR333" s="31"/>
      <c r="IXS333" s="31"/>
      <c r="IXT333" s="31"/>
      <c r="IXU333" s="31"/>
      <c r="IXV333" s="31"/>
      <c r="IXW333" s="31"/>
      <c r="IXX333" s="31"/>
      <c r="IXY333" s="31"/>
      <c r="IXZ333" s="31"/>
      <c r="IYA333" s="31"/>
      <c r="IYB333" s="31"/>
      <c r="IYC333" s="31"/>
      <c r="IYD333" s="31"/>
      <c r="IYE333" s="31"/>
      <c r="IYF333" s="31"/>
      <c r="IYG333" s="31"/>
      <c r="IYH333" s="31"/>
      <c r="IYI333" s="31"/>
      <c r="IYJ333" s="31"/>
      <c r="IYK333" s="31"/>
      <c r="IYL333" s="31"/>
      <c r="IYM333" s="31"/>
      <c r="IYN333" s="31"/>
      <c r="IYO333" s="31"/>
      <c r="IYP333" s="31"/>
      <c r="IYQ333" s="31"/>
      <c r="IYR333" s="31"/>
      <c r="IYS333" s="31"/>
      <c r="IYT333" s="31"/>
      <c r="IYU333" s="31"/>
      <c r="IYV333" s="31"/>
      <c r="IYW333" s="31"/>
      <c r="IYX333" s="31"/>
      <c r="IYY333" s="31"/>
      <c r="IYZ333" s="31"/>
      <c r="IZA333" s="31"/>
      <c r="IZB333" s="31"/>
      <c r="IZC333" s="31"/>
      <c r="IZD333" s="31"/>
      <c r="IZE333" s="31"/>
      <c r="IZF333" s="31"/>
      <c r="IZG333" s="31"/>
      <c r="IZH333" s="31"/>
      <c r="IZI333" s="31"/>
      <c r="IZJ333" s="31"/>
      <c r="IZK333" s="31"/>
      <c r="IZL333" s="31"/>
      <c r="IZM333" s="31"/>
      <c r="IZN333" s="31"/>
      <c r="IZO333" s="31"/>
      <c r="IZP333" s="31"/>
      <c r="IZQ333" s="31"/>
      <c r="IZR333" s="31"/>
      <c r="IZS333" s="31"/>
      <c r="IZT333" s="31"/>
      <c r="IZU333" s="31"/>
      <c r="IZV333" s="31"/>
      <c r="IZW333" s="31"/>
      <c r="IZX333" s="31"/>
      <c r="IZY333" s="31"/>
      <c r="IZZ333" s="31"/>
      <c r="JAA333" s="31"/>
      <c r="JAB333" s="31"/>
      <c r="JAC333" s="31"/>
      <c r="JAD333" s="31"/>
      <c r="JAE333" s="31"/>
      <c r="JAF333" s="31"/>
      <c r="JAG333" s="31"/>
      <c r="JAH333" s="31"/>
      <c r="JAI333" s="31"/>
      <c r="JAJ333" s="31"/>
      <c r="JAK333" s="31"/>
      <c r="JAL333" s="31"/>
      <c r="JAM333" s="31"/>
      <c r="JAN333" s="31"/>
      <c r="JAO333" s="31"/>
      <c r="JAP333" s="31"/>
      <c r="JAQ333" s="31"/>
      <c r="JAR333" s="31"/>
      <c r="JAS333" s="31"/>
      <c r="JAT333" s="31"/>
      <c r="JAU333" s="31"/>
      <c r="JAV333" s="31"/>
      <c r="JAW333" s="31"/>
      <c r="JAX333" s="31"/>
      <c r="JAY333" s="31"/>
      <c r="JAZ333" s="31"/>
      <c r="JBA333" s="31"/>
      <c r="JBB333" s="31"/>
      <c r="JBC333" s="31"/>
      <c r="JBD333" s="31"/>
      <c r="JBE333" s="31"/>
      <c r="JBF333" s="31"/>
      <c r="JBG333" s="31"/>
      <c r="JBH333" s="31"/>
      <c r="JBI333" s="31"/>
      <c r="JBJ333" s="31"/>
      <c r="JBK333" s="31"/>
      <c r="JBL333" s="31"/>
      <c r="JBM333" s="31"/>
      <c r="JBN333" s="31"/>
      <c r="JBO333" s="31"/>
      <c r="JBP333" s="31"/>
      <c r="JBQ333" s="31"/>
      <c r="JBR333" s="31"/>
      <c r="JBS333" s="31"/>
      <c r="JBT333" s="31"/>
      <c r="JBU333" s="31"/>
      <c r="JBV333" s="31"/>
      <c r="JBW333" s="31"/>
      <c r="JBX333" s="31"/>
      <c r="JBY333" s="31"/>
      <c r="JBZ333" s="31"/>
      <c r="JCA333" s="31"/>
      <c r="JCB333" s="31"/>
      <c r="JCC333" s="31"/>
      <c r="JCD333" s="31"/>
      <c r="JCE333" s="31"/>
      <c r="JCF333" s="31"/>
      <c r="JCG333" s="31"/>
      <c r="JCH333" s="31"/>
      <c r="JCI333" s="31"/>
      <c r="JCJ333" s="31"/>
      <c r="JCK333" s="31"/>
      <c r="JCL333" s="31"/>
      <c r="JCM333" s="31"/>
      <c r="JCN333" s="31"/>
      <c r="JCO333" s="31"/>
      <c r="JCP333" s="31"/>
      <c r="JCQ333" s="31"/>
      <c r="JCR333" s="31"/>
      <c r="JCS333" s="31"/>
      <c r="JCT333" s="31"/>
      <c r="JCU333" s="31"/>
      <c r="JCV333" s="31"/>
      <c r="JCW333" s="31"/>
      <c r="JCX333" s="31"/>
      <c r="JCY333" s="31"/>
      <c r="JCZ333" s="31"/>
      <c r="JDA333" s="31"/>
      <c r="JDB333" s="31"/>
      <c r="JDC333" s="31"/>
      <c r="JDD333" s="31"/>
      <c r="JDE333" s="31"/>
      <c r="JDF333" s="31"/>
      <c r="JDG333" s="31"/>
      <c r="JDH333" s="31"/>
      <c r="JDI333" s="31"/>
      <c r="JDJ333" s="31"/>
      <c r="JDK333" s="31"/>
      <c r="JDL333" s="31"/>
      <c r="JDM333" s="31"/>
      <c r="JDN333" s="31"/>
      <c r="JDO333" s="31"/>
      <c r="JDP333" s="31"/>
      <c r="JDQ333" s="31"/>
      <c r="JDR333" s="31"/>
      <c r="JDS333" s="31"/>
      <c r="JDT333" s="31"/>
      <c r="JDU333" s="31"/>
      <c r="JDV333" s="31"/>
      <c r="JDW333" s="31"/>
      <c r="JDX333" s="31"/>
      <c r="JDY333" s="31"/>
      <c r="JDZ333" s="31"/>
      <c r="JEA333" s="31"/>
      <c r="JEB333" s="31"/>
      <c r="JEC333" s="31"/>
      <c r="JED333" s="31"/>
      <c r="JEE333" s="31"/>
      <c r="JEF333" s="31"/>
      <c r="JEG333" s="31"/>
      <c r="JEH333" s="31"/>
      <c r="JEI333" s="31"/>
      <c r="JEJ333" s="31"/>
      <c r="JEK333" s="31"/>
      <c r="JEL333" s="31"/>
      <c r="JEM333" s="31"/>
      <c r="JEN333" s="31"/>
      <c r="JEO333" s="31"/>
      <c r="JEP333" s="31"/>
      <c r="JEQ333" s="31"/>
      <c r="JER333" s="31"/>
      <c r="JES333" s="31"/>
      <c r="JET333" s="31"/>
      <c r="JEU333" s="31"/>
      <c r="JEV333" s="31"/>
      <c r="JEW333" s="31"/>
      <c r="JEX333" s="31"/>
      <c r="JEY333" s="31"/>
      <c r="JEZ333" s="31"/>
      <c r="JFA333" s="31"/>
      <c r="JFB333" s="31"/>
      <c r="JFC333" s="31"/>
      <c r="JFD333" s="31"/>
      <c r="JFE333" s="31"/>
      <c r="JFF333" s="31"/>
      <c r="JFG333" s="31"/>
      <c r="JFH333" s="31"/>
      <c r="JFI333" s="31"/>
      <c r="JFJ333" s="31"/>
      <c r="JFK333" s="31"/>
      <c r="JFL333" s="31"/>
      <c r="JFM333" s="31"/>
      <c r="JFN333" s="31"/>
      <c r="JFO333" s="31"/>
      <c r="JFP333" s="31"/>
      <c r="JFQ333" s="31"/>
      <c r="JFR333" s="31"/>
      <c r="JFS333" s="31"/>
      <c r="JFT333" s="31"/>
      <c r="JFU333" s="31"/>
      <c r="JFV333" s="31"/>
      <c r="JFW333" s="31"/>
      <c r="JFX333" s="31"/>
      <c r="JFY333" s="31"/>
      <c r="JFZ333" s="31"/>
      <c r="JGA333" s="31"/>
      <c r="JGB333" s="31"/>
      <c r="JGC333" s="31"/>
      <c r="JGD333" s="31"/>
      <c r="JGE333" s="31"/>
      <c r="JGF333" s="31"/>
      <c r="JGG333" s="31"/>
      <c r="JGH333" s="31"/>
      <c r="JGI333" s="31"/>
      <c r="JGJ333" s="31"/>
      <c r="JGK333" s="31"/>
      <c r="JGL333" s="31"/>
      <c r="JGM333" s="31"/>
      <c r="JGN333" s="31"/>
      <c r="JGO333" s="31"/>
      <c r="JGP333" s="31"/>
      <c r="JGQ333" s="31"/>
      <c r="JGR333" s="31"/>
      <c r="JGS333" s="31"/>
      <c r="JGT333" s="31"/>
      <c r="JGU333" s="31"/>
      <c r="JGV333" s="31"/>
      <c r="JGW333" s="31"/>
      <c r="JGX333" s="31"/>
      <c r="JGY333" s="31"/>
      <c r="JGZ333" s="31"/>
      <c r="JHA333" s="31"/>
      <c r="JHB333" s="31"/>
      <c r="JHC333" s="31"/>
      <c r="JHD333" s="31"/>
      <c r="JHE333" s="31"/>
      <c r="JHF333" s="31"/>
      <c r="JHG333" s="31"/>
      <c r="JHH333" s="31"/>
      <c r="JHI333" s="31"/>
      <c r="JHJ333" s="31"/>
      <c r="JHK333" s="31"/>
      <c r="JHL333" s="31"/>
      <c r="JHM333" s="31"/>
      <c r="JHN333" s="31"/>
      <c r="JHO333" s="31"/>
      <c r="JHP333" s="31"/>
      <c r="JHQ333" s="31"/>
      <c r="JHR333" s="31"/>
      <c r="JHS333" s="31"/>
      <c r="JHT333" s="31"/>
      <c r="JHU333" s="31"/>
      <c r="JHV333" s="31"/>
      <c r="JHW333" s="31"/>
      <c r="JHX333" s="31"/>
      <c r="JHY333" s="31"/>
      <c r="JHZ333" s="31"/>
      <c r="JIA333" s="31"/>
      <c r="JIB333" s="31"/>
      <c r="JIC333" s="31"/>
      <c r="JID333" s="31"/>
      <c r="JIE333" s="31"/>
      <c r="JIF333" s="31"/>
      <c r="JIG333" s="31"/>
      <c r="JIH333" s="31"/>
      <c r="JII333" s="31"/>
      <c r="JIJ333" s="31"/>
      <c r="JIK333" s="31"/>
      <c r="JIL333" s="31"/>
      <c r="JIM333" s="31"/>
      <c r="JIN333" s="31"/>
      <c r="JIO333" s="31"/>
      <c r="JIP333" s="31"/>
      <c r="JIQ333" s="31"/>
      <c r="JIR333" s="31"/>
      <c r="JIS333" s="31"/>
      <c r="JIT333" s="31"/>
      <c r="JIU333" s="31"/>
      <c r="JIV333" s="31"/>
      <c r="JIW333" s="31"/>
      <c r="JIX333" s="31"/>
      <c r="JIY333" s="31"/>
      <c r="JIZ333" s="31"/>
      <c r="JJA333" s="31"/>
      <c r="JJB333" s="31"/>
      <c r="JJC333" s="31"/>
      <c r="JJD333" s="31"/>
      <c r="JJE333" s="31"/>
      <c r="JJF333" s="31"/>
      <c r="JJG333" s="31"/>
      <c r="JJH333" s="31"/>
      <c r="JJI333" s="31"/>
      <c r="JJJ333" s="31"/>
      <c r="JJK333" s="31"/>
      <c r="JJL333" s="31"/>
      <c r="JJM333" s="31"/>
      <c r="JJN333" s="31"/>
      <c r="JJO333" s="31"/>
      <c r="JJP333" s="31"/>
      <c r="JJQ333" s="31"/>
      <c r="JJR333" s="31"/>
      <c r="JJS333" s="31"/>
      <c r="JJT333" s="31"/>
      <c r="JJU333" s="31"/>
      <c r="JJV333" s="31"/>
      <c r="JJW333" s="31"/>
      <c r="JJX333" s="31"/>
      <c r="JJY333" s="31"/>
      <c r="JJZ333" s="31"/>
      <c r="JKA333" s="31"/>
      <c r="JKB333" s="31"/>
      <c r="JKC333" s="31"/>
      <c r="JKD333" s="31"/>
      <c r="JKE333" s="31"/>
      <c r="JKF333" s="31"/>
      <c r="JKG333" s="31"/>
      <c r="JKH333" s="31"/>
      <c r="JKI333" s="31"/>
      <c r="JKJ333" s="31"/>
      <c r="JKK333" s="31"/>
      <c r="JKL333" s="31"/>
      <c r="JKM333" s="31"/>
      <c r="JKN333" s="31"/>
      <c r="JKO333" s="31"/>
      <c r="JKP333" s="31"/>
      <c r="JKQ333" s="31"/>
      <c r="JKR333" s="31"/>
      <c r="JKS333" s="31"/>
      <c r="JKT333" s="31"/>
      <c r="JKU333" s="31"/>
      <c r="JKV333" s="31"/>
      <c r="JKW333" s="31"/>
      <c r="JKX333" s="31"/>
      <c r="JKY333" s="31"/>
      <c r="JKZ333" s="31"/>
      <c r="JLA333" s="31"/>
      <c r="JLB333" s="31"/>
      <c r="JLC333" s="31"/>
      <c r="JLD333" s="31"/>
      <c r="JLE333" s="31"/>
      <c r="JLF333" s="31"/>
      <c r="JLG333" s="31"/>
      <c r="JLH333" s="31"/>
      <c r="JLI333" s="31"/>
      <c r="JLJ333" s="31"/>
      <c r="JLK333" s="31"/>
      <c r="JLL333" s="31"/>
      <c r="JLM333" s="31"/>
      <c r="JLN333" s="31"/>
      <c r="JLO333" s="31"/>
      <c r="JLP333" s="31"/>
      <c r="JLQ333" s="31"/>
      <c r="JLR333" s="31"/>
      <c r="JLS333" s="31"/>
      <c r="JLT333" s="31"/>
      <c r="JLU333" s="31"/>
      <c r="JLV333" s="31"/>
      <c r="JLW333" s="31"/>
      <c r="JLX333" s="31"/>
      <c r="JLY333" s="31"/>
      <c r="JLZ333" s="31"/>
      <c r="JMA333" s="31"/>
      <c r="JMB333" s="31"/>
      <c r="JMC333" s="31"/>
      <c r="JMD333" s="31"/>
      <c r="JME333" s="31"/>
      <c r="JMF333" s="31"/>
      <c r="JMG333" s="31"/>
      <c r="JMH333" s="31"/>
      <c r="JMI333" s="31"/>
      <c r="JMJ333" s="31"/>
      <c r="JMK333" s="31"/>
      <c r="JML333" s="31"/>
      <c r="JMM333" s="31"/>
      <c r="JMN333" s="31"/>
      <c r="JMO333" s="31"/>
      <c r="JMP333" s="31"/>
      <c r="JMQ333" s="31"/>
      <c r="JMR333" s="31"/>
      <c r="JMS333" s="31"/>
      <c r="JMT333" s="31"/>
      <c r="JMU333" s="31"/>
      <c r="JMV333" s="31"/>
      <c r="JMW333" s="31"/>
      <c r="JMX333" s="31"/>
      <c r="JMY333" s="31"/>
      <c r="JMZ333" s="31"/>
      <c r="JNA333" s="31"/>
      <c r="JNB333" s="31"/>
      <c r="JNC333" s="31"/>
      <c r="JND333" s="31"/>
      <c r="JNE333" s="31"/>
      <c r="JNF333" s="31"/>
      <c r="JNG333" s="31"/>
      <c r="JNH333" s="31"/>
      <c r="JNI333" s="31"/>
      <c r="JNJ333" s="31"/>
      <c r="JNK333" s="31"/>
      <c r="JNL333" s="31"/>
      <c r="JNM333" s="31"/>
      <c r="JNN333" s="31"/>
      <c r="JNO333" s="31"/>
      <c r="JNP333" s="31"/>
      <c r="JNQ333" s="31"/>
      <c r="JNR333" s="31"/>
      <c r="JNS333" s="31"/>
      <c r="JNT333" s="31"/>
      <c r="JNU333" s="31"/>
      <c r="JNV333" s="31"/>
      <c r="JNW333" s="31"/>
      <c r="JNX333" s="31"/>
      <c r="JNY333" s="31"/>
      <c r="JNZ333" s="31"/>
      <c r="JOA333" s="31"/>
      <c r="JOB333" s="31"/>
      <c r="JOC333" s="31"/>
      <c r="JOD333" s="31"/>
      <c r="JOE333" s="31"/>
      <c r="JOF333" s="31"/>
      <c r="JOG333" s="31"/>
      <c r="JOH333" s="31"/>
      <c r="JOI333" s="31"/>
      <c r="JOJ333" s="31"/>
      <c r="JOK333" s="31"/>
      <c r="JOL333" s="31"/>
      <c r="JOM333" s="31"/>
      <c r="JON333" s="31"/>
      <c r="JOO333" s="31"/>
      <c r="JOP333" s="31"/>
      <c r="JOQ333" s="31"/>
      <c r="JOR333" s="31"/>
      <c r="JOS333" s="31"/>
      <c r="JOT333" s="31"/>
      <c r="JOU333" s="31"/>
      <c r="JOV333" s="31"/>
      <c r="JOW333" s="31"/>
      <c r="JOX333" s="31"/>
      <c r="JOY333" s="31"/>
      <c r="JOZ333" s="31"/>
      <c r="JPA333" s="31"/>
      <c r="JPB333" s="31"/>
      <c r="JPC333" s="31"/>
      <c r="JPD333" s="31"/>
      <c r="JPE333" s="31"/>
      <c r="JPF333" s="31"/>
      <c r="JPG333" s="31"/>
      <c r="JPH333" s="31"/>
      <c r="JPI333" s="31"/>
      <c r="JPJ333" s="31"/>
      <c r="JPK333" s="31"/>
      <c r="JPL333" s="31"/>
      <c r="JPM333" s="31"/>
      <c r="JPN333" s="31"/>
      <c r="JPO333" s="31"/>
      <c r="JPP333" s="31"/>
      <c r="JPQ333" s="31"/>
      <c r="JPR333" s="31"/>
      <c r="JPS333" s="31"/>
      <c r="JPT333" s="31"/>
      <c r="JPU333" s="31"/>
      <c r="JPV333" s="31"/>
      <c r="JPW333" s="31"/>
      <c r="JPX333" s="31"/>
      <c r="JPY333" s="31"/>
      <c r="JPZ333" s="31"/>
      <c r="JQA333" s="31"/>
      <c r="JQB333" s="31"/>
      <c r="JQC333" s="31"/>
      <c r="JQD333" s="31"/>
      <c r="JQE333" s="31"/>
      <c r="JQF333" s="31"/>
      <c r="JQG333" s="31"/>
      <c r="JQH333" s="31"/>
      <c r="JQI333" s="31"/>
      <c r="JQJ333" s="31"/>
      <c r="JQK333" s="31"/>
      <c r="JQL333" s="31"/>
      <c r="JQM333" s="31"/>
      <c r="JQN333" s="31"/>
      <c r="JQO333" s="31"/>
      <c r="JQP333" s="31"/>
      <c r="JQQ333" s="31"/>
      <c r="JQR333" s="31"/>
      <c r="JQS333" s="31"/>
      <c r="JQT333" s="31"/>
      <c r="JQU333" s="31"/>
      <c r="JQV333" s="31"/>
      <c r="JQW333" s="31"/>
      <c r="JQX333" s="31"/>
      <c r="JQY333" s="31"/>
      <c r="JQZ333" s="31"/>
      <c r="JRA333" s="31"/>
      <c r="JRB333" s="31"/>
      <c r="JRC333" s="31"/>
      <c r="JRD333" s="31"/>
      <c r="JRE333" s="31"/>
      <c r="JRF333" s="31"/>
      <c r="JRG333" s="31"/>
      <c r="JRH333" s="31"/>
      <c r="JRI333" s="31"/>
      <c r="JRJ333" s="31"/>
      <c r="JRK333" s="31"/>
      <c r="JRL333" s="31"/>
      <c r="JRM333" s="31"/>
      <c r="JRN333" s="31"/>
      <c r="JRO333" s="31"/>
      <c r="JRP333" s="31"/>
      <c r="JRQ333" s="31"/>
      <c r="JRR333" s="31"/>
      <c r="JRS333" s="31"/>
      <c r="JRT333" s="31"/>
      <c r="JRU333" s="31"/>
      <c r="JRV333" s="31"/>
      <c r="JRW333" s="31"/>
      <c r="JRX333" s="31"/>
      <c r="JRY333" s="31"/>
      <c r="JRZ333" s="31"/>
      <c r="JSA333" s="31"/>
      <c r="JSB333" s="31"/>
      <c r="JSC333" s="31"/>
      <c r="JSD333" s="31"/>
      <c r="JSE333" s="31"/>
      <c r="JSF333" s="31"/>
      <c r="JSG333" s="31"/>
      <c r="JSH333" s="31"/>
      <c r="JSI333" s="31"/>
      <c r="JSJ333" s="31"/>
      <c r="JSK333" s="31"/>
      <c r="JSL333" s="31"/>
      <c r="JSM333" s="31"/>
      <c r="JSN333" s="31"/>
      <c r="JSO333" s="31"/>
      <c r="JSP333" s="31"/>
      <c r="JSQ333" s="31"/>
      <c r="JSR333" s="31"/>
      <c r="JSS333" s="31"/>
      <c r="JST333" s="31"/>
      <c r="JSU333" s="31"/>
      <c r="JSV333" s="31"/>
      <c r="JSW333" s="31"/>
      <c r="JSX333" s="31"/>
      <c r="JSY333" s="31"/>
      <c r="JSZ333" s="31"/>
      <c r="JTA333" s="31"/>
      <c r="JTB333" s="31"/>
      <c r="JTC333" s="31"/>
      <c r="JTD333" s="31"/>
      <c r="JTE333" s="31"/>
      <c r="JTF333" s="31"/>
      <c r="JTG333" s="31"/>
      <c r="JTH333" s="31"/>
      <c r="JTI333" s="31"/>
      <c r="JTJ333" s="31"/>
      <c r="JTK333" s="31"/>
      <c r="JTL333" s="31"/>
      <c r="JTM333" s="31"/>
      <c r="JTN333" s="31"/>
      <c r="JTO333" s="31"/>
      <c r="JTP333" s="31"/>
      <c r="JTQ333" s="31"/>
      <c r="JTR333" s="31"/>
      <c r="JTS333" s="31"/>
      <c r="JTT333" s="31"/>
      <c r="JTU333" s="31"/>
      <c r="JTV333" s="31"/>
      <c r="JTW333" s="31"/>
      <c r="JTX333" s="31"/>
      <c r="JTY333" s="31"/>
      <c r="JTZ333" s="31"/>
      <c r="JUA333" s="31"/>
      <c r="JUB333" s="31"/>
      <c r="JUC333" s="31"/>
      <c r="JUD333" s="31"/>
      <c r="JUE333" s="31"/>
      <c r="JUF333" s="31"/>
      <c r="JUG333" s="31"/>
      <c r="JUH333" s="31"/>
      <c r="JUI333" s="31"/>
      <c r="JUJ333" s="31"/>
      <c r="JUK333" s="31"/>
      <c r="JUL333" s="31"/>
      <c r="JUM333" s="31"/>
      <c r="JUN333" s="31"/>
      <c r="JUO333" s="31"/>
      <c r="JUP333" s="31"/>
      <c r="JUQ333" s="31"/>
      <c r="JUR333" s="31"/>
      <c r="JUS333" s="31"/>
      <c r="JUT333" s="31"/>
      <c r="JUU333" s="31"/>
      <c r="JUV333" s="31"/>
      <c r="JUW333" s="31"/>
      <c r="JUX333" s="31"/>
      <c r="JUY333" s="31"/>
      <c r="JUZ333" s="31"/>
      <c r="JVA333" s="31"/>
      <c r="JVB333" s="31"/>
      <c r="JVC333" s="31"/>
      <c r="JVD333" s="31"/>
      <c r="JVE333" s="31"/>
      <c r="JVF333" s="31"/>
      <c r="JVG333" s="31"/>
      <c r="JVH333" s="31"/>
      <c r="JVI333" s="31"/>
      <c r="JVJ333" s="31"/>
      <c r="JVK333" s="31"/>
      <c r="JVL333" s="31"/>
      <c r="JVM333" s="31"/>
      <c r="JVN333" s="31"/>
      <c r="JVO333" s="31"/>
      <c r="JVP333" s="31"/>
      <c r="JVQ333" s="31"/>
      <c r="JVR333" s="31"/>
      <c r="JVS333" s="31"/>
      <c r="JVT333" s="31"/>
      <c r="JVU333" s="31"/>
      <c r="JVV333" s="31"/>
      <c r="JVW333" s="31"/>
      <c r="JVX333" s="31"/>
      <c r="JVY333" s="31"/>
      <c r="JVZ333" s="31"/>
      <c r="JWA333" s="31"/>
      <c r="JWB333" s="31"/>
      <c r="JWC333" s="31"/>
      <c r="JWD333" s="31"/>
      <c r="JWE333" s="31"/>
      <c r="JWF333" s="31"/>
      <c r="JWG333" s="31"/>
      <c r="JWH333" s="31"/>
      <c r="JWI333" s="31"/>
      <c r="JWJ333" s="31"/>
      <c r="JWK333" s="31"/>
      <c r="JWL333" s="31"/>
      <c r="JWM333" s="31"/>
      <c r="JWN333" s="31"/>
      <c r="JWO333" s="31"/>
      <c r="JWP333" s="31"/>
      <c r="JWQ333" s="31"/>
      <c r="JWR333" s="31"/>
      <c r="JWS333" s="31"/>
      <c r="JWT333" s="31"/>
      <c r="JWU333" s="31"/>
      <c r="JWV333" s="31"/>
      <c r="JWW333" s="31"/>
      <c r="JWX333" s="31"/>
      <c r="JWY333" s="31"/>
      <c r="JWZ333" s="31"/>
      <c r="JXA333" s="31"/>
      <c r="JXB333" s="31"/>
      <c r="JXC333" s="31"/>
      <c r="JXD333" s="31"/>
      <c r="JXE333" s="31"/>
      <c r="JXF333" s="31"/>
      <c r="JXG333" s="31"/>
      <c r="JXH333" s="31"/>
      <c r="JXI333" s="31"/>
      <c r="JXJ333" s="31"/>
      <c r="JXK333" s="31"/>
      <c r="JXL333" s="31"/>
      <c r="JXM333" s="31"/>
      <c r="JXN333" s="31"/>
      <c r="JXO333" s="31"/>
      <c r="JXP333" s="31"/>
      <c r="JXQ333" s="31"/>
      <c r="JXR333" s="31"/>
      <c r="JXS333" s="31"/>
      <c r="JXT333" s="31"/>
      <c r="JXU333" s="31"/>
      <c r="JXV333" s="31"/>
      <c r="JXW333" s="31"/>
      <c r="JXX333" s="31"/>
      <c r="JXY333" s="31"/>
      <c r="JXZ333" s="31"/>
      <c r="JYA333" s="31"/>
      <c r="JYB333" s="31"/>
      <c r="JYC333" s="31"/>
      <c r="JYD333" s="31"/>
      <c r="JYE333" s="31"/>
      <c r="JYF333" s="31"/>
      <c r="JYG333" s="31"/>
      <c r="JYH333" s="31"/>
      <c r="JYI333" s="31"/>
      <c r="JYJ333" s="31"/>
      <c r="JYK333" s="31"/>
      <c r="JYL333" s="31"/>
      <c r="JYM333" s="31"/>
      <c r="JYN333" s="31"/>
      <c r="JYO333" s="31"/>
      <c r="JYP333" s="31"/>
      <c r="JYQ333" s="31"/>
      <c r="JYR333" s="31"/>
      <c r="JYS333" s="31"/>
      <c r="JYT333" s="31"/>
      <c r="JYU333" s="31"/>
      <c r="JYV333" s="31"/>
      <c r="JYW333" s="31"/>
      <c r="JYX333" s="31"/>
      <c r="JYY333" s="31"/>
      <c r="JYZ333" s="31"/>
      <c r="JZA333" s="31"/>
      <c r="JZB333" s="31"/>
      <c r="JZC333" s="31"/>
      <c r="JZD333" s="31"/>
      <c r="JZE333" s="31"/>
      <c r="JZF333" s="31"/>
      <c r="JZG333" s="31"/>
      <c r="JZH333" s="31"/>
      <c r="JZI333" s="31"/>
      <c r="JZJ333" s="31"/>
      <c r="JZK333" s="31"/>
      <c r="JZL333" s="31"/>
      <c r="JZM333" s="31"/>
      <c r="JZN333" s="31"/>
      <c r="JZO333" s="31"/>
      <c r="JZP333" s="31"/>
      <c r="JZQ333" s="31"/>
      <c r="JZR333" s="31"/>
      <c r="JZS333" s="31"/>
      <c r="JZT333" s="31"/>
      <c r="JZU333" s="31"/>
      <c r="JZV333" s="31"/>
      <c r="JZW333" s="31"/>
      <c r="JZX333" s="31"/>
      <c r="JZY333" s="31"/>
      <c r="JZZ333" s="31"/>
      <c r="KAA333" s="31"/>
      <c r="KAB333" s="31"/>
      <c r="KAC333" s="31"/>
      <c r="KAD333" s="31"/>
      <c r="KAE333" s="31"/>
      <c r="KAF333" s="31"/>
      <c r="KAG333" s="31"/>
      <c r="KAH333" s="31"/>
      <c r="KAI333" s="31"/>
      <c r="KAJ333" s="31"/>
      <c r="KAK333" s="31"/>
      <c r="KAL333" s="31"/>
      <c r="KAM333" s="31"/>
      <c r="KAN333" s="31"/>
      <c r="KAO333" s="31"/>
      <c r="KAP333" s="31"/>
      <c r="KAQ333" s="31"/>
      <c r="KAR333" s="31"/>
      <c r="KAS333" s="31"/>
      <c r="KAT333" s="31"/>
      <c r="KAU333" s="31"/>
      <c r="KAV333" s="31"/>
      <c r="KAW333" s="31"/>
      <c r="KAX333" s="31"/>
      <c r="KAY333" s="31"/>
      <c r="KAZ333" s="31"/>
      <c r="KBA333" s="31"/>
      <c r="KBB333" s="31"/>
      <c r="KBC333" s="31"/>
      <c r="KBD333" s="31"/>
      <c r="KBE333" s="31"/>
      <c r="KBF333" s="31"/>
      <c r="KBG333" s="31"/>
      <c r="KBH333" s="31"/>
      <c r="KBI333" s="31"/>
      <c r="KBJ333" s="31"/>
      <c r="KBK333" s="31"/>
      <c r="KBL333" s="31"/>
      <c r="KBM333" s="31"/>
      <c r="KBN333" s="31"/>
      <c r="KBO333" s="31"/>
      <c r="KBP333" s="31"/>
      <c r="KBQ333" s="31"/>
      <c r="KBR333" s="31"/>
      <c r="KBS333" s="31"/>
      <c r="KBT333" s="31"/>
      <c r="KBU333" s="31"/>
      <c r="KBV333" s="31"/>
      <c r="KBW333" s="31"/>
      <c r="KBX333" s="31"/>
      <c r="KBY333" s="31"/>
      <c r="KBZ333" s="31"/>
      <c r="KCA333" s="31"/>
      <c r="KCB333" s="31"/>
      <c r="KCC333" s="31"/>
      <c r="KCD333" s="31"/>
      <c r="KCE333" s="31"/>
      <c r="KCF333" s="31"/>
      <c r="KCG333" s="31"/>
      <c r="KCH333" s="31"/>
      <c r="KCI333" s="31"/>
      <c r="KCJ333" s="31"/>
      <c r="KCK333" s="31"/>
      <c r="KCL333" s="31"/>
      <c r="KCM333" s="31"/>
      <c r="KCN333" s="31"/>
      <c r="KCO333" s="31"/>
      <c r="KCP333" s="31"/>
      <c r="KCQ333" s="31"/>
      <c r="KCR333" s="31"/>
      <c r="KCS333" s="31"/>
      <c r="KCT333" s="31"/>
      <c r="KCU333" s="31"/>
      <c r="KCV333" s="31"/>
      <c r="KCW333" s="31"/>
      <c r="KCX333" s="31"/>
      <c r="KCY333" s="31"/>
      <c r="KCZ333" s="31"/>
      <c r="KDA333" s="31"/>
      <c r="KDB333" s="31"/>
      <c r="KDC333" s="31"/>
      <c r="KDD333" s="31"/>
      <c r="KDE333" s="31"/>
      <c r="KDF333" s="31"/>
      <c r="KDG333" s="31"/>
      <c r="KDH333" s="31"/>
      <c r="KDI333" s="31"/>
      <c r="KDJ333" s="31"/>
      <c r="KDK333" s="31"/>
      <c r="KDL333" s="31"/>
      <c r="KDM333" s="31"/>
      <c r="KDN333" s="31"/>
      <c r="KDO333" s="31"/>
      <c r="KDP333" s="31"/>
      <c r="KDQ333" s="31"/>
      <c r="KDR333" s="31"/>
      <c r="KDS333" s="31"/>
      <c r="KDT333" s="31"/>
      <c r="KDU333" s="31"/>
      <c r="KDV333" s="31"/>
      <c r="KDW333" s="31"/>
      <c r="KDX333" s="31"/>
      <c r="KDY333" s="31"/>
      <c r="KDZ333" s="31"/>
      <c r="KEA333" s="31"/>
      <c r="KEB333" s="31"/>
      <c r="KEC333" s="31"/>
      <c r="KED333" s="31"/>
      <c r="KEE333" s="31"/>
      <c r="KEF333" s="31"/>
      <c r="KEG333" s="31"/>
      <c r="KEH333" s="31"/>
      <c r="KEI333" s="31"/>
      <c r="KEJ333" s="31"/>
      <c r="KEK333" s="31"/>
      <c r="KEL333" s="31"/>
      <c r="KEM333" s="31"/>
      <c r="KEN333" s="31"/>
      <c r="KEO333" s="31"/>
      <c r="KEP333" s="31"/>
      <c r="KEQ333" s="31"/>
      <c r="KER333" s="31"/>
      <c r="KES333" s="31"/>
      <c r="KET333" s="31"/>
      <c r="KEU333" s="31"/>
      <c r="KEV333" s="31"/>
      <c r="KEW333" s="31"/>
      <c r="KEX333" s="31"/>
      <c r="KEY333" s="31"/>
      <c r="KEZ333" s="31"/>
      <c r="KFA333" s="31"/>
      <c r="KFB333" s="31"/>
      <c r="KFC333" s="31"/>
      <c r="KFD333" s="31"/>
      <c r="KFE333" s="31"/>
      <c r="KFF333" s="31"/>
      <c r="KFG333" s="31"/>
      <c r="KFH333" s="31"/>
      <c r="KFI333" s="31"/>
      <c r="KFJ333" s="31"/>
      <c r="KFK333" s="31"/>
      <c r="KFL333" s="31"/>
      <c r="KFM333" s="31"/>
      <c r="KFN333" s="31"/>
      <c r="KFO333" s="31"/>
      <c r="KFP333" s="31"/>
      <c r="KFQ333" s="31"/>
      <c r="KFR333" s="31"/>
      <c r="KFS333" s="31"/>
      <c r="KFT333" s="31"/>
      <c r="KFU333" s="31"/>
      <c r="KFV333" s="31"/>
      <c r="KFW333" s="31"/>
      <c r="KFX333" s="31"/>
      <c r="KFY333" s="31"/>
      <c r="KFZ333" s="31"/>
      <c r="KGA333" s="31"/>
      <c r="KGB333" s="31"/>
      <c r="KGC333" s="31"/>
      <c r="KGD333" s="31"/>
      <c r="KGE333" s="31"/>
      <c r="KGF333" s="31"/>
      <c r="KGG333" s="31"/>
      <c r="KGH333" s="31"/>
      <c r="KGI333" s="31"/>
      <c r="KGJ333" s="31"/>
      <c r="KGK333" s="31"/>
      <c r="KGL333" s="31"/>
      <c r="KGM333" s="31"/>
      <c r="KGN333" s="31"/>
      <c r="KGO333" s="31"/>
      <c r="KGP333" s="31"/>
      <c r="KGQ333" s="31"/>
      <c r="KGR333" s="31"/>
      <c r="KGS333" s="31"/>
      <c r="KGT333" s="31"/>
      <c r="KGU333" s="31"/>
      <c r="KGV333" s="31"/>
      <c r="KGW333" s="31"/>
      <c r="KGX333" s="31"/>
      <c r="KGY333" s="31"/>
      <c r="KGZ333" s="31"/>
      <c r="KHA333" s="31"/>
      <c r="KHB333" s="31"/>
      <c r="KHC333" s="31"/>
      <c r="KHD333" s="31"/>
      <c r="KHE333" s="31"/>
      <c r="KHF333" s="31"/>
      <c r="KHG333" s="31"/>
      <c r="KHH333" s="31"/>
      <c r="KHI333" s="31"/>
      <c r="KHJ333" s="31"/>
      <c r="KHK333" s="31"/>
      <c r="KHL333" s="31"/>
      <c r="KHM333" s="31"/>
      <c r="KHN333" s="31"/>
      <c r="KHO333" s="31"/>
      <c r="KHP333" s="31"/>
      <c r="KHQ333" s="31"/>
      <c r="KHR333" s="31"/>
      <c r="KHS333" s="31"/>
      <c r="KHT333" s="31"/>
      <c r="KHU333" s="31"/>
      <c r="KHV333" s="31"/>
      <c r="KHW333" s="31"/>
      <c r="KHX333" s="31"/>
      <c r="KHY333" s="31"/>
      <c r="KHZ333" s="31"/>
      <c r="KIA333" s="31"/>
      <c r="KIB333" s="31"/>
      <c r="KIC333" s="31"/>
      <c r="KID333" s="31"/>
      <c r="KIE333" s="31"/>
      <c r="KIF333" s="31"/>
      <c r="KIG333" s="31"/>
      <c r="KIH333" s="31"/>
      <c r="KII333" s="31"/>
      <c r="KIJ333" s="31"/>
      <c r="KIK333" s="31"/>
      <c r="KIL333" s="31"/>
      <c r="KIM333" s="31"/>
      <c r="KIN333" s="31"/>
      <c r="KIO333" s="31"/>
      <c r="KIP333" s="31"/>
      <c r="KIQ333" s="31"/>
      <c r="KIR333" s="31"/>
      <c r="KIS333" s="31"/>
      <c r="KIT333" s="31"/>
      <c r="KIU333" s="31"/>
      <c r="KIV333" s="31"/>
      <c r="KIW333" s="31"/>
      <c r="KIX333" s="31"/>
      <c r="KIY333" s="31"/>
      <c r="KIZ333" s="31"/>
      <c r="KJA333" s="31"/>
      <c r="KJB333" s="31"/>
      <c r="KJC333" s="31"/>
      <c r="KJD333" s="31"/>
      <c r="KJE333" s="31"/>
      <c r="KJF333" s="31"/>
      <c r="KJG333" s="31"/>
      <c r="KJH333" s="31"/>
      <c r="KJI333" s="31"/>
      <c r="KJJ333" s="31"/>
      <c r="KJK333" s="31"/>
      <c r="KJL333" s="31"/>
      <c r="KJM333" s="31"/>
      <c r="KJN333" s="31"/>
      <c r="KJO333" s="31"/>
      <c r="KJP333" s="31"/>
      <c r="KJQ333" s="31"/>
      <c r="KJR333" s="31"/>
      <c r="KJS333" s="31"/>
      <c r="KJT333" s="31"/>
      <c r="KJU333" s="31"/>
      <c r="KJV333" s="31"/>
      <c r="KJW333" s="31"/>
      <c r="KJX333" s="31"/>
      <c r="KJY333" s="31"/>
      <c r="KJZ333" s="31"/>
      <c r="KKA333" s="31"/>
      <c r="KKB333" s="31"/>
      <c r="KKC333" s="31"/>
      <c r="KKD333" s="31"/>
      <c r="KKE333" s="31"/>
      <c r="KKF333" s="31"/>
      <c r="KKG333" s="31"/>
      <c r="KKH333" s="31"/>
      <c r="KKI333" s="31"/>
      <c r="KKJ333" s="31"/>
      <c r="KKK333" s="31"/>
      <c r="KKL333" s="31"/>
      <c r="KKM333" s="31"/>
      <c r="KKN333" s="31"/>
      <c r="KKO333" s="31"/>
      <c r="KKP333" s="31"/>
      <c r="KKQ333" s="31"/>
      <c r="KKR333" s="31"/>
      <c r="KKS333" s="31"/>
      <c r="KKT333" s="31"/>
      <c r="KKU333" s="31"/>
      <c r="KKV333" s="31"/>
      <c r="KKW333" s="31"/>
      <c r="KKX333" s="31"/>
      <c r="KKY333" s="31"/>
      <c r="KKZ333" s="31"/>
      <c r="KLA333" s="31"/>
      <c r="KLB333" s="31"/>
      <c r="KLC333" s="31"/>
      <c r="KLD333" s="31"/>
      <c r="KLE333" s="31"/>
      <c r="KLF333" s="31"/>
      <c r="KLG333" s="31"/>
      <c r="KLH333" s="31"/>
      <c r="KLI333" s="31"/>
      <c r="KLJ333" s="31"/>
      <c r="KLK333" s="31"/>
      <c r="KLL333" s="31"/>
      <c r="KLM333" s="31"/>
      <c r="KLN333" s="31"/>
      <c r="KLO333" s="31"/>
      <c r="KLP333" s="31"/>
      <c r="KLQ333" s="31"/>
      <c r="KLR333" s="31"/>
      <c r="KLS333" s="31"/>
      <c r="KLT333" s="31"/>
      <c r="KLU333" s="31"/>
      <c r="KLV333" s="31"/>
      <c r="KLW333" s="31"/>
      <c r="KLX333" s="31"/>
      <c r="KLY333" s="31"/>
      <c r="KLZ333" s="31"/>
      <c r="KMA333" s="31"/>
      <c r="KMB333" s="31"/>
      <c r="KMC333" s="31"/>
      <c r="KMD333" s="31"/>
      <c r="KME333" s="31"/>
      <c r="KMF333" s="31"/>
      <c r="KMG333" s="31"/>
      <c r="KMH333" s="31"/>
      <c r="KMI333" s="31"/>
      <c r="KMJ333" s="31"/>
      <c r="KMK333" s="31"/>
      <c r="KML333" s="31"/>
      <c r="KMM333" s="31"/>
      <c r="KMN333" s="31"/>
      <c r="KMO333" s="31"/>
      <c r="KMP333" s="31"/>
      <c r="KMQ333" s="31"/>
      <c r="KMR333" s="31"/>
      <c r="KMS333" s="31"/>
      <c r="KMT333" s="31"/>
      <c r="KMU333" s="31"/>
      <c r="KMV333" s="31"/>
      <c r="KMW333" s="31"/>
      <c r="KMX333" s="31"/>
      <c r="KMY333" s="31"/>
      <c r="KMZ333" s="31"/>
      <c r="KNA333" s="31"/>
      <c r="KNB333" s="31"/>
      <c r="KNC333" s="31"/>
      <c r="KND333" s="31"/>
      <c r="KNE333" s="31"/>
      <c r="KNF333" s="31"/>
      <c r="KNG333" s="31"/>
      <c r="KNH333" s="31"/>
      <c r="KNI333" s="31"/>
      <c r="KNJ333" s="31"/>
      <c r="KNK333" s="31"/>
      <c r="KNL333" s="31"/>
      <c r="KNM333" s="31"/>
      <c r="KNN333" s="31"/>
      <c r="KNO333" s="31"/>
      <c r="KNP333" s="31"/>
      <c r="KNQ333" s="31"/>
      <c r="KNR333" s="31"/>
      <c r="KNS333" s="31"/>
      <c r="KNT333" s="31"/>
      <c r="KNU333" s="31"/>
      <c r="KNV333" s="31"/>
      <c r="KNW333" s="31"/>
      <c r="KNX333" s="31"/>
      <c r="KNY333" s="31"/>
      <c r="KNZ333" s="31"/>
      <c r="KOA333" s="31"/>
      <c r="KOB333" s="31"/>
      <c r="KOC333" s="31"/>
      <c r="KOD333" s="31"/>
      <c r="KOE333" s="31"/>
      <c r="KOF333" s="31"/>
      <c r="KOG333" s="31"/>
      <c r="KOH333" s="31"/>
      <c r="KOI333" s="31"/>
      <c r="KOJ333" s="31"/>
      <c r="KOK333" s="31"/>
      <c r="KOL333" s="31"/>
      <c r="KOM333" s="31"/>
      <c r="KON333" s="31"/>
      <c r="KOO333" s="31"/>
      <c r="KOP333" s="31"/>
      <c r="KOQ333" s="31"/>
      <c r="KOR333" s="31"/>
      <c r="KOS333" s="31"/>
      <c r="KOT333" s="31"/>
      <c r="KOU333" s="31"/>
      <c r="KOV333" s="31"/>
      <c r="KOW333" s="31"/>
      <c r="KOX333" s="31"/>
      <c r="KOY333" s="31"/>
      <c r="KOZ333" s="31"/>
      <c r="KPA333" s="31"/>
      <c r="KPB333" s="31"/>
      <c r="KPC333" s="31"/>
      <c r="KPD333" s="31"/>
      <c r="KPE333" s="31"/>
      <c r="KPF333" s="31"/>
      <c r="KPG333" s="31"/>
      <c r="KPH333" s="31"/>
      <c r="KPI333" s="31"/>
      <c r="KPJ333" s="31"/>
      <c r="KPK333" s="31"/>
      <c r="KPL333" s="31"/>
      <c r="KPM333" s="31"/>
      <c r="KPN333" s="31"/>
      <c r="KPO333" s="31"/>
      <c r="KPP333" s="31"/>
      <c r="KPQ333" s="31"/>
      <c r="KPR333" s="31"/>
      <c r="KPS333" s="31"/>
      <c r="KPT333" s="31"/>
      <c r="KPU333" s="31"/>
      <c r="KPV333" s="31"/>
      <c r="KPW333" s="31"/>
      <c r="KPX333" s="31"/>
      <c r="KPY333" s="31"/>
      <c r="KPZ333" s="31"/>
      <c r="KQA333" s="31"/>
      <c r="KQB333" s="31"/>
      <c r="KQC333" s="31"/>
      <c r="KQD333" s="31"/>
      <c r="KQE333" s="31"/>
      <c r="KQF333" s="31"/>
      <c r="KQG333" s="31"/>
      <c r="KQH333" s="31"/>
      <c r="KQI333" s="31"/>
      <c r="KQJ333" s="31"/>
      <c r="KQK333" s="31"/>
      <c r="KQL333" s="31"/>
      <c r="KQM333" s="31"/>
      <c r="KQN333" s="31"/>
      <c r="KQO333" s="31"/>
      <c r="KQP333" s="31"/>
      <c r="KQQ333" s="31"/>
      <c r="KQR333" s="31"/>
      <c r="KQS333" s="31"/>
      <c r="KQT333" s="31"/>
      <c r="KQU333" s="31"/>
      <c r="KQV333" s="31"/>
      <c r="KQW333" s="31"/>
      <c r="KQX333" s="31"/>
      <c r="KQY333" s="31"/>
      <c r="KQZ333" s="31"/>
      <c r="KRA333" s="31"/>
      <c r="KRB333" s="31"/>
      <c r="KRC333" s="31"/>
      <c r="KRD333" s="31"/>
      <c r="KRE333" s="31"/>
      <c r="KRF333" s="31"/>
      <c r="KRG333" s="31"/>
      <c r="KRH333" s="31"/>
      <c r="KRI333" s="31"/>
      <c r="KRJ333" s="31"/>
      <c r="KRK333" s="31"/>
      <c r="KRL333" s="31"/>
      <c r="KRM333" s="31"/>
      <c r="KRN333" s="31"/>
      <c r="KRO333" s="31"/>
      <c r="KRP333" s="31"/>
      <c r="KRQ333" s="31"/>
      <c r="KRR333" s="31"/>
      <c r="KRS333" s="31"/>
      <c r="KRT333" s="31"/>
      <c r="KRU333" s="31"/>
      <c r="KRV333" s="31"/>
      <c r="KRW333" s="31"/>
      <c r="KRX333" s="31"/>
      <c r="KRY333" s="31"/>
      <c r="KRZ333" s="31"/>
      <c r="KSA333" s="31"/>
      <c r="KSB333" s="31"/>
      <c r="KSC333" s="31"/>
      <c r="KSD333" s="31"/>
      <c r="KSE333" s="31"/>
      <c r="KSF333" s="31"/>
      <c r="KSG333" s="31"/>
      <c r="KSH333" s="31"/>
      <c r="KSI333" s="31"/>
      <c r="KSJ333" s="31"/>
      <c r="KSK333" s="31"/>
      <c r="KSL333" s="31"/>
      <c r="KSM333" s="31"/>
      <c r="KSN333" s="31"/>
      <c r="KSO333" s="31"/>
      <c r="KSP333" s="31"/>
      <c r="KSQ333" s="31"/>
      <c r="KSR333" s="31"/>
      <c r="KSS333" s="31"/>
      <c r="KST333" s="31"/>
      <c r="KSU333" s="31"/>
      <c r="KSV333" s="31"/>
      <c r="KSW333" s="31"/>
      <c r="KSX333" s="31"/>
      <c r="KSY333" s="31"/>
      <c r="KSZ333" s="31"/>
      <c r="KTA333" s="31"/>
      <c r="KTB333" s="31"/>
      <c r="KTC333" s="31"/>
      <c r="KTD333" s="31"/>
      <c r="KTE333" s="31"/>
      <c r="KTF333" s="31"/>
      <c r="KTG333" s="31"/>
      <c r="KTH333" s="31"/>
      <c r="KTI333" s="31"/>
      <c r="KTJ333" s="31"/>
      <c r="KTK333" s="31"/>
      <c r="KTL333" s="31"/>
      <c r="KTM333" s="31"/>
      <c r="KTN333" s="31"/>
      <c r="KTO333" s="31"/>
      <c r="KTP333" s="31"/>
      <c r="KTQ333" s="31"/>
      <c r="KTR333" s="31"/>
      <c r="KTS333" s="31"/>
      <c r="KTT333" s="31"/>
      <c r="KTU333" s="31"/>
      <c r="KTV333" s="31"/>
      <c r="KTW333" s="31"/>
      <c r="KTX333" s="31"/>
      <c r="KTY333" s="31"/>
      <c r="KTZ333" s="31"/>
      <c r="KUA333" s="31"/>
      <c r="KUB333" s="31"/>
      <c r="KUC333" s="31"/>
      <c r="KUD333" s="31"/>
      <c r="KUE333" s="31"/>
      <c r="KUF333" s="31"/>
      <c r="KUG333" s="31"/>
      <c r="KUH333" s="31"/>
      <c r="KUI333" s="31"/>
      <c r="KUJ333" s="31"/>
      <c r="KUK333" s="31"/>
      <c r="KUL333" s="31"/>
      <c r="KUM333" s="31"/>
      <c r="KUN333" s="31"/>
      <c r="KUO333" s="31"/>
      <c r="KUP333" s="31"/>
      <c r="KUQ333" s="31"/>
      <c r="KUR333" s="31"/>
      <c r="KUS333" s="31"/>
      <c r="KUT333" s="31"/>
      <c r="KUU333" s="31"/>
      <c r="KUV333" s="31"/>
      <c r="KUW333" s="31"/>
      <c r="KUX333" s="31"/>
      <c r="KUY333" s="31"/>
      <c r="KUZ333" s="31"/>
      <c r="KVA333" s="31"/>
      <c r="KVB333" s="31"/>
      <c r="KVC333" s="31"/>
      <c r="KVD333" s="31"/>
      <c r="KVE333" s="31"/>
      <c r="KVF333" s="31"/>
      <c r="KVG333" s="31"/>
      <c r="KVH333" s="31"/>
      <c r="KVI333" s="31"/>
      <c r="KVJ333" s="31"/>
      <c r="KVK333" s="31"/>
      <c r="KVL333" s="31"/>
      <c r="KVM333" s="31"/>
      <c r="KVN333" s="31"/>
      <c r="KVO333" s="31"/>
      <c r="KVP333" s="31"/>
      <c r="KVQ333" s="31"/>
      <c r="KVR333" s="31"/>
      <c r="KVS333" s="31"/>
      <c r="KVT333" s="31"/>
      <c r="KVU333" s="31"/>
      <c r="KVV333" s="31"/>
      <c r="KVW333" s="31"/>
      <c r="KVX333" s="31"/>
      <c r="KVY333" s="31"/>
      <c r="KVZ333" s="31"/>
      <c r="KWA333" s="31"/>
      <c r="KWB333" s="31"/>
      <c r="KWC333" s="31"/>
      <c r="KWD333" s="31"/>
      <c r="KWE333" s="31"/>
      <c r="KWF333" s="31"/>
      <c r="KWG333" s="31"/>
      <c r="KWH333" s="31"/>
      <c r="KWI333" s="31"/>
      <c r="KWJ333" s="31"/>
      <c r="KWK333" s="31"/>
      <c r="KWL333" s="31"/>
      <c r="KWM333" s="31"/>
      <c r="KWN333" s="31"/>
      <c r="KWO333" s="31"/>
      <c r="KWP333" s="31"/>
      <c r="KWQ333" s="31"/>
      <c r="KWR333" s="31"/>
      <c r="KWS333" s="31"/>
      <c r="KWT333" s="31"/>
      <c r="KWU333" s="31"/>
      <c r="KWV333" s="31"/>
      <c r="KWW333" s="31"/>
      <c r="KWX333" s="31"/>
      <c r="KWY333" s="31"/>
      <c r="KWZ333" s="31"/>
      <c r="KXA333" s="31"/>
      <c r="KXB333" s="31"/>
      <c r="KXC333" s="31"/>
      <c r="KXD333" s="31"/>
      <c r="KXE333" s="31"/>
      <c r="KXF333" s="31"/>
      <c r="KXG333" s="31"/>
      <c r="KXH333" s="31"/>
      <c r="KXI333" s="31"/>
      <c r="KXJ333" s="31"/>
      <c r="KXK333" s="31"/>
      <c r="KXL333" s="31"/>
      <c r="KXM333" s="31"/>
      <c r="KXN333" s="31"/>
      <c r="KXO333" s="31"/>
      <c r="KXP333" s="31"/>
      <c r="KXQ333" s="31"/>
      <c r="KXR333" s="31"/>
      <c r="KXS333" s="31"/>
      <c r="KXT333" s="31"/>
      <c r="KXU333" s="31"/>
      <c r="KXV333" s="31"/>
      <c r="KXW333" s="31"/>
      <c r="KXX333" s="31"/>
      <c r="KXY333" s="31"/>
      <c r="KXZ333" s="31"/>
      <c r="KYA333" s="31"/>
      <c r="KYB333" s="31"/>
      <c r="KYC333" s="31"/>
      <c r="KYD333" s="31"/>
      <c r="KYE333" s="31"/>
      <c r="KYF333" s="31"/>
      <c r="KYG333" s="31"/>
      <c r="KYH333" s="31"/>
      <c r="KYI333" s="31"/>
      <c r="KYJ333" s="31"/>
      <c r="KYK333" s="31"/>
      <c r="KYL333" s="31"/>
      <c r="KYM333" s="31"/>
      <c r="KYN333" s="31"/>
      <c r="KYO333" s="31"/>
      <c r="KYP333" s="31"/>
      <c r="KYQ333" s="31"/>
      <c r="KYR333" s="31"/>
      <c r="KYS333" s="31"/>
      <c r="KYT333" s="31"/>
      <c r="KYU333" s="31"/>
      <c r="KYV333" s="31"/>
      <c r="KYW333" s="31"/>
      <c r="KYX333" s="31"/>
      <c r="KYY333" s="31"/>
      <c r="KYZ333" s="31"/>
      <c r="KZA333" s="31"/>
      <c r="KZB333" s="31"/>
      <c r="KZC333" s="31"/>
      <c r="KZD333" s="31"/>
      <c r="KZE333" s="31"/>
      <c r="KZF333" s="31"/>
      <c r="KZG333" s="31"/>
      <c r="KZH333" s="31"/>
      <c r="KZI333" s="31"/>
      <c r="KZJ333" s="31"/>
      <c r="KZK333" s="31"/>
      <c r="KZL333" s="31"/>
      <c r="KZM333" s="31"/>
      <c r="KZN333" s="31"/>
      <c r="KZO333" s="31"/>
      <c r="KZP333" s="31"/>
      <c r="KZQ333" s="31"/>
      <c r="KZR333" s="31"/>
      <c r="KZS333" s="31"/>
      <c r="KZT333" s="31"/>
      <c r="KZU333" s="31"/>
      <c r="KZV333" s="31"/>
      <c r="KZW333" s="31"/>
      <c r="KZX333" s="31"/>
      <c r="KZY333" s="31"/>
      <c r="KZZ333" s="31"/>
      <c r="LAA333" s="31"/>
      <c r="LAB333" s="31"/>
      <c r="LAC333" s="31"/>
      <c r="LAD333" s="31"/>
      <c r="LAE333" s="31"/>
      <c r="LAF333" s="31"/>
      <c r="LAG333" s="31"/>
      <c r="LAH333" s="31"/>
      <c r="LAI333" s="31"/>
      <c r="LAJ333" s="31"/>
      <c r="LAK333" s="31"/>
      <c r="LAL333" s="31"/>
      <c r="LAM333" s="31"/>
      <c r="LAN333" s="31"/>
      <c r="LAO333" s="31"/>
      <c r="LAP333" s="31"/>
      <c r="LAQ333" s="31"/>
      <c r="LAR333" s="31"/>
      <c r="LAS333" s="31"/>
      <c r="LAT333" s="31"/>
      <c r="LAU333" s="31"/>
      <c r="LAV333" s="31"/>
      <c r="LAW333" s="31"/>
      <c r="LAX333" s="31"/>
      <c r="LAY333" s="31"/>
      <c r="LAZ333" s="31"/>
      <c r="LBA333" s="31"/>
      <c r="LBB333" s="31"/>
      <c r="LBC333" s="31"/>
      <c r="LBD333" s="31"/>
      <c r="LBE333" s="31"/>
      <c r="LBF333" s="31"/>
      <c r="LBG333" s="31"/>
      <c r="LBH333" s="31"/>
      <c r="LBI333" s="31"/>
      <c r="LBJ333" s="31"/>
      <c r="LBK333" s="31"/>
      <c r="LBL333" s="31"/>
      <c r="LBM333" s="31"/>
      <c r="LBN333" s="31"/>
      <c r="LBO333" s="31"/>
      <c r="LBP333" s="31"/>
      <c r="LBQ333" s="31"/>
      <c r="LBR333" s="31"/>
      <c r="LBS333" s="31"/>
      <c r="LBT333" s="31"/>
      <c r="LBU333" s="31"/>
      <c r="LBV333" s="31"/>
      <c r="LBW333" s="31"/>
      <c r="LBX333" s="31"/>
      <c r="LBY333" s="31"/>
      <c r="LBZ333" s="31"/>
      <c r="LCA333" s="31"/>
      <c r="LCB333" s="31"/>
      <c r="LCC333" s="31"/>
      <c r="LCD333" s="31"/>
      <c r="LCE333" s="31"/>
      <c r="LCF333" s="31"/>
      <c r="LCG333" s="31"/>
      <c r="LCH333" s="31"/>
      <c r="LCI333" s="31"/>
      <c r="LCJ333" s="31"/>
      <c r="LCK333" s="31"/>
      <c r="LCL333" s="31"/>
      <c r="LCM333" s="31"/>
      <c r="LCN333" s="31"/>
      <c r="LCO333" s="31"/>
      <c r="LCP333" s="31"/>
      <c r="LCQ333" s="31"/>
      <c r="LCR333" s="31"/>
      <c r="LCS333" s="31"/>
      <c r="LCT333" s="31"/>
      <c r="LCU333" s="31"/>
      <c r="LCV333" s="31"/>
      <c r="LCW333" s="31"/>
      <c r="LCX333" s="31"/>
      <c r="LCY333" s="31"/>
      <c r="LCZ333" s="31"/>
      <c r="LDA333" s="31"/>
      <c r="LDB333" s="31"/>
      <c r="LDC333" s="31"/>
      <c r="LDD333" s="31"/>
      <c r="LDE333" s="31"/>
      <c r="LDF333" s="31"/>
      <c r="LDG333" s="31"/>
      <c r="LDH333" s="31"/>
      <c r="LDI333" s="31"/>
      <c r="LDJ333" s="31"/>
      <c r="LDK333" s="31"/>
      <c r="LDL333" s="31"/>
      <c r="LDM333" s="31"/>
      <c r="LDN333" s="31"/>
      <c r="LDO333" s="31"/>
      <c r="LDP333" s="31"/>
      <c r="LDQ333" s="31"/>
      <c r="LDR333" s="31"/>
      <c r="LDS333" s="31"/>
      <c r="LDT333" s="31"/>
      <c r="LDU333" s="31"/>
      <c r="LDV333" s="31"/>
      <c r="LDW333" s="31"/>
      <c r="LDX333" s="31"/>
      <c r="LDY333" s="31"/>
      <c r="LDZ333" s="31"/>
      <c r="LEA333" s="31"/>
      <c r="LEB333" s="31"/>
      <c r="LEC333" s="31"/>
      <c r="LED333" s="31"/>
      <c r="LEE333" s="31"/>
      <c r="LEF333" s="31"/>
      <c r="LEG333" s="31"/>
      <c r="LEH333" s="31"/>
      <c r="LEI333" s="31"/>
      <c r="LEJ333" s="31"/>
      <c r="LEK333" s="31"/>
      <c r="LEL333" s="31"/>
      <c r="LEM333" s="31"/>
      <c r="LEN333" s="31"/>
      <c r="LEO333" s="31"/>
      <c r="LEP333" s="31"/>
      <c r="LEQ333" s="31"/>
      <c r="LER333" s="31"/>
      <c r="LES333" s="31"/>
      <c r="LET333" s="31"/>
      <c r="LEU333" s="31"/>
      <c r="LEV333" s="31"/>
      <c r="LEW333" s="31"/>
      <c r="LEX333" s="31"/>
      <c r="LEY333" s="31"/>
      <c r="LEZ333" s="31"/>
      <c r="LFA333" s="31"/>
      <c r="LFB333" s="31"/>
      <c r="LFC333" s="31"/>
      <c r="LFD333" s="31"/>
      <c r="LFE333" s="31"/>
      <c r="LFF333" s="31"/>
      <c r="LFG333" s="31"/>
      <c r="LFH333" s="31"/>
      <c r="LFI333" s="31"/>
      <c r="LFJ333" s="31"/>
      <c r="LFK333" s="31"/>
      <c r="LFL333" s="31"/>
      <c r="LFM333" s="31"/>
      <c r="LFN333" s="31"/>
      <c r="LFO333" s="31"/>
      <c r="LFP333" s="31"/>
      <c r="LFQ333" s="31"/>
      <c r="LFR333" s="31"/>
      <c r="LFS333" s="31"/>
      <c r="LFT333" s="31"/>
      <c r="LFU333" s="31"/>
      <c r="LFV333" s="31"/>
      <c r="LFW333" s="31"/>
      <c r="LFX333" s="31"/>
      <c r="LFY333" s="31"/>
      <c r="LFZ333" s="31"/>
      <c r="LGA333" s="31"/>
      <c r="LGB333" s="31"/>
      <c r="LGC333" s="31"/>
      <c r="LGD333" s="31"/>
      <c r="LGE333" s="31"/>
      <c r="LGF333" s="31"/>
      <c r="LGG333" s="31"/>
      <c r="LGH333" s="31"/>
      <c r="LGI333" s="31"/>
      <c r="LGJ333" s="31"/>
      <c r="LGK333" s="31"/>
      <c r="LGL333" s="31"/>
      <c r="LGM333" s="31"/>
      <c r="LGN333" s="31"/>
      <c r="LGO333" s="31"/>
      <c r="LGP333" s="31"/>
      <c r="LGQ333" s="31"/>
      <c r="LGR333" s="31"/>
      <c r="LGS333" s="31"/>
      <c r="LGT333" s="31"/>
      <c r="LGU333" s="31"/>
      <c r="LGV333" s="31"/>
      <c r="LGW333" s="31"/>
      <c r="LGX333" s="31"/>
      <c r="LGY333" s="31"/>
      <c r="LGZ333" s="31"/>
      <c r="LHA333" s="31"/>
      <c r="LHB333" s="31"/>
      <c r="LHC333" s="31"/>
      <c r="LHD333" s="31"/>
      <c r="LHE333" s="31"/>
      <c r="LHF333" s="31"/>
      <c r="LHG333" s="31"/>
      <c r="LHH333" s="31"/>
      <c r="LHI333" s="31"/>
      <c r="LHJ333" s="31"/>
      <c r="LHK333" s="31"/>
      <c r="LHL333" s="31"/>
      <c r="LHM333" s="31"/>
      <c r="LHN333" s="31"/>
      <c r="LHO333" s="31"/>
      <c r="LHP333" s="31"/>
      <c r="LHQ333" s="31"/>
      <c r="LHR333" s="31"/>
      <c r="LHS333" s="31"/>
      <c r="LHT333" s="31"/>
      <c r="LHU333" s="31"/>
      <c r="LHV333" s="31"/>
      <c r="LHW333" s="31"/>
      <c r="LHX333" s="31"/>
      <c r="LHY333" s="31"/>
      <c r="LHZ333" s="31"/>
      <c r="LIA333" s="31"/>
      <c r="LIB333" s="31"/>
      <c r="LIC333" s="31"/>
      <c r="LID333" s="31"/>
      <c r="LIE333" s="31"/>
      <c r="LIF333" s="31"/>
      <c r="LIG333" s="31"/>
      <c r="LIH333" s="31"/>
      <c r="LII333" s="31"/>
      <c r="LIJ333" s="31"/>
      <c r="LIK333" s="31"/>
      <c r="LIL333" s="31"/>
      <c r="LIM333" s="31"/>
      <c r="LIN333" s="31"/>
      <c r="LIO333" s="31"/>
      <c r="LIP333" s="31"/>
      <c r="LIQ333" s="31"/>
      <c r="LIR333" s="31"/>
      <c r="LIS333" s="31"/>
      <c r="LIT333" s="31"/>
      <c r="LIU333" s="31"/>
      <c r="LIV333" s="31"/>
      <c r="LIW333" s="31"/>
      <c r="LIX333" s="31"/>
      <c r="LIY333" s="31"/>
      <c r="LIZ333" s="31"/>
      <c r="LJA333" s="31"/>
      <c r="LJB333" s="31"/>
      <c r="LJC333" s="31"/>
      <c r="LJD333" s="31"/>
      <c r="LJE333" s="31"/>
      <c r="LJF333" s="31"/>
      <c r="LJG333" s="31"/>
      <c r="LJH333" s="31"/>
      <c r="LJI333" s="31"/>
      <c r="LJJ333" s="31"/>
      <c r="LJK333" s="31"/>
      <c r="LJL333" s="31"/>
      <c r="LJM333" s="31"/>
      <c r="LJN333" s="31"/>
      <c r="LJO333" s="31"/>
      <c r="LJP333" s="31"/>
      <c r="LJQ333" s="31"/>
      <c r="LJR333" s="31"/>
      <c r="LJS333" s="31"/>
      <c r="LJT333" s="31"/>
      <c r="LJU333" s="31"/>
      <c r="LJV333" s="31"/>
      <c r="LJW333" s="31"/>
      <c r="LJX333" s="31"/>
      <c r="LJY333" s="31"/>
      <c r="LJZ333" s="31"/>
      <c r="LKA333" s="31"/>
      <c r="LKB333" s="31"/>
      <c r="LKC333" s="31"/>
      <c r="LKD333" s="31"/>
      <c r="LKE333" s="31"/>
      <c r="LKF333" s="31"/>
      <c r="LKG333" s="31"/>
      <c r="LKH333" s="31"/>
      <c r="LKI333" s="31"/>
      <c r="LKJ333" s="31"/>
      <c r="LKK333" s="31"/>
      <c r="LKL333" s="31"/>
      <c r="LKM333" s="31"/>
      <c r="LKN333" s="31"/>
      <c r="LKO333" s="31"/>
      <c r="LKP333" s="31"/>
      <c r="LKQ333" s="31"/>
      <c r="LKR333" s="31"/>
      <c r="LKS333" s="31"/>
      <c r="LKT333" s="31"/>
      <c r="LKU333" s="31"/>
      <c r="LKV333" s="31"/>
      <c r="LKW333" s="31"/>
      <c r="LKX333" s="31"/>
      <c r="LKY333" s="31"/>
      <c r="LKZ333" s="31"/>
      <c r="LLA333" s="31"/>
      <c r="LLB333" s="31"/>
      <c r="LLC333" s="31"/>
      <c r="LLD333" s="31"/>
      <c r="LLE333" s="31"/>
      <c r="LLF333" s="31"/>
      <c r="LLG333" s="31"/>
      <c r="LLH333" s="31"/>
      <c r="LLI333" s="31"/>
      <c r="LLJ333" s="31"/>
      <c r="LLK333" s="31"/>
      <c r="LLL333" s="31"/>
      <c r="LLM333" s="31"/>
      <c r="LLN333" s="31"/>
      <c r="LLO333" s="31"/>
      <c r="LLP333" s="31"/>
      <c r="LLQ333" s="31"/>
      <c r="LLR333" s="31"/>
      <c r="LLS333" s="31"/>
      <c r="LLT333" s="31"/>
      <c r="LLU333" s="31"/>
      <c r="LLV333" s="31"/>
      <c r="LLW333" s="31"/>
      <c r="LLX333" s="31"/>
      <c r="LLY333" s="31"/>
      <c r="LLZ333" s="31"/>
      <c r="LMA333" s="31"/>
      <c r="LMB333" s="31"/>
      <c r="LMC333" s="31"/>
      <c r="LMD333" s="31"/>
      <c r="LME333" s="31"/>
      <c r="LMF333" s="31"/>
      <c r="LMG333" s="31"/>
      <c r="LMH333" s="31"/>
      <c r="LMI333" s="31"/>
      <c r="LMJ333" s="31"/>
      <c r="LMK333" s="31"/>
      <c r="LML333" s="31"/>
      <c r="LMM333" s="31"/>
      <c r="LMN333" s="31"/>
      <c r="LMO333" s="31"/>
      <c r="LMP333" s="31"/>
      <c r="LMQ333" s="31"/>
      <c r="LMR333" s="31"/>
      <c r="LMS333" s="31"/>
      <c r="LMT333" s="31"/>
      <c r="LMU333" s="31"/>
      <c r="LMV333" s="31"/>
      <c r="LMW333" s="31"/>
      <c r="LMX333" s="31"/>
      <c r="LMY333" s="31"/>
      <c r="LMZ333" s="31"/>
      <c r="LNA333" s="31"/>
      <c r="LNB333" s="31"/>
      <c r="LNC333" s="31"/>
      <c r="LND333" s="31"/>
      <c r="LNE333" s="31"/>
      <c r="LNF333" s="31"/>
      <c r="LNG333" s="31"/>
      <c r="LNH333" s="31"/>
      <c r="LNI333" s="31"/>
      <c r="LNJ333" s="31"/>
      <c r="LNK333" s="31"/>
      <c r="LNL333" s="31"/>
      <c r="LNM333" s="31"/>
      <c r="LNN333" s="31"/>
      <c r="LNO333" s="31"/>
      <c r="LNP333" s="31"/>
      <c r="LNQ333" s="31"/>
      <c r="LNR333" s="31"/>
      <c r="LNS333" s="31"/>
      <c r="LNT333" s="31"/>
      <c r="LNU333" s="31"/>
      <c r="LNV333" s="31"/>
      <c r="LNW333" s="31"/>
      <c r="LNX333" s="31"/>
      <c r="LNY333" s="31"/>
      <c r="LNZ333" s="31"/>
      <c r="LOA333" s="31"/>
      <c r="LOB333" s="31"/>
      <c r="LOC333" s="31"/>
      <c r="LOD333" s="31"/>
      <c r="LOE333" s="31"/>
      <c r="LOF333" s="31"/>
      <c r="LOG333" s="31"/>
      <c r="LOH333" s="31"/>
      <c r="LOI333" s="31"/>
      <c r="LOJ333" s="31"/>
      <c r="LOK333" s="31"/>
      <c r="LOL333" s="31"/>
      <c r="LOM333" s="31"/>
      <c r="LON333" s="31"/>
      <c r="LOO333" s="31"/>
      <c r="LOP333" s="31"/>
      <c r="LOQ333" s="31"/>
      <c r="LOR333" s="31"/>
      <c r="LOS333" s="31"/>
      <c r="LOT333" s="31"/>
      <c r="LOU333" s="31"/>
      <c r="LOV333" s="31"/>
      <c r="LOW333" s="31"/>
      <c r="LOX333" s="31"/>
      <c r="LOY333" s="31"/>
      <c r="LOZ333" s="31"/>
      <c r="LPA333" s="31"/>
      <c r="LPB333" s="31"/>
      <c r="LPC333" s="31"/>
      <c r="LPD333" s="31"/>
      <c r="LPE333" s="31"/>
      <c r="LPF333" s="31"/>
      <c r="LPG333" s="31"/>
      <c r="LPH333" s="31"/>
      <c r="LPI333" s="31"/>
      <c r="LPJ333" s="31"/>
      <c r="LPK333" s="31"/>
      <c r="LPL333" s="31"/>
      <c r="LPM333" s="31"/>
      <c r="LPN333" s="31"/>
      <c r="LPO333" s="31"/>
      <c r="LPP333" s="31"/>
      <c r="LPQ333" s="31"/>
      <c r="LPR333" s="31"/>
      <c r="LPS333" s="31"/>
      <c r="LPT333" s="31"/>
      <c r="LPU333" s="31"/>
      <c r="LPV333" s="31"/>
      <c r="LPW333" s="31"/>
      <c r="LPX333" s="31"/>
      <c r="LPY333" s="31"/>
      <c r="LPZ333" s="31"/>
      <c r="LQA333" s="31"/>
      <c r="LQB333" s="31"/>
      <c r="LQC333" s="31"/>
      <c r="LQD333" s="31"/>
      <c r="LQE333" s="31"/>
      <c r="LQF333" s="31"/>
      <c r="LQG333" s="31"/>
      <c r="LQH333" s="31"/>
      <c r="LQI333" s="31"/>
      <c r="LQJ333" s="31"/>
      <c r="LQK333" s="31"/>
      <c r="LQL333" s="31"/>
      <c r="LQM333" s="31"/>
      <c r="LQN333" s="31"/>
      <c r="LQO333" s="31"/>
      <c r="LQP333" s="31"/>
      <c r="LQQ333" s="31"/>
      <c r="LQR333" s="31"/>
      <c r="LQS333" s="31"/>
      <c r="LQT333" s="31"/>
      <c r="LQU333" s="31"/>
      <c r="LQV333" s="31"/>
      <c r="LQW333" s="31"/>
      <c r="LQX333" s="31"/>
      <c r="LQY333" s="31"/>
      <c r="LQZ333" s="31"/>
      <c r="LRA333" s="31"/>
      <c r="LRB333" s="31"/>
      <c r="LRC333" s="31"/>
      <c r="LRD333" s="31"/>
      <c r="LRE333" s="31"/>
      <c r="LRF333" s="31"/>
      <c r="LRG333" s="31"/>
      <c r="LRH333" s="31"/>
      <c r="LRI333" s="31"/>
      <c r="LRJ333" s="31"/>
      <c r="LRK333" s="31"/>
      <c r="LRL333" s="31"/>
      <c r="LRM333" s="31"/>
      <c r="LRN333" s="31"/>
      <c r="LRO333" s="31"/>
      <c r="LRP333" s="31"/>
      <c r="LRQ333" s="31"/>
      <c r="LRR333" s="31"/>
      <c r="LRS333" s="31"/>
      <c r="LRT333" s="31"/>
      <c r="LRU333" s="31"/>
      <c r="LRV333" s="31"/>
      <c r="LRW333" s="31"/>
      <c r="LRX333" s="31"/>
      <c r="LRY333" s="31"/>
      <c r="LRZ333" s="31"/>
      <c r="LSA333" s="31"/>
      <c r="LSB333" s="31"/>
      <c r="LSC333" s="31"/>
      <c r="LSD333" s="31"/>
      <c r="LSE333" s="31"/>
      <c r="LSF333" s="31"/>
      <c r="LSG333" s="31"/>
      <c r="LSH333" s="31"/>
      <c r="LSI333" s="31"/>
      <c r="LSJ333" s="31"/>
      <c r="LSK333" s="31"/>
      <c r="LSL333" s="31"/>
      <c r="LSM333" s="31"/>
      <c r="LSN333" s="31"/>
      <c r="LSO333" s="31"/>
      <c r="LSP333" s="31"/>
      <c r="LSQ333" s="31"/>
      <c r="LSR333" s="31"/>
      <c r="LSS333" s="31"/>
      <c r="LST333" s="31"/>
      <c r="LSU333" s="31"/>
      <c r="LSV333" s="31"/>
      <c r="LSW333" s="31"/>
      <c r="LSX333" s="31"/>
      <c r="LSY333" s="31"/>
      <c r="LSZ333" s="31"/>
      <c r="LTA333" s="31"/>
      <c r="LTB333" s="31"/>
      <c r="LTC333" s="31"/>
      <c r="LTD333" s="31"/>
      <c r="LTE333" s="31"/>
      <c r="LTF333" s="31"/>
      <c r="LTG333" s="31"/>
      <c r="LTH333" s="31"/>
      <c r="LTI333" s="31"/>
      <c r="LTJ333" s="31"/>
      <c r="LTK333" s="31"/>
      <c r="LTL333" s="31"/>
      <c r="LTM333" s="31"/>
      <c r="LTN333" s="31"/>
      <c r="LTO333" s="31"/>
      <c r="LTP333" s="31"/>
      <c r="LTQ333" s="31"/>
      <c r="LTR333" s="31"/>
      <c r="LTS333" s="31"/>
      <c r="LTT333" s="31"/>
      <c r="LTU333" s="31"/>
      <c r="LTV333" s="31"/>
      <c r="LTW333" s="31"/>
      <c r="LTX333" s="31"/>
      <c r="LTY333" s="31"/>
      <c r="LTZ333" s="31"/>
      <c r="LUA333" s="31"/>
      <c r="LUB333" s="31"/>
      <c r="LUC333" s="31"/>
      <c r="LUD333" s="31"/>
      <c r="LUE333" s="31"/>
      <c r="LUF333" s="31"/>
      <c r="LUG333" s="31"/>
      <c r="LUH333" s="31"/>
      <c r="LUI333" s="31"/>
      <c r="LUJ333" s="31"/>
      <c r="LUK333" s="31"/>
      <c r="LUL333" s="31"/>
      <c r="LUM333" s="31"/>
      <c r="LUN333" s="31"/>
      <c r="LUO333" s="31"/>
      <c r="LUP333" s="31"/>
      <c r="LUQ333" s="31"/>
      <c r="LUR333" s="31"/>
      <c r="LUS333" s="31"/>
      <c r="LUT333" s="31"/>
      <c r="LUU333" s="31"/>
      <c r="LUV333" s="31"/>
      <c r="LUW333" s="31"/>
      <c r="LUX333" s="31"/>
      <c r="LUY333" s="31"/>
      <c r="LUZ333" s="31"/>
      <c r="LVA333" s="31"/>
      <c r="LVB333" s="31"/>
      <c r="LVC333" s="31"/>
      <c r="LVD333" s="31"/>
      <c r="LVE333" s="31"/>
      <c r="LVF333" s="31"/>
      <c r="LVG333" s="31"/>
      <c r="LVH333" s="31"/>
      <c r="LVI333" s="31"/>
      <c r="LVJ333" s="31"/>
      <c r="LVK333" s="31"/>
      <c r="LVL333" s="31"/>
      <c r="LVM333" s="31"/>
      <c r="LVN333" s="31"/>
      <c r="LVO333" s="31"/>
      <c r="LVP333" s="31"/>
      <c r="LVQ333" s="31"/>
      <c r="LVR333" s="31"/>
      <c r="LVS333" s="31"/>
      <c r="LVT333" s="31"/>
      <c r="LVU333" s="31"/>
      <c r="LVV333" s="31"/>
      <c r="LVW333" s="31"/>
      <c r="LVX333" s="31"/>
      <c r="LVY333" s="31"/>
      <c r="LVZ333" s="31"/>
      <c r="LWA333" s="31"/>
      <c r="LWB333" s="31"/>
      <c r="LWC333" s="31"/>
      <c r="LWD333" s="31"/>
      <c r="LWE333" s="31"/>
      <c r="LWF333" s="31"/>
      <c r="LWG333" s="31"/>
      <c r="LWH333" s="31"/>
      <c r="LWI333" s="31"/>
      <c r="LWJ333" s="31"/>
      <c r="LWK333" s="31"/>
      <c r="LWL333" s="31"/>
      <c r="LWM333" s="31"/>
      <c r="LWN333" s="31"/>
      <c r="LWO333" s="31"/>
      <c r="LWP333" s="31"/>
      <c r="LWQ333" s="31"/>
      <c r="LWR333" s="31"/>
      <c r="LWS333" s="31"/>
      <c r="LWT333" s="31"/>
      <c r="LWU333" s="31"/>
      <c r="LWV333" s="31"/>
      <c r="LWW333" s="31"/>
      <c r="LWX333" s="31"/>
      <c r="LWY333" s="31"/>
      <c r="LWZ333" s="31"/>
      <c r="LXA333" s="31"/>
      <c r="LXB333" s="31"/>
      <c r="LXC333" s="31"/>
      <c r="LXD333" s="31"/>
      <c r="LXE333" s="31"/>
      <c r="LXF333" s="31"/>
      <c r="LXG333" s="31"/>
      <c r="LXH333" s="31"/>
      <c r="LXI333" s="31"/>
      <c r="LXJ333" s="31"/>
      <c r="LXK333" s="31"/>
      <c r="LXL333" s="31"/>
      <c r="LXM333" s="31"/>
      <c r="LXN333" s="31"/>
      <c r="LXO333" s="31"/>
      <c r="LXP333" s="31"/>
      <c r="LXQ333" s="31"/>
      <c r="LXR333" s="31"/>
      <c r="LXS333" s="31"/>
      <c r="LXT333" s="31"/>
      <c r="LXU333" s="31"/>
      <c r="LXV333" s="31"/>
      <c r="LXW333" s="31"/>
      <c r="LXX333" s="31"/>
      <c r="LXY333" s="31"/>
      <c r="LXZ333" s="31"/>
      <c r="LYA333" s="31"/>
      <c r="LYB333" s="31"/>
      <c r="LYC333" s="31"/>
      <c r="LYD333" s="31"/>
      <c r="LYE333" s="31"/>
      <c r="LYF333" s="31"/>
      <c r="LYG333" s="31"/>
      <c r="LYH333" s="31"/>
      <c r="LYI333" s="31"/>
      <c r="LYJ333" s="31"/>
      <c r="LYK333" s="31"/>
      <c r="LYL333" s="31"/>
      <c r="LYM333" s="31"/>
      <c r="LYN333" s="31"/>
      <c r="LYO333" s="31"/>
      <c r="LYP333" s="31"/>
      <c r="LYQ333" s="31"/>
      <c r="LYR333" s="31"/>
      <c r="LYS333" s="31"/>
      <c r="LYT333" s="31"/>
      <c r="LYU333" s="31"/>
      <c r="LYV333" s="31"/>
      <c r="LYW333" s="31"/>
      <c r="LYX333" s="31"/>
      <c r="LYY333" s="31"/>
      <c r="LYZ333" s="31"/>
      <c r="LZA333" s="31"/>
      <c r="LZB333" s="31"/>
      <c r="LZC333" s="31"/>
      <c r="LZD333" s="31"/>
      <c r="LZE333" s="31"/>
      <c r="LZF333" s="31"/>
      <c r="LZG333" s="31"/>
      <c r="LZH333" s="31"/>
      <c r="LZI333" s="31"/>
      <c r="LZJ333" s="31"/>
      <c r="LZK333" s="31"/>
      <c r="LZL333" s="31"/>
      <c r="LZM333" s="31"/>
      <c r="LZN333" s="31"/>
      <c r="LZO333" s="31"/>
      <c r="LZP333" s="31"/>
      <c r="LZQ333" s="31"/>
      <c r="LZR333" s="31"/>
      <c r="LZS333" s="31"/>
      <c r="LZT333" s="31"/>
      <c r="LZU333" s="31"/>
      <c r="LZV333" s="31"/>
      <c r="LZW333" s="31"/>
      <c r="LZX333" s="31"/>
      <c r="LZY333" s="31"/>
      <c r="LZZ333" s="31"/>
      <c r="MAA333" s="31"/>
      <c r="MAB333" s="31"/>
      <c r="MAC333" s="31"/>
      <c r="MAD333" s="31"/>
      <c r="MAE333" s="31"/>
      <c r="MAF333" s="31"/>
      <c r="MAG333" s="31"/>
      <c r="MAH333" s="31"/>
      <c r="MAI333" s="31"/>
      <c r="MAJ333" s="31"/>
      <c r="MAK333" s="31"/>
      <c r="MAL333" s="31"/>
      <c r="MAM333" s="31"/>
      <c r="MAN333" s="31"/>
      <c r="MAO333" s="31"/>
      <c r="MAP333" s="31"/>
      <c r="MAQ333" s="31"/>
      <c r="MAR333" s="31"/>
      <c r="MAS333" s="31"/>
      <c r="MAT333" s="31"/>
      <c r="MAU333" s="31"/>
      <c r="MAV333" s="31"/>
      <c r="MAW333" s="31"/>
      <c r="MAX333" s="31"/>
      <c r="MAY333" s="31"/>
      <c r="MAZ333" s="31"/>
      <c r="MBA333" s="31"/>
      <c r="MBB333" s="31"/>
      <c r="MBC333" s="31"/>
      <c r="MBD333" s="31"/>
      <c r="MBE333" s="31"/>
      <c r="MBF333" s="31"/>
      <c r="MBG333" s="31"/>
      <c r="MBH333" s="31"/>
      <c r="MBI333" s="31"/>
      <c r="MBJ333" s="31"/>
      <c r="MBK333" s="31"/>
      <c r="MBL333" s="31"/>
      <c r="MBM333" s="31"/>
      <c r="MBN333" s="31"/>
      <c r="MBO333" s="31"/>
      <c r="MBP333" s="31"/>
      <c r="MBQ333" s="31"/>
      <c r="MBR333" s="31"/>
      <c r="MBS333" s="31"/>
      <c r="MBT333" s="31"/>
      <c r="MBU333" s="31"/>
      <c r="MBV333" s="31"/>
      <c r="MBW333" s="31"/>
      <c r="MBX333" s="31"/>
      <c r="MBY333" s="31"/>
      <c r="MBZ333" s="31"/>
      <c r="MCA333" s="31"/>
      <c r="MCB333" s="31"/>
      <c r="MCC333" s="31"/>
      <c r="MCD333" s="31"/>
      <c r="MCE333" s="31"/>
      <c r="MCF333" s="31"/>
      <c r="MCG333" s="31"/>
      <c r="MCH333" s="31"/>
      <c r="MCI333" s="31"/>
      <c r="MCJ333" s="31"/>
      <c r="MCK333" s="31"/>
      <c r="MCL333" s="31"/>
      <c r="MCM333" s="31"/>
      <c r="MCN333" s="31"/>
      <c r="MCO333" s="31"/>
      <c r="MCP333" s="31"/>
      <c r="MCQ333" s="31"/>
      <c r="MCR333" s="31"/>
      <c r="MCS333" s="31"/>
      <c r="MCT333" s="31"/>
      <c r="MCU333" s="31"/>
      <c r="MCV333" s="31"/>
      <c r="MCW333" s="31"/>
      <c r="MCX333" s="31"/>
      <c r="MCY333" s="31"/>
      <c r="MCZ333" s="31"/>
      <c r="MDA333" s="31"/>
      <c r="MDB333" s="31"/>
      <c r="MDC333" s="31"/>
      <c r="MDD333" s="31"/>
      <c r="MDE333" s="31"/>
      <c r="MDF333" s="31"/>
      <c r="MDG333" s="31"/>
      <c r="MDH333" s="31"/>
      <c r="MDI333" s="31"/>
      <c r="MDJ333" s="31"/>
      <c r="MDK333" s="31"/>
      <c r="MDL333" s="31"/>
      <c r="MDM333" s="31"/>
      <c r="MDN333" s="31"/>
      <c r="MDO333" s="31"/>
      <c r="MDP333" s="31"/>
      <c r="MDQ333" s="31"/>
      <c r="MDR333" s="31"/>
      <c r="MDS333" s="31"/>
      <c r="MDT333" s="31"/>
      <c r="MDU333" s="31"/>
      <c r="MDV333" s="31"/>
      <c r="MDW333" s="31"/>
      <c r="MDX333" s="31"/>
      <c r="MDY333" s="31"/>
      <c r="MDZ333" s="31"/>
      <c r="MEA333" s="31"/>
      <c r="MEB333" s="31"/>
      <c r="MEC333" s="31"/>
      <c r="MED333" s="31"/>
      <c r="MEE333" s="31"/>
      <c r="MEF333" s="31"/>
      <c r="MEG333" s="31"/>
      <c r="MEH333" s="31"/>
      <c r="MEI333" s="31"/>
      <c r="MEJ333" s="31"/>
      <c r="MEK333" s="31"/>
      <c r="MEL333" s="31"/>
      <c r="MEM333" s="31"/>
      <c r="MEN333" s="31"/>
      <c r="MEO333" s="31"/>
      <c r="MEP333" s="31"/>
      <c r="MEQ333" s="31"/>
      <c r="MER333" s="31"/>
      <c r="MES333" s="31"/>
      <c r="MET333" s="31"/>
      <c r="MEU333" s="31"/>
      <c r="MEV333" s="31"/>
      <c r="MEW333" s="31"/>
      <c r="MEX333" s="31"/>
      <c r="MEY333" s="31"/>
      <c r="MEZ333" s="31"/>
      <c r="MFA333" s="31"/>
      <c r="MFB333" s="31"/>
      <c r="MFC333" s="31"/>
      <c r="MFD333" s="31"/>
      <c r="MFE333" s="31"/>
      <c r="MFF333" s="31"/>
      <c r="MFG333" s="31"/>
      <c r="MFH333" s="31"/>
      <c r="MFI333" s="31"/>
      <c r="MFJ333" s="31"/>
      <c r="MFK333" s="31"/>
      <c r="MFL333" s="31"/>
      <c r="MFM333" s="31"/>
      <c r="MFN333" s="31"/>
      <c r="MFO333" s="31"/>
      <c r="MFP333" s="31"/>
      <c r="MFQ333" s="31"/>
      <c r="MFR333" s="31"/>
      <c r="MFS333" s="31"/>
      <c r="MFT333" s="31"/>
      <c r="MFU333" s="31"/>
      <c r="MFV333" s="31"/>
      <c r="MFW333" s="31"/>
      <c r="MFX333" s="31"/>
      <c r="MFY333" s="31"/>
      <c r="MFZ333" s="31"/>
      <c r="MGA333" s="31"/>
      <c r="MGB333" s="31"/>
      <c r="MGC333" s="31"/>
      <c r="MGD333" s="31"/>
      <c r="MGE333" s="31"/>
      <c r="MGF333" s="31"/>
      <c r="MGG333" s="31"/>
      <c r="MGH333" s="31"/>
      <c r="MGI333" s="31"/>
      <c r="MGJ333" s="31"/>
      <c r="MGK333" s="31"/>
      <c r="MGL333" s="31"/>
      <c r="MGM333" s="31"/>
      <c r="MGN333" s="31"/>
      <c r="MGO333" s="31"/>
      <c r="MGP333" s="31"/>
      <c r="MGQ333" s="31"/>
      <c r="MGR333" s="31"/>
      <c r="MGS333" s="31"/>
      <c r="MGT333" s="31"/>
      <c r="MGU333" s="31"/>
      <c r="MGV333" s="31"/>
      <c r="MGW333" s="31"/>
      <c r="MGX333" s="31"/>
      <c r="MGY333" s="31"/>
      <c r="MGZ333" s="31"/>
      <c r="MHA333" s="31"/>
      <c r="MHB333" s="31"/>
      <c r="MHC333" s="31"/>
      <c r="MHD333" s="31"/>
      <c r="MHE333" s="31"/>
      <c r="MHF333" s="31"/>
      <c r="MHG333" s="31"/>
      <c r="MHH333" s="31"/>
      <c r="MHI333" s="31"/>
      <c r="MHJ333" s="31"/>
      <c r="MHK333" s="31"/>
      <c r="MHL333" s="31"/>
      <c r="MHM333" s="31"/>
      <c r="MHN333" s="31"/>
      <c r="MHO333" s="31"/>
      <c r="MHP333" s="31"/>
      <c r="MHQ333" s="31"/>
      <c r="MHR333" s="31"/>
      <c r="MHS333" s="31"/>
      <c r="MHT333" s="31"/>
      <c r="MHU333" s="31"/>
      <c r="MHV333" s="31"/>
      <c r="MHW333" s="31"/>
      <c r="MHX333" s="31"/>
      <c r="MHY333" s="31"/>
      <c r="MHZ333" s="31"/>
      <c r="MIA333" s="31"/>
      <c r="MIB333" s="31"/>
      <c r="MIC333" s="31"/>
      <c r="MID333" s="31"/>
      <c r="MIE333" s="31"/>
      <c r="MIF333" s="31"/>
      <c r="MIG333" s="31"/>
      <c r="MIH333" s="31"/>
      <c r="MII333" s="31"/>
      <c r="MIJ333" s="31"/>
      <c r="MIK333" s="31"/>
      <c r="MIL333" s="31"/>
      <c r="MIM333" s="31"/>
      <c r="MIN333" s="31"/>
      <c r="MIO333" s="31"/>
      <c r="MIP333" s="31"/>
      <c r="MIQ333" s="31"/>
      <c r="MIR333" s="31"/>
      <c r="MIS333" s="31"/>
      <c r="MIT333" s="31"/>
      <c r="MIU333" s="31"/>
      <c r="MIV333" s="31"/>
      <c r="MIW333" s="31"/>
      <c r="MIX333" s="31"/>
      <c r="MIY333" s="31"/>
      <c r="MIZ333" s="31"/>
      <c r="MJA333" s="31"/>
      <c r="MJB333" s="31"/>
      <c r="MJC333" s="31"/>
      <c r="MJD333" s="31"/>
      <c r="MJE333" s="31"/>
      <c r="MJF333" s="31"/>
      <c r="MJG333" s="31"/>
      <c r="MJH333" s="31"/>
      <c r="MJI333" s="31"/>
      <c r="MJJ333" s="31"/>
      <c r="MJK333" s="31"/>
      <c r="MJL333" s="31"/>
      <c r="MJM333" s="31"/>
      <c r="MJN333" s="31"/>
      <c r="MJO333" s="31"/>
      <c r="MJP333" s="31"/>
      <c r="MJQ333" s="31"/>
      <c r="MJR333" s="31"/>
      <c r="MJS333" s="31"/>
      <c r="MJT333" s="31"/>
      <c r="MJU333" s="31"/>
      <c r="MJV333" s="31"/>
      <c r="MJW333" s="31"/>
      <c r="MJX333" s="31"/>
      <c r="MJY333" s="31"/>
      <c r="MJZ333" s="31"/>
      <c r="MKA333" s="31"/>
      <c r="MKB333" s="31"/>
      <c r="MKC333" s="31"/>
      <c r="MKD333" s="31"/>
      <c r="MKE333" s="31"/>
      <c r="MKF333" s="31"/>
      <c r="MKG333" s="31"/>
      <c r="MKH333" s="31"/>
      <c r="MKI333" s="31"/>
      <c r="MKJ333" s="31"/>
      <c r="MKK333" s="31"/>
      <c r="MKL333" s="31"/>
      <c r="MKM333" s="31"/>
      <c r="MKN333" s="31"/>
      <c r="MKO333" s="31"/>
      <c r="MKP333" s="31"/>
      <c r="MKQ333" s="31"/>
      <c r="MKR333" s="31"/>
      <c r="MKS333" s="31"/>
      <c r="MKT333" s="31"/>
      <c r="MKU333" s="31"/>
      <c r="MKV333" s="31"/>
      <c r="MKW333" s="31"/>
      <c r="MKX333" s="31"/>
      <c r="MKY333" s="31"/>
      <c r="MKZ333" s="31"/>
      <c r="MLA333" s="31"/>
      <c r="MLB333" s="31"/>
      <c r="MLC333" s="31"/>
      <c r="MLD333" s="31"/>
      <c r="MLE333" s="31"/>
      <c r="MLF333" s="31"/>
      <c r="MLG333" s="31"/>
      <c r="MLH333" s="31"/>
      <c r="MLI333" s="31"/>
      <c r="MLJ333" s="31"/>
      <c r="MLK333" s="31"/>
      <c r="MLL333" s="31"/>
      <c r="MLM333" s="31"/>
      <c r="MLN333" s="31"/>
      <c r="MLO333" s="31"/>
      <c r="MLP333" s="31"/>
      <c r="MLQ333" s="31"/>
      <c r="MLR333" s="31"/>
      <c r="MLS333" s="31"/>
      <c r="MLT333" s="31"/>
      <c r="MLU333" s="31"/>
      <c r="MLV333" s="31"/>
      <c r="MLW333" s="31"/>
      <c r="MLX333" s="31"/>
      <c r="MLY333" s="31"/>
      <c r="MLZ333" s="31"/>
      <c r="MMA333" s="31"/>
      <c r="MMB333" s="31"/>
      <c r="MMC333" s="31"/>
      <c r="MMD333" s="31"/>
      <c r="MME333" s="31"/>
      <c r="MMF333" s="31"/>
      <c r="MMG333" s="31"/>
      <c r="MMH333" s="31"/>
      <c r="MMI333" s="31"/>
      <c r="MMJ333" s="31"/>
      <c r="MMK333" s="31"/>
      <c r="MML333" s="31"/>
      <c r="MMM333" s="31"/>
      <c r="MMN333" s="31"/>
      <c r="MMO333" s="31"/>
      <c r="MMP333" s="31"/>
      <c r="MMQ333" s="31"/>
      <c r="MMR333" s="31"/>
      <c r="MMS333" s="31"/>
      <c r="MMT333" s="31"/>
      <c r="MMU333" s="31"/>
      <c r="MMV333" s="31"/>
      <c r="MMW333" s="31"/>
      <c r="MMX333" s="31"/>
      <c r="MMY333" s="31"/>
      <c r="MMZ333" s="31"/>
      <c r="MNA333" s="31"/>
      <c r="MNB333" s="31"/>
      <c r="MNC333" s="31"/>
      <c r="MND333" s="31"/>
      <c r="MNE333" s="31"/>
      <c r="MNF333" s="31"/>
      <c r="MNG333" s="31"/>
      <c r="MNH333" s="31"/>
      <c r="MNI333" s="31"/>
      <c r="MNJ333" s="31"/>
      <c r="MNK333" s="31"/>
      <c r="MNL333" s="31"/>
      <c r="MNM333" s="31"/>
      <c r="MNN333" s="31"/>
      <c r="MNO333" s="31"/>
      <c r="MNP333" s="31"/>
      <c r="MNQ333" s="31"/>
      <c r="MNR333" s="31"/>
      <c r="MNS333" s="31"/>
      <c r="MNT333" s="31"/>
      <c r="MNU333" s="31"/>
      <c r="MNV333" s="31"/>
      <c r="MNW333" s="31"/>
      <c r="MNX333" s="31"/>
      <c r="MNY333" s="31"/>
      <c r="MNZ333" s="31"/>
      <c r="MOA333" s="31"/>
      <c r="MOB333" s="31"/>
      <c r="MOC333" s="31"/>
      <c r="MOD333" s="31"/>
      <c r="MOE333" s="31"/>
      <c r="MOF333" s="31"/>
      <c r="MOG333" s="31"/>
      <c r="MOH333" s="31"/>
      <c r="MOI333" s="31"/>
      <c r="MOJ333" s="31"/>
      <c r="MOK333" s="31"/>
      <c r="MOL333" s="31"/>
      <c r="MOM333" s="31"/>
      <c r="MON333" s="31"/>
      <c r="MOO333" s="31"/>
      <c r="MOP333" s="31"/>
      <c r="MOQ333" s="31"/>
      <c r="MOR333" s="31"/>
      <c r="MOS333" s="31"/>
      <c r="MOT333" s="31"/>
      <c r="MOU333" s="31"/>
      <c r="MOV333" s="31"/>
      <c r="MOW333" s="31"/>
      <c r="MOX333" s="31"/>
      <c r="MOY333" s="31"/>
      <c r="MOZ333" s="31"/>
      <c r="MPA333" s="31"/>
      <c r="MPB333" s="31"/>
      <c r="MPC333" s="31"/>
      <c r="MPD333" s="31"/>
      <c r="MPE333" s="31"/>
      <c r="MPF333" s="31"/>
      <c r="MPG333" s="31"/>
      <c r="MPH333" s="31"/>
      <c r="MPI333" s="31"/>
      <c r="MPJ333" s="31"/>
      <c r="MPK333" s="31"/>
      <c r="MPL333" s="31"/>
      <c r="MPM333" s="31"/>
      <c r="MPN333" s="31"/>
      <c r="MPO333" s="31"/>
      <c r="MPP333" s="31"/>
      <c r="MPQ333" s="31"/>
      <c r="MPR333" s="31"/>
      <c r="MPS333" s="31"/>
      <c r="MPT333" s="31"/>
      <c r="MPU333" s="31"/>
      <c r="MPV333" s="31"/>
      <c r="MPW333" s="31"/>
      <c r="MPX333" s="31"/>
      <c r="MPY333" s="31"/>
      <c r="MPZ333" s="31"/>
      <c r="MQA333" s="31"/>
      <c r="MQB333" s="31"/>
      <c r="MQC333" s="31"/>
      <c r="MQD333" s="31"/>
      <c r="MQE333" s="31"/>
      <c r="MQF333" s="31"/>
      <c r="MQG333" s="31"/>
      <c r="MQH333" s="31"/>
      <c r="MQI333" s="31"/>
      <c r="MQJ333" s="31"/>
      <c r="MQK333" s="31"/>
      <c r="MQL333" s="31"/>
      <c r="MQM333" s="31"/>
      <c r="MQN333" s="31"/>
      <c r="MQO333" s="31"/>
      <c r="MQP333" s="31"/>
      <c r="MQQ333" s="31"/>
      <c r="MQR333" s="31"/>
      <c r="MQS333" s="31"/>
      <c r="MQT333" s="31"/>
      <c r="MQU333" s="31"/>
      <c r="MQV333" s="31"/>
      <c r="MQW333" s="31"/>
      <c r="MQX333" s="31"/>
      <c r="MQY333" s="31"/>
      <c r="MQZ333" s="31"/>
      <c r="MRA333" s="31"/>
      <c r="MRB333" s="31"/>
      <c r="MRC333" s="31"/>
      <c r="MRD333" s="31"/>
      <c r="MRE333" s="31"/>
      <c r="MRF333" s="31"/>
      <c r="MRG333" s="31"/>
      <c r="MRH333" s="31"/>
      <c r="MRI333" s="31"/>
      <c r="MRJ333" s="31"/>
      <c r="MRK333" s="31"/>
      <c r="MRL333" s="31"/>
      <c r="MRM333" s="31"/>
      <c r="MRN333" s="31"/>
      <c r="MRO333" s="31"/>
      <c r="MRP333" s="31"/>
      <c r="MRQ333" s="31"/>
      <c r="MRR333" s="31"/>
      <c r="MRS333" s="31"/>
      <c r="MRT333" s="31"/>
      <c r="MRU333" s="31"/>
      <c r="MRV333" s="31"/>
      <c r="MRW333" s="31"/>
      <c r="MRX333" s="31"/>
      <c r="MRY333" s="31"/>
      <c r="MRZ333" s="31"/>
      <c r="MSA333" s="31"/>
      <c r="MSB333" s="31"/>
      <c r="MSC333" s="31"/>
      <c r="MSD333" s="31"/>
      <c r="MSE333" s="31"/>
      <c r="MSF333" s="31"/>
      <c r="MSG333" s="31"/>
      <c r="MSH333" s="31"/>
      <c r="MSI333" s="31"/>
      <c r="MSJ333" s="31"/>
      <c r="MSK333" s="31"/>
      <c r="MSL333" s="31"/>
      <c r="MSM333" s="31"/>
      <c r="MSN333" s="31"/>
      <c r="MSO333" s="31"/>
      <c r="MSP333" s="31"/>
      <c r="MSQ333" s="31"/>
      <c r="MSR333" s="31"/>
      <c r="MSS333" s="31"/>
      <c r="MST333" s="31"/>
      <c r="MSU333" s="31"/>
      <c r="MSV333" s="31"/>
      <c r="MSW333" s="31"/>
      <c r="MSX333" s="31"/>
      <c r="MSY333" s="31"/>
      <c r="MSZ333" s="31"/>
      <c r="MTA333" s="31"/>
      <c r="MTB333" s="31"/>
      <c r="MTC333" s="31"/>
      <c r="MTD333" s="31"/>
      <c r="MTE333" s="31"/>
      <c r="MTF333" s="31"/>
      <c r="MTG333" s="31"/>
      <c r="MTH333" s="31"/>
      <c r="MTI333" s="31"/>
      <c r="MTJ333" s="31"/>
      <c r="MTK333" s="31"/>
      <c r="MTL333" s="31"/>
      <c r="MTM333" s="31"/>
      <c r="MTN333" s="31"/>
      <c r="MTO333" s="31"/>
      <c r="MTP333" s="31"/>
      <c r="MTQ333" s="31"/>
      <c r="MTR333" s="31"/>
      <c r="MTS333" s="31"/>
      <c r="MTT333" s="31"/>
      <c r="MTU333" s="31"/>
      <c r="MTV333" s="31"/>
      <c r="MTW333" s="31"/>
      <c r="MTX333" s="31"/>
      <c r="MTY333" s="31"/>
      <c r="MTZ333" s="31"/>
      <c r="MUA333" s="31"/>
      <c r="MUB333" s="31"/>
      <c r="MUC333" s="31"/>
      <c r="MUD333" s="31"/>
      <c r="MUE333" s="31"/>
      <c r="MUF333" s="31"/>
      <c r="MUG333" s="31"/>
      <c r="MUH333" s="31"/>
      <c r="MUI333" s="31"/>
      <c r="MUJ333" s="31"/>
      <c r="MUK333" s="31"/>
      <c r="MUL333" s="31"/>
      <c r="MUM333" s="31"/>
      <c r="MUN333" s="31"/>
      <c r="MUO333" s="31"/>
      <c r="MUP333" s="31"/>
      <c r="MUQ333" s="31"/>
      <c r="MUR333" s="31"/>
      <c r="MUS333" s="31"/>
      <c r="MUT333" s="31"/>
      <c r="MUU333" s="31"/>
      <c r="MUV333" s="31"/>
      <c r="MUW333" s="31"/>
      <c r="MUX333" s="31"/>
      <c r="MUY333" s="31"/>
      <c r="MUZ333" s="31"/>
      <c r="MVA333" s="31"/>
      <c r="MVB333" s="31"/>
      <c r="MVC333" s="31"/>
      <c r="MVD333" s="31"/>
      <c r="MVE333" s="31"/>
      <c r="MVF333" s="31"/>
      <c r="MVG333" s="31"/>
      <c r="MVH333" s="31"/>
      <c r="MVI333" s="31"/>
      <c r="MVJ333" s="31"/>
      <c r="MVK333" s="31"/>
      <c r="MVL333" s="31"/>
      <c r="MVM333" s="31"/>
      <c r="MVN333" s="31"/>
      <c r="MVO333" s="31"/>
      <c r="MVP333" s="31"/>
      <c r="MVQ333" s="31"/>
      <c r="MVR333" s="31"/>
      <c r="MVS333" s="31"/>
      <c r="MVT333" s="31"/>
      <c r="MVU333" s="31"/>
      <c r="MVV333" s="31"/>
      <c r="MVW333" s="31"/>
      <c r="MVX333" s="31"/>
      <c r="MVY333" s="31"/>
      <c r="MVZ333" s="31"/>
      <c r="MWA333" s="31"/>
      <c r="MWB333" s="31"/>
      <c r="MWC333" s="31"/>
      <c r="MWD333" s="31"/>
      <c r="MWE333" s="31"/>
      <c r="MWF333" s="31"/>
      <c r="MWG333" s="31"/>
      <c r="MWH333" s="31"/>
      <c r="MWI333" s="31"/>
      <c r="MWJ333" s="31"/>
      <c r="MWK333" s="31"/>
      <c r="MWL333" s="31"/>
      <c r="MWM333" s="31"/>
      <c r="MWN333" s="31"/>
      <c r="MWO333" s="31"/>
      <c r="MWP333" s="31"/>
      <c r="MWQ333" s="31"/>
      <c r="MWR333" s="31"/>
      <c r="MWS333" s="31"/>
      <c r="MWT333" s="31"/>
      <c r="MWU333" s="31"/>
      <c r="MWV333" s="31"/>
      <c r="MWW333" s="31"/>
      <c r="MWX333" s="31"/>
      <c r="MWY333" s="31"/>
      <c r="MWZ333" s="31"/>
      <c r="MXA333" s="31"/>
      <c r="MXB333" s="31"/>
      <c r="MXC333" s="31"/>
      <c r="MXD333" s="31"/>
      <c r="MXE333" s="31"/>
      <c r="MXF333" s="31"/>
      <c r="MXG333" s="31"/>
      <c r="MXH333" s="31"/>
      <c r="MXI333" s="31"/>
      <c r="MXJ333" s="31"/>
      <c r="MXK333" s="31"/>
      <c r="MXL333" s="31"/>
      <c r="MXM333" s="31"/>
      <c r="MXN333" s="31"/>
      <c r="MXO333" s="31"/>
      <c r="MXP333" s="31"/>
      <c r="MXQ333" s="31"/>
      <c r="MXR333" s="31"/>
      <c r="MXS333" s="31"/>
      <c r="MXT333" s="31"/>
      <c r="MXU333" s="31"/>
      <c r="MXV333" s="31"/>
      <c r="MXW333" s="31"/>
      <c r="MXX333" s="31"/>
      <c r="MXY333" s="31"/>
      <c r="MXZ333" s="31"/>
      <c r="MYA333" s="31"/>
      <c r="MYB333" s="31"/>
      <c r="MYC333" s="31"/>
      <c r="MYD333" s="31"/>
      <c r="MYE333" s="31"/>
      <c r="MYF333" s="31"/>
      <c r="MYG333" s="31"/>
      <c r="MYH333" s="31"/>
      <c r="MYI333" s="31"/>
      <c r="MYJ333" s="31"/>
      <c r="MYK333" s="31"/>
      <c r="MYL333" s="31"/>
      <c r="MYM333" s="31"/>
      <c r="MYN333" s="31"/>
      <c r="MYO333" s="31"/>
      <c r="MYP333" s="31"/>
      <c r="MYQ333" s="31"/>
      <c r="MYR333" s="31"/>
      <c r="MYS333" s="31"/>
      <c r="MYT333" s="31"/>
      <c r="MYU333" s="31"/>
      <c r="MYV333" s="31"/>
      <c r="MYW333" s="31"/>
      <c r="MYX333" s="31"/>
      <c r="MYY333" s="31"/>
      <c r="MYZ333" s="31"/>
      <c r="MZA333" s="31"/>
      <c r="MZB333" s="31"/>
      <c r="MZC333" s="31"/>
      <c r="MZD333" s="31"/>
      <c r="MZE333" s="31"/>
      <c r="MZF333" s="31"/>
      <c r="MZG333" s="31"/>
      <c r="MZH333" s="31"/>
      <c r="MZI333" s="31"/>
      <c r="MZJ333" s="31"/>
      <c r="MZK333" s="31"/>
      <c r="MZL333" s="31"/>
      <c r="MZM333" s="31"/>
      <c r="MZN333" s="31"/>
      <c r="MZO333" s="31"/>
      <c r="MZP333" s="31"/>
      <c r="MZQ333" s="31"/>
      <c r="MZR333" s="31"/>
      <c r="MZS333" s="31"/>
      <c r="MZT333" s="31"/>
      <c r="MZU333" s="31"/>
      <c r="MZV333" s="31"/>
      <c r="MZW333" s="31"/>
      <c r="MZX333" s="31"/>
      <c r="MZY333" s="31"/>
      <c r="MZZ333" s="31"/>
      <c r="NAA333" s="31"/>
      <c r="NAB333" s="31"/>
      <c r="NAC333" s="31"/>
      <c r="NAD333" s="31"/>
      <c r="NAE333" s="31"/>
      <c r="NAF333" s="31"/>
      <c r="NAG333" s="31"/>
      <c r="NAH333" s="31"/>
      <c r="NAI333" s="31"/>
      <c r="NAJ333" s="31"/>
      <c r="NAK333" s="31"/>
      <c r="NAL333" s="31"/>
      <c r="NAM333" s="31"/>
      <c r="NAN333" s="31"/>
      <c r="NAO333" s="31"/>
      <c r="NAP333" s="31"/>
      <c r="NAQ333" s="31"/>
      <c r="NAR333" s="31"/>
      <c r="NAS333" s="31"/>
      <c r="NAT333" s="31"/>
      <c r="NAU333" s="31"/>
      <c r="NAV333" s="31"/>
      <c r="NAW333" s="31"/>
      <c r="NAX333" s="31"/>
      <c r="NAY333" s="31"/>
      <c r="NAZ333" s="31"/>
      <c r="NBA333" s="31"/>
      <c r="NBB333" s="31"/>
      <c r="NBC333" s="31"/>
      <c r="NBD333" s="31"/>
      <c r="NBE333" s="31"/>
      <c r="NBF333" s="31"/>
      <c r="NBG333" s="31"/>
      <c r="NBH333" s="31"/>
      <c r="NBI333" s="31"/>
      <c r="NBJ333" s="31"/>
      <c r="NBK333" s="31"/>
      <c r="NBL333" s="31"/>
      <c r="NBM333" s="31"/>
      <c r="NBN333" s="31"/>
      <c r="NBO333" s="31"/>
      <c r="NBP333" s="31"/>
      <c r="NBQ333" s="31"/>
      <c r="NBR333" s="31"/>
      <c r="NBS333" s="31"/>
      <c r="NBT333" s="31"/>
      <c r="NBU333" s="31"/>
      <c r="NBV333" s="31"/>
      <c r="NBW333" s="31"/>
      <c r="NBX333" s="31"/>
      <c r="NBY333" s="31"/>
      <c r="NBZ333" s="31"/>
      <c r="NCA333" s="31"/>
      <c r="NCB333" s="31"/>
      <c r="NCC333" s="31"/>
      <c r="NCD333" s="31"/>
      <c r="NCE333" s="31"/>
      <c r="NCF333" s="31"/>
      <c r="NCG333" s="31"/>
      <c r="NCH333" s="31"/>
      <c r="NCI333" s="31"/>
      <c r="NCJ333" s="31"/>
      <c r="NCK333" s="31"/>
      <c r="NCL333" s="31"/>
      <c r="NCM333" s="31"/>
      <c r="NCN333" s="31"/>
      <c r="NCO333" s="31"/>
      <c r="NCP333" s="31"/>
      <c r="NCQ333" s="31"/>
      <c r="NCR333" s="31"/>
      <c r="NCS333" s="31"/>
      <c r="NCT333" s="31"/>
      <c r="NCU333" s="31"/>
      <c r="NCV333" s="31"/>
      <c r="NCW333" s="31"/>
      <c r="NCX333" s="31"/>
      <c r="NCY333" s="31"/>
      <c r="NCZ333" s="31"/>
      <c r="NDA333" s="31"/>
      <c r="NDB333" s="31"/>
      <c r="NDC333" s="31"/>
      <c r="NDD333" s="31"/>
      <c r="NDE333" s="31"/>
      <c r="NDF333" s="31"/>
      <c r="NDG333" s="31"/>
      <c r="NDH333" s="31"/>
      <c r="NDI333" s="31"/>
      <c r="NDJ333" s="31"/>
      <c r="NDK333" s="31"/>
      <c r="NDL333" s="31"/>
      <c r="NDM333" s="31"/>
      <c r="NDN333" s="31"/>
      <c r="NDO333" s="31"/>
      <c r="NDP333" s="31"/>
      <c r="NDQ333" s="31"/>
      <c r="NDR333" s="31"/>
      <c r="NDS333" s="31"/>
      <c r="NDT333" s="31"/>
      <c r="NDU333" s="31"/>
      <c r="NDV333" s="31"/>
      <c r="NDW333" s="31"/>
      <c r="NDX333" s="31"/>
      <c r="NDY333" s="31"/>
      <c r="NDZ333" s="31"/>
      <c r="NEA333" s="31"/>
      <c r="NEB333" s="31"/>
      <c r="NEC333" s="31"/>
      <c r="NED333" s="31"/>
      <c r="NEE333" s="31"/>
      <c r="NEF333" s="31"/>
      <c r="NEG333" s="31"/>
      <c r="NEH333" s="31"/>
      <c r="NEI333" s="31"/>
      <c r="NEJ333" s="31"/>
      <c r="NEK333" s="31"/>
      <c r="NEL333" s="31"/>
      <c r="NEM333" s="31"/>
      <c r="NEN333" s="31"/>
      <c r="NEO333" s="31"/>
      <c r="NEP333" s="31"/>
      <c r="NEQ333" s="31"/>
      <c r="NER333" s="31"/>
      <c r="NES333" s="31"/>
      <c r="NET333" s="31"/>
      <c r="NEU333" s="31"/>
      <c r="NEV333" s="31"/>
      <c r="NEW333" s="31"/>
      <c r="NEX333" s="31"/>
      <c r="NEY333" s="31"/>
      <c r="NEZ333" s="31"/>
      <c r="NFA333" s="31"/>
      <c r="NFB333" s="31"/>
      <c r="NFC333" s="31"/>
      <c r="NFD333" s="31"/>
      <c r="NFE333" s="31"/>
      <c r="NFF333" s="31"/>
      <c r="NFG333" s="31"/>
      <c r="NFH333" s="31"/>
      <c r="NFI333" s="31"/>
      <c r="NFJ333" s="31"/>
      <c r="NFK333" s="31"/>
      <c r="NFL333" s="31"/>
      <c r="NFM333" s="31"/>
      <c r="NFN333" s="31"/>
      <c r="NFO333" s="31"/>
      <c r="NFP333" s="31"/>
      <c r="NFQ333" s="31"/>
      <c r="NFR333" s="31"/>
      <c r="NFS333" s="31"/>
      <c r="NFT333" s="31"/>
      <c r="NFU333" s="31"/>
      <c r="NFV333" s="31"/>
      <c r="NFW333" s="31"/>
      <c r="NFX333" s="31"/>
      <c r="NFY333" s="31"/>
      <c r="NFZ333" s="31"/>
      <c r="NGA333" s="31"/>
      <c r="NGB333" s="31"/>
      <c r="NGC333" s="31"/>
      <c r="NGD333" s="31"/>
      <c r="NGE333" s="31"/>
      <c r="NGF333" s="31"/>
      <c r="NGG333" s="31"/>
      <c r="NGH333" s="31"/>
      <c r="NGI333" s="31"/>
      <c r="NGJ333" s="31"/>
      <c r="NGK333" s="31"/>
      <c r="NGL333" s="31"/>
      <c r="NGM333" s="31"/>
      <c r="NGN333" s="31"/>
      <c r="NGO333" s="31"/>
      <c r="NGP333" s="31"/>
      <c r="NGQ333" s="31"/>
      <c r="NGR333" s="31"/>
      <c r="NGS333" s="31"/>
      <c r="NGT333" s="31"/>
      <c r="NGU333" s="31"/>
      <c r="NGV333" s="31"/>
      <c r="NGW333" s="31"/>
      <c r="NGX333" s="31"/>
      <c r="NGY333" s="31"/>
      <c r="NGZ333" s="31"/>
      <c r="NHA333" s="31"/>
      <c r="NHB333" s="31"/>
      <c r="NHC333" s="31"/>
      <c r="NHD333" s="31"/>
      <c r="NHE333" s="31"/>
      <c r="NHF333" s="31"/>
      <c r="NHG333" s="31"/>
      <c r="NHH333" s="31"/>
      <c r="NHI333" s="31"/>
      <c r="NHJ333" s="31"/>
      <c r="NHK333" s="31"/>
      <c r="NHL333" s="31"/>
      <c r="NHM333" s="31"/>
      <c r="NHN333" s="31"/>
      <c r="NHO333" s="31"/>
      <c r="NHP333" s="31"/>
      <c r="NHQ333" s="31"/>
      <c r="NHR333" s="31"/>
      <c r="NHS333" s="31"/>
      <c r="NHT333" s="31"/>
      <c r="NHU333" s="31"/>
      <c r="NHV333" s="31"/>
      <c r="NHW333" s="31"/>
      <c r="NHX333" s="31"/>
      <c r="NHY333" s="31"/>
      <c r="NHZ333" s="31"/>
      <c r="NIA333" s="31"/>
      <c r="NIB333" s="31"/>
      <c r="NIC333" s="31"/>
      <c r="NID333" s="31"/>
      <c r="NIE333" s="31"/>
      <c r="NIF333" s="31"/>
      <c r="NIG333" s="31"/>
      <c r="NIH333" s="31"/>
      <c r="NII333" s="31"/>
      <c r="NIJ333" s="31"/>
      <c r="NIK333" s="31"/>
      <c r="NIL333" s="31"/>
      <c r="NIM333" s="31"/>
      <c r="NIN333" s="31"/>
      <c r="NIO333" s="31"/>
      <c r="NIP333" s="31"/>
      <c r="NIQ333" s="31"/>
      <c r="NIR333" s="31"/>
      <c r="NIS333" s="31"/>
      <c r="NIT333" s="31"/>
      <c r="NIU333" s="31"/>
      <c r="NIV333" s="31"/>
      <c r="NIW333" s="31"/>
      <c r="NIX333" s="31"/>
      <c r="NIY333" s="31"/>
      <c r="NIZ333" s="31"/>
      <c r="NJA333" s="31"/>
      <c r="NJB333" s="31"/>
      <c r="NJC333" s="31"/>
      <c r="NJD333" s="31"/>
      <c r="NJE333" s="31"/>
      <c r="NJF333" s="31"/>
      <c r="NJG333" s="31"/>
      <c r="NJH333" s="31"/>
      <c r="NJI333" s="31"/>
      <c r="NJJ333" s="31"/>
      <c r="NJK333" s="31"/>
      <c r="NJL333" s="31"/>
      <c r="NJM333" s="31"/>
      <c r="NJN333" s="31"/>
      <c r="NJO333" s="31"/>
      <c r="NJP333" s="31"/>
      <c r="NJQ333" s="31"/>
      <c r="NJR333" s="31"/>
      <c r="NJS333" s="31"/>
      <c r="NJT333" s="31"/>
      <c r="NJU333" s="31"/>
      <c r="NJV333" s="31"/>
      <c r="NJW333" s="31"/>
      <c r="NJX333" s="31"/>
      <c r="NJY333" s="31"/>
      <c r="NJZ333" s="31"/>
      <c r="NKA333" s="31"/>
      <c r="NKB333" s="31"/>
      <c r="NKC333" s="31"/>
      <c r="NKD333" s="31"/>
      <c r="NKE333" s="31"/>
      <c r="NKF333" s="31"/>
      <c r="NKG333" s="31"/>
      <c r="NKH333" s="31"/>
      <c r="NKI333" s="31"/>
      <c r="NKJ333" s="31"/>
      <c r="NKK333" s="31"/>
      <c r="NKL333" s="31"/>
      <c r="NKM333" s="31"/>
      <c r="NKN333" s="31"/>
      <c r="NKO333" s="31"/>
      <c r="NKP333" s="31"/>
      <c r="NKQ333" s="31"/>
      <c r="NKR333" s="31"/>
      <c r="NKS333" s="31"/>
      <c r="NKT333" s="31"/>
      <c r="NKU333" s="31"/>
      <c r="NKV333" s="31"/>
      <c r="NKW333" s="31"/>
      <c r="NKX333" s="31"/>
      <c r="NKY333" s="31"/>
      <c r="NKZ333" s="31"/>
      <c r="NLA333" s="31"/>
      <c r="NLB333" s="31"/>
      <c r="NLC333" s="31"/>
      <c r="NLD333" s="31"/>
      <c r="NLE333" s="31"/>
      <c r="NLF333" s="31"/>
      <c r="NLG333" s="31"/>
      <c r="NLH333" s="31"/>
      <c r="NLI333" s="31"/>
      <c r="NLJ333" s="31"/>
      <c r="NLK333" s="31"/>
      <c r="NLL333" s="31"/>
      <c r="NLM333" s="31"/>
      <c r="NLN333" s="31"/>
      <c r="NLO333" s="31"/>
      <c r="NLP333" s="31"/>
      <c r="NLQ333" s="31"/>
      <c r="NLR333" s="31"/>
      <c r="NLS333" s="31"/>
      <c r="NLT333" s="31"/>
      <c r="NLU333" s="31"/>
      <c r="NLV333" s="31"/>
      <c r="NLW333" s="31"/>
      <c r="NLX333" s="31"/>
      <c r="NLY333" s="31"/>
      <c r="NLZ333" s="31"/>
      <c r="NMA333" s="31"/>
      <c r="NMB333" s="31"/>
      <c r="NMC333" s="31"/>
      <c r="NMD333" s="31"/>
      <c r="NME333" s="31"/>
      <c r="NMF333" s="31"/>
      <c r="NMG333" s="31"/>
      <c r="NMH333" s="31"/>
      <c r="NMI333" s="31"/>
      <c r="NMJ333" s="31"/>
      <c r="NMK333" s="31"/>
      <c r="NML333" s="31"/>
      <c r="NMM333" s="31"/>
      <c r="NMN333" s="31"/>
      <c r="NMO333" s="31"/>
      <c r="NMP333" s="31"/>
      <c r="NMQ333" s="31"/>
      <c r="NMR333" s="31"/>
      <c r="NMS333" s="31"/>
      <c r="NMT333" s="31"/>
      <c r="NMU333" s="31"/>
      <c r="NMV333" s="31"/>
      <c r="NMW333" s="31"/>
      <c r="NMX333" s="31"/>
      <c r="NMY333" s="31"/>
      <c r="NMZ333" s="31"/>
      <c r="NNA333" s="31"/>
      <c r="NNB333" s="31"/>
      <c r="NNC333" s="31"/>
      <c r="NND333" s="31"/>
      <c r="NNE333" s="31"/>
      <c r="NNF333" s="31"/>
      <c r="NNG333" s="31"/>
      <c r="NNH333" s="31"/>
      <c r="NNI333" s="31"/>
      <c r="NNJ333" s="31"/>
      <c r="NNK333" s="31"/>
      <c r="NNL333" s="31"/>
      <c r="NNM333" s="31"/>
      <c r="NNN333" s="31"/>
      <c r="NNO333" s="31"/>
      <c r="NNP333" s="31"/>
      <c r="NNQ333" s="31"/>
      <c r="NNR333" s="31"/>
      <c r="NNS333" s="31"/>
      <c r="NNT333" s="31"/>
      <c r="NNU333" s="31"/>
      <c r="NNV333" s="31"/>
      <c r="NNW333" s="31"/>
      <c r="NNX333" s="31"/>
      <c r="NNY333" s="31"/>
      <c r="NNZ333" s="31"/>
      <c r="NOA333" s="31"/>
      <c r="NOB333" s="31"/>
      <c r="NOC333" s="31"/>
      <c r="NOD333" s="31"/>
      <c r="NOE333" s="31"/>
      <c r="NOF333" s="31"/>
      <c r="NOG333" s="31"/>
      <c r="NOH333" s="31"/>
      <c r="NOI333" s="31"/>
      <c r="NOJ333" s="31"/>
      <c r="NOK333" s="31"/>
      <c r="NOL333" s="31"/>
      <c r="NOM333" s="31"/>
      <c r="NON333" s="31"/>
      <c r="NOO333" s="31"/>
      <c r="NOP333" s="31"/>
      <c r="NOQ333" s="31"/>
      <c r="NOR333" s="31"/>
      <c r="NOS333" s="31"/>
      <c r="NOT333" s="31"/>
      <c r="NOU333" s="31"/>
      <c r="NOV333" s="31"/>
      <c r="NOW333" s="31"/>
      <c r="NOX333" s="31"/>
      <c r="NOY333" s="31"/>
      <c r="NOZ333" s="31"/>
      <c r="NPA333" s="31"/>
      <c r="NPB333" s="31"/>
      <c r="NPC333" s="31"/>
      <c r="NPD333" s="31"/>
      <c r="NPE333" s="31"/>
      <c r="NPF333" s="31"/>
      <c r="NPG333" s="31"/>
      <c r="NPH333" s="31"/>
      <c r="NPI333" s="31"/>
      <c r="NPJ333" s="31"/>
      <c r="NPK333" s="31"/>
      <c r="NPL333" s="31"/>
      <c r="NPM333" s="31"/>
      <c r="NPN333" s="31"/>
      <c r="NPO333" s="31"/>
      <c r="NPP333" s="31"/>
      <c r="NPQ333" s="31"/>
      <c r="NPR333" s="31"/>
      <c r="NPS333" s="31"/>
      <c r="NPT333" s="31"/>
      <c r="NPU333" s="31"/>
      <c r="NPV333" s="31"/>
      <c r="NPW333" s="31"/>
      <c r="NPX333" s="31"/>
      <c r="NPY333" s="31"/>
      <c r="NPZ333" s="31"/>
      <c r="NQA333" s="31"/>
      <c r="NQB333" s="31"/>
      <c r="NQC333" s="31"/>
      <c r="NQD333" s="31"/>
      <c r="NQE333" s="31"/>
      <c r="NQF333" s="31"/>
      <c r="NQG333" s="31"/>
      <c r="NQH333" s="31"/>
      <c r="NQI333" s="31"/>
      <c r="NQJ333" s="31"/>
      <c r="NQK333" s="31"/>
      <c r="NQL333" s="31"/>
      <c r="NQM333" s="31"/>
      <c r="NQN333" s="31"/>
      <c r="NQO333" s="31"/>
      <c r="NQP333" s="31"/>
      <c r="NQQ333" s="31"/>
      <c r="NQR333" s="31"/>
      <c r="NQS333" s="31"/>
      <c r="NQT333" s="31"/>
      <c r="NQU333" s="31"/>
      <c r="NQV333" s="31"/>
      <c r="NQW333" s="31"/>
      <c r="NQX333" s="31"/>
      <c r="NQY333" s="31"/>
      <c r="NQZ333" s="31"/>
      <c r="NRA333" s="31"/>
      <c r="NRB333" s="31"/>
      <c r="NRC333" s="31"/>
      <c r="NRD333" s="31"/>
      <c r="NRE333" s="31"/>
      <c r="NRF333" s="31"/>
      <c r="NRG333" s="31"/>
      <c r="NRH333" s="31"/>
      <c r="NRI333" s="31"/>
      <c r="NRJ333" s="31"/>
      <c r="NRK333" s="31"/>
      <c r="NRL333" s="31"/>
      <c r="NRM333" s="31"/>
      <c r="NRN333" s="31"/>
      <c r="NRO333" s="31"/>
      <c r="NRP333" s="31"/>
      <c r="NRQ333" s="31"/>
      <c r="NRR333" s="31"/>
      <c r="NRS333" s="31"/>
      <c r="NRT333" s="31"/>
      <c r="NRU333" s="31"/>
      <c r="NRV333" s="31"/>
      <c r="NRW333" s="31"/>
      <c r="NRX333" s="31"/>
      <c r="NRY333" s="31"/>
      <c r="NRZ333" s="31"/>
      <c r="NSA333" s="31"/>
      <c r="NSB333" s="31"/>
      <c r="NSC333" s="31"/>
      <c r="NSD333" s="31"/>
      <c r="NSE333" s="31"/>
      <c r="NSF333" s="31"/>
      <c r="NSG333" s="31"/>
      <c r="NSH333" s="31"/>
      <c r="NSI333" s="31"/>
      <c r="NSJ333" s="31"/>
      <c r="NSK333" s="31"/>
      <c r="NSL333" s="31"/>
      <c r="NSM333" s="31"/>
      <c r="NSN333" s="31"/>
      <c r="NSO333" s="31"/>
      <c r="NSP333" s="31"/>
      <c r="NSQ333" s="31"/>
      <c r="NSR333" s="31"/>
      <c r="NSS333" s="31"/>
      <c r="NST333" s="31"/>
      <c r="NSU333" s="31"/>
      <c r="NSV333" s="31"/>
      <c r="NSW333" s="31"/>
      <c r="NSX333" s="31"/>
      <c r="NSY333" s="31"/>
      <c r="NSZ333" s="31"/>
      <c r="NTA333" s="31"/>
      <c r="NTB333" s="31"/>
      <c r="NTC333" s="31"/>
      <c r="NTD333" s="31"/>
      <c r="NTE333" s="31"/>
      <c r="NTF333" s="31"/>
      <c r="NTG333" s="31"/>
      <c r="NTH333" s="31"/>
      <c r="NTI333" s="31"/>
      <c r="NTJ333" s="31"/>
      <c r="NTK333" s="31"/>
      <c r="NTL333" s="31"/>
      <c r="NTM333" s="31"/>
      <c r="NTN333" s="31"/>
      <c r="NTO333" s="31"/>
      <c r="NTP333" s="31"/>
      <c r="NTQ333" s="31"/>
      <c r="NTR333" s="31"/>
      <c r="NTS333" s="31"/>
      <c r="NTT333" s="31"/>
      <c r="NTU333" s="31"/>
      <c r="NTV333" s="31"/>
      <c r="NTW333" s="31"/>
      <c r="NTX333" s="31"/>
      <c r="NTY333" s="31"/>
      <c r="NTZ333" s="31"/>
      <c r="NUA333" s="31"/>
      <c r="NUB333" s="31"/>
      <c r="NUC333" s="31"/>
      <c r="NUD333" s="31"/>
      <c r="NUE333" s="31"/>
      <c r="NUF333" s="31"/>
      <c r="NUG333" s="31"/>
      <c r="NUH333" s="31"/>
      <c r="NUI333" s="31"/>
      <c r="NUJ333" s="31"/>
      <c r="NUK333" s="31"/>
      <c r="NUL333" s="31"/>
      <c r="NUM333" s="31"/>
      <c r="NUN333" s="31"/>
      <c r="NUO333" s="31"/>
      <c r="NUP333" s="31"/>
      <c r="NUQ333" s="31"/>
      <c r="NUR333" s="31"/>
      <c r="NUS333" s="31"/>
      <c r="NUT333" s="31"/>
      <c r="NUU333" s="31"/>
      <c r="NUV333" s="31"/>
      <c r="NUW333" s="31"/>
      <c r="NUX333" s="31"/>
      <c r="NUY333" s="31"/>
      <c r="NUZ333" s="31"/>
      <c r="NVA333" s="31"/>
      <c r="NVB333" s="31"/>
      <c r="NVC333" s="31"/>
      <c r="NVD333" s="31"/>
      <c r="NVE333" s="31"/>
      <c r="NVF333" s="31"/>
      <c r="NVG333" s="31"/>
      <c r="NVH333" s="31"/>
      <c r="NVI333" s="31"/>
      <c r="NVJ333" s="31"/>
      <c r="NVK333" s="31"/>
      <c r="NVL333" s="31"/>
      <c r="NVM333" s="31"/>
      <c r="NVN333" s="31"/>
      <c r="NVO333" s="31"/>
      <c r="NVP333" s="31"/>
      <c r="NVQ333" s="31"/>
      <c r="NVR333" s="31"/>
      <c r="NVS333" s="31"/>
      <c r="NVT333" s="31"/>
      <c r="NVU333" s="31"/>
      <c r="NVV333" s="31"/>
      <c r="NVW333" s="31"/>
      <c r="NVX333" s="31"/>
      <c r="NVY333" s="31"/>
      <c r="NVZ333" s="31"/>
      <c r="NWA333" s="31"/>
      <c r="NWB333" s="31"/>
      <c r="NWC333" s="31"/>
      <c r="NWD333" s="31"/>
      <c r="NWE333" s="31"/>
      <c r="NWF333" s="31"/>
      <c r="NWG333" s="31"/>
      <c r="NWH333" s="31"/>
      <c r="NWI333" s="31"/>
      <c r="NWJ333" s="31"/>
      <c r="NWK333" s="31"/>
      <c r="NWL333" s="31"/>
      <c r="NWM333" s="31"/>
      <c r="NWN333" s="31"/>
      <c r="NWO333" s="31"/>
      <c r="NWP333" s="31"/>
      <c r="NWQ333" s="31"/>
      <c r="NWR333" s="31"/>
      <c r="NWS333" s="31"/>
      <c r="NWT333" s="31"/>
      <c r="NWU333" s="31"/>
      <c r="NWV333" s="31"/>
      <c r="NWW333" s="31"/>
      <c r="NWX333" s="31"/>
      <c r="NWY333" s="31"/>
      <c r="NWZ333" s="31"/>
      <c r="NXA333" s="31"/>
      <c r="NXB333" s="31"/>
      <c r="NXC333" s="31"/>
      <c r="NXD333" s="31"/>
      <c r="NXE333" s="31"/>
      <c r="NXF333" s="31"/>
      <c r="NXG333" s="31"/>
      <c r="NXH333" s="31"/>
      <c r="NXI333" s="31"/>
      <c r="NXJ333" s="31"/>
      <c r="NXK333" s="31"/>
      <c r="NXL333" s="31"/>
      <c r="NXM333" s="31"/>
      <c r="NXN333" s="31"/>
      <c r="NXO333" s="31"/>
      <c r="NXP333" s="31"/>
      <c r="NXQ333" s="31"/>
      <c r="NXR333" s="31"/>
      <c r="NXS333" s="31"/>
      <c r="NXT333" s="31"/>
      <c r="NXU333" s="31"/>
      <c r="NXV333" s="31"/>
      <c r="NXW333" s="31"/>
      <c r="NXX333" s="31"/>
      <c r="NXY333" s="31"/>
      <c r="NXZ333" s="31"/>
      <c r="NYA333" s="31"/>
      <c r="NYB333" s="31"/>
      <c r="NYC333" s="31"/>
      <c r="NYD333" s="31"/>
      <c r="NYE333" s="31"/>
      <c r="NYF333" s="31"/>
      <c r="NYG333" s="31"/>
      <c r="NYH333" s="31"/>
      <c r="NYI333" s="31"/>
      <c r="NYJ333" s="31"/>
      <c r="NYK333" s="31"/>
      <c r="NYL333" s="31"/>
      <c r="NYM333" s="31"/>
      <c r="NYN333" s="31"/>
      <c r="NYO333" s="31"/>
      <c r="NYP333" s="31"/>
      <c r="NYQ333" s="31"/>
      <c r="NYR333" s="31"/>
      <c r="NYS333" s="31"/>
      <c r="NYT333" s="31"/>
      <c r="NYU333" s="31"/>
      <c r="NYV333" s="31"/>
      <c r="NYW333" s="31"/>
      <c r="NYX333" s="31"/>
      <c r="NYY333" s="31"/>
      <c r="NYZ333" s="31"/>
      <c r="NZA333" s="31"/>
      <c r="NZB333" s="31"/>
      <c r="NZC333" s="31"/>
      <c r="NZD333" s="31"/>
      <c r="NZE333" s="31"/>
      <c r="NZF333" s="31"/>
      <c r="NZG333" s="31"/>
      <c r="NZH333" s="31"/>
      <c r="NZI333" s="31"/>
      <c r="NZJ333" s="31"/>
      <c r="NZK333" s="31"/>
      <c r="NZL333" s="31"/>
      <c r="NZM333" s="31"/>
      <c r="NZN333" s="31"/>
      <c r="NZO333" s="31"/>
      <c r="NZP333" s="31"/>
      <c r="NZQ333" s="31"/>
      <c r="NZR333" s="31"/>
      <c r="NZS333" s="31"/>
      <c r="NZT333" s="31"/>
      <c r="NZU333" s="31"/>
      <c r="NZV333" s="31"/>
      <c r="NZW333" s="31"/>
      <c r="NZX333" s="31"/>
      <c r="NZY333" s="31"/>
      <c r="NZZ333" s="31"/>
      <c r="OAA333" s="31"/>
      <c r="OAB333" s="31"/>
      <c r="OAC333" s="31"/>
      <c r="OAD333" s="31"/>
      <c r="OAE333" s="31"/>
      <c r="OAF333" s="31"/>
      <c r="OAG333" s="31"/>
      <c r="OAH333" s="31"/>
      <c r="OAI333" s="31"/>
      <c r="OAJ333" s="31"/>
      <c r="OAK333" s="31"/>
      <c r="OAL333" s="31"/>
      <c r="OAM333" s="31"/>
      <c r="OAN333" s="31"/>
      <c r="OAO333" s="31"/>
      <c r="OAP333" s="31"/>
      <c r="OAQ333" s="31"/>
      <c r="OAR333" s="31"/>
      <c r="OAS333" s="31"/>
      <c r="OAT333" s="31"/>
      <c r="OAU333" s="31"/>
      <c r="OAV333" s="31"/>
      <c r="OAW333" s="31"/>
      <c r="OAX333" s="31"/>
      <c r="OAY333" s="31"/>
      <c r="OAZ333" s="31"/>
      <c r="OBA333" s="31"/>
      <c r="OBB333" s="31"/>
      <c r="OBC333" s="31"/>
      <c r="OBD333" s="31"/>
      <c r="OBE333" s="31"/>
      <c r="OBF333" s="31"/>
      <c r="OBG333" s="31"/>
      <c r="OBH333" s="31"/>
      <c r="OBI333" s="31"/>
      <c r="OBJ333" s="31"/>
      <c r="OBK333" s="31"/>
      <c r="OBL333" s="31"/>
      <c r="OBM333" s="31"/>
      <c r="OBN333" s="31"/>
      <c r="OBO333" s="31"/>
      <c r="OBP333" s="31"/>
      <c r="OBQ333" s="31"/>
      <c r="OBR333" s="31"/>
      <c r="OBS333" s="31"/>
      <c r="OBT333" s="31"/>
      <c r="OBU333" s="31"/>
      <c r="OBV333" s="31"/>
      <c r="OBW333" s="31"/>
      <c r="OBX333" s="31"/>
      <c r="OBY333" s="31"/>
      <c r="OBZ333" s="31"/>
      <c r="OCA333" s="31"/>
      <c r="OCB333" s="31"/>
      <c r="OCC333" s="31"/>
      <c r="OCD333" s="31"/>
      <c r="OCE333" s="31"/>
      <c r="OCF333" s="31"/>
      <c r="OCG333" s="31"/>
      <c r="OCH333" s="31"/>
      <c r="OCI333" s="31"/>
      <c r="OCJ333" s="31"/>
      <c r="OCK333" s="31"/>
      <c r="OCL333" s="31"/>
      <c r="OCM333" s="31"/>
      <c r="OCN333" s="31"/>
      <c r="OCO333" s="31"/>
      <c r="OCP333" s="31"/>
      <c r="OCQ333" s="31"/>
      <c r="OCR333" s="31"/>
      <c r="OCS333" s="31"/>
      <c r="OCT333" s="31"/>
      <c r="OCU333" s="31"/>
      <c r="OCV333" s="31"/>
      <c r="OCW333" s="31"/>
      <c r="OCX333" s="31"/>
      <c r="OCY333" s="31"/>
      <c r="OCZ333" s="31"/>
      <c r="ODA333" s="31"/>
      <c r="ODB333" s="31"/>
      <c r="ODC333" s="31"/>
      <c r="ODD333" s="31"/>
      <c r="ODE333" s="31"/>
      <c r="ODF333" s="31"/>
      <c r="ODG333" s="31"/>
      <c r="ODH333" s="31"/>
      <c r="ODI333" s="31"/>
      <c r="ODJ333" s="31"/>
      <c r="ODK333" s="31"/>
      <c r="ODL333" s="31"/>
      <c r="ODM333" s="31"/>
      <c r="ODN333" s="31"/>
      <c r="ODO333" s="31"/>
      <c r="ODP333" s="31"/>
      <c r="ODQ333" s="31"/>
      <c r="ODR333" s="31"/>
      <c r="ODS333" s="31"/>
      <c r="ODT333" s="31"/>
      <c r="ODU333" s="31"/>
      <c r="ODV333" s="31"/>
      <c r="ODW333" s="31"/>
      <c r="ODX333" s="31"/>
      <c r="ODY333" s="31"/>
      <c r="ODZ333" s="31"/>
      <c r="OEA333" s="31"/>
      <c r="OEB333" s="31"/>
      <c r="OEC333" s="31"/>
      <c r="OED333" s="31"/>
      <c r="OEE333" s="31"/>
      <c r="OEF333" s="31"/>
      <c r="OEG333" s="31"/>
      <c r="OEH333" s="31"/>
      <c r="OEI333" s="31"/>
      <c r="OEJ333" s="31"/>
      <c r="OEK333" s="31"/>
      <c r="OEL333" s="31"/>
      <c r="OEM333" s="31"/>
      <c r="OEN333" s="31"/>
      <c r="OEO333" s="31"/>
      <c r="OEP333" s="31"/>
      <c r="OEQ333" s="31"/>
      <c r="OER333" s="31"/>
      <c r="OES333" s="31"/>
      <c r="OET333" s="31"/>
      <c r="OEU333" s="31"/>
      <c r="OEV333" s="31"/>
      <c r="OEW333" s="31"/>
      <c r="OEX333" s="31"/>
      <c r="OEY333" s="31"/>
      <c r="OEZ333" s="31"/>
      <c r="OFA333" s="31"/>
      <c r="OFB333" s="31"/>
      <c r="OFC333" s="31"/>
      <c r="OFD333" s="31"/>
      <c r="OFE333" s="31"/>
      <c r="OFF333" s="31"/>
      <c r="OFG333" s="31"/>
      <c r="OFH333" s="31"/>
      <c r="OFI333" s="31"/>
      <c r="OFJ333" s="31"/>
      <c r="OFK333" s="31"/>
      <c r="OFL333" s="31"/>
      <c r="OFM333" s="31"/>
      <c r="OFN333" s="31"/>
      <c r="OFO333" s="31"/>
      <c r="OFP333" s="31"/>
      <c r="OFQ333" s="31"/>
      <c r="OFR333" s="31"/>
      <c r="OFS333" s="31"/>
      <c r="OFT333" s="31"/>
      <c r="OFU333" s="31"/>
      <c r="OFV333" s="31"/>
      <c r="OFW333" s="31"/>
      <c r="OFX333" s="31"/>
      <c r="OFY333" s="31"/>
      <c r="OFZ333" s="31"/>
      <c r="OGA333" s="31"/>
      <c r="OGB333" s="31"/>
      <c r="OGC333" s="31"/>
      <c r="OGD333" s="31"/>
      <c r="OGE333" s="31"/>
      <c r="OGF333" s="31"/>
      <c r="OGG333" s="31"/>
      <c r="OGH333" s="31"/>
      <c r="OGI333" s="31"/>
      <c r="OGJ333" s="31"/>
      <c r="OGK333" s="31"/>
      <c r="OGL333" s="31"/>
      <c r="OGM333" s="31"/>
      <c r="OGN333" s="31"/>
      <c r="OGO333" s="31"/>
      <c r="OGP333" s="31"/>
      <c r="OGQ333" s="31"/>
      <c r="OGR333" s="31"/>
      <c r="OGS333" s="31"/>
      <c r="OGT333" s="31"/>
      <c r="OGU333" s="31"/>
      <c r="OGV333" s="31"/>
      <c r="OGW333" s="31"/>
      <c r="OGX333" s="31"/>
      <c r="OGY333" s="31"/>
      <c r="OGZ333" s="31"/>
      <c r="OHA333" s="31"/>
      <c r="OHB333" s="31"/>
      <c r="OHC333" s="31"/>
      <c r="OHD333" s="31"/>
      <c r="OHE333" s="31"/>
      <c r="OHF333" s="31"/>
      <c r="OHG333" s="31"/>
      <c r="OHH333" s="31"/>
      <c r="OHI333" s="31"/>
      <c r="OHJ333" s="31"/>
      <c r="OHK333" s="31"/>
      <c r="OHL333" s="31"/>
      <c r="OHM333" s="31"/>
      <c r="OHN333" s="31"/>
      <c r="OHO333" s="31"/>
      <c r="OHP333" s="31"/>
      <c r="OHQ333" s="31"/>
      <c r="OHR333" s="31"/>
      <c r="OHS333" s="31"/>
      <c r="OHT333" s="31"/>
      <c r="OHU333" s="31"/>
      <c r="OHV333" s="31"/>
      <c r="OHW333" s="31"/>
      <c r="OHX333" s="31"/>
      <c r="OHY333" s="31"/>
      <c r="OHZ333" s="31"/>
      <c r="OIA333" s="31"/>
      <c r="OIB333" s="31"/>
      <c r="OIC333" s="31"/>
      <c r="OID333" s="31"/>
      <c r="OIE333" s="31"/>
      <c r="OIF333" s="31"/>
      <c r="OIG333" s="31"/>
      <c r="OIH333" s="31"/>
      <c r="OII333" s="31"/>
      <c r="OIJ333" s="31"/>
      <c r="OIK333" s="31"/>
      <c r="OIL333" s="31"/>
      <c r="OIM333" s="31"/>
      <c r="OIN333" s="31"/>
      <c r="OIO333" s="31"/>
      <c r="OIP333" s="31"/>
      <c r="OIQ333" s="31"/>
      <c r="OIR333" s="31"/>
      <c r="OIS333" s="31"/>
      <c r="OIT333" s="31"/>
      <c r="OIU333" s="31"/>
      <c r="OIV333" s="31"/>
      <c r="OIW333" s="31"/>
      <c r="OIX333" s="31"/>
      <c r="OIY333" s="31"/>
      <c r="OIZ333" s="31"/>
      <c r="OJA333" s="31"/>
      <c r="OJB333" s="31"/>
      <c r="OJC333" s="31"/>
      <c r="OJD333" s="31"/>
      <c r="OJE333" s="31"/>
      <c r="OJF333" s="31"/>
      <c r="OJG333" s="31"/>
      <c r="OJH333" s="31"/>
      <c r="OJI333" s="31"/>
      <c r="OJJ333" s="31"/>
      <c r="OJK333" s="31"/>
      <c r="OJL333" s="31"/>
      <c r="OJM333" s="31"/>
      <c r="OJN333" s="31"/>
      <c r="OJO333" s="31"/>
      <c r="OJP333" s="31"/>
      <c r="OJQ333" s="31"/>
      <c r="OJR333" s="31"/>
      <c r="OJS333" s="31"/>
      <c r="OJT333" s="31"/>
      <c r="OJU333" s="31"/>
      <c r="OJV333" s="31"/>
      <c r="OJW333" s="31"/>
      <c r="OJX333" s="31"/>
      <c r="OJY333" s="31"/>
      <c r="OJZ333" s="31"/>
      <c r="OKA333" s="31"/>
      <c r="OKB333" s="31"/>
      <c r="OKC333" s="31"/>
      <c r="OKD333" s="31"/>
      <c r="OKE333" s="31"/>
      <c r="OKF333" s="31"/>
      <c r="OKG333" s="31"/>
      <c r="OKH333" s="31"/>
      <c r="OKI333" s="31"/>
      <c r="OKJ333" s="31"/>
      <c r="OKK333" s="31"/>
      <c r="OKL333" s="31"/>
      <c r="OKM333" s="31"/>
      <c r="OKN333" s="31"/>
      <c r="OKO333" s="31"/>
      <c r="OKP333" s="31"/>
      <c r="OKQ333" s="31"/>
      <c r="OKR333" s="31"/>
      <c r="OKS333" s="31"/>
      <c r="OKT333" s="31"/>
      <c r="OKU333" s="31"/>
      <c r="OKV333" s="31"/>
      <c r="OKW333" s="31"/>
      <c r="OKX333" s="31"/>
      <c r="OKY333" s="31"/>
      <c r="OKZ333" s="31"/>
      <c r="OLA333" s="31"/>
      <c r="OLB333" s="31"/>
      <c r="OLC333" s="31"/>
      <c r="OLD333" s="31"/>
      <c r="OLE333" s="31"/>
      <c r="OLF333" s="31"/>
      <c r="OLG333" s="31"/>
      <c r="OLH333" s="31"/>
      <c r="OLI333" s="31"/>
      <c r="OLJ333" s="31"/>
      <c r="OLK333" s="31"/>
      <c r="OLL333" s="31"/>
      <c r="OLM333" s="31"/>
      <c r="OLN333" s="31"/>
      <c r="OLO333" s="31"/>
      <c r="OLP333" s="31"/>
      <c r="OLQ333" s="31"/>
      <c r="OLR333" s="31"/>
      <c r="OLS333" s="31"/>
      <c r="OLT333" s="31"/>
      <c r="OLU333" s="31"/>
      <c r="OLV333" s="31"/>
      <c r="OLW333" s="31"/>
      <c r="OLX333" s="31"/>
      <c r="OLY333" s="31"/>
      <c r="OLZ333" s="31"/>
      <c r="OMA333" s="31"/>
      <c r="OMB333" s="31"/>
      <c r="OMC333" s="31"/>
      <c r="OMD333" s="31"/>
      <c r="OME333" s="31"/>
      <c r="OMF333" s="31"/>
      <c r="OMG333" s="31"/>
      <c r="OMH333" s="31"/>
      <c r="OMI333" s="31"/>
      <c r="OMJ333" s="31"/>
      <c r="OMK333" s="31"/>
      <c r="OML333" s="31"/>
      <c r="OMM333" s="31"/>
      <c r="OMN333" s="31"/>
      <c r="OMO333" s="31"/>
      <c r="OMP333" s="31"/>
      <c r="OMQ333" s="31"/>
      <c r="OMR333" s="31"/>
      <c r="OMS333" s="31"/>
      <c r="OMT333" s="31"/>
      <c r="OMU333" s="31"/>
      <c r="OMV333" s="31"/>
      <c r="OMW333" s="31"/>
      <c r="OMX333" s="31"/>
      <c r="OMY333" s="31"/>
      <c r="OMZ333" s="31"/>
      <c r="ONA333" s="31"/>
      <c r="ONB333" s="31"/>
      <c r="ONC333" s="31"/>
      <c r="OND333" s="31"/>
      <c r="ONE333" s="31"/>
      <c r="ONF333" s="31"/>
      <c r="ONG333" s="31"/>
      <c r="ONH333" s="31"/>
      <c r="ONI333" s="31"/>
      <c r="ONJ333" s="31"/>
      <c r="ONK333" s="31"/>
      <c r="ONL333" s="31"/>
      <c r="ONM333" s="31"/>
      <c r="ONN333" s="31"/>
      <c r="ONO333" s="31"/>
      <c r="ONP333" s="31"/>
      <c r="ONQ333" s="31"/>
      <c r="ONR333" s="31"/>
      <c r="ONS333" s="31"/>
      <c r="ONT333" s="31"/>
      <c r="ONU333" s="31"/>
      <c r="ONV333" s="31"/>
      <c r="ONW333" s="31"/>
      <c r="ONX333" s="31"/>
      <c r="ONY333" s="31"/>
      <c r="ONZ333" s="31"/>
      <c r="OOA333" s="31"/>
      <c r="OOB333" s="31"/>
      <c r="OOC333" s="31"/>
      <c r="OOD333" s="31"/>
      <c r="OOE333" s="31"/>
      <c r="OOF333" s="31"/>
      <c r="OOG333" s="31"/>
      <c r="OOH333" s="31"/>
      <c r="OOI333" s="31"/>
      <c r="OOJ333" s="31"/>
      <c r="OOK333" s="31"/>
      <c r="OOL333" s="31"/>
      <c r="OOM333" s="31"/>
      <c r="OON333" s="31"/>
      <c r="OOO333" s="31"/>
      <c r="OOP333" s="31"/>
      <c r="OOQ333" s="31"/>
      <c r="OOR333" s="31"/>
      <c r="OOS333" s="31"/>
      <c r="OOT333" s="31"/>
      <c r="OOU333" s="31"/>
      <c r="OOV333" s="31"/>
      <c r="OOW333" s="31"/>
      <c r="OOX333" s="31"/>
      <c r="OOY333" s="31"/>
      <c r="OOZ333" s="31"/>
      <c r="OPA333" s="31"/>
      <c r="OPB333" s="31"/>
      <c r="OPC333" s="31"/>
      <c r="OPD333" s="31"/>
      <c r="OPE333" s="31"/>
      <c r="OPF333" s="31"/>
      <c r="OPG333" s="31"/>
      <c r="OPH333" s="31"/>
      <c r="OPI333" s="31"/>
      <c r="OPJ333" s="31"/>
      <c r="OPK333" s="31"/>
      <c r="OPL333" s="31"/>
      <c r="OPM333" s="31"/>
      <c r="OPN333" s="31"/>
      <c r="OPO333" s="31"/>
      <c r="OPP333" s="31"/>
      <c r="OPQ333" s="31"/>
      <c r="OPR333" s="31"/>
      <c r="OPS333" s="31"/>
      <c r="OPT333" s="31"/>
      <c r="OPU333" s="31"/>
      <c r="OPV333" s="31"/>
      <c r="OPW333" s="31"/>
      <c r="OPX333" s="31"/>
      <c r="OPY333" s="31"/>
      <c r="OPZ333" s="31"/>
      <c r="OQA333" s="31"/>
      <c r="OQB333" s="31"/>
      <c r="OQC333" s="31"/>
      <c r="OQD333" s="31"/>
      <c r="OQE333" s="31"/>
      <c r="OQF333" s="31"/>
      <c r="OQG333" s="31"/>
      <c r="OQH333" s="31"/>
      <c r="OQI333" s="31"/>
      <c r="OQJ333" s="31"/>
      <c r="OQK333" s="31"/>
      <c r="OQL333" s="31"/>
      <c r="OQM333" s="31"/>
      <c r="OQN333" s="31"/>
      <c r="OQO333" s="31"/>
      <c r="OQP333" s="31"/>
      <c r="OQQ333" s="31"/>
      <c r="OQR333" s="31"/>
      <c r="OQS333" s="31"/>
      <c r="OQT333" s="31"/>
      <c r="OQU333" s="31"/>
      <c r="OQV333" s="31"/>
      <c r="OQW333" s="31"/>
      <c r="OQX333" s="31"/>
      <c r="OQY333" s="31"/>
      <c r="OQZ333" s="31"/>
      <c r="ORA333" s="31"/>
      <c r="ORB333" s="31"/>
      <c r="ORC333" s="31"/>
      <c r="ORD333" s="31"/>
      <c r="ORE333" s="31"/>
      <c r="ORF333" s="31"/>
      <c r="ORG333" s="31"/>
      <c r="ORH333" s="31"/>
      <c r="ORI333" s="31"/>
      <c r="ORJ333" s="31"/>
      <c r="ORK333" s="31"/>
      <c r="ORL333" s="31"/>
      <c r="ORM333" s="31"/>
      <c r="ORN333" s="31"/>
      <c r="ORO333" s="31"/>
      <c r="ORP333" s="31"/>
      <c r="ORQ333" s="31"/>
      <c r="ORR333" s="31"/>
      <c r="ORS333" s="31"/>
      <c r="ORT333" s="31"/>
      <c r="ORU333" s="31"/>
      <c r="ORV333" s="31"/>
      <c r="ORW333" s="31"/>
      <c r="ORX333" s="31"/>
      <c r="ORY333" s="31"/>
      <c r="ORZ333" s="31"/>
      <c r="OSA333" s="31"/>
      <c r="OSB333" s="31"/>
      <c r="OSC333" s="31"/>
      <c r="OSD333" s="31"/>
      <c r="OSE333" s="31"/>
      <c r="OSF333" s="31"/>
      <c r="OSG333" s="31"/>
      <c r="OSH333" s="31"/>
      <c r="OSI333" s="31"/>
      <c r="OSJ333" s="31"/>
      <c r="OSK333" s="31"/>
      <c r="OSL333" s="31"/>
      <c r="OSM333" s="31"/>
      <c r="OSN333" s="31"/>
      <c r="OSO333" s="31"/>
      <c r="OSP333" s="31"/>
      <c r="OSQ333" s="31"/>
      <c r="OSR333" s="31"/>
      <c r="OSS333" s="31"/>
      <c r="OST333" s="31"/>
      <c r="OSU333" s="31"/>
      <c r="OSV333" s="31"/>
      <c r="OSW333" s="31"/>
      <c r="OSX333" s="31"/>
      <c r="OSY333" s="31"/>
      <c r="OSZ333" s="31"/>
      <c r="OTA333" s="31"/>
      <c r="OTB333" s="31"/>
      <c r="OTC333" s="31"/>
      <c r="OTD333" s="31"/>
      <c r="OTE333" s="31"/>
      <c r="OTF333" s="31"/>
      <c r="OTG333" s="31"/>
      <c r="OTH333" s="31"/>
      <c r="OTI333" s="31"/>
      <c r="OTJ333" s="31"/>
      <c r="OTK333" s="31"/>
      <c r="OTL333" s="31"/>
      <c r="OTM333" s="31"/>
      <c r="OTN333" s="31"/>
      <c r="OTO333" s="31"/>
      <c r="OTP333" s="31"/>
      <c r="OTQ333" s="31"/>
      <c r="OTR333" s="31"/>
      <c r="OTS333" s="31"/>
      <c r="OTT333" s="31"/>
      <c r="OTU333" s="31"/>
      <c r="OTV333" s="31"/>
      <c r="OTW333" s="31"/>
      <c r="OTX333" s="31"/>
      <c r="OTY333" s="31"/>
      <c r="OTZ333" s="31"/>
      <c r="OUA333" s="31"/>
      <c r="OUB333" s="31"/>
      <c r="OUC333" s="31"/>
      <c r="OUD333" s="31"/>
      <c r="OUE333" s="31"/>
      <c r="OUF333" s="31"/>
      <c r="OUG333" s="31"/>
      <c r="OUH333" s="31"/>
      <c r="OUI333" s="31"/>
      <c r="OUJ333" s="31"/>
      <c r="OUK333" s="31"/>
      <c r="OUL333" s="31"/>
      <c r="OUM333" s="31"/>
      <c r="OUN333" s="31"/>
      <c r="OUO333" s="31"/>
      <c r="OUP333" s="31"/>
      <c r="OUQ333" s="31"/>
      <c r="OUR333" s="31"/>
      <c r="OUS333" s="31"/>
      <c r="OUT333" s="31"/>
      <c r="OUU333" s="31"/>
      <c r="OUV333" s="31"/>
      <c r="OUW333" s="31"/>
      <c r="OUX333" s="31"/>
      <c r="OUY333" s="31"/>
      <c r="OUZ333" s="31"/>
      <c r="OVA333" s="31"/>
      <c r="OVB333" s="31"/>
      <c r="OVC333" s="31"/>
      <c r="OVD333" s="31"/>
      <c r="OVE333" s="31"/>
      <c r="OVF333" s="31"/>
      <c r="OVG333" s="31"/>
      <c r="OVH333" s="31"/>
      <c r="OVI333" s="31"/>
      <c r="OVJ333" s="31"/>
      <c r="OVK333" s="31"/>
      <c r="OVL333" s="31"/>
      <c r="OVM333" s="31"/>
      <c r="OVN333" s="31"/>
      <c r="OVO333" s="31"/>
      <c r="OVP333" s="31"/>
      <c r="OVQ333" s="31"/>
      <c r="OVR333" s="31"/>
      <c r="OVS333" s="31"/>
      <c r="OVT333" s="31"/>
      <c r="OVU333" s="31"/>
      <c r="OVV333" s="31"/>
      <c r="OVW333" s="31"/>
      <c r="OVX333" s="31"/>
      <c r="OVY333" s="31"/>
      <c r="OVZ333" s="31"/>
      <c r="OWA333" s="31"/>
      <c r="OWB333" s="31"/>
      <c r="OWC333" s="31"/>
      <c r="OWD333" s="31"/>
      <c r="OWE333" s="31"/>
      <c r="OWF333" s="31"/>
      <c r="OWG333" s="31"/>
      <c r="OWH333" s="31"/>
      <c r="OWI333" s="31"/>
      <c r="OWJ333" s="31"/>
      <c r="OWK333" s="31"/>
      <c r="OWL333" s="31"/>
      <c r="OWM333" s="31"/>
      <c r="OWN333" s="31"/>
      <c r="OWO333" s="31"/>
      <c r="OWP333" s="31"/>
      <c r="OWQ333" s="31"/>
      <c r="OWR333" s="31"/>
      <c r="OWS333" s="31"/>
      <c r="OWT333" s="31"/>
      <c r="OWU333" s="31"/>
      <c r="OWV333" s="31"/>
      <c r="OWW333" s="31"/>
      <c r="OWX333" s="31"/>
      <c r="OWY333" s="31"/>
      <c r="OWZ333" s="31"/>
      <c r="OXA333" s="31"/>
      <c r="OXB333" s="31"/>
      <c r="OXC333" s="31"/>
      <c r="OXD333" s="31"/>
      <c r="OXE333" s="31"/>
      <c r="OXF333" s="31"/>
      <c r="OXG333" s="31"/>
      <c r="OXH333" s="31"/>
      <c r="OXI333" s="31"/>
      <c r="OXJ333" s="31"/>
      <c r="OXK333" s="31"/>
      <c r="OXL333" s="31"/>
      <c r="OXM333" s="31"/>
      <c r="OXN333" s="31"/>
      <c r="OXO333" s="31"/>
      <c r="OXP333" s="31"/>
      <c r="OXQ333" s="31"/>
      <c r="OXR333" s="31"/>
      <c r="OXS333" s="31"/>
      <c r="OXT333" s="31"/>
      <c r="OXU333" s="31"/>
      <c r="OXV333" s="31"/>
      <c r="OXW333" s="31"/>
      <c r="OXX333" s="31"/>
      <c r="OXY333" s="31"/>
      <c r="OXZ333" s="31"/>
      <c r="OYA333" s="31"/>
      <c r="OYB333" s="31"/>
      <c r="OYC333" s="31"/>
      <c r="OYD333" s="31"/>
      <c r="OYE333" s="31"/>
      <c r="OYF333" s="31"/>
      <c r="OYG333" s="31"/>
      <c r="OYH333" s="31"/>
      <c r="OYI333" s="31"/>
      <c r="OYJ333" s="31"/>
      <c r="OYK333" s="31"/>
      <c r="OYL333" s="31"/>
      <c r="OYM333" s="31"/>
      <c r="OYN333" s="31"/>
      <c r="OYO333" s="31"/>
      <c r="OYP333" s="31"/>
      <c r="OYQ333" s="31"/>
      <c r="OYR333" s="31"/>
      <c r="OYS333" s="31"/>
      <c r="OYT333" s="31"/>
      <c r="OYU333" s="31"/>
      <c r="OYV333" s="31"/>
      <c r="OYW333" s="31"/>
      <c r="OYX333" s="31"/>
      <c r="OYY333" s="31"/>
      <c r="OYZ333" s="31"/>
      <c r="OZA333" s="31"/>
      <c r="OZB333" s="31"/>
      <c r="OZC333" s="31"/>
      <c r="OZD333" s="31"/>
      <c r="OZE333" s="31"/>
      <c r="OZF333" s="31"/>
      <c r="OZG333" s="31"/>
      <c r="OZH333" s="31"/>
      <c r="OZI333" s="31"/>
      <c r="OZJ333" s="31"/>
      <c r="OZK333" s="31"/>
      <c r="OZL333" s="31"/>
      <c r="OZM333" s="31"/>
      <c r="OZN333" s="31"/>
      <c r="OZO333" s="31"/>
      <c r="OZP333" s="31"/>
      <c r="OZQ333" s="31"/>
      <c r="OZR333" s="31"/>
      <c r="OZS333" s="31"/>
      <c r="OZT333" s="31"/>
      <c r="OZU333" s="31"/>
      <c r="OZV333" s="31"/>
      <c r="OZW333" s="31"/>
      <c r="OZX333" s="31"/>
      <c r="OZY333" s="31"/>
      <c r="OZZ333" s="31"/>
      <c r="PAA333" s="31"/>
      <c r="PAB333" s="31"/>
      <c r="PAC333" s="31"/>
      <c r="PAD333" s="31"/>
      <c r="PAE333" s="31"/>
      <c r="PAF333" s="31"/>
      <c r="PAG333" s="31"/>
      <c r="PAH333" s="31"/>
      <c r="PAI333" s="31"/>
      <c r="PAJ333" s="31"/>
      <c r="PAK333" s="31"/>
      <c r="PAL333" s="31"/>
      <c r="PAM333" s="31"/>
      <c r="PAN333" s="31"/>
      <c r="PAO333" s="31"/>
      <c r="PAP333" s="31"/>
      <c r="PAQ333" s="31"/>
      <c r="PAR333" s="31"/>
      <c r="PAS333" s="31"/>
      <c r="PAT333" s="31"/>
      <c r="PAU333" s="31"/>
      <c r="PAV333" s="31"/>
      <c r="PAW333" s="31"/>
      <c r="PAX333" s="31"/>
      <c r="PAY333" s="31"/>
      <c r="PAZ333" s="31"/>
      <c r="PBA333" s="31"/>
      <c r="PBB333" s="31"/>
      <c r="PBC333" s="31"/>
      <c r="PBD333" s="31"/>
      <c r="PBE333" s="31"/>
      <c r="PBF333" s="31"/>
      <c r="PBG333" s="31"/>
      <c r="PBH333" s="31"/>
      <c r="PBI333" s="31"/>
      <c r="PBJ333" s="31"/>
      <c r="PBK333" s="31"/>
      <c r="PBL333" s="31"/>
      <c r="PBM333" s="31"/>
      <c r="PBN333" s="31"/>
      <c r="PBO333" s="31"/>
      <c r="PBP333" s="31"/>
      <c r="PBQ333" s="31"/>
      <c r="PBR333" s="31"/>
      <c r="PBS333" s="31"/>
      <c r="PBT333" s="31"/>
      <c r="PBU333" s="31"/>
      <c r="PBV333" s="31"/>
      <c r="PBW333" s="31"/>
      <c r="PBX333" s="31"/>
      <c r="PBY333" s="31"/>
      <c r="PBZ333" s="31"/>
      <c r="PCA333" s="31"/>
      <c r="PCB333" s="31"/>
      <c r="PCC333" s="31"/>
      <c r="PCD333" s="31"/>
      <c r="PCE333" s="31"/>
      <c r="PCF333" s="31"/>
      <c r="PCG333" s="31"/>
      <c r="PCH333" s="31"/>
      <c r="PCI333" s="31"/>
      <c r="PCJ333" s="31"/>
      <c r="PCK333" s="31"/>
      <c r="PCL333" s="31"/>
      <c r="PCM333" s="31"/>
      <c r="PCN333" s="31"/>
      <c r="PCO333" s="31"/>
      <c r="PCP333" s="31"/>
      <c r="PCQ333" s="31"/>
      <c r="PCR333" s="31"/>
      <c r="PCS333" s="31"/>
      <c r="PCT333" s="31"/>
      <c r="PCU333" s="31"/>
      <c r="PCV333" s="31"/>
      <c r="PCW333" s="31"/>
      <c r="PCX333" s="31"/>
      <c r="PCY333" s="31"/>
      <c r="PCZ333" s="31"/>
      <c r="PDA333" s="31"/>
      <c r="PDB333" s="31"/>
      <c r="PDC333" s="31"/>
      <c r="PDD333" s="31"/>
      <c r="PDE333" s="31"/>
      <c r="PDF333" s="31"/>
      <c r="PDG333" s="31"/>
      <c r="PDH333" s="31"/>
      <c r="PDI333" s="31"/>
      <c r="PDJ333" s="31"/>
      <c r="PDK333" s="31"/>
      <c r="PDL333" s="31"/>
      <c r="PDM333" s="31"/>
      <c r="PDN333" s="31"/>
      <c r="PDO333" s="31"/>
      <c r="PDP333" s="31"/>
      <c r="PDQ333" s="31"/>
      <c r="PDR333" s="31"/>
      <c r="PDS333" s="31"/>
      <c r="PDT333" s="31"/>
      <c r="PDU333" s="31"/>
      <c r="PDV333" s="31"/>
      <c r="PDW333" s="31"/>
      <c r="PDX333" s="31"/>
      <c r="PDY333" s="31"/>
      <c r="PDZ333" s="31"/>
      <c r="PEA333" s="31"/>
      <c r="PEB333" s="31"/>
      <c r="PEC333" s="31"/>
      <c r="PED333" s="31"/>
      <c r="PEE333" s="31"/>
      <c r="PEF333" s="31"/>
      <c r="PEG333" s="31"/>
      <c r="PEH333" s="31"/>
      <c r="PEI333" s="31"/>
      <c r="PEJ333" s="31"/>
      <c r="PEK333" s="31"/>
      <c r="PEL333" s="31"/>
      <c r="PEM333" s="31"/>
      <c r="PEN333" s="31"/>
      <c r="PEO333" s="31"/>
      <c r="PEP333" s="31"/>
      <c r="PEQ333" s="31"/>
      <c r="PER333" s="31"/>
      <c r="PES333" s="31"/>
      <c r="PET333" s="31"/>
      <c r="PEU333" s="31"/>
      <c r="PEV333" s="31"/>
      <c r="PEW333" s="31"/>
      <c r="PEX333" s="31"/>
      <c r="PEY333" s="31"/>
      <c r="PEZ333" s="31"/>
      <c r="PFA333" s="31"/>
      <c r="PFB333" s="31"/>
      <c r="PFC333" s="31"/>
      <c r="PFD333" s="31"/>
      <c r="PFE333" s="31"/>
      <c r="PFF333" s="31"/>
      <c r="PFG333" s="31"/>
      <c r="PFH333" s="31"/>
      <c r="PFI333" s="31"/>
      <c r="PFJ333" s="31"/>
      <c r="PFK333" s="31"/>
      <c r="PFL333" s="31"/>
      <c r="PFM333" s="31"/>
      <c r="PFN333" s="31"/>
      <c r="PFO333" s="31"/>
      <c r="PFP333" s="31"/>
      <c r="PFQ333" s="31"/>
      <c r="PFR333" s="31"/>
      <c r="PFS333" s="31"/>
      <c r="PFT333" s="31"/>
      <c r="PFU333" s="31"/>
      <c r="PFV333" s="31"/>
      <c r="PFW333" s="31"/>
      <c r="PFX333" s="31"/>
      <c r="PFY333" s="31"/>
      <c r="PFZ333" s="31"/>
      <c r="PGA333" s="31"/>
      <c r="PGB333" s="31"/>
      <c r="PGC333" s="31"/>
      <c r="PGD333" s="31"/>
      <c r="PGE333" s="31"/>
      <c r="PGF333" s="31"/>
      <c r="PGG333" s="31"/>
      <c r="PGH333" s="31"/>
      <c r="PGI333" s="31"/>
      <c r="PGJ333" s="31"/>
      <c r="PGK333" s="31"/>
      <c r="PGL333" s="31"/>
      <c r="PGM333" s="31"/>
      <c r="PGN333" s="31"/>
      <c r="PGO333" s="31"/>
      <c r="PGP333" s="31"/>
      <c r="PGQ333" s="31"/>
      <c r="PGR333" s="31"/>
      <c r="PGS333" s="31"/>
      <c r="PGT333" s="31"/>
      <c r="PGU333" s="31"/>
      <c r="PGV333" s="31"/>
      <c r="PGW333" s="31"/>
      <c r="PGX333" s="31"/>
      <c r="PGY333" s="31"/>
      <c r="PGZ333" s="31"/>
      <c r="PHA333" s="31"/>
      <c r="PHB333" s="31"/>
      <c r="PHC333" s="31"/>
      <c r="PHD333" s="31"/>
      <c r="PHE333" s="31"/>
      <c r="PHF333" s="31"/>
      <c r="PHG333" s="31"/>
      <c r="PHH333" s="31"/>
      <c r="PHI333" s="31"/>
      <c r="PHJ333" s="31"/>
      <c r="PHK333" s="31"/>
      <c r="PHL333" s="31"/>
      <c r="PHM333" s="31"/>
      <c r="PHN333" s="31"/>
      <c r="PHO333" s="31"/>
      <c r="PHP333" s="31"/>
      <c r="PHQ333" s="31"/>
      <c r="PHR333" s="31"/>
      <c r="PHS333" s="31"/>
      <c r="PHT333" s="31"/>
      <c r="PHU333" s="31"/>
      <c r="PHV333" s="31"/>
      <c r="PHW333" s="31"/>
      <c r="PHX333" s="31"/>
      <c r="PHY333" s="31"/>
      <c r="PHZ333" s="31"/>
      <c r="PIA333" s="31"/>
      <c r="PIB333" s="31"/>
      <c r="PIC333" s="31"/>
      <c r="PID333" s="31"/>
      <c r="PIE333" s="31"/>
      <c r="PIF333" s="31"/>
      <c r="PIG333" s="31"/>
      <c r="PIH333" s="31"/>
      <c r="PII333" s="31"/>
      <c r="PIJ333" s="31"/>
      <c r="PIK333" s="31"/>
      <c r="PIL333" s="31"/>
      <c r="PIM333" s="31"/>
      <c r="PIN333" s="31"/>
      <c r="PIO333" s="31"/>
      <c r="PIP333" s="31"/>
      <c r="PIQ333" s="31"/>
      <c r="PIR333" s="31"/>
      <c r="PIS333" s="31"/>
      <c r="PIT333" s="31"/>
      <c r="PIU333" s="31"/>
      <c r="PIV333" s="31"/>
      <c r="PIW333" s="31"/>
      <c r="PIX333" s="31"/>
      <c r="PIY333" s="31"/>
      <c r="PIZ333" s="31"/>
      <c r="PJA333" s="31"/>
      <c r="PJB333" s="31"/>
      <c r="PJC333" s="31"/>
      <c r="PJD333" s="31"/>
      <c r="PJE333" s="31"/>
      <c r="PJF333" s="31"/>
      <c r="PJG333" s="31"/>
      <c r="PJH333" s="31"/>
      <c r="PJI333" s="31"/>
      <c r="PJJ333" s="31"/>
      <c r="PJK333" s="31"/>
      <c r="PJL333" s="31"/>
      <c r="PJM333" s="31"/>
      <c r="PJN333" s="31"/>
      <c r="PJO333" s="31"/>
      <c r="PJP333" s="31"/>
      <c r="PJQ333" s="31"/>
      <c r="PJR333" s="31"/>
      <c r="PJS333" s="31"/>
      <c r="PJT333" s="31"/>
      <c r="PJU333" s="31"/>
      <c r="PJV333" s="31"/>
      <c r="PJW333" s="31"/>
      <c r="PJX333" s="31"/>
      <c r="PJY333" s="31"/>
      <c r="PJZ333" s="31"/>
      <c r="PKA333" s="31"/>
      <c r="PKB333" s="31"/>
      <c r="PKC333" s="31"/>
      <c r="PKD333" s="31"/>
      <c r="PKE333" s="31"/>
      <c r="PKF333" s="31"/>
      <c r="PKG333" s="31"/>
      <c r="PKH333" s="31"/>
      <c r="PKI333" s="31"/>
      <c r="PKJ333" s="31"/>
      <c r="PKK333" s="31"/>
      <c r="PKL333" s="31"/>
      <c r="PKM333" s="31"/>
      <c r="PKN333" s="31"/>
      <c r="PKO333" s="31"/>
      <c r="PKP333" s="31"/>
      <c r="PKQ333" s="31"/>
      <c r="PKR333" s="31"/>
      <c r="PKS333" s="31"/>
      <c r="PKT333" s="31"/>
      <c r="PKU333" s="31"/>
      <c r="PKV333" s="31"/>
      <c r="PKW333" s="31"/>
      <c r="PKX333" s="31"/>
      <c r="PKY333" s="31"/>
      <c r="PKZ333" s="31"/>
      <c r="PLA333" s="31"/>
      <c r="PLB333" s="31"/>
      <c r="PLC333" s="31"/>
      <c r="PLD333" s="31"/>
      <c r="PLE333" s="31"/>
      <c r="PLF333" s="31"/>
      <c r="PLG333" s="31"/>
      <c r="PLH333" s="31"/>
      <c r="PLI333" s="31"/>
      <c r="PLJ333" s="31"/>
      <c r="PLK333" s="31"/>
      <c r="PLL333" s="31"/>
      <c r="PLM333" s="31"/>
      <c r="PLN333" s="31"/>
      <c r="PLO333" s="31"/>
      <c r="PLP333" s="31"/>
      <c r="PLQ333" s="31"/>
      <c r="PLR333" s="31"/>
      <c r="PLS333" s="31"/>
      <c r="PLT333" s="31"/>
      <c r="PLU333" s="31"/>
      <c r="PLV333" s="31"/>
      <c r="PLW333" s="31"/>
      <c r="PLX333" s="31"/>
      <c r="PLY333" s="31"/>
      <c r="PLZ333" s="31"/>
      <c r="PMA333" s="31"/>
      <c r="PMB333" s="31"/>
      <c r="PMC333" s="31"/>
      <c r="PMD333" s="31"/>
      <c r="PME333" s="31"/>
      <c r="PMF333" s="31"/>
      <c r="PMG333" s="31"/>
      <c r="PMH333" s="31"/>
      <c r="PMI333" s="31"/>
      <c r="PMJ333" s="31"/>
      <c r="PMK333" s="31"/>
      <c r="PML333" s="31"/>
      <c r="PMM333" s="31"/>
      <c r="PMN333" s="31"/>
      <c r="PMO333" s="31"/>
      <c r="PMP333" s="31"/>
      <c r="PMQ333" s="31"/>
      <c r="PMR333" s="31"/>
      <c r="PMS333" s="31"/>
      <c r="PMT333" s="31"/>
      <c r="PMU333" s="31"/>
      <c r="PMV333" s="31"/>
      <c r="PMW333" s="31"/>
      <c r="PMX333" s="31"/>
      <c r="PMY333" s="31"/>
      <c r="PMZ333" s="31"/>
      <c r="PNA333" s="31"/>
      <c r="PNB333" s="31"/>
      <c r="PNC333" s="31"/>
      <c r="PND333" s="31"/>
      <c r="PNE333" s="31"/>
      <c r="PNF333" s="31"/>
      <c r="PNG333" s="31"/>
      <c r="PNH333" s="31"/>
      <c r="PNI333" s="31"/>
      <c r="PNJ333" s="31"/>
      <c r="PNK333" s="31"/>
      <c r="PNL333" s="31"/>
      <c r="PNM333" s="31"/>
      <c r="PNN333" s="31"/>
      <c r="PNO333" s="31"/>
      <c r="PNP333" s="31"/>
      <c r="PNQ333" s="31"/>
      <c r="PNR333" s="31"/>
      <c r="PNS333" s="31"/>
      <c r="PNT333" s="31"/>
      <c r="PNU333" s="31"/>
      <c r="PNV333" s="31"/>
      <c r="PNW333" s="31"/>
      <c r="PNX333" s="31"/>
      <c r="PNY333" s="31"/>
      <c r="PNZ333" s="31"/>
      <c r="POA333" s="31"/>
      <c r="POB333" s="31"/>
      <c r="POC333" s="31"/>
      <c r="POD333" s="31"/>
      <c r="POE333" s="31"/>
      <c r="POF333" s="31"/>
      <c r="POG333" s="31"/>
      <c r="POH333" s="31"/>
      <c r="POI333" s="31"/>
      <c r="POJ333" s="31"/>
      <c r="POK333" s="31"/>
      <c r="POL333" s="31"/>
      <c r="POM333" s="31"/>
      <c r="PON333" s="31"/>
      <c r="POO333" s="31"/>
      <c r="POP333" s="31"/>
      <c r="POQ333" s="31"/>
      <c r="POR333" s="31"/>
      <c r="POS333" s="31"/>
      <c r="POT333" s="31"/>
      <c r="POU333" s="31"/>
      <c r="POV333" s="31"/>
      <c r="POW333" s="31"/>
      <c r="POX333" s="31"/>
      <c r="POY333" s="31"/>
      <c r="POZ333" s="31"/>
      <c r="PPA333" s="31"/>
      <c r="PPB333" s="31"/>
      <c r="PPC333" s="31"/>
      <c r="PPD333" s="31"/>
      <c r="PPE333" s="31"/>
      <c r="PPF333" s="31"/>
      <c r="PPG333" s="31"/>
      <c r="PPH333" s="31"/>
      <c r="PPI333" s="31"/>
      <c r="PPJ333" s="31"/>
      <c r="PPK333" s="31"/>
      <c r="PPL333" s="31"/>
      <c r="PPM333" s="31"/>
      <c r="PPN333" s="31"/>
      <c r="PPO333" s="31"/>
      <c r="PPP333" s="31"/>
      <c r="PPQ333" s="31"/>
      <c r="PPR333" s="31"/>
      <c r="PPS333" s="31"/>
      <c r="PPT333" s="31"/>
      <c r="PPU333" s="31"/>
      <c r="PPV333" s="31"/>
      <c r="PPW333" s="31"/>
      <c r="PPX333" s="31"/>
      <c r="PPY333" s="31"/>
      <c r="PPZ333" s="31"/>
      <c r="PQA333" s="31"/>
      <c r="PQB333" s="31"/>
      <c r="PQC333" s="31"/>
      <c r="PQD333" s="31"/>
      <c r="PQE333" s="31"/>
      <c r="PQF333" s="31"/>
      <c r="PQG333" s="31"/>
      <c r="PQH333" s="31"/>
      <c r="PQI333" s="31"/>
      <c r="PQJ333" s="31"/>
      <c r="PQK333" s="31"/>
      <c r="PQL333" s="31"/>
      <c r="PQM333" s="31"/>
      <c r="PQN333" s="31"/>
      <c r="PQO333" s="31"/>
      <c r="PQP333" s="31"/>
      <c r="PQQ333" s="31"/>
      <c r="PQR333" s="31"/>
      <c r="PQS333" s="31"/>
      <c r="PQT333" s="31"/>
      <c r="PQU333" s="31"/>
      <c r="PQV333" s="31"/>
      <c r="PQW333" s="31"/>
      <c r="PQX333" s="31"/>
      <c r="PQY333" s="31"/>
      <c r="PQZ333" s="31"/>
      <c r="PRA333" s="31"/>
      <c r="PRB333" s="31"/>
      <c r="PRC333" s="31"/>
      <c r="PRD333" s="31"/>
      <c r="PRE333" s="31"/>
      <c r="PRF333" s="31"/>
      <c r="PRG333" s="31"/>
      <c r="PRH333" s="31"/>
      <c r="PRI333" s="31"/>
      <c r="PRJ333" s="31"/>
      <c r="PRK333" s="31"/>
      <c r="PRL333" s="31"/>
      <c r="PRM333" s="31"/>
      <c r="PRN333" s="31"/>
      <c r="PRO333" s="31"/>
      <c r="PRP333" s="31"/>
      <c r="PRQ333" s="31"/>
      <c r="PRR333" s="31"/>
      <c r="PRS333" s="31"/>
      <c r="PRT333" s="31"/>
      <c r="PRU333" s="31"/>
      <c r="PRV333" s="31"/>
      <c r="PRW333" s="31"/>
      <c r="PRX333" s="31"/>
      <c r="PRY333" s="31"/>
      <c r="PRZ333" s="31"/>
      <c r="PSA333" s="31"/>
      <c r="PSB333" s="31"/>
      <c r="PSC333" s="31"/>
      <c r="PSD333" s="31"/>
      <c r="PSE333" s="31"/>
      <c r="PSF333" s="31"/>
      <c r="PSG333" s="31"/>
      <c r="PSH333" s="31"/>
      <c r="PSI333" s="31"/>
      <c r="PSJ333" s="31"/>
      <c r="PSK333" s="31"/>
      <c r="PSL333" s="31"/>
      <c r="PSM333" s="31"/>
      <c r="PSN333" s="31"/>
      <c r="PSO333" s="31"/>
      <c r="PSP333" s="31"/>
      <c r="PSQ333" s="31"/>
      <c r="PSR333" s="31"/>
      <c r="PSS333" s="31"/>
      <c r="PST333" s="31"/>
      <c r="PSU333" s="31"/>
      <c r="PSV333" s="31"/>
      <c r="PSW333" s="31"/>
      <c r="PSX333" s="31"/>
      <c r="PSY333" s="31"/>
      <c r="PSZ333" s="31"/>
      <c r="PTA333" s="31"/>
      <c r="PTB333" s="31"/>
      <c r="PTC333" s="31"/>
      <c r="PTD333" s="31"/>
      <c r="PTE333" s="31"/>
      <c r="PTF333" s="31"/>
      <c r="PTG333" s="31"/>
      <c r="PTH333" s="31"/>
      <c r="PTI333" s="31"/>
      <c r="PTJ333" s="31"/>
      <c r="PTK333" s="31"/>
      <c r="PTL333" s="31"/>
      <c r="PTM333" s="31"/>
      <c r="PTN333" s="31"/>
      <c r="PTO333" s="31"/>
      <c r="PTP333" s="31"/>
      <c r="PTQ333" s="31"/>
      <c r="PTR333" s="31"/>
      <c r="PTS333" s="31"/>
      <c r="PTT333" s="31"/>
      <c r="PTU333" s="31"/>
      <c r="PTV333" s="31"/>
      <c r="PTW333" s="31"/>
      <c r="PTX333" s="31"/>
      <c r="PTY333" s="31"/>
      <c r="PTZ333" s="31"/>
      <c r="PUA333" s="31"/>
      <c r="PUB333" s="31"/>
      <c r="PUC333" s="31"/>
      <c r="PUD333" s="31"/>
      <c r="PUE333" s="31"/>
      <c r="PUF333" s="31"/>
      <c r="PUG333" s="31"/>
      <c r="PUH333" s="31"/>
      <c r="PUI333" s="31"/>
      <c r="PUJ333" s="31"/>
      <c r="PUK333" s="31"/>
      <c r="PUL333" s="31"/>
      <c r="PUM333" s="31"/>
      <c r="PUN333" s="31"/>
      <c r="PUO333" s="31"/>
      <c r="PUP333" s="31"/>
      <c r="PUQ333" s="31"/>
      <c r="PUR333" s="31"/>
      <c r="PUS333" s="31"/>
      <c r="PUT333" s="31"/>
      <c r="PUU333" s="31"/>
      <c r="PUV333" s="31"/>
      <c r="PUW333" s="31"/>
      <c r="PUX333" s="31"/>
      <c r="PUY333" s="31"/>
      <c r="PUZ333" s="31"/>
      <c r="PVA333" s="31"/>
      <c r="PVB333" s="31"/>
      <c r="PVC333" s="31"/>
      <c r="PVD333" s="31"/>
      <c r="PVE333" s="31"/>
      <c r="PVF333" s="31"/>
      <c r="PVG333" s="31"/>
      <c r="PVH333" s="31"/>
      <c r="PVI333" s="31"/>
      <c r="PVJ333" s="31"/>
      <c r="PVK333" s="31"/>
      <c r="PVL333" s="31"/>
      <c r="PVM333" s="31"/>
      <c r="PVN333" s="31"/>
      <c r="PVO333" s="31"/>
      <c r="PVP333" s="31"/>
      <c r="PVQ333" s="31"/>
      <c r="PVR333" s="31"/>
      <c r="PVS333" s="31"/>
      <c r="PVT333" s="31"/>
      <c r="PVU333" s="31"/>
      <c r="PVV333" s="31"/>
      <c r="PVW333" s="31"/>
      <c r="PVX333" s="31"/>
      <c r="PVY333" s="31"/>
      <c r="PVZ333" s="31"/>
      <c r="PWA333" s="31"/>
      <c r="PWB333" s="31"/>
      <c r="PWC333" s="31"/>
      <c r="PWD333" s="31"/>
      <c r="PWE333" s="31"/>
      <c r="PWF333" s="31"/>
      <c r="PWG333" s="31"/>
      <c r="PWH333" s="31"/>
      <c r="PWI333" s="31"/>
      <c r="PWJ333" s="31"/>
      <c r="PWK333" s="31"/>
      <c r="PWL333" s="31"/>
      <c r="PWM333" s="31"/>
      <c r="PWN333" s="31"/>
      <c r="PWO333" s="31"/>
      <c r="PWP333" s="31"/>
      <c r="PWQ333" s="31"/>
      <c r="PWR333" s="31"/>
      <c r="PWS333" s="31"/>
      <c r="PWT333" s="31"/>
      <c r="PWU333" s="31"/>
      <c r="PWV333" s="31"/>
      <c r="PWW333" s="31"/>
      <c r="PWX333" s="31"/>
      <c r="PWY333" s="31"/>
      <c r="PWZ333" s="31"/>
      <c r="PXA333" s="31"/>
      <c r="PXB333" s="31"/>
      <c r="PXC333" s="31"/>
      <c r="PXD333" s="31"/>
      <c r="PXE333" s="31"/>
      <c r="PXF333" s="31"/>
      <c r="PXG333" s="31"/>
      <c r="PXH333" s="31"/>
      <c r="PXI333" s="31"/>
      <c r="PXJ333" s="31"/>
      <c r="PXK333" s="31"/>
      <c r="PXL333" s="31"/>
      <c r="PXM333" s="31"/>
      <c r="PXN333" s="31"/>
      <c r="PXO333" s="31"/>
      <c r="PXP333" s="31"/>
      <c r="PXQ333" s="31"/>
      <c r="PXR333" s="31"/>
      <c r="PXS333" s="31"/>
      <c r="PXT333" s="31"/>
      <c r="PXU333" s="31"/>
      <c r="PXV333" s="31"/>
      <c r="PXW333" s="31"/>
      <c r="PXX333" s="31"/>
      <c r="PXY333" s="31"/>
      <c r="PXZ333" s="31"/>
      <c r="PYA333" s="31"/>
      <c r="PYB333" s="31"/>
      <c r="PYC333" s="31"/>
      <c r="PYD333" s="31"/>
      <c r="PYE333" s="31"/>
      <c r="PYF333" s="31"/>
      <c r="PYG333" s="31"/>
      <c r="PYH333" s="31"/>
      <c r="PYI333" s="31"/>
      <c r="PYJ333" s="31"/>
      <c r="PYK333" s="31"/>
      <c r="PYL333" s="31"/>
      <c r="PYM333" s="31"/>
      <c r="PYN333" s="31"/>
      <c r="PYO333" s="31"/>
      <c r="PYP333" s="31"/>
      <c r="PYQ333" s="31"/>
      <c r="PYR333" s="31"/>
      <c r="PYS333" s="31"/>
      <c r="PYT333" s="31"/>
      <c r="PYU333" s="31"/>
      <c r="PYV333" s="31"/>
      <c r="PYW333" s="31"/>
      <c r="PYX333" s="31"/>
      <c r="PYY333" s="31"/>
      <c r="PYZ333" s="31"/>
      <c r="PZA333" s="31"/>
      <c r="PZB333" s="31"/>
      <c r="PZC333" s="31"/>
      <c r="PZD333" s="31"/>
      <c r="PZE333" s="31"/>
      <c r="PZF333" s="31"/>
      <c r="PZG333" s="31"/>
      <c r="PZH333" s="31"/>
      <c r="PZI333" s="31"/>
      <c r="PZJ333" s="31"/>
      <c r="PZK333" s="31"/>
      <c r="PZL333" s="31"/>
      <c r="PZM333" s="31"/>
      <c r="PZN333" s="31"/>
      <c r="PZO333" s="31"/>
      <c r="PZP333" s="31"/>
      <c r="PZQ333" s="31"/>
      <c r="PZR333" s="31"/>
      <c r="PZS333" s="31"/>
      <c r="PZT333" s="31"/>
      <c r="PZU333" s="31"/>
      <c r="PZV333" s="31"/>
      <c r="PZW333" s="31"/>
      <c r="PZX333" s="31"/>
      <c r="PZY333" s="31"/>
      <c r="PZZ333" s="31"/>
      <c r="QAA333" s="31"/>
      <c r="QAB333" s="31"/>
      <c r="QAC333" s="31"/>
      <c r="QAD333" s="31"/>
      <c r="QAE333" s="31"/>
      <c r="QAF333" s="31"/>
      <c r="QAG333" s="31"/>
      <c r="QAH333" s="31"/>
      <c r="QAI333" s="31"/>
      <c r="QAJ333" s="31"/>
      <c r="QAK333" s="31"/>
      <c r="QAL333" s="31"/>
      <c r="QAM333" s="31"/>
      <c r="QAN333" s="31"/>
      <c r="QAO333" s="31"/>
      <c r="QAP333" s="31"/>
      <c r="QAQ333" s="31"/>
      <c r="QAR333" s="31"/>
      <c r="QAS333" s="31"/>
      <c r="QAT333" s="31"/>
      <c r="QAU333" s="31"/>
      <c r="QAV333" s="31"/>
      <c r="QAW333" s="31"/>
      <c r="QAX333" s="31"/>
      <c r="QAY333" s="31"/>
      <c r="QAZ333" s="31"/>
      <c r="QBA333" s="31"/>
      <c r="QBB333" s="31"/>
      <c r="QBC333" s="31"/>
      <c r="QBD333" s="31"/>
      <c r="QBE333" s="31"/>
      <c r="QBF333" s="31"/>
      <c r="QBG333" s="31"/>
      <c r="QBH333" s="31"/>
      <c r="QBI333" s="31"/>
      <c r="QBJ333" s="31"/>
      <c r="QBK333" s="31"/>
      <c r="QBL333" s="31"/>
      <c r="QBM333" s="31"/>
      <c r="QBN333" s="31"/>
      <c r="QBO333" s="31"/>
      <c r="QBP333" s="31"/>
      <c r="QBQ333" s="31"/>
      <c r="QBR333" s="31"/>
      <c r="QBS333" s="31"/>
      <c r="QBT333" s="31"/>
      <c r="QBU333" s="31"/>
      <c r="QBV333" s="31"/>
      <c r="QBW333" s="31"/>
      <c r="QBX333" s="31"/>
      <c r="QBY333" s="31"/>
      <c r="QBZ333" s="31"/>
      <c r="QCA333" s="31"/>
      <c r="QCB333" s="31"/>
      <c r="QCC333" s="31"/>
      <c r="QCD333" s="31"/>
      <c r="QCE333" s="31"/>
      <c r="QCF333" s="31"/>
      <c r="QCG333" s="31"/>
      <c r="QCH333" s="31"/>
      <c r="QCI333" s="31"/>
      <c r="QCJ333" s="31"/>
      <c r="QCK333" s="31"/>
      <c r="QCL333" s="31"/>
      <c r="QCM333" s="31"/>
      <c r="QCN333" s="31"/>
      <c r="QCO333" s="31"/>
      <c r="QCP333" s="31"/>
      <c r="QCQ333" s="31"/>
      <c r="QCR333" s="31"/>
      <c r="QCS333" s="31"/>
      <c r="QCT333" s="31"/>
      <c r="QCU333" s="31"/>
      <c r="QCV333" s="31"/>
      <c r="QCW333" s="31"/>
      <c r="QCX333" s="31"/>
      <c r="QCY333" s="31"/>
      <c r="QCZ333" s="31"/>
      <c r="QDA333" s="31"/>
      <c r="QDB333" s="31"/>
      <c r="QDC333" s="31"/>
      <c r="QDD333" s="31"/>
      <c r="QDE333" s="31"/>
      <c r="QDF333" s="31"/>
      <c r="QDG333" s="31"/>
      <c r="QDH333" s="31"/>
      <c r="QDI333" s="31"/>
      <c r="QDJ333" s="31"/>
      <c r="QDK333" s="31"/>
      <c r="QDL333" s="31"/>
      <c r="QDM333" s="31"/>
      <c r="QDN333" s="31"/>
      <c r="QDO333" s="31"/>
      <c r="QDP333" s="31"/>
      <c r="QDQ333" s="31"/>
      <c r="QDR333" s="31"/>
      <c r="QDS333" s="31"/>
      <c r="QDT333" s="31"/>
      <c r="QDU333" s="31"/>
      <c r="QDV333" s="31"/>
      <c r="QDW333" s="31"/>
      <c r="QDX333" s="31"/>
      <c r="QDY333" s="31"/>
      <c r="QDZ333" s="31"/>
      <c r="QEA333" s="31"/>
      <c r="QEB333" s="31"/>
      <c r="QEC333" s="31"/>
      <c r="QED333" s="31"/>
      <c r="QEE333" s="31"/>
      <c r="QEF333" s="31"/>
      <c r="QEG333" s="31"/>
      <c r="QEH333" s="31"/>
      <c r="QEI333" s="31"/>
      <c r="QEJ333" s="31"/>
      <c r="QEK333" s="31"/>
      <c r="QEL333" s="31"/>
      <c r="QEM333" s="31"/>
      <c r="QEN333" s="31"/>
      <c r="QEO333" s="31"/>
      <c r="QEP333" s="31"/>
      <c r="QEQ333" s="31"/>
      <c r="QER333" s="31"/>
      <c r="QES333" s="31"/>
      <c r="QET333" s="31"/>
      <c r="QEU333" s="31"/>
      <c r="QEV333" s="31"/>
      <c r="QEW333" s="31"/>
      <c r="QEX333" s="31"/>
      <c r="QEY333" s="31"/>
      <c r="QEZ333" s="31"/>
      <c r="QFA333" s="31"/>
      <c r="QFB333" s="31"/>
      <c r="QFC333" s="31"/>
      <c r="QFD333" s="31"/>
      <c r="QFE333" s="31"/>
      <c r="QFF333" s="31"/>
      <c r="QFG333" s="31"/>
      <c r="QFH333" s="31"/>
      <c r="QFI333" s="31"/>
      <c r="QFJ333" s="31"/>
      <c r="QFK333" s="31"/>
      <c r="QFL333" s="31"/>
      <c r="QFM333" s="31"/>
      <c r="QFN333" s="31"/>
      <c r="QFO333" s="31"/>
      <c r="QFP333" s="31"/>
      <c r="QFQ333" s="31"/>
      <c r="QFR333" s="31"/>
      <c r="QFS333" s="31"/>
      <c r="QFT333" s="31"/>
      <c r="QFU333" s="31"/>
      <c r="QFV333" s="31"/>
      <c r="QFW333" s="31"/>
      <c r="QFX333" s="31"/>
      <c r="QFY333" s="31"/>
      <c r="QFZ333" s="31"/>
      <c r="QGA333" s="31"/>
      <c r="QGB333" s="31"/>
      <c r="QGC333" s="31"/>
      <c r="QGD333" s="31"/>
      <c r="QGE333" s="31"/>
      <c r="QGF333" s="31"/>
      <c r="QGG333" s="31"/>
      <c r="QGH333" s="31"/>
      <c r="QGI333" s="31"/>
      <c r="QGJ333" s="31"/>
      <c r="QGK333" s="31"/>
      <c r="QGL333" s="31"/>
      <c r="QGM333" s="31"/>
      <c r="QGN333" s="31"/>
      <c r="QGO333" s="31"/>
      <c r="QGP333" s="31"/>
      <c r="QGQ333" s="31"/>
      <c r="QGR333" s="31"/>
      <c r="QGS333" s="31"/>
      <c r="QGT333" s="31"/>
      <c r="QGU333" s="31"/>
      <c r="QGV333" s="31"/>
      <c r="QGW333" s="31"/>
      <c r="QGX333" s="31"/>
      <c r="QGY333" s="31"/>
      <c r="QGZ333" s="31"/>
      <c r="QHA333" s="31"/>
      <c r="QHB333" s="31"/>
      <c r="QHC333" s="31"/>
      <c r="QHD333" s="31"/>
      <c r="QHE333" s="31"/>
      <c r="QHF333" s="31"/>
      <c r="QHG333" s="31"/>
      <c r="QHH333" s="31"/>
      <c r="QHI333" s="31"/>
      <c r="QHJ333" s="31"/>
      <c r="QHK333" s="31"/>
      <c r="QHL333" s="31"/>
      <c r="QHM333" s="31"/>
      <c r="QHN333" s="31"/>
      <c r="QHO333" s="31"/>
      <c r="QHP333" s="31"/>
      <c r="QHQ333" s="31"/>
      <c r="QHR333" s="31"/>
      <c r="QHS333" s="31"/>
      <c r="QHT333" s="31"/>
      <c r="QHU333" s="31"/>
      <c r="QHV333" s="31"/>
      <c r="QHW333" s="31"/>
      <c r="QHX333" s="31"/>
      <c r="QHY333" s="31"/>
      <c r="QHZ333" s="31"/>
      <c r="QIA333" s="31"/>
      <c r="QIB333" s="31"/>
      <c r="QIC333" s="31"/>
      <c r="QID333" s="31"/>
      <c r="QIE333" s="31"/>
      <c r="QIF333" s="31"/>
      <c r="QIG333" s="31"/>
      <c r="QIH333" s="31"/>
      <c r="QII333" s="31"/>
      <c r="QIJ333" s="31"/>
      <c r="QIK333" s="31"/>
      <c r="QIL333" s="31"/>
      <c r="QIM333" s="31"/>
      <c r="QIN333" s="31"/>
      <c r="QIO333" s="31"/>
      <c r="QIP333" s="31"/>
      <c r="QIQ333" s="31"/>
      <c r="QIR333" s="31"/>
      <c r="QIS333" s="31"/>
      <c r="QIT333" s="31"/>
      <c r="QIU333" s="31"/>
      <c r="QIV333" s="31"/>
      <c r="QIW333" s="31"/>
      <c r="QIX333" s="31"/>
      <c r="QIY333" s="31"/>
      <c r="QIZ333" s="31"/>
      <c r="QJA333" s="31"/>
      <c r="QJB333" s="31"/>
      <c r="QJC333" s="31"/>
      <c r="QJD333" s="31"/>
      <c r="QJE333" s="31"/>
      <c r="QJF333" s="31"/>
      <c r="QJG333" s="31"/>
      <c r="QJH333" s="31"/>
      <c r="QJI333" s="31"/>
      <c r="QJJ333" s="31"/>
      <c r="QJK333" s="31"/>
      <c r="QJL333" s="31"/>
      <c r="QJM333" s="31"/>
      <c r="QJN333" s="31"/>
      <c r="QJO333" s="31"/>
      <c r="QJP333" s="31"/>
      <c r="QJQ333" s="31"/>
      <c r="QJR333" s="31"/>
      <c r="QJS333" s="31"/>
      <c r="QJT333" s="31"/>
      <c r="QJU333" s="31"/>
      <c r="QJV333" s="31"/>
      <c r="QJW333" s="31"/>
      <c r="QJX333" s="31"/>
      <c r="QJY333" s="31"/>
      <c r="QJZ333" s="31"/>
      <c r="QKA333" s="31"/>
      <c r="QKB333" s="31"/>
      <c r="QKC333" s="31"/>
      <c r="QKD333" s="31"/>
      <c r="QKE333" s="31"/>
      <c r="QKF333" s="31"/>
      <c r="QKG333" s="31"/>
      <c r="QKH333" s="31"/>
      <c r="QKI333" s="31"/>
      <c r="QKJ333" s="31"/>
      <c r="QKK333" s="31"/>
      <c r="QKL333" s="31"/>
      <c r="QKM333" s="31"/>
      <c r="QKN333" s="31"/>
      <c r="QKO333" s="31"/>
      <c r="QKP333" s="31"/>
      <c r="QKQ333" s="31"/>
      <c r="QKR333" s="31"/>
      <c r="QKS333" s="31"/>
      <c r="QKT333" s="31"/>
      <c r="QKU333" s="31"/>
      <c r="QKV333" s="31"/>
      <c r="QKW333" s="31"/>
      <c r="QKX333" s="31"/>
      <c r="QKY333" s="31"/>
      <c r="QKZ333" s="31"/>
      <c r="QLA333" s="31"/>
      <c r="QLB333" s="31"/>
      <c r="QLC333" s="31"/>
      <c r="QLD333" s="31"/>
      <c r="QLE333" s="31"/>
      <c r="QLF333" s="31"/>
      <c r="QLG333" s="31"/>
      <c r="QLH333" s="31"/>
      <c r="QLI333" s="31"/>
      <c r="QLJ333" s="31"/>
      <c r="QLK333" s="31"/>
      <c r="QLL333" s="31"/>
      <c r="QLM333" s="31"/>
      <c r="QLN333" s="31"/>
      <c r="QLO333" s="31"/>
      <c r="QLP333" s="31"/>
      <c r="QLQ333" s="31"/>
      <c r="QLR333" s="31"/>
      <c r="QLS333" s="31"/>
      <c r="QLT333" s="31"/>
      <c r="QLU333" s="31"/>
      <c r="QLV333" s="31"/>
      <c r="QLW333" s="31"/>
      <c r="QLX333" s="31"/>
      <c r="QLY333" s="31"/>
      <c r="QLZ333" s="31"/>
      <c r="QMA333" s="31"/>
      <c r="QMB333" s="31"/>
      <c r="QMC333" s="31"/>
      <c r="QMD333" s="31"/>
      <c r="QME333" s="31"/>
      <c r="QMF333" s="31"/>
      <c r="QMG333" s="31"/>
      <c r="QMH333" s="31"/>
      <c r="QMI333" s="31"/>
      <c r="QMJ333" s="31"/>
      <c r="QMK333" s="31"/>
      <c r="QML333" s="31"/>
      <c r="QMM333" s="31"/>
      <c r="QMN333" s="31"/>
      <c r="QMO333" s="31"/>
      <c r="QMP333" s="31"/>
      <c r="QMQ333" s="31"/>
      <c r="QMR333" s="31"/>
      <c r="QMS333" s="31"/>
      <c r="QMT333" s="31"/>
      <c r="QMU333" s="31"/>
      <c r="QMV333" s="31"/>
      <c r="QMW333" s="31"/>
      <c r="QMX333" s="31"/>
      <c r="QMY333" s="31"/>
      <c r="QMZ333" s="31"/>
      <c r="QNA333" s="31"/>
      <c r="QNB333" s="31"/>
      <c r="QNC333" s="31"/>
      <c r="QND333" s="31"/>
      <c r="QNE333" s="31"/>
      <c r="QNF333" s="31"/>
      <c r="QNG333" s="31"/>
      <c r="QNH333" s="31"/>
      <c r="QNI333" s="31"/>
      <c r="QNJ333" s="31"/>
      <c r="QNK333" s="31"/>
      <c r="QNL333" s="31"/>
      <c r="QNM333" s="31"/>
      <c r="QNN333" s="31"/>
      <c r="QNO333" s="31"/>
      <c r="QNP333" s="31"/>
      <c r="QNQ333" s="31"/>
      <c r="QNR333" s="31"/>
      <c r="QNS333" s="31"/>
      <c r="QNT333" s="31"/>
      <c r="QNU333" s="31"/>
      <c r="QNV333" s="31"/>
      <c r="QNW333" s="31"/>
      <c r="QNX333" s="31"/>
      <c r="QNY333" s="31"/>
      <c r="QNZ333" s="31"/>
      <c r="QOA333" s="31"/>
      <c r="QOB333" s="31"/>
      <c r="QOC333" s="31"/>
      <c r="QOD333" s="31"/>
      <c r="QOE333" s="31"/>
      <c r="QOF333" s="31"/>
      <c r="QOG333" s="31"/>
      <c r="QOH333" s="31"/>
      <c r="QOI333" s="31"/>
      <c r="QOJ333" s="31"/>
      <c r="QOK333" s="31"/>
      <c r="QOL333" s="31"/>
      <c r="QOM333" s="31"/>
      <c r="QON333" s="31"/>
      <c r="QOO333" s="31"/>
      <c r="QOP333" s="31"/>
      <c r="QOQ333" s="31"/>
      <c r="QOR333" s="31"/>
      <c r="QOS333" s="31"/>
      <c r="QOT333" s="31"/>
      <c r="QOU333" s="31"/>
      <c r="QOV333" s="31"/>
      <c r="QOW333" s="31"/>
      <c r="QOX333" s="31"/>
      <c r="QOY333" s="31"/>
      <c r="QOZ333" s="31"/>
      <c r="QPA333" s="31"/>
      <c r="QPB333" s="31"/>
      <c r="QPC333" s="31"/>
      <c r="QPD333" s="31"/>
      <c r="QPE333" s="31"/>
      <c r="QPF333" s="31"/>
      <c r="QPG333" s="31"/>
      <c r="QPH333" s="31"/>
      <c r="QPI333" s="31"/>
      <c r="QPJ333" s="31"/>
      <c r="QPK333" s="31"/>
      <c r="QPL333" s="31"/>
      <c r="QPM333" s="31"/>
      <c r="QPN333" s="31"/>
      <c r="QPO333" s="31"/>
      <c r="QPP333" s="31"/>
      <c r="QPQ333" s="31"/>
      <c r="QPR333" s="31"/>
      <c r="QPS333" s="31"/>
      <c r="QPT333" s="31"/>
      <c r="QPU333" s="31"/>
      <c r="QPV333" s="31"/>
      <c r="QPW333" s="31"/>
      <c r="QPX333" s="31"/>
      <c r="QPY333" s="31"/>
      <c r="QPZ333" s="31"/>
      <c r="QQA333" s="31"/>
      <c r="QQB333" s="31"/>
      <c r="QQC333" s="31"/>
      <c r="QQD333" s="31"/>
      <c r="QQE333" s="31"/>
      <c r="QQF333" s="31"/>
      <c r="QQG333" s="31"/>
      <c r="QQH333" s="31"/>
      <c r="QQI333" s="31"/>
      <c r="QQJ333" s="31"/>
      <c r="QQK333" s="31"/>
      <c r="QQL333" s="31"/>
      <c r="QQM333" s="31"/>
      <c r="QQN333" s="31"/>
      <c r="QQO333" s="31"/>
      <c r="QQP333" s="31"/>
      <c r="QQQ333" s="31"/>
      <c r="QQR333" s="31"/>
      <c r="QQS333" s="31"/>
      <c r="QQT333" s="31"/>
      <c r="QQU333" s="31"/>
      <c r="QQV333" s="31"/>
      <c r="QQW333" s="31"/>
      <c r="QQX333" s="31"/>
      <c r="QQY333" s="31"/>
      <c r="QQZ333" s="31"/>
      <c r="QRA333" s="31"/>
      <c r="QRB333" s="31"/>
      <c r="QRC333" s="31"/>
      <c r="QRD333" s="31"/>
      <c r="QRE333" s="31"/>
      <c r="QRF333" s="31"/>
      <c r="QRG333" s="31"/>
      <c r="QRH333" s="31"/>
      <c r="QRI333" s="31"/>
      <c r="QRJ333" s="31"/>
      <c r="QRK333" s="31"/>
      <c r="QRL333" s="31"/>
      <c r="QRM333" s="31"/>
      <c r="QRN333" s="31"/>
      <c r="QRO333" s="31"/>
      <c r="QRP333" s="31"/>
      <c r="QRQ333" s="31"/>
      <c r="QRR333" s="31"/>
      <c r="QRS333" s="31"/>
      <c r="QRT333" s="31"/>
      <c r="QRU333" s="31"/>
      <c r="QRV333" s="31"/>
      <c r="QRW333" s="31"/>
      <c r="QRX333" s="31"/>
      <c r="QRY333" s="31"/>
      <c r="QRZ333" s="31"/>
      <c r="QSA333" s="31"/>
      <c r="QSB333" s="31"/>
      <c r="QSC333" s="31"/>
      <c r="QSD333" s="31"/>
      <c r="QSE333" s="31"/>
      <c r="QSF333" s="31"/>
      <c r="QSG333" s="31"/>
      <c r="QSH333" s="31"/>
      <c r="QSI333" s="31"/>
      <c r="QSJ333" s="31"/>
      <c r="QSK333" s="31"/>
      <c r="QSL333" s="31"/>
      <c r="QSM333" s="31"/>
      <c r="QSN333" s="31"/>
      <c r="QSO333" s="31"/>
      <c r="QSP333" s="31"/>
      <c r="QSQ333" s="31"/>
      <c r="QSR333" s="31"/>
      <c r="QSS333" s="31"/>
      <c r="QST333" s="31"/>
      <c r="QSU333" s="31"/>
      <c r="QSV333" s="31"/>
      <c r="QSW333" s="31"/>
      <c r="QSX333" s="31"/>
      <c r="QSY333" s="31"/>
      <c r="QSZ333" s="31"/>
      <c r="QTA333" s="31"/>
      <c r="QTB333" s="31"/>
      <c r="QTC333" s="31"/>
      <c r="QTD333" s="31"/>
      <c r="QTE333" s="31"/>
      <c r="QTF333" s="31"/>
      <c r="QTG333" s="31"/>
      <c r="QTH333" s="31"/>
      <c r="QTI333" s="31"/>
      <c r="QTJ333" s="31"/>
      <c r="QTK333" s="31"/>
      <c r="QTL333" s="31"/>
      <c r="QTM333" s="31"/>
      <c r="QTN333" s="31"/>
      <c r="QTO333" s="31"/>
      <c r="QTP333" s="31"/>
      <c r="QTQ333" s="31"/>
      <c r="QTR333" s="31"/>
      <c r="QTS333" s="31"/>
      <c r="QTT333" s="31"/>
      <c r="QTU333" s="31"/>
      <c r="QTV333" s="31"/>
      <c r="QTW333" s="31"/>
      <c r="QTX333" s="31"/>
      <c r="QTY333" s="31"/>
      <c r="QTZ333" s="31"/>
      <c r="QUA333" s="31"/>
      <c r="QUB333" s="31"/>
      <c r="QUC333" s="31"/>
      <c r="QUD333" s="31"/>
      <c r="QUE333" s="31"/>
      <c r="QUF333" s="31"/>
      <c r="QUG333" s="31"/>
      <c r="QUH333" s="31"/>
      <c r="QUI333" s="31"/>
      <c r="QUJ333" s="31"/>
      <c r="QUK333" s="31"/>
      <c r="QUL333" s="31"/>
      <c r="QUM333" s="31"/>
      <c r="QUN333" s="31"/>
      <c r="QUO333" s="31"/>
      <c r="QUP333" s="31"/>
      <c r="QUQ333" s="31"/>
      <c r="QUR333" s="31"/>
      <c r="QUS333" s="31"/>
      <c r="QUT333" s="31"/>
      <c r="QUU333" s="31"/>
      <c r="QUV333" s="31"/>
      <c r="QUW333" s="31"/>
      <c r="QUX333" s="31"/>
      <c r="QUY333" s="31"/>
      <c r="QUZ333" s="31"/>
      <c r="QVA333" s="31"/>
      <c r="QVB333" s="31"/>
      <c r="QVC333" s="31"/>
      <c r="QVD333" s="31"/>
      <c r="QVE333" s="31"/>
      <c r="QVF333" s="31"/>
      <c r="QVG333" s="31"/>
      <c r="QVH333" s="31"/>
      <c r="QVI333" s="31"/>
      <c r="QVJ333" s="31"/>
      <c r="QVK333" s="31"/>
      <c r="QVL333" s="31"/>
      <c r="QVM333" s="31"/>
      <c r="QVN333" s="31"/>
      <c r="QVO333" s="31"/>
      <c r="QVP333" s="31"/>
      <c r="QVQ333" s="31"/>
      <c r="QVR333" s="31"/>
      <c r="QVS333" s="31"/>
      <c r="QVT333" s="31"/>
      <c r="QVU333" s="31"/>
      <c r="QVV333" s="31"/>
      <c r="QVW333" s="31"/>
      <c r="QVX333" s="31"/>
      <c r="QVY333" s="31"/>
      <c r="QVZ333" s="31"/>
      <c r="QWA333" s="31"/>
      <c r="QWB333" s="31"/>
      <c r="QWC333" s="31"/>
      <c r="QWD333" s="31"/>
      <c r="QWE333" s="31"/>
      <c r="QWF333" s="31"/>
      <c r="QWG333" s="31"/>
      <c r="QWH333" s="31"/>
      <c r="QWI333" s="31"/>
      <c r="QWJ333" s="31"/>
      <c r="QWK333" s="31"/>
      <c r="QWL333" s="31"/>
      <c r="QWM333" s="31"/>
      <c r="QWN333" s="31"/>
      <c r="QWO333" s="31"/>
      <c r="QWP333" s="31"/>
      <c r="QWQ333" s="31"/>
      <c r="QWR333" s="31"/>
      <c r="QWS333" s="31"/>
      <c r="QWT333" s="31"/>
      <c r="QWU333" s="31"/>
      <c r="QWV333" s="31"/>
      <c r="QWW333" s="31"/>
      <c r="QWX333" s="31"/>
      <c r="QWY333" s="31"/>
      <c r="QWZ333" s="31"/>
      <c r="QXA333" s="31"/>
      <c r="QXB333" s="31"/>
      <c r="QXC333" s="31"/>
      <c r="QXD333" s="31"/>
      <c r="QXE333" s="31"/>
      <c r="QXF333" s="31"/>
      <c r="QXG333" s="31"/>
      <c r="QXH333" s="31"/>
      <c r="QXI333" s="31"/>
      <c r="QXJ333" s="31"/>
      <c r="QXK333" s="31"/>
      <c r="QXL333" s="31"/>
      <c r="QXM333" s="31"/>
      <c r="QXN333" s="31"/>
      <c r="QXO333" s="31"/>
      <c r="QXP333" s="31"/>
      <c r="QXQ333" s="31"/>
      <c r="QXR333" s="31"/>
      <c r="QXS333" s="31"/>
      <c r="QXT333" s="31"/>
      <c r="QXU333" s="31"/>
      <c r="QXV333" s="31"/>
      <c r="QXW333" s="31"/>
      <c r="QXX333" s="31"/>
      <c r="QXY333" s="31"/>
      <c r="QXZ333" s="31"/>
      <c r="QYA333" s="31"/>
      <c r="QYB333" s="31"/>
      <c r="QYC333" s="31"/>
      <c r="QYD333" s="31"/>
      <c r="QYE333" s="31"/>
      <c r="QYF333" s="31"/>
      <c r="QYG333" s="31"/>
      <c r="QYH333" s="31"/>
      <c r="QYI333" s="31"/>
      <c r="QYJ333" s="31"/>
      <c r="QYK333" s="31"/>
      <c r="QYL333" s="31"/>
      <c r="QYM333" s="31"/>
      <c r="QYN333" s="31"/>
      <c r="QYO333" s="31"/>
      <c r="QYP333" s="31"/>
      <c r="QYQ333" s="31"/>
      <c r="QYR333" s="31"/>
      <c r="QYS333" s="31"/>
      <c r="QYT333" s="31"/>
      <c r="QYU333" s="31"/>
      <c r="QYV333" s="31"/>
      <c r="QYW333" s="31"/>
      <c r="QYX333" s="31"/>
      <c r="QYY333" s="31"/>
      <c r="QYZ333" s="31"/>
      <c r="QZA333" s="31"/>
      <c r="QZB333" s="31"/>
      <c r="QZC333" s="31"/>
      <c r="QZD333" s="31"/>
      <c r="QZE333" s="31"/>
      <c r="QZF333" s="31"/>
      <c r="QZG333" s="31"/>
      <c r="QZH333" s="31"/>
      <c r="QZI333" s="31"/>
      <c r="QZJ333" s="31"/>
      <c r="QZK333" s="31"/>
      <c r="QZL333" s="31"/>
      <c r="QZM333" s="31"/>
      <c r="QZN333" s="31"/>
      <c r="QZO333" s="31"/>
      <c r="QZP333" s="31"/>
      <c r="QZQ333" s="31"/>
      <c r="QZR333" s="31"/>
      <c r="QZS333" s="31"/>
      <c r="QZT333" s="31"/>
      <c r="QZU333" s="31"/>
      <c r="QZV333" s="31"/>
      <c r="QZW333" s="31"/>
      <c r="QZX333" s="31"/>
      <c r="QZY333" s="31"/>
      <c r="QZZ333" s="31"/>
      <c r="RAA333" s="31"/>
      <c r="RAB333" s="31"/>
      <c r="RAC333" s="31"/>
      <c r="RAD333" s="31"/>
      <c r="RAE333" s="31"/>
      <c r="RAF333" s="31"/>
      <c r="RAG333" s="31"/>
      <c r="RAH333" s="31"/>
      <c r="RAI333" s="31"/>
      <c r="RAJ333" s="31"/>
      <c r="RAK333" s="31"/>
      <c r="RAL333" s="31"/>
      <c r="RAM333" s="31"/>
      <c r="RAN333" s="31"/>
      <c r="RAO333" s="31"/>
      <c r="RAP333" s="31"/>
      <c r="RAQ333" s="31"/>
      <c r="RAR333" s="31"/>
      <c r="RAS333" s="31"/>
      <c r="RAT333" s="31"/>
      <c r="RAU333" s="31"/>
      <c r="RAV333" s="31"/>
      <c r="RAW333" s="31"/>
      <c r="RAX333" s="31"/>
      <c r="RAY333" s="31"/>
      <c r="RAZ333" s="31"/>
      <c r="RBA333" s="31"/>
      <c r="RBB333" s="31"/>
      <c r="RBC333" s="31"/>
      <c r="RBD333" s="31"/>
      <c r="RBE333" s="31"/>
      <c r="RBF333" s="31"/>
      <c r="RBG333" s="31"/>
      <c r="RBH333" s="31"/>
      <c r="RBI333" s="31"/>
      <c r="RBJ333" s="31"/>
      <c r="RBK333" s="31"/>
      <c r="RBL333" s="31"/>
      <c r="RBM333" s="31"/>
      <c r="RBN333" s="31"/>
      <c r="RBO333" s="31"/>
      <c r="RBP333" s="31"/>
      <c r="RBQ333" s="31"/>
      <c r="RBR333" s="31"/>
      <c r="RBS333" s="31"/>
      <c r="RBT333" s="31"/>
      <c r="RBU333" s="31"/>
      <c r="RBV333" s="31"/>
      <c r="RBW333" s="31"/>
      <c r="RBX333" s="31"/>
      <c r="RBY333" s="31"/>
      <c r="RBZ333" s="31"/>
      <c r="RCA333" s="31"/>
      <c r="RCB333" s="31"/>
      <c r="RCC333" s="31"/>
      <c r="RCD333" s="31"/>
      <c r="RCE333" s="31"/>
      <c r="RCF333" s="31"/>
      <c r="RCG333" s="31"/>
      <c r="RCH333" s="31"/>
      <c r="RCI333" s="31"/>
      <c r="RCJ333" s="31"/>
      <c r="RCK333" s="31"/>
      <c r="RCL333" s="31"/>
      <c r="RCM333" s="31"/>
      <c r="RCN333" s="31"/>
      <c r="RCO333" s="31"/>
      <c r="RCP333" s="31"/>
      <c r="RCQ333" s="31"/>
      <c r="RCR333" s="31"/>
      <c r="RCS333" s="31"/>
      <c r="RCT333" s="31"/>
      <c r="RCU333" s="31"/>
      <c r="RCV333" s="31"/>
      <c r="RCW333" s="31"/>
      <c r="RCX333" s="31"/>
      <c r="RCY333" s="31"/>
      <c r="RCZ333" s="31"/>
      <c r="RDA333" s="31"/>
      <c r="RDB333" s="31"/>
      <c r="RDC333" s="31"/>
      <c r="RDD333" s="31"/>
      <c r="RDE333" s="31"/>
      <c r="RDF333" s="31"/>
      <c r="RDG333" s="31"/>
      <c r="RDH333" s="31"/>
      <c r="RDI333" s="31"/>
      <c r="RDJ333" s="31"/>
      <c r="RDK333" s="31"/>
      <c r="RDL333" s="31"/>
      <c r="RDM333" s="31"/>
      <c r="RDN333" s="31"/>
      <c r="RDO333" s="31"/>
      <c r="RDP333" s="31"/>
      <c r="RDQ333" s="31"/>
      <c r="RDR333" s="31"/>
      <c r="RDS333" s="31"/>
      <c r="RDT333" s="31"/>
      <c r="RDU333" s="31"/>
      <c r="RDV333" s="31"/>
      <c r="RDW333" s="31"/>
      <c r="RDX333" s="31"/>
      <c r="RDY333" s="31"/>
      <c r="RDZ333" s="31"/>
      <c r="REA333" s="31"/>
      <c r="REB333" s="31"/>
      <c r="REC333" s="31"/>
      <c r="RED333" s="31"/>
      <c r="REE333" s="31"/>
      <c r="REF333" s="31"/>
      <c r="REG333" s="31"/>
      <c r="REH333" s="31"/>
      <c r="REI333" s="31"/>
      <c r="REJ333" s="31"/>
      <c r="REK333" s="31"/>
      <c r="REL333" s="31"/>
      <c r="REM333" s="31"/>
      <c r="REN333" s="31"/>
      <c r="REO333" s="31"/>
      <c r="REP333" s="31"/>
      <c r="REQ333" s="31"/>
      <c r="RER333" s="31"/>
      <c r="RES333" s="31"/>
      <c r="RET333" s="31"/>
      <c r="REU333" s="31"/>
      <c r="REV333" s="31"/>
      <c r="REW333" s="31"/>
      <c r="REX333" s="31"/>
      <c r="REY333" s="31"/>
      <c r="REZ333" s="31"/>
      <c r="RFA333" s="31"/>
      <c r="RFB333" s="31"/>
      <c r="RFC333" s="31"/>
      <c r="RFD333" s="31"/>
      <c r="RFE333" s="31"/>
      <c r="RFF333" s="31"/>
      <c r="RFG333" s="31"/>
      <c r="RFH333" s="31"/>
      <c r="RFI333" s="31"/>
      <c r="RFJ333" s="31"/>
      <c r="RFK333" s="31"/>
      <c r="RFL333" s="31"/>
      <c r="RFM333" s="31"/>
      <c r="RFN333" s="31"/>
      <c r="RFO333" s="31"/>
      <c r="RFP333" s="31"/>
      <c r="RFQ333" s="31"/>
      <c r="RFR333" s="31"/>
      <c r="RFS333" s="31"/>
      <c r="RFT333" s="31"/>
      <c r="RFU333" s="31"/>
      <c r="RFV333" s="31"/>
      <c r="RFW333" s="31"/>
      <c r="RFX333" s="31"/>
      <c r="RFY333" s="31"/>
      <c r="RFZ333" s="31"/>
      <c r="RGA333" s="31"/>
      <c r="RGB333" s="31"/>
      <c r="RGC333" s="31"/>
      <c r="RGD333" s="31"/>
      <c r="RGE333" s="31"/>
      <c r="RGF333" s="31"/>
      <c r="RGG333" s="31"/>
      <c r="RGH333" s="31"/>
      <c r="RGI333" s="31"/>
      <c r="RGJ333" s="31"/>
      <c r="RGK333" s="31"/>
      <c r="RGL333" s="31"/>
      <c r="RGM333" s="31"/>
      <c r="RGN333" s="31"/>
      <c r="RGO333" s="31"/>
      <c r="RGP333" s="31"/>
      <c r="RGQ333" s="31"/>
      <c r="RGR333" s="31"/>
      <c r="RGS333" s="31"/>
      <c r="RGT333" s="31"/>
      <c r="RGU333" s="31"/>
      <c r="RGV333" s="31"/>
      <c r="RGW333" s="31"/>
      <c r="RGX333" s="31"/>
      <c r="RGY333" s="31"/>
      <c r="RGZ333" s="31"/>
      <c r="RHA333" s="31"/>
      <c r="RHB333" s="31"/>
      <c r="RHC333" s="31"/>
      <c r="RHD333" s="31"/>
      <c r="RHE333" s="31"/>
      <c r="RHF333" s="31"/>
      <c r="RHG333" s="31"/>
      <c r="RHH333" s="31"/>
      <c r="RHI333" s="31"/>
      <c r="RHJ333" s="31"/>
      <c r="RHK333" s="31"/>
      <c r="RHL333" s="31"/>
      <c r="RHM333" s="31"/>
      <c r="RHN333" s="31"/>
      <c r="RHO333" s="31"/>
      <c r="RHP333" s="31"/>
      <c r="RHQ333" s="31"/>
      <c r="RHR333" s="31"/>
      <c r="RHS333" s="31"/>
      <c r="RHT333" s="31"/>
      <c r="RHU333" s="31"/>
      <c r="RHV333" s="31"/>
      <c r="RHW333" s="31"/>
      <c r="RHX333" s="31"/>
      <c r="RHY333" s="31"/>
      <c r="RHZ333" s="31"/>
      <c r="RIA333" s="31"/>
      <c r="RIB333" s="31"/>
      <c r="RIC333" s="31"/>
      <c r="RID333" s="31"/>
      <c r="RIE333" s="31"/>
      <c r="RIF333" s="31"/>
      <c r="RIG333" s="31"/>
      <c r="RIH333" s="31"/>
      <c r="RII333" s="31"/>
      <c r="RIJ333" s="31"/>
      <c r="RIK333" s="31"/>
      <c r="RIL333" s="31"/>
      <c r="RIM333" s="31"/>
      <c r="RIN333" s="31"/>
      <c r="RIO333" s="31"/>
      <c r="RIP333" s="31"/>
      <c r="RIQ333" s="31"/>
      <c r="RIR333" s="31"/>
      <c r="RIS333" s="31"/>
      <c r="RIT333" s="31"/>
      <c r="RIU333" s="31"/>
      <c r="RIV333" s="31"/>
      <c r="RIW333" s="31"/>
      <c r="RIX333" s="31"/>
      <c r="RIY333" s="31"/>
      <c r="RIZ333" s="31"/>
      <c r="RJA333" s="31"/>
      <c r="RJB333" s="31"/>
      <c r="RJC333" s="31"/>
      <c r="RJD333" s="31"/>
      <c r="RJE333" s="31"/>
      <c r="RJF333" s="31"/>
      <c r="RJG333" s="31"/>
      <c r="RJH333" s="31"/>
      <c r="RJI333" s="31"/>
      <c r="RJJ333" s="31"/>
      <c r="RJK333" s="31"/>
      <c r="RJL333" s="31"/>
      <c r="RJM333" s="31"/>
      <c r="RJN333" s="31"/>
      <c r="RJO333" s="31"/>
      <c r="RJP333" s="31"/>
      <c r="RJQ333" s="31"/>
      <c r="RJR333" s="31"/>
      <c r="RJS333" s="31"/>
      <c r="RJT333" s="31"/>
      <c r="RJU333" s="31"/>
      <c r="RJV333" s="31"/>
      <c r="RJW333" s="31"/>
      <c r="RJX333" s="31"/>
      <c r="RJY333" s="31"/>
      <c r="RJZ333" s="31"/>
      <c r="RKA333" s="31"/>
      <c r="RKB333" s="31"/>
      <c r="RKC333" s="31"/>
      <c r="RKD333" s="31"/>
      <c r="RKE333" s="31"/>
      <c r="RKF333" s="31"/>
      <c r="RKG333" s="31"/>
      <c r="RKH333" s="31"/>
      <c r="RKI333" s="31"/>
      <c r="RKJ333" s="31"/>
      <c r="RKK333" s="31"/>
      <c r="RKL333" s="31"/>
      <c r="RKM333" s="31"/>
      <c r="RKN333" s="31"/>
      <c r="RKO333" s="31"/>
      <c r="RKP333" s="31"/>
      <c r="RKQ333" s="31"/>
      <c r="RKR333" s="31"/>
      <c r="RKS333" s="31"/>
      <c r="RKT333" s="31"/>
      <c r="RKU333" s="31"/>
      <c r="RKV333" s="31"/>
      <c r="RKW333" s="31"/>
      <c r="RKX333" s="31"/>
      <c r="RKY333" s="31"/>
      <c r="RKZ333" s="31"/>
      <c r="RLA333" s="31"/>
      <c r="RLB333" s="31"/>
      <c r="RLC333" s="31"/>
      <c r="RLD333" s="31"/>
      <c r="RLE333" s="31"/>
      <c r="RLF333" s="31"/>
      <c r="RLG333" s="31"/>
      <c r="RLH333" s="31"/>
      <c r="RLI333" s="31"/>
      <c r="RLJ333" s="31"/>
      <c r="RLK333" s="31"/>
      <c r="RLL333" s="31"/>
      <c r="RLM333" s="31"/>
      <c r="RLN333" s="31"/>
      <c r="RLO333" s="31"/>
      <c r="RLP333" s="31"/>
      <c r="RLQ333" s="31"/>
      <c r="RLR333" s="31"/>
      <c r="RLS333" s="31"/>
      <c r="RLT333" s="31"/>
      <c r="RLU333" s="31"/>
      <c r="RLV333" s="31"/>
      <c r="RLW333" s="31"/>
      <c r="RLX333" s="31"/>
      <c r="RLY333" s="31"/>
      <c r="RLZ333" s="31"/>
      <c r="RMA333" s="31"/>
      <c r="RMB333" s="31"/>
      <c r="RMC333" s="31"/>
      <c r="RMD333" s="31"/>
      <c r="RME333" s="31"/>
      <c r="RMF333" s="31"/>
      <c r="RMG333" s="31"/>
      <c r="RMH333" s="31"/>
      <c r="RMI333" s="31"/>
      <c r="RMJ333" s="31"/>
      <c r="RMK333" s="31"/>
      <c r="RML333" s="31"/>
      <c r="RMM333" s="31"/>
      <c r="RMN333" s="31"/>
      <c r="RMO333" s="31"/>
      <c r="RMP333" s="31"/>
      <c r="RMQ333" s="31"/>
      <c r="RMR333" s="31"/>
      <c r="RMS333" s="31"/>
      <c r="RMT333" s="31"/>
      <c r="RMU333" s="31"/>
      <c r="RMV333" s="31"/>
      <c r="RMW333" s="31"/>
      <c r="RMX333" s="31"/>
      <c r="RMY333" s="31"/>
      <c r="RMZ333" s="31"/>
      <c r="RNA333" s="31"/>
      <c r="RNB333" s="31"/>
      <c r="RNC333" s="31"/>
      <c r="RND333" s="31"/>
      <c r="RNE333" s="31"/>
      <c r="RNF333" s="31"/>
      <c r="RNG333" s="31"/>
      <c r="RNH333" s="31"/>
      <c r="RNI333" s="31"/>
      <c r="RNJ333" s="31"/>
      <c r="RNK333" s="31"/>
      <c r="RNL333" s="31"/>
      <c r="RNM333" s="31"/>
      <c r="RNN333" s="31"/>
      <c r="RNO333" s="31"/>
      <c r="RNP333" s="31"/>
      <c r="RNQ333" s="31"/>
      <c r="RNR333" s="31"/>
      <c r="RNS333" s="31"/>
      <c r="RNT333" s="31"/>
      <c r="RNU333" s="31"/>
      <c r="RNV333" s="31"/>
      <c r="RNW333" s="31"/>
      <c r="RNX333" s="31"/>
      <c r="RNY333" s="31"/>
      <c r="RNZ333" s="31"/>
      <c r="ROA333" s="31"/>
      <c r="ROB333" s="31"/>
      <c r="ROC333" s="31"/>
      <c r="ROD333" s="31"/>
      <c r="ROE333" s="31"/>
      <c r="ROF333" s="31"/>
      <c r="ROG333" s="31"/>
      <c r="ROH333" s="31"/>
      <c r="ROI333" s="31"/>
      <c r="ROJ333" s="31"/>
      <c r="ROK333" s="31"/>
      <c r="ROL333" s="31"/>
      <c r="ROM333" s="31"/>
      <c r="RON333" s="31"/>
      <c r="ROO333" s="31"/>
      <c r="ROP333" s="31"/>
      <c r="ROQ333" s="31"/>
      <c r="ROR333" s="31"/>
      <c r="ROS333" s="31"/>
      <c r="ROT333" s="31"/>
      <c r="ROU333" s="31"/>
      <c r="ROV333" s="31"/>
      <c r="ROW333" s="31"/>
      <c r="ROX333" s="31"/>
      <c r="ROY333" s="31"/>
      <c r="ROZ333" s="31"/>
      <c r="RPA333" s="31"/>
      <c r="RPB333" s="31"/>
      <c r="RPC333" s="31"/>
      <c r="RPD333" s="31"/>
      <c r="RPE333" s="31"/>
      <c r="RPF333" s="31"/>
      <c r="RPG333" s="31"/>
      <c r="RPH333" s="31"/>
      <c r="RPI333" s="31"/>
      <c r="RPJ333" s="31"/>
      <c r="RPK333" s="31"/>
      <c r="RPL333" s="31"/>
      <c r="RPM333" s="31"/>
      <c r="RPN333" s="31"/>
      <c r="RPO333" s="31"/>
      <c r="RPP333" s="31"/>
      <c r="RPQ333" s="31"/>
      <c r="RPR333" s="31"/>
      <c r="RPS333" s="31"/>
      <c r="RPT333" s="31"/>
      <c r="RPU333" s="31"/>
      <c r="RPV333" s="31"/>
      <c r="RPW333" s="31"/>
      <c r="RPX333" s="31"/>
      <c r="RPY333" s="31"/>
      <c r="RPZ333" s="31"/>
      <c r="RQA333" s="31"/>
      <c r="RQB333" s="31"/>
      <c r="RQC333" s="31"/>
      <c r="RQD333" s="31"/>
      <c r="RQE333" s="31"/>
      <c r="RQF333" s="31"/>
      <c r="RQG333" s="31"/>
      <c r="RQH333" s="31"/>
      <c r="RQI333" s="31"/>
      <c r="RQJ333" s="31"/>
      <c r="RQK333" s="31"/>
      <c r="RQL333" s="31"/>
      <c r="RQM333" s="31"/>
      <c r="RQN333" s="31"/>
      <c r="RQO333" s="31"/>
      <c r="RQP333" s="31"/>
      <c r="RQQ333" s="31"/>
      <c r="RQR333" s="31"/>
      <c r="RQS333" s="31"/>
      <c r="RQT333" s="31"/>
      <c r="RQU333" s="31"/>
      <c r="RQV333" s="31"/>
      <c r="RQW333" s="31"/>
      <c r="RQX333" s="31"/>
      <c r="RQY333" s="31"/>
      <c r="RQZ333" s="31"/>
      <c r="RRA333" s="31"/>
      <c r="RRB333" s="31"/>
      <c r="RRC333" s="31"/>
      <c r="RRD333" s="31"/>
      <c r="RRE333" s="31"/>
      <c r="RRF333" s="31"/>
      <c r="RRG333" s="31"/>
      <c r="RRH333" s="31"/>
      <c r="RRI333" s="31"/>
      <c r="RRJ333" s="31"/>
      <c r="RRK333" s="31"/>
      <c r="RRL333" s="31"/>
      <c r="RRM333" s="31"/>
      <c r="RRN333" s="31"/>
      <c r="RRO333" s="31"/>
      <c r="RRP333" s="31"/>
      <c r="RRQ333" s="31"/>
      <c r="RRR333" s="31"/>
      <c r="RRS333" s="31"/>
      <c r="RRT333" s="31"/>
      <c r="RRU333" s="31"/>
      <c r="RRV333" s="31"/>
      <c r="RRW333" s="31"/>
      <c r="RRX333" s="31"/>
      <c r="RRY333" s="31"/>
      <c r="RRZ333" s="31"/>
      <c r="RSA333" s="31"/>
      <c r="RSB333" s="31"/>
      <c r="RSC333" s="31"/>
      <c r="RSD333" s="31"/>
      <c r="RSE333" s="31"/>
      <c r="RSF333" s="31"/>
      <c r="RSG333" s="31"/>
      <c r="RSH333" s="31"/>
      <c r="RSI333" s="31"/>
      <c r="RSJ333" s="31"/>
      <c r="RSK333" s="31"/>
      <c r="RSL333" s="31"/>
      <c r="RSM333" s="31"/>
      <c r="RSN333" s="31"/>
      <c r="RSO333" s="31"/>
      <c r="RSP333" s="31"/>
      <c r="RSQ333" s="31"/>
      <c r="RSR333" s="31"/>
      <c r="RSS333" s="31"/>
      <c r="RST333" s="31"/>
      <c r="RSU333" s="31"/>
      <c r="RSV333" s="31"/>
      <c r="RSW333" s="31"/>
      <c r="RSX333" s="31"/>
      <c r="RSY333" s="31"/>
      <c r="RSZ333" s="31"/>
      <c r="RTA333" s="31"/>
      <c r="RTB333" s="31"/>
      <c r="RTC333" s="31"/>
      <c r="RTD333" s="31"/>
      <c r="RTE333" s="31"/>
      <c r="RTF333" s="31"/>
      <c r="RTG333" s="31"/>
      <c r="RTH333" s="31"/>
      <c r="RTI333" s="31"/>
      <c r="RTJ333" s="31"/>
      <c r="RTK333" s="31"/>
      <c r="RTL333" s="31"/>
      <c r="RTM333" s="31"/>
      <c r="RTN333" s="31"/>
      <c r="RTO333" s="31"/>
      <c r="RTP333" s="31"/>
      <c r="RTQ333" s="31"/>
      <c r="RTR333" s="31"/>
      <c r="RTS333" s="31"/>
      <c r="RTT333" s="31"/>
      <c r="RTU333" s="31"/>
      <c r="RTV333" s="31"/>
      <c r="RTW333" s="31"/>
      <c r="RTX333" s="31"/>
      <c r="RTY333" s="31"/>
      <c r="RTZ333" s="31"/>
      <c r="RUA333" s="31"/>
      <c r="RUB333" s="31"/>
      <c r="RUC333" s="31"/>
      <c r="RUD333" s="31"/>
      <c r="RUE333" s="31"/>
      <c r="RUF333" s="31"/>
      <c r="RUG333" s="31"/>
      <c r="RUH333" s="31"/>
      <c r="RUI333" s="31"/>
      <c r="RUJ333" s="31"/>
      <c r="RUK333" s="31"/>
      <c r="RUL333" s="31"/>
      <c r="RUM333" s="31"/>
      <c r="RUN333" s="31"/>
      <c r="RUO333" s="31"/>
      <c r="RUP333" s="31"/>
      <c r="RUQ333" s="31"/>
      <c r="RUR333" s="31"/>
      <c r="RUS333" s="31"/>
      <c r="RUT333" s="31"/>
      <c r="RUU333" s="31"/>
      <c r="RUV333" s="31"/>
      <c r="RUW333" s="31"/>
      <c r="RUX333" s="31"/>
      <c r="RUY333" s="31"/>
      <c r="RUZ333" s="31"/>
      <c r="RVA333" s="31"/>
      <c r="RVB333" s="31"/>
      <c r="RVC333" s="31"/>
      <c r="RVD333" s="31"/>
      <c r="RVE333" s="31"/>
      <c r="RVF333" s="31"/>
      <c r="RVG333" s="31"/>
      <c r="RVH333" s="31"/>
      <c r="RVI333" s="31"/>
      <c r="RVJ333" s="31"/>
      <c r="RVK333" s="31"/>
      <c r="RVL333" s="31"/>
      <c r="RVM333" s="31"/>
      <c r="RVN333" s="31"/>
      <c r="RVO333" s="31"/>
      <c r="RVP333" s="31"/>
      <c r="RVQ333" s="31"/>
      <c r="RVR333" s="31"/>
      <c r="RVS333" s="31"/>
      <c r="RVT333" s="31"/>
      <c r="RVU333" s="31"/>
      <c r="RVV333" s="31"/>
      <c r="RVW333" s="31"/>
      <c r="RVX333" s="31"/>
      <c r="RVY333" s="31"/>
      <c r="RVZ333" s="31"/>
      <c r="RWA333" s="31"/>
      <c r="RWB333" s="31"/>
      <c r="RWC333" s="31"/>
      <c r="RWD333" s="31"/>
      <c r="RWE333" s="31"/>
      <c r="RWF333" s="31"/>
      <c r="RWG333" s="31"/>
      <c r="RWH333" s="31"/>
      <c r="RWI333" s="31"/>
      <c r="RWJ333" s="31"/>
      <c r="RWK333" s="31"/>
      <c r="RWL333" s="31"/>
      <c r="RWM333" s="31"/>
      <c r="RWN333" s="31"/>
      <c r="RWO333" s="31"/>
      <c r="RWP333" s="31"/>
      <c r="RWQ333" s="31"/>
      <c r="RWR333" s="31"/>
      <c r="RWS333" s="31"/>
      <c r="RWT333" s="31"/>
      <c r="RWU333" s="31"/>
      <c r="RWV333" s="31"/>
      <c r="RWW333" s="31"/>
      <c r="RWX333" s="31"/>
      <c r="RWY333" s="31"/>
      <c r="RWZ333" s="31"/>
      <c r="RXA333" s="31"/>
      <c r="RXB333" s="31"/>
      <c r="RXC333" s="31"/>
      <c r="RXD333" s="31"/>
      <c r="RXE333" s="31"/>
      <c r="RXF333" s="31"/>
      <c r="RXG333" s="31"/>
      <c r="RXH333" s="31"/>
      <c r="RXI333" s="31"/>
      <c r="RXJ333" s="31"/>
      <c r="RXK333" s="31"/>
      <c r="RXL333" s="31"/>
      <c r="RXM333" s="31"/>
      <c r="RXN333" s="31"/>
      <c r="RXO333" s="31"/>
      <c r="RXP333" s="31"/>
      <c r="RXQ333" s="31"/>
      <c r="RXR333" s="31"/>
      <c r="RXS333" s="31"/>
      <c r="RXT333" s="31"/>
      <c r="RXU333" s="31"/>
      <c r="RXV333" s="31"/>
      <c r="RXW333" s="31"/>
      <c r="RXX333" s="31"/>
      <c r="RXY333" s="31"/>
      <c r="RXZ333" s="31"/>
      <c r="RYA333" s="31"/>
      <c r="RYB333" s="31"/>
      <c r="RYC333" s="31"/>
      <c r="RYD333" s="31"/>
      <c r="RYE333" s="31"/>
      <c r="RYF333" s="31"/>
      <c r="RYG333" s="31"/>
      <c r="RYH333" s="31"/>
      <c r="RYI333" s="31"/>
      <c r="RYJ333" s="31"/>
      <c r="RYK333" s="31"/>
      <c r="RYL333" s="31"/>
      <c r="RYM333" s="31"/>
      <c r="RYN333" s="31"/>
      <c r="RYO333" s="31"/>
      <c r="RYP333" s="31"/>
      <c r="RYQ333" s="31"/>
      <c r="RYR333" s="31"/>
      <c r="RYS333" s="31"/>
      <c r="RYT333" s="31"/>
      <c r="RYU333" s="31"/>
      <c r="RYV333" s="31"/>
      <c r="RYW333" s="31"/>
      <c r="RYX333" s="31"/>
      <c r="RYY333" s="31"/>
      <c r="RYZ333" s="31"/>
      <c r="RZA333" s="31"/>
      <c r="RZB333" s="31"/>
      <c r="RZC333" s="31"/>
      <c r="RZD333" s="31"/>
      <c r="RZE333" s="31"/>
      <c r="RZF333" s="31"/>
      <c r="RZG333" s="31"/>
      <c r="RZH333" s="31"/>
      <c r="RZI333" s="31"/>
      <c r="RZJ333" s="31"/>
      <c r="RZK333" s="31"/>
      <c r="RZL333" s="31"/>
      <c r="RZM333" s="31"/>
      <c r="RZN333" s="31"/>
      <c r="RZO333" s="31"/>
      <c r="RZP333" s="31"/>
      <c r="RZQ333" s="31"/>
      <c r="RZR333" s="31"/>
      <c r="RZS333" s="31"/>
      <c r="RZT333" s="31"/>
      <c r="RZU333" s="31"/>
      <c r="RZV333" s="31"/>
      <c r="RZW333" s="31"/>
      <c r="RZX333" s="31"/>
      <c r="RZY333" s="31"/>
      <c r="RZZ333" s="31"/>
      <c r="SAA333" s="31"/>
      <c r="SAB333" s="31"/>
      <c r="SAC333" s="31"/>
      <c r="SAD333" s="31"/>
      <c r="SAE333" s="31"/>
      <c r="SAF333" s="31"/>
      <c r="SAG333" s="31"/>
      <c r="SAH333" s="31"/>
      <c r="SAI333" s="31"/>
      <c r="SAJ333" s="31"/>
      <c r="SAK333" s="31"/>
      <c r="SAL333" s="31"/>
      <c r="SAM333" s="31"/>
      <c r="SAN333" s="31"/>
      <c r="SAO333" s="31"/>
      <c r="SAP333" s="31"/>
      <c r="SAQ333" s="31"/>
      <c r="SAR333" s="31"/>
      <c r="SAS333" s="31"/>
      <c r="SAT333" s="31"/>
      <c r="SAU333" s="31"/>
      <c r="SAV333" s="31"/>
      <c r="SAW333" s="31"/>
      <c r="SAX333" s="31"/>
      <c r="SAY333" s="31"/>
      <c r="SAZ333" s="31"/>
      <c r="SBA333" s="31"/>
      <c r="SBB333" s="31"/>
      <c r="SBC333" s="31"/>
      <c r="SBD333" s="31"/>
      <c r="SBE333" s="31"/>
      <c r="SBF333" s="31"/>
      <c r="SBG333" s="31"/>
      <c r="SBH333" s="31"/>
      <c r="SBI333" s="31"/>
      <c r="SBJ333" s="31"/>
      <c r="SBK333" s="31"/>
      <c r="SBL333" s="31"/>
      <c r="SBM333" s="31"/>
      <c r="SBN333" s="31"/>
      <c r="SBO333" s="31"/>
      <c r="SBP333" s="31"/>
      <c r="SBQ333" s="31"/>
      <c r="SBR333" s="31"/>
      <c r="SBS333" s="31"/>
      <c r="SBT333" s="31"/>
      <c r="SBU333" s="31"/>
      <c r="SBV333" s="31"/>
      <c r="SBW333" s="31"/>
      <c r="SBX333" s="31"/>
      <c r="SBY333" s="31"/>
      <c r="SBZ333" s="31"/>
      <c r="SCA333" s="31"/>
      <c r="SCB333" s="31"/>
      <c r="SCC333" s="31"/>
      <c r="SCD333" s="31"/>
      <c r="SCE333" s="31"/>
      <c r="SCF333" s="31"/>
      <c r="SCG333" s="31"/>
      <c r="SCH333" s="31"/>
      <c r="SCI333" s="31"/>
      <c r="SCJ333" s="31"/>
      <c r="SCK333" s="31"/>
      <c r="SCL333" s="31"/>
      <c r="SCM333" s="31"/>
      <c r="SCN333" s="31"/>
      <c r="SCO333" s="31"/>
      <c r="SCP333" s="31"/>
      <c r="SCQ333" s="31"/>
      <c r="SCR333" s="31"/>
      <c r="SCS333" s="31"/>
      <c r="SCT333" s="31"/>
      <c r="SCU333" s="31"/>
      <c r="SCV333" s="31"/>
      <c r="SCW333" s="31"/>
      <c r="SCX333" s="31"/>
      <c r="SCY333" s="31"/>
      <c r="SCZ333" s="31"/>
      <c r="SDA333" s="31"/>
      <c r="SDB333" s="31"/>
      <c r="SDC333" s="31"/>
      <c r="SDD333" s="31"/>
      <c r="SDE333" s="31"/>
      <c r="SDF333" s="31"/>
      <c r="SDG333" s="31"/>
      <c r="SDH333" s="31"/>
      <c r="SDI333" s="31"/>
      <c r="SDJ333" s="31"/>
      <c r="SDK333" s="31"/>
      <c r="SDL333" s="31"/>
      <c r="SDM333" s="31"/>
      <c r="SDN333" s="31"/>
      <c r="SDO333" s="31"/>
      <c r="SDP333" s="31"/>
      <c r="SDQ333" s="31"/>
      <c r="SDR333" s="31"/>
      <c r="SDS333" s="31"/>
      <c r="SDT333" s="31"/>
      <c r="SDU333" s="31"/>
      <c r="SDV333" s="31"/>
      <c r="SDW333" s="31"/>
      <c r="SDX333" s="31"/>
      <c r="SDY333" s="31"/>
      <c r="SDZ333" s="31"/>
      <c r="SEA333" s="31"/>
      <c r="SEB333" s="31"/>
      <c r="SEC333" s="31"/>
      <c r="SED333" s="31"/>
      <c r="SEE333" s="31"/>
      <c r="SEF333" s="31"/>
      <c r="SEG333" s="31"/>
      <c r="SEH333" s="31"/>
      <c r="SEI333" s="31"/>
      <c r="SEJ333" s="31"/>
      <c r="SEK333" s="31"/>
      <c r="SEL333" s="31"/>
      <c r="SEM333" s="31"/>
      <c r="SEN333" s="31"/>
      <c r="SEO333" s="31"/>
      <c r="SEP333" s="31"/>
      <c r="SEQ333" s="31"/>
      <c r="SER333" s="31"/>
      <c r="SES333" s="31"/>
      <c r="SET333" s="31"/>
      <c r="SEU333" s="31"/>
      <c r="SEV333" s="31"/>
      <c r="SEW333" s="31"/>
      <c r="SEX333" s="31"/>
      <c r="SEY333" s="31"/>
      <c r="SEZ333" s="31"/>
      <c r="SFA333" s="31"/>
      <c r="SFB333" s="31"/>
      <c r="SFC333" s="31"/>
      <c r="SFD333" s="31"/>
      <c r="SFE333" s="31"/>
      <c r="SFF333" s="31"/>
      <c r="SFG333" s="31"/>
      <c r="SFH333" s="31"/>
      <c r="SFI333" s="31"/>
      <c r="SFJ333" s="31"/>
      <c r="SFK333" s="31"/>
      <c r="SFL333" s="31"/>
      <c r="SFM333" s="31"/>
      <c r="SFN333" s="31"/>
      <c r="SFO333" s="31"/>
      <c r="SFP333" s="31"/>
      <c r="SFQ333" s="31"/>
      <c r="SFR333" s="31"/>
      <c r="SFS333" s="31"/>
      <c r="SFT333" s="31"/>
      <c r="SFU333" s="31"/>
      <c r="SFV333" s="31"/>
      <c r="SFW333" s="31"/>
      <c r="SFX333" s="31"/>
      <c r="SFY333" s="31"/>
      <c r="SFZ333" s="31"/>
      <c r="SGA333" s="31"/>
      <c r="SGB333" s="31"/>
      <c r="SGC333" s="31"/>
      <c r="SGD333" s="31"/>
      <c r="SGE333" s="31"/>
      <c r="SGF333" s="31"/>
      <c r="SGG333" s="31"/>
      <c r="SGH333" s="31"/>
      <c r="SGI333" s="31"/>
      <c r="SGJ333" s="31"/>
      <c r="SGK333" s="31"/>
      <c r="SGL333" s="31"/>
      <c r="SGM333" s="31"/>
      <c r="SGN333" s="31"/>
      <c r="SGO333" s="31"/>
      <c r="SGP333" s="31"/>
      <c r="SGQ333" s="31"/>
      <c r="SGR333" s="31"/>
      <c r="SGS333" s="31"/>
      <c r="SGT333" s="31"/>
      <c r="SGU333" s="31"/>
      <c r="SGV333" s="31"/>
      <c r="SGW333" s="31"/>
      <c r="SGX333" s="31"/>
      <c r="SGY333" s="31"/>
      <c r="SGZ333" s="31"/>
      <c r="SHA333" s="31"/>
      <c r="SHB333" s="31"/>
      <c r="SHC333" s="31"/>
      <c r="SHD333" s="31"/>
      <c r="SHE333" s="31"/>
      <c r="SHF333" s="31"/>
      <c r="SHG333" s="31"/>
      <c r="SHH333" s="31"/>
      <c r="SHI333" s="31"/>
      <c r="SHJ333" s="31"/>
      <c r="SHK333" s="31"/>
      <c r="SHL333" s="31"/>
      <c r="SHM333" s="31"/>
      <c r="SHN333" s="31"/>
      <c r="SHO333" s="31"/>
      <c r="SHP333" s="31"/>
      <c r="SHQ333" s="31"/>
      <c r="SHR333" s="31"/>
      <c r="SHS333" s="31"/>
      <c r="SHT333" s="31"/>
      <c r="SHU333" s="31"/>
      <c r="SHV333" s="31"/>
      <c r="SHW333" s="31"/>
      <c r="SHX333" s="31"/>
      <c r="SHY333" s="31"/>
      <c r="SHZ333" s="31"/>
      <c r="SIA333" s="31"/>
      <c r="SIB333" s="31"/>
      <c r="SIC333" s="31"/>
      <c r="SID333" s="31"/>
      <c r="SIE333" s="31"/>
      <c r="SIF333" s="31"/>
      <c r="SIG333" s="31"/>
      <c r="SIH333" s="31"/>
      <c r="SII333" s="31"/>
      <c r="SIJ333" s="31"/>
      <c r="SIK333" s="31"/>
      <c r="SIL333" s="31"/>
      <c r="SIM333" s="31"/>
      <c r="SIN333" s="31"/>
      <c r="SIO333" s="31"/>
      <c r="SIP333" s="31"/>
      <c r="SIQ333" s="31"/>
      <c r="SIR333" s="31"/>
      <c r="SIS333" s="31"/>
      <c r="SIT333" s="31"/>
      <c r="SIU333" s="31"/>
      <c r="SIV333" s="31"/>
      <c r="SIW333" s="31"/>
      <c r="SIX333" s="31"/>
      <c r="SIY333" s="31"/>
      <c r="SIZ333" s="31"/>
      <c r="SJA333" s="31"/>
      <c r="SJB333" s="31"/>
      <c r="SJC333" s="31"/>
      <c r="SJD333" s="31"/>
      <c r="SJE333" s="31"/>
      <c r="SJF333" s="31"/>
      <c r="SJG333" s="31"/>
      <c r="SJH333" s="31"/>
      <c r="SJI333" s="31"/>
      <c r="SJJ333" s="31"/>
      <c r="SJK333" s="31"/>
      <c r="SJL333" s="31"/>
      <c r="SJM333" s="31"/>
      <c r="SJN333" s="31"/>
      <c r="SJO333" s="31"/>
      <c r="SJP333" s="31"/>
      <c r="SJQ333" s="31"/>
      <c r="SJR333" s="31"/>
      <c r="SJS333" s="31"/>
      <c r="SJT333" s="31"/>
      <c r="SJU333" s="31"/>
      <c r="SJV333" s="31"/>
      <c r="SJW333" s="31"/>
      <c r="SJX333" s="31"/>
      <c r="SJY333" s="31"/>
      <c r="SJZ333" s="31"/>
      <c r="SKA333" s="31"/>
      <c r="SKB333" s="31"/>
      <c r="SKC333" s="31"/>
      <c r="SKD333" s="31"/>
      <c r="SKE333" s="31"/>
      <c r="SKF333" s="31"/>
      <c r="SKG333" s="31"/>
      <c r="SKH333" s="31"/>
      <c r="SKI333" s="31"/>
      <c r="SKJ333" s="31"/>
      <c r="SKK333" s="31"/>
      <c r="SKL333" s="31"/>
      <c r="SKM333" s="31"/>
      <c r="SKN333" s="31"/>
      <c r="SKO333" s="31"/>
      <c r="SKP333" s="31"/>
      <c r="SKQ333" s="31"/>
      <c r="SKR333" s="31"/>
      <c r="SKS333" s="31"/>
      <c r="SKT333" s="31"/>
      <c r="SKU333" s="31"/>
      <c r="SKV333" s="31"/>
      <c r="SKW333" s="31"/>
      <c r="SKX333" s="31"/>
      <c r="SKY333" s="31"/>
      <c r="SKZ333" s="31"/>
      <c r="SLA333" s="31"/>
      <c r="SLB333" s="31"/>
      <c r="SLC333" s="31"/>
      <c r="SLD333" s="31"/>
      <c r="SLE333" s="31"/>
      <c r="SLF333" s="31"/>
      <c r="SLG333" s="31"/>
      <c r="SLH333" s="31"/>
      <c r="SLI333" s="31"/>
      <c r="SLJ333" s="31"/>
      <c r="SLK333" s="31"/>
      <c r="SLL333" s="31"/>
      <c r="SLM333" s="31"/>
      <c r="SLN333" s="31"/>
      <c r="SLO333" s="31"/>
      <c r="SLP333" s="31"/>
      <c r="SLQ333" s="31"/>
      <c r="SLR333" s="31"/>
      <c r="SLS333" s="31"/>
      <c r="SLT333" s="31"/>
      <c r="SLU333" s="31"/>
      <c r="SLV333" s="31"/>
      <c r="SLW333" s="31"/>
      <c r="SLX333" s="31"/>
      <c r="SLY333" s="31"/>
      <c r="SLZ333" s="31"/>
      <c r="SMA333" s="31"/>
      <c r="SMB333" s="31"/>
      <c r="SMC333" s="31"/>
      <c r="SMD333" s="31"/>
      <c r="SME333" s="31"/>
      <c r="SMF333" s="31"/>
      <c r="SMG333" s="31"/>
      <c r="SMH333" s="31"/>
      <c r="SMI333" s="31"/>
      <c r="SMJ333" s="31"/>
      <c r="SMK333" s="31"/>
      <c r="SML333" s="31"/>
      <c r="SMM333" s="31"/>
      <c r="SMN333" s="31"/>
      <c r="SMO333" s="31"/>
      <c r="SMP333" s="31"/>
      <c r="SMQ333" s="31"/>
      <c r="SMR333" s="31"/>
      <c r="SMS333" s="31"/>
      <c r="SMT333" s="31"/>
      <c r="SMU333" s="31"/>
      <c r="SMV333" s="31"/>
      <c r="SMW333" s="31"/>
      <c r="SMX333" s="31"/>
      <c r="SMY333" s="31"/>
      <c r="SMZ333" s="31"/>
      <c r="SNA333" s="31"/>
      <c r="SNB333" s="31"/>
      <c r="SNC333" s="31"/>
      <c r="SND333" s="31"/>
      <c r="SNE333" s="31"/>
      <c r="SNF333" s="31"/>
      <c r="SNG333" s="31"/>
      <c r="SNH333" s="31"/>
      <c r="SNI333" s="31"/>
      <c r="SNJ333" s="31"/>
      <c r="SNK333" s="31"/>
      <c r="SNL333" s="31"/>
      <c r="SNM333" s="31"/>
      <c r="SNN333" s="31"/>
      <c r="SNO333" s="31"/>
      <c r="SNP333" s="31"/>
      <c r="SNQ333" s="31"/>
      <c r="SNR333" s="31"/>
      <c r="SNS333" s="31"/>
      <c r="SNT333" s="31"/>
      <c r="SNU333" s="31"/>
      <c r="SNV333" s="31"/>
      <c r="SNW333" s="31"/>
      <c r="SNX333" s="31"/>
      <c r="SNY333" s="31"/>
      <c r="SNZ333" s="31"/>
      <c r="SOA333" s="31"/>
      <c r="SOB333" s="31"/>
      <c r="SOC333" s="31"/>
      <c r="SOD333" s="31"/>
      <c r="SOE333" s="31"/>
      <c r="SOF333" s="31"/>
      <c r="SOG333" s="31"/>
      <c r="SOH333" s="31"/>
      <c r="SOI333" s="31"/>
      <c r="SOJ333" s="31"/>
      <c r="SOK333" s="31"/>
      <c r="SOL333" s="31"/>
      <c r="SOM333" s="31"/>
      <c r="SON333" s="31"/>
      <c r="SOO333" s="31"/>
      <c r="SOP333" s="31"/>
      <c r="SOQ333" s="31"/>
      <c r="SOR333" s="31"/>
      <c r="SOS333" s="31"/>
      <c r="SOT333" s="31"/>
      <c r="SOU333" s="31"/>
      <c r="SOV333" s="31"/>
      <c r="SOW333" s="31"/>
      <c r="SOX333" s="31"/>
      <c r="SOY333" s="31"/>
      <c r="SOZ333" s="31"/>
      <c r="SPA333" s="31"/>
      <c r="SPB333" s="31"/>
      <c r="SPC333" s="31"/>
      <c r="SPD333" s="31"/>
      <c r="SPE333" s="31"/>
      <c r="SPF333" s="31"/>
      <c r="SPG333" s="31"/>
      <c r="SPH333" s="31"/>
      <c r="SPI333" s="31"/>
      <c r="SPJ333" s="31"/>
      <c r="SPK333" s="31"/>
      <c r="SPL333" s="31"/>
      <c r="SPM333" s="31"/>
      <c r="SPN333" s="31"/>
      <c r="SPO333" s="31"/>
      <c r="SPP333" s="31"/>
      <c r="SPQ333" s="31"/>
      <c r="SPR333" s="31"/>
      <c r="SPS333" s="31"/>
      <c r="SPT333" s="31"/>
      <c r="SPU333" s="31"/>
      <c r="SPV333" s="31"/>
      <c r="SPW333" s="31"/>
      <c r="SPX333" s="31"/>
      <c r="SPY333" s="31"/>
      <c r="SPZ333" s="31"/>
      <c r="SQA333" s="31"/>
      <c r="SQB333" s="31"/>
      <c r="SQC333" s="31"/>
      <c r="SQD333" s="31"/>
      <c r="SQE333" s="31"/>
      <c r="SQF333" s="31"/>
      <c r="SQG333" s="31"/>
      <c r="SQH333" s="31"/>
      <c r="SQI333" s="31"/>
      <c r="SQJ333" s="31"/>
      <c r="SQK333" s="31"/>
      <c r="SQL333" s="31"/>
      <c r="SQM333" s="31"/>
      <c r="SQN333" s="31"/>
      <c r="SQO333" s="31"/>
      <c r="SQP333" s="31"/>
      <c r="SQQ333" s="31"/>
      <c r="SQR333" s="31"/>
      <c r="SQS333" s="31"/>
      <c r="SQT333" s="31"/>
      <c r="SQU333" s="31"/>
      <c r="SQV333" s="31"/>
      <c r="SQW333" s="31"/>
      <c r="SQX333" s="31"/>
      <c r="SQY333" s="31"/>
      <c r="SQZ333" s="31"/>
      <c r="SRA333" s="31"/>
      <c r="SRB333" s="31"/>
      <c r="SRC333" s="31"/>
      <c r="SRD333" s="31"/>
      <c r="SRE333" s="31"/>
      <c r="SRF333" s="31"/>
      <c r="SRG333" s="31"/>
      <c r="SRH333" s="31"/>
      <c r="SRI333" s="31"/>
      <c r="SRJ333" s="31"/>
      <c r="SRK333" s="31"/>
      <c r="SRL333" s="31"/>
      <c r="SRM333" s="31"/>
      <c r="SRN333" s="31"/>
      <c r="SRO333" s="31"/>
      <c r="SRP333" s="31"/>
      <c r="SRQ333" s="31"/>
      <c r="SRR333" s="31"/>
      <c r="SRS333" s="31"/>
      <c r="SRT333" s="31"/>
      <c r="SRU333" s="31"/>
      <c r="SRV333" s="31"/>
      <c r="SRW333" s="31"/>
      <c r="SRX333" s="31"/>
      <c r="SRY333" s="31"/>
      <c r="SRZ333" s="31"/>
      <c r="SSA333" s="31"/>
      <c r="SSB333" s="31"/>
      <c r="SSC333" s="31"/>
      <c r="SSD333" s="31"/>
      <c r="SSE333" s="31"/>
      <c r="SSF333" s="31"/>
      <c r="SSG333" s="31"/>
      <c r="SSH333" s="31"/>
      <c r="SSI333" s="31"/>
      <c r="SSJ333" s="31"/>
      <c r="SSK333" s="31"/>
      <c r="SSL333" s="31"/>
      <c r="SSM333" s="31"/>
      <c r="SSN333" s="31"/>
      <c r="SSO333" s="31"/>
      <c r="SSP333" s="31"/>
      <c r="SSQ333" s="31"/>
      <c r="SSR333" s="31"/>
      <c r="SSS333" s="31"/>
      <c r="SST333" s="31"/>
      <c r="SSU333" s="31"/>
      <c r="SSV333" s="31"/>
      <c r="SSW333" s="31"/>
      <c r="SSX333" s="31"/>
      <c r="SSY333" s="31"/>
      <c r="SSZ333" s="31"/>
      <c r="STA333" s="31"/>
      <c r="STB333" s="31"/>
      <c r="STC333" s="31"/>
      <c r="STD333" s="31"/>
      <c r="STE333" s="31"/>
      <c r="STF333" s="31"/>
      <c r="STG333" s="31"/>
      <c r="STH333" s="31"/>
      <c r="STI333" s="31"/>
      <c r="STJ333" s="31"/>
      <c r="STK333" s="31"/>
      <c r="STL333" s="31"/>
      <c r="STM333" s="31"/>
      <c r="STN333" s="31"/>
      <c r="STO333" s="31"/>
      <c r="STP333" s="31"/>
      <c r="STQ333" s="31"/>
      <c r="STR333" s="31"/>
      <c r="STS333" s="31"/>
      <c r="STT333" s="31"/>
      <c r="STU333" s="31"/>
      <c r="STV333" s="31"/>
      <c r="STW333" s="31"/>
      <c r="STX333" s="31"/>
      <c r="STY333" s="31"/>
      <c r="STZ333" s="31"/>
      <c r="SUA333" s="31"/>
      <c r="SUB333" s="31"/>
      <c r="SUC333" s="31"/>
      <c r="SUD333" s="31"/>
      <c r="SUE333" s="31"/>
      <c r="SUF333" s="31"/>
      <c r="SUG333" s="31"/>
      <c r="SUH333" s="31"/>
      <c r="SUI333" s="31"/>
      <c r="SUJ333" s="31"/>
      <c r="SUK333" s="31"/>
      <c r="SUL333" s="31"/>
      <c r="SUM333" s="31"/>
      <c r="SUN333" s="31"/>
      <c r="SUO333" s="31"/>
      <c r="SUP333" s="31"/>
      <c r="SUQ333" s="31"/>
      <c r="SUR333" s="31"/>
      <c r="SUS333" s="31"/>
      <c r="SUT333" s="31"/>
      <c r="SUU333" s="31"/>
      <c r="SUV333" s="31"/>
      <c r="SUW333" s="31"/>
      <c r="SUX333" s="31"/>
      <c r="SUY333" s="31"/>
      <c r="SUZ333" s="31"/>
      <c r="SVA333" s="31"/>
      <c r="SVB333" s="31"/>
      <c r="SVC333" s="31"/>
      <c r="SVD333" s="31"/>
      <c r="SVE333" s="31"/>
      <c r="SVF333" s="31"/>
      <c r="SVG333" s="31"/>
      <c r="SVH333" s="31"/>
      <c r="SVI333" s="31"/>
      <c r="SVJ333" s="31"/>
      <c r="SVK333" s="31"/>
      <c r="SVL333" s="31"/>
      <c r="SVM333" s="31"/>
      <c r="SVN333" s="31"/>
      <c r="SVO333" s="31"/>
      <c r="SVP333" s="31"/>
      <c r="SVQ333" s="31"/>
      <c r="SVR333" s="31"/>
      <c r="SVS333" s="31"/>
      <c r="SVT333" s="31"/>
      <c r="SVU333" s="31"/>
      <c r="SVV333" s="31"/>
      <c r="SVW333" s="31"/>
      <c r="SVX333" s="31"/>
      <c r="SVY333" s="31"/>
      <c r="SVZ333" s="31"/>
      <c r="SWA333" s="31"/>
      <c r="SWB333" s="31"/>
      <c r="SWC333" s="31"/>
      <c r="SWD333" s="31"/>
      <c r="SWE333" s="31"/>
      <c r="SWF333" s="31"/>
      <c r="SWG333" s="31"/>
      <c r="SWH333" s="31"/>
      <c r="SWI333" s="31"/>
      <c r="SWJ333" s="31"/>
      <c r="SWK333" s="31"/>
      <c r="SWL333" s="31"/>
      <c r="SWM333" s="31"/>
      <c r="SWN333" s="31"/>
      <c r="SWO333" s="31"/>
      <c r="SWP333" s="31"/>
      <c r="SWQ333" s="31"/>
      <c r="SWR333" s="31"/>
      <c r="SWS333" s="31"/>
      <c r="SWT333" s="31"/>
      <c r="SWU333" s="31"/>
      <c r="SWV333" s="31"/>
      <c r="SWW333" s="31"/>
      <c r="SWX333" s="31"/>
      <c r="SWY333" s="31"/>
      <c r="SWZ333" s="31"/>
      <c r="SXA333" s="31"/>
      <c r="SXB333" s="31"/>
      <c r="SXC333" s="31"/>
      <c r="SXD333" s="31"/>
      <c r="SXE333" s="31"/>
      <c r="SXF333" s="31"/>
      <c r="SXG333" s="31"/>
      <c r="SXH333" s="31"/>
      <c r="SXI333" s="31"/>
      <c r="SXJ333" s="31"/>
      <c r="SXK333" s="31"/>
      <c r="SXL333" s="31"/>
      <c r="SXM333" s="31"/>
      <c r="SXN333" s="31"/>
      <c r="SXO333" s="31"/>
      <c r="SXP333" s="31"/>
      <c r="SXQ333" s="31"/>
      <c r="SXR333" s="31"/>
      <c r="SXS333" s="31"/>
      <c r="SXT333" s="31"/>
      <c r="SXU333" s="31"/>
      <c r="SXV333" s="31"/>
      <c r="SXW333" s="31"/>
      <c r="SXX333" s="31"/>
      <c r="SXY333" s="31"/>
      <c r="SXZ333" s="31"/>
      <c r="SYA333" s="31"/>
      <c r="SYB333" s="31"/>
      <c r="SYC333" s="31"/>
      <c r="SYD333" s="31"/>
      <c r="SYE333" s="31"/>
      <c r="SYF333" s="31"/>
      <c r="SYG333" s="31"/>
      <c r="SYH333" s="31"/>
      <c r="SYI333" s="31"/>
      <c r="SYJ333" s="31"/>
      <c r="SYK333" s="31"/>
      <c r="SYL333" s="31"/>
      <c r="SYM333" s="31"/>
      <c r="SYN333" s="31"/>
      <c r="SYO333" s="31"/>
      <c r="SYP333" s="31"/>
      <c r="SYQ333" s="31"/>
      <c r="SYR333" s="31"/>
      <c r="SYS333" s="31"/>
      <c r="SYT333" s="31"/>
      <c r="SYU333" s="31"/>
      <c r="SYV333" s="31"/>
      <c r="SYW333" s="31"/>
      <c r="SYX333" s="31"/>
      <c r="SYY333" s="31"/>
      <c r="SYZ333" s="31"/>
      <c r="SZA333" s="31"/>
      <c r="SZB333" s="31"/>
      <c r="SZC333" s="31"/>
      <c r="SZD333" s="31"/>
      <c r="SZE333" s="31"/>
      <c r="SZF333" s="31"/>
      <c r="SZG333" s="31"/>
      <c r="SZH333" s="31"/>
      <c r="SZI333" s="31"/>
      <c r="SZJ333" s="31"/>
      <c r="SZK333" s="31"/>
      <c r="SZL333" s="31"/>
      <c r="SZM333" s="31"/>
      <c r="SZN333" s="31"/>
      <c r="SZO333" s="31"/>
      <c r="SZP333" s="31"/>
      <c r="SZQ333" s="31"/>
      <c r="SZR333" s="31"/>
      <c r="SZS333" s="31"/>
      <c r="SZT333" s="31"/>
      <c r="SZU333" s="31"/>
      <c r="SZV333" s="31"/>
      <c r="SZW333" s="31"/>
      <c r="SZX333" s="31"/>
      <c r="SZY333" s="31"/>
      <c r="SZZ333" s="31"/>
      <c r="TAA333" s="31"/>
      <c r="TAB333" s="31"/>
      <c r="TAC333" s="31"/>
      <c r="TAD333" s="31"/>
      <c r="TAE333" s="31"/>
      <c r="TAF333" s="31"/>
      <c r="TAG333" s="31"/>
      <c r="TAH333" s="31"/>
      <c r="TAI333" s="31"/>
      <c r="TAJ333" s="31"/>
      <c r="TAK333" s="31"/>
      <c r="TAL333" s="31"/>
      <c r="TAM333" s="31"/>
      <c r="TAN333" s="31"/>
      <c r="TAO333" s="31"/>
      <c r="TAP333" s="31"/>
      <c r="TAQ333" s="31"/>
      <c r="TAR333" s="31"/>
      <c r="TAS333" s="31"/>
      <c r="TAT333" s="31"/>
      <c r="TAU333" s="31"/>
      <c r="TAV333" s="31"/>
      <c r="TAW333" s="31"/>
      <c r="TAX333" s="31"/>
      <c r="TAY333" s="31"/>
      <c r="TAZ333" s="31"/>
      <c r="TBA333" s="31"/>
      <c r="TBB333" s="31"/>
      <c r="TBC333" s="31"/>
      <c r="TBD333" s="31"/>
      <c r="TBE333" s="31"/>
      <c r="TBF333" s="31"/>
      <c r="TBG333" s="31"/>
      <c r="TBH333" s="31"/>
      <c r="TBI333" s="31"/>
      <c r="TBJ333" s="31"/>
      <c r="TBK333" s="31"/>
      <c r="TBL333" s="31"/>
      <c r="TBM333" s="31"/>
      <c r="TBN333" s="31"/>
      <c r="TBO333" s="31"/>
      <c r="TBP333" s="31"/>
      <c r="TBQ333" s="31"/>
      <c r="TBR333" s="31"/>
      <c r="TBS333" s="31"/>
      <c r="TBT333" s="31"/>
      <c r="TBU333" s="31"/>
      <c r="TBV333" s="31"/>
      <c r="TBW333" s="31"/>
      <c r="TBX333" s="31"/>
      <c r="TBY333" s="31"/>
      <c r="TBZ333" s="31"/>
      <c r="TCA333" s="31"/>
      <c r="TCB333" s="31"/>
      <c r="TCC333" s="31"/>
      <c r="TCD333" s="31"/>
      <c r="TCE333" s="31"/>
      <c r="TCF333" s="31"/>
      <c r="TCG333" s="31"/>
      <c r="TCH333" s="31"/>
      <c r="TCI333" s="31"/>
      <c r="TCJ333" s="31"/>
      <c r="TCK333" s="31"/>
      <c r="TCL333" s="31"/>
      <c r="TCM333" s="31"/>
      <c r="TCN333" s="31"/>
      <c r="TCO333" s="31"/>
      <c r="TCP333" s="31"/>
      <c r="TCQ333" s="31"/>
      <c r="TCR333" s="31"/>
      <c r="TCS333" s="31"/>
      <c r="TCT333" s="31"/>
      <c r="TCU333" s="31"/>
      <c r="TCV333" s="31"/>
      <c r="TCW333" s="31"/>
      <c r="TCX333" s="31"/>
      <c r="TCY333" s="31"/>
      <c r="TCZ333" s="31"/>
      <c r="TDA333" s="31"/>
      <c r="TDB333" s="31"/>
      <c r="TDC333" s="31"/>
      <c r="TDD333" s="31"/>
      <c r="TDE333" s="31"/>
      <c r="TDF333" s="31"/>
      <c r="TDG333" s="31"/>
      <c r="TDH333" s="31"/>
      <c r="TDI333" s="31"/>
      <c r="TDJ333" s="31"/>
      <c r="TDK333" s="31"/>
      <c r="TDL333" s="31"/>
      <c r="TDM333" s="31"/>
      <c r="TDN333" s="31"/>
      <c r="TDO333" s="31"/>
      <c r="TDP333" s="31"/>
      <c r="TDQ333" s="31"/>
      <c r="TDR333" s="31"/>
      <c r="TDS333" s="31"/>
      <c r="TDT333" s="31"/>
      <c r="TDU333" s="31"/>
      <c r="TDV333" s="31"/>
      <c r="TDW333" s="31"/>
      <c r="TDX333" s="31"/>
      <c r="TDY333" s="31"/>
      <c r="TDZ333" s="31"/>
      <c r="TEA333" s="31"/>
      <c r="TEB333" s="31"/>
      <c r="TEC333" s="31"/>
      <c r="TED333" s="31"/>
      <c r="TEE333" s="31"/>
      <c r="TEF333" s="31"/>
      <c r="TEG333" s="31"/>
      <c r="TEH333" s="31"/>
      <c r="TEI333" s="31"/>
      <c r="TEJ333" s="31"/>
      <c r="TEK333" s="31"/>
      <c r="TEL333" s="31"/>
      <c r="TEM333" s="31"/>
      <c r="TEN333" s="31"/>
      <c r="TEO333" s="31"/>
      <c r="TEP333" s="31"/>
      <c r="TEQ333" s="31"/>
      <c r="TER333" s="31"/>
      <c r="TES333" s="31"/>
      <c r="TET333" s="31"/>
      <c r="TEU333" s="31"/>
      <c r="TEV333" s="31"/>
      <c r="TEW333" s="31"/>
      <c r="TEX333" s="31"/>
      <c r="TEY333" s="31"/>
      <c r="TEZ333" s="31"/>
      <c r="TFA333" s="31"/>
      <c r="TFB333" s="31"/>
      <c r="TFC333" s="31"/>
      <c r="TFD333" s="31"/>
      <c r="TFE333" s="31"/>
      <c r="TFF333" s="31"/>
      <c r="TFG333" s="31"/>
      <c r="TFH333" s="31"/>
      <c r="TFI333" s="31"/>
      <c r="TFJ333" s="31"/>
      <c r="TFK333" s="31"/>
      <c r="TFL333" s="31"/>
      <c r="TFM333" s="31"/>
      <c r="TFN333" s="31"/>
      <c r="TFO333" s="31"/>
      <c r="TFP333" s="31"/>
      <c r="TFQ333" s="31"/>
      <c r="TFR333" s="31"/>
      <c r="TFS333" s="31"/>
      <c r="TFT333" s="31"/>
      <c r="TFU333" s="31"/>
      <c r="TFV333" s="31"/>
      <c r="TFW333" s="31"/>
      <c r="TFX333" s="31"/>
      <c r="TFY333" s="31"/>
      <c r="TFZ333" s="31"/>
      <c r="TGA333" s="31"/>
      <c r="TGB333" s="31"/>
      <c r="TGC333" s="31"/>
      <c r="TGD333" s="31"/>
      <c r="TGE333" s="31"/>
      <c r="TGF333" s="31"/>
      <c r="TGG333" s="31"/>
      <c r="TGH333" s="31"/>
      <c r="TGI333" s="31"/>
      <c r="TGJ333" s="31"/>
      <c r="TGK333" s="31"/>
      <c r="TGL333" s="31"/>
      <c r="TGM333" s="31"/>
      <c r="TGN333" s="31"/>
      <c r="TGO333" s="31"/>
      <c r="TGP333" s="31"/>
      <c r="TGQ333" s="31"/>
      <c r="TGR333" s="31"/>
      <c r="TGS333" s="31"/>
      <c r="TGT333" s="31"/>
      <c r="TGU333" s="31"/>
      <c r="TGV333" s="31"/>
      <c r="TGW333" s="31"/>
      <c r="TGX333" s="31"/>
      <c r="TGY333" s="31"/>
      <c r="TGZ333" s="31"/>
      <c r="THA333" s="31"/>
      <c r="THB333" s="31"/>
      <c r="THC333" s="31"/>
      <c r="THD333" s="31"/>
      <c r="THE333" s="31"/>
      <c r="THF333" s="31"/>
      <c r="THG333" s="31"/>
      <c r="THH333" s="31"/>
      <c r="THI333" s="31"/>
      <c r="THJ333" s="31"/>
      <c r="THK333" s="31"/>
      <c r="THL333" s="31"/>
      <c r="THM333" s="31"/>
      <c r="THN333" s="31"/>
      <c r="THO333" s="31"/>
      <c r="THP333" s="31"/>
      <c r="THQ333" s="31"/>
      <c r="THR333" s="31"/>
      <c r="THS333" s="31"/>
      <c r="THT333" s="31"/>
      <c r="THU333" s="31"/>
      <c r="THV333" s="31"/>
      <c r="THW333" s="31"/>
      <c r="THX333" s="31"/>
      <c r="THY333" s="31"/>
      <c r="THZ333" s="31"/>
      <c r="TIA333" s="31"/>
      <c r="TIB333" s="31"/>
      <c r="TIC333" s="31"/>
      <c r="TID333" s="31"/>
      <c r="TIE333" s="31"/>
      <c r="TIF333" s="31"/>
      <c r="TIG333" s="31"/>
      <c r="TIH333" s="31"/>
      <c r="TII333" s="31"/>
      <c r="TIJ333" s="31"/>
      <c r="TIK333" s="31"/>
      <c r="TIL333" s="31"/>
      <c r="TIM333" s="31"/>
      <c r="TIN333" s="31"/>
      <c r="TIO333" s="31"/>
      <c r="TIP333" s="31"/>
      <c r="TIQ333" s="31"/>
      <c r="TIR333" s="31"/>
      <c r="TIS333" s="31"/>
      <c r="TIT333" s="31"/>
      <c r="TIU333" s="31"/>
      <c r="TIV333" s="31"/>
      <c r="TIW333" s="31"/>
      <c r="TIX333" s="31"/>
      <c r="TIY333" s="31"/>
      <c r="TIZ333" s="31"/>
      <c r="TJA333" s="31"/>
      <c r="TJB333" s="31"/>
      <c r="TJC333" s="31"/>
      <c r="TJD333" s="31"/>
      <c r="TJE333" s="31"/>
      <c r="TJF333" s="31"/>
      <c r="TJG333" s="31"/>
      <c r="TJH333" s="31"/>
      <c r="TJI333" s="31"/>
      <c r="TJJ333" s="31"/>
      <c r="TJK333" s="31"/>
      <c r="TJL333" s="31"/>
      <c r="TJM333" s="31"/>
      <c r="TJN333" s="31"/>
      <c r="TJO333" s="31"/>
      <c r="TJP333" s="31"/>
      <c r="TJQ333" s="31"/>
      <c r="TJR333" s="31"/>
      <c r="TJS333" s="31"/>
      <c r="TJT333" s="31"/>
      <c r="TJU333" s="31"/>
      <c r="TJV333" s="31"/>
      <c r="TJW333" s="31"/>
      <c r="TJX333" s="31"/>
      <c r="TJY333" s="31"/>
      <c r="TJZ333" s="31"/>
      <c r="TKA333" s="31"/>
      <c r="TKB333" s="31"/>
      <c r="TKC333" s="31"/>
      <c r="TKD333" s="31"/>
      <c r="TKE333" s="31"/>
      <c r="TKF333" s="31"/>
      <c r="TKG333" s="31"/>
      <c r="TKH333" s="31"/>
      <c r="TKI333" s="31"/>
      <c r="TKJ333" s="31"/>
      <c r="TKK333" s="31"/>
      <c r="TKL333" s="31"/>
      <c r="TKM333" s="31"/>
      <c r="TKN333" s="31"/>
      <c r="TKO333" s="31"/>
      <c r="TKP333" s="31"/>
      <c r="TKQ333" s="31"/>
      <c r="TKR333" s="31"/>
      <c r="TKS333" s="31"/>
      <c r="TKT333" s="31"/>
      <c r="TKU333" s="31"/>
      <c r="TKV333" s="31"/>
      <c r="TKW333" s="31"/>
      <c r="TKX333" s="31"/>
      <c r="TKY333" s="31"/>
      <c r="TKZ333" s="31"/>
      <c r="TLA333" s="31"/>
      <c r="TLB333" s="31"/>
      <c r="TLC333" s="31"/>
      <c r="TLD333" s="31"/>
      <c r="TLE333" s="31"/>
      <c r="TLF333" s="31"/>
      <c r="TLG333" s="31"/>
      <c r="TLH333" s="31"/>
      <c r="TLI333" s="31"/>
      <c r="TLJ333" s="31"/>
      <c r="TLK333" s="31"/>
      <c r="TLL333" s="31"/>
      <c r="TLM333" s="31"/>
      <c r="TLN333" s="31"/>
      <c r="TLO333" s="31"/>
      <c r="TLP333" s="31"/>
      <c r="TLQ333" s="31"/>
      <c r="TLR333" s="31"/>
      <c r="TLS333" s="31"/>
      <c r="TLT333" s="31"/>
      <c r="TLU333" s="31"/>
      <c r="TLV333" s="31"/>
      <c r="TLW333" s="31"/>
      <c r="TLX333" s="31"/>
      <c r="TLY333" s="31"/>
      <c r="TLZ333" s="31"/>
      <c r="TMA333" s="31"/>
      <c r="TMB333" s="31"/>
      <c r="TMC333" s="31"/>
      <c r="TMD333" s="31"/>
      <c r="TME333" s="31"/>
      <c r="TMF333" s="31"/>
      <c r="TMG333" s="31"/>
      <c r="TMH333" s="31"/>
      <c r="TMI333" s="31"/>
      <c r="TMJ333" s="31"/>
      <c r="TMK333" s="31"/>
      <c r="TML333" s="31"/>
      <c r="TMM333" s="31"/>
      <c r="TMN333" s="31"/>
      <c r="TMO333" s="31"/>
      <c r="TMP333" s="31"/>
      <c r="TMQ333" s="31"/>
      <c r="TMR333" s="31"/>
      <c r="TMS333" s="31"/>
      <c r="TMT333" s="31"/>
      <c r="TMU333" s="31"/>
      <c r="TMV333" s="31"/>
      <c r="TMW333" s="31"/>
      <c r="TMX333" s="31"/>
      <c r="TMY333" s="31"/>
      <c r="TMZ333" s="31"/>
      <c r="TNA333" s="31"/>
      <c r="TNB333" s="31"/>
      <c r="TNC333" s="31"/>
      <c r="TND333" s="31"/>
      <c r="TNE333" s="31"/>
      <c r="TNF333" s="31"/>
      <c r="TNG333" s="31"/>
      <c r="TNH333" s="31"/>
      <c r="TNI333" s="31"/>
      <c r="TNJ333" s="31"/>
      <c r="TNK333" s="31"/>
      <c r="TNL333" s="31"/>
      <c r="TNM333" s="31"/>
      <c r="TNN333" s="31"/>
      <c r="TNO333" s="31"/>
      <c r="TNP333" s="31"/>
      <c r="TNQ333" s="31"/>
      <c r="TNR333" s="31"/>
      <c r="TNS333" s="31"/>
      <c r="TNT333" s="31"/>
      <c r="TNU333" s="31"/>
      <c r="TNV333" s="31"/>
      <c r="TNW333" s="31"/>
      <c r="TNX333" s="31"/>
      <c r="TNY333" s="31"/>
      <c r="TNZ333" s="31"/>
      <c r="TOA333" s="31"/>
      <c r="TOB333" s="31"/>
      <c r="TOC333" s="31"/>
      <c r="TOD333" s="31"/>
      <c r="TOE333" s="31"/>
      <c r="TOF333" s="31"/>
      <c r="TOG333" s="31"/>
      <c r="TOH333" s="31"/>
      <c r="TOI333" s="31"/>
      <c r="TOJ333" s="31"/>
      <c r="TOK333" s="31"/>
      <c r="TOL333" s="31"/>
      <c r="TOM333" s="31"/>
      <c r="TON333" s="31"/>
      <c r="TOO333" s="31"/>
      <c r="TOP333" s="31"/>
      <c r="TOQ333" s="31"/>
      <c r="TOR333" s="31"/>
      <c r="TOS333" s="31"/>
      <c r="TOT333" s="31"/>
      <c r="TOU333" s="31"/>
      <c r="TOV333" s="31"/>
      <c r="TOW333" s="31"/>
      <c r="TOX333" s="31"/>
      <c r="TOY333" s="31"/>
      <c r="TOZ333" s="31"/>
      <c r="TPA333" s="31"/>
      <c r="TPB333" s="31"/>
      <c r="TPC333" s="31"/>
      <c r="TPD333" s="31"/>
      <c r="TPE333" s="31"/>
      <c r="TPF333" s="31"/>
      <c r="TPG333" s="31"/>
      <c r="TPH333" s="31"/>
      <c r="TPI333" s="31"/>
      <c r="TPJ333" s="31"/>
      <c r="TPK333" s="31"/>
      <c r="TPL333" s="31"/>
      <c r="TPM333" s="31"/>
      <c r="TPN333" s="31"/>
      <c r="TPO333" s="31"/>
      <c r="TPP333" s="31"/>
      <c r="TPQ333" s="31"/>
      <c r="TPR333" s="31"/>
      <c r="TPS333" s="31"/>
      <c r="TPT333" s="31"/>
      <c r="TPU333" s="31"/>
      <c r="TPV333" s="31"/>
      <c r="TPW333" s="31"/>
      <c r="TPX333" s="31"/>
      <c r="TPY333" s="31"/>
      <c r="TPZ333" s="31"/>
      <c r="TQA333" s="31"/>
      <c r="TQB333" s="31"/>
      <c r="TQC333" s="31"/>
      <c r="TQD333" s="31"/>
      <c r="TQE333" s="31"/>
      <c r="TQF333" s="31"/>
      <c r="TQG333" s="31"/>
      <c r="TQH333" s="31"/>
      <c r="TQI333" s="31"/>
      <c r="TQJ333" s="31"/>
      <c r="TQK333" s="31"/>
      <c r="TQL333" s="31"/>
      <c r="TQM333" s="31"/>
      <c r="TQN333" s="31"/>
      <c r="TQO333" s="31"/>
      <c r="TQP333" s="31"/>
      <c r="TQQ333" s="31"/>
      <c r="TQR333" s="31"/>
      <c r="TQS333" s="31"/>
      <c r="TQT333" s="31"/>
      <c r="TQU333" s="31"/>
      <c r="TQV333" s="31"/>
      <c r="TQW333" s="31"/>
      <c r="TQX333" s="31"/>
      <c r="TQY333" s="31"/>
      <c r="TQZ333" s="31"/>
      <c r="TRA333" s="31"/>
      <c r="TRB333" s="31"/>
      <c r="TRC333" s="31"/>
      <c r="TRD333" s="31"/>
      <c r="TRE333" s="31"/>
      <c r="TRF333" s="31"/>
      <c r="TRG333" s="31"/>
      <c r="TRH333" s="31"/>
      <c r="TRI333" s="31"/>
      <c r="TRJ333" s="31"/>
      <c r="TRK333" s="31"/>
      <c r="TRL333" s="31"/>
      <c r="TRM333" s="31"/>
      <c r="TRN333" s="31"/>
      <c r="TRO333" s="31"/>
      <c r="TRP333" s="31"/>
      <c r="TRQ333" s="31"/>
      <c r="TRR333" s="31"/>
      <c r="TRS333" s="31"/>
      <c r="TRT333" s="31"/>
      <c r="TRU333" s="31"/>
      <c r="TRV333" s="31"/>
      <c r="TRW333" s="31"/>
      <c r="TRX333" s="31"/>
      <c r="TRY333" s="31"/>
      <c r="TRZ333" s="31"/>
      <c r="TSA333" s="31"/>
      <c r="TSB333" s="31"/>
      <c r="TSC333" s="31"/>
      <c r="TSD333" s="31"/>
      <c r="TSE333" s="31"/>
      <c r="TSF333" s="31"/>
      <c r="TSG333" s="31"/>
      <c r="TSH333" s="31"/>
      <c r="TSI333" s="31"/>
      <c r="TSJ333" s="31"/>
      <c r="TSK333" s="31"/>
      <c r="TSL333" s="31"/>
      <c r="TSM333" s="31"/>
      <c r="TSN333" s="31"/>
      <c r="TSO333" s="31"/>
      <c r="TSP333" s="31"/>
      <c r="TSQ333" s="31"/>
      <c r="TSR333" s="31"/>
      <c r="TSS333" s="31"/>
      <c r="TST333" s="31"/>
      <c r="TSU333" s="31"/>
      <c r="TSV333" s="31"/>
      <c r="TSW333" s="31"/>
      <c r="TSX333" s="31"/>
      <c r="TSY333" s="31"/>
      <c r="TSZ333" s="31"/>
      <c r="TTA333" s="31"/>
      <c r="TTB333" s="31"/>
      <c r="TTC333" s="31"/>
      <c r="TTD333" s="31"/>
      <c r="TTE333" s="31"/>
      <c r="TTF333" s="31"/>
      <c r="TTG333" s="31"/>
      <c r="TTH333" s="31"/>
      <c r="TTI333" s="31"/>
      <c r="TTJ333" s="31"/>
      <c r="TTK333" s="31"/>
      <c r="TTL333" s="31"/>
      <c r="TTM333" s="31"/>
      <c r="TTN333" s="31"/>
      <c r="TTO333" s="31"/>
      <c r="TTP333" s="31"/>
      <c r="TTQ333" s="31"/>
      <c r="TTR333" s="31"/>
      <c r="TTS333" s="31"/>
      <c r="TTT333" s="31"/>
      <c r="TTU333" s="31"/>
      <c r="TTV333" s="31"/>
      <c r="TTW333" s="31"/>
      <c r="TTX333" s="31"/>
      <c r="TTY333" s="31"/>
      <c r="TTZ333" s="31"/>
      <c r="TUA333" s="31"/>
      <c r="TUB333" s="31"/>
      <c r="TUC333" s="31"/>
      <c r="TUD333" s="31"/>
      <c r="TUE333" s="31"/>
      <c r="TUF333" s="31"/>
      <c r="TUG333" s="31"/>
      <c r="TUH333" s="31"/>
      <c r="TUI333" s="31"/>
      <c r="TUJ333" s="31"/>
      <c r="TUK333" s="31"/>
      <c r="TUL333" s="31"/>
      <c r="TUM333" s="31"/>
      <c r="TUN333" s="31"/>
      <c r="TUO333" s="31"/>
      <c r="TUP333" s="31"/>
      <c r="TUQ333" s="31"/>
      <c r="TUR333" s="31"/>
      <c r="TUS333" s="31"/>
      <c r="TUT333" s="31"/>
      <c r="TUU333" s="31"/>
      <c r="TUV333" s="31"/>
      <c r="TUW333" s="31"/>
      <c r="TUX333" s="31"/>
      <c r="TUY333" s="31"/>
      <c r="TUZ333" s="31"/>
      <c r="TVA333" s="31"/>
      <c r="TVB333" s="31"/>
      <c r="TVC333" s="31"/>
      <c r="TVD333" s="31"/>
      <c r="TVE333" s="31"/>
      <c r="TVF333" s="31"/>
      <c r="TVG333" s="31"/>
      <c r="TVH333" s="31"/>
      <c r="TVI333" s="31"/>
      <c r="TVJ333" s="31"/>
      <c r="TVK333" s="31"/>
      <c r="TVL333" s="31"/>
      <c r="TVM333" s="31"/>
      <c r="TVN333" s="31"/>
      <c r="TVO333" s="31"/>
      <c r="TVP333" s="31"/>
      <c r="TVQ333" s="31"/>
      <c r="TVR333" s="31"/>
      <c r="TVS333" s="31"/>
      <c r="TVT333" s="31"/>
      <c r="TVU333" s="31"/>
      <c r="TVV333" s="31"/>
      <c r="TVW333" s="31"/>
      <c r="TVX333" s="31"/>
      <c r="TVY333" s="31"/>
      <c r="TVZ333" s="31"/>
      <c r="TWA333" s="31"/>
      <c r="TWB333" s="31"/>
      <c r="TWC333" s="31"/>
      <c r="TWD333" s="31"/>
      <c r="TWE333" s="31"/>
      <c r="TWF333" s="31"/>
      <c r="TWG333" s="31"/>
      <c r="TWH333" s="31"/>
      <c r="TWI333" s="31"/>
      <c r="TWJ333" s="31"/>
      <c r="TWK333" s="31"/>
      <c r="TWL333" s="31"/>
      <c r="TWM333" s="31"/>
      <c r="TWN333" s="31"/>
      <c r="TWO333" s="31"/>
      <c r="TWP333" s="31"/>
      <c r="TWQ333" s="31"/>
      <c r="TWR333" s="31"/>
      <c r="TWS333" s="31"/>
      <c r="TWT333" s="31"/>
      <c r="TWU333" s="31"/>
      <c r="TWV333" s="31"/>
      <c r="TWW333" s="31"/>
      <c r="TWX333" s="31"/>
      <c r="TWY333" s="31"/>
      <c r="TWZ333" s="31"/>
      <c r="TXA333" s="31"/>
      <c r="TXB333" s="31"/>
      <c r="TXC333" s="31"/>
      <c r="TXD333" s="31"/>
      <c r="TXE333" s="31"/>
      <c r="TXF333" s="31"/>
      <c r="TXG333" s="31"/>
      <c r="TXH333" s="31"/>
      <c r="TXI333" s="31"/>
      <c r="TXJ333" s="31"/>
      <c r="TXK333" s="31"/>
      <c r="TXL333" s="31"/>
      <c r="TXM333" s="31"/>
      <c r="TXN333" s="31"/>
      <c r="TXO333" s="31"/>
      <c r="TXP333" s="31"/>
      <c r="TXQ333" s="31"/>
      <c r="TXR333" s="31"/>
      <c r="TXS333" s="31"/>
      <c r="TXT333" s="31"/>
      <c r="TXU333" s="31"/>
      <c r="TXV333" s="31"/>
      <c r="TXW333" s="31"/>
      <c r="TXX333" s="31"/>
      <c r="TXY333" s="31"/>
      <c r="TXZ333" s="31"/>
      <c r="TYA333" s="31"/>
      <c r="TYB333" s="31"/>
      <c r="TYC333" s="31"/>
      <c r="TYD333" s="31"/>
      <c r="TYE333" s="31"/>
      <c r="TYF333" s="31"/>
      <c r="TYG333" s="31"/>
      <c r="TYH333" s="31"/>
      <c r="TYI333" s="31"/>
      <c r="TYJ333" s="31"/>
      <c r="TYK333" s="31"/>
      <c r="TYL333" s="31"/>
      <c r="TYM333" s="31"/>
      <c r="TYN333" s="31"/>
      <c r="TYO333" s="31"/>
      <c r="TYP333" s="31"/>
      <c r="TYQ333" s="31"/>
      <c r="TYR333" s="31"/>
      <c r="TYS333" s="31"/>
      <c r="TYT333" s="31"/>
      <c r="TYU333" s="31"/>
      <c r="TYV333" s="31"/>
      <c r="TYW333" s="31"/>
      <c r="TYX333" s="31"/>
      <c r="TYY333" s="31"/>
      <c r="TYZ333" s="31"/>
      <c r="TZA333" s="31"/>
      <c r="TZB333" s="31"/>
      <c r="TZC333" s="31"/>
      <c r="TZD333" s="31"/>
      <c r="TZE333" s="31"/>
      <c r="TZF333" s="31"/>
      <c r="TZG333" s="31"/>
      <c r="TZH333" s="31"/>
      <c r="TZI333" s="31"/>
      <c r="TZJ333" s="31"/>
      <c r="TZK333" s="31"/>
      <c r="TZL333" s="31"/>
      <c r="TZM333" s="31"/>
      <c r="TZN333" s="31"/>
      <c r="TZO333" s="31"/>
      <c r="TZP333" s="31"/>
      <c r="TZQ333" s="31"/>
      <c r="TZR333" s="31"/>
      <c r="TZS333" s="31"/>
      <c r="TZT333" s="31"/>
      <c r="TZU333" s="31"/>
      <c r="TZV333" s="31"/>
      <c r="TZW333" s="31"/>
      <c r="TZX333" s="31"/>
      <c r="TZY333" s="31"/>
      <c r="TZZ333" s="31"/>
      <c r="UAA333" s="31"/>
      <c r="UAB333" s="31"/>
      <c r="UAC333" s="31"/>
      <c r="UAD333" s="31"/>
      <c r="UAE333" s="31"/>
      <c r="UAF333" s="31"/>
      <c r="UAG333" s="31"/>
      <c r="UAH333" s="31"/>
      <c r="UAI333" s="31"/>
      <c r="UAJ333" s="31"/>
      <c r="UAK333" s="31"/>
      <c r="UAL333" s="31"/>
      <c r="UAM333" s="31"/>
      <c r="UAN333" s="31"/>
      <c r="UAO333" s="31"/>
      <c r="UAP333" s="31"/>
      <c r="UAQ333" s="31"/>
      <c r="UAR333" s="31"/>
      <c r="UAS333" s="31"/>
      <c r="UAT333" s="31"/>
      <c r="UAU333" s="31"/>
      <c r="UAV333" s="31"/>
      <c r="UAW333" s="31"/>
      <c r="UAX333" s="31"/>
      <c r="UAY333" s="31"/>
      <c r="UAZ333" s="31"/>
      <c r="UBA333" s="31"/>
      <c r="UBB333" s="31"/>
      <c r="UBC333" s="31"/>
      <c r="UBD333" s="31"/>
      <c r="UBE333" s="31"/>
      <c r="UBF333" s="31"/>
      <c r="UBG333" s="31"/>
      <c r="UBH333" s="31"/>
      <c r="UBI333" s="31"/>
      <c r="UBJ333" s="31"/>
      <c r="UBK333" s="31"/>
      <c r="UBL333" s="31"/>
      <c r="UBM333" s="31"/>
      <c r="UBN333" s="31"/>
      <c r="UBO333" s="31"/>
      <c r="UBP333" s="31"/>
      <c r="UBQ333" s="31"/>
      <c r="UBR333" s="31"/>
      <c r="UBS333" s="31"/>
      <c r="UBT333" s="31"/>
      <c r="UBU333" s="31"/>
      <c r="UBV333" s="31"/>
      <c r="UBW333" s="31"/>
      <c r="UBX333" s="31"/>
      <c r="UBY333" s="31"/>
      <c r="UBZ333" s="31"/>
      <c r="UCA333" s="31"/>
      <c r="UCB333" s="31"/>
      <c r="UCC333" s="31"/>
      <c r="UCD333" s="31"/>
      <c r="UCE333" s="31"/>
      <c r="UCF333" s="31"/>
      <c r="UCG333" s="31"/>
      <c r="UCH333" s="31"/>
      <c r="UCI333" s="31"/>
      <c r="UCJ333" s="31"/>
      <c r="UCK333" s="31"/>
      <c r="UCL333" s="31"/>
      <c r="UCM333" s="31"/>
      <c r="UCN333" s="31"/>
      <c r="UCO333" s="31"/>
      <c r="UCP333" s="31"/>
      <c r="UCQ333" s="31"/>
      <c r="UCR333" s="31"/>
      <c r="UCS333" s="31"/>
      <c r="UCT333" s="31"/>
      <c r="UCU333" s="31"/>
      <c r="UCV333" s="31"/>
      <c r="UCW333" s="31"/>
      <c r="UCX333" s="31"/>
      <c r="UCY333" s="31"/>
      <c r="UCZ333" s="31"/>
      <c r="UDA333" s="31"/>
      <c r="UDB333" s="31"/>
      <c r="UDC333" s="31"/>
      <c r="UDD333" s="31"/>
      <c r="UDE333" s="31"/>
      <c r="UDF333" s="31"/>
      <c r="UDG333" s="31"/>
      <c r="UDH333" s="31"/>
      <c r="UDI333" s="31"/>
      <c r="UDJ333" s="31"/>
      <c r="UDK333" s="31"/>
      <c r="UDL333" s="31"/>
      <c r="UDM333" s="31"/>
      <c r="UDN333" s="31"/>
      <c r="UDO333" s="31"/>
      <c r="UDP333" s="31"/>
      <c r="UDQ333" s="31"/>
      <c r="UDR333" s="31"/>
      <c r="UDS333" s="31"/>
      <c r="UDT333" s="31"/>
      <c r="UDU333" s="31"/>
      <c r="UDV333" s="31"/>
      <c r="UDW333" s="31"/>
      <c r="UDX333" s="31"/>
      <c r="UDY333" s="31"/>
      <c r="UDZ333" s="31"/>
      <c r="UEA333" s="31"/>
      <c r="UEB333" s="31"/>
      <c r="UEC333" s="31"/>
      <c r="UED333" s="31"/>
      <c r="UEE333" s="31"/>
      <c r="UEF333" s="31"/>
      <c r="UEG333" s="31"/>
      <c r="UEH333" s="31"/>
      <c r="UEI333" s="31"/>
      <c r="UEJ333" s="31"/>
      <c r="UEK333" s="31"/>
      <c r="UEL333" s="31"/>
      <c r="UEM333" s="31"/>
      <c r="UEN333" s="31"/>
      <c r="UEO333" s="31"/>
      <c r="UEP333" s="31"/>
      <c r="UEQ333" s="31"/>
      <c r="UER333" s="31"/>
      <c r="UES333" s="31"/>
      <c r="UET333" s="31"/>
      <c r="UEU333" s="31"/>
      <c r="UEV333" s="31"/>
      <c r="UEW333" s="31"/>
      <c r="UEX333" s="31"/>
      <c r="UEY333" s="31"/>
      <c r="UEZ333" s="31"/>
      <c r="UFA333" s="31"/>
      <c r="UFB333" s="31"/>
      <c r="UFC333" s="31"/>
      <c r="UFD333" s="31"/>
      <c r="UFE333" s="31"/>
      <c r="UFF333" s="31"/>
      <c r="UFG333" s="31"/>
      <c r="UFH333" s="31"/>
      <c r="UFI333" s="31"/>
      <c r="UFJ333" s="31"/>
      <c r="UFK333" s="31"/>
      <c r="UFL333" s="31"/>
      <c r="UFM333" s="31"/>
      <c r="UFN333" s="31"/>
      <c r="UFO333" s="31"/>
      <c r="UFP333" s="31"/>
      <c r="UFQ333" s="31"/>
      <c r="UFR333" s="31"/>
      <c r="UFS333" s="31"/>
      <c r="UFT333" s="31"/>
      <c r="UFU333" s="31"/>
      <c r="UFV333" s="31"/>
      <c r="UFW333" s="31"/>
      <c r="UFX333" s="31"/>
      <c r="UFY333" s="31"/>
      <c r="UFZ333" s="31"/>
      <c r="UGA333" s="31"/>
      <c r="UGB333" s="31"/>
      <c r="UGC333" s="31"/>
      <c r="UGD333" s="31"/>
      <c r="UGE333" s="31"/>
      <c r="UGF333" s="31"/>
      <c r="UGG333" s="31"/>
      <c r="UGH333" s="31"/>
      <c r="UGI333" s="31"/>
      <c r="UGJ333" s="31"/>
      <c r="UGK333" s="31"/>
      <c r="UGL333" s="31"/>
      <c r="UGM333" s="31"/>
      <c r="UGN333" s="31"/>
      <c r="UGO333" s="31"/>
      <c r="UGP333" s="31"/>
      <c r="UGQ333" s="31"/>
      <c r="UGR333" s="31"/>
      <c r="UGS333" s="31"/>
      <c r="UGT333" s="31"/>
      <c r="UGU333" s="31"/>
      <c r="UGV333" s="31"/>
      <c r="UGW333" s="31"/>
      <c r="UGX333" s="31"/>
      <c r="UGY333" s="31"/>
      <c r="UGZ333" s="31"/>
      <c r="UHA333" s="31"/>
      <c r="UHB333" s="31"/>
      <c r="UHC333" s="31"/>
      <c r="UHD333" s="31"/>
      <c r="UHE333" s="31"/>
      <c r="UHF333" s="31"/>
      <c r="UHG333" s="31"/>
      <c r="UHH333" s="31"/>
      <c r="UHI333" s="31"/>
      <c r="UHJ333" s="31"/>
      <c r="UHK333" s="31"/>
      <c r="UHL333" s="31"/>
      <c r="UHM333" s="31"/>
      <c r="UHN333" s="31"/>
      <c r="UHO333" s="31"/>
      <c r="UHP333" s="31"/>
      <c r="UHQ333" s="31"/>
      <c r="UHR333" s="31"/>
      <c r="UHS333" s="31"/>
      <c r="UHT333" s="31"/>
      <c r="UHU333" s="31"/>
      <c r="UHV333" s="31"/>
      <c r="UHW333" s="31"/>
      <c r="UHX333" s="31"/>
      <c r="UHY333" s="31"/>
      <c r="UHZ333" s="31"/>
      <c r="UIA333" s="31"/>
      <c r="UIB333" s="31"/>
      <c r="UIC333" s="31"/>
      <c r="UID333" s="31"/>
      <c r="UIE333" s="31"/>
      <c r="UIF333" s="31"/>
      <c r="UIG333" s="31"/>
      <c r="UIH333" s="31"/>
      <c r="UII333" s="31"/>
      <c r="UIJ333" s="31"/>
      <c r="UIK333" s="31"/>
      <c r="UIL333" s="31"/>
      <c r="UIM333" s="31"/>
      <c r="UIN333" s="31"/>
      <c r="UIO333" s="31"/>
      <c r="UIP333" s="31"/>
      <c r="UIQ333" s="31"/>
      <c r="UIR333" s="31"/>
      <c r="UIS333" s="31"/>
      <c r="UIT333" s="31"/>
      <c r="UIU333" s="31"/>
      <c r="UIV333" s="31"/>
      <c r="UIW333" s="31"/>
      <c r="UIX333" s="31"/>
      <c r="UIY333" s="31"/>
      <c r="UIZ333" s="31"/>
      <c r="UJA333" s="31"/>
      <c r="UJB333" s="31"/>
      <c r="UJC333" s="31"/>
      <c r="UJD333" s="31"/>
      <c r="UJE333" s="31"/>
      <c r="UJF333" s="31"/>
      <c r="UJG333" s="31"/>
      <c r="UJH333" s="31"/>
      <c r="UJI333" s="31"/>
      <c r="UJJ333" s="31"/>
      <c r="UJK333" s="31"/>
      <c r="UJL333" s="31"/>
      <c r="UJM333" s="31"/>
      <c r="UJN333" s="31"/>
      <c r="UJO333" s="31"/>
      <c r="UJP333" s="31"/>
      <c r="UJQ333" s="31"/>
      <c r="UJR333" s="31"/>
      <c r="UJS333" s="31"/>
      <c r="UJT333" s="31"/>
      <c r="UJU333" s="31"/>
      <c r="UJV333" s="31"/>
      <c r="UJW333" s="31"/>
      <c r="UJX333" s="31"/>
      <c r="UJY333" s="31"/>
      <c r="UJZ333" s="31"/>
      <c r="UKA333" s="31"/>
      <c r="UKB333" s="31"/>
      <c r="UKC333" s="31"/>
      <c r="UKD333" s="31"/>
      <c r="UKE333" s="31"/>
      <c r="UKF333" s="31"/>
      <c r="UKG333" s="31"/>
      <c r="UKH333" s="31"/>
      <c r="UKI333" s="31"/>
      <c r="UKJ333" s="31"/>
      <c r="UKK333" s="31"/>
      <c r="UKL333" s="31"/>
      <c r="UKM333" s="31"/>
      <c r="UKN333" s="31"/>
      <c r="UKO333" s="31"/>
      <c r="UKP333" s="31"/>
      <c r="UKQ333" s="31"/>
      <c r="UKR333" s="31"/>
      <c r="UKS333" s="31"/>
      <c r="UKT333" s="31"/>
      <c r="UKU333" s="31"/>
      <c r="UKV333" s="31"/>
      <c r="UKW333" s="31"/>
      <c r="UKX333" s="31"/>
      <c r="UKY333" s="31"/>
      <c r="UKZ333" s="31"/>
      <c r="ULA333" s="31"/>
      <c r="ULB333" s="31"/>
      <c r="ULC333" s="31"/>
      <c r="ULD333" s="31"/>
      <c r="ULE333" s="31"/>
      <c r="ULF333" s="31"/>
      <c r="ULG333" s="31"/>
      <c r="ULH333" s="31"/>
      <c r="ULI333" s="31"/>
      <c r="ULJ333" s="31"/>
      <c r="ULK333" s="31"/>
      <c r="ULL333" s="31"/>
      <c r="ULM333" s="31"/>
      <c r="ULN333" s="31"/>
      <c r="ULO333" s="31"/>
      <c r="ULP333" s="31"/>
      <c r="ULQ333" s="31"/>
      <c r="ULR333" s="31"/>
      <c r="ULS333" s="31"/>
      <c r="ULT333" s="31"/>
      <c r="ULU333" s="31"/>
      <c r="ULV333" s="31"/>
      <c r="ULW333" s="31"/>
      <c r="ULX333" s="31"/>
      <c r="ULY333" s="31"/>
      <c r="ULZ333" s="31"/>
      <c r="UMA333" s="31"/>
      <c r="UMB333" s="31"/>
      <c r="UMC333" s="31"/>
      <c r="UMD333" s="31"/>
      <c r="UME333" s="31"/>
      <c r="UMF333" s="31"/>
      <c r="UMG333" s="31"/>
      <c r="UMH333" s="31"/>
      <c r="UMI333" s="31"/>
      <c r="UMJ333" s="31"/>
      <c r="UMK333" s="31"/>
      <c r="UML333" s="31"/>
      <c r="UMM333" s="31"/>
      <c r="UMN333" s="31"/>
      <c r="UMO333" s="31"/>
      <c r="UMP333" s="31"/>
      <c r="UMQ333" s="31"/>
      <c r="UMR333" s="31"/>
      <c r="UMS333" s="31"/>
      <c r="UMT333" s="31"/>
      <c r="UMU333" s="31"/>
      <c r="UMV333" s="31"/>
      <c r="UMW333" s="31"/>
      <c r="UMX333" s="31"/>
      <c r="UMY333" s="31"/>
      <c r="UMZ333" s="31"/>
      <c r="UNA333" s="31"/>
      <c r="UNB333" s="31"/>
      <c r="UNC333" s="31"/>
      <c r="UND333" s="31"/>
      <c r="UNE333" s="31"/>
      <c r="UNF333" s="31"/>
      <c r="UNG333" s="31"/>
      <c r="UNH333" s="31"/>
      <c r="UNI333" s="31"/>
      <c r="UNJ333" s="31"/>
      <c r="UNK333" s="31"/>
      <c r="UNL333" s="31"/>
      <c r="UNM333" s="31"/>
      <c r="UNN333" s="31"/>
      <c r="UNO333" s="31"/>
      <c r="UNP333" s="31"/>
      <c r="UNQ333" s="31"/>
      <c r="UNR333" s="31"/>
      <c r="UNS333" s="31"/>
      <c r="UNT333" s="31"/>
      <c r="UNU333" s="31"/>
      <c r="UNV333" s="31"/>
      <c r="UNW333" s="31"/>
      <c r="UNX333" s="31"/>
      <c r="UNY333" s="31"/>
      <c r="UNZ333" s="31"/>
      <c r="UOA333" s="31"/>
      <c r="UOB333" s="31"/>
      <c r="UOC333" s="31"/>
      <c r="UOD333" s="31"/>
      <c r="UOE333" s="31"/>
      <c r="UOF333" s="31"/>
      <c r="UOG333" s="31"/>
      <c r="UOH333" s="31"/>
      <c r="UOI333" s="31"/>
      <c r="UOJ333" s="31"/>
      <c r="UOK333" s="31"/>
      <c r="UOL333" s="31"/>
      <c r="UOM333" s="31"/>
      <c r="UON333" s="31"/>
      <c r="UOO333" s="31"/>
      <c r="UOP333" s="31"/>
      <c r="UOQ333" s="31"/>
      <c r="UOR333" s="31"/>
      <c r="UOS333" s="31"/>
      <c r="UOT333" s="31"/>
      <c r="UOU333" s="31"/>
      <c r="UOV333" s="31"/>
      <c r="UOW333" s="31"/>
      <c r="UOX333" s="31"/>
      <c r="UOY333" s="31"/>
      <c r="UOZ333" s="31"/>
      <c r="UPA333" s="31"/>
      <c r="UPB333" s="31"/>
      <c r="UPC333" s="31"/>
      <c r="UPD333" s="31"/>
      <c r="UPE333" s="31"/>
      <c r="UPF333" s="31"/>
      <c r="UPG333" s="31"/>
      <c r="UPH333" s="31"/>
      <c r="UPI333" s="31"/>
      <c r="UPJ333" s="31"/>
      <c r="UPK333" s="31"/>
      <c r="UPL333" s="31"/>
      <c r="UPM333" s="31"/>
      <c r="UPN333" s="31"/>
      <c r="UPO333" s="31"/>
      <c r="UPP333" s="31"/>
      <c r="UPQ333" s="31"/>
      <c r="UPR333" s="31"/>
      <c r="UPS333" s="31"/>
      <c r="UPT333" s="31"/>
      <c r="UPU333" s="31"/>
      <c r="UPV333" s="31"/>
      <c r="UPW333" s="31"/>
      <c r="UPX333" s="31"/>
      <c r="UPY333" s="31"/>
      <c r="UPZ333" s="31"/>
      <c r="UQA333" s="31"/>
      <c r="UQB333" s="31"/>
      <c r="UQC333" s="31"/>
      <c r="UQD333" s="31"/>
      <c r="UQE333" s="31"/>
      <c r="UQF333" s="31"/>
      <c r="UQG333" s="31"/>
      <c r="UQH333" s="31"/>
      <c r="UQI333" s="31"/>
      <c r="UQJ333" s="31"/>
      <c r="UQK333" s="31"/>
      <c r="UQL333" s="31"/>
      <c r="UQM333" s="31"/>
      <c r="UQN333" s="31"/>
      <c r="UQO333" s="31"/>
      <c r="UQP333" s="31"/>
      <c r="UQQ333" s="31"/>
      <c r="UQR333" s="31"/>
      <c r="UQS333" s="31"/>
      <c r="UQT333" s="31"/>
      <c r="UQU333" s="31"/>
      <c r="UQV333" s="31"/>
      <c r="UQW333" s="31"/>
      <c r="UQX333" s="31"/>
      <c r="UQY333" s="31"/>
      <c r="UQZ333" s="31"/>
      <c r="URA333" s="31"/>
      <c r="URB333" s="31"/>
      <c r="URC333" s="31"/>
      <c r="URD333" s="31"/>
      <c r="URE333" s="31"/>
      <c r="URF333" s="31"/>
      <c r="URG333" s="31"/>
      <c r="URH333" s="31"/>
      <c r="URI333" s="31"/>
      <c r="URJ333" s="31"/>
      <c r="URK333" s="31"/>
      <c r="URL333" s="31"/>
      <c r="URM333" s="31"/>
      <c r="URN333" s="31"/>
      <c r="URO333" s="31"/>
      <c r="URP333" s="31"/>
      <c r="URQ333" s="31"/>
      <c r="URR333" s="31"/>
      <c r="URS333" s="31"/>
      <c r="URT333" s="31"/>
      <c r="URU333" s="31"/>
      <c r="URV333" s="31"/>
      <c r="URW333" s="31"/>
      <c r="URX333" s="31"/>
      <c r="URY333" s="31"/>
      <c r="URZ333" s="31"/>
      <c r="USA333" s="31"/>
      <c r="USB333" s="31"/>
      <c r="USC333" s="31"/>
      <c r="USD333" s="31"/>
      <c r="USE333" s="31"/>
      <c r="USF333" s="31"/>
      <c r="USG333" s="31"/>
      <c r="USH333" s="31"/>
      <c r="USI333" s="31"/>
      <c r="USJ333" s="31"/>
      <c r="USK333" s="31"/>
      <c r="USL333" s="31"/>
      <c r="USM333" s="31"/>
      <c r="USN333" s="31"/>
      <c r="USO333" s="31"/>
      <c r="USP333" s="31"/>
      <c r="USQ333" s="31"/>
      <c r="USR333" s="31"/>
      <c r="USS333" s="31"/>
      <c r="UST333" s="31"/>
      <c r="USU333" s="31"/>
      <c r="USV333" s="31"/>
      <c r="USW333" s="31"/>
      <c r="USX333" s="31"/>
      <c r="USY333" s="31"/>
      <c r="USZ333" s="31"/>
      <c r="UTA333" s="31"/>
      <c r="UTB333" s="31"/>
      <c r="UTC333" s="31"/>
      <c r="UTD333" s="31"/>
      <c r="UTE333" s="31"/>
      <c r="UTF333" s="31"/>
      <c r="UTG333" s="31"/>
      <c r="UTH333" s="31"/>
      <c r="UTI333" s="31"/>
      <c r="UTJ333" s="31"/>
      <c r="UTK333" s="31"/>
      <c r="UTL333" s="31"/>
      <c r="UTM333" s="31"/>
      <c r="UTN333" s="31"/>
      <c r="UTO333" s="31"/>
      <c r="UTP333" s="31"/>
      <c r="UTQ333" s="31"/>
      <c r="UTR333" s="31"/>
      <c r="UTS333" s="31"/>
      <c r="UTT333" s="31"/>
      <c r="UTU333" s="31"/>
      <c r="UTV333" s="31"/>
      <c r="UTW333" s="31"/>
      <c r="UTX333" s="31"/>
      <c r="UTY333" s="31"/>
      <c r="UTZ333" s="31"/>
      <c r="UUA333" s="31"/>
      <c r="UUB333" s="31"/>
      <c r="UUC333" s="31"/>
      <c r="UUD333" s="31"/>
      <c r="UUE333" s="31"/>
      <c r="UUF333" s="31"/>
      <c r="UUG333" s="31"/>
      <c r="UUH333" s="31"/>
      <c r="UUI333" s="31"/>
      <c r="UUJ333" s="31"/>
      <c r="UUK333" s="31"/>
      <c r="UUL333" s="31"/>
      <c r="UUM333" s="31"/>
      <c r="UUN333" s="31"/>
      <c r="UUO333" s="31"/>
      <c r="UUP333" s="31"/>
      <c r="UUQ333" s="31"/>
      <c r="UUR333" s="31"/>
      <c r="UUS333" s="31"/>
      <c r="UUT333" s="31"/>
      <c r="UUU333" s="31"/>
      <c r="UUV333" s="31"/>
      <c r="UUW333" s="31"/>
      <c r="UUX333" s="31"/>
      <c r="UUY333" s="31"/>
      <c r="UUZ333" s="31"/>
      <c r="UVA333" s="31"/>
      <c r="UVB333" s="31"/>
      <c r="UVC333" s="31"/>
      <c r="UVD333" s="31"/>
      <c r="UVE333" s="31"/>
      <c r="UVF333" s="31"/>
      <c r="UVG333" s="31"/>
      <c r="UVH333" s="31"/>
      <c r="UVI333" s="31"/>
      <c r="UVJ333" s="31"/>
      <c r="UVK333" s="31"/>
      <c r="UVL333" s="31"/>
      <c r="UVM333" s="31"/>
      <c r="UVN333" s="31"/>
      <c r="UVO333" s="31"/>
      <c r="UVP333" s="31"/>
      <c r="UVQ333" s="31"/>
      <c r="UVR333" s="31"/>
      <c r="UVS333" s="31"/>
      <c r="UVT333" s="31"/>
      <c r="UVU333" s="31"/>
      <c r="UVV333" s="31"/>
      <c r="UVW333" s="31"/>
      <c r="UVX333" s="31"/>
      <c r="UVY333" s="31"/>
      <c r="UVZ333" s="31"/>
      <c r="UWA333" s="31"/>
      <c r="UWB333" s="31"/>
      <c r="UWC333" s="31"/>
      <c r="UWD333" s="31"/>
      <c r="UWE333" s="31"/>
      <c r="UWF333" s="31"/>
      <c r="UWG333" s="31"/>
      <c r="UWH333" s="31"/>
      <c r="UWI333" s="31"/>
      <c r="UWJ333" s="31"/>
      <c r="UWK333" s="31"/>
      <c r="UWL333" s="31"/>
      <c r="UWM333" s="31"/>
      <c r="UWN333" s="31"/>
      <c r="UWO333" s="31"/>
      <c r="UWP333" s="31"/>
      <c r="UWQ333" s="31"/>
      <c r="UWR333" s="31"/>
      <c r="UWS333" s="31"/>
      <c r="UWT333" s="31"/>
      <c r="UWU333" s="31"/>
      <c r="UWV333" s="31"/>
      <c r="UWW333" s="31"/>
      <c r="UWX333" s="31"/>
      <c r="UWY333" s="31"/>
      <c r="UWZ333" s="31"/>
      <c r="UXA333" s="31"/>
      <c r="UXB333" s="31"/>
      <c r="UXC333" s="31"/>
      <c r="UXD333" s="31"/>
      <c r="UXE333" s="31"/>
      <c r="UXF333" s="31"/>
      <c r="UXG333" s="31"/>
      <c r="UXH333" s="31"/>
      <c r="UXI333" s="31"/>
      <c r="UXJ333" s="31"/>
      <c r="UXK333" s="31"/>
      <c r="UXL333" s="31"/>
      <c r="UXM333" s="31"/>
      <c r="UXN333" s="31"/>
      <c r="UXO333" s="31"/>
      <c r="UXP333" s="31"/>
      <c r="UXQ333" s="31"/>
      <c r="UXR333" s="31"/>
      <c r="UXS333" s="31"/>
      <c r="UXT333" s="31"/>
      <c r="UXU333" s="31"/>
      <c r="UXV333" s="31"/>
      <c r="UXW333" s="31"/>
      <c r="UXX333" s="31"/>
      <c r="UXY333" s="31"/>
      <c r="UXZ333" s="31"/>
      <c r="UYA333" s="31"/>
      <c r="UYB333" s="31"/>
      <c r="UYC333" s="31"/>
      <c r="UYD333" s="31"/>
      <c r="UYE333" s="31"/>
      <c r="UYF333" s="31"/>
      <c r="UYG333" s="31"/>
      <c r="UYH333" s="31"/>
      <c r="UYI333" s="31"/>
      <c r="UYJ333" s="31"/>
      <c r="UYK333" s="31"/>
      <c r="UYL333" s="31"/>
      <c r="UYM333" s="31"/>
      <c r="UYN333" s="31"/>
      <c r="UYO333" s="31"/>
      <c r="UYP333" s="31"/>
      <c r="UYQ333" s="31"/>
      <c r="UYR333" s="31"/>
      <c r="UYS333" s="31"/>
      <c r="UYT333" s="31"/>
      <c r="UYU333" s="31"/>
      <c r="UYV333" s="31"/>
      <c r="UYW333" s="31"/>
      <c r="UYX333" s="31"/>
      <c r="UYY333" s="31"/>
      <c r="UYZ333" s="31"/>
      <c r="UZA333" s="31"/>
      <c r="UZB333" s="31"/>
      <c r="UZC333" s="31"/>
      <c r="UZD333" s="31"/>
      <c r="UZE333" s="31"/>
      <c r="UZF333" s="31"/>
      <c r="UZG333" s="31"/>
      <c r="UZH333" s="31"/>
      <c r="UZI333" s="31"/>
      <c r="UZJ333" s="31"/>
      <c r="UZK333" s="31"/>
      <c r="UZL333" s="31"/>
      <c r="UZM333" s="31"/>
      <c r="UZN333" s="31"/>
      <c r="UZO333" s="31"/>
      <c r="UZP333" s="31"/>
      <c r="UZQ333" s="31"/>
      <c r="UZR333" s="31"/>
      <c r="UZS333" s="31"/>
      <c r="UZT333" s="31"/>
      <c r="UZU333" s="31"/>
      <c r="UZV333" s="31"/>
      <c r="UZW333" s="31"/>
      <c r="UZX333" s="31"/>
      <c r="UZY333" s="31"/>
      <c r="UZZ333" s="31"/>
      <c r="VAA333" s="31"/>
      <c r="VAB333" s="31"/>
      <c r="VAC333" s="31"/>
      <c r="VAD333" s="31"/>
      <c r="VAE333" s="31"/>
      <c r="VAF333" s="31"/>
      <c r="VAG333" s="31"/>
      <c r="VAH333" s="31"/>
      <c r="VAI333" s="31"/>
      <c r="VAJ333" s="31"/>
      <c r="VAK333" s="31"/>
      <c r="VAL333" s="31"/>
      <c r="VAM333" s="31"/>
      <c r="VAN333" s="31"/>
      <c r="VAO333" s="31"/>
      <c r="VAP333" s="31"/>
      <c r="VAQ333" s="31"/>
      <c r="VAR333" s="31"/>
      <c r="VAS333" s="31"/>
      <c r="VAT333" s="31"/>
      <c r="VAU333" s="31"/>
      <c r="VAV333" s="31"/>
      <c r="VAW333" s="31"/>
      <c r="VAX333" s="31"/>
      <c r="VAY333" s="31"/>
      <c r="VAZ333" s="31"/>
      <c r="VBA333" s="31"/>
      <c r="VBB333" s="31"/>
      <c r="VBC333" s="31"/>
      <c r="VBD333" s="31"/>
      <c r="VBE333" s="31"/>
      <c r="VBF333" s="31"/>
      <c r="VBG333" s="31"/>
      <c r="VBH333" s="31"/>
      <c r="VBI333" s="31"/>
      <c r="VBJ333" s="31"/>
      <c r="VBK333" s="31"/>
      <c r="VBL333" s="31"/>
      <c r="VBM333" s="31"/>
      <c r="VBN333" s="31"/>
      <c r="VBO333" s="31"/>
      <c r="VBP333" s="31"/>
      <c r="VBQ333" s="31"/>
      <c r="VBR333" s="31"/>
      <c r="VBS333" s="31"/>
      <c r="VBT333" s="31"/>
      <c r="VBU333" s="31"/>
      <c r="VBV333" s="31"/>
      <c r="VBW333" s="31"/>
      <c r="VBX333" s="31"/>
      <c r="VBY333" s="31"/>
      <c r="VBZ333" s="31"/>
      <c r="VCA333" s="31"/>
      <c r="VCB333" s="31"/>
      <c r="VCC333" s="31"/>
      <c r="VCD333" s="31"/>
      <c r="VCE333" s="31"/>
      <c r="VCF333" s="31"/>
      <c r="VCG333" s="31"/>
      <c r="VCH333" s="31"/>
      <c r="VCI333" s="31"/>
      <c r="VCJ333" s="31"/>
      <c r="VCK333" s="31"/>
      <c r="VCL333" s="31"/>
      <c r="VCM333" s="31"/>
      <c r="VCN333" s="31"/>
      <c r="VCO333" s="31"/>
      <c r="VCP333" s="31"/>
      <c r="VCQ333" s="31"/>
      <c r="VCR333" s="31"/>
      <c r="VCS333" s="31"/>
      <c r="VCT333" s="31"/>
      <c r="VCU333" s="31"/>
      <c r="VCV333" s="31"/>
      <c r="VCW333" s="31"/>
      <c r="VCX333" s="31"/>
      <c r="VCY333" s="31"/>
      <c r="VCZ333" s="31"/>
      <c r="VDA333" s="31"/>
      <c r="VDB333" s="31"/>
      <c r="VDC333" s="31"/>
      <c r="VDD333" s="31"/>
      <c r="VDE333" s="31"/>
      <c r="VDF333" s="31"/>
      <c r="VDG333" s="31"/>
      <c r="VDH333" s="31"/>
      <c r="VDI333" s="31"/>
      <c r="VDJ333" s="31"/>
      <c r="VDK333" s="31"/>
      <c r="VDL333" s="31"/>
      <c r="VDM333" s="31"/>
      <c r="VDN333" s="31"/>
      <c r="VDO333" s="31"/>
      <c r="VDP333" s="31"/>
      <c r="VDQ333" s="31"/>
      <c r="VDR333" s="31"/>
      <c r="VDS333" s="31"/>
      <c r="VDT333" s="31"/>
      <c r="VDU333" s="31"/>
      <c r="VDV333" s="31"/>
      <c r="VDW333" s="31"/>
      <c r="VDX333" s="31"/>
      <c r="VDY333" s="31"/>
      <c r="VDZ333" s="31"/>
      <c r="VEA333" s="31"/>
      <c r="VEB333" s="31"/>
      <c r="VEC333" s="31"/>
      <c r="VED333" s="31"/>
      <c r="VEE333" s="31"/>
      <c r="VEF333" s="31"/>
      <c r="VEG333" s="31"/>
      <c r="VEH333" s="31"/>
      <c r="VEI333" s="31"/>
      <c r="VEJ333" s="31"/>
      <c r="VEK333" s="31"/>
      <c r="VEL333" s="31"/>
      <c r="VEM333" s="31"/>
      <c r="VEN333" s="31"/>
      <c r="VEO333" s="31"/>
      <c r="VEP333" s="31"/>
      <c r="VEQ333" s="31"/>
      <c r="VER333" s="31"/>
      <c r="VES333" s="31"/>
      <c r="VET333" s="31"/>
      <c r="VEU333" s="31"/>
      <c r="VEV333" s="31"/>
      <c r="VEW333" s="31"/>
      <c r="VEX333" s="31"/>
      <c r="VEY333" s="31"/>
      <c r="VEZ333" s="31"/>
      <c r="VFA333" s="31"/>
      <c r="VFB333" s="31"/>
      <c r="VFC333" s="31"/>
      <c r="VFD333" s="31"/>
      <c r="VFE333" s="31"/>
      <c r="VFF333" s="31"/>
      <c r="VFG333" s="31"/>
      <c r="VFH333" s="31"/>
      <c r="VFI333" s="31"/>
      <c r="VFJ333" s="31"/>
      <c r="VFK333" s="31"/>
      <c r="VFL333" s="31"/>
      <c r="VFM333" s="31"/>
      <c r="VFN333" s="31"/>
      <c r="VFO333" s="31"/>
      <c r="VFP333" s="31"/>
      <c r="VFQ333" s="31"/>
      <c r="VFR333" s="31"/>
      <c r="VFS333" s="31"/>
      <c r="VFT333" s="31"/>
      <c r="VFU333" s="31"/>
      <c r="VFV333" s="31"/>
      <c r="VFW333" s="31"/>
      <c r="VFX333" s="31"/>
      <c r="VFY333" s="31"/>
      <c r="VFZ333" s="31"/>
      <c r="VGA333" s="31"/>
      <c r="VGB333" s="31"/>
      <c r="VGC333" s="31"/>
      <c r="VGD333" s="31"/>
      <c r="VGE333" s="31"/>
      <c r="VGF333" s="31"/>
      <c r="VGG333" s="31"/>
      <c r="VGH333" s="31"/>
      <c r="VGI333" s="31"/>
      <c r="VGJ333" s="31"/>
      <c r="VGK333" s="31"/>
      <c r="VGL333" s="31"/>
      <c r="VGM333" s="31"/>
      <c r="VGN333" s="31"/>
      <c r="VGO333" s="31"/>
      <c r="VGP333" s="31"/>
      <c r="VGQ333" s="31"/>
      <c r="VGR333" s="31"/>
      <c r="VGS333" s="31"/>
      <c r="VGT333" s="31"/>
      <c r="VGU333" s="31"/>
      <c r="VGV333" s="31"/>
      <c r="VGW333" s="31"/>
      <c r="VGX333" s="31"/>
      <c r="VGY333" s="31"/>
      <c r="VGZ333" s="31"/>
      <c r="VHA333" s="31"/>
      <c r="VHB333" s="31"/>
      <c r="VHC333" s="31"/>
      <c r="VHD333" s="31"/>
      <c r="VHE333" s="31"/>
      <c r="VHF333" s="31"/>
      <c r="VHG333" s="31"/>
      <c r="VHH333" s="31"/>
      <c r="VHI333" s="31"/>
      <c r="VHJ333" s="31"/>
      <c r="VHK333" s="31"/>
      <c r="VHL333" s="31"/>
      <c r="VHM333" s="31"/>
      <c r="VHN333" s="31"/>
      <c r="VHO333" s="31"/>
      <c r="VHP333" s="31"/>
      <c r="VHQ333" s="31"/>
      <c r="VHR333" s="31"/>
      <c r="VHS333" s="31"/>
      <c r="VHT333" s="31"/>
      <c r="VHU333" s="31"/>
      <c r="VHV333" s="31"/>
      <c r="VHW333" s="31"/>
      <c r="VHX333" s="31"/>
      <c r="VHY333" s="31"/>
      <c r="VHZ333" s="31"/>
      <c r="VIA333" s="31"/>
      <c r="VIB333" s="31"/>
      <c r="VIC333" s="31"/>
      <c r="VID333" s="31"/>
      <c r="VIE333" s="31"/>
      <c r="VIF333" s="31"/>
      <c r="VIG333" s="31"/>
      <c r="VIH333" s="31"/>
      <c r="VII333" s="31"/>
      <c r="VIJ333" s="31"/>
      <c r="VIK333" s="31"/>
      <c r="VIL333" s="31"/>
      <c r="VIM333" s="31"/>
      <c r="VIN333" s="31"/>
      <c r="VIO333" s="31"/>
      <c r="VIP333" s="31"/>
      <c r="VIQ333" s="31"/>
      <c r="VIR333" s="31"/>
      <c r="VIS333" s="31"/>
      <c r="VIT333" s="31"/>
      <c r="VIU333" s="31"/>
      <c r="VIV333" s="31"/>
      <c r="VIW333" s="31"/>
      <c r="VIX333" s="31"/>
      <c r="VIY333" s="31"/>
      <c r="VIZ333" s="31"/>
      <c r="VJA333" s="31"/>
      <c r="VJB333" s="31"/>
      <c r="VJC333" s="31"/>
      <c r="VJD333" s="31"/>
      <c r="VJE333" s="31"/>
      <c r="VJF333" s="31"/>
      <c r="VJG333" s="31"/>
      <c r="VJH333" s="31"/>
      <c r="VJI333" s="31"/>
      <c r="VJJ333" s="31"/>
      <c r="VJK333" s="31"/>
      <c r="VJL333" s="31"/>
      <c r="VJM333" s="31"/>
      <c r="VJN333" s="31"/>
      <c r="VJO333" s="31"/>
      <c r="VJP333" s="31"/>
      <c r="VJQ333" s="31"/>
      <c r="VJR333" s="31"/>
      <c r="VJS333" s="31"/>
      <c r="VJT333" s="31"/>
      <c r="VJU333" s="31"/>
      <c r="VJV333" s="31"/>
      <c r="VJW333" s="31"/>
      <c r="VJX333" s="31"/>
      <c r="VJY333" s="31"/>
      <c r="VJZ333" s="31"/>
      <c r="VKA333" s="31"/>
      <c r="VKB333" s="31"/>
      <c r="VKC333" s="31"/>
      <c r="VKD333" s="31"/>
      <c r="VKE333" s="31"/>
      <c r="VKF333" s="31"/>
      <c r="VKG333" s="31"/>
      <c r="VKH333" s="31"/>
      <c r="VKI333" s="31"/>
      <c r="VKJ333" s="31"/>
      <c r="VKK333" s="31"/>
      <c r="VKL333" s="31"/>
      <c r="VKM333" s="31"/>
      <c r="VKN333" s="31"/>
      <c r="VKO333" s="31"/>
      <c r="VKP333" s="31"/>
      <c r="VKQ333" s="31"/>
      <c r="VKR333" s="31"/>
      <c r="VKS333" s="31"/>
      <c r="VKT333" s="31"/>
      <c r="VKU333" s="31"/>
      <c r="VKV333" s="31"/>
      <c r="VKW333" s="31"/>
      <c r="VKX333" s="31"/>
      <c r="VKY333" s="31"/>
      <c r="VKZ333" s="31"/>
      <c r="VLA333" s="31"/>
      <c r="VLB333" s="31"/>
      <c r="VLC333" s="31"/>
      <c r="VLD333" s="31"/>
      <c r="VLE333" s="31"/>
      <c r="VLF333" s="31"/>
      <c r="VLG333" s="31"/>
      <c r="VLH333" s="31"/>
      <c r="VLI333" s="31"/>
      <c r="VLJ333" s="31"/>
      <c r="VLK333" s="31"/>
      <c r="VLL333" s="31"/>
      <c r="VLM333" s="31"/>
      <c r="VLN333" s="31"/>
      <c r="VLO333" s="31"/>
      <c r="VLP333" s="31"/>
      <c r="VLQ333" s="31"/>
      <c r="VLR333" s="31"/>
      <c r="VLS333" s="31"/>
      <c r="VLT333" s="31"/>
      <c r="VLU333" s="31"/>
      <c r="VLV333" s="31"/>
      <c r="VLW333" s="31"/>
      <c r="VLX333" s="31"/>
      <c r="VLY333" s="31"/>
      <c r="VLZ333" s="31"/>
      <c r="VMA333" s="31"/>
      <c r="VMB333" s="31"/>
      <c r="VMC333" s="31"/>
      <c r="VMD333" s="31"/>
      <c r="VME333" s="31"/>
      <c r="VMF333" s="31"/>
      <c r="VMG333" s="31"/>
      <c r="VMH333" s="31"/>
      <c r="VMI333" s="31"/>
      <c r="VMJ333" s="31"/>
      <c r="VMK333" s="31"/>
      <c r="VML333" s="31"/>
      <c r="VMM333" s="31"/>
      <c r="VMN333" s="31"/>
      <c r="VMO333" s="31"/>
      <c r="VMP333" s="31"/>
      <c r="VMQ333" s="31"/>
      <c r="VMR333" s="31"/>
      <c r="VMS333" s="31"/>
      <c r="VMT333" s="31"/>
      <c r="VMU333" s="31"/>
      <c r="VMV333" s="31"/>
      <c r="VMW333" s="31"/>
      <c r="VMX333" s="31"/>
      <c r="VMY333" s="31"/>
      <c r="VMZ333" s="31"/>
      <c r="VNA333" s="31"/>
      <c r="VNB333" s="31"/>
      <c r="VNC333" s="31"/>
      <c r="VND333" s="31"/>
      <c r="VNE333" s="31"/>
      <c r="VNF333" s="31"/>
      <c r="VNG333" s="31"/>
      <c r="VNH333" s="31"/>
      <c r="VNI333" s="31"/>
      <c r="VNJ333" s="31"/>
      <c r="VNK333" s="31"/>
      <c r="VNL333" s="31"/>
      <c r="VNM333" s="31"/>
      <c r="VNN333" s="31"/>
      <c r="VNO333" s="31"/>
      <c r="VNP333" s="31"/>
      <c r="VNQ333" s="31"/>
      <c r="VNR333" s="31"/>
      <c r="VNS333" s="31"/>
      <c r="VNT333" s="31"/>
      <c r="VNU333" s="31"/>
      <c r="VNV333" s="31"/>
      <c r="VNW333" s="31"/>
      <c r="VNX333" s="31"/>
      <c r="VNY333" s="31"/>
      <c r="VNZ333" s="31"/>
      <c r="VOA333" s="31"/>
      <c r="VOB333" s="31"/>
      <c r="VOC333" s="31"/>
      <c r="VOD333" s="31"/>
      <c r="VOE333" s="31"/>
      <c r="VOF333" s="31"/>
      <c r="VOG333" s="31"/>
      <c r="VOH333" s="31"/>
      <c r="VOI333" s="31"/>
      <c r="VOJ333" s="31"/>
      <c r="VOK333" s="31"/>
      <c r="VOL333" s="31"/>
      <c r="VOM333" s="31"/>
      <c r="VON333" s="31"/>
      <c r="VOO333" s="31"/>
      <c r="VOP333" s="31"/>
      <c r="VOQ333" s="31"/>
      <c r="VOR333" s="31"/>
      <c r="VOS333" s="31"/>
      <c r="VOT333" s="31"/>
      <c r="VOU333" s="31"/>
      <c r="VOV333" s="31"/>
      <c r="VOW333" s="31"/>
      <c r="VOX333" s="31"/>
      <c r="VOY333" s="31"/>
      <c r="VOZ333" s="31"/>
      <c r="VPA333" s="31"/>
      <c r="VPB333" s="31"/>
      <c r="VPC333" s="31"/>
      <c r="VPD333" s="31"/>
      <c r="VPE333" s="31"/>
      <c r="VPF333" s="31"/>
      <c r="VPG333" s="31"/>
      <c r="VPH333" s="31"/>
      <c r="VPI333" s="31"/>
      <c r="VPJ333" s="31"/>
      <c r="VPK333" s="31"/>
      <c r="VPL333" s="31"/>
      <c r="VPM333" s="31"/>
      <c r="VPN333" s="31"/>
      <c r="VPO333" s="31"/>
      <c r="VPP333" s="31"/>
      <c r="VPQ333" s="31"/>
      <c r="VPR333" s="31"/>
      <c r="VPS333" s="31"/>
      <c r="VPT333" s="31"/>
      <c r="VPU333" s="31"/>
      <c r="VPV333" s="31"/>
      <c r="VPW333" s="31"/>
      <c r="VPX333" s="31"/>
      <c r="VPY333" s="31"/>
      <c r="VPZ333" s="31"/>
      <c r="VQA333" s="31"/>
      <c r="VQB333" s="31"/>
      <c r="VQC333" s="31"/>
      <c r="VQD333" s="31"/>
      <c r="VQE333" s="31"/>
      <c r="VQF333" s="31"/>
      <c r="VQG333" s="31"/>
      <c r="VQH333" s="31"/>
      <c r="VQI333" s="31"/>
      <c r="VQJ333" s="31"/>
      <c r="VQK333" s="31"/>
      <c r="VQL333" s="31"/>
      <c r="VQM333" s="31"/>
      <c r="VQN333" s="31"/>
      <c r="VQO333" s="31"/>
      <c r="VQP333" s="31"/>
      <c r="VQQ333" s="31"/>
      <c r="VQR333" s="31"/>
      <c r="VQS333" s="31"/>
      <c r="VQT333" s="31"/>
      <c r="VQU333" s="31"/>
      <c r="VQV333" s="31"/>
      <c r="VQW333" s="31"/>
      <c r="VQX333" s="31"/>
      <c r="VQY333" s="31"/>
      <c r="VQZ333" s="31"/>
      <c r="VRA333" s="31"/>
      <c r="VRB333" s="31"/>
      <c r="VRC333" s="31"/>
      <c r="VRD333" s="31"/>
      <c r="VRE333" s="31"/>
      <c r="VRF333" s="31"/>
      <c r="VRG333" s="31"/>
      <c r="VRH333" s="31"/>
      <c r="VRI333" s="31"/>
      <c r="VRJ333" s="31"/>
      <c r="VRK333" s="31"/>
      <c r="VRL333" s="31"/>
      <c r="VRM333" s="31"/>
      <c r="VRN333" s="31"/>
      <c r="VRO333" s="31"/>
      <c r="VRP333" s="31"/>
      <c r="VRQ333" s="31"/>
      <c r="VRR333" s="31"/>
      <c r="VRS333" s="31"/>
      <c r="VRT333" s="31"/>
      <c r="VRU333" s="31"/>
      <c r="VRV333" s="31"/>
      <c r="VRW333" s="31"/>
      <c r="VRX333" s="31"/>
      <c r="VRY333" s="31"/>
      <c r="VRZ333" s="31"/>
      <c r="VSA333" s="31"/>
      <c r="VSB333" s="31"/>
      <c r="VSC333" s="31"/>
      <c r="VSD333" s="31"/>
      <c r="VSE333" s="31"/>
      <c r="VSF333" s="31"/>
      <c r="VSG333" s="31"/>
      <c r="VSH333" s="31"/>
      <c r="VSI333" s="31"/>
      <c r="VSJ333" s="31"/>
      <c r="VSK333" s="31"/>
      <c r="VSL333" s="31"/>
      <c r="VSM333" s="31"/>
      <c r="VSN333" s="31"/>
      <c r="VSO333" s="31"/>
      <c r="VSP333" s="31"/>
      <c r="VSQ333" s="31"/>
      <c r="VSR333" s="31"/>
      <c r="VSS333" s="31"/>
      <c r="VST333" s="31"/>
      <c r="VSU333" s="31"/>
      <c r="VSV333" s="31"/>
      <c r="VSW333" s="31"/>
      <c r="VSX333" s="31"/>
      <c r="VSY333" s="31"/>
      <c r="VSZ333" s="31"/>
      <c r="VTA333" s="31"/>
      <c r="VTB333" s="31"/>
      <c r="VTC333" s="31"/>
      <c r="VTD333" s="31"/>
      <c r="VTE333" s="31"/>
      <c r="VTF333" s="31"/>
      <c r="VTG333" s="31"/>
      <c r="VTH333" s="31"/>
      <c r="VTI333" s="31"/>
      <c r="VTJ333" s="31"/>
      <c r="VTK333" s="31"/>
      <c r="VTL333" s="31"/>
      <c r="VTM333" s="31"/>
      <c r="VTN333" s="31"/>
      <c r="VTO333" s="31"/>
      <c r="VTP333" s="31"/>
      <c r="VTQ333" s="31"/>
      <c r="VTR333" s="31"/>
      <c r="VTS333" s="31"/>
      <c r="VTT333" s="31"/>
      <c r="VTU333" s="31"/>
      <c r="VTV333" s="31"/>
      <c r="VTW333" s="31"/>
      <c r="VTX333" s="31"/>
      <c r="VTY333" s="31"/>
      <c r="VTZ333" s="31"/>
      <c r="VUA333" s="31"/>
      <c r="VUB333" s="31"/>
      <c r="VUC333" s="31"/>
      <c r="VUD333" s="31"/>
      <c r="VUE333" s="31"/>
      <c r="VUF333" s="31"/>
      <c r="VUG333" s="31"/>
      <c r="VUH333" s="31"/>
      <c r="VUI333" s="31"/>
      <c r="VUJ333" s="31"/>
      <c r="VUK333" s="31"/>
      <c r="VUL333" s="31"/>
      <c r="VUM333" s="31"/>
      <c r="VUN333" s="31"/>
      <c r="VUO333" s="31"/>
      <c r="VUP333" s="31"/>
      <c r="VUQ333" s="31"/>
      <c r="VUR333" s="31"/>
      <c r="VUS333" s="31"/>
      <c r="VUT333" s="31"/>
      <c r="VUU333" s="31"/>
      <c r="VUV333" s="31"/>
      <c r="VUW333" s="31"/>
      <c r="VUX333" s="31"/>
      <c r="VUY333" s="31"/>
      <c r="VUZ333" s="31"/>
      <c r="VVA333" s="31"/>
      <c r="VVB333" s="31"/>
      <c r="VVC333" s="31"/>
      <c r="VVD333" s="31"/>
      <c r="VVE333" s="31"/>
      <c r="VVF333" s="31"/>
      <c r="VVG333" s="31"/>
      <c r="VVH333" s="31"/>
      <c r="VVI333" s="31"/>
      <c r="VVJ333" s="31"/>
      <c r="VVK333" s="31"/>
      <c r="VVL333" s="31"/>
      <c r="VVM333" s="31"/>
      <c r="VVN333" s="31"/>
      <c r="VVO333" s="31"/>
      <c r="VVP333" s="31"/>
      <c r="VVQ333" s="31"/>
      <c r="VVR333" s="31"/>
      <c r="VVS333" s="31"/>
      <c r="VVT333" s="31"/>
      <c r="VVU333" s="31"/>
      <c r="VVV333" s="31"/>
      <c r="VVW333" s="31"/>
      <c r="VVX333" s="31"/>
      <c r="VVY333" s="31"/>
      <c r="VVZ333" s="31"/>
      <c r="VWA333" s="31"/>
      <c r="VWB333" s="31"/>
      <c r="VWC333" s="31"/>
      <c r="VWD333" s="31"/>
      <c r="VWE333" s="31"/>
      <c r="VWF333" s="31"/>
      <c r="VWG333" s="31"/>
      <c r="VWH333" s="31"/>
      <c r="VWI333" s="31"/>
      <c r="VWJ333" s="31"/>
      <c r="VWK333" s="31"/>
      <c r="VWL333" s="31"/>
      <c r="VWM333" s="31"/>
      <c r="VWN333" s="31"/>
      <c r="VWO333" s="31"/>
      <c r="VWP333" s="31"/>
      <c r="VWQ333" s="31"/>
      <c r="VWR333" s="31"/>
      <c r="VWS333" s="31"/>
      <c r="VWT333" s="31"/>
      <c r="VWU333" s="31"/>
      <c r="VWV333" s="31"/>
      <c r="VWW333" s="31"/>
      <c r="VWX333" s="31"/>
      <c r="VWY333" s="31"/>
      <c r="VWZ333" s="31"/>
      <c r="VXA333" s="31"/>
      <c r="VXB333" s="31"/>
      <c r="VXC333" s="31"/>
      <c r="VXD333" s="31"/>
      <c r="VXE333" s="31"/>
      <c r="VXF333" s="31"/>
      <c r="VXG333" s="31"/>
      <c r="VXH333" s="31"/>
      <c r="VXI333" s="31"/>
      <c r="VXJ333" s="31"/>
      <c r="VXK333" s="31"/>
      <c r="VXL333" s="31"/>
      <c r="VXM333" s="31"/>
      <c r="VXN333" s="31"/>
      <c r="VXO333" s="31"/>
      <c r="VXP333" s="31"/>
      <c r="VXQ333" s="31"/>
      <c r="VXR333" s="31"/>
      <c r="VXS333" s="31"/>
      <c r="VXT333" s="31"/>
      <c r="VXU333" s="31"/>
      <c r="VXV333" s="31"/>
      <c r="VXW333" s="31"/>
      <c r="VXX333" s="31"/>
      <c r="VXY333" s="31"/>
      <c r="VXZ333" s="31"/>
      <c r="VYA333" s="31"/>
      <c r="VYB333" s="31"/>
      <c r="VYC333" s="31"/>
      <c r="VYD333" s="31"/>
      <c r="VYE333" s="31"/>
      <c r="VYF333" s="31"/>
      <c r="VYG333" s="31"/>
      <c r="VYH333" s="31"/>
      <c r="VYI333" s="31"/>
      <c r="VYJ333" s="31"/>
      <c r="VYK333" s="31"/>
      <c r="VYL333" s="31"/>
      <c r="VYM333" s="31"/>
      <c r="VYN333" s="31"/>
      <c r="VYO333" s="31"/>
      <c r="VYP333" s="31"/>
      <c r="VYQ333" s="31"/>
      <c r="VYR333" s="31"/>
      <c r="VYS333" s="31"/>
      <c r="VYT333" s="31"/>
      <c r="VYU333" s="31"/>
      <c r="VYV333" s="31"/>
      <c r="VYW333" s="31"/>
      <c r="VYX333" s="31"/>
      <c r="VYY333" s="31"/>
      <c r="VYZ333" s="31"/>
      <c r="VZA333" s="31"/>
      <c r="VZB333" s="31"/>
      <c r="VZC333" s="31"/>
      <c r="VZD333" s="31"/>
      <c r="VZE333" s="31"/>
      <c r="VZF333" s="31"/>
      <c r="VZG333" s="31"/>
      <c r="VZH333" s="31"/>
      <c r="VZI333" s="31"/>
      <c r="VZJ333" s="31"/>
      <c r="VZK333" s="31"/>
      <c r="VZL333" s="31"/>
      <c r="VZM333" s="31"/>
      <c r="VZN333" s="31"/>
      <c r="VZO333" s="31"/>
      <c r="VZP333" s="31"/>
      <c r="VZQ333" s="31"/>
      <c r="VZR333" s="31"/>
      <c r="VZS333" s="31"/>
      <c r="VZT333" s="31"/>
      <c r="VZU333" s="31"/>
      <c r="VZV333" s="31"/>
      <c r="VZW333" s="31"/>
      <c r="VZX333" s="31"/>
      <c r="VZY333" s="31"/>
      <c r="VZZ333" s="31"/>
      <c r="WAA333" s="31"/>
      <c r="WAB333" s="31"/>
      <c r="WAC333" s="31"/>
      <c r="WAD333" s="31"/>
      <c r="WAE333" s="31"/>
      <c r="WAF333" s="31"/>
      <c r="WAG333" s="31"/>
      <c r="WAH333" s="31"/>
      <c r="WAI333" s="31"/>
      <c r="WAJ333" s="31"/>
      <c r="WAK333" s="31"/>
      <c r="WAL333" s="31"/>
      <c r="WAM333" s="31"/>
      <c r="WAN333" s="31"/>
      <c r="WAO333" s="31"/>
      <c r="WAP333" s="31"/>
      <c r="WAQ333" s="31"/>
      <c r="WAR333" s="31"/>
      <c r="WAS333" s="31"/>
      <c r="WAT333" s="31"/>
      <c r="WAU333" s="31"/>
      <c r="WAV333" s="31"/>
      <c r="WAW333" s="31"/>
      <c r="WAX333" s="31"/>
      <c r="WAY333" s="31"/>
      <c r="WAZ333" s="31"/>
      <c r="WBA333" s="31"/>
      <c r="WBB333" s="31"/>
      <c r="WBC333" s="31"/>
      <c r="WBD333" s="31"/>
      <c r="WBE333" s="31"/>
      <c r="WBF333" s="31"/>
      <c r="WBG333" s="31"/>
      <c r="WBH333" s="31"/>
      <c r="WBI333" s="31"/>
      <c r="WBJ333" s="31"/>
      <c r="WBK333" s="31"/>
      <c r="WBL333" s="31"/>
      <c r="WBM333" s="31"/>
      <c r="WBN333" s="31"/>
      <c r="WBO333" s="31"/>
      <c r="WBP333" s="31"/>
      <c r="WBQ333" s="31"/>
      <c r="WBR333" s="31"/>
      <c r="WBS333" s="31"/>
      <c r="WBT333" s="31"/>
      <c r="WBU333" s="31"/>
      <c r="WBV333" s="31"/>
      <c r="WBW333" s="31"/>
      <c r="WBX333" s="31"/>
      <c r="WBY333" s="31"/>
      <c r="WBZ333" s="31"/>
      <c r="WCA333" s="31"/>
      <c r="WCB333" s="31"/>
      <c r="WCC333" s="31"/>
      <c r="WCD333" s="31"/>
      <c r="WCE333" s="31"/>
      <c r="WCF333" s="31"/>
      <c r="WCG333" s="31"/>
      <c r="WCH333" s="31"/>
      <c r="WCI333" s="31"/>
      <c r="WCJ333" s="31"/>
      <c r="WCK333" s="31"/>
      <c r="WCL333" s="31"/>
      <c r="WCM333" s="31"/>
      <c r="WCN333" s="31"/>
      <c r="WCO333" s="31"/>
      <c r="WCP333" s="31"/>
      <c r="WCQ333" s="31"/>
      <c r="WCR333" s="31"/>
      <c r="WCS333" s="31"/>
      <c r="WCT333" s="31"/>
      <c r="WCU333" s="31"/>
      <c r="WCV333" s="31"/>
      <c r="WCW333" s="31"/>
      <c r="WCX333" s="31"/>
      <c r="WCY333" s="31"/>
      <c r="WCZ333" s="31"/>
      <c r="WDA333" s="31"/>
      <c r="WDB333" s="31"/>
      <c r="WDC333" s="31"/>
      <c r="WDD333" s="31"/>
      <c r="WDE333" s="31"/>
      <c r="WDF333" s="31"/>
      <c r="WDG333" s="31"/>
      <c r="WDH333" s="31"/>
      <c r="WDI333" s="31"/>
      <c r="WDJ333" s="31"/>
      <c r="WDK333" s="31"/>
      <c r="WDL333" s="31"/>
      <c r="WDM333" s="31"/>
      <c r="WDN333" s="31"/>
      <c r="WDO333" s="31"/>
      <c r="WDP333" s="31"/>
      <c r="WDQ333" s="31"/>
      <c r="WDR333" s="31"/>
      <c r="WDS333" s="31"/>
      <c r="WDT333" s="31"/>
      <c r="WDU333" s="31"/>
      <c r="WDV333" s="31"/>
      <c r="WDW333" s="31"/>
      <c r="WDX333" s="31"/>
      <c r="WDY333" s="31"/>
      <c r="WDZ333" s="31"/>
      <c r="WEA333" s="31"/>
      <c r="WEB333" s="31"/>
      <c r="WEC333" s="31"/>
      <c r="WED333" s="31"/>
      <c r="WEE333" s="31"/>
      <c r="WEF333" s="31"/>
      <c r="WEG333" s="31"/>
      <c r="WEH333" s="31"/>
      <c r="WEI333" s="31"/>
      <c r="WEJ333" s="31"/>
      <c r="WEK333" s="31"/>
      <c r="WEL333" s="31"/>
      <c r="WEM333" s="31"/>
      <c r="WEN333" s="31"/>
      <c r="WEO333" s="31"/>
      <c r="WEP333" s="31"/>
      <c r="WEQ333" s="31"/>
      <c r="WER333" s="31"/>
      <c r="WES333" s="31"/>
      <c r="WET333" s="31"/>
      <c r="WEU333" s="31"/>
      <c r="WEV333" s="31"/>
      <c r="WEW333" s="31"/>
      <c r="WEX333" s="31"/>
      <c r="WEY333" s="31"/>
      <c r="WEZ333" s="31"/>
      <c r="WFA333" s="31"/>
      <c r="WFB333" s="31"/>
      <c r="WFC333" s="31"/>
      <c r="WFD333" s="31"/>
      <c r="WFE333" s="31"/>
      <c r="WFF333" s="31"/>
      <c r="WFG333" s="31"/>
      <c r="WFH333" s="31"/>
      <c r="WFI333" s="31"/>
      <c r="WFJ333" s="31"/>
      <c r="WFK333" s="31"/>
      <c r="WFL333" s="31"/>
      <c r="WFM333" s="31"/>
      <c r="WFN333" s="31"/>
      <c r="WFO333" s="31"/>
      <c r="WFP333" s="31"/>
      <c r="WFQ333" s="31"/>
      <c r="WFR333" s="31"/>
      <c r="WFS333" s="31"/>
      <c r="WFT333" s="31"/>
      <c r="WFU333" s="31"/>
      <c r="WFV333" s="31"/>
      <c r="WFW333" s="31"/>
      <c r="WFX333" s="31"/>
      <c r="WFY333" s="31"/>
      <c r="WFZ333" s="31"/>
      <c r="WGA333" s="31"/>
      <c r="WGB333" s="31"/>
      <c r="WGC333" s="31"/>
      <c r="WGD333" s="31"/>
      <c r="WGE333" s="31"/>
      <c r="WGF333" s="31"/>
      <c r="WGG333" s="31"/>
      <c r="WGH333" s="31"/>
      <c r="WGI333" s="31"/>
      <c r="WGJ333" s="31"/>
      <c r="WGK333" s="31"/>
      <c r="WGL333" s="31"/>
      <c r="WGM333" s="31"/>
      <c r="WGN333" s="31"/>
      <c r="WGO333" s="31"/>
      <c r="WGP333" s="31"/>
      <c r="WGQ333" s="31"/>
      <c r="WGR333" s="31"/>
      <c r="WGS333" s="31"/>
      <c r="WGT333" s="31"/>
      <c r="WGU333" s="31"/>
      <c r="WGV333" s="31"/>
      <c r="WGW333" s="31"/>
      <c r="WGX333" s="31"/>
      <c r="WGY333" s="31"/>
      <c r="WGZ333" s="31"/>
      <c r="WHA333" s="31"/>
      <c r="WHB333" s="31"/>
      <c r="WHC333" s="31"/>
      <c r="WHD333" s="31"/>
      <c r="WHE333" s="31"/>
      <c r="WHF333" s="31"/>
      <c r="WHG333" s="31"/>
      <c r="WHH333" s="31"/>
      <c r="WHI333" s="31"/>
      <c r="WHJ333" s="31"/>
      <c r="WHK333" s="31"/>
      <c r="WHL333" s="31"/>
      <c r="WHM333" s="31"/>
      <c r="WHN333" s="31"/>
      <c r="WHO333" s="31"/>
      <c r="WHP333" s="31"/>
      <c r="WHQ333" s="31"/>
      <c r="WHR333" s="31"/>
      <c r="WHS333" s="31"/>
      <c r="WHT333" s="31"/>
      <c r="WHU333" s="31"/>
      <c r="WHV333" s="31"/>
      <c r="WHW333" s="31"/>
      <c r="WHX333" s="31"/>
      <c r="WHY333" s="31"/>
      <c r="WHZ333" s="31"/>
      <c r="WIA333" s="31"/>
      <c r="WIB333" s="31"/>
      <c r="WIC333" s="31"/>
      <c r="WID333" s="31"/>
      <c r="WIE333" s="31"/>
      <c r="WIF333" s="31"/>
      <c r="WIG333" s="31"/>
      <c r="WIH333" s="31"/>
      <c r="WII333" s="31"/>
      <c r="WIJ333" s="31"/>
      <c r="WIK333" s="31"/>
      <c r="WIL333" s="31"/>
      <c r="WIM333" s="31"/>
      <c r="WIN333" s="31"/>
      <c r="WIO333" s="31"/>
      <c r="WIP333" s="31"/>
      <c r="WIQ333" s="31"/>
      <c r="WIR333" s="31"/>
      <c r="WIS333" s="31"/>
      <c r="WIT333" s="31"/>
      <c r="WIU333" s="31"/>
      <c r="WIV333" s="31"/>
      <c r="WIW333" s="31"/>
      <c r="WIX333" s="31"/>
      <c r="WIY333" s="31"/>
      <c r="WIZ333" s="31"/>
      <c r="WJA333" s="31"/>
      <c r="WJB333" s="31"/>
      <c r="WJC333" s="31"/>
      <c r="WJD333" s="31"/>
      <c r="WJE333" s="31"/>
      <c r="WJF333" s="31"/>
      <c r="WJG333" s="31"/>
      <c r="WJH333" s="31"/>
      <c r="WJI333" s="31"/>
      <c r="WJJ333" s="31"/>
      <c r="WJK333" s="31"/>
      <c r="WJL333" s="31"/>
      <c r="WJM333" s="31"/>
      <c r="WJN333" s="31"/>
      <c r="WJO333" s="31"/>
      <c r="WJP333" s="31"/>
      <c r="WJQ333" s="31"/>
      <c r="WJR333" s="31"/>
      <c r="WJS333" s="31"/>
      <c r="WJT333" s="31"/>
      <c r="WJU333" s="31"/>
      <c r="WJV333" s="31"/>
      <c r="WJW333" s="31"/>
      <c r="WJX333" s="31"/>
      <c r="WJY333" s="31"/>
      <c r="WJZ333" s="31"/>
      <c r="WKA333" s="31"/>
      <c r="WKB333" s="31"/>
      <c r="WKC333" s="31"/>
      <c r="WKD333" s="31"/>
      <c r="WKE333" s="31"/>
      <c r="WKF333" s="31"/>
      <c r="WKG333" s="31"/>
      <c r="WKH333" s="31"/>
      <c r="WKI333" s="31"/>
      <c r="WKJ333" s="31"/>
      <c r="WKK333" s="31"/>
      <c r="WKL333" s="31"/>
      <c r="WKM333" s="31"/>
      <c r="WKN333" s="31"/>
      <c r="WKO333" s="31"/>
      <c r="WKP333" s="31"/>
      <c r="WKQ333" s="31"/>
      <c r="WKR333" s="31"/>
      <c r="WKS333" s="31"/>
      <c r="WKT333" s="31"/>
      <c r="WKU333" s="31"/>
      <c r="WKV333" s="31"/>
      <c r="WKW333" s="31"/>
      <c r="WKX333" s="31"/>
      <c r="WKY333" s="31"/>
      <c r="WKZ333" s="31"/>
      <c r="WLA333" s="31"/>
      <c r="WLB333" s="31"/>
      <c r="WLC333" s="31"/>
      <c r="WLD333" s="31"/>
      <c r="WLE333" s="31"/>
      <c r="WLF333" s="31"/>
      <c r="WLG333" s="31"/>
      <c r="WLH333" s="31"/>
      <c r="WLI333" s="31"/>
      <c r="WLJ333" s="31"/>
      <c r="WLK333" s="31"/>
      <c r="WLL333" s="31"/>
      <c r="WLM333" s="31"/>
      <c r="WLN333" s="31"/>
      <c r="WLO333" s="31"/>
      <c r="WLP333" s="31"/>
      <c r="WLQ333" s="31"/>
      <c r="WLR333" s="31"/>
      <c r="WLS333" s="31"/>
      <c r="WLT333" s="31"/>
      <c r="WLU333" s="31"/>
      <c r="WLV333" s="31"/>
      <c r="WLW333" s="31"/>
      <c r="WLX333" s="31"/>
      <c r="WLY333" s="31"/>
      <c r="WLZ333" s="31"/>
      <c r="WMA333" s="31"/>
      <c r="WMB333" s="31"/>
      <c r="WMC333" s="31"/>
      <c r="WMD333" s="31"/>
      <c r="WME333" s="31"/>
      <c r="WMF333" s="31"/>
      <c r="WMG333" s="31"/>
      <c r="WMH333" s="31"/>
      <c r="WMI333" s="31"/>
      <c r="WMJ333" s="31"/>
      <c r="WMK333" s="31"/>
      <c r="WML333" s="31"/>
      <c r="WMM333" s="31"/>
      <c r="WMN333" s="31"/>
      <c r="WMO333" s="31"/>
      <c r="WMP333" s="31"/>
      <c r="WMQ333" s="31"/>
      <c r="WMR333" s="31"/>
      <c r="WMS333" s="31"/>
      <c r="WMT333" s="31"/>
      <c r="WMU333" s="31"/>
      <c r="WMV333" s="31"/>
      <c r="WMW333" s="31"/>
      <c r="WMX333" s="31"/>
      <c r="WMY333" s="31"/>
      <c r="WMZ333" s="31"/>
      <c r="WNA333" s="31"/>
      <c r="WNB333" s="31"/>
      <c r="WNC333" s="31"/>
      <c r="WND333" s="31"/>
      <c r="WNE333" s="31"/>
      <c r="WNF333" s="31"/>
      <c r="WNG333" s="31"/>
      <c r="WNH333" s="31"/>
      <c r="WNI333" s="31"/>
      <c r="WNJ333" s="31"/>
      <c r="WNK333" s="31"/>
      <c r="WNL333" s="31"/>
      <c r="WNM333" s="31"/>
      <c r="WNN333" s="31"/>
      <c r="WNO333" s="31"/>
      <c r="WNP333" s="31"/>
      <c r="WNQ333" s="31"/>
      <c r="WNR333" s="31"/>
      <c r="WNS333" s="31"/>
      <c r="WNT333" s="31"/>
      <c r="WNU333" s="31"/>
      <c r="WNV333" s="31"/>
      <c r="WNW333" s="31"/>
      <c r="WNX333" s="31"/>
      <c r="WNY333" s="31"/>
      <c r="WNZ333" s="31"/>
      <c r="WOA333" s="31"/>
      <c r="WOB333" s="31"/>
      <c r="WOC333" s="31"/>
      <c r="WOD333" s="31"/>
      <c r="WOE333" s="31"/>
      <c r="WOF333" s="31"/>
      <c r="WOG333" s="31"/>
      <c r="WOH333" s="31"/>
      <c r="WOI333" s="31"/>
      <c r="WOJ333" s="31"/>
      <c r="WOK333" s="31"/>
      <c r="WOL333" s="31"/>
      <c r="WOM333" s="31"/>
      <c r="WON333" s="31"/>
      <c r="WOO333" s="31"/>
      <c r="WOP333" s="31"/>
      <c r="WOQ333" s="31"/>
      <c r="WOR333" s="31"/>
      <c r="WOS333" s="31"/>
      <c r="WOT333" s="31"/>
      <c r="WOU333" s="31"/>
      <c r="WOV333" s="31"/>
      <c r="WOW333" s="31"/>
      <c r="WOX333" s="31"/>
      <c r="WOY333" s="31"/>
      <c r="WOZ333" s="31"/>
      <c r="WPA333" s="31"/>
      <c r="WPB333" s="31"/>
      <c r="WPC333" s="31"/>
      <c r="WPD333" s="31"/>
      <c r="WPE333" s="31"/>
      <c r="WPF333" s="31"/>
      <c r="WPG333" s="31"/>
      <c r="WPH333" s="31"/>
      <c r="WPI333" s="31"/>
      <c r="WPJ333" s="31"/>
      <c r="WPK333" s="31"/>
      <c r="WPL333" s="31"/>
      <c r="WPM333" s="31"/>
      <c r="WPN333" s="31"/>
      <c r="WPO333" s="31"/>
      <c r="WPP333" s="31"/>
      <c r="WPQ333" s="31"/>
      <c r="WPR333" s="31"/>
      <c r="WPS333" s="31"/>
      <c r="WPT333" s="31"/>
      <c r="WPU333" s="31"/>
      <c r="WPV333" s="31"/>
      <c r="WPW333" s="31"/>
      <c r="WPX333" s="31"/>
      <c r="WPY333" s="31"/>
      <c r="WPZ333" s="31"/>
      <c r="WQA333" s="31"/>
      <c r="WQB333" s="31"/>
      <c r="WQC333" s="31"/>
      <c r="WQD333" s="31"/>
      <c r="WQE333" s="31"/>
      <c r="WQF333" s="31"/>
      <c r="WQG333" s="31"/>
      <c r="WQH333" s="31"/>
      <c r="WQI333" s="31"/>
      <c r="WQJ333" s="31"/>
      <c r="WQK333" s="31"/>
      <c r="WQL333" s="31"/>
      <c r="WQM333" s="31"/>
      <c r="WQN333" s="31"/>
      <c r="WQO333" s="31"/>
      <c r="WQP333" s="31"/>
      <c r="WQQ333" s="31"/>
      <c r="WQR333" s="31"/>
      <c r="WQS333" s="31"/>
      <c r="WQT333" s="31"/>
      <c r="WQU333" s="31"/>
      <c r="WQV333" s="31"/>
      <c r="WQW333" s="31"/>
      <c r="WQX333" s="31"/>
      <c r="WQY333" s="31"/>
      <c r="WQZ333" s="31"/>
      <c r="WRA333" s="31"/>
      <c r="WRB333" s="31"/>
      <c r="WRC333" s="31"/>
      <c r="WRD333" s="31"/>
      <c r="WRE333" s="31"/>
      <c r="WRF333" s="31"/>
      <c r="WRG333" s="31"/>
      <c r="WRH333" s="31"/>
      <c r="WRI333" s="31"/>
      <c r="WRJ333" s="31"/>
      <c r="WRK333" s="31"/>
      <c r="WRL333" s="31"/>
      <c r="WRM333" s="31"/>
      <c r="WRN333" s="31"/>
      <c r="WRO333" s="31"/>
      <c r="WRP333" s="31"/>
      <c r="WRQ333" s="31"/>
      <c r="WRR333" s="31"/>
      <c r="WRS333" s="31"/>
      <c r="WRT333" s="31"/>
      <c r="WRU333" s="31"/>
      <c r="WRV333" s="31"/>
      <c r="WRW333" s="31"/>
      <c r="WRX333" s="31"/>
      <c r="WRY333" s="31"/>
      <c r="WRZ333" s="31"/>
      <c r="WSA333" s="31"/>
      <c r="WSB333" s="31"/>
      <c r="WSC333" s="31"/>
      <c r="WSD333" s="31"/>
      <c r="WSE333" s="31"/>
      <c r="WSF333" s="31"/>
      <c r="WSG333" s="31"/>
      <c r="WSH333" s="31"/>
      <c r="WSI333" s="31"/>
      <c r="WSJ333" s="31"/>
      <c r="WSK333" s="31"/>
      <c r="WSL333" s="31"/>
      <c r="WSM333" s="31"/>
      <c r="WSN333" s="31"/>
      <c r="WSO333" s="31"/>
      <c r="WSP333" s="31"/>
      <c r="WSQ333" s="31"/>
      <c r="WSR333" s="31"/>
      <c r="WSS333" s="31"/>
      <c r="WST333" s="31"/>
      <c r="WSU333" s="31"/>
      <c r="WSV333" s="31"/>
      <c r="WSW333" s="31"/>
      <c r="WSX333" s="31"/>
      <c r="WSY333" s="31"/>
      <c r="WSZ333" s="31"/>
      <c r="WTA333" s="31"/>
      <c r="WTB333" s="31"/>
      <c r="WTC333" s="31"/>
      <c r="WTD333" s="31"/>
      <c r="WTE333" s="31"/>
      <c r="WTF333" s="31"/>
      <c r="WTG333" s="31"/>
      <c r="WTH333" s="31"/>
      <c r="WTI333" s="31"/>
      <c r="WTJ333" s="31"/>
      <c r="WTK333" s="31"/>
      <c r="WTL333" s="31"/>
      <c r="WTM333" s="31"/>
      <c r="WTN333" s="31"/>
      <c r="WTO333" s="31"/>
      <c r="WTP333" s="31"/>
      <c r="WTQ333" s="31"/>
      <c r="WTR333" s="31"/>
      <c r="WTS333" s="31"/>
      <c r="WTT333" s="31"/>
      <c r="WTU333" s="31"/>
      <c r="WTV333" s="31"/>
      <c r="WTW333" s="31"/>
      <c r="WTX333" s="31"/>
      <c r="WTY333" s="31"/>
      <c r="WTZ333" s="31"/>
      <c r="WUA333" s="31"/>
      <c r="WUB333" s="31"/>
    </row>
    <row r="334" spans="2:16096" s="1" customFormat="1" ht="27.75" customHeight="1" x14ac:dyDescent="0.35">
      <c r="B334" s="83"/>
      <c r="C334" s="83"/>
      <c r="D334" s="90"/>
      <c r="E334" s="105"/>
      <c r="F334" s="105"/>
      <c r="G334" s="104"/>
      <c r="J334" s="90"/>
      <c r="K334" s="90"/>
      <c r="L334" s="90"/>
      <c r="M334" s="90"/>
      <c r="N334" s="90"/>
      <c r="O334" s="90"/>
      <c r="P334" s="106"/>
      <c r="Q334" s="90"/>
      <c r="R334" s="90"/>
      <c r="S334" s="106"/>
      <c r="T334" s="90"/>
      <c r="U334" s="148"/>
      <c r="V334" s="104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  <c r="QQ334" s="31"/>
      <c r="QR334" s="31"/>
      <c r="QS334" s="31"/>
      <c r="QT334" s="31"/>
      <c r="QU334" s="31"/>
      <c r="QV334" s="31"/>
      <c r="QW334" s="31"/>
      <c r="QX334" s="31"/>
      <c r="QY334" s="31"/>
      <c r="QZ334" s="31"/>
      <c r="RA334" s="31"/>
      <c r="RB334" s="31"/>
      <c r="RC334" s="31"/>
      <c r="RD334" s="31"/>
      <c r="RE334" s="31"/>
      <c r="RF334" s="31"/>
      <c r="RG334" s="31"/>
      <c r="RH334" s="31"/>
      <c r="RI334" s="31"/>
      <c r="RJ334" s="31"/>
      <c r="RK334" s="31"/>
      <c r="RL334" s="31"/>
      <c r="RM334" s="31"/>
      <c r="RN334" s="31"/>
      <c r="RO334" s="31"/>
      <c r="RP334" s="31"/>
      <c r="RQ334" s="31"/>
      <c r="RR334" s="31"/>
      <c r="RS334" s="31"/>
      <c r="RT334" s="31"/>
      <c r="RU334" s="31"/>
      <c r="RV334" s="31"/>
      <c r="RW334" s="31"/>
      <c r="RX334" s="31"/>
      <c r="RY334" s="31"/>
      <c r="RZ334" s="31"/>
      <c r="SA334" s="31"/>
      <c r="SB334" s="31"/>
      <c r="SC334" s="31"/>
      <c r="SD334" s="31"/>
      <c r="SE334" s="31"/>
      <c r="SF334" s="31"/>
      <c r="SG334" s="31"/>
      <c r="SH334" s="31"/>
      <c r="SI334" s="31"/>
      <c r="SJ334" s="31"/>
      <c r="SK334" s="31"/>
      <c r="SL334" s="31"/>
      <c r="SM334" s="31"/>
      <c r="SN334" s="31"/>
      <c r="SO334" s="31"/>
      <c r="SP334" s="31"/>
      <c r="SQ334" s="31"/>
      <c r="SR334" s="31"/>
      <c r="SS334" s="31"/>
      <c r="ST334" s="31"/>
      <c r="SU334" s="31"/>
      <c r="SV334" s="31"/>
      <c r="SW334" s="31"/>
      <c r="SX334" s="31"/>
      <c r="SY334" s="31"/>
      <c r="SZ334" s="31"/>
      <c r="TA334" s="31"/>
      <c r="TB334" s="31"/>
      <c r="TC334" s="31"/>
      <c r="TD334" s="31"/>
      <c r="TE334" s="31"/>
      <c r="TF334" s="31"/>
      <c r="TG334" s="31"/>
      <c r="TH334" s="31"/>
      <c r="TI334" s="31"/>
      <c r="TJ334" s="31"/>
      <c r="TK334" s="31"/>
      <c r="TL334" s="31"/>
      <c r="TM334" s="31"/>
      <c r="TN334" s="31"/>
      <c r="TO334" s="31"/>
      <c r="TP334" s="31"/>
      <c r="TQ334" s="31"/>
      <c r="TR334" s="31"/>
      <c r="TS334" s="31"/>
      <c r="TT334" s="31"/>
      <c r="TU334" s="31"/>
      <c r="TV334" s="31"/>
      <c r="TW334" s="31"/>
      <c r="TX334" s="31"/>
      <c r="TY334" s="31"/>
      <c r="TZ334" s="31"/>
      <c r="UA334" s="31"/>
      <c r="UB334" s="31"/>
      <c r="UC334" s="31"/>
      <c r="UD334" s="31"/>
      <c r="UE334" s="31"/>
      <c r="UF334" s="31"/>
      <c r="UG334" s="31"/>
      <c r="UH334" s="31"/>
      <c r="UI334" s="31"/>
      <c r="UJ334" s="31"/>
      <c r="UK334" s="31"/>
      <c r="UL334" s="31"/>
      <c r="UM334" s="31"/>
      <c r="UN334" s="31"/>
      <c r="UO334" s="31"/>
      <c r="UP334" s="31"/>
      <c r="UQ334" s="31"/>
      <c r="UR334" s="31"/>
      <c r="US334" s="31"/>
      <c r="UT334" s="31"/>
      <c r="UU334" s="31"/>
      <c r="UV334" s="31"/>
      <c r="UW334" s="31"/>
      <c r="UX334" s="31"/>
      <c r="UY334" s="31"/>
      <c r="UZ334" s="31"/>
      <c r="VA334" s="31"/>
      <c r="VB334" s="31"/>
      <c r="VC334" s="31"/>
      <c r="VD334" s="31"/>
      <c r="VE334" s="31"/>
      <c r="VF334" s="31"/>
      <c r="VG334" s="31"/>
      <c r="VH334" s="31"/>
      <c r="VI334" s="31"/>
      <c r="VJ334" s="31"/>
      <c r="VK334" s="31"/>
      <c r="VL334" s="31"/>
      <c r="VM334" s="31"/>
      <c r="VN334" s="31"/>
      <c r="VO334" s="31"/>
      <c r="VP334" s="31"/>
      <c r="VQ334" s="31"/>
      <c r="VR334" s="31"/>
      <c r="VS334" s="31"/>
      <c r="VT334" s="31"/>
      <c r="VU334" s="31"/>
      <c r="VV334" s="31"/>
      <c r="VW334" s="31"/>
      <c r="VX334" s="31"/>
      <c r="VY334" s="31"/>
      <c r="VZ334" s="31"/>
      <c r="WA334" s="31"/>
      <c r="WB334" s="31"/>
      <c r="WC334" s="31"/>
      <c r="WD334" s="31"/>
      <c r="WE334" s="31"/>
      <c r="WF334" s="31"/>
      <c r="WG334" s="31"/>
      <c r="WH334" s="31"/>
      <c r="WI334" s="31"/>
      <c r="WJ334" s="31"/>
      <c r="WK334" s="31"/>
      <c r="WL334" s="31"/>
      <c r="WM334" s="31"/>
      <c r="WN334" s="31"/>
      <c r="WO334" s="31"/>
      <c r="WP334" s="31"/>
      <c r="WQ334" s="31"/>
      <c r="WR334" s="31"/>
      <c r="WS334" s="31"/>
      <c r="WT334" s="31"/>
      <c r="WU334" s="31"/>
      <c r="WV334" s="31"/>
      <c r="WW334" s="31"/>
      <c r="WX334" s="31"/>
      <c r="WY334" s="31"/>
      <c r="WZ334" s="31"/>
      <c r="XA334" s="31"/>
      <c r="XB334" s="31"/>
      <c r="XC334" s="31"/>
      <c r="XD334" s="31"/>
      <c r="XE334" s="31"/>
      <c r="XF334" s="31"/>
      <c r="XG334" s="31"/>
      <c r="XH334" s="31"/>
      <c r="XI334" s="31"/>
      <c r="XJ334" s="31"/>
      <c r="XK334" s="31"/>
      <c r="XL334" s="31"/>
      <c r="XM334" s="31"/>
      <c r="XN334" s="31"/>
      <c r="XO334" s="31"/>
      <c r="XP334" s="31"/>
      <c r="XQ334" s="31"/>
      <c r="XR334" s="31"/>
      <c r="XS334" s="31"/>
      <c r="XT334" s="31"/>
      <c r="XU334" s="31"/>
      <c r="XV334" s="31"/>
      <c r="XW334" s="31"/>
      <c r="XX334" s="31"/>
      <c r="XY334" s="31"/>
      <c r="XZ334" s="31"/>
      <c r="YA334" s="31"/>
      <c r="YB334" s="31"/>
      <c r="YC334" s="31"/>
      <c r="YD334" s="31"/>
      <c r="YE334" s="31"/>
      <c r="YF334" s="31"/>
      <c r="YG334" s="31"/>
      <c r="YH334" s="31"/>
      <c r="YI334" s="31"/>
      <c r="YJ334" s="31"/>
      <c r="YK334" s="31"/>
      <c r="YL334" s="31"/>
      <c r="YM334" s="31"/>
      <c r="YN334" s="31"/>
      <c r="YO334" s="31"/>
      <c r="YP334" s="31"/>
      <c r="YQ334" s="31"/>
      <c r="YR334" s="31"/>
      <c r="YS334" s="31"/>
      <c r="YT334" s="31"/>
      <c r="YU334" s="31"/>
      <c r="YV334" s="31"/>
      <c r="YW334" s="31"/>
      <c r="YX334" s="31"/>
      <c r="YY334" s="31"/>
      <c r="YZ334" s="31"/>
      <c r="ZA334" s="31"/>
      <c r="ZB334" s="31"/>
      <c r="ZC334" s="31"/>
      <c r="ZD334" s="31"/>
      <c r="ZE334" s="31"/>
      <c r="ZF334" s="31"/>
      <c r="ZG334" s="31"/>
      <c r="ZH334" s="31"/>
      <c r="ZI334" s="31"/>
      <c r="ZJ334" s="31"/>
      <c r="ZK334" s="31"/>
      <c r="ZL334" s="31"/>
      <c r="ZM334" s="31"/>
      <c r="ZN334" s="31"/>
      <c r="ZO334" s="31"/>
      <c r="ZP334" s="31"/>
      <c r="ZQ334" s="31"/>
      <c r="ZR334" s="31"/>
      <c r="ZS334" s="31"/>
      <c r="ZT334" s="31"/>
      <c r="ZU334" s="31"/>
      <c r="ZV334" s="31"/>
      <c r="ZW334" s="31"/>
      <c r="ZX334" s="31"/>
      <c r="ZY334" s="31"/>
      <c r="ZZ334" s="31"/>
      <c r="AAA334" s="31"/>
      <c r="AAB334" s="31"/>
      <c r="AAC334" s="31"/>
      <c r="AAD334" s="31"/>
      <c r="AAE334" s="31"/>
      <c r="AAF334" s="31"/>
      <c r="AAG334" s="31"/>
      <c r="AAH334" s="31"/>
      <c r="AAI334" s="31"/>
      <c r="AAJ334" s="31"/>
      <c r="AAK334" s="31"/>
      <c r="AAL334" s="31"/>
      <c r="AAM334" s="31"/>
      <c r="AAN334" s="31"/>
      <c r="AAO334" s="31"/>
      <c r="AAP334" s="31"/>
      <c r="AAQ334" s="31"/>
      <c r="AAR334" s="31"/>
      <c r="AAS334" s="31"/>
      <c r="AAT334" s="31"/>
      <c r="AAU334" s="31"/>
      <c r="AAV334" s="31"/>
      <c r="AAW334" s="31"/>
      <c r="AAX334" s="31"/>
      <c r="AAY334" s="31"/>
      <c r="AAZ334" s="31"/>
      <c r="ABA334" s="31"/>
      <c r="ABB334" s="31"/>
      <c r="ABC334" s="31"/>
      <c r="ABD334" s="31"/>
      <c r="ABE334" s="31"/>
      <c r="ABF334" s="31"/>
      <c r="ABG334" s="31"/>
      <c r="ABH334" s="31"/>
      <c r="ABI334" s="31"/>
      <c r="ABJ334" s="31"/>
      <c r="ABK334" s="31"/>
      <c r="ABL334" s="31"/>
      <c r="ABM334" s="31"/>
      <c r="ABN334" s="31"/>
      <c r="ABO334" s="31"/>
      <c r="ABP334" s="31"/>
      <c r="ABQ334" s="31"/>
      <c r="ABR334" s="31"/>
      <c r="ABS334" s="31"/>
      <c r="ABT334" s="31"/>
      <c r="ABU334" s="31"/>
      <c r="ABV334" s="31"/>
      <c r="ABW334" s="31"/>
      <c r="ABX334" s="31"/>
      <c r="ABY334" s="31"/>
      <c r="ABZ334" s="31"/>
      <c r="ACA334" s="31"/>
      <c r="ACB334" s="31"/>
      <c r="ACC334" s="31"/>
      <c r="ACD334" s="31"/>
      <c r="ACE334" s="31"/>
      <c r="ACF334" s="31"/>
      <c r="ACG334" s="31"/>
      <c r="ACH334" s="31"/>
      <c r="ACI334" s="31"/>
      <c r="ACJ334" s="31"/>
      <c r="ACK334" s="31"/>
      <c r="ACL334" s="31"/>
      <c r="ACM334" s="31"/>
      <c r="ACN334" s="31"/>
      <c r="ACO334" s="31"/>
      <c r="ACP334" s="31"/>
      <c r="ACQ334" s="31"/>
      <c r="ACR334" s="31"/>
      <c r="ACS334" s="31"/>
      <c r="ACT334" s="31"/>
      <c r="ACU334" s="31"/>
      <c r="ACV334" s="31"/>
      <c r="ACW334" s="31"/>
      <c r="ACX334" s="31"/>
      <c r="ACY334" s="31"/>
      <c r="ACZ334" s="31"/>
      <c r="ADA334" s="31"/>
      <c r="ADB334" s="31"/>
      <c r="ADC334" s="31"/>
      <c r="ADD334" s="31"/>
      <c r="ADE334" s="31"/>
      <c r="ADF334" s="31"/>
      <c r="ADG334" s="31"/>
      <c r="ADH334" s="31"/>
      <c r="ADI334" s="31"/>
      <c r="ADJ334" s="31"/>
      <c r="ADK334" s="31"/>
      <c r="ADL334" s="31"/>
      <c r="ADM334" s="31"/>
      <c r="ADN334" s="31"/>
      <c r="ADO334" s="31"/>
      <c r="ADP334" s="31"/>
      <c r="ADQ334" s="31"/>
      <c r="ADR334" s="31"/>
      <c r="ADS334" s="31"/>
      <c r="ADT334" s="31"/>
      <c r="ADU334" s="31"/>
      <c r="ADV334" s="31"/>
      <c r="ADW334" s="31"/>
      <c r="ADX334" s="31"/>
      <c r="ADY334" s="31"/>
      <c r="ADZ334" s="31"/>
      <c r="AEA334" s="31"/>
      <c r="AEB334" s="31"/>
      <c r="AEC334" s="31"/>
      <c r="AED334" s="31"/>
      <c r="AEE334" s="31"/>
      <c r="AEF334" s="31"/>
      <c r="AEG334" s="31"/>
      <c r="AEH334" s="31"/>
      <c r="AEI334" s="31"/>
      <c r="AEJ334" s="31"/>
      <c r="AEK334" s="31"/>
      <c r="AEL334" s="31"/>
      <c r="AEM334" s="31"/>
      <c r="AEN334" s="31"/>
      <c r="AEO334" s="31"/>
      <c r="AEP334" s="31"/>
      <c r="AEQ334" s="31"/>
      <c r="AER334" s="31"/>
      <c r="AES334" s="31"/>
      <c r="AET334" s="31"/>
      <c r="AEU334" s="31"/>
      <c r="AEV334" s="31"/>
      <c r="AEW334" s="31"/>
      <c r="AEX334" s="31"/>
      <c r="AEY334" s="31"/>
      <c r="AEZ334" s="31"/>
      <c r="AFA334" s="31"/>
      <c r="AFB334" s="31"/>
      <c r="AFC334" s="31"/>
      <c r="AFD334" s="31"/>
      <c r="AFE334" s="31"/>
      <c r="AFF334" s="31"/>
      <c r="AFG334" s="31"/>
      <c r="AFH334" s="31"/>
      <c r="AFI334" s="31"/>
      <c r="AFJ334" s="31"/>
      <c r="AFK334" s="31"/>
      <c r="AFL334" s="31"/>
      <c r="AFM334" s="31"/>
      <c r="AFN334" s="31"/>
      <c r="AFO334" s="31"/>
      <c r="AFP334" s="31"/>
      <c r="AFQ334" s="31"/>
      <c r="AFR334" s="31"/>
      <c r="AFS334" s="31"/>
      <c r="AFT334" s="31"/>
      <c r="AFU334" s="31"/>
      <c r="AFV334" s="31"/>
      <c r="AFW334" s="31"/>
      <c r="AFX334" s="31"/>
      <c r="AFY334" s="31"/>
      <c r="AFZ334" s="31"/>
      <c r="AGA334" s="31"/>
      <c r="AGB334" s="31"/>
      <c r="AGC334" s="31"/>
      <c r="AGD334" s="31"/>
      <c r="AGE334" s="31"/>
      <c r="AGF334" s="31"/>
      <c r="AGG334" s="31"/>
      <c r="AGH334" s="31"/>
      <c r="AGI334" s="31"/>
      <c r="AGJ334" s="31"/>
      <c r="AGK334" s="31"/>
      <c r="AGL334" s="31"/>
      <c r="AGM334" s="31"/>
      <c r="AGN334" s="31"/>
      <c r="AGO334" s="31"/>
      <c r="AGP334" s="31"/>
      <c r="AGQ334" s="31"/>
      <c r="AGR334" s="31"/>
      <c r="AGS334" s="31"/>
      <c r="AGT334" s="31"/>
      <c r="AGU334" s="31"/>
      <c r="AGV334" s="31"/>
      <c r="AGW334" s="31"/>
      <c r="AGX334" s="31"/>
      <c r="AGY334" s="31"/>
      <c r="AGZ334" s="31"/>
      <c r="AHA334" s="31"/>
      <c r="AHB334" s="31"/>
      <c r="AHC334" s="31"/>
      <c r="AHD334" s="31"/>
      <c r="AHE334" s="31"/>
      <c r="AHF334" s="31"/>
      <c r="AHG334" s="31"/>
      <c r="AHH334" s="31"/>
      <c r="AHI334" s="31"/>
      <c r="AHJ334" s="31"/>
      <c r="AHK334" s="31"/>
      <c r="AHL334" s="31"/>
      <c r="AHM334" s="31"/>
      <c r="AHN334" s="31"/>
      <c r="AHO334" s="31"/>
      <c r="AHP334" s="31"/>
      <c r="AHQ334" s="31"/>
      <c r="AHR334" s="31"/>
      <c r="AHS334" s="31"/>
      <c r="AHT334" s="31"/>
      <c r="AHU334" s="31"/>
      <c r="AHV334" s="31"/>
      <c r="AHW334" s="31"/>
      <c r="AHX334" s="31"/>
      <c r="AHY334" s="31"/>
      <c r="AHZ334" s="31"/>
      <c r="AIA334" s="31"/>
      <c r="AIB334" s="31"/>
      <c r="AIC334" s="31"/>
      <c r="AID334" s="31"/>
      <c r="AIE334" s="31"/>
      <c r="AIF334" s="31"/>
      <c r="AIG334" s="31"/>
      <c r="AIH334" s="31"/>
      <c r="AII334" s="31"/>
      <c r="AIJ334" s="31"/>
      <c r="AIK334" s="31"/>
      <c r="AIL334" s="31"/>
      <c r="AIM334" s="31"/>
      <c r="AIN334" s="31"/>
      <c r="AIO334" s="31"/>
      <c r="AIP334" s="31"/>
      <c r="AIQ334" s="31"/>
      <c r="AIR334" s="31"/>
      <c r="AIS334" s="31"/>
      <c r="AIT334" s="31"/>
      <c r="AIU334" s="31"/>
      <c r="AIV334" s="31"/>
      <c r="AIW334" s="31"/>
      <c r="AIX334" s="31"/>
      <c r="AIY334" s="31"/>
      <c r="AIZ334" s="31"/>
      <c r="AJA334" s="31"/>
      <c r="AJB334" s="31"/>
      <c r="AJC334" s="31"/>
      <c r="AJD334" s="31"/>
      <c r="AJE334" s="31"/>
      <c r="AJF334" s="31"/>
      <c r="AJG334" s="31"/>
      <c r="AJH334" s="31"/>
      <c r="AJI334" s="31"/>
      <c r="AJJ334" s="31"/>
      <c r="AJK334" s="31"/>
      <c r="AJL334" s="31"/>
      <c r="AJM334" s="31"/>
      <c r="AJN334" s="31"/>
      <c r="AJO334" s="31"/>
      <c r="AJP334" s="31"/>
      <c r="AJQ334" s="31"/>
      <c r="AJR334" s="31"/>
      <c r="AJS334" s="31"/>
      <c r="AJT334" s="31"/>
      <c r="AJU334" s="31"/>
      <c r="AJV334" s="31"/>
      <c r="AJW334" s="31"/>
      <c r="AJX334" s="31"/>
      <c r="AJY334" s="31"/>
      <c r="AJZ334" s="31"/>
      <c r="AKA334" s="31"/>
      <c r="AKB334" s="31"/>
      <c r="AKC334" s="31"/>
      <c r="AKD334" s="31"/>
      <c r="AKE334" s="31"/>
      <c r="AKF334" s="31"/>
      <c r="AKG334" s="31"/>
      <c r="AKH334" s="31"/>
      <c r="AKI334" s="31"/>
      <c r="AKJ334" s="31"/>
      <c r="AKK334" s="31"/>
      <c r="AKL334" s="31"/>
      <c r="AKM334" s="31"/>
      <c r="AKN334" s="31"/>
      <c r="AKO334" s="31"/>
      <c r="AKP334" s="31"/>
      <c r="AKQ334" s="31"/>
      <c r="AKR334" s="31"/>
      <c r="AKS334" s="31"/>
      <c r="AKT334" s="31"/>
      <c r="AKU334" s="31"/>
      <c r="AKV334" s="31"/>
      <c r="AKW334" s="31"/>
      <c r="AKX334" s="31"/>
      <c r="AKY334" s="31"/>
      <c r="AKZ334" s="31"/>
      <c r="ALA334" s="31"/>
      <c r="ALB334" s="31"/>
      <c r="ALC334" s="31"/>
      <c r="ALD334" s="31"/>
      <c r="ALE334" s="31"/>
      <c r="ALF334" s="31"/>
      <c r="ALG334" s="31"/>
      <c r="ALH334" s="31"/>
      <c r="ALI334" s="31"/>
      <c r="ALJ334" s="31"/>
      <c r="ALK334" s="31"/>
      <c r="ALL334" s="31"/>
      <c r="ALM334" s="31"/>
      <c r="ALN334" s="31"/>
      <c r="ALO334" s="31"/>
      <c r="ALP334" s="31"/>
      <c r="ALQ334" s="31"/>
      <c r="ALR334" s="31"/>
      <c r="ALS334" s="31"/>
      <c r="ALT334" s="31"/>
      <c r="ALU334" s="31"/>
      <c r="ALV334" s="31"/>
      <c r="ALW334" s="31"/>
      <c r="ALX334" s="31"/>
      <c r="ALY334" s="31"/>
      <c r="ALZ334" s="31"/>
      <c r="AMA334" s="31"/>
      <c r="AMB334" s="31"/>
      <c r="AMC334" s="31"/>
      <c r="AMD334" s="31"/>
      <c r="AME334" s="31"/>
      <c r="AMF334" s="31"/>
      <c r="AMG334" s="31"/>
      <c r="AMH334" s="31"/>
      <c r="AMI334" s="31"/>
      <c r="AMJ334" s="31"/>
      <c r="AMK334" s="31"/>
      <c r="AML334" s="31"/>
      <c r="AMM334" s="31"/>
      <c r="AMN334" s="31"/>
      <c r="AMO334" s="31"/>
      <c r="AMP334" s="31"/>
      <c r="AMQ334" s="31"/>
      <c r="AMR334" s="31"/>
      <c r="AMS334" s="31"/>
      <c r="AMT334" s="31"/>
      <c r="AMU334" s="31"/>
      <c r="AMV334" s="31"/>
      <c r="AMW334" s="31"/>
      <c r="AMX334" s="31"/>
      <c r="AMY334" s="31"/>
      <c r="AMZ334" s="31"/>
      <c r="ANA334" s="31"/>
      <c r="ANB334" s="31"/>
      <c r="ANC334" s="31"/>
      <c r="AND334" s="31"/>
      <c r="ANE334" s="31"/>
      <c r="ANF334" s="31"/>
      <c r="ANG334" s="31"/>
      <c r="ANH334" s="31"/>
      <c r="ANI334" s="31"/>
      <c r="ANJ334" s="31"/>
      <c r="ANK334" s="31"/>
      <c r="ANL334" s="31"/>
      <c r="ANM334" s="31"/>
      <c r="ANN334" s="31"/>
      <c r="ANO334" s="31"/>
      <c r="ANP334" s="31"/>
      <c r="ANQ334" s="31"/>
      <c r="ANR334" s="31"/>
      <c r="ANS334" s="31"/>
      <c r="ANT334" s="31"/>
      <c r="ANU334" s="31"/>
      <c r="ANV334" s="31"/>
      <c r="ANW334" s="31"/>
      <c r="ANX334" s="31"/>
      <c r="ANY334" s="31"/>
      <c r="ANZ334" s="31"/>
      <c r="AOA334" s="31"/>
      <c r="AOB334" s="31"/>
      <c r="AOC334" s="31"/>
      <c r="AOD334" s="31"/>
      <c r="AOE334" s="31"/>
      <c r="AOF334" s="31"/>
      <c r="AOG334" s="31"/>
      <c r="AOH334" s="31"/>
      <c r="AOI334" s="31"/>
      <c r="AOJ334" s="31"/>
      <c r="AOK334" s="31"/>
      <c r="AOL334" s="31"/>
      <c r="AOM334" s="31"/>
      <c r="AON334" s="31"/>
      <c r="AOO334" s="31"/>
      <c r="AOP334" s="31"/>
      <c r="AOQ334" s="31"/>
      <c r="AOR334" s="31"/>
      <c r="AOS334" s="31"/>
      <c r="AOT334" s="31"/>
      <c r="AOU334" s="31"/>
      <c r="AOV334" s="31"/>
      <c r="AOW334" s="31"/>
      <c r="AOX334" s="31"/>
      <c r="AOY334" s="31"/>
      <c r="AOZ334" s="31"/>
      <c r="APA334" s="31"/>
      <c r="APB334" s="31"/>
      <c r="APC334" s="31"/>
      <c r="APD334" s="31"/>
      <c r="APE334" s="31"/>
      <c r="APF334" s="31"/>
      <c r="APG334" s="31"/>
      <c r="APH334" s="31"/>
      <c r="API334" s="31"/>
      <c r="APJ334" s="31"/>
      <c r="APK334" s="31"/>
      <c r="APL334" s="31"/>
      <c r="APM334" s="31"/>
      <c r="APN334" s="31"/>
      <c r="APO334" s="31"/>
      <c r="APP334" s="31"/>
      <c r="APQ334" s="31"/>
      <c r="APR334" s="31"/>
      <c r="APS334" s="31"/>
      <c r="APT334" s="31"/>
      <c r="APU334" s="31"/>
      <c r="APV334" s="31"/>
      <c r="APW334" s="31"/>
      <c r="APX334" s="31"/>
      <c r="APY334" s="31"/>
      <c r="APZ334" s="31"/>
      <c r="AQA334" s="31"/>
      <c r="AQB334" s="31"/>
      <c r="AQC334" s="31"/>
      <c r="AQD334" s="31"/>
      <c r="AQE334" s="31"/>
      <c r="AQF334" s="31"/>
      <c r="AQG334" s="31"/>
      <c r="AQH334" s="31"/>
      <c r="AQI334" s="31"/>
      <c r="AQJ334" s="31"/>
      <c r="AQK334" s="31"/>
      <c r="AQL334" s="31"/>
      <c r="AQM334" s="31"/>
      <c r="AQN334" s="31"/>
      <c r="AQO334" s="31"/>
      <c r="AQP334" s="31"/>
      <c r="AQQ334" s="31"/>
      <c r="AQR334" s="31"/>
      <c r="AQS334" s="31"/>
      <c r="AQT334" s="31"/>
      <c r="AQU334" s="31"/>
      <c r="AQV334" s="31"/>
      <c r="AQW334" s="31"/>
      <c r="AQX334" s="31"/>
      <c r="AQY334" s="31"/>
      <c r="AQZ334" s="31"/>
      <c r="ARA334" s="31"/>
      <c r="ARB334" s="31"/>
      <c r="ARC334" s="31"/>
      <c r="ARD334" s="31"/>
      <c r="ARE334" s="31"/>
      <c r="ARF334" s="31"/>
      <c r="ARG334" s="31"/>
      <c r="ARH334" s="31"/>
      <c r="ARI334" s="31"/>
      <c r="ARJ334" s="31"/>
      <c r="ARK334" s="31"/>
      <c r="ARL334" s="31"/>
      <c r="ARM334" s="31"/>
      <c r="ARN334" s="31"/>
      <c r="ARO334" s="31"/>
      <c r="ARP334" s="31"/>
      <c r="ARQ334" s="31"/>
      <c r="ARR334" s="31"/>
      <c r="ARS334" s="31"/>
      <c r="ART334" s="31"/>
      <c r="ARU334" s="31"/>
      <c r="ARV334" s="31"/>
      <c r="ARW334" s="31"/>
      <c r="ARX334" s="31"/>
      <c r="ARY334" s="31"/>
      <c r="ARZ334" s="31"/>
      <c r="ASA334" s="31"/>
      <c r="ASB334" s="31"/>
      <c r="ASC334" s="31"/>
      <c r="ASD334" s="31"/>
      <c r="ASE334" s="31"/>
      <c r="ASF334" s="31"/>
      <c r="ASG334" s="31"/>
      <c r="ASH334" s="31"/>
      <c r="ASI334" s="31"/>
      <c r="ASJ334" s="31"/>
      <c r="ASK334" s="31"/>
      <c r="ASL334" s="31"/>
      <c r="ASM334" s="31"/>
      <c r="ASN334" s="31"/>
      <c r="ASO334" s="31"/>
      <c r="ASP334" s="31"/>
      <c r="ASQ334" s="31"/>
      <c r="ASR334" s="31"/>
      <c r="ASS334" s="31"/>
      <c r="AST334" s="31"/>
      <c r="ASU334" s="31"/>
      <c r="ASV334" s="31"/>
      <c r="ASW334" s="31"/>
      <c r="ASX334" s="31"/>
      <c r="ASY334" s="31"/>
      <c r="ASZ334" s="31"/>
      <c r="ATA334" s="31"/>
      <c r="ATB334" s="31"/>
      <c r="ATC334" s="31"/>
      <c r="ATD334" s="31"/>
      <c r="ATE334" s="31"/>
      <c r="ATF334" s="31"/>
      <c r="ATG334" s="31"/>
      <c r="ATH334" s="31"/>
      <c r="ATI334" s="31"/>
      <c r="ATJ334" s="31"/>
      <c r="ATK334" s="31"/>
      <c r="ATL334" s="31"/>
      <c r="ATM334" s="31"/>
      <c r="ATN334" s="31"/>
      <c r="ATO334" s="31"/>
      <c r="ATP334" s="31"/>
      <c r="ATQ334" s="31"/>
      <c r="ATR334" s="31"/>
      <c r="ATS334" s="31"/>
      <c r="ATT334" s="31"/>
      <c r="ATU334" s="31"/>
      <c r="ATV334" s="31"/>
      <c r="ATW334" s="31"/>
      <c r="ATX334" s="31"/>
      <c r="ATY334" s="31"/>
      <c r="ATZ334" s="31"/>
      <c r="AUA334" s="31"/>
      <c r="AUB334" s="31"/>
      <c r="AUC334" s="31"/>
      <c r="AUD334" s="31"/>
      <c r="AUE334" s="31"/>
      <c r="AUF334" s="31"/>
      <c r="AUG334" s="31"/>
      <c r="AUH334" s="31"/>
      <c r="AUI334" s="31"/>
      <c r="AUJ334" s="31"/>
      <c r="AUK334" s="31"/>
      <c r="AUL334" s="31"/>
      <c r="AUM334" s="31"/>
      <c r="AUN334" s="31"/>
      <c r="AUO334" s="31"/>
      <c r="AUP334" s="31"/>
      <c r="AUQ334" s="31"/>
      <c r="AUR334" s="31"/>
      <c r="AUS334" s="31"/>
      <c r="AUT334" s="31"/>
      <c r="AUU334" s="31"/>
      <c r="AUV334" s="31"/>
      <c r="AUW334" s="31"/>
      <c r="AUX334" s="31"/>
      <c r="AUY334" s="31"/>
      <c r="AUZ334" s="31"/>
      <c r="AVA334" s="31"/>
      <c r="AVB334" s="31"/>
      <c r="AVC334" s="31"/>
      <c r="AVD334" s="31"/>
      <c r="AVE334" s="31"/>
      <c r="AVF334" s="31"/>
      <c r="AVG334" s="31"/>
      <c r="AVH334" s="31"/>
      <c r="AVI334" s="31"/>
      <c r="AVJ334" s="31"/>
      <c r="AVK334" s="31"/>
      <c r="AVL334" s="31"/>
      <c r="AVM334" s="31"/>
      <c r="AVN334" s="31"/>
      <c r="AVO334" s="31"/>
      <c r="AVP334" s="31"/>
      <c r="AVQ334" s="31"/>
      <c r="AVR334" s="31"/>
      <c r="AVS334" s="31"/>
      <c r="AVT334" s="31"/>
      <c r="AVU334" s="31"/>
      <c r="AVV334" s="31"/>
      <c r="AVW334" s="31"/>
      <c r="AVX334" s="31"/>
      <c r="AVY334" s="31"/>
      <c r="AVZ334" s="31"/>
      <c r="AWA334" s="31"/>
      <c r="AWB334" s="31"/>
      <c r="AWC334" s="31"/>
      <c r="AWD334" s="31"/>
      <c r="AWE334" s="31"/>
      <c r="AWF334" s="31"/>
      <c r="AWG334" s="31"/>
      <c r="AWH334" s="31"/>
      <c r="AWI334" s="31"/>
      <c r="AWJ334" s="31"/>
      <c r="AWK334" s="31"/>
      <c r="AWL334" s="31"/>
      <c r="AWM334" s="31"/>
      <c r="AWN334" s="31"/>
      <c r="AWO334" s="31"/>
      <c r="AWP334" s="31"/>
      <c r="AWQ334" s="31"/>
      <c r="AWR334" s="31"/>
      <c r="AWS334" s="31"/>
      <c r="AWT334" s="31"/>
      <c r="AWU334" s="31"/>
      <c r="AWV334" s="31"/>
      <c r="AWW334" s="31"/>
      <c r="AWX334" s="31"/>
      <c r="AWY334" s="31"/>
      <c r="AWZ334" s="31"/>
      <c r="AXA334" s="31"/>
      <c r="AXB334" s="31"/>
      <c r="AXC334" s="31"/>
      <c r="AXD334" s="31"/>
      <c r="AXE334" s="31"/>
      <c r="AXF334" s="31"/>
      <c r="AXG334" s="31"/>
      <c r="AXH334" s="31"/>
      <c r="AXI334" s="31"/>
      <c r="AXJ334" s="31"/>
      <c r="AXK334" s="31"/>
      <c r="AXL334" s="31"/>
      <c r="AXM334" s="31"/>
      <c r="AXN334" s="31"/>
      <c r="AXO334" s="31"/>
      <c r="AXP334" s="31"/>
      <c r="AXQ334" s="31"/>
      <c r="AXR334" s="31"/>
      <c r="AXS334" s="31"/>
      <c r="AXT334" s="31"/>
      <c r="AXU334" s="31"/>
      <c r="AXV334" s="31"/>
      <c r="AXW334" s="31"/>
      <c r="AXX334" s="31"/>
      <c r="AXY334" s="31"/>
      <c r="AXZ334" s="31"/>
      <c r="AYA334" s="31"/>
      <c r="AYB334" s="31"/>
      <c r="AYC334" s="31"/>
      <c r="AYD334" s="31"/>
      <c r="AYE334" s="31"/>
      <c r="AYF334" s="31"/>
      <c r="AYG334" s="31"/>
      <c r="AYH334" s="31"/>
      <c r="AYI334" s="31"/>
      <c r="AYJ334" s="31"/>
      <c r="AYK334" s="31"/>
      <c r="AYL334" s="31"/>
      <c r="AYM334" s="31"/>
      <c r="AYN334" s="31"/>
      <c r="AYO334" s="31"/>
      <c r="AYP334" s="31"/>
      <c r="AYQ334" s="31"/>
      <c r="AYR334" s="31"/>
      <c r="AYS334" s="31"/>
      <c r="AYT334" s="31"/>
      <c r="AYU334" s="31"/>
      <c r="AYV334" s="31"/>
      <c r="AYW334" s="31"/>
      <c r="AYX334" s="31"/>
      <c r="AYY334" s="31"/>
      <c r="AYZ334" s="31"/>
      <c r="AZA334" s="31"/>
      <c r="AZB334" s="31"/>
      <c r="AZC334" s="31"/>
      <c r="AZD334" s="31"/>
      <c r="AZE334" s="31"/>
      <c r="AZF334" s="31"/>
      <c r="AZG334" s="31"/>
      <c r="AZH334" s="31"/>
      <c r="AZI334" s="31"/>
      <c r="AZJ334" s="31"/>
      <c r="AZK334" s="31"/>
      <c r="AZL334" s="31"/>
      <c r="AZM334" s="31"/>
      <c r="AZN334" s="31"/>
      <c r="AZO334" s="31"/>
      <c r="AZP334" s="31"/>
      <c r="AZQ334" s="31"/>
      <c r="AZR334" s="31"/>
      <c r="AZS334" s="31"/>
      <c r="AZT334" s="31"/>
      <c r="AZU334" s="31"/>
      <c r="AZV334" s="31"/>
      <c r="AZW334" s="31"/>
      <c r="AZX334" s="31"/>
      <c r="AZY334" s="31"/>
      <c r="AZZ334" s="31"/>
      <c r="BAA334" s="31"/>
      <c r="BAB334" s="31"/>
      <c r="BAC334" s="31"/>
      <c r="BAD334" s="31"/>
      <c r="BAE334" s="31"/>
      <c r="BAF334" s="31"/>
      <c r="BAG334" s="31"/>
      <c r="BAH334" s="31"/>
      <c r="BAI334" s="31"/>
      <c r="BAJ334" s="31"/>
      <c r="BAK334" s="31"/>
      <c r="BAL334" s="31"/>
      <c r="BAM334" s="31"/>
      <c r="BAN334" s="31"/>
      <c r="BAO334" s="31"/>
      <c r="BAP334" s="31"/>
      <c r="BAQ334" s="31"/>
      <c r="BAR334" s="31"/>
      <c r="BAS334" s="31"/>
      <c r="BAT334" s="31"/>
      <c r="BAU334" s="31"/>
      <c r="BAV334" s="31"/>
      <c r="BAW334" s="31"/>
      <c r="BAX334" s="31"/>
      <c r="BAY334" s="31"/>
      <c r="BAZ334" s="31"/>
      <c r="BBA334" s="31"/>
      <c r="BBB334" s="31"/>
      <c r="BBC334" s="31"/>
      <c r="BBD334" s="31"/>
      <c r="BBE334" s="31"/>
      <c r="BBF334" s="31"/>
      <c r="BBG334" s="31"/>
      <c r="BBH334" s="31"/>
      <c r="BBI334" s="31"/>
      <c r="BBJ334" s="31"/>
      <c r="BBK334" s="31"/>
      <c r="BBL334" s="31"/>
      <c r="BBM334" s="31"/>
      <c r="BBN334" s="31"/>
      <c r="BBO334" s="31"/>
      <c r="BBP334" s="31"/>
      <c r="BBQ334" s="31"/>
      <c r="BBR334" s="31"/>
      <c r="BBS334" s="31"/>
      <c r="BBT334" s="31"/>
      <c r="BBU334" s="31"/>
      <c r="BBV334" s="31"/>
      <c r="BBW334" s="31"/>
      <c r="BBX334" s="31"/>
      <c r="BBY334" s="31"/>
      <c r="BBZ334" s="31"/>
      <c r="BCA334" s="31"/>
      <c r="BCB334" s="31"/>
      <c r="BCC334" s="31"/>
      <c r="BCD334" s="31"/>
      <c r="BCE334" s="31"/>
      <c r="BCF334" s="31"/>
      <c r="BCG334" s="31"/>
      <c r="BCH334" s="31"/>
      <c r="BCI334" s="31"/>
      <c r="BCJ334" s="31"/>
      <c r="BCK334" s="31"/>
      <c r="BCL334" s="31"/>
      <c r="BCM334" s="31"/>
      <c r="BCN334" s="31"/>
      <c r="BCO334" s="31"/>
      <c r="BCP334" s="31"/>
      <c r="BCQ334" s="31"/>
      <c r="BCR334" s="31"/>
      <c r="BCS334" s="31"/>
      <c r="BCT334" s="31"/>
      <c r="BCU334" s="31"/>
      <c r="BCV334" s="31"/>
      <c r="BCW334" s="31"/>
      <c r="BCX334" s="31"/>
      <c r="BCY334" s="31"/>
      <c r="BCZ334" s="31"/>
      <c r="BDA334" s="31"/>
      <c r="BDB334" s="31"/>
      <c r="BDC334" s="31"/>
      <c r="BDD334" s="31"/>
      <c r="BDE334" s="31"/>
      <c r="BDF334" s="31"/>
      <c r="BDG334" s="31"/>
      <c r="BDH334" s="31"/>
      <c r="BDI334" s="31"/>
      <c r="BDJ334" s="31"/>
      <c r="BDK334" s="31"/>
      <c r="BDL334" s="31"/>
      <c r="BDM334" s="31"/>
      <c r="BDN334" s="31"/>
      <c r="BDO334" s="31"/>
      <c r="BDP334" s="31"/>
      <c r="BDQ334" s="31"/>
      <c r="BDR334" s="31"/>
      <c r="BDS334" s="31"/>
      <c r="BDT334" s="31"/>
      <c r="BDU334" s="31"/>
      <c r="BDV334" s="31"/>
      <c r="BDW334" s="31"/>
      <c r="BDX334" s="31"/>
      <c r="BDY334" s="31"/>
      <c r="BDZ334" s="31"/>
      <c r="BEA334" s="31"/>
      <c r="BEB334" s="31"/>
      <c r="BEC334" s="31"/>
      <c r="BED334" s="31"/>
      <c r="BEE334" s="31"/>
      <c r="BEF334" s="31"/>
      <c r="BEG334" s="31"/>
      <c r="BEH334" s="31"/>
      <c r="BEI334" s="31"/>
      <c r="BEJ334" s="31"/>
      <c r="BEK334" s="31"/>
      <c r="BEL334" s="31"/>
      <c r="BEM334" s="31"/>
      <c r="BEN334" s="31"/>
      <c r="BEO334" s="31"/>
      <c r="BEP334" s="31"/>
      <c r="BEQ334" s="31"/>
      <c r="BER334" s="31"/>
      <c r="BES334" s="31"/>
      <c r="BET334" s="31"/>
      <c r="BEU334" s="31"/>
      <c r="BEV334" s="31"/>
      <c r="BEW334" s="31"/>
      <c r="BEX334" s="31"/>
      <c r="BEY334" s="31"/>
      <c r="BEZ334" s="31"/>
      <c r="BFA334" s="31"/>
      <c r="BFB334" s="31"/>
      <c r="BFC334" s="31"/>
      <c r="BFD334" s="31"/>
      <c r="BFE334" s="31"/>
      <c r="BFF334" s="31"/>
      <c r="BFG334" s="31"/>
      <c r="BFH334" s="31"/>
      <c r="BFI334" s="31"/>
      <c r="BFJ334" s="31"/>
      <c r="BFK334" s="31"/>
      <c r="BFL334" s="31"/>
      <c r="BFM334" s="31"/>
      <c r="BFN334" s="31"/>
      <c r="BFO334" s="31"/>
      <c r="BFP334" s="31"/>
      <c r="BFQ334" s="31"/>
      <c r="BFR334" s="31"/>
      <c r="BFS334" s="31"/>
      <c r="BFT334" s="31"/>
      <c r="BFU334" s="31"/>
      <c r="BFV334" s="31"/>
      <c r="BFW334" s="31"/>
      <c r="BFX334" s="31"/>
      <c r="BFY334" s="31"/>
      <c r="BFZ334" s="31"/>
      <c r="BGA334" s="31"/>
      <c r="BGB334" s="31"/>
      <c r="BGC334" s="31"/>
      <c r="BGD334" s="31"/>
      <c r="BGE334" s="31"/>
      <c r="BGF334" s="31"/>
      <c r="BGG334" s="31"/>
      <c r="BGH334" s="31"/>
      <c r="BGI334" s="31"/>
      <c r="BGJ334" s="31"/>
      <c r="BGK334" s="31"/>
      <c r="BGL334" s="31"/>
      <c r="BGM334" s="31"/>
      <c r="BGN334" s="31"/>
      <c r="BGO334" s="31"/>
      <c r="BGP334" s="31"/>
      <c r="BGQ334" s="31"/>
      <c r="BGR334" s="31"/>
      <c r="BGS334" s="31"/>
      <c r="BGT334" s="31"/>
      <c r="BGU334" s="31"/>
      <c r="BGV334" s="31"/>
      <c r="BGW334" s="31"/>
      <c r="BGX334" s="31"/>
      <c r="BGY334" s="31"/>
      <c r="BGZ334" s="31"/>
      <c r="BHA334" s="31"/>
      <c r="BHB334" s="31"/>
      <c r="BHC334" s="31"/>
      <c r="BHD334" s="31"/>
      <c r="BHE334" s="31"/>
      <c r="BHF334" s="31"/>
      <c r="BHG334" s="31"/>
      <c r="BHH334" s="31"/>
      <c r="BHI334" s="31"/>
      <c r="BHJ334" s="31"/>
      <c r="BHK334" s="31"/>
      <c r="BHL334" s="31"/>
      <c r="BHM334" s="31"/>
      <c r="BHN334" s="31"/>
      <c r="BHO334" s="31"/>
      <c r="BHP334" s="31"/>
      <c r="BHQ334" s="31"/>
      <c r="BHR334" s="31"/>
      <c r="BHS334" s="31"/>
      <c r="BHT334" s="31"/>
      <c r="BHU334" s="31"/>
      <c r="BHV334" s="31"/>
      <c r="BHW334" s="31"/>
      <c r="BHX334" s="31"/>
      <c r="BHY334" s="31"/>
      <c r="BHZ334" s="31"/>
      <c r="BIA334" s="31"/>
      <c r="BIB334" s="31"/>
      <c r="BIC334" s="31"/>
      <c r="BID334" s="31"/>
      <c r="BIE334" s="31"/>
      <c r="BIF334" s="31"/>
      <c r="BIG334" s="31"/>
      <c r="BIH334" s="31"/>
      <c r="BII334" s="31"/>
      <c r="BIJ334" s="31"/>
      <c r="BIK334" s="31"/>
      <c r="BIL334" s="31"/>
      <c r="BIM334" s="31"/>
      <c r="BIN334" s="31"/>
      <c r="BIO334" s="31"/>
      <c r="BIP334" s="31"/>
      <c r="BIQ334" s="31"/>
      <c r="BIR334" s="31"/>
      <c r="BIS334" s="31"/>
      <c r="BIT334" s="31"/>
      <c r="BIU334" s="31"/>
      <c r="BIV334" s="31"/>
      <c r="BIW334" s="31"/>
      <c r="BIX334" s="31"/>
      <c r="BIY334" s="31"/>
      <c r="BIZ334" s="31"/>
      <c r="BJA334" s="31"/>
      <c r="BJB334" s="31"/>
      <c r="BJC334" s="31"/>
      <c r="BJD334" s="31"/>
      <c r="BJE334" s="31"/>
      <c r="BJF334" s="31"/>
      <c r="BJG334" s="31"/>
      <c r="BJH334" s="31"/>
      <c r="BJI334" s="31"/>
      <c r="BJJ334" s="31"/>
      <c r="BJK334" s="31"/>
      <c r="BJL334" s="31"/>
      <c r="BJM334" s="31"/>
      <c r="BJN334" s="31"/>
      <c r="BJO334" s="31"/>
      <c r="BJP334" s="31"/>
      <c r="BJQ334" s="31"/>
      <c r="BJR334" s="31"/>
      <c r="BJS334" s="31"/>
      <c r="BJT334" s="31"/>
      <c r="BJU334" s="31"/>
      <c r="BJV334" s="31"/>
      <c r="BJW334" s="31"/>
      <c r="BJX334" s="31"/>
      <c r="BJY334" s="31"/>
      <c r="BJZ334" s="31"/>
      <c r="BKA334" s="31"/>
      <c r="BKB334" s="31"/>
      <c r="BKC334" s="31"/>
      <c r="BKD334" s="31"/>
      <c r="BKE334" s="31"/>
      <c r="BKF334" s="31"/>
      <c r="BKG334" s="31"/>
      <c r="BKH334" s="31"/>
      <c r="BKI334" s="31"/>
      <c r="BKJ334" s="31"/>
      <c r="BKK334" s="31"/>
      <c r="BKL334" s="31"/>
      <c r="BKM334" s="31"/>
      <c r="BKN334" s="31"/>
      <c r="BKO334" s="31"/>
      <c r="BKP334" s="31"/>
      <c r="BKQ334" s="31"/>
      <c r="BKR334" s="31"/>
      <c r="BKS334" s="31"/>
      <c r="BKT334" s="31"/>
      <c r="BKU334" s="31"/>
      <c r="BKV334" s="31"/>
      <c r="BKW334" s="31"/>
      <c r="BKX334" s="31"/>
      <c r="BKY334" s="31"/>
      <c r="BKZ334" s="31"/>
      <c r="BLA334" s="31"/>
      <c r="BLB334" s="31"/>
      <c r="BLC334" s="31"/>
      <c r="BLD334" s="31"/>
      <c r="BLE334" s="31"/>
      <c r="BLF334" s="31"/>
      <c r="BLG334" s="31"/>
      <c r="BLH334" s="31"/>
      <c r="BLI334" s="31"/>
      <c r="BLJ334" s="31"/>
      <c r="BLK334" s="31"/>
      <c r="BLL334" s="31"/>
      <c r="BLM334" s="31"/>
      <c r="BLN334" s="31"/>
      <c r="BLO334" s="31"/>
      <c r="BLP334" s="31"/>
      <c r="BLQ334" s="31"/>
      <c r="BLR334" s="31"/>
      <c r="BLS334" s="31"/>
      <c r="BLT334" s="31"/>
      <c r="BLU334" s="31"/>
      <c r="BLV334" s="31"/>
      <c r="BLW334" s="31"/>
      <c r="BLX334" s="31"/>
      <c r="BLY334" s="31"/>
      <c r="BLZ334" s="31"/>
      <c r="BMA334" s="31"/>
      <c r="BMB334" s="31"/>
      <c r="BMC334" s="31"/>
      <c r="BMD334" s="31"/>
      <c r="BME334" s="31"/>
      <c r="BMF334" s="31"/>
      <c r="BMG334" s="31"/>
      <c r="BMH334" s="31"/>
      <c r="BMI334" s="31"/>
      <c r="BMJ334" s="31"/>
      <c r="BMK334" s="31"/>
      <c r="BML334" s="31"/>
      <c r="BMM334" s="31"/>
      <c r="BMN334" s="31"/>
      <c r="BMO334" s="31"/>
      <c r="BMP334" s="31"/>
      <c r="BMQ334" s="31"/>
      <c r="BMR334" s="31"/>
      <c r="BMS334" s="31"/>
      <c r="BMT334" s="31"/>
      <c r="BMU334" s="31"/>
      <c r="BMV334" s="31"/>
      <c r="BMW334" s="31"/>
      <c r="BMX334" s="31"/>
      <c r="BMY334" s="31"/>
      <c r="BMZ334" s="31"/>
      <c r="BNA334" s="31"/>
      <c r="BNB334" s="31"/>
      <c r="BNC334" s="31"/>
      <c r="BND334" s="31"/>
      <c r="BNE334" s="31"/>
      <c r="BNF334" s="31"/>
      <c r="BNG334" s="31"/>
      <c r="BNH334" s="31"/>
      <c r="BNI334" s="31"/>
      <c r="BNJ334" s="31"/>
      <c r="BNK334" s="31"/>
      <c r="BNL334" s="31"/>
      <c r="BNM334" s="31"/>
      <c r="BNN334" s="31"/>
      <c r="BNO334" s="31"/>
      <c r="BNP334" s="31"/>
      <c r="BNQ334" s="31"/>
      <c r="BNR334" s="31"/>
      <c r="BNS334" s="31"/>
      <c r="BNT334" s="31"/>
      <c r="BNU334" s="31"/>
      <c r="BNV334" s="31"/>
      <c r="BNW334" s="31"/>
      <c r="BNX334" s="31"/>
      <c r="BNY334" s="31"/>
      <c r="BNZ334" s="31"/>
      <c r="BOA334" s="31"/>
      <c r="BOB334" s="31"/>
      <c r="BOC334" s="31"/>
      <c r="BOD334" s="31"/>
      <c r="BOE334" s="31"/>
      <c r="BOF334" s="31"/>
      <c r="BOG334" s="31"/>
      <c r="BOH334" s="31"/>
      <c r="BOI334" s="31"/>
      <c r="BOJ334" s="31"/>
      <c r="BOK334" s="31"/>
      <c r="BOL334" s="31"/>
      <c r="BOM334" s="31"/>
      <c r="BON334" s="31"/>
      <c r="BOO334" s="31"/>
      <c r="BOP334" s="31"/>
      <c r="BOQ334" s="31"/>
      <c r="BOR334" s="31"/>
      <c r="BOS334" s="31"/>
      <c r="BOT334" s="31"/>
      <c r="BOU334" s="31"/>
      <c r="BOV334" s="31"/>
      <c r="BOW334" s="31"/>
      <c r="BOX334" s="31"/>
      <c r="BOY334" s="31"/>
      <c r="BOZ334" s="31"/>
      <c r="BPA334" s="31"/>
      <c r="BPB334" s="31"/>
      <c r="BPC334" s="31"/>
      <c r="BPD334" s="31"/>
      <c r="BPE334" s="31"/>
      <c r="BPF334" s="31"/>
      <c r="BPG334" s="31"/>
      <c r="BPH334" s="31"/>
      <c r="BPI334" s="31"/>
      <c r="BPJ334" s="31"/>
      <c r="BPK334" s="31"/>
      <c r="BPL334" s="31"/>
      <c r="BPM334" s="31"/>
      <c r="BPN334" s="31"/>
      <c r="BPO334" s="31"/>
      <c r="BPP334" s="31"/>
      <c r="BPQ334" s="31"/>
      <c r="BPR334" s="31"/>
      <c r="BPS334" s="31"/>
      <c r="BPT334" s="31"/>
      <c r="BPU334" s="31"/>
      <c r="BPV334" s="31"/>
      <c r="BPW334" s="31"/>
      <c r="BPX334" s="31"/>
      <c r="BPY334" s="31"/>
      <c r="BPZ334" s="31"/>
      <c r="BQA334" s="31"/>
      <c r="BQB334" s="31"/>
      <c r="BQC334" s="31"/>
      <c r="BQD334" s="31"/>
      <c r="BQE334" s="31"/>
      <c r="BQF334" s="31"/>
      <c r="BQG334" s="31"/>
      <c r="BQH334" s="31"/>
      <c r="BQI334" s="31"/>
      <c r="BQJ334" s="31"/>
      <c r="BQK334" s="31"/>
      <c r="BQL334" s="31"/>
      <c r="BQM334" s="31"/>
      <c r="BQN334" s="31"/>
      <c r="BQO334" s="31"/>
      <c r="BQP334" s="31"/>
      <c r="BQQ334" s="31"/>
      <c r="BQR334" s="31"/>
      <c r="BQS334" s="31"/>
      <c r="BQT334" s="31"/>
      <c r="BQU334" s="31"/>
      <c r="BQV334" s="31"/>
      <c r="BQW334" s="31"/>
      <c r="BQX334" s="31"/>
      <c r="BQY334" s="31"/>
      <c r="BQZ334" s="31"/>
      <c r="BRA334" s="31"/>
      <c r="BRB334" s="31"/>
      <c r="BRC334" s="31"/>
      <c r="BRD334" s="31"/>
      <c r="BRE334" s="31"/>
      <c r="BRF334" s="31"/>
      <c r="BRG334" s="31"/>
      <c r="BRH334" s="31"/>
      <c r="BRI334" s="31"/>
      <c r="BRJ334" s="31"/>
      <c r="BRK334" s="31"/>
      <c r="BRL334" s="31"/>
      <c r="BRM334" s="31"/>
      <c r="BRN334" s="31"/>
      <c r="BRO334" s="31"/>
      <c r="BRP334" s="31"/>
      <c r="BRQ334" s="31"/>
      <c r="BRR334" s="31"/>
      <c r="BRS334" s="31"/>
      <c r="BRT334" s="31"/>
      <c r="BRU334" s="31"/>
      <c r="BRV334" s="31"/>
      <c r="BRW334" s="31"/>
      <c r="BRX334" s="31"/>
      <c r="BRY334" s="31"/>
      <c r="BRZ334" s="31"/>
      <c r="BSA334" s="31"/>
      <c r="BSB334" s="31"/>
      <c r="BSC334" s="31"/>
      <c r="BSD334" s="31"/>
      <c r="BSE334" s="31"/>
      <c r="BSF334" s="31"/>
      <c r="BSG334" s="31"/>
      <c r="BSH334" s="31"/>
      <c r="BSI334" s="31"/>
      <c r="BSJ334" s="31"/>
      <c r="BSK334" s="31"/>
      <c r="BSL334" s="31"/>
      <c r="BSM334" s="31"/>
      <c r="BSN334" s="31"/>
      <c r="BSO334" s="31"/>
      <c r="BSP334" s="31"/>
      <c r="BSQ334" s="31"/>
      <c r="BSR334" s="31"/>
      <c r="BSS334" s="31"/>
      <c r="BST334" s="31"/>
      <c r="BSU334" s="31"/>
      <c r="BSV334" s="31"/>
      <c r="BSW334" s="31"/>
      <c r="BSX334" s="31"/>
      <c r="BSY334" s="31"/>
      <c r="BSZ334" s="31"/>
      <c r="BTA334" s="31"/>
      <c r="BTB334" s="31"/>
      <c r="BTC334" s="31"/>
      <c r="BTD334" s="31"/>
      <c r="BTE334" s="31"/>
      <c r="BTF334" s="31"/>
      <c r="BTG334" s="31"/>
      <c r="BTH334" s="31"/>
      <c r="BTI334" s="31"/>
      <c r="BTJ334" s="31"/>
      <c r="BTK334" s="31"/>
      <c r="BTL334" s="31"/>
      <c r="BTM334" s="31"/>
      <c r="BTN334" s="31"/>
      <c r="BTO334" s="31"/>
      <c r="BTP334" s="31"/>
      <c r="BTQ334" s="31"/>
      <c r="BTR334" s="31"/>
      <c r="BTS334" s="31"/>
      <c r="BTT334" s="31"/>
      <c r="BTU334" s="31"/>
      <c r="BTV334" s="31"/>
      <c r="BTW334" s="31"/>
      <c r="BTX334" s="31"/>
      <c r="BTY334" s="31"/>
      <c r="BTZ334" s="31"/>
      <c r="BUA334" s="31"/>
      <c r="BUB334" s="31"/>
      <c r="BUC334" s="31"/>
      <c r="BUD334" s="31"/>
      <c r="BUE334" s="31"/>
      <c r="BUF334" s="31"/>
      <c r="BUG334" s="31"/>
      <c r="BUH334" s="31"/>
      <c r="BUI334" s="31"/>
      <c r="BUJ334" s="31"/>
      <c r="BUK334" s="31"/>
      <c r="BUL334" s="31"/>
      <c r="BUM334" s="31"/>
      <c r="BUN334" s="31"/>
      <c r="BUO334" s="31"/>
      <c r="BUP334" s="31"/>
      <c r="BUQ334" s="31"/>
      <c r="BUR334" s="31"/>
      <c r="BUS334" s="31"/>
      <c r="BUT334" s="31"/>
      <c r="BUU334" s="31"/>
      <c r="BUV334" s="31"/>
      <c r="BUW334" s="31"/>
      <c r="BUX334" s="31"/>
      <c r="BUY334" s="31"/>
      <c r="BUZ334" s="31"/>
      <c r="BVA334" s="31"/>
      <c r="BVB334" s="31"/>
      <c r="BVC334" s="31"/>
      <c r="BVD334" s="31"/>
      <c r="BVE334" s="31"/>
      <c r="BVF334" s="31"/>
      <c r="BVG334" s="31"/>
      <c r="BVH334" s="31"/>
      <c r="BVI334" s="31"/>
      <c r="BVJ334" s="31"/>
      <c r="BVK334" s="31"/>
      <c r="BVL334" s="31"/>
      <c r="BVM334" s="31"/>
      <c r="BVN334" s="31"/>
      <c r="BVO334" s="31"/>
      <c r="BVP334" s="31"/>
      <c r="BVQ334" s="31"/>
      <c r="BVR334" s="31"/>
      <c r="BVS334" s="31"/>
      <c r="BVT334" s="31"/>
      <c r="BVU334" s="31"/>
      <c r="BVV334" s="31"/>
      <c r="BVW334" s="31"/>
      <c r="BVX334" s="31"/>
      <c r="BVY334" s="31"/>
      <c r="BVZ334" s="31"/>
      <c r="BWA334" s="31"/>
      <c r="BWB334" s="31"/>
      <c r="BWC334" s="31"/>
      <c r="BWD334" s="31"/>
      <c r="BWE334" s="31"/>
      <c r="BWF334" s="31"/>
      <c r="BWG334" s="31"/>
      <c r="BWH334" s="31"/>
      <c r="BWI334" s="31"/>
      <c r="BWJ334" s="31"/>
      <c r="BWK334" s="31"/>
      <c r="BWL334" s="31"/>
      <c r="BWM334" s="31"/>
      <c r="BWN334" s="31"/>
      <c r="BWO334" s="31"/>
      <c r="BWP334" s="31"/>
      <c r="BWQ334" s="31"/>
      <c r="BWR334" s="31"/>
      <c r="BWS334" s="31"/>
      <c r="BWT334" s="31"/>
      <c r="BWU334" s="31"/>
      <c r="BWV334" s="31"/>
      <c r="BWW334" s="31"/>
      <c r="BWX334" s="31"/>
      <c r="BWY334" s="31"/>
      <c r="BWZ334" s="31"/>
      <c r="BXA334" s="31"/>
      <c r="BXB334" s="31"/>
      <c r="BXC334" s="31"/>
      <c r="BXD334" s="31"/>
      <c r="BXE334" s="31"/>
      <c r="BXF334" s="31"/>
      <c r="BXG334" s="31"/>
      <c r="BXH334" s="31"/>
      <c r="BXI334" s="31"/>
      <c r="BXJ334" s="31"/>
      <c r="BXK334" s="31"/>
      <c r="BXL334" s="31"/>
      <c r="BXM334" s="31"/>
      <c r="BXN334" s="31"/>
      <c r="BXO334" s="31"/>
      <c r="BXP334" s="31"/>
      <c r="BXQ334" s="31"/>
      <c r="BXR334" s="31"/>
      <c r="BXS334" s="31"/>
      <c r="BXT334" s="31"/>
      <c r="BXU334" s="31"/>
      <c r="BXV334" s="31"/>
      <c r="BXW334" s="31"/>
      <c r="BXX334" s="31"/>
      <c r="BXY334" s="31"/>
      <c r="BXZ334" s="31"/>
      <c r="BYA334" s="31"/>
      <c r="BYB334" s="31"/>
      <c r="BYC334" s="31"/>
      <c r="BYD334" s="31"/>
      <c r="BYE334" s="31"/>
      <c r="BYF334" s="31"/>
      <c r="BYG334" s="31"/>
      <c r="BYH334" s="31"/>
      <c r="BYI334" s="31"/>
      <c r="BYJ334" s="31"/>
      <c r="BYK334" s="31"/>
      <c r="BYL334" s="31"/>
      <c r="BYM334" s="31"/>
      <c r="BYN334" s="31"/>
      <c r="BYO334" s="31"/>
      <c r="BYP334" s="31"/>
      <c r="BYQ334" s="31"/>
      <c r="BYR334" s="31"/>
      <c r="BYS334" s="31"/>
      <c r="BYT334" s="31"/>
      <c r="BYU334" s="31"/>
      <c r="BYV334" s="31"/>
      <c r="BYW334" s="31"/>
      <c r="BYX334" s="31"/>
      <c r="BYY334" s="31"/>
      <c r="BYZ334" s="31"/>
      <c r="BZA334" s="31"/>
      <c r="BZB334" s="31"/>
      <c r="BZC334" s="31"/>
      <c r="BZD334" s="31"/>
      <c r="BZE334" s="31"/>
      <c r="BZF334" s="31"/>
      <c r="BZG334" s="31"/>
      <c r="BZH334" s="31"/>
      <c r="BZI334" s="31"/>
      <c r="BZJ334" s="31"/>
      <c r="BZK334" s="31"/>
      <c r="BZL334" s="31"/>
      <c r="BZM334" s="31"/>
      <c r="BZN334" s="31"/>
      <c r="BZO334" s="31"/>
      <c r="BZP334" s="31"/>
      <c r="BZQ334" s="31"/>
      <c r="BZR334" s="31"/>
      <c r="BZS334" s="31"/>
      <c r="BZT334" s="31"/>
      <c r="BZU334" s="31"/>
      <c r="BZV334" s="31"/>
      <c r="BZW334" s="31"/>
      <c r="BZX334" s="31"/>
      <c r="BZY334" s="31"/>
      <c r="BZZ334" s="31"/>
      <c r="CAA334" s="31"/>
      <c r="CAB334" s="31"/>
      <c r="CAC334" s="31"/>
      <c r="CAD334" s="31"/>
      <c r="CAE334" s="31"/>
      <c r="CAF334" s="31"/>
      <c r="CAG334" s="31"/>
      <c r="CAH334" s="31"/>
      <c r="CAI334" s="31"/>
      <c r="CAJ334" s="31"/>
      <c r="CAK334" s="31"/>
      <c r="CAL334" s="31"/>
      <c r="CAM334" s="31"/>
      <c r="CAN334" s="31"/>
      <c r="CAO334" s="31"/>
      <c r="CAP334" s="31"/>
      <c r="CAQ334" s="31"/>
      <c r="CAR334" s="31"/>
      <c r="CAS334" s="31"/>
      <c r="CAT334" s="31"/>
      <c r="CAU334" s="31"/>
      <c r="CAV334" s="31"/>
      <c r="CAW334" s="31"/>
      <c r="CAX334" s="31"/>
      <c r="CAY334" s="31"/>
      <c r="CAZ334" s="31"/>
      <c r="CBA334" s="31"/>
      <c r="CBB334" s="31"/>
      <c r="CBC334" s="31"/>
      <c r="CBD334" s="31"/>
      <c r="CBE334" s="31"/>
      <c r="CBF334" s="31"/>
      <c r="CBG334" s="31"/>
      <c r="CBH334" s="31"/>
      <c r="CBI334" s="31"/>
      <c r="CBJ334" s="31"/>
      <c r="CBK334" s="31"/>
      <c r="CBL334" s="31"/>
      <c r="CBM334" s="31"/>
      <c r="CBN334" s="31"/>
      <c r="CBO334" s="31"/>
      <c r="CBP334" s="31"/>
      <c r="CBQ334" s="31"/>
      <c r="CBR334" s="31"/>
      <c r="CBS334" s="31"/>
      <c r="CBT334" s="31"/>
      <c r="CBU334" s="31"/>
      <c r="CBV334" s="31"/>
      <c r="CBW334" s="31"/>
      <c r="CBX334" s="31"/>
      <c r="CBY334" s="31"/>
      <c r="CBZ334" s="31"/>
      <c r="CCA334" s="31"/>
      <c r="CCB334" s="31"/>
      <c r="CCC334" s="31"/>
      <c r="CCD334" s="31"/>
      <c r="CCE334" s="31"/>
      <c r="CCF334" s="31"/>
      <c r="CCG334" s="31"/>
      <c r="CCH334" s="31"/>
      <c r="CCI334" s="31"/>
      <c r="CCJ334" s="31"/>
      <c r="CCK334" s="31"/>
      <c r="CCL334" s="31"/>
      <c r="CCM334" s="31"/>
      <c r="CCN334" s="31"/>
      <c r="CCO334" s="31"/>
      <c r="CCP334" s="31"/>
      <c r="CCQ334" s="31"/>
      <c r="CCR334" s="31"/>
      <c r="CCS334" s="31"/>
      <c r="CCT334" s="31"/>
      <c r="CCU334" s="31"/>
      <c r="CCV334" s="31"/>
      <c r="CCW334" s="31"/>
      <c r="CCX334" s="31"/>
      <c r="CCY334" s="31"/>
      <c r="CCZ334" s="31"/>
      <c r="CDA334" s="31"/>
      <c r="CDB334" s="31"/>
      <c r="CDC334" s="31"/>
      <c r="CDD334" s="31"/>
      <c r="CDE334" s="31"/>
      <c r="CDF334" s="31"/>
      <c r="CDG334" s="31"/>
      <c r="CDH334" s="31"/>
      <c r="CDI334" s="31"/>
      <c r="CDJ334" s="31"/>
      <c r="CDK334" s="31"/>
      <c r="CDL334" s="31"/>
      <c r="CDM334" s="31"/>
      <c r="CDN334" s="31"/>
      <c r="CDO334" s="31"/>
      <c r="CDP334" s="31"/>
      <c r="CDQ334" s="31"/>
      <c r="CDR334" s="31"/>
      <c r="CDS334" s="31"/>
      <c r="CDT334" s="31"/>
      <c r="CDU334" s="31"/>
      <c r="CDV334" s="31"/>
      <c r="CDW334" s="31"/>
      <c r="CDX334" s="31"/>
      <c r="CDY334" s="31"/>
      <c r="CDZ334" s="31"/>
      <c r="CEA334" s="31"/>
      <c r="CEB334" s="31"/>
      <c r="CEC334" s="31"/>
      <c r="CED334" s="31"/>
      <c r="CEE334" s="31"/>
      <c r="CEF334" s="31"/>
      <c r="CEG334" s="31"/>
      <c r="CEH334" s="31"/>
      <c r="CEI334" s="31"/>
      <c r="CEJ334" s="31"/>
      <c r="CEK334" s="31"/>
      <c r="CEL334" s="31"/>
      <c r="CEM334" s="31"/>
      <c r="CEN334" s="31"/>
      <c r="CEO334" s="31"/>
      <c r="CEP334" s="31"/>
      <c r="CEQ334" s="31"/>
      <c r="CER334" s="31"/>
      <c r="CES334" s="31"/>
      <c r="CET334" s="31"/>
      <c r="CEU334" s="31"/>
      <c r="CEV334" s="31"/>
      <c r="CEW334" s="31"/>
      <c r="CEX334" s="31"/>
      <c r="CEY334" s="31"/>
      <c r="CEZ334" s="31"/>
      <c r="CFA334" s="31"/>
      <c r="CFB334" s="31"/>
      <c r="CFC334" s="31"/>
      <c r="CFD334" s="31"/>
      <c r="CFE334" s="31"/>
      <c r="CFF334" s="31"/>
      <c r="CFG334" s="31"/>
      <c r="CFH334" s="31"/>
      <c r="CFI334" s="31"/>
      <c r="CFJ334" s="31"/>
      <c r="CFK334" s="31"/>
      <c r="CFL334" s="31"/>
      <c r="CFM334" s="31"/>
      <c r="CFN334" s="31"/>
      <c r="CFO334" s="31"/>
      <c r="CFP334" s="31"/>
      <c r="CFQ334" s="31"/>
      <c r="CFR334" s="31"/>
      <c r="CFS334" s="31"/>
      <c r="CFT334" s="31"/>
      <c r="CFU334" s="31"/>
      <c r="CFV334" s="31"/>
      <c r="CFW334" s="31"/>
      <c r="CFX334" s="31"/>
      <c r="CFY334" s="31"/>
      <c r="CFZ334" s="31"/>
      <c r="CGA334" s="31"/>
      <c r="CGB334" s="31"/>
      <c r="CGC334" s="31"/>
      <c r="CGD334" s="31"/>
      <c r="CGE334" s="31"/>
      <c r="CGF334" s="31"/>
      <c r="CGG334" s="31"/>
      <c r="CGH334" s="31"/>
      <c r="CGI334" s="31"/>
      <c r="CGJ334" s="31"/>
      <c r="CGK334" s="31"/>
      <c r="CGL334" s="31"/>
      <c r="CGM334" s="31"/>
      <c r="CGN334" s="31"/>
      <c r="CGO334" s="31"/>
      <c r="CGP334" s="31"/>
      <c r="CGQ334" s="31"/>
      <c r="CGR334" s="31"/>
      <c r="CGS334" s="31"/>
      <c r="CGT334" s="31"/>
      <c r="CGU334" s="31"/>
      <c r="CGV334" s="31"/>
      <c r="CGW334" s="31"/>
      <c r="CGX334" s="31"/>
      <c r="CGY334" s="31"/>
      <c r="CGZ334" s="31"/>
      <c r="CHA334" s="31"/>
      <c r="CHB334" s="31"/>
      <c r="CHC334" s="31"/>
      <c r="CHD334" s="31"/>
      <c r="CHE334" s="31"/>
      <c r="CHF334" s="31"/>
      <c r="CHG334" s="31"/>
      <c r="CHH334" s="31"/>
      <c r="CHI334" s="31"/>
      <c r="CHJ334" s="31"/>
      <c r="CHK334" s="31"/>
      <c r="CHL334" s="31"/>
      <c r="CHM334" s="31"/>
      <c r="CHN334" s="31"/>
      <c r="CHO334" s="31"/>
      <c r="CHP334" s="31"/>
      <c r="CHQ334" s="31"/>
      <c r="CHR334" s="31"/>
      <c r="CHS334" s="31"/>
      <c r="CHT334" s="31"/>
      <c r="CHU334" s="31"/>
      <c r="CHV334" s="31"/>
      <c r="CHW334" s="31"/>
      <c r="CHX334" s="31"/>
      <c r="CHY334" s="31"/>
      <c r="CHZ334" s="31"/>
      <c r="CIA334" s="31"/>
      <c r="CIB334" s="31"/>
      <c r="CIC334" s="31"/>
      <c r="CID334" s="31"/>
      <c r="CIE334" s="31"/>
      <c r="CIF334" s="31"/>
      <c r="CIG334" s="31"/>
      <c r="CIH334" s="31"/>
      <c r="CII334" s="31"/>
      <c r="CIJ334" s="31"/>
      <c r="CIK334" s="31"/>
      <c r="CIL334" s="31"/>
      <c r="CIM334" s="31"/>
      <c r="CIN334" s="31"/>
      <c r="CIO334" s="31"/>
      <c r="CIP334" s="31"/>
      <c r="CIQ334" s="31"/>
      <c r="CIR334" s="31"/>
      <c r="CIS334" s="31"/>
      <c r="CIT334" s="31"/>
      <c r="CIU334" s="31"/>
      <c r="CIV334" s="31"/>
      <c r="CIW334" s="31"/>
      <c r="CIX334" s="31"/>
      <c r="CIY334" s="31"/>
      <c r="CIZ334" s="31"/>
      <c r="CJA334" s="31"/>
      <c r="CJB334" s="31"/>
      <c r="CJC334" s="31"/>
      <c r="CJD334" s="31"/>
      <c r="CJE334" s="31"/>
      <c r="CJF334" s="31"/>
      <c r="CJG334" s="31"/>
      <c r="CJH334" s="31"/>
      <c r="CJI334" s="31"/>
      <c r="CJJ334" s="31"/>
      <c r="CJK334" s="31"/>
      <c r="CJL334" s="31"/>
      <c r="CJM334" s="31"/>
      <c r="CJN334" s="31"/>
      <c r="CJO334" s="31"/>
      <c r="CJP334" s="31"/>
      <c r="CJQ334" s="31"/>
      <c r="CJR334" s="31"/>
      <c r="CJS334" s="31"/>
      <c r="CJT334" s="31"/>
      <c r="CJU334" s="31"/>
      <c r="CJV334" s="31"/>
      <c r="CJW334" s="31"/>
      <c r="CJX334" s="31"/>
      <c r="CJY334" s="31"/>
      <c r="CJZ334" s="31"/>
      <c r="CKA334" s="31"/>
      <c r="CKB334" s="31"/>
      <c r="CKC334" s="31"/>
      <c r="CKD334" s="31"/>
      <c r="CKE334" s="31"/>
      <c r="CKF334" s="31"/>
      <c r="CKG334" s="31"/>
      <c r="CKH334" s="31"/>
      <c r="CKI334" s="31"/>
      <c r="CKJ334" s="31"/>
      <c r="CKK334" s="31"/>
      <c r="CKL334" s="31"/>
      <c r="CKM334" s="31"/>
      <c r="CKN334" s="31"/>
      <c r="CKO334" s="31"/>
      <c r="CKP334" s="31"/>
      <c r="CKQ334" s="31"/>
      <c r="CKR334" s="31"/>
      <c r="CKS334" s="31"/>
      <c r="CKT334" s="31"/>
      <c r="CKU334" s="31"/>
      <c r="CKV334" s="31"/>
      <c r="CKW334" s="31"/>
      <c r="CKX334" s="31"/>
      <c r="CKY334" s="31"/>
      <c r="CKZ334" s="31"/>
      <c r="CLA334" s="31"/>
      <c r="CLB334" s="31"/>
      <c r="CLC334" s="31"/>
      <c r="CLD334" s="31"/>
      <c r="CLE334" s="31"/>
      <c r="CLF334" s="31"/>
      <c r="CLG334" s="31"/>
      <c r="CLH334" s="31"/>
      <c r="CLI334" s="31"/>
      <c r="CLJ334" s="31"/>
      <c r="CLK334" s="31"/>
      <c r="CLL334" s="31"/>
      <c r="CLM334" s="31"/>
      <c r="CLN334" s="31"/>
      <c r="CLO334" s="31"/>
      <c r="CLP334" s="31"/>
      <c r="CLQ334" s="31"/>
      <c r="CLR334" s="31"/>
      <c r="CLS334" s="31"/>
      <c r="CLT334" s="31"/>
      <c r="CLU334" s="31"/>
      <c r="CLV334" s="31"/>
      <c r="CLW334" s="31"/>
      <c r="CLX334" s="31"/>
      <c r="CLY334" s="31"/>
      <c r="CLZ334" s="31"/>
      <c r="CMA334" s="31"/>
      <c r="CMB334" s="31"/>
      <c r="CMC334" s="31"/>
      <c r="CMD334" s="31"/>
      <c r="CME334" s="31"/>
      <c r="CMF334" s="31"/>
      <c r="CMG334" s="31"/>
      <c r="CMH334" s="31"/>
      <c r="CMI334" s="31"/>
      <c r="CMJ334" s="31"/>
      <c r="CMK334" s="31"/>
      <c r="CML334" s="31"/>
      <c r="CMM334" s="31"/>
      <c r="CMN334" s="31"/>
      <c r="CMO334" s="31"/>
      <c r="CMP334" s="31"/>
      <c r="CMQ334" s="31"/>
      <c r="CMR334" s="31"/>
      <c r="CMS334" s="31"/>
      <c r="CMT334" s="31"/>
      <c r="CMU334" s="31"/>
      <c r="CMV334" s="31"/>
      <c r="CMW334" s="31"/>
      <c r="CMX334" s="31"/>
      <c r="CMY334" s="31"/>
      <c r="CMZ334" s="31"/>
      <c r="CNA334" s="31"/>
      <c r="CNB334" s="31"/>
      <c r="CNC334" s="31"/>
      <c r="CND334" s="31"/>
      <c r="CNE334" s="31"/>
      <c r="CNF334" s="31"/>
      <c r="CNG334" s="31"/>
      <c r="CNH334" s="31"/>
      <c r="CNI334" s="31"/>
      <c r="CNJ334" s="31"/>
      <c r="CNK334" s="31"/>
      <c r="CNL334" s="31"/>
      <c r="CNM334" s="31"/>
      <c r="CNN334" s="31"/>
      <c r="CNO334" s="31"/>
      <c r="CNP334" s="31"/>
      <c r="CNQ334" s="31"/>
      <c r="CNR334" s="31"/>
      <c r="CNS334" s="31"/>
      <c r="CNT334" s="31"/>
      <c r="CNU334" s="31"/>
      <c r="CNV334" s="31"/>
      <c r="CNW334" s="31"/>
      <c r="CNX334" s="31"/>
      <c r="CNY334" s="31"/>
      <c r="CNZ334" s="31"/>
      <c r="COA334" s="31"/>
      <c r="COB334" s="31"/>
      <c r="COC334" s="31"/>
      <c r="COD334" s="31"/>
      <c r="COE334" s="31"/>
      <c r="COF334" s="31"/>
      <c r="COG334" s="31"/>
      <c r="COH334" s="31"/>
      <c r="COI334" s="31"/>
      <c r="COJ334" s="31"/>
      <c r="COK334" s="31"/>
      <c r="COL334" s="31"/>
      <c r="COM334" s="31"/>
      <c r="CON334" s="31"/>
      <c r="COO334" s="31"/>
      <c r="COP334" s="31"/>
      <c r="COQ334" s="31"/>
      <c r="COR334" s="31"/>
      <c r="COS334" s="31"/>
      <c r="COT334" s="31"/>
      <c r="COU334" s="31"/>
      <c r="COV334" s="31"/>
      <c r="COW334" s="31"/>
      <c r="COX334" s="31"/>
      <c r="COY334" s="31"/>
      <c r="COZ334" s="31"/>
      <c r="CPA334" s="31"/>
      <c r="CPB334" s="31"/>
      <c r="CPC334" s="31"/>
      <c r="CPD334" s="31"/>
      <c r="CPE334" s="31"/>
      <c r="CPF334" s="31"/>
      <c r="CPG334" s="31"/>
      <c r="CPH334" s="31"/>
      <c r="CPI334" s="31"/>
      <c r="CPJ334" s="31"/>
      <c r="CPK334" s="31"/>
      <c r="CPL334" s="31"/>
      <c r="CPM334" s="31"/>
      <c r="CPN334" s="31"/>
      <c r="CPO334" s="31"/>
      <c r="CPP334" s="31"/>
      <c r="CPQ334" s="31"/>
      <c r="CPR334" s="31"/>
      <c r="CPS334" s="31"/>
      <c r="CPT334" s="31"/>
      <c r="CPU334" s="31"/>
      <c r="CPV334" s="31"/>
      <c r="CPW334" s="31"/>
      <c r="CPX334" s="31"/>
      <c r="CPY334" s="31"/>
      <c r="CPZ334" s="31"/>
      <c r="CQA334" s="31"/>
      <c r="CQB334" s="31"/>
      <c r="CQC334" s="31"/>
      <c r="CQD334" s="31"/>
      <c r="CQE334" s="31"/>
      <c r="CQF334" s="31"/>
      <c r="CQG334" s="31"/>
      <c r="CQH334" s="31"/>
      <c r="CQI334" s="31"/>
      <c r="CQJ334" s="31"/>
      <c r="CQK334" s="31"/>
      <c r="CQL334" s="31"/>
      <c r="CQM334" s="31"/>
      <c r="CQN334" s="31"/>
      <c r="CQO334" s="31"/>
      <c r="CQP334" s="31"/>
      <c r="CQQ334" s="31"/>
      <c r="CQR334" s="31"/>
      <c r="CQS334" s="31"/>
      <c r="CQT334" s="31"/>
      <c r="CQU334" s="31"/>
      <c r="CQV334" s="31"/>
      <c r="CQW334" s="31"/>
      <c r="CQX334" s="31"/>
      <c r="CQY334" s="31"/>
      <c r="CQZ334" s="31"/>
      <c r="CRA334" s="31"/>
      <c r="CRB334" s="31"/>
      <c r="CRC334" s="31"/>
      <c r="CRD334" s="31"/>
      <c r="CRE334" s="31"/>
      <c r="CRF334" s="31"/>
      <c r="CRG334" s="31"/>
      <c r="CRH334" s="31"/>
      <c r="CRI334" s="31"/>
      <c r="CRJ334" s="31"/>
      <c r="CRK334" s="31"/>
      <c r="CRL334" s="31"/>
      <c r="CRM334" s="31"/>
      <c r="CRN334" s="31"/>
      <c r="CRO334" s="31"/>
      <c r="CRP334" s="31"/>
      <c r="CRQ334" s="31"/>
      <c r="CRR334" s="31"/>
      <c r="CRS334" s="31"/>
      <c r="CRT334" s="31"/>
      <c r="CRU334" s="31"/>
      <c r="CRV334" s="31"/>
      <c r="CRW334" s="31"/>
      <c r="CRX334" s="31"/>
      <c r="CRY334" s="31"/>
      <c r="CRZ334" s="31"/>
      <c r="CSA334" s="31"/>
      <c r="CSB334" s="31"/>
      <c r="CSC334" s="31"/>
      <c r="CSD334" s="31"/>
      <c r="CSE334" s="31"/>
      <c r="CSF334" s="31"/>
      <c r="CSG334" s="31"/>
      <c r="CSH334" s="31"/>
      <c r="CSI334" s="31"/>
      <c r="CSJ334" s="31"/>
      <c r="CSK334" s="31"/>
      <c r="CSL334" s="31"/>
      <c r="CSM334" s="31"/>
      <c r="CSN334" s="31"/>
      <c r="CSO334" s="31"/>
      <c r="CSP334" s="31"/>
      <c r="CSQ334" s="31"/>
      <c r="CSR334" s="31"/>
      <c r="CSS334" s="31"/>
      <c r="CST334" s="31"/>
      <c r="CSU334" s="31"/>
      <c r="CSV334" s="31"/>
      <c r="CSW334" s="31"/>
      <c r="CSX334" s="31"/>
      <c r="CSY334" s="31"/>
      <c r="CSZ334" s="31"/>
      <c r="CTA334" s="31"/>
      <c r="CTB334" s="31"/>
      <c r="CTC334" s="31"/>
      <c r="CTD334" s="31"/>
      <c r="CTE334" s="31"/>
      <c r="CTF334" s="31"/>
      <c r="CTG334" s="31"/>
      <c r="CTH334" s="31"/>
      <c r="CTI334" s="31"/>
      <c r="CTJ334" s="31"/>
      <c r="CTK334" s="31"/>
      <c r="CTL334" s="31"/>
      <c r="CTM334" s="31"/>
      <c r="CTN334" s="31"/>
      <c r="CTO334" s="31"/>
      <c r="CTP334" s="31"/>
      <c r="CTQ334" s="31"/>
      <c r="CTR334" s="31"/>
      <c r="CTS334" s="31"/>
      <c r="CTT334" s="31"/>
      <c r="CTU334" s="31"/>
      <c r="CTV334" s="31"/>
      <c r="CTW334" s="31"/>
      <c r="CTX334" s="31"/>
      <c r="CTY334" s="31"/>
      <c r="CTZ334" s="31"/>
      <c r="CUA334" s="31"/>
      <c r="CUB334" s="31"/>
      <c r="CUC334" s="31"/>
      <c r="CUD334" s="31"/>
      <c r="CUE334" s="31"/>
      <c r="CUF334" s="31"/>
      <c r="CUG334" s="31"/>
      <c r="CUH334" s="31"/>
      <c r="CUI334" s="31"/>
      <c r="CUJ334" s="31"/>
      <c r="CUK334" s="31"/>
      <c r="CUL334" s="31"/>
      <c r="CUM334" s="31"/>
      <c r="CUN334" s="31"/>
      <c r="CUO334" s="31"/>
      <c r="CUP334" s="31"/>
      <c r="CUQ334" s="31"/>
      <c r="CUR334" s="31"/>
      <c r="CUS334" s="31"/>
      <c r="CUT334" s="31"/>
      <c r="CUU334" s="31"/>
      <c r="CUV334" s="31"/>
      <c r="CUW334" s="31"/>
      <c r="CUX334" s="31"/>
      <c r="CUY334" s="31"/>
      <c r="CUZ334" s="31"/>
      <c r="CVA334" s="31"/>
      <c r="CVB334" s="31"/>
      <c r="CVC334" s="31"/>
      <c r="CVD334" s="31"/>
      <c r="CVE334" s="31"/>
      <c r="CVF334" s="31"/>
      <c r="CVG334" s="31"/>
      <c r="CVH334" s="31"/>
      <c r="CVI334" s="31"/>
      <c r="CVJ334" s="31"/>
      <c r="CVK334" s="31"/>
      <c r="CVL334" s="31"/>
      <c r="CVM334" s="31"/>
      <c r="CVN334" s="31"/>
      <c r="CVO334" s="31"/>
      <c r="CVP334" s="31"/>
      <c r="CVQ334" s="31"/>
      <c r="CVR334" s="31"/>
      <c r="CVS334" s="31"/>
      <c r="CVT334" s="31"/>
      <c r="CVU334" s="31"/>
      <c r="CVV334" s="31"/>
      <c r="CVW334" s="31"/>
      <c r="CVX334" s="31"/>
      <c r="CVY334" s="31"/>
      <c r="CVZ334" s="31"/>
      <c r="CWA334" s="31"/>
      <c r="CWB334" s="31"/>
      <c r="CWC334" s="31"/>
      <c r="CWD334" s="31"/>
      <c r="CWE334" s="31"/>
      <c r="CWF334" s="31"/>
      <c r="CWG334" s="31"/>
      <c r="CWH334" s="31"/>
      <c r="CWI334" s="31"/>
      <c r="CWJ334" s="31"/>
      <c r="CWK334" s="31"/>
      <c r="CWL334" s="31"/>
      <c r="CWM334" s="31"/>
      <c r="CWN334" s="31"/>
      <c r="CWO334" s="31"/>
      <c r="CWP334" s="31"/>
      <c r="CWQ334" s="31"/>
      <c r="CWR334" s="31"/>
      <c r="CWS334" s="31"/>
      <c r="CWT334" s="31"/>
      <c r="CWU334" s="31"/>
      <c r="CWV334" s="31"/>
      <c r="CWW334" s="31"/>
      <c r="CWX334" s="31"/>
      <c r="CWY334" s="31"/>
      <c r="CWZ334" s="31"/>
      <c r="CXA334" s="31"/>
      <c r="CXB334" s="31"/>
      <c r="CXC334" s="31"/>
      <c r="CXD334" s="31"/>
      <c r="CXE334" s="31"/>
      <c r="CXF334" s="31"/>
      <c r="CXG334" s="31"/>
      <c r="CXH334" s="31"/>
      <c r="CXI334" s="31"/>
      <c r="CXJ334" s="31"/>
      <c r="CXK334" s="31"/>
      <c r="CXL334" s="31"/>
      <c r="CXM334" s="31"/>
      <c r="CXN334" s="31"/>
      <c r="CXO334" s="31"/>
      <c r="CXP334" s="31"/>
      <c r="CXQ334" s="31"/>
      <c r="CXR334" s="31"/>
      <c r="CXS334" s="31"/>
      <c r="CXT334" s="31"/>
      <c r="CXU334" s="31"/>
      <c r="CXV334" s="31"/>
      <c r="CXW334" s="31"/>
      <c r="CXX334" s="31"/>
      <c r="CXY334" s="31"/>
      <c r="CXZ334" s="31"/>
      <c r="CYA334" s="31"/>
      <c r="CYB334" s="31"/>
      <c r="CYC334" s="31"/>
      <c r="CYD334" s="31"/>
      <c r="CYE334" s="31"/>
      <c r="CYF334" s="31"/>
      <c r="CYG334" s="31"/>
      <c r="CYH334" s="31"/>
      <c r="CYI334" s="31"/>
      <c r="CYJ334" s="31"/>
      <c r="CYK334" s="31"/>
      <c r="CYL334" s="31"/>
      <c r="CYM334" s="31"/>
      <c r="CYN334" s="31"/>
      <c r="CYO334" s="31"/>
      <c r="CYP334" s="31"/>
      <c r="CYQ334" s="31"/>
      <c r="CYR334" s="31"/>
      <c r="CYS334" s="31"/>
      <c r="CYT334" s="31"/>
      <c r="CYU334" s="31"/>
      <c r="CYV334" s="31"/>
      <c r="CYW334" s="31"/>
      <c r="CYX334" s="31"/>
      <c r="CYY334" s="31"/>
      <c r="CYZ334" s="31"/>
      <c r="CZA334" s="31"/>
      <c r="CZB334" s="31"/>
      <c r="CZC334" s="31"/>
      <c r="CZD334" s="31"/>
      <c r="CZE334" s="31"/>
      <c r="CZF334" s="31"/>
      <c r="CZG334" s="31"/>
      <c r="CZH334" s="31"/>
      <c r="CZI334" s="31"/>
      <c r="CZJ334" s="31"/>
      <c r="CZK334" s="31"/>
      <c r="CZL334" s="31"/>
      <c r="CZM334" s="31"/>
      <c r="CZN334" s="31"/>
      <c r="CZO334" s="31"/>
      <c r="CZP334" s="31"/>
      <c r="CZQ334" s="31"/>
      <c r="CZR334" s="31"/>
      <c r="CZS334" s="31"/>
      <c r="CZT334" s="31"/>
      <c r="CZU334" s="31"/>
      <c r="CZV334" s="31"/>
      <c r="CZW334" s="31"/>
      <c r="CZX334" s="31"/>
      <c r="CZY334" s="31"/>
      <c r="CZZ334" s="31"/>
      <c r="DAA334" s="31"/>
      <c r="DAB334" s="31"/>
      <c r="DAC334" s="31"/>
      <c r="DAD334" s="31"/>
      <c r="DAE334" s="31"/>
      <c r="DAF334" s="31"/>
      <c r="DAG334" s="31"/>
      <c r="DAH334" s="31"/>
      <c r="DAI334" s="31"/>
      <c r="DAJ334" s="31"/>
      <c r="DAK334" s="31"/>
      <c r="DAL334" s="31"/>
      <c r="DAM334" s="31"/>
      <c r="DAN334" s="31"/>
      <c r="DAO334" s="31"/>
      <c r="DAP334" s="31"/>
      <c r="DAQ334" s="31"/>
      <c r="DAR334" s="31"/>
      <c r="DAS334" s="31"/>
      <c r="DAT334" s="31"/>
      <c r="DAU334" s="31"/>
      <c r="DAV334" s="31"/>
      <c r="DAW334" s="31"/>
      <c r="DAX334" s="31"/>
      <c r="DAY334" s="31"/>
      <c r="DAZ334" s="31"/>
      <c r="DBA334" s="31"/>
      <c r="DBB334" s="31"/>
      <c r="DBC334" s="31"/>
      <c r="DBD334" s="31"/>
      <c r="DBE334" s="31"/>
      <c r="DBF334" s="31"/>
      <c r="DBG334" s="31"/>
      <c r="DBH334" s="31"/>
      <c r="DBI334" s="31"/>
      <c r="DBJ334" s="31"/>
      <c r="DBK334" s="31"/>
      <c r="DBL334" s="31"/>
      <c r="DBM334" s="31"/>
      <c r="DBN334" s="31"/>
      <c r="DBO334" s="31"/>
      <c r="DBP334" s="31"/>
      <c r="DBQ334" s="31"/>
      <c r="DBR334" s="31"/>
      <c r="DBS334" s="31"/>
      <c r="DBT334" s="31"/>
      <c r="DBU334" s="31"/>
      <c r="DBV334" s="31"/>
      <c r="DBW334" s="31"/>
      <c r="DBX334" s="31"/>
      <c r="DBY334" s="31"/>
      <c r="DBZ334" s="31"/>
      <c r="DCA334" s="31"/>
      <c r="DCB334" s="31"/>
      <c r="DCC334" s="31"/>
      <c r="DCD334" s="31"/>
      <c r="DCE334" s="31"/>
      <c r="DCF334" s="31"/>
      <c r="DCG334" s="31"/>
      <c r="DCH334" s="31"/>
      <c r="DCI334" s="31"/>
      <c r="DCJ334" s="31"/>
      <c r="DCK334" s="31"/>
      <c r="DCL334" s="31"/>
      <c r="DCM334" s="31"/>
      <c r="DCN334" s="31"/>
      <c r="DCO334" s="31"/>
      <c r="DCP334" s="31"/>
      <c r="DCQ334" s="31"/>
      <c r="DCR334" s="31"/>
      <c r="DCS334" s="31"/>
      <c r="DCT334" s="31"/>
      <c r="DCU334" s="31"/>
      <c r="DCV334" s="31"/>
      <c r="DCW334" s="31"/>
      <c r="DCX334" s="31"/>
      <c r="DCY334" s="31"/>
      <c r="DCZ334" s="31"/>
      <c r="DDA334" s="31"/>
      <c r="DDB334" s="31"/>
      <c r="DDC334" s="31"/>
      <c r="DDD334" s="31"/>
      <c r="DDE334" s="31"/>
      <c r="DDF334" s="31"/>
      <c r="DDG334" s="31"/>
      <c r="DDH334" s="31"/>
      <c r="DDI334" s="31"/>
      <c r="DDJ334" s="31"/>
      <c r="DDK334" s="31"/>
      <c r="DDL334" s="31"/>
      <c r="DDM334" s="31"/>
      <c r="DDN334" s="31"/>
      <c r="DDO334" s="31"/>
      <c r="DDP334" s="31"/>
      <c r="DDQ334" s="31"/>
      <c r="DDR334" s="31"/>
      <c r="DDS334" s="31"/>
      <c r="DDT334" s="31"/>
      <c r="DDU334" s="31"/>
      <c r="DDV334" s="31"/>
      <c r="DDW334" s="31"/>
      <c r="DDX334" s="31"/>
      <c r="DDY334" s="31"/>
      <c r="DDZ334" s="31"/>
      <c r="DEA334" s="31"/>
      <c r="DEB334" s="31"/>
      <c r="DEC334" s="31"/>
      <c r="DED334" s="31"/>
      <c r="DEE334" s="31"/>
      <c r="DEF334" s="31"/>
      <c r="DEG334" s="31"/>
      <c r="DEH334" s="31"/>
      <c r="DEI334" s="31"/>
      <c r="DEJ334" s="31"/>
      <c r="DEK334" s="31"/>
      <c r="DEL334" s="31"/>
      <c r="DEM334" s="31"/>
      <c r="DEN334" s="31"/>
      <c r="DEO334" s="31"/>
      <c r="DEP334" s="31"/>
      <c r="DEQ334" s="31"/>
      <c r="DER334" s="31"/>
      <c r="DES334" s="31"/>
      <c r="DET334" s="31"/>
      <c r="DEU334" s="31"/>
      <c r="DEV334" s="31"/>
      <c r="DEW334" s="31"/>
      <c r="DEX334" s="31"/>
      <c r="DEY334" s="31"/>
      <c r="DEZ334" s="31"/>
      <c r="DFA334" s="31"/>
      <c r="DFB334" s="31"/>
      <c r="DFC334" s="31"/>
      <c r="DFD334" s="31"/>
      <c r="DFE334" s="31"/>
      <c r="DFF334" s="31"/>
      <c r="DFG334" s="31"/>
      <c r="DFH334" s="31"/>
      <c r="DFI334" s="31"/>
      <c r="DFJ334" s="31"/>
      <c r="DFK334" s="31"/>
      <c r="DFL334" s="31"/>
      <c r="DFM334" s="31"/>
      <c r="DFN334" s="31"/>
      <c r="DFO334" s="31"/>
      <c r="DFP334" s="31"/>
      <c r="DFQ334" s="31"/>
      <c r="DFR334" s="31"/>
      <c r="DFS334" s="31"/>
      <c r="DFT334" s="31"/>
      <c r="DFU334" s="31"/>
      <c r="DFV334" s="31"/>
      <c r="DFW334" s="31"/>
      <c r="DFX334" s="31"/>
      <c r="DFY334" s="31"/>
      <c r="DFZ334" s="31"/>
      <c r="DGA334" s="31"/>
      <c r="DGB334" s="31"/>
      <c r="DGC334" s="31"/>
      <c r="DGD334" s="31"/>
      <c r="DGE334" s="31"/>
      <c r="DGF334" s="31"/>
      <c r="DGG334" s="31"/>
      <c r="DGH334" s="31"/>
      <c r="DGI334" s="31"/>
      <c r="DGJ334" s="31"/>
      <c r="DGK334" s="31"/>
      <c r="DGL334" s="31"/>
      <c r="DGM334" s="31"/>
      <c r="DGN334" s="31"/>
      <c r="DGO334" s="31"/>
      <c r="DGP334" s="31"/>
      <c r="DGQ334" s="31"/>
      <c r="DGR334" s="31"/>
      <c r="DGS334" s="31"/>
      <c r="DGT334" s="31"/>
      <c r="DGU334" s="31"/>
      <c r="DGV334" s="31"/>
      <c r="DGW334" s="31"/>
      <c r="DGX334" s="31"/>
      <c r="DGY334" s="31"/>
      <c r="DGZ334" s="31"/>
      <c r="DHA334" s="31"/>
      <c r="DHB334" s="31"/>
      <c r="DHC334" s="31"/>
      <c r="DHD334" s="31"/>
      <c r="DHE334" s="31"/>
      <c r="DHF334" s="31"/>
      <c r="DHG334" s="31"/>
      <c r="DHH334" s="31"/>
      <c r="DHI334" s="31"/>
      <c r="DHJ334" s="31"/>
      <c r="DHK334" s="31"/>
      <c r="DHL334" s="31"/>
      <c r="DHM334" s="31"/>
      <c r="DHN334" s="31"/>
      <c r="DHO334" s="31"/>
      <c r="DHP334" s="31"/>
      <c r="DHQ334" s="31"/>
      <c r="DHR334" s="31"/>
      <c r="DHS334" s="31"/>
      <c r="DHT334" s="31"/>
      <c r="DHU334" s="31"/>
      <c r="DHV334" s="31"/>
      <c r="DHW334" s="31"/>
      <c r="DHX334" s="31"/>
      <c r="DHY334" s="31"/>
      <c r="DHZ334" s="31"/>
      <c r="DIA334" s="31"/>
      <c r="DIB334" s="31"/>
      <c r="DIC334" s="31"/>
      <c r="DID334" s="31"/>
      <c r="DIE334" s="31"/>
      <c r="DIF334" s="31"/>
      <c r="DIG334" s="31"/>
      <c r="DIH334" s="31"/>
      <c r="DII334" s="31"/>
      <c r="DIJ334" s="31"/>
      <c r="DIK334" s="31"/>
      <c r="DIL334" s="31"/>
      <c r="DIM334" s="31"/>
      <c r="DIN334" s="31"/>
      <c r="DIO334" s="31"/>
      <c r="DIP334" s="31"/>
      <c r="DIQ334" s="31"/>
      <c r="DIR334" s="31"/>
      <c r="DIS334" s="31"/>
      <c r="DIT334" s="31"/>
      <c r="DIU334" s="31"/>
      <c r="DIV334" s="31"/>
      <c r="DIW334" s="31"/>
      <c r="DIX334" s="31"/>
      <c r="DIY334" s="31"/>
      <c r="DIZ334" s="31"/>
      <c r="DJA334" s="31"/>
      <c r="DJB334" s="31"/>
      <c r="DJC334" s="31"/>
      <c r="DJD334" s="31"/>
      <c r="DJE334" s="31"/>
      <c r="DJF334" s="31"/>
      <c r="DJG334" s="31"/>
      <c r="DJH334" s="31"/>
      <c r="DJI334" s="31"/>
      <c r="DJJ334" s="31"/>
      <c r="DJK334" s="31"/>
      <c r="DJL334" s="31"/>
      <c r="DJM334" s="31"/>
      <c r="DJN334" s="31"/>
      <c r="DJO334" s="31"/>
      <c r="DJP334" s="31"/>
      <c r="DJQ334" s="31"/>
      <c r="DJR334" s="31"/>
      <c r="DJS334" s="31"/>
      <c r="DJT334" s="31"/>
      <c r="DJU334" s="31"/>
      <c r="DJV334" s="31"/>
      <c r="DJW334" s="31"/>
      <c r="DJX334" s="31"/>
      <c r="DJY334" s="31"/>
      <c r="DJZ334" s="31"/>
      <c r="DKA334" s="31"/>
      <c r="DKB334" s="31"/>
      <c r="DKC334" s="31"/>
      <c r="DKD334" s="31"/>
      <c r="DKE334" s="31"/>
      <c r="DKF334" s="31"/>
      <c r="DKG334" s="31"/>
      <c r="DKH334" s="31"/>
      <c r="DKI334" s="31"/>
      <c r="DKJ334" s="31"/>
      <c r="DKK334" s="31"/>
      <c r="DKL334" s="31"/>
      <c r="DKM334" s="31"/>
      <c r="DKN334" s="31"/>
      <c r="DKO334" s="31"/>
      <c r="DKP334" s="31"/>
      <c r="DKQ334" s="31"/>
      <c r="DKR334" s="31"/>
      <c r="DKS334" s="31"/>
      <c r="DKT334" s="31"/>
      <c r="DKU334" s="31"/>
      <c r="DKV334" s="31"/>
      <c r="DKW334" s="31"/>
      <c r="DKX334" s="31"/>
      <c r="DKY334" s="31"/>
      <c r="DKZ334" s="31"/>
      <c r="DLA334" s="31"/>
      <c r="DLB334" s="31"/>
      <c r="DLC334" s="31"/>
      <c r="DLD334" s="31"/>
      <c r="DLE334" s="31"/>
      <c r="DLF334" s="31"/>
      <c r="DLG334" s="31"/>
      <c r="DLH334" s="31"/>
      <c r="DLI334" s="31"/>
      <c r="DLJ334" s="31"/>
      <c r="DLK334" s="31"/>
      <c r="DLL334" s="31"/>
      <c r="DLM334" s="31"/>
      <c r="DLN334" s="31"/>
      <c r="DLO334" s="31"/>
      <c r="DLP334" s="31"/>
      <c r="DLQ334" s="31"/>
      <c r="DLR334" s="31"/>
      <c r="DLS334" s="31"/>
      <c r="DLT334" s="31"/>
      <c r="DLU334" s="31"/>
      <c r="DLV334" s="31"/>
      <c r="DLW334" s="31"/>
      <c r="DLX334" s="31"/>
      <c r="DLY334" s="31"/>
      <c r="DLZ334" s="31"/>
      <c r="DMA334" s="31"/>
      <c r="DMB334" s="31"/>
      <c r="DMC334" s="31"/>
      <c r="DMD334" s="31"/>
      <c r="DME334" s="31"/>
      <c r="DMF334" s="31"/>
      <c r="DMG334" s="31"/>
      <c r="DMH334" s="31"/>
      <c r="DMI334" s="31"/>
      <c r="DMJ334" s="31"/>
      <c r="DMK334" s="31"/>
      <c r="DML334" s="31"/>
      <c r="DMM334" s="31"/>
      <c r="DMN334" s="31"/>
      <c r="DMO334" s="31"/>
      <c r="DMP334" s="31"/>
      <c r="DMQ334" s="31"/>
      <c r="DMR334" s="31"/>
      <c r="DMS334" s="31"/>
      <c r="DMT334" s="31"/>
      <c r="DMU334" s="31"/>
      <c r="DMV334" s="31"/>
      <c r="DMW334" s="31"/>
      <c r="DMX334" s="31"/>
      <c r="DMY334" s="31"/>
      <c r="DMZ334" s="31"/>
      <c r="DNA334" s="31"/>
      <c r="DNB334" s="31"/>
      <c r="DNC334" s="31"/>
      <c r="DND334" s="31"/>
      <c r="DNE334" s="31"/>
      <c r="DNF334" s="31"/>
      <c r="DNG334" s="31"/>
      <c r="DNH334" s="31"/>
      <c r="DNI334" s="31"/>
      <c r="DNJ334" s="31"/>
      <c r="DNK334" s="31"/>
      <c r="DNL334" s="31"/>
      <c r="DNM334" s="31"/>
      <c r="DNN334" s="31"/>
      <c r="DNO334" s="31"/>
      <c r="DNP334" s="31"/>
      <c r="DNQ334" s="31"/>
      <c r="DNR334" s="31"/>
      <c r="DNS334" s="31"/>
      <c r="DNT334" s="31"/>
      <c r="DNU334" s="31"/>
      <c r="DNV334" s="31"/>
      <c r="DNW334" s="31"/>
      <c r="DNX334" s="31"/>
      <c r="DNY334" s="31"/>
      <c r="DNZ334" s="31"/>
      <c r="DOA334" s="31"/>
      <c r="DOB334" s="31"/>
      <c r="DOC334" s="31"/>
      <c r="DOD334" s="31"/>
      <c r="DOE334" s="31"/>
      <c r="DOF334" s="31"/>
      <c r="DOG334" s="31"/>
      <c r="DOH334" s="31"/>
      <c r="DOI334" s="31"/>
      <c r="DOJ334" s="31"/>
      <c r="DOK334" s="31"/>
      <c r="DOL334" s="31"/>
      <c r="DOM334" s="31"/>
      <c r="DON334" s="31"/>
      <c r="DOO334" s="31"/>
      <c r="DOP334" s="31"/>
      <c r="DOQ334" s="31"/>
      <c r="DOR334" s="31"/>
      <c r="DOS334" s="31"/>
      <c r="DOT334" s="31"/>
      <c r="DOU334" s="31"/>
      <c r="DOV334" s="31"/>
      <c r="DOW334" s="31"/>
      <c r="DOX334" s="31"/>
      <c r="DOY334" s="31"/>
      <c r="DOZ334" s="31"/>
      <c r="DPA334" s="31"/>
      <c r="DPB334" s="31"/>
      <c r="DPC334" s="31"/>
      <c r="DPD334" s="31"/>
      <c r="DPE334" s="31"/>
      <c r="DPF334" s="31"/>
      <c r="DPG334" s="31"/>
      <c r="DPH334" s="31"/>
      <c r="DPI334" s="31"/>
      <c r="DPJ334" s="31"/>
      <c r="DPK334" s="31"/>
      <c r="DPL334" s="31"/>
      <c r="DPM334" s="31"/>
      <c r="DPN334" s="31"/>
      <c r="DPO334" s="31"/>
      <c r="DPP334" s="31"/>
      <c r="DPQ334" s="31"/>
      <c r="DPR334" s="31"/>
      <c r="DPS334" s="31"/>
      <c r="DPT334" s="31"/>
      <c r="DPU334" s="31"/>
      <c r="DPV334" s="31"/>
      <c r="DPW334" s="31"/>
      <c r="DPX334" s="31"/>
      <c r="DPY334" s="31"/>
      <c r="DPZ334" s="31"/>
      <c r="DQA334" s="31"/>
      <c r="DQB334" s="31"/>
      <c r="DQC334" s="31"/>
      <c r="DQD334" s="31"/>
      <c r="DQE334" s="31"/>
      <c r="DQF334" s="31"/>
      <c r="DQG334" s="31"/>
      <c r="DQH334" s="31"/>
      <c r="DQI334" s="31"/>
      <c r="DQJ334" s="31"/>
      <c r="DQK334" s="31"/>
      <c r="DQL334" s="31"/>
      <c r="DQM334" s="31"/>
      <c r="DQN334" s="31"/>
      <c r="DQO334" s="31"/>
      <c r="DQP334" s="31"/>
      <c r="DQQ334" s="31"/>
      <c r="DQR334" s="31"/>
      <c r="DQS334" s="31"/>
      <c r="DQT334" s="31"/>
      <c r="DQU334" s="31"/>
      <c r="DQV334" s="31"/>
      <c r="DQW334" s="31"/>
      <c r="DQX334" s="31"/>
      <c r="DQY334" s="31"/>
      <c r="DQZ334" s="31"/>
      <c r="DRA334" s="31"/>
      <c r="DRB334" s="31"/>
      <c r="DRC334" s="31"/>
      <c r="DRD334" s="31"/>
      <c r="DRE334" s="31"/>
      <c r="DRF334" s="31"/>
      <c r="DRG334" s="31"/>
      <c r="DRH334" s="31"/>
      <c r="DRI334" s="31"/>
      <c r="DRJ334" s="31"/>
      <c r="DRK334" s="31"/>
      <c r="DRL334" s="31"/>
      <c r="DRM334" s="31"/>
      <c r="DRN334" s="31"/>
      <c r="DRO334" s="31"/>
      <c r="DRP334" s="31"/>
      <c r="DRQ334" s="31"/>
      <c r="DRR334" s="31"/>
      <c r="DRS334" s="31"/>
      <c r="DRT334" s="31"/>
      <c r="DRU334" s="31"/>
      <c r="DRV334" s="31"/>
      <c r="DRW334" s="31"/>
      <c r="DRX334" s="31"/>
      <c r="DRY334" s="31"/>
      <c r="DRZ334" s="31"/>
      <c r="DSA334" s="31"/>
      <c r="DSB334" s="31"/>
      <c r="DSC334" s="31"/>
      <c r="DSD334" s="31"/>
      <c r="DSE334" s="31"/>
      <c r="DSF334" s="31"/>
      <c r="DSG334" s="31"/>
      <c r="DSH334" s="31"/>
      <c r="DSI334" s="31"/>
      <c r="DSJ334" s="31"/>
      <c r="DSK334" s="31"/>
      <c r="DSL334" s="31"/>
      <c r="DSM334" s="31"/>
      <c r="DSN334" s="31"/>
      <c r="DSO334" s="31"/>
      <c r="DSP334" s="31"/>
      <c r="DSQ334" s="31"/>
      <c r="DSR334" s="31"/>
      <c r="DSS334" s="31"/>
      <c r="DST334" s="31"/>
      <c r="DSU334" s="31"/>
      <c r="DSV334" s="31"/>
      <c r="DSW334" s="31"/>
      <c r="DSX334" s="31"/>
      <c r="DSY334" s="31"/>
      <c r="DSZ334" s="31"/>
      <c r="DTA334" s="31"/>
      <c r="DTB334" s="31"/>
      <c r="DTC334" s="31"/>
      <c r="DTD334" s="31"/>
      <c r="DTE334" s="31"/>
      <c r="DTF334" s="31"/>
      <c r="DTG334" s="31"/>
      <c r="DTH334" s="31"/>
      <c r="DTI334" s="31"/>
      <c r="DTJ334" s="31"/>
      <c r="DTK334" s="31"/>
      <c r="DTL334" s="31"/>
      <c r="DTM334" s="31"/>
      <c r="DTN334" s="31"/>
      <c r="DTO334" s="31"/>
      <c r="DTP334" s="31"/>
      <c r="DTQ334" s="31"/>
      <c r="DTR334" s="31"/>
      <c r="DTS334" s="31"/>
      <c r="DTT334" s="31"/>
      <c r="DTU334" s="31"/>
      <c r="DTV334" s="31"/>
      <c r="DTW334" s="31"/>
      <c r="DTX334" s="31"/>
      <c r="DTY334" s="31"/>
      <c r="DTZ334" s="31"/>
      <c r="DUA334" s="31"/>
      <c r="DUB334" s="31"/>
      <c r="DUC334" s="31"/>
      <c r="DUD334" s="31"/>
      <c r="DUE334" s="31"/>
      <c r="DUF334" s="31"/>
      <c r="DUG334" s="31"/>
      <c r="DUH334" s="31"/>
      <c r="DUI334" s="31"/>
      <c r="DUJ334" s="31"/>
      <c r="DUK334" s="31"/>
      <c r="DUL334" s="31"/>
      <c r="DUM334" s="31"/>
      <c r="DUN334" s="31"/>
      <c r="DUO334" s="31"/>
      <c r="DUP334" s="31"/>
      <c r="DUQ334" s="31"/>
      <c r="DUR334" s="31"/>
      <c r="DUS334" s="31"/>
      <c r="DUT334" s="31"/>
      <c r="DUU334" s="31"/>
      <c r="DUV334" s="31"/>
      <c r="DUW334" s="31"/>
      <c r="DUX334" s="31"/>
      <c r="DUY334" s="31"/>
      <c r="DUZ334" s="31"/>
      <c r="DVA334" s="31"/>
      <c r="DVB334" s="31"/>
      <c r="DVC334" s="31"/>
      <c r="DVD334" s="31"/>
      <c r="DVE334" s="31"/>
      <c r="DVF334" s="31"/>
      <c r="DVG334" s="31"/>
      <c r="DVH334" s="31"/>
      <c r="DVI334" s="31"/>
      <c r="DVJ334" s="31"/>
      <c r="DVK334" s="31"/>
      <c r="DVL334" s="31"/>
      <c r="DVM334" s="31"/>
      <c r="DVN334" s="31"/>
      <c r="DVO334" s="31"/>
      <c r="DVP334" s="31"/>
      <c r="DVQ334" s="31"/>
      <c r="DVR334" s="31"/>
      <c r="DVS334" s="31"/>
      <c r="DVT334" s="31"/>
      <c r="DVU334" s="31"/>
      <c r="DVV334" s="31"/>
      <c r="DVW334" s="31"/>
      <c r="DVX334" s="31"/>
      <c r="DVY334" s="31"/>
      <c r="DVZ334" s="31"/>
      <c r="DWA334" s="31"/>
      <c r="DWB334" s="31"/>
      <c r="DWC334" s="31"/>
      <c r="DWD334" s="31"/>
      <c r="DWE334" s="31"/>
      <c r="DWF334" s="31"/>
      <c r="DWG334" s="31"/>
      <c r="DWH334" s="31"/>
      <c r="DWI334" s="31"/>
      <c r="DWJ334" s="31"/>
      <c r="DWK334" s="31"/>
      <c r="DWL334" s="31"/>
      <c r="DWM334" s="31"/>
      <c r="DWN334" s="31"/>
      <c r="DWO334" s="31"/>
      <c r="DWP334" s="31"/>
      <c r="DWQ334" s="31"/>
      <c r="DWR334" s="31"/>
      <c r="DWS334" s="31"/>
      <c r="DWT334" s="31"/>
      <c r="DWU334" s="31"/>
      <c r="DWV334" s="31"/>
      <c r="DWW334" s="31"/>
      <c r="DWX334" s="31"/>
      <c r="DWY334" s="31"/>
      <c r="DWZ334" s="31"/>
      <c r="DXA334" s="31"/>
      <c r="DXB334" s="31"/>
      <c r="DXC334" s="31"/>
      <c r="DXD334" s="31"/>
      <c r="DXE334" s="31"/>
      <c r="DXF334" s="31"/>
      <c r="DXG334" s="31"/>
      <c r="DXH334" s="31"/>
      <c r="DXI334" s="31"/>
      <c r="DXJ334" s="31"/>
      <c r="DXK334" s="31"/>
      <c r="DXL334" s="31"/>
      <c r="DXM334" s="31"/>
      <c r="DXN334" s="31"/>
      <c r="DXO334" s="31"/>
      <c r="DXP334" s="31"/>
      <c r="DXQ334" s="31"/>
      <c r="DXR334" s="31"/>
      <c r="DXS334" s="31"/>
      <c r="DXT334" s="31"/>
      <c r="DXU334" s="31"/>
      <c r="DXV334" s="31"/>
      <c r="DXW334" s="31"/>
      <c r="DXX334" s="31"/>
      <c r="DXY334" s="31"/>
      <c r="DXZ334" s="31"/>
      <c r="DYA334" s="31"/>
      <c r="DYB334" s="31"/>
      <c r="DYC334" s="31"/>
      <c r="DYD334" s="31"/>
      <c r="DYE334" s="31"/>
      <c r="DYF334" s="31"/>
      <c r="DYG334" s="31"/>
      <c r="DYH334" s="31"/>
      <c r="DYI334" s="31"/>
      <c r="DYJ334" s="31"/>
      <c r="DYK334" s="31"/>
      <c r="DYL334" s="31"/>
      <c r="DYM334" s="31"/>
      <c r="DYN334" s="31"/>
      <c r="DYO334" s="31"/>
      <c r="DYP334" s="31"/>
      <c r="DYQ334" s="31"/>
      <c r="DYR334" s="31"/>
      <c r="DYS334" s="31"/>
      <c r="DYT334" s="31"/>
      <c r="DYU334" s="31"/>
      <c r="DYV334" s="31"/>
      <c r="DYW334" s="31"/>
      <c r="DYX334" s="31"/>
      <c r="DYY334" s="31"/>
      <c r="DYZ334" s="31"/>
      <c r="DZA334" s="31"/>
      <c r="DZB334" s="31"/>
      <c r="DZC334" s="31"/>
      <c r="DZD334" s="31"/>
      <c r="DZE334" s="31"/>
      <c r="DZF334" s="31"/>
      <c r="DZG334" s="31"/>
      <c r="DZH334" s="31"/>
      <c r="DZI334" s="31"/>
      <c r="DZJ334" s="31"/>
      <c r="DZK334" s="31"/>
      <c r="DZL334" s="31"/>
      <c r="DZM334" s="31"/>
      <c r="DZN334" s="31"/>
      <c r="DZO334" s="31"/>
      <c r="DZP334" s="31"/>
      <c r="DZQ334" s="31"/>
      <c r="DZR334" s="31"/>
      <c r="DZS334" s="31"/>
      <c r="DZT334" s="31"/>
      <c r="DZU334" s="31"/>
      <c r="DZV334" s="31"/>
      <c r="DZW334" s="31"/>
      <c r="DZX334" s="31"/>
      <c r="DZY334" s="31"/>
      <c r="DZZ334" s="31"/>
      <c r="EAA334" s="31"/>
      <c r="EAB334" s="31"/>
      <c r="EAC334" s="31"/>
      <c r="EAD334" s="31"/>
      <c r="EAE334" s="31"/>
      <c r="EAF334" s="31"/>
      <c r="EAG334" s="31"/>
      <c r="EAH334" s="31"/>
      <c r="EAI334" s="31"/>
      <c r="EAJ334" s="31"/>
      <c r="EAK334" s="31"/>
      <c r="EAL334" s="31"/>
      <c r="EAM334" s="31"/>
      <c r="EAN334" s="31"/>
      <c r="EAO334" s="31"/>
      <c r="EAP334" s="31"/>
      <c r="EAQ334" s="31"/>
      <c r="EAR334" s="31"/>
      <c r="EAS334" s="31"/>
      <c r="EAT334" s="31"/>
      <c r="EAU334" s="31"/>
      <c r="EAV334" s="31"/>
      <c r="EAW334" s="31"/>
      <c r="EAX334" s="31"/>
      <c r="EAY334" s="31"/>
      <c r="EAZ334" s="31"/>
      <c r="EBA334" s="31"/>
      <c r="EBB334" s="31"/>
      <c r="EBC334" s="31"/>
      <c r="EBD334" s="31"/>
      <c r="EBE334" s="31"/>
      <c r="EBF334" s="31"/>
      <c r="EBG334" s="31"/>
      <c r="EBH334" s="31"/>
      <c r="EBI334" s="31"/>
      <c r="EBJ334" s="31"/>
      <c r="EBK334" s="31"/>
      <c r="EBL334" s="31"/>
      <c r="EBM334" s="31"/>
      <c r="EBN334" s="31"/>
      <c r="EBO334" s="31"/>
      <c r="EBP334" s="31"/>
      <c r="EBQ334" s="31"/>
      <c r="EBR334" s="31"/>
      <c r="EBS334" s="31"/>
      <c r="EBT334" s="31"/>
      <c r="EBU334" s="31"/>
      <c r="EBV334" s="31"/>
      <c r="EBW334" s="31"/>
      <c r="EBX334" s="31"/>
      <c r="EBY334" s="31"/>
      <c r="EBZ334" s="31"/>
      <c r="ECA334" s="31"/>
      <c r="ECB334" s="31"/>
      <c r="ECC334" s="31"/>
      <c r="ECD334" s="31"/>
      <c r="ECE334" s="31"/>
      <c r="ECF334" s="31"/>
      <c r="ECG334" s="31"/>
      <c r="ECH334" s="31"/>
      <c r="ECI334" s="31"/>
      <c r="ECJ334" s="31"/>
      <c r="ECK334" s="31"/>
      <c r="ECL334" s="31"/>
      <c r="ECM334" s="31"/>
      <c r="ECN334" s="31"/>
      <c r="ECO334" s="31"/>
      <c r="ECP334" s="31"/>
      <c r="ECQ334" s="31"/>
      <c r="ECR334" s="31"/>
      <c r="ECS334" s="31"/>
      <c r="ECT334" s="31"/>
      <c r="ECU334" s="31"/>
      <c r="ECV334" s="31"/>
      <c r="ECW334" s="31"/>
      <c r="ECX334" s="31"/>
      <c r="ECY334" s="31"/>
      <c r="ECZ334" s="31"/>
      <c r="EDA334" s="31"/>
      <c r="EDB334" s="31"/>
      <c r="EDC334" s="31"/>
      <c r="EDD334" s="31"/>
      <c r="EDE334" s="31"/>
      <c r="EDF334" s="31"/>
      <c r="EDG334" s="31"/>
      <c r="EDH334" s="31"/>
      <c r="EDI334" s="31"/>
      <c r="EDJ334" s="31"/>
      <c r="EDK334" s="31"/>
      <c r="EDL334" s="31"/>
      <c r="EDM334" s="31"/>
      <c r="EDN334" s="31"/>
      <c r="EDO334" s="31"/>
      <c r="EDP334" s="31"/>
      <c r="EDQ334" s="31"/>
      <c r="EDR334" s="31"/>
      <c r="EDS334" s="31"/>
      <c r="EDT334" s="31"/>
      <c r="EDU334" s="31"/>
      <c r="EDV334" s="31"/>
      <c r="EDW334" s="31"/>
      <c r="EDX334" s="31"/>
      <c r="EDY334" s="31"/>
      <c r="EDZ334" s="31"/>
      <c r="EEA334" s="31"/>
      <c r="EEB334" s="31"/>
      <c r="EEC334" s="31"/>
      <c r="EED334" s="31"/>
      <c r="EEE334" s="31"/>
      <c r="EEF334" s="31"/>
      <c r="EEG334" s="31"/>
      <c r="EEH334" s="31"/>
      <c r="EEI334" s="31"/>
      <c r="EEJ334" s="31"/>
      <c r="EEK334" s="31"/>
      <c r="EEL334" s="31"/>
      <c r="EEM334" s="31"/>
      <c r="EEN334" s="31"/>
      <c r="EEO334" s="31"/>
      <c r="EEP334" s="31"/>
      <c r="EEQ334" s="31"/>
      <c r="EER334" s="31"/>
      <c r="EES334" s="31"/>
      <c r="EET334" s="31"/>
      <c r="EEU334" s="31"/>
      <c r="EEV334" s="31"/>
      <c r="EEW334" s="31"/>
      <c r="EEX334" s="31"/>
      <c r="EEY334" s="31"/>
      <c r="EEZ334" s="31"/>
      <c r="EFA334" s="31"/>
      <c r="EFB334" s="31"/>
      <c r="EFC334" s="31"/>
      <c r="EFD334" s="31"/>
      <c r="EFE334" s="31"/>
      <c r="EFF334" s="31"/>
      <c r="EFG334" s="31"/>
      <c r="EFH334" s="31"/>
      <c r="EFI334" s="31"/>
      <c r="EFJ334" s="31"/>
      <c r="EFK334" s="31"/>
      <c r="EFL334" s="31"/>
      <c r="EFM334" s="31"/>
      <c r="EFN334" s="31"/>
      <c r="EFO334" s="31"/>
      <c r="EFP334" s="31"/>
      <c r="EFQ334" s="31"/>
      <c r="EFR334" s="31"/>
      <c r="EFS334" s="31"/>
      <c r="EFT334" s="31"/>
      <c r="EFU334" s="31"/>
      <c r="EFV334" s="31"/>
      <c r="EFW334" s="31"/>
      <c r="EFX334" s="31"/>
      <c r="EFY334" s="31"/>
      <c r="EFZ334" s="31"/>
      <c r="EGA334" s="31"/>
      <c r="EGB334" s="31"/>
      <c r="EGC334" s="31"/>
      <c r="EGD334" s="31"/>
      <c r="EGE334" s="31"/>
      <c r="EGF334" s="31"/>
      <c r="EGG334" s="31"/>
      <c r="EGH334" s="31"/>
      <c r="EGI334" s="31"/>
      <c r="EGJ334" s="31"/>
      <c r="EGK334" s="31"/>
      <c r="EGL334" s="31"/>
      <c r="EGM334" s="31"/>
      <c r="EGN334" s="31"/>
      <c r="EGO334" s="31"/>
      <c r="EGP334" s="31"/>
      <c r="EGQ334" s="31"/>
      <c r="EGR334" s="31"/>
      <c r="EGS334" s="31"/>
      <c r="EGT334" s="31"/>
      <c r="EGU334" s="31"/>
      <c r="EGV334" s="31"/>
      <c r="EGW334" s="31"/>
      <c r="EGX334" s="31"/>
      <c r="EGY334" s="31"/>
      <c r="EGZ334" s="31"/>
      <c r="EHA334" s="31"/>
      <c r="EHB334" s="31"/>
      <c r="EHC334" s="31"/>
      <c r="EHD334" s="31"/>
      <c r="EHE334" s="31"/>
      <c r="EHF334" s="31"/>
      <c r="EHG334" s="31"/>
      <c r="EHH334" s="31"/>
      <c r="EHI334" s="31"/>
      <c r="EHJ334" s="31"/>
      <c r="EHK334" s="31"/>
      <c r="EHL334" s="31"/>
      <c r="EHM334" s="31"/>
      <c r="EHN334" s="31"/>
      <c r="EHO334" s="31"/>
      <c r="EHP334" s="31"/>
      <c r="EHQ334" s="31"/>
      <c r="EHR334" s="31"/>
      <c r="EHS334" s="31"/>
      <c r="EHT334" s="31"/>
      <c r="EHU334" s="31"/>
      <c r="EHV334" s="31"/>
      <c r="EHW334" s="31"/>
      <c r="EHX334" s="31"/>
      <c r="EHY334" s="31"/>
      <c r="EHZ334" s="31"/>
      <c r="EIA334" s="31"/>
      <c r="EIB334" s="31"/>
      <c r="EIC334" s="31"/>
      <c r="EID334" s="31"/>
      <c r="EIE334" s="31"/>
      <c r="EIF334" s="31"/>
      <c r="EIG334" s="31"/>
      <c r="EIH334" s="31"/>
      <c r="EII334" s="31"/>
      <c r="EIJ334" s="31"/>
      <c r="EIK334" s="31"/>
      <c r="EIL334" s="31"/>
      <c r="EIM334" s="31"/>
      <c r="EIN334" s="31"/>
      <c r="EIO334" s="31"/>
      <c r="EIP334" s="31"/>
      <c r="EIQ334" s="31"/>
      <c r="EIR334" s="31"/>
      <c r="EIS334" s="31"/>
      <c r="EIT334" s="31"/>
      <c r="EIU334" s="31"/>
      <c r="EIV334" s="31"/>
      <c r="EIW334" s="31"/>
      <c r="EIX334" s="31"/>
      <c r="EIY334" s="31"/>
      <c r="EIZ334" s="31"/>
      <c r="EJA334" s="31"/>
      <c r="EJB334" s="31"/>
      <c r="EJC334" s="31"/>
      <c r="EJD334" s="31"/>
      <c r="EJE334" s="31"/>
      <c r="EJF334" s="31"/>
      <c r="EJG334" s="31"/>
      <c r="EJH334" s="31"/>
      <c r="EJI334" s="31"/>
      <c r="EJJ334" s="31"/>
      <c r="EJK334" s="31"/>
      <c r="EJL334" s="31"/>
      <c r="EJM334" s="31"/>
      <c r="EJN334" s="31"/>
      <c r="EJO334" s="31"/>
      <c r="EJP334" s="31"/>
      <c r="EJQ334" s="31"/>
      <c r="EJR334" s="31"/>
      <c r="EJS334" s="31"/>
      <c r="EJT334" s="31"/>
      <c r="EJU334" s="31"/>
      <c r="EJV334" s="31"/>
      <c r="EJW334" s="31"/>
      <c r="EJX334" s="31"/>
      <c r="EJY334" s="31"/>
      <c r="EJZ334" s="31"/>
      <c r="EKA334" s="31"/>
      <c r="EKB334" s="31"/>
      <c r="EKC334" s="31"/>
      <c r="EKD334" s="31"/>
      <c r="EKE334" s="31"/>
      <c r="EKF334" s="31"/>
      <c r="EKG334" s="31"/>
      <c r="EKH334" s="31"/>
      <c r="EKI334" s="31"/>
      <c r="EKJ334" s="31"/>
      <c r="EKK334" s="31"/>
      <c r="EKL334" s="31"/>
      <c r="EKM334" s="31"/>
      <c r="EKN334" s="31"/>
      <c r="EKO334" s="31"/>
      <c r="EKP334" s="31"/>
      <c r="EKQ334" s="31"/>
      <c r="EKR334" s="31"/>
      <c r="EKS334" s="31"/>
      <c r="EKT334" s="31"/>
      <c r="EKU334" s="31"/>
      <c r="EKV334" s="31"/>
      <c r="EKW334" s="31"/>
      <c r="EKX334" s="31"/>
      <c r="EKY334" s="31"/>
      <c r="EKZ334" s="31"/>
      <c r="ELA334" s="31"/>
      <c r="ELB334" s="31"/>
      <c r="ELC334" s="31"/>
      <c r="ELD334" s="31"/>
      <c r="ELE334" s="31"/>
      <c r="ELF334" s="31"/>
      <c r="ELG334" s="31"/>
      <c r="ELH334" s="31"/>
      <c r="ELI334" s="31"/>
      <c r="ELJ334" s="31"/>
      <c r="ELK334" s="31"/>
      <c r="ELL334" s="31"/>
      <c r="ELM334" s="31"/>
      <c r="ELN334" s="31"/>
      <c r="ELO334" s="31"/>
      <c r="ELP334" s="31"/>
      <c r="ELQ334" s="31"/>
      <c r="ELR334" s="31"/>
      <c r="ELS334" s="31"/>
      <c r="ELT334" s="31"/>
      <c r="ELU334" s="31"/>
      <c r="ELV334" s="31"/>
      <c r="ELW334" s="31"/>
      <c r="ELX334" s="31"/>
      <c r="ELY334" s="31"/>
      <c r="ELZ334" s="31"/>
      <c r="EMA334" s="31"/>
      <c r="EMB334" s="31"/>
      <c r="EMC334" s="31"/>
      <c r="EMD334" s="31"/>
      <c r="EME334" s="31"/>
      <c r="EMF334" s="31"/>
      <c r="EMG334" s="31"/>
      <c r="EMH334" s="31"/>
      <c r="EMI334" s="31"/>
      <c r="EMJ334" s="31"/>
      <c r="EMK334" s="31"/>
      <c r="EML334" s="31"/>
      <c r="EMM334" s="31"/>
      <c r="EMN334" s="31"/>
      <c r="EMO334" s="31"/>
      <c r="EMP334" s="31"/>
      <c r="EMQ334" s="31"/>
      <c r="EMR334" s="31"/>
      <c r="EMS334" s="31"/>
      <c r="EMT334" s="31"/>
      <c r="EMU334" s="31"/>
      <c r="EMV334" s="31"/>
      <c r="EMW334" s="31"/>
      <c r="EMX334" s="31"/>
      <c r="EMY334" s="31"/>
      <c r="EMZ334" s="31"/>
      <c r="ENA334" s="31"/>
      <c r="ENB334" s="31"/>
      <c r="ENC334" s="31"/>
      <c r="END334" s="31"/>
      <c r="ENE334" s="31"/>
      <c r="ENF334" s="31"/>
      <c r="ENG334" s="31"/>
      <c r="ENH334" s="31"/>
      <c r="ENI334" s="31"/>
      <c r="ENJ334" s="31"/>
      <c r="ENK334" s="31"/>
      <c r="ENL334" s="31"/>
      <c r="ENM334" s="31"/>
      <c r="ENN334" s="31"/>
      <c r="ENO334" s="31"/>
      <c r="ENP334" s="31"/>
      <c r="ENQ334" s="31"/>
      <c r="ENR334" s="31"/>
      <c r="ENS334" s="31"/>
      <c r="ENT334" s="31"/>
      <c r="ENU334" s="31"/>
      <c r="ENV334" s="31"/>
      <c r="ENW334" s="31"/>
      <c r="ENX334" s="31"/>
      <c r="ENY334" s="31"/>
      <c r="ENZ334" s="31"/>
      <c r="EOA334" s="31"/>
      <c r="EOB334" s="31"/>
      <c r="EOC334" s="31"/>
      <c r="EOD334" s="31"/>
      <c r="EOE334" s="31"/>
      <c r="EOF334" s="31"/>
      <c r="EOG334" s="31"/>
      <c r="EOH334" s="31"/>
      <c r="EOI334" s="31"/>
      <c r="EOJ334" s="31"/>
      <c r="EOK334" s="31"/>
      <c r="EOL334" s="31"/>
      <c r="EOM334" s="31"/>
      <c r="EON334" s="31"/>
      <c r="EOO334" s="31"/>
      <c r="EOP334" s="31"/>
      <c r="EOQ334" s="31"/>
      <c r="EOR334" s="31"/>
      <c r="EOS334" s="31"/>
      <c r="EOT334" s="31"/>
      <c r="EOU334" s="31"/>
      <c r="EOV334" s="31"/>
      <c r="EOW334" s="31"/>
      <c r="EOX334" s="31"/>
      <c r="EOY334" s="31"/>
      <c r="EOZ334" s="31"/>
      <c r="EPA334" s="31"/>
      <c r="EPB334" s="31"/>
      <c r="EPC334" s="31"/>
      <c r="EPD334" s="31"/>
      <c r="EPE334" s="31"/>
      <c r="EPF334" s="31"/>
      <c r="EPG334" s="31"/>
      <c r="EPH334" s="31"/>
      <c r="EPI334" s="31"/>
      <c r="EPJ334" s="31"/>
      <c r="EPK334" s="31"/>
      <c r="EPL334" s="31"/>
      <c r="EPM334" s="31"/>
      <c r="EPN334" s="31"/>
      <c r="EPO334" s="31"/>
      <c r="EPP334" s="31"/>
      <c r="EPQ334" s="31"/>
      <c r="EPR334" s="31"/>
      <c r="EPS334" s="31"/>
      <c r="EPT334" s="31"/>
      <c r="EPU334" s="31"/>
      <c r="EPV334" s="31"/>
      <c r="EPW334" s="31"/>
      <c r="EPX334" s="31"/>
      <c r="EPY334" s="31"/>
      <c r="EPZ334" s="31"/>
      <c r="EQA334" s="31"/>
      <c r="EQB334" s="31"/>
      <c r="EQC334" s="31"/>
      <c r="EQD334" s="31"/>
      <c r="EQE334" s="31"/>
      <c r="EQF334" s="31"/>
      <c r="EQG334" s="31"/>
      <c r="EQH334" s="31"/>
      <c r="EQI334" s="31"/>
      <c r="EQJ334" s="31"/>
      <c r="EQK334" s="31"/>
      <c r="EQL334" s="31"/>
      <c r="EQM334" s="31"/>
      <c r="EQN334" s="31"/>
      <c r="EQO334" s="31"/>
      <c r="EQP334" s="31"/>
      <c r="EQQ334" s="31"/>
      <c r="EQR334" s="31"/>
      <c r="EQS334" s="31"/>
      <c r="EQT334" s="31"/>
      <c r="EQU334" s="31"/>
      <c r="EQV334" s="31"/>
      <c r="EQW334" s="31"/>
      <c r="EQX334" s="31"/>
      <c r="EQY334" s="31"/>
      <c r="EQZ334" s="31"/>
      <c r="ERA334" s="31"/>
      <c r="ERB334" s="31"/>
      <c r="ERC334" s="31"/>
      <c r="ERD334" s="31"/>
      <c r="ERE334" s="31"/>
      <c r="ERF334" s="31"/>
      <c r="ERG334" s="31"/>
      <c r="ERH334" s="31"/>
      <c r="ERI334" s="31"/>
      <c r="ERJ334" s="31"/>
      <c r="ERK334" s="31"/>
      <c r="ERL334" s="31"/>
      <c r="ERM334" s="31"/>
      <c r="ERN334" s="31"/>
      <c r="ERO334" s="31"/>
      <c r="ERP334" s="31"/>
      <c r="ERQ334" s="31"/>
      <c r="ERR334" s="31"/>
      <c r="ERS334" s="31"/>
      <c r="ERT334" s="31"/>
      <c r="ERU334" s="31"/>
      <c r="ERV334" s="31"/>
      <c r="ERW334" s="31"/>
      <c r="ERX334" s="31"/>
      <c r="ERY334" s="31"/>
      <c r="ERZ334" s="31"/>
      <c r="ESA334" s="31"/>
      <c r="ESB334" s="31"/>
      <c r="ESC334" s="31"/>
      <c r="ESD334" s="31"/>
      <c r="ESE334" s="31"/>
      <c r="ESF334" s="31"/>
      <c r="ESG334" s="31"/>
      <c r="ESH334" s="31"/>
      <c r="ESI334" s="31"/>
      <c r="ESJ334" s="31"/>
      <c r="ESK334" s="31"/>
      <c r="ESL334" s="31"/>
      <c r="ESM334" s="31"/>
      <c r="ESN334" s="31"/>
      <c r="ESO334" s="31"/>
      <c r="ESP334" s="31"/>
      <c r="ESQ334" s="31"/>
      <c r="ESR334" s="31"/>
      <c r="ESS334" s="31"/>
      <c r="EST334" s="31"/>
      <c r="ESU334" s="31"/>
      <c r="ESV334" s="31"/>
      <c r="ESW334" s="31"/>
      <c r="ESX334" s="31"/>
      <c r="ESY334" s="31"/>
      <c r="ESZ334" s="31"/>
      <c r="ETA334" s="31"/>
      <c r="ETB334" s="31"/>
      <c r="ETC334" s="31"/>
      <c r="ETD334" s="31"/>
      <c r="ETE334" s="31"/>
      <c r="ETF334" s="31"/>
      <c r="ETG334" s="31"/>
      <c r="ETH334" s="31"/>
      <c r="ETI334" s="31"/>
      <c r="ETJ334" s="31"/>
      <c r="ETK334" s="31"/>
      <c r="ETL334" s="31"/>
      <c r="ETM334" s="31"/>
      <c r="ETN334" s="31"/>
      <c r="ETO334" s="31"/>
      <c r="ETP334" s="31"/>
      <c r="ETQ334" s="31"/>
      <c r="ETR334" s="31"/>
      <c r="ETS334" s="31"/>
      <c r="ETT334" s="31"/>
      <c r="ETU334" s="31"/>
      <c r="ETV334" s="31"/>
      <c r="ETW334" s="31"/>
      <c r="ETX334" s="31"/>
      <c r="ETY334" s="31"/>
      <c r="ETZ334" s="31"/>
      <c r="EUA334" s="31"/>
      <c r="EUB334" s="31"/>
      <c r="EUC334" s="31"/>
      <c r="EUD334" s="31"/>
      <c r="EUE334" s="31"/>
      <c r="EUF334" s="31"/>
      <c r="EUG334" s="31"/>
      <c r="EUH334" s="31"/>
      <c r="EUI334" s="31"/>
      <c r="EUJ334" s="31"/>
      <c r="EUK334" s="31"/>
      <c r="EUL334" s="31"/>
      <c r="EUM334" s="31"/>
      <c r="EUN334" s="31"/>
      <c r="EUO334" s="31"/>
      <c r="EUP334" s="31"/>
      <c r="EUQ334" s="31"/>
      <c r="EUR334" s="31"/>
      <c r="EUS334" s="31"/>
      <c r="EUT334" s="31"/>
      <c r="EUU334" s="31"/>
      <c r="EUV334" s="31"/>
      <c r="EUW334" s="31"/>
      <c r="EUX334" s="31"/>
      <c r="EUY334" s="31"/>
      <c r="EUZ334" s="31"/>
      <c r="EVA334" s="31"/>
      <c r="EVB334" s="31"/>
      <c r="EVC334" s="31"/>
      <c r="EVD334" s="31"/>
      <c r="EVE334" s="31"/>
      <c r="EVF334" s="31"/>
      <c r="EVG334" s="31"/>
      <c r="EVH334" s="31"/>
      <c r="EVI334" s="31"/>
      <c r="EVJ334" s="31"/>
      <c r="EVK334" s="31"/>
      <c r="EVL334" s="31"/>
      <c r="EVM334" s="31"/>
      <c r="EVN334" s="31"/>
      <c r="EVO334" s="31"/>
      <c r="EVP334" s="31"/>
      <c r="EVQ334" s="31"/>
      <c r="EVR334" s="31"/>
      <c r="EVS334" s="31"/>
      <c r="EVT334" s="31"/>
      <c r="EVU334" s="31"/>
      <c r="EVV334" s="31"/>
      <c r="EVW334" s="31"/>
      <c r="EVX334" s="31"/>
      <c r="EVY334" s="31"/>
      <c r="EVZ334" s="31"/>
      <c r="EWA334" s="31"/>
      <c r="EWB334" s="31"/>
      <c r="EWC334" s="31"/>
      <c r="EWD334" s="31"/>
      <c r="EWE334" s="31"/>
      <c r="EWF334" s="31"/>
      <c r="EWG334" s="31"/>
      <c r="EWH334" s="31"/>
      <c r="EWI334" s="31"/>
      <c r="EWJ334" s="31"/>
      <c r="EWK334" s="31"/>
      <c r="EWL334" s="31"/>
      <c r="EWM334" s="31"/>
      <c r="EWN334" s="31"/>
      <c r="EWO334" s="31"/>
      <c r="EWP334" s="31"/>
      <c r="EWQ334" s="31"/>
      <c r="EWR334" s="31"/>
      <c r="EWS334" s="31"/>
      <c r="EWT334" s="31"/>
      <c r="EWU334" s="31"/>
      <c r="EWV334" s="31"/>
      <c r="EWW334" s="31"/>
      <c r="EWX334" s="31"/>
      <c r="EWY334" s="31"/>
      <c r="EWZ334" s="31"/>
      <c r="EXA334" s="31"/>
      <c r="EXB334" s="31"/>
      <c r="EXC334" s="31"/>
      <c r="EXD334" s="31"/>
      <c r="EXE334" s="31"/>
      <c r="EXF334" s="31"/>
      <c r="EXG334" s="31"/>
      <c r="EXH334" s="31"/>
      <c r="EXI334" s="31"/>
      <c r="EXJ334" s="31"/>
      <c r="EXK334" s="31"/>
      <c r="EXL334" s="31"/>
      <c r="EXM334" s="31"/>
      <c r="EXN334" s="31"/>
      <c r="EXO334" s="31"/>
      <c r="EXP334" s="31"/>
      <c r="EXQ334" s="31"/>
      <c r="EXR334" s="31"/>
      <c r="EXS334" s="31"/>
      <c r="EXT334" s="31"/>
      <c r="EXU334" s="31"/>
      <c r="EXV334" s="31"/>
      <c r="EXW334" s="31"/>
      <c r="EXX334" s="31"/>
      <c r="EXY334" s="31"/>
      <c r="EXZ334" s="31"/>
      <c r="EYA334" s="31"/>
      <c r="EYB334" s="31"/>
      <c r="EYC334" s="31"/>
      <c r="EYD334" s="31"/>
      <c r="EYE334" s="31"/>
      <c r="EYF334" s="31"/>
      <c r="EYG334" s="31"/>
      <c r="EYH334" s="31"/>
      <c r="EYI334" s="31"/>
      <c r="EYJ334" s="31"/>
      <c r="EYK334" s="31"/>
      <c r="EYL334" s="31"/>
      <c r="EYM334" s="31"/>
      <c r="EYN334" s="31"/>
      <c r="EYO334" s="31"/>
      <c r="EYP334" s="31"/>
      <c r="EYQ334" s="31"/>
      <c r="EYR334" s="31"/>
      <c r="EYS334" s="31"/>
      <c r="EYT334" s="31"/>
      <c r="EYU334" s="31"/>
      <c r="EYV334" s="31"/>
      <c r="EYW334" s="31"/>
      <c r="EYX334" s="31"/>
      <c r="EYY334" s="31"/>
      <c r="EYZ334" s="31"/>
      <c r="EZA334" s="31"/>
      <c r="EZB334" s="31"/>
      <c r="EZC334" s="31"/>
      <c r="EZD334" s="31"/>
      <c r="EZE334" s="31"/>
      <c r="EZF334" s="31"/>
      <c r="EZG334" s="31"/>
      <c r="EZH334" s="31"/>
      <c r="EZI334" s="31"/>
      <c r="EZJ334" s="31"/>
      <c r="EZK334" s="31"/>
      <c r="EZL334" s="31"/>
      <c r="EZM334" s="31"/>
      <c r="EZN334" s="31"/>
      <c r="EZO334" s="31"/>
      <c r="EZP334" s="31"/>
      <c r="EZQ334" s="31"/>
      <c r="EZR334" s="31"/>
      <c r="EZS334" s="31"/>
      <c r="EZT334" s="31"/>
      <c r="EZU334" s="31"/>
      <c r="EZV334" s="31"/>
      <c r="EZW334" s="31"/>
      <c r="EZX334" s="31"/>
      <c r="EZY334" s="31"/>
      <c r="EZZ334" s="31"/>
      <c r="FAA334" s="31"/>
      <c r="FAB334" s="31"/>
      <c r="FAC334" s="31"/>
      <c r="FAD334" s="31"/>
      <c r="FAE334" s="31"/>
      <c r="FAF334" s="31"/>
      <c r="FAG334" s="31"/>
      <c r="FAH334" s="31"/>
      <c r="FAI334" s="31"/>
      <c r="FAJ334" s="31"/>
      <c r="FAK334" s="31"/>
      <c r="FAL334" s="31"/>
      <c r="FAM334" s="31"/>
      <c r="FAN334" s="31"/>
      <c r="FAO334" s="31"/>
      <c r="FAP334" s="31"/>
      <c r="FAQ334" s="31"/>
      <c r="FAR334" s="31"/>
      <c r="FAS334" s="31"/>
      <c r="FAT334" s="31"/>
      <c r="FAU334" s="31"/>
      <c r="FAV334" s="31"/>
      <c r="FAW334" s="31"/>
      <c r="FAX334" s="31"/>
      <c r="FAY334" s="31"/>
      <c r="FAZ334" s="31"/>
      <c r="FBA334" s="31"/>
      <c r="FBB334" s="31"/>
      <c r="FBC334" s="31"/>
      <c r="FBD334" s="31"/>
      <c r="FBE334" s="31"/>
      <c r="FBF334" s="31"/>
      <c r="FBG334" s="31"/>
      <c r="FBH334" s="31"/>
      <c r="FBI334" s="31"/>
      <c r="FBJ334" s="31"/>
      <c r="FBK334" s="31"/>
      <c r="FBL334" s="31"/>
      <c r="FBM334" s="31"/>
      <c r="FBN334" s="31"/>
      <c r="FBO334" s="31"/>
      <c r="FBP334" s="31"/>
      <c r="FBQ334" s="31"/>
      <c r="FBR334" s="31"/>
      <c r="FBS334" s="31"/>
      <c r="FBT334" s="31"/>
      <c r="FBU334" s="31"/>
      <c r="FBV334" s="31"/>
      <c r="FBW334" s="31"/>
      <c r="FBX334" s="31"/>
      <c r="FBY334" s="31"/>
      <c r="FBZ334" s="31"/>
      <c r="FCA334" s="31"/>
      <c r="FCB334" s="31"/>
      <c r="FCC334" s="31"/>
      <c r="FCD334" s="31"/>
      <c r="FCE334" s="31"/>
      <c r="FCF334" s="31"/>
      <c r="FCG334" s="31"/>
      <c r="FCH334" s="31"/>
      <c r="FCI334" s="31"/>
      <c r="FCJ334" s="31"/>
      <c r="FCK334" s="31"/>
      <c r="FCL334" s="31"/>
      <c r="FCM334" s="31"/>
      <c r="FCN334" s="31"/>
      <c r="FCO334" s="31"/>
      <c r="FCP334" s="31"/>
      <c r="FCQ334" s="31"/>
      <c r="FCR334" s="31"/>
      <c r="FCS334" s="31"/>
      <c r="FCT334" s="31"/>
      <c r="FCU334" s="31"/>
      <c r="FCV334" s="31"/>
      <c r="FCW334" s="31"/>
      <c r="FCX334" s="31"/>
      <c r="FCY334" s="31"/>
      <c r="FCZ334" s="31"/>
      <c r="FDA334" s="31"/>
      <c r="FDB334" s="31"/>
      <c r="FDC334" s="31"/>
      <c r="FDD334" s="31"/>
      <c r="FDE334" s="31"/>
      <c r="FDF334" s="31"/>
      <c r="FDG334" s="31"/>
      <c r="FDH334" s="31"/>
      <c r="FDI334" s="31"/>
      <c r="FDJ334" s="31"/>
      <c r="FDK334" s="31"/>
      <c r="FDL334" s="31"/>
      <c r="FDM334" s="31"/>
      <c r="FDN334" s="31"/>
      <c r="FDO334" s="31"/>
      <c r="FDP334" s="31"/>
      <c r="FDQ334" s="31"/>
      <c r="FDR334" s="31"/>
      <c r="FDS334" s="31"/>
      <c r="FDT334" s="31"/>
      <c r="FDU334" s="31"/>
      <c r="FDV334" s="31"/>
      <c r="FDW334" s="31"/>
      <c r="FDX334" s="31"/>
      <c r="FDY334" s="31"/>
      <c r="FDZ334" s="31"/>
      <c r="FEA334" s="31"/>
      <c r="FEB334" s="31"/>
      <c r="FEC334" s="31"/>
      <c r="FED334" s="31"/>
      <c r="FEE334" s="31"/>
      <c r="FEF334" s="31"/>
      <c r="FEG334" s="31"/>
      <c r="FEH334" s="31"/>
      <c r="FEI334" s="31"/>
      <c r="FEJ334" s="31"/>
      <c r="FEK334" s="31"/>
      <c r="FEL334" s="31"/>
      <c r="FEM334" s="31"/>
      <c r="FEN334" s="31"/>
      <c r="FEO334" s="31"/>
      <c r="FEP334" s="31"/>
      <c r="FEQ334" s="31"/>
      <c r="FER334" s="31"/>
      <c r="FES334" s="31"/>
      <c r="FET334" s="31"/>
      <c r="FEU334" s="31"/>
      <c r="FEV334" s="31"/>
      <c r="FEW334" s="31"/>
      <c r="FEX334" s="31"/>
      <c r="FEY334" s="31"/>
      <c r="FEZ334" s="31"/>
      <c r="FFA334" s="31"/>
      <c r="FFB334" s="31"/>
      <c r="FFC334" s="31"/>
      <c r="FFD334" s="31"/>
      <c r="FFE334" s="31"/>
      <c r="FFF334" s="31"/>
      <c r="FFG334" s="31"/>
      <c r="FFH334" s="31"/>
      <c r="FFI334" s="31"/>
      <c r="FFJ334" s="31"/>
      <c r="FFK334" s="31"/>
      <c r="FFL334" s="31"/>
      <c r="FFM334" s="31"/>
      <c r="FFN334" s="31"/>
      <c r="FFO334" s="31"/>
      <c r="FFP334" s="31"/>
      <c r="FFQ334" s="31"/>
      <c r="FFR334" s="31"/>
      <c r="FFS334" s="31"/>
      <c r="FFT334" s="31"/>
      <c r="FFU334" s="31"/>
      <c r="FFV334" s="31"/>
      <c r="FFW334" s="31"/>
      <c r="FFX334" s="31"/>
      <c r="FFY334" s="31"/>
      <c r="FFZ334" s="31"/>
      <c r="FGA334" s="31"/>
      <c r="FGB334" s="31"/>
      <c r="FGC334" s="31"/>
      <c r="FGD334" s="31"/>
      <c r="FGE334" s="31"/>
      <c r="FGF334" s="31"/>
      <c r="FGG334" s="31"/>
      <c r="FGH334" s="31"/>
      <c r="FGI334" s="31"/>
      <c r="FGJ334" s="31"/>
      <c r="FGK334" s="31"/>
      <c r="FGL334" s="31"/>
      <c r="FGM334" s="31"/>
      <c r="FGN334" s="31"/>
      <c r="FGO334" s="31"/>
      <c r="FGP334" s="31"/>
      <c r="FGQ334" s="31"/>
      <c r="FGR334" s="31"/>
      <c r="FGS334" s="31"/>
      <c r="FGT334" s="31"/>
      <c r="FGU334" s="31"/>
      <c r="FGV334" s="31"/>
      <c r="FGW334" s="31"/>
      <c r="FGX334" s="31"/>
      <c r="FGY334" s="31"/>
      <c r="FGZ334" s="31"/>
      <c r="FHA334" s="31"/>
      <c r="FHB334" s="31"/>
      <c r="FHC334" s="31"/>
      <c r="FHD334" s="31"/>
      <c r="FHE334" s="31"/>
      <c r="FHF334" s="31"/>
      <c r="FHG334" s="31"/>
      <c r="FHH334" s="31"/>
      <c r="FHI334" s="31"/>
      <c r="FHJ334" s="31"/>
      <c r="FHK334" s="31"/>
      <c r="FHL334" s="31"/>
      <c r="FHM334" s="31"/>
      <c r="FHN334" s="31"/>
      <c r="FHO334" s="31"/>
      <c r="FHP334" s="31"/>
      <c r="FHQ334" s="31"/>
      <c r="FHR334" s="31"/>
      <c r="FHS334" s="31"/>
      <c r="FHT334" s="31"/>
      <c r="FHU334" s="31"/>
      <c r="FHV334" s="31"/>
      <c r="FHW334" s="31"/>
      <c r="FHX334" s="31"/>
      <c r="FHY334" s="31"/>
      <c r="FHZ334" s="31"/>
      <c r="FIA334" s="31"/>
      <c r="FIB334" s="31"/>
      <c r="FIC334" s="31"/>
      <c r="FID334" s="31"/>
      <c r="FIE334" s="31"/>
      <c r="FIF334" s="31"/>
      <c r="FIG334" s="31"/>
      <c r="FIH334" s="31"/>
      <c r="FII334" s="31"/>
      <c r="FIJ334" s="31"/>
      <c r="FIK334" s="31"/>
      <c r="FIL334" s="31"/>
      <c r="FIM334" s="31"/>
      <c r="FIN334" s="31"/>
      <c r="FIO334" s="31"/>
      <c r="FIP334" s="31"/>
      <c r="FIQ334" s="31"/>
      <c r="FIR334" s="31"/>
      <c r="FIS334" s="31"/>
      <c r="FIT334" s="31"/>
      <c r="FIU334" s="31"/>
      <c r="FIV334" s="31"/>
      <c r="FIW334" s="31"/>
      <c r="FIX334" s="31"/>
      <c r="FIY334" s="31"/>
      <c r="FIZ334" s="31"/>
      <c r="FJA334" s="31"/>
      <c r="FJB334" s="31"/>
      <c r="FJC334" s="31"/>
      <c r="FJD334" s="31"/>
      <c r="FJE334" s="31"/>
      <c r="FJF334" s="31"/>
      <c r="FJG334" s="31"/>
      <c r="FJH334" s="31"/>
      <c r="FJI334" s="31"/>
      <c r="FJJ334" s="31"/>
      <c r="FJK334" s="31"/>
      <c r="FJL334" s="31"/>
      <c r="FJM334" s="31"/>
      <c r="FJN334" s="31"/>
      <c r="FJO334" s="31"/>
      <c r="FJP334" s="31"/>
      <c r="FJQ334" s="31"/>
      <c r="FJR334" s="31"/>
      <c r="FJS334" s="31"/>
      <c r="FJT334" s="31"/>
      <c r="FJU334" s="31"/>
      <c r="FJV334" s="31"/>
      <c r="FJW334" s="31"/>
      <c r="FJX334" s="31"/>
      <c r="FJY334" s="31"/>
      <c r="FJZ334" s="31"/>
      <c r="FKA334" s="31"/>
      <c r="FKB334" s="31"/>
      <c r="FKC334" s="31"/>
      <c r="FKD334" s="31"/>
      <c r="FKE334" s="31"/>
      <c r="FKF334" s="31"/>
      <c r="FKG334" s="31"/>
      <c r="FKH334" s="31"/>
      <c r="FKI334" s="31"/>
      <c r="FKJ334" s="31"/>
      <c r="FKK334" s="31"/>
      <c r="FKL334" s="31"/>
      <c r="FKM334" s="31"/>
      <c r="FKN334" s="31"/>
      <c r="FKO334" s="31"/>
      <c r="FKP334" s="31"/>
      <c r="FKQ334" s="31"/>
      <c r="FKR334" s="31"/>
      <c r="FKS334" s="31"/>
      <c r="FKT334" s="31"/>
      <c r="FKU334" s="31"/>
      <c r="FKV334" s="31"/>
      <c r="FKW334" s="31"/>
      <c r="FKX334" s="31"/>
      <c r="FKY334" s="31"/>
      <c r="FKZ334" s="31"/>
      <c r="FLA334" s="31"/>
      <c r="FLB334" s="31"/>
      <c r="FLC334" s="31"/>
      <c r="FLD334" s="31"/>
      <c r="FLE334" s="31"/>
      <c r="FLF334" s="31"/>
      <c r="FLG334" s="31"/>
      <c r="FLH334" s="31"/>
      <c r="FLI334" s="31"/>
      <c r="FLJ334" s="31"/>
      <c r="FLK334" s="31"/>
      <c r="FLL334" s="31"/>
      <c r="FLM334" s="31"/>
      <c r="FLN334" s="31"/>
      <c r="FLO334" s="31"/>
      <c r="FLP334" s="31"/>
      <c r="FLQ334" s="31"/>
      <c r="FLR334" s="31"/>
      <c r="FLS334" s="31"/>
      <c r="FLT334" s="31"/>
      <c r="FLU334" s="31"/>
      <c r="FLV334" s="31"/>
      <c r="FLW334" s="31"/>
      <c r="FLX334" s="31"/>
      <c r="FLY334" s="31"/>
      <c r="FLZ334" s="31"/>
      <c r="FMA334" s="31"/>
      <c r="FMB334" s="31"/>
      <c r="FMC334" s="31"/>
      <c r="FMD334" s="31"/>
      <c r="FME334" s="31"/>
      <c r="FMF334" s="31"/>
      <c r="FMG334" s="31"/>
      <c r="FMH334" s="31"/>
      <c r="FMI334" s="31"/>
      <c r="FMJ334" s="31"/>
      <c r="FMK334" s="31"/>
      <c r="FML334" s="31"/>
      <c r="FMM334" s="31"/>
      <c r="FMN334" s="31"/>
      <c r="FMO334" s="31"/>
      <c r="FMP334" s="31"/>
      <c r="FMQ334" s="31"/>
      <c r="FMR334" s="31"/>
      <c r="FMS334" s="31"/>
      <c r="FMT334" s="31"/>
      <c r="FMU334" s="31"/>
      <c r="FMV334" s="31"/>
      <c r="FMW334" s="31"/>
      <c r="FMX334" s="31"/>
      <c r="FMY334" s="31"/>
      <c r="FMZ334" s="31"/>
      <c r="FNA334" s="31"/>
      <c r="FNB334" s="31"/>
      <c r="FNC334" s="31"/>
      <c r="FND334" s="31"/>
      <c r="FNE334" s="31"/>
      <c r="FNF334" s="31"/>
      <c r="FNG334" s="31"/>
      <c r="FNH334" s="31"/>
      <c r="FNI334" s="31"/>
      <c r="FNJ334" s="31"/>
      <c r="FNK334" s="31"/>
      <c r="FNL334" s="31"/>
      <c r="FNM334" s="31"/>
      <c r="FNN334" s="31"/>
      <c r="FNO334" s="31"/>
      <c r="FNP334" s="31"/>
      <c r="FNQ334" s="31"/>
      <c r="FNR334" s="31"/>
      <c r="FNS334" s="31"/>
      <c r="FNT334" s="31"/>
      <c r="FNU334" s="31"/>
      <c r="FNV334" s="31"/>
      <c r="FNW334" s="31"/>
      <c r="FNX334" s="31"/>
      <c r="FNY334" s="31"/>
      <c r="FNZ334" s="31"/>
      <c r="FOA334" s="31"/>
      <c r="FOB334" s="31"/>
      <c r="FOC334" s="31"/>
      <c r="FOD334" s="31"/>
      <c r="FOE334" s="31"/>
      <c r="FOF334" s="31"/>
      <c r="FOG334" s="31"/>
      <c r="FOH334" s="31"/>
      <c r="FOI334" s="31"/>
      <c r="FOJ334" s="31"/>
      <c r="FOK334" s="31"/>
      <c r="FOL334" s="31"/>
      <c r="FOM334" s="31"/>
      <c r="FON334" s="31"/>
      <c r="FOO334" s="31"/>
      <c r="FOP334" s="31"/>
      <c r="FOQ334" s="31"/>
      <c r="FOR334" s="31"/>
      <c r="FOS334" s="31"/>
      <c r="FOT334" s="31"/>
      <c r="FOU334" s="31"/>
      <c r="FOV334" s="31"/>
      <c r="FOW334" s="31"/>
      <c r="FOX334" s="31"/>
      <c r="FOY334" s="31"/>
      <c r="FOZ334" s="31"/>
      <c r="FPA334" s="31"/>
      <c r="FPB334" s="31"/>
      <c r="FPC334" s="31"/>
      <c r="FPD334" s="31"/>
      <c r="FPE334" s="31"/>
      <c r="FPF334" s="31"/>
      <c r="FPG334" s="31"/>
      <c r="FPH334" s="31"/>
      <c r="FPI334" s="31"/>
      <c r="FPJ334" s="31"/>
      <c r="FPK334" s="31"/>
      <c r="FPL334" s="31"/>
      <c r="FPM334" s="31"/>
      <c r="FPN334" s="31"/>
      <c r="FPO334" s="31"/>
      <c r="FPP334" s="31"/>
      <c r="FPQ334" s="31"/>
      <c r="FPR334" s="31"/>
      <c r="FPS334" s="31"/>
      <c r="FPT334" s="31"/>
      <c r="FPU334" s="31"/>
      <c r="FPV334" s="31"/>
      <c r="FPW334" s="31"/>
      <c r="FPX334" s="31"/>
      <c r="FPY334" s="31"/>
      <c r="FPZ334" s="31"/>
      <c r="FQA334" s="31"/>
      <c r="FQB334" s="31"/>
      <c r="FQC334" s="31"/>
      <c r="FQD334" s="31"/>
      <c r="FQE334" s="31"/>
      <c r="FQF334" s="31"/>
      <c r="FQG334" s="31"/>
      <c r="FQH334" s="31"/>
      <c r="FQI334" s="31"/>
      <c r="FQJ334" s="31"/>
      <c r="FQK334" s="31"/>
      <c r="FQL334" s="31"/>
      <c r="FQM334" s="31"/>
      <c r="FQN334" s="31"/>
      <c r="FQO334" s="31"/>
      <c r="FQP334" s="31"/>
      <c r="FQQ334" s="31"/>
      <c r="FQR334" s="31"/>
      <c r="FQS334" s="31"/>
      <c r="FQT334" s="31"/>
      <c r="FQU334" s="31"/>
      <c r="FQV334" s="31"/>
      <c r="FQW334" s="31"/>
      <c r="FQX334" s="31"/>
      <c r="FQY334" s="31"/>
      <c r="FQZ334" s="31"/>
      <c r="FRA334" s="31"/>
      <c r="FRB334" s="31"/>
      <c r="FRC334" s="31"/>
      <c r="FRD334" s="31"/>
      <c r="FRE334" s="31"/>
      <c r="FRF334" s="31"/>
      <c r="FRG334" s="31"/>
      <c r="FRH334" s="31"/>
      <c r="FRI334" s="31"/>
      <c r="FRJ334" s="31"/>
      <c r="FRK334" s="31"/>
      <c r="FRL334" s="31"/>
      <c r="FRM334" s="31"/>
      <c r="FRN334" s="31"/>
      <c r="FRO334" s="31"/>
      <c r="FRP334" s="31"/>
      <c r="FRQ334" s="31"/>
      <c r="FRR334" s="31"/>
      <c r="FRS334" s="31"/>
      <c r="FRT334" s="31"/>
      <c r="FRU334" s="31"/>
      <c r="FRV334" s="31"/>
      <c r="FRW334" s="31"/>
      <c r="FRX334" s="31"/>
      <c r="FRY334" s="31"/>
      <c r="FRZ334" s="31"/>
      <c r="FSA334" s="31"/>
      <c r="FSB334" s="31"/>
      <c r="FSC334" s="31"/>
      <c r="FSD334" s="31"/>
      <c r="FSE334" s="31"/>
      <c r="FSF334" s="31"/>
      <c r="FSG334" s="31"/>
      <c r="FSH334" s="31"/>
      <c r="FSI334" s="31"/>
      <c r="FSJ334" s="31"/>
      <c r="FSK334" s="31"/>
      <c r="FSL334" s="31"/>
      <c r="FSM334" s="31"/>
      <c r="FSN334" s="31"/>
      <c r="FSO334" s="31"/>
      <c r="FSP334" s="31"/>
      <c r="FSQ334" s="31"/>
      <c r="FSR334" s="31"/>
      <c r="FSS334" s="31"/>
      <c r="FST334" s="31"/>
      <c r="FSU334" s="31"/>
      <c r="FSV334" s="31"/>
      <c r="FSW334" s="31"/>
      <c r="FSX334" s="31"/>
      <c r="FSY334" s="31"/>
      <c r="FSZ334" s="31"/>
      <c r="FTA334" s="31"/>
      <c r="FTB334" s="31"/>
      <c r="FTC334" s="31"/>
      <c r="FTD334" s="31"/>
      <c r="FTE334" s="31"/>
      <c r="FTF334" s="31"/>
      <c r="FTG334" s="31"/>
      <c r="FTH334" s="31"/>
      <c r="FTI334" s="31"/>
      <c r="FTJ334" s="31"/>
      <c r="FTK334" s="31"/>
      <c r="FTL334" s="31"/>
      <c r="FTM334" s="31"/>
      <c r="FTN334" s="31"/>
      <c r="FTO334" s="31"/>
      <c r="FTP334" s="31"/>
      <c r="FTQ334" s="31"/>
      <c r="FTR334" s="31"/>
      <c r="FTS334" s="31"/>
      <c r="FTT334" s="31"/>
      <c r="FTU334" s="31"/>
      <c r="FTV334" s="31"/>
      <c r="FTW334" s="31"/>
      <c r="FTX334" s="31"/>
      <c r="FTY334" s="31"/>
      <c r="FTZ334" s="31"/>
      <c r="FUA334" s="31"/>
      <c r="FUB334" s="31"/>
      <c r="FUC334" s="31"/>
      <c r="FUD334" s="31"/>
      <c r="FUE334" s="31"/>
      <c r="FUF334" s="31"/>
      <c r="FUG334" s="31"/>
      <c r="FUH334" s="31"/>
      <c r="FUI334" s="31"/>
      <c r="FUJ334" s="31"/>
      <c r="FUK334" s="31"/>
      <c r="FUL334" s="31"/>
      <c r="FUM334" s="31"/>
      <c r="FUN334" s="31"/>
      <c r="FUO334" s="31"/>
      <c r="FUP334" s="31"/>
      <c r="FUQ334" s="31"/>
      <c r="FUR334" s="31"/>
      <c r="FUS334" s="31"/>
      <c r="FUT334" s="31"/>
      <c r="FUU334" s="31"/>
      <c r="FUV334" s="31"/>
      <c r="FUW334" s="31"/>
      <c r="FUX334" s="31"/>
      <c r="FUY334" s="31"/>
      <c r="FUZ334" s="31"/>
      <c r="FVA334" s="31"/>
      <c r="FVB334" s="31"/>
      <c r="FVC334" s="31"/>
      <c r="FVD334" s="31"/>
      <c r="FVE334" s="31"/>
      <c r="FVF334" s="31"/>
      <c r="FVG334" s="31"/>
      <c r="FVH334" s="31"/>
      <c r="FVI334" s="31"/>
      <c r="FVJ334" s="31"/>
      <c r="FVK334" s="31"/>
      <c r="FVL334" s="31"/>
      <c r="FVM334" s="31"/>
      <c r="FVN334" s="31"/>
      <c r="FVO334" s="31"/>
      <c r="FVP334" s="31"/>
      <c r="FVQ334" s="31"/>
      <c r="FVR334" s="31"/>
      <c r="FVS334" s="31"/>
      <c r="FVT334" s="31"/>
      <c r="FVU334" s="31"/>
      <c r="FVV334" s="31"/>
      <c r="FVW334" s="31"/>
      <c r="FVX334" s="31"/>
      <c r="FVY334" s="31"/>
      <c r="FVZ334" s="31"/>
      <c r="FWA334" s="31"/>
      <c r="FWB334" s="31"/>
      <c r="FWC334" s="31"/>
      <c r="FWD334" s="31"/>
      <c r="FWE334" s="31"/>
      <c r="FWF334" s="31"/>
      <c r="FWG334" s="31"/>
      <c r="FWH334" s="31"/>
      <c r="FWI334" s="31"/>
      <c r="FWJ334" s="31"/>
      <c r="FWK334" s="31"/>
      <c r="FWL334" s="31"/>
      <c r="FWM334" s="31"/>
      <c r="FWN334" s="31"/>
      <c r="FWO334" s="31"/>
      <c r="FWP334" s="31"/>
      <c r="FWQ334" s="31"/>
      <c r="FWR334" s="31"/>
      <c r="FWS334" s="31"/>
      <c r="FWT334" s="31"/>
      <c r="FWU334" s="31"/>
      <c r="FWV334" s="31"/>
      <c r="FWW334" s="31"/>
      <c r="FWX334" s="31"/>
      <c r="FWY334" s="31"/>
      <c r="FWZ334" s="31"/>
      <c r="FXA334" s="31"/>
      <c r="FXB334" s="31"/>
      <c r="FXC334" s="31"/>
      <c r="FXD334" s="31"/>
      <c r="FXE334" s="31"/>
      <c r="FXF334" s="31"/>
      <c r="FXG334" s="31"/>
      <c r="FXH334" s="31"/>
      <c r="FXI334" s="31"/>
      <c r="FXJ334" s="31"/>
      <c r="FXK334" s="31"/>
      <c r="FXL334" s="31"/>
      <c r="FXM334" s="31"/>
      <c r="FXN334" s="31"/>
      <c r="FXO334" s="31"/>
      <c r="FXP334" s="31"/>
      <c r="FXQ334" s="31"/>
      <c r="FXR334" s="31"/>
      <c r="FXS334" s="31"/>
      <c r="FXT334" s="31"/>
      <c r="FXU334" s="31"/>
      <c r="FXV334" s="31"/>
      <c r="FXW334" s="31"/>
      <c r="FXX334" s="31"/>
      <c r="FXY334" s="31"/>
      <c r="FXZ334" s="31"/>
      <c r="FYA334" s="31"/>
      <c r="FYB334" s="31"/>
      <c r="FYC334" s="31"/>
      <c r="FYD334" s="31"/>
      <c r="FYE334" s="31"/>
      <c r="FYF334" s="31"/>
      <c r="FYG334" s="31"/>
      <c r="FYH334" s="31"/>
      <c r="FYI334" s="31"/>
      <c r="FYJ334" s="31"/>
      <c r="FYK334" s="31"/>
      <c r="FYL334" s="31"/>
      <c r="FYM334" s="31"/>
      <c r="FYN334" s="31"/>
      <c r="FYO334" s="31"/>
      <c r="FYP334" s="31"/>
      <c r="FYQ334" s="31"/>
      <c r="FYR334" s="31"/>
      <c r="FYS334" s="31"/>
      <c r="FYT334" s="31"/>
      <c r="FYU334" s="31"/>
      <c r="FYV334" s="31"/>
      <c r="FYW334" s="31"/>
      <c r="FYX334" s="31"/>
      <c r="FYY334" s="31"/>
      <c r="FYZ334" s="31"/>
      <c r="FZA334" s="31"/>
      <c r="FZB334" s="31"/>
      <c r="FZC334" s="31"/>
      <c r="FZD334" s="31"/>
      <c r="FZE334" s="31"/>
      <c r="FZF334" s="31"/>
      <c r="FZG334" s="31"/>
      <c r="FZH334" s="31"/>
      <c r="FZI334" s="31"/>
      <c r="FZJ334" s="31"/>
      <c r="FZK334" s="31"/>
      <c r="FZL334" s="31"/>
      <c r="FZM334" s="31"/>
      <c r="FZN334" s="31"/>
      <c r="FZO334" s="31"/>
      <c r="FZP334" s="31"/>
      <c r="FZQ334" s="31"/>
      <c r="FZR334" s="31"/>
      <c r="FZS334" s="31"/>
      <c r="FZT334" s="31"/>
      <c r="FZU334" s="31"/>
      <c r="FZV334" s="31"/>
      <c r="FZW334" s="31"/>
      <c r="FZX334" s="31"/>
      <c r="FZY334" s="31"/>
      <c r="FZZ334" s="31"/>
      <c r="GAA334" s="31"/>
      <c r="GAB334" s="31"/>
      <c r="GAC334" s="31"/>
      <c r="GAD334" s="31"/>
      <c r="GAE334" s="31"/>
      <c r="GAF334" s="31"/>
      <c r="GAG334" s="31"/>
      <c r="GAH334" s="31"/>
      <c r="GAI334" s="31"/>
      <c r="GAJ334" s="31"/>
      <c r="GAK334" s="31"/>
      <c r="GAL334" s="31"/>
      <c r="GAM334" s="31"/>
      <c r="GAN334" s="31"/>
      <c r="GAO334" s="31"/>
      <c r="GAP334" s="31"/>
      <c r="GAQ334" s="31"/>
      <c r="GAR334" s="31"/>
      <c r="GAS334" s="31"/>
      <c r="GAT334" s="31"/>
      <c r="GAU334" s="31"/>
      <c r="GAV334" s="31"/>
      <c r="GAW334" s="31"/>
      <c r="GAX334" s="31"/>
      <c r="GAY334" s="31"/>
      <c r="GAZ334" s="31"/>
      <c r="GBA334" s="31"/>
      <c r="GBB334" s="31"/>
      <c r="GBC334" s="31"/>
      <c r="GBD334" s="31"/>
      <c r="GBE334" s="31"/>
      <c r="GBF334" s="31"/>
      <c r="GBG334" s="31"/>
      <c r="GBH334" s="31"/>
      <c r="GBI334" s="31"/>
      <c r="GBJ334" s="31"/>
      <c r="GBK334" s="31"/>
      <c r="GBL334" s="31"/>
      <c r="GBM334" s="31"/>
      <c r="GBN334" s="31"/>
      <c r="GBO334" s="31"/>
      <c r="GBP334" s="31"/>
      <c r="GBQ334" s="31"/>
      <c r="GBR334" s="31"/>
      <c r="GBS334" s="31"/>
      <c r="GBT334" s="31"/>
      <c r="GBU334" s="31"/>
      <c r="GBV334" s="31"/>
      <c r="GBW334" s="31"/>
      <c r="GBX334" s="31"/>
      <c r="GBY334" s="31"/>
      <c r="GBZ334" s="31"/>
      <c r="GCA334" s="31"/>
      <c r="GCB334" s="31"/>
      <c r="GCC334" s="31"/>
      <c r="GCD334" s="31"/>
      <c r="GCE334" s="31"/>
      <c r="GCF334" s="31"/>
      <c r="GCG334" s="31"/>
      <c r="GCH334" s="31"/>
      <c r="GCI334" s="31"/>
      <c r="GCJ334" s="31"/>
      <c r="GCK334" s="31"/>
      <c r="GCL334" s="31"/>
      <c r="GCM334" s="31"/>
      <c r="GCN334" s="31"/>
      <c r="GCO334" s="31"/>
      <c r="GCP334" s="31"/>
      <c r="GCQ334" s="31"/>
      <c r="GCR334" s="31"/>
      <c r="GCS334" s="31"/>
      <c r="GCT334" s="31"/>
      <c r="GCU334" s="31"/>
      <c r="GCV334" s="31"/>
      <c r="GCW334" s="31"/>
      <c r="GCX334" s="31"/>
      <c r="GCY334" s="31"/>
      <c r="GCZ334" s="31"/>
      <c r="GDA334" s="31"/>
      <c r="GDB334" s="31"/>
      <c r="GDC334" s="31"/>
      <c r="GDD334" s="31"/>
      <c r="GDE334" s="31"/>
      <c r="GDF334" s="31"/>
      <c r="GDG334" s="31"/>
      <c r="GDH334" s="31"/>
      <c r="GDI334" s="31"/>
      <c r="GDJ334" s="31"/>
      <c r="GDK334" s="31"/>
      <c r="GDL334" s="31"/>
      <c r="GDM334" s="31"/>
      <c r="GDN334" s="31"/>
      <c r="GDO334" s="31"/>
      <c r="GDP334" s="31"/>
      <c r="GDQ334" s="31"/>
      <c r="GDR334" s="31"/>
      <c r="GDS334" s="31"/>
      <c r="GDT334" s="31"/>
      <c r="GDU334" s="31"/>
      <c r="GDV334" s="31"/>
      <c r="GDW334" s="31"/>
      <c r="GDX334" s="31"/>
      <c r="GDY334" s="31"/>
      <c r="GDZ334" s="31"/>
      <c r="GEA334" s="31"/>
      <c r="GEB334" s="31"/>
      <c r="GEC334" s="31"/>
      <c r="GED334" s="31"/>
      <c r="GEE334" s="31"/>
      <c r="GEF334" s="31"/>
      <c r="GEG334" s="31"/>
      <c r="GEH334" s="31"/>
      <c r="GEI334" s="31"/>
      <c r="GEJ334" s="31"/>
      <c r="GEK334" s="31"/>
      <c r="GEL334" s="31"/>
      <c r="GEM334" s="31"/>
      <c r="GEN334" s="31"/>
      <c r="GEO334" s="31"/>
      <c r="GEP334" s="31"/>
      <c r="GEQ334" s="31"/>
      <c r="GER334" s="31"/>
      <c r="GES334" s="31"/>
      <c r="GET334" s="31"/>
      <c r="GEU334" s="31"/>
      <c r="GEV334" s="31"/>
      <c r="GEW334" s="31"/>
      <c r="GEX334" s="31"/>
      <c r="GEY334" s="31"/>
      <c r="GEZ334" s="31"/>
      <c r="GFA334" s="31"/>
      <c r="GFB334" s="31"/>
      <c r="GFC334" s="31"/>
      <c r="GFD334" s="31"/>
      <c r="GFE334" s="31"/>
      <c r="GFF334" s="31"/>
      <c r="GFG334" s="31"/>
      <c r="GFH334" s="31"/>
      <c r="GFI334" s="31"/>
      <c r="GFJ334" s="31"/>
      <c r="GFK334" s="31"/>
      <c r="GFL334" s="31"/>
      <c r="GFM334" s="31"/>
      <c r="GFN334" s="31"/>
      <c r="GFO334" s="31"/>
      <c r="GFP334" s="31"/>
      <c r="GFQ334" s="31"/>
      <c r="GFR334" s="31"/>
      <c r="GFS334" s="31"/>
      <c r="GFT334" s="31"/>
      <c r="GFU334" s="31"/>
      <c r="GFV334" s="31"/>
      <c r="GFW334" s="31"/>
      <c r="GFX334" s="31"/>
      <c r="GFY334" s="31"/>
      <c r="GFZ334" s="31"/>
      <c r="GGA334" s="31"/>
      <c r="GGB334" s="31"/>
      <c r="GGC334" s="31"/>
      <c r="GGD334" s="31"/>
      <c r="GGE334" s="31"/>
      <c r="GGF334" s="31"/>
      <c r="GGG334" s="31"/>
      <c r="GGH334" s="31"/>
      <c r="GGI334" s="31"/>
      <c r="GGJ334" s="31"/>
      <c r="GGK334" s="31"/>
      <c r="GGL334" s="31"/>
      <c r="GGM334" s="31"/>
      <c r="GGN334" s="31"/>
      <c r="GGO334" s="31"/>
      <c r="GGP334" s="31"/>
      <c r="GGQ334" s="31"/>
      <c r="GGR334" s="31"/>
      <c r="GGS334" s="31"/>
      <c r="GGT334" s="31"/>
      <c r="GGU334" s="31"/>
      <c r="GGV334" s="31"/>
      <c r="GGW334" s="31"/>
      <c r="GGX334" s="31"/>
      <c r="GGY334" s="31"/>
      <c r="GGZ334" s="31"/>
      <c r="GHA334" s="31"/>
      <c r="GHB334" s="31"/>
      <c r="GHC334" s="31"/>
      <c r="GHD334" s="31"/>
      <c r="GHE334" s="31"/>
      <c r="GHF334" s="31"/>
      <c r="GHG334" s="31"/>
      <c r="GHH334" s="31"/>
      <c r="GHI334" s="31"/>
      <c r="GHJ334" s="31"/>
      <c r="GHK334" s="31"/>
      <c r="GHL334" s="31"/>
      <c r="GHM334" s="31"/>
      <c r="GHN334" s="31"/>
      <c r="GHO334" s="31"/>
      <c r="GHP334" s="31"/>
      <c r="GHQ334" s="31"/>
      <c r="GHR334" s="31"/>
      <c r="GHS334" s="31"/>
      <c r="GHT334" s="31"/>
      <c r="GHU334" s="31"/>
      <c r="GHV334" s="31"/>
      <c r="GHW334" s="31"/>
      <c r="GHX334" s="31"/>
      <c r="GHY334" s="31"/>
      <c r="GHZ334" s="31"/>
      <c r="GIA334" s="31"/>
      <c r="GIB334" s="31"/>
      <c r="GIC334" s="31"/>
      <c r="GID334" s="31"/>
      <c r="GIE334" s="31"/>
      <c r="GIF334" s="31"/>
      <c r="GIG334" s="31"/>
      <c r="GIH334" s="31"/>
      <c r="GII334" s="31"/>
      <c r="GIJ334" s="31"/>
      <c r="GIK334" s="31"/>
      <c r="GIL334" s="31"/>
      <c r="GIM334" s="31"/>
      <c r="GIN334" s="31"/>
      <c r="GIO334" s="31"/>
      <c r="GIP334" s="31"/>
      <c r="GIQ334" s="31"/>
      <c r="GIR334" s="31"/>
      <c r="GIS334" s="31"/>
      <c r="GIT334" s="31"/>
      <c r="GIU334" s="31"/>
      <c r="GIV334" s="31"/>
      <c r="GIW334" s="31"/>
      <c r="GIX334" s="31"/>
      <c r="GIY334" s="31"/>
      <c r="GIZ334" s="31"/>
      <c r="GJA334" s="31"/>
      <c r="GJB334" s="31"/>
      <c r="GJC334" s="31"/>
      <c r="GJD334" s="31"/>
      <c r="GJE334" s="31"/>
      <c r="GJF334" s="31"/>
      <c r="GJG334" s="31"/>
      <c r="GJH334" s="31"/>
      <c r="GJI334" s="31"/>
      <c r="GJJ334" s="31"/>
      <c r="GJK334" s="31"/>
      <c r="GJL334" s="31"/>
      <c r="GJM334" s="31"/>
      <c r="GJN334" s="31"/>
      <c r="GJO334" s="31"/>
      <c r="GJP334" s="31"/>
      <c r="GJQ334" s="31"/>
      <c r="GJR334" s="31"/>
      <c r="GJS334" s="31"/>
      <c r="GJT334" s="31"/>
      <c r="GJU334" s="31"/>
      <c r="GJV334" s="31"/>
      <c r="GJW334" s="31"/>
      <c r="GJX334" s="31"/>
      <c r="GJY334" s="31"/>
      <c r="GJZ334" s="31"/>
      <c r="GKA334" s="31"/>
      <c r="GKB334" s="31"/>
      <c r="GKC334" s="31"/>
      <c r="GKD334" s="31"/>
      <c r="GKE334" s="31"/>
      <c r="GKF334" s="31"/>
      <c r="GKG334" s="31"/>
      <c r="GKH334" s="31"/>
      <c r="GKI334" s="31"/>
      <c r="GKJ334" s="31"/>
      <c r="GKK334" s="31"/>
      <c r="GKL334" s="31"/>
      <c r="GKM334" s="31"/>
      <c r="GKN334" s="31"/>
      <c r="GKO334" s="31"/>
      <c r="GKP334" s="31"/>
      <c r="GKQ334" s="31"/>
      <c r="GKR334" s="31"/>
      <c r="GKS334" s="31"/>
      <c r="GKT334" s="31"/>
      <c r="GKU334" s="31"/>
      <c r="GKV334" s="31"/>
      <c r="GKW334" s="31"/>
      <c r="GKX334" s="31"/>
      <c r="GKY334" s="31"/>
      <c r="GKZ334" s="31"/>
      <c r="GLA334" s="31"/>
      <c r="GLB334" s="31"/>
      <c r="GLC334" s="31"/>
      <c r="GLD334" s="31"/>
      <c r="GLE334" s="31"/>
      <c r="GLF334" s="31"/>
      <c r="GLG334" s="31"/>
      <c r="GLH334" s="31"/>
      <c r="GLI334" s="31"/>
      <c r="GLJ334" s="31"/>
      <c r="GLK334" s="31"/>
      <c r="GLL334" s="31"/>
      <c r="GLM334" s="31"/>
      <c r="GLN334" s="31"/>
      <c r="GLO334" s="31"/>
      <c r="GLP334" s="31"/>
      <c r="GLQ334" s="31"/>
      <c r="GLR334" s="31"/>
      <c r="GLS334" s="31"/>
      <c r="GLT334" s="31"/>
      <c r="GLU334" s="31"/>
      <c r="GLV334" s="31"/>
      <c r="GLW334" s="31"/>
      <c r="GLX334" s="31"/>
      <c r="GLY334" s="31"/>
      <c r="GLZ334" s="31"/>
      <c r="GMA334" s="31"/>
      <c r="GMB334" s="31"/>
      <c r="GMC334" s="31"/>
      <c r="GMD334" s="31"/>
      <c r="GME334" s="31"/>
      <c r="GMF334" s="31"/>
      <c r="GMG334" s="31"/>
      <c r="GMH334" s="31"/>
      <c r="GMI334" s="31"/>
      <c r="GMJ334" s="31"/>
      <c r="GMK334" s="31"/>
      <c r="GML334" s="31"/>
      <c r="GMM334" s="31"/>
      <c r="GMN334" s="31"/>
      <c r="GMO334" s="31"/>
      <c r="GMP334" s="31"/>
      <c r="GMQ334" s="31"/>
      <c r="GMR334" s="31"/>
      <c r="GMS334" s="31"/>
      <c r="GMT334" s="31"/>
      <c r="GMU334" s="31"/>
      <c r="GMV334" s="31"/>
      <c r="GMW334" s="31"/>
      <c r="GMX334" s="31"/>
      <c r="GMY334" s="31"/>
      <c r="GMZ334" s="31"/>
      <c r="GNA334" s="31"/>
      <c r="GNB334" s="31"/>
      <c r="GNC334" s="31"/>
      <c r="GND334" s="31"/>
      <c r="GNE334" s="31"/>
      <c r="GNF334" s="31"/>
      <c r="GNG334" s="31"/>
      <c r="GNH334" s="31"/>
      <c r="GNI334" s="31"/>
      <c r="GNJ334" s="31"/>
      <c r="GNK334" s="31"/>
      <c r="GNL334" s="31"/>
      <c r="GNM334" s="31"/>
      <c r="GNN334" s="31"/>
      <c r="GNO334" s="31"/>
      <c r="GNP334" s="31"/>
      <c r="GNQ334" s="31"/>
      <c r="GNR334" s="31"/>
      <c r="GNS334" s="31"/>
      <c r="GNT334" s="31"/>
      <c r="GNU334" s="31"/>
      <c r="GNV334" s="31"/>
      <c r="GNW334" s="31"/>
      <c r="GNX334" s="31"/>
      <c r="GNY334" s="31"/>
      <c r="GNZ334" s="31"/>
      <c r="GOA334" s="31"/>
      <c r="GOB334" s="31"/>
      <c r="GOC334" s="31"/>
      <c r="GOD334" s="31"/>
      <c r="GOE334" s="31"/>
      <c r="GOF334" s="31"/>
      <c r="GOG334" s="31"/>
      <c r="GOH334" s="31"/>
      <c r="GOI334" s="31"/>
      <c r="GOJ334" s="31"/>
      <c r="GOK334" s="31"/>
      <c r="GOL334" s="31"/>
      <c r="GOM334" s="31"/>
      <c r="GON334" s="31"/>
      <c r="GOO334" s="31"/>
      <c r="GOP334" s="31"/>
      <c r="GOQ334" s="31"/>
      <c r="GOR334" s="31"/>
      <c r="GOS334" s="31"/>
      <c r="GOT334" s="31"/>
      <c r="GOU334" s="31"/>
      <c r="GOV334" s="31"/>
      <c r="GOW334" s="31"/>
      <c r="GOX334" s="31"/>
      <c r="GOY334" s="31"/>
      <c r="GOZ334" s="31"/>
      <c r="GPA334" s="31"/>
      <c r="GPB334" s="31"/>
      <c r="GPC334" s="31"/>
      <c r="GPD334" s="31"/>
      <c r="GPE334" s="31"/>
      <c r="GPF334" s="31"/>
      <c r="GPG334" s="31"/>
      <c r="GPH334" s="31"/>
      <c r="GPI334" s="31"/>
      <c r="GPJ334" s="31"/>
      <c r="GPK334" s="31"/>
      <c r="GPL334" s="31"/>
      <c r="GPM334" s="31"/>
      <c r="GPN334" s="31"/>
      <c r="GPO334" s="31"/>
      <c r="GPP334" s="31"/>
      <c r="GPQ334" s="31"/>
      <c r="GPR334" s="31"/>
      <c r="GPS334" s="31"/>
      <c r="GPT334" s="31"/>
      <c r="GPU334" s="31"/>
      <c r="GPV334" s="31"/>
      <c r="GPW334" s="31"/>
      <c r="GPX334" s="31"/>
      <c r="GPY334" s="31"/>
      <c r="GPZ334" s="31"/>
      <c r="GQA334" s="31"/>
      <c r="GQB334" s="31"/>
      <c r="GQC334" s="31"/>
      <c r="GQD334" s="31"/>
      <c r="GQE334" s="31"/>
      <c r="GQF334" s="31"/>
      <c r="GQG334" s="31"/>
      <c r="GQH334" s="31"/>
      <c r="GQI334" s="31"/>
      <c r="GQJ334" s="31"/>
      <c r="GQK334" s="31"/>
      <c r="GQL334" s="31"/>
      <c r="GQM334" s="31"/>
      <c r="GQN334" s="31"/>
      <c r="GQO334" s="31"/>
      <c r="GQP334" s="31"/>
      <c r="GQQ334" s="31"/>
      <c r="GQR334" s="31"/>
      <c r="GQS334" s="31"/>
      <c r="GQT334" s="31"/>
      <c r="GQU334" s="31"/>
      <c r="GQV334" s="31"/>
      <c r="GQW334" s="31"/>
      <c r="GQX334" s="31"/>
      <c r="GQY334" s="31"/>
      <c r="GQZ334" s="31"/>
      <c r="GRA334" s="31"/>
      <c r="GRB334" s="31"/>
      <c r="GRC334" s="31"/>
      <c r="GRD334" s="31"/>
      <c r="GRE334" s="31"/>
      <c r="GRF334" s="31"/>
      <c r="GRG334" s="31"/>
      <c r="GRH334" s="31"/>
      <c r="GRI334" s="31"/>
      <c r="GRJ334" s="31"/>
      <c r="GRK334" s="31"/>
      <c r="GRL334" s="31"/>
      <c r="GRM334" s="31"/>
      <c r="GRN334" s="31"/>
      <c r="GRO334" s="31"/>
      <c r="GRP334" s="31"/>
      <c r="GRQ334" s="31"/>
      <c r="GRR334" s="31"/>
      <c r="GRS334" s="31"/>
      <c r="GRT334" s="31"/>
      <c r="GRU334" s="31"/>
      <c r="GRV334" s="31"/>
      <c r="GRW334" s="31"/>
      <c r="GRX334" s="31"/>
      <c r="GRY334" s="31"/>
      <c r="GRZ334" s="31"/>
      <c r="GSA334" s="31"/>
      <c r="GSB334" s="31"/>
      <c r="GSC334" s="31"/>
      <c r="GSD334" s="31"/>
      <c r="GSE334" s="31"/>
      <c r="GSF334" s="31"/>
      <c r="GSG334" s="31"/>
      <c r="GSH334" s="31"/>
      <c r="GSI334" s="31"/>
      <c r="GSJ334" s="31"/>
      <c r="GSK334" s="31"/>
      <c r="GSL334" s="31"/>
      <c r="GSM334" s="31"/>
      <c r="GSN334" s="31"/>
      <c r="GSO334" s="31"/>
      <c r="GSP334" s="31"/>
      <c r="GSQ334" s="31"/>
      <c r="GSR334" s="31"/>
      <c r="GSS334" s="31"/>
      <c r="GST334" s="31"/>
      <c r="GSU334" s="31"/>
      <c r="GSV334" s="31"/>
      <c r="GSW334" s="31"/>
      <c r="GSX334" s="31"/>
      <c r="GSY334" s="31"/>
      <c r="GSZ334" s="31"/>
      <c r="GTA334" s="31"/>
      <c r="GTB334" s="31"/>
      <c r="GTC334" s="31"/>
      <c r="GTD334" s="31"/>
      <c r="GTE334" s="31"/>
      <c r="GTF334" s="31"/>
      <c r="GTG334" s="31"/>
      <c r="GTH334" s="31"/>
      <c r="GTI334" s="31"/>
      <c r="GTJ334" s="31"/>
      <c r="GTK334" s="31"/>
      <c r="GTL334" s="31"/>
      <c r="GTM334" s="31"/>
      <c r="GTN334" s="31"/>
      <c r="GTO334" s="31"/>
      <c r="GTP334" s="31"/>
      <c r="GTQ334" s="31"/>
      <c r="GTR334" s="31"/>
      <c r="GTS334" s="31"/>
      <c r="GTT334" s="31"/>
      <c r="GTU334" s="31"/>
      <c r="GTV334" s="31"/>
      <c r="GTW334" s="31"/>
      <c r="GTX334" s="31"/>
      <c r="GTY334" s="31"/>
      <c r="GTZ334" s="31"/>
      <c r="GUA334" s="31"/>
      <c r="GUB334" s="31"/>
      <c r="GUC334" s="31"/>
      <c r="GUD334" s="31"/>
      <c r="GUE334" s="31"/>
      <c r="GUF334" s="31"/>
      <c r="GUG334" s="31"/>
      <c r="GUH334" s="31"/>
      <c r="GUI334" s="31"/>
      <c r="GUJ334" s="31"/>
      <c r="GUK334" s="31"/>
      <c r="GUL334" s="31"/>
      <c r="GUM334" s="31"/>
      <c r="GUN334" s="31"/>
      <c r="GUO334" s="31"/>
      <c r="GUP334" s="31"/>
      <c r="GUQ334" s="31"/>
      <c r="GUR334" s="31"/>
      <c r="GUS334" s="31"/>
      <c r="GUT334" s="31"/>
      <c r="GUU334" s="31"/>
      <c r="GUV334" s="31"/>
      <c r="GUW334" s="31"/>
      <c r="GUX334" s="31"/>
      <c r="GUY334" s="31"/>
      <c r="GUZ334" s="31"/>
      <c r="GVA334" s="31"/>
      <c r="GVB334" s="31"/>
      <c r="GVC334" s="31"/>
      <c r="GVD334" s="31"/>
      <c r="GVE334" s="31"/>
      <c r="GVF334" s="31"/>
      <c r="GVG334" s="31"/>
      <c r="GVH334" s="31"/>
      <c r="GVI334" s="31"/>
      <c r="GVJ334" s="31"/>
      <c r="GVK334" s="31"/>
      <c r="GVL334" s="31"/>
      <c r="GVM334" s="31"/>
      <c r="GVN334" s="31"/>
      <c r="GVO334" s="31"/>
      <c r="GVP334" s="31"/>
      <c r="GVQ334" s="31"/>
      <c r="GVR334" s="31"/>
      <c r="GVS334" s="31"/>
      <c r="GVT334" s="31"/>
      <c r="GVU334" s="31"/>
      <c r="GVV334" s="31"/>
      <c r="GVW334" s="31"/>
      <c r="GVX334" s="31"/>
      <c r="GVY334" s="31"/>
      <c r="GVZ334" s="31"/>
      <c r="GWA334" s="31"/>
      <c r="GWB334" s="31"/>
      <c r="GWC334" s="31"/>
      <c r="GWD334" s="31"/>
      <c r="GWE334" s="31"/>
      <c r="GWF334" s="31"/>
      <c r="GWG334" s="31"/>
      <c r="GWH334" s="31"/>
      <c r="GWI334" s="31"/>
      <c r="GWJ334" s="31"/>
      <c r="GWK334" s="31"/>
      <c r="GWL334" s="31"/>
      <c r="GWM334" s="31"/>
      <c r="GWN334" s="31"/>
      <c r="GWO334" s="31"/>
      <c r="GWP334" s="31"/>
      <c r="GWQ334" s="31"/>
      <c r="GWR334" s="31"/>
      <c r="GWS334" s="31"/>
      <c r="GWT334" s="31"/>
      <c r="GWU334" s="31"/>
      <c r="GWV334" s="31"/>
      <c r="GWW334" s="31"/>
      <c r="GWX334" s="31"/>
      <c r="GWY334" s="31"/>
      <c r="GWZ334" s="31"/>
      <c r="GXA334" s="31"/>
      <c r="GXB334" s="31"/>
      <c r="GXC334" s="31"/>
      <c r="GXD334" s="31"/>
      <c r="GXE334" s="31"/>
      <c r="GXF334" s="31"/>
      <c r="GXG334" s="31"/>
      <c r="GXH334" s="31"/>
      <c r="GXI334" s="31"/>
      <c r="GXJ334" s="31"/>
      <c r="GXK334" s="31"/>
      <c r="GXL334" s="31"/>
      <c r="GXM334" s="31"/>
      <c r="GXN334" s="31"/>
      <c r="GXO334" s="31"/>
      <c r="GXP334" s="31"/>
      <c r="GXQ334" s="31"/>
      <c r="GXR334" s="31"/>
      <c r="GXS334" s="31"/>
      <c r="GXT334" s="31"/>
      <c r="GXU334" s="31"/>
      <c r="GXV334" s="31"/>
      <c r="GXW334" s="31"/>
      <c r="GXX334" s="31"/>
      <c r="GXY334" s="31"/>
      <c r="GXZ334" s="31"/>
      <c r="GYA334" s="31"/>
      <c r="GYB334" s="31"/>
      <c r="GYC334" s="31"/>
      <c r="GYD334" s="31"/>
      <c r="GYE334" s="31"/>
      <c r="GYF334" s="31"/>
      <c r="GYG334" s="31"/>
      <c r="GYH334" s="31"/>
      <c r="GYI334" s="31"/>
      <c r="GYJ334" s="31"/>
      <c r="GYK334" s="31"/>
      <c r="GYL334" s="31"/>
      <c r="GYM334" s="31"/>
      <c r="GYN334" s="31"/>
      <c r="GYO334" s="31"/>
      <c r="GYP334" s="31"/>
      <c r="GYQ334" s="31"/>
      <c r="GYR334" s="31"/>
      <c r="GYS334" s="31"/>
      <c r="GYT334" s="31"/>
      <c r="GYU334" s="31"/>
      <c r="GYV334" s="31"/>
      <c r="GYW334" s="31"/>
      <c r="GYX334" s="31"/>
      <c r="GYY334" s="31"/>
      <c r="GYZ334" s="31"/>
      <c r="GZA334" s="31"/>
      <c r="GZB334" s="31"/>
      <c r="GZC334" s="31"/>
      <c r="GZD334" s="31"/>
      <c r="GZE334" s="31"/>
      <c r="GZF334" s="31"/>
      <c r="GZG334" s="31"/>
      <c r="GZH334" s="31"/>
      <c r="GZI334" s="31"/>
      <c r="GZJ334" s="31"/>
      <c r="GZK334" s="31"/>
      <c r="GZL334" s="31"/>
      <c r="GZM334" s="31"/>
      <c r="GZN334" s="31"/>
      <c r="GZO334" s="31"/>
      <c r="GZP334" s="31"/>
      <c r="GZQ334" s="31"/>
      <c r="GZR334" s="31"/>
      <c r="GZS334" s="31"/>
      <c r="GZT334" s="31"/>
      <c r="GZU334" s="31"/>
      <c r="GZV334" s="31"/>
      <c r="GZW334" s="31"/>
      <c r="GZX334" s="31"/>
      <c r="GZY334" s="31"/>
      <c r="GZZ334" s="31"/>
      <c r="HAA334" s="31"/>
      <c r="HAB334" s="31"/>
      <c r="HAC334" s="31"/>
      <c r="HAD334" s="31"/>
      <c r="HAE334" s="31"/>
      <c r="HAF334" s="31"/>
      <c r="HAG334" s="31"/>
      <c r="HAH334" s="31"/>
      <c r="HAI334" s="31"/>
      <c r="HAJ334" s="31"/>
      <c r="HAK334" s="31"/>
      <c r="HAL334" s="31"/>
      <c r="HAM334" s="31"/>
      <c r="HAN334" s="31"/>
      <c r="HAO334" s="31"/>
      <c r="HAP334" s="31"/>
      <c r="HAQ334" s="31"/>
      <c r="HAR334" s="31"/>
      <c r="HAS334" s="31"/>
      <c r="HAT334" s="31"/>
      <c r="HAU334" s="31"/>
      <c r="HAV334" s="31"/>
      <c r="HAW334" s="31"/>
      <c r="HAX334" s="31"/>
      <c r="HAY334" s="31"/>
      <c r="HAZ334" s="31"/>
      <c r="HBA334" s="31"/>
      <c r="HBB334" s="31"/>
      <c r="HBC334" s="31"/>
      <c r="HBD334" s="31"/>
      <c r="HBE334" s="31"/>
      <c r="HBF334" s="31"/>
      <c r="HBG334" s="31"/>
      <c r="HBH334" s="31"/>
      <c r="HBI334" s="31"/>
      <c r="HBJ334" s="31"/>
      <c r="HBK334" s="31"/>
      <c r="HBL334" s="31"/>
      <c r="HBM334" s="31"/>
      <c r="HBN334" s="31"/>
      <c r="HBO334" s="31"/>
      <c r="HBP334" s="31"/>
      <c r="HBQ334" s="31"/>
      <c r="HBR334" s="31"/>
      <c r="HBS334" s="31"/>
      <c r="HBT334" s="31"/>
      <c r="HBU334" s="31"/>
      <c r="HBV334" s="31"/>
      <c r="HBW334" s="31"/>
      <c r="HBX334" s="31"/>
      <c r="HBY334" s="31"/>
      <c r="HBZ334" s="31"/>
      <c r="HCA334" s="31"/>
      <c r="HCB334" s="31"/>
      <c r="HCC334" s="31"/>
      <c r="HCD334" s="31"/>
      <c r="HCE334" s="31"/>
      <c r="HCF334" s="31"/>
      <c r="HCG334" s="31"/>
      <c r="HCH334" s="31"/>
      <c r="HCI334" s="31"/>
      <c r="HCJ334" s="31"/>
      <c r="HCK334" s="31"/>
      <c r="HCL334" s="31"/>
      <c r="HCM334" s="31"/>
      <c r="HCN334" s="31"/>
      <c r="HCO334" s="31"/>
      <c r="HCP334" s="31"/>
      <c r="HCQ334" s="31"/>
      <c r="HCR334" s="31"/>
      <c r="HCS334" s="31"/>
      <c r="HCT334" s="31"/>
      <c r="HCU334" s="31"/>
      <c r="HCV334" s="31"/>
      <c r="HCW334" s="31"/>
      <c r="HCX334" s="31"/>
      <c r="HCY334" s="31"/>
      <c r="HCZ334" s="31"/>
      <c r="HDA334" s="31"/>
      <c r="HDB334" s="31"/>
      <c r="HDC334" s="31"/>
      <c r="HDD334" s="31"/>
      <c r="HDE334" s="31"/>
      <c r="HDF334" s="31"/>
      <c r="HDG334" s="31"/>
      <c r="HDH334" s="31"/>
      <c r="HDI334" s="31"/>
      <c r="HDJ334" s="31"/>
      <c r="HDK334" s="31"/>
      <c r="HDL334" s="31"/>
      <c r="HDM334" s="31"/>
      <c r="HDN334" s="31"/>
      <c r="HDO334" s="31"/>
      <c r="HDP334" s="31"/>
      <c r="HDQ334" s="31"/>
      <c r="HDR334" s="31"/>
      <c r="HDS334" s="31"/>
      <c r="HDT334" s="31"/>
      <c r="HDU334" s="31"/>
      <c r="HDV334" s="31"/>
      <c r="HDW334" s="31"/>
      <c r="HDX334" s="31"/>
      <c r="HDY334" s="31"/>
      <c r="HDZ334" s="31"/>
      <c r="HEA334" s="31"/>
      <c r="HEB334" s="31"/>
      <c r="HEC334" s="31"/>
      <c r="HED334" s="31"/>
      <c r="HEE334" s="31"/>
      <c r="HEF334" s="31"/>
      <c r="HEG334" s="31"/>
      <c r="HEH334" s="31"/>
      <c r="HEI334" s="31"/>
      <c r="HEJ334" s="31"/>
      <c r="HEK334" s="31"/>
      <c r="HEL334" s="31"/>
      <c r="HEM334" s="31"/>
      <c r="HEN334" s="31"/>
      <c r="HEO334" s="31"/>
      <c r="HEP334" s="31"/>
      <c r="HEQ334" s="31"/>
      <c r="HER334" s="31"/>
      <c r="HES334" s="31"/>
      <c r="HET334" s="31"/>
      <c r="HEU334" s="31"/>
      <c r="HEV334" s="31"/>
      <c r="HEW334" s="31"/>
      <c r="HEX334" s="31"/>
      <c r="HEY334" s="31"/>
      <c r="HEZ334" s="31"/>
      <c r="HFA334" s="31"/>
      <c r="HFB334" s="31"/>
      <c r="HFC334" s="31"/>
      <c r="HFD334" s="31"/>
      <c r="HFE334" s="31"/>
      <c r="HFF334" s="31"/>
      <c r="HFG334" s="31"/>
      <c r="HFH334" s="31"/>
      <c r="HFI334" s="31"/>
      <c r="HFJ334" s="31"/>
      <c r="HFK334" s="31"/>
      <c r="HFL334" s="31"/>
      <c r="HFM334" s="31"/>
      <c r="HFN334" s="31"/>
      <c r="HFO334" s="31"/>
      <c r="HFP334" s="31"/>
      <c r="HFQ334" s="31"/>
      <c r="HFR334" s="31"/>
      <c r="HFS334" s="31"/>
      <c r="HFT334" s="31"/>
      <c r="HFU334" s="31"/>
      <c r="HFV334" s="31"/>
      <c r="HFW334" s="31"/>
      <c r="HFX334" s="31"/>
      <c r="HFY334" s="31"/>
      <c r="HFZ334" s="31"/>
      <c r="HGA334" s="31"/>
      <c r="HGB334" s="31"/>
      <c r="HGC334" s="31"/>
      <c r="HGD334" s="31"/>
      <c r="HGE334" s="31"/>
      <c r="HGF334" s="31"/>
      <c r="HGG334" s="31"/>
      <c r="HGH334" s="31"/>
      <c r="HGI334" s="31"/>
      <c r="HGJ334" s="31"/>
      <c r="HGK334" s="31"/>
      <c r="HGL334" s="31"/>
      <c r="HGM334" s="31"/>
      <c r="HGN334" s="31"/>
      <c r="HGO334" s="31"/>
      <c r="HGP334" s="31"/>
      <c r="HGQ334" s="31"/>
      <c r="HGR334" s="31"/>
      <c r="HGS334" s="31"/>
      <c r="HGT334" s="31"/>
      <c r="HGU334" s="31"/>
      <c r="HGV334" s="31"/>
      <c r="HGW334" s="31"/>
      <c r="HGX334" s="31"/>
      <c r="HGY334" s="31"/>
      <c r="HGZ334" s="31"/>
      <c r="HHA334" s="31"/>
      <c r="HHB334" s="31"/>
      <c r="HHC334" s="31"/>
      <c r="HHD334" s="31"/>
      <c r="HHE334" s="31"/>
      <c r="HHF334" s="31"/>
      <c r="HHG334" s="31"/>
      <c r="HHH334" s="31"/>
      <c r="HHI334" s="31"/>
      <c r="HHJ334" s="31"/>
      <c r="HHK334" s="31"/>
      <c r="HHL334" s="31"/>
      <c r="HHM334" s="31"/>
      <c r="HHN334" s="31"/>
      <c r="HHO334" s="31"/>
      <c r="HHP334" s="31"/>
      <c r="HHQ334" s="31"/>
      <c r="HHR334" s="31"/>
      <c r="HHS334" s="31"/>
      <c r="HHT334" s="31"/>
      <c r="HHU334" s="31"/>
      <c r="HHV334" s="31"/>
      <c r="HHW334" s="31"/>
      <c r="HHX334" s="31"/>
      <c r="HHY334" s="31"/>
      <c r="HHZ334" s="31"/>
      <c r="HIA334" s="31"/>
      <c r="HIB334" s="31"/>
      <c r="HIC334" s="31"/>
      <c r="HID334" s="31"/>
      <c r="HIE334" s="31"/>
      <c r="HIF334" s="31"/>
      <c r="HIG334" s="31"/>
      <c r="HIH334" s="31"/>
      <c r="HII334" s="31"/>
      <c r="HIJ334" s="31"/>
      <c r="HIK334" s="31"/>
      <c r="HIL334" s="31"/>
      <c r="HIM334" s="31"/>
      <c r="HIN334" s="31"/>
      <c r="HIO334" s="31"/>
      <c r="HIP334" s="31"/>
      <c r="HIQ334" s="31"/>
      <c r="HIR334" s="31"/>
      <c r="HIS334" s="31"/>
      <c r="HIT334" s="31"/>
      <c r="HIU334" s="31"/>
      <c r="HIV334" s="31"/>
      <c r="HIW334" s="31"/>
      <c r="HIX334" s="31"/>
      <c r="HIY334" s="31"/>
      <c r="HIZ334" s="31"/>
      <c r="HJA334" s="31"/>
      <c r="HJB334" s="31"/>
      <c r="HJC334" s="31"/>
      <c r="HJD334" s="31"/>
      <c r="HJE334" s="31"/>
      <c r="HJF334" s="31"/>
      <c r="HJG334" s="31"/>
      <c r="HJH334" s="31"/>
      <c r="HJI334" s="31"/>
      <c r="HJJ334" s="31"/>
      <c r="HJK334" s="31"/>
      <c r="HJL334" s="31"/>
      <c r="HJM334" s="31"/>
      <c r="HJN334" s="31"/>
      <c r="HJO334" s="31"/>
      <c r="HJP334" s="31"/>
      <c r="HJQ334" s="31"/>
      <c r="HJR334" s="31"/>
      <c r="HJS334" s="31"/>
      <c r="HJT334" s="31"/>
      <c r="HJU334" s="31"/>
      <c r="HJV334" s="31"/>
      <c r="HJW334" s="31"/>
      <c r="HJX334" s="31"/>
      <c r="HJY334" s="31"/>
      <c r="HJZ334" s="31"/>
      <c r="HKA334" s="31"/>
      <c r="HKB334" s="31"/>
      <c r="HKC334" s="31"/>
      <c r="HKD334" s="31"/>
      <c r="HKE334" s="31"/>
      <c r="HKF334" s="31"/>
      <c r="HKG334" s="31"/>
      <c r="HKH334" s="31"/>
      <c r="HKI334" s="31"/>
      <c r="HKJ334" s="31"/>
      <c r="HKK334" s="31"/>
      <c r="HKL334" s="31"/>
      <c r="HKM334" s="31"/>
      <c r="HKN334" s="31"/>
      <c r="HKO334" s="31"/>
      <c r="HKP334" s="31"/>
      <c r="HKQ334" s="31"/>
      <c r="HKR334" s="31"/>
      <c r="HKS334" s="31"/>
      <c r="HKT334" s="31"/>
      <c r="HKU334" s="31"/>
      <c r="HKV334" s="31"/>
      <c r="HKW334" s="31"/>
      <c r="HKX334" s="31"/>
      <c r="HKY334" s="31"/>
      <c r="HKZ334" s="31"/>
      <c r="HLA334" s="31"/>
      <c r="HLB334" s="31"/>
      <c r="HLC334" s="31"/>
      <c r="HLD334" s="31"/>
      <c r="HLE334" s="31"/>
      <c r="HLF334" s="31"/>
      <c r="HLG334" s="31"/>
      <c r="HLH334" s="31"/>
      <c r="HLI334" s="31"/>
      <c r="HLJ334" s="31"/>
      <c r="HLK334" s="31"/>
      <c r="HLL334" s="31"/>
      <c r="HLM334" s="31"/>
      <c r="HLN334" s="31"/>
      <c r="HLO334" s="31"/>
      <c r="HLP334" s="31"/>
      <c r="HLQ334" s="31"/>
      <c r="HLR334" s="31"/>
      <c r="HLS334" s="31"/>
      <c r="HLT334" s="31"/>
      <c r="HLU334" s="31"/>
      <c r="HLV334" s="31"/>
      <c r="HLW334" s="31"/>
      <c r="HLX334" s="31"/>
      <c r="HLY334" s="31"/>
      <c r="HLZ334" s="31"/>
      <c r="HMA334" s="31"/>
      <c r="HMB334" s="31"/>
      <c r="HMC334" s="31"/>
      <c r="HMD334" s="31"/>
      <c r="HME334" s="31"/>
      <c r="HMF334" s="31"/>
      <c r="HMG334" s="31"/>
      <c r="HMH334" s="31"/>
      <c r="HMI334" s="31"/>
      <c r="HMJ334" s="31"/>
      <c r="HMK334" s="31"/>
      <c r="HML334" s="31"/>
      <c r="HMM334" s="31"/>
      <c r="HMN334" s="31"/>
      <c r="HMO334" s="31"/>
      <c r="HMP334" s="31"/>
      <c r="HMQ334" s="31"/>
      <c r="HMR334" s="31"/>
      <c r="HMS334" s="31"/>
      <c r="HMT334" s="31"/>
      <c r="HMU334" s="31"/>
      <c r="HMV334" s="31"/>
      <c r="HMW334" s="31"/>
      <c r="HMX334" s="31"/>
      <c r="HMY334" s="31"/>
      <c r="HMZ334" s="31"/>
      <c r="HNA334" s="31"/>
      <c r="HNB334" s="31"/>
      <c r="HNC334" s="31"/>
      <c r="HND334" s="31"/>
      <c r="HNE334" s="31"/>
      <c r="HNF334" s="31"/>
      <c r="HNG334" s="31"/>
      <c r="HNH334" s="31"/>
      <c r="HNI334" s="31"/>
      <c r="HNJ334" s="31"/>
      <c r="HNK334" s="31"/>
      <c r="HNL334" s="31"/>
      <c r="HNM334" s="31"/>
      <c r="HNN334" s="31"/>
      <c r="HNO334" s="31"/>
      <c r="HNP334" s="31"/>
      <c r="HNQ334" s="31"/>
      <c r="HNR334" s="31"/>
      <c r="HNS334" s="31"/>
      <c r="HNT334" s="31"/>
      <c r="HNU334" s="31"/>
      <c r="HNV334" s="31"/>
      <c r="HNW334" s="31"/>
      <c r="HNX334" s="31"/>
      <c r="HNY334" s="31"/>
      <c r="HNZ334" s="31"/>
      <c r="HOA334" s="31"/>
      <c r="HOB334" s="31"/>
      <c r="HOC334" s="31"/>
      <c r="HOD334" s="31"/>
      <c r="HOE334" s="31"/>
      <c r="HOF334" s="31"/>
      <c r="HOG334" s="31"/>
      <c r="HOH334" s="31"/>
      <c r="HOI334" s="31"/>
      <c r="HOJ334" s="31"/>
      <c r="HOK334" s="31"/>
      <c r="HOL334" s="31"/>
      <c r="HOM334" s="31"/>
      <c r="HON334" s="31"/>
      <c r="HOO334" s="31"/>
      <c r="HOP334" s="31"/>
      <c r="HOQ334" s="31"/>
      <c r="HOR334" s="31"/>
      <c r="HOS334" s="31"/>
      <c r="HOT334" s="31"/>
      <c r="HOU334" s="31"/>
      <c r="HOV334" s="31"/>
      <c r="HOW334" s="31"/>
      <c r="HOX334" s="31"/>
      <c r="HOY334" s="31"/>
      <c r="HOZ334" s="31"/>
      <c r="HPA334" s="31"/>
      <c r="HPB334" s="31"/>
      <c r="HPC334" s="31"/>
      <c r="HPD334" s="31"/>
      <c r="HPE334" s="31"/>
      <c r="HPF334" s="31"/>
      <c r="HPG334" s="31"/>
      <c r="HPH334" s="31"/>
      <c r="HPI334" s="31"/>
      <c r="HPJ334" s="31"/>
      <c r="HPK334" s="31"/>
      <c r="HPL334" s="31"/>
      <c r="HPM334" s="31"/>
      <c r="HPN334" s="31"/>
      <c r="HPO334" s="31"/>
      <c r="HPP334" s="31"/>
      <c r="HPQ334" s="31"/>
      <c r="HPR334" s="31"/>
      <c r="HPS334" s="31"/>
      <c r="HPT334" s="31"/>
      <c r="HPU334" s="31"/>
      <c r="HPV334" s="31"/>
      <c r="HPW334" s="31"/>
      <c r="HPX334" s="31"/>
      <c r="HPY334" s="31"/>
      <c r="HPZ334" s="31"/>
      <c r="HQA334" s="31"/>
      <c r="HQB334" s="31"/>
      <c r="HQC334" s="31"/>
      <c r="HQD334" s="31"/>
      <c r="HQE334" s="31"/>
      <c r="HQF334" s="31"/>
      <c r="HQG334" s="31"/>
      <c r="HQH334" s="31"/>
      <c r="HQI334" s="31"/>
      <c r="HQJ334" s="31"/>
      <c r="HQK334" s="31"/>
      <c r="HQL334" s="31"/>
      <c r="HQM334" s="31"/>
      <c r="HQN334" s="31"/>
      <c r="HQO334" s="31"/>
      <c r="HQP334" s="31"/>
      <c r="HQQ334" s="31"/>
      <c r="HQR334" s="31"/>
      <c r="HQS334" s="31"/>
      <c r="HQT334" s="31"/>
      <c r="HQU334" s="31"/>
      <c r="HQV334" s="31"/>
      <c r="HQW334" s="31"/>
      <c r="HQX334" s="31"/>
      <c r="HQY334" s="31"/>
      <c r="HQZ334" s="31"/>
      <c r="HRA334" s="31"/>
      <c r="HRB334" s="31"/>
      <c r="HRC334" s="31"/>
      <c r="HRD334" s="31"/>
      <c r="HRE334" s="31"/>
      <c r="HRF334" s="31"/>
      <c r="HRG334" s="31"/>
      <c r="HRH334" s="31"/>
      <c r="HRI334" s="31"/>
      <c r="HRJ334" s="31"/>
      <c r="HRK334" s="31"/>
      <c r="HRL334" s="31"/>
      <c r="HRM334" s="31"/>
      <c r="HRN334" s="31"/>
      <c r="HRO334" s="31"/>
      <c r="HRP334" s="31"/>
      <c r="HRQ334" s="31"/>
      <c r="HRR334" s="31"/>
      <c r="HRS334" s="31"/>
      <c r="HRT334" s="31"/>
      <c r="HRU334" s="31"/>
      <c r="HRV334" s="31"/>
      <c r="HRW334" s="31"/>
      <c r="HRX334" s="31"/>
      <c r="HRY334" s="31"/>
      <c r="HRZ334" s="31"/>
      <c r="HSA334" s="31"/>
      <c r="HSB334" s="31"/>
      <c r="HSC334" s="31"/>
      <c r="HSD334" s="31"/>
      <c r="HSE334" s="31"/>
      <c r="HSF334" s="31"/>
      <c r="HSG334" s="31"/>
      <c r="HSH334" s="31"/>
      <c r="HSI334" s="31"/>
      <c r="HSJ334" s="31"/>
      <c r="HSK334" s="31"/>
      <c r="HSL334" s="31"/>
      <c r="HSM334" s="31"/>
      <c r="HSN334" s="31"/>
      <c r="HSO334" s="31"/>
      <c r="HSP334" s="31"/>
      <c r="HSQ334" s="31"/>
      <c r="HSR334" s="31"/>
      <c r="HSS334" s="31"/>
      <c r="HST334" s="31"/>
      <c r="HSU334" s="31"/>
      <c r="HSV334" s="31"/>
      <c r="HSW334" s="31"/>
      <c r="HSX334" s="31"/>
      <c r="HSY334" s="31"/>
      <c r="HSZ334" s="31"/>
      <c r="HTA334" s="31"/>
      <c r="HTB334" s="31"/>
      <c r="HTC334" s="31"/>
      <c r="HTD334" s="31"/>
      <c r="HTE334" s="31"/>
      <c r="HTF334" s="31"/>
      <c r="HTG334" s="31"/>
      <c r="HTH334" s="31"/>
      <c r="HTI334" s="31"/>
      <c r="HTJ334" s="31"/>
      <c r="HTK334" s="31"/>
      <c r="HTL334" s="31"/>
      <c r="HTM334" s="31"/>
      <c r="HTN334" s="31"/>
      <c r="HTO334" s="31"/>
      <c r="HTP334" s="31"/>
      <c r="HTQ334" s="31"/>
      <c r="HTR334" s="31"/>
      <c r="HTS334" s="31"/>
      <c r="HTT334" s="31"/>
      <c r="HTU334" s="31"/>
      <c r="HTV334" s="31"/>
      <c r="HTW334" s="31"/>
      <c r="HTX334" s="31"/>
      <c r="HTY334" s="31"/>
      <c r="HTZ334" s="31"/>
      <c r="HUA334" s="31"/>
      <c r="HUB334" s="31"/>
      <c r="HUC334" s="31"/>
      <c r="HUD334" s="31"/>
      <c r="HUE334" s="31"/>
      <c r="HUF334" s="31"/>
      <c r="HUG334" s="31"/>
      <c r="HUH334" s="31"/>
      <c r="HUI334" s="31"/>
      <c r="HUJ334" s="31"/>
      <c r="HUK334" s="31"/>
      <c r="HUL334" s="31"/>
      <c r="HUM334" s="31"/>
      <c r="HUN334" s="31"/>
      <c r="HUO334" s="31"/>
      <c r="HUP334" s="31"/>
      <c r="HUQ334" s="31"/>
      <c r="HUR334" s="31"/>
      <c r="HUS334" s="31"/>
      <c r="HUT334" s="31"/>
      <c r="HUU334" s="31"/>
      <c r="HUV334" s="31"/>
      <c r="HUW334" s="31"/>
      <c r="HUX334" s="31"/>
      <c r="HUY334" s="31"/>
      <c r="HUZ334" s="31"/>
      <c r="HVA334" s="31"/>
      <c r="HVB334" s="31"/>
      <c r="HVC334" s="31"/>
      <c r="HVD334" s="31"/>
      <c r="HVE334" s="31"/>
      <c r="HVF334" s="31"/>
      <c r="HVG334" s="31"/>
      <c r="HVH334" s="31"/>
      <c r="HVI334" s="31"/>
      <c r="HVJ334" s="31"/>
      <c r="HVK334" s="31"/>
      <c r="HVL334" s="31"/>
      <c r="HVM334" s="31"/>
      <c r="HVN334" s="31"/>
      <c r="HVO334" s="31"/>
      <c r="HVP334" s="31"/>
      <c r="HVQ334" s="31"/>
      <c r="HVR334" s="31"/>
      <c r="HVS334" s="31"/>
      <c r="HVT334" s="31"/>
      <c r="HVU334" s="31"/>
      <c r="HVV334" s="31"/>
      <c r="HVW334" s="31"/>
      <c r="HVX334" s="31"/>
      <c r="HVY334" s="31"/>
      <c r="HVZ334" s="31"/>
      <c r="HWA334" s="31"/>
      <c r="HWB334" s="31"/>
      <c r="HWC334" s="31"/>
      <c r="HWD334" s="31"/>
      <c r="HWE334" s="31"/>
      <c r="HWF334" s="31"/>
      <c r="HWG334" s="31"/>
      <c r="HWH334" s="31"/>
      <c r="HWI334" s="31"/>
      <c r="HWJ334" s="31"/>
      <c r="HWK334" s="31"/>
      <c r="HWL334" s="31"/>
      <c r="HWM334" s="31"/>
      <c r="HWN334" s="31"/>
      <c r="HWO334" s="31"/>
      <c r="HWP334" s="31"/>
      <c r="HWQ334" s="31"/>
      <c r="HWR334" s="31"/>
      <c r="HWS334" s="31"/>
      <c r="HWT334" s="31"/>
      <c r="HWU334" s="31"/>
      <c r="HWV334" s="31"/>
      <c r="HWW334" s="31"/>
      <c r="HWX334" s="31"/>
      <c r="HWY334" s="31"/>
      <c r="HWZ334" s="31"/>
      <c r="HXA334" s="31"/>
      <c r="HXB334" s="31"/>
      <c r="HXC334" s="31"/>
      <c r="HXD334" s="31"/>
      <c r="HXE334" s="31"/>
      <c r="HXF334" s="31"/>
      <c r="HXG334" s="31"/>
      <c r="HXH334" s="31"/>
      <c r="HXI334" s="31"/>
      <c r="HXJ334" s="31"/>
      <c r="HXK334" s="31"/>
      <c r="HXL334" s="31"/>
      <c r="HXM334" s="31"/>
      <c r="HXN334" s="31"/>
      <c r="HXO334" s="31"/>
      <c r="HXP334" s="31"/>
      <c r="HXQ334" s="31"/>
      <c r="HXR334" s="31"/>
      <c r="HXS334" s="31"/>
      <c r="HXT334" s="31"/>
      <c r="HXU334" s="31"/>
      <c r="HXV334" s="31"/>
      <c r="HXW334" s="31"/>
      <c r="HXX334" s="31"/>
      <c r="HXY334" s="31"/>
      <c r="HXZ334" s="31"/>
      <c r="HYA334" s="31"/>
      <c r="HYB334" s="31"/>
      <c r="HYC334" s="31"/>
      <c r="HYD334" s="31"/>
      <c r="HYE334" s="31"/>
      <c r="HYF334" s="31"/>
      <c r="HYG334" s="31"/>
      <c r="HYH334" s="31"/>
      <c r="HYI334" s="31"/>
      <c r="HYJ334" s="31"/>
      <c r="HYK334" s="31"/>
      <c r="HYL334" s="31"/>
      <c r="HYM334" s="31"/>
      <c r="HYN334" s="31"/>
      <c r="HYO334" s="31"/>
      <c r="HYP334" s="31"/>
      <c r="HYQ334" s="31"/>
      <c r="HYR334" s="31"/>
      <c r="HYS334" s="31"/>
      <c r="HYT334" s="31"/>
      <c r="HYU334" s="31"/>
      <c r="HYV334" s="31"/>
      <c r="HYW334" s="31"/>
      <c r="HYX334" s="31"/>
      <c r="HYY334" s="31"/>
      <c r="HYZ334" s="31"/>
      <c r="HZA334" s="31"/>
      <c r="HZB334" s="31"/>
      <c r="HZC334" s="31"/>
      <c r="HZD334" s="31"/>
      <c r="HZE334" s="31"/>
      <c r="HZF334" s="31"/>
      <c r="HZG334" s="31"/>
      <c r="HZH334" s="31"/>
      <c r="HZI334" s="31"/>
      <c r="HZJ334" s="31"/>
      <c r="HZK334" s="31"/>
      <c r="HZL334" s="31"/>
      <c r="HZM334" s="31"/>
      <c r="HZN334" s="31"/>
      <c r="HZO334" s="31"/>
      <c r="HZP334" s="31"/>
      <c r="HZQ334" s="31"/>
      <c r="HZR334" s="31"/>
      <c r="HZS334" s="31"/>
      <c r="HZT334" s="31"/>
      <c r="HZU334" s="31"/>
      <c r="HZV334" s="31"/>
      <c r="HZW334" s="31"/>
      <c r="HZX334" s="31"/>
      <c r="HZY334" s="31"/>
      <c r="HZZ334" s="31"/>
      <c r="IAA334" s="31"/>
      <c r="IAB334" s="31"/>
      <c r="IAC334" s="31"/>
      <c r="IAD334" s="31"/>
      <c r="IAE334" s="31"/>
      <c r="IAF334" s="31"/>
      <c r="IAG334" s="31"/>
      <c r="IAH334" s="31"/>
      <c r="IAI334" s="31"/>
      <c r="IAJ334" s="31"/>
      <c r="IAK334" s="31"/>
      <c r="IAL334" s="31"/>
      <c r="IAM334" s="31"/>
      <c r="IAN334" s="31"/>
      <c r="IAO334" s="31"/>
      <c r="IAP334" s="31"/>
      <c r="IAQ334" s="31"/>
      <c r="IAR334" s="31"/>
      <c r="IAS334" s="31"/>
      <c r="IAT334" s="31"/>
      <c r="IAU334" s="31"/>
      <c r="IAV334" s="31"/>
      <c r="IAW334" s="31"/>
      <c r="IAX334" s="31"/>
      <c r="IAY334" s="31"/>
      <c r="IAZ334" s="31"/>
      <c r="IBA334" s="31"/>
      <c r="IBB334" s="31"/>
      <c r="IBC334" s="31"/>
      <c r="IBD334" s="31"/>
      <c r="IBE334" s="31"/>
      <c r="IBF334" s="31"/>
      <c r="IBG334" s="31"/>
      <c r="IBH334" s="31"/>
      <c r="IBI334" s="31"/>
      <c r="IBJ334" s="31"/>
      <c r="IBK334" s="31"/>
      <c r="IBL334" s="31"/>
      <c r="IBM334" s="31"/>
      <c r="IBN334" s="31"/>
      <c r="IBO334" s="31"/>
      <c r="IBP334" s="31"/>
      <c r="IBQ334" s="31"/>
      <c r="IBR334" s="31"/>
      <c r="IBS334" s="31"/>
      <c r="IBT334" s="31"/>
      <c r="IBU334" s="31"/>
      <c r="IBV334" s="31"/>
      <c r="IBW334" s="31"/>
      <c r="IBX334" s="31"/>
      <c r="IBY334" s="31"/>
      <c r="IBZ334" s="31"/>
      <c r="ICA334" s="31"/>
      <c r="ICB334" s="31"/>
      <c r="ICC334" s="31"/>
      <c r="ICD334" s="31"/>
      <c r="ICE334" s="31"/>
      <c r="ICF334" s="31"/>
      <c r="ICG334" s="31"/>
      <c r="ICH334" s="31"/>
      <c r="ICI334" s="31"/>
      <c r="ICJ334" s="31"/>
      <c r="ICK334" s="31"/>
      <c r="ICL334" s="31"/>
      <c r="ICM334" s="31"/>
      <c r="ICN334" s="31"/>
      <c r="ICO334" s="31"/>
      <c r="ICP334" s="31"/>
      <c r="ICQ334" s="31"/>
      <c r="ICR334" s="31"/>
      <c r="ICS334" s="31"/>
      <c r="ICT334" s="31"/>
      <c r="ICU334" s="31"/>
      <c r="ICV334" s="31"/>
      <c r="ICW334" s="31"/>
      <c r="ICX334" s="31"/>
      <c r="ICY334" s="31"/>
      <c r="ICZ334" s="31"/>
      <c r="IDA334" s="31"/>
      <c r="IDB334" s="31"/>
      <c r="IDC334" s="31"/>
      <c r="IDD334" s="31"/>
      <c r="IDE334" s="31"/>
      <c r="IDF334" s="31"/>
      <c r="IDG334" s="31"/>
      <c r="IDH334" s="31"/>
      <c r="IDI334" s="31"/>
      <c r="IDJ334" s="31"/>
      <c r="IDK334" s="31"/>
      <c r="IDL334" s="31"/>
      <c r="IDM334" s="31"/>
      <c r="IDN334" s="31"/>
      <c r="IDO334" s="31"/>
      <c r="IDP334" s="31"/>
      <c r="IDQ334" s="31"/>
      <c r="IDR334" s="31"/>
      <c r="IDS334" s="31"/>
      <c r="IDT334" s="31"/>
      <c r="IDU334" s="31"/>
      <c r="IDV334" s="31"/>
      <c r="IDW334" s="31"/>
      <c r="IDX334" s="31"/>
      <c r="IDY334" s="31"/>
      <c r="IDZ334" s="31"/>
      <c r="IEA334" s="31"/>
      <c r="IEB334" s="31"/>
      <c r="IEC334" s="31"/>
      <c r="IED334" s="31"/>
      <c r="IEE334" s="31"/>
      <c r="IEF334" s="31"/>
      <c r="IEG334" s="31"/>
      <c r="IEH334" s="31"/>
      <c r="IEI334" s="31"/>
      <c r="IEJ334" s="31"/>
      <c r="IEK334" s="31"/>
      <c r="IEL334" s="31"/>
      <c r="IEM334" s="31"/>
      <c r="IEN334" s="31"/>
      <c r="IEO334" s="31"/>
      <c r="IEP334" s="31"/>
      <c r="IEQ334" s="31"/>
      <c r="IER334" s="31"/>
      <c r="IES334" s="31"/>
      <c r="IET334" s="31"/>
      <c r="IEU334" s="31"/>
      <c r="IEV334" s="31"/>
      <c r="IEW334" s="31"/>
      <c r="IEX334" s="31"/>
      <c r="IEY334" s="31"/>
      <c r="IEZ334" s="31"/>
      <c r="IFA334" s="31"/>
      <c r="IFB334" s="31"/>
      <c r="IFC334" s="31"/>
      <c r="IFD334" s="31"/>
      <c r="IFE334" s="31"/>
      <c r="IFF334" s="31"/>
      <c r="IFG334" s="31"/>
      <c r="IFH334" s="31"/>
      <c r="IFI334" s="31"/>
      <c r="IFJ334" s="31"/>
      <c r="IFK334" s="31"/>
      <c r="IFL334" s="31"/>
      <c r="IFM334" s="31"/>
      <c r="IFN334" s="31"/>
      <c r="IFO334" s="31"/>
      <c r="IFP334" s="31"/>
      <c r="IFQ334" s="31"/>
      <c r="IFR334" s="31"/>
      <c r="IFS334" s="31"/>
      <c r="IFT334" s="31"/>
      <c r="IFU334" s="31"/>
      <c r="IFV334" s="31"/>
      <c r="IFW334" s="31"/>
      <c r="IFX334" s="31"/>
      <c r="IFY334" s="31"/>
      <c r="IFZ334" s="31"/>
      <c r="IGA334" s="31"/>
      <c r="IGB334" s="31"/>
      <c r="IGC334" s="31"/>
      <c r="IGD334" s="31"/>
      <c r="IGE334" s="31"/>
      <c r="IGF334" s="31"/>
      <c r="IGG334" s="31"/>
      <c r="IGH334" s="31"/>
      <c r="IGI334" s="31"/>
      <c r="IGJ334" s="31"/>
      <c r="IGK334" s="31"/>
      <c r="IGL334" s="31"/>
      <c r="IGM334" s="31"/>
      <c r="IGN334" s="31"/>
      <c r="IGO334" s="31"/>
      <c r="IGP334" s="31"/>
      <c r="IGQ334" s="31"/>
      <c r="IGR334" s="31"/>
      <c r="IGS334" s="31"/>
      <c r="IGT334" s="31"/>
      <c r="IGU334" s="31"/>
      <c r="IGV334" s="31"/>
      <c r="IGW334" s="31"/>
      <c r="IGX334" s="31"/>
      <c r="IGY334" s="31"/>
      <c r="IGZ334" s="31"/>
      <c r="IHA334" s="31"/>
      <c r="IHB334" s="31"/>
      <c r="IHC334" s="31"/>
      <c r="IHD334" s="31"/>
      <c r="IHE334" s="31"/>
      <c r="IHF334" s="31"/>
      <c r="IHG334" s="31"/>
      <c r="IHH334" s="31"/>
      <c r="IHI334" s="31"/>
      <c r="IHJ334" s="31"/>
      <c r="IHK334" s="31"/>
      <c r="IHL334" s="31"/>
      <c r="IHM334" s="31"/>
      <c r="IHN334" s="31"/>
      <c r="IHO334" s="31"/>
      <c r="IHP334" s="31"/>
      <c r="IHQ334" s="31"/>
      <c r="IHR334" s="31"/>
      <c r="IHS334" s="31"/>
      <c r="IHT334" s="31"/>
      <c r="IHU334" s="31"/>
      <c r="IHV334" s="31"/>
      <c r="IHW334" s="31"/>
      <c r="IHX334" s="31"/>
      <c r="IHY334" s="31"/>
      <c r="IHZ334" s="31"/>
      <c r="IIA334" s="31"/>
      <c r="IIB334" s="31"/>
      <c r="IIC334" s="31"/>
      <c r="IID334" s="31"/>
      <c r="IIE334" s="31"/>
      <c r="IIF334" s="31"/>
      <c r="IIG334" s="31"/>
      <c r="IIH334" s="31"/>
      <c r="III334" s="31"/>
      <c r="IIJ334" s="31"/>
      <c r="IIK334" s="31"/>
      <c r="IIL334" s="31"/>
      <c r="IIM334" s="31"/>
      <c r="IIN334" s="31"/>
      <c r="IIO334" s="31"/>
      <c r="IIP334" s="31"/>
      <c r="IIQ334" s="31"/>
      <c r="IIR334" s="31"/>
      <c r="IIS334" s="31"/>
      <c r="IIT334" s="31"/>
      <c r="IIU334" s="31"/>
      <c r="IIV334" s="31"/>
      <c r="IIW334" s="31"/>
      <c r="IIX334" s="31"/>
      <c r="IIY334" s="31"/>
      <c r="IIZ334" s="31"/>
      <c r="IJA334" s="31"/>
      <c r="IJB334" s="31"/>
      <c r="IJC334" s="31"/>
      <c r="IJD334" s="31"/>
      <c r="IJE334" s="31"/>
      <c r="IJF334" s="31"/>
      <c r="IJG334" s="31"/>
      <c r="IJH334" s="31"/>
      <c r="IJI334" s="31"/>
      <c r="IJJ334" s="31"/>
      <c r="IJK334" s="31"/>
      <c r="IJL334" s="31"/>
      <c r="IJM334" s="31"/>
      <c r="IJN334" s="31"/>
      <c r="IJO334" s="31"/>
      <c r="IJP334" s="31"/>
      <c r="IJQ334" s="31"/>
      <c r="IJR334" s="31"/>
      <c r="IJS334" s="31"/>
      <c r="IJT334" s="31"/>
      <c r="IJU334" s="31"/>
      <c r="IJV334" s="31"/>
      <c r="IJW334" s="31"/>
      <c r="IJX334" s="31"/>
      <c r="IJY334" s="31"/>
      <c r="IJZ334" s="31"/>
      <c r="IKA334" s="31"/>
      <c r="IKB334" s="31"/>
      <c r="IKC334" s="31"/>
      <c r="IKD334" s="31"/>
      <c r="IKE334" s="31"/>
      <c r="IKF334" s="31"/>
      <c r="IKG334" s="31"/>
      <c r="IKH334" s="31"/>
      <c r="IKI334" s="31"/>
      <c r="IKJ334" s="31"/>
      <c r="IKK334" s="31"/>
      <c r="IKL334" s="31"/>
      <c r="IKM334" s="31"/>
      <c r="IKN334" s="31"/>
      <c r="IKO334" s="31"/>
      <c r="IKP334" s="31"/>
      <c r="IKQ334" s="31"/>
      <c r="IKR334" s="31"/>
      <c r="IKS334" s="31"/>
      <c r="IKT334" s="31"/>
      <c r="IKU334" s="31"/>
      <c r="IKV334" s="31"/>
      <c r="IKW334" s="31"/>
      <c r="IKX334" s="31"/>
      <c r="IKY334" s="31"/>
      <c r="IKZ334" s="31"/>
      <c r="ILA334" s="31"/>
      <c r="ILB334" s="31"/>
      <c r="ILC334" s="31"/>
      <c r="ILD334" s="31"/>
      <c r="ILE334" s="31"/>
      <c r="ILF334" s="31"/>
      <c r="ILG334" s="31"/>
      <c r="ILH334" s="31"/>
      <c r="ILI334" s="31"/>
      <c r="ILJ334" s="31"/>
      <c r="ILK334" s="31"/>
      <c r="ILL334" s="31"/>
      <c r="ILM334" s="31"/>
      <c r="ILN334" s="31"/>
      <c r="ILO334" s="31"/>
      <c r="ILP334" s="31"/>
      <c r="ILQ334" s="31"/>
      <c r="ILR334" s="31"/>
      <c r="ILS334" s="31"/>
      <c r="ILT334" s="31"/>
      <c r="ILU334" s="31"/>
      <c r="ILV334" s="31"/>
      <c r="ILW334" s="31"/>
      <c r="ILX334" s="31"/>
      <c r="ILY334" s="31"/>
      <c r="ILZ334" s="31"/>
      <c r="IMA334" s="31"/>
      <c r="IMB334" s="31"/>
      <c r="IMC334" s="31"/>
      <c r="IMD334" s="31"/>
      <c r="IME334" s="31"/>
      <c r="IMF334" s="31"/>
      <c r="IMG334" s="31"/>
      <c r="IMH334" s="31"/>
      <c r="IMI334" s="31"/>
      <c r="IMJ334" s="31"/>
      <c r="IMK334" s="31"/>
      <c r="IML334" s="31"/>
      <c r="IMM334" s="31"/>
      <c r="IMN334" s="31"/>
      <c r="IMO334" s="31"/>
      <c r="IMP334" s="31"/>
      <c r="IMQ334" s="31"/>
      <c r="IMR334" s="31"/>
      <c r="IMS334" s="31"/>
      <c r="IMT334" s="31"/>
      <c r="IMU334" s="31"/>
      <c r="IMV334" s="31"/>
      <c r="IMW334" s="31"/>
      <c r="IMX334" s="31"/>
      <c r="IMY334" s="31"/>
      <c r="IMZ334" s="31"/>
      <c r="INA334" s="31"/>
      <c r="INB334" s="31"/>
      <c r="INC334" s="31"/>
      <c r="IND334" s="31"/>
      <c r="INE334" s="31"/>
      <c r="INF334" s="31"/>
      <c r="ING334" s="31"/>
      <c r="INH334" s="31"/>
      <c r="INI334" s="31"/>
      <c r="INJ334" s="31"/>
      <c r="INK334" s="31"/>
      <c r="INL334" s="31"/>
      <c r="INM334" s="31"/>
      <c r="INN334" s="31"/>
      <c r="INO334" s="31"/>
      <c r="INP334" s="31"/>
      <c r="INQ334" s="31"/>
      <c r="INR334" s="31"/>
      <c r="INS334" s="31"/>
      <c r="INT334" s="31"/>
      <c r="INU334" s="31"/>
      <c r="INV334" s="31"/>
      <c r="INW334" s="31"/>
      <c r="INX334" s="31"/>
      <c r="INY334" s="31"/>
      <c r="INZ334" s="31"/>
      <c r="IOA334" s="31"/>
      <c r="IOB334" s="31"/>
      <c r="IOC334" s="31"/>
      <c r="IOD334" s="31"/>
      <c r="IOE334" s="31"/>
      <c r="IOF334" s="31"/>
      <c r="IOG334" s="31"/>
      <c r="IOH334" s="31"/>
      <c r="IOI334" s="31"/>
      <c r="IOJ334" s="31"/>
      <c r="IOK334" s="31"/>
      <c r="IOL334" s="31"/>
      <c r="IOM334" s="31"/>
      <c r="ION334" s="31"/>
      <c r="IOO334" s="31"/>
      <c r="IOP334" s="31"/>
      <c r="IOQ334" s="31"/>
      <c r="IOR334" s="31"/>
      <c r="IOS334" s="31"/>
      <c r="IOT334" s="31"/>
      <c r="IOU334" s="31"/>
      <c r="IOV334" s="31"/>
      <c r="IOW334" s="31"/>
      <c r="IOX334" s="31"/>
      <c r="IOY334" s="31"/>
      <c r="IOZ334" s="31"/>
      <c r="IPA334" s="31"/>
      <c r="IPB334" s="31"/>
      <c r="IPC334" s="31"/>
      <c r="IPD334" s="31"/>
      <c r="IPE334" s="31"/>
      <c r="IPF334" s="31"/>
      <c r="IPG334" s="31"/>
      <c r="IPH334" s="31"/>
      <c r="IPI334" s="31"/>
      <c r="IPJ334" s="31"/>
      <c r="IPK334" s="31"/>
      <c r="IPL334" s="31"/>
      <c r="IPM334" s="31"/>
      <c r="IPN334" s="31"/>
      <c r="IPO334" s="31"/>
      <c r="IPP334" s="31"/>
      <c r="IPQ334" s="31"/>
      <c r="IPR334" s="31"/>
      <c r="IPS334" s="31"/>
      <c r="IPT334" s="31"/>
      <c r="IPU334" s="31"/>
      <c r="IPV334" s="31"/>
      <c r="IPW334" s="31"/>
      <c r="IPX334" s="31"/>
      <c r="IPY334" s="31"/>
      <c r="IPZ334" s="31"/>
      <c r="IQA334" s="31"/>
      <c r="IQB334" s="31"/>
      <c r="IQC334" s="31"/>
      <c r="IQD334" s="31"/>
      <c r="IQE334" s="31"/>
      <c r="IQF334" s="31"/>
      <c r="IQG334" s="31"/>
      <c r="IQH334" s="31"/>
      <c r="IQI334" s="31"/>
      <c r="IQJ334" s="31"/>
      <c r="IQK334" s="31"/>
      <c r="IQL334" s="31"/>
      <c r="IQM334" s="31"/>
      <c r="IQN334" s="31"/>
      <c r="IQO334" s="31"/>
      <c r="IQP334" s="31"/>
      <c r="IQQ334" s="31"/>
      <c r="IQR334" s="31"/>
      <c r="IQS334" s="31"/>
      <c r="IQT334" s="31"/>
      <c r="IQU334" s="31"/>
      <c r="IQV334" s="31"/>
      <c r="IQW334" s="31"/>
      <c r="IQX334" s="31"/>
      <c r="IQY334" s="31"/>
      <c r="IQZ334" s="31"/>
      <c r="IRA334" s="31"/>
      <c r="IRB334" s="31"/>
      <c r="IRC334" s="31"/>
      <c r="IRD334" s="31"/>
      <c r="IRE334" s="31"/>
      <c r="IRF334" s="31"/>
      <c r="IRG334" s="31"/>
      <c r="IRH334" s="31"/>
      <c r="IRI334" s="31"/>
      <c r="IRJ334" s="31"/>
      <c r="IRK334" s="31"/>
      <c r="IRL334" s="31"/>
      <c r="IRM334" s="31"/>
      <c r="IRN334" s="31"/>
      <c r="IRO334" s="31"/>
      <c r="IRP334" s="31"/>
      <c r="IRQ334" s="31"/>
      <c r="IRR334" s="31"/>
      <c r="IRS334" s="31"/>
      <c r="IRT334" s="31"/>
      <c r="IRU334" s="31"/>
      <c r="IRV334" s="31"/>
      <c r="IRW334" s="31"/>
      <c r="IRX334" s="31"/>
      <c r="IRY334" s="31"/>
      <c r="IRZ334" s="31"/>
      <c r="ISA334" s="31"/>
      <c r="ISB334" s="31"/>
      <c r="ISC334" s="31"/>
      <c r="ISD334" s="31"/>
      <c r="ISE334" s="31"/>
      <c r="ISF334" s="31"/>
      <c r="ISG334" s="31"/>
      <c r="ISH334" s="31"/>
      <c r="ISI334" s="31"/>
      <c r="ISJ334" s="31"/>
      <c r="ISK334" s="31"/>
      <c r="ISL334" s="31"/>
      <c r="ISM334" s="31"/>
      <c r="ISN334" s="31"/>
      <c r="ISO334" s="31"/>
      <c r="ISP334" s="31"/>
      <c r="ISQ334" s="31"/>
      <c r="ISR334" s="31"/>
      <c r="ISS334" s="31"/>
      <c r="IST334" s="31"/>
      <c r="ISU334" s="31"/>
      <c r="ISV334" s="31"/>
      <c r="ISW334" s="31"/>
      <c r="ISX334" s="31"/>
      <c r="ISY334" s="31"/>
      <c r="ISZ334" s="31"/>
      <c r="ITA334" s="31"/>
      <c r="ITB334" s="31"/>
      <c r="ITC334" s="31"/>
      <c r="ITD334" s="31"/>
      <c r="ITE334" s="31"/>
      <c r="ITF334" s="31"/>
      <c r="ITG334" s="31"/>
      <c r="ITH334" s="31"/>
      <c r="ITI334" s="31"/>
      <c r="ITJ334" s="31"/>
      <c r="ITK334" s="31"/>
      <c r="ITL334" s="31"/>
      <c r="ITM334" s="31"/>
      <c r="ITN334" s="31"/>
      <c r="ITO334" s="31"/>
      <c r="ITP334" s="31"/>
      <c r="ITQ334" s="31"/>
      <c r="ITR334" s="31"/>
      <c r="ITS334" s="31"/>
      <c r="ITT334" s="31"/>
      <c r="ITU334" s="31"/>
      <c r="ITV334" s="31"/>
      <c r="ITW334" s="31"/>
      <c r="ITX334" s="31"/>
      <c r="ITY334" s="31"/>
      <c r="ITZ334" s="31"/>
      <c r="IUA334" s="31"/>
      <c r="IUB334" s="31"/>
      <c r="IUC334" s="31"/>
      <c r="IUD334" s="31"/>
      <c r="IUE334" s="31"/>
      <c r="IUF334" s="31"/>
      <c r="IUG334" s="31"/>
      <c r="IUH334" s="31"/>
      <c r="IUI334" s="31"/>
      <c r="IUJ334" s="31"/>
      <c r="IUK334" s="31"/>
      <c r="IUL334" s="31"/>
      <c r="IUM334" s="31"/>
      <c r="IUN334" s="31"/>
      <c r="IUO334" s="31"/>
      <c r="IUP334" s="31"/>
      <c r="IUQ334" s="31"/>
      <c r="IUR334" s="31"/>
      <c r="IUS334" s="31"/>
      <c r="IUT334" s="31"/>
      <c r="IUU334" s="31"/>
      <c r="IUV334" s="31"/>
      <c r="IUW334" s="31"/>
      <c r="IUX334" s="31"/>
      <c r="IUY334" s="31"/>
      <c r="IUZ334" s="31"/>
      <c r="IVA334" s="31"/>
      <c r="IVB334" s="31"/>
      <c r="IVC334" s="31"/>
      <c r="IVD334" s="31"/>
      <c r="IVE334" s="31"/>
      <c r="IVF334" s="31"/>
      <c r="IVG334" s="31"/>
      <c r="IVH334" s="31"/>
      <c r="IVI334" s="31"/>
      <c r="IVJ334" s="31"/>
      <c r="IVK334" s="31"/>
      <c r="IVL334" s="31"/>
      <c r="IVM334" s="31"/>
      <c r="IVN334" s="31"/>
      <c r="IVO334" s="31"/>
      <c r="IVP334" s="31"/>
      <c r="IVQ334" s="31"/>
      <c r="IVR334" s="31"/>
      <c r="IVS334" s="31"/>
      <c r="IVT334" s="31"/>
      <c r="IVU334" s="31"/>
      <c r="IVV334" s="31"/>
      <c r="IVW334" s="31"/>
      <c r="IVX334" s="31"/>
      <c r="IVY334" s="31"/>
      <c r="IVZ334" s="31"/>
      <c r="IWA334" s="31"/>
      <c r="IWB334" s="31"/>
      <c r="IWC334" s="31"/>
      <c r="IWD334" s="31"/>
      <c r="IWE334" s="31"/>
      <c r="IWF334" s="31"/>
      <c r="IWG334" s="31"/>
      <c r="IWH334" s="31"/>
      <c r="IWI334" s="31"/>
      <c r="IWJ334" s="31"/>
      <c r="IWK334" s="31"/>
      <c r="IWL334" s="31"/>
      <c r="IWM334" s="31"/>
      <c r="IWN334" s="31"/>
      <c r="IWO334" s="31"/>
      <c r="IWP334" s="31"/>
      <c r="IWQ334" s="31"/>
      <c r="IWR334" s="31"/>
      <c r="IWS334" s="31"/>
      <c r="IWT334" s="31"/>
      <c r="IWU334" s="31"/>
      <c r="IWV334" s="31"/>
      <c r="IWW334" s="31"/>
      <c r="IWX334" s="31"/>
      <c r="IWY334" s="31"/>
      <c r="IWZ334" s="31"/>
      <c r="IXA334" s="31"/>
      <c r="IXB334" s="31"/>
      <c r="IXC334" s="31"/>
      <c r="IXD334" s="31"/>
      <c r="IXE334" s="31"/>
      <c r="IXF334" s="31"/>
      <c r="IXG334" s="31"/>
      <c r="IXH334" s="31"/>
      <c r="IXI334" s="31"/>
      <c r="IXJ334" s="31"/>
      <c r="IXK334" s="31"/>
      <c r="IXL334" s="31"/>
      <c r="IXM334" s="31"/>
      <c r="IXN334" s="31"/>
      <c r="IXO334" s="31"/>
      <c r="IXP334" s="31"/>
      <c r="IXQ334" s="31"/>
      <c r="IXR334" s="31"/>
      <c r="IXS334" s="31"/>
      <c r="IXT334" s="31"/>
      <c r="IXU334" s="31"/>
      <c r="IXV334" s="31"/>
      <c r="IXW334" s="31"/>
      <c r="IXX334" s="31"/>
      <c r="IXY334" s="31"/>
      <c r="IXZ334" s="31"/>
      <c r="IYA334" s="31"/>
      <c r="IYB334" s="31"/>
      <c r="IYC334" s="31"/>
      <c r="IYD334" s="31"/>
      <c r="IYE334" s="31"/>
      <c r="IYF334" s="31"/>
      <c r="IYG334" s="31"/>
      <c r="IYH334" s="31"/>
      <c r="IYI334" s="31"/>
      <c r="IYJ334" s="31"/>
      <c r="IYK334" s="31"/>
      <c r="IYL334" s="31"/>
      <c r="IYM334" s="31"/>
      <c r="IYN334" s="31"/>
      <c r="IYO334" s="31"/>
      <c r="IYP334" s="31"/>
      <c r="IYQ334" s="31"/>
      <c r="IYR334" s="31"/>
      <c r="IYS334" s="31"/>
      <c r="IYT334" s="31"/>
      <c r="IYU334" s="31"/>
      <c r="IYV334" s="31"/>
      <c r="IYW334" s="31"/>
      <c r="IYX334" s="31"/>
      <c r="IYY334" s="31"/>
      <c r="IYZ334" s="31"/>
      <c r="IZA334" s="31"/>
      <c r="IZB334" s="31"/>
      <c r="IZC334" s="31"/>
      <c r="IZD334" s="31"/>
      <c r="IZE334" s="31"/>
      <c r="IZF334" s="31"/>
      <c r="IZG334" s="31"/>
      <c r="IZH334" s="31"/>
      <c r="IZI334" s="31"/>
      <c r="IZJ334" s="31"/>
      <c r="IZK334" s="31"/>
      <c r="IZL334" s="31"/>
      <c r="IZM334" s="31"/>
      <c r="IZN334" s="31"/>
      <c r="IZO334" s="31"/>
      <c r="IZP334" s="31"/>
      <c r="IZQ334" s="31"/>
      <c r="IZR334" s="31"/>
      <c r="IZS334" s="31"/>
      <c r="IZT334" s="31"/>
      <c r="IZU334" s="31"/>
      <c r="IZV334" s="31"/>
      <c r="IZW334" s="31"/>
      <c r="IZX334" s="31"/>
      <c r="IZY334" s="31"/>
      <c r="IZZ334" s="31"/>
      <c r="JAA334" s="31"/>
      <c r="JAB334" s="31"/>
      <c r="JAC334" s="31"/>
      <c r="JAD334" s="31"/>
      <c r="JAE334" s="31"/>
      <c r="JAF334" s="31"/>
      <c r="JAG334" s="31"/>
      <c r="JAH334" s="31"/>
      <c r="JAI334" s="31"/>
      <c r="JAJ334" s="31"/>
      <c r="JAK334" s="31"/>
      <c r="JAL334" s="31"/>
      <c r="JAM334" s="31"/>
      <c r="JAN334" s="31"/>
      <c r="JAO334" s="31"/>
      <c r="JAP334" s="31"/>
      <c r="JAQ334" s="31"/>
      <c r="JAR334" s="31"/>
      <c r="JAS334" s="31"/>
      <c r="JAT334" s="31"/>
      <c r="JAU334" s="31"/>
      <c r="JAV334" s="31"/>
      <c r="JAW334" s="31"/>
      <c r="JAX334" s="31"/>
      <c r="JAY334" s="31"/>
      <c r="JAZ334" s="31"/>
      <c r="JBA334" s="31"/>
      <c r="JBB334" s="31"/>
      <c r="JBC334" s="31"/>
      <c r="JBD334" s="31"/>
      <c r="JBE334" s="31"/>
      <c r="JBF334" s="31"/>
      <c r="JBG334" s="31"/>
      <c r="JBH334" s="31"/>
      <c r="JBI334" s="31"/>
      <c r="JBJ334" s="31"/>
      <c r="JBK334" s="31"/>
      <c r="JBL334" s="31"/>
      <c r="JBM334" s="31"/>
      <c r="JBN334" s="31"/>
      <c r="JBO334" s="31"/>
      <c r="JBP334" s="31"/>
      <c r="JBQ334" s="31"/>
      <c r="JBR334" s="31"/>
      <c r="JBS334" s="31"/>
      <c r="JBT334" s="31"/>
      <c r="JBU334" s="31"/>
      <c r="JBV334" s="31"/>
      <c r="JBW334" s="31"/>
      <c r="JBX334" s="31"/>
      <c r="JBY334" s="31"/>
      <c r="JBZ334" s="31"/>
      <c r="JCA334" s="31"/>
      <c r="JCB334" s="31"/>
      <c r="JCC334" s="31"/>
      <c r="JCD334" s="31"/>
      <c r="JCE334" s="31"/>
      <c r="JCF334" s="31"/>
      <c r="JCG334" s="31"/>
      <c r="JCH334" s="31"/>
      <c r="JCI334" s="31"/>
      <c r="JCJ334" s="31"/>
      <c r="JCK334" s="31"/>
      <c r="JCL334" s="31"/>
      <c r="JCM334" s="31"/>
      <c r="JCN334" s="31"/>
      <c r="JCO334" s="31"/>
      <c r="JCP334" s="31"/>
      <c r="JCQ334" s="31"/>
      <c r="JCR334" s="31"/>
      <c r="JCS334" s="31"/>
      <c r="JCT334" s="31"/>
      <c r="JCU334" s="31"/>
      <c r="JCV334" s="31"/>
      <c r="JCW334" s="31"/>
      <c r="JCX334" s="31"/>
      <c r="JCY334" s="31"/>
      <c r="JCZ334" s="31"/>
      <c r="JDA334" s="31"/>
      <c r="JDB334" s="31"/>
      <c r="JDC334" s="31"/>
      <c r="JDD334" s="31"/>
      <c r="JDE334" s="31"/>
      <c r="JDF334" s="31"/>
      <c r="JDG334" s="31"/>
      <c r="JDH334" s="31"/>
      <c r="JDI334" s="31"/>
      <c r="JDJ334" s="31"/>
      <c r="JDK334" s="31"/>
      <c r="JDL334" s="31"/>
      <c r="JDM334" s="31"/>
      <c r="JDN334" s="31"/>
      <c r="JDO334" s="31"/>
      <c r="JDP334" s="31"/>
      <c r="JDQ334" s="31"/>
      <c r="JDR334" s="31"/>
      <c r="JDS334" s="31"/>
      <c r="JDT334" s="31"/>
      <c r="JDU334" s="31"/>
      <c r="JDV334" s="31"/>
      <c r="JDW334" s="31"/>
      <c r="JDX334" s="31"/>
      <c r="JDY334" s="31"/>
      <c r="JDZ334" s="31"/>
      <c r="JEA334" s="31"/>
      <c r="JEB334" s="31"/>
      <c r="JEC334" s="31"/>
      <c r="JED334" s="31"/>
      <c r="JEE334" s="31"/>
      <c r="JEF334" s="31"/>
      <c r="JEG334" s="31"/>
      <c r="JEH334" s="31"/>
      <c r="JEI334" s="31"/>
      <c r="JEJ334" s="31"/>
      <c r="JEK334" s="31"/>
      <c r="JEL334" s="31"/>
      <c r="JEM334" s="31"/>
      <c r="JEN334" s="31"/>
      <c r="JEO334" s="31"/>
      <c r="JEP334" s="31"/>
      <c r="JEQ334" s="31"/>
      <c r="JER334" s="31"/>
      <c r="JES334" s="31"/>
      <c r="JET334" s="31"/>
      <c r="JEU334" s="31"/>
      <c r="JEV334" s="31"/>
      <c r="JEW334" s="31"/>
      <c r="JEX334" s="31"/>
      <c r="JEY334" s="31"/>
      <c r="JEZ334" s="31"/>
      <c r="JFA334" s="31"/>
      <c r="JFB334" s="31"/>
      <c r="JFC334" s="31"/>
      <c r="JFD334" s="31"/>
      <c r="JFE334" s="31"/>
      <c r="JFF334" s="31"/>
      <c r="JFG334" s="31"/>
      <c r="JFH334" s="31"/>
      <c r="JFI334" s="31"/>
      <c r="JFJ334" s="31"/>
      <c r="JFK334" s="31"/>
      <c r="JFL334" s="31"/>
      <c r="JFM334" s="31"/>
      <c r="JFN334" s="31"/>
      <c r="JFO334" s="31"/>
      <c r="JFP334" s="31"/>
      <c r="JFQ334" s="31"/>
      <c r="JFR334" s="31"/>
      <c r="JFS334" s="31"/>
      <c r="JFT334" s="31"/>
      <c r="JFU334" s="31"/>
      <c r="JFV334" s="31"/>
      <c r="JFW334" s="31"/>
      <c r="JFX334" s="31"/>
      <c r="JFY334" s="31"/>
      <c r="JFZ334" s="31"/>
      <c r="JGA334" s="31"/>
      <c r="JGB334" s="31"/>
      <c r="JGC334" s="31"/>
      <c r="JGD334" s="31"/>
      <c r="JGE334" s="31"/>
      <c r="JGF334" s="31"/>
      <c r="JGG334" s="31"/>
      <c r="JGH334" s="31"/>
      <c r="JGI334" s="31"/>
      <c r="JGJ334" s="31"/>
      <c r="JGK334" s="31"/>
      <c r="JGL334" s="31"/>
      <c r="JGM334" s="31"/>
      <c r="JGN334" s="31"/>
      <c r="JGO334" s="31"/>
      <c r="JGP334" s="31"/>
      <c r="JGQ334" s="31"/>
      <c r="JGR334" s="31"/>
      <c r="JGS334" s="31"/>
      <c r="JGT334" s="31"/>
      <c r="JGU334" s="31"/>
      <c r="JGV334" s="31"/>
      <c r="JGW334" s="31"/>
      <c r="JGX334" s="31"/>
      <c r="JGY334" s="31"/>
      <c r="JGZ334" s="31"/>
      <c r="JHA334" s="31"/>
      <c r="JHB334" s="31"/>
      <c r="JHC334" s="31"/>
      <c r="JHD334" s="31"/>
      <c r="JHE334" s="31"/>
      <c r="JHF334" s="31"/>
      <c r="JHG334" s="31"/>
      <c r="JHH334" s="31"/>
      <c r="JHI334" s="31"/>
      <c r="JHJ334" s="31"/>
      <c r="JHK334" s="31"/>
      <c r="JHL334" s="31"/>
      <c r="JHM334" s="31"/>
      <c r="JHN334" s="31"/>
      <c r="JHO334" s="31"/>
      <c r="JHP334" s="31"/>
      <c r="JHQ334" s="31"/>
      <c r="JHR334" s="31"/>
      <c r="JHS334" s="31"/>
      <c r="JHT334" s="31"/>
      <c r="JHU334" s="31"/>
      <c r="JHV334" s="31"/>
      <c r="JHW334" s="31"/>
      <c r="JHX334" s="31"/>
      <c r="JHY334" s="31"/>
      <c r="JHZ334" s="31"/>
      <c r="JIA334" s="31"/>
      <c r="JIB334" s="31"/>
      <c r="JIC334" s="31"/>
      <c r="JID334" s="31"/>
      <c r="JIE334" s="31"/>
      <c r="JIF334" s="31"/>
      <c r="JIG334" s="31"/>
      <c r="JIH334" s="31"/>
      <c r="JII334" s="31"/>
      <c r="JIJ334" s="31"/>
      <c r="JIK334" s="31"/>
      <c r="JIL334" s="31"/>
      <c r="JIM334" s="31"/>
      <c r="JIN334" s="31"/>
      <c r="JIO334" s="31"/>
      <c r="JIP334" s="31"/>
      <c r="JIQ334" s="31"/>
      <c r="JIR334" s="31"/>
      <c r="JIS334" s="31"/>
      <c r="JIT334" s="31"/>
      <c r="JIU334" s="31"/>
      <c r="JIV334" s="31"/>
      <c r="JIW334" s="31"/>
      <c r="JIX334" s="31"/>
      <c r="JIY334" s="31"/>
      <c r="JIZ334" s="31"/>
      <c r="JJA334" s="31"/>
      <c r="JJB334" s="31"/>
      <c r="JJC334" s="31"/>
      <c r="JJD334" s="31"/>
      <c r="JJE334" s="31"/>
      <c r="JJF334" s="31"/>
      <c r="JJG334" s="31"/>
      <c r="JJH334" s="31"/>
      <c r="JJI334" s="31"/>
      <c r="JJJ334" s="31"/>
      <c r="JJK334" s="31"/>
      <c r="JJL334" s="31"/>
      <c r="JJM334" s="31"/>
      <c r="JJN334" s="31"/>
      <c r="JJO334" s="31"/>
      <c r="JJP334" s="31"/>
      <c r="JJQ334" s="31"/>
      <c r="JJR334" s="31"/>
      <c r="JJS334" s="31"/>
      <c r="JJT334" s="31"/>
      <c r="JJU334" s="31"/>
      <c r="JJV334" s="31"/>
      <c r="JJW334" s="31"/>
      <c r="JJX334" s="31"/>
      <c r="JJY334" s="31"/>
      <c r="JJZ334" s="31"/>
      <c r="JKA334" s="31"/>
      <c r="JKB334" s="31"/>
      <c r="JKC334" s="31"/>
      <c r="JKD334" s="31"/>
      <c r="JKE334" s="31"/>
      <c r="JKF334" s="31"/>
      <c r="JKG334" s="31"/>
      <c r="JKH334" s="31"/>
      <c r="JKI334" s="31"/>
      <c r="JKJ334" s="31"/>
      <c r="JKK334" s="31"/>
      <c r="JKL334" s="31"/>
      <c r="JKM334" s="31"/>
      <c r="JKN334" s="31"/>
      <c r="JKO334" s="31"/>
      <c r="JKP334" s="31"/>
      <c r="JKQ334" s="31"/>
      <c r="JKR334" s="31"/>
      <c r="JKS334" s="31"/>
      <c r="JKT334" s="31"/>
      <c r="JKU334" s="31"/>
      <c r="JKV334" s="31"/>
      <c r="JKW334" s="31"/>
      <c r="JKX334" s="31"/>
      <c r="JKY334" s="31"/>
      <c r="JKZ334" s="31"/>
      <c r="JLA334" s="31"/>
      <c r="JLB334" s="31"/>
      <c r="JLC334" s="31"/>
      <c r="JLD334" s="31"/>
      <c r="JLE334" s="31"/>
      <c r="JLF334" s="31"/>
      <c r="JLG334" s="31"/>
      <c r="JLH334" s="31"/>
      <c r="JLI334" s="31"/>
      <c r="JLJ334" s="31"/>
      <c r="JLK334" s="31"/>
      <c r="JLL334" s="31"/>
      <c r="JLM334" s="31"/>
      <c r="JLN334" s="31"/>
      <c r="JLO334" s="31"/>
      <c r="JLP334" s="31"/>
      <c r="JLQ334" s="31"/>
      <c r="JLR334" s="31"/>
      <c r="JLS334" s="31"/>
      <c r="JLT334" s="31"/>
      <c r="JLU334" s="31"/>
      <c r="JLV334" s="31"/>
      <c r="JLW334" s="31"/>
      <c r="JLX334" s="31"/>
      <c r="JLY334" s="31"/>
      <c r="JLZ334" s="31"/>
      <c r="JMA334" s="31"/>
      <c r="JMB334" s="31"/>
      <c r="JMC334" s="31"/>
      <c r="JMD334" s="31"/>
      <c r="JME334" s="31"/>
      <c r="JMF334" s="31"/>
      <c r="JMG334" s="31"/>
      <c r="JMH334" s="31"/>
      <c r="JMI334" s="31"/>
      <c r="JMJ334" s="31"/>
      <c r="JMK334" s="31"/>
      <c r="JML334" s="31"/>
      <c r="JMM334" s="31"/>
      <c r="JMN334" s="31"/>
      <c r="JMO334" s="31"/>
      <c r="JMP334" s="31"/>
      <c r="JMQ334" s="31"/>
      <c r="JMR334" s="31"/>
      <c r="JMS334" s="31"/>
      <c r="JMT334" s="31"/>
      <c r="JMU334" s="31"/>
      <c r="JMV334" s="31"/>
      <c r="JMW334" s="31"/>
      <c r="JMX334" s="31"/>
      <c r="JMY334" s="31"/>
      <c r="JMZ334" s="31"/>
      <c r="JNA334" s="31"/>
      <c r="JNB334" s="31"/>
      <c r="JNC334" s="31"/>
      <c r="JND334" s="31"/>
      <c r="JNE334" s="31"/>
      <c r="JNF334" s="31"/>
      <c r="JNG334" s="31"/>
      <c r="JNH334" s="31"/>
      <c r="JNI334" s="31"/>
      <c r="JNJ334" s="31"/>
      <c r="JNK334" s="31"/>
      <c r="JNL334" s="31"/>
      <c r="JNM334" s="31"/>
      <c r="JNN334" s="31"/>
      <c r="JNO334" s="31"/>
      <c r="JNP334" s="31"/>
      <c r="JNQ334" s="31"/>
      <c r="JNR334" s="31"/>
      <c r="JNS334" s="31"/>
      <c r="JNT334" s="31"/>
      <c r="JNU334" s="31"/>
      <c r="JNV334" s="31"/>
      <c r="JNW334" s="31"/>
      <c r="JNX334" s="31"/>
      <c r="JNY334" s="31"/>
      <c r="JNZ334" s="31"/>
      <c r="JOA334" s="31"/>
      <c r="JOB334" s="31"/>
      <c r="JOC334" s="31"/>
      <c r="JOD334" s="31"/>
      <c r="JOE334" s="31"/>
      <c r="JOF334" s="31"/>
      <c r="JOG334" s="31"/>
      <c r="JOH334" s="31"/>
      <c r="JOI334" s="31"/>
      <c r="JOJ334" s="31"/>
      <c r="JOK334" s="31"/>
      <c r="JOL334" s="31"/>
      <c r="JOM334" s="31"/>
      <c r="JON334" s="31"/>
      <c r="JOO334" s="31"/>
      <c r="JOP334" s="31"/>
      <c r="JOQ334" s="31"/>
      <c r="JOR334" s="31"/>
      <c r="JOS334" s="31"/>
      <c r="JOT334" s="31"/>
      <c r="JOU334" s="31"/>
      <c r="JOV334" s="31"/>
      <c r="JOW334" s="31"/>
      <c r="JOX334" s="31"/>
      <c r="JOY334" s="31"/>
      <c r="JOZ334" s="31"/>
      <c r="JPA334" s="31"/>
      <c r="JPB334" s="31"/>
      <c r="JPC334" s="31"/>
      <c r="JPD334" s="31"/>
      <c r="JPE334" s="31"/>
      <c r="JPF334" s="31"/>
      <c r="JPG334" s="31"/>
      <c r="JPH334" s="31"/>
      <c r="JPI334" s="31"/>
      <c r="JPJ334" s="31"/>
      <c r="JPK334" s="31"/>
      <c r="JPL334" s="31"/>
      <c r="JPM334" s="31"/>
      <c r="JPN334" s="31"/>
      <c r="JPO334" s="31"/>
      <c r="JPP334" s="31"/>
      <c r="JPQ334" s="31"/>
      <c r="JPR334" s="31"/>
      <c r="JPS334" s="31"/>
      <c r="JPT334" s="31"/>
      <c r="JPU334" s="31"/>
      <c r="JPV334" s="31"/>
      <c r="JPW334" s="31"/>
      <c r="JPX334" s="31"/>
      <c r="JPY334" s="31"/>
      <c r="JPZ334" s="31"/>
      <c r="JQA334" s="31"/>
      <c r="JQB334" s="31"/>
      <c r="JQC334" s="31"/>
      <c r="JQD334" s="31"/>
      <c r="JQE334" s="31"/>
      <c r="JQF334" s="31"/>
      <c r="JQG334" s="31"/>
      <c r="JQH334" s="31"/>
      <c r="JQI334" s="31"/>
      <c r="JQJ334" s="31"/>
      <c r="JQK334" s="31"/>
      <c r="JQL334" s="31"/>
      <c r="JQM334" s="31"/>
      <c r="JQN334" s="31"/>
      <c r="JQO334" s="31"/>
      <c r="JQP334" s="31"/>
      <c r="JQQ334" s="31"/>
      <c r="JQR334" s="31"/>
      <c r="JQS334" s="31"/>
      <c r="JQT334" s="31"/>
      <c r="JQU334" s="31"/>
      <c r="JQV334" s="31"/>
      <c r="JQW334" s="31"/>
      <c r="JQX334" s="31"/>
      <c r="JQY334" s="31"/>
      <c r="JQZ334" s="31"/>
      <c r="JRA334" s="31"/>
      <c r="JRB334" s="31"/>
      <c r="JRC334" s="31"/>
      <c r="JRD334" s="31"/>
      <c r="JRE334" s="31"/>
      <c r="JRF334" s="31"/>
      <c r="JRG334" s="31"/>
      <c r="JRH334" s="31"/>
      <c r="JRI334" s="31"/>
      <c r="JRJ334" s="31"/>
      <c r="JRK334" s="31"/>
      <c r="JRL334" s="31"/>
      <c r="JRM334" s="31"/>
      <c r="JRN334" s="31"/>
      <c r="JRO334" s="31"/>
      <c r="JRP334" s="31"/>
      <c r="JRQ334" s="31"/>
      <c r="JRR334" s="31"/>
      <c r="JRS334" s="31"/>
      <c r="JRT334" s="31"/>
      <c r="JRU334" s="31"/>
      <c r="JRV334" s="31"/>
      <c r="JRW334" s="31"/>
      <c r="JRX334" s="31"/>
      <c r="JRY334" s="31"/>
      <c r="JRZ334" s="31"/>
      <c r="JSA334" s="31"/>
      <c r="JSB334" s="31"/>
      <c r="JSC334" s="31"/>
      <c r="JSD334" s="31"/>
      <c r="JSE334" s="31"/>
      <c r="JSF334" s="31"/>
      <c r="JSG334" s="31"/>
      <c r="JSH334" s="31"/>
      <c r="JSI334" s="31"/>
      <c r="JSJ334" s="31"/>
      <c r="JSK334" s="31"/>
      <c r="JSL334" s="31"/>
      <c r="JSM334" s="31"/>
      <c r="JSN334" s="31"/>
      <c r="JSO334" s="31"/>
      <c r="JSP334" s="31"/>
      <c r="JSQ334" s="31"/>
      <c r="JSR334" s="31"/>
      <c r="JSS334" s="31"/>
      <c r="JST334" s="31"/>
      <c r="JSU334" s="31"/>
      <c r="JSV334" s="31"/>
      <c r="JSW334" s="31"/>
      <c r="JSX334" s="31"/>
      <c r="JSY334" s="31"/>
      <c r="JSZ334" s="31"/>
      <c r="JTA334" s="31"/>
      <c r="JTB334" s="31"/>
      <c r="JTC334" s="31"/>
      <c r="JTD334" s="31"/>
      <c r="JTE334" s="31"/>
      <c r="JTF334" s="31"/>
      <c r="JTG334" s="31"/>
      <c r="JTH334" s="31"/>
      <c r="JTI334" s="31"/>
      <c r="JTJ334" s="31"/>
      <c r="JTK334" s="31"/>
      <c r="JTL334" s="31"/>
      <c r="JTM334" s="31"/>
      <c r="JTN334" s="31"/>
      <c r="JTO334" s="31"/>
      <c r="JTP334" s="31"/>
      <c r="JTQ334" s="31"/>
      <c r="JTR334" s="31"/>
      <c r="JTS334" s="31"/>
      <c r="JTT334" s="31"/>
      <c r="JTU334" s="31"/>
      <c r="JTV334" s="31"/>
      <c r="JTW334" s="31"/>
      <c r="JTX334" s="31"/>
      <c r="JTY334" s="31"/>
      <c r="JTZ334" s="31"/>
      <c r="JUA334" s="31"/>
      <c r="JUB334" s="31"/>
      <c r="JUC334" s="31"/>
      <c r="JUD334" s="31"/>
      <c r="JUE334" s="31"/>
      <c r="JUF334" s="31"/>
      <c r="JUG334" s="31"/>
      <c r="JUH334" s="31"/>
      <c r="JUI334" s="31"/>
      <c r="JUJ334" s="31"/>
      <c r="JUK334" s="31"/>
      <c r="JUL334" s="31"/>
      <c r="JUM334" s="31"/>
      <c r="JUN334" s="31"/>
      <c r="JUO334" s="31"/>
      <c r="JUP334" s="31"/>
      <c r="JUQ334" s="31"/>
      <c r="JUR334" s="31"/>
      <c r="JUS334" s="31"/>
      <c r="JUT334" s="31"/>
      <c r="JUU334" s="31"/>
      <c r="JUV334" s="31"/>
      <c r="JUW334" s="31"/>
      <c r="JUX334" s="31"/>
      <c r="JUY334" s="31"/>
      <c r="JUZ334" s="31"/>
      <c r="JVA334" s="31"/>
      <c r="JVB334" s="31"/>
      <c r="JVC334" s="31"/>
      <c r="JVD334" s="31"/>
      <c r="JVE334" s="31"/>
      <c r="JVF334" s="31"/>
      <c r="JVG334" s="31"/>
      <c r="JVH334" s="31"/>
      <c r="JVI334" s="31"/>
      <c r="JVJ334" s="31"/>
      <c r="JVK334" s="31"/>
      <c r="JVL334" s="31"/>
      <c r="JVM334" s="31"/>
      <c r="JVN334" s="31"/>
      <c r="JVO334" s="31"/>
      <c r="JVP334" s="31"/>
      <c r="JVQ334" s="31"/>
      <c r="JVR334" s="31"/>
      <c r="JVS334" s="31"/>
      <c r="JVT334" s="31"/>
      <c r="JVU334" s="31"/>
      <c r="JVV334" s="31"/>
      <c r="JVW334" s="31"/>
      <c r="JVX334" s="31"/>
      <c r="JVY334" s="31"/>
      <c r="JVZ334" s="31"/>
      <c r="JWA334" s="31"/>
      <c r="JWB334" s="31"/>
      <c r="JWC334" s="31"/>
      <c r="JWD334" s="31"/>
      <c r="JWE334" s="31"/>
      <c r="JWF334" s="31"/>
      <c r="JWG334" s="31"/>
      <c r="JWH334" s="31"/>
      <c r="JWI334" s="31"/>
      <c r="JWJ334" s="31"/>
      <c r="JWK334" s="31"/>
      <c r="JWL334" s="31"/>
      <c r="JWM334" s="31"/>
      <c r="JWN334" s="31"/>
      <c r="JWO334" s="31"/>
      <c r="JWP334" s="31"/>
      <c r="JWQ334" s="31"/>
      <c r="JWR334" s="31"/>
      <c r="JWS334" s="31"/>
      <c r="JWT334" s="31"/>
      <c r="JWU334" s="31"/>
      <c r="JWV334" s="31"/>
      <c r="JWW334" s="31"/>
      <c r="JWX334" s="31"/>
      <c r="JWY334" s="31"/>
      <c r="JWZ334" s="31"/>
      <c r="JXA334" s="31"/>
      <c r="JXB334" s="31"/>
      <c r="JXC334" s="31"/>
      <c r="JXD334" s="31"/>
      <c r="JXE334" s="31"/>
      <c r="JXF334" s="31"/>
      <c r="JXG334" s="31"/>
      <c r="JXH334" s="31"/>
      <c r="JXI334" s="31"/>
      <c r="JXJ334" s="31"/>
      <c r="JXK334" s="31"/>
      <c r="JXL334" s="31"/>
      <c r="JXM334" s="31"/>
      <c r="JXN334" s="31"/>
      <c r="JXO334" s="31"/>
      <c r="JXP334" s="31"/>
      <c r="JXQ334" s="31"/>
      <c r="JXR334" s="31"/>
      <c r="JXS334" s="31"/>
      <c r="JXT334" s="31"/>
      <c r="JXU334" s="31"/>
      <c r="JXV334" s="31"/>
      <c r="JXW334" s="31"/>
      <c r="JXX334" s="31"/>
      <c r="JXY334" s="31"/>
      <c r="JXZ334" s="31"/>
      <c r="JYA334" s="31"/>
      <c r="JYB334" s="31"/>
      <c r="JYC334" s="31"/>
      <c r="JYD334" s="31"/>
      <c r="JYE334" s="31"/>
      <c r="JYF334" s="31"/>
      <c r="JYG334" s="31"/>
      <c r="JYH334" s="31"/>
      <c r="JYI334" s="31"/>
      <c r="JYJ334" s="31"/>
      <c r="JYK334" s="31"/>
      <c r="JYL334" s="31"/>
      <c r="JYM334" s="31"/>
      <c r="JYN334" s="31"/>
      <c r="JYO334" s="31"/>
      <c r="JYP334" s="31"/>
      <c r="JYQ334" s="31"/>
      <c r="JYR334" s="31"/>
      <c r="JYS334" s="31"/>
      <c r="JYT334" s="31"/>
      <c r="JYU334" s="31"/>
      <c r="JYV334" s="31"/>
      <c r="JYW334" s="31"/>
      <c r="JYX334" s="31"/>
      <c r="JYY334" s="31"/>
      <c r="JYZ334" s="31"/>
      <c r="JZA334" s="31"/>
      <c r="JZB334" s="31"/>
      <c r="JZC334" s="31"/>
      <c r="JZD334" s="31"/>
      <c r="JZE334" s="31"/>
      <c r="JZF334" s="31"/>
      <c r="JZG334" s="31"/>
      <c r="JZH334" s="31"/>
      <c r="JZI334" s="31"/>
      <c r="JZJ334" s="31"/>
      <c r="JZK334" s="31"/>
      <c r="JZL334" s="31"/>
      <c r="JZM334" s="31"/>
      <c r="JZN334" s="31"/>
      <c r="JZO334" s="31"/>
      <c r="JZP334" s="31"/>
      <c r="JZQ334" s="31"/>
      <c r="JZR334" s="31"/>
      <c r="JZS334" s="31"/>
      <c r="JZT334" s="31"/>
      <c r="JZU334" s="31"/>
      <c r="JZV334" s="31"/>
      <c r="JZW334" s="31"/>
      <c r="JZX334" s="31"/>
      <c r="JZY334" s="31"/>
      <c r="JZZ334" s="31"/>
      <c r="KAA334" s="31"/>
      <c r="KAB334" s="31"/>
      <c r="KAC334" s="31"/>
      <c r="KAD334" s="31"/>
      <c r="KAE334" s="31"/>
      <c r="KAF334" s="31"/>
      <c r="KAG334" s="31"/>
      <c r="KAH334" s="31"/>
      <c r="KAI334" s="31"/>
      <c r="KAJ334" s="31"/>
      <c r="KAK334" s="31"/>
      <c r="KAL334" s="31"/>
      <c r="KAM334" s="31"/>
      <c r="KAN334" s="31"/>
      <c r="KAO334" s="31"/>
      <c r="KAP334" s="31"/>
      <c r="KAQ334" s="31"/>
      <c r="KAR334" s="31"/>
      <c r="KAS334" s="31"/>
      <c r="KAT334" s="31"/>
      <c r="KAU334" s="31"/>
      <c r="KAV334" s="31"/>
      <c r="KAW334" s="31"/>
      <c r="KAX334" s="31"/>
      <c r="KAY334" s="31"/>
      <c r="KAZ334" s="31"/>
      <c r="KBA334" s="31"/>
      <c r="KBB334" s="31"/>
      <c r="KBC334" s="31"/>
      <c r="KBD334" s="31"/>
      <c r="KBE334" s="31"/>
      <c r="KBF334" s="31"/>
      <c r="KBG334" s="31"/>
      <c r="KBH334" s="31"/>
      <c r="KBI334" s="31"/>
      <c r="KBJ334" s="31"/>
      <c r="KBK334" s="31"/>
      <c r="KBL334" s="31"/>
      <c r="KBM334" s="31"/>
      <c r="KBN334" s="31"/>
      <c r="KBO334" s="31"/>
      <c r="KBP334" s="31"/>
      <c r="KBQ334" s="31"/>
      <c r="KBR334" s="31"/>
      <c r="KBS334" s="31"/>
      <c r="KBT334" s="31"/>
      <c r="KBU334" s="31"/>
      <c r="KBV334" s="31"/>
      <c r="KBW334" s="31"/>
      <c r="KBX334" s="31"/>
      <c r="KBY334" s="31"/>
      <c r="KBZ334" s="31"/>
      <c r="KCA334" s="31"/>
      <c r="KCB334" s="31"/>
      <c r="KCC334" s="31"/>
      <c r="KCD334" s="31"/>
      <c r="KCE334" s="31"/>
      <c r="KCF334" s="31"/>
      <c r="KCG334" s="31"/>
      <c r="KCH334" s="31"/>
      <c r="KCI334" s="31"/>
      <c r="KCJ334" s="31"/>
      <c r="KCK334" s="31"/>
      <c r="KCL334" s="31"/>
      <c r="KCM334" s="31"/>
      <c r="KCN334" s="31"/>
      <c r="KCO334" s="31"/>
      <c r="KCP334" s="31"/>
      <c r="KCQ334" s="31"/>
      <c r="KCR334" s="31"/>
      <c r="KCS334" s="31"/>
      <c r="KCT334" s="31"/>
      <c r="KCU334" s="31"/>
      <c r="KCV334" s="31"/>
      <c r="KCW334" s="31"/>
      <c r="KCX334" s="31"/>
      <c r="KCY334" s="31"/>
      <c r="KCZ334" s="31"/>
      <c r="KDA334" s="31"/>
      <c r="KDB334" s="31"/>
      <c r="KDC334" s="31"/>
      <c r="KDD334" s="31"/>
      <c r="KDE334" s="31"/>
      <c r="KDF334" s="31"/>
      <c r="KDG334" s="31"/>
      <c r="KDH334" s="31"/>
      <c r="KDI334" s="31"/>
      <c r="KDJ334" s="31"/>
      <c r="KDK334" s="31"/>
      <c r="KDL334" s="31"/>
      <c r="KDM334" s="31"/>
      <c r="KDN334" s="31"/>
      <c r="KDO334" s="31"/>
      <c r="KDP334" s="31"/>
      <c r="KDQ334" s="31"/>
      <c r="KDR334" s="31"/>
      <c r="KDS334" s="31"/>
      <c r="KDT334" s="31"/>
      <c r="KDU334" s="31"/>
      <c r="KDV334" s="31"/>
      <c r="KDW334" s="31"/>
      <c r="KDX334" s="31"/>
      <c r="KDY334" s="31"/>
      <c r="KDZ334" s="31"/>
      <c r="KEA334" s="31"/>
      <c r="KEB334" s="31"/>
      <c r="KEC334" s="31"/>
      <c r="KED334" s="31"/>
      <c r="KEE334" s="31"/>
      <c r="KEF334" s="31"/>
      <c r="KEG334" s="31"/>
      <c r="KEH334" s="31"/>
      <c r="KEI334" s="31"/>
      <c r="KEJ334" s="31"/>
      <c r="KEK334" s="31"/>
      <c r="KEL334" s="31"/>
      <c r="KEM334" s="31"/>
      <c r="KEN334" s="31"/>
      <c r="KEO334" s="31"/>
      <c r="KEP334" s="31"/>
      <c r="KEQ334" s="31"/>
      <c r="KER334" s="31"/>
      <c r="KES334" s="31"/>
      <c r="KET334" s="31"/>
      <c r="KEU334" s="31"/>
      <c r="KEV334" s="31"/>
      <c r="KEW334" s="31"/>
      <c r="KEX334" s="31"/>
      <c r="KEY334" s="31"/>
      <c r="KEZ334" s="31"/>
      <c r="KFA334" s="31"/>
      <c r="KFB334" s="31"/>
      <c r="KFC334" s="31"/>
      <c r="KFD334" s="31"/>
      <c r="KFE334" s="31"/>
      <c r="KFF334" s="31"/>
      <c r="KFG334" s="31"/>
      <c r="KFH334" s="31"/>
      <c r="KFI334" s="31"/>
      <c r="KFJ334" s="31"/>
      <c r="KFK334" s="31"/>
      <c r="KFL334" s="31"/>
      <c r="KFM334" s="31"/>
      <c r="KFN334" s="31"/>
      <c r="KFO334" s="31"/>
      <c r="KFP334" s="31"/>
      <c r="KFQ334" s="31"/>
      <c r="KFR334" s="31"/>
      <c r="KFS334" s="31"/>
      <c r="KFT334" s="31"/>
      <c r="KFU334" s="31"/>
      <c r="KFV334" s="31"/>
      <c r="KFW334" s="31"/>
      <c r="KFX334" s="31"/>
      <c r="KFY334" s="31"/>
      <c r="KFZ334" s="31"/>
      <c r="KGA334" s="31"/>
      <c r="KGB334" s="31"/>
      <c r="KGC334" s="31"/>
      <c r="KGD334" s="31"/>
      <c r="KGE334" s="31"/>
      <c r="KGF334" s="31"/>
      <c r="KGG334" s="31"/>
      <c r="KGH334" s="31"/>
      <c r="KGI334" s="31"/>
      <c r="KGJ334" s="31"/>
      <c r="KGK334" s="31"/>
      <c r="KGL334" s="31"/>
      <c r="KGM334" s="31"/>
      <c r="KGN334" s="31"/>
      <c r="KGO334" s="31"/>
      <c r="KGP334" s="31"/>
      <c r="KGQ334" s="31"/>
      <c r="KGR334" s="31"/>
      <c r="KGS334" s="31"/>
      <c r="KGT334" s="31"/>
      <c r="KGU334" s="31"/>
      <c r="KGV334" s="31"/>
      <c r="KGW334" s="31"/>
      <c r="KGX334" s="31"/>
      <c r="KGY334" s="31"/>
      <c r="KGZ334" s="31"/>
      <c r="KHA334" s="31"/>
      <c r="KHB334" s="31"/>
      <c r="KHC334" s="31"/>
      <c r="KHD334" s="31"/>
      <c r="KHE334" s="31"/>
      <c r="KHF334" s="31"/>
      <c r="KHG334" s="31"/>
      <c r="KHH334" s="31"/>
      <c r="KHI334" s="31"/>
      <c r="KHJ334" s="31"/>
      <c r="KHK334" s="31"/>
      <c r="KHL334" s="31"/>
      <c r="KHM334" s="31"/>
      <c r="KHN334" s="31"/>
      <c r="KHO334" s="31"/>
      <c r="KHP334" s="31"/>
      <c r="KHQ334" s="31"/>
      <c r="KHR334" s="31"/>
      <c r="KHS334" s="31"/>
      <c r="KHT334" s="31"/>
      <c r="KHU334" s="31"/>
      <c r="KHV334" s="31"/>
      <c r="KHW334" s="31"/>
      <c r="KHX334" s="31"/>
      <c r="KHY334" s="31"/>
      <c r="KHZ334" s="31"/>
      <c r="KIA334" s="31"/>
      <c r="KIB334" s="31"/>
      <c r="KIC334" s="31"/>
      <c r="KID334" s="31"/>
      <c r="KIE334" s="31"/>
      <c r="KIF334" s="31"/>
      <c r="KIG334" s="31"/>
      <c r="KIH334" s="31"/>
      <c r="KII334" s="31"/>
      <c r="KIJ334" s="31"/>
      <c r="KIK334" s="31"/>
      <c r="KIL334" s="31"/>
      <c r="KIM334" s="31"/>
      <c r="KIN334" s="31"/>
      <c r="KIO334" s="31"/>
      <c r="KIP334" s="31"/>
      <c r="KIQ334" s="31"/>
      <c r="KIR334" s="31"/>
      <c r="KIS334" s="31"/>
      <c r="KIT334" s="31"/>
      <c r="KIU334" s="31"/>
      <c r="KIV334" s="31"/>
      <c r="KIW334" s="31"/>
      <c r="KIX334" s="31"/>
      <c r="KIY334" s="31"/>
      <c r="KIZ334" s="31"/>
      <c r="KJA334" s="31"/>
      <c r="KJB334" s="31"/>
      <c r="KJC334" s="31"/>
      <c r="KJD334" s="31"/>
      <c r="KJE334" s="31"/>
      <c r="KJF334" s="31"/>
      <c r="KJG334" s="31"/>
      <c r="KJH334" s="31"/>
      <c r="KJI334" s="31"/>
      <c r="KJJ334" s="31"/>
      <c r="KJK334" s="31"/>
      <c r="KJL334" s="31"/>
      <c r="KJM334" s="31"/>
      <c r="KJN334" s="31"/>
      <c r="KJO334" s="31"/>
      <c r="KJP334" s="31"/>
      <c r="KJQ334" s="31"/>
      <c r="KJR334" s="31"/>
      <c r="KJS334" s="31"/>
      <c r="KJT334" s="31"/>
      <c r="KJU334" s="31"/>
      <c r="KJV334" s="31"/>
      <c r="KJW334" s="31"/>
      <c r="KJX334" s="31"/>
      <c r="KJY334" s="31"/>
      <c r="KJZ334" s="31"/>
      <c r="KKA334" s="31"/>
      <c r="KKB334" s="31"/>
      <c r="KKC334" s="31"/>
      <c r="KKD334" s="31"/>
      <c r="KKE334" s="31"/>
      <c r="KKF334" s="31"/>
      <c r="KKG334" s="31"/>
      <c r="KKH334" s="31"/>
      <c r="KKI334" s="31"/>
      <c r="KKJ334" s="31"/>
      <c r="KKK334" s="31"/>
      <c r="KKL334" s="31"/>
      <c r="KKM334" s="31"/>
      <c r="KKN334" s="31"/>
      <c r="KKO334" s="31"/>
      <c r="KKP334" s="31"/>
      <c r="KKQ334" s="31"/>
      <c r="KKR334" s="31"/>
      <c r="KKS334" s="31"/>
      <c r="KKT334" s="31"/>
      <c r="KKU334" s="31"/>
      <c r="KKV334" s="31"/>
      <c r="KKW334" s="31"/>
      <c r="KKX334" s="31"/>
      <c r="KKY334" s="31"/>
      <c r="KKZ334" s="31"/>
      <c r="KLA334" s="31"/>
      <c r="KLB334" s="31"/>
      <c r="KLC334" s="31"/>
      <c r="KLD334" s="31"/>
      <c r="KLE334" s="31"/>
      <c r="KLF334" s="31"/>
      <c r="KLG334" s="31"/>
      <c r="KLH334" s="31"/>
      <c r="KLI334" s="31"/>
      <c r="KLJ334" s="31"/>
      <c r="KLK334" s="31"/>
      <c r="KLL334" s="31"/>
      <c r="KLM334" s="31"/>
      <c r="KLN334" s="31"/>
      <c r="KLO334" s="31"/>
      <c r="KLP334" s="31"/>
      <c r="KLQ334" s="31"/>
      <c r="KLR334" s="31"/>
      <c r="KLS334" s="31"/>
      <c r="KLT334" s="31"/>
      <c r="KLU334" s="31"/>
      <c r="KLV334" s="31"/>
      <c r="KLW334" s="31"/>
      <c r="KLX334" s="31"/>
      <c r="KLY334" s="31"/>
      <c r="KLZ334" s="31"/>
      <c r="KMA334" s="31"/>
      <c r="KMB334" s="31"/>
      <c r="KMC334" s="31"/>
      <c r="KMD334" s="31"/>
      <c r="KME334" s="31"/>
      <c r="KMF334" s="31"/>
      <c r="KMG334" s="31"/>
      <c r="KMH334" s="31"/>
      <c r="KMI334" s="31"/>
      <c r="KMJ334" s="31"/>
      <c r="KMK334" s="31"/>
      <c r="KML334" s="31"/>
      <c r="KMM334" s="31"/>
      <c r="KMN334" s="31"/>
      <c r="KMO334" s="31"/>
      <c r="KMP334" s="31"/>
      <c r="KMQ334" s="31"/>
      <c r="KMR334" s="31"/>
      <c r="KMS334" s="31"/>
      <c r="KMT334" s="31"/>
      <c r="KMU334" s="31"/>
      <c r="KMV334" s="31"/>
      <c r="KMW334" s="31"/>
      <c r="KMX334" s="31"/>
      <c r="KMY334" s="31"/>
      <c r="KMZ334" s="31"/>
      <c r="KNA334" s="31"/>
      <c r="KNB334" s="31"/>
      <c r="KNC334" s="31"/>
      <c r="KND334" s="31"/>
      <c r="KNE334" s="31"/>
      <c r="KNF334" s="31"/>
      <c r="KNG334" s="31"/>
      <c r="KNH334" s="31"/>
      <c r="KNI334" s="31"/>
      <c r="KNJ334" s="31"/>
      <c r="KNK334" s="31"/>
      <c r="KNL334" s="31"/>
      <c r="KNM334" s="31"/>
      <c r="KNN334" s="31"/>
      <c r="KNO334" s="31"/>
      <c r="KNP334" s="31"/>
      <c r="KNQ334" s="31"/>
      <c r="KNR334" s="31"/>
      <c r="KNS334" s="31"/>
      <c r="KNT334" s="31"/>
      <c r="KNU334" s="31"/>
      <c r="KNV334" s="31"/>
      <c r="KNW334" s="31"/>
      <c r="KNX334" s="31"/>
      <c r="KNY334" s="31"/>
      <c r="KNZ334" s="31"/>
      <c r="KOA334" s="31"/>
      <c r="KOB334" s="31"/>
      <c r="KOC334" s="31"/>
      <c r="KOD334" s="31"/>
      <c r="KOE334" s="31"/>
      <c r="KOF334" s="31"/>
      <c r="KOG334" s="31"/>
      <c r="KOH334" s="31"/>
      <c r="KOI334" s="31"/>
      <c r="KOJ334" s="31"/>
      <c r="KOK334" s="31"/>
      <c r="KOL334" s="31"/>
      <c r="KOM334" s="31"/>
      <c r="KON334" s="31"/>
      <c r="KOO334" s="31"/>
      <c r="KOP334" s="31"/>
      <c r="KOQ334" s="31"/>
      <c r="KOR334" s="31"/>
      <c r="KOS334" s="31"/>
      <c r="KOT334" s="31"/>
      <c r="KOU334" s="31"/>
      <c r="KOV334" s="31"/>
      <c r="KOW334" s="31"/>
      <c r="KOX334" s="31"/>
      <c r="KOY334" s="31"/>
      <c r="KOZ334" s="31"/>
      <c r="KPA334" s="31"/>
      <c r="KPB334" s="31"/>
      <c r="KPC334" s="31"/>
      <c r="KPD334" s="31"/>
      <c r="KPE334" s="31"/>
      <c r="KPF334" s="31"/>
      <c r="KPG334" s="31"/>
      <c r="KPH334" s="31"/>
      <c r="KPI334" s="31"/>
      <c r="KPJ334" s="31"/>
      <c r="KPK334" s="31"/>
      <c r="KPL334" s="31"/>
      <c r="KPM334" s="31"/>
      <c r="KPN334" s="31"/>
      <c r="KPO334" s="31"/>
      <c r="KPP334" s="31"/>
      <c r="KPQ334" s="31"/>
      <c r="KPR334" s="31"/>
      <c r="KPS334" s="31"/>
      <c r="KPT334" s="31"/>
      <c r="KPU334" s="31"/>
      <c r="KPV334" s="31"/>
      <c r="KPW334" s="31"/>
      <c r="KPX334" s="31"/>
      <c r="KPY334" s="31"/>
      <c r="KPZ334" s="31"/>
      <c r="KQA334" s="31"/>
      <c r="KQB334" s="31"/>
      <c r="KQC334" s="31"/>
      <c r="KQD334" s="31"/>
      <c r="KQE334" s="31"/>
      <c r="KQF334" s="31"/>
      <c r="KQG334" s="31"/>
      <c r="KQH334" s="31"/>
      <c r="KQI334" s="31"/>
      <c r="KQJ334" s="31"/>
      <c r="KQK334" s="31"/>
      <c r="KQL334" s="31"/>
      <c r="KQM334" s="31"/>
      <c r="KQN334" s="31"/>
      <c r="KQO334" s="31"/>
      <c r="KQP334" s="31"/>
      <c r="KQQ334" s="31"/>
      <c r="KQR334" s="31"/>
      <c r="KQS334" s="31"/>
      <c r="KQT334" s="31"/>
      <c r="KQU334" s="31"/>
      <c r="KQV334" s="31"/>
      <c r="KQW334" s="31"/>
      <c r="KQX334" s="31"/>
      <c r="KQY334" s="31"/>
      <c r="KQZ334" s="31"/>
      <c r="KRA334" s="31"/>
      <c r="KRB334" s="31"/>
      <c r="KRC334" s="31"/>
      <c r="KRD334" s="31"/>
      <c r="KRE334" s="31"/>
      <c r="KRF334" s="31"/>
      <c r="KRG334" s="31"/>
      <c r="KRH334" s="31"/>
      <c r="KRI334" s="31"/>
      <c r="KRJ334" s="31"/>
      <c r="KRK334" s="31"/>
      <c r="KRL334" s="31"/>
      <c r="KRM334" s="31"/>
      <c r="KRN334" s="31"/>
      <c r="KRO334" s="31"/>
      <c r="KRP334" s="31"/>
      <c r="KRQ334" s="31"/>
      <c r="KRR334" s="31"/>
      <c r="KRS334" s="31"/>
      <c r="KRT334" s="31"/>
      <c r="KRU334" s="31"/>
      <c r="KRV334" s="31"/>
      <c r="KRW334" s="31"/>
      <c r="KRX334" s="31"/>
      <c r="KRY334" s="31"/>
      <c r="KRZ334" s="31"/>
      <c r="KSA334" s="31"/>
      <c r="KSB334" s="31"/>
      <c r="KSC334" s="31"/>
      <c r="KSD334" s="31"/>
      <c r="KSE334" s="31"/>
      <c r="KSF334" s="31"/>
      <c r="KSG334" s="31"/>
      <c r="KSH334" s="31"/>
      <c r="KSI334" s="31"/>
      <c r="KSJ334" s="31"/>
      <c r="KSK334" s="31"/>
      <c r="KSL334" s="31"/>
      <c r="KSM334" s="31"/>
      <c r="KSN334" s="31"/>
      <c r="KSO334" s="31"/>
      <c r="KSP334" s="31"/>
      <c r="KSQ334" s="31"/>
      <c r="KSR334" s="31"/>
      <c r="KSS334" s="31"/>
      <c r="KST334" s="31"/>
      <c r="KSU334" s="31"/>
      <c r="KSV334" s="31"/>
      <c r="KSW334" s="31"/>
      <c r="KSX334" s="31"/>
      <c r="KSY334" s="31"/>
      <c r="KSZ334" s="31"/>
      <c r="KTA334" s="31"/>
      <c r="KTB334" s="31"/>
      <c r="KTC334" s="31"/>
      <c r="KTD334" s="31"/>
      <c r="KTE334" s="31"/>
      <c r="KTF334" s="31"/>
      <c r="KTG334" s="31"/>
      <c r="KTH334" s="31"/>
      <c r="KTI334" s="31"/>
      <c r="KTJ334" s="31"/>
      <c r="KTK334" s="31"/>
      <c r="KTL334" s="31"/>
      <c r="KTM334" s="31"/>
      <c r="KTN334" s="31"/>
      <c r="KTO334" s="31"/>
      <c r="KTP334" s="31"/>
      <c r="KTQ334" s="31"/>
      <c r="KTR334" s="31"/>
      <c r="KTS334" s="31"/>
      <c r="KTT334" s="31"/>
      <c r="KTU334" s="31"/>
      <c r="KTV334" s="31"/>
      <c r="KTW334" s="31"/>
      <c r="KTX334" s="31"/>
      <c r="KTY334" s="31"/>
      <c r="KTZ334" s="31"/>
      <c r="KUA334" s="31"/>
      <c r="KUB334" s="31"/>
      <c r="KUC334" s="31"/>
      <c r="KUD334" s="31"/>
      <c r="KUE334" s="31"/>
      <c r="KUF334" s="31"/>
      <c r="KUG334" s="31"/>
      <c r="KUH334" s="31"/>
      <c r="KUI334" s="31"/>
      <c r="KUJ334" s="31"/>
      <c r="KUK334" s="31"/>
      <c r="KUL334" s="31"/>
      <c r="KUM334" s="31"/>
      <c r="KUN334" s="31"/>
      <c r="KUO334" s="31"/>
      <c r="KUP334" s="31"/>
      <c r="KUQ334" s="31"/>
      <c r="KUR334" s="31"/>
      <c r="KUS334" s="31"/>
      <c r="KUT334" s="31"/>
      <c r="KUU334" s="31"/>
      <c r="KUV334" s="31"/>
      <c r="KUW334" s="31"/>
      <c r="KUX334" s="31"/>
      <c r="KUY334" s="31"/>
      <c r="KUZ334" s="31"/>
      <c r="KVA334" s="31"/>
      <c r="KVB334" s="31"/>
      <c r="KVC334" s="31"/>
      <c r="KVD334" s="31"/>
      <c r="KVE334" s="31"/>
      <c r="KVF334" s="31"/>
      <c r="KVG334" s="31"/>
      <c r="KVH334" s="31"/>
      <c r="KVI334" s="31"/>
      <c r="KVJ334" s="31"/>
      <c r="KVK334" s="31"/>
      <c r="KVL334" s="31"/>
      <c r="KVM334" s="31"/>
      <c r="KVN334" s="31"/>
      <c r="KVO334" s="31"/>
      <c r="KVP334" s="31"/>
      <c r="KVQ334" s="31"/>
      <c r="KVR334" s="31"/>
      <c r="KVS334" s="31"/>
      <c r="KVT334" s="31"/>
      <c r="KVU334" s="31"/>
      <c r="KVV334" s="31"/>
      <c r="KVW334" s="31"/>
      <c r="KVX334" s="31"/>
      <c r="KVY334" s="31"/>
      <c r="KVZ334" s="31"/>
      <c r="KWA334" s="31"/>
      <c r="KWB334" s="31"/>
      <c r="KWC334" s="31"/>
      <c r="KWD334" s="31"/>
      <c r="KWE334" s="31"/>
      <c r="KWF334" s="31"/>
      <c r="KWG334" s="31"/>
      <c r="KWH334" s="31"/>
      <c r="KWI334" s="31"/>
      <c r="KWJ334" s="31"/>
      <c r="KWK334" s="31"/>
      <c r="KWL334" s="31"/>
      <c r="KWM334" s="31"/>
      <c r="KWN334" s="31"/>
      <c r="KWO334" s="31"/>
      <c r="KWP334" s="31"/>
      <c r="KWQ334" s="31"/>
      <c r="KWR334" s="31"/>
      <c r="KWS334" s="31"/>
      <c r="KWT334" s="31"/>
      <c r="KWU334" s="31"/>
      <c r="KWV334" s="31"/>
      <c r="KWW334" s="31"/>
      <c r="KWX334" s="31"/>
      <c r="KWY334" s="31"/>
      <c r="KWZ334" s="31"/>
      <c r="KXA334" s="31"/>
      <c r="KXB334" s="31"/>
      <c r="KXC334" s="31"/>
      <c r="KXD334" s="31"/>
      <c r="KXE334" s="31"/>
      <c r="KXF334" s="31"/>
      <c r="KXG334" s="31"/>
      <c r="KXH334" s="31"/>
      <c r="KXI334" s="31"/>
      <c r="KXJ334" s="31"/>
      <c r="KXK334" s="31"/>
      <c r="KXL334" s="31"/>
      <c r="KXM334" s="31"/>
      <c r="KXN334" s="31"/>
      <c r="KXO334" s="31"/>
      <c r="KXP334" s="31"/>
      <c r="KXQ334" s="31"/>
      <c r="KXR334" s="31"/>
      <c r="KXS334" s="31"/>
      <c r="KXT334" s="31"/>
      <c r="KXU334" s="31"/>
      <c r="KXV334" s="31"/>
      <c r="KXW334" s="31"/>
      <c r="KXX334" s="31"/>
      <c r="KXY334" s="31"/>
      <c r="KXZ334" s="31"/>
      <c r="KYA334" s="31"/>
      <c r="KYB334" s="31"/>
      <c r="KYC334" s="31"/>
      <c r="KYD334" s="31"/>
      <c r="KYE334" s="31"/>
      <c r="KYF334" s="31"/>
      <c r="KYG334" s="31"/>
      <c r="KYH334" s="31"/>
      <c r="KYI334" s="31"/>
      <c r="KYJ334" s="31"/>
      <c r="KYK334" s="31"/>
      <c r="KYL334" s="31"/>
      <c r="KYM334" s="31"/>
      <c r="KYN334" s="31"/>
      <c r="KYO334" s="31"/>
      <c r="KYP334" s="31"/>
      <c r="KYQ334" s="31"/>
      <c r="KYR334" s="31"/>
      <c r="KYS334" s="31"/>
      <c r="KYT334" s="31"/>
      <c r="KYU334" s="31"/>
      <c r="KYV334" s="31"/>
      <c r="KYW334" s="31"/>
      <c r="KYX334" s="31"/>
      <c r="KYY334" s="31"/>
      <c r="KYZ334" s="31"/>
      <c r="KZA334" s="31"/>
      <c r="KZB334" s="31"/>
      <c r="KZC334" s="31"/>
      <c r="KZD334" s="31"/>
      <c r="KZE334" s="31"/>
      <c r="KZF334" s="31"/>
      <c r="KZG334" s="31"/>
      <c r="KZH334" s="31"/>
      <c r="KZI334" s="31"/>
      <c r="KZJ334" s="31"/>
      <c r="KZK334" s="31"/>
      <c r="KZL334" s="31"/>
      <c r="KZM334" s="31"/>
      <c r="KZN334" s="31"/>
      <c r="KZO334" s="31"/>
      <c r="KZP334" s="31"/>
      <c r="KZQ334" s="31"/>
      <c r="KZR334" s="31"/>
      <c r="KZS334" s="31"/>
      <c r="KZT334" s="31"/>
      <c r="KZU334" s="31"/>
      <c r="KZV334" s="31"/>
      <c r="KZW334" s="31"/>
      <c r="KZX334" s="31"/>
      <c r="KZY334" s="31"/>
      <c r="KZZ334" s="31"/>
      <c r="LAA334" s="31"/>
      <c r="LAB334" s="31"/>
      <c r="LAC334" s="31"/>
      <c r="LAD334" s="31"/>
      <c r="LAE334" s="31"/>
      <c r="LAF334" s="31"/>
      <c r="LAG334" s="31"/>
      <c r="LAH334" s="31"/>
      <c r="LAI334" s="31"/>
      <c r="LAJ334" s="31"/>
      <c r="LAK334" s="31"/>
      <c r="LAL334" s="31"/>
      <c r="LAM334" s="31"/>
      <c r="LAN334" s="31"/>
      <c r="LAO334" s="31"/>
      <c r="LAP334" s="31"/>
      <c r="LAQ334" s="31"/>
      <c r="LAR334" s="31"/>
      <c r="LAS334" s="31"/>
      <c r="LAT334" s="31"/>
      <c r="LAU334" s="31"/>
      <c r="LAV334" s="31"/>
      <c r="LAW334" s="31"/>
      <c r="LAX334" s="31"/>
      <c r="LAY334" s="31"/>
      <c r="LAZ334" s="31"/>
      <c r="LBA334" s="31"/>
      <c r="LBB334" s="31"/>
      <c r="LBC334" s="31"/>
      <c r="LBD334" s="31"/>
      <c r="LBE334" s="31"/>
      <c r="LBF334" s="31"/>
      <c r="LBG334" s="31"/>
      <c r="LBH334" s="31"/>
      <c r="LBI334" s="31"/>
      <c r="LBJ334" s="31"/>
      <c r="LBK334" s="31"/>
      <c r="LBL334" s="31"/>
      <c r="LBM334" s="31"/>
      <c r="LBN334" s="31"/>
      <c r="LBO334" s="31"/>
      <c r="LBP334" s="31"/>
      <c r="LBQ334" s="31"/>
      <c r="LBR334" s="31"/>
      <c r="LBS334" s="31"/>
      <c r="LBT334" s="31"/>
      <c r="LBU334" s="31"/>
      <c r="LBV334" s="31"/>
      <c r="LBW334" s="31"/>
      <c r="LBX334" s="31"/>
      <c r="LBY334" s="31"/>
      <c r="LBZ334" s="31"/>
      <c r="LCA334" s="31"/>
      <c r="LCB334" s="31"/>
      <c r="LCC334" s="31"/>
      <c r="LCD334" s="31"/>
      <c r="LCE334" s="31"/>
      <c r="LCF334" s="31"/>
      <c r="LCG334" s="31"/>
      <c r="LCH334" s="31"/>
      <c r="LCI334" s="31"/>
      <c r="LCJ334" s="31"/>
      <c r="LCK334" s="31"/>
      <c r="LCL334" s="31"/>
      <c r="LCM334" s="31"/>
      <c r="LCN334" s="31"/>
      <c r="LCO334" s="31"/>
      <c r="LCP334" s="31"/>
      <c r="LCQ334" s="31"/>
      <c r="LCR334" s="31"/>
      <c r="LCS334" s="31"/>
      <c r="LCT334" s="31"/>
      <c r="LCU334" s="31"/>
      <c r="LCV334" s="31"/>
      <c r="LCW334" s="31"/>
      <c r="LCX334" s="31"/>
      <c r="LCY334" s="31"/>
      <c r="LCZ334" s="31"/>
      <c r="LDA334" s="31"/>
      <c r="LDB334" s="31"/>
      <c r="LDC334" s="31"/>
      <c r="LDD334" s="31"/>
      <c r="LDE334" s="31"/>
      <c r="LDF334" s="31"/>
      <c r="LDG334" s="31"/>
      <c r="LDH334" s="31"/>
      <c r="LDI334" s="31"/>
      <c r="LDJ334" s="31"/>
      <c r="LDK334" s="31"/>
      <c r="LDL334" s="31"/>
      <c r="LDM334" s="31"/>
      <c r="LDN334" s="31"/>
      <c r="LDO334" s="31"/>
      <c r="LDP334" s="31"/>
      <c r="LDQ334" s="31"/>
      <c r="LDR334" s="31"/>
      <c r="LDS334" s="31"/>
      <c r="LDT334" s="31"/>
      <c r="LDU334" s="31"/>
      <c r="LDV334" s="31"/>
      <c r="LDW334" s="31"/>
      <c r="LDX334" s="31"/>
      <c r="LDY334" s="31"/>
      <c r="LDZ334" s="31"/>
      <c r="LEA334" s="31"/>
      <c r="LEB334" s="31"/>
      <c r="LEC334" s="31"/>
      <c r="LED334" s="31"/>
      <c r="LEE334" s="31"/>
      <c r="LEF334" s="31"/>
      <c r="LEG334" s="31"/>
      <c r="LEH334" s="31"/>
      <c r="LEI334" s="31"/>
      <c r="LEJ334" s="31"/>
      <c r="LEK334" s="31"/>
      <c r="LEL334" s="31"/>
      <c r="LEM334" s="31"/>
      <c r="LEN334" s="31"/>
      <c r="LEO334" s="31"/>
      <c r="LEP334" s="31"/>
      <c r="LEQ334" s="31"/>
      <c r="LER334" s="31"/>
      <c r="LES334" s="31"/>
      <c r="LET334" s="31"/>
      <c r="LEU334" s="31"/>
      <c r="LEV334" s="31"/>
      <c r="LEW334" s="31"/>
      <c r="LEX334" s="31"/>
      <c r="LEY334" s="31"/>
      <c r="LEZ334" s="31"/>
      <c r="LFA334" s="31"/>
      <c r="LFB334" s="31"/>
      <c r="LFC334" s="31"/>
      <c r="LFD334" s="31"/>
      <c r="LFE334" s="31"/>
      <c r="LFF334" s="31"/>
      <c r="LFG334" s="31"/>
      <c r="LFH334" s="31"/>
      <c r="LFI334" s="31"/>
      <c r="LFJ334" s="31"/>
      <c r="LFK334" s="31"/>
      <c r="LFL334" s="31"/>
      <c r="LFM334" s="31"/>
      <c r="LFN334" s="31"/>
      <c r="LFO334" s="31"/>
      <c r="LFP334" s="31"/>
      <c r="LFQ334" s="31"/>
      <c r="LFR334" s="31"/>
      <c r="LFS334" s="31"/>
      <c r="LFT334" s="31"/>
      <c r="LFU334" s="31"/>
      <c r="LFV334" s="31"/>
      <c r="LFW334" s="31"/>
      <c r="LFX334" s="31"/>
      <c r="LFY334" s="31"/>
      <c r="LFZ334" s="31"/>
      <c r="LGA334" s="31"/>
      <c r="LGB334" s="31"/>
      <c r="LGC334" s="31"/>
      <c r="LGD334" s="31"/>
      <c r="LGE334" s="31"/>
      <c r="LGF334" s="31"/>
      <c r="LGG334" s="31"/>
      <c r="LGH334" s="31"/>
      <c r="LGI334" s="31"/>
      <c r="LGJ334" s="31"/>
      <c r="LGK334" s="31"/>
      <c r="LGL334" s="31"/>
      <c r="LGM334" s="31"/>
      <c r="LGN334" s="31"/>
      <c r="LGO334" s="31"/>
      <c r="LGP334" s="31"/>
      <c r="LGQ334" s="31"/>
      <c r="LGR334" s="31"/>
      <c r="LGS334" s="31"/>
      <c r="LGT334" s="31"/>
      <c r="LGU334" s="31"/>
      <c r="LGV334" s="31"/>
      <c r="LGW334" s="31"/>
      <c r="LGX334" s="31"/>
      <c r="LGY334" s="31"/>
      <c r="LGZ334" s="31"/>
      <c r="LHA334" s="31"/>
      <c r="LHB334" s="31"/>
      <c r="LHC334" s="31"/>
      <c r="LHD334" s="31"/>
      <c r="LHE334" s="31"/>
      <c r="LHF334" s="31"/>
      <c r="LHG334" s="31"/>
      <c r="LHH334" s="31"/>
      <c r="LHI334" s="31"/>
      <c r="LHJ334" s="31"/>
      <c r="LHK334" s="31"/>
      <c r="LHL334" s="31"/>
      <c r="LHM334" s="31"/>
      <c r="LHN334" s="31"/>
      <c r="LHO334" s="31"/>
      <c r="LHP334" s="31"/>
      <c r="LHQ334" s="31"/>
      <c r="LHR334" s="31"/>
      <c r="LHS334" s="31"/>
      <c r="LHT334" s="31"/>
      <c r="LHU334" s="31"/>
      <c r="LHV334" s="31"/>
      <c r="LHW334" s="31"/>
      <c r="LHX334" s="31"/>
      <c r="LHY334" s="31"/>
      <c r="LHZ334" s="31"/>
      <c r="LIA334" s="31"/>
      <c r="LIB334" s="31"/>
      <c r="LIC334" s="31"/>
      <c r="LID334" s="31"/>
      <c r="LIE334" s="31"/>
      <c r="LIF334" s="31"/>
      <c r="LIG334" s="31"/>
      <c r="LIH334" s="31"/>
      <c r="LII334" s="31"/>
      <c r="LIJ334" s="31"/>
      <c r="LIK334" s="31"/>
      <c r="LIL334" s="31"/>
      <c r="LIM334" s="31"/>
      <c r="LIN334" s="31"/>
      <c r="LIO334" s="31"/>
      <c r="LIP334" s="31"/>
      <c r="LIQ334" s="31"/>
      <c r="LIR334" s="31"/>
      <c r="LIS334" s="31"/>
      <c r="LIT334" s="31"/>
      <c r="LIU334" s="31"/>
      <c r="LIV334" s="31"/>
      <c r="LIW334" s="31"/>
      <c r="LIX334" s="31"/>
      <c r="LIY334" s="31"/>
      <c r="LIZ334" s="31"/>
      <c r="LJA334" s="31"/>
      <c r="LJB334" s="31"/>
      <c r="LJC334" s="31"/>
      <c r="LJD334" s="31"/>
      <c r="LJE334" s="31"/>
      <c r="LJF334" s="31"/>
      <c r="LJG334" s="31"/>
      <c r="LJH334" s="31"/>
      <c r="LJI334" s="31"/>
      <c r="LJJ334" s="31"/>
      <c r="LJK334" s="31"/>
      <c r="LJL334" s="31"/>
      <c r="LJM334" s="31"/>
      <c r="LJN334" s="31"/>
      <c r="LJO334" s="31"/>
      <c r="LJP334" s="31"/>
      <c r="LJQ334" s="31"/>
      <c r="LJR334" s="31"/>
      <c r="LJS334" s="31"/>
      <c r="LJT334" s="31"/>
      <c r="LJU334" s="31"/>
      <c r="LJV334" s="31"/>
      <c r="LJW334" s="31"/>
      <c r="LJX334" s="31"/>
      <c r="LJY334" s="31"/>
      <c r="LJZ334" s="31"/>
      <c r="LKA334" s="31"/>
      <c r="LKB334" s="31"/>
      <c r="LKC334" s="31"/>
      <c r="LKD334" s="31"/>
      <c r="LKE334" s="31"/>
      <c r="LKF334" s="31"/>
      <c r="LKG334" s="31"/>
      <c r="LKH334" s="31"/>
      <c r="LKI334" s="31"/>
      <c r="LKJ334" s="31"/>
      <c r="LKK334" s="31"/>
      <c r="LKL334" s="31"/>
      <c r="LKM334" s="31"/>
      <c r="LKN334" s="31"/>
      <c r="LKO334" s="31"/>
      <c r="LKP334" s="31"/>
      <c r="LKQ334" s="31"/>
      <c r="LKR334" s="31"/>
      <c r="LKS334" s="31"/>
      <c r="LKT334" s="31"/>
      <c r="LKU334" s="31"/>
      <c r="LKV334" s="31"/>
      <c r="LKW334" s="31"/>
      <c r="LKX334" s="31"/>
      <c r="LKY334" s="31"/>
      <c r="LKZ334" s="31"/>
      <c r="LLA334" s="31"/>
      <c r="LLB334" s="31"/>
      <c r="LLC334" s="31"/>
      <c r="LLD334" s="31"/>
      <c r="LLE334" s="31"/>
      <c r="LLF334" s="31"/>
      <c r="LLG334" s="31"/>
      <c r="LLH334" s="31"/>
      <c r="LLI334" s="31"/>
      <c r="LLJ334" s="31"/>
      <c r="LLK334" s="31"/>
      <c r="LLL334" s="31"/>
      <c r="LLM334" s="31"/>
      <c r="LLN334" s="31"/>
      <c r="LLO334" s="31"/>
      <c r="LLP334" s="31"/>
      <c r="LLQ334" s="31"/>
      <c r="LLR334" s="31"/>
      <c r="LLS334" s="31"/>
      <c r="LLT334" s="31"/>
      <c r="LLU334" s="31"/>
      <c r="LLV334" s="31"/>
      <c r="LLW334" s="31"/>
      <c r="LLX334" s="31"/>
      <c r="LLY334" s="31"/>
      <c r="LLZ334" s="31"/>
      <c r="LMA334" s="31"/>
      <c r="LMB334" s="31"/>
      <c r="LMC334" s="31"/>
      <c r="LMD334" s="31"/>
      <c r="LME334" s="31"/>
      <c r="LMF334" s="31"/>
      <c r="LMG334" s="31"/>
      <c r="LMH334" s="31"/>
      <c r="LMI334" s="31"/>
      <c r="LMJ334" s="31"/>
      <c r="LMK334" s="31"/>
      <c r="LML334" s="31"/>
      <c r="LMM334" s="31"/>
      <c r="LMN334" s="31"/>
      <c r="LMO334" s="31"/>
      <c r="LMP334" s="31"/>
      <c r="LMQ334" s="31"/>
      <c r="LMR334" s="31"/>
      <c r="LMS334" s="31"/>
      <c r="LMT334" s="31"/>
      <c r="LMU334" s="31"/>
      <c r="LMV334" s="31"/>
      <c r="LMW334" s="31"/>
      <c r="LMX334" s="31"/>
      <c r="LMY334" s="31"/>
      <c r="LMZ334" s="31"/>
      <c r="LNA334" s="31"/>
      <c r="LNB334" s="31"/>
      <c r="LNC334" s="31"/>
      <c r="LND334" s="31"/>
      <c r="LNE334" s="31"/>
      <c r="LNF334" s="31"/>
      <c r="LNG334" s="31"/>
      <c r="LNH334" s="31"/>
      <c r="LNI334" s="31"/>
      <c r="LNJ334" s="31"/>
      <c r="LNK334" s="31"/>
      <c r="LNL334" s="31"/>
      <c r="LNM334" s="31"/>
      <c r="LNN334" s="31"/>
      <c r="LNO334" s="31"/>
      <c r="LNP334" s="31"/>
      <c r="LNQ334" s="31"/>
      <c r="LNR334" s="31"/>
      <c r="LNS334" s="31"/>
      <c r="LNT334" s="31"/>
      <c r="LNU334" s="31"/>
      <c r="LNV334" s="31"/>
      <c r="LNW334" s="31"/>
      <c r="LNX334" s="31"/>
      <c r="LNY334" s="31"/>
      <c r="LNZ334" s="31"/>
      <c r="LOA334" s="31"/>
      <c r="LOB334" s="31"/>
      <c r="LOC334" s="31"/>
      <c r="LOD334" s="31"/>
      <c r="LOE334" s="31"/>
      <c r="LOF334" s="31"/>
      <c r="LOG334" s="31"/>
      <c r="LOH334" s="31"/>
      <c r="LOI334" s="31"/>
      <c r="LOJ334" s="31"/>
      <c r="LOK334" s="31"/>
      <c r="LOL334" s="31"/>
      <c r="LOM334" s="31"/>
      <c r="LON334" s="31"/>
      <c r="LOO334" s="31"/>
      <c r="LOP334" s="31"/>
      <c r="LOQ334" s="31"/>
      <c r="LOR334" s="31"/>
      <c r="LOS334" s="31"/>
      <c r="LOT334" s="31"/>
      <c r="LOU334" s="31"/>
      <c r="LOV334" s="31"/>
      <c r="LOW334" s="31"/>
      <c r="LOX334" s="31"/>
      <c r="LOY334" s="31"/>
      <c r="LOZ334" s="31"/>
      <c r="LPA334" s="31"/>
      <c r="LPB334" s="31"/>
      <c r="LPC334" s="31"/>
      <c r="LPD334" s="31"/>
      <c r="LPE334" s="31"/>
      <c r="LPF334" s="31"/>
      <c r="LPG334" s="31"/>
      <c r="LPH334" s="31"/>
      <c r="LPI334" s="31"/>
      <c r="LPJ334" s="31"/>
      <c r="LPK334" s="31"/>
      <c r="LPL334" s="31"/>
      <c r="LPM334" s="31"/>
      <c r="LPN334" s="31"/>
      <c r="LPO334" s="31"/>
      <c r="LPP334" s="31"/>
      <c r="LPQ334" s="31"/>
      <c r="LPR334" s="31"/>
      <c r="LPS334" s="31"/>
      <c r="LPT334" s="31"/>
      <c r="LPU334" s="31"/>
      <c r="LPV334" s="31"/>
      <c r="LPW334" s="31"/>
      <c r="LPX334" s="31"/>
      <c r="LPY334" s="31"/>
      <c r="LPZ334" s="31"/>
      <c r="LQA334" s="31"/>
      <c r="LQB334" s="31"/>
      <c r="LQC334" s="31"/>
      <c r="LQD334" s="31"/>
      <c r="LQE334" s="31"/>
      <c r="LQF334" s="31"/>
      <c r="LQG334" s="31"/>
      <c r="LQH334" s="31"/>
      <c r="LQI334" s="31"/>
      <c r="LQJ334" s="31"/>
      <c r="LQK334" s="31"/>
      <c r="LQL334" s="31"/>
      <c r="LQM334" s="31"/>
      <c r="LQN334" s="31"/>
      <c r="LQO334" s="31"/>
      <c r="LQP334" s="31"/>
      <c r="LQQ334" s="31"/>
      <c r="LQR334" s="31"/>
      <c r="LQS334" s="31"/>
      <c r="LQT334" s="31"/>
      <c r="LQU334" s="31"/>
      <c r="LQV334" s="31"/>
      <c r="LQW334" s="31"/>
      <c r="LQX334" s="31"/>
      <c r="LQY334" s="31"/>
      <c r="LQZ334" s="31"/>
      <c r="LRA334" s="31"/>
      <c r="LRB334" s="31"/>
      <c r="LRC334" s="31"/>
      <c r="LRD334" s="31"/>
      <c r="LRE334" s="31"/>
      <c r="LRF334" s="31"/>
      <c r="LRG334" s="31"/>
      <c r="LRH334" s="31"/>
      <c r="LRI334" s="31"/>
      <c r="LRJ334" s="31"/>
      <c r="LRK334" s="31"/>
      <c r="LRL334" s="31"/>
      <c r="LRM334" s="31"/>
      <c r="LRN334" s="31"/>
      <c r="LRO334" s="31"/>
      <c r="LRP334" s="31"/>
      <c r="LRQ334" s="31"/>
      <c r="LRR334" s="31"/>
      <c r="LRS334" s="31"/>
      <c r="LRT334" s="31"/>
      <c r="LRU334" s="31"/>
      <c r="LRV334" s="31"/>
      <c r="LRW334" s="31"/>
      <c r="LRX334" s="31"/>
      <c r="LRY334" s="31"/>
      <c r="LRZ334" s="31"/>
      <c r="LSA334" s="31"/>
      <c r="LSB334" s="31"/>
      <c r="LSC334" s="31"/>
      <c r="LSD334" s="31"/>
      <c r="LSE334" s="31"/>
      <c r="LSF334" s="31"/>
      <c r="LSG334" s="31"/>
      <c r="LSH334" s="31"/>
      <c r="LSI334" s="31"/>
      <c r="LSJ334" s="31"/>
      <c r="LSK334" s="31"/>
      <c r="LSL334" s="31"/>
      <c r="LSM334" s="31"/>
      <c r="LSN334" s="31"/>
      <c r="LSO334" s="31"/>
      <c r="LSP334" s="31"/>
      <c r="LSQ334" s="31"/>
      <c r="LSR334" s="31"/>
      <c r="LSS334" s="31"/>
      <c r="LST334" s="31"/>
      <c r="LSU334" s="31"/>
      <c r="LSV334" s="31"/>
      <c r="LSW334" s="31"/>
      <c r="LSX334" s="31"/>
      <c r="LSY334" s="31"/>
      <c r="LSZ334" s="31"/>
      <c r="LTA334" s="31"/>
      <c r="LTB334" s="31"/>
      <c r="LTC334" s="31"/>
      <c r="LTD334" s="31"/>
      <c r="LTE334" s="31"/>
      <c r="LTF334" s="31"/>
      <c r="LTG334" s="31"/>
      <c r="LTH334" s="31"/>
      <c r="LTI334" s="31"/>
      <c r="LTJ334" s="31"/>
      <c r="LTK334" s="31"/>
      <c r="LTL334" s="31"/>
      <c r="LTM334" s="31"/>
      <c r="LTN334" s="31"/>
      <c r="LTO334" s="31"/>
      <c r="LTP334" s="31"/>
      <c r="LTQ334" s="31"/>
      <c r="LTR334" s="31"/>
      <c r="LTS334" s="31"/>
      <c r="LTT334" s="31"/>
      <c r="LTU334" s="31"/>
      <c r="LTV334" s="31"/>
      <c r="LTW334" s="31"/>
      <c r="LTX334" s="31"/>
      <c r="LTY334" s="31"/>
      <c r="LTZ334" s="31"/>
      <c r="LUA334" s="31"/>
      <c r="LUB334" s="31"/>
      <c r="LUC334" s="31"/>
      <c r="LUD334" s="31"/>
      <c r="LUE334" s="31"/>
      <c r="LUF334" s="31"/>
      <c r="LUG334" s="31"/>
      <c r="LUH334" s="31"/>
      <c r="LUI334" s="31"/>
      <c r="LUJ334" s="31"/>
      <c r="LUK334" s="31"/>
      <c r="LUL334" s="31"/>
      <c r="LUM334" s="31"/>
      <c r="LUN334" s="31"/>
      <c r="LUO334" s="31"/>
      <c r="LUP334" s="31"/>
      <c r="LUQ334" s="31"/>
      <c r="LUR334" s="31"/>
      <c r="LUS334" s="31"/>
      <c r="LUT334" s="31"/>
      <c r="LUU334" s="31"/>
      <c r="LUV334" s="31"/>
      <c r="LUW334" s="31"/>
      <c r="LUX334" s="31"/>
      <c r="LUY334" s="31"/>
      <c r="LUZ334" s="31"/>
      <c r="LVA334" s="31"/>
      <c r="LVB334" s="31"/>
      <c r="LVC334" s="31"/>
      <c r="LVD334" s="31"/>
      <c r="LVE334" s="31"/>
      <c r="LVF334" s="31"/>
      <c r="LVG334" s="31"/>
      <c r="LVH334" s="31"/>
      <c r="LVI334" s="31"/>
      <c r="LVJ334" s="31"/>
      <c r="LVK334" s="31"/>
      <c r="LVL334" s="31"/>
      <c r="LVM334" s="31"/>
      <c r="LVN334" s="31"/>
      <c r="LVO334" s="31"/>
      <c r="LVP334" s="31"/>
      <c r="LVQ334" s="31"/>
      <c r="LVR334" s="31"/>
      <c r="LVS334" s="31"/>
      <c r="LVT334" s="31"/>
      <c r="LVU334" s="31"/>
      <c r="LVV334" s="31"/>
      <c r="LVW334" s="31"/>
      <c r="LVX334" s="31"/>
      <c r="LVY334" s="31"/>
      <c r="LVZ334" s="31"/>
      <c r="LWA334" s="31"/>
      <c r="LWB334" s="31"/>
      <c r="LWC334" s="31"/>
      <c r="LWD334" s="31"/>
      <c r="LWE334" s="31"/>
      <c r="LWF334" s="31"/>
      <c r="LWG334" s="31"/>
      <c r="LWH334" s="31"/>
      <c r="LWI334" s="31"/>
      <c r="LWJ334" s="31"/>
      <c r="LWK334" s="31"/>
      <c r="LWL334" s="31"/>
      <c r="LWM334" s="31"/>
      <c r="LWN334" s="31"/>
      <c r="LWO334" s="31"/>
      <c r="LWP334" s="31"/>
      <c r="LWQ334" s="31"/>
      <c r="LWR334" s="31"/>
      <c r="LWS334" s="31"/>
      <c r="LWT334" s="31"/>
      <c r="LWU334" s="31"/>
      <c r="LWV334" s="31"/>
      <c r="LWW334" s="31"/>
      <c r="LWX334" s="31"/>
      <c r="LWY334" s="31"/>
      <c r="LWZ334" s="31"/>
      <c r="LXA334" s="31"/>
      <c r="LXB334" s="31"/>
      <c r="LXC334" s="31"/>
      <c r="LXD334" s="31"/>
      <c r="LXE334" s="31"/>
      <c r="LXF334" s="31"/>
      <c r="LXG334" s="31"/>
      <c r="LXH334" s="31"/>
      <c r="LXI334" s="31"/>
      <c r="LXJ334" s="31"/>
      <c r="LXK334" s="31"/>
      <c r="LXL334" s="31"/>
      <c r="LXM334" s="31"/>
      <c r="LXN334" s="31"/>
      <c r="LXO334" s="31"/>
      <c r="LXP334" s="31"/>
      <c r="LXQ334" s="31"/>
      <c r="LXR334" s="31"/>
      <c r="LXS334" s="31"/>
      <c r="LXT334" s="31"/>
      <c r="LXU334" s="31"/>
      <c r="LXV334" s="31"/>
      <c r="LXW334" s="31"/>
      <c r="LXX334" s="31"/>
      <c r="LXY334" s="31"/>
      <c r="LXZ334" s="31"/>
      <c r="LYA334" s="31"/>
      <c r="LYB334" s="31"/>
      <c r="LYC334" s="31"/>
      <c r="LYD334" s="31"/>
      <c r="LYE334" s="31"/>
      <c r="LYF334" s="31"/>
      <c r="LYG334" s="31"/>
      <c r="LYH334" s="31"/>
      <c r="LYI334" s="31"/>
      <c r="LYJ334" s="31"/>
      <c r="LYK334" s="31"/>
      <c r="LYL334" s="31"/>
      <c r="LYM334" s="31"/>
      <c r="LYN334" s="31"/>
      <c r="LYO334" s="31"/>
      <c r="LYP334" s="31"/>
      <c r="LYQ334" s="31"/>
      <c r="LYR334" s="31"/>
      <c r="LYS334" s="31"/>
      <c r="LYT334" s="31"/>
      <c r="LYU334" s="31"/>
      <c r="LYV334" s="31"/>
      <c r="LYW334" s="31"/>
      <c r="LYX334" s="31"/>
      <c r="LYY334" s="31"/>
      <c r="LYZ334" s="31"/>
      <c r="LZA334" s="31"/>
      <c r="LZB334" s="31"/>
      <c r="LZC334" s="31"/>
      <c r="LZD334" s="31"/>
      <c r="LZE334" s="31"/>
      <c r="LZF334" s="31"/>
      <c r="LZG334" s="31"/>
      <c r="LZH334" s="31"/>
      <c r="LZI334" s="31"/>
      <c r="LZJ334" s="31"/>
      <c r="LZK334" s="31"/>
      <c r="LZL334" s="31"/>
      <c r="LZM334" s="31"/>
      <c r="LZN334" s="31"/>
      <c r="LZO334" s="31"/>
      <c r="LZP334" s="31"/>
      <c r="LZQ334" s="31"/>
      <c r="LZR334" s="31"/>
      <c r="LZS334" s="31"/>
      <c r="LZT334" s="31"/>
      <c r="LZU334" s="31"/>
      <c r="LZV334" s="31"/>
      <c r="LZW334" s="31"/>
      <c r="LZX334" s="31"/>
      <c r="LZY334" s="31"/>
      <c r="LZZ334" s="31"/>
      <c r="MAA334" s="31"/>
      <c r="MAB334" s="31"/>
      <c r="MAC334" s="31"/>
      <c r="MAD334" s="31"/>
      <c r="MAE334" s="31"/>
      <c r="MAF334" s="31"/>
      <c r="MAG334" s="31"/>
      <c r="MAH334" s="31"/>
      <c r="MAI334" s="31"/>
      <c r="MAJ334" s="31"/>
      <c r="MAK334" s="31"/>
      <c r="MAL334" s="31"/>
      <c r="MAM334" s="31"/>
      <c r="MAN334" s="31"/>
      <c r="MAO334" s="31"/>
      <c r="MAP334" s="31"/>
      <c r="MAQ334" s="31"/>
      <c r="MAR334" s="31"/>
      <c r="MAS334" s="31"/>
      <c r="MAT334" s="31"/>
      <c r="MAU334" s="31"/>
      <c r="MAV334" s="31"/>
      <c r="MAW334" s="31"/>
      <c r="MAX334" s="31"/>
      <c r="MAY334" s="31"/>
      <c r="MAZ334" s="31"/>
      <c r="MBA334" s="31"/>
      <c r="MBB334" s="31"/>
      <c r="MBC334" s="31"/>
      <c r="MBD334" s="31"/>
      <c r="MBE334" s="31"/>
      <c r="MBF334" s="31"/>
      <c r="MBG334" s="31"/>
      <c r="MBH334" s="31"/>
      <c r="MBI334" s="31"/>
      <c r="MBJ334" s="31"/>
      <c r="MBK334" s="31"/>
      <c r="MBL334" s="31"/>
      <c r="MBM334" s="31"/>
      <c r="MBN334" s="31"/>
      <c r="MBO334" s="31"/>
      <c r="MBP334" s="31"/>
      <c r="MBQ334" s="31"/>
      <c r="MBR334" s="31"/>
      <c r="MBS334" s="31"/>
      <c r="MBT334" s="31"/>
      <c r="MBU334" s="31"/>
      <c r="MBV334" s="31"/>
      <c r="MBW334" s="31"/>
      <c r="MBX334" s="31"/>
      <c r="MBY334" s="31"/>
      <c r="MBZ334" s="31"/>
      <c r="MCA334" s="31"/>
      <c r="MCB334" s="31"/>
      <c r="MCC334" s="31"/>
      <c r="MCD334" s="31"/>
      <c r="MCE334" s="31"/>
      <c r="MCF334" s="31"/>
      <c r="MCG334" s="31"/>
      <c r="MCH334" s="31"/>
      <c r="MCI334" s="31"/>
      <c r="MCJ334" s="31"/>
      <c r="MCK334" s="31"/>
      <c r="MCL334" s="31"/>
      <c r="MCM334" s="31"/>
      <c r="MCN334" s="31"/>
      <c r="MCO334" s="31"/>
      <c r="MCP334" s="31"/>
      <c r="MCQ334" s="31"/>
      <c r="MCR334" s="31"/>
      <c r="MCS334" s="31"/>
      <c r="MCT334" s="31"/>
      <c r="MCU334" s="31"/>
      <c r="MCV334" s="31"/>
      <c r="MCW334" s="31"/>
      <c r="MCX334" s="31"/>
      <c r="MCY334" s="31"/>
      <c r="MCZ334" s="31"/>
      <c r="MDA334" s="31"/>
      <c r="MDB334" s="31"/>
      <c r="MDC334" s="31"/>
      <c r="MDD334" s="31"/>
      <c r="MDE334" s="31"/>
      <c r="MDF334" s="31"/>
      <c r="MDG334" s="31"/>
      <c r="MDH334" s="31"/>
      <c r="MDI334" s="31"/>
      <c r="MDJ334" s="31"/>
      <c r="MDK334" s="31"/>
      <c r="MDL334" s="31"/>
      <c r="MDM334" s="31"/>
      <c r="MDN334" s="31"/>
      <c r="MDO334" s="31"/>
      <c r="MDP334" s="31"/>
      <c r="MDQ334" s="31"/>
      <c r="MDR334" s="31"/>
      <c r="MDS334" s="31"/>
      <c r="MDT334" s="31"/>
      <c r="MDU334" s="31"/>
      <c r="MDV334" s="31"/>
      <c r="MDW334" s="31"/>
      <c r="MDX334" s="31"/>
      <c r="MDY334" s="31"/>
      <c r="MDZ334" s="31"/>
      <c r="MEA334" s="31"/>
      <c r="MEB334" s="31"/>
      <c r="MEC334" s="31"/>
      <c r="MED334" s="31"/>
      <c r="MEE334" s="31"/>
      <c r="MEF334" s="31"/>
      <c r="MEG334" s="31"/>
      <c r="MEH334" s="31"/>
      <c r="MEI334" s="31"/>
      <c r="MEJ334" s="31"/>
      <c r="MEK334" s="31"/>
      <c r="MEL334" s="31"/>
      <c r="MEM334" s="31"/>
      <c r="MEN334" s="31"/>
      <c r="MEO334" s="31"/>
      <c r="MEP334" s="31"/>
      <c r="MEQ334" s="31"/>
      <c r="MER334" s="31"/>
      <c r="MES334" s="31"/>
      <c r="MET334" s="31"/>
      <c r="MEU334" s="31"/>
      <c r="MEV334" s="31"/>
      <c r="MEW334" s="31"/>
      <c r="MEX334" s="31"/>
      <c r="MEY334" s="31"/>
      <c r="MEZ334" s="31"/>
      <c r="MFA334" s="31"/>
      <c r="MFB334" s="31"/>
      <c r="MFC334" s="31"/>
      <c r="MFD334" s="31"/>
      <c r="MFE334" s="31"/>
      <c r="MFF334" s="31"/>
      <c r="MFG334" s="31"/>
      <c r="MFH334" s="31"/>
      <c r="MFI334" s="31"/>
      <c r="MFJ334" s="31"/>
      <c r="MFK334" s="31"/>
      <c r="MFL334" s="31"/>
      <c r="MFM334" s="31"/>
      <c r="MFN334" s="31"/>
      <c r="MFO334" s="31"/>
      <c r="MFP334" s="31"/>
      <c r="MFQ334" s="31"/>
      <c r="MFR334" s="31"/>
      <c r="MFS334" s="31"/>
      <c r="MFT334" s="31"/>
      <c r="MFU334" s="31"/>
      <c r="MFV334" s="31"/>
      <c r="MFW334" s="31"/>
      <c r="MFX334" s="31"/>
      <c r="MFY334" s="31"/>
      <c r="MFZ334" s="31"/>
      <c r="MGA334" s="31"/>
      <c r="MGB334" s="31"/>
      <c r="MGC334" s="31"/>
      <c r="MGD334" s="31"/>
      <c r="MGE334" s="31"/>
      <c r="MGF334" s="31"/>
      <c r="MGG334" s="31"/>
      <c r="MGH334" s="31"/>
      <c r="MGI334" s="31"/>
      <c r="MGJ334" s="31"/>
      <c r="MGK334" s="31"/>
      <c r="MGL334" s="31"/>
      <c r="MGM334" s="31"/>
      <c r="MGN334" s="31"/>
      <c r="MGO334" s="31"/>
      <c r="MGP334" s="31"/>
      <c r="MGQ334" s="31"/>
      <c r="MGR334" s="31"/>
      <c r="MGS334" s="31"/>
      <c r="MGT334" s="31"/>
      <c r="MGU334" s="31"/>
      <c r="MGV334" s="31"/>
      <c r="MGW334" s="31"/>
      <c r="MGX334" s="31"/>
      <c r="MGY334" s="31"/>
      <c r="MGZ334" s="31"/>
      <c r="MHA334" s="31"/>
      <c r="MHB334" s="31"/>
      <c r="MHC334" s="31"/>
      <c r="MHD334" s="31"/>
      <c r="MHE334" s="31"/>
      <c r="MHF334" s="31"/>
      <c r="MHG334" s="31"/>
      <c r="MHH334" s="31"/>
      <c r="MHI334" s="31"/>
      <c r="MHJ334" s="31"/>
      <c r="MHK334" s="31"/>
      <c r="MHL334" s="31"/>
      <c r="MHM334" s="31"/>
      <c r="MHN334" s="31"/>
      <c r="MHO334" s="31"/>
      <c r="MHP334" s="31"/>
      <c r="MHQ334" s="31"/>
      <c r="MHR334" s="31"/>
      <c r="MHS334" s="31"/>
      <c r="MHT334" s="31"/>
      <c r="MHU334" s="31"/>
      <c r="MHV334" s="31"/>
      <c r="MHW334" s="31"/>
      <c r="MHX334" s="31"/>
      <c r="MHY334" s="31"/>
      <c r="MHZ334" s="31"/>
      <c r="MIA334" s="31"/>
      <c r="MIB334" s="31"/>
      <c r="MIC334" s="31"/>
      <c r="MID334" s="31"/>
      <c r="MIE334" s="31"/>
      <c r="MIF334" s="31"/>
      <c r="MIG334" s="31"/>
      <c r="MIH334" s="31"/>
      <c r="MII334" s="31"/>
      <c r="MIJ334" s="31"/>
      <c r="MIK334" s="31"/>
      <c r="MIL334" s="31"/>
      <c r="MIM334" s="31"/>
      <c r="MIN334" s="31"/>
      <c r="MIO334" s="31"/>
      <c r="MIP334" s="31"/>
      <c r="MIQ334" s="31"/>
      <c r="MIR334" s="31"/>
      <c r="MIS334" s="31"/>
      <c r="MIT334" s="31"/>
      <c r="MIU334" s="31"/>
      <c r="MIV334" s="31"/>
      <c r="MIW334" s="31"/>
      <c r="MIX334" s="31"/>
      <c r="MIY334" s="31"/>
      <c r="MIZ334" s="31"/>
      <c r="MJA334" s="31"/>
      <c r="MJB334" s="31"/>
      <c r="MJC334" s="31"/>
      <c r="MJD334" s="31"/>
      <c r="MJE334" s="31"/>
      <c r="MJF334" s="31"/>
      <c r="MJG334" s="31"/>
      <c r="MJH334" s="31"/>
      <c r="MJI334" s="31"/>
      <c r="MJJ334" s="31"/>
      <c r="MJK334" s="31"/>
      <c r="MJL334" s="31"/>
      <c r="MJM334" s="31"/>
      <c r="MJN334" s="31"/>
      <c r="MJO334" s="31"/>
      <c r="MJP334" s="31"/>
      <c r="MJQ334" s="31"/>
      <c r="MJR334" s="31"/>
      <c r="MJS334" s="31"/>
      <c r="MJT334" s="31"/>
      <c r="MJU334" s="31"/>
      <c r="MJV334" s="31"/>
      <c r="MJW334" s="31"/>
      <c r="MJX334" s="31"/>
      <c r="MJY334" s="31"/>
      <c r="MJZ334" s="31"/>
      <c r="MKA334" s="31"/>
      <c r="MKB334" s="31"/>
      <c r="MKC334" s="31"/>
      <c r="MKD334" s="31"/>
      <c r="MKE334" s="31"/>
      <c r="MKF334" s="31"/>
      <c r="MKG334" s="31"/>
      <c r="MKH334" s="31"/>
      <c r="MKI334" s="31"/>
      <c r="MKJ334" s="31"/>
      <c r="MKK334" s="31"/>
      <c r="MKL334" s="31"/>
      <c r="MKM334" s="31"/>
      <c r="MKN334" s="31"/>
      <c r="MKO334" s="31"/>
      <c r="MKP334" s="31"/>
      <c r="MKQ334" s="31"/>
      <c r="MKR334" s="31"/>
      <c r="MKS334" s="31"/>
      <c r="MKT334" s="31"/>
      <c r="MKU334" s="31"/>
      <c r="MKV334" s="31"/>
      <c r="MKW334" s="31"/>
      <c r="MKX334" s="31"/>
      <c r="MKY334" s="31"/>
      <c r="MKZ334" s="31"/>
      <c r="MLA334" s="31"/>
      <c r="MLB334" s="31"/>
      <c r="MLC334" s="31"/>
      <c r="MLD334" s="31"/>
      <c r="MLE334" s="31"/>
      <c r="MLF334" s="31"/>
      <c r="MLG334" s="31"/>
      <c r="MLH334" s="31"/>
      <c r="MLI334" s="31"/>
      <c r="MLJ334" s="31"/>
      <c r="MLK334" s="31"/>
      <c r="MLL334" s="31"/>
      <c r="MLM334" s="31"/>
      <c r="MLN334" s="31"/>
      <c r="MLO334" s="31"/>
      <c r="MLP334" s="31"/>
      <c r="MLQ334" s="31"/>
      <c r="MLR334" s="31"/>
      <c r="MLS334" s="31"/>
      <c r="MLT334" s="31"/>
      <c r="MLU334" s="31"/>
      <c r="MLV334" s="31"/>
      <c r="MLW334" s="31"/>
      <c r="MLX334" s="31"/>
      <c r="MLY334" s="31"/>
      <c r="MLZ334" s="31"/>
      <c r="MMA334" s="31"/>
      <c r="MMB334" s="31"/>
      <c r="MMC334" s="31"/>
      <c r="MMD334" s="31"/>
      <c r="MME334" s="31"/>
      <c r="MMF334" s="31"/>
      <c r="MMG334" s="31"/>
      <c r="MMH334" s="31"/>
      <c r="MMI334" s="31"/>
      <c r="MMJ334" s="31"/>
      <c r="MMK334" s="31"/>
      <c r="MML334" s="31"/>
      <c r="MMM334" s="31"/>
      <c r="MMN334" s="31"/>
      <c r="MMO334" s="31"/>
      <c r="MMP334" s="31"/>
      <c r="MMQ334" s="31"/>
      <c r="MMR334" s="31"/>
      <c r="MMS334" s="31"/>
      <c r="MMT334" s="31"/>
      <c r="MMU334" s="31"/>
      <c r="MMV334" s="31"/>
      <c r="MMW334" s="31"/>
      <c r="MMX334" s="31"/>
      <c r="MMY334" s="31"/>
      <c r="MMZ334" s="31"/>
      <c r="MNA334" s="31"/>
      <c r="MNB334" s="31"/>
      <c r="MNC334" s="31"/>
      <c r="MND334" s="31"/>
      <c r="MNE334" s="31"/>
      <c r="MNF334" s="31"/>
      <c r="MNG334" s="31"/>
      <c r="MNH334" s="31"/>
      <c r="MNI334" s="31"/>
      <c r="MNJ334" s="31"/>
      <c r="MNK334" s="31"/>
      <c r="MNL334" s="31"/>
      <c r="MNM334" s="31"/>
      <c r="MNN334" s="31"/>
      <c r="MNO334" s="31"/>
      <c r="MNP334" s="31"/>
      <c r="MNQ334" s="31"/>
      <c r="MNR334" s="31"/>
      <c r="MNS334" s="31"/>
      <c r="MNT334" s="31"/>
      <c r="MNU334" s="31"/>
      <c r="MNV334" s="31"/>
      <c r="MNW334" s="31"/>
      <c r="MNX334" s="31"/>
      <c r="MNY334" s="31"/>
      <c r="MNZ334" s="31"/>
      <c r="MOA334" s="31"/>
      <c r="MOB334" s="31"/>
      <c r="MOC334" s="31"/>
      <c r="MOD334" s="31"/>
      <c r="MOE334" s="31"/>
      <c r="MOF334" s="31"/>
      <c r="MOG334" s="31"/>
      <c r="MOH334" s="31"/>
      <c r="MOI334" s="31"/>
      <c r="MOJ334" s="31"/>
      <c r="MOK334" s="31"/>
      <c r="MOL334" s="31"/>
      <c r="MOM334" s="31"/>
      <c r="MON334" s="31"/>
      <c r="MOO334" s="31"/>
      <c r="MOP334" s="31"/>
      <c r="MOQ334" s="31"/>
      <c r="MOR334" s="31"/>
      <c r="MOS334" s="31"/>
      <c r="MOT334" s="31"/>
      <c r="MOU334" s="31"/>
      <c r="MOV334" s="31"/>
      <c r="MOW334" s="31"/>
      <c r="MOX334" s="31"/>
      <c r="MOY334" s="31"/>
      <c r="MOZ334" s="31"/>
      <c r="MPA334" s="31"/>
      <c r="MPB334" s="31"/>
      <c r="MPC334" s="31"/>
      <c r="MPD334" s="31"/>
      <c r="MPE334" s="31"/>
      <c r="MPF334" s="31"/>
      <c r="MPG334" s="31"/>
      <c r="MPH334" s="31"/>
      <c r="MPI334" s="31"/>
      <c r="MPJ334" s="31"/>
      <c r="MPK334" s="31"/>
      <c r="MPL334" s="31"/>
      <c r="MPM334" s="31"/>
      <c r="MPN334" s="31"/>
      <c r="MPO334" s="31"/>
      <c r="MPP334" s="31"/>
      <c r="MPQ334" s="31"/>
      <c r="MPR334" s="31"/>
      <c r="MPS334" s="31"/>
      <c r="MPT334" s="31"/>
      <c r="MPU334" s="31"/>
      <c r="MPV334" s="31"/>
      <c r="MPW334" s="31"/>
      <c r="MPX334" s="31"/>
      <c r="MPY334" s="31"/>
      <c r="MPZ334" s="31"/>
      <c r="MQA334" s="31"/>
      <c r="MQB334" s="31"/>
      <c r="MQC334" s="31"/>
      <c r="MQD334" s="31"/>
      <c r="MQE334" s="31"/>
      <c r="MQF334" s="31"/>
      <c r="MQG334" s="31"/>
      <c r="MQH334" s="31"/>
      <c r="MQI334" s="31"/>
      <c r="MQJ334" s="31"/>
      <c r="MQK334" s="31"/>
      <c r="MQL334" s="31"/>
      <c r="MQM334" s="31"/>
      <c r="MQN334" s="31"/>
      <c r="MQO334" s="31"/>
      <c r="MQP334" s="31"/>
      <c r="MQQ334" s="31"/>
      <c r="MQR334" s="31"/>
      <c r="MQS334" s="31"/>
      <c r="MQT334" s="31"/>
      <c r="MQU334" s="31"/>
      <c r="MQV334" s="31"/>
      <c r="MQW334" s="31"/>
      <c r="MQX334" s="31"/>
      <c r="MQY334" s="31"/>
      <c r="MQZ334" s="31"/>
      <c r="MRA334" s="31"/>
      <c r="MRB334" s="31"/>
      <c r="MRC334" s="31"/>
      <c r="MRD334" s="31"/>
      <c r="MRE334" s="31"/>
      <c r="MRF334" s="31"/>
      <c r="MRG334" s="31"/>
      <c r="MRH334" s="31"/>
      <c r="MRI334" s="31"/>
      <c r="MRJ334" s="31"/>
      <c r="MRK334" s="31"/>
      <c r="MRL334" s="31"/>
      <c r="MRM334" s="31"/>
      <c r="MRN334" s="31"/>
      <c r="MRO334" s="31"/>
      <c r="MRP334" s="31"/>
      <c r="MRQ334" s="31"/>
      <c r="MRR334" s="31"/>
      <c r="MRS334" s="31"/>
      <c r="MRT334" s="31"/>
      <c r="MRU334" s="31"/>
      <c r="MRV334" s="31"/>
      <c r="MRW334" s="31"/>
      <c r="MRX334" s="31"/>
      <c r="MRY334" s="31"/>
      <c r="MRZ334" s="31"/>
      <c r="MSA334" s="31"/>
      <c r="MSB334" s="31"/>
      <c r="MSC334" s="31"/>
      <c r="MSD334" s="31"/>
      <c r="MSE334" s="31"/>
      <c r="MSF334" s="31"/>
      <c r="MSG334" s="31"/>
      <c r="MSH334" s="31"/>
      <c r="MSI334" s="31"/>
      <c r="MSJ334" s="31"/>
      <c r="MSK334" s="31"/>
      <c r="MSL334" s="31"/>
      <c r="MSM334" s="31"/>
      <c r="MSN334" s="31"/>
      <c r="MSO334" s="31"/>
      <c r="MSP334" s="31"/>
      <c r="MSQ334" s="31"/>
      <c r="MSR334" s="31"/>
      <c r="MSS334" s="31"/>
      <c r="MST334" s="31"/>
      <c r="MSU334" s="31"/>
      <c r="MSV334" s="31"/>
      <c r="MSW334" s="31"/>
      <c r="MSX334" s="31"/>
      <c r="MSY334" s="31"/>
      <c r="MSZ334" s="31"/>
      <c r="MTA334" s="31"/>
      <c r="MTB334" s="31"/>
      <c r="MTC334" s="31"/>
      <c r="MTD334" s="31"/>
      <c r="MTE334" s="31"/>
      <c r="MTF334" s="31"/>
      <c r="MTG334" s="31"/>
      <c r="MTH334" s="31"/>
      <c r="MTI334" s="31"/>
      <c r="MTJ334" s="31"/>
      <c r="MTK334" s="31"/>
      <c r="MTL334" s="31"/>
      <c r="MTM334" s="31"/>
      <c r="MTN334" s="31"/>
      <c r="MTO334" s="31"/>
      <c r="MTP334" s="31"/>
      <c r="MTQ334" s="31"/>
      <c r="MTR334" s="31"/>
      <c r="MTS334" s="31"/>
      <c r="MTT334" s="31"/>
      <c r="MTU334" s="31"/>
      <c r="MTV334" s="31"/>
      <c r="MTW334" s="31"/>
      <c r="MTX334" s="31"/>
      <c r="MTY334" s="31"/>
      <c r="MTZ334" s="31"/>
      <c r="MUA334" s="31"/>
      <c r="MUB334" s="31"/>
      <c r="MUC334" s="31"/>
      <c r="MUD334" s="31"/>
      <c r="MUE334" s="31"/>
      <c r="MUF334" s="31"/>
      <c r="MUG334" s="31"/>
      <c r="MUH334" s="31"/>
      <c r="MUI334" s="31"/>
      <c r="MUJ334" s="31"/>
      <c r="MUK334" s="31"/>
      <c r="MUL334" s="31"/>
      <c r="MUM334" s="31"/>
      <c r="MUN334" s="31"/>
      <c r="MUO334" s="31"/>
      <c r="MUP334" s="31"/>
      <c r="MUQ334" s="31"/>
      <c r="MUR334" s="31"/>
      <c r="MUS334" s="31"/>
      <c r="MUT334" s="31"/>
      <c r="MUU334" s="31"/>
      <c r="MUV334" s="31"/>
      <c r="MUW334" s="31"/>
      <c r="MUX334" s="31"/>
      <c r="MUY334" s="31"/>
      <c r="MUZ334" s="31"/>
      <c r="MVA334" s="31"/>
      <c r="MVB334" s="31"/>
      <c r="MVC334" s="31"/>
      <c r="MVD334" s="31"/>
      <c r="MVE334" s="31"/>
      <c r="MVF334" s="31"/>
      <c r="MVG334" s="31"/>
      <c r="MVH334" s="31"/>
      <c r="MVI334" s="31"/>
      <c r="MVJ334" s="31"/>
      <c r="MVK334" s="31"/>
      <c r="MVL334" s="31"/>
      <c r="MVM334" s="31"/>
      <c r="MVN334" s="31"/>
      <c r="MVO334" s="31"/>
      <c r="MVP334" s="31"/>
      <c r="MVQ334" s="31"/>
      <c r="MVR334" s="31"/>
      <c r="MVS334" s="31"/>
      <c r="MVT334" s="31"/>
      <c r="MVU334" s="31"/>
      <c r="MVV334" s="31"/>
      <c r="MVW334" s="31"/>
      <c r="MVX334" s="31"/>
      <c r="MVY334" s="31"/>
      <c r="MVZ334" s="31"/>
      <c r="MWA334" s="31"/>
      <c r="MWB334" s="31"/>
      <c r="MWC334" s="31"/>
      <c r="MWD334" s="31"/>
      <c r="MWE334" s="31"/>
      <c r="MWF334" s="31"/>
      <c r="MWG334" s="31"/>
      <c r="MWH334" s="31"/>
      <c r="MWI334" s="31"/>
      <c r="MWJ334" s="31"/>
      <c r="MWK334" s="31"/>
      <c r="MWL334" s="31"/>
      <c r="MWM334" s="31"/>
      <c r="MWN334" s="31"/>
      <c r="MWO334" s="31"/>
      <c r="MWP334" s="31"/>
      <c r="MWQ334" s="31"/>
      <c r="MWR334" s="31"/>
      <c r="MWS334" s="31"/>
      <c r="MWT334" s="31"/>
      <c r="MWU334" s="31"/>
      <c r="MWV334" s="31"/>
      <c r="MWW334" s="31"/>
      <c r="MWX334" s="31"/>
      <c r="MWY334" s="31"/>
      <c r="MWZ334" s="31"/>
      <c r="MXA334" s="31"/>
      <c r="MXB334" s="31"/>
      <c r="MXC334" s="31"/>
      <c r="MXD334" s="31"/>
      <c r="MXE334" s="31"/>
      <c r="MXF334" s="31"/>
      <c r="MXG334" s="31"/>
      <c r="MXH334" s="31"/>
      <c r="MXI334" s="31"/>
      <c r="MXJ334" s="31"/>
      <c r="MXK334" s="31"/>
      <c r="MXL334" s="31"/>
      <c r="MXM334" s="31"/>
      <c r="MXN334" s="31"/>
      <c r="MXO334" s="31"/>
      <c r="MXP334" s="31"/>
      <c r="MXQ334" s="31"/>
      <c r="MXR334" s="31"/>
      <c r="MXS334" s="31"/>
      <c r="MXT334" s="31"/>
      <c r="MXU334" s="31"/>
      <c r="MXV334" s="31"/>
      <c r="MXW334" s="31"/>
      <c r="MXX334" s="31"/>
      <c r="MXY334" s="31"/>
      <c r="MXZ334" s="31"/>
      <c r="MYA334" s="31"/>
      <c r="MYB334" s="31"/>
      <c r="MYC334" s="31"/>
      <c r="MYD334" s="31"/>
      <c r="MYE334" s="31"/>
      <c r="MYF334" s="31"/>
      <c r="MYG334" s="31"/>
      <c r="MYH334" s="31"/>
      <c r="MYI334" s="31"/>
      <c r="MYJ334" s="31"/>
      <c r="MYK334" s="31"/>
      <c r="MYL334" s="31"/>
      <c r="MYM334" s="31"/>
      <c r="MYN334" s="31"/>
      <c r="MYO334" s="31"/>
      <c r="MYP334" s="31"/>
      <c r="MYQ334" s="31"/>
      <c r="MYR334" s="31"/>
      <c r="MYS334" s="31"/>
      <c r="MYT334" s="31"/>
      <c r="MYU334" s="31"/>
      <c r="MYV334" s="31"/>
      <c r="MYW334" s="31"/>
      <c r="MYX334" s="31"/>
      <c r="MYY334" s="31"/>
      <c r="MYZ334" s="31"/>
      <c r="MZA334" s="31"/>
      <c r="MZB334" s="31"/>
      <c r="MZC334" s="31"/>
      <c r="MZD334" s="31"/>
      <c r="MZE334" s="31"/>
      <c r="MZF334" s="31"/>
      <c r="MZG334" s="31"/>
      <c r="MZH334" s="31"/>
      <c r="MZI334" s="31"/>
      <c r="MZJ334" s="31"/>
      <c r="MZK334" s="31"/>
      <c r="MZL334" s="31"/>
      <c r="MZM334" s="31"/>
      <c r="MZN334" s="31"/>
      <c r="MZO334" s="31"/>
      <c r="MZP334" s="31"/>
      <c r="MZQ334" s="31"/>
      <c r="MZR334" s="31"/>
      <c r="MZS334" s="31"/>
      <c r="MZT334" s="31"/>
      <c r="MZU334" s="31"/>
      <c r="MZV334" s="31"/>
      <c r="MZW334" s="31"/>
      <c r="MZX334" s="31"/>
      <c r="MZY334" s="31"/>
      <c r="MZZ334" s="31"/>
      <c r="NAA334" s="31"/>
      <c r="NAB334" s="31"/>
      <c r="NAC334" s="31"/>
      <c r="NAD334" s="31"/>
      <c r="NAE334" s="31"/>
      <c r="NAF334" s="31"/>
      <c r="NAG334" s="31"/>
      <c r="NAH334" s="31"/>
      <c r="NAI334" s="31"/>
      <c r="NAJ334" s="31"/>
      <c r="NAK334" s="31"/>
      <c r="NAL334" s="31"/>
      <c r="NAM334" s="31"/>
      <c r="NAN334" s="31"/>
      <c r="NAO334" s="31"/>
      <c r="NAP334" s="31"/>
      <c r="NAQ334" s="31"/>
      <c r="NAR334" s="31"/>
      <c r="NAS334" s="31"/>
      <c r="NAT334" s="31"/>
      <c r="NAU334" s="31"/>
      <c r="NAV334" s="31"/>
      <c r="NAW334" s="31"/>
      <c r="NAX334" s="31"/>
      <c r="NAY334" s="31"/>
      <c r="NAZ334" s="31"/>
      <c r="NBA334" s="31"/>
      <c r="NBB334" s="31"/>
      <c r="NBC334" s="31"/>
      <c r="NBD334" s="31"/>
      <c r="NBE334" s="31"/>
      <c r="NBF334" s="31"/>
      <c r="NBG334" s="31"/>
      <c r="NBH334" s="31"/>
      <c r="NBI334" s="31"/>
      <c r="NBJ334" s="31"/>
      <c r="NBK334" s="31"/>
      <c r="NBL334" s="31"/>
      <c r="NBM334" s="31"/>
      <c r="NBN334" s="31"/>
      <c r="NBO334" s="31"/>
      <c r="NBP334" s="31"/>
      <c r="NBQ334" s="31"/>
      <c r="NBR334" s="31"/>
      <c r="NBS334" s="31"/>
      <c r="NBT334" s="31"/>
      <c r="NBU334" s="31"/>
      <c r="NBV334" s="31"/>
      <c r="NBW334" s="31"/>
      <c r="NBX334" s="31"/>
      <c r="NBY334" s="31"/>
      <c r="NBZ334" s="31"/>
      <c r="NCA334" s="31"/>
      <c r="NCB334" s="31"/>
      <c r="NCC334" s="31"/>
      <c r="NCD334" s="31"/>
      <c r="NCE334" s="31"/>
      <c r="NCF334" s="31"/>
      <c r="NCG334" s="31"/>
      <c r="NCH334" s="31"/>
      <c r="NCI334" s="31"/>
      <c r="NCJ334" s="31"/>
      <c r="NCK334" s="31"/>
      <c r="NCL334" s="31"/>
      <c r="NCM334" s="31"/>
      <c r="NCN334" s="31"/>
      <c r="NCO334" s="31"/>
      <c r="NCP334" s="31"/>
      <c r="NCQ334" s="31"/>
      <c r="NCR334" s="31"/>
      <c r="NCS334" s="31"/>
      <c r="NCT334" s="31"/>
      <c r="NCU334" s="31"/>
      <c r="NCV334" s="31"/>
      <c r="NCW334" s="31"/>
      <c r="NCX334" s="31"/>
      <c r="NCY334" s="31"/>
      <c r="NCZ334" s="31"/>
      <c r="NDA334" s="31"/>
      <c r="NDB334" s="31"/>
      <c r="NDC334" s="31"/>
      <c r="NDD334" s="31"/>
      <c r="NDE334" s="31"/>
      <c r="NDF334" s="31"/>
      <c r="NDG334" s="31"/>
      <c r="NDH334" s="31"/>
      <c r="NDI334" s="31"/>
      <c r="NDJ334" s="31"/>
      <c r="NDK334" s="31"/>
      <c r="NDL334" s="31"/>
      <c r="NDM334" s="31"/>
      <c r="NDN334" s="31"/>
      <c r="NDO334" s="31"/>
      <c r="NDP334" s="31"/>
      <c r="NDQ334" s="31"/>
      <c r="NDR334" s="31"/>
      <c r="NDS334" s="31"/>
      <c r="NDT334" s="31"/>
      <c r="NDU334" s="31"/>
      <c r="NDV334" s="31"/>
      <c r="NDW334" s="31"/>
      <c r="NDX334" s="31"/>
      <c r="NDY334" s="31"/>
      <c r="NDZ334" s="31"/>
      <c r="NEA334" s="31"/>
      <c r="NEB334" s="31"/>
      <c r="NEC334" s="31"/>
      <c r="NED334" s="31"/>
      <c r="NEE334" s="31"/>
      <c r="NEF334" s="31"/>
      <c r="NEG334" s="31"/>
      <c r="NEH334" s="31"/>
      <c r="NEI334" s="31"/>
      <c r="NEJ334" s="31"/>
      <c r="NEK334" s="31"/>
      <c r="NEL334" s="31"/>
      <c r="NEM334" s="31"/>
      <c r="NEN334" s="31"/>
      <c r="NEO334" s="31"/>
      <c r="NEP334" s="31"/>
      <c r="NEQ334" s="31"/>
      <c r="NER334" s="31"/>
      <c r="NES334" s="31"/>
      <c r="NET334" s="31"/>
      <c r="NEU334" s="31"/>
      <c r="NEV334" s="31"/>
      <c r="NEW334" s="31"/>
      <c r="NEX334" s="31"/>
      <c r="NEY334" s="31"/>
      <c r="NEZ334" s="31"/>
      <c r="NFA334" s="31"/>
      <c r="NFB334" s="31"/>
      <c r="NFC334" s="31"/>
      <c r="NFD334" s="31"/>
      <c r="NFE334" s="31"/>
      <c r="NFF334" s="31"/>
      <c r="NFG334" s="31"/>
      <c r="NFH334" s="31"/>
      <c r="NFI334" s="31"/>
      <c r="NFJ334" s="31"/>
      <c r="NFK334" s="31"/>
      <c r="NFL334" s="31"/>
      <c r="NFM334" s="31"/>
      <c r="NFN334" s="31"/>
      <c r="NFO334" s="31"/>
      <c r="NFP334" s="31"/>
      <c r="NFQ334" s="31"/>
      <c r="NFR334" s="31"/>
      <c r="NFS334" s="31"/>
      <c r="NFT334" s="31"/>
      <c r="NFU334" s="31"/>
      <c r="NFV334" s="31"/>
      <c r="NFW334" s="31"/>
      <c r="NFX334" s="31"/>
      <c r="NFY334" s="31"/>
      <c r="NFZ334" s="31"/>
      <c r="NGA334" s="31"/>
      <c r="NGB334" s="31"/>
      <c r="NGC334" s="31"/>
      <c r="NGD334" s="31"/>
      <c r="NGE334" s="31"/>
      <c r="NGF334" s="31"/>
      <c r="NGG334" s="31"/>
      <c r="NGH334" s="31"/>
      <c r="NGI334" s="31"/>
      <c r="NGJ334" s="31"/>
      <c r="NGK334" s="31"/>
      <c r="NGL334" s="31"/>
      <c r="NGM334" s="31"/>
      <c r="NGN334" s="31"/>
      <c r="NGO334" s="31"/>
      <c r="NGP334" s="31"/>
      <c r="NGQ334" s="31"/>
      <c r="NGR334" s="31"/>
      <c r="NGS334" s="31"/>
      <c r="NGT334" s="31"/>
      <c r="NGU334" s="31"/>
      <c r="NGV334" s="31"/>
      <c r="NGW334" s="31"/>
      <c r="NGX334" s="31"/>
      <c r="NGY334" s="31"/>
      <c r="NGZ334" s="31"/>
      <c r="NHA334" s="31"/>
      <c r="NHB334" s="31"/>
      <c r="NHC334" s="31"/>
      <c r="NHD334" s="31"/>
      <c r="NHE334" s="31"/>
      <c r="NHF334" s="31"/>
      <c r="NHG334" s="31"/>
      <c r="NHH334" s="31"/>
      <c r="NHI334" s="31"/>
      <c r="NHJ334" s="31"/>
      <c r="NHK334" s="31"/>
      <c r="NHL334" s="31"/>
      <c r="NHM334" s="31"/>
      <c r="NHN334" s="31"/>
      <c r="NHO334" s="31"/>
      <c r="NHP334" s="31"/>
      <c r="NHQ334" s="31"/>
      <c r="NHR334" s="31"/>
      <c r="NHS334" s="31"/>
      <c r="NHT334" s="31"/>
      <c r="NHU334" s="31"/>
      <c r="NHV334" s="31"/>
      <c r="NHW334" s="31"/>
      <c r="NHX334" s="31"/>
      <c r="NHY334" s="31"/>
      <c r="NHZ334" s="31"/>
      <c r="NIA334" s="31"/>
      <c r="NIB334" s="31"/>
      <c r="NIC334" s="31"/>
      <c r="NID334" s="31"/>
      <c r="NIE334" s="31"/>
      <c r="NIF334" s="31"/>
      <c r="NIG334" s="31"/>
      <c r="NIH334" s="31"/>
      <c r="NII334" s="31"/>
      <c r="NIJ334" s="31"/>
      <c r="NIK334" s="31"/>
      <c r="NIL334" s="31"/>
      <c r="NIM334" s="31"/>
      <c r="NIN334" s="31"/>
      <c r="NIO334" s="31"/>
      <c r="NIP334" s="31"/>
      <c r="NIQ334" s="31"/>
      <c r="NIR334" s="31"/>
      <c r="NIS334" s="31"/>
      <c r="NIT334" s="31"/>
      <c r="NIU334" s="31"/>
      <c r="NIV334" s="31"/>
      <c r="NIW334" s="31"/>
      <c r="NIX334" s="31"/>
      <c r="NIY334" s="31"/>
      <c r="NIZ334" s="31"/>
      <c r="NJA334" s="31"/>
      <c r="NJB334" s="31"/>
      <c r="NJC334" s="31"/>
      <c r="NJD334" s="31"/>
      <c r="NJE334" s="31"/>
      <c r="NJF334" s="31"/>
      <c r="NJG334" s="31"/>
      <c r="NJH334" s="31"/>
      <c r="NJI334" s="31"/>
      <c r="NJJ334" s="31"/>
      <c r="NJK334" s="31"/>
      <c r="NJL334" s="31"/>
      <c r="NJM334" s="31"/>
      <c r="NJN334" s="31"/>
      <c r="NJO334" s="31"/>
      <c r="NJP334" s="31"/>
      <c r="NJQ334" s="31"/>
      <c r="NJR334" s="31"/>
      <c r="NJS334" s="31"/>
      <c r="NJT334" s="31"/>
      <c r="NJU334" s="31"/>
      <c r="NJV334" s="31"/>
      <c r="NJW334" s="31"/>
      <c r="NJX334" s="31"/>
      <c r="NJY334" s="31"/>
      <c r="NJZ334" s="31"/>
      <c r="NKA334" s="31"/>
      <c r="NKB334" s="31"/>
      <c r="NKC334" s="31"/>
      <c r="NKD334" s="31"/>
      <c r="NKE334" s="31"/>
      <c r="NKF334" s="31"/>
      <c r="NKG334" s="31"/>
      <c r="NKH334" s="31"/>
      <c r="NKI334" s="31"/>
      <c r="NKJ334" s="31"/>
      <c r="NKK334" s="31"/>
      <c r="NKL334" s="31"/>
      <c r="NKM334" s="31"/>
      <c r="NKN334" s="31"/>
      <c r="NKO334" s="31"/>
      <c r="NKP334" s="31"/>
      <c r="NKQ334" s="31"/>
      <c r="NKR334" s="31"/>
      <c r="NKS334" s="31"/>
      <c r="NKT334" s="31"/>
      <c r="NKU334" s="31"/>
      <c r="NKV334" s="31"/>
      <c r="NKW334" s="31"/>
      <c r="NKX334" s="31"/>
      <c r="NKY334" s="31"/>
      <c r="NKZ334" s="31"/>
      <c r="NLA334" s="31"/>
      <c r="NLB334" s="31"/>
      <c r="NLC334" s="31"/>
      <c r="NLD334" s="31"/>
      <c r="NLE334" s="31"/>
      <c r="NLF334" s="31"/>
      <c r="NLG334" s="31"/>
      <c r="NLH334" s="31"/>
      <c r="NLI334" s="31"/>
      <c r="NLJ334" s="31"/>
      <c r="NLK334" s="31"/>
      <c r="NLL334" s="31"/>
      <c r="NLM334" s="31"/>
      <c r="NLN334" s="31"/>
      <c r="NLO334" s="31"/>
      <c r="NLP334" s="31"/>
      <c r="NLQ334" s="31"/>
      <c r="NLR334" s="31"/>
      <c r="NLS334" s="31"/>
      <c r="NLT334" s="31"/>
      <c r="NLU334" s="31"/>
      <c r="NLV334" s="31"/>
      <c r="NLW334" s="31"/>
      <c r="NLX334" s="31"/>
      <c r="NLY334" s="31"/>
      <c r="NLZ334" s="31"/>
      <c r="NMA334" s="31"/>
      <c r="NMB334" s="31"/>
      <c r="NMC334" s="31"/>
      <c r="NMD334" s="31"/>
      <c r="NME334" s="31"/>
      <c r="NMF334" s="31"/>
      <c r="NMG334" s="31"/>
      <c r="NMH334" s="31"/>
      <c r="NMI334" s="31"/>
      <c r="NMJ334" s="31"/>
      <c r="NMK334" s="31"/>
      <c r="NML334" s="31"/>
      <c r="NMM334" s="31"/>
      <c r="NMN334" s="31"/>
      <c r="NMO334" s="31"/>
      <c r="NMP334" s="31"/>
      <c r="NMQ334" s="31"/>
      <c r="NMR334" s="31"/>
      <c r="NMS334" s="31"/>
      <c r="NMT334" s="31"/>
      <c r="NMU334" s="31"/>
      <c r="NMV334" s="31"/>
      <c r="NMW334" s="31"/>
      <c r="NMX334" s="31"/>
      <c r="NMY334" s="31"/>
      <c r="NMZ334" s="31"/>
      <c r="NNA334" s="31"/>
      <c r="NNB334" s="31"/>
      <c r="NNC334" s="31"/>
      <c r="NND334" s="31"/>
      <c r="NNE334" s="31"/>
      <c r="NNF334" s="31"/>
      <c r="NNG334" s="31"/>
      <c r="NNH334" s="31"/>
      <c r="NNI334" s="31"/>
      <c r="NNJ334" s="31"/>
      <c r="NNK334" s="31"/>
      <c r="NNL334" s="31"/>
      <c r="NNM334" s="31"/>
      <c r="NNN334" s="31"/>
      <c r="NNO334" s="31"/>
      <c r="NNP334" s="31"/>
      <c r="NNQ334" s="31"/>
      <c r="NNR334" s="31"/>
      <c r="NNS334" s="31"/>
      <c r="NNT334" s="31"/>
      <c r="NNU334" s="31"/>
      <c r="NNV334" s="31"/>
      <c r="NNW334" s="31"/>
      <c r="NNX334" s="31"/>
      <c r="NNY334" s="31"/>
      <c r="NNZ334" s="31"/>
      <c r="NOA334" s="31"/>
      <c r="NOB334" s="31"/>
      <c r="NOC334" s="31"/>
      <c r="NOD334" s="31"/>
      <c r="NOE334" s="31"/>
      <c r="NOF334" s="31"/>
      <c r="NOG334" s="31"/>
      <c r="NOH334" s="31"/>
      <c r="NOI334" s="31"/>
      <c r="NOJ334" s="31"/>
      <c r="NOK334" s="31"/>
      <c r="NOL334" s="31"/>
      <c r="NOM334" s="31"/>
      <c r="NON334" s="31"/>
      <c r="NOO334" s="31"/>
      <c r="NOP334" s="31"/>
      <c r="NOQ334" s="31"/>
      <c r="NOR334" s="31"/>
      <c r="NOS334" s="31"/>
      <c r="NOT334" s="31"/>
      <c r="NOU334" s="31"/>
      <c r="NOV334" s="31"/>
      <c r="NOW334" s="31"/>
      <c r="NOX334" s="31"/>
      <c r="NOY334" s="31"/>
      <c r="NOZ334" s="31"/>
      <c r="NPA334" s="31"/>
      <c r="NPB334" s="31"/>
      <c r="NPC334" s="31"/>
      <c r="NPD334" s="31"/>
      <c r="NPE334" s="31"/>
      <c r="NPF334" s="31"/>
      <c r="NPG334" s="31"/>
      <c r="NPH334" s="31"/>
      <c r="NPI334" s="31"/>
      <c r="NPJ334" s="31"/>
      <c r="NPK334" s="31"/>
      <c r="NPL334" s="31"/>
      <c r="NPM334" s="31"/>
      <c r="NPN334" s="31"/>
      <c r="NPO334" s="31"/>
      <c r="NPP334" s="31"/>
      <c r="NPQ334" s="31"/>
      <c r="NPR334" s="31"/>
      <c r="NPS334" s="31"/>
      <c r="NPT334" s="31"/>
      <c r="NPU334" s="31"/>
      <c r="NPV334" s="31"/>
      <c r="NPW334" s="31"/>
      <c r="NPX334" s="31"/>
      <c r="NPY334" s="31"/>
      <c r="NPZ334" s="31"/>
      <c r="NQA334" s="31"/>
      <c r="NQB334" s="31"/>
      <c r="NQC334" s="31"/>
      <c r="NQD334" s="31"/>
      <c r="NQE334" s="31"/>
      <c r="NQF334" s="31"/>
      <c r="NQG334" s="31"/>
      <c r="NQH334" s="31"/>
      <c r="NQI334" s="31"/>
      <c r="NQJ334" s="31"/>
      <c r="NQK334" s="31"/>
      <c r="NQL334" s="31"/>
      <c r="NQM334" s="31"/>
      <c r="NQN334" s="31"/>
      <c r="NQO334" s="31"/>
      <c r="NQP334" s="31"/>
      <c r="NQQ334" s="31"/>
      <c r="NQR334" s="31"/>
      <c r="NQS334" s="31"/>
      <c r="NQT334" s="31"/>
      <c r="NQU334" s="31"/>
      <c r="NQV334" s="31"/>
      <c r="NQW334" s="31"/>
      <c r="NQX334" s="31"/>
      <c r="NQY334" s="31"/>
      <c r="NQZ334" s="31"/>
      <c r="NRA334" s="31"/>
      <c r="NRB334" s="31"/>
      <c r="NRC334" s="31"/>
      <c r="NRD334" s="31"/>
      <c r="NRE334" s="31"/>
      <c r="NRF334" s="31"/>
      <c r="NRG334" s="31"/>
      <c r="NRH334" s="31"/>
      <c r="NRI334" s="31"/>
      <c r="NRJ334" s="31"/>
      <c r="NRK334" s="31"/>
      <c r="NRL334" s="31"/>
      <c r="NRM334" s="31"/>
      <c r="NRN334" s="31"/>
      <c r="NRO334" s="31"/>
      <c r="NRP334" s="31"/>
      <c r="NRQ334" s="31"/>
      <c r="NRR334" s="31"/>
      <c r="NRS334" s="31"/>
      <c r="NRT334" s="31"/>
      <c r="NRU334" s="31"/>
      <c r="NRV334" s="31"/>
      <c r="NRW334" s="31"/>
      <c r="NRX334" s="31"/>
      <c r="NRY334" s="31"/>
      <c r="NRZ334" s="31"/>
      <c r="NSA334" s="31"/>
      <c r="NSB334" s="31"/>
      <c r="NSC334" s="31"/>
      <c r="NSD334" s="31"/>
      <c r="NSE334" s="31"/>
      <c r="NSF334" s="31"/>
      <c r="NSG334" s="31"/>
      <c r="NSH334" s="31"/>
      <c r="NSI334" s="31"/>
      <c r="NSJ334" s="31"/>
      <c r="NSK334" s="31"/>
      <c r="NSL334" s="31"/>
      <c r="NSM334" s="31"/>
      <c r="NSN334" s="31"/>
      <c r="NSO334" s="31"/>
      <c r="NSP334" s="31"/>
      <c r="NSQ334" s="31"/>
      <c r="NSR334" s="31"/>
      <c r="NSS334" s="31"/>
      <c r="NST334" s="31"/>
      <c r="NSU334" s="31"/>
      <c r="NSV334" s="31"/>
      <c r="NSW334" s="31"/>
      <c r="NSX334" s="31"/>
      <c r="NSY334" s="31"/>
      <c r="NSZ334" s="31"/>
      <c r="NTA334" s="31"/>
      <c r="NTB334" s="31"/>
      <c r="NTC334" s="31"/>
      <c r="NTD334" s="31"/>
      <c r="NTE334" s="31"/>
      <c r="NTF334" s="31"/>
      <c r="NTG334" s="31"/>
      <c r="NTH334" s="31"/>
      <c r="NTI334" s="31"/>
      <c r="NTJ334" s="31"/>
      <c r="NTK334" s="31"/>
      <c r="NTL334" s="31"/>
      <c r="NTM334" s="31"/>
      <c r="NTN334" s="31"/>
      <c r="NTO334" s="31"/>
      <c r="NTP334" s="31"/>
      <c r="NTQ334" s="31"/>
      <c r="NTR334" s="31"/>
      <c r="NTS334" s="31"/>
      <c r="NTT334" s="31"/>
      <c r="NTU334" s="31"/>
      <c r="NTV334" s="31"/>
      <c r="NTW334" s="31"/>
      <c r="NTX334" s="31"/>
      <c r="NTY334" s="31"/>
      <c r="NTZ334" s="31"/>
      <c r="NUA334" s="31"/>
      <c r="NUB334" s="31"/>
      <c r="NUC334" s="31"/>
      <c r="NUD334" s="31"/>
      <c r="NUE334" s="31"/>
      <c r="NUF334" s="31"/>
      <c r="NUG334" s="31"/>
      <c r="NUH334" s="31"/>
      <c r="NUI334" s="31"/>
      <c r="NUJ334" s="31"/>
      <c r="NUK334" s="31"/>
      <c r="NUL334" s="31"/>
      <c r="NUM334" s="31"/>
      <c r="NUN334" s="31"/>
      <c r="NUO334" s="31"/>
      <c r="NUP334" s="31"/>
      <c r="NUQ334" s="31"/>
      <c r="NUR334" s="31"/>
      <c r="NUS334" s="31"/>
      <c r="NUT334" s="31"/>
      <c r="NUU334" s="31"/>
      <c r="NUV334" s="31"/>
      <c r="NUW334" s="31"/>
      <c r="NUX334" s="31"/>
      <c r="NUY334" s="31"/>
      <c r="NUZ334" s="31"/>
      <c r="NVA334" s="31"/>
      <c r="NVB334" s="31"/>
      <c r="NVC334" s="31"/>
      <c r="NVD334" s="31"/>
      <c r="NVE334" s="31"/>
      <c r="NVF334" s="31"/>
      <c r="NVG334" s="31"/>
      <c r="NVH334" s="31"/>
      <c r="NVI334" s="31"/>
      <c r="NVJ334" s="31"/>
      <c r="NVK334" s="31"/>
      <c r="NVL334" s="31"/>
      <c r="NVM334" s="31"/>
      <c r="NVN334" s="31"/>
      <c r="NVO334" s="31"/>
      <c r="NVP334" s="31"/>
      <c r="NVQ334" s="31"/>
      <c r="NVR334" s="31"/>
      <c r="NVS334" s="31"/>
      <c r="NVT334" s="31"/>
      <c r="NVU334" s="31"/>
      <c r="NVV334" s="31"/>
      <c r="NVW334" s="31"/>
      <c r="NVX334" s="31"/>
      <c r="NVY334" s="31"/>
      <c r="NVZ334" s="31"/>
      <c r="NWA334" s="31"/>
      <c r="NWB334" s="31"/>
      <c r="NWC334" s="31"/>
      <c r="NWD334" s="31"/>
      <c r="NWE334" s="31"/>
      <c r="NWF334" s="31"/>
      <c r="NWG334" s="31"/>
      <c r="NWH334" s="31"/>
      <c r="NWI334" s="31"/>
      <c r="NWJ334" s="31"/>
      <c r="NWK334" s="31"/>
      <c r="NWL334" s="31"/>
      <c r="NWM334" s="31"/>
      <c r="NWN334" s="31"/>
      <c r="NWO334" s="31"/>
      <c r="NWP334" s="31"/>
      <c r="NWQ334" s="31"/>
      <c r="NWR334" s="31"/>
      <c r="NWS334" s="31"/>
      <c r="NWT334" s="31"/>
      <c r="NWU334" s="31"/>
      <c r="NWV334" s="31"/>
      <c r="NWW334" s="31"/>
      <c r="NWX334" s="31"/>
      <c r="NWY334" s="31"/>
      <c r="NWZ334" s="31"/>
      <c r="NXA334" s="31"/>
      <c r="NXB334" s="31"/>
      <c r="NXC334" s="31"/>
      <c r="NXD334" s="31"/>
      <c r="NXE334" s="31"/>
      <c r="NXF334" s="31"/>
      <c r="NXG334" s="31"/>
      <c r="NXH334" s="31"/>
      <c r="NXI334" s="31"/>
      <c r="NXJ334" s="31"/>
      <c r="NXK334" s="31"/>
      <c r="NXL334" s="31"/>
      <c r="NXM334" s="31"/>
      <c r="NXN334" s="31"/>
      <c r="NXO334" s="31"/>
      <c r="NXP334" s="31"/>
      <c r="NXQ334" s="31"/>
      <c r="NXR334" s="31"/>
      <c r="NXS334" s="31"/>
      <c r="NXT334" s="31"/>
      <c r="NXU334" s="31"/>
      <c r="NXV334" s="31"/>
      <c r="NXW334" s="31"/>
      <c r="NXX334" s="31"/>
      <c r="NXY334" s="31"/>
      <c r="NXZ334" s="31"/>
      <c r="NYA334" s="31"/>
      <c r="NYB334" s="31"/>
      <c r="NYC334" s="31"/>
      <c r="NYD334" s="31"/>
      <c r="NYE334" s="31"/>
      <c r="NYF334" s="31"/>
      <c r="NYG334" s="31"/>
      <c r="NYH334" s="31"/>
      <c r="NYI334" s="31"/>
      <c r="NYJ334" s="31"/>
      <c r="NYK334" s="31"/>
      <c r="NYL334" s="31"/>
      <c r="NYM334" s="31"/>
      <c r="NYN334" s="31"/>
      <c r="NYO334" s="31"/>
      <c r="NYP334" s="31"/>
      <c r="NYQ334" s="31"/>
      <c r="NYR334" s="31"/>
      <c r="NYS334" s="31"/>
      <c r="NYT334" s="31"/>
      <c r="NYU334" s="31"/>
      <c r="NYV334" s="31"/>
      <c r="NYW334" s="31"/>
      <c r="NYX334" s="31"/>
      <c r="NYY334" s="31"/>
      <c r="NYZ334" s="31"/>
      <c r="NZA334" s="31"/>
      <c r="NZB334" s="31"/>
      <c r="NZC334" s="31"/>
      <c r="NZD334" s="31"/>
      <c r="NZE334" s="31"/>
      <c r="NZF334" s="31"/>
      <c r="NZG334" s="31"/>
      <c r="NZH334" s="31"/>
      <c r="NZI334" s="31"/>
      <c r="NZJ334" s="31"/>
      <c r="NZK334" s="31"/>
      <c r="NZL334" s="31"/>
      <c r="NZM334" s="31"/>
      <c r="NZN334" s="31"/>
      <c r="NZO334" s="31"/>
      <c r="NZP334" s="31"/>
      <c r="NZQ334" s="31"/>
      <c r="NZR334" s="31"/>
      <c r="NZS334" s="31"/>
      <c r="NZT334" s="31"/>
      <c r="NZU334" s="31"/>
      <c r="NZV334" s="31"/>
      <c r="NZW334" s="31"/>
      <c r="NZX334" s="31"/>
      <c r="NZY334" s="31"/>
      <c r="NZZ334" s="31"/>
      <c r="OAA334" s="31"/>
      <c r="OAB334" s="31"/>
      <c r="OAC334" s="31"/>
      <c r="OAD334" s="31"/>
      <c r="OAE334" s="31"/>
      <c r="OAF334" s="31"/>
      <c r="OAG334" s="31"/>
      <c r="OAH334" s="31"/>
      <c r="OAI334" s="31"/>
      <c r="OAJ334" s="31"/>
      <c r="OAK334" s="31"/>
      <c r="OAL334" s="31"/>
      <c r="OAM334" s="31"/>
      <c r="OAN334" s="31"/>
      <c r="OAO334" s="31"/>
      <c r="OAP334" s="31"/>
      <c r="OAQ334" s="31"/>
      <c r="OAR334" s="31"/>
      <c r="OAS334" s="31"/>
      <c r="OAT334" s="31"/>
      <c r="OAU334" s="31"/>
      <c r="OAV334" s="31"/>
      <c r="OAW334" s="31"/>
      <c r="OAX334" s="31"/>
      <c r="OAY334" s="31"/>
      <c r="OAZ334" s="31"/>
      <c r="OBA334" s="31"/>
      <c r="OBB334" s="31"/>
      <c r="OBC334" s="31"/>
      <c r="OBD334" s="31"/>
      <c r="OBE334" s="31"/>
      <c r="OBF334" s="31"/>
      <c r="OBG334" s="31"/>
      <c r="OBH334" s="31"/>
      <c r="OBI334" s="31"/>
      <c r="OBJ334" s="31"/>
      <c r="OBK334" s="31"/>
      <c r="OBL334" s="31"/>
      <c r="OBM334" s="31"/>
      <c r="OBN334" s="31"/>
      <c r="OBO334" s="31"/>
      <c r="OBP334" s="31"/>
      <c r="OBQ334" s="31"/>
      <c r="OBR334" s="31"/>
      <c r="OBS334" s="31"/>
      <c r="OBT334" s="31"/>
      <c r="OBU334" s="31"/>
      <c r="OBV334" s="31"/>
      <c r="OBW334" s="31"/>
      <c r="OBX334" s="31"/>
      <c r="OBY334" s="31"/>
      <c r="OBZ334" s="31"/>
      <c r="OCA334" s="31"/>
      <c r="OCB334" s="31"/>
      <c r="OCC334" s="31"/>
      <c r="OCD334" s="31"/>
      <c r="OCE334" s="31"/>
      <c r="OCF334" s="31"/>
      <c r="OCG334" s="31"/>
      <c r="OCH334" s="31"/>
      <c r="OCI334" s="31"/>
      <c r="OCJ334" s="31"/>
      <c r="OCK334" s="31"/>
      <c r="OCL334" s="31"/>
      <c r="OCM334" s="31"/>
      <c r="OCN334" s="31"/>
      <c r="OCO334" s="31"/>
      <c r="OCP334" s="31"/>
      <c r="OCQ334" s="31"/>
      <c r="OCR334" s="31"/>
      <c r="OCS334" s="31"/>
      <c r="OCT334" s="31"/>
      <c r="OCU334" s="31"/>
      <c r="OCV334" s="31"/>
      <c r="OCW334" s="31"/>
      <c r="OCX334" s="31"/>
      <c r="OCY334" s="31"/>
      <c r="OCZ334" s="31"/>
      <c r="ODA334" s="31"/>
      <c r="ODB334" s="31"/>
      <c r="ODC334" s="31"/>
      <c r="ODD334" s="31"/>
      <c r="ODE334" s="31"/>
      <c r="ODF334" s="31"/>
      <c r="ODG334" s="31"/>
      <c r="ODH334" s="31"/>
      <c r="ODI334" s="31"/>
      <c r="ODJ334" s="31"/>
      <c r="ODK334" s="31"/>
      <c r="ODL334" s="31"/>
      <c r="ODM334" s="31"/>
      <c r="ODN334" s="31"/>
      <c r="ODO334" s="31"/>
      <c r="ODP334" s="31"/>
      <c r="ODQ334" s="31"/>
      <c r="ODR334" s="31"/>
      <c r="ODS334" s="31"/>
      <c r="ODT334" s="31"/>
      <c r="ODU334" s="31"/>
      <c r="ODV334" s="31"/>
      <c r="ODW334" s="31"/>
      <c r="ODX334" s="31"/>
      <c r="ODY334" s="31"/>
      <c r="ODZ334" s="31"/>
      <c r="OEA334" s="31"/>
      <c r="OEB334" s="31"/>
      <c r="OEC334" s="31"/>
      <c r="OED334" s="31"/>
      <c r="OEE334" s="31"/>
      <c r="OEF334" s="31"/>
      <c r="OEG334" s="31"/>
      <c r="OEH334" s="31"/>
      <c r="OEI334" s="31"/>
      <c r="OEJ334" s="31"/>
      <c r="OEK334" s="31"/>
      <c r="OEL334" s="31"/>
      <c r="OEM334" s="31"/>
      <c r="OEN334" s="31"/>
      <c r="OEO334" s="31"/>
      <c r="OEP334" s="31"/>
      <c r="OEQ334" s="31"/>
      <c r="OER334" s="31"/>
      <c r="OES334" s="31"/>
      <c r="OET334" s="31"/>
      <c r="OEU334" s="31"/>
      <c r="OEV334" s="31"/>
      <c r="OEW334" s="31"/>
      <c r="OEX334" s="31"/>
      <c r="OEY334" s="31"/>
      <c r="OEZ334" s="31"/>
      <c r="OFA334" s="31"/>
      <c r="OFB334" s="31"/>
      <c r="OFC334" s="31"/>
      <c r="OFD334" s="31"/>
      <c r="OFE334" s="31"/>
      <c r="OFF334" s="31"/>
      <c r="OFG334" s="31"/>
      <c r="OFH334" s="31"/>
      <c r="OFI334" s="31"/>
      <c r="OFJ334" s="31"/>
      <c r="OFK334" s="31"/>
      <c r="OFL334" s="31"/>
      <c r="OFM334" s="31"/>
      <c r="OFN334" s="31"/>
      <c r="OFO334" s="31"/>
      <c r="OFP334" s="31"/>
      <c r="OFQ334" s="31"/>
      <c r="OFR334" s="31"/>
      <c r="OFS334" s="31"/>
      <c r="OFT334" s="31"/>
      <c r="OFU334" s="31"/>
      <c r="OFV334" s="31"/>
      <c r="OFW334" s="31"/>
      <c r="OFX334" s="31"/>
      <c r="OFY334" s="31"/>
      <c r="OFZ334" s="31"/>
      <c r="OGA334" s="31"/>
      <c r="OGB334" s="31"/>
      <c r="OGC334" s="31"/>
      <c r="OGD334" s="31"/>
      <c r="OGE334" s="31"/>
      <c r="OGF334" s="31"/>
      <c r="OGG334" s="31"/>
      <c r="OGH334" s="31"/>
      <c r="OGI334" s="31"/>
      <c r="OGJ334" s="31"/>
      <c r="OGK334" s="31"/>
      <c r="OGL334" s="31"/>
      <c r="OGM334" s="31"/>
      <c r="OGN334" s="31"/>
      <c r="OGO334" s="31"/>
      <c r="OGP334" s="31"/>
      <c r="OGQ334" s="31"/>
      <c r="OGR334" s="31"/>
      <c r="OGS334" s="31"/>
      <c r="OGT334" s="31"/>
      <c r="OGU334" s="31"/>
      <c r="OGV334" s="31"/>
      <c r="OGW334" s="31"/>
      <c r="OGX334" s="31"/>
      <c r="OGY334" s="31"/>
      <c r="OGZ334" s="31"/>
      <c r="OHA334" s="31"/>
      <c r="OHB334" s="31"/>
      <c r="OHC334" s="31"/>
      <c r="OHD334" s="31"/>
      <c r="OHE334" s="31"/>
      <c r="OHF334" s="31"/>
      <c r="OHG334" s="31"/>
      <c r="OHH334" s="31"/>
      <c r="OHI334" s="31"/>
      <c r="OHJ334" s="31"/>
      <c r="OHK334" s="31"/>
      <c r="OHL334" s="31"/>
      <c r="OHM334" s="31"/>
      <c r="OHN334" s="31"/>
      <c r="OHO334" s="31"/>
      <c r="OHP334" s="31"/>
      <c r="OHQ334" s="31"/>
      <c r="OHR334" s="31"/>
      <c r="OHS334" s="31"/>
      <c r="OHT334" s="31"/>
      <c r="OHU334" s="31"/>
      <c r="OHV334" s="31"/>
      <c r="OHW334" s="31"/>
      <c r="OHX334" s="31"/>
      <c r="OHY334" s="31"/>
      <c r="OHZ334" s="31"/>
      <c r="OIA334" s="31"/>
      <c r="OIB334" s="31"/>
      <c r="OIC334" s="31"/>
      <c r="OID334" s="31"/>
      <c r="OIE334" s="31"/>
      <c r="OIF334" s="31"/>
      <c r="OIG334" s="31"/>
      <c r="OIH334" s="31"/>
      <c r="OII334" s="31"/>
      <c r="OIJ334" s="31"/>
      <c r="OIK334" s="31"/>
      <c r="OIL334" s="31"/>
      <c r="OIM334" s="31"/>
      <c r="OIN334" s="31"/>
      <c r="OIO334" s="31"/>
      <c r="OIP334" s="31"/>
      <c r="OIQ334" s="31"/>
      <c r="OIR334" s="31"/>
      <c r="OIS334" s="31"/>
      <c r="OIT334" s="31"/>
      <c r="OIU334" s="31"/>
      <c r="OIV334" s="31"/>
      <c r="OIW334" s="31"/>
      <c r="OIX334" s="31"/>
      <c r="OIY334" s="31"/>
      <c r="OIZ334" s="31"/>
      <c r="OJA334" s="31"/>
      <c r="OJB334" s="31"/>
      <c r="OJC334" s="31"/>
      <c r="OJD334" s="31"/>
      <c r="OJE334" s="31"/>
      <c r="OJF334" s="31"/>
      <c r="OJG334" s="31"/>
      <c r="OJH334" s="31"/>
      <c r="OJI334" s="31"/>
      <c r="OJJ334" s="31"/>
      <c r="OJK334" s="31"/>
      <c r="OJL334" s="31"/>
      <c r="OJM334" s="31"/>
      <c r="OJN334" s="31"/>
      <c r="OJO334" s="31"/>
      <c r="OJP334" s="31"/>
      <c r="OJQ334" s="31"/>
      <c r="OJR334" s="31"/>
      <c r="OJS334" s="31"/>
      <c r="OJT334" s="31"/>
      <c r="OJU334" s="31"/>
      <c r="OJV334" s="31"/>
      <c r="OJW334" s="31"/>
      <c r="OJX334" s="31"/>
      <c r="OJY334" s="31"/>
      <c r="OJZ334" s="31"/>
      <c r="OKA334" s="31"/>
      <c r="OKB334" s="31"/>
      <c r="OKC334" s="31"/>
      <c r="OKD334" s="31"/>
      <c r="OKE334" s="31"/>
      <c r="OKF334" s="31"/>
      <c r="OKG334" s="31"/>
      <c r="OKH334" s="31"/>
      <c r="OKI334" s="31"/>
      <c r="OKJ334" s="31"/>
      <c r="OKK334" s="31"/>
      <c r="OKL334" s="31"/>
      <c r="OKM334" s="31"/>
      <c r="OKN334" s="31"/>
      <c r="OKO334" s="31"/>
      <c r="OKP334" s="31"/>
      <c r="OKQ334" s="31"/>
      <c r="OKR334" s="31"/>
      <c r="OKS334" s="31"/>
      <c r="OKT334" s="31"/>
      <c r="OKU334" s="31"/>
      <c r="OKV334" s="31"/>
      <c r="OKW334" s="31"/>
      <c r="OKX334" s="31"/>
      <c r="OKY334" s="31"/>
      <c r="OKZ334" s="31"/>
      <c r="OLA334" s="31"/>
      <c r="OLB334" s="31"/>
      <c r="OLC334" s="31"/>
      <c r="OLD334" s="31"/>
      <c r="OLE334" s="31"/>
      <c r="OLF334" s="31"/>
      <c r="OLG334" s="31"/>
      <c r="OLH334" s="31"/>
      <c r="OLI334" s="31"/>
      <c r="OLJ334" s="31"/>
      <c r="OLK334" s="31"/>
      <c r="OLL334" s="31"/>
      <c r="OLM334" s="31"/>
      <c r="OLN334" s="31"/>
      <c r="OLO334" s="31"/>
      <c r="OLP334" s="31"/>
      <c r="OLQ334" s="31"/>
      <c r="OLR334" s="31"/>
      <c r="OLS334" s="31"/>
      <c r="OLT334" s="31"/>
      <c r="OLU334" s="31"/>
      <c r="OLV334" s="31"/>
      <c r="OLW334" s="31"/>
      <c r="OLX334" s="31"/>
      <c r="OLY334" s="31"/>
      <c r="OLZ334" s="31"/>
      <c r="OMA334" s="31"/>
      <c r="OMB334" s="31"/>
      <c r="OMC334" s="31"/>
      <c r="OMD334" s="31"/>
      <c r="OME334" s="31"/>
      <c r="OMF334" s="31"/>
      <c r="OMG334" s="31"/>
      <c r="OMH334" s="31"/>
      <c r="OMI334" s="31"/>
      <c r="OMJ334" s="31"/>
      <c r="OMK334" s="31"/>
      <c r="OML334" s="31"/>
      <c r="OMM334" s="31"/>
      <c r="OMN334" s="31"/>
      <c r="OMO334" s="31"/>
      <c r="OMP334" s="31"/>
      <c r="OMQ334" s="31"/>
      <c r="OMR334" s="31"/>
      <c r="OMS334" s="31"/>
      <c r="OMT334" s="31"/>
      <c r="OMU334" s="31"/>
      <c r="OMV334" s="31"/>
      <c r="OMW334" s="31"/>
      <c r="OMX334" s="31"/>
      <c r="OMY334" s="31"/>
      <c r="OMZ334" s="31"/>
      <c r="ONA334" s="31"/>
      <c r="ONB334" s="31"/>
      <c r="ONC334" s="31"/>
      <c r="OND334" s="31"/>
      <c r="ONE334" s="31"/>
      <c r="ONF334" s="31"/>
      <c r="ONG334" s="31"/>
      <c r="ONH334" s="31"/>
      <c r="ONI334" s="31"/>
      <c r="ONJ334" s="31"/>
      <c r="ONK334" s="31"/>
      <c r="ONL334" s="31"/>
      <c r="ONM334" s="31"/>
      <c r="ONN334" s="31"/>
      <c r="ONO334" s="31"/>
      <c r="ONP334" s="31"/>
      <c r="ONQ334" s="31"/>
      <c r="ONR334" s="31"/>
      <c r="ONS334" s="31"/>
      <c r="ONT334" s="31"/>
      <c r="ONU334" s="31"/>
      <c r="ONV334" s="31"/>
      <c r="ONW334" s="31"/>
      <c r="ONX334" s="31"/>
      <c r="ONY334" s="31"/>
      <c r="ONZ334" s="31"/>
      <c r="OOA334" s="31"/>
      <c r="OOB334" s="31"/>
      <c r="OOC334" s="31"/>
      <c r="OOD334" s="31"/>
      <c r="OOE334" s="31"/>
      <c r="OOF334" s="31"/>
      <c r="OOG334" s="31"/>
      <c r="OOH334" s="31"/>
      <c r="OOI334" s="31"/>
      <c r="OOJ334" s="31"/>
      <c r="OOK334" s="31"/>
      <c r="OOL334" s="31"/>
      <c r="OOM334" s="31"/>
      <c r="OON334" s="31"/>
      <c r="OOO334" s="31"/>
      <c r="OOP334" s="31"/>
      <c r="OOQ334" s="31"/>
      <c r="OOR334" s="31"/>
      <c r="OOS334" s="31"/>
      <c r="OOT334" s="31"/>
      <c r="OOU334" s="31"/>
      <c r="OOV334" s="31"/>
      <c r="OOW334" s="31"/>
      <c r="OOX334" s="31"/>
      <c r="OOY334" s="31"/>
      <c r="OOZ334" s="31"/>
      <c r="OPA334" s="31"/>
      <c r="OPB334" s="31"/>
      <c r="OPC334" s="31"/>
      <c r="OPD334" s="31"/>
      <c r="OPE334" s="31"/>
      <c r="OPF334" s="31"/>
      <c r="OPG334" s="31"/>
      <c r="OPH334" s="31"/>
      <c r="OPI334" s="31"/>
      <c r="OPJ334" s="31"/>
      <c r="OPK334" s="31"/>
      <c r="OPL334" s="31"/>
      <c r="OPM334" s="31"/>
      <c r="OPN334" s="31"/>
      <c r="OPO334" s="31"/>
      <c r="OPP334" s="31"/>
      <c r="OPQ334" s="31"/>
      <c r="OPR334" s="31"/>
      <c r="OPS334" s="31"/>
      <c r="OPT334" s="31"/>
      <c r="OPU334" s="31"/>
      <c r="OPV334" s="31"/>
      <c r="OPW334" s="31"/>
      <c r="OPX334" s="31"/>
      <c r="OPY334" s="31"/>
      <c r="OPZ334" s="31"/>
      <c r="OQA334" s="31"/>
      <c r="OQB334" s="31"/>
      <c r="OQC334" s="31"/>
      <c r="OQD334" s="31"/>
      <c r="OQE334" s="31"/>
      <c r="OQF334" s="31"/>
      <c r="OQG334" s="31"/>
      <c r="OQH334" s="31"/>
      <c r="OQI334" s="31"/>
      <c r="OQJ334" s="31"/>
      <c r="OQK334" s="31"/>
      <c r="OQL334" s="31"/>
      <c r="OQM334" s="31"/>
      <c r="OQN334" s="31"/>
      <c r="OQO334" s="31"/>
      <c r="OQP334" s="31"/>
      <c r="OQQ334" s="31"/>
      <c r="OQR334" s="31"/>
      <c r="OQS334" s="31"/>
      <c r="OQT334" s="31"/>
      <c r="OQU334" s="31"/>
      <c r="OQV334" s="31"/>
      <c r="OQW334" s="31"/>
      <c r="OQX334" s="31"/>
      <c r="OQY334" s="31"/>
      <c r="OQZ334" s="31"/>
      <c r="ORA334" s="31"/>
      <c r="ORB334" s="31"/>
      <c r="ORC334" s="31"/>
      <c r="ORD334" s="31"/>
      <c r="ORE334" s="31"/>
      <c r="ORF334" s="31"/>
      <c r="ORG334" s="31"/>
      <c r="ORH334" s="31"/>
      <c r="ORI334" s="31"/>
      <c r="ORJ334" s="31"/>
      <c r="ORK334" s="31"/>
      <c r="ORL334" s="31"/>
      <c r="ORM334" s="31"/>
      <c r="ORN334" s="31"/>
      <c r="ORO334" s="31"/>
      <c r="ORP334" s="31"/>
      <c r="ORQ334" s="31"/>
      <c r="ORR334" s="31"/>
      <c r="ORS334" s="31"/>
      <c r="ORT334" s="31"/>
      <c r="ORU334" s="31"/>
      <c r="ORV334" s="31"/>
      <c r="ORW334" s="31"/>
      <c r="ORX334" s="31"/>
      <c r="ORY334" s="31"/>
      <c r="ORZ334" s="31"/>
      <c r="OSA334" s="31"/>
      <c r="OSB334" s="31"/>
      <c r="OSC334" s="31"/>
      <c r="OSD334" s="31"/>
      <c r="OSE334" s="31"/>
      <c r="OSF334" s="31"/>
      <c r="OSG334" s="31"/>
      <c r="OSH334" s="31"/>
      <c r="OSI334" s="31"/>
      <c r="OSJ334" s="31"/>
      <c r="OSK334" s="31"/>
      <c r="OSL334" s="31"/>
      <c r="OSM334" s="31"/>
      <c r="OSN334" s="31"/>
      <c r="OSO334" s="31"/>
      <c r="OSP334" s="31"/>
      <c r="OSQ334" s="31"/>
      <c r="OSR334" s="31"/>
      <c r="OSS334" s="31"/>
      <c r="OST334" s="31"/>
      <c r="OSU334" s="31"/>
      <c r="OSV334" s="31"/>
      <c r="OSW334" s="31"/>
      <c r="OSX334" s="31"/>
      <c r="OSY334" s="31"/>
      <c r="OSZ334" s="31"/>
      <c r="OTA334" s="31"/>
      <c r="OTB334" s="31"/>
      <c r="OTC334" s="31"/>
      <c r="OTD334" s="31"/>
      <c r="OTE334" s="31"/>
      <c r="OTF334" s="31"/>
      <c r="OTG334" s="31"/>
      <c r="OTH334" s="31"/>
      <c r="OTI334" s="31"/>
      <c r="OTJ334" s="31"/>
      <c r="OTK334" s="31"/>
      <c r="OTL334" s="31"/>
      <c r="OTM334" s="31"/>
      <c r="OTN334" s="31"/>
      <c r="OTO334" s="31"/>
      <c r="OTP334" s="31"/>
      <c r="OTQ334" s="31"/>
      <c r="OTR334" s="31"/>
      <c r="OTS334" s="31"/>
      <c r="OTT334" s="31"/>
      <c r="OTU334" s="31"/>
      <c r="OTV334" s="31"/>
      <c r="OTW334" s="31"/>
      <c r="OTX334" s="31"/>
      <c r="OTY334" s="31"/>
      <c r="OTZ334" s="31"/>
      <c r="OUA334" s="31"/>
      <c r="OUB334" s="31"/>
      <c r="OUC334" s="31"/>
      <c r="OUD334" s="31"/>
      <c r="OUE334" s="31"/>
      <c r="OUF334" s="31"/>
      <c r="OUG334" s="31"/>
      <c r="OUH334" s="31"/>
      <c r="OUI334" s="31"/>
      <c r="OUJ334" s="31"/>
      <c r="OUK334" s="31"/>
      <c r="OUL334" s="31"/>
      <c r="OUM334" s="31"/>
      <c r="OUN334" s="31"/>
      <c r="OUO334" s="31"/>
      <c r="OUP334" s="31"/>
      <c r="OUQ334" s="31"/>
      <c r="OUR334" s="31"/>
      <c r="OUS334" s="31"/>
      <c r="OUT334" s="31"/>
      <c r="OUU334" s="31"/>
      <c r="OUV334" s="31"/>
      <c r="OUW334" s="31"/>
      <c r="OUX334" s="31"/>
      <c r="OUY334" s="31"/>
      <c r="OUZ334" s="31"/>
      <c r="OVA334" s="31"/>
      <c r="OVB334" s="31"/>
      <c r="OVC334" s="31"/>
      <c r="OVD334" s="31"/>
      <c r="OVE334" s="31"/>
      <c r="OVF334" s="31"/>
      <c r="OVG334" s="31"/>
      <c r="OVH334" s="31"/>
      <c r="OVI334" s="31"/>
      <c r="OVJ334" s="31"/>
      <c r="OVK334" s="31"/>
      <c r="OVL334" s="31"/>
      <c r="OVM334" s="31"/>
      <c r="OVN334" s="31"/>
      <c r="OVO334" s="31"/>
      <c r="OVP334" s="31"/>
      <c r="OVQ334" s="31"/>
      <c r="OVR334" s="31"/>
      <c r="OVS334" s="31"/>
      <c r="OVT334" s="31"/>
      <c r="OVU334" s="31"/>
      <c r="OVV334" s="31"/>
      <c r="OVW334" s="31"/>
      <c r="OVX334" s="31"/>
      <c r="OVY334" s="31"/>
      <c r="OVZ334" s="31"/>
      <c r="OWA334" s="31"/>
      <c r="OWB334" s="31"/>
      <c r="OWC334" s="31"/>
      <c r="OWD334" s="31"/>
      <c r="OWE334" s="31"/>
      <c r="OWF334" s="31"/>
      <c r="OWG334" s="31"/>
      <c r="OWH334" s="31"/>
      <c r="OWI334" s="31"/>
      <c r="OWJ334" s="31"/>
      <c r="OWK334" s="31"/>
      <c r="OWL334" s="31"/>
      <c r="OWM334" s="31"/>
      <c r="OWN334" s="31"/>
      <c r="OWO334" s="31"/>
      <c r="OWP334" s="31"/>
      <c r="OWQ334" s="31"/>
      <c r="OWR334" s="31"/>
      <c r="OWS334" s="31"/>
      <c r="OWT334" s="31"/>
      <c r="OWU334" s="31"/>
      <c r="OWV334" s="31"/>
      <c r="OWW334" s="31"/>
      <c r="OWX334" s="31"/>
      <c r="OWY334" s="31"/>
      <c r="OWZ334" s="31"/>
      <c r="OXA334" s="31"/>
      <c r="OXB334" s="31"/>
      <c r="OXC334" s="31"/>
      <c r="OXD334" s="31"/>
      <c r="OXE334" s="31"/>
      <c r="OXF334" s="31"/>
      <c r="OXG334" s="31"/>
      <c r="OXH334" s="31"/>
      <c r="OXI334" s="31"/>
      <c r="OXJ334" s="31"/>
      <c r="OXK334" s="31"/>
      <c r="OXL334" s="31"/>
      <c r="OXM334" s="31"/>
      <c r="OXN334" s="31"/>
      <c r="OXO334" s="31"/>
      <c r="OXP334" s="31"/>
      <c r="OXQ334" s="31"/>
      <c r="OXR334" s="31"/>
      <c r="OXS334" s="31"/>
      <c r="OXT334" s="31"/>
      <c r="OXU334" s="31"/>
      <c r="OXV334" s="31"/>
      <c r="OXW334" s="31"/>
      <c r="OXX334" s="31"/>
      <c r="OXY334" s="31"/>
      <c r="OXZ334" s="31"/>
      <c r="OYA334" s="31"/>
      <c r="OYB334" s="31"/>
      <c r="OYC334" s="31"/>
      <c r="OYD334" s="31"/>
      <c r="OYE334" s="31"/>
      <c r="OYF334" s="31"/>
      <c r="OYG334" s="31"/>
      <c r="OYH334" s="31"/>
      <c r="OYI334" s="31"/>
      <c r="OYJ334" s="31"/>
      <c r="OYK334" s="31"/>
      <c r="OYL334" s="31"/>
      <c r="OYM334" s="31"/>
      <c r="OYN334" s="31"/>
      <c r="OYO334" s="31"/>
      <c r="OYP334" s="31"/>
      <c r="OYQ334" s="31"/>
      <c r="OYR334" s="31"/>
      <c r="OYS334" s="31"/>
      <c r="OYT334" s="31"/>
      <c r="OYU334" s="31"/>
      <c r="OYV334" s="31"/>
      <c r="OYW334" s="31"/>
      <c r="OYX334" s="31"/>
      <c r="OYY334" s="31"/>
      <c r="OYZ334" s="31"/>
      <c r="OZA334" s="31"/>
      <c r="OZB334" s="31"/>
      <c r="OZC334" s="31"/>
      <c r="OZD334" s="31"/>
      <c r="OZE334" s="31"/>
      <c r="OZF334" s="31"/>
      <c r="OZG334" s="31"/>
      <c r="OZH334" s="31"/>
      <c r="OZI334" s="31"/>
      <c r="OZJ334" s="31"/>
      <c r="OZK334" s="31"/>
      <c r="OZL334" s="31"/>
      <c r="OZM334" s="31"/>
      <c r="OZN334" s="31"/>
      <c r="OZO334" s="31"/>
      <c r="OZP334" s="31"/>
      <c r="OZQ334" s="31"/>
      <c r="OZR334" s="31"/>
      <c r="OZS334" s="31"/>
      <c r="OZT334" s="31"/>
      <c r="OZU334" s="31"/>
      <c r="OZV334" s="31"/>
      <c r="OZW334" s="31"/>
      <c r="OZX334" s="31"/>
      <c r="OZY334" s="31"/>
      <c r="OZZ334" s="31"/>
      <c r="PAA334" s="31"/>
      <c r="PAB334" s="31"/>
      <c r="PAC334" s="31"/>
      <c r="PAD334" s="31"/>
      <c r="PAE334" s="31"/>
      <c r="PAF334" s="31"/>
      <c r="PAG334" s="31"/>
      <c r="PAH334" s="31"/>
      <c r="PAI334" s="31"/>
      <c r="PAJ334" s="31"/>
      <c r="PAK334" s="31"/>
      <c r="PAL334" s="31"/>
      <c r="PAM334" s="31"/>
      <c r="PAN334" s="31"/>
      <c r="PAO334" s="31"/>
      <c r="PAP334" s="31"/>
      <c r="PAQ334" s="31"/>
      <c r="PAR334" s="31"/>
      <c r="PAS334" s="31"/>
      <c r="PAT334" s="31"/>
      <c r="PAU334" s="31"/>
      <c r="PAV334" s="31"/>
      <c r="PAW334" s="31"/>
      <c r="PAX334" s="31"/>
      <c r="PAY334" s="31"/>
      <c r="PAZ334" s="31"/>
      <c r="PBA334" s="31"/>
      <c r="PBB334" s="31"/>
      <c r="PBC334" s="31"/>
      <c r="PBD334" s="31"/>
      <c r="PBE334" s="31"/>
      <c r="PBF334" s="31"/>
      <c r="PBG334" s="31"/>
      <c r="PBH334" s="31"/>
      <c r="PBI334" s="31"/>
      <c r="PBJ334" s="31"/>
      <c r="PBK334" s="31"/>
      <c r="PBL334" s="31"/>
      <c r="PBM334" s="31"/>
      <c r="PBN334" s="31"/>
      <c r="PBO334" s="31"/>
      <c r="PBP334" s="31"/>
      <c r="PBQ334" s="31"/>
      <c r="PBR334" s="31"/>
      <c r="PBS334" s="31"/>
      <c r="PBT334" s="31"/>
      <c r="PBU334" s="31"/>
      <c r="PBV334" s="31"/>
      <c r="PBW334" s="31"/>
      <c r="PBX334" s="31"/>
      <c r="PBY334" s="31"/>
      <c r="PBZ334" s="31"/>
      <c r="PCA334" s="31"/>
      <c r="PCB334" s="31"/>
      <c r="PCC334" s="31"/>
      <c r="PCD334" s="31"/>
      <c r="PCE334" s="31"/>
      <c r="PCF334" s="31"/>
      <c r="PCG334" s="31"/>
      <c r="PCH334" s="31"/>
      <c r="PCI334" s="31"/>
      <c r="PCJ334" s="31"/>
      <c r="PCK334" s="31"/>
      <c r="PCL334" s="31"/>
      <c r="PCM334" s="31"/>
      <c r="PCN334" s="31"/>
      <c r="PCO334" s="31"/>
      <c r="PCP334" s="31"/>
      <c r="PCQ334" s="31"/>
      <c r="PCR334" s="31"/>
      <c r="PCS334" s="31"/>
      <c r="PCT334" s="31"/>
      <c r="PCU334" s="31"/>
      <c r="PCV334" s="31"/>
      <c r="PCW334" s="31"/>
      <c r="PCX334" s="31"/>
      <c r="PCY334" s="31"/>
      <c r="PCZ334" s="31"/>
      <c r="PDA334" s="31"/>
      <c r="PDB334" s="31"/>
      <c r="PDC334" s="31"/>
      <c r="PDD334" s="31"/>
      <c r="PDE334" s="31"/>
      <c r="PDF334" s="31"/>
      <c r="PDG334" s="31"/>
      <c r="PDH334" s="31"/>
      <c r="PDI334" s="31"/>
      <c r="PDJ334" s="31"/>
      <c r="PDK334" s="31"/>
      <c r="PDL334" s="31"/>
      <c r="PDM334" s="31"/>
      <c r="PDN334" s="31"/>
      <c r="PDO334" s="31"/>
      <c r="PDP334" s="31"/>
      <c r="PDQ334" s="31"/>
      <c r="PDR334" s="31"/>
      <c r="PDS334" s="31"/>
      <c r="PDT334" s="31"/>
      <c r="PDU334" s="31"/>
      <c r="PDV334" s="31"/>
      <c r="PDW334" s="31"/>
      <c r="PDX334" s="31"/>
      <c r="PDY334" s="31"/>
      <c r="PDZ334" s="31"/>
      <c r="PEA334" s="31"/>
      <c r="PEB334" s="31"/>
      <c r="PEC334" s="31"/>
      <c r="PED334" s="31"/>
      <c r="PEE334" s="31"/>
      <c r="PEF334" s="31"/>
      <c r="PEG334" s="31"/>
      <c r="PEH334" s="31"/>
      <c r="PEI334" s="31"/>
      <c r="PEJ334" s="31"/>
      <c r="PEK334" s="31"/>
      <c r="PEL334" s="31"/>
      <c r="PEM334" s="31"/>
      <c r="PEN334" s="31"/>
      <c r="PEO334" s="31"/>
      <c r="PEP334" s="31"/>
      <c r="PEQ334" s="31"/>
      <c r="PER334" s="31"/>
      <c r="PES334" s="31"/>
      <c r="PET334" s="31"/>
      <c r="PEU334" s="31"/>
      <c r="PEV334" s="31"/>
      <c r="PEW334" s="31"/>
      <c r="PEX334" s="31"/>
      <c r="PEY334" s="31"/>
      <c r="PEZ334" s="31"/>
      <c r="PFA334" s="31"/>
      <c r="PFB334" s="31"/>
      <c r="PFC334" s="31"/>
      <c r="PFD334" s="31"/>
      <c r="PFE334" s="31"/>
      <c r="PFF334" s="31"/>
      <c r="PFG334" s="31"/>
      <c r="PFH334" s="31"/>
      <c r="PFI334" s="31"/>
      <c r="PFJ334" s="31"/>
      <c r="PFK334" s="31"/>
      <c r="PFL334" s="31"/>
      <c r="PFM334" s="31"/>
      <c r="PFN334" s="31"/>
      <c r="PFO334" s="31"/>
      <c r="PFP334" s="31"/>
      <c r="PFQ334" s="31"/>
      <c r="PFR334" s="31"/>
      <c r="PFS334" s="31"/>
      <c r="PFT334" s="31"/>
      <c r="PFU334" s="31"/>
      <c r="PFV334" s="31"/>
      <c r="PFW334" s="31"/>
      <c r="PFX334" s="31"/>
      <c r="PFY334" s="31"/>
      <c r="PFZ334" s="31"/>
      <c r="PGA334" s="31"/>
      <c r="PGB334" s="31"/>
      <c r="PGC334" s="31"/>
      <c r="PGD334" s="31"/>
      <c r="PGE334" s="31"/>
      <c r="PGF334" s="31"/>
      <c r="PGG334" s="31"/>
      <c r="PGH334" s="31"/>
      <c r="PGI334" s="31"/>
      <c r="PGJ334" s="31"/>
      <c r="PGK334" s="31"/>
      <c r="PGL334" s="31"/>
      <c r="PGM334" s="31"/>
      <c r="PGN334" s="31"/>
      <c r="PGO334" s="31"/>
      <c r="PGP334" s="31"/>
      <c r="PGQ334" s="31"/>
      <c r="PGR334" s="31"/>
      <c r="PGS334" s="31"/>
      <c r="PGT334" s="31"/>
      <c r="PGU334" s="31"/>
      <c r="PGV334" s="31"/>
      <c r="PGW334" s="31"/>
      <c r="PGX334" s="31"/>
      <c r="PGY334" s="31"/>
      <c r="PGZ334" s="31"/>
      <c r="PHA334" s="31"/>
      <c r="PHB334" s="31"/>
      <c r="PHC334" s="31"/>
      <c r="PHD334" s="31"/>
      <c r="PHE334" s="31"/>
      <c r="PHF334" s="31"/>
      <c r="PHG334" s="31"/>
      <c r="PHH334" s="31"/>
      <c r="PHI334" s="31"/>
      <c r="PHJ334" s="31"/>
      <c r="PHK334" s="31"/>
      <c r="PHL334" s="31"/>
      <c r="PHM334" s="31"/>
      <c r="PHN334" s="31"/>
      <c r="PHO334" s="31"/>
      <c r="PHP334" s="31"/>
      <c r="PHQ334" s="31"/>
      <c r="PHR334" s="31"/>
      <c r="PHS334" s="31"/>
      <c r="PHT334" s="31"/>
      <c r="PHU334" s="31"/>
      <c r="PHV334" s="31"/>
      <c r="PHW334" s="31"/>
      <c r="PHX334" s="31"/>
      <c r="PHY334" s="31"/>
      <c r="PHZ334" s="31"/>
      <c r="PIA334" s="31"/>
      <c r="PIB334" s="31"/>
      <c r="PIC334" s="31"/>
      <c r="PID334" s="31"/>
      <c r="PIE334" s="31"/>
      <c r="PIF334" s="31"/>
      <c r="PIG334" s="31"/>
      <c r="PIH334" s="31"/>
      <c r="PII334" s="31"/>
      <c r="PIJ334" s="31"/>
      <c r="PIK334" s="31"/>
      <c r="PIL334" s="31"/>
      <c r="PIM334" s="31"/>
      <c r="PIN334" s="31"/>
      <c r="PIO334" s="31"/>
      <c r="PIP334" s="31"/>
      <c r="PIQ334" s="31"/>
      <c r="PIR334" s="31"/>
      <c r="PIS334" s="31"/>
      <c r="PIT334" s="31"/>
      <c r="PIU334" s="31"/>
      <c r="PIV334" s="31"/>
      <c r="PIW334" s="31"/>
      <c r="PIX334" s="31"/>
      <c r="PIY334" s="31"/>
      <c r="PIZ334" s="31"/>
      <c r="PJA334" s="31"/>
      <c r="PJB334" s="31"/>
      <c r="PJC334" s="31"/>
      <c r="PJD334" s="31"/>
      <c r="PJE334" s="31"/>
      <c r="PJF334" s="31"/>
      <c r="PJG334" s="31"/>
      <c r="PJH334" s="31"/>
      <c r="PJI334" s="31"/>
      <c r="PJJ334" s="31"/>
      <c r="PJK334" s="31"/>
      <c r="PJL334" s="31"/>
      <c r="PJM334" s="31"/>
      <c r="PJN334" s="31"/>
      <c r="PJO334" s="31"/>
      <c r="PJP334" s="31"/>
      <c r="PJQ334" s="31"/>
      <c r="PJR334" s="31"/>
      <c r="PJS334" s="31"/>
      <c r="PJT334" s="31"/>
      <c r="PJU334" s="31"/>
      <c r="PJV334" s="31"/>
      <c r="PJW334" s="31"/>
      <c r="PJX334" s="31"/>
      <c r="PJY334" s="31"/>
      <c r="PJZ334" s="31"/>
      <c r="PKA334" s="31"/>
      <c r="PKB334" s="31"/>
      <c r="PKC334" s="31"/>
      <c r="PKD334" s="31"/>
      <c r="PKE334" s="31"/>
      <c r="PKF334" s="31"/>
      <c r="PKG334" s="31"/>
      <c r="PKH334" s="31"/>
      <c r="PKI334" s="31"/>
      <c r="PKJ334" s="31"/>
      <c r="PKK334" s="31"/>
      <c r="PKL334" s="31"/>
      <c r="PKM334" s="31"/>
      <c r="PKN334" s="31"/>
      <c r="PKO334" s="31"/>
      <c r="PKP334" s="31"/>
      <c r="PKQ334" s="31"/>
      <c r="PKR334" s="31"/>
      <c r="PKS334" s="31"/>
      <c r="PKT334" s="31"/>
      <c r="PKU334" s="31"/>
      <c r="PKV334" s="31"/>
      <c r="PKW334" s="31"/>
      <c r="PKX334" s="31"/>
      <c r="PKY334" s="31"/>
      <c r="PKZ334" s="31"/>
      <c r="PLA334" s="31"/>
      <c r="PLB334" s="31"/>
      <c r="PLC334" s="31"/>
      <c r="PLD334" s="31"/>
      <c r="PLE334" s="31"/>
      <c r="PLF334" s="31"/>
      <c r="PLG334" s="31"/>
      <c r="PLH334" s="31"/>
      <c r="PLI334" s="31"/>
      <c r="PLJ334" s="31"/>
      <c r="PLK334" s="31"/>
      <c r="PLL334" s="31"/>
      <c r="PLM334" s="31"/>
      <c r="PLN334" s="31"/>
      <c r="PLO334" s="31"/>
      <c r="PLP334" s="31"/>
      <c r="PLQ334" s="31"/>
      <c r="PLR334" s="31"/>
      <c r="PLS334" s="31"/>
      <c r="PLT334" s="31"/>
      <c r="PLU334" s="31"/>
      <c r="PLV334" s="31"/>
      <c r="PLW334" s="31"/>
      <c r="PLX334" s="31"/>
      <c r="PLY334" s="31"/>
      <c r="PLZ334" s="31"/>
      <c r="PMA334" s="31"/>
      <c r="PMB334" s="31"/>
      <c r="PMC334" s="31"/>
      <c r="PMD334" s="31"/>
      <c r="PME334" s="31"/>
      <c r="PMF334" s="31"/>
      <c r="PMG334" s="31"/>
      <c r="PMH334" s="31"/>
      <c r="PMI334" s="31"/>
      <c r="PMJ334" s="31"/>
      <c r="PMK334" s="31"/>
      <c r="PML334" s="31"/>
      <c r="PMM334" s="31"/>
      <c r="PMN334" s="31"/>
      <c r="PMO334" s="31"/>
      <c r="PMP334" s="31"/>
      <c r="PMQ334" s="31"/>
      <c r="PMR334" s="31"/>
      <c r="PMS334" s="31"/>
      <c r="PMT334" s="31"/>
      <c r="PMU334" s="31"/>
      <c r="PMV334" s="31"/>
      <c r="PMW334" s="31"/>
      <c r="PMX334" s="31"/>
      <c r="PMY334" s="31"/>
      <c r="PMZ334" s="31"/>
      <c r="PNA334" s="31"/>
      <c r="PNB334" s="31"/>
      <c r="PNC334" s="31"/>
      <c r="PND334" s="31"/>
      <c r="PNE334" s="31"/>
      <c r="PNF334" s="31"/>
      <c r="PNG334" s="31"/>
      <c r="PNH334" s="31"/>
      <c r="PNI334" s="31"/>
      <c r="PNJ334" s="31"/>
      <c r="PNK334" s="31"/>
      <c r="PNL334" s="31"/>
      <c r="PNM334" s="31"/>
      <c r="PNN334" s="31"/>
      <c r="PNO334" s="31"/>
      <c r="PNP334" s="31"/>
      <c r="PNQ334" s="31"/>
      <c r="PNR334" s="31"/>
      <c r="PNS334" s="31"/>
      <c r="PNT334" s="31"/>
      <c r="PNU334" s="31"/>
      <c r="PNV334" s="31"/>
      <c r="PNW334" s="31"/>
      <c r="PNX334" s="31"/>
      <c r="PNY334" s="31"/>
      <c r="PNZ334" s="31"/>
      <c r="POA334" s="31"/>
      <c r="POB334" s="31"/>
      <c r="POC334" s="31"/>
      <c r="POD334" s="31"/>
      <c r="POE334" s="31"/>
      <c r="POF334" s="31"/>
      <c r="POG334" s="31"/>
      <c r="POH334" s="31"/>
      <c r="POI334" s="31"/>
      <c r="POJ334" s="31"/>
      <c r="POK334" s="31"/>
      <c r="POL334" s="31"/>
      <c r="POM334" s="31"/>
      <c r="PON334" s="31"/>
      <c r="POO334" s="31"/>
      <c r="POP334" s="31"/>
      <c r="POQ334" s="31"/>
      <c r="POR334" s="31"/>
      <c r="POS334" s="31"/>
      <c r="POT334" s="31"/>
      <c r="POU334" s="31"/>
      <c r="POV334" s="31"/>
      <c r="POW334" s="31"/>
      <c r="POX334" s="31"/>
      <c r="POY334" s="31"/>
      <c r="POZ334" s="31"/>
      <c r="PPA334" s="31"/>
      <c r="PPB334" s="31"/>
      <c r="PPC334" s="31"/>
      <c r="PPD334" s="31"/>
      <c r="PPE334" s="31"/>
      <c r="PPF334" s="31"/>
      <c r="PPG334" s="31"/>
      <c r="PPH334" s="31"/>
      <c r="PPI334" s="31"/>
      <c r="PPJ334" s="31"/>
      <c r="PPK334" s="31"/>
      <c r="PPL334" s="31"/>
      <c r="PPM334" s="31"/>
      <c r="PPN334" s="31"/>
      <c r="PPO334" s="31"/>
      <c r="PPP334" s="31"/>
      <c r="PPQ334" s="31"/>
      <c r="PPR334" s="31"/>
      <c r="PPS334" s="31"/>
      <c r="PPT334" s="31"/>
      <c r="PPU334" s="31"/>
      <c r="PPV334" s="31"/>
      <c r="PPW334" s="31"/>
      <c r="PPX334" s="31"/>
      <c r="PPY334" s="31"/>
      <c r="PPZ334" s="31"/>
      <c r="PQA334" s="31"/>
      <c r="PQB334" s="31"/>
      <c r="PQC334" s="31"/>
      <c r="PQD334" s="31"/>
      <c r="PQE334" s="31"/>
      <c r="PQF334" s="31"/>
      <c r="PQG334" s="31"/>
      <c r="PQH334" s="31"/>
      <c r="PQI334" s="31"/>
      <c r="PQJ334" s="31"/>
      <c r="PQK334" s="31"/>
      <c r="PQL334" s="31"/>
      <c r="PQM334" s="31"/>
      <c r="PQN334" s="31"/>
      <c r="PQO334" s="31"/>
      <c r="PQP334" s="31"/>
      <c r="PQQ334" s="31"/>
      <c r="PQR334" s="31"/>
      <c r="PQS334" s="31"/>
      <c r="PQT334" s="31"/>
      <c r="PQU334" s="31"/>
      <c r="PQV334" s="31"/>
      <c r="PQW334" s="31"/>
      <c r="PQX334" s="31"/>
      <c r="PQY334" s="31"/>
      <c r="PQZ334" s="31"/>
      <c r="PRA334" s="31"/>
      <c r="PRB334" s="31"/>
      <c r="PRC334" s="31"/>
      <c r="PRD334" s="31"/>
      <c r="PRE334" s="31"/>
      <c r="PRF334" s="31"/>
      <c r="PRG334" s="31"/>
      <c r="PRH334" s="31"/>
      <c r="PRI334" s="31"/>
      <c r="PRJ334" s="31"/>
      <c r="PRK334" s="31"/>
      <c r="PRL334" s="31"/>
      <c r="PRM334" s="31"/>
      <c r="PRN334" s="31"/>
      <c r="PRO334" s="31"/>
      <c r="PRP334" s="31"/>
      <c r="PRQ334" s="31"/>
      <c r="PRR334" s="31"/>
      <c r="PRS334" s="31"/>
      <c r="PRT334" s="31"/>
      <c r="PRU334" s="31"/>
      <c r="PRV334" s="31"/>
      <c r="PRW334" s="31"/>
      <c r="PRX334" s="31"/>
      <c r="PRY334" s="31"/>
      <c r="PRZ334" s="31"/>
      <c r="PSA334" s="31"/>
      <c r="PSB334" s="31"/>
      <c r="PSC334" s="31"/>
      <c r="PSD334" s="31"/>
      <c r="PSE334" s="31"/>
      <c r="PSF334" s="31"/>
      <c r="PSG334" s="31"/>
      <c r="PSH334" s="31"/>
      <c r="PSI334" s="31"/>
      <c r="PSJ334" s="31"/>
      <c r="PSK334" s="31"/>
      <c r="PSL334" s="31"/>
      <c r="PSM334" s="31"/>
      <c r="PSN334" s="31"/>
      <c r="PSO334" s="31"/>
      <c r="PSP334" s="31"/>
      <c r="PSQ334" s="31"/>
      <c r="PSR334" s="31"/>
      <c r="PSS334" s="31"/>
      <c r="PST334" s="31"/>
      <c r="PSU334" s="31"/>
      <c r="PSV334" s="31"/>
      <c r="PSW334" s="31"/>
      <c r="PSX334" s="31"/>
      <c r="PSY334" s="31"/>
      <c r="PSZ334" s="31"/>
      <c r="PTA334" s="31"/>
      <c r="PTB334" s="31"/>
      <c r="PTC334" s="31"/>
      <c r="PTD334" s="31"/>
      <c r="PTE334" s="31"/>
      <c r="PTF334" s="31"/>
      <c r="PTG334" s="31"/>
      <c r="PTH334" s="31"/>
      <c r="PTI334" s="31"/>
      <c r="PTJ334" s="31"/>
      <c r="PTK334" s="31"/>
      <c r="PTL334" s="31"/>
      <c r="PTM334" s="31"/>
      <c r="PTN334" s="31"/>
      <c r="PTO334" s="31"/>
      <c r="PTP334" s="31"/>
      <c r="PTQ334" s="31"/>
      <c r="PTR334" s="31"/>
      <c r="PTS334" s="31"/>
      <c r="PTT334" s="31"/>
      <c r="PTU334" s="31"/>
      <c r="PTV334" s="31"/>
      <c r="PTW334" s="31"/>
      <c r="PTX334" s="31"/>
      <c r="PTY334" s="31"/>
      <c r="PTZ334" s="31"/>
      <c r="PUA334" s="31"/>
      <c r="PUB334" s="31"/>
      <c r="PUC334" s="31"/>
      <c r="PUD334" s="31"/>
      <c r="PUE334" s="31"/>
      <c r="PUF334" s="31"/>
      <c r="PUG334" s="31"/>
      <c r="PUH334" s="31"/>
      <c r="PUI334" s="31"/>
      <c r="PUJ334" s="31"/>
      <c r="PUK334" s="31"/>
      <c r="PUL334" s="31"/>
      <c r="PUM334" s="31"/>
      <c r="PUN334" s="31"/>
      <c r="PUO334" s="31"/>
      <c r="PUP334" s="31"/>
      <c r="PUQ334" s="31"/>
      <c r="PUR334" s="31"/>
      <c r="PUS334" s="31"/>
      <c r="PUT334" s="31"/>
      <c r="PUU334" s="31"/>
      <c r="PUV334" s="31"/>
      <c r="PUW334" s="31"/>
      <c r="PUX334" s="31"/>
      <c r="PUY334" s="31"/>
      <c r="PUZ334" s="31"/>
      <c r="PVA334" s="31"/>
      <c r="PVB334" s="31"/>
      <c r="PVC334" s="31"/>
      <c r="PVD334" s="31"/>
      <c r="PVE334" s="31"/>
      <c r="PVF334" s="31"/>
      <c r="PVG334" s="31"/>
      <c r="PVH334" s="31"/>
      <c r="PVI334" s="31"/>
      <c r="PVJ334" s="31"/>
      <c r="PVK334" s="31"/>
      <c r="PVL334" s="31"/>
      <c r="PVM334" s="31"/>
      <c r="PVN334" s="31"/>
      <c r="PVO334" s="31"/>
      <c r="PVP334" s="31"/>
      <c r="PVQ334" s="31"/>
      <c r="PVR334" s="31"/>
      <c r="PVS334" s="31"/>
      <c r="PVT334" s="31"/>
      <c r="PVU334" s="31"/>
      <c r="PVV334" s="31"/>
      <c r="PVW334" s="31"/>
      <c r="PVX334" s="31"/>
      <c r="PVY334" s="31"/>
      <c r="PVZ334" s="31"/>
      <c r="PWA334" s="31"/>
      <c r="PWB334" s="31"/>
      <c r="PWC334" s="31"/>
      <c r="PWD334" s="31"/>
      <c r="PWE334" s="31"/>
      <c r="PWF334" s="31"/>
      <c r="PWG334" s="31"/>
      <c r="PWH334" s="31"/>
      <c r="PWI334" s="31"/>
      <c r="PWJ334" s="31"/>
      <c r="PWK334" s="31"/>
      <c r="PWL334" s="31"/>
      <c r="PWM334" s="31"/>
      <c r="PWN334" s="31"/>
      <c r="PWO334" s="31"/>
      <c r="PWP334" s="31"/>
      <c r="PWQ334" s="31"/>
      <c r="PWR334" s="31"/>
      <c r="PWS334" s="31"/>
      <c r="PWT334" s="31"/>
      <c r="PWU334" s="31"/>
      <c r="PWV334" s="31"/>
      <c r="PWW334" s="31"/>
      <c r="PWX334" s="31"/>
      <c r="PWY334" s="31"/>
      <c r="PWZ334" s="31"/>
      <c r="PXA334" s="31"/>
      <c r="PXB334" s="31"/>
      <c r="PXC334" s="31"/>
      <c r="PXD334" s="31"/>
      <c r="PXE334" s="31"/>
      <c r="PXF334" s="31"/>
      <c r="PXG334" s="31"/>
      <c r="PXH334" s="31"/>
      <c r="PXI334" s="31"/>
      <c r="PXJ334" s="31"/>
      <c r="PXK334" s="31"/>
      <c r="PXL334" s="31"/>
      <c r="PXM334" s="31"/>
      <c r="PXN334" s="31"/>
      <c r="PXO334" s="31"/>
      <c r="PXP334" s="31"/>
      <c r="PXQ334" s="31"/>
      <c r="PXR334" s="31"/>
      <c r="PXS334" s="31"/>
      <c r="PXT334" s="31"/>
      <c r="PXU334" s="31"/>
      <c r="PXV334" s="31"/>
      <c r="PXW334" s="31"/>
      <c r="PXX334" s="31"/>
      <c r="PXY334" s="31"/>
      <c r="PXZ334" s="31"/>
      <c r="PYA334" s="31"/>
      <c r="PYB334" s="31"/>
      <c r="PYC334" s="31"/>
      <c r="PYD334" s="31"/>
      <c r="PYE334" s="31"/>
      <c r="PYF334" s="31"/>
      <c r="PYG334" s="31"/>
      <c r="PYH334" s="31"/>
      <c r="PYI334" s="31"/>
      <c r="PYJ334" s="31"/>
      <c r="PYK334" s="31"/>
      <c r="PYL334" s="31"/>
      <c r="PYM334" s="31"/>
      <c r="PYN334" s="31"/>
      <c r="PYO334" s="31"/>
      <c r="PYP334" s="31"/>
      <c r="PYQ334" s="31"/>
      <c r="PYR334" s="31"/>
      <c r="PYS334" s="31"/>
      <c r="PYT334" s="31"/>
      <c r="PYU334" s="31"/>
      <c r="PYV334" s="31"/>
      <c r="PYW334" s="31"/>
      <c r="PYX334" s="31"/>
      <c r="PYY334" s="31"/>
      <c r="PYZ334" s="31"/>
      <c r="PZA334" s="31"/>
      <c r="PZB334" s="31"/>
      <c r="PZC334" s="31"/>
      <c r="PZD334" s="31"/>
      <c r="PZE334" s="31"/>
      <c r="PZF334" s="31"/>
      <c r="PZG334" s="31"/>
      <c r="PZH334" s="31"/>
      <c r="PZI334" s="31"/>
      <c r="PZJ334" s="31"/>
      <c r="PZK334" s="31"/>
      <c r="PZL334" s="31"/>
      <c r="PZM334" s="31"/>
      <c r="PZN334" s="31"/>
      <c r="PZO334" s="31"/>
      <c r="PZP334" s="31"/>
      <c r="PZQ334" s="31"/>
      <c r="PZR334" s="31"/>
      <c r="PZS334" s="31"/>
      <c r="PZT334" s="31"/>
      <c r="PZU334" s="31"/>
      <c r="PZV334" s="31"/>
      <c r="PZW334" s="31"/>
      <c r="PZX334" s="31"/>
      <c r="PZY334" s="31"/>
      <c r="PZZ334" s="31"/>
      <c r="QAA334" s="31"/>
      <c r="QAB334" s="31"/>
      <c r="QAC334" s="31"/>
      <c r="QAD334" s="31"/>
      <c r="QAE334" s="31"/>
      <c r="QAF334" s="31"/>
      <c r="QAG334" s="31"/>
      <c r="QAH334" s="31"/>
      <c r="QAI334" s="31"/>
      <c r="QAJ334" s="31"/>
      <c r="QAK334" s="31"/>
      <c r="QAL334" s="31"/>
      <c r="QAM334" s="31"/>
      <c r="QAN334" s="31"/>
      <c r="QAO334" s="31"/>
      <c r="QAP334" s="31"/>
      <c r="QAQ334" s="31"/>
      <c r="QAR334" s="31"/>
      <c r="QAS334" s="31"/>
      <c r="QAT334" s="31"/>
      <c r="QAU334" s="31"/>
      <c r="QAV334" s="31"/>
      <c r="QAW334" s="31"/>
      <c r="QAX334" s="31"/>
      <c r="QAY334" s="31"/>
      <c r="QAZ334" s="31"/>
      <c r="QBA334" s="31"/>
      <c r="QBB334" s="31"/>
      <c r="QBC334" s="31"/>
      <c r="QBD334" s="31"/>
      <c r="QBE334" s="31"/>
      <c r="QBF334" s="31"/>
      <c r="QBG334" s="31"/>
      <c r="QBH334" s="31"/>
      <c r="QBI334" s="31"/>
      <c r="QBJ334" s="31"/>
      <c r="QBK334" s="31"/>
      <c r="QBL334" s="31"/>
      <c r="QBM334" s="31"/>
      <c r="QBN334" s="31"/>
      <c r="QBO334" s="31"/>
      <c r="QBP334" s="31"/>
      <c r="QBQ334" s="31"/>
      <c r="QBR334" s="31"/>
      <c r="QBS334" s="31"/>
      <c r="QBT334" s="31"/>
      <c r="QBU334" s="31"/>
      <c r="QBV334" s="31"/>
      <c r="QBW334" s="31"/>
      <c r="QBX334" s="31"/>
      <c r="QBY334" s="31"/>
      <c r="QBZ334" s="31"/>
      <c r="QCA334" s="31"/>
      <c r="QCB334" s="31"/>
      <c r="QCC334" s="31"/>
      <c r="QCD334" s="31"/>
      <c r="QCE334" s="31"/>
      <c r="QCF334" s="31"/>
      <c r="QCG334" s="31"/>
      <c r="QCH334" s="31"/>
      <c r="QCI334" s="31"/>
      <c r="QCJ334" s="31"/>
      <c r="QCK334" s="31"/>
      <c r="QCL334" s="31"/>
      <c r="QCM334" s="31"/>
      <c r="QCN334" s="31"/>
      <c r="QCO334" s="31"/>
      <c r="QCP334" s="31"/>
      <c r="QCQ334" s="31"/>
      <c r="QCR334" s="31"/>
      <c r="QCS334" s="31"/>
      <c r="QCT334" s="31"/>
      <c r="QCU334" s="31"/>
      <c r="QCV334" s="31"/>
      <c r="QCW334" s="31"/>
      <c r="QCX334" s="31"/>
      <c r="QCY334" s="31"/>
      <c r="QCZ334" s="31"/>
      <c r="QDA334" s="31"/>
      <c r="QDB334" s="31"/>
      <c r="QDC334" s="31"/>
      <c r="QDD334" s="31"/>
      <c r="QDE334" s="31"/>
      <c r="QDF334" s="31"/>
      <c r="QDG334" s="31"/>
      <c r="QDH334" s="31"/>
      <c r="QDI334" s="31"/>
      <c r="QDJ334" s="31"/>
      <c r="QDK334" s="31"/>
      <c r="QDL334" s="31"/>
      <c r="QDM334" s="31"/>
      <c r="QDN334" s="31"/>
      <c r="QDO334" s="31"/>
      <c r="QDP334" s="31"/>
      <c r="QDQ334" s="31"/>
      <c r="QDR334" s="31"/>
      <c r="QDS334" s="31"/>
      <c r="QDT334" s="31"/>
      <c r="QDU334" s="31"/>
      <c r="QDV334" s="31"/>
      <c r="QDW334" s="31"/>
      <c r="QDX334" s="31"/>
      <c r="QDY334" s="31"/>
      <c r="QDZ334" s="31"/>
      <c r="QEA334" s="31"/>
      <c r="QEB334" s="31"/>
      <c r="QEC334" s="31"/>
      <c r="QED334" s="31"/>
      <c r="QEE334" s="31"/>
      <c r="QEF334" s="31"/>
      <c r="QEG334" s="31"/>
      <c r="QEH334" s="31"/>
      <c r="QEI334" s="31"/>
      <c r="QEJ334" s="31"/>
      <c r="QEK334" s="31"/>
      <c r="QEL334" s="31"/>
      <c r="QEM334" s="31"/>
      <c r="QEN334" s="31"/>
      <c r="QEO334" s="31"/>
      <c r="QEP334" s="31"/>
      <c r="QEQ334" s="31"/>
      <c r="QER334" s="31"/>
      <c r="QES334" s="31"/>
      <c r="QET334" s="31"/>
      <c r="QEU334" s="31"/>
      <c r="QEV334" s="31"/>
      <c r="QEW334" s="31"/>
      <c r="QEX334" s="31"/>
      <c r="QEY334" s="31"/>
      <c r="QEZ334" s="31"/>
      <c r="QFA334" s="31"/>
      <c r="QFB334" s="31"/>
      <c r="QFC334" s="31"/>
      <c r="QFD334" s="31"/>
      <c r="QFE334" s="31"/>
      <c r="QFF334" s="31"/>
      <c r="QFG334" s="31"/>
      <c r="QFH334" s="31"/>
      <c r="QFI334" s="31"/>
      <c r="QFJ334" s="31"/>
      <c r="QFK334" s="31"/>
      <c r="QFL334" s="31"/>
      <c r="QFM334" s="31"/>
      <c r="QFN334" s="31"/>
      <c r="QFO334" s="31"/>
      <c r="QFP334" s="31"/>
      <c r="QFQ334" s="31"/>
      <c r="QFR334" s="31"/>
      <c r="QFS334" s="31"/>
      <c r="QFT334" s="31"/>
      <c r="QFU334" s="31"/>
      <c r="QFV334" s="31"/>
      <c r="QFW334" s="31"/>
      <c r="QFX334" s="31"/>
      <c r="QFY334" s="31"/>
      <c r="QFZ334" s="31"/>
      <c r="QGA334" s="31"/>
      <c r="QGB334" s="31"/>
      <c r="QGC334" s="31"/>
      <c r="QGD334" s="31"/>
      <c r="QGE334" s="31"/>
      <c r="QGF334" s="31"/>
      <c r="QGG334" s="31"/>
      <c r="QGH334" s="31"/>
      <c r="QGI334" s="31"/>
      <c r="QGJ334" s="31"/>
      <c r="QGK334" s="31"/>
      <c r="QGL334" s="31"/>
      <c r="QGM334" s="31"/>
      <c r="QGN334" s="31"/>
      <c r="QGO334" s="31"/>
      <c r="QGP334" s="31"/>
      <c r="QGQ334" s="31"/>
      <c r="QGR334" s="31"/>
      <c r="QGS334" s="31"/>
      <c r="QGT334" s="31"/>
      <c r="QGU334" s="31"/>
      <c r="QGV334" s="31"/>
      <c r="QGW334" s="31"/>
      <c r="QGX334" s="31"/>
      <c r="QGY334" s="31"/>
      <c r="QGZ334" s="31"/>
      <c r="QHA334" s="31"/>
      <c r="QHB334" s="31"/>
      <c r="QHC334" s="31"/>
      <c r="QHD334" s="31"/>
      <c r="QHE334" s="31"/>
      <c r="QHF334" s="31"/>
      <c r="QHG334" s="31"/>
      <c r="QHH334" s="31"/>
      <c r="QHI334" s="31"/>
      <c r="QHJ334" s="31"/>
      <c r="QHK334" s="31"/>
      <c r="QHL334" s="31"/>
      <c r="QHM334" s="31"/>
      <c r="QHN334" s="31"/>
      <c r="QHO334" s="31"/>
      <c r="QHP334" s="31"/>
      <c r="QHQ334" s="31"/>
      <c r="QHR334" s="31"/>
      <c r="QHS334" s="31"/>
      <c r="QHT334" s="31"/>
      <c r="QHU334" s="31"/>
      <c r="QHV334" s="31"/>
      <c r="QHW334" s="31"/>
      <c r="QHX334" s="31"/>
      <c r="QHY334" s="31"/>
      <c r="QHZ334" s="31"/>
      <c r="QIA334" s="31"/>
      <c r="QIB334" s="31"/>
      <c r="QIC334" s="31"/>
      <c r="QID334" s="31"/>
      <c r="QIE334" s="31"/>
      <c r="QIF334" s="31"/>
      <c r="QIG334" s="31"/>
      <c r="QIH334" s="31"/>
      <c r="QII334" s="31"/>
      <c r="QIJ334" s="31"/>
      <c r="QIK334" s="31"/>
      <c r="QIL334" s="31"/>
      <c r="QIM334" s="31"/>
      <c r="QIN334" s="31"/>
      <c r="QIO334" s="31"/>
      <c r="QIP334" s="31"/>
      <c r="QIQ334" s="31"/>
      <c r="QIR334" s="31"/>
      <c r="QIS334" s="31"/>
      <c r="QIT334" s="31"/>
      <c r="QIU334" s="31"/>
      <c r="QIV334" s="31"/>
      <c r="QIW334" s="31"/>
      <c r="QIX334" s="31"/>
      <c r="QIY334" s="31"/>
      <c r="QIZ334" s="31"/>
      <c r="QJA334" s="31"/>
      <c r="QJB334" s="31"/>
      <c r="QJC334" s="31"/>
      <c r="QJD334" s="31"/>
      <c r="QJE334" s="31"/>
      <c r="QJF334" s="31"/>
      <c r="QJG334" s="31"/>
      <c r="QJH334" s="31"/>
      <c r="QJI334" s="31"/>
      <c r="QJJ334" s="31"/>
      <c r="QJK334" s="31"/>
      <c r="QJL334" s="31"/>
      <c r="QJM334" s="31"/>
      <c r="QJN334" s="31"/>
      <c r="QJO334" s="31"/>
      <c r="QJP334" s="31"/>
      <c r="QJQ334" s="31"/>
      <c r="QJR334" s="31"/>
      <c r="QJS334" s="31"/>
      <c r="QJT334" s="31"/>
      <c r="QJU334" s="31"/>
      <c r="QJV334" s="31"/>
      <c r="QJW334" s="31"/>
      <c r="QJX334" s="31"/>
      <c r="QJY334" s="31"/>
      <c r="QJZ334" s="31"/>
      <c r="QKA334" s="31"/>
      <c r="QKB334" s="31"/>
      <c r="QKC334" s="31"/>
      <c r="QKD334" s="31"/>
      <c r="QKE334" s="31"/>
      <c r="QKF334" s="31"/>
      <c r="QKG334" s="31"/>
      <c r="QKH334" s="31"/>
      <c r="QKI334" s="31"/>
      <c r="QKJ334" s="31"/>
      <c r="QKK334" s="31"/>
      <c r="QKL334" s="31"/>
      <c r="QKM334" s="31"/>
      <c r="QKN334" s="31"/>
      <c r="QKO334" s="31"/>
      <c r="QKP334" s="31"/>
      <c r="QKQ334" s="31"/>
      <c r="QKR334" s="31"/>
      <c r="QKS334" s="31"/>
      <c r="QKT334" s="31"/>
      <c r="QKU334" s="31"/>
      <c r="QKV334" s="31"/>
      <c r="QKW334" s="31"/>
      <c r="QKX334" s="31"/>
      <c r="QKY334" s="31"/>
      <c r="QKZ334" s="31"/>
      <c r="QLA334" s="31"/>
      <c r="QLB334" s="31"/>
      <c r="QLC334" s="31"/>
      <c r="QLD334" s="31"/>
      <c r="QLE334" s="31"/>
      <c r="QLF334" s="31"/>
      <c r="QLG334" s="31"/>
      <c r="QLH334" s="31"/>
      <c r="QLI334" s="31"/>
      <c r="QLJ334" s="31"/>
      <c r="QLK334" s="31"/>
      <c r="QLL334" s="31"/>
      <c r="QLM334" s="31"/>
      <c r="QLN334" s="31"/>
      <c r="QLO334" s="31"/>
      <c r="QLP334" s="31"/>
      <c r="QLQ334" s="31"/>
      <c r="QLR334" s="31"/>
      <c r="QLS334" s="31"/>
      <c r="QLT334" s="31"/>
      <c r="QLU334" s="31"/>
      <c r="QLV334" s="31"/>
      <c r="QLW334" s="31"/>
      <c r="QLX334" s="31"/>
      <c r="QLY334" s="31"/>
      <c r="QLZ334" s="31"/>
      <c r="QMA334" s="31"/>
      <c r="QMB334" s="31"/>
      <c r="QMC334" s="31"/>
      <c r="QMD334" s="31"/>
      <c r="QME334" s="31"/>
      <c r="QMF334" s="31"/>
      <c r="QMG334" s="31"/>
      <c r="QMH334" s="31"/>
      <c r="QMI334" s="31"/>
      <c r="QMJ334" s="31"/>
      <c r="QMK334" s="31"/>
      <c r="QML334" s="31"/>
      <c r="QMM334" s="31"/>
      <c r="QMN334" s="31"/>
      <c r="QMO334" s="31"/>
      <c r="QMP334" s="31"/>
      <c r="QMQ334" s="31"/>
      <c r="QMR334" s="31"/>
      <c r="QMS334" s="31"/>
      <c r="QMT334" s="31"/>
      <c r="QMU334" s="31"/>
      <c r="QMV334" s="31"/>
      <c r="QMW334" s="31"/>
      <c r="QMX334" s="31"/>
      <c r="QMY334" s="31"/>
      <c r="QMZ334" s="31"/>
      <c r="QNA334" s="31"/>
      <c r="QNB334" s="31"/>
      <c r="QNC334" s="31"/>
      <c r="QND334" s="31"/>
      <c r="QNE334" s="31"/>
      <c r="QNF334" s="31"/>
      <c r="QNG334" s="31"/>
      <c r="QNH334" s="31"/>
      <c r="QNI334" s="31"/>
      <c r="QNJ334" s="31"/>
      <c r="QNK334" s="31"/>
      <c r="QNL334" s="31"/>
      <c r="QNM334" s="31"/>
      <c r="QNN334" s="31"/>
      <c r="QNO334" s="31"/>
      <c r="QNP334" s="31"/>
      <c r="QNQ334" s="31"/>
      <c r="QNR334" s="31"/>
      <c r="QNS334" s="31"/>
      <c r="QNT334" s="31"/>
      <c r="QNU334" s="31"/>
      <c r="QNV334" s="31"/>
      <c r="QNW334" s="31"/>
      <c r="QNX334" s="31"/>
      <c r="QNY334" s="31"/>
      <c r="QNZ334" s="31"/>
      <c r="QOA334" s="31"/>
      <c r="QOB334" s="31"/>
      <c r="QOC334" s="31"/>
      <c r="QOD334" s="31"/>
      <c r="QOE334" s="31"/>
      <c r="QOF334" s="31"/>
      <c r="QOG334" s="31"/>
      <c r="QOH334" s="31"/>
      <c r="QOI334" s="31"/>
      <c r="QOJ334" s="31"/>
      <c r="QOK334" s="31"/>
      <c r="QOL334" s="31"/>
      <c r="QOM334" s="31"/>
      <c r="QON334" s="31"/>
      <c r="QOO334" s="31"/>
      <c r="QOP334" s="31"/>
      <c r="QOQ334" s="31"/>
      <c r="QOR334" s="31"/>
      <c r="QOS334" s="31"/>
      <c r="QOT334" s="31"/>
      <c r="QOU334" s="31"/>
      <c r="QOV334" s="31"/>
      <c r="QOW334" s="31"/>
      <c r="QOX334" s="31"/>
      <c r="QOY334" s="31"/>
      <c r="QOZ334" s="31"/>
      <c r="QPA334" s="31"/>
      <c r="QPB334" s="31"/>
      <c r="QPC334" s="31"/>
      <c r="QPD334" s="31"/>
      <c r="QPE334" s="31"/>
      <c r="QPF334" s="31"/>
      <c r="QPG334" s="31"/>
      <c r="QPH334" s="31"/>
      <c r="QPI334" s="31"/>
      <c r="QPJ334" s="31"/>
      <c r="QPK334" s="31"/>
      <c r="QPL334" s="31"/>
      <c r="QPM334" s="31"/>
      <c r="QPN334" s="31"/>
      <c r="QPO334" s="31"/>
      <c r="QPP334" s="31"/>
      <c r="QPQ334" s="31"/>
      <c r="QPR334" s="31"/>
      <c r="QPS334" s="31"/>
      <c r="QPT334" s="31"/>
      <c r="QPU334" s="31"/>
      <c r="QPV334" s="31"/>
      <c r="QPW334" s="31"/>
      <c r="QPX334" s="31"/>
      <c r="QPY334" s="31"/>
      <c r="QPZ334" s="31"/>
      <c r="QQA334" s="31"/>
      <c r="QQB334" s="31"/>
      <c r="QQC334" s="31"/>
      <c r="QQD334" s="31"/>
      <c r="QQE334" s="31"/>
      <c r="QQF334" s="31"/>
      <c r="QQG334" s="31"/>
      <c r="QQH334" s="31"/>
      <c r="QQI334" s="31"/>
      <c r="QQJ334" s="31"/>
      <c r="QQK334" s="31"/>
      <c r="QQL334" s="31"/>
      <c r="QQM334" s="31"/>
      <c r="QQN334" s="31"/>
      <c r="QQO334" s="31"/>
      <c r="QQP334" s="31"/>
      <c r="QQQ334" s="31"/>
      <c r="QQR334" s="31"/>
      <c r="QQS334" s="31"/>
      <c r="QQT334" s="31"/>
      <c r="QQU334" s="31"/>
      <c r="QQV334" s="31"/>
      <c r="QQW334" s="31"/>
      <c r="QQX334" s="31"/>
      <c r="QQY334" s="31"/>
      <c r="QQZ334" s="31"/>
      <c r="QRA334" s="31"/>
      <c r="QRB334" s="31"/>
      <c r="QRC334" s="31"/>
      <c r="QRD334" s="31"/>
      <c r="QRE334" s="31"/>
      <c r="QRF334" s="31"/>
      <c r="QRG334" s="31"/>
      <c r="QRH334" s="31"/>
      <c r="QRI334" s="31"/>
      <c r="QRJ334" s="31"/>
      <c r="QRK334" s="31"/>
      <c r="QRL334" s="31"/>
      <c r="QRM334" s="31"/>
      <c r="QRN334" s="31"/>
      <c r="QRO334" s="31"/>
      <c r="QRP334" s="31"/>
      <c r="QRQ334" s="31"/>
      <c r="QRR334" s="31"/>
      <c r="QRS334" s="31"/>
      <c r="QRT334" s="31"/>
      <c r="QRU334" s="31"/>
      <c r="QRV334" s="31"/>
      <c r="QRW334" s="31"/>
      <c r="QRX334" s="31"/>
      <c r="QRY334" s="31"/>
      <c r="QRZ334" s="31"/>
      <c r="QSA334" s="31"/>
      <c r="QSB334" s="31"/>
      <c r="QSC334" s="31"/>
      <c r="QSD334" s="31"/>
      <c r="QSE334" s="31"/>
      <c r="QSF334" s="31"/>
      <c r="QSG334" s="31"/>
      <c r="QSH334" s="31"/>
      <c r="QSI334" s="31"/>
      <c r="QSJ334" s="31"/>
      <c r="QSK334" s="31"/>
      <c r="QSL334" s="31"/>
      <c r="QSM334" s="31"/>
      <c r="QSN334" s="31"/>
      <c r="QSO334" s="31"/>
      <c r="QSP334" s="31"/>
      <c r="QSQ334" s="31"/>
      <c r="QSR334" s="31"/>
      <c r="QSS334" s="31"/>
      <c r="QST334" s="31"/>
      <c r="QSU334" s="31"/>
      <c r="QSV334" s="31"/>
      <c r="QSW334" s="31"/>
      <c r="QSX334" s="31"/>
      <c r="QSY334" s="31"/>
      <c r="QSZ334" s="31"/>
      <c r="QTA334" s="31"/>
      <c r="QTB334" s="31"/>
      <c r="QTC334" s="31"/>
      <c r="QTD334" s="31"/>
      <c r="QTE334" s="31"/>
      <c r="QTF334" s="31"/>
      <c r="QTG334" s="31"/>
      <c r="QTH334" s="31"/>
      <c r="QTI334" s="31"/>
      <c r="QTJ334" s="31"/>
      <c r="QTK334" s="31"/>
      <c r="QTL334" s="31"/>
      <c r="QTM334" s="31"/>
      <c r="QTN334" s="31"/>
      <c r="QTO334" s="31"/>
      <c r="QTP334" s="31"/>
      <c r="QTQ334" s="31"/>
      <c r="QTR334" s="31"/>
      <c r="QTS334" s="31"/>
      <c r="QTT334" s="31"/>
      <c r="QTU334" s="31"/>
      <c r="QTV334" s="31"/>
      <c r="QTW334" s="31"/>
      <c r="QTX334" s="31"/>
      <c r="QTY334" s="31"/>
      <c r="QTZ334" s="31"/>
      <c r="QUA334" s="31"/>
      <c r="QUB334" s="31"/>
      <c r="QUC334" s="31"/>
      <c r="QUD334" s="31"/>
      <c r="QUE334" s="31"/>
      <c r="QUF334" s="31"/>
      <c r="QUG334" s="31"/>
      <c r="QUH334" s="31"/>
      <c r="QUI334" s="31"/>
      <c r="QUJ334" s="31"/>
      <c r="QUK334" s="31"/>
      <c r="QUL334" s="31"/>
      <c r="QUM334" s="31"/>
      <c r="QUN334" s="31"/>
      <c r="QUO334" s="31"/>
      <c r="QUP334" s="31"/>
      <c r="QUQ334" s="31"/>
      <c r="QUR334" s="31"/>
      <c r="QUS334" s="31"/>
      <c r="QUT334" s="31"/>
      <c r="QUU334" s="31"/>
      <c r="QUV334" s="31"/>
      <c r="QUW334" s="31"/>
      <c r="QUX334" s="31"/>
      <c r="QUY334" s="31"/>
      <c r="QUZ334" s="31"/>
      <c r="QVA334" s="31"/>
      <c r="QVB334" s="31"/>
      <c r="QVC334" s="31"/>
      <c r="QVD334" s="31"/>
      <c r="QVE334" s="31"/>
      <c r="QVF334" s="31"/>
      <c r="QVG334" s="31"/>
      <c r="QVH334" s="31"/>
      <c r="QVI334" s="31"/>
      <c r="QVJ334" s="31"/>
      <c r="QVK334" s="31"/>
      <c r="QVL334" s="31"/>
      <c r="QVM334" s="31"/>
      <c r="QVN334" s="31"/>
      <c r="QVO334" s="31"/>
      <c r="QVP334" s="31"/>
      <c r="QVQ334" s="31"/>
      <c r="QVR334" s="31"/>
      <c r="QVS334" s="31"/>
      <c r="QVT334" s="31"/>
      <c r="QVU334" s="31"/>
      <c r="QVV334" s="31"/>
      <c r="QVW334" s="31"/>
      <c r="QVX334" s="31"/>
      <c r="QVY334" s="31"/>
      <c r="QVZ334" s="31"/>
      <c r="QWA334" s="31"/>
      <c r="QWB334" s="31"/>
      <c r="QWC334" s="31"/>
      <c r="QWD334" s="31"/>
      <c r="QWE334" s="31"/>
      <c r="QWF334" s="31"/>
      <c r="QWG334" s="31"/>
      <c r="QWH334" s="31"/>
      <c r="QWI334" s="31"/>
      <c r="QWJ334" s="31"/>
      <c r="QWK334" s="31"/>
      <c r="QWL334" s="31"/>
      <c r="QWM334" s="31"/>
      <c r="QWN334" s="31"/>
      <c r="QWO334" s="31"/>
      <c r="QWP334" s="31"/>
      <c r="QWQ334" s="31"/>
      <c r="QWR334" s="31"/>
      <c r="QWS334" s="31"/>
      <c r="QWT334" s="31"/>
      <c r="QWU334" s="31"/>
      <c r="QWV334" s="31"/>
      <c r="QWW334" s="31"/>
      <c r="QWX334" s="31"/>
      <c r="QWY334" s="31"/>
      <c r="QWZ334" s="31"/>
      <c r="QXA334" s="31"/>
      <c r="QXB334" s="31"/>
      <c r="QXC334" s="31"/>
      <c r="QXD334" s="31"/>
      <c r="QXE334" s="31"/>
      <c r="QXF334" s="31"/>
      <c r="QXG334" s="31"/>
      <c r="QXH334" s="31"/>
      <c r="QXI334" s="31"/>
      <c r="QXJ334" s="31"/>
      <c r="QXK334" s="31"/>
      <c r="QXL334" s="31"/>
      <c r="QXM334" s="31"/>
      <c r="QXN334" s="31"/>
      <c r="QXO334" s="31"/>
      <c r="QXP334" s="31"/>
      <c r="QXQ334" s="31"/>
      <c r="QXR334" s="31"/>
      <c r="QXS334" s="31"/>
      <c r="QXT334" s="31"/>
      <c r="QXU334" s="31"/>
      <c r="QXV334" s="31"/>
      <c r="QXW334" s="31"/>
      <c r="QXX334" s="31"/>
      <c r="QXY334" s="31"/>
      <c r="QXZ334" s="31"/>
      <c r="QYA334" s="31"/>
      <c r="QYB334" s="31"/>
      <c r="QYC334" s="31"/>
      <c r="QYD334" s="31"/>
      <c r="QYE334" s="31"/>
      <c r="QYF334" s="31"/>
      <c r="QYG334" s="31"/>
      <c r="QYH334" s="31"/>
      <c r="QYI334" s="31"/>
      <c r="QYJ334" s="31"/>
      <c r="QYK334" s="31"/>
      <c r="QYL334" s="31"/>
      <c r="QYM334" s="31"/>
      <c r="QYN334" s="31"/>
      <c r="QYO334" s="31"/>
      <c r="QYP334" s="31"/>
      <c r="QYQ334" s="31"/>
      <c r="QYR334" s="31"/>
      <c r="QYS334" s="31"/>
      <c r="QYT334" s="31"/>
      <c r="QYU334" s="31"/>
      <c r="QYV334" s="31"/>
      <c r="QYW334" s="31"/>
      <c r="QYX334" s="31"/>
      <c r="QYY334" s="31"/>
      <c r="QYZ334" s="31"/>
      <c r="QZA334" s="31"/>
      <c r="QZB334" s="31"/>
      <c r="QZC334" s="31"/>
      <c r="QZD334" s="31"/>
      <c r="QZE334" s="31"/>
      <c r="QZF334" s="31"/>
      <c r="QZG334" s="31"/>
      <c r="QZH334" s="31"/>
      <c r="QZI334" s="31"/>
      <c r="QZJ334" s="31"/>
      <c r="QZK334" s="31"/>
      <c r="QZL334" s="31"/>
      <c r="QZM334" s="31"/>
      <c r="QZN334" s="31"/>
      <c r="QZO334" s="31"/>
      <c r="QZP334" s="31"/>
      <c r="QZQ334" s="31"/>
      <c r="QZR334" s="31"/>
      <c r="QZS334" s="31"/>
      <c r="QZT334" s="31"/>
      <c r="QZU334" s="31"/>
      <c r="QZV334" s="31"/>
      <c r="QZW334" s="31"/>
      <c r="QZX334" s="31"/>
      <c r="QZY334" s="31"/>
      <c r="QZZ334" s="31"/>
      <c r="RAA334" s="31"/>
      <c r="RAB334" s="31"/>
      <c r="RAC334" s="31"/>
      <c r="RAD334" s="31"/>
      <c r="RAE334" s="31"/>
      <c r="RAF334" s="31"/>
      <c r="RAG334" s="31"/>
      <c r="RAH334" s="31"/>
      <c r="RAI334" s="31"/>
      <c r="RAJ334" s="31"/>
      <c r="RAK334" s="31"/>
      <c r="RAL334" s="31"/>
      <c r="RAM334" s="31"/>
      <c r="RAN334" s="31"/>
      <c r="RAO334" s="31"/>
      <c r="RAP334" s="31"/>
      <c r="RAQ334" s="31"/>
      <c r="RAR334" s="31"/>
      <c r="RAS334" s="31"/>
      <c r="RAT334" s="31"/>
      <c r="RAU334" s="31"/>
      <c r="RAV334" s="31"/>
      <c r="RAW334" s="31"/>
      <c r="RAX334" s="31"/>
      <c r="RAY334" s="31"/>
      <c r="RAZ334" s="31"/>
      <c r="RBA334" s="31"/>
      <c r="RBB334" s="31"/>
      <c r="RBC334" s="31"/>
      <c r="RBD334" s="31"/>
      <c r="RBE334" s="31"/>
      <c r="RBF334" s="31"/>
      <c r="RBG334" s="31"/>
      <c r="RBH334" s="31"/>
      <c r="RBI334" s="31"/>
      <c r="RBJ334" s="31"/>
      <c r="RBK334" s="31"/>
      <c r="RBL334" s="31"/>
      <c r="RBM334" s="31"/>
      <c r="RBN334" s="31"/>
      <c r="RBO334" s="31"/>
      <c r="RBP334" s="31"/>
      <c r="RBQ334" s="31"/>
      <c r="RBR334" s="31"/>
      <c r="RBS334" s="31"/>
      <c r="RBT334" s="31"/>
      <c r="RBU334" s="31"/>
      <c r="RBV334" s="31"/>
      <c r="RBW334" s="31"/>
      <c r="RBX334" s="31"/>
      <c r="RBY334" s="31"/>
      <c r="RBZ334" s="31"/>
      <c r="RCA334" s="31"/>
      <c r="RCB334" s="31"/>
      <c r="RCC334" s="31"/>
      <c r="RCD334" s="31"/>
      <c r="RCE334" s="31"/>
      <c r="RCF334" s="31"/>
      <c r="RCG334" s="31"/>
      <c r="RCH334" s="31"/>
      <c r="RCI334" s="31"/>
      <c r="RCJ334" s="31"/>
      <c r="RCK334" s="31"/>
      <c r="RCL334" s="31"/>
      <c r="RCM334" s="31"/>
      <c r="RCN334" s="31"/>
      <c r="RCO334" s="31"/>
      <c r="RCP334" s="31"/>
      <c r="RCQ334" s="31"/>
      <c r="RCR334" s="31"/>
      <c r="RCS334" s="31"/>
      <c r="RCT334" s="31"/>
      <c r="RCU334" s="31"/>
      <c r="RCV334" s="31"/>
      <c r="RCW334" s="31"/>
      <c r="RCX334" s="31"/>
      <c r="RCY334" s="31"/>
      <c r="RCZ334" s="31"/>
      <c r="RDA334" s="31"/>
      <c r="RDB334" s="31"/>
      <c r="RDC334" s="31"/>
      <c r="RDD334" s="31"/>
      <c r="RDE334" s="31"/>
      <c r="RDF334" s="31"/>
      <c r="RDG334" s="31"/>
      <c r="RDH334" s="31"/>
      <c r="RDI334" s="31"/>
      <c r="RDJ334" s="31"/>
      <c r="RDK334" s="31"/>
      <c r="RDL334" s="31"/>
      <c r="RDM334" s="31"/>
      <c r="RDN334" s="31"/>
      <c r="RDO334" s="31"/>
      <c r="RDP334" s="31"/>
      <c r="RDQ334" s="31"/>
      <c r="RDR334" s="31"/>
      <c r="RDS334" s="31"/>
      <c r="RDT334" s="31"/>
      <c r="RDU334" s="31"/>
      <c r="RDV334" s="31"/>
      <c r="RDW334" s="31"/>
      <c r="RDX334" s="31"/>
      <c r="RDY334" s="31"/>
      <c r="RDZ334" s="31"/>
      <c r="REA334" s="31"/>
      <c r="REB334" s="31"/>
      <c r="REC334" s="31"/>
      <c r="RED334" s="31"/>
      <c r="REE334" s="31"/>
      <c r="REF334" s="31"/>
      <c r="REG334" s="31"/>
      <c r="REH334" s="31"/>
      <c r="REI334" s="31"/>
      <c r="REJ334" s="31"/>
      <c r="REK334" s="31"/>
      <c r="REL334" s="31"/>
      <c r="REM334" s="31"/>
      <c r="REN334" s="31"/>
      <c r="REO334" s="31"/>
      <c r="REP334" s="31"/>
      <c r="REQ334" s="31"/>
      <c r="RER334" s="31"/>
      <c r="RES334" s="31"/>
      <c r="RET334" s="31"/>
      <c r="REU334" s="31"/>
      <c r="REV334" s="31"/>
      <c r="REW334" s="31"/>
      <c r="REX334" s="31"/>
      <c r="REY334" s="31"/>
      <c r="REZ334" s="31"/>
      <c r="RFA334" s="31"/>
      <c r="RFB334" s="31"/>
      <c r="RFC334" s="31"/>
      <c r="RFD334" s="31"/>
      <c r="RFE334" s="31"/>
      <c r="RFF334" s="31"/>
      <c r="RFG334" s="31"/>
      <c r="RFH334" s="31"/>
      <c r="RFI334" s="31"/>
      <c r="RFJ334" s="31"/>
      <c r="RFK334" s="31"/>
      <c r="RFL334" s="31"/>
      <c r="RFM334" s="31"/>
      <c r="RFN334" s="31"/>
      <c r="RFO334" s="31"/>
      <c r="RFP334" s="31"/>
      <c r="RFQ334" s="31"/>
      <c r="RFR334" s="31"/>
      <c r="RFS334" s="31"/>
      <c r="RFT334" s="31"/>
      <c r="RFU334" s="31"/>
      <c r="RFV334" s="31"/>
      <c r="RFW334" s="31"/>
      <c r="RFX334" s="31"/>
      <c r="RFY334" s="31"/>
      <c r="RFZ334" s="31"/>
      <c r="RGA334" s="31"/>
      <c r="RGB334" s="31"/>
      <c r="RGC334" s="31"/>
      <c r="RGD334" s="31"/>
      <c r="RGE334" s="31"/>
      <c r="RGF334" s="31"/>
      <c r="RGG334" s="31"/>
      <c r="RGH334" s="31"/>
      <c r="RGI334" s="31"/>
      <c r="RGJ334" s="31"/>
      <c r="RGK334" s="31"/>
      <c r="RGL334" s="31"/>
      <c r="RGM334" s="31"/>
      <c r="RGN334" s="31"/>
      <c r="RGO334" s="31"/>
      <c r="RGP334" s="31"/>
      <c r="RGQ334" s="31"/>
      <c r="RGR334" s="31"/>
      <c r="RGS334" s="31"/>
      <c r="RGT334" s="31"/>
      <c r="RGU334" s="31"/>
      <c r="RGV334" s="31"/>
      <c r="RGW334" s="31"/>
      <c r="RGX334" s="31"/>
      <c r="RGY334" s="31"/>
      <c r="RGZ334" s="31"/>
      <c r="RHA334" s="31"/>
      <c r="RHB334" s="31"/>
      <c r="RHC334" s="31"/>
      <c r="RHD334" s="31"/>
      <c r="RHE334" s="31"/>
      <c r="RHF334" s="31"/>
      <c r="RHG334" s="31"/>
      <c r="RHH334" s="31"/>
      <c r="RHI334" s="31"/>
      <c r="RHJ334" s="31"/>
      <c r="RHK334" s="31"/>
      <c r="RHL334" s="31"/>
      <c r="RHM334" s="31"/>
      <c r="RHN334" s="31"/>
      <c r="RHO334" s="31"/>
      <c r="RHP334" s="31"/>
      <c r="RHQ334" s="31"/>
      <c r="RHR334" s="31"/>
      <c r="RHS334" s="31"/>
      <c r="RHT334" s="31"/>
      <c r="RHU334" s="31"/>
      <c r="RHV334" s="31"/>
      <c r="RHW334" s="31"/>
      <c r="RHX334" s="31"/>
      <c r="RHY334" s="31"/>
      <c r="RHZ334" s="31"/>
      <c r="RIA334" s="31"/>
      <c r="RIB334" s="31"/>
      <c r="RIC334" s="31"/>
      <c r="RID334" s="31"/>
      <c r="RIE334" s="31"/>
      <c r="RIF334" s="31"/>
      <c r="RIG334" s="31"/>
      <c r="RIH334" s="31"/>
      <c r="RII334" s="31"/>
      <c r="RIJ334" s="31"/>
      <c r="RIK334" s="31"/>
      <c r="RIL334" s="31"/>
      <c r="RIM334" s="31"/>
      <c r="RIN334" s="31"/>
      <c r="RIO334" s="31"/>
      <c r="RIP334" s="31"/>
      <c r="RIQ334" s="31"/>
      <c r="RIR334" s="31"/>
      <c r="RIS334" s="31"/>
      <c r="RIT334" s="31"/>
      <c r="RIU334" s="31"/>
      <c r="RIV334" s="31"/>
      <c r="RIW334" s="31"/>
      <c r="RIX334" s="31"/>
      <c r="RIY334" s="31"/>
      <c r="RIZ334" s="31"/>
      <c r="RJA334" s="31"/>
      <c r="RJB334" s="31"/>
      <c r="RJC334" s="31"/>
      <c r="RJD334" s="31"/>
      <c r="RJE334" s="31"/>
      <c r="RJF334" s="31"/>
      <c r="RJG334" s="31"/>
      <c r="RJH334" s="31"/>
      <c r="RJI334" s="31"/>
      <c r="RJJ334" s="31"/>
      <c r="RJK334" s="31"/>
      <c r="RJL334" s="31"/>
      <c r="RJM334" s="31"/>
      <c r="RJN334" s="31"/>
      <c r="RJO334" s="31"/>
      <c r="RJP334" s="31"/>
      <c r="RJQ334" s="31"/>
      <c r="RJR334" s="31"/>
      <c r="RJS334" s="31"/>
      <c r="RJT334" s="31"/>
      <c r="RJU334" s="31"/>
      <c r="RJV334" s="31"/>
      <c r="RJW334" s="31"/>
      <c r="RJX334" s="31"/>
      <c r="RJY334" s="31"/>
      <c r="RJZ334" s="31"/>
      <c r="RKA334" s="31"/>
      <c r="RKB334" s="31"/>
      <c r="RKC334" s="31"/>
      <c r="RKD334" s="31"/>
      <c r="RKE334" s="31"/>
      <c r="RKF334" s="31"/>
      <c r="RKG334" s="31"/>
      <c r="RKH334" s="31"/>
      <c r="RKI334" s="31"/>
      <c r="RKJ334" s="31"/>
      <c r="RKK334" s="31"/>
      <c r="RKL334" s="31"/>
      <c r="RKM334" s="31"/>
      <c r="RKN334" s="31"/>
      <c r="RKO334" s="31"/>
      <c r="RKP334" s="31"/>
      <c r="RKQ334" s="31"/>
      <c r="RKR334" s="31"/>
      <c r="RKS334" s="31"/>
      <c r="RKT334" s="31"/>
      <c r="RKU334" s="31"/>
      <c r="RKV334" s="31"/>
      <c r="RKW334" s="31"/>
      <c r="RKX334" s="31"/>
      <c r="RKY334" s="31"/>
      <c r="RKZ334" s="31"/>
      <c r="RLA334" s="31"/>
      <c r="RLB334" s="31"/>
      <c r="RLC334" s="31"/>
      <c r="RLD334" s="31"/>
      <c r="RLE334" s="31"/>
      <c r="RLF334" s="31"/>
      <c r="RLG334" s="31"/>
      <c r="RLH334" s="31"/>
      <c r="RLI334" s="31"/>
      <c r="RLJ334" s="31"/>
      <c r="RLK334" s="31"/>
      <c r="RLL334" s="31"/>
      <c r="RLM334" s="31"/>
      <c r="RLN334" s="31"/>
      <c r="RLO334" s="31"/>
      <c r="RLP334" s="31"/>
      <c r="RLQ334" s="31"/>
      <c r="RLR334" s="31"/>
      <c r="RLS334" s="31"/>
      <c r="RLT334" s="31"/>
      <c r="RLU334" s="31"/>
      <c r="RLV334" s="31"/>
      <c r="RLW334" s="31"/>
      <c r="RLX334" s="31"/>
      <c r="RLY334" s="31"/>
      <c r="RLZ334" s="31"/>
      <c r="RMA334" s="31"/>
      <c r="RMB334" s="31"/>
      <c r="RMC334" s="31"/>
      <c r="RMD334" s="31"/>
      <c r="RME334" s="31"/>
      <c r="RMF334" s="31"/>
      <c r="RMG334" s="31"/>
      <c r="RMH334" s="31"/>
      <c r="RMI334" s="31"/>
      <c r="RMJ334" s="31"/>
      <c r="RMK334" s="31"/>
      <c r="RML334" s="31"/>
      <c r="RMM334" s="31"/>
      <c r="RMN334" s="31"/>
      <c r="RMO334" s="31"/>
      <c r="RMP334" s="31"/>
      <c r="RMQ334" s="31"/>
      <c r="RMR334" s="31"/>
      <c r="RMS334" s="31"/>
      <c r="RMT334" s="31"/>
      <c r="RMU334" s="31"/>
      <c r="RMV334" s="31"/>
      <c r="RMW334" s="31"/>
      <c r="RMX334" s="31"/>
      <c r="RMY334" s="31"/>
      <c r="RMZ334" s="31"/>
      <c r="RNA334" s="31"/>
      <c r="RNB334" s="31"/>
      <c r="RNC334" s="31"/>
      <c r="RND334" s="31"/>
      <c r="RNE334" s="31"/>
      <c r="RNF334" s="31"/>
      <c r="RNG334" s="31"/>
      <c r="RNH334" s="31"/>
      <c r="RNI334" s="31"/>
      <c r="RNJ334" s="31"/>
      <c r="RNK334" s="31"/>
      <c r="RNL334" s="31"/>
      <c r="RNM334" s="31"/>
      <c r="RNN334" s="31"/>
      <c r="RNO334" s="31"/>
      <c r="RNP334" s="31"/>
      <c r="RNQ334" s="31"/>
      <c r="RNR334" s="31"/>
      <c r="RNS334" s="31"/>
      <c r="RNT334" s="31"/>
      <c r="RNU334" s="31"/>
      <c r="RNV334" s="31"/>
      <c r="RNW334" s="31"/>
      <c r="RNX334" s="31"/>
      <c r="RNY334" s="31"/>
      <c r="RNZ334" s="31"/>
      <c r="ROA334" s="31"/>
      <c r="ROB334" s="31"/>
      <c r="ROC334" s="31"/>
      <c r="ROD334" s="31"/>
      <c r="ROE334" s="31"/>
      <c r="ROF334" s="31"/>
      <c r="ROG334" s="31"/>
      <c r="ROH334" s="31"/>
      <c r="ROI334" s="31"/>
      <c r="ROJ334" s="31"/>
      <c r="ROK334" s="31"/>
      <c r="ROL334" s="31"/>
      <c r="ROM334" s="31"/>
      <c r="RON334" s="31"/>
      <c r="ROO334" s="31"/>
      <c r="ROP334" s="31"/>
      <c r="ROQ334" s="31"/>
      <c r="ROR334" s="31"/>
      <c r="ROS334" s="31"/>
      <c r="ROT334" s="31"/>
      <c r="ROU334" s="31"/>
      <c r="ROV334" s="31"/>
      <c r="ROW334" s="31"/>
      <c r="ROX334" s="31"/>
      <c r="ROY334" s="31"/>
      <c r="ROZ334" s="31"/>
      <c r="RPA334" s="31"/>
      <c r="RPB334" s="31"/>
      <c r="RPC334" s="31"/>
      <c r="RPD334" s="31"/>
      <c r="RPE334" s="31"/>
      <c r="RPF334" s="31"/>
      <c r="RPG334" s="31"/>
      <c r="RPH334" s="31"/>
      <c r="RPI334" s="31"/>
      <c r="RPJ334" s="31"/>
      <c r="RPK334" s="31"/>
      <c r="RPL334" s="31"/>
      <c r="RPM334" s="31"/>
      <c r="RPN334" s="31"/>
      <c r="RPO334" s="31"/>
      <c r="RPP334" s="31"/>
      <c r="RPQ334" s="31"/>
      <c r="RPR334" s="31"/>
      <c r="RPS334" s="31"/>
      <c r="RPT334" s="31"/>
      <c r="RPU334" s="31"/>
      <c r="RPV334" s="31"/>
      <c r="RPW334" s="31"/>
      <c r="RPX334" s="31"/>
      <c r="RPY334" s="31"/>
      <c r="RPZ334" s="31"/>
      <c r="RQA334" s="31"/>
      <c r="RQB334" s="31"/>
      <c r="RQC334" s="31"/>
      <c r="RQD334" s="31"/>
      <c r="RQE334" s="31"/>
      <c r="RQF334" s="31"/>
      <c r="RQG334" s="31"/>
      <c r="RQH334" s="31"/>
      <c r="RQI334" s="31"/>
      <c r="RQJ334" s="31"/>
      <c r="RQK334" s="31"/>
      <c r="RQL334" s="31"/>
      <c r="RQM334" s="31"/>
      <c r="RQN334" s="31"/>
      <c r="RQO334" s="31"/>
      <c r="RQP334" s="31"/>
      <c r="RQQ334" s="31"/>
      <c r="RQR334" s="31"/>
      <c r="RQS334" s="31"/>
      <c r="RQT334" s="31"/>
      <c r="RQU334" s="31"/>
      <c r="RQV334" s="31"/>
      <c r="RQW334" s="31"/>
      <c r="RQX334" s="31"/>
      <c r="RQY334" s="31"/>
      <c r="RQZ334" s="31"/>
      <c r="RRA334" s="31"/>
      <c r="RRB334" s="31"/>
      <c r="RRC334" s="31"/>
      <c r="RRD334" s="31"/>
      <c r="RRE334" s="31"/>
      <c r="RRF334" s="31"/>
      <c r="RRG334" s="31"/>
      <c r="RRH334" s="31"/>
      <c r="RRI334" s="31"/>
      <c r="RRJ334" s="31"/>
      <c r="RRK334" s="31"/>
      <c r="RRL334" s="31"/>
      <c r="RRM334" s="31"/>
      <c r="RRN334" s="31"/>
      <c r="RRO334" s="31"/>
      <c r="RRP334" s="31"/>
      <c r="RRQ334" s="31"/>
      <c r="RRR334" s="31"/>
      <c r="RRS334" s="31"/>
      <c r="RRT334" s="31"/>
      <c r="RRU334" s="31"/>
      <c r="RRV334" s="31"/>
      <c r="RRW334" s="31"/>
      <c r="RRX334" s="31"/>
      <c r="RRY334" s="31"/>
      <c r="RRZ334" s="31"/>
      <c r="RSA334" s="31"/>
      <c r="RSB334" s="31"/>
      <c r="RSC334" s="31"/>
      <c r="RSD334" s="31"/>
      <c r="RSE334" s="31"/>
      <c r="RSF334" s="31"/>
      <c r="RSG334" s="31"/>
      <c r="RSH334" s="31"/>
      <c r="RSI334" s="31"/>
      <c r="RSJ334" s="31"/>
      <c r="RSK334" s="31"/>
      <c r="RSL334" s="31"/>
      <c r="RSM334" s="31"/>
      <c r="RSN334" s="31"/>
      <c r="RSO334" s="31"/>
      <c r="RSP334" s="31"/>
      <c r="RSQ334" s="31"/>
      <c r="RSR334" s="31"/>
      <c r="RSS334" s="31"/>
      <c r="RST334" s="31"/>
      <c r="RSU334" s="31"/>
      <c r="RSV334" s="31"/>
      <c r="RSW334" s="31"/>
      <c r="RSX334" s="31"/>
      <c r="RSY334" s="31"/>
      <c r="RSZ334" s="31"/>
      <c r="RTA334" s="31"/>
      <c r="RTB334" s="31"/>
      <c r="RTC334" s="31"/>
      <c r="RTD334" s="31"/>
      <c r="RTE334" s="31"/>
      <c r="RTF334" s="31"/>
      <c r="RTG334" s="31"/>
      <c r="RTH334" s="31"/>
      <c r="RTI334" s="31"/>
      <c r="RTJ334" s="31"/>
      <c r="RTK334" s="31"/>
      <c r="RTL334" s="31"/>
      <c r="RTM334" s="31"/>
      <c r="RTN334" s="31"/>
      <c r="RTO334" s="31"/>
      <c r="RTP334" s="31"/>
      <c r="RTQ334" s="31"/>
      <c r="RTR334" s="31"/>
      <c r="RTS334" s="31"/>
      <c r="RTT334" s="31"/>
      <c r="RTU334" s="31"/>
      <c r="RTV334" s="31"/>
      <c r="RTW334" s="31"/>
      <c r="RTX334" s="31"/>
      <c r="RTY334" s="31"/>
      <c r="RTZ334" s="31"/>
      <c r="RUA334" s="31"/>
      <c r="RUB334" s="31"/>
      <c r="RUC334" s="31"/>
      <c r="RUD334" s="31"/>
      <c r="RUE334" s="31"/>
      <c r="RUF334" s="31"/>
      <c r="RUG334" s="31"/>
      <c r="RUH334" s="31"/>
      <c r="RUI334" s="31"/>
      <c r="RUJ334" s="31"/>
      <c r="RUK334" s="31"/>
      <c r="RUL334" s="31"/>
      <c r="RUM334" s="31"/>
      <c r="RUN334" s="31"/>
      <c r="RUO334" s="31"/>
      <c r="RUP334" s="31"/>
      <c r="RUQ334" s="31"/>
      <c r="RUR334" s="31"/>
      <c r="RUS334" s="31"/>
      <c r="RUT334" s="31"/>
      <c r="RUU334" s="31"/>
      <c r="RUV334" s="31"/>
      <c r="RUW334" s="31"/>
      <c r="RUX334" s="31"/>
      <c r="RUY334" s="31"/>
      <c r="RUZ334" s="31"/>
      <c r="RVA334" s="31"/>
      <c r="RVB334" s="31"/>
      <c r="RVC334" s="31"/>
      <c r="RVD334" s="31"/>
      <c r="RVE334" s="31"/>
      <c r="RVF334" s="31"/>
      <c r="RVG334" s="31"/>
      <c r="RVH334" s="31"/>
      <c r="RVI334" s="31"/>
      <c r="RVJ334" s="31"/>
      <c r="RVK334" s="31"/>
      <c r="RVL334" s="31"/>
      <c r="RVM334" s="31"/>
      <c r="RVN334" s="31"/>
      <c r="RVO334" s="31"/>
      <c r="RVP334" s="31"/>
      <c r="RVQ334" s="31"/>
      <c r="RVR334" s="31"/>
      <c r="RVS334" s="31"/>
      <c r="RVT334" s="31"/>
      <c r="RVU334" s="31"/>
      <c r="RVV334" s="31"/>
      <c r="RVW334" s="31"/>
      <c r="RVX334" s="31"/>
      <c r="RVY334" s="31"/>
      <c r="RVZ334" s="31"/>
      <c r="RWA334" s="31"/>
      <c r="RWB334" s="31"/>
      <c r="RWC334" s="31"/>
      <c r="RWD334" s="31"/>
      <c r="RWE334" s="31"/>
      <c r="RWF334" s="31"/>
      <c r="RWG334" s="31"/>
      <c r="RWH334" s="31"/>
      <c r="RWI334" s="31"/>
      <c r="RWJ334" s="31"/>
      <c r="RWK334" s="31"/>
      <c r="RWL334" s="31"/>
      <c r="RWM334" s="31"/>
      <c r="RWN334" s="31"/>
      <c r="RWO334" s="31"/>
      <c r="RWP334" s="31"/>
      <c r="RWQ334" s="31"/>
      <c r="RWR334" s="31"/>
      <c r="RWS334" s="31"/>
      <c r="RWT334" s="31"/>
      <c r="RWU334" s="31"/>
      <c r="RWV334" s="31"/>
      <c r="RWW334" s="31"/>
      <c r="RWX334" s="31"/>
      <c r="RWY334" s="31"/>
      <c r="RWZ334" s="31"/>
      <c r="RXA334" s="31"/>
      <c r="RXB334" s="31"/>
      <c r="RXC334" s="31"/>
      <c r="RXD334" s="31"/>
      <c r="RXE334" s="31"/>
      <c r="RXF334" s="31"/>
      <c r="RXG334" s="31"/>
      <c r="RXH334" s="31"/>
      <c r="RXI334" s="31"/>
      <c r="RXJ334" s="31"/>
      <c r="RXK334" s="31"/>
      <c r="RXL334" s="31"/>
      <c r="RXM334" s="31"/>
      <c r="RXN334" s="31"/>
      <c r="RXO334" s="31"/>
      <c r="RXP334" s="31"/>
      <c r="RXQ334" s="31"/>
      <c r="RXR334" s="31"/>
      <c r="RXS334" s="31"/>
      <c r="RXT334" s="31"/>
      <c r="RXU334" s="31"/>
      <c r="RXV334" s="31"/>
      <c r="RXW334" s="31"/>
      <c r="RXX334" s="31"/>
      <c r="RXY334" s="31"/>
      <c r="RXZ334" s="31"/>
      <c r="RYA334" s="31"/>
      <c r="RYB334" s="31"/>
      <c r="RYC334" s="31"/>
      <c r="RYD334" s="31"/>
      <c r="RYE334" s="31"/>
      <c r="RYF334" s="31"/>
      <c r="RYG334" s="31"/>
      <c r="RYH334" s="31"/>
      <c r="RYI334" s="31"/>
      <c r="RYJ334" s="31"/>
      <c r="RYK334" s="31"/>
      <c r="RYL334" s="31"/>
      <c r="RYM334" s="31"/>
      <c r="RYN334" s="31"/>
      <c r="RYO334" s="31"/>
      <c r="RYP334" s="31"/>
      <c r="RYQ334" s="31"/>
      <c r="RYR334" s="31"/>
      <c r="RYS334" s="31"/>
      <c r="RYT334" s="31"/>
      <c r="RYU334" s="31"/>
      <c r="RYV334" s="31"/>
      <c r="RYW334" s="31"/>
      <c r="RYX334" s="31"/>
      <c r="RYY334" s="31"/>
      <c r="RYZ334" s="31"/>
      <c r="RZA334" s="31"/>
      <c r="RZB334" s="31"/>
      <c r="RZC334" s="31"/>
      <c r="RZD334" s="31"/>
      <c r="RZE334" s="31"/>
      <c r="RZF334" s="31"/>
      <c r="RZG334" s="31"/>
      <c r="RZH334" s="31"/>
      <c r="RZI334" s="31"/>
      <c r="RZJ334" s="31"/>
      <c r="RZK334" s="31"/>
      <c r="RZL334" s="31"/>
      <c r="RZM334" s="31"/>
      <c r="RZN334" s="31"/>
      <c r="RZO334" s="31"/>
      <c r="RZP334" s="31"/>
      <c r="RZQ334" s="31"/>
      <c r="RZR334" s="31"/>
      <c r="RZS334" s="31"/>
      <c r="RZT334" s="31"/>
      <c r="RZU334" s="31"/>
      <c r="RZV334" s="31"/>
      <c r="RZW334" s="31"/>
      <c r="RZX334" s="31"/>
      <c r="RZY334" s="31"/>
      <c r="RZZ334" s="31"/>
      <c r="SAA334" s="31"/>
      <c r="SAB334" s="31"/>
      <c r="SAC334" s="31"/>
      <c r="SAD334" s="31"/>
      <c r="SAE334" s="31"/>
      <c r="SAF334" s="31"/>
      <c r="SAG334" s="31"/>
      <c r="SAH334" s="31"/>
      <c r="SAI334" s="31"/>
      <c r="SAJ334" s="31"/>
      <c r="SAK334" s="31"/>
      <c r="SAL334" s="31"/>
      <c r="SAM334" s="31"/>
      <c r="SAN334" s="31"/>
      <c r="SAO334" s="31"/>
      <c r="SAP334" s="31"/>
      <c r="SAQ334" s="31"/>
      <c r="SAR334" s="31"/>
      <c r="SAS334" s="31"/>
      <c r="SAT334" s="31"/>
      <c r="SAU334" s="31"/>
      <c r="SAV334" s="31"/>
      <c r="SAW334" s="31"/>
      <c r="SAX334" s="31"/>
      <c r="SAY334" s="31"/>
      <c r="SAZ334" s="31"/>
      <c r="SBA334" s="31"/>
      <c r="SBB334" s="31"/>
      <c r="SBC334" s="31"/>
      <c r="SBD334" s="31"/>
      <c r="SBE334" s="31"/>
      <c r="SBF334" s="31"/>
      <c r="SBG334" s="31"/>
      <c r="SBH334" s="31"/>
      <c r="SBI334" s="31"/>
      <c r="SBJ334" s="31"/>
      <c r="SBK334" s="31"/>
      <c r="SBL334" s="31"/>
      <c r="SBM334" s="31"/>
      <c r="SBN334" s="31"/>
      <c r="SBO334" s="31"/>
      <c r="SBP334" s="31"/>
      <c r="SBQ334" s="31"/>
      <c r="SBR334" s="31"/>
      <c r="SBS334" s="31"/>
      <c r="SBT334" s="31"/>
      <c r="SBU334" s="31"/>
      <c r="SBV334" s="31"/>
      <c r="SBW334" s="31"/>
      <c r="SBX334" s="31"/>
      <c r="SBY334" s="31"/>
      <c r="SBZ334" s="31"/>
      <c r="SCA334" s="31"/>
      <c r="SCB334" s="31"/>
      <c r="SCC334" s="31"/>
      <c r="SCD334" s="31"/>
      <c r="SCE334" s="31"/>
      <c r="SCF334" s="31"/>
      <c r="SCG334" s="31"/>
      <c r="SCH334" s="31"/>
      <c r="SCI334" s="31"/>
      <c r="SCJ334" s="31"/>
      <c r="SCK334" s="31"/>
      <c r="SCL334" s="31"/>
      <c r="SCM334" s="31"/>
      <c r="SCN334" s="31"/>
      <c r="SCO334" s="31"/>
      <c r="SCP334" s="31"/>
      <c r="SCQ334" s="31"/>
      <c r="SCR334" s="31"/>
      <c r="SCS334" s="31"/>
      <c r="SCT334" s="31"/>
      <c r="SCU334" s="31"/>
      <c r="SCV334" s="31"/>
      <c r="SCW334" s="31"/>
      <c r="SCX334" s="31"/>
      <c r="SCY334" s="31"/>
      <c r="SCZ334" s="31"/>
      <c r="SDA334" s="31"/>
      <c r="SDB334" s="31"/>
      <c r="SDC334" s="31"/>
      <c r="SDD334" s="31"/>
      <c r="SDE334" s="31"/>
      <c r="SDF334" s="31"/>
      <c r="SDG334" s="31"/>
      <c r="SDH334" s="31"/>
      <c r="SDI334" s="31"/>
      <c r="SDJ334" s="31"/>
      <c r="SDK334" s="31"/>
      <c r="SDL334" s="31"/>
      <c r="SDM334" s="31"/>
      <c r="SDN334" s="31"/>
      <c r="SDO334" s="31"/>
      <c r="SDP334" s="31"/>
      <c r="SDQ334" s="31"/>
      <c r="SDR334" s="31"/>
      <c r="SDS334" s="31"/>
      <c r="SDT334" s="31"/>
      <c r="SDU334" s="31"/>
      <c r="SDV334" s="31"/>
      <c r="SDW334" s="31"/>
      <c r="SDX334" s="31"/>
      <c r="SDY334" s="31"/>
      <c r="SDZ334" s="31"/>
      <c r="SEA334" s="31"/>
      <c r="SEB334" s="31"/>
      <c r="SEC334" s="31"/>
      <c r="SED334" s="31"/>
      <c r="SEE334" s="31"/>
      <c r="SEF334" s="31"/>
      <c r="SEG334" s="31"/>
      <c r="SEH334" s="31"/>
      <c r="SEI334" s="31"/>
      <c r="SEJ334" s="31"/>
      <c r="SEK334" s="31"/>
      <c r="SEL334" s="31"/>
      <c r="SEM334" s="31"/>
      <c r="SEN334" s="31"/>
      <c r="SEO334" s="31"/>
      <c r="SEP334" s="31"/>
      <c r="SEQ334" s="31"/>
      <c r="SER334" s="31"/>
      <c r="SES334" s="31"/>
      <c r="SET334" s="31"/>
      <c r="SEU334" s="31"/>
      <c r="SEV334" s="31"/>
      <c r="SEW334" s="31"/>
      <c r="SEX334" s="31"/>
      <c r="SEY334" s="31"/>
      <c r="SEZ334" s="31"/>
      <c r="SFA334" s="31"/>
      <c r="SFB334" s="31"/>
      <c r="SFC334" s="31"/>
      <c r="SFD334" s="31"/>
      <c r="SFE334" s="31"/>
      <c r="SFF334" s="31"/>
      <c r="SFG334" s="31"/>
      <c r="SFH334" s="31"/>
      <c r="SFI334" s="31"/>
      <c r="SFJ334" s="31"/>
      <c r="SFK334" s="31"/>
      <c r="SFL334" s="31"/>
      <c r="SFM334" s="31"/>
      <c r="SFN334" s="31"/>
      <c r="SFO334" s="31"/>
      <c r="SFP334" s="31"/>
      <c r="SFQ334" s="31"/>
      <c r="SFR334" s="31"/>
      <c r="SFS334" s="31"/>
      <c r="SFT334" s="31"/>
      <c r="SFU334" s="31"/>
      <c r="SFV334" s="31"/>
      <c r="SFW334" s="31"/>
      <c r="SFX334" s="31"/>
      <c r="SFY334" s="31"/>
      <c r="SFZ334" s="31"/>
      <c r="SGA334" s="31"/>
      <c r="SGB334" s="31"/>
      <c r="SGC334" s="31"/>
      <c r="SGD334" s="31"/>
      <c r="SGE334" s="31"/>
      <c r="SGF334" s="31"/>
      <c r="SGG334" s="31"/>
      <c r="SGH334" s="31"/>
      <c r="SGI334" s="31"/>
      <c r="SGJ334" s="31"/>
      <c r="SGK334" s="31"/>
      <c r="SGL334" s="31"/>
      <c r="SGM334" s="31"/>
      <c r="SGN334" s="31"/>
      <c r="SGO334" s="31"/>
      <c r="SGP334" s="31"/>
      <c r="SGQ334" s="31"/>
      <c r="SGR334" s="31"/>
      <c r="SGS334" s="31"/>
      <c r="SGT334" s="31"/>
      <c r="SGU334" s="31"/>
      <c r="SGV334" s="31"/>
      <c r="SGW334" s="31"/>
      <c r="SGX334" s="31"/>
      <c r="SGY334" s="31"/>
      <c r="SGZ334" s="31"/>
      <c r="SHA334" s="31"/>
      <c r="SHB334" s="31"/>
      <c r="SHC334" s="31"/>
      <c r="SHD334" s="31"/>
      <c r="SHE334" s="31"/>
      <c r="SHF334" s="31"/>
      <c r="SHG334" s="31"/>
      <c r="SHH334" s="31"/>
      <c r="SHI334" s="31"/>
      <c r="SHJ334" s="31"/>
      <c r="SHK334" s="31"/>
      <c r="SHL334" s="31"/>
      <c r="SHM334" s="31"/>
      <c r="SHN334" s="31"/>
      <c r="SHO334" s="31"/>
      <c r="SHP334" s="31"/>
      <c r="SHQ334" s="31"/>
      <c r="SHR334" s="31"/>
      <c r="SHS334" s="31"/>
      <c r="SHT334" s="31"/>
      <c r="SHU334" s="31"/>
      <c r="SHV334" s="31"/>
      <c r="SHW334" s="31"/>
      <c r="SHX334" s="31"/>
      <c r="SHY334" s="31"/>
      <c r="SHZ334" s="31"/>
      <c r="SIA334" s="31"/>
      <c r="SIB334" s="31"/>
      <c r="SIC334" s="31"/>
      <c r="SID334" s="31"/>
      <c r="SIE334" s="31"/>
      <c r="SIF334" s="31"/>
      <c r="SIG334" s="31"/>
      <c r="SIH334" s="31"/>
      <c r="SII334" s="31"/>
      <c r="SIJ334" s="31"/>
      <c r="SIK334" s="31"/>
      <c r="SIL334" s="31"/>
      <c r="SIM334" s="31"/>
      <c r="SIN334" s="31"/>
      <c r="SIO334" s="31"/>
      <c r="SIP334" s="31"/>
      <c r="SIQ334" s="31"/>
      <c r="SIR334" s="31"/>
      <c r="SIS334" s="31"/>
      <c r="SIT334" s="31"/>
      <c r="SIU334" s="31"/>
      <c r="SIV334" s="31"/>
      <c r="SIW334" s="31"/>
      <c r="SIX334" s="31"/>
      <c r="SIY334" s="31"/>
      <c r="SIZ334" s="31"/>
      <c r="SJA334" s="31"/>
      <c r="SJB334" s="31"/>
      <c r="SJC334" s="31"/>
      <c r="SJD334" s="31"/>
      <c r="SJE334" s="31"/>
      <c r="SJF334" s="31"/>
      <c r="SJG334" s="31"/>
      <c r="SJH334" s="31"/>
      <c r="SJI334" s="31"/>
      <c r="SJJ334" s="31"/>
      <c r="SJK334" s="31"/>
      <c r="SJL334" s="31"/>
      <c r="SJM334" s="31"/>
      <c r="SJN334" s="31"/>
      <c r="SJO334" s="31"/>
      <c r="SJP334" s="31"/>
      <c r="SJQ334" s="31"/>
      <c r="SJR334" s="31"/>
      <c r="SJS334" s="31"/>
      <c r="SJT334" s="31"/>
      <c r="SJU334" s="31"/>
      <c r="SJV334" s="31"/>
      <c r="SJW334" s="31"/>
      <c r="SJX334" s="31"/>
      <c r="SJY334" s="31"/>
      <c r="SJZ334" s="31"/>
      <c r="SKA334" s="31"/>
      <c r="SKB334" s="31"/>
      <c r="SKC334" s="31"/>
      <c r="SKD334" s="31"/>
      <c r="SKE334" s="31"/>
      <c r="SKF334" s="31"/>
      <c r="SKG334" s="31"/>
      <c r="SKH334" s="31"/>
      <c r="SKI334" s="31"/>
      <c r="SKJ334" s="31"/>
      <c r="SKK334" s="31"/>
      <c r="SKL334" s="31"/>
      <c r="SKM334" s="31"/>
      <c r="SKN334" s="31"/>
      <c r="SKO334" s="31"/>
      <c r="SKP334" s="31"/>
      <c r="SKQ334" s="31"/>
      <c r="SKR334" s="31"/>
      <c r="SKS334" s="31"/>
      <c r="SKT334" s="31"/>
      <c r="SKU334" s="31"/>
      <c r="SKV334" s="31"/>
      <c r="SKW334" s="31"/>
      <c r="SKX334" s="31"/>
      <c r="SKY334" s="31"/>
      <c r="SKZ334" s="31"/>
      <c r="SLA334" s="31"/>
      <c r="SLB334" s="31"/>
      <c r="SLC334" s="31"/>
      <c r="SLD334" s="31"/>
      <c r="SLE334" s="31"/>
      <c r="SLF334" s="31"/>
      <c r="SLG334" s="31"/>
      <c r="SLH334" s="31"/>
      <c r="SLI334" s="31"/>
      <c r="SLJ334" s="31"/>
      <c r="SLK334" s="31"/>
      <c r="SLL334" s="31"/>
      <c r="SLM334" s="31"/>
      <c r="SLN334" s="31"/>
      <c r="SLO334" s="31"/>
      <c r="SLP334" s="31"/>
      <c r="SLQ334" s="31"/>
      <c r="SLR334" s="31"/>
      <c r="SLS334" s="31"/>
      <c r="SLT334" s="31"/>
      <c r="SLU334" s="31"/>
      <c r="SLV334" s="31"/>
      <c r="SLW334" s="31"/>
      <c r="SLX334" s="31"/>
      <c r="SLY334" s="31"/>
      <c r="SLZ334" s="31"/>
      <c r="SMA334" s="31"/>
      <c r="SMB334" s="31"/>
      <c r="SMC334" s="31"/>
      <c r="SMD334" s="31"/>
      <c r="SME334" s="31"/>
      <c r="SMF334" s="31"/>
      <c r="SMG334" s="31"/>
      <c r="SMH334" s="31"/>
      <c r="SMI334" s="31"/>
      <c r="SMJ334" s="31"/>
      <c r="SMK334" s="31"/>
      <c r="SML334" s="31"/>
      <c r="SMM334" s="31"/>
      <c r="SMN334" s="31"/>
      <c r="SMO334" s="31"/>
      <c r="SMP334" s="31"/>
      <c r="SMQ334" s="31"/>
      <c r="SMR334" s="31"/>
      <c r="SMS334" s="31"/>
      <c r="SMT334" s="31"/>
      <c r="SMU334" s="31"/>
      <c r="SMV334" s="31"/>
      <c r="SMW334" s="31"/>
      <c r="SMX334" s="31"/>
      <c r="SMY334" s="31"/>
      <c r="SMZ334" s="31"/>
      <c r="SNA334" s="31"/>
      <c r="SNB334" s="31"/>
      <c r="SNC334" s="31"/>
      <c r="SND334" s="31"/>
      <c r="SNE334" s="31"/>
      <c r="SNF334" s="31"/>
      <c r="SNG334" s="31"/>
      <c r="SNH334" s="31"/>
      <c r="SNI334" s="31"/>
      <c r="SNJ334" s="31"/>
      <c r="SNK334" s="31"/>
      <c r="SNL334" s="31"/>
      <c r="SNM334" s="31"/>
      <c r="SNN334" s="31"/>
      <c r="SNO334" s="31"/>
      <c r="SNP334" s="31"/>
      <c r="SNQ334" s="31"/>
      <c r="SNR334" s="31"/>
      <c r="SNS334" s="31"/>
      <c r="SNT334" s="31"/>
      <c r="SNU334" s="31"/>
      <c r="SNV334" s="31"/>
      <c r="SNW334" s="31"/>
      <c r="SNX334" s="31"/>
      <c r="SNY334" s="31"/>
      <c r="SNZ334" s="31"/>
      <c r="SOA334" s="31"/>
      <c r="SOB334" s="31"/>
      <c r="SOC334" s="31"/>
      <c r="SOD334" s="31"/>
      <c r="SOE334" s="31"/>
      <c r="SOF334" s="31"/>
      <c r="SOG334" s="31"/>
      <c r="SOH334" s="31"/>
      <c r="SOI334" s="31"/>
      <c r="SOJ334" s="31"/>
      <c r="SOK334" s="31"/>
      <c r="SOL334" s="31"/>
      <c r="SOM334" s="31"/>
      <c r="SON334" s="31"/>
      <c r="SOO334" s="31"/>
      <c r="SOP334" s="31"/>
      <c r="SOQ334" s="31"/>
      <c r="SOR334" s="31"/>
      <c r="SOS334" s="31"/>
      <c r="SOT334" s="31"/>
      <c r="SOU334" s="31"/>
      <c r="SOV334" s="31"/>
      <c r="SOW334" s="31"/>
      <c r="SOX334" s="31"/>
      <c r="SOY334" s="31"/>
      <c r="SOZ334" s="31"/>
      <c r="SPA334" s="31"/>
      <c r="SPB334" s="31"/>
      <c r="SPC334" s="31"/>
      <c r="SPD334" s="31"/>
      <c r="SPE334" s="31"/>
      <c r="SPF334" s="31"/>
      <c r="SPG334" s="31"/>
      <c r="SPH334" s="31"/>
      <c r="SPI334" s="31"/>
      <c r="SPJ334" s="31"/>
      <c r="SPK334" s="31"/>
      <c r="SPL334" s="31"/>
      <c r="SPM334" s="31"/>
      <c r="SPN334" s="31"/>
      <c r="SPO334" s="31"/>
      <c r="SPP334" s="31"/>
      <c r="SPQ334" s="31"/>
      <c r="SPR334" s="31"/>
      <c r="SPS334" s="31"/>
      <c r="SPT334" s="31"/>
      <c r="SPU334" s="31"/>
      <c r="SPV334" s="31"/>
      <c r="SPW334" s="31"/>
      <c r="SPX334" s="31"/>
      <c r="SPY334" s="31"/>
      <c r="SPZ334" s="31"/>
      <c r="SQA334" s="31"/>
      <c r="SQB334" s="31"/>
      <c r="SQC334" s="31"/>
      <c r="SQD334" s="31"/>
      <c r="SQE334" s="31"/>
      <c r="SQF334" s="31"/>
      <c r="SQG334" s="31"/>
      <c r="SQH334" s="31"/>
      <c r="SQI334" s="31"/>
      <c r="SQJ334" s="31"/>
      <c r="SQK334" s="31"/>
      <c r="SQL334" s="31"/>
      <c r="SQM334" s="31"/>
      <c r="SQN334" s="31"/>
      <c r="SQO334" s="31"/>
      <c r="SQP334" s="31"/>
      <c r="SQQ334" s="31"/>
      <c r="SQR334" s="31"/>
      <c r="SQS334" s="31"/>
      <c r="SQT334" s="31"/>
      <c r="SQU334" s="31"/>
      <c r="SQV334" s="31"/>
      <c r="SQW334" s="31"/>
      <c r="SQX334" s="31"/>
      <c r="SQY334" s="31"/>
      <c r="SQZ334" s="31"/>
      <c r="SRA334" s="31"/>
      <c r="SRB334" s="31"/>
      <c r="SRC334" s="31"/>
      <c r="SRD334" s="31"/>
      <c r="SRE334" s="31"/>
      <c r="SRF334" s="31"/>
      <c r="SRG334" s="31"/>
      <c r="SRH334" s="31"/>
      <c r="SRI334" s="31"/>
      <c r="SRJ334" s="31"/>
      <c r="SRK334" s="31"/>
      <c r="SRL334" s="31"/>
      <c r="SRM334" s="31"/>
      <c r="SRN334" s="31"/>
      <c r="SRO334" s="31"/>
      <c r="SRP334" s="31"/>
      <c r="SRQ334" s="31"/>
      <c r="SRR334" s="31"/>
      <c r="SRS334" s="31"/>
      <c r="SRT334" s="31"/>
      <c r="SRU334" s="31"/>
      <c r="SRV334" s="31"/>
      <c r="SRW334" s="31"/>
      <c r="SRX334" s="31"/>
      <c r="SRY334" s="31"/>
      <c r="SRZ334" s="31"/>
      <c r="SSA334" s="31"/>
      <c r="SSB334" s="31"/>
      <c r="SSC334" s="31"/>
      <c r="SSD334" s="31"/>
      <c r="SSE334" s="31"/>
      <c r="SSF334" s="31"/>
      <c r="SSG334" s="31"/>
      <c r="SSH334" s="31"/>
      <c r="SSI334" s="31"/>
      <c r="SSJ334" s="31"/>
      <c r="SSK334" s="31"/>
      <c r="SSL334" s="31"/>
      <c r="SSM334" s="31"/>
      <c r="SSN334" s="31"/>
      <c r="SSO334" s="31"/>
      <c r="SSP334" s="31"/>
      <c r="SSQ334" s="31"/>
      <c r="SSR334" s="31"/>
      <c r="SSS334" s="31"/>
      <c r="SST334" s="31"/>
      <c r="SSU334" s="31"/>
      <c r="SSV334" s="31"/>
      <c r="SSW334" s="31"/>
      <c r="SSX334" s="31"/>
      <c r="SSY334" s="31"/>
      <c r="SSZ334" s="31"/>
      <c r="STA334" s="31"/>
      <c r="STB334" s="31"/>
      <c r="STC334" s="31"/>
      <c r="STD334" s="31"/>
      <c r="STE334" s="31"/>
      <c r="STF334" s="31"/>
      <c r="STG334" s="31"/>
      <c r="STH334" s="31"/>
      <c r="STI334" s="31"/>
      <c r="STJ334" s="31"/>
      <c r="STK334" s="31"/>
      <c r="STL334" s="31"/>
      <c r="STM334" s="31"/>
      <c r="STN334" s="31"/>
      <c r="STO334" s="31"/>
      <c r="STP334" s="31"/>
      <c r="STQ334" s="31"/>
      <c r="STR334" s="31"/>
      <c r="STS334" s="31"/>
      <c r="STT334" s="31"/>
      <c r="STU334" s="31"/>
      <c r="STV334" s="31"/>
      <c r="STW334" s="31"/>
      <c r="STX334" s="31"/>
      <c r="STY334" s="31"/>
      <c r="STZ334" s="31"/>
      <c r="SUA334" s="31"/>
      <c r="SUB334" s="31"/>
      <c r="SUC334" s="31"/>
      <c r="SUD334" s="31"/>
      <c r="SUE334" s="31"/>
      <c r="SUF334" s="31"/>
      <c r="SUG334" s="31"/>
      <c r="SUH334" s="31"/>
      <c r="SUI334" s="31"/>
      <c r="SUJ334" s="31"/>
      <c r="SUK334" s="31"/>
      <c r="SUL334" s="31"/>
      <c r="SUM334" s="31"/>
      <c r="SUN334" s="31"/>
      <c r="SUO334" s="31"/>
      <c r="SUP334" s="31"/>
      <c r="SUQ334" s="31"/>
      <c r="SUR334" s="31"/>
      <c r="SUS334" s="31"/>
      <c r="SUT334" s="31"/>
      <c r="SUU334" s="31"/>
      <c r="SUV334" s="31"/>
      <c r="SUW334" s="31"/>
      <c r="SUX334" s="31"/>
      <c r="SUY334" s="31"/>
      <c r="SUZ334" s="31"/>
      <c r="SVA334" s="31"/>
      <c r="SVB334" s="31"/>
      <c r="SVC334" s="31"/>
      <c r="SVD334" s="31"/>
      <c r="SVE334" s="31"/>
      <c r="SVF334" s="31"/>
      <c r="SVG334" s="31"/>
      <c r="SVH334" s="31"/>
      <c r="SVI334" s="31"/>
      <c r="SVJ334" s="31"/>
      <c r="SVK334" s="31"/>
      <c r="SVL334" s="31"/>
      <c r="SVM334" s="31"/>
      <c r="SVN334" s="31"/>
      <c r="SVO334" s="31"/>
      <c r="SVP334" s="31"/>
      <c r="SVQ334" s="31"/>
      <c r="SVR334" s="31"/>
      <c r="SVS334" s="31"/>
      <c r="SVT334" s="31"/>
      <c r="SVU334" s="31"/>
      <c r="SVV334" s="31"/>
      <c r="SVW334" s="31"/>
      <c r="SVX334" s="31"/>
      <c r="SVY334" s="31"/>
      <c r="SVZ334" s="31"/>
      <c r="SWA334" s="31"/>
      <c r="SWB334" s="31"/>
      <c r="SWC334" s="31"/>
      <c r="SWD334" s="31"/>
      <c r="SWE334" s="31"/>
      <c r="SWF334" s="31"/>
      <c r="SWG334" s="31"/>
      <c r="SWH334" s="31"/>
      <c r="SWI334" s="31"/>
      <c r="SWJ334" s="31"/>
      <c r="SWK334" s="31"/>
      <c r="SWL334" s="31"/>
      <c r="SWM334" s="31"/>
      <c r="SWN334" s="31"/>
      <c r="SWO334" s="31"/>
      <c r="SWP334" s="31"/>
      <c r="SWQ334" s="31"/>
      <c r="SWR334" s="31"/>
      <c r="SWS334" s="31"/>
      <c r="SWT334" s="31"/>
      <c r="SWU334" s="31"/>
      <c r="SWV334" s="31"/>
      <c r="SWW334" s="31"/>
      <c r="SWX334" s="31"/>
      <c r="SWY334" s="31"/>
      <c r="SWZ334" s="31"/>
      <c r="SXA334" s="31"/>
      <c r="SXB334" s="31"/>
      <c r="SXC334" s="31"/>
      <c r="SXD334" s="31"/>
      <c r="SXE334" s="31"/>
      <c r="SXF334" s="31"/>
      <c r="SXG334" s="31"/>
      <c r="SXH334" s="31"/>
      <c r="SXI334" s="31"/>
      <c r="SXJ334" s="31"/>
      <c r="SXK334" s="31"/>
      <c r="SXL334" s="31"/>
      <c r="SXM334" s="31"/>
      <c r="SXN334" s="31"/>
      <c r="SXO334" s="31"/>
      <c r="SXP334" s="31"/>
      <c r="SXQ334" s="31"/>
      <c r="SXR334" s="31"/>
      <c r="SXS334" s="31"/>
      <c r="SXT334" s="31"/>
      <c r="SXU334" s="31"/>
      <c r="SXV334" s="31"/>
      <c r="SXW334" s="31"/>
      <c r="SXX334" s="31"/>
      <c r="SXY334" s="31"/>
      <c r="SXZ334" s="31"/>
      <c r="SYA334" s="31"/>
      <c r="SYB334" s="31"/>
      <c r="SYC334" s="31"/>
      <c r="SYD334" s="31"/>
      <c r="SYE334" s="31"/>
      <c r="SYF334" s="31"/>
      <c r="SYG334" s="31"/>
      <c r="SYH334" s="31"/>
      <c r="SYI334" s="31"/>
      <c r="SYJ334" s="31"/>
      <c r="SYK334" s="31"/>
      <c r="SYL334" s="31"/>
      <c r="SYM334" s="31"/>
      <c r="SYN334" s="31"/>
      <c r="SYO334" s="31"/>
      <c r="SYP334" s="31"/>
      <c r="SYQ334" s="31"/>
      <c r="SYR334" s="31"/>
      <c r="SYS334" s="31"/>
      <c r="SYT334" s="31"/>
      <c r="SYU334" s="31"/>
      <c r="SYV334" s="31"/>
      <c r="SYW334" s="31"/>
      <c r="SYX334" s="31"/>
      <c r="SYY334" s="31"/>
      <c r="SYZ334" s="31"/>
      <c r="SZA334" s="31"/>
      <c r="SZB334" s="31"/>
      <c r="SZC334" s="31"/>
      <c r="SZD334" s="31"/>
      <c r="SZE334" s="31"/>
      <c r="SZF334" s="31"/>
      <c r="SZG334" s="31"/>
      <c r="SZH334" s="31"/>
      <c r="SZI334" s="31"/>
      <c r="SZJ334" s="31"/>
      <c r="SZK334" s="31"/>
      <c r="SZL334" s="31"/>
      <c r="SZM334" s="31"/>
      <c r="SZN334" s="31"/>
      <c r="SZO334" s="31"/>
      <c r="SZP334" s="31"/>
      <c r="SZQ334" s="31"/>
      <c r="SZR334" s="31"/>
      <c r="SZS334" s="31"/>
      <c r="SZT334" s="31"/>
      <c r="SZU334" s="31"/>
      <c r="SZV334" s="31"/>
      <c r="SZW334" s="31"/>
      <c r="SZX334" s="31"/>
      <c r="SZY334" s="31"/>
      <c r="SZZ334" s="31"/>
      <c r="TAA334" s="31"/>
      <c r="TAB334" s="31"/>
      <c r="TAC334" s="31"/>
      <c r="TAD334" s="31"/>
      <c r="TAE334" s="31"/>
      <c r="TAF334" s="31"/>
      <c r="TAG334" s="31"/>
      <c r="TAH334" s="31"/>
      <c r="TAI334" s="31"/>
      <c r="TAJ334" s="31"/>
      <c r="TAK334" s="31"/>
      <c r="TAL334" s="31"/>
      <c r="TAM334" s="31"/>
      <c r="TAN334" s="31"/>
      <c r="TAO334" s="31"/>
      <c r="TAP334" s="31"/>
      <c r="TAQ334" s="31"/>
      <c r="TAR334" s="31"/>
      <c r="TAS334" s="31"/>
      <c r="TAT334" s="31"/>
      <c r="TAU334" s="31"/>
      <c r="TAV334" s="31"/>
      <c r="TAW334" s="31"/>
      <c r="TAX334" s="31"/>
      <c r="TAY334" s="31"/>
      <c r="TAZ334" s="31"/>
      <c r="TBA334" s="31"/>
      <c r="TBB334" s="31"/>
      <c r="TBC334" s="31"/>
      <c r="TBD334" s="31"/>
      <c r="TBE334" s="31"/>
      <c r="TBF334" s="31"/>
      <c r="TBG334" s="31"/>
      <c r="TBH334" s="31"/>
      <c r="TBI334" s="31"/>
      <c r="TBJ334" s="31"/>
      <c r="TBK334" s="31"/>
      <c r="TBL334" s="31"/>
      <c r="TBM334" s="31"/>
      <c r="TBN334" s="31"/>
      <c r="TBO334" s="31"/>
      <c r="TBP334" s="31"/>
      <c r="TBQ334" s="31"/>
      <c r="TBR334" s="31"/>
      <c r="TBS334" s="31"/>
      <c r="TBT334" s="31"/>
      <c r="TBU334" s="31"/>
      <c r="TBV334" s="31"/>
      <c r="TBW334" s="31"/>
      <c r="TBX334" s="31"/>
      <c r="TBY334" s="31"/>
      <c r="TBZ334" s="31"/>
      <c r="TCA334" s="31"/>
      <c r="TCB334" s="31"/>
      <c r="TCC334" s="31"/>
      <c r="TCD334" s="31"/>
      <c r="TCE334" s="31"/>
      <c r="TCF334" s="31"/>
      <c r="TCG334" s="31"/>
      <c r="TCH334" s="31"/>
      <c r="TCI334" s="31"/>
      <c r="TCJ334" s="31"/>
      <c r="TCK334" s="31"/>
      <c r="TCL334" s="31"/>
      <c r="TCM334" s="31"/>
      <c r="TCN334" s="31"/>
      <c r="TCO334" s="31"/>
      <c r="TCP334" s="31"/>
      <c r="TCQ334" s="31"/>
      <c r="TCR334" s="31"/>
      <c r="TCS334" s="31"/>
      <c r="TCT334" s="31"/>
      <c r="TCU334" s="31"/>
      <c r="TCV334" s="31"/>
      <c r="TCW334" s="31"/>
      <c r="TCX334" s="31"/>
      <c r="TCY334" s="31"/>
      <c r="TCZ334" s="31"/>
      <c r="TDA334" s="31"/>
      <c r="TDB334" s="31"/>
      <c r="TDC334" s="31"/>
      <c r="TDD334" s="31"/>
      <c r="TDE334" s="31"/>
      <c r="TDF334" s="31"/>
      <c r="TDG334" s="31"/>
      <c r="TDH334" s="31"/>
      <c r="TDI334" s="31"/>
      <c r="TDJ334" s="31"/>
      <c r="TDK334" s="31"/>
      <c r="TDL334" s="31"/>
      <c r="TDM334" s="31"/>
      <c r="TDN334" s="31"/>
      <c r="TDO334" s="31"/>
      <c r="TDP334" s="31"/>
      <c r="TDQ334" s="31"/>
      <c r="TDR334" s="31"/>
      <c r="TDS334" s="31"/>
      <c r="TDT334" s="31"/>
      <c r="TDU334" s="31"/>
      <c r="TDV334" s="31"/>
      <c r="TDW334" s="31"/>
      <c r="TDX334" s="31"/>
      <c r="TDY334" s="31"/>
      <c r="TDZ334" s="31"/>
      <c r="TEA334" s="31"/>
      <c r="TEB334" s="31"/>
      <c r="TEC334" s="31"/>
      <c r="TED334" s="31"/>
      <c r="TEE334" s="31"/>
      <c r="TEF334" s="31"/>
      <c r="TEG334" s="31"/>
      <c r="TEH334" s="31"/>
      <c r="TEI334" s="31"/>
      <c r="TEJ334" s="31"/>
      <c r="TEK334" s="31"/>
      <c r="TEL334" s="31"/>
      <c r="TEM334" s="31"/>
      <c r="TEN334" s="31"/>
      <c r="TEO334" s="31"/>
      <c r="TEP334" s="31"/>
      <c r="TEQ334" s="31"/>
      <c r="TER334" s="31"/>
      <c r="TES334" s="31"/>
      <c r="TET334" s="31"/>
      <c r="TEU334" s="31"/>
      <c r="TEV334" s="31"/>
      <c r="TEW334" s="31"/>
      <c r="TEX334" s="31"/>
      <c r="TEY334" s="31"/>
      <c r="TEZ334" s="31"/>
      <c r="TFA334" s="31"/>
      <c r="TFB334" s="31"/>
      <c r="TFC334" s="31"/>
      <c r="TFD334" s="31"/>
      <c r="TFE334" s="31"/>
      <c r="TFF334" s="31"/>
      <c r="TFG334" s="31"/>
      <c r="TFH334" s="31"/>
      <c r="TFI334" s="31"/>
      <c r="TFJ334" s="31"/>
      <c r="TFK334" s="31"/>
      <c r="TFL334" s="31"/>
      <c r="TFM334" s="31"/>
      <c r="TFN334" s="31"/>
      <c r="TFO334" s="31"/>
      <c r="TFP334" s="31"/>
      <c r="TFQ334" s="31"/>
      <c r="TFR334" s="31"/>
      <c r="TFS334" s="31"/>
      <c r="TFT334" s="31"/>
      <c r="TFU334" s="31"/>
      <c r="TFV334" s="31"/>
      <c r="TFW334" s="31"/>
      <c r="TFX334" s="31"/>
      <c r="TFY334" s="31"/>
      <c r="TFZ334" s="31"/>
      <c r="TGA334" s="31"/>
      <c r="TGB334" s="31"/>
      <c r="TGC334" s="31"/>
      <c r="TGD334" s="31"/>
      <c r="TGE334" s="31"/>
      <c r="TGF334" s="31"/>
      <c r="TGG334" s="31"/>
      <c r="TGH334" s="31"/>
      <c r="TGI334" s="31"/>
      <c r="TGJ334" s="31"/>
      <c r="TGK334" s="31"/>
      <c r="TGL334" s="31"/>
      <c r="TGM334" s="31"/>
      <c r="TGN334" s="31"/>
      <c r="TGO334" s="31"/>
      <c r="TGP334" s="31"/>
      <c r="TGQ334" s="31"/>
      <c r="TGR334" s="31"/>
      <c r="TGS334" s="31"/>
      <c r="TGT334" s="31"/>
      <c r="TGU334" s="31"/>
      <c r="TGV334" s="31"/>
      <c r="TGW334" s="31"/>
      <c r="TGX334" s="31"/>
      <c r="TGY334" s="31"/>
      <c r="TGZ334" s="31"/>
      <c r="THA334" s="31"/>
      <c r="THB334" s="31"/>
      <c r="THC334" s="31"/>
      <c r="THD334" s="31"/>
      <c r="THE334" s="31"/>
      <c r="THF334" s="31"/>
      <c r="THG334" s="31"/>
      <c r="THH334" s="31"/>
      <c r="THI334" s="31"/>
      <c r="THJ334" s="31"/>
      <c r="THK334" s="31"/>
      <c r="THL334" s="31"/>
      <c r="THM334" s="31"/>
      <c r="THN334" s="31"/>
      <c r="THO334" s="31"/>
      <c r="THP334" s="31"/>
      <c r="THQ334" s="31"/>
      <c r="THR334" s="31"/>
      <c r="THS334" s="31"/>
      <c r="THT334" s="31"/>
      <c r="THU334" s="31"/>
      <c r="THV334" s="31"/>
      <c r="THW334" s="31"/>
      <c r="THX334" s="31"/>
      <c r="THY334" s="31"/>
      <c r="THZ334" s="31"/>
      <c r="TIA334" s="31"/>
      <c r="TIB334" s="31"/>
      <c r="TIC334" s="31"/>
      <c r="TID334" s="31"/>
      <c r="TIE334" s="31"/>
      <c r="TIF334" s="31"/>
      <c r="TIG334" s="31"/>
      <c r="TIH334" s="31"/>
      <c r="TII334" s="31"/>
      <c r="TIJ334" s="31"/>
      <c r="TIK334" s="31"/>
      <c r="TIL334" s="31"/>
      <c r="TIM334" s="31"/>
      <c r="TIN334" s="31"/>
      <c r="TIO334" s="31"/>
      <c r="TIP334" s="31"/>
      <c r="TIQ334" s="31"/>
      <c r="TIR334" s="31"/>
      <c r="TIS334" s="31"/>
      <c r="TIT334" s="31"/>
      <c r="TIU334" s="31"/>
      <c r="TIV334" s="31"/>
      <c r="TIW334" s="31"/>
      <c r="TIX334" s="31"/>
      <c r="TIY334" s="31"/>
      <c r="TIZ334" s="31"/>
      <c r="TJA334" s="31"/>
      <c r="TJB334" s="31"/>
      <c r="TJC334" s="31"/>
      <c r="TJD334" s="31"/>
      <c r="TJE334" s="31"/>
      <c r="TJF334" s="31"/>
      <c r="TJG334" s="31"/>
      <c r="TJH334" s="31"/>
      <c r="TJI334" s="31"/>
      <c r="TJJ334" s="31"/>
      <c r="TJK334" s="31"/>
      <c r="TJL334" s="31"/>
      <c r="TJM334" s="31"/>
      <c r="TJN334" s="31"/>
      <c r="TJO334" s="31"/>
      <c r="TJP334" s="31"/>
      <c r="TJQ334" s="31"/>
      <c r="TJR334" s="31"/>
      <c r="TJS334" s="31"/>
      <c r="TJT334" s="31"/>
      <c r="TJU334" s="31"/>
      <c r="TJV334" s="31"/>
      <c r="TJW334" s="31"/>
      <c r="TJX334" s="31"/>
      <c r="TJY334" s="31"/>
      <c r="TJZ334" s="31"/>
      <c r="TKA334" s="31"/>
      <c r="TKB334" s="31"/>
      <c r="TKC334" s="31"/>
      <c r="TKD334" s="31"/>
      <c r="TKE334" s="31"/>
      <c r="TKF334" s="31"/>
      <c r="TKG334" s="31"/>
      <c r="TKH334" s="31"/>
      <c r="TKI334" s="31"/>
      <c r="TKJ334" s="31"/>
      <c r="TKK334" s="31"/>
      <c r="TKL334" s="31"/>
      <c r="TKM334" s="31"/>
      <c r="TKN334" s="31"/>
      <c r="TKO334" s="31"/>
      <c r="TKP334" s="31"/>
      <c r="TKQ334" s="31"/>
      <c r="TKR334" s="31"/>
      <c r="TKS334" s="31"/>
      <c r="TKT334" s="31"/>
      <c r="TKU334" s="31"/>
      <c r="TKV334" s="31"/>
      <c r="TKW334" s="31"/>
      <c r="TKX334" s="31"/>
      <c r="TKY334" s="31"/>
      <c r="TKZ334" s="31"/>
      <c r="TLA334" s="31"/>
      <c r="TLB334" s="31"/>
      <c r="TLC334" s="31"/>
      <c r="TLD334" s="31"/>
      <c r="TLE334" s="31"/>
      <c r="TLF334" s="31"/>
      <c r="TLG334" s="31"/>
      <c r="TLH334" s="31"/>
      <c r="TLI334" s="31"/>
      <c r="TLJ334" s="31"/>
      <c r="TLK334" s="31"/>
      <c r="TLL334" s="31"/>
      <c r="TLM334" s="31"/>
      <c r="TLN334" s="31"/>
      <c r="TLO334" s="31"/>
      <c r="TLP334" s="31"/>
      <c r="TLQ334" s="31"/>
      <c r="TLR334" s="31"/>
      <c r="TLS334" s="31"/>
      <c r="TLT334" s="31"/>
      <c r="TLU334" s="31"/>
      <c r="TLV334" s="31"/>
      <c r="TLW334" s="31"/>
      <c r="TLX334" s="31"/>
      <c r="TLY334" s="31"/>
      <c r="TLZ334" s="31"/>
      <c r="TMA334" s="31"/>
      <c r="TMB334" s="31"/>
      <c r="TMC334" s="31"/>
      <c r="TMD334" s="31"/>
      <c r="TME334" s="31"/>
      <c r="TMF334" s="31"/>
      <c r="TMG334" s="31"/>
      <c r="TMH334" s="31"/>
      <c r="TMI334" s="31"/>
      <c r="TMJ334" s="31"/>
      <c r="TMK334" s="31"/>
      <c r="TML334" s="31"/>
      <c r="TMM334" s="31"/>
      <c r="TMN334" s="31"/>
      <c r="TMO334" s="31"/>
      <c r="TMP334" s="31"/>
      <c r="TMQ334" s="31"/>
      <c r="TMR334" s="31"/>
      <c r="TMS334" s="31"/>
      <c r="TMT334" s="31"/>
      <c r="TMU334" s="31"/>
      <c r="TMV334" s="31"/>
      <c r="TMW334" s="31"/>
      <c r="TMX334" s="31"/>
      <c r="TMY334" s="31"/>
      <c r="TMZ334" s="31"/>
      <c r="TNA334" s="31"/>
      <c r="TNB334" s="31"/>
      <c r="TNC334" s="31"/>
      <c r="TND334" s="31"/>
      <c r="TNE334" s="31"/>
      <c r="TNF334" s="31"/>
      <c r="TNG334" s="31"/>
      <c r="TNH334" s="31"/>
      <c r="TNI334" s="31"/>
      <c r="TNJ334" s="31"/>
      <c r="TNK334" s="31"/>
      <c r="TNL334" s="31"/>
      <c r="TNM334" s="31"/>
      <c r="TNN334" s="31"/>
      <c r="TNO334" s="31"/>
      <c r="TNP334" s="31"/>
      <c r="TNQ334" s="31"/>
      <c r="TNR334" s="31"/>
      <c r="TNS334" s="31"/>
      <c r="TNT334" s="31"/>
      <c r="TNU334" s="31"/>
      <c r="TNV334" s="31"/>
      <c r="TNW334" s="31"/>
      <c r="TNX334" s="31"/>
      <c r="TNY334" s="31"/>
      <c r="TNZ334" s="31"/>
      <c r="TOA334" s="31"/>
      <c r="TOB334" s="31"/>
      <c r="TOC334" s="31"/>
      <c r="TOD334" s="31"/>
      <c r="TOE334" s="31"/>
      <c r="TOF334" s="31"/>
      <c r="TOG334" s="31"/>
      <c r="TOH334" s="31"/>
      <c r="TOI334" s="31"/>
      <c r="TOJ334" s="31"/>
      <c r="TOK334" s="31"/>
      <c r="TOL334" s="31"/>
      <c r="TOM334" s="31"/>
      <c r="TON334" s="31"/>
      <c r="TOO334" s="31"/>
      <c r="TOP334" s="31"/>
      <c r="TOQ334" s="31"/>
      <c r="TOR334" s="31"/>
      <c r="TOS334" s="31"/>
      <c r="TOT334" s="31"/>
      <c r="TOU334" s="31"/>
      <c r="TOV334" s="31"/>
      <c r="TOW334" s="31"/>
      <c r="TOX334" s="31"/>
      <c r="TOY334" s="31"/>
      <c r="TOZ334" s="31"/>
      <c r="TPA334" s="31"/>
      <c r="TPB334" s="31"/>
      <c r="TPC334" s="31"/>
      <c r="TPD334" s="31"/>
      <c r="TPE334" s="31"/>
      <c r="TPF334" s="31"/>
      <c r="TPG334" s="31"/>
      <c r="TPH334" s="31"/>
      <c r="TPI334" s="31"/>
      <c r="TPJ334" s="31"/>
      <c r="TPK334" s="31"/>
      <c r="TPL334" s="31"/>
      <c r="TPM334" s="31"/>
      <c r="TPN334" s="31"/>
      <c r="TPO334" s="31"/>
      <c r="TPP334" s="31"/>
      <c r="TPQ334" s="31"/>
      <c r="TPR334" s="31"/>
      <c r="TPS334" s="31"/>
      <c r="TPT334" s="31"/>
      <c r="TPU334" s="31"/>
      <c r="TPV334" s="31"/>
      <c r="TPW334" s="31"/>
      <c r="TPX334" s="31"/>
      <c r="TPY334" s="31"/>
      <c r="TPZ334" s="31"/>
      <c r="TQA334" s="31"/>
      <c r="TQB334" s="31"/>
      <c r="TQC334" s="31"/>
      <c r="TQD334" s="31"/>
      <c r="TQE334" s="31"/>
      <c r="TQF334" s="31"/>
      <c r="TQG334" s="31"/>
      <c r="TQH334" s="31"/>
      <c r="TQI334" s="31"/>
      <c r="TQJ334" s="31"/>
      <c r="TQK334" s="31"/>
      <c r="TQL334" s="31"/>
      <c r="TQM334" s="31"/>
      <c r="TQN334" s="31"/>
      <c r="TQO334" s="31"/>
      <c r="TQP334" s="31"/>
      <c r="TQQ334" s="31"/>
      <c r="TQR334" s="31"/>
      <c r="TQS334" s="31"/>
      <c r="TQT334" s="31"/>
      <c r="TQU334" s="31"/>
      <c r="TQV334" s="31"/>
      <c r="TQW334" s="31"/>
      <c r="TQX334" s="31"/>
      <c r="TQY334" s="31"/>
      <c r="TQZ334" s="31"/>
      <c r="TRA334" s="31"/>
      <c r="TRB334" s="31"/>
      <c r="TRC334" s="31"/>
      <c r="TRD334" s="31"/>
      <c r="TRE334" s="31"/>
      <c r="TRF334" s="31"/>
      <c r="TRG334" s="31"/>
      <c r="TRH334" s="31"/>
      <c r="TRI334" s="31"/>
      <c r="TRJ334" s="31"/>
      <c r="TRK334" s="31"/>
      <c r="TRL334" s="31"/>
      <c r="TRM334" s="31"/>
      <c r="TRN334" s="31"/>
      <c r="TRO334" s="31"/>
      <c r="TRP334" s="31"/>
      <c r="TRQ334" s="31"/>
      <c r="TRR334" s="31"/>
      <c r="TRS334" s="31"/>
      <c r="TRT334" s="31"/>
      <c r="TRU334" s="31"/>
      <c r="TRV334" s="31"/>
      <c r="TRW334" s="31"/>
      <c r="TRX334" s="31"/>
      <c r="TRY334" s="31"/>
      <c r="TRZ334" s="31"/>
      <c r="TSA334" s="31"/>
      <c r="TSB334" s="31"/>
      <c r="TSC334" s="31"/>
      <c r="TSD334" s="31"/>
      <c r="TSE334" s="31"/>
      <c r="TSF334" s="31"/>
      <c r="TSG334" s="31"/>
      <c r="TSH334" s="31"/>
      <c r="TSI334" s="31"/>
      <c r="TSJ334" s="31"/>
      <c r="TSK334" s="31"/>
      <c r="TSL334" s="31"/>
      <c r="TSM334" s="31"/>
      <c r="TSN334" s="31"/>
      <c r="TSO334" s="31"/>
      <c r="TSP334" s="31"/>
      <c r="TSQ334" s="31"/>
      <c r="TSR334" s="31"/>
      <c r="TSS334" s="31"/>
      <c r="TST334" s="31"/>
      <c r="TSU334" s="31"/>
      <c r="TSV334" s="31"/>
      <c r="TSW334" s="31"/>
      <c r="TSX334" s="31"/>
      <c r="TSY334" s="31"/>
      <c r="TSZ334" s="31"/>
      <c r="TTA334" s="31"/>
      <c r="TTB334" s="31"/>
      <c r="TTC334" s="31"/>
      <c r="TTD334" s="31"/>
      <c r="TTE334" s="31"/>
      <c r="TTF334" s="31"/>
      <c r="TTG334" s="31"/>
      <c r="TTH334" s="31"/>
      <c r="TTI334" s="31"/>
      <c r="TTJ334" s="31"/>
      <c r="TTK334" s="31"/>
      <c r="TTL334" s="31"/>
      <c r="TTM334" s="31"/>
      <c r="TTN334" s="31"/>
      <c r="TTO334" s="31"/>
      <c r="TTP334" s="31"/>
      <c r="TTQ334" s="31"/>
      <c r="TTR334" s="31"/>
      <c r="TTS334" s="31"/>
      <c r="TTT334" s="31"/>
      <c r="TTU334" s="31"/>
      <c r="TTV334" s="31"/>
      <c r="TTW334" s="31"/>
      <c r="TTX334" s="31"/>
      <c r="TTY334" s="31"/>
      <c r="TTZ334" s="31"/>
      <c r="TUA334" s="31"/>
      <c r="TUB334" s="31"/>
      <c r="TUC334" s="31"/>
      <c r="TUD334" s="31"/>
      <c r="TUE334" s="31"/>
      <c r="TUF334" s="31"/>
      <c r="TUG334" s="31"/>
      <c r="TUH334" s="31"/>
      <c r="TUI334" s="31"/>
      <c r="TUJ334" s="31"/>
      <c r="TUK334" s="31"/>
      <c r="TUL334" s="31"/>
      <c r="TUM334" s="31"/>
      <c r="TUN334" s="31"/>
      <c r="TUO334" s="31"/>
      <c r="TUP334" s="31"/>
      <c r="TUQ334" s="31"/>
      <c r="TUR334" s="31"/>
      <c r="TUS334" s="31"/>
      <c r="TUT334" s="31"/>
      <c r="TUU334" s="31"/>
      <c r="TUV334" s="31"/>
      <c r="TUW334" s="31"/>
      <c r="TUX334" s="31"/>
      <c r="TUY334" s="31"/>
      <c r="TUZ334" s="31"/>
      <c r="TVA334" s="31"/>
      <c r="TVB334" s="31"/>
      <c r="TVC334" s="31"/>
      <c r="TVD334" s="31"/>
      <c r="TVE334" s="31"/>
      <c r="TVF334" s="31"/>
      <c r="TVG334" s="31"/>
      <c r="TVH334" s="31"/>
      <c r="TVI334" s="31"/>
      <c r="TVJ334" s="31"/>
      <c r="TVK334" s="31"/>
      <c r="TVL334" s="31"/>
      <c r="TVM334" s="31"/>
      <c r="TVN334" s="31"/>
      <c r="TVO334" s="31"/>
      <c r="TVP334" s="31"/>
      <c r="TVQ334" s="31"/>
      <c r="TVR334" s="31"/>
      <c r="TVS334" s="31"/>
      <c r="TVT334" s="31"/>
      <c r="TVU334" s="31"/>
      <c r="TVV334" s="31"/>
      <c r="TVW334" s="31"/>
      <c r="TVX334" s="31"/>
      <c r="TVY334" s="31"/>
      <c r="TVZ334" s="31"/>
      <c r="TWA334" s="31"/>
      <c r="TWB334" s="31"/>
      <c r="TWC334" s="31"/>
      <c r="TWD334" s="31"/>
      <c r="TWE334" s="31"/>
      <c r="TWF334" s="31"/>
      <c r="TWG334" s="31"/>
      <c r="TWH334" s="31"/>
      <c r="TWI334" s="31"/>
      <c r="TWJ334" s="31"/>
      <c r="TWK334" s="31"/>
      <c r="TWL334" s="31"/>
      <c r="TWM334" s="31"/>
      <c r="TWN334" s="31"/>
      <c r="TWO334" s="31"/>
      <c r="TWP334" s="31"/>
      <c r="TWQ334" s="31"/>
      <c r="TWR334" s="31"/>
      <c r="TWS334" s="31"/>
      <c r="TWT334" s="31"/>
      <c r="TWU334" s="31"/>
      <c r="TWV334" s="31"/>
      <c r="TWW334" s="31"/>
      <c r="TWX334" s="31"/>
      <c r="TWY334" s="31"/>
      <c r="TWZ334" s="31"/>
      <c r="TXA334" s="31"/>
      <c r="TXB334" s="31"/>
      <c r="TXC334" s="31"/>
      <c r="TXD334" s="31"/>
      <c r="TXE334" s="31"/>
      <c r="TXF334" s="31"/>
      <c r="TXG334" s="31"/>
      <c r="TXH334" s="31"/>
      <c r="TXI334" s="31"/>
      <c r="TXJ334" s="31"/>
      <c r="TXK334" s="31"/>
      <c r="TXL334" s="31"/>
      <c r="TXM334" s="31"/>
      <c r="TXN334" s="31"/>
      <c r="TXO334" s="31"/>
      <c r="TXP334" s="31"/>
      <c r="TXQ334" s="31"/>
      <c r="TXR334" s="31"/>
      <c r="TXS334" s="31"/>
      <c r="TXT334" s="31"/>
      <c r="TXU334" s="31"/>
      <c r="TXV334" s="31"/>
      <c r="TXW334" s="31"/>
      <c r="TXX334" s="31"/>
      <c r="TXY334" s="31"/>
      <c r="TXZ334" s="31"/>
      <c r="TYA334" s="31"/>
      <c r="TYB334" s="31"/>
      <c r="TYC334" s="31"/>
      <c r="TYD334" s="31"/>
      <c r="TYE334" s="31"/>
      <c r="TYF334" s="31"/>
      <c r="TYG334" s="31"/>
      <c r="TYH334" s="31"/>
      <c r="TYI334" s="31"/>
      <c r="TYJ334" s="31"/>
      <c r="TYK334" s="31"/>
      <c r="TYL334" s="31"/>
      <c r="TYM334" s="31"/>
      <c r="TYN334" s="31"/>
      <c r="TYO334" s="31"/>
      <c r="TYP334" s="31"/>
      <c r="TYQ334" s="31"/>
      <c r="TYR334" s="31"/>
      <c r="TYS334" s="31"/>
      <c r="TYT334" s="31"/>
      <c r="TYU334" s="31"/>
      <c r="TYV334" s="31"/>
      <c r="TYW334" s="31"/>
      <c r="TYX334" s="31"/>
      <c r="TYY334" s="31"/>
      <c r="TYZ334" s="31"/>
      <c r="TZA334" s="31"/>
      <c r="TZB334" s="31"/>
      <c r="TZC334" s="31"/>
      <c r="TZD334" s="31"/>
      <c r="TZE334" s="31"/>
      <c r="TZF334" s="31"/>
      <c r="TZG334" s="31"/>
      <c r="TZH334" s="31"/>
      <c r="TZI334" s="31"/>
      <c r="TZJ334" s="31"/>
      <c r="TZK334" s="31"/>
      <c r="TZL334" s="31"/>
      <c r="TZM334" s="31"/>
      <c r="TZN334" s="31"/>
      <c r="TZO334" s="31"/>
      <c r="TZP334" s="31"/>
      <c r="TZQ334" s="31"/>
      <c r="TZR334" s="31"/>
      <c r="TZS334" s="31"/>
      <c r="TZT334" s="31"/>
      <c r="TZU334" s="31"/>
      <c r="TZV334" s="31"/>
      <c r="TZW334" s="31"/>
      <c r="TZX334" s="31"/>
      <c r="TZY334" s="31"/>
      <c r="TZZ334" s="31"/>
      <c r="UAA334" s="31"/>
      <c r="UAB334" s="31"/>
      <c r="UAC334" s="31"/>
      <c r="UAD334" s="31"/>
      <c r="UAE334" s="31"/>
      <c r="UAF334" s="31"/>
      <c r="UAG334" s="31"/>
      <c r="UAH334" s="31"/>
      <c r="UAI334" s="31"/>
      <c r="UAJ334" s="31"/>
      <c r="UAK334" s="31"/>
      <c r="UAL334" s="31"/>
      <c r="UAM334" s="31"/>
      <c r="UAN334" s="31"/>
      <c r="UAO334" s="31"/>
      <c r="UAP334" s="31"/>
      <c r="UAQ334" s="31"/>
      <c r="UAR334" s="31"/>
      <c r="UAS334" s="31"/>
      <c r="UAT334" s="31"/>
      <c r="UAU334" s="31"/>
      <c r="UAV334" s="31"/>
      <c r="UAW334" s="31"/>
      <c r="UAX334" s="31"/>
      <c r="UAY334" s="31"/>
      <c r="UAZ334" s="31"/>
      <c r="UBA334" s="31"/>
      <c r="UBB334" s="31"/>
      <c r="UBC334" s="31"/>
      <c r="UBD334" s="31"/>
      <c r="UBE334" s="31"/>
      <c r="UBF334" s="31"/>
      <c r="UBG334" s="31"/>
      <c r="UBH334" s="31"/>
      <c r="UBI334" s="31"/>
      <c r="UBJ334" s="31"/>
      <c r="UBK334" s="31"/>
      <c r="UBL334" s="31"/>
      <c r="UBM334" s="31"/>
      <c r="UBN334" s="31"/>
      <c r="UBO334" s="31"/>
      <c r="UBP334" s="31"/>
      <c r="UBQ334" s="31"/>
      <c r="UBR334" s="31"/>
      <c r="UBS334" s="31"/>
      <c r="UBT334" s="31"/>
      <c r="UBU334" s="31"/>
      <c r="UBV334" s="31"/>
      <c r="UBW334" s="31"/>
      <c r="UBX334" s="31"/>
      <c r="UBY334" s="31"/>
      <c r="UBZ334" s="31"/>
      <c r="UCA334" s="31"/>
      <c r="UCB334" s="31"/>
      <c r="UCC334" s="31"/>
      <c r="UCD334" s="31"/>
      <c r="UCE334" s="31"/>
      <c r="UCF334" s="31"/>
      <c r="UCG334" s="31"/>
      <c r="UCH334" s="31"/>
      <c r="UCI334" s="31"/>
      <c r="UCJ334" s="31"/>
      <c r="UCK334" s="31"/>
      <c r="UCL334" s="31"/>
      <c r="UCM334" s="31"/>
      <c r="UCN334" s="31"/>
      <c r="UCO334" s="31"/>
      <c r="UCP334" s="31"/>
      <c r="UCQ334" s="31"/>
      <c r="UCR334" s="31"/>
      <c r="UCS334" s="31"/>
      <c r="UCT334" s="31"/>
      <c r="UCU334" s="31"/>
      <c r="UCV334" s="31"/>
      <c r="UCW334" s="31"/>
      <c r="UCX334" s="31"/>
      <c r="UCY334" s="31"/>
      <c r="UCZ334" s="31"/>
      <c r="UDA334" s="31"/>
      <c r="UDB334" s="31"/>
      <c r="UDC334" s="31"/>
      <c r="UDD334" s="31"/>
      <c r="UDE334" s="31"/>
      <c r="UDF334" s="31"/>
      <c r="UDG334" s="31"/>
      <c r="UDH334" s="31"/>
      <c r="UDI334" s="31"/>
      <c r="UDJ334" s="31"/>
      <c r="UDK334" s="31"/>
      <c r="UDL334" s="31"/>
      <c r="UDM334" s="31"/>
      <c r="UDN334" s="31"/>
      <c r="UDO334" s="31"/>
      <c r="UDP334" s="31"/>
      <c r="UDQ334" s="31"/>
      <c r="UDR334" s="31"/>
      <c r="UDS334" s="31"/>
      <c r="UDT334" s="31"/>
      <c r="UDU334" s="31"/>
      <c r="UDV334" s="31"/>
      <c r="UDW334" s="31"/>
      <c r="UDX334" s="31"/>
      <c r="UDY334" s="31"/>
      <c r="UDZ334" s="31"/>
      <c r="UEA334" s="31"/>
      <c r="UEB334" s="31"/>
      <c r="UEC334" s="31"/>
      <c r="UED334" s="31"/>
      <c r="UEE334" s="31"/>
      <c r="UEF334" s="31"/>
      <c r="UEG334" s="31"/>
      <c r="UEH334" s="31"/>
      <c r="UEI334" s="31"/>
      <c r="UEJ334" s="31"/>
      <c r="UEK334" s="31"/>
      <c r="UEL334" s="31"/>
      <c r="UEM334" s="31"/>
      <c r="UEN334" s="31"/>
      <c r="UEO334" s="31"/>
      <c r="UEP334" s="31"/>
      <c r="UEQ334" s="31"/>
      <c r="UER334" s="31"/>
      <c r="UES334" s="31"/>
      <c r="UET334" s="31"/>
      <c r="UEU334" s="31"/>
      <c r="UEV334" s="31"/>
      <c r="UEW334" s="31"/>
      <c r="UEX334" s="31"/>
      <c r="UEY334" s="31"/>
      <c r="UEZ334" s="31"/>
      <c r="UFA334" s="31"/>
      <c r="UFB334" s="31"/>
      <c r="UFC334" s="31"/>
      <c r="UFD334" s="31"/>
      <c r="UFE334" s="31"/>
      <c r="UFF334" s="31"/>
      <c r="UFG334" s="31"/>
      <c r="UFH334" s="31"/>
      <c r="UFI334" s="31"/>
      <c r="UFJ334" s="31"/>
      <c r="UFK334" s="31"/>
      <c r="UFL334" s="31"/>
      <c r="UFM334" s="31"/>
      <c r="UFN334" s="31"/>
      <c r="UFO334" s="31"/>
      <c r="UFP334" s="31"/>
      <c r="UFQ334" s="31"/>
      <c r="UFR334" s="31"/>
      <c r="UFS334" s="31"/>
      <c r="UFT334" s="31"/>
      <c r="UFU334" s="31"/>
      <c r="UFV334" s="31"/>
      <c r="UFW334" s="31"/>
      <c r="UFX334" s="31"/>
      <c r="UFY334" s="31"/>
      <c r="UFZ334" s="31"/>
      <c r="UGA334" s="31"/>
      <c r="UGB334" s="31"/>
      <c r="UGC334" s="31"/>
      <c r="UGD334" s="31"/>
      <c r="UGE334" s="31"/>
      <c r="UGF334" s="31"/>
      <c r="UGG334" s="31"/>
      <c r="UGH334" s="31"/>
      <c r="UGI334" s="31"/>
      <c r="UGJ334" s="31"/>
      <c r="UGK334" s="31"/>
      <c r="UGL334" s="31"/>
      <c r="UGM334" s="31"/>
      <c r="UGN334" s="31"/>
      <c r="UGO334" s="31"/>
      <c r="UGP334" s="31"/>
      <c r="UGQ334" s="31"/>
      <c r="UGR334" s="31"/>
      <c r="UGS334" s="31"/>
      <c r="UGT334" s="31"/>
      <c r="UGU334" s="31"/>
      <c r="UGV334" s="31"/>
      <c r="UGW334" s="31"/>
      <c r="UGX334" s="31"/>
      <c r="UGY334" s="31"/>
      <c r="UGZ334" s="31"/>
      <c r="UHA334" s="31"/>
      <c r="UHB334" s="31"/>
      <c r="UHC334" s="31"/>
      <c r="UHD334" s="31"/>
      <c r="UHE334" s="31"/>
      <c r="UHF334" s="31"/>
      <c r="UHG334" s="31"/>
      <c r="UHH334" s="31"/>
      <c r="UHI334" s="31"/>
      <c r="UHJ334" s="31"/>
      <c r="UHK334" s="31"/>
      <c r="UHL334" s="31"/>
      <c r="UHM334" s="31"/>
      <c r="UHN334" s="31"/>
      <c r="UHO334" s="31"/>
      <c r="UHP334" s="31"/>
      <c r="UHQ334" s="31"/>
      <c r="UHR334" s="31"/>
      <c r="UHS334" s="31"/>
      <c r="UHT334" s="31"/>
      <c r="UHU334" s="31"/>
      <c r="UHV334" s="31"/>
      <c r="UHW334" s="31"/>
      <c r="UHX334" s="31"/>
      <c r="UHY334" s="31"/>
      <c r="UHZ334" s="31"/>
      <c r="UIA334" s="31"/>
      <c r="UIB334" s="31"/>
      <c r="UIC334" s="31"/>
      <c r="UID334" s="31"/>
      <c r="UIE334" s="31"/>
      <c r="UIF334" s="31"/>
      <c r="UIG334" s="31"/>
      <c r="UIH334" s="31"/>
      <c r="UII334" s="31"/>
      <c r="UIJ334" s="31"/>
      <c r="UIK334" s="31"/>
      <c r="UIL334" s="31"/>
      <c r="UIM334" s="31"/>
      <c r="UIN334" s="31"/>
      <c r="UIO334" s="31"/>
      <c r="UIP334" s="31"/>
      <c r="UIQ334" s="31"/>
      <c r="UIR334" s="31"/>
      <c r="UIS334" s="31"/>
      <c r="UIT334" s="31"/>
      <c r="UIU334" s="31"/>
      <c r="UIV334" s="31"/>
      <c r="UIW334" s="31"/>
      <c r="UIX334" s="31"/>
      <c r="UIY334" s="31"/>
      <c r="UIZ334" s="31"/>
      <c r="UJA334" s="31"/>
      <c r="UJB334" s="31"/>
      <c r="UJC334" s="31"/>
      <c r="UJD334" s="31"/>
      <c r="UJE334" s="31"/>
      <c r="UJF334" s="31"/>
      <c r="UJG334" s="31"/>
      <c r="UJH334" s="31"/>
      <c r="UJI334" s="31"/>
      <c r="UJJ334" s="31"/>
      <c r="UJK334" s="31"/>
      <c r="UJL334" s="31"/>
      <c r="UJM334" s="31"/>
      <c r="UJN334" s="31"/>
      <c r="UJO334" s="31"/>
      <c r="UJP334" s="31"/>
      <c r="UJQ334" s="31"/>
      <c r="UJR334" s="31"/>
      <c r="UJS334" s="31"/>
      <c r="UJT334" s="31"/>
      <c r="UJU334" s="31"/>
      <c r="UJV334" s="31"/>
      <c r="UJW334" s="31"/>
      <c r="UJX334" s="31"/>
      <c r="UJY334" s="31"/>
      <c r="UJZ334" s="31"/>
      <c r="UKA334" s="31"/>
      <c r="UKB334" s="31"/>
      <c r="UKC334" s="31"/>
      <c r="UKD334" s="31"/>
      <c r="UKE334" s="31"/>
      <c r="UKF334" s="31"/>
      <c r="UKG334" s="31"/>
      <c r="UKH334" s="31"/>
      <c r="UKI334" s="31"/>
      <c r="UKJ334" s="31"/>
      <c r="UKK334" s="31"/>
      <c r="UKL334" s="31"/>
      <c r="UKM334" s="31"/>
      <c r="UKN334" s="31"/>
      <c r="UKO334" s="31"/>
      <c r="UKP334" s="31"/>
      <c r="UKQ334" s="31"/>
      <c r="UKR334" s="31"/>
      <c r="UKS334" s="31"/>
      <c r="UKT334" s="31"/>
      <c r="UKU334" s="31"/>
      <c r="UKV334" s="31"/>
      <c r="UKW334" s="31"/>
      <c r="UKX334" s="31"/>
      <c r="UKY334" s="31"/>
      <c r="UKZ334" s="31"/>
      <c r="ULA334" s="31"/>
      <c r="ULB334" s="31"/>
      <c r="ULC334" s="31"/>
      <c r="ULD334" s="31"/>
      <c r="ULE334" s="31"/>
      <c r="ULF334" s="31"/>
      <c r="ULG334" s="31"/>
      <c r="ULH334" s="31"/>
      <c r="ULI334" s="31"/>
      <c r="ULJ334" s="31"/>
      <c r="ULK334" s="31"/>
      <c r="ULL334" s="31"/>
      <c r="ULM334" s="31"/>
      <c r="ULN334" s="31"/>
      <c r="ULO334" s="31"/>
      <c r="ULP334" s="31"/>
      <c r="ULQ334" s="31"/>
      <c r="ULR334" s="31"/>
      <c r="ULS334" s="31"/>
      <c r="ULT334" s="31"/>
      <c r="ULU334" s="31"/>
      <c r="ULV334" s="31"/>
      <c r="ULW334" s="31"/>
      <c r="ULX334" s="31"/>
      <c r="ULY334" s="31"/>
      <c r="ULZ334" s="31"/>
      <c r="UMA334" s="31"/>
      <c r="UMB334" s="31"/>
      <c r="UMC334" s="31"/>
      <c r="UMD334" s="31"/>
      <c r="UME334" s="31"/>
      <c r="UMF334" s="31"/>
      <c r="UMG334" s="31"/>
      <c r="UMH334" s="31"/>
      <c r="UMI334" s="31"/>
      <c r="UMJ334" s="31"/>
      <c r="UMK334" s="31"/>
      <c r="UML334" s="31"/>
      <c r="UMM334" s="31"/>
      <c r="UMN334" s="31"/>
      <c r="UMO334" s="31"/>
      <c r="UMP334" s="31"/>
      <c r="UMQ334" s="31"/>
      <c r="UMR334" s="31"/>
      <c r="UMS334" s="31"/>
      <c r="UMT334" s="31"/>
      <c r="UMU334" s="31"/>
      <c r="UMV334" s="31"/>
      <c r="UMW334" s="31"/>
      <c r="UMX334" s="31"/>
      <c r="UMY334" s="31"/>
      <c r="UMZ334" s="31"/>
      <c r="UNA334" s="31"/>
      <c r="UNB334" s="31"/>
      <c r="UNC334" s="31"/>
      <c r="UND334" s="31"/>
      <c r="UNE334" s="31"/>
      <c r="UNF334" s="31"/>
      <c r="UNG334" s="31"/>
      <c r="UNH334" s="31"/>
      <c r="UNI334" s="31"/>
      <c r="UNJ334" s="31"/>
      <c r="UNK334" s="31"/>
      <c r="UNL334" s="31"/>
      <c r="UNM334" s="31"/>
      <c r="UNN334" s="31"/>
      <c r="UNO334" s="31"/>
      <c r="UNP334" s="31"/>
      <c r="UNQ334" s="31"/>
      <c r="UNR334" s="31"/>
      <c r="UNS334" s="31"/>
      <c r="UNT334" s="31"/>
      <c r="UNU334" s="31"/>
      <c r="UNV334" s="31"/>
      <c r="UNW334" s="31"/>
      <c r="UNX334" s="31"/>
      <c r="UNY334" s="31"/>
      <c r="UNZ334" s="31"/>
      <c r="UOA334" s="31"/>
      <c r="UOB334" s="31"/>
      <c r="UOC334" s="31"/>
      <c r="UOD334" s="31"/>
      <c r="UOE334" s="31"/>
      <c r="UOF334" s="31"/>
      <c r="UOG334" s="31"/>
      <c r="UOH334" s="31"/>
      <c r="UOI334" s="31"/>
      <c r="UOJ334" s="31"/>
      <c r="UOK334" s="31"/>
      <c r="UOL334" s="31"/>
      <c r="UOM334" s="31"/>
      <c r="UON334" s="31"/>
      <c r="UOO334" s="31"/>
      <c r="UOP334" s="31"/>
      <c r="UOQ334" s="31"/>
      <c r="UOR334" s="31"/>
      <c r="UOS334" s="31"/>
      <c r="UOT334" s="31"/>
      <c r="UOU334" s="31"/>
      <c r="UOV334" s="31"/>
      <c r="UOW334" s="31"/>
      <c r="UOX334" s="31"/>
      <c r="UOY334" s="31"/>
      <c r="UOZ334" s="31"/>
      <c r="UPA334" s="31"/>
      <c r="UPB334" s="31"/>
      <c r="UPC334" s="31"/>
      <c r="UPD334" s="31"/>
      <c r="UPE334" s="31"/>
      <c r="UPF334" s="31"/>
      <c r="UPG334" s="31"/>
      <c r="UPH334" s="31"/>
      <c r="UPI334" s="31"/>
      <c r="UPJ334" s="31"/>
      <c r="UPK334" s="31"/>
      <c r="UPL334" s="31"/>
      <c r="UPM334" s="31"/>
      <c r="UPN334" s="31"/>
      <c r="UPO334" s="31"/>
      <c r="UPP334" s="31"/>
      <c r="UPQ334" s="31"/>
      <c r="UPR334" s="31"/>
      <c r="UPS334" s="31"/>
      <c r="UPT334" s="31"/>
      <c r="UPU334" s="31"/>
      <c r="UPV334" s="31"/>
      <c r="UPW334" s="31"/>
      <c r="UPX334" s="31"/>
      <c r="UPY334" s="31"/>
      <c r="UPZ334" s="31"/>
      <c r="UQA334" s="31"/>
      <c r="UQB334" s="31"/>
      <c r="UQC334" s="31"/>
      <c r="UQD334" s="31"/>
      <c r="UQE334" s="31"/>
      <c r="UQF334" s="31"/>
      <c r="UQG334" s="31"/>
      <c r="UQH334" s="31"/>
      <c r="UQI334" s="31"/>
      <c r="UQJ334" s="31"/>
      <c r="UQK334" s="31"/>
      <c r="UQL334" s="31"/>
      <c r="UQM334" s="31"/>
      <c r="UQN334" s="31"/>
      <c r="UQO334" s="31"/>
      <c r="UQP334" s="31"/>
      <c r="UQQ334" s="31"/>
      <c r="UQR334" s="31"/>
      <c r="UQS334" s="31"/>
      <c r="UQT334" s="31"/>
      <c r="UQU334" s="31"/>
      <c r="UQV334" s="31"/>
      <c r="UQW334" s="31"/>
      <c r="UQX334" s="31"/>
      <c r="UQY334" s="31"/>
      <c r="UQZ334" s="31"/>
      <c r="URA334" s="31"/>
      <c r="URB334" s="31"/>
      <c r="URC334" s="31"/>
      <c r="URD334" s="31"/>
      <c r="URE334" s="31"/>
      <c r="URF334" s="31"/>
      <c r="URG334" s="31"/>
      <c r="URH334" s="31"/>
      <c r="URI334" s="31"/>
      <c r="URJ334" s="31"/>
      <c r="URK334" s="31"/>
      <c r="URL334" s="31"/>
      <c r="URM334" s="31"/>
      <c r="URN334" s="31"/>
      <c r="URO334" s="31"/>
      <c r="URP334" s="31"/>
      <c r="URQ334" s="31"/>
      <c r="URR334" s="31"/>
      <c r="URS334" s="31"/>
      <c r="URT334" s="31"/>
      <c r="URU334" s="31"/>
      <c r="URV334" s="31"/>
      <c r="URW334" s="31"/>
      <c r="URX334" s="31"/>
      <c r="URY334" s="31"/>
      <c r="URZ334" s="31"/>
      <c r="USA334" s="31"/>
      <c r="USB334" s="31"/>
      <c r="USC334" s="31"/>
      <c r="USD334" s="31"/>
      <c r="USE334" s="31"/>
      <c r="USF334" s="31"/>
      <c r="USG334" s="31"/>
      <c r="USH334" s="31"/>
      <c r="USI334" s="31"/>
      <c r="USJ334" s="31"/>
      <c r="USK334" s="31"/>
      <c r="USL334" s="31"/>
      <c r="USM334" s="31"/>
      <c r="USN334" s="31"/>
      <c r="USO334" s="31"/>
      <c r="USP334" s="31"/>
      <c r="USQ334" s="31"/>
      <c r="USR334" s="31"/>
      <c r="USS334" s="31"/>
      <c r="UST334" s="31"/>
      <c r="USU334" s="31"/>
      <c r="USV334" s="31"/>
      <c r="USW334" s="31"/>
      <c r="USX334" s="31"/>
      <c r="USY334" s="31"/>
      <c r="USZ334" s="31"/>
      <c r="UTA334" s="31"/>
      <c r="UTB334" s="31"/>
      <c r="UTC334" s="31"/>
      <c r="UTD334" s="31"/>
      <c r="UTE334" s="31"/>
      <c r="UTF334" s="31"/>
      <c r="UTG334" s="31"/>
      <c r="UTH334" s="31"/>
      <c r="UTI334" s="31"/>
      <c r="UTJ334" s="31"/>
      <c r="UTK334" s="31"/>
      <c r="UTL334" s="31"/>
      <c r="UTM334" s="31"/>
      <c r="UTN334" s="31"/>
      <c r="UTO334" s="31"/>
      <c r="UTP334" s="31"/>
      <c r="UTQ334" s="31"/>
      <c r="UTR334" s="31"/>
      <c r="UTS334" s="31"/>
      <c r="UTT334" s="31"/>
      <c r="UTU334" s="31"/>
      <c r="UTV334" s="31"/>
      <c r="UTW334" s="31"/>
      <c r="UTX334" s="31"/>
      <c r="UTY334" s="31"/>
      <c r="UTZ334" s="31"/>
      <c r="UUA334" s="31"/>
      <c r="UUB334" s="31"/>
      <c r="UUC334" s="31"/>
      <c r="UUD334" s="31"/>
      <c r="UUE334" s="31"/>
      <c r="UUF334" s="31"/>
      <c r="UUG334" s="31"/>
      <c r="UUH334" s="31"/>
      <c r="UUI334" s="31"/>
      <c r="UUJ334" s="31"/>
      <c r="UUK334" s="31"/>
      <c r="UUL334" s="31"/>
      <c r="UUM334" s="31"/>
      <c r="UUN334" s="31"/>
      <c r="UUO334" s="31"/>
      <c r="UUP334" s="31"/>
      <c r="UUQ334" s="31"/>
      <c r="UUR334" s="31"/>
      <c r="UUS334" s="31"/>
      <c r="UUT334" s="31"/>
      <c r="UUU334" s="31"/>
      <c r="UUV334" s="31"/>
      <c r="UUW334" s="31"/>
      <c r="UUX334" s="31"/>
      <c r="UUY334" s="31"/>
      <c r="UUZ334" s="31"/>
      <c r="UVA334" s="31"/>
      <c r="UVB334" s="31"/>
      <c r="UVC334" s="31"/>
      <c r="UVD334" s="31"/>
      <c r="UVE334" s="31"/>
      <c r="UVF334" s="31"/>
      <c r="UVG334" s="31"/>
      <c r="UVH334" s="31"/>
      <c r="UVI334" s="31"/>
      <c r="UVJ334" s="31"/>
      <c r="UVK334" s="31"/>
      <c r="UVL334" s="31"/>
      <c r="UVM334" s="31"/>
      <c r="UVN334" s="31"/>
      <c r="UVO334" s="31"/>
      <c r="UVP334" s="31"/>
      <c r="UVQ334" s="31"/>
      <c r="UVR334" s="31"/>
      <c r="UVS334" s="31"/>
      <c r="UVT334" s="31"/>
      <c r="UVU334" s="31"/>
      <c r="UVV334" s="31"/>
      <c r="UVW334" s="31"/>
      <c r="UVX334" s="31"/>
      <c r="UVY334" s="31"/>
      <c r="UVZ334" s="31"/>
      <c r="UWA334" s="31"/>
      <c r="UWB334" s="31"/>
      <c r="UWC334" s="31"/>
      <c r="UWD334" s="31"/>
      <c r="UWE334" s="31"/>
      <c r="UWF334" s="31"/>
      <c r="UWG334" s="31"/>
      <c r="UWH334" s="31"/>
      <c r="UWI334" s="31"/>
      <c r="UWJ334" s="31"/>
      <c r="UWK334" s="31"/>
      <c r="UWL334" s="31"/>
      <c r="UWM334" s="31"/>
      <c r="UWN334" s="31"/>
      <c r="UWO334" s="31"/>
      <c r="UWP334" s="31"/>
      <c r="UWQ334" s="31"/>
      <c r="UWR334" s="31"/>
      <c r="UWS334" s="31"/>
      <c r="UWT334" s="31"/>
      <c r="UWU334" s="31"/>
      <c r="UWV334" s="31"/>
      <c r="UWW334" s="31"/>
      <c r="UWX334" s="31"/>
      <c r="UWY334" s="31"/>
      <c r="UWZ334" s="31"/>
      <c r="UXA334" s="31"/>
      <c r="UXB334" s="31"/>
      <c r="UXC334" s="31"/>
      <c r="UXD334" s="31"/>
      <c r="UXE334" s="31"/>
      <c r="UXF334" s="31"/>
      <c r="UXG334" s="31"/>
      <c r="UXH334" s="31"/>
      <c r="UXI334" s="31"/>
      <c r="UXJ334" s="31"/>
      <c r="UXK334" s="31"/>
      <c r="UXL334" s="31"/>
      <c r="UXM334" s="31"/>
      <c r="UXN334" s="31"/>
      <c r="UXO334" s="31"/>
      <c r="UXP334" s="31"/>
      <c r="UXQ334" s="31"/>
      <c r="UXR334" s="31"/>
      <c r="UXS334" s="31"/>
      <c r="UXT334" s="31"/>
      <c r="UXU334" s="31"/>
      <c r="UXV334" s="31"/>
      <c r="UXW334" s="31"/>
      <c r="UXX334" s="31"/>
      <c r="UXY334" s="31"/>
      <c r="UXZ334" s="31"/>
      <c r="UYA334" s="31"/>
      <c r="UYB334" s="31"/>
      <c r="UYC334" s="31"/>
      <c r="UYD334" s="31"/>
      <c r="UYE334" s="31"/>
      <c r="UYF334" s="31"/>
      <c r="UYG334" s="31"/>
      <c r="UYH334" s="31"/>
      <c r="UYI334" s="31"/>
      <c r="UYJ334" s="31"/>
      <c r="UYK334" s="31"/>
      <c r="UYL334" s="31"/>
      <c r="UYM334" s="31"/>
      <c r="UYN334" s="31"/>
      <c r="UYO334" s="31"/>
      <c r="UYP334" s="31"/>
      <c r="UYQ334" s="31"/>
      <c r="UYR334" s="31"/>
      <c r="UYS334" s="31"/>
      <c r="UYT334" s="31"/>
      <c r="UYU334" s="31"/>
      <c r="UYV334" s="31"/>
      <c r="UYW334" s="31"/>
      <c r="UYX334" s="31"/>
      <c r="UYY334" s="31"/>
      <c r="UYZ334" s="31"/>
      <c r="UZA334" s="31"/>
      <c r="UZB334" s="31"/>
      <c r="UZC334" s="31"/>
      <c r="UZD334" s="31"/>
      <c r="UZE334" s="31"/>
      <c r="UZF334" s="31"/>
      <c r="UZG334" s="31"/>
      <c r="UZH334" s="31"/>
      <c r="UZI334" s="31"/>
      <c r="UZJ334" s="31"/>
      <c r="UZK334" s="31"/>
      <c r="UZL334" s="31"/>
      <c r="UZM334" s="31"/>
      <c r="UZN334" s="31"/>
      <c r="UZO334" s="31"/>
      <c r="UZP334" s="31"/>
      <c r="UZQ334" s="31"/>
      <c r="UZR334" s="31"/>
      <c r="UZS334" s="31"/>
      <c r="UZT334" s="31"/>
      <c r="UZU334" s="31"/>
      <c r="UZV334" s="31"/>
      <c r="UZW334" s="31"/>
      <c r="UZX334" s="31"/>
      <c r="UZY334" s="31"/>
      <c r="UZZ334" s="31"/>
      <c r="VAA334" s="31"/>
      <c r="VAB334" s="31"/>
      <c r="VAC334" s="31"/>
      <c r="VAD334" s="31"/>
      <c r="VAE334" s="31"/>
      <c r="VAF334" s="31"/>
      <c r="VAG334" s="31"/>
      <c r="VAH334" s="31"/>
      <c r="VAI334" s="31"/>
      <c r="VAJ334" s="31"/>
      <c r="VAK334" s="31"/>
      <c r="VAL334" s="31"/>
      <c r="VAM334" s="31"/>
      <c r="VAN334" s="31"/>
      <c r="VAO334" s="31"/>
      <c r="VAP334" s="31"/>
      <c r="VAQ334" s="31"/>
      <c r="VAR334" s="31"/>
      <c r="VAS334" s="31"/>
      <c r="VAT334" s="31"/>
      <c r="VAU334" s="31"/>
      <c r="VAV334" s="31"/>
      <c r="VAW334" s="31"/>
      <c r="VAX334" s="31"/>
      <c r="VAY334" s="31"/>
      <c r="VAZ334" s="31"/>
      <c r="VBA334" s="31"/>
      <c r="VBB334" s="31"/>
      <c r="VBC334" s="31"/>
      <c r="VBD334" s="31"/>
      <c r="VBE334" s="31"/>
      <c r="VBF334" s="31"/>
      <c r="VBG334" s="31"/>
      <c r="VBH334" s="31"/>
      <c r="VBI334" s="31"/>
      <c r="VBJ334" s="31"/>
      <c r="VBK334" s="31"/>
      <c r="VBL334" s="31"/>
      <c r="VBM334" s="31"/>
      <c r="VBN334" s="31"/>
      <c r="VBO334" s="31"/>
      <c r="VBP334" s="31"/>
      <c r="VBQ334" s="31"/>
      <c r="VBR334" s="31"/>
      <c r="VBS334" s="31"/>
      <c r="VBT334" s="31"/>
      <c r="VBU334" s="31"/>
      <c r="VBV334" s="31"/>
      <c r="VBW334" s="31"/>
      <c r="VBX334" s="31"/>
      <c r="VBY334" s="31"/>
      <c r="VBZ334" s="31"/>
      <c r="VCA334" s="31"/>
      <c r="VCB334" s="31"/>
      <c r="VCC334" s="31"/>
      <c r="VCD334" s="31"/>
      <c r="VCE334" s="31"/>
      <c r="VCF334" s="31"/>
      <c r="VCG334" s="31"/>
      <c r="VCH334" s="31"/>
      <c r="VCI334" s="31"/>
      <c r="VCJ334" s="31"/>
      <c r="VCK334" s="31"/>
      <c r="VCL334" s="31"/>
      <c r="VCM334" s="31"/>
      <c r="VCN334" s="31"/>
      <c r="VCO334" s="31"/>
      <c r="VCP334" s="31"/>
      <c r="VCQ334" s="31"/>
      <c r="VCR334" s="31"/>
      <c r="VCS334" s="31"/>
      <c r="VCT334" s="31"/>
      <c r="VCU334" s="31"/>
      <c r="VCV334" s="31"/>
      <c r="VCW334" s="31"/>
      <c r="VCX334" s="31"/>
      <c r="VCY334" s="31"/>
      <c r="VCZ334" s="31"/>
      <c r="VDA334" s="31"/>
      <c r="VDB334" s="31"/>
      <c r="VDC334" s="31"/>
      <c r="VDD334" s="31"/>
      <c r="VDE334" s="31"/>
      <c r="VDF334" s="31"/>
      <c r="VDG334" s="31"/>
      <c r="VDH334" s="31"/>
      <c r="VDI334" s="31"/>
      <c r="VDJ334" s="31"/>
      <c r="VDK334" s="31"/>
      <c r="VDL334" s="31"/>
      <c r="VDM334" s="31"/>
      <c r="VDN334" s="31"/>
      <c r="VDO334" s="31"/>
      <c r="VDP334" s="31"/>
      <c r="VDQ334" s="31"/>
      <c r="VDR334" s="31"/>
      <c r="VDS334" s="31"/>
      <c r="VDT334" s="31"/>
      <c r="VDU334" s="31"/>
      <c r="VDV334" s="31"/>
      <c r="VDW334" s="31"/>
      <c r="VDX334" s="31"/>
      <c r="VDY334" s="31"/>
      <c r="VDZ334" s="31"/>
      <c r="VEA334" s="31"/>
      <c r="VEB334" s="31"/>
      <c r="VEC334" s="31"/>
      <c r="VED334" s="31"/>
      <c r="VEE334" s="31"/>
      <c r="VEF334" s="31"/>
      <c r="VEG334" s="31"/>
      <c r="VEH334" s="31"/>
      <c r="VEI334" s="31"/>
      <c r="VEJ334" s="31"/>
      <c r="VEK334" s="31"/>
      <c r="VEL334" s="31"/>
      <c r="VEM334" s="31"/>
      <c r="VEN334" s="31"/>
      <c r="VEO334" s="31"/>
      <c r="VEP334" s="31"/>
      <c r="VEQ334" s="31"/>
      <c r="VER334" s="31"/>
      <c r="VES334" s="31"/>
      <c r="VET334" s="31"/>
      <c r="VEU334" s="31"/>
      <c r="VEV334" s="31"/>
      <c r="VEW334" s="31"/>
      <c r="VEX334" s="31"/>
      <c r="VEY334" s="31"/>
      <c r="VEZ334" s="31"/>
      <c r="VFA334" s="31"/>
      <c r="VFB334" s="31"/>
      <c r="VFC334" s="31"/>
      <c r="VFD334" s="31"/>
      <c r="VFE334" s="31"/>
      <c r="VFF334" s="31"/>
      <c r="VFG334" s="31"/>
      <c r="VFH334" s="31"/>
      <c r="VFI334" s="31"/>
      <c r="VFJ334" s="31"/>
      <c r="VFK334" s="31"/>
      <c r="VFL334" s="31"/>
      <c r="VFM334" s="31"/>
      <c r="VFN334" s="31"/>
      <c r="VFO334" s="31"/>
      <c r="VFP334" s="31"/>
      <c r="VFQ334" s="31"/>
      <c r="VFR334" s="31"/>
      <c r="VFS334" s="31"/>
      <c r="VFT334" s="31"/>
      <c r="VFU334" s="31"/>
      <c r="VFV334" s="31"/>
      <c r="VFW334" s="31"/>
      <c r="VFX334" s="31"/>
      <c r="VFY334" s="31"/>
      <c r="VFZ334" s="31"/>
      <c r="VGA334" s="31"/>
      <c r="VGB334" s="31"/>
      <c r="VGC334" s="31"/>
      <c r="VGD334" s="31"/>
      <c r="VGE334" s="31"/>
      <c r="VGF334" s="31"/>
      <c r="VGG334" s="31"/>
      <c r="VGH334" s="31"/>
      <c r="VGI334" s="31"/>
      <c r="VGJ334" s="31"/>
      <c r="VGK334" s="31"/>
      <c r="VGL334" s="31"/>
      <c r="VGM334" s="31"/>
      <c r="VGN334" s="31"/>
      <c r="VGO334" s="31"/>
      <c r="VGP334" s="31"/>
      <c r="VGQ334" s="31"/>
      <c r="VGR334" s="31"/>
      <c r="VGS334" s="31"/>
      <c r="VGT334" s="31"/>
      <c r="VGU334" s="31"/>
      <c r="VGV334" s="31"/>
      <c r="VGW334" s="31"/>
      <c r="VGX334" s="31"/>
      <c r="VGY334" s="31"/>
      <c r="VGZ334" s="31"/>
      <c r="VHA334" s="31"/>
      <c r="VHB334" s="31"/>
      <c r="VHC334" s="31"/>
      <c r="VHD334" s="31"/>
      <c r="VHE334" s="31"/>
      <c r="VHF334" s="31"/>
      <c r="VHG334" s="31"/>
      <c r="VHH334" s="31"/>
      <c r="VHI334" s="31"/>
      <c r="VHJ334" s="31"/>
      <c r="VHK334" s="31"/>
      <c r="VHL334" s="31"/>
      <c r="VHM334" s="31"/>
      <c r="VHN334" s="31"/>
      <c r="VHO334" s="31"/>
      <c r="VHP334" s="31"/>
      <c r="VHQ334" s="31"/>
      <c r="VHR334" s="31"/>
      <c r="VHS334" s="31"/>
      <c r="VHT334" s="31"/>
      <c r="VHU334" s="31"/>
      <c r="VHV334" s="31"/>
      <c r="VHW334" s="31"/>
      <c r="VHX334" s="31"/>
      <c r="VHY334" s="31"/>
      <c r="VHZ334" s="31"/>
      <c r="VIA334" s="31"/>
      <c r="VIB334" s="31"/>
      <c r="VIC334" s="31"/>
      <c r="VID334" s="31"/>
      <c r="VIE334" s="31"/>
      <c r="VIF334" s="31"/>
      <c r="VIG334" s="31"/>
      <c r="VIH334" s="31"/>
      <c r="VII334" s="31"/>
      <c r="VIJ334" s="31"/>
      <c r="VIK334" s="31"/>
      <c r="VIL334" s="31"/>
      <c r="VIM334" s="31"/>
      <c r="VIN334" s="31"/>
      <c r="VIO334" s="31"/>
      <c r="VIP334" s="31"/>
      <c r="VIQ334" s="31"/>
      <c r="VIR334" s="31"/>
      <c r="VIS334" s="31"/>
      <c r="VIT334" s="31"/>
      <c r="VIU334" s="31"/>
      <c r="VIV334" s="31"/>
      <c r="VIW334" s="31"/>
      <c r="VIX334" s="31"/>
      <c r="VIY334" s="31"/>
      <c r="VIZ334" s="31"/>
      <c r="VJA334" s="31"/>
      <c r="VJB334" s="31"/>
      <c r="VJC334" s="31"/>
      <c r="VJD334" s="31"/>
      <c r="VJE334" s="31"/>
      <c r="VJF334" s="31"/>
      <c r="VJG334" s="31"/>
      <c r="VJH334" s="31"/>
      <c r="VJI334" s="31"/>
      <c r="VJJ334" s="31"/>
      <c r="VJK334" s="31"/>
      <c r="VJL334" s="31"/>
      <c r="VJM334" s="31"/>
      <c r="VJN334" s="31"/>
      <c r="VJO334" s="31"/>
      <c r="VJP334" s="31"/>
      <c r="VJQ334" s="31"/>
      <c r="VJR334" s="31"/>
      <c r="VJS334" s="31"/>
      <c r="VJT334" s="31"/>
      <c r="VJU334" s="31"/>
      <c r="VJV334" s="31"/>
      <c r="VJW334" s="31"/>
      <c r="VJX334" s="31"/>
      <c r="VJY334" s="31"/>
      <c r="VJZ334" s="31"/>
      <c r="VKA334" s="31"/>
      <c r="VKB334" s="31"/>
      <c r="VKC334" s="31"/>
      <c r="VKD334" s="31"/>
      <c r="VKE334" s="31"/>
      <c r="VKF334" s="31"/>
      <c r="VKG334" s="31"/>
      <c r="VKH334" s="31"/>
      <c r="VKI334" s="31"/>
      <c r="VKJ334" s="31"/>
      <c r="VKK334" s="31"/>
      <c r="VKL334" s="31"/>
      <c r="VKM334" s="31"/>
      <c r="VKN334" s="31"/>
      <c r="VKO334" s="31"/>
      <c r="VKP334" s="31"/>
      <c r="VKQ334" s="31"/>
      <c r="VKR334" s="31"/>
      <c r="VKS334" s="31"/>
      <c r="VKT334" s="31"/>
      <c r="VKU334" s="31"/>
      <c r="VKV334" s="31"/>
      <c r="VKW334" s="31"/>
      <c r="VKX334" s="31"/>
      <c r="VKY334" s="31"/>
      <c r="VKZ334" s="31"/>
      <c r="VLA334" s="31"/>
      <c r="VLB334" s="31"/>
      <c r="VLC334" s="31"/>
      <c r="VLD334" s="31"/>
      <c r="VLE334" s="31"/>
      <c r="VLF334" s="31"/>
      <c r="VLG334" s="31"/>
      <c r="VLH334" s="31"/>
      <c r="VLI334" s="31"/>
      <c r="VLJ334" s="31"/>
      <c r="VLK334" s="31"/>
      <c r="VLL334" s="31"/>
      <c r="VLM334" s="31"/>
      <c r="VLN334" s="31"/>
      <c r="VLO334" s="31"/>
      <c r="VLP334" s="31"/>
      <c r="VLQ334" s="31"/>
      <c r="VLR334" s="31"/>
      <c r="VLS334" s="31"/>
      <c r="VLT334" s="31"/>
      <c r="VLU334" s="31"/>
      <c r="VLV334" s="31"/>
      <c r="VLW334" s="31"/>
      <c r="VLX334" s="31"/>
      <c r="VLY334" s="31"/>
      <c r="VLZ334" s="31"/>
      <c r="VMA334" s="31"/>
      <c r="VMB334" s="31"/>
      <c r="VMC334" s="31"/>
      <c r="VMD334" s="31"/>
      <c r="VME334" s="31"/>
      <c r="VMF334" s="31"/>
      <c r="VMG334" s="31"/>
      <c r="VMH334" s="31"/>
      <c r="VMI334" s="31"/>
      <c r="VMJ334" s="31"/>
      <c r="VMK334" s="31"/>
      <c r="VML334" s="31"/>
      <c r="VMM334" s="31"/>
      <c r="VMN334" s="31"/>
      <c r="VMO334" s="31"/>
      <c r="VMP334" s="31"/>
      <c r="VMQ334" s="31"/>
      <c r="VMR334" s="31"/>
      <c r="VMS334" s="31"/>
      <c r="VMT334" s="31"/>
      <c r="VMU334" s="31"/>
      <c r="VMV334" s="31"/>
      <c r="VMW334" s="31"/>
      <c r="VMX334" s="31"/>
      <c r="VMY334" s="31"/>
      <c r="VMZ334" s="31"/>
      <c r="VNA334" s="31"/>
      <c r="VNB334" s="31"/>
      <c r="VNC334" s="31"/>
      <c r="VND334" s="31"/>
      <c r="VNE334" s="31"/>
      <c r="VNF334" s="31"/>
      <c r="VNG334" s="31"/>
      <c r="VNH334" s="31"/>
      <c r="VNI334" s="31"/>
      <c r="VNJ334" s="31"/>
      <c r="VNK334" s="31"/>
      <c r="VNL334" s="31"/>
      <c r="VNM334" s="31"/>
      <c r="VNN334" s="31"/>
      <c r="VNO334" s="31"/>
      <c r="VNP334" s="31"/>
      <c r="VNQ334" s="31"/>
      <c r="VNR334" s="31"/>
      <c r="VNS334" s="31"/>
      <c r="VNT334" s="31"/>
      <c r="VNU334" s="31"/>
      <c r="VNV334" s="31"/>
      <c r="VNW334" s="31"/>
      <c r="VNX334" s="31"/>
      <c r="VNY334" s="31"/>
      <c r="VNZ334" s="31"/>
      <c r="VOA334" s="31"/>
      <c r="VOB334" s="31"/>
      <c r="VOC334" s="31"/>
      <c r="VOD334" s="31"/>
      <c r="VOE334" s="31"/>
      <c r="VOF334" s="31"/>
      <c r="VOG334" s="31"/>
      <c r="VOH334" s="31"/>
      <c r="VOI334" s="31"/>
      <c r="VOJ334" s="31"/>
      <c r="VOK334" s="31"/>
      <c r="VOL334" s="31"/>
      <c r="VOM334" s="31"/>
      <c r="VON334" s="31"/>
      <c r="VOO334" s="31"/>
      <c r="VOP334" s="31"/>
      <c r="VOQ334" s="31"/>
      <c r="VOR334" s="31"/>
      <c r="VOS334" s="31"/>
      <c r="VOT334" s="31"/>
      <c r="VOU334" s="31"/>
      <c r="VOV334" s="31"/>
      <c r="VOW334" s="31"/>
      <c r="VOX334" s="31"/>
      <c r="VOY334" s="31"/>
      <c r="VOZ334" s="31"/>
      <c r="VPA334" s="31"/>
      <c r="VPB334" s="31"/>
      <c r="VPC334" s="31"/>
      <c r="VPD334" s="31"/>
      <c r="VPE334" s="31"/>
      <c r="VPF334" s="31"/>
      <c r="VPG334" s="31"/>
      <c r="VPH334" s="31"/>
      <c r="VPI334" s="31"/>
      <c r="VPJ334" s="31"/>
      <c r="VPK334" s="31"/>
      <c r="VPL334" s="31"/>
      <c r="VPM334" s="31"/>
      <c r="VPN334" s="31"/>
      <c r="VPO334" s="31"/>
      <c r="VPP334" s="31"/>
      <c r="VPQ334" s="31"/>
      <c r="VPR334" s="31"/>
      <c r="VPS334" s="31"/>
      <c r="VPT334" s="31"/>
      <c r="VPU334" s="31"/>
      <c r="VPV334" s="31"/>
      <c r="VPW334" s="31"/>
      <c r="VPX334" s="31"/>
      <c r="VPY334" s="31"/>
      <c r="VPZ334" s="31"/>
      <c r="VQA334" s="31"/>
      <c r="VQB334" s="31"/>
      <c r="VQC334" s="31"/>
      <c r="VQD334" s="31"/>
      <c r="VQE334" s="31"/>
      <c r="VQF334" s="31"/>
      <c r="VQG334" s="31"/>
      <c r="VQH334" s="31"/>
      <c r="VQI334" s="31"/>
      <c r="VQJ334" s="31"/>
      <c r="VQK334" s="31"/>
      <c r="VQL334" s="31"/>
      <c r="VQM334" s="31"/>
      <c r="VQN334" s="31"/>
      <c r="VQO334" s="31"/>
      <c r="VQP334" s="31"/>
      <c r="VQQ334" s="31"/>
      <c r="VQR334" s="31"/>
      <c r="VQS334" s="31"/>
      <c r="VQT334" s="31"/>
      <c r="VQU334" s="31"/>
      <c r="VQV334" s="31"/>
      <c r="VQW334" s="31"/>
      <c r="VQX334" s="31"/>
      <c r="VQY334" s="31"/>
      <c r="VQZ334" s="31"/>
      <c r="VRA334" s="31"/>
      <c r="VRB334" s="31"/>
      <c r="VRC334" s="31"/>
      <c r="VRD334" s="31"/>
      <c r="VRE334" s="31"/>
      <c r="VRF334" s="31"/>
      <c r="VRG334" s="31"/>
      <c r="VRH334" s="31"/>
      <c r="VRI334" s="31"/>
      <c r="VRJ334" s="31"/>
      <c r="VRK334" s="31"/>
      <c r="VRL334" s="31"/>
      <c r="VRM334" s="31"/>
      <c r="VRN334" s="31"/>
      <c r="VRO334" s="31"/>
      <c r="VRP334" s="31"/>
      <c r="VRQ334" s="31"/>
      <c r="VRR334" s="31"/>
      <c r="VRS334" s="31"/>
      <c r="VRT334" s="31"/>
      <c r="VRU334" s="31"/>
      <c r="VRV334" s="31"/>
      <c r="VRW334" s="31"/>
      <c r="VRX334" s="31"/>
      <c r="VRY334" s="31"/>
      <c r="VRZ334" s="31"/>
      <c r="VSA334" s="31"/>
      <c r="VSB334" s="31"/>
      <c r="VSC334" s="31"/>
      <c r="VSD334" s="31"/>
      <c r="VSE334" s="31"/>
      <c r="VSF334" s="31"/>
      <c r="VSG334" s="31"/>
      <c r="VSH334" s="31"/>
      <c r="VSI334" s="31"/>
      <c r="VSJ334" s="31"/>
      <c r="VSK334" s="31"/>
      <c r="VSL334" s="31"/>
      <c r="VSM334" s="31"/>
      <c r="VSN334" s="31"/>
      <c r="VSO334" s="31"/>
      <c r="VSP334" s="31"/>
      <c r="VSQ334" s="31"/>
      <c r="VSR334" s="31"/>
      <c r="VSS334" s="31"/>
      <c r="VST334" s="31"/>
      <c r="VSU334" s="31"/>
      <c r="VSV334" s="31"/>
      <c r="VSW334" s="31"/>
      <c r="VSX334" s="31"/>
      <c r="VSY334" s="31"/>
      <c r="VSZ334" s="31"/>
      <c r="VTA334" s="31"/>
      <c r="VTB334" s="31"/>
      <c r="VTC334" s="31"/>
      <c r="VTD334" s="31"/>
      <c r="VTE334" s="31"/>
      <c r="VTF334" s="31"/>
      <c r="VTG334" s="31"/>
      <c r="VTH334" s="31"/>
      <c r="VTI334" s="31"/>
      <c r="VTJ334" s="31"/>
      <c r="VTK334" s="31"/>
      <c r="VTL334" s="31"/>
      <c r="VTM334" s="31"/>
      <c r="VTN334" s="31"/>
      <c r="VTO334" s="31"/>
      <c r="VTP334" s="31"/>
      <c r="VTQ334" s="31"/>
      <c r="VTR334" s="31"/>
      <c r="VTS334" s="31"/>
      <c r="VTT334" s="31"/>
      <c r="VTU334" s="31"/>
      <c r="VTV334" s="31"/>
      <c r="VTW334" s="31"/>
      <c r="VTX334" s="31"/>
      <c r="VTY334" s="31"/>
      <c r="VTZ334" s="31"/>
      <c r="VUA334" s="31"/>
      <c r="VUB334" s="31"/>
      <c r="VUC334" s="31"/>
      <c r="VUD334" s="31"/>
      <c r="VUE334" s="31"/>
      <c r="VUF334" s="31"/>
      <c r="VUG334" s="31"/>
      <c r="VUH334" s="31"/>
      <c r="VUI334" s="31"/>
      <c r="VUJ334" s="31"/>
      <c r="VUK334" s="31"/>
      <c r="VUL334" s="31"/>
      <c r="VUM334" s="31"/>
      <c r="VUN334" s="31"/>
      <c r="VUO334" s="31"/>
      <c r="VUP334" s="31"/>
      <c r="VUQ334" s="31"/>
      <c r="VUR334" s="31"/>
      <c r="VUS334" s="31"/>
      <c r="VUT334" s="31"/>
      <c r="VUU334" s="31"/>
      <c r="VUV334" s="31"/>
      <c r="VUW334" s="31"/>
      <c r="VUX334" s="31"/>
      <c r="VUY334" s="31"/>
      <c r="VUZ334" s="31"/>
      <c r="VVA334" s="31"/>
      <c r="VVB334" s="31"/>
      <c r="VVC334" s="31"/>
      <c r="VVD334" s="31"/>
      <c r="VVE334" s="31"/>
      <c r="VVF334" s="31"/>
      <c r="VVG334" s="31"/>
      <c r="VVH334" s="31"/>
      <c r="VVI334" s="31"/>
      <c r="VVJ334" s="31"/>
      <c r="VVK334" s="31"/>
      <c r="VVL334" s="31"/>
      <c r="VVM334" s="31"/>
      <c r="VVN334" s="31"/>
      <c r="VVO334" s="31"/>
      <c r="VVP334" s="31"/>
      <c r="VVQ334" s="31"/>
      <c r="VVR334" s="31"/>
      <c r="VVS334" s="31"/>
      <c r="VVT334" s="31"/>
      <c r="VVU334" s="31"/>
      <c r="VVV334" s="31"/>
      <c r="VVW334" s="31"/>
      <c r="VVX334" s="31"/>
      <c r="VVY334" s="31"/>
      <c r="VVZ334" s="31"/>
      <c r="VWA334" s="31"/>
      <c r="VWB334" s="31"/>
      <c r="VWC334" s="31"/>
      <c r="VWD334" s="31"/>
      <c r="VWE334" s="31"/>
      <c r="VWF334" s="31"/>
      <c r="VWG334" s="31"/>
      <c r="VWH334" s="31"/>
      <c r="VWI334" s="31"/>
      <c r="VWJ334" s="31"/>
      <c r="VWK334" s="31"/>
      <c r="VWL334" s="31"/>
      <c r="VWM334" s="31"/>
      <c r="VWN334" s="31"/>
      <c r="VWO334" s="31"/>
      <c r="VWP334" s="31"/>
      <c r="VWQ334" s="31"/>
      <c r="VWR334" s="31"/>
      <c r="VWS334" s="31"/>
      <c r="VWT334" s="31"/>
      <c r="VWU334" s="31"/>
      <c r="VWV334" s="31"/>
      <c r="VWW334" s="31"/>
      <c r="VWX334" s="31"/>
      <c r="VWY334" s="31"/>
      <c r="VWZ334" s="31"/>
      <c r="VXA334" s="31"/>
      <c r="VXB334" s="31"/>
      <c r="VXC334" s="31"/>
      <c r="VXD334" s="31"/>
      <c r="VXE334" s="31"/>
      <c r="VXF334" s="31"/>
      <c r="VXG334" s="31"/>
      <c r="VXH334" s="31"/>
      <c r="VXI334" s="31"/>
      <c r="VXJ334" s="31"/>
      <c r="VXK334" s="31"/>
      <c r="VXL334" s="31"/>
      <c r="VXM334" s="31"/>
      <c r="VXN334" s="31"/>
      <c r="VXO334" s="31"/>
      <c r="VXP334" s="31"/>
      <c r="VXQ334" s="31"/>
      <c r="VXR334" s="31"/>
      <c r="VXS334" s="31"/>
      <c r="VXT334" s="31"/>
      <c r="VXU334" s="31"/>
      <c r="VXV334" s="31"/>
      <c r="VXW334" s="31"/>
      <c r="VXX334" s="31"/>
      <c r="VXY334" s="31"/>
      <c r="VXZ334" s="31"/>
      <c r="VYA334" s="31"/>
      <c r="VYB334" s="31"/>
      <c r="VYC334" s="31"/>
      <c r="VYD334" s="31"/>
      <c r="VYE334" s="31"/>
      <c r="VYF334" s="31"/>
      <c r="VYG334" s="31"/>
      <c r="VYH334" s="31"/>
      <c r="VYI334" s="31"/>
      <c r="VYJ334" s="31"/>
      <c r="VYK334" s="31"/>
      <c r="VYL334" s="31"/>
      <c r="VYM334" s="31"/>
      <c r="VYN334" s="31"/>
      <c r="VYO334" s="31"/>
      <c r="VYP334" s="31"/>
      <c r="VYQ334" s="31"/>
      <c r="VYR334" s="31"/>
      <c r="VYS334" s="31"/>
      <c r="VYT334" s="31"/>
      <c r="VYU334" s="31"/>
      <c r="VYV334" s="31"/>
      <c r="VYW334" s="31"/>
      <c r="VYX334" s="31"/>
      <c r="VYY334" s="31"/>
      <c r="VYZ334" s="31"/>
      <c r="VZA334" s="31"/>
      <c r="VZB334" s="31"/>
      <c r="VZC334" s="31"/>
      <c r="VZD334" s="31"/>
      <c r="VZE334" s="31"/>
      <c r="VZF334" s="31"/>
      <c r="VZG334" s="31"/>
      <c r="VZH334" s="31"/>
      <c r="VZI334" s="31"/>
      <c r="VZJ334" s="31"/>
      <c r="VZK334" s="31"/>
      <c r="VZL334" s="31"/>
      <c r="VZM334" s="31"/>
      <c r="VZN334" s="31"/>
      <c r="VZO334" s="31"/>
      <c r="VZP334" s="31"/>
      <c r="VZQ334" s="31"/>
      <c r="VZR334" s="31"/>
      <c r="VZS334" s="31"/>
      <c r="VZT334" s="31"/>
      <c r="VZU334" s="31"/>
      <c r="VZV334" s="31"/>
      <c r="VZW334" s="31"/>
      <c r="VZX334" s="31"/>
      <c r="VZY334" s="31"/>
      <c r="VZZ334" s="31"/>
      <c r="WAA334" s="31"/>
      <c r="WAB334" s="31"/>
      <c r="WAC334" s="31"/>
      <c r="WAD334" s="31"/>
      <c r="WAE334" s="31"/>
      <c r="WAF334" s="31"/>
      <c r="WAG334" s="31"/>
      <c r="WAH334" s="31"/>
      <c r="WAI334" s="31"/>
      <c r="WAJ334" s="31"/>
      <c r="WAK334" s="31"/>
      <c r="WAL334" s="31"/>
      <c r="WAM334" s="31"/>
      <c r="WAN334" s="31"/>
      <c r="WAO334" s="31"/>
      <c r="WAP334" s="31"/>
      <c r="WAQ334" s="31"/>
      <c r="WAR334" s="31"/>
      <c r="WAS334" s="31"/>
      <c r="WAT334" s="31"/>
      <c r="WAU334" s="31"/>
      <c r="WAV334" s="31"/>
      <c r="WAW334" s="31"/>
      <c r="WAX334" s="31"/>
      <c r="WAY334" s="31"/>
      <c r="WAZ334" s="31"/>
      <c r="WBA334" s="31"/>
      <c r="WBB334" s="31"/>
      <c r="WBC334" s="31"/>
      <c r="WBD334" s="31"/>
      <c r="WBE334" s="31"/>
      <c r="WBF334" s="31"/>
      <c r="WBG334" s="31"/>
      <c r="WBH334" s="31"/>
      <c r="WBI334" s="31"/>
      <c r="WBJ334" s="31"/>
      <c r="WBK334" s="31"/>
      <c r="WBL334" s="31"/>
      <c r="WBM334" s="31"/>
      <c r="WBN334" s="31"/>
      <c r="WBO334" s="31"/>
      <c r="WBP334" s="31"/>
      <c r="WBQ334" s="31"/>
      <c r="WBR334" s="31"/>
      <c r="WBS334" s="31"/>
      <c r="WBT334" s="31"/>
      <c r="WBU334" s="31"/>
      <c r="WBV334" s="31"/>
      <c r="WBW334" s="31"/>
      <c r="WBX334" s="31"/>
      <c r="WBY334" s="31"/>
      <c r="WBZ334" s="31"/>
      <c r="WCA334" s="31"/>
      <c r="WCB334" s="31"/>
      <c r="WCC334" s="31"/>
      <c r="WCD334" s="31"/>
      <c r="WCE334" s="31"/>
      <c r="WCF334" s="31"/>
      <c r="WCG334" s="31"/>
      <c r="WCH334" s="31"/>
      <c r="WCI334" s="31"/>
      <c r="WCJ334" s="31"/>
      <c r="WCK334" s="31"/>
      <c r="WCL334" s="31"/>
      <c r="WCM334" s="31"/>
      <c r="WCN334" s="31"/>
      <c r="WCO334" s="31"/>
      <c r="WCP334" s="31"/>
      <c r="WCQ334" s="31"/>
      <c r="WCR334" s="31"/>
      <c r="WCS334" s="31"/>
      <c r="WCT334" s="31"/>
      <c r="WCU334" s="31"/>
      <c r="WCV334" s="31"/>
      <c r="WCW334" s="31"/>
      <c r="WCX334" s="31"/>
      <c r="WCY334" s="31"/>
      <c r="WCZ334" s="31"/>
      <c r="WDA334" s="31"/>
      <c r="WDB334" s="31"/>
      <c r="WDC334" s="31"/>
      <c r="WDD334" s="31"/>
      <c r="WDE334" s="31"/>
      <c r="WDF334" s="31"/>
      <c r="WDG334" s="31"/>
      <c r="WDH334" s="31"/>
      <c r="WDI334" s="31"/>
      <c r="WDJ334" s="31"/>
      <c r="WDK334" s="31"/>
      <c r="WDL334" s="31"/>
      <c r="WDM334" s="31"/>
      <c r="WDN334" s="31"/>
      <c r="WDO334" s="31"/>
      <c r="WDP334" s="31"/>
      <c r="WDQ334" s="31"/>
      <c r="WDR334" s="31"/>
      <c r="WDS334" s="31"/>
      <c r="WDT334" s="31"/>
      <c r="WDU334" s="31"/>
      <c r="WDV334" s="31"/>
      <c r="WDW334" s="31"/>
      <c r="WDX334" s="31"/>
      <c r="WDY334" s="31"/>
      <c r="WDZ334" s="31"/>
      <c r="WEA334" s="31"/>
      <c r="WEB334" s="31"/>
      <c r="WEC334" s="31"/>
      <c r="WED334" s="31"/>
      <c r="WEE334" s="31"/>
      <c r="WEF334" s="31"/>
      <c r="WEG334" s="31"/>
      <c r="WEH334" s="31"/>
      <c r="WEI334" s="31"/>
      <c r="WEJ334" s="31"/>
      <c r="WEK334" s="31"/>
      <c r="WEL334" s="31"/>
      <c r="WEM334" s="31"/>
      <c r="WEN334" s="31"/>
      <c r="WEO334" s="31"/>
      <c r="WEP334" s="31"/>
      <c r="WEQ334" s="31"/>
      <c r="WER334" s="31"/>
      <c r="WES334" s="31"/>
      <c r="WET334" s="31"/>
      <c r="WEU334" s="31"/>
      <c r="WEV334" s="31"/>
      <c r="WEW334" s="31"/>
      <c r="WEX334" s="31"/>
      <c r="WEY334" s="31"/>
      <c r="WEZ334" s="31"/>
      <c r="WFA334" s="31"/>
      <c r="WFB334" s="31"/>
      <c r="WFC334" s="31"/>
      <c r="WFD334" s="31"/>
      <c r="WFE334" s="31"/>
      <c r="WFF334" s="31"/>
      <c r="WFG334" s="31"/>
      <c r="WFH334" s="31"/>
      <c r="WFI334" s="31"/>
      <c r="WFJ334" s="31"/>
      <c r="WFK334" s="31"/>
      <c r="WFL334" s="31"/>
      <c r="WFM334" s="31"/>
      <c r="WFN334" s="31"/>
      <c r="WFO334" s="31"/>
      <c r="WFP334" s="31"/>
      <c r="WFQ334" s="31"/>
      <c r="WFR334" s="31"/>
      <c r="WFS334" s="31"/>
      <c r="WFT334" s="31"/>
      <c r="WFU334" s="31"/>
      <c r="WFV334" s="31"/>
      <c r="WFW334" s="31"/>
      <c r="WFX334" s="31"/>
      <c r="WFY334" s="31"/>
      <c r="WFZ334" s="31"/>
      <c r="WGA334" s="31"/>
      <c r="WGB334" s="31"/>
      <c r="WGC334" s="31"/>
      <c r="WGD334" s="31"/>
      <c r="WGE334" s="31"/>
      <c r="WGF334" s="31"/>
      <c r="WGG334" s="31"/>
      <c r="WGH334" s="31"/>
      <c r="WGI334" s="31"/>
      <c r="WGJ334" s="31"/>
      <c r="WGK334" s="31"/>
      <c r="WGL334" s="31"/>
      <c r="WGM334" s="31"/>
      <c r="WGN334" s="31"/>
      <c r="WGO334" s="31"/>
      <c r="WGP334" s="31"/>
      <c r="WGQ334" s="31"/>
      <c r="WGR334" s="31"/>
      <c r="WGS334" s="31"/>
      <c r="WGT334" s="31"/>
      <c r="WGU334" s="31"/>
      <c r="WGV334" s="31"/>
      <c r="WGW334" s="31"/>
      <c r="WGX334" s="31"/>
      <c r="WGY334" s="31"/>
      <c r="WGZ334" s="31"/>
      <c r="WHA334" s="31"/>
      <c r="WHB334" s="31"/>
      <c r="WHC334" s="31"/>
      <c r="WHD334" s="31"/>
      <c r="WHE334" s="31"/>
      <c r="WHF334" s="31"/>
      <c r="WHG334" s="31"/>
      <c r="WHH334" s="31"/>
      <c r="WHI334" s="31"/>
      <c r="WHJ334" s="31"/>
      <c r="WHK334" s="31"/>
      <c r="WHL334" s="31"/>
      <c r="WHM334" s="31"/>
      <c r="WHN334" s="31"/>
      <c r="WHO334" s="31"/>
      <c r="WHP334" s="31"/>
      <c r="WHQ334" s="31"/>
      <c r="WHR334" s="31"/>
      <c r="WHS334" s="31"/>
      <c r="WHT334" s="31"/>
      <c r="WHU334" s="31"/>
      <c r="WHV334" s="31"/>
      <c r="WHW334" s="31"/>
      <c r="WHX334" s="31"/>
      <c r="WHY334" s="31"/>
      <c r="WHZ334" s="31"/>
      <c r="WIA334" s="31"/>
      <c r="WIB334" s="31"/>
      <c r="WIC334" s="31"/>
      <c r="WID334" s="31"/>
      <c r="WIE334" s="31"/>
      <c r="WIF334" s="31"/>
      <c r="WIG334" s="31"/>
      <c r="WIH334" s="31"/>
      <c r="WII334" s="31"/>
      <c r="WIJ334" s="31"/>
      <c r="WIK334" s="31"/>
      <c r="WIL334" s="31"/>
      <c r="WIM334" s="31"/>
      <c r="WIN334" s="31"/>
      <c r="WIO334" s="31"/>
      <c r="WIP334" s="31"/>
      <c r="WIQ334" s="31"/>
      <c r="WIR334" s="31"/>
      <c r="WIS334" s="31"/>
      <c r="WIT334" s="31"/>
      <c r="WIU334" s="31"/>
      <c r="WIV334" s="31"/>
      <c r="WIW334" s="31"/>
      <c r="WIX334" s="31"/>
      <c r="WIY334" s="31"/>
      <c r="WIZ334" s="31"/>
      <c r="WJA334" s="31"/>
      <c r="WJB334" s="31"/>
      <c r="WJC334" s="31"/>
      <c r="WJD334" s="31"/>
      <c r="WJE334" s="31"/>
      <c r="WJF334" s="31"/>
      <c r="WJG334" s="31"/>
      <c r="WJH334" s="31"/>
      <c r="WJI334" s="31"/>
      <c r="WJJ334" s="31"/>
      <c r="WJK334" s="31"/>
      <c r="WJL334" s="31"/>
      <c r="WJM334" s="31"/>
      <c r="WJN334" s="31"/>
      <c r="WJO334" s="31"/>
      <c r="WJP334" s="31"/>
      <c r="WJQ334" s="31"/>
      <c r="WJR334" s="31"/>
      <c r="WJS334" s="31"/>
      <c r="WJT334" s="31"/>
      <c r="WJU334" s="31"/>
      <c r="WJV334" s="31"/>
      <c r="WJW334" s="31"/>
      <c r="WJX334" s="31"/>
      <c r="WJY334" s="31"/>
      <c r="WJZ334" s="31"/>
      <c r="WKA334" s="31"/>
      <c r="WKB334" s="31"/>
      <c r="WKC334" s="31"/>
      <c r="WKD334" s="31"/>
      <c r="WKE334" s="31"/>
      <c r="WKF334" s="31"/>
      <c r="WKG334" s="31"/>
      <c r="WKH334" s="31"/>
      <c r="WKI334" s="31"/>
      <c r="WKJ334" s="31"/>
      <c r="WKK334" s="31"/>
      <c r="WKL334" s="31"/>
      <c r="WKM334" s="31"/>
      <c r="WKN334" s="31"/>
      <c r="WKO334" s="31"/>
      <c r="WKP334" s="31"/>
      <c r="WKQ334" s="31"/>
      <c r="WKR334" s="31"/>
      <c r="WKS334" s="31"/>
      <c r="WKT334" s="31"/>
      <c r="WKU334" s="31"/>
      <c r="WKV334" s="31"/>
      <c r="WKW334" s="31"/>
      <c r="WKX334" s="31"/>
      <c r="WKY334" s="31"/>
      <c r="WKZ334" s="31"/>
      <c r="WLA334" s="31"/>
      <c r="WLB334" s="31"/>
      <c r="WLC334" s="31"/>
      <c r="WLD334" s="31"/>
      <c r="WLE334" s="31"/>
      <c r="WLF334" s="31"/>
      <c r="WLG334" s="31"/>
      <c r="WLH334" s="31"/>
      <c r="WLI334" s="31"/>
      <c r="WLJ334" s="31"/>
      <c r="WLK334" s="31"/>
      <c r="WLL334" s="31"/>
      <c r="WLM334" s="31"/>
      <c r="WLN334" s="31"/>
      <c r="WLO334" s="31"/>
      <c r="WLP334" s="31"/>
      <c r="WLQ334" s="31"/>
      <c r="WLR334" s="31"/>
      <c r="WLS334" s="31"/>
      <c r="WLT334" s="31"/>
      <c r="WLU334" s="31"/>
      <c r="WLV334" s="31"/>
      <c r="WLW334" s="31"/>
      <c r="WLX334" s="31"/>
      <c r="WLY334" s="31"/>
      <c r="WLZ334" s="31"/>
      <c r="WMA334" s="31"/>
      <c r="WMB334" s="31"/>
      <c r="WMC334" s="31"/>
      <c r="WMD334" s="31"/>
      <c r="WME334" s="31"/>
      <c r="WMF334" s="31"/>
      <c r="WMG334" s="31"/>
      <c r="WMH334" s="31"/>
      <c r="WMI334" s="31"/>
      <c r="WMJ334" s="31"/>
      <c r="WMK334" s="31"/>
      <c r="WML334" s="31"/>
      <c r="WMM334" s="31"/>
      <c r="WMN334" s="31"/>
      <c r="WMO334" s="31"/>
      <c r="WMP334" s="31"/>
      <c r="WMQ334" s="31"/>
      <c r="WMR334" s="31"/>
      <c r="WMS334" s="31"/>
      <c r="WMT334" s="31"/>
      <c r="WMU334" s="31"/>
      <c r="WMV334" s="31"/>
      <c r="WMW334" s="31"/>
      <c r="WMX334" s="31"/>
      <c r="WMY334" s="31"/>
      <c r="WMZ334" s="31"/>
      <c r="WNA334" s="31"/>
      <c r="WNB334" s="31"/>
      <c r="WNC334" s="31"/>
      <c r="WND334" s="31"/>
      <c r="WNE334" s="31"/>
      <c r="WNF334" s="31"/>
      <c r="WNG334" s="31"/>
      <c r="WNH334" s="31"/>
      <c r="WNI334" s="31"/>
      <c r="WNJ334" s="31"/>
      <c r="WNK334" s="31"/>
      <c r="WNL334" s="31"/>
      <c r="WNM334" s="31"/>
      <c r="WNN334" s="31"/>
      <c r="WNO334" s="31"/>
      <c r="WNP334" s="31"/>
      <c r="WNQ334" s="31"/>
      <c r="WNR334" s="31"/>
      <c r="WNS334" s="31"/>
      <c r="WNT334" s="31"/>
      <c r="WNU334" s="31"/>
      <c r="WNV334" s="31"/>
      <c r="WNW334" s="31"/>
      <c r="WNX334" s="31"/>
      <c r="WNY334" s="31"/>
      <c r="WNZ334" s="31"/>
      <c r="WOA334" s="31"/>
      <c r="WOB334" s="31"/>
      <c r="WOC334" s="31"/>
      <c r="WOD334" s="31"/>
      <c r="WOE334" s="31"/>
      <c r="WOF334" s="31"/>
      <c r="WOG334" s="31"/>
      <c r="WOH334" s="31"/>
      <c r="WOI334" s="31"/>
      <c r="WOJ334" s="31"/>
      <c r="WOK334" s="31"/>
      <c r="WOL334" s="31"/>
      <c r="WOM334" s="31"/>
      <c r="WON334" s="31"/>
      <c r="WOO334" s="31"/>
      <c r="WOP334" s="31"/>
      <c r="WOQ334" s="31"/>
      <c r="WOR334" s="31"/>
      <c r="WOS334" s="31"/>
      <c r="WOT334" s="31"/>
      <c r="WOU334" s="31"/>
      <c r="WOV334" s="31"/>
      <c r="WOW334" s="31"/>
      <c r="WOX334" s="31"/>
      <c r="WOY334" s="31"/>
      <c r="WOZ334" s="31"/>
      <c r="WPA334" s="31"/>
      <c r="WPB334" s="31"/>
      <c r="WPC334" s="31"/>
      <c r="WPD334" s="31"/>
      <c r="WPE334" s="31"/>
      <c r="WPF334" s="31"/>
      <c r="WPG334" s="31"/>
      <c r="WPH334" s="31"/>
      <c r="WPI334" s="31"/>
      <c r="WPJ334" s="31"/>
      <c r="WPK334" s="31"/>
      <c r="WPL334" s="31"/>
      <c r="WPM334" s="31"/>
      <c r="WPN334" s="31"/>
      <c r="WPO334" s="31"/>
      <c r="WPP334" s="31"/>
      <c r="WPQ334" s="31"/>
      <c r="WPR334" s="31"/>
      <c r="WPS334" s="31"/>
      <c r="WPT334" s="31"/>
      <c r="WPU334" s="31"/>
      <c r="WPV334" s="31"/>
      <c r="WPW334" s="31"/>
      <c r="WPX334" s="31"/>
      <c r="WPY334" s="31"/>
      <c r="WPZ334" s="31"/>
      <c r="WQA334" s="31"/>
      <c r="WQB334" s="31"/>
      <c r="WQC334" s="31"/>
      <c r="WQD334" s="31"/>
      <c r="WQE334" s="31"/>
      <c r="WQF334" s="31"/>
      <c r="WQG334" s="31"/>
      <c r="WQH334" s="31"/>
      <c r="WQI334" s="31"/>
      <c r="WQJ334" s="31"/>
      <c r="WQK334" s="31"/>
      <c r="WQL334" s="31"/>
      <c r="WQM334" s="31"/>
      <c r="WQN334" s="31"/>
      <c r="WQO334" s="31"/>
      <c r="WQP334" s="31"/>
      <c r="WQQ334" s="31"/>
      <c r="WQR334" s="31"/>
      <c r="WQS334" s="31"/>
      <c r="WQT334" s="31"/>
      <c r="WQU334" s="31"/>
      <c r="WQV334" s="31"/>
      <c r="WQW334" s="31"/>
      <c r="WQX334" s="31"/>
      <c r="WQY334" s="31"/>
      <c r="WQZ334" s="31"/>
      <c r="WRA334" s="31"/>
      <c r="WRB334" s="31"/>
      <c r="WRC334" s="31"/>
      <c r="WRD334" s="31"/>
      <c r="WRE334" s="31"/>
      <c r="WRF334" s="31"/>
      <c r="WRG334" s="31"/>
      <c r="WRH334" s="31"/>
      <c r="WRI334" s="31"/>
      <c r="WRJ334" s="31"/>
      <c r="WRK334" s="31"/>
      <c r="WRL334" s="31"/>
      <c r="WRM334" s="31"/>
      <c r="WRN334" s="31"/>
      <c r="WRO334" s="31"/>
      <c r="WRP334" s="31"/>
      <c r="WRQ334" s="31"/>
      <c r="WRR334" s="31"/>
      <c r="WRS334" s="31"/>
      <c r="WRT334" s="31"/>
      <c r="WRU334" s="31"/>
      <c r="WRV334" s="31"/>
      <c r="WRW334" s="31"/>
      <c r="WRX334" s="31"/>
      <c r="WRY334" s="31"/>
      <c r="WRZ334" s="31"/>
      <c r="WSA334" s="31"/>
      <c r="WSB334" s="31"/>
      <c r="WSC334" s="31"/>
      <c r="WSD334" s="31"/>
      <c r="WSE334" s="31"/>
      <c r="WSF334" s="31"/>
      <c r="WSG334" s="31"/>
      <c r="WSH334" s="31"/>
      <c r="WSI334" s="31"/>
      <c r="WSJ334" s="31"/>
      <c r="WSK334" s="31"/>
      <c r="WSL334" s="31"/>
      <c r="WSM334" s="31"/>
      <c r="WSN334" s="31"/>
      <c r="WSO334" s="31"/>
      <c r="WSP334" s="31"/>
      <c r="WSQ334" s="31"/>
      <c r="WSR334" s="31"/>
      <c r="WSS334" s="31"/>
      <c r="WST334" s="31"/>
      <c r="WSU334" s="31"/>
      <c r="WSV334" s="31"/>
      <c r="WSW334" s="31"/>
      <c r="WSX334" s="31"/>
      <c r="WSY334" s="31"/>
      <c r="WSZ334" s="31"/>
      <c r="WTA334" s="31"/>
      <c r="WTB334" s="31"/>
      <c r="WTC334" s="31"/>
      <c r="WTD334" s="31"/>
      <c r="WTE334" s="31"/>
      <c r="WTF334" s="31"/>
      <c r="WTG334" s="31"/>
      <c r="WTH334" s="31"/>
      <c r="WTI334" s="31"/>
      <c r="WTJ334" s="31"/>
      <c r="WTK334" s="31"/>
      <c r="WTL334" s="31"/>
      <c r="WTM334" s="31"/>
      <c r="WTN334" s="31"/>
      <c r="WTO334" s="31"/>
      <c r="WTP334" s="31"/>
      <c r="WTQ334" s="31"/>
      <c r="WTR334" s="31"/>
      <c r="WTS334" s="31"/>
      <c r="WTT334" s="31"/>
      <c r="WTU334" s="31"/>
      <c r="WTV334" s="31"/>
      <c r="WTW334" s="31"/>
      <c r="WTX334" s="31"/>
      <c r="WTY334" s="31"/>
      <c r="WTZ334" s="31"/>
      <c r="WUA334" s="31"/>
      <c r="WUB334" s="31"/>
    </row>
    <row r="335" spans="2:16096" s="1" customFormat="1" ht="27.75" customHeight="1" x14ac:dyDescent="0.35">
      <c r="B335" s="83"/>
      <c r="C335" s="83"/>
      <c r="D335" s="90"/>
      <c r="E335" s="105"/>
      <c r="F335" s="105"/>
      <c r="G335" s="104"/>
      <c r="J335" s="90"/>
      <c r="K335" s="90"/>
      <c r="L335" s="90"/>
      <c r="M335" s="90"/>
      <c r="N335" s="90"/>
      <c r="O335" s="90"/>
      <c r="P335" s="106"/>
      <c r="Q335" s="90"/>
      <c r="R335" s="90"/>
      <c r="S335" s="106"/>
      <c r="T335" s="90"/>
      <c r="U335" s="148"/>
      <c r="V335" s="104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  <c r="QQ335" s="31"/>
      <c r="QR335" s="31"/>
      <c r="QS335" s="31"/>
      <c r="QT335" s="31"/>
      <c r="QU335" s="31"/>
      <c r="QV335" s="31"/>
      <c r="QW335" s="31"/>
      <c r="QX335" s="31"/>
      <c r="QY335" s="31"/>
      <c r="QZ335" s="31"/>
      <c r="RA335" s="31"/>
      <c r="RB335" s="31"/>
      <c r="RC335" s="31"/>
      <c r="RD335" s="31"/>
      <c r="RE335" s="31"/>
      <c r="RF335" s="31"/>
      <c r="RG335" s="31"/>
      <c r="RH335" s="31"/>
      <c r="RI335" s="31"/>
      <c r="RJ335" s="31"/>
      <c r="RK335" s="31"/>
      <c r="RL335" s="31"/>
      <c r="RM335" s="31"/>
      <c r="RN335" s="31"/>
      <c r="RO335" s="31"/>
      <c r="RP335" s="31"/>
      <c r="RQ335" s="31"/>
      <c r="RR335" s="31"/>
      <c r="RS335" s="31"/>
      <c r="RT335" s="31"/>
      <c r="RU335" s="31"/>
      <c r="RV335" s="31"/>
      <c r="RW335" s="31"/>
      <c r="RX335" s="31"/>
      <c r="RY335" s="31"/>
      <c r="RZ335" s="31"/>
      <c r="SA335" s="31"/>
      <c r="SB335" s="31"/>
      <c r="SC335" s="31"/>
      <c r="SD335" s="31"/>
      <c r="SE335" s="31"/>
      <c r="SF335" s="31"/>
      <c r="SG335" s="31"/>
      <c r="SH335" s="31"/>
      <c r="SI335" s="31"/>
      <c r="SJ335" s="31"/>
      <c r="SK335" s="31"/>
      <c r="SL335" s="31"/>
      <c r="SM335" s="31"/>
      <c r="SN335" s="31"/>
      <c r="SO335" s="31"/>
      <c r="SP335" s="31"/>
      <c r="SQ335" s="31"/>
      <c r="SR335" s="31"/>
      <c r="SS335" s="31"/>
      <c r="ST335" s="31"/>
      <c r="SU335" s="31"/>
      <c r="SV335" s="31"/>
      <c r="SW335" s="31"/>
      <c r="SX335" s="31"/>
      <c r="SY335" s="31"/>
      <c r="SZ335" s="31"/>
      <c r="TA335" s="31"/>
      <c r="TB335" s="31"/>
      <c r="TC335" s="31"/>
      <c r="TD335" s="31"/>
      <c r="TE335" s="31"/>
      <c r="TF335" s="31"/>
      <c r="TG335" s="31"/>
      <c r="TH335" s="31"/>
      <c r="TI335" s="31"/>
      <c r="TJ335" s="31"/>
      <c r="TK335" s="31"/>
      <c r="TL335" s="31"/>
      <c r="TM335" s="31"/>
      <c r="TN335" s="31"/>
      <c r="TO335" s="31"/>
      <c r="TP335" s="31"/>
      <c r="TQ335" s="31"/>
      <c r="TR335" s="31"/>
      <c r="TS335" s="31"/>
      <c r="TT335" s="31"/>
      <c r="TU335" s="31"/>
      <c r="TV335" s="31"/>
      <c r="TW335" s="31"/>
      <c r="TX335" s="31"/>
      <c r="TY335" s="31"/>
      <c r="TZ335" s="31"/>
      <c r="UA335" s="31"/>
      <c r="UB335" s="31"/>
      <c r="UC335" s="31"/>
      <c r="UD335" s="31"/>
      <c r="UE335" s="31"/>
      <c r="UF335" s="31"/>
      <c r="UG335" s="31"/>
      <c r="UH335" s="31"/>
      <c r="UI335" s="31"/>
      <c r="UJ335" s="31"/>
      <c r="UK335" s="31"/>
      <c r="UL335" s="31"/>
      <c r="UM335" s="31"/>
      <c r="UN335" s="31"/>
      <c r="UO335" s="31"/>
      <c r="UP335" s="31"/>
      <c r="UQ335" s="31"/>
      <c r="UR335" s="31"/>
      <c r="US335" s="31"/>
      <c r="UT335" s="31"/>
      <c r="UU335" s="31"/>
      <c r="UV335" s="31"/>
      <c r="UW335" s="31"/>
      <c r="UX335" s="31"/>
      <c r="UY335" s="31"/>
      <c r="UZ335" s="31"/>
      <c r="VA335" s="31"/>
      <c r="VB335" s="31"/>
      <c r="VC335" s="31"/>
      <c r="VD335" s="31"/>
      <c r="VE335" s="31"/>
      <c r="VF335" s="31"/>
      <c r="VG335" s="31"/>
      <c r="VH335" s="31"/>
      <c r="VI335" s="31"/>
      <c r="VJ335" s="31"/>
      <c r="VK335" s="31"/>
      <c r="VL335" s="31"/>
      <c r="VM335" s="31"/>
      <c r="VN335" s="31"/>
      <c r="VO335" s="31"/>
      <c r="VP335" s="31"/>
      <c r="VQ335" s="31"/>
      <c r="VR335" s="31"/>
      <c r="VS335" s="31"/>
      <c r="VT335" s="31"/>
      <c r="VU335" s="31"/>
      <c r="VV335" s="31"/>
      <c r="VW335" s="31"/>
      <c r="VX335" s="31"/>
      <c r="VY335" s="31"/>
      <c r="VZ335" s="31"/>
      <c r="WA335" s="31"/>
      <c r="WB335" s="31"/>
      <c r="WC335" s="31"/>
      <c r="WD335" s="31"/>
      <c r="WE335" s="31"/>
      <c r="WF335" s="31"/>
      <c r="WG335" s="31"/>
      <c r="WH335" s="31"/>
      <c r="WI335" s="31"/>
      <c r="WJ335" s="31"/>
      <c r="WK335" s="31"/>
      <c r="WL335" s="31"/>
      <c r="WM335" s="31"/>
      <c r="WN335" s="31"/>
      <c r="WO335" s="31"/>
      <c r="WP335" s="31"/>
      <c r="WQ335" s="31"/>
      <c r="WR335" s="31"/>
      <c r="WS335" s="31"/>
      <c r="WT335" s="31"/>
      <c r="WU335" s="31"/>
      <c r="WV335" s="31"/>
      <c r="WW335" s="31"/>
      <c r="WX335" s="31"/>
      <c r="WY335" s="31"/>
      <c r="WZ335" s="31"/>
      <c r="XA335" s="31"/>
      <c r="XB335" s="31"/>
      <c r="XC335" s="31"/>
      <c r="XD335" s="31"/>
      <c r="XE335" s="31"/>
      <c r="XF335" s="31"/>
      <c r="XG335" s="31"/>
      <c r="XH335" s="31"/>
      <c r="XI335" s="31"/>
      <c r="XJ335" s="31"/>
      <c r="XK335" s="31"/>
      <c r="XL335" s="31"/>
      <c r="XM335" s="31"/>
      <c r="XN335" s="31"/>
      <c r="XO335" s="31"/>
      <c r="XP335" s="31"/>
      <c r="XQ335" s="31"/>
      <c r="XR335" s="31"/>
      <c r="XS335" s="31"/>
      <c r="XT335" s="31"/>
      <c r="XU335" s="31"/>
      <c r="XV335" s="31"/>
      <c r="XW335" s="31"/>
      <c r="XX335" s="31"/>
      <c r="XY335" s="31"/>
      <c r="XZ335" s="31"/>
      <c r="YA335" s="31"/>
      <c r="YB335" s="31"/>
      <c r="YC335" s="31"/>
      <c r="YD335" s="31"/>
      <c r="YE335" s="31"/>
      <c r="YF335" s="31"/>
      <c r="YG335" s="31"/>
      <c r="YH335" s="31"/>
      <c r="YI335" s="31"/>
      <c r="YJ335" s="31"/>
      <c r="YK335" s="31"/>
      <c r="YL335" s="31"/>
      <c r="YM335" s="31"/>
      <c r="YN335" s="31"/>
      <c r="YO335" s="31"/>
      <c r="YP335" s="31"/>
      <c r="YQ335" s="31"/>
      <c r="YR335" s="31"/>
      <c r="YS335" s="31"/>
      <c r="YT335" s="31"/>
      <c r="YU335" s="31"/>
      <c r="YV335" s="31"/>
      <c r="YW335" s="31"/>
      <c r="YX335" s="31"/>
      <c r="YY335" s="31"/>
      <c r="YZ335" s="31"/>
      <c r="ZA335" s="31"/>
      <c r="ZB335" s="31"/>
      <c r="ZC335" s="31"/>
      <c r="ZD335" s="31"/>
      <c r="ZE335" s="31"/>
      <c r="ZF335" s="31"/>
      <c r="ZG335" s="31"/>
      <c r="ZH335" s="31"/>
      <c r="ZI335" s="31"/>
      <c r="ZJ335" s="31"/>
      <c r="ZK335" s="31"/>
      <c r="ZL335" s="31"/>
      <c r="ZM335" s="31"/>
      <c r="ZN335" s="31"/>
      <c r="ZO335" s="31"/>
      <c r="ZP335" s="31"/>
      <c r="ZQ335" s="31"/>
      <c r="ZR335" s="31"/>
      <c r="ZS335" s="31"/>
      <c r="ZT335" s="31"/>
      <c r="ZU335" s="31"/>
      <c r="ZV335" s="31"/>
      <c r="ZW335" s="31"/>
      <c r="ZX335" s="31"/>
      <c r="ZY335" s="31"/>
      <c r="ZZ335" s="31"/>
      <c r="AAA335" s="31"/>
      <c r="AAB335" s="31"/>
      <c r="AAC335" s="31"/>
      <c r="AAD335" s="31"/>
      <c r="AAE335" s="31"/>
      <c r="AAF335" s="31"/>
      <c r="AAG335" s="31"/>
      <c r="AAH335" s="31"/>
      <c r="AAI335" s="31"/>
      <c r="AAJ335" s="31"/>
      <c r="AAK335" s="31"/>
      <c r="AAL335" s="31"/>
      <c r="AAM335" s="31"/>
      <c r="AAN335" s="31"/>
      <c r="AAO335" s="31"/>
      <c r="AAP335" s="31"/>
      <c r="AAQ335" s="31"/>
      <c r="AAR335" s="31"/>
      <c r="AAS335" s="31"/>
      <c r="AAT335" s="31"/>
      <c r="AAU335" s="31"/>
      <c r="AAV335" s="31"/>
      <c r="AAW335" s="31"/>
      <c r="AAX335" s="31"/>
      <c r="AAY335" s="31"/>
      <c r="AAZ335" s="31"/>
      <c r="ABA335" s="31"/>
      <c r="ABB335" s="31"/>
      <c r="ABC335" s="31"/>
      <c r="ABD335" s="31"/>
      <c r="ABE335" s="31"/>
      <c r="ABF335" s="31"/>
      <c r="ABG335" s="31"/>
      <c r="ABH335" s="31"/>
      <c r="ABI335" s="31"/>
      <c r="ABJ335" s="31"/>
      <c r="ABK335" s="31"/>
      <c r="ABL335" s="31"/>
      <c r="ABM335" s="31"/>
      <c r="ABN335" s="31"/>
      <c r="ABO335" s="31"/>
      <c r="ABP335" s="31"/>
      <c r="ABQ335" s="31"/>
      <c r="ABR335" s="31"/>
      <c r="ABS335" s="31"/>
      <c r="ABT335" s="31"/>
      <c r="ABU335" s="31"/>
      <c r="ABV335" s="31"/>
      <c r="ABW335" s="31"/>
      <c r="ABX335" s="31"/>
      <c r="ABY335" s="31"/>
      <c r="ABZ335" s="31"/>
      <c r="ACA335" s="31"/>
      <c r="ACB335" s="31"/>
      <c r="ACC335" s="31"/>
      <c r="ACD335" s="31"/>
      <c r="ACE335" s="31"/>
      <c r="ACF335" s="31"/>
      <c r="ACG335" s="31"/>
      <c r="ACH335" s="31"/>
      <c r="ACI335" s="31"/>
      <c r="ACJ335" s="31"/>
      <c r="ACK335" s="31"/>
      <c r="ACL335" s="31"/>
      <c r="ACM335" s="31"/>
      <c r="ACN335" s="31"/>
      <c r="ACO335" s="31"/>
      <c r="ACP335" s="31"/>
      <c r="ACQ335" s="31"/>
      <c r="ACR335" s="31"/>
      <c r="ACS335" s="31"/>
      <c r="ACT335" s="31"/>
      <c r="ACU335" s="31"/>
      <c r="ACV335" s="31"/>
      <c r="ACW335" s="31"/>
      <c r="ACX335" s="31"/>
      <c r="ACY335" s="31"/>
      <c r="ACZ335" s="31"/>
      <c r="ADA335" s="31"/>
      <c r="ADB335" s="31"/>
      <c r="ADC335" s="31"/>
      <c r="ADD335" s="31"/>
      <c r="ADE335" s="31"/>
      <c r="ADF335" s="31"/>
      <c r="ADG335" s="31"/>
      <c r="ADH335" s="31"/>
      <c r="ADI335" s="31"/>
      <c r="ADJ335" s="31"/>
      <c r="ADK335" s="31"/>
      <c r="ADL335" s="31"/>
      <c r="ADM335" s="31"/>
      <c r="ADN335" s="31"/>
      <c r="ADO335" s="31"/>
      <c r="ADP335" s="31"/>
      <c r="ADQ335" s="31"/>
      <c r="ADR335" s="31"/>
      <c r="ADS335" s="31"/>
      <c r="ADT335" s="31"/>
      <c r="ADU335" s="31"/>
      <c r="ADV335" s="31"/>
      <c r="ADW335" s="31"/>
      <c r="ADX335" s="31"/>
      <c r="ADY335" s="31"/>
      <c r="ADZ335" s="31"/>
      <c r="AEA335" s="31"/>
      <c r="AEB335" s="31"/>
      <c r="AEC335" s="31"/>
      <c r="AED335" s="31"/>
      <c r="AEE335" s="31"/>
      <c r="AEF335" s="31"/>
      <c r="AEG335" s="31"/>
      <c r="AEH335" s="31"/>
      <c r="AEI335" s="31"/>
      <c r="AEJ335" s="31"/>
      <c r="AEK335" s="31"/>
      <c r="AEL335" s="31"/>
      <c r="AEM335" s="31"/>
      <c r="AEN335" s="31"/>
      <c r="AEO335" s="31"/>
      <c r="AEP335" s="31"/>
      <c r="AEQ335" s="31"/>
      <c r="AER335" s="31"/>
      <c r="AES335" s="31"/>
      <c r="AET335" s="31"/>
      <c r="AEU335" s="31"/>
      <c r="AEV335" s="31"/>
      <c r="AEW335" s="31"/>
      <c r="AEX335" s="31"/>
      <c r="AEY335" s="31"/>
      <c r="AEZ335" s="31"/>
      <c r="AFA335" s="31"/>
      <c r="AFB335" s="31"/>
      <c r="AFC335" s="31"/>
      <c r="AFD335" s="31"/>
      <c r="AFE335" s="31"/>
      <c r="AFF335" s="31"/>
      <c r="AFG335" s="31"/>
      <c r="AFH335" s="31"/>
      <c r="AFI335" s="31"/>
      <c r="AFJ335" s="31"/>
      <c r="AFK335" s="31"/>
      <c r="AFL335" s="31"/>
      <c r="AFM335" s="31"/>
      <c r="AFN335" s="31"/>
      <c r="AFO335" s="31"/>
      <c r="AFP335" s="31"/>
      <c r="AFQ335" s="31"/>
      <c r="AFR335" s="31"/>
      <c r="AFS335" s="31"/>
      <c r="AFT335" s="31"/>
      <c r="AFU335" s="31"/>
      <c r="AFV335" s="31"/>
      <c r="AFW335" s="31"/>
      <c r="AFX335" s="31"/>
      <c r="AFY335" s="31"/>
      <c r="AFZ335" s="31"/>
      <c r="AGA335" s="31"/>
      <c r="AGB335" s="31"/>
      <c r="AGC335" s="31"/>
      <c r="AGD335" s="31"/>
      <c r="AGE335" s="31"/>
      <c r="AGF335" s="31"/>
      <c r="AGG335" s="31"/>
      <c r="AGH335" s="31"/>
      <c r="AGI335" s="31"/>
      <c r="AGJ335" s="31"/>
      <c r="AGK335" s="31"/>
      <c r="AGL335" s="31"/>
      <c r="AGM335" s="31"/>
      <c r="AGN335" s="31"/>
      <c r="AGO335" s="31"/>
      <c r="AGP335" s="31"/>
      <c r="AGQ335" s="31"/>
      <c r="AGR335" s="31"/>
      <c r="AGS335" s="31"/>
      <c r="AGT335" s="31"/>
      <c r="AGU335" s="31"/>
      <c r="AGV335" s="31"/>
      <c r="AGW335" s="31"/>
      <c r="AGX335" s="31"/>
      <c r="AGY335" s="31"/>
      <c r="AGZ335" s="31"/>
      <c r="AHA335" s="31"/>
      <c r="AHB335" s="31"/>
      <c r="AHC335" s="31"/>
      <c r="AHD335" s="31"/>
      <c r="AHE335" s="31"/>
      <c r="AHF335" s="31"/>
      <c r="AHG335" s="31"/>
      <c r="AHH335" s="31"/>
      <c r="AHI335" s="31"/>
      <c r="AHJ335" s="31"/>
      <c r="AHK335" s="31"/>
      <c r="AHL335" s="31"/>
      <c r="AHM335" s="31"/>
      <c r="AHN335" s="31"/>
      <c r="AHO335" s="31"/>
      <c r="AHP335" s="31"/>
      <c r="AHQ335" s="31"/>
      <c r="AHR335" s="31"/>
      <c r="AHS335" s="31"/>
      <c r="AHT335" s="31"/>
      <c r="AHU335" s="31"/>
      <c r="AHV335" s="31"/>
      <c r="AHW335" s="31"/>
      <c r="AHX335" s="31"/>
      <c r="AHY335" s="31"/>
      <c r="AHZ335" s="31"/>
      <c r="AIA335" s="31"/>
      <c r="AIB335" s="31"/>
      <c r="AIC335" s="31"/>
      <c r="AID335" s="31"/>
      <c r="AIE335" s="31"/>
      <c r="AIF335" s="31"/>
      <c r="AIG335" s="31"/>
      <c r="AIH335" s="31"/>
      <c r="AII335" s="31"/>
      <c r="AIJ335" s="31"/>
      <c r="AIK335" s="31"/>
      <c r="AIL335" s="31"/>
      <c r="AIM335" s="31"/>
      <c r="AIN335" s="31"/>
      <c r="AIO335" s="31"/>
      <c r="AIP335" s="31"/>
      <c r="AIQ335" s="31"/>
      <c r="AIR335" s="31"/>
      <c r="AIS335" s="31"/>
      <c r="AIT335" s="31"/>
      <c r="AIU335" s="31"/>
      <c r="AIV335" s="31"/>
      <c r="AIW335" s="31"/>
      <c r="AIX335" s="31"/>
      <c r="AIY335" s="31"/>
      <c r="AIZ335" s="31"/>
      <c r="AJA335" s="31"/>
      <c r="AJB335" s="31"/>
      <c r="AJC335" s="31"/>
      <c r="AJD335" s="31"/>
      <c r="AJE335" s="31"/>
      <c r="AJF335" s="31"/>
      <c r="AJG335" s="31"/>
      <c r="AJH335" s="31"/>
      <c r="AJI335" s="31"/>
      <c r="AJJ335" s="31"/>
      <c r="AJK335" s="31"/>
      <c r="AJL335" s="31"/>
      <c r="AJM335" s="31"/>
      <c r="AJN335" s="31"/>
      <c r="AJO335" s="31"/>
      <c r="AJP335" s="31"/>
      <c r="AJQ335" s="31"/>
      <c r="AJR335" s="31"/>
      <c r="AJS335" s="31"/>
      <c r="AJT335" s="31"/>
      <c r="AJU335" s="31"/>
      <c r="AJV335" s="31"/>
      <c r="AJW335" s="31"/>
      <c r="AJX335" s="31"/>
      <c r="AJY335" s="31"/>
      <c r="AJZ335" s="31"/>
      <c r="AKA335" s="31"/>
      <c r="AKB335" s="31"/>
      <c r="AKC335" s="31"/>
      <c r="AKD335" s="31"/>
      <c r="AKE335" s="31"/>
      <c r="AKF335" s="31"/>
      <c r="AKG335" s="31"/>
      <c r="AKH335" s="31"/>
      <c r="AKI335" s="31"/>
      <c r="AKJ335" s="31"/>
      <c r="AKK335" s="31"/>
      <c r="AKL335" s="31"/>
      <c r="AKM335" s="31"/>
      <c r="AKN335" s="31"/>
      <c r="AKO335" s="31"/>
      <c r="AKP335" s="31"/>
      <c r="AKQ335" s="31"/>
      <c r="AKR335" s="31"/>
      <c r="AKS335" s="31"/>
      <c r="AKT335" s="31"/>
      <c r="AKU335" s="31"/>
      <c r="AKV335" s="31"/>
      <c r="AKW335" s="31"/>
      <c r="AKX335" s="31"/>
      <c r="AKY335" s="31"/>
      <c r="AKZ335" s="31"/>
      <c r="ALA335" s="31"/>
      <c r="ALB335" s="31"/>
      <c r="ALC335" s="31"/>
      <c r="ALD335" s="31"/>
      <c r="ALE335" s="31"/>
      <c r="ALF335" s="31"/>
      <c r="ALG335" s="31"/>
      <c r="ALH335" s="31"/>
      <c r="ALI335" s="31"/>
      <c r="ALJ335" s="31"/>
      <c r="ALK335" s="31"/>
      <c r="ALL335" s="31"/>
      <c r="ALM335" s="31"/>
      <c r="ALN335" s="31"/>
      <c r="ALO335" s="31"/>
      <c r="ALP335" s="31"/>
      <c r="ALQ335" s="31"/>
      <c r="ALR335" s="31"/>
      <c r="ALS335" s="31"/>
      <c r="ALT335" s="31"/>
      <c r="ALU335" s="31"/>
      <c r="ALV335" s="31"/>
      <c r="ALW335" s="31"/>
      <c r="ALX335" s="31"/>
      <c r="ALY335" s="31"/>
      <c r="ALZ335" s="31"/>
      <c r="AMA335" s="31"/>
      <c r="AMB335" s="31"/>
      <c r="AMC335" s="31"/>
      <c r="AMD335" s="31"/>
      <c r="AME335" s="31"/>
      <c r="AMF335" s="31"/>
      <c r="AMG335" s="31"/>
      <c r="AMH335" s="31"/>
      <c r="AMI335" s="31"/>
      <c r="AMJ335" s="31"/>
      <c r="AMK335" s="31"/>
      <c r="AML335" s="31"/>
      <c r="AMM335" s="31"/>
      <c r="AMN335" s="31"/>
      <c r="AMO335" s="31"/>
      <c r="AMP335" s="31"/>
      <c r="AMQ335" s="31"/>
      <c r="AMR335" s="31"/>
      <c r="AMS335" s="31"/>
      <c r="AMT335" s="31"/>
      <c r="AMU335" s="31"/>
      <c r="AMV335" s="31"/>
      <c r="AMW335" s="31"/>
      <c r="AMX335" s="31"/>
      <c r="AMY335" s="31"/>
      <c r="AMZ335" s="31"/>
      <c r="ANA335" s="31"/>
      <c r="ANB335" s="31"/>
      <c r="ANC335" s="31"/>
      <c r="AND335" s="31"/>
      <c r="ANE335" s="31"/>
      <c r="ANF335" s="31"/>
      <c r="ANG335" s="31"/>
      <c r="ANH335" s="31"/>
      <c r="ANI335" s="31"/>
      <c r="ANJ335" s="31"/>
      <c r="ANK335" s="31"/>
      <c r="ANL335" s="31"/>
      <c r="ANM335" s="31"/>
      <c r="ANN335" s="31"/>
      <c r="ANO335" s="31"/>
      <c r="ANP335" s="31"/>
      <c r="ANQ335" s="31"/>
      <c r="ANR335" s="31"/>
      <c r="ANS335" s="31"/>
      <c r="ANT335" s="31"/>
      <c r="ANU335" s="31"/>
      <c r="ANV335" s="31"/>
      <c r="ANW335" s="31"/>
      <c r="ANX335" s="31"/>
      <c r="ANY335" s="31"/>
      <c r="ANZ335" s="31"/>
      <c r="AOA335" s="31"/>
      <c r="AOB335" s="31"/>
      <c r="AOC335" s="31"/>
      <c r="AOD335" s="31"/>
      <c r="AOE335" s="31"/>
      <c r="AOF335" s="31"/>
      <c r="AOG335" s="31"/>
      <c r="AOH335" s="31"/>
      <c r="AOI335" s="31"/>
      <c r="AOJ335" s="31"/>
      <c r="AOK335" s="31"/>
      <c r="AOL335" s="31"/>
      <c r="AOM335" s="31"/>
      <c r="AON335" s="31"/>
      <c r="AOO335" s="31"/>
      <c r="AOP335" s="31"/>
      <c r="AOQ335" s="31"/>
      <c r="AOR335" s="31"/>
      <c r="AOS335" s="31"/>
      <c r="AOT335" s="31"/>
      <c r="AOU335" s="31"/>
      <c r="AOV335" s="31"/>
      <c r="AOW335" s="31"/>
      <c r="AOX335" s="31"/>
      <c r="AOY335" s="31"/>
      <c r="AOZ335" s="31"/>
      <c r="APA335" s="31"/>
      <c r="APB335" s="31"/>
      <c r="APC335" s="31"/>
      <c r="APD335" s="31"/>
      <c r="APE335" s="31"/>
      <c r="APF335" s="31"/>
      <c r="APG335" s="31"/>
      <c r="APH335" s="31"/>
      <c r="API335" s="31"/>
      <c r="APJ335" s="31"/>
      <c r="APK335" s="31"/>
      <c r="APL335" s="31"/>
      <c r="APM335" s="31"/>
      <c r="APN335" s="31"/>
      <c r="APO335" s="31"/>
      <c r="APP335" s="31"/>
      <c r="APQ335" s="31"/>
      <c r="APR335" s="31"/>
      <c r="APS335" s="31"/>
      <c r="APT335" s="31"/>
      <c r="APU335" s="31"/>
      <c r="APV335" s="31"/>
      <c r="APW335" s="31"/>
      <c r="APX335" s="31"/>
      <c r="APY335" s="31"/>
      <c r="APZ335" s="31"/>
      <c r="AQA335" s="31"/>
      <c r="AQB335" s="31"/>
      <c r="AQC335" s="31"/>
      <c r="AQD335" s="31"/>
      <c r="AQE335" s="31"/>
      <c r="AQF335" s="31"/>
      <c r="AQG335" s="31"/>
      <c r="AQH335" s="31"/>
      <c r="AQI335" s="31"/>
      <c r="AQJ335" s="31"/>
      <c r="AQK335" s="31"/>
      <c r="AQL335" s="31"/>
      <c r="AQM335" s="31"/>
      <c r="AQN335" s="31"/>
      <c r="AQO335" s="31"/>
      <c r="AQP335" s="31"/>
      <c r="AQQ335" s="31"/>
      <c r="AQR335" s="31"/>
      <c r="AQS335" s="31"/>
      <c r="AQT335" s="31"/>
      <c r="AQU335" s="31"/>
      <c r="AQV335" s="31"/>
      <c r="AQW335" s="31"/>
      <c r="AQX335" s="31"/>
      <c r="AQY335" s="31"/>
      <c r="AQZ335" s="31"/>
      <c r="ARA335" s="31"/>
      <c r="ARB335" s="31"/>
      <c r="ARC335" s="31"/>
      <c r="ARD335" s="31"/>
      <c r="ARE335" s="31"/>
      <c r="ARF335" s="31"/>
      <c r="ARG335" s="31"/>
      <c r="ARH335" s="31"/>
      <c r="ARI335" s="31"/>
      <c r="ARJ335" s="31"/>
      <c r="ARK335" s="31"/>
      <c r="ARL335" s="31"/>
      <c r="ARM335" s="31"/>
      <c r="ARN335" s="31"/>
      <c r="ARO335" s="31"/>
      <c r="ARP335" s="31"/>
      <c r="ARQ335" s="31"/>
      <c r="ARR335" s="31"/>
      <c r="ARS335" s="31"/>
      <c r="ART335" s="31"/>
      <c r="ARU335" s="31"/>
      <c r="ARV335" s="31"/>
      <c r="ARW335" s="31"/>
      <c r="ARX335" s="31"/>
      <c r="ARY335" s="31"/>
      <c r="ARZ335" s="31"/>
      <c r="ASA335" s="31"/>
      <c r="ASB335" s="31"/>
      <c r="ASC335" s="31"/>
      <c r="ASD335" s="31"/>
      <c r="ASE335" s="31"/>
      <c r="ASF335" s="31"/>
      <c r="ASG335" s="31"/>
      <c r="ASH335" s="31"/>
      <c r="ASI335" s="31"/>
      <c r="ASJ335" s="31"/>
      <c r="ASK335" s="31"/>
      <c r="ASL335" s="31"/>
      <c r="ASM335" s="31"/>
      <c r="ASN335" s="31"/>
      <c r="ASO335" s="31"/>
      <c r="ASP335" s="31"/>
      <c r="ASQ335" s="31"/>
      <c r="ASR335" s="31"/>
      <c r="ASS335" s="31"/>
      <c r="AST335" s="31"/>
      <c r="ASU335" s="31"/>
      <c r="ASV335" s="31"/>
      <c r="ASW335" s="31"/>
      <c r="ASX335" s="31"/>
      <c r="ASY335" s="31"/>
      <c r="ASZ335" s="31"/>
      <c r="ATA335" s="31"/>
      <c r="ATB335" s="31"/>
      <c r="ATC335" s="31"/>
      <c r="ATD335" s="31"/>
      <c r="ATE335" s="31"/>
      <c r="ATF335" s="31"/>
      <c r="ATG335" s="31"/>
      <c r="ATH335" s="31"/>
      <c r="ATI335" s="31"/>
      <c r="ATJ335" s="31"/>
      <c r="ATK335" s="31"/>
      <c r="ATL335" s="31"/>
      <c r="ATM335" s="31"/>
      <c r="ATN335" s="31"/>
      <c r="ATO335" s="31"/>
      <c r="ATP335" s="31"/>
      <c r="ATQ335" s="31"/>
      <c r="ATR335" s="31"/>
      <c r="ATS335" s="31"/>
      <c r="ATT335" s="31"/>
      <c r="ATU335" s="31"/>
      <c r="ATV335" s="31"/>
      <c r="ATW335" s="31"/>
      <c r="ATX335" s="31"/>
      <c r="ATY335" s="31"/>
      <c r="ATZ335" s="31"/>
      <c r="AUA335" s="31"/>
      <c r="AUB335" s="31"/>
      <c r="AUC335" s="31"/>
      <c r="AUD335" s="31"/>
      <c r="AUE335" s="31"/>
      <c r="AUF335" s="31"/>
      <c r="AUG335" s="31"/>
      <c r="AUH335" s="31"/>
      <c r="AUI335" s="31"/>
      <c r="AUJ335" s="31"/>
      <c r="AUK335" s="31"/>
      <c r="AUL335" s="31"/>
      <c r="AUM335" s="31"/>
      <c r="AUN335" s="31"/>
      <c r="AUO335" s="31"/>
      <c r="AUP335" s="31"/>
      <c r="AUQ335" s="31"/>
      <c r="AUR335" s="31"/>
      <c r="AUS335" s="31"/>
      <c r="AUT335" s="31"/>
      <c r="AUU335" s="31"/>
      <c r="AUV335" s="31"/>
      <c r="AUW335" s="31"/>
      <c r="AUX335" s="31"/>
      <c r="AUY335" s="31"/>
      <c r="AUZ335" s="31"/>
      <c r="AVA335" s="31"/>
      <c r="AVB335" s="31"/>
      <c r="AVC335" s="31"/>
      <c r="AVD335" s="31"/>
      <c r="AVE335" s="31"/>
      <c r="AVF335" s="31"/>
      <c r="AVG335" s="31"/>
      <c r="AVH335" s="31"/>
      <c r="AVI335" s="31"/>
      <c r="AVJ335" s="31"/>
      <c r="AVK335" s="31"/>
      <c r="AVL335" s="31"/>
      <c r="AVM335" s="31"/>
      <c r="AVN335" s="31"/>
      <c r="AVO335" s="31"/>
      <c r="AVP335" s="31"/>
      <c r="AVQ335" s="31"/>
      <c r="AVR335" s="31"/>
      <c r="AVS335" s="31"/>
      <c r="AVT335" s="31"/>
      <c r="AVU335" s="31"/>
      <c r="AVV335" s="31"/>
      <c r="AVW335" s="31"/>
      <c r="AVX335" s="31"/>
      <c r="AVY335" s="31"/>
      <c r="AVZ335" s="31"/>
      <c r="AWA335" s="31"/>
      <c r="AWB335" s="31"/>
      <c r="AWC335" s="31"/>
      <c r="AWD335" s="31"/>
      <c r="AWE335" s="31"/>
      <c r="AWF335" s="31"/>
      <c r="AWG335" s="31"/>
      <c r="AWH335" s="31"/>
      <c r="AWI335" s="31"/>
      <c r="AWJ335" s="31"/>
      <c r="AWK335" s="31"/>
      <c r="AWL335" s="31"/>
      <c r="AWM335" s="31"/>
      <c r="AWN335" s="31"/>
      <c r="AWO335" s="31"/>
      <c r="AWP335" s="31"/>
      <c r="AWQ335" s="31"/>
      <c r="AWR335" s="31"/>
      <c r="AWS335" s="31"/>
      <c r="AWT335" s="31"/>
      <c r="AWU335" s="31"/>
      <c r="AWV335" s="31"/>
      <c r="AWW335" s="31"/>
      <c r="AWX335" s="31"/>
      <c r="AWY335" s="31"/>
      <c r="AWZ335" s="31"/>
      <c r="AXA335" s="31"/>
      <c r="AXB335" s="31"/>
      <c r="AXC335" s="31"/>
      <c r="AXD335" s="31"/>
      <c r="AXE335" s="31"/>
      <c r="AXF335" s="31"/>
      <c r="AXG335" s="31"/>
      <c r="AXH335" s="31"/>
      <c r="AXI335" s="31"/>
      <c r="AXJ335" s="31"/>
      <c r="AXK335" s="31"/>
      <c r="AXL335" s="31"/>
      <c r="AXM335" s="31"/>
      <c r="AXN335" s="31"/>
      <c r="AXO335" s="31"/>
      <c r="AXP335" s="31"/>
      <c r="AXQ335" s="31"/>
      <c r="AXR335" s="31"/>
      <c r="AXS335" s="31"/>
      <c r="AXT335" s="31"/>
      <c r="AXU335" s="31"/>
      <c r="AXV335" s="31"/>
      <c r="AXW335" s="31"/>
      <c r="AXX335" s="31"/>
      <c r="AXY335" s="31"/>
      <c r="AXZ335" s="31"/>
      <c r="AYA335" s="31"/>
      <c r="AYB335" s="31"/>
      <c r="AYC335" s="31"/>
      <c r="AYD335" s="31"/>
      <c r="AYE335" s="31"/>
      <c r="AYF335" s="31"/>
      <c r="AYG335" s="31"/>
      <c r="AYH335" s="31"/>
      <c r="AYI335" s="31"/>
      <c r="AYJ335" s="31"/>
      <c r="AYK335" s="31"/>
      <c r="AYL335" s="31"/>
      <c r="AYM335" s="31"/>
      <c r="AYN335" s="31"/>
      <c r="AYO335" s="31"/>
      <c r="AYP335" s="31"/>
      <c r="AYQ335" s="31"/>
      <c r="AYR335" s="31"/>
      <c r="AYS335" s="31"/>
      <c r="AYT335" s="31"/>
      <c r="AYU335" s="31"/>
      <c r="AYV335" s="31"/>
      <c r="AYW335" s="31"/>
      <c r="AYX335" s="31"/>
      <c r="AYY335" s="31"/>
      <c r="AYZ335" s="31"/>
      <c r="AZA335" s="31"/>
      <c r="AZB335" s="31"/>
      <c r="AZC335" s="31"/>
      <c r="AZD335" s="31"/>
      <c r="AZE335" s="31"/>
      <c r="AZF335" s="31"/>
      <c r="AZG335" s="31"/>
      <c r="AZH335" s="31"/>
      <c r="AZI335" s="31"/>
      <c r="AZJ335" s="31"/>
      <c r="AZK335" s="31"/>
      <c r="AZL335" s="31"/>
      <c r="AZM335" s="31"/>
      <c r="AZN335" s="31"/>
      <c r="AZO335" s="31"/>
      <c r="AZP335" s="31"/>
      <c r="AZQ335" s="31"/>
      <c r="AZR335" s="31"/>
      <c r="AZS335" s="31"/>
      <c r="AZT335" s="31"/>
      <c r="AZU335" s="31"/>
      <c r="AZV335" s="31"/>
      <c r="AZW335" s="31"/>
      <c r="AZX335" s="31"/>
      <c r="AZY335" s="31"/>
      <c r="AZZ335" s="31"/>
      <c r="BAA335" s="31"/>
      <c r="BAB335" s="31"/>
      <c r="BAC335" s="31"/>
      <c r="BAD335" s="31"/>
      <c r="BAE335" s="31"/>
      <c r="BAF335" s="31"/>
      <c r="BAG335" s="31"/>
      <c r="BAH335" s="31"/>
      <c r="BAI335" s="31"/>
      <c r="BAJ335" s="31"/>
      <c r="BAK335" s="31"/>
      <c r="BAL335" s="31"/>
      <c r="BAM335" s="31"/>
      <c r="BAN335" s="31"/>
      <c r="BAO335" s="31"/>
      <c r="BAP335" s="31"/>
      <c r="BAQ335" s="31"/>
      <c r="BAR335" s="31"/>
      <c r="BAS335" s="31"/>
      <c r="BAT335" s="31"/>
      <c r="BAU335" s="31"/>
      <c r="BAV335" s="31"/>
      <c r="BAW335" s="31"/>
      <c r="BAX335" s="31"/>
      <c r="BAY335" s="31"/>
      <c r="BAZ335" s="31"/>
      <c r="BBA335" s="31"/>
      <c r="BBB335" s="31"/>
      <c r="BBC335" s="31"/>
      <c r="BBD335" s="31"/>
      <c r="BBE335" s="31"/>
      <c r="BBF335" s="31"/>
      <c r="BBG335" s="31"/>
      <c r="BBH335" s="31"/>
      <c r="BBI335" s="31"/>
      <c r="BBJ335" s="31"/>
      <c r="BBK335" s="31"/>
      <c r="BBL335" s="31"/>
      <c r="BBM335" s="31"/>
      <c r="BBN335" s="31"/>
      <c r="BBO335" s="31"/>
      <c r="BBP335" s="31"/>
      <c r="BBQ335" s="31"/>
      <c r="BBR335" s="31"/>
      <c r="BBS335" s="31"/>
      <c r="BBT335" s="31"/>
      <c r="BBU335" s="31"/>
      <c r="BBV335" s="31"/>
      <c r="BBW335" s="31"/>
      <c r="BBX335" s="31"/>
      <c r="BBY335" s="31"/>
      <c r="BBZ335" s="31"/>
      <c r="BCA335" s="31"/>
      <c r="BCB335" s="31"/>
      <c r="BCC335" s="31"/>
      <c r="BCD335" s="31"/>
      <c r="BCE335" s="31"/>
      <c r="BCF335" s="31"/>
      <c r="BCG335" s="31"/>
      <c r="BCH335" s="31"/>
      <c r="BCI335" s="31"/>
      <c r="BCJ335" s="31"/>
      <c r="BCK335" s="31"/>
      <c r="BCL335" s="31"/>
      <c r="BCM335" s="31"/>
      <c r="BCN335" s="31"/>
      <c r="BCO335" s="31"/>
      <c r="BCP335" s="31"/>
      <c r="BCQ335" s="31"/>
      <c r="BCR335" s="31"/>
      <c r="BCS335" s="31"/>
      <c r="BCT335" s="31"/>
      <c r="BCU335" s="31"/>
      <c r="BCV335" s="31"/>
      <c r="BCW335" s="31"/>
      <c r="BCX335" s="31"/>
      <c r="BCY335" s="31"/>
      <c r="BCZ335" s="31"/>
      <c r="BDA335" s="31"/>
      <c r="BDB335" s="31"/>
      <c r="BDC335" s="31"/>
      <c r="BDD335" s="31"/>
      <c r="BDE335" s="31"/>
      <c r="BDF335" s="31"/>
      <c r="BDG335" s="31"/>
      <c r="BDH335" s="31"/>
      <c r="BDI335" s="31"/>
      <c r="BDJ335" s="31"/>
      <c r="BDK335" s="31"/>
      <c r="BDL335" s="31"/>
      <c r="BDM335" s="31"/>
      <c r="BDN335" s="31"/>
      <c r="BDO335" s="31"/>
      <c r="BDP335" s="31"/>
      <c r="BDQ335" s="31"/>
      <c r="BDR335" s="31"/>
      <c r="BDS335" s="31"/>
      <c r="BDT335" s="31"/>
      <c r="BDU335" s="31"/>
      <c r="BDV335" s="31"/>
      <c r="BDW335" s="31"/>
      <c r="BDX335" s="31"/>
      <c r="BDY335" s="31"/>
      <c r="BDZ335" s="31"/>
      <c r="BEA335" s="31"/>
      <c r="BEB335" s="31"/>
      <c r="BEC335" s="31"/>
      <c r="BED335" s="31"/>
      <c r="BEE335" s="31"/>
      <c r="BEF335" s="31"/>
      <c r="BEG335" s="31"/>
      <c r="BEH335" s="31"/>
      <c r="BEI335" s="31"/>
      <c r="BEJ335" s="31"/>
      <c r="BEK335" s="31"/>
      <c r="BEL335" s="31"/>
      <c r="BEM335" s="31"/>
      <c r="BEN335" s="31"/>
      <c r="BEO335" s="31"/>
      <c r="BEP335" s="31"/>
      <c r="BEQ335" s="31"/>
      <c r="BER335" s="31"/>
      <c r="BES335" s="31"/>
      <c r="BET335" s="31"/>
      <c r="BEU335" s="31"/>
      <c r="BEV335" s="31"/>
      <c r="BEW335" s="31"/>
      <c r="BEX335" s="31"/>
      <c r="BEY335" s="31"/>
      <c r="BEZ335" s="31"/>
      <c r="BFA335" s="31"/>
      <c r="BFB335" s="31"/>
      <c r="BFC335" s="31"/>
      <c r="BFD335" s="31"/>
      <c r="BFE335" s="31"/>
      <c r="BFF335" s="31"/>
      <c r="BFG335" s="31"/>
      <c r="BFH335" s="31"/>
      <c r="BFI335" s="31"/>
      <c r="BFJ335" s="31"/>
      <c r="BFK335" s="31"/>
      <c r="BFL335" s="31"/>
      <c r="BFM335" s="31"/>
      <c r="BFN335" s="31"/>
      <c r="BFO335" s="31"/>
      <c r="BFP335" s="31"/>
      <c r="BFQ335" s="31"/>
      <c r="BFR335" s="31"/>
      <c r="BFS335" s="31"/>
      <c r="BFT335" s="31"/>
      <c r="BFU335" s="31"/>
      <c r="BFV335" s="31"/>
      <c r="BFW335" s="31"/>
      <c r="BFX335" s="31"/>
      <c r="BFY335" s="31"/>
      <c r="BFZ335" s="31"/>
      <c r="BGA335" s="31"/>
      <c r="BGB335" s="31"/>
      <c r="BGC335" s="31"/>
      <c r="BGD335" s="31"/>
      <c r="BGE335" s="31"/>
      <c r="BGF335" s="31"/>
      <c r="BGG335" s="31"/>
      <c r="BGH335" s="31"/>
      <c r="BGI335" s="31"/>
      <c r="BGJ335" s="31"/>
      <c r="BGK335" s="31"/>
      <c r="BGL335" s="31"/>
      <c r="BGM335" s="31"/>
      <c r="BGN335" s="31"/>
      <c r="BGO335" s="31"/>
      <c r="BGP335" s="31"/>
      <c r="BGQ335" s="31"/>
      <c r="BGR335" s="31"/>
      <c r="BGS335" s="31"/>
      <c r="BGT335" s="31"/>
      <c r="BGU335" s="31"/>
      <c r="BGV335" s="31"/>
      <c r="BGW335" s="31"/>
      <c r="BGX335" s="31"/>
      <c r="BGY335" s="31"/>
      <c r="BGZ335" s="31"/>
      <c r="BHA335" s="31"/>
      <c r="BHB335" s="31"/>
      <c r="BHC335" s="31"/>
      <c r="BHD335" s="31"/>
      <c r="BHE335" s="31"/>
      <c r="BHF335" s="31"/>
      <c r="BHG335" s="31"/>
      <c r="BHH335" s="31"/>
      <c r="BHI335" s="31"/>
      <c r="BHJ335" s="31"/>
      <c r="BHK335" s="31"/>
      <c r="BHL335" s="31"/>
      <c r="BHM335" s="31"/>
      <c r="BHN335" s="31"/>
      <c r="BHO335" s="31"/>
      <c r="BHP335" s="31"/>
      <c r="BHQ335" s="31"/>
      <c r="BHR335" s="31"/>
      <c r="BHS335" s="31"/>
      <c r="BHT335" s="31"/>
      <c r="BHU335" s="31"/>
      <c r="BHV335" s="31"/>
      <c r="BHW335" s="31"/>
      <c r="BHX335" s="31"/>
      <c r="BHY335" s="31"/>
      <c r="BHZ335" s="31"/>
      <c r="BIA335" s="31"/>
      <c r="BIB335" s="31"/>
      <c r="BIC335" s="31"/>
      <c r="BID335" s="31"/>
      <c r="BIE335" s="31"/>
      <c r="BIF335" s="31"/>
      <c r="BIG335" s="31"/>
      <c r="BIH335" s="31"/>
      <c r="BII335" s="31"/>
      <c r="BIJ335" s="31"/>
      <c r="BIK335" s="31"/>
      <c r="BIL335" s="31"/>
      <c r="BIM335" s="31"/>
      <c r="BIN335" s="31"/>
      <c r="BIO335" s="31"/>
      <c r="BIP335" s="31"/>
      <c r="BIQ335" s="31"/>
      <c r="BIR335" s="31"/>
      <c r="BIS335" s="31"/>
      <c r="BIT335" s="31"/>
      <c r="BIU335" s="31"/>
      <c r="BIV335" s="31"/>
      <c r="BIW335" s="31"/>
      <c r="BIX335" s="31"/>
      <c r="BIY335" s="31"/>
      <c r="BIZ335" s="31"/>
      <c r="BJA335" s="31"/>
      <c r="BJB335" s="31"/>
      <c r="BJC335" s="31"/>
      <c r="BJD335" s="31"/>
      <c r="BJE335" s="31"/>
      <c r="BJF335" s="31"/>
      <c r="BJG335" s="31"/>
      <c r="BJH335" s="31"/>
      <c r="BJI335" s="31"/>
      <c r="BJJ335" s="31"/>
      <c r="BJK335" s="31"/>
      <c r="BJL335" s="31"/>
      <c r="BJM335" s="31"/>
      <c r="BJN335" s="31"/>
      <c r="BJO335" s="31"/>
      <c r="BJP335" s="31"/>
      <c r="BJQ335" s="31"/>
      <c r="BJR335" s="31"/>
      <c r="BJS335" s="31"/>
      <c r="BJT335" s="31"/>
      <c r="BJU335" s="31"/>
      <c r="BJV335" s="31"/>
      <c r="BJW335" s="31"/>
      <c r="BJX335" s="31"/>
      <c r="BJY335" s="31"/>
      <c r="BJZ335" s="31"/>
      <c r="BKA335" s="31"/>
      <c r="BKB335" s="31"/>
      <c r="BKC335" s="31"/>
      <c r="BKD335" s="31"/>
      <c r="BKE335" s="31"/>
      <c r="BKF335" s="31"/>
      <c r="BKG335" s="31"/>
      <c r="BKH335" s="31"/>
      <c r="BKI335" s="31"/>
      <c r="BKJ335" s="31"/>
      <c r="BKK335" s="31"/>
      <c r="BKL335" s="31"/>
      <c r="BKM335" s="31"/>
      <c r="BKN335" s="31"/>
      <c r="BKO335" s="31"/>
      <c r="BKP335" s="31"/>
      <c r="BKQ335" s="31"/>
      <c r="BKR335" s="31"/>
      <c r="BKS335" s="31"/>
      <c r="BKT335" s="31"/>
      <c r="BKU335" s="31"/>
      <c r="BKV335" s="31"/>
      <c r="BKW335" s="31"/>
      <c r="BKX335" s="31"/>
      <c r="BKY335" s="31"/>
      <c r="BKZ335" s="31"/>
      <c r="BLA335" s="31"/>
      <c r="BLB335" s="31"/>
      <c r="BLC335" s="31"/>
      <c r="BLD335" s="31"/>
      <c r="BLE335" s="31"/>
      <c r="BLF335" s="31"/>
      <c r="BLG335" s="31"/>
      <c r="BLH335" s="31"/>
      <c r="BLI335" s="31"/>
      <c r="BLJ335" s="31"/>
      <c r="BLK335" s="31"/>
      <c r="BLL335" s="31"/>
      <c r="BLM335" s="31"/>
      <c r="BLN335" s="31"/>
      <c r="BLO335" s="31"/>
      <c r="BLP335" s="31"/>
      <c r="BLQ335" s="31"/>
      <c r="BLR335" s="31"/>
      <c r="BLS335" s="31"/>
      <c r="BLT335" s="31"/>
      <c r="BLU335" s="31"/>
      <c r="BLV335" s="31"/>
      <c r="BLW335" s="31"/>
      <c r="BLX335" s="31"/>
      <c r="BLY335" s="31"/>
      <c r="BLZ335" s="31"/>
      <c r="BMA335" s="31"/>
      <c r="BMB335" s="31"/>
      <c r="BMC335" s="31"/>
      <c r="BMD335" s="31"/>
      <c r="BME335" s="31"/>
      <c r="BMF335" s="31"/>
      <c r="BMG335" s="31"/>
      <c r="BMH335" s="31"/>
      <c r="BMI335" s="31"/>
      <c r="BMJ335" s="31"/>
      <c r="BMK335" s="31"/>
      <c r="BML335" s="31"/>
      <c r="BMM335" s="31"/>
      <c r="BMN335" s="31"/>
      <c r="BMO335" s="31"/>
      <c r="BMP335" s="31"/>
      <c r="BMQ335" s="31"/>
      <c r="BMR335" s="31"/>
      <c r="BMS335" s="31"/>
      <c r="BMT335" s="31"/>
      <c r="BMU335" s="31"/>
      <c r="BMV335" s="31"/>
      <c r="BMW335" s="31"/>
      <c r="BMX335" s="31"/>
      <c r="BMY335" s="31"/>
      <c r="BMZ335" s="31"/>
      <c r="BNA335" s="31"/>
      <c r="BNB335" s="31"/>
      <c r="BNC335" s="31"/>
      <c r="BND335" s="31"/>
      <c r="BNE335" s="31"/>
      <c r="BNF335" s="31"/>
      <c r="BNG335" s="31"/>
      <c r="BNH335" s="31"/>
      <c r="BNI335" s="31"/>
      <c r="BNJ335" s="31"/>
      <c r="BNK335" s="31"/>
      <c r="BNL335" s="31"/>
      <c r="BNM335" s="31"/>
      <c r="BNN335" s="31"/>
      <c r="BNO335" s="31"/>
      <c r="BNP335" s="31"/>
      <c r="BNQ335" s="31"/>
      <c r="BNR335" s="31"/>
      <c r="BNS335" s="31"/>
      <c r="BNT335" s="31"/>
      <c r="BNU335" s="31"/>
      <c r="BNV335" s="31"/>
      <c r="BNW335" s="31"/>
      <c r="BNX335" s="31"/>
      <c r="BNY335" s="31"/>
      <c r="BNZ335" s="31"/>
      <c r="BOA335" s="31"/>
      <c r="BOB335" s="31"/>
      <c r="BOC335" s="31"/>
      <c r="BOD335" s="31"/>
      <c r="BOE335" s="31"/>
      <c r="BOF335" s="31"/>
      <c r="BOG335" s="31"/>
      <c r="BOH335" s="31"/>
      <c r="BOI335" s="31"/>
      <c r="BOJ335" s="31"/>
      <c r="BOK335" s="31"/>
      <c r="BOL335" s="31"/>
      <c r="BOM335" s="31"/>
      <c r="BON335" s="31"/>
      <c r="BOO335" s="31"/>
      <c r="BOP335" s="31"/>
      <c r="BOQ335" s="31"/>
      <c r="BOR335" s="31"/>
      <c r="BOS335" s="31"/>
      <c r="BOT335" s="31"/>
      <c r="BOU335" s="31"/>
      <c r="BOV335" s="31"/>
      <c r="BOW335" s="31"/>
      <c r="BOX335" s="31"/>
      <c r="BOY335" s="31"/>
      <c r="BOZ335" s="31"/>
      <c r="BPA335" s="31"/>
      <c r="BPB335" s="31"/>
      <c r="BPC335" s="31"/>
      <c r="BPD335" s="31"/>
      <c r="BPE335" s="31"/>
      <c r="BPF335" s="31"/>
      <c r="BPG335" s="31"/>
      <c r="BPH335" s="31"/>
      <c r="BPI335" s="31"/>
      <c r="BPJ335" s="31"/>
      <c r="BPK335" s="31"/>
      <c r="BPL335" s="31"/>
      <c r="BPM335" s="31"/>
      <c r="BPN335" s="31"/>
      <c r="BPO335" s="31"/>
      <c r="BPP335" s="31"/>
      <c r="BPQ335" s="31"/>
      <c r="BPR335" s="31"/>
      <c r="BPS335" s="31"/>
      <c r="BPT335" s="31"/>
      <c r="BPU335" s="31"/>
      <c r="BPV335" s="31"/>
      <c r="BPW335" s="31"/>
      <c r="BPX335" s="31"/>
      <c r="BPY335" s="31"/>
      <c r="BPZ335" s="31"/>
      <c r="BQA335" s="31"/>
      <c r="BQB335" s="31"/>
      <c r="BQC335" s="31"/>
      <c r="BQD335" s="31"/>
      <c r="BQE335" s="31"/>
      <c r="BQF335" s="31"/>
      <c r="BQG335" s="31"/>
      <c r="BQH335" s="31"/>
      <c r="BQI335" s="31"/>
      <c r="BQJ335" s="31"/>
      <c r="BQK335" s="31"/>
      <c r="BQL335" s="31"/>
      <c r="BQM335" s="31"/>
      <c r="BQN335" s="31"/>
      <c r="BQO335" s="31"/>
      <c r="BQP335" s="31"/>
      <c r="BQQ335" s="31"/>
      <c r="BQR335" s="31"/>
      <c r="BQS335" s="31"/>
      <c r="BQT335" s="31"/>
      <c r="BQU335" s="31"/>
      <c r="BQV335" s="31"/>
      <c r="BQW335" s="31"/>
      <c r="BQX335" s="31"/>
      <c r="BQY335" s="31"/>
      <c r="BQZ335" s="31"/>
      <c r="BRA335" s="31"/>
      <c r="BRB335" s="31"/>
      <c r="BRC335" s="31"/>
      <c r="BRD335" s="31"/>
      <c r="BRE335" s="31"/>
      <c r="BRF335" s="31"/>
      <c r="BRG335" s="31"/>
      <c r="BRH335" s="31"/>
      <c r="BRI335" s="31"/>
      <c r="BRJ335" s="31"/>
      <c r="BRK335" s="31"/>
      <c r="BRL335" s="31"/>
      <c r="BRM335" s="31"/>
      <c r="BRN335" s="31"/>
      <c r="BRO335" s="31"/>
      <c r="BRP335" s="31"/>
      <c r="BRQ335" s="31"/>
      <c r="BRR335" s="31"/>
      <c r="BRS335" s="31"/>
      <c r="BRT335" s="31"/>
      <c r="BRU335" s="31"/>
      <c r="BRV335" s="31"/>
      <c r="BRW335" s="31"/>
      <c r="BRX335" s="31"/>
      <c r="BRY335" s="31"/>
      <c r="BRZ335" s="31"/>
      <c r="BSA335" s="31"/>
      <c r="BSB335" s="31"/>
      <c r="BSC335" s="31"/>
      <c r="BSD335" s="31"/>
      <c r="BSE335" s="31"/>
      <c r="BSF335" s="31"/>
      <c r="BSG335" s="31"/>
      <c r="BSH335" s="31"/>
      <c r="BSI335" s="31"/>
      <c r="BSJ335" s="31"/>
      <c r="BSK335" s="31"/>
      <c r="BSL335" s="31"/>
      <c r="BSM335" s="31"/>
      <c r="BSN335" s="31"/>
      <c r="BSO335" s="31"/>
      <c r="BSP335" s="31"/>
      <c r="BSQ335" s="31"/>
      <c r="BSR335" s="31"/>
      <c r="BSS335" s="31"/>
      <c r="BST335" s="31"/>
      <c r="BSU335" s="31"/>
      <c r="BSV335" s="31"/>
      <c r="BSW335" s="31"/>
      <c r="BSX335" s="31"/>
      <c r="BSY335" s="31"/>
      <c r="BSZ335" s="31"/>
      <c r="BTA335" s="31"/>
      <c r="BTB335" s="31"/>
      <c r="BTC335" s="31"/>
      <c r="BTD335" s="31"/>
      <c r="BTE335" s="31"/>
      <c r="BTF335" s="31"/>
      <c r="BTG335" s="31"/>
      <c r="BTH335" s="31"/>
      <c r="BTI335" s="31"/>
      <c r="BTJ335" s="31"/>
      <c r="BTK335" s="31"/>
      <c r="BTL335" s="31"/>
      <c r="BTM335" s="31"/>
      <c r="BTN335" s="31"/>
      <c r="BTO335" s="31"/>
      <c r="BTP335" s="31"/>
      <c r="BTQ335" s="31"/>
      <c r="BTR335" s="31"/>
      <c r="BTS335" s="31"/>
      <c r="BTT335" s="31"/>
      <c r="BTU335" s="31"/>
      <c r="BTV335" s="31"/>
      <c r="BTW335" s="31"/>
      <c r="BTX335" s="31"/>
      <c r="BTY335" s="31"/>
      <c r="BTZ335" s="31"/>
      <c r="BUA335" s="31"/>
      <c r="BUB335" s="31"/>
      <c r="BUC335" s="31"/>
      <c r="BUD335" s="31"/>
      <c r="BUE335" s="31"/>
      <c r="BUF335" s="31"/>
      <c r="BUG335" s="31"/>
      <c r="BUH335" s="31"/>
      <c r="BUI335" s="31"/>
      <c r="BUJ335" s="31"/>
      <c r="BUK335" s="31"/>
      <c r="BUL335" s="31"/>
      <c r="BUM335" s="31"/>
      <c r="BUN335" s="31"/>
      <c r="BUO335" s="31"/>
      <c r="BUP335" s="31"/>
      <c r="BUQ335" s="31"/>
      <c r="BUR335" s="31"/>
      <c r="BUS335" s="31"/>
      <c r="BUT335" s="31"/>
      <c r="BUU335" s="31"/>
      <c r="BUV335" s="31"/>
      <c r="BUW335" s="31"/>
      <c r="BUX335" s="31"/>
      <c r="BUY335" s="31"/>
      <c r="BUZ335" s="31"/>
      <c r="BVA335" s="31"/>
      <c r="BVB335" s="31"/>
      <c r="BVC335" s="31"/>
      <c r="BVD335" s="31"/>
      <c r="BVE335" s="31"/>
      <c r="BVF335" s="31"/>
      <c r="BVG335" s="31"/>
      <c r="BVH335" s="31"/>
      <c r="BVI335" s="31"/>
      <c r="BVJ335" s="31"/>
      <c r="BVK335" s="31"/>
      <c r="BVL335" s="31"/>
      <c r="BVM335" s="31"/>
      <c r="BVN335" s="31"/>
      <c r="BVO335" s="31"/>
      <c r="BVP335" s="31"/>
      <c r="BVQ335" s="31"/>
      <c r="BVR335" s="31"/>
      <c r="BVS335" s="31"/>
      <c r="BVT335" s="31"/>
      <c r="BVU335" s="31"/>
      <c r="BVV335" s="31"/>
      <c r="BVW335" s="31"/>
      <c r="BVX335" s="31"/>
      <c r="BVY335" s="31"/>
      <c r="BVZ335" s="31"/>
      <c r="BWA335" s="31"/>
      <c r="BWB335" s="31"/>
      <c r="BWC335" s="31"/>
      <c r="BWD335" s="31"/>
      <c r="BWE335" s="31"/>
      <c r="BWF335" s="31"/>
      <c r="BWG335" s="31"/>
      <c r="BWH335" s="31"/>
      <c r="BWI335" s="31"/>
      <c r="BWJ335" s="31"/>
      <c r="BWK335" s="31"/>
      <c r="BWL335" s="31"/>
      <c r="BWM335" s="31"/>
      <c r="BWN335" s="31"/>
      <c r="BWO335" s="31"/>
      <c r="BWP335" s="31"/>
      <c r="BWQ335" s="31"/>
      <c r="BWR335" s="31"/>
      <c r="BWS335" s="31"/>
      <c r="BWT335" s="31"/>
      <c r="BWU335" s="31"/>
      <c r="BWV335" s="31"/>
      <c r="BWW335" s="31"/>
      <c r="BWX335" s="31"/>
      <c r="BWY335" s="31"/>
      <c r="BWZ335" s="31"/>
      <c r="BXA335" s="31"/>
      <c r="BXB335" s="31"/>
      <c r="BXC335" s="31"/>
      <c r="BXD335" s="31"/>
      <c r="BXE335" s="31"/>
      <c r="BXF335" s="31"/>
      <c r="BXG335" s="31"/>
      <c r="BXH335" s="31"/>
      <c r="BXI335" s="31"/>
      <c r="BXJ335" s="31"/>
      <c r="BXK335" s="31"/>
      <c r="BXL335" s="31"/>
      <c r="BXM335" s="31"/>
      <c r="BXN335" s="31"/>
      <c r="BXO335" s="31"/>
      <c r="BXP335" s="31"/>
      <c r="BXQ335" s="31"/>
      <c r="BXR335" s="31"/>
      <c r="BXS335" s="31"/>
      <c r="BXT335" s="31"/>
      <c r="BXU335" s="31"/>
      <c r="BXV335" s="31"/>
      <c r="BXW335" s="31"/>
      <c r="BXX335" s="31"/>
      <c r="BXY335" s="31"/>
      <c r="BXZ335" s="31"/>
      <c r="BYA335" s="31"/>
      <c r="BYB335" s="31"/>
      <c r="BYC335" s="31"/>
      <c r="BYD335" s="31"/>
      <c r="BYE335" s="31"/>
      <c r="BYF335" s="31"/>
      <c r="BYG335" s="31"/>
      <c r="BYH335" s="31"/>
      <c r="BYI335" s="31"/>
      <c r="BYJ335" s="31"/>
      <c r="BYK335" s="31"/>
      <c r="BYL335" s="31"/>
      <c r="BYM335" s="31"/>
      <c r="BYN335" s="31"/>
      <c r="BYO335" s="31"/>
      <c r="BYP335" s="31"/>
      <c r="BYQ335" s="31"/>
      <c r="BYR335" s="31"/>
      <c r="BYS335" s="31"/>
      <c r="BYT335" s="31"/>
      <c r="BYU335" s="31"/>
      <c r="BYV335" s="31"/>
      <c r="BYW335" s="31"/>
      <c r="BYX335" s="31"/>
      <c r="BYY335" s="31"/>
      <c r="BYZ335" s="31"/>
      <c r="BZA335" s="31"/>
      <c r="BZB335" s="31"/>
      <c r="BZC335" s="31"/>
      <c r="BZD335" s="31"/>
      <c r="BZE335" s="31"/>
      <c r="BZF335" s="31"/>
      <c r="BZG335" s="31"/>
      <c r="BZH335" s="31"/>
      <c r="BZI335" s="31"/>
      <c r="BZJ335" s="31"/>
      <c r="BZK335" s="31"/>
      <c r="BZL335" s="31"/>
      <c r="BZM335" s="31"/>
      <c r="BZN335" s="31"/>
      <c r="BZO335" s="31"/>
      <c r="BZP335" s="31"/>
      <c r="BZQ335" s="31"/>
      <c r="BZR335" s="31"/>
      <c r="BZS335" s="31"/>
      <c r="BZT335" s="31"/>
      <c r="BZU335" s="31"/>
      <c r="BZV335" s="31"/>
      <c r="BZW335" s="31"/>
      <c r="BZX335" s="31"/>
      <c r="BZY335" s="31"/>
      <c r="BZZ335" s="31"/>
      <c r="CAA335" s="31"/>
      <c r="CAB335" s="31"/>
      <c r="CAC335" s="31"/>
      <c r="CAD335" s="31"/>
      <c r="CAE335" s="31"/>
      <c r="CAF335" s="31"/>
      <c r="CAG335" s="31"/>
      <c r="CAH335" s="31"/>
      <c r="CAI335" s="31"/>
      <c r="CAJ335" s="31"/>
      <c r="CAK335" s="31"/>
      <c r="CAL335" s="31"/>
      <c r="CAM335" s="31"/>
      <c r="CAN335" s="31"/>
      <c r="CAO335" s="31"/>
      <c r="CAP335" s="31"/>
      <c r="CAQ335" s="31"/>
      <c r="CAR335" s="31"/>
      <c r="CAS335" s="31"/>
      <c r="CAT335" s="31"/>
      <c r="CAU335" s="31"/>
      <c r="CAV335" s="31"/>
      <c r="CAW335" s="31"/>
      <c r="CAX335" s="31"/>
      <c r="CAY335" s="31"/>
      <c r="CAZ335" s="31"/>
      <c r="CBA335" s="31"/>
      <c r="CBB335" s="31"/>
      <c r="CBC335" s="31"/>
      <c r="CBD335" s="31"/>
      <c r="CBE335" s="31"/>
      <c r="CBF335" s="31"/>
      <c r="CBG335" s="31"/>
      <c r="CBH335" s="31"/>
      <c r="CBI335" s="31"/>
      <c r="CBJ335" s="31"/>
      <c r="CBK335" s="31"/>
      <c r="CBL335" s="31"/>
      <c r="CBM335" s="31"/>
      <c r="CBN335" s="31"/>
      <c r="CBO335" s="31"/>
      <c r="CBP335" s="31"/>
      <c r="CBQ335" s="31"/>
      <c r="CBR335" s="31"/>
      <c r="CBS335" s="31"/>
      <c r="CBT335" s="31"/>
      <c r="CBU335" s="31"/>
      <c r="CBV335" s="31"/>
      <c r="CBW335" s="31"/>
      <c r="CBX335" s="31"/>
      <c r="CBY335" s="31"/>
      <c r="CBZ335" s="31"/>
      <c r="CCA335" s="31"/>
      <c r="CCB335" s="31"/>
      <c r="CCC335" s="31"/>
      <c r="CCD335" s="31"/>
      <c r="CCE335" s="31"/>
      <c r="CCF335" s="31"/>
      <c r="CCG335" s="31"/>
      <c r="CCH335" s="31"/>
      <c r="CCI335" s="31"/>
      <c r="CCJ335" s="31"/>
      <c r="CCK335" s="31"/>
      <c r="CCL335" s="31"/>
      <c r="CCM335" s="31"/>
      <c r="CCN335" s="31"/>
      <c r="CCO335" s="31"/>
      <c r="CCP335" s="31"/>
      <c r="CCQ335" s="31"/>
      <c r="CCR335" s="31"/>
      <c r="CCS335" s="31"/>
      <c r="CCT335" s="31"/>
      <c r="CCU335" s="31"/>
      <c r="CCV335" s="31"/>
      <c r="CCW335" s="31"/>
      <c r="CCX335" s="31"/>
      <c r="CCY335" s="31"/>
      <c r="CCZ335" s="31"/>
      <c r="CDA335" s="31"/>
      <c r="CDB335" s="31"/>
      <c r="CDC335" s="31"/>
      <c r="CDD335" s="31"/>
      <c r="CDE335" s="31"/>
      <c r="CDF335" s="31"/>
      <c r="CDG335" s="31"/>
      <c r="CDH335" s="31"/>
      <c r="CDI335" s="31"/>
      <c r="CDJ335" s="31"/>
      <c r="CDK335" s="31"/>
      <c r="CDL335" s="31"/>
      <c r="CDM335" s="31"/>
      <c r="CDN335" s="31"/>
      <c r="CDO335" s="31"/>
      <c r="CDP335" s="31"/>
      <c r="CDQ335" s="31"/>
      <c r="CDR335" s="31"/>
      <c r="CDS335" s="31"/>
      <c r="CDT335" s="31"/>
      <c r="CDU335" s="31"/>
      <c r="CDV335" s="31"/>
      <c r="CDW335" s="31"/>
      <c r="CDX335" s="31"/>
      <c r="CDY335" s="31"/>
      <c r="CDZ335" s="31"/>
      <c r="CEA335" s="31"/>
      <c r="CEB335" s="31"/>
      <c r="CEC335" s="31"/>
      <c r="CED335" s="31"/>
      <c r="CEE335" s="31"/>
      <c r="CEF335" s="31"/>
      <c r="CEG335" s="31"/>
      <c r="CEH335" s="31"/>
      <c r="CEI335" s="31"/>
      <c r="CEJ335" s="31"/>
      <c r="CEK335" s="31"/>
      <c r="CEL335" s="31"/>
      <c r="CEM335" s="31"/>
      <c r="CEN335" s="31"/>
      <c r="CEO335" s="31"/>
      <c r="CEP335" s="31"/>
      <c r="CEQ335" s="31"/>
      <c r="CER335" s="31"/>
      <c r="CES335" s="31"/>
      <c r="CET335" s="31"/>
      <c r="CEU335" s="31"/>
      <c r="CEV335" s="31"/>
      <c r="CEW335" s="31"/>
      <c r="CEX335" s="31"/>
      <c r="CEY335" s="31"/>
      <c r="CEZ335" s="31"/>
      <c r="CFA335" s="31"/>
      <c r="CFB335" s="31"/>
      <c r="CFC335" s="31"/>
      <c r="CFD335" s="31"/>
      <c r="CFE335" s="31"/>
      <c r="CFF335" s="31"/>
      <c r="CFG335" s="31"/>
      <c r="CFH335" s="31"/>
      <c r="CFI335" s="31"/>
      <c r="CFJ335" s="31"/>
      <c r="CFK335" s="31"/>
      <c r="CFL335" s="31"/>
      <c r="CFM335" s="31"/>
      <c r="CFN335" s="31"/>
      <c r="CFO335" s="31"/>
      <c r="CFP335" s="31"/>
      <c r="CFQ335" s="31"/>
      <c r="CFR335" s="31"/>
      <c r="CFS335" s="31"/>
      <c r="CFT335" s="31"/>
      <c r="CFU335" s="31"/>
      <c r="CFV335" s="31"/>
      <c r="CFW335" s="31"/>
      <c r="CFX335" s="31"/>
      <c r="CFY335" s="31"/>
      <c r="CFZ335" s="31"/>
      <c r="CGA335" s="31"/>
      <c r="CGB335" s="31"/>
      <c r="CGC335" s="31"/>
      <c r="CGD335" s="31"/>
      <c r="CGE335" s="31"/>
      <c r="CGF335" s="31"/>
      <c r="CGG335" s="31"/>
      <c r="CGH335" s="31"/>
      <c r="CGI335" s="31"/>
      <c r="CGJ335" s="31"/>
      <c r="CGK335" s="31"/>
      <c r="CGL335" s="31"/>
      <c r="CGM335" s="31"/>
      <c r="CGN335" s="31"/>
      <c r="CGO335" s="31"/>
      <c r="CGP335" s="31"/>
      <c r="CGQ335" s="31"/>
      <c r="CGR335" s="31"/>
      <c r="CGS335" s="31"/>
      <c r="CGT335" s="31"/>
      <c r="CGU335" s="31"/>
      <c r="CGV335" s="31"/>
      <c r="CGW335" s="31"/>
      <c r="CGX335" s="31"/>
      <c r="CGY335" s="31"/>
      <c r="CGZ335" s="31"/>
      <c r="CHA335" s="31"/>
      <c r="CHB335" s="31"/>
      <c r="CHC335" s="31"/>
      <c r="CHD335" s="31"/>
      <c r="CHE335" s="31"/>
      <c r="CHF335" s="31"/>
      <c r="CHG335" s="31"/>
      <c r="CHH335" s="31"/>
      <c r="CHI335" s="31"/>
      <c r="CHJ335" s="31"/>
      <c r="CHK335" s="31"/>
      <c r="CHL335" s="31"/>
      <c r="CHM335" s="31"/>
      <c r="CHN335" s="31"/>
      <c r="CHO335" s="31"/>
      <c r="CHP335" s="31"/>
      <c r="CHQ335" s="31"/>
      <c r="CHR335" s="31"/>
      <c r="CHS335" s="31"/>
      <c r="CHT335" s="31"/>
      <c r="CHU335" s="31"/>
      <c r="CHV335" s="31"/>
      <c r="CHW335" s="31"/>
      <c r="CHX335" s="31"/>
      <c r="CHY335" s="31"/>
      <c r="CHZ335" s="31"/>
      <c r="CIA335" s="31"/>
      <c r="CIB335" s="31"/>
      <c r="CIC335" s="31"/>
      <c r="CID335" s="31"/>
      <c r="CIE335" s="31"/>
      <c r="CIF335" s="31"/>
      <c r="CIG335" s="31"/>
      <c r="CIH335" s="31"/>
      <c r="CII335" s="31"/>
      <c r="CIJ335" s="31"/>
      <c r="CIK335" s="31"/>
      <c r="CIL335" s="31"/>
      <c r="CIM335" s="31"/>
      <c r="CIN335" s="31"/>
      <c r="CIO335" s="31"/>
      <c r="CIP335" s="31"/>
      <c r="CIQ335" s="31"/>
      <c r="CIR335" s="31"/>
      <c r="CIS335" s="31"/>
      <c r="CIT335" s="31"/>
      <c r="CIU335" s="31"/>
      <c r="CIV335" s="31"/>
      <c r="CIW335" s="31"/>
      <c r="CIX335" s="31"/>
      <c r="CIY335" s="31"/>
      <c r="CIZ335" s="31"/>
      <c r="CJA335" s="31"/>
      <c r="CJB335" s="31"/>
      <c r="CJC335" s="31"/>
      <c r="CJD335" s="31"/>
      <c r="CJE335" s="31"/>
      <c r="CJF335" s="31"/>
      <c r="CJG335" s="31"/>
      <c r="CJH335" s="31"/>
      <c r="CJI335" s="31"/>
      <c r="CJJ335" s="31"/>
      <c r="CJK335" s="31"/>
      <c r="CJL335" s="31"/>
      <c r="CJM335" s="31"/>
      <c r="CJN335" s="31"/>
      <c r="CJO335" s="31"/>
      <c r="CJP335" s="31"/>
      <c r="CJQ335" s="31"/>
      <c r="CJR335" s="31"/>
      <c r="CJS335" s="31"/>
      <c r="CJT335" s="31"/>
      <c r="CJU335" s="31"/>
      <c r="CJV335" s="31"/>
      <c r="CJW335" s="31"/>
      <c r="CJX335" s="31"/>
      <c r="CJY335" s="31"/>
      <c r="CJZ335" s="31"/>
      <c r="CKA335" s="31"/>
      <c r="CKB335" s="31"/>
      <c r="CKC335" s="31"/>
      <c r="CKD335" s="31"/>
      <c r="CKE335" s="31"/>
      <c r="CKF335" s="31"/>
      <c r="CKG335" s="31"/>
      <c r="CKH335" s="31"/>
      <c r="CKI335" s="31"/>
      <c r="CKJ335" s="31"/>
      <c r="CKK335" s="31"/>
      <c r="CKL335" s="31"/>
      <c r="CKM335" s="31"/>
      <c r="CKN335" s="31"/>
      <c r="CKO335" s="31"/>
      <c r="CKP335" s="31"/>
      <c r="CKQ335" s="31"/>
      <c r="CKR335" s="31"/>
      <c r="CKS335" s="31"/>
      <c r="CKT335" s="31"/>
      <c r="CKU335" s="31"/>
      <c r="CKV335" s="31"/>
      <c r="CKW335" s="31"/>
      <c r="CKX335" s="31"/>
      <c r="CKY335" s="31"/>
      <c r="CKZ335" s="31"/>
      <c r="CLA335" s="31"/>
      <c r="CLB335" s="31"/>
      <c r="CLC335" s="31"/>
      <c r="CLD335" s="31"/>
      <c r="CLE335" s="31"/>
      <c r="CLF335" s="31"/>
      <c r="CLG335" s="31"/>
      <c r="CLH335" s="31"/>
      <c r="CLI335" s="31"/>
      <c r="CLJ335" s="31"/>
      <c r="CLK335" s="31"/>
      <c r="CLL335" s="31"/>
      <c r="CLM335" s="31"/>
      <c r="CLN335" s="31"/>
      <c r="CLO335" s="31"/>
      <c r="CLP335" s="31"/>
      <c r="CLQ335" s="31"/>
      <c r="CLR335" s="31"/>
      <c r="CLS335" s="31"/>
      <c r="CLT335" s="31"/>
      <c r="CLU335" s="31"/>
      <c r="CLV335" s="31"/>
      <c r="CLW335" s="31"/>
      <c r="CLX335" s="31"/>
      <c r="CLY335" s="31"/>
      <c r="CLZ335" s="31"/>
      <c r="CMA335" s="31"/>
      <c r="CMB335" s="31"/>
      <c r="CMC335" s="31"/>
      <c r="CMD335" s="31"/>
      <c r="CME335" s="31"/>
      <c r="CMF335" s="31"/>
      <c r="CMG335" s="31"/>
      <c r="CMH335" s="31"/>
      <c r="CMI335" s="31"/>
      <c r="CMJ335" s="31"/>
      <c r="CMK335" s="31"/>
      <c r="CML335" s="31"/>
      <c r="CMM335" s="31"/>
      <c r="CMN335" s="31"/>
      <c r="CMO335" s="31"/>
      <c r="CMP335" s="31"/>
      <c r="CMQ335" s="31"/>
      <c r="CMR335" s="31"/>
      <c r="CMS335" s="31"/>
      <c r="CMT335" s="31"/>
      <c r="CMU335" s="31"/>
      <c r="CMV335" s="31"/>
      <c r="CMW335" s="31"/>
      <c r="CMX335" s="31"/>
      <c r="CMY335" s="31"/>
      <c r="CMZ335" s="31"/>
      <c r="CNA335" s="31"/>
      <c r="CNB335" s="31"/>
      <c r="CNC335" s="31"/>
      <c r="CND335" s="31"/>
      <c r="CNE335" s="31"/>
      <c r="CNF335" s="31"/>
      <c r="CNG335" s="31"/>
      <c r="CNH335" s="31"/>
      <c r="CNI335" s="31"/>
      <c r="CNJ335" s="31"/>
      <c r="CNK335" s="31"/>
      <c r="CNL335" s="31"/>
      <c r="CNM335" s="31"/>
      <c r="CNN335" s="31"/>
      <c r="CNO335" s="31"/>
      <c r="CNP335" s="31"/>
      <c r="CNQ335" s="31"/>
      <c r="CNR335" s="31"/>
      <c r="CNS335" s="31"/>
      <c r="CNT335" s="31"/>
      <c r="CNU335" s="31"/>
      <c r="CNV335" s="31"/>
      <c r="CNW335" s="31"/>
      <c r="CNX335" s="31"/>
      <c r="CNY335" s="31"/>
      <c r="CNZ335" s="31"/>
      <c r="COA335" s="31"/>
      <c r="COB335" s="31"/>
      <c r="COC335" s="31"/>
      <c r="COD335" s="31"/>
      <c r="COE335" s="31"/>
      <c r="COF335" s="31"/>
      <c r="COG335" s="31"/>
      <c r="COH335" s="31"/>
      <c r="COI335" s="31"/>
      <c r="COJ335" s="31"/>
      <c r="COK335" s="31"/>
      <c r="COL335" s="31"/>
      <c r="COM335" s="31"/>
      <c r="CON335" s="31"/>
      <c r="COO335" s="31"/>
      <c r="COP335" s="31"/>
      <c r="COQ335" s="31"/>
      <c r="COR335" s="31"/>
      <c r="COS335" s="31"/>
      <c r="COT335" s="31"/>
      <c r="COU335" s="31"/>
      <c r="COV335" s="31"/>
      <c r="COW335" s="31"/>
      <c r="COX335" s="31"/>
      <c r="COY335" s="31"/>
      <c r="COZ335" s="31"/>
      <c r="CPA335" s="31"/>
      <c r="CPB335" s="31"/>
      <c r="CPC335" s="31"/>
      <c r="CPD335" s="31"/>
      <c r="CPE335" s="31"/>
      <c r="CPF335" s="31"/>
      <c r="CPG335" s="31"/>
      <c r="CPH335" s="31"/>
      <c r="CPI335" s="31"/>
      <c r="CPJ335" s="31"/>
      <c r="CPK335" s="31"/>
      <c r="CPL335" s="31"/>
      <c r="CPM335" s="31"/>
      <c r="CPN335" s="31"/>
      <c r="CPO335" s="31"/>
      <c r="CPP335" s="31"/>
      <c r="CPQ335" s="31"/>
      <c r="CPR335" s="31"/>
      <c r="CPS335" s="31"/>
      <c r="CPT335" s="31"/>
      <c r="CPU335" s="31"/>
      <c r="CPV335" s="31"/>
      <c r="CPW335" s="31"/>
      <c r="CPX335" s="31"/>
      <c r="CPY335" s="31"/>
      <c r="CPZ335" s="31"/>
      <c r="CQA335" s="31"/>
      <c r="CQB335" s="31"/>
      <c r="CQC335" s="31"/>
      <c r="CQD335" s="31"/>
      <c r="CQE335" s="31"/>
      <c r="CQF335" s="31"/>
      <c r="CQG335" s="31"/>
      <c r="CQH335" s="31"/>
      <c r="CQI335" s="31"/>
      <c r="CQJ335" s="31"/>
      <c r="CQK335" s="31"/>
      <c r="CQL335" s="31"/>
      <c r="CQM335" s="31"/>
      <c r="CQN335" s="31"/>
      <c r="CQO335" s="31"/>
      <c r="CQP335" s="31"/>
      <c r="CQQ335" s="31"/>
      <c r="CQR335" s="31"/>
      <c r="CQS335" s="31"/>
      <c r="CQT335" s="31"/>
      <c r="CQU335" s="31"/>
      <c r="CQV335" s="31"/>
      <c r="CQW335" s="31"/>
      <c r="CQX335" s="31"/>
      <c r="CQY335" s="31"/>
      <c r="CQZ335" s="31"/>
      <c r="CRA335" s="31"/>
      <c r="CRB335" s="31"/>
      <c r="CRC335" s="31"/>
      <c r="CRD335" s="31"/>
      <c r="CRE335" s="31"/>
      <c r="CRF335" s="31"/>
      <c r="CRG335" s="31"/>
      <c r="CRH335" s="31"/>
      <c r="CRI335" s="31"/>
      <c r="CRJ335" s="31"/>
      <c r="CRK335" s="31"/>
      <c r="CRL335" s="31"/>
      <c r="CRM335" s="31"/>
      <c r="CRN335" s="31"/>
      <c r="CRO335" s="31"/>
      <c r="CRP335" s="31"/>
      <c r="CRQ335" s="31"/>
      <c r="CRR335" s="31"/>
      <c r="CRS335" s="31"/>
      <c r="CRT335" s="31"/>
      <c r="CRU335" s="31"/>
      <c r="CRV335" s="31"/>
      <c r="CRW335" s="31"/>
      <c r="CRX335" s="31"/>
      <c r="CRY335" s="31"/>
      <c r="CRZ335" s="31"/>
      <c r="CSA335" s="31"/>
      <c r="CSB335" s="31"/>
      <c r="CSC335" s="31"/>
      <c r="CSD335" s="31"/>
      <c r="CSE335" s="31"/>
      <c r="CSF335" s="31"/>
      <c r="CSG335" s="31"/>
      <c r="CSH335" s="31"/>
      <c r="CSI335" s="31"/>
      <c r="CSJ335" s="31"/>
      <c r="CSK335" s="31"/>
      <c r="CSL335" s="31"/>
      <c r="CSM335" s="31"/>
      <c r="CSN335" s="31"/>
      <c r="CSO335" s="31"/>
      <c r="CSP335" s="31"/>
      <c r="CSQ335" s="31"/>
      <c r="CSR335" s="31"/>
      <c r="CSS335" s="31"/>
      <c r="CST335" s="31"/>
      <c r="CSU335" s="31"/>
      <c r="CSV335" s="31"/>
      <c r="CSW335" s="31"/>
      <c r="CSX335" s="31"/>
      <c r="CSY335" s="31"/>
      <c r="CSZ335" s="31"/>
      <c r="CTA335" s="31"/>
      <c r="CTB335" s="31"/>
      <c r="CTC335" s="31"/>
      <c r="CTD335" s="31"/>
      <c r="CTE335" s="31"/>
      <c r="CTF335" s="31"/>
      <c r="CTG335" s="31"/>
      <c r="CTH335" s="31"/>
      <c r="CTI335" s="31"/>
      <c r="CTJ335" s="31"/>
      <c r="CTK335" s="31"/>
      <c r="CTL335" s="31"/>
      <c r="CTM335" s="31"/>
      <c r="CTN335" s="31"/>
      <c r="CTO335" s="31"/>
      <c r="CTP335" s="31"/>
      <c r="CTQ335" s="31"/>
      <c r="CTR335" s="31"/>
      <c r="CTS335" s="31"/>
      <c r="CTT335" s="31"/>
      <c r="CTU335" s="31"/>
      <c r="CTV335" s="31"/>
      <c r="CTW335" s="31"/>
      <c r="CTX335" s="31"/>
      <c r="CTY335" s="31"/>
      <c r="CTZ335" s="31"/>
      <c r="CUA335" s="31"/>
      <c r="CUB335" s="31"/>
      <c r="CUC335" s="31"/>
      <c r="CUD335" s="31"/>
      <c r="CUE335" s="31"/>
      <c r="CUF335" s="31"/>
      <c r="CUG335" s="31"/>
      <c r="CUH335" s="31"/>
      <c r="CUI335" s="31"/>
      <c r="CUJ335" s="31"/>
      <c r="CUK335" s="31"/>
      <c r="CUL335" s="31"/>
      <c r="CUM335" s="31"/>
      <c r="CUN335" s="31"/>
      <c r="CUO335" s="31"/>
      <c r="CUP335" s="31"/>
      <c r="CUQ335" s="31"/>
      <c r="CUR335" s="31"/>
      <c r="CUS335" s="31"/>
      <c r="CUT335" s="31"/>
      <c r="CUU335" s="31"/>
      <c r="CUV335" s="31"/>
      <c r="CUW335" s="31"/>
      <c r="CUX335" s="31"/>
      <c r="CUY335" s="31"/>
      <c r="CUZ335" s="31"/>
      <c r="CVA335" s="31"/>
      <c r="CVB335" s="31"/>
      <c r="CVC335" s="31"/>
      <c r="CVD335" s="31"/>
      <c r="CVE335" s="31"/>
      <c r="CVF335" s="31"/>
      <c r="CVG335" s="31"/>
      <c r="CVH335" s="31"/>
      <c r="CVI335" s="31"/>
      <c r="CVJ335" s="31"/>
      <c r="CVK335" s="31"/>
      <c r="CVL335" s="31"/>
      <c r="CVM335" s="31"/>
      <c r="CVN335" s="31"/>
      <c r="CVO335" s="31"/>
      <c r="CVP335" s="31"/>
      <c r="CVQ335" s="31"/>
      <c r="CVR335" s="31"/>
      <c r="CVS335" s="31"/>
      <c r="CVT335" s="31"/>
      <c r="CVU335" s="31"/>
      <c r="CVV335" s="31"/>
      <c r="CVW335" s="31"/>
      <c r="CVX335" s="31"/>
      <c r="CVY335" s="31"/>
      <c r="CVZ335" s="31"/>
      <c r="CWA335" s="31"/>
      <c r="CWB335" s="31"/>
      <c r="CWC335" s="31"/>
      <c r="CWD335" s="31"/>
      <c r="CWE335" s="31"/>
      <c r="CWF335" s="31"/>
      <c r="CWG335" s="31"/>
      <c r="CWH335" s="31"/>
      <c r="CWI335" s="31"/>
      <c r="CWJ335" s="31"/>
      <c r="CWK335" s="31"/>
      <c r="CWL335" s="31"/>
      <c r="CWM335" s="31"/>
      <c r="CWN335" s="31"/>
      <c r="CWO335" s="31"/>
      <c r="CWP335" s="31"/>
      <c r="CWQ335" s="31"/>
      <c r="CWR335" s="31"/>
      <c r="CWS335" s="31"/>
      <c r="CWT335" s="31"/>
      <c r="CWU335" s="31"/>
      <c r="CWV335" s="31"/>
      <c r="CWW335" s="31"/>
      <c r="CWX335" s="31"/>
      <c r="CWY335" s="31"/>
      <c r="CWZ335" s="31"/>
      <c r="CXA335" s="31"/>
      <c r="CXB335" s="31"/>
      <c r="CXC335" s="31"/>
      <c r="CXD335" s="31"/>
      <c r="CXE335" s="31"/>
      <c r="CXF335" s="31"/>
      <c r="CXG335" s="31"/>
      <c r="CXH335" s="31"/>
      <c r="CXI335" s="31"/>
      <c r="CXJ335" s="31"/>
      <c r="CXK335" s="31"/>
      <c r="CXL335" s="31"/>
      <c r="CXM335" s="31"/>
      <c r="CXN335" s="31"/>
      <c r="CXO335" s="31"/>
      <c r="CXP335" s="31"/>
      <c r="CXQ335" s="31"/>
      <c r="CXR335" s="31"/>
      <c r="CXS335" s="31"/>
      <c r="CXT335" s="31"/>
      <c r="CXU335" s="31"/>
      <c r="CXV335" s="31"/>
      <c r="CXW335" s="31"/>
      <c r="CXX335" s="31"/>
      <c r="CXY335" s="31"/>
      <c r="CXZ335" s="31"/>
      <c r="CYA335" s="31"/>
      <c r="CYB335" s="31"/>
      <c r="CYC335" s="31"/>
      <c r="CYD335" s="31"/>
      <c r="CYE335" s="31"/>
      <c r="CYF335" s="31"/>
      <c r="CYG335" s="31"/>
      <c r="CYH335" s="31"/>
      <c r="CYI335" s="31"/>
      <c r="CYJ335" s="31"/>
      <c r="CYK335" s="31"/>
      <c r="CYL335" s="31"/>
      <c r="CYM335" s="31"/>
      <c r="CYN335" s="31"/>
      <c r="CYO335" s="31"/>
      <c r="CYP335" s="31"/>
      <c r="CYQ335" s="31"/>
      <c r="CYR335" s="31"/>
      <c r="CYS335" s="31"/>
      <c r="CYT335" s="31"/>
      <c r="CYU335" s="31"/>
      <c r="CYV335" s="31"/>
      <c r="CYW335" s="31"/>
      <c r="CYX335" s="31"/>
      <c r="CYY335" s="31"/>
      <c r="CYZ335" s="31"/>
      <c r="CZA335" s="31"/>
      <c r="CZB335" s="31"/>
      <c r="CZC335" s="31"/>
      <c r="CZD335" s="31"/>
      <c r="CZE335" s="31"/>
      <c r="CZF335" s="31"/>
      <c r="CZG335" s="31"/>
      <c r="CZH335" s="31"/>
      <c r="CZI335" s="31"/>
      <c r="CZJ335" s="31"/>
      <c r="CZK335" s="31"/>
      <c r="CZL335" s="31"/>
      <c r="CZM335" s="31"/>
      <c r="CZN335" s="31"/>
      <c r="CZO335" s="31"/>
      <c r="CZP335" s="31"/>
      <c r="CZQ335" s="31"/>
      <c r="CZR335" s="31"/>
      <c r="CZS335" s="31"/>
      <c r="CZT335" s="31"/>
      <c r="CZU335" s="31"/>
      <c r="CZV335" s="31"/>
      <c r="CZW335" s="31"/>
      <c r="CZX335" s="31"/>
      <c r="CZY335" s="31"/>
      <c r="CZZ335" s="31"/>
      <c r="DAA335" s="31"/>
      <c r="DAB335" s="31"/>
      <c r="DAC335" s="31"/>
      <c r="DAD335" s="31"/>
      <c r="DAE335" s="31"/>
      <c r="DAF335" s="31"/>
      <c r="DAG335" s="31"/>
      <c r="DAH335" s="31"/>
      <c r="DAI335" s="31"/>
      <c r="DAJ335" s="31"/>
      <c r="DAK335" s="31"/>
      <c r="DAL335" s="31"/>
      <c r="DAM335" s="31"/>
      <c r="DAN335" s="31"/>
      <c r="DAO335" s="31"/>
      <c r="DAP335" s="31"/>
      <c r="DAQ335" s="31"/>
      <c r="DAR335" s="31"/>
      <c r="DAS335" s="31"/>
      <c r="DAT335" s="31"/>
      <c r="DAU335" s="31"/>
      <c r="DAV335" s="31"/>
      <c r="DAW335" s="31"/>
      <c r="DAX335" s="31"/>
      <c r="DAY335" s="31"/>
      <c r="DAZ335" s="31"/>
      <c r="DBA335" s="31"/>
      <c r="DBB335" s="31"/>
      <c r="DBC335" s="31"/>
      <c r="DBD335" s="31"/>
      <c r="DBE335" s="31"/>
      <c r="DBF335" s="31"/>
      <c r="DBG335" s="31"/>
      <c r="DBH335" s="31"/>
      <c r="DBI335" s="31"/>
      <c r="DBJ335" s="31"/>
      <c r="DBK335" s="31"/>
      <c r="DBL335" s="31"/>
      <c r="DBM335" s="31"/>
      <c r="DBN335" s="31"/>
      <c r="DBO335" s="31"/>
      <c r="DBP335" s="31"/>
      <c r="DBQ335" s="31"/>
      <c r="DBR335" s="31"/>
      <c r="DBS335" s="31"/>
      <c r="DBT335" s="31"/>
      <c r="DBU335" s="31"/>
      <c r="DBV335" s="31"/>
      <c r="DBW335" s="31"/>
      <c r="DBX335" s="31"/>
      <c r="DBY335" s="31"/>
      <c r="DBZ335" s="31"/>
      <c r="DCA335" s="31"/>
      <c r="DCB335" s="31"/>
      <c r="DCC335" s="31"/>
      <c r="DCD335" s="31"/>
      <c r="DCE335" s="31"/>
      <c r="DCF335" s="31"/>
      <c r="DCG335" s="31"/>
      <c r="DCH335" s="31"/>
      <c r="DCI335" s="31"/>
      <c r="DCJ335" s="31"/>
      <c r="DCK335" s="31"/>
      <c r="DCL335" s="31"/>
      <c r="DCM335" s="31"/>
      <c r="DCN335" s="31"/>
      <c r="DCO335" s="31"/>
      <c r="DCP335" s="31"/>
      <c r="DCQ335" s="31"/>
      <c r="DCR335" s="31"/>
      <c r="DCS335" s="31"/>
      <c r="DCT335" s="31"/>
      <c r="DCU335" s="31"/>
      <c r="DCV335" s="31"/>
      <c r="DCW335" s="31"/>
      <c r="DCX335" s="31"/>
      <c r="DCY335" s="31"/>
      <c r="DCZ335" s="31"/>
      <c r="DDA335" s="31"/>
      <c r="DDB335" s="31"/>
      <c r="DDC335" s="31"/>
      <c r="DDD335" s="31"/>
      <c r="DDE335" s="31"/>
      <c r="DDF335" s="31"/>
      <c r="DDG335" s="31"/>
      <c r="DDH335" s="31"/>
      <c r="DDI335" s="31"/>
      <c r="DDJ335" s="31"/>
      <c r="DDK335" s="31"/>
      <c r="DDL335" s="31"/>
      <c r="DDM335" s="31"/>
      <c r="DDN335" s="31"/>
      <c r="DDO335" s="31"/>
      <c r="DDP335" s="31"/>
      <c r="DDQ335" s="31"/>
      <c r="DDR335" s="31"/>
      <c r="DDS335" s="31"/>
      <c r="DDT335" s="31"/>
      <c r="DDU335" s="31"/>
      <c r="DDV335" s="31"/>
      <c r="DDW335" s="31"/>
      <c r="DDX335" s="31"/>
      <c r="DDY335" s="31"/>
      <c r="DDZ335" s="31"/>
      <c r="DEA335" s="31"/>
      <c r="DEB335" s="31"/>
      <c r="DEC335" s="31"/>
      <c r="DED335" s="31"/>
      <c r="DEE335" s="31"/>
      <c r="DEF335" s="31"/>
      <c r="DEG335" s="31"/>
      <c r="DEH335" s="31"/>
      <c r="DEI335" s="31"/>
      <c r="DEJ335" s="31"/>
      <c r="DEK335" s="31"/>
      <c r="DEL335" s="31"/>
      <c r="DEM335" s="31"/>
      <c r="DEN335" s="31"/>
      <c r="DEO335" s="31"/>
      <c r="DEP335" s="31"/>
      <c r="DEQ335" s="31"/>
      <c r="DER335" s="31"/>
      <c r="DES335" s="31"/>
      <c r="DET335" s="31"/>
      <c r="DEU335" s="31"/>
      <c r="DEV335" s="31"/>
      <c r="DEW335" s="31"/>
      <c r="DEX335" s="31"/>
      <c r="DEY335" s="31"/>
      <c r="DEZ335" s="31"/>
      <c r="DFA335" s="31"/>
      <c r="DFB335" s="31"/>
      <c r="DFC335" s="31"/>
      <c r="DFD335" s="31"/>
      <c r="DFE335" s="31"/>
      <c r="DFF335" s="31"/>
      <c r="DFG335" s="31"/>
      <c r="DFH335" s="31"/>
      <c r="DFI335" s="31"/>
      <c r="DFJ335" s="31"/>
      <c r="DFK335" s="31"/>
      <c r="DFL335" s="31"/>
      <c r="DFM335" s="31"/>
      <c r="DFN335" s="31"/>
      <c r="DFO335" s="31"/>
      <c r="DFP335" s="31"/>
      <c r="DFQ335" s="31"/>
      <c r="DFR335" s="31"/>
      <c r="DFS335" s="31"/>
      <c r="DFT335" s="31"/>
      <c r="DFU335" s="31"/>
      <c r="DFV335" s="31"/>
      <c r="DFW335" s="31"/>
      <c r="DFX335" s="31"/>
      <c r="DFY335" s="31"/>
      <c r="DFZ335" s="31"/>
      <c r="DGA335" s="31"/>
      <c r="DGB335" s="31"/>
      <c r="DGC335" s="31"/>
      <c r="DGD335" s="31"/>
      <c r="DGE335" s="31"/>
      <c r="DGF335" s="31"/>
      <c r="DGG335" s="31"/>
      <c r="DGH335" s="31"/>
      <c r="DGI335" s="31"/>
      <c r="DGJ335" s="31"/>
      <c r="DGK335" s="31"/>
      <c r="DGL335" s="31"/>
      <c r="DGM335" s="31"/>
      <c r="DGN335" s="31"/>
      <c r="DGO335" s="31"/>
      <c r="DGP335" s="31"/>
      <c r="DGQ335" s="31"/>
      <c r="DGR335" s="31"/>
      <c r="DGS335" s="31"/>
      <c r="DGT335" s="31"/>
      <c r="DGU335" s="31"/>
      <c r="DGV335" s="31"/>
      <c r="DGW335" s="31"/>
      <c r="DGX335" s="31"/>
      <c r="DGY335" s="31"/>
      <c r="DGZ335" s="31"/>
      <c r="DHA335" s="31"/>
      <c r="DHB335" s="31"/>
      <c r="DHC335" s="31"/>
      <c r="DHD335" s="31"/>
      <c r="DHE335" s="31"/>
      <c r="DHF335" s="31"/>
      <c r="DHG335" s="31"/>
      <c r="DHH335" s="31"/>
      <c r="DHI335" s="31"/>
      <c r="DHJ335" s="31"/>
      <c r="DHK335" s="31"/>
      <c r="DHL335" s="31"/>
      <c r="DHM335" s="31"/>
      <c r="DHN335" s="31"/>
      <c r="DHO335" s="31"/>
      <c r="DHP335" s="31"/>
      <c r="DHQ335" s="31"/>
      <c r="DHR335" s="31"/>
      <c r="DHS335" s="31"/>
      <c r="DHT335" s="31"/>
      <c r="DHU335" s="31"/>
      <c r="DHV335" s="31"/>
      <c r="DHW335" s="31"/>
      <c r="DHX335" s="31"/>
      <c r="DHY335" s="31"/>
      <c r="DHZ335" s="31"/>
      <c r="DIA335" s="31"/>
      <c r="DIB335" s="31"/>
      <c r="DIC335" s="31"/>
      <c r="DID335" s="31"/>
      <c r="DIE335" s="31"/>
      <c r="DIF335" s="31"/>
      <c r="DIG335" s="31"/>
      <c r="DIH335" s="31"/>
      <c r="DII335" s="31"/>
      <c r="DIJ335" s="31"/>
      <c r="DIK335" s="31"/>
      <c r="DIL335" s="31"/>
      <c r="DIM335" s="31"/>
      <c r="DIN335" s="31"/>
      <c r="DIO335" s="31"/>
      <c r="DIP335" s="31"/>
      <c r="DIQ335" s="31"/>
      <c r="DIR335" s="31"/>
      <c r="DIS335" s="31"/>
      <c r="DIT335" s="31"/>
      <c r="DIU335" s="31"/>
      <c r="DIV335" s="31"/>
      <c r="DIW335" s="31"/>
      <c r="DIX335" s="31"/>
      <c r="DIY335" s="31"/>
      <c r="DIZ335" s="31"/>
      <c r="DJA335" s="31"/>
      <c r="DJB335" s="31"/>
      <c r="DJC335" s="31"/>
      <c r="DJD335" s="31"/>
      <c r="DJE335" s="31"/>
      <c r="DJF335" s="31"/>
      <c r="DJG335" s="31"/>
      <c r="DJH335" s="31"/>
      <c r="DJI335" s="31"/>
      <c r="DJJ335" s="31"/>
      <c r="DJK335" s="31"/>
      <c r="DJL335" s="31"/>
      <c r="DJM335" s="31"/>
      <c r="DJN335" s="31"/>
      <c r="DJO335" s="31"/>
      <c r="DJP335" s="31"/>
      <c r="DJQ335" s="31"/>
      <c r="DJR335" s="31"/>
      <c r="DJS335" s="31"/>
      <c r="DJT335" s="31"/>
      <c r="DJU335" s="31"/>
      <c r="DJV335" s="31"/>
      <c r="DJW335" s="31"/>
      <c r="DJX335" s="31"/>
      <c r="DJY335" s="31"/>
      <c r="DJZ335" s="31"/>
      <c r="DKA335" s="31"/>
      <c r="DKB335" s="31"/>
      <c r="DKC335" s="31"/>
      <c r="DKD335" s="31"/>
      <c r="DKE335" s="31"/>
      <c r="DKF335" s="31"/>
      <c r="DKG335" s="31"/>
      <c r="DKH335" s="31"/>
      <c r="DKI335" s="31"/>
      <c r="DKJ335" s="31"/>
      <c r="DKK335" s="31"/>
      <c r="DKL335" s="31"/>
      <c r="DKM335" s="31"/>
      <c r="DKN335" s="31"/>
      <c r="DKO335" s="31"/>
      <c r="DKP335" s="31"/>
      <c r="DKQ335" s="31"/>
      <c r="DKR335" s="31"/>
      <c r="DKS335" s="31"/>
      <c r="DKT335" s="31"/>
      <c r="DKU335" s="31"/>
      <c r="DKV335" s="31"/>
      <c r="DKW335" s="31"/>
      <c r="DKX335" s="31"/>
      <c r="DKY335" s="31"/>
      <c r="DKZ335" s="31"/>
      <c r="DLA335" s="31"/>
      <c r="DLB335" s="31"/>
      <c r="DLC335" s="31"/>
      <c r="DLD335" s="31"/>
      <c r="DLE335" s="31"/>
      <c r="DLF335" s="31"/>
      <c r="DLG335" s="31"/>
      <c r="DLH335" s="31"/>
      <c r="DLI335" s="31"/>
      <c r="DLJ335" s="31"/>
      <c r="DLK335" s="31"/>
      <c r="DLL335" s="31"/>
      <c r="DLM335" s="31"/>
      <c r="DLN335" s="31"/>
      <c r="DLO335" s="31"/>
      <c r="DLP335" s="31"/>
      <c r="DLQ335" s="31"/>
      <c r="DLR335" s="31"/>
      <c r="DLS335" s="31"/>
      <c r="DLT335" s="31"/>
      <c r="DLU335" s="31"/>
      <c r="DLV335" s="31"/>
      <c r="DLW335" s="31"/>
      <c r="DLX335" s="31"/>
      <c r="DLY335" s="31"/>
      <c r="DLZ335" s="31"/>
      <c r="DMA335" s="31"/>
      <c r="DMB335" s="31"/>
      <c r="DMC335" s="31"/>
      <c r="DMD335" s="31"/>
      <c r="DME335" s="31"/>
      <c r="DMF335" s="31"/>
      <c r="DMG335" s="31"/>
      <c r="DMH335" s="31"/>
      <c r="DMI335" s="31"/>
      <c r="DMJ335" s="31"/>
      <c r="DMK335" s="31"/>
      <c r="DML335" s="31"/>
      <c r="DMM335" s="31"/>
      <c r="DMN335" s="31"/>
      <c r="DMO335" s="31"/>
      <c r="DMP335" s="31"/>
      <c r="DMQ335" s="31"/>
      <c r="DMR335" s="31"/>
      <c r="DMS335" s="31"/>
      <c r="DMT335" s="31"/>
      <c r="DMU335" s="31"/>
      <c r="DMV335" s="31"/>
      <c r="DMW335" s="31"/>
      <c r="DMX335" s="31"/>
      <c r="DMY335" s="31"/>
      <c r="DMZ335" s="31"/>
      <c r="DNA335" s="31"/>
      <c r="DNB335" s="31"/>
      <c r="DNC335" s="31"/>
      <c r="DND335" s="31"/>
      <c r="DNE335" s="31"/>
      <c r="DNF335" s="31"/>
      <c r="DNG335" s="31"/>
      <c r="DNH335" s="31"/>
      <c r="DNI335" s="31"/>
      <c r="DNJ335" s="31"/>
      <c r="DNK335" s="31"/>
      <c r="DNL335" s="31"/>
      <c r="DNM335" s="31"/>
      <c r="DNN335" s="31"/>
      <c r="DNO335" s="31"/>
      <c r="DNP335" s="31"/>
      <c r="DNQ335" s="31"/>
      <c r="DNR335" s="31"/>
      <c r="DNS335" s="31"/>
      <c r="DNT335" s="31"/>
      <c r="DNU335" s="31"/>
      <c r="DNV335" s="31"/>
      <c r="DNW335" s="31"/>
      <c r="DNX335" s="31"/>
      <c r="DNY335" s="31"/>
      <c r="DNZ335" s="31"/>
      <c r="DOA335" s="31"/>
      <c r="DOB335" s="31"/>
      <c r="DOC335" s="31"/>
      <c r="DOD335" s="31"/>
      <c r="DOE335" s="31"/>
      <c r="DOF335" s="31"/>
      <c r="DOG335" s="31"/>
      <c r="DOH335" s="31"/>
      <c r="DOI335" s="31"/>
      <c r="DOJ335" s="31"/>
      <c r="DOK335" s="31"/>
      <c r="DOL335" s="31"/>
      <c r="DOM335" s="31"/>
      <c r="DON335" s="31"/>
      <c r="DOO335" s="31"/>
      <c r="DOP335" s="31"/>
      <c r="DOQ335" s="31"/>
      <c r="DOR335" s="31"/>
      <c r="DOS335" s="31"/>
      <c r="DOT335" s="31"/>
      <c r="DOU335" s="31"/>
      <c r="DOV335" s="31"/>
      <c r="DOW335" s="31"/>
      <c r="DOX335" s="31"/>
      <c r="DOY335" s="31"/>
      <c r="DOZ335" s="31"/>
      <c r="DPA335" s="31"/>
      <c r="DPB335" s="31"/>
      <c r="DPC335" s="31"/>
      <c r="DPD335" s="31"/>
      <c r="DPE335" s="31"/>
      <c r="DPF335" s="31"/>
      <c r="DPG335" s="31"/>
      <c r="DPH335" s="31"/>
      <c r="DPI335" s="31"/>
      <c r="DPJ335" s="31"/>
      <c r="DPK335" s="31"/>
      <c r="DPL335" s="31"/>
      <c r="DPM335" s="31"/>
      <c r="DPN335" s="31"/>
      <c r="DPO335" s="31"/>
      <c r="DPP335" s="31"/>
      <c r="DPQ335" s="31"/>
      <c r="DPR335" s="31"/>
      <c r="DPS335" s="31"/>
      <c r="DPT335" s="31"/>
      <c r="DPU335" s="31"/>
      <c r="DPV335" s="31"/>
      <c r="DPW335" s="31"/>
      <c r="DPX335" s="31"/>
      <c r="DPY335" s="31"/>
      <c r="DPZ335" s="31"/>
      <c r="DQA335" s="31"/>
      <c r="DQB335" s="31"/>
      <c r="DQC335" s="31"/>
      <c r="DQD335" s="31"/>
      <c r="DQE335" s="31"/>
      <c r="DQF335" s="31"/>
      <c r="DQG335" s="31"/>
      <c r="DQH335" s="31"/>
      <c r="DQI335" s="31"/>
      <c r="DQJ335" s="31"/>
      <c r="DQK335" s="31"/>
      <c r="DQL335" s="31"/>
      <c r="DQM335" s="31"/>
      <c r="DQN335" s="31"/>
      <c r="DQO335" s="31"/>
      <c r="DQP335" s="31"/>
      <c r="DQQ335" s="31"/>
      <c r="DQR335" s="31"/>
      <c r="DQS335" s="31"/>
      <c r="DQT335" s="31"/>
      <c r="DQU335" s="31"/>
      <c r="DQV335" s="31"/>
      <c r="DQW335" s="31"/>
      <c r="DQX335" s="31"/>
      <c r="DQY335" s="31"/>
      <c r="DQZ335" s="31"/>
      <c r="DRA335" s="31"/>
      <c r="DRB335" s="31"/>
      <c r="DRC335" s="31"/>
      <c r="DRD335" s="31"/>
      <c r="DRE335" s="31"/>
      <c r="DRF335" s="31"/>
      <c r="DRG335" s="31"/>
      <c r="DRH335" s="31"/>
      <c r="DRI335" s="31"/>
      <c r="DRJ335" s="31"/>
      <c r="DRK335" s="31"/>
      <c r="DRL335" s="31"/>
      <c r="DRM335" s="31"/>
      <c r="DRN335" s="31"/>
      <c r="DRO335" s="31"/>
      <c r="DRP335" s="31"/>
      <c r="DRQ335" s="31"/>
      <c r="DRR335" s="31"/>
      <c r="DRS335" s="31"/>
      <c r="DRT335" s="31"/>
      <c r="DRU335" s="31"/>
      <c r="DRV335" s="31"/>
      <c r="DRW335" s="31"/>
      <c r="DRX335" s="31"/>
      <c r="DRY335" s="31"/>
      <c r="DRZ335" s="31"/>
      <c r="DSA335" s="31"/>
      <c r="DSB335" s="31"/>
      <c r="DSC335" s="31"/>
      <c r="DSD335" s="31"/>
      <c r="DSE335" s="31"/>
      <c r="DSF335" s="31"/>
      <c r="DSG335" s="31"/>
      <c r="DSH335" s="31"/>
      <c r="DSI335" s="31"/>
      <c r="DSJ335" s="31"/>
      <c r="DSK335" s="31"/>
      <c r="DSL335" s="31"/>
      <c r="DSM335" s="31"/>
      <c r="DSN335" s="31"/>
      <c r="DSO335" s="31"/>
      <c r="DSP335" s="31"/>
      <c r="DSQ335" s="31"/>
      <c r="DSR335" s="31"/>
      <c r="DSS335" s="31"/>
      <c r="DST335" s="31"/>
      <c r="DSU335" s="31"/>
      <c r="DSV335" s="31"/>
      <c r="DSW335" s="31"/>
      <c r="DSX335" s="31"/>
      <c r="DSY335" s="31"/>
      <c r="DSZ335" s="31"/>
      <c r="DTA335" s="31"/>
      <c r="DTB335" s="31"/>
      <c r="DTC335" s="31"/>
      <c r="DTD335" s="31"/>
      <c r="DTE335" s="31"/>
      <c r="DTF335" s="31"/>
      <c r="DTG335" s="31"/>
      <c r="DTH335" s="31"/>
      <c r="DTI335" s="31"/>
      <c r="DTJ335" s="31"/>
      <c r="DTK335" s="31"/>
      <c r="DTL335" s="31"/>
      <c r="DTM335" s="31"/>
      <c r="DTN335" s="31"/>
      <c r="DTO335" s="31"/>
      <c r="DTP335" s="31"/>
      <c r="DTQ335" s="31"/>
      <c r="DTR335" s="31"/>
      <c r="DTS335" s="31"/>
      <c r="DTT335" s="31"/>
      <c r="DTU335" s="31"/>
      <c r="DTV335" s="31"/>
      <c r="DTW335" s="31"/>
      <c r="DTX335" s="31"/>
      <c r="DTY335" s="31"/>
      <c r="DTZ335" s="31"/>
      <c r="DUA335" s="31"/>
      <c r="DUB335" s="31"/>
      <c r="DUC335" s="31"/>
      <c r="DUD335" s="31"/>
      <c r="DUE335" s="31"/>
      <c r="DUF335" s="31"/>
      <c r="DUG335" s="31"/>
      <c r="DUH335" s="31"/>
      <c r="DUI335" s="31"/>
      <c r="DUJ335" s="31"/>
      <c r="DUK335" s="31"/>
      <c r="DUL335" s="31"/>
      <c r="DUM335" s="31"/>
      <c r="DUN335" s="31"/>
      <c r="DUO335" s="31"/>
      <c r="DUP335" s="31"/>
      <c r="DUQ335" s="31"/>
      <c r="DUR335" s="31"/>
      <c r="DUS335" s="31"/>
      <c r="DUT335" s="31"/>
      <c r="DUU335" s="31"/>
      <c r="DUV335" s="31"/>
      <c r="DUW335" s="31"/>
      <c r="DUX335" s="31"/>
      <c r="DUY335" s="31"/>
      <c r="DUZ335" s="31"/>
      <c r="DVA335" s="31"/>
      <c r="DVB335" s="31"/>
      <c r="DVC335" s="31"/>
      <c r="DVD335" s="31"/>
      <c r="DVE335" s="31"/>
      <c r="DVF335" s="31"/>
      <c r="DVG335" s="31"/>
      <c r="DVH335" s="31"/>
      <c r="DVI335" s="31"/>
      <c r="DVJ335" s="31"/>
      <c r="DVK335" s="31"/>
      <c r="DVL335" s="31"/>
      <c r="DVM335" s="31"/>
      <c r="DVN335" s="31"/>
      <c r="DVO335" s="31"/>
      <c r="DVP335" s="31"/>
      <c r="DVQ335" s="31"/>
      <c r="DVR335" s="31"/>
      <c r="DVS335" s="31"/>
      <c r="DVT335" s="31"/>
      <c r="DVU335" s="31"/>
      <c r="DVV335" s="31"/>
      <c r="DVW335" s="31"/>
      <c r="DVX335" s="31"/>
      <c r="DVY335" s="31"/>
      <c r="DVZ335" s="31"/>
      <c r="DWA335" s="31"/>
      <c r="DWB335" s="31"/>
      <c r="DWC335" s="31"/>
      <c r="DWD335" s="31"/>
      <c r="DWE335" s="31"/>
      <c r="DWF335" s="31"/>
      <c r="DWG335" s="31"/>
      <c r="DWH335" s="31"/>
      <c r="DWI335" s="31"/>
      <c r="DWJ335" s="31"/>
      <c r="DWK335" s="31"/>
      <c r="DWL335" s="31"/>
      <c r="DWM335" s="31"/>
      <c r="DWN335" s="31"/>
      <c r="DWO335" s="31"/>
      <c r="DWP335" s="31"/>
      <c r="DWQ335" s="31"/>
      <c r="DWR335" s="31"/>
      <c r="DWS335" s="31"/>
      <c r="DWT335" s="31"/>
      <c r="DWU335" s="31"/>
      <c r="DWV335" s="31"/>
      <c r="DWW335" s="31"/>
      <c r="DWX335" s="31"/>
      <c r="DWY335" s="31"/>
      <c r="DWZ335" s="31"/>
      <c r="DXA335" s="31"/>
      <c r="DXB335" s="31"/>
      <c r="DXC335" s="31"/>
      <c r="DXD335" s="31"/>
      <c r="DXE335" s="31"/>
      <c r="DXF335" s="31"/>
      <c r="DXG335" s="31"/>
      <c r="DXH335" s="31"/>
      <c r="DXI335" s="31"/>
      <c r="DXJ335" s="31"/>
      <c r="DXK335" s="31"/>
      <c r="DXL335" s="31"/>
      <c r="DXM335" s="31"/>
      <c r="DXN335" s="31"/>
      <c r="DXO335" s="31"/>
      <c r="DXP335" s="31"/>
      <c r="DXQ335" s="31"/>
      <c r="DXR335" s="31"/>
      <c r="DXS335" s="31"/>
      <c r="DXT335" s="31"/>
      <c r="DXU335" s="31"/>
      <c r="DXV335" s="31"/>
      <c r="DXW335" s="31"/>
      <c r="DXX335" s="31"/>
      <c r="DXY335" s="31"/>
      <c r="DXZ335" s="31"/>
      <c r="DYA335" s="31"/>
      <c r="DYB335" s="31"/>
      <c r="DYC335" s="31"/>
      <c r="DYD335" s="31"/>
      <c r="DYE335" s="31"/>
      <c r="DYF335" s="31"/>
      <c r="DYG335" s="31"/>
      <c r="DYH335" s="31"/>
      <c r="DYI335" s="31"/>
      <c r="DYJ335" s="31"/>
      <c r="DYK335" s="31"/>
      <c r="DYL335" s="31"/>
      <c r="DYM335" s="31"/>
      <c r="DYN335" s="31"/>
      <c r="DYO335" s="31"/>
      <c r="DYP335" s="31"/>
      <c r="DYQ335" s="31"/>
      <c r="DYR335" s="31"/>
      <c r="DYS335" s="31"/>
      <c r="DYT335" s="31"/>
      <c r="DYU335" s="31"/>
      <c r="DYV335" s="31"/>
      <c r="DYW335" s="31"/>
      <c r="DYX335" s="31"/>
      <c r="DYY335" s="31"/>
      <c r="DYZ335" s="31"/>
      <c r="DZA335" s="31"/>
      <c r="DZB335" s="31"/>
      <c r="DZC335" s="31"/>
      <c r="DZD335" s="31"/>
      <c r="DZE335" s="31"/>
      <c r="DZF335" s="31"/>
      <c r="DZG335" s="31"/>
      <c r="DZH335" s="31"/>
      <c r="DZI335" s="31"/>
      <c r="DZJ335" s="31"/>
      <c r="DZK335" s="31"/>
      <c r="DZL335" s="31"/>
      <c r="DZM335" s="31"/>
      <c r="DZN335" s="31"/>
      <c r="DZO335" s="31"/>
      <c r="DZP335" s="31"/>
      <c r="DZQ335" s="31"/>
      <c r="DZR335" s="31"/>
      <c r="DZS335" s="31"/>
      <c r="DZT335" s="31"/>
      <c r="DZU335" s="31"/>
      <c r="DZV335" s="31"/>
      <c r="DZW335" s="31"/>
      <c r="DZX335" s="31"/>
      <c r="DZY335" s="31"/>
      <c r="DZZ335" s="31"/>
      <c r="EAA335" s="31"/>
      <c r="EAB335" s="31"/>
      <c r="EAC335" s="31"/>
      <c r="EAD335" s="31"/>
      <c r="EAE335" s="31"/>
      <c r="EAF335" s="31"/>
      <c r="EAG335" s="31"/>
      <c r="EAH335" s="31"/>
      <c r="EAI335" s="31"/>
      <c r="EAJ335" s="31"/>
      <c r="EAK335" s="31"/>
      <c r="EAL335" s="31"/>
      <c r="EAM335" s="31"/>
      <c r="EAN335" s="31"/>
      <c r="EAO335" s="31"/>
      <c r="EAP335" s="31"/>
      <c r="EAQ335" s="31"/>
      <c r="EAR335" s="31"/>
      <c r="EAS335" s="31"/>
      <c r="EAT335" s="31"/>
      <c r="EAU335" s="31"/>
      <c r="EAV335" s="31"/>
      <c r="EAW335" s="31"/>
      <c r="EAX335" s="31"/>
      <c r="EAY335" s="31"/>
      <c r="EAZ335" s="31"/>
      <c r="EBA335" s="31"/>
      <c r="EBB335" s="31"/>
      <c r="EBC335" s="31"/>
      <c r="EBD335" s="31"/>
      <c r="EBE335" s="31"/>
      <c r="EBF335" s="31"/>
      <c r="EBG335" s="31"/>
      <c r="EBH335" s="31"/>
      <c r="EBI335" s="31"/>
      <c r="EBJ335" s="31"/>
      <c r="EBK335" s="31"/>
      <c r="EBL335" s="31"/>
      <c r="EBM335" s="31"/>
      <c r="EBN335" s="31"/>
      <c r="EBO335" s="31"/>
      <c r="EBP335" s="31"/>
      <c r="EBQ335" s="31"/>
      <c r="EBR335" s="31"/>
      <c r="EBS335" s="31"/>
      <c r="EBT335" s="31"/>
      <c r="EBU335" s="31"/>
      <c r="EBV335" s="31"/>
      <c r="EBW335" s="31"/>
      <c r="EBX335" s="31"/>
      <c r="EBY335" s="31"/>
      <c r="EBZ335" s="31"/>
      <c r="ECA335" s="31"/>
      <c r="ECB335" s="31"/>
      <c r="ECC335" s="31"/>
      <c r="ECD335" s="31"/>
      <c r="ECE335" s="31"/>
      <c r="ECF335" s="31"/>
      <c r="ECG335" s="31"/>
      <c r="ECH335" s="31"/>
      <c r="ECI335" s="31"/>
      <c r="ECJ335" s="31"/>
      <c r="ECK335" s="31"/>
      <c r="ECL335" s="31"/>
      <c r="ECM335" s="31"/>
      <c r="ECN335" s="31"/>
      <c r="ECO335" s="31"/>
      <c r="ECP335" s="31"/>
      <c r="ECQ335" s="31"/>
      <c r="ECR335" s="31"/>
      <c r="ECS335" s="31"/>
      <c r="ECT335" s="31"/>
      <c r="ECU335" s="31"/>
      <c r="ECV335" s="31"/>
      <c r="ECW335" s="31"/>
      <c r="ECX335" s="31"/>
      <c r="ECY335" s="31"/>
      <c r="ECZ335" s="31"/>
      <c r="EDA335" s="31"/>
      <c r="EDB335" s="31"/>
      <c r="EDC335" s="31"/>
      <c r="EDD335" s="31"/>
      <c r="EDE335" s="31"/>
      <c r="EDF335" s="31"/>
      <c r="EDG335" s="31"/>
      <c r="EDH335" s="31"/>
      <c r="EDI335" s="31"/>
      <c r="EDJ335" s="31"/>
      <c r="EDK335" s="31"/>
      <c r="EDL335" s="31"/>
      <c r="EDM335" s="31"/>
      <c r="EDN335" s="31"/>
      <c r="EDO335" s="31"/>
      <c r="EDP335" s="31"/>
      <c r="EDQ335" s="31"/>
      <c r="EDR335" s="31"/>
      <c r="EDS335" s="31"/>
      <c r="EDT335" s="31"/>
      <c r="EDU335" s="31"/>
      <c r="EDV335" s="31"/>
      <c r="EDW335" s="31"/>
      <c r="EDX335" s="31"/>
      <c r="EDY335" s="31"/>
      <c r="EDZ335" s="31"/>
      <c r="EEA335" s="31"/>
      <c r="EEB335" s="31"/>
      <c r="EEC335" s="31"/>
      <c r="EED335" s="31"/>
      <c r="EEE335" s="31"/>
      <c r="EEF335" s="31"/>
      <c r="EEG335" s="31"/>
      <c r="EEH335" s="31"/>
      <c r="EEI335" s="31"/>
      <c r="EEJ335" s="31"/>
      <c r="EEK335" s="31"/>
      <c r="EEL335" s="31"/>
      <c r="EEM335" s="31"/>
      <c r="EEN335" s="31"/>
      <c r="EEO335" s="31"/>
      <c r="EEP335" s="31"/>
      <c r="EEQ335" s="31"/>
      <c r="EER335" s="31"/>
      <c r="EES335" s="31"/>
      <c r="EET335" s="31"/>
      <c r="EEU335" s="31"/>
      <c r="EEV335" s="31"/>
      <c r="EEW335" s="31"/>
      <c r="EEX335" s="31"/>
      <c r="EEY335" s="31"/>
      <c r="EEZ335" s="31"/>
      <c r="EFA335" s="31"/>
      <c r="EFB335" s="31"/>
      <c r="EFC335" s="31"/>
      <c r="EFD335" s="31"/>
      <c r="EFE335" s="31"/>
      <c r="EFF335" s="31"/>
      <c r="EFG335" s="31"/>
      <c r="EFH335" s="31"/>
      <c r="EFI335" s="31"/>
      <c r="EFJ335" s="31"/>
      <c r="EFK335" s="31"/>
      <c r="EFL335" s="31"/>
      <c r="EFM335" s="31"/>
      <c r="EFN335" s="31"/>
      <c r="EFO335" s="31"/>
      <c r="EFP335" s="31"/>
      <c r="EFQ335" s="31"/>
      <c r="EFR335" s="31"/>
      <c r="EFS335" s="31"/>
      <c r="EFT335" s="31"/>
      <c r="EFU335" s="31"/>
      <c r="EFV335" s="31"/>
      <c r="EFW335" s="31"/>
      <c r="EFX335" s="31"/>
      <c r="EFY335" s="31"/>
      <c r="EFZ335" s="31"/>
      <c r="EGA335" s="31"/>
      <c r="EGB335" s="31"/>
      <c r="EGC335" s="31"/>
      <c r="EGD335" s="31"/>
      <c r="EGE335" s="31"/>
      <c r="EGF335" s="31"/>
      <c r="EGG335" s="31"/>
      <c r="EGH335" s="31"/>
      <c r="EGI335" s="31"/>
      <c r="EGJ335" s="31"/>
      <c r="EGK335" s="31"/>
      <c r="EGL335" s="31"/>
      <c r="EGM335" s="31"/>
      <c r="EGN335" s="31"/>
      <c r="EGO335" s="31"/>
      <c r="EGP335" s="31"/>
      <c r="EGQ335" s="31"/>
      <c r="EGR335" s="31"/>
      <c r="EGS335" s="31"/>
      <c r="EGT335" s="31"/>
      <c r="EGU335" s="31"/>
      <c r="EGV335" s="31"/>
      <c r="EGW335" s="31"/>
      <c r="EGX335" s="31"/>
      <c r="EGY335" s="31"/>
      <c r="EGZ335" s="31"/>
      <c r="EHA335" s="31"/>
      <c r="EHB335" s="31"/>
      <c r="EHC335" s="31"/>
      <c r="EHD335" s="31"/>
      <c r="EHE335" s="31"/>
      <c r="EHF335" s="31"/>
      <c r="EHG335" s="31"/>
      <c r="EHH335" s="31"/>
      <c r="EHI335" s="31"/>
      <c r="EHJ335" s="31"/>
      <c r="EHK335" s="31"/>
      <c r="EHL335" s="31"/>
      <c r="EHM335" s="31"/>
      <c r="EHN335" s="31"/>
      <c r="EHO335" s="31"/>
      <c r="EHP335" s="31"/>
      <c r="EHQ335" s="31"/>
      <c r="EHR335" s="31"/>
      <c r="EHS335" s="31"/>
      <c r="EHT335" s="31"/>
      <c r="EHU335" s="31"/>
      <c r="EHV335" s="31"/>
      <c r="EHW335" s="31"/>
      <c r="EHX335" s="31"/>
      <c r="EHY335" s="31"/>
      <c r="EHZ335" s="31"/>
      <c r="EIA335" s="31"/>
      <c r="EIB335" s="31"/>
      <c r="EIC335" s="31"/>
      <c r="EID335" s="31"/>
      <c r="EIE335" s="31"/>
      <c r="EIF335" s="31"/>
      <c r="EIG335" s="31"/>
      <c r="EIH335" s="31"/>
      <c r="EII335" s="31"/>
      <c r="EIJ335" s="31"/>
      <c r="EIK335" s="31"/>
      <c r="EIL335" s="31"/>
      <c r="EIM335" s="31"/>
      <c r="EIN335" s="31"/>
      <c r="EIO335" s="31"/>
      <c r="EIP335" s="31"/>
      <c r="EIQ335" s="31"/>
      <c r="EIR335" s="31"/>
      <c r="EIS335" s="31"/>
      <c r="EIT335" s="31"/>
      <c r="EIU335" s="31"/>
      <c r="EIV335" s="31"/>
      <c r="EIW335" s="31"/>
      <c r="EIX335" s="31"/>
      <c r="EIY335" s="31"/>
      <c r="EIZ335" s="31"/>
      <c r="EJA335" s="31"/>
      <c r="EJB335" s="31"/>
      <c r="EJC335" s="31"/>
      <c r="EJD335" s="31"/>
      <c r="EJE335" s="31"/>
      <c r="EJF335" s="31"/>
      <c r="EJG335" s="31"/>
      <c r="EJH335" s="31"/>
      <c r="EJI335" s="31"/>
      <c r="EJJ335" s="31"/>
      <c r="EJK335" s="31"/>
      <c r="EJL335" s="31"/>
      <c r="EJM335" s="31"/>
      <c r="EJN335" s="31"/>
      <c r="EJO335" s="31"/>
      <c r="EJP335" s="31"/>
      <c r="EJQ335" s="31"/>
      <c r="EJR335" s="31"/>
      <c r="EJS335" s="31"/>
      <c r="EJT335" s="31"/>
      <c r="EJU335" s="31"/>
      <c r="EJV335" s="31"/>
      <c r="EJW335" s="31"/>
      <c r="EJX335" s="31"/>
      <c r="EJY335" s="31"/>
      <c r="EJZ335" s="31"/>
      <c r="EKA335" s="31"/>
      <c r="EKB335" s="31"/>
      <c r="EKC335" s="31"/>
      <c r="EKD335" s="31"/>
      <c r="EKE335" s="31"/>
      <c r="EKF335" s="31"/>
      <c r="EKG335" s="31"/>
      <c r="EKH335" s="31"/>
      <c r="EKI335" s="31"/>
      <c r="EKJ335" s="31"/>
      <c r="EKK335" s="31"/>
      <c r="EKL335" s="31"/>
      <c r="EKM335" s="31"/>
      <c r="EKN335" s="31"/>
      <c r="EKO335" s="31"/>
      <c r="EKP335" s="31"/>
      <c r="EKQ335" s="31"/>
      <c r="EKR335" s="31"/>
      <c r="EKS335" s="31"/>
      <c r="EKT335" s="31"/>
      <c r="EKU335" s="31"/>
      <c r="EKV335" s="31"/>
      <c r="EKW335" s="31"/>
      <c r="EKX335" s="31"/>
      <c r="EKY335" s="31"/>
      <c r="EKZ335" s="31"/>
      <c r="ELA335" s="31"/>
      <c r="ELB335" s="31"/>
      <c r="ELC335" s="31"/>
      <c r="ELD335" s="31"/>
      <c r="ELE335" s="31"/>
      <c r="ELF335" s="31"/>
      <c r="ELG335" s="31"/>
      <c r="ELH335" s="31"/>
      <c r="ELI335" s="31"/>
      <c r="ELJ335" s="31"/>
      <c r="ELK335" s="31"/>
      <c r="ELL335" s="31"/>
      <c r="ELM335" s="31"/>
      <c r="ELN335" s="31"/>
      <c r="ELO335" s="31"/>
      <c r="ELP335" s="31"/>
      <c r="ELQ335" s="31"/>
      <c r="ELR335" s="31"/>
      <c r="ELS335" s="31"/>
      <c r="ELT335" s="31"/>
      <c r="ELU335" s="31"/>
      <c r="ELV335" s="31"/>
      <c r="ELW335" s="31"/>
      <c r="ELX335" s="31"/>
      <c r="ELY335" s="31"/>
      <c r="ELZ335" s="31"/>
      <c r="EMA335" s="31"/>
      <c r="EMB335" s="31"/>
      <c r="EMC335" s="31"/>
      <c r="EMD335" s="31"/>
      <c r="EME335" s="31"/>
      <c r="EMF335" s="31"/>
      <c r="EMG335" s="31"/>
      <c r="EMH335" s="31"/>
      <c r="EMI335" s="31"/>
      <c r="EMJ335" s="31"/>
      <c r="EMK335" s="31"/>
      <c r="EML335" s="31"/>
      <c r="EMM335" s="31"/>
      <c r="EMN335" s="31"/>
      <c r="EMO335" s="31"/>
      <c r="EMP335" s="31"/>
      <c r="EMQ335" s="31"/>
      <c r="EMR335" s="31"/>
      <c r="EMS335" s="31"/>
      <c r="EMT335" s="31"/>
      <c r="EMU335" s="31"/>
      <c r="EMV335" s="31"/>
      <c r="EMW335" s="31"/>
      <c r="EMX335" s="31"/>
      <c r="EMY335" s="31"/>
      <c r="EMZ335" s="31"/>
      <c r="ENA335" s="31"/>
      <c r="ENB335" s="31"/>
      <c r="ENC335" s="31"/>
      <c r="END335" s="31"/>
      <c r="ENE335" s="31"/>
      <c r="ENF335" s="31"/>
      <c r="ENG335" s="31"/>
      <c r="ENH335" s="31"/>
      <c r="ENI335" s="31"/>
      <c r="ENJ335" s="31"/>
      <c r="ENK335" s="31"/>
      <c r="ENL335" s="31"/>
      <c r="ENM335" s="31"/>
      <c r="ENN335" s="31"/>
      <c r="ENO335" s="31"/>
      <c r="ENP335" s="31"/>
      <c r="ENQ335" s="31"/>
      <c r="ENR335" s="31"/>
      <c r="ENS335" s="31"/>
      <c r="ENT335" s="31"/>
      <c r="ENU335" s="31"/>
      <c r="ENV335" s="31"/>
      <c r="ENW335" s="31"/>
      <c r="ENX335" s="31"/>
      <c r="ENY335" s="31"/>
      <c r="ENZ335" s="31"/>
      <c r="EOA335" s="31"/>
      <c r="EOB335" s="31"/>
      <c r="EOC335" s="31"/>
      <c r="EOD335" s="31"/>
      <c r="EOE335" s="31"/>
      <c r="EOF335" s="31"/>
      <c r="EOG335" s="31"/>
      <c r="EOH335" s="31"/>
      <c r="EOI335" s="31"/>
      <c r="EOJ335" s="31"/>
      <c r="EOK335" s="31"/>
      <c r="EOL335" s="31"/>
      <c r="EOM335" s="31"/>
      <c r="EON335" s="31"/>
      <c r="EOO335" s="31"/>
      <c r="EOP335" s="31"/>
      <c r="EOQ335" s="31"/>
      <c r="EOR335" s="31"/>
      <c r="EOS335" s="31"/>
      <c r="EOT335" s="31"/>
      <c r="EOU335" s="31"/>
      <c r="EOV335" s="31"/>
      <c r="EOW335" s="31"/>
      <c r="EOX335" s="31"/>
      <c r="EOY335" s="31"/>
      <c r="EOZ335" s="31"/>
      <c r="EPA335" s="31"/>
      <c r="EPB335" s="31"/>
      <c r="EPC335" s="31"/>
      <c r="EPD335" s="31"/>
      <c r="EPE335" s="31"/>
      <c r="EPF335" s="31"/>
      <c r="EPG335" s="31"/>
      <c r="EPH335" s="31"/>
      <c r="EPI335" s="31"/>
      <c r="EPJ335" s="31"/>
      <c r="EPK335" s="31"/>
      <c r="EPL335" s="31"/>
      <c r="EPM335" s="31"/>
      <c r="EPN335" s="31"/>
      <c r="EPO335" s="31"/>
      <c r="EPP335" s="31"/>
      <c r="EPQ335" s="31"/>
      <c r="EPR335" s="31"/>
      <c r="EPS335" s="31"/>
      <c r="EPT335" s="31"/>
      <c r="EPU335" s="31"/>
      <c r="EPV335" s="31"/>
      <c r="EPW335" s="31"/>
      <c r="EPX335" s="31"/>
      <c r="EPY335" s="31"/>
      <c r="EPZ335" s="31"/>
      <c r="EQA335" s="31"/>
      <c r="EQB335" s="31"/>
      <c r="EQC335" s="31"/>
      <c r="EQD335" s="31"/>
      <c r="EQE335" s="31"/>
      <c r="EQF335" s="31"/>
      <c r="EQG335" s="31"/>
      <c r="EQH335" s="31"/>
      <c r="EQI335" s="31"/>
      <c r="EQJ335" s="31"/>
      <c r="EQK335" s="31"/>
      <c r="EQL335" s="31"/>
      <c r="EQM335" s="31"/>
      <c r="EQN335" s="31"/>
      <c r="EQO335" s="31"/>
      <c r="EQP335" s="31"/>
      <c r="EQQ335" s="31"/>
      <c r="EQR335" s="31"/>
      <c r="EQS335" s="31"/>
      <c r="EQT335" s="31"/>
      <c r="EQU335" s="31"/>
      <c r="EQV335" s="31"/>
      <c r="EQW335" s="31"/>
      <c r="EQX335" s="31"/>
      <c r="EQY335" s="31"/>
      <c r="EQZ335" s="31"/>
      <c r="ERA335" s="31"/>
      <c r="ERB335" s="31"/>
      <c r="ERC335" s="31"/>
      <c r="ERD335" s="31"/>
      <c r="ERE335" s="31"/>
      <c r="ERF335" s="31"/>
      <c r="ERG335" s="31"/>
      <c r="ERH335" s="31"/>
      <c r="ERI335" s="31"/>
      <c r="ERJ335" s="31"/>
      <c r="ERK335" s="31"/>
      <c r="ERL335" s="31"/>
      <c r="ERM335" s="31"/>
      <c r="ERN335" s="31"/>
      <c r="ERO335" s="31"/>
      <c r="ERP335" s="31"/>
      <c r="ERQ335" s="31"/>
      <c r="ERR335" s="31"/>
      <c r="ERS335" s="31"/>
      <c r="ERT335" s="31"/>
      <c r="ERU335" s="31"/>
      <c r="ERV335" s="31"/>
      <c r="ERW335" s="31"/>
      <c r="ERX335" s="31"/>
      <c r="ERY335" s="31"/>
      <c r="ERZ335" s="31"/>
      <c r="ESA335" s="31"/>
      <c r="ESB335" s="31"/>
      <c r="ESC335" s="31"/>
      <c r="ESD335" s="31"/>
      <c r="ESE335" s="31"/>
      <c r="ESF335" s="31"/>
      <c r="ESG335" s="31"/>
      <c r="ESH335" s="31"/>
      <c r="ESI335" s="31"/>
      <c r="ESJ335" s="31"/>
      <c r="ESK335" s="31"/>
      <c r="ESL335" s="31"/>
      <c r="ESM335" s="31"/>
      <c r="ESN335" s="31"/>
      <c r="ESO335" s="31"/>
      <c r="ESP335" s="31"/>
      <c r="ESQ335" s="31"/>
      <c r="ESR335" s="31"/>
      <c r="ESS335" s="31"/>
      <c r="EST335" s="31"/>
      <c r="ESU335" s="31"/>
      <c r="ESV335" s="31"/>
      <c r="ESW335" s="31"/>
      <c r="ESX335" s="31"/>
      <c r="ESY335" s="31"/>
      <c r="ESZ335" s="31"/>
      <c r="ETA335" s="31"/>
      <c r="ETB335" s="31"/>
      <c r="ETC335" s="31"/>
      <c r="ETD335" s="31"/>
      <c r="ETE335" s="31"/>
      <c r="ETF335" s="31"/>
      <c r="ETG335" s="31"/>
      <c r="ETH335" s="31"/>
      <c r="ETI335" s="31"/>
      <c r="ETJ335" s="31"/>
      <c r="ETK335" s="31"/>
      <c r="ETL335" s="31"/>
      <c r="ETM335" s="31"/>
      <c r="ETN335" s="31"/>
      <c r="ETO335" s="31"/>
      <c r="ETP335" s="31"/>
      <c r="ETQ335" s="31"/>
      <c r="ETR335" s="31"/>
      <c r="ETS335" s="31"/>
      <c r="ETT335" s="31"/>
      <c r="ETU335" s="31"/>
      <c r="ETV335" s="31"/>
      <c r="ETW335" s="31"/>
      <c r="ETX335" s="31"/>
      <c r="ETY335" s="31"/>
      <c r="ETZ335" s="31"/>
      <c r="EUA335" s="31"/>
      <c r="EUB335" s="31"/>
      <c r="EUC335" s="31"/>
      <c r="EUD335" s="31"/>
      <c r="EUE335" s="31"/>
      <c r="EUF335" s="31"/>
      <c r="EUG335" s="31"/>
      <c r="EUH335" s="31"/>
      <c r="EUI335" s="31"/>
      <c r="EUJ335" s="31"/>
      <c r="EUK335" s="31"/>
      <c r="EUL335" s="31"/>
      <c r="EUM335" s="31"/>
      <c r="EUN335" s="31"/>
      <c r="EUO335" s="31"/>
      <c r="EUP335" s="31"/>
      <c r="EUQ335" s="31"/>
      <c r="EUR335" s="31"/>
      <c r="EUS335" s="31"/>
      <c r="EUT335" s="31"/>
      <c r="EUU335" s="31"/>
      <c r="EUV335" s="31"/>
      <c r="EUW335" s="31"/>
      <c r="EUX335" s="31"/>
      <c r="EUY335" s="31"/>
      <c r="EUZ335" s="31"/>
      <c r="EVA335" s="31"/>
      <c r="EVB335" s="31"/>
      <c r="EVC335" s="31"/>
      <c r="EVD335" s="31"/>
      <c r="EVE335" s="31"/>
      <c r="EVF335" s="31"/>
      <c r="EVG335" s="31"/>
      <c r="EVH335" s="31"/>
      <c r="EVI335" s="31"/>
      <c r="EVJ335" s="31"/>
      <c r="EVK335" s="31"/>
      <c r="EVL335" s="31"/>
      <c r="EVM335" s="31"/>
      <c r="EVN335" s="31"/>
      <c r="EVO335" s="31"/>
      <c r="EVP335" s="31"/>
      <c r="EVQ335" s="31"/>
      <c r="EVR335" s="31"/>
      <c r="EVS335" s="31"/>
      <c r="EVT335" s="31"/>
      <c r="EVU335" s="31"/>
      <c r="EVV335" s="31"/>
      <c r="EVW335" s="31"/>
      <c r="EVX335" s="31"/>
      <c r="EVY335" s="31"/>
      <c r="EVZ335" s="31"/>
      <c r="EWA335" s="31"/>
      <c r="EWB335" s="31"/>
      <c r="EWC335" s="31"/>
      <c r="EWD335" s="31"/>
      <c r="EWE335" s="31"/>
      <c r="EWF335" s="31"/>
      <c r="EWG335" s="31"/>
      <c r="EWH335" s="31"/>
      <c r="EWI335" s="31"/>
      <c r="EWJ335" s="31"/>
      <c r="EWK335" s="31"/>
      <c r="EWL335" s="31"/>
      <c r="EWM335" s="31"/>
      <c r="EWN335" s="31"/>
      <c r="EWO335" s="31"/>
      <c r="EWP335" s="31"/>
      <c r="EWQ335" s="31"/>
      <c r="EWR335" s="31"/>
      <c r="EWS335" s="31"/>
      <c r="EWT335" s="31"/>
      <c r="EWU335" s="31"/>
      <c r="EWV335" s="31"/>
      <c r="EWW335" s="31"/>
      <c r="EWX335" s="31"/>
      <c r="EWY335" s="31"/>
      <c r="EWZ335" s="31"/>
      <c r="EXA335" s="31"/>
      <c r="EXB335" s="31"/>
      <c r="EXC335" s="31"/>
      <c r="EXD335" s="31"/>
      <c r="EXE335" s="31"/>
      <c r="EXF335" s="31"/>
      <c r="EXG335" s="31"/>
      <c r="EXH335" s="31"/>
      <c r="EXI335" s="31"/>
      <c r="EXJ335" s="31"/>
      <c r="EXK335" s="31"/>
      <c r="EXL335" s="31"/>
      <c r="EXM335" s="31"/>
      <c r="EXN335" s="31"/>
      <c r="EXO335" s="31"/>
      <c r="EXP335" s="31"/>
      <c r="EXQ335" s="31"/>
      <c r="EXR335" s="31"/>
      <c r="EXS335" s="31"/>
      <c r="EXT335" s="31"/>
      <c r="EXU335" s="31"/>
      <c r="EXV335" s="31"/>
      <c r="EXW335" s="31"/>
      <c r="EXX335" s="31"/>
      <c r="EXY335" s="31"/>
      <c r="EXZ335" s="31"/>
      <c r="EYA335" s="31"/>
      <c r="EYB335" s="31"/>
      <c r="EYC335" s="31"/>
      <c r="EYD335" s="31"/>
      <c r="EYE335" s="31"/>
      <c r="EYF335" s="31"/>
      <c r="EYG335" s="31"/>
      <c r="EYH335" s="31"/>
      <c r="EYI335" s="31"/>
      <c r="EYJ335" s="31"/>
      <c r="EYK335" s="31"/>
      <c r="EYL335" s="31"/>
      <c r="EYM335" s="31"/>
      <c r="EYN335" s="31"/>
      <c r="EYO335" s="31"/>
      <c r="EYP335" s="31"/>
      <c r="EYQ335" s="31"/>
      <c r="EYR335" s="31"/>
      <c r="EYS335" s="31"/>
      <c r="EYT335" s="31"/>
      <c r="EYU335" s="31"/>
      <c r="EYV335" s="31"/>
      <c r="EYW335" s="31"/>
      <c r="EYX335" s="31"/>
      <c r="EYY335" s="31"/>
      <c r="EYZ335" s="31"/>
      <c r="EZA335" s="31"/>
      <c r="EZB335" s="31"/>
      <c r="EZC335" s="31"/>
      <c r="EZD335" s="31"/>
      <c r="EZE335" s="31"/>
      <c r="EZF335" s="31"/>
      <c r="EZG335" s="31"/>
      <c r="EZH335" s="31"/>
      <c r="EZI335" s="31"/>
      <c r="EZJ335" s="31"/>
      <c r="EZK335" s="31"/>
      <c r="EZL335" s="31"/>
      <c r="EZM335" s="31"/>
      <c r="EZN335" s="31"/>
      <c r="EZO335" s="31"/>
      <c r="EZP335" s="31"/>
      <c r="EZQ335" s="31"/>
      <c r="EZR335" s="31"/>
      <c r="EZS335" s="31"/>
      <c r="EZT335" s="31"/>
      <c r="EZU335" s="31"/>
      <c r="EZV335" s="31"/>
      <c r="EZW335" s="31"/>
      <c r="EZX335" s="31"/>
      <c r="EZY335" s="31"/>
      <c r="EZZ335" s="31"/>
      <c r="FAA335" s="31"/>
      <c r="FAB335" s="31"/>
      <c r="FAC335" s="31"/>
      <c r="FAD335" s="31"/>
      <c r="FAE335" s="31"/>
      <c r="FAF335" s="31"/>
      <c r="FAG335" s="31"/>
      <c r="FAH335" s="31"/>
      <c r="FAI335" s="31"/>
      <c r="FAJ335" s="31"/>
      <c r="FAK335" s="31"/>
      <c r="FAL335" s="31"/>
      <c r="FAM335" s="31"/>
      <c r="FAN335" s="31"/>
      <c r="FAO335" s="31"/>
      <c r="FAP335" s="31"/>
      <c r="FAQ335" s="31"/>
      <c r="FAR335" s="31"/>
      <c r="FAS335" s="31"/>
      <c r="FAT335" s="31"/>
      <c r="FAU335" s="31"/>
      <c r="FAV335" s="31"/>
      <c r="FAW335" s="31"/>
      <c r="FAX335" s="31"/>
      <c r="FAY335" s="31"/>
      <c r="FAZ335" s="31"/>
      <c r="FBA335" s="31"/>
      <c r="FBB335" s="31"/>
      <c r="FBC335" s="31"/>
      <c r="FBD335" s="31"/>
      <c r="FBE335" s="31"/>
      <c r="FBF335" s="31"/>
      <c r="FBG335" s="31"/>
      <c r="FBH335" s="31"/>
      <c r="FBI335" s="31"/>
      <c r="FBJ335" s="31"/>
      <c r="FBK335" s="31"/>
      <c r="FBL335" s="31"/>
      <c r="FBM335" s="31"/>
      <c r="FBN335" s="31"/>
      <c r="FBO335" s="31"/>
      <c r="FBP335" s="31"/>
      <c r="FBQ335" s="31"/>
      <c r="FBR335" s="31"/>
      <c r="FBS335" s="31"/>
      <c r="FBT335" s="31"/>
      <c r="FBU335" s="31"/>
      <c r="FBV335" s="31"/>
      <c r="FBW335" s="31"/>
      <c r="FBX335" s="31"/>
      <c r="FBY335" s="31"/>
      <c r="FBZ335" s="31"/>
      <c r="FCA335" s="31"/>
      <c r="FCB335" s="31"/>
      <c r="FCC335" s="31"/>
      <c r="FCD335" s="31"/>
      <c r="FCE335" s="31"/>
      <c r="FCF335" s="31"/>
      <c r="FCG335" s="31"/>
      <c r="FCH335" s="31"/>
      <c r="FCI335" s="31"/>
      <c r="FCJ335" s="31"/>
      <c r="FCK335" s="31"/>
      <c r="FCL335" s="31"/>
      <c r="FCM335" s="31"/>
      <c r="FCN335" s="31"/>
      <c r="FCO335" s="31"/>
      <c r="FCP335" s="31"/>
      <c r="FCQ335" s="31"/>
      <c r="FCR335" s="31"/>
      <c r="FCS335" s="31"/>
      <c r="FCT335" s="31"/>
      <c r="FCU335" s="31"/>
      <c r="FCV335" s="31"/>
      <c r="FCW335" s="31"/>
      <c r="FCX335" s="31"/>
      <c r="FCY335" s="31"/>
      <c r="FCZ335" s="31"/>
      <c r="FDA335" s="31"/>
      <c r="FDB335" s="31"/>
      <c r="FDC335" s="31"/>
      <c r="FDD335" s="31"/>
      <c r="FDE335" s="31"/>
      <c r="FDF335" s="31"/>
      <c r="FDG335" s="31"/>
      <c r="FDH335" s="31"/>
      <c r="FDI335" s="31"/>
      <c r="FDJ335" s="31"/>
      <c r="FDK335" s="31"/>
      <c r="FDL335" s="31"/>
      <c r="FDM335" s="31"/>
      <c r="FDN335" s="31"/>
      <c r="FDO335" s="31"/>
      <c r="FDP335" s="31"/>
      <c r="FDQ335" s="31"/>
      <c r="FDR335" s="31"/>
      <c r="FDS335" s="31"/>
      <c r="FDT335" s="31"/>
      <c r="FDU335" s="31"/>
      <c r="FDV335" s="31"/>
      <c r="FDW335" s="31"/>
      <c r="FDX335" s="31"/>
      <c r="FDY335" s="31"/>
      <c r="FDZ335" s="31"/>
      <c r="FEA335" s="31"/>
      <c r="FEB335" s="31"/>
      <c r="FEC335" s="31"/>
      <c r="FED335" s="31"/>
      <c r="FEE335" s="31"/>
      <c r="FEF335" s="31"/>
      <c r="FEG335" s="31"/>
      <c r="FEH335" s="31"/>
      <c r="FEI335" s="31"/>
      <c r="FEJ335" s="31"/>
      <c r="FEK335" s="31"/>
      <c r="FEL335" s="31"/>
      <c r="FEM335" s="31"/>
      <c r="FEN335" s="31"/>
      <c r="FEO335" s="31"/>
      <c r="FEP335" s="31"/>
      <c r="FEQ335" s="31"/>
      <c r="FER335" s="31"/>
      <c r="FES335" s="31"/>
      <c r="FET335" s="31"/>
      <c r="FEU335" s="31"/>
      <c r="FEV335" s="31"/>
      <c r="FEW335" s="31"/>
      <c r="FEX335" s="31"/>
      <c r="FEY335" s="31"/>
      <c r="FEZ335" s="31"/>
      <c r="FFA335" s="31"/>
      <c r="FFB335" s="31"/>
      <c r="FFC335" s="31"/>
      <c r="FFD335" s="31"/>
      <c r="FFE335" s="31"/>
      <c r="FFF335" s="31"/>
      <c r="FFG335" s="31"/>
      <c r="FFH335" s="31"/>
      <c r="FFI335" s="31"/>
      <c r="FFJ335" s="31"/>
      <c r="FFK335" s="31"/>
      <c r="FFL335" s="31"/>
      <c r="FFM335" s="31"/>
      <c r="FFN335" s="31"/>
      <c r="FFO335" s="31"/>
      <c r="FFP335" s="31"/>
      <c r="FFQ335" s="31"/>
      <c r="FFR335" s="31"/>
      <c r="FFS335" s="31"/>
      <c r="FFT335" s="31"/>
      <c r="FFU335" s="31"/>
      <c r="FFV335" s="31"/>
      <c r="FFW335" s="31"/>
      <c r="FFX335" s="31"/>
      <c r="FFY335" s="31"/>
      <c r="FFZ335" s="31"/>
      <c r="FGA335" s="31"/>
      <c r="FGB335" s="31"/>
      <c r="FGC335" s="31"/>
      <c r="FGD335" s="31"/>
      <c r="FGE335" s="31"/>
      <c r="FGF335" s="31"/>
      <c r="FGG335" s="31"/>
      <c r="FGH335" s="31"/>
      <c r="FGI335" s="31"/>
      <c r="FGJ335" s="31"/>
      <c r="FGK335" s="31"/>
      <c r="FGL335" s="31"/>
      <c r="FGM335" s="31"/>
      <c r="FGN335" s="31"/>
      <c r="FGO335" s="31"/>
      <c r="FGP335" s="31"/>
      <c r="FGQ335" s="31"/>
      <c r="FGR335" s="31"/>
      <c r="FGS335" s="31"/>
      <c r="FGT335" s="31"/>
      <c r="FGU335" s="31"/>
      <c r="FGV335" s="31"/>
      <c r="FGW335" s="31"/>
      <c r="FGX335" s="31"/>
      <c r="FGY335" s="31"/>
      <c r="FGZ335" s="31"/>
      <c r="FHA335" s="31"/>
      <c r="FHB335" s="31"/>
      <c r="FHC335" s="31"/>
      <c r="FHD335" s="31"/>
      <c r="FHE335" s="31"/>
      <c r="FHF335" s="31"/>
      <c r="FHG335" s="31"/>
      <c r="FHH335" s="31"/>
      <c r="FHI335" s="31"/>
      <c r="FHJ335" s="31"/>
      <c r="FHK335" s="31"/>
      <c r="FHL335" s="31"/>
      <c r="FHM335" s="31"/>
      <c r="FHN335" s="31"/>
      <c r="FHO335" s="31"/>
      <c r="FHP335" s="31"/>
      <c r="FHQ335" s="31"/>
      <c r="FHR335" s="31"/>
      <c r="FHS335" s="31"/>
      <c r="FHT335" s="31"/>
      <c r="FHU335" s="31"/>
      <c r="FHV335" s="31"/>
      <c r="FHW335" s="31"/>
      <c r="FHX335" s="31"/>
      <c r="FHY335" s="31"/>
      <c r="FHZ335" s="31"/>
      <c r="FIA335" s="31"/>
      <c r="FIB335" s="31"/>
      <c r="FIC335" s="31"/>
      <c r="FID335" s="31"/>
      <c r="FIE335" s="31"/>
      <c r="FIF335" s="31"/>
      <c r="FIG335" s="31"/>
      <c r="FIH335" s="31"/>
      <c r="FII335" s="31"/>
      <c r="FIJ335" s="31"/>
      <c r="FIK335" s="31"/>
      <c r="FIL335" s="31"/>
      <c r="FIM335" s="31"/>
      <c r="FIN335" s="31"/>
      <c r="FIO335" s="31"/>
      <c r="FIP335" s="31"/>
      <c r="FIQ335" s="31"/>
      <c r="FIR335" s="31"/>
      <c r="FIS335" s="31"/>
      <c r="FIT335" s="31"/>
      <c r="FIU335" s="31"/>
      <c r="FIV335" s="31"/>
      <c r="FIW335" s="31"/>
      <c r="FIX335" s="31"/>
      <c r="FIY335" s="31"/>
      <c r="FIZ335" s="31"/>
      <c r="FJA335" s="31"/>
      <c r="FJB335" s="31"/>
      <c r="FJC335" s="31"/>
      <c r="FJD335" s="31"/>
      <c r="FJE335" s="31"/>
      <c r="FJF335" s="31"/>
      <c r="FJG335" s="31"/>
      <c r="FJH335" s="31"/>
      <c r="FJI335" s="31"/>
      <c r="FJJ335" s="31"/>
      <c r="FJK335" s="31"/>
      <c r="FJL335" s="31"/>
      <c r="FJM335" s="31"/>
      <c r="FJN335" s="31"/>
      <c r="FJO335" s="31"/>
      <c r="FJP335" s="31"/>
      <c r="FJQ335" s="31"/>
      <c r="FJR335" s="31"/>
      <c r="FJS335" s="31"/>
      <c r="FJT335" s="31"/>
      <c r="FJU335" s="31"/>
      <c r="FJV335" s="31"/>
      <c r="FJW335" s="31"/>
      <c r="FJX335" s="31"/>
      <c r="FJY335" s="31"/>
      <c r="FJZ335" s="31"/>
      <c r="FKA335" s="31"/>
      <c r="FKB335" s="31"/>
      <c r="FKC335" s="31"/>
      <c r="FKD335" s="31"/>
      <c r="FKE335" s="31"/>
      <c r="FKF335" s="31"/>
      <c r="FKG335" s="31"/>
      <c r="FKH335" s="31"/>
      <c r="FKI335" s="31"/>
      <c r="FKJ335" s="31"/>
      <c r="FKK335" s="31"/>
      <c r="FKL335" s="31"/>
      <c r="FKM335" s="31"/>
      <c r="FKN335" s="31"/>
      <c r="FKO335" s="31"/>
      <c r="FKP335" s="31"/>
      <c r="FKQ335" s="31"/>
      <c r="FKR335" s="31"/>
      <c r="FKS335" s="31"/>
      <c r="FKT335" s="31"/>
      <c r="FKU335" s="31"/>
      <c r="FKV335" s="31"/>
      <c r="FKW335" s="31"/>
      <c r="FKX335" s="31"/>
      <c r="FKY335" s="31"/>
      <c r="FKZ335" s="31"/>
      <c r="FLA335" s="31"/>
      <c r="FLB335" s="31"/>
      <c r="FLC335" s="31"/>
      <c r="FLD335" s="31"/>
      <c r="FLE335" s="31"/>
      <c r="FLF335" s="31"/>
      <c r="FLG335" s="31"/>
      <c r="FLH335" s="31"/>
      <c r="FLI335" s="31"/>
      <c r="FLJ335" s="31"/>
      <c r="FLK335" s="31"/>
      <c r="FLL335" s="31"/>
      <c r="FLM335" s="31"/>
      <c r="FLN335" s="31"/>
      <c r="FLO335" s="31"/>
      <c r="FLP335" s="31"/>
      <c r="FLQ335" s="31"/>
      <c r="FLR335" s="31"/>
      <c r="FLS335" s="31"/>
      <c r="FLT335" s="31"/>
      <c r="FLU335" s="31"/>
      <c r="FLV335" s="31"/>
      <c r="FLW335" s="31"/>
      <c r="FLX335" s="31"/>
      <c r="FLY335" s="31"/>
      <c r="FLZ335" s="31"/>
      <c r="FMA335" s="31"/>
      <c r="FMB335" s="31"/>
      <c r="FMC335" s="31"/>
      <c r="FMD335" s="31"/>
      <c r="FME335" s="31"/>
      <c r="FMF335" s="31"/>
      <c r="FMG335" s="31"/>
      <c r="FMH335" s="31"/>
      <c r="FMI335" s="31"/>
      <c r="FMJ335" s="31"/>
      <c r="FMK335" s="31"/>
      <c r="FML335" s="31"/>
      <c r="FMM335" s="31"/>
      <c r="FMN335" s="31"/>
      <c r="FMO335" s="31"/>
      <c r="FMP335" s="31"/>
      <c r="FMQ335" s="31"/>
      <c r="FMR335" s="31"/>
      <c r="FMS335" s="31"/>
      <c r="FMT335" s="31"/>
      <c r="FMU335" s="31"/>
      <c r="FMV335" s="31"/>
      <c r="FMW335" s="31"/>
      <c r="FMX335" s="31"/>
      <c r="FMY335" s="31"/>
      <c r="FMZ335" s="31"/>
      <c r="FNA335" s="31"/>
      <c r="FNB335" s="31"/>
      <c r="FNC335" s="31"/>
      <c r="FND335" s="31"/>
      <c r="FNE335" s="31"/>
      <c r="FNF335" s="31"/>
      <c r="FNG335" s="31"/>
      <c r="FNH335" s="31"/>
      <c r="FNI335" s="31"/>
      <c r="FNJ335" s="31"/>
      <c r="FNK335" s="31"/>
      <c r="FNL335" s="31"/>
      <c r="FNM335" s="31"/>
      <c r="FNN335" s="31"/>
      <c r="FNO335" s="31"/>
      <c r="FNP335" s="31"/>
      <c r="FNQ335" s="31"/>
      <c r="FNR335" s="31"/>
      <c r="FNS335" s="31"/>
      <c r="FNT335" s="31"/>
      <c r="FNU335" s="31"/>
      <c r="FNV335" s="31"/>
      <c r="FNW335" s="31"/>
      <c r="FNX335" s="31"/>
      <c r="FNY335" s="31"/>
      <c r="FNZ335" s="31"/>
      <c r="FOA335" s="31"/>
      <c r="FOB335" s="31"/>
      <c r="FOC335" s="31"/>
      <c r="FOD335" s="31"/>
      <c r="FOE335" s="31"/>
      <c r="FOF335" s="31"/>
      <c r="FOG335" s="31"/>
      <c r="FOH335" s="31"/>
      <c r="FOI335" s="31"/>
      <c r="FOJ335" s="31"/>
      <c r="FOK335" s="31"/>
      <c r="FOL335" s="31"/>
      <c r="FOM335" s="31"/>
      <c r="FON335" s="31"/>
      <c r="FOO335" s="31"/>
      <c r="FOP335" s="31"/>
      <c r="FOQ335" s="31"/>
      <c r="FOR335" s="31"/>
      <c r="FOS335" s="31"/>
      <c r="FOT335" s="31"/>
      <c r="FOU335" s="31"/>
      <c r="FOV335" s="31"/>
      <c r="FOW335" s="31"/>
      <c r="FOX335" s="31"/>
      <c r="FOY335" s="31"/>
      <c r="FOZ335" s="31"/>
      <c r="FPA335" s="31"/>
      <c r="FPB335" s="31"/>
      <c r="FPC335" s="31"/>
      <c r="FPD335" s="31"/>
      <c r="FPE335" s="31"/>
      <c r="FPF335" s="31"/>
      <c r="FPG335" s="31"/>
      <c r="FPH335" s="31"/>
      <c r="FPI335" s="31"/>
      <c r="FPJ335" s="31"/>
      <c r="FPK335" s="31"/>
      <c r="FPL335" s="31"/>
      <c r="FPM335" s="31"/>
      <c r="FPN335" s="31"/>
      <c r="FPO335" s="31"/>
      <c r="FPP335" s="31"/>
      <c r="FPQ335" s="31"/>
      <c r="FPR335" s="31"/>
      <c r="FPS335" s="31"/>
      <c r="FPT335" s="31"/>
      <c r="FPU335" s="31"/>
      <c r="FPV335" s="31"/>
      <c r="FPW335" s="31"/>
      <c r="FPX335" s="31"/>
      <c r="FPY335" s="31"/>
      <c r="FPZ335" s="31"/>
      <c r="FQA335" s="31"/>
      <c r="FQB335" s="31"/>
      <c r="FQC335" s="31"/>
      <c r="FQD335" s="31"/>
      <c r="FQE335" s="31"/>
      <c r="FQF335" s="31"/>
      <c r="FQG335" s="31"/>
      <c r="FQH335" s="31"/>
      <c r="FQI335" s="31"/>
      <c r="FQJ335" s="31"/>
      <c r="FQK335" s="31"/>
      <c r="FQL335" s="31"/>
      <c r="FQM335" s="31"/>
      <c r="FQN335" s="31"/>
      <c r="FQO335" s="31"/>
      <c r="FQP335" s="31"/>
      <c r="FQQ335" s="31"/>
      <c r="FQR335" s="31"/>
      <c r="FQS335" s="31"/>
      <c r="FQT335" s="31"/>
      <c r="FQU335" s="31"/>
      <c r="FQV335" s="31"/>
      <c r="FQW335" s="31"/>
      <c r="FQX335" s="31"/>
      <c r="FQY335" s="31"/>
      <c r="FQZ335" s="31"/>
      <c r="FRA335" s="31"/>
      <c r="FRB335" s="31"/>
      <c r="FRC335" s="31"/>
      <c r="FRD335" s="31"/>
      <c r="FRE335" s="31"/>
      <c r="FRF335" s="31"/>
      <c r="FRG335" s="31"/>
      <c r="FRH335" s="31"/>
      <c r="FRI335" s="31"/>
      <c r="FRJ335" s="31"/>
      <c r="FRK335" s="31"/>
      <c r="FRL335" s="31"/>
      <c r="FRM335" s="31"/>
      <c r="FRN335" s="31"/>
      <c r="FRO335" s="31"/>
      <c r="FRP335" s="31"/>
      <c r="FRQ335" s="31"/>
      <c r="FRR335" s="31"/>
      <c r="FRS335" s="31"/>
      <c r="FRT335" s="31"/>
      <c r="FRU335" s="31"/>
      <c r="FRV335" s="31"/>
      <c r="FRW335" s="31"/>
      <c r="FRX335" s="31"/>
      <c r="FRY335" s="31"/>
      <c r="FRZ335" s="31"/>
      <c r="FSA335" s="31"/>
      <c r="FSB335" s="31"/>
      <c r="FSC335" s="31"/>
      <c r="FSD335" s="31"/>
      <c r="FSE335" s="31"/>
      <c r="FSF335" s="31"/>
      <c r="FSG335" s="31"/>
      <c r="FSH335" s="31"/>
      <c r="FSI335" s="31"/>
      <c r="FSJ335" s="31"/>
      <c r="FSK335" s="31"/>
      <c r="FSL335" s="31"/>
      <c r="FSM335" s="31"/>
      <c r="FSN335" s="31"/>
      <c r="FSO335" s="31"/>
      <c r="FSP335" s="31"/>
      <c r="FSQ335" s="31"/>
      <c r="FSR335" s="31"/>
      <c r="FSS335" s="31"/>
      <c r="FST335" s="31"/>
      <c r="FSU335" s="31"/>
      <c r="FSV335" s="31"/>
      <c r="FSW335" s="31"/>
      <c r="FSX335" s="31"/>
      <c r="FSY335" s="31"/>
      <c r="FSZ335" s="31"/>
      <c r="FTA335" s="31"/>
      <c r="FTB335" s="31"/>
      <c r="FTC335" s="31"/>
      <c r="FTD335" s="31"/>
      <c r="FTE335" s="31"/>
      <c r="FTF335" s="31"/>
      <c r="FTG335" s="31"/>
      <c r="FTH335" s="31"/>
      <c r="FTI335" s="31"/>
      <c r="FTJ335" s="31"/>
      <c r="FTK335" s="31"/>
      <c r="FTL335" s="31"/>
      <c r="FTM335" s="31"/>
      <c r="FTN335" s="31"/>
      <c r="FTO335" s="31"/>
      <c r="FTP335" s="31"/>
      <c r="FTQ335" s="31"/>
      <c r="FTR335" s="31"/>
      <c r="FTS335" s="31"/>
      <c r="FTT335" s="31"/>
      <c r="FTU335" s="31"/>
      <c r="FTV335" s="31"/>
      <c r="FTW335" s="31"/>
      <c r="FTX335" s="31"/>
      <c r="FTY335" s="31"/>
      <c r="FTZ335" s="31"/>
      <c r="FUA335" s="31"/>
      <c r="FUB335" s="31"/>
      <c r="FUC335" s="31"/>
      <c r="FUD335" s="31"/>
      <c r="FUE335" s="31"/>
      <c r="FUF335" s="31"/>
      <c r="FUG335" s="31"/>
      <c r="FUH335" s="31"/>
      <c r="FUI335" s="31"/>
      <c r="FUJ335" s="31"/>
      <c r="FUK335" s="31"/>
      <c r="FUL335" s="31"/>
      <c r="FUM335" s="31"/>
      <c r="FUN335" s="31"/>
      <c r="FUO335" s="31"/>
      <c r="FUP335" s="31"/>
      <c r="FUQ335" s="31"/>
      <c r="FUR335" s="31"/>
      <c r="FUS335" s="31"/>
      <c r="FUT335" s="31"/>
      <c r="FUU335" s="31"/>
      <c r="FUV335" s="31"/>
      <c r="FUW335" s="31"/>
      <c r="FUX335" s="31"/>
      <c r="FUY335" s="31"/>
      <c r="FUZ335" s="31"/>
      <c r="FVA335" s="31"/>
      <c r="FVB335" s="31"/>
      <c r="FVC335" s="31"/>
      <c r="FVD335" s="31"/>
      <c r="FVE335" s="31"/>
      <c r="FVF335" s="31"/>
      <c r="FVG335" s="31"/>
      <c r="FVH335" s="31"/>
      <c r="FVI335" s="31"/>
      <c r="FVJ335" s="31"/>
      <c r="FVK335" s="31"/>
      <c r="FVL335" s="31"/>
      <c r="FVM335" s="31"/>
      <c r="FVN335" s="31"/>
      <c r="FVO335" s="31"/>
      <c r="FVP335" s="31"/>
      <c r="FVQ335" s="31"/>
      <c r="FVR335" s="31"/>
      <c r="FVS335" s="31"/>
      <c r="FVT335" s="31"/>
      <c r="FVU335" s="31"/>
      <c r="FVV335" s="31"/>
      <c r="FVW335" s="31"/>
      <c r="FVX335" s="31"/>
      <c r="FVY335" s="31"/>
      <c r="FVZ335" s="31"/>
      <c r="FWA335" s="31"/>
      <c r="FWB335" s="31"/>
      <c r="FWC335" s="31"/>
      <c r="FWD335" s="31"/>
      <c r="FWE335" s="31"/>
      <c r="FWF335" s="31"/>
      <c r="FWG335" s="31"/>
      <c r="FWH335" s="31"/>
      <c r="FWI335" s="31"/>
      <c r="FWJ335" s="31"/>
      <c r="FWK335" s="31"/>
      <c r="FWL335" s="31"/>
      <c r="FWM335" s="31"/>
      <c r="FWN335" s="31"/>
      <c r="FWO335" s="31"/>
      <c r="FWP335" s="31"/>
      <c r="FWQ335" s="31"/>
      <c r="FWR335" s="31"/>
      <c r="FWS335" s="31"/>
      <c r="FWT335" s="31"/>
      <c r="FWU335" s="31"/>
      <c r="FWV335" s="31"/>
      <c r="FWW335" s="31"/>
      <c r="FWX335" s="31"/>
      <c r="FWY335" s="31"/>
      <c r="FWZ335" s="31"/>
      <c r="FXA335" s="31"/>
      <c r="FXB335" s="31"/>
      <c r="FXC335" s="31"/>
      <c r="FXD335" s="31"/>
      <c r="FXE335" s="31"/>
      <c r="FXF335" s="31"/>
      <c r="FXG335" s="31"/>
      <c r="FXH335" s="31"/>
      <c r="FXI335" s="31"/>
      <c r="FXJ335" s="31"/>
      <c r="FXK335" s="31"/>
      <c r="FXL335" s="31"/>
      <c r="FXM335" s="31"/>
      <c r="FXN335" s="31"/>
      <c r="FXO335" s="31"/>
      <c r="FXP335" s="31"/>
      <c r="FXQ335" s="31"/>
      <c r="FXR335" s="31"/>
      <c r="FXS335" s="31"/>
      <c r="FXT335" s="31"/>
      <c r="FXU335" s="31"/>
      <c r="FXV335" s="31"/>
      <c r="FXW335" s="31"/>
      <c r="FXX335" s="31"/>
      <c r="FXY335" s="31"/>
      <c r="FXZ335" s="31"/>
      <c r="FYA335" s="31"/>
      <c r="FYB335" s="31"/>
      <c r="FYC335" s="31"/>
      <c r="FYD335" s="31"/>
      <c r="FYE335" s="31"/>
      <c r="FYF335" s="31"/>
      <c r="FYG335" s="31"/>
      <c r="FYH335" s="31"/>
      <c r="FYI335" s="31"/>
      <c r="FYJ335" s="31"/>
      <c r="FYK335" s="31"/>
      <c r="FYL335" s="31"/>
      <c r="FYM335" s="31"/>
      <c r="FYN335" s="31"/>
      <c r="FYO335" s="31"/>
      <c r="FYP335" s="31"/>
      <c r="FYQ335" s="31"/>
      <c r="FYR335" s="31"/>
      <c r="FYS335" s="31"/>
      <c r="FYT335" s="31"/>
      <c r="FYU335" s="31"/>
      <c r="FYV335" s="31"/>
      <c r="FYW335" s="31"/>
      <c r="FYX335" s="31"/>
      <c r="FYY335" s="31"/>
      <c r="FYZ335" s="31"/>
      <c r="FZA335" s="31"/>
      <c r="FZB335" s="31"/>
      <c r="FZC335" s="31"/>
      <c r="FZD335" s="31"/>
      <c r="FZE335" s="31"/>
      <c r="FZF335" s="31"/>
      <c r="FZG335" s="31"/>
      <c r="FZH335" s="31"/>
      <c r="FZI335" s="31"/>
      <c r="FZJ335" s="31"/>
      <c r="FZK335" s="31"/>
      <c r="FZL335" s="31"/>
      <c r="FZM335" s="31"/>
      <c r="FZN335" s="31"/>
      <c r="FZO335" s="31"/>
      <c r="FZP335" s="31"/>
      <c r="FZQ335" s="31"/>
      <c r="FZR335" s="31"/>
      <c r="FZS335" s="31"/>
      <c r="FZT335" s="31"/>
      <c r="FZU335" s="31"/>
      <c r="FZV335" s="31"/>
      <c r="FZW335" s="31"/>
      <c r="FZX335" s="31"/>
      <c r="FZY335" s="31"/>
      <c r="FZZ335" s="31"/>
      <c r="GAA335" s="31"/>
      <c r="GAB335" s="31"/>
      <c r="GAC335" s="31"/>
      <c r="GAD335" s="31"/>
      <c r="GAE335" s="31"/>
      <c r="GAF335" s="31"/>
      <c r="GAG335" s="31"/>
      <c r="GAH335" s="31"/>
      <c r="GAI335" s="31"/>
      <c r="GAJ335" s="31"/>
      <c r="GAK335" s="31"/>
      <c r="GAL335" s="31"/>
      <c r="GAM335" s="31"/>
      <c r="GAN335" s="31"/>
      <c r="GAO335" s="31"/>
      <c r="GAP335" s="31"/>
      <c r="GAQ335" s="31"/>
      <c r="GAR335" s="31"/>
      <c r="GAS335" s="31"/>
      <c r="GAT335" s="31"/>
      <c r="GAU335" s="31"/>
      <c r="GAV335" s="31"/>
      <c r="GAW335" s="31"/>
      <c r="GAX335" s="31"/>
      <c r="GAY335" s="31"/>
      <c r="GAZ335" s="31"/>
      <c r="GBA335" s="31"/>
      <c r="GBB335" s="31"/>
      <c r="GBC335" s="31"/>
      <c r="GBD335" s="31"/>
      <c r="GBE335" s="31"/>
      <c r="GBF335" s="31"/>
      <c r="GBG335" s="31"/>
      <c r="GBH335" s="31"/>
      <c r="GBI335" s="31"/>
      <c r="GBJ335" s="31"/>
      <c r="GBK335" s="31"/>
      <c r="GBL335" s="31"/>
      <c r="GBM335" s="31"/>
      <c r="GBN335" s="31"/>
      <c r="GBO335" s="31"/>
      <c r="GBP335" s="31"/>
      <c r="GBQ335" s="31"/>
      <c r="GBR335" s="31"/>
      <c r="GBS335" s="31"/>
      <c r="GBT335" s="31"/>
      <c r="GBU335" s="31"/>
      <c r="GBV335" s="31"/>
      <c r="GBW335" s="31"/>
      <c r="GBX335" s="31"/>
      <c r="GBY335" s="31"/>
      <c r="GBZ335" s="31"/>
      <c r="GCA335" s="31"/>
      <c r="GCB335" s="31"/>
      <c r="GCC335" s="31"/>
      <c r="GCD335" s="31"/>
      <c r="GCE335" s="31"/>
      <c r="GCF335" s="31"/>
      <c r="GCG335" s="31"/>
      <c r="GCH335" s="31"/>
      <c r="GCI335" s="31"/>
      <c r="GCJ335" s="31"/>
      <c r="GCK335" s="31"/>
      <c r="GCL335" s="31"/>
      <c r="GCM335" s="31"/>
      <c r="GCN335" s="31"/>
      <c r="GCO335" s="31"/>
      <c r="GCP335" s="31"/>
      <c r="GCQ335" s="31"/>
      <c r="GCR335" s="31"/>
      <c r="GCS335" s="31"/>
      <c r="GCT335" s="31"/>
      <c r="GCU335" s="31"/>
      <c r="GCV335" s="31"/>
      <c r="GCW335" s="31"/>
      <c r="GCX335" s="31"/>
      <c r="GCY335" s="31"/>
      <c r="GCZ335" s="31"/>
      <c r="GDA335" s="31"/>
      <c r="GDB335" s="31"/>
      <c r="GDC335" s="31"/>
      <c r="GDD335" s="31"/>
      <c r="GDE335" s="31"/>
      <c r="GDF335" s="31"/>
      <c r="GDG335" s="31"/>
      <c r="GDH335" s="31"/>
      <c r="GDI335" s="31"/>
      <c r="GDJ335" s="31"/>
      <c r="GDK335" s="31"/>
      <c r="GDL335" s="31"/>
      <c r="GDM335" s="31"/>
      <c r="GDN335" s="31"/>
      <c r="GDO335" s="31"/>
      <c r="GDP335" s="31"/>
      <c r="GDQ335" s="31"/>
      <c r="GDR335" s="31"/>
      <c r="GDS335" s="31"/>
      <c r="GDT335" s="31"/>
      <c r="GDU335" s="31"/>
      <c r="GDV335" s="31"/>
      <c r="GDW335" s="31"/>
      <c r="GDX335" s="31"/>
      <c r="GDY335" s="31"/>
      <c r="GDZ335" s="31"/>
      <c r="GEA335" s="31"/>
      <c r="GEB335" s="31"/>
      <c r="GEC335" s="31"/>
      <c r="GED335" s="31"/>
      <c r="GEE335" s="31"/>
      <c r="GEF335" s="31"/>
      <c r="GEG335" s="31"/>
      <c r="GEH335" s="31"/>
      <c r="GEI335" s="31"/>
      <c r="GEJ335" s="31"/>
      <c r="GEK335" s="31"/>
      <c r="GEL335" s="31"/>
      <c r="GEM335" s="31"/>
      <c r="GEN335" s="31"/>
      <c r="GEO335" s="31"/>
      <c r="GEP335" s="31"/>
      <c r="GEQ335" s="31"/>
      <c r="GER335" s="31"/>
      <c r="GES335" s="31"/>
      <c r="GET335" s="31"/>
      <c r="GEU335" s="31"/>
      <c r="GEV335" s="31"/>
      <c r="GEW335" s="31"/>
      <c r="GEX335" s="31"/>
      <c r="GEY335" s="31"/>
      <c r="GEZ335" s="31"/>
      <c r="GFA335" s="31"/>
      <c r="GFB335" s="31"/>
      <c r="GFC335" s="31"/>
      <c r="GFD335" s="31"/>
      <c r="GFE335" s="31"/>
      <c r="GFF335" s="31"/>
      <c r="GFG335" s="31"/>
      <c r="GFH335" s="31"/>
      <c r="GFI335" s="31"/>
      <c r="GFJ335" s="31"/>
      <c r="GFK335" s="31"/>
      <c r="GFL335" s="31"/>
      <c r="GFM335" s="31"/>
      <c r="GFN335" s="31"/>
      <c r="GFO335" s="31"/>
      <c r="GFP335" s="31"/>
      <c r="GFQ335" s="31"/>
      <c r="GFR335" s="31"/>
      <c r="GFS335" s="31"/>
      <c r="GFT335" s="31"/>
      <c r="GFU335" s="31"/>
      <c r="GFV335" s="31"/>
      <c r="GFW335" s="31"/>
      <c r="GFX335" s="31"/>
      <c r="GFY335" s="31"/>
      <c r="GFZ335" s="31"/>
      <c r="GGA335" s="31"/>
      <c r="GGB335" s="31"/>
      <c r="GGC335" s="31"/>
      <c r="GGD335" s="31"/>
      <c r="GGE335" s="31"/>
      <c r="GGF335" s="31"/>
      <c r="GGG335" s="31"/>
      <c r="GGH335" s="31"/>
      <c r="GGI335" s="31"/>
      <c r="GGJ335" s="31"/>
      <c r="GGK335" s="31"/>
      <c r="GGL335" s="31"/>
      <c r="GGM335" s="31"/>
      <c r="GGN335" s="31"/>
      <c r="GGO335" s="31"/>
      <c r="GGP335" s="31"/>
      <c r="GGQ335" s="31"/>
      <c r="GGR335" s="31"/>
      <c r="GGS335" s="31"/>
      <c r="GGT335" s="31"/>
      <c r="GGU335" s="31"/>
      <c r="GGV335" s="31"/>
      <c r="GGW335" s="31"/>
      <c r="GGX335" s="31"/>
      <c r="GGY335" s="31"/>
      <c r="GGZ335" s="31"/>
      <c r="GHA335" s="31"/>
      <c r="GHB335" s="31"/>
      <c r="GHC335" s="31"/>
      <c r="GHD335" s="31"/>
      <c r="GHE335" s="31"/>
      <c r="GHF335" s="31"/>
      <c r="GHG335" s="31"/>
      <c r="GHH335" s="31"/>
      <c r="GHI335" s="31"/>
      <c r="GHJ335" s="31"/>
      <c r="GHK335" s="31"/>
      <c r="GHL335" s="31"/>
      <c r="GHM335" s="31"/>
      <c r="GHN335" s="31"/>
      <c r="GHO335" s="31"/>
      <c r="GHP335" s="31"/>
      <c r="GHQ335" s="31"/>
      <c r="GHR335" s="31"/>
      <c r="GHS335" s="31"/>
      <c r="GHT335" s="31"/>
      <c r="GHU335" s="31"/>
      <c r="GHV335" s="31"/>
      <c r="GHW335" s="31"/>
      <c r="GHX335" s="31"/>
      <c r="GHY335" s="31"/>
      <c r="GHZ335" s="31"/>
      <c r="GIA335" s="31"/>
      <c r="GIB335" s="31"/>
      <c r="GIC335" s="31"/>
      <c r="GID335" s="31"/>
      <c r="GIE335" s="31"/>
      <c r="GIF335" s="31"/>
      <c r="GIG335" s="31"/>
      <c r="GIH335" s="31"/>
      <c r="GII335" s="31"/>
      <c r="GIJ335" s="31"/>
      <c r="GIK335" s="31"/>
      <c r="GIL335" s="31"/>
      <c r="GIM335" s="31"/>
      <c r="GIN335" s="31"/>
      <c r="GIO335" s="31"/>
      <c r="GIP335" s="31"/>
      <c r="GIQ335" s="31"/>
      <c r="GIR335" s="31"/>
      <c r="GIS335" s="31"/>
      <c r="GIT335" s="31"/>
      <c r="GIU335" s="31"/>
      <c r="GIV335" s="31"/>
      <c r="GIW335" s="31"/>
      <c r="GIX335" s="31"/>
      <c r="GIY335" s="31"/>
      <c r="GIZ335" s="31"/>
      <c r="GJA335" s="31"/>
      <c r="GJB335" s="31"/>
      <c r="GJC335" s="31"/>
      <c r="GJD335" s="31"/>
      <c r="GJE335" s="31"/>
      <c r="GJF335" s="31"/>
      <c r="GJG335" s="31"/>
      <c r="GJH335" s="31"/>
      <c r="GJI335" s="31"/>
      <c r="GJJ335" s="31"/>
      <c r="GJK335" s="31"/>
      <c r="GJL335" s="31"/>
      <c r="GJM335" s="31"/>
      <c r="GJN335" s="31"/>
      <c r="GJO335" s="31"/>
      <c r="GJP335" s="31"/>
      <c r="GJQ335" s="31"/>
      <c r="GJR335" s="31"/>
      <c r="GJS335" s="31"/>
      <c r="GJT335" s="31"/>
      <c r="GJU335" s="31"/>
      <c r="GJV335" s="31"/>
      <c r="GJW335" s="31"/>
      <c r="GJX335" s="31"/>
      <c r="GJY335" s="31"/>
      <c r="GJZ335" s="31"/>
      <c r="GKA335" s="31"/>
      <c r="GKB335" s="31"/>
      <c r="GKC335" s="31"/>
      <c r="GKD335" s="31"/>
      <c r="GKE335" s="31"/>
      <c r="GKF335" s="31"/>
      <c r="GKG335" s="31"/>
      <c r="GKH335" s="31"/>
      <c r="GKI335" s="31"/>
      <c r="GKJ335" s="31"/>
      <c r="GKK335" s="31"/>
      <c r="GKL335" s="31"/>
      <c r="GKM335" s="31"/>
      <c r="GKN335" s="31"/>
      <c r="GKO335" s="31"/>
      <c r="GKP335" s="31"/>
      <c r="GKQ335" s="31"/>
      <c r="GKR335" s="31"/>
      <c r="GKS335" s="31"/>
      <c r="GKT335" s="31"/>
      <c r="GKU335" s="31"/>
      <c r="GKV335" s="31"/>
      <c r="GKW335" s="31"/>
      <c r="GKX335" s="31"/>
      <c r="GKY335" s="31"/>
      <c r="GKZ335" s="31"/>
      <c r="GLA335" s="31"/>
      <c r="GLB335" s="31"/>
      <c r="GLC335" s="31"/>
      <c r="GLD335" s="31"/>
      <c r="GLE335" s="31"/>
      <c r="GLF335" s="31"/>
      <c r="GLG335" s="31"/>
      <c r="GLH335" s="31"/>
      <c r="GLI335" s="31"/>
      <c r="GLJ335" s="31"/>
      <c r="GLK335" s="31"/>
      <c r="GLL335" s="31"/>
      <c r="GLM335" s="31"/>
      <c r="GLN335" s="31"/>
      <c r="GLO335" s="31"/>
      <c r="GLP335" s="31"/>
      <c r="GLQ335" s="31"/>
      <c r="GLR335" s="31"/>
      <c r="GLS335" s="31"/>
      <c r="GLT335" s="31"/>
      <c r="GLU335" s="31"/>
      <c r="GLV335" s="31"/>
      <c r="GLW335" s="31"/>
      <c r="GLX335" s="31"/>
      <c r="GLY335" s="31"/>
      <c r="GLZ335" s="31"/>
      <c r="GMA335" s="31"/>
      <c r="GMB335" s="31"/>
      <c r="GMC335" s="31"/>
      <c r="GMD335" s="31"/>
      <c r="GME335" s="31"/>
      <c r="GMF335" s="31"/>
      <c r="GMG335" s="31"/>
      <c r="GMH335" s="31"/>
      <c r="GMI335" s="31"/>
      <c r="GMJ335" s="31"/>
      <c r="GMK335" s="31"/>
      <c r="GML335" s="31"/>
      <c r="GMM335" s="31"/>
      <c r="GMN335" s="31"/>
      <c r="GMO335" s="31"/>
      <c r="GMP335" s="31"/>
      <c r="GMQ335" s="31"/>
      <c r="GMR335" s="31"/>
      <c r="GMS335" s="31"/>
      <c r="GMT335" s="31"/>
      <c r="GMU335" s="31"/>
      <c r="GMV335" s="31"/>
      <c r="GMW335" s="31"/>
      <c r="GMX335" s="31"/>
      <c r="GMY335" s="31"/>
      <c r="GMZ335" s="31"/>
      <c r="GNA335" s="31"/>
      <c r="GNB335" s="31"/>
      <c r="GNC335" s="31"/>
      <c r="GND335" s="31"/>
      <c r="GNE335" s="31"/>
      <c r="GNF335" s="31"/>
      <c r="GNG335" s="31"/>
      <c r="GNH335" s="31"/>
      <c r="GNI335" s="31"/>
      <c r="GNJ335" s="31"/>
      <c r="GNK335" s="31"/>
      <c r="GNL335" s="31"/>
      <c r="GNM335" s="31"/>
      <c r="GNN335" s="31"/>
      <c r="GNO335" s="31"/>
      <c r="GNP335" s="31"/>
      <c r="GNQ335" s="31"/>
      <c r="GNR335" s="31"/>
      <c r="GNS335" s="31"/>
      <c r="GNT335" s="31"/>
      <c r="GNU335" s="31"/>
      <c r="GNV335" s="31"/>
      <c r="GNW335" s="31"/>
      <c r="GNX335" s="31"/>
      <c r="GNY335" s="31"/>
      <c r="GNZ335" s="31"/>
      <c r="GOA335" s="31"/>
      <c r="GOB335" s="31"/>
      <c r="GOC335" s="31"/>
      <c r="GOD335" s="31"/>
      <c r="GOE335" s="31"/>
      <c r="GOF335" s="31"/>
      <c r="GOG335" s="31"/>
      <c r="GOH335" s="31"/>
      <c r="GOI335" s="31"/>
      <c r="GOJ335" s="31"/>
      <c r="GOK335" s="31"/>
      <c r="GOL335" s="31"/>
      <c r="GOM335" s="31"/>
      <c r="GON335" s="31"/>
      <c r="GOO335" s="31"/>
      <c r="GOP335" s="31"/>
      <c r="GOQ335" s="31"/>
      <c r="GOR335" s="31"/>
      <c r="GOS335" s="31"/>
      <c r="GOT335" s="31"/>
      <c r="GOU335" s="31"/>
      <c r="GOV335" s="31"/>
      <c r="GOW335" s="31"/>
      <c r="GOX335" s="31"/>
      <c r="GOY335" s="31"/>
      <c r="GOZ335" s="31"/>
      <c r="GPA335" s="31"/>
      <c r="GPB335" s="31"/>
      <c r="GPC335" s="31"/>
      <c r="GPD335" s="31"/>
      <c r="GPE335" s="31"/>
      <c r="GPF335" s="31"/>
      <c r="GPG335" s="31"/>
      <c r="GPH335" s="31"/>
      <c r="GPI335" s="31"/>
      <c r="GPJ335" s="31"/>
      <c r="GPK335" s="31"/>
      <c r="GPL335" s="31"/>
      <c r="GPM335" s="31"/>
      <c r="GPN335" s="31"/>
      <c r="GPO335" s="31"/>
      <c r="GPP335" s="31"/>
      <c r="GPQ335" s="31"/>
      <c r="GPR335" s="31"/>
      <c r="GPS335" s="31"/>
      <c r="GPT335" s="31"/>
      <c r="GPU335" s="31"/>
      <c r="GPV335" s="31"/>
      <c r="GPW335" s="31"/>
      <c r="GPX335" s="31"/>
      <c r="GPY335" s="31"/>
      <c r="GPZ335" s="31"/>
      <c r="GQA335" s="31"/>
      <c r="GQB335" s="31"/>
      <c r="GQC335" s="31"/>
      <c r="GQD335" s="31"/>
      <c r="GQE335" s="31"/>
      <c r="GQF335" s="31"/>
      <c r="GQG335" s="31"/>
      <c r="GQH335" s="31"/>
      <c r="GQI335" s="31"/>
      <c r="GQJ335" s="31"/>
      <c r="GQK335" s="31"/>
      <c r="GQL335" s="31"/>
      <c r="GQM335" s="31"/>
      <c r="GQN335" s="31"/>
      <c r="GQO335" s="31"/>
      <c r="GQP335" s="31"/>
      <c r="GQQ335" s="31"/>
      <c r="GQR335" s="31"/>
      <c r="GQS335" s="31"/>
      <c r="GQT335" s="31"/>
      <c r="GQU335" s="31"/>
      <c r="GQV335" s="31"/>
      <c r="GQW335" s="31"/>
      <c r="GQX335" s="31"/>
      <c r="GQY335" s="31"/>
      <c r="GQZ335" s="31"/>
      <c r="GRA335" s="31"/>
      <c r="GRB335" s="31"/>
      <c r="GRC335" s="31"/>
      <c r="GRD335" s="31"/>
      <c r="GRE335" s="31"/>
      <c r="GRF335" s="31"/>
      <c r="GRG335" s="31"/>
      <c r="GRH335" s="31"/>
      <c r="GRI335" s="31"/>
      <c r="GRJ335" s="31"/>
      <c r="GRK335" s="31"/>
      <c r="GRL335" s="31"/>
      <c r="GRM335" s="31"/>
      <c r="GRN335" s="31"/>
      <c r="GRO335" s="31"/>
      <c r="GRP335" s="31"/>
      <c r="GRQ335" s="31"/>
      <c r="GRR335" s="31"/>
      <c r="GRS335" s="31"/>
      <c r="GRT335" s="31"/>
      <c r="GRU335" s="31"/>
      <c r="GRV335" s="31"/>
      <c r="GRW335" s="31"/>
      <c r="GRX335" s="31"/>
      <c r="GRY335" s="31"/>
      <c r="GRZ335" s="31"/>
      <c r="GSA335" s="31"/>
      <c r="GSB335" s="31"/>
      <c r="GSC335" s="31"/>
      <c r="GSD335" s="31"/>
      <c r="GSE335" s="31"/>
      <c r="GSF335" s="31"/>
      <c r="GSG335" s="31"/>
      <c r="GSH335" s="31"/>
      <c r="GSI335" s="31"/>
      <c r="GSJ335" s="31"/>
      <c r="GSK335" s="31"/>
      <c r="GSL335" s="31"/>
      <c r="GSM335" s="31"/>
      <c r="GSN335" s="31"/>
      <c r="GSO335" s="31"/>
      <c r="GSP335" s="31"/>
      <c r="GSQ335" s="31"/>
      <c r="GSR335" s="31"/>
      <c r="GSS335" s="31"/>
      <c r="GST335" s="31"/>
      <c r="GSU335" s="31"/>
      <c r="GSV335" s="31"/>
      <c r="GSW335" s="31"/>
      <c r="GSX335" s="31"/>
      <c r="GSY335" s="31"/>
      <c r="GSZ335" s="31"/>
      <c r="GTA335" s="31"/>
      <c r="GTB335" s="31"/>
      <c r="GTC335" s="31"/>
      <c r="GTD335" s="31"/>
      <c r="GTE335" s="31"/>
      <c r="GTF335" s="31"/>
      <c r="GTG335" s="31"/>
      <c r="GTH335" s="31"/>
      <c r="GTI335" s="31"/>
      <c r="GTJ335" s="31"/>
      <c r="GTK335" s="31"/>
      <c r="GTL335" s="31"/>
      <c r="GTM335" s="31"/>
      <c r="GTN335" s="31"/>
      <c r="GTO335" s="31"/>
      <c r="GTP335" s="31"/>
      <c r="GTQ335" s="31"/>
      <c r="GTR335" s="31"/>
      <c r="GTS335" s="31"/>
      <c r="GTT335" s="31"/>
      <c r="GTU335" s="31"/>
      <c r="GTV335" s="31"/>
      <c r="GTW335" s="31"/>
      <c r="GTX335" s="31"/>
      <c r="GTY335" s="31"/>
      <c r="GTZ335" s="31"/>
      <c r="GUA335" s="31"/>
      <c r="GUB335" s="31"/>
      <c r="GUC335" s="31"/>
      <c r="GUD335" s="31"/>
      <c r="GUE335" s="31"/>
      <c r="GUF335" s="31"/>
      <c r="GUG335" s="31"/>
      <c r="GUH335" s="31"/>
      <c r="GUI335" s="31"/>
      <c r="GUJ335" s="31"/>
      <c r="GUK335" s="31"/>
      <c r="GUL335" s="31"/>
      <c r="GUM335" s="31"/>
      <c r="GUN335" s="31"/>
      <c r="GUO335" s="31"/>
      <c r="GUP335" s="31"/>
      <c r="GUQ335" s="31"/>
      <c r="GUR335" s="31"/>
      <c r="GUS335" s="31"/>
      <c r="GUT335" s="31"/>
      <c r="GUU335" s="31"/>
      <c r="GUV335" s="31"/>
      <c r="GUW335" s="31"/>
      <c r="GUX335" s="31"/>
      <c r="GUY335" s="31"/>
      <c r="GUZ335" s="31"/>
      <c r="GVA335" s="31"/>
      <c r="GVB335" s="31"/>
      <c r="GVC335" s="31"/>
      <c r="GVD335" s="31"/>
      <c r="GVE335" s="31"/>
      <c r="GVF335" s="31"/>
      <c r="GVG335" s="31"/>
      <c r="GVH335" s="31"/>
      <c r="GVI335" s="31"/>
      <c r="GVJ335" s="31"/>
      <c r="GVK335" s="31"/>
      <c r="GVL335" s="31"/>
      <c r="GVM335" s="31"/>
      <c r="GVN335" s="31"/>
      <c r="GVO335" s="31"/>
      <c r="GVP335" s="31"/>
      <c r="GVQ335" s="31"/>
      <c r="GVR335" s="31"/>
      <c r="GVS335" s="31"/>
      <c r="GVT335" s="31"/>
      <c r="GVU335" s="31"/>
      <c r="GVV335" s="31"/>
      <c r="GVW335" s="31"/>
      <c r="GVX335" s="31"/>
      <c r="GVY335" s="31"/>
      <c r="GVZ335" s="31"/>
      <c r="GWA335" s="31"/>
      <c r="GWB335" s="31"/>
      <c r="GWC335" s="31"/>
      <c r="GWD335" s="31"/>
      <c r="GWE335" s="31"/>
      <c r="GWF335" s="31"/>
      <c r="GWG335" s="31"/>
      <c r="GWH335" s="31"/>
      <c r="GWI335" s="31"/>
      <c r="GWJ335" s="31"/>
      <c r="GWK335" s="31"/>
      <c r="GWL335" s="31"/>
      <c r="GWM335" s="31"/>
      <c r="GWN335" s="31"/>
      <c r="GWO335" s="31"/>
      <c r="GWP335" s="31"/>
      <c r="GWQ335" s="31"/>
      <c r="GWR335" s="31"/>
      <c r="GWS335" s="31"/>
      <c r="GWT335" s="31"/>
      <c r="GWU335" s="31"/>
      <c r="GWV335" s="31"/>
      <c r="GWW335" s="31"/>
      <c r="GWX335" s="31"/>
      <c r="GWY335" s="31"/>
      <c r="GWZ335" s="31"/>
      <c r="GXA335" s="31"/>
      <c r="GXB335" s="31"/>
      <c r="GXC335" s="31"/>
      <c r="GXD335" s="31"/>
      <c r="GXE335" s="31"/>
      <c r="GXF335" s="31"/>
      <c r="GXG335" s="31"/>
      <c r="GXH335" s="31"/>
      <c r="GXI335" s="31"/>
      <c r="GXJ335" s="31"/>
      <c r="GXK335" s="31"/>
      <c r="GXL335" s="31"/>
      <c r="GXM335" s="31"/>
      <c r="GXN335" s="31"/>
      <c r="GXO335" s="31"/>
      <c r="GXP335" s="31"/>
      <c r="GXQ335" s="31"/>
      <c r="GXR335" s="31"/>
      <c r="GXS335" s="31"/>
      <c r="GXT335" s="31"/>
      <c r="GXU335" s="31"/>
      <c r="GXV335" s="31"/>
      <c r="GXW335" s="31"/>
      <c r="GXX335" s="31"/>
      <c r="GXY335" s="31"/>
      <c r="GXZ335" s="31"/>
      <c r="GYA335" s="31"/>
      <c r="GYB335" s="31"/>
      <c r="GYC335" s="31"/>
      <c r="GYD335" s="31"/>
      <c r="GYE335" s="31"/>
      <c r="GYF335" s="31"/>
      <c r="GYG335" s="31"/>
      <c r="GYH335" s="31"/>
      <c r="GYI335" s="31"/>
      <c r="GYJ335" s="31"/>
      <c r="GYK335" s="31"/>
      <c r="GYL335" s="31"/>
      <c r="GYM335" s="31"/>
      <c r="GYN335" s="31"/>
      <c r="GYO335" s="31"/>
      <c r="GYP335" s="31"/>
      <c r="GYQ335" s="31"/>
      <c r="GYR335" s="31"/>
      <c r="GYS335" s="31"/>
      <c r="GYT335" s="31"/>
      <c r="GYU335" s="31"/>
      <c r="GYV335" s="31"/>
      <c r="GYW335" s="31"/>
      <c r="GYX335" s="31"/>
      <c r="GYY335" s="31"/>
      <c r="GYZ335" s="31"/>
      <c r="GZA335" s="31"/>
      <c r="GZB335" s="31"/>
      <c r="GZC335" s="31"/>
      <c r="GZD335" s="31"/>
      <c r="GZE335" s="31"/>
      <c r="GZF335" s="31"/>
      <c r="GZG335" s="31"/>
      <c r="GZH335" s="31"/>
      <c r="GZI335" s="31"/>
      <c r="GZJ335" s="31"/>
      <c r="GZK335" s="31"/>
      <c r="GZL335" s="31"/>
      <c r="GZM335" s="31"/>
      <c r="GZN335" s="31"/>
      <c r="GZO335" s="31"/>
      <c r="GZP335" s="31"/>
      <c r="GZQ335" s="31"/>
      <c r="GZR335" s="31"/>
      <c r="GZS335" s="31"/>
      <c r="GZT335" s="31"/>
      <c r="GZU335" s="31"/>
      <c r="GZV335" s="31"/>
      <c r="GZW335" s="31"/>
      <c r="GZX335" s="31"/>
      <c r="GZY335" s="31"/>
      <c r="GZZ335" s="31"/>
      <c r="HAA335" s="31"/>
      <c r="HAB335" s="31"/>
      <c r="HAC335" s="31"/>
      <c r="HAD335" s="31"/>
      <c r="HAE335" s="31"/>
      <c r="HAF335" s="31"/>
      <c r="HAG335" s="31"/>
      <c r="HAH335" s="31"/>
      <c r="HAI335" s="31"/>
      <c r="HAJ335" s="31"/>
      <c r="HAK335" s="31"/>
      <c r="HAL335" s="31"/>
      <c r="HAM335" s="31"/>
      <c r="HAN335" s="31"/>
      <c r="HAO335" s="31"/>
      <c r="HAP335" s="31"/>
      <c r="HAQ335" s="31"/>
      <c r="HAR335" s="31"/>
      <c r="HAS335" s="31"/>
      <c r="HAT335" s="31"/>
      <c r="HAU335" s="31"/>
      <c r="HAV335" s="31"/>
      <c r="HAW335" s="31"/>
      <c r="HAX335" s="31"/>
      <c r="HAY335" s="31"/>
      <c r="HAZ335" s="31"/>
      <c r="HBA335" s="31"/>
      <c r="HBB335" s="31"/>
      <c r="HBC335" s="31"/>
      <c r="HBD335" s="31"/>
      <c r="HBE335" s="31"/>
      <c r="HBF335" s="31"/>
      <c r="HBG335" s="31"/>
      <c r="HBH335" s="31"/>
      <c r="HBI335" s="31"/>
      <c r="HBJ335" s="31"/>
      <c r="HBK335" s="31"/>
      <c r="HBL335" s="31"/>
      <c r="HBM335" s="31"/>
      <c r="HBN335" s="31"/>
      <c r="HBO335" s="31"/>
      <c r="HBP335" s="31"/>
      <c r="HBQ335" s="31"/>
      <c r="HBR335" s="31"/>
      <c r="HBS335" s="31"/>
      <c r="HBT335" s="31"/>
      <c r="HBU335" s="31"/>
      <c r="HBV335" s="31"/>
      <c r="HBW335" s="31"/>
      <c r="HBX335" s="31"/>
      <c r="HBY335" s="31"/>
      <c r="HBZ335" s="31"/>
      <c r="HCA335" s="31"/>
      <c r="HCB335" s="31"/>
      <c r="HCC335" s="31"/>
      <c r="HCD335" s="31"/>
      <c r="HCE335" s="31"/>
      <c r="HCF335" s="31"/>
      <c r="HCG335" s="31"/>
      <c r="HCH335" s="31"/>
      <c r="HCI335" s="31"/>
      <c r="HCJ335" s="31"/>
      <c r="HCK335" s="31"/>
      <c r="HCL335" s="31"/>
      <c r="HCM335" s="31"/>
      <c r="HCN335" s="31"/>
      <c r="HCO335" s="31"/>
      <c r="HCP335" s="31"/>
      <c r="HCQ335" s="31"/>
      <c r="HCR335" s="31"/>
      <c r="HCS335" s="31"/>
      <c r="HCT335" s="31"/>
      <c r="HCU335" s="31"/>
      <c r="HCV335" s="31"/>
      <c r="HCW335" s="31"/>
      <c r="HCX335" s="31"/>
      <c r="HCY335" s="31"/>
      <c r="HCZ335" s="31"/>
      <c r="HDA335" s="31"/>
      <c r="HDB335" s="31"/>
      <c r="HDC335" s="31"/>
      <c r="HDD335" s="31"/>
      <c r="HDE335" s="31"/>
      <c r="HDF335" s="31"/>
      <c r="HDG335" s="31"/>
      <c r="HDH335" s="31"/>
      <c r="HDI335" s="31"/>
      <c r="HDJ335" s="31"/>
      <c r="HDK335" s="31"/>
      <c r="HDL335" s="31"/>
      <c r="HDM335" s="31"/>
      <c r="HDN335" s="31"/>
      <c r="HDO335" s="31"/>
      <c r="HDP335" s="31"/>
      <c r="HDQ335" s="31"/>
      <c r="HDR335" s="31"/>
      <c r="HDS335" s="31"/>
      <c r="HDT335" s="31"/>
      <c r="HDU335" s="31"/>
      <c r="HDV335" s="31"/>
      <c r="HDW335" s="31"/>
      <c r="HDX335" s="31"/>
      <c r="HDY335" s="31"/>
      <c r="HDZ335" s="31"/>
      <c r="HEA335" s="31"/>
      <c r="HEB335" s="31"/>
      <c r="HEC335" s="31"/>
      <c r="HED335" s="31"/>
      <c r="HEE335" s="31"/>
      <c r="HEF335" s="31"/>
      <c r="HEG335" s="31"/>
      <c r="HEH335" s="31"/>
      <c r="HEI335" s="31"/>
      <c r="HEJ335" s="31"/>
      <c r="HEK335" s="31"/>
      <c r="HEL335" s="31"/>
      <c r="HEM335" s="31"/>
      <c r="HEN335" s="31"/>
      <c r="HEO335" s="31"/>
      <c r="HEP335" s="31"/>
      <c r="HEQ335" s="31"/>
      <c r="HER335" s="31"/>
      <c r="HES335" s="31"/>
      <c r="HET335" s="31"/>
      <c r="HEU335" s="31"/>
      <c r="HEV335" s="31"/>
      <c r="HEW335" s="31"/>
      <c r="HEX335" s="31"/>
      <c r="HEY335" s="31"/>
      <c r="HEZ335" s="31"/>
      <c r="HFA335" s="31"/>
      <c r="HFB335" s="31"/>
      <c r="HFC335" s="31"/>
      <c r="HFD335" s="31"/>
      <c r="HFE335" s="31"/>
      <c r="HFF335" s="31"/>
      <c r="HFG335" s="31"/>
      <c r="HFH335" s="31"/>
      <c r="HFI335" s="31"/>
      <c r="HFJ335" s="31"/>
      <c r="HFK335" s="31"/>
      <c r="HFL335" s="31"/>
      <c r="HFM335" s="31"/>
      <c r="HFN335" s="31"/>
      <c r="HFO335" s="31"/>
      <c r="HFP335" s="31"/>
      <c r="HFQ335" s="31"/>
      <c r="HFR335" s="31"/>
      <c r="HFS335" s="31"/>
      <c r="HFT335" s="31"/>
      <c r="HFU335" s="31"/>
      <c r="HFV335" s="31"/>
      <c r="HFW335" s="31"/>
      <c r="HFX335" s="31"/>
      <c r="HFY335" s="31"/>
      <c r="HFZ335" s="31"/>
      <c r="HGA335" s="31"/>
      <c r="HGB335" s="31"/>
      <c r="HGC335" s="31"/>
      <c r="HGD335" s="31"/>
      <c r="HGE335" s="31"/>
      <c r="HGF335" s="31"/>
      <c r="HGG335" s="31"/>
      <c r="HGH335" s="31"/>
      <c r="HGI335" s="31"/>
      <c r="HGJ335" s="31"/>
      <c r="HGK335" s="31"/>
      <c r="HGL335" s="31"/>
      <c r="HGM335" s="31"/>
      <c r="HGN335" s="31"/>
      <c r="HGO335" s="31"/>
      <c r="HGP335" s="31"/>
      <c r="HGQ335" s="31"/>
      <c r="HGR335" s="31"/>
      <c r="HGS335" s="31"/>
      <c r="HGT335" s="31"/>
      <c r="HGU335" s="31"/>
      <c r="HGV335" s="31"/>
      <c r="HGW335" s="31"/>
      <c r="HGX335" s="31"/>
      <c r="HGY335" s="31"/>
      <c r="HGZ335" s="31"/>
      <c r="HHA335" s="31"/>
      <c r="HHB335" s="31"/>
      <c r="HHC335" s="31"/>
      <c r="HHD335" s="31"/>
      <c r="HHE335" s="31"/>
      <c r="HHF335" s="31"/>
      <c r="HHG335" s="31"/>
      <c r="HHH335" s="31"/>
      <c r="HHI335" s="31"/>
      <c r="HHJ335" s="31"/>
      <c r="HHK335" s="31"/>
      <c r="HHL335" s="31"/>
      <c r="HHM335" s="31"/>
      <c r="HHN335" s="31"/>
      <c r="HHO335" s="31"/>
      <c r="HHP335" s="31"/>
      <c r="HHQ335" s="31"/>
      <c r="HHR335" s="31"/>
      <c r="HHS335" s="31"/>
      <c r="HHT335" s="31"/>
      <c r="HHU335" s="31"/>
      <c r="HHV335" s="31"/>
      <c r="HHW335" s="31"/>
      <c r="HHX335" s="31"/>
      <c r="HHY335" s="31"/>
      <c r="HHZ335" s="31"/>
      <c r="HIA335" s="31"/>
      <c r="HIB335" s="31"/>
      <c r="HIC335" s="31"/>
      <c r="HID335" s="31"/>
      <c r="HIE335" s="31"/>
      <c r="HIF335" s="31"/>
      <c r="HIG335" s="31"/>
      <c r="HIH335" s="31"/>
      <c r="HII335" s="31"/>
      <c r="HIJ335" s="31"/>
      <c r="HIK335" s="31"/>
      <c r="HIL335" s="31"/>
      <c r="HIM335" s="31"/>
      <c r="HIN335" s="31"/>
      <c r="HIO335" s="31"/>
      <c r="HIP335" s="31"/>
      <c r="HIQ335" s="31"/>
      <c r="HIR335" s="31"/>
      <c r="HIS335" s="31"/>
      <c r="HIT335" s="31"/>
      <c r="HIU335" s="31"/>
      <c r="HIV335" s="31"/>
      <c r="HIW335" s="31"/>
      <c r="HIX335" s="31"/>
      <c r="HIY335" s="31"/>
      <c r="HIZ335" s="31"/>
      <c r="HJA335" s="31"/>
      <c r="HJB335" s="31"/>
      <c r="HJC335" s="31"/>
      <c r="HJD335" s="31"/>
      <c r="HJE335" s="31"/>
      <c r="HJF335" s="31"/>
      <c r="HJG335" s="31"/>
      <c r="HJH335" s="31"/>
      <c r="HJI335" s="31"/>
      <c r="HJJ335" s="31"/>
      <c r="HJK335" s="31"/>
      <c r="HJL335" s="31"/>
      <c r="HJM335" s="31"/>
      <c r="HJN335" s="31"/>
      <c r="HJO335" s="31"/>
      <c r="HJP335" s="31"/>
      <c r="HJQ335" s="31"/>
      <c r="HJR335" s="31"/>
      <c r="HJS335" s="31"/>
      <c r="HJT335" s="31"/>
      <c r="HJU335" s="31"/>
      <c r="HJV335" s="31"/>
      <c r="HJW335" s="31"/>
      <c r="HJX335" s="31"/>
      <c r="HJY335" s="31"/>
      <c r="HJZ335" s="31"/>
      <c r="HKA335" s="31"/>
      <c r="HKB335" s="31"/>
      <c r="HKC335" s="31"/>
      <c r="HKD335" s="31"/>
      <c r="HKE335" s="31"/>
      <c r="HKF335" s="31"/>
      <c r="HKG335" s="31"/>
      <c r="HKH335" s="31"/>
      <c r="HKI335" s="31"/>
      <c r="HKJ335" s="31"/>
      <c r="HKK335" s="31"/>
      <c r="HKL335" s="31"/>
      <c r="HKM335" s="31"/>
      <c r="HKN335" s="31"/>
      <c r="HKO335" s="31"/>
      <c r="HKP335" s="31"/>
      <c r="HKQ335" s="31"/>
      <c r="HKR335" s="31"/>
      <c r="HKS335" s="31"/>
      <c r="HKT335" s="31"/>
      <c r="HKU335" s="31"/>
      <c r="HKV335" s="31"/>
      <c r="HKW335" s="31"/>
      <c r="HKX335" s="31"/>
      <c r="HKY335" s="31"/>
      <c r="HKZ335" s="31"/>
      <c r="HLA335" s="31"/>
      <c r="HLB335" s="31"/>
      <c r="HLC335" s="31"/>
      <c r="HLD335" s="31"/>
      <c r="HLE335" s="31"/>
      <c r="HLF335" s="31"/>
      <c r="HLG335" s="31"/>
      <c r="HLH335" s="31"/>
      <c r="HLI335" s="31"/>
      <c r="HLJ335" s="31"/>
      <c r="HLK335" s="31"/>
      <c r="HLL335" s="31"/>
      <c r="HLM335" s="31"/>
      <c r="HLN335" s="31"/>
      <c r="HLO335" s="31"/>
      <c r="HLP335" s="31"/>
      <c r="HLQ335" s="31"/>
      <c r="HLR335" s="31"/>
      <c r="HLS335" s="31"/>
      <c r="HLT335" s="31"/>
      <c r="HLU335" s="31"/>
      <c r="HLV335" s="31"/>
      <c r="HLW335" s="31"/>
      <c r="HLX335" s="31"/>
      <c r="HLY335" s="31"/>
      <c r="HLZ335" s="31"/>
      <c r="HMA335" s="31"/>
      <c r="HMB335" s="31"/>
      <c r="HMC335" s="31"/>
      <c r="HMD335" s="31"/>
      <c r="HME335" s="31"/>
      <c r="HMF335" s="31"/>
      <c r="HMG335" s="31"/>
      <c r="HMH335" s="31"/>
      <c r="HMI335" s="31"/>
      <c r="HMJ335" s="31"/>
      <c r="HMK335" s="31"/>
      <c r="HML335" s="31"/>
      <c r="HMM335" s="31"/>
      <c r="HMN335" s="31"/>
      <c r="HMO335" s="31"/>
      <c r="HMP335" s="31"/>
      <c r="HMQ335" s="31"/>
      <c r="HMR335" s="31"/>
      <c r="HMS335" s="31"/>
      <c r="HMT335" s="31"/>
      <c r="HMU335" s="31"/>
      <c r="HMV335" s="31"/>
      <c r="HMW335" s="31"/>
      <c r="HMX335" s="31"/>
      <c r="HMY335" s="31"/>
      <c r="HMZ335" s="31"/>
      <c r="HNA335" s="31"/>
      <c r="HNB335" s="31"/>
      <c r="HNC335" s="31"/>
      <c r="HND335" s="31"/>
      <c r="HNE335" s="31"/>
      <c r="HNF335" s="31"/>
      <c r="HNG335" s="31"/>
      <c r="HNH335" s="31"/>
      <c r="HNI335" s="31"/>
      <c r="HNJ335" s="31"/>
      <c r="HNK335" s="31"/>
      <c r="HNL335" s="31"/>
      <c r="HNM335" s="31"/>
      <c r="HNN335" s="31"/>
      <c r="HNO335" s="31"/>
      <c r="HNP335" s="31"/>
      <c r="HNQ335" s="31"/>
      <c r="HNR335" s="31"/>
      <c r="HNS335" s="31"/>
      <c r="HNT335" s="31"/>
      <c r="HNU335" s="31"/>
      <c r="HNV335" s="31"/>
      <c r="HNW335" s="31"/>
      <c r="HNX335" s="31"/>
      <c r="HNY335" s="31"/>
      <c r="HNZ335" s="31"/>
      <c r="HOA335" s="31"/>
      <c r="HOB335" s="31"/>
      <c r="HOC335" s="31"/>
      <c r="HOD335" s="31"/>
      <c r="HOE335" s="31"/>
      <c r="HOF335" s="31"/>
      <c r="HOG335" s="31"/>
      <c r="HOH335" s="31"/>
      <c r="HOI335" s="31"/>
      <c r="HOJ335" s="31"/>
      <c r="HOK335" s="31"/>
      <c r="HOL335" s="31"/>
      <c r="HOM335" s="31"/>
      <c r="HON335" s="31"/>
      <c r="HOO335" s="31"/>
      <c r="HOP335" s="31"/>
      <c r="HOQ335" s="31"/>
      <c r="HOR335" s="31"/>
      <c r="HOS335" s="31"/>
      <c r="HOT335" s="31"/>
      <c r="HOU335" s="31"/>
      <c r="HOV335" s="31"/>
      <c r="HOW335" s="31"/>
      <c r="HOX335" s="31"/>
      <c r="HOY335" s="31"/>
      <c r="HOZ335" s="31"/>
      <c r="HPA335" s="31"/>
      <c r="HPB335" s="31"/>
      <c r="HPC335" s="31"/>
      <c r="HPD335" s="31"/>
      <c r="HPE335" s="31"/>
      <c r="HPF335" s="31"/>
      <c r="HPG335" s="31"/>
      <c r="HPH335" s="31"/>
      <c r="HPI335" s="31"/>
      <c r="HPJ335" s="31"/>
      <c r="HPK335" s="31"/>
      <c r="HPL335" s="31"/>
      <c r="HPM335" s="31"/>
      <c r="HPN335" s="31"/>
      <c r="HPO335" s="31"/>
      <c r="HPP335" s="31"/>
      <c r="HPQ335" s="31"/>
      <c r="HPR335" s="31"/>
      <c r="HPS335" s="31"/>
      <c r="HPT335" s="31"/>
      <c r="HPU335" s="31"/>
      <c r="HPV335" s="31"/>
      <c r="HPW335" s="31"/>
      <c r="HPX335" s="31"/>
      <c r="HPY335" s="31"/>
      <c r="HPZ335" s="31"/>
      <c r="HQA335" s="31"/>
      <c r="HQB335" s="31"/>
      <c r="HQC335" s="31"/>
      <c r="HQD335" s="31"/>
      <c r="HQE335" s="31"/>
      <c r="HQF335" s="31"/>
      <c r="HQG335" s="31"/>
      <c r="HQH335" s="31"/>
      <c r="HQI335" s="31"/>
      <c r="HQJ335" s="31"/>
      <c r="HQK335" s="31"/>
      <c r="HQL335" s="31"/>
      <c r="HQM335" s="31"/>
      <c r="HQN335" s="31"/>
      <c r="HQO335" s="31"/>
      <c r="HQP335" s="31"/>
      <c r="HQQ335" s="31"/>
      <c r="HQR335" s="31"/>
      <c r="HQS335" s="31"/>
      <c r="HQT335" s="31"/>
      <c r="HQU335" s="31"/>
      <c r="HQV335" s="31"/>
      <c r="HQW335" s="31"/>
      <c r="HQX335" s="31"/>
      <c r="HQY335" s="31"/>
      <c r="HQZ335" s="31"/>
      <c r="HRA335" s="31"/>
      <c r="HRB335" s="31"/>
      <c r="HRC335" s="31"/>
      <c r="HRD335" s="31"/>
      <c r="HRE335" s="31"/>
      <c r="HRF335" s="31"/>
      <c r="HRG335" s="31"/>
      <c r="HRH335" s="31"/>
      <c r="HRI335" s="31"/>
      <c r="HRJ335" s="31"/>
      <c r="HRK335" s="31"/>
      <c r="HRL335" s="31"/>
      <c r="HRM335" s="31"/>
      <c r="HRN335" s="31"/>
      <c r="HRO335" s="31"/>
      <c r="HRP335" s="31"/>
      <c r="HRQ335" s="31"/>
      <c r="HRR335" s="31"/>
      <c r="HRS335" s="31"/>
      <c r="HRT335" s="31"/>
      <c r="HRU335" s="31"/>
      <c r="HRV335" s="31"/>
      <c r="HRW335" s="31"/>
      <c r="HRX335" s="31"/>
      <c r="HRY335" s="31"/>
      <c r="HRZ335" s="31"/>
      <c r="HSA335" s="31"/>
      <c r="HSB335" s="31"/>
      <c r="HSC335" s="31"/>
      <c r="HSD335" s="31"/>
      <c r="HSE335" s="31"/>
      <c r="HSF335" s="31"/>
      <c r="HSG335" s="31"/>
      <c r="HSH335" s="31"/>
      <c r="HSI335" s="31"/>
      <c r="HSJ335" s="31"/>
      <c r="HSK335" s="31"/>
      <c r="HSL335" s="31"/>
      <c r="HSM335" s="31"/>
      <c r="HSN335" s="31"/>
      <c r="HSO335" s="31"/>
      <c r="HSP335" s="31"/>
      <c r="HSQ335" s="31"/>
      <c r="HSR335" s="31"/>
      <c r="HSS335" s="31"/>
      <c r="HST335" s="31"/>
      <c r="HSU335" s="31"/>
      <c r="HSV335" s="31"/>
      <c r="HSW335" s="31"/>
      <c r="HSX335" s="31"/>
      <c r="HSY335" s="31"/>
      <c r="HSZ335" s="31"/>
      <c r="HTA335" s="31"/>
      <c r="HTB335" s="31"/>
      <c r="HTC335" s="31"/>
      <c r="HTD335" s="31"/>
      <c r="HTE335" s="31"/>
      <c r="HTF335" s="31"/>
      <c r="HTG335" s="31"/>
      <c r="HTH335" s="31"/>
      <c r="HTI335" s="31"/>
      <c r="HTJ335" s="31"/>
      <c r="HTK335" s="31"/>
      <c r="HTL335" s="31"/>
      <c r="HTM335" s="31"/>
      <c r="HTN335" s="31"/>
      <c r="HTO335" s="31"/>
      <c r="HTP335" s="31"/>
      <c r="HTQ335" s="31"/>
      <c r="HTR335" s="31"/>
      <c r="HTS335" s="31"/>
      <c r="HTT335" s="31"/>
      <c r="HTU335" s="31"/>
      <c r="HTV335" s="31"/>
      <c r="HTW335" s="31"/>
      <c r="HTX335" s="31"/>
      <c r="HTY335" s="31"/>
      <c r="HTZ335" s="31"/>
      <c r="HUA335" s="31"/>
      <c r="HUB335" s="31"/>
      <c r="HUC335" s="31"/>
      <c r="HUD335" s="31"/>
      <c r="HUE335" s="31"/>
      <c r="HUF335" s="31"/>
      <c r="HUG335" s="31"/>
      <c r="HUH335" s="31"/>
      <c r="HUI335" s="31"/>
      <c r="HUJ335" s="31"/>
      <c r="HUK335" s="31"/>
      <c r="HUL335" s="31"/>
      <c r="HUM335" s="31"/>
      <c r="HUN335" s="31"/>
      <c r="HUO335" s="31"/>
      <c r="HUP335" s="31"/>
      <c r="HUQ335" s="31"/>
      <c r="HUR335" s="31"/>
      <c r="HUS335" s="31"/>
      <c r="HUT335" s="31"/>
      <c r="HUU335" s="31"/>
      <c r="HUV335" s="31"/>
      <c r="HUW335" s="31"/>
      <c r="HUX335" s="31"/>
      <c r="HUY335" s="31"/>
      <c r="HUZ335" s="31"/>
      <c r="HVA335" s="31"/>
      <c r="HVB335" s="31"/>
      <c r="HVC335" s="31"/>
      <c r="HVD335" s="31"/>
      <c r="HVE335" s="31"/>
      <c r="HVF335" s="31"/>
      <c r="HVG335" s="31"/>
      <c r="HVH335" s="31"/>
      <c r="HVI335" s="31"/>
      <c r="HVJ335" s="31"/>
      <c r="HVK335" s="31"/>
      <c r="HVL335" s="31"/>
      <c r="HVM335" s="31"/>
      <c r="HVN335" s="31"/>
      <c r="HVO335" s="31"/>
      <c r="HVP335" s="31"/>
      <c r="HVQ335" s="31"/>
      <c r="HVR335" s="31"/>
      <c r="HVS335" s="31"/>
      <c r="HVT335" s="31"/>
      <c r="HVU335" s="31"/>
      <c r="HVV335" s="31"/>
      <c r="HVW335" s="31"/>
      <c r="HVX335" s="31"/>
      <c r="HVY335" s="31"/>
      <c r="HVZ335" s="31"/>
      <c r="HWA335" s="31"/>
      <c r="HWB335" s="31"/>
      <c r="HWC335" s="31"/>
      <c r="HWD335" s="31"/>
      <c r="HWE335" s="31"/>
      <c r="HWF335" s="31"/>
      <c r="HWG335" s="31"/>
      <c r="HWH335" s="31"/>
      <c r="HWI335" s="31"/>
      <c r="HWJ335" s="31"/>
      <c r="HWK335" s="31"/>
      <c r="HWL335" s="31"/>
      <c r="HWM335" s="31"/>
      <c r="HWN335" s="31"/>
      <c r="HWO335" s="31"/>
      <c r="HWP335" s="31"/>
      <c r="HWQ335" s="31"/>
      <c r="HWR335" s="31"/>
      <c r="HWS335" s="31"/>
      <c r="HWT335" s="31"/>
      <c r="HWU335" s="31"/>
      <c r="HWV335" s="31"/>
      <c r="HWW335" s="31"/>
      <c r="HWX335" s="31"/>
      <c r="HWY335" s="31"/>
      <c r="HWZ335" s="31"/>
      <c r="HXA335" s="31"/>
      <c r="HXB335" s="31"/>
      <c r="HXC335" s="31"/>
      <c r="HXD335" s="31"/>
      <c r="HXE335" s="31"/>
      <c r="HXF335" s="31"/>
      <c r="HXG335" s="31"/>
      <c r="HXH335" s="31"/>
      <c r="HXI335" s="31"/>
      <c r="HXJ335" s="31"/>
      <c r="HXK335" s="31"/>
      <c r="HXL335" s="31"/>
      <c r="HXM335" s="31"/>
      <c r="HXN335" s="31"/>
      <c r="HXO335" s="31"/>
      <c r="HXP335" s="31"/>
      <c r="HXQ335" s="31"/>
      <c r="HXR335" s="31"/>
      <c r="HXS335" s="31"/>
      <c r="HXT335" s="31"/>
      <c r="HXU335" s="31"/>
      <c r="HXV335" s="31"/>
      <c r="HXW335" s="31"/>
      <c r="HXX335" s="31"/>
      <c r="HXY335" s="31"/>
      <c r="HXZ335" s="31"/>
      <c r="HYA335" s="31"/>
      <c r="HYB335" s="31"/>
      <c r="HYC335" s="31"/>
      <c r="HYD335" s="31"/>
      <c r="HYE335" s="31"/>
      <c r="HYF335" s="31"/>
      <c r="HYG335" s="31"/>
      <c r="HYH335" s="31"/>
      <c r="HYI335" s="31"/>
      <c r="HYJ335" s="31"/>
      <c r="HYK335" s="31"/>
      <c r="HYL335" s="31"/>
      <c r="HYM335" s="31"/>
      <c r="HYN335" s="31"/>
      <c r="HYO335" s="31"/>
      <c r="HYP335" s="31"/>
      <c r="HYQ335" s="31"/>
      <c r="HYR335" s="31"/>
      <c r="HYS335" s="31"/>
      <c r="HYT335" s="31"/>
      <c r="HYU335" s="31"/>
      <c r="HYV335" s="31"/>
      <c r="HYW335" s="31"/>
      <c r="HYX335" s="31"/>
      <c r="HYY335" s="31"/>
      <c r="HYZ335" s="31"/>
      <c r="HZA335" s="31"/>
      <c r="HZB335" s="31"/>
      <c r="HZC335" s="31"/>
      <c r="HZD335" s="31"/>
      <c r="HZE335" s="31"/>
      <c r="HZF335" s="31"/>
      <c r="HZG335" s="31"/>
      <c r="HZH335" s="31"/>
      <c r="HZI335" s="31"/>
      <c r="HZJ335" s="31"/>
      <c r="HZK335" s="31"/>
      <c r="HZL335" s="31"/>
      <c r="HZM335" s="31"/>
      <c r="HZN335" s="31"/>
      <c r="HZO335" s="31"/>
      <c r="HZP335" s="31"/>
      <c r="HZQ335" s="31"/>
      <c r="HZR335" s="31"/>
      <c r="HZS335" s="31"/>
      <c r="HZT335" s="31"/>
      <c r="HZU335" s="31"/>
      <c r="HZV335" s="31"/>
      <c r="HZW335" s="31"/>
      <c r="HZX335" s="31"/>
      <c r="HZY335" s="31"/>
      <c r="HZZ335" s="31"/>
      <c r="IAA335" s="31"/>
      <c r="IAB335" s="31"/>
      <c r="IAC335" s="31"/>
      <c r="IAD335" s="31"/>
      <c r="IAE335" s="31"/>
      <c r="IAF335" s="31"/>
      <c r="IAG335" s="31"/>
      <c r="IAH335" s="31"/>
      <c r="IAI335" s="31"/>
      <c r="IAJ335" s="31"/>
      <c r="IAK335" s="31"/>
      <c r="IAL335" s="31"/>
      <c r="IAM335" s="31"/>
      <c r="IAN335" s="31"/>
      <c r="IAO335" s="31"/>
      <c r="IAP335" s="31"/>
      <c r="IAQ335" s="31"/>
      <c r="IAR335" s="31"/>
      <c r="IAS335" s="31"/>
      <c r="IAT335" s="31"/>
      <c r="IAU335" s="31"/>
      <c r="IAV335" s="31"/>
      <c r="IAW335" s="31"/>
      <c r="IAX335" s="31"/>
      <c r="IAY335" s="31"/>
      <c r="IAZ335" s="31"/>
      <c r="IBA335" s="31"/>
      <c r="IBB335" s="31"/>
      <c r="IBC335" s="31"/>
      <c r="IBD335" s="31"/>
      <c r="IBE335" s="31"/>
      <c r="IBF335" s="31"/>
      <c r="IBG335" s="31"/>
      <c r="IBH335" s="31"/>
      <c r="IBI335" s="31"/>
      <c r="IBJ335" s="31"/>
      <c r="IBK335" s="31"/>
      <c r="IBL335" s="31"/>
      <c r="IBM335" s="31"/>
      <c r="IBN335" s="31"/>
      <c r="IBO335" s="31"/>
      <c r="IBP335" s="31"/>
      <c r="IBQ335" s="31"/>
      <c r="IBR335" s="31"/>
      <c r="IBS335" s="31"/>
      <c r="IBT335" s="31"/>
      <c r="IBU335" s="31"/>
      <c r="IBV335" s="31"/>
      <c r="IBW335" s="31"/>
      <c r="IBX335" s="31"/>
      <c r="IBY335" s="31"/>
      <c r="IBZ335" s="31"/>
      <c r="ICA335" s="31"/>
      <c r="ICB335" s="31"/>
      <c r="ICC335" s="31"/>
      <c r="ICD335" s="31"/>
      <c r="ICE335" s="31"/>
      <c r="ICF335" s="31"/>
      <c r="ICG335" s="31"/>
      <c r="ICH335" s="31"/>
      <c r="ICI335" s="31"/>
      <c r="ICJ335" s="31"/>
      <c r="ICK335" s="31"/>
      <c r="ICL335" s="31"/>
      <c r="ICM335" s="31"/>
      <c r="ICN335" s="31"/>
      <c r="ICO335" s="31"/>
      <c r="ICP335" s="31"/>
      <c r="ICQ335" s="31"/>
      <c r="ICR335" s="31"/>
      <c r="ICS335" s="31"/>
      <c r="ICT335" s="31"/>
      <c r="ICU335" s="31"/>
      <c r="ICV335" s="31"/>
      <c r="ICW335" s="31"/>
      <c r="ICX335" s="31"/>
      <c r="ICY335" s="31"/>
      <c r="ICZ335" s="31"/>
      <c r="IDA335" s="31"/>
      <c r="IDB335" s="31"/>
      <c r="IDC335" s="31"/>
      <c r="IDD335" s="31"/>
      <c r="IDE335" s="31"/>
      <c r="IDF335" s="31"/>
      <c r="IDG335" s="31"/>
      <c r="IDH335" s="31"/>
      <c r="IDI335" s="31"/>
      <c r="IDJ335" s="31"/>
      <c r="IDK335" s="31"/>
      <c r="IDL335" s="31"/>
      <c r="IDM335" s="31"/>
      <c r="IDN335" s="31"/>
      <c r="IDO335" s="31"/>
      <c r="IDP335" s="31"/>
      <c r="IDQ335" s="31"/>
      <c r="IDR335" s="31"/>
      <c r="IDS335" s="31"/>
      <c r="IDT335" s="31"/>
      <c r="IDU335" s="31"/>
      <c r="IDV335" s="31"/>
      <c r="IDW335" s="31"/>
      <c r="IDX335" s="31"/>
      <c r="IDY335" s="31"/>
      <c r="IDZ335" s="31"/>
      <c r="IEA335" s="31"/>
      <c r="IEB335" s="31"/>
      <c r="IEC335" s="31"/>
      <c r="IED335" s="31"/>
      <c r="IEE335" s="31"/>
      <c r="IEF335" s="31"/>
      <c r="IEG335" s="31"/>
      <c r="IEH335" s="31"/>
      <c r="IEI335" s="31"/>
      <c r="IEJ335" s="31"/>
      <c r="IEK335" s="31"/>
      <c r="IEL335" s="31"/>
      <c r="IEM335" s="31"/>
      <c r="IEN335" s="31"/>
      <c r="IEO335" s="31"/>
      <c r="IEP335" s="31"/>
      <c r="IEQ335" s="31"/>
      <c r="IER335" s="31"/>
      <c r="IES335" s="31"/>
      <c r="IET335" s="31"/>
      <c r="IEU335" s="31"/>
      <c r="IEV335" s="31"/>
      <c r="IEW335" s="31"/>
      <c r="IEX335" s="31"/>
      <c r="IEY335" s="31"/>
      <c r="IEZ335" s="31"/>
      <c r="IFA335" s="31"/>
      <c r="IFB335" s="31"/>
      <c r="IFC335" s="31"/>
      <c r="IFD335" s="31"/>
      <c r="IFE335" s="31"/>
      <c r="IFF335" s="31"/>
      <c r="IFG335" s="31"/>
      <c r="IFH335" s="31"/>
      <c r="IFI335" s="31"/>
      <c r="IFJ335" s="31"/>
      <c r="IFK335" s="31"/>
      <c r="IFL335" s="31"/>
      <c r="IFM335" s="31"/>
      <c r="IFN335" s="31"/>
      <c r="IFO335" s="31"/>
      <c r="IFP335" s="31"/>
      <c r="IFQ335" s="31"/>
      <c r="IFR335" s="31"/>
      <c r="IFS335" s="31"/>
      <c r="IFT335" s="31"/>
      <c r="IFU335" s="31"/>
      <c r="IFV335" s="31"/>
      <c r="IFW335" s="31"/>
      <c r="IFX335" s="31"/>
      <c r="IFY335" s="31"/>
      <c r="IFZ335" s="31"/>
      <c r="IGA335" s="31"/>
      <c r="IGB335" s="31"/>
      <c r="IGC335" s="31"/>
      <c r="IGD335" s="31"/>
      <c r="IGE335" s="31"/>
      <c r="IGF335" s="31"/>
      <c r="IGG335" s="31"/>
      <c r="IGH335" s="31"/>
      <c r="IGI335" s="31"/>
      <c r="IGJ335" s="31"/>
      <c r="IGK335" s="31"/>
      <c r="IGL335" s="31"/>
      <c r="IGM335" s="31"/>
      <c r="IGN335" s="31"/>
      <c r="IGO335" s="31"/>
      <c r="IGP335" s="31"/>
      <c r="IGQ335" s="31"/>
      <c r="IGR335" s="31"/>
      <c r="IGS335" s="31"/>
      <c r="IGT335" s="31"/>
      <c r="IGU335" s="31"/>
      <c r="IGV335" s="31"/>
      <c r="IGW335" s="31"/>
      <c r="IGX335" s="31"/>
      <c r="IGY335" s="31"/>
      <c r="IGZ335" s="31"/>
      <c r="IHA335" s="31"/>
      <c r="IHB335" s="31"/>
      <c r="IHC335" s="31"/>
      <c r="IHD335" s="31"/>
      <c r="IHE335" s="31"/>
      <c r="IHF335" s="31"/>
      <c r="IHG335" s="31"/>
      <c r="IHH335" s="31"/>
      <c r="IHI335" s="31"/>
      <c r="IHJ335" s="31"/>
      <c r="IHK335" s="31"/>
      <c r="IHL335" s="31"/>
      <c r="IHM335" s="31"/>
      <c r="IHN335" s="31"/>
      <c r="IHO335" s="31"/>
      <c r="IHP335" s="31"/>
      <c r="IHQ335" s="31"/>
      <c r="IHR335" s="31"/>
      <c r="IHS335" s="31"/>
      <c r="IHT335" s="31"/>
      <c r="IHU335" s="31"/>
      <c r="IHV335" s="31"/>
      <c r="IHW335" s="31"/>
      <c r="IHX335" s="31"/>
      <c r="IHY335" s="31"/>
      <c r="IHZ335" s="31"/>
      <c r="IIA335" s="31"/>
      <c r="IIB335" s="31"/>
      <c r="IIC335" s="31"/>
      <c r="IID335" s="31"/>
      <c r="IIE335" s="31"/>
      <c r="IIF335" s="31"/>
      <c r="IIG335" s="31"/>
      <c r="IIH335" s="31"/>
      <c r="III335" s="31"/>
      <c r="IIJ335" s="31"/>
      <c r="IIK335" s="31"/>
      <c r="IIL335" s="31"/>
      <c r="IIM335" s="31"/>
      <c r="IIN335" s="31"/>
      <c r="IIO335" s="31"/>
      <c r="IIP335" s="31"/>
      <c r="IIQ335" s="31"/>
      <c r="IIR335" s="31"/>
      <c r="IIS335" s="31"/>
      <c r="IIT335" s="31"/>
      <c r="IIU335" s="31"/>
      <c r="IIV335" s="31"/>
      <c r="IIW335" s="31"/>
      <c r="IIX335" s="31"/>
      <c r="IIY335" s="31"/>
      <c r="IIZ335" s="31"/>
      <c r="IJA335" s="31"/>
      <c r="IJB335" s="31"/>
      <c r="IJC335" s="31"/>
      <c r="IJD335" s="31"/>
      <c r="IJE335" s="31"/>
      <c r="IJF335" s="31"/>
      <c r="IJG335" s="31"/>
      <c r="IJH335" s="31"/>
      <c r="IJI335" s="31"/>
      <c r="IJJ335" s="31"/>
      <c r="IJK335" s="31"/>
      <c r="IJL335" s="31"/>
      <c r="IJM335" s="31"/>
      <c r="IJN335" s="31"/>
      <c r="IJO335" s="31"/>
      <c r="IJP335" s="31"/>
      <c r="IJQ335" s="31"/>
      <c r="IJR335" s="31"/>
      <c r="IJS335" s="31"/>
      <c r="IJT335" s="31"/>
      <c r="IJU335" s="31"/>
      <c r="IJV335" s="31"/>
      <c r="IJW335" s="31"/>
      <c r="IJX335" s="31"/>
      <c r="IJY335" s="31"/>
      <c r="IJZ335" s="31"/>
      <c r="IKA335" s="31"/>
      <c r="IKB335" s="31"/>
      <c r="IKC335" s="31"/>
      <c r="IKD335" s="31"/>
      <c r="IKE335" s="31"/>
      <c r="IKF335" s="31"/>
      <c r="IKG335" s="31"/>
      <c r="IKH335" s="31"/>
      <c r="IKI335" s="31"/>
      <c r="IKJ335" s="31"/>
      <c r="IKK335" s="31"/>
      <c r="IKL335" s="31"/>
      <c r="IKM335" s="31"/>
      <c r="IKN335" s="31"/>
      <c r="IKO335" s="31"/>
      <c r="IKP335" s="31"/>
      <c r="IKQ335" s="31"/>
      <c r="IKR335" s="31"/>
      <c r="IKS335" s="31"/>
      <c r="IKT335" s="31"/>
      <c r="IKU335" s="31"/>
      <c r="IKV335" s="31"/>
      <c r="IKW335" s="31"/>
      <c r="IKX335" s="31"/>
      <c r="IKY335" s="31"/>
      <c r="IKZ335" s="31"/>
      <c r="ILA335" s="31"/>
      <c r="ILB335" s="31"/>
      <c r="ILC335" s="31"/>
      <c r="ILD335" s="31"/>
      <c r="ILE335" s="31"/>
      <c r="ILF335" s="31"/>
      <c r="ILG335" s="31"/>
      <c r="ILH335" s="31"/>
      <c r="ILI335" s="31"/>
      <c r="ILJ335" s="31"/>
      <c r="ILK335" s="31"/>
      <c r="ILL335" s="31"/>
      <c r="ILM335" s="31"/>
      <c r="ILN335" s="31"/>
      <c r="ILO335" s="31"/>
      <c r="ILP335" s="31"/>
      <c r="ILQ335" s="31"/>
      <c r="ILR335" s="31"/>
      <c r="ILS335" s="31"/>
      <c r="ILT335" s="31"/>
      <c r="ILU335" s="31"/>
      <c r="ILV335" s="31"/>
      <c r="ILW335" s="31"/>
      <c r="ILX335" s="31"/>
      <c r="ILY335" s="31"/>
      <c r="ILZ335" s="31"/>
      <c r="IMA335" s="31"/>
      <c r="IMB335" s="31"/>
      <c r="IMC335" s="31"/>
      <c r="IMD335" s="31"/>
      <c r="IME335" s="31"/>
      <c r="IMF335" s="31"/>
      <c r="IMG335" s="31"/>
      <c r="IMH335" s="31"/>
      <c r="IMI335" s="31"/>
      <c r="IMJ335" s="31"/>
      <c r="IMK335" s="31"/>
      <c r="IML335" s="31"/>
      <c r="IMM335" s="31"/>
      <c r="IMN335" s="31"/>
      <c r="IMO335" s="31"/>
      <c r="IMP335" s="31"/>
      <c r="IMQ335" s="31"/>
      <c r="IMR335" s="31"/>
      <c r="IMS335" s="31"/>
      <c r="IMT335" s="31"/>
      <c r="IMU335" s="31"/>
      <c r="IMV335" s="31"/>
      <c r="IMW335" s="31"/>
      <c r="IMX335" s="31"/>
      <c r="IMY335" s="31"/>
      <c r="IMZ335" s="31"/>
      <c r="INA335" s="31"/>
      <c r="INB335" s="31"/>
      <c r="INC335" s="31"/>
      <c r="IND335" s="31"/>
      <c r="INE335" s="31"/>
      <c r="INF335" s="31"/>
      <c r="ING335" s="31"/>
      <c r="INH335" s="31"/>
      <c r="INI335" s="31"/>
      <c r="INJ335" s="31"/>
      <c r="INK335" s="31"/>
      <c r="INL335" s="31"/>
      <c r="INM335" s="31"/>
      <c r="INN335" s="31"/>
      <c r="INO335" s="31"/>
      <c r="INP335" s="31"/>
      <c r="INQ335" s="31"/>
      <c r="INR335" s="31"/>
      <c r="INS335" s="31"/>
      <c r="INT335" s="31"/>
      <c r="INU335" s="31"/>
      <c r="INV335" s="31"/>
      <c r="INW335" s="31"/>
      <c r="INX335" s="31"/>
      <c r="INY335" s="31"/>
      <c r="INZ335" s="31"/>
      <c r="IOA335" s="31"/>
      <c r="IOB335" s="31"/>
      <c r="IOC335" s="31"/>
      <c r="IOD335" s="31"/>
      <c r="IOE335" s="31"/>
      <c r="IOF335" s="31"/>
      <c r="IOG335" s="31"/>
      <c r="IOH335" s="31"/>
      <c r="IOI335" s="31"/>
      <c r="IOJ335" s="31"/>
      <c r="IOK335" s="31"/>
      <c r="IOL335" s="31"/>
      <c r="IOM335" s="31"/>
      <c r="ION335" s="31"/>
      <c r="IOO335" s="31"/>
      <c r="IOP335" s="31"/>
      <c r="IOQ335" s="31"/>
      <c r="IOR335" s="31"/>
      <c r="IOS335" s="31"/>
      <c r="IOT335" s="31"/>
      <c r="IOU335" s="31"/>
      <c r="IOV335" s="31"/>
      <c r="IOW335" s="31"/>
      <c r="IOX335" s="31"/>
      <c r="IOY335" s="31"/>
      <c r="IOZ335" s="31"/>
      <c r="IPA335" s="31"/>
      <c r="IPB335" s="31"/>
      <c r="IPC335" s="31"/>
      <c r="IPD335" s="31"/>
      <c r="IPE335" s="31"/>
      <c r="IPF335" s="31"/>
      <c r="IPG335" s="31"/>
      <c r="IPH335" s="31"/>
      <c r="IPI335" s="31"/>
      <c r="IPJ335" s="31"/>
      <c r="IPK335" s="31"/>
      <c r="IPL335" s="31"/>
      <c r="IPM335" s="31"/>
      <c r="IPN335" s="31"/>
      <c r="IPO335" s="31"/>
      <c r="IPP335" s="31"/>
      <c r="IPQ335" s="31"/>
      <c r="IPR335" s="31"/>
      <c r="IPS335" s="31"/>
      <c r="IPT335" s="31"/>
      <c r="IPU335" s="31"/>
      <c r="IPV335" s="31"/>
      <c r="IPW335" s="31"/>
      <c r="IPX335" s="31"/>
      <c r="IPY335" s="31"/>
      <c r="IPZ335" s="31"/>
      <c r="IQA335" s="31"/>
      <c r="IQB335" s="31"/>
      <c r="IQC335" s="31"/>
      <c r="IQD335" s="31"/>
      <c r="IQE335" s="31"/>
      <c r="IQF335" s="31"/>
      <c r="IQG335" s="31"/>
      <c r="IQH335" s="31"/>
      <c r="IQI335" s="31"/>
      <c r="IQJ335" s="31"/>
      <c r="IQK335" s="31"/>
      <c r="IQL335" s="31"/>
      <c r="IQM335" s="31"/>
      <c r="IQN335" s="31"/>
      <c r="IQO335" s="31"/>
      <c r="IQP335" s="31"/>
      <c r="IQQ335" s="31"/>
      <c r="IQR335" s="31"/>
      <c r="IQS335" s="31"/>
      <c r="IQT335" s="31"/>
      <c r="IQU335" s="31"/>
      <c r="IQV335" s="31"/>
      <c r="IQW335" s="31"/>
      <c r="IQX335" s="31"/>
      <c r="IQY335" s="31"/>
      <c r="IQZ335" s="31"/>
      <c r="IRA335" s="31"/>
      <c r="IRB335" s="31"/>
      <c r="IRC335" s="31"/>
      <c r="IRD335" s="31"/>
      <c r="IRE335" s="31"/>
      <c r="IRF335" s="31"/>
      <c r="IRG335" s="31"/>
      <c r="IRH335" s="31"/>
      <c r="IRI335" s="31"/>
      <c r="IRJ335" s="31"/>
      <c r="IRK335" s="31"/>
      <c r="IRL335" s="31"/>
      <c r="IRM335" s="31"/>
      <c r="IRN335" s="31"/>
      <c r="IRO335" s="31"/>
      <c r="IRP335" s="31"/>
      <c r="IRQ335" s="31"/>
      <c r="IRR335" s="31"/>
      <c r="IRS335" s="31"/>
      <c r="IRT335" s="31"/>
      <c r="IRU335" s="31"/>
      <c r="IRV335" s="31"/>
      <c r="IRW335" s="31"/>
      <c r="IRX335" s="31"/>
      <c r="IRY335" s="31"/>
      <c r="IRZ335" s="31"/>
      <c r="ISA335" s="31"/>
      <c r="ISB335" s="31"/>
      <c r="ISC335" s="31"/>
      <c r="ISD335" s="31"/>
      <c r="ISE335" s="31"/>
      <c r="ISF335" s="31"/>
      <c r="ISG335" s="31"/>
      <c r="ISH335" s="31"/>
      <c r="ISI335" s="31"/>
      <c r="ISJ335" s="31"/>
      <c r="ISK335" s="31"/>
      <c r="ISL335" s="31"/>
      <c r="ISM335" s="31"/>
      <c r="ISN335" s="31"/>
      <c r="ISO335" s="31"/>
      <c r="ISP335" s="31"/>
      <c r="ISQ335" s="31"/>
      <c r="ISR335" s="31"/>
      <c r="ISS335" s="31"/>
      <c r="IST335" s="31"/>
      <c r="ISU335" s="31"/>
      <c r="ISV335" s="31"/>
      <c r="ISW335" s="31"/>
      <c r="ISX335" s="31"/>
      <c r="ISY335" s="31"/>
      <c r="ISZ335" s="31"/>
      <c r="ITA335" s="31"/>
      <c r="ITB335" s="31"/>
      <c r="ITC335" s="31"/>
      <c r="ITD335" s="31"/>
      <c r="ITE335" s="31"/>
      <c r="ITF335" s="31"/>
      <c r="ITG335" s="31"/>
      <c r="ITH335" s="31"/>
      <c r="ITI335" s="31"/>
      <c r="ITJ335" s="31"/>
      <c r="ITK335" s="31"/>
      <c r="ITL335" s="31"/>
      <c r="ITM335" s="31"/>
      <c r="ITN335" s="31"/>
      <c r="ITO335" s="31"/>
      <c r="ITP335" s="31"/>
      <c r="ITQ335" s="31"/>
      <c r="ITR335" s="31"/>
      <c r="ITS335" s="31"/>
      <c r="ITT335" s="31"/>
      <c r="ITU335" s="31"/>
      <c r="ITV335" s="31"/>
      <c r="ITW335" s="31"/>
      <c r="ITX335" s="31"/>
      <c r="ITY335" s="31"/>
      <c r="ITZ335" s="31"/>
      <c r="IUA335" s="31"/>
      <c r="IUB335" s="31"/>
      <c r="IUC335" s="31"/>
      <c r="IUD335" s="31"/>
      <c r="IUE335" s="31"/>
      <c r="IUF335" s="31"/>
      <c r="IUG335" s="31"/>
      <c r="IUH335" s="31"/>
      <c r="IUI335" s="31"/>
      <c r="IUJ335" s="31"/>
      <c r="IUK335" s="31"/>
      <c r="IUL335" s="31"/>
      <c r="IUM335" s="31"/>
      <c r="IUN335" s="31"/>
      <c r="IUO335" s="31"/>
      <c r="IUP335" s="31"/>
      <c r="IUQ335" s="31"/>
      <c r="IUR335" s="31"/>
      <c r="IUS335" s="31"/>
      <c r="IUT335" s="31"/>
      <c r="IUU335" s="31"/>
      <c r="IUV335" s="31"/>
      <c r="IUW335" s="31"/>
      <c r="IUX335" s="31"/>
      <c r="IUY335" s="31"/>
      <c r="IUZ335" s="31"/>
      <c r="IVA335" s="31"/>
      <c r="IVB335" s="31"/>
      <c r="IVC335" s="31"/>
      <c r="IVD335" s="31"/>
      <c r="IVE335" s="31"/>
      <c r="IVF335" s="31"/>
      <c r="IVG335" s="31"/>
      <c r="IVH335" s="31"/>
      <c r="IVI335" s="31"/>
      <c r="IVJ335" s="31"/>
      <c r="IVK335" s="31"/>
      <c r="IVL335" s="31"/>
      <c r="IVM335" s="31"/>
      <c r="IVN335" s="31"/>
      <c r="IVO335" s="31"/>
      <c r="IVP335" s="31"/>
      <c r="IVQ335" s="31"/>
      <c r="IVR335" s="31"/>
      <c r="IVS335" s="31"/>
      <c r="IVT335" s="31"/>
      <c r="IVU335" s="31"/>
      <c r="IVV335" s="31"/>
      <c r="IVW335" s="31"/>
      <c r="IVX335" s="31"/>
      <c r="IVY335" s="31"/>
      <c r="IVZ335" s="31"/>
      <c r="IWA335" s="31"/>
      <c r="IWB335" s="31"/>
      <c r="IWC335" s="31"/>
      <c r="IWD335" s="31"/>
      <c r="IWE335" s="31"/>
      <c r="IWF335" s="31"/>
      <c r="IWG335" s="31"/>
      <c r="IWH335" s="31"/>
      <c r="IWI335" s="31"/>
      <c r="IWJ335" s="31"/>
      <c r="IWK335" s="31"/>
      <c r="IWL335" s="31"/>
      <c r="IWM335" s="31"/>
      <c r="IWN335" s="31"/>
      <c r="IWO335" s="31"/>
      <c r="IWP335" s="31"/>
      <c r="IWQ335" s="31"/>
      <c r="IWR335" s="31"/>
      <c r="IWS335" s="31"/>
      <c r="IWT335" s="31"/>
      <c r="IWU335" s="31"/>
      <c r="IWV335" s="31"/>
      <c r="IWW335" s="31"/>
      <c r="IWX335" s="31"/>
      <c r="IWY335" s="31"/>
      <c r="IWZ335" s="31"/>
      <c r="IXA335" s="31"/>
      <c r="IXB335" s="31"/>
      <c r="IXC335" s="31"/>
      <c r="IXD335" s="31"/>
      <c r="IXE335" s="31"/>
      <c r="IXF335" s="31"/>
      <c r="IXG335" s="31"/>
      <c r="IXH335" s="31"/>
      <c r="IXI335" s="31"/>
      <c r="IXJ335" s="31"/>
      <c r="IXK335" s="31"/>
      <c r="IXL335" s="31"/>
      <c r="IXM335" s="31"/>
      <c r="IXN335" s="31"/>
      <c r="IXO335" s="31"/>
      <c r="IXP335" s="31"/>
      <c r="IXQ335" s="31"/>
      <c r="IXR335" s="31"/>
      <c r="IXS335" s="31"/>
      <c r="IXT335" s="31"/>
      <c r="IXU335" s="31"/>
      <c r="IXV335" s="31"/>
      <c r="IXW335" s="31"/>
      <c r="IXX335" s="31"/>
      <c r="IXY335" s="31"/>
      <c r="IXZ335" s="31"/>
      <c r="IYA335" s="31"/>
      <c r="IYB335" s="31"/>
      <c r="IYC335" s="31"/>
      <c r="IYD335" s="31"/>
      <c r="IYE335" s="31"/>
      <c r="IYF335" s="31"/>
      <c r="IYG335" s="31"/>
      <c r="IYH335" s="31"/>
      <c r="IYI335" s="31"/>
      <c r="IYJ335" s="31"/>
      <c r="IYK335" s="31"/>
      <c r="IYL335" s="31"/>
      <c r="IYM335" s="31"/>
      <c r="IYN335" s="31"/>
      <c r="IYO335" s="31"/>
      <c r="IYP335" s="31"/>
      <c r="IYQ335" s="31"/>
      <c r="IYR335" s="31"/>
      <c r="IYS335" s="31"/>
      <c r="IYT335" s="31"/>
      <c r="IYU335" s="31"/>
      <c r="IYV335" s="31"/>
      <c r="IYW335" s="31"/>
      <c r="IYX335" s="31"/>
      <c r="IYY335" s="31"/>
      <c r="IYZ335" s="31"/>
      <c r="IZA335" s="31"/>
      <c r="IZB335" s="31"/>
      <c r="IZC335" s="31"/>
      <c r="IZD335" s="31"/>
      <c r="IZE335" s="31"/>
      <c r="IZF335" s="31"/>
      <c r="IZG335" s="31"/>
      <c r="IZH335" s="31"/>
      <c r="IZI335" s="31"/>
      <c r="IZJ335" s="31"/>
      <c r="IZK335" s="31"/>
      <c r="IZL335" s="31"/>
      <c r="IZM335" s="31"/>
      <c r="IZN335" s="31"/>
      <c r="IZO335" s="31"/>
      <c r="IZP335" s="31"/>
      <c r="IZQ335" s="31"/>
      <c r="IZR335" s="31"/>
      <c r="IZS335" s="31"/>
      <c r="IZT335" s="31"/>
      <c r="IZU335" s="31"/>
      <c r="IZV335" s="31"/>
      <c r="IZW335" s="31"/>
      <c r="IZX335" s="31"/>
      <c r="IZY335" s="31"/>
      <c r="IZZ335" s="31"/>
      <c r="JAA335" s="31"/>
      <c r="JAB335" s="31"/>
      <c r="JAC335" s="31"/>
      <c r="JAD335" s="31"/>
      <c r="JAE335" s="31"/>
      <c r="JAF335" s="31"/>
      <c r="JAG335" s="31"/>
      <c r="JAH335" s="31"/>
      <c r="JAI335" s="31"/>
      <c r="JAJ335" s="31"/>
      <c r="JAK335" s="31"/>
      <c r="JAL335" s="31"/>
      <c r="JAM335" s="31"/>
      <c r="JAN335" s="31"/>
      <c r="JAO335" s="31"/>
      <c r="JAP335" s="31"/>
      <c r="JAQ335" s="31"/>
      <c r="JAR335" s="31"/>
      <c r="JAS335" s="31"/>
      <c r="JAT335" s="31"/>
      <c r="JAU335" s="31"/>
      <c r="JAV335" s="31"/>
      <c r="JAW335" s="31"/>
      <c r="JAX335" s="31"/>
      <c r="JAY335" s="31"/>
      <c r="JAZ335" s="31"/>
      <c r="JBA335" s="31"/>
      <c r="JBB335" s="31"/>
      <c r="JBC335" s="31"/>
      <c r="JBD335" s="31"/>
      <c r="JBE335" s="31"/>
      <c r="JBF335" s="31"/>
      <c r="JBG335" s="31"/>
      <c r="JBH335" s="31"/>
      <c r="JBI335" s="31"/>
      <c r="JBJ335" s="31"/>
      <c r="JBK335" s="31"/>
      <c r="JBL335" s="31"/>
      <c r="JBM335" s="31"/>
      <c r="JBN335" s="31"/>
      <c r="JBO335" s="31"/>
      <c r="JBP335" s="31"/>
      <c r="JBQ335" s="31"/>
      <c r="JBR335" s="31"/>
      <c r="JBS335" s="31"/>
      <c r="JBT335" s="31"/>
      <c r="JBU335" s="31"/>
      <c r="JBV335" s="31"/>
      <c r="JBW335" s="31"/>
      <c r="JBX335" s="31"/>
      <c r="JBY335" s="31"/>
      <c r="JBZ335" s="31"/>
      <c r="JCA335" s="31"/>
      <c r="JCB335" s="31"/>
      <c r="JCC335" s="31"/>
      <c r="JCD335" s="31"/>
      <c r="JCE335" s="31"/>
      <c r="JCF335" s="31"/>
      <c r="JCG335" s="31"/>
      <c r="JCH335" s="31"/>
      <c r="JCI335" s="31"/>
      <c r="JCJ335" s="31"/>
      <c r="JCK335" s="31"/>
      <c r="JCL335" s="31"/>
      <c r="JCM335" s="31"/>
      <c r="JCN335" s="31"/>
      <c r="JCO335" s="31"/>
      <c r="JCP335" s="31"/>
      <c r="JCQ335" s="31"/>
      <c r="JCR335" s="31"/>
      <c r="JCS335" s="31"/>
      <c r="JCT335" s="31"/>
      <c r="JCU335" s="31"/>
      <c r="JCV335" s="31"/>
      <c r="JCW335" s="31"/>
      <c r="JCX335" s="31"/>
      <c r="JCY335" s="31"/>
      <c r="JCZ335" s="31"/>
      <c r="JDA335" s="31"/>
      <c r="JDB335" s="31"/>
      <c r="JDC335" s="31"/>
      <c r="JDD335" s="31"/>
      <c r="JDE335" s="31"/>
      <c r="JDF335" s="31"/>
      <c r="JDG335" s="31"/>
      <c r="JDH335" s="31"/>
      <c r="JDI335" s="31"/>
      <c r="JDJ335" s="31"/>
      <c r="JDK335" s="31"/>
      <c r="JDL335" s="31"/>
      <c r="JDM335" s="31"/>
      <c r="JDN335" s="31"/>
      <c r="JDO335" s="31"/>
      <c r="JDP335" s="31"/>
      <c r="JDQ335" s="31"/>
      <c r="JDR335" s="31"/>
      <c r="JDS335" s="31"/>
      <c r="JDT335" s="31"/>
      <c r="JDU335" s="31"/>
      <c r="JDV335" s="31"/>
      <c r="JDW335" s="31"/>
      <c r="JDX335" s="31"/>
      <c r="JDY335" s="31"/>
      <c r="JDZ335" s="31"/>
      <c r="JEA335" s="31"/>
      <c r="JEB335" s="31"/>
      <c r="JEC335" s="31"/>
      <c r="JED335" s="31"/>
      <c r="JEE335" s="31"/>
      <c r="JEF335" s="31"/>
      <c r="JEG335" s="31"/>
      <c r="JEH335" s="31"/>
      <c r="JEI335" s="31"/>
      <c r="JEJ335" s="31"/>
      <c r="JEK335" s="31"/>
      <c r="JEL335" s="31"/>
      <c r="JEM335" s="31"/>
      <c r="JEN335" s="31"/>
      <c r="JEO335" s="31"/>
      <c r="JEP335" s="31"/>
      <c r="JEQ335" s="31"/>
      <c r="JER335" s="31"/>
      <c r="JES335" s="31"/>
      <c r="JET335" s="31"/>
      <c r="JEU335" s="31"/>
      <c r="JEV335" s="31"/>
      <c r="JEW335" s="31"/>
      <c r="JEX335" s="31"/>
      <c r="JEY335" s="31"/>
      <c r="JEZ335" s="31"/>
      <c r="JFA335" s="31"/>
      <c r="JFB335" s="31"/>
      <c r="JFC335" s="31"/>
      <c r="JFD335" s="31"/>
      <c r="JFE335" s="31"/>
      <c r="JFF335" s="31"/>
      <c r="JFG335" s="31"/>
      <c r="JFH335" s="31"/>
      <c r="JFI335" s="31"/>
      <c r="JFJ335" s="31"/>
      <c r="JFK335" s="31"/>
      <c r="JFL335" s="31"/>
      <c r="JFM335" s="31"/>
      <c r="JFN335" s="31"/>
      <c r="JFO335" s="31"/>
      <c r="JFP335" s="31"/>
      <c r="JFQ335" s="31"/>
      <c r="JFR335" s="31"/>
      <c r="JFS335" s="31"/>
      <c r="JFT335" s="31"/>
      <c r="JFU335" s="31"/>
      <c r="JFV335" s="31"/>
      <c r="JFW335" s="31"/>
      <c r="JFX335" s="31"/>
      <c r="JFY335" s="31"/>
      <c r="JFZ335" s="31"/>
      <c r="JGA335" s="31"/>
      <c r="JGB335" s="31"/>
      <c r="JGC335" s="31"/>
      <c r="JGD335" s="31"/>
      <c r="JGE335" s="31"/>
      <c r="JGF335" s="31"/>
      <c r="JGG335" s="31"/>
      <c r="JGH335" s="31"/>
      <c r="JGI335" s="31"/>
      <c r="JGJ335" s="31"/>
      <c r="JGK335" s="31"/>
      <c r="JGL335" s="31"/>
      <c r="JGM335" s="31"/>
      <c r="JGN335" s="31"/>
      <c r="JGO335" s="31"/>
      <c r="JGP335" s="31"/>
      <c r="JGQ335" s="31"/>
      <c r="JGR335" s="31"/>
      <c r="JGS335" s="31"/>
      <c r="JGT335" s="31"/>
      <c r="JGU335" s="31"/>
      <c r="JGV335" s="31"/>
      <c r="JGW335" s="31"/>
      <c r="JGX335" s="31"/>
      <c r="JGY335" s="31"/>
      <c r="JGZ335" s="31"/>
      <c r="JHA335" s="31"/>
      <c r="JHB335" s="31"/>
      <c r="JHC335" s="31"/>
      <c r="JHD335" s="31"/>
      <c r="JHE335" s="31"/>
      <c r="JHF335" s="31"/>
      <c r="JHG335" s="31"/>
      <c r="JHH335" s="31"/>
      <c r="JHI335" s="31"/>
      <c r="JHJ335" s="31"/>
      <c r="JHK335" s="31"/>
      <c r="JHL335" s="31"/>
      <c r="JHM335" s="31"/>
      <c r="JHN335" s="31"/>
      <c r="JHO335" s="31"/>
      <c r="JHP335" s="31"/>
      <c r="JHQ335" s="31"/>
      <c r="JHR335" s="31"/>
      <c r="JHS335" s="31"/>
      <c r="JHT335" s="31"/>
      <c r="JHU335" s="31"/>
      <c r="JHV335" s="31"/>
      <c r="JHW335" s="31"/>
      <c r="JHX335" s="31"/>
      <c r="JHY335" s="31"/>
      <c r="JHZ335" s="31"/>
      <c r="JIA335" s="31"/>
      <c r="JIB335" s="31"/>
      <c r="JIC335" s="31"/>
      <c r="JID335" s="31"/>
      <c r="JIE335" s="31"/>
      <c r="JIF335" s="31"/>
      <c r="JIG335" s="31"/>
      <c r="JIH335" s="31"/>
      <c r="JII335" s="31"/>
      <c r="JIJ335" s="31"/>
      <c r="JIK335" s="31"/>
      <c r="JIL335" s="31"/>
      <c r="JIM335" s="31"/>
      <c r="JIN335" s="31"/>
      <c r="JIO335" s="31"/>
      <c r="JIP335" s="31"/>
      <c r="JIQ335" s="31"/>
      <c r="JIR335" s="31"/>
      <c r="JIS335" s="31"/>
      <c r="JIT335" s="31"/>
      <c r="JIU335" s="31"/>
      <c r="JIV335" s="31"/>
      <c r="JIW335" s="31"/>
      <c r="JIX335" s="31"/>
      <c r="JIY335" s="31"/>
      <c r="JIZ335" s="31"/>
      <c r="JJA335" s="31"/>
      <c r="JJB335" s="31"/>
      <c r="JJC335" s="31"/>
      <c r="JJD335" s="31"/>
      <c r="JJE335" s="31"/>
      <c r="JJF335" s="31"/>
      <c r="JJG335" s="31"/>
      <c r="JJH335" s="31"/>
      <c r="JJI335" s="31"/>
      <c r="JJJ335" s="31"/>
      <c r="JJK335" s="31"/>
      <c r="JJL335" s="31"/>
      <c r="JJM335" s="31"/>
      <c r="JJN335" s="31"/>
      <c r="JJO335" s="31"/>
      <c r="JJP335" s="31"/>
      <c r="JJQ335" s="31"/>
      <c r="JJR335" s="31"/>
      <c r="JJS335" s="31"/>
      <c r="JJT335" s="31"/>
      <c r="JJU335" s="31"/>
      <c r="JJV335" s="31"/>
      <c r="JJW335" s="31"/>
      <c r="JJX335" s="31"/>
      <c r="JJY335" s="31"/>
      <c r="JJZ335" s="31"/>
      <c r="JKA335" s="31"/>
      <c r="JKB335" s="31"/>
      <c r="JKC335" s="31"/>
      <c r="JKD335" s="31"/>
      <c r="JKE335" s="31"/>
      <c r="JKF335" s="31"/>
      <c r="JKG335" s="31"/>
      <c r="JKH335" s="31"/>
      <c r="JKI335" s="31"/>
      <c r="JKJ335" s="31"/>
      <c r="JKK335" s="31"/>
      <c r="JKL335" s="31"/>
      <c r="JKM335" s="31"/>
      <c r="JKN335" s="31"/>
      <c r="JKO335" s="31"/>
      <c r="JKP335" s="31"/>
      <c r="JKQ335" s="31"/>
      <c r="JKR335" s="31"/>
      <c r="JKS335" s="31"/>
      <c r="JKT335" s="31"/>
      <c r="JKU335" s="31"/>
      <c r="JKV335" s="31"/>
      <c r="JKW335" s="31"/>
      <c r="JKX335" s="31"/>
      <c r="JKY335" s="31"/>
      <c r="JKZ335" s="31"/>
      <c r="JLA335" s="31"/>
      <c r="JLB335" s="31"/>
      <c r="JLC335" s="31"/>
      <c r="JLD335" s="31"/>
      <c r="JLE335" s="31"/>
      <c r="JLF335" s="31"/>
      <c r="JLG335" s="31"/>
      <c r="JLH335" s="31"/>
      <c r="JLI335" s="31"/>
      <c r="JLJ335" s="31"/>
      <c r="JLK335" s="31"/>
      <c r="JLL335" s="31"/>
      <c r="JLM335" s="31"/>
      <c r="JLN335" s="31"/>
      <c r="JLO335" s="31"/>
      <c r="JLP335" s="31"/>
      <c r="JLQ335" s="31"/>
      <c r="JLR335" s="31"/>
      <c r="JLS335" s="31"/>
      <c r="JLT335" s="31"/>
      <c r="JLU335" s="31"/>
      <c r="JLV335" s="31"/>
      <c r="JLW335" s="31"/>
      <c r="JLX335" s="31"/>
      <c r="JLY335" s="31"/>
      <c r="JLZ335" s="31"/>
      <c r="JMA335" s="31"/>
      <c r="JMB335" s="31"/>
      <c r="JMC335" s="31"/>
      <c r="JMD335" s="31"/>
      <c r="JME335" s="31"/>
      <c r="JMF335" s="31"/>
      <c r="JMG335" s="31"/>
      <c r="JMH335" s="31"/>
      <c r="JMI335" s="31"/>
      <c r="JMJ335" s="31"/>
      <c r="JMK335" s="31"/>
      <c r="JML335" s="31"/>
      <c r="JMM335" s="31"/>
      <c r="JMN335" s="31"/>
      <c r="JMO335" s="31"/>
      <c r="JMP335" s="31"/>
      <c r="JMQ335" s="31"/>
      <c r="JMR335" s="31"/>
      <c r="JMS335" s="31"/>
      <c r="JMT335" s="31"/>
      <c r="JMU335" s="31"/>
      <c r="JMV335" s="31"/>
      <c r="JMW335" s="31"/>
      <c r="JMX335" s="31"/>
      <c r="JMY335" s="31"/>
      <c r="JMZ335" s="31"/>
      <c r="JNA335" s="31"/>
      <c r="JNB335" s="31"/>
      <c r="JNC335" s="31"/>
      <c r="JND335" s="31"/>
      <c r="JNE335" s="31"/>
      <c r="JNF335" s="31"/>
      <c r="JNG335" s="31"/>
      <c r="JNH335" s="31"/>
      <c r="JNI335" s="31"/>
      <c r="JNJ335" s="31"/>
      <c r="JNK335" s="31"/>
      <c r="JNL335" s="31"/>
      <c r="JNM335" s="31"/>
      <c r="JNN335" s="31"/>
      <c r="JNO335" s="31"/>
      <c r="JNP335" s="31"/>
      <c r="JNQ335" s="31"/>
      <c r="JNR335" s="31"/>
      <c r="JNS335" s="31"/>
      <c r="JNT335" s="31"/>
      <c r="JNU335" s="31"/>
      <c r="JNV335" s="31"/>
      <c r="JNW335" s="31"/>
      <c r="JNX335" s="31"/>
      <c r="JNY335" s="31"/>
      <c r="JNZ335" s="31"/>
      <c r="JOA335" s="31"/>
      <c r="JOB335" s="31"/>
      <c r="JOC335" s="31"/>
      <c r="JOD335" s="31"/>
      <c r="JOE335" s="31"/>
      <c r="JOF335" s="31"/>
      <c r="JOG335" s="31"/>
      <c r="JOH335" s="31"/>
      <c r="JOI335" s="31"/>
      <c r="JOJ335" s="31"/>
      <c r="JOK335" s="31"/>
      <c r="JOL335" s="31"/>
      <c r="JOM335" s="31"/>
      <c r="JON335" s="31"/>
      <c r="JOO335" s="31"/>
      <c r="JOP335" s="31"/>
      <c r="JOQ335" s="31"/>
      <c r="JOR335" s="31"/>
      <c r="JOS335" s="31"/>
      <c r="JOT335" s="31"/>
      <c r="JOU335" s="31"/>
      <c r="JOV335" s="31"/>
      <c r="JOW335" s="31"/>
      <c r="JOX335" s="31"/>
      <c r="JOY335" s="31"/>
      <c r="JOZ335" s="31"/>
      <c r="JPA335" s="31"/>
      <c r="JPB335" s="31"/>
      <c r="JPC335" s="31"/>
      <c r="JPD335" s="31"/>
      <c r="JPE335" s="31"/>
      <c r="JPF335" s="31"/>
      <c r="JPG335" s="31"/>
      <c r="JPH335" s="31"/>
      <c r="JPI335" s="31"/>
      <c r="JPJ335" s="31"/>
      <c r="JPK335" s="31"/>
      <c r="JPL335" s="31"/>
      <c r="JPM335" s="31"/>
      <c r="JPN335" s="31"/>
      <c r="JPO335" s="31"/>
      <c r="JPP335" s="31"/>
      <c r="JPQ335" s="31"/>
      <c r="JPR335" s="31"/>
      <c r="JPS335" s="31"/>
      <c r="JPT335" s="31"/>
      <c r="JPU335" s="31"/>
      <c r="JPV335" s="31"/>
      <c r="JPW335" s="31"/>
      <c r="JPX335" s="31"/>
      <c r="JPY335" s="31"/>
      <c r="JPZ335" s="31"/>
      <c r="JQA335" s="31"/>
      <c r="JQB335" s="31"/>
      <c r="JQC335" s="31"/>
      <c r="JQD335" s="31"/>
      <c r="JQE335" s="31"/>
      <c r="JQF335" s="31"/>
      <c r="JQG335" s="31"/>
      <c r="JQH335" s="31"/>
      <c r="JQI335" s="31"/>
      <c r="JQJ335" s="31"/>
      <c r="JQK335" s="31"/>
      <c r="JQL335" s="31"/>
      <c r="JQM335" s="31"/>
      <c r="JQN335" s="31"/>
      <c r="JQO335" s="31"/>
      <c r="JQP335" s="31"/>
      <c r="JQQ335" s="31"/>
      <c r="JQR335" s="31"/>
      <c r="JQS335" s="31"/>
      <c r="JQT335" s="31"/>
      <c r="JQU335" s="31"/>
      <c r="JQV335" s="31"/>
      <c r="JQW335" s="31"/>
      <c r="JQX335" s="31"/>
      <c r="JQY335" s="31"/>
      <c r="JQZ335" s="31"/>
      <c r="JRA335" s="31"/>
      <c r="JRB335" s="31"/>
      <c r="JRC335" s="31"/>
      <c r="JRD335" s="31"/>
      <c r="JRE335" s="31"/>
      <c r="JRF335" s="31"/>
      <c r="JRG335" s="31"/>
      <c r="JRH335" s="31"/>
      <c r="JRI335" s="31"/>
      <c r="JRJ335" s="31"/>
      <c r="JRK335" s="31"/>
      <c r="JRL335" s="31"/>
      <c r="JRM335" s="31"/>
      <c r="JRN335" s="31"/>
      <c r="JRO335" s="31"/>
      <c r="JRP335" s="31"/>
      <c r="JRQ335" s="31"/>
      <c r="JRR335" s="31"/>
      <c r="JRS335" s="31"/>
      <c r="JRT335" s="31"/>
      <c r="JRU335" s="31"/>
      <c r="JRV335" s="31"/>
      <c r="JRW335" s="31"/>
      <c r="JRX335" s="31"/>
      <c r="JRY335" s="31"/>
      <c r="JRZ335" s="31"/>
      <c r="JSA335" s="31"/>
      <c r="JSB335" s="31"/>
      <c r="JSC335" s="31"/>
      <c r="JSD335" s="31"/>
      <c r="JSE335" s="31"/>
      <c r="JSF335" s="31"/>
      <c r="JSG335" s="31"/>
      <c r="JSH335" s="31"/>
      <c r="JSI335" s="31"/>
      <c r="JSJ335" s="31"/>
      <c r="JSK335" s="31"/>
      <c r="JSL335" s="31"/>
      <c r="JSM335" s="31"/>
      <c r="JSN335" s="31"/>
      <c r="JSO335" s="31"/>
      <c r="JSP335" s="31"/>
      <c r="JSQ335" s="31"/>
      <c r="JSR335" s="31"/>
      <c r="JSS335" s="31"/>
      <c r="JST335" s="31"/>
      <c r="JSU335" s="31"/>
      <c r="JSV335" s="31"/>
      <c r="JSW335" s="31"/>
      <c r="JSX335" s="31"/>
      <c r="JSY335" s="31"/>
      <c r="JSZ335" s="31"/>
      <c r="JTA335" s="31"/>
      <c r="JTB335" s="31"/>
      <c r="JTC335" s="31"/>
      <c r="JTD335" s="31"/>
      <c r="JTE335" s="31"/>
      <c r="JTF335" s="31"/>
      <c r="JTG335" s="31"/>
      <c r="JTH335" s="31"/>
      <c r="JTI335" s="31"/>
      <c r="JTJ335" s="31"/>
      <c r="JTK335" s="31"/>
      <c r="JTL335" s="31"/>
      <c r="JTM335" s="31"/>
      <c r="JTN335" s="31"/>
      <c r="JTO335" s="31"/>
      <c r="JTP335" s="31"/>
      <c r="JTQ335" s="31"/>
      <c r="JTR335" s="31"/>
      <c r="JTS335" s="31"/>
      <c r="JTT335" s="31"/>
      <c r="JTU335" s="31"/>
      <c r="JTV335" s="31"/>
      <c r="JTW335" s="31"/>
      <c r="JTX335" s="31"/>
      <c r="JTY335" s="31"/>
      <c r="JTZ335" s="31"/>
      <c r="JUA335" s="31"/>
      <c r="JUB335" s="31"/>
      <c r="JUC335" s="31"/>
      <c r="JUD335" s="31"/>
      <c r="JUE335" s="31"/>
      <c r="JUF335" s="31"/>
      <c r="JUG335" s="31"/>
      <c r="JUH335" s="31"/>
      <c r="JUI335" s="31"/>
      <c r="JUJ335" s="31"/>
      <c r="JUK335" s="31"/>
      <c r="JUL335" s="31"/>
      <c r="JUM335" s="31"/>
      <c r="JUN335" s="31"/>
      <c r="JUO335" s="31"/>
      <c r="JUP335" s="31"/>
      <c r="JUQ335" s="31"/>
      <c r="JUR335" s="31"/>
      <c r="JUS335" s="31"/>
      <c r="JUT335" s="31"/>
      <c r="JUU335" s="31"/>
      <c r="JUV335" s="31"/>
      <c r="JUW335" s="31"/>
      <c r="JUX335" s="31"/>
      <c r="JUY335" s="31"/>
      <c r="JUZ335" s="31"/>
      <c r="JVA335" s="31"/>
      <c r="JVB335" s="31"/>
      <c r="JVC335" s="31"/>
      <c r="JVD335" s="31"/>
      <c r="JVE335" s="31"/>
      <c r="JVF335" s="31"/>
      <c r="JVG335" s="31"/>
      <c r="JVH335" s="31"/>
      <c r="JVI335" s="31"/>
      <c r="JVJ335" s="31"/>
      <c r="JVK335" s="31"/>
      <c r="JVL335" s="31"/>
      <c r="JVM335" s="31"/>
      <c r="JVN335" s="31"/>
      <c r="JVO335" s="31"/>
      <c r="JVP335" s="31"/>
      <c r="JVQ335" s="31"/>
      <c r="JVR335" s="31"/>
      <c r="JVS335" s="31"/>
      <c r="JVT335" s="31"/>
      <c r="JVU335" s="31"/>
      <c r="JVV335" s="31"/>
      <c r="JVW335" s="31"/>
      <c r="JVX335" s="31"/>
      <c r="JVY335" s="31"/>
      <c r="JVZ335" s="31"/>
      <c r="JWA335" s="31"/>
      <c r="JWB335" s="31"/>
      <c r="JWC335" s="31"/>
      <c r="JWD335" s="31"/>
      <c r="JWE335" s="31"/>
      <c r="JWF335" s="31"/>
      <c r="JWG335" s="31"/>
      <c r="JWH335" s="31"/>
      <c r="JWI335" s="31"/>
      <c r="JWJ335" s="31"/>
      <c r="JWK335" s="31"/>
      <c r="JWL335" s="31"/>
      <c r="JWM335" s="31"/>
      <c r="JWN335" s="31"/>
      <c r="JWO335" s="31"/>
      <c r="JWP335" s="31"/>
      <c r="JWQ335" s="31"/>
      <c r="JWR335" s="31"/>
      <c r="JWS335" s="31"/>
      <c r="JWT335" s="31"/>
      <c r="JWU335" s="31"/>
      <c r="JWV335" s="31"/>
      <c r="JWW335" s="31"/>
      <c r="JWX335" s="31"/>
      <c r="JWY335" s="31"/>
      <c r="JWZ335" s="31"/>
      <c r="JXA335" s="31"/>
      <c r="JXB335" s="31"/>
      <c r="JXC335" s="31"/>
      <c r="JXD335" s="31"/>
      <c r="JXE335" s="31"/>
      <c r="JXF335" s="31"/>
      <c r="JXG335" s="31"/>
      <c r="JXH335" s="31"/>
      <c r="JXI335" s="31"/>
      <c r="JXJ335" s="31"/>
      <c r="JXK335" s="31"/>
      <c r="JXL335" s="31"/>
      <c r="JXM335" s="31"/>
      <c r="JXN335" s="31"/>
      <c r="JXO335" s="31"/>
      <c r="JXP335" s="31"/>
      <c r="JXQ335" s="31"/>
      <c r="JXR335" s="31"/>
      <c r="JXS335" s="31"/>
      <c r="JXT335" s="31"/>
      <c r="JXU335" s="31"/>
      <c r="JXV335" s="31"/>
      <c r="JXW335" s="31"/>
      <c r="JXX335" s="31"/>
      <c r="JXY335" s="31"/>
      <c r="JXZ335" s="31"/>
      <c r="JYA335" s="31"/>
      <c r="JYB335" s="31"/>
      <c r="JYC335" s="31"/>
      <c r="JYD335" s="31"/>
      <c r="JYE335" s="31"/>
      <c r="JYF335" s="31"/>
      <c r="JYG335" s="31"/>
      <c r="JYH335" s="31"/>
      <c r="JYI335" s="31"/>
      <c r="JYJ335" s="31"/>
      <c r="JYK335" s="31"/>
      <c r="JYL335" s="31"/>
      <c r="JYM335" s="31"/>
      <c r="JYN335" s="31"/>
      <c r="JYO335" s="31"/>
      <c r="JYP335" s="31"/>
      <c r="JYQ335" s="31"/>
      <c r="JYR335" s="31"/>
      <c r="JYS335" s="31"/>
      <c r="JYT335" s="31"/>
      <c r="JYU335" s="31"/>
      <c r="JYV335" s="31"/>
      <c r="JYW335" s="31"/>
      <c r="JYX335" s="31"/>
      <c r="JYY335" s="31"/>
      <c r="JYZ335" s="31"/>
      <c r="JZA335" s="31"/>
      <c r="JZB335" s="31"/>
      <c r="JZC335" s="31"/>
      <c r="JZD335" s="31"/>
      <c r="JZE335" s="31"/>
      <c r="JZF335" s="31"/>
      <c r="JZG335" s="31"/>
      <c r="JZH335" s="31"/>
      <c r="JZI335" s="31"/>
      <c r="JZJ335" s="31"/>
      <c r="JZK335" s="31"/>
      <c r="JZL335" s="31"/>
      <c r="JZM335" s="31"/>
      <c r="JZN335" s="31"/>
      <c r="JZO335" s="31"/>
      <c r="JZP335" s="31"/>
      <c r="JZQ335" s="31"/>
      <c r="JZR335" s="31"/>
      <c r="JZS335" s="31"/>
      <c r="JZT335" s="31"/>
      <c r="JZU335" s="31"/>
      <c r="JZV335" s="31"/>
      <c r="JZW335" s="31"/>
      <c r="JZX335" s="31"/>
      <c r="JZY335" s="31"/>
      <c r="JZZ335" s="31"/>
      <c r="KAA335" s="31"/>
      <c r="KAB335" s="31"/>
      <c r="KAC335" s="31"/>
      <c r="KAD335" s="31"/>
      <c r="KAE335" s="31"/>
      <c r="KAF335" s="31"/>
      <c r="KAG335" s="31"/>
      <c r="KAH335" s="31"/>
      <c r="KAI335" s="31"/>
      <c r="KAJ335" s="31"/>
      <c r="KAK335" s="31"/>
      <c r="KAL335" s="31"/>
      <c r="KAM335" s="31"/>
      <c r="KAN335" s="31"/>
      <c r="KAO335" s="31"/>
      <c r="KAP335" s="31"/>
      <c r="KAQ335" s="31"/>
      <c r="KAR335" s="31"/>
      <c r="KAS335" s="31"/>
      <c r="KAT335" s="31"/>
      <c r="KAU335" s="31"/>
      <c r="KAV335" s="31"/>
      <c r="KAW335" s="31"/>
      <c r="KAX335" s="31"/>
      <c r="KAY335" s="31"/>
      <c r="KAZ335" s="31"/>
      <c r="KBA335" s="31"/>
      <c r="KBB335" s="31"/>
      <c r="KBC335" s="31"/>
      <c r="KBD335" s="31"/>
      <c r="KBE335" s="31"/>
      <c r="KBF335" s="31"/>
      <c r="KBG335" s="31"/>
      <c r="KBH335" s="31"/>
      <c r="KBI335" s="31"/>
      <c r="KBJ335" s="31"/>
      <c r="KBK335" s="31"/>
      <c r="KBL335" s="31"/>
      <c r="KBM335" s="31"/>
      <c r="KBN335" s="31"/>
      <c r="KBO335" s="31"/>
      <c r="KBP335" s="31"/>
      <c r="KBQ335" s="31"/>
      <c r="KBR335" s="31"/>
      <c r="KBS335" s="31"/>
      <c r="KBT335" s="31"/>
      <c r="KBU335" s="31"/>
      <c r="KBV335" s="31"/>
      <c r="KBW335" s="31"/>
      <c r="KBX335" s="31"/>
      <c r="KBY335" s="31"/>
      <c r="KBZ335" s="31"/>
      <c r="KCA335" s="31"/>
      <c r="KCB335" s="31"/>
      <c r="KCC335" s="31"/>
      <c r="KCD335" s="31"/>
      <c r="KCE335" s="31"/>
      <c r="KCF335" s="31"/>
      <c r="KCG335" s="31"/>
      <c r="KCH335" s="31"/>
      <c r="KCI335" s="31"/>
      <c r="KCJ335" s="31"/>
      <c r="KCK335" s="31"/>
      <c r="KCL335" s="31"/>
      <c r="KCM335" s="31"/>
      <c r="KCN335" s="31"/>
      <c r="KCO335" s="31"/>
      <c r="KCP335" s="31"/>
      <c r="KCQ335" s="31"/>
      <c r="KCR335" s="31"/>
      <c r="KCS335" s="31"/>
      <c r="KCT335" s="31"/>
      <c r="KCU335" s="31"/>
      <c r="KCV335" s="31"/>
      <c r="KCW335" s="31"/>
      <c r="KCX335" s="31"/>
      <c r="KCY335" s="31"/>
      <c r="KCZ335" s="31"/>
      <c r="KDA335" s="31"/>
      <c r="KDB335" s="31"/>
      <c r="KDC335" s="31"/>
      <c r="KDD335" s="31"/>
      <c r="KDE335" s="31"/>
      <c r="KDF335" s="31"/>
      <c r="KDG335" s="31"/>
      <c r="KDH335" s="31"/>
      <c r="KDI335" s="31"/>
      <c r="KDJ335" s="31"/>
      <c r="KDK335" s="31"/>
      <c r="KDL335" s="31"/>
      <c r="KDM335" s="31"/>
      <c r="KDN335" s="31"/>
      <c r="KDO335" s="31"/>
      <c r="KDP335" s="31"/>
      <c r="KDQ335" s="31"/>
      <c r="KDR335" s="31"/>
      <c r="KDS335" s="31"/>
      <c r="KDT335" s="31"/>
      <c r="KDU335" s="31"/>
      <c r="KDV335" s="31"/>
      <c r="KDW335" s="31"/>
      <c r="KDX335" s="31"/>
      <c r="KDY335" s="31"/>
      <c r="KDZ335" s="31"/>
      <c r="KEA335" s="31"/>
      <c r="KEB335" s="31"/>
      <c r="KEC335" s="31"/>
      <c r="KED335" s="31"/>
      <c r="KEE335" s="31"/>
      <c r="KEF335" s="31"/>
      <c r="KEG335" s="31"/>
      <c r="KEH335" s="31"/>
      <c r="KEI335" s="31"/>
      <c r="KEJ335" s="31"/>
      <c r="KEK335" s="31"/>
      <c r="KEL335" s="31"/>
      <c r="KEM335" s="31"/>
      <c r="KEN335" s="31"/>
      <c r="KEO335" s="31"/>
      <c r="KEP335" s="31"/>
      <c r="KEQ335" s="31"/>
      <c r="KER335" s="31"/>
      <c r="KES335" s="31"/>
      <c r="KET335" s="31"/>
      <c r="KEU335" s="31"/>
      <c r="KEV335" s="31"/>
      <c r="KEW335" s="31"/>
      <c r="KEX335" s="31"/>
      <c r="KEY335" s="31"/>
      <c r="KEZ335" s="31"/>
      <c r="KFA335" s="31"/>
      <c r="KFB335" s="31"/>
      <c r="KFC335" s="31"/>
      <c r="KFD335" s="31"/>
      <c r="KFE335" s="31"/>
      <c r="KFF335" s="31"/>
      <c r="KFG335" s="31"/>
      <c r="KFH335" s="31"/>
      <c r="KFI335" s="31"/>
      <c r="KFJ335" s="31"/>
      <c r="KFK335" s="31"/>
      <c r="KFL335" s="31"/>
      <c r="KFM335" s="31"/>
      <c r="KFN335" s="31"/>
      <c r="KFO335" s="31"/>
      <c r="KFP335" s="31"/>
      <c r="KFQ335" s="31"/>
      <c r="KFR335" s="31"/>
      <c r="KFS335" s="31"/>
      <c r="KFT335" s="31"/>
      <c r="KFU335" s="31"/>
      <c r="KFV335" s="31"/>
      <c r="KFW335" s="31"/>
      <c r="KFX335" s="31"/>
      <c r="KFY335" s="31"/>
      <c r="KFZ335" s="31"/>
      <c r="KGA335" s="31"/>
      <c r="KGB335" s="31"/>
      <c r="KGC335" s="31"/>
      <c r="KGD335" s="31"/>
      <c r="KGE335" s="31"/>
      <c r="KGF335" s="31"/>
      <c r="KGG335" s="31"/>
      <c r="KGH335" s="31"/>
      <c r="KGI335" s="31"/>
      <c r="KGJ335" s="31"/>
      <c r="KGK335" s="31"/>
      <c r="KGL335" s="31"/>
      <c r="KGM335" s="31"/>
      <c r="KGN335" s="31"/>
      <c r="KGO335" s="31"/>
      <c r="KGP335" s="31"/>
      <c r="KGQ335" s="31"/>
      <c r="KGR335" s="31"/>
      <c r="KGS335" s="31"/>
      <c r="KGT335" s="31"/>
      <c r="KGU335" s="31"/>
      <c r="KGV335" s="31"/>
      <c r="KGW335" s="31"/>
      <c r="KGX335" s="31"/>
      <c r="KGY335" s="31"/>
      <c r="KGZ335" s="31"/>
      <c r="KHA335" s="31"/>
      <c r="KHB335" s="31"/>
      <c r="KHC335" s="31"/>
      <c r="KHD335" s="31"/>
      <c r="KHE335" s="31"/>
      <c r="KHF335" s="31"/>
      <c r="KHG335" s="31"/>
      <c r="KHH335" s="31"/>
      <c r="KHI335" s="31"/>
      <c r="KHJ335" s="31"/>
      <c r="KHK335" s="31"/>
      <c r="KHL335" s="31"/>
      <c r="KHM335" s="31"/>
      <c r="KHN335" s="31"/>
      <c r="KHO335" s="31"/>
      <c r="KHP335" s="31"/>
      <c r="KHQ335" s="31"/>
      <c r="KHR335" s="31"/>
      <c r="KHS335" s="31"/>
      <c r="KHT335" s="31"/>
      <c r="KHU335" s="31"/>
      <c r="KHV335" s="31"/>
      <c r="KHW335" s="31"/>
      <c r="KHX335" s="31"/>
      <c r="KHY335" s="31"/>
      <c r="KHZ335" s="31"/>
      <c r="KIA335" s="31"/>
      <c r="KIB335" s="31"/>
      <c r="KIC335" s="31"/>
      <c r="KID335" s="31"/>
      <c r="KIE335" s="31"/>
      <c r="KIF335" s="31"/>
      <c r="KIG335" s="31"/>
      <c r="KIH335" s="31"/>
      <c r="KII335" s="31"/>
      <c r="KIJ335" s="31"/>
      <c r="KIK335" s="31"/>
      <c r="KIL335" s="31"/>
      <c r="KIM335" s="31"/>
      <c r="KIN335" s="31"/>
      <c r="KIO335" s="31"/>
      <c r="KIP335" s="31"/>
      <c r="KIQ335" s="31"/>
      <c r="KIR335" s="31"/>
      <c r="KIS335" s="31"/>
      <c r="KIT335" s="31"/>
      <c r="KIU335" s="31"/>
      <c r="KIV335" s="31"/>
      <c r="KIW335" s="31"/>
      <c r="KIX335" s="31"/>
      <c r="KIY335" s="31"/>
      <c r="KIZ335" s="31"/>
      <c r="KJA335" s="31"/>
      <c r="KJB335" s="31"/>
      <c r="KJC335" s="31"/>
      <c r="KJD335" s="31"/>
      <c r="KJE335" s="31"/>
      <c r="KJF335" s="31"/>
      <c r="KJG335" s="31"/>
      <c r="KJH335" s="31"/>
      <c r="KJI335" s="31"/>
      <c r="KJJ335" s="31"/>
      <c r="KJK335" s="31"/>
      <c r="KJL335" s="31"/>
      <c r="KJM335" s="31"/>
      <c r="KJN335" s="31"/>
      <c r="KJO335" s="31"/>
      <c r="KJP335" s="31"/>
      <c r="KJQ335" s="31"/>
      <c r="KJR335" s="31"/>
      <c r="KJS335" s="31"/>
      <c r="KJT335" s="31"/>
      <c r="KJU335" s="31"/>
      <c r="KJV335" s="31"/>
      <c r="KJW335" s="31"/>
      <c r="KJX335" s="31"/>
      <c r="KJY335" s="31"/>
      <c r="KJZ335" s="31"/>
      <c r="KKA335" s="31"/>
      <c r="KKB335" s="31"/>
      <c r="KKC335" s="31"/>
      <c r="KKD335" s="31"/>
      <c r="KKE335" s="31"/>
      <c r="KKF335" s="31"/>
      <c r="KKG335" s="31"/>
      <c r="KKH335" s="31"/>
      <c r="KKI335" s="31"/>
      <c r="KKJ335" s="31"/>
      <c r="KKK335" s="31"/>
      <c r="KKL335" s="31"/>
      <c r="KKM335" s="31"/>
      <c r="KKN335" s="31"/>
      <c r="KKO335" s="31"/>
      <c r="KKP335" s="31"/>
      <c r="KKQ335" s="31"/>
      <c r="KKR335" s="31"/>
      <c r="KKS335" s="31"/>
      <c r="KKT335" s="31"/>
      <c r="KKU335" s="31"/>
      <c r="KKV335" s="31"/>
      <c r="KKW335" s="31"/>
      <c r="KKX335" s="31"/>
      <c r="KKY335" s="31"/>
      <c r="KKZ335" s="31"/>
      <c r="KLA335" s="31"/>
      <c r="KLB335" s="31"/>
      <c r="KLC335" s="31"/>
      <c r="KLD335" s="31"/>
      <c r="KLE335" s="31"/>
      <c r="KLF335" s="31"/>
      <c r="KLG335" s="31"/>
      <c r="KLH335" s="31"/>
      <c r="KLI335" s="31"/>
      <c r="KLJ335" s="31"/>
      <c r="KLK335" s="31"/>
      <c r="KLL335" s="31"/>
      <c r="KLM335" s="31"/>
      <c r="KLN335" s="31"/>
      <c r="KLO335" s="31"/>
      <c r="KLP335" s="31"/>
      <c r="KLQ335" s="31"/>
      <c r="KLR335" s="31"/>
      <c r="KLS335" s="31"/>
      <c r="KLT335" s="31"/>
      <c r="KLU335" s="31"/>
      <c r="KLV335" s="31"/>
      <c r="KLW335" s="31"/>
      <c r="KLX335" s="31"/>
      <c r="KLY335" s="31"/>
      <c r="KLZ335" s="31"/>
      <c r="KMA335" s="31"/>
      <c r="KMB335" s="31"/>
      <c r="KMC335" s="31"/>
      <c r="KMD335" s="31"/>
      <c r="KME335" s="31"/>
      <c r="KMF335" s="31"/>
      <c r="KMG335" s="31"/>
      <c r="KMH335" s="31"/>
      <c r="KMI335" s="31"/>
      <c r="KMJ335" s="31"/>
      <c r="KMK335" s="31"/>
      <c r="KML335" s="31"/>
      <c r="KMM335" s="31"/>
      <c r="KMN335" s="31"/>
      <c r="KMO335" s="31"/>
      <c r="KMP335" s="31"/>
      <c r="KMQ335" s="31"/>
      <c r="KMR335" s="31"/>
      <c r="KMS335" s="31"/>
      <c r="KMT335" s="31"/>
      <c r="KMU335" s="31"/>
      <c r="KMV335" s="31"/>
      <c r="KMW335" s="31"/>
      <c r="KMX335" s="31"/>
      <c r="KMY335" s="31"/>
      <c r="KMZ335" s="31"/>
      <c r="KNA335" s="31"/>
      <c r="KNB335" s="31"/>
      <c r="KNC335" s="31"/>
      <c r="KND335" s="31"/>
      <c r="KNE335" s="31"/>
      <c r="KNF335" s="31"/>
      <c r="KNG335" s="31"/>
      <c r="KNH335" s="31"/>
      <c r="KNI335" s="31"/>
      <c r="KNJ335" s="31"/>
      <c r="KNK335" s="31"/>
      <c r="KNL335" s="31"/>
      <c r="KNM335" s="31"/>
      <c r="KNN335" s="31"/>
      <c r="KNO335" s="31"/>
      <c r="KNP335" s="31"/>
      <c r="KNQ335" s="31"/>
      <c r="KNR335" s="31"/>
      <c r="KNS335" s="31"/>
      <c r="KNT335" s="31"/>
      <c r="KNU335" s="31"/>
      <c r="KNV335" s="31"/>
      <c r="KNW335" s="31"/>
      <c r="KNX335" s="31"/>
      <c r="KNY335" s="31"/>
      <c r="KNZ335" s="31"/>
      <c r="KOA335" s="31"/>
      <c r="KOB335" s="31"/>
      <c r="KOC335" s="31"/>
      <c r="KOD335" s="31"/>
      <c r="KOE335" s="31"/>
      <c r="KOF335" s="31"/>
      <c r="KOG335" s="31"/>
      <c r="KOH335" s="31"/>
      <c r="KOI335" s="31"/>
      <c r="KOJ335" s="31"/>
      <c r="KOK335" s="31"/>
      <c r="KOL335" s="31"/>
      <c r="KOM335" s="31"/>
      <c r="KON335" s="31"/>
      <c r="KOO335" s="31"/>
      <c r="KOP335" s="31"/>
      <c r="KOQ335" s="31"/>
      <c r="KOR335" s="31"/>
      <c r="KOS335" s="31"/>
      <c r="KOT335" s="31"/>
      <c r="KOU335" s="31"/>
      <c r="KOV335" s="31"/>
      <c r="KOW335" s="31"/>
      <c r="KOX335" s="31"/>
      <c r="KOY335" s="31"/>
      <c r="KOZ335" s="31"/>
      <c r="KPA335" s="31"/>
      <c r="KPB335" s="31"/>
      <c r="KPC335" s="31"/>
      <c r="KPD335" s="31"/>
      <c r="KPE335" s="31"/>
      <c r="KPF335" s="31"/>
      <c r="KPG335" s="31"/>
      <c r="KPH335" s="31"/>
      <c r="KPI335" s="31"/>
      <c r="KPJ335" s="31"/>
      <c r="KPK335" s="31"/>
      <c r="KPL335" s="31"/>
      <c r="KPM335" s="31"/>
      <c r="KPN335" s="31"/>
      <c r="KPO335" s="31"/>
      <c r="KPP335" s="31"/>
      <c r="KPQ335" s="31"/>
      <c r="KPR335" s="31"/>
      <c r="KPS335" s="31"/>
      <c r="KPT335" s="31"/>
      <c r="KPU335" s="31"/>
      <c r="KPV335" s="31"/>
      <c r="KPW335" s="31"/>
      <c r="KPX335" s="31"/>
      <c r="KPY335" s="31"/>
      <c r="KPZ335" s="31"/>
      <c r="KQA335" s="31"/>
      <c r="KQB335" s="31"/>
      <c r="KQC335" s="31"/>
      <c r="KQD335" s="31"/>
      <c r="KQE335" s="31"/>
      <c r="KQF335" s="31"/>
      <c r="KQG335" s="31"/>
      <c r="KQH335" s="31"/>
      <c r="KQI335" s="31"/>
      <c r="KQJ335" s="31"/>
      <c r="KQK335" s="31"/>
      <c r="KQL335" s="31"/>
      <c r="KQM335" s="31"/>
      <c r="KQN335" s="31"/>
      <c r="KQO335" s="31"/>
      <c r="KQP335" s="31"/>
      <c r="KQQ335" s="31"/>
      <c r="KQR335" s="31"/>
      <c r="KQS335" s="31"/>
      <c r="KQT335" s="31"/>
      <c r="KQU335" s="31"/>
      <c r="KQV335" s="31"/>
      <c r="KQW335" s="31"/>
      <c r="KQX335" s="31"/>
      <c r="KQY335" s="31"/>
      <c r="KQZ335" s="31"/>
      <c r="KRA335" s="31"/>
      <c r="KRB335" s="31"/>
      <c r="KRC335" s="31"/>
      <c r="KRD335" s="31"/>
      <c r="KRE335" s="31"/>
      <c r="KRF335" s="31"/>
      <c r="KRG335" s="31"/>
      <c r="KRH335" s="31"/>
      <c r="KRI335" s="31"/>
      <c r="KRJ335" s="31"/>
      <c r="KRK335" s="31"/>
      <c r="KRL335" s="31"/>
      <c r="KRM335" s="31"/>
      <c r="KRN335" s="31"/>
      <c r="KRO335" s="31"/>
      <c r="KRP335" s="31"/>
      <c r="KRQ335" s="31"/>
      <c r="KRR335" s="31"/>
      <c r="KRS335" s="31"/>
      <c r="KRT335" s="31"/>
      <c r="KRU335" s="31"/>
      <c r="KRV335" s="31"/>
      <c r="KRW335" s="31"/>
      <c r="KRX335" s="31"/>
      <c r="KRY335" s="31"/>
      <c r="KRZ335" s="31"/>
      <c r="KSA335" s="31"/>
      <c r="KSB335" s="31"/>
      <c r="KSC335" s="31"/>
      <c r="KSD335" s="31"/>
      <c r="KSE335" s="31"/>
      <c r="KSF335" s="31"/>
      <c r="KSG335" s="31"/>
      <c r="KSH335" s="31"/>
      <c r="KSI335" s="31"/>
      <c r="KSJ335" s="31"/>
      <c r="KSK335" s="31"/>
      <c r="KSL335" s="31"/>
      <c r="KSM335" s="31"/>
      <c r="KSN335" s="31"/>
      <c r="KSO335" s="31"/>
      <c r="KSP335" s="31"/>
      <c r="KSQ335" s="31"/>
      <c r="KSR335" s="31"/>
      <c r="KSS335" s="31"/>
      <c r="KST335" s="31"/>
      <c r="KSU335" s="31"/>
      <c r="KSV335" s="31"/>
      <c r="KSW335" s="31"/>
      <c r="KSX335" s="31"/>
      <c r="KSY335" s="31"/>
      <c r="KSZ335" s="31"/>
      <c r="KTA335" s="31"/>
      <c r="KTB335" s="31"/>
      <c r="KTC335" s="31"/>
      <c r="KTD335" s="31"/>
      <c r="KTE335" s="31"/>
      <c r="KTF335" s="31"/>
      <c r="KTG335" s="31"/>
      <c r="KTH335" s="31"/>
      <c r="KTI335" s="31"/>
      <c r="KTJ335" s="31"/>
      <c r="KTK335" s="31"/>
      <c r="KTL335" s="31"/>
      <c r="KTM335" s="31"/>
      <c r="KTN335" s="31"/>
      <c r="KTO335" s="31"/>
      <c r="KTP335" s="31"/>
      <c r="KTQ335" s="31"/>
      <c r="KTR335" s="31"/>
      <c r="KTS335" s="31"/>
      <c r="KTT335" s="31"/>
      <c r="KTU335" s="31"/>
      <c r="KTV335" s="31"/>
      <c r="KTW335" s="31"/>
      <c r="KTX335" s="31"/>
      <c r="KTY335" s="31"/>
      <c r="KTZ335" s="31"/>
      <c r="KUA335" s="31"/>
      <c r="KUB335" s="31"/>
      <c r="KUC335" s="31"/>
      <c r="KUD335" s="31"/>
      <c r="KUE335" s="31"/>
      <c r="KUF335" s="31"/>
      <c r="KUG335" s="31"/>
      <c r="KUH335" s="31"/>
      <c r="KUI335" s="31"/>
      <c r="KUJ335" s="31"/>
      <c r="KUK335" s="31"/>
      <c r="KUL335" s="31"/>
      <c r="KUM335" s="31"/>
      <c r="KUN335" s="31"/>
      <c r="KUO335" s="31"/>
      <c r="KUP335" s="31"/>
      <c r="KUQ335" s="31"/>
      <c r="KUR335" s="31"/>
      <c r="KUS335" s="31"/>
      <c r="KUT335" s="31"/>
      <c r="KUU335" s="31"/>
      <c r="KUV335" s="31"/>
      <c r="KUW335" s="31"/>
      <c r="KUX335" s="31"/>
      <c r="KUY335" s="31"/>
      <c r="KUZ335" s="31"/>
      <c r="KVA335" s="31"/>
      <c r="KVB335" s="31"/>
      <c r="KVC335" s="31"/>
      <c r="KVD335" s="31"/>
      <c r="KVE335" s="31"/>
      <c r="KVF335" s="31"/>
      <c r="KVG335" s="31"/>
      <c r="KVH335" s="31"/>
      <c r="KVI335" s="31"/>
      <c r="KVJ335" s="31"/>
      <c r="KVK335" s="31"/>
      <c r="KVL335" s="31"/>
      <c r="KVM335" s="31"/>
      <c r="KVN335" s="31"/>
      <c r="KVO335" s="31"/>
      <c r="KVP335" s="31"/>
      <c r="KVQ335" s="31"/>
      <c r="KVR335" s="31"/>
      <c r="KVS335" s="31"/>
      <c r="KVT335" s="31"/>
      <c r="KVU335" s="31"/>
      <c r="KVV335" s="31"/>
      <c r="KVW335" s="31"/>
      <c r="KVX335" s="31"/>
      <c r="KVY335" s="31"/>
      <c r="KVZ335" s="31"/>
      <c r="KWA335" s="31"/>
      <c r="KWB335" s="31"/>
      <c r="KWC335" s="31"/>
      <c r="KWD335" s="31"/>
      <c r="KWE335" s="31"/>
      <c r="KWF335" s="31"/>
      <c r="KWG335" s="31"/>
      <c r="KWH335" s="31"/>
      <c r="KWI335" s="31"/>
      <c r="KWJ335" s="31"/>
      <c r="KWK335" s="31"/>
      <c r="KWL335" s="31"/>
      <c r="KWM335" s="31"/>
      <c r="KWN335" s="31"/>
      <c r="KWO335" s="31"/>
      <c r="KWP335" s="31"/>
      <c r="KWQ335" s="31"/>
      <c r="KWR335" s="31"/>
      <c r="KWS335" s="31"/>
      <c r="KWT335" s="31"/>
      <c r="KWU335" s="31"/>
      <c r="KWV335" s="31"/>
      <c r="KWW335" s="31"/>
      <c r="KWX335" s="31"/>
      <c r="KWY335" s="31"/>
      <c r="KWZ335" s="31"/>
      <c r="KXA335" s="31"/>
      <c r="KXB335" s="31"/>
      <c r="KXC335" s="31"/>
      <c r="KXD335" s="31"/>
      <c r="KXE335" s="31"/>
      <c r="KXF335" s="31"/>
      <c r="KXG335" s="31"/>
      <c r="KXH335" s="31"/>
      <c r="KXI335" s="31"/>
      <c r="KXJ335" s="31"/>
      <c r="KXK335" s="31"/>
      <c r="KXL335" s="31"/>
      <c r="KXM335" s="31"/>
      <c r="KXN335" s="31"/>
      <c r="KXO335" s="31"/>
      <c r="KXP335" s="31"/>
      <c r="KXQ335" s="31"/>
      <c r="KXR335" s="31"/>
      <c r="KXS335" s="31"/>
      <c r="KXT335" s="31"/>
      <c r="KXU335" s="31"/>
      <c r="KXV335" s="31"/>
      <c r="KXW335" s="31"/>
      <c r="KXX335" s="31"/>
      <c r="KXY335" s="31"/>
      <c r="KXZ335" s="31"/>
      <c r="KYA335" s="31"/>
      <c r="KYB335" s="31"/>
      <c r="KYC335" s="31"/>
      <c r="KYD335" s="31"/>
      <c r="KYE335" s="31"/>
      <c r="KYF335" s="31"/>
      <c r="KYG335" s="31"/>
      <c r="KYH335" s="31"/>
      <c r="KYI335" s="31"/>
      <c r="KYJ335" s="31"/>
      <c r="KYK335" s="31"/>
      <c r="KYL335" s="31"/>
      <c r="KYM335" s="31"/>
      <c r="KYN335" s="31"/>
      <c r="KYO335" s="31"/>
      <c r="KYP335" s="31"/>
      <c r="KYQ335" s="31"/>
      <c r="KYR335" s="31"/>
      <c r="KYS335" s="31"/>
      <c r="KYT335" s="31"/>
      <c r="KYU335" s="31"/>
      <c r="KYV335" s="31"/>
      <c r="KYW335" s="31"/>
      <c r="KYX335" s="31"/>
      <c r="KYY335" s="31"/>
      <c r="KYZ335" s="31"/>
      <c r="KZA335" s="31"/>
      <c r="KZB335" s="31"/>
      <c r="KZC335" s="31"/>
      <c r="KZD335" s="31"/>
      <c r="KZE335" s="31"/>
      <c r="KZF335" s="31"/>
      <c r="KZG335" s="31"/>
      <c r="KZH335" s="31"/>
      <c r="KZI335" s="31"/>
      <c r="KZJ335" s="31"/>
      <c r="KZK335" s="31"/>
      <c r="KZL335" s="31"/>
      <c r="KZM335" s="31"/>
      <c r="KZN335" s="31"/>
      <c r="KZO335" s="31"/>
      <c r="KZP335" s="31"/>
      <c r="KZQ335" s="31"/>
      <c r="KZR335" s="31"/>
      <c r="KZS335" s="31"/>
      <c r="KZT335" s="31"/>
      <c r="KZU335" s="31"/>
      <c r="KZV335" s="31"/>
      <c r="KZW335" s="31"/>
      <c r="KZX335" s="31"/>
      <c r="KZY335" s="31"/>
      <c r="KZZ335" s="31"/>
      <c r="LAA335" s="31"/>
      <c r="LAB335" s="31"/>
      <c r="LAC335" s="31"/>
      <c r="LAD335" s="31"/>
      <c r="LAE335" s="31"/>
      <c r="LAF335" s="31"/>
      <c r="LAG335" s="31"/>
      <c r="LAH335" s="31"/>
      <c r="LAI335" s="31"/>
      <c r="LAJ335" s="31"/>
      <c r="LAK335" s="31"/>
      <c r="LAL335" s="31"/>
      <c r="LAM335" s="31"/>
      <c r="LAN335" s="31"/>
      <c r="LAO335" s="31"/>
      <c r="LAP335" s="31"/>
      <c r="LAQ335" s="31"/>
      <c r="LAR335" s="31"/>
      <c r="LAS335" s="31"/>
      <c r="LAT335" s="31"/>
      <c r="LAU335" s="31"/>
      <c r="LAV335" s="31"/>
      <c r="LAW335" s="31"/>
      <c r="LAX335" s="31"/>
      <c r="LAY335" s="31"/>
      <c r="LAZ335" s="31"/>
      <c r="LBA335" s="31"/>
      <c r="LBB335" s="31"/>
      <c r="LBC335" s="31"/>
      <c r="LBD335" s="31"/>
      <c r="LBE335" s="31"/>
      <c r="LBF335" s="31"/>
      <c r="LBG335" s="31"/>
      <c r="LBH335" s="31"/>
      <c r="LBI335" s="31"/>
      <c r="LBJ335" s="31"/>
      <c r="LBK335" s="31"/>
      <c r="LBL335" s="31"/>
      <c r="LBM335" s="31"/>
      <c r="LBN335" s="31"/>
      <c r="LBO335" s="31"/>
      <c r="LBP335" s="31"/>
      <c r="LBQ335" s="31"/>
      <c r="LBR335" s="31"/>
      <c r="LBS335" s="31"/>
      <c r="LBT335" s="31"/>
      <c r="LBU335" s="31"/>
      <c r="LBV335" s="31"/>
      <c r="LBW335" s="31"/>
      <c r="LBX335" s="31"/>
      <c r="LBY335" s="31"/>
      <c r="LBZ335" s="31"/>
      <c r="LCA335" s="31"/>
      <c r="LCB335" s="31"/>
      <c r="LCC335" s="31"/>
      <c r="LCD335" s="31"/>
      <c r="LCE335" s="31"/>
      <c r="LCF335" s="31"/>
      <c r="LCG335" s="31"/>
      <c r="LCH335" s="31"/>
      <c r="LCI335" s="31"/>
      <c r="LCJ335" s="31"/>
      <c r="LCK335" s="31"/>
      <c r="LCL335" s="31"/>
      <c r="LCM335" s="31"/>
      <c r="LCN335" s="31"/>
      <c r="LCO335" s="31"/>
      <c r="LCP335" s="31"/>
      <c r="LCQ335" s="31"/>
      <c r="LCR335" s="31"/>
      <c r="LCS335" s="31"/>
      <c r="LCT335" s="31"/>
      <c r="LCU335" s="31"/>
      <c r="LCV335" s="31"/>
      <c r="LCW335" s="31"/>
      <c r="LCX335" s="31"/>
      <c r="LCY335" s="31"/>
      <c r="LCZ335" s="31"/>
      <c r="LDA335" s="31"/>
      <c r="LDB335" s="31"/>
      <c r="LDC335" s="31"/>
      <c r="LDD335" s="31"/>
      <c r="LDE335" s="31"/>
      <c r="LDF335" s="31"/>
      <c r="LDG335" s="31"/>
      <c r="LDH335" s="31"/>
      <c r="LDI335" s="31"/>
      <c r="LDJ335" s="31"/>
      <c r="LDK335" s="31"/>
      <c r="LDL335" s="31"/>
      <c r="LDM335" s="31"/>
      <c r="LDN335" s="31"/>
      <c r="LDO335" s="31"/>
      <c r="LDP335" s="31"/>
      <c r="LDQ335" s="31"/>
      <c r="LDR335" s="31"/>
      <c r="LDS335" s="31"/>
      <c r="LDT335" s="31"/>
      <c r="LDU335" s="31"/>
      <c r="LDV335" s="31"/>
      <c r="LDW335" s="31"/>
      <c r="LDX335" s="31"/>
      <c r="LDY335" s="31"/>
      <c r="LDZ335" s="31"/>
      <c r="LEA335" s="31"/>
      <c r="LEB335" s="31"/>
      <c r="LEC335" s="31"/>
      <c r="LED335" s="31"/>
      <c r="LEE335" s="31"/>
      <c r="LEF335" s="31"/>
      <c r="LEG335" s="31"/>
      <c r="LEH335" s="31"/>
      <c r="LEI335" s="31"/>
      <c r="LEJ335" s="31"/>
      <c r="LEK335" s="31"/>
      <c r="LEL335" s="31"/>
      <c r="LEM335" s="31"/>
      <c r="LEN335" s="31"/>
      <c r="LEO335" s="31"/>
      <c r="LEP335" s="31"/>
      <c r="LEQ335" s="31"/>
      <c r="LER335" s="31"/>
      <c r="LES335" s="31"/>
      <c r="LET335" s="31"/>
      <c r="LEU335" s="31"/>
      <c r="LEV335" s="31"/>
      <c r="LEW335" s="31"/>
      <c r="LEX335" s="31"/>
      <c r="LEY335" s="31"/>
      <c r="LEZ335" s="31"/>
      <c r="LFA335" s="31"/>
      <c r="LFB335" s="31"/>
      <c r="LFC335" s="31"/>
      <c r="LFD335" s="31"/>
      <c r="LFE335" s="31"/>
      <c r="LFF335" s="31"/>
      <c r="LFG335" s="31"/>
      <c r="LFH335" s="31"/>
      <c r="LFI335" s="31"/>
      <c r="LFJ335" s="31"/>
      <c r="LFK335" s="31"/>
      <c r="LFL335" s="31"/>
      <c r="LFM335" s="31"/>
      <c r="LFN335" s="31"/>
      <c r="LFO335" s="31"/>
      <c r="LFP335" s="31"/>
      <c r="LFQ335" s="31"/>
      <c r="LFR335" s="31"/>
      <c r="LFS335" s="31"/>
      <c r="LFT335" s="31"/>
      <c r="LFU335" s="31"/>
      <c r="LFV335" s="31"/>
      <c r="LFW335" s="31"/>
      <c r="LFX335" s="31"/>
      <c r="LFY335" s="31"/>
      <c r="LFZ335" s="31"/>
      <c r="LGA335" s="31"/>
      <c r="LGB335" s="31"/>
      <c r="LGC335" s="31"/>
      <c r="LGD335" s="31"/>
      <c r="LGE335" s="31"/>
      <c r="LGF335" s="31"/>
      <c r="LGG335" s="31"/>
      <c r="LGH335" s="31"/>
      <c r="LGI335" s="31"/>
      <c r="LGJ335" s="31"/>
      <c r="LGK335" s="31"/>
      <c r="LGL335" s="31"/>
      <c r="LGM335" s="31"/>
      <c r="LGN335" s="31"/>
      <c r="LGO335" s="31"/>
      <c r="LGP335" s="31"/>
      <c r="LGQ335" s="31"/>
      <c r="LGR335" s="31"/>
      <c r="LGS335" s="31"/>
      <c r="LGT335" s="31"/>
      <c r="LGU335" s="31"/>
      <c r="LGV335" s="31"/>
      <c r="LGW335" s="31"/>
      <c r="LGX335" s="31"/>
      <c r="LGY335" s="31"/>
      <c r="LGZ335" s="31"/>
      <c r="LHA335" s="31"/>
      <c r="LHB335" s="31"/>
      <c r="LHC335" s="31"/>
      <c r="LHD335" s="31"/>
      <c r="LHE335" s="31"/>
      <c r="LHF335" s="31"/>
      <c r="LHG335" s="31"/>
      <c r="LHH335" s="31"/>
      <c r="LHI335" s="31"/>
      <c r="LHJ335" s="31"/>
      <c r="LHK335" s="31"/>
      <c r="LHL335" s="31"/>
      <c r="LHM335" s="31"/>
      <c r="LHN335" s="31"/>
      <c r="LHO335" s="31"/>
      <c r="LHP335" s="31"/>
      <c r="LHQ335" s="31"/>
      <c r="LHR335" s="31"/>
      <c r="LHS335" s="31"/>
      <c r="LHT335" s="31"/>
      <c r="LHU335" s="31"/>
      <c r="LHV335" s="31"/>
      <c r="LHW335" s="31"/>
      <c r="LHX335" s="31"/>
      <c r="LHY335" s="31"/>
      <c r="LHZ335" s="31"/>
      <c r="LIA335" s="31"/>
      <c r="LIB335" s="31"/>
      <c r="LIC335" s="31"/>
      <c r="LID335" s="31"/>
      <c r="LIE335" s="31"/>
      <c r="LIF335" s="31"/>
      <c r="LIG335" s="31"/>
      <c r="LIH335" s="31"/>
      <c r="LII335" s="31"/>
      <c r="LIJ335" s="31"/>
      <c r="LIK335" s="31"/>
      <c r="LIL335" s="31"/>
      <c r="LIM335" s="31"/>
      <c r="LIN335" s="31"/>
      <c r="LIO335" s="31"/>
      <c r="LIP335" s="31"/>
      <c r="LIQ335" s="31"/>
      <c r="LIR335" s="31"/>
      <c r="LIS335" s="31"/>
      <c r="LIT335" s="31"/>
      <c r="LIU335" s="31"/>
      <c r="LIV335" s="31"/>
      <c r="LIW335" s="31"/>
      <c r="LIX335" s="31"/>
      <c r="LIY335" s="31"/>
      <c r="LIZ335" s="31"/>
      <c r="LJA335" s="31"/>
      <c r="LJB335" s="31"/>
      <c r="LJC335" s="31"/>
      <c r="LJD335" s="31"/>
      <c r="LJE335" s="31"/>
      <c r="LJF335" s="31"/>
      <c r="LJG335" s="31"/>
      <c r="LJH335" s="31"/>
      <c r="LJI335" s="31"/>
      <c r="LJJ335" s="31"/>
      <c r="LJK335" s="31"/>
      <c r="LJL335" s="31"/>
      <c r="LJM335" s="31"/>
      <c r="LJN335" s="31"/>
      <c r="LJO335" s="31"/>
      <c r="LJP335" s="31"/>
      <c r="LJQ335" s="31"/>
      <c r="LJR335" s="31"/>
      <c r="LJS335" s="31"/>
      <c r="LJT335" s="31"/>
      <c r="LJU335" s="31"/>
      <c r="LJV335" s="31"/>
      <c r="LJW335" s="31"/>
      <c r="LJX335" s="31"/>
      <c r="LJY335" s="31"/>
      <c r="LJZ335" s="31"/>
      <c r="LKA335" s="31"/>
      <c r="LKB335" s="31"/>
      <c r="LKC335" s="31"/>
      <c r="LKD335" s="31"/>
      <c r="LKE335" s="31"/>
      <c r="LKF335" s="31"/>
      <c r="LKG335" s="31"/>
      <c r="LKH335" s="31"/>
      <c r="LKI335" s="31"/>
      <c r="LKJ335" s="31"/>
      <c r="LKK335" s="31"/>
      <c r="LKL335" s="31"/>
      <c r="LKM335" s="31"/>
      <c r="LKN335" s="31"/>
      <c r="LKO335" s="31"/>
      <c r="LKP335" s="31"/>
      <c r="LKQ335" s="31"/>
      <c r="LKR335" s="31"/>
      <c r="LKS335" s="31"/>
      <c r="LKT335" s="31"/>
      <c r="LKU335" s="31"/>
      <c r="LKV335" s="31"/>
      <c r="LKW335" s="31"/>
      <c r="LKX335" s="31"/>
      <c r="LKY335" s="31"/>
      <c r="LKZ335" s="31"/>
      <c r="LLA335" s="31"/>
      <c r="LLB335" s="31"/>
      <c r="LLC335" s="31"/>
      <c r="LLD335" s="31"/>
      <c r="LLE335" s="31"/>
      <c r="LLF335" s="31"/>
      <c r="LLG335" s="31"/>
      <c r="LLH335" s="31"/>
      <c r="LLI335" s="31"/>
      <c r="LLJ335" s="31"/>
      <c r="LLK335" s="31"/>
      <c r="LLL335" s="31"/>
      <c r="LLM335" s="31"/>
      <c r="LLN335" s="31"/>
      <c r="LLO335" s="31"/>
      <c r="LLP335" s="31"/>
      <c r="LLQ335" s="31"/>
      <c r="LLR335" s="31"/>
      <c r="LLS335" s="31"/>
      <c r="LLT335" s="31"/>
      <c r="LLU335" s="31"/>
      <c r="LLV335" s="31"/>
      <c r="LLW335" s="31"/>
      <c r="LLX335" s="31"/>
      <c r="LLY335" s="31"/>
      <c r="LLZ335" s="31"/>
      <c r="LMA335" s="31"/>
      <c r="LMB335" s="31"/>
      <c r="LMC335" s="31"/>
      <c r="LMD335" s="31"/>
      <c r="LME335" s="31"/>
      <c r="LMF335" s="31"/>
      <c r="LMG335" s="31"/>
      <c r="LMH335" s="31"/>
      <c r="LMI335" s="31"/>
      <c r="LMJ335" s="31"/>
      <c r="LMK335" s="31"/>
      <c r="LML335" s="31"/>
      <c r="LMM335" s="31"/>
      <c r="LMN335" s="31"/>
      <c r="LMO335" s="31"/>
      <c r="LMP335" s="31"/>
      <c r="LMQ335" s="31"/>
      <c r="LMR335" s="31"/>
      <c r="LMS335" s="31"/>
      <c r="LMT335" s="31"/>
      <c r="LMU335" s="31"/>
      <c r="LMV335" s="31"/>
      <c r="LMW335" s="31"/>
      <c r="LMX335" s="31"/>
      <c r="LMY335" s="31"/>
      <c r="LMZ335" s="31"/>
      <c r="LNA335" s="31"/>
      <c r="LNB335" s="31"/>
      <c r="LNC335" s="31"/>
      <c r="LND335" s="31"/>
      <c r="LNE335" s="31"/>
      <c r="LNF335" s="31"/>
      <c r="LNG335" s="31"/>
      <c r="LNH335" s="31"/>
      <c r="LNI335" s="31"/>
      <c r="LNJ335" s="31"/>
      <c r="LNK335" s="31"/>
      <c r="LNL335" s="31"/>
      <c r="LNM335" s="31"/>
      <c r="LNN335" s="31"/>
      <c r="LNO335" s="31"/>
      <c r="LNP335" s="31"/>
      <c r="LNQ335" s="31"/>
      <c r="LNR335" s="31"/>
      <c r="LNS335" s="31"/>
      <c r="LNT335" s="31"/>
      <c r="LNU335" s="31"/>
      <c r="LNV335" s="31"/>
      <c r="LNW335" s="31"/>
      <c r="LNX335" s="31"/>
      <c r="LNY335" s="31"/>
      <c r="LNZ335" s="31"/>
      <c r="LOA335" s="31"/>
      <c r="LOB335" s="31"/>
      <c r="LOC335" s="31"/>
      <c r="LOD335" s="31"/>
      <c r="LOE335" s="31"/>
      <c r="LOF335" s="31"/>
      <c r="LOG335" s="31"/>
      <c r="LOH335" s="31"/>
      <c r="LOI335" s="31"/>
      <c r="LOJ335" s="31"/>
      <c r="LOK335" s="31"/>
      <c r="LOL335" s="31"/>
      <c r="LOM335" s="31"/>
      <c r="LON335" s="31"/>
      <c r="LOO335" s="31"/>
      <c r="LOP335" s="31"/>
      <c r="LOQ335" s="31"/>
      <c r="LOR335" s="31"/>
      <c r="LOS335" s="31"/>
      <c r="LOT335" s="31"/>
      <c r="LOU335" s="31"/>
      <c r="LOV335" s="31"/>
      <c r="LOW335" s="31"/>
      <c r="LOX335" s="31"/>
      <c r="LOY335" s="31"/>
      <c r="LOZ335" s="31"/>
      <c r="LPA335" s="31"/>
      <c r="LPB335" s="31"/>
      <c r="LPC335" s="31"/>
      <c r="LPD335" s="31"/>
      <c r="LPE335" s="31"/>
      <c r="LPF335" s="31"/>
      <c r="LPG335" s="31"/>
      <c r="LPH335" s="31"/>
      <c r="LPI335" s="31"/>
      <c r="LPJ335" s="31"/>
      <c r="LPK335" s="31"/>
      <c r="LPL335" s="31"/>
      <c r="LPM335" s="31"/>
      <c r="LPN335" s="31"/>
      <c r="LPO335" s="31"/>
      <c r="LPP335" s="31"/>
      <c r="LPQ335" s="31"/>
      <c r="LPR335" s="31"/>
      <c r="LPS335" s="31"/>
      <c r="LPT335" s="31"/>
      <c r="LPU335" s="31"/>
      <c r="LPV335" s="31"/>
      <c r="LPW335" s="31"/>
      <c r="LPX335" s="31"/>
      <c r="LPY335" s="31"/>
      <c r="LPZ335" s="31"/>
      <c r="LQA335" s="31"/>
      <c r="LQB335" s="31"/>
      <c r="LQC335" s="31"/>
      <c r="LQD335" s="31"/>
      <c r="LQE335" s="31"/>
      <c r="LQF335" s="31"/>
      <c r="LQG335" s="31"/>
      <c r="LQH335" s="31"/>
      <c r="LQI335" s="31"/>
      <c r="LQJ335" s="31"/>
      <c r="LQK335" s="31"/>
      <c r="LQL335" s="31"/>
      <c r="LQM335" s="31"/>
      <c r="LQN335" s="31"/>
      <c r="LQO335" s="31"/>
      <c r="LQP335" s="31"/>
      <c r="LQQ335" s="31"/>
      <c r="LQR335" s="31"/>
      <c r="LQS335" s="31"/>
      <c r="LQT335" s="31"/>
      <c r="LQU335" s="31"/>
      <c r="LQV335" s="31"/>
      <c r="LQW335" s="31"/>
      <c r="LQX335" s="31"/>
      <c r="LQY335" s="31"/>
      <c r="LQZ335" s="31"/>
      <c r="LRA335" s="31"/>
      <c r="LRB335" s="31"/>
      <c r="LRC335" s="31"/>
      <c r="LRD335" s="31"/>
      <c r="LRE335" s="31"/>
      <c r="LRF335" s="31"/>
      <c r="LRG335" s="31"/>
      <c r="LRH335" s="31"/>
      <c r="LRI335" s="31"/>
      <c r="LRJ335" s="31"/>
      <c r="LRK335" s="31"/>
      <c r="LRL335" s="31"/>
      <c r="LRM335" s="31"/>
      <c r="LRN335" s="31"/>
      <c r="LRO335" s="31"/>
      <c r="LRP335" s="31"/>
      <c r="LRQ335" s="31"/>
      <c r="LRR335" s="31"/>
      <c r="LRS335" s="31"/>
      <c r="LRT335" s="31"/>
      <c r="LRU335" s="31"/>
      <c r="LRV335" s="31"/>
      <c r="LRW335" s="31"/>
      <c r="LRX335" s="31"/>
      <c r="LRY335" s="31"/>
      <c r="LRZ335" s="31"/>
      <c r="LSA335" s="31"/>
      <c r="LSB335" s="31"/>
      <c r="LSC335" s="31"/>
      <c r="LSD335" s="31"/>
      <c r="LSE335" s="31"/>
      <c r="LSF335" s="31"/>
      <c r="LSG335" s="31"/>
      <c r="LSH335" s="31"/>
      <c r="LSI335" s="31"/>
      <c r="LSJ335" s="31"/>
      <c r="LSK335" s="31"/>
      <c r="LSL335" s="31"/>
      <c r="LSM335" s="31"/>
      <c r="LSN335" s="31"/>
      <c r="LSO335" s="31"/>
      <c r="LSP335" s="31"/>
      <c r="LSQ335" s="31"/>
      <c r="LSR335" s="31"/>
      <c r="LSS335" s="31"/>
      <c r="LST335" s="31"/>
      <c r="LSU335" s="31"/>
      <c r="LSV335" s="31"/>
      <c r="LSW335" s="31"/>
      <c r="LSX335" s="31"/>
      <c r="LSY335" s="31"/>
      <c r="LSZ335" s="31"/>
      <c r="LTA335" s="31"/>
      <c r="LTB335" s="31"/>
      <c r="LTC335" s="31"/>
      <c r="LTD335" s="31"/>
      <c r="LTE335" s="31"/>
      <c r="LTF335" s="31"/>
      <c r="LTG335" s="31"/>
      <c r="LTH335" s="31"/>
      <c r="LTI335" s="31"/>
      <c r="LTJ335" s="31"/>
      <c r="LTK335" s="31"/>
      <c r="LTL335" s="31"/>
      <c r="LTM335" s="31"/>
      <c r="LTN335" s="31"/>
      <c r="LTO335" s="31"/>
      <c r="LTP335" s="31"/>
      <c r="LTQ335" s="31"/>
      <c r="LTR335" s="31"/>
      <c r="LTS335" s="31"/>
      <c r="LTT335" s="31"/>
      <c r="LTU335" s="31"/>
      <c r="LTV335" s="31"/>
      <c r="LTW335" s="31"/>
      <c r="LTX335" s="31"/>
      <c r="LTY335" s="31"/>
      <c r="LTZ335" s="31"/>
      <c r="LUA335" s="31"/>
      <c r="LUB335" s="31"/>
      <c r="LUC335" s="31"/>
      <c r="LUD335" s="31"/>
      <c r="LUE335" s="31"/>
      <c r="LUF335" s="31"/>
      <c r="LUG335" s="31"/>
      <c r="LUH335" s="31"/>
      <c r="LUI335" s="31"/>
      <c r="LUJ335" s="31"/>
      <c r="LUK335" s="31"/>
      <c r="LUL335" s="31"/>
      <c r="LUM335" s="31"/>
      <c r="LUN335" s="31"/>
      <c r="LUO335" s="31"/>
      <c r="LUP335" s="31"/>
      <c r="LUQ335" s="31"/>
      <c r="LUR335" s="31"/>
      <c r="LUS335" s="31"/>
      <c r="LUT335" s="31"/>
      <c r="LUU335" s="31"/>
      <c r="LUV335" s="31"/>
      <c r="LUW335" s="31"/>
      <c r="LUX335" s="31"/>
      <c r="LUY335" s="31"/>
      <c r="LUZ335" s="31"/>
      <c r="LVA335" s="31"/>
      <c r="LVB335" s="31"/>
      <c r="LVC335" s="31"/>
      <c r="LVD335" s="31"/>
      <c r="LVE335" s="31"/>
      <c r="LVF335" s="31"/>
      <c r="LVG335" s="31"/>
      <c r="LVH335" s="31"/>
      <c r="LVI335" s="31"/>
      <c r="LVJ335" s="31"/>
      <c r="LVK335" s="31"/>
      <c r="LVL335" s="31"/>
      <c r="LVM335" s="31"/>
      <c r="LVN335" s="31"/>
      <c r="LVO335" s="31"/>
      <c r="LVP335" s="31"/>
      <c r="LVQ335" s="31"/>
      <c r="LVR335" s="31"/>
      <c r="LVS335" s="31"/>
      <c r="LVT335" s="31"/>
      <c r="LVU335" s="31"/>
      <c r="LVV335" s="31"/>
      <c r="LVW335" s="31"/>
      <c r="LVX335" s="31"/>
      <c r="LVY335" s="31"/>
      <c r="LVZ335" s="31"/>
      <c r="LWA335" s="31"/>
      <c r="LWB335" s="31"/>
      <c r="LWC335" s="31"/>
      <c r="LWD335" s="31"/>
      <c r="LWE335" s="31"/>
      <c r="LWF335" s="31"/>
      <c r="LWG335" s="31"/>
      <c r="LWH335" s="31"/>
      <c r="LWI335" s="31"/>
      <c r="LWJ335" s="31"/>
      <c r="LWK335" s="31"/>
      <c r="LWL335" s="31"/>
      <c r="LWM335" s="31"/>
      <c r="LWN335" s="31"/>
      <c r="LWO335" s="31"/>
      <c r="LWP335" s="31"/>
      <c r="LWQ335" s="31"/>
      <c r="LWR335" s="31"/>
      <c r="LWS335" s="31"/>
      <c r="LWT335" s="31"/>
      <c r="LWU335" s="31"/>
      <c r="LWV335" s="31"/>
      <c r="LWW335" s="31"/>
      <c r="LWX335" s="31"/>
      <c r="LWY335" s="31"/>
      <c r="LWZ335" s="31"/>
      <c r="LXA335" s="31"/>
      <c r="LXB335" s="31"/>
      <c r="LXC335" s="31"/>
      <c r="LXD335" s="31"/>
      <c r="LXE335" s="31"/>
      <c r="LXF335" s="31"/>
      <c r="LXG335" s="31"/>
      <c r="LXH335" s="31"/>
      <c r="LXI335" s="31"/>
      <c r="LXJ335" s="31"/>
      <c r="LXK335" s="31"/>
      <c r="LXL335" s="31"/>
      <c r="LXM335" s="31"/>
      <c r="LXN335" s="31"/>
      <c r="LXO335" s="31"/>
      <c r="LXP335" s="31"/>
      <c r="LXQ335" s="31"/>
      <c r="LXR335" s="31"/>
      <c r="LXS335" s="31"/>
      <c r="LXT335" s="31"/>
      <c r="LXU335" s="31"/>
      <c r="LXV335" s="31"/>
      <c r="LXW335" s="31"/>
      <c r="LXX335" s="31"/>
      <c r="LXY335" s="31"/>
      <c r="LXZ335" s="31"/>
      <c r="LYA335" s="31"/>
      <c r="LYB335" s="31"/>
      <c r="LYC335" s="31"/>
      <c r="LYD335" s="31"/>
      <c r="LYE335" s="31"/>
      <c r="LYF335" s="31"/>
      <c r="LYG335" s="31"/>
      <c r="LYH335" s="31"/>
      <c r="LYI335" s="31"/>
      <c r="LYJ335" s="31"/>
      <c r="LYK335" s="31"/>
      <c r="LYL335" s="31"/>
      <c r="LYM335" s="31"/>
      <c r="LYN335" s="31"/>
      <c r="LYO335" s="31"/>
      <c r="LYP335" s="31"/>
      <c r="LYQ335" s="31"/>
      <c r="LYR335" s="31"/>
      <c r="LYS335" s="31"/>
      <c r="LYT335" s="31"/>
      <c r="LYU335" s="31"/>
      <c r="LYV335" s="31"/>
      <c r="LYW335" s="31"/>
      <c r="LYX335" s="31"/>
      <c r="LYY335" s="31"/>
      <c r="LYZ335" s="31"/>
      <c r="LZA335" s="31"/>
      <c r="LZB335" s="31"/>
      <c r="LZC335" s="31"/>
      <c r="LZD335" s="31"/>
      <c r="LZE335" s="31"/>
      <c r="LZF335" s="31"/>
      <c r="LZG335" s="31"/>
      <c r="LZH335" s="31"/>
      <c r="LZI335" s="31"/>
      <c r="LZJ335" s="31"/>
      <c r="LZK335" s="31"/>
      <c r="LZL335" s="31"/>
      <c r="LZM335" s="31"/>
      <c r="LZN335" s="31"/>
      <c r="LZO335" s="31"/>
      <c r="LZP335" s="31"/>
      <c r="LZQ335" s="31"/>
      <c r="LZR335" s="31"/>
      <c r="LZS335" s="31"/>
      <c r="LZT335" s="31"/>
      <c r="LZU335" s="31"/>
      <c r="LZV335" s="31"/>
      <c r="LZW335" s="31"/>
      <c r="LZX335" s="31"/>
      <c r="LZY335" s="31"/>
      <c r="LZZ335" s="31"/>
      <c r="MAA335" s="31"/>
      <c r="MAB335" s="31"/>
      <c r="MAC335" s="31"/>
      <c r="MAD335" s="31"/>
      <c r="MAE335" s="31"/>
      <c r="MAF335" s="31"/>
      <c r="MAG335" s="31"/>
      <c r="MAH335" s="31"/>
      <c r="MAI335" s="31"/>
      <c r="MAJ335" s="31"/>
      <c r="MAK335" s="31"/>
      <c r="MAL335" s="31"/>
      <c r="MAM335" s="31"/>
      <c r="MAN335" s="31"/>
      <c r="MAO335" s="31"/>
      <c r="MAP335" s="31"/>
      <c r="MAQ335" s="31"/>
      <c r="MAR335" s="31"/>
      <c r="MAS335" s="31"/>
      <c r="MAT335" s="31"/>
      <c r="MAU335" s="31"/>
      <c r="MAV335" s="31"/>
      <c r="MAW335" s="31"/>
      <c r="MAX335" s="31"/>
      <c r="MAY335" s="31"/>
      <c r="MAZ335" s="31"/>
      <c r="MBA335" s="31"/>
      <c r="MBB335" s="31"/>
      <c r="MBC335" s="31"/>
      <c r="MBD335" s="31"/>
      <c r="MBE335" s="31"/>
      <c r="MBF335" s="31"/>
      <c r="MBG335" s="31"/>
      <c r="MBH335" s="31"/>
      <c r="MBI335" s="31"/>
      <c r="MBJ335" s="31"/>
      <c r="MBK335" s="31"/>
      <c r="MBL335" s="31"/>
      <c r="MBM335" s="31"/>
      <c r="MBN335" s="31"/>
      <c r="MBO335" s="31"/>
      <c r="MBP335" s="31"/>
      <c r="MBQ335" s="31"/>
      <c r="MBR335" s="31"/>
      <c r="MBS335" s="31"/>
      <c r="MBT335" s="31"/>
      <c r="MBU335" s="31"/>
      <c r="MBV335" s="31"/>
      <c r="MBW335" s="31"/>
      <c r="MBX335" s="31"/>
      <c r="MBY335" s="31"/>
      <c r="MBZ335" s="31"/>
      <c r="MCA335" s="31"/>
      <c r="MCB335" s="31"/>
      <c r="MCC335" s="31"/>
      <c r="MCD335" s="31"/>
      <c r="MCE335" s="31"/>
      <c r="MCF335" s="31"/>
      <c r="MCG335" s="31"/>
      <c r="MCH335" s="31"/>
      <c r="MCI335" s="31"/>
      <c r="MCJ335" s="31"/>
      <c r="MCK335" s="31"/>
      <c r="MCL335" s="31"/>
      <c r="MCM335" s="31"/>
      <c r="MCN335" s="31"/>
      <c r="MCO335" s="31"/>
      <c r="MCP335" s="31"/>
      <c r="MCQ335" s="31"/>
      <c r="MCR335" s="31"/>
      <c r="MCS335" s="31"/>
      <c r="MCT335" s="31"/>
      <c r="MCU335" s="31"/>
      <c r="MCV335" s="31"/>
      <c r="MCW335" s="31"/>
      <c r="MCX335" s="31"/>
      <c r="MCY335" s="31"/>
      <c r="MCZ335" s="31"/>
      <c r="MDA335" s="31"/>
      <c r="MDB335" s="31"/>
      <c r="MDC335" s="31"/>
      <c r="MDD335" s="31"/>
      <c r="MDE335" s="31"/>
      <c r="MDF335" s="31"/>
      <c r="MDG335" s="31"/>
      <c r="MDH335" s="31"/>
      <c r="MDI335" s="31"/>
      <c r="MDJ335" s="31"/>
      <c r="MDK335" s="31"/>
      <c r="MDL335" s="31"/>
      <c r="MDM335" s="31"/>
      <c r="MDN335" s="31"/>
      <c r="MDO335" s="31"/>
      <c r="MDP335" s="31"/>
      <c r="MDQ335" s="31"/>
      <c r="MDR335" s="31"/>
      <c r="MDS335" s="31"/>
      <c r="MDT335" s="31"/>
      <c r="MDU335" s="31"/>
      <c r="MDV335" s="31"/>
      <c r="MDW335" s="31"/>
      <c r="MDX335" s="31"/>
      <c r="MDY335" s="31"/>
      <c r="MDZ335" s="31"/>
      <c r="MEA335" s="31"/>
      <c r="MEB335" s="31"/>
      <c r="MEC335" s="31"/>
      <c r="MED335" s="31"/>
      <c r="MEE335" s="31"/>
      <c r="MEF335" s="31"/>
      <c r="MEG335" s="31"/>
      <c r="MEH335" s="31"/>
      <c r="MEI335" s="31"/>
      <c r="MEJ335" s="31"/>
      <c r="MEK335" s="31"/>
      <c r="MEL335" s="31"/>
      <c r="MEM335" s="31"/>
      <c r="MEN335" s="31"/>
      <c r="MEO335" s="31"/>
      <c r="MEP335" s="31"/>
      <c r="MEQ335" s="31"/>
      <c r="MER335" s="31"/>
      <c r="MES335" s="31"/>
      <c r="MET335" s="31"/>
      <c r="MEU335" s="31"/>
      <c r="MEV335" s="31"/>
      <c r="MEW335" s="31"/>
      <c r="MEX335" s="31"/>
      <c r="MEY335" s="31"/>
      <c r="MEZ335" s="31"/>
      <c r="MFA335" s="31"/>
      <c r="MFB335" s="31"/>
      <c r="MFC335" s="31"/>
      <c r="MFD335" s="31"/>
      <c r="MFE335" s="31"/>
      <c r="MFF335" s="31"/>
      <c r="MFG335" s="31"/>
      <c r="MFH335" s="31"/>
      <c r="MFI335" s="31"/>
      <c r="MFJ335" s="31"/>
      <c r="MFK335" s="31"/>
      <c r="MFL335" s="31"/>
      <c r="MFM335" s="31"/>
      <c r="MFN335" s="31"/>
      <c r="MFO335" s="31"/>
      <c r="MFP335" s="31"/>
      <c r="MFQ335" s="31"/>
      <c r="MFR335" s="31"/>
      <c r="MFS335" s="31"/>
      <c r="MFT335" s="31"/>
      <c r="MFU335" s="31"/>
      <c r="MFV335" s="31"/>
      <c r="MFW335" s="31"/>
      <c r="MFX335" s="31"/>
      <c r="MFY335" s="31"/>
      <c r="MFZ335" s="31"/>
      <c r="MGA335" s="31"/>
      <c r="MGB335" s="31"/>
      <c r="MGC335" s="31"/>
      <c r="MGD335" s="31"/>
      <c r="MGE335" s="31"/>
      <c r="MGF335" s="31"/>
      <c r="MGG335" s="31"/>
      <c r="MGH335" s="31"/>
      <c r="MGI335" s="31"/>
      <c r="MGJ335" s="31"/>
      <c r="MGK335" s="31"/>
      <c r="MGL335" s="31"/>
      <c r="MGM335" s="31"/>
      <c r="MGN335" s="31"/>
      <c r="MGO335" s="31"/>
      <c r="MGP335" s="31"/>
      <c r="MGQ335" s="31"/>
      <c r="MGR335" s="31"/>
      <c r="MGS335" s="31"/>
      <c r="MGT335" s="31"/>
      <c r="MGU335" s="31"/>
      <c r="MGV335" s="31"/>
      <c r="MGW335" s="31"/>
      <c r="MGX335" s="31"/>
      <c r="MGY335" s="31"/>
      <c r="MGZ335" s="31"/>
      <c r="MHA335" s="31"/>
      <c r="MHB335" s="31"/>
      <c r="MHC335" s="31"/>
      <c r="MHD335" s="31"/>
      <c r="MHE335" s="31"/>
      <c r="MHF335" s="31"/>
      <c r="MHG335" s="31"/>
      <c r="MHH335" s="31"/>
      <c r="MHI335" s="31"/>
      <c r="MHJ335" s="31"/>
      <c r="MHK335" s="31"/>
      <c r="MHL335" s="31"/>
      <c r="MHM335" s="31"/>
      <c r="MHN335" s="31"/>
      <c r="MHO335" s="31"/>
      <c r="MHP335" s="31"/>
      <c r="MHQ335" s="31"/>
      <c r="MHR335" s="31"/>
      <c r="MHS335" s="31"/>
      <c r="MHT335" s="31"/>
      <c r="MHU335" s="31"/>
      <c r="MHV335" s="31"/>
      <c r="MHW335" s="31"/>
      <c r="MHX335" s="31"/>
      <c r="MHY335" s="31"/>
      <c r="MHZ335" s="31"/>
      <c r="MIA335" s="31"/>
      <c r="MIB335" s="31"/>
      <c r="MIC335" s="31"/>
      <c r="MID335" s="31"/>
      <c r="MIE335" s="31"/>
      <c r="MIF335" s="31"/>
      <c r="MIG335" s="31"/>
      <c r="MIH335" s="31"/>
      <c r="MII335" s="31"/>
      <c r="MIJ335" s="31"/>
      <c r="MIK335" s="31"/>
      <c r="MIL335" s="31"/>
      <c r="MIM335" s="31"/>
      <c r="MIN335" s="31"/>
      <c r="MIO335" s="31"/>
      <c r="MIP335" s="31"/>
      <c r="MIQ335" s="31"/>
      <c r="MIR335" s="31"/>
      <c r="MIS335" s="31"/>
      <c r="MIT335" s="31"/>
      <c r="MIU335" s="31"/>
      <c r="MIV335" s="31"/>
      <c r="MIW335" s="31"/>
      <c r="MIX335" s="31"/>
      <c r="MIY335" s="31"/>
      <c r="MIZ335" s="31"/>
      <c r="MJA335" s="31"/>
      <c r="MJB335" s="31"/>
      <c r="MJC335" s="31"/>
      <c r="MJD335" s="31"/>
      <c r="MJE335" s="31"/>
      <c r="MJF335" s="31"/>
      <c r="MJG335" s="31"/>
      <c r="MJH335" s="31"/>
      <c r="MJI335" s="31"/>
      <c r="MJJ335" s="31"/>
      <c r="MJK335" s="31"/>
      <c r="MJL335" s="31"/>
      <c r="MJM335" s="31"/>
      <c r="MJN335" s="31"/>
      <c r="MJO335" s="31"/>
      <c r="MJP335" s="31"/>
      <c r="MJQ335" s="31"/>
      <c r="MJR335" s="31"/>
      <c r="MJS335" s="31"/>
      <c r="MJT335" s="31"/>
      <c r="MJU335" s="31"/>
      <c r="MJV335" s="31"/>
      <c r="MJW335" s="31"/>
      <c r="MJX335" s="31"/>
      <c r="MJY335" s="31"/>
      <c r="MJZ335" s="31"/>
      <c r="MKA335" s="31"/>
      <c r="MKB335" s="31"/>
      <c r="MKC335" s="31"/>
      <c r="MKD335" s="31"/>
      <c r="MKE335" s="31"/>
      <c r="MKF335" s="31"/>
      <c r="MKG335" s="31"/>
      <c r="MKH335" s="31"/>
      <c r="MKI335" s="31"/>
      <c r="MKJ335" s="31"/>
      <c r="MKK335" s="31"/>
      <c r="MKL335" s="31"/>
      <c r="MKM335" s="31"/>
      <c r="MKN335" s="31"/>
      <c r="MKO335" s="31"/>
      <c r="MKP335" s="31"/>
      <c r="MKQ335" s="31"/>
      <c r="MKR335" s="31"/>
      <c r="MKS335" s="31"/>
      <c r="MKT335" s="31"/>
      <c r="MKU335" s="31"/>
      <c r="MKV335" s="31"/>
      <c r="MKW335" s="31"/>
      <c r="MKX335" s="31"/>
      <c r="MKY335" s="31"/>
      <c r="MKZ335" s="31"/>
      <c r="MLA335" s="31"/>
      <c r="MLB335" s="31"/>
      <c r="MLC335" s="31"/>
      <c r="MLD335" s="31"/>
      <c r="MLE335" s="31"/>
      <c r="MLF335" s="31"/>
      <c r="MLG335" s="31"/>
      <c r="MLH335" s="31"/>
      <c r="MLI335" s="31"/>
      <c r="MLJ335" s="31"/>
      <c r="MLK335" s="31"/>
      <c r="MLL335" s="31"/>
      <c r="MLM335" s="31"/>
      <c r="MLN335" s="31"/>
      <c r="MLO335" s="31"/>
      <c r="MLP335" s="31"/>
      <c r="MLQ335" s="31"/>
      <c r="MLR335" s="31"/>
      <c r="MLS335" s="31"/>
      <c r="MLT335" s="31"/>
      <c r="MLU335" s="31"/>
      <c r="MLV335" s="31"/>
      <c r="MLW335" s="31"/>
      <c r="MLX335" s="31"/>
      <c r="MLY335" s="31"/>
      <c r="MLZ335" s="31"/>
      <c r="MMA335" s="31"/>
      <c r="MMB335" s="31"/>
      <c r="MMC335" s="31"/>
      <c r="MMD335" s="31"/>
      <c r="MME335" s="31"/>
      <c r="MMF335" s="31"/>
      <c r="MMG335" s="31"/>
      <c r="MMH335" s="31"/>
      <c r="MMI335" s="31"/>
      <c r="MMJ335" s="31"/>
      <c r="MMK335" s="31"/>
      <c r="MML335" s="31"/>
      <c r="MMM335" s="31"/>
      <c r="MMN335" s="31"/>
      <c r="MMO335" s="31"/>
      <c r="MMP335" s="31"/>
      <c r="MMQ335" s="31"/>
      <c r="MMR335" s="31"/>
      <c r="MMS335" s="31"/>
      <c r="MMT335" s="31"/>
      <c r="MMU335" s="31"/>
      <c r="MMV335" s="31"/>
      <c r="MMW335" s="31"/>
      <c r="MMX335" s="31"/>
      <c r="MMY335" s="31"/>
      <c r="MMZ335" s="31"/>
      <c r="MNA335" s="31"/>
      <c r="MNB335" s="31"/>
      <c r="MNC335" s="31"/>
      <c r="MND335" s="31"/>
      <c r="MNE335" s="31"/>
      <c r="MNF335" s="31"/>
      <c r="MNG335" s="31"/>
      <c r="MNH335" s="31"/>
      <c r="MNI335" s="31"/>
      <c r="MNJ335" s="31"/>
      <c r="MNK335" s="31"/>
      <c r="MNL335" s="31"/>
      <c r="MNM335" s="31"/>
      <c r="MNN335" s="31"/>
      <c r="MNO335" s="31"/>
      <c r="MNP335" s="31"/>
      <c r="MNQ335" s="31"/>
      <c r="MNR335" s="31"/>
      <c r="MNS335" s="31"/>
      <c r="MNT335" s="31"/>
      <c r="MNU335" s="31"/>
      <c r="MNV335" s="31"/>
      <c r="MNW335" s="31"/>
      <c r="MNX335" s="31"/>
      <c r="MNY335" s="31"/>
      <c r="MNZ335" s="31"/>
      <c r="MOA335" s="31"/>
      <c r="MOB335" s="31"/>
      <c r="MOC335" s="31"/>
      <c r="MOD335" s="31"/>
      <c r="MOE335" s="31"/>
      <c r="MOF335" s="31"/>
      <c r="MOG335" s="31"/>
      <c r="MOH335" s="31"/>
      <c r="MOI335" s="31"/>
      <c r="MOJ335" s="31"/>
      <c r="MOK335" s="31"/>
      <c r="MOL335" s="31"/>
      <c r="MOM335" s="31"/>
      <c r="MON335" s="31"/>
      <c r="MOO335" s="31"/>
      <c r="MOP335" s="31"/>
      <c r="MOQ335" s="31"/>
      <c r="MOR335" s="31"/>
      <c r="MOS335" s="31"/>
      <c r="MOT335" s="31"/>
      <c r="MOU335" s="31"/>
      <c r="MOV335" s="31"/>
      <c r="MOW335" s="31"/>
      <c r="MOX335" s="31"/>
      <c r="MOY335" s="31"/>
      <c r="MOZ335" s="31"/>
      <c r="MPA335" s="31"/>
      <c r="MPB335" s="31"/>
      <c r="MPC335" s="31"/>
      <c r="MPD335" s="31"/>
      <c r="MPE335" s="31"/>
      <c r="MPF335" s="31"/>
      <c r="MPG335" s="31"/>
      <c r="MPH335" s="31"/>
      <c r="MPI335" s="31"/>
      <c r="MPJ335" s="31"/>
      <c r="MPK335" s="31"/>
      <c r="MPL335" s="31"/>
      <c r="MPM335" s="31"/>
      <c r="MPN335" s="31"/>
      <c r="MPO335" s="31"/>
      <c r="MPP335" s="31"/>
      <c r="MPQ335" s="31"/>
      <c r="MPR335" s="31"/>
      <c r="MPS335" s="31"/>
      <c r="MPT335" s="31"/>
      <c r="MPU335" s="31"/>
      <c r="MPV335" s="31"/>
      <c r="MPW335" s="31"/>
      <c r="MPX335" s="31"/>
      <c r="MPY335" s="31"/>
      <c r="MPZ335" s="31"/>
      <c r="MQA335" s="31"/>
      <c r="MQB335" s="31"/>
      <c r="MQC335" s="31"/>
      <c r="MQD335" s="31"/>
      <c r="MQE335" s="31"/>
      <c r="MQF335" s="31"/>
      <c r="MQG335" s="31"/>
      <c r="MQH335" s="31"/>
      <c r="MQI335" s="31"/>
      <c r="MQJ335" s="31"/>
      <c r="MQK335" s="31"/>
      <c r="MQL335" s="31"/>
      <c r="MQM335" s="31"/>
      <c r="MQN335" s="31"/>
      <c r="MQO335" s="31"/>
      <c r="MQP335" s="31"/>
      <c r="MQQ335" s="31"/>
      <c r="MQR335" s="31"/>
      <c r="MQS335" s="31"/>
      <c r="MQT335" s="31"/>
      <c r="MQU335" s="31"/>
      <c r="MQV335" s="31"/>
      <c r="MQW335" s="31"/>
      <c r="MQX335" s="31"/>
      <c r="MQY335" s="31"/>
      <c r="MQZ335" s="31"/>
      <c r="MRA335" s="31"/>
      <c r="MRB335" s="31"/>
      <c r="MRC335" s="31"/>
      <c r="MRD335" s="31"/>
      <c r="MRE335" s="31"/>
      <c r="MRF335" s="31"/>
      <c r="MRG335" s="31"/>
      <c r="MRH335" s="31"/>
      <c r="MRI335" s="31"/>
      <c r="MRJ335" s="31"/>
      <c r="MRK335" s="31"/>
      <c r="MRL335" s="31"/>
      <c r="MRM335" s="31"/>
      <c r="MRN335" s="31"/>
      <c r="MRO335" s="31"/>
      <c r="MRP335" s="31"/>
      <c r="MRQ335" s="31"/>
      <c r="MRR335" s="31"/>
      <c r="MRS335" s="31"/>
      <c r="MRT335" s="31"/>
      <c r="MRU335" s="31"/>
      <c r="MRV335" s="31"/>
      <c r="MRW335" s="31"/>
      <c r="MRX335" s="31"/>
      <c r="MRY335" s="31"/>
      <c r="MRZ335" s="31"/>
      <c r="MSA335" s="31"/>
      <c r="MSB335" s="31"/>
      <c r="MSC335" s="31"/>
      <c r="MSD335" s="31"/>
      <c r="MSE335" s="31"/>
      <c r="MSF335" s="31"/>
      <c r="MSG335" s="31"/>
      <c r="MSH335" s="31"/>
      <c r="MSI335" s="31"/>
      <c r="MSJ335" s="31"/>
      <c r="MSK335" s="31"/>
      <c r="MSL335" s="31"/>
      <c r="MSM335" s="31"/>
      <c r="MSN335" s="31"/>
      <c r="MSO335" s="31"/>
      <c r="MSP335" s="31"/>
      <c r="MSQ335" s="31"/>
      <c r="MSR335" s="31"/>
      <c r="MSS335" s="31"/>
      <c r="MST335" s="31"/>
      <c r="MSU335" s="31"/>
      <c r="MSV335" s="31"/>
      <c r="MSW335" s="31"/>
      <c r="MSX335" s="31"/>
      <c r="MSY335" s="31"/>
      <c r="MSZ335" s="31"/>
      <c r="MTA335" s="31"/>
      <c r="MTB335" s="31"/>
      <c r="MTC335" s="31"/>
      <c r="MTD335" s="31"/>
      <c r="MTE335" s="31"/>
      <c r="MTF335" s="31"/>
      <c r="MTG335" s="31"/>
      <c r="MTH335" s="31"/>
      <c r="MTI335" s="31"/>
      <c r="MTJ335" s="31"/>
      <c r="MTK335" s="31"/>
      <c r="MTL335" s="31"/>
      <c r="MTM335" s="31"/>
      <c r="MTN335" s="31"/>
      <c r="MTO335" s="31"/>
      <c r="MTP335" s="31"/>
      <c r="MTQ335" s="31"/>
      <c r="MTR335" s="31"/>
      <c r="MTS335" s="31"/>
      <c r="MTT335" s="31"/>
      <c r="MTU335" s="31"/>
      <c r="MTV335" s="31"/>
      <c r="MTW335" s="31"/>
      <c r="MTX335" s="31"/>
      <c r="MTY335" s="31"/>
      <c r="MTZ335" s="31"/>
      <c r="MUA335" s="31"/>
      <c r="MUB335" s="31"/>
      <c r="MUC335" s="31"/>
      <c r="MUD335" s="31"/>
      <c r="MUE335" s="31"/>
      <c r="MUF335" s="31"/>
      <c r="MUG335" s="31"/>
      <c r="MUH335" s="31"/>
      <c r="MUI335" s="31"/>
      <c r="MUJ335" s="31"/>
      <c r="MUK335" s="31"/>
      <c r="MUL335" s="31"/>
      <c r="MUM335" s="31"/>
      <c r="MUN335" s="31"/>
      <c r="MUO335" s="31"/>
      <c r="MUP335" s="31"/>
      <c r="MUQ335" s="31"/>
      <c r="MUR335" s="31"/>
      <c r="MUS335" s="31"/>
      <c r="MUT335" s="31"/>
      <c r="MUU335" s="31"/>
      <c r="MUV335" s="31"/>
      <c r="MUW335" s="31"/>
      <c r="MUX335" s="31"/>
      <c r="MUY335" s="31"/>
      <c r="MUZ335" s="31"/>
      <c r="MVA335" s="31"/>
      <c r="MVB335" s="31"/>
      <c r="MVC335" s="31"/>
      <c r="MVD335" s="31"/>
      <c r="MVE335" s="31"/>
      <c r="MVF335" s="31"/>
      <c r="MVG335" s="31"/>
      <c r="MVH335" s="31"/>
      <c r="MVI335" s="31"/>
      <c r="MVJ335" s="31"/>
      <c r="MVK335" s="31"/>
      <c r="MVL335" s="31"/>
      <c r="MVM335" s="31"/>
      <c r="MVN335" s="31"/>
      <c r="MVO335" s="31"/>
      <c r="MVP335" s="31"/>
      <c r="MVQ335" s="31"/>
      <c r="MVR335" s="31"/>
      <c r="MVS335" s="31"/>
      <c r="MVT335" s="31"/>
      <c r="MVU335" s="31"/>
      <c r="MVV335" s="31"/>
      <c r="MVW335" s="31"/>
      <c r="MVX335" s="31"/>
      <c r="MVY335" s="31"/>
      <c r="MVZ335" s="31"/>
      <c r="MWA335" s="31"/>
      <c r="MWB335" s="31"/>
      <c r="MWC335" s="31"/>
      <c r="MWD335" s="31"/>
      <c r="MWE335" s="31"/>
      <c r="MWF335" s="31"/>
      <c r="MWG335" s="31"/>
      <c r="MWH335" s="31"/>
      <c r="MWI335" s="31"/>
      <c r="MWJ335" s="31"/>
      <c r="MWK335" s="31"/>
      <c r="MWL335" s="31"/>
      <c r="MWM335" s="31"/>
      <c r="MWN335" s="31"/>
      <c r="MWO335" s="31"/>
      <c r="MWP335" s="31"/>
      <c r="MWQ335" s="31"/>
      <c r="MWR335" s="31"/>
      <c r="MWS335" s="31"/>
      <c r="MWT335" s="31"/>
      <c r="MWU335" s="31"/>
      <c r="MWV335" s="31"/>
      <c r="MWW335" s="31"/>
      <c r="MWX335" s="31"/>
      <c r="MWY335" s="31"/>
      <c r="MWZ335" s="31"/>
      <c r="MXA335" s="31"/>
      <c r="MXB335" s="31"/>
      <c r="MXC335" s="31"/>
      <c r="MXD335" s="31"/>
      <c r="MXE335" s="31"/>
      <c r="MXF335" s="31"/>
      <c r="MXG335" s="31"/>
      <c r="MXH335" s="31"/>
      <c r="MXI335" s="31"/>
      <c r="MXJ335" s="31"/>
      <c r="MXK335" s="31"/>
      <c r="MXL335" s="31"/>
      <c r="MXM335" s="31"/>
      <c r="MXN335" s="31"/>
      <c r="MXO335" s="31"/>
      <c r="MXP335" s="31"/>
      <c r="MXQ335" s="31"/>
      <c r="MXR335" s="31"/>
      <c r="MXS335" s="31"/>
      <c r="MXT335" s="31"/>
      <c r="MXU335" s="31"/>
      <c r="MXV335" s="31"/>
      <c r="MXW335" s="31"/>
      <c r="MXX335" s="31"/>
      <c r="MXY335" s="31"/>
      <c r="MXZ335" s="31"/>
      <c r="MYA335" s="31"/>
      <c r="MYB335" s="31"/>
      <c r="MYC335" s="31"/>
      <c r="MYD335" s="31"/>
      <c r="MYE335" s="31"/>
      <c r="MYF335" s="31"/>
      <c r="MYG335" s="31"/>
      <c r="MYH335" s="31"/>
      <c r="MYI335" s="31"/>
      <c r="MYJ335" s="31"/>
      <c r="MYK335" s="31"/>
      <c r="MYL335" s="31"/>
      <c r="MYM335" s="31"/>
      <c r="MYN335" s="31"/>
      <c r="MYO335" s="31"/>
      <c r="MYP335" s="31"/>
      <c r="MYQ335" s="31"/>
      <c r="MYR335" s="31"/>
      <c r="MYS335" s="31"/>
      <c r="MYT335" s="31"/>
      <c r="MYU335" s="31"/>
      <c r="MYV335" s="31"/>
      <c r="MYW335" s="31"/>
      <c r="MYX335" s="31"/>
      <c r="MYY335" s="31"/>
      <c r="MYZ335" s="31"/>
      <c r="MZA335" s="31"/>
      <c r="MZB335" s="31"/>
      <c r="MZC335" s="31"/>
      <c r="MZD335" s="31"/>
      <c r="MZE335" s="31"/>
      <c r="MZF335" s="31"/>
      <c r="MZG335" s="31"/>
      <c r="MZH335" s="31"/>
      <c r="MZI335" s="31"/>
      <c r="MZJ335" s="31"/>
      <c r="MZK335" s="31"/>
      <c r="MZL335" s="31"/>
      <c r="MZM335" s="31"/>
      <c r="MZN335" s="31"/>
      <c r="MZO335" s="31"/>
      <c r="MZP335" s="31"/>
      <c r="MZQ335" s="31"/>
      <c r="MZR335" s="31"/>
      <c r="MZS335" s="31"/>
      <c r="MZT335" s="31"/>
      <c r="MZU335" s="31"/>
      <c r="MZV335" s="31"/>
      <c r="MZW335" s="31"/>
      <c r="MZX335" s="31"/>
      <c r="MZY335" s="31"/>
      <c r="MZZ335" s="31"/>
      <c r="NAA335" s="31"/>
      <c r="NAB335" s="31"/>
      <c r="NAC335" s="31"/>
      <c r="NAD335" s="31"/>
      <c r="NAE335" s="31"/>
      <c r="NAF335" s="31"/>
      <c r="NAG335" s="31"/>
      <c r="NAH335" s="31"/>
      <c r="NAI335" s="31"/>
      <c r="NAJ335" s="31"/>
      <c r="NAK335" s="31"/>
      <c r="NAL335" s="31"/>
      <c r="NAM335" s="31"/>
      <c r="NAN335" s="31"/>
      <c r="NAO335" s="31"/>
      <c r="NAP335" s="31"/>
      <c r="NAQ335" s="31"/>
      <c r="NAR335" s="31"/>
      <c r="NAS335" s="31"/>
      <c r="NAT335" s="31"/>
      <c r="NAU335" s="31"/>
      <c r="NAV335" s="31"/>
      <c r="NAW335" s="31"/>
      <c r="NAX335" s="31"/>
      <c r="NAY335" s="31"/>
      <c r="NAZ335" s="31"/>
      <c r="NBA335" s="31"/>
      <c r="NBB335" s="31"/>
      <c r="NBC335" s="31"/>
      <c r="NBD335" s="31"/>
      <c r="NBE335" s="31"/>
      <c r="NBF335" s="31"/>
      <c r="NBG335" s="31"/>
      <c r="NBH335" s="31"/>
      <c r="NBI335" s="31"/>
      <c r="NBJ335" s="31"/>
      <c r="NBK335" s="31"/>
      <c r="NBL335" s="31"/>
      <c r="NBM335" s="31"/>
      <c r="NBN335" s="31"/>
      <c r="NBO335" s="31"/>
      <c r="NBP335" s="31"/>
      <c r="NBQ335" s="31"/>
      <c r="NBR335" s="31"/>
      <c r="NBS335" s="31"/>
      <c r="NBT335" s="31"/>
      <c r="NBU335" s="31"/>
      <c r="NBV335" s="31"/>
      <c r="NBW335" s="31"/>
      <c r="NBX335" s="31"/>
      <c r="NBY335" s="31"/>
      <c r="NBZ335" s="31"/>
      <c r="NCA335" s="31"/>
      <c r="NCB335" s="31"/>
      <c r="NCC335" s="31"/>
      <c r="NCD335" s="31"/>
      <c r="NCE335" s="31"/>
      <c r="NCF335" s="31"/>
      <c r="NCG335" s="31"/>
      <c r="NCH335" s="31"/>
      <c r="NCI335" s="31"/>
      <c r="NCJ335" s="31"/>
      <c r="NCK335" s="31"/>
      <c r="NCL335" s="31"/>
      <c r="NCM335" s="31"/>
      <c r="NCN335" s="31"/>
      <c r="NCO335" s="31"/>
      <c r="NCP335" s="31"/>
      <c r="NCQ335" s="31"/>
      <c r="NCR335" s="31"/>
      <c r="NCS335" s="31"/>
      <c r="NCT335" s="31"/>
      <c r="NCU335" s="31"/>
      <c r="NCV335" s="31"/>
      <c r="NCW335" s="31"/>
      <c r="NCX335" s="31"/>
      <c r="NCY335" s="31"/>
      <c r="NCZ335" s="31"/>
      <c r="NDA335" s="31"/>
      <c r="NDB335" s="31"/>
      <c r="NDC335" s="31"/>
      <c r="NDD335" s="31"/>
      <c r="NDE335" s="31"/>
      <c r="NDF335" s="31"/>
      <c r="NDG335" s="31"/>
      <c r="NDH335" s="31"/>
      <c r="NDI335" s="31"/>
      <c r="NDJ335" s="31"/>
      <c r="NDK335" s="31"/>
      <c r="NDL335" s="31"/>
      <c r="NDM335" s="31"/>
      <c r="NDN335" s="31"/>
      <c r="NDO335" s="31"/>
      <c r="NDP335" s="31"/>
      <c r="NDQ335" s="31"/>
      <c r="NDR335" s="31"/>
      <c r="NDS335" s="31"/>
      <c r="NDT335" s="31"/>
      <c r="NDU335" s="31"/>
      <c r="NDV335" s="31"/>
      <c r="NDW335" s="31"/>
      <c r="NDX335" s="31"/>
      <c r="NDY335" s="31"/>
      <c r="NDZ335" s="31"/>
      <c r="NEA335" s="31"/>
      <c r="NEB335" s="31"/>
      <c r="NEC335" s="31"/>
      <c r="NED335" s="31"/>
      <c r="NEE335" s="31"/>
      <c r="NEF335" s="31"/>
      <c r="NEG335" s="31"/>
      <c r="NEH335" s="31"/>
      <c r="NEI335" s="31"/>
      <c r="NEJ335" s="31"/>
      <c r="NEK335" s="31"/>
      <c r="NEL335" s="31"/>
      <c r="NEM335" s="31"/>
      <c r="NEN335" s="31"/>
      <c r="NEO335" s="31"/>
      <c r="NEP335" s="31"/>
      <c r="NEQ335" s="31"/>
      <c r="NER335" s="31"/>
      <c r="NES335" s="31"/>
      <c r="NET335" s="31"/>
      <c r="NEU335" s="31"/>
      <c r="NEV335" s="31"/>
      <c r="NEW335" s="31"/>
      <c r="NEX335" s="31"/>
      <c r="NEY335" s="31"/>
      <c r="NEZ335" s="31"/>
      <c r="NFA335" s="31"/>
      <c r="NFB335" s="31"/>
      <c r="NFC335" s="31"/>
      <c r="NFD335" s="31"/>
      <c r="NFE335" s="31"/>
      <c r="NFF335" s="31"/>
      <c r="NFG335" s="31"/>
      <c r="NFH335" s="31"/>
      <c r="NFI335" s="31"/>
      <c r="NFJ335" s="31"/>
      <c r="NFK335" s="31"/>
      <c r="NFL335" s="31"/>
      <c r="NFM335" s="31"/>
      <c r="NFN335" s="31"/>
      <c r="NFO335" s="31"/>
      <c r="NFP335" s="31"/>
      <c r="NFQ335" s="31"/>
      <c r="NFR335" s="31"/>
      <c r="NFS335" s="31"/>
      <c r="NFT335" s="31"/>
      <c r="NFU335" s="31"/>
      <c r="NFV335" s="31"/>
      <c r="NFW335" s="31"/>
      <c r="NFX335" s="31"/>
      <c r="NFY335" s="31"/>
      <c r="NFZ335" s="31"/>
      <c r="NGA335" s="31"/>
      <c r="NGB335" s="31"/>
      <c r="NGC335" s="31"/>
      <c r="NGD335" s="31"/>
      <c r="NGE335" s="31"/>
      <c r="NGF335" s="31"/>
      <c r="NGG335" s="31"/>
      <c r="NGH335" s="31"/>
      <c r="NGI335" s="31"/>
      <c r="NGJ335" s="31"/>
      <c r="NGK335" s="31"/>
      <c r="NGL335" s="31"/>
      <c r="NGM335" s="31"/>
      <c r="NGN335" s="31"/>
      <c r="NGO335" s="31"/>
      <c r="NGP335" s="31"/>
      <c r="NGQ335" s="31"/>
      <c r="NGR335" s="31"/>
      <c r="NGS335" s="31"/>
      <c r="NGT335" s="31"/>
      <c r="NGU335" s="31"/>
      <c r="NGV335" s="31"/>
      <c r="NGW335" s="31"/>
      <c r="NGX335" s="31"/>
      <c r="NGY335" s="31"/>
      <c r="NGZ335" s="31"/>
      <c r="NHA335" s="31"/>
      <c r="NHB335" s="31"/>
      <c r="NHC335" s="31"/>
      <c r="NHD335" s="31"/>
      <c r="NHE335" s="31"/>
      <c r="NHF335" s="31"/>
      <c r="NHG335" s="31"/>
      <c r="NHH335" s="31"/>
      <c r="NHI335" s="31"/>
      <c r="NHJ335" s="31"/>
      <c r="NHK335" s="31"/>
      <c r="NHL335" s="31"/>
      <c r="NHM335" s="31"/>
      <c r="NHN335" s="31"/>
      <c r="NHO335" s="31"/>
      <c r="NHP335" s="31"/>
      <c r="NHQ335" s="31"/>
      <c r="NHR335" s="31"/>
      <c r="NHS335" s="31"/>
      <c r="NHT335" s="31"/>
      <c r="NHU335" s="31"/>
      <c r="NHV335" s="31"/>
      <c r="NHW335" s="31"/>
      <c r="NHX335" s="31"/>
      <c r="NHY335" s="31"/>
      <c r="NHZ335" s="31"/>
      <c r="NIA335" s="31"/>
      <c r="NIB335" s="31"/>
      <c r="NIC335" s="31"/>
      <c r="NID335" s="31"/>
      <c r="NIE335" s="31"/>
      <c r="NIF335" s="31"/>
      <c r="NIG335" s="31"/>
      <c r="NIH335" s="31"/>
      <c r="NII335" s="31"/>
      <c r="NIJ335" s="31"/>
      <c r="NIK335" s="31"/>
      <c r="NIL335" s="31"/>
      <c r="NIM335" s="31"/>
      <c r="NIN335" s="31"/>
      <c r="NIO335" s="31"/>
      <c r="NIP335" s="31"/>
      <c r="NIQ335" s="31"/>
      <c r="NIR335" s="31"/>
      <c r="NIS335" s="31"/>
      <c r="NIT335" s="31"/>
      <c r="NIU335" s="31"/>
      <c r="NIV335" s="31"/>
      <c r="NIW335" s="31"/>
      <c r="NIX335" s="31"/>
      <c r="NIY335" s="31"/>
      <c r="NIZ335" s="31"/>
      <c r="NJA335" s="31"/>
      <c r="NJB335" s="31"/>
      <c r="NJC335" s="31"/>
      <c r="NJD335" s="31"/>
      <c r="NJE335" s="31"/>
      <c r="NJF335" s="31"/>
      <c r="NJG335" s="31"/>
      <c r="NJH335" s="31"/>
      <c r="NJI335" s="31"/>
      <c r="NJJ335" s="31"/>
      <c r="NJK335" s="31"/>
      <c r="NJL335" s="31"/>
      <c r="NJM335" s="31"/>
      <c r="NJN335" s="31"/>
      <c r="NJO335" s="31"/>
      <c r="NJP335" s="31"/>
      <c r="NJQ335" s="31"/>
      <c r="NJR335" s="31"/>
      <c r="NJS335" s="31"/>
      <c r="NJT335" s="31"/>
      <c r="NJU335" s="31"/>
      <c r="NJV335" s="31"/>
      <c r="NJW335" s="31"/>
      <c r="NJX335" s="31"/>
      <c r="NJY335" s="31"/>
      <c r="NJZ335" s="31"/>
      <c r="NKA335" s="31"/>
      <c r="NKB335" s="31"/>
      <c r="NKC335" s="31"/>
      <c r="NKD335" s="31"/>
      <c r="NKE335" s="31"/>
      <c r="NKF335" s="31"/>
      <c r="NKG335" s="31"/>
      <c r="NKH335" s="31"/>
      <c r="NKI335" s="31"/>
      <c r="NKJ335" s="31"/>
      <c r="NKK335" s="31"/>
      <c r="NKL335" s="31"/>
      <c r="NKM335" s="31"/>
      <c r="NKN335" s="31"/>
      <c r="NKO335" s="31"/>
      <c r="NKP335" s="31"/>
      <c r="NKQ335" s="31"/>
      <c r="NKR335" s="31"/>
      <c r="NKS335" s="31"/>
      <c r="NKT335" s="31"/>
      <c r="NKU335" s="31"/>
      <c r="NKV335" s="31"/>
      <c r="NKW335" s="31"/>
      <c r="NKX335" s="31"/>
      <c r="NKY335" s="31"/>
      <c r="NKZ335" s="31"/>
      <c r="NLA335" s="31"/>
      <c r="NLB335" s="31"/>
      <c r="NLC335" s="31"/>
      <c r="NLD335" s="31"/>
      <c r="NLE335" s="31"/>
      <c r="NLF335" s="31"/>
      <c r="NLG335" s="31"/>
      <c r="NLH335" s="31"/>
      <c r="NLI335" s="31"/>
      <c r="NLJ335" s="31"/>
      <c r="NLK335" s="31"/>
      <c r="NLL335" s="31"/>
      <c r="NLM335" s="31"/>
      <c r="NLN335" s="31"/>
      <c r="NLO335" s="31"/>
      <c r="NLP335" s="31"/>
      <c r="NLQ335" s="31"/>
      <c r="NLR335" s="31"/>
      <c r="NLS335" s="31"/>
      <c r="NLT335" s="31"/>
      <c r="NLU335" s="31"/>
      <c r="NLV335" s="31"/>
      <c r="NLW335" s="31"/>
      <c r="NLX335" s="31"/>
      <c r="NLY335" s="31"/>
      <c r="NLZ335" s="31"/>
      <c r="NMA335" s="31"/>
      <c r="NMB335" s="31"/>
      <c r="NMC335" s="31"/>
      <c r="NMD335" s="31"/>
      <c r="NME335" s="31"/>
      <c r="NMF335" s="31"/>
      <c r="NMG335" s="31"/>
      <c r="NMH335" s="31"/>
      <c r="NMI335" s="31"/>
      <c r="NMJ335" s="31"/>
      <c r="NMK335" s="31"/>
      <c r="NML335" s="31"/>
      <c r="NMM335" s="31"/>
      <c r="NMN335" s="31"/>
      <c r="NMO335" s="31"/>
      <c r="NMP335" s="31"/>
      <c r="NMQ335" s="31"/>
      <c r="NMR335" s="31"/>
      <c r="NMS335" s="31"/>
      <c r="NMT335" s="31"/>
      <c r="NMU335" s="31"/>
      <c r="NMV335" s="31"/>
      <c r="NMW335" s="31"/>
      <c r="NMX335" s="31"/>
      <c r="NMY335" s="31"/>
      <c r="NMZ335" s="31"/>
      <c r="NNA335" s="31"/>
      <c r="NNB335" s="31"/>
      <c r="NNC335" s="31"/>
      <c r="NND335" s="31"/>
      <c r="NNE335" s="31"/>
      <c r="NNF335" s="31"/>
      <c r="NNG335" s="31"/>
      <c r="NNH335" s="31"/>
      <c r="NNI335" s="31"/>
      <c r="NNJ335" s="31"/>
      <c r="NNK335" s="31"/>
      <c r="NNL335" s="31"/>
      <c r="NNM335" s="31"/>
      <c r="NNN335" s="31"/>
      <c r="NNO335" s="31"/>
      <c r="NNP335" s="31"/>
      <c r="NNQ335" s="31"/>
      <c r="NNR335" s="31"/>
      <c r="NNS335" s="31"/>
      <c r="NNT335" s="31"/>
      <c r="NNU335" s="31"/>
      <c r="NNV335" s="31"/>
      <c r="NNW335" s="31"/>
      <c r="NNX335" s="31"/>
      <c r="NNY335" s="31"/>
      <c r="NNZ335" s="31"/>
      <c r="NOA335" s="31"/>
      <c r="NOB335" s="31"/>
      <c r="NOC335" s="31"/>
      <c r="NOD335" s="31"/>
      <c r="NOE335" s="31"/>
      <c r="NOF335" s="31"/>
      <c r="NOG335" s="31"/>
      <c r="NOH335" s="31"/>
      <c r="NOI335" s="31"/>
      <c r="NOJ335" s="31"/>
      <c r="NOK335" s="31"/>
      <c r="NOL335" s="31"/>
      <c r="NOM335" s="31"/>
      <c r="NON335" s="31"/>
      <c r="NOO335" s="31"/>
      <c r="NOP335" s="31"/>
      <c r="NOQ335" s="31"/>
      <c r="NOR335" s="31"/>
      <c r="NOS335" s="31"/>
      <c r="NOT335" s="31"/>
      <c r="NOU335" s="31"/>
      <c r="NOV335" s="31"/>
      <c r="NOW335" s="31"/>
      <c r="NOX335" s="31"/>
      <c r="NOY335" s="31"/>
      <c r="NOZ335" s="31"/>
      <c r="NPA335" s="31"/>
      <c r="NPB335" s="31"/>
      <c r="NPC335" s="31"/>
      <c r="NPD335" s="31"/>
      <c r="NPE335" s="31"/>
      <c r="NPF335" s="31"/>
      <c r="NPG335" s="31"/>
      <c r="NPH335" s="31"/>
      <c r="NPI335" s="31"/>
      <c r="NPJ335" s="31"/>
      <c r="NPK335" s="31"/>
      <c r="NPL335" s="31"/>
      <c r="NPM335" s="31"/>
      <c r="NPN335" s="31"/>
      <c r="NPO335" s="31"/>
      <c r="NPP335" s="31"/>
      <c r="NPQ335" s="31"/>
      <c r="NPR335" s="31"/>
      <c r="NPS335" s="31"/>
      <c r="NPT335" s="31"/>
      <c r="NPU335" s="31"/>
      <c r="NPV335" s="31"/>
      <c r="NPW335" s="31"/>
      <c r="NPX335" s="31"/>
      <c r="NPY335" s="31"/>
      <c r="NPZ335" s="31"/>
      <c r="NQA335" s="31"/>
      <c r="NQB335" s="31"/>
      <c r="NQC335" s="31"/>
      <c r="NQD335" s="31"/>
      <c r="NQE335" s="31"/>
      <c r="NQF335" s="31"/>
      <c r="NQG335" s="31"/>
      <c r="NQH335" s="31"/>
      <c r="NQI335" s="31"/>
      <c r="NQJ335" s="31"/>
      <c r="NQK335" s="31"/>
      <c r="NQL335" s="31"/>
      <c r="NQM335" s="31"/>
      <c r="NQN335" s="31"/>
      <c r="NQO335" s="31"/>
      <c r="NQP335" s="31"/>
      <c r="NQQ335" s="31"/>
      <c r="NQR335" s="31"/>
      <c r="NQS335" s="31"/>
      <c r="NQT335" s="31"/>
      <c r="NQU335" s="31"/>
      <c r="NQV335" s="31"/>
      <c r="NQW335" s="31"/>
      <c r="NQX335" s="31"/>
      <c r="NQY335" s="31"/>
      <c r="NQZ335" s="31"/>
      <c r="NRA335" s="31"/>
      <c r="NRB335" s="31"/>
      <c r="NRC335" s="31"/>
      <c r="NRD335" s="31"/>
      <c r="NRE335" s="31"/>
      <c r="NRF335" s="31"/>
      <c r="NRG335" s="31"/>
      <c r="NRH335" s="31"/>
      <c r="NRI335" s="31"/>
      <c r="NRJ335" s="31"/>
      <c r="NRK335" s="31"/>
      <c r="NRL335" s="31"/>
      <c r="NRM335" s="31"/>
      <c r="NRN335" s="31"/>
      <c r="NRO335" s="31"/>
      <c r="NRP335" s="31"/>
      <c r="NRQ335" s="31"/>
      <c r="NRR335" s="31"/>
      <c r="NRS335" s="31"/>
      <c r="NRT335" s="31"/>
      <c r="NRU335" s="31"/>
      <c r="NRV335" s="31"/>
      <c r="NRW335" s="31"/>
      <c r="NRX335" s="31"/>
      <c r="NRY335" s="31"/>
      <c r="NRZ335" s="31"/>
      <c r="NSA335" s="31"/>
      <c r="NSB335" s="31"/>
      <c r="NSC335" s="31"/>
      <c r="NSD335" s="31"/>
      <c r="NSE335" s="31"/>
      <c r="NSF335" s="31"/>
      <c r="NSG335" s="31"/>
      <c r="NSH335" s="31"/>
      <c r="NSI335" s="31"/>
      <c r="NSJ335" s="31"/>
      <c r="NSK335" s="31"/>
      <c r="NSL335" s="31"/>
      <c r="NSM335" s="31"/>
      <c r="NSN335" s="31"/>
      <c r="NSO335" s="31"/>
      <c r="NSP335" s="31"/>
      <c r="NSQ335" s="31"/>
      <c r="NSR335" s="31"/>
      <c r="NSS335" s="31"/>
      <c r="NST335" s="31"/>
      <c r="NSU335" s="31"/>
      <c r="NSV335" s="31"/>
      <c r="NSW335" s="31"/>
      <c r="NSX335" s="31"/>
      <c r="NSY335" s="31"/>
      <c r="NSZ335" s="31"/>
      <c r="NTA335" s="31"/>
      <c r="NTB335" s="31"/>
      <c r="NTC335" s="31"/>
      <c r="NTD335" s="31"/>
      <c r="NTE335" s="31"/>
      <c r="NTF335" s="31"/>
      <c r="NTG335" s="31"/>
      <c r="NTH335" s="31"/>
      <c r="NTI335" s="31"/>
      <c r="NTJ335" s="31"/>
      <c r="NTK335" s="31"/>
      <c r="NTL335" s="31"/>
      <c r="NTM335" s="31"/>
      <c r="NTN335" s="31"/>
      <c r="NTO335" s="31"/>
      <c r="NTP335" s="31"/>
      <c r="NTQ335" s="31"/>
      <c r="NTR335" s="31"/>
      <c r="NTS335" s="31"/>
      <c r="NTT335" s="31"/>
      <c r="NTU335" s="31"/>
      <c r="NTV335" s="31"/>
      <c r="NTW335" s="31"/>
      <c r="NTX335" s="31"/>
      <c r="NTY335" s="31"/>
      <c r="NTZ335" s="31"/>
      <c r="NUA335" s="31"/>
      <c r="NUB335" s="31"/>
      <c r="NUC335" s="31"/>
      <c r="NUD335" s="31"/>
      <c r="NUE335" s="31"/>
      <c r="NUF335" s="31"/>
      <c r="NUG335" s="31"/>
      <c r="NUH335" s="31"/>
      <c r="NUI335" s="31"/>
      <c r="NUJ335" s="31"/>
      <c r="NUK335" s="31"/>
      <c r="NUL335" s="31"/>
      <c r="NUM335" s="31"/>
      <c r="NUN335" s="31"/>
      <c r="NUO335" s="31"/>
      <c r="NUP335" s="31"/>
      <c r="NUQ335" s="31"/>
      <c r="NUR335" s="31"/>
      <c r="NUS335" s="31"/>
      <c r="NUT335" s="31"/>
      <c r="NUU335" s="31"/>
      <c r="NUV335" s="31"/>
      <c r="NUW335" s="31"/>
      <c r="NUX335" s="31"/>
      <c r="NUY335" s="31"/>
      <c r="NUZ335" s="31"/>
      <c r="NVA335" s="31"/>
      <c r="NVB335" s="31"/>
      <c r="NVC335" s="31"/>
      <c r="NVD335" s="31"/>
      <c r="NVE335" s="31"/>
      <c r="NVF335" s="31"/>
      <c r="NVG335" s="31"/>
      <c r="NVH335" s="31"/>
      <c r="NVI335" s="31"/>
      <c r="NVJ335" s="31"/>
      <c r="NVK335" s="31"/>
      <c r="NVL335" s="31"/>
      <c r="NVM335" s="31"/>
      <c r="NVN335" s="31"/>
      <c r="NVO335" s="31"/>
      <c r="NVP335" s="31"/>
      <c r="NVQ335" s="31"/>
      <c r="NVR335" s="31"/>
      <c r="NVS335" s="31"/>
      <c r="NVT335" s="31"/>
      <c r="NVU335" s="31"/>
      <c r="NVV335" s="31"/>
      <c r="NVW335" s="31"/>
      <c r="NVX335" s="31"/>
      <c r="NVY335" s="31"/>
      <c r="NVZ335" s="31"/>
      <c r="NWA335" s="31"/>
      <c r="NWB335" s="31"/>
      <c r="NWC335" s="31"/>
      <c r="NWD335" s="31"/>
      <c r="NWE335" s="31"/>
      <c r="NWF335" s="31"/>
      <c r="NWG335" s="31"/>
      <c r="NWH335" s="31"/>
      <c r="NWI335" s="31"/>
      <c r="NWJ335" s="31"/>
      <c r="NWK335" s="31"/>
      <c r="NWL335" s="31"/>
      <c r="NWM335" s="31"/>
      <c r="NWN335" s="31"/>
      <c r="NWO335" s="31"/>
      <c r="NWP335" s="31"/>
      <c r="NWQ335" s="31"/>
      <c r="NWR335" s="31"/>
      <c r="NWS335" s="31"/>
      <c r="NWT335" s="31"/>
      <c r="NWU335" s="31"/>
      <c r="NWV335" s="31"/>
      <c r="NWW335" s="31"/>
      <c r="NWX335" s="31"/>
      <c r="NWY335" s="31"/>
      <c r="NWZ335" s="31"/>
      <c r="NXA335" s="31"/>
      <c r="NXB335" s="31"/>
      <c r="NXC335" s="31"/>
      <c r="NXD335" s="31"/>
      <c r="NXE335" s="31"/>
      <c r="NXF335" s="31"/>
      <c r="NXG335" s="31"/>
      <c r="NXH335" s="31"/>
      <c r="NXI335" s="31"/>
      <c r="NXJ335" s="31"/>
      <c r="NXK335" s="31"/>
      <c r="NXL335" s="31"/>
      <c r="NXM335" s="31"/>
      <c r="NXN335" s="31"/>
      <c r="NXO335" s="31"/>
      <c r="NXP335" s="31"/>
      <c r="NXQ335" s="31"/>
      <c r="NXR335" s="31"/>
      <c r="NXS335" s="31"/>
      <c r="NXT335" s="31"/>
      <c r="NXU335" s="31"/>
      <c r="NXV335" s="31"/>
      <c r="NXW335" s="31"/>
      <c r="NXX335" s="31"/>
      <c r="NXY335" s="31"/>
      <c r="NXZ335" s="31"/>
      <c r="NYA335" s="31"/>
      <c r="NYB335" s="31"/>
      <c r="NYC335" s="31"/>
      <c r="NYD335" s="31"/>
      <c r="NYE335" s="31"/>
      <c r="NYF335" s="31"/>
      <c r="NYG335" s="31"/>
      <c r="NYH335" s="31"/>
      <c r="NYI335" s="31"/>
      <c r="NYJ335" s="31"/>
      <c r="NYK335" s="31"/>
      <c r="NYL335" s="31"/>
      <c r="NYM335" s="31"/>
      <c r="NYN335" s="31"/>
      <c r="NYO335" s="31"/>
      <c r="NYP335" s="31"/>
      <c r="NYQ335" s="31"/>
      <c r="NYR335" s="31"/>
      <c r="NYS335" s="31"/>
      <c r="NYT335" s="31"/>
      <c r="NYU335" s="31"/>
      <c r="NYV335" s="31"/>
      <c r="NYW335" s="31"/>
      <c r="NYX335" s="31"/>
      <c r="NYY335" s="31"/>
      <c r="NYZ335" s="31"/>
      <c r="NZA335" s="31"/>
      <c r="NZB335" s="31"/>
      <c r="NZC335" s="31"/>
      <c r="NZD335" s="31"/>
      <c r="NZE335" s="31"/>
      <c r="NZF335" s="31"/>
      <c r="NZG335" s="31"/>
      <c r="NZH335" s="31"/>
      <c r="NZI335" s="31"/>
      <c r="NZJ335" s="31"/>
      <c r="NZK335" s="31"/>
      <c r="NZL335" s="31"/>
      <c r="NZM335" s="31"/>
      <c r="NZN335" s="31"/>
      <c r="NZO335" s="31"/>
      <c r="NZP335" s="31"/>
      <c r="NZQ335" s="31"/>
      <c r="NZR335" s="31"/>
      <c r="NZS335" s="31"/>
      <c r="NZT335" s="31"/>
      <c r="NZU335" s="31"/>
      <c r="NZV335" s="31"/>
      <c r="NZW335" s="31"/>
      <c r="NZX335" s="31"/>
      <c r="NZY335" s="31"/>
      <c r="NZZ335" s="31"/>
      <c r="OAA335" s="31"/>
      <c r="OAB335" s="31"/>
      <c r="OAC335" s="31"/>
      <c r="OAD335" s="31"/>
      <c r="OAE335" s="31"/>
      <c r="OAF335" s="31"/>
      <c r="OAG335" s="31"/>
      <c r="OAH335" s="31"/>
      <c r="OAI335" s="31"/>
      <c r="OAJ335" s="31"/>
      <c r="OAK335" s="31"/>
      <c r="OAL335" s="31"/>
      <c r="OAM335" s="31"/>
      <c r="OAN335" s="31"/>
      <c r="OAO335" s="31"/>
      <c r="OAP335" s="31"/>
      <c r="OAQ335" s="31"/>
      <c r="OAR335" s="31"/>
      <c r="OAS335" s="31"/>
      <c r="OAT335" s="31"/>
      <c r="OAU335" s="31"/>
      <c r="OAV335" s="31"/>
      <c r="OAW335" s="31"/>
      <c r="OAX335" s="31"/>
      <c r="OAY335" s="31"/>
      <c r="OAZ335" s="31"/>
      <c r="OBA335" s="31"/>
      <c r="OBB335" s="31"/>
      <c r="OBC335" s="31"/>
      <c r="OBD335" s="31"/>
      <c r="OBE335" s="31"/>
      <c r="OBF335" s="31"/>
      <c r="OBG335" s="31"/>
      <c r="OBH335" s="31"/>
      <c r="OBI335" s="31"/>
      <c r="OBJ335" s="31"/>
      <c r="OBK335" s="31"/>
      <c r="OBL335" s="31"/>
      <c r="OBM335" s="31"/>
      <c r="OBN335" s="31"/>
      <c r="OBO335" s="31"/>
      <c r="OBP335" s="31"/>
      <c r="OBQ335" s="31"/>
      <c r="OBR335" s="31"/>
      <c r="OBS335" s="31"/>
      <c r="OBT335" s="31"/>
      <c r="OBU335" s="31"/>
      <c r="OBV335" s="31"/>
      <c r="OBW335" s="31"/>
      <c r="OBX335" s="31"/>
      <c r="OBY335" s="31"/>
      <c r="OBZ335" s="31"/>
      <c r="OCA335" s="31"/>
      <c r="OCB335" s="31"/>
      <c r="OCC335" s="31"/>
      <c r="OCD335" s="31"/>
      <c r="OCE335" s="31"/>
      <c r="OCF335" s="31"/>
      <c r="OCG335" s="31"/>
      <c r="OCH335" s="31"/>
      <c r="OCI335" s="31"/>
      <c r="OCJ335" s="31"/>
      <c r="OCK335" s="31"/>
      <c r="OCL335" s="31"/>
      <c r="OCM335" s="31"/>
      <c r="OCN335" s="31"/>
      <c r="OCO335" s="31"/>
      <c r="OCP335" s="31"/>
      <c r="OCQ335" s="31"/>
      <c r="OCR335" s="31"/>
      <c r="OCS335" s="31"/>
      <c r="OCT335" s="31"/>
      <c r="OCU335" s="31"/>
      <c r="OCV335" s="31"/>
      <c r="OCW335" s="31"/>
      <c r="OCX335" s="31"/>
      <c r="OCY335" s="31"/>
      <c r="OCZ335" s="31"/>
      <c r="ODA335" s="31"/>
      <c r="ODB335" s="31"/>
      <c r="ODC335" s="31"/>
      <c r="ODD335" s="31"/>
      <c r="ODE335" s="31"/>
      <c r="ODF335" s="31"/>
      <c r="ODG335" s="31"/>
      <c r="ODH335" s="31"/>
      <c r="ODI335" s="31"/>
      <c r="ODJ335" s="31"/>
      <c r="ODK335" s="31"/>
      <c r="ODL335" s="31"/>
      <c r="ODM335" s="31"/>
      <c r="ODN335" s="31"/>
      <c r="ODO335" s="31"/>
      <c r="ODP335" s="31"/>
      <c r="ODQ335" s="31"/>
      <c r="ODR335" s="31"/>
      <c r="ODS335" s="31"/>
      <c r="ODT335" s="31"/>
      <c r="ODU335" s="31"/>
      <c r="ODV335" s="31"/>
      <c r="ODW335" s="31"/>
      <c r="ODX335" s="31"/>
      <c r="ODY335" s="31"/>
      <c r="ODZ335" s="31"/>
      <c r="OEA335" s="31"/>
      <c r="OEB335" s="31"/>
      <c r="OEC335" s="31"/>
      <c r="OED335" s="31"/>
      <c r="OEE335" s="31"/>
      <c r="OEF335" s="31"/>
      <c r="OEG335" s="31"/>
      <c r="OEH335" s="31"/>
      <c r="OEI335" s="31"/>
      <c r="OEJ335" s="31"/>
      <c r="OEK335" s="31"/>
      <c r="OEL335" s="31"/>
      <c r="OEM335" s="31"/>
      <c r="OEN335" s="31"/>
      <c r="OEO335" s="31"/>
      <c r="OEP335" s="31"/>
      <c r="OEQ335" s="31"/>
      <c r="OER335" s="31"/>
      <c r="OES335" s="31"/>
      <c r="OET335" s="31"/>
      <c r="OEU335" s="31"/>
      <c r="OEV335" s="31"/>
      <c r="OEW335" s="31"/>
      <c r="OEX335" s="31"/>
      <c r="OEY335" s="31"/>
      <c r="OEZ335" s="31"/>
      <c r="OFA335" s="31"/>
      <c r="OFB335" s="31"/>
      <c r="OFC335" s="31"/>
      <c r="OFD335" s="31"/>
      <c r="OFE335" s="31"/>
      <c r="OFF335" s="31"/>
      <c r="OFG335" s="31"/>
      <c r="OFH335" s="31"/>
      <c r="OFI335" s="31"/>
      <c r="OFJ335" s="31"/>
      <c r="OFK335" s="31"/>
      <c r="OFL335" s="31"/>
      <c r="OFM335" s="31"/>
      <c r="OFN335" s="31"/>
      <c r="OFO335" s="31"/>
      <c r="OFP335" s="31"/>
      <c r="OFQ335" s="31"/>
      <c r="OFR335" s="31"/>
      <c r="OFS335" s="31"/>
      <c r="OFT335" s="31"/>
      <c r="OFU335" s="31"/>
      <c r="OFV335" s="31"/>
      <c r="OFW335" s="31"/>
      <c r="OFX335" s="31"/>
      <c r="OFY335" s="31"/>
      <c r="OFZ335" s="31"/>
      <c r="OGA335" s="31"/>
      <c r="OGB335" s="31"/>
      <c r="OGC335" s="31"/>
      <c r="OGD335" s="31"/>
      <c r="OGE335" s="31"/>
      <c r="OGF335" s="31"/>
      <c r="OGG335" s="31"/>
      <c r="OGH335" s="31"/>
      <c r="OGI335" s="31"/>
      <c r="OGJ335" s="31"/>
      <c r="OGK335" s="31"/>
      <c r="OGL335" s="31"/>
      <c r="OGM335" s="31"/>
      <c r="OGN335" s="31"/>
      <c r="OGO335" s="31"/>
      <c r="OGP335" s="31"/>
      <c r="OGQ335" s="31"/>
      <c r="OGR335" s="31"/>
      <c r="OGS335" s="31"/>
      <c r="OGT335" s="31"/>
      <c r="OGU335" s="31"/>
      <c r="OGV335" s="31"/>
      <c r="OGW335" s="31"/>
      <c r="OGX335" s="31"/>
      <c r="OGY335" s="31"/>
      <c r="OGZ335" s="31"/>
      <c r="OHA335" s="31"/>
      <c r="OHB335" s="31"/>
      <c r="OHC335" s="31"/>
      <c r="OHD335" s="31"/>
      <c r="OHE335" s="31"/>
      <c r="OHF335" s="31"/>
      <c r="OHG335" s="31"/>
      <c r="OHH335" s="31"/>
      <c r="OHI335" s="31"/>
      <c r="OHJ335" s="31"/>
      <c r="OHK335" s="31"/>
      <c r="OHL335" s="31"/>
      <c r="OHM335" s="31"/>
      <c r="OHN335" s="31"/>
      <c r="OHO335" s="31"/>
      <c r="OHP335" s="31"/>
      <c r="OHQ335" s="31"/>
      <c r="OHR335" s="31"/>
      <c r="OHS335" s="31"/>
      <c r="OHT335" s="31"/>
      <c r="OHU335" s="31"/>
      <c r="OHV335" s="31"/>
      <c r="OHW335" s="31"/>
      <c r="OHX335" s="31"/>
      <c r="OHY335" s="31"/>
      <c r="OHZ335" s="31"/>
      <c r="OIA335" s="31"/>
      <c r="OIB335" s="31"/>
      <c r="OIC335" s="31"/>
      <c r="OID335" s="31"/>
      <c r="OIE335" s="31"/>
      <c r="OIF335" s="31"/>
      <c r="OIG335" s="31"/>
      <c r="OIH335" s="31"/>
      <c r="OII335" s="31"/>
      <c r="OIJ335" s="31"/>
      <c r="OIK335" s="31"/>
      <c r="OIL335" s="31"/>
      <c r="OIM335" s="31"/>
      <c r="OIN335" s="31"/>
      <c r="OIO335" s="31"/>
      <c r="OIP335" s="31"/>
      <c r="OIQ335" s="31"/>
      <c r="OIR335" s="31"/>
      <c r="OIS335" s="31"/>
      <c r="OIT335" s="31"/>
      <c r="OIU335" s="31"/>
      <c r="OIV335" s="31"/>
      <c r="OIW335" s="31"/>
      <c r="OIX335" s="31"/>
      <c r="OIY335" s="31"/>
      <c r="OIZ335" s="31"/>
      <c r="OJA335" s="31"/>
      <c r="OJB335" s="31"/>
      <c r="OJC335" s="31"/>
      <c r="OJD335" s="31"/>
      <c r="OJE335" s="31"/>
      <c r="OJF335" s="31"/>
      <c r="OJG335" s="31"/>
      <c r="OJH335" s="31"/>
      <c r="OJI335" s="31"/>
      <c r="OJJ335" s="31"/>
      <c r="OJK335" s="31"/>
      <c r="OJL335" s="31"/>
      <c r="OJM335" s="31"/>
      <c r="OJN335" s="31"/>
      <c r="OJO335" s="31"/>
      <c r="OJP335" s="31"/>
      <c r="OJQ335" s="31"/>
      <c r="OJR335" s="31"/>
      <c r="OJS335" s="31"/>
      <c r="OJT335" s="31"/>
      <c r="OJU335" s="31"/>
      <c r="OJV335" s="31"/>
      <c r="OJW335" s="31"/>
      <c r="OJX335" s="31"/>
      <c r="OJY335" s="31"/>
      <c r="OJZ335" s="31"/>
      <c r="OKA335" s="31"/>
      <c r="OKB335" s="31"/>
      <c r="OKC335" s="31"/>
      <c r="OKD335" s="31"/>
      <c r="OKE335" s="31"/>
      <c r="OKF335" s="31"/>
      <c r="OKG335" s="31"/>
      <c r="OKH335" s="31"/>
      <c r="OKI335" s="31"/>
      <c r="OKJ335" s="31"/>
      <c r="OKK335" s="31"/>
      <c r="OKL335" s="31"/>
      <c r="OKM335" s="31"/>
      <c r="OKN335" s="31"/>
      <c r="OKO335" s="31"/>
      <c r="OKP335" s="31"/>
      <c r="OKQ335" s="31"/>
      <c r="OKR335" s="31"/>
      <c r="OKS335" s="31"/>
      <c r="OKT335" s="31"/>
      <c r="OKU335" s="31"/>
      <c r="OKV335" s="31"/>
      <c r="OKW335" s="31"/>
      <c r="OKX335" s="31"/>
      <c r="OKY335" s="31"/>
      <c r="OKZ335" s="31"/>
      <c r="OLA335" s="31"/>
      <c r="OLB335" s="31"/>
      <c r="OLC335" s="31"/>
      <c r="OLD335" s="31"/>
      <c r="OLE335" s="31"/>
      <c r="OLF335" s="31"/>
      <c r="OLG335" s="31"/>
      <c r="OLH335" s="31"/>
      <c r="OLI335" s="31"/>
      <c r="OLJ335" s="31"/>
      <c r="OLK335" s="31"/>
      <c r="OLL335" s="31"/>
      <c r="OLM335" s="31"/>
      <c r="OLN335" s="31"/>
      <c r="OLO335" s="31"/>
      <c r="OLP335" s="31"/>
      <c r="OLQ335" s="31"/>
      <c r="OLR335" s="31"/>
      <c r="OLS335" s="31"/>
      <c r="OLT335" s="31"/>
      <c r="OLU335" s="31"/>
      <c r="OLV335" s="31"/>
      <c r="OLW335" s="31"/>
      <c r="OLX335" s="31"/>
      <c r="OLY335" s="31"/>
      <c r="OLZ335" s="31"/>
      <c r="OMA335" s="31"/>
      <c r="OMB335" s="31"/>
      <c r="OMC335" s="31"/>
      <c r="OMD335" s="31"/>
      <c r="OME335" s="31"/>
      <c r="OMF335" s="31"/>
      <c r="OMG335" s="31"/>
      <c r="OMH335" s="31"/>
      <c r="OMI335" s="31"/>
      <c r="OMJ335" s="31"/>
      <c r="OMK335" s="31"/>
      <c r="OML335" s="31"/>
      <c r="OMM335" s="31"/>
      <c r="OMN335" s="31"/>
      <c r="OMO335" s="31"/>
      <c r="OMP335" s="31"/>
      <c r="OMQ335" s="31"/>
      <c r="OMR335" s="31"/>
      <c r="OMS335" s="31"/>
      <c r="OMT335" s="31"/>
      <c r="OMU335" s="31"/>
      <c r="OMV335" s="31"/>
      <c r="OMW335" s="31"/>
      <c r="OMX335" s="31"/>
      <c r="OMY335" s="31"/>
      <c r="OMZ335" s="31"/>
      <c r="ONA335" s="31"/>
      <c r="ONB335" s="31"/>
      <c r="ONC335" s="31"/>
      <c r="OND335" s="31"/>
      <c r="ONE335" s="31"/>
      <c r="ONF335" s="31"/>
      <c r="ONG335" s="31"/>
      <c r="ONH335" s="31"/>
      <c r="ONI335" s="31"/>
      <c r="ONJ335" s="31"/>
      <c r="ONK335" s="31"/>
      <c r="ONL335" s="31"/>
      <c r="ONM335" s="31"/>
      <c r="ONN335" s="31"/>
      <c r="ONO335" s="31"/>
      <c r="ONP335" s="31"/>
      <c r="ONQ335" s="31"/>
      <c r="ONR335" s="31"/>
      <c r="ONS335" s="31"/>
      <c r="ONT335" s="31"/>
      <c r="ONU335" s="31"/>
      <c r="ONV335" s="31"/>
      <c r="ONW335" s="31"/>
      <c r="ONX335" s="31"/>
      <c r="ONY335" s="31"/>
      <c r="ONZ335" s="31"/>
      <c r="OOA335" s="31"/>
      <c r="OOB335" s="31"/>
      <c r="OOC335" s="31"/>
      <c r="OOD335" s="31"/>
      <c r="OOE335" s="31"/>
      <c r="OOF335" s="31"/>
      <c r="OOG335" s="31"/>
      <c r="OOH335" s="31"/>
      <c r="OOI335" s="31"/>
      <c r="OOJ335" s="31"/>
      <c r="OOK335" s="31"/>
      <c r="OOL335" s="31"/>
      <c r="OOM335" s="31"/>
      <c r="OON335" s="31"/>
      <c r="OOO335" s="31"/>
      <c r="OOP335" s="31"/>
      <c r="OOQ335" s="31"/>
      <c r="OOR335" s="31"/>
      <c r="OOS335" s="31"/>
      <c r="OOT335" s="31"/>
      <c r="OOU335" s="31"/>
      <c r="OOV335" s="31"/>
      <c r="OOW335" s="31"/>
      <c r="OOX335" s="31"/>
      <c r="OOY335" s="31"/>
      <c r="OOZ335" s="31"/>
      <c r="OPA335" s="31"/>
      <c r="OPB335" s="31"/>
      <c r="OPC335" s="31"/>
      <c r="OPD335" s="31"/>
      <c r="OPE335" s="31"/>
      <c r="OPF335" s="31"/>
      <c r="OPG335" s="31"/>
      <c r="OPH335" s="31"/>
      <c r="OPI335" s="31"/>
      <c r="OPJ335" s="31"/>
      <c r="OPK335" s="31"/>
      <c r="OPL335" s="31"/>
      <c r="OPM335" s="31"/>
      <c r="OPN335" s="31"/>
      <c r="OPO335" s="31"/>
      <c r="OPP335" s="31"/>
      <c r="OPQ335" s="31"/>
      <c r="OPR335" s="31"/>
      <c r="OPS335" s="31"/>
      <c r="OPT335" s="31"/>
      <c r="OPU335" s="31"/>
      <c r="OPV335" s="31"/>
      <c r="OPW335" s="31"/>
      <c r="OPX335" s="31"/>
      <c r="OPY335" s="31"/>
      <c r="OPZ335" s="31"/>
      <c r="OQA335" s="31"/>
      <c r="OQB335" s="31"/>
      <c r="OQC335" s="31"/>
      <c r="OQD335" s="31"/>
      <c r="OQE335" s="31"/>
      <c r="OQF335" s="31"/>
      <c r="OQG335" s="31"/>
      <c r="OQH335" s="31"/>
      <c r="OQI335" s="31"/>
      <c r="OQJ335" s="31"/>
      <c r="OQK335" s="31"/>
      <c r="OQL335" s="31"/>
      <c r="OQM335" s="31"/>
      <c r="OQN335" s="31"/>
      <c r="OQO335" s="31"/>
      <c r="OQP335" s="31"/>
      <c r="OQQ335" s="31"/>
      <c r="OQR335" s="31"/>
      <c r="OQS335" s="31"/>
      <c r="OQT335" s="31"/>
      <c r="OQU335" s="31"/>
      <c r="OQV335" s="31"/>
      <c r="OQW335" s="31"/>
      <c r="OQX335" s="31"/>
      <c r="OQY335" s="31"/>
      <c r="OQZ335" s="31"/>
      <c r="ORA335" s="31"/>
      <c r="ORB335" s="31"/>
      <c r="ORC335" s="31"/>
      <c r="ORD335" s="31"/>
      <c r="ORE335" s="31"/>
      <c r="ORF335" s="31"/>
      <c r="ORG335" s="31"/>
      <c r="ORH335" s="31"/>
      <c r="ORI335" s="31"/>
      <c r="ORJ335" s="31"/>
      <c r="ORK335" s="31"/>
      <c r="ORL335" s="31"/>
      <c r="ORM335" s="31"/>
      <c r="ORN335" s="31"/>
      <c r="ORO335" s="31"/>
      <c r="ORP335" s="31"/>
      <c r="ORQ335" s="31"/>
      <c r="ORR335" s="31"/>
      <c r="ORS335" s="31"/>
      <c r="ORT335" s="31"/>
      <c r="ORU335" s="31"/>
      <c r="ORV335" s="31"/>
      <c r="ORW335" s="31"/>
      <c r="ORX335" s="31"/>
      <c r="ORY335" s="31"/>
      <c r="ORZ335" s="31"/>
      <c r="OSA335" s="31"/>
      <c r="OSB335" s="31"/>
      <c r="OSC335" s="31"/>
      <c r="OSD335" s="31"/>
      <c r="OSE335" s="31"/>
      <c r="OSF335" s="31"/>
      <c r="OSG335" s="31"/>
      <c r="OSH335" s="31"/>
      <c r="OSI335" s="31"/>
      <c r="OSJ335" s="31"/>
      <c r="OSK335" s="31"/>
      <c r="OSL335" s="31"/>
      <c r="OSM335" s="31"/>
      <c r="OSN335" s="31"/>
      <c r="OSO335" s="31"/>
      <c r="OSP335" s="31"/>
      <c r="OSQ335" s="31"/>
      <c r="OSR335" s="31"/>
      <c r="OSS335" s="31"/>
      <c r="OST335" s="31"/>
      <c r="OSU335" s="31"/>
      <c r="OSV335" s="31"/>
      <c r="OSW335" s="31"/>
      <c r="OSX335" s="31"/>
      <c r="OSY335" s="31"/>
      <c r="OSZ335" s="31"/>
      <c r="OTA335" s="31"/>
      <c r="OTB335" s="31"/>
      <c r="OTC335" s="31"/>
      <c r="OTD335" s="31"/>
      <c r="OTE335" s="31"/>
      <c r="OTF335" s="31"/>
      <c r="OTG335" s="31"/>
      <c r="OTH335" s="31"/>
      <c r="OTI335" s="31"/>
      <c r="OTJ335" s="31"/>
      <c r="OTK335" s="31"/>
      <c r="OTL335" s="31"/>
      <c r="OTM335" s="31"/>
      <c r="OTN335" s="31"/>
      <c r="OTO335" s="31"/>
      <c r="OTP335" s="31"/>
      <c r="OTQ335" s="31"/>
      <c r="OTR335" s="31"/>
      <c r="OTS335" s="31"/>
      <c r="OTT335" s="31"/>
      <c r="OTU335" s="31"/>
      <c r="OTV335" s="31"/>
      <c r="OTW335" s="31"/>
      <c r="OTX335" s="31"/>
      <c r="OTY335" s="31"/>
      <c r="OTZ335" s="31"/>
      <c r="OUA335" s="31"/>
      <c r="OUB335" s="31"/>
      <c r="OUC335" s="31"/>
      <c r="OUD335" s="31"/>
      <c r="OUE335" s="31"/>
      <c r="OUF335" s="31"/>
      <c r="OUG335" s="31"/>
      <c r="OUH335" s="31"/>
      <c r="OUI335" s="31"/>
      <c r="OUJ335" s="31"/>
      <c r="OUK335" s="31"/>
      <c r="OUL335" s="31"/>
      <c r="OUM335" s="31"/>
      <c r="OUN335" s="31"/>
      <c r="OUO335" s="31"/>
      <c r="OUP335" s="31"/>
      <c r="OUQ335" s="31"/>
      <c r="OUR335" s="31"/>
      <c r="OUS335" s="31"/>
      <c r="OUT335" s="31"/>
      <c r="OUU335" s="31"/>
      <c r="OUV335" s="31"/>
      <c r="OUW335" s="31"/>
      <c r="OUX335" s="31"/>
      <c r="OUY335" s="31"/>
      <c r="OUZ335" s="31"/>
      <c r="OVA335" s="31"/>
      <c r="OVB335" s="31"/>
      <c r="OVC335" s="31"/>
      <c r="OVD335" s="31"/>
      <c r="OVE335" s="31"/>
      <c r="OVF335" s="31"/>
      <c r="OVG335" s="31"/>
      <c r="OVH335" s="31"/>
      <c r="OVI335" s="31"/>
      <c r="OVJ335" s="31"/>
      <c r="OVK335" s="31"/>
      <c r="OVL335" s="31"/>
      <c r="OVM335" s="31"/>
      <c r="OVN335" s="31"/>
      <c r="OVO335" s="31"/>
      <c r="OVP335" s="31"/>
      <c r="OVQ335" s="31"/>
      <c r="OVR335" s="31"/>
      <c r="OVS335" s="31"/>
      <c r="OVT335" s="31"/>
      <c r="OVU335" s="31"/>
      <c r="OVV335" s="31"/>
      <c r="OVW335" s="31"/>
      <c r="OVX335" s="31"/>
      <c r="OVY335" s="31"/>
      <c r="OVZ335" s="31"/>
      <c r="OWA335" s="31"/>
      <c r="OWB335" s="31"/>
      <c r="OWC335" s="31"/>
      <c r="OWD335" s="31"/>
      <c r="OWE335" s="31"/>
      <c r="OWF335" s="31"/>
      <c r="OWG335" s="31"/>
      <c r="OWH335" s="31"/>
      <c r="OWI335" s="31"/>
      <c r="OWJ335" s="31"/>
      <c r="OWK335" s="31"/>
      <c r="OWL335" s="31"/>
      <c r="OWM335" s="31"/>
      <c r="OWN335" s="31"/>
      <c r="OWO335" s="31"/>
      <c r="OWP335" s="31"/>
      <c r="OWQ335" s="31"/>
      <c r="OWR335" s="31"/>
      <c r="OWS335" s="31"/>
      <c r="OWT335" s="31"/>
      <c r="OWU335" s="31"/>
      <c r="OWV335" s="31"/>
      <c r="OWW335" s="31"/>
      <c r="OWX335" s="31"/>
      <c r="OWY335" s="31"/>
      <c r="OWZ335" s="31"/>
      <c r="OXA335" s="31"/>
      <c r="OXB335" s="31"/>
      <c r="OXC335" s="31"/>
      <c r="OXD335" s="31"/>
      <c r="OXE335" s="31"/>
      <c r="OXF335" s="31"/>
      <c r="OXG335" s="31"/>
      <c r="OXH335" s="31"/>
      <c r="OXI335" s="31"/>
      <c r="OXJ335" s="31"/>
      <c r="OXK335" s="31"/>
      <c r="OXL335" s="31"/>
      <c r="OXM335" s="31"/>
      <c r="OXN335" s="31"/>
      <c r="OXO335" s="31"/>
      <c r="OXP335" s="31"/>
      <c r="OXQ335" s="31"/>
      <c r="OXR335" s="31"/>
      <c r="OXS335" s="31"/>
      <c r="OXT335" s="31"/>
      <c r="OXU335" s="31"/>
      <c r="OXV335" s="31"/>
      <c r="OXW335" s="31"/>
      <c r="OXX335" s="31"/>
      <c r="OXY335" s="31"/>
      <c r="OXZ335" s="31"/>
      <c r="OYA335" s="31"/>
      <c r="OYB335" s="31"/>
      <c r="OYC335" s="31"/>
      <c r="OYD335" s="31"/>
      <c r="OYE335" s="31"/>
      <c r="OYF335" s="31"/>
      <c r="OYG335" s="31"/>
      <c r="OYH335" s="31"/>
      <c r="OYI335" s="31"/>
      <c r="OYJ335" s="31"/>
      <c r="OYK335" s="31"/>
      <c r="OYL335" s="31"/>
      <c r="OYM335" s="31"/>
      <c r="OYN335" s="31"/>
      <c r="OYO335" s="31"/>
      <c r="OYP335" s="31"/>
      <c r="OYQ335" s="31"/>
      <c r="OYR335" s="31"/>
      <c r="OYS335" s="31"/>
      <c r="OYT335" s="31"/>
      <c r="OYU335" s="31"/>
      <c r="OYV335" s="31"/>
      <c r="OYW335" s="31"/>
      <c r="OYX335" s="31"/>
      <c r="OYY335" s="31"/>
      <c r="OYZ335" s="31"/>
      <c r="OZA335" s="31"/>
      <c r="OZB335" s="31"/>
      <c r="OZC335" s="31"/>
      <c r="OZD335" s="31"/>
      <c r="OZE335" s="31"/>
      <c r="OZF335" s="31"/>
      <c r="OZG335" s="31"/>
      <c r="OZH335" s="31"/>
      <c r="OZI335" s="31"/>
      <c r="OZJ335" s="31"/>
      <c r="OZK335" s="31"/>
      <c r="OZL335" s="31"/>
      <c r="OZM335" s="31"/>
      <c r="OZN335" s="31"/>
      <c r="OZO335" s="31"/>
      <c r="OZP335" s="31"/>
      <c r="OZQ335" s="31"/>
      <c r="OZR335" s="31"/>
      <c r="OZS335" s="31"/>
      <c r="OZT335" s="31"/>
      <c r="OZU335" s="31"/>
      <c r="OZV335" s="31"/>
      <c r="OZW335" s="31"/>
      <c r="OZX335" s="31"/>
      <c r="OZY335" s="31"/>
      <c r="OZZ335" s="31"/>
      <c r="PAA335" s="31"/>
      <c r="PAB335" s="31"/>
      <c r="PAC335" s="31"/>
      <c r="PAD335" s="31"/>
      <c r="PAE335" s="31"/>
      <c r="PAF335" s="31"/>
      <c r="PAG335" s="31"/>
      <c r="PAH335" s="31"/>
      <c r="PAI335" s="31"/>
      <c r="PAJ335" s="31"/>
      <c r="PAK335" s="31"/>
      <c r="PAL335" s="31"/>
      <c r="PAM335" s="31"/>
      <c r="PAN335" s="31"/>
      <c r="PAO335" s="31"/>
      <c r="PAP335" s="31"/>
      <c r="PAQ335" s="31"/>
      <c r="PAR335" s="31"/>
      <c r="PAS335" s="31"/>
      <c r="PAT335" s="31"/>
      <c r="PAU335" s="31"/>
      <c r="PAV335" s="31"/>
      <c r="PAW335" s="31"/>
      <c r="PAX335" s="31"/>
      <c r="PAY335" s="31"/>
      <c r="PAZ335" s="31"/>
      <c r="PBA335" s="31"/>
      <c r="PBB335" s="31"/>
      <c r="PBC335" s="31"/>
      <c r="PBD335" s="31"/>
      <c r="PBE335" s="31"/>
      <c r="PBF335" s="31"/>
      <c r="PBG335" s="31"/>
      <c r="PBH335" s="31"/>
      <c r="PBI335" s="31"/>
      <c r="PBJ335" s="31"/>
      <c r="PBK335" s="31"/>
      <c r="PBL335" s="31"/>
      <c r="PBM335" s="31"/>
      <c r="PBN335" s="31"/>
      <c r="PBO335" s="31"/>
      <c r="PBP335" s="31"/>
      <c r="PBQ335" s="31"/>
      <c r="PBR335" s="31"/>
      <c r="PBS335" s="31"/>
      <c r="PBT335" s="31"/>
      <c r="PBU335" s="31"/>
      <c r="PBV335" s="31"/>
      <c r="PBW335" s="31"/>
      <c r="PBX335" s="31"/>
      <c r="PBY335" s="31"/>
      <c r="PBZ335" s="31"/>
      <c r="PCA335" s="31"/>
      <c r="PCB335" s="31"/>
      <c r="PCC335" s="31"/>
      <c r="PCD335" s="31"/>
      <c r="PCE335" s="31"/>
      <c r="PCF335" s="31"/>
      <c r="PCG335" s="31"/>
      <c r="PCH335" s="31"/>
      <c r="PCI335" s="31"/>
      <c r="PCJ335" s="31"/>
      <c r="PCK335" s="31"/>
      <c r="PCL335" s="31"/>
      <c r="PCM335" s="31"/>
      <c r="PCN335" s="31"/>
      <c r="PCO335" s="31"/>
      <c r="PCP335" s="31"/>
      <c r="PCQ335" s="31"/>
      <c r="PCR335" s="31"/>
      <c r="PCS335" s="31"/>
      <c r="PCT335" s="31"/>
      <c r="PCU335" s="31"/>
      <c r="PCV335" s="31"/>
      <c r="PCW335" s="31"/>
      <c r="PCX335" s="31"/>
      <c r="PCY335" s="31"/>
      <c r="PCZ335" s="31"/>
      <c r="PDA335" s="31"/>
      <c r="PDB335" s="31"/>
      <c r="PDC335" s="31"/>
      <c r="PDD335" s="31"/>
      <c r="PDE335" s="31"/>
      <c r="PDF335" s="31"/>
      <c r="PDG335" s="31"/>
      <c r="PDH335" s="31"/>
      <c r="PDI335" s="31"/>
      <c r="PDJ335" s="31"/>
      <c r="PDK335" s="31"/>
      <c r="PDL335" s="31"/>
      <c r="PDM335" s="31"/>
      <c r="PDN335" s="31"/>
      <c r="PDO335" s="31"/>
      <c r="PDP335" s="31"/>
      <c r="PDQ335" s="31"/>
      <c r="PDR335" s="31"/>
      <c r="PDS335" s="31"/>
      <c r="PDT335" s="31"/>
      <c r="PDU335" s="31"/>
      <c r="PDV335" s="31"/>
      <c r="PDW335" s="31"/>
      <c r="PDX335" s="31"/>
      <c r="PDY335" s="31"/>
      <c r="PDZ335" s="31"/>
      <c r="PEA335" s="31"/>
      <c r="PEB335" s="31"/>
      <c r="PEC335" s="31"/>
      <c r="PED335" s="31"/>
      <c r="PEE335" s="31"/>
      <c r="PEF335" s="31"/>
      <c r="PEG335" s="31"/>
      <c r="PEH335" s="31"/>
      <c r="PEI335" s="31"/>
      <c r="PEJ335" s="31"/>
      <c r="PEK335" s="31"/>
      <c r="PEL335" s="31"/>
      <c r="PEM335" s="31"/>
      <c r="PEN335" s="31"/>
      <c r="PEO335" s="31"/>
      <c r="PEP335" s="31"/>
      <c r="PEQ335" s="31"/>
      <c r="PER335" s="31"/>
      <c r="PES335" s="31"/>
      <c r="PET335" s="31"/>
      <c r="PEU335" s="31"/>
      <c r="PEV335" s="31"/>
      <c r="PEW335" s="31"/>
      <c r="PEX335" s="31"/>
      <c r="PEY335" s="31"/>
      <c r="PEZ335" s="31"/>
      <c r="PFA335" s="31"/>
      <c r="PFB335" s="31"/>
      <c r="PFC335" s="31"/>
      <c r="PFD335" s="31"/>
      <c r="PFE335" s="31"/>
      <c r="PFF335" s="31"/>
      <c r="PFG335" s="31"/>
      <c r="PFH335" s="31"/>
      <c r="PFI335" s="31"/>
      <c r="PFJ335" s="31"/>
      <c r="PFK335" s="31"/>
      <c r="PFL335" s="31"/>
      <c r="PFM335" s="31"/>
      <c r="PFN335" s="31"/>
      <c r="PFO335" s="31"/>
      <c r="PFP335" s="31"/>
      <c r="PFQ335" s="31"/>
      <c r="PFR335" s="31"/>
      <c r="PFS335" s="31"/>
      <c r="PFT335" s="31"/>
      <c r="PFU335" s="31"/>
      <c r="PFV335" s="31"/>
      <c r="PFW335" s="31"/>
      <c r="PFX335" s="31"/>
      <c r="PFY335" s="31"/>
      <c r="PFZ335" s="31"/>
      <c r="PGA335" s="31"/>
      <c r="PGB335" s="31"/>
      <c r="PGC335" s="31"/>
      <c r="PGD335" s="31"/>
      <c r="PGE335" s="31"/>
      <c r="PGF335" s="31"/>
      <c r="PGG335" s="31"/>
      <c r="PGH335" s="31"/>
      <c r="PGI335" s="31"/>
      <c r="PGJ335" s="31"/>
      <c r="PGK335" s="31"/>
      <c r="PGL335" s="31"/>
      <c r="PGM335" s="31"/>
      <c r="PGN335" s="31"/>
      <c r="PGO335" s="31"/>
      <c r="PGP335" s="31"/>
      <c r="PGQ335" s="31"/>
      <c r="PGR335" s="31"/>
      <c r="PGS335" s="31"/>
      <c r="PGT335" s="31"/>
      <c r="PGU335" s="31"/>
      <c r="PGV335" s="31"/>
      <c r="PGW335" s="31"/>
      <c r="PGX335" s="31"/>
      <c r="PGY335" s="31"/>
      <c r="PGZ335" s="31"/>
      <c r="PHA335" s="31"/>
      <c r="PHB335" s="31"/>
      <c r="PHC335" s="31"/>
      <c r="PHD335" s="31"/>
      <c r="PHE335" s="31"/>
      <c r="PHF335" s="31"/>
      <c r="PHG335" s="31"/>
      <c r="PHH335" s="31"/>
      <c r="PHI335" s="31"/>
      <c r="PHJ335" s="31"/>
      <c r="PHK335" s="31"/>
      <c r="PHL335" s="31"/>
      <c r="PHM335" s="31"/>
      <c r="PHN335" s="31"/>
      <c r="PHO335" s="31"/>
      <c r="PHP335" s="31"/>
      <c r="PHQ335" s="31"/>
      <c r="PHR335" s="31"/>
      <c r="PHS335" s="31"/>
      <c r="PHT335" s="31"/>
      <c r="PHU335" s="31"/>
      <c r="PHV335" s="31"/>
      <c r="PHW335" s="31"/>
      <c r="PHX335" s="31"/>
      <c r="PHY335" s="31"/>
      <c r="PHZ335" s="31"/>
      <c r="PIA335" s="31"/>
      <c r="PIB335" s="31"/>
      <c r="PIC335" s="31"/>
      <c r="PID335" s="31"/>
      <c r="PIE335" s="31"/>
      <c r="PIF335" s="31"/>
      <c r="PIG335" s="31"/>
      <c r="PIH335" s="31"/>
      <c r="PII335" s="31"/>
      <c r="PIJ335" s="31"/>
      <c r="PIK335" s="31"/>
      <c r="PIL335" s="31"/>
      <c r="PIM335" s="31"/>
      <c r="PIN335" s="31"/>
      <c r="PIO335" s="31"/>
      <c r="PIP335" s="31"/>
      <c r="PIQ335" s="31"/>
      <c r="PIR335" s="31"/>
      <c r="PIS335" s="31"/>
      <c r="PIT335" s="31"/>
      <c r="PIU335" s="31"/>
      <c r="PIV335" s="31"/>
      <c r="PIW335" s="31"/>
      <c r="PIX335" s="31"/>
      <c r="PIY335" s="31"/>
      <c r="PIZ335" s="31"/>
      <c r="PJA335" s="31"/>
      <c r="PJB335" s="31"/>
      <c r="PJC335" s="31"/>
      <c r="PJD335" s="31"/>
      <c r="PJE335" s="31"/>
      <c r="PJF335" s="31"/>
      <c r="PJG335" s="31"/>
      <c r="PJH335" s="31"/>
      <c r="PJI335" s="31"/>
      <c r="PJJ335" s="31"/>
      <c r="PJK335" s="31"/>
      <c r="PJL335" s="31"/>
      <c r="PJM335" s="31"/>
      <c r="PJN335" s="31"/>
      <c r="PJO335" s="31"/>
      <c r="PJP335" s="31"/>
      <c r="PJQ335" s="31"/>
      <c r="PJR335" s="31"/>
      <c r="PJS335" s="31"/>
      <c r="PJT335" s="31"/>
      <c r="PJU335" s="31"/>
      <c r="PJV335" s="31"/>
      <c r="PJW335" s="31"/>
      <c r="PJX335" s="31"/>
      <c r="PJY335" s="31"/>
      <c r="PJZ335" s="31"/>
      <c r="PKA335" s="31"/>
      <c r="PKB335" s="31"/>
      <c r="PKC335" s="31"/>
      <c r="PKD335" s="31"/>
      <c r="PKE335" s="31"/>
      <c r="PKF335" s="31"/>
      <c r="PKG335" s="31"/>
      <c r="PKH335" s="31"/>
      <c r="PKI335" s="31"/>
      <c r="PKJ335" s="31"/>
      <c r="PKK335" s="31"/>
      <c r="PKL335" s="31"/>
      <c r="PKM335" s="31"/>
      <c r="PKN335" s="31"/>
      <c r="PKO335" s="31"/>
      <c r="PKP335" s="31"/>
      <c r="PKQ335" s="31"/>
      <c r="PKR335" s="31"/>
      <c r="PKS335" s="31"/>
      <c r="PKT335" s="31"/>
      <c r="PKU335" s="31"/>
      <c r="PKV335" s="31"/>
      <c r="PKW335" s="31"/>
      <c r="PKX335" s="31"/>
      <c r="PKY335" s="31"/>
      <c r="PKZ335" s="31"/>
      <c r="PLA335" s="31"/>
      <c r="PLB335" s="31"/>
      <c r="PLC335" s="31"/>
      <c r="PLD335" s="31"/>
      <c r="PLE335" s="31"/>
      <c r="PLF335" s="31"/>
      <c r="PLG335" s="31"/>
      <c r="PLH335" s="31"/>
      <c r="PLI335" s="31"/>
      <c r="PLJ335" s="31"/>
      <c r="PLK335" s="31"/>
      <c r="PLL335" s="31"/>
      <c r="PLM335" s="31"/>
      <c r="PLN335" s="31"/>
      <c r="PLO335" s="31"/>
      <c r="PLP335" s="31"/>
      <c r="PLQ335" s="31"/>
      <c r="PLR335" s="31"/>
      <c r="PLS335" s="31"/>
      <c r="PLT335" s="31"/>
      <c r="PLU335" s="31"/>
      <c r="PLV335" s="31"/>
      <c r="PLW335" s="31"/>
      <c r="PLX335" s="31"/>
      <c r="PLY335" s="31"/>
      <c r="PLZ335" s="31"/>
      <c r="PMA335" s="31"/>
      <c r="PMB335" s="31"/>
      <c r="PMC335" s="31"/>
      <c r="PMD335" s="31"/>
      <c r="PME335" s="31"/>
      <c r="PMF335" s="31"/>
      <c r="PMG335" s="31"/>
      <c r="PMH335" s="31"/>
      <c r="PMI335" s="31"/>
      <c r="PMJ335" s="31"/>
      <c r="PMK335" s="31"/>
      <c r="PML335" s="31"/>
      <c r="PMM335" s="31"/>
      <c r="PMN335" s="31"/>
      <c r="PMO335" s="31"/>
      <c r="PMP335" s="31"/>
      <c r="PMQ335" s="31"/>
      <c r="PMR335" s="31"/>
      <c r="PMS335" s="31"/>
      <c r="PMT335" s="31"/>
      <c r="PMU335" s="31"/>
      <c r="PMV335" s="31"/>
      <c r="PMW335" s="31"/>
      <c r="PMX335" s="31"/>
      <c r="PMY335" s="31"/>
      <c r="PMZ335" s="31"/>
      <c r="PNA335" s="31"/>
      <c r="PNB335" s="31"/>
      <c r="PNC335" s="31"/>
      <c r="PND335" s="31"/>
      <c r="PNE335" s="31"/>
      <c r="PNF335" s="31"/>
      <c r="PNG335" s="31"/>
      <c r="PNH335" s="31"/>
      <c r="PNI335" s="31"/>
      <c r="PNJ335" s="31"/>
      <c r="PNK335" s="31"/>
      <c r="PNL335" s="31"/>
      <c r="PNM335" s="31"/>
      <c r="PNN335" s="31"/>
      <c r="PNO335" s="31"/>
      <c r="PNP335" s="31"/>
      <c r="PNQ335" s="31"/>
      <c r="PNR335" s="31"/>
      <c r="PNS335" s="31"/>
      <c r="PNT335" s="31"/>
      <c r="PNU335" s="31"/>
      <c r="PNV335" s="31"/>
      <c r="PNW335" s="31"/>
      <c r="PNX335" s="31"/>
      <c r="PNY335" s="31"/>
      <c r="PNZ335" s="31"/>
      <c r="POA335" s="31"/>
      <c r="POB335" s="31"/>
      <c r="POC335" s="31"/>
      <c r="POD335" s="31"/>
      <c r="POE335" s="31"/>
      <c r="POF335" s="31"/>
      <c r="POG335" s="31"/>
      <c r="POH335" s="31"/>
      <c r="POI335" s="31"/>
      <c r="POJ335" s="31"/>
      <c r="POK335" s="31"/>
      <c r="POL335" s="31"/>
      <c r="POM335" s="31"/>
      <c r="PON335" s="31"/>
      <c r="POO335" s="31"/>
      <c r="POP335" s="31"/>
      <c r="POQ335" s="31"/>
      <c r="POR335" s="31"/>
      <c r="POS335" s="31"/>
      <c r="POT335" s="31"/>
      <c r="POU335" s="31"/>
      <c r="POV335" s="31"/>
      <c r="POW335" s="31"/>
      <c r="POX335" s="31"/>
      <c r="POY335" s="31"/>
      <c r="POZ335" s="31"/>
      <c r="PPA335" s="31"/>
      <c r="PPB335" s="31"/>
      <c r="PPC335" s="31"/>
      <c r="PPD335" s="31"/>
      <c r="PPE335" s="31"/>
      <c r="PPF335" s="31"/>
      <c r="PPG335" s="31"/>
      <c r="PPH335" s="31"/>
      <c r="PPI335" s="31"/>
      <c r="PPJ335" s="31"/>
      <c r="PPK335" s="31"/>
      <c r="PPL335" s="31"/>
      <c r="PPM335" s="31"/>
      <c r="PPN335" s="31"/>
      <c r="PPO335" s="31"/>
      <c r="PPP335" s="31"/>
      <c r="PPQ335" s="31"/>
      <c r="PPR335" s="31"/>
      <c r="PPS335" s="31"/>
      <c r="PPT335" s="31"/>
      <c r="PPU335" s="31"/>
      <c r="PPV335" s="31"/>
      <c r="PPW335" s="31"/>
      <c r="PPX335" s="31"/>
      <c r="PPY335" s="31"/>
      <c r="PPZ335" s="31"/>
      <c r="PQA335" s="31"/>
      <c r="PQB335" s="31"/>
      <c r="PQC335" s="31"/>
      <c r="PQD335" s="31"/>
      <c r="PQE335" s="31"/>
      <c r="PQF335" s="31"/>
      <c r="PQG335" s="31"/>
      <c r="PQH335" s="31"/>
      <c r="PQI335" s="31"/>
      <c r="PQJ335" s="31"/>
      <c r="PQK335" s="31"/>
      <c r="PQL335" s="31"/>
      <c r="PQM335" s="31"/>
      <c r="PQN335" s="31"/>
      <c r="PQO335" s="31"/>
      <c r="PQP335" s="31"/>
      <c r="PQQ335" s="31"/>
      <c r="PQR335" s="31"/>
      <c r="PQS335" s="31"/>
      <c r="PQT335" s="31"/>
      <c r="PQU335" s="31"/>
      <c r="PQV335" s="31"/>
      <c r="PQW335" s="31"/>
      <c r="PQX335" s="31"/>
      <c r="PQY335" s="31"/>
      <c r="PQZ335" s="31"/>
      <c r="PRA335" s="31"/>
      <c r="PRB335" s="31"/>
      <c r="PRC335" s="31"/>
      <c r="PRD335" s="31"/>
      <c r="PRE335" s="31"/>
      <c r="PRF335" s="31"/>
      <c r="PRG335" s="31"/>
      <c r="PRH335" s="31"/>
      <c r="PRI335" s="31"/>
      <c r="PRJ335" s="31"/>
      <c r="PRK335" s="31"/>
      <c r="PRL335" s="31"/>
      <c r="PRM335" s="31"/>
      <c r="PRN335" s="31"/>
      <c r="PRO335" s="31"/>
      <c r="PRP335" s="31"/>
      <c r="PRQ335" s="31"/>
      <c r="PRR335" s="31"/>
      <c r="PRS335" s="31"/>
      <c r="PRT335" s="31"/>
      <c r="PRU335" s="31"/>
      <c r="PRV335" s="31"/>
      <c r="PRW335" s="31"/>
      <c r="PRX335" s="31"/>
      <c r="PRY335" s="31"/>
      <c r="PRZ335" s="31"/>
      <c r="PSA335" s="31"/>
      <c r="PSB335" s="31"/>
      <c r="PSC335" s="31"/>
      <c r="PSD335" s="31"/>
      <c r="PSE335" s="31"/>
      <c r="PSF335" s="31"/>
      <c r="PSG335" s="31"/>
      <c r="PSH335" s="31"/>
      <c r="PSI335" s="31"/>
      <c r="PSJ335" s="31"/>
      <c r="PSK335" s="31"/>
      <c r="PSL335" s="31"/>
      <c r="PSM335" s="31"/>
      <c r="PSN335" s="31"/>
      <c r="PSO335" s="31"/>
      <c r="PSP335" s="31"/>
      <c r="PSQ335" s="31"/>
      <c r="PSR335" s="31"/>
      <c r="PSS335" s="31"/>
      <c r="PST335" s="31"/>
      <c r="PSU335" s="31"/>
      <c r="PSV335" s="31"/>
      <c r="PSW335" s="31"/>
      <c r="PSX335" s="31"/>
      <c r="PSY335" s="31"/>
      <c r="PSZ335" s="31"/>
      <c r="PTA335" s="31"/>
      <c r="PTB335" s="31"/>
      <c r="PTC335" s="31"/>
      <c r="PTD335" s="31"/>
      <c r="PTE335" s="31"/>
      <c r="PTF335" s="31"/>
      <c r="PTG335" s="31"/>
      <c r="PTH335" s="31"/>
      <c r="PTI335" s="31"/>
      <c r="PTJ335" s="31"/>
      <c r="PTK335" s="31"/>
      <c r="PTL335" s="31"/>
      <c r="PTM335" s="31"/>
      <c r="PTN335" s="31"/>
      <c r="PTO335" s="31"/>
      <c r="PTP335" s="31"/>
      <c r="PTQ335" s="31"/>
      <c r="PTR335" s="31"/>
      <c r="PTS335" s="31"/>
      <c r="PTT335" s="31"/>
      <c r="PTU335" s="31"/>
      <c r="PTV335" s="31"/>
      <c r="PTW335" s="31"/>
      <c r="PTX335" s="31"/>
      <c r="PTY335" s="31"/>
      <c r="PTZ335" s="31"/>
      <c r="PUA335" s="31"/>
      <c r="PUB335" s="31"/>
      <c r="PUC335" s="31"/>
      <c r="PUD335" s="31"/>
      <c r="PUE335" s="31"/>
      <c r="PUF335" s="31"/>
      <c r="PUG335" s="31"/>
      <c r="PUH335" s="31"/>
      <c r="PUI335" s="31"/>
      <c r="PUJ335" s="31"/>
      <c r="PUK335" s="31"/>
      <c r="PUL335" s="31"/>
      <c r="PUM335" s="31"/>
      <c r="PUN335" s="31"/>
      <c r="PUO335" s="31"/>
      <c r="PUP335" s="31"/>
      <c r="PUQ335" s="31"/>
      <c r="PUR335" s="31"/>
      <c r="PUS335" s="31"/>
      <c r="PUT335" s="31"/>
      <c r="PUU335" s="31"/>
      <c r="PUV335" s="31"/>
      <c r="PUW335" s="31"/>
      <c r="PUX335" s="31"/>
      <c r="PUY335" s="31"/>
      <c r="PUZ335" s="31"/>
      <c r="PVA335" s="31"/>
      <c r="PVB335" s="31"/>
      <c r="PVC335" s="31"/>
      <c r="PVD335" s="31"/>
      <c r="PVE335" s="31"/>
      <c r="PVF335" s="31"/>
      <c r="PVG335" s="31"/>
      <c r="PVH335" s="31"/>
      <c r="PVI335" s="31"/>
      <c r="PVJ335" s="31"/>
      <c r="PVK335" s="31"/>
      <c r="PVL335" s="31"/>
      <c r="PVM335" s="31"/>
      <c r="PVN335" s="31"/>
      <c r="PVO335" s="31"/>
      <c r="PVP335" s="31"/>
      <c r="PVQ335" s="31"/>
      <c r="PVR335" s="31"/>
      <c r="PVS335" s="31"/>
      <c r="PVT335" s="31"/>
      <c r="PVU335" s="31"/>
      <c r="PVV335" s="31"/>
      <c r="PVW335" s="31"/>
      <c r="PVX335" s="31"/>
      <c r="PVY335" s="31"/>
      <c r="PVZ335" s="31"/>
      <c r="PWA335" s="31"/>
      <c r="PWB335" s="31"/>
      <c r="PWC335" s="31"/>
      <c r="PWD335" s="31"/>
      <c r="PWE335" s="31"/>
      <c r="PWF335" s="31"/>
      <c r="PWG335" s="31"/>
      <c r="PWH335" s="31"/>
      <c r="PWI335" s="31"/>
      <c r="PWJ335" s="31"/>
      <c r="PWK335" s="31"/>
      <c r="PWL335" s="31"/>
      <c r="PWM335" s="31"/>
      <c r="PWN335" s="31"/>
      <c r="PWO335" s="31"/>
      <c r="PWP335" s="31"/>
      <c r="PWQ335" s="31"/>
      <c r="PWR335" s="31"/>
      <c r="PWS335" s="31"/>
      <c r="PWT335" s="31"/>
      <c r="PWU335" s="31"/>
      <c r="PWV335" s="31"/>
      <c r="PWW335" s="31"/>
      <c r="PWX335" s="31"/>
      <c r="PWY335" s="31"/>
      <c r="PWZ335" s="31"/>
      <c r="PXA335" s="31"/>
      <c r="PXB335" s="31"/>
      <c r="PXC335" s="31"/>
      <c r="PXD335" s="31"/>
      <c r="PXE335" s="31"/>
      <c r="PXF335" s="31"/>
      <c r="PXG335" s="31"/>
      <c r="PXH335" s="31"/>
      <c r="PXI335" s="31"/>
      <c r="PXJ335" s="31"/>
      <c r="PXK335" s="31"/>
      <c r="PXL335" s="31"/>
      <c r="PXM335" s="31"/>
      <c r="PXN335" s="31"/>
      <c r="PXO335" s="31"/>
      <c r="PXP335" s="31"/>
      <c r="PXQ335" s="31"/>
      <c r="PXR335" s="31"/>
      <c r="PXS335" s="31"/>
      <c r="PXT335" s="31"/>
      <c r="PXU335" s="31"/>
      <c r="PXV335" s="31"/>
      <c r="PXW335" s="31"/>
      <c r="PXX335" s="31"/>
      <c r="PXY335" s="31"/>
      <c r="PXZ335" s="31"/>
      <c r="PYA335" s="31"/>
      <c r="PYB335" s="31"/>
      <c r="PYC335" s="31"/>
      <c r="PYD335" s="31"/>
      <c r="PYE335" s="31"/>
      <c r="PYF335" s="31"/>
      <c r="PYG335" s="31"/>
      <c r="PYH335" s="31"/>
      <c r="PYI335" s="31"/>
      <c r="PYJ335" s="31"/>
      <c r="PYK335" s="31"/>
      <c r="PYL335" s="31"/>
      <c r="PYM335" s="31"/>
      <c r="PYN335" s="31"/>
      <c r="PYO335" s="31"/>
      <c r="PYP335" s="31"/>
      <c r="PYQ335" s="31"/>
      <c r="PYR335" s="31"/>
      <c r="PYS335" s="31"/>
      <c r="PYT335" s="31"/>
      <c r="PYU335" s="31"/>
      <c r="PYV335" s="31"/>
      <c r="PYW335" s="31"/>
      <c r="PYX335" s="31"/>
      <c r="PYY335" s="31"/>
      <c r="PYZ335" s="31"/>
      <c r="PZA335" s="31"/>
      <c r="PZB335" s="31"/>
      <c r="PZC335" s="31"/>
      <c r="PZD335" s="31"/>
      <c r="PZE335" s="31"/>
      <c r="PZF335" s="31"/>
      <c r="PZG335" s="31"/>
      <c r="PZH335" s="31"/>
      <c r="PZI335" s="31"/>
      <c r="PZJ335" s="31"/>
      <c r="PZK335" s="31"/>
      <c r="PZL335" s="31"/>
      <c r="PZM335" s="31"/>
      <c r="PZN335" s="31"/>
      <c r="PZO335" s="31"/>
      <c r="PZP335" s="31"/>
      <c r="PZQ335" s="31"/>
      <c r="PZR335" s="31"/>
      <c r="PZS335" s="31"/>
      <c r="PZT335" s="31"/>
      <c r="PZU335" s="31"/>
      <c r="PZV335" s="31"/>
      <c r="PZW335" s="31"/>
      <c r="PZX335" s="31"/>
      <c r="PZY335" s="31"/>
      <c r="PZZ335" s="31"/>
      <c r="QAA335" s="31"/>
      <c r="QAB335" s="31"/>
      <c r="QAC335" s="31"/>
      <c r="QAD335" s="31"/>
      <c r="QAE335" s="31"/>
      <c r="QAF335" s="31"/>
      <c r="QAG335" s="31"/>
      <c r="QAH335" s="31"/>
      <c r="QAI335" s="31"/>
      <c r="QAJ335" s="31"/>
      <c r="QAK335" s="31"/>
      <c r="QAL335" s="31"/>
      <c r="QAM335" s="31"/>
      <c r="QAN335" s="31"/>
      <c r="QAO335" s="31"/>
      <c r="QAP335" s="31"/>
      <c r="QAQ335" s="31"/>
      <c r="QAR335" s="31"/>
      <c r="QAS335" s="31"/>
      <c r="QAT335" s="31"/>
      <c r="QAU335" s="31"/>
      <c r="QAV335" s="31"/>
      <c r="QAW335" s="31"/>
      <c r="QAX335" s="31"/>
      <c r="QAY335" s="31"/>
      <c r="QAZ335" s="31"/>
      <c r="QBA335" s="31"/>
      <c r="QBB335" s="31"/>
      <c r="QBC335" s="31"/>
      <c r="QBD335" s="31"/>
      <c r="QBE335" s="31"/>
      <c r="QBF335" s="31"/>
      <c r="QBG335" s="31"/>
      <c r="QBH335" s="31"/>
      <c r="QBI335" s="31"/>
      <c r="QBJ335" s="31"/>
      <c r="QBK335" s="31"/>
      <c r="QBL335" s="31"/>
      <c r="QBM335" s="31"/>
      <c r="QBN335" s="31"/>
      <c r="QBO335" s="31"/>
      <c r="QBP335" s="31"/>
      <c r="QBQ335" s="31"/>
      <c r="QBR335" s="31"/>
      <c r="QBS335" s="31"/>
      <c r="QBT335" s="31"/>
      <c r="QBU335" s="31"/>
      <c r="QBV335" s="31"/>
      <c r="QBW335" s="31"/>
      <c r="QBX335" s="31"/>
      <c r="QBY335" s="31"/>
      <c r="QBZ335" s="31"/>
      <c r="QCA335" s="31"/>
      <c r="QCB335" s="31"/>
      <c r="QCC335" s="31"/>
      <c r="QCD335" s="31"/>
      <c r="QCE335" s="31"/>
      <c r="QCF335" s="31"/>
      <c r="QCG335" s="31"/>
      <c r="QCH335" s="31"/>
      <c r="QCI335" s="31"/>
      <c r="QCJ335" s="31"/>
      <c r="QCK335" s="31"/>
      <c r="QCL335" s="31"/>
      <c r="QCM335" s="31"/>
      <c r="QCN335" s="31"/>
      <c r="QCO335" s="31"/>
      <c r="QCP335" s="31"/>
      <c r="QCQ335" s="31"/>
      <c r="QCR335" s="31"/>
      <c r="QCS335" s="31"/>
      <c r="QCT335" s="31"/>
      <c r="QCU335" s="31"/>
      <c r="QCV335" s="31"/>
      <c r="QCW335" s="31"/>
      <c r="QCX335" s="31"/>
      <c r="QCY335" s="31"/>
      <c r="QCZ335" s="31"/>
      <c r="QDA335" s="31"/>
      <c r="QDB335" s="31"/>
      <c r="QDC335" s="31"/>
      <c r="QDD335" s="31"/>
      <c r="QDE335" s="31"/>
      <c r="QDF335" s="31"/>
      <c r="QDG335" s="31"/>
      <c r="QDH335" s="31"/>
      <c r="QDI335" s="31"/>
      <c r="QDJ335" s="31"/>
      <c r="QDK335" s="31"/>
      <c r="QDL335" s="31"/>
      <c r="QDM335" s="31"/>
      <c r="QDN335" s="31"/>
      <c r="QDO335" s="31"/>
      <c r="QDP335" s="31"/>
      <c r="QDQ335" s="31"/>
      <c r="QDR335" s="31"/>
      <c r="QDS335" s="31"/>
      <c r="QDT335" s="31"/>
      <c r="QDU335" s="31"/>
      <c r="QDV335" s="31"/>
      <c r="QDW335" s="31"/>
      <c r="QDX335" s="31"/>
      <c r="QDY335" s="31"/>
      <c r="QDZ335" s="31"/>
      <c r="QEA335" s="31"/>
      <c r="QEB335" s="31"/>
      <c r="QEC335" s="31"/>
      <c r="QED335" s="31"/>
      <c r="QEE335" s="31"/>
      <c r="QEF335" s="31"/>
      <c r="QEG335" s="31"/>
      <c r="QEH335" s="31"/>
      <c r="QEI335" s="31"/>
      <c r="QEJ335" s="31"/>
      <c r="QEK335" s="31"/>
      <c r="QEL335" s="31"/>
      <c r="QEM335" s="31"/>
      <c r="QEN335" s="31"/>
      <c r="QEO335" s="31"/>
      <c r="QEP335" s="31"/>
      <c r="QEQ335" s="31"/>
      <c r="QER335" s="31"/>
      <c r="QES335" s="31"/>
      <c r="QET335" s="31"/>
      <c r="QEU335" s="31"/>
      <c r="QEV335" s="31"/>
      <c r="QEW335" s="31"/>
      <c r="QEX335" s="31"/>
      <c r="QEY335" s="31"/>
      <c r="QEZ335" s="31"/>
      <c r="QFA335" s="31"/>
      <c r="QFB335" s="31"/>
      <c r="QFC335" s="31"/>
      <c r="QFD335" s="31"/>
      <c r="QFE335" s="31"/>
      <c r="QFF335" s="31"/>
      <c r="QFG335" s="31"/>
      <c r="QFH335" s="31"/>
      <c r="QFI335" s="31"/>
      <c r="QFJ335" s="31"/>
      <c r="QFK335" s="31"/>
      <c r="QFL335" s="31"/>
      <c r="QFM335" s="31"/>
      <c r="QFN335" s="31"/>
      <c r="QFO335" s="31"/>
      <c r="QFP335" s="31"/>
      <c r="QFQ335" s="31"/>
      <c r="QFR335" s="31"/>
      <c r="QFS335" s="31"/>
      <c r="QFT335" s="31"/>
      <c r="QFU335" s="31"/>
      <c r="QFV335" s="31"/>
      <c r="QFW335" s="31"/>
      <c r="QFX335" s="31"/>
      <c r="QFY335" s="31"/>
      <c r="QFZ335" s="31"/>
      <c r="QGA335" s="31"/>
      <c r="QGB335" s="31"/>
      <c r="QGC335" s="31"/>
      <c r="QGD335" s="31"/>
      <c r="QGE335" s="31"/>
      <c r="QGF335" s="31"/>
      <c r="QGG335" s="31"/>
      <c r="QGH335" s="31"/>
      <c r="QGI335" s="31"/>
      <c r="QGJ335" s="31"/>
      <c r="QGK335" s="31"/>
      <c r="QGL335" s="31"/>
      <c r="QGM335" s="31"/>
      <c r="QGN335" s="31"/>
      <c r="QGO335" s="31"/>
      <c r="QGP335" s="31"/>
      <c r="QGQ335" s="31"/>
      <c r="QGR335" s="31"/>
      <c r="QGS335" s="31"/>
      <c r="QGT335" s="31"/>
      <c r="QGU335" s="31"/>
      <c r="QGV335" s="31"/>
      <c r="QGW335" s="31"/>
      <c r="QGX335" s="31"/>
      <c r="QGY335" s="31"/>
      <c r="QGZ335" s="31"/>
      <c r="QHA335" s="31"/>
      <c r="QHB335" s="31"/>
      <c r="QHC335" s="31"/>
      <c r="QHD335" s="31"/>
      <c r="QHE335" s="31"/>
      <c r="QHF335" s="31"/>
      <c r="QHG335" s="31"/>
      <c r="QHH335" s="31"/>
      <c r="QHI335" s="31"/>
      <c r="QHJ335" s="31"/>
      <c r="QHK335" s="31"/>
      <c r="QHL335" s="31"/>
      <c r="QHM335" s="31"/>
      <c r="QHN335" s="31"/>
      <c r="QHO335" s="31"/>
      <c r="QHP335" s="31"/>
      <c r="QHQ335" s="31"/>
      <c r="QHR335" s="31"/>
      <c r="QHS335" s="31"/>
      <c r="QHT335" s="31"/>
      <c r="QHU335" s="31"/>
      <c r="QHV335" s="31"/>
      <c r="QHW335" s="31"/>
      <c r="QHX335" s="31"/>
      <c r="QHY335" s="31"/>
      <c r="QHZ335" s="31"/>
      <c r="QIA335" s="31"/>
      <c r="QIB335" s="31"/>
      <c r="QIC335" s="31"/>
      <c r="QID335" s="31"/>
      <c r="QIE335" s="31"/>
      <c r="QIF335" s="31"/>
      <c r="QIG335" s="31"/>
      <c r="QIH335" s="31"/>
      <c r="QII335" s="31"/>
      <c r="QIJ335" s="31"/>
      <c r="QIK335" s="31"/>
      <c r="QIL335" s="31"/>
      <c r="QIM335" s="31"/>
      <c r="QIN335" s="31"/>
      <c r="QIO335" s="31"/>
      <c r="QIP335" s="31"/>
      <c r="QIQ335" s="31"/>
      <c r="QIR335" s="31"/>
      <c r="QIS335" s="31"/>
      <c r="QIT335" s="31"/>
      <c r="QIU335" s="31"/>
      <c r="QIV335" s="31"/>
      <c r="QIW335" s="31"/>
      <c r="QIX335" s="31"/>
      <c r="QIY335" s="31"/>
      <c r="QIZ335" s="31"/>
      <c r="QJA335" s="31"/>
      <c r="QJB335" s="31"/>
      <c r="QJC335" s="31"/>
      <c r="QJD335" s="31"/>
      <c r="QJE335" s="31"/>
      <c r="QJF335" s="31"/>
      <c r="QJG335" s="31"/>
      <c r="QJH335" s="31"/>
      <c r="QJI335" s="31"/>
      <c r="QJJ335" s="31"/>
      <c r="QJK335" s="31"/>
      <c r="QJL335" s="31"/>
      <c r="QJM335" s="31"/>
      <c r="QJN335" s="31"/>
      <c r="QJO335" s="31"/>
      <c r="QJP335" s="31"/>
      <c r="QJQ335" s="31"/>
      <c r="QJR335" s="31"/>
      <c r="QJS335" s="31"/>
      <c r="QJT335" s="31"/>
      <c r="QJU335" s="31"/>
      <c r="QJV335" s="31"/>
      <c r="QJW335" s="31"/>
      <c r="QJX335" s="31"/>
      <c r="QJY335" s="31"/>
      <c r="QJZ335" s="31"/>
      <c r="QKA335" s="31"/>
      <c r="QKB335" s="31"/>
      <c r="QKC335" s="31"/>
      <c r="QKD335" s="31"/>
      <c r="QKE335" s="31"/>
      <c r="QKF335" s="31"/>
      <c r="QKG335" s="31"/>
      <c r="QKH335" s="31"/>
      <c r="QKI335" s="31"/>
      <c r="QKJ335" s="31"/>
      <c r="QKK335" s="31"/>
      <c r="QKL335" s="31"/>
      <c r="QKM335" s="31"/>
      <c r="QKN335" s="31"/>
      <c r="QKO335" s="31"/>
      <c r="QKP335" s="31"/>
      <c r="QKQ335" s="31"/>
      <c r="QKR335" s="31"/>
      <c r="QKS335" s="31"/>
      <c r="QKT335" s="31"/>
      <c r="QKU335" s="31"/>
      <c r="QKV335" s="31"/>
      <c r="QKW335" s="31"/>
      <c r="QKX335" s="31"/>
      <c r="QKY335" s="31"/>
      <c r="QKZ335" s="31"/>
      <c r="QLA335" s="31"/>
      <c r="QLB335" s="31"/>
      <c r="QLC335" s="31"/>
      <c r="QLD335" s="31"/>
      <c r="QLE335" s="31"/>
      <c r="QLF335" s="31"/>
      <c r="QLG335" s="31"/>
      <c r="QLH335" s="31"/>
      <c r="QLI335" s="31"/>
      <c r="QLJ335" s="31"/>
      <c r="QLK335" s="31"/>
      <c r="QLL335" s="31"/>
      <c r="QLM335" s="31"/>
      <c r="QLN335" s="31"/>
      <c r="QLO335" s="31"/>
      <c r="QLP335" s="31"/>
      <c r="QLQ335" s="31"/>
      <c r="QLR335" s="31"/>
      <c r="QLS335" s="31"/>
      <c r="QLT335" s="31"/>
      <c r="QLU335" s="31"/>
      <c r="QLV335" s="31"/>
      <c r="QLW335" s="31"/>
      <c r="QLX335" s="31"/>
      <c r="QLY335" s="31"/>
      <c r="QLZ335" s="31"/>
      <c r="QMA335" s="31"/>
      <c r="QMB335" s="31"/>
      <c r="QMC335" s="31"/>
      <c r="QMD335" s="31"/>
      <c r="QME335" s="31"/>
      <c r="QMF335" s="31"/>
      <c r="QMG335" s="31"/>
      <c r="QMH335" s="31"/>
      <c r="QMI335" s="31"/>
      <c r="QMJ335" s="31"/>
      <c r="QMK335" s="31"/>
      <c r="QML335" s="31"/>
      <c r="QMM335" s="31"/>
      <c r="QMN335" s="31"/>
      <c r="QMO335" s="31"/>
      <c r="QMP335" s="31"/>
      <c r="QMQ335" s="31"/>
      <c r="QMR335" s="31"/>
      <c r="QMS335" s="31"/>
      <c r="QMT335" s="31"/>
      <c r="QMU335" s="31"/>
      <c r="QMV335" s="31"/>
      <c r="QMW335" s="31"/>
      <c r="QMX335" s="31"/>
      <c r="QMY335" s="31"/>
      <c r="QMZ335" s="31"/>
      <c r="QNA335" s="31"/>
      <c r="QNB335" s="31"/>
      <c r="QNC335" s="31"/>
      <c r="QND335" s="31"/>
      <c r="QNE335" s="31"/>
      <c r="QNF335" s="31"/>
      <c r="QNG335" s="31"/>
      <c r="QNH335" s="31"/>
      <c r="QNI335" s="31"/>
      <c r="QNJ335" s="31"/>
      <c r="QNK335" s="31"/>
      <c r="QNL335" s="31"/>
      <c r="QNM335" s="31"/>
      <c r="QNN335" s="31"/>
      <c r="QNO335" s="31"/>
      <c r="QNP335" s="31"/>
      <c r="QNQ335" s="31"/>
      <c r="QNR335" s="31"/>
      <c r="QNS335" s="31"/>
      <c r="QNT335" s="31"/>
      <c r="QNU335" s="31"/>
      <c r="QNV335" s="31"/>
      <c r="QNW335" s="31"/>
      <c r="QNX335" s="31"/>
      <c r="QNY335" s="31"/>
      <c r="QNZ335" s="31"/>
      <c r="QOA335" s="31"/>
      <c r="QOB335" s="31"/>
      <c r="QOC335" s="31"/>
      <c r="QOD335" s="31"/>
      <c r="QOE335" s="31"/>
      <c r="QOF335" s="31"/>
      <c r="QOG335" s="31"/>
      <c r="QOH335" s="31"/>
      <c r="QOI335" s="31"/>
      <c r="QOJ335" s="31"/>
      <c r="QOK335" s="31"/>
      <c r="QOL335" s="31"/>
      <c r="QOM335" s="31"/>
      <c r="QON335" s="31"/>
      <c r="QOO335" s="31"/>
      <c r="QOP335" s="31"/>
      <c r="QOQ335" s="31"/>
      <c r="QOR335" s="31"/>
      <c r="QOS335" s="31"/>
      <c r="QOT335" s="31"/>
      <c r="QOU335" s="31"/>
      <c r="QOV335" s="31"/>
      <c r="QOW335" s="31"/>
      <c r="QOX335" s="31"/>
      <c r="QOY335" s="31"/>
      <c r="QOZ335" s="31"/>
      <c r="QPA335" s="31"/>
      <c r="QPB335" s="31"/>
      <c r="QPC335" s="31"/>
      <c r="QPD335" s="31"/>
      <c r="QPE335" s="31"/>
      <c r="QPF335" s="31"/>
      <c r="QPG335" s="31"/>
      <c r="QPH335" s="31"/>
      <c r="QPI335" s="31"/>
      <c r="QPJ335" s="31"/>
      <c r="QPK335" s="31"/>
      <c r="QPL335" s="31"/>
      <c r="QPM335" s="31"/>
      <c r="QPN335" s="31"/>
      <c r="QPO335" s="31"/>
      <c r="QPP335" s="31"/>
      <c r="QPQ335" s="31"/>
      <c r="QPR335" s="31"/>
      <c r="QPS335" s="31"/>
      <c r="QPT335" s="31"/>
      <c r="QPU335" s="31"/>
      <c r="QPV335" s="31"/>
      <c r="QPW335" s="31"/>
      <c r="QPX335" s="31"/>
      <c r="QPY335" s="31"/>
      <c r="QPZ335" s="31"/>
      <c r="QQA335" s="31"/>
      <c r="QQB335" s="31"/>
      <c r="QQC335" s="31"/>
      <c r="QQD335" s="31"/>
      <c r="QQE335" s="31"/>
      <c r="QQF335" s="31"/>
      <c r="QQG335" s="31"/>
      <c r="QQH335" s="31"/>
      <c r="QQI335" s="31"/>
      <c r="QQJ335" s="31"/>
      <c r="QQK335" s="31"/>
      <c r="QQL335" s="31"/>
      <c r="QQM335" s="31"/>
      <c r="QQN335" s="31"/>
      <c r="QQO335" s="31"/>
      <c r="QQP335" s="31"/>
      <c r="QQQ335" s="31"/>
      <c r="QQR335" s="31"/>
      <c r="QQS335" s="31"/>
      <c r="QQT335" s="31"/>
      <c r="QQU335" s="31"/>
      <c r="QQV335" s="31"/>
      <c r="QQW335" s="31"/>
      <c r="QQX335" s="31"/>
      <c r="QQY335" s="31"/>
      <c r="QQZ335" s="31"/>
      <c r="QRA335" s="31"/>
      <c r="QRB335" s="31"/>
      <c r="QRC335" s="31"/>
      <c r="QRD335" s="31"/>
      <c r="QRE335" s="31"/>
      <c r="QRF335" s="31"/>
      <c r="QRG335" s="31"/>
      <c r="QRH335" s="31"/>
      <c r="QRI335" s="31"/>
      <c r="QRJ335" s="31"/>
      <c r="QRK335" s="31"/>
      <c r="QRL335" s="31"/>
      <c r="QRM335" s="31"/>
      <c r="QRN335" s="31"/>
      <c r="QRO335" s="31"/>
      <c r="QRP335" s="31"/>
      <c r="QRQ335" s="31"/>
      <c r="QRR335" s="31"/>
      <c r="QRS335" s="31"/>
      <c r="QRT335" s="31"/>
      <c r="QRU335" s="31"/>
      <c r="QRV335" s="31"/>
      <c r="QRW335" s="31"/>
      <c r="QRX335" s="31"/>
      <c r="QRY335" s="31"/>
      <c r="QRZ335" s="31"/>
      <c r="QSA335" s="31"/>
      <c r="QSB335" s="31"/>
      <c r="QSC335" s="31"/>
      <c r="QSD335" s="31"/>
      <c r="QSE335" s="31"/>
      <c r="QSF335" s="31"/>
      <c r="QSG335" s="31"/>
      <c r="QSH335" s="31"/>
      <c r="QSI335" s="31"/>
      <c r="QSJ335" s="31"/>
      <c r="QSK335" s="31"/>
      <c r="QSL335" s="31"/>
      <c r="QSM335" s="31"/>
      <c r="QSN335" s="31"/>
      <c r="QSO335" s="31"/>
      <c r="QSP335" s="31"/>
      <c r="QSQ335" s="31"/>
      <c r="QSR335" s="31"/>
      <c r="QSS335" s="31"/>
      <c r="QST335" s="31"/>
      <c r="QSU335" s="31"/>
      <c r="QSV335" s="31"/>
      <c r="QSW335" s="31"/>
      <c r="QSX335" s="31"/>
      <c r="QSY335" s="31"/>
      <c r="QSZ335" s="31"/>
      <c r="QTA335" s="31"/>
      <c r="QTB335" s="31"/>
      <c r="QTC335" s="31"/>
      <c r="QTD335" s="31"/>
      <c r="QTE335" s="31"/>
      <c r="QTF335" s="31"/>
      <c r="QTG335" s="31"/>
      <c r="QTH335" s="31"/>
      <c r="QTI335" s="31"/>
      <c r="QTJ335" s="31"/>
      <c r="QTK335" s="31"/>
      <c r="QTL335" s="31"/>
      <c r="QTM335" s="31"/>
      <c r="QTN335" s="31"/>
      <c r="QTO335" s="31"/>
      <c r="QTP335" s="31"/>
      <c r="QTQ335" s="31"/>
      <c r="QTR335" s="31"/>
      <c r="QTS335" s="31"/>
      <c r="QTT335" s="31"/>
      <c r="QTU335" s="31"/>
      <c r="QTV335" s="31"/>
      <c r="QTW335" s="31"/>
      <c r="QTX335" s="31"/>
      <c r="QTY335" s="31"/>
      <c r="QTZ335" s="31"/>
      <c r="QUA335" s="31"/>
      <c r="QUB335" s="31"/>
      <c r="QUC335" s="31"/>
      <c r="QUD335" s="31"/>
      <c r="QUE335" s="31"/>
      <c r="QUF335" s="31"/>
      <c r="QUG335" s="31"/>
      <c r="QUH335" s="31"/>
      <c r="QUI335" s="31"/>
      <c r="QUJ335" s="31"/>
      <c r="QUK335" s="31"/>
      <c r="QUL335" s="31"/>
      <c r="QUM335" s="31"/>
      <c r="QUN335" s="31"/>
      <c r="QUO335" s="31"/>
      <c r="QUP335" s="31"/>
      <c r="QUQ335" s="31"/>
      <c r="QUR335" s="31"/>
      <c r="QUS335" s="31"/>
      <c r="QUT335" s="31"/>
      <c r="QUU335" s="31"/>
      <c r="QUV335" s="31"/>
      <c r="QUW335" s="31"/>
      <c r="QUX335" s="31"/>
      <c r="QUY335" s="31"/>
      <c r="QUZ335" s="31"/>
      <c r="QVA335" s="31"/>
      <c r="QVB335" s="31"/>
      <c r="QVC335" s="31"/>
      <c r="QVD335" s="31"/>
      <c r="QVE335" s="31"/>
      <c r="QVF335" s="31"/>
      <c r="QVG335" s="31"/>
      <c r="QVH335" s="31"/>
      <c r="QVI335" s="31"/>
      <c r="QVJ335" s="31"/>
      <c r="QVK335" s="31"/>
      <c r="QVL335" s="31"/>
      <c r="QVM335" s="31"/>
      <c r="QVN335" s="31"/>
      <c r="QVO335" s="31"/>
      <c r="QVP335" s="31"/>
      <c r="QVQ335" s="31"/>
      <c r="QVR335" s="31"/>
      <c r="QVS335" s="31"/>
      <c r="QVT335" s="31"/>
      <c r="QVU335" s="31"/>
      <c r="QVV335" s="31"/>
      <c r="QVW335" s="31"/>
      <c r="QVX335" s="31"/>
      <c r="QVY335" s="31"/>
      <c r="QVZ335" s="31"/>
      <c r="QWA335" s="31"/>
      <c r="QWB335" s="31"/>
      <c r="QWC335" s="31"/>
      <c r="QWD335" s="31"/>
      <c r="QWE335" s="31"/>
      <c r="QWF335" s="31"/>
      <c r="QWG335" s="31"/>
      <c r="QWH335" s="31"/>
      <c r="QWI335" s="31"/>
      <c r="QWJ335" s="31"/>
      <c r="QWK335" s="31"/>
      <c r="QWL335" s="31"/>
      <c r="QWM335" s="31"/>
      <c r="QWN335" s="31"/>
      <c r="QWO335" s="31"/>
      <c r="QWP335" s="31"/>
      <c r="QWQ335" s="31"/>
      <c r="QWR335" s="31"/>
      <c r="QWS335" s="31"/>
      <c r="QWT335" s="31"/>
      <c r="QWU335" s="31"/>
      <c r="QWV335" s="31"/>
      <c r="QWW335" s="31"/>
      <c r="QWX335" s="31"/>
      <c r="QWY335" s="31"/>
      <c r="QWZ335" s="31"/>
      <c r="QXA335" s="31"/>
      <c r="QXB335" s="31"/>
      <c r="QXC335" s="31"/>
      <c r="QXD335" s="31"/>
      <c r="QXE335" s="31"/>
      <c r="QXF335" s="31"/>
      <c r="QXG335" s="31"/>
      <c r="QXH335" s="31"/>
      <c r="QXI335" s="31"/>
      <c r="QXJ335" s="31"/>
      <c r="QXK335" s="31"/>
      <c r="QXL335" s="31"/>
      <c r="QXM335" s="31"/>
      <c r="QXN335" s="31"/>
      <c r="QXO335" s="31"/>
      <c r="QXP335" s="31"/>
      <c r="QXQ335" s="31"/>
      <c r="QXR335" s="31"/>
      <c r="QXS335" s="31"/>
      <c r="QXT335" s="31"/>
      <c r="QXU335" s="31"/>
      <c r="QXV335" s="31"/>
      <c r="QXW335" s="31"/>
      <c r="QXX335" s="31"/>
      <c r="QXY335" s="31"/>
      <c r="QXZ335" s="31"/>
      <c r="QYA335" s="31"/>
      <c r="QYB335" s="31"/>
      <c r="QYC335" s="31"/>
      <c r="QYD335" s="31"/>
      <c r="QYE335" s="31"/>
      <c r="QYF335" s="31"/>
      <c r="QYG335" s="31"/>
      <c r="QYH335" s="31"/>
      <c r="QYI335" s="31"/>
      <c r="QYJ335" s="31"/>
      <c r="QYK335" s="31"/>
      <c r="QYL335" s="31"/>
      <c r="QYM335" s="31"/>
      <c r="QYN335" s="31"/>
      <c r="QYO335" s="31"/>
      <c r="QYP335" s="31"/>
      <c r="QYQ335" s="31"/>
      <c r="QYR335" s="31"/>
      <c r="QYS335" s="31"/>
      <c r="QYT335" s="31"/>
      <c r="QYU335" s="31"/>
      <c r="QYV335" s="31"/>
      <c r="QYW335" s="31"/>
      <c r="QYX335" s="31"/>
      <c r="QYY335" s="31"/>
      <c r="QYZ335" s="31"/>
      <c r="QZA335" s="31"/>
      <c r="QZB335" s="31"/>
      <c r="QZC335" s="31"/>
      <c r="QZD335" s="31"/>
      <c r="QZE335" s="31"/>
      <c r="QZF335" s="31"/>
      <c r="QZG335" s="31"/>
      <c r="QZH335" s="31"/>
      <c r="QZI335" s="31"/>
      <c r="QZJ335" s="31"/>
      <c r="QZK335" s="31"/>
      <c r="QZL335" s="31"/>
      <c r="QZM335" s="31"/>
      <c r="QZN335" s="31"/>
      <c r="QZO335" s="31"/>
      <c r="QZP335" s="31"/>
      <c r="QZQ335" s="31"/>
      <c r="QZR335" s="31"/>
      <c r="QZS335" s="31"/>
      <c r="QZT335" s="31"/>
      <c r="QZU335" s="31"/>
      <c r="QZV335" s="31"/>
      <c r="QZW335" s="31"/>
      <c r="QZX335" s="31"/>
      <c r="QZY335" s="31"/>
      <c r="QZZ335" s="31"/>
      <c r="RAA335" s="31"/>
      <c r="RAB335" s="31"/>
      <c r="RAC335" s="31"/>
      <c r="RAD335" s="31"/>
      <c r="RAE335" s="31"/>
      <c r="RAF335" s="31"/>
      <c r="RAG335" s="31"/>
      <c r="RAH335" s="31"/>
      <c r="RAI335" s="31"/>
      <c r="RAJ335" s="31"/>
      <c r="RAK335" s="31"/>
      <c r="RAL335" s="31"/>
      <c r="RAM335" s="31"/>
      <c r="RAN335" s="31"/>
      <c r="RAO335" s="31"/>
      <c r="RAP335" s="31"/>
      <c r="RAQ335" s="31"/>
      <c r="RAR335" s="31"/>
      <c r="RAS335" s="31"/>
      <c r="RAT335" s="31"/>
      <c r="RAU335" s="31"/>
      <c r="RAV335" s="31"/>
      <c r="RAW335" s="31"/>
      <c r="RAX335" s="31"/>
      <c r="RAY335" s="31"/>
      <c r="RAZ335" s="31"/>
      <c r="RBA335" s="31"/>
      <c r="RBB335" s="31"/>
      <c r="RBC335" s="31"/>
      <c r="RBD335" s="31"/>
      <c r="RBE335" s="31"/>
      <c r="RBF335" s="31"/>
      <c r="RBG335" s="31"/>
      <c r="RBH335" s="31"/>
      <c r="RBI335" s="31"/>
      <c r="RBJ335" s="31"/>
      <c r="RBK335" s="31"/>
      <c r="RBL335" s="31"/>
      <c r="RBM335" s="31"/>
      <c r="RBN335" s="31"/>
      <c r="RBO335" s="31"/>
      <c r="RBP335" s="31"/>
      <c r="RBQ335" s="31"/>
      <c r="RBR335" s="31"/>
      <c r="RBS335" s="31"/>
      <c r="RBT335" s="31"/>
      <c r="RBU335" s="31"/>
      <c r="RBV335" s="31"/>
      <c r="RBW335" s="31"/>
      <c r="RBX335" s="31"/>
      <c r="RBY335" s="31"/>
      <c r="RBZ335" s="31"/>
      <c r="RCA335" s="31"/>
      <c r="RCB335" s="31"/>
      <c r="RCC335" s="31"/>
      <c r="RCD335" s="31"/>
      <c r="RCE335" s="31"/>
      <c r="RCF335" s="31"/>
      <c r="RCG335" s="31"/>
      <c r="RCH335" s="31"/>
      <c r="RCI335" s="31"/>
      <c r="RCJ335" s="31"/>
      <c r="RCK335" s="31"/>
      <c r="RCL335" s="31"/>
      <c r="RCM335" s="31"/>
      <c r="RCN335" s="31"/>
      <c r="RCO335" s="31"/>
      <c r="RCP335" s="31"/>
      <c r="RCQ335" s="31"/>
      <c r="RCR335" s="31"/>
      <c r="RCS335" s="31"/>
      <c r="RCT335" s="31"/>
      <c r="RCU335" s="31"/>
      <c r="RCV335" s="31"/>
      <c r="RCW335" s="31"/>
      <c r="RCX335" s="31"/>
      <c r="RCY335" s="31"/>
      <c r="RCZ335" s="31"/>
      <c r="RDA335" s="31"/>
      <c r="RDB335" s="31"/>
      <c r="RDC335" s="31"/>
      <c r="RDD335" s="31"/>
      <c r="RDE335" s="31"/>
      <c r="RDF335" s="31"/>
      <c r="RDG335" s="31"/>
      <c r="RDH335" s="31"/>
      <c r="RDI335" s="31"/>
      <c r="RDJ335" s="31"/>
      <c r="RDK335" s="31"/>
      <c r="RDL335" s="31"/>
      <c r="RDM335" s="31"/>
      <c r="RDN335" s="31"/>
      <c r="RDO335" s="31"/>
      <c r="RDP335" s="31"/>
      <c r="RDQ335" s="31"/>
      <c r="RDR335" s="31"/>
      <c r="RDS335" s="31"/>
      <c r="RDT335" s="31"/>
      <c r="RDU335" s="31"/>
      <c r="RDV335" s="31"/>
      <c r="RDW335" s="31"/>
      <c r="RDX335" s="31"/>
      <c r="RDY335" s="31"/>
      <c r="RDZ335" s="31"/>
      <c r="REA335" s="31"/>
      <c r="REB335" s="31"/>
      <c r="REC335" s="31"/>
      <c r="RED335" s="31"/>
      <c r="REE335" s="31"/>
      <c r="REF335" s="31"/>
      <c r="REG335" s="31"/>
      <c r="REH335" s="31"/>
      <c r="REI335" s="31"/>
      <c r="REJ335" s="31"/>
      <c r="REK335" s="31"/>
      <c r="REL335" s="31"/>
      <c r="REM335" s="31"/>
      <c r="REN335" s="31"/>
      <c r="REO335" s="31"/>
      <c r="REP335" s="31"/>
      <c r="REQ335" s="31"/>
      <c r="RER335" s="31"/>
      <c r="RES335" s="31"/>
      <c r="RET335" s="31"/>
      <c r="REU335" s="31"/>
      <c r="REV335" s="31"/>
      <c r="REW335" s="31"/>
      <c r="REX335" s="31"/>
      <c r="REY335" s="31"/>
      <c r="REZ335" s="31"/>
      <c r="RFA335" s="31"/>
      <c r="RFB335" s="31"/>
      <c r="RFC335" s="31"/>
      <c r="RFD335" s="31"/>
      <c r="RFE335" s="31"/>
      <c r="RFF335" s="31"/>
      <c r="RFG335" s="31"/>
      <c r="RFH335" s="31"/>
      <c r="RFI335" s="31"/>
      <c r="RFJ335" s="31"/>
      <c r="RFK335" s="31"/>
      <c r="RFL335" s="31"/>
      <c r="RFM335" s="31"/>
      <c r="RFN335" s="31"/>
      <c r="RFO335" s="31"/>
      <c r="RFP335" s="31"/>
      <c r="RFQ335" s="31"/>
      <c r="RFR335" s="31"/>
      <c r="RFS335" s="31"/>
      <c r="RFT335" s="31"/>
      <c r="RFU335" s="31"/>
      <c r="RFV335" s="31"/>
      <c r="RFW335" s="31"/>
      <c r="RFX335" s="31"/>
      <c r="RFY335" s="31"/>
      <c r="RFZ335" s="31"/>
      <c r="RGA335" s="31"/>
      <c r="RGB335" s="31"/>
      <c r="RGC335" s="31"/>
      <c r="RGD335" s="31"/>
      <c r="RGE335" s="31"/>
      <c r="RGF335" s="31"/>
      <c r="RGG335" s="31"/>
      <c r="RGH335" s="31"/>
      <c r="RGI335" s="31"/>
      <c r="RGJ335" s="31"/>
      <c r="RGK335" s="31"/>
      <c r="RGL335" s="31"/>
      <c r="RGM335" s="31"/>
      <c r="RGN335" s="31"/>
      <c r="RGO335" s="31"/>
      <c r="RGP335" s="31"/>
      <c r="RGQ335" s="31"/>
      <c r="RGR335" s="31"/>
      <c r="RGS335" s="31"/>
      <c r="RGT335" s="31"/>
      <c r="RGU335" s="31"/>
      <c r="RGV335" s="31"/>
      <c r="RGW335" s="31"/>
      <c r="RGX335" s="31"/>
      <c r="RGY335" s="31"/>
      <c r="RGZ335" s="31"/>
      <c r="RHA335" s="31"/>
      <c r="RHB335" s="31"/>
      <c r="RHC335" s="31"/>
      <c r="RHD335" s="31"/>
      <c r="RHE335" s="31"/>
      <c r="RHF335" s="31"/>
      <c r="RHG335" s="31"/>
      <c r="RHH335" s="31"/>
      <c r="RHI335" s="31"/>
      <c r="RHJ335" s="31"/>
      <c r="RHK335" s="31"/>
      <c r="RHL335" s="31"/>
      <c r="RHM335" s="31"/>
      <c r="RHN335" s="31"/>
      <c r="RHO335" s="31"/>
      <c r="RHP335" s="31"/>
      <c r="RHQ335" s="31"/>
      <c r="RHR335" s="31"/>
      <c r="RHS335" s="31"/>
      <c r="RHT335" s="31"/>
      <c r="RHU335" s="31"/>
      <c r="RHV335" s="31"/>
      <c r="RHW335" s="31"/>
      <c r="RHX335" s="31"/>
      <c r="RHY335" s="31"/>
      <c r="RHZ335" s="31"/>
      <c r="RIA335" s="31"/>
      <c r="RIB335" s="31"/>
      <c r="RIC335" s="31"/>
      <c r="RID335" s="31"/>
      <c r="RIE335" s="31"/>
      <c r="RIF335" s="31"/>
      <c r="RIG335" s="31"/>
      <c r="RIH335" s="31"/>
      <c r="RII335" s="31"/>
      <c r="RIJ335" s="31"/>
      <c r="RIK335" s="31"/>
      <c r="RIL335" s="31"/>
      <c r="RIM335" s="31"/>
      <c r="RIN335" s="31"/>
      <c r="RIO335" s="31"/>
      <c r="RIP335" s="31"/>
      <c r="RIQ335" s="31"/>
      <c r="RIR335" s="31"/>
      <c r="RIS335" s="31"/>
      <c r="RIT335" s="31"/>
      <c r="RIU335" s="31"/>
      <c r="RIV335" s="31"/>
      <c r="RIW335" s="31"/>
      <c r="RIX335" s="31"/>
      <c r="RIY335" s="31"/>
      <c r="RIZ335" s="31"/>
      <c r="RJA335" s="31"/>
      <c r="RJB335" s="31"/>
      <c r="RJC335" s="31"/>
      <c r="RJD335" s="31"/>
      <c r="RJE335" s="31"/>
      <c r="RJF335" s="31"/>
      <c r="RJG335" s="31"/>
      <c r="RJH335" s="31"/>
      <c r="RJI335" s="31"/>
      <c r="RJJ335" s="31"/>
      <c r="RJK335" s="31"/>
      <c r="RJL335" s="31"/>
      <c r="RJM335" s="31"/>
      <c r="RJN335" s="31"/>
      <c r="RJO335" s="31"/>
      <c r="RJP335" s="31"/>
      <c r="RJQ335" s="31"/>
      <c r="RJR335" s="31"/>
      <c r="RJS335" s="31"/>
      <c r="RJT335" s="31"/>
      <c r="RJU335" s="31"/>
      <c r="RJV335" s="31"/>
      <c r="RJW335" s="31"/>
      <c r="RJX335" s="31"/>
      <c r="RJY335" s="31"/>
      <c r="RJZ335" s="31"/>
      <c r="RKA335" s="31"/>
      <c r="RKB335" s="31"/>
      <c r="RKC335" s="31"/>
      <c r="RKD335" s="31"/>
      <c r="RKE335" s="31"/>
      <c r="RKF335" s="31"/>
      <c r="RKG335" s="31"/>
      <c r="RKH335" s="31"/>
      <c r="RKI335" s="31"/>
      <c r="RKJ335" s="31"/>
      <c r="RKK335" s="31"/>
      <c r="RKL335" s="31"/>
      <c r="RKM335" s="31"/>
      <c r="RKN335" s="31"/>
      <c r="RKO335" s="31"/>
      <c r="RKP335" s="31"/>
      <c r="RKQ335" s="31"/>
      <c r="RKR335" s="31"/>
      <c r="RKS335" s="31"/>
      <c r="RKT335" s="31"/>
      <c r="RKU335" s="31"/>
      <c r="RKV335" s="31"/>
      <c r="RKW335" s="31"/>
      <c r="RKX335" s="31"/>
      <c r="RKY335" s="31"/>
      <c r="RKZ335" s="31"/>
      <c r="RLA335" s="31"/>
      <c r="RLB335" s="31"/>
      <c r="RLC335" s="31"/>
      <c r="RLD335" s="31"/>
      <c r="RLE335" s="31"/>
      <c r="RLF335" s="31"/>
      <c r="RLG335" s="31"/>
      <c r="RLH335" s="31"/>
      <c r="RLI335" s="31"/>
      <c r="RLJ335" s="31"/>
      <c r="RLK335" s="31"/>
      <c r="RLL335" s="31"/>
      <c r="RLM335" s="31"/>
      <c r="RLN335" s="31"/>
      <c r="RLO335" s="31"/>
      <c r="RLP335" s="31"/>
      <c r="RLQ335" s="31"/>
      <c r="RLR335" s="31"/>
      <c r="RLS335" s="31"/>
      <c r="RLT335" s="31"/>
      <c r="RLU335" s="31"/>
      <c r="RLV335" s="31"/>
      <c r="RLW335" s="31"/>
      <c r="RLX335" s="31"/>
      <c r="RLY335" s="31"/>
      <c r="RLZ335" s="31"/>
      <c r="RMA335" s="31"/>
      <c r="RMB335" s="31"/>
      <c r="RMC335" s="31"/>
      <c r="RMD335" s="31"/>
      <c r="RME335" s="31"/>
      <c r="RMF335" s="31"/>
      <c r="RMG335" s="31"/>
      <c r="RMH335" s="31"/>
      <c r="RMI335" s="31"/>
      <c r="RMJ335" s="31"/>
      <c r="RMK335" s="31"/>
      <c r="RML335" s="31"/>
      <c r="RMM335" s="31"/>
      <c r="RMN335" s="31"/>
      <c r="RMO335" s="31"/>
      <c r="RMP335" s="31"/>
      <c r="RMQ335" s="31"/>
      <c r="RMR335" s="31"/>
      <c r="RMS335" s="31"/>
      <c r="RMT335" s="31"/>
      <c r="RMU335" s="31"/>
      <c r="RMV335" s="31"/>
      <c r="RMW335" s="31"/>
      <c r="RMX335" s="31"/>
      <c r="RMY335" s="31"/>
      <c r="RMZ335" s="31"/>
      <c r="RNA335" s="31"/>
      <c r="RNB335" s="31"/>
      <c r="RNC335" s="31"/>
      <c r="RND335" s="31"/>
      <c r="RNE335" s="31"/>
      <c r="RNF335" s="31"/>
      <c r="RNG335" s="31"/>
      <c r="RNH335" s="31"/>
      <c r="RNI335" s="31"/>
      <c r="RNJ335" s="31"/>
      <c r="RNK335" s="31"/>
      <c r="RNL335" s="31"/>
      <c r="RNM335" s="31"/>
      <c r="RNN335" s="31"/>
      <c r="RNO335" s="31"/>
      <c r="RNP335" s="31"/>
      <c r="RNQ335" s="31"/>
      <c r="RNR335" s="31"/>
      <c r="RNS335" s="31"/>
      <c r="RNT335" s="31"/>
      <c r="RNU335" s="31"/>
      <c r="RNV335" s="31"/>
      <c r="RNW335" s="31"/>
      <c r="RNX335" s="31"/>
      <c r="RNY335" s="31"/>
      <c r="RNZ335" s="31"/>
      <c r="ROA335" s="31"/>
      <c r="ROB335" s="31"/>
      <c r="ROC335" s="31"/>
      <c r="ROD335" s="31"/>
      <c r="ROE335" s="31"/>
      <c r="ROF335" s="31"/>
      <c r="ROG335" s="31"/>
      <c r="ROH335" s="31"/>
      <c r="ROI335" s="31"/>
      <c r="ROJ335" s="31"/>
      <c r="ROK335" s="31"/>
      <c r="ROL335" s="31"/>
      <c r="ROM335" s="31"/>
      <c r="RON335" s="31"/>
      <c r="ROO335" s="31"/>
      <c r="ROP335" s="31"/>
      <c r="ROQ335" s="31"/>
      <c r="ROR335" s="31"/>
      <c r="ROS335" s="31"/>
      <c r="ROT335" s="31"/>
      <c r="ROU335" s="31"/>
      <c r="ROV335" s="31"/>
      <c r="ROW335" s="31"/>
      <c r="ROX335" s="31"/>
      <c r="ROY335" s="31"/>
      <c r="ROZ335" s="31"/>
      <c r="RPA335" s="31"/>
      <c r="RPB335" s="31"/>
      <c r="RPC335" s="31"/>
      <c r="RPD335" s="31"/>
      <c r="RPE335" s="31"/>
      <c r="RPF335" s="31"/>
      <c r="RPG335" s="31"/>
      <c r="RPH335" s="31"/>
      <c r="RPI335" s="31"/>
      <c r="RPJ335" s="31"/>
      <c r="RPK335" s="31"/>
      <c r="RPL335" s="31"/>
      <c r="RPM335" s="31"/>
      <c r="RPN335" s="31"/>
      <c r="RPO335" s="31"/>
      <c r="RPP335" s="31"/>
      <c r="RPQ335" s="31"/>
      <c r="RPR335" s="31"/>
      <c r="RPS335" s="31"/>
      <c r="RPT335" s="31"/>
      <c r="RPU335" s="31"/>
      <c r="RPV335" s="31"/>
      <c r="RPW335" s="31"/>
      <c r="RPX335" s="31"/>
      <c r="RPY335" s="31"/>
      <c r="RPZ335" s="31"/>
      <c r="RQA335" s="31"/>
      <c r="RQB335" s="31"/>
      <c r="RQC335" s="31"/>
      <c r="RQD335" s="31"/>
      <c r="RQE335" s="31"/>
      <c r="RQF335" s="31"/>
      <c r="RQG335" s="31"/>
      <c r="RQH335" s="31"/>
      <c r="RQI335" s="31"/>
      <c r="RQJ335" s="31"/>
      <c r="RQK335" s="31"/>
      <c r="RQL335" s="31"/>
      <c r="RQM335" s="31"/>
      <c r="RQN335" s="31"/>
      <c r="RQO335" s="31"/>
      <c r="RQP335" s="31"/>
      <c r="RQQ335" s="31"/>
      <c r="RQR335" s="31"/>
      <c r="RQS335" s="31"/>
      <c r="RQT335" s="31"/>
      <c r="RQU335" s="31"/>
      <c r="RQV335" s="31"/>
      <c r="RQW335" s="31"/>
      <c r="RQX335" s="31"/>
      <c r="RQY335" s="31"/>
      <c r="RQZ335" s="31"/>
      <c r="RRA335" s="31"/>
      <c r="RRB335" s="31"/>
      <c r="RRC335" s="31"/>
      <c r="RRD335" s="31"/>
      <c r="RRE335" s="31"/>
      <c r="RRF335" s="31"/>
      <c r="RRG335" s="31"/>
      <c r="RRH335" s="31"/>
      <c r="RRI335" s="31"/>
      <c r="RRJ335" s="31"/>
      <c r="RRK335" s="31"/>
      <c r="RRL335" s="31"/>
      <c r="RRM335" s="31"/>
      <c r="RRN335" s="31"/>
      <c r="RRO335" s="31"/>
      <c r="RRP335" s="31"/>
      <c r="RRQ335" s="31"/>
      <c r="RRR335" s="31"/>
      <c r="RRS335" s="31"/>
      <c r="RRT335" s="31"/>
      <c r="RRU335" s="31"/>
      <c r="RRV335" s="31"/>
      <c r="RRW335" s="31"/>
      <c r="RRX335" s="31"/>
      <c r="RRY335" s="31"/>
      <c r="RRZ335" s="31"/>
      <c r="RSA335" s="31"/>
      <c r="RSB335" s="31"/>
      <c r="RSC335" s="31"/>
      <c r="RSD335" s="31"/>
      <c r="RSE335" s="31"/>
      <c r="RSF335" s="31"/>
      <c r="RSG335" s="31"/>
      <c r="RSH335" s="31"/>
      <c r="RSI335" s="31"/>
      <c r="RSJ335" s="31"/>
      <c r="RSK335" s="31"/>
      <c r="RSL335" s="31"/>
      <c r="RSM335" s="31"/>
      <c r="RSN335" s="31"/>
      <c r="RSO335" s="31"/>
      <c r="RSP335" s="31"/>
      <c r="RSQ335" s="31"/>
      <c r="RSR335" s="31"/>
      <c r="RSS335" s="31"/>
      <c r="RST335" s="31"/>
      <c r="RSU335" s="31"/>
      <c r="RSV335" s="31"/>
      <c r="RSW335" s="31"/>
      <c r="RSX335" s="31"/>
      <c r="RSY335" s="31"/>
      <c r="RSZ335" s="31"/>
      <c r="RTA335" s="31"/>
      <c r="RTB335" s="31"/>
      <c r="RTC335" s="31"/>
      <c r="RTD335" s="31"/>
      <c r="RTE335" s="31"/>
      <c r="RTF335" s="31"/>
      <c r="RTG335" s="31"/>
      <c r="RTH335" s="31"/>
      <c r="RTI335" s="31"/>
      <c r="RTJ335" s="31"/>
      <c r="RTK335" s="31"/>
      <c r="RTL335" s="31"/>
      <c r="RTM335" s="31"/>
      <c r="RTN335" s="31"/>
      <c r="RTO335" s="31"/>
      <c r="RTP335" s="31"/>
      <c r="RTQ335" s="31"/>
      <c r="RTR335" s="31"/>
      <c r="RTS335" s="31"/>
      <c r="RTT335" s="31"/>
      <c r="RTU335" s="31"/>
      <c r="RTV335" s="31"/>
      <c r="RTW335" s="31"/>
      <c r="RTX335" s="31"/>
      <c r="RTY335" s="31"/>
      <c r="RTZ335" s="31"/>
      <c r="RUA335" s="31"/>
      <c r="RUB335" s="31"/>
      <c r="RUC335" s="31"/>
      <c r="RUD335" s="31"/>
      <c r="RUE335" s="31"/>
      <c r="RUF335" s="31"/>
      <c r="RUG335" s="31"/>
      <c r="RUH335" s="31"/>
      <c r="RUI335" s="31"/>
      <c r="RUJ335" s="31"/>
      <c r="RUK335" s="31"/>
      <c r="RUL335" s="31"/>
      <c r="RUM335" s="31"/>
      <c r="RUN335" s="31"/>
      <c r="RUO335" s="31"/>
      <c r="RUP335" s="31"/>
      <c r="RUQ335" s="31"/>
      <c r="RUR335" s="31"/>
      <c r="RUS335" s="31"/>
      <c r="RUT335" s="31"/>
      <c r="RUU335" s="31"/>
      <c r="RUV335" s="31"/>
      <c r="RUW335" s="31"/>
      <c r="RUX335" s="31"/>
      <c r="RUY335" s="31"/>
      <c r="RUZ335" s="31"/>
      <c r="RVA335" s="31"/>
      <c r="RVB335" s="31"/>
      <c r="RVC335" s="31"/>
      <c r="RVD335" s="31"/>
      <c r="RVE335" s="31"/>
      <c r="RVF335" s="31"/>
      <c r="RVG335" s="31"/>
      <c r="RVH335" s="31"/>
      <c r="RVI335" s="31"/>
      <c r="RVJ335" s="31"/>
      <c r="RVK335" s="31"/>
      <c r="RVL335" s="31"/>
      <c r="RVM335" s="31"/>
      <c r="RVN335" s="31"/>
      <c r="RVO335" s="31"/>
      <c r="RVP335" s="31"/>
      <c r="RVQ335" s="31"/>
      <c r="RVR335" s="31"/>
      <c r="RVS335" s="31"/>
      <c r="RVT335" s="31"/>
      <c r="RVU335" s="31"/>
      <c r="RVV335" s="31"/>
      <c r="RVW335" s="31"/>
      <c r="RVX335" s="31"/>
      <c r="RVY335" s="31"/>
      <c r="RVZ335" s="31"/>
      <c r="RWA335" s="31"/>
      <c r="RWB335" s="31"/>
      <c r="RWC335" s="31"/>
      <c r="RWD335" s="31"/>
      <c r="RWE335" s="31"/>
      <c r="RWF335" s="31"/>
      <c r="RWG335" s="31"/>
      <c r="RWH335" s="31"/>
      <c r="RWI335" s="31"/>
      <c r="RWJ335" s="31"/>
      <c r="RWK335" s="31"/>
      <c r="RWL335" s="31"/>
      <c r="RWM335" s="31"/>
      <c r="RWN335" s="31"/>
      <c r="RWO335" s="31"/>
      <c r="RWP335" s="31"/>
      <c r="RWQ335" s="31"/>
      <c r="RWR335" s="31"/>
      <c r="RWS335" s="31"/>
      <c r="RWT335" s="31"/>
      <c r="RWU335" s="31"/>
      <c r="RWV335" s="31"/>
      <c r="RWW335" s="31"/>
      <c r="RWX335" s="31"/>
      <c r="RWY335" s="31"/>
      <c r="RWZ335" s="31"/>
      <c r="RXA335" s="31"/>
      <c r="RXB335" s="31"/>
      <c r="RXC335" s="31"/>
      <c r="RXD335" s="31"/>
      <c r="RXE335" s="31"/>
      <c r="RXF335" s="31"/>
      <c r="RXG335" s="31"/>
      <c r="RXH335" s="31"/>
      <c r="RXI335" s="31"/>
      <c r="RXJ335" s="31"/>
      <c r="RXK335" s="31"/>
      <c r="RXL335" s="31"/>
      <c r="RXM335" s="31"/>
      <c r="RXN335" s="31"/>
      <c r="RXO335" s="31"/>
      <c r="RXP335" s="31"/>
      <c r="RXQ335" s="31"/>
      <c r="RXR335" s="31"/>
      <c r="RXS335" s="31"/>
      <c r="RXT335" s="31"/>
      <c r="RXU335" s="31"/>
      <c r="RXV335" s="31"/>
      <c r="RXW335" s="31"/>
      <c r="RXX335" s="31"/>
      <c r="RXY335" s="31"/>
      <c r="RXZ335" s="31"/>
      <c r="RYA335" s="31"/>
      <c r="RYB335" s="31"/>
      <c r="RYC335" s="31"/>
      <c r="RYD335" s="31"/>
      <c r="RYE335" s="31"/>
      <c r="RYF335" s="31"/>
      <c r="RYG335" s="31"/>
      <c r="RYH335" s="31"/>
      <c r="RYI335" s="31"/>
      <c r="RYJ335" s="31"/>
      <c r="RYK335" s="31"/>
      <c r="RYL335" s="31"/>
      <c r="RYM335" s="31"/>
      <c r="RYN335" s="31"/>
      <c r="RYO335" s="31"/>
      <c r="RYP335" s="31"/>
      <c r="RYQ335" s="31"/>
      <c r="RYR335" s="31"/>
      <c r="RYS335" s="31"/>
      <c r="RYT335" s="31"/>
      <c r="RYU335" s="31"/>
      <c r="RYV335" s="31"/>
      <c r="RYW335" s="31"/>
      <c r="RYX335" s="31"/>
      <c r="RYY335" s="31"/>
      <c r="RYZ335" s="31"/>
      <c r="RZA335" s="31"/>
      <c r="RZB335" s="31"/>
      <c r="RZC335" s="31"/>
      <c r="RZD335" s="31"/>
      <c r="RZE335" s="31"/>
      <c r="RZF335" s="31"/>
      <c r="RZG335" s="31"/>
      <c r="RZH335" s="31"/>
      <c r="RZI335" s="31"/>
      <c r="RZJ335" s="31"/>
      <c r="RZK335" s="31"/>
      <c r="RZL335" s="31"/>
      <c r="RZM335" s="31"/>
      <c r="RZN335" s="31"/>
      <c r="RZO335" s="31"/>
      <c r="RZP335" s="31"/>
      <c r="RZQ335" s="31"/>
      <c r="RZR335" s="31"/>
      <c r="RZS335" s="31"/>
      <c r="RZT335" s="31"/>
      <c r="RZU335" s="31"/>
      <c r="RZV335" s="31"/>
      <c r="RZW335" s="31"/>
      <c r="RZX335" s="31"/>
      <c r="RZY335" s="31"/>
      <c r="RZZ335" s="31"/>
      <c r="SAA335" s="31"/>
      <c r="SAB335" s="31"/>
      <c r="SAC335" s="31"/>
      <c r="SAD335" s="31"/>
      <c r="SAE335" s="31"/>
      <c r="SAF335" s="31"/>
      <c r="SAG335" s="31"/>
      <c r="SAH335" s="31"/>
      <c r="SAI335" s="31"/>
      <c r="SAJ335" s="31"/>
      <c r="SAK335" s="31"/>
      <c r="SAL335" s="31"/>
      <c r="SAM335" s="31"/>
      <c r="SAN335" s="31"/>
      <c r="SAO335" s="31"/>
      <c r="SAP335" s="31"/>
      <c r="SAQ335" s="31"/>
      <c r="SAR335" s="31"/>
      <c r="SAS335" s="31"/>
      <c r="SAT335" s="31"/>
      <c r="SAU335" s="31"/>
      <c r="SAV335" s="31"/>
      <c r="SAW335" s="31"/>
      <c r="SAX335" s="31"/>
      <c r="SAY335" s="31"/>
      <c r="SAZ335" s="31"/>
      <c r="SBA335" s="31"/>
      <c r="SBB335" s="31"/>
      <c r="SBC335" s="31"/>
      <c r="SBD335" s="31"/>
      <c r="SBE335" s="31"/>
      <c r="SBF335" s="31"/>
      <c r="SBG335" s="31"/>
      <c r="SBH335" s="31"/>
      <c r="SBI335" s="31"/>
      <c r="SBJ335" s="31"/>
      <c r="SBK335" s="31"/>
      <c r="SBL335" s="31"/>
      <c r="SBM335" s="31"/>
      <c r="SBN335" s="31"/>
      <c r="SBO335" s="31"/>
      <c r="SBP335" s="31"/>
      <c r="SBQ335" s="31"/>
      <c r="SBR335" s="31"/>
      <c r="SBS335" s="31"/>
      <c r="SBT335" s="31"/>
      <c r="SBU335" s="31"/>
      <c r="SBV335" s="31"/>
      <c r="SBW335" s="31"/>
      <c r="SBX335" s="31"/>
      <c r="SBY335" s="31"/>
      <c r="SBZ335" s="31"/>
      <c r="SCA335" s="31"/>
      <c r="SCB335" s="31"/>
      <c r="SCC335" s="31"/>
      <c r="SCD335" s="31"/>
      <c r="SCE335" s="31"/>
      <c r="SCF335" s="31"/>
      <c r="SCG335" s="31"/>
      <c r="SCH335" s="31"/>
      <c r="SCI335" s="31"/>
      <c r="SCJ335" s="31"/>
      <c r="SCK335" s="31"/>
      <c r="SCL335" s="31"/>
      <c r="SCM335" s="31"/>
      <c r="SCN335" s="31"/>
      <c r="SCO335" s="31"/>
      <c r="SCP335" s="31"/>
      <c r="SCQ335" s="31"/>
      <c r="SCR335" s="31"/>
      <c r="SCS335" s="31"/>
      <c r="SCT335" s="31"/>
      <c r="SCU335" s="31"/>
      <c r="SCV335" s="31"/>
      <c r="SCW335" s="31"/>
      <c r="SCX335" s="31"/>
      <c r="SCY335" s="31"/>
      <c r="SCZ335" s="31"/>
      <c r="SDA335" s="31"/>
      <c r="SDB335" s="31"/>
      <c r="SDC335" s="31"/>
      <c r="SDD335" s="31"/>
      <c r="SDE335" s="31"/>
      <c r="SDF335" s="31"/>
      <c r="SDG335" s="31"/>
      <c r="SDH335" s="31"/>
      <c r="SDI335" s="31"/>
      <c r="SDJ335" s="31"/>
      <c r="SDK335" s="31"/>
      <c r="SDL335" s="31"/>
      <c r="SDM335" s="31"/>
      <c r="SDN335" s="31"/>
      <c r="SDO335" s="31"/>
      <c r="SDP335" s="31"/>
      <c r="SDQ335" s="31"/>
      <c r="SDR335" s="31"/>
      <c r="SDS335" s="31"/>
      <c r="SDT335" s="31"/>
      <c r="SDU335" s="31"/>
      <c r="SDV335" s="31"/>
      <c r="SDW335" s="31"/>
      <c r="SDX335" s="31"/>
      <c r="SDY335" s="31"/>
      <c r="SDZ335" s="31"/>
      <c r="SEA335" s="31"/>
      <c r="SEB335" s="31"/>
      <c r="SEC335" s="31"/>
      <c r="SED335" s="31"/>
      <c r="SEE335" s="31"/>
      <c r="SEF335" s="31"/>
      <c r="SEG335" s="31"/>
      <c r="SEH335" s="31"/>
      <c r="SEI335" s="31"/>
      <c r="SEJ335" s="31"/>
      <c r="SEK335" s="31"/>
      <c r="SEL335" s="31"/>
      <c r="SEM335" s="31"/>
      <c r="SEN335" s="31"/>
      <c r="SEO335" s="31"/>
      <c r="SEP335" s="31"/>
      <c r="SEQ335" s="31"/>
      <c r="SER335" s="31"/>
      <c r="SES335" s="31"/>
      <c r="SET335" s="31"/>
      <c r="SEU335" s="31"/>
      <c r="SEV335" s="31"/>
      <c r="SEW335" s="31"/>
      <c r="SEX335" s="31"/>
      <c r="SEY335" s="31"/>
      <c r="SEZ335" s="31"/>
      <c r="SFA335" s="31"/>
      <c r="SFB335" s="31"/>
      <c r="SFC335" s="31"/>
      <c r="SFD335" s="31"/>
      <c r="SFE335" s="31"/>
      <c r="SFF335" s="31"/>
      <c r="SFG335" s="31"/>
      <c r="SFH335" s="31"/>
      <c r="SFI335" s="31"/>
      <c r="SFJ335" s="31"/>
      <c r="SFK335" s="31"/>
      <c r="SFL335" s="31"/>
      <c r="SFM335" s="31"/>
      <c r="SFN335" s="31"/>
      <c r="SFO335" s="31"/>
      <c r="SFP335" s="31"/>
      <c r="SFQ335" s="31"/>
      <c r="SFR335" s="31"/>
      <c r="SFS335" s="31"/>
      <c r="SFT335" s="31"/>
      <c r="SFU335" s="31"/>
      <c r="SFV335" s="31"/>
      <c r="SFW335" s="31"/>
      <c r="SFX335" s="31"/>
      <c r="SFY335" s="31"/>
      <c r="SFZ335" s="31"/>
      <c r="SGA335" s="31"/>
      <c r="SGB335" s="31"/>
      <c r="SGC335" s="31"/>
      <c r="SGD335" s="31"/>
      <c r="SGE335" s="31"/>
      <c r="SGF335" s="31"/>
      <c r="SGG335" s="31"/>
      <c r="SGH335" s="31"/>
      <c r="SGI335" s="31"/>
      <c r="SGJ335" s="31"/>
      <c r="SGK335" s="31"/>
      <c r="SGL335" s="31"/>
      <c r="SGM335" s="31"/>
      <c r="SGN335" s="31"/>
      <c r="SGO335" s="31"/>
      <c r="SGP335" s="31"/>
      <c r="SGQ335" s="31"/>
      <c r="SGR335" s="31"/>
      <c r="SGS335" s="31"/>
      <c r="SGT335" s="31"/>
      <c r="SGU335" s="31"/>
      <c r="SGV335" s="31"/>
      <c r="SGW335" s="31"/>
      <c r="SGX335" s="31"/>
      <c r="SGY335" s="31"/>
      <c r="SGZ335" s="31"/>
      <c r="SHA335" s="31"/>
      <c r="SHB335" s="31"/>
      <c r="SHC335" s="31"/>
      <c r="SHD335" s="31"/>
      <c r="SHE335" s="31"/>
      <c r="SHF335" s="31"/>
      <c r="SHG335" s="31"/>
      <c r="SHH335" s="31"/>
      <c r="SHI335" s="31"/>
      <c r="SHJ335" s="31"/>
      <c r="SHK335" s="31"/>
      <c r="SHL335" s="31"/>
      <c r="SHM335" s="31"/>
      <c r="SHN335" s="31"/>
      <c r="SHO335" s="31"/>
      <c r="SHP335" s="31"/>
      <c r="SHQ335" s="31"/>
      <c r="SHR335" s="31"/>
      <c r="SHS335" s="31"/>
      <c r="SHT335" s="31"/>
      <c r="SHU335" s="31"/>
      <c r="SHV335" s="31"/>
      <c r="SHW335" s="31"/>
      <c r="SHX335" s="31"/>
      <c r="SHY335" s="31"/>
      <c r="SHZ335" s="31"/>
      <c r="SIA335" s="31"/>
      <c r="SIB335" s="31"/>
      <c r="SIC335" s="31"/>
      <c r="SID335" s="31"/>
      <c r="SIE335" s="31"/>
      <c r="SIF335" s="31"/>
      <c r="SIG335" s="31"/>
      <c r="SIH335" s="31"/>
      <c r="SII335" s="31"/>
      <c r="SIJ335" s="31"/>
      <c r="SIK335" s="31"/>
      <c r="SIL335" s="31"/>
      <c r="SIM335" s="31"/>
      <c r="SIN335" s="31"/>
      <c r="SIO335" s="31"/>
      <c r="SIP335" s="31"/>
      <c r="SIQ335" s="31"/>
      <c r="SIR335" s="31"/>
      <c r="SIS335" s="31"/>
      <c r="SIT335" s="31"/>
      <c r="SIU335" s="31"/>
      <c r="SIV335" s="31"/>
      <c r="SIW335" s="31"/>
      <c r="SIX335" s="31"/>
      <c r="SIY335" s="31"/>
      <c r="SIZ335" s="31"/>
      <c r="SJA335" s="31"/>
      <c r="SJB335" s="31"/>
      <c r="SJC335" s="31"/>
      <c r="SJD335" s="31"/>
      <c r="SJE335" s="31"/>
      <c r="SJF335" s="31"/>
      <c r="SJG335" s="31"/>
      <c r="SJH335" s="31"/>
      <c r="SJI335" s="31"/>
      <c r="SJJ335" s="31"/>
      <c r="SJK335" s="31"/>
      <c r="SJL335" s="31"/>
      <c r="SJM335" s="31"/>
      <c r="SJN335" s="31"/>
      <c r="SJO335" s="31"/>
      <c r="SJP335" s="31"/>
      <c r="SJQ335" s="31"/>
      <c r="SJR335" s="31"/>
      <c r="SJS335" s="31"/>
      <c r="SJT335" s="31"/>
      <c r="SJU335" s="31"/>
      <c r="SJV335" s="31"/>
      <c r="SJW335" s="31"/>
      <c r="SJX335" s="31"/>
      <c r="SJY335" s="31"/>
      <c r="SJZ335" s="31"/>
      <c r="SKA335" s="31"/>
      <c r="SKB335" s="31"/>
      <c r="SKC335" s="31"/>
      <c r="SKD335" s="31"/>
      <c r="SKE335" s="31"/>
      <c r="SKF335" s="31"/>
      <c r="SKG335" s="31"/>
      <c r="SKH335" s="31"/>
      <c r="SKI335" s="31"/>
      <c r="SKJ335" s="31"/>
      <c r="SKK335" s="31"/>
      <c r="SKL335" s="31"/>
      <c r="SKM335" s="31"/>
      <c r="SKN335" s="31"/>
      <c r="SKO335" s="31"/>
      <c r="SKP335" s="31"/>
      <c r="SKQ335" s="31"/>
      <c r="SKR335" s="31"/>
      <c r="SKS335" s="31"/>
      <c r="SKT335" s="31"/>
      <c r="SKU335" s="31"/>
      <c r="SKV335" s="31"/>
      <c r="SKW335" s="31"/>
      <c r="SKX335" s="31"/>
      <c r="SKY335" s="31"/>
      <c r="SKZ335" s="31"/>
      <c r="SLA335" s="31"/>
      <c r="SLB335" s="31"/>
      <c r="SLC335" s="31"/>
      <c r="SLD335" s="31"/>
      <c r="SLE335" s="31"/>
      <c r="SLF335" s="31"/>
      <c r="SLG335" s="31"/>
      <c r="SLH335" s="31"/>
      <c r="SLI335" s="31"/>
      <c r="SLJ335" s="31"/>
      <c r="SLK335" s="31"/>
      <c r="SLL335" s="31"/>
      <c r="SLM335" s="31"/>
      <c r="SLN335" s="31"/>
      <c r="SLO335" s="31"/>
      <c r="SLP335" s="31"/>
      <c r="SLQ335" s="31"/>
      <c r="SLR335" s="31"/>
      <c r="SLS335" s="31"/>
      <c r="SLT335" s="31"/>
      <c r="SLU335" s="31"/>
      <c r="SLV335" s="31"/>
      <c r="SLW335" s="31"/>
      <c r="SLX335" s="31"/>
      <c r="SLY335" s="31"/>
      <c r="SLZ335" s="31"/>
      <c r="SMA335" s="31"/>
      <c r="SMB335" s="31"/>
      <c r="SMC335" s="31"/>
      <c r="SMD335" s="31"/>
      <c r="SME335" s="31"/>
      <c r="SMF335" s="31"/>
      <c r="SMG335" s="31"/>
      <c r="SMH335" s="31"/>
      <c r="SMI335" s="31"/>
      <c r="SMJ335" s="31"/>
      <c r="SMK335" s="31"/>
      <c r="SML335" s="31"/>
      <c r="SMM335" s="31"/>
      <c r="SMN335" s="31"/>
      <c r="SMO335" s="31"/>
      <c r="SMP335" s="31"/>
      <c r="SMQ335" s="31"/>
      <c r="SMR335" s="31"/>
      <c r="SMS335" s="31"/>
      <c r="SMT335" s="31"/>
      <c r="SMU335" s="31"/>
      <c r="SMV335" s="31"/>
      <c r="SMW335" s="31"/>
      <c r="SMX335" s="31"/>
      <c r="SMY335" s="31"/>
      <c r="SMZ335" s="31"/>
      <c r="SNA335" s="31"/>
      <c r="SNB335" s="31"/>
      <c r="SNC335" s="31"/>
      <c r="SND335" s="31"/>
      <c r="SNE335" s="31"/>
      <c r="SNF335" s="31"/>
      <c r="SNG335" s="31"/>
      <c r="SNH335" s="31"/>
      <c r="SNI335" s="31"/>
      <c r="SNJ335" s="31"/>
      <c r="SNK335" s="31"/>
      <c r="SNL335" s="31"/>
      <c r="SNM335" s="31"/>
      <c r="SNN335" s="31"/>
      <c r="SNO335" s="31"/>
      <c r="SNP335" s="31"/>
      <c r="SNQ335" s="31"/>
      <c r="SNR335" s="31"/>
      <c r="SNS335" s="31"/>
      <c r="SNT335" s="31"/>
      <c r="SNU335" s="31"/>
      <c r="SNV335" s="31"/>
      <c r="SNW335" s="31"/>
      <c r="SNX335" s="31"/>
      <c r="SNY335" s="31"/>
      <c r="SNZ335" s="31"/>
      <c r="SOA335" s="31"/>
      <c r="SOB335" s="31"/>
      <c r="SOC335" s="31"/>
      <c r="SOD335" s="31"/>
      <c r="SOE335" s="31"/>
      <c r="SOF335" s="31"/>
      <c r="SOG335" s="31"/>
      <c r="SOH335" s="31"/>
      <c r="SOI335" s="31"/>
      <c r="SOJ335" s="31"/>
      <c r="SOK335" s="31"/>
      <c r="SOL335" s="31"/>
      <c r="SOM335" s="31"/>
      <c r="SON335" s="31"/>
      <c r="SOO335" s="31"/>
      <c r="SOP335" s="31"/>
      <c r="SOQ335" s="31"/>
      <c r="SOR335" s="31"/>
      <c r="SOS335" s="31"/>
      <c r="SOT335" s="31"/>
      <c r="SOU335" s="31"/>
      <c r="SOV335" s="31"/>
      <c r="SOW335" s="31"/>
      <c r="SOX335" s="31"/>
      <c r="SOY335" s="31"/>
      <c r="SOZ335" s="31"/>
      <c r="SPA335" s="31"/>
      <c r="SPB335" s="31"/>
      <c r="SPC335" s="31"/>
      <c r="SPD335" s="31"/>
      <c r="SPE335" s="31"/>
      <c r="SPF335" s="31"/>
      <c r="SPG335" s="31"/>
      <c r="SPH335" s="31"/>
      <c r="SPI335" s="31"/>
      <c r="SPJ335" s="31"/>
      <c r="SPK335" s="31"/>
      <c r="SPL335" s="31"/>
      <c r="SPM335" s="31"/>
      <c r="SPN335" s="31"/>
      <c r="SPO335" s="31"/>
      <c r="SPP335" s="31"/>
      <c r="SPQ335" s="31"/>
      <c r="SPR335" s="31"/>
      <c r="SPS335" s="31"/>
      <c r="SPT335" s="31"/>
      <c r="SPU335" s="31"/>
      <c r="SPV335" s="31"/>
      <c r="SPW335" s="31"/>
      <c r="SPX335" s="31"/>
      <c r="SPY335" s="31"/>
      <c r="SPZ335" s="31"/>
      <c r="SQA335" s="31"/>
      <c r="SQB335" s="31"/>
      <c r="SQC335" s="31"/>
      <c r="SQD335" s="31"/>
      <c r="SQE335" s="31"/>
      <c r="SQF335" s="31"/>
      <c r="SQG335" s="31"/>
      <c r="SQH335" s="31"/>
      <c r="SQI335" s="31"/>
      <c r="SQJ335" s="31"/>
      <c r="SQK335" s="31"/>
      <c r="SQL335" s="31"/>
      <c r="SQM335" s="31"/>
      <c r="SQN335" s="31"/>
      <c r="SQO335" s="31"/>
      <c r="SQP335" s="31"/>
      <c r="SQQ335" s="31"/>
      <c r="SQR335" s="31"/>
      <c r="SQS335" s="31"/>
      <c r="SQT335" s="31"/>
      <c r="SQU335" s="31"/>
      <c r="SQV335" s="31"/>
      <c r="SQW335" s="31"/>
      <c r="SQX335" s="31"/>
      <c r="SQY335" s="31"/>
      <c r="SQZ335" s="31"/>
      <c r="SRA335" s="31"/>
      <c r="SRB335" s="31"/>
      <c r="SRC335" s="31"/>
      <c r="SRD335" s="31"/>
      <c r="SRE335" s="31"/>
      <c r="SRF335" s="31"/>
      <c r="SRG335" s="31"/>
      <c r="SRH335" s="31"/>
      <c r="SRI335" s="31"/>
      <c r="SRJ335" s="31"/>
      <c r="SRK335" s="31"/>
      <c r="SRL335" s="31"/>
      <c r="SRM335" s="31"/>
      <c r="SRN335" s="31"/>
      <c r="SRO335" s="31"/>
      <c r="SRP335" s="31"/>
      <c r="SRQ335" s="31"/>
      <c r="SRR335" s="31"/>
      <c r="SRS335" s="31"/>
      <c r="SRT335" s="31"/>
      <c r="SRU335" s="31"/>
      <c r="SRV335" s="31"/>
      <c r="SRW335" s="31"/>
      <c r="SRX335" s="31"/>
      <c r="SRY335" s="31"/>
      <c r="SRZ335" s="31"/>
      <c r="SSA335" s="31"/>
      <c r="SSB335" s="31"/>
      <c r="SSC335" s="31"/>
      <c r="SSD335" s="31"/>
      <c r="SSE335" s="31"/>
      <c r="SSF335" s="31"/>
      <c r="SSG335" s="31"/>
      <c r="SSH335" s="31"/>
      <c r="SSI335" s="31"/>
      <c r="SSJ335" s="31"/>
      <c r="SSK335" s="31"/>
      <c r="SSL335" s="31"/>
      <c r="SSM335" s="31"/>
      <c r="SSN335" s="31"/>
      <c r="SSO335" s="31"/>
      <c r="SSP335" s="31"/>
      <c r="SSQ335" s="31"/>
      <c r="SSR335" s="31"/>
      <c r="SSS335" s="31"/>
      <c r="SST335" s="31"/>
      <c r="SSU335" s="31"/>
      <c r="SSV335" s="31"/>
      <c r="SSW335" s="31"/>
      <c r="SSX335" s="31"/>
      <c r="SSY335" s="31"/>
      <c r="SSZ335" s="31"/>
      <c r="STA335" s="31"/>
      <c r="STB335" s="31"/>
      <c r="STC335" s="31"/>
      <c r="STD335" s="31"/>
      <c r="STE335" s="31"/>
      <c r="STF335" s="31"/>
      <c r="STG335" s="31"/>
      <c r="STH335" s="31"/>
      <c r="STI335" s="31"/>
      <c r="STJ335" s="31"/>
      <c r="STK335" s="31"/>
      <c r="STL335" s="31"/>
      <c r="STM335" s="31"/>
      <c r="STN335" s="31"/>
      <c r="STO335" s="31"/>
      <c r="STP335" s="31"/>
      <c r="STQ335" s="31"/>
      <c r="STR335" s="31"/>
      <c r="STS335" s="31"/>
      <c r="STT335" s="31"/>
      <c r="STU335" s="31"/>
      <c r="STV335" s="31"/>
      <c r="STW335" s="31"/>
      <c r="STX335" s="31"/>
      <c r="STY335" s="31"/>
      <c r="STZ335" s="31"/>
      <c r="SUA335" s="31"/>
      <c r="SUB335" s="31"/>
      <c r="SUC335" s="31"/>
      <c r="SUD335" s="31"/>
      <c r="SUE335" s="31"/>
      <c r="SUF335" s="31"/>
      <c r="SUG335" s="31"/>
      <c r="SUH335" s="31"/>
      <c r="SUI335" s="31"/>
      <c r="SUJ335" s="31"/>
      <c r="SUK335" s="31"/>
      <c r="SUL335" s="31"/>
      <c r="SUM335" s="31"/>
      <c r="SUN335" s="31"/>
      <c r="SUO335" s="31"/>
      <c r="SUP335" s="31"/>
      <c r="SUQ335" s="31"/>
      <c r="SUR335" s="31"/>
      <c r="SUS335" s="31"/>
      <c r="SUT335" s="31"/>
      <c r="SUU335" s="31"/>
      <c r="SUV335" s="31"/>
      <c r="SUW335" s="31"/>
      <c r="SUX335" s="31"/>
      <c r="SUY335" s="31"/>
      <c r="SUZ335" s="31"/>
      <c r="SVA335" s="31"/>
      <c r="SVB335" s="31"/>
      <c r="SVC335" s="31"/>
      <c r="SVD335" s="31"/>
      <c r="SVE335" s="31"/>
      <c r="SVF335" s="31"/>
      <c r="SVG335" s="31"/>
      <c r="SVH335" s="31"/>
      <c r="SVI335" s="31"/>
      <c r="SVJ335" s="31"/>
      <c r="SVK335" s="31"/>
      <c r="SVL335" s="31"/>
      <c r="SVM335" s="31"/>
      <c r="SVN335" s="31"/>
      <c r="SVO335" s="31"/>
      <c r="SVP335" s="31"/>
      <c r="SVQ335" s="31"/>
      <c r="SVR335" s="31"/>
      <c r="SVS335" s="31"/>
      <c r="SVT335" s="31"/>
      <c r="SVU335" s="31"/>
      <c r="SVV335" s="31"/>
      <c r="SVW335" s="31"/>
      <c r="SVX335" s="31"/>
      <c r="SVY335" s="31"/>
      <c r="SVZ335" s="31"/>
      <c r="SWA335" s="31"/>
      <c r="SWB335" s="31"/>
      <c r="SWC335" s="31"/>
      <c r="SWD335" s="31"/>
      <c r="SWE335" s="31"/>
      <c r="SWF335" s="31"/>
      <c r="SWG335" s="31"/>
      <c r="SWH335" s="31"/>
      <c r="SWI335" s="31"/>
      <c r="SWJ335" s="31"/>
      <c r="SWK335" s="31"/>
      <c r="SWL335" s="31"/>
      <c r="SWM335" s="31"/>
      <c r="SWN335" s="31"/>
      <c r="SWO335" s="31"/>
      <c r="SWP335" s="31"/>
      <c r="SWQ335" s="31"/>
      <c r="SWR335" s="31"/>
      <c r="SWS335" s="31"/>
      <c r="SWT335" s="31"/>
      <c r="SWU335" s="31"/>
      <c r="SWV335" s="31"/>
      <c r="SWW335" s="31"/>
      <c r="SWX335" s="31"/>
      <c r="SWY335" s="31"/>
      <c r="SWZ335" s="31"/>
      <c r="SXA335" s="31"/>
      <c r="SXB335" s="31"/>
      <c r="SXC335" s="31"/>
      <c r="SXD335" s="31"/>
      <c r="SXE335" s="31"/>
      <c r="SXF335" s="31"/>
      <c r="SXG335" s="31"/>
      <c r="SXH335" s="31"/>
      <c r="SXI335" s="31"/>
      <c r="SXJ335" s="31"/>
      <c r="SXK335" s="31"/>
      <c r="SXL335" s="31"/>
      <c r="SXM335" s="31"/>
      <c r="SXN335" s="31"/>
      <c r="SXO335" s="31"/>
      <c r="SXP335" s="31"/>
      <c r="SXQ335" s="31"/>
      <c r="SXR335" s="31"/>
      <c r="SXS335" s="31"/>
      <c r="SXT335" s="31"/>
      <c r="SXU335" s="31"/>
      <c r="SXV335" s="31"/>
      <c r="SXW335" s="31"/>
      <c r="SXX335" s="31"/>
      <c r="SXY335" s="31"/>
      <c r="SXZ335" s="31"/>
      <c r="SYA335" s="31"/>
      <c r="SYB335" s="31"/>
      <c r="SYC335" s="31"/>
      <c r="SYD335" s="31"/>
      <c r="SYE335" s="31"/>
      <c r="SYF335" s="31"/>
      <c r="SYG335" s="31"/>
      <c r="SYH335" s="31"/>
      <c r="SYI335" s="31"/>
      <c r="SYJ335" s="31"/>
      <c r="SYK335" s="31"/>
      <c r="SYL335" s="31"/>
      <c r="SYM335" s="31"/>
      <c r="SYN335" s="31"/>
      <c r="SYO335" s="31"/>
      <c r="SYP335" s="31"/>
      <c r="SYQ335" s="31"/>
      <c r="SYR335" s="31"/>
      <c r="SYS335" s="31"/>
      <c r="SYT335" s="31"/>
      <c r="SYU335" s="31"/>
      <c r="SYV335" s="31"/>
      <c r="SYW335" s="31"/>
      <c r="SYX335" s="31"/>
      <c r="SYY335" s="31"/>
      <c r="SYZ335" s="31"/>
      <c r="SZA335" s="31"/>
      <c r="SZB335" s="31"/>
      <c r="SZC335" s="31"/>
      <c r="SZD335" s="31"/>
      <c r="SZE335" s="31"/>
      <c r="SZF335" s="31"/>
      <c r="SZG335" s="31"/>
      <c r="SZH335" s="31"/>
      <c r="SZI335" s="31"/>
      <c r="SZJ335" s="31"/>
      <c r="SZK335" s="31"/>
      <c r="SZL335" s="31"/>
      <c r="SZM335" s="31"/>
      <c r="SZN335" s="31"/>
      <c r="SZO335" s="31"/>
      <c r="SZP335" s="31"/>
      <c r="SZQ335" s="31"/>
      <c r="SZR335" s="31"/>
      <c r="SZS335" s="31"/>
      <c r="SZT335" s="31"/>
      <c r="SZU335" s="31"/>
      <c r="SZV335" s="31"/>
      <c r="SZW335" s="31"/>
      <c r="SZX335" s="31"/>
      <c r="SZY335" s="31"/>
      <c r="SZZ335" s="31"/>
      <c r="TAA335" s="31"/>
      <c r="TAB335" s="31"/>
      <c r="TAC335" s="31"/>
      <c r="TAD335" s="31"/>
      <c r="TAE335" s="31"/>
      <c r="TAF335" s="31"/>
      <c r="TAG335" s="31"/>
      <c r="TAH335" s="31"/>
      <c r="TAI335" s="31"/>
      <c r="TAJ335" s="31"/>
      <c r="TAK335" s="31"/>
      <c r="TAL335" s="31"/>
      <c r="TAM335" s="31"/>
      <c r="TAN335" s="31"/>
      <c r="TAO335" s="31"/>
      <c r="TAP335" s="31"/>
      <c r="TAQ335" s="31"/>
      <c r="TAR335" s="31"/>
      <c r="TAS335" s="31"/>
      <c r="TAT335" s="31"/>
      <c r="TAU335" s="31"/>
      <c r="TAV335" s="31"/>
      <c r="TAW335" s="31"/>
      <c r="TAX335" s="31"/>
      <c r="TAY335" s="31"/>
      <c r="TAZ335" s="31"/>
      <c r="TBA335" s="31"/>
      <c r="TBB335" s="31"/>
      <c r="TBC335" s="31"/>
      <c r="TBD335" s="31"/>
      <c r="TBE335" s="31"/>
      <c r="TBF335" s="31"/>
      <c r="TBG335" s="31"/>
      <c r="TBH335" s="31"/>
      <c r="TBI335" s="31"/>
      <c r="TBJ335" s="31"/>
      <c r="TBK335" s="31"/>
      <c r="TBL335" s="31"/>
      <c r="TBM335" s="31"/>
      <c r="TBN335" s="31"/>
      <c r="TBO335" s="31"/>
      <c r="TBP335" s="31"/>
      <c r="TBQ335" s="31"/>
      <c r="TBR335" s="31"/>
      <c r="TBS335" s="31"/>
      <c r="TBT335" s="31"/>
      <c r="TBU335" s="31"/>
      <c r="TBV335" s="31"/>
      <c r="TBW335" s="31"/>
      <c r="TBX335" s="31"/>
      <c r="TBY335" s="31"/>
      <c r="TBZ335" s="31"/>
      <c r="TCA335" s="31"/>
      <c r="TCB335" s="31"/>
      <c r="TCC335" s="31"/>
      <c r="TCD335" s="31"/>
      <c r="TCE335" s="31"/>
      <c r="TCF335" s="31"/>
      <c r="TCG335" s="31"/>
      <c r="TCH335" s="31"/>
      <c r="TCI335" s="31"/>
      <c r="TCJ335" s="31"/>
      <c r="TCK335" s="31"/>
      <c r="TCL335" s="31"/>
      <c r="TCM335" s="31"/>
      <c r="TCN335" s="31"/>
      <c r="TCO335" s="31"/>
      <c r="TCP335" s="31"/>
      <c r="TCQ335" s="31"/>
      <c r="TCR335" s="31"/>
      <c r="TCS335" s="31"/>
      <c r="TCT335" s="31"/>
      <c r="TCU335" s="31"/>
      <c r="TCV335" s="31"/>
      <c r="TCW335" s="31"/>
      <c r="TCX335" s="31"/>
      <c r="TCY335" s="31"/>
      <c r="TCZ335" s="31"/>
      <c r="TDA335" s="31"/>
      <c r="TDB335" s="31"/>
      <c r="TDC335" s="31"/>
      <c r="TDD335" s="31"/>
      <c r="TDE335" s="31"/>
      <c r="TDF335" s="31"/>
      <c r="TDG335" s="31"/>
      <c r="TDH335" s="31"/>
      <c r="TDI335" s="31"/>
      <c r="TDJ335" s="31"/>
      <c r="TDK335" s="31"/>
      <c r="TDL335" s="31"/>
      <c r="TDM335" s="31"/>
      <c r="TDN335" s="31"/>
      <c r="TDO335" s="31"/>
      <c r="TDP335" s="31"/>
      <c r="TDQ335" s="31"/>
      <c r="TDR335" s="31"/>
      <c r="TDS335" s="31"/>
      <c r="TDT335" s="31"/>
      <c r="TDU335" s="31"/>
      <c r="TDV335" s="31"/>
      <c r="TDW335" s="31"/>
      <c r="TDX335" s="31"/>
      <c r="TDY335" s="31"/>
      <c r="TDZ335" s="31"/>
      <c r="TEA335" s="31"/>
      <c r="TEB335" s="31"/>
      <c r="TEC335" s="31"/>
      <c r="TED335" s="31"/>
      <c r="TEE335" s="31"/>
      <c r="TEF335" s="31"/>
      <c r="TEG335" s="31"/>
      <c r="TEH335" s="31"/>
      <c r="TEI335" s="31"/>
      <c r="TEJ335" s="31"/>
      <c r="TEK335" s="31"/>
      <c r="TEL335" s="31"/>
      <c r="TEM335" s="31"/>
      <c r="TEN335" s="31"/>
      <c r="TEO335" s="31"/>
      <c r="TEP335" s="31"/>
      <c r="TEQ335" s="31"/>
      <c r="TER335" s="31"/>
      <c r="TES335" s="31"/>
      <c r="TET335" s="31"/>
      <c r="TEU335" s="31"/>
      <c r="TEV335" s="31"/>
      <c r="TEW335" s="31"/>
      <c r="TEX335" s="31"/>
      <c r="TEY335" s="31"/>
      <c r="TEZ335" s="31"/>
      <c r="TFA335" s="31"/>
      <c r="TFB335" s="31"/>
      <c r="TFC335" s="31"/>
      <c r="TFD335" s="31"/>
      <c r="TFE335" s="31"/>
      <c r="TFF335" s="31"/>
      <c r="TFG335" s="31"/>
      <c r="TFH335" s="31"/>
      <c r="TFI335" s="31"/>
      <c r="TFJ335" s="31"/>
      <c r="TFK335" s="31"/>
      <c r="TFL335" s="31"/>
      <c r="TFM335" s="31"/>
      <c r="TFN335" s="31"/>
      <c r="TFO335" s="31"/>
      <c r="TFP335" s="31"/>
      <c r="TFQ335" s="31"/>
      <c r="TFR335" s="31"/>
      <c r="TFS335" s="31"/>
      <c r="TFT335" s="31"/>
      <c r="TFU335" s="31"/>
      <c r="TFV335" s="31"/>
      <c r="TFW335" s="31"/>
      <c r="TFX335" s="31"/>
      <c r="TFY335" s="31"/>
      <c r="TFZ335" s="31"/>
      <c r="TGA335" s="31"/>
      <c r="TGB335" s="31"/>
      <c r="TGC335" s="31"/>
      <c r="TGD335" s="31"/>
      <c r="TGE335" s="31"/>
      <c r="TGF335" s="31"/>
      <c r="TGG335" s="31"/>
      <c r="TGH335" s="31"/>
      <c r="TGI335" s="31"/>
      <c r="TGJ335" s="31"/>
      <c r="TGK335" s="31"/>
      <c r="TGL335" s="31"/>
      <c r="TGM335" s="31"/>
      <c r="TGN335" s="31"/>
      <c r="TGO335" s="31"/>
      <c r="TGP335" s="31"/>
      <c r="TGQ335" s="31"/>
      <c r="TGR335" s="31"/>
      <c r="TGS335" s="31"/>
      <c r="TGT335" s="31"/>
      <c r="TGU335" s="31"/>
      <c r="TGV335" s="31"/>
      <c r="TGW335" s="31"/>
      <c r="TGX335" s="31"/>
      <c r="TGY335" s="31"/>
      <c r="TGZ335" s="31"/>
      <c r="THA335" s="31"/>
      <c r="THB335" s="31"/>
      <c r="THC335" s="31"/>
      <c r="THD335" s="31"/>
      <c r="THE335" s="31"/>
      <c r="THF335" s="31"/>
      <c r="THG335" s="31"/>
      <c r="THH335" s="31"/>
      <c r="THI335" s="31"/>
      <c r="THJ335" s="31"/>
      <c r="THK335" s="31"/>
      <c r="THL335" s="31"/>
      <c r="THM335" s="31"/>
      <c r="THN335" s="31"/>
      <c r="THO335" s="31"/>
      <c r="THP335" s="31"/>
      <c r="THQ335" s="31"/>
      <c r="THR335" s="31"/>
      <c r="THS335" s="31"/>
      <c r="THT335" s="31"/>
      <c r="THU335" s="31"/>
      <c r="THV335" s="31"/>
      <c r="THW335" s="31"/>
      <c r="THX335" s="31"/>
      <c r="THY335" s="31"/>
      <c r="THZ335" s="31"/>
      <c r="TIA335" s="31"/>
      <c r="TIB335" s="31"/>
      <c r="TIC335" s="31"/>
      <c r="TID335" s="31"/>
      <c r="TIE335" s="31"/>
      <c r="TIF335" s="31"/>
      <c r="TIG335" s="31"/>
      <c r="TIH335" s="31"/>
      <c r="TII335" s="31"/>
      <c r="TIJ335" s="31"/>
      <c r="TIK335" s="31"/>
      <c r="TIL335" s="31"/>
      <c r="TIM335" s="31"/>
      <c r="TIN335" s="31"/>
      <c r="TIO335" s="31"/>
      <c r="TIP335" s="31"/>
      <c r="TIQ335" s="31"/>
      <c r="TIR335" s="31"/>
      <c r="TIS335" s="31"/>
      <c r="TIT335" s="31"/>
      <c r="TIU335" s="31"/>
      <c r="TIV335" s="31"/>
      <c r="TIW335" s="31"/>
      <c r="TIX335" s="31"/>
      <c r="TIY335" s="31"/>
      <c r="TIZ335" s="31"/>
      <c r="TJA335" s="31"/>
      <c r="TJB335" s="31"/>
      <c r="TJC335" s="31"/>
      <c r="TJD335" s="31"/>
      <c r="TJE335" s="31"/>
      <c r="TJF335" s="31"/>
      <c r="TJG335" s="31"/>
      <c r="TJH335" s="31"/>
      <c r="TJI335" s="31"/>
      <c r="TJJ335" s="31"/>
      <c r="TJK335" s="31"/>
      <c r="TJL335" s="31"/>
      <c r="TJM335" s="31"/>
      <c r="TJN335" s="31"/>
      <c r="TJO335" s="31"/>
      <c r="TJP335" s="31"/>
      <c r="TJQ335" s="31"/>
      <c r="TJR335" s="31"/>
      <c r="TJS335" s="31"/>
      <c r="TJT335" s="31"/>
      <c r="TJU335" s="31"/>
      <c r="TJV335" s="31"/>
      <c r="TJW335" s="31"/>
      <c r="TJX335" s="31"/>
      <c r="TJY335" s="31"/>
      <c r="TJZ335" s="31"/>
      <c r="TKA335" s="31"/>
      <c r="TKB335" s="31"/>
      <c r="TKC335" s="31"/>
      <c r="TKD335" s="31"/>
      <c r="TKE335" s="31"/>
      <c r="TKF335" s="31"/>
      <c r="TKG335" s="31"/>
      <c r="TKH335" s="31"/>
      <c r="TKI335" s="31"/>
      <c r="TKJ335" s="31"/>
      <c r="TKK335" s="31"/>
      <c r="TKL335" s="31"/>
      <c r="TKM335" s="31"/>
      <c r="TKN335" s="31"/>
      <c r="TKO335" s="31"/>
      <c r="TKP335" s="31"/>
      <c r="TKQ335" s="31"/>
      <c r="TKR335" s="31"/>
      <c r="TKS335" s="31"/>
      <c r="TKT335" s="31"/>
      <c r="TKU335" s="31"/>
      <c r="TKV335" s="31"/>
      <c r="TKW335" s="31"/>
      <c r="TKX335" s="31"/>
      <c r="TKY335" s="31"/>
      <c r="TKZ335" s="31"/>
      <c r="TLA335" s="31"/>
      <c r="TLB335" s="31"/>
      <c r="TLC335" s="31"/>
      <c r="TLD335" s="31"/>
      <c r="TLE335" s="31"/>
      <c r="TLF335" s="31"/>
      <c r="TLG335" s="31"/>
      <c r="TLH335" s="31"/>
      <c r="TLI335" s="31"/>
      <c r="TLJ335" s="31"/>
      <c r="TLK335" s="31"/>
      <c r="TLL335" s="31"/>
      <c r="TLM335" s="31"/>
      <c r="TLN335" s="31"/>
      <c r="TLO335" s="31"/>
      <c r="TLP335" s="31"/>
      <c r="TLQ335" s="31"/>
      <c r="TLR335" s="31"/>
      <c r="TLS335" s="31"/>
      <c r="TLT335" s="31"/>
      <c r="TLU335" s="31"/>
      <c r="TLV335" s="31"/>
      <c r="TLW335" s="31"/>
      <c r="TLX335" s="31"/>
      <c r="TLY335" s="31"/>
      <c r="TLZ335" s="31"/>
      <c r="TMA335" s="31"/>
      <c r="TMB335" s="31"/>
      <c r="TMC335" s="31"/>
      <c r="TMD335" s="31"/>
      <c r="TME335" s="31"/>
      <c r="TMF335" s="31"/>
      <c r="TMG335" s="31"/>
      <c r="TMH335" s="31"/>
      <c r="TMI335" s="31"/>
      <c r="TMJ335" s="31"/>
      <c r="TMK335" s="31"/>
      <c r="TML335" s="31"/>
      <c r="TMM335" s="31"/>
      <c r="TMN335" s="31"/>
      <c r="TMO335" s="31"/>
      <c r="TMP335" s="31"/>
      <c r="TMQ335" s="31"/>
      <c r="TMR335" s="31"/>
      <c r="TMS335" s="31"/>
      <c r="TMT335" s="31"/>
      <c r="TMU335" s="31"/>
      <c r="TMV335" s="31"/>
      <c r="TMW335" s="31"/>
      <c r="TMX335" s="31"/>
      <c r="TMY335" s="31"/>
      <c r="TMZ335" s="31"/>
      <c r="TNA335" s="31"/>
      <c r="TNB335" s="31"/>
      <c r="TNC335" s="31"/>
      <c r="TND335" s="31"/>
      <c r="TNE335" s="31"/>
      <c r="TNF335" s="31"/>
      <c r="TNG335" s="31"/>
      <c r="TNH335" s="31"/>
      <c r="TNI335" s="31"/>
      <c r="TNJ335" s="31"/>
      <c r="TNK335" s="31"/>
      <c r="TNL335" s="31"/>
      <c r="TNM335" s="31"/>
      <c r="TNN335" s="31"/>
      <c r="TNO335" s="31"/>
      <c r="TNP335" s="31"/>
      <c r="TNQ335" s="31"/>
      <c r="TNR335" s="31"/>
      <c r="TNS335" s="31"/>
      <c r="TNT335" s="31"/>
      <c r="TNU335" s="31"/>
      <c r="TNV335" s="31"/>
      <c r="TNW335" s="31"/>
      <c r="TNX335" s="31"/>
      <c r="TNY335" s="31"/>
      <c r="TNZ335" s="31"/>
      <c r="TOA335" s="31"/>
      <c r="TOB335" s="31"/>
      <c r="TOC335" s="31"/>
      <c r="TOD335" s="31"/>
      <c r="TOE335" s="31"/>
      <c r="TOF335" s="31"/>
      <c r="TOG335" s="31"/>
      <c r="TOH335" s="31"/>
      <c r="TOI335" s="31"/>
      <c r="TOJ335" s="31"/>
      <c r="TOK335" s="31"/>
      <c r="TOL335" s="31"/>
      <c r="TOM335" s="31"/>
      <c r="TON335" s="31"/>
      <c r="TOO335" s="31"/>
      <c r="TOP335" s="31"/>
      <c r="TOQ335" s="31"/>
      <c r="TOR335" s="31"/>
      <c r="TOS335" s="31"/>
      <c r="TOT335" s="31"/>
      <c r="TOU335" s="31"/>
      <c r="TOV335" s="31"/>
      <c r="TOW335" s="31"/>
      <c r="TOX335" s="31"/>
      <c r="TOY335" s="31"/>
      <c r="TOZ335" s="31"/>
      <c r="TPA335" s="31"/>
      <c r="TPB335" s="31"/>
      <c r="TPC335" s="31"/>
      <c r="TPD335" s="31"/>
      <c r="TPE335" s="31"/>
      <c r="TPF335" s="31"/>
      <c r="TPG335" s="31"/>
      <c r="TPH335" s="31"/>
      <c r="TPI335" s="31"/>
      <c r="TPJ335" s="31"/>
      <c r="TPK335" s="31"/>
      <c r="TPL335" s="31"/>
      <c r="TPM335" s="31"/>
      <c r="TPN335" s="31"/>
      <c r="TPO335" s="31"/>
      <c r="TPP335" s="31"/>
      <c r="TPQ335" s="31"/>
      <c r="TPR335" s="31"/>
      <c r="TPS335" s="31"/>
      <c r="TPT335" s="31"/>
      <c r="TPU335" s="31"/>
      <c r="TPV335" s="31"/>
      <c r="TPW335" s="31"/>
      <c r="TPX335" s="31"/>
      <c r="TPY335" s="31"/>
      <c r="TPZ335" s="31"/>
      <c r="TQA335" s="31"/>
      <c r="TQB335" s="31"/>
      <c r="TQC335" s="31"/>
      <c r="TQD335" s="31"/>
      <c r="TQE335" s="31"/>
      <c r="TQF335" s="31"/>
      <c r="TQG335" s="31"/>
      <c r="TQH335" s="31"/>
      <c r="TQI335" s="31"/>
      <c r="TQJ335" s="31"/>
      <c r="TQK335" s="31"/>
      <c r="TQL335" s="31"/>
      <c r="TQM335" s="31"/>
      <c r="TQN335" s="31"/>
      <c r="TQO335" s="31"/>
      <c r="TQP335" s="31"/>
      <c r="TQQ335" s="31"/>
      <c r="TQR335" s="31"/>
      <c r="TQS335" s="31"/>
      <c r="TQT335" s="31"/>
      <c r="TQU335" s="31"/>
      <c r="TQV335" s="31"/>
      <c r="TQW335" s="31"/>
      <c r="TQX335" s="31"/>
      <c r="TQY335" s="31"/>
      <c r="TQZ335" s="31"/>
      <c r="TRA335" s="31"/>
      <c r="TRB335" s="31"/>
      <c r="TRC335" s="31"/>
      <c r="TRD335" s="31"/>
      <c r="TRE335" s="31"/>
      <c r="TRF335" s="31"/>
      <c r="TRG335" s="31"/>
      <c r="TRH335" s="31"/>
      <c r="TRI335" s="31"/>
      <c r="TRJ335" s="31"/>
      <c r="TRK335" s="31"/>
      <c r="TRL335" s="31"/>
      <c r="TRM335" s="31"/>
      <c r="TRN335" s="31"/>
      <c r="TRO335" s="31"/>
      <c r="TRP335" s="31"/>
      <c r="TRQ335" s="31"/>
      <c r="TRR335" s="31"/>
      <c r="TRS335" s="31"/>
      <c r="TRT335" s="31"/>
      <c r="TRU335" s="31"/>
      <c r="TRV335" s="31"/>
      <c r="TRW335" s="31"/>
      <c r="TRX335" s="31"/>
      <c r="TRY335" s="31"/>
      <c r="TRZ335" s="31"/>
      <c r="TSA335" s="31"/>
      <c r="TSB335" s="31"/>
      <c r="TSC335" s="31"/>
      <c r="TSD335" s="31"/>
      <c r="TSE335" s="31"/>
      <c r="TSF335" s="31"/>
      <c r="TSG335" s="31"/>
      <c r="TSH335" s="31"/>
      <c r="TSI335" s="31"/>
      <c r="TSJ335" s="31"/>
      <c r="TSK335" s="31"/>
      <c r="TSL335" s="31"/>
      <c r="TSM335" s="31"/>
      <c r="TSN335" s="31"/>
      <c r="TSO335" s="31"/>
      <c r="TSP335" s="31"/>
      <c r="TSQ335" s="31"/>
      <c r="TSR335" s="31"/>
      <c r="TSS335" s="31"/>
      <c r="TST335" s="31"/>
      <c r="TSU335" s="31"/>
      <c r="TSV335" s="31"/>
      <c r="TSW335" s="31"/>
      <c r="TSX335" s="31"/>
      <c r="TSY335" s="31"/>
      <c r="TSZ335" s="31"/>
      <c r="TTA335" s="31"/>
      <c r="TTB335" s="31"/>
      <c r="TTC335" s="31"/>
      <c r="TTD335" s="31"/>
      <c r="TTE335" s="31"/>
      <c r="TTF335" s="31"/>
      <c r="TTG335" s="31"/>
      <c r="TTH335" s="31"/>
      <c r="TTI335" s="31"/>
      <c r="TTJ335" s="31"/>
      <c r="TTK335" s="31"/>
      <c r="TTL335" s="31"/>
      <c r="TTM335" s="31"/>
      <c r="TTN335" s="31"/>
      <c r="TTO335" s="31"/>
      <c r="TTP335" s="31"/>
      <c r="TTQ335" s="31"/>
      <c r="TTR335" s="31"/>
      <c r="TTS335" s="31"/>
      <c r="TTT335" s="31"/>
      <c r="TTU335" s="31"/>
      <c r="TTV335" s="31"/>
      <c r="TTW335" s="31"/>
      <c r="TTX335" s="31"/>
      <c r="TTY335" s="31"/>
      <c r="TTZ335" s="31"/>
      <c r="TUA335" s="31"/>
      <c r="TUB335" s="31"/>
      <c r="TUC335" s="31"/>
      <c r="TUD335" s="31"/>
      <c r="TUE335" s="31"/>
      <c r="TUF335" s="31"/>
      <c r="TUG335" s="31"/>
      <c r="TUH335" s="31"/>
      <c r="TUI335" s="31"/>
      <c r="TUJ335" s="31"/>
      <c r="TUK335" s="31"/>
      <c r="TUL335" s="31"/>
      <c r="TUM335" s="31"/>
      <c r="TUN335" s="31"/>
      <c r="TUO335" s="31"/>
      <c r="TUP335" s="31"/>
      <c r="TUQ335" s="31"/>
      <c r="TUR335" s="31"/>
      <c r="TUS335" s="31"/>
      <c r="TUT335" s="31"/>
      <c r="TUU335" s="31"/>
      <c r="TUV335" s="31"/>
      <c r="TUW335" s="31"/>
      <c r="TUX335" s="31"/>
      <c r="TUY335" s="31"/>
      <c r="TUZ335" s="31"/>
      <c r="TVA335" s="31"/>
      <c r="TVB335" s="31"/>
      <c r="TVC335" s="31"/>
      <c r="TVD335" s="31"/>
      <c r="TVE335" s="31"/>
      <c r="TVF335" s="31"/>
      <c r="TVG335" s="31"/>
      <c r="TVH335" s="31"/>
      <c r="TVI335" s="31"/>
      <c r="TVJ335" s="31"/>
      <c r="TVK335" s="31"/>
      <c r="TVL335" s="31"/>
      <c r="TVM335" s="31"/>
      <c r="TVN335" s="31"/>
      <c r="TVO335" s="31"/>
      <c r="TVP335" s="31"/>
      <c r="TVQ335" s="31"/>
      <c r="TVR335" s="31"/>
      <c r="TVS335" s="31"/>
      <c r="TVT335" s="31"/>
      <c r="TVU335" s="31"/>
      <c r="TVV335" s="31"/>
      <c r="TVW335" s="31"/>
      <c r="TVX335" s="31"/>
      <c r="TVY335" s="31"/>
      <c r="TVZ335" s="31"/>
      <c r="TWA335" s="31"/>
      <c r="TWB335" s="31"/>
      <c r="TWC335" s="31"/>
      <c r="TWD335" s="31"/>
      <c r="TWE335" s="31"/>
      <c r="TWF335" s="31"/>
      <c r="TWG335" s="31"/>
      <c r="TWH335" s="31"/>
      <c r="TWI335" s="31"/>
      <c r="TWJ335" s="31"/>
      <c r="TWK335" s="31"/>
      <c r="TWL335" s="31"/>
      <c r="TWM335" s="31"/>
      <c r="TWN335" s="31"/>
      <c r="TWO335" s="31"/>
      <c r="TWP335" s="31"/>
      <c r="TWQ335" s="31"/>
      <c r="TWR335" s="31"/>
      <c r="TWS335" s="31"/>
      <c r="TWT335" s="31"/>
      <c r="TWU335" s="31"/>
      <c r="TWV335" s="31"/>
      <c r="TWW335" s="31"/>
      <c r="TWX335" s="31"/>
      <c r="TWY335" s="31"/>
      <c r="TWZ335" s="31"/>
      <c r="TXA335" s="31"/>
      <c r="TXB335" s="31"/>
      <c r="TXC335" s="31"/>
      <c r="TXD335" s="31"/>
      <c r="TXE335" s="31"/>
      <c r="TXF335" s="31"/>
      <c r="TXG335" s="31"/>
      <c r="TXH335" s="31"/>
      <c r="TXI335" s="31"/>
      <c r="TXJ335" s="31"/>
      <c r="TXK335" s="31"/>
      <c r="TXL335" s="31"/>
      <c r="TXM335" s="31"/>
      <c r="TXN335" s="31"/>
      <c r="TXO335" s="31"/>
      <c r="TXP335" s="31"/>
      <c r="TXQ335" s="31"/>
      <c r="TXR335" s="31"/>
      <c r="TXS335" s="31"/>
      <c r="TXT335" s="31"/>
      <c r="TXU335" s="31"/>
      <c r="TXV335" s="31"/>
      <c r="TXW335" s="31"/>
      <c r="TXX335" s="31"/>
      <c r="TXY335" s="31"/>
      <c r="TXZ335" s="31"/>
      <c r="TYA335" s="31"/>
      <c r="TYB335" s="31"/>
      <c r="TYC335" s="31"/>
      <c r="TYD335" s="31"/>
      <c r="TYE335" s="31"/>
      <c r="TYF335" s="31"/>
      <c r="TYG335" s="31"/>
      <c r="TYH335" s="31"/>
      <c r="TYI335" s="31"/>
      <c r="TYJ335" s="31"/>
      <c r="TYK335" s="31"/>
      <c r="TYL335" s="31"/>
      <c r="TYM335" s="31"/>
      <c r="TYN335" s="31"/>
      <c r="TYO335" s="31"/>
      <c r="TYP335" s="31"/>
      <c r="TYQ335" s="31"/>
      <c r="TYR335" s="31"/>
      <c r="TYS335" s="31"/>
      <c r="TYT335" s="31"/>
      <c r="TYU335" s="31"/>
      <c r="TYV335" s="31"/>
      <c r="TYW335" s="31"/>
      <c r="TYX335" s="31"/>
      <c r="TYY335" s="31"/>
      <c r="TYZ335" s="31"/>
      <c r="TZA335" s="31"/>
      <c r="TZB335" s="31"/>
      <c r="TZC335" s="31"/>
      <c r="TZD335" s="31"/>
      <c r="TZE335" s="31"/>
      <c r="TZF335" s="31"/>
      <c r="TZG335" s="31"/>
      <c r="TZH335" s="31"/>
      <c r="TZI335" s="31"/>
      <c r="TZJ335" s="31"/>
      <c r="TZK335" s="31"/>
      <c r="TZL335" s="31"/>
      <c r="TZM335" s="31"/>
      <c r="TZN335" s="31"/>
      <c r="TZO335" s="31"/>
      <c r="TZP335" s="31"/>
      <c r="TZQ335" s="31"/>
      <c r="TZR335" s="31"/>
      <c r="TZS335" s="31"/>
      <c r="TZT335" s="31"/>
      <c r="TZU335" s="31"/>
      <c r="TZV335" s="31"/>
      <c r="TZW335" s="31"/>
      <c r="TZX335" s="31"/>
      <c r="TZY335" s="31"/>
      <c r="TZZ335" s="31"/>
      <c r="UAA335" s="31"/>
      <c r="UAB335" s="31"/>
      <c r="UAC335" s="31"/>
      <c r="UAD335" s="31"/>
      <c r="UAE335" s="31"/>
      <c r="UAF335" s="31"/>
      <c r="UAG335" s="31"/>
      <c r="UAH335" s="31"/>
      <c r="UAI335" s="31"/>
      <c r="UAJ335" s="31"/>
      <c r="UAK335" s="31"/>
      <c r="UAL335" s="31"/>
      <c r="UAM335" s="31"/>
      <c r="UAN335" s="31"/>
      <c r="UAO335" s="31"/>
      <c r="UAP335" s="31"/>
      <c r="UAQ335" s="31"/>
      <c r="UAR335" s="31"/>
      <c r="UAS335" s="31"/>
      <c r="UAT335" s="31"/>
      <c r="UAU335" s="31"/>
      <c r="UAV335" s="31"/>
      <c r="UAW335" s="31"/>
      <c r="UAX335" s="31"/>
      <c r="UAY335" s="31"/>
      <c r="UAZ335" s="31"/>
      <c r="UBA335" s="31"/>
      <c r="UBB335" s="31"/>
      <c r="UBC335" s="31"/>
      <c r="UBD335" s="31"/>
      <c r="UBE335" s="31"/>
      <c r="UBF335" s="31"/>
      <c r="UBG335" s="31"/>
      <c r="UBH335" s="31"/>
      <c r="UBI335" s="31"/>
      <c r="UBJ335" s="31"/>
      <c r="UBK335" s="31"/>
      <c r="UBL335" s="31"/>
      <c r="UBM335" s="31"/>
      <c r="UBN335" s="31"/>
      <c r="UBO335" s="31"/>
      <c r="UBP335" s="31"/>
      <c r="UBQ335" s="31"/>
      <c r="UBR335" s="31"/>
      <c r="UBS335" s="31"/>
      <c r="UBT335" s="31"/>
      <c r="UBU335" s="31"/>
      <c r="UBV335" s="31"/>
      <c r="UBW335" s="31"/>
      <c r="UBX335" s="31"/>
      <c r="UBY335" s="31"/>
      <c r="UBZ335" s="31"/>
      <c r="UCA335" s="31"/>
      <c r="UCB335" s="31"/>
      <c r="UCC335" s="31"/>
      <c r="UCD335" s="31"/>
      <c r="UCE335" s="31"/>
      <c r="UCF335" s="31"/>
      <c r="UCG335" s="31"/>
      <c r="UCH335" s="31"/>
      <c r="UCI335" s="31"/>
      <c r="UCJ335" s="31"/>
      <c r="UCK335" s="31"/>
      <c r="UCL335" s="31"/>
      <c r="UCM335" s="31"/>
      <c r="UCN335" s="31"/>
      <c r="UCO335" s="31"/>
      <c r="UCP335" s="31"/>
      <c r="UCQ335" s="31"/>
      <c r="UCR335" s="31"/>
      <c r="UCS335" s="31"/>
      <c r="UCT335" s="31"/>
      <c r="UCU335" s="31"/>
      <c r="UCV335" s="31"/>
      <c r="UCW335" s="31"/>
      <c r="UCX335" s="31"/>
      <c r="UCY335" s="31"/>
      <c r="UCZ335" s="31"/>
      <c r="UDA335" s="31"/>
      <c r="UDB335" s="31"/>
      <c r="UDC335" s="31"/>
      <c r="UDD335" s="31"/>
      <c r="UDE335" s="31"/>
      <c r="UDF335" s="31"/>
      <c r="UDG335" s="31"/>
      <c r="UDH335" s="31"/>
      <c r="UDI335" s="31"/>
      <c r="UDJ335" s="31"/>
      <c r="UDK335" s="31"/>
      <c r="UDL335" s="31"/>
      <c r="UDM335" s="31"/>
      <c r="UDN335" s="31"/>
      <c r="UDO335" s="31"/>
      <c r="UDP335" s="31"/>
      <c r="UDQ335" s="31"/>
      <c r="UDR335" s="31"/>
      <c r="UDS335" s="31"/>
      <c r="UDT335" s="31"/>
      <c r="UDU335" s="31"/>
      <c r="UDV335" s="31"/>
      <c r="UDW335" s="31"/>
      <c r="UDX335" s="31"/>
      <c r="UDY335" s="31"/>
      <c r="UDZ335" s="31"/>
      <c r="UEA335" s="31"/>
      <c r="UEB335" s="31"/>
      <c r="UEC335" s="31"/>
      <c r="UED335" s="31"/>
      <c r="UEE335" s="31"/>
      <c r="UEF335" s="31"/>
      <c r="UEG335" s="31"/>
      <c r="UEH335" s="31"/>
      <c r="UEI335" s="31"/>
      <c r="UEJ335" s="31"/>
      <c r="UEK335" s="31"/>
      <c r="UEL335" s="31"/>
      <c r="UEM335" s="31"/>
      <c r="UEN335" s="31"/>
      <c r="UEO335" s="31"/>
      <c r="UEP335" s="31"/>
      <c r="UEQ335" s="31"/>
      <c r="UER335" s="31"/>
      <c r="UES335" s="31"/>
      <c r="UET335" s="31"/>
      <c r="UEU335" s="31"/>
      <c r="UEV335" s="31"/>
      <c r="UEW335" s="31"/>
      <c r="UEX335" s="31"/>
      <c r="UEY335" s="31"/>
      <c r="UEZ335" s="31"/>
      <c r="UFA335" s="31"/>
      <c r="UFB335" s="31"/>
      <c r="UFC335" s="31"/>
      <c r="UFD335" s="31"/>
      <c r="UFE335" s="31"/>
      <c r="UFF335" s="31"/>
      <c r="UFG335" s="31"/>
      <c r="UFH335" s="31"/>
      <c r="UFI335" s="31"/>
      <c r="UFJ335" s="31"/>
      <c r="UFK335" s="31"/>
      <c r="UFL335" s="31"/>
      <c r="UFM335" s="31"/>
      <c r="UFN335" s="31"/>
      <c r="UFO335" s="31"/>
      <c r="UFP335" s="31"/>
      <c r="UFQ335" s="31"/>
      <c r="UFR335" s="31"/>
      <c r="UFS335" s="31"/>
      <c r="UFT335" s="31"/>
      <c r="UFU335" s="31"/>
      <c r="UFV335" s="31"/>
      <c r="UFW335" s="31"/>
      <c r="UFX335" s="31"/>
      <c r="UFY335" s="31"/>
      <c r="UFZ335" s="31"/>
      <c r="UGA335" s="31"/>
      <c r="UGB335" s="31"/>
      <c r="UGC335" s="31"/>
      <c r="UGD335" s="31"/>
      <c r="UGE335" s="31"/>
      <c r="UGF335" s="31"/>
      <c r="UGG335" s="31"/>
      <c r="UGH335" s="31"/>
      <c r="UGI335" s="31"/>
      <c r="UGJ335" s="31"/>
      <c r="UGK335" s="31"/>
      <c r="UGL335" s="31"/>
      <c r="UGM335" s="31"/>
      <c r="UGN335" s="31"/>
      <c r="UGO335" s="31"/>
      <c r="UGP335" s="31"/>
      <c r="UGQ335" s="31"/>
      <c r="UGR335" s="31"/>
      <c r="UGS335" s="31"/>
      <c r="UGT335" s="31"/>
      <c r="UGU335" s="31"/>
      <c r="UGV335" s="31"/>
      <c r="UGW335" s="31"/>
      <c r="UGX335" s="31"/>
      <c r="UGY335" s="31"/>
      <c r="UGZ335" s="31"/>
      <c r="UHA335" s="31"/>
      <c r="UHB335" s="31"/>
      <c r="UHC335" s="31"/>
      <c r="UHD335" s="31"/>
      <c r="UHE335" s="31"/>
      <c r="UHF335" s="31"/>
      <c r="UHG335" s="31"/>
      <c r="UHH335" s="31"/>
      <c r="UHI335" s="31"/>
      <c r="UHJ335" s="31"/>
      <c r="UHK335" s="31"/>
      <c r="UHL335" s="31"/>
      <c r="UHM335" s="31"/>
      <c r="UHN335" s="31"/>
      <c r="UHO335" s="31"/>
      <c r="UHP335" s="31"/>
      <c r="UHQ335" s="31"/>
      <c r="UHR335" s="31"/>
      <c r="UHS335" s="31"/>
      <c r="UHT335" s="31"/>
      <c r="UHU335" s="31"/>
      <c r="UHV335" s="31"/>
      <c r="UHW335" s="31"/>
      <c r="UHX335" s="31"/>
      <c r="UHY335" s="31"/>
      <c r="UHZ335" s="31"/>
      <c r="UIA335" s="31"/>
      <c r="UIB335" s="31"/>
      <c r="UIC335" s="31"/>
      <c r="UID335" s="31"/>
      <c r="UIE335" s="31"/>
      <c r="UIF335" s="31"/>
      <c r="UIG335" s="31"/>
      <c r="UIH335" s="31"/>
      <c r="UII335" s="31"/>
      <c r="UIJ335" s="31"/>
      <c r="UIK335" s="31"/>
      <c r="UIL335" s="31"/>
      <c r="UIM335" s="31"/>
      <c r="UIN335" s="31"/>
      <c r="UIO335" s="31"/>
      <c r="UIP335" s="31"/>
      <c r="UIQ335" s="31"/>
      <c r="UIR335" s="31"/>
      <c r="UIS335" s="31"/>
      <c r="UIT335" s="31"/>
      <c r="UIU335" s="31"/>
      <c r="UIV335" s="31"/>
      <c r="UIW335" s="31"/>
      <c r="UIX335" s="31"/>
      <c r="UIY335" s="31"/>
      <c r="UIZ335" s="31"/>
      <c r="UJA335" s="31"/>
      <c r="UJB335" s="31"/>
      <c r="UJC335" s="31"/>
      <c r="UJD335" s="31"/>
      <c r="UJE335" s="31"/>
      <c r="UJF335" s="31"/>
      <c r="UJG335" s="31"/>
      <c r="UJH335" s="31"/>
      <c r="UJI335" s="31"/>
      <c r="UJJ335" s="31"/>
      <c r="UJK335" s="31"/>
      <c r="UJL335" s="31"/>
      <c r="UJM335" s="31"/>
      <c r="UJN335" s="31"/>
      <c r="UJO335" s="31"/>
      <c r="UJP335" s="31"/>
      <c r="UJQ335" s="31"/>
      <c r="UJR335" s="31"/>
      <c r="UJS335" s="31"/>
      <c r="UJT335" s="31"/>
      <c r="UJU335" s="31"/>
      <c r="UJV335" s="31"/>
      <c r="UJW335" s="31"/>
      <c r="UJX335" s="31"/>
      <c r="UJY335" s="31"/>
      <c r="UJZ335" s="31"/>
      <c r="UKA335" s="31"/>
      <c r="UKB335" s="31"/>
      <c r="UKC335" s="31"/>
      <c r="UKD335" s="31"/>
      <c r="UKE335" s="31"/>
      <c r="UKF335" s="31"/>
      <c r="UKG335" s="31"/>
      <c r="UKH335" s="31"/>
      <c r="UKI335" s="31"/>
      <c r="UKJ335" s="31"/>
      <c r="UKK335" s="31"/>
      <c r="UKL335" s="31"/>
      <c r="UKM335" s="31"/>
      <c r="UKN335" s="31"/>
      <c r="UKO335" s="31"/>
      <c r="UKP335" s="31"/>
      <c r="UKQ335" s="31"/>
      <c r="UKR335" s="31"/>
      <c r="UKS335" s="31"/>
      <c r="UKT335" s="31"/>
      <c r="UKU335" s="31"/>
      <c r="UKV335" s="31"/>
      <c r="UKW335" s="31"/>
      <c r="UKX335" s="31"/>
      <c r="UKY335" s="31"/>
      <c r="UKZ335" s="31"/>
      <c r="ULA335" s="31"/>
      <c r="ULB335" s="31"/>
      <c r="ULC335" s="31"/>
      <c r="ULD335" s="31"/>
      <c r="ULE335" s="31"/>
      <c r="ULF335" s="31"/>
      <c r="ULG335" s="31"/>
      <c r="ULH335" s="31"/>
      <c r="ULI335" s="31"/>
      <c r="ULJ335" s="31"/>
      <c r="ULK335" s="31"/>
      <c r="ULL335" s="31"/>
      <c r="ULM335" s="31"/>
      <c r="ULN335" s="31"/>
      <c r="ULO335" s="31"/>
      <c r="ULP335" s="31"/>
      <c r="ULQ335" s="31"/>
      <c r="ULR335" s="31"/>
      <c r="ULS335" s="31"/>
      <c r="ULT335" s="31"/>
      <c r="ULU335" s="31"/>
      <c r="ULV335" s="31"/>
      <c r="ULW335" s="31"/>
      <c r="ULX335" s="31"/>
      <c r="ULY335" s="31"/>
      <c r="ULZ335" s="31"/>
      <c r="UMA335" s="31"/>
      <c r="UMB335" s="31"/>
      <c r="UMC335" s="31"/>
      <c r="UMD335" s="31"/>
      <c r="UME335" s="31"/>
      <c r="UMF335" s="31"/>
      <c r="UMG335" s="31"/>
      <c r="UMH335" s="31"/>
      <c r="UMI335" s="31"/>
      <c r="UMJ335" s="31"/>
      <c r="UMK335" s="31"/>
      <c r="UML335" s="31"/>
      <c r="UMM335" s="31"/>
      <c r="UMN335" s="31"/>
      <c r="UMO335" s="31"/>
      <c r="UMP335" s="31"/>
      <c r="UMQ335" s="31"/>
      <c r="UMR335" s="31"/>
      <c r="UMS335" s="31"/>
      <c r="UMT335" s="31"/>
      <c r="UMU335" s="31"/>
      <c r="UMV335" s="31"/>
      <c r="UMW335" s="31"/>
      <c r="UMX335" s="31"/>
      <c r="UMY335" s="31"/>
      <c r="UMZ335" s="31"/>
      <c r="UNA335" s="31"/>
      <c r="UNB335" s="31"/>
      <c r="UNC335" s="31"/>
      <c r="UND335" s="31"/>
      <c r="UNE335" s="31"/>
      <c r="UNF335" s="31"/>
      <c r="UNG335" s="31"/>
      <c r="UNH335" s="31"/>
      <c r="UNI335" s="31"/>
      <c r="UNJ335" s="31"/>
      <c r="UNK335" s="31"/>
      <c r="UNL335" s="31"/>
      <c r="UNM335" s="31"/>
      <c r="UNN335" s="31"/>
      <c r="UNO335" s="31"/>
      <c r="UNP335" s="31"/>
      <c r="UNQ335" s="31"/>
      <c r="UNR335" s="31"/>
      <c r="UNS335" s="31"/>
      <c r="UNT335" s="31"/>
      <c r="UNU335" s="31"/>
      <c r="UNV335" s="31"/>
      <c r="UNW335" s="31"/>
      <c r="UNX335" s="31"/>
      <c r="UNY335" s="31"/>
      <c r="UNZ335" s="31"/>
      <c r="UOA335" s="31"/>
      <c r="UOB335" s="31"/>
      <c r="UOC335" s="31"/>
      <c r="UOD335" s="31"/>
      <c r="UOE335" s="31"/>
      <c r="UOF335" s="31"/>
      <c r="UOG335" s="31"/>
      <c r="UOH335" s="31"/>
      <c r="UOI335" s="31"/>
      <c r="UOJ335" s="31"/>
      <c r="UOK335" s="31"/>
      <c r="UOL335" s="31"/>
      <c r="UOM335" s="31"/>
      <c r="UON335" s="31"/>
      <c r="UOO335" s="31"/>
      <c r="UOP335" s="31"/>
      <c r="UOQ335" s="31"/>
      <c r="UOR335" s="31"/>
      <c r="UOS335" s="31"/>
      <c r="UOT335" s="31"/>
      <c r="UOU335" s="31"/>
      <c r="UOV335" s="31"/>
      <c r="UOW335" s="31"/>
      <c r="UOX335" s="31"/>
      <c r="UOY335" s="31"/>
      <c r="UOZ335" s="31"/>
      <c r="UPA335" s="31"/>
      <c r="UPB335" s="31"/>
      <c r="UPC335" s="31"/>
      <c r="UPD335" s="31"/>
      <c r="UPE335" s="31"/>
      <c r="UPF335" s="31"/>
      <c r="UPG335" s="31"/>
      <c r="UPH335" s="31"/>
      <c r="UPI335" s="31"/>
      <c r="UPJ335" s="31"/>
      <c r="UPK335" s="31"/>
      <c r="UPL335" s="31"/>
      <c r="UPM335" s="31"/>
      <c r="UPN335" s="31"/>
      <c r="UPO335" s="31"/>
      <c r="UPP335" s="31"/>
      <c r="UPQ335" s="31"/>
      <c r="UPR335" s="31"/>
      <c r="UPS335" s="31"/>
      <c r="UPT335" s="31"/>
      <c r="UPU335" s="31"/>
      <c r="UPV335" s="31"/>
      <c r="UPW335" s="31"/>
      <c r="UPX335" s="31"/>
      <c r="UPY335" s="31"/>
      <c r="UPZ335" s="31"/>
      <c r="UQA335" s="31"/>
      <c r="UQB335" s="31"/>
      <c r="UQC335" s="31"/>
      <c r="UQD335" s="31"/>
      <c r="UQE335" s="31"/>
      <c r="UQF335" s="31"/>
      <c r="UQG335" s="31"/>
      <c r="UQH335" s="31"/>
      <c r="UQI335" s="31"/>
      <c r="UQJ335" s="31"/>
      <c r="UQK335" s="31"/>
      <c r="UQL335" s="31"/>
      <c r="UQM335" s="31"/>
      <c r="UQN335" s="31"/>
      <c r="UQO335" s="31"/>
      <c r="UQP335" s="31"/>
      <c r="UQQ335" s="31"/>
      <c r="UQR335" s="31"/>
      <c r="UQS335" s="31"/>
      <c r="UQT335" s="31"/>
      <c r="UQU335" s="31"/>
      <c r="UQV335" s="31"/>
      <c r="UQW335" s="31"/>
      <c r="UQX335" s="31"/>
      <c r="UQY335" s="31"/>
      <c r="UQZ335" s="31"/>
      <c r="URA335" s="31"/>
      <c r="URB335" s="31"/>
      <c r="URC335" s="31"/>
      <c r="URD335" s="31"/>
      <c r="URE335" s="31"/>
      <c r="URF335" s="31"/>
      <c r="URG335" s="31"/>
      <c r="URH335" s="31"/>
      <c r="URI335" s="31"/>
      <c r="URJ335" s="31"/>
      <c r="URK335" s="31"/>
      <c r="URL335" s="31"/>
      <c r="URM335" s="31"/>
      <c r="URN335" s="31"/>
      <c r="URO335" s="31"/>
      <c r="URP335" s="31"/>
      <c r="URQ335" s="31"/>
      <c r="URR335" s="31"/>
      <c r="URS335" s="31"/>
      <c r="URT335" s="31"/>
      <c r="URU335" s="31"/>
      <c r="URV335" s="31"/>
      <c r="URW335" s="31"/>
      <c r="URX335" s="31"/>
      <c r="URY335" s="31"/>
      <c r="URZ335" s="31"/>
      <c r="USA335" s="31"/>
      <c r="USB335" s="31"/>
      <c r="USC335" s="31"/>
      <c r="USD335" s="31"/>
      <c r="USE335" s="31"/>
      <c r="USF335" s="31"/>
      <c r="USG335" s="31"/>
      <c r="USH335" s="31"/>
      <c r="USI335" s="31"/>
      <c r="USJ335" s="31"/>
      <c r="USK335" s="31"/>
      <c r="USL335" s="31"/>
      <c r="USM335" s="31"/>
      <c r="USN335" s="31"/>
      <c r="USO335" s="31"/>
      <c r="USP335" s="31"/>
      <c r="USQ335" s="31"/>
      <c r="USR335" s="31"/>
      <c r="USS335" s="31"/>
      <c r="UST335" s="31"/>
      <c r="USU335" s="31"/>
      <c r="USV335" s="31"/>
      <c r="USW335" s="31"/>
      <c r="USX335" s="31"/>
      <c r="USY335" s="31"/>
      <c r="USZ335" s="31"/>
      <c r="UTA335" s="31"/>
      <c r="UTB335" s="31"/>
      <c r="UTC335" s="31"/>
      <c r="UTD335" s="31"/>
      <c r="UTE335" s="31"/>
      <c r="UTF335" s="31"/>
      <c r="UTG335" s="31"/>
      <c r="UTH335" s="31"/>
      <c r="UTI335" s="31"/>
      <c r="UTJ335" s="31"/>
      <c r="UTK335" s="31"/>
      <c r="UTL335" s="31"/>
      <c r="UTM335" s="31"/>
      <c r="UTN335" s="31"/>
      <c r="UTO335" s="31"/>
      <c r="UTP335" s="31"/>
      <c r="UTQ335" s="31"/>
      <c r="UTR335" s="31"/>
      <c r="UTS335" s="31"/>
      <c r="UTT335" s="31"/>
      <c r="UTU335" s="31"/>
      <c r="UTV335" s="31"/>
      <c r="UTW335" s="31"/>
      <c r="UTX335" s="31"/>
      <c r="UTY335" s="31"/>
      <c r="UTZ335" s="31"/>
      <c r="UUA335" s="31"/>
      <c r="UUB335" s="31"/>
      <c r="UUC335" s="31"/>
      <c r="UUD335" s="31"/>
      <c r="UUE335" s="31"/>
      <c r="UUF335" s="31"/>
      <c r="UUG335" s="31"/>
      <c r="UUH335" s="31"/>
      <c r="UUI335" s="31"/>
      <c r="UUJ335" s="31"/>
      <c r="UUK335" s="31"/>
      <c r="UUL335" s="31"/>
      <c r="UUM335" s="31"/>
      <c r="UUN335" s="31"/>
      <c r="UUO335" s="31"/>
      <c r="UUP335" s="31"/>
      <c r="UUQ335" s="31"/>
      <c r="UUR335" s="31"/>
      <c r="UUS335" s="31"/>
      <c r="UUT335" s="31"/>
      <c r="UUU335" s="31"/>
      <c r="UUV335" s="31"/>
      <c r="UUW335" s="31"/>
      <c r="UUX335" s="31"/>
      <c r="UUY335" s="31"/>
      <c r="UUZ335" s="31"/>
      <c r="UVA335" s="31"/>
      <c r="UVB335" s="31"/>
      <c r="UVC335" s="31"/>
      <c r="UVD335" s="31"/>
      <c r="UVE335" s="31"/>
      <c r="UVF335" s="31"/>
      <c r="UVG335" s="31"/>
      <c r="UVH335" s="31"/>
      <c r="UVI335" s="31"/>
      <c r="UVJ335" s="31"/>
      <c r="UVK335" s="31"/>
      <c r="UVL335" s="31"/>
      <c r="UVM335" s="31"/>
      <c r="UVN335" s="31"/>
      <c r="UVO335" s="31"/>
      <c r="UVP335" s="31"/>
      <c r="UVQ335" s="31"/>
      <c r="UVR335" s="31"/>
      <c r="UVS335" s="31"/>
      <c r="UVT335" s="31"/>
      <c r="UVU335" s="31"/>
      <c r="UVV335" s="31"/>
      <c r="UVW335" s="31"/>
      <c r="UVX335" s="31"/>
      <c r="UVY335" s="31"/>
      <c r="UVZ335" s="31"/>
      <c r="UWA335" s="31"/>
      <c r="UWB335" s="31"/>
      <c r="UWC335" s="31"/>
      <c r="UWD335" s="31"/>
      <c r="UWE335" s="31"/>
      <c r="UWF335" s="31"/>
      <c r="UWG335" s="31"/>
      <c r="UWH335" s="31"/>
      <c r="UWI335" s="31"/>
      <c r="UWJ335" s="31"/>
      <c r="UWK335" s="31"/>
      <c r="UWL335" s="31"/>
      <c r="UWM335" s="31"/>
      <c r="UWN335" s="31"/>
      <c r="UWO335" s="31"/>
      <c r="UWP335" s="31"/>
      <c r="UWQ335" s="31"/>
      <c r="UWR335" s="31"/>
      <c r="UWS335" s="31"/>
      <c r="UWT335" s="31"/>
      <c r="UWU335" s="31"/>
      <c r="UWV335" s="31"/>
      <c r="UWW335" s="31"/>
      <c r="UWX335" s="31"/>
      <c r="UWY335" s="31"/>
      <c r="UWZ335" s="31"/>
      <c r="UXA335" s="31"/>
      <c r="UXB335" s="31"/>
      <c r="UXC335" s="31"/>
      <c r="UXD335" s="31"/>
      <c r="UXE335" s="31"/>
      <c r="UXF335" s="31"/>
      <c r="UXG335" s="31"/>
      <c r="UXH335" s="31"/>
      <c r="UXI335" s="31"/>
      <c r="UXJ335" s="31"/>
      <c r="UXK335" s="31"/>
      <c r="UXL335" s="31"/>
      <c r="UXM335" s="31"/>
      <c r="UXN335" s="31"/>
      <c r="UXO335" s="31"/>
      <c r="UXP335" s="31"/>
      <c r="UXQ335" s="31"/>
      <c r="UXR335" s="31"/>
      <c r="UXS335" s="31"/>
      <c r="UXT335" s="31"/>
      <c r="UXU335" s="31"/>
      <c r="UXV335" s="31"/>
      <c r="UXW335" s="31"/>
      <c r="UXX335" s="31"/>
      <c r="UXY335" s="31"/>
      <c r="UXZ335" s="31"/>
      <c r="UYA335" s="31"/>
      <c r="UYB335" s="31"/>
      <c r="UYC335" s="31"/>
      <c r="UYD335" s="31"/>
      <c r="UYE335" s="31"/>
      <c r="UYF335" s="31"/>
      <c r="UYG335" s="31"/>
      <c r="UYH335" s="31"/>
      <c r="UYI335" s="31"/>
      <c r="UYJ335" s="31"/>
      <c r="UYK335" s="31"/>
      <c r="UYL335" s="31"/>
      <c r="UYM335" s="31"/>
      <c r="UYN335" s="31"/>
      <c r="UYO335" s="31"/>
      <c r="UYP335" s="31"/>
      <c r="UYQ335" s="31"/>
      <c r="UYR335" s="31"/>
      <c r="UYS335" s="31"/>
      <c r="UYT335" s="31"/>
      <c r="UYU335" s="31"/>
      <c r="UYV335" s="31"/>
      <c r="UYW335" s="31"/>
      <c r="UYX335" s="31"/>
      <c r="UYY335" s="31"/>
      <c r="UYZ335" s="31"/>
      <c r="UZA335" s="31"/>
      <c r="UZB335" s="31"/>
      <c r="UZC335" s="31"/>
      <c r="UZD335" s="31"/>
      <c r="UZE335" s="31"/>
      <c r="UZF335" s="31"/>
      <c r="UZG335" s="31"/>
      <c r="UZH335" s="31"/>
      <c r="UZI335" s="31"/>
      <c r="UZJ335" s="31"/>
      <c r="UZK335" s="31"/>
      <c r="UZL335" s="31"/>
      <c r="UZM335" s="31"/>
      <c r="UZN335" s="31"/>
      <c r="UZO335" s="31"/>
      <c r="UZP335" s="31"/>
      <c r="UZQ335" s="31"/>
      <c r="UZR335" s="31"/>
      <c r="UZS335" s="31"/>
      <c r="UZT335" s="31"/>
      <c r="UZU335" s="31"/>
      <c r="UZV335" s="31"/>
      <c r="UZW335" s="31"/>
      <c r="UZX335" s="31"/>
      <c r="UZY335" s="31"/>
      <c r="UZZ335" s="31"/>
      <c r="VAA335" s="31"/>
      <c r="VAB335" s="31"/>
      <c r="VAC335" s="31"/>
      <c r="VAD335" s="31"/>
      <c r="VAE335" s="31"/>
      <c r="VAF335" s="31"/>
      <c r="VAG335" s="31"/>
      <c r="VAH335" s="31"/>
      <c r="VAI335" s="31"/>
      <c r="VAJ335" s="31"/>
      <c r="VAK335" s="31"/>
      <c r="VAL335" s="31"/>
      <c r="VAM335" s="31"/>
      <c r="VAN335" s="31"/>
      <c r="VAO335" s="31"/>
      <c r="VAP335" s="31"/>
      <c r="VAQ335" s="31"/>
      <c r="VAR335" s="31"/>
      <c r="VAS335" s="31"/>
      <c r="VAT335" s="31"/>
      <c r="VAU335" s="31"/>
      <c r="VAV335" s="31"/>
      <c r="VAW335" s="31"/>
      <c r="VAX335" s="31"/>
      <c r="VAY335" s="31"/>
      <c r="VAZ335" s="31"/>
      <c r="VBA335" s="31"/>
      <c r="VBB335" s="31"/>
      <c r="VBC335" s="31"/>
      <c r="VBD335" s="31"/>
      <c r="VBE335" s="31"/>
      <c r="VBF335" s="31"/>
      <c r="VBG335" s="31"/>
      <c r="VBH335" s="31"/>
      <c r="VBI335" s="31"/>
      <c r="VBJ335" s="31"/>
      <c r="VBK335" s="31"/>
      <c r="VBL335" s="31"/>
      <c r="VBM335" s="31"/>
      <c r="VBN335" s="31"/>
      <c r="VBO335" s="31"/>
      <c r="VBP335" s="31"/>
      <c r="VBQ335" s="31"/>
      <c r="VBR335" s="31"/>
      <c r="VBS335" s="31"/>
      <c r="VBT335" s="31"/>
      <c r="VBU335" s="31"/>
      <c r="VBV335" s="31"/>
      <c r="VBW335" s="31"/>
      <c r="VBX335" s="31"/>
      <c r="VBY335" s="31"/>
      <c r="VBZ335" s="31"/>
      <c r="VCA335" s="31"/>
      <c r="VCB335" s="31"/>
      <c r="VCC335" s="31"/>
      <c r="VCD335" s="31"/>
      <c r="VCE335" s="31"/>
      <c r="VCF335" s="31"/>
      <c r="VCG335" s="31"/>
      <c r="VCH335" s="31"/>
      <c r="VCI335" s="31"/>
      <c r="VCJ335" s="31"/>
      <c r="VCK335" s="31"/>
      <c r="VCL335" s="31"/>
      <c r="VCM335" s="31"/>
      <c r="VCN335" s="31"/>
      <c r="VCO335" s="31"/>
      <c r="VCP335" s="31"/>
      <c r="VCQ335" s="31"/>
      <c r="VCR335" s="31"/>
      <c r="VCS335" s="31"/>
      <c r="VCT335" s="31"/>
      <c r="VCU335" s="31"/>
      <c r="VCV335" s="31"/>
      <c r="VCW335" s="31"/>
      <c r="VCX335" s="31"/>
      <c r="VCY335" s="31"/>
      <c r="VCZ335" s="31"/>
      <c r="VDA335" s="31"/>
      <c r="VDB335" s="31"/>
      <c r="VDC335" s="31"/>
      <c r="VDD335" s="31"/>
      <c r="VDE335" s="31"/>
      <c r="VDF335" s="31"/>
      <c r="VDG335" s="31"/>
      <c r="VDH335" s="31"/>
      <c r="VDI335" s="31"/>
      <c r="VDJ335" s="31"/>
      <c r="VDK335" s="31"/>
      <c r="VDL335" s="31"/>
      <c r="VDM335" s="31"/>
      <c r="VDN335" s="31"/>
      <c r="VDO335" s="31"/>
      <c r="VDP335" s="31"/>
      <c r="VDQ335" s="31"/>
      <c r="VDR335" s="31"/>
      <c r="VDS335" s="31"/>
      <c r="VDT335" s="31"/>
      <c r="VDU335" s="31"/>
      <c r="VDV335" s="31"/>
      <c r="VDW335" s="31"/>
      <c r="VDX335" s="31"/>
      <c r="VDY335" s="31"/>
      <c r="VDZ335" s="31"/>
      <c r="VEA335" s="31"/>
      <c r="VEB335" s="31"/>
      <c r="VEC335" s="31"/>
      <c r="VED335" s="31"/>
      <c r="VEE335" s="31"/>
      <c r="VEF335" s="31"/>
      <c r="VEG335" s="31"/>
      <c r="VEH335" s="31"/>
      <c r="VEI335" s="31"/>
      <c r="VEJ335" s="31"/>
      <c r="VEK335" s="31"/>
      <c r="VEL335" s="31"/>
      <c r="VEM335" s="31"/>
      <c r="VEN335" s="31"/>
      <c r="VEO335" s="31"/>
      <c r="VEP335" s="31"/>
      <c r="VEQ335" s="31"/>
      <c r="VER335" s="31"/>
      <c r="VES335" s="31"/>
      <c r="VET335" s="31"/>
      <c r="VEU335" s="31"/>
      <c r="VEV335" s="31"/>
      <c r="VEW335" s="31"/>
      <c r="VEX335" s="31"/>
      <c r="VEY335" s="31"/>
      <c r="VEZ335" s="31"/>
      <c r="VFA335" s="31"/>
      <c r="VFB335" s="31"/>
      <c r="VFC335" s="31"/>
      <c r="VFD335" s="31"/>
      <c r="VFE335" s="31"/>
      <c r="VFF335" s="31"/>
      <c r="VFG335" s="31"/>
      <c r="VFH335" s="31"/>
      <c r="VFI335" s="31"/>
      <c r="VFJ335" s="31"/>
      <c r="VFK335" s="31"/>
      <c r="VFL335" s="31"/>
      <c r="VFM335" s="31"/>
      <c r="VFN335" s="31"/>
      <c r="VFO335" s="31"/>
      <c r="VFP335" s="31"/>
      <c r="VFQ335" s="31"/>
      <c r="VFR335" s="31"/>
      <c r="VFS335" s="31"/>
      <c r="VFT335" s="31"/>
      <c r="VFU335" s="31"/>
      <c r="VFV335" s="31"/>
      <c r="VFW335" s="31"/>
      <c r="VFX335" s="31"/>
      <c r="VFY335" s="31"/>
      <c r="VFZ335" s="31"/>
      <c r="VGA335" s="31"/>
      <c r="VGB335" s="31"/>
      <c r="VGC335" s="31"/>
      <c r="VGD335" s="31"/>
      <c r="VGE335" s="31"/>
      <c r="VGF335" s="31"/>
      <c r="VGG335" s="31"/>
      <c r="VGH335" s="31"/>
      <c r="VGI335" s="31"/>
      <c r="VGJ335" s="31"/>
      <c r="VGK335" s="31"/>
      <c r="VGL335" s="31"/>
      <c r="VGM335" s="31"/>
      <c r="VGN335" s="31"/>
      <c r="VGO335" s="31"/>
      <c r="VGP335" s="31"/>
      <c r="VGQ335" s="31"/>
      <c r="VGR335" s="31"/>
      <c r="VGS335" s="31"/>
      <c r="VGT335" s="31"/>
      <c r="VGU335" s="31"/>
      <c r="VGV335" s="31"/>
      <c r="VGW335" s="31"/>
      <c r="VGX335" s="31"/>
      <c r="VGY335" s="31"/>
      <c r="VGZ335" s="31"/>
      <c r="VHA335" s="31"/>
      <c r="VHB335" s="31"/>
      <c r="VHC335" s="31"/>
      <c r="VHD335" s="31"/>
      <c r="VHE335" s="31"/>
      <c r="VHF335" s="31"/>
      <c r="VHG335" s="31"/>
      <c r="VHH335" s="31"/>
      <c r="VHI335" s="31"/>
      <c r="VHJ335" s="31"/>
      <c r="VHK335" s="31"/>
      <c r="VHL335" s="31"/>
      <c r="VHM335" s="31"/>
      <c r="VHN335" s="31"/>
      <c r="VHO335" s="31"/>
      <c r="VHP335" s="31"/>
      <c r="VHQ335" s="31"/>
      <c r="VHR335" s="31"/>
      <c r="VHS335" s="31"/>
      <c r="VHT335" s="31"/>
      <c r="VHU335" s="31"/>
      <c r="VHV335" s="31"/>
      <c r="VHW335" s="31"/>
      <c r="VHX335" s="31"/>
      <c r="VHY335" s="31"/>
      <c r="VHZ335" s="31"/>
      <c r="VIA335" s="31"/>
      <c r="VIB335" s="31"/>
      <c r="VIC335" s="31"/>
      <c r="VID335" s="31"/>
      <c r="VIE335" s="31"/>
      <c r="VIF335" s="31"/>
      <c r="VIG335" s="31"/>
      <c r="VIH335" s="31"/>
      <c r="VII335" s="31"/>
      <c r="VIJ335" s="31"/>
      <c r="VIK335" s="31"/>
      <c r="VIL335" s="31"/>
      <c r="VIM335" s="31"/>
      <c r="VIN335" s="31"/>
      <c r="VIO335" s="31"/>
      <c r="VIP335" s="31"/>
      <c r="VIQ335" s="31"/>
      <c r="VIR335" s="31"/>
      <c r="VIS335" s="31"/>
      <c r="VIT335" s="31"/>
      <c r="VIU335" s="31"/>
      <c r="VIV335" s="31"/>
      <c r="VIW335" s="31"/>
      <c r="VIX335" s="31"/>
      <c r="VIY335" s="31"/>
      <c r="VIZ335" s="31"/>
      <c r="VJA335" s="31"/>
      <c r="VJB335" s="31"/>
      <c r="VJC335" s="31"/>
      <c r="VJD335" s="31"/>
      <c r="VJE335" s="31"/>
      <c r="VJF335" s="31"/>
      <c r="VJG335" s="31"/>
      <c r="VJH335" s="31"/>
      <c r="VJI335" s="31"/>
      <c r="VJJ335" s="31"/>
      <c r="VJK335" s="31"/>
      <c r="VJL335" s="31"/>
      <c r="VJM335" s="31"/>
      <c r="VJN335" s="31"/>
      <c r="VJO335" s="31"/>
      <c r="VJP335" s="31"/>
      <c r="VJQ335" s="31"/>
      <c r="VJR335" s="31"/>
      <c r="VJS335" s="31"/>
      <c r="VJT335" s="31"/>
      <c r="VJU335" s="31"/>
      <c r="VJV335" s="31"/>
      <c r="VJW335" s="31"/>
      <c r="VJX335" s="31"/>
      <c r="VJY335" s="31"/>
      <c r="VJZ335" s="31"/>
      <c r="VKA335" s="31"/>
      <c r="VKB335" s="31"/>
      <c r="VKC335" s="31"/>
      <c r="VKD335" s="31"/>
      <c r="VKE335" s="31"/>
      <c r="VKF335" s="31"/>
      <c r="VKG335" s="31"/>
      <c r="VKH335" s="31"/>
      <c r="VKI335" s="31"/>
      <c r="VKJ335" s="31"/>
      <c r="VKK335" s="31"/>
      <c r="VKL335" s="31"/>
      <c r="VKM335" s="31"/>
      <c r="VKN335" s="31"/>
      <c r="VKO335" s="31"/>
      <c r="VKP335" s="31"/>
      <c r="VKQ335" s="31"/>
      <c r="VKR335" s="31"/>
      <c r="VKS335" s="31"/>
      <c r="VKT335" s="31"/>
      <c r="VKU335" s="31"/>
      <c r="VKV335" s="31"/>
      <c r="VKW335" s="31"/>
      <c r="VKX335" s="31"/>
      <c r="VKY335" s="31"/>
      <c r="VKZ335" s="31"/>
      <c r="VLA335" s="31"/>
      <c r="VLB335" s="31"/>
      <c r="VLC335" s="31"/>
      <c r="VLD335" s="31"/>
      <c r="VLE335" s="31"/>
      <c r="VLF335" s="31"/>
      <c r="VLG335" s="31"/>
      <c r="VLH335" s="31"/>
      <c r="VLI335" s="31"/>
      <c r="VLJ335" s="31"/>
      <c r="VLK335" s="31"/>
      <c r="VLL335" s="31"/>
      <c r="VLM335" s="31"/>
      <c r="VLN335" s="31"/>
      <c r="VLO335" s="31"/>
      <c r="VLP335" s="31"/>
      <c r="VLQ335" s="31"/>
      <c r="VLR335" s="31"/>
      <c r="VLS335" s="31"/>
      <c r="VLT335" s="31"/>
      <c r="VLU335" s="31"/>
      <c r="VLV335" s="31"/>
      <c r="VLW335" s="31"/>
      <c r="VLX335" s="31"/>
      <c r="VLY335" s="31"/>
      <c r="VLZ335" s="31"/>
      <c r="VMA335" s="31"/>
      <c r="VMB335" s="31"/>
      <c r="VMC335" s="31"/>
      <c r="VMD335" s="31"/>
      <c r="VME335" s="31"/>
      <c r="VMF335" s="31"/>
      <c r="VMG335" s="31"/>
      <c r="VMH335" s="31"/>
      <c r="VMI335" s="31"/>
      <c r="VMJ335" s="31"/>
      <c r="VMK335" s="31"/>
      <c r="VML335" s="31"/>
      <c r="VMM335" s="31"/>
      <c r="VMN335" s="31"/>
      <c r="VMO335" s="31"/>
      <c r="VMP335" s="31"/>
      <c r="VMQ335" s="31"/>
      <c r="VMR335" s="31"/>
      <c r="VMS335" s="31"/>
      <c r="VMT335" s="31"/>
      <c r="VMU335" s="31"/>
      <c r="VMV335" s="31"/>
      <c r="VMW335" s="31"/>
      <c r="VMX335" s="31"/>
      <c r="VMY335" s="31"/>
      <c r="VMZ335" s="31"/>
      <c r="VNA335" s="31"/>
      <c r="VNB335" s="31"/>
      <c r="VNC335" s="31"/>
      <c r="VND335" s="31"/>
      <c r="VNE335" s="31"/>
      <c r="VNF335" s="31"/>
      <c r="VNG335" s="31"/>
      <c r="VNH335" s="31"/>
      <c r="VNI335" s="31"/>
      <c r="VNJ335" s="31"/>
      <c r="VNK335" s="31"/>
      <c r="VNL335" s="31"/>
      <c r="VNM335" s="31"/>
      <c r="VNN335" s="31"/>
      <c r="VNO335" s="31"/>
      <c r="VNP335" s="31"/>
      <c r="VNQ335" s="31"/>
      <c r="VNR335" s="31"/>
      <c r="VNS335" s="31"/>
      <c r="VNT335" s="31"/>
      <c r="VNU335" s="31"/>
      <c r="VNV335" s="31"/>
      <c r="VNW335" s="31"/>
      <c r="VNX335" s="31"/>
      <c r="VNY335" s="31"/>
      <c r="VNZ335" s="31"/>
      <c r="VOA335" s="31"/>
      <c r="VOB335" s="31"/>
      <c r="VOC335" s="31"/>
      <c r="VOD335" s="31"/>
      <c r="VOE335" s="31"/>
      <c r="VOF335" s="31"/>
      <c r="VOG335" s="31"/>
      <c r="VOH335" s="31"/>
      <c r="VOI335" s="31"/>
      <c r="VOJ335" s="31"/>
      <c r="VOK335" s="31"/>
      <c r="VOL335" s="31"/>
      <c r="VOM335" s="31"/>
      <c r="VON335" s="31"/>
      <c r="VOO335" s="31"/>
      <c r="VOP335" s="31"/>
      <c r="VOQ335" s="31"/>
      <c r="VOR335" s="31"/>
      <c r="VOS335" s="31"/>
      <c r="VOT335" s="31"/>
      <c r="VOU335" s="31"/>
      <c r="VOV335" s="31"/>
      <c r="VOW335" s="31"/>
      <c r="VOX335" s="31"/>
      <c r="VOY335" s="31"/>
      <c r="VOZ335" s="31"/>
      <c r="VPA335" s="31"/>
      <c r="VPB335" s="31"/>
      <c r="VPC335" s="31"/>
      <c r="VPD335" s="31"/>
      <c r="VPE335" s="31"/>
      <c r="VPF335" s="31"/>
      <c r="VPG335" s="31"/>
      <c r="VPH335" s="31"/>
      <c r="VPI335" s="31"/>
      <c r="VPJ335" s="31"/>
      <c r="VPK335" s="31"/>
      <c r="VPL335" s="31"/>
      <c r="VPM335" s="31"/>
      <c r="VPN335" s="31"/>
      <c r="VPO335" s="31"/>
      <c r="VPP335" s="31"/>
      <c r="VPQ335" s="31"/>
      <c r="VPR335" s="31"/>
      <c r="VPS335" s="31"/>
      <c r="VPT335" s="31"/>
      <c r="VPU335" s="31"/>
      <c r="VPV335" s="31"/>
      <c r="VPW335" s="31"/>
      <c r="VPX335" s="31"/>
      <c r="VPY335" s="31"/>
      <c r="VPZ335" s="31"/>
      <c r="VQA335" s="31"/>
      <c r="VQB335" s="31"/>
      <c r="VQC335" s="31"/>
      <c r="VQD335" s="31"/>
      <c r="VQE335" s="31"/>
      <c r="VQF335" s="31"/>
      <c r="VQG335" s="31"/>
      <c r="VQH335" s="31"/>
      <c r="VQI335" s="31"/>
      <c r="VQJ335" s="31"/>
      <c r="VQK335" s="31"/>
      <c r="VQL335" s="31"/>
      <c r="VQM335" s="31"/>
      <c r="VQN335" s="31"/>
      <c r="VQO335" s="31"/>
      <c r="VQP335" s="31"/>
      <c r="VQQ335" s="31"/>
      <c r="VQR335" s="31"/>
      <c r="VQS335" s="31"/>
      <c r="VQT335" s="31"/>
      <c r="VQU335" s="31"/>
      <c r="VQV335" s="31"/>
      <c r="VQW335" s="31"/>
      <c r="VQX335" s="31"/>
      <c r="VQY335" s="31"/>
      <c r="VQZ335" s="31"/>
      <c r="VRA335" s="31"/>
      <c r="VRB335" s="31"/>
      <c r="VRC335" s="31"/>
      <c r="VRD335" s="31"/>
      <c r="VRE335" s="31"/>
      <c r="VRF335" s="31"/>
      <c r="VRG335" s="31"/>
      <c r="VRH335" s="31"/>
      <c r="VRI335" s="31"/>
      <c r="VRJ335" s="31"/>
      <c r="VRK335" s="31"/>
      <c r="VRL335" s="31"/>
      <c r="VRM335" s="31"/>
      <c r="VRN335" s="31"/>
      <c r="VRO335" s="31"/>
      <c r="VRP335" s="31"/>
      <c r="VRQ335" s="31"/>
      <c r="VRR335" s="31"/>
      <c r="VRS335" s="31"/>
      <c r="VRT335" s="31"/>
      <c r="VRU335" s="31"/>
      <c r="VRV335" s="31"/>
      <c r="VRW335" s="31"/>
      <c r="VRX335" s="31"/>
      <c r="VRY335" s="31"/>
      <c r="VRZ335" s="31"/>
      <c r="VSA335" s="31"/>
      <c r="VSB335" s="31"/>
      <c r="VSC335" s="31"/>
      <c r="VSD335" s="31"/>
      <c r="VSE335" s="31"/>
      <c r="VSF335" s="31"/>
      <c r="VSG335" s="31"/>
      <c r="VSH335" s="31"/>
      <c r="VSI335" s="31"/>
      <c r="VSJ335" s="31"/>
      <c r="VSK335" s="31"/>
      <c r="VSL335" s="31"/>
      <c r="VSM335" s="31"/>
      <c r="VSN335" s="31"/>
      <c r="VSO335" s="31"/>
      <c r="VSP335" s="31"/>
      <c r="VSQ335" s="31"/>
      <c r="VSR335" s="31"/>
      <c r="VSS335" s="31"/>
      <c r="VST335" s="31"/>
      <c r="VSU335" s="31"/>
      <c r="VSV335" s="31"/>
      <c r="VSW335" s="31"/>
      <c r="VSX335" s="31"/>
      <c r="VSY335" s="31"/>
      <c r="VSZ335" s="31"/>
      <c r="VTA335" s="31"/>
      <c r="VTB335" s="31"/>
      <c r="VTC335" s="31"/>
      <c r="VTD335" s="31"/>
      <c r="VTE335" s="31"/>
      <c r="VTF335" s="31"/>
      <c r="VTG335" s="31"/>
      <c r="VTH335" s="31"/>
      <c r="VTI335" s="31"/>
      <c r="VTJ335" s="31"/>
      <c r="VTK335" s="31"/>
      <c r="VTL335" s="31"/>
      <c r="VTM335" s="31"/>
      <c r="VTN335" s="31"/>
      <c r="VTO335" s="31"/>
      <c r="VTP335" s="31"/>
      <c r="VTQ335" s="31"/>
      <c r="VTR335" s="31"/>
      <c r="VTS335" s="31"/>
      <c r="VTT335" s="31"/>
      <c r="VTU335" s="31"/>
      <c r="VTV335" s="31"/>
      <c r="VTW335" s="31"/>
      <c r="VTX335" s="31"/>
      <c r="VTY335" s="31"/>
      <c r="VTZ335" s="31"/>
      <c r="VUA335" s="31"/>
      <c r="VUB335" s="31"/>
      <c r="VUC335" s="31"/>
      <c r="VUD335" s="31"/>
      <c r="VUE335" s="31"/>
      <c r="VUF335" s="31"/>
      <c r="VUG335" s="31"/>
      <c r="VUH335" s="31"/>
      <c r="VUI335" s="31"/>
      <c r="VUJ335" s="31"/>
      <c r="VUK335" s="31"/>
      <c r="VUL335" s="31"/>
      <c r="VUM335" s="31"/>
      <c r="VUN335" s="31"/>
      <c r="VUO335" s="31"/>
      <c r="VUP335" s="31"/>
      <c r="VUQ335" s="31"/>
      <c r="VUR335" s="31"/>
      <c r="VUS335" s="31"/>
      <c r="VUT335" s="31"/>
      <c r="VUU335" s="31"/>
      <c r="VUV335" s="31"/>
      <c r="VUW335" s="31"/>
      <c r="VUX335" s="31"/>
      <c r="VUY335" s="31"/>
      <c r="VUZ335" s="31"/>
      <c r="VVA335" s="31"/>
      <c r="VVB335" s="31"/>
      <c r="VVC335" s="31"/>
      <c r="VVD335" s="31"/>
      <c r="VVE335" s="31"/>
      <c r="VVF335" s="31"/>
      <c r="VVG335" s="31"/>
      <c r="VVH335" s="31"/>
      <c r="VVI335" s="31"/>
      <c r="VVJ335" s="31"/>
      <c r="VVK335" s="31"/>
      <c r="VVL335" s="31"/>
      <c r="VVM335" s="31"/>
      <c r="VVN335" s="31"/>
      <c r="VVO335" s="31"/>
      <c r="VVP335" s="31"/>
      <c r="VVQ335" s="31"/>
      <c r="VVR335" s="31"/>
      <c r="VVS335" s="31"/>
      <c r="VVT335" s="31"/>
      <c r="VVU335" s="31"/>
      <c r="VVV335" s="31"/>
      <c r="VVW335" s="31"/>
      <c r="VVX335" s="31"/>
      <c r="VVY335" s="31"/>
      <c r="VVZ335" s="31"/>
      <c r="VWA335" s="31"/>
      <c r="VWB335" s="31"/>
      <c r="VWC335" s="31"/>
      <c r="VWD335" s="31"/>
      <c r="VWE335" s="31"/>
      <c r="VWF335" s="31"/>
      <c r="VWG335" s="31"/>
      <c r="VWH335" s="31"/>
      <c r="VWI335" s="31"/>
      <c r="VWJ335" s="31"/>
      <c r="VWK335" s="31"/>
      <c r="VWL335" s="31"/>
      <c r="VWM335" s="31"/>
      <c r="VWN335" s="31"/>
      <c r="VWO335" s="31"/>
      <c r="VWP335" s="31"/>
      <c r="VWQ335" s="31"/>
      <c r="VWR335" s="31"/>
      <c r="VWS335" s="31"/>
      <c r="VWT335" s="31"/>
      <c r="VWU335" s="31"/>
      <c r="VWV335" s="31"/>
      <c r="VWW335" s="31"/>
      <c r="VWX335" s="31"/>
      <c r="VWY335" s="31"/>
      <c r="VWZ335" s="31"/>
      <c r="VXA335" s="31"/>
      <c r="VXB335" s="31"/>
      <c r="VXC335" s="31"/>
      <c r="VXD335" s="31"/>
      <c r="VXE335" s="31"/>
      <c r="VXF335" s="31"/>
      <c r="VXG335" s="31"/>
      <c r="VXH335" s="31"/>
      <c r="VXI335" s="31"/>
      <c r="VXJ335" s="31"/>
      <c r="VXK335" s="31"/>
      <c r="VXL335" s="31"/>
      <c r="VXM335" s="31"/>
      <c r="VXN335" s="31"/>
      <c r="VXO335" s="31"/>
      <c r="VXP335" s="31"/>
      <c r="VXQ335" s="31"/>
      <c r="VXR335" s="31"/>
      <c r="VXS335" s="31"/>
      <c r="VXT335" s="31"/>
      <c r="VXU335" s="31"/>
      <c r="VXV335" s="31"/>
      <c r="VXW335" s="31"/>
      <c r="VXX335" s="31"/>
      <c r="VXY335" s="31"/>
      <c r="VXZ335" s="31"/>
      <c r="VYA335" s="31"/>
      <c r="VYB335" s="31"/>
      <c r="VYC335" s="31"/>
      <c r="VYD335" s="31"/>
      <c r="VYE335" s="31"/>
      <c r="VYF335" s="31"/>
      <c r="VYG335" s="31"/>
      <c r="VYH335" s="31"/>
      <c r="VYI335" s="31"/>
      <c r="VYJ335" s="31"/>
      <c r="VYK335" s="31"/>
      <c r="VYL335" s="31"/>
      <c r="VYM335" s="31"/>
      <c r="VYN335" s="31"/>
      <c r="VYO335" s="31"/>
      <c r="VYP335" s="31"/>
      <c r="VYQ335" s="31"/>
      <c r="VYR335" s="31"/>
      <c r="VYS335" s="31"/>
      <c r="VYT335" s="31"/>
      <c r="VYU335" s="31"/>
      <c r="VYV335" s="31"/>
      <c r="VYW335" s="31"/>
      <c r="VYX335" s="31"/>
      <c r="VYY335" s="31"/>
      <c r="VYZ335" s="31"/>
      <c r="VZA335" s="31"/>
      <c r="VZB335" s="31"/>
      <c r="VZC335" s="31"/>
      <c r="VZD335" s="31"/>
      <c r="VZE335" s="31"/>
      <c r="VZF335" s="31"/>
      <c r="VZG335" s="31"/>
      <c r="VZH335" s="31"/>
      <c r="VZI335" s="31"/>
      <c r="VZJ335" s="31"/>
      <c r="VZK335" s="31"/>
      <c r="VZL335" s="31"/>
      <c r="VZM335" s="31"/>
      <c r="VZN335" s="31"/>
      <c r="VZO335" s="31"/>
      <c r="VZP335" s="31"/>
      <c r="VZQ335" s="31"/>
      <c r="VZR335" s="31"/>
      <c r="VZS335" s="31"/>
      <c r="VZT335" s="31"/>
      <c r="VZU335" s="31"/>
      <c r="VZV335" s="31"/>
      <c r="VZW335" s="31"/>
      <c r="VZX335" s="31"/>
      <c r="VZY335" s="31"/>
      <c r="VZZ335" s="31"/>
      <c r="WAA335" s="31"/>
      <c r="WAB335" s="31"/>
      <c r="WAC335" s="31"/>
      <c r="WAD335" s="31"/>
      <c r="WAE335" s="31"/>
      <c r="WAF335" s="31"/>
      <c r="WAG335" s="31"/>
      <c r="WAH335" s="31"/>
      <c r="WAI335" s="31"/>
      <c r="WAJ335" s="31"/>
      <c r="WAK335" s="31"/>
      <c r="WAL335" s="31"/>
      <c r="WAM335" s="31"/>
      <c r="WAN335" s="31"/>
      <c r="WAO335" s="31"/>
      <c r="WAP335" s="31"/>
      <c r="WAQ335" s="31"/>
      <c r="WAR335" s="31"/>
      <c r="WAS335" s="31"/>
      <c r="WAT335" s="31"/>
      <c r="WAU335" s="31"/>
      <c r="WAV335" s="31"/>
      <c r="WAW335" s="31"/>
      <c r="WAX335" s="31"/>
      <c r="WAY335" s="31"/>
      <c r="WAZ335" s="31"/>
      <c r="WBA335" s="31"/>
      <c r="WBB335" s="31"/>
      <c r="WBC335" s="31"/>
      <c r="WBD335" s="31"/>
      <c r="WBE335" s="31"/>
      <c r="WBF335" s="31"/>
      <c r="WBG335" s="31"/>
      <c r="WBH335" s="31"/>
      <c r="WBI335" s="31"/>
      <c r="WBJ335" s="31"/>
      <c r="WBK335" s="31"/>
      <c r="WBL335" s="31"/>
      <c r="WBM335" s="31"/>
      <c r="WBN335" s="31"/>
      <c r="WBO335" s="31"/>
      <c r="WBP335" s="31"/>
      <c r="WBQ335" s="31"/>
      <c r="WBR335" s="31"/>
      <c r="WBS335" s="31"/>
      <c r="WBT335" s="31"/>
      <c r="WBU335" s="31"/>
      <c r="WBV335" s="31"/>
      <c r="WBW335" s="31"/>
      <c r="WBX335" s="31"/>
      <c r="WBY335" s="31"/>
      <c r="WBZ335" s="31"/>
      <c r="WCA335" s="31"/>
      <c r="WCB335" s="31"/>
      <c r="WCC335" s="31"/>
      <c r="WCD335" s="31"/>
      <c r="WCE335" s="31"/>
      <c r="WCF335" s="31"/>
      <c r="WCG335" s="31"/>
      <c r="WCH335" s="31"/>
      <c r="WCI335" s="31"/>
      <c r="WCJ335" s="31"/>
      <c r="WCK335" s="31"/>
      <c r="WCL335" s="31"/>
      <c r="WCM335" s="31"/>
      <c r="WCN335" s="31"/>
      <c r="WCO335" s="31"/>
      <c r="WCP335" s="31"/>
      <c r="WCQ335" s="31"/>
      <c r="WCR335" s="31"/>
      <c r="WCS335" s="31"/>
      <c r="WCT335" s="31"/>
      <c r="WCU335" s="31"/>
      <c r="WCV335" s="31"/>
      <c r="WCW335" s="31"/>
      <c r="WCX335" s="31"/>
      <c r="WCY335" s="31"/>
      <c r="WCZ335" s="31"/>
      <c r="WDA335" s="31"/>
      <c r="WDB335" s="31"/>
      <c r="WDC335" s="31"/>
      <c r="WDD335" s="31"/>
      <c r="WDE335" s="31"/>
      <c r="WDF335" s="31"/>
      <c r="WDG335" s="31"/>
      <c r="WDH335" s="31"/>
      <c r="WDI335" s="31"/>
      <c r="WDJ335" s="31"/>
      <c r="WDK335" s="31"/>
      <c r="WDL335" s="31"/>
      <c r="WDM335" s="31"/>
      <c r="WDN335" s="31"/>
      <c r="WDO335" s="31"/>
      <c r="WDP335" s="31"/>
      <c r="WDQ335" s="31"/>
      <c r="WDR335" s="31"/>
      <c r="WDS335" s="31"/>
      <c r="WDT335" s="31"/>
      <c r="WDU335" s="31"/>
      <c r="WDV335" s="31"/>
      <c r="WDW335" s="31"/>
      <c r="WDX335" s="31"/>
      <c r="WDY335" s="31"/>
      <c r="WDZ335" s="31"/>
      <c r="WEA335" s="31"/>
      <c r="WEB335" s="31"/>
      <c r="WEC335" s="31"/>
      <c r="WED335" s="31"/>
      <c r="WEE335" s="31"/>
      <c r="WEF335" s="31"/>
      <c r="WEG335" s="31"/>
      <c r="WEH335" s="31"/>
      <c r="WEI335" s="31"/>
      <c r="WEJ335" s="31"/>
      <c r="WEK335" s="31"/>
      <c r="WEL335" s="31"/>
      <c r="WEM335" s="31"/>
      <c r="WEN335" s="31"/>
      <c r="WEO335" s="31"/>
      <c r="WEP335" s="31"/>
      <c r="WEQ335" s="31"/>
      <c r="WER335" s="31"/>
      <c r="WES335" s="31"/>
      <c r="WET335" s="31"/>
      <c r="WEU335" s="31"/>
      <c r="WEV335" s="31"/>
      <c r="WEW335" s="31"/>
      <c r="WEX335" s="31"/>
      <c r="WEY335" s="31"/>
      <c r="WEZ335" s="31"/>
      <c r="WFA335" s="31"/>
      <c r="WFB335" s="31"/>
      <c r="WFC335" s="31"/>
      <c r="WFD335" s="31"/>
      <c r="WFE335" s="31"/>
      <c r="WFF335" s="31"/>
      <c r="WFG335" s="31"/>
      <c r="WFH335" s="31"/>
      <c r="WFI335" s="31"/>
      <c r="WFJ335" s="31"/>
      <c r="WFK335" s="31"/>
      <c r="WFL335" s="31"/>
      <c r="WFM335" s="31"/>
      <c r="WFN335" s="31"/>
      <c r="WFO335" s="31"/>
      <c r="WFP335" s="31"/>
      <c r="WFQ335" s="31"/>
      <c r="WFR335" s="31"/>
      <c r="WFS335" s="31"/>
      <c r="WFT335" s="31"/>
      <c r="WFU335" s="31"/>
      <c r="WFV335" s="31"/>
      <c r="WFW335" s="31"/>
      <c r="WFX335" s="31"/>
      <c r="WFY335" s="31"/>
      <c r="WFZ335" s="31"/>
      <c r="WGA335" s="31"/>
      <c r="WGB335" s="31"/>
      <c r="WGC335" s="31"/>
      <c r="WGD335" s="31"/>
      <c r="WGE335" s="31"/>
      <c r="WGF335" s="31"/>
      <c r="WGG335" s="31"/>
      <c r="WGH335" s="31"/>
      <c r="WGI335" s="31"/>
      <c r="WGJ335" s="31"/>
      <c r="WGK335" s="31"/>
      <c r="WGL335" s="31"/>
      <c r="WGM335" s="31"/>
      <c r="WGN335" s="31"/>
      <c r="WGO335" s="31"/>
      <c r="WGP335" s="31"/>
      <c r="WGQ335" s="31"/>
      <c r="WGR335" s="31"/>
      <c r="WGS335" s="31"/>
      <c r="WGT335" s="31"/>
      <c r="WGU335" s="31"/>
      <c r="WGV335" s="31"/>
      <c r="WGW335" s="31"/>
      <c r="WGX335" s="31"/>
      <c r="WGY335" s="31"/>
      <c r="WGZ335" s="31"/>
      <c r="WHA335" s="31"/>
      <c r="WHB335" s="31"/>
      <c r="WHC335" s="31"/>
      <c r="WHD335" s="31"/>
      <c r="WHE335" s="31"/>
      <c r="WHF335" s="31"/>
      <c r="WHG335" s="31"/>
      <c r="WHH335" s="31"/>
      <c r="WHI335" s="31"/>
      <c r="WHJ335" s="31"/>
      <c r="WHK335" s="31"/>
      <c r="WHL335" s="31"/>
      <c r="WHM335" s="31"/>
      <c r="WHN335" s="31"/>
      <c r="WHO335" s="31"/>
      <c r="WHP335" s="31"/>
      <c r="WHQ335" s="31"/>
      <c r="WHR335" s="31"/>
      <c r="WHS335" s="31"/>
      <c r="WHT335" s="31"/>
      <c r="WHU335" s="31"/>
      <c r="WHV335" s="31"/>
      <c r="WHW335" s="31"/>
      <c r="WHX335" s="31"/>
      <c r="WHY335" s="31"/>
      <c r="WHZ335" s="31"/>
      <c r="WIA335" s="31"/>
      <c r="WIB335" s="31"/>
      <c r="WIC335" s="31"/>
      <c r="WID335" s="31"/>
      <c r="WIE335" s="31"/>
      <c r="WIF335" s="31"/>
      <c r="WIG335" s="31"/>
      <c r="WIH335" s="31"/>
      <c r="WII335" s="31"/>
      <c r="WIJ335" s="31"/>
      <c r="WIK335" s="31"/>
      <c r="WIL335" s="31"/>
      <c r="WIM335" s="31"/>
      <c r="WIN335" s="31"/>
      <c r="WIO335" s="31"/>
      <c r="WIP335" s="31"/>
      <c r="WIQ335" s="31"/>
      <c r="WIR335" s="31"/>
      <c r="WIS335" s="31"/>
      <c r="WIT335" s="31"/>
      <c r="WIU335" s="31"/>
      <c r="WIV335" s="31"/>
      <c r="WIW335" s="31"/>
      <c r="WIX335" s="31"/>
      <c r="WIY335" s="31"/>
      <c r="WIZ335" s="31"/>
      <c r="WJA335" s="31"/>
      <c r="WJB335" s="31"/>
      <c r="WJC335" s="31"/>
      <c r="WJD335" s="31"/>
      <c r="WJE335" s="31"/>
      <c r="WJF335" s="31"/>
      <c r="WJG335" s="31"/>
      <c r="WJH335" s="31"/>
      <c r="WJI335" s="31"/>
      <c r="WJJ335" s="31"/>
      <c r="WJK335" s="31"/>
      <c r="WJL335" s="31"/>
      <c r="WJM335" s="31"/>
      <c r="WJN335" s="31"/>
      <c r="WJO335" s="31"/>
      <c r="WJP335" s="31"/>
      <c r="WJQ335" s="31"/>
      <c r="WJR335" s="31"/>
      <c r="WJS335" s="31"/>
      <c r="WJT335" s="31"/>
      <c r="WJU335" s="31"/>
      <c r="WJV335" s="31"/>
      <c r="WJW335" s="31"/>
      <c r="WJX335" s="31"/>
      <c r="WJY335" s="31"/>
      <c r="WJZ335" s="31"/>
      <c r="WKA335" s="31"/>
      <c r="WKB335" s="31"/>
      <c r="WKC335" s="31"/>
      <c r="WKD335" s="31"/>
      <c r="WKE335" s="31"/>
      <c r="WKF335" s="31"/>
      <c r="WKG335" s="31"/>
      <c r="WKH335" s="31"/>
      <c r="WKI335" s="31"/>
      <c r="WKJ335" s="31"/>
      <c r="WKK335" s="31"/>
      <c r="WKL335" s="31"/>
      <c r="WKM335" s="31"/>
      <c r="WKN335" s="31"/>
      <c r="WKO335" s="31"/>
      <c r="WKP335" s="31"/>
      <c r="WKQ335" s="31"/>
      <c r="WKR335" s="31"/>
      <c r="WKS335" s="31"/>
      <c r="WKT335" s="31"/>
      <c r="WKU335" s="31"/>
      <c r="WKV335" s="31"/>
      <c r="WKW335" s="31"/>
      <c r="WKX335" s="31"/>
      <c r="WKY335" s="31"/>
      <c r="WKZ335" s="31"/>
      <c r="WLA335" s="31"/>
      <c r="WLB335" s="31"/>
      <c r="WLC335" s="31"/>
      <c r="WLD335" s="31"/>
      <c r="WLE335" s="31"/>
      <c r="WLF335" s="31"/>
      <c r="WLG335" s="31"/>
      <c r="WLH335" s="31"/>
      <c r="WLI335" s="31"/>
      <c r="WLJ335" s="31"/>
      <c r="WLK335" s="31"/>
      <c r="WLL335" s="31"/>
      <c r="WLM335" s="31"/>
      <c r="WLN335" s="31"/>
      <c r="WLO335" s="31"/>
      <c r="WLP335" s="31"/>
      <c r="WLQ335" s="31"/>
      <c r="WLR335" s="31"/>
      <c r="WLS335" s="31"/>
      <c r="WLT335" s="31"/>
      <c r="WLU335" s="31"/>
      <c r="WLV335" s="31"/>
      <c r="WLW335" s="31"/>
      <c r="WLX335" s="31"/>
      <c r="WLY335" s="31"/>
      <c r="WLZ335" s="31"/>
      <c r="WMA335" s="31"/>
      <c r="WMB335" s="31"/>
      <c r="WMC335" s="31"/>
      <c r="WMD335" s="31"/>
      <c r="WME335" s="31"/>
      <c r="WMF335" s="31"/>
      <c r="WMG335" s="31"/>
      <c r="WMH335" s="31"/>
      <c r="WMI335" s="31"/>
      <c r="WMJ335" s="31"/>
      <c r="WMK335" s="31"/>
      <c r="WML335" s="31"/>
      <c r="WMM335" s="31"/>
      <c r="WMN335" s="31"/>
      <c r="WMO335" s="31"/>
      <c r="WMP335" s="31"/>
      <c r="WMQ335" s="31"/>
      <c r="WMR335" s="31"/>
      <c r="WMS335" s="31"/>
      <c r="WMT335" s="31"/>
      <c r="WMU335" s="31"/>
      <c r="WMV335" s="31"/>
      <c r="WMW335" s="31"/>
      <c r="WMX335" s="31"/>
      <c r="WMY335" s="31"/>
      <c r="WMZ335" s="31"/>
      <c r="WNA335" s="31"/>
      <c r="WNB335" s="31"/>
      <c r="WNC335" s="31"/>
      <c r="WND335" s="31"/>
      <c r="WNE335" s="31"/>
      <c r="WNF335" s="31"/>
      <c r="WNG335" s="31"/>
      <c r="WNH335" s="31"/>
      <c r="WNI335" s="31"/>
      <c r="WNJ335" s="31"/>
      <c r="WNK335" s="31"/>
      <c r="WNL335" s="31"/>
      <c r="WNM335" s="31"/>
      <c r="WNN335" s="31"/>
      <c r="WNO335" s="31"/>
      <c r="WNP335" s="31"/>
      <c r="WNQ335" s="31"/>
      <c r="WNR335" s="31"/>
      <c r="WNS335" s="31"/>
      <c r="WNT335" s="31"/>
      <c r="WNU335" s="31"/>
      <c r="WNV335" s="31"/>
      <c r="WNW335" s="31"/>
      <c r="WNX335" s="31"/>
      <c r="WNY335" s="31"/>
      <c r="WNZ335" s="31"/>
      <c r="WOA335" s="31"/>
      <c r="WOB335" s="31"/>
      <c r="WOC335" s="31"/>
      <c r="WOD335" s="31"/>
      <c r="WOE335" s="31"/>
      <c r="WOF335" s="31"/>
      <c r="WOG335" s="31"/>
      <c r="WOH335" s="31"/>
      <c r="WOI335" s="31"/>
      <c r="WOJ335" s="31"/>
      <c r="WOK335" s="31"/>
      <c r="WOL335" s="31"/>
      <c r="WOM335" s="31"/>
      <c r="WON335" s="31"/>
      <c r="WOO335" s="31"/>
      <c r="WOP335" s="31"/>
      <c r="WOQ335" s="31"/>
      <c r="WOR335" s="31"/>
      <c r="WOS335" s="31"/>
      <c r="WOT335" s="31"/>
      <c r="WOU335" s="31"/>
      <c r="WOV335" s="31"/>
      <c r="WOW335" s="31"/>
      <c r="WOX335" s="31"/>
      <c r="WOY335" s="31"/>
      <c r="WOZ335" s="31"/>
      <c r="WPA335" s="31"/>
      <c r="WPB335" s="31"/>
      <c r="WPC335" s="31"/>
      <c r="WPD335" s="31"/>
      <c r="WPE335" s="31"/>
      <c r="WPF335" s="31"/>
      <c r="WPG335" s="31"/>
      <c r="WPH335" s="31"/>
      <c r="WPI335" s="31"/>
      <c r="WPJ335" s="31"/>
      <c r="WPK335" s="31"/>
      <c r="WPL335" s="31"/>
      <c r="WPM335" s="31"/>
      <c r="WPN335" s="31"/>
      <c r="WPO335" s="31"/>
      <c r="WPP335" s="31"/>
      <c r="WPQ335" s="31"/>
      <c r="WPR335" s="31"/>
      <c r="WPS335" s="31"/>
      <c r="WPT335" s="31"/>
      <c r="WPU335" s="31"/>
      <c r="WPV335" s="31"/>
      <c r="WPW335" s="31"/>
      <c r="WPX335" s="31"/>
      <c r="WPY335" s="31"/>
      <c r="WPZ335" s="31"/>
      <c r="WQA335" s="31"/>
      <c r="WQB335" s="31"/>
      <c r="WQC335" s="31"/>
      <c r="WQD335" s="31"/>
      <c r="WQE335" s="31"/>
      <c r="WQF335" s="31"/>
      <c r="WQG335" s="31"/>
      <c r="WQH335" s="31"/>
      <c r="WQI335" s="31"/>
      <c r="WQJ335" s="31"/>
      <c r="WQK335" s="31"/>
      <c r="WQL335" s="31"/>
      <c r="WQM335" s="31"/>
      <c r="WQN335" s="31"/>
      <c r="WQO335" s="31"/>
      <c r="WQP335" s="31"/>
      <c r="WQQ335" s="31"/>
      <c r="WQR335" s="31"/>
      <c r="WQS335" s="31"/>
      <c r="WQT335" s="31"/>
      <c r="WQU335" s="31"/>
      <c r="WQV335" s="31"/>
      <c r="WQW335" s="31"/>
      <c r="WQX335" s="31"/>
      <c r="WQY335" s="31"/>
      <c r="WQZ335" s="31"/>
      <c r="WRA335" s="31"/>
      <c r="WRB335" s="31"/>
      <c r="WRC335" s="31"/>
      <c r="WRD335" s="31"/>
      <c r="WRE335" s="31"/>
      <c r="WRF335" s="31"/>
      <c r="WRG335" s="31"/>
      <c r="WRH335" s="31"/>
      <c r="WRI335" s="31"/>
      <c r="WRJ335" s="31"/>
      <c r="WRK335" s="31"/>
      <c r="WRL335" s="31"/>
      <c r="WRM335" s="31"/>
      <c r="WRN335" s="31"/>
      <c r="WRO335" s="31"/>
      <c r="WRP335" s="31"/>
      <c r="WRQ335" s="31"/>
      <c r="WRR335" s="31"/>
      <c r="WRS335" s="31"/>
      <c r="WRT335" s="31"/>
      <c r="WRU335" s="31"/>
      <c r="WRV335" s="31"/>
      <c r="WRW335" s="31"/>
      <c r="WRX335" s="31"/>
      <c r="WRY335" s="31"/>
      <c r="WRZ335" s="31"/>
      <c r="WSA335" s="31"/>
      <c r="WSB335" s="31"/>
      <c r="WSC335" s="31"/>
      <c r="WSD335" s="31"/>
      <c r="WSE335" s="31"/>
      <c r="WSF335" s="31"/>
      <c r="WSG335" s="31"/>
      <c r="WSH335" s="31"/>
      <c r="WSI335" s="31"/>
      <c r="WSJ335" s="31"/>
      <c r="WSK335" s="31"/>
      <c r="WSL335" s="31"/>
      <c r="WSM335" s="31"/>
      <c r="WSN335" s="31"/>
      <c r="WSO335" s="31"/>
      <c r="WSP335" s="31"/>
      <c r="WSQ335" s="31"/>
      <c r="WSR335" s="31"/>
      <c r="WSS335" s="31"/>
      <c r="WST335" s="31"/>
      <c r="WSU335" s="31"/>
      <c r="WSV335" s="31"/>
      <c r="WSW335" s="31"/>
      <c r="WSX335" s="31"/>
      <c r="WSY335" s="31"/>
      <c r="WSZ335" s="31"/>
      <c r="WTA335" s="31"/>
      <c r="WTB335" s="31"/>
      <c r="WTC335" s="31"/>
      <c r="WTD335" s="31"/>
      <c r="WTE335" s="31"/>
      <c r="WTF335" s="31"/>
      <c r="WTG335" s="31"/>
      <c r="WTH335" s="31"/>
      <c r="WTI335" s="31"/>
      <c r="WTJ335" s="31"/>
      <c r="WTK335" s="31"/>
      <c r="WTL335" s="31"/>
      <c r="WTM335" s="31"/>
      <c r="WTN335" s="31"/>
      <c r="WTO335" s="31"/>
      <c r="WTP335" s="31"/>
      <c r="WTQ335" s="31"/>
      <c r="WTR335" s="31"/>
      <c r="WTS335" s="31"/>
      <c r="WTT335" s="31"/>
      <c r="WTU335" s="31"/>
      <c r="WTV335" s="31"/>
      <c r="WTW335" s="31"/>
      <c r="WTX335" s="31"/>
      <c r="WTY335" s="31"/>
      <c r="WTZ335" s="31"/>
      <c r="WUA335" s="31"/>
      <c r="WUB335" s="31"/>
    </row>
    <row r="336" spans="2:16096" s="1" customFormat="1" ht="27.75" customHeight="1" x14ac:dyDescent="0.35">
      <c r="B336" s="83"/>
      <c r="C336" s="83"/>
      <c r="D336" s="90"/>
      <c r="E336" s="105"/>
      <c r="F336" s="105"/>
      <c r="G336" s="104"/>
      <c r="J336" s="90"/>
      <c r="K336" s="90"/>
      <c r="L336" s="90"/>
      <c r="M336" s="90"/>
      <c r="N336" s="90"/>
      <c r="O336" s="90"/>
      <c r="P336" s="106"/>
      <c r="Q336" s="90"/>
      <c r="R336" s="90"/>
      <c r="S336" s="106"/>
      <c r="T336" s="90"/>
      <c r="U336" s="148"/>
      <c r="V336" s="104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  <c r="QQ336" s="31"/>
      <c r="QR336" s="31"/>
      <c r="QS336" s="31"/>
      <c r="QT336" s="31"/>
      <c r="QU336" s="31"/>
      <c r="QV336" s="31"/>
      <c r="QW336" s="31"/>
      <c r="QX336" s="31"/>
      <c r="QY336" s="31"/>
      <c r="QZ336" s="31"/>
      <c r="RA336" s="31"/>
      <c r="RB336" s="31"/>
      <c r="RC336" s="31"/>
      <c r="RD336" s="31"/>
      <c r="RE336" s="31"/>
      <c r="RF336" s="31"/>
      <c r="RG336" s="31"/>
      <c r="RH336" s="31"/>
      <c r="RI336" s="31"/>
      <c r="RJ336" s="31"/>
      <c r="RK336" s="31"/>
      <c r="RL336" s="31"/>
      <c r="RM336" s="31"/>
      <c r="RN336" s="31"/>
      <c r="RO336" s="31"/>
      <c r="RP336" s="31"/>
      <c r="RQ336" s="31"/>
      <c r="RR336" s="31"/>
      <c r="RS336" s="31"/>
      <c r="RT336" s="31"/>
      <c r="RU336" s="31"/>
      <c r="RV336" s="31"/>
      <c r="RW336" s="31"/>
      <c r="RX336" s="31"/>
      <c r="RY336" s="31"/>
      <c r="RZ336" s="31"/>
      <c r="SA336" s="31"/>
      <c r="SB336" s="31"/>
      <c r="SC336" s="31"/>
      <c r="SD336" s="31"/>
      <c r="SE336" s="31"/>
      <c r="SF336" s="31"/>
      <c r="SG336" s="31"/>
      <c r="SH336" s="31"/>
      <c r="SI336" s="31"/>
      <c r="SJ336" s="31"/>
      <c r="SK336" s="31"/>
      <c r="SL336" s="31"/>
      <c r="SM336" s="31"/>
      <c r="SN336" s="31"/>
      <c r="SO336" s="31"/>
      <c r="SP336" s="31"/>
      <c r="SQ336" s="31"/>
      <c r="SR336" s="31"/>
      <c r="SS336" s="31"/>
      <c r="ST336" s="31"/>
      <c r="SU336" s="31"/>
      <c r="SV336" s="31"/>
      <c r="SW336" s="31"/>
      <c r="SX336" s="31"/>
      <c r="SY336" s="31"/>
      <c r="SZ336" s="31"/>
      <c r="TA336" s="31"/>
      <c r="TB336" s="31"/>
      <c r="TC336" s="31"/>
      <c r="TD336" s="31"/>
      <c r="TE336" s="31"/>
      <c r="TF336" s="31"/>
      <c r="TG336" s="31"/>
      <c r="TH336" s="31"/>
      <c r="TI336" s="31"/>
      <c r="TJ336" s="31"/>
      <c r="TK336" s="31"/>
      <c r="TL336" s="31"/>
      <c r="TM336" s="31"/>
      <c r="TN336" s="31"/>
      <c r="TO336" s="31"/>
      <c r="TP336" s="31"/>
      <c r="TQ336" s="31"/>
      <c r="TR336" s="31"/>
      <c r="TS336" s="31"/>
      <c r="TT336" s="31"/>
      <c r="TU336" s="31"/>
      <c r="TV336" s="31"/>
      <c r="TW336" s="31"/>
      <c r="TX336" s="31"/>
      <c r="TY336" s="31"/>
      <c r="TZ336" s="31"/>
      <c r="UA336" s="31"/>
      <c r="UB336" s="31"/>
      <c r="UC336" s="31"/>
      <c r="UD336" s="31"/>
      <c r="UE336" s="31"/>
      <c r="UF336" s="31"/>
      <c r="UG336" s="31"/>
      <c r="UH336" s="31"/>
      <c r="UI336" s="31"/>
      <c r="UJ336" s="31"/>
      <c r="UK336" s="31"/>
      <c r="UL336" s="31"/>
      <c r="UM336" s="31"/>
      <c r="UN336" s="31"/>
      <c r="UO336" s="31"/>
      <c r="UP336" s="31"/>
      <c r="UQ336" s="31"/>
      <c r="UR336" s="31"/>
      <c r="US336" s="31"/>
      <c r="UT336" s="31"/>
      <c r="UU336" s="31"/>
      <c r="UV336" s="31"/>
      <c r="UW336" s="31"/>
      <c r="UX336" s="31"/>
      <c r="UY336" s="31"/>
      <c r="UZ336" s="31"/>
      <c r="VA336" s="31"/>
      <c r="VB336" s="31"/>
      <c r="VC336" s="31"/>
      <c r="VD336" s="31"/>
      <c r="VE336" s="31"/>
      <c r="VF336" s="31"/>
      <c r="VG336" s="31"/>
      <c r="VH336" s="31"/>
      <c r="VI336" s="31"/>
      <c r="VJ336" s="31"/>
      <c r="VK336" s="31"/>
      <c r="VL336" s="31"/>
      <c r="VM336" s="31"/>
      <c r="VN336" s="31"/>
      <c r="VO336" s="31"/>
      <c r="VP336" s="31"/>
      <c r="VQ336" s="31"/>
      <c r="VR336" s="31"/>
      <c r="VS336" s="31"/>
      <c r="VT336" s="31"/>
      <c r="VU336" s="31"/>
      <c r="VV336" s="31"/>
      <c r="VW336" s="31"/>
      <c r="VX336" s="31"/>
      <c r="VY336" s="31"/>
      <c r="VZ336" s="31"/>
      <c r="WA336" s="31"/>
      <c r="WB336" s="31"/>
      <c r="WC336" s="31"/>
      <c r="WD336" s="31"/>
      <c r="WE336" s="31"/>
      <c r="WF336" s="31"/>
      <c r="WG336" s="31"/>
      <c r="WH336" s="31"/>
      <c r="WI336" s="31"/>
      <c r="WJ336" s="31"/>
      <c r="WK336" s="31"/>
      <c r="WL336" s="31"/>
      <c r="WM336" s="31"/>
      <c r="WN336" s="31"/>
      <c r="WO336" s="31"/>
      <c r="WP336" s="31"/>
      <c r="WQ336" s="31"/>
      <c r="WR336" s="31"/>
      <c r="WS336" s="31"/>
      <c r="WT336" s="31"/>
      <c r="WU336" s="31"/>
      <c r="WV336" s="31"/>
      <c r="WW336" s="31"/>
      <c r="WX336" s="31"/>
      <c r="WY336" s="31"/>
      <c r="WZ336" s="31"/>
      <c r="XA336" s="31"/>
      <c r="XB336" s="31"/>
      <c r="XC336" s="31"/>
      <c r="XD336" s="31"/>
      <c r="XE336" s="31"/>
      <c r="XF336" s="31"/>
      <c r="XG336" s="31"/>
      <c r="XH336" s="31"/>
      <c r="XI336" s="31"/>
      <c r="XJ336" s="31"/>
      <c r="XK336" s="31"/>
      <c r="XL336" s="31"/>
      <c r="XM336" s="31"/>
      <c r="XN336" s="31"/>
      <c r="XO336" s="31"/>
      <c r="XP336" s="31"/>
      <c r="XQ336" s="31"/>
      <c r="XR336" s="31"/>
      <c r="XS336" s="31"/>
      <c r="XT336" s="31"/>
      <c r="XU336" s="31"/>
      <c r="XV336" s="31"/>
      <c r="XW336" s="31"/>
      <c r="XX336" s="31"/>
      <c r="XY336" s="31"/>
      <c r="XZ336" s="31"/>
      <c r="YA336" s="31"/>
      <c r="YB336" s="31"/>
      <c r="YC336" s="31"/>
      <c r="YD336" s="31"/>
      <c r="YE336" s="31"/>
      <c r="YF336" s="31"/>
      <c r="YG336" s="31"/>
      <c r="YH336" s="31"/>
      <c r="YI336" s="31"/>
      <c r="YJ336" s="31"/>
      <c r="YK336" s="31"/>
      <c r="YL336" s="31"/>
      <c r="YM336" s="31"/>
      <c r="YN336" s="31"/>
      <c r="YO336" s="31"/>
      <c r="YP336" s="31"/>
      <c r="YQ336" s="31"/>
      <c r="YR336" s="31"/>
      <c r="YS336" s="31"/>
      <c r="YT336" s="31"/>
      <c r="YU336" s="31"/>
      <c r="YV336" s="31"/>
      <c r="YW336" s="31"/>
      <c r="YX336" s="31"/>
      <c r="YY336" s="31"/>
      <c r="YZ336" s="31"/>
      <c r="ZA336" s="31"/>
      <c r="ZB336" s="31"/>
      <c r="ZC336" s="31"/>
      <c r="ZD336" s="31"/>
      <c r="ZE336" s="31"/>
      <c r="ZF336" s="31"/>
      <c r="ZG336" s="31"/>
      <c r="ZH336" s="31"/>
      <c r="ZI336" s="31"/>
      <c r="ZJ336" s="31"/>
      <c r="ZK336" s="31"/>
      <c r="ZL336" s="31"/>
      <c r="ZM336" s="31"/>
      <c r="ZN336" s="31"/>
      <c r="ZO336" s="31"/>
      <c r="ZP336" s="31"/>
      <c r="ZQ336" s="31"/>
      <c r="ZR336" s="31"/>
      <c r="ZS336" s="31"/>
      <c r="ZT336" s="31"/>
      <c r="ZU336" s="31"/>
      <c r="ZV336" s="31"/>
      <c r="ZW336" s="31"/>
      <c r="ZX336" s="31"/>
      <c r="ZY336" s="31"/>
      <c r="ZZ336" s="31"/>
      <c r="AAA336" s="31"/>
      <c r="AAB336" s="31"/>
      <c r="AAC336" s="31"/>
      <c r="AAD336" s="31"/>
      <c r="AAE336" s="31"/>
      <c r="AAF336" s="31"/>
      <c r="AAG336" s="31"/>
      <c r="AAH336" s="31"/>
      <c r="AAI336" s="31"/>
      <c r="AAJ336" s="31"/>
      <c r="AAK336" s="31"/>
      <c r="AAL336" s="31"/>
      <c r="AAM336" s="31"/>
      <c r="AAN336" s="31"/>
      <c r="AAO336" s="31"/>
      <c r="AAP336" s="31"/>
      <c r="AAQ336" s="31"/>
      <c r="AAR336" s="31"/>
      <c r="AAS336" s="31"/>
      <c r="AAT336" s="31"/>
      <c r="AAU336" s="31"/>
      <c r="AAV336" s="31"/>
      <c r="AAW336" s="31"/>
      <c r="AAX336" s="31"/>
      <c r="AAY336" s="31"/>
      <c r="AAZ336" s="31"/>
      <c r="ABA336" s="31"/>
      <c r="ABB336" s="31"/>
      <c r="ABC336" s="31"/>
      <c r="ABD336" s="31"/>
      <c r="ABE336" s="31"/>
      <c r="ABF336" s="31"/>
      <c r="ABG336" s="31"/>
      <c r="ABH336" s="31"/>
      <c r="ABI336" s="31"/>
      <c r="ABJ336" s="31"/>
      <c r="ABK336" s="31"/>
      <c r="ABL336" s="31"/>
      <c r="ABM336" s="31"/>
      <c r="ABN336" s="31"/>
      <c r="ABO336" s="31"/>
      <c r="ABP336" s="31"/>
      <c r="ABQ336" s="31"/>
      <c r="ABR336" s="31"/>
      <c r="ABS336" s="31"/>
      <c r="ABT336" s="31"/>
      <c r="ABU336" s="31"/>
      <c r="ABV336" s="31"/>
      <c r="ABW336" s="31"/>
      <c r="ABX336" s="31"/>
      <c r="ABY336" s="31"/>
      <c r="ABZ336" s="31"/>
      <c r="ACA336" s="31"/>
      <c r="ACB336" s="31"/>
      <c r="ACC336" s="31"/>
      <c r="ACD336" s="31"/>
      <c r="ACE336" s="31"/>
      <c r="ACF336" s="31"/>
      <c r="ACG336" s="31"/>
      <c r="ACH336" s="31"/>
      <c r="ACI336" s="31"/>
      <c r="ACJ336" s="31"/>
      <c r="ACK336" s="31"/>
      <c r="ACL336" s="31"/>
      <c r="ACM336" s="31"/>
      <c r="ACN336" s="31"/>
      <c r="ACO336" s="31"/>
      <c r="ACP336" s="31"/>
      <c r="ACQ336" s="31"/>
      <c r="ACR336" s="31"/>
      <c r="ACS336" s="31"/>
      <c r="ACT336" s="31"/>
      <c r="ACU336" s="31"/>
      <c r="ACV336" s="31"/>
      <c r="ACW336" s="31"/>
      <c r="ACX336" s="31"/>
      <c r="ACY336" s="31"/>
      <c r="ACZ336" s="31"/>
      <c r="ADA336" s="31"/>
      <c r="ADB336" s="31"/>
      <c r="ADC336" s="31"/>
      <c r="ADD336" s="31"/>
      <c r="ADE336" s="31"/>
      <c r="ADF336" s="31"/>
      <c r="ADG336" s="31"/>
      <c r="ADH336" s="31"/>
      <c r="ADI336" s="31"/>
      <c r="ADJ336" s="31"/>
      <c r="ADK336" s="31"/>
      <c r="ADL336" s="31"/>
      <c r="ADM336" s="31"/>
      <c r="ADN336" s="31"/>
      <c r="ADO336" s="31"/>
      <c r="ADP336" s="31"/>
      <c r="ADQ336" s="31"/>
      <c r="ADR336" s="31"/>
      <c r="ADS336" s="31"/>
      <c r="ADT336" s="31"/>
      <c r="ADU336" s="31"/>
      <c r="ADV336" s="31"/>
      <c r="ADW336" s="31"/>
      <c r="ADX336" s="31"/>
      <c r="ADY336" s="31"/>
      <c r="ADZ336" s="31"/>
      <c r="AEA336" s="31"/>
      <c r="AEB336" s="31"/>
      <c r="AEC336" s="31"/>
      <c r="AED336" s="31"/>
      <c r="AEE336" s="31"/>
      <c r="AEF336" s="31"/>
      <c r="AEG336" s="31"/>
      <c r="AEH336" s="31"/>
      <c r="AEI336" s="31"/>
      <c r="AEJ336" s="31"/>
      <c r="AEK336" s="31"/>
      <c r="AEL336" s="31"/>
      <c r="AEM336" s="31"/>
      <c r="AEN336" s="31"/>
      <c r="AEO336" s="31"/>
      <c r="AEP336" s="31"/>
      <c r="AEQ336" s="31"/>
      <c r="AER336" s="31"/>
      <c r="AES336" s="31"/>
      <c r="AET336" s="31"/>
      <c r="AEU336" s="31"/>
      <c r="AEV336" s="31"/>
      <c r="AEW336" s="31"/>
      <c r="AEX336" s="31"/>
      <c r="AEY336" s="31"/>
      <c r="AEZ336" s="31"/>
      <c r="AFA336" s="31"/>
      <c r="AFB336" s="31"/>
      <c r="AFC336" s="31"/>
      <c r="AFD336" s="31"/>
      <c r="AFE336" s="31"/>
      <c r="AFF336" s="31"/>
      <c r="AFG336" s="31"/>
      <c r="AFH336" s="31"/>
      <c r="AFI336" s="31"/>
      <c r="AFJ336" s="31"/>
      <c r="AFK336" s="31"/>
      <c r="AFL336" s="31"/>
      <c r="AFM336" s="31"/>
      <c r="AFN336" s="31"/>
      <c r="AFO336" s="31"/>
      <c r="AFP336" s="31"/>
      <c r="AFQ336" s="31"/>
      <c r="AFR336" s="31"/>
      <c r="AFS336" s="31"/>
      <c r="AFT336" s="31"/>
      <c r="AFU336" s="31"/>
      <c r="AFV336" s="31"/>
      <c r="AFW336" s="31"/>
      <c r="AFX336" s="31"/>
      <c r="AFY336" s="31"/>
      <c r="AFZ336" s="31"/>
      <c r="AGA336" s="31"/>
      <c r="AGB336" s="31"/>
      <c r="AGC336" s="31"/>
      <c r="AGD336" s="31"/>
      <c r="AGE336" s="31"/>
      <c r="AGF336" s="31"/>
      <c r="AGG336" s="31"/>
      <c r="AGH336" s="31"/>
      <c r="AGI336" s="31"/>
      <c r="AGJ336" s="31"/>
      <c r="AGK336" s="31"/>
      <c r="AGL336" s="31"/>
      <c r="AGM336" s="31"/>
      <c r="AGN336" s="31"/>
      <c r="AGO336" s="31"/>
      <c r="AGP336" s="31"/>
      <c r="AGQ336" s="31"/>
      <c r="AGR336" s="31"/>
      <c r="AGS336" s="31"/>
      <c r="AGT336" s="31"/>
      <c r="AGU336" s="31"/>
      <c r="AGV336" s="31"/>
      <c r="AGW336" s="31"/>
      <c r="AGX336" s="31"/>
      <c r="AGY336" s="31"/>
      <c r="AGZ336" s="31"/>
      <c r="AHA336" s="31"/>
      <c r="AHB336" s="31"/>
      <c r="AHC336" s="31"/>
      <c r="AHD336" s="31"/>
      <c r="AHE336" s="31"/>
      <c r="AHF336" s="31"/>
      <c r="AHG336" s="31"/>
      <c r="AHH336" s="31"/>
      <c r="AHI336" s="31"/>
      <c r="AHJ336" s="31"/>
      <c r="AHK336" s="31"/>
      <c r="AHL336" s="31"/>
      <c r="AHM336" s="31"/>
      <c r="AHN336" s="31"/>
      <c r="AHO336" s="31"/>
      <c r="AHP336" s="31"/>
      <c r="AHQ336" s="31"/>
      <c r="AHR336" s="31"/>
      <c r="AHS336" s="31"/>
      <c r="AHT336" s="31"/>
      <c r="AHU336" s="31"/>
      <c r="AHV336" s="31"/>
      <c r="AHW336" s="31"/>
      <c r="AHX336" s="31"/>
      <c r="AHY336" s="31"/>
      <c r="AHZ336" s="31"/>
      <c r="AIA336" s="31"/>
      <c r="AIB336" s="31"/>
      <c r="AIC336" s="31"/>
      <c r="AID336" s="31"/>
      <c r="AIE336" s="31"/>
      <c r="AIF336" s="31"/>
      <c r="AIG336" s="31"/>
      <c r="AIH336" s="31"/>
      <c r="AII336" s="31"/>
      <c r="AIJ336" s="31"/>
      <c r="AIK336" s="31"/>
      <c r="AIL336" s="31"/>
      <c r="AIM336" s="31"/>
      <c r="AIN336" s="31"/>
      <c r="AIO336" s="31"/>
      <c r="AIP336" s="31"/>
      <c r="AIQ336" s="31"/>
      <c r="AIR336" s="31"/>
      <c r="AIS336" s="31"/>
      <c r="AIT336" s="31"/>
      <c r="AIU336" s="31"/>
      <c r="AIV336" s="31"/>
      <c r="AIW336" s="31"/>
      <c r="AIX336" s="31"/>
      <c r="AIY336" s="31"/>
      <c r="AIZ336" s="31"/>
      <c r="AJA336" s="31"/>
      <c r="AJB336" s="31"/>
      <c r="AJC336" s="31"/>
      <c r="AJD336" s="31"/>
      <c r="AJE336" s="31"/>
      <c r="AJF336" s="31"/>
      <c r="AJG336" s="31"/>
      <c r="AJH336" s="31"/>
      <c r="AJI336" s="31"/>
      <c r="AJJ336" s="31"/>
      <c r="AJK336" s="31"/>
      <c r="AJL336" s="31"/>
      <c r="AJM336" s="31"/>
      <c r="AJN336" s="31"/>
      <c r="AJO336" s="31"/>
      <c r="AJP336" s="31"/>
      <c r="AJQ336" s="31"/>
      <c r="AJR336" s="31"/>
      <c r="AJS336" s="31"/>
      <c r="AJT336" s="31"/>
      <c r="AJU336" s="31"/>
      <c r="AJV336" s="31"/>
      <c r="AJW336" s="31"/>
      <c r="AJX336" s="31"/>
      <c r="AJY336" s="31"/>
      <c r="AJZ336" s="31"/>
      <c r="AKA336" s="31"/>
      <c r="AKB336" s="31"/>
      <c r="AKC336" s="31"/>
      <c r="AKD336" s="31"/>
      <c r="AKE336" s="31"/>
      <c r="AKF336" s="31"/>
      <c r="AKG336" s="31"/>
      <c r="AKH336" s="31"/>
      <c r="AKI336" s="31"/>
      <c r="AKJ336" s="31"/>
      <c r="AKK336" s="31"/>
      <c r="AKL336" s="31"/>
      <c r="AKM336" s="31"/>
      <c r="AKN336" s="31"/>
      <c r="AKO336" s="31"/>
      <c r="AKP336" s="31"/>
      <c r="AKQ336" s="31"/>
      <c r="AKR336" s="31"/>
      <c r="AKS336" s="31"/>
      <c r="AKT336" s="31"/>
      <c r="AKU336" s="31"/>
      <c r="AKV336" s="31"/>
      <c r="AKW336" s="31"/>
      <c r="AKX336" s="31"/>
      <c r="AKY336" s="31"/>
      <c r="AKZ336" s="31"/>
      <c r="ALA336" s="31"/>
      <c r="ALB336" s="31"/>
      <c r="ALC336" s="31"/>
      <c r="ALD336" s="31"/>
      <c r="ALE336" s="31"/>
      <c r="ALF336" s="31"/>
      <c r="ALG336" s="31"/>
      <c r="ALH336" s="31"/>
      <c r="ALI336" s="31"/>
      <c r="ALJ336" s="31"/>
      <c r="ALK336" s="31"/>
      <c r="ALL336" s="31"/>
      <c r="ALM336" s="31"/>
      <c r="ALN336" s="31"/>
      <c r="ALO336" s="31"/>
      <c r="ALP336" s="31"/>
      <c r="ALQ336" s="31"/>
      <c r="ALR336" s="31"/>
      <c r="ALS336" s="31"/>
      <c r="ALT336" s="31"/>
      <c r="ALU336" s="31"/>
      <c r="ALV336" s="31"/>
      <c r="ALW336" s="31"/>
      <c r="ALX336" s="31"/>
      <c r="ALY336" s="31"/>
      <c r="ALZ336" s="31"/>
      <c r="AMA336" s="31"/>
      <c r="AMB336" s="31"/>
      <c r="AMC336" s="31"/>
      <c r="AMD336" s="31"/>
      <c r="AME336" s="31"/>
      <c r="AMF336" s="31"/>
      <c r="AMG336" s="31"/>
      <c r="AMH336" s="31"/>
      <c r="AMI336" s="31"/>
      <c r="AMJ336" s="31"/>
      <c r="AMK336" s="31"/>
      <c r="AML336" s="31"/>
      <c r="AMM336" s="31"/>
      <c r="AMN336" s="31"/>
      <c r="AMO336" s="31"/>
      <c r="AMP336" s="31"/>
      <c r="AMQ336" s="31"/>
      <c r="AMR336" s="31"/>
      <c r="AMS336" s="31"/>
      <c r="AMT336" s="31"/>
      <c r="AMU336" s="31"/>
      <c r="AMV336" s="31"/>
      <c r="AMW336" s="31"/>
      <c r="AMX336" s="31"/>
      <c r="AMY336" s="31"/>
      <c r="AMZ336" s="31"/>
      <c r="ANA336" s="31"/>
      <c r="ANB336" s="31"/>
      <c r="ANC336" s="31"/>
      <c r="AND336" s="31"/>
      <c r="ANE336" s="31"/>
      <c r="ANF336" s="31"/>
      <c r="ANG336" s="31"/>
      <c r="ANH336" s="31"/>
      <c r="ANI336" s="31"/>
      <c r="ANJ336" s="31"/>
      <c r="ANK336" s="31"/>
      <c r="ANL336" s="31"/>
      <c r="ANM336" s="31"/>
      <c r="ANN336" s="31"/>
      <c r="ANO336" s="31"/>
      <c r="ANP336" s="31"/>
      <c r="ANQ336" s="31"/>
      <c r="ANR336" s="31"/>
      <c r="ANS336" s="31"/>
      <c r="ANT336" s="31"/>
      <c r="ANU336" s="31"/>
      <c r="ANV336" s="31"/>
      <c r="ANW336" s="31"/>
      <c r="ANX336" s="31"/>
      <c r="ANY336" s="31"/>
      <c r="ANZ336" s="31"/>
      <c r="AOA336" s="31"/>
      <c r="AOB336" s="31"/>
      <c r="AOC336" s="31"/>
      <c r="AOD336" s="31"/>
      <c r="AOE336" s="31"/>
      <c r="AOF336" s="31"/>
      <c r="AOG336" s="31"/>
      <c r="AOH336" s="31"/>
      <c r="AOI336" s="31"/>
      <c r="AOJ336" s="31"/>
      <c r="AOK336" s="31"/>
      <c r="AOL336" s="31"/>
      <c r="AOM336" s="31"/>
      <c r="AON336" s="31"/>
      <c r="AOO336" s="31"/>
      <c r="AOP336" s="31"/>
      <c r="AOQ336" s="31"/>
      <c r="AOR336" s="31"/>
      <c r="AOS336" s="31"/>
      <c r="AOT336" s="31"/>
      <c r="AOU336" s="31"/>
      <c r="AOV336" s="31"/>
      <c r="AOW336" s="31"/>
      <c r="AOX336" s="31"/>
      <c r="AOY336" s="31"/>
      <c r="AOZ336" s="31"/>
      <c r="APA336" s="31"/>
      <c r="APB336" s="31"/>
      <c r="APC336" s="31"/>
      <c r="APD336" s="31"/>
      <c r="APE336" s="31"/>
      <c r="APF336" s="31"/>
      <c r="APG336" s="31"/>
      <c r="APH336" s="31"/>
      <c r="API336" s="31"/>
      <c r="APJ336" s="31"/>
      <c r="APK336" s="31"/>
      <c r="APL336" s="31"/>
      <c r="APM336" s="31"/>
      <c r="APN336" s="31"/>
      <c r="APO336" s="31"/>
      <c r="APP336" s="31"/>
      <c r="APQ336" s="31"/>
      <c r="APR336" s="31"/>
      <c r="APS336" s="31"/>
      <c r="APT336" s="31"/>
      <c r="APU336" s="31"/>
      <c r="APV336" s="31"/>
      <c r="APW336" s="31"/>
      <c r="APX336" s="31"/>
      <c r="APY336" s="31"/>
      <c r="APZ336" s="31"/>
      <c r="AQA336" s="31"/>
      <c r="AQB336" s="31"/>
      <c r="AQC336" s="31"/>
      <c r="AQD336" s="31"/>
      <c r="AQE336" s="31"/>
      <c r="AQF336" s="31"/>
      <c r="AQG336" s="31"/>
      <c r="AQH336" s="31"/>
      <c r="AQI336" s="31"/>
      <c r="AQJ336" s="31"/>
      <c r="AQK336" s="31"/>
      <c r="AQL336" s="31"/>
      <c r="AQM336" s="31"/>
      <c r="AQN336" s="31"/>
      <c r="AQO336" s="31"/>
      <c r="AQP336" s="31"/>
      <c r="AQQ336" s="31"/>
      <c r="AQR336" s="31"/>
      <c r="AQS336" s="31"/>
      <c r="AQT336" s="31"/>
      <c r="AQU336" s="31"/>
      <c r="AQV336" s="31"/>
      <c r="AQW336" s="31"/>
      <c r="AQX336" s="31"/>
      <c r="AQY336" s="31"/>
      <c r="AQZ336" s="31"/>
      <c r="ARA336" s="31"/>
      <c r="ARB336" s="31"/>
      <c r="ARC336" s="31"/>
      <c r="ARD336" s="31"/>
      <c r="ARE336" s="31"/>
      <c r="ARF336" s="31"/>
      <c r="ARG336" s="31"/>
      <c r="ARH336" s="31"/>
      <c r="ARI336" s="31"/>
      <c r="ARJ336" s="31"/>
      <c r="ARK336" s="31"/>
      <c r="ARL336" s="31"/>
      <c r="ARM336" s="31"/>
      <c r="ARN336" s="31"/>
      <c r="ARO336" s="31"/>
      <c r="ARP336" s="31"/>
      <c r="ARQ336" s="31"/>
      <c r="ARR336" s="31"/>
      <c r="ARS336" s="31"/>
      <c r="ART336" s="31"/>
      <c r="ARU336" s="31"/>
      <c r="ARV336" s="31"/>
      <c r="ARW336" s="31"/>
      <c r="ARX336" s="31"/>
      <c r="ARY336" s="31"/>
      <c r="ARZ336" s="31"/>
      <c r="ASA336" s="31"/>
      <c r="ASB336" s="31"/>
      <c r="ASC336" s="31"/>
      <c r="ASD336" s="31"/>
      <c r="ASE336" s="31"/>
      <c r="ASF336" s="31"/>
      <c r="ASG336" s="31"/>
      <c r="ASH336" s="31"/>
      <c r="ASI336" s="31"/>
      <c r="ASJ336" s="31"/>
      <c r="ASK336" s="31"/>
      <c r="ASL336" s="31"/>
      <c r="ASM336" s="31"/>
      <c r="ASN336" s="31"/>
      <c r="ASO336" s="31"/>
      <c r="ASP336" s="31"/>
      <c r="ASQ336" s="31"/>
      <c r="ASR336" s="31"/>
      <c r="ASS336" s="31"/>
      <c r="AST336" s="31"/>
      <c r="ASU336" s="31"/>
      <c r="ASV336" s="31"/>
      <c r="ASW336" s="31"/>
      <c r="ASX336" s="31"/>
      <c r="ASY336" s="31"/>
      <c r="ASZ336" s="31"/>
      <c r="ATA336" s="31"/>
      <c r="ATB336" s="31"/>
      <c r="ATC336" s="31"/>
      <c r="ATD336" s="31"/>
      <c r="ATE336" s="31"/>
      <c r="ATF336" s="31"/>
      <c r="ATG336" s="31"/>
      <c r="ATH336" s="31"/>
      <c r="ATI336" s="31"/>
      <c r="ATJ336" s="31"/>
      <c r="ATK336" s="31"/>
      <c r="ATL336" s="31"/>
      <c r="ATM336" s="31"/>
      <c r="ATN336" s="31"/>
      <c r="ATO336" s="31"/>
      <c r="ATP336" s="31"/>
      <c r="ATQ336" s="31"/>
      <c r="ATR336" s="31"/>
      <c r="ATS336" s="31"/>
      <c r="ATT336" s="31"/>
      <c r="ATU336" s="31"/>
      <c r="ATV336" s="31"/>
      <c r="ATW336" s="31"/>
      <c r="ATX336" s="31"/>
      <c r="ATY336" s="31"/>
      <c r="ATZ336" s="31"/>
      <c r="AUA336" s="31"/>
      <c r="AUB336" s="31"/>
      <c r="AUC336" s="31"/>
      <c r="AUD336" s="31"/>
      <c r="AUE336" s="31"/>
      <c r="AUF336" s="31"/>
      <c r="AUG336" s="31"/>
      <c r="AUH336" s="31"/>
      <c r="AUI336" s="31"/>
      <c r="AUJ336" s="31"/>
      <c r="AUK336" s="31"/>
      <c r="AUL336" s="31"/>
      <c r="AUM336" s="31"/>
      <c r="AUN336" s="31"/>
      <c r="AUO336" s="31"/>
      <c r="AUP336" s="31"/>
      <c r="AUQ336" s="31"/>
      <c r="AUR336" s="31"/>
      <c r="AUS336" s="31"/>
      <c r="AUT336" s="31"/>
      <c r="AUU336" s="31"/>
      <c r="AUV336" s="31"/>
      <c r="AUW336" s="31"/>
      <c r="AUX336" s="31"/>
      <c r="AUY336" s="31"/>
      <c r="AUZ336" s="31"/>
      <c r="AVA336" s="31"/>
      <c r="AVB336" s="31"/>
      <c r="AVC336" s="31"/>
      <c r="AVD336" s="31"/>
      <c r="AVE336" s="31"/>
      <c r="AVF336" s="31"/>
      <c r="AVG336" s="31"/>
      <c r="AVH336" s="31"/>
      <c r="AVI336" s="31"/>
      <c r="AVJ336" s="31"/>
      <c r="AVK336" s="31"/>
      <c r="AVL336" s="31"/>
      <c r="AVM336" s="31"/>
      <c r="AVN336" s="31"/>
      <c r="AVO336" s="31"/>
      <c r="AVP336" s="31"/>
      <c r="AVQ336" s="31"/>
      <c r="AVR336" s="31"/>
      <c r="AVS336" s="31"/>
      <c r="AVT336" s="31"/>
      <c r="AVU336" s="31"/>
      <c r="AVV336" s="31"/>
      <c r="AVW336" s="31"/>
      <c r="AVX336" s="31"/>
      <c r="AVY336" s="31"/>
      <c r="AVZ336" s="31"/>
      <c r="AWA336" s="31"/>
      <c r="AWB336" s="31"/>
      <c r="AWC336" s="31"/>
      <c r="AWD336" s="31"/>
      <c r="AWE336" s="31"/>
      <c r="AWF336" s="31"/>
      <c r="AWG336" s="31"/>
      <c r="AWH336" s="31"/>
      <c r="AWI336" s="31"/>
      <c r="AWJ336" s="31"/>
      <c r="AWK336" s="31"/>
      <c r="AWL336" s="31"/>
      <c r="AWM336" s="31"/>
      <c r="AWN336" s="31"/>
      <c r="AWO336" s="31"/>
      <c r="AWP336" s="31"/>
      <c r="AWQ336" s="31"/>
      <c r="AWR336" s="31"/>
      <c r="AWS336" s="31"/>
      <c r="AWT336" s="31"/>
      <c r="AWU336" s="31"/>
      <c r="AWV336" s="31"/>
      <c r="AWW336" s="31"/>
      <c r="AWX336" s="31"/>
      <c r="AWY336" s="31"/>
      <c r="AWZ336" s="31"/>
      <c r="AXA336" s="31"/>
      <c r="AXB336" s="31"/>
      <c r="AXC336" s="31"/>
      <c r="AXD336" s="31"/>
      <c r="AXE336" s="31"/>
      <c r="AXF336" s="31"/>
      <c r="AXG336" s="31"/>
      <c r="AXH336" s="31"/>
      <c r="AXI336" s="31"/>
      <c r="AXJ336" s="31"/>
      <c r="AXK336" s="31"/>
      <c r="AXL336" s="31"/>
      <c r="AXM336" s="31"/>
      <c r="AXN336" s="31"/>
      <c r="AXO336" s="31"/>
      <c r="AXP336" s="31"/>
      <c r="AXQ336" s="31"/>
      <c r="AXR336" s="31"/>
      <c r="AXS336" s="31"/>
      <c r="AXT336" s="31"/>
      <c r="AXU336" s="31"/>
      <c r="AXV336" s="31"/>
      <c r="AXW336" s="31"/>
      <c r="AXX336" s="31"/>
      <c r="AXY336" s="31"/>
      <c r="AXZ336" s="31"/>
      <c r="AYA336" s="31"/>
      <c r="AYB336" s="31"/>
      <c r="AYC336" s="31"/>
      <c r="AYD336" s="31"/>
      <c r="AYE336" s="31"/>
      <c r="AYF336" s="31"/>
      <c r="AYG336" s="31"/>
      <c r="AYH336" s="31"/>
      <c r="AYI336" s="31"/>
      <c r="AYJ336" s="31"/>
      <c r="AYK336" s="31"/>
      <c r="AYL336" s="31"/>
      <c r="AYM336" s="31"/>
      <c r="AYN336" s="31"/>
      <c r="AYO336" s="31"/>
      <c r="AYP336" s="31"/>
      <c r="AYQ336" s="31"/>
      <c r="AYR336" s="31"/>
      <c r="AYS336" s="31"/>
      <c r="AYT336" s="31"/>
      <c r="AYU336" s="31"/>
      <c r="AYV336" s="31"/>
      <c r="AYW336" s="31"/>
      <c r="AYX336" s="31"/>
      <c r="AYY336" s="31"/>
      <c r="AYZ336" s="31"/>
      <c r="AZA336" s="31"/>
      <c r="AZB336" s="31"/>
      <c r="AZC336" s="31"/>
      <c r="AZD336" s="31"/>
      <c r="AZE336" s="31"/>
      <c r="AZF336" s="31"/>
      <c r="AZG336" s="31"/>
      <c r="AZH336" s="31"/>
      <c r="AZI336" s="31"/>
      <c r="AZJ336" s="31"/>
      <c r="AZK336" s="31"/>
      <c r="AZL336" s="31"/>
      <c r="AZM336" s="31"/>
      <c r="AZN336" s="31"/>
      <c r="AZO336" s="31"/>
      <c r="AZP336" s="31"/>
      <c r="AZQ336" s="31"/>
      <c r="AZR336" s="31"/>
      <c r="AZS336" s="31"/>
      <c r="AZT336" s="31"/>
      <c r="AZU336" s="31"/>
      <c r="AZV336" s="31"/>
      <c r="AZW336" s="31"/>
      <c r="AZX336" s="31"/>
      <c r="AZY336" s="31"/>
      <c r="AZZ336" s="31"/>
      <c r="BAA336" s="31"/>
      <c r="BAB336" s="31"/>
      <c r="BAC336" s="31"/>
      <c r="BAD336" s="31"/>
      <c r="BAE336" s="31"/>
      <c r="BAF336" s="31"/>
      <c r="BAG336" s="31"/>
      <c r="BAH336" s="31"/>
      <c r="BAI336" s="31"/>
      <c r="BAJ336" s="31"/>
      <c r="BAK336" s="31"/>
      <c r="BAL336" s="31"/>
      <c r="BAM336" s="31"/>
      <c r="BAN336" s="31"/>
      <c r="BAO336" s="31"/>
      <c r="BAP336" s="31"/>
      <c r="BAQ336" s="31"/>
      <c r="BAR336" s="31"/>
      <c r="BAS336" s="31"/>
      <c r="BAT336" s="31"/>
      <c r="BAU336" s="31"/>
      <c r="BAV336" s="31"/>
      <c r="BAW336" s="31"/>
      <c r="BAX336" s="31"/>
      <c r="BAY336" s="31"/>
      <c r="BAZ336" s="31"/>
      <c r="BBA336" s="31"/>
      <c r="BBB336" s="31"/>
      <c r="BBC336" s="31"/>
      <c r="BBD336" s="31"/>
      <c r="BBE336" s="31"/>
      <c r="BBF336" s="31"/>
      <c r="BBG336" s="31"/>
      <c r="BBH336" s="31"/>
      <c r="BBI336" s="31"/>
      <c r="BBJ336" s="31"/>
      <c r="BBK336" s="31"/>
      <c r="BBL336" s="31"/>
      <c r="BBM336" s="31"/>
      <c r="BBN336" s="31"/>
      <c r="BBO336" s="31"/>
      <c r="BBP336" s="31"/>
      <c r="BBQ336" s="31"/>
      <c r="BBR336" s="31"/>
      <c r="BBS336" s="31"/>
      <c r="BBT336" s="31"/>
      <c r="BBU336" s="31"/>
      <c r="BBV336" s="31"/>
      <c r="BBW336" s="31"/>
      <c r="BBX336" s="31"/>
      <c r="BBY336" s="31"/>
      <c r="BBZ336" s="31"/>
      <c r="BCA336" s="31"/>
      <c r="BCB336" s="31"/>
      <c r="BCC336" s="31"/>
      <c r="BCD336" s="31"/>
      <c r="BCE336" s="31"/>
      <c r="BCF336" s="31"/>
      <c r="BCG336" s="31"/>
      <c r="BCH336" s="31"/>
      <c r="BCI336" s="31"/>
      <c r="BCJ336" s="31"/>
      <c r="BCK336" s="31"/>
      <c r="BCL336" s="31"/>
      <c r="BCM336" s="31"/>
      <c r="BCN336" s="31"/>
      <c r="BCO336" s="31"/>
      <c r="BCP336" s="31"/>
      <c r="BCQ336" s="31"/>
      <c r="BCR336" s="31"/>
      <c r="BCS336" s="31"/>
      <c r="BCT336" s="31"/>
      <c r="BCU336" s="31"/>
      <c r="BCV336" s="31"/>
      <c r="BCW336" s="31"/>
      <c r="BCX336" s="31"/>
      <c r="BCY336" s="31"/>
      <c r="BCZ336" s="31"/>
      <c r="BDA336" s="31"/>
      <c r="BDB336" s="31"/>
      <c r="BDC336" s="31"/>
      <c r="BDD336" s="31"/>
      <c r="BDE336" s="31"/>
      <c r="BDF336" s="31"/>
      <c r="BDG336" s="31"/>
      <c r="BDH336" s="31"/>
      <c r="BDI336" s="31"/>
      <c r="BDJ336" s="31"/>
      <c r="BDK336" s="31"/>
      <c r="BDL336" s="31"/>
      <c r="BDM336" s="31"/>
      <c r="BDN336" s="31"/>
      <c r="BDO336" s="31"/>
      <c r="BDP336" s="31"/>
      <c r="BDQ336" s="31"/>
      <c r="BDR336" s="31"/>
      <c r="BDS336" s="31"/>
      <c r="BDT336" s="31"/>
      <c r="BDU336" s="31"/>
      <c r="BDV336" s="31"/>
      <c r="BDW336" s="31"/>
      <c r="BDX336" s="31"/>
      <c r="BDY336" s="31"/>
      <c r="BDZ336" s="31"/>
      <c r="BEA336" s="31"/>
      <c r="BEB336" s="31"/>
      <c r="BEC336" s="31"/>
      <c r="BED336" s="31"/>
      <c r="BEE336" s="31"/>
      <c r="BEF336" s="31"/>
      <c r="BEG336" s="31"/>
      <c r="BEH336" s="31"/>
      <c r="BEI336" s="31"/>
      <c r="BEJ336" s="31"/>
      <c r="BEK336" s="31"/>
      <c r="BEL336" s="31"/>
      <c r="BEM336" s="31"/>
      <c r="BEN336" s="31"/>
      <c r="BEO336" s="31"/>
      <c r="BEP336" s="31"/>
      <c r="BEQ336" s="31"/>
      <c r="BER336" s="31"/>
      <c r="BES336" s="31"/>
      <c r="BET336" s="31"/>
      <c r="BEU336" s="31"/>
      <c r="BEV336" s="31"/>
      <c r="BEW336" s="31"/>
      <c r="BEX336" s="31"/>
      <c r="BEY336" s="31"/>
      <c r="BEZ336" s="31"/>
      <c r="BFA336" s="31"/>
      <c r="BFB336" s="31"/>
      <c r="BFC336" s="31"/>
      <c r="BFD336" s="31"/>
      <c r="BFE336" s="31"/>
      <c r="BFF336" s="31"/>
      <c r="BFG336" s="31"/>
      <c r="BFH336" s="31"/>
      <c r="BFI336" s="31"/>
      <c r="BFJ336" s="31"/>
      <c r="BFK336" s="31"/>
      <c r="BFL336" s="31"/>
      <c r="BFM336" s="31"/>
      <c r="BFN336" s="31"/>
      <c r="BFO336" s="31"/>
      <c r="BFP336" s="31"/>
      <c r="BFQ336" s="31"/>
      <c r="BFR336" s="31"/>
      <c r="BFS336" s="31"/>
      <c r="BFT336" s="31"/>
      <c r="BFU336" s="31"/>
      <c r="BFV336" s="31"/>
      <c r="BFW336" s="31"/>
      <c r="BFX336" s="31"/>
      <c r="BFY336" s="31"/>
      <c r="BFZ336" s="31"/>
      <c r="BGA336" s="31"/>
      <c r="BGB336" s="31"/>
      <c r="BGC336" s="31"/>
      <c r="BGD336" s="31"/>
      <c r="BGE336" s="31"/>
      <c r="BGF336" s="31"/>
      <c r="BGG336" s="31"/>
      <c r="BGH336" s="31"/>
      <c r="BGI336" s="31"/>
      <c r="BGJ336" s="31"/>
      <c r="BGK336" s="31"/>
      <c r="BGL336" s="31"/>
      <c r="BGM336" s="31"/>
      <c r="BGN336" s="31"/>
      <c r="BGO336" s="31"/>
      <c r="BGP336" s="31"/>
      <c r="BGQ336" s="31"/>
      <c r="BGR336" s="31"/>
      <c r="BGS336" s="31"/>
      <c r="BGT336" s="31"/>
      <c r="BGU336" s="31"/>
      <c r="BGV336" s="31"/>
      <c r="BGW336" s="31"/>
      <c r="BGX336" s="31"/>
      <c r="BGY336" s="31"/>
      <c r="BGZ336" s="31"/>
      <c r="BHA336" s="31"/>
      <c r="BHB336" s="31"/>
      <c r="BHC336" s="31"/>
      <c r="BHD336" s="31"/>
      <c r="BHE336" s="31"/>
      <c r="BHF336" s="31"/>
      <c r="BHG336" s="31"/>
      <c r="BHH336" s="31"/>
      <c r="BHI336" s="31"/>
      <c r="BHJ336" s="31"/>
      <c r="BHK336" s="31"/>
      <c r="BHL336" s="31"/>
      <c r="BHM336" s="31"/>
      <c r="BHN336" s="31"/>
      <c r="BHO336" s="31"/>
      <c r="BHP336" s="31"/>
      <c r="BHQ336" s="31"/>
      <c r="BHR336" s="31"/>
      <c r="BHS336" s="31"/>
      <c r="BHT336" s="31"/>
      <c r="BHU336" s="31"/>
      <c r="BHV336" s="31"/>
      <c r="BHW336" s="31"/>
      <c r="BHX336" s="31"/>
      <c r="BHY336" s="31"/>
      <c r="BHZ336" s="31"/>
      <c r="BIA336" s="31"/>
      <c r="BIB336" s="31"/>
      <c r="BIC336" s="31"/>
      <c r="BID336" s="31"/>
      <c r="BIE336" s="31"/>
      <c r="BIF336" s="31"/>
      <c r="BIG336" s="31"/>
      <c r="BIH336" s="31"/>
      <c r="BII336" s="31"/>
      <c r="BIJ336" s="31"/>
      <c r="BIK336" s="31"/>
      <c r="BIL336" s="31"/>
      <c r="BIM336" s="31"/>
      <c r="BIN336" s="31"/>
      <c r="BIO336" s="31"/>
      <c r="BIP336" s="31"/>
      <c r="BIQ336" s="31"/>
      <c r="BIR336" s="31"/>
      <c r="BIS336" s="31"/>
      <c r="BIT336" s="31"/>
      <c r="BIU336" s="31"/>
      <c r="BIV336" s="31"/>
      <c r="BIW336" s="31"/>
      <c r="BIX336" s="31"/>
      <c r="BIY336" s="31"/>
      <c r="BIZ336" s="31"/>
      <c r="BJA336" s="31"/>
      <c r="BJB336" s="31"/>
      <c r="BJC336" s="31"/>
      <c r="BJD336" s="31"/>
      <c r="BJE336" s="31"/>
      <c r="BJF336" s="31"/>
      <c r="BJG336" s="31"/>
      <c r="BJH336" s="31"/>
      <c r="BJI336" s="31"/>
      <c r="BJJ336" s="31"/>
      <c r="BJK336" s="31"/>
      <c r="BJL336" s="31"/>
      <c r="BJM336" s="31"/>
      <c r="BJN336" s="31"/>
      <c r="BJO336" s="31"/>
      <c r="BJP336" s="31"/>
      <c r="BJQ336" s="31"/>
      <c r="BJR336" s="31"/>
      <c r="BJS336" s="31"/>
      <c r="BJT336" s="31"/>
      <c r="BJU336" s="31"/>
      <c r="BJV336" s="31"/>
      <c r="BJW336" s="31"/>
      <c r="BJX336" s="31"/>
      <c r="BJY336" s="31"/>
      <c r="BJZ336" s="31"/>
      <c r="BKA336" s="31"/>
      <c r="BKB336" s="31"/>
      <c r="BKC336" s="31"/>
      <c r="BKD336" s="31"/>
      <c r="BKE336" s="31"/>
      <c r="BKF336" s="31"/>
      <c r="BKG336" s="31"/>
      <c r="BKH336" s="31"/>
      <c r="BKI336" s="31"/>
      <c r="BKJ336" s="31"/>
      <c r="BKK336" s="31"/>
      <c r="BKL336" s="31"/>
      <c r="BKM336" s="31"/>
      <c r="BKN336" s="31"/>
      <c r="BKO336" s="31"/>
      <c r="BKP336" s="31"/>
      <c r="BKQ336" s="31"/>
      <c r="BKR336" s="31"/>
      <c r="BKS336" s="31"/>
      <c r="BKT336" s="31"/>
      <c r="BKU336" s="31"/>
      <c r="BKV336" s="31"/>
      <c r="BKW336" s="31"/>
      <c r="BKX336" s="31"/>
      <c r="BKY336" s="31"/>
      <c r="BKZ336" s="31"/>
      <c r="BLA336" s="31"/>
      <c r="BLB336" s="31"/>
      <c r="BLC336" s="31"/>
      <c r="BLD336" s="31"/>
      <c r="BLE336" s="31"/>
      <c r="BLF336" s="31"/>
      <c r="BLG336" s="31"/>
      <c r="BLH336" s="31"/>
      <c r="BLI336" s="31"/>
      <c r="BLJ336" s="31"/>
      <c r="BLK336" s="31"/>
      <c r="BLL336" s="31"/>
      <c r="BLM336" s="31"/>
      <c r="BLN336" s="31"/>
      <c r="BLO336" s="31"/>
      <c r="BLP336" s="31"/>
      <c r="BLQ336" s="31"/>
      <c r="BLR336" s="31"/>
      <c r="BLS336" s="31"/>
      <c r="BLT336" s="31"/>
      <c r="BLU336" s="31"/>
      <c r="BLV336" s="31"/>
      <c r="BLW336" s="31"/>
      <c r="BLX336" s="31"/>
      <c r="BLY336" s="31"/>
      <c r="BLZ336" s="31"/>
      <c r="BMA336" s="31"/>
      <c r="BMB336" s="31"/>
      <c r="BMC336" s="31"/>
      <c r="BMD336" s="31"/>
      <c r="BME336" s="31"/>
      <c r="BMF336" s="31"/>
      <c r="BMG336" s="31"/>
      <c r="BMH336" s="31"/>
      <c r="BMI336" s="31"/>
      <c r="BMJ336" s="31"/>
      <c r="BMK336" s="31"/>
      <c r="BML336" s="31"/>
      <c r="BMM336" s="31"/>
      <c r="BMN336" s="31"/>
      <c r="BMO336" s="31"/>
      <c r="BMP336" s="31"/>
      <c r="BMQ336" s="31"/>
      <c r="BMR336" s="31"/>
      <c r="BMS336" s="31"/>
      <c r="BMT336" s="31"/>
      <c r="BMU336" s="31"/>
      <c r="BMV336" s="31"/>
      <c r="BMW336" s="31"/>
      <c r="BMX336" s="31"/>
      <c r="BMY336" s="31"/>
      <c r="BMZ336" s="31"/>
      <c r="BNA336" s="31"/>
      <c r="BNB336" s="31"/>
      <c r="BNC336" s="31"/>
      <c r="BND336" s="31"/>
      <c r="BNE336" s="31"/>
      <c r="BNF336" s="31"/>
      <c r="BNG336" s="31"/>
      <c r="BNH336" s="31"/>
      <c r="BNI336" s="31"/>
      <c r="BNJ336" s="31"/>
      <c r="BNK336" s="31"/>
      <c r="BNL336" s="31"/>
      <c r="BNM336" s="31"/>
      <c r="BNN336" s="31"/>
      <c r="BNO336" s="31"/>
      <c r="BNP336" s="31"/>
      <c r="BNQ336" s="31"/>
      <c r="BNR336" s="31"/>
      <c r="BNS336" s="31"/>
      <c r="BNT336" s="31"/>
      <c r="BNU336" s="31"/>
      <c r="BNV336" s="31"/>
      <c r="BNW336" s="31"/>
      <c r="BNX336" s="31"/>
      <c r="BNY336" s="31"/>
      <c r="BNZ336" s="31"/>
      <c r="BOA336" s="31"/>
      <c r="BOB336" s="31"/>
      <c r="BOC336" s="31"/>
      <c r="BOD336" s="31"/>
      <c r="BOE336" s="31"/>
      <c r="BOF336" s="31"/>
      <c r="BOG336" s="31"/>
      <c r="BOH336" s="31"/>
      <c r="BOI336" s="31"/>
      <c r="BOJ336" s="31"/>
      <c r="BOK336" s="31"/>
      <c r="BOL336" s="31"/>
      <c r="BOM336" s="31"/>
      <c r="BON336" s="31"/>
      <c r="BOO336" s="31"/>
      <c r="BOP336" s="31"/>
      <c r="BOQ336" s="31"/>
      <c r="BOR336" s="31"/>
      <c r="BOS336" s="31"/>
      <c r="BOT336" s="31"/>
      <c r="BOU336" s="31"/>
      <c r="BOV336" s="31"/>
      <c r="BOW336" s="31"/>
      <c r="BOX336" s="31"/>
      <c r="BOY336" s="31"/>
      <c r="BOZ336" s="31"/>
      <c r="BPA336" s="31"/>
      <c r="BPB336" s="31"/>
      <c r="BPC336" s="31"/>
      <c r="BPD336" s="31"/>
      <c r="BPE336" s="31"/>
      <c r="BPF336" s="31"/>
      <c r="BPG336" s="31"/>
      <c r="BPH336" s="31"/>
      <c r="BPI336" s="31"/>
      <c r="BPJ336" s="31"/>
      <c r="BPK336" s="31"/>
      <c r="BPL336" s="31"/>
      <c r="BPM336" s="31"/>
      <c r="BPN336" s="31"/>
      <c r="BPO336" s="31"/>
      <c r="BPP336" s="31"/>
      <c r="BPQ336" s="31"/>
      <c r="BPR336" s="31"/>
      <c r="BPS336" s="31"/>
      <c r="BPT336" s="31"/>
      <c r="BPU336" s="31"/>
      <c r="BPV336" s="31"/>
      <c r="BPW336" s="31"/>
      <c r="BPX336" s="31"/>
      <c r="BPY336" s="31"/>
      <c r="BPZ336" s="31"/>
      <c r="BQA336" s="31"/>
      <c r="BQB336" s="31"/>
      <c r="BQC336" s="31"/>
      <c r="BQD336" s="31"/>
      <c r="BQE336" s="31"/>
      <c r="BQF336" s="31"/>
      <c r="BQG336" s="31"/>
      <c r="BQH336" s="31"/>
      <c r="BQI336" s="31"/>
      <c r="BQJ336" s="31"/>
      <c r="BQK336" s="31"/>
      <c r="BQL336" s="31"/>
      <c r="BQM336" s="31"/>
      <c r="BQN336" s="31"/>
      <c r="BQO336" s="31"/>
      <c r="BQP336" s="31"/>
      <c r="BQQ336" s="31"/>
      <c r="BQR336" s="31"/>
      <c r="BQS336" s="31"/>
      <c r="BQT336" s="31"/>
      <c r="BQU336" s="31"/>
      <c r="BQV336" s="31"/>
      <c r="BQW336" s="31"/>
      <c r="BQX336" s="31"/>
      <c r="BQY336" s="31"/>
      <c r="BQZ336" s="31"/>
      <c r="BRA336" s="31"/>
      <c r="BRB336" s="31"/>
      <c r="BRC336" s="31"/>
      <c r="BRD336" s="31"/>
      <c r="BRE336" s="31"/>
      <c r="BRF336" s="31"/>
      <c r="BRG336" s="31"/>
      <c r="BRH336" s="31"/>
      <c r="BRI336" s="31"/>
      <c r="BRJ336" s="31"/>
      <c r="BRK336" s="31"/>
      <c r="BRL336" s="31"/>
      <c r="BRM336" s="31"/>
      <c r="BRN336" s="31"/>
      <c r="BRO336" s="31"/>
      <c r="BRP336" s="31"/>
      <c r="BRQ336" s="31"/>
      <c r="BRR336" s="31"/>
      <c r="BRS336" s="31"/>
      <c r="BRT336" s="31"/>
      <c r="BRU336" s="31"/>
      <c r="BRV336" s="31"/>
      <c r="BRW336" s="31"/>
      <c r="BRX336" s="31"/>
      <c r="BRY336" s="31"/>
      <c r="BRZ336" s="31"/>
      <c r="BSA336" s="31"/>
      <c r="BSB336" s="31"/>
      <c r="BSC336" s="31"/>
      <c r="BSD336" s="31"/>
      <c r="BSE336" s="31"/>
      <c r="BSF336" s="31"/>
      <c r="BSG336" s="31"/>
      <c r="BSH336" s="31"/>
      <c r="BSI336" s="31"/>
      <c r="BSJ336" s="31"/>
      <c r="BSK336" s="31"/>
      <c r="BSL336" s="31"/>
      <c r="BSM336" s="31"/>
      <c r="BSN336" s="31"/>
      <c r="BSO336" s="31"/>
      <c r="BSP336" s="31"/>
      <c r="BSQ336" s="31"/>
      <c r="BSR336" s="31"/>
      <c r="BSS336" s="31"/>
      <c r="BST336" s="31"/>
      <c r="BSU336" s="31"/>
      <c r="BSV336" s="31"/>
      <c r="BSW336" s="31"/>
      <c r="BSX336" s="31"/>
      <c r="BSY336" s="31"/>
      <c r="BSZ336" s="31"/>
      <c r="BTA336" s="31"/>
      <c r="BTB336" s="31"/>
      <c r="BTC336" s="31"/>
      <c r="BTD336" s="31"/>
      <c r="BTE336" s="31"/>
      <c r="BTF336" s="31"/>
      <c r="BTG336" s="31"/>
      <c r="BTH336" s="31"/>
      <c r="BTI336" s="31"/>
      <c r="BTJ336" s="31"/>
      <c r="BTK336" s="31"/>
      <c r="BTL336" s="31"/>
      <c r="BTM336" s="31"/>
      <c r="BTN336" s="31"/>
      <c r="BTO336" s="31"/>
      <c r="BTP336" s="31"/>
      <c r="BTQ336" s="31"/>
      <c r="BTR336" s="31"/>
      <c r="BTS336" s="31"/>
      <c r="BTT336" s="31"/>
      <c r="BTU336" s="31"/>
      <c r="BTV336" s="31"/>
      <c r="BTW336" s="31"/>
      <c r="BTX336" s="31"/>
      <c r="BTY336" s="31"/>
      <c r="BTZ336" s="31"/>
      <c r="BUA336" s="31"/>
      <c r="BUB336" s="31"/>
      <c r="BUC336" s="31"/>
      <c r="BUD336" s="31"/>
      <c r="BUE336" s="31"/>
      <c r="BUF336" s="31"/>
      <c r="BUG336" s="31"/>
      <c r="BUH336" s="31"/>
      <c r="BUI336" s="31"/>
      <c r="BUJ336" s="31"/>
      <c r="BUK336" s="31"/>
      <c r="BUL336" s="31"/>
      <c r="BUM336" s="31"/>
      <c r="BUN336" s="31"/>
      <c r="BUO336" s="31"/>
      <c r="BUP336" s="31"/>
      <c r="BUQ336" s="31"/>
      <c r="BUR336" s="31"/>
      <c r="BUS336" s="31"/>
      <c r="BUT336" s="31"/>
      <c r="BUU336" s="31"/>
      <c r="BUV336" s="31"/>
      <c r="BUW336" s="31"/>
      <c r="BUX336" s="31"/>
      <c r="BUY336" s="31"/>
      <c r="BUZ336" s="31"/>
      <c r="BVA336" s="31"/>
      <c r="BVB336" s="31"/>
      <c r="BVC336" s="31"/>
      <c r="BVD336" s="31"/>
      <c r="BVE336" s="31"/>
      <c r="BVF336" s="31"/>
      <c r="BVG336" s="31"/>
      <c r="BVH336" s="31"/>
      <c r="BVI336" s="31"/>
      <c r="BVJ336" s="31"/>
      <c r="BVK336" s="31"/>
      <c r="BVL336" s="31"/>
      <c r="BVM336" s="31"/>
      <c r="BVN336" s="31"/>
      <c r="BVO336" s="31"/>
      <c r="BVP336" s="31"/>
      <c r="BVQ336" s="31"/>
      <c r="BVR336" s="31"/>
      <c r="BVS336" s="31"/>
      <c r="BVT336" s="31"/>
      <c r="BVU336" s="31"/>
      <c r="BVV336" s="31"/>
      <c r="BVW336" s="31"/>
      <c r="BVX336" s="31"/>
      <c r="BVY336" s="31"/>
      <c r="BVZ336" s="31"/>
      <c r="BWA336" s="31"/>
      <c r="BWB336" s="31"/>
      <c r="BWC336" s="31"/>
      <c r="BWD336" s="31"/>
      <c r="BWE336" s="31"/>
      <c r="BWF336" s="31"/>
      <c r="BWG336" s="31"/>
      <c r="BWH336" s="31"/>
      <c r="BWI336" s="31"/>
      <c r="BWJ336" s="31"/>
      <c r="BWK336" s="31"/>
      <c r="BWL336" s="31"/>
      <c r="BWM336" s="31"/>
      <c r="BWN336" s="31"/>
      <c r="BWO336" s="31"/>
      <c r="BWP336" s="31"/>
      <c r="BWQ336" s="31"/>
      <c r="BWR336" s="31"/>
      <c r="BWS336" s="31"/>
      <c r="BWT336" s="31"/>
      <c r="BWU336" s="31"/>
      <c r="BWV336" s="31"/>
      <c r="BWW336" s="31"/>
      <c r="BWX336" s="31"/>
      <c r="BWY336" s="31"/>
      <c r="BWZ336" s="31"/>
      <c r="BXA336" s="31"/>
      <c r="BXB336" s="31"/>
      <c r="BXC336" s="31"/>
      <c r="BXD336" s="31"/>
      <c r="BXE336" s="31"/>
      <c r="BXF336" s="31"/>
      <c r="BXG336" s="31"/>
      <c r="BXH336" s="31"/>
      <c r="BXI336" s="31"/>
      <c r="BXJ336" s="31"/>
      <c r="BXK336" s="31"/>
      <c r="BXL336" s="31"/>
      <c r="BXM336" s="31"/>
      <c r="BXN336" s="31"/>
      <c r="BXO336" s="31"/>
      <c r="BXP336" s="31"/>
      <c r="BXQ336" s="31"/>
      <c r="BXR336" s="31"/>
      <c r="BXS336" s="31"/>
      <c r="BXT336" s="31"/>
      <c r="BXU336" s="31"/>
      <c r="BXV336" s="31"/>
      <c r="BXW336" s="31"/>
      <c r="BXX336" s="31"/>
      <c r="BXY336" s="31"/>
      <c r="BXZ336" s="31"/>
      <c r="BYA336" s="31"/>
      <c r="BYB336" s="31"/>
      <c r="BYC336" s="31"/>
      <c r="BYD336" s="31"/>
      <c r="BYE336" s="31"/>
      <c r="BYF336" s="31"/>
      <c r="BYG336" s="31"/>
      <c r="BYH336" s="31"/>
      <c r="BYI336" s="31"/>
      <c r="BYJ336" s="31"/>
      <c r="BYK336" s="31"/>
      <c r="BYL336" s="31"/>
      <c r="BYM336" s="31"/>
      <c r="BYN336" s="31"/>
      <c r="BYO336" s="31"/>
      <c r="BYP336" s="31"/>
      <c r="BYQ336" s="31"/>
      <c r="BYR336" s="31"/>
      <c r="BYS336" s="31"/>
      <c r="BYT336" s="31"/>
      <c r="BYU336" s="31"/>
      <c r="BYV336" s="31"/>
      <c r="BYW336" s="31"/>
      <c r="BYX336" s="31"/>
      <c r="BYY336" s="31"/>
      <c r="BYZ336" s="31"/>
      <c r="BZA336" s="31"/>
      <c r="BZB336" s="31"/>
      <c r="BZC336" s="31"/>
      <c r="BZD336" s="31"/>
      <c r="BZE336" s="31"/>
      <c r="BZF336" s="31"/>
      <c r="BZG336" s="31"/>
      <c r="BZH336" s="31"/>
      <c r="BZI336" s="31"/>
      <c r="BZJ336" s="31"/>
      <c r="BZK336" s="31"/>
      <c r="BZL336" s="31"/>
      <c r="BZM336" s="31"/>
      <c r="BZN336" s="31"/>
      <c r="BZO336" s="31"/>
      <c r="BZP336" s="31"/>
      <c r="BZQ336" s="31"/>
      <c r="BZR336" s="31"/>
      <c r="BZS336" s="31"/>
      <c r="BZT336" s="31"/>
      <c r="BZU336" s="31"/>
      <c r="BZV336" s="31"/>
      <c r="BZW336" s="31"/>
      <c r="BZX336" s="31"/>
      <c r="BZY336" s="31"/>
      <c r="BZZ336" s="31"/>
      <c r="CAA336" s="31"/>
      <c r="CAB336" s="31"/>
      <c r="CAC336" s="31"/>
      <c r="CAD336" s="31"/>
      <c r="CAE336" s="31"/>
      <c r="CAF336" s="31"/>
      <c r="CAG336" s="31"/>
      <c r="CAH336" s="31"/>
      <c r="CAI336" s="31"/>
      <c r="CAJ336" s="31"/>
      <c r="CAK336" s="31"/>
      <c r="CAL336" s="31"/>
      <c r="CAM336" s="31"/>
      <c r="CAN336" s="31"/>
      <c r="CAO336" s="31"/>
      <c r="CAP336" s="31"/>
      <c r="CAQ336" s="31"/>
      <c r="CAR336" s="31"/>
      <c r="CAS336" s="31"/>
      <c r="CAT336" s="31"/>
      <c r="CAU336" s="31"/>
      <c r="CAV336" s="31"/>
      <c r="CAW336" s="31"/>
      <c r="CAX336" s="31"/>
      <c r="CAY336" s="31"/>
      <c r="CAZ336" s="31"/>
      <c r="CBA336" s="31"/>
      <c r="CBB336" s="31"/>
      <c r="CBC336" s="31"/>
      <c r="CBD336" s="31"/>
      <c r="CBE336" s="31"/>
      <c r="CBF336" s="31"/>
      <c r="CBG336" s="31"/>
      <c r="CBH336" s="31"/>
      <c r="CBI336" s="31"/>
      <c r="CBJ336" s="31"/>
      <c r="CBK336" s="31"/>
      <c r="CBL336" s="31"/>
      <c r="CBM336" s="31"/>
      <c r="CBN336" s="31"/>
      <c r="CBO336" s="31"/>
      <c r="CBP336" s="31"/>
      <c r="CBQ336" s="31"/>
      <c r="CBR336" s="31"/>
      <c r="CBS336" s="31"/>
      <c r="CBT336" s="31"/>
      <c r="CBU336" s="31"/>
      <c r="CBV336" s="31"/>
      <c r="CBW336" s="31"/>
      <c r="CBX336" s="31"/>
      <c r="CBY336" s="31"/>
      <c r="CBZ336" s="31"/>
      <c r="CCA336" s="31"/>
      <c r="CCB336" s="31"/>
      <c r="CCC336" s="31"/>
      <c r="CCD336" s="31"/>
      <c r="CCE336" s="31"/>
      <c r="CCF336" s="31"/>
      <c r="CCG336" s="31"/>
      <c r="CCH336" s="31"/>
      <c r="CCI336" s="31"/>
      <c r="CCJ336" s="31"/>
      <c r="CCK336" s="31"/>
      <c r="CCL336" s="31"/>
      <c r="CCM336" s="31"/>
      <c r="CCN336" s="31"/>
      <c r="CCO336" s="31"/>
      <c r="CCP336" s="31"/>
      <c r="CCQ336" s="31"/>
      <c r="CCR336" s="31"/>
      <c r="CCS336" s="31"/>
      <c r="CCT336" s="31"/>
      <c r="CCU336" s="31"/>
      <c r="CCV336" s="31"/>
      <c r="CCW336" s="31"/>
      <c r="CCX336" s="31"/>
      <c r="CCY336" s="31"/>
      <c r="CCZ336" s="31"/>
      <c r="CDA336" s="31"/>
      <c r="CDB336" s="31"/>
      <c r="CDC336" s="31"/>
      <c r="CDD336" s="31"/>
      <c r="CDE336" s="31"/>
      <c r="CDF336" s="31"/>
      <c r="CDG336" s="31"/>
      <c r="CDH336" s="31"/>
      <c r="CDI336" s="31"/>
      <c r="CDJ336" s="31"/>
      <c r="CDK336" s="31"/>
      <c r="CDL336" s="31"/>
      <c r="CDM336" s="31"/>
      <c r="CDN336" s="31"/>
      <c r="CDO336" s="31"/>
      <c r="CDP336" s="31"/>
      <c r="CDQ336" s="31"/>
      <c r="CDR336" s="31"/>
      <c r="CDS336" s="31"/>
      <c r="CDT336" s="31"/>
      <c r="CDU336" s="31"/>
      <c r="CDV336" s="31"/>
      <c r="CDW336" s="31"/>
      <c r="CDX336" s="31"/>
      <c r="CDY336" s="31"/>
      <c r="CDZ336" s="31"/>
      <c r="CEA336" s="31"/>
      <c r="CEB336" s="31"/>
      <c r="CEC336" s="31"/>
      <c r="CED336" s="31"/>
      <c r="CEE336" s="31"/>
      <c r="CEF336" s="31"/>
      <c r="CEG336" s="31"/>
      <c r="CEH336" s="31"/>
      <c r="CEI336" s="31"/>
      <c r="CEJ336" s="31"/>
      <c r="CEK336" s="31"/>
      <c r="CEL336" s="31"/>
      <c r="CEM336" s="31"/>
      <c r="CEN336" s="31"/>
      <c r="CEO336" s="31"/>
      <c r="CEP336" s="31"/>
      <c r="CEQ336" s="31"/>
      <c r="CER336" s="31"/>
      <c r="CES336" s="31"/>
      <c r="CET336" s="31"/>
      <c r="CEU336" s="31"/>
      <c r="CEV336" s="31"/>
      <c r="CEW336" s="31"/>
      <c r="CEX336" s="31"/>
      <c r="CEY336" s="31"/>
      <c r="CEZ336" s="31"/>
      <c r="CFA336" s="31"/>
      <c r="CFB336" s="31"/>
      <c r="CFC336" s="31"/>
      <c r="CFD336" s="31"/>
      <c r="CFE336" s="31"/>
      <c r="CFF336" s="31"/>
      <c r="CFG336" s="31"/>
      <c r="CFH336" s="31"/>
      <c r="CFI336" s="31"/>
      <c r="CFJ336" s="31"/>
      <c r="CFK336" s="31"/>
      <c r="CFL336" s="31"/>
      <c r="CFM336" s="31"/>
      <c r="CFN336" s="31"/>
      <c r="CFO336" s="31"/>
      <c r="CFP336" s="31"/>
      <c r="CFQ336" s="31"/>
      <c r="CFR336" s="31"/>
      <c r="CFS336" s="31"/>
      <c r="CFT336" s="31"/>
      <c r="CFU336" s="31"/>
      <c r="CFV336" s="31"/>
      <c r="CFW336" s="31"/>
      <c r="CFX336" s="31"/>
      <c r="CFY336" s="31"/>
      <c r="CFZ336" s="31"/>
      <c r="CGA336" s="31"/>
      <c r="CGB336" s="31"/>
      <c r="CGC336" s="31"/>
      <c r="CGD336" s="31"/>
      <c r="CGE336" s="31"/>
      <c r="CGF336" s="31"/>
      <c r="CGG336" s="31"/>
      <c r="CGH336" s="31"/>
      <c r="CGI336" s="31"/>
      <c r="CGJ336" s="31"/>
      <c r="CGK336" s="31"/>
      <c r="CGL336" s="31"/>
      <c r="CGM336" s="31"/>
      <c r="CGN336" s="31"/>
      <c r="CGO336" s="31"/>
      <c r="CGP336" s="31"/>
      <c r="CGQ336" s="31"/>
      <c r="CGR336" s="31"/>
      <c r="CGS336" s="31"/>
      <c r="CGT336" s="31"/>
      <c r="CGU336" s="31"/>
      <c r="CGV336" s="31"/>
      <c r="CGW336" s="31"/>
      <c r="CGX336" s="31"/>
      <c r="CGY336" s="31"/>
      <c r="CGZ336" s="31"/>
      <c r="CHA336" s="31"/>
      <c r="CHB336" s="31"/>
      <c r="CHC336" s="31"/>
      <c r="CHD336" s="31"/>
      <c r="CHE336" s="31"/>
      <c r="CHF336" s="31"/>
      <c r="CHG336" s="31"/>
      <c r="CHH336" s="31"/>
      <c r="CHI336" s="31"/>
      <c r="CHJ336" s="31"/>
      <c r="CHK336" s="31"/>
      <c r="CHL336" s="31"/>
      <c r="CHM336" s="31"/>
      <c r="CHN336" s="31"/>
      <c r="CHO336" s="31"/>
      <c r="CHP336" s="31"/>
      <c r="CHQ336" s="31"/>
      <c r="CHR336" s="31"/>
      <c r="CHS336" s="31"/>
      <c r="CHT336" s="31"/>
      <c r="CHU336" s="31"/>
      <c r="CHV336" s="31"/>
      <c r="CHW336" s="31"/>
      <c r="CHX336" s="31"/>
      <c r="CHY336" s="31"/>
      <c r="CHZ336" s="31"/>
      <c r="CIA336" s="31"/>
      <c r="CIB336" s="31"/>
      <c r="CIC336" s="31"/>
      <c r="CID336" s="31"/>
      <c r="CIE336" s="31"/>
      <c r="CIF336" s="31"/>
      <c r="CIG336" s="31"/>
      <c r="CIH336" s="31"/>
      <c r="CII336" s="31"/>
      <c r="CIJ336" s="31"/>
      <c r="CIK336" s="31"/>
      <c r="CIL336" s="31"/>
      <c r="CIM336" s="31"/>
      <c r="CIN336" s="31"/>
      <c r="CIO336" s="31"/>
      <c r="CIP336" s="31"/>
      <c r="CIQ336" s="31"/>
      <c r="CIR336" s="31"/>
      <c r="CIS336" s="31"/>
      <c r="CIT336" s="31"/>
      <c r="CIU336" s="31"/>
      <c r="CIV336" s="31"/>
      <c r="CIW336" s="31"/>
      <c r="CIX336" s="31"/>
      <c r="CIY336" s="31"/>
      <c r="CIZ336" s="31"/>
      <c r="CJA336" s="31"/>
      <c r="CJB336" s="31"/>
      <c r="CJC336" s="31"/>
      <c r="CJD336" s="31"/>
      <c r="CJE336" s="31"/>
      <c r="CJF336" s="31"/>
      <c r="CJG336" s="31"/>
      <c r="CJH336" s="31"/>
      <c r="CJI336" s="31"/>
      <c r="CJJ336" s="31"/>
      <c r="CJK336" s="31"/>
      <c r="CJL336" s="31"/>
      <c r="CJM336" s="31"/>
      <c r="CJN336" s="31"/>
      <c r="CJO336" s="31"/>
      <c r="CJP336" s="31"/>
      <c r="CJQ336" s="31"/>
      <c r="CJR336" s="31"/>
      <c r="CJS336" s="31"/>
      <c r="CJT336" s="31"/>
      <c r="CJU336" s="31"/>
      <c r="CJV336" s="31"/>
      <c r="CJW336" s="31"/>
      <c r="CJX336" s="31"/>
      <c r="CJY336" s="31"/>
      <c r="CJZ336" s="31"/>
      <c r="CKA336" s="31"/>
      <c r="CKB336" s="31"/>
      <c r="CKC336" s="31"/>
      <c r="CKD336" s="31"/>
      <c r="CKE336" s="31"/>
      <c r="CKF336" s="31"/>
      <c r="CKG336" s="31"/>
      <c r="CKH336" s="31"/>
      <c r="CKI336" s="31"/>
      <c r="CKJ336" s="31"/>
      <c r="CKK336" s="31"/>
      <c r="CKL336" s="31"/>
      <c r="CKM336" s="31"/>
      <c r="CKN336" s="31"/>
      <c r="CKO336" s="31"/>
      <c r="CKP336" s="31"/>
      <c r="CKQ336" s="31"/>
      <c r="CKR336" s="31"/>
      <c r="CKS336" s="31"/>
      <c r="CKT336" s="31"/>
      <c r="CKU336" s="31"/>
      <c r="CKV336" s="31"/>
      <c r="CKW336" s="31"/>
      <c r="CKX336" s="31"/>
      <c r="CKY336" s="31"/>
      <c r="CKZ336" s="31"/>
      <c r="CLA336" s="31"/>
      <c r="CLB336" s="31"/>
      <c r="CLC336" s="31"/>
      <c r="CLD336" s="31"/>
      <c r="CLE336" s="31"/>
      <c r="CLF336" s="31"/>
      <c r="CLG336" s="31"/>
      <c r="CLH336" s="31"/>
      <c r="CLI336" s="31"/>
      <c r="CLJ336" s="31"/>
      <c r="CLK336" s="31"/>
      <c r="CLL336" s="31"/>
      <c r="CLM336" s="31"/>
      <c r="CLN336" s="31"/>
      <c r="CLO336" s="31"/>
      <c r="CLP336" s="31"/>
      <c r="CLQ336" s="31"/>
      <c r="CLR336" s="31"/>
      <c r="CLS336" s="31"/>
      <c r="CLT336" s="31"/>
      <c r="CLU336" s="31"/>
      <c r="CLV336" s="31"/>
      <c r="CLW336" s="31"/>
      <c r="CLX336" s="31"/>
      <c r="CLY336" s="31"/>
      <c r="CLZ336" s="31"/>
      <c r="CMA336" s="31"/>
      <c r="CMB336" s="31"/>
      <c r="CMC336" s="31"/>
      <c r="CMD336" s="31"/>
      <c r="CME336" s="31"/>
      <c r="CMF336" s="31"/>
      <c r="CMG336" s="31"/>
      <c r="CMH336" s="31"/>
      <c r="CMI336" s="31"/>
      <c r="CMJ336" s="31"/>
      <c r="CMK336" s="31"/>
      <c r="CML336" s="31"/>
      <c r="CMM336" s="31"/>
      <c r="CMN336" s="31"/>
      <c r="CMO336" s="31"/>
      <c r="CMP336" s="31"/>
      <c r="CMQ336" s="31"/>
      <c r="CMR336" s="31"/>
      <c r="CMS336" s="31"/>
      <c r="CMT336" s="31"/>
      <c r="CMU336" s="31"/>
      <c r="CMV336" s="31"/>
      <c r="CMW336" s="31"/>
      <c r="CMX336" s="31"/>
      <c r="CMY336" s="31"/>
      <c r="CMZ336" s="31"/>
      <c r="CNA336" s="31"/>
      <c r="CNB336" s="31"/>
      <c r="CNC336" s="31"/>
      <c r="CND336" s="31"/>
      <c r="CNE336" s="31"/>
      <c r="CNF336" s="31"/>
      <c r="CNG336" s="31"/>
      <c r="CNH336" s="31"/>
      <c r="CNI336" s="31"/>
      <c r="CNJ336" s="31"/>
      <c r="CNK336" s="31"/>
      <c r="CNL336" s="31"/>
      <c r="CNM336" s="31"/>
      <c r="CNN336" s="31"/>
      <c r="CNO336" s="31"/>
      <c r="CNP336" s="31"/>
      <c r="CNQ336" s="31"/>
      <c r="CNR336" s="31"/>
      <c r="CNS336" s="31"/>
      <c r="CNT336" s="31"/>
      <c r="CNU336" s="31"/>
      <c r="CNV336" s="31"/>
      <c r="CNW336" s="31"/>
      <c r="CNX336" s="31"/>
      <c r="CNY336" s="31"/>
      <c r="CNZ336" s="31"/>
      <c r="COA336" s="31"/>
      <c r="COB336" s="31"/>
      <c r="COC336" s="31"/>
      <c r="COD336" s="31"/>
      <c r="COE336" s="31"/>
      <c r="COF336" s="31"/>
      <c r="COG336" s="31"/>
      <c r="COH336" s="31"/>
      <c r="COI336" s="31"/>
      <c r="COJ336" s="31"/>
      <c r="COK336" s="31"/>
      <c r="COL336" s="31"/>
      <c r="COM336" s="31"/>
      <c r="CON336" s="31"/>
      <c r="COO336" s="31"/>
      <c r="COP336" s="31"/>
      <c r="COQ336" s="31"/>
      <c r="COR336" s="31"/>
      <c r="COS336" s="31"/>
      <c r="COT336" s="31"/>
      <c r="COU336" s="31"/>
      <c r="COV336" s="31"/>
      <c r="COW336" s="31"/>
      <c r="COX336" s="31"/>
      <c r="COY336" s="31"/>
      <c r="COZ336" s="31"/>
      <c r="CPA336" s="31"/>
      <c r="CPB336" s="31"/>
      <c r="CPC336" s="31"/>
      <c r="CPD336" s="31"/>
      <c r="CPE336" s="31"/>
      <c r="CPF336" s="31"/>
      <c r="CPG336" s="31"/>
      <c r="CPH336" s="31"/>
      <c r="CPI336" s="31"/>
      <c r="CPJ336" s="31"/>
      <c r="CPK336" s="31"/>
      <c r="CPL336" s="31"/>
      <c r="CPM336" s="31"/>
      <c r="CPN336" s="31"/>
      <c r="CPO336" s="31"/>
      <c r="CPP336" s="31"/>
      <c r="CPQ336" s="31"/>
      <c r="CPR336" s="31"/>
      <c r="CPS336" s="31"/>
      <c r="CPT336" s="31"/>
      <c r="CPU336" s="31"/>
      <c r="CPV336" s="31"/>
      <c r="CPW336" s="31"/>
      <c r="CPX336" s="31"/>
      <c r="CPY336" s="31"/>
      <c r="CPZ336" s="31"/>
      <c r="CQA336" s="31"/>
      <c r="CQB336" s="31"/>
      <c r="CQC336" s="31"/>
      <c r="CQD336" s="31"/>
      <c r="CQE336" s="31"/>
      <c r="CQF336" s="31"/>
      <c r="CQG336" s="31"/>
      <c r="CQH336" s="31"/>
      <c r="CQI336" s="31"/>
      <c r="CQJ336" s="31"/>
      <c r="CQK336" s="31"/>
      <c r="CQL336" s="31"/>
      <c r="CQM336" s="31"/>
      <c r="CQN336" s="31"/>
      <c r="CQO336" s="31"/>
      <c r="CQP336" s="31"/>
      <c r="CQQ336" s="31"/>
      <c r="CQR336" s="31"/>
      <c r="CQS336" s="31"/>
      <c r="CQT336" s="31"/>
      <c r="CQU336" s="31"/>
      <c r="CQV336" s="31"/>
      <c r="CQW336" s="31"/>
      <c r="CQX336" s="31"/>
      <c r="CQY336" s="31"/>
      <c r="CQZ336" s="31"/>
      <c r="CRA336" s="31"/>
      <c r="CRB336" s="31"/>
      <c r="CRC336" s="31"/>
      <c r="CRD336" s="31"/>
      <c r="CRE336" s="31"/>
      <c r="CRF336" s="31"/>
      <c r="CRG336" s="31"/>
      <c r="CRH336" s="31"/>
      <c r="CRI336" s="31"/>
      <c r="CRJ336" s="31"/>
      <c r="CRK336" s="31"/>
      <c r="CRL336" s="31"/>
      <c r="CRM336" s="31"/>
      <c r="CRN336" s="31"/>
      <c r="CRO336" s="31"/>
      <c r="CRP336" s="31"/>
      <c r="CRQ336" s="31"/>
      <c r="CRR336" s="31"/>
      <c r="CRS336" s="31"/>
      <c r="CRT336" s="31"/>
      <c r="CRU336" s="31"/>
      <c r="CRV336" s="31"/>
      <c r="CRW336" s="31"/>
      <c r="CRX336" s="31"/>
      <c r="CRY336" s="31"/>
      <c r="CRZ336" s="31"/>
      <c r="CSA336" s="31"/>
      <c r="CSB336" s="31"/>
      <c r="CSC336" s="31"/>
      <c r="CSD336" s="31"/>
      <c r="CSE336" s="31"/>
      <c r="CSF336" s="31"/>
      <c r="CSG336" s="31"/>
      <c r="CSH336" s="31"/>
      <c r="CSI336" s="31"/>
      <c r="CSJ336" s="31"/>
      <c r="CSK336" s="31"/>
      <c r="CSL336" s="31"/>
      <c r="CSM336" s="31"/>
      <c r="CSN336" s="31"/>
      <c r="CSO336" s="31"/>
      <c r="CSP336" s="31"/>
      <c r="CSQ336" s="31"/>
      <c r="CSR336" s="31"/>
      <c r="CSS336" s="31"/>
      <c r="CST336" s="31"/>
      <c r="CSU336" s="31"/>
      <c r="CSV336" s="31"/>
      <c r="CSW336" s="31"/>
      <c r="CSX336" s="31"/>
      <c r="CSY336" s="31"/>
      <c r="CSZ336" s="31"/>
      <c r="CTA336" s="31"/>
      <c r="CTB336" s="31"/>
      <c r="CTC336" s="31"/>
      <c r="CTD336" s="31"/>
      <c r="CTE336" s="31"/>
      <c r="CTF336" s="31"/>
      <c r="CTG336" s="31"/>
      <c r="CTH336" s="31"/>
      <c r="CTI336" s="31"/>
      <c r="CTJ336" s="31"/>
      <c r="CTK336" s="31"/>
      <c r="CTL336" s="31"/>
      <c r="CTM336" s="31"/>
      <c r="CTN336" s="31"/>
      <c r="CTO336" s="31"/>
      <c r="CTP336" s="31"/>
      <c r="CTQ336" s="31"/>
      <c r="CTR336" s="31"/>
      <c r="CTS336" s="31"/>
      <c r="CTT336" s="31"/>
      <c r="CTU336" s="31"/>
      <c r="CTV336" s="31"/>
      <c r="CTW336" s="31"/>
      <c r="CTX336" s="31"/>
      <c r="CTY336" s="31"/>
      <c r="CTZ336" s="31"/>
      <c r="CUA336" s="31"/>
      <c r="CUB336" s="31"/>
      <c r="CUC336" s="31"/>
      <c r="CUD336" s="31"/>
      <c r="CUE336" s="31"/>
      <c r="CUF336" s="31"/>
      <c r="CUG336" s="31"/>
      <c r="CUH336" s="31"/>
      <c r="CUI336" s="31"/>
      <c r="CUJ336" s="31"/>
      <c r="CUK336" s="31"/>
      <c r="CUL336" s="31"/>
      <c r="CUM336" s="31"/>
      <c r="CUN336" s="31"/>
      <c r="CUO336" s="31"/>
      <c r="CUP336" s="31"/>
      <c r="CUQ336" s="31"/>
      <c r="CUR336" s="31"/>
      <c r="CUS336" s="31"/>
      <c r="CUT336" s="31"/>
      <c r="CUU336" s="31"/>
      <c r="CUV336" s="31"/>
      <c r="CUW336" s="31"/>
      <c r="CUX336" s="31"/>
      <c r="CUY336" s="31"/>
      <c r="CUZ336" s="31"/>
      <c r="CVA336" s="31"/>
      <c r="CVB336" s="31"/>
      <c r="CVC336" s="31"/>
      <c r="CVD336" s="31"/>
      <c r="CVE336" s="31"/>
      <c r="CVF336" s="31"/>
      <c r="CVG336" s="31"/>
      <c r="CVH336" s="31"/>
      <c r="CVI336" s="31"/>
      <c r="CVJ336" s="31"/>
      <c r="CVK336" s="31"/>
      <c r="CVL336" s="31"/>
      <c r="CVM336" s="31"/>
      <c r="CVN336" s="31"/>
      <c r="CVO336" s="31"/>
      <c r="CVP336" s="31"/>
      <c r="CVQ336" s="31"/>
      <c r="CVR336" s="31"/>
      <c r="CVS336" s="31"/>
      <c r="CVT336" s="31"/>
      <c r="CVU336" s="31"/>
      <c r="CVV336" s="31"/>
      <c r="CVW336" s="31"/>
      <c r="CVX336" s="31"/>
      <c r="CVY336" s="31"/>
      <c r="CVZ336" s="31"/>
      <c r="CWA336" s="31"/>
      <c r="CWB336" s="31"/>
      <c r="CWC336" s="31"/>
      <c r="CWD336" s="31"/>
      <c r="CWE336" s="31"/>
      <c r="CWF336" s="31"/>
      <c r="CWG336" s="31"/>
      <c r="CWH336" s="31"/>
      <c r="CWI336" s="31"/>
      <c r="CWJ336" s="31"/>
      <c r="CWK336" s="31"/>
      <c r="CWL336" s="31"/>
      <c r="CWM336" s="31"/>
      <c r="CWN336" s="31"/>
      <c r="CWO336" s="31"/>
      <c r="CWP336" s="31"/>
      <c r="CWQ336" s="31"/>
      <c r="CWR336" s="31"/>
      <c r="CWS336" s="31"/>
      <c r="CWT336" s="31"/>
      <c r="CWU336" s="31"/>
      <c r="CWV336" s="31"/>
      <c r="CWW336" s="31"/>
      <c r="CWX336" s="31"/>
      <c r="CWY336" s="31"/>
      <c r="CWZ336" s="31"/>
      <c r="CXA336" s="31"/>
      <c r="CXB336" s="31"/>
      <c r="CXC336" s="31"/>
      <c r="CXD336" s="31"/>
      <c r="CXE336" s="31"/>
      <c r="CXF336" s="31"/>
      <c r="CXG336" s="31"/>
      <c r="CXH336" s="31"/>
      <c r="CXI336" s="31"/>
      <c r="CXJ336" s="31"/>
      <c r="CXK336" s="31"/>
      <c r="CXL336" s="31"/>
      <c r="CXM336" s="31"/>
      <c r="CXN336" s="31"/>
      <c r="CXO336" s="31"/>
      <c r="CXP336" s="31"/>
      <c r="CXQ336" s="31"/>
      <c r="CXR336" s="31"/>
      <c r="CXS336" s="31"/>
      <c r="CXT336" s="31"/>
      <c r="CXU336" s="31"/>
      <c r="CXV336" s="31"/>
      <c r="CXW336" s="31"/>
      <c r="CXX336" s="31"/>
      <c r="CXY336" s="31"/>
      <c r="CXZ336" s="31"/>
      <c r="CYA336" s="31"/>
      <c r="CYB336" s="31"/>
      <c r="CYC336" s="31"/>
      <c r="CYD336" s="31"/>
      <c r="CYE336" s="31"/>
      <c r="CYF336" s="31"/>
      <c r="CYG336" s="31"/>
      <c r="CYH336" s="31"/>
      <c r="CYI336" s="31"/>
      <c r="CYJ336" s="31"/>
      <c r="CYK336" s="31"/>
      <c r="CYL336" s="31"/>
      <c r="CYM336" s="31"/>
      <c r="CYN336" s="31"/>
      <c r="CYO336" s="31"/>
      <c r="CYP336" s="31"/>
      <c r="CYQ336" s="31"/>
      <c r="CYR336" s="31"/>
      <c r="CYS336" s="31"/>
      <c r="CYT336" s="31"/>
      <c r="CYU336" s="31"/>
      <c r="CYV336" s="31"/>
      <c r="CYW336" s="31"/>
      <c r="CYX336" s="31"/>
      <c r="CYY336" s="31"/>
      <c r="CYZ336" s="31"/>
      <c r="CZA336" s="31"/>
      <c r="CZB336" s="31"/>
      <c r="CZC336" s="31"/>
      <c r="CZD336" s="31"/>
      <c r="CZE336" s="31"/>
      <c r="CZF336" s="31"/>
      <c r="CZG336" s="31"/>
      <c r="CZH336" s="31"/>
      <c r="CZI336" s="31"/>
      <c r="CZJ336" s="31"/>
      <c r="CZK336" s="31"/>
      <c r="CZL336" s="31"/>
      <c r="CZM336" s="31"/>
      <c r="CZN336" s="31"/>
      <c r="CZO336" s="31"/>
      <c r="CZP336" s="31"/>
      <c r="CZQ336" s="31"/>
      <c r="CZR336" s="31"/>
      <c r="CZS336" s="31"/>
      <c r="CZT336" s="31"/>
      <c r="CZU336" s="31"/>
      <c r="CZV336" s="31"/>
      <c r="CZW336" s="31"/>
      <c r="CZX336" s="31"/>
      <c r="CZY336" s="31"/>
      <c r="CZZ336" s="31"/>
      <c r="DAA336" s="31"/>
      <c r="DAB336" s="31"/>
      <c r="DAC336" s="31"/>
      <c r="DAD336" s="31"/>
      <c r="DAE336" s="31"/>
      <c r="DAF336" s="31"/>
      <c r="DAG336" s="31"/>
      <c r="DAH336" s="31"/>
      <c r="DAI336" s="31"/>
      <c r="DAJ336" s="31"/>
      <c r="DAK336" s="31"/>
      <c r="DAL336" s="31"/>
      <c r="DAM336" s="31"/>
      <c r="DAN336" s="31"/>
      <c r="DAO336" s="31"/>
      <c r="DAP336" s="31"/>
      <c r="DAQ336" s="31"/>
      <c r="DAR336" s="31"/>
      <c r="DAS336" s="31"/>
      <c r="DAT336" s="31"/>
      <c r="DAU336" s="31"/>
      <c r="DAV336" s="31"/>
      <c r="DAW336" s="31"/>
      <c r="DAX336" s="31"/>
      <c r="DAY336" s="31"/>
      <c r="DAZ336" s="31"/>
      <c r="DBA336" s="31"/>
      <c r="DBB336" s="31"/>
      <c r="DBC336" s="31"/>
      <c r="DBD336" s="31"/>
      <c r="DBE336" s="31"/>
      <c r="DBF336" s="31"/>
      <c r="DBG336" s="31"/>
      <c r="DBH336" s="31"/>
      <c r="DBI336" s="31"/>
      <c r="DBJ336" s="31"/>
      <c r="DBK336" s="31"/>
      <c r="DBL336" s="31"/>
      <c r="DBM336" s="31"/>
      <c r="DBN336" s="31"/>
      <c r="DBO336" s="31"/>
      <c r="DBP336" s="31"/>
      <c r="DBQ336" s="31"/>
      <c r="DBR336" s="31"/>
      <c r="DBS336" s="31"/>
      <c r="DBT336" s="31"/>
      <c r="DBU336" s="31"/>
      <c r="DBV336" s="31"/>
      <c r="DBW336" s="31"/>
      <c r="DBX336" s="31"/>
      <c r="DBY336" s="31"/>
      <c r="DBZ336" s="31"/>
      <c r="DCA336" s="31"/>
      <c r="DCB336" s="31"/>
      <c r="DCC336" s="31"/>
      <c r="DCD336" s="31"/>
      <c r="DCE336" s="31"/>
      <c r="DCF336" s="31"/>
      <c r="DCG336" s="31"/>
      <c r="DCH336" s="31"/>
      <c r="DCI336" s="31"/>
      <c r="DCJ336" s="31"/>
      <c r="DCK336" s="31"/>
      <c r="DCL336" s="31"/>
      <c r="DCM336" s="31"/>
      <c r="DCN336" s="31"/>
      <c r="DCO336" s="31"/>
      <c r="DCP336" s="31"/>
      <c r="DCQ336" s="31"/>
      <c r="DCR336" s="31"/>
      <c r="DCS336" s="31"/>
      <c r="DCT336" s="31"/>
      <c r="DCU336" s="31"/>
      <c r="DCV336" s="31"/>
      <c r="DCW336" s="31"/>
      <c r="DCX336" s="31"/>
      <c r="DCY336" s="31"/>
      <c r="DCZ336" s="31"/>
      <c r="DDA336" s="31"/>
      <c r="DDB336" s="31"/>
      <c r="DDC336" s="31"/>
      <c r="DDD336" s="31"/>
      <c r="DDE336" s="31"/>
      <c r="DDF336" s="31"/>
      <c r="DDG336" s="31"/>
      <c r="DDH336" s="31"/>
      <c r="DDI336" s="31"/>
      <c r="DDJ336" s="31"/>
      <c r="DDK336" s="31"/>
      <c r="DDL336" s="31"/>
      <c r="DDM336" s="31"/>
      <c r="DDN336" s="31"/>
      <c r="DDO336" s="31"/>
      <c r="DDP336" s="31"/>
      <c r="DDQ336" s="31"/>
      <c r="DDR336" s="31"/>
      <c r="DDS336" s="31"/>
      <c r="DDT336" s="31"/>
      <c r="DDU336" s="31"/>
      <c r="DDV336" s="31"/>
      <c r="DDW336" s="31"/>
      <c r="DDX336" s="31"/>
      <c r="DDY336" s="31"/>
      <c r="DDZ336" s="31"/>
      <c r="DEA336" s="31"/>
      <c r="DEB336" s="31"/>
      <c r="DEC336" s="31"/>
      <c r="DED336" s="31"/>
      <c r="DEE336" s="31"/>
      <c r="DEF336" s="31"/>
      <c r="DEG336" s="31"/>
      <c r="DEH336" s="31"/>
      <c r="DEI336" s="31"/>
      <c r="DEJ336" s="31"/>
      <c r="DEK336" s="31"/>
      <c r="DEL336" s="31"/>
      <c r="DEM336" s="31"/>
      <c r="DEN336" s="31"/>
      <c r="DEO336" s="31"/>
      <c r="DEP336" s="31"/>
      <c r="DEQ336" s="31"/>
      <c r="DER336" s="31"/>
      <c r="DES336" s="31"/>
      <c r="DET336" s="31"/>
      <c r="DEU336" s="31"/>
      <c r="DEV336" s="31"/>
      <c r="DEW336" s="31"/>
      <c r="DEX336" s="31"/>
      <c r="DEY336" s="31"/>
      <c r="DEZ336" s="31"/>
      <c r="DFA336" s="31"/>
      <c r="DFB336" s="31"/>
      <c r="DFC336" s="31"/>
      <c r="DFD336" s="31"/>
      <c r="DFE336" s="31"/>
      <c r="DFF336" s="31"/>
      <c r="DFG336" s="31"/>
      <c r="DFH336" s="31"/>
      <c r="DFI336" s="31"/>
      <c r="DFJ336" s="31"/>
      <c r="DFK336" s="31"/>
      <c r="DFL336" s="31"/>
      <c r="DFM336" s="31"/>
      <c r="DFN336" s="31"/>
      <c r="DFO336" s="31"/>
      <c r="DFP336" s="31"/>
      <c r="DFQ336" s="31"/>
      <c r="DFR336" s="31"/>
      <c r="DFS336" s="31"/>
      <c r="DFT336" s="31"/>
      <c r="DFU336" s="31"/>
      <c r="DFV336" s="31"/>
      <c r="DFW336" s="31"/>
      <c r="DFX336" s="31"/>
      <c r="DFY336" s="31"/>
      <c r="DFZ336" s="31"/>
      <c r="DGA336" s="31"/>
      <c r="DGB336" s="31"/>
      <c r="DGC336" s="31"/>
      <c r="DGD336" s="31"/>
      <c r="DGE336" s="31"/>
      <c r="DGF336" s="31"/>
      <c r="DGG336" s="31"/>
      <c r="DGH336" s="31"/>
      <c r="DGI336" s="31"/>
      <c r="DGJ336" s="31"/>
      <c r="DGK336" s="31"/>
      <c r="DGL336" s="31"/>
      <c r="DGM336" s="31"/>
      <c r="DGN336" s="31"/>
      <c r="DGO336" s="31"/>
      <c r="DGP336" s="31"/>
      <c r="DGQ336" s="31"/>
      <c r="DGR336" s="31"/>
      <c r="DGS336" s="31"/>
      <c r="DGT336" s="31"/>
      <c r="DGU336" s="31"/>
      <c r="DGV336" s="31"/>
      <c r="DGW336" s="31"/>
      <c r="DGX336" s="31"/>
      <c r="DGY336" s="31"/>
      <c r="DGZ336" s="31"/>
      <c r="DHA336" s="31"/>
      <c r="DHB336" s="31"/>
      <c r="DHC336" s="31"/>
      <c r="DHD336" s="31"/>
      <c r="DHE336" s="31"/>
      <c r="DHF336" s="31"/>
      <c r="DHG336" s="31"/>
      <c r="DHH336" s="31"/>
      <c r="DHI336" s="31"/>
      <c r="DHJ336" s="31"/>
      <c r="DHK336" s="31"/>
      <c r="DHL336" s="31"/>
      <c r="DHM336" s="31"/>
      <c r="DHN336" s="31"/>
      <c r="DHO336" s="31"/>
      <c r="DHP336" s="31"/>
      <c r="DHQ336" s="31"/>
      <c r="DHR336" s="31"/>
      <c r="DHS336" s="31"/>
      <c r="DHT336" s="31"/>
      <c r="DHU336" s="31"/>
      <c r="DHV336" s="31"/>
      <c r="DHW336" s="31"/>
      <c r="DHX336" s="31"/>
      <c r="DHY336" s="31"/>
      <c r="DHZ336" s="31"/>
      <c r="DIA336" s="31"/>
      <c r="DIB336" s="31"/>
      <c r="DIC336" s="31"/>
      <c r="DID336" s="31"/>
      <c r="DIE336" s="31"/>
      <c r="DIF336" s="31"/>
      <c r="DIG336" s="31"/>
      <c r="DIH336" s="31"/>
      <c r="DII336" s="31"/>
      <c r="DIJ336" s="31"/>
      <c r="DIK336" s="31"/>
      <c r="DIL336" s="31"/>
      <c r="DIM336" s="31"/>
      <c r="DIN336" s="31"/>
      <c r="DIO336" s="31"/>
      <c r="DIP336" s="31"/>
      <c r="DIQ336" s="31"/>
      <c r="DIR336" s="31"/>
      <c r="DIS336" s="31"/>
      <c r="DIT336" s="31"/>
      <c r="DIU336" s="31"/>
      <c r="DIV336" s="31"/>
      <c r="DIW336" s="31"/>
      <c r="DIX336" s="31"/>
      <c r="DIY336" s="31"/>
      <c r="DIZ336" s="31"/>
      <c r="DJA336" s="31"/>
      <c r="DJB336" s="31"/>
      <c r="DJC336" s="31"/>
      <c r="DJD336" s="31"/>
      <c r="DJE336" s="31"/>
      <c r="DJF336" s="31"/>
      <c r="DJG336" s="31"/>
      <c r="DJH336" s="31"/>
      <c r="DJI336" s="31"/>
      <c r="DJJ336" s="31"/>
      <c r="DJK336" s="31"/>
      <c r="DJL336" s="31"/>
      <c r="DJM336" s="31"/>
      <c r="DJN336" s="31"/>
      <c r="DJO336" s="31"/>
      <c r="DJP336" s="31"/>
      <c r="DJQ336" s="31"/>
      <c r="DJR336" s="31"/>
      <c r="DJS336" s="31"/>
      <c r="DJT336" s="31"/>
      <c r="DJU336" s="31"/>
      <c r="DJV336" s="31"/>
      <c r="DJW336" s="31"/>
      <c r="DJX336" s="31"/>
      <c r="DJY336" s="31"/>
      <c r="DJZ336" s="31"/>
      <c r="DKA336" s="31"/>
      <c r="DKB336" s="31"/>
      <c r="DKC336" s="31"/>
      <c r="DKD336" s="31"/>
      <c r="DKE336" s="31"/>
      <c r="DKF336" s="31"/>
      <c r="DKG336" s="31"/>
      <c r="DKH336" s="31"/>
      <c r="DKI336" s="31"/>
      <c r="DKJ336" s="31"/>
      <c r="DKK336" s="31"/>
      <c r="DKL336" s="31"/>
      <c r="DKM336" s="31"/>
      <c r="DKN336" s="31"/>
      <c r="DKO336" s="31"/>
      <c r="DKP336" s="31"/>
      <c r="DKQ336" s="31"/>
      <c r="DKR336" s="31"/>
      <c r="DKS336" s="31"/>
      <c r="DKT336" s="31"/>
      <c r="DKU336" s="31"/>
      <c r="DKV336" s="31"/>
      <c r="DKW336" s="31"/>
      <c r="DKX336" s="31"/>
      <c r="DKY336" s="31"/>
      <c r="DKZ336" s="31"/>
      <c r="DLA336" s="31"/>
      <c r="DLB336" s="31"/>
      <c r="DLC336" s="31"/>
      <c r="DLD336" s="31"/>
      <c r="DLE336" s="31"/>
      <c r="DLF336" s="31"/>
      <c r="DLG336" s="31"/>
      <c r="DLH336" s="31"/>
      <c r="DLI336" s="31"/>
      <c r="DLJ336" s="31"/>
      <c r="DLK336" s="31"/>
      <c r="DLL336" s="31"/>
      <c r="DLM336" s="31"/>
      <c r="DLN336" s="31"/>
      <c r="DLO336" s="31"/>
      <c r="DLP336" s="31"/>
      <c r="DLQ336" s="31"/>
      <c r="DLR336" s="31"/>
      <c r="DLS336" s="31"/>
      <c r="DLT336" s="31"/>
      <c r="DLU336" s="31"/>
      <c r="DLV336" s="31"/>
      <c r="DLW336" s="31"/>
      <c r="DLX336" s="31"/>
      <c r="DLY336" s="31"/>
      <c r="DLZ336" s="31"/>
      <c r="DMA336" s="31"/>
      <c r="DMB336" s="31"/>
      <c r="DMC336" s="31"/>
      <c r="DMD336" s="31"/>
      <c r="DME336" s="31"/>
      <c r="DMF336" s="31"/>
      <c r="DMG336" s="31"/>
      <c r="DMH336" s="31"/>
      <c r="DMI336" s="31"/>
      <c r="DMJ336" s="31"/>
      <c r="DMK336" s="31"/>
      <c r="DML336" s="31"/>
      <c r="DMM336" s="31"/>
      <c r="DMN336" s="31"/>
      <c r="DMO336" s="31"/>
      <c r="DMP336" s="31"/>
      <c r="DMQ336" s="31"/>
      <c r="DMR336" s="31"/>
      <c r="DMS336" s="31"/>
      <c r="DMT336" s="31"/>
      <c r="DMU336" s="31"/>
      <c r="DMV336" s="31"/>
      <c r="DMW336" s="31"/>
      <c r="DMX336" s="31"/>
      <c r="DMY336" s="31"/>
      <c r="DMZ336" s="31"/>
      <c r="DNA336" s="31"/>
      <c r="DNB336" s="31"/>
      <c r="DNC336" s="31"/>
      <c r="DND336" s="31"/>
      <c r="DNE336" s="31"/>
      <c r="DNF336" s="31"/>
      <c r="DNG336" s="31"/>
      <c r="DNH336" s="31"/>
      <c r="DNI336" s="31"/>
      <c r="DNJ336" s="31"/>
      <c r="DNK336" s="31"/>
      <c r="DNL336" s="31"/>
      <c r="DNM336" s="31"/>
      <c r="DNN336" s="31"/>
      <c r="DNO336" s="31"/>
      <c r="DNP336" s="31"/>
      <c r="DNQ336" s="31"/>
      <c r="DNR336" s="31"/>
      <c r="DNS336" s="31"/>
      <c r="DNT336" s="31"/>
      <c r="DNU336" s="31"/>
      <c r="DNV336" s="31"/>
      <c r="DNW336" s="31"/>
      <c r="DNX336" s="31"/>
      <c r="DNY336" s="31"/>
      <c r="DNZ336" s="31"/>
      <c r="DOA336" s="31"/>
      <c r="DOB336" s="31"/>
      <c r="DOC336" s="31"/>
      <c r="DOD336" s="31"/>
      <c r="DOE336" s="31"/>
      <c r="DOF336" s="31"/>
      <c r="DOG336" s="31"/>
      <c r="DOH336" s="31"/>
      <c r="DOI336" s="31"/>
      <c r="DOJ336" s="31"/>
      <c r="DOK336" s="31"/>
      <c r="DOL336" s="31"/>
      <c r="DOM336" s="31"/>
      <c r="DON336" s="31"/>
      <c r="DOO336" s="31"/>
      <c r="DOP336" s="31"/>
      <c r="DOQ336" s="31"/>
      <c r="DOR336" s="31"/>
      <c r="DOS336" s="31"/>
      <c r="DOT336" s="31"/>
      <c r="DOU336" s="31"/>
      <c r="DOV336" s="31"/>
      <c r="DOW336" s="31"/>
      <c r="DOX336" s="31"/>
      <c r="DOY336" s="31"/>
      <c r="DOZ336" s="31"/>
      <c r="DPA336" s="31"/>
      <c r="DPB336" s="31"/>
      <c r="DPC336" s="31"/>
      <c r="DPD336" s="31"/>
      <c r="DPE336" s="31"/>
      <c r="DPF336" s="31"/>
      <c r="DPG336" s="31"/>
      <c r="DPH336" s="31"/>
      <c r="DPI336" s="31"/>
      <c r="DPJ336" s="31"/>
      <c r="DPK336" s="31"/>
      <c r="DPL336" s="31"/>
      <c r="DPM336" s="31"/>
      <c r="DPN336" s="31"/>
      <c r="DPO336" s="31"/>
      <c r="DPP336" s="31"/>
      <c r="DPQ336" s="31"/>
      <c r="DPR336" s="31"/>
      <c r="DPS336" s="31"/>
      <c r="DPT336" s="31"/>
      <c r="DPU336" s="31"/>
      <c r="DPV336" s="31"/>
      <c r="DPW336" s="31"/>
      <c r="DPX336" s="31"/>
      <c r="DPY336" s="31"/>
      <c r="DPZ336" s="31"/>
      <c r="DQA336" s="31"/>
      <c r="DQB336" s="31"/>
      <c r="DQC336" s="31"/>
      <c r="DQD336" s="31"/>
      <c r="DQE336" s="31"/>
      <c r="DQF336" s="31"/>
      <c r="DQG336" s="31"/>
      <c r="DQH336" s="31"/>
      <c r="DQI336" s="31"/>
      <c r="DQJ336" s="31"/>
      <c r="DQK336" s="31"/>
      <c r="DQL336" s="31"/>
      <c r="DQM336" s="31"/>
      <c r="DQN336" s="31"/>
      <c r="DQO336" s="31"/>
      <c r="DQP336" s="31"/>
      <c r="DQQ336" s="31"/>
      <c r="DQR336" s="31"/>
      <c r="DQS336" s="31"/>
      <c r="DQT336" s="31"/>
      <c r="DQU336" s="31"/>
      <c r="DQV336" s="31"/>
      <c r="DQW336" s="31"/>
      <c r="DQX336" s="31"/>
      <c r="DQY336" s="31"/>
      <c r="DQZ336" s="31"/>
      <c r="DRA336" s="31"/>
      <c r="DRB336" s="31"/>
      <c r="DRC336" s="31"/>
      <c r="DRD336" s="31"/>
      <c r="DRE336" s="31"/>
      <c r="DRF336" s="31"/>
      <c r="DRG336" s="31"/>
      <c r="DRH336" s="31"/>
      <c r="DRI336" s="31"/>
      <c r="DRJ336" s="31"/>
      <c r="DRK336" s="31"/>
      <c r="DRL336" s="31"/>
      <c r="DRM336" s="31"/>
      <c r="DRN336" s="31"/>
      <c r="DRO336" s="31"/>
      <c r="DRP336" s="31"/>
      <c r="DRQ336" s="31"/>
      <c r="DRR336" s="31"/>
      <c r="DRS336" s="31"/>
      <c r="DRT336" s="31"/>
      <c r="DRU336" s="31"/>
      <c r="DRV336" s="31"/>
      <c r="DRW336" s="31"/>
      <c r="DRX336" s="31"/>
      <c r="DRY336" s="31"/>
      <c r="DRZ336" s="31"/>
      <c r="DSA336" s="31"/>
      <c r="DSB336" s="31"/>
      <c r="DSC336" s="31"/>
      <c r="DSD336" s="31"/>
      <c r="DSE336" s="31"/>
      <c r="DSF336" s="31"/>
      <c r="DSG336" s="31"/>
      <c r="DSH336" s="31"/>
      <c r="DSI336" s="31"/>
      <c r="DSJ336" s="31"/>
      <c r="DSK336" s="31"/>
      <c r="DSL336" s="31"/>
      <c r="DSM336" s="31"/>
      <c r="DSN336" s="31"/>
      <c r="DSO336" s="31"/>
      <c r="DSP336" s="31"/>
      <c r="DSQ336" s="31"/>
      <c r="DSR336" s="31"/>
      <c r="DSS336" s="31"/>
      <c r="DST336" s="31"/>
      <c r="DSU336" s="31"/>
      <c r="DSV336" s="31"/>
      <c r="DSW336" s="31"/>
      <c r="DSX336" s="31"/>
      <c r="DSY336" s="31"/>
      <c r="DSZ336" s="31"/>
      <c r="DTA336" s="31"/>
      <c r="DTB336" s="31"/>
      <c r="DTC336" s="31"/>
      <c r="DTD336" s="31"/>
      <c r="DTE336" s="31"/>
      <c r="DTF336" s="31"/>
      <c r="DTG336" s="31"/>
      <c r="DTH336" s="31"/>
      <c r="DTI336" s="31"/>
      <c r="DTJ336" s="31"/>
      <c r="DTK336" s="31"/>
      <c r="DTL336" s="31"/>
      <c r="DTM336" s="31"/>
      <c r="DTN336" s="31"/>
      <c r="DTO336" s="31"/>
      <c r="DTP336" s="31"/>
      <c r="DTQ336" s="31"/>
      <c r="DTR336" s="31"/>
      <c r="DTS336" s="31"/>
      <c r="DTT336" s="31"/>
      <c r="DTU336" s="31"/>
      <c r="DTV336" s="31"/>
      <c r="DTW336" s="31"/>
      <c r="DTX336" s="31"/>
      <c r="DTY336" s="31"/>
      <c r="DTZ336" s="31"/>
      <c r="DUA336" s="31"/>
      <c r="DUB336" s="31"/>
      <c r="DUC336" s="31"/>
      <c r="DUD336" s="31"/>
      <c r="DUE336" s="31"/>
      <c r="DUF336" s="31"/>
      <c r="DUG336" s="31"/>
      <c r="DUH336" s="31"/>
      <c r="DUI336" s="31"/>
      <c r="DUJ336" s="31"/>
      <c r="DUK336" s="31"/>
      <c r="DUL336" s="31"/>
      <c r="DUM336" s="31"/>
      <c r="DUN336" s="31"/>
      <c r="DUO336" s="31"/>
      <c r="DUP336" s="31"/>
      <c r="DUQ336" s="31"/>
      <c r="DUR336" s="31"/>
      <c r="DUS336" s="31"/>
      <c r="DUT336" s="31"/>
      <c r="DUU336" s="31"/>
      <c r="DUV336" s="31"/>
      <c r="DUW336" s="31"/>
      <c r="DUX336" s="31"/>
      <c r="DUY336" s="31"/>
      <c r="DUZ336" s="31"/>
      <c r="DVA336" s="31"/>
      <c r="DVB336" s="31"/>
      <c r="DVC336" s="31"/>
      <c r="DVD336" s="31"/>
      <c r="DVE336" s="31"/>
      <c r="DVF336" s="31"/>
      <c r="DVG336" s="31"/>
      <c r="DVH336" s="31"/>
      <c r="DVI336" s="31"/>
      <c r="DVJ336" s="31"/>
      <c r="DVK336" s="31"/>
      <c r="DVL336" s="31"/>
      <c r="DVM336" s="31"/>
      <c r="DVN336" s="31"/>
      <c r="DVO336" s="31"/>
      <c r="DVP336" s="31"/>
      <c r="DVQ336" s="31"/>
      <c r="DVR336" s="31"/>
      <c r="DVS336" s="31"/>
      <c r="DVT336" s="31"/>
      <c r="DVU336" s="31"/>
      <c r="DVV336" s="31"/>
      <c r="DVW336" s="31"/>
      <c r="DVX336" s="31"/>
      <c r="DVY336" s="31"/>
      <c r="DVZ336" s="31"/>
      <c r="DWA336" s="31"/>
      <c r="DWB336" s="31"/>
      <c r="DWC336" s="31"/>
      <c r="DWD336" s="31"/>
      <c r="DWE336" s="31"/>
      <c r="DWF336" s="31"/>
      <c r="DWG336" s="31"/>
      <c r="DWH336" s="31"/>
      <c r="DWI336" s="31"/>
      <c r="DWJ336" s="31"/>
      <c r="DWK336" s="31"/>
      <c r="DWL336" s="31"/>
      <c r="DWM336" s="31"/>
      <c r="DWN336" s="31"/>
      <c r="DWO336" s="31"/>
      <c r="DWP336" s="31"/>
      <c r="DWQ336" s="31"/>
      <c r="DWR336" s="31"/>
      <c r="DWS336" s="31"/>
      <c r="DWT336" s="31"/>
      <c r="DWU336" s="31"/>
      <c r="DWV336" s="31"/>
      <c r="DWW336" s="31"/>
      <c r="DWX336" s="31"/>
      <c r="DWY336" s="31"/>
      <c r="DWZ336" s="31"/>
      <c r="DXA336" s="31"/>
      <c r="DXB336" s="31"/>
      <c r="DXC336" s="31"/>
      <c r="DXD336" s="31"/>
      <c r="DXE336" s="31"/>
      <c r="DXF336" s="31"/>
      <c r="DXG336" s="31"/>
      <c r="DXH336" s="31"/>
      <c r="DXI336" s="31"/>
      <c r="DXJ336" s="31"/>
      <c r="DXK336" s="31"/>
      <c r="DXL336" s="31"/>
      <c r="DXM336" s="31"/>
      <c r="DXN336" s="31"/>
      <c r="DXO336" s="31"/>
      <c r="DXP336" s="31"/>
      <c r="DXQ336" s="31"/>
      <c r="DXR336" s="31"/>
      <c r="DXS336" s="31"/>
      <c r="DXT336" s="31"/>
      <c r="DXU336" s="31"/>
      <c r="DXV336" s="31"/>
      <c r="DXW336" s="31"/>
      <c r="DXX336" s="31"/>
      <c r="DXY336" s="31"/>
      <c r="DXZ336" s="31"/>
      <c r="DYA336" s="31"/>
      <c r="DYB336" s="31"/>
      <c r="DYC336" s="31"/>
      <c r="DYD336" s="31"/>
      <c r="DYE336" s="31"/>
      <c r="DYF336" s="31"/>
      <c r="DYG336" s="31"/>
      <c r="DYH336" s="31"/>
      <c r="DYI336" s="31"/>
      <c r="DYJ336" s="31"/>
      <c r="DYK336" s="31"/>
      <c r="DYL336" s="31"/>
      <c r="DYM336" s="31"/>
      <c r="DYN336" s="31"/>
      <c r="DYO336" s="31"/>
      <c r="DYP336" s="31"/>
      <c r="DYQ336" s="31"/>
      <c r="DYR336" s="31"/>
      <c r="DYS336" s="31"/>
      <c r="DYT336" s="31"/>
      <c r="DYU336" s="31"/>
      <c r="DYV336" s="31"/>
      <c r="DYW336" s="31"/>
      <c r="DYX336" s="31"/>
      <c r="DYY336" s="31"/>
      <c r="DYZ336" s="31"/>
      <c r="DZA336" s="31"/>
      <c r="DZB336" s="31"/>
      <c r="DZC336" s="31"/>
      <c r="DZD336" s="31"/>
      <c r="DZE336" s="31"/>
      <c r="DZF336" s="31"/>
      <c r="DZG336" s="31"/>
      <c r="DZH336" s="31"/>
      <c r="DZI336" s="31"/>
      <c r="DZJ336" s="31"/>
      <c r="DZK336" s="31"/>
      <c r="DZL336" s="31"/>
      <c r="DZM336" s="31"/>
      <c r="DZN336" s="31"/>
      <c r="DZO336" s="31"/>
      <c r="DZP336" s="31"/>
      <c r="DZQ336" s="31"/>
      <c r="DZR336" s="31"/>
      <c r="DZS336" s="31"/>
      <c r="DZT336" s="31"/>
      <c r="DZU336" s="31"/>
      <c r="DZV336" s="31"/>
      <c r="DZW336" s="31"/>
      <c r="DZX336" s="31"/>
      <c r="DZY336" s="31"/>
      <c r="DZZ336" s="31"/>
      <c r="EAA336" s="31"/>
      <c r="EAB336" s="31"/>
      <c r="EAC336" s="31"/>
      <c r="EAD336" s="31"/>
      <c r="EAE336" s="31"/>
      <c r="EAF336" s="31"/>
      <c r="EAG336" s="31"/>
      <c r="EAH336" s="31"/>
      <c r="EAI336" s="31"/>
      <c r="EAJ336" s="31"/>
      <c r="EAK336" s="31"/>
      <c r="EAL336" s="31"/>
      <c r="EAM336" s="31"/>
      <c r="EAN336" s="31"/>
      <c r="EAO336" s="31"/>
      <c r="EAP336" s="31"/>
      <c r="EAQ336" s="31"/>
      <c r="EAR336" s="31"/>
      <c r="EAS336" s="31"/>
      <c r="EAT336" s="31"/>
      <c r="EAU336" s="31"/>
      <c r="EAV336" s="31"/>
      <c r="EAW336" s="31"/>
      <c r="EAX336" s="31"/>
      <c r="EAY336" s="31"/>
      <c r="EAZ336" s="31"/>
      <c r="EBA336" s="31"/>
      <c r="EBB336" s="31"/>
      <c r="EBC336" s="31"/>
      <c r="EBD336" s="31"/>
      <c r="EBE336" s="31"/>
      <c r="EBF336" s="31"/>
      <c r="EBG336" s="31"/>
      <c r="EBH336" s="31"/>
      <c r="EBI336" s="31"/>
      <c r="EBJ336" s="31"/>
      <c r="EBK336" s="31"/>
      <c r="EBL336" s="31"/>
      <c r="EBM336" s="31"/>
      <c r="EBN336" s="31"/>
      <c r="EBO336" s="31"/>
      <c r="EBP336" s="31"/>
      <c r="EBQ336" s="31"/>
      <c r="EBR336" s="31"/>
      <c r="EBS336" s="31"/>
      <c r="EBT336" s="31"/>
      <c r="EBU336" s="31"/>
      <c r="EBV336" s="31"/>
      <c r="EBW336" s="31"/>
      <c r="EBX336" s="31"/>
      <c r="EBY336" s="31"/>
      <c r="EBZ336" s="31"/>
      <c r="ECA336" s="31"/>
      <c r="ECB336" s="31"/>
      <c r="ECC336" s="31"/>
      <c r="ECD336" s="31"/>
      <c r="ECE336" s="31"/>
      <c r="ECF336" s="31"/>
      <c r="ECG336" s="31"/>
      <c r="ECH336" s="31"/>
      <c r="ECI336" s="31"/>
      <c r="ECJ336" s="31"/>
      <c r="ECK336" s="31"/>
      <c r="ECL336" s="31"/>
      <c r="ECM336" s="31"/>
      <c r="ECN336" s="31"/>
      <c r="ECO336" s="31"/>
      <c r="ECP336" s="31"/>
      <c r="ECQ336" s="31"/>
      <c r="ECR336" s="31"/>
      <c r="ECS336" s="31"/>
      <c r="ECT336" s="31"/>
      <c r="ECU336" s="31"/>
      <c r="ECV336" s="31"/>
      <c r="ECW336" s="31"/>
      <c r="ECX336" s="31"/>
      <c r="ECY336" s="31"/>
      <c r="ECZ336" s="31"/>
      <c r="EDA336" s="31"/>
      <c r="EDB336" s="31"/>
      <c r="EDC336" s="31"/>
      <c r="EDD336" s="31"/>
      <c r="EDE336" s="31"/>
      <c r="EDF336" s="31"/>
      <c r="EDG336" s="31"/>
      <c r="EDH336" s="31"/>
      <c r="EDI336" s="31"/>
      <c r="EDJ336" s="31"/>
      <c r="EDK336" s="31"/>
      <c r="EDL336" s="31"/>
      <c r="EDM336" s="31"/>
      <c r="EDN336" s="31"/>
      <c r="EDO336" s="31"/>
      <c r="EDP336" s="31"/>
      <c r="EDQ336" s="31"/>
      <c r="EDR336" s="31"/>
      <c r="EDS336" s="31"/>
      <c r="EDT336" s="31"/>
      <c r="EDU336" s="31"/>
      <c r="EDV336" s="31"/>
      <c r="EDW336" s="31"/>
      <c r="EDX336" s="31"/>
      <c r="EDY336" s="31"/>
      <c r="EDZ336" s="31"/>
      <c r="EEA336" s="31"/>
      <c r="EEB336" s="31"/>
      <c r="EEC336" s="31"/>
      <c r="EED336" s="31"/>
      <c r="EEE336" s="31"/>
      <c r="EEF336" s="31"/>
      <c r="EEG336" s="31"/>
      <c r="EEH336" s="31"/>
      <c r="EEI336" s="31"/>
      <c r="EEJ336" s="31"/>
      <c r="EEK336" s="31"/>
      <c r="EEL336" s="31"/>
      <c r="EEM336" s="31"/>
      <c r="EEN336" s="31"/>
      <c r="EEO336" s="31"/>
      <c r="EEP336" s="31"/>
      <c r="EEQ336" s="31"/>
      <c r="EER336" s="31"/>
      <c r="EES336" s="31"/>
      <c r="EET336" s="31"/>
      <c r="EEU336" s="31"/>
      <c r="EEV336" s="31"/>
      <c r="EEW336" s="31"/>
      <c r="EEX336" s="31"/>
      <c r="EEY336" s="31"/>
      <c r="EEZ336" s="31"/>
      <c r="EFA336" s="31"/>
      <c r="EFB336" s="31"/>
      <c r="EFC336" s="31"/>
      <c r="EFD336" s="31"/>
      <c r="EFE336" s="31"/>
      <c r="EFF336" s="31"/>
      <c r="EFG336" s="31"/>
      <c r="EFH336" s="31"/>
      <c r="EFI336" s="31"/>
      <c r="EFJ336" s="31"/>
      <c r="EFK336" s="31"/>
      <c r="EFL336" s="31"/>
      <c r="EFM336" s="31"/>
      <c r="EFN336" s="31"/>
      <c r="EFO336" s="31"/>
      <c r="EFP336" s="31"/>
      <c r="EFQ336" s="31"/>
      <c r="EFR336" s="31"/>
      <c r="EFS336" s="31"/>
      <c r="EFT336" s="31"/>
      <c r="EFU336" s="31"/>
      <c r="EFV336" s="31"/>
      <c r="EFW336" s="31"/>
      <c r="EFX336" s="31"/>
      <c r="EFY336" s="31"/>
      <c r="EFZ336" s="31"/>
      <c r="EGA336" s="31"/>
      <c r="EGB336" s="31"/>
      <c r="EGC336" s="31"/>
      <c r="EGD336" s="31"/>
      <c r="EGE336" s="31"/>
      <c r="EGF336" s="31"/>
      <c r="EGG336" s="31"/>
      <c r="EGH336" s="31"/>
      <c r="EGI336" s="31"/>
      <c r="EGJ336" s="31"/>
      <c r="EGK336" s="31"/>
      <c r="EGL336" s="31"/>
      <c r="EGM336" s="31"/>
      <c r="EGN336" s="31"/>
      <c r="EGO336" s="31"/>
      <c r="EGP336" s="31"/>
      <c r="EGQ336" s="31"/>
      <c r="EGR336" s="31"/>
      <c r="EGS336" s="31"/>
      <c r="EGT336" s="31"/>
      <c r="EGU336" s="31"/>
      <c r="EGV336" s="31"/>
      <c r="EGW336" s="31"/>
      <c r="EGX336" s="31"/>
      <c r="EGY336" s="31"/>
      <c r="EGZ336" s="31"/>
      <c r="EHA336" s="31"/>
      <c r="EHB336" s="31"/>
      <c r="EHC336" s="31"/>
      <c r="EHD336" s="31"/>
      <c r="EHE336" s="31"/>
      <c r="EHF336" s="31"/>
      <c r="EHG336" s="31"/>
      <c r="EHH336" s="31"/>
      <c r="EHI336" s="31"/>
      <c r="EHJ336" s="31"/>
      <c r="EHK336" s="31"/>
      <c r="EHL336" s="31"/>
      <c r="EHM336" s="31"/>
      <c r="EHN336" s="31"/>
      <c r="EHO336" s="31"/>
      <c r="EHP336" s="31"/>
      <c r="EHQ336" s="31"/>
      <c r="EHR336" s="31"/>
      <c r="EHS336" s="31"/>
      <c r="EHT336" s="31"/>
      <c r="EHU336" s="31"/>
      <c r="EHV336" s="31"/>
      <c r="EHW336" s="31"/>
      <c r="EHX336" s="31"/>
      <c r="EHY336" s="31"/>
      <c r="EHZ336" s="31"/>
      <c r="EIA336" s="31"/>
      <c r="EIB336" s="31"/>
      <c r="EIC336" s="31"/>
      <c r="EID336" s="31"/>
      <c r="EIE336" s="31"/>
      <c r="EIF336" s="31"/>
      <c r="EIG336" s="31"/>
      <c r="EIH336" s="31"/>
      <c r="EII336" s="31"/>
      <c r="EIJ336" s="31"/>
      <c r="EIK336" s="31"/>
      <c r="EIL336" s="31"/>
      <c r="EIM336" s="31"/>
      <c r="EIN336" s="31"/>
      <c r="EIO336" s="31"/>
      <c r="EIP336" s="31"/>
      <c r="EIQ336" s="31"/>
      <c r="EIR336" s="31"/>
      <c r="EIS336" s="31"/>
      <c r="EIT336" s="31"/>
      <c r="EIU336" s="31"/>
      <c r="EIV336" s="31"/>
      <c r="EIW336" s="31"/>
      <c r="EIX336" s="31"/>
      <c r="EIY336" s="31"/>
      <c r="EIZ336" s="31"/>
      <c r="EJA336" s="31"/>
      <c r="EJB336" s="31"/>
      <c r="EJC336" s="31"/>
      <c r="EJD336" s="31"/>
      <c r="EJE336" s="31"/>
      <c r="EJF336" s="31"/>
      <c r="EJG336" s="31"/>
      <c r="EJH336" s="31"/>
      <c r="EJI336" s="31"/>
      <c r="EJJ336" s="31"/>
      <c r="EJK336" s="31"/>
      <c r="EJL336" s="31"/>
      <c r="EJM336" s="31"/>
      <c r="EJN336" s="31"/>
      <c r="EJO336" s="31"/>
      <c r="EJP336" s="31"/>
      <c r="EJQ336" s="31"/>
      <c r="EJR336" s="31"/>
      <c r="EJS336" s="31"/>
      <c r="EJT336" s="31"/>
      <c r="EJU336" s="31"/>
      <c r="EJV336" s="31"/>
      <c r="EJW336" s="31"/>
      <c r="EJX336" s="31"/>
      <c r="EJY336" s="31"/>
      <c r="EJZ336" s="31"/>
      <c r="EKA336" s="31"/>
      <c r="EKB336" s="31"/>
      <c r="EKC336" s="31"/>
      <c r="EKD336" s="31"/>
      <c r="EKE336" s="31"/>
      <c r="EKF336" s="31"/>
      <c r="EKG336" s="31"/>
      <c r="EKH336" s="31"/>
      <c r="EKI336" s="31"/>
      <c r="EKJ336" s="31"/>
      <c r="EKK336" s="31"/>
      <c r="EKL336" s="31"/>
      <c r="EKM336" s="31"/>
      <c r="EKN336" s="31"/>
      <c r="EKO336" s="31"/>
      <c r="EKP336" s="31"/>
      <c r="EKQ336" s="31"/>
      <c r="EKR336" s="31"/>
      <c r="EKS336" s="31"/>
      <c r="EKT336" s="31"/>
      <c r="EKU336" s="31"/>
      <c r="EKV336" s="31"/>
      <c r="EKW336" s="31"/>
      <c r="EKX336" s="31"/>
      <c r="EKY336" s="31"/>
      <c r="EKZ336" s="31"/>
      <c r="ELA336" s="31"/>
      <c r="ELB336" s="31"/>
      <c r="ELC336" s="31"/>
      <c r="ELD336" s="31"/>
      <c r="ELE336" s="31"/>
      <c r="ELF336" s="31"/>
      <c r="ELG336" s="31"/>
      <c r="ELH336" s="31"/>
      <c r="ELI336" s="31"/>
      <c r="ELJ336" s="31"/>
      <c r="ELK336" s="31"/>
      <c r="ELL336" s="31"/>
      <c r="ELM336" s="31"/>
      <c r="ELN336" s="31"/>
      <c r="ELO336" s="31"/>
      <c r="ELP336" s="31"/>
      <c r="ELQ336" s="31"/>
      <c r="ELR336" s="31"/>
      <c r="ELS336" s="31"/>
      <c r="ELT336" s="31"/>
      <c r="ELU336" s="31"/>
      <c r="ELV336" s="31"/>
      <c r="ELW336" s="31"/>
      <c r="ELX336" s="31"/>
      <c r="ELY336" s="31"/>
      <c r="ELZ336" s="31"/>
      <c r="EMA336" s="31"/>
      <c r="EMB336" s="31"/>
      <c r="EMC336" s="31"/>
      <c r="EMD336" s="31"/>
      <c r="EME336" s="31"/>
      <c r="EMF336" s="31"/>
      <c r="EMG336" s="31"/>
      <c r="EMH336" s="31"/>
      <c r="EMI336" s="31"/>
      <c r="EMJ336" s="31"/>
      <c r="EMK336" s="31"/>
      <c r="EML336" s="31"/>
      <c r="EMM336" s="31"/>
      <c r="EMN336" s="31"/>
      <c r="EMO336" s="31"/>
      <c r="EMP336" s="31"/>
      <c r="EMQ336" s="31"/>
      <c r="EMR336" s="31"/>
      <c r="EMS336" s="31"/>
      <c r="EMT336" s="31"/>
      <c r="EMU336" s="31"/>
      <c r="EMV336" s="31"/>
      <c r="EMW336" s="31"/>
      <c r="EMX336" s="31"/>
      <c r="EMY336" s="31"/>
      <c r="EMZ336" s="31"/>
      <c r="ENA336" s="31"/>
      <c r="ENB336" s="31"/>
      <c r="ENC336" s="31"/>
      <c r="END336" s="31"/>
      <c r="ENE336" s="31"/>
      <c r="ENF336" s="31"/>
      <c r="ENG336" s="31"/>
      <c r="ENH336" s="31"/>
      <c r="ENI336" s="31"/>
      <c r="ENJ336" s="31"/>
      <c r="ENK336" s="31"/>
      <c r="ENL336" s="31"/>
      <c r="ENM336" s="31"/>
      <c r="ENN336" s="31"/>
      <c r="ENO336" s="31"/>
      <c r="ENP336" s="31"/>
      <c r="ENQ336" s="31"/>
      <c r="ENR336" s="31"/>
      <c r="ENS336" s="31"/>
      <c r="ENT336" s="31"/>
      <c r="ENU336" s="31"/>
      <c r="ENV336" s="31"/>
      <c r="ENW336" s="31"/>
      <c r="ENX336" s="31"/>
      <c r="ENY336" s="31"/>
      <c r="ENZ336" s="31"/>
      <c r="EOA336" s="31"/>
      <c r="EOB336" s="31"/>
      <c r="EOC336" s="31"/>
      <c r="EOD336" s="31"/>
      <c r="EOE336" s="31"/>
      <c r="EOF336" s="31"/>
      <c r="EOG336" s="31"/>
      <c r="EOH336" s="31"/>
      <c r="EOI336" s="31"/>
      <c r="EOJ336" s="31"/>
      <c r="EOK336" s="31"/>
      <c r="EOL336" s="31"/>
      <c r="EOM336" s="31"/>
      <c r="EON336" s="31"/>
      <c r="EOO336" s="31"/>
      <c r="EOP336" s="31"/>
      <c r="EOQ336" s="31"/>
      <c r="EOR336" s="31"/>
      <c r="EOS336" s="31"/>
      <c r="EOT336" s="31"/>
      <c r="EOU336" s="31"/>
      <c r="EOV336" s="31"/>
      <c r="EOW336" s="31"/>
      <c r="EOX336" s="31"/>
      <c r="EOY336" s="31"/>
      <c r="EOZ336" s="31"/>
      <c r="EPA336" s="31"/>
      <c r="EPB336" s="31"/>
      <c r="EPC336" s="31"/>
      <c r="EPD336" s="31"/>
      <c r="EPE336" s="31"/>
      <c r="EPF336" s="31"/>
      <c r="EPG336" s="31"/>
      <c r="EPH336" s="31"/>
      <c r="EPI336" s="31"/>
      <c r="EPJ336" s="31"/>
      <c r="EPK336" s="31"/>
      <c r="EPL336" s="31"/>
      <c r="EPM336" s="31"/>
      <c r="EPN336" s="31"/>
      <c r="EPO336" s="31"/>
      <c r="EPP336" s="31"/>
      <c r="EPQ336" s="31"/>
      <c r="EPR336" s="31"/>
      <c r="EPS336" s="31"/>
      <c r="EPT336" s="31"/>
      <c r="EPU336" s="31"/>
      <c r="EPV336" s="31"/>
      <c r="EPW336" s="31"/>
      <c r="EPX336" s="31"/>
      <c r="EPY336" s="31"/>
      <c r="EPZ336" s="31"/>
      <c r="EQA336" s="31"/>
      <c r="EQB336" s="31"/>
      <c r="EQC336" s="31"/>
      <c r="EQD336" s="31"/>
      <c r="EQE336" s="31"/>
      <c r="EQF336" s="31"/>
      <c r="EQG336" s="31"/>
      <c r="EQH336" s="31"/>
      <c r="EQI336" s="31"/>
      <c r="EQJ336" s="31"/>
      <c r="EQK336" s="31"/>
      <c r="EQL336" s="31"/>
      <c r="EQM336" s="31"/>
      <c r="EQN336" s="31"/>
      <c r="EQO336" s="31"/>
      <c r="EQP336" s="31"/>
      <c r="EQQ336" s="31"/>
      <c r="EQR336" s="31"/>
      <c r="EQS336" s="31"/>
      <c r="EQT336" s="31"/>
      <c r="EQU336" s="31"/>
      <c r="EQV336" s="31"/>
      <c r="EQW336" s="31"/>
      <c r="EQX336" s="31"/>
      <c r="EQY336" s="31"/>
      <c r="EQZ336" s="31"/>
      <c r="ERA336" s="31"/>
      <c r="ERB336" s="31"/>
      <c r="ERC336" s="31"/>
      <c r="ERD336" s="31"/>
      <c r="ERE336" s="31"/>
      <c r="ERF336" s="31"/>
      <c r="ERG336" s="31"/>
      <c r="ERH336" s="31"/>
      <c r="ERI336" s="31"/>
      <c r="ERJ336" s="31"/>
      <c r="ERK336" s="31"/>
      <c r="ERL336" s="31"/>
      <c r="ERM336" s="31"/>
      <c r="ERN336" s="31"/>
      <c r="ERO336" s="31"/>
      <c r="ERP336" s="31"/>
      <c r="ERQ336" s="31"/>
      <c r="ERR336" s="31"/>
      <c r="ERS336" s="31"/>
      <c r="ERT336" s="31"/>
      <c r="ERU336" s="31"/>
      <c r="ERV336" s="31"/>
      <c r="ERW336" s="31"/>
      <c r="ERX336" s="31"/>
      <c r="ERY336" s="31"/>
      <c r="ERZ336" s="31"/>
      <c r="ESA336" s="31"/>
      <c r="ESB336" s="31"/>
      <c r="ESC336" s="31"/>
      <c r="ESD336" s="31"/>
      <c r="ESE336" s="31"/>
      <c r="ESF336" s="31"/>
      <c r="ESG336" s="31"/>
      <c r="ESH336" s="31"/>
      <c r="ESI336" s="31"/>
      <c r="ESJ336" s="31"/>
      <c r="ESK336" s="31"/>
      <c r="ESL336" s="31"/>
      <c r="ESM336" s="31"/>
      <c r="ESN336" s="31"/>
      <c r="ESO336" s="31"/>
      <c r="ESP336" s="31"/>
      <c r="ESQ336" s="31"/>
      <c r="ESR336" s="31"/>
      <c r="ESS336" s="31"/>
      <c r="EST336" s="31"/>
      <c r="ESU336" s="31"/>
      <c r="ESV336" s="31"/>
      <c r="ESW336" s="31"/>
      <c r="ESX336" s="31"/>
      <c r="ESY336" s="31"/>
      <c r="ESZ336" s="31"/>
      <c r="ETA336" s="31"/>
      <c r="ETB336" s="31"/>
      <c r="ETC336" s="31"/>
      <c r="ETD336" s="31"/>
      <c r="ETE336" s="31"/>
      <c r="ETF336" s="31"/>
      <c r="ETG336" s="31"/>
      <c r="ETH336" s="31"/>
      <c r="ETI336" s="31"/>
      <c r="ETJ336" s="31"/>
      <c r="ETK336" s="31"/>
      <c r="ETL336" s="31"/>
      <c r="ETM336" s="31"/>
      <c r="ETN336" s="31"/>
      <c r="ETO336" s="31"/>
      <c r="ETP336" s="31"/>
      <c r="ETQ336" s="31"/>
      <c r="ETR336" s="31"/>
      <c r="ETS336" s="31"/>
      <c r="ETT336" s="31"/>
      <c r="ETU336" s="31"/>
      <c r="ETV336" s="31"/>
      <c r="ETW336" s="31"/>
      <c r="ETX336" s="31"/>
      <c r="ETY336" s="31"/>
      <c r="ETZ336" s="31"/>
      <c r="EUA336" s="31"/>
      <c r="EUB336" s="31"/>
      <c r="EUC336" s="31"/>
      <c r="EUD336" s="31"/>
      <c r="EUE336" s="31"/>
      <c r="EUF336" s="31"/>
      <c r="EUG336" s="31"/>
      <c r="EUH336" s="31"/>
      <c r="EUI336" s="31"/>
      <c r="EUJ336" s="31"/>
      <c r="EUK336" s="31"/>
      <c r="EUL336" s="31"/>
      <c r="EUM336" s="31"/>
      <c r="EUN336" s="31"/>
      <c r="EUO336" s="31"/>
      <c r="EUP336" s="31"/>
      <c r="EUQ336" s="31"/>
      <c r="EUR336" s="31"/>
      <c r="EUS336" s="31"/>
      <c r="EUT336" s="31"/>
      <c r="EUU336" s="31"/>
      <c r="EUV336" s="31"/>
      <c r="EUW336" s="31"/>
      <c r="EUX336" s="31"/>
      <c r="EUY336" s="31"/>
      <c r="EUZ336" s="31"/>
      <c r="EVA336" s="31"/>
      <c r="EVB336" s="31"/>
      <c r="EVC336" s="31"/>
      <c r="EVD336" s="31"/>
      <c r="EVE336" s="31"/>
      <c r="EVF336" s="31"/>
      <c r="EVG336" s="31"/>
      <c r="EVH336" s="31"/>
      <c r="EVI336" s="31"/>
      <c r="EVJ336" s="31"/>
      <c r="EVK336" s="31"/>
      <c r="EVL336" s="31"/>
      <c r="EVM336" s="31"/>
      <c r="EVN336" s="31"/>
      <c r="EVO336" s="31"/>
      <c r="EVP336" s="31"/>
      <c r="EVQ336" s="31"/>
      <c r="EVR336" s="31"/>
      <c r="EVS336" s="31"/>
      <c r="EVT336" s="31"/>
      <c r="EVU336" s="31"/>
      <c r="EVV336" s="31"/>
      <c r="EVW336" s="31"/>
      <c r="EVX336" s="31"/>
      <c r="EVY336" s="31"/>
      <c r="EVZ336" s="31"/>
      <c r="EWA336" s="31"/>
      <c r="EWB336" s="31"/>
      <c r="EWC336" s="31"/>
      <c r="EWD336" s="31"/>
      <c r="EWE336" s="31"/>
      <c r="EWF336" s="31"/>
      <c r="EWG336" s="31"/>
      <c r="EWH336" s="31"/>
      <c r="EWI336" s="31"/>
      <c r="EWJ336" s="31"/>
      <c r="EWK336" s="31"/>
      <c r="EWL336" s="31"/>
      <c r="EWM336" s="31"/>
      <c r="EWN336" s="31"/>
      <c r="EWO336" s="31"/>
      <c r="EWP336" s="31"/>
      <c r="EWQ336" s="31"/>
      <c r="EWR336" s="31"/>
      <c r="EWS336" s="31"/>
      <c r="EWT336" s="31"/>
      <c r="EWU336" s="31"/>
      <c r="EWV336" s="31"/>
      <c r="EWW336" s="31"/>
      <c r="EWX336" s="31"/>
      <c r="EWY336" s="31"/>
      <c r="EWZ336" s="31"/>
      <c r="EXA336" s="31"/>
      <c r="EXB336" s="31"/>
      <c r="EXC336" s="31"/>
      <c r="EXD336" s="31"/>
      <c r="EXE336" s="31"/>
      <c r="EXF336" s="31"/>
      <c r="EXG336" s="31"/>
      <c r="EXH336" s="31"/>
      <c r="EXI336" s="31"/>
      <c r="EXJ336" s="31"/>
      <c r="EXK336" s="31"/>
      <c r="EXL336" s="31"/>
      <c r="EXM336" s="31"/>
      <c r="EXN336" s="31"/>
      <c r="EXO336" s="31"/>
      <c r="EXP336" s="31"/>
      <c r="EXQ336" s="31"/>
      <c r="EXR336" s="31"/>
      <c r="EXS336" s="31"/>
      <c r="EXT336" s="31"/>
      <c r="EXU336" s="31"/>
      <c r="EXV336" s="31"/>
      <c r="EXW336" s="31"/>
      <c r="EXX336" s="31"/>
      <c r="EXY336" s="31"/>
      <c r="EXZ336" s="31"/>
      <c r="EYA336" s="31"/>
      <c r="EYB336" s="31"/>
      <c r="EYC336" s="31"/>
      <c r="EYD336" s="31"/>
      <c r="EYE336" s="31"/>
      <c r="EYF336" s="31"/>
      <c r="EYG336" s="31"/>
      <c r="EYH336" s="31"/>
      <c r="EYI336" s="31"/>
      <c r="EYJ336" s="31"/>
      <c r="EYK336" s="31"/>
      <c r="EYL336" s="31"/>
      <c r="EYM336" s="31"/>
      <c r="EYN336" s="31"/>
      <c r="EYO336" s="31"/>
      <c r="EYP336" s="31"/>
      <c r="EYQ336" s="31"/>
      <c r="EYR336" s="31"/>
      <c r="EYS336" s="31"/>
      <c r="EYT336" s="31"/>
      <c r="EYU336" s="31"/>
      <c r="EYV336" s="31"/>
      <c r="EYW336" s="31"/>
      <c r="EYX336" s="31"/>
      <c r="EYY336" s="31"/>
      <c r="EYZ336" s="31"/>
      <c r="EZA336" s="31"/>
      <c r="EZB336" s="31"/>
      <c r="EZC336" s="31"/>
      <c r="EZD336" s="31"/>
      <c r="EZE336" s="31"/>
      <c r="EZF336" s="31"/>
      <c r="EZG336" s="31"/>
      <c r="EZH336" s="31"/>
      <c r="EZI336" s="31"/>
      <c r="EZJ336" s="31"/>
      <c r="EZK336" s="31"/>
      <c r="EZL336" s="31"/>
      <c r="EZM336" s="31"/>
      <c r="EZN336" s="31"/>
      <c r="EZO336" s="31"/>
      <c r="EZP336" s="31"/>
      <c r="EZQ336" s="31"/>
      <c r="EZR336" s="31"/>
      <c r="EZS336" s="31"/>
      <c r="EZT336" s="31"/>
      <c r="EZU336" s="31"/>
      <c r="EZV336" s="31"/>
      <c r="EZW336" s="31"/>
      <c r="EZX336" s="31"/>
      <c r="EZY336" s="31"/>
      <c r="EZZ336" s="31"/>
      <c r="FAA336" s="31"/>
      <c r="FAB336" s="31"/>
      <c r="FAC336" s="31"/>
      <c r="FAD336" s="31"/>
      <c r="FAE336" s="31"/>
      <c r="FAF336" s="31"/>
      <c r="FAG336" s="31"/>
      <c r="FAH336" s="31"/>
      <c r="FAI336" s="31"/>
      <c r="FAJ336" s="31"/>
      <c r="FAK336" s="31"/>
      <c r="FAL336" s="31"/>
      <c r="FAM336" s="31"/>
      <c r="FAN336" s="31"/>
      <c r="FAO336" s="31"/>
      <c r="FAP336" s="31"/>
      <c r="FAQ336" s="31"/>
      <c r="FAR336" s="31"/>
      <c r="FAS336" s="31"/>
      <c r="FAT336" s="31"/>
      <c r="FAU336" s="31"/>
      <c r="FAV336" s="31"/>
      <c r="FAW336" s="31"/>
      <c r="FAX336" s="31"/>
      <c r="FAY336" s="31"/>
      <c r="FAZ336" s="31"/>
      <c r="FBA336" s="31"/>
      <c r="FBB336" s="31"/>
      <c r="FBC336" s="31"/>
      <c r="FBD336" s="31"/>
      <c r="FBE336" s="31"/>
      <c r="FBF336" s="31"/>
      <c r="FBG336" s="31"/>
      <c r="FBH336" s="31"/>
      <c r="FBI336" s="31"/>
      <c r="FBJ336" s="31"/>
      <c r="FBK336" s="31"/>
      <c r="FBL336" s="31"/>
      <c r="FBM336" s="31"/>
      <c r="FBN336" s="31"/>
      <c r="FBO336" s="31"/>
      <c r="FBP336" s="31"/>
      <c r="FBQ336" s="31"/>
      <c r="FBR336" s="31"/>
      <c r="FBS336" s="31"/>
      <c r="FBT336" s="31"/>
      <c r="FBU336" s="31"/>
      <c r="FBV336" s="31"/>
      <c r="FBW336" s="31"/>
      <c r="FBX336" s="31"/>
      <c r="FBY336" s="31"/>
      <c r="FBZ336" s="31"/>
      <c r="FCA336" s="31"/>
      <c r="FCB336" s="31"/>
      <c r="FCC336" s="31"/>
      <c r="FCD336" s="31"/>
      <c r="FCE336" s="31"/>
      <c r="FCF336" s="31"/>
      <c r="FCG336" s="31"/>
      <c r="FCH336" s="31"/>
      <c r="FCI336" s="31"/>
      <c r="FCJ336" s="31"/>
      <c r="FCK336" s="31"/>
      <c r="FCL336" s="31"/>
      <c r="FCM336" s="31"/>
      <c r="FCN336" s="31"/>
      <c r="FCO336" s="31"/>
      <c r="FCP336" s="31"/>
      <c r="FCQ336" s="31"/>
      <c r="FCR336" s="31"/>
      <c r="FCS336" s="31"/>
      <c r="FCT336" s="31"/>
      <c r="FCU336" s="31"/>
      <c r="FCV336" s="31"/>
      <c r="FCW336" s="31"/>
      <c r="FCX336" s="31"/>
      <c r="FCY336" s="31"/>
      <c r="FCZ336" s="31"/>
      <c r="FDA336" s="31"/>
      <c r="FDB336" s="31"/>
      <c r="FDC336" s="31"/>
      <c r="FDD336" s="31"/>
      <c r="FDE336" s="31"/>
      <c r="FDF336" s="31"/>
      <c r="FDG336" s="31"/>
      <c r="FDH336" s="31"/>
      <c r="FDI336" s="31"/>
      <c r="FDJ336" s="31"/>
      <c r="FDK336" s="31"/>
      <c r="FDL336" s="31"/>
      <c r="FDM336" s="31"/>
      <c r="FDN336" s="31"/>
      <c r="FDO336" s="31"/>
      <c r="FDP336" s="31"/>
      <c r="FDQ336" s="31"/>
      <c r="FDR336" s="31"/>
      <c r="FDS336" s="31"/>
      <c r="FDT336" s="31"/>
      <c r="FDU336" s="31"/>
      <c r="FDV336" s="31"/>
      <c r="FDW336" s="31"/>
      <c r="FDX336" s="31"/>
      <c r="FDY336" s="31"/>
      <c r="FDZ336" s="31"/>
      <c r="FEA336" s="31"/>
      <c r="FEB336" s="31"/>
      <c r="FEC336" s="31"/>
      <c r="FED336" s="31"/>
      <c r="FEE336" s="31"/>
      <c r="FEF336" s="31"/>
      <c r="FEG336" s="31"/>
      <c r="FEH336" s="31"/>
      <c r="FEI336" s="31"/>
      <c r="FEJ336" s="31"/>
      <c r="FEK336" s="31"/>
      <c r="FEL336" s="31"/>
      <c r="FEM336" s="31"/>
      <c r="FEN336" s="31"/>
      <c r="FEO336" s="31"/>
      <c r="FEP336" s="31"/>
      <c r="FEQ336" s="31"/>
      <c r="FER336" s="31"/>
      <c r="FES336" s="31"/>
      <c r="FET336" s="31"/>
      <c r="FEU336" s="31"/>
      <c r="FEV336" s="31"/>
      <c r="FEW336" s="31"/>
      <c r="FEX336" s="31"/>
      <c r="FEY336" s="31"/>
      <c r="FEZ336" s="31"/>
      <c r="FFA336" s="31"/>
      <c r="FFB336" s="31"/>
      <c r="FFC336" s="31"/>
      <c r="FFD336" s="31"/>
      <c r="FFE336" s="31"/>
      <c r="FFF336" s="31"/>
      <c r="FFG336" s="31"/>
      <c r="FFH336" s="31"/>
      <c r="FFI336" s="31"/>
      <c r="FFJ336" s="31"/>
      <c r="FFK336" s="31"/>
      <c r="FFL336" s="31"/>
      <c r="FFM336" s="31"/>
      <c r="FFN336" s="31"/>
      <c r="FFO336" s="31"/>
      <c r="FFP336" s="31"/>
      <c r="FFQ336" s="31"/>
      <c r="FFR336" s="31"/>
      <c r="FFS336" s="31"/>
      <c r="FFT336" s="31"/>
      <c r="FFU336" s="31"/>
      <c r="FFV336" s="31"/>
      <c r="FFW336" s="31"/>
      <c r="FFX336" s="31"/>
      <c r="FFY336" s="31"/>
      <c r="FFZ336" s="31"/>
      <c r="FGA336" s="31"/>
      <c r="FGB336" s="31"/>
      <c r="FGC336" s="31"/>
      <c r="FGD336" s="31"/>
      <c r="FGE336" s="31"/>
      <c r="FGF336" s="31"/>
      <c r="FGG336" s="31"/>
      <c r="FGH336" s="31"/>
      <c r="FGI336" s="31"/>
      <c r="FGJ336" s="31"/>
      <c r="FGK336" s="31"/>
      <c r="FGL336" s="31"/>
      <c r="FGM336" s="31"/>
      <c r="FGN336" s="31"/>
      <c r="FGO336" s="31"/>
      <c r="FGP336" s="31"/>
      <c r="FGQ336" s="31"/>
      <c r="FGR336" s="31"/>
      <c r="FGS336" s="31"/>
      <c r="FGT336" s="31"/>
      <c r="FGU336" s="31"/>
      <c r="FGV336" s="31"/>
      <c r="FGW336" s="31"/>
      <c r="FGX336" s="31"/>
      <c r="FGY336" s="31"/>
      <c r="FGZ336" s="31"/>
      <c r="FHA336" s="31"/>
      <c r="FHB336" s="31"/>
      <c r="FHC336" s="31"/>
      <c r="FHD336" s="31"/>
      <c r="FHE336" s="31"/>
      <c r="FHF336" s="31"/>
      <c r="FHG336" s="31"/>
      <c r="FHH336" s="31"/>
      <c r="FHI336" s="31"/>
      <c r="FHJ336" s="31"/>
      <c r="FHK336" s="31"/>
      <c r="FHL336" s="31"/>
      <c r="FHM336" s="31"/>
      <c r="FHN336" s="31"/>
      <c r="FHO336" s="31"/>
      <c r="FHP336" s="31"/>
      <c r="FHQ336" s="31"/>
      <c r="FHR336" s="31"/>
      <c r="FHS336" s="31"/>
      <c r="FHT336" s="31"/>
      <c r="FHU336" s="31"/>
      <c r="FHV336" s="31"/>
      <c r="FHW336" s="31"/>
      <c r="FHX336" s="31"/>
      <c r="FHY336" s="31"/>
      <c r="FHZ336" s="31"/>
      <c r="FIA336" s="31"/>
      <c r="FIB336" s="31"/>
      <c r="FIC336" s="31"/>
      <c r="FID336" s="31"/>
      <c r="FIE336" s="31"/>
      <c r="FIF336" s="31"/>
      <c r="FIG336" s="31"/>
      <c r="FIH336" s="31"/>
      <c r="FII336" s="31"/>
      <c r="FIJ336" s="31"/>
      <c r="FIK336" s="31"/>
      <c r="FIL336" s="31"/>
      <c r="FIM336" s="31"/>
      <c r="FIN336" s="31"/>
      <c r="FIO336" s="31"/>
      <c r="FIP336" s="31"/>
      <c r="FIQ336" s="31"/>
      <c r="FIR336" s="31"/>
      <c r="FIS336" s="31"/>
      <c r="FIT336" s="31"/>
      <c r="FIU336" s="31"/>
      <c r="FIV336" s="31"/>
      <c r="FIW336" s="31"/>
      <c r="FIX336" s="31"/>
      <c r="FIY336" s="31"/>
      <c r="FIZ336" s="31"/>
      <c r="FJA336" s="31"/>
      <c r="FJB336" s="31"/>
      <c r="FJC336" s="31"/>
      <c r="FJD336" s="31"/>
      <c r="FJE336" s="31"/>
      <c r="FJF336" s="31"/>
      <c r="FJG336" s="31"/>
      <c r="FJH336" s="31"/>
      <c r="FJI336" s="31"/>
      <c r="FJJ336" s="31"/>
      <c r="FJK336" s="31"/>
      <c r="FJL336" s="31"/>
      <c r="FJM336" s="31"/>
      <c r="FJN336" s="31"/>
      <c r="FJO336" s="31"/>
      <c r="FJP336" s="31"/>
      <c r="FJQ336" s="31"/>
      <c r="FJR336" s="31"/>
      <c r="FJS336" s="31"/>
      <c r="FJT336" s="31"/>
      <c r="FJU336" s="31"/>
      <c r="FJV336" s="31"/>
      <c r="FJW336" s="31"/>
      <c r="FJX336" s="31"/>
      <c r="FJY336" s="31"/>
      <c r="FJZ336" s="31"/>
      <c r="FKA336" s="31"/>
      <c r="FKB336" s="31"/>
      <c r="FKC336" s="31"/>
      <c r="FKD336" s="31"/>
      <c r="FKE336" s="31"/>
      <c r="FKF336" s="31"/>
      <c r="FKG336" s="31"/>
      <c r="FKH336" s="31"/>
      <c r="FKI336" s="31"/>
      <c r="FKJ336" s="31"/>
      <c r="FKK336" s="31"/>
      <c r="FKL336" s="31"/>
      <c r="FKM336" s="31"/>
      <c r="FKN336" s="31"/>
      <c r="FKO336" s="31"/>
      <c r="FKP336" s="31"/>
      <c r="FKQ336" s="31"/>
      <c r="FKR336" s="31"/>
      <c r="FKS336" s="31"/>
      <c r="FKT336" s="31"/>
      <c r="FKU336" s="31"/>
      <c r="FKV336" s="31"/>
      <c r="FKW336" s="31"/>
      <c r="FKX336" s="31"/>
      <c r="FKY336" s="31"/>
      <c r="FKZ336" s="31"/>
      <c r="FLA336" s="31"/>
      <c r="FLB336" s="31"/>
      <c r="FLC336" s="31"/>
      <c r="FLD336" s="31"/>
      <c r="FLE336" s="31"/>
      <c r="FLF336" s="31"/>
      <c r="FLG336" s="31"/>
      <c r="FLH336" s="31"/>
      <c r="FLI336" s="31"/>
      <c r="FLJ336" s="31"/>
      <c r="FLK336" s="31"/>
      <c r="FLL336" s="31"/>
      <c r="FLM336" s="31"/>
      <c r="FLN336" s="31"/>
      <c r="FLO336" s="31"/>
      <c r="FLP336" s="31"/>
      <c r="FLQ336" s="31"/>
      <c r="FLR336" s="31"/>
      <c r="FLS336" s="31"/>
      <c r="FLT336" s="31"/>
      <c r="FLU336" s="31"/>
      <c r="FLV336" s="31"/>
      <c r="FLW336" s="31"/>
      <c r="FLX336" s="31"/>
      <c r="FLY336" s="31"/>
      <c r="FLZ336" s="31"/>
      <c r="FMA336" s="31"/>
      <c r="FMB336" s="31"/>
      <c r="FMC336" s="31"/>
      <c r="FMD336" s="31"/>
      <c r="FME336" s="31"/>
      <c r="FMF336" s="31"/>
      <c r="FMG336" s="31"/>
      <c r="FMH336" s="31"/>
      <c r="FMI336" s="31"/>
      <c r="FMJ336" s="31"/>
      <c r="FMK336" s="31"/>
      <c r="FML336" s="31"/>
      <c r="FMM336" s="31"/>
      <c r="FMN336" s="31"/>
      <c r="FMO336" s="31"/>
      <c r="FMP336" s="31"/>
      <c r="FMQ336" s="31"/>
      <c r="FMR336" s="31"/>
      <c r="FMS336" s="31"/>
      <c r="FMT336" s="31"/>
      <c r="FMU336" s="31"/>
      <c r="FMV336" s="31"/>
      <c r="FMW336" s="31"/>
      <c r="FMX336" s="31"/>
      <c r="FMY336" s="31"/>
      <c r="FMZ336" s="31"/>
      <c r="FNA336" s="31"/>
      <c r="FNB336" s="31"/>
      <c r="FNC336" s="31"/>
      <c r="FND336" s="31"/>
      <c r="FNE336" s="31"/>
      <c r="FNF336" s="31"/>
      <c r="FNG336" s="31"/>
      <c r="FNH336" s="31"/>
      <c r="FNI336" s="31"/>
      <c r="FNJ336" s="31"/>
      <c r="FNK336" s="31"/>
      <c r="FNL336" s="31"/>
      <c r="FNM336" s="31"/>
      <c r="FNN336" s="31"/>
      <c r="FNO336" s="31"/>
      <c r="FNP336" s="31"/>
      <c r="FNQ336" s="31"/>
      <c r="FNR336" s="31"/>
      <c r="FNS336" s="31"/>
      <c r="FNT336" s="31"/>
      <c r="FNU336" s="31"/>
      <c r="FNV336" s="31"/>
      <c r="FNW336" s="31"/>
      <c r="FNX336" s="31"/>
      <c r="FNY336" s="31"/>
      <c r="FNZ336" s="31"/>
      <c r="FOA336" s="31"/>
      <c r="FOB336" s="31"/>
      <c r="FOC336" s="31"/>
      <c r="FOD336" s="31"/>
      <c r="FOE336" s="31"/>
      <c r="FOF336" s="31"/>
      <c r="FOG336" s="31"/>
      <c r="FOH336" s="31"/>
      <c r="FOI336" s="31"/>
      <c r="FOJ336" s="31"/>
      <c r="FOK336" s="31"/>
      <c r="FOL336" s="31"/>
      <c r="FOM336" s="31"/>
      <c r="FON336" s="31"/>
      <c r="FOO336" s="31"/>
      <c r="FOP336" s="31"/>
      <c r="FOQ336" s="31"/>
      <c r="FOR336" s="31"/>
      <c r="FOS336" s="31"/>
      <c r="FOT336" s="31"/>
      <c r="FOU336" s="31"/>
      <c r="FOV336" s="31"/>
      <c r="FOW336" s="31"/>
      <c r="FOX336" s="31"/>
      <c r="FOY336" s="31"/>
      <c r="FOZ336" s="31"/>
      <c r="FPA336" s="31"/>
      <c r="FPB336" s="31"/>
      <c r="FPC336" s="31"/>
      <c r="FPD336" s="31"/>
      <c r="FPE336" s="31"/>
      <c r="FPF336" s="31"/>
      <c r="FPG336" s="31"/>
      <c r="FPH336" s="31"/>
      <c r="FPI336" s="31"/>
      <c r="FPJ336" s="31"/>
      <c r="FPK336" s="31"/>
      <c r="FPL336" s="31"/>
      <c r="FPM336" s="31"/>
      <c r="FPN336" s="31"/>
      <c r="FPO336" s="31"/>
      <c r="FPP336" s="31"/>
      <c r="FPQ336" s="31"/>
      <c r="FPR336" s="31"/>
      <c r="FPS336" s="31"/>
      <c r="FPT336" s="31"/>
      <c r="FPU336" s="31"/>
      <c r="FPV336" s="31"/>
      <c r="FPW336" s="31"/>
      <c r="FPX336" s="31"/>
      <c r="FPY336" s="31"/>
      <c r="FPZ336" s="31"/>
      <c r="FQA336" s="31"/>
      <c r="FQB336" s="31"/>
      <c r="FQC336" s="31"/>
      <c r="FQD336" s="31"/>
      <c r="FQE336" s="31"/>
      <c r="FQF336" s="31"/>
      <c r="FQG336" s="31"/>
      <c r="FQH336" s="31"/>
      <c r="FQI336" s="31"/>
      <c r="FQJ336" s="31"/>
      <c r="FQK336" s="31"/>
      <c r="FQL336" s="31"/>
      <c r="FQM336" s="31"/>
      <c r="FQN336" s="31"/>
      <c r="FQO336" s="31"/>
      <c r="FQP336" s="31"/>
      <c r="FQQ336" s="31"/>
      <c r="FQR336" s="31"/>
      <c r="FQS336" s="31"/>
      <c r="FQT336" s="31"/>
      <c r="FQU336" s="31"/>
      <c r="FQV336" s="31"/>
      <c r="FQW336" s="31"/>
      <c r="FQX336" s="31"/>
      <c r="FQY336" s="31"/>
      <c r="FQZ336" s="31"/>
      <c r="FRA336" s="31"/>
      <c r="FRB336" s="31"/>
      <c r="FRC336" s="31"/>
      <c r="FRD336" s="31"/>
      <c r="FRE336" s="31"/>
      <c r="FRF336" s="31"/>
      <c r="FRG336" s="31"/>
      <c r="FRH336" s="31"/>
      <c r="FRI336" s="31"/>
      <c r="FRJ336" s="31"/>
      <c r="FRK336" s="31"/>
      <c r="FRL336" s="31"/>
      <c r="FRM336" s="31"/>
      <c r="FRN336" s="31"/>
      <c r="FRO336" s="31"/>
      <c r="FRP336" s="31"/>
      <c r="FRQ336" s="31"/>
      <c r="FRR336" s="31"/>
      <c r="FRS336" s="31"/>
      <c r="FRT336" s="31"/>
      <c r="FRU336" s="31"/>
      <c r="FRV336" s="31"/>
      <c r="FRW336" s="31"/>
      <c r="FRX336" s="31"/>
      <c r="FRY336" s="31"/>
      <c r="FRZ336" s="31"/>
      <c r="FSA336" s="31"/>
      <c r="FSB336" s="31"/>
      <c r="FSC336" s="31"/>
      <c r="FSD336" s="31"/>
      <c r="FSE336" s="31"/>
      <c r="FSF336" s="31"/>
      <c r="FSG336" s="31"/>
      <c r="FSH336" s="31"/>
      <c r="FSI336" s="31"/>
      <c r="FSJ336" s="31"/>
      <c r="FSK336" s="31"/>
      <c r="FSL336" s="31"/>
      <c r="FSM336" s="31"/>
      <c r="FSN336" s="31"/>
      <c r="FSO336" s="31"/>
      <c r="FSP336" s="31"/>
      <c r="FSQ336" s="31"/>
      <c r="FSR336" s="31"/>
      <c r="FSS336" s="31"/>
      <c r="FST336" s="31"/>
      <c r="FSU336" s="31"/>
      <c r="FSV336" s="31"/>
      <c r="FSW336" s="31"/>
      <c r="FSX336" s="31"/>
      <c r="FSY336" s="31"/>
      <c r="FSZ336" s="31"/>
      <c r="FTA336" s="31"/>
      <c r="FTB336" s="31"/>
      <c r="FTC336" s="31"/>
      <c r="FTD336" s="31"/>
      <c r="FTE336" s="31"/>
      <c r="FTF336" s="31"/>
      <c r="FTG336" s="31"/>
      <c r="FTH336" s="31"/>
      <c r="FTI336" s="31"/>
      <c r="FTJ336" s="31"/>
      <c r="FTK336" s="31"/>
      <c r="FTL336" s="31"/>
      <c r="FTM336" s="31"/>
      <c r="FTN336" s="31"/>
      <c r="FTO336" s="31"/>
      <c r="FTP336" s="31"/>
      <c r="FTQ336" s="31"/>
      <c r="FTR336" s="31"/>
      <c r="FTS336" s="31"/>
      <c r="FTT336" s="31"/>
      <c r="FTU336" s="31"/>
      <c r="FTV336" s="31"/>
      <c r="FTW336" s="31"/>
      <c r="FTX336" s="31"/>
      <c r="FTY336" s="31"/>
      <c r="FTZ336" s="31"/>
      <c r="FUA336" s="31"/>
      <c r="FUB336" s="31"/>
      <c r="FUC336" s="31"/>
      <c r="FUD336" s="31"/>
      <c r="FUE336" s="31"/>
      <c r="FUF336" s="31"/>
      <c r="FUG336" s="31"/>
      <c r="FUH336" s="31"/>
      <c r="FUI336" s="31"/>
      <c r="FUJ336" s="31"/>
      <c r="FUK336" s="31"/>
      <c r="FUL336" s="31"/>
      <c r="FUM336" s="31"/>
      <c r="FUN336" s="31"/>
      <c r="FUO336" s="31"/>
      <c r="FUP336" s="31"/>
      <c r="FUQ336" s="31"/>
      <c r="FUR336" s="31"/>
      <c r="FUS336" s="31"/>
      <c r="FUT336" s="31"/>
      <c r="FUU336" s="31"/>
      <c r="FUV336" s="31"/>
      <c r="FUW336" s="31"/>
      <c r="FUX336" s="31"/>
      <c r="FUY336" s="31"/>
      <c r="FUZ336" s="31"/>
      <c r="FVA336" s="31"/>
      <c r="FVB336" s="31"/>
      <c r="FVC336" s="31"/>
      <c r="FVD336" s="31"/>
      <c r="FVE336" s="31"/>
      <c r="FVF336" s="31"/>
      <c r="FVG336" s="31"/>
      <c r="FVH336" s="31"/>
      <c r="FVI336" s="31"/>
      <c r="FVJ336" s="31"/>
      <c r="FVK336" s="31"/>
      <c r="FVL336" s="31"/>
      <c r="FVM336" s="31"/>
      <c r="FVN336" s="31"/>
      <c r="FVO336" s="31"/>
      <c r="FVP336" s="31"/>
      <c r="FVQ336" s="31"/>
      <c r="FVR336" s="31"/>
      <c r="FVS336" s="31"/>
      <c r="FVT336" s="31"/>
      <c r="FVU336" s="31"/>
      <c r="FVV336" s="31"/>
      <c r="FVW336" s="31"/>
      <c r="FVX336" s="31"/>
      <c r="FVY336" s="31"/>
      <c r="FVZ336" s="31"/>
      <c r="FWA336" s="31"/>
      <c r="FWB336" s="31"/>
      <c r="FWC336" s="31"/>
      <c r="FWD336" s="31"/>
      <c r="FWE336" s="31"/>
      <c r="FWF336" s="31"/>
      <c r="FWG336" s="31"/>
      <c r="FWH336" s="31"/>
      <c r="FWI336" s="31"/>
      <c r="FWJ336" s="31"/>
      <c r="FWK336" s="31"/>
      <c r="FWL336" s="31"/>
      <c r="FWM336" s="31"/>
      <c r="FWN336" s="31"/>
      <c r="FWO336" s="31"/>
      <c r="FWP336" s="31"/>
      <c r="FWQ336" s="31"/>
      <c r="FWR336" s="31"/>
      <c r="FWS336" s="31"/>
      <c r="FWT336" s="31"/>
      <c r="FWU336" s="31"/>
      <c r="FWV336" s="31"/>
      <c r="FWW336" s="31"/>
      <c r="FWX336" s="31"/>
      <c r="FWY336" s="31"/>
      <c r="FWZ336" s="31"/>
      <c r="FXA336" s="31"/>
      <c r="FXB336" s="31"/>
      <c r="FXC336" s="31"/>
      <c r="FXD336" s="31"/>
      <c r="FXE336" s="31"/>
      <c r="FXF336" s="31"/>
      <c r="FXG336" s="31"/>
      <c r="FXH336" s="31"/>
      <c r="FXI336" s="31"/>
      <c r="FXJ336" s="31"/>
      <c r="FXK336" s="31"/>
      <c r="FXL336" s="31"/>
      <c r="FXM336" s="31"/>
      <c r="FXN336" s="31"/>
      <c r="FXO336" s="31"/>
      <c r="FXP336" s="31"/>
      <c r="FXQ336" s="31"/>
      <c r="FXR336" s="31"/>
      <c r="FXS336" s="31"/>
      <c r="FXT336" s="31"/>
      <c r="FXU336" s="31"/>
      <c r="FXV336" s="31"/>
      <c r="FXW336" s="31"/>
      <c r="FXX336" s="31"/>
      <c r="FXY336" s="31"/>
      <c r="FXZ336" s="31"/>
      <c r="FYA336" s="31"/>
      <c r="FYB336" s="31"/>
      <c r="FYC336" s="31"/>
      <c r="FYD336" s="31"/>
      <c r="FYE336" s="31"/>
      <c r="FYF336" s="31"/>
      <c r="FYG336" s="31"/>
      <c r="FYH336" s="31"/>
      <c r="FYI336" s="31"/>
      <c r="FYJ336" s="31"/>
      <c r="FYK336" s="31"/>
      <c r="FYL336" s="31"/>
      <c r="FYM336" s="31"/>
      <c r="FYN336" s="31"/>
      <c r="FYO336" s="31"/>
      <c r="FYP336" s="31"/>
      <c r="FYQ336" s="31"/>
      <c r="FYR336" s="31"/>
      <c r="FYS336" s="31"/>
      <c r="FYT336" s="31"/>
      <c r="FYU336" s="31"/>
      <c r="FYV336" s="31"/>
      <c r="FYW336" s="31"/>
      <c r="FYX336" s="31"/>
      <c r="FYY336" s="31"/>
      <c r="FYZ336" s="31"/>
      <c r="FZA336" s="31"/>
      <c r="FZB336" s="31"/>
      <c r="FZC336" s="31"/>
      <c r="FZD336" s="31"/>
      <c r="FZE336" s="31"/>
      <c r="FZF336" s="31"/>
      <c r="FZG336" s="31"/>
      <c r="FZH336" s="31"/>
      <c r="FZI336" s="31"/>
      <c r="FZJ336" s="31"/>
      <c r="FZK336" s="31"/>
      <c r="FZL336" s="31"/>
      <c r="FZM336" s="31"/>
      <c r="FZN336" s="31"/>
      <c r="FZO336" s="31"/>
      <c r="FZP336" s="31"/>
      <c r="FZQ336" s="31"/>
      <c r="FZR336" s="31"/>
      <c r="FZS336" s="31"/>
      <c r="FZT336" s="31"/>
      <c r="FZU336" s="31"/>
      <c r="FZV336" s="31"/>
      <c r="FZW336" s="31"/>
      <c r="FZX336" s="31"/>
      <c r="FZY336" s="31"/>
      <c r="FZZ336" s="31"/>
      <c r="GAA336" s="31"/>
      <c r="GAB336" s="31"/>
      <c r="GAC336" s="31"/>
      <c r="GAD336" s="31"/>
      <c r="GAE336" s="31"/>
      <c r="GAF336" s="31"/>
      <c r="GAG336" s="31"/>
      <c r="GAH336" s="31"/>
      <c r="GAI336" s="31"/>
      <c r="GAJ336" s="31"/>
      <c r="GAK336" s="31"/>
      <c r="GAL336" s="31"/>
      <c r="GAM336" s="31"/>
      <c r="GAN336" s="31"/>
      <c r="GAO336" s="31"/>
      <c r="GAP336" s="31"/>
      <c r="GAQ336" s="31"/>
      <c r="GAR336" s="31"/>
      <c r="GAS336" s="31"/>
      <c r="GAT336" s="31"/>
      <c r="GAU336" s="31"/>
      <c r="GAV336" s="31"/>
      <c r="GAW336" s="31"/>
      <c r="GAX336" s="31"/>
      <c r="GAY336" s="31"/>
      <c r="GAZ336" s="31"/>
      <c r="GBA336" s="31"/>
      <c r="GBB336" s="31"/>
      <c r="GBC336" s="31"/>
      <c r="GBD336" s="31"/>
      <c r="GBE336" s="31"/>
      <c r="GBF336" s="31"/>
      <c r="GBG336" s="31"/>
      <c r="GBH336" s="31"/>
      <c r="GBI336" s="31"/>
      <c r="GBJ336" s="31"/>
      <c r="GBK336" s="31"/>
      <c r="GBL336" s="31"/>
      <c r="GBM336" s="31"/>
      <c r="GBN336" s="31"/>
      <c r="GBO336" s="31"/>
      <c r="GBP336" s="31"/>
      <c r="GBQ336" s="31"/>
      <c r="GBR336" s="31"/>
      <c r="GBS336" s="31"/>
      <c r="GBT336" s="31"/>
      <c r="GBU336" s="31"/>
      <c r="GBV336" s="31"/>
      <c r="GBW336" s="31"/>
      <c r="GBX336" s="31"/>
      <c r="GBY336" s="31"/>
      <c r="GBZ336" s="31"/>
      <c r="GCA336" s="31"/>
      <c r="GCB336" s="31"/>
      <c r="GCC336" s="31"/>
      <c r="GCD336" s="31"/>
      <c r="GCE336" s="31"/>
      <c r="GCF336" s="31"/>
      <c r="GCG336" s="31"/>
      <c r="GCH336" s="31"/>
      <c r="GCI336" s="31"/>
      <c r="GCJ336" s="31"/>
      <c r="GCK336" s="31"/>
      <c r="GCL336" s="31"/>
      <c r="GCM336" s="31"/>
      <c r="GCN336" s="31"/>
      <c r="GCO336" s="31"/>
      <c r="GCP336" s="31"/>
      <c r="GCQ336" s="31"/>
      <c r="GCR336" s="31"/>
      <c r="GCS336" s="31"/>
      <c r="GCT336" s="31"/>
      <c r="GCU336" s="31"/>
      <c r="GCV336" s="31"/>
      <c r="GCW336" s="31"/>
      <c r="GCX336" s="31"/>
      <c r="GCY336" s="31"/>
      <c r="GCZ336" s="31"/>
      <c r="GDA336" s="31"/>
      <c r="GDB336" s="31"/>
      <c r="GDC336" s="31"/>
      <c r="GDD336" s="31"/>
      <c r="GDE336" s="31"/>
      <c r="GDF336" s="31"/>
      <c r="GDG336" s="31"/>
      <c r="GDH336" s="31"/>
      <c r="GDI336" s="31"/>
      <c r="GDJ336" s="31"/>
      <c r="GDK336" s="31"/>
      <c r="GDL336" s="31"/>
      <c r="GDM336" s="31"/>
      <c r="GDN336" s="31"/>
      <c r="GDO336" s="31"/>
      <c r="GDP336" s="31"/>
      <c r="GDQ336" s="31"/>
      <c r="GDR336" s="31"/>
      <c r="GDS336" s="31"/>
      <c r="GDT336" s="31"/>
      <c r="GDU336" s="31"/>
      <c r="GDV336" s="31"/>
      <c r="GDW336" s="31"/>
      <c r="GDX336" s="31"/>
      <c r="GDY336" s="31"/>
      <c r="GDZ336" s="31"/>
      <c r="GEA336" s="31"/>
      <c r="GEB336" s="31"/>
      <c r="GEC336" s="31"/>
      <c r="GED336" s="31"/>
      <c r="GEE336" s="31"/>
      <c r="GEF336" s="31"/>
      <c r="GEG336" s="31"/>
      <c r="GEH336" s="31"/>
      <c r="GEI336" s="31"/>
      <c r="GEJ336" s="31"/>
      <c r="GEK336" s="31"/>
      <c r="GEL336" s="31"/>
      <c r="GEM336" s="31"/>
      <c r="GEN336" s="31"/>
      <c r="GEO336" s="31"/>
      <c r="GEP336" s="31"/>
      <c r="GEQ336" s="31"/>
      <c r="GER336" s="31"/>
      <c r="GES336" s="31"/>
      <c r="GET336" s="31"/>
      <c r="GEU336" s="31"/>
      <c r="GEV336" s="31"/>
      <c r="GEW336" s="31"/>
      <c r="GEX336" s="31"/>
      <c r="GEY336" s="31"/>
      <c r="GEZ336" s="31"/>
      <c r="GFA336" s="31"/>
      <c r="GFB336" s="31"/>
      <c r="GFC336" s="31"/>
      <c r="GFD336" s="31"/>
      <c r="GFE336" s="31"/>
      <c r="GFF336" s="31"/>
      <c r="GFG336" s="31"/>
      <c r="GFH336" s="31"/>
      <c r="GFI336" s="31"/>
      <c r="GFJ336" s="31"/>
      <c r="GFK336" s="31"/>
      <c r="GFL336" s="31"/>
      <c r="GFM336" s="31"/>
      <c r="GFN336" s="31"/>
      <c r="GFO336" s="31"/>
      <c r="GFP336" s="31"/>
      <c r="GFQ336" s="31"/>
      <c r="GFR336" s="31"/>
      <c r="GFS336" s="31"/>
      <c r="GFT336" s="31"/>
      <c r="GFU336" s="31"/>
      <c r="GFV336" s="31"/>
      <c r="GFW336" s="31"/>
      <c r="GFX336" s="31"/>
      <c r="GFY336" s="31"/>
      <c r="GFZ336" s="31"/>
      <c r="GGA336" s="31"/>
      <c r="GGB336" s="31"/>
      <c r="GGC336" s="31"/>
      <c r="GGD336" s="31"/>
      <c r="GGE336" s="31"/>
      <c r="GGF336" s="31"/>
      <c r="GGG336" s="31"/>
      <c r="GGH336" s="31"/>
      <c r="GGI336" s="31"/>
      <c r="GGJ336" s="31"/>
      <c r="GGK336" s="31"/>
      <c r="GGL336" s="31"/>
      <c r="GGM336" s="31"/>
      <c r="GGN336" s="31"/>
      <c r="GGO336" s="31"/>
      <c r="GGP336" s="31"/>
      <c r="GGQ336" s="31"/>
      <c r="GGR336" s="31"/>
      <c r="GGS336" s="31"/>
      <c r="GGT336" s="31"/>
      <c r="GGU336" s="31"/>
      <c r="GGV336" s="31"/>
      <c r="GGW336" s="31"/>
      <c r="GGX336" s="31"/>
      <c r="GGY336" s="31"/>
      <c r="GGZ336" s="31"/>
      <c r="GHA336" s="31"/>
      <c r="GHB336" s="31"/>
      <c r="GHC336" s="31"/>
      <c r="GHD336" s="31"/>
      <c r="GHE336" s="31"/>
      <c r="GHF336" s="31"/>
      <c r="GHG336" s="31"/>
      <c r="GHH336" s="31"/>
      <c r="GHI336" s="31"/>
      <c r="GHJ336" s="31"/>
      <c r="GHK336" s="31"/>
      <c r="GHL336" s="31"/>
      <c r="GHM336" s="31"/>
      <c r="GHN336" s="31"/>
      <c r="GHO336" s="31"/>
      <c r="GHP336" s="31"/>
      <c r="GHQ336" s="31"/>
      <c r="GHR336" s="31"/>
      <c r="GHS336" s="31"/>
      <c r="GHT336" s="31"/>
      <c r="GHU336" s="31"/>
      <c r="GHV336" s="31"/>
      <c r="GHW336" s="31"/>
      <c r="GHX336" s="31"/>
      <c r="GHY336" s="31"/>
      <c r="GHZ336" s="31"/>
      <c r="GIA336" s="31"/>
      <c r="GIB336" s="31"/>
      <c r="GIC336" s="31"/>
      <c r="GID336" s="31"/>
      <c r="GIE336" s="31"/>
      <c r="GIF336" s="31"/>
      <c r="GIG336" s="31"/>
      <c r="GIH336" s="31"/>
      <c r="GII336" s="31"/>
      <c r="GIJ336" s="31"/>
      <c r="GIK336" s="31"/>
      <c r="GIL336" s="31"/>
      <c r="GIM336" s="31"/>
      <c r="GIN336" s="31"/>
      <c r="GIO336" s="31"/>
      <c r="GIP336" s="31"/>
      <c r="GIQ336" s="31"/>
      <c r="GIR336" s="31"/>
      <c r="GIS336" s="31"/>
      <c r="GIT336" s="31"/>
      <c r="GIU336" s="31"/>
      <c r="GIV336" s="31"/>
      <c r="GIW336" s="31"/>
      <c r="GIX336" s="31"/>
      <c r="GIY336" s="31"/>
      <c r="GIZ336" s="31"/>
      <c r="GJA336" s="31"/>
      <c r="GJB336" s="31"/>
      <c r="GJC336" s="31"/>
      <c r="GJD336" s="31"/>
      <c r="GJE336" s="31"/>
      <c r="GJF336" s="31"/>
      <c r="GJG336" s="31"/>
      <c r="GJH336" s="31"/>
      <c r="GJI336" s="31"/>
      <c r="GJJ336" s="31"/>
      <c r="GJK336" s="31"/>
      <c r="GJL336" s="31"/>
      <c r="GJM336" s="31"/>
      <c r="GJN336" s="31"/>
      <c r="GJO336" s="31"/>
      <c r="GJP336" s="31"/>
      <c r="GJQ336" s="31"/>
      <c r="GJR336" s="31"/>
      <c r="GJS336" s="31"/>
      <c r="GJT336" s="31"/>
      <c r="GJU336" s="31"/>
      <c r="GJV336" s="31"/>
      <c r="GJW336" s="31"/>
      <c r="GJX336" s="31"/>
      <c r="GJY336" s="31"/>
      <c r="GJZ336" s="31"/>
      <c r="GKA336" s="31"/>
      <c r="GKB336" s="31"/>
      <c r="GKC336" s="31"/>
      <c r="GKD336" s="31"/>
      <c r="GKE336" s="31"/>
      <c r="GKF336" s="31"/>
      <c r="GKG336" s="31"/>
      <c r="GKH336" s="31"/>
      <c r="GKI336" s="31"/>
      <c r="GKJ336" s="31"/>
      <c r="GKK336" s="31"/>
      <c r="GKL336" s="31"/>
      <c r="GKM336" s="31"/>
      <c r="GKN336" s="31"/>
      <c r="GKO336" s="31"/>
      <c r="GKP336" s="31"/>
      <c r="GKQ336" s="31"/>
      <c r="GKR336" s="31"/>
      <c r="GKS336" s="31"/>
      <c r="GKT336" s="31"/>
      <c r="GKU336" s="31"/>
      <c r="GKV336" s="31"/>
      <c r="GKW336" s="31"/>
      <c r="GKX336" s="31"/>
      <c r="GKY336" s="31"/>
      <c r="GKZ336" s="31"/>
      <c r="GLA336" s="31"/>
      <c r="GLB336" s="31"/>
      <c r="GLC336" s="31"/>
      <c r="GLD336" s="31"/>
      <c r="GLE336" s="31"/>
      <c r="GLF336" s="31"/>
      <c r="GLG336" s="31"/>
      <c r="GLH336" s="31"/>
      <c r="GLI336" s="31"/>
      <c r="GLJ336" s="31"/>
      <c r="GLK336" s="31"/>
      <c r="GLL336" s="31"/>
      <c r="GLM336" s="31"/>
      <c r="GLN336" s="31"/>
      <c r="GLO336" s="31"/>
      <c r="GLP336" s="31"/>
      <c r="GLQ336" s="31"/>
      <c r="GLR336" s="31"/>
      <c r="GLS336" s="31"/>
      <c r="GLT336" s="31"/>
      <c r="GLU336" s="31"/>
      <c r="GLV336" s="31"/>
      <c r="GLW336" s="31"/>
      <c r="GLX336" s="31"/>
      <c r="GLY336" s="31"/>
      <c r="GLZ336" s="31"/>
      <c r="GMA336" s="31"/>
      <c r="GMB336" s="31"/>
      <c r="GMC336" s="31"/>
      <c r="GMD336" s="31"/>
      <c r="GME336" s="31"/>
      <c r="GMF336" s="31"/>
      <c r="GMG336" s="31"/>
      <c r="GMH336" s="31"/>
      <c r="GMI336" s="31"/>
      <c r="GMJ336" s="31"/>
      <c r="GMK336" s="31"/>
      <c r="GML336" s="31"/>
      <c r="GMM336" s="31"/>
      <c r="GMN336" s="31"/>
      <c r="GMO336" s="31"/>
      <c r="GMP336" s="31"/>
      <c r="GMQ336" s="31"/>
      <c r="GMR336" s="31"/>
      <c r="GMS336" s="31"/>
      <c r="GMT336" s="31"/>
      <c r="GMU336" s="31"/>
      <c r="GMV336" s="31"/>
      <c r="GMW336" s="31"/>
      <c r="GMX336" s="31"/>
      <c r="GMY336" s="31"/>
      <c r="GMZ336" s="31"/>
      <c r="GNA336" s="31"/>
      <c r="GNB336" s="31"/>
      <c r="GNC336" s="31"/>
      <c r="GND336" s="31"/>
      <c r="GNE336" s="31"/>
      <c r="GNF336" s="31"/>
      <c r="GNG336" s="31"/>
      <c r="GNH336" s="31"/>
      <c r="GNI336" s="31"/>
      <c r="GNJ336" s="31"/>
      <c r="GNK336" s="31"/>
      <c r="GNL336" s="31"/>
      <c r="GNM336" s="31"/>
      <c r="GNN336" s="31"/>
      <c r="GNO336" s="31"/>
      <c r="GNP336" s="31"/>
      <c r="GNQ336" s="31"/>
      <c r="GNR336" s="31"/>
      <c r="GNS336" s="31"/>
      <c r="GNT336" s="31"/>
      <c r="GNU336" s="31"/>
      <c r="GNV336" s="31"/>
      <c r="GNW336" s="31"/>
      <c r="GNX336" s="31"/>
      <c r="GNY336" s="31"/>
      <c r="GNZ336" s="31"/>
      <c r="GOA336" s="31"/>
      <c r="GOB336" s="31"/>
      <c r="GOC336" s="31"/>
      <c r="GOD336" s="31"/>
      <c r="GOE336" s="31"/>
      <c r="GOF336" s="31"/>
      <c r="GOG336" s="31"/>
      <c r="GOH336" s="31"/>
      <c r="GOI336" s="31"/>
      <c r="GOJ336" s="31"/>
      <c r="GOK336" s="31"/>
      <c r="GOL336" s="31"/>
      <c r="GOM336" s="31"/>
      <c r="GON336" s="31"/>
      <c r="GOO336" s="31"/>
      <c r="GOP336" s="31"/>
      <c r="GOQ336" s="31"/>
      <c r="GOR336" s="31"/>
      <c r="GOS336" s="31"/>
      <c r="GOT336" s="31"/>
      <c r="GOU336" s="31"/>
      <c r="GOV336" s="31"/>
      <c r="GOW336" s="31"/>
      <c r="GOX336" s="31"/>
      <c r="GOY336" s="31"/>
      <c r="GOZ336" s="31"/>
      <c r="GPA336" s="31"/>
      <c r="GPB336" s="31"/>
      <c r="GPC336" s="31"/>
      <c r="GPD336" s="31"/>
      <c r="GPE336" s="31"/>
      <c r="GPF336" s="31"/>
      <c r="GPG336" s="31"/>
      <c r="GPH336" s="31"/>
      <c r="GPI336" s="31"/>
      <c r="GPJ336" s="31"/>
      <c r="GPK336" s="31"/>
      <c r="GPL336" s="31"/>
      <c r="GPM336" s="31"/>
      <c r="GPN336" s="31"/>
      <c r="GPO336" s="31"/>
      <c r="GPP336" s="31"/>
      <c r="GPQ336" s="31"/>
      <c r="GPR336" s="31"/>
      <c r="GPS336" s="31"/>
      <c r="GPT336" s="31"/>
      <c r="GPU336" s="31"/>
      <c r="GPV336" s="31"/>
      <c r="GPW336" s="31"/>
      <c r="GPX336" s="31"/>
      <c r="GPY336" s="31"/>
      <c r="GPZ336" s="31"/>
      <c r="GQA336" s="31"/>
      <c r="GQB336" s="31"/>
      <c r="GQC336" s="31"/>
      <c r="GQD336" s="31"/>
      <c r="GQE336" s="31"/>
      <c r="GQF336" s="31"/>
      <c r="GQG336" s="31"/>
      <c r="GQH336" s="31"/>
      <c r="GQI336" s="31"/>
      <c r="GQJ336" s="31"/>
      <c r="GQK336" s="31"/>
      <c r="GQL336" s="31"/>
      <c r="GQM336" s="31"/>
      <c r="GQN336" s="31"/>
      <c r="GQO336" s="31"/>
      <c r="GQP336" s="31"/>
      <c r="GQQ336" s="31"/>
      <c r="GQR336" s="31"/>
      <c r="GQS336" s="31"/>
      <c r="GQT336" s="31"/>
      <c r="GQU336" s="31"/>
      <c r="GQV336" s="31"/>
      <c r="GQW336" s="31"/>
      <c r="GQX336" s="31"/>
      <c r="GQY336" s="31"/>
      <c r="GQZ336" s="31"/>
      <c r="GRA336" s="31"/>
      <c r="GRB336" s="31"/>
      <c r="GRC336" s="31"/>
      <c r="GRD336" s="31"/>
      <c r="GRE336" s="31"/>
      <c r="GRF336" s="31"/>
      <c r="GRG336" s="31"/>
      <c r="GRH336" s="31"/>
      <c r="GRI336" s="31"/>
      <c r="GRJ336" s="31"/>
      <c r="GRK336" s="31"/>
      <c r="GRL336" s="31"/>
      <c r="GRM336" s="31"/>
      <c r="GRN336" s="31"/>
      <c r="GRO336" s="31"/>
      <c r="GRP336" s="31"/>
      <c r="GRQ336" s="31"/>
      <c r="GRR336" s="31"/>
      <c r="GRS336" s="31"/>
      <c r="GRT336" s="31"/>
      <c r="GRU336" s="31"/>
      <c r="GRV336" s="31"/>
      <c r="GRW336" s="31"/>
      <c r="GRX336" s="31"/>
      <c r="GRY336" s="31"/>
      <c r="GRZ336" s="31"/>
      <c r="GSA336" s="31"/>
      <c r="GSB336" s="31"/>
      <c r="GSC336" s="31"/>
      <c r="GSD336" s="31"/>
      <c r="GSE336" s="31"/>
      <c r="GSF336" s="31"/>
      <c r="GSG336" s="31"/>
      <c r="GSH336" s="31"/>
      <c r="GSI336" s="31"/>
      <c r="GSJ336" s="31"/>
      <c r="GSK336" s="31"/>
      <c r="GSL336" s="31"/>
      <c r="GSM336" s="31"/>
      <c r="GSN336" s="31"/>
      <c r="GSO336" s="31"/>
      <c r="GSP336" s="31"/>
      <c r="GSQ336" s="31"/>
      <c r="GSR336" s="31"/>
      <c r="GSS336" s="31"/>
      <c r="GST336" s="31"/>
      <c r="GSU336" s="31"/>
      <c r="GSV336" s="31"/>
      <c r="GSW336" s="31"/>
      <c r="GSX336" s="31"/>
      <c r="GSY336" s="31"/>
      <c r="GSZ336" s="31"/>
      <c r="GTA336" s="31"/>
      <c r="GTB336" s="31"/>
      <c r="GTC336" s="31"/>
      <c r="GTD336" s="31"/>
      <c r="GTE336" s="31"/>
      <c r="GTF336" s="31"/>
      <c r="GTG336" s="31"/>
      <c r="GTH336" s="31"/>
      <c r="GTI336" s="31"/>
      <c r="GTJ336" s="31"/>
      <c r="GTK336" s="31"/>
      <c r="GTL336" s="31"/>
      <c r="GTM336" s="31"/>
      <c r="GTN336" s="31"/>
      <c r="GTO336" s="31"/>
      <c r="GTP336" s="31"/>
      <c r="GTQ336" s="31"/>
      <c r="GTR336" s="31"/>
      <c r="GTS336" s="31"/>
      <c r="GTT336" s="31"/>
      <c r="GTU336" s="31"/>
      <c r="GTV336" s="31"/>
      <c r="GTW336" s="31"/>
      <c r="GTX336" s="31"/>
      <c r="GTY336" s="31"/>
      <c r="GTZ336" s="31"/>
      <c r="GUA336" s="31"/>
      <c r="GUB336" s="31"/>
      <c r="GUC336" s="31"/>
      <c r="GUD336" s="31"/>
      <c r="GUE336" s="31"/>
      <c r="GUF336" s="31"/>
      <c r="GUG336" s="31"/>
      <c r="GUH336" s="31"/>
      <c r="GUI336" s="31"/>
      <c r="GUJ336" s="31"/>
      <c r="GUK336" s="31"/>
      <c r="GUL336" s="31"/>
      <c r="GUM336" s="31"/>
      <c r="GUN336" s="31"/>
      <c r="GUO336" s="31"/>
      <c r="GUP336" s="31"/>
      <c r="GUQ336" s="31"/>
      <c r="GUR336" s="31"/>
      <c r="GUS336" s="31"/>
      <c r="GUT336" s="31"/>
      <c r="GUU336" s="31"/>
      <c r="GUV336" s="31"/>
      <c r="GUW336" s="31"/>
      <c r="GUX336" s="31"/>
      <c r="GUY336" s="31"/>
      <c r="GUZ336" s="31"/>
      <c r="GVA336" s="31"/>
      <c r="GVB336" s="31"/>
      <c r="GVC336" s="31"/>
      <c r="GVD336" s="31"/>
      <c r="GVE336" s="31"/>
      <c r="GVF336" s="31"/>
      <c r="GVG336" s="31"/>
      <c r="GVH336" s="31"/>
      <c r="GVI336" s="31"/>
      <c r="GVJ336" s="31"/>
      <c r="GVK336" s="31"/>
      <c r="GVL336" s="31"/>
      <c r="GVM336" s="31"/>
      <c r="GVN336" s="31"/>
      <c r="GVO336" s="31"/>
      <c r="GVP336" s="31"/>
      <c r="GVQ336" s="31"/>
      <c r="GVR336" s="31"/>
      <c r="GVS336" s="31"/>
      <c r="GVT336" s="31"/>
      <c r="GVU336" s="31"/>
      <c r="GVV336" s="31"/>
      <c r="GVW336" s="31"/>
      <c r="GVX336" s="31"/>
      <c r="GVY336" s="31"/>
      <c r="GVZ336" s="31"/>
      <c r="GWA336" s="31"/>
      <c r="GWB336" s="31"/>
      <c r="GWC336" s="31"/>
      <c r="GWD336" s="31"/>
      <c r="GWE336" s="31"/>
      <c r="GWF336" s="31"/>
      <c r="GWG336" s="31"/>
      <c r="GWH336" s="31"/>
      <c r="GWI336" s="31"/>
      <c r="GWJ336" s="31"/>
      <c r="GWK336" s="31"/>
      <c r="GWL336" s="31"/>
      <c r="GWM336" s="31"/>
      <c r="GWN336" s="31"/>
      <c r="GWO336" s="31"/>
      <c r="GWP336" s="31"/>
      <c r="GWQ336" s="31"/>
      <c r="GWR336" s="31"/>
      <c r="GWS336" s="31"/>
      <c r="GWT336" s="31"/>
      <c r="GWU336" s="31"/>
      <c r="GWV336" s="31"/>
      <c r="GWW336" s="31"/>
      <c r="GWX336" s="31"/>
      <c r="GWY336" s="31"/>
      <c r="GWZ336" s="31"/>
      <c r="GXA336" s="31"/>
      <c r="GXB336" s="31"/>
      <c r="GXC336" s="31"/>
      <c r="GXD336" s="31"/>
      <c r="GXE336" s="31"/>
      <c r="GXF336" s="31"/>
      <c r="GXG336" s="31"/>
      <c r="GXH336" s="31"/>
      <c r="GXI336" s="31"/>
      <c r="GXJ336" s="31"/>
      <c r="GXK336" s="31"/>
      <c r="GXL336" s="31"/>
      <c r="GXM336" s="31"/>
      <c r="GXN336" s="31"/>
      <c r="GXO336" s="31"/>
      <c r="GXP336" s="31"/>
      <c r="GXQ336" s="31"/>
      <c r="GXR336" s="31"/>
      <c r="GXS336" s="31"/>
      <c r="GXT336" s="31"/>
      <c r="GXU336" s="31"/>
      <c r="GXV336" s="31"/>
      <c r="GXW336" s="31"/>
      <c r="GXX336" s="31"/>
      <c r="GXY336" s="31"/>
      <c r="GXZ336" s="31"/>
      <c r="GYA336" s="31"/>
      <c r="GYB336" s="31"/>
      <c r="GYC336" s="31"/>
      <c r="GYD336" s="31"/>
      <c r="GYE336" s="31"/>
      <c r="GYF336" s="31"/>
      <c r="GYG336" s="31"/>
      <c r="GYH336" s="31"/>
      <c r="GYI336" s="31"/>
      <c r="GYJ336" s="31"/>
      <c r="GYK336" s="31"/>
      <c r="GYL336" s="31"/>
      <c r="GYM336" s="31"/>
      <c r="GYN336" s="31"/>
      <c r="GYO336" s="31"/>
      <c r="GYP336" s="31"/>
      <c r="GYQ336" s="31"/>
      <c r="GYR336" s="31"/>
      <c r="GYS336" s="31"/>
      <c r="GYT336" s="31"/>
      <c r="GYU336" s="31"/>
      <c r="GYV336" s="31"/>
      <c r="GYW336" s="31"/>
      <c r="GYX336" s="31"/>
      <c r="GYY336" s="31"/>
      <c r="GYZ336" s="31"/>
      <c r="GZA336" s="31"/>
      <c r="GZB336" s="31"/>
      <c r="GZC336" s="31"/>
      <c r="GZD336" s="31"/>
      <c r="GZE336" s="31"/>
      <c r="GZF336" s="31"/>
      <c r="GZG336" s="31"/>
      <c r="GZH336" s="31"/>
      <c r="GZI336" s="31"/>
      <c r="GZJ336" s="31"/>
      <c r="GZK336" s="31"/>
      <c r="GZL336" s="31"/>
      <c r="GZM336" s="31"/>
      <c r="GZN336" s="31"/>
      <c r="GZO336" s="31"/>
      <c r="GZP336" s="31"/>
      <c r="GZQ336" s="31"/>
      <c r="GZR336" s="31"/>
      <c r="GZS336" s="31"/>
      <c r="GZT336" s="31"/>
      <c r="GZU336" s="31"/>
      <c r="GZV336" s="31"/>
      <c r="GZW336" s="31"/>
      <c r="GZX336" s="31"/>
      <c r="GZY336" s="31"/>
      <c r="GZZ336" s="31"/>
      <c r="HAA336" s="31"/>
      <c r="HAB336" s="31"/>
      <c r="HAC336" s="31"/>
      <c r="HAD336" s="31"/>
      <c r="HAE336" s="31"/>
      <c r="HAF336" s="31"/>
      <c r="HAG336" s="31"/>
      <c r="HAH336" s="31"/>
      <c r="HAI336" s="31"/>
      <c r="HAJ336" s="31"/>
      <c r="HAK336" s="31"/>
      <c r="HAL336" s="31"/>
      <c r="HAM336" s="31"/>
      <c r="HAN336" s="31"/>
      <c r="HAO336" s="31"/>
      <c r="HAP336" s="31"/>
      <c r="HAQ336" s="31"/>
      <c r="HAR336" s="31"/>
      <c r="HAS336" s="31"/>
      <c r="HAT336" s="31"/>
      <c r="HAU336" s="31"/>
      <c r="HAV336" s="31"/>
      <c r="HAW336" s="31"/>
      <c r="HAX336" s="31"/>
      <c r="HAY336" s="31"/>
      <c r="HAZ336" s="31"/>
      <c r="HBA336" s="31"/>
      <c r="HBB336" s="31"/>
      <c r="HBC336" s="31"/>
      <c r="HBD336" s="31"/>
      <c r="HBE336" s="31"/>
      <c r="HBF336" s="31"/>
      <c r="HBG336" s="31"/>
      <c r="HBH336" s="31"/>
      <c r="HBI336" s="31"/>
      <c r="HBJ336" s="31"/>
      <c r="HBK336" s="31"/>
      <c r="HBL336" s="31"/>
      <c r="HBM336" s="31"/>
      <c r="HBN336" s="31"/>
      <c r="HBO336" s="31"/>
      <c r="HBP336" s="31"/>
      <c r="HBQ336" s="31"/>
      <c r="HBR336" s="31"/>
      <c r="HBS336" s="31"/>
      <c r="HBT336" s="31"/>
      <c r="HBU336" s="31"/>
      <c r="HBV336" s="31"/>
      <c r="HBW336" s="31"/>
      <c r="HBX336" s="31"/>
      <c r="HBY336" s="31"/>
      <c r="HBZ336" s="31"/>
      <c r="HCA336" s="31"/>
      <c r="HCB336" s="31"/>
      <c r="HCC336" s="31"/>
      <c r="HCD336" s="31"/>
      <c r="HCE336" s="31"/>
      <c r="HCF336" s="31"/>
      <c r="HCG336" s="31"/>
      <c r="HCH336" s="31"/>
      <c r="HCI336" s="31"/>
      <c r="HCJ336" s="31"/>
      <c r="HCK336" s="31"/>
      <c r="HCL336" s="31"/>
      <c r="HCM336" s="31"/>
      <c r="HCN336" s="31"/>
      <c r="HCO336" s="31"/>
      <c r="HCP336" s="31"/>
      <c r="HCQ336" s="31"/>
      <c r="HCR336" s="31"/>
      <c r="HCS336" s="31"/>
      <c r="HCT336" s="31"/>
      <c r="HCU336" s="31"/>
      <c r="HCV336" s="31"/>
      <c r="HCW336" s="31"/>
      <c r="HCX336" s="31"/>
      <c r="HCY336" s="31"/>
      <c r="HCZ336" s="31"/>
      <c r="HDA336" s="31"/>
      <c r="HDB336" s="31"/>
      <c r="HDC336" s="31"/>
      <c r="HDD336" s="31"/>
      <c r="HDE336" s="31"/>
      <c r="HDF336" s="31"/>
      <c r="HDG336" s="31"/>
      <c r="HDH336" s="31"/>
      <c r="HDI336" s="31"/>
      <c r="HDJ336" s="31"/>
      <c r="HDK336" s="31"/>
      <c r="HDL336" s="31"/>
      <c r="HDM336" s="31"/>
      <c r="HDN336" s="31"/>
      <c r="HDO336" s="31"/>
      <c r="HDP336" s="31"/>
      <c r="HDQ336" s="31"/>
      <c r="HDR336" s="31"/>
      <c r="HDS336" s="31"/>
      <c r="HDT336" s="31"/>
      <c r="HDU336" s="31"/>
      <c r="HDV336" s="31"/>
      <c r="HDW336" s="31"/>
      <c r="HDX336" s="31"/>
      <c r="HDY336" s="31"/>
      <c r="HDZ336" s="31"/>
      <c r="HEA336" s="31"/>
      <c r="HEB336" s="31"/>
      <c r="HEC336" s="31"/>
      <c r="HED336" s="31"/>
      <c r="HEE336" s="31"/>
      <c r="HEF336" s="31"/>
      <c r="HEG336" s="31"/>
      <c r="HEH336" s="31"/>
      <c r="HEI336" s="31"/>
      <c r="HEJ336" s="31"/>
      <c r="HEK336" s="31"/>
      <c r="HEL336" s="31"/>
      <c r="HEM336" s="31"/>
      <c r="HEN336" s="31"/>
      <c r="HEO336" s="31"/>
      <c r="HEP336" s="31"/>
      <c r="HEQ336" s="31"/>
      <c r="HER336" s="31"/>
      <c r="HES336" s="31"/>
      <c r="HET336" s="31"/>
      <c r="HEU336" s="31"/>
      <c r="HEV336" s="31"/>
      <c r="HEW336" s="31"/>
      <c r="HEX336" s="31"/>
      <c r="HEY336" s="31"/>
      <c r="HEZ336" s="31"/>
      <c r="HFA336" s="31"/>
      <c r="HFB336" s="31"/>
      <c r="HFC336" s="31"/>
      <c r="HFD336" s="31"/>
      <c r="HFE336" s="31"/>
      <c r="HFF336" s="31"/>
      <c r="HFG336" s="31"/>
      <c r="HFH336" s="31"/>
      <c r="HFI336" s="31"/>
      <c r="HFJ336" s="31"/>
      <c r="HFK336" s="31"/>
      <c r="HFL336" s="31"/>
      <c r="HFM336" s="31"/>
      <c r="HFN336" s="31"/>
      <c r="HFO336" s="31"/>
      <c r="HFP336" s="31"/>
      <c r="HFQ336" s="31"/>
      <c r="HFR336" s="31"/>
      <c r="HFS336" s="31"/>
      <c r="HFT336" s="31"/>
      <c r="HFU336" s="31"/>
      <c r="HFV336" s="31"/>
      <c r="HFW336" s="31"/>
      <c r="HFX336" s="31"/>
      <c r="HFY336" s="31"/>
      <c r="HFZ336" s="31"/>
      <c r="HGA336" s="31"/>
      <c r="HGB336" s="31"/>
      <c r="HGC336" s="31"/>
      <c r="HGD336" s="31"/>
      <c r="HGE336" s="31"/>
      <c r="HGF336" s="31"/>
      <c r="HGG336" s="31"/>
      <c r="HGH336" s="31"/>
      <c r="HGI336" s="31"/>
      <c r="HGJ336" s="31"/>
      <c r="HGK336" s="31"/>
      <c r="HGL336" s="31"/>
      <c r="HGM336" s="31"/>
      <c r="HGN336" s="31"/>
      <c r="HGO336" s="31"/>
      <c r="HGP336" s="31"/>
      <c r="HGQ336" s="31"/>
      <c r="HGR336" s="31"/>
      <c r="HGS336" s="31"/>
      <c r="HGT336" s="31"/>
      <c r="HGU336" s="31"/>
      <c r="HGV336" s="31"/>
      <c r="HGW336" s="31"/>
      <c r="HGX336" s="31"/>
      <c r="HGY336" s="31"/>
      <c r="HGZ336" s="31"/>
      <c r="HHA336" s="31"/>
      <c r="HHB336" s="31"/>
      <c r="HHC336" s="31"/>
      <c r="HHD336" s="31"/>
      <c r="HHE336" s="31"/>
      <c r="HHF336" s="31"/>
      <c r="HHG336" s="31"/>
      <c r="HHH336" s="31"/>
      <c r="HHI336" s="31"/>
      <c r="HHJ336" s="31"/>
      <c r="HHK336" s="31"/>
      <c r="HHL336" s="31"/>
      <c r="HHM336" s="31"/>
      <c r="HHN336" s="31"/>
      <c r="HHO336" s="31"/>
      <c r="HHP336" s="31"/>
      <c r="HHQ336" s="31"/>
      <c r="HHR336" s="31"/>
      <c r="HHS336" s="31"/>
      <c r="HHT336" s="31"/>
      <c r="HHU336" s="31"/>
      <c r="HHV336" s="31"/>
      <c r="HHW336" s="31"/>
      <c r="HHX336" s="31"/>
      <c r="HHY336" s="31"/>
      <c r="HHZ336" s="31"/>
      <c r="HIA336" s="31"/>
      <c r="HIB336" s="31"/>
      <c r="HIC336" s="31"/>
      <c r="HID336" s="31"/>
      <c r="HIE336" s="31"/>
      <c r="HIF336" s="31"/>
      <c r="HIG336" s="31"/>
      <c r="HIH336" s="31"/>
      <c r="HII336" s="31"/>
      <c r="HIJ336" s="31"/>
      <c r="HIK336" s="31"/>
      <c r="HIL336" s="31"/>
      <c r="HIM336" s="31"/>
      <c r="HIN336" s="31"/>
      <c r="HIO336" s="31"/>
      <c r="HIP336" s="31"/>
      <c r="HIQ336" s="31"/>
      <c r="HIR336" s="31"/>
      <c r="HIS336" s="31"/>
      <c r="HIT336" s="31"/>
      <c r="HIU336" s="31"/>
      <c r="HIV336" s="31"/>
      <c r="HIW336" s="31"/>
      <c r="HIX336" s="31"/>
      <c r="HIY336" s="31"/>
      <c r="HIZ336" s="31"/>
      <c r="HJA336" s="31"/>
      <c r="HJB336" s="31"/>
      <c r="HJC336" s="31"/>
      <c r="HJD336" s="31"/>
      <c r="HJE336" s="31"/>
      <c r="HJF336" s="31"/>
      <c r="HJG336" s="31"/>
      <c r="HJH336" s="31"/>
      <c r="HJI336" s="31"/>
      <c r="HJJ336" s="31"/>
      <c r="HJK336" s="31"/>
      <c r="HJL336" s="31"/>
      <c r="HJM336" s="31"/>
      <c r="HJN336" s="31"/>
      <c r="HJO336" s="31"/>
      <c r="HJP336" s="31"/>
      <c r="HJQ336" s="31"/>
      <c r="HJR336" s="31"/>
      <c r="HJS336" s="31"/>
      <c r="HJT336" s="31"/>
      <c r="HJU336" s="31"/>
      <c r="HJV336" s="31"/>
      <c r="HJW336" s="31"/>
      <c r="HJX336" s="31"/>
      <c r="HJY336" s="31"/>
      <c r="HJZ336" s="31"/>
      <c r="HKA336" s="31"/>
      <c r="HKB336" s="31"/>
      <c r="HKC336" s="31"/>
      <c r="HKD336" s="31"/>
      <c r="HKE336" s="31"/>
      <c r="HKF336" s="31"/>
      <c r="HKG336" s="31"/>
      <c r="HKH336" s="31"/>
      <c r="HKI336" s="31"/>
      <c r="HKJ336" s="31"/>
      <c r="HKK336" s="31"/>
      <c r="HKL336" s="31"/>
      <c r="HKM336" s="31"/>
      <c r="HKN336" s="31"/>
      <c r="HKO336" s="31"/>
      <c r="HKP336" s="31"/>
      <c r="HKQ336" s="31"/>
      <c r="HKR336" s="31"/>
      <c r="HKS336" s="31"/>
      <c r="HKT336" s="31"/>
      <c r="HKU336" s="31"/>
      <c r="HKV336" s="31"/>
      <c r="HKW336" s="31"/>
      <c r="HKX336" s="31"/>
      <c r="HKY336" s="31"/>
      <c r="HKZ336" s="31"/>
      <c r="HLA336" s="31"/>
      <c r="HLB336" s="31"/>
      <c r="HLC336" s="31"/>
      <c r="HLD336" s="31"/>
      <c r="HLE336" s="31"/>
      <c r="HLF336" s="31"/>
      <c r="HLG336" s="31"/>
      <c r="HLH336" s="31"/>
      <c r="HLI336" s="31"/>
      <c r="HLJ336" s="31"/>
      <c r="HLK336" s="31"/>
      <c r="HLL336" s="31"/>
      <c r="HLM336" s="31"/>
      <c r="HLN336" s="31"/>
      <c r="HLO336" s="31"/>
      <c r="HLP336" s="31"/>
      <c r="HLQ336" s="31"/>
      <c r="HLR336" s="31"/>
      <c r="HLS336" s="31"/>
      <c r="HLT336" s="31"/>
      <c r="HLU336" s="31"/>
      <c r="HLV336" s="31"/>
      <c r="HLW336" s="31"/>
      <c r="HLX336" s="31"/>
      <c r="HLY336" s="31"/>
      <c r="HLZ336" s="31"/>
      <c r="HMA336" s="31"/>
      <c r="HMB336" s="31"/>
      <c r="HMC336" s="31"/>
      <c r="HMD336" s="31"/>
      <c r="HME336" s="31"/>
      <c r="HMF336" s="31"/>
      <c r="HMG336" s="31"/>
      <c r="HMH336" s="31"/>
      <c r="HMI336" s="31"/>
      <c r="HMJ336" s="31"/>
      <c r="HMK336" s="31"/>
      <c r="HML336" s="31"/>
      <c r="HMM336" s="31"/>
      <c r="HMN336" s="31"/>
      <c r="HMO336" s="31"/>
      <c r="HMP336" s="31"/>
      <c r="HMQ336" s="31"/>
      <c r="HMR336" s="31"/>
      <c r="HMS336" s="31"/>
      <c r="HMT336" s="31"/>
      <c r="HMU336" s="31"/>
      <c r="HMV336" s="31"/>
      <c r="HMW336" s="31"/>
      <c r="HMX336" s="31"/>
      <c r="HMY336" s="31"/>
      <c r="HMZ336" s="31"/>
      <c r="HNA336" s="31"/>
      <c r="HNB336" s="31"/>
      <c r="HNC336" s="31"/>
      <c r="HND336" s="31"/>
      <c r="HNE336" s="31"/>
      <c r="HNF336" s="31"/>
      <c r="HNG336" s="31"/>
      <c r="HNH336" s="31"/>
      <c r="HNI336" s="31"/>
      <c r="HNJ336" s="31"/>
      <c r="HNK336" s="31"/>
      <c r="HNL336" s="31"/>
      <c r="HNM336" s="31"/>
      <c r="HNN336" s="31"/>
      <c r="HNO336" s="31"/>
      <c r="HNP336" s="31"/>
      <c r="HNQ336" s="31"/>
      <c r="HNR336" s="31"/>
      <c r="HNS336" s="31"/>
      <c r="HNT336" s="31"/>
      <c r="HNU336" s="31"/>
      <c r="HNV336" s="31"/>
      <c r="HNW336" s="31"/>
      <c r="HNX336" s="31"/>
      <c r="HNY336" s="31"/>
      <c r="HNZ336" s="31"/>
      <c r="HOA336" s="31"/>
      <c r="HOB336" s="31"/>
      <c r="HOC336" s="31"/>
      <c r="HOD336" s="31"/>
      <c r="HOE336" s="31"/>
      <c r="HOF336" s="31"/>
      <c r="HOG336" s="31"/>
      <c r="HOH336" s="31"/>
      <c r="HOI336" s="31"/>
      <c r="HOJ336" s="31"/>
      <c r="HOK336" s="31"/>
      <c r="HOL336" s="31"/>
      <c r="HOM336" s="31"/>
      <c r="HON336" s="31"/>
      <c r="HOO336" s="31"/>
      <c r="HOP336" s="31"/>
      <c r="HOQ336" s="31"/>
      <c r="HOR336" s="31"/>
      <c r="HOS336" s="31"/>
      <c r="HOT336" s="31"/>
      <c r="HOU336" s="31"/>
      <c r="HOV336" s="31"/>
      <c r="HOW336" s="31"/>
      <c r="HOX336" s="31"/>
      <c r="HOY336" s="31"/>
      <c r="HOZ336" s="31"/>
      <c r="HPA336" s="31"/>
      <c r="HPB336" s="31"/>
      <c r="HPC336" s="31"/>
      <c r="HPD336" s="31"/>
      <c r="HPE336" s="31"/>
      <c r="HPF336" s="31"/>
      <c r="HPG336" s="31"/>
      <c r="HPH336" s="31"/>
      <c r="HPI336" s="31"/>
      <c r="HPJ336" s="31"/>
      <c r="HPK336" s="31"/>
      <c r="HPL336" s="31"/>
      <c r="HPM336" s="31"/>
      <c r="HPN336" s="31"/>
      <c r="HPO336" s="31"/>
      <c r="HPP336" s="31"/>
      <c r="HPQ336" s="31"/>
      <c r="HPR336" s="31"/>
      <c r="HPS336" s="31"/>
      <c r="HPT336" s="31"/>
      <c r="HPU336" s="31"/>
      <c r="HPV336" s="31"/>
      <c r="HPW336" s="31"/>
      <c r="HPX336" s="31"/>
      <c r="HPY336" s="31"/>
      <c r="HPZ336" s="31"/>
      <c r="HQA336" s="31"/>
      <c r="HQB336" s="31"/>
      <c r="HQC336" s="31"/>
      <c r="HQD336" s="31"/>
      <c r="HQE336" s="31"/>
      <c r="HQF336" s="31"/>
      <c r="HQG336" s="31"/>
      <c r="HQH336" s="31"/>
      <c r="HQI336" s="31"/>
      <c r="HQJ336" s="31"/>
      <c r="HQK336" s="31"/>
      <c r="HQL336" s="31"/>
      <c r="HQM336" s="31"/>
      <c r="HQN336" s="31"/>
      <c r="HQO336" s="31"/>
      <c r="HQP336" s="31"/>
      <c r="HQQ336" s="31"/>
      <c r="HQR336" s="31"/>
      <c r="HQS336" s="31"/>
      <c r="HQT336" s="31"/>
      <c r="HQU336" s="31"/>
      <c r="HQV336" s="31"/>
      <c r="HQW336" s="31"/>
      <c r="HQX336" s="31"/>
      <c r="HQY336" s="31"/>
      <c r="HQZ336" s="31"/>
      <c r="HRA336" s="31"/>
      <c r="HRB336" s="31"/>
      <c r="HRC336" s="31"/>
      <c r="HRD336" s="31"/>
      <c r="HRE336" s="31"/>
      <c r="HRF336" s="31"/>
      <c r="HRG336" s="31"/>
      <c r="HRH336" s="31"/>
      <c r="HRI336" s="31"/>
      <c r="HRJ336" s="31"/>
      <c r="HRK336" s="31"/>
      <c r="HRL336" s="31"/>
      <c r="HRM336" s="31"/>
      <c r="HRN336" s="31"/>
      <c r="HRO336" s="31"/>
      <c r="HRP336" s="31"/>
      <c r="HRQ336" s="31"/>
      <c r="HRR336" s="31"/>
      <c r="HRS336" s="31"/>
      <c r="HRT336" s="31"/>
      <c r="HRU336" s="31"/>
      <c r="HRV336" s="31"/>
      <c r="HRW336" s="31"/>
      <c r="HRX336" s="31"/>
      <c r="HRY336" s="31"/>
      <c r="HRZ336" s="31"/>
      <c r="HSA336" s="31"/>
      <c r="HSB336" s="31"/>
      <c r="HSC336" s="31"/>
      <c r="HSD336" s="31"/>
      <c r="HSE336" s="31"/>
      <c r="HSF336" s="31"/>
      <c r="HSG336" s="31"/>
      <c r="HSH336" s="31"/>
      <c r="HSI336" s="31"/>
      <c r="HSJ336" s="31"/>
      <c r="HSK336" s="31"/>
      <c r="HSL336" s="31"/>
      <c r="HSM336" s="31"/>
      <c r="HSN336" s="31"/>
      <c r="HSO336" s="31"/>
      <c r="HSP336" s="31"/>
      <c r="HSQ336" s="31"/>
      <c r="HSR336" s="31"/>
      <c r="HSS336" s="31"/>
      <c r="HST336" s="31"/>
      <c r="HSU336" s="31"/>
      <c r="HSV336" s="31"/>
      <c r="HSW336" s="31"/>
      <c r="HSX336" s="31"/>
      <c r="HSY336" s="31"/>
      <c r="HSZ336" s="31"/>
      <c r="HTA336" s="31"/>
      <c r="HTB336" s="31"/>
      <c r="HTC336" s="31"/>
      <c r="HTD336" s="31"/>
      <c r="HTE336" s="31"/>
      <c r="HTF336" s="31"/>
      <c r="HTG336" s="31"/>
      <c r="HTH336" s="31"/>
      <c r="HTI336" s="31"/>
      <c r="HTJ336" s="31"/>
      <c r="HTK336" s="31"/>
      <c r="HTL336" s="31"/>
      <c r="HTM336" s="31"/>
      <c r="HTN336" s="31"/>
      <c r="HTO336" s="31"/>
      <c r="HTP336" s="31"/>
      <c r="HTQ336" s="31"/>
      <c r="HTR336" s="31"/>
      <c r="HTS336" s="31"/>
      <c r="HTT336" s="31"/>
      <c r="HTU336" s="31"/>
      <c r="HTV336" s="31"/>
      <c r="HTW336" s="31"/>
      <c r="HTX336" s="31"/>
      <c r="HTY336" s="31"/>
      <c r="HTZ336" s="31"/>
      <c r="HUA336" s="31"/>
      <c r="HUB336" s="31"/>
      <c r="HUC336" s="31"/>
      <c r="HUD336" s="31"/>
      <c r="HUE336" s="31"/>
      <c r="HUF336" s="31"/>
      <c r="HUG336" s="31"/>
      <c r="HUH336" s="31"/>
      <c r="HUI336" s="31"/>
      <c r="HUJ336" s="31"/>
      <c r="HUK336" s="31"/>
      <c r="HUL336" s="31"/>
      <c r="HUM336" s="31"/>
      <c r="HUN336" s="31"/>
      <c r="HUO336" s="31"/>
      <c r="HUP336" s="31"/>
      <c r="HUQ336" s="31"/>
      <c r="HUR336" s="31"/>
      <c r="HUS336" s="31"/>
      <c r="HUT336" s="31"/>
      <c r="HUU336" s="31"/>
      <c r="HUV336" s="31"/>
      <c r="HUW336" s="31"/>
      <c r="HUX336" s="31"/>
      <c r="HUY336" s="31"/>
      <c r="HUZ336" s="31"/>
      <c r="HVA336" s="31"/>
      <c r="HVB336" s="31"/>
      <c r="HVC336" s="31"/>
      <c r="HVD336" s="31"/>
      <c r="HVE336" s="31"/>
      <c r="HVF336" s="31"/>
      <c r="HVG336" s="31"/>
      <c r="HVH336" s="31"/>
      <c r="HVI336" s="31"/>
      <c r="HVJ336" s="31"/>
      <c r="HVK336" s="31"/>
      <c r="HVL336" s="31"/>
      <c r="HVM336" s="31"/>
      <c r="HVN336" s="31"/>
      <c r="HVO336" s="31"/>
      <c r="HVP336" s="31"/>
      <c r="HVQ336" s="31"/>
      <c r="HVR336" s="31"/>
      <c r="HVS336" s="31"/>
      <c r="HVT336" s="31"/>
      <c r="HVU336" s="31"/>
      <c r="HVV336" s="31"/>
      <c r="HVW336" s="31"/>
      <c r="HVX336" s="31"/>
      <c r="HVY336" s="31"/>
      <c r="HVZ336" s="31"/>
      <c r="HWA336" s="31"/>
      <c r="HWB336" s="31"/>
      <c r="HWC336" s="31"/>
      <c r="HWD336" s="31"/>
      <c r="HWE336" s="31"/>
      <c r="HWF336" s="31"/>
      <c r="HWG336" s="31"/>
      <c r="HWH336" s="31"/>
      <c r="HWI336" s="31"/>
      <c r="HWJ336" s="31"/>
      <c r="HWK336" s="31"/>
      <c r="HWL336" s="31"/>
      <c r="HWM336" s="31"/>
      <c r="HWN336" s="31"/>
      <c r="HWO336" s="31"/>
      <c r="HWP336" s="31"/>
      <c r="HWQ336" s="31"/>
      <c r="HWR336" s="31"/>
      <c r="HWS336" s="31"/>
      <c r="HWT336" s="31"/>
      <c r="HWU336" s="31"/>
      <c r="HWV336" s="31"/>
      <c r="HWW336" s="31"/>
      <c r="HWX336" s="31"/>
      <c r="HWY336" s="31"/>
      <c r="HWZ336" s="31"/>
      <c r="HXA336" s="31"/>
      <c r="HXB336" s="31"/>
      <c r="HXC336" s="31"/>
      <c r="HXD336" s="31"/>
      <c r="HXE336" s="31"/>
      <c r="HXF336" s="31"/>
      <c r="HXG336" s="31"/>
      <c r="HXH336" s="31"/>
      <c r="HXI336" s="31"/>
      <c r="HXJ336" s="31"/>
      <c r="HXK336" s="31"/>
      <c r="HXL336" s="31"/>
      <c r="HXM336" s="31"/>
      <c r="HXN336" s="31"/>
      <c r="HXO336" s="31"/>
      <c r="HXP336" s="31"/>
      <c r="HXQ336" s="31"/>
      <c r="HXR336" s="31"/>
      <c r="HXS336" s="31"/>
      <c r="HXT336" s="31"/>
      <c r="HXU336" s="31"/>
      <c r="HXV336" s="31"/>
      <c r="HXW336" s="31"/>
      <c r="HXX336" s="31"/>
      <c r="HXY336" s="31"/>
      <c r="HXZ336" s="31"/>
      <c r="HYA336" s="31"/>
      <c r="HYB336" s="31"/>
      <c r="HYC336" s="31"/>
      <c r="HYD336" s="31"/>
      <c r="HYE336" s="31"/>
      <c r="HYF336" s="31"/>
      <c r="HYG336" s="31"/>
      <c r="HYH336" s="31"/>
      <c r="HYI336" s="31"/>
      <c r="HYJ336" s="31"/>
      <c r="HYK336" s="31"/>
      <c r="HYL336" s="31"/>
      <c r="HYM336" s="31"/>
      <c r="HYN336" s="31"/>
      <c r="HYO336" s="31"/>
      <c r="HYP336" s="31"/>
      <c r="HYQ336" s="31"/>
      <c r="HYR336" s="31"/>
      <c r="HYS336" s="31"/>
      <c r="HYT336" s="31"/>
      <c r="HYU336" s="31"/>
      <c r="HYV336" s="31"/>
      <c r="HYW336" s="31"/>
      <c r="HYX336" s="31"/>
      <c r="HYY336" s="31"/>
      <c r="HYZ336" s="31"/>
      <c r="HZA336" s="31"/>
      <c r="HZB336" s="31"/>
      <c r="HZC336" s="31"/>
      <c r="HZD336" s="31"/>
      <c r="HZE336" s="31"/>
      <c r="HZF336" s="31"/>
      <c r="HZG336" s="31"/>
      <c r="HZH336" s="31"/>
      <c r="HZI336" s="31"/>
      <c r="HZJ336" s="31"/>
      <c r="HZK336" s="31"/>
      <c r="HZL336" s="31"/>
      <c r="HZM336" s="31"/>
      <c r="HZN336" s="31"/>
      <c r="HZO336" s="31"/>
      <c r="HZP336" s="31"/>
      <c r="HZQ336" s="31"/>
      <c r="HZR336" s="31"/>
      <c r="HZS336" s="31"/>
      <c r="HZT336" s="31"/>
      <c r="HZU336" s="31"/>
      <c r="HZV336" s="31"/>
      <c r="HZW336" s="31"/>
      <c r="HZX336" s="31"/>
      <c r="HZY336" s="31"/>
      <c r="HZZ336" s="31"/>
      <c r="IAA336" s="31"/>
      <c r="IAB336" s="31"/>
      <c r="IAC336" s="31"/>
      <c r="IAD336" s="31"/>
      <c r="IAE336" s="31"/>
      <c r="IAF336" s="31"/>
      <c r="IAG336" s="31"/>
      <c r="IAH336" s="31"/>
      <c r="IAI336" s="31"/>
      <c r="IAJ336" s="31"/>
      <c r="IAK336" s="31"/>
      <c r="IAL336" s="31"/>
      <c r="IAM336" s="31"/>
      <c r="IAN336" s="31"/>
      <c r="IAO336" s="31"/>
      <c r="IAP336" s="31"/>
      <c r="IAQ336" s="31"/>
      <c r="IAR336" s="31"/>
      <c r="IAS336" s="31"/>
      <c r="IAT336" s="31"/>
      <c r="IAU336" s="31"/>
      <c r="IAV336" s="31"/>
      <c r="IAW336" s="31"/>
      <c r="IAX336" s="31"/>
      <c r="IAY336" s="31"/>
      <c r="IAZ336" s="31"/>
      <c r="IBA336" s="31"/>
      <c r="IBB336" s="31"/>
      <c r="IBC336" s="31"/>
      <c r="IBD336" s="31"/>
      <c r="IBE336" s="31"/>
      <c r="IBF336" s="31"/>
      <c r="IBG336" s="31"/>
      <c r="IBH336" s="31"/>
      <c r="IBI336" s="31"/>
      <c r="IBJ336" s="31"/>
      <c r="IBK336" s="31"/>
      <c r="IBL336" s="31"/>
      <c r="IBM336" s="31"/>
      <c r="IBN336" s="31"/>
      <c r="IBO336" s="31"/>
      <c r="IBP336" s="31"/>
      <c r="IBQ336" s="31"/>
      <c r="IBR336" s="31"/>
      <c r="IBS336" s="31"/>
      <c r="IBT336" s="31"/>
      <c r="IBU336" s="31"/>
      <c r="IBV336" s="31"/>
      <c r="IBW336" s="31"/>
      <c r="IBX336" s="31"/>
      <c r="IBY336" s="31"/>
      <c r="IBZ336" s="31"/>
      <c r="ICA336" s="31"/>
      <c r="ICB336" s="31"/>
      <c r="ICC336" s="31"/>
      <c r="ICD336" s="31"/>
      <c r="ICE336" s="31"/>
      <c r="ICF336" s="31"/>
      <c r="ICG336" s="31"/>
      <c r="ICH336" s="31"/>
      <c r="ICI336" s="31"/>
      <c r="ICJ336" s="31"/>
      <c r="ICK336" s="31"/>
      <c r="ICL336" s="31"/>
      <c r="ICM336" s="31"/>
      <c r="ICN336" s="31"/>
      <c r="ICO336" s="31"/>
      <c r="ICP336" s="31"/>
      <c r="ICQ336" s="31"/>
      <c r="ICR336" s="31"/>
      <c r="ICS336" s="31"/>
      <c r="ICT336" s="31"/>
      <c r="ICU336" s="31"/>
      <c r="ICV336" s="31"/>
      <c r="ICW336" s="31"/>
      <c r="ICX336" s="31"/>
      <c r="ICY336" s="31"/>
      <c r="ICZ336" s="31"/>
      <c r="IDA336" s="31"/>
      <c r="IDB336" s="31"/>
      <c r="IDC336" s="31"/>
      <c r="IDD336" s="31"/>
      <c r="IDE336" s="31"/>
      <c r="IDF336" s="31"/>
      <c r="IDG336" s="31"/>
      <c r="IDH336" s="31"/>
      <c r="IDI336" s="31"/>
      <c r="IDJ336" s="31"/>
      <c r="IDK336" s="31"/>
      <c r="IDL336" s="31"/>
      <c r="IDM336" s="31"/>
      <c r="IDN336" s="31"/>
      <c r="IDO336" s="31"/>
      <c r="IDP336" s="31"/>
      <c r="IDQ336" s="31"/>
      <c r="IDR336" s="31"/>
      <c r="IDS336" s="31"/>
      <c r="IDT336" s="31"/>
      <c r="IDU336" s="31"/>
      <c r="IDV336" s="31"/>
      <c r="IDW336" s="31"/>
      <c r="IDX336" s="31"/>
      <c r="IDY336" s="31"/>
      <c r="IDZ336" s="31"/>
      <c r="IEA336" s="31"/>
      <c r="IEB336" s="31"/>
      <c r="IEC336" s="31"/>
      <c r="IED336" s="31"/>
      <c r="IEE336" s="31"/>
      <c r="IEF336" s="31"/>
      <c r="IEG336" s="31"/>
      <c r="IEH336" s="31"/>
      <c r="IEI336" s="31"/>
      <c r="IEJ336" s="31"/>
      <c r="IEK336" s="31"/>
      <c r="IEL336" s="31"/>
      <c r="IEM336" s="31"/>
      <c r="IEN336" s="31"/>
      <c r="IEO336" s="31"/>
      <c r="IEP336" s="31"/>
      <c r="IEQ336" s="31"/>
      <c r="IER336" s="31"/>
      <c r="IES336" s="31"/>
      <c r="IET336" s="31"/>
      <c r="IEU336" s="31"/>
      <c r="IEV336" s="31"/>
      <c r="IEW336" s="31"/>
      <c r="IEX336" s="31"/>
      <c r="IEY336" s="31"/>
      <c r="IEZ336" s="31"/>
      <c r="IFA336" s="31"/>
      <c r="IFB336" s="31"/>
      <c r="IFC336" s="31"/>
      <c r="IFD336" s="31"/>
      <c r="IFE336" s="31"/>
      <c r="IFF336" s="31"/>
      <c r="IFG336" s="31"/>
      <c r="IFH336" s="31"/>
      <c r="IFI336" s="31"/>
      <c r="IFJ336" s="31"/>
      <c r="IFK336" s="31"/>
      <c r="IFL336" s="31"/>
      <c r="IFM336" s="31"/>
      <c r="IFN336" s="31"/>
      <c r="IFO336" s="31"/>
      <c r="IFP336" s="31"/>
      <c r="IFQ336" s="31"/>
      <c r="IFR336" s="31"/>
      <c r="IFS336" s="31"/>
      <c r="IFT336" s="31"/>
      <c r="IFU336" s="31"/>
      <c r="IFV336" s="31"/>
      <c r="IFW336" s="31"/>
      <c r="IFX336" s="31"/>
      <c r="IFY336" s="31"/>
      <c r="IFZ336" s="31"/>
      <c r="IGA336" s="31"/>
      <c r="IGB336" s="31"/>
      <c r="IGC336" s="31"/>
      <c r="IGD336" s="31"/>
      <c r="IGE336" s="31"/>
      <c r="IGF336" s="31"/>
      <c r="IGG336" s="31"/>
      <c r="IGH336" s="31"/>
      <c r="IGI336" s="31"/>
      <c r="IGJ336" s="31"/>
      <c r="IGK336" s="31"/>
      <c r="IGL336" s="31"/>
      <c r="IGM336" s="31"/>
      <c r="IGN336" s="31"/>
      <c r="IGO336" s="31"/>
      <c r="IGP336" s="31"/>
      <c r="IGQ336" s="31"/>
      <c r="IGR336" s="31"/>
      <c r="IGS336" s="31"/>
      <c r="IGT336" s="31"/>
      <c r="IGU336" s="31"/>
      <c r="IGV336" s="31"/>
      <c r="IGW336" s="31"/>
      <c r="IGX336" s="31"/>
      <c r="IGY336" s="31"/>
      <c r="IGZ336" s="31"/>
      <c r="IHA336" s="31"/>
      <c r="IHB336" s="31"/>
      <c r="IHC336" s="31"/>
      <c r="IHD336" s="31"/>
      <c r="IHE336" s="31"/>
      <c r="IHF336" s="31"/>
      <c r="IHG336" s="31"/>
      <c r="IHH336" s="31"/>
      <c r="IHI336" s="31"/>
      <c r="IHJ336" s="31"/>
      <c r="IHK336" s="31"/>
      <c r="IHL336" s="31"/>
      <c r="IHM336" s="31"/>
      <c r="IHN336" s="31"/>
      <c r="IHO336" s="31"/>
      <c r="IHP336" s="31"/>
      <c r="IHQ336" s="31"/>
      <c r="IHR336" s="31"/>
      <c r="IHS336" s="31"/>
      <c r="IHT336" s="31"/>
      <c r="IHU336" s="31"/>
      <c r="IHV336" s="31"/>
      <c r="IHW336" s="31"/>
      <c r="IHX336" s="31"/>
      <c r="IHY336" s="31"/>
      <c r="IHZ336" s="31"/>
      <c r="IIA336" s="31"/>
      <c r="IIB336" s="31"/>
      <c r="IIC336" s="31"/>
      <c r="IID336" s="31"/>
      <c r="IIE336" s="31"/>
      <c r="IIF336" s="31"/>
      <c r="IIG336" s="31"/>
      <c r="IIH336" s="31"/>
      <c r="III336" s="31"/>
      <c r="IIJ336" s="31"/>
      <c r="IIK336" s="31"/>
      <c r="IIL336" s="31"/>
      <c r="IIM336" s="31"/>
      <c r="IIN336" s="31"/>
      <c r="IIO336" s="31"/>
      <c r="IIP336" s="31"/>
      <c r="IIQ336" s="31"/>
      <c r="IIR336" s="31"/>
      <c r="IIS336" s="31"/>
      <c r="IIT336" s="31"/>
      <c r="IIU336" s="31"/>
      <c r="IIV336" s="31"/>
      <c r="IIW336" s="31"/>
      <c r="IIX336" s="31"/>
      <c r="IIY336" s="31"/>
      <c r="IIZ336" s="31"/>
      <c r="IJA336" s="31"/>
      <c r="IJB336" s="31"/>
      <c r="IJC336" s="31"/>
      <c r="IJD336" s="31"/>
      <c r="IJE336" s="31"/>
      <c r="IJF336" s="31"/>
      <c r="IJG336" s="31"/>
      <c r="IJH336" s="31"/>
      <c r="IJI336" s="31"/>
      <c r="IJJ336" s="31"/>
      <c r="IJK336" s="31"/>
      <c r="IJL336" s="31"/>
      <c r="IJM336" s="31"/>
      <c r="IJN336" s="31"/>
      <c r="IJO336" s="31"/>
      <c r="IJP336" s="31"/>
      <c r="IJQ336" s="31"/>
      <c r="IJR336" s="31"/>
      <c r="IJS336" s="31"/>
      <c r="IJT336" s="31"/>
      <c r="IJU336" s="31"/>
      <c r="IJV336" s="31"/>
      <c r="IJW336" s="31"/>
      <c r="IJX336" s="31"/>
      <c r="IJY336" s="31"/>
      <c r="IJZ336" s="31"/>
      <c r="IKA336" s="31"/>
      <c r="IKB336" s="31"/>
      <c r="IKC336" s="31"/>
      <c r="IKD336" s="31"/>
      <c r="IKE336" s="31"/>
      <c r="IKF336" s="31"/>
      <c r="IKG336" s="31"/>
      <c r="IKH336" s="31"/>
      <c r="IKI336" s="31"/>
      <c r="IKJ336" s="31"/>
      <c r="IKK336" s="31"/>
      <c r="IKL336" s="31"/>
      <c r="IKM336" s="31"/>
      <c r="IKN336" s="31"/>
      <c r="IKO336" s="31"/>
      <c r="IKP336" s="31"/>
      <c r="IKQ336" s="31"/>
      <c r="IKR336" s="31"/>
      <c r="IKS336" s="31"/>
      <c r="IKT336" s="31"/>
      <c r="IKU336" s="31"/>
      <c r="IKV336" s="31"/>
      <c r="IKW336" s="31"/>
      <c r="IKX336" s="31"/>
      <c r="IKY336" s="31"/>
      <c r="IKZ336" s="31"/>
      <c r="ILA336" s="31"/>
      <c r="ILB336" s="31"/>
      <c r="ILC336" s="31"/>
      <c r="ILD336" s="31"/>
      <c r="ILE336" s="31"/>
      <c r="ILF336" s="31"/>
      <c r="ILG336" s="31"/>
      <c r="ILH336" s="31"/>
      <c r="ILI336" s="31"/>
      <c r="ILJ336" s="31"/>
      <c r="ILK336" s="31"/>
      <c r="ILL336" s="31"/>
      <c r="ILM336" s="31"/>
      <c r="ILN336" s="31"/>
      <c r="ILO336" s="31"/>
      <c r="ILP336" s="31"/>
      <c r="ILQ336" s="31"/>
      <c r="ILR336" s="31"/>
      <c r="ILS336" s="31"/>
      <c r="ILT336" s="31"/>
      <c r="ILU336" s="31"/>
      <c r="ILV336" s="31"/>
      <c r="ILW336" s="31"/>
      <c r="ILX336" s="31"/>
      <c r="ILY336" s="31"/>
      <c r="ILZ336" s="31"/>
      <c r="IMA336" s="31"/>
      <c r="IMB336" s="31"/>
      <c r="IMC336" s="31"/>
      <c r="IMD336" s="31"/>
      <c r="IME336" s="31"/>
      <c r="IMF336" s="31"/>
      <c r="IMG336" s="31"/>
      <c r="IMH336" s="31"/>
      <c r="IMI336" s="31"/>
      <c r="IMJ336" s="31"/>
      <c r="IMK336" s="31"/>
      <c r="IML336" s="31"/>
      <c r="IMM336" s="31"/>
      <c r="IMN336" s="31"/>
      <c r="IMO336" s="31"/>
      <c r="IMP336" s="31"/>
      <c r="IMQ336" s="31"/>
      <c r="IMR336" s="31"/>
      <c r="IMS336" s="31"/>
      <c r="IMT336" s="31"/>
      <c r="IMU336" s="31"/>
      <c r="IMV336" s="31"/>
      <c r="IMW336" s="31"/>
      <c r="IMX336" s="31"/>
      <c r="IMY336" s="31"/>
      <c r="IMZ336" s="31"/>
      <c r="INA336" s="31"/>
      <c r="INB336" s="31"/>
      <c r="INC336" s="31"/>
      <c r="IND336" s="31"/>
      <c r="INE336" s="31"/>
      <c r="INF336" s="31"/>
      <c r="ING336" s="31"/>
      <c r="INH336" s="31"/>
      <c r="INI336" s="31"/>
      <c r="INJ336" s="31"/>
      <c r="INK336" s="31"/>
      <c r="INL336" s="31"/>
      <c r="INM336" s="31"/>
      <c r="INN336" s="31"/>
      <c r="INO336" s="31"/>
      <c r="INP336" s="31"/>
      <c r="INQ336" s="31"/>
      <c r="INR336" s="31"/>
      <c r="INS336" s="31"/>
      <c r="INT336" s="31"/>
      <c r="INU336" s="31"/>
      <c r="INV336" s="31"/>
      <c r="INW336" s="31"/>
      <c r="INX336" s="31"/>
      <c r="INY336" s="31"/>
      <c r="INZ336" s="31"/>
      <c r="IOA336" s="31"/>
      <c r="IOB336" s="31"/>
      <c r="IOC336" s="31"/>
      <c r="IOD336" s="31"/>
      <c r="IOE336" s="31"/>
      <c r="IOF336" s="31"/>
      <c r="IOG336" s="31"/>
      <c r="IOH336" s="31"/>
      <c r="IOI336" s="31"/>
      <c r="IOJ336" s="31"/>
      <c r="IOK336" s="31"/>
      <c r="IOL336" s="31"/>
      <c r="IOM336" s="31"/>
      <c r="ION336" s="31"/>
      <c r="IOO336" s="31"/>
      <c r="IOP336" s="31"/>
      <c r="IOQ336" s="31"/>
      <c r="IOR336" s="31"/>
      <c r="IOS336" s="31"/>
      <c r="IOT336" s="31"/>
      <c r="IOU336" s="31"/>
      <c r="IOV336" s="31"/>
      <c r="IOW336" s="31"/>
      <c r="IOX336" s="31"/>
      <c r="IOY336" s="31"/>
      <c r="IOZ336" s="31"/>
      <c r="IPA336" s="31"/>
      <c r="IPB336" s="31"/>
      <c r="IPC336" s="31"/>
      <c r="IPD336" s="31"/>
      <c r="IPE336" s="31"/>
      <c r="IPF336" s="31"/>
      <c r="IPG336" s="31"/>
      <c r="IPH336" s="31"/>
      <c r="IPI336" s="31"/>
      <c r="IPJ336" s="31"/>
      <c r="IPK336" s="31"/>
      <c r="IPL336" s="31"/>
      <c r="IPM336" s="31"/>
      <c r="IPN336" s="31"/>
      <c r="IPO336" s="31"/>
      <c r="IPP336" s="31"/>
      <c r="IPQ336" s="31"/>
      <c r="IPR336" s="31"/>
      <c r="IPS336" s="31"/>
      <c r="IPT336" s="31"/>
      <c r="IPU336" s="31"/>
      <c r="IPV336" s="31"/>
      <c r="IPW336" s="31"/>
      <c r="IPX336" s="31"/>
      <c r="IPY336" s="31"/>
      <c r="IPZ336" s="31"/>
      <c r="IQA336" s="31"/>
      <c r="IQB336" s="31"/>
      <c r="IQC336" s="31"/>
      <c r="IQD336" s="31"/>
      <c r="IQE336" s="31"/>
      <c r="IQF336" s="31"/>
      <c r="IQG336" s="31"/>
      <c r="IQH336" s="31"/>
      <c r="IQI336" s="31"/>
      <c r="IQJ336" s="31"/>
      <c r="IQK336" s="31"/>
      <c r="IQL336" s="31"/>
      <c r="IQM336" s="31"/>
      <c r="IQN336" s="31"/>
      <c r="IQO336" s="31"/>
      <c r="IQP336" s="31"/>
      <c r="IQQ336" s="31"/>
      <c r="IQR336" s="31"/>
      <c r="IQS336" s="31"/>
      <c r="IQT336" s="31"/>
      <c r="IQU336" s="31"/>
      <c r="IQV336" s="31"/>
      <c r="IQW336" s="31"/>
      <c r="IQX336" s="31"/>
      <c r="IQY336" s="31"/>
      <c r="IQZ336" s="31"/>
      <c r="IRA336" s="31"/>
      <c r="IRB336" s="31"/>
      <c r="IRC336" s="31"/>
      <c r="IRD336" s="31"/>
      <c r="IRE336" s="31"/>
      <c r="IRF336" s="31"/>
      <c r="IRG336" s="31"/>
      <c r="IRH336" s="31"/>
      <c r="IRI336" s="31"/>
      <c r="IRJ336" s="31"/>
      <c r="IRK336" s="31"/>
      <c r="IRL336" s="31"/>
      <c r="IRM336" s="31"/>
      <c r="IRN336" s="31"/>
      <c r="IRO336" s="31"/>
      <c r="IRP336" s="31"/>
      <c r="IRQ336" s="31"/>
      <c r="IRR336" s="31"/>
      <c r="IRS336" s="31"/>
      <c r="IRT336" s="31"/>
      <c r="IRU336" s="31"/>
      <c r="IRV336" s="31"/>
      <c r="IRW336" s="31"/>
      <c r="IRX336" s="31"/>
      <c r="IRY336" s="31"/>
      <c r="IRZ336" s="31"/>
      <c r="ISA336" s="31"/>
      <c r="ISB336" s="31"/>
      <c r="ISC336" s="31"/>
      <c r="ISD336" s="31"/>
      <c r="ISE336" s="31"/>
      <c r="ISF336" s="31"/>
      <c r="ISG336" s="31"/>
      <c r="ISH336" s="31"/>
      <c r="ISI336" s="31"/>
      <c r="ISJ336" s="31"/>
      <c r="ISK336" s="31"/>
      <c r="ISL336" s="31"/>
      <c r="ISM336" s="31"/>
      <c r="ISN336" s="31"/>
      <c r="ISO336" s="31"/>
      <c r="ISP336" s="31"/>
      <c r="ISQ336" s="31"/>
      <c r="ISR336" s="31"/>
      <c r="ISS336" s="31"/>
      <c r="IST336" s="31"/>
      <c r="ISU336" s="31"/>
      <c r="ISV336" s="31"/>
      <c r="ISW336" s="31"/>
      <c r="ISX336" s="31"/>
      <c r="ISY336" s="31"/>
      <c r="ISZ336" s="31"/>
      <c r="ITA336" s="31"/>
      <c r="ITB336" s="31"/>
      <c r="ITC336" s="31"/>
      <c r="ITD336" s="31"/>
      <c r="ITE336" s="31"/>
      <c r="ITF336" s="31"/>
      <c r="ITG336" s="31"/>
      <c r="ITH336" s="31"/>
      <c r="ITI336" s="31"/>
      <c r="ITJ336" s="31"/>
      <c r="ITK336" s="31"/>
      <c r="ITL336" s="31"/>
      <c r="ITM336" s="31"/>
      <c r="ITN336" s="31"/>
      <c r="ITO336" s="31"/>
      <c r="ITP336" s="31"/>
      <c r="ITQ336" s="31"/>
      <c r="ITR336" s="31"/>
      <c r="ITS336" s="31"/>
      <c r="ITT336" s="31"/>
      <c r="ITU336" s="31"/>
      <c r="ITV336" s="31"/>
      <c r="ITW336" s="31"/>
      <c r="ITX336" s="31"/>
      <c r="ITY336" s="31"/>
      <c r="ITZ336" s="31"/>
      <c r="IUA336" s="31"/>
      <c r="IUB336" s="31"/>
      <c r="IUC336" s="31"/>
      <c r="IUD336" s="31"/>
      <c r="IUE336" s="31"/>
      <c r="IUF336" s="31"/>
      <c r="IUG336" s="31"/>
      <c r="IUH336" s="31"/>
      <c r="IUI336" s="31"/>
      <c r="IUJ336" s="31"/>
      <c r="IUK336" s="31"/>
      <c r="IUL336" s="31"/>
      <c r="IUM336" s="31"/>
      <c r="IUN336" s="31"/>
      <c r="IUO336" s="31"/>
      <c r="IUP336" s="31"/>
      <c r="IUQ336" s="31"/>
      <c r="IUR336" s="31"/>
      <c r="IUS336" s="31"/>
      <c r="IUT336" s="31"/>
      <c r="IUU336" s="31"/>
      <c r="IUV336" s="31"/>
      <c r="IUW336" s="31"/>
      <c r="IUX336" s="31"/>
      <c r="IUY336" s="31"/>
      <c r="IUZ336" s="31"/>
      <c r="IVA336" s="31"/>
      <c r="IVB336" s="31"/>
      <c r="IVC336" s="31"/>
      <c r="IVD336" s="31"/>
      <c r="IVE336" s="31"/>
      <c r="IVF336" s="31"/>
      <c r="IVG336" s="31"/>
      <c r="IVH336" s="31"/>
      <c r="IVI336" s="31"/>
      <c r="IVJ336" s="31"/>
      <c r="IVK336" s="31"/>
      <c r="IVL336" s="31"/>
      <c r="IVM336" s="31"/>
      <c r="IVN336" s="31"/>
      <c r="IVO336" s="31"/>
      <c r="IVP336" s="31"/>
      <c r="IVQ336" s="31"/>
      <c r="IVR336" s="31"/>
      <c r="IVS336" s="31"/>
      <c r="IVT336" s="31"/>
      <c r="IVU336" s="31"/>
      <c r="IVV336" s="31"/>
      <c r="IVW336" s="31"/>
      <c r="IVX336" s="31"/>
      <c r="IVY336" s="31"/>
      <c r="IVZ336" s="31"/>
      <c r="IWA336" s="31"/>
      <c r="IWB336" s="31"/>
      <c r="IWC336" s="31"/>
      <c r="IWD336" s="31"/>
      <c r="IWE336" s="31"/>
      <c r="IWF336" s="31"/>
      <c r="IWG336" s="31"/>
      <c r="IWH336" s="31"/>
      <c r="IWI336" s="31"/>
      <c r="IWJ336" s="31"/>
      <c r="IWK336" s="31"/>
      <c r="IWL336" s="31"/>
      <c r="IWM336" s="31"/>
      <c r="IWN336" s="31"/>
      <c r="IWO336" s="31"/>
      <c r="IWP336" s="31"/>
      <c r="IWQ336" s="31"/>
      <c r="IWR336" s="31"/>
      <c r="IWS336" s="31"/>
      <c r="IWT336" s="31"/>
      <c r="IWU336" s="31"/>
      <c r="IWV336" s="31"/>
      <c r="IWW336" s="31"/>
      <c r="IWX336" s="31"/>
      <c r="IWY336" s="31"/>
      <c r="IWZ336" s="31"/>
      <c r="IXA336" s="31"/>
      <c r="IXB336" s="31"/>
      <c r="IXC336" s="31"/>
      <c r="IXD336" s="31"/>
      <c r="IXE336" s="31"/>
      <c r="IXF336" s="31"/>
      <c r="IXG336" s="31"/>
      <c r="IXH336" s="31"/>
      <c r="IXI336" s="31"/>
      <c r="IXJ336" s="31"/>
      <c r="IXK336" s="31"/>
      <c r="IXL336" s="31"/>
      <c r="IXM336" s="31"/>
      <c r="IXN336" s="31"/>
      <c r="IXO336" s="31"/>
      <c r="IXP336" s="31"/>
      <c r="IXQ336" s="31"/>
      <c r="IXR336" s="31"/>
      <c r="IXS336" s="31"/>
      <c r="IXT336" s="31"/>
      <c r="IXU336" s="31"/>
      <c r="IXV336" s="31"/>
      <c r="IXW336" s="31"/>
      <c r="IXX336" s="31"/>
      <c r="IXY336" s="31"/>
      <c r="IXZ336" s="31"/>
      <c r="IYA336" s="31"/>
      <c r="IYB336" s="31"/>
      <c r="IYC336" s="31"/>
      <c r="IYD336" s="31"/>
      <c r="IYE336" s="31"/>
      <c r="IYF336" s="31"/>
      <c r="IYG336" s="31"/>
      <c r="IYH336" s="31"/>
      <c r="IYI336" s="31"/>
      <c r="IYJ336" s="31"/>
      <c r="IYK336" s="31"/>
      <c r="IYL336" s="31"/>
      <c r="IYM336" s="31"/>
      <c r="IYN336" s="31"/>
      <c r="IYO336" s="31"/>
      <c r="IYP336" s="31"/>
      <c r="IYQ336" s="31"/>
      <c r="IYR336" s="31"/>
      <c r="IYS336" s="31"/>
      <c r="IYT336" s="31"/>
      <c r="IYU336" s="31"/>
      <c r="IYV336" s="31"/>
      <c r="IYW336" s="31"/>
      <c r="IYX336" s="31"/>
      <c r="IYY336" s="31"/>
      <c r="IYZ336" s="31"/>
      <c r="IZA336" s="31"/>
      <c r="IZB336" s="31"/>
      <c r="IZC336" s="31"/>
      <c r="IZD336" s="31"/>
      <c r="IZE336" s="31"/>
      <c r="IZF336" s="31"/>
      <c r="IZG336" s="31"/>
      <c r="IZH336" s="31"/>
      <c r="IZI336" s="31"/>
      <c r="IZJ336" s="31"/>
      <c r="IZK336" s="31"/>
      <c r="IZL336" s="31"/>
      <c r="IZM336" s="31"/>
      <c r="IZN336" s="31"/>
      <c r="IZO336" s="31"/>
      <c r="IZP336" s="31"/>
      <c r="IZQ336" s="31"/>
      <c r="IZR336" s="31"/>
      <c r="IZS336" s="31"/>
      <c r="IZT336" s="31"/>
      <c r="IZU336" s="31"/>
      <c r="IZV336" s="31"/>
      <c r="IZW336" s="31"/>
      <c r="IZX336" s="31"/>
      <c r="IZY336" s="31"/>
      <c r="IZZ336" s="31"/>
      <c r="JAA336" s="31"/>
      <c r="JAB336" s="31"/>
      <c r="JAC336" s="31"/>
      <c r="JAD336" s="31"/>
      <c r="JAE336" s="31"/>
      <c r="JAF336" s="31"/>
      <c r="JAG336" s="31"/>
      <c r="JAH336" s="31"/>
      <c r="JAI336" s="31"/>
      <c r="JAJ336" s="31"/>
      <c r="JAK336" s="31"/>
      <c r="JAL336" s="31"/>
      <c r="JAM336" s="31"/>
      <c r="JAN336" s="31"/>
      <c r="JAO336" s="31"/>
      <c r="JAP336" s="31"/>
      <c r="JAQ336" s="31"/>
      <c r="JAR336" s="31"/>
      <c r="JAS336" s="31"/>
      <c r="JAT336" s="31"/>
      <c r="JAU336" s="31"/>
      <c r="JAV336" s="31"/>
      <c r="JAW336" s="31"/>
      <c r="JAX336" s="31"/>
      <c r="JAY336" s="31"/>
      <c r="JAZ336" s="31"/>
      <c r="JBA336" s="31"/>
      <c r="JBB336" s="31"/>
      <c r="JBC336" s="31"/>
      <c r="JBD336" s="31"/>
      <c r="JBE336" s="31"/>
      <c r="JBF336" s="31"/>
      <c r="JBG336" s="31"/>
      <c r="JBH336" s="31"/>
      <c r="JBI336" s="31"/>
      <c r="JBJ336" s="31"/>
      <c r="JBK336" s="31"/>
      <c r="JBL336" s="31"/>
      <c r="JBM336" s="31"/>
      <c r="JBN336" s="31"/>
      <c r="JBO336" s="31"/>
      <c r="JBP336" s="31"/>
      <c r="JBQ336" s="31"/>
      <c r="JBR336" s="31"/>
      <c r="JBS336" s="31"/>
      <c r="JBT336" s="31"/>
      <c r="JBU336" s="31"/>
      <c r="JBV336" s="31"/>
      <c r="JBW336" s="31"/>
      <c r="JBX336" s="31"/>
      <c r="JBY336" s="31"/>
      <c r="JBZ336" s="31"/>
      <c r="JCA336" s="31"/>
      <c r="JCB336" s="31"/>
      <c r="JCC336" s="31"/>
      <c r="JCD336" s="31"/>
      <c r="JCE336" s="31"/>
      <c r="JCF336" s="31"/>
      <c r="JCG336" s="31"/>
      <c r="JCH336" s="31"/>
      <c r="JCI336" s="31"/>
      <c r="JCJ336" s="31"/>
      <c r="JCK336" s="31"/>
      <c r="JCL336" s="31"/>
      <c r="JCM336" s="31"/>
      <c r="JCN336" s="31"/>
      <c r="JCO336" s="31"/>
      <c r="JCP336" s="31"/>
      <c r="JCQ336" s="31"/>
      <c r="JCR336" s="31"/>
      <c r="JCS336" s="31"/>
      <c r="JCT336" s="31"/>
      <c r="JCU336" s="31"/>
      <c r="JCV336" s="31"/>
      <c r="JCW336" s="31"/>
      <c r="JCX336" s="31"/>
      <c r="JCY336" s="31"/>
      <c r="JCZ336" s="31"/>
      <c r="JDA336" s="31"/>
      <c r="JDB336" s="31"/>
      <c r="JDC336" s="31"/>
      <c r="JDD336" s="31"/>
      <c r="JDE336" s="31"/>
      <c r="JDF336" s="31"/>
      <c r="JDG336" s="31"/>
      <c r="JDH336" s="31"/>
      <c r="JDI336" s="31"/>
      <c r="JDJ336" s="31"/>
      <c r="JDK336" s="31"/>
      <c r="JDL336" s="31"/>
      <c r="JDM336" s="31"/>
      <c r="JDN336" s="31"/>
      <c r="JDO336" s="31"/>
      <c r="JDP336" s="31"/>
      <c r="JDQ336" s="31"/>
      <c r="JDR336" s="31"/>
      <c r="JDS336" s="31"/>
      <c r="JDT336" s="31"/>
      <c r="JDU336" s="31"/>
      <c r="JDV336" s="31"/>
      <c r="JDW336" s="31"/>
      <c r="JDX336" s="31"/>
      <c r="JDY336" s="31"/>
      <c r="JDZ336" s="31"/>
      <c r="JEA336" s="31"/>
      <c r="JEB336" s="31"/>
      <c r="JEC336" s="31"/>
      <c r="JED336" s="31"/>
      <c r="JEE336" s="31"/>
      <c r="JEF336" s="31"/>
      <c r="JEG336" s="31"/>
      <c r="JEH336" s="31"/>
      <c r="JEI336" s="31"/>
      <c r="JEJ336" s="31"/>
      <c r="JEK336" s="31"/>
      <c r="JEL336" s="31"/>
      <c r="JEM336" s="31"/>
      <c r="JEN336" s="31"/>
      <c r="JEO336" s="31"/>
      <c r="JEP336" s="31"/>
      <c r="JEQ336" s="31"/>
      <c r="JER336" s="31"/>
      <c r="JES336" s="31"/>
      <c r="JET336" s="31"/>
      <c r="JEU336" s="31"/>
      <c r="JEV336" s="31"/>
      <c r="JEW336" s="31"/>
      <c r="JEX336" s="31"/>
      <c r="JEY336" s="31"/>
      <c r="JEZ336" s="31"/>
      <c r="JFA336" s="31"/>
      <c r="JFB336" s="31"/>
      <c r="JFC336" s="31"/>
      <c r="JFD336" s="31"/>
      <c r="JFE336" s="31"/>
      <c r="JFF336" s="31"/>
      <c r="JFG336" s="31"/>
      <c r="JFH336" s="31"/>
      <c r="JFI336" s="31"/>
      <c r="JFJ336" s="31"/>
      <c r="JFK336" s="31"/>
      <c r="JFL336" s="31"/>
      <c r="JFM336" s="31"/>
      <c r="JFN336" s="31"/>
      <c r="JFO336" s="31"/>
      <c r="JFP336" s="31"/>
      <c r="JFQ336" s="31"/>
      <c r="JFR336" s="31"/>
      <c r="JFS336" s="31"/>
      <c r="JFT336" s="31"/>
      <c r="JFU336" s="31"/>
      <c r="JFV336" s="31"/>
      <c r="JFW336" s="31"/>
      <c r="JFX336" s="31"/>
      <c r="JFY336" s="31"/>
      <c r="JFZ336" s="31"/>
      <c r="JGA336" s="31"/>
      <c r="JGB336" s="31"/>
      <c r="JGC336" s="31"/>
      <c r="JGD336" s="31"/>
      <c r="JGE336" s="31"/>
      <c r="JGF336" s="31"/>
      <c r="JGG336" s="31"/>
      <c r="JGH336" s="31"/>
      <c r="JGI336" s="31"/>
      <c r="JGJ336" s="31"/>
      <c r="JGK336" s="31"/>
      <c r="JGL336" s="31"/>
      <c r="JGM336" s="31"/>
      <c r="JGN336" s="31"/>
      <c r="JGO336" s="31"/>
      <c r="JGP336" s="31"/>
      <c r="JGQ336" s="31"/>
      <c r="JGR336" s="31"/>
      <c r="JGS336" s="31"/>
      <c r="JGT336" s="31"/>
      <c r="JGU336" s="31"/>
      <c r="JGV336" s="31"/>
      <c r="JGW336" s="31"/>
      <c r="JGX336" s="31"/>
      <c r="JGY336" s="31"/>
      <c r="JGZ336" s="31"/>
      <c r="JHA336" s="31"/>
      <c r="JHB336" s="31"/>
      <c r="JHC336" s="31"/>
      <c r="JHD336" s="31"/>
      <c r="JHE336" s="31"/>
      <c r="JHF336" s="31"/>
      <c r="JHG336" s="31"/>
      <c r="JHH336" s="31"/>
      <c r="JHI336" s="31"/>
      <c r="JHJ336" s="31"/>
      <c r="JHK336" s="31"/>
      <c r="JHL336" s="31"/>
      <c r="JHM336" s="31"/>
      <c r="JHN336" s="31"/>
      <c r="JHO336" s="31"/>
      <c r="JHP336" s="31"/>
      <c r="JHQ336" s="31"/>
      <c r="JHR336" s="31"/>
      <c r="JHS336" s="31"/>
      <c r="JHT336" s="31"/>
      <c r="JHU336" s="31"/>
      <c r="JHV336" s="31"/>
      <c r="JHW336" s="31"/>
      <c r="JHX336" s="31"/>
      <c r="JHY336" s="31"/>
      <c r="JHZ336" s="31"/>
      <c r="JIA336" s="31"/>
      <c r="JIB336" s="31"/>
      <c r="JIC336" s="31"/>
      <c r="JID336" s="31"/>
      <c r="JIE336" s="31"/>
      <c r="JIF336" s="31"/>
      <c r="JIG336" s="31"/>
      <c r="JIH336" s="31"/>
      <c r="JII336" s="31"/>
      <c r="JIJ336" s="31"/>
      <c r="JIK336" s="31"/>
      <c r="JIL336" s="31"/>
      <c r="JIM336" s="31"/>
      <c r="JIN336" s="31"/>
      <c r="JIO336" s="31"/>
      <c r="JIP336" s="31"/>
      <c r="JIQ336" s="31"/>
      <c r="JIR336" s="31"/>
      <c r="JIS336" s="31"/>
      <c r="JIT336" s="31"/>
      <c r="JIU336" s="31"/>
      <c r="JIV336" s="31"/>
      <c r="JIW336" s="31"/>
      <c r="JIX336" s="31"/>
      <c r="JIY336" s="31"/>
      <c r="JIZ336" s="31"/>
      <c r="JJA336" s="31"/>
      <c r="JJB336" s="31"/>
      <c r="JJC336" s="31"/>
      <c r="JJD336" s="31"/>
      <c r="JJE336" s="31"/>
      <c r="JJF336" s="31"/>
      <c r="JJG336" s="31"/>
      <c r="JJH336" s="31"/>
      <c r="JJI336" s="31"/>
      <c r="JJJ336" s="31"/>
      <c r="JJK336" s="31"/>
      <c r="JJL336" s="31"/>
      <c r="JJM336" s="31"/>
      <c r="JJN336" s="31"/>
      <c r="JJO336" s="31"/>
      <c r="JJP336" s="31"/>
      <c r="JJQ336" s="31"/>
      <c r="JJR336" s="31"/>
      <c r="JJS336" s="31"/>
      <c r="JJT336" s="31"/>
      <c r="JJU336" s="31"/>
      <c r="JJV336" s="31"/>
      <c r="JJW336" s="31"/>
      <c r="JJX336" s="31"/>
      <c r="JJY336" s="31"/>
      <c r="JJZ336" s="31"/>
      <c r="JKA336" s="31"/>
      <c r="JKB336" s="31"/>
      <c r="JKC336" s="31"/>
      <c r="JKD336" s="31"/>
      <c r="JKE336" s="31"/>
      <c r="JKF336" s="31"/>
      <c r="JKG336" s="31"/>
      <c r="JKH336" s="31"/>
      <c r="JKI336" s="31"/>
      <c r="JKJ336" s="31"/>
      <c r="JKK336" s="31"/>
      <c r="JKL336" s="31"/>
      <c r="JKM336" s="31"/>
      <c r="JKN336" s="31"/>
      <c r="JKO336" s="31"/>
      <c r="JKP336" s="31"/>
      <c r="JKQ336" s="31"/>
      <c r="JKR336" s="31"/>
      <c r="JKS336" s="31"/>
      <c r="JKT336" s="31"/>
      <c r="JKU336" s="31"/>
      <c r="JKV336" s="31"/>
      <c r="JKW336" s="31"/>
      <c r="JKX336" s="31"/>
      <c r="JKY336" s="31"/>
      <c r="JKZ336" s="31"/>
      <c r="JLA336" s="31"/>
      <c r="JLB336" s="31"/>
      <c r="JLC336" s="31"/>
      <c r="JLD336" s="31"/>
      <c r="JLE336" s="31"/>
      <c r="JLF336" s="31"/>
      <c r="JLG336" s="31"/>
      <c r="JLH336" s="31"/>
      <c r="JLI336" s="31"/>
      <c r="JLJ336" s="31"/>
      <c r="JLK336" s="31"/>
      <c r="JLL336" s="31"/>
      <c r="JLM336" s="31"/>
      <c r="JLN336" s="31"/>
      <c r="JLO336" s="31"/>
      <c r="JLP336" s="31"/>
      <c r="JLQ336" s="31"/>
      <c r="JLR336" s="31"/>
      <c r="JLS336" s="31"/>
      <c r="JLT336" s="31"/>
      <c r="JLU336" s="31"/>
      <c r="JLV336" s="31"/>
      <c r="JLW336" s="31"/>
      <c r="JLX336" s="31"/>
      <c r="JLY336" s="31"/>
      <c r="JLZ336" s="31"/>
      <c r="JMA336" s="31"/>
      <c r="JMB336" s="31"/>
      <c r="JMC336" s="31"/>
      <c r="JMD336" s="31"/>
      <c r="JME336" s="31"/>
      <c r="JMF336" s="31"/>
      <c r="JMG336" s="31"/>
      <c r="JMH336" s="31"/>
      <c r="JMI336" s="31"/>
      <c r="JMJ336" s="31"/>
      <c r="JMK336" s="31"/>
      <c r="JML336" s="31"/>
      <c r="JMM336" s="31"/>
      <c r="JMN336" s="31"/>
      <c r="JMO336" s="31"/>
      <c r="JMP336" s="31"/>
      <c r="JMQ336" s="31"/>
      <c r="JMR336" s="31"/>
      <c r="JMS336" s="31"/>
      <c r="JMT336" s="31"/>
      <c r="JMU336" s="31"/>
      <c r="JMV336" s="31"/>
      <c r="JMW336" s="31"/>
      <c r="JMX336" s="31"/>
      <c r="JMY336" s="31"/>
      <c r="JMZ336" s="31"/>
      <c r="JNA336" s="31"/>
      <c r="JNB336" s="31"/>
      <c r="JNC336" s="31"/>
      <c r="JND336" s="31"/>
      <c r="JNE336" s="31"/>
      <c r="JNF336" s="31"/>
      <c r="JNG336" s="31"/>
      <c r="JNH336" s="31"/>
      <c r="JNI336" s="31"/>
      <c r="JNJ336" s="31"/>
      <c r="JNK336" s="31"/>
      <c r="JNL336" s="31"/>
      <c r="JNM336" s="31"/>
      <c r="JNN336" s="31"/>
      <c r="JNO336" s="31"/>
      <c r="JNP336" s="31"/>
      <c r="JNQ336" s="31"/>
      <c r="JNR336" s="31"/>
      <c r="JNS336" s="31"/>
      <c r="JNT336" s="31"/>
      <c r="JNU336" s="31"/>
      <c r="JNV336" s="31"/>
      <c r="JNW336" s="31"/>
      <c r="JNX336" s="31"/>
      <c r="JNY336" s="31"/>
      <c r="JNZ336" s="31"/>
      <c r="JOA336" s="31"/>
      <c r="JOB336" s="31"/>
      <c r="JOC336" s="31"/>
      <c r="JOD336" s="31"/>
      <c r="JOE336" s="31"/>
      <c r="JOF336" s="31"/>
      <c r="JOG336" s="31"/>
      <c r="JOH336" s="31"/>
      <c r="JOI336" s="31"/>
      <c r="JOJ336" s="31"/>
      <c r="JOK336" s="31"/>
      <c r="JOL336" s="31"/>
      <c r="JOM336" s="31"/>
      <c r="JON336" s="31"/>
      <c r="JOO336" s="31"/>
      <c r="JOP336" s="31"/>
      <c r="JOQ336" s="31"/>
      <c r="JOR336" s="31"/>
      <c r="JOS336" s="31"/>
      <c r="JOT336" s="31"/>
      <c r="JOU336" s="31"/>
      <c r="JOV336" s="31"/>
      <c r="JOW336" s="31"/>
      <c r="JOX336" s="31"/>
      <c r="JOY336" s="31"/>
      <c r="JOZ336" s="31"/>
      <c r="JPA336" s="31"/>
      <c r="JPB336" s="31"/>
      <c r="JPC336" s="31"/>
      <c r="JPD336" s="31"/>
      <c r="JPE336" s="31"/>
      <c r="JPF336" s="31"/>
      <c r="JPG336" s="31"/>
      <c r="JPH336" s="31"/>
      <c r="JPI336" s="31"/>
      <c r="JPJ336" s="31"/>
      <c r="JPK336" s="31"/>
      <c r="JPL336" s="31"/>
      <c r="JPM336" s="31"/>
      <c r="JPN336" s="31"/>
      <c r="JPO336" s="31"/>
      <c r="JPP336" s="31"/>
      <c r="JPQ336" s="31"/>
      <c r="JPR336" s="31"/>
      <c r="JPS336" s="31"/>
      <c r="JPT336" s="31"/>
      <c r="JPU336" s="31"/>
      <c r="JPV336" s="31"/>
      <c r="JPW336" s="31"/>
      <c r="JPX336" s="31"/>
      <c r="JPY336" s="31"/>
      <c r="JPZ336" s="31"/>
      <c r="JQA336" s="31"/>
      <c r="JQB336" s="31"/>
      <c r="JQC336" s="31"/>
      <c r="JQD336" s="31"/>
      <c r="JQE336" s="31"/>
      <c r="JQF336" s="31"/>
      <c r="JQG336" s="31"/>
      <c r="JQH336" s="31"/>
      <c r="JQI336" s="31"/>
      <c r="JQJ336" s="31"/>
      <c r="JQK336" s="31"/>
      <c r="JQL336" s="31"/>
      <c r="JQM336" s="31"/>
      <c r="JQN336" s="31"/>
      <c r="JQO336" s="31"/>
      <c r="JQP336" s="31"/>
      <c r="JQQ336" s="31"/>
      <c r="JQR336" s="31"/>
      <c r="JQS336" s="31"/>
      <c r="JQT336" s="31"/>
      <c r="JQU336" s="31"/>
      <c r="JQV336" s="31"/>
      <c r="JQW336" s="31"/>
      <c r="JQX336" s="31"/>
      <c r="JQY336" s="31"/>
      <c r="JQZ336" s="31"/>
      <c r="JRA336" s="31"/>
      <c r="JRB336" s="31"/>
      <c r="JRC336" s="31"/>
      <c r="JRD336" s="31"/>
      <c r="JRE336" s="31"/>
      <c r="JRF336" s="31"/>
      <c r="JRG336" s="31"/>
      <c r="JRH336" s="31"/>
      <c r="JRI336" s="31"/>
      <c r="JRJ336" s="31"/>
      <c r="JRK336" s="31"/>
      <c r="JRL336" s="31"/>
      <c r="JRM336" s="31"/>
      <c r="JRN336" s="31"/>
      <c r="JRO336" s="31"/>
      <c r="JRP336" s="31"/>
      <c r="JRQ336" s="31"/>
      <c r="JRR336" s="31"/>
      <c r="JRS336" s="31"/>
      <c r="JRT336" s="31"/>
      <c r="JRU336" s="31"/>
      <c r="JRV336" s="31"/>
      <c r="JRW336" s="31"/>
      <c r="JRX336" s="31"/>
      <c r="JRY336" s="31"/>
      <c r="JRZ336" s="31"/>
      <c r="JSA336" s="31"/>
      <c r="JSB336" s="31"/>
      <c r="JSC336" s="31"/>
      <c r="JSD336" s="31"/>
      <c r="JSE336" s="31"/>
      <c r="JSF336" s="31"/>
      <c r="JSG336" s="31"/>
      <c r="JSH336" s="31"/>
      <c r="JSI336" s="31"/>
      <c r="JSJ336" s="31"/>
      <c r="JSK336" s="31"/>
      <c r="JSL336" s="31"/>
      <c r="JSM336" s="31"/>
      <c r="JSN336" s="31"/>
      <c r="JSO336" s="31"/>
      <c r="JSP336" s="31"/>
      <c r="JSQ336" s="31"/>
      <c r="JSR336" s="31"/>
      <c r="JSS336" s="31"/>
      <c r="JST336" s="31"/>
      <c r="JSU336" s="31"/>
      <c r="JSV336" s="31"/>
      <c r="JSW336" s="31"/>
      <c r="JSX336" s="31"/>
      <c r="JSY336" s="31"/>
      <c r="JSZ336" s="31"/>
      <c r="JTA336" s="31"/>
      <c r="JTB336" s="31"/>
      <c r="JTC336" s="31"/>
      <c r="JTD336" s="31"/>
      <c r="JTE336" s="31"/>
      <c r="JTF336" s="31"/>
      <c r="JTG336" s="31"/>
      <c r="JTH336" s="31"/>
      <c r="JTI336" s="31"/>
      <c r="JTJ336" s="31"/>
      <c r="JTK336" s="31"/>
      <c r="JTL336" s="31"/>
      <c r="JTM336" s="31"/>
      <c r="JTN336" s="31"/>
      <c r="JTO336" s="31"/>
      <c r="JTP336" s="31"/>
      <c r="JTQ336" s="31"/>
      <c r="JTR336" s="31"/>
      <c r="JTS336" s="31"/>
      <c r="JTT336" s="31"/>
      <c r="JTU336" s="31"/>
      <c r="JTV336" s="31"/>
      <c r="JTW336" s="31"/>
      <c r="JTX336" s="31"/>
      <c r="JTY336" s="31"/>
      <c r="JTZ336" s="31"/>
      <c r="JUA336" s="31"/>
      <c r="JUB336" s="31"/>
      <c r="JUC336" s="31"/>
      <c r="JUD336" s="31"/>
      <c r="JUE336" s="31"/>
      <c r="JUF336" s="31"/>
      <c r="JUG336" s="31"/>
      <c r="JUH336" s="31"/>
      <c r="JUI336" s="31"/>
      <c r="JUJ336" s="31"/>
      <c r="JUK336" s="31"/>
      <c r="JUL336" s="31"/>
      <c r="JUM336" s="31"/>
      <c r="JUN336" s="31"/>
      <c r="JUO336" s="31"/>
      <c r="JUP336" s="31"/>
      <c r="JUQ336" s="31"/>
      <c r="JUR336" s="31"/>
      <c r="JUS336" s="31"/>
      <c r="JUT336" s="31"/>
      <c r="JUU336" s="31"/>
      <c r="JUV336" s="31"/>
      <c r="JUW336" s="31"/>
      <c r="JUX336" s="31"/>
      <c r="JUY336" s="31"/>
      <c r="JUZ336" s="31"/>
      <c r="JVA336" s="31"/>
      <c r="JVB336" s="31"/>
      <c r="JVC336" s="31"/>
      <c r="JVD336" s="31"/>
      <c r="JVE336" s="31"/>
      <c r="JVF336" s="31"/>
      <c r="JVG336" s="31"/>
      <c r="JVH336" s="31"/>
      <c r="JVI336" s="31"/>
      <c r="JVJ336" s="31"/>
      <c r="JVK336" s="31"/>
      <c r="JVL336" s="31"/>
      <c r="JVM336" s="31"/>
      <c r="JVN336" s="31"/>
      <c r="JVO336" s="31"/>
      <c r="JVP336" s="31"/>
      <c r="JVQ336" s="31"/>
      <c r="JVR336" s="31"/>
      <c r="JVS336" s="31"/>
      <c r="JVT336" s="31"/>
      <c r="JVU336" s="31"/>
      <c r="JVV336" s="31"/>
      <c r="JVW336" s="31"/>
      <c r="JVX336" s="31"/>
      <c r="JVY336" s="31"/>
      <c r="JVZ336" s="31"/>
      <c r="JWA336" s="31"/>
      <c r="JWB336" s="31"/>
      <c r="JWC336" s="31"/>
      <c r="JWD336" s="31"/>
      <c r="JWE336" s="31"/>
      <c r="JWF336" s="31"/>
      <c r="JWG336" s="31"/>
      <c r="JWH336" s="31"/>
      <c r="JWI336" s="31"/>
      <c r="JWJ336" s="31"/>
      <c r="JWK336" s="31"/>
      <c r="JWL336" s="31"/>
      <c r="JWM336" s="31"/>
      <c r="JWN336" s="31"/>
      <c r="JWO336" s="31"/>
      <c r="JWP336" s="31"/>
      <c r="JWQ336" s="31"/>
      <c r="JWR336" s="31"/>
      <c r="JWS336" s="31"/>
      <c r="JWT336" s="31"/>
      <c r="JWU336" s="31"/>
      <c r="JWV336" s="31"/>
      <c r="JWW336" s="31"/>
      <c r="JWX336" s="31"/>
      <c r="JWY336" s="31"/>
      <c r="JWZ336" s="31"/>
      <c r="JXA336" s="31"/>
      <c r="JXB336" s="31"/>
      <c r="JXC336" s="31"/>
      <c r="JXD336" s="31"/>
      <c r="JXE336" s="31"/>
      <c r="JXF336" s="31"/>
      <c r="JXG336" s="31"/>
      <c r="JXH336" s="31"/>
      <c r="JXI336" s="31"/>
      <c r="JXJ336" s="31"/>
      <c r="JXK336" s="31"/>
      <c r="JXL336" s="31"/>
      <c r="JXM336" s="31"/>
      <c r="JXN336" s="31"/>
      <c r="JXO336" s="31"/>
      <c r="JXP336" s="31"/>
      <c r="JXQ336" s="31"/>
      <c r="JXR336" s="31"/>
      <c r="JXS336" s="31"/>
      <c r="JXT336" s="31"/>
      <c r="JXU336" s="31"/>
      <c r="JXV336" s="31"/>
      <c r="JXW336" s="31"/>
      <c r="JXX336" s="31"/>
      <c r="JXY336" s="31"/>
      <c r="JXZ336" s="31"/>
      <c r="JYA336" s="31"/>
      <c r="JYB336" s="31"/>
      <c r="JYC336" s="31"/>
      <c r="JYD336" s="31"/>
      <c r="JYE336" s="31"/>
      <c r="JYF336" s="31"/>
      <c r="JYG336" s="31"/>
      <c r="JYH336" s="31"/>
      <c r="JYI336" s="31"/>
      <c r="JYJ336" s="31"/>
      <c r="JYK336" s="31"/>
      <c r="JYL336" s="31"/>
      <c r="JYM336" s="31"/>
      <c r="JYN336" s="31"/>
      <c r="JYO336" s="31"/>
      <c r="JYP336" s="31"/>
      <c r="JYQ336" s="31"/>
      <c r="JYR336" s="31"/>
      <c r="JYS336" s="31"/>
      <c r="JYT336" s="31"/>
      <c r="JYU336" s="31"/>
      <c r="JYV336" s="31"/>
      <c r="JYW336" s="31"/>
      <c r="JYX336" s="31"/>
      <c r="JYY336" s="31"/>
      <c r="JYZ336" s="31"/>
      <c r="JZA336" s="31"/>
      <c r="JZB336" s="31"/>
      <c r="JZC336" s="31"/>
      <c r="JZD336" s="31"/>
      <c r="JZE336" s="31"/>
      <c r="JZF336" s="31"/>
      <c r="JZG336" s="31"/>
      <c r="JZH336" s="31"/>
      <c r="JZI336" s="31"/>
      <c r="JZJ336" s="31"/>
      <c r="JZK336" s="31"/>
      <c r="JZL336" s="31"/>
      <c r="JZM336" s="31"/>
      <c r="JZN336" s="31"/>
      <c r="JZO336" s="31"/>
      <c r="JZP336" s="31"/>
      <c r="JZQ336" s="31"/>
      <c r="JZR336" s="31"/>
      <c r="JZS336" s="31"/>
      <c r="JZT336" s="31"/>
      <c r="JZU336" s="31"/>
      <c r="JZV336" s="31"/>
      <c r="JZW336" s="31"/>
      <c r="JZX336" s="31"/>
      <c r="JZY336" s="31"/>
      <c r="JZZ336" s="31"/>
      <c r="KAA336" s="31"/>
      <c r="KAB336" s="31"/>
      <c r="KAC336" s="31"/>
      <c r="KAD336" s="31"/>
      <c r="KAE336" s="31"/>
      <c r="KAF336" s="31"/>
      <c r="KAG336" s="31"/>
      <c r="KAH336" s="31"/>
      <c r="KAI336" s="31"/>
      <c r="KAJ336" s="31"/>
      <c r="KAK336" s="31"/>
      <c r="KAL336" s="31"/>
      <c r="KAM336" s="31"/>
      <c r="KAN336" s="31"/>
      <c r="KAO336" s="31"/>
      <c r="KAP336" s="31"/>
      <c r="KAQ336" s="31"/>
      <c r="KAR336" s="31"/>
      <c r="KAS336" s="31"/>
      <c r="KAT336" s="31"/>
      <c r="KAU336" s="31"/>
      <c r="KAV336" s="31"/>
      <c r="KAW336" s="31"/>
      <c r="KAX336" s="31"/>
      <c r="KAY336" s="31"/>
      <c r="KAZ336" s="31"/>
      <c r="KBA336" s="31"/>
      <c r="KBB336" s="31"/>
      <c r="KBC336" s="31"/>
      <c r="KBD336" s="31"/>
      <c r="KBE336" s="31"/>
      <c r="KBF336" s="31"/>
      <c r="KBG336" s="31"/>
      <c r="KBH336" s="31"/>
      <c r="KBI336" s="31"/>
      <c r="KBJ336" s="31"/>
      <c r="KBK336" s="31"/>
      <c r="KBL336" s="31"/>
      <c r="KBM336" s="31"/>
      <c r="KBN336" s="31"/>
      <c r="KBO336" s="31"/>
      <c r="KBP336" s="31"/>
      <c r="KBQ336" s="31"/>
      <c r="KBR336" s="31"/>
      <c r="KBS336" s="31"/>
      <c r="KBT336" s="31"/>
      <c r="KBU336" s="31"/>
      <c r="KBV336" s="31"/>
      <c r="KBW336" s="31"/>
      <c r="KBX336" s="31"/>
      <c r="KBY336" s="31"/>
      <c r="KBZ336" s="31"/>
      <c r="KCA336" s="31"/>
      <c r="KCB336" s="31"/>
      <c r="KCC336" s="31"/>
      <c r="KCD336" s="31"/>
      <c r="KCE336" s="31"/>
      <c r="KCF336" s="31"/>
      <c r="KCG336" s="31"/>
      <c r="KCH336" s="31"/>
      <c r="KCI336" s="31"/>
      <c r="KCJ336" s="31"/>
      <c r="KCK336" s="31"/>
      <c r="KCL336" s="31"/>
      <c r="KCM336" s="31"/>
      <c r="KCN336" s="31"/>
      <c r="KCO336" s="31"/>
      <c r="KCP336" s="31"/>
      <c r="KCQ336" s="31"/>
      <c r="KCR336" s="31"/>
      <c r="KCS336" s="31"/>
      <c r="KCT336" s="31"/>
      <c r="KCU336" s="31"/>
      <c r="KCV336" s="31"/>
      <c r="KCW336" s="31"/>
      <c r="KCX336" s="31"/>
      <c r="KCY336" s="31"/>
      <c r="KCZ336" s="31"/>
      <c r="KDA336" s="31"/>
      <c r="KDB336" s="31"/>
      <c r="KDC336" s="31"/>
      <c r="KDD336" s="31"/>
      <c r="KDE336" s="31"/>
      <c r="KDF336" s="31"/>
      <c r="KDG336" s="31"/>
      <c r="KDH336" s="31"/>
      <c r="KDI336" s="31"/>
      <c r="KDJ336" s="31"/>
      <c r="KDK336" s="31"/>
      <c r="KDL336" s="31"/>
      <c r="KDM336" s="31"/>
      <c r="KDN336" s="31"/>
      <c r="KDO336" s="31"/>
      <c r="KDP336" s="31"/>
      <c r="KDQ336" s="31"/>
      <c r="KDR336" s="31"/>
      <c r="KDS336" s="31"/>
      <c r="KDT336" s="31"/>
      <c r="KDU336" s="31"/>
      <c r="KDV336" s="31"/>
      <c r="KDW336" s="31"/>
      <c r="KDX336" s="31"/>
      <c r="KDY336" s="31"/>
      <c r="KDZ336" s="31"/>
      <c r="KEA336" s="31"/>
      <c r="KEB336" s="31"/>
      <c r="KEC336" s="31"/>
      <c r="KED336" s="31"/>
      <c r="KEE336" s="31"/>
      <c r="KEF336" s="31"/>
      <c r="KEG336" s="31"/>
      <c r="KEH336" s="31"/>
      <c r="KEI336" s="31"/>
      <c r="KEJ336" s="31"/>
      <c r="KEK336" s="31"/>
      <c r="KEL336" s="31"/>
      <c r="KEM336" s="31"/>
      <c r="KEN336" s="31"/>
      <c r="KEO336" s="31"/>
      <c r="KEP336" s="31"/>
      <c r="KEQ336" s="31"/>
      <c r="KER336" s="31"/>
      <c r="KES336" s="31"/>
      <c r="KET336" s="31"/>
      <c r="KEU336" s="31"/>
      <c r="KEV336" s="31"/>
      <c r="KEW336" s="31"/>
      <c r="KEX336" s="31"/>
      <c r="KEY336" s="31"/>
      <c r="KEZ336" s="31"/>
      <c r="KFA336" s="31"/>
      <c r="KFB336" s="31"/>
      <c r="KFC336" s="31"/>
      <c r="KFD336" s="31"/>
      <c r="KFE336" s="31"/>
      <c r="KFF336" s="31"/>
      <c r="KFG336" s="31"/>
      <c r="KFH336" s="31"/>
      <c r="KFI336" s="31"/>
      <c r="KFJ336" s="31"/>
      <c r="KFK336" s="31"/>
      <c r="KFL336" s="31"/>
      <c r="KFM336" s="31"/>
      <c r="KFN336" s="31"/>
      <c r="KFO336" s="31"/>
      <c r="KFP336" s="31"/>
      <c r="KFQ336" s="31"/>
      <c r="KFR336" s="31"/>
      <c r="KFS336" s="31"/>
      <c r="KFT336" s="31"/>
      <c r="KFU336" s="31"/>
      <c r="KFV336" s="31"/>
      <c r="KFW336" s="31"/>
      <c r="KFX336" s="31"/>
      <c r="KFY336" s="31"/>
      <c r="KFZ336" s="31"/>
      <c r="KGA336" s="31"/>
      <c r="KGB336" s="31"/>
      <c r="KGC336" s="31"/>
      <c r="KGD336" s="31"/>
      <c r="KGE336" s="31"/>
      <c r="KGF336" s="31"/>
      <c r="KGG336" s="31"/>
      <c r="KGH336" s="31"/>
      <c r="KGI336" s="31"/>
      <c r="KGJ336" s="31"/>
      <c r="KGK336" s="31"/>
      <c r="KGL336" s="31"/>
      <c r="KGM336" s="31"/>
      <c r="KGN336" s="31"/>
      <c r="KGO336" s="31"/>
      <c r="KGP336" s="31"/>
      <c r="KGQ336" s="31"/>
      <c r="KGR336" s="31"/>
      <c r="KGS336" s="31"/>
      <c r="KGT336" s="31"/>
      <c r="KGU336" s="31"/>
      <c r="KGV336" s="31"/>
      <c r="KGW336" s="31"/>
      <c r="KGX336" s="31"/>
      <c r="KGY336" s="31"/>
      <c r="KGZ336" s="31"/>
      <c r="KHA336" s="31"/>
      <c r="KHB336" s="31"/>
      <c r="KHC336" s="31"/>
      <c r="KHD336" s="31"/>
      <c r="KHE336" s="31"/>
      <c r="KHF336" s="31"/>
      <c r="KHG336" s="31"/>
      <c r="KHH336" s="31"/>
      <c r="KHI336" s="31"/>
      <c r="KHJ336" s="31"/>
      <c r="KHK336" s="31"/>
      <c r="KHL336" s="31"/>
      <c r="KHM336" s="31"/>
      <c r="KHN336" s="31"/>
      <c r="KHO336" s="31"/>
      <c r="KHP336" s="31"/>
      <c r="KHQ336" s="31"/>
      <c r="KHR336" s="31"/>
      <c r="KHS336" s="31"/>
      <c r="KHT336" s="31"/>
      <c r="KHU336" s="31"/>
      <c r="KHV336" s="31"/>
      <c r="KHW336" s="31"/>
      <c r="KHX336" s="31"/>
      <c r="KHY336" s="31"/>
      <c r="KHZ336" s="31"/>
      <c r="KIA336" s="31"/>
      <c r="KIB336" s="31"/>
      <c r="KIC336" s="31"/>
      <c r="KID336" s="31"/>
      <c r="KIE336" s="31"/>
      <c r="KIF336" s="31"/>
      <c r="KIG336" s="31"/>
      <c r="KIH336" s="31"/>
      <c r="KII336" s="31"/>
      <c r="KIJ336" s="31"/>
      <c r="KIK336" s="31"/>
      <c r="KIL336" s="31"/>
      <c r="KIM336" s="31"/>
      <c r="KIN336" s="31"/>
      <c r="KIO336" s="31"/>
      <c r="KIP336" s="31"/>
      <c r="KIQ336" s="31"/>
      <c r="KIR336" s="31"/>
      <c r="KIS336" s="31"/>
      <c r="KIT336" s="31"/>
      <c r="KIU336" s="31"/>
      <c r="KIV336" s="31"/>
      <c r="KIW336" s="31"/>
      <c r="KIX336" s="31"/>
      <c r="KIY336" s="31"/>
      <c r="KIZ336" s="31"/>
      <c r="KJA336" s="31"/>
      <c r="KJB336" s="31"/>
      <c r="KJC336" s="31"/>
      <c r="KJD336" s="31"/>
      <c r="KJE336" s="31"/>
      <c r="KJF336" s="31"/>
      <c r="KJG336" s="31"/>
      <c r="KJH336" s="31"/>
      <c r="KJI336" s="31"/>
      <c r="KJJ336" s="31"/>
      <c r="KJK336" s="31"/>
      <c r="KJL336" s="31"/>
      <c r="KJM336" s="31"/>
      <c r="KJN336" s="31"/>
      <c r="KJO336" s="31"/>
      <c r="KJP336" s="31"/>
      <c r="KJQ336" s="31"/>
      <c r="KJR336" s="31"/>
      <c r="KJS336" s="31"/>
      <c r="KJT336" s="31"/>
      <c r="KJU336" s="31"/>
      <c r="KJV336" s="31"/>
      <c r="KJW336" s="31"/>
      <c r="KJX336" s="31"/>
      <c r="KJY336" s="31"/>
      <c r="KJZ336" s="31"/>
      <c r="KKA336" s="31"/>
      <c r="KKB336" s="31"/>
      <c r="KKC336" s="31"/>
      <c r="KKD336" s="31"/>
      <c r="KKE336" s="31"/>
      <c r="KKF336" s="31"/>
      <c r="KKG336" s="31"/>
      <c r="KKH336" s="31"/>
      <c r="KKI336" s="31"/>
      <c r="KKJ336" s="31"/>
      <c r="KKK336" s="31"/>
      <c r="KKL336" s="31"/>
      <c r="KKM336" s="31"/>
      <c r="KKN336" s="31"/>
      <c r="KKO336" s="31"/>
      <c r="KKP336" s="31"/>
      <c r="KKQ336" s="31"/>
      <c r="KKR336" s="31"/>
      <c r="KKS336" s="31"/>
      <c r="KKT336" s="31"/>
      <c r="KKU336" s="31"/>
      <c r="KKV336" s="31"/>
      <c r="KKW336" s="31"/>
      <c r="KKX336" s="31"/>
      <c r="KKY336" s="31"/>
      <c r="KKZ336" s="31"/>
      <c r="KLA336" s="31"/>
      <c r="KLB336" s="31"/>
      <c r="KLC336" s="31"/>
      <c r="KLD336" s="31"/>
      <c r="KLE336" s="31"/>
      <c r="KLF336" s="31"/>
      <c r="KLG336" s="31"/>
      <c r="KLH336" s="31"/>
      <c r="KLI336" s="31"/>
      <c r="KLJ336" s="31"/>
      <c r="KLK336" s="31"/>
      <c r="KLL336" s="31"/>
      <c r="KLM336" s="31"/>
      <c r="KLN336" s="31"/>
      <c r="KLO336" s="31"/>
      <c r="KLP336" s="31"/>
      <c r="KLQ336" s="31"/>
      <c r="KLR336" s="31"/>
      <c r="KLS336" s="31"/>
      <c r="KLT336" s="31"/>
      <c r="KLU336" s="31"/>
      <c r="KLV336" s="31"/>
      <c r="KLW336" s="31"/>
      <c r="KLX336" s="31"/>
      <c r="KLY336" s="31"/>
      <c r="KLZ336" s="31"/>
      <c r="KMA336" s="31"/>
      <c r="KMB336" s="31"/>
      <c r="KMC336" s="31"/>
      <c r="KMD336" s="31"/>
      <c r="KME336" s="31"/>
      <c r="KMF336" s="31"/>
      <c r="KMG336" s="31"/>
      <c r="KMH336" s="31"/>
      <c r="KMI336" s="31"/>
      <c r="KMJ336" s="31"/>
      <c r="KMK336" s="31"/>
      <c r="KML336" s="31"/>
      <c r="KMM336" s="31"/>
      <c r="KMN336" s="31"/>
      <c r="KMO336" s="31"/>
      <c r="KMP336" s="31"/>
      <c r="KMQ336" s="31"/>
      <c r="KMR336" s="31"/>
      <c r="KMS336" s="31"/>
      <c r="KMT336" s="31"/>
      <c r="KMU336" s="31"/>
      <c r="KMV336" s="31"/>
      <c r="KMW336" s="31"/>
      <c r="KMX336" s="31"/>
      <c r="KMY336" s="31"/>
      <c r="KMZ336" s="31"/>
      <c r="KNA336" s="31"/>
      <c r="KNB336" s="31"/>
      <c r="KNC336" s="31"/>
      <c r="KND336" s="31"/>
      <c r="KNE336" s="31"/>
      <c r="KNF336" s="31"/>
      <c r="KNG336" s="31"/>
      <c r="KNH336" s="31"/>
      <c r="KNI336" s="31"/>
      <c r="KNJ336" s="31"/>
      <c r="KNK336" s="31"/>
      <c r="KNL336" s="31"/>
      <c r="KNM336" s="31"/>
      <c r="KNN336" s="31"/>
      <c r="KNO336" s="31"/>
      <c r="KNP336" s="31"/>
      <c r="KNQ336" s="31"/>
      <c r="KNR336" s="31"/>
      <c r="KNS336" s="31"/>
      <c r="KNT336" s="31"/>
      <c r="KNU336" s="31"/>
      <c r="KNV336" s="31"/>
      <c r="KNW336" s="31"/>
      <c r="KNX336" s="31"/>
      <c r="KNY336" s="31"/>
      <c r="KNZ336" s="31"/>
      <c r="KOA336" s="31"/>
      <c r="KOB336" s="31"/>
      <c r="KOC336" s="31"/>
      <c r="KOD336" s="31"/>
      <c r="KOE336" s="31"/>
      <c r="KOF336" s="31"/>
      <c r="KOG336" s="31"/>
      <c r="KOH336" s="31"/>
      <c r="KOI336" s="31"/>
      <c r="KOJ336" s="31"/>
      <c r="KOK336" s="31"/>
      <c r="KOL336" s="31"/>
      <c r="KOM336" s="31"/>
      <c r="KON336" s="31"/>
      <c r="KOO336" s="31"/>
      <c r="KOP336" s="31"/>
      <c r="KOQ336" s="31"/>
      <c r="KOR336" s="31"/>
      <c r="KOS336" s="31"/>
      <c r="KOT336" s="31"/>
      <c r="KOU336" s="31"/>
      <c r="KOV336" s="31"/>
      <c r="KOW336" s="31"/>
      <c r="KOX336" s="31"/>
      <c r="KOY336" s="31"/>
      <c r="KOZ336" s="31"/>
      <c r="KPA336" s="31"/>
      <c r="KPB336" s="31"/>
      <c r="KPC336" s="31"/>
      <c r="KPD336" s="31"/>
      <c r="KPE336" s="31"/>
      <c r="KPF336" s="31"/>
      <c r="KPG336" s="31"/>
      <c r="KPH336" s="31"/>
      <c r="KPI336" s="31"/>
      <c r="KPJ336" s="31"/>
      <c r="KPK336" s="31"/>
      <c r="KPL336" s="31"/>
      <c r="KPM336" s="31"/>
      <c r="KPN336" s="31"/>
      <c r="KPO336" s="31"/>
      <c r="KPP336" s="31"/>
      <c r="KPQ336" s="31"/>
      <c r="KPR336" s="31"/>
      <c r="KPS336" s="31"/>
      <c r="KPT336" s="31"/>
      <c r="KPU336" s="31"/>
      <c r="KPV336" s="31"/>
      <c r="KPW336" s="31"/>
      <c r="KPX336" s="31"/>
      <c r="KPY336" s="31"/>
      <c r="KPZ336" s="31"/>
      <c r="KQA336" s="31"/>
      <c r="KQB336" s="31"/>
      <c r="KQC336" s="31"/>
      <c r="KQD336" s="31"/>
      <c r="KQE336" s="31"/>
      <c r="KQF336" s="31"/>
      <c r="KQG336" s="31"/>
      <c r="KQH336" s="31"/>
      <c r="KQI336" s="31"/>
      <c r="KQJ336" s="31"/>
      <c r="KQK336" s="31"/>
      <c r="KQL336" s="31"/>
      <c r="KQM336" s="31"/>
      <c r="KQN336" s="31"/>
      <c r="KQO336" s="31"/>
      <c r="KQP336" s="31"/>
      <c r="KQQ336" s="31"/>
      <c r="KQR336" s="31"/>
      <c r="KQS336" s="31"/>
      <c r="KQT336" s="31"/>
      <c r="KQU336" s="31"/>
      <c r="KQV336" s="31"/>
      <c r="KQW336" s="31"/>
      <c r="KQX336" s="31"/>
      <c r="KQY336" s="31"/>
      <c r="KQZ336" s="31"/>
      <c r="KRA336" s="31"/>
      <c r="KRB336" s="31"/>
      <c r="KRC336" s="31"/>
      <c r="KRD336" s="31"/>
      <c r="KRE336" s="31"/>
      <c r="KRF336" s="31"/>
      <c r="KRG336" s="31"/>
      <c r="KRH336" s="31"/>
      <c r="KRI336" s="31"/>
      <c r="KRJ336" s="31"/>
      <c r="KRK336" s="31"/>
      <c r="KRL336" s="31"/>
      <c r="KRM336" s="31"/>
      <c r="KRN336" s="31"/>
      <c r="KRO336" s="31"/>
      <c r="KRP336" s="31"/>
      <c r="KRQ336" s="31"/>
      <c r="KRR336" s="31"/>
      <c r="KRS336" s="31"/>
      <c r="KRT336" s="31"/>
      <c r="KRU336" s="31"/>
      <c r="KRV336" s="31"/>
      <c r="KRW336" s="31"/>
      <c r="KRX336" s="31"/>
      <c r="KRY336" s="31"/>
      <c r="KRZ336" s="31"/>
      <c r="KSA336" s="31"/>
      <c r="KSB336" s="31"/>
      <c r="KSC336" s="31"/>
      <c r="KSD336" s="31"/>
      <c r="KSE336" s="31"/>
      <c r="KSF336" s="31"/>
      <c r="KSG336" s="31"/>
      <c r="KSH336" s="31"/>
      <c r="KSI336" s="31"/>
      <c r="KSJ336" s="31"/>
      <c r="KSK336" s="31"/>
      <c r="KSL336" s="31"/>
      <c r="KSM336" s="31"/>
      <c r="KSN336" s="31"/>
      <c r="KSO336" s="31"/>
      <c r="KSP336" s="31"/>
      <c r="KSQ336" s="31"/>
      <c r="KSR336" s="31"/>
      <c r="KSS336" s="31"/>
      <c r="KST336" s="31"/>
      <c r="KSU336" s="31"/>
      <c r="KSV336" s="31"/>
      <c r="KSW336" s="31"/>
      <c r="KSX336" s="31"/>
      <c r="KSY336" s="31"/>
      <c r="KSZ336" s="31"/>
      <c r="KTA336" s="31"/>
      <c r="KTB336" s="31"/>
      <c r="KTC336" s="31"/>
      <c r="KTD336" s="31"/>
      <c r="KTE336" s="31"/>
      <c r="KTF336" s="31"/>
      <c r="KTG336" s="31"/>
      <c r="KTH336" s="31"/>
      <c r="KTI336" s="31"/>
      <c r="KTJ336" s="31"/>
      <c r="KTK336" s="31"/>
      <c r="KTL336" s="31"/>
      <c r="KTM336" s="31"/>
      <c r="KTN336" s="31"/>
      <c r="KTO336" s="31"/>
      <c r="KTP336" s="31"/>
      <c r="KTQ336" s="31"/>
      <c r="KTR336" s="31"/>
      <c r="KTS336" s="31"/>
      <c r="KTT336" s="31"/>
      <c r="KTU336" s="31"/>
      <c r="KTV336" s="31"/>
      <c r="KTW336" s="31"/>
      <c r="KTX336" s="31"/>
      <c r="KTY336" s="31"/>
      <c r="KTZ336" s="31"/>
      <c r="KUA336" s="31"/>
      <c r="KUB336" s="31"/>
      <c r="KUC336" s="31"/>
      <c r="KUD336" s="31"/>
      <c r="KUE336" s="31"/>
      <c r="KUF336" s="31"/>
      <c r="KUG336" s="31"/>
      <c r="KUH336" s="31"/>
      <c r="KUI336" s="31"/>
      <c r="KUJ336" s="31"/>
      <c r="KUK336" s="31"/>
      <c r="KUL336" s="31"/>
      <c r="KUM336" s="31"/>
      <c r="KUN336" s="31"/>
      <c r="KUO336" s="31"/>
      <c r="KUP336" s="31"/>
      <c r="KUQ336" s="31"/>
      <c r="KUR336" s="31"/>
      <c r="KUS336" s="31"/>
      <c r="KUT336" s="31"/>
      <c r="KUU336" s="31"/>
      <c r="KUV336" s="31"/>
      <c r="KUW336" s="31"/>
      <c r="KUX336" s="31"/>
      <c r="KUY336" s="31"/>
      <c r="KUZ336" s="31"/>
      <c r="KVA336" s="31"/>
      <c r="KVB336" s="31"/>
      <c r="KVC336" s="31"/>
      <c r="KVD336" s="31"/>
      <c r="KVE336" s="31"/>
      <c r="KVF336" s="31"/>
      <c r="KVG336" s="31"/>
      <c r="KVH336" s="31"/>
      <c r="KVI336" s="31"/>
      <c r="KVJ336" s="31"/>
      <c r="KVK336" s="31"/>
      <c r="KVL336" s="31"/>
      <c r="KVM336" s="31"/>
      <c r="KVN336" s="31"/>
      <c r="KVO336" s="31"/>
      <c r="KVP336" s="31"/>
      <c r="KVQ336" s="31"/>
      <c r="KVR336" s="31"/>
      <c r="KVS336" s="31"/>
      <c r="KVT336" s="31"/>
      <c r="KVU336" s="31"/>
      <c r="KVV336" s="31"/>
      <c r="KVW336" s="31"/>
      <c r="KVX336" s="31"/>
      <c r="KVY336" s="31"/>
      <c r="KVZ336" s="31"/>
      <c r="KWA336" s="31"/>
      <c r="KWB336" s="31"/>
      <c r="KWC336" s="31"/>
      <c r="KWD336" s="31"/>
      <c r="KWE336" s="31"/>
      <c r="KWF336" s="31"/>
      <c r="KWG336" s="31"/>
      <c r="KWH336" s="31"/>
      <c r="KWI336" s="31"/>
      <c r="KWJ336" s="31"/>
      <c r="KWK336" s="31"/>
      <c r="KWL336" s="31"/>
      <c r="KWM336" s="31"/>
      <c r="KWN336" s="31"/>
      <c r="KWO336" s="31"/>
      <c r="KWP336" s="31"/>
      <c r="KWQ336" s="31"/>
      <c r="KWR336" s="31"/>
      <c r="KWS336" s="31"/>
      <c r="KWT336" s="31"/>
      <c r="KWU336" s="31"/>
      <c r="KWV336" s="31"/>
      <c r="KWW336" s="31"/>
      <c r="KWX336" s="31"/>
      <c r="KWY336" s="31"/>
      <c r="KWZ336" s="31"/>
      <c r="KXA336" s="31"/>
      <c r="KXB336" s="31"/>
      <c r="KXC336" s="31"/>
      <c r="KXD336" s="31"/>
      <c r="KXE336" s="31"/>
      <c r="KXF336" s="31"/>
      <c r="KXG336" s="31"/>
      <c r="KXH336" s="31"/>
      <c r="KXI336" s="31"/>
      <c r="KXJ336" s="31"/>
      <c r="KXK336" s="31"/>
      <c r="KXL336" s="31"/>
      <c r="KXM336" s="31"/>
      <c r="KXN336" s="31"/>
      <c r="KXO336" s="31"/>
      <c r="KXP336" s="31"/>
      <c r="KXQ336" s="31"/>
      <c r="KXR336" s="31"/>
      <c r="KXS336" s="31"/>
      <c r="KXT336" s="31"/>
      <c r="KXU336" s="31"/>
      <c r="KXV336" s="31"/>
      <c r="KXW336" s="31"/>
      <c r="KXX336" s="31"/>
      <c r="KXY336" s="31"/>
      <c r="KXZ336" s="31"/>
      <c r="KYA336" s="31"/>
      <c r="KYB336" s="31"/>
      <c r="KYC336" s="31"/>
      <c r="KYD336" s="31"/>
      <c r="KYE336" s="31"/>
      <c r="KYF336" s="31"/>
      <c r="KYG336" s="31"/>
      <c r="KYH336" s="31"/>
      <c r="KYI336" s="31"/>
      <c r="KYJ336" s="31"/>
      <c r="KYK336" s="31"/>
      <c r="KYL336" s="31"/>
      <c r="KYM336" s="31"/>
      <c r="KYN336" s="31"/>
      <c r="KYO336" s="31"/>
      <c r="KYP336" s="31"/>
      <c r="KYQ336" s="31"/>
      <c r="KYR336" s="31"/>
      <c r="KYS336" s="31"/>
      <c r="KYT336" s="31"/>
      <c r="KYU336" s="31"/>
      <c r="KYV336" s="31"/>
      <c r="KYW336" s="31"/>
      <c r="KYX336" s="31"/>
      <c r="KYY336" s="31"/>
      <c r="KYZ336" s="31"/>
      <c r="KZA336" s="31"/>
      <c r="KZB336" s="31"/>
      <c r="KZC336" s="31"/>
      <c r="KZD336" s="31"/>
      <c r="KZE336" s="31"/>
      <c r="KZF336" s="31"/>
      <c r="KZG336" s="31"/>
      <c r="KZH336" s="31"/>
      <c r="KZI336" s="31"/>
      <c r="KZJ336" s="31"/>
      <c r="KZK336" s="31"/>
      <c r="KZL336" s="31"/>
      <c r="KZM336" s="31"/>
      <c r="KZN336" s="31"/>
      <c r="KZO336" s="31"/>
      <c r="KZP336" s="31"/>
      <c r="KZQ336" s="31"/>
      <c r="KZR336" s="31"/>
      <c r="KZS336" s="31"/>
      <c r="KZT336" s="31"/>
      <c r="KZU336" s="31"/>
      <c r="KZV336" s="31"/>
      <c r="KZW336" s="31"/>
      <c r="KZX336" s="31"/>
      <c r="KZY336" s="31"/>
      <c r="KZZ336" s="31"/>
      <c r="LAA336" s="31"/>
      <c r="LAB336" s="31"/>
      <c r="LAC336" s="31"/>
      <c r="LAD336" s="31"/>
      <c r="LAE336" s="31"/>
      <c r="LAF336" s="31"/>
      <c r="LAG336" s="31"/>
      <c r="LAH336" s="31"/>
      <c r="LAI336" s="31"/>
      <c r="LAJ336" s="31"/>
      <c r="LAK336" s="31"/>
      <c r="LAL336" s="31"/>
      <c r="LAM336" s="31"/>
      <c r="LAN336" s="31"/>
      <c r="LAO336" s="31"/>
      <c r="LAP336" s="31"/>
      <c r="LAQ336" s="31"/>
      <c r="LAR336" s="31"/>
      <c r="LAS336" s="31"/>
      <c r="LAT336" s="31"/>
      <c r="LAU336" s="31"/>
      <c r="LAV336" s="31"/>
      <c r="LAW336" s="31"/>
      <c r="LAX336" s="31"/>
      <c r="LAY336" s="31"/>
      <c r="LAZ336" s="31"/>
      <c r="LBA336" s="31"/>
      <c r="LBB336" s="31"/>
      <c r="LBC336" s="31"/>
      <c r="LBD336" s="31"/>
      <c r="LBE336" s="31"/>
      <c r="LBF336" s="31"/>
      <c r="LBG336" s="31"/>
      <c r="LBH336" s="31"/>
      <c r="LBI336" s="31"/>
      <c r="LBJ336" s="31"/>
      <c r="LBK336" s="31"/>
      <c r="LBL336" s="31"/>
      <c r="LBM336" s="31"/>
      <c r="LBN336" s="31"/>
      <c r="LBO336" s="31"/>
      <c r="LBP336" s="31"/>
      <c r="LBQ336" s="31"/>
      <c r="LBR336" s="31"/>
      <c r="LBS336" s="31"/>
      <c r="LBT336" s="31"/>
      <c r="LBU336" s="31"/>
      <c r="LBV336" s="31"/>
      <c r="LBW336" s="31"/>
      <c r="LBX336" s="31"/>
      <c r="LBY336" s="31"/>
      <c r="LBZ336" s="31"/>
      <c r="LCA336" s="31"/>
      <c r="LCB336" s="31"/>
      <c r="LCC336" s="31"/>
      <c r="LCD336" s="31"/>
      <c r="LCE336" s="31"/>
      <c r="LCF336" s="31"/>
      <c r="LCG336" s="31"/>
      <c r="LCH336" s="31"/>
      <c r="LCI336" s="31"/>
      <c r="LCJ336" s="31"/>
      <c r="LCK336" s="31"/>
      <c r="LCL336" s="31"/>
      <c r="LCM336" s="31"/>
      <c r="LCN336" s="31"/>
      <c r="LCO336" s="31"/>
      <c r="LCP336" s="31"/>
      <c r="LCQ336" s="31"/>
      <c r="LCR336" s="31"/>
      <c r="LCS336" s="31"/>
      <c r="LCT336" s="31"/>
      <c r="LCU336" s="31"/>
      <c r="LCV336" s="31"/>
      <c r="LCW336" s="31"/>
      <c r="LCX336" s="31"/>
      <c r="LCY336" s="31"/>
      <c r="LCZ336" s="31"/>
      <c r="LDA336" s="31"/>
      <c r="LDB336" s="31"/>
      <c r="LDC336" s="31"/>
      <c r="LDD336" s="31"/>
      <c r="LDE336" s="31"/>
      <c r="LDF336" s="31"/>
      <c r="LDG336" s="31"/>
      <c r="LDH336" s="31"/>
      <c r="LDI336" s="31"/>
      <c r="LDJ336" s="31"/>
      <c r="LDK336" s="31"/>
      <c r="LDL336" s="31"/>
      <c r="LDM336" s="31"/>
      <c r="LDN336" s="31"/>
      <c r="LDO336" s="31"/>
      <c r="LDP336" s="31"/>
      <c r="LDQ336" s="31"/>
      <c r="LDR336" s="31"/>
      <c r="LDS336" s="31"/>
      <c r="LDT336" s="31"/>
      <c r="LDU336" s="31"/>
      <c r="LDV336" s="31"/>
      <c r="LDW336" s="31"/>
      <c r="LDX336" s="31"/>
      <c r="LDY336" s="31"/>
      <c r="LDZ336" s="31"/>
      <c r="LEA336" s="31"/>
      <c r="LEB336" s="31"/>
      <c r="LEC336" s="31"/>
      <c r="LED336" s="31"/>
      <c r="LEE336" s="31"/>
      <c r="LEF336" s="31"/>
      <c r="LEG336" s="31"/>
      <c r="LEH336" s="31"/>
      <c r="LEI336" s="31"/>
      <c r="LEJ336" s="31"/>
      <c r="LEK336" s="31"/>
      <c r="LEL336" s="31"/>
      <c r="LEM336" s="31"/>
      <c r="LEN336" s="31"/>
      <c r="LEO336" s="31"/>
      <c r="LEP336" s="31"/>
      <c r="LEQ336" s="31"/>
      <c r="LER336" s="31"/>
      <c r="LES336" s="31"/>
      <c r="LET336" s="31"/>
      <c r="LEU336" s="31"/>
      <c r="LEV336" s="31"/>
      <c r="LEW336" s="31"/>
      <c r="LEX336" s="31"/>
      <c r="LEY336" s="31"/>
      <c r="LEZ336" s="31"/>
      <c r="LFA336" s="31"/>
      <c r="LFB336" s="31"/>
      <c r="LFC336" s="31"/>
      <c r="LFD336" s="31"/>
      <c r="LFE336" s="31"/>
      <c r="LFF336" s="31"/>
      <c r="LFG336" s="31"/>
      <c r="LFH336" s="31"/>
      <c r="LFI336" s="31"/>
      <c r="LFJ336" s="31"/>
      <c r="LFK336" s="31"/>
      <c r="LFL336" s="31"/>
      <c r="LFM336" s="31"/>
      <c r="LFN336" s="31"/>
      <c r="LFO336" s="31"/>
      <c r="LFP336" s="31"/>
      <c r="LFQ336" s="31"/>
      <c r="LFR336" s="31"/>
      <c r="LFS336" s="31"/>
      <c r="LFT336" s="31"/>
      <c r="LFU336" s="31"/>
      <c r="LFV336" s="31"/>
      <c r="LFW336" s="31"/>
      <c r="LFX336" s="31"/>
      <c r="LFY336" s="31"/>
      <c r="LFZ336" s="31"/>
      <c r="LGA336" s="31"/>
      <c r="LGB336" s="31"/>
      <c r="LGC336" s="31"/>
      <c r="LGD336" s="31"/>
      <c r="LGE336" s="31"/>
      <c r="LGF336" s="31"/>
      <c r="LGG336" s="31"/>
      <c r="LGH336" s="31"/>
      <c r="LGI336" s="31"/>
      <c r="LGJ336" s="31"/>
      <c r="LGK336" s="31"/>
      <c r="LGL336" s="31"/>
      <c r="LGM336" s="31"/>
      <c r="LGN336" s="31"/>
      <c r="LGO336" s="31"/>
      <c r="LGP336" s="31"/>
      <c r="LGQ336" s="31"/>
      <c r="LGR336" s="31"/>
      <c r="LGS336" s="31"/>
      <c r="LGT336" s="31"/>
      <c r="LGU336" s="31"/>
      <c r="LGV336" s="31"/>
      <c r="LGW336" s="31"/>
      <c r="LGX336" s="31"/>
      <c r="LGY336" s="31"/>
      <c r="LGZ336" s="31"/>
      <c r="LHA336" s="31"/>
      <c r="LHB336" s="31"/>
      <c r="LHC336" s="31"/>
      <c r="LHD336" s="31"/>
      <c r="LHE336" s="31"/>
      <c r="LHF336" s="31"/>
      <c r="LHG336" s="31"/>
      <c r="LHH336" s="31"/>
      <c r="LHI336" s="31"/>
      <c r="LHJ336" s="31"/>
      <c r="LHK336" s="31"/>
      <c r="LHL336" s="31"/>
      <c r="LHM336" s="31"/>
      <c r="LHN336" s="31"/>
      <c r="LHO336" s="31"/>
      <c r="LHP336" s="31"/>
      <c r="LHQ336" s="31"/>
      <c r="LHR336" s="31"/>
      <c r="LHS336" s="31"/>
      <c r="LHT336" s="31"/>
      <c r="LHU336" s="31"/>
      <c r="LHV336" s="31"/>
      <c r="LHW336" s="31"/>
      <c r="LHX336" s="31"/>
      <c r="LHY336" s="31"/>
      <c r="LHZ336" s="31"/>
      <c r="LIA336" s="31"/>
      <c r="LIB336" s="31"/>
      <c r="LIC336" s="31"/>
      <c r="LID336" s="31"/>
      <c r="LIE336" s="31"/>
      <c r="LIF336" s="31"/>
      <c r="LIG336" s="31"/>
      <c r="LIH336" s="31"/>
      <c r="LII336" s="31"/>
      <c r="LIJ336" s="31"/>
      <c r="LIK336" s="31"/>
      <c r="LIL336" s="31"/>
      <c r="LIM336" s="31"/>
      <c r="LIN336" s="31"/>
      <c r="LIO336" s="31"/>
      <c r="LIP336" s="31"/>
      <c r="LIQ336" s="31"/>
      <c r="LIR336" s="31"/>
      <c r="LIS336" s="31"/>
      <c r="LIT336" s="31"/>
      <c r="LIU336" s="31"/>
      <c r="LIV336" s="31"/>
      <c r="LIW336" s="31"/>
      <c r="LIX336" s="31"/>
      <c r="LIY336" s="31"/>
      <c r="LIZ336" s="31"/>
      <c r="LJA336" s="31"/>
      <c r="LJB336" s="31"/>
      <c r="LJC336" s="31"/>
      <c r="LJD336" s="31"/>
      <c r="LJE336" s="31"/>
      <c r="LJF336" s="31"/>
      <c r="LJG336" s="31"/>
      <c r="LJH336" s="31"/>
      <c r="LJI336" s="31"/>
      <c r="LJJ336" s="31"/>
      <c r="LJK336" s="31"/>
      <c r="LJL336" s="31"/>
      <c r="LJM336" s="31"/>
      <c r="LJN336" s="31"/>
      <c r="LJO336" s="31"/>
      <c r="LJP336" s="31"/>
      <c r="LJQ336" s="31"/>
      <c r="LJR336" s="31"/>
      <c r="LJS336" s="31"/>
      <c r="LJT336" s="31"/>
      <c r="LJU336" s="31"/>
      <c r="LJV336" s="31"/>
      <c r="LJW336" s="31"/>
      <c r="LJX336" s="31"/>
      <c r="LJY336" s="31"/>
      <c r="LJZ336" s="31"/>
      <c r="LKA336" s="31"/>
      <c r="LKB336" s="31"/>
      <c r="LKC336" s="31"/>
      <c r="LKD336" s="31"/>
      <c r="LKE336" s="31"/>
      <c r="LKF336" s="31"/>
      <c r="LKG336" s="31"/>
      <c r="LKH336" s="31"/>
      <c r="LKI336" s="31"/>
      <c r="LKJ336" s="31"/>
      <c r="LKK336" s="31"/>
      <c r="LKL336" s="31"/>
      <c r="LKM336" s="31"/>
      <c r="LKN336" s="31"/>
      <c r="LKO336" s="31"/>
      <c r="LKP336" s="31"/>
      <c r="LKQ336" s="31"/>
      <c r="LKR336" s="31"/>
      <c r="LKS336" s="31"/>
      <c r="LKT336" s="31"/>
      <c r="LKU336" s="31"/>
      <c r="LKV336" s="31"/>
      <c r="LKW336" s="31"/>
      <c r="LKX336" s="31"/>
      <c r="LKY336" s="31"/>
      <c r="LKZ336" s="31"/>
      <c r="LLA336" s="31"/>
      <c r="LLB336" s="31"/>
      <c r="LLC336" s="31"/>
      <c r="LLD336" s="31"/>
      <c r="LLE336" s="31"/>
      <c r="LLF336" s="31"/>
      <c r="LLG336" s="31"/>
      <c r="LLH336" s="31"/>
      <c r="LLI336" s="31"/>
      <c r="LLJ336" s="31"/>
      <c r="LLK336" s="31"/>
      <c r="LLL336" s="31"/>
      <c r="LLM336" s="31"/>
      <c r="LLN336" s="31"/>
      <c r="LLO336" s="31"/>
      <c r="LLP336" s="31"/>
      <c r="LLQ336" s="31"/>
      <c r="LLR336" s="31"/>
      <c r="LLS336" s="31"/>
      <c r="LLT336" s="31"/>
      <c r="LLU336" s="31"/>
      <c r="LLV336" s="31"/>
      <c r="LLW336" s="31"/>
      <c r="LLX336" s="31"/>
      <c r="LLY336" s="31"/>
      <c r="LLZ336" s="31"/>
      <c r="LMA336" s="31"/>
      <c r="LMB336" s="31"/>
      <c r="LMC336" s="31"/>
      <c r="LMD336" s="31"/>
      <c r="LME336" s="31"/>
      <c r="LMF336" s="31"/>
      <c r="LMG336" s="31"/>
      <c r="LMH336" s="31"/>
      <c r="LMI336" s="31"/>
      <c r="LMJ336" s="31"/>
      <c r="LMK336" s="31"/>
      <c r="LML336" s="31"/>
      <c r="LMM336" s="31"/>
      <c r="LMN336" s="31"/>
      <c r="LMO336" s="31"/>
      <c r="LMP336" s="31"/>
      <c r="LMQ336" s="31"/>
      <c r="LMR336" s="31"/>
      <c r="LMS336" s="31"/>
      <c r="LMT336" s="31"/>
      <c r="LMU336" s="31"/>
      <c r="LMV336" s="31"/>
      <c r="LMW336" s="31"/>
      <c r="LMX336" s="31"/>
      <c r="LMY336" s="31"/>
      <c r="LMZ336" s="31"/>
      <c r="LNA336" s="31"/>
      <c r="LNB336" s="31"/>
      <c r="LNC336" s="31"/>
      <c r="LND336" s="31"/>
      <c r="LNE336" s="31"/>
      <c r="LNF336" s="31"/>
      <c r="LNG336" s="31"/>
      <c r="LNH336" s="31"/>
      <c r="LNI336" s="31"/>
      <c r="LNJ336" s="31"/>
      <c r="LNK336" s="31"/>
      <c r="LNL336" s="31"/>
      <c r="LNM336" s="31"/>
      <c r="LNN336" s="31"/>
      <c r="LNO336" s="31"/>
      <c r="LNP336" s="31"/>
      <c r="LNQ336" s="31"/>
      <c r="LNR336" s="31"/>
      <c r="LNS336" s="31"/>
      <c r="LNT336" s="31"/>
      <c r="LNU336" s="31"/>
      <c r="LNV336" s="31"/>
      <c r="LNW336" s="31"/>
      <c r="LNX336" s="31"/>
      <c r="LNY336" s="31"/>
      <c r="LNZ336" s="31"/>
      <c r="LOA336" s="31"/>
      <c r="LOB336" s="31"/>
      <c r="LOC336" s="31"/>
      <c r="LOD336" s="31"/>
      <c r="LOE336" s="31"/>
      <c r="LOF336" s="31"/>
      <c r="LOG336" s="31"/>
      <c r="LOH336" s="31"/>
      <c r="LOI336" s="31"/>
      <c r="LOJ336" s="31"/>
      <c r="LOK336" s="31"/>
      <c r="LOL336" s="31"/>
      <c r="LOM336" s="31"/>
      <c r="LON336" s="31"/>
      <c r="LOO336" s="31"/>
      <c r="LOP336" s="31"/>
      <c r="LOQ336" s="31"/>
      <c r="LOR336" s="31"/>
      <c r="LOS336" s="31"/>
      <c r="LOT336" s="31"/>
      <c r="LOU336" s="31"/>
      <c r="LOV336" s="31"/>
      <c r="LOW336" s="31"/>
      <c r="LOX336" s="31"/>
      <c r="LOY336" s="31"/>
      <c r="LOZ336" s="31"/>
      <c r="LPA336" s="31"/>
      <c r="LPB336" s="31"/>
      <c r="LPC336" s="31"/>
      <c r="LPD336" s="31"/>
      <c r="LPE336" s="31"/>
      <c r="LPF336" s="31"/>
      <c r="LPG336" s="31"/>
      <c r="LPH336" s="31"/>
      <c r="LPI336" s="31"/>
      <c r="LPJ336" s="31"/>
      <c r="LPK336" s="31"/>
      <c r="LPL336" s="31"/>
      <c r="LPM336" s="31"/>
      <c r="LPN336" s="31"/>
      <c r="LPO336" s="31"/>
      <c r="LPP336" s="31"/>
      <c r="LPQ336" s="31"/>
      <c r="LPR336" s="31"/>
      <c r="LPS336" s="31"/>
      <c r="LPT336" s="31"/>
      <c r="LPU336" s="31"/>
      <c r="LPV336" s="31"/>
      <c r="LPW336" s="31"/>
      <c r="LPX336" s="31"/>
      <c r="LPY336" s="31"/>
      <c r="LPZ336" s="31"/>
      <c r="LQA336" s="31"/>
      <c r="LQB336" s="31"/>
      <c r="LQC336" s="31"/>
      <c r="LQD336" s="31"/>
      <c r="LQE336" s="31"/>
      <c r="LQF336" s="31"/>
      <c r="LQG336" s="31"/>
      <c r="LQH336" s="31"/>
      <c r="LQI336" s="31"/>
      <c r="LQJ336" s="31"/>
      <c r="LQK336" s="31"/>
      <c r="LQL336" s="31"/>
      <c r="LQM336" s="31"/>
      <c r="LQN336" s="31"/>
      <c r="LQO336" s="31"/>
      <c r="LQP336" s="31"/>
      <c r="LQQ336" s="31"/>
      <c r="LQR336" s="31"/>
      <c r="LQS336" s="31"/>
      <c r="LQT336" s="31"/>
      <c r="LQU336" s="31"/>
      <c r="LQV336" s="31"/>
      <c r="LQW336" s="31"/>
      <c r="LQX336" s="31"/>
      <c r="LQY336" s="31"/>
      <c r="LQZ336" s="31"/>
      <c r="LRA336" s="31"/>
      <c r="LRB336" s="31"/>
      <c r="LRC336" s="31"/>
      <c r="LRD336" s="31"/>
      <c r="LRE336" s="31"/>
      <c r="LRF336" s="31"/>
      <c r="LRG336" s="31"/>
      <c r="LRH336" s="31"/>
      <c r="LRI336" s="31"/>
      <c r="LRJ336" s="31"/>
      <c r="LRK336" s="31"/>
      <c r="LRL336" s="31"/>
      <c r="LRM336" s="31"/>
      <c r="LRN336" s="31"/>
      <c r="LRO336" s="31"/>
      <c r="LRP336" s="31"/>
      <c r="LRQ336" s="31"/>
      <c r="LRR336" s="31"/>
      <c r="LRS336" s="31"/>
      <c r="LRT336" s="31"/>
      <c r="LRU336" s="31"/>
      <c r="LRV336" s="31"/>
      <c r="LRW336" s="31"/>
      <c r="LRX336" s="31"/>
      <c r="LRY336" s="31"/>
      <c r="LRZ336" s="31"/>
      <c r="LSA336" s="31"/>
      <c r="LSB336" s="31"/>
      <c r="LSC336" s="31"/>
      <c r="LSD336" s="31"/>
      <c r="LSE336" s="31"/>
      <c r="LSF336" s="31"/>
      <c r="LSG336" s="31"/>
      <c r="LSH336" s="31"/>
      <c r="LSI336" s="31"/>
      <c r="LSJ336" s="31"/>
      <c r="LSK336" s="31"/>
      <c r="LSL336" s="31"/>
      <c r="LSM336" s="31"/>
      <c r="LSN336" s="31"/>
      <c r="LSO336" s="31"/>
      <c r="LSP336" s="31"/>
      <c r="LSQ336" s="31"/>
      <c r="LSR336" s="31"/>
      <c r="LSS336" s="31"/>
      <c r="LST336" s="31"/>
      <c r="LSU336" s="31"/>
      <c r="LSV336" s="31"/>
      <c r="LSW336" s="31"/>
      <c r="LSX336" s="31"/>
      <c r="LSY336" s="31"/>
      <c r="LSZ336" s="31"/>
      <c r="LTA336" s="31"/>
      <c r="LTB336" s="31"/>
      <c r="LTC336" s="31"/>
      <c r="LTD336" s="31"/>
      <c r="LTE336" s="31"/>
      <c r="LTF336" s="31"/>
      <c r="LTG336" s="31"/>
      <c r="LTH336" s="31"/>
      <c r="LTI336" s="31"/>
      <c r="LTJ336" s="31"/>
      <c r="LTK336" s="31"/>
      <c r="LTL336" s="31"/>
      <c r="LTM336" s="31"/>
      <c r="LTN336" s="31"/>
      <c r="LTO336" s="31"/>
      <c r="LTP336" s="31"/>
      <c r="LTQ336" s="31"/>
      <c r="LTR336" s="31"/>
      <c r="LTS336" s="31"/>
      <c r="LTT336" s="31"/>
      <c r="LTU336" s="31"/>
      <c r="LTV336" s="31"/>
      <c r="LTW336" s="31"/>
      <c r="LTX336" s="31"/>
      <c r="LTY336" s="31"/>
      <c r="LTZ336" s="31"/>
      <c r="LUA336" s="31"/>
      <c r="LUB336" s="31"/>
      <c r="LUC336" s="31"/>
      <c r="LUD336" s="31"/>
      <c r="LUE336" s="31"/>
      <c r="LUF336" s="31"/>
      <c r="LUG336" s="31"/>
      <c r="LUH336" s="31"/>
      <c r="LUI336" s="31"/>
      <c r="LUJ336" s="31"/>
      <c r="LUK336" s="31"/>
      <c r="LUL336" s="31"/>
      <c r="LUM336" s="31"/>
      <c r="LUN336" s="31"/>
      <c r="LUO336" s="31"/>
      <c r="LUP336" s="31"/>
      <c r="LUQ336" s="31"/>
      <c r="LUR336" s="31"/>
      <c r="LUS336" s="31"/>
      <c r="LUT336" s="31"/>
      <c r="LUU336" s="31"/>
      <c r="LUV336" s="31"/>
      <c r="LUW336" s="31"/>
      <c r="LUX336" s="31"/>
      <c r="LUY336" s="31"/>
      <c r="LUZ336" s="31"/>
      <c r="LVA336" s="31"/>
      <c r="LVB336" s="31"/>
      <c r="LVC336" s="31"/>
      <c r="LVD336" s="31"/>
      <c r="LVE336" s="31"/>
      <c r="LVF336" s="31"/>
      <c r="LVG336" s="31"/>
      <c r="LVH336" s="31"/>
      <c r="LVI336" s="31"/>
      <c r="LVJ336" s="31"/>
      <c r="LVK336" s="31"/>
      <c r="LVL336" s="31"/>
      <c r="LVM336" s="31"/>
      <c r="LVN336" s="31"/>
      <c r="LVO336" s="31"/>
      <c r="LVP336" s="31"/>
      <c r="LVQ336" s="31"/>
      <c r="LVR336" s="31"/>
      <c r="LVS336" s="31"/>
      <c r="LVT336" s="31"/>
      <c r="LVU336" s="31"/>
      <c r="LVV336" s="31"/>
      <c r="LVW336" s="31"/>
      <c r="LVX336" s="31"/>
      <c r="LVY336" s="31"/>
      <c r="LVZ336" s="31"/>
      <c r="LWA336" s="31"/>
      <c r="LWB336" s="31"/>
      <c r="LWC336" s="31"/>
      <c r="LWD336" s="31"/>
      <c r="LWE336" s="31"/>
      <c r="LWF336" s="31"/>
      <c r="LWG336" s="31"/>
      <c r="LWH336" s="31"/>
      <c r="LWI336" s="31"/>
      <c r="LWJ336" s="31"/>
      <c r="LWK336" s="31"/>
      <c r="LWL336" s="31"/>
      <c r="LWM336" s="31"/>
      <c r="LWN336" s="31"/>
      <c r="LWO336" s="31"/>
      <c r="LWP336" s="31"/>
      <c r="LWQ336" s="31"/>
      <c r="LWR336" s="31"/>
      <c r="LWS336" s="31"/>
      <c r="LWT336" s="31"/>
      <c r="LWU336" s="31"/>
      <c r="LWV336" s="31"/>
      <c r="LWW336" s="31"/>
      <c r="LWX336" s="31"/>
      <c r="LWY336" s="31"/>
      <c r="LWZ336" s="31"/>
      <c r="LXA336" s="31"/>
      <c r="LXB336" s="31"/>
      <c r="LXC336" s="31"/>
      <c r="LXD336" s="31"/>
      <c r="LXE336" s="31"/>
      <c r="LXF336" s="31"/>
      <c r="LXG336" s="31"/>
      <c r="LXH336" s="31"/>
      <c r="LXI336" s="31"/>
      <c r="LXJ336" s="31"/>
      <c r="LXK336" s="31"/>
      <c r="LXL336" s="31"/>
      <c r="LXM336" s="31"/>
      <c r="LXN336" s="31"/>
      <c r="LXO336" s="31"/>
      <c r="LXP336" s="31"/>
      <c r="LXQ336" s="31"/>
      <c r="LXR336" s="31"/>
      <c r="LXS336" s="31"/>
      <c r="LXT336" s="31"/>
      <c r="LXU336" s="31"/>
      <c r="LXV336" s="31"/>
      <c r="LXW336" s="31"/>
      <c r="LXX336" s="31"/>
      <c r="LXY336" s="31"/>
      <c r="LXZ336" s="31"/>
      <c r="LYA336" s="31"/>
      <c r="LYB336" s="31"/>
      <c r="LYC336" s="31"/>
      <c r="LYD336" s="31"/>
      <c r="LYE336" s="31"/>
      <c r="LYF336" s="31"/>
      <c r="LYG336" s="31"/>
      <c r="LYH336" s="31"/>
      <c r="LYI336" s="31"/>
      <c r="LYJ336" s="31"/>
      <c r="LYK336" s="31"/>
      <c r="LYL336" s="31"/>
      <c r="LYM336" s="31"/>
      <c r="LYN336" s="31"/>
      <c r="LYO336" s="31"/>
      <c r="LYP336" s="31"/>
      <c r="LYQ336" s="31"/>
      <c r="LYR336" s="31"/>
      <c r="LYS336" s="31"/>
      <c r="LYT336" s="31"/>
      <c r="LYU336" s="31"/>
      <c r="LYV336" s="31"/>
      <c r="LYW336" s="31"/>
      <c r="LYX336" s="31"/>
      <c r="LYY336" s="31"/>
      <c r="LYZ336" s="31"/>
      <c r="LZA336" s="31"/>
      <c r="LZB336" s="31"/>
      <c r="LZC336" s="31"/>
      <c r="LZD336" s="31"/>
      <c r="LZE336" s="31"/>
      <c r="LZF336" s="31"/>
      <c r="LZG336" s="31"/>
      <c r="LZH336" s="31"/>
      <c r="LZI336" s="31"/>
      <c r="LZJ336" s="31"/>
      <c r="LZK336" s="31"/>
      <c r="LZL336" s="31"/>
      <c r="LZM336" s="31"/>
      <c r="LZN336" s="31"/>
      <c r="LZO336" s="31"/>
      <c r="LZP336" s="31"/>
      <c r="LZQ336" s="31"/>
      <c r="LZR336" s="31"/>
      <c r="LZS336" s="31"/>
      <c r="LZT336" s="31"/>
      <c r="LZU336" s="31"/>
      <c r="LZV336" s="31"/>
      <c r="LZW336" s="31"/>
      <c r="LZX336" s="31"/>
      <c r="LZY336" s="31"/>
      <c r="LZZ336" s="31"/>
      <c r="MAA336" s="31"/>
      <c r="MAB336" s="31"/>
      <c r="MAC336" s="31"/>
      <c r="MAD336" s="31"/>
      <c r="MAE336" s="31"/>
      <c r="MAF336" s="31"/>
      <c r="MAG336" s="31"/>
      <c r="MAH336" s="31"/>
      <c r="MAI336" s="31"/>
      <c r="MAJ336" s="31"/>
      <c r="MAK336" s="31"/>
      <c r="MAL336" s="31"/>
      <c r="MAM336" s="31"/>
      <c r="MAN336" s="31"/>
      <c r="MAO336" s="31"/>
      <c r="MAP336" s="31"/>
      <c r="MAQ336" s="31"/>
      <c r="MAR336" s="31"/>
      <c r="MAS336" s="31"/>
      <c r="MAT336" s="31"/>
      <c r="MAU336" s="31"/>
      <c r="MAV336" s="31"/>
      <c r="MAW336" s="31"/>
      <c r="MAX336" s="31"/>
      <c r="MAY336" s="31"/>
      <c r="MAZ336" s="31"/>
      <c r="MBA336" s="31"/>
      <c r="MBB336" s="31"/>
      <c r="MBC336" s="31"/>
      <c r="MBD336" s="31"/>
      <c r="MBE336" s="31"/>
      <c r="MBF336" s="31"/>
      <c r="MBG336" s="31"/>
      <c r="MBH336" s="31"/>
      <c r="MBI336" s="31"/>
      <c r="MBJ336" s="31"/>
      <c r="MBK336" s="31"/>
      <c r="MBL336" s="31"/>
      <c r="MBM336" s="31"/>
      <c r="MBN336" s="31"/>
      <c r="MBO336" s="31"/>
      <c r="MBP336" s="31"/>
      <c r="MBQ336" s="31"/>
      <c r="MBR336" s="31"/>
      <c r="MBS336" s="31"/>
      <c r="MBT336" s="31"/>
      <c r="MBU336" s="31"/>
      <c r="MBV336" s="31"/>
      <c r="MBW336" s="31"/>
      <c r="MBX336" s="31"/>
      <c r="MBY336" s="31"/>
      <c r="MBZ336" s="31"/>
      <c r="MCA336" s="31"/>
      <c r="MCB336" s="31"/>
      <c r="MCC336" s="31"/>
      <c r="MCD336" s="31"/>
      <c r="MCE336" s="31"/>
      <c r="MCF336" s="31"/>
      <c r="MCG336" s="31"/>
      <c r="MCH336" s="31"/>
      <c r="MCI336" s="31"/>
      <c r="MCJ336" s="31"/>
      <c r="MCK336" s="31"/>
      <c r="MCL336" s="31"/>
      <c r="MCM336" s="31"/>
      <c r="MCN336" s="31"/>
      <c r="MCO336" s="31"/>
      <c r="MCP336" s="31"/>
      <c r="MCQ336" s="31"/>
      <c r="MCR336" s="31"/>
      <c r="MCS336" s="31"/>
      <c r="MCT336" s="31"/>
      <c r="MCU336" s="31"/>
      <c r="MCV336" s="31"/>
      <c r="MCW336" s="31"/>
      <c r="MCX336" s="31"/>
      <c r="MCY336" s="31"/>
      <c r="MCZ336" s="31"/>
      <c r="MDA336" s="31"/>
      <c r="MDB336" s="31"/>
      <c r="MDC336" s="31"/>
      <c r="MDD336" s="31"/>
      <c r="MDE336" s="31"/>
      <c r="MDF336" s="31"/>
      <c r="MDG336" s="31"/>
      <c r="MDH336" s="31"/>
      <c r="MDI336" s="31"/>
      <c r="MDJ336" s="31"/>
      <c r="MDK336" s="31"/>
      <c r="MDL336" s="31"/>
      <c r="MDM336" s="31"/>
      <c r="MDN336" s="31"/>
      <c r="MDO336" s="31"/>
      <c r="MDP336" s="31"/>
      <c r="MDQ336" s="31"/>
      <c r="MDR336" s="31"/>
      <c r="MDS336" s="31"/>
      <c r="MDT336" s="31"/>
      <c r="MDU336" s="31"/>
      <c r="MDV336" s="31"/>
      <c r="MDW336" s="31"/>
      <c r="MDX336" s="31"/>
      <c r="MDY336" s="31"/>
      <c r="MDZ336" s="31"/>
      <c r="MEA336" s="31"/>
      <c r="MEB336" s="31"/>
      <c r="MEC336" s="31"/>
      <c r="MED336" s="31"/>
      <c r="MEE336" s="31"/>
      <c r="MEF336" s="31"/>
      <c r="MEG336" s="31"/>
      <c r="MEH336" s="31"/>
      <c r="MEI336" s="31"/>
      <c r="MEJ336" s="31"/>
      <c r="MEK336" s="31"/>
      <c r="MEL336" s="31"/>
      <c r="MEM336" s="31"/>
      <c r="MEN336" s="31"/>
      <c r="MEO336" s="31"/>
      <c r="MEP336" s="31"/>
      <c r="MEQ336" s="31"/>
      <c r="MER336" s="31"/>
      <c r="MES336" s="31"/>
      <c r="MET336" s="31"/>
      <c r="MEU336" s="31"/>
      <c r="MEV336" s="31"/>
      <c r="MEW336" s="31"/>
      <c r="MEX336" s="31"/>
      <c r="MEY336" s="31"/>
      <c r="MEZ336" s="31"/>
      <c r="MFA336" s="31"/>
      <c r="MFB336" s="31"/>
      <c r="MFC336" s="31"/>
      <c r="MFD336" s="31"/>
      <c r="MFE336" s="31"/>
      <c r="MFF336" s="31"/>
      <c r="MFG336" s="31"/>
      <c r="MFH336" s="31"/>
      <c r="MFI336" s="31"/>
      <c r="MFJ336" s="31"/>
      <c r="MFK336" s="31"/>
      <c r="MFL336" s="31"/>
      <c r="MFM336" s="31"/>
      <c r="MFN336" s="31"/>
      <c r="MFO336" s="31"/>
      <c r="MFP336" s="31"/>
      <c r="MFQ336" s="31"/>
      <c r="MFR336" s="31"/>
      <c r="MFS336" s="31"/>
      <c r="MFT336" s="31"/>
      <c r="MFU336" s="31"/>
      <c r="MFV336" s="31"/>
      <c r="MFW336" s="31"/>
      <c r="MFX336" s="31"/>
      <c r="MFY336" s="31"/>
      <c r="MFZ336" s="31"/>
      <c r="MGA336" s="31"/>
      <c r="MGB336" s="31"/>
      <c r="MGC336" s="31"/>
      <c r="MGD336" s="31"/>
      <c r="MGE336" s="31"/>
      <c r="MGF336" s="31"/>
      <c r="MGG336" s="31"/>
      <c r="MGH336" s="31"/>
      <c r="MGI336" s="31"/>
      <c r="MGJ336" s="31"/>
      <c r="MGK336" s="31"/>
      <c r="MGL336" s="31"/>
      <c r="MGM336" s="31"/>
      <c r="MGN336" s="31"/>
      <c r="MGO336" s="31"/>
      <c r="MGP336" s="31"/>
      <c r="MGQ336" s="31"/>
      <c r="MGR336" s="31"/>
      <c r="MGS336" s="31"/>
      <c r="MGT336" s="31"/>
      <c r="MGU336" s="31"/>
      <c r="MGV336" s="31"/>
      <c r="MGW336" s="31"/>
      <c r="MGX336" s="31"/>
      <c r="MGY336" s="31"/>
      <c r="MGZ336" s="31"/>
      <c r="MHA336" s="31"/>
      <c r="MHB336" s="31"/>
      <c r="MHC336" s="31"/>
      <c r="MHD336" s="31"/>
      <c r="MHE336" s="31"/>
      <c r="MHF336" s="31"/>
      <c r="MHG336" s="31"/>
      <c r="MHH336" s="31"/>
      <c r="MHI336" s="31"/>
      <c r="MHJ336" s="31"/>
      <c r="MHK336" s="31"/>
      <c r="MHL336" s="31"/>
      <c r="MHM336" s="31"/>
      <c r="MHN336" s="31"/>
      <c r="MHO336" s="31"/>
      <c r="MHP336" s="31"/>
      <c r="MHQ336" s="31"/>
      <c r="MHR336" s="31"/>
      <c r="MHS336" s="31"/>
      <c r="MHT336" s="31"/>
      <c r="MHU336" s="31"/>
      <c r="MHV336" s="31"/>
      <c r="MHW336" s="31"/>
      <c r="MHX336" s="31"/>
      <c r="MHY336" s="31"/>
      <c r="MHZ336" s="31"/>
      <c r="MIA336" s="31"/>
      <c r="MIB336" s="31"/>
      <c r="MIC336" s="31"/>
      <c r="MID336" s="31"/>
      <c r="MIE336" s="31"/>
      <c r="MIF336" s="31"/>
      <c r="MIG336" s="31"/>
      <c r="MIH336" s="31"/>
      <c r="MII336" s="31"/>
      <c r="MIJ336" s="31"/>
      <c r="MIK336" s="31"/>
      <c r="MIL336" s="31"/>
      <c r="MIM336" s="31"/>
      <c r="MIN336" s="31"/>
      <c r="MIO336" s="31"/>
      <c r="MIP336" s="31"/>
      <c r="MIQ336" s="31"/>
      <c r="MIR336" s="31"/>
      <c r="MIS336" s="31"/>
      <c r="MIT336" s="31"/>
      <c r="MIU336" s="31"/>
      <c r="MIV336" s="31"/>
      <c r="MIW336" s="31"/>
      <c r="MIX336" s="31"/>
      <c r="MIY336" s="31"/>
      <c r="MIZ336" s="31"/>
      <c r="MJA336" s="31"/>
      <c r="MJB336" s="31"/>
      <c r="MJC336" s="31"/>
      <c r="MJD336" s="31"/>
      <c r="MJE336" s="31"/>
      <c r="MJF336" s="31"/>
      <c r="MJG336" s="31"/>
      <c r="MJH336" s="31"/>
      <c r="MJI336" s="31"/>
      <c r="MJJ336" s="31"/>
      <c r="MJK336" s="31"/>
      <c r="MJL336" s="31"/>
      <c r="MJM336" s="31"/>
      <c r="MJN336" s="31"/>
      <c r="MJO336" s="31"/>
      <c r="MJP336" s="31"/>
      <c r="MJQ336" s="31"/>
      <c r="MJR336" s="31"/>
      <c r="MJS336" s="31"/>
      <c r="MJT336" s="31"/>
      <c r="MJU336" s="31"/>
      <c r="MJV336" s="31"/>
      <c r="MJW336" s="31"/>
      <c r="MJX336" s="31"/>
      <c r="MJY336" s="31"/>
      <c r="MJZ336" s="31"/>
      <c r="MKA336" s="31"/>
      <c r="MKB336" s="31"/>
      <c r="MKC336" s="31"/>
      <c r="MKD336" s="31"/>
      <c r="MKE336" s="31"/>
      <c r="MKF336" s="31"/>
      <c r="MKG336" s="31"/>
      <c r="MKH336" s="31"/>
      <c r="MKI336" s="31"/>
      <c r="MKJ336" s="31"/>
      <c r="MKK336" s="31"/>
      <c r="MKL336" s="31"/>
      <c r="MKM336" s="31"/>
      <c r="MKN336" s="31"/>
      <c r="MKO336" s="31"/>
      <c r="MKP336" s="31"/>
      <c r="MKQ336" s="31"/>
      <c r="MKR336" s="31"/>
      <c r="MKS336" s="31"/>
      <c r="MKT336" s="31"/>
      <c r="MKU336" s="31"/>
      <c r="MKV336" s="31"/>
      <c r="MKW336" s="31"/>
      <c r="MKX336" s="31"/>
      <c r="MKY336" s="31"/>
      <c r="MKZ336" s="31"/>
      <c r="MLA336" s="31"/>
      <c r="MLB336" s="31"/>
      <c r="MLC336" s="31"/>
      <c r="MLD336" s="31"/>
      <c r="MLE336" s="31"/>
      <c r="MLF336" s="31"/>
      <c r="MLG336" s="31"/>
      <c r="MLH336" s="31"/>
      <c r="MLI336" s="31"/>
      <c r="MLJ336" s="31"/>
      <c r="MLK336" s="31"/>
      <c r="MLL336" s="31"/>
      <c r="MLM336" s="31"/>
      <c r="MLN336" s="31"/>
      <c r="MLO336" s="31"/>
      <c r="MLP336" s="31"/>
      <c r="MLQ336" s="31"/>
      <c r="MLR336" s="31"/>
      <c r="MLS336" s="31"/>
      <c r="MLT336" s="31"/>
      <c r="MLU336" s="31"/>
      <c r="MLV336" s="31"/>
      <c r="MLW336" s="31"/>
      <c r="MLX336" s="31"/>
      <c r="MLY336" s="31"/>
      <c r="MLZ336" s="31"/>
      <c r="MMA336" s="31"/>
      <c r="MMB336" s="31"/>
      <c r="MMC336" s="31"/>
      <c r="MMD336" s="31"/>
      <c r="MME336" s="31"/>
      <c r="MMF336" s="31"/>
      <c r="MMG336" s="31"/>
      <c r="MMH336" s="31"/>
      <c r="MMI336" s="31"/>
      <c r="MMJ336" s="31"/>
      <c r="MMK336" s="31"/>
      <c r="MML336" s="31"/>
      <c r="MMM336" s="31"/>
      <c r="MMN336" s="31"/>
      <c r="MMO336" s="31"/>
      <c r="MMP336" s="31"/>
      <c r="MMQ336" s="31"/>
      <c r="MMR336" s="31"/>
      <c r="MMS336" s="31"/>
      <c r="MMT336" s="31"/>
      <c r="MMU336" s="31"/>
      <c r="MMV336" s="31"/>
      <c r="MMW336" s="31"/>
      <c r="MMX336" s="31"/>
      <c r="MMY336" s="31"/>
      <c r="MMZ336" s="31"/>
      <c r="MNA336" s="31"/>
      <c r="MNB336" s="31"/>
      <c r="MNC336" s="31"/>
      <c r="MND336" s="31"/>
      <c r="MNE336" s="31"/>
      <c r="MNF336" s="31"/>
      <c r="MNG336" s="31"/>
      <c r="MNH336" s="31"/>
      <c r="MNI336" s="31"/>
      <c r="MNJ336" s="31"/>
      <c r="MNK336" s="31"/>
      <c r="MNL336" s="31"/>
      <c r="MNM336" s="31"/>
      <c r="MNN336" s="31"/>
      <c r="MNO336" s="31"/>
      <c r="MNP336" s="31"/>
      <c r="MNQ336" s="31"/>
      <c r="MNR336" s="31"/>
      <c r="MNS336" s="31"/>
      <c r="MNT336" s="31"/>
      <c r="MNU336" s="31"/>
      <c r="MNV336" s="31"/>
      <c r="MNW336" s="31"/>
      <c r="MNX336" s="31"/>
      <c r="MNY336" s="31"/>
      <c r="MNZ336" s="31"/>
      <c r="MOA336" s="31"/>
      <c r="MOB336" s="31"/>
      <c r="MOC336" s="31"/>
      <c r="MOD336" s="31"/>
      <c r="MOE336" s="31"/>
      <c r="MOF336" s="31"/>
      <c r="MOG336" s="31"/>
      <c r="MOH336" s="31"/>
      <c r="MOI336" s="31"/>
      <c r="MOJ336" s="31"/>
      <c r="MOK336" s="31"/>
      <c r="MOL336" s="31"/>
      <c r="MOM336" s="31"/>
      <c r="MON336" s="31"/>
      <c r="MOO336" s="31"/>
      <c r="MOP336" s="31"/>
      <c r="MOQ336" s="31"/>
      <c r="MOR336" s="31"/>
      <c r="MOS336" s="31"/>
      <c r="MOT336" s="31"/>
      <c r="MOU336" s="31"/>
      <c r="MOV336" s="31"/>
      <c r="MOW336" s="31"/>
      <c r="MOX336" s="31"/>
      <c r="MOY336" s="31"/>
      <c r="MOZ336" s="31"/>
      <c r="MPA336" s="31"/>
      <c r="MPB336" s="31"/>
      <c r="MPC336" s="31"/>
      <c r="MPD336" s="31"/>
      <c r="MPE336" s="31"/>
      <c r="MPF336" s="31"/>
      <c r="MPG336" s="31"/>
      <c r="MPH336" s="31"/>
      <c r="MPI336" s="31"/>
      <c r="MPJ336" s="31"/>
      <c r="MPK336" s="31"/>
      <c r="MPL336" s="31"/>
      <c r="MPM336" s="31"/>
      <c r="MPN336" s="31"/>
      <c r="MPO336" s="31"/>
      <c r="MPP336" s="31"/>
      <c r="MPQ336" s="31"/>
      <c r="MPR336" s="31"/>
      <c r="MPS336" s="31"/>
      <c r="MPT336" s="31"/>
      <c r="MPU336" s="31"/>
      <c r="MPV336" s="31"/>
      <c r="MPW336" s="31"/>
      <c r="MPX336" s="31"/>
      <c r="MPY336" s="31"/>
      <c r="MPZ336" s="31"/>
      <c r="MQA336" s="31"/>
      <c r="MQB336" s="31"/>
      <c r="MQC336" s="31"/>
      <c r="MQD336" s="31"/>
      <c r="MQE336" s="31"/>
      <c r="MQF336" s="31"/>
      <c r="MQG336" s="31"/>
      <c r="MQH336" s="31"/>
      <c r="MQI336" s="31"/>
      <c r="MQJ336" s="31"/>
      <c r="MQK336" s="31"/>
      <c r="MQL336" s="31"/>
      <c r="MQM336" s="31"/>
      <c r="MQN336" s="31"/>
      <c r="MQO336" s="31"/>
      <c r="MQP336" s="31"/>
      <c r="MQQ336" s="31"/>
      <c r="MQR336" s="31"/>
      <c r="MQS336" s="31"/>
      <c r="MQT336" s="31"/>
      <c r="MQU336" s="31"/>
      <c r="MQV336" s="31"/>
      <c r="MQW336" s="31"/>
      <c r="MQX336" s="31"/>
      <c r="MQY336" s="31"/>
      <c r="MQZ336" s="31"/>
      <c r="MRA336" s="31"/>
      <c r="MRB336" s="31"/>
      <c r="MRC336" s="31"/>
      <c r="MRD336" s="31"/>
      <c r="MRE336" s="31"/>
      <c r="MRF336" s="31"/>
      <c r="MRG336" s="31"/>
      <c r="MRH336" s="31"/>
      <c r="MRI336" s="31"/>
      <c r="MRJ336" s="31"/>
      <c r="MRK336" s="31"/>
      <c r="MRL336" s="31"/>
      <c r="MRM336" s="31"/>
      <c r="MRN336" s="31"/>
      <c r="MRO336" s="31"/>
      <c r="MRP336" s="31"/>
      <c r="MRQ336" s="31"/>
      <c r="MRR336" s="31"/>
      <c r="MRS336" s="31"/>
      <c r="MRT336" s="31"/>
      <c r="MRU336" s="31"/>
      <c r="MRV336" s="31"/>
      <c r="MRW336" s="31"/>
      <c r="MRX336" s="31"/>
      <c r="MRY336" s="31"/>
      <c r="MRZ336" s="31"/>
      <c r="MSA336" s="31"/>
      <c r="MSB336" s="31"/>
      <c r="MSC336" s="31"/>
      <c r="MSD336" s="31"/>
      <c r="MSE336" s="31"/>
      <c r="MSF336" s="31"/>
      <c r="MSG336" s="31"/>
      <c r="MSH336" s="31"/>
      <c r="MSI336" s="31"/>
      <c r="MSJ336" s="31"/>
      <c r="MSK336" s="31"/>
      <c r="MSL336" s="31"/>
      <c r="MSM336" s="31"/>
      <c r="MSN336" s="31"/>
      <c r="MSO336" s="31"/>
      <c r="MSP336" s="31"/>
      <c r="MSQ336" s="31"/>
      <c r="MSR336" s="31"/>
      <c r="MSS336" s="31"/>
      <c r="MST336" s="31"/>
      <c r="MSU336" s="31"/>
      <c r="MSV336" s="31"/>
      <c r="MSW336" s="31"/>
      <c r="MSX336" s="31"/>
      <c r="MSY336" s="31"/>
      <c r="MSZ336" s="31"/>
      <c r="MTA336" s="31"/>
      <c r="MTB336" s="31"/>
      <c r="MTC336" s="31"/>
      <c r="MTD336" s="31"/>
      <c r="MTE336" s="31"/>
      <c r="MTF336" s="31"/>
      <c r="MTG336" s="31"/>
      <c r="MTH336" s="31"/>
      <c r="MTI336" s="31"/>
      <c r="MTJ336" s="31"/>
      <c r="MTK336" s="31"/>
      <c r="MTL336" s="31"/>
      <c r="MTM336" s="31"/>
      <c r="MTN336" s="31"/>
      <c r="MTO336" s="31"/>
      <c r="MTP336" s="31"/>
      <c r="MTQ336" s="31"/>
      <c r="MTR336" s="31"/>
      <c r="MTS336" s="31"/>
      <c r="MTT336" s="31"/>
      <c r="MTU336" s="31"/>
      <c r="MTV336" s="31"/>
      <c r="MTW336" s="31"/>
      <c r="MTX336" s="31"/>
      <c r="MTY336" s="31"/>
      <c r="MTZ336" s="31"/>
      <c r="MUA336" s="31"/>
      <c r="MUB336" s="31"/>
      <c r="MUC336" s="31"/>
      <c r="MUD336" s="31"/>
      <c r="MUE336" s="31"/>
      <c r="MUF336" s="31"/>
      <c r="MUG336" s="31"/>
      <c r="MUH336" s="31"/>
      <c r="MUI336" s="31"/>
      <c r="MUJ336" s="31"/>
      <c r="MUK336" s="31"/>
      <c r="MUL336" s="31"/>
      <c r="MUM336" s="31"/>
      <c r="MUN336" s="31"/>
      <c r="MUO336" s="31"/>
      <c r="MUP336" s="31"/>
      <c r="MUQ336" s="31"/>
      <c r="MUR336" s="31"/>
      <c r="MUS336" s="31"/>
      <c r="MUT336" s="31"/>
      <c r="MUU336" s="31"/>
      <c r="MUV336" s="31"/>
      <c r="MUW336" s="31"/>
      <c r="MUX336" s="31"/>
      <c r="MUY336" s="31"/>
      <c r="MUZ336" s="31"/>
      <c r="MVA336" s="31"/>
      <c r="MVB336" s="31"/>
      <c r="MVC336" s="31"/>
      <c r="MVD336" s="31"/>
      <c r="MVE336" s="31"/>
      <c r="MVF336" s="31"/>
      <c r="MVG336" s="31"/>
      <c r="MVH336" s="31"/>
      <c r="MVI336" s="31"/>
      <c r="MVJ336" s="31"/>
      <c r="MVK336" s="31"/>
      <c r="MVL336" s="31"/>
      <c r="MVM336" s="31"/>
      <c r="MVN336" s="31"/>
      <c r="MVO336" s="31"/>
      <c r="MVP336" s="31"/>
      <c r="MVQ336" s="31"/>
      <c r="MVR336" s="31"/>
      <c r="MVS336" s="31"/>
      <c r="MVT336" s="31"/>
      <c r="MVU336" s="31"/>
      <c r="MVV336" s="31"/>
      <c r="MVW336" s="31"/>
      <c r="MVX336" s="31"/>
      <c r="MVY336" s="31"/>
      <c r="MVZ336" s="31"/>
      <c r="MWA336" s="31"/>
      <c r="MWB336" s="31"/>
      <c r="MWC336" s="31"/>
      <c r="MWD336" s="31"/>
      <c r="MWE336" s="31"/>
      <c r="MWF336" s="31"/>
      <c r="MWG336" s="31"/>
      <c r="MWH336" s="31"/>
      <c r="MWI336" s="31"/>
      <c r="MWJ336" s="31"/>
      <c r="MWK336" s="31"/>
      <c r="MWL336" s="31"/>
      <c r="MWM336" s="31"/>
      <c r="MWN336" s="31"/>
      <c r="MWO336" s="31"/>
      <c r="MWP336" s="31"/>
      <c r="MWQ336" s="31"/>
      <c r="MWR336" s="31"/>
      <c r="MWS336" s="31"/>
      <c r="MWT336" s="31"/>
      <c r="MWU336" s="31"/>
      <c r="MWV336" s="31"/>
      <c r="MWW336" s="31"/>
      <c r="MWX336" s="31"/>
      <c r="MWY336" s="31"/>
      <c r="MWZ336" s="31"/>
      <c r="MXA336" s="31"/>
      <c r="MXB336" s="31"/>
      <c r="MXC336" s="31"/>
      <c r="MXD336" s="31"/>
      <c r="MXE336" s="31"/>
      <c r="MXF336" s="31"/>
      <c r="MXG336" s="31"/>
      <c r="MXH336" s="31"/>
      <c r="MXI336" s="31"/>
      <c r="MXJ336" s="31"/>
      <c r="MXK336" s="31"/>
      <c r="MXL336" s="31"/>
      <c r="MXM336" s="31"/>
      <c r="MXN336" s="31"/>
      <c r="MXO336" s="31"/>
      <c r="MXP336" s="31"/>
      <c r="MXQ336" s="31"/>
      <c r="MXR336" s="31"/>
      <c r="MXS336" s="31"/>
      <c r="MXT336" s="31"/>
      <c r="MXU336" s="31"/>
      <c r="MXV336" s="31"/>
      <c r="MXW336" s="31"/>
      <c r="MXX336" s="31"/>
      <c r="MXY336" s="31"/>
      <c r="MXZ336" s="31"/>
      <c r="MYA336" s="31"/>
      <c r="MYB336" s="31"/>
      <c r="MYC336" s="31"/>
      <c r="MYD336" s="31"/>
      <c r="MYE336" s="31"/>
      <c r="MYF336" s="31"/>
      <c r="MYG336" s="31"/>
      <c r="MYH336" s="31"/>
      <c r="MYI336" s="31"/>
      <c r="MYJ336" s="31"/>
      <c r="MYK336" s="31"/>
      <c r="MYL336" s="31"/>
      <c r="MYM336" s="31"/>
      <c r="MYN336" s="31"/>
      <c r="MYO336" s="31"/>
      <c r="MYP336" s="31"/>
      <c r="MYQ336" s="31"/>
      <c r="MYR336" s="31"/>
      <c r="MYS336" s="31"/>
      <c r="MYT336" s="31"/>
      <c r="MYU336" s="31"/>
      <c r="MYV336" s="31"/>
      <c r="MYW336" s="31"/>
      <c r="MYX336" s="31"/>
      <c r="MYY336" s="31"/>
      <c r="MYZ336" s="31"/>
      <c r="MZA336" s="31"/>
      <c r="MZB336" s="31"/>
      <c r="MZC336" s="31"/>
      <c r="MZD336" s="31"/>
      <c r="MZE336" s="31"/>
      <c r="MZF336" s="31"/>
      <c r="MZG336" s="31"/>
      <c r="MZH336" s="31"/>
      <c r="MZI336" s="31"/>
      <c r="MZJ336" s="31"/>
      <c r="MZK336" s="31"/>
      <c r="MZL336" s="31"/>
      <c r="MZM336" s="31"/>
      <c r="MZN336" s="31"/>
      <c r="MZO336" s="31"/>
      <c r="MZP336" s="31"/>
      <c r="MZQ336" s="31"/>
      <c r="MZR336" s="31"/>
      <c r="MZS336" s="31"/>
      <c r="MZT336" s="31"/>
      <c r="MZU336" s="31"/>
      <c r="MZV336" s="31"/>
      <c r="MZW336" s="31"/>
      <c r="MZX336" s="31"/>
      <c r="MZY336" s="31"/>
      <c r="MZZ336" s="31"/>
      <c r="NAA336" s="31"/>
      <c r="NAB336" s="31"/>
      <c r="NAC336" s="31"/>
      <c r="NAD336" s="31"/>
      <c r="NAE336" s="31"/>
      <c r="NAF336" s="31"/>
      <c r="NAG336" s="31"/>
      <c r="NAH336" s="31"/>
      <c r="NAI336" s="31"/>
      <c r="NAJ336" s="31"/>
      <c r="NAK336" s="31"/>
      <c r="NAL336" s="31"/>
      <c r="NAM336" s="31"/>
      <c r="NAN336" s="31"/>
      <c r="NAO336" s="31"/>
      <c r="NAP336" s="31"/>
      <c r="NAQ336" s="31"/>
      <c r="NAR336" s="31"/>
      <c r="NAS336" s="31"/>
      <c r="NAT336" s="31"/>
      <c r="NAU336" s="31"/>
      <c r="NAV336" s="31"/>
      <c r="NAW336" s="31"/>
      <c r="NAX336" s="31"/>
      <c r="NAY336" s="31"/>
      <c r="NAZ336" s="31"/>
      <c r="NBA336" s="31"/>
      <c r="NBB336" s="31"/>
      <c r="NBC336" s="31"/>
      <c r="NBD336" s="31"/>
      <c r="NBE336" s="31"/>
      <c r="NBF336" s="31"/>
      <c r="NBG336" s="31"/>
      <c r="NBH336" s="31"/>
      <c r="NBI336" s="31"/>
      <c r="NBJ336" s="31"/>
      <c r="NBK336" s="31"/>
      <c r="NBL336" s="31"/>
      <c r="NBM336" s="31"/>
      <c r="NBN336" s="31"/>
      <c r="NBO336" s="31"/>
      <c r="NBP336" s="31"/>
      <c r="NBQ336" s="31"/>
      <c r="NBR336" s="31"/>
      <c r="NBS336" s="31"/>
      <c r="NBT336" s="31"/>
      <c r="NBU336" s="31"/>
      <c r="NBV336" s="31"/>
      <c r="NBW336" s="31"/>
      <c r="NBX336" s="31"/>
      <c r="NBY336" s="31"/>
      <c r="NBZ336" s="31"/>
      <c r="NCA336" s="31"/>
      <c r="NCB336" s="31"/>
      <c r="NCC336" s="31"/>
      <c r="NCD336" s="31"/>
      <c r="NCE336" s="31"/>
      <c r="NCF336" s="31"/>
      <c r="NCG336" s="31"/>
      <c r="NCH336" s="31"/>
      <c r="NCI336" s="31"/>
      <c r="NCJ336" s="31"/>
      <c r="NCK336" s="31"/>
      <c r="NCL336" s="31"/>
      <c r="NCM336" s="31"/>
      <c r="NCN336" s="31"/>
      <c r="NCO336" s="31"/>
      <c r="NCP336" s="31"/>
      <c r="NCQ336" s="31"/>
      <c r="NCR336" s="31"/>
      <c r="NCS336" s="31"/>
      <c r="NCT336" s="31"/>
      <c r="NCU336" s="31"/>
      <c r="NCV336" s="31"/>
      <c r="NCW336" s="31"/>
      <c r="NCX336" s="31"/>
      <c r="NCY336" s="31"/>
      <c r="NCZ336" s="31"/>
      <c r="NDA336" s="31"/>
      <c r="NDB336" s="31"/>
      <c r="NDC336" s="31"/>
      <c r="NDD336" s="31"/>
      <c r="NDE336" s="31"/>
      <c r="NDF336" s="31"/>
      <c r="NDG336" s="31"/>
      <c r="NDH336" s="31"/>
      <c r="NDI336" s="31"/>
      <c r="NDJ336" s="31"/>
      <c r="NDK336" s="31"/>
      <c r="NDL336" s="31"/>
      <c r="NDM336" s="31"/>
      <c r="NDN336" s="31"/>
      <c r="NDO336" s="31"/>
      <c r="NDP336" s="31"/>
      <c r="NDQ336" s="31"/>
      <c r="NDR336" s="31"/>
      <c r="NDS336" s="31"/>
      <c r="NDT336" s="31"/>
      <c r="NDU336" s="31"/>
      <c r="NDV336" s="31"/>
      <c r="NDW336" s="31"/>
      <c r="NDX336" s="31"/>
      <c r="NDY336" s="31"/>
      <c r="NDZ336" s="31"/>
      <c r="NEA336" s="31"/>
      <c r="NEB336" s="31"/>
      <c r="NEC336" s="31"/>
      <c r="NED336" s="31"/>
      <c r="NEE336" s="31"/>
      <c r="NEF336" s="31"/>
      <c r="NEG336" s="31"/>
      <c r="NEH336" s="31"/>
      <c r="NEI336" s="31"/>
      <c r="NEJ336" s="31"/>
      <c r="NEK336" s="31"/>
      <c r="NEL336" s="31"/>
      <c r="NEM336" s="31"/>
      <c r="NEN336" s="31"/>
      <c r="NEO336" s="31"/>
      <c r="NEP336" s="31"/>
      <c r="NEQ336" s="31"/>
      <c r="NER336" s="31"/>
      <c r="NES336" s="31"/>
      <c r="NET336" s="31"/>
      <c r="NEU336" s="31"/>
      <c r="NEV336" s="31"/>
      <c r="NEW336" s="31"/>
      <c r="NEX336" s="31"/>
      <c r="NEY336" s="31"/>
      <c r="NEZ336" s="31"/>
      <c r="NFA336" s="31"/>
      <c r="NFB336" s="31"/>
      <c r="NFC336" s="31"/>
      <c r="NFD336" s="31"/>
      <c r="NFE336" s="31"/>
      <c r="NFF336" s="31"/>
      <c r="NFG336" s="31"/>
      <c r="NFH336" s="31"/>
      <c r="NFI336" s="31"/>
      <c r="NFJ336" s="31"/>
      <c r="NFK336" s="31"/>
      <c r="NFL336" s="31"/>
      <c r="NFM336" s="31"/>
      <c r="NFN336" s="31"/>
      <c r="NFO336" s="31"/>
      <c r="NFP336" s="31"/>
      <c r="NFQ336" s="31"/>
      <c r="NFR336" s="31"/>
      <c r="NFS336" s="31"/>
      <c r="NFT336" s="31"/>
      <c r="NFU336" s="31"/>
      <c r="NFV336" s="31"/>
      <c r="NFW336" s="31"/>
      <c r="NFX336" s="31"/>
      <c r="NFY336" s="31"/>
      <c r="NFZ336" s="31"/>
      <c r="NGA336" s="31"/>
      <c r="NGB336" s="31"/>
      <c r="NGC336" s="31"/>
      <c r="NGD336" s="31"/>
      <c r="NGE336" s="31"/>
      <c r="NGF336" s="31"/>
      <c r="NGG336" s="31"/>
      <c r="NGH336" s="31"/>
      <c r="NGI336" s="31"/>
      <c r="NGJ336" s="31"/>
      <c r="NGK336" s="31"/>
      <c r="NGL336" s="31"/>
      <c r="NGM336" s="31"/>
      <c r="NGN336" s="31"/>
      <c r="NGO336" s="31"/>
      <c r="NGP336" s="31"/>
      <c r="NGQ336" s="31"/>
      <c r="NGR336" s="31"/>
      <c r="NGS336" s="31"/>
      <c r="NGT336" s="31"/>
      <c r="NGU336" s="31"/>
      <c r="NGV336" s="31"/>
      <c r="NGW336" s="31"/>
      <c r="NGX336" s="31"/>
      <c r="NGY336" s="31"/>
      <c r="NGZ336" s="31"/>
      <c r="NHA336" s="31"/>
      <c r="NHB336" s="31"/>
      <c r="NHC336" s="31"/>
      <c r="NHD336" s="31"/>
      <c r="NHE336" s="31"/>
      <c r="NHF336" s="31"/>
      <c r="NHG336" s="31"/>
      <c r="NHH336" s="31"/>
      <c r="NHI336" s="31"/>
      <c r="NHJ336" s="31"/>
      <c r="NHK336" s="31"/>
      <c r="NHL336" s="31"/>
      <c r="NHM336" s="31"/>
      <c r="NHN336" s="31"/>
      <c r="NHO336" s="31"/>
      <c r="NHP336" s="31"/>
      <c r="NHQ336" s="31"/>
      <c r="NHR336" s="31"/>
      <c r="NHS336" s="31"/>
      <c r="NHT336" s="31"/>
      <c r="NHU336" s="31"/>
      <c r="NHV336" s="31"/>
      <c r="NHW336" s="31"/>
      <c r="NHX336" s="31"/>
      <c r="NHY336" s="31"/>
      <c r="NHZ336" s="31"/>
      <c r="NIA336" s="31"/>
      <c r="NIB336" s="31"/>
      <c r="NIC336" s="31"/>
      <c r="NID336" s="31"/>
      <c r="NIE336" s="31"/>
      <c r="NIF336" s="31"/>
      <c r="NIG336" s="31"/>
      <c r="NIH336" s="31"/>
      <c r="NII336" s="31"/>
      <c r="NIJ336" s="31"/>
      <c r="NIK336" s="31"/>
      <c r="NIL336" s="31"/>
      <c r="NIM336" s="31"/>
      <c r="NIN336" s="31"/>
      <c r="NIO336" s="31"/>
      <c r="NIP336" s="31"/>
      <c r="NIQ336" s="31"/>
      <c r="NIR336" s="31"/>
      <c r="NIS336" s="31"/>
      <c r="NIT336" s="31"/>
      <c r="NIU336" s="31"/>
      <c r="NIV336" s="31"/>
      <c r="NIW336" s="31"/>
      <c r="NIX336" s="31"/>
      <c r="NIY336" s="31"/>
      <c r="NIZ336" s="31"/>
      <c r="NJA336" s="31"/>
      <c r="NJB336" s="31"/>
      <c r="NJC336" s="31"/>
      <c r="NJD336" s="31"/>
      <c r="NJE336" s="31"/>
      <c r="NJF336" s="31"/>
      <c r="NJG336" s="31"/>
      <c r="NJH336" s="31"/>
      <c r="NJI336" s="31"/>
      <c r="NJJ336" s="31"/>
      <c r="NJK336" s="31"/>
      <c r="NJL336" s="31"/>
      <c r="NJM336" s="31"/>
      <c r="NJN336" s="31"/>
      <c r="NJO336" s="31"/>
      <c r="NJP336" s="31"/>
      <c r="NJQ336" s="31"/>
      <c r="NJR336" s="31"/>
      <c r="NJS336" s="31"/>
      <c r="NJT336" s="31"/>
      <c r="NJU336" s="31"/>
      <c r="NJV336" s="31"/>
      <c r="NJW336" s="31"/>
      <c r="NJX336" s="31"/>
      <c r="NJY336" s="31"/>
      <c r="NJZ336" s="31"/>
      <c r="NKA336" s="31"/>
      <c r="NKB336" s="31"/>
      <c r="NKC336" s="31"/>
      <c r="NKD336" s="31"/>
      <c r="NKE336" s="31"/>
      <c r="NKF336" s="31"/>
      <c r="NKG336" s="31"/>
      <c r="NKH336" s="31"/>
      <c r="NKI336" s="31"/>
      <c r="NKJ336" s="31"/>
      <c r="NKK336" s="31"/>
      <c r="NKL336" s="31"/>
      <c r="NKM336" s="31"/>
      <c r="NKN336" s="31"/>
      <c r="NKO336" s="31"/>
      <c r="NKP336" s="31"/>
      <c r="NKQ336" s="31"/>
      <c r="NKR336" s="31"/>
      <c r="NKS336" s="31"/>
      <c r="NKT336" s="31"/>
      <c r="NKU336" s="31"/>
      <c r="NKV336" s="31"/>
      <c r="NKW336" s="31"/>
      <c r="NKX336" s="31"/>
      <c r="NKY336" s="31"/>
      <c r="NKZ336" s="31"/>
      <c r="NLA336" s="31"/>
      <c r="NLB336" s="31"/>
      <c r="NLC336" s="31"/>
      <c r="NLD336" s="31"/>
      <c r="NLE336" s="31"/>
      <c r="NLF336" s="31"/>
      <c r="NLG336" s="31"/>
      <c r="NLH336" s="31"/>
      <c r="NLI336" s="31"/>
      <c r="NLJ336" s="31"/>
      <c r="NLK336" s="31"/>
      <c r="NLL336" s="31"/>
      <c r="NLM336" s="31"/>
      <c r="NLN336" s="31"/>
      <c r="NLO336" s="31"/>
      <c r="NLP336" s="31"/>
      <c r="NLQ336" s="31"/>
      <c r="NLR336" s="31"/>
      <c r="NLS336" s="31"/>
      <c r="NLT336" s="31"/>
      <c r="NLU336" s="31"/>
      <c r="NLV336" s="31"/>
      <c r="NLW336" s="31"/>
      <c r="NLX336" s="31"/>
      <c r="NLY336" s="31"/>
      <c r="NLZ336" s="31"/>
      <c r="NMA336" s="31"/>
      <c r="NMB336" s="31"/>
      <c r="NMC336" s="31"/>
      <c r="NMD336" s="31"/>
      <c r="NME336" s="31"/>
      <c r="NMF336" s="31"/>
      <c r="NMG336" s="31"/>
      <c r="NMH336" s="31"/>
      <c r="NMI336" s="31"/>
      <c r="NMJ336" s="31"/>
      <c r="NMK336" s="31"/>
      <c r="NML336" s="31"/>
      <c r="NMM336" s="31"/>
      <c r="NMN336" s="31"/>
      <c r="NMO336" s="31"/>
      <c r="NMP336" s="31"/>
      <c r="NMQ336" s="31"/>
      <c r="NMR336" s="31"/>
      <c r="NMS336" s="31"/>
      <c r="NMT336" s="31"/>
      <c r="NMU336" s="31"/>
      <c r="NMV336" s="31"/>
      <c r="NMW336" s="31"/>
      <c r="NMX336" s="31"/>
      <c r="NMY336" s="31"/>
      <c r="NMZ336" s="31"/>
      <c r="NNA336" s="31"/>
      <c r="NNB336" s="31"/>
      <c r="NNC336" s="31"/>
      <c r="NND336" s="31"/>
      <c r="NNE336" s="31"/>
      <c r="NNF336" s="31"/>
      <c r="NNG336" s="31"/>
      <c r="NNH336" s="31"/>
      <c r="NNI336" s="31"/>
      <c r="NNJ336" s="31"/>
      <c r="NNK336" s="31"/>
      <c r="NNL336" s="31"/>
      <c r="NNM336" s="31"/>
      <c r="NNN336" s="31"/>
      <c r="NNO336" s="31"/>
      <c r="NNP336" s="31"/>
      <c r="NNQ336" s="31"/>
      <c r="NNR336" s="31"/>
      <c r="NNS336" s="31"/>
      <c r="NNT336" s="31"/>
      <c r="NNU336" s="31"/>
      <c r="NNV336" s="31"/>
      <c r="NNW336" s="31"/>
      <c r="NNX336" s="31"/>
      <c r="NNY336" s="31"/>
      <c r="NNZ336" s="31"/>
      <c r="NOA336" s="31"/>
      <c r="NOB336" s="31"/>
      <c r="NOC336" s="31"/>
      <c r="NOD336" s="31"/>
      <c r="NOE336" s="31"/>
      <c r="NOF336" s="31"/>
      <c r="NOG336" s="31"/>
      <c r="NOH336" s="31"/>
      <c r="NOI336" s="31"/>
      <c r="NOJ336" s="31"/>
      <c r="NOK336" s="31"/>
      <c r="NOL336" s="31"/>
      <c r="NOM336" s="31"/>
      <c r="NON336" s="31"/>
      <c r="NOO336" s="31"/>
      <c r="NOP336" s="31"/>
      <c r="NOQ336" s="31"/>
      <c r="NOR336" s="31"/>
      <c r="NOS336" s="31"/>
      <c r="NOT336" s="31"/>
      <c r="NOU336" s="31"/>
      <c r="NOV336" s="31"/>
      <c r="NOW336" s="31"/>
      <c r="NOX336" s="31"/>
      <c r="NOY336" s="31"/>
      <c r="NOZ336" s="31"/>
      <c r="NPA336" s="31"/>
      <c r="NPB336" s="31"/>
      <c r="NPC336" s="31"/>
      <c r="NPD336" s="31"/>
      <c r="NPE336" s="31"/>
      <c r="NPF336" s="31"/>
      <c r="NPG336" s="31"/>
      <c r="NPH336" s="31"/>
      <c r="NPI336" s="31"/>
      <c r="NPJ336" s="31"/>
      <c r="NPK336" s="31"/>
      <c r="NPL336" s="31"/>
      <c r="NPM336" s="31"/>
      <c r="NPN336" s="31"/>
      <c r="NPO336" s="31"/>
      <c r="NPP336" s="31"/>
      <c r="NPQ336" s="31"/>
      <c r="NPR336" s="31"/>
      <c r="NPS336" s="31"/>
      <c r="NPT336" s="31"/>
      <c r="NPU336" s="31"/>
      <c r="NPV336" s="31"/>
      <c r="NPW336" s="31"/>
      <c r="NPX336" s="31"/>
      <c r="NPY336" s="31"/>
      <c r="NPZ336" s="31"/>
      <c r="NQA336" s="31"/>
      <c r="NQB336" s="31"/>
      <c r="NQC336" s="31"/>
      <c r="NQD336" s="31"/>
      <c r="NQE336" s="31"/>
      <c r="NQF336" s="31"/>
      <c r="NQG336" s="31"/>
      <c r="NQH336" s="31"/>
      <c r="NQI336" s="31"/>
      <c r="NQJ336" s="31"/>
      <c r="NQK336" s="31"/>
      <c r="NQL336" s="31"/>
      <c r="NQM336" s="31"/>
      <c r="NQN336" s="31"/>
      <c r="NQO336" s="31"/>
      <c r="NQP336" s="31"/>
      <c r="NQQ336" s="31"/>
      <c r="NQR336" s="31"/>
      <c r="NQS336" s="31"/>
      <c r="NQT336" s="31"/>
      <c r="NQU336" s="31"/>
      <c r="NQV336" s="31"/>
      <c r="NQW336" s="31"/>
      <c r="NQX336" s="31"/>
      <c r="NQY336" s="31"/>
      <c r="NQZ336" s="31"/>
      <c r="NRA336" s="31"/>
      <c r="NRB336" s="31"/>
      <c r="NRC336" s="31"/>
      <c r="NRD336" s="31"/>
      <c r="NRE336" s="31"/>
      <c r="NRF336" s="31"/>
      <c r="NRG336" s="31"/>
      <c r="NRH336" s="31"/>
      <c r="NRI336" s="31"/>
      <c r="NRJ336" s="31"/>
      <c r="NRK336" s="31"/>
      <c r="NRL336" s="31"/>
      <c r="NRM336" s="31"/>
      <c r="NRN336" s="31"/>
      <c r="NRO336" s="31"/>
      <c r="NRP336" s="31"/>
      <c r="NRQ336" s="31"/>
      <c r="NRR336" s="31"/>
      <c r="NRS336" s="31"/>
      <c r="NRT336" s="31"/>
      <c r="NRU336" s="31"/>
      <c r="NRV336" s="31"/>
      <c r="NRW336" s="31"/>
      <c r="NRX336" s="31"/>
      <c r="NRY336" s="31"/>
      <c r="NRZ336" s="31"/>
      <c r="NSA336" s="31"/>
      <c r="NSB336" s="31"/>
      <c r="NSC336" s="31"/>
      <c r="NSD336" s="31"/>
      <c r="NSE336" s="31"/>
      <c r="NSF336" s="31"/>
      <c r="NSG336" s="31"/>
      <c r="NSH336" s="31"/>
      <c r="NSI336" s="31"/>
      <c r="NSJ336" s="31"/>
      <c r="NSK336" s="31"/>
      <c r="NSL336" s="31"/>
      <c r="NSM336" s="31"/>
      <c r="NSN336" s="31"/>
      <c r="NSO336" s="31"/>
      <c r="NSP336" s="31"/>
      <c r="NSQ336" s="31"/>
      <c r="NSR336" s="31"/>
      <c r="NSS336" s="31"/>
      <c r="NST336" s="31"/>
      <c r="NSU336" s="31"/>
      <c r="NSV336" s="31"/>
      <c r="NSW336" s="31"/>
      <c r="NSX336" s="31"/>
      <c r="NSY336" s="31"/>
      <c r="NSZ336" s="31"/>
      <c r="NTA336" s="31"/>
      <c r="NTB336" s="31"/>
      <c r="NTC336" s="31"/>
      <c r="NTD336" s="31"/>
      <c r="NTE336" s="31"/>
      <c r="NTF336" s="31"/>
      <c r="NTG336" s="31"/>
      <c r="NTH336" s="31"/>
      <c r="NTI336" s="31"/>
      <c r="NTJ336" s="31"/>
      <c r="NTK336" s="31"/>
      <c r="NTL336" s="31"/>
      <c r="NTM336" s="31"/>
      <c r="NTN336" s="31"/>
      <c r="NTO336" s="31"/>
      <c r="NTP336" s="31"/>
      <c r="NTQ336" s="31"/>
      <c r="NTR336" s="31"/>
      <c r="NTS336" s="31"/>
      <c r="NTT336" s="31"/>
      <c r="NTU336" s="31"/>
      <c r="NTV336" s="31"/>
      <c r="NTW336" s="31"/>
      <c r="NTX336" s="31"/>
      <c r="NTY336" s="31"/>
      <c r="NTZ336" s="31"/>
      <c r="NUA336" s="31"/>
      <c r="NUB336" s="31"/>
      <c r="NUC336" s="31"/>
      <c r="NUD336" s="31"/>
      <c r="NUE336" s="31"/>
      <c r="NUF336" s="31"/>
      <c r="NUG336" s="31"/>
      <c r="NUH336" s="31"/>
      <c r="NUI336" s="31"/>
      <c r="NUJ336" s="31"/>
      <c r="NUK336" s="31"/>
      <c r="NUL336" s="31"/>
      <c r="NUM336" s="31"/>
      <c r="NUN336" s="31"/>
      <c r="NUO336" s="31"/>
      <c r="NUP336" s="31"/>
      <c r="NUQ336" s="31"/>
      <c r="NUR336" s="31"/>
      <c r="NUS336" s="31"/>
      <c r="NUT336" s="31"/>
      <c r="NUU336" s="31"/>
      <c r="NUV336" s="31"/>
      <c r="NUW336" s="31"/>
      <c r="NUX336" s="31"/>
      <c r="NUY336" s="31"/>
      <c r="NUZ336" s="31"/>
      <c r="NVA336" s="31"/>
      <c r="NVB336" s="31"/>
      <c r="NVC336" s="31"/>
      <c r="NVD336" s="31"/>
      <c r="NVE336" s="31"/>
      <c r="NVF336" s="31"/>
      <c r="NVG336" s="31"/>
      <c r="NVH336" s="31"/>
      <c r="NVI336" s="31"/>
      <c r="NVJ336" s="31"/>
      <c r="NVK336" s="31"/>
      <c r="NVL336" s="31"/>
      <c r="NVM336" s="31"/>
      <c r="NVN336" s="31"/>
      <c r="NVO336" s="31"/>
      <c r="NVP336" s="31"/>
      <c r="NVQ336" s="31"/>
      <c r="NVR336" s="31"/>
      <c r="NVS336" s="31"/>
      <c r="NVT336" s="31"/>
      <c r="NVU336" s="31"/>
      <c r="NVV336" s="31"/>
      <c r="NVW336" s="31"/>
      <c r="NVX336" s="31"/>
      <c r="NVY336" s="31"/>
      <c r="NVZ336" s="31"/>
      <c r="NWA336" s="31"/>
      <c r="NWB336" s="31"/>
      <c r="NWC336" s="31"/>
      <c r="NWD336" s="31"/>
      <c r="NWE336" s="31"/>
      <c r="NWF336" s="31"/>
      <c r="NWG336" s="31"/>
      <c r="NWH336" s="31"/>
      <c r="NWI336" s="31"/>
      <c r="NWJ336" s="31"/>
      <c r="NWK336" s="31"/>
      <c r="NWL336" s="31"/>
      <c r="NWM336" s="31"/>
      <c r="NWN336" s="31"/>
      <c r="NWO336" s="31"/>
      <c r="NWP336" s="31"/>
      <c r="NWQ336" s="31"/>
      <c r="NWR336" s="31"/>
      <c r="NWS336" s="31"/>
      <c r="NWT336" s="31"/>
      <c r="NWU336" s="31"/>
      <c r="NWV336" s="31"/>
      <c r="NWW336" s="31"/>
      <c r="NWX336" s="31"/>
      <c r="NWY336" s="31"/>
      <c r="NWZ336" s="31"/>
      <c r="NXA336" s="31"/>
      <c r="NXB336" s="31"/>
      <c r="NXC336" s="31"/>
      <c r="NXD336" s="31"/>
      <c r="NXE336" s="31"/>
      <c r="NXF336" s="31"/>
      <c r="NXG336" s="31"/>
      <c r="NXH336" s="31"/>
      <c r="NXI336" s="31"/>
      <c r="NXJ336" s="31"/>
      <c r="NXK336" s="31"/>
      <c r="NXL336" s="31"/>
      <c r="NXM336" s="31"/>
      <c r="NXN336" s="31"/>
      <c r="NXO336" s="31"/>
      <c r="NXP336" s="31"/>
      <c r="NXQ336" s="31"/>
      <c r="NXR336" s="31"/>
      <c r="NXS336" s="31"/>
      <c r="NXT336" s="31"/>
      <c r="NXU336" s="31"/>
      <c r="NXV336" s="31"/>
      <c r="NXW336" s="31"/>
      <c r="NXX336" s="31"/>
      <c r="NXY336" s="31"/>
      <c r="NXZ336" s="31"/>
      <c r="NYA336" s="31"/>
      <c r="NYB336" s="31"/>
      <c r="NYC336" s="31"/>
      <c r="NYD336" s="31"/>
      <c r="NYE336" s="31"/>
      <c r="NYF336" s="31"/>
      <c r="NYG336" s="31"/>
      <c r="NYH336" s="31"/>
      <c r="NYI336" s="31"/>
      <c r="NYJ336" s="31"/>
      <c r="NYK336" s="31"/>
      <c r="NYL336" s="31"/>
      <c r="NYM336" s="31"/>
      <c r="NYN336" s="31"/>
      <c r="NYO336" s="31"/>
      <c r="NYP336" s="31"/>
      <c r="NYQ336" s="31"/>
      <c r="NYR336" s="31"/>
      <c r="NYS336" s="31"/>
      <c r="NYT336" s="31"/>
      <c r="NYU336" s="31"/>
      <c r="NYV336" s="31"/>
      <c r="NYW336" s="31"/>
      <c r="NYX336" s="31"/>
      <c r="NYY336" s="31"/>
      <c r="NYZ336" s="31"/>
      <c r="NZA336" s="31"/>
      <c r="NZB336" s="31"/>
      <c r="NZC336" s="31"/>
      <c r="NZD336" s="31"/>
      <c r="NZE336" s="31"/>
      <c r="NZF336" s="31"/>
      <c r="NZG336" s="31"/>
      <c r="NZH336" s="31"/>
      <c r="NZI336" s="31"/>
      <c r="NZJ336" s="31"/>
      <c r="NZK336" s="31"/>
      <c r="NZL336" s="31"/>
      <c r="NZM336" s="31"/>
      <c r="NZN336" s="31"/>
      <c r="NZO336" s="31"/>
      <c r="NZP336" s="31"/>
      <c r="NZQ336" s="31"/>
      <c r="NZR336" s="31"/>
      <c r="NZS336" s="31"/>
      <c r="NZT336" s="31"/>
      <c r="NZU336" s="31"/>
      <c r="NZV336" s="31"/>
      <c r="NZW336" s="31"/>
      <c r="NZX336" s="31"/>
      <c r="NZY336" s="31"/>
      <c r="NZZ336" s="31"/>
      <c r="OAA336" s="31"/>
      <c r="OAB336" s="31"/>
      <c r="OAC336" s="31"/>
      <c r="OAD336" s="31"/>
      <c r="OAE336" s="31"/>
      <c r="OAF336" s="31"/>
      <c r="OAG336" s="31"/>
      <c r="OAH336" s="31"/>
      <c r="OAI336" s="31"/>
      <c r="OAJ336" s="31"/>
      <c r="OAK336" s="31"/>
      <c r="OAL336" s="31"/>
      <c r="OAM336" s="31"/>
      <c r="OAN336" s="31"/>
      <c r="OAO336" s="31"/>
      <c r="OAP336" s="31"/>
      <c r="OAQ336" s="31"/>
      <c r="OAR336" s="31"/>
      <c r="OAS336" s="31"/>
      <c r="OAT336" s="31"/>
      <c r="OAU336" s="31"/>
      <c r="OAV336" s="31"/>
      <c r="OAW336" s="31"/>
      <c r="OAX336" s="31"/>
      <c r="OAY336" s="31"/>
      <c r="OAZ336" s="31"/>
      <c r="OBA336" s="31"/>
      <c r="OBB336" s="31"/>
      <c r="OBC336" s="31"/>
      <c r="OBD336" s="31"/>
      <c r="OBE336" s="31"/>
      <c r="OBF336" s="31"/>
      <c r="OBG336" s="31"/>
      <c r="OBH336" s="31"/>
      <c r="OBI336" s="31"/>
      <c r="OBJ336" s="31"/>
      <c r="OBK336" s="31"/>
      <c r="OBL336" s="31"/>
      <c r="OBM336" s="31"/>
      <c r="OBN336" s="31"/>
      <c r="OBO336" s="31"/>
      <c r="OBP336" s="31"/>
      <c r="OBQ336" s="31"/>
      <c r="OBR336" s="31"/>
      <c r="OBS336" s="31"/>
      <c r="OBT336" s="31"/>
      <c r="OBU336" s="31"/>
      <c r="OBV336" s="31"/>
      <c r="OBW336" s="31"/>
      <c r="OBX336" s="31"/>
      <c r="OBY336" s="31"/>
      <c r="OBZ336" s="31"/>
      <c r="OCA336" s="31"/>
      <c r="OCB336" s="31"/>
      <c r="OCC336" s="31"/>
      <c r="OCD336" s="31"/>
      <c r="OCE336" s="31"/>
      <c r="OCF336" s="31"/>
      <c r="OCG336" s="31"/>
      <c r="OCH336" s="31"/>
      <c r="OCI336" s="31"/>
      <c r="OCJ336" s="31"/>
      <c r="OCK336" s="31"/>
      <c r="OCL336" s="31"/>
      <c r="OCM336" s="31"/>
      <c r="OCN336" s="31"/>
      <c r="OCO336" s="31"/>
      <c r="OCP336" s="31"/>
      <c r="OCQ336" s="31"/>
      <c r="OCR336" s="31"/>
      <c r="OCS336" s="31"/>
      <c r="OCT336" s="31"/>
      <c r="OCU336" s="31"/>
      <c r="OCV336" s="31"/>
      <c r="OCW336" s="31"/>
      <c r="OCX336" s="31"/>
      <c r="OCY336" s="31"/>
      <c r="OCZ336" s="31"/>
      <c r="ODA336" s="31"/>
      <c r="ODB336" s="31"/>
      <c r="ODC336" s="31"/>
      <c r="ODD336" s="31"/>
      <c r="ODE336" s="31"/>
      <c r="ODF336" s="31"/>
      <c r="ODG336" s="31"/>
      <c r="ODH336" s="31"/>
      <c r="ODI336" s="31"/>
      <c r="ODJ336" s="31"/>
      <c r="ODK336" s="31"/>
      <c r="ODL336" s="31"/>
      <c r="ODM336" s="31"/>
      <c r="ODN336" s="31"/>
      <c r="ODO336" s="31"/>
      <c r="ODP336" s="31"/>
      <c r="ODQ336" s="31"/>
      <c r="ODR336" s="31"/>
      <c r="ODS336" s="31"/>
      <c r="ODT336" s="31"/>
      <c r="ODU336" s="31"/>
      <c r="ODV336" s="31"/>
      <c r="ODW336" s="31"/>
      <c r="ODX336" s="31"/>
      <c r="ODY336" s="31"/>
      <c r="ODZ336" s="31"/>
      <c r="OEA336" s="31"/>
      <c r="OEB336" s="31"/>
      <c r="OEC336" s="31"/>
      <c r="OED336" s="31"/>
      <c r="OEE336" s="31"/>
      <c r="OEF336" s="31"/>
      <c r="OEG336" s="31"/>
      <c r="OEH336" s="31"/>
      <c r="OEI336" s="31"/>
      <c r="OEJ336" s="31"/>
      <c r="OEK336" s="31"/>
      <c r="OEL336" s="31"/>
      <c r="OEM336" s="31"/>
      <c r="OEN336" s="31"/>
      <c r="OEO336" s="31"/>
      <c r="OEP336" s="31"/>
      <c r="OEQ336" s="31"/>
      <c r="OER336" s="31"/>
      <c r="OES336" s="31"/>
      <c r="OET336" s="31"/>
      <c r="OEU336" s="31"/>
      <c r="OEV336" s="31"/>
      <c r="OEW336" s="31"/>
      <c r="OEX336" s="31"/>
      <c r="OEY336" s="31"/>
      <c r="OEZ336" s="31"/>
      <c r="OFA336" s="31"/>
      <c r="OFB336" s="31"/>
      <c r="OFC336" s="31"/>
      <c r="OFD336" s="31"/>
      <c r="OFE336" s="31"/>
      <c r="OFF336" s="31"/>
      <c r="OFG336" s="31"/>
      <c r="OFH336" s="31"/>
      <c r="OFI336" s="31"/>
      <c r="OFJ336" s="31"/>
      <c r="OFK336" s="31"/>
      <c r="OFL336" s="31"/>
      <c r="OFM336" s="31"/>
      <c r="OFN336" s="31"/>
      <c r="OFO336" s="31"/>
      <c r="OFP336" s="31"/>
      <c r="OFQ336" s="31"/>
      <c r="OFR336" s="31"/>
      <c r="OFS336" s="31"/>
      <c r="OFT336" s="31"/>
      <c r="OFU336" s="31"/>
      <c r="OFV336" s="31"/>
      <c r="OFW336" s="31"/>
      <c r="OFX336" s="31"/>
      <c r="OFY336" s="31"/>
      <c r="OFZ336" s="31"/>
      <c r="OGA336" s="31"/>
      <c r="OGB336" s="31"/>
      <c r="OGC336" s="31"/>
      <c r="OGD336" s="31"/>
      <c r="OGE336" s="31"/>
      <c r="OGF336" s="31"/>
      <c r="OGG336" s="31"/>
      <c r="OGH336" s="31"/>
      <c r="OGI336" s="31"/>
      <c r="OGJ336" s="31"/>
      <c r="OGK336" s="31"/>
      <c r="OGL336" s="31"/>
      <c r="OGM336" s="31"/>
      <c r="OGN336" s="31"/>
      <c r="OGO336" s="31"/>
      <c r="OGP336" s="31"/>
      <c r="OGQ336" s="31"/>
      <c r="OGR336" s="31"/>
      <c r="OGS336" s="31"/>
      <c r="OGT336" s="31"/>
      <c r="OGU336" s="31"/>
      <c r="OGV336" s="31"/>
      <c r="OGW336" s="31"/>
      <c r="OGX336" s="31"/>
      <c r="OGY336" s="31"/>
      <c r="OGZ336" s="31"/>
      <c r="OHA336" s="31"/>
      <c r="OHB336" s="31"/>
      <c r="OHC336" s="31"/>
      <c r="OHD336" s="31"/>
      <c r="OHE336" s="31"/>
      <c r="OHF336" s="31"/>
      <c r="OHG336" s="31"/>
      <c r="OHH336" s="31"/>
      <c r="OHI336" s="31"/>
      <c r="OHJ336" s="31"/>
      <c r="OHK336" s="31"/>
      <c r="OHL336" s="31"/>
      <c r="OHM336" s="31"/>
      <c r="OHN336" s="31"/>
      <c r="OHO336" s="31"/>
      <c r="OHP336" s="31"/>
      <c r="OHQ336" s="31"/>
      <c r="OHR336" s="31"/>
      <c r="OHS336" s="31"/>
      <c r="OHT336" s="31"/>
      <c r="OHU336" s="31"/>
      <c r="OHV336" s="31"/>
      <c r="OHW336" s="31"/>
      <c r="OHX336" s="31"/>
      <c r="OHY336" s="31"/>
      <c r="OHZ336" s="31"/>
      <c r="OIA336" s="31"/>
      <c r="OIB336" s="31"/>
      <c r="OIC336" s="31"/>
      <c r="OID336" s="31"/>
      <c r="OIE336" s="31"/>
      <c r="OIF336" s="31"/>
      <c r="OIG336" s="31"/>
      <c r="OIH336" s="31"/>
      <c r="OII336" s="31"/>
      <c r="OIJ336" s="31"/>
      <c r="OIK336" s="31"/>
      <c r="OIL336" s="31"/>
      <c r="OIM336" s="31"/>
      <c r="OIN336" s="31"/>
      <c r="OIO336" s="31"/>
      <c r="OIP336" s="31"/>
      <c r="OIQ336" s="31"/>
      <c r="OIR336" s="31"/>
      <c r="OIS336" s="31"/>
      <c r="OIT336" s="31"/>
      <c r="OIU336" s="31"/>
      <c r="OIV336" s="31"/>
      <c r="OIW336" s="31"/>
      <c r="OIX336" s="31"/>
      <c r="OIY336" s="31"/>
      <c r="OIZ336" s="31"/>
      <c r="OJA336" s="31"/>
      <c r="OJB336" s="31"/>
      <c r="OJC336" s="31"/>
      <c r="OJD336" s="31"/>
      <c r="OJE336" s="31"/>
      <c r="OJF336" s="31"/>
      <c r="OJG336" s="31"/>
      <c r="OJH336" s="31"/>
      <c r="OJI336" s="31"/>
      <c r="OJJ336" s="31"/>
      <c r="OJK336" s="31"/>
      <c r="OJL336" s="31"/>
      <c r="OJM336" s="31"/>
      <c r="OJN336" s="31"/>
      <c r="OJO336" s="31"/>
      <c r="OJP336" s="31"/>
      <c r="OJQ336" s="31"/>
      <c r="OJR336" s="31"/>
      <c r="OJS336" s="31"/>
      <c r="OJT336" s="31"/>
      <c r="OJU336" s="31"/>
      <c r="OJV336" s="31"/>
      <c r="OJW336" s="31"/>
      <c r="OJX336" s="31"/>
      <c r="OJY336" s="31"/>
      <c r="OJZ336" s="31"/>
      <c r="OKA336" s="31"/>
      <c r="OKB336" s="31"/>
      <c r="OKC336" s="31"/>
      <c r="OKD336" s="31"/>
      <c r="OKE336" s="31"/>
      <c r="OKF336" s="31"/>
      <c r="OKG336" s="31"/>
      <c r="OKH336" s="31"/>
      <c r="OKI336" s="31"/>
      <c r="OKJ336" s="31"/>
      <c r="OKK336" s="31"/>
      <c r="OKL336" s="31"/>
      <c r="OKM336" s="31"/>
      <c r="OKN336" s="31"/>
      <c r="OKO336" s="31"/>
      <c r="OKP336" s="31"/>
      <c r="OKQ336" s="31"/>
      <c r="OKR336" s="31"/>
      <c r="OKS336" s="31"/>
      <c r="OKT336" s="31"/>
      <c r="OKU336" s="31"/>
      <c r="OKV336" s="31"/>
      <c r="OKW336" s="31"/>
      <c r="OKX336" s="31"/>
      <c r="OKY336" s="31"/>
      <c r="OKZ336" s="31"/>
      <c r="OLA336" s="31"/>
      <c r="OLB336" s="31"/>
      <c r="OLC336" s="31"/>
      <c r="OLD336" s="31"/>
      <c r="OLE336" s="31"/>
      <c r="OLF336" s="31"/>
      <c r="OLG336" s="31"/>
      <c r="OLH336" s="31"/>
      <c r="OLI336" s="31"/>
      <c r="OLJ336" s="31"/>
      <c r="OLK336" s="31"/>
      <c r="OLL336" s="31"/>
      <c r="OLM336" s="31"/>
      <c r="OLN336" s="31"/>
      <c r="OLO336" s="31"/>
      <c r="OLP336" s="31"/>
      <c r="OLQ336" s="31"/>
      <c r="OLR336" s="31"/>
      <c r="OLS336" s="31"/>
      <c r="OLT336" s="31"/>
      <c r="OLU336" s="31"/>
      <c r="OLV336" s="31"/>
      <c r="OLW336" s="31"/>
      <c r="OLX336" s="31"/>
      <c r="OLY336" s="31"/>
      <c r="OLZ336" s="31"/>
      <c r="OMA336" s="31"/>
      <c r="OMB336" s="31"/>
      <c r="OMC336" s="31"/>
      <c r="OMD336" s="31"/>
      <c r="OME336" s="31"/>
      <c r="OMF336" s="31"/>
      <c r="OMG336" s="31"/>
      <c r="OMH336" s="31"/>
      <c r="OMI336" s="31"/>
      <c r="OMJ336" s="31"/>
      <c r="OMK336" s="31"/>
      <c r="OML336" s="31"/>
      <c r="OMM336" s="31"/>
      <c r="OMN336" s="31"/>
      <c r="OMO336" s="31"/>
      <c r="OMP336" s="31"/>
      <c r="OMQ336" s="31"/>
      <c r="OMR336" s="31"/>
      <c r="OMS336" s="31"/>
      <c r="OMT336" s="31"/>
      <c r="OMU336" s="31"/>
      <c r="OMV336" s="31"/>
      <c r="OMW336" s="31"/>
      <c r="OMX336" s="31"/>
      <c r="OMY336" s="31"/>
      <c r="OMZ336" s="31"/>
      <c r="ONA336" s="31"/>
      <c r="ONB336" s="31"/>
      <c r="ONC336" s="31"/>
      <c r="OND336" s="31"/>
      <c r="ONE336" s="31"/>
      <c r="ONF336" s="31"/>
      <c r="ONG336" s="31"/>
      <c r="ONH336" s="31"/>
      <c r="ONI336" s="31"/>
      <c r="ONJ336" s="31"/>
      <c r="ONK336" s="31"/>
      <c r="ONL336" s="31"/>
      <c r="ONM336" s="31"/>
      <c r="ONN336" s="31"/>
      <c r="ONO336" s="31"/>
      <c r="ONP336" s="31"/>
      <c r="ONQ336" s="31"/>
      <c r="ONR336" s="31"/>
      <c r="ONS336" s="31"/>
      <c r="ONT336" s="31"/>
      <c r="ONU336" s="31"/>
      <c r="ONV336" s="31"/>
      <c r="ONW336" s="31"/>
      <c r="ONX336" s="31"/>
      <c r="ONY336" s="31"/>
      <c r="ONZ336" s="31"/>
      <c r="OOA336" s="31"/>
      <c r="OOB336" s="31"/>
      <c r="OOC336" s="31"/>
      <c r="OOD336" s="31"/>
      <c r="OOE336" s="31"/>
      <c r="OOF336" s="31"/>
      <c r="OOG336" s="31"/>
      <c r="OOH336" s="31"/>
      <c r="OOI336" s="31"/>
      <c r="OOJ336" s="31"/>
      <c r="OOK336" s="31"/>
      <c r="OOL336" s="31"/>
      <c r="OOM336" s="31"/>
      <c r="OON336" s="31"/>
      <c r="OOO336" s="31"/>
      <c r="OOP336" s="31"/>
      <c r="OOQ336" s="31"/>
      <c r="OOR336" s="31"/>
      <c r="OOS336" s="31"/>
      <c r="OOT336" s="31"/>
      <c r="OOU336" s="31"/>
      <c r="OOV336" s="31"/>
      <c r="OOW336" s="31"/>
      <c r="OOX336" s="31"/>
      <c r="OOY336" s="31"/>
      <c r="OOZ336" s="31"/>
      <c r="OPA336" s="31"/>
      <c r="OPB336" s="31"/>
      <c r="OPC336" s="31"/>
      <c r="OPD336" s="31"/>
      <c r="OPE336" s="31"/>
      <c r="OPF336" s="31"/>
      <c r="OPG336" s="31"/>
      <c r="OPH336" s="31"/>
      <c r="OPI336" s="31"/>
      <c r="OPJ336" s="31"/>
      <c r="OPK336" s="31"/>
      <c r="OPL336" s="31"/>
      <c r="OPM336" s="31"/>
      <c r="OPN336" s="31"/>
      <c r="OPO336" s="31"/>
      <c r="OPP336" s="31"/>
      <c r="OPQ336" s="31"/>
      <c r="OPR336" s="31"/>
      <c r="OPS336" s="31"/>
      <c r="OPT336" s="31"/>
      <c r="OPU336" s="31"/>
      <c r="OPV336" s="31"/>
      <c r="OPW336" s="31"/>
      <c r="OPX336" s="31"/>
      <c r="OPY336" s="31"/>
      <c r="OPZ336" s="31"/>
      <c r="OQA336" s="31"/>
      <c r="OQB336" s="31"/>
      <c r="OQC336" s="31"/>
      <c r="OQD336" s="31"/>
      <c r="OQE336" s="31"/>
      <c r="OQF336" s="31"/>
      <c r="OQG336" s="31"/>
      <c r="OQH336" s="31"/>
      <c r="OQI336" s="31"/>
      <c r="OQJ336" s="31"/>
      <c r="OQK336" s="31"/>
      <c r="OQL336" s="31"/>
      <c r="OQM336" s="31"/>
      <c r="OQN336" s="31"/>
      <c r="OQO336" s="31"/>
      <c r="OQP336" s="31"/>
      <c r="OQQ336" s="31"/>
      <c r="OQR336" s="31"/>
      <c r="OQS336" s="31"/>
      <c r="OQT336" s="31"/>
      <c r="OQU336" s="31"/>
      <c r="OQV336" s="31"/>
      <c r="OQW336" s="31"/>
      <c r="OQX336" s="31"/>
      <c r="OQY336" s="31"/>
      <c r="OQZ336" s="31"/>
      <c r="ORA336" s="31"/>
      <c r="ORB336" s="31"/>
      <c r="ORC336" s="31"/>
      <c r="ORD336" s="31"/>
      <c r="ORE336" s="31"/>
      <c r="ORF336" s="31"/>
      <c r="ORG336" s="31"/>
      <c r="ORH336" s="31"/>
      <c r="ORI336" s="31"/>
      <c r="ORJ336" s="31"/>
      <c r="ORK336" s="31"/>
      <c r="ORL336" s="31"/>
      <c r="ORM336" s="31"/>
      <c r="ORN336" s="31"/>
      <c r="ORO336" s="31"/>
      <c r="ORP336" s="31"/>
      <c r="ORQ336" s="31"/>
      <c r="ORR336" s="31"/>
      <c r="ORS336" s="31"/>
      <c r="ORT336" s="31"/>
      <c r="ORU336" s="31"/>
      <c r="ORV336" s="31"/>
      <c r="ORW336" s="31"/>
      <c r="ORX336" s="31"/>
      <c r="ORY336" s="31"/>
      <c r="ORZ336" s="31"/>
      <c r="OSA336" s="31"/>
      <c r="OSB336" s="31"/>
      <c r="OSC336" s="31"/>
      <c r="OSD336" s="31"/>
      <c r="OSE336" s="31"/>
      <c r="OSF336" s="31"/>
      <c r="OSG336" s="31"/>
      <c r="OSH336" s="31"/>
      <c r="OSI336" s="31"/>
      <c r="OSJ336" s="31"/>
      <c r="OSK336" s="31"/>
      <c r="OSL336" s="31"/>
      <c r="OSM336" s="31"/>
      <c r="OSN336" s="31"/>
      <c r="OSO336" s="31"/>
      <c r="OSP336" s="31"/>
      <c r="OSQ336" s="31"/>
      <c r="OSR336" s="31"/>
      <c r="OSS336" s="31"/>
      <c r="OST336" s="31"/>
      <c r="OSU336" s="31"/>
      <c r="OSV336" s="31"/>
      <c r="OSW336" s="31"/>
      <c r="OSX336" s="31"/>
      <c r="OSY336" s="31"/>
      <c r="OSZ336" s="31"/>
      <c r="OTA336" s="31"/>
      <c r="OTB336" s="31"/>
      <c r="OTC336" s="31"/>
      <c r="OTD336" s="31"/>
      <c r="OTE336" s="31"/>
      <c r="OTF336" s="31"/>
      <c r="OTG336" s="31"/>
      <c r="OTH336" s="31"/>
      <c r="OTI336" s="31"/>
      <c r="OTJ336" s="31"/>
      <c r="OTK336" s="31"/>
      <c r="OTL336" s="31"/>
      <c r="OTM336" s="31"/>
      <c r="OTN336" s="31"/>
      <c r="OTO336" s="31"/>
      <c r="OTP336" s="31"/>
      <c r="OTQ336" s="31"/>
      <c r="OTR336" s="31"/>
      <c r="OTS336" s="31"/>
      <c r="OTT336" s="31"/>
      <c r="OTU336" s="31"/>
      <c r="OTV336" s="31"/>
      <c r="OTW336" s="31"/>
      <c r="OTX336" s="31"/>
      <c r="OTY336" s="31"/>
      <c r="OTZ336" s="31"/>
      <c r="OUA336" s="31"/>
      <c r="OUB336" s="31"/>
      <c r="OUC336" s="31"/>
      <c r="OUD336" s="31"/>
      <c r="OUE336" s="31"/>
      <c r="OUF336" s="31"/>
      <c r="OUG336" s="31"/>
      <c r="OUH336" s="31"/>
      <c r="OUI336" s="31"/>
      <c r="OUJ336" s="31"/>
      <c r="OUK336" s="31"/>
      <c r="OUL336" s="31"/>
      <c r="OUM336" s="31"/>
      <c r="OUN336" s="31"/>
      <c r="OUO336" s="31"/>
      <c r="OUP336" s="31"/>
      <c r="OUQ336" s="31"/>
      <c r="OUR336" s="31"/>
      <c r="OUS336" s="31"/>
      <c r="OUT336" s="31"/>
      <c r="OUU336" s="31"/>
      <c r="OUV336" s="31"/>
      <c r="OUW336" s="31"/>
      <c r="OUX336" s="31"/>
      <c r="OUY336" s="31"/>
      <c r="OUZ336" s="31"/>
      <c r="OVA336" s="31"/>
      <c r="OVB336" s="31"/>
      <c r="OVC336" s="31"/>
      <c r="OVD336" s="31"/>
      <c r="OVE336" s="31"/>
      <c r="OVF336" s="31"/>
      <c r="OVG336" s="31"/>
      <c r="OVH336" s="31"/>
      <c r="OVI336" s="31"/>
      <c r="OVJ336" s="31"/>
      <c r="OVK336" s="31"/>
      <c r="OVL336" s="31"/>
      <c r="OVM336" s="31"/>
      <c r="OVN336" s="31"/>
      <c r="OVO336" s="31"/>
      <c r="OVP336" s="31"/>
      <c r="OVQ336" s="31"/>
      <c r="OVR336" s="31"/>
      <c r="OVS336" s="31"/>
      <c r="OVT336" s="31"/>
      <c r="OVU336" s="31"/>
      <c r="OVV336" s="31"/>
      <c r="OVW336" s="31"/>
      <c r="OVX336" s="31"/>
      <c r="OVY336" s="31"/>
      <c r="OVZ336" s="31"/>
      <c r="OWA336" s="31"/>
      <c r="OWB336" s="31"/>
      <c r="OWC336" s="31"/>
      <c r="OWD336" s="31"/>
      <c r="OWE336" s="31"/>
      <c r="OWF336" s="31"/>
      <c r="OWG336" s="31"/>
      <c r="OWH336" s="31"/>
      <c r="OWI336" s="31"/>
      <c r="OWJ336" s="31"/>
      <c r="OWK336" s="31"/>
      <c r="OWL336" s="31"/>
      <c r="OWM336" s="31"/>
      <c r="OWN336" s="31"/>
      <c r="OWO336" s="31"/>
      <c r="OWP336" s="31"/>
      <c r="OWQ336" s="31"/>
      <c r="OWR336" s="31"/>
      <c r="OWS336" s="31"/>
      <c r="OWT336" s="31"/>
      <c r="OWU336" s="31"/>
      <c r="OWV336" s="31"/>
      <c r="OWW336" s="31"/>
      <c r="OWX336" s="31"/>
      <c r="OWY336" s="31"/>
      <c r="OWZ336" s="31"/>
      <c r="OXA336" s="31"/>
      <c r="OXB336" s="31"/>
      <c r="OXC336" s="31"/>
      <c r="OXD336" s="31"/>
      <c r="OXE336" s="31"/>
      <c r="OXF336" s="31"/>
      <c r="OXG336" s="31"/>
      <c r="OXH336" s="31"/>
      <c r="OXI336" s="31"/>
      <c r="OXJ336" s="31"/>
      <c r="OXK336" s="31"/>
      <c r="OXL336" s="31"/>
      <c r="OXM336" s="31"/>
      <c r="OXN336" s="31"/>
      <c r="OXO336" s="31"/>
      <c r="OXP336" s="31"/>
      <c r="OXQ336" s="31"/>
      <c r="OXR336" s="31"/>
      <c r="OXS336" s="31"/>
      <c r="OXT336" s="31"/>
      <c r="OXU336" s="31"/>
      <c r="OXV336" s="31"/>
      <c r="OXW336" s="31"/>
      <c r="OXX336" s="31"/>
      <c r="OXY336" s="31"/>
      <c r="OXZ336" s="31"/>
      <c r="OYA336" s="31"/>
      <c r="OYB336" s="31"/>
      <c r="OYC336" s="31"/>
      <c r="OYD336" s="31"/>
      <c r="OYE336" s="31"/>
      <c r="OYF336" s="31"/>
      <c r="OYG336" s="31"/>
      <c r="OYH336" s="31"/>
      <c r="OYI336" s="31"/>
      <c r="OYJ336" s="31"/>
      <c r="OYK336" s="31"/>
      <c r="OYL336" s="31"/>
      <c r="OYM336" s="31"/>
      <c r="OYN336" s="31"/>
      <c r="OYO336" s="31"/>
      <c r="OYP336" s="31"/>
      <c r="OYQ336" s="31"/>
      <c r="OYR336" s="31"/>
      <c r="OYS336" s="31"/>
      <c r="OYT336" s="31"/>
      <c r="OYU336" s="31"/>
      <c r="OYV336" s="31"/>
      <c r="OYW336" s="31"/>
      <c r="OYX336" s="31"/>
      <c r="OYY336" s="31"/>
      <c r="OYZ336" s="31"/>
      <c r="OZA336" s="31"/>
      <c r="OZB336" s="31"/>
      <c r="OZC336" s="31"/>
      <c r="OZD336" s="31"/>
      <c r="OZE336" s="31"/>
      <c r="OZF336" s="31"/>
      <c r="OZG336" s="31"/>
      <c r="OZH336" s="31"/>
      <c r="OZI336" s="31"/>
      <c r="OZJ336" s="31"/>
      <c r="OZK336" s="31"/>
      <c r="OZL336" s="31"/>
      <c r="OZM336" s="31"/>
      <c r="OZN336" s="31"/>
      <c r="OZO336" s="31"/>
      <c r="OZP336" s="31"/>
      <c r="OZQ336" s="31"/>
      <c r="OZR336" s="31"/>
      <c r="OZS336" s="31"/>
      <c r="OZT336" s="31"/>
      <c r="OZU336" s="31"/>
      <c r="OZV336" s="31"/>
      <c r="OZW336" s="31"/>
      <c r="OZX336" s="31"/>
      <c r="OZY336" s="31"/>
      <c r="OZZ336" s="31"/>
      <c r="PAA336" s="31"/>
      <c r="PAB336" s="31"/>
      <c r="PAC336" s="31"/>
      <c r="PAD336" s="31"/>
      <c r="PAE336" s="31"/>
      <c r="PAF336" s="31"/>
      <c r="PAG336" s="31"/>
      <c r="PAH336" s="31"/>
      <c r="PAI336" s="31"/>
      <c r="PAJ336" s="31"/>
      <c r="PAK336" s="31"/>
      <c r="PAL336" s="31"/>
      <c r="PAM336" s="31"/>
      <c r="PAN336" s="31"/>
      <c r="PAO336" s="31"/>
      <c r="PAP336" s="31"/>
      <c r="PAQ336" s="31"/>
      <c r="PAR336" s="31"/>
      <c r="PAS336" s="31"/>
      <c r="PAT336" s="31"/>
      <c r="PAU336" s="31"/>
      <c r="PAV336" s="31"/>
      <c r="PAW336" s="31"/>
      <c r="PAX336" s="31"/>
      <c r="PAY336" s="31"/>
      <c r="PAZ336" s="31"/>
      <c r="PBA336" s="31"/>
      <c r="PBB336" s="31"/>
      <c r="PBC336" s="31"/>
      <c r="PBD336" s="31"/>
      <c r="PBE336" s="31"/>
      <c r="PBF336" s="31"/>
      <c r="PBG336" s="31"/>
      <c r="PBH336" s="31"/>
      <c r="PBI336" s="31"/>
      <c r="PBJ336" s="31"/>
      <c r="PBK336" s="31"/>
      <c r="PBL336" s="31"/>
      <c r="PBM336" s="31"/>
      <c r="PBN336" s="31"/>
      <c r="PBO336" s="31"/>
      <c r="PBP336" s="31"/>
      <c r="PBQ336" s="31"/>
      <c r="PBR336" s="31"/>
      <c r="PBS336" s="31"/>
      <c r="PBT336" s="31"/>
      <c r="PBU336" s="31"/>
      <c r="PBV336" s="31"/>
      <c r="PBW336" s="31"/>
      <c r="PBX336" s="31"/>
      <c r="PBY336" s="31"/>
      <c r="PBZ336" s="31"/>
      <c r="PCA336" s="31"/>
      <c r="PCB336" s="31"/>
      <c r="PCC336" s="31"/>
      <c r="PCD336" s="31"/>
      <c r="PCE336" s="31"/>
      <c r="PCF336" s="31"/>
      <c r="PCG336" s="31"/>
      <c r="PCH336" s="31"/>
      <c r="PCI336" s="31"/>
      <c r="PCJ336" s="31"/>
      <c r="PCK336" s="31"/>
      <c r="PCL336" s="31"/>
      <c r="PCM336" s="31"/>
      <c r="PCN336" s="31"/>
      <c r="PCO336" s="31"/>
      <c r="PCP336" s="31"/>
      <c r="PCQ336" s="31"/>
      <c r="PCR336" s="31"/>
      <c r="PCS336" s="31"/>
      <c r="PCT336" s="31"/>
      <c r="PCU336" s="31"/>
      <c r="PCV336" s="31"/>
      <c r="PCW336" s="31"/>
      <c r="PCX336" s="31"/>
      <c r="PCY336" s="31"/>
      <c r="PCZ336" s="31"/>
      <c r="PDA336" s="31"/>
      <c r="PDB336" s="31"/>
      <c r="PDC336" s="31"/>
      <c r="PDD336" s="31"/>
      <c r="PDE336" s="31"/>
      <c r="PDF336" s="31"/>
      <c r="PDG336" s="31"/>
      <c r="PDH336" s="31"/>
      <c r="PDI336" s="31"/>
      <c r="PDJ336" s="31"/>
      <c r="PDK336" s="31"/>
      <c r="PDL336" s="31"/>
      <c r="PDM336" s="31"/>
      <c r="PDN336" s="31"/>
      <c r="PDO336" s="31"/>
      <c r="PDP336" s="31"/>
      <c r="PDQ336" s="31"/>
      <c r="PDR336" s="31"/>
      <c r="PDS336" s="31"/>
      <c r="PDT336" s="31"/>
      <c r="PDU336" s="31"/>
      <c r="PDV336" s="31"/>
      <c r="PDW336" s="31"/>
      <c r="PDX336" s="31"/>
      <c r="PDY336" s="31"/>
      <c r="PDZ336" s="31"/>
      <c r="PEA336" s="31"/>
      <c r="PEB336" s="31"/>
      <c r="PEC336" s="31"/>
      <c r="PED336" s="31"/>
      <c r="PEE336" s="31"/>
      <c r="PEF336" s="31"/>
      <c r="PEG336" s="31"/>
      <c r="PEH336" s="31"/>
      <c r="PEI336" s="31"/>
      <c r="PEJ336" s="31"/>
      <c r="PEK336" s="31"/>
      <c r="PEL336" s="31"/>
      <c r="PEM336" s="31"/>
      <c r="PEN336" s="31"/>
      <c r="PEO336" s="31"/>
      <c r="PEP336" s="31"/>
      <c r="PEQ336" s="31"/>
      <c r="PER336" s="31"/>
      <c r="PES336" s="31"/>
      <c r="PET336" s="31"/>
      <c r="PEU336" s="31"/>
      <c r="PEV336" s="31"/>
      <c r="PEW336" s="31"/>
      <c r="PEX336" s="31"/>
      <c r="PEY336" s="31"/>
      <c r="PEZ336" s="31"/>
      <c r="PFA336" s="31"/>
      <c r="PFB336" s="31"/>
      <c r="PFC336" s="31"/>
      <c r="PFD336" s="31"/>
      <c r="PFE336" s="31"/>
      <c r="PFF336" s="31"/>
      <c r="PFG336" s="31"/>
      <c r="PFH336" s="31"/>
      <c r="PFI336" s="31"/>
      <c r="PFJ336" s="31"/>
      <c r="PFK336" s="31"/>
      <c r="PFL336" s="31"/>
      <c r="PFM336" s="31"/>
      <c r="PFN336" s="31"/>
      <c r="PFO336" s="31"/>
      <c r="PFP336" s="31"/>
      <c r="PFQ336" s="31"/>
      <c r="PFR336" s="31"/>
      <c r="PFS336" s="31"/>
      <c r="PFT336" s="31"/>
      <c r="PFU336" s="31"/>
      <c r="PFV336" s="31"/>
      <c r="PFW336" s="31"/>
      <c r="PFX336" s="31"/>
      <c r="PFY336" s="31"/>
      <c r="PFZ336" s="31"/>
      <c r="PGA336" s="31"/>
      <c r="PGB336" s="31"/>
      <c r="PGC336" s="31"/>
      <c r="PGD336" s="31"/>
      <c r="PGE336" s="31"/>
      <c r="PGF336" s="31"/>
      <c r="PGG336" s="31"/>
      <c r="PGH336" s="31"/>
      <c r="PGI336" s="31"/>
      <c r="PGJ336" s="31"/>
      <c r="PGK336" s="31"/>
      <c r="PGL336" s="31"/>
      <c r="PGM336" s="31"/>
      <c r="PGN336" s="31"/>
      <c r="PGO336" s="31"/>
      <c r="PGP336" s="31"/>
      <c r="PGQ336" s="31"/>
      <c r="PGR336" s="31"/>
      <c r="PGS336" s="31"/>
      <c r="PGT336" s="31"/>
      <c r="PGU336" s="31"/>
      <c r="PGV336" s="31"/>
      <c r="PGW336" s="31"/>
      <c r="PGX336" s="31"/>
      <c r="PGY336" s="31"/>
      <c r="PGZ336" s="31"/>
      <c r="PHA336" s="31"/>
      <c r="PHB336" s="31"/>
      <c r="PHC336" s="31"/>
      <c r="PHD336" s="31"/>
      <c r="PHE336" s="31"/>
      <c r="PHF336" s="31"/>
      <c r="PHG336" s="31"/>
      <c r="PHH336" s="31"/>
      <c r="PHI336" s="31"/>
      <c r="PHJ336" s="31"/>
      <c r="PHK336" s="31"/>
      <c r="PHL336" s="31"/>
      <c r="PHM336" s="31"/>
      <c r="PHN336" s="31"/>
      <c r="PHO336" s="31"/>
      <c r="PHP336" s="31"/>
      <c r="PHQ336" s="31"/>
      <c r="PHR336" s="31"/>
      <c r="PHS336" s="31"/>
      <c r="PHT336" s="31"/>
      <c r="PHU336" s="31"/>
      <c r="PHV336" s="31"/>
      <c r="PHW336" s="31"/>
      <c r="PHX336" s="31"/>
      <c r="PHY336" s="31"/>
      <c r="PHZ336" s="31"/>
      <c r="PIA336" s="31"/>
      <c r="PIB336" s="31"/>
      <c r="PIC336" s="31"/>
      <c r="PID336" s="31"/>
      <c r="PIE336" s="31"/>
      <c r="PIF336" s="31"/>
      <c r="PIG336" s="31"/>
      <c r="PIH336" s="31"/>
      <c r="PII336" s="31"/>
      <c r="PIJ336" s="31"/>
      <c r="PIK336" s="31"/>
      <c r="PIL336" s="31"/>
      <c r="PIM336" s="31"/>
      <c r="PIN336" s="31"/>
      <c r="PIO336" s="31"/>
      <c r="PIP336" s="31"/>
      <c r="PIQ336" s="31"/>
      <c r="PIR336" s="31"/>
      <c r="PIS336" s="31"/>
      <c r="PIT336" s="31"/>
      <c r="PIU336" s="31"/>
      <c r="PIV336" s="31"/>
      <c r="PIW336" s="31"/>
      <c r="PIX336" s="31"/>
      <c r="PIY336" s="31"/>
      <c r="PIZ336" s="31"/>
      <c r="PJA336" s="31"/>
      <c r="PJB336" s="31"/>
      <c r="PJC336" s="31"/>
      <c r="PJD336" s="31"/>
      <c r="PJE336" s="31"/>
      <c r="PJF336" s="31"/>
      <c r="PJG336" s="31"/>
      <c r="PJH336" s="31"/>
      <c r="PJI336" s="31"/>
      <c r="PJJ336" s="31"/>
      <c r="PJK336" s="31"/>
      <c r="PJL336" s="31"/>
      <c r="PJM336" s="31"/>
      <c r="PJN336" s="31"/>
      <c r="PJO336" s="31"/>
      <c r="PJP336" s="31"/>
      <c r="PJQ336" s="31"/>
      <c r="PJR336" s="31"/>
      <c r="PJS336" s="31"/>
      <c r="PJT336" s="31"/>
      <c r="PJU336" s="31"/>
      <c r="PJV336" s="31"/>
      <c r="PJW336" s="31"/>
      <c r="PJX336" s="31"/>
      <c r="PJY336" s="31"/>
      <c r="PJZ336" s="31"/>
      <c r="PKA336" s="31"/>
      <c r="PKB336" s="31"/>
      <c r="PKC336" s="31"/>
      <c r="PKD336" s="31"/>
      <c r="PKE336" s="31"/>
      <c r="PKF336" s="31"/>
      <c r="PKG336" s="31"/>
      <c r="PKH336" s="31"/>
      <c r="PKI336" s="31"/>
      <c r="PKJ336" s="31"/>
      <c r="PKK336" s="31"/>
      <c r="PKL336" s="31"/>
      <c r="PKM336" s="31"/>
      <c r="PKN336" s="31"/>
      <c r="PKO336" s="31"/>
      <c r="PKP336" s="31"/>
      <c r="PKQ336" s="31"/>
      <c r="PKR336" s="31"/>
      <c r="PKS336" s="31"/>
      <c r="PKT336" s="31"/>
      <c r="PKU336" s="31"/>
      <c r="PKV336" s="31"/>
      <c r="PKW336" s="31"/>
      <c r="PKX336" s="31"/>
      <c r="PKY336" s="31"/>
      <c r="PKZ336" s="31"/>
      <c r="PLA336" s="31"/>
      <c r="PLB336" s="31"/>
      <c r="PLC336" s="31"/>
      <c r="PLD336" s="31"/>
      <c r="PLE336" s="31"/>
      <c r="PLF336" s="31"/>
      <c r="PLG336" s="31"/>
      <c r="PLH336" s="31"/>
      <c r="PLI336" s="31"/>
      <c r="PLJ336" s="31"/>
      <c r="PLK336" s="31"/>
      <c r="PLL336" s="31"/>
      <c r="PLM336" s="31"/>
      <c r="PLN336" s="31"/>
      <c r="PLO336" s="31"/>
      <c r="PLP336" s="31"/>
      <c r="PLQ336" s="31"/>
      <c r="PLR336" s="31"/>
      <c r="PLS336" s="31"/>
      <c r="PLT336" s="31"/>
      <c r="PLU336" s="31"/>
      <c r="PLV336" s="31"/>
      <c r="PLW336" s="31"/>
      <c r="PLX336" s="31"/>
      <c r="PLY336" s="31"/>
      <c r="PLZ336" s="31"/>
      <c r="PMA336" s="31"/>
      <c r="PMB336" s="31"/>
      <c r="PMC336" s="31"/>
      <c r="PMD336" s="31"/>
      <c r="PME336" s="31"/>
      <c r="PMF336" s="31"/>
      <c r="PMG336" s="31"/>
      <c r="PMH336" s="31"/>
      <c r="PMI336" s="31"/>
      <c r="PMJ336" s="31"/>
      <c r="PMK336" s="31"/>
      <c r="PML336" s="31"/>
      <c r="PMM336" s="31"/>
      <c r="PMN336" s="31"/>
      <c r="PMO336" s="31"/>
      <c r="PMP336" s="31"/>
      <c r="PMQ336" s="31"/>
      <c r="PMR336" s="31"/>
      <c r="PMS336" s="31"/>
      <c r="PMT336" s="31"/>
      <c r="PMU336" s="31"/>
      <c r="PMV336" s="31"/>
      <c r="PMW336" s="31"/>
      <c r="PMX336" s="31"/>
      <c r="PMY336" s="31"/>
      <c r="PMZ336" s="31"/>
      <c r="PNA336" s="31"/>
      <c r="PNB336" s="31"/>
      <c r="PNC336" s="31"/>
      <c r="PND336" s="31"/>
      <c r="PNE336" s="31"/>
      <c r="PNF336" s="31"/>
      <c r="PNG336" s="31"/>
      <c r="PNH336" s="31"/>
      <c r="PNI336" s="31"/>
      <c r="PNJ336" s="31"/>
      <c r="PNK336" s="31"/>
      <c r="PNL336" s="31"/>
      <c r="PNM336" s="31"/>
      <c r="PNN336" s="31"/>
      <c r="PNO336" s="31"/>
      <c r="PNP336" s="31"/>
      <c r="PNQ336" s="31"/>
      <c r="PNR336" s="31"/>
      <c r="PNS336" s="31"/>
      <c r="PNT336" s="31"/>
      <c r="PNU336" s="31"/>
      <c r="PNV336" s="31"/>
      <c r="PNW336" s="31"/>
      <c r="PNX336" s="31"/>
      <c r="PNY336" s="31"/>
      <c r="PNZ336" s="31"/>
      <c r="POA336" s="31"/>
      <c r="POB336" s="31"/>
      <c r="POC336" s="31"/>
      <c r="POD336" s="31"/>
      <c r="POE336" s="31"/>
      <c r="POF336" s="31"/>
      <c r="POG336" s="31"/>
      <c r="POH336" s="31"/>
      <c r="POI336" s="31"/>
      <c r="POJ336" s="31"/>
      <c r="POK336" s="31"/>
      <c r="POL336" s="31"/>
      <c r="POM336" s="31"/>
      <c r="PON336" s="31"/>
      <c r="POO336" s="31"/>
      <c r="POP336" s="31"/>
      <c r="POQ336" s="31"/>
      <c r="POR336" s="31"/>
      <c r="POS336" s="31"/>
      <c r="POT336" s="31"/>
      <c r="POU336" s="31"/>
      <c r="POV336" s="31"/>
      <c r="POW336" s="31"/>
      <c r="POX336" s="31"/>
      <c r="POY336" s="31"/>
      <c r="POZ336" s="31"/>
      <c r="PPA336" s="31"/>
      <c r="PPB336" s="31"/>
      <c r="PPC336" s="31"/>
      <c r="PPD336" s="31"/>
      <c r="PPE336" s="31"/>
      <c r="PPF336" s="31"/>
      <c r="PPG336" s="31"/>
      <c r="PPH336" s="31"/>
      <c r="PPI336" s="31"/>
      <c r="PPJ336" s="31"/>
      <c r="PPK336" s="31"/>
      <c r="PPL336" s="31"/>
      <c r="PPM336" s="31"/>
      <c r="PPN336" s="31"/>
      <c r="PPO336" s="31"/>
      <c r="PPP336" s="31"/>
      <c r="PPQ336" s="31"/>
      <c r="PPR336" s="31"/>
      <c r="PPS336" s="31"/>
      <c r="PPT336" s="31"/>
      <c r="PPU336" s="31"/>
      <c r="PPV336" s="31"/>
      <c r="PPW336" s="31"/>
      <c r="PPX336" s="31"/>
      <c r="PPY336" s="31"/>
      <c r="PPZ336" s="31"/>
      <c r="PQA336" s="31"/>
      <c r="PQB336" s="31"/>
      <c r="PQC336" s="31"/>
      <c r="PQD336" s="31"/>
      <c r="PQE336" s="31"/>
      <c r="PQF336" s="31"/>
      <c r="PQG336" s="31"/>
      <c r="PQH336" s="31"/>
      <c r="PQI336" s="31"/>
      <c r="PQJ336" s="31"/>
      <c r="PQK336" s="31"/>
      <c r="PQL336" s="31"/>
      <c r="PQM336" s="31"/>
      <c r="PQN336" s="31"/>
      <c r="PQO336" s="31"/>
      <c r="PQP336" s="31"/>
      <c r="PQQ336" s="31"/>
      <c r="PQR336" s="31"/>
      <c r="PQS336" s="31"/>
      <c r="PQT336" s="31"/>
      <c r="PQU336" s="31"/>
      <c r="PQV336" s="31"/>
      <c r="PQW336" s="31"/>
      <c r="PQX336" s="31"/>
      <c r="PQY336" s="31"/>
      <c r="PQZ336" s="31"/>
      <c r="PRA336" s="31"/>
      <c r="PRB336" s="31"/>
      <c r="PRC336" s="31"/>
      <c r="PRD336" s="31"/>
      <c r="PRE336" s="31"/>
      <c r="PRF336" s="31"/>
      <c r="PRG336" s="31"/>
      <c r="PRH336" s="31"/>
      <c r="PRI336" s="31"/>
      <c r="PRJ336" s="31"/>
      <c r="PRK336" s="31"/>
      <c r="PRL336" s="31"/>
      <c r="PRM336" s="31"/>
      <c r="PRN336" s="31"/>
      <c r="PRO336" s="31"/>
      <c r="PRP336" s="31"/>
      <c r="PRQ336" s="31"/>
      <c r="PRR336" s="31"/>
      <c r="PRS336" s="31"/>
      <c r="PRT336" s="31"/>
      <c r="PRU336" s="31"/>
      <c r="PRV336" s="31"/>
      <c r="PRW336" s="31"/>
      <c r="PRX336" s="31"/>
      <c r="PRY336" s="31"/>
      <c r="PRZ336" s="31"/>
      <c r="PSA336" s="31"/>
      <c r="PSB336" s="31"/>
      <c r="PSC336" s="31"/>
      <c r="PSD336" s="31"/>
      <c r="PSE336" s="31"/>
      <c r="PSF336" s="31"/>
      <c r="PSG336" s="31"/>
      <c r="PSH336" s="31"/>
      <c r="PSI336" s="31"/>
      <c r="PSJ336" s="31"/>
      <c r="PSK336" s="31"/>
      <c r="PSL336" s="31"/>
      <c r="PSM336" s="31"/>
      <c r="PSN336" s="31"/>
      <c r="PSO336" s="31"/>
      <c r="PSP336" s="31"/>
      <c r="PSQ336" s="31"/>
      <c r="PSR336" s="31"/>
      <c r="PSS336" s="31"/>
      <c r="PST336" s="31"/>
      <c r="PSU336" s="31"/>
      <c r="PSV336" s="31"/>
      <c r="PSW336" s="31"/>
      <c r="PSX336" s="31"/>
      <c r="PSY336" s="31"/>
      <c r="PSZ336" s="31"/>
      <c r="PTA336" s="31"/>
      <c r="PTB336" s="31"/>
      <c r="PTC336" s="31"/>
      <c r="PTD336" s="31"/>
      <c r="PTE336" s="31"/>
      <c r="PTF336" s="31"/>
      <c r="PTG336" s="31"/>
      <c r="PTH336" s="31"/>
      <c r="PTI336" s="31"/>
      <c r="PTJ336" s="31"/>
      <c r="PTK336" s="31"/>
      <c r="PTL336" s="31"/>
      <c r="PTM336" s="31"/>
      <c r="PTN336" s="31"/>
      <c r="PTO336" s="31"/>
      <c r="PTP336" s="31"/>
      <c r="PTQ336" s="31"/>
      <c r="PTR336" s="31"/>
      <c r="PTS336" s="31"/>
      <c r="PTT336" s="31"/>
      <c r="PTU336" s="31"/>
      <c r="PTV336" s="31"/>
      <c r="PTW336" s="31"/>
      <c r="PTX336" s="31"/>
      <c r="PTY336" s="31"/>
      <c r="PTZ336" s="31"/>
      <c r="PUA336" s="31"/>
      <c r="PUB336" s="31"/>
      <c r="PUC336" s="31"/>
      <c r="PUD336" s="31"/>
      <c r="PUE336" s="31"/>
      <c r="PUF336" s="31"/>
      <c r="PUG336" s="31"/>
      <c r="PUH336" s="31"/>
      <c r="PUI336" s="31"/>
      <c r="PUJ336" s="31"/>
      <c r="PUK336" s="31"/>
      <c r="PUL336" s="31"/>
      <c r="PUM336" s="31"/>
      <c r="PUN336" s="31"/>
      <c r="PUO336" s="31"/>
      <c r="PUP336" s="31"/>
      <c r="PUQ336" s="31"/>
      <c r="PUR336" s="31"/>
      <c r="PUS336" s="31"/>
      <c r="PUT336" s="31"/>
      <c r="PUU336" s="31"/>
      <c r="PUV336" s="31"/>
      <c r="PUW336" s="31"/>
      <c r="PUX336" s="31"/>
      <c r="PUY336" s="31"/>
      <c r="PUZ336" s="31"/>
      <c r="PVA336" s="31"/>
      <c r="PVB336" s="31"/>
      <c r="PVC336" s="31"/>
      <c r="PVD336" s="31"/>
      <c r="PVE336" s="31"/>
      <c r="PVF336" s="31"/>
      <c r="PVG336" s="31"/>
      <c r="PVH336" s="31"/>
      <c r="PVI336" s="31"/>
      <c r="PVJ336" s="31"/>
      <c r="PVK336" s="31"/>
      <c r="PVL336" s="31"/>
      <c r="PVM336" s="31"/>
      <c r="PVN336" s="31"/>
      <c r="PVO336" s="31"/>
      <c r="PVP336" s="31"/>
      <c r="PVQ336" s="31"/>
      <c r="PVR336" s="31"/>
      <c r="PVS336" s="31"/>
      <c r="PVT336" s="31"/>
      <c r="PVU336" s="31"/>
      <c r="PVV336" s="31"/>
      <c r="PVW336" s="31"/>
      <c r="PVX336" s="31"/>
      <c r="PVY336" s="31"/>
      <c r="PVZ336" s="31"/>
      <c r="PWA336" s="31"/>
      <c r="PWB336" s="31"/>
      <c r="PWC336" s="31"/>
      <c r="PWD336" s="31"/>
      <c r="PWE336" s="31"/>
      <c r="PWF336" s="31"/>
      <c r="PWG336" s="31"/>
      <c r="PWH336" s="31"/>
      <c r="PWI336" s="31"/>
      <c r="PWJ336" s="31"/>
      <c r="PWK336" s="31"/>
      <c r="PWL336" s="31"/>
      <c r="PWM336" s="31"/>
      <c r="PWN336" s="31"/>
      <c r="PWO336" s="31"/>
      <c r="PWP336" s="31"/>
      <c r="PWQ336" s="31"/>
      <c r="PWR336" s="31"/>
      <c r="PWS336" s="31"/>
      <c r="PWT336" s="31"/>
      <c r="PWU336" s="31"/>
      <c r="PWV336" s="31"/>
      <c r="PWW336" s="31"/>
      <c r="PWX336" s="31"/>
      <c r="PWY336" s="31"/>
      <c r="PWZ336" s="31"/>
      <c r="PXA336" s="31"/>
      <c r="PXB336" s="31"/>
      <c r="PXC336" s="31"/>
      <c r="PXD336" s="31"/>
      <c r="PXE336" s="31"/>
      <c r="PXF336" s="31"/>
      <c r="PXG336" s="31"/>
      <c r="PXH336" s="31"/>
      <c r="PXI336" s="31"/>
      <c r="PXJ336" s="31"/>
      <c r="PXK336" s="31"/>
      <c r="PXL336" s="31"/>
      <c r="PXM336" s="31"/>
      <c r="PXN336" s="31"/>
      <c r="PXO336" s="31"/>
      <c r="PXP336" s="31"/>
      <c r="PXQ336" s="31"/>
      <c r="PXR336" s="31"/>
      <c r="PXS336" s="31"/>
      <c r="PXT336" s="31"/>
      <c r="PXU336" s="31"/>
      <c r="PXV336" s="31"/>
      <c r="PXW336" s="31"/>
      <c r="PXX336" s="31"/>
      <c r="PXY336" s="31"/>
      <c r="PXZ336" s="31"/>
      <c r="PYA336" s="31"/>
      <c r="PYB336" s="31"/>
      <c r="PYC336" s="31"/>
      <c r="PYD336" s="31"/>
      <c r="PYE336" s="31"/>
      <c r="PYF336" s="31"/>
      <c r="PYG336" s="31"/>
      <c r="PYH336" s="31"/>
      <c r="PYI336" s="31"/>
      <c r="PYJ336" s="31"/>
      <c r="PYK336" s="31"/>
      <c r="PYL336" s="31"/>
      <c r="PYM336" s="31"/>
      <c r="PYN336" s="31"/>
      <c r="PYO336" s="31"/>
      <c r="PYP336" s="31"/>
      <c r="PYQ336" s="31"/>
      <c r="PYR336" s="31"/>
      <c r="PYS336" s="31"/>
      <c r="PYT336" s="31"/>
      <c r="PYU336" s="31"/>
      <c r="PYV336" s="31"/>
      <c r="PYW336" s="31"/>
      <c r="PYX336" s="31"/>
      <c r="PYY336" s="31"/>
      <c r="PYZ336" s="31"/>
      <c r="PZA336" s="31"/>
      <c r="PZB336" s="31"/>
      <c r="PZC336" s="31"/>
      <c r="PZD336" s="31"/>
      <c r="PZE336" s="31"/>
      <c r="PZF336" s="31"/>
      <c r="PZG336" s="31"/>
      <c r="PZH336" s="31"/>
      <c r="PZI336" s="31"/>
      <c r="PZJ336" s="31"/>
      <c r="PZK336" s="31"/>
      <c r="PZL336" s="31"/>
      <c r="PZM336" s="31"/>
      <c r="PZN336" s="31"/>
      <c r="PZO336" s="31"/>
      <c r="PZP336" s="31"/>
      <c r="PZQ336" s="31"/>
      <c r="PZR336" s="31"/>
      <c r="PZS336" s="31"/>
      <c r="PZT336" s="31"/>
      <c r="PZU336" s="31"/>
      <c r="PZV336" s="31"/>
      <c r="PZW336" s="31"/>
      <c r="PZX336" s="31"/>
      <c r="PZY336" s="31"/>
      <c r="PZZ336" s="31"/>
      <c r="QAA336" s="31"/>
      <c r="QAB336" s="31"/>
      <c r="QAC336" s="31"/>
      <c r="QAD336" s="31"/>
      <c r="QAE336" s="31"/>
      <c r="QAF336" s="31"/>
      <c r="QAG336" s="31"/>
      <c r="QAH336" s="31"/>
      <c r="QAI336" s="31"/>
      <c r="QAJ336" s="31"/>
      <c r="QAK336" s="31"/>
      <c r="QAL336" s="31"/>
      <c r="QAM336" s="31"/>
      <c r="QAN336" s="31"/>
      <c r="QAO336" s="31"/>
      <c r="QAP336" s="31"/>
      <c r="QAQ336" s="31"/>
      <c r="QAR336" s="31"/>
      <c r="QAS336" s="31"/>
      <c r="QAT336" s="31"/>
      <c r="QAU336" s="31"/>
      <c r="QAV336" s="31"/>
      <c r="QAW336" s="31"/>
      <c r="QAX336" s="31"/>
      <c r="QAY336" s="31"/>
      <c r="QAZ336" s="31"/>
      <c r="QBA336" s="31"/>
      <c r="QBB336" s="31"/>
      <c r="QBC336" s="31"/>
      <c r="QBD336" s="31"/>
      <c r="QBE336" s="31"/>
      <c r="QBF336" s="31"/>
      <c r="QBG336" s="31"/>
      <c r="QBH336" s="31"/>
      <c r="QBI336" s="31"/>
      <c r="QBJ336" s="31"/>
      <c r="QBK336" s="31"/>
      <c r="QBL336" s="31"/>
      <c r="QBM336" s="31"/>
      <c r="QBN336" s="31"/>
      <c r="QBO336" s="31"/>
      <c r="QBP336" s="31"/>
      <c r="QBQ336" s="31"/>
      <c r="QBR336" s="31"/>
      <c r="QBS336" s="31"/>
      <c r="QBT336" s="31"/>
      <c r="QBU336" s="31"/>
      <c r="QBV336" s="31"/>
      <c r="QBW336" s="31"/>
      <c r="QBX336" s="31"/>
      <c r="QBY336" s="31"/>
      <c r="QBZ336" s="31"/>
      <c r="QCA336" s="31"/>
      <c r="QCB336" s="31"/>
      <c r="QCC336" s="31"/>
      <c r="QCD336" s="31"/>
      <c r="QCE336" s="31"/>
      <c r="QCF336" s="31"/>
      <c r="QCG336" s="31"/>
      <c r="QCH336" s="31"/>
      <c r="QCI336" s="31"/>
      <c r="QCJ336" s="31"/>
      <c r="QCK336" s="31"/>
      <c r="QCL336" s="31"/>
      <c r="QCM336" s="31"/>
      <c r="QCN336" s="31"/>
      <c r="QCO336" s="31"/>
      <c r="QCP336" s="31"/>
      <c r="QCQ336" s="31"/>
      <c r="QCR336" s="31"/>
      <c r="QCS336" s="31"/>
      <c r="QCT336" s="31"/>
      <c r="QCU336" s="31"/>
      <c r="QCV336" s="31"/>
      <c r="QCW336" s="31"/>
      <c r="QCX336" s="31"/>
      <c r="QCY336" s="31"/>
      <c r="QCZ336" s="31"/>
      <c r="QDA336" s="31"/>
      <c r="QDB336" s="31"/>
      <c r="QDC336" s="31"/>
      <c r="QDD336" s="31"/>
      <c r="QDE336" s="31"/>
      <c r="QDF336" s="31"/>
      <c r="QDG336" s="31"/>
      <c r="QDH336" s="31"/>
      <c r="QDI336" s="31"/>
      <c r="QDJ336" s="31"/>
      <c r="QDK336" s="31"/>
      <c r="QDL336" s="31"/>
      <c r="QDM336" s="31"/>
      <c r="QDN336" s="31"/>
      <c r="QDO336" s="31"/>
      <c r="QDP336" s="31"/>
      <c r="QDQ336" s="31"/>
      <c r="QDR336" s="31"/>
      <c r="QDS336" s="31"/>
      <c r="QDT336" s="31"/>
      <c r="QDU336" s="31"/>
      <c r="QDV336" s="31"/>
      <c r="QDW336" s="31"/>
      <c r="QDX336" s="31"/>
      <c r="QDY336" s="31"/>
      <c r="QDZ336" s="31"/>
      <c r="QEA336" s="31"/>
      <c r="QEB336" s="31"/>
      <c r="QEC336" s="31"/>
      <c r="QED336" s="31"/>
      <c r="QEE336" s="31"/>
      <c r="QEF336" s="31"/>
      <c r="QEG336" s="31"/>
      <c r="QEH336" s="31"/>
      <c r="QEI336" s="31"/>
      <c r="QEJ336" s="31"/>
      <c r="QEK336" s="31"/>
      <c r="QEL336" s="31"/>
      <c r="QEM336" s="31"/>
      <c r="QEN336" s="31"/>
      <c r="QEO336" s="31"/>
      <c r="QEP336" s="31"/>
      <c r="QEQ336" s="31"/>
      <c r="QER336" s="31"/>
      <c r="QES336" s="31"/>
      <c r="QET336" s="31"/>
      <c r="QEU336" s="31"/>
      <c r="QEV336" s="31"/>
      <c r="QEW336" s="31"/>
      <c r="QEX336" s="31"/>
      <c r="QEY336" s="31"/>
      <c r="QEZ336" s="31"/>
      <c r="QFA336" s="31"/>
      <c r="QFB336" s="31"/>
      <c r="QFC336" s="31"/>
      <c r="QFD336" s="31"/>
      <c r="QFE336" s="31"/>
      <c r="QFF336" s="31"/>
      <c r="QFG336" s="31"/>
      <c r="QFH336" s="31"/>
      <c r="QFI336" s="31"/>
      <c r="QFJ336" s="31"/>
      <c r="QFK336" s="31"/>
      <c r="QFL336" s="31"/>
      <c r="QFM336" s="31"/>
      <c r="QFN336" s="31"/>
      <c r="QFO336" s="31"/>
      <c r="QFP336" s="31"/>
      <c r="QFQ336" s="31"/>
      <c r="QFR336" s="31"/>
      <c r="QFS336" s="31"/>
      <c r="QFT336" s="31"/>
      <c r="QFU336" s="31"/>
      <c r="QFV336" s="31"/>
      <c r="QFW336" s="31"/>
      <c r="QFX336" s="31"/>
      <c r="QFY336" s="31"/>
      <c r="QFZ336" s="31"/>
      <c r="QGA336" s="31"/>
      <c r="QGB336" s="31"/>
      <c r="QGC336" s="31"/>
      <c r="QGD336" s="31"/>
      <c r="QGE336" s="31"/>
      <c r="QGF336" s="31"/>
      <c r="QGG336" s="31"/>
      <c r="QGH336" s="31"/>
      <c r="QGI336" s="31"/>
      <c r="QGJ336" s="31"/>
      <c r="QGK336" s="31"/>
      <c r="QGL336" s="31"/>
      <c r="QGM336" s="31"/>
      <c r="QGN336" s="31"/>
      <c r="QGO336" s="31"/>
      <c r="QGP336" s="31"/>
      <c r="QGQ336" s="31"/>
      <c r="QGR336" s="31"/>
      <c r="QGS336" s="31"/>
      <c r="QGT336" s="31"/>
      <c r="QGU336" s="31"/>
      <c r="QGV336" s="31"/>
      <c r="QGW336" s="31"/>
      <c r="QGX336" s="31"/>
      <c r="QGY336" s="31"/>
      <c r="QGZ336" s="31"/>
      <c r="QHA336" s="31"/>
      <c r="QHB336" s="31"/>
      <c r="QHC336" s="31"/>
      <c r="QHD336" s="31"/>
      <c r="QHE336" s="31"/>
      <c r="QHF336" s="31"/>
      <c r="QHG336" s="31"/>
      <c r="QHH336" s="31"/>
      <c r="QHI336" s="31"/>
      <c r="QHJ336" s="31"/>
      <c r="QHK336" s="31"/>
      <c r="QHL336" s="31"/>
      <c r="QHM336" s="31"/>
      <c r="QHN336" s="31"/>
      <c r="QHO336" s="31"/>
      <c r="QHP336" s="31"/>
      <c r="QHQ336" s="31"/>
      <c r="QHR336" s="31"/>
      <c r="QHS336" s="31"/>
      <c r="QHT336" s="31"/>
      <c r="QHU336" s="31"/>
      <c r="QHV336" s="31"/>
      <c r="QHW336" s="31"/>
      <c r="QHX336" s="31"/>
      <c r="QHY336" s="31"/>
      <c r="QHZ336" s="31"/>
      <c r="QIA336" s="31"/>
      <c r="QIB336" s="31"/>
      <c r="QIC336" s="31"/>
      <c r="QID336" s="31"/>
      <c r="QIE336" s="31"/>
      <c r="QIF336" s="31"/>
      <c r="QIG336" s="31"/>
      <c r="QIH336" s="31"/>
      <c r="QII336" s="31"/>
      <c r="QIJ336" s="31"/>
      <c r="QIK336" s="31"/>
      <c r="QIL336" s="31"/>
      <c r="QIM336" s="31"/>
      <c r="QIN336" s="31"/>
      <c r="QIO336" s="31"/>
      <c r="QIP336" s="31"/>
      <c r="QIQ336" s="31"/>
      <c r="QIR336" s="31"/>
      <c r="QIS336" s="31"/>
      <c r="QIT336" s="31"/>
      <c r="QIU336" s="31"/>
      <c r="QIV336" s="31"/>
      <c r="QIW336" s="31"/>
      <c r="QIX336" s="31"/>
      <c r="QIY336" s="31"/>
      <c r="QIZ336" s="31"/>
      <c r="QJA336" s="31"/>
      <c r="QJB336" s="31"/>
      <c r="QJC336" s="31"/>
      <c r="QJD336" s="31"/>
      <c r="QJE336" s="31"/>
      <c r="QJF336" s="31"/>
      <c r="QJG336" s="31"/>
      <c r="QJH336" s="31"/>
      <c r="QJI336" s="31"/>
      <c r="QJJ336" s="31"/>
      <c r="QJK336" s="31"/>
      <c r="QJL336" s="31"/>
      <c r="QJM336" s="31"/>
      <c r="QJN336" s="31"/>
      <c r="QJO336" s="31"/>
      <c r="QJP336" s="31"/>
      <c r="QJQ336" s="31"/>
      <c r="QJR336" s="31"/>
      <c r="QJS336" s="31"/>
      <c r="QJT336" s="31"/>
      <c r="QJU336" s="31"/>
      <c r="QJV336" s="31"/>
      <c r="QJW336" s="31"/>
      <c r="QJX336" s="31"/>
      <c r="QJY336" s="31"/>
      <c r="QJZ336" s="31"/>
      <c r="QKA336" s="31"/>
      <c r="QKB336" s="31"/>
      <c r="QKC336" s="31"/>
      <c r="QKD336" s="31"/>
      <c r="QKE336" s="31"/>
      <c r="QKF336" s="31"/>
      <c r="QKG336" s="31"/>
      <c r="QKH336" s="31"/>
      <c r="QKI336" s="31"/>
      <c r="QKJ336" s="31"/>
      <c r="QKK336" s="31"/>
      <c r="QKL336" s="31"/>
      <c r="QKM336" s="31"/>
      <c r="QKN336" s="31"/>
      <c r="QKO336" s="31"/>
      <c r="QKP336" s="31"/>
      <c r="QKQ336" s="31"/>
      <c r="QKR336" s="31"/>
      <c r="QKS336" s="31"/>
      <c r="QKT336" s="31"/>
      <c r="QKU336" s="31"/>
      <c r="QKV336" s="31"/>
      <c r="QKW336" s="31"/>
      <c r="QKX336" s="31"/>
      <c r="QKY336" s="31"/>
      <c r="QKZ336" s="31"/>
      <c r="QLA336" s="31"/>
      <c r="QLB336" s="31"/>
      <c r="QLC336" s="31"/>
      <c r="QLD336" s="31"/>
      <c r="QLE336" s="31"/>
      <c r="QLF336" s="31"/>
      <c r="QLG336" s="31"/>
      <c r="QLH336" s="31"/>
      <c r="QLI336" s="31"/>
      <c r="QLJ336" s="31"/>
      <c r="QLK336" s="31"/>
      <c r="QLL336" s="31"/>
      <c r="QLM336" s="31"/>
      <c r="QLN336" s="31"/>
      <c r="QLO336" s="31"/>
      <c r="QLP336" s="31"/>
      <c r="QLQ336" s="31"/>
      <c r="QLR336" s="31"/>
      <c r="QLS336" s="31"/>
      <c r="QLT336" s="31"/>
      <c r="QLU336" s="31"/>
      <c r="QLV336" s="31"/>
      <c r="QLW336" s="31"/>
      <c r="QLX336" s="31"/>
      <c r="QLY336" s="31"/>
      <c r="QLZ336" s="31"/>
      <c r="QMA336" s="31"/>
      <c r="QMB336" s="31"/>
      <c r="QMC336" s="31"/>
      <c r="QMD336" s="31"/>
      <c r="QME336" s="31"/>
      <c r="QMF336" s="31"/>
      <c r="QMG336" s="31"/>
      <c r="QMH336" s="31"/>
      <c r="QMI336" s="31"/>
      <c r="QMJ336" s="31"/>
      <c r="QMK336" s="31"/>
      <c r="QML336" s="31"/>
      <c r="QMM336" s="31"/>
      <c r="QMN336" s="31"/>
      <c r="QMO336" s="31"/>
      <c r="QMP336" s="31"/>
      <c r="QMQ336" s="31"/>
      <c r="QMR336" s="31"/>
      <c r="QMS336" s="31"/>
      <c r="QMT336" s="31"/>
      <c r="QMU336" s="31"/>
      <c r="QMV336" s="31"/>
      <c r="QMW336" s="31"/>
      <c r="QMX336" s="31"/>
      <c r="QMY336" s="31"/>
      <c r="QMZ336" s="31"/>
      <c r="QNA336" s="31"/>
      <c r="QNB336" s="31"/>
      <c r="QNC336" s="31"/>
      <c r="QND336" s="31"/>
      <c r="QNE336" s="31"/>
      <c r="QNF336" s="31"/>
      <c r="QNG336" s="31"/>
      <c r="QNH336" s="31"/>
      <c r="QNI336" s="31"/>
      <c r="QNJ336" s="31"/>
      <c r="QNK336" s="31"/>
      <c r="QNL336" s="31"/>
      <c r="QNM336" s="31"/>
      <c r="QNN336" s="31"/>
      <c r="QNO336" s="31"/>
      <c r="QNP336" s="31"/>
      <c r="QNQ336" s="31"/>
      <c r="QNR336" s="31"/>
      <c r="QNS336" s="31"/>
      <c r="QNT336" s="31"/>
      <c r="QNU336" s="31"/>
      <c r="QNV336" s="31"/>
      <c r="QNW336" s="31"/>
      <c r="QNX336" s="31"/>
      <c r="QNY336" s="31"/>
      <c r="QNZ336" s="31"/>
      <c r="QOA336" s="31"/>
      <c r="QOB336" s="31"/>
      <c r="QOC336" s="31"/>
      <c r="QOD336" s="31"/>
      <c r="QOE336" s="31"/>
      <c r="QOF336" s="31"/>
      <c r="QOG336" s="31"/>
      <c r="QOH336" s="31"/>
      <c r="QOI336" s="31"/>
      <c r="QOJ336" s="31"/>
      <c r="QOK336" s="31"/>
      <c r="QOL336" s="31"/>
      <c r="QOM336" s="31"/>
      <c r="QON336" s="31"/>
      <c r="QOO336" s="31"/>
      <c r="QOP336" s="31"/>
      <c r="QOQ336" s="31"/>
      <c r="QOR336" s="31"/>
      <c r="QOS336" s="31"/>
      <c r="QOT336" s="31"/>
      <c r="QOU336" s="31"/>
      <c r="QOV336" s="31"/>
      <c r="QOW336" s="31"/>
      <c r="QOX336" s="31"/>
      <c r="QOY336" s="31"/>
      <c r="QOZ336" s="31"/>
      <c r="QPA336" s="31"/>
      <c r="QPB336" s="31"/>
      <c r="QPC336" s="31"/>
      <c r="QPD336" s="31"/>
      <c r="QPE336" s="31"/>
      <c r="QPF336" s="31"/>
      <c r="QPG336" s="31"/>
      <c r="QPH336" s="31"/>
      <c r="QPI336" s="31"/>
      <c r="QPJ336" s="31"/>
      <c r="QPK336" s="31"/>
      <c r="QPL336" s="31"/>
      <c r="QPM336" s="31"/>
      <c r="QPN336" s="31"/>
      <c r="QPO336" s="31"/>
      <c r="QPP336" s="31"/>
      <c r="QPQ336" s="31"/>
      <c r="QPR336" s="31"/>
      <c r="QPS336" s="31"/>
      <c r="QPT336" s="31"/>
      <c r="QPU336" s="31"/>
      <c r="QPV336" s="31"/>
      <c r="QPW336" s="31"/>
      <c r="QPX336" s="31"/>
      <c r="QPY336" s="31"/>
      <c r="QPZ336" s="31"/>
      <c r="QQA336" s="31"/>
      <c r="QQB336" s="31"/>
      <c r="QQC336" s="31"/>
      <c r="QQD336" s="31"/>
      <c r="QQE336" s="31"/>
      <c r="QQF336" s="31"/>
      <c r="QQG336" s="31"/>
      <c r="QQH336" s="31"/>
      <c r="QQI336" s="31"/>
      <c r="QQJ336" s="31"/>
      <c r="QQK336" s="31"/>
      <c r="QQL336" s="31"/>
      <c r="QQM336" s="31"/>
      <c r="QQN336" s="31"/>
      <c r="QQO336" s="31"/>
      <c r="QQP336" s="31"/>
      <c r="QQQ336" s="31"/>
      <c r="QQR336" s="31"/>
      <c r="QQS336" s="31"/>
      <c r="QQT336" s="31"/>
      <c r="QQU336" s="31"/>
      <c r="QQV336" s="31"/>
      <c r="QQW336" s="31"/>
      <c r="QQX336" s="31"/>
      <c r="QQY336" s="31"/>
      <c r="QQZ336" s="31"/>
      <c r="QRA336" s="31"/>
      <c r="QRB336" s="31"/>
      <c r="QRC336" s="31"/>
      <c r="QRD336" s="31"/>
      <c r="QRE336" s="31"/>
      <c r="QRF336" s="31"/>
      <c r="QRG336" s="31"/>
      <c r="QRH336" s="31"/>
      <c r="QRI336" s="31"/>
      <c r="QRJ336" s="31"/>
      <c r="QRK336" s="31"/>
      <c r="QRL336" s="31"/>
      <c r="QRM336" s="31"/>
      <c r="QRN336" s="31"/>
      <c r="QRO336" s="31"/>
      <c r="QRP336" s="31"/>
      <c r="QRQ336" s="31"/>
      <c r="QRR336" s="31"/>
      <c r="QRS336" s="31"/>
      <c r="QRT336" s="31"/>
      <c r="QRU336" s="31"/>
      <c r="QRV336" s="31"/>
      <c r="QRW336" s="31"/>
      <c r="QRX336" s="31"/>
      <c r="QRY336" s="31"/>
      <c r="QRZ336" s="31"/>
      <c r="QSA336" s="31"/>
      <c r="QSB336" s="31"/>
      <c r="QSC336" s="31"/>
      <c r="QSD336" s="31"/>
      <c r="QSE336" s="31"/>
      <c r="QSF336" s="31"/>
      <c r="QSG336" s="31"/>
      <c r="QSH336" s="31"/>
      <c r="QSI336" s="31"/>
      <c r="QSJ336" s="31"/>
      <c r="QSK336" s="31"/>
      <c r="QSL336" s="31"/>
      <c r="QSM336" s="31"/>
      <c r="QSN336" s="31"/>
      <c r="QSO336" s="31"/>
      <c r="QSP336" s="31"/>
      <c r="QSQ336" s="31"/>
      <c r="QSR336" s="31"/>
      <c r="QSS336" s="31"/>
      <c r="QST336" s="31"/>
      <c r="QSU336" s="31"/>
      <c r="QSV336" s="31"/>
      <c r="QSW336" s="31"/>
      <c r="QSX336" s="31"/>
      <c r="QSY336" s="31"/>
      <c r="QSZ336" s="31"/>
      <c r="QTA336" s="31"/>
      <c r="QTB336" s="31"/>
      <c r="QTC336" s="31"/>
      <c r="QTD336" s="31"/>
      <c r="QTE336" s="31"/>
      <c r="QTF336" s="31"/>
      <c r="QTG336" s="31"/>
      <c r="QTH336" s="31"/>
      <c r="QTI336" s="31"/>
      <c r="QTJ336" s="31"/>
      <c r="QTK336" s="31"/>
      <c r="QTL336" s="31"/>
      <c r="QTM336" s="31"/>
      <c r="QTN336" s="31"/>
      <c r="QTO336" s="31"/>
      <c r="QTP336" s="31"/>
      <c r="QTQ336" s="31"/>
      <c r="QTR336" s="31"/>
      <c r="QTS336" s="31"/>
      <c r="QTT336" s="31"/>
      <c r="QTU336" s="31"/>
      <c r="QTV336" s="31"/>
      <c r="QTW336" s="31"/>
      <c r="QTX336" s="31"/>
      <c r="QTY336" s="31"/>
      <c r="QTZ336" s="31"/>
      <c r="QUA336" s="31"/>
      <c r="QUB336" s="31"/>
      <c r="QUC336" s="31"/>
      <c r="QUD336" s="31"/>
      <c r="QUE336" s="31"/>
      <c r="QUF336" s="31"/>
      <c r="QUG336" s="31"/>
      <c r="QUH336" s="31"/>
      <c r="QUI336" s="31"/>
      <c r="QUJ336" s="31"/>
      <c r="QUK336" s="31"/>
      <c r="QUL336" s="31"/>
      <c r="QUM336" s="31"/>
      <c r="QUN336" s="31"/>
      <c r="QUO336" s="31"/>
      <c r="QUP336" s="31"/>
      <c r="QUQ336" s="31"/>
      <c r="QUR336" s="31"/>
      <c r="QUS336" s="31"/>
      <c r="QUT336" s="31"/>
      <c r="QUU336" s="31"/>
      <c r="QUV336" s="31"/>
      <c r="QUW336" s="31"/>
      <c r="QUX336" s="31"/>
      <c r="QUY336" s="31"/>
      <c r="QUZ336" s="31"/>
      <c r="QVA336" s="31"/>
      <c r="QVB336" s="31"/>
      <c r="QVC336" s="31"/>
      <c r="QVD336" s="31"/>
      <c r="QVE336" s="31"/>
      <c r="QVF336" s="31"/>
      <c r="QVG336" s="31"/>
      <c r="QVH336" s="31"/>
      <c r="QVI336" s="31"/>
      <c r="QVJ336" s="31"/>
      <c r="QVK336" s="31"/>
      <c r="QVL336" s="31"/>
      <c r="QVM336" s="31"/>
      <c r="QVN336" s="31"/>
      <c r="QVO336" s="31"/>
      <c r="QVP336" s="31"/>
      <c r="QVQ336" s="31"/>
      <c r="QVR336" s="31"/>
      <c r="QVS336" s="31"/>
      <c r="QVT336" s="31"/>
      <c r="QVU336" s="31"/>
      <c r="QVV336" s="31"/>
      <c r="QVW336" s="31"/>
      <c r="QVX336" s="31"/>
      <c r="QVY336" s="31"/>
      <c r="QVZ336" s="31"/>
      <c r="QWA336" s="31"/>
      <c r="QWB336" s="31"/>
      <c r="QWC336" s="31"/>
      <c r="QWD336" s="31"/>
      <c r="QWE336" s="31"/>
      <c r="QWF336" s="31"/>
      <c r="QWG336" s="31"/>
      <c r="QWH336" s="31"/>
      <c r="QWI336" s="31"/>
      <c r="QWJ336" s="31"/>
      <c r="QWK336" s="31"/>
      <c r="QWL336" s="31"/>
      <c r="QWM336" s="31"/>
      <c r="QWN336" s="31"/>
      <c r="QWO336" s="31"/>
      <c r="QWP336" s="31"/>
      <c r="QWQ336" s="31"/>
      <c r="QWR336" s="31"/>
      <c r="QWS336" s="31"/>
      <c r="QWT336" s="31"/>
      <c r="QWU336" s="31"/>
      <c r="QWV336" s="31"/>
      <c r="QWW336" s="31"/>
      <c r="QWX336" s="31"/>
      <c r="QWY336" s="31"/>
      <c r="QWZ336" s="31"/>
      <c r="QXA336" s="31"/>
      <c r="QXB336" s="31"/>
      <c r="QXC336" s="31"/>
      <c r="QXD336" s="31"/>
      <c r="QXE336" s="31"/>
      <c r="QXF336" s="31"/>
      <c r="QXG336" s="31"/>
      <c r="QXH336" s="31"/>
      <c r="QXI336" s="31"/>
      <c r="QXJ336" s="31"/>
      <c r="QXK336" s="31"/>
      <c r="QXL336" s="31"/>
      <c r="QXM336" s="31"/>
      <c r="QXN336" s="31"/>
      <c r="QXO336" s="31"/>
      <c r="QXP336" s="31"/>
      <c r="QXQ336" s="31"/>
      <c r="QXR336" s="31"/>
      <c r="QXS336" s="31"/>
      <c r="QXT336" s="31"/>
      <c r="QXU336" s="31"/>
      <c r="QXV336" s="31"/>
      <c r="QXW336" s="31"/>
      <c r="QXX336" s="31"/>
      <c r="QXY336" s="31"/>
      <c r="QXZ336" s="31"/>
      <c r="QYA336" s="31"/>
      <c r="QYB336" s="31"/>
      <c r="QYC336" s="31"/>
      <c r="QYD336" s="31"/>
      <c r="QYE336" s="31"/>
      <c r="QYF336" s="31"/>
      <c r="QYG336" s="31"/>
      <c r="QYH336" s="31"/>
      <c r="QYI336" s="31"/>
      <c r="QYJ336" s="31"/>
      <c r="QYK336" s="31"/>
      <c r="QYL336" s="31"/>
      <c r="QYM336" s="31"/>
      <c r="QYN336" s="31"/>
      <c r="QYO336" s="31"/>
      <c r="QYP336" s="31"/>
      <c r="QYQ336" s="31"/>
      <c r="QYR336" s="31"/>
      <c r="QYS336" s="31"/>
      <c r="QYT336" s="31"/>
      <c r="QYU336" s="31"/>
      <c r="QYV336" s="31"/>
      <c r="QYW336" s="31"/>
      <c r="QYX336" s="31"/>
      <c r="QYY336" s="31"/>
      <c r="QYZ336" s="31"/>
      <c r="QZA336" s="31"/>
      <c r="QZB336" s="31"/>
      <c r="QZC336" s="31"/>
      <c r="QZD336" s="31"/>
      <c r="QZE336" s="31"/>
      <c r="QZF336" s="31"/>
      <c r="QZG336" s="31"/>
      <c r="QZH336" s="31"/>
      <c r="QZI336" s="31"/>
      <c r="QZJ336" s="31"/>
      <c r="QZK336" s="31"/>
      <c r="QZL336" s="31"/>
      <c r="QZM336" s="31"/>
      <c r="QZN336" s="31"/>
      <c r="QZO336" s="31"/>
      <c r="QZP336" s="31"/>
      <c r="QZQ336" s="31"/>
      <c r="QZR336" s="31"/>
      <c r="QZS336" s="31"/>
      <c r="QZT336" s="31"/>
      <c r="QZU336" s="31"/>
      <c r="QZV336" s="31"/>
      <c r="QZW336" s="31"/>
      <c r="QZX336" s="31"/>
      <c r="QZY336" s="31"/>
      <c r="QZZ336" s="31"/>
      <c r="RAA336" s="31"/>
      <c r="RAB336" s="31"/>
      <c r="RAC336" s="31"/>
      <c r="RAD336" s="31"/>
      <c r="RAE336" s="31"/>
      <c r="RAF336" s="31"/>
      <c r="RAG336" s="31"/>
      <c r="RAH336" s="31"/>
      <c r="RAI336" s="31"/>
      <c r="RAJ336" s="31"/>
      <c r="RAK336" s="31"/>
      <c r="RAL336" s="31"/>
      <c r="RAM336" s="31"/>
      <c r="RAN336" s="31"/>
      <c r="RAO336" s="31"/>
      <c r="RAP336" s="31"/>
      <c r="RAQ336" s="31"/>
      <c r="RAR336" s="31"/>
      <c r="RAS336" s="31"/>
      <c r="RAT336" s="31"/>
      <c r="RAU336" s="31"/>
      <c r="RAV336" s="31"/>
      <c r="RAW336" s="31"/>
      <c r="RAX336" s="31"/>
      <c r="RAY336" s="31"/>
      <c r="RAZ336" s="31"/>
      <c r="RBA336" s="31"/>
      <c r="RBB336" s="31"/>
      <c r="RBC336" s="31"/>
      <c r="RBD336" s="31"/>
      <c r="RBE336" s="31"/>
      <c r="RBF336" s="31"/>
      <c r="RBG336" s="31"/>
      <c r="RBH336" s="31"/>
      <c r="RBI336" s="31"/>
      <c r="RBJ336" s="31"/>
      <c r="RBK336" s="31"/>
      <c r="RBL336" s="31"/>
      <c r="RBM336" s="31"/>
      <c r="RBN336" s="31"/>
      <c r="RBO336" s="31"/>
      <c r="RBP336" s="31"/>
      <c r="RBQ336" s="31"/>
      <c r="RBR336" s="31"/>
      <c r="RBS336" s="31"/>
      <c r="RBT336" s="31"/>
      <c r="RBU336" s="31"/>
      <c r="RBV336" s="31"/>
      <c r="RBW336" s="31"/>
      <c r="RBX336" s="31"/>
      <c r="RBY336" s="31"/>
      <c r="RBZ336" s="31"/>
      <c r="RCA336" s="31"/>
      <c r="RCB336" s="31"/>
      <c r="RCC336" s="31"/>
      <c r="RCD336" s="31"/>
      <c r="RCE336" s="31"/>
      <c r="RCF336" s="31"/>
      <c r="RCG336" s="31"/>
      <c r="RCH336" s="31"/>
      <c r="RCI336" s="31"/>
      <c r="RCJ336" s="31"/>
      <c r="RCK336" s="31"/>
      <c r="RCL336" s="31"/>
      <c r="RCM336" s="31"/>
      <c r="RCN336" s="31"/>
      <c r="RCO336" s="31"/>
      <c r="RCP336" s="31"/>
      <c r="RCQ336" s="31"/>
      <c r="RCR336" s="31"/>
      <c r="RCS336" s="31"/>
      <c r="RCT336" s="31"/>
      <c r="RCU336" s="31"/>
      <c r="RCV336" s="31"/>
      <c r="RCW336" s="31"/>
      <c r="RCX336" s="31"/>
      <c r="RCY336" s="31"/>
      <c r="RCZ336" s="31"/>
      <c r="RDA336" s="31"/>
      <c r="RDB336" s="31"/>
      <c r="RDC336" s="31"/>
      <c r="RDD336" s="31"/>
      <c r="RDE336" s="31"/>
      <c r="RDF336" s="31"/>
      <c r="RDG336" s="31"/>
      <c r="RDH336" s="31"/>
      <c r="RDI336" s="31"/>
      <c r="RDJ336" s="31"/>
      <c r="RDK336" s="31"/>
      <c r="RDL336" s="31"/>
      <c r="RDM336" s="31"/>
      <c r="RDN336" s="31"/>
      <c r="RDO336" s="31"/>
      <c r="RDP336" s="31"/>
      <c r="RDQ336" s="31"/>
      <c r="RDR336" s="31"/>
      <c r="RDS336" s="31"/>
      <c r="RDT336" s="31"/>
      <c r="RDU336" s="31"/>
      <c r="RDV336" s="31"/>
      <c r="RDW336" s="31"/>
      <c r="RDX336" s="31"/>
      <c r="RDY336" s="31"/>
      <c r="RDZ336" s="31"/>
      <c r="REA336" s="31"/>
      <c r="REB336" s="31"/>
      <c r="REC336" s="31"/>
      <c r="RED336" s="31"/>
      <c r="REE336" s="31"/>
      <c r="REF336" s="31"/>
      <c r="REG336" s="31"/>
      <c r="REH336" s="31"/>
      <c r="REI336" s="31"/>
      <c r="REJ336" s="31"/>
      <c r="REK336" s="31"/>
      <c r="REL336" s="31"/>
      <c r="REM336" s="31"/>
      <c r="REN336" s="31"/>
      <c r="REO336" s="31"/>
      <c r="REP336" s="31"/>
      <c r="REQ336" s="31"/>
      <c r="RER336" s="31"/>
      <c r="RES336" s="31"/>
      <c r="RET336" s="31"/>
      <c r="REU336" s="31"/>
      <c r="REV336" s="31"/>
      <c r="REW336" s="31"/>
      <c r="REX336" s="31"/>
      <c r="REY336" s="31"/>
      <c r="REZ336" s="31"/>
      <c r="RFA336" s="31"/>
      <c r="RFB336" s="31"/>
      <c r="RFC336" s="31"/>
      <c r="RFD336" s="31"/>
      <c r="RFE336" s="31"/>
      <c r="RFF336" s="31"/>
      <c r="RFG336" s="31"/>
      <c r="RFH336" s="31"/>
      <c r="RFI336" s="31"/>
      <c r="RFJ336" s="31"/>
      <c r="RFK336" s="31"/>
      <c r="RFL336" s="31"/>
      <c r="RFM336" s="31"/>
      <c r="RFN336" s="31"/>
      <c r="RFO336" s="31"/>
      <c r="RFP336" s="31"/>
      <c r="RFQ336" s="31"/>
      <c r="RFR336" s="31"/>
      <c r="RFS336" s="31"/>
      <c r="RFT336" s="31"/>
      <c r="RFU336" s="31"/>
      <c r="RFV336" s="31"/>
      <c r="RFW336" s="31"/>
      <c r="RFX336" s="31"/>
      <c r="RFY336" s="31"/>
      <c r="RFZ336" s="31"/>
      <c r="RGA336" s="31"/>
      <c r="RGB336" s="31"/>
      <c r="RGC336" s="31"/>
      <c r="RGD336" s="31"/>
      <c r="RGE336" s="31"/>
      <c r="RGF336" s="31"/>
      <c r="RGG336" s="31"/>
      <c r="RGH336" s="31"/>
      <c r="RGI336" s="31"/>
      <c r="RGJ336" s="31"/>
      <c r="RGK336" s="31"/>
      <c r="RGL336" s="31"/>
      <c r="RGM336" s="31"/>
      <c r="RGN336" s="31"/>
      <c r="RGO336" s="31"/>
      <c r="RGP336" s="31"/>
      <c r="RGQ336" s="31"/>
      <c r="RGR336" s="31"/>
      <c r="RGS336" s="31"/>
      <c r="RGT336" s="31"/>
      <c r="RGU336" s="31"/>
      <c r="RGV336" s="31"/>
      <c r="RGW336" s="31"/>
      <c r="RGX336" s="31"/>
      <c r="RGY336" s="31"/>
      <c r="RGZ336" s="31"/>
      <c r="RHA336" s="31"/>
      <c r="RHB336" s="31"/>
      <c r="RHC336" s="31"/>
      <c r="RHD336" s="31"/>
      <c r="RHE336" s="31"/>
      <c r="RHF336" s="31"/>
      <c r="RHG336" s="31"/>
      <c r="RHH336" s="31"/>
      <c r="RHI336" s="31"/>
      <c r="RHJ336" s="31"/>
      <c r="RHK336" s="31"/>
      <c r="RHL336" s="31"/>
      <c r="RHM336" s="31"/>
      <c r="RHN336" s="31"/>
      <c r="RHO336" s="31"/>
      <c r="RHP336" s="31"/>
      <c r="RHQ336" s="31"/>
      <c r="RHR336" s="31"/>
      <c r="RHS336" s="31"/>
      <c r="RHT336" s="31"/>
      <c r="RHU336" s="31"/>
      <c r="RHV336" s="31"/>
      <c r="RHW336" s="31"/>
      <c r="RHX336" s="31"/>
      <c r="RHY336" s="31"/>
      <c r="RHZ336" s="31"/>
      <c r="RIA336" s="31"/>
      <c r="RIB336" s="31"/>
      <c r="RIC336" s="31"/>
      <c r="RID336" s="31"/>
      <c r="RIE336" s="31"/>
      <c r="RIF336" s="31"/>
      <c r="RIG336" s="31"/>
      <c r="RIH336" s="31"/>
      <c r="RII336" s="31"/>
      <c r="RIJ336" s="31"/>
      <c r="RIK336" s="31"/>
      <c r="RIL336" s="31"/>
      <c r="RIM336" s="31"/>
      <c r="RIN336" s="31"/>
      <c r="RIO336" s="31"/>
      <c r="RIP336" s="31"/>
      <c r="RIQ336" s="31"/>
      <c r="RIR336" s="31"/>
      <c r="RIS336" s="31"/>
      <c r="RIT336" s="31"/>
      <c r="RIU336" s="31"/>
      <c r="RIV336" s="31"/>
      <c r="RIW336" s="31"/>
      <c r="RIX336" s="31"/>
      <c r="RIY336" s="31"/>
      <c r="RIZ336" s="31"/>
      <c r="RJA336" s="31"/>
      <c r="RJB336" s="31"/>
      <c r="RJC336" s="31"/>
      <c r="RJD336" s="31"/>
      <c r="RJE336" s="31"/>
      <c r="RJF336" s="31"/>
      <c r="RJG336" s="31"/>
      <c r="RJH336" s="31"/>
      <c r="RJI336" s="31"/>
      <c r="RJJ336" s="31"/>
      <c r="RJK336" s="31"/>
      <c r="RJL336" s="31"/>
      <c r="RJM336" s="31"/>
      <c r="RJN336" s="31"/>
      <c r="RJO336" s="31"/>
      <c r="RJP336" s="31"/>
      <c r="RJQ336" s="31"/>
      <c r="RJR336" s="31"/>
      <c r="RJS336" s="31"/>
      <c r="RJT336" s="31"/>
      <c r="RJU336" s="31"/>
      <c r="RJV336" s="31"/>
      <c r="RJW336" s="31"/>
      <c r="RJX336" s="31"/>
      <c r="RJY336" s="31"/>
      <c r="RJZ336" s="31"/>
      <c r="RKA336" s="31"/>
      <c r="RKB336" s="31"/>
      <c r="RKC336" s="31"/>
      <c r="RKD336" s="31"/>
      <c r="RKE336" s="31"/>
      <c r="RKF336" s="31"/>
      <c r="RKG336" s="31"/>
      <c r="RKH336" s="31"/>
      <c r="RKI336" s="31"/>
      <c r="RKJ336" s="31"/>
      <c r="RKK336" s="31"/>
      <c r="RKL336" s="31"/>
      <c r="RKM336" s="31"/>
      <c r="RKN336" s="31"/>
      <c r="RKO336" s="31"/>
      <c r="RKP336" s="31"/>
      <c r="RKQ336" s="31"/>
      <c r="RKR336" s="31"/>
      <c r="RKS336" s="31"/>
      <c r="RKT336" s="31"/>
      <c r="RKU336" s="31"/>
      <c r="RKV336" s="31"/>
      <c r="RKW336" s="31"/>
      <c r="RKX336" s="31"/>
      <c r="RKY336" s="31"/>
      <c r="RKZ336" s="31"/>
      <c r="RLA336" s="31"/>
      <c r="RLB336" s="31"/>
      <c r="RLC336" s="31"/>
      <c r="RLD336" s="31"/>
      <c r="RLE336" s="31"/>
      <c r="RLF336" s="31"/>
      <c r="RLG336" s="31"/>
      <c r="RLH336" s="31"/>
      <c r="RLI336" s="31"/>
      <c r="RLJ336" s="31"/>
      <c r="RLK336" s="31"/>
      <c r="RLL336" s="31"/>
      <c r="RLM336" s="31"/>
      <c r="RLN336" s="31"/>
      <c r="RLO336" s="31"/>
      <c r="RLP336" s="31"/>
      <c r="RLQ336" s="31"/>
      <c r="RLR336" s="31"/>
      <c r="RLS336" s="31"/>
      <c r="RLT336" s="31"/>
      <c r="RLU336" s="31"/>
      <c r="RLV336" s="31"/>
      <c r="RLW336" s="31"/>
      <c r="RLX336" s="31"/>
      <c r="RLY336" s="31"/>
      <c r="RLZ336" s="31"/>
      <c r="RMA336" s="31"/>
      <c r="RMB336" s="31"/>
      <c r="RMC336" s="31"/>
      <c r="RMD336" s="31"/>
      <c r="RME336" s="31"/>
      <c r="RMF336" s="31"/>
      <c r="RMG336" s="31"/>
      <c r="RMH336" s="31"/>
      <c r="RMI336" s="31"/>
      <c r="RMJ336" s="31"/>
      <c r="RMK336" s="31"/>
      <c r="RML336" s="31"/>
      <c r="RMM336" s="31"/>
      <c r="RMN336" s="31"/>
      <c r="RMO336" s="31"/>
      <c r="RMP336" s="31"/>
      <c r="RMQ336" s="31"/>
      <c r="RMR336" s="31"/>
      <c r="RMS336" s="31"/>
      <c r="RMT336" s="31"/>
      <c r="RMU336" s="31"/>
      <c r="RMV336" s="31"/>
      <c r="RMW336" s="31"/>
      <c r="RMX336" s="31"/>
      <c r="RMY336" s="31"/>
      <c r="RMZ336" s="31"/>
      <c r="RNA336" s="31"/>
      <c r="RNB336" s="31"/>
      <c r="RNC336" s="31"/>
      <c r="RND336" s="31"/>
      <c r="RNE336" s="31"/>
      <c r="RNF336" s="31"/>
      <c r="RNG336" s="31"/>
      <c r="RNH336" s="31"/>
      <c r="RNI336" s="31"/>
      <c r="RNJ336" s="31"/>
      <c r="RNK336" s="31"/>
      <c r="RNL336" s="31"/>
      <c r="RNM336" s="31"/>
      <c r="RNN336" s="31"/>
      <c r="RNO336" s="31"/>
      <c r="RNP336" s="31"/>
      <c r="RNQ336" s="31"/>
      <c r="RNR336" s="31"/>
      <c r="RNS336" s="31"/>
      <c r="RNT336" s="31"/>
      <c r="RNU336" s="31"/>
      <c r="RNV336" s="31"/>
      <c r="RNW336" s="31"/>
      <c r="RNX336" s="31"/>
      <c r="RNY336" s="31"/>
      <c r="RNZ336" s="31"/>
      <c r="ROA336" s="31"/>
      <c r="ROB336" s="31"/>
      <c r="ROC336" s="31"/>
      <c r="ROD336" s="31"/>
      <c r="ROE336" s="31"/>
      <c r="ROF336" s="31"/>
      <c r="ROG336" s="31"/>
      <c r="ROH336" s="31"/>
      <c r="ROI336" s="31"/>
      <c r="ROJ336" s="31"/>
      <c r="ROK336" s="31"/>
      <c r="ROL336" s="31"/>
      <c r="ROM336" s="31"/>
      <c r="RON336" s="31"/>
      <c r="ROO336" s="31"/>
      <c r="ROP336" s="31"/>
      <c r="ROQ336" s="31"/>
      <c r="ROR336" s="31"/>
      <c r="ROS336" s="31"/>
      <c r="ROT336" s="31"/>
      <c r="ROU336" s="31"/>
      <c r="ROV336" s="31"/>
      <c r="ROW336" s="31"/>
      <c r="ROX336" s="31"/>
      <c r="ROY336" s="31"/>
      <c r="ROZ336" s="31"/>
      <c r="RPA336" s="31"/>
      <c r="RPB336" s="31"/>
      <c r="RPC336" s="31"/>
      <c r="RPD336" s="31"/>
      <c r="RPE336" s="31"/>
      <c r="RPF336" s="31"/>
      <c r="RPG336" s="31"/>
      <c r="RPH336" s="31"/>
      <c r="RPI336" s="31"/>
      <c r="RPJ336" s="31"/>
      <c r="RPK336" s="31"/>
      <c r="RPL336" s="31"/>
      <c r="RPM336" s="31"/>
      <c r="RPN336" s="31"/>
      <c r="RPO336" s="31"/>
      <c r="RPP336" s="31"/>
      <c r="RPQ336" s="31"/>
      <c r="RPR336" s="31"/>
      <c r="RPS336" s="31"/>
      <c r="RPT336" s="31"/>
      <c r="RPU336" s="31"/>
      <c r="RPV336" s="31"/>
      <c r="RPW336" s="31"/>
      <c r="RPX336" s="31"/>
      <c r="RPY336" s="31"/>
      <c r="RPZ336" s="31"/>
      <c r="RQA336" s="31"/>
      <c r="RQB336" s="31"/>
      <c r="RQC336" s="31"/>
      <c r="RQD336" s="31"/>
      <c r="RQE336" s="31"/>
      <c r="RQF336" s="31"/>
      <c r="RQG336" s="31"/>
      <c r="RQH336" s="31"/>
      <c r="RQI336" s="31"/>
      <c r="RQJ336" s="31"/>
      <c r="RQK336" s="31"/>
      <c r="RQL336" s="31"/>
      <c r="RQM336" s="31"/>
      <c r="RQN336" s="31"/>
      <c r="RQO336" s="31"/>
      <c r="RQP336" s="31"/>
      <c r="RQQ336" s="31"/>
      <c r="RQR336" s="31"/>
      <c r="RQS336" s="31"/>
      <c r="RQT336" s="31"/>
      <c r="RQU336" s="31"/>
      <c r="RQV336" s="31"/>
      <c r="RQW336" s="31"/>
      <c r="RQX336" s="31"/>
      <c r="RQY336" s="31"/>
      <c r="RQZ336" s="31"/>
      <c r="RRA336" s="31"/>
      <c r="RRB336" s="31"/>
      <c r="RRC336" s="31"/>
      <c r="RRD336" s="31"/>
      <c r="RRE336" s="31"/>
      <c r="RRF336" s="31"/>
      <c r="RRG336" s="31"/>
      <c r="RRH336" s="31"/>
      <c r="RRI336" s="31"/>
      <c r="RRJ336" s="31"/>
      <c r="RRK336" s="31"/>
      <c r="RRL336" s="31"/>
      <c r="RRM336" s="31"/>
      <c r="RRN336" s="31"/>
      <c r="RRO336" s="31"/>
      <c r="RRP336" s="31"/>
      <c r="RRQ336" s="31"/>
      <c r="RRR336" s="31"/>
      <c r="RRS336" s="31"/>
      <c r="RRT336" s="31"/>
      <c r="RRU336" s="31"/>
      <c r="RRV336" s="31"/>
      <c r="RRW336" s="31"/>
      <c r="RRX336" s="31"/>
      <c r="RRY336" s="31"/>
      <c r="RRZ336" s="31"/>
      <c r="RSA336" s="31"/>
      <c r="RSB336" s="31"/>
      <c r="RSC336" s="31"/>
      <c r="RSD336" s="31"/>
      <c r="RSE336" s="31"/>
      <c r="RSF336" s="31"/>
      <c r="RSG336" s="31"/>
      <c r="RSH336" s="31"/>
      <c r="RSI336" s="31"/>
      <c r="RSJ336" s="31"/>
      <c r="RSK336" s="31"/>
      <c r="RSL336" s="31"/>
      <c r="RSM336" s="31"/>
      <c r="RSN336" s="31"/>
      <c r="RSO336" s="31"/>
      <c r="RSP336" s="31"/>
      <c r="RSQ336" s="31"/>
      <c r="RSR336" s="31"/>
      <c r="RSS336" s="31"/>
      <c r="RST336" s="31"/>
      <c r="RSU336" s="31"/>
      <c r="RSV336" s="31"/>
      <c r="RSW336" s="31"/>
      <c r="RSX336" s="31"/>
      <c r="RSY336" s="31"/>
      <c r="RSZ336" s="31"/>
      <c r="RTA336" s="31"/>
      <c r="RTB336" s="31"/>
      <c r="RTC336" s="31"/>
      <c r="RTD336" s="31"/>
      <c r="RTE336" s="31"/>
      <c r="RTF336" s="31"/>
      <c r="RTG336" s="31"/>
      <c r="RTH336" s="31"/>
      <c r="RTI336" s="31"/>
      <c r="RTJ336" s="31"/>
      <c r="RTK336" s="31"/>
      <c r="RTL336" s="31"/>
      <c r="RTM336" s="31"/>
      <c r="RTN336" s="31"/>
      <c r="RTO336" s="31"/>
      <c r="RTP336" s="31"/>
      <c r="RTQ336" s="31"/>
      <c r="RTR336" s="31"/>
      <c r="RTS336" s="31"/>
      <c r="RTT336" s="31"/>
      <c r="RTU336" s="31"/>
      <c r="RTV336" s="31"/>
      <c r="RTW336" s="31"/>
      <c r="RTX336" s="31"/>
      <c r="RTY336" s="31"/>
      <c r="RTZ336" s="31"/>
      <c r="RUA336" s="31"/>
      <c r="RUB336" s="31"/>
      <c r="RUC336" s="31"/>
      <c r="RUD336" s="31"/>
      <c r="RUE336" s="31"/>
      <c r="RUF336" s="31"/>
      <c r="RUG336" s="31"/>
      <c r="RUH336" s="31"/>
      <c r="RUI336" s="31"/>
      <c r="RUJ336" s="31"/>
      <c r="RUK336" s="31"/>
      <c r="RUL336" s="31"/>
      <c r="RUM336" s="31"/>
      <c r="RUN336" s="31"/>
      <c r="RUO336" s="31"/>
      <c r="RUP336" s="31"/>
      <c r="RUQ336" s="31"/>
      <c r="RUR336" s="31"/>
      <c r="RUS336" s="31"/>
      <c r="RUT336" s="31"/>
      <c r="RUU336" s="31"/>
      <c r="RUV336" s="31"/>
      <c r="RUW336" s="31"/>
      <c r="RUX336" s="31"/>
      <c r="RUY336" s="31"/>
      <c r="RUZ336" s="31"/>
      <c r="RVA336" s="31"/>
      <c r="RVB336" s="31"/>
      <c r="RVC336" s="31"/>
      <c r="RVD336" s="31"/>
      <c r="RVE336" s="31"/>
      <c r="RVF336" s="31"/>
      <c r="RVG336" s="31"/>
      <c r="RVH336" s="31"/>
      <c r="RVI336" s="31"/>
      <c r="RVJ336" s="31"/>
      <c r="RVK336" s="31"/>
      <c r="RVL336" s="31"/>
      <c r="RVM336" s="31"/>
      <c r="RVN336" s="31"/>
      <c r="RVO336" s="31"/>
      <c r="RVP336" s="31"/>
      <c r="RVQ336" s="31"/>
      <c r="RVR336" s="31"/>
      <c r="RVS336" s="31"/>
      <c r="RVT336" s="31"/>
      <c r="RVU336" s="31"/>
      <c r="RVV336" s="31"/>
      <c r="RVW336" s="31"/>
      <c r="RVX336" s="31"/>
      <c r="RVY336" s="31"/>
      <c r="RVZ336" s="31"/>
      <c r="RWA336" s="31"/>
      <c r="RWB336" s="31"/>
      <c r="RWC336" s="31"/>
      <c r="RWD336" s="31"/>
      <c r="RWE336" s="31"/>
      <c r="RWF336" s="31"/>
      <c r="RWG336" s="31"/>
      <c r="RWH336" s="31"/>
      <c r="RWI336" s="31"/>
      <c r="RWJ336" s="31"/>
      <c r="RWK336" s="31"/>
      <c r="RWL336" s="31"/>
      <c r="RWM336" s="31"/>
      <c r="RWN336" s="31"/>
      <c r="RWO336" s="31"/>
      <c r="RWP336" s="31"/>
      <c r="RWQ336" s="31"/>
      <c r="RWR336" s="31"/>
      <c r="RWS336" s="31"/>
      <c r="RWT336" s="31"/>
      <c r="RWU336" s="31"/>
      <c r="RWV336" s="31"/>
      <c r="RWW336" s="31"/>
      <c r="RWX336" s="31"/>
      <c r="RWY336" s="31"/>
      <c r="RWZ336" s="31"/>
      <c r="RXA336" s="31"/>
      <c r="RXB336" s="31"/>
      <c r="RXC336" s="31"/>
      <c r="RXD336" s="31"/>
      <c r="RXE336" s="31"/>
      <c r="RXF336" s="31"/>
      <c r="RXG336" s="31"/>
      <c r="RXH336" s="31"/>
      <c r="RXI336" s="31"/>
      <c r="RXJ336" s="31"/>
      <c r="RXK336" s="31"/>
      <c r="RXL336" s="31"/>
      <c r="RXM336" s="31"/>
      <c r="RXN336" s="31"/>
      <c r="RXO336" s="31"/>
      <c r="RXP336" s="31"/>
      <c r="RXQ336" s="31"/>
      <c r="RXR336" s="31"/>
      <c r="RXS336" s="31"/>
      <c r="RXT336" s="31"/>
      <c r="RXU336" s="31"/>
      <c r="RXV336" s="31"/>
      <c r="RXW336" s="31"/>
      <c r="RXX336" s="31"/>
      <c r="RXY336" s="31"/>
      <c r="RXZ336" s="31"/>
      <c r="RYA336" s="31"/>
      <c r="RYB336" s="31"/>
      <c r="RYC336" s="31"/>
      <c r="RYD336" s="31"/>
      <c r="RYE336" s="31"/>
      <c r="RYF336" s="31"/>
      <c r="RYG336" s="31"/>
      <c r="RYH336" s="31"/>
      <c r="RYI336" s="31"/>
      <c r="RYJ336" s="31"/>
      <c r="RYK336" s="31"/>
      <c r="RYL336" s="31"/>
      <c r="RYM336" s="31"/>
      <c r="RYN336" s="31"/>
      <c r="RYO336" s="31"/>
      <c r="RYP336" s="31"/>
      <c r="RYQ336" s="31"/>
      <c r="RYR336" s="31"/>
      <c r="RYS336" s="31"/>
      <c r="RYT336" s="31"/>
      <c r="RYU336" s="31"/>
      <c r="RYV336" s="31"/>
      <c r="RYW336" s="31"/>
      <c r="RYX336" s="31"/>
      <c r="RYY336" s="31"/>
      <c r="RYZ336" s="31"/>
      <c r="RZA336" s="31"/>
      <c r="RZB336" s="31"/>
      <c r="RZC336" s="31"/>
      <c r="RZD336" s="31"/>
      <c r="RZE336" s="31"/>
      <c r="RZF336" s="31"/>
      <c r="RZG336" s="31"/>
      <c r="RZH336" s="31"/>
      <c r="RZI336" s="31"/>
      <c r="RZJ336" s="31"/>
      <c r="RZK336" s="31"/>
      <c r="RZL336" s="31"/>
      <c r="RZM336" s="31"/>
      <c r="RZN336" s="31"/>
      <c r="RZO336" s="31"/>
      <c r="RZP336" s="31"/>
      <c r="RZQ336" s="31"/>
      <c r="RZR336" s="31"/>
      <c r="RZS336" s="31"/>
      <c r="RZT336" s="31"/>
      <c r="RZU336" s="31"/>
      <c r="RZV336" s="31"/>
      <c r="RZW336" s="31"/>
      <c r="RZX336" s="31"/>
      <c r="RZY336" s="31"/>
      <c r="RZZ336" s="31"/>
      <c r="SAA336" s="31"/>
      <c r="SAB336" s="31"/>
      <c r="SAC336" s="31"/>
      <c r="SAD336" s="31"/>
      <c r="SAE336" s="31"/>
      <c r="SAF336" s="31"/>
      <c r="SAG336" s="31"/>
      <c r="SAH336" s="31"/>
      <c r="SAI336" s="31"/>
      <c r="SAJ336" s="31"/>
      <c r="SAK336" s="31"/>
      <c r="SAL336" s="31"/>
      <c r="SAM336" s="31"/>
      <c r="SAN336" s="31"/>
      <c r="SAO336" s="31"/>
      <c r="SAP336" s="31"/>
      <c r="SAQ336" s="31"/>
      <c r="SAR336" s="31"/>
      <c r="SAS336" s="31"/>
      <c r="SAT336" s="31"/>
      <c r="SAU336" s="31"/>
      <c r="SAV336" s="31"/>
      <c r="SAW336" s="31"/>
      <c r="SAX336" s="31"/>
      <c r="SAY336" s="31"/>
      <c r="SAZ336" s="31"/>
      <c r="SBA336" s="31"/>
      <c r="SBB336" s="31"/>
      <c r="SBC336" s="31"/>
      <c r="SBD336" s="31"/>
      <c r="SBE336" s="31"/>
      <c r="SBF336" s="31"/>
      <c r="SBG336" s="31"/>
      <c r="SBH336" s="31"/>
      <c r="SBI336" s="31"/>
      <c r="SBJ336" s="31"/>
      <c r="SBK336" s="31"/>
      <c r="SBL336" s="31"/>
      <c r="SBM336" s="31"/>
      <c r="SBN336" s="31"/>
      <c r="SBO336" s="31"/>
      <c r="SBP336" s="31"/>
      <c r="SBQ336" s="31"/>
      <c r="SBR336" s="31"/>
      <c r="SBS336" s="31"/>
      <c r="SBT336" s="31"/>
      <c r="SBU336" s="31"/>
      <c r="SBV336" s="31"/>
      <c r="SBW336" s="31"/>
      <c r="SBX336" s="31"/>
      <c r="SBY336" s="31"/>
      <c r="SBZ336" s="31"/>
      <c r="SCA336" s="31"/>
      <c r="SCB336" s="31"/>
      <c r="SCC336" s="31"/>
      <c r="SCD336" s="31"/>
      <c r="SCE336" s="31"/>
      <c r="SCF336" s="31"/>
      <c r="SCG336" s="31"/>
      <c r="SCH336" s="31"/>
      <c r="SCI336" s="31"/>
      <c r="SCJ336" s="31"/>
      <c r="SCK336" s="31"/>
      <c r="SCL336" s="31"/>
      <c r="SCM336" s="31"/>
      <c r="SCN336" s="31"/>
      <c r="SCO336" s="31"/>
      <c r="SCP336" s="31"/>
      <c r="SCQ336" s="31"/>
      <c r="SCR336" s="31"/>
      <c r="SCS336" s="31"/>
      <c r="SCT336" s="31"/>
      <c r="SCU336" s="31"/>
      <c r="SCV336" s="31"/>
      <c r="SCW336" s="31"/>
      <c r="SCX336" s="31"/>
      <c r="SCY336" s="31"/>
      <c r="SCZ336" s="31"/>
      <c r="SDA336" s="31"/>
      <c r="SDB336" s="31"/>
      <c r="SDC336" s="31"/>
      <c r="SDD336" s="31"/>
      <c r="SDE336" s="31"/>
      <c r="SDF336" s="31"/>
      <c r="SDG336" s="31"/>
      <c r="SDH336" s="31"/>
      <c r="SDI336" s="31"/>
      <c r="SDJ336" s="31"/>
      <c r="SDK336" s="31"/>
      <c r="SDL336" s="31"/>
      <c r="SDM336" s="31"/>
      <c r="SDN336" s="31"/>
      <c r="SDO336" s="31"/>
      <c r="SDP336" s="31"/>
      <c r="SDQ336" s="31"/>
      <c r="SDR336" s="31"/>
      <c r="SDS336" s="31"/>
      <c r="SDT336" s="31"/>
      <c r="SDU336" s="31"/>
      <c r="SDV336" s="31"/>
      <c r="SDW336" s="31"/>
      <c r="SDX336" s="31"/>
      <c r="SDY336" s="31"/>
      <c r="SDZ336" s="31"/>
      <c r="SEA336" s="31"/>
      <c r="SEB336" s="31"/>
      <c r="SEC336" s="31"/>
      <c r="SED336" s="31"/>
      <c r="SEE336" s="31"/>
      <c r="SEF336" s="31"/>
      <c r="SEG336" s="31"/>
      <c r="SEH336" s="31"/>
      <c r="SEI336" s="31"/>
      <c r="SEJ336" s="31"/>
      <c r="SEK336" s="31"/>
      <c r="SEL336" s="31"/>
      <c r="SEM336" s="31"/>
      <c r="SEN336" s="31"/>
      <c r="SEO336" s="31"/>
      <c r="SEP336" s="31"/>
      <c r="SEQ336" s="31"/>
      <c r="SER336" s="31"/>
      <c r="SES336" s="31"/>
      <c r="SET336" s="31"/>
      <c r="SEU336" s="31"/>
      <c r="SEV336" s="31"/>
      <c r="SEW336" s="31"/>
      <c r="SEX336" s="31"/>
      <c r="SEY336" s="31"/>
      <c r="SEZ336" s="31"/>
      <c r="SFA336" s="31"/>
      <c r="SFB336" s="31"/>
      <c r="SFC336" s="31"/>
      <c r="SFD336" s="31"/>
      <c r="SFE336" s="31"/>
      <c r="SFF336" s="31"/>
      <c r="SFG336" s="31"/>
      <c r="SFH336" s="31"/>
      <c r="SFI336" s="31"/>
      <c r="SFJ336" s="31"/>
      <c r="SFK336" s="31"/>
      <c r="SFL336" s="31"/>
      <c r="SFM336" s="31"/>
      <c r="SFN336" s="31"/>
      <c r="SFO336" s="31"/>
      <c r="SFP336" s="31"/>
      <c r="SFQ336" s="31"/>
      <c r="SFR336" s="31"/>
      <c r="SFS336" s="31"/>
      <c r="SFT336" s="31"/>
      <c r="SFU336" s="31"/>
      <c r="SFV336" s="31"/>
      <c r="SFW336" s="31"/>
      <c r="SFX336" s="31"/>
      <c r="SFY336" s="31"/>
      <c r="SFZ336" s="31"/>
      <c r="SGA336" s="31"/>
      <c r="SGB336" s="31"/>
      <c r="SGC336" s="31"/>
      <c r="SGD336" s="31"/>
      <c r="SGE336" s="31"/>
      <c r="SGF336" s="31"/>
      <c r="SGG336" s="31"/>
      <c r="SGH336" s="31"/>
      <c r="SGI336" s="31"/>
      <c r="SGJ336" s="31"/>
      <c r="SGK336" s="31"/>
      <c r="SGL336" s="31"/>
      <c r="SGM336" s="31"/>
      <c r="SGN336" s="31"/>
      <c r="SGO336" s="31"/>
      <c r="SGP336" s="31"/>
      <c r="SGQ336" s="31"/>
      <c r="SGR336" s="31"/>
      <c r="SGS336" s="31"/>
      <c r="SGT336" s="31"/>
      <c r="SGU336" s="31"/>
      <c r="SGV336" s="31"/>
      <c r="SGW336" s="31"/>
      <c r="SGX336" s="31"/>
      <c r="SGY336" s="31"/>
      <c r="SGZ336" s="31"/>
      <c r="SHA336" s="31"/>
      <c r="SHB336" s="31"/>
      <c r="SHC336" s="31"/>
      <c r="SHD336" s="31"/>
      <c r="SHE336" s="31"/>
      <c r="SHF336" s="31"/>
      <c r="SHG336" s="31"/>
      <c r="SHH336" s="31"/>
      <c r="SHI336" s="31"/>
      <c r="SHJ336" s="31"/>
      <c r="SHK336" s="31"/>
      <c r="SHL336" s="31"/>
      <c r="SHM336" s="31"/>
      <c r="SHN336" s="31"/>
      <c r="SHO336" s="31"/>
      <c r="SHP336" s="31"/>
      <c r="SHQ336" s="31"/>
      <c r="SHR336" s="31"/>
      <c r="SHS336" s="31"/>
      <c r="SHT336" s="31"/>
      <c r="SHU336" s="31"/>
      <c r="SHV336" s="31"/>
      <c r="SHW336" s="31"/>
      <c r="SHX336" s="31"/>
      <c r="SHY336" s="31"/>
      <c r="SHZ336" s="31"/>
      <c r="SIA336" s="31"/>
      <c r="SIB336" s="31"/>
      <c r="SIC336" s="31"/>
      <c r="SID336" s="31"/>
      <c r="SIE336" s="31"/>
      <c r="SIF336" s="31"/>
      <c r="SIG336" s="31"/>
      <c r="SIH336" s="31"/>
      <c r="SII336" s="31"/>
      <c r="SIJ336" s="31"/>
      <c r="SIK336" s="31"/>
      <c r="SIL336" s="31"/>
      <c r="SIM336" s="31"/>
      <c r="SIN336" s="31"/>
      <c r="SIO336" s="31"/>
      <c r="SIP336" s="31"/>
      <c r="SIQ336" s="31"/>
      <c r="SIR336" s="31"/>
      <c r="SIS336" s="31"/>
      <c r="SIT336" s="31"/>
      <c r="SIU336" s="31"/>
      <c r="SIV336" s="31"/>
      <c r="SIW336" s="31"/>
      <c r="SIX336" s="31"/>
      <c r="SIY336" s="31"/>
      <c r="SIZ336" s="31"/>
      <c r="SJA336" s="31"/>
      <c r="SJB336" s="31"/>
      <c r="SJC336" s="31"/>
      <c r="SJD336" s="31"/>
      <c r="SJE336" s="31"/>
      <c r="SJF336" s="31"/>
      <c r="SJG336" s="31"/>
      <c r="SJH336" s="31"/>
      <c r="SJI336" s="31"/>
      <c r="SJJ336" s="31"/>
      <c r="SJK336" s="31"/>
      <c r="SJL336" s="31"/>
      <c r="SJM336" s="31"/>
      <c r="SJN336" s="31"/>
      <c r="SJO336" s="31"/>
      <c r="SJP336" s="31"/>
      <c r="SJQ336" s="31"/>
      <c r="SJR336" s="31"/>
      <c r="SJS336" s="31"/>
      <c r="SJT336" s="31"/>
      <c r="SJU336" s="31"/>
      <c r="SJV336" s="31"/>
      <c r="SJW336" s="31"/>
      <c r="SJX336" s="31"/>
      <c r="SJY336" s="31"/>
      <c r="SJZ336" s="31"/>
      <c r="SKA336" s="31"/>
      <c r="SKB336" s="31"/>
      <c r="SKC336" s="31"/>
      <c r="SKD336" s="31"/>
      <c r="SKE336" s="31"/>
      <c r="SKF336" s="31"/>
      <c r="SKG336" s="31"/>
      <c r="SKH336" s="31"/>
      <c r="SKI336" s="31"/>
      <c r="SKJ336" s="31"/>
      <c r="SKK336" s="31"/>
      <c r="SKL336" s="31"/>
      <c r="SKM336" s="31"/>
      <c r="SKN336" s="31"/>
      <c r="SKO336" s="31"/>
      <c r="SKP336" s="31"/>
      <c r="SKQ336" s="31"/>
      <c r="SKR336" s="31"/>
      <c r="SKS336" s="31"/>
      <c r="SKT336" s="31"/>
      <c r="SKU336" s="31"/>
      <c r="SKV336" s="31"/>
      <c r="SKW336" s="31"/>
      <c r="SKX336" s="31"/>
      <c r="SKY336" s="31"/>
      <c r="SKZ336" s="31"/>
      <c r="SLA336" s="31"/>
      <c r="SLB336" s="31"/>
      <c r="SLC336" s="31"/>
      <c r="SLD336" s="31"/>
      <c r="SLE336" s="31"/>
      <c r="SLF336" s="31"/>
      <c r="SLG336" s="31"/>
      <c r="SLH336" s="31"/>
      <c r="SLI336" s="31"/>
      <c r="SLJ336" s="31"/>
      <c r="SLK336" s="31"/>
      <c r="SLL336" s="31"/>
      <c r="SLM336" s="31"/>
      <c r="SLN336" s="31"/>
      <c r="SLO336" s="31"/>
      <c r="SLP336" s="31"/>
      <c r="SLQ336" s="31"/>
      <c r="SLR336" s="31"/>
      <c r="SLS336" s="31"/>
      <c r="SLT336" s="31"/>
      <c r="SLU336" s="31"/>
      <c r="SLV336" s="31"/>
      <c r="SLW336" s="31"/>
      <c r="SLX336" s="31"/>
      <c r="SLY336" s="31"/>
      <c r="SLZ336" s="31"/>
      <c r="SMA336" s="31"/>
      <c r="SMB336" s="31"/>
      <c r="SMC336" s="31"/>
      <c r="SMD336" s="31"/>
      <c r="SME336" s="31"/>
      <c r="SMF336" s="31"/>
      <c r="SMG336" s="31"/>
      <c r="SMH336" s="31"/>
      <c r="SMI336" s="31"/>
      <c r="SMJ336" s="31"/>
      <c r="SMK336" s="31"/>
      <c r="SML336" s="31"/>
      <c r="SMM336" s="31"/>
      <c r="SMN336" s="31"/>
      <c r="SMO336" s="31"/>
      <c r="SMP336" s="31"/>
      <c r="SMQ336" s="31"/>
      <c r="SMR336" s="31"/>
      <c r="SMS336" s="31"/>
      <c r="SMT336" s="31"/>
      <c r="SMU336" s="31"/>
      <c r="SMV336" s="31"/>
      <c r="SMW336" s="31"/>
      <c r="SMX336" s="31"/>
      <c r="SMY336" s="31"/>
      <c r="SMZ336" s="31"/>
      <c r="SNA336" s="31"/>
      <c r="SNB336" s="31"/>
      <c r="SNC336" s="31"/>
      <c r="SND336" s="31"/>
      <c r="SNE336" s="31"/>
      <c r="SNF336" s="31"/>
      <c r="SNG336" s="31"/>
      <c r="SNH336" s="31"/>
      <c r="SNI336" s="31"/>
      <c r="SNJ336" s="31"/>
      <c r="SNK336" s="31"/>
      <c r="SNL336" s="31"/>
      <c r="SNM336" s="31"/>
      <c r="SNN336" s="31"/>
      <c r="SNO336" s="31"/>
      <c r="SNP336" s="31"/>
      <c r="SNQ336" s="31"/>
      <c r="SNR336" s="31"/>
      <c r="SNS336" s="31"/>
      <c r="SNT336" s="31"/>
      <c r="SNU336" s="31"/>
      <c r="SNV336" s="31"/>
      <c r="SNW336" s="31"/>
      <c r="SNX336" s="31"/>
      <c r="SNY336" s="31"/>
      <c r="SNZ336" s="31"/>
      <c r="SOA336" s="31"/>
      <c r="SOB336" s="31"/>
      <c r="SOC336" s="31"/>
      <c r="SOD336" s="31"/>
      <c r="SOE336" s="31"/>
      <c r="SOF336" s="31"/>
      <c r="SOG336" s="31"/>
      <c r="SOH336" s="31"/>
      <c r="SOI336" s="31"/>
      <c r="SOJ336" s="31"/>
      <c r="SOK336" s="31"/>
      <c r="SOL336" s="31"/>
      <c r="SOM336" s="31"/>
      <c r="SON336" s="31"/>
      <c r="SOO336" s="31"/>
      <c r="SOP336" s="31"/>
      <c r="SOQ336" s="31"/>
      <c r="SOR336" s="31"/>
      <c r="SOS336" s="31"/>
      <c r="SOT336" s="31"/>
      <c r="SOU336" s="31"/>
      <c r="SOV336" s="31"/>
      <c r="SOW336" s="31"/>
      <c r="SOX336" s="31"/>
      <c r="SOY336" s="31"/>
      <c r="SOZ336" s="31"/>
      <c r="SPA336" s="31"/>
      <c r="SPB336" s="31"/>
      <c r="SPC336" s="31"/>
      <c r="SPD336" s="31"/>
      <c r="SPE336" s="31"/>
      <c r="SPF336" s="31"/>
      <c r="SPG336" s="31"/>
      <c r="SPH336" s="31"/>
      <c r="SPI336" s="31"/>
      <c r="SPJ336" s="31"/>
      <c r="SPK336" s="31"/>
      <c r="SPL336" s="31"/>
      <c r="SPM336" s="31"/>
      <c r="SPN336" s="31"/>
      <c r="SPO336" s="31"/>
      <c r="SPP336" s="31"/>
      <c r="SPQ336" s="31"/>
      <c r="SPR336" s="31"/>
      <c r="SPS336" s="31"/>
      <c r="SPT336" s="31"/>
      <c r="SPU336" s="31"/>
      <c r="SPV336" s="31"/>
      <c r="SPW336" s="31"/>
      <c r="SPX336" s="31"/>
      <c r="SPY336" s="31"/>
      <c r="SPZ336" s="31"/>
      <c r="SQA336" s="31"/>
      <c r="SQB336" s="31"/>
      <c r="SQC336" s="31"/>
      <c r="SQD336" s="31"/>
      <c r="SQE336" s="31"/>
      <c r="SQF336" s="31"/>
      <c r="SQG336" s="31"/>
      <c r="SQH336" s="31"/>
      <c r="SQI336" s="31"/>
      <c r="SQJ336" s="31"/>
      <c r="SQK336" s="31"/>
      <c r="SQL336" s="31"/>
      <c r="SQM336" s="31"/>
      <c r="SQN336" s="31"/>
      <c r="SQO336" s="31"/>
      <c r="SQP336" s="31"/>
      <c r="SQQ336" s="31"/>
      <c r="SQR336" s="31"/>
      <c r="SQS336" s="31"/>
      <c r="SQT336" s="31"/>
      <c r="SQU336" s="31"/>
      <c r="SQV336" s="31"/>
      <c r="SQW336" s="31"/>
      <c r="SQX336" s="31"/>
      <c r="SQY336" s="31"/>
      <c r="SQZ336" s="31"/>
      <c r="SRA336" s="31"/>
      <c r="SRB336" s="31"/>
      <c r="SRC336" s="31"/>
      <c r="SRD336" s="31"/>
      <c r="SRE336" s="31"/>
      <c r="SRF336" s="31"/>
      <c r="SRG336" s="31"/>
      <c r="SRH336" s="31"/>
      <c r="SRI336" s="31"/>
      <c r="SRJ336" s="31"/>
      <c r="SRK336" s="31"/>
      <c r="SRL336" s="31"/>
      <c r="SRM336" s="31"/>
      <c r="SRN336" s="31"/>
      <c r="SRO336" s="31"/>
      <c r="SRP336" s="31"/>
      <c r="SRQ336" s="31"/>
      <c r="SRR336" s="31"/>
      <c r="SRS336" s="31"/>
      <c r="SRT336" s="31"/>
      <c r="SRU336" s="31"/>
      <c r="SRV336" s="31"/>
      <c r="SRW336" s="31"/>
      <c r="SRX336" s="31"/>
      <c r="SRY336" s="31"/>
      <c r="SRZ336" s="31"/>
      <c r="SSA336" s="31"/>
      <c r="SSB336" s="31"/>
      <c r="SSC336" s="31"/>
      <c r="SSD336" s="31"/>
      <c r="SSE336" s="31"/>
      <c r="SSF336" s="31"/>
      <c r="SSG336" s="31"/>
      <c r="SSH336" s="31"/>
      <c r="SSI336" s="31"/>
      <c r="SSJ336" s="31"/>
      <c r="SSK336" s="31"/>
      <c r="SSL336" s="31"/>
      <c r="SSM336" s="31"/>
      <c r="SSN336" s="31"/>
      <c r="SSO336" s="31"/>
      <c r="SSP336" s="31"/>
      <c r="SSQ336" s="31"/>
      <c r="SSR336" s="31"/>
      <c r="SSS336" s="31"/>
      <c r="SST336" s="31"/>
      <c r="SSU336" s="31"/>
      <c r="SSV336" s="31"/>
      <c r="SSW336" s="31"/>
      <c r="SSX336" s="31"/>
      <c r="SSY336" s="31"/>
      <c r="SSZ336" s="31"/>
      <c r="STA336" s="31"/>
      <c r="STB336" s="31"/>
      <c r="STC336" s="31"/>
      <c r="STD336" s="31"/>
      <c r="STE336" s="31"/>
      <c r="STF336" s="31"/>
      <c r="STG336" s="31"/>
      <c r="STH336" s="31"/>
      <c r="STI336" s="31"/>
      <c r="STJ336" s="31"/>
      <c r="STK336" s="31"/>
      <c r="STL336" s="31"/>
      <c r="STM336" s="31"/>
      <c r="STN336" s="31"/>
      <c r="STO336" s="31"/>
      <c r="STP336" s="31"/>
      <c r="STQ336" s="31"/>
      <c r="STR336" s="31"/>
      <c r="STS336" s="31"/>
      <c r="STT336" s="31"/>
      <c r="STU336" s="31"/>
      <c r="STV336" s="31"/>
      <c r="STW336" s="31"/>
      <c r="STX336" s="31"/>
      <c r="STY336" s="31"/>
      <c r="STZ336" s="31"/>
      <c r="SUA336" s="31"/>
      <c r="SUB336" s="31"/>
      <c r="SUC336" s="31"/>
      <c r="SUD336" s="31"/>
      <c r="SUE336" s="31"/>
      <c r="SUF336" s="31"/>
      <c r="SUG336" s="31"/>
      <c r="SUH336" s="31"/>
      <c r="SUI336" s="31"/>
      <c r="SUJ336" s="31"/>
      <c r="SUK336" s="31"/>
      <c r="SUL336" s="31"/>
      <c r="SUM336" s="31"/>
      <c r="SUN336" s="31"/>
      <c r="SUO336" s="31"/>
      <c r="SUP336" s="31"/>
      <c r="SUQ336" s="31"/>
      <c r="SUR336" s="31"/>
      <c r="SUS336" s="31"/>
      <c r="SUT336" s="31"/>
      <c r="SUU336" s="31"/>
      <c r="SUV336" s="31"/>
      <c r="SUW336" s="31"/>
      <c r="SUX336" s="31"/>
      <c r="SUY336" s="31"/>
      <c r="SUZ336" s="31"/>
      <c r="SVA336" s="31"/>
      <c r="SVB336" s="31"/>
      <c r="SVC336" s="31"/>
      <c r="SVD336" s="31"/>
      <c r="SVE336" s="31"/>
      <c r="SVF336" s="31"/>
      <c r="SVG336" s="31"/>
      <c r="SVH336" s="31"/>
      <c r="SVI336" s="31"/>
      <c r="SVJ336" s="31"/>
      <c r="SVK336" s="31"/>
      <c r="SVL336" s="31"/>
      <c r="SVM336" s="31"/>
      <c r="SVN336" s="31"/>
      <c r="SVO336" s="31"/>
      <c r="SVP336" s="31"/>
      <c r="SVQ336" s="31"/>
      <c r="SVR336" s="31"/>
      <c r="SVS336" s="31"/>
      <c r="SVT336" s="31"/>
      <c r="SVU336" s="31"/>
      <c r="SVV336" s="31"/>
      <c r="SVW336" s="31"/>
      <c r="SVX336" s="31"/>
      <c r="SVY336" s="31"/>
      <c r="SVZ336" s="31"/>
      <c r="SWA336" s="31"/>
      <c r="SWB336" s="31"/>
      <c r="SWC336" s="31"/>
      <c r="SWD336" s="31"/>
      <c r="SWE336" s="31"/>
      <c r="SWF336" s="31"/>
      <c r="SWG336" s="31"/>
      <c r="SWH336" s="31"/>
      <c r="SWI336" s="31"/>
      <c r="SWJ336" s="31"/>
      <c r="SWK336" s="31"/>
      <c r="SWL336" s="31"/>
      <c r="SWM336" s="31"/>
      <c r="SWN336" s="31"/>
      <c r="SWO336" s="31"/>
      <c r="SWP336" s="31"/>
      <c r="SWQ336" s="31"/>
      <c r="SWR336" s="31"/>
      <c r="SWS336" s="31"/>
      <c r="SWT336" s="31"/>
      <c r="SWU336" s="31"/>
      <c r="SWV336" s="31"/>
      <c r="SWW336" s="31"/>
      <c r="SWX336" s="31"/>
      <c r="SWY336" s="31"/>
      <c r="SWZ336" s="31"/>
      <c r="SXA336" s="31"/>
      <c r="SXB336" s="31"/>
      <c r="SXC336" s="31"/>
      <c r="SXD336" s="31"/>
      <c r="SXE336" s="31"/>
      <c r="SXF336" s="31"/>
      <c r="SXG336" s="31"/>
      <c r="SXH336" s="31"/>
      <c r="SXI336" s="31"/>
      <c r="SXJ336" s="31"/>
      <c r="SXK336" s="31"/>
      <c r="SXL336" s="31"/>
      <c r="SXM336" s="31"/>
      <c r="SXN336" s="31"/>
      <c r="SXO336" s="31"/>
      <c r="SXP336" s="31"/>
      <c r="SXQ336" s="31"/>
      <c r="SXR336" s="31"/>
      <c r="SXS336" s="31"/>
      <c r="SXT336" s="31"/>
      <c r="SXU336" s="31"/>
      <c r="SXV336" s="31"/>
      <c r="SXW336" s="31"/>
      <c r="SXX336" s="31"/>
      <c r="SXY336" s="31"/>
      <c r="SXZ336" s="31"/>
      <c r="SYA336" s="31"/>
      <c r="SYB336" s="31"/>
      <c r="SYC336" s="31"/>
      <c r="SYD336" s="31"/>
      <c r="SYE336" s="31"/>
      <c r="SYF336" s="31"/>
      <c r="SYG336" s="31"/>
      <c r="SYH336" s="31"/>
      <c r="SYI336" s="31"/>
      <c r="SYJ336" s="31"/>
      <c r="SYK336" s="31"/>
      <c r="SYL336" s="31"/>
      <c r="SYM336" s="31"/>
      <c r="SYN336" s="31"/>
      <c r="SYO336" s="31"/>
      <c r="SYP336" s="31"/>
      <c r="SYQ336" s="31"/>
      <c r="SYR336" s="31"/>
      <c r="SYS336" s="31"/>
      <c r="SYT336" s="31"/>
      <c r="SYU336" s="31"/>
      <c r="SYV336" s="31"/>
      <c r="SYW336" s="31"/>
      <c r="SYX336" s="31"/>
      <c r="SYY336" s="31"/>
      <c r="SYZ336" s="31"/>
      <c r="SZA336" s="31"/>
      <c r="SZB336" s="31"/>
      <c r="SZC336" s="31"/>
      <c r="SZD336" s="31"/>
      <c r="SZE336" s="31"/>
      <c r="SZF336" s="31"/>
      <c r="SZG336" s="31"/>
      <c r="SZH336" s="31"/>
      <c r="SZI336" s="31"/>
      <c r="SZJ336" s="31"/>
      <c r="SZK336" s="31"/>
      <c r="SZL336" s="31"/>
      <c r="SZM336" s="31"/>
      <c r="SZN336" s="31"/>
      <c r="SZO336" s="31"/>
      <c r="SZP336" s="31"/>
      <c r="SZQ336" s="31"/>
      <c r="SZR336" s="31"/>
      <c r="SZS336" s="31"/>
      <c r="SZT336" s="31"/>
      <c r="SZU336" s="31"/>
      <c r="SZV336" s="31"/>
      <c r="SZW336" s="31"/>
      <c r="SZX336" s="31"/>
      <c r="SZY336" s="31"/>
      <c r="SZZ336" s="31"/>
      <c r="TAA336" s="31"/>
      <c r="TAB336" s="31"/>
      <c r="TAC336" s="31"/>
      <c r="TAD336" s="31"/>
      <c r="TAE336" s="31"/>
      <c r="TAF336" s="31"/>
      <c r="TAG336" s="31"/>
      <c r="TAH336" s="31"/>
      <c r="TAI336" s="31"/>
      <c r="TAJ336" s="31"/>
      <c r="TAK336" s="31"/>
      <c r="TAL336" s="31"/>
      <c r="TAM336" s="31"/>
      <c r="TAN336" s="31"/>
      <c r="TAO336" s="31"/>
      <c r="TAP336" s="31"/>
      <c r="TAQ336" s="31"/>
      <c r="TAR336" s="31"/>
      <c r="TAS336" s="31"/>
      <c r="TAT336" s="31"/>
      <c r="TAU336" s="31"/>
      <c r="TAV336" s="31"/>
      <c r="TAW336" s="31"/>
      <c r="TAX336" s="31"/>
      <c r="TAY336" s="31"/>
      <c r="TAZ336" s="31"/>
      <c r="TBA336" s="31"/>
      <c r="TBB336" s="31"/>
      <c r="TBC336" s="31"/>
      <c r="TBD336" s="31"/>
      <c r="TBE336" s="31"/>
      <c r="TBF336" s="31"/>
      <c r="TBG336" s="31"/>
      <c r="TBH336" s="31"/>
      <c r="TBI336" s="31"/>
      <c r="TBJ336" s="31"/>
      <c r="TBK336" s="31"/>
      <c r="TBL336" s="31"/>
      <c r="TBM336" s="31"/>
      <c r="TBN336" s="31"/>
      <c r="TBO336" s="31"/>
      <c r="TBP336" s="31"/>
      <c r="TBQ336" s="31"/>
      <c r="TBR336" s="31"/>
      <c r="TBS336" s="31"/>
      <c r="TBT336" s="31"/>
      <c r="TBU336" s="31"/>
      <c r="TBV336" s="31"/>
      <c r="TBW336" s="31"/>
      <c r="TBX336" s="31"/>
      <c r="TBY336" s="31"/>
      <c r="TBZ336" s="31"/>
      <c r="TCA336" s="31"/>
      <c r="TCB336" s="31"/>
      <c r="TCC336" s="31"/>
      <c r="TCD336" s="31"/>
      <c r="TCE336" s="31"/>
      <c r="TCF336" s="31"/>
      <c r="TCG336" s="31"/>
      <c r="TCH336" s="31"/>
      <c r="TCI336" s="31"/>
      <c r="TCJ336" s="31"/>
      <c r="TCK336" s="31"/>
      <c r="TCL336" s="31"/>
      <c r="TCM336" s="31"/>
      <c r="TCN336" s="31"/>
      <c r="TCO336" s="31"/>
      <c r="TCP336" s="31"/>
      <c r="TCQ336" s="31"/>
      <c r="TCR336" s="31"/>
      <c r="TCS336" s="31"/>
      <c r="TCT336" s="31"/>
      <c r="TCU336" s="31"/>
      <c r="TCV336" s="31"/>
      <c r="TCW336" s="31"/>
      <c r="TCX336" s="31"/>
      <c r="TCY336" s="31"/>
      <c r="TCZ336" s="31"/>
      <c r="TDA336" s="31"/>
      <c r="TDB336" s="31"/>
      <c r="TDC336" s="31"/>
      <c r="TDD336" s="31"/>
      <c r="TDE336" s="31"/>
      <c r="TDF336" s="31"/>
      <c r="TDG336" s="31"/>
      <c r="TDH336" s="31"/>
      <c r="TDI336" s="31"/>
      <c r="TDJ336" s="31"/>
      <c r="TDK336" s="31"/>
      <c r="TDL336" s="31"/>
      <c r="TDM336" s="31"/>
      <c r="TDN336" s="31"/>
      <c r="TDO336" s="31"/>
      <c r="TDP336" s="31"/>
      <c r="TDQ336" s="31"/>
      <c r="TDR336" s="31"/>
      <c r="TDS336" s="31"/>
      <c r="TDT336" s="31"/>
      <c r="TDU336" s="31"/>
      <c r="TDV336" s="31"/>
      <c r="TDW336" s="31"/>
      <c r="TDX336" s="31"/>
      <c r="TDY336" s="31"/>
      <c r="TDZ336" s="31"/>
      <c r="TEA336" s="31"/>
      <c r="TEB336" s="31"/>
      <c r="TEC336" s="31"/>
      <c r="TED336" s="31"/>
      <c r="TEE336" s="31"/>
      <c r="TEF336" s="31"/>
      <c r="TEG336" s="31"/>
      <c r="TEH336" s="31"/>
      <c r="TEI336" s="31"/>
      <c r="TEJ336" s="31"/>
      <c r="TEK336" s="31"/>
      <c r="TEL336" s="31"/>
      <c r="TEM336" s="31"/>
      <c r="TEN336" s="31"/>
      <c r="TEO336" s="31"/>
      <c r="TEP336" s="31"/>
      <c r="TEQ336" s="31"/>
      <c r="TER336" s="31"/>
      <c r="TES336" s="31"/>
      <c r="TET336" s="31"/>
      <c r="TEU336" s="31"/>
      <c r="TEV336" s="31"/>
      <c r="TEW336" s="31"/>
      <c r="TEX336" s="31"/>
      <c r="TEY336" s="31"/>
      <c r="TEZ336" s="31"/>
      <c r="TFA336" s="31"/>
      <c r="TFB336" s="31"/>
      <c r="TFC336" s="31"/>
      <c r="TFD336" s="31"/>
      <c r="TFE336" s="31"/>
      <c r="TFF336" s="31"/>
      <c r="TFG336" s="31"/>
      <c r="TFH336" s="31"/>
      <c r="TFI336" s="31"/>
      <c r="TFJ336" s="31"/>
      <c r="TFK336" s="31"/>
      <c r="TFL336" s="31"/>
      <c r="TFM336" s="31"/>
      <c r="TFN336" s="31"/>
      <c r="TFO336" s="31"/>
      <c r="TFP336" s="31"/>
      <c r="TFQ336" s="31"/>
      <c r="TFR336" s="31"/>
      <c r="TFS336" s="31"/>
      <c r="TFT336" s="31"/>
      <c r="TFU336" s="31"/>
      <c r="TFV336" s="31"/>
      <c r="TFW336" s="31"/>
      <c r="TFX336" s="31"/>
      <c r="TFY336" s="31"/>
      <c r="TFZ336" s="31"/>
      <c r="TGA336" s="31"/>
      <c r="TGB336" s="31"/>
      <c r="TGC336" s="31"/>
      <c r="TGD336" s="31"/>
      <c r="TGE336" s="31"/>
      <c r="TGF336" s="31"/>
      <c r="TGG336" s="31"/>
      <c r="TGH336" s="31"/>
      <c r="TGI336" s="31"/>
      <c r="TGJ336" s="31"/>
      <c r="TGK336" s="31"/>
      <c r="TGL336" s="31"/>
      <c r="TGM336" s="31"/>
      <c r="TGN336" s="31"/>
      <c r="TGO336" s="31"/>
      <c r="TGP336" s="31"/>
      <c r="TGQ336" s="31"/>
      <c r="TGR336" s="31"/>
      <c r="TGS336" s="31"/>
      <c r="TGT336" s="31"/>
      <c r="TGU336" s="31"/>
      <c r="TGV336" s="31"/>
      <c r="TGW336" s="31"/>
      <c r="TGX336" s="31"/>
      <c r="TGY336" s="31"/>
      <c r="TGZ336" s="31"/>
      <c r="THA336" s="31"/>
      <c r="THB336" s="31"/>
      <c r="THC336" s="31"/>
      <c r="THD336" s="31"/>
      <c r="THE336" s="31"/>
      <c r="THF336" s="31"/>
      <c r="THG336" s="31"/>
      <c r="THH336" s="31"/>
      <c r="THI336" s="31"/>
      <c r="THJ336" s="31"/>
      <c r="THK336" s="31"/>
      <c r="THL336" s="31"/>
      <c r="THM336" s="31"/>
      <c r="THN336" s="31"/>
      <c r="THO336" s="31"/>
      <c r="THP336" s="31"/>
      <c r="THQ336" s="31"/>
      <c r="THR336" s="31"/>
      <c r="THS336" s="31"/>
      <c r="THT336" s="31"/>
      <c r="THU336" s="31"/>
      <c r="THV336" s="31"/>
      <c r="THW336" s="31"/>
      <c r="THX336" s="31"/>
      <c r="THY336" s="31"/>
      <c r="THZ336" s="31"/>
      <c r="TIA336" s="31"/>
      <c r="TIB336" s="31"/>
      <c r="TIC336" s="31"/>
      <c r="TID336" s="31"/>
      <c r="TIE336" s="31"/>
      <c r="TIF336" s="31"/>
      <c r="TIG336" s="31"/>
      <c r="TIH336" s="31"/>
      <c r="TII336" s="31"/>
      <c r="TIJ336" s="31"/>
      <c r="TIK336" s="31"/>
      <c r="TIL336" s="31"/>
      <c r="TIM336" s="31"/>
      <c r="TIN336" s="31"/>
      <c r="TIO336" s="31"/>
      <c r="TIP336" s="31"/>
      <c r="TIQ336" s="31"/>
      <c r="TIR336" s="31"/>
      <c r="TIS336" s="31"/>
      <c r="TIT336" s="31"/>
      <c r="TIU336" s="31"/>
      <c r="TIV336" s="31"/>
      <c r="TIW336" s="31"/>
      <c r="TIX336" s="31"/>
      <c r="TIY336" s="31"/>
      <c r="TIZ336" s="31"/>
      <c r="TJA336" s="31"/>
      <c r="TJB336" s="31"/>
      <c r="TJC336" s="31"/>
      <c r="TJD336" s="31"/>
      <c r="TJE336" s="31"/>
      <c r="TJF336" s="31"/>
      <c r="TJG336" s="31"/>
      <c r="TJH336" s="31"/>
      <c r="TJI336" s="31"/>
      <c r="TJJ336" s="31"/>
      <c r="TJK336" s="31"/>
      <c r="TJL336" s="31"/>
      <c r="TJM336" s="31"/>
      <c r="TJN336" s="31"/>
      <c r="TJO336" s="31"/>
      <c r="TJP336" s="31"/>
      <c r="TJQ336" s="31"/>
      <c r="TJR336" s="31"/>
      <c r="TJS336" s="31"/>
      <c r="TJT336" s="31"/>
      <c r="TJU336" s="31"/>
      <c r="TJV336" s="31"/>
      <c r="TJW336" s="31"/>
      <c r="TJX336" s="31"/>
      <c r="TJY336" s="31"/>
      <c r="TJZ336" s="31"/>
      <c r="TKA336" s="31"/>
      <c r="TKB336" s="31"/>
      <c r="TKC336" s="31"/>
      <c r="TKD336" s="31"/>
      <c r="TKE336" s="31"/>
      <c r="TKF336" s="31"/>
      <c r="TKG336" s="31"/>
      <c r="TKH336" s="31"/>
      <c r="TKI336" s="31"/>
      <c r="TKJ336" s="31"/>
      <c r="TKK336" s="31"/>
      <c r="TKL336" s="31"/>
      <c r="TKM336" s="31"/>
      <c r="TKN336" s="31"/>
      <c r="TKO336" s="31"/>
      <c r="TKP336" s="31"/>
      <c r="TKQ336" s="31"/>
      <c r="TKR336" s="31"/>
      <c r="TKS336" s="31"/>
      <c r="TKT336" s="31"/>
      <c r="TKU336" s="31"/>
      <c r="TKV336" s="31"/>
      <c r="TKW336" s="31"/>
      <c r="TKX336" s="31"/>
      <c r="TKY336" s="31"/>
      <c r="TKZ336" s="31"/>
      <c r="TLA336" s="31"/>
      <c r="TLB336" s="31"/>
      <c r="TLC336" s="31"/>
      <c r="TLD336" s="31"/>
      <c r="TLE336" s="31"/>
      <c r="TLF336" s="31"/>
      <c r="TLG336" s="31"/>
      <c r="TLH336" s="31"/>
      <c r="TLI336" s="31"/>
      <c r="TLJ336" s="31"/>
      <c r="TLK336" s="31"/>
      <c r="TLL336" s="31"/>
      <c r="TLM336" s="31"/>
      <c r="TLN336" s="31"/>
      <c r="TLO336" s="31"/>
      <c r="TLP336" s="31"/>
      <c r="TLQ336" s="31"/>
      <c r="TLR336" s="31"/>
      <c r="TLS336" s="31"/>
      <c r="TLT336" s="31"/>
      <c r="TLU336" s="31"/>
      <c r="TLV336" s="31"/>
      <c r="TLW336" s="31"/>
      <c r="TLX336" s="31"/>
      <c r="TLY336" s="31"/>
      <c r="TLZ336" s="31"/>
      <c r="TMA336" s="31"/>
      <c r="TMB336" s="31"/>
      <c r="TMC336" s="31"/>
      <c r="TMD336" s="31"/>
      <c r="TME336" s="31"/>
      <c r="TMF336" s="31"/>
      <c r="TMG336" s="31"/>
      <c r="TMH336" s="31"/>
      <c r="TMI336" s="31"/>
      <c r="TMJ336" s="31"/>
      <c r="TMK336" s="31"/>
      <c r="TML336" s="31"/>
      <c r="TMM336" s="31"/>
      <c r="TMN336" s="31"/>
      <c r="TMO336" s="31"/>
      <c r="TMP336" s="31"/>
      <c r="TMQ336" s="31"/>
      <c r="TMR336" s="31"/>
      <c r="TMS336" s="31"/>
      <c r="TMT336" s="31"/>
      <c r="TMU336" s="31"/>
      <c r="TMV336" s="31"/>
      <c r="TMW336" s="31"/>
      <c r="TMX336" s="31"/>
      <c r="TMY336" s="31"/>
      <c r="TMZ336" s="31"/>
      <c r="TNA336" s="31"/>
      <c r="TNB336" s="31"/>
      <c r="TNC336" s="31"/>
      <c r="TND336" s="31"/>
      <c r="TNE336" s="31"/>
      <c r="TNF336" s="31"/>
      <c r="TNG336" s="31"/>
      <c r="TNH336" s="31"/>
      <c r="TNI336" s="31"/>
      <c r="TNJ336" s="31"/>
      <c r="TNK336" s="31"/>
      <c r="TNL336" s="31"/>
      <c r="TNM336" s="31"/>
      <c r="TNN336" s="31"/>
      <c r="TNO336" s="31"/>
      <c r="TNP336" s="31"/>
      <c r="TNQ336" s="31"/>
      <c r="TNR336" s="31"/>
      <c r="TNS336" s="31"/>
      <c r="TNT336" s="31"/>
      <c r="TNU336" s="31"/>
      <c r="TNV336" s="31"/>
      <c r="TNW336" s="31"/>
      <c r="TNX336" s="31"/>
      <c r="TNY336" s="31"/>
      <c r="TNZ336" s="31"/>
      <c r="TOA336" s="31"/>
      <c r="TOB336" s="31"/>
      <c r="TOC336" s="31"/>
      <c r="TOD336" s="31"/>
      <c r="TOE336" s="31"/>
      <c r="TOF336" s="31"/>
      <c r="TOG336" s="31"/>
      <c r="TOH336" s="31"/>
      <c r="TOI336" s="31"/>
      <c r="TOJ336" s="31"/>
      <c r="TOK336" s="31"/>
      <c r="TOL336" s="31"/>
      <c r="TOM336" s="31"/>
      <c r="TON336" s="31"/>
      <c r="TOO336" s="31"/>
      <c r="TOP336" s="31"/>
      <c r="TOQ336" s="31"/>
      <c r="TOR336" s="31"/>
      <c r="TOS336" s="31"/>
      <c r="TOT336" s="31"/>
      <c r="TOU336" s="31"/>
      <c r="TOV336" s="31"/>
      <c r="TOW336" s="31"/>
      <c r="TOX336" s="31"/>
      <c r="TOY336" s="31"/>
      <c r="TOZ336" s="31"/>
      <c r="TPA336" s="31"/>
      <c r="TPB336" s="31"/>
      <c r="TPC336" s="31"/>
      <c r="TPD336" s="31"/>
      <c r="TPE336" s="31"/>
      <c r="TPF336" s="31"/>
      <c r="TPG336" s="31"/>
      <c r="TPH336" s="31"/>
      <c r="TPI336" s="31"/>
      <c r="TPJ336" s="31"/>
      <c r="TPK336" s="31"/>
      <c r="TPL336" s="31"/>
      <c r="TPM336" s="31"/>
      <c r="TPN336" s="31"/>
      <c r="TPO336" s="31"/>
      <c r="TPP336" s="31"/>
      <c r="TPQ336" s="31"/>
      <c r="TPR336" s="31"/>
      <c r="TPS336" s="31"/>
      <c r="TPT336" s="31"/>
      <c r="TPU336" s="31"/>
      <c r="TPV336" s="31"/>
      <c r="TPW336" s="31"/>
      <c r="TPX336" s="31"/>
      <c r="TPY336" s="31"/>
      <c r="TPZ336" s="31"/>
      <c r="TQA336" s="31"/>
      <c r="TQB336" s="31"/>
      <c r="TQC336" s="31"/>
      <c r="TQD336" s="31"/>
      <c r="TQE336" s="31"/>
      <c r="TQF336" s="31"/>
      <c r="TQG336" s="31"/>
      <c r="TQH336" s="31"/>
      <c r="TQI336" s="31"/>
      <c r="TQJ336" s="31"/>
      <c r="TQK336" s="31"/>
      <c r="TQL336" s="31"/>
      <c r="TQM336" s="31"/>
      <c r="TQN336" s="31"/>
      <c r="TQO336" s="31"/>
      <c r="TQP336" s="31"/>
      <c r="TQQ336" s="31"/>
      <c r="TQR336" s="31"/>
      <c r="TQS336" s="31"/>
      <c r="TQT336" s="31"/>
      <c r="TQU336" s="31"/>
      <c r="TQV336" s="31"/>
      <c r="TQW336" s="31"/>
      <c r="TQX336" s="31"/>
      <c r="TQY336" s="31"/>
      <c r="TQZ336" s="31"/>
      <c r="TRA336" s="31"/>
      <c r="TRB336" s="31"/>
      <c r="TRC336" s="31"/>
      <c r="TRD336" s="31"/>
      <c r="TRE336" s="31"/>
      <c r="TRF336" s="31"/>
      <c r="TRG336" s="31"/>
      <c r="TRH336" s="31"/>
      <c r="TRI336" s="31"/>
      <c r="TRJ336" s="31"/>
      <c r="TRK336" s="31"/>
      <c r="TRL336" s="31"/>
      <c r="TRM336" s="31"/>
      <c r="TRN336" s="31"/>
      <c r="TRO336" s="31"/>
      <c r="TRP336" s="31"/>
      <c r="TRQ336" s="31"/>
      <c r="TRR336" s="31"/>
      <c r="TRS336" s="31"/>
      <c r="TRT336" s="31"/>
      <c r="TRU336" s="31"/>
      <c r="TRV336" s="31"/>
      <c r="TRW336" s="31"/>
      <c r="TRX336" s="31"/>
      <c r="TRY336" s="31"/>
      <c r="TRZ336" s="31"/>
      <c r="TSA336" s="31"/>
      <c r="TSB336" s="31"/>
      <c r="TSC336" s="31"/>
      <c r="TSD336" s="31"/>
      <c r="TSE336" s="31"/>
      <c r="TSF336" s="31"/>
      <c r="TSG336" s="31"/>
      <c r="TSH336" s="31"/>
      <c r="TSI336" s="31"/>
      <c r="TSJ336" s="31"/>
      <c r="TSK336" s="31"/>
      <c r="TSL336" s="31"/>
      <c r="TSM336" s="31"/>
      <c r="TSN336" s="31"/>
      <c r="TSO336" s="31"/>
      <c r="TSP336" s="31"/>
      <c r="TSQ336" s="31"/>
      <c r="TSR336" s="31"/>
      <c r="TSS336" s="31"/>
      <c r="TST336" s="31"/>
      <c r="TSU336" s="31"/>
      <c r="TSV336" s="31"/>
      <c r="TSW336" s="31"/>
      <c r="TSX336" s="31"/>
      <c r="TSY336" s="31"/>
      <c r="TSZ336" s="31"/>
      <c r="TTA336" s="31"/>
      <c r="TTB336" s="31"/>
      <c r="TTC336" s="31"/>
      <c r="TTD336" s="31"/>
      <c r="TTE336" s="31"/>
      <c r="TTF336" s="31"/>
      <c r="TTG336" s="31"/>
      <c r="TTH336" s="31"/>
      <c r="TTI336" s="31"/>
      <c r="TTJ336" s="31"/>
      <c r="TTK336" s="31"/>
      <c r="TTL336" s="31"/>
      <c r="TTM336" s="31"/>
      <c r="TTN336" s="31"/>
      <c r="TTO336" s="31"/>
      <c r="TTP336" s="31"/>
      <c r="TTQ336" s="31"/>
      <c r="TTR336" s="31"/>
      <c r="TTS336" s="31"/>
      <c r="TTT336" s="31"/>
      <c r="TTU336" s="31"/>
      <c r="TTV336" s="31"/>
      <c r="TTW336" s="31"/>
      <c r="TTX336" s="31"/>
      <c r="TTY336" s="31"/>
      <c r="TTZ336" s="31"/>
      <c r="TUA336" s="31"/>
      <c r="TUB336" s="31"/>
      <c r="TUC336" s="31"/>
      <c r="TUD336" s="31"/>
      <c r="TUE336" s="31"/>
      <c r="TUF336" s="31"/>
      <c r="TUG336" s="31"/>
      <c r="TUH336" s="31"/>
      <c r="TUI336" s="31"/>
      <c r="TUJ336" s="31"/>
      <c r="TUK336" s="31"/>
      <c r="TUL336" s="31"/>
      <c r="TUM336" s="31"/>
      <c r="TUN336" s="31"/>
      <c r="TUO336" s="31"/>
      <c r="TUP336" s="31"/>
      <c r="TUQ336" s="31"/>
      <c r="TUR336" s="31"/>
      <c r="TUS336" s="31"/>
      <c r="TUT336" s="31"/>
      <c r="TUU336" s="31"/>
      <c r="TUV336" s="31"/>
      <c r="TUW336" s="31"/>
      <c r="TUX336" s="31"/>
      <c r="TUY336" s="31"/>
      <c r="TUZ336" s="31"/>
      <c r="TVA336" s="31"/>
      <c r="TVB336" s="31"/>
      <c r="TVC336" s="31"/>
      <c r="TVD336" s="31"/>
      <c r="TVE336" s="31"/>
      <c r="TVF336" s="31"/>
      <c r="TVG336" s="31"/>
      <c r="TVH336" s="31"/>
      <c r="TVI336" s="31"/>
      <c r="TVJ336" s="31"/>
      <c r="TVK336" s="31"/>
      <c r="TVL336" s="31"/>
      <c r="TVM336" s="31"/>
      <c r="TVN336" s="31"/>
      <c r="TVO336" s="31"/>
      <c r="TVP336" s="31"/>
      <c r="TVQ336" s="31"/>
      <c r="TVR336" s="31"/>
      <c r="TVS336" s="31"/>
      <c r="TVT336" s="31"/>
      <c r="TVU336" s="31"/>
      <c r="TVV336" s="31"/>
      <c r="TVW336" s="31"/>
      <c r="TVX336" s="31"/>
      <c r="TVY336" s="31"/>
      <c r="TVZ336" s="31"/>
      <c r="TWA336" s="31"/>
      <c r="TWB336" s="31"/>
      <c r="TWC336" s="31"/>
      <c r="TWD336" s="31"/>
      <c r="TWE336" s="31"/>
      <c r="TWF336" s="31"/>
      <c r="TWG336" s="31"/>
      <c r="TWH336" s="31"/>
      <c r="TWI336" s="31"/>
      <c r="TWJ336" s="31"/>
      <c r="TWK336" s="31"/>
      <c r="TWL336" s="31"/>
      <c r="TWM336" s="31"/>
      <c r="TWN336" s="31"/>
      <c r="TWO336" s="31"/>
      <c r="TWP336" s="31"/>
      <c r="TWQ336" s="31"/>
      <c r="TWR336" s="31"/>
      <c r="TWS336" s="31"/>
      <c r="TWT336" s="31"/>
      <c r="TWU336" s="31"/>
      <c r="TWV336" s="31"/>
      <c r="TWW336" s="31"/>
      <c r="TWX336" s="31"/>
      <c r="TWY336" s="31"/>
      <c r="TWZ336" s="31"/>
      <c r="TXA336" s="31"/>
      <c r="TXB336" s="31"/>
      <c r="TXC336" s="31"/>
      <c r="TXD336" s="31"/>
      <c r="TXE336" s="31"/>
      <c r="TXF336" s="31"/>
      <c r="TXG336" s="31"/>
      <c r="TXH336" s="31"/>
      <c r="TXI336" s="31"/>
      <c r="TXJ336" s="31"/>
      <c r="TXK336" s="31"/>
      <c r="TXL336" s="31"/>
      <c r="TXM336" s="31"/>
      <c r="TXN336" s="31"/>
      <c r="TXO336" s="31"/>
      <c r="TXP336" s="31"/>
      <c r="TXQ336" s="31"/>
      <c r="TXR336" s="31"/>
      <c r="TXS336" s="31"/>
      <c r="TXT336" s="31"/>
      <c r="TXU336" s="31"/>
      <c r="TXV336" s="31"/>
      <c r="TXW336" s="31"/>
      <c r="TXX336" s="31"/>
      <c r="TXY336" s="31"/>
      <c r="TXZ336" s="31"/>
      <c r="TYA336" s="31"/>
      <c r="TYB336" s="31"/>
      <c r="TYC336" s="31"/>
      <c r="TYD336" s="31"/>
      <c r="TYE336" s="31"/>
      <c r="TYF336" s="31"/>
      <c r="TYG336" s="31"/>
      <c r="TYH336" s="31"/>
      <c r="TYI336" s="31"/>
      <c r="TYJ336" s="31"/>
      <c r="TYK336" s="31"/>
      <c r="TYL336" s="31"/>
      <c r="TYM336" s="31"/>
      <c r="TYN336" s="31"/>
      <c r="TYO336" s="31"/>
      <c r="TYP336" s="31"/>
      <c r="TYQ336" s="31"/>
      <c r="TYR336" s="31"/>
      <c r="TYS336" s="31"/>
      <c r="TYT336" s="31"/>
      <c r="TYU336" s="31"/>
      <c r="TYV336" s="31"/>
      <c r="TYW336" s="31"/>
      <c r="TYX336" s="31"/>
      <c r="TYY336" s="31"/>
      <c r="TYZ336" s="31"/>
      <c r="TZA336" s="31"/>
      <c r="TZB336" s="31"/>
      <c r="TZC336" s="31"/>
      <c r="TZD336" s="31"/>
      <c r="TZE336" s="31"/>
      <c r="TZF336" s="31"/>
      <c r="TZG336" s="31"/>
      <c r="TZH336" s="31"/>
      <c r="TZI336" s="31"/>
      <c r="TZJ336" s="31"/>
      <c r="TZK336" s="31"/>
      <c r="TZL336" s="31"/>
      <c r="TZM336" s="31"/>
      <c r="TZN336" s="31"/>
      <c r="TZO336" s="31"/>
      <c r="TZP336" s="31"/>
      <c r="TZQ336" s="31"/>
      <c r="TZR336" s="31"/>
      <c r="TZS336" s="31"/>
      <c r="TZT336" s="31"/>
      <c r="TZU336" s="31"/>
      <c r="TZV336" s="31"/>
      <c r="TZW336" s="31"/>
      <c r="TZX336" s="31"/>
      <c r="TZY336" s="31"/>
      <c r="TZZ336" s="31"/>
      <c r="UAA336" s="31"/>
      <c r="UAB336" s="31"/>
      <c r="UAC336" s="31"/>
      <c r="UAD336" s="31"/>
      <c r="UAE336" s="31"/>
      <c r="UAF336" s="31"/>
      <c r="UAG336" s="31"/>
      <c r="UAH336" s="31"/>
      <c r="UAI336" s="31"/>
      <c r="UAJ336" s="31"/>
      <c r="UAK336" s="31"/>
      <c r="UAL336" s="31"/>
      <c r="UAM336" s="31"/>
      <c r="UAN336" s="31"/>
      <c r="UAO336" s="31"/>
      <c r="UAP336" s="31"/>
      <c r="UAQ336" s="31"/>
      <c r="UAR336" s="31"/>
      <c r="UAS336" s="31"/>
      <c r="UAT336" s="31"/>
      <c r="UAU336" s="31"/>
      <c r="UAV336" s="31"/>
      <c r="UAW336" s="31"/>
      <c r="UAX336" s="31"/>
      <c r="UAY336" s="31"/>
      <c r="UAZ336" s="31"/>
      <c r="UBA336" s="31"/>
      <c r="UBB336" s="31"/>
      <c r="UBC336" s="31"/>
      <c r="UBD336" s="31"/>
      <c r="UBE336" s="31"/>
      <c r="UBF336" s="31"/>
      <c r="UBG336" s="31"/>
      <c r="UBH336" s="31"/>
      <c r="UBI336" s="31"/>
      <c r="UBJ336" s="31"/>
      <c r="UBK336" s="31"/>
      <c r="UBL336" s="31"/>
      <c r="UBM336" s="31"/>
      <c r="UBN336" s="31"/>
      <c r="UBO336" s="31"/>
      <c r="UBP336" s="31"/>
      <c r="UBQ336" s="31"/>
      <c r="UBR336" s="31"/>
      <c r="UBS336" s="31"/>
      <c r="UBT336" s="31"/>
      <c r="UBU336" s="31"/>
      <c r="UBV336" s="31"/>
      <c r="UBW336" s="31"/>
      <c r="UBX336" s="31"/>
      <c r="UBY336" s="31"/>
      <c r="UBZ336" s="31"/>
      <c r="UCA336" s="31"/>
      <c r="UCB336" s="31"/>
      <c r="UCC336" s="31"/>
      <c r="UCD336" s="31"/>
      <c r="UCE336" s="31"/>
      <c r="UCF336" s="31"/>
      <c r="UCG336" s="31"/>
      <c r="UCH336" s="31"/>
      <c r="UCI336" s="31"/>
      <c r="UCJ336" s="31"/>
      <c r="UCK336" s="31"/>
      <c r="UCL336" s="31"/>
      <c r="UCM336" s="31"/>
      <c r="UCN336" s="31"/>
      <c r="UCO336" s="31"/>
      <c r="UCP336" s="31"/>
      <c r="UCQ336" s="31"/>
      <c r="UCR336" s="31"/>
      <c r="UCS336" s="31"/>
      <c r="UCT336" s="31"/>
      <c r="UCU336" s="31"/>
      <c r="UCV336" s="31"/>
      <c r="UCW336" s="31"/>
      <c r="UCX336" s="31"/>
      <c r="UCY336" s="31"/>
      <c r="UCZ336" s="31"/>
      <c r="UDA336" s="31"/>
      <c r="UDB336" s="31"/>
      <c r="UDC336" s="31"/>
      <c r="UDD336" s="31"/>
      <c r="UDE336" s="31"/>
      <c r="UDF336" s="31"/>
      <c r="UDG336" s="31"/>
      <c r="UDH336" s="31"/>
      <c r="UDI336" s="31"/>
      <c r="UDJ336" s="31"/>
      <c r="UDK336" s="31"/>
      <c r="UDL336" s="31"/>
      <c r="UDM336" s="31"/>
      <c r="UDN336" s="31"/>
      <c r="UDO336" s="31"/>
      <c r="UDP336" s="31"/>
      <c r="UDQ336" s="31"/>
      <c r="UDR336" s="31"/>
      <c r="UDS336" s="31"/>
      <c r="UDT336" s="31"/>
      <c r="UDU336" s="31"/>
      <c r="UDV336" s="31"/>
      <c r="UDW336" s="31"/>
      <c r="UDX336" s="31"/>
      <c r="UDY336" s="31"/>
      <c r="UDZ336" s="31"/>
      <c r="UEA336" s="31"/>
      <c r="UEB336" s="31"/>
      <c r="UEC336" s="31"/>
      <c r="UED336" s="31"/>
      <c r="UEE336" s="31"/>
      <c r="UEF336" s="31"/>
      <c r="UEG336" s="31"/>
      <c r="UEH336" s="31"/>
      <c r="UEI336" s="31"/>
      <c r="UEJ336" s="31"/>
      <c r="UEK336" s="31"/>
      <c r="UEL336" s="31"/>
      <c r="UEM336" s="31"/>
      <c r="UEN336" s="31"/>
      <c r="UEO336" s="31"/>
      <c r="UEP336" s="31"/>
      <c r="UEQ336" s="31"/>
      <c r="UER336" s="31"/>
      <c r="UES336" s="31"/>
      <c r="UET336" s="31"/>
      <c r="UEU336" s="31"/>
      <c r="UEV336" s="31"/>
      <c r="UEW336" s="31"/>
      <c r="UEX336" s="31"/>
      <c r="UEY336" s="31"/>
      <c r="UEZ336" s="31"/>
      <c r="UFA336" s="31"/>
      <c r="UFB336" s="31"/>
      <c r="UFC336" s="31"/>
      <c r="UFD336" s="31"/>
      <c r="UFE336" s="31"/>
      <c r="UFF336" s="31"/>
      <c r="UFG336" s="31"/>
      <c r="UFH336" s="31"/>
      <c r="UFI336" s="31"/>
      <c r="UFJ336" s="31"/>
      <c r="UFK336" s="31"/>
      <c r="UFL336" s="31"/>
      <c r="UFM336" s="31"/>
      <c r="UFN336" s="31"/>
      <c r="UFO336" s="31"/>
      <c r="UFP336" s="31"/>
      <c r="UFQ336" s="31"/>
      <c r="UFR336" s="31"/>
      <c r="UFS336" s="31"/>
      <c r="UFT336" s="31"/>
      <c r="UFU336" s="31"/>
      <c r="UFV336" s="31"/>
      <c r="UFW336" s="31"/>
      <c r="UFX336" s="31"/>
      <c r="UFY336" s="31"/>
      <c r="UFZ336" s="31"/>
      <c r="UGA336" s="31"/>
      <c r="UGB336" s="31"/>
      <c r="UGC336" s="31"/>
      <c r="UGD336" s="31"/>
      <c r="UGE336" s="31"/>
      <c r="UGF336" s="31"/>
      <c r="UGG336" s="31"/>
      <c r="UGH336" s="31"/>
      <c r="UGI336" s="31"/>
      <c r="UGJ336" s="31"/>
      <c r="UGK336" s="31"/>
      <c r="UGL336" s="31"/>
      <c r="UGM336" s="31"/>
      <c r="UGN336" s="31"/>
      <c r="UGO336" s="31"/>
      <c r="UGP336" s="31"/>
      <c r="UGQ336" s="31"/>
      <c r="UGR336" s="31"/>
      <c r="UGS336" s="31"/>
      <c r="UGT336" s="31"/>
      <c r="UGU336" s="31"/>
      <c r="UGV336" s="31"/>
      <c r="UGW336" s="31"/>
      <c r="UGX336" s="31"/>
      <c r="UGY336" s="31"/>
      <c r="UGZ336" s="31"/>
      <c r="UHA336" s="31"/>
      <c r="UHB336" s="31"/>
      <c r="UHC336" s="31"/>
      <c r="UHD336" s="31"/>
      <c r="UHE336" s="31"/>
      <c r="UHF336" s="31"/>
      <c r="UHG336" s="31"/>
      <c r="UHH336" s="31"/>
      <c r="UHI336" s="31"/>
      <c r="UHJ336" s="31"/>
      <c r="UHK336" s="31"/>
      <c r="UHL336" s="31"/>
      <c r="UHM336" s="31"/>
      <c r="UHN336" s="31"/>
      <c r="UHO336" s="31"/>
      <c r="UHP336" s="31"/>
      <c r="UHQ336" s="31"/>
      <c r="UHR336" s="31"/>
      <c r="UHS336" s="31"/>
      <c r="UHT336" s="31"/>
      <c r="UHU336" s="31"/>
      <c r="UHV336" s="31"/>
      <c r="UHW336" s="31"/>
      <c r="UHX336" s="31"/>
      <c r="UHY336" s="31"/>
      <c r="UHZ336" s="31"/>
      <c r="UIA336" s="31"/>
      <c r="UIB336" s="31"/>
      <c r="UIC336" s="31"/>
      <c r="UID336" s="31"/>
      <c r="UIE336" s="31"/>
      <c r="UIF336" s="31"/>
      <c r="UIG336" s="31"/>
      <c r="UIH336" s="31"/>
      <c r="UII336" s="31"/>
      <c r="UIJ336" s="31"/>
      <c r="UIK336" s="31"/>
      <c r="UIL336" s="31"/>
      <c r="UIM336" s="31"/>
      <c r="UIN336" s="31"/>
      <c r="UIO336" s="31"/>
      <c r="UIP336" s="31"/>
      <c r="UIQ336" s="31"/>
      <c r="UIR336" s="31"/>
      <c r="UIS336" s="31"/>
      <c r="UIT336" s="31"/>
      <c r="UIU336" s="31"/>
      <c r="UIV336" s="31"/>
      <c r="UIW336" s="31"/>
      <c r="UIX336" s="31"/>
      <c r="UIY336" s="31"/>
      <c r="UIZ336" s="31"/>
      <c r="UJA336" s="31"/>
      <c r="UJB336" s="31"/>
      <c r="UJC336" s="31"/>
      <c r="UJD336" s="31"/>
      <c r="UJE336" s="31"/>
      <c r="UJF336" s="31"/>
      <c r="UJG336" s="31"/>
      <c r="UJH336" s="31"/>
      <c r="UJI336" s="31"/>
      <c r="UJJ336" s="31"/>
      <c r="UJK336" s="31"/>
      <c r="UJL336" s="31"/>
      <c r="UJM336" s="31"/>
      <c r="UJN336" s="31"/>
      <c r="UJO336" s="31"/>
      <c r="UJP336" s="31"/>
      <c r="UJQ336" s="31"/>
      <c r="UJR336" s="31"/>
      <c r="UJS336" s="31"/>
      <c r="UJT336" s="31"/>
      <c r="UJU336" s="31"/>
      <c r="UJV336" s="31"/>
      <c r="UJW336" s="31"/>
      <c r="UJX336" s="31"/>
      <c r="UJY336" s="31"/>
      <c r="UJZ336" s="31"/>
      <c r="UKA336" s="31"/>
      <c r="UKB336" s="31"/>
      <c r="UKC336" s="31"/>
      <c r="UKD336" s="31"/>
      <c r="UKE336" s="31"/>
      <c r="UKF336" s="31"/>
      <c r="UKG336" s="31"/>
      <c r="UKH336" s="31"/>
      <c r="UKI336" s="31"/>
      <c r="UKJ336" s="31"/>
      <c r="UKK336" s="31"/>
      <c r="UKL336" s="31"/>
      <c r="UKM336" s="31"/>
      <c r="UKN336" s="31"/>
      <c r="UKO336" s="31"/>
      <c r="UKP336" s="31"/>
      <c r="UKQ336" s="31"/>
      <c r="UKR336" s="31"/>
      <c r="UKS336" s="31"/>
      <c r="UKT336" s="31"/>
      <c r="UKU336" s="31"/>
      <c r="UKV336" s="31"/>
      <c r="UKW336" s="31"/>
      <c r="UKX336" s="31"/>
      <c r="UKY336" s="31"/>
      <c r="UKZ336" s="31"/>
      <c r="ULA336" s="31"/>
      <c r="ULB336" s="31"/>
      <c r="ULC336" s="31"/>
      <c r="ULD336" s="31"/>
      <c r="ULE336" s="31"/>
      <c r="ULF336" s="31"/>
      <c r="ULG336" s="31"/>
      <c r="ULH336" s="31"/>
      <c r="ULI336" s="31"/>
      <c r="ULJ336" s="31"/>
      <c r="ULK336" s="31"/>
      <c r="ULL336" s="31"/>
      <c r="ULM336" s="31"/>
      <c r="ULN336" s="31"/>
      <c r="ULO336" s="31"/>
      <c r="ULP336" s="31"/>
      <c r="ULQ336" s="31"/>
      <c r="ULR336" s="31"/>
      <c r="ULS336" s="31"/>
      <c r="ULT336" s="31"/>
      <c r="ULU336" s="31"/>
      <c r="ULV336" s="31"/>
      <c r="ULW336" s="31"/>
      <c r="ULX336" s="31"/>
      <c r="ULY336" s="31"/>
      <c r="ULZ336" s="31"/>
      <c r="UMA336" s="31"/>
      <c r="UMB336" s="31"/>
      <c r="UMC336" s="31"/>
      <c r="UMD336" s="31"/>
      <c r="UME336" s="31"/>
      <c r="UMF336" s="31"/>
      <c r="UMG336" s="31"/>
      <c r="UMH336" s="31"/>
      <c r="UMI336" s="31"/>
      <c r="UMJ336" s="31"/>
      <c r="UMK336" s="31"/>
      <c r="UML336" s="31"/>
      <c r="UMM336" s="31"/>
      <c r="UMN336" s="31"/>
      <c r="UMO336" s="31"/>
      <c r="UMP336" s="31"/>
      <c r="UMQ336" s="31"/>
      <c r="UMR336" s="31"/>
      <c r="UMS336" s="31"/>
      <c r="UMT336" s="31"/>
      <c r="UMU336" s="31"/>
      <c r="UMV336" s="31"/>
      <c r="UMW336" s="31"/>
      <c r="UMX336" s="31"/>
      <c r="UMY336" s="31"/>
      <c r="UMZ336" s="31"/>
      <c r="UNA336" s="31"/>
      <c r="UNB336" s="31"/>
      <c r="UNC336" s="31"/>
      <c r="UND336" s="31"/>
      <c r="UNE336" s="31"/>
      <c r="UNF336" s="31"/>
      <c r="UNG336" s="31"/>
      <c r="UNH336" s="31"/>
      <c r="UNI336" s="31"/>
      <c r="UNJ336" s="31"/>
      <c r="UNK336" s="31"/>
      <c r="UNL336" s="31"/>
      <c r="UNM336" s="31"/>
      <c r="UNN336" s="31"/>
      <c r="UNO336" s="31"/>
      <c r="UNP336" s="31"/>
      <c r="UNQ336" s="31"/>
      <c r="UNR336" s="31"/>
      <c r="UNS336" s="31"/>
      <c r="UNT336" s="31"/>
      <c r="UNU336" s="31"/>
      <c r="UNV336" s="31"/>
      <c r="UNW336" s="31"/>
      <c r="UNX336" s="31"/>
      <c r="UNY336" s="31"/>
      <c r="UNZ336" s="31"/>
      <c r="UOA336" s="31"/>
      <c r="UOB336" s="31"/>
      <c r="UOC336" s="31"/>
      <c r="UOD336" s="31"/>
      <c r="UOE336" s="31"/>
      <c r="UOF336" s="31"/>
      <c r="UOG336" s="31"/>
      <c r="UOH336" s="31"/>
      <c r="UOI336" s="31"/>
      <c r="UOJ336" s="31"/>
      <c r="UOK336" s="31"/>
      <c r="UOL336" s="31"/>
      <c r="UOM336" s="31"/>
      <c r="UON336" s="31"/>
      <c r="UOO336" s="31"/>
      <c r="UOP336" s="31"/>
      <c r="UOQ336" s="31"/>
      <c r="UOR336" s="31"/>
      <c r="UOS336" s="31"/>
      <c r="UOT336" s="31"/>
      <c r="UOU336" s="31"/>
      <c r="UOV336" s="31"/>
      <c r="UOW336" s="31"/>
      <c r="UOX336" s="31"/>
      <c r="UOY336" s="31"/>
      <c r="UOZ336" s="31"/>
      <c r="UPA336" s="31"/>
      <c r="UPB336" s="31"/>
      <c r="UPC336" s="31"/>
      <c r="UPD336" s="31"/>
      <c r="UPE336" s="31"/>
      <c r="UPF336" s="31"/>
      <c r="UPG336" s="31"/>
      <c r="UPH336" s="31"/>
      <c r="UPI336" s="31"/>
      <c r="UPJ336" s="31"/>
      <c r="UPK336" s="31"/>
      <c r="UPL336" s="31"/>
      <c r="UPM336" s="31"/>
      <c r="UPN336" s="31"/>
      <c r="UPO336" s="31"/>
      <c r="UPP336" s="31"/>
      <c r="UPQ336" s="31"/>
      <c r="UPR336" s="31"/>
      <c r="UPS336" s="31"/>
      <c r="UPT336" s="31"/>
      <c r="UPU336" s="31"/>
      <c r="UPV336" s="31"/>
      <c r="UPW336" s="31"/>
      <c r="UPX336" s="31"/>
      <c r="UPY336" s="31"/>
      <c r="UPZ336" s="31"/>
      <c r="UQA336" s="31"/>
      <c r="UQB336" s="31"/>
      <c r="UQC336" s="31"/>
      <c r="UQD336" s="31"/>
      <c r="UQE336" s="31"/>
      <c r="UQF336" s="31"/>
      <c r="UQG336" s="31"/>
      <c r="UQH336" s="31"/>
      <c r="UQI336" s="31"/>
      <c r="UQJ336" s="31"/>
      <c r="UQK336" s="31"/>
      <c r="UQL336" s="31"/>
      <c r="UQM336" s="31"/>
      <c r="UQN336" s="31"/>
      <c r="UQO336" s="31"/>
      <c r="UQP336" s="31"/>
      <c r="UQQ336" s="31"/>
      <c r="UQR336" s="31"/>
      <c r="UQS336" s="31"/>
      <c r="UQT336" s="31"/>
      <c r="UQU336" s="31"/>
      <c r="UQV336" s="31"/>
      <c r="UQW336" s="31"/>
      <c r="UQX336" s="31"/>
      <c r="UQY336" s="31"/>
      <c r="UQZ336" s="31"/>
      <c r="URA336" s="31"/>
      <c r="URB336" s="31"/>
      <c r="URC336" s="31"/>
      <c r="URD336" s="31"/>
      <c r="URE336" s="31"/>
      <c r="URF336" s="31"/>
      <c r="URG336" s="31"/>
      <c r="URH336" s="31"/>
      <c r="URI336" s="31"/>
      <c r="URJ336" s="31"/>
      <c r="URK336" s="31"/>
      <c r="URL336" s="31"/>
      <c r="URM336" s="31"/>
      <c r="URN336" s="31"/>
      <c r="URO336" s="31"/>
      <c r="URP336" s="31"/>
      <c r="URQ336" s="31"/>
      <c r="URR336" s="31"/>
      <c r="URS336" s="31"/>
      <c r="URT336" s="31"/>
      <c r="URU336" s="31"/>
      <c r="URV336" s="31"/>
      <c r="URW336" s="31"/>
      <c r="URX336" s="31"/>
      <c r="URY336" s="31"/>
      <c r="URZ336" s="31"/>
      <c r="USA336" s="31"/>
      <c r="USB336" s="31"/>
      <c r="USC336" s="31"/>
      <c r="USD336" s="31"/>
      <c r="USE336" s="31"/>
      <c r="USF336" s="31"/>
      <c r="USG336" s="31"/>
      <c r="USH336" s="31"/>
      <c r="USI336" s="31"/>
      <c r="USJ336" s="31"/>
      <c r="USK336" s="31"/>
      <c r="USL336" s="31"/>
      <c r="USM336" s="31"/>
      <c r="USN336" s="31"/>
      <c r="USO336" s="31"/>
      <c r="USP336" s="31"/>
      <c r="USQ336" s="31"/>
      <c r="USR336" s="31"/>
      <c r="USS336" s="31"/>
      <c r="UST336" s="31"/>
      <c r="USU336" s="31"/>
      <c r="USV336" s="31"/>
      <c r="USW336" s="31"/>
      <c r="USX336" s="31"/>
      <c r="USY336" s="31"/>
      <c r="USZ336" s="31"/>
      <c r="UTA336" s="31"/>
      <c r="UTB336" s="31"/>
      <c r="UTC336" s="31"/>
      <c r="UTD336" s="31"/>
      <c r="UTE336" s="31"/>
      <c r="UTF336" s="31"/>
      <c r="UTG336" s="31"/>
      <c r="UTH336" s="31"/>
      <c r="UTI336" s="31"/>
      <c r="UTJ336" s="31"/>
      <c r="UTK336" s="31"/>
      <c r="UTL336" s="31"/>
      <c r="UTM336" s="31"/>
      <c r="UTN336" s="31"/>
      <c r="UTO336" s="31"/>
      <c r="UTP336" s="31"/>
      <c r="UTQ336" s="31"/>
      <c r="UTR336" s="31"/>
      <c r="UTS336" s="31"/>
      <c r="UTT336" s="31"/>
      <c r="UTU336" s="31"/>
      <c r="UTV336" s="31"/>
      <c r="UTW336" s="31"/>
      <c r="UTX336" s="31"/>
      <c r="UTY336" s="31"/>
      <c r="UTZ336" s="31"/>
      <c r="UUA336" s="31"/>
      <c r="UUB336" s="31"/>
      <c r="UUC336" s="31"/>
      <c r="UUD336" s="31"/>
      <c r="UUE336" s="31"/>
      <c r="UUF336" s="31"/>
      <c r="UUG336" s="31"/>
      <c r="UUH336" s="31"/>
      <c r="UUI336" s="31"/>
      <c r="UUJ336" s="31"/>
      <c r="UUK336" s="31"/>
      <c r="UUL336" s="31"/>
      <c r="UUM336" s="31"/>
      <c r="UUN336" s="31"/>
      <c r="UUO336" s="31"/>
      <c r="UUP336" s="31"/>
      <c r="UUQ336" s="31"/>
      <c r="UUR336" s="31"/>
      <c r="UUS336" s="31"/>
      <c r="UUT336" s="31"/>
      <c r="UUU336" s="31"/>
      <c r="UUV336" s="31"/>
      <c r="UUW336" s="31"/>
      <c r="UUX336" s="31"/>
      <c r="UUY336" s="31"/>
      <c r="UUZ336" s="31"/>
      <c r="UVA336" s="31"/>
      <c r="UVB336" s="31"/>
      <c r="UVC336" s="31"/>
      <c r="UVD336" s="31"/>
      <c r="UVE336" s="31"/>
      <c r="UVF336" s="31"/>
      <c r="UVG336" s="31"/>
      <c r="UVH336" s="31"/>
      <c r="UVI336" s="31"/>
      <c r="UVJ336" s="31"/>
      <c r="UVK336" s="31"/>
      <c r="UVL336" s="31"/>
      <c r="UVM336" s="31"/>
      <c r="UVN336" s="31"/>
      <c r="UVO336" s="31"/>
      <c r="UVP336" s="31"/>
      <c r="UVQ336" s="31"/>
      <c r="UVR336" s="31"/>
      <c r="UVS336" s="31"/>
      <c r="UVT336" s="31"/>
      <c r="UVU336" s="31"/>
      <c r="UVV336" s="31"/>
      <c r="UVW336" s="31"/>
      <c r="UVX336" s="31"/>
      <c r="UVY336" s="31"/>
      <c r="UVZ336" s="31"/>
      <c r="UWA336" s="31"/>
      <c r="UWB336" s="31"/>
      <c r="UWC336" s="31"/>
      <c r="UWD336" s="31"/>
      <c r="UWE336" s="31"/>
      <c r="UWF336" s="31"/>
      <c r="UWG336" s="31"/>
      <c r="UWH336" s="31"/>
      <c r="UWI336" s="31"/>
      <c r="UWJ336" s="31"/>
      <c r="UWK336" s="31"/>
      <c r="UWL336" s="31"/>
      <c r="UWM336" s="31"/>
      <c r="UWN336" s="31"/>
      <c r="UWO336" s="31"/>
      <c r="UWP336" s="31"/>
      <c r="UWQ336" s="31"/>
      <c r="UWR336" s="31"/>
      <c r="UWS336" s="31"/>
      <c r="UWT336" s="31"/>
      <c r="UWU336" s="31"/>
      <c r="UWV336" s="31"/>
      <c r="UWW336" s="31"/>
      <c r="UWX336" s="31"/>
      <c r="UWY336" s="31"/>
      <c r="UWZ336" s="31"/>
      <c r="UXA336" s="31"/>
      <c r="UXB336" s="31"/>
      <c r="UXC336" s="31"/>
      <c r="UXD336" s="31"/>
      <c r="UXE336" s="31"/>
      <c r="UXF336" s="31"/>
      <c r="UXG336" s="31"/>
      <c r="UXH336" s="31"/>
      <c r="UXI336" s="31"/>
      <c r="UXJ336" s="31"/>
      <c r="UXK336" s="31"/>
      <c r="UXL336" s="31"/>
      <c r="UXM336" s="31"/>
      <c r="UXN336" s="31"/>
      <c r="UXO336" s="31"/>
      <c r="UXP336" s="31"/>
      <c r="UXQ336" s="31"/>
      <c r="UXR336" s="31"/>
      <c r="UXS336" s="31"/>
      <c r="UXT336" s="31"/>
      <c r="UXU336" s="31"/>
      <c r="UXV336" s="31"/>
      <c r="UXW336" s="31"/>
      <c r="UXX336" s="31"/>
      <c r="UXY336" s="31"/>
      <c r="UXZ336" s="31"/>
      <c r="UYA336" s="31"/>
      <c r="UYB336" s="31"/>
      <c r="UYC336" s="31"/>
      <c r="UYD336" s="31"/>
      <c r="UYE336" s="31"/>
      <c r="UYF336" s="31"/>
      <c r="UYG336" s="31"/>
      <c r="UYH336" s="31"/>
      <c r="UYI336" s="31"/>
      <c r="UYJ336" s="31"/>
      <c r="UYK336" s="31"/>
      <c r="UYL336" s="31"/>
      <c r="UYM336" s="31"/>
      <c r="UYN336" s="31"/>
      <c r="UYO336" s="31"/>
      <c r="UYP336" s="31"/>
      <c r="UYQ336" s="31"/>
      <c r="UYR336" s="31"/>
      <c r="UYS336" s="31"/>
      <c r="UYT336" s="31"/>
      <c r="UYU336" s="31"/>
      <c r="UYV336" s="31"/>
      <c r="UYW336" s="31"/>
      <c r="UYX336" s="31"/>
      <c r="UYY336" s="31"/>
      <c r="UYZ336" s="31"/>
      <c r="UZA336" s="31"/>
      <c r="UZB336" s="31"/>
      <c r="UZC336" s="31"/>
      <c r="UZD336" s="31"/>
      <c r="UZE336" s="31"/>
      <c r="UZF336" s="31"/>
      <c r="UZG336" s="31"/>
      <c r="UZH336" s="31"/>
      <c r="UZI336" s="31"/>
      <c r="UZJ336" s="31"/>
      <c r="UZK336" s="31"/>
      <c r="UZL336" s="31"/>
      <c r="UZM336" s="31"/>
      <c r="UZN336" s="31"/>
      <c r="UZO336" s="31"/>
      <c r="UZP336" s="31"/>
      <c r="UZQ336" s="31"/>
      <c r="UZR336" s="31"/>
      <c r="UZS336" s="31"/>
      <c r="UZT336" s="31"/>
      <c r="UZU336" s="31"/>
      <c r="UZV336" s="31"/>
      <c r="UZW336" s="31"/>
      <c r="UZX336" s="31"/>
      <c r="UZY336" s="31"/>
      <c r="UZZ336" s="31"/>
      <c r="VAA336" s="31"/>
      <c r="VAB336" s="31"/>
      <c r="VAC336" s="31"/>
      <c r="VAD336" s="31"/>
      <c r="VAE336" s="31"/>
      <c r="VAF336" s="31"/>
      <c r="VAG336" s="31"/>
      <c r="VAH336" s="31"/>
      <c r="VAI336" s="31"/>
      <c r="VAJ336" s="31"/>
      <c r="VAK336" s="31"/>
      <c r="VAL336" s="31"/>
      <c r="VAM336" s="31"/>
      <c r="VAN336" s="31"/>
      <c r="VAO336" s="31"/>
      <c r="VAP336" s="31"/>
      <c r="VAQ336" s="31"/>
      <c r="VAR336" s="31"/>
      <c r="VAS336" s="31"/>
      <c r="VAT336" s="31"/>
      <c r="VAU336" s="31"/>
      <c r="VAV336" s="31"/>
      <c r="VAW336" s="31"/>
      <c r="VAX336" s="31"/>
      <c r="VAY336" s="31"/>
      <c r="VAZ336" s="31"/>
      <c r="VBA336" s="31"/>
      <c r="VBB336" s="31"/>
      <c r="VBC336" s="31"/>
      <c r="VBD336" s="31"/>
      <c r="VBE336" s="31"/>
      <c r="VBF336" s="31"/>
      <c r="VBG336" s="31"/>
      <c r="VBH336" s="31"/>
      <c r="VBI336" s="31"/>
      <c r="VBJ336" s="31"/>
      <c r="VBK336" s="31"/>
      <c r="VBL336" s="31"/>
      <c r="VBM336" s="31"/>
      <c r="VBN336" s="31"/>
      <c r="VBO336" s="31"/>
      <c r="VBP336" s="31"/>
      <c r="VBQ336" s="31"/>
      <c r="VBR336" s="31"/>
      <c r="VBS336" s="31"/>
      <c r="VBT336" s="31"/>
      <c r="VBU336" s="31"/>
      <c r="VBV336" s="31"/>
      <c r="VBW336" s="31"/>
      <c r="VBX336" s="31"/>
      <c r="VBY336" s="31"/>
      <c r="VBZ336" s="31"/>
      <c r="VCA336" s="31"/>
      <c r="VCB336" s="31"/>
      <c r="VCC336" s="31"/>
      <c r="VCD336" s="31"/>
      <c r="VCE336" s="31"/>
      <c r="VCF336" s="31"/>
      <c r="VCG336" s="31"/>
      <c r="VCH336" s="31"/>
      <c r="VCI336" s="31"/>
      <c r="VCJ336" s="31"/>
      <c r="VCK336" s="31"/>
      <c r="VCL336" s="31"/>
      <c r="VCM336" s="31"/>
      <c r="VCN336" s="31"/>
      <c r="VCO336" s="31"/>
      <c r="VCP336" s="31"/>
      <c r="VCQ336" s="31"/>
      <c r="VCR336" s="31"/>
      <c r="VCS336" s="31"/>
      <c r="VCT336" s="31"/>
      <c r="VCU336" s="31"/>
      <c r="VCV336" s="31"/>
      <c r="VCW336" s="31"/>
      <c r="VCX336" s="31"/>
      <c r="VCY336" s="31"/>
      <c r="VCZ336" s="31"/>
      <c r="VDA336" s="31"/>
      <c r="VDB336" s="31"/>
      <c r="VDC336" s="31"/>
      <c r="VDD336" s="31"/>
      <c r="VDE336" s="31"/>
      <c r="VDF336" s="31"/>
      <c r="VDG336" s="31"/>
      <c r="VDH336" s="31"/>
      <c r="VDI336" s="31"/>
      <c r="VDJ336" s="31"/>
      <c r="VDK336" s="31"/>
      <c r="VDL336" s="31"/>
      <c r="VDM336" s="31"/>
      <c r="VDN336" s="31"/>
      <c r="VDO336" s="31"/>
      <c r="VDP336" s="31"/>
      <c r="VDQ336" s="31"/>
      <c r="VDR336" s="31"/>
      <c r="VDS336" s="31"/>
      <c r="VDT336" s="31"/>
      <c r="VDU336" s="31"/>
      <c r="VDV336" s="31"/>
      <c r="VDW336" s="31"/>
      <c r="VDX336" s="31"/>
      <c r="VDY336" s="31"/>
      <c r="VDZ336" s="31"/>
      <c r="VEA336" s="31"/>
      <c r="VEB336" s="31"/>
      <c r="VEC336" s="31"/>
      <c r="VED336" s="31"/>
      <c r="VEE336" s="31"/>
      <c r="VEF336" s="31"/>
      <c r="VEG336" s="31"/>
      <c r="VEH336" s="31"/>
      <c r="VEI336" s="31"/>
      <c r="VEJ336" s="31"/>
      <c r="VEK336" s="31"/>
      <c r="VEL336" s="31"/>
      <c r="VEM336" s="31"/>
      <c r="VEN336" s="31"/>
      <c r="VEO336" s="31"/>
      <c r="VEP336" s="31"/>
      <c r="VEQ336" s="31"/>
      <c r="VER336" s="31"/>
      <c r="VES336" s="31"/>
      <c r="VET336" s="31"/>
      <c r="VEU336" s="31"/>
      <c r="VEV336" s="31"/>
      <c r="VEW336" s="31"/>
      <c r="VEX336" s="31"/>
      <c r="VEY336" s="31"/>
      <c r="VEZ336" s="31"/>
      <c r="VFA336" s="31"/>
      <c r="VFB336" s="31"/>
      <c r="VFC336" s="31"/>
      <c r="VFD336" s="31"/>
      <c r="VFE336" s="31"/>
      <c r="VFF336" s="31"/>
      <c r="VFG336" s="31"/>
      <c r="VFH336" s="31"/>
      <c r="VFI336" s="31"/>
      <c r="VFJ336" s="31"/>
      <c r="VFK336" s="31"/>
      <c r="VFL336" s="31"/>
      <c r="VFM336" s="31"/>
      <c r="VFN336" s="31"/>
      <c r="VFO336" s="31"/>
      <c r="VFP336" s="31"/>
      <c r="VFQ336" s="31"/>
      <c r="VFR336" s="31"/>
      <c r="VFS336" s="31"/>
      <c r="VFT336" s="31"/>
      <c r="VFU336" s="31"/>
      <c r="VFV336" s="31"/>
      <c r="VFW336" s="31"/>
      <c r="VFX336" s="31"/>
      <c r="VFY336" s="31"/>
      <c r="VFZ336" s="31"/>
      <c r="VGA336" s="31"/>
      <c r="VGB336" s="31"/>
      <c r="VGC336" s="31"/>
      <c r="VGD336" s="31"/>
      <c r="VGE336" s="31"/>
      <c r="VGF336" s="31"/>
      <c r="VGG336" s="31"/>
      <c r="VGH336" s="31"/>
      <c r="VGI336" s="31"/>
      <c r="VGJ336" s="31"/>
      <c r="VGK336" s="31"/>
      <c r="VGL336" s="31"/>
      <c r="VGM336" s="31"/>
      <c r="VGN336" s="31"/>
      <c r="VGO336" s="31"/>
      <c r="VGP336" s="31"/>
      <c r="VGQ336" s="31"/>
      <c r="VGR336" s="31"/>
      <c r="VGS336" s="31"/>
      <c r="VGT336" s="31"/>
      <c r="VGU336" s="31"/>
      <c r="VGV336" s="31"/>
      <c r="VGW336" s="31"/>
      <c r="VGX336" s="31"/>
      <c r="VGY336" s="31"/>
      <c r="VGZ336" s="31"/>
      <c r="VHA336" s="31"/>
      <c r="VHB336" s="31"/>
      <c r="VHC336" s="31"/>
      <c r="VHD336" s="31"/>
      <c r="VHE336" s="31"/>
      <c r="VHF336" s="31"/>
      <c r="VHG336" s="31"/>
      <c r="VHH336" s="31"/>
      <c r="VHI336" s="31"/>
      <c r="VHJ336" s="31"/>
      <c r="VHK336" s="31"/>
      <c r="VHL336" s="31"/>
      <c r="VHM336" s="31"/>
      <c r="VHN336" s="31"/>
      <c r="VHO336" s="31"/>
      <c r="VHP336" s="31"/>
      <c r="VHQ336" s="31"/>
      <c r="VHR336" s="31"/>
      <c r="VHS336" s="31"/>
      <c r="VHT336" s="31"/>
      <c r="VHU336" s="31"/>
      <c r="VHV336" s="31"/>
      <c r="VHW336" s="31"/>
      <c r="VHX336" s="31"/>
      <c r="VHY336" s="31"/>
      <c r="VHZ336" s="31"/>
      <c r="VIA336" s="31"/>
      <c r="VIB336" s="31"/>
      <c r="VIC336" s="31"/>
      <c r="VID336" s="31"/>
      <c r="VIE336" s="31"/>
      <c r="VIF336" s="31"/>
      <c r="VIG336" s="31"/>
      <c r="VIH336" s="31"/>
      <c r="VII336" s="31"/>
      <c r="VIJ336" s="31"/>
      <c r="VIK336" s="31"/>
      <c r="VIL336" s="31"/>
      <c r="VIM336" s="31"/>
      <c r="VIN336" s="31"/>
      <c r="VIO336" s="31"/>
      <c r="VIP336" s="31"/>
      <c r="VIQ336" s="31"/>
      <c r="VIR336" s="31"/>
      <c r="VIS336" s="31"/>
      <c r="VIT336" s="31"/>
      <c r="VIU336" s="31"/>
      <c r="VIV336" s="31"/>
      <c r="VIW336" s="31"/>
      <c r="VIX336" s="31"/>
      <c r="VIY336" s="31"/>
      <c r="VIZ336" s="31"/>
      <c r="VJA336" s="31"/>
      <c r="VJB336" s="31"/>
      <c r="VJC336" s="31"/>
      <c r="VJD336" s="31"/>
      <c r="VJE336" s="31"/>
      <c r="VJF336" s="31"/>
      <c r="VJG336" s="31"/>
      <c r="VJH336" s="31"/>
      <c r="VJI336" s="31"/>
      <c r="VJJ336" s="31"/>
      <c r="VJK336" s="31"/>
      <c r="VJL336" s="31"/>
      <c r="VJM336" s="31"/>
      <c r="VJN336" s="31"/>
      <c r="VJO336" s="31"/>
      <c r="VJP336" s="31"/>
      <c r="VJQ336" s="31"/>
      <c r="VJR336" s="31"/>
      <c r="VJS336" s="31"/>
      <c r="VJT336" s="31"/>
      <c r="VJU336" s="31"/>
      <c r="VJV336" s="31"/>
      <c r="VJW336" s="31"/>
      <c r="VJX336" s="31"/>
      <c r="VJY336" s="31"/>
      <c r="VJZ336" s="31"/>
      <c r="VKA336" s="31"/>
      <c r="VKB336" s="31"/>
      <c r="VKC336" s="31"/>
      <c r="VKD336" s="31"/>
      <c r="VKE336" s="31"/>
      <c r="VKF336" s="31"/>
      <c r="VKG336" s="31"/>
      <c r="VKH336" s="31"/>
      <c r="VKI336" s="31"/>
      <c r="VKJ336" s="31"/>
      <c r="VKK336" s="31"/>
      <c r="VKL336" s="31"/>
      <c r="VKM336" s="31"/>
      <c r="VKN336" s="31"/>
      <c r="VKO336" s="31"/>
      <c r="VKP336" s="31"/>
      <c r="VKQ336" s="31"/>
      <c r="VKR336" s="31"/>
      <c r="VKS336" s="31"/>
      <c r="VKT336" s="31"/>
      <c r="VKU336" s="31"/>
      <c r="VKV336" s="31"/>
      <c r="VKW336" s="31"/>
      <c r="VKX336" s="31"/>
      <c r="VKY336" s="31"/>
      <c r="VKZ336" s="31"/>
      <c r="VLA336" s="31"/>
      <c r="VLB336" s="31"/>
      <c r="VLC336" s="31"/>
      <c r="VLD336" s="31"/>
      <c r="VLE336" s="31"/>
      <c r="VLF336" s="31"/>
      <c r="VLG336" s="31"/>
      <c r="VLH336" s="31"/>
      <c r="VLI336" s="31"/>
      <c r="VLJ336" s="31"/>
      <c r="VLK336" s="31"/>
      <c r="VLL336" s="31"/>
      <c r="VLM336" s="31"/>
      <c r="VLN336" s="31"/>
      <c r="VLO336" s="31"/>
      <c r="VLP336" s="31"/>
      <c r="VLQ336" s="31"/>
      <c r="VLR336" s="31"/>
      <c r="VLS336" s="31"/>
      <c r="VLT336" s="31"/>
      <c r="VLU336" s="31"/>
      <c r="VLV336" s="31"/>
      <c r="VLW336" s="31"/>
      <c r="VLX336" s="31"/>
      <c r="VLY336" s="31"/>
      <c r="VLZ336" s="31"/>
      <c r="VMA336" s="31"/>
      <c r="VMB336" s="31"/>
      <c r="VMC336" s="31"/>
      <c r="VMD336" s="31"/>
      <c r="VME336" s="31"/>
      <c r="VMF336" s="31"/>
      <c r="VMG336" s="31"/>
      <c r="VMH336" s="31"/>
      <c r="VMI336" s="31"/>
      <c r="VMJ336" s="31"/>
      <c r="VMK336" s="31"/>
      <c r="VML336" s="31"/>
      <c r="VMM336" s="31"/>
      <c r="VMN336" s="31"/>
      <c r="VMO336" s="31"/>
      <c r="VMP336" s="31"/>
      <c r="VMQ336" s="31"/>
      <c r="VMR336" s="31"/>
      <c r="VMS336" s="31"/>
      <c r="VMT336" s="31"/>
      <c r="VMU336" s="31"/>
      <c r="VMV336" s="31"/>
      <c r="VMW336" s="31"/>
      <c r="VMX336" s="31"/>
      <c r="VMY336" s="31"/>
      <c r="VMZ336" s="31"/>
      <c r="VNA336" s="31"/>
      <c r="VNB336" s="31"/>
      <c r="VNC336" s="31"/>
      <c r="VND336" s="31"/>
      <c r="VNE336" s="31"/>
      <c r="VNF336" s="31"/>
      <c r="VNG336" s="31"/>
      <c r="VNH336" s="31"/>
      <c r="VNI336" s="31"/>
      <c r="VNJ336" s="31"/>
      <c r="VNK336" s="31"/>
      <c r="VNL336" s="31"/>
      <c r="VNM336" s="31"/>
      <c r="VNN336" s="31"/>
      <c r="VNO336" s="31"/>
      <c r="VNP336" s="31"/>
      <c r="VNQ336" s="31"/>
      <c r="VNR336" s="31"/>
      <c r="VNS336" s="31"/>
      <c r="VNT336" s="31"/>
      <c r="VNU336" s="31"/>
      <c r="VNV336" s="31"/>
      <c r="VNW336" s="31"/>
      <c r="VNX336" s="31"/>
      <c r="VNY336" s="31"/>
      <c r="VNZ336" s="31"/>
      <c r="VOA336" s="31"/>
      <c r="VOB336" s="31"/>
      <c r="VOC336" s="31"/>
      <c r="VOD336" s="31"/>
      <c r="VOE336" s="31"/>
      <c r="VOF336" s="31"/>
      <c r="VOG336" s="31"/>
      <c r="VOH336" s="31"/>
      <c r="VOI336" s="31"/>
      <c r="VOJ336" s="31"/>
      <c r="VOK336" s="31"/>
      <c r="VOL336" s="31"/>
      <c r="VOM336" s="31"/>
      <c r="VON336" s="31"/>
      <c r="VOO336" s="31"/>
      <c r="VOP336" s="31"/>
      <c r="VOQ336" s="31"/>
      <c r="VOR336" s="31"/>
      <c r="VOS336" s="31"/>
      <c r="VOT336" s="31"/>
      <c r="VOU336" s="31"/>
      <c r="VOV336" s="31"/>
      <c r="VOW336" s="31"/>
      <c r="VOX336" s="31"/>
      <c r="VOY336" s="31"/>
      <c r="VOZ336" s="31"/>
      <c r="VPA336" s="31"/>
      <c r="VPB336" s="31"/>
      <c r="VPC336" s="31"/>
      <c r="VPD336" s="31"/>
      <c r="VPE336" s="31"/>
      <c r="VPF336" s="31"/>
      <c r="VPG336" s="31"/>
      <c r="VPH336" s="31"/>
      <c r="VPI336" s="31"/>
      <c r="VPJ336" s="31"/>
      <c r="VPK336" s="31"/>
      <c r="VPL336" s="31"/>
      <c r="VPM336" s="31"/>
      <c r="VPN336" s="31"/>
      <c r="VPO336" s="31"/>
      <c r="VPP336" s="31"/>
      <c r="VPQ336" s="31"/>
      <c r="VPR336" s="31"/>
      <c r="VPS336" s="31"/>
      <c r="VPT336" s="31"/>
      <c r="VPU336" s="31"/>
      <c r="VPV336" s="31"/>
      <c r="VPW336" s="31"/>
      <c r="VPX336" s="31"/>
      <c r="VPY336" s="31"/>
      <c r="VPZ336" s="31"/>
      <c r="VQA336" s="31"/>
      <c r="VQB336" s="31"/>
      <c r="VQC336" s="31"/>
      <c r="VQD336" s="31"/>
      <c r="VQE336" s="31"/>
      <c r="VQF336" s="31"/>
      <c r="VQG336" s="31"/>
      <c r="VQH336" s="31"/>
      <c r="VQI336" s="31"/>
      <c r="VQJ336" s="31"/>
      <c r="VQK336" s="31"/>
      <c r="VQL336" s="31"/>
      <c r="VQM336" s="31"/>
      <c r="VQN336" s="31"/>
      <c r="VQO336" s="31"/>
      <c r="VQP336" s="31"/>
      <c r="VQQ336" s="31"/>
      <c r="VQR336" s="31"/>
      <c r="VQS336" s="31"/>
      <c r="VQT336" s="31"/>
      <c r="VQU336" s="31"/>
      <c r="VQV336" s="31"/>
      <c r="VQW336" s="31"/>
      <c r="VQX336" s="31"/>
      <c r="VQY336" s="31"/>
      <c r="VQZ336" s="31"/>
      <c r="VRA336" s="31"/>
      <c r="VRB336" s="31"/>
      <c r="VRC336" s="31"/>
      <c r="VRD336" s="31"/>
      <c r="VRE336" s="31"/>
      <c r="VRF336" s="31"/>
      <c r="VRG336" s="31"/>
      <c r="VRH336" s="31"/>
      <c r="VRI336" s="31"/>
      <c r="VRJ336" s="31"/>
      <c r="VRK336" s="31"/>
      <c r="VRL336" s="31"/>
      <c r="VRM336" s="31"/>
      <c r="VRN336" s="31"/>
      <c r="VRO336" s="31"/>
      <c r="VRP336" s="31"/>
      <c r="VRQ336" s="31"/>
      <c r="VRR336" s="31"/>
      <c r="VRS336" s="31"/>
      <c r="VRT336" s="31"/>
      <c r="VRU336" s="31"/>
      <c r="VRV336" s="31"/>
      <c r="VRW336" s="31"/>
      <c r="VRX336" s="31"/>
      <c r="VRY336" s="31"/>
      <c r="VRZ336" s="31"/>
      <c r="VSA336" s="31"/>
      <c r="VSB336" s="31"/>
      <c r="VSC336" s="31"/>
      <c r="VSD336" s="31"/>
      <c r="VSE336" s="31"/>
      <c r="VSF336" s="31"/>
      <c r="VSG336" s="31"/>
      <c r="VSH336" s="31"/>
      <c r="VSI336" s="31"/>
      <c r="VSJ336" s="31"/>
      <c r="VSK336" s="31"/>
      <c r="VSL336" s="31"/>
      <c r="VSM336" s="31"/>
      <c r="VSN336" s="31"/>
      <c r="VSO336" s="31"/>
      <c r="VSP336" s="31"/>
      <c r="VSQ336" s="31"/>
      <c r="VSR336" s="31"/>
      <c r="VSS336" s="31"/>
      <c r="VST336" s="31"/>
      <c r="VSU336" s="31"/>
      <c r="VSV336" s="31"/>
      <c r="VSW336" s="31"/>
      <c r="VSX336" s="31"/>
      <c r="VSY336" s="31"/>
      <c r="VSZ336" s="31"/>
      <c r="VTA336" s="31"/>
      <c r="VTB336" s="31"/>
      <c r="VTC336" s="31"/>
      <c r="VTD336" s="31"/>
      <c r="VTE336" s="31"/>
      <c r="VTF336" s="31"/>
      <c r="VTG336" s="31"/>
      <c r="VTH336" s="31"/>
      <c r="VTI336" s="31"/>
      <c r="VTJ336" s="31"/>
      <c r="VTK336" s="31"/>
      <c r="VTL336" s="31"/>
      <c r="VTM336" s="31"/>
      <c r="VTN336" s="31"/>
      <c r="VTO336" s="31"/>
      <c r="VTP336" s="31"/>
      <c r="VTQ336" s="31"/>
      <c r="VTR336" s="31"/>
      <c r="VTS336" s="31"/>
      <c r="VTT336" s="31"/>
      <c r="VTU336" s="31"/>
      <c r="VTV336" s="31"/>
      <c r="VTW336" s="31"/>
      <c r="VTX336" s="31"/>
      <c r="VTY336" s="31"/>
      <c r="VTZ336" s="31"/>
      <c r="VUA336" s="31"/>
      <c r="VUB336" s="31"/>
      <c r="VUC336" s="31"/>
      <c r="VUD336" s="31"/>
      <c r="VUE336" s="31"/>
      <c r="VUF336" s="31"/>
      <c r="VUG336" s="31"/>
      <c r="VUH336" s="31"/>
      <c r="VUI336" s="31"/>
      <c r="VUJ336" s="31"/>
      <c r="VUK336" s="31"/>
      <c r="VUL336" s="31"/>
      <c r="VUM336" s="31"/>
      <c r="VUN336" s="31"/>
      <c r="VUO336" s="31"/>
      <c r="VUP336" s="31"/>
      <c r="VUQ336" s="31"/>
      <c r="VUR336" s="31"/>
      <c r="VUS336" s="31"/>
      <c r="VUT336" s="31"/>
      <c r="VUU336" s="31"/>
      <c r="VUV336" s="31"/>
      <c r="VUW336" s="31"/>
      <c r="VUX336" s="31"/>
      <c r="VUY336" s="31"/>
      <c r="VUZ336" s="31"/>
      <c r="VVA336" s="31"/>
      <c r="VVB336" s="31"/>
      <c r="VVC336" s="31"/>
      <c r="VVD336" s="31"/>
      <c r="VVE336" s="31"/>
      <c r="VVF336" s="31"/>
      <c r="VVG336" s="31"/>
      <c r="VVH336" s="31"/>
      <c r="VVI336" s="31"/>
      <c r="VVJ336" s="31"/>
      <c r="VVK336" s="31"/>
      <c r="VVL336" s="31"/>
      <c r="VVM336" s="31"/>
      <c r="VVN336" s="31"/>
      <c r="VVO336" s="31"/>
      <c r="VVP336" s="31"/>
      <c r="VVQ336" s="31"/>
      <c r="VVR336" s="31"/>
      <c r="VVS336" s="31"/>
      <c r="VVT336" s="31"/>
      <c r="VVU336" s="31"/>
      <c r="VVV336" s="31"/>
      <c r="VVW336" s="31"/>
      <c r="VVX336" s="31"/>
      <c r="VVY336" s="31"/>
      <c r="VVZ336" s="31"/>
      <c r="VWA336" s="31"/>
      <c r="VWB336" s="31"/>
      <c r="VWC336" s="31"/>
      <c r="VWD336" s="31"/>
      <c r="VWE336" s="31"/>
      <c r="VWF336" s="31"/>
      <c r="VWG336" s="31"/>
      <c r="VWH336" s="31"/>
      <c r="VWI336" s="31"/>
      <c r="VWJ336" s="31"/>
      <c r="VWK336" s="31"/>
      <c r="VWL336" s="31"/>
      <c r="VWM336" s="31"/>
      <c r="VWN336" s="31"/>
      <c r="VWO336" s="31"/>
      <c r="VWP336" s="31"/>
      <c r="VWQ336" s="31"/>
      <c r="VWR336" s="31"/>
      <c r="VWS336" s="31"/>
      <c r="VWT336" s="31"/>
      <c r="VWU336" s="31"/>
      <c r="VWV336" s="31"/>
      <c r="VWW336" s="31"/>
      <c r="VWX336" s="31"/>
      <c r="VWY336" s="31"/>
      <c r="VWZ336" s="31"/>
      <c r="VXA336" s="31"/>
      <c r="VXB336" s="31"/>
      <c r="VXC336" s="31"/>
      <c r="VXD336" s="31"/>
      <c r="VXE336" s="31"/>
      <c r="VXF336" s="31"/>
      <c r="VXG336" s="31"/>
      <c r="VXH336" s="31"/>
      <c r="VXI336" s="31"/>
      <c r="VXJ336" s="31"/>
      <c r="VXK336" s="31"/>
      <c r="VXL336" s="31"/>
      <c r="VXM336" s="31"/>
      <c r="VXN336" s="31"/>
      <c r="VXO336" s="31"/>
      <c r="VXP336" s="31"/>
      <c r="VXQ336" s="31"/>
      <c r="VXR336" s="31"/>
      <c r="VXS336" s="31"/>
      <c r="VXT336" s="31"/>
      <c r="VXU336" s="31"/>
      <c r="VXV336" s="31"/>
      <c r="VXW336" s="31"/>
      <c r="VXX336" s="31"/>
      <c r="VXY336" s="31"/>
      <c r="VXZ336" s="31"/>
      <c r="VYA336" s="31"/>
      <c r="VYB336" s="31"/>
      <c r="VYC336" s="31"/>
      <c r="VYD336" s="31"/>
      <c r="VYE336" s="31"/>
      <c r="VYF336" s="31"/>
      <c r="VYG336" s="31"/>
      <c r="VYH336" s="31"/>
      <c r="VYI336" s="31"/>
      <c r="VYJ336" s="31"/>
      <c r="VYK336" s="31"/>
      <c r="VYL336" s="31"/>
      <c r="VYM336" s="31"/>
      <c r="VYN336" s="31"/>
      <c r="VYO336" s="31"/>
      <c r="VYP336" s="31"/>
      <c r="VYQ336" s="31"/>
      <c r="VYR336" s="31"/>
      <c r="VYS336" s="31"/>
      <c r="VYT336" s="31"/>
      <c r="VYU336" s="31"/>
      <c r="VYV336" s="31"/>
      <c r="VYW336" s="31"/>
      <c r="VYX336" s="31"/>
      <c r="VYY336" s="31"/>
      <c r="VYZ336" s="31"/>
      <c r="VZA336" s="31"/>
      <c r="VZB336" s="31"/>
      <c r="VZC336" s="31"/>
      <c r="VZD336" s="31"/>
      <c r="VZE336" s="31"/>
      <c r="VZF336" s="31"/>
      <c r="VZG336" s="31"/>
      <c r="VZH336" s="31"/>
      <c r="VZI336" s="31"/>
      <c r="VZJ336" s="31"/>
      <c r="VZK336" s="31"/>
      <c r="VZL336" s="31"/>
      <c r="VZM336" s="31"/>
      <c r="VZN336" s="31"/>
      <c r="VZO336" s="31"/>
      <c r="VZP336" s="31"/>
      <c r="VZQ336" s="31"/>
      <c r="VZR336" s="31"/>
      <c r="VZS336" s="31"/>
      <c r="VZT336" s="31"/>
      <c r="VZU336" s="31"/>
      <c r="VZV336" s="31"/>
      <c r="VZW336" s="31"/>
      <c r="VZX336" s="31"/>
      <c r="VZY336" s="31"/>
      <c r="VZZ336" s="31"/>
      <c r="WAA336" s="31"/>
      <c r="WAB336" s="31"/>
      <c r="WAC336" s="31"/>
      <c r="WAD336" s="31"/>
      <c r="WAE336" s="31"/>
      <c r="WAF336" s="31"/>
      <c r="WAG336" s="31"/>
      <c r="WAH336" s="31"/>
      <c r="WAI336" s="31"/>
      <c r="WAJ336" s="31"/>
      <c r="WAK336" s="31"/>
      <c r="WAL336" s="31"/>
      <c r="WAM336" s="31"/>
      <c r="WAN336" s="31"/>
      <c r="WAO336" s="31"/>
      <c r="WAP336" s="31"/>
      <c r="WAQ336" s="31"/>
      <c r="WAR336" s="31"/>
      <c r="WAS336" s="31"/>
      <c r="WAT336" s="31"/>
      <c r="WAU336" s="31"/>
      <c r="WAV336" s="31"/>
      <c r="WAW336" s="31"/>
      <c r="WAX336" s="31"/>
      <c r="WAY336" s="31"/>
      <c r="WAZ336" s="31"/>
      <c r="WBA336" s="31"/>
      <c r="WBB336" s="31"/>
      <c r="WBC336" s="31"/>
      <c r="WBD336" s="31"/>
      <c r="WBE336" s="31"/>
      <c r="WBF336" s="31"/>
      <c r="WBG336" s="31"/>
      <c r="WBH336" s="31"/>
      <c r="WBI336" s="31"/>
      <c r="WBJ336" s="31"/>
      <c r="WBK336" s="31"/>
      <c r="WBL336" s="31"/>
      <c r="WBM336" s="31"/>
      <c r="WBN336" s="31"/>
      <c r="WBO336" s="31"/>
      <c r="WBP336" s="31"/>
      <c r="WBQ336" s="31"/>
      <c r="WBR336" s="31"/>
      <c r="WBS336" s="31"/>
      <c r="WBT336" s="31"/>
      <c r="WBU336" s="31"/>
      <c r="WBV336" s="31"/>
      <c r="WBW336" s="31"/>
      <c r="WBX336" s="31"/>
      <c r="WBY336" s="31"/>
      <c r="WBZ336" s="31"/>
      <c r="WCA336" s="31"/>
      <c r="WCB336" s="31"/>
      <c r="WCC336" s="31"/>
      <c r="WCD336" s="31"/>
      <c r="WCE336" s="31"/>
      <c r="WCF336" s="31"/>
      <c r="WCG336" s="31"/>
      <c r="WCH336" s="31"/>
      <c r="WCI336" s="31"/>
      <c r="WCJ336" s="31"/>
      <c r="WCK336" s="31"/>
      <c r="WCL336" s="31"/>
      <c r="WCM336" s="31"/>
      <c r="WCN336" s="31"/>
      <c r="WCO336" s="31"/>
      <c r="WCP336" s="31"/>
      <c r="WCQ336" s="31"/>
      <c r="WCR336" s="31"/>
      <c r="WCS336" s="31"/>
      <c r="WCT336" s="31"/>
      <c r="WCU336" s="31"/>
      <c r="WCV336" s="31"/>
      <c r="WCW336" s="31"/>
      <c r="WCX336" s="31"/>
      <c r="WCY336" s="31"/>
      <c r="WCZ336" s="31"/>
      <c r="WDA336" s="31"/>
      <c r="WDB336" s="31"/>
      <c r="WDC336" s="31"/>
      <c r="WDD336" s="31"/>
      <c r="WDE336" s="31"/>
      <c r="WDF336" s="31"/>
      <c r="WDG336" s="31"/>
      <c r="WDH336" s="31"/>
      <c r="WDI336" s="31"/>
      <c r="WDJ336" s="31"/>
      <c r="WDK336" s="31"/>
      <c r="WDL336" s="31"/>
      <c r="WDM336" s="31"/>
      <c r="WDN336" s="31"/>
      <c r="WDO336" s="31"/>
      <c r="WDP336" s="31"/>
      <c r="WDQ336" s="31"/>
      <c r="WDR336" s="31"/>
      <c r="WDS336" s="31"/>
      <c r="WDT336" s="31"/>
      <c r="WDU336" s="31"/>
      <c r="WDV336" s="31"/>
      <c r="WDW336" s="31"/>
      <c r="WDX336" s="31"/>
      <c r="WDY336" s="31"/>
      <c r="WDZ336" s="31"/>
      <c r="WEA336" s="31"/>
      <c r="WEB336" s="31"/>
      <c r="WEC336" s="31"/>
      <c r="WED336" s="31"/>
      <c r="WEE336" s="31"/>
      <c r="WEF336" s="31"/>
      <c r="WEG336" s="31"/>
      <c r="WEH336" s="31"/>
      <c r="WEI336" s="31"/>
      <c r="WEJ336" s="31"/>
      <c r="WEK336" s="31"/>
      <c r="WEL336" s="31"/>
      <c r="WEM336" s="31"/>
      <c r="WEN336" s="31"/>
      <c r="WEO336" s="31"/>
      <c r="WEP336" s="31"/>
      <c r="WEQ336" s="31"/>
      <c r="WER336" s="31"/>
      <c r="WES336" s="31"/>
      <c r="WET336" s="31"/>
      <c r="WEU336" s="31"/>
      <c r="WEV336" s="31"/>
      <c r="WEW336" s="31"/>
      <c r="WEX336" s="31"/>
      <c r="WEY336" s="31"/>
      <c r="WEZ336" s="31"/>
      <c r="WFA336" s="31"/>
      <c r="WFB336" s="31"/>
      <c r="WFC336" s="31"/>
      <c r="WFD336" s="31"/>
      <c r="WFE336" s="31"/>
      <c r="WFF336" s="31"/>
      <c r="WFG336" s="31"/>
      <c r="WFH336" s="31"/>
      <c r="WFI336" s="31"/>
      <c r="WFJ336" s="31"/>
      <c r="WFK336" s="31"/>
      <c r="WFL336" s="31"/>
      <c r="WFM336" s="31"/>
      <c r="WFN336" s="31"/>
      <c r="WFO336" s="31"/>
      <c r="WFP336" s="31"/>
      <c r="WFQ336" s="31"/>
      <c r="WFR336" s="31"/>
      <c r="WFS336" s="31"/>
      <c r="WFT336" s="31"/>
      <c r="WFU336" s="31"/>
      <c r="WFV336" s="31"/>
      <c r="WFW336" s="31"/>
      <c r="WFX336" s="31"/>
      <c r="WFY336" s="31"/>
      <c r="WFZ336" s="31"/>
      <c r="WGA336" s="31"/>
      <c r="WGB336" s="31"/>
      <c r="WGC336" s="31"/>
      <c r="WGD336" s="31"/>
      <c r="WGE336" s="31"/>
      <c r="WGF336" s="31"/>
      <c r="WGG336" s="31"/>
      <c r="WGH336" s="31"/>
      <c r="WGI336" s="31"/>
      <c r="WGJ336" s="31"/>
      <c r="WGK336" s="31"/>
      <c r="WGL336" s="31"/>
      <c r="WGM336" s="31"/>
      <c r="WGN336" s="31"/>
      <c r="WGO336" s="31"/>
      <c r="WGP336" s="31"/>
      <c r="WGQ336" s="31"/>
      <c r="WGR336" s="31"/>
      <c r="WGS336" s="31"/>
      <c r="WGT336" s="31"/>
      <c r="WGU336" s="31"/>
      <c r="WGV336" s="31"/>
      <c r="WGW336" s="31"/>
      <c r="WGX336" s="31"/>
      <c r="WGY336" s="31"/>
      <c r="WGZ336" s="31"/>
      <c r="WHA336" s="31"/>
      <c r="WHB336" s="31"/>
      <c r="WHC336" s="31"/>
      <c r="WHD336" s="31"/>
      <c r="WHE336" s="31"/>
      <c r="WHF336" s="31"/>
      <c r="WHG336" s="31"/>
      <c r="WHH336" s="31"/>
      <c r="WHI336" s="31"/>
      <c r="WHJ336" s="31"/>
      <c r="WHK336" s="31"/>
      <c r="WHL336" s="31"/>
      <c r="WHM336" s="31"/>
      <c r="WHN336" s="31"/>
      <c r="WHO336" s="31"/>
      <c r="WHP336" s="31"/>
      <c r="WHQ336" s="31"/>
      <c r="WHR336" s="31"/>
      <c r="WHS336" s="31"/>
      <c r="WHT336" s="31"/>
      <c r="WHU336" s="31"/>
      <c r="WHV336" s="31"/>
      <c r="WHW336" s="31"/>
      <c r="WHX336" s="31"/>
      <c r="WHY336" s="31"/>
      <c r="WHZ336" s="31"/>
      <c r="WIA336" s="31"/>
      <c r="WIB336" s="31"/>
      <c r="WIC336" s="31"/>
      <c r="WID336" s="31"/>
      <c r="WIE336" s="31"/>
      <c r="WIF336" s="31"/>
      <c r="WIG336" s="31"/>
      <c r="WIH336" s="31"/>
      <c r="WII336" s="31"/>
      <c r="WIJ336" s="31"/>
      <c r="WIK336" s="31"/>
      <c r="WIL336" s="31"/>
      <c r="WIM336" s="31"/>
      <c r="WIN336" s="31"/>
      <c r="WIO336" s="31"/>
      <c r="WIP336" s="31"/>
      <c r="WIQ336" s="31"/>
      <c r="WIR336" s="31"/>
      <c r="WIS336" s="31"/>
      <c r="WIT336" s="31"/>
      <c r="WIU336" s="31"/>
      <c r="WIV336" s="31"/>
      <c r="WIW336" s="31"/>
      <c r="WIX336" s="31"/>
      <c r="WIY336" s="31"/>
      <c r="WIZ336" s="31"/>
      <c r="WJA336" s="31"/>
      <c r="WJB336" s="31"/>
      <c r="WJC336" s="31"/>
      <c r="WJD336" s="31"/>
      <c r="WJE336" s="31"/>
      <c r="WJF336" s="31"/>
      <c r="WJG336" s="31"/>
      <c r="WJH336" s="31"/>
      <c r="WJI336" s="31"/>
      <c r="WJJ336" s="31"/>
      <c r="WJK336" s="31"/>
      <c r="WJL336" s="31"/>
      <c r="WJM336" s="31"/>
      <c r="WJN336" s="31"/>
      <c r="WJO336" s="31"/>
      <c r="WJP336" s="31"/>
      <c r="WJQ336" s="31"/>
      <c r="WJR336" s="31"/>
      <c r="WJS336" s="31"/>
      <c r="WJT336" s="31"/>
      <c r="WJU336" s="31"/>
      <c r="WJV336" s="31"/>
      <c r="WJW336" s="31"/>
      <c r="WJX336" s="31"/>
      <c r="WJY336" s="31"/>
      <c r="WJZ336" s="31"/>
      <c r="WKA336" s="31"/>
      <c r="WKB336" s="31"/>
      <c r="WKC336" s="31"/>
      <c r="WKD336" s="31"/>
      <c r="WKE336" s="31"/>
      <c r="WKF336" s="31"/>
      <c r="WKG336" s="31"/>
      <c r="WKH336" s="31"/>
      <c r="WKI336" s="31"/>
      <c r="WKJ336" s="31"/>
      <c r="WKK336" s="31"/>
      <c r="WKL336" s="31"/>
      <c r="WKM336" s="31"/>
      <c r="WKN336" s="31"/>
      <c r="WKO336" s="31"/>
      <c r="WKP336" s="31"/>
      <c r="WKQ336" s="31"/>
      <c r="WKR336" s="31"/>
      <c r="WKS336" s="31"/>
      <c r="WKT336" s="31"/>
      <c r="WKU336" s="31"/>
      <c r="WKV336" s="31"/>
      <c r="WKW336" s="31"/>
      <c r="WKX336" s="31"/>
      <c r="WKY336" s="31"/>
      <c r="WKZ336" s="31"/>
      <c r="WLA336" s="31"/>
      <c r="WLB336" s="31"/>
      <c r="WLC336" s="31"/>
      <c r="WLD336" s="31"/>
      <c r="WLE336" s="31"/>
      <c r="WLF336" s="31"/>
      <c r="WLG336" s="31"/>
      <c r="WLH336" s="31"/>
      <c r="WLI336" s="31"/>
      <c r="WLJ336" s="31"/>
      <c r="WLK336" s="31"/>
      <c r="WLL336" s="31"/>
      <c r="WLM336" s="31"/>
      <c r="WLN336" s="31"/>
      <c r="WLO336" s="31"/>
      <c r="WLP336" s="31"/>
      <c r="WLQ336" s="31"/>
      <c r="WLR336" s="31"/>
      <c r="WLS336" s="31"/>
      <c r="WLT336" s="31"/>
      <c r="WLU336" s="31"/>
      <c r="WLV336" s="31"/>
      <c r="WLW336" s="31"/>
      <c r="WLX336" s="31"/>
      <c r="WLY336" s="31"/>
      <c r="WLZ336" s="31"/>
      <c r="WMA336" s="31"/>
      <c r="WMB336" s="31"/>
      <c r="WMC336" s="31"/>
      <c r="WMD336" s="31"/>
      <c r="WME336" s="31"/>
      <c r="WMF336" s="31"/>
      <c r="WMG336" s="31"/>
      <c r="WMH336" s="31"/>
      <c r="WMI336" s="31"/>
      <c r="WMJ336" s="31"/>
      <c r="WMK336" s="31"/>
      <c r="WML336" s="31"/>
      <c r="WMM336" s="31"/>
      <c r="WMN336" s="31"/>
      <c r="WMO336" s="31"/>
      <c r="WMP336" s="31"/>
      <c r="WMQ336" s="31"/>
      <c r="WMR336" s="31"/>
      <c r="WMS336" s="31"/>
      <c r="WMT336" s="31"/>
      <c r="WMU336" s="31"/>
      <c r="WMV336" s="31"/>
      <c r="WMW336" s="31"/>
      <c r="WMX336" s="31"/>
      <c r="WMY336" s="31"/>
      <c r="WMZ336" s="31"/>
      <c r="WNA336" s="31"/>
      <c r="WNB336" s="31"/>
      <c r="WNC336" s="31"/>
      <c r="WND336" s="31"/>
      <c r="WNE336" s="31"/>
      <c r="WNF336" s="31"/>
      <c r="WNG336" s="31"/>
      <c r="WNH336" s="31"/>
      <c r="WNI336" s="31"/>
      <c r="WNJ336" s="31"/>
      <c r="WNK336" s="31"/>
      <c r="WNL336" s="31"/>
      <c r="WNM336" s="31"/>
      <c r="WNN336" s="31"/>
      <c r="WNO336" s="31"/>
      <c r="WNP336" s="31"/>
      <c r="WNQ336" s="31"/>
      <c r="WNR336" s="31"/>
      <c r="WNS336" s="31"/>
      <c r="WNT336" s="31"/>
      <c r="WNU336" s="31"/>
      <c r="WNV336" s="31"/>
      <c r="WNW336" s="31"/>
      <c r="WNX336" s="31"/>
      <c r="WNY336" s="31"/>
      <c r="WNZ336" s="31"/>
      <c r="WOA336" s="31"/>
      <c r="WOB336" s="31"/>
      <c r="WOC336" s="31"/>
      <c r="WOD336" s="31"/>
      <c r="WOE336" s="31"/>
      <c r="WOF336" s="31"/>
      <c r="WOG336" s="31"/>
      <c r="WOH336" s="31"/>
      <c r="WOI336" s="31"/>
      <c r="WOJ336" s="31"/>
      <c r="WOK336" s="31"/>
      <c r="WOL336" s="31"/>
      <c r="WOM336" s="31"/>
      <c r="WON336" s="31"/>
      <c r="WOO336" s="31"/>
      <c r="WOP336" s="31"/>
      <c r="WOQ336" s="31"/>
      <c r="WOR336" s="31"/>
      <c r="WOS336" s="31"/>
      <c r="WOT336" s="31"/>
      <c r="WOU336" s="31"/>
      <c r="WOV336" s="31"/>
      <c r="WOW336" s="31"/>
      <c r="WOX336" s="31"/>
      <c r="WOY336" s="31"/>
      <c r="WOZ336" s="31"/>
      <c r="WPA336" s="31"/>
      <c r="WPB336" s="31"/>
      <c r="WPC336" s="31"/>
      <c r="WPD336" s="31"/>
      <c r="WPE336" s="31"/>
      <c r="WPF336" s="31"/>
      <c r="WPG336" s="31"/>
      <c r="WPH336" s="31"/>
      <c r="WPI336" s="31"/>
      <c r="WPJ336" s="31"/>
      <c r="WPK336" s="31"/>
      <c r="WPL336" s="31"/>
      <c r="WPM336" s="31"/>
      <c r="WPN336" s="31"/>
      <c r="WPO336" s="31"/>
      <c r="WPP336" s="31"/>
      <c r="WPQ336" s="31"/>
      <c r="WPR336" s="31"/>
      <c r="WPS336" s="31"/>
      <c r="WPT336" s="31"/>
      <c r="WPU336" s="31"/>
      <c r="WPV336" s="31"/>
      <c r="WPW336" s="31"/>
      <c r="WPX336" s="31"/>
      <c r="WPY336" s="31"/>
      <c r="WPZ336" s="31"/>
      <c r="WQA336" s="31"/>
      <c r="WQB336" s="31"/>
      <c r="WQC336" s="31"/>
      <c r="WQD336" s="31"/>
      <c r="WQE336" s="31"/>
      <c r="WQF336" s="31"/>
      <c r="WQG336" s="31"/>
      <c r="WQH336" s="31"/>
      <c r="WQI336" s="31"/>
      <c r="WQJ336" s="31"/>
      <c r="WQK336" s="31"/>
      <c r="WQL336" s="31"/>
      <c r="WQM336" s="31"/>
      <c r="WQN336" s="31"/>
      <c r="WQO336" s="31"/>
      <c r="WQP336" s="31"/>
      <c r="WQQ336" s="31"/>
      <c r="WQR336" s="31"/>
      <c r="WQS336" s="31"/>
      <c r="WQT336" s="31"/>
      <c r="WQU336" s="31"/>
      <c r="WQV336" s="31"/>
      <c r="WQW336" s="31"/>
      <c r="WQX336" s="31"/>
      <c r="WQY336" s="31"/>
      <c r="WQZ336" s="31"/>
      <c r="WRA336" s="31"/>
      <c r="WRB336" s="31"/>
      <c r="WRC336" s="31"/>
      <c r="WRD336" s="31"/>
      <c r="WRE336" s="31"/>
      <c r="WRF336" s="31"/>
      <c r="WRG336" s="31"/>
      <c r="WRH336" s="31"/>
      <c r="WRI336" s="31"/>
      <c r="WRJ336" s="31"/>
      <c r="WRK336" s="31"/>
      <c r="WRL336" s="31"/>
      <c r="WRM336" s="31"/>
      <c r="WRN336" s="31"/>
      <c r="WRO336" s="31"/>
      <c r="WRP336" s="31"/>
      <c r="WRQ336" s="31"/>
      <c r="WRR336" s="31"/>
      <c r="WRS336" s="31"/>
      <c r="WRT336" s="31"/>
      <c r="WRU336" s="31"/>
      <c r="WRV336" s="31"/>
      <c r="WRW336" s="31"/>
      <c r="WRX336" s="31"/>
      <c r="WRY336" s="31"/>
      <c r="WRZ336" s="31"/>
      <c r="WSA336" s="31"/>
      <c r="WSB336" s="31"/>
      <c r="WSC336" s="31"/>
      <c r="WSD336" s="31"/>
      <c r="WSE336" s="31"/>
      <c r="WSF336" s="31"/>
      <c r="WSG336" s="31"/>
      <c r="WSH336" s="31"/>
      <c r="WSI336" s="31"/>
      <c r="WSJ336" s="31"/>
      <c r="WSK336" s="31"/>
      <c r="WSL336" s="31"/>
      <c r="WSM336" s="31"/>
      <c r="WSN336" s="31"/>
      <c r="WSO336" s="31"/>
      <c r="WSP336" s="31"/>
      <c r="WSQ336" s="31"/>
      <c r="WSR336" s="31"/>
      <c r="WSS336" s="31"/>
      <c r="WST336" s="31"/>
      <c r="WSU336" s="31"/>
      <c r="WSV336" s="31"/>
      <c r="WSW336" s="31"/>
      <c r="WSX336" s="31"/>
      <c r="WSY336" s="31"/>
      <c r="WSZ336" s="31"/>
      <c r="WTA336" s="31"/>
      <c r="WTB336" s="31"/>
      <c r="WTC336" s="31"/>
      <c r="WTD336" s="31"/>
      <c r="WTE336" s="31"/>
      <c r="WTF336" s="31"/>
      <c r="WTG336" s="31"/>
      <c r="WTH336" s="31"/>
      <c r="WTI336" s="31"/>
      <c r="WTJ336" s="31"/>
      <c r="WTK336" s="31"/>
      <c r="WTL336" s="31"/>
      <c r="WTM336" s="31"/>
      <c r="WTN336" s="31"/>
      <c r="WTO336" s="31"/>
      <c r="WTP336" s="31"/>
      <c r="WTQ336" s="31"/>
      <c r="WTR336" s="31"/>
      <c r="WTS336" s="31"/>
      <c r="WTT336" s="31"/>
      <c r="WTU336" s="31"/>
      <c r="WTV336" s="31"/>
      <c r="WTW336" s="31"/>
      <c r="WTX336" s="31"/>
      <c r="WTY336" s="31"/>
      <c r="WTZ336" s="31"/>
      <c r="WUA336" s="31"/>
      <c r="WUB336" s="31"/>
    </row>
    <row r="337" spans="1:16096" s="1" customFormat="1" ht="27.75" customHeight="1" x14ac:dyDescent="0.35">
      <c r="B337" s="83"/>
      <c r="C337" s="83"/>
      <c r="D337" s="90"/>
      <c r="E337" s="105"/>
      <c r="F337" s="105"/>
      <c r="G337" s="104"/>
      <c r="J337" s="90"/>
      <c r="K337" s="90"/>
      <c r="L337" s="90"/>
      <c r="M337" s="90"/>
      <c r="N337" s="90"/>
      <c r="O337" s="90"/>
      <c r="P337" s="106"/>
      <c r="Q337" s="90"/>
      <c r="R337" s="90"/>
      <c r="S337" s="106"/>
      <c r="T337" s="90"/>
      <c r="U337" s="148"/>
      <c r="V337" s="104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  <c r="QQ337" s="31"/>
      <c r="QR337" s="31"/>
      <c r="QS337" s="31"/>
      <c r="QT337" s="31"/>
      <c r="QU337" s="31"/>
      <c r="QV337" s="31"/>
      <c r="QW337" s="31"/>
      <c r="QX337" s="31"/>
      <c r="QY337" s="31"/>
      <c r="QZ337" s="31"/>
      <c r="RA337" s="31"/>
      <c r="RB337" s="31"/>
      <c r="RC337" s="31"/>
      <c r="RD337" s="31"/>
      <c r="RE337" s="31"/>
      <c r="RF337" s="31"/>
      <c r="RG337" s="31"/>
      <c r="RH337" s="31"/>
      <c r="RI337" s="31"/>
      <c r="RJ337" s="31"/>
      <c r="RK337" s="31"/>
      <c r="RL337" s="31"/>
      <c r="RM337" s="31"/>
      <c r="RN337" s="31"/>
      <c r="RO337" s="31"/>
      <c r="RP337" s="31"/>
      <c r="RQ337" s="31"/>
      <c r="RR337" s="31"/>
      <c r="RS337" s="31"/>
      <c r="RT337" s="31"/>
      <c r="RU337" s="31"/>
      <c r="RV337" s="31"/>
      <c r="RW337" s="31"/>
      <c r="RX337" s="31"/>
      <c r="RY337" s="31"/>
      <c r="RZ337" s="31"/>
      <c r="SA337" s="31"/>
      <c r="SB337" s="31"/>
      <c r="SC337" s="31"/>
      <c r="SD337" s="31"/>
      <c r="SE337" s="31"/>
      <c r="SF337" s="31"/>
      <c r="SG337" s="31"/>
      <c r="SH337" s="31"/>
      <c r="SI337" s="31"/>
      <c r="SJ337" s="31"/>
      <c r="SK337" s="31"/>
      <c r="SL337" s="31"/>
      <c r="SM337" s="31"/>
      <c r="SN337" s="31"/>
      <c r="SO337" s="31"/>
      <c r="SP337" s="31"/>
      <c r="SQ337" s="31"/>
      <c r="SR337" s="31"/>
      <c r="SS337" s="31"/>
      <c r="ST337" s="31"/>
      <c r="SU337" s="31"/>
      <c r="SV337" s="31"/>
      <c r="SW337" s="31"/>
      <c r="SX337" s="31"/>
      <c r="SY337" s="31"/>
      <c r="SZ337" s="31"/>
      <c r="TA337" s="31"/>
      <c r="TB337" s="31"/>
      <c r="TC337" s="31"/>
      <c r="TD337" s="31"/>
      <c r="TE337" s="31"/>
      <c r="TF337" s="31"/>
      <c r="TG337" s="31"/>
      <c r="TH337" s="31"/>
      <c r="TI337" s="31"/>
      <c r="TJ337" s="31"/>
      <c r="TK337" s="31"/>
      <c r="TL337" s="31"/>
      <c r="TM337" s="31"/>
      <c r="TN337" s="31"/>
      <c r="TO337" s="31"/>
      <c r="TP337" s="31"/>
      <c r="TQ337" s="31"/>
      <c r="TR337" s="31"/>
      <c r="TS337" s="31"/>
      <c r="TT337" s="31"/>
      <c r="TU337" s="31"/>
      <c r="TV337" s="31"/>
      <c r="TW337" s="31"/>
      <c r="TX337" s="31"/>
      <c r="TY337" s="31"/>
      <c r="TZ337" s="31"/>
      <c r="UA337" s="31"/>
      <c r="UB337" s="31"/>
      <c r="UC337" s="31"/>
      <c r="UD337" s="31"/>
      <c r="UE337" s="31"/>
      <c r="UF337" s="31"/>
      <c r="UG337" s="31"/>
      <c r="UH337" s="31"/>
      <c r="UI337" s="31"/>
      <c r="UJ337" s="31"/>
      <c r="UK337" s="31"/>
      <c r="UL337" s="31"/>
      <c r="UM337" s="31"/>
      <c r="UN337" s="31"/>
      <c r="UO337" s="31"/>
      <c r="UP337" s="31"/>
      <c r="UQ337" s="31"/>
      <c r="UR337" s="31"/>
      <c r="US337" s="31"/>
      <c r="UT337" s="31"/>
      <c r="UU337" s="31"/>
      <c r="UV337" s="31"/>
      <c r="UW337" s="31"/>
      <c r="UX337" s="31"/>
      <c r="UY337" s="31"/>
      <c r="UZ337" s="31"/>
      <c r="VA337" s="31"/>
      <c r="VB337" s="31"/>
      <c r="VC337" s="31"/>
      <c r="VD337" s="31"/>
      <c r="VE337" s="31"/>
      <c r="VF337" s="31"/>
      <c r="VG337" s="31"/>
      <c r="VH337" s="31"/>
      <c r="VI337" s="31"/>
      <c r="VJ337" s="31"/>
      <c r="VK337" s="31"/>
      <c r="VL337" s="31"/>
      <c r="VM337" s="31"/>
      <c r="VN337" s="31"/>
      <c r="VO337" s="31"/>
      <c r="VP337" s="31"/>
      <c r="VQ337" s="31"/>
      <c r="VR337" s="31"/>
      <c r="VS337" s="31"/>
      <c r="VT337" s="31"/>
      <c r="VU337" s="31"/>
      <c r="VV337" s="31"/>
      <c r="VW337" s="31"/>
      <c r="VX337" s="31"/>
      <c r="VY337" s="31"/>
      <c r="VZ337" s="31"/>
      <c r="WA337" s="31"/>
      <c r="WB337" s="31"/>
      <c r="WC337" s="31"/>
      <c r="WD337" s="31"/>
      <c r="WE337" s="31"/>
      <c r="WF337" s="31"/>
      <c r="WG337" s="31"/>
      <c r="WH337" s="31"/>
      <c r="WI337" s="31"/>
      <c r="WJ337" s="31"/>
      <c r="WK337" s="31"/>
      <c r="WL337" s="31"/>
      <c r="WM337" s="31"/>
      <c r="WN337" s="31"/>
      <c r="WO337" s="31"/>
      <c r="WP337" s="31"/>
      <c r="WQ337" s="31"/>
      <c r="WR337" s="31"/>
      <c r="WS337" s="31"/>
      <c r="WT337" s="31"/>
      <c r="WU337" s="31"/>
      <c r="WV337" s="31"/>
      <c r="WW337" s="31"/>
      <c r="WX337" s="31"/>
      <c r="WY337" s="31"/>
      <c r="WZ337" s="31"/>
      <c r="XA337" s="31"/>
      <c r="XB337" s="31"/>
      <c r="XC337" s="31"/>
      <c r="XD337" s="31"/>
      <c r="XE337" s="31"/>
      <c r="XF337" s="31"/>
      <c r="XG337" s="31"/>
      <c r="XH337" s="31"/>
      <c r="XI337" s="31"/>
      <c r="XJ337" s="31"/>
      <c r="XK337" s="31"/>
      <c r="XL337" s="31"/>
      <c r="XM337" s="31"/>
      <c r="XN337" s="31"/>
      <c r="XO337" s="31"/>
      <c r="XP337" s="31"/>
      <c r="XQ337" s="31"/>
      <c r="XR337" s="31"/>
      <c r="XS337" s="31"/>
      <c r="XT337" s="31"/>
      <c r="XU337" s="31"/>
      <c r="XV337" s="31"/>
      <c r="XW337" s="31"/>
      <c r="XX337" s="31"/>
      <c r="XY337" s="31"/>
      <c r="XZ337" s="31"/>
      <c r="YA337" s="31"/>
      <c r="YB337" s="31"/>
      <c r="YC337" s="31"/>
      <c r="YD337" s="31"/>
      <c r="YE337" s="31"/>
      <c r="YF337" s="31"/>
      <c r="YG337" s="31"/>
      <c r="YH337" s="31"/>
      <c r="YI337" s="31"/>
      <c r="YJ337" s="31"/>
      <c r="YK337" s="31"/>
      <c r="YL337" s="31"/>
      <c r="YM337" s="31"/>
      <c r="YN337" s="31"/>
      <c r="YO337" s="31"/>
      <c r="YP337" s="31"/>
      <c r="YQ337" s="31"/>
      <c r="YR337" s="31"/>
      <c r="YS337" s="31"/>
      <c r="YT337" s="31"/>
      <c r="YU337" s="31"/>
      <c r="YV337" s="31"/>
      <c r="YW337" s="31"/>
      <c r="YX337" s="31"/>
      <c r="YY337" s="31"/>
      <c r="YZ337" s="31"/>
      <c r="ZA337" s="31"/>
      <c r="ZB337" s="31"/>
      <c r="ZC337" s="31"/>
      <c r="ZD337" s="31"/>
      <c r="ZE337" s="31"/>
      <c r="ZF337" s="31"/>
      <c r="ZG337" s="31"/>
      <c r="ZH337" s="31"/>
      <c r="ZI337" s="31"/>
      <c r="ZJ337" s="31"/>
      <c r="ZK337" s="31"/>
      <c r="ZL337" s="31"/>
      <c r="ZM337" s="31"/>
      <c r="ZN337" s="31"/>
      <c r="ZO337" s="31"/>
      <c r="ZP337" s="31"/>
      <c r="ZQ337" s="31"/>
      <c r="ZR337" s="31"/>
      <c r="ZS337" s="31"/>
      <c r="ZT337" s="31"/>
      <c r="ZU337" s="31"/>
      <c r="ZV337" s="31"/>
      <c r="ZW337" s="31"/>
      <c r="ZX337" s="31"/>
      <c r="ZY337" s="31"/>
      <c r="ZZ337" s="31"/>
      <c r="AAA337" s="31"/>
      <c r="AAB337" s="31"/>
      <c r="AAC337" s="31"/>
      <c r="AAD337" s="31"/>
      <c r="AAE337" s="31"/>
      <c r="AAF337" s="31"/>
      <c r="AAG337" s="31"/>
      <c r="AAH337" s="31"/>
      <c r="AAI337" s="31"/>
      <c r="AAJ337" s="31"/>
      <c r="AAK337" s="31"/>
      <c r="AAL337" s="31"/>
      <c r="AAM337" s="31"/>
      <c r="AAN337" s="31"/>
      <c r="AAO337" s="31"/>
      <c r="AAP337" s="31"/>
      <c r="AAQ337" s="31"/>
      <c r="AAR337" s="31"/>
      <c r="AAS337" s="31"/>
      <c r="AAT337" s="31"/>
      <c r="AAU337" s="31"/>
      <c r="AAV337" s="31"/>
      <c r="AAW337" s="31"/>
      <c r="AAX337" s="31"/>
      <c r="AAY337" s="31"/>
      <c r="AAZ337" s="31"/>
      <c r="ABA337" s="31"/>
      <c r="ABB337" s="31"/>
      <c r="ABC337" s="31"/>
      <c r="ABD337" s="31"/>
      <c r="ABE337" s="31"/>
      <c r="ABF337" s="31"/>
      <c r="ABG337" s="31"/>
      <c r="ABH337" s="31"/>
      <c r="ABI337" s="31"/>
      <c r="ABJ337" s="31"/>
      <c r="ABK337" s="31"/>
      <c r="ABL337" s="31"/>
      <c r="ABM337" s="31"/>
      <c r="ABN337" s="31"/>
      <c r="ABO337" s="31"/>
      <c r="ABP337" s="31"/>
      <c r="ABQ337" s="31"/>
      <c r="ABR337" s="31"/>
      <c r="ABS337" s="31"/>
      <c r="ABT337" s="31"/>
      <c r="ABU337" s="31"/>
      <c r="ABV337" s="31"/>
      <c r="ABW337" s="31"/>
      <c r="ABX337" s="31"/>
      <c r="ABY337" s="31"/>
      <c r="ABZ337" s="31"/>
      <c r="ACA337" s="31"/>
      <c r="ACB337" s="31"/>
      <c r="ACC337" s="31"/>
      <c r="ACD337" s="31"/>
      <c r="ACE337" s="31"/>
      <c r="ACF337" s="31"/>
      <c r="ACG337" s="31"/>
      <c r="ACH337" s="31"/>
      <c r="ACI337" s="31"/>
      <c r="ACJ337" s="31"/>
      <c r="ACK337" s="31"/>
      <c r="ACL337" s="31"/>
      <c r="ACM337" s="31"/>
      <c r="ACN337" s="31"/>
      <c r="ACO337" s="31"/>
      <c r="ACP337" s="31"/>
      <c r="ACQ337" s="31"/>
      <c r="ACR337" s="31"/>
      <c r="ACS337" s="31"/>
      <c r="ACT337" s="31"/>
      <c r="ACU337" s="31"/>
      <c r="ACV337" s="31"/>
      <c r="ACW337" s="31"/>
      <c r="ACX337" s="31"/>
      <c r="ACY337" s="31"/>
      <c r="ACZ337" s="31"/>
      <c r="ADA337" s="31"/>
      <c r="ADB337" s="31"/>
      <c r="ADC337" s="31"/>
      <c r="ADD337" s="31"/>
      <c r="ADE337" s="31"/>
      <c r="ADF337" s="31"/>
      <c r="ADG337" s="31"/>
      <c r="ADH337" s="31"/>
      <c r="ADI337" s="31"/>
      <c r="ADJ337" s="31"/>
      <c r="ADK337" s="31"/>
      <c r="ADL337" s="31"/>
      <c r="ADM337" s="31"/>
      <c r="ADN337" s="31"/>
      <c r="ADO337" s="31"/>
      <c r="ADP337" s="31"/>
      <c r="ADQ337" s="31"/>
      <c r="ADR337" s="31"/>
      <c r="ADS337" s="31"/>
      <c r="ADT337" s="31"/>
      <c r="ADU337" s="31"/>
      <c r="ADV337" s="31"/>
      <c r="ADW337" s="31"/>
      <c r="ADX337" s="31"/>
      <c r="ADY337" s="31"/>
      <c r="ADZ337" s="31"/>
      <c r="AEA337" s="31"/>
      <c r="AEB337" s="31"/>
      <c r="AEC337" s="31"/>
      <c r="AED337" s="31"/>
      <c r="AEE337" s="31"/>
      <c r="AEF337" s="31"/>
      <c r="AEG337" s="31"/>
      <c r="AEH337" s="31"/>
      <c r="AEI337" s="31"/>
      <c r="AEJ337" s="31"/>
      <c r="AEK337" s="31"/>
      <c r="AEL337" s="31"/>
      <c r="AEM337" s="31"/>
      <c r="AEN337" s="31"/>
      <c r="AEO337" s="31"/>
      <c r="AEP337" s="31"/>
      <c r="AEQ337" s="31"/>
      <c r="AER337" s="31"/>
      <c r="AES337" s="31"/>
      <c r="AET337" s="31"/>
      <c r="AEU337" s="31"/>
      <c r="AEV337" s="31"/>
      <c r="AEW337" s="31"/>
      <c r="AEX337" s="31"/>
      <c r="AEY337" s="31"/>
      <c r="AEZ337" s="31"/>
      <c r="AFA337" s="31"/>
      <c r="AFB337" s="31"/>
      <c r="AFC337" s="31"/>
      <c r="AFD337" s="31"/>
      <c r="AFE337" s="31"/>
      <c r="AFF337" s="31"/>
      <c r="AFG337" s="31"/>
      <c r="AFH337" s="31"/>
      <c r="AFI337" s="31"/>
      <c r="AFJ337" s="31"/>
      <c r="AFK337" s="31"/>
      <c r="AFL337" s="31"/>
      <c r="AFM337" s="31"/>
      <c r="AFN337" s="31"/>
      <c r="AFO337" s="31"/>
      <c r="AFP337" s="31"/>
      <c r="AFQ337" s="31"/>
      <c r="AFR337" s="31"/>
      <c r="AFS337" s="31"/>
      <c r="AFT337" s="31"/>
      <c r="AFU337" s="31"/>
      <c r="AFV337" s="31"/>
      <c r="AFW337" s="31"/>
      <c r="AFX337" s="31"/>
      <c r="AFY337" s="31"/>
      <c r="AFZ337" s="31"/>
      <c r="AGA337" s="31"/>
      <c r="AGB337" s="31"/>
      <c r="AGC337" s="31"/>
      <c r="AGD337" s="31"/>
      <c r="AGE337" s="31"/>
      <c r="AGF337" s="31"/>
      <c r="AGG337" s="31"/>
      <c r="AGH337" s="31"/>
      <c r="AGI337" s="31"/>
      <c r="AGJ337" s="31"/>
      <c r="AGK337" s="31"/>
      <c r="AGL337" s="31"/>
      <c r="AGM337" s="31"/>
      <c r="AGN337" s="31"/>
      <c r="AGO337" s="31"/>
      <c r="AGP337" s="31"/>
      <c r="AGQ337" s="31"/>
      <c r="AGR337" s="31"/>
      <c r="AGS337" s="31"/>
      <c r="AGT337" s="31"/>
      <c r="AGU337" s="31"/>
      <c r="AGV337" s="31"/>
      <c r="AGW337" s="31"/>
      <c r="AGX337" s="31"/>
      <c r="AGY337" s="31"/>
      <c r="AGZ337" s="31"/>
      <c r="AHA337" s="31"/>
      <c r="AHB337" s="31"/>
      <c r="AHC337" s="31"/>
      <c r="AHD337" s="31"/>
      <c r="AHE337" s="31"/>
      <c r="AHF337" s="31"/>
      <c r="AHG337" s="31"/>
      <c r="AHH337" s="31"/>
      <c r="AHI337" s="31"/>
      <c r="AHJ337" s="31"/>
      <c r="AHK337" s="31"/>
      <c r="AHL337" s="31"/>
      <c r="AHM337" s="31"/>
      <c r="AHN337" s="31"/>
      <c r="AHO337" s="31"/>
      <c r="AHP337" s="31"/>
      <c r="AHQ337" s="31"/>
      <c r="AHR337" s="31"/>
      <c r="AHS337" s="31"/>
      <c r="AHT337" s="31"/>
      <c r="AHU337" s="31"/>
      <c r="AHV337" s="31"/>
      <c r="AHW337" s="31"/>
      <c r="AHX337" s="31"/>
      <c r="AHY337" s="31"/>
      <c r="AHZ337" s="31"/>
      <c r="AIA337" s="31"/>
      <c r="AIB337" s="31"/>
      <c r="AIC337" s="31"/>
      <c r="AID337" s="31"/>
      <c r="AIE337" s="31"/>
      <c r="AIF337" s="31"/>
      <c r="AIG337" s="31"/>
      <c r="AIH337" s="31"/>
      <c r="AII337" s="31"/>
      <c r="AIJ337" s="31"/>
      <c r="AIK337" s="31"/>
      <c r="AIL337" s="31"/>
      <c r="AIM337" s="31"/>
      <c r="AIN337" s="31"/>
      <c r="AIO337" s="31"/>
      <c r="AIP337" s="31"/>
      <c r="AIQ337" s="31"/>
      <c r="AIR337" s="31"/>
      <c r="AIS337" s="31"/>
      <c r="AIT337" s="31"/>
      <c r="AIU337" s="31"/>
      <c r="AIV337" s="31"/>
      <c r="AIW337" s="31"/>
      <c r="AIX337" s="31"/>
      <c r="AIY337" s="31"/>
      <c r="AIZ337" s="31"/>
      <c r="AJA337" s="31"/>
      <c r="AJB337" s="31"/>
      <c r="AJC337" s="31"/>
      <c r="AJD337" s="31"/>
      <c r="AJE337" s="31"/>
      <c r="AJF337" s="31"/>
      <c r="AJG337" s="31"/>
      <c r="AJH337" s="31"/>
      <c r="AJI337" s="31"/>
      <c r="AJJ337" s="31"/>
      <c r="AJK337" s="31"/>
      <c r="AJL337" s="31"/>
      <c r="AJM337" s="31"/>
      <c r="AJN337" s="31"/>
      <c r="AJO337" s="31"/>
      <c r="AJP337" s="31"/>
      <c r="AJQ337" s="31"/>
      <c r="AJR337" s="31"/>
      <c r="AJS337" s="31"/>
      <c r="AJT337" s="31"/>
      <c r="AJU337" s="31"/>
      <c r="AJV337" s="31"/>
      <c r="AJW337" s="31"/>
      <c r="AJX337" s="31"/>
      <c r="AJY337" s="31"/>
      <c r="AJZ337" s="31"/>
      <c r="AKA337" s="31"/>
      <c r="AKB337" s="31"/>
      <c r="AKC337" s="31"/>
      <c r="AKD337" s="31"/>
      <c r="AKE337" s="31"/>
      <c r="AKF337" s="31"/>
      <c r="AKG337" s="31"/>
      <c r="AKH337" s="31"/>
      <c r="AKI337" s="31"/>
      <c r="AKJ337" s="31"/>
      <c r="AKK337" s="31"/>
      <c r="AKL337" s="31"/>
      <c r="AKM337" s="31"/>
      <c r="AKN337" s="31"/>
      <c r="AKO337" s="31"/>
      <c r="AKP337" s="31"/>
      <c r="AKQ337" s="31"/>
      <c r="AKR337" s="31"/>
      <c r="AKS337" s="31"/>
      <c r="AKT337" s="31"/>
      <c r="AKU337" s="31"/>
      <c r="AKV337" s="31"/>
      <c r="AKW337" s="31"/>
      <c r="AKX337" s="31"/>
      <c r="AKY337" s="31"/>
      <c r="AKZ337" s="31"/>
      <c r="ALA337" s="31"/>
      <c r="ALB337" s="31"/>
      <c r="ALC337" s="31"/>
      <c r="ALD337" s="31"/>
      <c r="ALE337" s="31"/>
      <c r="ALF337" s="31"/>
      <c r="ALG337" s="31"/>
      <c r="ALH337" s="31"/>
      <c r="ALI337" s="31"/>
      <c r="ALJ337" s="31"/>
      <c r="ALK337" s="31"/>
      <c r="ALL337" s="31"/>
      <c r="ALM337" s="31"/>
      <c r="ALN337" s="31"/>
      <c r="ALO337" s="31"/>
      <c r="ALP337" s="31"/>
      <c r="ALQ337" s="31"/>
      <c r="ALR337" s="31"/>
      <c r="ALS337" s="31"/>
      <c r="ALT337" s="31"/>
      <c r="ALU337" s="31"/>
      <c r="ALV337" s="31"/>
      <c r="ALW337" s="31"/>
      <c r="ALX337" s="31"/>
      <c r="ALY337" s="31"/>
      <c r="ALZ337" s="31"/>
      <c r="AMA337" s="31"/>
      <c r="AMB337" s="31"/>
      <c r="AMC337" s="31"/>
      <c r="AMD337" s="31"/>
      <c r="AME337" s="31"/>
      <c r="AMF337" s="31"/>
      <c r="AMG337" s="31"/>
      <c r="AMH337" s="31"/>
      <c r="AMI337" s="31"/>
      <c r="AMJ337" s="31"/>
      <c r="AMK337" s="31"/>
      <c r="AML337" s="31"/>
      <c r="AMM337" s="31"/>
      <c r="AMN337" s="31"/>
      <c r="AMO337" s="31"/>
      <c r="AMP337" s="31"/>
      <c r="AMQ337" s="31"/>
      <c r="AMR337" s="31"/>
      <c r="AMS337" s="31"/>
      <c r="AMT337" s="31"/>
      <c r="AMU337" s="31"/>
      <c r="AMV337" s="31"/>
      <c r="AMW337" s="31"/>
      <c r="AMX337" s="31"/>
      <c r="AMY337" s="31"/>
      <c r="AMZ337" s="31"/>
      <c r="ANA337" s="31"/>
      <c r="ANB337" s="31"/>
      <c r="ANC337" s="31"/>
      <c r="AND337" s="31"/>
      <c r="ANE337" s="31"/>
      <c r="ANF337" s="31"/>
      <c r="ANG337" s="31"/>
      <c r="ANH337" s="31"/>
      <c r="ANI337" s="31"/>
      <c r="ANJ337" s="31"/>
      <c r="ANK337" s="31"/>
      <c r="ANL337" s="31"/>
      <c r="ANM337" s="31"/>
      <c r="ANN337" s="31"/>
      <c r="ANO337" s="31"/>
      <c r="ANP337" s="31"/>
      <c r="ANQ337" s="31"/>
      <c r="ANR337" s="31"/>
      <c r="ANS337" s="31"/>
      <c r="ANT337" s="31"/>
      <c r="ANU337" s="31"/>
      <c r="ANV337" s="31"/>
      <c r="ANW337" s="31"/>
      <c r="ANX337" s="31"/>
      <c r="ANY337" s="31"/>
      <c r="ANZ337" s="31"/>
      <c r="AOA337" s="31"/>
      <c r="AOB337" s="31"/>
      <c r="AOC337" s="31"/>
      <c r="AOD337" s="31"/>
      <c r="AOE337" s="31"/>
      <c r="AOF337" s="31"/>
      <c r="AOG337" s="31"/>
      <c r="AOH337" s="31"/>
      <c r="AOI337" s="31"/>
      <c r="AOJ337" s="31"/>
      <c r="AOK337" s="31"/>
      <c r="AOL337" s="31"/>
      <c r="AOM337" s="31"/>
      <c r="AON337" s="31"/>
      <c r="AOO337" s="31"/>
      <c r="AOP337" s="31"/>
      <c r="AOQ337" s="31"/>
      <c r="AOR337" s="31"/>
      <c r="AOS337" s="31"/>
      <c r="AOT337" s="31"/>
      <c r="AOU337" s="31"/>
      <c r="AOV337" s="31"/>
      <c r="AOW337" s="31"/>
      <c r="AOX337" s="31"/>
      <c r="AOY337" s="31"/>
      <c r="AOZ337" s="31"/>
      <c r="APA337" s="31"/>
      <c r="APB337" s="31"/>
      <c r="APC337" s="31"/>
      <c r="APD337" s="31"/>
      <c r="APE337" s="31"/>
      <c r="APF337" s="31"/>
      <c r="APG337" s="31"/>
      <c r="APH337" s="31"/>
      <c r="API337" s="31"/>
      <c r="APJ337" s="31"/>
      <c r="APK337" s="31"/>
      <c r="APL337" s="31"/>
      <c r="APM337" s="31"/>
      <c r="APN337" s="31"/>
      <c r="APO337" s="31"/>
      <c r="APP337" s="31"/>
      <c r="APQ337" s="31"/>
      <c r="APR337" s="31"/>
      <c r="APS337" s="31"/>
      <c r="APT337" s="31"/>
      <c r="APU337" s="31"/>
      <c r="APV337" s="31"/>
      <c r="APW337" s="31"/>
      <c r="APX337" s="31"/>
      <c r="APY337" s="31"/>
      <c r="APZ337" s="31"/>
      <c r="AQA337" s="31"/>
      <c r="AQB337" s="31"/>
      <c r="AQC337" s="31"/>
      <c r="AQD337" s="31"/>
      <c r="AQE337" s="31"/>
      <c r="AQF337" s="31"/>
      <c r="AQG337" s="31"/>
      <c r="AQH337" s="31"/>
      <c r="AQI337" s="31"/>
      <c r="AQJ337" s="31"/>
      <c r="AQK337" s="31"/>
      <c r="AQL337" s="31"/>
      <c r="AQM337" s="31"/>
      <c r="AQN337" s="31"/>
      <c r="AQO337" s="31"/>
      <c r="AQP337" s="31"/>
      <c r="AQQ337" s="31"/>
      <c r="AQR337" s="31"/>
      <c r="AQS337" s="31"/>
      <c r="AQT337" s="31"/>
      <c r="AQU337" s="31"/>
      <c r="AQV337" s="31"/>
      <c r="AQW337" s="31"/>
      <c r="AQX337" s="31"/>
      <c r="AQY337" s="31"/>
      <c r="AQZ337" s="31"/>
      <c r="ARA337" s="31"/>
      <c r="ARB337" s="31"/>
      <c r="ARC337" s="31"/>
      <c r="ARD337" s="31"/>
      <c r="ARE337" s="31"/>
      <c r="ARF337" s="31"/>
      <c r="ARG337" s="31"/>
      <c r="ARH337" s="31"/>
      <c r="ARI337" s="31"/>
      <c r="ARJ337" s="31"/>
      <c r="ARK337" s="31"/>
      <c r="ARL337" s="31"/>
      <c r="ARM337" s="31"/>
      <c r="ARN337" s="31"/>
      <c r="ARO337" s="31"/>
      <c r="ARP337" s="31"/>
      <c r="ARQ337" s="31"/>
      <c r="ARR337" s="31"/>
      <c r="ARS337" s="31"/>
      <c r="ART337" s="31"/>
      <c r="ARU337" s="31"/>
      <c r="ARV337" s="31"/>
      <c r="ARW337" s="31"/>
      <c r="ARX337" s="31"/>
      <c r="ARY337" s="31"/>
      <c r="ARZ337" s="31"/>
      <c r="ASA337" s="31"/>
      <c r="ASB337" s="31"/>
      <c r="ASC337" s="31"/>
      <c r="ASD337" s="31"/>
      <c r="ASE337" s="31"/>
      <c r="ASF337" s="31"/>
      <c r="ASG337" s="31"/>
      <c r="ASH337" s="31"/>
      <c r="ASI337" s="31"/>
      <c r="ASJ337" s="31"/>
      <c r="ASK337" s="31"/>
      <c r="ASL337" s="31"/>
      <c r="ASM337" s="31"/>
      <c r="ASN337" s="31"/>
      <c r="ASO337" s="31"/>
      <c r="ASP337" s="31"/>
      <c r="ASQ337" s="31"/>
      <c r="ASR337" s="31"/>
      <c r="ASS337" s="31"/>
      <c r="AST337" s="31"/>
      <c r="ASU337" s="31"/>
      <c r="ASV337" s="31"/>
      <c r="ASW337" s="31"/>
      <c r="ASX337" s="31"/>
      <c r="ASY337" s="31"/>
      <c r="ASZ337" s="31"/>
      <c r="ATA337" s="31"/>
      <c r="ATB337" s="31"/>
      <c r="ATC337" s="31"/>
      <c r="ATD337" s="31"/>
      <c r="ATE337" s="31"/>
      <c r="ATF337" s="31"/>
      <c r="ATG337" s="31"/>
      <c r="ATH337" s="31"/>
      <c r="ATI337" s="31"/>
      <c r="ATJ337" s="31"/>
      <c r="ATK337" s="31"/>
      <c r="ATL337" s="31"/>
      <c r="ATM337" s="31"/>
      <c r="ATN337" s="31"/>
      <c r="ATO337" s="31"/>
      <c r="ATP337" s="31"/>
      <c r="ATQ337" s="31"/>
      <c r="ATR337" s="31"/>
      <c r="ATS337" s="31"/>
      <c r="ATT337" s="31"/>
      <c r="ATU337" s="31"/>
      <c r="ATV337" s="31"/>
      <c r="ATW337" s="31"/>
      <c r="ATX337" s="31"/>
      <c r="ATY337" s="31"/>
      <c r="ATZ337" s="31"/>
      <c r="AUA337" s="31"/>
      <c r="AUB337" s="31"/>
      <c r="AUC337" s="31"/>
      <c r="AUD337" s="31"/>
      <c r="AUE337" s="31"/>
      <c r="AUF337" s="31"/>
      <c r="AUG337" s="31"/>
      <c r="AUH337" s="31"/>
      <c r="AUI337" s="31"/>
      <c r="AUJ337" s="31"/>
      <c r="AUK337" s="31"/>
      <c r="AUL337" s="31"/>
      <c r="AUM337" s="31"/>
      <c r="AUN337" s="31"/>
      <c r="AUO337" s="31"/>
      <c r="AUP337" s="31"/>
      <c r="AUQ337" s="31"/>
      <c r="AUR337" s="31"/>
      <c r="AUS337" s="31"/>
      <c r="AUT337" s="31"/>
      <c r="AUU337" s="31"/>
      <c r="AUV337" s="31"/>
      <c r="AUW337" s="31"/>
      <c r="AUX337" s="31"/>
      <c r="AUY337" s="31"/>
      <c r="AUZ337" s="31"/>
      <c r="AVA337" s="31"/>
      <c r="AVB337" s="31"/>
      <c r="AVC337" s="31"/>
      <c r="AVD337" s="31"/>
      <c r="AVE337" s="31"/>
      <c r="AVF337" s="31"/>
      <c r="AVG337" s="31"/>
      <c r="AVH337" s="31"/>
      <c r="AVI337" s="31"/>
      <c r="AVJ337" s="31"/>
      <c r="AVK337" s="31"/>
      <c r="AVL337" s="31"/>
      <c r="AVM337" s="31"/>
      <c r="AVN337" s="31"/>
      <c r="AVO337" s="31"/>
      <c r="AVP337" s="31"/>
      <c r="AVQ337" s="31"/>
      <c r="AVR337" s="31"/>
      <c r="AVS337" s="31"/>
      <c r="AVT337" s="31"/>
      <c r="AVU337" s="31"/>
      <c r="AVV337" s="31"/>
      <c r="AVW337" s="31"/>
      <c r="AVX337" s="31"/>
      <c r="AVY337" s="31"/>
      <c r="AVZ337" s="31"/>
      <c r="AWA337" s="31"/>
      <c r="AWB337" s="31"/>
      <c r="AWC337" s="31"/>
      <c r="AWD337" s="31"/>
      <c r="AWE337" s="31"/>
      <c r="AWF337" s="31"/>
      <c r="AWG337" s="31"/>
      <c r="AWH337" s="31"/>
      <c r="AWI337" s="31"/>
      <c r="AWJ337" s="31"/>
      <c r="AWK337" s="31"/>
      <c r="AWL337" s="31"/>
      <c r="AWM337" s="31"/>
      <c r="AWN337" s="31"/>
      <c r="AWO337" s="31"/>
      <c r="AWP337" s="31"/>
      <c r="AWQ337" s="31"/>
      <c r="AWR337" s="31"/>
      <c r="AWS337" s="31"/>
      <c r="AWT337" s="31"/>
      <c r="AWU337" s="31"/>
      <c r="AWV337" s="31"/>
      <c r="AWW337" s="31"/>
      <c r="AWX337" s="31"/>
      <c r="AWY337" s="31"/>
      <c r="AWZ337" s="31"/>
      <c r="AXA337" s="31"/>
      <c r="AXB337" s="31"/>
      <c r="AXC337" s="31"/>
      <c r="AXD337" s="31"/>
      <c r="AXE337" s="31"/>
      <c r="AXF337" s="31"/>
      <c r="AXG337" s="31"/>
      <c r="AXH337" s="31"/>
      <c r="AXI337" s="31"/>
      <c r="AXJ337" s="31"/>
      <c r="AXK337" s="31"/>
      <c r="AXL337" s="31"/>
      <c r="AXM337" s="31"/>
      <c r="AXN337" s="31"/>
      <c r="AXO337" s="31"/>
      <c r="AXP337" s="31"/>
      <c r="AXQ337" s="31"/>
      <c r="AXR337" s="31"/>
      <c r="AXS337" s="31"/>
      <c r="AXT337" s="31"/>
      <c r="AXU337" s="31"/>
      <c r="AXV337" s="31"/>
      <c r="AXW337" s="31"/>
      <c r="AXX337" s="31"/>
      <c r="AXY337" s="31"/>
      <c r="AXZ337" s="31"/>
      <c r="AYA337" s="31"/>
      <c r="AYB337" s="31"/>
      <c r="AYC337" s="31"/>
      <c r="AYD337" s="31"/>
      <c r="AYE337" s="31"/>
      <c r="AYF337" s="31"/>
      <c r="AYG337" s="31"/>
      <c r="AYH337" s="31"/>
      <c r="AYI337" s="31"/>
      <c r="AYJ337" s="31"/>
      <c r="AYK337" s="31"/>
      <c r="AYL337" s="31"/>
      <c r="AYM337" s="31"/>
      <c r="AYN337" s="31"/>
      <c r="AYO337" s="31"/>
      <c r="AYP337" s="31"/>
      <c r="AYQ337" s="31"/>
      <c r="AYR337" s="31"/>
      <c r="AYS337" s="31"/>
      <c r="AYT337" s="31"/>
      <c r="AYU337" s="31"/>
      <c r="AYV337" s="31"/>
      <c r="AYW337" s="31"/>
      <c r="AYX337" s="31"/>
      <c r="AYY337" s="31"/>
      <c r="AYZ337" s="31"/>
      <c r="AZA337" s="31"/>
      <c r="AZB337" s="31"/>
      <c r="AZC337" s="31"/>
      <c r="AZD337" s="31"/>
      <c r="AZE337" s="31"/>
      <c r="AZF337" s="31"/>
      <c r="AZG337" s="31"/>
      <c r="AZH337" s="31"/>
      <c r="AZI337" s="31"/>
      <c r="AZJ337" s="31"/>
      <c r="AZK337" s="31"/>
      <c r="AZL337" s="31"/>
      <c r="AZM337" s="31"/>
      <c r="AZN337" s="31"/>
      <c r="AZO337" s="31"/>
      <c r="AZP337" s="31"/>
      <c r="AZQ337" s="31"/>
      <c r="AZR337" s="31"/>
      <c r="AZS337" s="31"/>
      <c r="AZT337" s="31"/>
      <c r="AZU337" s="31"/>
      <c r="AZV337" s="31"/>
      <c r="AZW337" s="31"/>
      <c r="AZX337" s="31"/>
      <c r="AZY337" s="31"/>
      <c r="AZZ337" s="31"/>
      <c r="BAA337" s="31"/>
      <c r="BAB337" s="31"/>
      <c r="BAC337" s="31"/>
      <c r="BAD337" s="31"/>
      <c r="BAE337" s="31"/>
      <c r="BAF337" s="31"/>
      <c r="BAG337" s="31"/>
      <c r="BAH337" s="31"/>
      <c r="BAI337" s="31"/>
      <c r="BAJ337" s="31"/>
      <c r="BAK337" s="31"/>
      <c r="BAL337" s="31"/>
      <c r="BAM337" s="31"/>
      <c r="BAN337" s="31"/>
      <c r="BAO337" s="31"/>
      <c r="BAP337" s="31"/>
      <c r="BAQ337" s="31"/>
      <c r="BAR337" s="31"/>
      <c r="BAS337" s="31"/>
      <c r="BAT337" s="31"/>
      <c r="BAU337" s="31"/>
      <c r="BAV337" s="31"/>
      <c r="BAW337" s="31"/>
      <c r="BAX337" s="31"/>
      <c r="BAY337" s="31"/>
      <c r="BAZ337" s="31"/>
      <c r="BBA337" s="31"/>
      <c r="BBB337" s="31"/>
      <c r="BBC337" s="31"/>
      <c r="BBD337" s="31"/>
      <c r="BBE337" s="31"/>
      <c r="BBF337" s="31"/>
      <c r="BBG337" s="31"/>
      <c r="BBH337" s="31"/>
      <c r="BBI337" s="31"/>
      <c r="BBJ337" s="31"/>
      <c r="BBK337" s="31"/>
      <c r="BBL337" s="31"/>
      <c r="BBM337" s="31"/>
      <c r="BBN337" s="31"/>
      <c r="BBO337" s="31"/>
      <c r="BBP337" s="31"/>
      <c r="BBQ337" s="31"/>
      <c r="BBR337" s="31"/>
      <c r="BBS337" s="31"/>
      <c r="BBT337" s="31"/>
      <c r="BBU337" s="31"/>
      <c r="BBV337" s="31"/>
      <c r="BBW337" s="31"/>
      <c r="BBX337" s="31"/>
      <c r="BBY337" s="31"/>
      <c r="BBZ337" s="31"/>
      <c r="BCA337" s="31"/>
      <c r="BCB337" s="31"/>
      <c r="BCC337" s="31"/>
      <c r="BCD337" s="31"/>
      <c r="BCE337" s="31"/>
      <c r="BCF337" s="31"/>
      <c r="BCG337" s="31"/>
      <c r="BCH337" s="31"/>
      <c r="BCI337" s="31"/>
      <c r="BCJ337" s="31"/>
      <c r="BCK337" s="31"/>
      <c r="BCL337" s="31"/>
      <c r="BCM337" s="31"/>
      <c r="BCN337" s="31"/>
      <c r="BCO337" s="31"/>
      <c r="BCP337" s="31"/>
      <c r="BCQ337" s="31"/>
      <c r="BCR337" s="31"/>
      <c r="BCS337" s="31"/>
      <c r="BCT337" s="31"/>
      <c r="BCU337" s="31"/>
      <c r="BCV337" s="31"/>
      <c r="BCW337" s="31"/>
      <c r="BCX337" s="31"/>
      <c r="BCY337" s="31"/>
      <c r="BCZ337" s="31"/>
      <c r="BDA337" s="31"/>
      <c r="BDB337" s="31"/>
      <c r="BDC337" s="31"/>
      <c r="BDD337" s="31"/>
      <c r="BDE337" s="31"/>
      <c r="BDF337" s="31"/>
      <c r="BDG337" s="31"/>
      <c r="BDH337" s="31"/>
      <c r="BDI337" s="31"/>
      <c r="BDJ337" s="31"/>
      <c r="BDK337" s="31"/>
      <c r="BDL337" s="31"/>
      <c r="BDM337" s="31"/>
      <c r="BDN337" s="31"/>
      <c r="BDO337" s="31"/>
      <c r="BDP337" s="31"/>
      <c r="BDQ337" s="31"/>
      <c r="BDR337" s="31"/>
      <c r="BDS337" s="31"/>
      <c r="BDT337" s="31"/>
      <c r="BDU337" s="31"/>
      <c r="BDV337" s="31"/>
      <c r="BDW337" s="31"/>
      <c r="BDX337" s="31"/>
      <c r="BDY337" s="31"/>
      <c r="BDZ337" s="31"/>
      <c r="BEA337" s="31"/>
      <c r="BEB337" s="31"/>
      <c r="BEC337" s="31"/>
      <c r="BED337" s="31"/>
      <c r="BEE337" s="31"/>
      <c r="BEF337" s="31"/>
      <c r="BEG337" s="31"/>
      <c r="BEH337" s="31"/>
      <c r="BEI337" s="31"/>
      <c r="BEJ337" s="31"/>
      <c r="BEK337" s="31"/>
      <c r="BEL337" s="31"/>
      <c r="BEM337" s="31"/>
      <c r="BEN337" s="31"/>
      <c r="BEO337" s="31"/>
      <c r="BEP337" s="31"/>
      <c r="BEQ337" s="31"/>
      <c r="BER337" s="31"/>
      <c r="BES337" s="31"/>
      <c r="BET337" s="31"/>
      <c r="BEU337" s="31"/>
      <c r="BEV337" s="31"/>
      <c r="BEW337" s="31"/>
      <c r="BEX337" s="31"/>
      <c r="BEY337" s="31"/>
      <c r="BEZ337" s="31"/>
      <c r="BFA337" s="31"/>
      <c r="BFB337" s="31"/>
      <c r="BFC337" s="31"/>
      <c r="BFD337" s="31"/>
      <c r="BFE337" s="31"/>
      <c r="BFF337" s="31"/>
      <c r="BFG337" s="31"/>
      <c r="BFH337" s="31"/>
      <c r="BFI337" s="31"/>
      <c r="BFJ337" s="31"/>
      <c r="BFK337" s="31"/>
      <c r="BFL337" s="31"/>
      <c r="BFM337" s="31"/>
      <c r="BFN337" s="31"/>
      <c r="BFO337" s="31"/>
      <c r="BFP337" s="31"/>
      <c r="BFQ337" s="31"/>
      <c r="BFR337" s="31"/>
      <c r="BFS337" s="31"/>
      <c r="BFT337" s="31"/>
      <c r="BFU337" s="31"/>
      <c r="BFV337" s="31"/>
      <c r="BFW337" s="31"/>
      <c r="BFX337" s="31"/>
      <c r="BFY337" s="31"/>
      <c r="BFZ337" s="31"/>
      <c r="BGA337" s="31"/>
      <c r="BGB337" s="31"/>
      <c r="BGC337" s="31"/>
      <c r="BGD337" s="31"/>
      <c r="BGE337" s="31"/>
      <c r="BGF337" s="31"/>
      <c r="BGG337" s="31"/>
      <c r="BGH337" s="31"/>
      <c r="BGI337" s="31"/>
      <c r="BGJ337" s="31"/>
      <c r="BGK337" s="31"/>
      <c r="BGL337" s="31"/>
      <c r="BGM337" s="31"/>
      <c r="BGN337" s="31"/>
      <c r="BGO337" s="31"/>
      <c r="BGP337" s="31"/>
      <c r="BGQ337" s="31"/>
      <c r="BGR337" s="31"/>
      <c r="BGS337" s="31"/>
      <c r="BGT337" s="31"/>
      <c r="BGU337" s="31"/>
      <c r="BGV337" s="31"/>
      <c r="BGW337" s="31"/>
      <c r="BGX337" s="31"/>
      <c r="BGY337" s="31"/>
      <c r="BGZ337" s="31"/>
      <c r="BHA337" s="31"/>
      <c r="BHB337" s="31"/>
      <c r="BHC337" s="31"/>
      <c r="BHD337" s="31"/>
      <c r="BHE337" s="31"/>
      <c r="BHF337" s="31"/>
      <c r="BHG337" s="31"/>
      <c r="BHH337" s="31"/>
      <c r="BHI337" s="31"/>
      <c r="BHJ337" s="31"/>
      <c r="BHK337" s="31"/>
      <c r="BHL337" s="31"/>
      <c r="BHM337" s="31"/>
      <c r="BHN337" s="31"/>
      <c r="BHO337" s="31"/>
      <c r="BHP337" s="31"/>
      <c r="BHQ337" s="31"/>
      <c r="BHR337" s="31"/>
      <c r="BHS337" s="31"/>
      <c r="BHT337" s="31"/>
      <c r="BHU337" s="31"/>
      <c r="BHV337" s="31"/>
      <c r="BHW337" s="31"/>
      <c r="BHX337" s="31"/>
      <c r="BHY337" s="31"/>
      <c r="BHZ337" s="31"/>
      <c r="BIA337" s="31"/>
      <c r="BIB337" s="31"/>
      <c r="BIC337" s="31"/>
      <c r="BID337" s="31"/>
      <c r="BIE337" s="31"/>
      <c r="BIF337" s="31"/>
      <c r="BIG337" s="31"/>
      <c r="BIH337" s="31"/>
      <c r="BII337" s="31"/>
      <c r="BIJ337" s="31"/>
      <c r="BIK337" s="31"/>
      <c r="BIL337" s="31"/>
      <c r="BIM337" s="31"/>
      <c r="BIN337" s="31"/>
      <c r="BIO337" s="31"/>
      <c r="BIP337" s="31"/>
      <c r="BIQ337" s="31"/>
      <c r="BIR337" s="31"/>
      <c r="BIS337" s="31"/>
      <c r="BIT337" s="31"/>
      <c r="BIU337" s="31"/>
      <c r="BIV337" s="31"/>
      <c r="BIW337" s="31"/>
      <c r="BIX337" s="31"/>
      <c r="BIY337" s="31"/>
      <c r="BIZ337" s="31"/>
      <c r="BJA337" s="31"/>
      <c r="BJB337" s="31"/>
      <c r="BJC337" s="31"/>
      <c r="BJD337" s="31"/>
      <c r="BJE337" s="31"/>
      <c r="BJF337" s="31"/>
      <c r="BJG337" s="31"/>
      <c r="BJH337" s="31"/>
      <c r="BJI337" s="31"/>
      <c r="BJJ337" s="31"/>
      <c r="BJK337" s="31"/>
      <c r="BJL337" s="31"/>
      <c r="BJM337" s="31"/>
      <c r="BJN337" s="31"/>
      <c r="BJO337" s="31"/>
      <c r="BJP337" s="31"/>
      <c r="BJQ337" s="31"/>
      <c r="BJR337" s="31"/>
      <c r="BJS337" s="31"/>
      <c r="BJT337" s="31"/>
      <c r="BJU337" s="31"/>
      <c r="BJV337" s="31"/>
      <c r="BJW337" s="31"/>
      <c r="BJX337" s="31"/>
      <c r="BJY337" s="31"/>
      <c r="BJZ337" s="31"/>
      <c r="BKA337" s="31"/>
      <c r="BKB337" s="31"/>
      <c r="BKC337" s="31"/>
      <c r="BKD337" s="31"/>
      <c r="BKE337" s="31"/>
      <c r="BKF337" s="31"/>
      <c r="BKG337" s="31"/>
      <c r="BKH337" s="31"/>
      <c r="BKI337" s="31"/>
      <c r="BKJ337" s="31"/>
      <c r="BKK337" s="31"/>
      <c r="BKL337" s="31"/>
      <c r="BKM337" s="31"/>
      <c r="BKN337" s="31"/>
      <c r="BKO337" s="31"/>
      <c r="BKP337" s="31"/>
      <c r="BKQ337" s="31"/>
      <c r="BKR337" s="31"/>
      <c r="BKS337" s="31"/>
      <c r="BKT337" s="31"/>
      <c r="BKU337" s="31"/>
      <c r="BKV337" s="31"/>
      <c r="BKW337" s="31"/>
      <c r="BKX337" s="31"/>
      <c r="BKY337" s="31"/>
      <c r="BKZ337" s="31"/>
      <c r="BLA337" s="31"/>
      <c r="BLB337" s="31"/>
      <c r="BLC337" s="31"/>
      <c r="BLD337" s="31"/>
      <c r="BLE337" s="31"/>
      <c r="BLF337" s="31"/>
      <c r="BLG337" s="31"/>
      <c r="BLH337" s="31"/>
      <c r="BLI337" s="31"/>
      <c r="BLJ337" s="31"/>
      <c r="BLK337" s="31"/>
      <c r="BLL337" s="31"/>
      <c r="BLM337" s="31"/>
      <c r="BLN337" s="31"/>
      <c r="BLO337" s="31"/>
      <c r="BLP337" s="31"/>
      <c r="BLQ337" s="31"/>
      <c r="BLR337" s="31"/>
      <c r="BLS337" s="31"/>
      <c r="BLT337" s="31"/>
      <c r="BLU337" s="31"/>
      <c r="BLV337" s="31"/>
      <c r="BLW337" s="31"/>
      <c r="BLX337" s="31"/>
      <c r="BLY337" s="31"/>
      <c r="BLZ337" s="31"/>
      <c r="BMA337" s="31"/>
      <c r="BMB337" s="31"/>
      <c r="BMC337" s="31"/>
      <c r="BMD337" s="31"/>
      <c r="BME337" s="31"/>
      <c r="BMF337" s="31"/>
      <c r="BMG337" s="31"/>
      <c r="BMH337" s="31"/>
      <c r="BMI337" s="31"/>
      <c r="BMJ337" s="31"/>
      <c r="BMK337" s="31"/>
      <c r="BML337" s="31"/>
      <c r="BMM337" s="31"/>
      <c r="BMN337" s="31"/>
      <c r="BMO337" s="31"/>
      <c r="BMP337" s="31"/>
      <c r="BMQ337" s="31"/>
      <c r="BMR337" s="31"/>
      <c r="BMS337" s="31"/>
      <c r="BMT337" s="31"/>
      <c r="BMU337" s="31"/>
      <c r="BMV337" s="31"/>
      <c r="BMW337" s="31"/>
      <c r="BMX337" s="31"/>
      <c r="BMY337" s="31"/>
      <c r="BMZ337" s="31"/>
      <c r="BNA337" s="31"/>
      <c r="BNB337" s="31"/>
      <c r="BNC337" s="31"/>
      <c r="BND337" s="31"/>
      <c r="BNE337" s="31"/>
      <c r="BNF337" s="31"/>
      <c r="BNG337" s="31"/>
      <c r="BNH337" s="31"/>
      <c r="BNI337" s="31"/>
      <c r="BNJ337" s="31"/>
      <c r="BNK337" s="31"/>
      <c r="BNL337" s="31"/>
      <c r="BNM337" s="31"/>
      <c r="BNN337" s="31"/>
      <c r="BNO337" s="31"/>
      <c r="BNP337" s="31"/>
      <c r="BNQ337" s="31"/>
      <c r="BNR337" s="31"/>
      <c r="BNS337" s="31"/>
      <c r="BNT337" s="31"/>
      <c r="BNU337" s="31"/>
      <c r="BNV337" s="31"/>
      <c r="BNW337" s="31"/>
      <c r="BNX337" s="31"/>
      <c r="BNY337" s="31"/>
      <c r="BNZ337" s="31"/>
      <c r="BOA337" s="31"/>
      <c r="BOB337" s="31"/>
      <c r="BOC337" s="31"/>
      <c r="BOD337" s="31"/>
      <c r="BOE337" s="31"/>
      <c r="BOF337" s="31"/>
      <c r="BOG337" s="31"/>
      <c r="BOH337" s="31"/>
      <c r="BOI337" s="31"/>
      <c r="BOJ337" s="31"/>
      <c r="BOK337" s="31"/>
      <c r="BOL337" s="31"/>
      <c r="BOM337" s="31"/>
      <c r="BON337" s="31"/>
      <c r="BOO337" s="31"/>
      <c r="BOP337" s="31"/>
      <c r="BOQ337" s="31"/>
      <c r="BOR337" s="31"/>
      <c r="BOS337" s="31"/>
      <c r="BOT337" s="31"/>
      <c r="BOU337" s="31"/>
      <c r="BOV337" s="31"/>
      <c r="BOW337" s="31"/>
      <c r="BOX337" s="31"/>
      <c r="BOY337" s="31"/>
      <c r="BOZ337" s="31"/>
      <c r="BPA337" s="31"/>
      <c r="BPB337" s="31"/>
      <c r="BPC337" s="31"/>
      <c r="BPD337" s="31"/>
      <c r="BPE337" s="31"/>
      <c r="BPF337" s="31"/>
      <c r="BPG337" s="31"/>
      <c r="BPH337" s="31"/>
      <c r="BPI337" s="31"/>
      <c r="BPJ337" s="31"/>
      <c r="BPK337" s="31"/>
      <c r="BPL337" s="31"/>
      <c r="BPM337" s="31"/>
      <c r="BPN337" s="31"/>
      <c r="BPO337" s="31"/>
      <c r="BPP337" s="31"/>
      <c r="BPQ337" s="31"/>
      <c r="BPR337" s="31"/>
      <c r="BPS337" s="31"/>
      <c r="BPT337" s="31"/>
      <c r="BPU337" s="31"/>
      <c r="BPV337" s="31"/>
      <c r="BPW337" s="31"/>
      <c r="BPX337" s="31"/>
      <c r="BPY337" s="31"/>
      <c r="BPZ337" s="31"/>
      <c r="BQA337" s="31"/>
      <c r="BQB337" s="31"/>
      <c r="BQC337" s="31"/>
      <c r="BQD337" s="31"/>
      <c r="BQE337" s="31"/>
      <c r="BQF337" s="31"/>
      <c r="BQG337" s="31"/>
      <c r="BQH337" s="31"/>
      <c r="BQI337" s="31"/>
      <c r="BQJ337" s="31"/>
      <c r="BQK337" s="31"/>
      <c r="BQL337" s="31"/>
      <c r="BQM337" s="31"/>
      <c r="BQN337" s="31"/>
      <c r="BQO337" s="31"/>
      <c r="BQP337" s="31"/>
      <c r="BQQ337" s="31"/>
      <c r="BQR337" s="31"/>
      <c r="BQS337" s="31"/>
      <c r="BQT337" s="31"/>
      <c r="BQU337" s="31"/>
      <c r="BQV337" s="31"/>
      <c r="BQW337" s="31"/>
      <c r="BQX337" s="31"/>
      <c r="BQY337" s="31"/>
      <c r="BQZ337" s="31"/>
      <c r="BRA337" s="31"/>
      <c r="BRB337" s="31"/>
      <c r="BRC337" s="31"/>
      <c r="BRD337" s="31"/>
      <c r="BRE337" s="31"/>
      <c r="BRF337" s="31"/>
      <c r="BRG337" s="31"/>
      <c r="BRH337" s="31"/>
      <c r="BRI337" s="31"/>
      <c r="BRJ337" s="31"/>
      <c r="BRK337" s="31"/>
      <c r="BRL337" s="31"/>
      <c r="BRM337" s="31"/>
      <c r="BRN337" s="31"/>
      <c r="BRO337" s="31"/>
      <c r="BRP337" s="31"/>
      <c r="BRQ337" s="31"/>
      <c r="BRR337" s="31"/>
      <c r="BRS337" s="31"/>
      <c r="BRT337" s="31"/>
      <c r="BRU337" s="31"/>
      <c r="BRV337" s="31"/>
      <c r="BRW337" s="31"/>
      <c r="BRX337" s="31"/>
      <c r="BRY337" s="31"/>
      <c r="BRZ337" s="31"/>
      <c r="BSA337" s="31"/>
      <c r="BSB337" s="31"/>
      <c r="BSC337" s="31"/>
      <c r="BSD337" s="31"/>
      <c r="BSE337" s="31"/>
      <c r="BSF337" s="31"/>
      <c r="BSG337" s="31"/>
      <c r="BSH337" s="31"/>
      <c r="BSI337" s="31"/>
      <c r="BSJ337" s="31"/>
      <c r="BSK337" s="31"/>
      <c r="BSL337" s="31"/>
      <c r="BSM337" s="31"/>
      <c r="BSN337" s="31"/>
      <c r="BSO337" s="31"/>
      <c r="BSP337" s="31"/>
      <c r="BSQ337" s="31"/>
      <c r="BSR337" s="31"/>
      <c r="BSS337" s="31"/>
      <c r="BST337" s="31"/>
      <c r="BSU337" s="31"/>
      <c r="BSV337" s="31"/>
      <c r="BSW337" s="31"/>
      <c r="BSX337" s="31"/>
      <c r="BSY337" s="31"/>
      <c r="BSZ337" s="31"/>
      <c r="BTA337" s="31"/>
      <c r="BTB337" s="31"/>
      <c r="BTC337" s="31"/>
      <c r="BTD337" s="31"/>
      <c r="BTE337" s="31"/>
      <c r="BTF337" s="31"/>
      <c r="BTG337" s="31"/>
      <c r="BTH337" s="31"/>
      <c r="BTI337" s="31"/>
      <c r="BTJ337" s="31"/>
      <c r="BTK337" s="31"/>
      <c r="BTL337" s="31"/>
      <c r="BTM337" s="31"/>
      <c r="BTN337" s="31"/>
      <c r="BTO337" s="31"/>
      <c r="BTP337" s="31"/>
      <c r="BTQ337" s="31"/>
      <c r="BTR337" s="31"/>
      <c r="BTS337" s="31"/>
      <c r="BTT337" s="31"/>
      <c r="BTU337" s="31"/>
      <c r="BTV337" s="31"/>
      <c r="BTW337" s="31"/>
      <c r="BTX337" s="31"/>
      <c r="BTY337" s="31"/>
      <c r="BTZ337" s="31"/>
      <c r="BUA337" s="31"/>
      <c r="BUB337" s="31"/>
      <c r="BUC337" s="31"/>
      <c r="BUD337" s="31"/>
      <c r="BUE337" s="31"/>
      <c r="BUF337" s="31"/>
      <c r="BUG337" s="31"/>
      <c r="BUH337" s="31"/>
      <c r="BUI337" s="31"/>
      <c r="BUJ337" s="31"/>
      <c r="BUK337" s="31"/>
      <c r="BUL337" s="31"/>
      <c r="BUM337" s="31"/>
      <c r="BUN337" s="31"/>
      <c r="BUO337" s="31"/>
      <c r="BUP337" s="31"/>
      <c r="BUQ337" s="31"/>
      <c r="BUR337" s="31"/>
      <c r="BUS337" s="31"/>
      <c r="BUT337" s="31"/>
      <c r="BUU337" s="31"/>
      <c r="BUV337" s="31"/>
      <c r="BUW337" s="31"/>
      <c r="BUX337" s="31"/>
      <c r="BUY337" s="31"/>
      <c r="BUZ337" s="31"/>
      <c r="BVA337" s="31"/>
      <c r="BVB337" s="31"/>
      <c r="BVC337" s="31"/>
      <c r="BVD337" s="31"/>
      <c r="BVE337" s="31"/>
      <c r="BVF337" s="31"/>
      <c r="BVG337" s="31"/>
      <c r="BVH337" s="31"/>
      <c r="BVI337" s="31"/>
      <c r="BVJ337" s="31"/>
      <c r="BVK337" s="31"/>
      <c r="BVL337" s="31"/>
      <c r="BVM337" s="31"/>
      <c r="BVN337" s="31"/>
      <c r="BVO337" s="31"/>
      <c r="BVP337" s="31"/>
      <c r="BVQ337" s="31"/>
      <c r="BVR337" s="31"/>
      <c r="BVS337" s="31"/>
      <c r="BVT337" s="31"/>
      <c r="BVU337" s="31"/>
      <c r="BVV337" s="31"/>
      <c r="BVW337" s="31"/>
      <c r="BVX337" s="31"/>
      <c r="BVY337" s="31"/>
      <c r="BVZ337" s="31"/>
      <c r="BWA337" s="31"/>
      <c r="BWB337" s="31"/>
      <c r="BWC337" s="31"/>
      <c r="BWD337" s="31"/>
      <c r="BWE337" s="31"/>
      <c r="BWF337" s="31"/>
      <c r="BWG337" s="31"/>
      <c r="BWH337" s="31"/>
      <c r="BWI337" s="31"/>
      <c r="BWJ337" s="31"/>
      <c r="BWK337" s="31"/>
      <c r="BWL337" s="31"/>
      <c r="BWM337" s="31"/>
      <c r="BWN337" s="31"/>
      <c r="BWO337" s="31"/>
      <c r="BWP337" s="31"/>
      <c r="BWQ337" s="31"/>
      <c r="BWR337" s="31"/>
      <c r="BWS337" s="31"/>
      <c r="BWT337" s="31"/>
      <c r="BWU337" s="31"/>
      <c r="BWV337" s="31"/>
      <c r="BWW337" s="31"/>
      <c r="BWX337" s="31"/>
      <c r="BWY337" s="31"/>
      <c r="BWZ337" s="31"/>
      <c r="BXA337" s="31"/>
      <c r="BXB337" s="31"/>
      <c r="BXC337" s="31"/>
      <c r="BXD337" s="31"/>
      <c r="BXE337" s="31"/>
      <c r="BXF337" s="31"/>
      <c r="BXG337" s="31"/>
      <c r="BXH337" s="31"/>
      <c r="BXI337" s="31"/>
      <c r="BXJ337" s="31"/>
      <c r="BXK337" s="31"/>
      <c r="BXL337" s="31"/>
      <c r="BXM337" s="31"/>
      <c r="BXN337" s="31"/>
      <c r="BXO337" s="31"/>
      <c r="BXP337" s="31"/>
      <c r="BXQ337" s="31"/>
      <c r="BXR337" s="31"/>
      <c r="BXS337" s="31"/>
      <c r="BXT337" s="31"/>
      <c r="BXU337" s="31"/>
      <c r="BXV337" s="31"/>
      <c r="BXW337" s="31"/>
      <c r="BXX337" s="31"/>
      <c r="BXY337" s="31"/>
      <c r="BXZ337" s="31"/>
      <c r="BYA337" s="31"/>
      <c r="BYB337" s="31"/>
      <c r="BYC337" s="31"/>
      <c r="BYD337" s="31"/>
      <c r="BYE337" s="31"/>
      <c r="BYF337" s="31"/>
      <c r="BYG337" s="31"/>
      <c r="BYH337" s="31"/>
      <c r="BYI337" s="31"/>
      <c r="BYJ337" s="31"/>
      <c r="BYK337" s="31"/>
      <c r="BYL337" s="31"/>
      <c r="BYM337" s="31"/>
      <c r="BYN337" s="31"/>
      <c r="BYO337" s="31"/>
      <c r="BYP337" s="31"/>
      <c r="BYQ337" s="31"/>
      <c r="BYR337" s="31"/>
      <c r="BYS337" s="31"/>
      <c r="BYT337" s="31"/>
      <c r="BYU337" s="31"/>
      <c r="BYV337" s="31"/>
      <c r="BYW337" s="31"/>
      <c r="BYX337" s="31"/>
      <c r="BYY337" s="31"/>
      <c r="BYZ337" s="31"/>
      <c r="BZA337" s="31"/>
      <c r="BZB337" s="31"/>
      <c r="BZC337" s="31"/>
      <c r="BZD337" s="31"/>
      <c r="BZE337" s="31"/>
      <c r="BZF337" s="31"/>
      <c r="BZG337" s="31"/>
      <c r="BZH337" s="31"/>
      <c r="BZI337" s="31"/>
      <c r="BZJ337" s="31"/>
      <c r="BZK337" s="31"/>
      <c r="BZL337" s="31"/>
      <c r="BZM337" s="31"/>
      <c r="BZN337" s="31"/>
      <c r="BZO337" s="31"/>
      <c r="BZP337" s="31"/>
      <c r="BZQ337" s="31"/>
      <c r="BZR337" s="31"/>
      <c r="BZS337" s="31"/>
      <c r="BZT337" s="31"/>
      <c r="BZU337" s="31"/>
      <c r="BZV337" s="31"/>
      <c r="BZW337" s="31"/>
      <c r="BZX337" s="31"/>
      <c r="BZY337" s="31"/>
      <c r="BZZ337" s="31"/>
      <c r="CAA337" s="31"/>
      <c r="CAB337" s="31"/>
      <c r="CAC337" s="31"/>
      <c r="CAD337" s="31"/>
      <c r="CAE337" s="31"/>
      <c r="CAF337" s="31"/>
      <c r="CAG337" s="31"/>
      <c r="CAH337" s="31"/>
      <c r="CAI337" s="31"/>
      <c r="CAJ337" s="31"/>
      <c r="CAK337" s="31"/>
      <c r="CAL337" s="31"/>
      <c r="CAM337" s="31"/>
      <c r="CAN337" s="31"/>
      <c r="CAO337" s="31"/>
      <c r="CAP337" s="31"/>
      <c r="CAQ337" s="31"/>
      <c r="CAR337" s="31"/>
      <c r="CAS337" s="31"/>
      <c r="CAT337" s="31"/>
      <c r="CAU337" s="31"/>
      <c r="CAV337" s="31"/>
      <c r="CAW337" s="31"/>
      <c r="CAX337" s="31"/>
      <c r="CAY337" s="31"/>
      <c r="CAZ337" s="31"/>
      <c r="CBA337" s="31"/>
      <c r="CBB337" s="31"/>
      <c r="CBC337" s="31"/>
      <c r="CBD337" s="31"/>
      <c r="CBE337" s="31"/>
      <c r="CBF337" s="31"/>
      <c r="CBG337" s="31"/>
      <c r="CBH337" s="31"/>
      <c r="CBI337" s="31"/>
      <c r="CBJ337" s="31"/>
      <c r="CBK337" s="31"/>
      <c r="CBL337" s="31"/>
      <c r="CBM337" s="31"/>
      <c r="CBN337" s="31"/>
      <c r="CBO337" s="31"/>
      <c r="CBP337" s="31"/>
      <c r="CBQ337" s="31"/>
      <c r="CBR337" s="31"/>
      <c r="CBS337" s="31"/>
      <c r="CBT337" s="31"/>
      <c r="CBU337" s="31"/>
      <c r="CBV337" s="31"/>
      <c r="CBW337" s="31"/>
      <c r="CBX337" s="31"/>
      <c r="CBY337" s="31"/>
      <c r="CBZ337" s="31"/>
      <c r="CCA337" s="31"/>
      <c r="CCB337" s="31"/>
      <c r="CCC337" s="31"/>
      <c r="CCD337" s="31"/>
      <c r="CCE337" s="31"/>
      <c r="CCF337" s="31"/>
      <c r="CCG337" s="31"/>
      <c r="CCH337" s="31"/>
      <c r="CCI337" s="31"/>
      <c r="CCJ337" s="31"/>
      <c r="CCK337" s="31"/>
      <c r="CCL337" s="31"/>
      <c r="CCM337" s="31"/>
      <c r="CCN337" s="31"/>
      <c r="CCO337" s="31"/>
      <c r="CCP337" s="31"/>
      <c r="CCQ337" s="31"/>
      <c r="CCR337" s="31"/>
      <c r="CCS337" s="31"/>
      <c r="CCT337" s="31"/>
      <c r="CCU337" s="31"/>
      <c r="CCV337" s="31"/>
      <c r="CCW337" s="31"/>
      <c r="CCX337" s="31"/>
      <c r="CCY337" s="31"/>
      <c r="CCZ337" s="31"/>
      <c r="CDA337" s="31"/>
      <c r="CDB337" s="31"/>
      <c r="CDC337" s="31"/>
      <c r="CDD337" s="31"/>
      <c r="CDE337" s="31"/>
      <c r="CDF337" s="31"/>
      <c r="CDG337" s="31"/>
      <c r="CDH337" s="31"/>
      <c r="CDI337" s="31"/>
      <c r="CDJ337" s="31"/>
      <c r="CDK337" s="31"/>
      <c r="CDL337" s="31"/>
      <c r="CDM337" s="31"/>
      <c r="CDN337" s="31"/>
      <c r="CDO337" s="31"/>
      <c r="CDP337" s="31"/>
      <c r="CDQ337" s="31"/>
      <c r="CDR337" s="31"/>
      <c r="CDS337" s="31"/>
      <c r="CDT337" s="31"/>
      <c r="CDU337" s="31"/>
      <c r="CDV337" s="31"/>
      <c r="CDW337" s="31"/>
      <c r="CDX337" s="31"/>
      <c r="CDY337" s="31"/>
      <c r="CDZ337" s="31"/>
      <c r="CEA337" s="31"/>
      <c r="CEB337" s="31"/>
      <c r="CEC337" s="31"/>
      <c r="CED337" s="31"/>
      <c r="CEE337" s="31"/>
      <c r="CEF337" s="31"/>
      <c r="CEG337" s="31"/>
      <c r="CEH337" s="31"/>
      <c r="CEI337" s="31"/>
      <c r="CEJ337" s="31"/>
      <c r="CEK337" s="31"/>
      <c r="CEL337" s="31"/>
      <c r="CEM337" s="31"/>
      <c r="CEN337" s="31"/>
      <c r="CEO337" s="31"/>
      <c r="CEP337" s="31"/>
      <c r="CEQ337" s="31"/>
      <c r="CER337" s="31"/>
      <c r="CES337" s="31"/>
      <c r="CET337" s="31"/>
      <c r="CEU337" s="31"/>
      <c r="CEV337" s="31"/>
      <c r="CEW337" s="31"/>
      <c r="CEX337" s="31"/>
      <c r="CEY337" s="31"/>
      <c r="CEZ337" s="31"/>
      <c r="CFA337" s="31"/>
      <c r="CFB337" s="31"/>
      <c r="CFC337" s="31"/>
      <c r="CFD337" s="31"/>
      <c r="CFE337" s="31"/>
      <c r="CFF337" s="31"/>
      <c r="CFG337" s="31"/>
      <c r="CFH337" s="31"/>
      <c r="CFI337" s="31"/>
      <c r="CFJ337" s="31"/>
      <c r="CFK337" s="31"/>
      <c r="CFL337" s="31"/>
      <c r="CFM337" s="31"/>
      <c r="CFN337" s="31"/>
      <c r="CFO337" s="31"/>
      <c r="CFP337" s="31"/>
      <c r="CFQ337" s="31"/>
      <c r="CFR337" s="31"/>
      <c r="CFS337" s="31"/>
      <c r="CFT337" s="31"/>
      <c r="CFU337" s="31"/>
      <c r="CFV337" s="31"/>
      <c r="CFW337" s="31"/>
      <c r="CFX337" s="31"/>
      <c r="CFY337" s="31"/>
      <c r="CFZ337" s="31"/>
      <c r="CGA337" s="31"/>
      <c r="CGB337" s="31"/>
      <c r="CGC337" s="31"/>
      <c r="CGD337" s="31"/>
      <c r="CGE337" s="31"/>
      <c r="CGF337" s="31"/>
      <c r="CGG337" s="31"/>
      <c r="CGH337" s="31"/>
      <c r="CGI337" s="31"/>
      <c r="CGJ337" s="31"/>
      <c r="CGK337" s="31"/>
      <c r="CGL337" s="31"/>
      <c r="CGM337" s="31"/>
      <c r="CGN337" s="31"/>
      <c r="CGO337" s="31"/>
      <c r="CGP337" s="31"/>
      <c r="CGQ337" s="31"/>
      <c r="CGR337" s="31"/>
      <c r="CGS337" s="31"/>
      <c r="CGT337" s="31"/>
      <c r="CGU337" s="31"/>
      <c r="CGV337" s="31"/>
      <c r="CGW337" s="31"/>
      <c r="CGX337" s="31"/>
      <c r="CGY337" s="31"/>
      <c r="CGZ337" s="31"/>
      <c r="CHA337" s="31"/>
      <c r="CHB337" s="31"/>
      <c r="CHC337" s="31"/>
      <c r="CHD337" s="31"/>
      <c r="CHE337" s="31"/>
      <c r="CHF337" s="31"/>
      <c r="CHG337" s="31"/>
      <c r="CHH337" s="31"/>
      <c r="CHI337" s="31"/>
      <c r="CHJ337" s="31"/>
      <c r="CHK337" s="31"/>
      <c r="CHL337" s="31"/>
      <c r="CHM337" s="31"/>
      <c r="CHN337" s="31"/>
      <c r="CHO337" s="31"/>
      <c r="CHP337" s="31"/>
      <c r="CHQ337" s="31"/>
      <c r="CHR337" s="31"/>
      <c r="CHS337" s="31"/>
      <c r="CHT337" s="31"/>
      <c r="CHU337" s="31"/>
      <c r="CHV337" s="31"/>
      <c r="CHW337" s="31"/>
      <c r="CHX337" s="31"/>
      <c r="CHY337" s="31"/>
      <c r="CHZ337" s="31"/>
      <c r="CIA337" s="31"/>
      <c r="CIB337" s="31"/>
      <c r="CIC337" s="31"/>
      <c r="CID337" s="31"/>
      <c r="CIE337" s="31"/>
      <c r="CIF337" s="31"/>
      <c r="CIG337" s="31"/>
      <c r="CIH337" s="31"/>
      <c r="CII337" s="31"/>
      <c r="CIJ337" s="31"/>
      <c r="CIK337" s="31"/>
      <c r="CIL337" s="31"/>
      <c r="CIM337" s="31"/>
      <c r="CIN337" s="31"/>
      <c r="CIO337" s="31"/>
      <c r="CIP337" s="31"/>
      <c r="CIQ337" s="31"/>
      <c r="CIR337" s="31"/>
      <c r="CIS337" s="31"/>
      <c r="CIT337" s="31"/>
      <c r="CIU337" s="31"/>
      <c r="CIV337" s="31"/>
      <c r="CIW337" s="31"/>
      <c r="CIX337" s="31"/>
      <c r="CIY337" s="31"/>
      <c r="CIZ337" s="31"/>
      <c r="CJA337" s="31"/>
      <c r="CJB337" s="31"/>
      <c r="CJC337" s="31"/>
      <c r="CJD337" s="31"/>
      <c r="CJE337" s="31"/>
      <c r="CJF337" s="31"/>
      <c r="CJG337" s="31"/>
      <c r="CJH337" s="31"/>
      <c r="CJI337" s="31"/>
      <c r="CJJ337" s="31"/>
      <c r="CJK337" s="31"/>
      <c r="CJL337" s="31"/>
      <c r="CJM337" s="31"/>
      <c r="CJN337" s="31"/>
      <c r="CJO337" s="31"/>
      <c r="CJP337" s="31"/>
      <c r="CJQ337" s="31"/>
      <c r="CJR337" s="31"/>
      <c r="CJS337" s="31"/>
      <c r="CJT337" s="31"/>
      <c r="CJU337" s="31"/>
      <c r="CJV337" s="31"/>
      <c r="CJW337" s="31"/>
      <c r="CJX337" s="31"/>
      <c r="CJY337" s="31"/>
      <c r="CJZ337" s="31"/>
      <c r="CKA337" s="31"/>
      <c r="CKB337" s="31"/>
      <c r="CKC337" s="31"/>
      <c r="CKD337" s="31"/>
      <c r="CKE337" s="31"/>
      <c r="CKF337" s="31"/>
      <c r="CKG337" s="31"/>
      <c r="CKH337" s="31"/>
      <c r="CKI337" s="31"/>
      <c r="CKJ337" s="31"/>
      <c r="CKK337" s="31"/>
      <c r="CKL337" s="31"/>
      <c r="CKM337" s="31"/>
      <c r="CKN337" s="31"/>
      <c r="CKO337" s="31"/>
      <c r="CKP337" s="31"/>
      <c r="CKQ337" s="31"/>
      <c r="CKR337" s="31"/>
      <c r="CKS337" s="31"/>
      <c r="CKT337" s="31"/>
      <c r="CKU337" s="31"/>
      <c r="CKV337" s="31"/>
      <c r="CKW337" s="31"/>
      <c r="CKX337" s="31"/>
      <c r="CKY337" s="31"/>
      <c r="CKZ337" s="31"/>
      <c r="CLA337" s="31"/>
      <c r="CLB337" s="31"/>
      <c r="CLC337" s="31"/>
      <c r="CLD337" s="31"/>
      <c r="CLE337" s="31"/>
      <c r="CLF337" s="31"/>
      <c r="CLG337" s="31"/>
      <c r="CLH337" s="31"/>
      <c r="CLI337" s="31"/>
      <c r="CLJ337" s="31"/>
      <c r="CLK337" s="31"/>
      <c r="CLL337" s="31"/>
      <c r="CLM337" s="31"/>
      <c r="CLN337" s="31"/>
      <c r="CLO337" s="31"/>
      <c r="CLP337" s="31"/>
      <c r="CLQ337" s="31"/>
      <c r="CLR337" s="31"/>
      <c r="CLS337" s="31"/>
      <c r="CLT337" s="31"/>
      <c r="CLU337" s="31"/>
      <c r="CLV337" s="31"/>
      <c r="CLW337" s="31"/>
      <c r="CLX337" s="31"/>
      <c r="CLY337" s="31"/>
      <c r="CLZ337" s="31"/>
      <c r="CMA337" s="31"/>
      <c r="CMB337" s="31"/>
      <c r="CMC337" s="31"/>
      <c r="CMD337" s="31"/>
      <c r="CME337" s="31"/>
      <c r="CMF337" s="31"/>
      <c r="CMG337" s="31"/>
      <c r="CMH337" s="31"/>
      <c r="CMI337" s="31"/>
      <c r="CMJ337" s="31"/>
      <c r="CMK337" s="31"/>
      <c r="CML337" s="31"/>
      <c r="CMM337" s="31"/>
      <c r="CMN337" s="31"/>
      <c r="CMO337" s="31"/>
      <c r="CMP337" s="31"/>
      <c r="CMQ337" s="31"/>
      <c r="CMR337" s="31"/>
      <c r="CMS337" s="31"/>
      <c r="CMT337" s="31"/>
      <c r="CMU337" s="31"/>
      <c r="CMV337" s="31"/>
      <c r="CMW337" s="31"/>
      <c r="CMX337" s="31"/>
      <c r="CMY337" s="31"/>
      <c r="CMZ337" s="31"/>
      <c r="CNA337" s="31"/>
      <c r="CNB337" s="31"/>
      <c r="CNC337" s="31"/>
      <c r="CND337" s="31"/>
      <c r="CNE337" s="31"/>
      <c r="CNF337" s="31"/>
      <c r="CNG337" s="31"/>
      <c r="CNH337" s="31"/>
      <c r="CNI337" s="31"/>
      <c r="CNJ337" s="31"/>
      <c r="CNK337" s="31"/>
      <c r="CNL337" s="31"/>
      <c r="CNM337" s="31"/>
      <c r="CNN337" s="31"/>
      <c r="CNO337" s="31"/>
      <c r="CNP337" s="31"/>
      <c r="CNQ337" s="31"/>
      <c r="CNR337" s="31"/>
      <c r="CNS337" s="31"/>
      <c r="CNT337" s="31"/>
      <c r="CNU337" s="31"/>
      <c r="CNV337" s="31"/>
      <c r="CNW337" s="31"/>
      <c r="CNX337" s="31"/>
      <c r="CNY337" s="31"/>
      <c r="CNZ337" s="31"/>
      <c r="COA337" s="31"/>
      <c r="COB337" s="31"/>
      <c r="COC337" s="31"/>
      <c r="COD337" s="31"/>
      <c r="COE337" s="31"/>
      <c r="COF337" s="31"/>
      <c r="COG337" s="31"/>
      <c r="COH337" s="31"/>
      <c r="COI337" s="31"/>
      <c r="COJ337" s="31"/>
      <c r="COK337" s="31"/>
      <c r="COL337" s="31"/>
      <c r="COM337" s="31"/>
      <c r="CON337" s="31"/>
      <c r="COO337" s="31"/>
      <c r="COP337" s="31"/>
      <c r="COQ337" s="31"/>
      <c r="COR337" s="31"/>
      <c r="COS337" s="31"/>
      <c r="COT337" s="31"/>
      <c r="COU337" s="31"/>
      <c r="COV337" s="31"/>
      <c r="COW337" s="31"/>
      <c r="COX337" s="31"/>
      <c r="COY337" s="31"/>
      <c r="COZ337" s="31"/>
      <c r="CPA337" s="31"/>
      <c r="CPB337" s="31"/>
      <c r="CPC337" s="31"/>
      <c r="CPD337" s="31"/>
      <c r="CPE337" s="31"/>
      <c r="CPF337" s="31"/>
      <c r="CPG337" s="31"/>
      <c r="CPH337" s="31"/>
      <c r="CPI337" s="31"/>
      <c r="CPJ337" s="31"/>
      <c r="CPK337" s="31"/>
      <c r="CPL337" s="31"/>
      <c r="CPM337" s="31"/>
      <c r="CPN337" s="31"/>
      <c r="CPO337" s="31"/>
      <c r="CPP337" s="31"/>
      <c r="CPQ337" s="31"/>
      <c r="CPR337" s="31"/>
      <c r="CPS337" s="31"/>
      <c r="CPT337" s="31"/>
      <c r="CPU337" s="31"/>
      <c r="CPV337" s="31"/>
      <c r="CPW337" s="31"/>
      <c r="CPX337" s="31"/>
      <c r="CPY337" s="31"/>
      <c r="CPZ337" s="31"/>
      <c r="CQA337" s="31"/>
      <c r="CQB337" s="31"/>
      <c r="CQC337" s="31"/>
      <c r="CQD337" s="31"/>
      <c r="CQE337" s="31"/>
      <c r="CQF337" s="31"/>
      <c r="CQG337" s="31"/>
      <c r="CQH337" s="31"/>
      <c r="CQI337" s="31"/>
      <c r="CQJ337" s="31"/>
      <c r="CQK337" s="31"/>
      <c r="CQL337" s="31"/>
      <c r="CQM337" s="31"/>
      <c r="CQN337" s="31"/>
      <c r="CQO337" s="31"/>
      <c r="CQP337" s="31"/>
      <c r="CQQ337" s="31"/>
      <c r="CQR337" s="31"/>
      <c r="CQS337" s="31"/>
      <c r="CQT337" s="31"/>
      <c r="CQU337" s="31"/>
      <c r="CQV337" s="31"/>
      <c r="CQW337" s="31"/>
      <c r="CQX337" s="31"/>
      <c r="CQY337" s="31"/>
      <c r="CQZ337" s="31"/>
      <c r="CRA337" s="31"/>
      <c r="CRB337" s="31"/>
      <c r="CRC337" s="31"/>
      <c r="CRD337" s="31"/>
      <c r="CRE337" s="31"/>
      <c r="CRF337" s="31"/>
      <c r="CRG337" s="31"/>
      <c r="CRH337" s="31"/>
      <c r="CRI337" s="31"/>
      <c r="CRJ337" s="31"/>
      <c r="CRK337" s="31"/>
      <c r="CRL337" s="31"/>
      <c r="CRM337" s="31"/>
      <c r="CRN337" s="31"/>
      <c r="CRO337" s="31"/>
      <c r="CRP337" s="31"/>
      <c r="CRQ337" s="31"/>
      <c r="CRR337" s="31"/>
      <c r="CRS337" s="31"/>
      <c r="CRT337" s="31"/>
      <c r="CRU337" s="31"/>
      <c r="CRV337" s="31"/>
      <c r="CRW337" s="31"/>
      <c r="CRX337" s="31"/>
      <c r="CRY337" s="31"/>
      <c r="CRZ337" s="31"/>
      <c r="CSA337" s="31"/>
      <c r="CSB337" s="31"/>
      <c r="CSC337" s="31"/>
      <c r="CSD337" s="31"/>
      <c r="CSE337" s="31"/>
      <c r="CSF337" s="31"/>
      <c r="CSG337" s="31"/>
      <c r="CSH337" s="31"/>
      <c r="CSI337" s="31"/>
      <c r="CSJ337" s="31"/>
      <c r="CSK337" s="31"/>
      <c r="CSL337" s="31"/>
      <c r="CSM337" s="31"/>
      <c r="CSN337" s="31"/>
      <c r="CSO337" s="31"/>
      <c r="CSP337" s="31"/>
      <c r="CSQ337" s="31"/>
      <c r="CSR337" s="31"/>
      <c r="CSS337" s="31"/>
      <c r="CST337" s="31"/>
      <c r="CSU337" s="31"/>
      <c r="CSV337" s="31"/>
      <c r="CSW337" s="31"/>
      <c r="CSX337" s="31"/>
      <c r="CSY337" s="31"/>
      <c r="CSZ337" s="31"/>
      <c r="CTA337" s="31"/>
      <c r="CTB337" s="31"/>
      <c r="CTC337" s="31"/>
      <c r="CTD337" s="31"/>
      <c r="CTE337" s="31"/>
      <c r="CTF337" s="31"/>
      <c r="CTG337" s="31"/>
      <c r="CTH337" s="31"/>
      <c r="CTI337" s="31"/>
      <c r="CTJ337" s="31"/>
      <c r="CTK337" s="31"/>
      <c r="CTL337" s="31"/>
      <c r="CTM337" s="31"/>
      <c r="CTN337" s="31"/>
      <c r="CTO337" s="31"/>
      <c r="CTP337" s="31"/>
      <c r="CTQ337" s="31"/>
      <c r="CTR337" s="31"/>
      <c r="CTS337" s="31"/>
      <c r="CTT337" s="31"/>
      <c r="CTU337" s="31"/>
      <c r="CTV337" s="31"/>
      <c r="CTW337" s="31"/>
      <c r="CTX337" s="31"/>
      <c r="CTY337" s="31"/>
      <c r="CTZ337" s="31"/>
      <c r="CUA337" s="31"/>
      <c r="CUB337" s="31"/>
      <c r="CUC337" s="31"/>
      <c r="CUD337" s="31"/>
      <c r="CUE337" s="31"/>
      <c r="CUF337" s="31"/>
      <c r="CUG337" s="31"/>
      <c r="CUH337" s="31"/>
      <c r="CUI337" s="31"/>
      <c r="CUJ337" s="31"/>
      <c r="CUK337" s="31"/>
      <c r="CUL337" s="31"/>
      <c r="CUM337" s="31"/>
      <c r="CUN337" s="31"/>
      <c r="CUO337" s="31"/>
      <c r="CUP337" s="31"/>
      <c r="CUQ337" s="31"/>
      <c r="CUR337" s="31"/>
      <c r="CUS337" s="31"/>
      <c r="CUT337" s="31"/>
      <c r="CUU337" s="31"/>
      <c r="CUV337" s="31"/>
      <c r="CUW337" s="31"/>
      <c r="CUX337" s="31"/>
      <c r="CUY337" s="31"/>
      <c r="CUZ337" s="31"/>
      <c r="CVA337" s="31"/>
      <c r="CVB337" s="31"/>
      <c r="CVC337" s="31"/>
      <c r="CVD337" s="31"/>
      <c r="CVE337" s="31"/>
      <c r="CVF337" s="31"/>
      <c r="CVG337" s="31"/>
      <c r="CVH337" s="31"/>
      <c r="CVI337" s="31"/>
      <c r="CVJ337" s="31"/>
      <c r="CVK337" s="31"/>
      <c r="CVL337" s="31"/>
      <c r="CVM337" s="31"/>
      <c r="CVN337" s="31"/>
      <c r="CVO337" s="31"/>
      <c r="CVP337" s="31"/>
      <c r="CVQ337" s="31"/>
      <c r="CVR337" s="31"/>
      <c r="CVS337" s="31"/>
      <c r="CVT337" s="31"/>
      <c r="CVU337" s="31"/>
      <c r="CVV337" s="31"/>
      <c r="CVW337" s="31"/>
      <c r="CVX337" s="31"/>
      <c r="CVY337" s="31"/>
      <c r="CVZ337" s="31"/>
      <c r="CWA337" s="31"/>
      <c r="CWB337" s="31"/>
      <c r="CWC337" s="31"/>
      <c r="CWD337" s="31"/>
      <c r="CWE337" s="31"/>
      <c r="CWF337" s="31"/>
      <c r="CWG337" s="31"/>
      <c r="CWH337" s="31"/>
      <c r="CWI337" s="31"/>
      <c r="CWJ337" s="31"/>
      <c r="CWK337" s="31"/>
      <c r="CWL337" s="31"/>
      <c r="CWM337" s="31"/>
      <c r="CWN337" s="31"/>
      <c r="CWO337" s="31"/>
      <c r="CWP337" s="31"/>
      <c r="CWQ337" s="31"/>
      <c r="CWR337" s="31"/>
      <c r="CWS337" s="31"/>
      <c r="CWT337" s="31"/>
      <c r="CWU337" s="31"/>
      <c r="CWV337" s="31"/>
      <c r="CWW337" s="31"/>
      <c r="CWX337" s="31"/>
      <c r="CWY337" s="31"/>
      <c r="CWZ337" s="31"/>
      <c r="CXA337" s="31"/>
      <c r="CXB337" s="31"/>
      <c r="CXC337" s="31"/>
      <c r="CXD337" s="31"/>
      <c r="CXE337" s="31"/>
      <c r="CXF337" s="31"/>
      <c r="CXG337" s="31"/>
      <c r="CXH337" s="31"/>
      <c r="CXI337" s="31"/>
      <c r="CXJ337" s="31"/>
      <c r="CXK337" s="31"/>
      <c r="CXL337" s="31"/>
      <c r="CXM337" s="31"/>
      <c r="CXN337" s="31"/>
      <c r="CXO337" s="31"/>
      <c r="CXP337" s="31"/>
      <c r="CXQ337" s="31"/>
      <c r="CXR337" s="31"/>
      <c r="CXS337" s="31"/>
      <c r="CXT337" s="31"/>
      <c r="CXU337" s="31"/>
      <c r="CXV337" s="31"/>
      <c r="CXW337" s="31"/>
      <c r="CXX337" s="31"/>
      <c r="CXY337" s="31"/>
      <c r="CXZ337" s="31"/>
      <c r="CYA337" s="31"/>
      <c r="CYB337" s="31"/>
      <c r="CYC337" s="31"/>
      <c r="CYD337" s="31"/>
      <c r="CYE337" s="31"/>
      <c r="CYF337" s="31"/>
      <c r="CYG337" s="31"/>
      <c r="CYH337" s="31"/>
      <c r="CYI337" s="31"/>
      <c r="CYJ337" s="31"/>
      <c r="CYK337" s="31"/>
      <c r="CYL337" s="31"/>
      <c r="CYM337" s="31"/>
      <c r="CYN337" s="31"/>
      <c r="CYO337" s="31"/>
      <c r="CYP337" s="31"/>
      <c r="CYQ337" s="31"/>
      <c r="CYR337" s="31"/>
      <c r="CYS337" s="31"/>
      <c r="CYT337" s="31"/>
      <c r="CYU337" s="31"/>
      <c r="CYV337" s="31"/>
      <c r="CYW337" s="31"/>
      <c r="CYX337" s="31"/>
      <c r="CYY337" s="31"/>
      <c r="CYZ337" s="31"/>
      <c r="CZA337" s="31"/>
      <c r="CZB337" s="31"/>
      <c r="CZC337" s="31"/>
      <c r="CZD337" s="31"/>
      <c r="CZE337" s="31"/>
      <c r="CZF337" s="31"/>
      <c r="CZG337" s="31"/>
      <c r="CZH337" s="31"/>
      <c r="CZI337" s="31"/>
      <c r="CZJ337" s="31"/>
      <c r="CZK337" s="31"/>
      <c r="CZL337" s="31"/>
      <c r="CZM337" s="31"/>
      <c r="CZN337" s="31"/>
      <c r="CZO337" s="31"/>
      <c r="CZP337" s="31"/>
      <c r="CZQ337" s="31"/>
      <c r="CZR337" s="31"/>
      <c r="CZS337" s="31"/>
      <c r="CZT337" s="31"/>
      <c r="CZU337" s="31"/>
      <c r="CZV337" s="31"/>
      <c r="CZW337" s="31"/>
      <c r="CZX337" s="31"/>
      <c r="CZY337" s="31"/>
      <c r="CZZ337" s="31"/>
      <c r="DAA337" s="31"/>
      <c r="DAB337" s="31"/>
      <c r="DAC337" s="31"/>
      <c r="DAD337" s="31"/>
      <c r="DAE337" s="31"/>
      <c r="DAF337" s="31"/>
      <c r="DAG337" s="31"/>
      <c r="DAH337" s="31"/>
      <c r="DAI337" s="31"/>
      <c r="DAJ337" s="31"/>
      <c r="DAK337" s="31"/>
      <c r="DAL337" s="31"/>
      <c r="DAM337" s="31"/>
      <c r="DAN337" s="31"/>
      <c r="DAO337" s="31"/>
      <c r="DAP337" s="31"/>
      <c r="DAQ337" s="31"/>
      <c r="DAR337" s="31"/>
      <c r="DAS337" s="31"/>
      <c r="DAT337" s="31"/>
      <c r="DAU337" s="31"/>
      <c r="DAV337" s="31"/>
      <c r="DAW337" s="31"/>
      <c r="DAX337" s="31"/>
      <c r="DAY337" s="31"/>
      <c r="DAZ337" s="31"/>
      <c r="DBA337" s="31"/>
      <c r="DBB337" s="31"/>
      <c r="DBC337" s="31"/>
      <c r="DBD337" s="31"/>
      <c r="DBE337" s="31"/>
      <c r="DBF337" s="31"/>
      <c r="DBG337" s="31"/>
      <c r="DBH337" s="31"/>
      <c r="DBI337" s="31"/>
      <c r="DBJ337" s="31"/>
      <c r="DBK337" s="31"/>
      <c r="DBL337" s="31"/>
      <c r="DBM337" s="31"/>
      <c r="DBN337" s="31"/>
      <c r="DBO337" s="31"/>
      <c r="DBP337" s="31"/>
      <c r="DBQ337" s="31"/>
      <c r="DBR337" s="31"/>
      <c r="DBS337" s="31"/>
      <c r="DBT337" s="31"/>
      <c r="DBU337" s="31"/>
      <c r="DBV337" s="31"/>
      <c r="DBW337" s="31"/>
      <c r="DBX337" s="31"/>
      <c r="DBY337" s="31"/>
      <c r="DBZ337" s="31"/>
      <c r="DCA337" s="31"/>
      <c r="DCB337" s="31"/>
      <c r="DCC337" s="31"/>
      <c r="DCD337" s="31"/>
      <c r="DCE337" s="31"/>
      <c r="DCF337" s="31"/>
      <c r="DCG337" s="31"/>
      <c r="DCH337" s="31"/>
      <c r="DCI337" s="31"/>
      <c r="DCJ337" s="31"/>
      <c r="DCK337" s="31"/>
      <c r="DCL337" s="31"/>
      <c r="DCM337" s="31"/>
      <c r="DCN337" s="31"/>
      <c r="DCO337" s="31"/>
      <c r="DCP337" s="31"/>
      <c r="DCQ337" s="31"/>
      <c r="DCR337" s="31"/>
      <c r="DCS337" s="31"/>
      <c r="DCT337" s="31"/>
      <c r="DCU337" s="31"/>
      <c r="DCV337" s="31"/>
      <c r="DCW337" s="31"/>
      <c r="DCX337" s="31"/>
      <c r="DCY337" s="31"/>
      <c r="DCZ337" s="31"/>
      <c r="DDA337" s="31"/>
      <c r="DDB337" s="31"/>
      <c r="DDC337" s="31"/>
      <c r="DDD337" s="31"/>
      <c r="DDE337" s="31"/>
      <c r="DDF337" s="31"/>
      <c r="DDG337" s="31"/>
      <c r="DDH337" s="31"/>
      <c r="DDI337" s="31"/>
      <c r="DDJ337" s="31"/>
      <c r="DDK337" s="31"/>
      <c r="DDL337" s="31"/>
      <c r="DDM337" s="31"/>
      <c r="DDN337" s="31"/>
      <c r="DDO337" s="31"/>
      <c r="DDP337" s="31"/>
      <c r="DDQ337" s="31"/>
      <c r="DDR337" s="31"/>
      <c r="DDS337" s="31"/>
      <c r="DDT337" s="31"/>
      <c r="DDU337" s="31"/>
      <c r="DDV337" s="31"/>
      <c r="DDW337" s="31"/>
      <c r="DDX337" s="31"/>
      <c r="DDY337" s="31"/>
      <c r="DDZ337" s="31"/>
      <c r="DEA337" s="31"/>
      <c r="DEB337" s="31"/>
      <c r="DEC337" s="31"/>
      <c r="DED337" s="31"/>
      <c r="DEE337" s="31"/>
      <c r="DEF337" s="31"/>
      <c r="DEG337" s="31"/>
      <c r="DEH337" s="31"/>
      <c r="DEI337" s="31"/>
      <c r="DEJ337" s="31"/>
      <c r="DEK337" s="31"/>
      <c r="DEL337" s="31"/>
      <c r="DEM337" s="31"/>
      <c r="DEN337" s="31"/>
      <c r="DEO337" s="31"/>
      <c r="DEP337" s="31"/>
      <c r="DEQ337" s="31"/>
      <c r="DER337" s="31"/>
      <c r="DES337" s="31"/>
      <c r="DET337" s="31"/>
      <c r="DEU337" s="31"/>
      <c r="DEV337" s="31"/>
      <c r="DEW337" s="31"/>
      <c r="DEX337" s="31"/>
      <c r="DEY337" s="31"/>
      <c r="DEZ337" s="31"/>
      <c r="DFA337" s="31"/>
      <c r="DFB337" s="31"/>
      <c r="DFC337" s="31"/>
      <c r="DFD337" s="31"/>
      <c r="DFE337" s="31"/>
      <c r="DFF337" s="31"/>
      <c r="DFG337" s="31"/>
      <c r="DFH337" s="31"/>
      <c r="DFI337" s="31"/>
      <c r="DFJ337" s="31"/>
      <c r="DFK337" s="31"/>
      <c r="DFL337" s="31"/>
      <c r="DFM337" s="31"/>
      <c r="DFN337" s="31"/>
      <c r="DFO337" s="31"/>
      <c r="DFP337" s="31"/>
      <c r="DFQ337" s="31"/>
      <c r="DFR337" s="31"/>
      <c r="DFS337" s="31"/>
      <c r="DFT337" s="31"/>
      <c r="DFU337" s="31"/>
      <c r="DFV337" s="31"/>
      <c r="DFW337" s="31"/>
      <c r="DFX337" s="31"/>
      <c r="DFY337" s="31"/>
      <c r="DFZ337" s="31"/>
      <c r="DGA337" s="31"/>
      <c r="DGB337" s="31"/>
      <c r="DGC337" s="31"/>
      <c r="DGD337" s="31"/>
      <c r="DGE337" s="31"/>
      <c r="DGF337" s="31"/>
      <c r="DGG337" s="31"/>
      <c r="DGH337" s="31"/>
      <c r="DGI337" s="31"/>
      <c r="DGJ337" s="31"/>
      <c r="DGK337" s="31"/>
      <c r="DGL337" s="31"/>
      <c r="DGM337" s="31"/>
      <c r="DGN337" s="31"/>
      <c r="DGO337" s="31"/>
      <c r="DGP337" s="31"/>
      <c r="DGQ337" s="31"/>
      <c r="DGR337" s="31"/>
      <c r="DGS337" s="31"/>
      <c r="DGT337" s="31"/>
      <c r="DGU337" s="31"/>
      <c r="DGV337" s="31"/>
      <c r="DGW337" s="31"/>
      <c r="DGX337" s="31"/>
      <c r="DGY337" s="31"/>
      <c r="DGZ337" s="31"/>
      <c r="DHA337" s="31"/>
      <c r="DHB337" s="31"/>
      <c r="DHC337" s="31"/>
      <c r="DHD337" s="31"/>
      <c r="DHE337" s="31"/>
      <c r="DHF337" s="31"/>
      <c r="DHG337" s="31"/>
      <c r="DHH337" s="31"/>
      <c r="DHI337" s="31"/>
      <c r="DHJ337" s="31"/>
      <c r="DHK337" s="31"/>
      <c r="DHL337" s="31"/>
      <c r="DHM337" s="31"/>
      <c r="DHN337" s="31"/>
      <c r="DHO337" s="31"/>
      <c r="DHP337" s="31"/>
      <c r="DHQ337" s="31"/>
      <c r="DHR337" s="31"/>
      <c r="DHS337" s="31"/>
      <c r="DHT337" s="31"/>
      <c r="DHU337" s="31"/>
      <c r="DHV337" s="31"/>
      <c r="DHW337" s="31"/>
      <c r="DHX337" s="31"/>
      <c r="DHY337" s="31"/>
      <c r="DHZ337" s="31"/>
      <c r="DIA337" s="31"/>
      <c r="DIB337" s="31"/>
      <c r="DIC337" s="31"/>
      <c r="DID337" s="31"/>
      <c r="DIE337" s="31"/>
      <c r="DIF337" s="31"/>
      <c r="DIG337" s="31"/>
      <c r="DIH337" s="31"/>
      <c r="DII337" s="31"/>
      <c r="DIJ337" s="31"/>
      <c r="DIK337" s="31"/>
      <c r="DIL337" s="31"/>
      <c r="DIM337" s="31"/>
      <c r="DIN337" s="31"/>
      <c r="DIO337" s="31"/>
      <c r="DIP337" s="31"/>
      <c r="DIQ337" s="31"/>
      <c r="DIR337" s="31"/>
      <c r="DIS337" s="31"/>
      <c r="DIT337" s="31"/>
      <c r="DIU337" s="31"/>
      <c r="DIV337" s="31"/>
      <c r="DIW337" s="31"/>
      <c r="DIX337" s="31"/>
      <c r="DIY337" s="31"/>
      <c r="DIZ337" s="31"/>
      <c r="DJA337" s="31"/>
      <c r="DJB337" s="31"/>
      <c r="DJC337" s="31"/>
      <c r="DJD337" s="31"/>
      <c r="DJE337" s="31"/>
      <c r="DJF337" s="31"/>
      <c r="DJG337" s="31"/>
      <c r="DJH337" s="31"/>
      <c r="DJI337" s="31"/>
      <c r="DJJ337" s="31"/>
      <c r="DJK337" s="31"/>
      <c r="DJL337" s="31"/>
      <c r="DJM337" s="31"/>
      <c r="DJN337" s="31"/>
      <c r="DJO337" s="31"/>
      <c r="DJP337" s="31"/>
      <c r="DJQ337" s="31"/>
      <c r="DJR337" s="31"/>
      <c r="DJS337" s="31"/>
      <c r="DJT337" s="31"/>
      <c r="DJU337" s="31"/>
      <c r="DJV337" s="31"/>
      <c r="DJW337" s="31"/>
      <c r="DJX337" s="31"/>
      <c r="DJY337" s="31"/>
      <c r="DJZ337" s="31"/>
      <c r="DKA337" s="31"/>
      <c r="DKB337" s="31"/>
      <c r="DKC337" s="31"/>
      <c r="DKD337" s="31"/>
      <c r="DKE337" s="31"/>
      <c r="DKF337" s="31"/>
      <c r="DKG337" s="31"/>
      <c r="DKH337" s="31"/>
      <c r="DKI337" s="31"/>
      <c r="DKJ337" s="31"/>
      <c r="DKK337" s="31"/>
      <c r="DKL337" s="31"/>
      <c r="DKM337" s="31"/>
      <c r="DKN337" s="31"/>
      <c r="DKO337" s="31"/>
      <c r="DKP337" s="31"/>
      <c r="DKQ337" s="31"/>
      <c r="DKR337" s="31"/>
      <c r="DKS337" s="31"/>
      <c r="DKT337" s="31"/>
      <c r="DKU337" s="31"/>
      <c r="DKV337" s="31"/>
      <c r="DKW337" s="31"/>
      <c r="DKX337" s="31"/>
      <c r="DKY337" s="31"/>
      <c r="DKZ337" s="31"/>
      <c r="DLA337" s="31"/>
      <c r="DLB337" s="31"/>
      <c r="DLC337" s="31"/>
      <c r="DLD337" s="31"/>
      <c r="DLE337" s="31"/>
      <c r="DLF337" s="31"/>
      <c r="DLG337" s="31"/>
      <c r="DLH337" s="31"/>
      <c r="DLI337" s="31"/>
      <c r="DLJ337" s="31"/>
      <c r="DLK337" s="31"/>
      <c r="DLL337" s="31"/>
      <c r="DLM337" s="31"/>
      <c r="DLN337" s="31"/>
      <c r="DLO337" s="31"/>
      <c r="DLP337" s="31"/>
      <c r="DLQ337" s="31"/>
      <c r="DLR337" s="31"/>
      <c r="DLS337" s="31"/>
      <c r="DLT337" s="31"/>
      <c r="DLU337" s="31"/>
      <c r="DLV337" s="31"/>
      <c r="DLW337" s="31"/>
      <c r="DLX337" s="31"/>
      <c r="DLY337" s="31"/>
      <c r="DLZ337" s="31"/>
      <c r="DMA337" s="31"/>
      <c r="DMB337" s="31"/>
      <c r="DMC337" s="31"/>
      <c r="DMD337" s="31"/>
      <c r="DME337" s="31"/>
      <c r="DMF337" s="31"/>
      <c r="DMG337" s="31"/>
      <c r="DMH337" s="31"/>
      <c r="DMI337" s="31"/>
      <c r="DMJ337" s="31"/>
      <c r="DMK337" s="31"/>
      <c r="DML337" s="31"/>
      <c r="DMM337" s="31"/>
      <c r="DMN337" s="31"/>
      <c r="DMO337" s="31"/>
      <c r="DMP337" s="31"/>
      <c r="DMQ337" s="31"/>
      <c r="DMR337" s="31"/>
      <c r="DMS337" s="31"/>
      <c r="DMT337" s="31"/>
      <c r="DMU337" s="31"/>
      <c r="DMV337" s="31"/>
      <c r="DMW337" s="31"/>
      <c r="DMX337" s="31"/>
      <c r="DMY337" s="31"/>
      <c r="DMZ337" s="31"/>
      <c r="DNA337" s="31"/>
      <c r="DNB337" s="31"/>
      <c r="DNC337" s="31"/>
      <c r="DND337" s="31"/>
      <c r="DNE337" s="31"/>
      <c r="DNF337" s="31"/>
      <c r="DNG337" s="31"/>
      <c r="DNH337" s="31"/>
      <c r="DNI337" s="31"/>
      <c r="DNJ337" s="31"/>
      <c r="DNK337" s="31"/>
      <c r="DNL337" s="31"/>
      <c r="DNM337" s="31"/>
      <c r="DNN337" s="31"/>
      <c r="DNO337" s="31"/>
      <c r="DNP337" s="31"/>
      <c r="DNQ337" s="31"/>
      <c r="DNR337" s="31"/>
      <c r="DNS337" s="31"/>
      <c r="DNT337" s="31"/>
      <c r="DNU337" s="31"/>
      <c r="DNV337" s="31"/>
      <c r="DNW337" s="31"/>
      <c r="DNX337" s="31"/>
      <c r="DNY337" s="31"/>
      <c r="DNZ337" s="31"/>
      <c r="DOA337" s="31"/>
      <c r="DOB337" s="31"/>
      <c r="DOC337" s="31"/>
      <c r="DOD337" s="31"/>
      <c r="DOE337" s="31"/>
      <c r="DOF337" s="31"/>
      <c r="DOG337" s="31"/>
      <c r="DOH337" s="31"/>
      <c r="DOI337" s="31"/>
      <c r="DOJ337" s="31"/>
      <c r="DOK337" s="31"/>
      <c r="DOL337" s="31"/>
      <c r="DOM337" s="31"/>
      <c r="DON337" s="31"/>
      <c r="DOO337" s="31"/>
      <c r="DOP337" s="31"/>
      <c r="DOQ337" s="31"/>
      <c r="DOR337" s="31"/>
      <c r="DOS337" s="31"/>
      <c r="DOT337" s="31"/>
      <c r="DOU337" s="31"/>
      <c r="DOV337" s="31"/>
      <c r="DOW337" s="31"/>
      <c r="DOX337" s="31"/>
      <c r="DOY337" s="31"/>
      <c r="DOZ337" s="31"/>
      <c r="DPA337" s="31"/>
      <c r="DPB337" s="31"/>
      <c r="DPC337" s="31"/>
      <c r="DPD337" s="31"/>
      <c r="DPE337" s="31"/>
      <c r="DPF337" s="31"/>
      <c r="DPG337" s="31"/>
      <c r="DPH337" s="31"/>
      <c r="DPI337" s="31"/>
      <c r="DPJ337" s="31"/>
      <c r="DPK337" s="31"/>
      <c r="DPL337" s="31"/>
      <c r="DPM337" s="31"/>
      <c r="DPN337" s="31"/>
      <c r="DPO337" s="31"/>
      <c r="DPP337" s="31"/>
      <c r="DPQ337" s="31"/>
      <c r="DPR337" s="31"/>
      <c r="DPS337" s="31"/>
      <c r="DPT337" s="31"/>
      <c r="DPU337" s="31"/>
      <c r="DPV337" s="31"/>
      <c r="DPW337" s="31"/>
      <c r="DPX337" s="31"/>
      <c r="DPY337" s="31"/>
      <c r="DPZ337" s="31"/>
      <c r="DQA337" s="31"/>
      <c r="DQB337" s="31"/>
      <c r="DQC337" s="31"/>
      <c r="DQD337" s="31"/>
      <c r="DQE337" s="31"/>
      <c r="DQF337" s="31"/>
      <c r="DQG337" s="31"/>
      <c r="DQH337" s="31"/>
      <c r="DQI337" s="31"/>
      <c r="DQJ337" s="31"/>
      <c r="DQK337" s="31"/>
      <c r="DQL337" s="31"/>
      <c r="DQM337" s="31"/>
      <c r="DQN337" s="31"/>
      <c r="DQO337" s="31"/>
      <c r="DQP337" s="31"/>
      <c r="DQQ337" s="31"/>
      <c r="DQR337" s="31"/>
      <c r="DQS337" s="31"/>
      <c r="DQT337" s="31"/>
      <c r="DQU337" s="31"/>
      <c r="DQV337" s="31"/>
      <c r="DQW337" s="31"/>
      <c r="DQX337" s="31"/>
      <c r="DQY337" s="31"/>
      <c r="DQZ337" s="31"/>
      <c r="DRA337" s="31"/>
      <c r="DRB337" s="31"/>
      <c r="DRC337" s="31"/>
      <c r="DRD337" s="31"/>
      <c r="DRE337" s="31"/>
      <c r="DRF337" s="31"/>
      <c r="DRG337" s="31"/>
      <c r="DRH337" s="31"/>
      <c r="DRI337" s="31"/>
      <c r="DRJ337" s="31"/>
      <c r="DRK337" s="31"/>
      <c r="DRL337" s="31"/>
      <c r="DRM337" s="31"/>
      <c r="DRN337" s="31"/>
      <c r="DRO337" s="31"/>
      <c r="DRP337" s="31"/>
      <c r="DRQ337" s="31"/>
      <c r="DRR337" s="31"/>
      <c r="DRS337" s="31"/>
      <c r="DRT337" s="31"/>
      <c r="DRU337" s="31"/>
      <c r="DRV337" s="31"/>
      <c r="DRW337" s="31"/>
      <c r="DRX337" s="31"/>
      <c r="DRY337" s="31"/>
      <c r="DRZ337" s="31"/>
      <c r="DSA337" s="31"/>
      <c r="DSB337" s="31"/>
      <c r="DSC337" s="31"/>
      <c r="DSD337" s="31"/>
      <c r="DSE337" s="31"/>
      <c r="DSF337" s="31"/>
      <c r="DSG337" s="31"/>
      <c r="DSH337" s="31"/>
      <c r="DSI337" s="31"/>
      <c r="DSJ337" s="31"/>
      <c r="DSK337" s="31"/>
      <c r="DSL337" s="31"/>
      <c r="DSM337" s="31"/>
      <c r="DSN337" s="31"/>
      <c r="DSO337" s="31"/>
      <c r="DSP337" s="31"/>
      <c r="DSQ337" s="31"/>
      <c r="DSR337" s="31"/>
      <c r="DSS337" s="31"/>
      <c r="DST337" s="31"/>
      <c r="DSU337" s="31"/>
      <c r="DSV337" s="31"/>
      <c r="DSW337" s="31"/>
      <c r="DSX337" s="31"/>
      <c r="DSY337" s="31"/>
      <c r="DSZ337" s="31"/>
      <c r="DTA337" s="31"/>
      <c r="DTB337" s="31"/>
      <c r="DTC337" s="31"/>
      <c r="DTD337" s="31"/>
      <c r="DTE337" s="31"/>
      <c r="DTF337" s="31"/>
      <c r="DTG337" s="31"/>
      <c r="DTH337" s="31"/>
      <c r="DTI337" s="31"/>
      <c r="DTJ337" s="31"/>
      <c r="DTK337" s="31"/>
      <c r="DTL337" s="31"/>
      <c r="DTM337" s="31"/>
      <c r="DTN337" s="31"/>
      <c r="DTO337" s="31"/>
      <c r="DTP337" s="31"/>
      <c r="DTQ337" s="31"/>
      <c r="DTR337" s="31"/>
      <c r="DTS337" s="31"/>
      <c r="DTT337" s="31"/>
      <c r="DTU337" s="31"/>
      <c r="DTV337" s="31"/>
      <c r="DTW337" s="31"/>
      <c r="DTX337" s="31"/>
      <c r="DTY337" s="31"/>
      <c r="DTZ337" s="31"/>
      <c r="DUA337" s="31"/>
      <c r="DUB337" s="31"/>
      <c r="DUC337" s="31"/>
      <c r="DUD337" s="31"/>
      <c r="DUE337" s="31"/>
      <c r="DUF337" s="31"/>
      <c r="DUG337" s="31"/>
      <c r="DUH337" s="31"/>
      <c r="DUI337" s="31"/>
      <c r="DUJ337" s="31"/>
      <c r="DUK337" s="31"/>
      <c r="DUL337" s="31"/>
      <c r="DUM337" s="31"/>
      <c r="DUN337" s="31"/>
      <c r="DUO337" s="31"/>
      <c r="DUP337" s="31"/>
      <c r="DUQ337" s="31"/>
      <c r="DUR337" s="31"/>
      <c r="DUS337" s="31"/>
      <c r="DUT337" s="31"/>
      <c r="DUU337" s="31"/>
      <c r="DUV337" s="31"/>
      <c r="DUW337" s="31"/>
      <c r="DUX337" s="31"/>
      <c r="DUY337" s="31"/>
      <c r="DUZ337" s="31"/>
      <c r="DVA337" s="31"/>
      <c r="DVB337" s="31"/>
      <c r="DVC337" s="31"/>
      <c r="DVD337" s="31"/>
      <c r="DVE337" s="31"/>
      <c r="DVF337" s="31"/>
      <c r="DVG337" s="31"/>
      <c r="DVH337" s="31"/>
      <c r="DVI337" s="31"/>
      <c r="DVJ337" s="31"/>
      <c r="DVK337" s="31"/>
      <c r="DVL337" s="31"/>
      <c r="DVM337" s="31"/>
      <c r="DVN337" s="31"/>
      <c r="DVO337" s="31"/>
      <c r="DVP337" s="31"/>
      <c r="DVQ337" s="31"/>
      <c r="DVR337" s="31"/>
      <c r="DVS337" s="31"/>
      <c r="DVT337" s="31"/>
      <c r="DVU337" s="31"/>
      <c r="DVV337" s="31"/>
      <c r="DVW337" s="31"/>
      <c r="DVX337" s="31"/>
      <c r="DVY337" s="31"/>
      <c r="DVZ337" s="31"/>
      <c r="DWA337" s="31"/>
      <c r="DWB337" s="31"/>
      <c r="DWC337" s="31"/>
      <c r="DWD337" s="31"/>
      <c r="DWE337" s="31"/>
      <c r="DWF337" s="31"/>
      <c r="DWG337" s="31"/>
      <c r="DWH337" s="31"/>
      <c r="DWI337" s="31"/>
      <c r="DWJ337" s="31"/>
      <c r="DWK337" s="31"/>
      <c r="DWL337" s="31"/>
      <c r="DWM337" s="31"/>
      <c r="DWN337" s="31"/>
      <c r="DWO337" s="31"/>
      <c r="DWP337" s="31"/>
      <c r="DWQ337" s="31"/>
      <c r="DWR337" s="31"/>
      <c r="DWS337" s="31"/>
      <c r="DWT337" s="31"/>
      <c r="DWU337" s="31"/>
      <c r="DWV337" s="31"/>
      <c r="DWW337" s="31"/>
      <c r="DWX337" s="31"/>
      <c r="DWY337" s="31"/>
      <c r="DWZ337" s="31"/>
      <c r="DXA337" s="31"/>
      <c r="DXB337" s="31"/>
      <c r="DXC337" s="31"/>
      <c r="DXD337" s="31"/>
      <c r="DXE337" s="31"/>
      <c r="DXF337" s="31"/>
      <c r="DXG337" s="31"/>
      <c r="DXH337" s="31"/>
      <c r="DXI337" s="31"/>
      <c r="DXJ337" s="31"/>
      <c r="DXK337" s="31"/>
      <c r="DXL337" s="31"/>
      <c r="DXM337" s="31"/>
      <c r="DXN337" s="31"/>
      <c r="DXO337" s="31"/>
      <c r="DXP337" s="31"/>
      <c r="DXQ337" s="31"/>
      <c r="DXR337" s="31"/>
      <c r="DXS337" s="31"/>
      <c r="DXT337" s="31"/>
      <c r="DXU337" s="31"/>
      <c r="DXV337" s="31"/>
      <c r="DXW337" s="31"/>
      <c r="DXX337" s="31"/>
      <c r="DXY337" s="31"/>
      <c r="DXZ337" s="31"/>
      <c r="DYA337" s="31"/>
      <c r="DYB337" s="31"/>
      <c r="DYC337" s="31"/>
      <c r="DYD337" s="31"/>
      <c r="DYE337" s="31"/>
      <c r="DYF337" s="31"/>
      <c r="DYG337" s="31"/>
      <c r="DYH337" s="31"/>
      <c r="DYI337" s="31"/>
      <c r="DYJ337" s="31"/>
      <c r="DYK337" s="31"/>
      <c r="DYL337" s="31"/>
      <c r="DYM337" s="31"/>
      <c r="DYN337" s="31"/>
      <c r="DYO337" s="31"/>
      <c r="DYP337" s="31"/>
      <c r="DYQ337" s="31"/>
      <c r="DYR337" s="31"/>
      <c r="DYS337" s="31"/>
      <c r="DYT337" s="31"/>
      <c r="DYU337" s="31"/>
      <c r="DYV337" s="31"/>
      <c r="DYW337" s="31"/>
      <c r="DYX337" s="31"/>
      <c r="DYY337" s="31"/>
      <c r="DYZ337" s="31"/>
      <c r="DZA337" s="31"/>
      <c r="DZB337" s="31"/>
      <c r="DZC337" s="31"/>
      <c r="DZD337" s="31"/>
      <c r="DZE337" s="31"/>
      <c r="DZF337" s="31"/>
      <c r="DZG337" s="31"/>
      <c r="DZH337" s="31"/>
      <c r="DZI337" s="31"/>
      <c r="DZJ337" s="31"/>
      <c r="DZK337" s="31"/>
      <c r="DZL337" s="31"/>
      <c r="DZM337" s="31"/>
      <c r="DZN337" s="31"/>
      <c r="DZO337" s="31"/>
      <c r="DZP337" s="31"/>
      <c r="DZQ337" s="31"/>
      <c r="DZR337" s="31"/>
      <c r="DZS337" s="31"/>
      <c r="DZT337" s="31"/>
      <c r="DZU337" s="31"/>
      <c r="DZV337" s="31"/>
      <c r="DZW337" s="31"/>
      <c r="DZX337" s="31"/>
      <c r="DZY337" s="31"/>
      <c r="DZZ337" s="31"/>
      <c r="EAA337" s="31"/>
      <c r="EAB337" s="31"/>
      <c r="EAC337" s="31"/>
      <c r="EAD337" s="31"/>
      <c r="EAE337" s="31"/>
      <c r="EAF337" s="31"/>
      <c r="EAG337" s="31"/>
      <c r="EAH337" s="31"/>
      <c r="EAI337" s="31"/>
      <c r="EAJ337" s="31"/>
      <c r="EAK337" s="31"/>
      <c r="EAL337" s="31"/>
      <c r="EAM337" s="31"/>
      <c r="EAN337" s="31"/>
      <c r="EAO337" s="31"/>
      <c r="EAP337" s="31"/>
      <c r="EAQ337" s="31"/>
      <c r="EAR337" s="31"/>
      <c r="EAS337" s="31"/>
      <c r="EAT337" s="31"/>
      <c r="EAU337" s="31"/>
      <c r="EAV337" s="31"/>
      <c r="EAW337" s="31"/>
      <c r="EAX337" s="31"/>
      <c r="EAY337" s="31"/>
      <c r="EAZ337" s="31"/>
      <c r="EBA337" s="31"/>
      <c r="EBB337" s="31"/>
      <c r="EBC337" s="31"/>
      <c r="EBD337" s="31"/>
      <c r="EBE337" s="31"/>
      <c r="EBF337" s="31"/>
      <c r="EBG337" s="31"/>
      <c r="EBH337" s="31"/>
      <c r="EBI337" s="31"/>
      <c r="EBJ337" s="31"/>
      <c r="EBK337" s="31"/>
      <c r="EBL337" s="31"/>
      <c r="EBM337" s="31"/>
      <c r="EBN337" s="31"/>
      <c r="EBO337" s="31"/>
      <c r="EBP337" s="31"/>
      <c r="EBQ337" s="31"/>
      <c r="EBR337" s="31"/>
      <c r="EBS337" s="31"/>
      <c r="EBT337" s="31"/>
      <c r="EBU337" s="31"/>
      <c r="EBV337" s="31"/>
      <c r="EBW337" s="31"/>
      <c r="EBX337" s="31"/>
      <c r="EBY337" s="31"/>
      <c r="EBZ337" s="31"/>
      <c r="ECA337" s="31"/>
      <c r="ECB337" s="31"/>
      <c r="ECC337" s="31"/>
      <c r="ECD337" s="31"/>
      <c r="ECE337" s="31"/>
      <c r="ECF337" s="31"/>
      <c r="ECG337" s="31"/>
      <c r="ECH337" s="31"/>
      <c r="ECI337" s="31"/>
      <c r="ECJ337" s="31"/>
      <c r="ECK337" s="31"/>
      <c r="ECL337" s="31"/>
      <c r="ECM337" s="31"/>
      <c r="ECN337" s="31"/>
      <c r="ECO337" s="31"/>
      <c r="ECP337" s="31"/>
      <c r="ECQ337" s="31"/>
      <c r="ECR337" s="31"/>
      <c r="ECS337" s="31"/>
      <c r="ECT337" s="31"/>
      <c r="ECU337" s="31"/>
      <c r="ECV337" s="31"/>
      <c r="ECW337" s="31"/>
      <c r="ECX337" s="31"/>
      <c r="ECY337" s="31"/>
      <c r="ECZ337" s="31"/>
      <c r="EDA337" s="31"/>
      <c r="EDB337" s="31"/>
      <c r="EDC337" s="31"/>
      <c r="EDD337" s="31"/>
      <c r="EDE337" s="31"/>
      <c r="EDF337" s="31"/>
      <c r="EDG337" s="31"/>
      <c r="EDH337" s="31"/>
      <c r="EDI337" s="31"/>
      <c r="EDJ337" s="31"/>
      <c r="EDK337" s="31"/>
      <c r="EDL337" s="31"/>
      <c r="EDM337" s="31"/>
      <c r="EDN337" s="31"/>
      <c r="EDO337" s="31"/>
      <c r="EDP337" s="31"/>
      <c r="EDQ337" s="31"/>
      <c r="EDR337" s="31"/>
      <c r="EDS337" s="31"/>
      <c r="EDT337" s="31"/>
      <c r="EDU337" s="31"/>
      <c r="EDV337" s="31"/>
      <c r="EDW337" s="31"/>
      <c r="EDX337" s="31"/>
      <c r="EDY337" s="31"/>
      <c r="EDZ337" s="31"/>
      <c r="EEA337" s="31"/>
      <c r="EEB337" s="31"/>
      <c r="EEC337" s="31"/>
      <c r="EED337" s="31"/>
      <c r="EEE337" s="31"/>
      <c r="EEF337" s="31"/>
      <c r="EEG337" s="31"/>
      <c r="EEH337" s="31"/>
      <c r="EEI337" s="31"/>
      <c r="EEJ337" s="31"/>
      <c r="EEK337" s="31"/>
      <c r="EEL337" s="31"/>
      <c r="EEM337" s="31"/>
      <c r="EEN337" s="31"/>
      <c r="EEO337" s="31"/>
      <c r="EEP337" s="31"/>
      <c r="EEQ337" s="31"/>
      <c r="EER337" s="31"/>
      <c r="EES337" s="31"/>
      <c r="EET337" s="31"/>
      <c r="EEU337" s="31"/>
      <c r="EEV337" s="31"/>
      <c r="EEW337" s="31"/>
      <c r="EEX337" s="31"/>
      <c r="EEY337" s="31"/>
      <c r="EEZ337" s="31"/>
      <c r="EFA337" s="31"/>
      <c r="EFB337" s="31"/>
      <c r="EFC337" s="31"/>
      <c r="EFD337" s="31"/>
      <c r="EFE337" s="31"/>
      <c r="EFF337" s="31"/>
      <c r="EFG337" s="31"/>
      <c r="EFH337" s="31"/>
      <c r="EFI337" s="31"/>
      <c r="EFJ337" s="31"/>
      <c r="EFK337" s="31"/>
      <c r="EFL337" s="31"/>
      <c r="EFM337" s="31"/>
      <c r="EFN337" s="31"/>
      <c r="EFO337" s="31"/>
      <c r="EFP337" s="31"/>
      <c r="EFQ337" s="31"/>
      <c r="EFR337" s="31"/>
      <c r="EFS337" s="31"/>
      <c r="EFT337" s="31"/>
      <c r="EFU337" s="31"/>
      <c r="EFV337" s="31"/>
      <c r="EFW337" s="31"/>
      <c r="EFX337" s="31"/>
      <c r="EFY337" s="31"/>
      <c r="EFZ337" s="31"/>
      <c r="EGA337" s="31"/>
      <c r="EGB337" s="31"/>
      <c r="EGC337" s="31"/>
      <c r="EGD337" s="31"/>
      <c r="EGE337" s="31"/>
      <c r="EGF337" s="31"/>
      <c r="EGG337" s="31"/>
      <c r="EGH337" s="31"/>
      <c r="EGI337" s="31"/>
      <c r="EGJ337" s="31"/>
      <c r="EGK337" s="31"/>
      <c r="EGL337" s="31"/>
      <c r="EGM337" s="31"/>
      <c r="EGN337" s="31"/>
      <c r="EGO337" s="31"/>
      <c r="EGP337" s="31"/>
      <c r="EGQ337" s="31"/>
      <c r="EGR337" s="31"/>
      <c r="EGS337" s="31"/>
      <c r="EGT337" s="31"/>
      <c r="EGU337" s="31"/>
      <c r="EGV337" s="31"/>
      <c r="EGW337" s="31"/>
      <c r="EGX337" s="31"/>
      <c r="EGY337" s="31"/>
      <c r="EGZ337" s="31"/>
      <c r="EHA337" s="31"/>
      <c r="EHB337" s="31"/>
      <c r="EHC337" s="31"/>
      <c r="EHD337" s="31"/>
      <c r="EHE337" s="31"/>
      <c r="EHF337" s="31"/>
      <c r="EHG337" s="31"/>
      <c r="EHH337" s="31"/>
      <c r="EHI337" s="31"/>
      <c r="EHJ337" s="31"/>
      <c r="EHK337" s="31"/>
      <c r="EHL337" s="31"/>
      <c r="EHM337" s="31"/>
      <c r="EHN337" s="31"/>
      <c r="EHO337" s="31"/>
      <c r="EHP337" s="31"/>
      <c r="EHQ337" s="31"/>
      <c r="EHR337" s="31"/>
      <c r="EHS337" s="31"/>
      <c r="EHT337" s="31"/>
      <c r="EHU337" s="31"/>
      <c r="EHV337" s="31"/>
      <c r="EHW337" s="31"/>
      <c r="EHX337" s="31"/>
      <c r="EHY337" s="31"/>
      <c r="EHZ337" s="31"/>
      <c r="EIA337" s="31"/>
      <c r="EIB337" s="31"/>
      <c r="EIC337" s="31"/>
      <c r="EID337" s="31"/>
      <c r="EIE337" s="31"/>
      <c r="EIF337" s="31"/>
      <c r="EIG337" s="31"/>
      <c r="EIH337" s="31"/>
      <c r="EII337" s="31"/>
      <c r="EIJ337" s="31"/>
      <c r="EIK337" s="31"/>
      <c r="EIL337" s="31"/>
      <c r="EIM337" s="31"/>
      <c r="EIN337" s="31"/>
      <c r="EIO337" s="31"/>
      <c r="EIP337" s="31"/>
      <c r="EIQ337" s="31"/>
      <c r="EIR337" s="31"/>
      <c r="EIS337" s="31"/>
      <c r="EIT337" s="31"/>
      <c r="EIU337" s="31"/>
      <c r="EIV337" s="31"/>
      <c r="EIW337" s="31"/>
      <c r="EIX337" s="31"/>
      <c r="EIY337" s="31"/>
      <c r="EIZ337" s="31"/>
      <c r="EJA337" s="31"/>
      <c r="EJB337" s="31"/>
      <c r="EJC337" s="31"/>
      <c r="EJD337" s="31"/>
      <c r="EJE337" s="31"/>
      <c r="EJF337" s="31"/>
      <c r="EJG337" s="31"/>
      <c r="EJH337" s="31"/>
      <c r="EJI337" s="31"/>
      <c r="EJJ337" s="31"/>
      <c r="EJK337" s="31"/>
      <c r="EJL337" s="31"/>
      <c r="EJM337" s="31"/>
      <c r="EJN337" s="31"/>
      <c r="EJO337" s="31"/>
      <c r="EJP337" s="31"/>
      <c r="EJQ337" s="31"/>
      <c r="EJR337" s="31"/>
      <c r="EJS337" s="31"/>
      <c r="EJT337" s="31"/>
      <c r="EJU337" s="31"/>
      <c r="EJV337" s="31"/>
      <c r="EJW337" s="31"/>
      <c r="EJX337" s="31"/>
      <c r="EJY337" s="31"/>
      <c r="EJZ337" s="31"/>
      <c r="EKA337" s="31"/>
      <c r="EKB337" s="31"/>
      <c r="EKC337" s="31"/>
      <c r="EKD337" s="31"/>
      <c r="EKE337" s="31"/>
      <c r="EKF337" s="31"/>
      <c r="EKG337" s="31"/>
      <c r="EKH337" s="31"/>
      <c r="EKI337" s="31"/>
      <c r="EKJ337" s="31"/>
      <c r="EKK337" s="31"/>
      <c r="EKL337" s="31"/>
      <c r="EKM337" s="31"/>
      <c r="EKN337" s="31"/>
      <c r="EKO337" s="31"/>
      <c r="EKP337" s="31"/>
      <c r="EKQ337" s="31"/>
      <c r="EKR337" s="31"/>
      <c r="EKS337" s="31"/>
      <c r="EKT337" s="31"/>
      <c r="EKU337" s="31"/>
      <c r="EKV337" s="31"/>
      <c r="EKW337" s="31"/>
      <c r="EKX337" s="31"/>
      <c r="EKY337" s="31"/>
      <c r="EKZ337" s="31"/>
      <c r="ELA337" s="31"/>
      <c r="ELB337" s="31"/>
      <c r="ELC337" s="31"/>
      <c r="ELD337" s="31"/>
      <c r="ELE337" s="31"/>
      <c r="ELF337" s="31"/>
      <c r="ELG337" s="31"/>
      <c r="ELH337" s="31"/>
      <c r="ELI337" s="31"/>
      <c r="ELJ337" s="31"/>
      <c r="ELK337" s="31"/>
      <c r="ELL337" s="31"/>
      <c r="ELM337" s="31"/>
      <c r="ELN337" s="31"/>
      <c r="ELO337" s="31"/>
      <c r="ELP337" s="31"/>
      <c r="ELQ337" s="31"/>
      <c r="ELR337" s="31"/>
      <c r="ELS337" s="31"/>
      <c r="ELT337" s="31"/>
      <c r="ELU337" s="31"/>
      <c r="ELV337" s="31"/>
      <c r="ELW337" s="31"/>
      <c r="ELX337" s="31"/>
      <c r="ELY337" s="31"/>
      <c r="ELZ337" s="31"/>
      <c r="EMA337" s="31"/>
      <c r="EMB337" s="31"/>
      <c r="EMC337" s="31"/>
      <c r="EMD337" s="31"/>
      <c r="EME337" s="31"/>
      <c r="EMF337" s="31"/>
      <c r="EMG337" s="31"/>
      <c r="EMH337" s="31"/>
      <c r="EMI337" s="31"/>
      <c r="EMJ337" s="31"/>
      <c r="EMK337" s="31"/>
      <c r="EML337" s="31"/>
      <c r="EMM337" s="31"/>
      <c r="EMN337" s="31"/>
      <c r="EMO337" s="31"/>
      <c r="EMP337" s="31"/>
      <c r="EMQ337" s="31"/>
      <c r="EMR337" s="31"/>
      <c r="EMS337" s="31"/>
      <c r="EMT337" s="31"/>
      <c r="EMU337" s="31"/>
      <c r="EMV337" s="31"/>
      <c r="EMW337" s="31"/>
      <c r="EMX337" s="31"/>
      <c r="EMY337" s="31"/>
      <c r="EMZ337" s="31"/>
      <c r="ENA337" s="31"/>
      <c r="ENB337" s="31"/>
      <c r="ENC337" s="31"/>
      <c r="END337" s="31"/>
      <c r="ENE337" s="31"/>
      <c r="ENF337" s="31"/>
      <c r="ENG337" s="31"/>
      <c r="ENH337" s="31"/>
      <c r="ENI337" s="31"/>
      <c r="ENJ337" s="31"/>
      <c r="ENK337" s="31"/>
      <c r="ENL337" s="31"/>
      <c r="ENM337" s="31"/>
      <c r="ENN337" s="31"/>
      <c r="ENO337" s="31"/>
      <c r="ENP337" s="31"/>
      <c r="ENQ337" s="31"/>
      <c r="ENR337" s="31"/>
      <c r="ENS337" s="31"/>
      <c r="ENT337" s="31"/>
      <c r="ENU337" s="31"/>
      <c r="ENV337" s="31"/>
      <c r="ENW337" s="31"/>
      <c r="ENX337" s="31"/>
      <c r="ENY337" s="31"/>
      <c r="ENZ337" s="31"/>
      <c r="EOA337" s="31"/>
      <c r="EOB337" s="31"/>
      <c r="EOC337" s="31"/>
      <c r="EOD337" s="31"/>
      <c r="EOE337" s="31"/>
      <c r="EOF337" s="31"/>
      <c r="EOG337" s="31"/>
      <c r="EOH337" s="31"/>
      <c r="EOI337" s="31"/>
      <c r="EOJ337" s="31"/>
      <c r="EOK337" s="31"/>
      <c r="EOL337" s="31"/>
      <c r="EOM337" s="31"/>
      <c r="EON337" s="31"/>
      <c r="EOO337" s="31"/>
      <c r="EOP337" s="31"/>
      <c r="EOQ337" s="31"/>
      <c r="EOR337" s="31"/>
      <c r="EOS337" s="31"/>
      <c r="EOT337" s="31"/>
      <c r="EOU337" s="31"/>
      <c r="EOV337" s="31"/>
      <c r="EOW337" s="31"/>
      <c r="EOX337" s="31"/>
      <c r="EOY337" s="31"/>
      <c r="EOZ337" s="31"/>
      <c r="EPA337" s="31"/>
      <c r="EPB337" s="31"/>
      <c r="EPC337" s="31"/>
      <c r="EPD337" s="31"/>
      <c r="EPE337" s="31"/>
      <c r="EPF337" s="31"/>
      <c r="EPG337" s="31"/>
      <c r="EPH337" s="31"/>
      <c r="EPI337" s="31"/>
      <c r="EPJ337" s="31"/>
      <c r="EPK337" s="31"/>
      <c r="EPL337" s="31"/>
      <c r="EPM337" s="31"/>
      <c r="EPN337" s="31"/>
      <c r="EPO337" s="31"/>
      <c r="EPP337" s="31"/>
      <c r="EPQ337" s="31"/>
      <c r="EPR337" s="31"/>
      <c r="EPS337" s="31"/>
      <c r="EPT337" s="31"/>
      <c r="EPU337" s="31"/>
      <c r="EPV337" s="31"/>
      <c r="EPW337" s="31"/>
      <c r="EPX337" s="31"/>
      <c r="EPY337" s="31"/>
      <c r="EPZ337" s="31"/>
      <c r="EQA337" s="31"/>
      <c r="EQB337" s="31"/>
      <c r="EQC337" s="31"/>
      <c r="EQD337" s="31"/>
      <c r="EQE337" s="31"/>
      <c r="EQF337" s="31"/>
      <c r="EQG337" s="31"/>
      <c r="EQH337" s="31"/>
      <c r="EQI337" s="31"/>
      <c r="EQJ337" s="31"/>
      <c r="EQK337" s="31"/>
      <c r="EQL337" s="31"/>
      <c r="EQM337" s="31"/>
      <c r="EQN337" s="31"/>
      <c r="EQO337" s="31"/>
      <c r="EQP337" s="31"/>
      <c r="EQQ337" s="31"/>
      <c r="EQR337" s="31"/>
      <c r="EQS337" s="31"/>
      <c r="EQT337" s="31"/>
      <c r="EQU337" s="31"/>
      <c r="EQV337" s="31"/>
      <c r="EQW337" s="31"/>
      <c r="EQX337" s="31"/>
      <c r="EQY337" s="31"/>
      <c r="EQZ337" s="31"/>
      <c r="ERA337" s="31"/>
      <c r="ERB337" s="31"/>
      <c r="ERC337" s="31"/>
      <c r="ERD337" s="31"/>
      <c r="ERE337" s="31"/>
      <c r="ERF337" s="31"/>
      <c r="ERG337" s="31"/>
      <c r="ERH337" s="31"/>
      <c r="ERI337" s="31"/>
      <c r="ERJ337" s="31"/>
      <c r="ERK337" s="31"/>
      <c r="ERL337" s="31"/>
      <c r="ERM337" s="31"/>
      <c r="ERN337" s="31"/>
      <c r="ERO337" s="31"/>
      <c r="ERP337" s="31"/>
      <c r="ERQ337" s="31"/>
      <c r="ERR337" s="31"/>
      <c r="ERS337" s="31"/>
      <c r="ERT337" s="31"/>
      <c r="ERU337" s="31"/>
      <c r="ERV337" s="31"/>
      <c r="ERW337" s="31"/>
      <c r="ERX337" s="31"/>
      <c r="ERY337" s="31"/>
      <c r="ERZ337" s="31"/>
      <c r="ESA337" s="31"/>
      <c r="ESB337" s="31"/>
      <c r="ESC337" s="31"/>
      <c r="ESD337" s="31"/>
      <c r="ESE337" s="31"/>
      <c r="ESF337" s="31"/>
      <c r="ESG337" s="31"/>
      <c r="ESH337" s="31"/>
      <c r="ESI337" s="31"/>
      <c r="ESJ337" s="31"/>
      <c r="ESK337" s="31"/>
      <c r="ESL337" s="31"/>
      <c r="ESM337" s="31"/>
      <c r="ESN337" s="31"/>
      <c r="ESO337" s="31"/>
      <c r="ESP337" s="31"/>
      <c r="ESQ337" s="31"/>
      <c r="ESR337" s="31"/>
      <c r="ESS337" s="31"/>
      <c r="EST337" s="31"/>
      <c r="ESU337" s="31"/>
      <c r="ESV337" s="31"/>
      <c r="ESW337" s="31"/>
      <c r="ESX337" s="31"/>
      <c r="ESY337" s="31"/>
      <c r="ESZ337" s="31"/>
      <c r="ETA337" s="31"/>
      <c r="ETB337" s="31"/>
      <c r="ETC337" s="31"/>
      <c r="ETD337" s="31"/>
      <c r="ETE337" s="31"/>
      <c r="ETF337" s="31"/>
      <c r="ETG337" s="31"/>
      <c r="ETH337" s="31"/>
      <c r="ETI337" s="31"/>
      <c r="ETJ337" s="31"/>
      <c r="ETK337" s="31"/>
      <c r="ETL337" s="31"/>
      <c r="ETM337" s="31"/>
      <c r="ETN337" s="31"/>
      <c r="ETO337" s="31"/>
      <c r="ETP337" s="31"/>
      <c r="ETQ337" s="31"/>
      <c r="ETR337" s="31"/>
      <c r="ETS337" s="31"/>
      <c r="ETT337" s="31"/>
      <c r="ETU337" s="31"/>
      <c r="ETV337" s="31"/>
      <c r="ETW337" s="31"/>
      <c r="ETX337" s="31"/>
      <c r="ETY337" s="31"/>
      <c r="ETZ337" s="31"/>
      <c r="EUA337" s="31"/>
      <c r="EUB337" s="31"/>
      <c r="EUC337" s="31"/>
      <c r="EUD337" s="31"/>
      <c r="EUE337" s="31"/>
      <c r="EUF337" s="31"/>
      <c r="EUG337" s="31"/>
      <c r="EUH337" s="31"/>
      <c r="EUI337" s="31"/>
      <c r="EUJ337" s="31"/>
      <c r="EUK337" s="31"/>
      <c r="EUL337" s="31"/>
      <c r="EUM337" s="31"/>
      <c r="EUN337" s="31"/>
      <c r="EUO337" s="31"/>
      <c r="EUP337" s="31"/>
      <c r="EUQ337" s="31"/>
      <c r="EUR337" s="31"/>
      <c r="EUS337" s="31"/>
      <c r="EUT337" s="31"/>
      <c r="EUU337" s="31"/>
      <c r="EUV337" s="31"/>
      <c r="EUW337" s="31"/>
      <c r="EUX337" s="31"/>
      <c r="EUY337" s="31"/>
      <c r="EUZ337" s="31"/>
      <c r="EVA337" s="31"/>
      <c r="EVB337" s="31"/>
      <c r="EVC337" s="31"/>
      <c r="EVD337" s="31"/>
      <c r="EVE337" s="31"/>
      <c r="EVF337" s="31"/>
      <c r="EVG337" s="31"/>
      <c r="EVH337" s="31"/>
      <c r="EVI337" s="31"/>
      <c r="EVJ337" s="31"/>
      <c r="EVK337" s="31"/>
      <c r="EVL337" s="31"/>
      <c r="EVM337" s="31"/>
      <c r="EVN337" s="31"/>
      <c r="EVO337" s="31"/>
      <c r="EVP337" s="31"/>
      <c r="EVQ337" s="31"/>
      <c r="EVR337" s="31"/>
      <c r="EVS337" s="31"/>
      <c r="EVT337" s="31"/>
      <c r="EVU337" s="31"/>
      <c r="EVV337" s="31"/>
      <c r="EVW337" s="31"/>
      <c r="EVX337" s="31"/>
      <c r="EVY337" s="31"/>
      <c r="EVZ337" s="31"/>
      <c r="EWA337" s="31"/>
      <c r="EWB337" s="31"/>
      <c r="EWC337" s="31"/>
      <c r="EWD337" s="31"/>
      <c r="EWE337" s="31"/>
      <c r="EWF337" s="31"/>
      <c r="EWG337" s="31"/>
      <c r="EWH337" s="31"/>
      <c r="EWI337" s="31"/>
      <c r="EWJ337" s="31"/>
      <c r="EWK337" s="31"/>
      <c r="EWL337" s="31"/>
      <c r="EWM337" s="31"/>
      <c r="EWN337" s="31"/>
      <c r="EWO337" s="31"/>
      <c r="EWP337" s="31"/>
      <c r="EWQ337" s="31"/>
      <c r="EWR337" s="31"/>
      <c r="EWS337" s="31"/>
      <c r="EWT337" s="31"/>
      <c r="EWU337" s="31"/>
      <c r="EWV337" s="31"/>
      <c r="EWW337" s="31"/>
      <c r="EWX337" s="31"/>
      <c r="EWY337" s="31"/>
      <c r="EWZ337" s="31"/>
      <c r="EXA337" s="31"/>
      <c r="EXB337" s="31"/>
      <c r="EXC337" s="31"/>
      <c r="EXD337" s="31"/>
      <c r="EXE337" s="31"/>
      <c r="EXF337" s="31"/>
      <c r="EXG337" s="31"/>
      <c r="EXH337" s="31"/>
      <c r="EXI337" s="31"/>
      <c r="EXJ337" s="31"/>
      <c r="EXK337" s="31"/>
      <c r="EXL337" s="31"/>
      <c r="EXM337" s="31"/>
      <c r="EXN337" s="31"/>
      <c r="EXO337" s="31"/>
      <c r="EXP337" s="31"/>
      <c r="EXQ337" s="31"/>
      <c r="EXR337" s="31"/>
      <c r="EXS337" s="31"/>
      <c r="EXT337" s="31"/>
      <c r="EXU337" s="31"/>
      <c r="EXV337" s="31"/>
      <c r="EXW337" s="31"/>
      <c r="EXX337" s="31"/>
      <c r="EXY337" s="31"/>
      <c r="EXZ337" s="31"/>
      <c r="EYA337" s="31"/>
      <c r="EYB337" s="31"/>
      <c r="EYC337" s="31"/>
      <c r="EYD337" s="31"/>
      <c r="EYE337" s="31"/>
      <c r="EYF337" s="31"/>
      <c r="EYG337" s="31"/>
      <c r="EYH337" s="31"/>
      <c r="EYI337" s="31"/>
      <c r="EYJ337" s="31"/>
      <c r="EYK337" s="31"/>
      <c r="EYL337" s="31"/>
      <c r="EYM337" s="31"/>
      <c r="EYN337" s="31"/>
      <c r="EYO337" s="31"/>
      <c r="EYP337" s="31"/>
      <c r="EYQ337" s="31"/>
      <c r="EYR337" s="31"/>
      <c r="EYS337" s="31"/>
      <c r="EYT337" s="31"/>
      <c r="EYU337" s="31"/>
      <c r="EYV337" s="31"/>
      <c r="EYW337" s="31"/>
      <c r="EYX337" s="31"/>
      <c r="EYY337" s="31"/>
      <c r="EYZ337" s="31"/>
      <c r="EZA337" s="31"/>
      <c r="EZB337" s="31"/>
      <c r="EZC337" s="31"/>
      <c r="EZD337" s="31"/>
      <c r="EZE337" s="31"/>
      <c r="EZF337" s="31"/>
      <c r="EZG337" s="31"/>
      <c r="EZH337" s="31"/>
      <c r="EZI337" s="31"/>
      <c r="EZJ337" s="31"/>
      <c r="EZK337" s="31"/>
      <c r="EZL337" s="31"/>
      <c r="EZM337" s="31"/>
      <c r="EZN337" s="31"/>
      <c r="EZO337" s="31"/>
      <c r="EZP337" s="31"/>
      <c r="EZQ337" s="31"/>
      <c r="EZR337" s="31"/>
      <c r="EZS337" s="31"/>
      <c r="EZT337" s="31"/>
      <c r="EZU337" s="31"/>
      <c r="EZV337" s="31"/>
      <c r="EZW337" s="31"/>
      <c r="EZX337" s="31"/>
      <c r="EZY337" s="31"/>
      <c r="EZZ337" s="31"/>
      <c r="FAA337" s="31"/>
      <c r="FAB337" s="31"/>
      <c r="FAC337" s="31"/>
      <c r="FAD337" s="31"/>
      <c r="FAE337" s="31"/>
      <c r="FAF337" s="31"/>
      <c r="FAG337" s="31"/>
      <c r="FAH337" s="31"/>
      <c r="FAI337" s="31"/>
      <c r="FAJ337" s="31"/>
      <c r="FAK337" s="31"/>
      <c r="FAL337" s="31"/>
      <c r="FAM337" s="31"/>
      <c r="FAN337" s="31"/>
      <c r="FAO337" s="31"/>
      <c r="FAP337" s="31"/>
      <c r="FAQ337" s="31"/>
      <c r="FAR337" s="31"/>
      <c r="FAS337" s="31"/>
      <c r="FAT337" s="31"/>
      <c r="FAU337" s="31"/>
      <c r="FAV337" s="31"/>
      <c r="FAW337" s="31"/>
      <c r="FAX337" s="31"/>
      <c r="FAY337" s="31"/>
      <c r="FAZ337" s="31"/>
      <c r="FBA337" s="31"/>
      <c r="FBB337" s="31"/>
      <c r="FBC337" s="31"/>
      <c r="FBD337" s="31"/>
      <c r="FBE337" s="31"/>
      <c r="FBF337" s="31"/>
      <c r="FBG337" s="31"/>
      <c r="FBH337" s="31"/>
      <c r="FBI337" s="31"/>
      <c r="FBJ337" s="31"/>
      <c r="FBK337" s="31"/>
      <c r="FBL337" s="31"/>
      <c r="FBM337" s="31"/>
      <c r="FBN337" s="31"/>
      <c r="FBO337" s="31"/>
      <c r="FBP337" s="31"/>
      <c r="FBQ337" s="31"/>
      <c r="FBR337" s="31"/>
      <c r="FBS337" s="31"/>
      <c r="FBT337" s="31"/>
      <c r="FBU337" s="31"/>
      <c r="FBV337" s="31"/>
      <c r="FBW337" s="31"/>
      <c r="FBX337" s="31"/>
      <c r="FBY337" s="31"/>
      <c r="FBZ337" s="31"/>
      <c r="FCA337" s="31"/>
      <c r="FCB337" s="31"/>
      <c r="FCC337" s="31"/>
      <c r="FCD337" s="31"/>
      <c r="FCE337" s="31"/>
      <c r="FCF337" s="31"/>
      <c r="FCG337" s="31"/>
      <c r="FCH337" s="31"/>
      <c r="FCI337" s="31"/>
      <c r="FCJ337" s="31"/>
      <c r="FCK337" s="31"/>
      <c r="FCL337" s="31"/>
      <c r="FCM337" s="31"/>
      <c r="FCN337" s="31"/>
      <c r="FCO337" s="31"/>
      <c r="FCP337" s="31"/>
      <c r="FCQ337" s="31"/>
      <c r="FCR337" s="31"/>
      <c r="FCS337" s="31"/>
      <c r="FCT337" s="31"/>
      <c r="FCU337" s="31"/>
      <c r="FCV337" s="31"/>
      <c r="FCW337" s="31"/>
      <c r="FCX337" s="31"/>
      <c r="FCY337" s="31"/>
      <c r="FCZ337" s="31"/>
      <c r="FDA337" s="31"/>
      <c r="FDB337" s="31"/>
      <c r="FDC337" s="31"/>
      <c r="FDD337" s="31"/>
      <c r="FDE337" s="31"/>
      <c r="FDF337" s="31"/>
      <c r="FDG337" s="31"/>
      <c r="FDH337" s="31"/>
      <c r="FDI337" s="31"/>
      <c r="FDJ337" s="31"/>
      <c r="FDK337" s="31"/>
      <c r="FDL337" s="31"/>
      <c r="FDM337" s="31"/>
      <c r="FDN337" s="31"/>
      <c r="FDO337" s="31"/>
      <c r="FDP337" s="31"/>
      <c r="FDQ337" s="31"/>
      <c r="FDR337" s="31"/>
      <c r="FDS337" s="31"/>
      <c r="FDT337" s="31"/>
      <c r="FDU337" s="31"/>
      <c r="FDV337" s="31"/>
      <c r="FDW337" s="31"/>
      <c r="FDX337" s="31"/>
      <c r="FDY337" s="31"/>
      <c r="FDZ337" s="31"/>
      <c r="FEA337" s="31"/>
      <c r="FEB337" s="31"/>
      <c r="FEC337" s="31"/>
      <c r="FED337" s="31"/>
      <c r="FEE337" s="31"/>
      <c r="FEF337" s="31"/>
      <c r="FEG337" s="31"/>
      <c r="FEH337" s="31"/>
      <c r="FEI337" s="31"/>
      <c r="FEJ337" s="31"/>
      <c r="FEK337" s="31"/>
      <c r="FEL337" s="31"/>
      <c r="FEM337" s="31"/>
      <c r="FEN337" s="31"/>
      <c r="FEO337" s="31"/>
      <c r="FEP337" s="31"/>
      <c r="FEQ337" s="31"/>
      <c r="FER337" s="31"/>
      <c r="FES337" s="31"/>
      <c r="FET337" s="31"/>
      <c r="FEU337" s="31"/>
      <c r="FEV337" s="31"/>
      <c r="FEW337" s="31"/>
      <c r="FEX337" s="31"/>
      <c r="FEY337" s="31"/>
      <c r="FEZ337" s="31"/>
      <c r="FFA337" s="31"/>
      <c r="FFB337" s="31"/>
      <c r="FFC337" s="31"/>
      <c r="FFD337" s="31"/>
      <c r="FFE337" s="31"/>
      <c r="FFF337" s="31"/>
      <c r="FFG337" s="31"/>
      <c r="FFH337" s="31"/>
      <c r="FFI337" s="31"/>
      <c r="FFJ337" s="31"/>
      <c r="FFK337" s="31"/>
      <c r="FFL337" s="31"/>
      <c r="FFM337" s="31"/>
      <c r="FFN337" s="31"/>
      <c r="FFO337" s="31"/>
      <c r="FFP337" s="31"/>
      <c r="FFQ337" s="31"/>
      <c r="FFR337" s="31"/>
      <c r="FFS337" s="31"/>
      <c r="FFT337" s="31"/>
      <c r="FFU337" s="31"/>
      <c r="FFV337" s="31"/>
      <c r="FFW337" s="31"/>
      <c r="FFX337" s="31"/>
      <c r="FFY337" s="31"/>
      <c r="FFZ337" s="31"/>
      <c r="FGA337" s="31"/>
      <c r="FGB337" s="31"/>
      <c r="FGC337" s="31"/>
      <c r="FGD337" s="31"/>
      <c r="FGE337" s="31"/>
      <c r="FGF337" s="31"/>
      <c r="FGG337" s="31"/>
      <c r="FGH337" s="31"/>
      <c r="FGI337" s="31"/>
      <c r="FGJ337" s="31"/>
      <c r="FGK337" s="31"/>
      <c r="FGL337" s="31"/>
      <c r="FGM337" s="31"/>
      <c r="FGN337" s="31"/>
      <c r="FGO337" s="31"/>
      <c r="FGP337" s="31"/>
      <c r="FGQ337" s="31"/>
      <c r="FGR337" s="31"/>
      <c r="FGS337" s="31"/>
      <c r="FGT337" s="31"/>
      <c r="FGU337" s="31"/>
      <c r="FGV337" s="31"/>
      <c r="FGW337" s="31"/>
      <c r="FGX337" s="31"/>
      <c r="FGY337" s="31"/>
      <c r="FGZ337" s="31"/>
      <c r="FHA337" s="31"/>
      <c r="FHB337" s="31"/>
      <c r="FHC337" s="31"/>
      <c r="FHD337" s="31"/>
      <c r="FHE337" s="31"/>
      <c r="FHF337" s="31"/>
      <c r="FHG337" s="31"/>
      <c r="FHH337" s="31"/>
      <c r="FHI337" s="31"/>
      <c r="FHJ337" s="31"/>
      <c r="FHK337" s="31"/>
      <c r="FHL337" s="31"/>
      <c r="FHM337" s="31"/>
      <c r="FHN337" s="31"/>
      <c r="FHO337" s="31"/>
      <c r="FHP337" s="31"/>
      <c r="FHQ337" s="31"/>
      <c r="FHR337" s="31"/>
      <c r="FHS337" s="31"/>
      <c r="FHT337" s="31"/>
      <c r="FHU337" s="31"/>
      <c r="FHV337" s="31"/>
      <c r="FHW337" s="31"/>
      <c r="FHX337" s="31"/>
      <c r="FHY337" s="31"/>
      <c r="FHZ337" s="31"/>
      <c r="FIA337" s="31"/>
      <c r="FIB337" s="31"/>
      <c r="FIC337" s="31"/>
      <c r="FID337" s="31"/>
      <c r="FIE337" s="31"/>
      <c r="FIF337" s="31"/>
      <c r="FIG337" s="31"/>
      <c r="FIH337" s="31"/>
      <c r="FII337" s="31"/>
      <c r="FIJ337" s="31"/>
      <c r="FIK337" s="31"/>
      <c r="FIL337" s="31"/>
      <c r="FIM337" s="31"/>
      <c r="FIN337" s="31"/>
      <c r="FIO337" s="31"/>
      <c r="FIP337" s="31"/>
      <c r="FIQ337" s="31"/>
      <c r="FIR337" s="31"/>
      <c r="FIS337" s="31"/>
      <c r="FIT337" s="31"/>
      <c r="FIU337" s="31"/>
      <c r="FIV337" s="31"/>
      <c r="FIW337" s="31"/>
      <c r="FIX337" s="31"/>
      <c r="FIY337" s="31"/>
      <c r="FIZ337" s="31"/>
      <c r="FJA337" s="31"/>
      <c r="FJB337" s="31"/>
      <c r="FJC337" s="31"/>
      <c r="FJD337" s="31"/>
      <c r="FJE337" s="31"/>
      <c r="FJF337" s="31"/>
      <c r="FJG337" s="31"/>
      <c r="FJH337" s="31"/>
      <c r="FJI337" s="31"/>
      <c r="FJJ337" s="31"/>
      <c r="FJK337" s="31"/>
      <c r="FJL337" s="31"/>
      <c r="FJM337" s="31"/>
      <c r="FJN337" s="31"/>
      <c r="FJO337" s="31"/>
      <c r="FJP337" s="31"/>
      <c r="FJQ337" s="31"/>
      <c r="FJR337" s="31"/>
      <c r="FJS337" s="31"/>
      <c r="FJT337" s="31"/>
      <c r="FJU337" s="31"/>
      <c r="FJV337" s="31"/>
      <c r="FJW337" s="31"/>
      <c r="FJX337" s="31"/>
      <c r="FJY337" s="31"/>
      <c r="FJZ337" s="31"/>
      <c r="FKA337" s="31"/>
      <c r="FKB337" s="31"/>
      <c r="FKC337" s="31"/>
      <c r="FKD337" s="31"/>
      <c r="FKE337" s="31"/>
      <c r="FKF337" s="31"/>
      <c r="FKG337" s="31"/>
      <c r="FKH337" s="31"/>
      <c r="FKI337" s="31"/>
      <c r="FKJ337" s="31"/>
      <c r="FKK337" s="31"/>
      <c r="FKL337" s="31"/>
      <c r="FKM337" s="31"/>
      <c r="FKN337" s="31"/>
      <c r="FKO337" s="31"/>
      <c r="FKP337" s="31"/>
      <c r="FKQ337" s="31"/>
      <c r="FKR337" s="31"/>
      <c r="FKS337" s="31"/>
      <c r="FKT337" s="31"/>
      <c r="FKU337" s="31"/>
      <c r="FKV337" s="31"/>
      <c r="FKW337" s="31"/>
      <c r="FKX337" s="31"/>
      <c r="FKY337" s="31"/>
      <c r="FKZ337" s="31"/>
      <c r="FLA337" s="31"/>
      <c r="FLB337" s="31"/>
      <c r="FLC337" s="31"/>
      <c r="FLD337" s="31"/>
      <c r="FLE337" s="31"/>
      <c r="FLF337" s="31"/>
      <c r="FLG337" s="31"/>
      <c r="FLH337" s="31"/>
      <c r="FLI337" s="31"/>
      <c r="FLJ337" s="31"/>
      <c r="FLK337" s="31"/>
      <c r="FLL337" s="31"/>
      <c r="FLM337" s="31"/>
      <c r="FLN337" s="31"/>
      <c r="FLO337" s="31"/>
      <c r="FLP337" s="31"/>
      <c r="FLQ337" s="31"/>
      <c r="FLR337" s="31"/>
      <c r="FLS337" s="31"/>
      <c r="FLT337" s="31"/>
      <c r="FLU337" s="31"/>
      <c r="FLV337" s="31"/>
      <c r="FLW337" s="31"/>
      <c r="FLX337" s="31"/>
      <c r="FLY337" s="31"/>
      <c r="FLZ337" s="31"/>
      <c r="FMA337" s="31"/>
      <c r="FMB337" s="31"/>
      <c r="FMC337" s="31"/>
      <c r="FMD337" s="31"/>
      <c r="FME337" s="31"/>
      <c r="FMF337" s="31"/>
      <c r="FMG337" s="31"/>
      <c r="FMH337" s="31"/>
      <c r="FMI337" s="31"/>
      <c r="FMJ337" s="31"/>
      <c r="FMK337" s="31"/>
      <c r="FML337" s="31"/>
      <c r="FMM337" s="31"/>
      <c r="FMN337" s="31"/>
      <c r="FMO337" s="31"/>
      <c r="FMP337" s="31"/>
      <c r="FMQ337" s="31"/>
      <c r="FMR337" s="31"/>
      <c r="FMS337" s="31"/>
      <c r="FMT337" s="31"/>
      <c r="FMU337" s="31"/>
      <c r="FMV337" s="31"/>
      <c r="FMW337" s="31"/>
      <c r="FMX337" s="31"/>
      <c r="FMY337" s="31"/>
      <c r="FMZ337" s="31"/>
      <c r="FNA337" s="31"/>
      <c r="FNB337" s="31"/>
      <c r="FNC337" s="31"/>
      <c r="FND337" s="31"/>
      <c r="FNE337" s="31"/>
      <c r="FNF337" s="31"/>
      <c r="FNG337" s="31"/>
      <c r="FNH337" s="31"/>
      <c r="FNI337" s="31"/>
      <c r="FNJ337" s="31"/>
      <c r="FNK337" s="31"/>
      <c r="FNL337" s="31"/>
      <c r="FNM337" s="31"/>
      <c r="FNN337" s="31"/>
      <c r="FNO337" s="31"/>
      <c r="FNP337" s="31"/>
      <c r="FNQ337" s="31"/>
      <c r="FNR337" s="31"/>
      <c r="FNS337" s="31"/>
      <c r="FNT337" s="31"/>
      <c r="FNU337" s="31"/>
      <c r="FNV337" s="31"/>
      <c r="FNW337" s="31"/>
      <c r="FNX337" s="31"/>
      <c r="FNY337" s="31"/>
      <c r="FNZ337" s="31"/>
      <c r="FOA337" s="31"/>
      <c r="FOB337" s="31"/>
      <c r="FOC337" s="31"/>
      <c r="FOD337" s="31"/>
      <c r="FOE337" s="31"/>
      <c r="FOF337" s="31"/>
      <c r="FOG337" s="31"/>
      <c r="FOH337" s="31"/>
      <c r="FOI337" s="31"/>
      <c r="FOJ337" s="31"/>
      <c r="FOK337" s="31"/>
      <c r="FOL337" s="31"/>
      <c r="FOM337" s="31"/>
      <c r="FON337" s="31"/>
      <c r="FOO337" s="31"/>
      <c r="FOP337" s="31"/>
      <c r="FOQ337" s="31"/>
      <c r="FOR337" s="31"/>
      <c r="FOS337" s="31"/>
      <c r="FOT337" s="31"/>
      <c r="FOU337" s="31"/>
      <c r="FOV337" s="31"/>
      <c r="FOW337" s="31"/>
      <c r="FOX337" s="31"/>
      <c r="FOY337" s="31"/>
      <c r="FOZ337" s="31"/>
      <c r="FPA337" s="31"/>
      <c r="FPB337" s="31"/>
      <c r="FPC337" s="31"/>
      <c r="FPD337" s="31"/>
      <c r="FPE337" s="31"/>
      <c r="FPF337" s="31"/>
      <c r="FPG337" s="31"/>
      <c r="FPH337" s="31"/>
      <c r="FPI337" s="31"/>
      <c r="FPJ337" s="31"/>
      <c r="FPK337" s="31"/>
      <c r="FPL337" s="31"/>
      <c r="FPM337" s="31"/>
      <c r="FPN337" s="31"/>
      <c r="FPO337" s="31"/>
      <c r="FPP337" s="31"/>
      <c r="FPQ337" s="31"/>
      <c r="FPR337" s="31"/>
      <c r="FPS337" s="31"/>
      <c r="FPT337" s="31"/>
      <c r="FPU337" s="31"/>
      <c r="FPV337" s="31"/>
      <c r="FPW337" s="31"/>
      <c r="FPX337" s="31"/>
      <c r="FPY337" s="31"/>
      <c r="FPZ337" s="31"/>
      <c r="FQA337" s="31"/>
      <c r="FQB337" s="31"/>
      <c r="FQC337" s="31"/>
      <c r="FQD337" s="31"/>
      <c r="FQE337" s="31"/>
      <c r="FQF337" s="31"/>
      <c r="FQG337" s="31"/>
      <c r="FQH337" s="31"/>
      <c r="FQI337" s="31"/>
      <c r="FQJ337" s="31"/>
      <c r="FQK337" s="31"/>
      <c r="FQL337" s="31"/>
      <c r="FQM337" s="31"/>
      <c r="FQN337" s="31"/>
      <c r="FQO337" s="31"/>
      <c r="FQP337" s="31"/>
      <c r="FQQ337" s="31"/>
      <c r="FQR337" s="31"/>
      <c r="FQS337" s="31"/>
      <c r="FQT337" s="31"/>
      <c r="FQU337" s="31"/>
      <c r="FQV337" s="31"/>
      <c r="FQW337" s="31"/>
      <c r="FQX337" s="31"/>
      <c r="FQY337" s="31"/>
      <c r="FQZ337" s="31"/>
      <c r="FRA337" s="31"/>
      <c r="FRB337" s="31"/>
      <c r="FRC337" s="31"/>
      <c r="FRD337" s="31"/>
      <c r="FRE337" s="31"/>
      <c r="FRF337" s="31"/>
      <c r="FRG337" s="31"/>
      <c r="FRH337" s="31"/>
      <c r="FRI337" s="31"/>
      <c r="FRJ337" s="31"/>
      <c r="FRK337" s="31"/>
      <c r="FRL337" s="31"/>
      <c r="FRM337" s="31"/>
      <c r="FRN337" s="31"/>
      <c r="FRO337" s="31"/>
      <c r="FRP337" s="31"/>
      <c r="FRQ337" s="31"/>
      <c r="FRR337" s="31"/>
      <c r="FRS337" s="31"/>
      <c r="FRT337" s="31"/>
      <c r="FRU337" s="31"/>
      <c r="FRV337" s="31"/>
      <c r="FRW337" s="31"/>
      <c r="FRX337" s="31"/>
      <c r="FRY337" s="31"/>
      <c r="FRZ337" s="31"/>
      <c r="FSA337" s="31"/>
      <c r="FSB337" s="31"/>
      <c r="FSC337" s="31"/>
      <c r="FSD337" s="31"/>
      <c r="FSE337" s="31"/>
      <c r="FSF337" s="31"/>
      <c r="FSG337" s="31"/>
      <c r="FSH337" s="31"/>
      <c r="FSI337" s="31"/>
      <c r="FSJ337" s="31"/>
      <c r="FSK337" s="31"/>
      <c r="FSL337" s="31"/>
      <c r="FSM337" s="31"/>
      <c r="FSN337" s="31"/>
      <c r="FSO337" s="31"/>
      <c r="FSP337" s="31"/>
      <c r="FSQ337" s="31"/>
      <c r="FSR337" s="31"/>
      <c r="FSS337" s="31"/>
      <c r="FST337" s="31"/>
      <c r="FSU337" s="31"/>
      <c r="FSV337" s="31"/>
      <c r="FSW337" s="31"/>
      <c r="FSX337" s="31"/>
      <c r="FSY337" s="31"/>
      <c r="FSZ337" s="31"/>
      <c r="FTA337" s="31"/>
      <c r="FTB337" s="31"/>
      <c r="FTC337" s="31"/>
      <c r="FTD337" s="31"/>
      <c r="FTE337" s="31"/>
      <c r="FTF337" s="31"/>
      <c r="FTG337" s="31"/>
      <c r="FTH337" s="31"/>
      <c r="FTI337" s="31"/>
      <c r="FTJ337" s="31"/>
      <c r="FTK337" s="31"/>
      <c r="FTL337" s="31"/>
      <c r="FTM337" s="31"/>
      <c r="FTN337" s="31"/>
      <c r="FTO337" s="31"/>
      <c r="FTP337" s="31"/>
      <c r="FTQ337" s="31"/>
      <c r="FTR337" s="31"/>
      <c r="FTS337" s="31"/>
      <c r="FTT337" s="31"/>
      <c r="FTU337" s="31"/>
      <c r="FTV337" s="31"/>
      <c r="FTW337" s="31"/>
      <c r="FTX337" s="31"/>
      <c r="FTY337" s="31"/>
      <c r="FTZ337" s="31"/>
      <c r="FUA337" s="31"/>
      <c r="FUB337" s="31"/>
      <c r="FUC337" s="31"/>
      <c r="FUD337" s="31"/>
      <c r="FUE337" s="31"/>
      <c r="FUF337" s="31"/>
      <c r="FUG337" s="31"/>
      <c r="FUH337" s="31"/>
      <c r="FUI337" s="31"/>
      <c r="FUJ337" s="31"/>
      <c r="FUK337" s="31"/>
      <c r="FUL337" s="31"/>
      <c r="FUM337" s="31"/>
      <c r="FUN337" s="31"/>
      <c r="FUO337" s="31"/>
      <c r="FUP337" s="31"/>
      <c r="FUQ337" s="31"/>
      <c r="FUR337" s="31"/>
      <c r="FUS337" s="31"/>
      <c r="FUT337" s="31"/>
      <c r="FUU337" s="31"/>
      <c r="FUV337" s="31"/>
      <c r="FUW337" s="31"/>
      <c r="FUX337" s="31"/>
      <c r="FUY337" s="31"/>
      <c r="FUZ337" s="31"/>
      <c r="FVA337" s="31"/>
      <c r="FVB337" s="31"/>
      <c r="FVC337" s="31"/>
      <c r="FVD337" s="31"/>
      <c r="FVE337" s="31"/>
      <c r="FVF337" s="31"/>
      <c r="FVG337" s="31"/>
      <c r="FVH337" s="31"/>
      <c r="FVI337" s="31"/>
      <c r="FVJ337" s="31"/>
      <c r="FVK337" s="31"/>
      <c r="FVL337" s="31"/>
      <c r="FVM337" s="31"/>
      <c r="FVN337" s="31"/>
      <c r="FVO337" s="31"/>
      <c r="FVP337" s="31"/>
      <c r="FVQ337" s="31"/>
      <c r="FVR337" s="31"/>
      <c r="FVS337" s="31"/>
      <c r="FVT337" s="31"/>
      <c r="FVU337" s="31"/>
      <c r="FVV337" s="31"/>
      <c r="FVW337" s="31"/>
      <c r="FVX337" s="31"/>
      <c r="FVY337" s="31"/>
      <c r="FVZ337" s="31"/>
      <c r="FWA337" s="31"/>
      <c r="FWB337" s="31"/>
      <c r="FWC337" s="31"/>
      <c r="FWD337" s="31"/>
      <c r="FWE337" s="31"/>
      <c r="FWF337" s="31"/>
      <c r="FWG337" s="31"/>
      <c r="FWH337" s="31"/>
      <c r="FWI337" s="31"/>
      <c r="FWJ337" s="31"/>
      <c r="FWK337" s="31"/>
      <c r="FWL337" s="31"/>
      <c r="FWM337" s="31"/>
      <c r="FWN337" s="31"/>
      <c r="FWO337" s="31"/>
      <c r="FWP337" s="31"/>
      <c r="FWQ337" s="31"/>
      <c r="FWR337" s="31"/>
      <c r="FWS337" s="31"/>
      <c r="FWT337" s="31"/>
      <c r="FWU337" s="31"/>
      <c r="FWV337" s="31"/>
      <c r="FWW337" s="31"/>
      <c r="FWX337" s="31"/>
      <c r="FWY337" s="31"/>
      <c r="FWZ337" s="31"/>
      <c r="FXA337" s="31"/>
      <c r="FXB337" s="31"/>
      <c r="FXC337" s="31"/>
      <c r="FXD337" s="31"/>
      <c r="FXE337" s="31"/>
      <c r="FXF337" s="31"/>
      <c r="FXG337" s="31"/>
      <c r="FXH337" s="31"/>
      <c r="FXI337" s="31"/>
      <c r="FXJ337" s="31"/>
      <c r="FXK337" s="31"/>
      <c r="FXL337" s="31"/>
      <c r="FXM337" s="31"/>
      <c r="FXN337" s="31"/>
      <c r="FXO337" s="31"/>
      <c r="FXP337" s="31"/>
      <c r="FXQ337" s="31"/>
      <c r="FXR337" s="31"/>
      <c r="FXS337" s="31"/>
      <c r="FXT337" s="31"/>
      <c r="FXU337" s="31"/>
      <c r="FXV337" s="31"/>
      <c r="FXW337" s="31"/>
      <c r="FXX337" s="31"/>
      <c r="FXY337" s="31"/>
      <c r="FXZ337" s="31"/>
      <c r="FYA337" s="31"/>
      <c r="FYB337" s="31"/>
      <c r="FYC337" s="31"/>
      <c r="FYD337" s="31"/>
      <c r="FYE337" s="31"/>
      <c r="FYF337" s="31"/>
      <c r="FYG337" s="31"/>
      <c r="FYH337" s="31"/>
      <c r="FYI337" s="31"/>
      <c r="FYJ337" s="31"/>
      <c r="FYK337" s="31"/>
      <c r="FYL337" s="31"/>
      <c r="FYM337" s="31"/>
      <c r="FYN337" s="31"/>
      <c r="FYO337" s="31"/>
      <c r="FYP337" s="31"/>
      <c r="FYQ337" s="31"/>
      <c r="FYR337" s="31"/>
      <c r="FYS337" s="31"/>
      <c r="FYT337" s="31"/>
      <c r="FYU337" s="31"/>
      <c r="FYV337" s="31"/>
      <c r="FYW337" s="31"/>
      <c r="FYX337" s="31"/>
      <c r="FYY337" s="31"/>
      <c r="FYZ337" s="31"/>
      <c r="FZA337" s="31"/>
      <c r="FZB337" s="31"/>
      <c r="FZC337" s="31"/>
      <c r="FZD337" s="31"/>
      <c r="FZE337" s="31"/>
      <c r="FZF337" s="31"/>
      <c r="FZG337" s="31"/>
      <c r="FZH337" s="31"/>
      <c r="FZI337" s="31"/>
      <c r="FZJ337" s="31"/>
      <c r="FZK337" s="31"/>
      <c r="FZL337" s="31"/>
      <c r="FZM337" s="31"/>
      <c r="FZN337" s="31"/>
      <c r="FZO337" s="31"/>
      <c r="FZP337" s="31"/>
      <c r="FZQ337" s="31"/>
      <c r="FZR337" s="31"/>
      <c r="FZS337" s="31"/>
      <c r="FZT337" s="31"/>
      <c r="FZU337" s="31"/>
      <c r="FZV337" s="31"/>
      <c r="FZW337" s="31"/>
      <c r="FZX337" s="31"/>
      <c r="FZY337" s="31"/>
      <c r="FZZ337" s="31"/>
      <c r="GAA337" s="31"/>
      <c r="GAB337" s="31"/>
      <c r="GAC337" s="31"/>
      <c r="GAD337" s="31"/>
      <c r="GAE337" s="31"/>
      <c r="GAF337" s="31"/>
      <c r="GAG337" s="31"/>
      <c r="GAH337" s="31"/>
      <c r="GAI337" s="31"/>
      <c r="GAJ337" s="31"/>
      <c r="GAK337" s="31"/>
      <c r="GAL337" s="31"/>
      <c r="GAM337" s="31"/>
      <c r="GAN337" s="31"/>
      <c r="GAO337" s="31"/>
      <c r="GAP337" s="31"/>
      <c r="GAQ337" s="31"/>
      <c r="GAR337" s="31"/>
      <c r="GAS337" s="31"/>
      <c r="GAT337" s="31"/>
      <c r="GAU337" s="31"/>
      <c r="GAV337" s="31"/>
      <c r="GAW337" s="31"/>
      <c r="GAX337" s="31"/>
      <c r="GAY337" s="31"/>
      <c r="GAZ337" s="31"/>
      <c r="GBA337" s="31"/>
      <c r="GBB337" s="31"/>
      <c r="GBC337" s="31"/>
      <c r="GBD337" s="31"/>
      <c r="GBE337" s="31"/>
      <c r="GBF337" s="31"/>
      <c r="GBG337" s="31"/>
      <c r="GBH337" s="31"/>
      <c r="GBI337" s="31"/>
      <c r="GBJ337" s="31"/>
      <c r="GBK337" s="31"/>
      <c r="GBL337" s="31"/>
      <c r="GBM337" s="31"/>
      <c r="GBN337" s="31"/>
      <c r="GBO337" s="31"/>
      <c r="GBP337" s="31"/>
      <c r="GBQ337" s="31"/>
      <c r="GBR337" s="31"/>
      <c r="GBS337" s="31"/>
      <c r="GBT337" s="31"/>
      <c r="GBU337" s="31"/>
      <c r="GBV337" s="31"/>
      <c r="GBW337" s="31"/>
      <c r="GBX337" s="31"/>
      <c r="GBY337" s="31"/>
      <c r="GBZ337" s="31"/>
      <c r="GCA337" s="31"/>
      <c r="GCB337" s="31"/>
      <c r="GCC337" s="31"/>
      <c r="GCD337" s="31"/>
      <c r="GCE337" s="31"/>
      <c r="GCF337" s="31"/>
      <c r="GCG337" s="31"/>
      <c r="GCH337" s="31"/>
      <c r="GCI337" s="31"/>
      <c r="GCJ337" s="31"/>
      <c r="GCK337" s="31"/>
      <c r="GCL337" s="31"/>
      <c r="GCM337" s="31"/>
      <c r="GCN337" s="31"/>
      <c r="GCO337" s="31"/>
      <c r="GCP337" s="31"/>
      <c r="GCQ337" s="31"/>
      <c r="GCR337" s="31"/>
      <c r="GCS337" s="31"/>
      <c r="GCT337" s="31"/>
      <c r="GCU337" s="31"/>
      <c r="GCV337" s="31"/>
      <c r="GCW337" s="31"/>
      <c r="GCX337" s="31"/>
      <c r="GCY337" s="31"/>
      <c r="GCZ337" s="31"/>
      <c r="GDA337" s="31"/>
      <c r="GDB337" s="31"/>
      <c r="GDC337" s="31"/>
      <c r="GDD337" s="31"/>
      <c r="GDE337" s="31"/>
      <c r="GDF337" s="31"/>
      <c r="GDG337" s="31"/>
      <c r="GDH337" s="31"/>
      <c r="GDI337" s="31"/>
      <c r="GDJ337" s="31"/>
      <c r="GDK337" s="31"/>
      <c r="GDL337" s="31"/>
      <c r="GDM337" s="31"/>
      <c r="GDN337" s="31"/>
      <c r="GDO337" s="31"/>
      <c r="GDP337" s="31"/>
      <c r="GDQ337" s="31"/>
      <c r="GDR337" s="31"/>
      <c r="GDS337" s="31"/>
      <c r="GDT337" s="31"/>
      <c r="GDU337" s="31"/>
      <c r="GDV337" s="31"/>
      <c r="GDW337" s="31"/>
      <c r="GDX337" s="31"/>
      <c r="GDY337" s="31"/>
      <c r="GDZ337" s="31"/>
      <c r="GEA337" s="31"/>
      <c r="GEB337" s="31"/>
      <c r="GEC337" s="31"/>
      <c r="GED337" s="31"/>
      <c r="GEE337" s="31"/>
      <c r="GEF337" s="31"/>
      <c r="GEG337" s="31"/>
      <c r="GEH337" s="31"/>
      <c r="GEI337" s="31"/>
      <c r="GEJ337" s="31"/>
      <c r="GEK337" s="31"/>
      <c r="GEL337" s="31"/>
      <c r="GEM337" s="31"/>
      <c r="GEN337" s="31"/>
      <c r="GEO337" s="31"/>
      <c r="GEP337" s="31"/>
      <c r="GEQ337" s="31"/>
      <c r="GER337" s="31"/>
      <c r="GES337" s="31"/>
      <c r="GET337" s="31"/>
      <c r="GEU337" s="31"/>
      <c r="GEV337" s="31"/>
      <c r="GEW337" s="31"/>
      <c r="GEX337" s="31"/>
      <c r="GEY337" s="31"/>
      <c r="GEZ337" s="31"/>
      <c r="GFA337" s="31"/>
      <c r="GFB337" s="31"/>
      <c r="GFC337" s="31"/>
      <c r="GFD337" s="31"/>
      <c r="GFE337" s="31"/>
      <c r="GFF337" s="31"/>
      <c r="GFG337" s="31"/>
      <c r="GFH337" s="31"/>
      <c r="GFI337" s="31"/>
      <c r="GFJ337" s="31"/>
      <c r="GFK337" s="31"/>
      <c r="GFL337" s="31"/>
      <c r="GFM337" s="31"/>
      <c r="GFN337" s="31"/>
      <c r="GFO337" s="31"/>
      <c r="GFP337" s="31"/>
      <c r="GFQ337" s="31"/>
      <c r="GFR337" s="31"/>
      <c r="GFS337" s="31"/>
      <c r="GFT337" s="31"/>
      <c r="GFU337" s="31"/>
      <c r="GFV337" s="31"/>
      <c r="GFW337" s="31"/>
      <c r="GFX337" s="31"/>
      <c r="GFY337" s="31"/>
      <c r="GFZ337" s="31"/>
      <c r="GGA337" s="31"/>
      <c r="GGB337" s="31"/>
      <c r="GGC337" s="31"/>
      <c r="GGD337" s="31"/>
      <c r="GGE337" s="31"/>
      <c r="GGF337" s="31"/>
      <c r="GGG337" s="31"/>
      <c r="GGH337" s="31"/>
      <c r="GGI337" s="31"/>
      <c r="GGJ337" s="31"/>
      <c r="GGK337" s="31"/>
      <c r="GGL337" s="31"/>
      <c r="GGM337" s="31"/>
      <c r="GGN337" s="31"/>
      <c r="GGO337" s="31"/>
      <c r="GGP337" s="31"/>
      <c r="GGQ337" s="31"/>
      <c r="GGR337" s="31"/>
      <c r="GGS337" s="31"/>
      <c r="GGT337" s="31"/>
      <c r="GGU337" s="31"/>
      <c r="GGV337" s="31"/>
      <c r="GGW337" s="31"/>
      <c r="GGX337" s="31"/>
      <c r="GGY337" s="31"/>
      <c r="GGZ337" s="31"/>
      <c r="GHA337" s="31"/>
      <c r="GHB337" s="31"/>
      <c r="GHC337" s="31"/>
      <c r="GHD337" s="31"/>
      <c r="GHE337" s="31"/>
      <c r="GHF337" s="31"/>
      <c r="GHG337" s="31"/>
      <c r="GHH337" s="31"/>
      <c r="GHI337" s="31"/>
      <c r="GHJ337" s="31"/>
      <c r="GHK337" s="31"/>
      <c r="GHL337" s="31"/>
      <c r="GHM337" s="31"/>
      <c r="GHN337" s="31"/>
      <c r="GHO337" s="31"/>
      <c r="GHP337" s="31"/>
      <c r="GHQ337" s="31"/>
      <c r="GHR337" s="31"/>
      <c r="GHS337" s="31"/>
      <c r="GHT337" s="31"/>
      <c r="GHU337" s="31"/>
      <c r="GHV337" s="31"/>
      <c r="GHW337" s="31"/>
      <c r="GHX337" s="31"/>
      <c r="GHY337" s="31"/>
      <c r="GHZ337" s="31"/>
      <c r="GIA337" s="31"/>
      <c r="GIB337" s="31"/>
      <c r="GIC337" s="31"/>
      <c r="GID337" s="31"/>
      <c r="GIE337" s="31"/>
      <c r="GIF337" s="31"/>
      <c r="GIG337" s="31"/>
      <c r="GIH337" s="31"/>
      <c r="GII337" s="31"/>
      <c r="GIJ337" s="31"/>
      <c r="GIK337" s="31"/>
      <c r="GIL337" s="31"/>
      <c r="GIM337" s="31"/>
      <c r="GIN337" s="31"/>
      <c r="GIO337" s="31"/>
      <c r="GIP337" s="31"/>
      <c r="GIQ337" s="31"/>
      <c r="GIR337" s="31"/>
      <c r="GIS337" s="31"/>
      <c r="GIT337" s="31"/>
      <c r="GIU337" s="31"/>
      <c r="GIV337" s="31"/>
      <c r="GIW337" s="31"/>
      <c r="GIX337" s="31"/>
      <c r="GIY337" s="31"/>
      <c r="GIZ337" s="31"/>
      <c r="GJA337" s="31"/>
      <c r="GJB337" s="31"/>
      <c r="GJC337" s="31"/>
      <c r="GJD337" s="31"/>
      <c r="GJE337" s="31"/>
      <c r="GJF337" s="31"/>
      <c r="GJG337" s="31"/>
      <c r="GJH337" s="31"/>
      <c r="GJI337" s="31"/>
      <c r="GJJ337" s="31"/>
      <c r="GJK337" s="31"/>
      <c r="GJL337" s="31"/>
      <c r="GJM337" s="31"/>
      <c r="GJN337" s="31"/>
      <c r="GJO337" s="31"/>
      <c r="GJP337" s="31"/>
      <c r="GJQ337" s="31"/>
      <c r="GJR337" s="31"/>
      <c r="GJS337" s="31"/>
      <c r="GJT337" s="31"/>
      <c r="GJU337" s="31"/>
      <c r="GJV337" s="31"/>
      <c r="GJW337" s="31"/>
      <c r="GJX337" s="31"/>
      <c r="GJY337" s="31"/>
      <c r="GJZ337" s="31"/>
      <c r="GKA337" s="31"/>
      <c r="GKB337" s="31"/>
      <c r="GKC337" s="31"/>
      <c r="GKD337" s="31"/>
      <c r="GKE337" s="31"/>
      <c r="GKF337" s="31"/>
      <c r="GKG337" s="31"/>
      <c r="GKH337" s="31"/>
      <c r="GKI337" s="31"/>
      <c r="GKJ337" s="31"/>
      <c r="GKK337" s="31"/>
      <c r="GKL337" s="31"/>
      <c r="GKM337" s="31"/>
      <c r="GKN337" s="31"/>
      <c r="GKO337" s="31"/>
      <c r="GKP337" s="31"/>
      <c r="GKQ337" s="31"/>
      <c r="GKR337" s="31"/>
      <c r="GKS337" s="31"/>
      <c r="GKT337" s="31"/>
      <c r="GKU337" s="31"/>
      <c r="GKV337" s="31"/>
      <c r="GKW337" s="31"/>
      <c r="GKX337" s="31"/>
      <c r="GKY337" s="31"/>
      <c r="GKZ337" s="31"/>
      <c r="GLA337" s="31"/>
      <c r="GLB337" s="31"/>
      <c r="GLC337" s="31"/>
      <c r="GLD337" s="31"/>
      <c r="GLE337" s="31"/>
      <c r="GLF337" s="31"/>
      <c r="GLG337" s="31"/>
      <c r="GLH337" s="31"/>
      <c r="GLI337" s="31"/>
      <c r="GLJ337" s="31"/>
      <c r="GLK337" s="31"/>
      <c r="GLL337" s="31"/>
      <c r="GLM337" s="31"/>
      <c r="GLN337" s="31"/>
      <c r="GLO337" s="31"/>
      <c r="GLP337" s="31"/>
      <c r="GLQ337" s="31"/>
      <c r="GLR337" s="31"/>
      <c r="GLS337" s="31"/>
      <c r="GLT337" s="31"/>
      <c r="GLU337" s="31"/>
      <c r="GLV337" s="31"/>
      <c r="GLW337" s="31"/>
      <c r="GLX337" s="31"/>
      <c r="GLY337" s="31"/>
      <c r="GLZ337" s="31"/>
      <c r="GMA337" s="31"/>
      <c r="GMB337" s="31"/>
      <c r="GMC337" s="31"/>
      <c r="GMD337" s="31"/>
      <c r="GME337" s="31"/>
      <c r="GMF337" s="31"/>
      <c r="GMG337" s="31"/>
      <c r="GMH337" s="31"/>
      <c r="GMI337" s="31"/>
      <c r="GMJ337" s="31"/>
      <c r="GMK337" s="31"/>
      <c r="GML337" s="31"/>
      <c r="GMM337" s="31"/>
      <c r="GMN337" s="31"/>
      <c r="GMO337" s="31"/>
      <c r="GMP337" s="31"/>
      <c r="GMQ337" s="31"/>
      <c r="GMR337" s="31"/>
      <c r="GMS337" s="31"/>
      <c r="GMT337" s="31"/>
      <c r="GMU337" s="31"/>
      <c r="GMV337" s="31"/>
      <c r="GMW337" s="31"/>
      <c r="GMX337" s="31"/>
      <c r="GMY337" s="31"/>
      <c r="GMZ337" s="31"/>
      <c r="GNA337" s="31"/>
      <c r="GNB337" s="31"/>
      <c r="GNC337" s="31"/>
      <c r="GND337" s="31"/>
      <c r="GNE337" s="31"/>
      <c r="GNF337" s="31"/>
      <c r="GNG337" s="31"/>
      <c r="GNH337" s="31"/>
      <c r="GNI337" s="31"/>
      <c r="GNJ337" s="31"/>
      <c r="GNK337" s="31"/>
      <c r="GNL337" s="31"/>
      <c r="GNM337" s="31"/>
      <c r="GNN337" s="31"/>
      <c r="GNO337" s="31"/>
      <c r="GNP337" s="31"/>
      <c r="GNQ337" s="31"/>
      <c r="GNR337" s="31"/>
      <c r="GNS337" s="31"/>
      <c r="GNT337" s="31"/>
      <c r="GNU337" s="31"/>
      <c r="GNV337" s="31"/>
      <c r="GNW337" s="31"/>
      <c r="GNX337" s="31"/>
      <c r="GNY337" s="31"/>
      <c r="GNZ337" s="31"/>
      <c r="GOA337" s="31"/>
      <c r="GOB337" s="31"/>
      <c r="GOC337" s="31"/>
      <c r="GOD337" s="31"/>
      <c r="GOE337" s="31"/>
      <c r="GOF337" s="31"/>
      <c r="GOG337" s="31"/>
      <c r="GOH337" s="31"/>
      <c r="GOI337" s="31"/>
      <c r="GOJ337" s="31"/>
      <c r="GOK337" s="31"/>
      <c r="GOL337" s="31"/>
      <c r="GOM337" s="31"/>
      <c r="GON337" s="31"/>
      <c r="GOO337" s="31"/>
      <c r="GOP337" s="31"/>
      <c r="GOQ337" s="31"/>
      <c r="GOR337" s="31"/>
      <c r="GOS337" s="31"/>
      <c r="GOT337" s="31"/>
      <c r="GOU337" s="31"/>
      <c r="GOV337" s="31"/>
      <c r="GOW337" s="31"/>
      <c r="GOX337" s="31"/>
      <c r="GOY337" s="31"/>
      <c r="GOZ337" s="31"/>
      <c r="GPA337" s="31"/>
      <c r="GPB337" s="31"/>
      <c r="GPC337" s="31"/>
      <c r="GPD337" s="31"/>
      <c r="GPE337" s="31"/>
      <c r="GPF337" s="31"/>
      <c r="GPG337" s="31"/>
      <c r="GPH337" s="31"/>
      <c r="GPI337" s="31"/>
      <c r="GPJ337" s="31"/>
      <c r="GPK337" s="31"/>
      <c r="GPL337" s="31"/>
      <c r="GPM337" s="31"/>
      <c r="GPN337" s="31"/>
      <c r="GPO337" s="31"/>
      <c r="GPP337" s="31"/>
      <c r="GPQ337" s="31"/>
      <c r="GPR337" s="31"/>
      <c r="GPS337" s="31"/>
      <c r="GPT337" s="31"/>
      <c r="GPU337" s="31"/>
      <c r="GPV337" s="31"/>
      <c r="GPW337" s="31"/>
      <c r="GPX337" s="31"/>
      <c r="GPY337" s="31"/>
      <c r="GPZ337" s="31"/>
      <c r="GQA337" s="31"/>
      <c r="GQB337" s="31"/>
      <c r="GQC337" s="31"/>
      <c r="GQD337" s="31"/>
      <c r="GQE337" s="31"/>
      <c r="GQF337" s="31"/>
      <c r="GQG337" s="31"/>
      <c r="GQH337" s="31"/>
      <c r="GQI337" s="31"/>
      <c r="GQJ337" s="31"/>
      <c r="GQK337" s="31"/>
      <c r="GQL337" s="31"/>
      <c r="GQM337" s="31"/>
      <c r="GQN337" s="31"/>
      <c r="GQO337" s="31"/>
      <c r="GQP337" s="31"/>
      <c r="GQQ337" s="31"/>
      <c r="GQR337" s="31"/>
      <c r="GQS337" s="31"/>
      <c r="GQT337" s="31"/>
      <c r="GQU337" s="31"/>
      <c r="GQV337" s="31"/>
      <c r="GQW337" s="31"/>
      <c r="GQX337" s="31"/>
      <c r="GQY337" s="31"/>
      <c r="GQZ337" s="31"/>
      <c r="GRA337" s="31"/>
      <c r="GRB337" s="31"/>
      <c r="GRC337" s="31"/>
      <c r="GRD337" s="31"/>
      <c r="GRE337" s="31"/>
      <c r="GRF337" s="31"/>
      <c r="GRG337" s="31"/>
      <c r="GRH337" s="31"/>
      <c r="GRI337" s="31"/>
      <c r="GRJ337" s="31"/>
      <c r="GRK337" s="31"/>
      <c r="GRL337" s="31"/>
      <c r="GRM337" s="31"/>
      <c r="GRN337" s="31"/>
      <c r="GRO337" s="31"/>
      <c r="GRP337" s="31"/>
      <c r="GRQ337" s="31"/>
      <c r="GRR337" s="31"/>
      <c r="GRS337" s="31"/>
      <c r="GRT337" s="31"/>
      <c r="GRU337" s="31"/>
      <c r="GRV337" s="31"/>
      <c r="GRW337" s="31"/>
      <c r="GRX337" s="31"/>
      <c r="GRY337" s="31"/>
      <c r="GRZ337" s="31"/>
      <c r="GSA337" s="31"/>
      <c r="GSB337" s="31"/>
      <c r="GSC337" s="31"/>
      <c r="GSD337" s="31"/>
      <c r="GSE337" s="31"/>
      <c r="GSF337" s="31"/>
      <c r="GSG337" s="31"/>
      <c r="GSH337" s="31"/>
      <c r="GSI337" s="31"/>
      <c r="GSJ337" s="31"/>
      <c r="GSK337" s="31"/>
      <c r="GSL337" s="31"/>
      <c r="GSM337" s="31"/>
      <c r="GSN337" s="31"/>
      <c r="GSO337" s="31"/>
      <c r="GSP337" s="31"/>
      <c r="GSQ337" s="31"/>
      <c r="GSR337" s="31"/>
      <c r="GSS337" s="31"/>
      <c r="GST337" s="31"/>
      <c r="GSU337" s="31"/>
      <c r="GSV337" s="31"/>
      <c r="GSW337" s="31"/>
      <c r="GSX337" s="31"/>
      <c r="GSY337" s="31"/>
      <c r="GSZ337" s="31"/>
      <c r="GTA337" s="31"/>
      <c r="GTB337" s="31"/>
      <c r="GTC337" s="31"/>
      <c r="GTD337" s="31"/>
      <c r="GTE337" s="31"/>
      <c r="GTF337" s="31"/>
      <c r="GTG337" s="31"/>
      <c r="GTH337" s="31"/>
      <c r="GTI337" s="31"/>
      <c r="GTJ337" s="31"/>
      <c r="GTK337" s="31"/>
      <c r="GTL337" s="31"/>
      <c r="GTM337" s="31"/>
      <c r="GTN337" s="31"/>
      <c r="GTO337" s="31"/>
      <c r="GTP337" s="31"/>
      <c r="GTQ337" s="31"/>
      <c r="GTR337" s="31"/>
      <c r="GTS337" s="31"/>
      <c r="GTT337" s="31"/>
      <c r="GTU337" s="31"/>
      <c r="GTV337" s="31"/>
      <c r="GTW337" s="31"/>
      <c r="GTX337" s="31"/>
      <c r="GTY337" s="31"/>
      <c r="GTZ337" s="31"/>
      <c r="GUA337" s="31"/>
      <c r="GUB337" s="31"/>
      <c r="GUC337" s="31"/>
      <c r="GUD337" s="31"/>
      <c r="GUE337" s="31"/>
      <c r="GUF337" s="31"/>
      <c r="GUG337" s="31"/>
      <c r="GUH337" s="31"/>
      <c r="GUI337" s="31"/>
      <c r="GUJ337" s="31"/>
      <c r="GUK337" s="31"/>
      <c r="GUL337" s="31"/>
      <c r="GUM337" s="31"/>
      <c r="GUN337" s="31"/>
      <c r="GUO337" s="31"/>
      <c r="GUP337" s="31"/>
      <c r="GUQ337" s="31"/>
      <c r="GUR337" s="31"/>
      <c r="GUS337" s="31"/>
      <c r="GUT337" s="31"/>
      <c r="GUU337" s="31"/>
      <c r="GUV337" s="31"/>
      <c r="GUW337" s="31"/>
      <c r="GUX337" s="31"/>
      <c r="GUY337" s="31"/>
      <c r="GUZ337" s="31"/>
      <c r="GVA337" s="31"/>
      <c r="GVB337" s="31"/>
      <c r="GVC337" s="31"/>
      <c r="GVD337" s="31"/>
      <c r="GVE337" s="31"/>
      <c r="GVF337" s="31"/>
      <c r="GVG337" s="31"/>
      <c r="GVH337" s="31"/>
      <c r="GVI337" s="31"/>
      <c r="GVJ337" s="31"/>
      <c r="GVK337" s="31"/>
      <c r="GVL337" s="31"/>
      <c r="GVM337" s="31"/>
      <c r="GVN337" s="31"/>
      <c r="GVO337" s="31"/>
      <c r="GVP337" s="31"/>
      <c r="GVQ337" s="31"/>
      <c r="GVR337" s="31"/>
      <c r="GVS337" s="31"/>
      <c r="GVT337" s="31"/>
      <c r="GVU337" s="31"/>
      <c r="GVV337" s="31"/>
      <c r="GVW337" s="31"/>
      <c r="GVX337" s="31"/>
      <c r="GVY337" s="31"/>
      <c r="GVZ337" s="31"/>
      <c r="GWA337" s="31"/>
      <c r="GWB337" s="31"/>
      <c r="GWC337" s="31"/>
      <c r="GWD337" s="31"/>
      <c r="GWE337" s="31"/>
      <c r="GWF337" s="31"/>
      <c r="GWG337" s="31"/>
      <c r="GWH337" s="31"/>
      <c r="GWI337" s="31"/>
      <c r="GWJ337" s="31"/>
      <c r="GWK337" s="31"/>
      <c r="GWL337" s="31"/>
      <c r="GWM337" s="31"/>
      <c r="GWN337" s="31"/>
      <c r="GWO337" s="31"/>
      <c r="GWP337" s="31"/>
      <c r="GWQ337" s="31"/>
      <c r="GWR337" s="31"/>
      <c r="GWS337" s="31"/>
      <c r="GWT337" s="31"/>
      <c r="GWU337" s="31"/>
      <c r="GWV337" s="31"/>
      <c r="GWW337" s="31"/>
      <c r="GWX337" s="31"/>
      <c r="GWY337" s="31"/>
      <c r="GWZ337" s="31"/>
      <c r="GXA337" s="31"/>
      <c r="GXB337" s="31"/>
      <c r="GXC337" s="31"/>
      <c r="GXD337" s="31"/>
      <c r="GXE337" s="31"/>
      <c r="GXF337" s="31"/>
      <c r="GXG337" s="31"/>
      <c r="GXH337" s="31"/>
      <c r="GXI337" s="31"/>
      <c r="GXJ337" s="31"/>
      <c r="GXK337" s="31"/>
      <c r="GXL337" s="31"/>
      <c r="GXM337" s="31"/>
      <c r="GXN337" s="31"/>
      <c r="GXO337" s="31"/>
      <c r="GXP337" s="31"/>
      <c r="GXQ337" s="31"/>
      <c r="GXR337" s="31"/>
      <c r="GXS337" s="31"/>
      <c r="GXT337" s="31"/>
      <c r="GXU337" s="31"/>
      <c r="GXV337" s="31"/>
      <c r="GXW337" s="31"/>
      <c r="GXX337" s="31"/>
      <c r="GXY337" s="31"/>
      <c r="GXZ337" s="31"/>
      <c r="GYA337" s="31"/>
      <c r="GYB337" s="31"/>
      <c r="GYC337" s="31"/>
      <c r="GYD337" s="31"/>
      <c r="GYE337" s="31"/>
      <c r="GYF337" s="31"/>
      <c r="GYG337" s="31"/>
      <c r="GYH337" s="31"/>
      <c r="GYI337" s="31"/>
      <c r="GYJ337" s="31"/>
      <c r="GYK337" s="31"/>
      <c r="GYL337" s="31"/>
      <c r="GYM337" s="31"/>
      <c r="GYN337" s="31"/>
      <c r="GYO337" s="31"/>
      <c r="GYP337" s="31"/>
      <c r="GYQ337" s="31"/>
      <c r="GYR337" s="31"/>
      <c r="GYS337" s="31"/>
      <c r="GYT337" s="31"/>
      <c r="GYU337" s="31"/>
      <c r="GYV337" s="31"/>
      <c r="GYW337" s="31"/>
      <c r="GYX337" s="31"/>
      <c r="GYY337" s="31"/>
      <c r="GYZ337" s="31"/>
      <c r="GZA337" s="31"/>
      <c r="GZB337" s="31"/>
      <c r="GZC337" s="31"/>
      <c r="GZD337" s="31"/>
      <c r="GZE337" s="31"/>
      <c r="GZF337" s="31"/>
      <c r="GZG337" s="31"/>
      <c r="GZH337" s="31"/>
      <c r="GZI337" s="31"/>
      <c r="GZJ337" s="31"/>
      <c r="GZK337" s="31"/>
      <c r="GZL337" s="31"/>
      <c r="GZM337" s="31"/>
      <c r="GZN337" s="31"/>
      <c r="GZO337" s="31"/>
      <c r="GZP337" s="31"/>
      <c r="GZQ337" s="31"/>
      <c r="GZR337" s="31"/>
      <c r="GZS337" s="31"/>
      <c r="GZT337" s="31"/>
      <c r="GZU337" s="31"/>
      <c r="GZV337" s="31"/>
      <c r="GZW337" s="31"/>
      <c r="GZX337" s="31"/>
      <c r="GZY337" s="31"/>
      <c r="GZZ337" s="31"/>
      <c r="HAA337" s="31"/>
      <c r="HAB337" s="31"/>
      <c r="HAC337" s="31"/>
      <c r="HAD337" s="31"/>
      <c r="HAE337" s="31"/>
      <c r="HAF337" s="31"/>
      <c r="HAG337" s="31"/>
      <c r="HAH337" s="31"/>
      <c r="HAI337" s="31"/>
      <c r="HAJ337" s="31"/>
      <c r="HAK337" s="31"/>
      <c r="HAL337" s="31"/>
      <c r="HAM337" s="31"/>
      <c r="HAN337" s="31"/>
      <c r="HAO337" s="31"/>
      <c r="HAP337" s="31"/>
      <c r="HAQ337" s="31"/>
      <c r="HAR337" s="31"/>
      <c r="HAS337" s="31"/>
      <c r="HAT337" s="31"/>
      <c r="HAU337" s="31"/>
      <c r="HAV337" s="31"/>
      <c r="HAW337" s="31"/>
      <c r="HAX337" s="31"/>
      <c r="HAY337" s="31"/>
      <c r="HAZ337" s="31"/>
      <c r="HBA337" s="31"/>
      <c r="HBB337" s="31"/>
      <c r="HBC337" s="31"/>
      <c r="HBD337" s="31"/>
      <c r="HBE337" s="31"/>
      <c r="HBF337" s="31"/>
      <c r="HBG337" s="31"/>
      <c r="HBH337" s="31"/>
      <c r="HBI337" s="31"/>
      <c r="HBJ337" s="31"/>
      <c r="HBK337" s="31"/>
      <c r="HBL337" s="31"/>
      <c r="HBM337" s="31"/>
      <c r="HBN337" s="31"/>
      <c r="HBO337" s="31"/>
      <c r="HBP337" s="31"/>
      <c r="HBQ337" s="31"/>
      <c r="HBR337" s="31"/>
      <c r="HBS337" s="31"/>
      <c r="HBT337" s="31"/>
      <c r="HBU337" s="31"/>
      <c r="HBV337" s="31"/>
      <c r="HBW337" s="31"/>
      <c r="HBX337" s="31"/>
      <c r="HBY337" s="31"/>
      <c r="HBZ337" s="31"/>
      <c r="HCA337" s="31"/>
      <c r="HCB337" s="31"/>
      <c r="HCC337" s="31"/>
      <c r="HCD337" s="31"/>
      <c r="HCE337" s="31"/>
      <c r="HCF337" s="31"/>
      <c r="HCG337" s="31"/>
      <c r="HCH337" s="31"/>
      <c r="HCI337" s="31"/>
      <c r="HCJ337" s="31"/>
      <c r="HCK337" s="31"/>
      <c r="HCL337" s="31"/>
      <c r="HCM337" s="31"/>
      <c r="HCN337" s="31"/>
      <c r="HCO337" s="31"/>
      <c r="HCP337" s="31"/>
      <c r="HCQ337" s="31"/>
      <c r="HCR337" s="31"/>
      <c r="HCS337" s="31"/>
      <c r="HCT337" s="31"/>
      <c r="HCU337" s="31"/>
      <c r="HCV337" s="31"/>
      <c r="HCW337" s="31"/>
      <c r="HCX337" s="31"/>
      <c r="HCY337" s="31"/>
      <c r="HCZ337" s="31"/>
      <c r="HDA337" s="31"/>
      <c r="HDB337" s="31"/>
      <c r="HDC337" s="31"/>
      <c r="HDD337" s="31"/>
      <c r="HDE337" s="31"/>
      <c r="HDF337" s="31"/>
      <c r="HDG337" s="31"/>
      <c r="HDH337" s="31"/>
      <c r="HDI337" s="31"/>
      <c r="HDJ337" s="31"/>
      <c r="HDK337" s="31"/>
      <c r="HDL337" s="31"/>
      <c r="HDM337" s="31"/>
      <c r="HDN337" s="31"/>
      <c r="HDO337" s="31"/>
      <c r="HDP337" s="31"/>
      <c r="HDQ337" s="31"/>
      <c r="HDR337" s="31"/>
      <c r="HDS337" s="31"/>
      <c r="HDT337" s="31"/>
      <c r="HDU337" s="31"/>
      <c r="HDV337" s="31"/>
      <c r="HDW337" s="31"/>
      <c r="HDX337" s="31"/>
      <c r="HDY337" s="31"/>
      <c r="HDZ337" s="31"/>
      <c r="HEA337" s="31"/>
      <c r="HEB337" s="31"/>
      <c r="HEC337" s="31"/>
      <c r="HED337" s="31"/>
      <c r="HEE337" s="31"/>
      <c r="HEF337" s="31"/>
      <c r="HEG337" s="31"/>
      <c r="HEH337" s="31"/>
      <c r="HEI337" s="31"/>
      <c r="HEJ337" s="31"/>
      <c r="HEK337" s="31"/>
      <c r="HEL337" s="31"/>
      <c r="HEM337" s="31"/>
      <c r="HEN337" s="31"/>
      <c r="HEO337" s="31"/>
      <c r="HEP337" s="31"/>
      <c r="HEQ337" s="31"/>
      <c r="HER337" s="31"/>
      <c r="HES337" s="31"/>
      <c r="HET337" s="31"/>
      <c r="HEU337" s="31"/>
      <c r="HEV337" s="31"/>
      <c r="HEW337" s="31"/>
      <c r="HEX337" s="31"/>
      <c r="HEY337" s="31"/>
      <c r="HEZ337" s="31"/>
      <c r="HFA337" s="31"/>
      <c r="HFB337" s="31"/>
      <c r="HFC337" s="31"/>
      <c r="HFD337" s="31"/>
      <c r="HFE337" s="31"/>
      <c r="HFF337" s="31"/>
      <c r="HFG337" s="31"/>
      <c r="HFH337" s="31"/>
      <c r="HFI337" s="31"/>
      <c r="HFJ337" s="31"/>
      <c r="HFK337" s="31"/>
      <c r="HFL337" s="31"/>
      <c r="HFM337" s="31"/>
      <c r="HFN337" s="31"/>
      <c r="HFO337" s="31"/>
      <c r="HFP337" s="31"/>
      <c r="HFQ337" s="31"/>
      <c r="HFR337" s="31"/>
      <c r="HFS337" s="31"/>
      <c r="HFT337" s="31"/>
      <c r="HFU337" s="31"/>
      <c r="HFV337" s="31"/>
      <c r="HFW337" s="31"/>
      <c r="HFX337" s="31"/>
      <c r="HFY337" s="31"/>
      <c r="HFZ337" s="31"/>
      <c r="HGA337" s="31"/>
      <c r="HGB337" s="31"/>
      <c r="HGC337" s="31"/>
      <c r="HGD337" s="31"/>
      <c r="HGE337" s="31"/>
      <c r="HGF337" s="31"/>
      <c r="HGG337" s="31"/>
      <c r="HGH337" s="31"/>
      <c r="HGI337" s="31"/>
      <c r="HGJ337" s="31"/>
      <c r="HGK337" s="31"/>
      <c r="HGL337" s="31"/>
      <c r="HGM337" s="31"/>
      <c r="HGN337" s="31"/>
      <c r="HGO337" s="31"/>
      <c r="HGP337" s="31"/>
      <c r="HGQ337" s="31"/>
      <c r="HGR337" s="31"/>
      <c r="HGS337" s="31"/>
      <c r="HGT337" s="31"/>
      <c r="HGU337" s="31"/>
      <c r="HGV337" s="31"/>
      <c r="HGW337" s="31"/>
      <c r="HGX337" s="31"/>
      <c r="HGY337" s="31"/>
      <c r="HGZ337" s="31"/>
      <c r="HHA337" s="31"/>
      <c r="HHB337" s="31"/>
      <c r="HHC337" s="31"/>
      <c r="HHD337" s="31"/>
      <c r="HHE337" s="31"/>
      <c r="HHF337" s="31"/>
      <c r="HHG337" s="31"/>
      <c r="HHH337" s="31"/>
      <c r="HHI337" s="31"/>
      <c r="HHJ337" s="31"/>
      <c r="HHK337" s="31"/>
      <c r="HHL337" s="31"/>
      <c r="HHM337" s="31"/>
      <c r="HHN337" s="31"/>
      <c r="HHO337" s="31"/>
      <c r="HHP337" s="31"/>
      <c r="HHQ337" s="31"/>
      <c r="HHR337" s="31"/>
      <c r="HHS337" s="31"/>
      <c r="HHT337" s="31"/>
      <c r="HHU337" s="31"/>
      <c r="HHV337" s="31"/>
      <c r="HHW337" s="31"/>
      <c r="HHX337" s="31"/>
      <c r="HHY337" s="31"/>
      <c r="HHZ337" s="31"/>
      <c r="HIA337" s="31"/>
      <c r="HIB337" s="31"/>
      <c r="HIC337" s="31"/>
      <c r="HID337" s="31"/>
      <c r="HIE337" s="31"/>
      <c r="HIF337" s="31"/>
      <c r="HIG337" s="31"/>
      <c r="HIH337" s="31"/>
      <c r="HII337" s="31"/>
      <c r="HIJ337" s="31"/>
      <c r="HIK337" s="31"/>
      <c r="HIL337" s="31"/>
      <c r="HIM337" s="31"/>
      <c r="HIN337" s="31"/>
      <c r="HIO337" s="31"/>
      <c r="HIP337" s="31"/>
      <c r="HIQ337" s="31"/>
      <c r="HIR337" s="31"/>
      <c r="HIS337" s="31"/>
      <c r="HIT337" s="31"/>
      <c r="HIU337" s="31"/>
      <c r="HIV337" s="31"/>
      <c r="HIW337" s="31"/>
      <c r="HIX337" s="31"/>
      <c r="HIY337" s="31"/>
      <c r="HIZ337" s="31"/>
      <c r="HJA337" s="31"/>
      <c r="HJB337" s="31"/>
      <c r="HJC337" s="31"/>
      <c r="HJD337" s="31"/>
      <c r="HJE337" s="31"/>
      <c r="HJF337" s="31"/>
      <c r="HJG337" s="31"/>
      <c r="HJH337" s="31"/>
      <c r="HJI337" s="31"/>
      <c r="HJJ337" s="31"/>
      <c r="HJK337" s="31"/>
      <c r="HJL337" s="31"/>
      <c r="HJM337" s="31"/>
      <c r="HJN337" s="31"/>
      <c r="HJO337" s="31"/>
      <c r="HJP337" s="31"/>
      <c r="HJQ337" s="31"/>
      <c r="HJR337" s="31"/>
      <c r="HJS337" s="31"/>
      <c r="HJT337" s="31"/>
      <c r="HJU337" s="31"/>
      <c r="HJV337" s="31"/>
      <c r="HJW337" s="31"/>
      <c r="HJX337" s="31"/>
      <c r="HJY337" s="31"/>
      <c r="HJZ337" s="31"/>
      <c r="HKA337" s="31"/>
      <c r="HKB337" s="31"/>
      <c r="HKC337" s="31"/>
      <c r="HKD337" s="31"/>
      <c r="HKE337" s="31"/>
      <c r="HKF337" s="31"/>
      <c r="HKG337" s="31"/>
      <c r="HKH337" s="31"/>
      <c r="HKI337" s="31"/>
      <c r="HKJ337" s="31"/>
      <c r="HKK337" s="31"/>
      <c r="HKL337" s="31"/>
      <c r="HKM337" s="31"/>
      <c r="HKN337" s="31"/>
      <c r="HKO337" s="31"/>
      <c r="HKP337" s="31"/>
      <c r="HKQ337" s="31"/>
      <c r="HKR337" s="31"/>
      <c r="HKS337" s="31"/>
      <c r="HKT337" s="31"/>
      <c r="HKU337" s="31"/>
      <c r="HKV337" s="31"/>
      <c r="HKW337" s="31"/>
      <c r="HKX337" s="31"/>
      <c r="HKY337" s="31"/>
      <c r="HKZ337" s="31"/>
      <c r="HLA337" s="31"/>
      <c r="HLB337" s="31"/>
      <c r="HLC337" s="31"/>
      <c r="HLD337" s="31"/>
      <c r="HLE337" s="31"/>
      <c r="HLF337" s="31"/>
      <c r="HLG337" s="31"/>
      <c r="HLH337" s="31"/>
      <c r="HLI337" s="31"/>
      <c r="HLJ337" s="31"/>
      <c r="HLK337" s="31"/>
      <c r="HLL337" s="31"/>
      <c r="HLM337" s="31"/>
      <c r="HLN337" s="31"/>
      <c r="HLO337" s="31"/>
      <c r="HLP337" s="31"/>
      <c r="HLQ337" s="31"/>
      <c r="HLR337" s="31"/>
      <c r="HLS337" s="31"/>
      <c r="HLT337" s="31"/>
      <c r="HLU337" s="31"/>
      <c r="HLV337" s="31"/>
      <c r="HLW337" s="31"/>
      <c r="HLX337" s="31"/>
      <c r="HLY337" s="31"/>
      <c r="HLZ337" s="31"/>
      <c r="HMA337" s="31"/>
      <c r="HMB337" s="31"/>
      <c r="HMC337" s="31"/>
      <c r="HMD337" s="31"/>
      <c r="HME337" s="31"/>
      <c r="HMF337" s="31"/>
      <c r="HMG337" s="31"/>
      <c r="HMH337" s="31"/>
      <c r="HMI337" s="31"/>
      <c r="HMJ337" s="31"/>
      <c r="HMK337" s="31"/>
      <c r="HML337" s="31"/>
      <c r="HMM337" s="31"/>
      <c r="HMN337" s="31"/>
      <c r="HMO337" s="31"/>
      <c r="HMP337" s="31"/>
      <c r="HMQ337" s="31"/>
      <c r="HMR337" s="31"/>
      <c r="HMS337" s="31"/>
      <c r="HMT337" s="31"/>
      <c r="HMU337" s="31"/>
      <c r="HMV337" s="31"/>
      <c r="HMW337" s="31"/>
      <c r="HMX337" s="31"/>
      <c r="HMY337" s="31"/>
      <c r="HMZ337" s="31"/>
      <c r="HNA337" s="31"/>
      <c r="HNB337" s="31"/>
      <c r="HNC337" s="31"/>
      <c r="HND337" s="31"/>
      <c r="HNE337" s="31"/>
      <c r="HNF337" s="31"/>
      <c r="HNG337" s="31"/>
      <c r="HNH337" s="31"/>
      <c r="HNI337" s="31"/>
      <c r="HNJ337" s="31"/>
      <c r="HNK337" s="31"/>
      <c r="HNL337" s="31"/>
      <c r="HNM337" s="31"/>
      <c r="HNN337" s="31"/>
      <c r="HNO337" s="31"/>
      <c r="HNP337" s="31"/>
      <c r="HNQ337" s="31"/>
      <c r="HNR337" s="31"/>
      <c r="HNS337" s="31"/>
      <c r="HNT337" s="31"/>
      <c r="HNU337" s="31"/>
      <c r="HNV337" s="31"/>
      <c r="HNW337" s="31"/>
      <c r="HNX337" s="31"/>
      <c r="HNY337" s="31"/>
      <c r="HNZ337" s="31"/>
      <c r="HOA337" s="31"/>
      <c r="HOB337" s="31"/>
      <c r="HOC337" s="31"/>
      <c r="HOD337" s="31"/>
      <c r="HOE337" s="31"/>
      <c r="HOF337" s="31"/>
      <c r="HOG337" s="31"/>
      <c r="HOH337" s="31"/>
      <c r="HOI337" s="31"/>
      <c r="HOJ337" s="31"/>
      <c r="HOK337" s="31"/>
      <c r="HOL337" s="31"/>
      <c r="HOM337" s="31"/>
      <c r="HON337" s="31"/>
      <c r="HOO337" s="31"/>
      <c r="HOP337" s="31"/>
      <c r="HOQ337" s="31"/>
      <c r="HOR337" s="31"/>
      <c r="HOS337" s="31"/>
      <c r="HOT337" s="31"/>
      <c r="HOU337" s="31"/>
      <c r="HOV337" s="31"/>
      <c r="HOW337" s="31"/>
      <c r="HOX337" s="31"/>
      <c r="HOY337" s="31"/>
      <c r="HOZ337" s="31"/>
      <c r="HPA337" s="31"/>
      <c r="HPB337" s="31"/>
      <c r="HPC337" s="31"/>
      <c r="HPD337" s="31"/>
      <c r="HPE337" s="31"/>
      <c r="HPF337" s="31"/>
      <c r="HPG337" s="31"/>
      <c r="HPH337" s="31"/>
      <c r="HPI337" s="31"/>
      <c r="HPJ337" s="31"/>
      <c r="HPK337" s="31"/>
      <c r="HPL337" s="31"/>
      <c r="HPM337" s="31"/>
      <c r="HPN337" s="31"/>
      <c r="HPO337" s="31"/>
      <c r="HPP337" s="31"/>
      <c r="HPQ337" s="31"/>
      <c r="HPR337" s="31"/>
      <c r="HPS337" s="31"/>
      <c r="HPT337" s="31"/>
      <c r="HPU337" s="31"/>
      <c r="HPV337" s="31"/>
      <c r="HPW337" s="31"/>
      <c r="HPX337" s="31"/>
      <c r="HPY337" s="31"/>
      <c r="HPZ337" s="31"/>
      <c r="HQA337" s="31"/>
      <c r="HQB337" s="31"/>
      <c r="HQC337" s="31"/>
      <c r="HQD337" s="31"/>
      <c r="HQE337" s="31"/>
      <c r="HQF337" s="31"/>
      <c r="HQG337" s="31"/>
      <c r="HQH337" s="31"/>
      <c r="HQI337" s="31"/>
      <c r="HQJ337" s="31"/>
      <c r="HQK337" s="31"/>
      <c r="HQL337" s="31"/>
      <c r="HQM337" s="31"/>
      <c r="HQN337" s="31"/>
      <c r="HQO337" s="31"/>
      <c r="HQP337" s="31"/>
      <c r="HQQ337" s="31"/>
      <c r="HQR337" s="31"/>
      <c r="HQS337" s="31"/>
      <c r="HQT337" s="31"/>
      <c r="HQU337" s="31"/>
      <c r="HQV337" s="31"/>
      <c r="HQW337" s="31"/>
      <c r="HQX337" s="31"/>
      <c r="HQY337" s="31"/>
      <c r="HQZ337" s="31"/>
      <c r="HRA337" s="31"/>
      <c r="HRB337" s="31"/>
      <c r="HRC337" s="31"/>
      <c r="HRD337" s="31"/>
      <c r="HRE337" s="31"/>
      <c r="HRF337" s="31"/>
      <c r="HRG337" s="31"/>
      <c r="HRH337" s="31"/>
      <c r="HRI337" s="31"/>
      <c r="HRJ337" s="31"/>
      <c r="HRK337" s="31"/>
      <c r="HRL337" s="31"/>
      <c r="HRM337" s="31"/>
      <c r="HRN337" s="31"/>
      <c r="HRO337" s="31"/>
      <c r="HRP337" s="31"/>
      <c r="HRQ337" s="31"/>
      <c r="HRR337" s="31"/>
      <c r="HRS337" s="31"/>
      <c r="HRT337" s="31"/>
      <c r="HRU337" s="31"/>
      <c r="HRV337" s="31"/>
      <c r="HRW337" s="31"/>
      <c r="HRX337" s="31"/>
      <c r="HRY337" s="31"/>
      <c r="HRZ337" s="31"/>
      <c r="HSA337" s="31"/>
      <c r="HSB337" s="31"/>
      <c r="HSC337" s="31"/>
      <c r="HSD337" s="31"/>
      <c r="HSE337" s="31"/>
      <c r="HSF337" s="31"/>
      <c r="HSG337" s="31"/>
      <c r="HSH337" s="31"/>
      <c r="HSI337" s="31"/>
      <c r="HSJ337" s="31"/>
      <c r="HSK337" s="31"/>
      <c r="HSL337" s="31"/>
      <c r="HSM337" s="31"/>
      <c r="HSN337" s="31"/>
      <c r="HSO337" s="31"/>
      <c r="HSP337" s="31"/>
      <c r="HSQ337" s="31"/>
      <c r="HSR337" s="31"/>
      <c r="HSS337" s="31"/>
      <c r="HST337" s="31"/>
      <c r="HSU337" s="31"/>
      <c r="HSV337" s="31"/>
      <c r="HSW337" s="31"/>
      <c r="HSX337" s="31"/>
      <c r="HSY337" s="31"/>
      <c r="HSZ337" s="31"/>
      <c r="HTA337" s="31"/>
      <c r="HTB337" s="31"/>
      <c r="HTC337" s="31"/>
      <c r="HTD337" s="31"/>
      <c r="HTE337" s="31"/>
      <c r="HTF337" s="31"/>
      <c r="HTG337" s="31"/>
      <c r="HTH337" s="31"/>
      <c r="HTI337" s="31"/>
      <c r="HTJ337" s="31"/>
      <c r="HTK337" s="31"/>
      <c r="HTL337" s="31"/>
      <c r="HTM337" s="31"/>
      <c r="HTN337" s="31"/>
      <c r="HTO337" s="31"/>
      <c r="HTP337" s="31"/>
      <c r="HTQ337" s="31"/>
      <c r="HTR337" s="31"/>
      <c r="HTS337" s="31"/>
      <c r="HTT337" s="31"/>
      <c r="HTU337" s="31"/>
      <c r="HTV337" s="31"/>
      <c r="HTW337" s="31"/>
      <c r="HTX337" s="31"/>
      <c r="HTY337" s="31"/>
      <c r="HTZ337" s="31"/>
      <c r="HUA337" s="31"/>
      <c r="HUB337" s="31"/>
      <c r="HUC337" s="31"/>
      <c r="HUD337" s="31"/>
      <c r="HUE337" s="31"/>
      <c r="HUF337" s="31"/>
      <c r="HUG337" s="31"/>
      <c r="HUH337" s="31"/>
      <c r="HUI337" s="31"/>
      <c r="HUJ337" s="31"/>
      <c r="HUK337" s="31"/>
      <c r="HUL337" s="31"/>
      <c r="HUM337" s="31"/>
      <c r="HUN337" s="31"/>
      <c r="HUO337" s="31"/>
      <c r="HUP337" s="31"/>
      <c r="HUQ337" s="31"/>
      <c r="HUR337" s="31"/>
      <c r="HUS337" s="31"/>
      <c r="HUT337" s="31"/>
      <c r="HUU337" s="31"/>
      <c r="HUV337" s="31"/>
      <c r="HUW337" s="31"/>
      <c r="HUX337" s="31"/>
      <c r="HUY337" s="31"/>
      <c r="HUZ337" s="31"/>
      <c r="HVA337" s="31"/>
      <c r="HVB337" s="31"/>
      <c r="HVC337" s="31"/>
      <c r="HVD337" s="31"/>
      <c r="HVE337" s="31"/>
      <c r="HVF337" s="31"/>
      <c r="HVG337" s="31"/>
      <c r="HVH337" s="31"/>
      <c r="HVI337" s="31"/>
      <c r="HVJ337" s="31"/>
      <c r="HVK337" s="31"/>
      <c r="HVL337" s="31"/>
      <c r="HVM337" s="31"/>
      <c r="HVN337" s="31"/>
      <c r="HVO337" s="31"/>
      <c r="HVP337" s="31"/>
      <c r="HVQ337" s="31"/>
      <c r="HVR337" s="31"/>
      <c r="HVS337" s="31"/>
      <c r="HVT337" s="31"/>
      <c r="HVU337" s="31"/>
      <c r="HVV337" s="31"/>
      <c r="HVW337" s="31"/>
      <c r="HVX337" s="31"/>
      <c r="HVY337" s="31"/>
      <c r="HVZ337" s="31"/>
      <c r="HWA337" s="31"/>
      <c r="HWB337" s="31"/>
      <c r="HWC337" s="31"/>
      <c r="HWD337" s="31"/>
      <c r="HWE337" s="31"/>
      <c r="HWF337" s="31"/>
      <c r="HWG337" s="31"/>
      <c r="HWH337" s="31"/>
      <c r="HWI337" s="31"/>
      <c r="HWJ337" s="31"/>
      <c r="HWK337" s="31"/>
      <c r="HWL337" s="31"/>
      <c r="HWM337" s="31"/>
      <c r="HWN337" s="31"/>
      <c r="HWO337" s="31"/>
      <c r="HWP337" s="31"/>
      <c r="HWQ337" s="31"/>
      <c r="HWR337" s="31"/>
      <c r="HWS337" s="31"/>
      <c r="HWT337" s="31"/>
      <c r="HWU337" s="31"/>
      <c r="HWV337" s="31"/>
      <c r="HWW337" s="31"/>
      <c r="HWX337" s="31"/>
      <c r="HWY337" s="31"/>
      <c r="HWZ337" s="31"/>
      <c r="HXA337" s="31"/>
      <c r="HXB337" s="31"/>
      <c r="HXC337" s="31"/>
      <c r="HXD337" s="31"/>
      <c r="HXE337" s="31"/>
      <c r="HXF337" s="31"/>
      <c r="HXG337" s="31"/>
      <c r="HXH337" s="31"/>
      <c r="HXI337" s="31"/>
      <c r="HXJ337" s="31"/>
      <c r="HXK337" s="31"/>
      <c r="HXL337" s="31"/>
      <c r="HXM337" s="31"/>
      <c r="HXN337" s="31"/>
      <c r="HXO337" s="31"/>
      <c r="HXP337" s="31"/>
      <c r="HXQ337" s="31"/>
      <c r="HXR337" s="31"/>
      <c r="HXS337" s="31"/>
      <c r="HXT337" s="31"/>
      <c r="HXU337" s="31"/>
      <c r="HXV337" s="31"/>
      <c r="HXW337" s="31"/>
      <c r="HXX337" s="31"/>
      <c r="HXY337" s="31"/>
      <c r="HXZ337" s="31"/>
      <c r="HYA337" s="31"/>
      <c r="HYB337" s="31"/>
      <c r="HYC337" s="31"/>
      <c r="HYD337" s="31"/>
      <c r="HYE337" s="31"/>
      <c r="HYF337" s="31"/>
      <c r="HYG337" s="31"/>
      <c r="HYH337" s="31"/>
      <c r="HYI337" s="31"/>
      <c r="HYJ337" s="31"/>
      <c r="HYK337" s="31"/>
      <c r="HYL337" s="31"/>
      <c r="HYM337" s="31"/>
      <c r="HYN337" s="31"/>
      <c r="HYO337" s="31"/>
      <c r="HYP337" s="31"/>
      <c r="HYQ337" s="31"/>
      <c r="HYR337" s="31"/>
      <c r="HYS337" s="31"/>
      <c r="HYT337" s="31"/>
      <c r="HYU337" s="31"/>
      <c r="HYV337" s="31"/>
      <c r="HYW337" s="31"/>
      <c r="HYX337" s="31"/>
      <c r="HYY337" s="31"/>
      <c r="HYZ337" s="31"/>
      <c r="HZA337" s="31"/>
      <c r="HZB337" s="31"/>
      <c r="HZC337" s="31"/>
      <c r="HZD337" s="31"/>
      <c r="HZE337" s="31"/>
      <c r="HZF337" s="31"/>
      <c r="HZG337" s="31"/>
      <c r="HZH337" s="31"/>
      <c r="HZI337" s="31"/>
      <c r="HZJ337" s="31"/>
      <c r="HZK337" s="31"/>
      <c r="HZL337" s="31"/>
      <c r="HZM337" s="31"/>
      <c r="HZN337" s="31"/>
      <c r="HZO337" s="31"/>
      <c r="HZP337" s="31"/>
      <c r="HZQ337" s="31"/>
      <c r="HZR337" s="31"/>
      <c r="HZS337" s="31"/>
      <c r="HZT337" s="31"/>
      <c r="HZU337" s="31"/>
      <c r="HZV337" s="31"/>
      <c r="HZW337" s="31"/>
      <c r="HZX337" s="31"/>
      <c r="HZY337" s="31"/>
      <c r="HZZ337" s="31"/>
      <c r="IAA337" s="31"/>
      <c r="IAB337" s="31"/>
      <c r="IAC337" s="31"/>
      <c r="IAD337" s="31"/>
      <c r="IAE337" s="31"/>
      <c r="IAF337" s="31"/>
      <c r="IAG337" s="31"/>
      <c r="IAH337" s="31"/>
      <c r="IAI337" s="31"/>
      <c r="IAJ337" s="31"/>
      <c r="IAK337" s="31"/>
      <c r="IAL337" s="31"/>
      <c r="IAM337" s="31"/>
      <c r="IAN337" s="31"/>
      <c r="IAO337" s="31"/>
      <c r="IAP337" s="31"/>
      <c r="IAQ337" s="31"/>
      <c r="IAR337" s="31"/>
      <c r="IAS337" s="31"/>
      <c r="IAT337" s="31"/>
      <c r="IAU337" s="31"/>
      <c r="IAV337" s="31"/>
      <c r="IAW337" s="31"/>
      <c r="IAX337" s="31"/>
      <c r="IAY337" s="31"/>
      <c r="IAZ337" s="31"/>
      <c r="IBA337" s="31"/>
      <c r="IBB337" s="31"/>
      <c r="IBC337" s="31"/>
      <c r="IBD337" s="31"/>
      <c r="IBE337" s="31"/>
      <c r="IBF337" s="31"/>
      <c r="IBG337" s="31"/>
      <c r="IBH337" s="31"/>
      <c r="IBI337" s="31"/>
      <c r="IBJ337" s="31"/>
      <c r="IBK337" s="31"/>
      <c r="IBL337" s="31"/>
      <c r="IBM337" s="31"/>
      <c r="IBN337" s="31"/>
      <c r="IBO337" s="31"/>
      <c r="IBP337" s="31"/>
      <c r="IBQ337" s="31"/>
      <c r="IBR337" s="31"/>
      <c r="IBS337" s="31"/>
      <c r="IBT337" s="31"/>
      <c r="IBU337" s="31"/>
      <c r="IBV337" s="31"/>
      <c r="IBW337" s="31"/>
      <c r="IBX337" s="31"/>
      <c r="IBY337" s="31"/>
      <c r="IBZ337" s="31"/>
      <c r="ICA337" s="31"/>
      <c r="ICB337" s="31"/>
      <c r="ICC337" s="31"/>
      <c r="ICD337" s="31"/>
      <c r="ICE337" s="31"/>
      <c r="ICF337" s="31"/>
      <c r="ICG337" s="31"/>
      <c r="ICH337" s="31"/>
      <c r="ICI337" s="31"/>
      <c r="ICJ337" s="31"/>
      <c r="ICK337" s="31"/>
      <c r="ICL337" s="31"/>
      <c r="ICM337" s="31"/>
      <c r="ICN337" s="31"/>
      <c r="ICO337" s="31"/>
      <c r="ICP337" s="31"/>
      <c r="ICQ337" s="31"/>
      <c r="ICR337" s="31"/>
      <c r="ICS337" s="31"/>
      <c r="ICT337" s="31"/>
      <c r="ICU337" s="31"/>
      <c r="ICV337" s="31"/>
      <c r="ICW337" s="31"/>
      <c r="ICX337" s="31"/>
      <c r="ICY337" s="31"/>
      <c r="ICZ337" s="31"/>
      <c r="IDA337" s="31"/>
      <c r="IDB337" s="31"/>
      <c r="IDC337" s="31"/>
      <c r="IDD337" s="31"/>
      <c r="IDE337" s="31"/>
      <c r="IDF337" s="31"/>
      <c r="IDG337" s="31"/>
      <c r="IDH337" s="31"/>
      <c r="IDI337" s="31"/>
      <c r="IDJ337" s="31"/>
      <c r="IDK337" s="31"/>
      <c r="IDL337" s="31"/>
      <c r="IDM337" s="31"/>
      <c r="IDN337" s="31"/>
      <c r="IDO337" s="31"/>
      <c r="IDP337" s="31"/>
      <c r="IDQ337" s="31"/>
      <c r="IDR337" s="31"/>
      <c r="IDS337" s="31"/>
      <c r="IDT337" s="31"/>
      <c r="IDU337" s="31"/>
      <c r="IDV337" s="31"/>
      <c r="IDW337" s="31"/>
      <c r="IDX337" s="31"/>
      <c r="IDY337" s="31"/>
      <c r="IDZ337" s="31"/>
      <c r="IEA337" s="31"/>
      <c r="IEB337" s="31"/>
      <c r="IEC337" s="31"/>
      <c r="IED337" s="31"/>
      <c r="IEE337" s="31"/>
      <c r="IEF337" s="31"/>
      <c r="IEG337" s="31"/>
      <c r="IEH337" s="31"/>
      <c r="IEI337" s="31"/>
      <c r="IEJ337" s="31"/>
      <c r="IEK337" s="31"/>
      <c r="IEL337" s="31"/>
      <c r="IEM337" s="31"/>
      <c r="IEN337" s="31"/>
      <c r="IEO337" s="31"/>
      <c r="IEP337" s="31"/>
      <c r="IEQ337" s="31"/>
      <c r="IER337" s="31"/>
      <c r="IES337" s="31"/>
      <c r="IET337" s="31"/>
      <c r="IEU337" s="31"/>
      <c r="IEV337" s="31"/>
      <c r="IEW337" s="31"/>
      <c r="IEX337" s="31"/>
      <c r="IEY337" s="31"/>
      <c r="IEZ337" s="31"/>
      <c r="IFA337" s="31"/>
      <c r="IFB337" s="31"/>
      <c r="IFC337" s="31"/>
      <c r="IFD337" s="31"/>
      <c r="IFE337" s="31"/>
      <c r="IFF337" s="31"/>
      <c r="IFG337" s="31"/>
      <c r="IFH337" s="31"/>
      <c r="IFI337" s="31"/>
      <c r="IFJ337" s="31"/>
      <c r="IFK337" s="31"/>
      <c r="IFL337" s="31"/>
      <c r="IFM337" s="31"/>
      <c r="IFN337" s="31"/>
      <c r="IFO337" s="31"/>
      <c r="IFP337" s="31"/>
      <c r="IFQ337" s="31"/>
      <c r="IFR337" s="31"/>
      <c r="IFS337" s="31"/>
      <c r="IFT337" s="31"/>
      <c r="IFU337" s="31"/>
      <c r="IFV337" s="31"/>
      <c r="IFW337" s="31"/>
      <c r="IFX337" s="31"/>
      <c r="IFY337" s="31"/>
      <c r="IFZ337" s="31"/>
      <c r="IGA337" s="31"/>
      <c r="IGB337" s="31"/>
      <c r="IGC337" s="31"/>
      <c r="IGD337" s="31"/>
      <c r="IGE337" s="31"/>
      <c r="IGF337" s="31"/>
      <c r="IGG337" s="31"/>
      <c r="IGH337" s="31"/>
      <c r="IGI337" s="31"/>
      <c r="IGJ337" s="31"/>
      <c r="IGK337" s="31"/>
      <c r="IGL337" s="31"/>
      <c r="IGM337" s="31"/>
      <c r="IGN337" s="31"/>
      <c r="IGO337" s="31"/>
      <c r="IGP337" s="31"/>
      <c r="IGQ337" s="31"/>
      <c r="IGR337" s="31"/>
      <c r="IGS337" s="31"/>
      <c r="IGT337" s="31"/>
      <c r="IGU337" s="31"/>
      <c r="IGV337" s="31"/>
      <c r="IGW337" s="31"/>
      <c r="IGX337" s="31"/>
      <c r="IGY337" s="31"/>
      <c r="IGZ337" s="31"/>
      <c r="IHA337" s="31"/>
      <c r="IHB337" s="31"/>
      <c r="IHC337" s="31"/>
      <c r="IHD337" s="31"/>
      <c r="IHE337" s="31"/>
      <c r="IHF337" s="31"/>
      <c r="IHG337" s="31"/>
      <c r="IHH337" s="31"/>
      <c r="IHI337" s="31"/>
      <c r="IHJ337" s="31"/>
      <c r="IHK337" s="31"/>
      <c r="IHL337" s="31"/>
      <c r="IHM337" s="31"/>
      <c r="IHN337" s="31"/>
      <c r="IHO337" s="31"/>
      <c r="IHP337" s="31"/>
      <c r="IHQ337" s="31"/>
      <c r="IHR337" s="31"/>
      <c r="IHS337" s="31"/>
      <c r="IHT337" s="31"/>
      <c r="IHU337" s="31"/>
      <c r="IHV337" s="31"/>
      <c r="IHW337" s="31"/>
      <c r="IHX337" s="31"/>
      <c r="IHY337" s="31"/>
      <c r="IHZ337" s="31"/>
      <c r="IIA337" s="31"/>
      <c r="IIB337" s="31"/>
      <c r="IIC337" s="31"/>
      <c r="IID337" s="31"/>
      <c r="IIE337" s="31"/>
      <c r="IIF337" s="31"/>
      <c r="IIG337" s="31"/>
      <c r="IIH337" s="31"/>
      <c r="III337" s="31"/>
      <c r="IIJ337" s="31"/>
      <c r="IIK337" s="31"/>
      <c r="IIL337" s="31"/>
      <c r="IIM337" s="31"/>
      <c r="IIN337" s="31"/>
      <c r="IIO337" s="31"/>
      <c r="IIP337" s="31"/>
      <c r="IIQ337" s="31"/>
      <c r="IIR337" s="31"/>
      <c r="IIS337" s="31"/>
      <c r="IIT337" s="31"/>
      <c r="IIU337" s="31"/>
      <c r="IIV337" s="31"/>
      <c r="IIW337" s="31"/>
      <c r="IIX337" s="31"/>
      <c r="IIY337" s="31"/>
      <c r="IIZ337" s="31"/>
      <c r="IJA337" s="31"/>
      <c r="IJB337" s="31"/>
      <c r="IJC337" s="31"/>
      <c r="IJD337" s="31"/>
      <c r="IJE337" s="31"/>
      <c r="IJF337" s="31"/>
      <c r="IJG337" s="31"/>
      <c r="IJH337" s="31"/>
      <c r="IJI337" s="31"/>
      <c r="IJJ337" s="31"/>
      <c r="IJK337" s="31"/>
      <c r="IJL337" s="31"/>
      <c r="IJM337" s="31"/>
      <c r="IJN337" s="31"/>
      <c r="IJO337" s="31"/>
      <c r="IJP337" s="31"/>
      <c r="IJQ337" s="31"/>
      <c r="IJR337" s="31"/>
      <c r="IJS337" s="31"/>
      <c r="IJT337" s="31"/>
      <c r="IJU337" s="31"/>
      <c r="IJV337" s="31"/>
      <c r="IJW337" s="31"/>
      <c r="IJX337" s="31"/>
      <c r="IJY337" s="31"/>
      <c r="IJZ337" s="31"/>
      <c r="IKA337" s="31"/>
      <c r="IKB337" s="31"/>
      <c r="IKC337" s="31"/>
      <c r="IKD337" s="31"/>
      <c r="IKE337" s="31"/>
      <c r="IKF337" s="31"/>
      <c r="IKG337" s="31"/>
      <c r="IKH337" s="31"/>
      <c r="IKI337" s="31"/>
      <c r="IKJ337" s="31"/>
      <c r="IKK337" s="31"/>
      <c r="IKL337" s="31"/>
      <c r="IKM337" s="31"/>
      <c r="IKN337" s="31"/>
      <c r="IKO337" s="31"/>
      <c r="IKP337" s="31"/>
      <c r="IKQ337" s="31"/>
      <c r="IKR337" s="31"/>
      <c r="IKS337" s="31"/>
      <c r="IKT337" s="31"/>
      <c r="IKU337" s="31"/>
      <c r="IKV337" s="31"/>
      <c r="IKW337" s="31"/>
      <c r="IKX337" s="31"/>
      <c r="IKY337" s="31"/>
      <c r="IKZ337" s="31"/>
      <c r="ILA337" s="31"/>
      <c r="ILB337" s="31"/>
      <c r="ILC337" s="31"/>
      <c r="ILD337" s="31"/>
      <c r="ILE337" s="31"/>
      <c r="ILF337" s="31"/>
      <c r="ILG337" s="31"/>
      <c r="ILH337" s="31"/>
      <c r="ILI337" s="31"/>
      <c r="ILJ337" s="31"/>
      <c r="ILK337" s="31"/>
      <c r="ILL337" s="31"/>
      <c r="ILM337" s="31"/>
      <c r="ILN337" s="31"/>
      <c r="ILO337" s="31"/>
      <c r="ILP337" s="31"/>
      <c r="ILQ337" s="31"/>
      <c r="ILR337" s="31"/>
      <c r="ILS337" s="31"/>
      <c r="ILT337" s="31"/>
      <c r="ILU337" s="31"/>
      <c r="ILV337" s="31"/>
      <c r="ILW337" s="31"/>
      <c r="ILX337" s="31"/>
      <c r="ILY337" s="31"/>
      <c r="ILZ337" s="31"/>
      <c r="IMA337" s="31"/>
      <c r="IMB337" s="31"/>
      <c r="IMC337" s="31"/>
      <c r="IMD337" s="31"/>
      <c r="IME337" s="31"/>
      <c r="IMF337" s="31"/>
      <c r="IMG337" s="31"/>
      <c r="IMH337" s="31"/>
      <c r="IMI337" s="31"/>
      <c r="IMJ337" s="31"/>
      <c r="IMK337" s="31"/>
      <c r="IML337" s="31"/>
      <c r="IMM337" s="31"/>
      <c r="IMN337" s="31"/>
      <c r="IMO337" s="31"/>
      <c r="IMP337" s="31"/>
      <c r="IMQ337" s="31"/>
      <c r="IMR337" s="31"/>
      <c r="IMS337" s="31"/>
      <c r="IMT337" s="31"/>
      <c r="IMU337" s="31"/>
      <c r="IMV337" s="31"/>
      <c r="IMW337" s="31"/>
      <c r="IMX337" s="31"/>
      <c r="IMY337" s="31"/>
      <c r="IMZ337" s="31"/>
      <c r="INA337" s="31"/>
      <c r="INB337" s="31"/>
      <c r="INC337" s="31"/>
      <c r="IND337" s="31"/>
      <c r="INE337" s="31"/>
      <c r="INF337" s="31"/>
      <c r="ING337" s="31"/>
      <c r="INH337" s="31"/>
      <c r="INI337" s="31"/>
      <c r="INJ337" s="31"/>
      <c r="INK337" s="31"/>
      <c r="INL337" s="31"/>
      <c r="INM337" s="31"/>
      <c r="INN337" s="31"/>
      <c r="INO337" s="31"/>
      <c r="INP337" s="31"/>
      <c r="INQ337" s="31"/>
      <c r="INR337" s="31"/>
      <c r="INS337" s="31"/>
      <c r="INT337" s="31"/>
      <c r="INU337" s="31"/>
      <c r="INV337" s="31"/>
      <c r="INW337" s="31"/>
      <c r="INX337" s="31"/>
      <c r="INY337" s="31"/>
      <c r="INZ337" s="31"/>
      <c r="IOA337" s="31"/>
      <c r="IOB337" s="31"/>
      <c r="IOC337" s="31"/>
      <c r="IOD337" s="31"/>
      <c r="IOE337" s="31"/>
      <c r="IOF337" s="31"/>
      <c r="IOG337" s="31"/>
      <c r="IOH337" s="31"/>
      <c r="IOI337" s="31"/>
      <c r="IOJ337" s="31"/>
      <c r="IOK337" s="31"/>
      <c r="IOL337" s="31"/>
      <c r="IOM337" s="31"/>
      <c r="ION337" s="31"/>
      <c r="IOO337" s="31"/>
      <c r="IOP337" s="31"/>
      <c r="IOQ337" s="31"/>
      <c r="IOR337" s="31"/>
      <c r="IOS337" s="31"/>
      <c r="IOT337" s="31"/>
      <c r="IOU337" s="31"/>
      <c r="IOV337" s="31"/>
      <c r="IOW337" s="31"/>
      <c r="IOX337" s="31"/>
      <c r="IOY337" s="31"/>
      <c r="IOZ337" s="31"/>
      <c r="IPA337" s="31"/>
      <c r="IPB337" s="31"/>
      <c r="IPC337" s="31"/>
      <c r="IPD337" s="31"/>
      <c r="IPE337" s="31"/>
      <c r="IPF337" s="31"/>
      <c r="IPG337" s="31"/>
      <c r="IPH337" s="31"/>
      <c r="IPI337" s="31"/>
      <c r="IPJ337" s="31"/>
      <c r="IPK337" s="31"/>
      <c r="IPL337" s="31"/>
      <c r="IPM337" s="31"/>
      <c r="IPN337" s="31"/>
      <c r="IPO337" s="31"/>
      <c r="IPP337" s="31"/>
      <c r="IPQ337" s="31"/>
      <c r="IPR337" s="31"/>
      <c r="IPS337" s="31"/>
      <c r="IPT337" s="31"/>
      <c r="IPU337" s="31"/>
      <c r="IPV337" s="31"/>
      <c r="IPW337" s="31"/>
      <c r="IPX337" s="31"/>
      <c r="IPY337" s="31"/>
      <c r="IPZ337" s="31"/>
      <c r="IQA337" s="31"/>
      <c r="IQB337" s="31"/>
      <c r="IQC337" s="31"/>
      <c r="IQD337" s="31"/>
      <c r="IQE337" s="31"/>
      <c r="IQF337" s="31"/>
      <c r="IQG337" s="31"/>
      <c r="IQH337" s="31"/>
      <c r="IQI337" s="31"/>
      <c r="IQJ337" s="31"/>
      <c r="IQK337" s="31"/>
      <c r="IQL337" s="31"/>
      <c r="IQM337" s="31"/>
      <c r="IQN337" s="31"/>
      <c r="IQO337" s="31"/>
      <c r="IQP337" s="31"/>
      <c r="IQQ337" s="31"/>
      <c r="IQR337" s="31"/>
      <c r="IQS337" s="31"/>
      <c r="IQT337" s="31"/>
      <c r="IQU337" s="31"/>
      <c r="IQV337" s="31"/>
      <c r="IQW337" s="31"/>
      <c r="IQX337" s="31"/>
      <c r="IQY337" s="31"/>
      <c r="IQZ337" s="31"/>
      <c r="IRA337" s="31"/>
      <c r="IRB337" s="31"/>
      <c r="IRC337" s="31"/>
      <c r="IRD337" s="31"/>
      <c r="IRE337" s="31"/>
      <c r="IRF337" s="31"/>
      <c r="IRG337" s="31"/>
      <c r="IRH337" s="31"/>
      <c r="IRI337" s="31"/>
      <c r="IRJ337" s="31"/>
      <c r="IRK337" s="31"/>
      <c r="IRL337" s="31"/>
      <c r="IRM337" s="31"/>
      <c r="IRN337" s="31"/>
      <c r="IRO337" s="31"/>
      <c r="IRP337" s="31"/>
      <c r="IRQ337" s="31"/>
      <c r="IRR337" s="31"/>
      <c r="IRS337" s="31"/>
      <c r="IRT337" s="31"/>
      <c r="IRU337" s="31"/>
      <c r="IRV337" s="31"/>
      <c r="IRW337" s="31"/>
      <c r="IRX337" s="31"/>
      <c r="IRY337" s="31"/>
      <c r="IRZ337" s="31"/>
      <c r="ISA337" s="31"/>
      <c r="ISB337" s="31"/>
      <c r="ISC337" s="31"/>
      <c r="ISD337" s="31"/>
      <c r="ISE337" s="31"/>
      <c r="ISF337" s="31"/>
      <c r="ISG337" s="31"/>
      <c r="ISH337" s="31"/>
      <c r="ISI337" s="31"/>
      <c r="ISJ337" s="31"/>
      <c r="ISK337" s="31"/>
      <c r="ISL337" s="31"/>
      <c r="ISM337" s="31"/>
      <c r="ISN337" s="31"/>
      <c r="ISO337" s="31"/>
      <c r="ISP337" s="31"/>
      <c r="ISQ337" s="31"/>
      <c r="ISR337" s="31"/>
      <c r="ISS337" s="31"/>
      <c r="IST337" s="31"/>
      <c r="ISU337" s="31"/>
      <c r="ISV337" s="31"/>
      <c r="ISW337" s="31"/>
      <c r="ISX337" s="31"/>
      <c r="ISY337" s="31"/>
      <c r="ISZ337" s="31"/>
      <c r="ITA337" s="31"/>
      <c r="ITB337" s="31"/>
      <c r="ITC337" s="31"/>
      <c r="ITD337" s="31"/>
      <c r="ITE337" s="31"/>
      <c r="ITF337" s="31"/>
      <c r="ITG337" s="31"/>
      <c r="ITH337" s="31"/>
      <c r="ITI337" s="31"/>
      <c r="ITJ337" s="31"/>
      <c r="ITK337" s="31"/>
      <c r="ITL337" s="31"/>
      <c r="ITM337" s="31"/>
      <c r="ITN337" s="31"/>
      <c r="ITO337" s="31"/>
      <c r="ITP337" s="31"/>
      <c r="ITQ337" s="31"/>
      <c r="ITR337" s="31"/>
      <c r="ITS337" s="31"/>
      <c r="ITT337" s="31"/>
      <c r="ITU337" s="31"/>
      <c r="ITV337" s="31"/>
      <c r="ITW337" s="31"/>
      <c r="ITX337" s="31"/>
      <c r="ITY337" s="31"/>
      <c r="ITZ337" s="31"/>
      <c r="IUA337" s="31"/>
      <c r="IUB337" s="31"/>
      <c r="IUC337" s="31"/>
      <c r="IUD337" s="31"/>
      <c r="IUE337" s="31"/>
      <c r="IUF337" s="31"/>
      <c r="IUG337" s="31"/>
      <c r="IUH337" s="31"/>
      <c r="IUI337" s="31"/>
      <c r="IUJ337" s="31"/>
      <c r="IUK337" s="31"/>
      <c r="IUL337" s="31"/>
      <c r="IUM337" s="31"/>
      <c r="IUN337" s="31"/>
      <c r="IUO337" s="31"/>
      <c r="IUP337" s="31"/>
      <c r="IUQ337" s="31"/>
      <c r="IUR337" s="31"/>
      <c r="IUS337" s="31"/>
      <c r="IUT337" s="31"/>
      <c r="IUU337" s="31"/>
      <c r="IUV337" s="31"/>
      <c r="IUW337" s="31"/>
      <c r="IUX337" s="31"/>
      <c r="IUY337" s="31"/>
      <c r="IUZ337" s="31"/>
      <c r="IVA337" s="31"/>
      <c r="IVB337" s="31"/>
      <c r="IVC337" s="31"/>
      <c r="IVD337" s="31"/>
      <c r="IVE337" s="31"/>
      <c r="IVF337" s="31"/>
      <c r="IVG337" s="31"/>
      <c r="IVH337" s="31"/>
      <c r="IVI337" s="31"/>
      <c r="IVJ337" s="31"/>
      <c r="IVK337" s="31"/>
      <c r="IVL337" s="31"/>
      <c r="IVM337" s="31"/>
      <c r="IVN337" s="31"/>
      <c r="IVO337" s="31"/>
      <c r="IVP337" s="31"/>
      <c r="IVQ337" s="31"/>
      <c r="IVR337" s="31"/>
      <c r="IVS337" s="31"/>
      <c r="IVT337" s="31"/>
      <c r="IVU337" s="31"/>
      <c r="IVV337" s="31"/>
      <c r="IVW337" s="31"/>
      <c r="IVX337" s="31"/>
      <c r="IVY337" s="31"/>
      <c r="IVZ337" s="31"/>
      <c r="IWA337" s="31"/>
      <c r="IWB337" s="31"/>
      <c r="IWC337" s="31"/>
      <c r="IWD337" s="31"/>
      <c r="IWE337" s="31"/>
      <c r="IWF337" s="31"/>
      <c r="IWG337" s="31"/>
      <c r="IWH337" s="31"/>
      <c r="IWI337" s="31"/>
      <c r="IWJ337" s="31"/>
      <c r="IWK337" s="31"/>
      <c r="IWL337" s="31"/>
      <c r="IWM337" s="31"/>
      <c r="IWN337" s="31"/>
      <c r="IWO337" s="31"/>
      <c r="IWP337" s="31"/>
      <c r="IWQ337" s="31"/>
      <c r="IWR337" s="31"/>
      <c r="IWS337" s="31"/>
      <c r="IWT337" s="31"/>
      <c r="IWU337" s="31"/>
      <c r="IWV337" s="31"/>
      <c r="IWW337" s="31"/>
      <c r="IWX337" s="31"/>
      <c r="IWY337" s="31"/>
      <c r="IWZ337" s="31"/>
      <c r="IXA337" s="31"/>
      <c r="IXB337" s="31"/>
      <c r="IXC337" s="31"/>
      <c r="IXD337" s="31"/>
      <c r="IXE337" s="31"/>
      <c r="IXF337" s="31"/>
      <c r="IXG337" s="31"/>
      <c r="IXH337" s="31"/>
      <c r="IXI337" s="31"/>
      <c r="IXJ337" s="31"/>
      <c r="IXK337" s="31"/>
      <c r="IXL337" s="31"/>
      <c r="IXM337" s="31"/>
      <c r="IXN337" s="31"/>
      <c r="IXO337" s="31"/>
      <c r="IXP337" s="31"/>
      <c r="IXQ337" s="31"/>
      <c r="IXR337" s="31"/>
      <c r="IXS337" s="31"/>
      <c r="IXT337" s="31"/>
      <c r="IXU337" s="31"/>
      <c r="IXV337" s="31"/>
      <c r="IXW337" s="31"/>
      <c r="IXX337" s="31"/>
      <c r="IXY337" s="31"/>
      <c r="IXZ337" s="31"/>
      <c r="IYA337" s="31"/>
      <c r="IYB337" s="31"/>
      <c r="IYC337" s="31"/>
      <c r="IYD337" s="31"/>
      <c r="IYE337" s="31"/>
      <c r="IYF337" s="31"/>
      <c r="IYG337" s="31"/>
      <c r="IYH337" s="31"/>
      <c r="IYI337" s="31"/>
      <c r="IYJ337" s="31"/>
      <c r="IYK337" s="31"/>
      <c r="IYL337" s="31"/>
      <c r="IYM337" s="31"/>
      <c r="IYN337" s="31"/>
      <c r="IYO337" s="31"/>
      <c r="IYP337" s="31"/>
      <c r="IYQ337" s="31"/>
      <c r="IYR337" s="31"/>
      <c r="IYS337" s="31"/>
      <c r="IYT337" s="31"/>
      <c r="IYU337" s="31"/>
      <c r="IYV337" s="31"/>
      <c r="IYW337" s="31"/>
      <c r="IYX337" s="31"/>
      <c r="IYY337" s="31"/>
      <c r="IYZ337" s="31"/>
      <c r="IZA337" s="31"/>
      <c r="IZB337" s="31"/>
      <c r="IZC337" s="31"/>
      <c r="IZD337" s="31"/>
      <c r="IZE337" s="31"/>
      <c r="IZF337" s="31"/>
      <c r="IZG337" s="31"/>
      <c r="IZH337" s="31"/>
      <c r="IZI337" s="31"/>
      <c r="IZJ337" s="31"/>
      <c r="IZK337" s="31"/>
      <c r="IZL337" s="31"/>
      <c r="IZM337" s="31"/>
      <c r="IZN337" s="31"/>
      <c r="IZO337" s="31"/>
      <c r="IZP337" s="31"/>
      <c r="IZQ337" s="31"/>
      <c r="IZR337" s="31"/>
      <c r="IZS337" s="31"/>
      <c r="IZT337" s="31"/>
      <c r="IZU337" s="31"/>
      <c r="IZV337" s="31"/>
      <c r="IZW337" s="31"/>
      <c r="IZX337" s="31"/>
      <c r="IZY337" s="31"/>
      <c r="IZZ337" s="31"/>
      <c r="JAA337" s="31"/>
      <c r="JAB337" s="31"/>
      <c r="JAC337" s="31"/>
      <c r="JAD337" s="31"/>
      <c r="JAE337" s="31"/>
      <c r="JAF337" s="31"/>
      <c r="JAG337" s="31"/>
      <c r="JAH337" s="31"/>
      <c r="JAI337" s="31"/>
      <c r="JAJ337" s="31"/>
      <c r="JAK337" s="31"/>
      <c r="JAL337" s="31"/>
      <c r="JAM337" s="31"/>
      <c r="JAN337" s="31"/>
      <c r="JAO337" s="31"/>
      <c r="JAP337" s="31"/>
      <c r="JAQ337" s="31"/>
      <c r="JAR337" s="31"/>
      <c r="JAS337" s="31"/>
      <c r="JAT337" s="31"/>
      <c r="JAU337" s="31"/>
      <c r="JAV337" s="31"/>
      <c r="JAW337" s="31"/>
      <c r="JAX337" s="31"/>
      <c r="JAY337" s="31"/>
      <c r="JAZ337" s="31"/>
      <c r="JBA337" s="31"/>
      <c r="JBB337" s="31"/>
      <c r="JBC337" s="31"/>
      <c r="JBD337" s="31"/>
      <c r="JBE337" s="31"/>
      <c r="JBF337" s="31"/>
      <c r="JBG337" s="31"/>
      <c r="JBH337" s="31"/>
      <c r="JBI337" s="31"/>
      <c r="JBJ337" s="31"/>
      <c r="JBK337" s="31"/>
      <c r="JBL337" s="31"/>
      <c r="JBM337" s="31"/>
      <c r="JBN337" s="31"/>
      <c r="JBO337" s="31"/>
      <c r="JBP337" s="31"/>
      <c r="JBQ337" s="31"/>
      <c r="JBR337" s="31"/>
      <c r="JBS337" s="31"/>
      <c r="JBT337" s="31"/>
      <c r="JBU337" s="31"/>
      <c r="JBV337" s="31"/>
      <c r="JBW337" s="31"/>
      <c r="JBX337" s="31"/>
      <c r="JBY337" s="31"/>
      <c r="JBZ337" s="31"/>
      <c r="JCA337" s="31"/>
      <c r="JCB337" s="31"/>
      <c r="JCC337" s="31"/>
      <c r="JCD337" s="31"/>
      <c r="JCE337" s="31"/>
      <c r="JCF337" s="31"/>
      <c r="JCG337" s="31"/>
      <c r="JCH337" s="31"/>
      <c r="JCI337" s="31"/>
      <c r="JCJ337" s="31"/>
      <c r="JCK337" s="31"/>
      <c r="JCL337" s="31"/>
      <c r="JCM337" s="31"/>
      <c r="JCN337" s="31"/>
      <c r="JCO337" s="31"/>
      <c r="JCP337" s="31"/>
      <c r="JCQ337" s="31"/>
      <c r="JCR337" s="31"/>
      <c r="JCS337" s="31"/>
      <c r="JCT337" s="31"/>
      <c r="JCU337" s="31"/>
      <c r="JCV337" s="31"/>
      <c r="JCW337" s="31"/>
      <c r="JCX337" s="31"/>
      <c r="JCY337" s="31"/>
      <c r="JCZ337" s="31"/>
      <c r="JDA337" s="31"/>
      <c r="JDB337" s="31"/>
      <c r="JDC337" s="31"/>
      <c r="JDD337" s="31"/>
      <c r="JDE337" s="31"/>
      <c r="JDF337" s="31"/>
      <c r="JDG337" s="31"/>
      <c r="JDH337" s="31"/>
      <c r="JDI337" s="31"/>
      <c r="JDJ337" s="31"/>
      <c r="JDK337" s="31"/>
      <c r="JDL337" s="31"/>
      <c r="JDM337" s="31"/>
      <c r="JDN337" s="31"/>
      <c r="JDO337" s="31"/>
      <c r="JDP337" s="31"/>
      <c r="JDQ337" s="31"/>
      <c r="JDR337" s="31"/>
      <c r="JDS337" s="31"/>
      <c r="JDT337" s="31"/>
      <c r="JDU337" s="31"/>
      <c r="JDV337" s="31"/>
      <c r="JDW337" s="31"/>
      <c r="JDX337" s="31"/>
      <c r="JDY337" s="31"/>
      <c r="JDZ337" s="31"/>
      <c r="JEA337" s="31"/>
      <c r="JEB337" s="31"/>
      <c r="JEC337" s="31"/>
      <c r="JED337" s="31"/>
      <c r="JEE337" s="31"/>
      <c r="JEF337" s="31"/>
      <c r="JEG337" s="31"/>
      <c r="JEH337" s="31"/>
      <c r="JEI337" s="31"/>
      <c r="JEJ337" s="31"/>
      <c r="JEK337" s="31"/>
      <c r="JEL337" s="31"/>
      <c r="JEM337" s="31"/>
      <c r="JEN337" s="31"/>
      <c r="JEO337" s="31"/>
      <c r="JEP337" s="31"/>
      <c r="JEQ337" s="31"/>
      <c r="JER337" s="31"/>
      <c r="JES337" s="31"/>
      <c r="JET337" s="31"/>
      <c r="JEU337" s="31"/>
      <c r="JEV337" s="31"/>
      <c r="JEW337" s="31"/>
      <c r="JEX337" s="31"/>
      <c r="JEY337" s="31"/>
      <c r="JEZ337" s="31"/>
      <c r="JFA337" s="31"/>
      <c r="JFB337" s="31"/>
      <c r="JFC337" s="31"/>
      <c r="JFD337" s="31"/>
      <c r="JFE337" s="31"/>
      <c r="JFF337" s="31"/>
      <c r="JFG337" s="31"/>
      <c r="JFH337" s="31"/>
      <c r="JFI337" s="31"/>
      <c r="JFJ337" s="31"/>
      <c r="JFK337" s="31"/>
      <c r="JFL337" s="31"/>
      <c r="JFM337" s="31"/>
      <c r="JFN337" s="31"/>
      <c r="JFO337" s="31"/>
      <c r="JFP337" s="31"/>
      <c r="JFQ337" s="31"/>
      <c r="JFR337" s="31"/>
      <c r="JFS337" s="31"/>
      <c r="JFT337" s="31"/>
      <c r="JFU337" s="31"/>
      <c r="JFV337" s="31"/>
      <c r="JFW337" s="31"/>
      <c r="JFX337" s="31"/>
      <c r="JFY337" s="31"/>
      <c r="JFZ337" s="31"/>
      <c r="JGA337" s="31"/>
      <c r="JGB337" s="31"/>
      <c r="JGC337" s="31"/>
      <c r="JGD337" s="31"/>
      <c r="JGE337" s="31"/>
      <c r="JGF337" s="31"/>
      <c r="JGG337" s="31"/>
      <c r="JGH337" s="31"/>
      <c r="JGI337" s="31"/>
      <c r="JGJ337" s="31"/>
      <c r="JGK337" s="31"/>
      <c r="JGL337" s="31"/>
      <c r="JGM337" s="31"/>
      <c r="JGN337" s="31"/>
      <c r="JGO337" s="31"/>
      <c r="JGP337" s="31"/>
      <c r="JGQ337" s="31"/>
      <c r="JGR337" s="31"/>
      <c r="JGS337" s="31"/>
      <c r="JGT337" s="31"/>
      <c r="JGU337" s="31"/>
      <c r="JGV337" s="31"/>
      <c r="JGW337" s="31"/>
      <c r="JGX337" s="31"/>
      <c r="JGY337" s="31"/>
      <c r="JGZ337" s="31"/>
      <c r="JHA337" s="31"/>
      <c r="JHB337" s="31"/>
      <c r="JHC337" s="31"/>
      <c r="JHD337" s="31"/>
      <c r="JHE337" s="31"/>
      <c r="JHF337" s="31"/>
      <c r="JHG337" s="31"/>
      <c r="JHH337" s="31"/>
      <c r="JHI337" s="31"/>
      <c r="JHJ337" s="31"/>
      <c r="JHK337" s="31"/>
      <c r="JHL337" s="31"/>
      <c r="JHM337" s="31"/>
      <c r="JHN337" s="31"/>
      <c r="JHO337" s="31"/>
      <c r="JHP337" s="31"/>
      <c r="JHQ337" s="31"/>
      <c r="JHR337" s="31"/>
      <c r="JHS337" s="31"/>
      <c r="JHT337" s="31"/>
      <c r="JHU337" s="31"/>
      <c r="JHV337" s="31"/>
      <c r="JHW337" s="31"/>
      <c r="JHX337" s="31"/>
      <c r="JHY337" s="31"/>
      <c r="JHZ337" s="31"/>
      <c r="JIA337" s="31"/>
      <c r="JIB337" s="31"/>
      <c r="JIC337" s="31"/>
      <c r="JID337" s="31"/>
      <c r="JIE337" s="31"/>
      <c r="JIF337" s="31"/>
      <c r="JIG337" s="31"/>
      <c r="JIH337" s="31"/>
      <c r="JII337" s="31"/>
      <c r="JIJ337" s="31"/>
      <c r="JIK337" s="31"/>
      <c r="JIL337" s="31"/>
      <c r="JIM337" s="31"/>
      <c r="JIN337" s="31"/>
      <c r="JIO337" s="31"/>
      <c r="JIP337" s="31"/>
      <c r="JIQ337" s="31"/>
      <c r="JIR337" s="31"/>
      <c r="JIS337" s="31"/>
      <c r="JIT337" s="31"/>
      <c r="JIU337" s="31"/>
      <c r="JIV337" s="31"/>
      <c r="JIW337" s="31"/>
      <c r="JIX337" s="31"/>
      <c r="JIY337" s="31"/>
      <c r="JIZ337" s="31"/>
      <c r="JJA337" s="31"/>
      <c r="JJB337" s="31"/>
      <c r="JJC337" s="31"/>
      <c r="JJD337" s="31"/>
      <c r="JJE337" s="31"/>
      <c r="JJF337" s="31"/>
      <c r="JJG337" s="31"/>
      <c r="JJH337" s="31"/>
      <c r="JJI337" s="31"/>
      <c r="JJJ337" s="31"/>
      <c r="JJK337" s="31"/>
      <c r="JJL337" s="31"/>
      <c r="JJM337" s="31"/>
      <c r="JJN337" s="31"/>
      <c r="JJO337" s="31"/>
      <c r="JJP337" s="31"/>
      <c r="JJQ337" s="31"/>
      <c r="JJR337" s="31"/>
      <c r="JJS337" s="31"/>
      <c r="JJT337" s="31"/>
      <c r="JJU337" s="31"/>
      <c r="JJV337" s="31"/>
      <c r="JJW337" s="31"/>
      <c r="JJX337" s="31"/>
      <c r="JJY337" s="31"/>
      <c r="JJZ337" s="31"/>
      <c r="JKA337" s="31"/>
      <c r="JKB337" s="31"/>
      <c r="JKC337" s="31"/>
      <c r="JKD337" s="31"/>
      <c r="JKE337" s="31"/>
      <c r="JKF337" s="31"/>
      <c r="JKG337" s="31"/>
      <c r="JKH337" s="31"/>
      <c r="JKI337" s="31"/>
      <c r="JKJ337" s="31"/>
      <c r="JKK337" s="31"/>
      <c r="JKL337" s="31"/>
      <c r="JKM337" s="31"/>
      <c r="JKN337" s="31"/>
      <c r="JKO337" s="31"/>
      <c r="JKP337" s="31"/>
      <c r="JKQ337" s="31"/>
      <c r="JKR337" s="31"/>
      <c r="JKS337" s="31"/>
      <c r="JKT337" s="31"/>
      <c r="JKU337" s="31"/>
      <c r="JKV337" s="31"/>
      <c r="JKW337" s="31"/>
      <c r="JKX337" s="31"/>
      <c r="JKY337" s="31"/>
      <c r="JKZ337" s="31"/>
      <c r="JLA337" s="31"/>
      <c r="JLB337" s="31"/>
      <c r="JLC337" s="31"/>
      <c r="JLD337" s="31"/>
      <c r="JLE337" s="31"/>
      <c r="JLF337" s="31"/>
      <c r="JLG337" s="31"/>
      <c r="JLH337" s="31"/>
      <c r="JLI337" s="31"/>
      <c r="JLJ337" s="31"/>
      <c r="JLK337" s="31"/>
      <c r="JLL337" s="31"/>
      <c r="JLM337" s="31"/>
      <c r="JLN337" s="31"/>
      <c r="JLO337" s="31"/>
      <c r="JLP337" s="31"/>
      <c r="JLQ337" s="31"/>
      <c r="JLR337" s="31"/>
      <c r="JLS337" s="31"/>
      <c r="JLT337" s="31"/>
      <c r="JLU337" s="31"/>
      <c r="JLV337" s="31"/>
      <c r="JLW337" s="31"/>
      <c r="JLX337" s="31"/>
      <c r="JLY337" s="31"/>
      <c r="JLZ337" s="31"/>
      <c r="JMA337" s="31"/>
      <c r="JMB337" s="31"/>
      <c r="JMC337" s="31"/>
      <c r="JMD337" s="31"/>
      <c r="JME337" s="31"/>
      <c r="JMF337" s="31"/>
      <c r="JMG337" s="31"/>
      <c r="JMH337" s="31"/>
      <c r="JMI337" s="31"/>
      <c r="JMJ337" s="31"/>
      <c r="JMK337" s="31"/>
      <c r="JML337" s="31"/>
      <c r="JMM337" s="31"/>
      <c r="JMN337" s="31"/>
      <c r="JMO337" s="31"/>
      <c r="JMP337" s="31"/>
      <c r="JMQ337" s="31"/>
      <c r="JMR337" s="31"/>
      <c r="JMS337" s="31"/>
      <c r="JMT337" s="31"/>
      <c r="JMU337" s="31"/>
      <c r="JMV337" s="31"/>
      <c r="JMW337" s="31"/>
      <c r="JMX337" s="31"/>
      <c r="JMY337" s="31"/>
      <c r="JMZ337" s="31"/>
      <c r="JNA337" s="31"/>
      <c r="JNB337" s="31"/>
      <c r="JNC337" s="31"/>
      <c r="JND337" s="31"/>
      <c r="JNE337" s="31"/>
      <c r="JNF337" s="31"/>
      <c r="JNG337" s="31"/>
      <c r="JNH337" s="31"/>
      <c r="JNI337" s="31"/>
      <c r="JNJ337" s="31"/>
      <c r="JNK337" s="31"/>
      <c r="JNL337" s="31"/>
      <c r="JNM337" s="31"/>
      <c r="JNN337" s="31"/>
      <c r="JNO337" s="31"/>
      <c r="JNP337" s="31"/>
      <c r="JNQ337" s="31"/>
      <c r="JNR337" s="31"/>
      <c r="JNS337" s="31"/>
      <c r="JNT337" s="31"/>
      <c r="JNU337" s="31"/>
      <c r="JNV337" s="31"/>
      <c r="JNW337" s="31"/>
      <c r="JNX337" s="31"/>
      <c r="JNY337" s="31"/>
      <c r="JNZ337" s="31"/>
      <c r="JOA337" s="31"/>
      <c r="JOB337" s="31"/>
      <c r="JOC337" s="31"/>
      <c r="JOD337" s="31"/>
      <c r="JOE337" s="31"/>
      <c r="JOF337" s="31"/>
      <c r="JOG337" s="31"/>
      <c r="JOH337" s="31"/>
      <c r="JOI337" s="31"/>
      <c r="JOJ337" s="31"/>
      <c r="JOK337" s="31"/>
      <c r="JOL337" s="31"/>
      <c r="JOM337" s="31"/>
      <c r="JON337" s="31"/>
      <c r="JOO337" s="31"/>
      <c r="JOP337" s="31"/>
      <c r="JOQ337" s="31"/>
      <c r="JOR337" s="31"/>
      <c r="JOS337" s="31"/>
      <c r="JOT337" s="31"/>
      <c r="JOU337" s="31"/>
      <c r="JOV337" s="31"/>
      <c r="JOW337" s="31"/>
      <c r="JOX337" s="31"/>
      <c r="JOY337" s="31"/>
      <c r="JOZ337" s="31"/>
      <c r="JPA337" s="31"/>
      <c r="JPB337" s="31"/>
      <c r="JPC337" s="31"/>
      <c r="JPD337" s="31"/>
      <c r="JPE337" s="31"/>
      <c r="JPF337" s="31"/>
      <c r="JPG337" s="31"/>
      <c r="JPH337" s="31"/>
      <c r="JPI337" s="31"/>
      <c r="JPJ337" s="31"/>
      <c r="JPK337" s="31"/>
      <c r="JPL337" s="31"/>
      <c r="JPM337" s="31"/>
      <c r="JPN337" s="31"/>
      <c r="JPO337" s="31"/>
      <c r="JPP337" s="31"/>
      <c r="JPQ337" s="31"/>
      <c r="JPR337" s="31"/>
      <c r="JPS337" s="31"/>
      <c r="JPT337" s="31"/>
      <c r="JPU337" s="31"/>
      <c r="JPV337" s="31"/>
      <c r="JPW337" s="31"/>
      <c r="JPX337" s="31"/>
      <c r="JPY337" s="31"/>
      <c r="JPZ337" s="31"/>
      <c r="JQA337" s="31"/>
      <c r="JQB337" s="31"/>
      <c r="JQC337" s="31"/>
      <c r="JQD337" s="31"/>
      <c r="JQE337" s="31"/>
      <c r="JQF337" s="31"/>
      <c r="JQG337" s="31"/>
      <c r="JQH337" s="31"/>
      <c r="JQI337" s="31"/>
      <c r="JQJ337" s="31"/>
      <c r="JQK337" s="31"/>
      <c r="JQL337" s="31"/>
      <c r="JQM337" s="31"/>
      <c r="JQN337" s="31"/>
      <c r="JQO337" s="31"/>
      <c r="JQP337" s="31"/>
      <c r="JQQ337" s="31"/>
      <c r="JQR337" s="31"/>
      <c r="JQS337" s="31"/>
      <c r="JQT337" s="31"/>
      <c r="JQU337" s="31"/>
      <c r="JQV337" s="31"/>
      <c r="JQW337" s="31"/>
      <c r="JQX337" s="31"/>
      <c r="JQY337" s="31"/>
      <c r="JQZ337" s="31"/>
      <c r="JRA337" s="31"/>
      <c r="JRB337" s="31"/>
      <c r="JRC337" s="31"/>
      <c r="JRD337" s="31"/>
      <c r="JRE337" s="31"/>
      <c r="JRF337" s="31"/>
      <c r="JRG337" s="31"/>
      <c r="JRH337" s="31"/>
      <c r="JRI337" s="31"/>
      <c r="JRJ337" s="31"/>
      <c r="JRK337" s="31"/>
      <c r="JRL337" s="31"/>
      <c r="JRM337" s="31"/>
      <c r="JRN337" s="31"/>
      <c r="JRO337" s="31"/>
      <c r="JRP337" s="31"/>
      <c r="JRQ337" s="31"/>
      <c r="JRR337" s="31"/>
      <c r="JRS337" s="31"/>
      <c r="JRT337" s="31"/>
      <c r="JRU337" s="31"/>
      <c r="JRV337" s="31"/>
      <c r="JRW337" s="31"/>
      <c r="JRX337" s="31"/>
      <c r="JRY337" s="31"/>
      <c r="JRZ337" s="31"/>
      <c r="JSA337" s="31"/>
      <c r="JSB337" s="31"/>
      <c r="JSC337" s="31"/>
      <c r="JSD337" s="31"/>
      <c r="JSE337" s="31"/>
      <c r="JSF337" s="31"/>
      <c r="JSG337" s="31"/>
      <c r="JSH337" s="31"/>
      <c r="JSI337" s="31"/>
      <c r="JSJ337" s="31"/>
      <c r="JSK337" s="31"/>
      <c r="JSL337" s="31"/>
      <c r="JSM337" s="31"/>
      <c r="JSN337" s="31"/>
      <c r="JSO337" s="31"/>
      <c r="JSP337" s="31"/>
      <c r="JSQ337" s="31"/>
      <c r="JSR337" s="31"/>
      <c r="JSS337" s="31"/>
      <c r="JST337" s="31"/>
      <c r="JSU337" s="31"/>
      <c r="JSV337" s="31"/>
      <c r="JSW337" s="31"/>
      <c r="JSX337" s="31"/>
      <c r="JSY337" s="31"/>
      <c r="JSZ337" s="31"/>
      <c r="JTA337" s="31"/>
      <c r="JTB337" s="31"/>
      <c r="JTC337" s="31"/>
      <c r="JTD337" s="31"/>
      <c r="JTE337" s="31"/>
      <c r="JTF337" s="31"/>
      <c r="JTG337" s="31"/>
      <c r="JTH337" s="31"/>
      <c r="JTI337" s="31"/>
      <c r="JTJ337" s="31"/>
      <c r="JTK337" s="31"/>
      <c r="JTL337" s="31"/>
      <c r="JTM337" s="31"/>
      <c r="JTN337" s="31"/>
      <c r="JTO337" s="31"/>
      <c r="JTP337" s="31"/>
      <c r="JTQ337" s="31"/>
      <c r="JTR337" s="31"/>
      <c r="JTS337" s="31"/>
      <c r="JTT337" s="31"/>
      <c r="JTU337" s="31"/>
      <c r="JTV337" s="31"/>
      <c r="JTW337" s="31"/>
      <c r="JTX337" s="31"/>
      <c r="JTY337" s="31"/>
      <c r="JTZ337" s="31"/>
      <c r="JUA337" s="31"/>
      <c r="JUB337" s="31"/>
      <c r="JUC337" s="31"/>
      <c r="JUD337" s="31"/>
      <c r="JUE337" s="31"/>
      <c r="JUF337" s="31"/>
      <c r="JUG337" s="31"/>
      <c r="JUH337" s="31"/>
      <c r="JUI337" s="31"/>
      <c r="JUJ337" s="31"/>
      <c r="JUK337" s="31"/>
      <c r="JUL337" s="31"/>
      <c r="JUM337" s="31"/>
      <c r="JUN337" s="31"/>
      <c r="JUO337" s="31"/>
      <c r="JUP337" s="31"/>
      <c r="JUQ337" s="31"/>
      <c r="JUR337" s="31"/>
      <c r="JUS337" s="31"/>
      <c r="JUT337" s="31"/>
      <c r="JUU337" s="31"/>
      <c r="JUV337" s="31"/>
      <c r="JUW337" s="31"/>
      <c r="JUX337" s="31"/>
      <c r="JUY337" s="31"/>
      <c r="JUZ337" s="31"/>
      <c r="JVA337" s="31"/>
      <c r="JVB337" s="31"/>
      <c r="JVC337" s="31"/>
      <c r="JVD337" s="31"/>
      <c r="JVE337" s="31"/>
      <c r="JVF337" s="31"/>
      <c r="JVG337" s="31"/>
      <c r="JVH337" s="31"/>
      <c r="JVI337" s="31"/>
      <c r="JVJ337" s="31"/>
      <c r="JVK337" s="31"/>
      <c r="JVL337" s="31"/>
      <c r="JVM337" s="31"/>
      <c r="JVN337" s="31"/>
      <c r="JVO337" s="31"/>
      <c r="JVP337" s="31"/>
      <c r="JVQ337" s="31"/>
      <c r="JVR337" s="31"/>
      <c r="JVS337" s="31"/>
      <c r="JVT337" s="31"/>
      <c r="JVU337" s="31"/>
      <c r="JVV337" s="31"/>
      <c r="JVW337" s="31"/>
      <c r="JVX337" s="31"/>
      <c r="JVY337" s="31"/>
      <c r="JVZ337" s="31"/>
      <c r="JWA337" s="31"/>
      <c r="JWB337" s="31"/>
      <c r="JWC337" s="31"/>
      <c r="JWD337" s="31"/>
      <c r="JWE337" s="31"/>
      <c r="JWF337" s="31"/>
      <c r="JWG337" s="31"/>
      <c r="JWH337" s="31"/>
      <c r="JWI337" s="31"/>
      <c r="JWJ337" s="31"/>
      <c r="JWK337" s="31"/>
      <c r="JWL337" s="31"/>
      <c r="JWM337" s="31"/>
      <c r="JWN337" s="31"/>
      <c r="JWO337" s="31"/>
      <c r="JWP337" s="31"/>
      <c r="JWQ337" s="31"/>
      <c r="JWR337" s="31"/>
      <c r="JWS337" s="31"/>
      <c r="JWT337" s="31"/>
      <c r="JWU337" s="31"/>
      <c r="JWV337" s="31"/>
      <c r="JWW337" s="31"/>
      <c r="JWX337" s="31"/>
      <c r="JWY337" s="31"/>
      <c r="JWZ337" s="31"/>
      <c r="JXA337" s="31"/>
      <c r="JXB337" s="31"/>
      <c r="JXC337" s="31"/>
      <c r="JXD337" s="31"/>
      <c r="JXE337" s="31"/>
      <c r="JXF337" s="31"/>
      <c r="JXG337" s="31"/>
      <c r="JXH337" s="31"/>
      <c r="JXI337" s="31"/>
      <c r="JXJ337" s="31"/>
      <c r="JXK337" s="31"/>
      <c r="JXL337" s="31"/>
      <c r="JXM337" s="31"/>
      <c r="JXN337" s="31"/>
      <c r="JXO337" s="31"/>
      <c r="JXP337" s="31"/>
      <c r="JXQ337" s="31"/>
      <c r="JXR337" s="31"/>
      <c r="JXS337" s="31"/>
      <c r="JXT337" s="31"/>
      <c r="JXU337" s="31"/>
      <c r="JXV337" s="31"/>
      <c r="JXW337" s="31"/>
      <c r="JXX337" s="31"/>
      <c r="JXY337" s="31"/>
      <c r="JXZ337" s="31"/>
      <c r="JYA337" s="31"/>
      <c r="JYB337" s="31"/>
      <c r="JYC337" s="31"/>
      <c r="JYD337" s="31"/>
      <c r="JYE337" s="31"/>
      <c r="JYF337" s="31"/>
      <c r="JYG337" s="31"/>
      <c r="JYH337" s="31"/>
      <c r="JYI337" s="31"/>
      <c r="JYJ337" s="31"/>
      <c r="JYK337" s="31"/>
      <c r="JYL337" s="31"/>
      <c r="JYM337" s="31"/>
      <c r="JYN337" s="31"/>
      <c r="JYO337" s="31"/>
      <c r="JYP337" s="31"/>
      <c r="JYQ337" s="31"/>
      <c r="JYR337" s="31"/>
      <c r="JYS337" s="31"/>
      <c r="JYT337" s="31"/>
      <c r="JYU337" s="31"/>
      <c r="JYV337" s="31"/>
      <c r="JYW337" s="31"/>
      <c r="JYX337" s="31"/>
      <c r="JYY337" s="31"/>
      <c r="JYZ337" s="31"/>
      <c r="JZA337" s="31"/>
      <c r="JZB337" s="31"/>
      <c r="JZC337" s="31"/>
      <c r="JZD337" s="31"/>
      <c r="JZE337" s="31"/>
      <c r="JZF337" s="31"/>
      <c r="JZG337" s="31"/>
      <c r="JZH337" s="31"/>
      <c r="JZI337" s="31"/>
      <c r="JZJ337" s="31"/>
      <c r="JZK337" s="31"/>
      <c r="JZL337" s="31"/>
      <c r="JZM337" s="31"/>
      <c r="JZN337" s="31"/>
      <c r="JZO337" s="31"/>
      <c r="JZP337" s="31"/>
      <c r="JZQ337" s="31"/>
      <c r="JZR337" s="31"/>
      <c r="JZS337" s="31"/>
      <c r="JZT337" s="31"/>
      <c r="JZU337" s="31"/>
      <c r="JZV337" s="31"/>
      <c r="JZW337" s="31"/>
      <c r="JZX337" s="31"/>
      <c r="JZY337" s="31"/>
      <c r="JZZ337" s="31"/>
      <c r="KAA337" s="31"/>
      <c r="KAB337" s="31"/>
      <c r="KAC337" s="31"/>
      <c r="KAD337" s="31"/>
      <c r="KAE337" s="31"/>
      <c r="KAF337" s="31"/>
      <c r="KAG337" s="31"/>
      <c r="KAH337" s="31"/>
      <c r="KAI337" s="31"/>
      <c r="KAJ337" s="31"/>
      <c r="KAK337" s="31"/>
      <c r="KAL337" s="31"/>
      <c r="KAM337" s="31"/>
      <c r="KAN337" s="31"/>
      <c r="KAO337" s="31"/>
      <c r="KAP337" s="31"/>
      <c r="KAQ337" s="31"/>
      <c r="KAR337" s="31"/>
      <c r="KAS337" s="31"/>
      <c r="KAT337" s="31"/>
      <c r="KAU337" s="31"/>
      <c r="KAV337" s="31"/>
      <c r="KAW337" s="31"/>
      <c r="KAX337" s="31"/>
      <c r="KAY337" s="31"/>
      <c r="KAZ337" s="31"/>
      <c r="KBA337" s="31"/>
      <c r="KBB337" s="31"/>
      <c r="KBC337" s="31"/>
      <c r="KBD337" s="31"/>
      <c r="KBE337" s="31"/>
      <c r="KBF337" s="31"/>
      <c r="KBG337" s="31"/>
      <c r="KBH337" s="31"/>
      <c r="KBI337" s="31"/>
      <c r="KBJ337" s="31"/>
      <c r="KBK337" s="31"/>
      <c r="KBL337" s="31"/>
      <c r="KBM337" s="31"/>
      <c r="KBN337" s="31"/>
      <c r="KBO337" s="31"/>
      <c r="KBP337" s="31"/>
      <c r="KBQ337" s="31"/>
      <c r="KBR337" s="31"/>
      <c r="KBS337" s="31"/>
      <c r="KBT337" s="31"/>
      <c r="KBU337" s="31"/>
      <c r="KBV337" s="31"/>
      <c r="KBW337" s="31"/>
      <c r="KBX337" s="31"/>
      <c r="KBY337" s="31"/>
      <c r="KBZ337" s="31"/>
      <c r="KCA337" s="31"/>
      <c r="KCB337" s="31"/>
      <c r="KCC337" s="31"/>
      <c r="KCD337" s="31"/>
      <c r="KCE337" s="31"/>
      <c r="KCF337" s="31"/>
      <c r="KCG337" s="31"/>
      <c r="KCH337" s="31"/>
      <c r="KCI337" s="31"/>
      <c r="KCJ337" s="31"/>
      <c r="KCK337" s="31"/>
      <c r="KCL337" s="31"/>
      <c r="KCM337" s="31"/>
      <c r="KCN337" s="31"/>
      <c r="KCO337" s="31"/>
      <c r="KCP337" s="31"/>
      <c r="KCQ337" s="31"/>
      <c r="KCR337" s="31"/>
      <c r="KCS337" s="31"/>
      <c r="KCT337" s="31"/>
      <c r="KCU337" s="31"/>
      <c r="KCV337" s="31"/>
      <c r="KCW337" s="31"/>
      <c r="KCX337" s="31"/>
      <c r="KCY337" s="31"/>
      <c r="KCZ337" s="31"/>
      <c r="KDA337" s="31"/>
      <c r="KDB337" s="31"/>
      <c r="KDC337" s="31"/>
      <c r="KDD337" s="31"/>
      <c r="KDE337" s="31"/>
      <c r="KDF337" s="31"/>
      <c r="KDG337" s="31"/>
      <c r="KDH337" s="31"/>
      <c r="KDI337" s="31"/>
      <c r="KDJ337" s="31"/>
      <c r="KDK337" s="31"/>
      <c r="KDL337" s="31"/>
      <c r="KDM337" s="31"/>
      <c r="KDN337" s="31"/>
      <c r="KDO337" s="31"/>
      <c r="KDP337" s="31"/>
      <c r="KDQ337" s="31"/>
      <c r="KDR337" s="31"/>
      <c r="KDS337" s="31"/>
      <c r="KDT337" s="31"/>
      <c r="KDU337" s="31"/>
      <c r="KDV337" s="31"/>
      <c r="KDW337" s="31"/>
      <c r="KDX337" s="31"/>
      <c r="KDY337" s="31"/>
      <c r="KDZ337" s="31"/>
      <c r="KEA337" s="31"/>
      <c r="KEB337" s="31"/>
      <c r="KEC337" s="31"/>
      <c r="KED337" s="31"/>
      <c r="KEE337" s="31"/>
      <c r="KEF337" s="31"/>
      <c r="KEG337" s="31"/>
      <c r="KEH337" s="31"/>
      <c r="KEI337" s="31"/>
      <c r="KEJ337" s="31"/>
      <c r="KEK337" s="31"/>
      <c r="KEL337" s="31"/>
      <c r="KEM337" s="31"/>
      <c r="KEN337" s="31"/>
      <c r="KEO337" s="31"/>
      <c r="KEP337" s="31"/>
      <c r="KEQ337" s="31"/>
      <c r="KER337" s="31"/>
      <c r="KES337" s="31"/>
      <c r="KET337" s="31"/>
      <c r="KEU337" s="31"/>
      <c r="KEV337" s="31"/>
      <c r="KEW337" s="31"/>
      <c r="KEX337" s="31"/>
      <c r="KEY337" s="31"/>
      <c r="KEZ337" s="31"/>
      <c r="KFA337" s="31"/>
      <c r="KFB337" s="31"/>
      <c r="KFC337" s="31"/>
      <c r="KFD337" s="31"/>
      <c r="KFE337" s="31"/>
      <c r="KFF337" s="31"/>
      <c r="KFG337" s="31"/>
      <c r="KFH337" s="31"/>
      <c r="KFI337" s="31"/>
      <c r="KFJ337" s="31"/>
      <c r="KFK337" s="31"/>
      <c r="KFL337" s="31"/>
      <c r="KFM337" s="31"/>
      <c r="KFN337" s="31"/>
      <c r="KFO337" s="31"/>
      <c r="KFP337" s="31"/>
      <c r="KFQ337" s="31"/>
      <c r="KFR337" s="31"/>
      <c r="KFS337" s="31"/>
      <c r="KFT337" s="31"/>
      <c r="KFU337" s="31"/>
      <c r="KFV337" s="31"/>
      <c r="KFW337" s="31"/>
      <c r="KFX337" s="31"/>
      <c r="KFY337" s="31"/>
      <c r="KFZ337" s="31"/>
      <c r="KGA337" s="31"/>
      <c r="KGB337" s="31"/>
      <c r="KGC337" s="31"/>
      <c r="KGD337" s="31"/>
      <c r="KGE337" s="31"/>
      <c r="KGF337" s="31"/>
      <c r="KGG337" s="31"/>
      <c r="KGH337" s="31"/>
      <c r="KGI337" s="31"/>
      <c r="KGJ337" s="31"/>
      <c r="KGK337" s="31"/>
      <c r="KGL337" s="31"/>
      <c r="KGM337" s="31"/>
      <c r="KGN337" s="31"/>
      <c r="KGO337" s="31"/>
      <c r="KGP337" s="31"/>
      <c r="KGQ337" s="31"/>
      <c r="KGR337" s="31"/>
      <c r="KGS337" s="31"/>
      <c r="KGT337" s="31"/>
      <c r="KGU337" s="31"/>
      <c r="KGV337" s="31"/>
      <c r="KGW337" s="31"/>
      <c r="KGX337" s="31"/>
      <c r="KGY337" s="31"/>
      <c r="KGZ337" s="31"/>
      <c r="KHA337" s="31"/>
      <c r="KHB337" s="31"/>
      <c r="KHC337" s="31"/>
      <c r="KHD337" s="31"/>
      <c r="KHE337" s="31"/>
      <c r="KHF337" s="31"/>
      <c r="KHG337" s="31"/>
      <c r="KHH337" s="31"/>
      <c r="KHI337" s="31"/>
      <c r="KHJ337" s="31"/>
      <c r="KHK337" s="31"/>
      <c r="KHL337" s="31"/>
      <c r="KHM337" s="31"/>
      <c r="KHN337" s="31"/>
      <c r="KHO337" s="31"/>
      <c r="KHP337" s="31"/>
      <c r="KHQ337" s="31"/>
      <c r="KHR337" s="31"/>
      <c r="KHS337" s="31"/>
      <c r="KHT337" s="31"/>
      <c r="KHU337" s="31"/>
      <c r="KHV337" s="31"/>
      <c r="KHW337" s="31"/>
      <c r="KHX337" s="31"/>
      <c r="KHY337" s="31"/>
      <c r="KHZ337" s="31"/>
      <c r="KIA337" s="31"/>
      <c r="KIB337" s="31"/>
      <c r="KIC337" s="31"/>
      <c r="KID337" s="31"/>
      <c r="KIE337" s="31"/>
      <c r="KIF337" s="31"/>
      <c r="KIG337" s="31"/>
      <c r="KIH337" s="31"/>
      <c r="KII337" s="31"/>
      <c r="KIJ337" s="31"/>
      <c r="KIK337" s="31"/>
      <c r="KIL337" s="31"/>
      <c r="KIM337" s="31"/>
      <c r="KIN337" s="31"/>
      <c r="KIO337" s="31"/>
      <c r="KIP337" s="31"/>
      <c r="KIQ337" s="31"/>
      <c r="KIR337" s="31"/>
      <c r="KIS337" s="31"/>
      <c r="KIT337" s="31"/>
      <c r="KIU337" s="31"/>
      <c r="KIV337" s="31"/>
      <c r="KIW337" s="31"/>
      <c r="KIX337" s="31"/>
      <c r="KIY337" s="31"/>
      <c r="KIZ337" s="31"/>
      <c r="KJA337" s="31"/>
      <c r="KJB337" s="31"/>
      <c r="KJC337" s="31"/>
      <c r="KJD337" s="31"/>
      <c r="KJE337" s="31"/>
      <c r="KJF337" s="31"/>
      <c r="KJG337" s="31"/>
      <c r="KJH337" s="31"/>
      <c r="KJI337" s="31"/>
      <c r="KJJ337" s="31"/>
      <c r="KJK337" s="31"/>
      <c r="KJL337" s="31"/>
      <c r="KJM337" s="31"/>
      <c r="KJN337" s="31"/>
      <c r="KJO337" s="31"/>
      <c r="KJP337" s="31"/>
      <c r="KJQ337" s="31"/>
      <c r="KJR337" s="31"/>
      <c r="KJS337" s="31"/>
      <c r="KJT337" s="31"/>
      <c r="KJU337" s="31"/>
      <c r="KJV337" s="31"/>
      <c r="KJW337" s="31"/>
      <c r="KJX337" s="31"/>
      <c r="KJY337" s="31"/>
      <c r="KJZ337" s="31"/>
      <c r="KKA337" s="31"/>
      <c r="KKB337" s="31"/>
      <c r="KKC337" s="31"/>
      <c r="KKD337" s="31"/>
      <c r="KKE337" s="31"/>
      <c r="KKF337" s="31"/>
      <c r="KKG337" s="31"/>
      <c r="KKH337" s="31"/>
      <c r="KKI337" s="31"/>
      <c r="KKJ337" s="31"/>
      <c r="KKK337" s="31"/>
      <c r="KKL337" s="31"/>
      <c r="KKM337" s="31"/>
      <c r="KKN337" s="31"/>
      <c r="KKO337" s="31"/>
      <c r="KKP337" s="31"/>
      <c r="KKQ337" s="31"/>
      <c r="KKR337" s="31"/>
      <c r="KKS337" s="31"/>
      <c r="KKT337" s="31"/>
      <c r="KKU337" s="31"/>
      <c r="KKV337" s="31"/>
      <c r="KKW337" s="31"/>
      <c r="KKX337" s="31"/>
      <c r="KKY337" s="31"/>
      <c r="KKZ337" s="31"/>
      <c r="KLA337" s="31"/>
      <c r="KLB337" s="31"/>
      <c r="KLC337" s="31"/>
      <c r="KLD337" s="31"/>
      <c r="KLE337" s="31"/>
      <c r="KLF337" s="31"/>
      <c r="KLG337" s="31"/>
      <c r="KLH337" s="31"/>
      <c r="KLI337" s="31"/>
      <c r="KLJ337" s="31"/>
      <c r="KLK337" s="31"/>
      <c r="KLL337" s="31"/>
      <c r="KLM337" s="31"/>
      <c r="KLN337" s="31"/>
      <c r="KLO337" s="31"/>
      <c r="KLP337" s="31"/>
      <c r="KLQ337" s="31"/>
      <c r="KLR337" s="31"/>
      <c r="KLS337" s="31"/>
      <c r="KLT337" s="31"/>
      <c r="KLU337" s="31"/>
      <c r="KLV337" s="31"/>
      <c r="KLW337" s="31"/>
      <c r="KLX337" s="31"/>
      <c r="KLY337" s="31"/>
      <c r="KLZ337" s="31"/>
      <c r="KMA337" s="31"/>
      <c r="KMB337" s="31"/>
      <c r="KMC337" s="31"/>
      <c r="KMD337" s="31"/>
      <c r="KME337" s="31"/>
      <c r="KMF337" s="31"/>
      <c r="KMG337" s="31"/>
      <c r="KMH337" s="31"/>
      <c r="KMI337" s="31"/>
      <c r="KMJ337" s="31"/>
      <c r="KMK337" s="31"/>
      <c r="KML337" s="31"/>
      <c r="KMM337" s="31"/>
      <c r="KMN337" s="31"/>
      <c r="KMO337" s="31"/>
      <c r="KMP337" s="31"/>
      <c r="KMQ337" s="31"/>
      <c r="KMR337" s="31"/>
      <c r="KMS337" s="31"/>
      <c r="KMT337" s="31"/>
      <c r="KMU337" s="31"/>
      <c r="KMV337" s="31"/>
      <c r="KMW337" s="31"/>
      <c r="KMX337" s="31"/>
      <c r="KMY337" s="31"/>
      <c r="KMZ337" s="31"/>
      <c r="KNA337" s="31"/>
      <c r="KNB337" s="31"/>
      <c r="KNC337" s="31"/>
      <c r="KND337" s="31"/>
      <c r="KNE337" s="31"/>
      <c r="KNF337" s="31"/>
      <c r="KNG337" s="31"/>
      <c r="KNH337" s="31"/>
      <c r="KNI337" s="31"/>
      <c r="KNJ337" s="31"/>
      <c r="KNK337" s="31"/>
      <c r="KNL337" s="31"/>
      <c r="KNM337" s="31"/>
      <c r="KNN337" s="31"/>
      <c r="KNO337" s="31"/>
      <c r="KNP337" s="31"/>
      <c r="KNQ337" s="31"/>
      <c r="KNR337" s="31"/>
      <c r="KNS337" s="31"/>
      <c r="KNT337" s="31"/>
      <c r="KNU337" s="31"/>
      <c r="KNV337" s="31"/>
      <c r="KNW337" s="31"/>
      <c r="KNX337" s="31"/>
      <c r="KNY337" s="31"/>
      <c r="KNZ337" s="31"/>
      <c r="KOA337" s="31"/>
      <c r="KOB337" s="31"/>
      <c r="KOC337" s="31"/>
      <c r="KOD337" s="31"/>
      <c r="KOE337" s="31"/>
      <c r="KOF337" s="31"/>
      <c r="KOG337" s="31"/>
      <c r="KOH337" s="31"/>
      <c r="KOI337" s="31"/>
      <c r="KOJ337" s="31"/>
      <c r="KOK337" s="31"/>
      <c r="KOL337" s="31"/>
      <c r="KOM337" s="31"/>
      <c r="KON337" s="31"/>
      <c r="KOO337" s="31"/>
      <c r="KOP337" s="31"/>
      <c r="KOQ337" s="31"/>
      <c r="KOR337" s="31"/>
      <c r="KOS337" s="31"/>
      <c r="KOT337" s="31"/>
      <c r="KOU337" s="31"/>
      <c r="KOV337" s="31"/>
      <c r="KOW337" s="31"/>
      <c r="KOX337" s="31"/>
      <c r="KOY337" s="31"/>
      <c r="KOZ337" s="31"/>
      <c r="KPA337" s="31"/>
      <c r="KPB337" s="31"/>
      <c r="KPC337" s="31"/>
      <c r="KPD337" s="31"/>
      <c r="KPE337" s="31"/>
      <c r="KPF337" s="31"/>
      <c r="KPG337" s="31"/>
      <c r="KPH337" s="31"/>
      <c r="KPI337" s="31"/>
      <c r="KPJ337" s="31"/>
      <c r="KPK337" s="31"/>
      <c r="KPL337" s="31"/>
      <c r="KPM337" s="31"/>
      <c r="KPN337" s="31"/>
      <c r="KPO337" s="31"/>
      <c r="KPP337" s="31"/>
      <c r="KPQ337" s="31"/>
      <c r="KPR337" s="31"/>
      <c r="KPS337" s="31"/>
      <c r="KPT337" s="31"/>
      <c r="KPU337" s="31"/>
      <c r="KPV337" s="31"/>
      <c r="KPW337" s="31"/>
      <c r="KPX337" s="31"/>
      <c r="KPY337" s="31"/>
      <c r="KPZ337" s="31"/>
      <c r="KQA337" s="31"/>
      <c r="KQB337" s="31"/>
      <c r="KQC337" s="31"/>
      <c r="KQD337" s="31"/>
      <c r="KQE337" s="31"/>
      <c r="KQF337" s="31"/>
      <c r="KQG337" s="31"/>
      <c r="KQH337" s="31"/>
      <c r="KQI337" s="31"/>
      <c r="KQJ337" s="31"/>
      <c r="KQK337" s="31"/>
      <c r="KQL337" s="31"/>
      <c r="KQM337" s="31"/>
      <c r="KQN337" s="31"/>
      <c r="KQO337" s="31"/>
      <c r="KQP337" s="31"/>
      <c r="KQQ337" s="31"/>
      <c r="KQR337" s="31"/>
      <c r="KQS337" s="31"/>
      <c r="KQT337" s="31"/>
      <c r="KQU337" s="31"/>
      <c r="KQV337" s="31"/>
      <c r="KQW337" s="31"/>
      <c r="KQX337" s="31"/>
      <c r="KQY337" s="31"/>
      <c r="KQZ337" s="31"/>
      <c r="KRA337" s="31"/>
      <c r="KRB337" s="31"/>
      <c r="KRC337" s="31"/>
      <c r="KRD337" s="31"/>
      <c r="KRE337" s="31"/>
      <c r="KRF337" s="31"/>
      <c r="KRG337" s="31"/>
      <c r="KRH337" s="31"/>
      <c r="KRI337" s="31"/>
      <c r="KRJ337" s="31"/>
      <c r="KRK337" s="31"/>
      <c r="KRL337" s="31"/>
      <c r="KRM337" s="31"/>
      <c r="KRN337" s="31"/>
      <c r="KRO337" s="31"/>
      <c r="KRP337" s="31"/>
      <c r="KRQ337" s="31"/>
      <c r="KRR337" s="31"/>
      <c r="KRS337" s="31"/>
      <c r="KRT337" s="31"/>
      <c r="KRU337" s="31"/>
      <c r="KRV337" s="31"/>
      <c r="KRW337" s="31"/>
      <c r="KRX337" s="31"/>
      <c r="KRY337" s="31"/>
      <c r="KRZ337" s="31"/>
      <c r="KSA337" s="31"/>
      <c r="KSB337" s="31"/>
      <c r="KSC337" s="31"/>
      <c r="KSD337" s="31"/>
      <c r="KSE337" s="31"/>
      <c r="KSF337" s="31"/>
      <c r="KSG337" s="31"/>
      <c r="KSH337" s="31"/>
      <c r="KSI337" s="31"/>
      <c r="KSJ337" s="31"/>
      <c r="KSK337" s="31"/>
      <c r="KSL337" s="31"/>
      <c r="KSM337" s="31"/>
      <c r="KSN337" s="31"/>
      <c r="KSO337" s="31"/>
      <c r="KSP337" s="31"/>
      <c r="KSQ337" s="31"/>
      <c r="KSR337" s="31"/>
      <c r="KSS337" s="31"/>
      <c r="KST337" s="31"/>
      <c r="KSU337" s="31"/>
      <c r="KSV337" s="31"/>
      <c r="KSW337" s="31"/>
      <c r="KSX337" s="31"/>
      <c r="KSY337" s="31"/>
      <c r="KSZ337" s="31"/>
      <c r="KTA337" s="31"/>
      <c r="KTB337" s="31"/>
      <c r="KTC337" s="31"/>
      <c r="KTD337" s="31"/>
      <c r="KTE337" s="31"/>
      <c r="KTF337" s="31"/>
      <c r="KTG337" s="31"/>
      <c r="KTH337" s="31"/>
      <c r="KTI337" s="31"/>
      <c r="KTJ337" s="31"/>
      <c r="KTK337" s="31"/>
      <c r="KTL337" s="31"/>
      <c r="KTM337" s="31"/>
      <c r="KTN337" s="31"/>
      <c r="KTO337" s="31"/>
      <c r="KTP337" s="31"/>
      <c r="KTQ337" s="31"/>
      <c r="KTR337" s="31"/>
      <c r="KTS337" s="31"/>
      <c r="KTT337" s="31"/>
      <c r="KTU337" s="31"/>
      <c r="KTV337" s="31"/>
      <c r="KTW337" s="31"/>
      <c r="KTX337" s="31"/>
      <c r="KTY337" s="31"/>
      <c r="KTZ337" s="31"/>
      <c r="KUA337" s="31"/>
      <c r="KUB337" s="31"/>
      <c r="KUC337" s="31"/>
      <c r="KUD337" s="31"/>
      <c r="KUE337" s="31"/>
      <c r="KUF337" s="31"/>
      <c r="KUG337" s="31"/>
      <c r="KUH337" s="31"/>
      <c r="KUI337" s="31"/>
      <c r="KUJ337" s="31"/>
      <c r="KUK337" s="31"/>
      <c r="KUL337" s="31"/>
      <c r="KUM337" s="31"/>
      <c r="KUN337" s="31"/>
      <c r="KUO337" s="31"/>
      <c r="KUP337" s="31"/>
      <c r="KUQ337" s="31"/>
      <c r="KUR337" s="31"/>
      <c r="KUS337" s="31"/>
      <c r="KUT337" s="31"/>
      <c r="KUU337" s="31"/>
      <c r="KUV337" s="31"/>
      <c r="KUW337" s="31"/>
      <c r="KUX337" s="31"/>
      <c r="KUY337" s="31"/>
      <c r="KUZ337" s="31"/>
      <c r="KVA337" s="31"/>
      <c r="KVB337" s="31"/>
      <c r="KVC337" s="31"/>
      <c r="KVD337" s="31"/>
      <c r="KVE337" s="31"/>
      <c r="KVF337" s="31"/>
      <c r="KVG337" s="31"/>
      <c r="KVH337" s="31"/>
      <c r="KVI337" s="31"/>
      <c r="KVJ337" s="31"/>
      <c r="KVK337" s="31"/>
      <c r="KVL337" s="31"/>
      <c r="KVM337" s="31"/>
      <c r="KVN337" s="31"/>
      <c r="KVO337" s="31"/>
      <c r="KVP337" s="31"/>
      <c r="KVQ337" s="31"/>
      <c r="KVR337" s="31"/>
      <c r="KVS337" s="31"/>
      <c r="KVT337" s="31"/>
      <c r="KVU337" s="31"/>
      <c r="KVV337" s="31"/>
      <c r="KVW337" s="31"/>
      <c r="KVX337" s="31"/>
      <c r="KVY337" s="31"/>
      <c r="KVZ337" s="31"/>
      <c r="KWA337" s="31"/>
      <c r="KWB337" s="31"/>
      <c r="KWC337" s="31"/>
      <c r="KWD337" s="31"/>
      <c r="KWE337" s="31"/>
      <c r="KWF337" s="31"/>
      <c r="KWG337" s="31"/>
      <c r="KWH337" s="31"/>
      <c r="KWI337" s="31"/>
      <c r="KWJ337" s="31"/>
      <c r="KWK337" s="31"/>
      <c r="KWL337" s="31"/>
      <c r="KWM337" s="31"/>
      <c r="KWN337" s="31"/>
      <c r="KWO337" s="31"/>
      <c r="KWP337" s="31"/>
      <c r="KWQ337" s="31"/>
      <c r="KWR337" s="31"/>
      <c r="KWS337" s="31"/>
      <c r="KWT337" s="31"/>
      <c r="KWU337" s="31"/>
      <c r="KWV337" s="31"/>
      <c r="KWW337" s="31"/>
      <c r="KWX337" s="31"/>
      <c r="KWY337" s="31"/>
      <c r="KWZ337" s="31"/>
      <c r="KXA337" s="31"/>
      <c r="KXB337" s="31"/>
      <c r="KXC337" s="31"/>
      <c r="KXD337" s="31"/>
      <c r="KXE337" s="31"/>
      <c r="KXF337" s="31"/>
      <c r="KXG337" s="31"/>
      <c r="KXH337" s="31"/>
      <c r="KXI337" s="31"/>
      <c r="KXJ337" s="31"/>
      <c r="KXK337" s="31"/>
      <c r="KXL337" s="31"/>
      <c r="KXM337" s="31"/>
      <c r="KXN337" s="31"/>
      <c r="KXO337" s="31"/>
      <c r="KXP337" s="31"/>
      <c r="KXQ337" s="31"/>
      <c r="KXR337" s="31"/>
      <c r="KXS337" s="31"/>
      <c r="KXT337" s="31"/>
      <c r="KXU337" s="31"/>
      <c r="KXV337" s="31"/>
      <c r="KXW337" s="31"/>
      <c r="KXX337" s="31"/>
      <c r="KXY337" s="31"/>
      <c r="KXZ337" s="31"/>
      <c r="KYA337" s="31"/>
      <c r="KYB337" s="31"/>
      <c r="KYC337" s="31"/>
      <c r="KYD337" s="31"/>
      <c r="KYE337" s="31"/>
      <c r="KYF337" s="31"/>
      <c r="KYG337" s="31"/>
      <c r="KYH337" s="31"/>
      <c r="KYI337" s="31"/>
      <c r="KYJ337" s="31"/>
      <c r="KYK337" s="31"/>
      <c r="KYL337" s="31"/>
      <c r="KYM337" s="31"/>
      <c r="KYN337" s="31"/>
      <c r="KYO337" s="31"/>
      <c r="KYP337" s="31"/>
      <c r="KYQ337" s="31"/>
      <c r="KYR337" s="31"/>
      <c r="KYS337" s="31"/>
      <c r="KYT337" s="31"/>
      <c r="KYU337" s="31"/>
      <c r="KYV337" s="31"/>
      <c r="KYW337" s="31"/>
      <c r="KYX337" s="31"/>
      <c r="KYY337" s="31"/>
      <c r="KYZ337" s="31"/>
      <c r="KZA337" s="31"/>
      <c r="KZB337" s="31"/>
      <c r="KZC337" s="31"/>
      <c r="KZD337" s="31"/>
      <c r="KZE337" s="31"/>
      <c r="KZF337" s="31"/>
      <c r="KZG337" s="31"/>
      <c r="KZH337" s="31"/>
      <c r="KZI337" s="31"/>
      <c r="KZJ337" s="31"/>
      <c r="KZK337" s="31"/>
      <c r="KZL337" s="31"/>
      <c r="KZM337" s="31"/>
      <c r="KZN337" s="31"/>
      <c r="KZO337" s="31"/>
      <c r="KZP337" s="31"/>
      <c r="KZQ337" s="31"/>
      <c r="KZR337" s="31"/>
      <c r="KZS337" s="31"/>
      <c r="KZT337" s="31"/>
      <c r="KZU337" s="31"/>
      <c r="KZV337" s="31"/>
      <c r="KZW337" s="31"/>
      <c r="KZX337" s="31"/>
      <c r="KZY337" s="31"/>
      <c r="KZZ337" s="31"/>
      <c r="LAA337" s="31"/>
      <c r="LAB337" s="31"/>
      <c r="LAC337" s="31"/>
      <c r="LAD337" s="31"/>
      <c r="LAE337" s="31"/>
      <c r="LAF337" s="31"/>
      <c r="LAG337" s="31"/>
      <c r="LAH337" s="31"/>
      <c r="LAI337" s="31"/>
      <c r="LAJ337" s="31"/>
      <c r="LAK337" s="31"/>
      <c r="LAL337" s="31"/>
      <c r="LAM337" s="31"/>
      <c r="LAN337" s="31"/>
      <c r="LAO337" s="31"/>
      <c r="LAP337" s="31"/>
      <c r="LAQ337" s="31"/>
      <c r="LAR337" s="31"/>
      <c r="LAS337" s="31"/>
      <c r="LAT337" s="31"/>
      <c r="LAU337" s="31"/>
      <c r="LAV337" s="31"/>
      <c r="LAW337" s="31"/>
      <c r="LAX337" s="31"/>
      <c r="LAY337" s="31"/>
      <c r="LAZ337" s="31"/>
      <c r="LBA337" s="31"/>
      <c r="LBB337" s="31"/>
      <c r="LBC337" s="31"/>
      <c r="LBD337" s="31"/>
      <c r="LBE337" s="31"/>
      <c r="LBF337" s="31"/>
      <c r="LBG337" s="31"/>
      <c r="LBH337" s="31"/>
      <c r="LBI337" s="31"/>
      <c r="LBJ337" s="31"/>
      <c r="LBK337" s="31"/>
      <c r="LBL337" s="31"/>
      <c r="LBM337" s="31"/>
      <c r="LBN337" s="31"/>
      <c r="LBO337" s="31"/>
      <c r="LBP337" s="31"/>
      <c r="LBQ337" s="31"/>
      <c r="LBR337" s="31"/>
      <c r="LBS337" s="31"/>
      <c r="LBT337" s="31"/>
      <c r="LBU337" s="31"/>
      <c r="LBV337" s="31"/>
      <c r="LBW337" s="31"/>
      <c r="LBX337" s="31"/>
      <c r="LBY337" s="31"/>
      <c r="LBZ337" s="31"/>
      <c r="LCA337" s="31"/>
      <c r="LCB337" s="31"/>
      <c r="LCC337" s="31"/>
      <c r="LCD337" s="31"/>
      <c r="LCE337" s="31"/>
      <c r="LCF337" s="31"/>
      <c r="LCG337" s="31"/>
      <c r="LCH337" s="31"/>
      <c r="LCI337" s="31"/>
      <c r="LCJ337" s="31"/>
      <c r="LCK337" s="31"/>
      <c r="LCL337" s="31"/>
      <c r="LCM337" s="31"/>
      <c r="LCN337" s="31"/>
      <c r="LCO337" s="31"/>
      <c r="LCP337" s="31"/>
      <c r="LCQ337" s="31"/>
      <c r="LCR337" s="31"/>
      <c r="LCS337" s="31"/>
      <c r="LCT337" s="31"/>
      <c r="LCU337" s="31"/>
      <c r="LCV337" s="31"/>
      <c r="LCW337" s="31"/>
      <c r="LCX337" s="31"/>
      <c r="LCY337" s="31"/>
      <c r="LCZ337" s="31"/>
      <c r="LDA337" s="31"/>
      <c r="LDB337" s="31"/>
      <c r="LDC337" s="31"/>
      <c r="LDD337" s="31"/>
      <c r="LDE337" s="31"/>
      <c r="LDF337" s="31"/>
      <c r="LDG337" s="31"/>
      <c r="LDH337" s="31"/>
      <c r="LDI337" s="31"/>
      <c r="LDJ337" s="31"/>
      <c r="LDK337" s="31"/>
      <c r="LDL337" s="31"/>
      <c r="LDM337" s="31"/>
      <c r="LDN337" s="31"/>
      <c r="LDO337" s="31"/>
      <c r="LDP337" s="31"/>
      <c r="LDQ337" s="31"/>
      <c r="LDR337" s="31"/>
      <c r="LDS337" s="31"/>
      <c r="LDT337" s="31"/>
      <c r="LDU337" s="31"/>
      <c r="LDV337" s="31"/>
      <c r="LDW337" s="31"/>
      <c r="LDX337" s="31"/>
      <c r="LDY337" s="31"/>
      <c r="LDZ337" s="31"/>
      <c r="LEA337" s="31"/>
      <c r="LEB337" s="31"/>
      <c r="LEC337" s="31"/>
      <c r="LED337" s="31"/>
      <c r="LEE337" s="31"/>
      <c r="LEF337" s="31"/>
      <c r="LEG337" s="31"/>
      <c r="LEH337" s="31"/>
      <c r="LEI337" s="31"/>
      <c r="LEJ337" s="31"/>
      <c r="LEK337" s="31"/>
      <c r="LEL337" s="31"/>
      <c r="LEM337" s="31"/>
      <c r="LEN337" s="31"/>
      <c r="LEO337" s="31"/>
      <c r="LEP337" s="31"/>
      <c r="LEQ337" s="31"/>
      <c r="LER337" s="31"/>
      <c r="LES337" s="31"/>
      <c r="LET337" s="31"/>
      <c r="LEU337" s="31"/>
      <c r="LEV337" s="31"/>
      <c r="LEW337" s="31"/>
      <c r="LEX337" s="31"/>
      <c r="LEY337" s="31"/>
      <c r="LEZ337" s="31"/>
      <c r="LFA337" s="31"/>
      <c r="LFB337" s="31"/>
      <c r="LFC337" s="31"/>
      <c r="LFD337" s="31"/>
      <c r="LFE337" s="31"/>
      <c r="LFF337" s="31"/>
      <c r="LFG337" s="31"/>
      <c r="LFH337" s="31"/>
      <c r="LFI337" s="31"/>
      <c r="LFJ337" s="31"/>
      <c r="LFK337" s="31"/>
      <c r="LFL337" s="31"/>
      <c r="LFM337" s="31"/>
      <c r="LFN337" s="31"/>
      <c r="LFO337" s="31"/>
      <c r="LFP337" s="31"/>
      <c r="LFQ337" s="31"/>
      <c r="LFR337" s="31"/>
      <c r="LFS337" s="31"/>
      <c r="LFT337" s="31"/>
      <c r="LFU337" s="31"/>
      <c r="LFV337" s="31"/>
      <c r="LFW337" s="31"/>
      <c r="LFX337" s="31"/>
      <c r="LFY337" s="31"/>
      <c r="LFZ337" s="31"/>
      <c r="LGA337" s="31"/>
      <c r="LGB337" s="31"/>
      <c r="LGC337" s="31"/>
      <c r="LGD337" s="31"/>
      <c r="LGE337" s="31"/>
      <c r="LGF337" s="31"/>
      <c r="LGG337" s="31"/>
      <c r="LGH337" s="31"/>
      <c r="LGI337" s="31"/>
      <c r="LGJ337" s="31"/>
      <c r="LGK337" s="31"/>
      <c r="LGL337" s="31"/>
      <c r="LGM337" s="31"/>
      <c r="LGN337" s="31"/>
      <c r="LGO337" s="31"/>
      <c r="LGP337" s="31"/>
      <c r="LGQ337" s="31"/>
      <c r="LGR337" s="31"/>
      <c r="LGS337" s="31"/>
      <c r="LGT337" s="31"/>
      <c r="LGU337" s="31"/>
      <c r="LGV337" s="31"/>
      <c r="LGW337" s="31"/>
      <c r="LGX337" s="31"/>
      <c r="LGY337" s="31"/>
      <c r="LGZ337" s="31"/>
      <c r="LHA337" s="31"/>
      <c r="LHB337" s="31"/>
      <c r="LHC337" s="31"/>
      <c r="LHD337" s="31"/>
      <c r="LHE337" s="31"/>
      <c r="LHF337" s="31"/>
      <c r="LHG337" s="31"/>
      <c r="LHH337" s="31"/>
      <c r="LHI337" s="31"/>
      <c r="LHJ337" s="31"/>
      <c r="LHK337" s="31"/>
      <c r="LHL337" s="31"/>
      <c r="LHM337" s="31"/>
      <c r="LHN337" s="31"/>
      <c r="LHO337" s="31"/>
      <c r="LHP337" s="31"/>
      <c r="LHQ337" s="31"/>
      <c r="LHR337" s="31"/>
      <c r="LHS337" s="31"/>
      <c r="LHT337" s="31"/>
      <c r="LHU337" s="31"/>
      <c r="LHV337" s="31"/>
      <c r="LHW337" s="31"/>
      <c r="LHX337" s="31"/>
      <c r="LHY337" s="31"/>
      <c r="LHZ337" s="31"/>
      <c r="LIA337" s="31"/>
      <c r="LIB337" s="31"/>
      <c r="LIC337" s="31"/>
      <c r="LID337" s="31"/>
      <c r="LIE337" s="31"/>
      <c r="LIF337" s="31"/>
      <c r="LIG337" s="31"/>
      <c r="LIH337" s="31"/>
      <c r="LII337" s="31"/>
      <c r="LIJ337" s="31"/>
      <c r="LIK337" s="31"/>
      <c r="LIL337" s="31"/>
      <c r="LIM337" s="31"/>
      <c r="LIN337" s="31"/>
      <c r="LIO337" s="31"/>
      <c r="LIP337" s="31"/>
      <c r="LIQ337" s="31"/>
      <c r="LIR337" s="31"/>
      <c r="LIS337" s="31"/>
      <c r="LIT337" s="31"/>
      <c r="LIU337" s="31"/>
      <c r="LIV337" s="31"/>
      <c r="LIW337" s="31"/>
      <c r="LIX337" s="31"/>
      <c r="LIY337" s="31"/>
      <c r="LIZ337" s="31"/>
      <c r="LJA337" s="31"/>
      <c r="LJB337" s="31"/>
      <c r="LJC337" s="31"/>
      <c r="LJD337" s="31"/>
      <c r="LJE337" s="31"/>
      <c r="LJF337" s="31"/>
      <c r="LJG337" s="31"/>
      <c r="LJH337" s="31"/>
      <c r="LJI337" s="31"/>
      <c r="LJJ337" s="31"/>
      <c r="LJK337" s="31"/>
      <c r="LJL337" s="31"/>
      <c r="LJM337" s="31"/>
      <c r="LJN337" s="31"/>
      <c r="LJO337" s="31"/>
      <c r="LJP337" s="31"/>
      <c r="LJQ337" s="31"/>
      <c r="LJR337" s="31"/>
      <c r="LJS337" s="31"/>
      <c r="LJT337" s="31"/>
      <c r="LJU337" s="31"/>
      <c r="LJV337" s="31"/>
      <c r="LJW337" s="31"/>
      <c r="LJX337" s="31"/>
      <c r="LJY337" s="31"/>
      <c r="LJZ337" s="31"/>
      <c r="LKA337" s="31"/>
      <c r="LKB337" s="31"/>
      <c r="LKC337" s="31"/>
      <c r="LKD337" s="31"/>
      <c r="LKE337" s="31"/>
      <c r="LKF337" s="31"/>
      <c r="LKG337" s="31"/>
      <c r="LKH337" s="31"/>
      <c r="LKI337" s="31"/>
      <c r="LKJ337" s="31"/>
      <c r="LKK337" s="31"/>
      <c r="LKL337" s="31"/>
      <c r="LKM337" s="31"/>
      <c r="LKN337" s="31"/>
      <c r="LKO337" s="31"/>
      <c r="LKP337" s="31"/>
      <c r="LKQ337" s="31"/>
      <c r="LKR337" s="31"/>
      <c r="LKS337" s="31"/>
      <c r="LKT337" s="31"/>
      <c r="LKU337" s="31"/>
      <c r="LKV337" s="31"/>
      <c r="LKW337" s="31"/>
      <c r="LKX337" s="31"/>
      <c r="LKY337" s="31"/>
      <c r="LKZ337" s="31"/>
      <c r="LLA337" s="31"/>
      <c r="LLB337" s="31"/>
      <c r="LLC337" s="31"/>
      <c r="LLD337" s="31"/>
      <c r="LLE337" s="31"/>
      <c r="LLF337" s="31"/>
      <c r="LLG337" s="31"/>
      <c r="LLH337" s="31"/>
      <c r="LLI337" s="31"/>
      <c r="LLJ337" s="31"/>
      <c r="LLK337" s="31"/>
      <c r="LLL337" s="31"/>
      <c r="LLM337" s="31"/>
      <c r="LLN337" s="31"/>
      <c r="LLO337" s="31"/>
      <c r="LLP337" s="31"/>
      <c r="LLQ337" s="31"/>
      <c r="LLR337" s="31"/>
      <c r="LLS337" s="31"/>
      <c r="LLT337" s="31"/>
      <c r="LLU337" s="31"/>
      <c r="LLV337" s="31"/>
      <c r="LLW337" s="31"/>
      <c r="LLX337" s="31"/>
      <c r="LLY337" s="31"/>
      <c r="LLZ337" s="31"/>
      <c r="LMA337" s="31"/>
      <c r="LMB337" s="31"/>
      <c r="LMC337" s="31"/>
      <c r="LMD337" s="31"/>
      <c r="LME337" s="31"/>
      <c r="LMF337" s="31"/>
      <c r="LMG337" s="31"/>
      <c r="LMH337" s="31"/>
      <c r="LMI337" s="31"/>
      <c r="LMJ337" s="31"/>
      <c r="LMK337" s="31"/>
      <c r="LML337" s="31"/>
      <c r="LMM337" s="31"/>
      <c r="LMN337" s="31"/>
      <c r="LMO337" s="31"/>
      <c r="LMP337" s="31"/>
      <c r="LMQ337" s="31"/>
      <c r="LMR337" s="31"/>
      <c r="LMS337" s="31"/>
      <c r="LMT337" s="31"/>
      <c r="LMU337" s="31"/>
      <c r="LMV337" s="31"/>
      <c r="LMW337" s="31"/>
      <c r="LMX337" s="31"/>
      <c r="LMY337" s="31"/>
      <c r="LMZ337" s="31"/>
      <c r="LNA337" s="31"/>
      <c r="LNB337" s="31"/>
      <c r="LNC337" s="31"/>
      <c r="LND337" s="31"/>
      <c r="LNE337" s="31"/>
      <c r="LNF337" s="31"/>
      <c r="LNG337" s="31"/>
      <c r="LNH337" s="31"/>
      <c r="LNI337" s="31"/>
      <c r="LNJ337" s="31"/>
      <c r="LNK337" s="31"/>
      <c r="LNL337" s="31"/>
      <c r="LNM337" s="31"/>
      <c r="LNN337" s="31"/>
      <c r="LNO337" s="31"/>
      <c r="LNP337" s="31"/>
      <c r="LNQ337" s="31"/>
      <c r="LNR337" s="31"/>
      <c r="LNS337" s="31"/>
      <c r="LNT337" s="31"/>
      <c r="LNU337" s="31"/>
      <c r="LNV337" s="31"/>
      <c r="LNW337" s="31"/>
      <c r="LNX337" s="31"/>
      <c r="LNY337" s="31"/>
      <c r="LNZ337" s="31"/>
      <c r="LOA337" s="31"/>
      <c r="LOB337" s="31"/>
      <c r="LOC337" s="31"/>
      <c r="LOD337" s="31"/>
      <c r="LOE337" s="31"/>
      <c r="LOF337" s="31"/>
      <c r="LOG337" s="31"/>
      <c r="LOH337" s="31"/>
      <c r="LOI337" s="31"/>
      <c r="LOJ337" s="31"/>
      <c r="LOK337" s="31"/>
      <c r="LOL337" s="31"/>
      <c r="LOM337" s="31"/>
      <c r="LON337" s="31"/>
      <c r="LOO337" s="31"/>
      <c r="LOP337" s="31"/>
      <c r="LOQ337" s="31"/>
      <c r="LOR337" s="31"/>
      <c r="LOS337" s="31"/>
      <c r="LOT337" s="31"/>
      <c r="LOU337" s="31"/>
      <c r="LOV337" s="31"/>
      <c r="LOW337" s="31"/>
      <c r="LOX337" s="31"/>
      <c r="LOY337" s="31"/>
      <c r="LOZ337" s="31"/>
      <c r="LPA337" s="31"/>
      <c r="LPB337" s="31"/>
      <c r="LPC337" s="31"/>
      <c r="LPD337" s="31"/>
      <c r="LPE337" s="31"/>
      <c r="LPF337" s="31"/>
      <c r="LPG337" s="31"/>
      <c r="LPH337" s="31"/>
      <c r="LPI337" s="31"/>
      <c r="LPJ337" s="31"/>
      <c r="LPK337" s="31"/>
      <c r="LPL337" s="31"/>
      <c r="LPM337" s="31"/>
      <c r="LPN337" s="31"/>
      <c r="LPO337" s="31"/>
      <c r="LPP337" s="31"/>
      <c r="LPQ337" s="31"/>
      <c r="LPR337" s="31"/>
      <c r="LPS337" s="31"/>
      <c r="LPT337" s="31"/>
      <c r="LPU337" s="31"/>
      <c r="LPV337" s="31"/>
      <c r="LPW337" s="31"/>
      <c r="LPX337" s="31"/>
      <c r="LPY337" s="31"/>
      <c r="LPZ337" s="31"/>
      <c r="LQA337" s="31"/>
      <c r="LQB337" s="31"/>
      <c r="LQC337" s="31"/>
      <c r="LQD337" s="31"/>
      <c r="LQE337" s="31"/>
      <c r="LQF337" s="31"/>
      <c r="LQG337" s="31"/>
      <c r="LQH337" s="31"/>
      <c r="LQI337" s="31"/>
      <c r="LQJ337" s="31"/>
      <c r="LQK337" s="31"/>
      <c r="LQL337" s="31"/>
      <c r="LQM337" s="31"/>
      <c r="LQN337" s="31"/>
      <c r="LQO337" s="31"/>
      <c r="LQP337" s="31"/>
      <c r="LQQ337" s="31"/>
      <c r="LQR337" s="31"/>
      <c r="LQS337" s="31"/>
      <c r="LQT337" s="31"/>
      <c r="LQU337" s="31"/>
      <c r="LQV337" s="31"/>
      <c r="LQW337" s="31"/>
      <c r="LQX337" s="31"/>
      <c r="LQY337" s="31"/>
      <c r="LQZ337" s="31"/>
      <c r="LRA337" s="31"/>
      <c r="LRB337" s="31"/>
      <c r="LRC337" s="31"/>
      <c r="LRD337" s="31"/>
      <c r="LRE337" s="31"/>
      <c r="LRF337" s="31"/>
      <c r="LRG337" s="31"/>
      <c r="LRH337" s="31"/>
      <c r="LRI337" s="31"/>
      <c r="LRJ337" s="31"/>
      <c r="LRK337" s="31"/>
      <c r="LRL337" s="31"/>
      <c r="LRM337" s="31"/>
      <c r="LRN337" s="31"/>
      <c r="LRO337" s="31"/>
      <c r="LRP337" s="31"/>
      <c r="LRQ337" s="31"/>
      <c r="LRR337" s="31"/>
      <c r="LRS337" s="31"/>
      <c r="LRT337" s="31"/>
      <c r="LRU337" s="31"/>
      <c r="LRV337" s="31"/>
      <c r="LRW337" s="31"/>
      <c r="LRX337" s="31"/>
      <c r="LRY337" s="31"/>
      <c r="LRZ337" s="31"/>
      <c r="LSA337" s="31"/>
      <c r="LSB337" s="31"/>
      <c r="LSC337" s="31"/>
      <c r="LSD337" s="31"/>
      <c r="LSE337" s="31"/>
      <c r="LSF337" s="31"/>
      <c r="LSG337" s="31"/>
      <c r="LSH337" s="31"/>
      <c r="LSI337" s="31"/>
      <c r="LSJ337" s="31"/>
      <c r="LSK337" s="31"/>
      <c r="LSL337" s="31"/>
      <c r="LSM337" s="31"/>
      <c r="LSN337" s="31"/>
      <c r="LSO337" s="31"/>
      <c r="LSP337" s="31"/>
      <c r="LSQ337" s="31"/>
      <c r="LSR337" s="31"/>
      <c r="LSS337" s="31"/>
      <c r="LST337" s="31"/>
      <c r="LSU337" s="31"/>
      <c r="LSV337" s="31"/>
      <c r="LSW337" s="31"/>
      <c r="LSX337" s="31"/>
      <c r="LSY337" s="31"/>
      <c r="LSZ337" s="31"/>
      <c r="LTA337" s="31"/>
      <c r="LTB337" s="31"/>
      <c r="LTC337" s="31"/>
      <c r="LTD337" s="31"/>
      <c r="LTE337" s="31"/>
      <c r="LTF337" s="31"/>
      <c r="LTG337" s="31"/>
      <c r="LTH337" s="31"/>
      <c r="LTI337" s="31"/>
      <c r="LTJ337" s="31"/>
      <c r="LTK337" s="31"/>
      <c r="LTL337" s="31"/>
      <c r="LTM337" s="31"/>
      <c r="LTN337" s="31"/>
      <c r="LTO337" s="31"/>
      <c r="LTP337" s="31"/>
      <c r="LTQ337" s="31"/>
      <c r="LTR337" s="31"/>
      <c r="LTS337" s="31"/>
      <c r="LTT337" s="31"/>
      <c r="LTU337" s="31"/>
      <c r="LTV337" s="31"/>
      <c r="LTW337" s="31"/>
      <c r="LTX337" s="31"/>
      <c r="LTY337" s="31"/>
      <c r="LTZ337" s="31"/>
      <c r="LUA337" s="31"/>
      <c r="LUB337" s="31"/>
      <c r="LUC337" s="31"/>
      <c r="LUD337" s="31"/>
      <c r="LUE337" s="31"/>
      <c r="LUF337" s="31"/>
      <c r="LUG337" s="31"/>
      <c r="LUH337" s="31"/>
      <c r="LUI337" s="31"/>
      <c r="LUJ337" s="31"/>
      <c r="LUK337" s="31"/>
      <c r="LUL337" s="31"/>
      <c r="LUM337" s="31"/>
      <c r="LUN337" s="31"/>
      <c r="LUO337" s="31"/>
      <c r="LUP337" s="31"/>
      <c r="LUQ337" s="31"/>
      <c r="LUR337" s="31"/>
      <c r="LUS337" s="31"/>
      <c r="LUT337" s="31"/>
      <c r="LUU337" s="31"/>
      <c r="LUV337" s="31"/>
      <c r="LUW337" s="31"/>
      <c r="LUX337" s="31"/>
      <c r="LUY337" s="31"/>
      <c r="LUZ337" s="31"/>
      <c r="LVA337" s="31"/>
      <c r="LVB337" s="31"/>
      <c r="LVC337" s="31"/>
      <c r="LVD337" s="31"/>
      <c r="LVE337" s="31"/>
      <c r="LVF337" s="31"/>
      <c r="LVG337" s="31"/>
      <c r="LVH337" s="31"/>
      <c r="LVI337" s="31"/>
      <c r="LVJ337" s="31"/>
      <c r="LVK337" s="31"/>
      <c r="LVL337" s="31"/>
      <c r="LVM337" s="31"/>
      <c r="LVN337" s="31"/>
      <c r="LVO337" s="31"/>
      <c r="LVP337" s="31"/>
      <c r="LVQ337" s="31"/>
      <c r="LVR337" s="31"/>
      <c r="LVS337" s="31"/>
      <c r="LVT337" s="31"/>
      <c r="LVU337" s="31"/>
      <c r="LVV337" s="31"/>
      <c r="LVW337" s="31"/>
      <c r="LVX337" s="31"/>
      <c r="LVY337" s="31"/>
      <c r="LVZ337" s="31"/>
      <c r="LWA337" s="31"/>
      <c r="LWB337" s="31"/>
      <c r="LWC337" s="31"/>
      <c r="LWD337" s="31"/>
      <c r="LWE337" s="31"/>
      <c r="LWF337" s="31"/>
      <c r="LWG337" s="31"/>
      <c r="LWH337" s="31"/>
      <c r="LWI337" s="31"/>
      <c r="LWJ337" s="31"/>
      <c r="LWK337" s="31"/>
      <c r="LWL337" s="31"/>
      <c r="LWM337" s="31"/>
      <c r="LWN337" s="31"/>
      <c r="LWO337" s="31"/>
      <c r="LWP337" s="31"/>
      <c r="LWQ337" s="31"/>
      <c r="LWR337" s="31"/>
      <c r="LWS337" s="31"/>
      <c r="LWT337" s="31"/>
      <c r="LWU337" s="31"/>
      <c r="LWV337" s="31"/>
      <c r="LWW337" s="31"/>
      <c r="LWX337" s="31"/>
      <c r="LWY337" s="31"/>
      <c r="LWZ337" s="31"/>
      <c r="LXA337" s="31"/>
      <c r="LXB337" s="31"/>
      <c r="LXC337" s="31"/>
      <c r="LXD337" s="31"/>
      <c r="LXE337" s="31"/>
      <c r="LXF337" s="31"/>
      <c r="LXG337" s="31"/>
      <c r="LXH337" s="31"/>
      <c r="LXI337" s="31"/>
      <c r="LXJ337" s="31"/>
      <c r="LXK337" s="31"/>
      <c r="LXL337" s="31"/>
      <c r="LXM337" s="31"/>
      <c r="LXN337" s="31"/>
      <c r="LXO337" s="31"/>
      <c r="LXP337" s="31"/>
      <c r="LXQ337" s="31"/>
      <c r="LXR337" s="31"/>
      <c r="LXS337" s="31"/>
      <c r="LXT337" s="31"/>
      <c r="LXU337" s="31"/>
      <c r="LXV337" s="31"/>
      <c r="LXW337" s="31"/>
      <c r="LXX337" s="31"/>
      <c r="LXY337" s="31"/>
      <c r="LXZ337" s="31"/>
      <c r="LYA337" s="31"/>
      <c r="LYB337" s="31"/>
      <c r="LYC337" s="31"/>
      <c r="LYD337" s="31"/>
      <c r="LYE337" s="31"/>
      <c r="LYF337" s="31"/>
      <c r="LYG337" s="31"/>
      <c r="LYH337" s="31"/>
      <c r="LYI337" s="31"/>
      <c r="LYJ337" s="31"/>
      <c r="LYK337" s="31"/>
      <c r="LYL337" s="31"/>
      <c r="LYM337" s="31"/>
      <c r="LYN337" s="31"/>
      <c r="LYO337" s="31"/>
      <c r="LYP337" s="31"/>
      <c r="LYQ337" s="31"/>
      <c r="LYR337" s="31"/>
      <c r="LYS337" s="31"/>
      <c r="LYT337" s="31"/>
      <c r="LYU337" s="31"/>
      <c r="LYV337" s="31"/>
      <c r="LYW337" s="31"/>
      <c r="LYX337" s="31"/>
      <c r="LYY337" s="31"/>
      <c r="LYZ337" s="31"/>
      <c r="LZA337" s="31"/>
      <c r="LZB337" s="31"/>
      <c r="LZC337" s="31"/>
      <c r="LZD337" s="31"/>
      <c r="LZE337" s="31"/>
      <c r="LZF337" s="31"/>
      <c r="LZG337" s="31"/>
      <c r="LZH337" s="31"/>
      <c r="LZI337" s="31"/>
      <c r="LZJ337" s="31"/>
      <c r="LZK337" s="31"/>
      <c r="LZL337" s="31"/>
      <c r="LZM337" s="31"/>
      <c r="LZN337" s="31"/>
      <c r="LZO337" s="31"/>
      <c r="LZP337" s="31"/>
      <c r="LZQ337" s="31"/>
      <c r="LZR337" s="31"/>
      <c r="LZS337" s="31"/>
      <c r="LZT337" s="31"/>
      <c r="LZU337" s="31"/>
      <c r="LZV337" s="31"/>
      <c r="LZW337" s="31"/>
      <c r="LZX337" s="31"/>
      <c r="LZY337" s="31"/>
      <c r="LZZ337" s="31"/>
      <c r="MAA337" s="31"/>
      <c r="MAB337" s="31"/>
      <c r="MAC337" s="31"/>
      <c r="MAD337" s="31"/>
      <c r="MAE337" s="31"/>
      <c r="MAF337" s="31"/>
      <c r="MAG337" s="31"/>
      <c r="MAH337" s="31"/>
      <c r="MAI337" s="31"/>
      <c r="MAJ337" s="31"/>
      <c r="MAK337" s="31"/>
      <c r="MAL337" s="31"/>
      <c r="MAM337" s="31"/>
      <c r="MAN337" s="31"/>
      <c r="MAO337" s="31"/>
      <c r="MAP337" s="31"/>
      <c r="MAQ337" s="31"/>
      <c r="MAR337" s="31"/>
      <c r="MAS337" s="31"/>
      <c r="MAT337" s="31"/>
      <c r="MAU337" s="31"/>
      <c r="MAV337" s="31"/>
      <c r="MAW337" s="31"/>
      <c r="MAX337" s="31"/>
      <c r="MAY337" s="31"/>
      <c r="MAZ337" s="31"/>
      <c r="MBA337" s="31"/>
      <c r="MBB337" s="31"/>
      <c r="MBC337" s="31"/>
      <c r="MBD337" s="31"/>
      <c r="MBE337" s="31"/>
      <c r="MBF337" s="31"/>
      <c r="MBG337" s="31"/>
      <c r="MBH337" s="31"/>
      <c r="MBI337" s="31"/>
      <c r="MBJ337" s="31"/>
      <c r="MBK337" s="31"/>
      <c r="MBL337" s="31"/>
      <c r="MBM337" s="31"/>
      <c r="MBN337" s="31"/>
      <c r="MBO337" s="31"/>
      <c r="MBP337" s="31"/>
      <c r="MBQ337" s="31"/>
      <c r="MBR337" s="31"/>
      <c r="MBS337" s="31"/>
      <c r="MBT337" s="31"/>
      <c r="MBU337" s="31"/>
      <c r="MBV337" s="31"/>
      <c r="MBW337" s="31"/>
      <c r="MBX337" s="31"/>
      <c r="MBY337" s="31"/>
      <c r="MBZ337" s="31"/>
      <c r="MCA337" s="31"/>
      <c r="MCB337" s="31"/>
      <c r="MCC337" s="31"/>
      <c r="MCD337" s="31"/>
      <c r="MCE337" s="31"/>
      <c r="MCF337" s="31"/>
      <c r="MCG337" s="31"/>
      <c r="MCH337" s="31"/>
      <c r="MCI337" s="31"/>
      <c r="MCJ337" s="31"/>
      <c r="MCK337" s="31"/>
      <c r="MCL337" s="31"/>
      <c r="MCM337" s="31"/>
      <c r="MCN337" s="31"/>
      <c r="MCO337" s="31"/>
      <c r="MCP337" s="31"/>
      <c r="MCQ337" s="31"/>
      <c r="MCR337" s="31"/>
      <c r="MCS337" s="31"/>
      <c r="MCT337" s="31"/>
      <c r="MCU337" s="31"/>
      <c r="MCV337" s="31"/>
      <c r="MCW337" s="31"/>
      <c r="MCX337" s="31"/>
      <c r="MCY337" s="31"/>
      <c r="MCZ337" s="31"/>
      <c r="MDA337" s="31"/>
      <c r="MDB337" s="31"/>
      <c r="MDC337" s="31"/>
      <c r="MDD337" s="31"/>
      <c r="MDE337" s="31"/>
      <c r="MDF337" s="31"/>
      <c r="MDG337" s="31"/>
      <c r="MDH337" s="31"/>
      <c r="MDI337" s="31"/>
      <c r="MDJ337" s="31"/>
      <c r="MDK337" s="31"/>
      <c r="MDL337" s="31"/>
      <c r="MDM337" s="31"/>
      <c r="MDN337" s="31"/>
      <c r="MDO337" s="31"/>
      <c r="MDP337" s="31"/>
      <c r="MDQ337" s="31"/>
      <c r="MDR337" s="31"/>
      <c r="MDS337" s="31"/>
      <c r="MDT337" s="31"/>
      <c r="MDU337" s="31"/>
      <c r="MDV337" s="31"/>
      <c r="MDW337" s="31"/>
      <c r="MDX337" s="31"/>
      <c r="MDY337" s="31"/>
      <c r="MDZ337" s="31"/>
      <c r="MEA337" s="31"/>
      <c r="MEB337" s="31"/>
      <c r="MEC337" s="31"/>
      <c r="MED337" s="31"/>
      <c r="MEE337" s="31"/>
      <c r="MEF337" s="31"/>
      <c r="MEG337" s="31"/>
      <c r="MEH337" s="31"/>
      <c r="MEI337" s="31"/>
      <c r="MEJ337" s="31"/>
      <c r="MEK337" s="31"/>
      <c r="MEL337" s="31"/>
      <c r="MEM337" s="31"/>
      <c r="MEN337" s="31"/>
      <c r="MEO337" s="31"/>
      <c r="MEP337" s="31"/>
      <c r="MEQ337" s="31"/>
      <c r="MER337" s="31"/>
      <c r="MES337" s="31"/>
      <c r="MET337" s="31"/>
      <c r="MEU337" s="31"/>
      <c r="MEV337" s="31"/>
      <c r="MEW337" s="31"/>
      <c r="MEX337" s="31"/>
      <c r="MEY337" s="31"/>
      <c r="MEZ337" s="31"/>
      <c r="MFA337" s="31"/>
      <c r="MFB337" s="31"/>
      <c r="MFC337" s="31"/>
      <c r="MFD337" s="31"/>
      <c r="MFE337" s="31"/>
      <c r="MFF337" s="31"/>
      <c r="MFG337" s="31"/>
      <c r="MFH337" s="31"/>
      <c r="MFI337" s="31"/>
      <c r="MFJ337" s="31"/>
      <c r="MFK337" s="31"/>
      <c r="MFL337" s="31"/>
      <c r="MFM337" s="31"/>
      <c r="MFN337" s="31"/>
      <c r="MFO337" s="31"/>
      <c r="MFP337" s="31"/>
      <c r="MFQ337" s="31"/>
      <c r="MFR337" s="31"/>
      <c r="MFS337" s="31"/>
      <c r="MFT337" s="31"/>
      <c r="MFU337" s="31"/>
      <c r="MFV337" s="31"/>
      <c r="MFW337" s="31"/>
      <c r="MFX337" s="31"/>
      <c r="MFY337" s="31"/>
      <c r="MFZ337" s="31"/>
      <c r="MGA337" s="31"/>
      <c r="MGB337" s="31"/>
      <c r="MGC337" s="31"/>
      <c r="MGD337" s="31"/>
      <c r="MGE337" s="31"/>
      <c r="MGF337" s="31"/>
      <c r="MGG337" s="31"/>
      <c r="MGH337" s="31"/>
      <c r="MGI337" s="31"/>
      <c r="MGJ337" s="31"/>
      <c r="MGK337" s="31"/>
      <c r="MGL337" s="31"/>
      <c r="MGM337" s="31"/>
      <c r="MGN337" s="31"/>
      <c r="MGO337" s="31"/>
      <c r="MGP337" s="31"/>
      <c r="MGQ337" s="31"/>
      <c r="MGR337" s="31"/>
      <c r="MGS337" s="31"/>
      <c r="MGT337" s="31"/>
      <c r="MGU337" s="31"/>
      <c r="MGV337" s="31"/>
      <c r="MGW337" s="31"/>
      <c r="MGX337" s="31"/>
      <c r="MGY337" s="31"/>
      <c r="MGZ337" s="31"/>
      <c r="MHA337" s="31"/>
      <c r="MHB337" s="31"/>
      <c r="MHC337" s="31"/>
      <c r="MHD337" s="31"/>
      <c r="MHE337" s="31"/>
      <c r="MHF337" s="31"/>
      <c r="MHG337" s="31"/>
      <c r="MHH337" s="31"/>
      <c r="MHI337" s="31"/>
      <c r="MHJ337" s="31"/>
      <c r="MHK337" s="31"/>
      <c r="MHL337" s="31"/>
      <c r="MHM337" s="31"/>
      <c r="MHN337" s="31"/>
      <c r="MHO337" s="31"/>
      <c r="MHP337" s="31"/>
      <c r="MHQ337" s="31"/>
      <c r="MHR337" s="31"/>
      <c r="MHS337" s="31"/>
      <c r="MHT337" s="31"/>
      <c r="MHU337" s="31"/>
      <c r="MHV337" s="31"/>
      <c r="MHW337" s="31"/>
      <c r="MHX337" s="31"/>
      <c r="MHY337" s="31"/>
      <c r="MHZ337" s="31"/>
      <c r="MIA337" s="31"/>
      <c r="MIB337" s="31"/>
      <c r="MIC337" s="31"/>
      <c r="MID337" s="31"/>
      <c r="MIE337" s="31"/>
      <c r="MIF337" s="31"/>
      <c r="MIG337" s="31"/>
      <c r="MIH337" s="31"/>
      <c r="MII337" s="31"/>
      <c r="MIJ337" s="31"/>
      <c r="MIK337" s="31"/>
      <c r="MIL337" s="31"/>
      <c r="MIM337" s="31"/>
      <c r="MIN337" s="31"/>
      <c r="MIO337" s="31"/>
      <c r="MIP337" s="31"/>
      <c r="MIQ337" s="31"/>
      <c r="MIR337" s="31"/>
      <c r="MIS337" s="31"/>
      <c r="MIT337" s="31"/>
      <c r="MIU337" s="31"/>
      <c r="MIV337" s="31"/>
      <c r="MIW337" s="31"/>
      <c r="MIX337" s="31"/>
      <c r="MIY337" s="31"/>
      <c r="MIZ337" s="31"/>
      <c r="MJA337" s="31"/>
      <c r="MJB337" s="31"/>
      <c r="MJC337" s="31"/>
      <c r="MJD337" s="31"/>
      <c r="MJE337" s="31"/>
      <c r="MJF337" s="31"/>
      <c r="MJG337" s="31"/>
      <c r="MJH337" s="31"/>
      <c r="MJI337" s="31"/>
      <c r="MJJ337" s="31"/>
      <c r="MJK337" s="31"/>
      <c r="MJL337" s="31"/>
      <c r="MJM337" s="31"/>
      <c r="MJN337" s="31"/>
      <c r="MJO337" s="31"/>
      <c r="MJP337" s="31"/>
      <c r="MJQ337" s="31"/>
      <c r="MJR337" s="31"/>
      <c r="MJS337" s="31"/>
      <c r="MJT337" s="31"/>
      <c r="MJU337" s="31"/>
      <c r="MJV337" s="31"/>
      <c r="MJW337" s="31"/>
      <c r="MJX337" s="31"/>
      <c r="MJY337" s="31"/>
      <c r="MJZ337" s="31"/>
      <c r="MKA337" s="31"/>
      <c r="MKB337" s="31"/>
      <c r="MKC337" s="31"/>
      <c r="MKD337" s="31"/>
      <c r="MKE337" s="31"/>
      <c r="MKF337" s="31"/>
      <c r="MKG337" s="31"/>
      <c r="MKH337" s="31"/>
      <c r="MKI337" s="31"/>
      <c r="MKJ337" s="31"/>
      <c r="MKK337" s="31"/>
      <c r="MKL337" s="31"/>
      <c r="MKM337" s="31"/>
      <c r="MKN337" s="31"/>
      <c r="MKO337" s="31"/>
      <c r="MKP337" s="31"/>
      <c r="MKQ337" s="31"/>
      <c r="MKR337" s="31"/>
      <c r="MKS337" s="31"/>
      <c r="MKT337" s="31"/>
      <c r="MKU337" s="31"/>
      <c r="MKV337" s="31"/>
      <c r="MKW337" s="31"/>
      <c r="MKX337" s="31"/>
      <c r="MKY337" s="31"/>
      <c r="MKZ337" s="31"/>
      <c r="MLA337" s="31"/>
      <c r="MLB337" s="31"/>
      <c r="MLC337" s="31"/>
      <c r="MLD337" s="31"/>
      <c r="MLE337" s="31"/>
      <c r="MLF337" s="31"/>
      <c r="MLG337" s="31"/>
      <c r="MLH337" s="31"/>
      <c r="MLI337" s="31"/>
      <c r="MLJ337" s="31"/>
      <c r="MLK337" s="31"/>
      <c r="MLL337" s="31"/>
      <c r="MLM337" s="31"/>
      <c r="MLN337" s="31"/>
      <c r="MLO337" s="31"/>
      <c r="MLP337" s="31"/>
      <c r="MLQ337" s="31"/>
      <c r="MLR337" s="31"/>
      <c r="MLS337" s="31"/>
      <c r="MLT337" s="31"/>
      <c r="MLU337" s="31"/>
      <c r="MLV337" s="31"/>
      <c r="MLW337" s="31"/>
      <c r="MLX337" s="31"/>
      <c r="MLY337" s="31"/>
      <c r="MLZ337" s="31"/>
      <c r="MMA337" s="31"/>
      <c r="MMB337" s="31"/>
      <c r="MMC337" s="31"/>
      <c r="MMD337" s="31"/>
      <c r="MME337" s="31"/>
      <c r="MMF337" s="31"/>
      <c r="MMG337" s="31"/>
      <c r="MMH337" s="31"/>
      <c r="MMI337" s="31"/>
      <c r="MMJ337" s="31"/>
      <c r="MMK337" s="31"/>
      <c r="MML337" s="31"/>
      <c r="MMM337" s="31"/>
      <c r="MMN337" s="31"/>
      <c r="MMO337" s="31"/>
      <c r="MMP337" s="31"/>
      <c r="MMQ337" s="31"/>
      <c r="MMR337" s="31"/>
      <c r="MMS337" s="31"/>
      <c r="MMT337" s="31"/>
      <c r="MMU337" s="31"/>
      <c r="MMV337" s="31"/>
      <c r="MMW337" s="31"/>
      <c r="MMX337" s="31"/>
      <c r="MMY337" s="31"/>
      <c r="MMZ337" s="31"/>
      <c r="MNA337" s="31"/>
      <c r="MNB337" s="31"/>
      <c r="MNC337" s="31"/>
      <c r="MND337" s="31"/>
      <c r="MNE337" s="31"/>
      <c r="MNF337" s="31"/>
      <c r="MNG337" s="31"/>
      <c r="MNH337" s="31"/>
      <c r="MNI337" s="31"/>
      <c r="MNJ337" s="31"/>
      <c r="MNK337" s="31"/>
      <c r="MNL337" s="31"/>
      <c r="MNM337" s="31"/>
      <c r="MNN337" s="31"/>
      <c r="MNO337" s="31"/>
      <c r="MNP337" s="31"/>
      <c r="MNQ337" s="31"/>
      <c r="MNR337" s="31"/>
      <c r="MNS337" s="31"/>
      <c r="MNT337" s="31"/>
      <c r="MNU337" s="31"/>
      <c r="MNV337" s="31"/>
      <c r="MNW337" s="31"/>
      <c r="MNX337" s="31"/>
      <c r="MNY337" s="31"/>
      <c r="MNZ337" s="31"/>
      <c r="MOA337" s="31"/>
      <c r="MOB337" s="31"/>
      <c r="MOC337" s="31"/>
      <c r="MOD337" s="31"/>
      <c r="MOE337" s="31"/>
      <c r="MOF337" s="31"/>
      <c r="MOG337" s="31"/>
      <c r="MOH337" s="31"/>
      <c r="MOI337" s="31"/>
      <c r="MOJ337" s="31"/>
      <c r="MOK337" s="31"/>
      <c r="MOL337" s="31"/>
      <c r="MOM337" s="31"/>
      <c r="MON337" s="31"/>
      <c r="MOO337" s="31"/>
      <c r="MOP337" s="31"/>
      <c r="MOQ337" s="31"/>
      <c r="MOR337" s="31"/>
      <c r="MOS337" s="31"/>
      <c r="MOT337" s="31"/>
      <c r="MOU337" s="31"/>
      <c r="MOV337" s="31"/>
      <c r="MOW337" s="31"/>
      <c r="MOX337" s="31"/>
      <c r="MOY337" s="31"/>
      <c r="MOZ337" s="31"/>
      <c r="MPA337" s="31"/>
      <c r="MPB337" s="31"/>
      <c r="MPC337" s="31"/>
      <c r="MPD337" s="31"/>
      <c r="MPE337" s="31"/>
      <c r="MPF337" s="31"/>
      <c r="MPG337" s="31"/>
      <c r="MPH337" s="31"/>
      <c r="MPI337" s="31"/>
      <c r="MPJ337" s="31"/>
      <c r="MPK337" s="31"/>
      <c r="MPL337" s="31"/>
      <c r="MPM337" s="31"/>
      <c r="MPN337" s="31"/>
      <c r="MPO337" s="31"/>
      <c r="MPP337" s="31"/>
      <c r="MPQ337" s="31"/>
      <c r="MPR337" s="31"/>
      <c r="MPS337" s="31"/>
      <c r="MPT337" s="31"/>
      <c r="MPU337" s="31"/>
      <c r="MPV337" s="31"/>
      <c r="MPW337" s="31"/>
      <c r="MPX337" s="31"/>
      <c r="MPY337" s="31"/>
      <c r="MPZ337" s="31"/>
      <c r="MQA337" s="31"/>
      <c r="MQB337" s="31"/>
      <c r="MQC337" s="31"/>
      <c r="MQD337" s="31"/>
      <c r="MQE337" s="31"/>
      <c r="MQF337" s="31"/>
      <c r="MQG337" s="31"/>
      <c r="MQH337" s="31"/>
      <c r="MQI337" s="31"/>
      <c r="MQJ337" s="31"/>
      <c r="MQK337" s="31"/>
      <c r="MQL337" s="31"/>
      <c r="MQM337" s="31"/>
      <c r="MQN337" s="31"/>
      <c r="MQO337" s="31"/>
      <c r="MQP337" s="31"/>
      <c r="MQQ337" s="31"/>
      <c r="MQR337" s="31"/>
      <c r="MQS337" s="31"/>
      <c r="MQT337" s="31"/>
      <c r="MQU337" s="31"/>
      <c r="MQV337" s="31"/>
      <c r="MQW337" s="31"/>
      <c r="MQX337" s="31"/>
      <c r="MQY337" s="31"/>
      <c r="MQZ337" s="31"/>
      <c r="MRA337" s="31"/>
      <c r="MRB337" s="31"/>
      <c r="MRC337" s="31"/>
      <c r="MRD337" s="31"/>
      <c r="MRE337" s="31"/>
      <c r="MRF337" s="31"/>
      <c r="MRG337" s="31"/>
      <c r="MRH337" s="31"/>
      <c r="MRI337" s="31"/>
      <c r="MRJ337" s="31"/>
      <c r="MRK337" s="31"/>
      <c r="MRL337" s="31"/>
      <c r="MRM337" s="31"/>
      <c r="MRN337" s="31"/>
      <c r="MRO337" s="31"/>
      <c r="MRP337" s="31"/>
      <c r="MRQ337" s="31"/>
      <c r="MRR337" s="31"/>
      <c r="MRS337" s="31"/>
      <c r="MRT337" s="31"/>
      <c r="MRU337" s="31"/>
      <c r="MRV337" s="31"/>
      <c r="MRW337" s="31"/>
      <c r="MRX337" s="31"/>
      <c r="MRY337" s="31"/>
      <c r="MRZ337" s="31"/>
      <c r="MSA337" s="31"/>
      <c r="MSB337" s="31"/>
      <c r="MSC337" s="31"/>
      <c r="MSD337" s="31"/>
      <c r="MSE337" s="31"/>
      <c r="MSF337" s="31"/>
      <c r="MSG337" s="31"/>
      <c r="MSH337" s="31"/>
      <c r="MSI337" s="31"/>
      <c r="MSJ337" s="31"/>
      <c r="MSK337" s="31"/>
      <c r="MSL337" s="31"/>
      <c r="MSM337" s="31"/>
      <c r="MSN337" s="31"/>
      <c r="MSO337" s="31"/>
      <c r="MSP337" s="31"/>
      <c r="MSQ337" s="31"/>
      <c r="MSR337" s="31"/>
      <c r="MSS337" s="31"/>
      <c r="MST337" s="31"/>
      <c r="MSU337" s="31"/>
      <c r="MSV337" s="31"/>
      <c r="MSW337" s="31"/>
      <c r="MSX337" s="31"/>
      <c r="MSY337" s="31"/>
      <c r="MSZ337" s="31"/>
      <c r="MTA337" s="31"/>
      <c r="MTB337" s="31"/>
      <c r="MTC337" s="31"/>
      <c r="MTD337" s="31"/>
      <c r="MTE337" s="31"/>
      <c r="MTF337" s="31"/>
      <c r="MTG337" s="31"/>
      <c r="MTH337" s="31"/>
      <c r="MTI337" s="31"/>
      <c r="MTJ337" s="31"/>
      <c r="MTK337" s="31"/>
      <c r="MTL337" s="31"/>
      <c r="MTM337" s="31"/>
      <c r="MTN337" s="31"/>
      <c r="MTO337" s="31"/>
      <c r="MTP337" s="31"/>
      <c r="MTQ337" s="31"/>
      <c r="MTR337" s="31"/>
      <c r="MTS337" s="31"/>
      <c r="MTT337" s="31"/>
      <c r="MTU337" s="31"/>
      <c r="MTV337" s="31"/>
      <c r="MTW337" s="31"/>
      <c r="MTX337" s="31"/>
      <c r="MTY337" s="31"/>
      <c r="MTZ337" s="31"/>
      <c r="MUA337" s="31"/>
      <c r="MUB337" s="31"/>
      <c r="MUC337" s="31"/>
      <c r="MUD337" s="31"/>
      <c r="MUE337" s="31"/>
      <c r="MUF337" s="31"/>
      <c r="MUG337" s="31"/>
      <c r="MUH337" s="31"/>
      <c r="MUI337" s="31"/>
      <c r="MUJ337" s="31"/>
      <c r="MUK337" s="31"/>
      <c r="MUL337" s="31"/>
      <c r="MUM337" s="31"/>
      <c r="MUN337" s="31"/>
      <c r="MUO337" s="31"/>
      <c r="MUP337" s="31"/>
      <c r="MUQ337" s="31"/>
      <c r="MUR337" s="31"/>
      <c r="MUS337" s="31"/>
      <c r="MUT337" s="31"/>
      <c r="MUU337" s="31"/>
      <c r="MUV337" s="31"/>
      <c r="MUW337" s="31"/>
      <c r="MUX337" s="31"/>
      <c r="MUY337" s="31"/>
      <c r="MUZ337" s="31"/>
      <c r="MVA337" s="31"/>
      <c r="MVB337" s="31"/>
      <c r="MVC337" s="31"/>
      <c r="MVD337" s="31"/>
      <c r="MVE337" s="31"/>
      <c r="MVF337" s="31"/>
      <c r="MVG337" s="31"/>
      <c r="MVH337" s="31"/>
      <c r="MVI337" s="31"/>
      <c r="MVJ337" s="31"/>
      <c r="MVK337" s="31"/>
      <c r="MVL337" s="31"/>
      <c r="MVM337" s="31"/>
      <c r="MVN337" s="31"/>
      <c r="MVO337" s="31"/>
      <c r="MVP337" s="31"/>
      <c r="MVQ337" s="31"/>
      <c r="MVR337" s="31"/>
      <c r="MVS337" s="31"/>
      <c r="MVT337" s="31"/>
      <c r="MVU337" s="31"/>
      <c r="MVV337" s="31"/>
      <c r="MVW337" s="31"/>
      <c r="MVX337" s="31"/>
      <c r="MVY337" s="31"/>
      <c r="MVZ337" s="31"/>
      <c r="MWA337" s="31"/>
      <c r="MWB337" s="31"/>
      <c r="MWC337" s="31"/>
      <c r="MWD337" s="31"/>
      <c r="MWE337" s="31"/>
      <c r="MWF337" s="31"/>
      <c r="MWG337" s="31"/>
      <c r="MWH337" s="31"/>
      <c r="MWI337" s="31"/>
      <c r="MWJ337" s="31"/>
      <c r="MWK337" s="31"/>
      <c r="MWL337" s="31"/>
      <c r="MWM337" s="31"/>
      <c r="MWN337" s="31"/>
      <c r="MWO337" s="31"/>
      <c r="MWP337" s="31"/>
      <c r="MWQ337" s="31"/>
      <c r="MWR337" s="31"/>
      <c r="MWS337" s="31"/>
      <c r="MWT337" s="31"/>
      <c r="MWU337" s="31"/>
      <c r="MWV337" s="31"/>
      <c r="MWW337" s="31"/>
      <c r="MWX337" s="31"/>
      <c r="MWY337" s="31"/>
      <c r="MWZ337" s="31"/>
      <c r="MXA337" s="31"/>
      <c r="MXB337" s="31"/>
      <c r="MXC337" s="31"/>
      <c r="MXD337" s="31"/>
      <c r="MXE337" s="31"/>
      <c r="MXF337" s="31"/>
      <c r="MXG337" s="31"/>
      <c r="MXH337" s="31"/>
      <c r="MXI337" s="31"/>
      <c r="MXJ337" s="31"/>
      <c r="MXK337" s="31"/>
      <c r="MXL337" s="31"/>
      <c r="MXM337" s="31"/>
      <c r="MXN337" s="31"/>
      <c r="MXO337" s="31"/>
      <c r="MXP337" s="31"/>
      <c r="MXQ337" s="31"/>
      <c r="MXR337" s="31"/>
      <c r="MXS337" s="31"/>
      <c r="MXT337" s="31"/>
      <c r="MXU337" s="31"/>
      <c r="MXV337" s="31"/>
      <c r="MXW337" s="31"/>
      <c r="MXX337" s="31"/>
      <c r="MXY337" s="31"/>
      <c r="MXZ337" s="31"/>
      <c r="MYA337" s="31"/>
      <c r="MYB337" s="31"/>
      <c r="MYC337" s="31"/>
      <c r="MYD337" s="31"/>
      <c r="MYE337" s="31"/>
      <c r="MYF337" s="31"/>
      <c r="MYG337" s="31"/>
      <c r="MYH337" s="31"/>
      <c r="MYI337" s="31"/>
      <c r="MYJ337" s="31"/>
      <c r="MYK337" s="31"/>
      <c r="MYL337" s="31"/>
      <c r="MYM337" s="31"/>
      <c r="MYN337" s="31"/>
      <c r="MYO337" s="31"/>
      <c r="MYP337" s="31"/>
      <c r="MYQ337" s="31"/>
      <c r="MYR337" s="31"/>
      <c r="MYS337" s="31"/>
      <c r="MYT337" s="31"/>
      <c r="MYU337" s="31"/>
      <c r="MYV337" s="31"/>
      <c r="MYW337" s="31"/>
      <c r="MYX337" s="31"/>
      <c r="MYY337" s="31"/>
      <c r="MYZ337" s="31"/>
      <c r="MZA337" s="31"/>
      <c r="MZB337" s="31"/>
      <c r="MZC337" s="31"/>
      <c r="MZD337" s="31"/>
      <c r="MZE337" s="31"/>
      <c r="MZF337" s="31"/>
      <c r="MZG337" s="31"/>
      <c r="MZH337" s="31"/>
      <c r="MZI337" s="31"/>
      <c r="MZJ337" s="31"/>
      <c r="MZK337" s="31"/>
      <c r="MZL337" s="31"/>
      <c r="MZM337" s="31"/>
      <c r="MZN337" s="31"/>
      <c r="MZO337" s="31"/>
      <c r="MZP337" s="31"/>
      <c r="MZQ337" s="31"/>
      <c r="MZR337" s="31"/>
      <c r="MZS337" s="31"/>
      <c r="MZT337" s="31"/>
      <c r="MZU337" s="31"/>
      <c r="MZV337" s="31"/>
      <c r="MZW337" s="31"/>
      <c r="MZX337" s="31"/>
      <c r="MZY337" s="31"/>
      <c r="MZZ337" s="31"/>
      <c r="NAA337" s="31"/>
      <c r="NAB337" s="31"/>
      <c r="NAC337" s="31"/>
      <c r="NAD337" s="31"/>
      <c r="NAE337" s="31"/>
      <c r="NAF337" s="31"/>
      <c r="NAG337" s="31"/>
      <c r="NAH337" s="31"/>
      <c r="NAI337" s="31"/>
      <c r="NAJ337" s="31"/>
      <c r="NAK337" s="31"/>
      <c r="NAL337" s="31"/>
      <c r="NAM337" s="31"/>
      <c r="NAN337" s="31"/>
      <c r="NAO337" s="31"/>
      <c r="NAP337" s="31"/>
      <c r="NAQ337" s="31"/>
      <c r="NAR337" s="31"/>
      <c r="NAS337" s="31"/>
      <c r="NAT337" s="31"/>
      <c r="NAU337" s="31"/>
      <c r="NAV337" s="31"/>
      <c r="NAW337" s="31"/>
      <c r="NAX337" s="31"/>
      <c r="NAY337" s="31"/>
      <c r="NAZ337" s="31"/>
      <c r="NBA337" s="31"/>
      <c r="NBB337" s="31"/>
      <c r="NBC337" s="31"/>
      <c r="NBD337" s="31"/>
      <c r="NBE337" s="31"/>
      <c r="NBF337" s="31"/>
      <c r="NBG337" s="31"/>
      <c r="NBH337" s="31"/>
      <c r="NBI337" s="31"/>
      <c r="NBJ337" s="31"/>
      <c r="NBK337" s="31"/>
      <c r="NBL337" s="31"/>
      <c r="NBM337" s="31"/>
      <c r="NBN337" s="31"/>
      <c r="NBO337" s="31"/>
      <c r="NBP337" s="31"/>
      <c r="NBQ337" s="31"/>
      <c r="NBR337" s="31"/>
      <c r="NBS337" s="31"/>
      <c r="NBT337" s="31"/>
      <c r="NBU337" s="31"/>
      <c r="NBV337" s="31"/>
      <c r="NBW337" s="31"/>
      <c r="NBX337" s="31"/>
      <c r="NBY337" s="31"/>
      <c r="NBZ337" s="31"/>
      <c r="NCA337" s="31"/>
      <c r="NCB337" s="31"/>
      <c r="NCC337" s="31"/>
      <c r="NCD337" s="31"/>
      <c r="NCE337" s="31"/>
      <c r="NCF337" s="31"/>
      <c r="NCG337" s="31"/>
      <c r="NCH337" s="31"/>
      <c r="NCI337" s="31"/>
      <c r="NCJ337" s="31"/>
      <c r="NCK337" s="31"/>
      <c r="NCL337" s="31"/>
      <c r="NCM337" s="31"/>
      <c r="NCN337" s="31"/>
      <c r="NCO337" s="31"/>
      <c r="NCP337" s="31"/>
      <c r="NCQ337" s="31"/>
      <c r="NCR337" s="31"/>
      <c r="NCS337" s="31"/>
      <c r="NCT337" s="31"/>
      <c r="NCU337" s="31"/>
      <c r="NCV337" s="31"/>
      <c r="NCW337" s="31"/>
      <c r="NCX337" s="31"/>
      <c r="NCY337" s="31"/>
      <c r="NCZ337" s="31"/>
      <c r="NDA337" s="31"/>
      <c r="NDB337" s="31"/>
      <c r="NDC337" s="31"/>
      <c r="NDD337" s="31"/>
      <c r="NDE337" s="31"/>
      <c r="NDF337" s="31"/>
      <c r="NDG337" s="31"/>
      <c r="NDH337" s="31"/>
      <c r="NDI337" s="31"/>
      <c r="NDJ337" s="31"/>
      <c r="NDK337" s="31"/>
      <c r="NDL337" s="31"/>
      <c r="NDM337" s="31"/>
      <c r="NDN337" s="31"/>
      <c r="NDO337" s="31"/>
      <c r="NDP337" s="31"/>
      <c r="NDQ337" s="31"/>
      <c r="NDR337" s="31"/>
      <c r="NDS337" s="31"/>
      <c r="NDT337" s="31"/>
      <c r="NDU337" s="31"/>
      <c r="NDV337" s="31"/>
      <c r="NDW337" s="31"/>
      <c r="NDX337" s="31"/>
      <c r="NDY337" s="31"/>
      <c r="NDZ337" s="31"/>
      <c r="NEA337" s="31"/>
      <c r="NEB337" s="31"/>
      <c r="NEC337" s="31"/>
      <c r="NED337" s="31"/>
      <c r="NEE337" s="31"/>
      <c r="NEF337" s="31"/>
      <c r="NEG337" s="31"/>
      <c r="NEH337" s="31"/>
      <c r="NEI337" s="31"/>
      <c r="NEJ337" s="31"/>
      <c r="NEK337" s="31"/>
      <c r="NEL337" s="31"/>
      <c r="NEM337" s="31"/>
      <c r="NEN337" s="31"/>
      <c r="NEO337" s="31"/>
      <c r="NEP337" s="31"/>
      <c r="NEQ337" s="31"/>
      <c r="NER337" s="31"/>
      <c r="NES337" s="31"/>
      <c r="NET337" s="31"/>
      <c r="NEU337" s="31"/>
      <c r="NEV337" s="31"/>
      <c r="NEW337" s="31"/>
      <c r="NEX337" s="31"/>
      <c r="NEY337" s="31"/>
      <c r="NEZ337" s="31"/>
      <c r="NFA337" s="31"/>
      <c r="NFB337" s="31"/>
      <c r="NFC337" s="31"/>
      <c r="NFD337" s="31"/>
      <c r="NFE337" s="31"/>
      <c r="NFF337" s="31"/>
      <c r="NFG337" s="31"/>
      <c r="NFH337" s="31"/>
      <c r="NFI337" s="31"/>
      <c r="NFJ337" s="31"/>
      <c r="NFK337" s="31"/>
      <c r="NFL337" s="31"/>
      <c r="NFM337" s="31"/>
      <c r="NFN337" s="31"/>
      <c r="NFO337" s="31"/>
      <c r="NFP337" s="31"/>
      <c r="NFQ337" s="31"/>
      <c r="NFR337" s="31"/>
      <c r="NFS337" s="31"/>
      <c r="NFT337" s="31"/>
      <c r="NFU337" s="31"/>
      <c r="NFV337" s="31"/>
      <c r="NFW337" s="31"/>
      <c r="NFX337" s="31"/>
      <c r="NFY337" s="31"/>
      <c r="NFZ337" s="31"/>
      <c r="NGA337" s="31"/>
      <c r="NGB337" s="31"/>
      <c r="NGC337" s="31"/>
      <c r="NGD337" s="31"/>
      <c r="NGE337" s="31"/>
      <c r="NGF337" s="31"/>
      <c r="NGG337" s="31"/>
      <c r="NGH337" s="31"/>
      <c r="NGI337" s="31"/>
      <c r="NGJ337" s="31"/>
      <c r="NGK337" s="31"/>
      <c r="NGL337" s="31"/>
      <c r="NGM337" s="31"/>
      <c r="NGN337" s="31"/>
      <c r="NGO337" s="31"/>
      <c r="NGP337" s="31"/>
      <c r="NGQ337" s="31"/>
      <c r="NGR337" s="31"/>
      <c r="NGS337" s="31"/>
      <c r="NGT337" s="31"/>
      <c r="NGU337" s="31"/>
      <c r="NGV337" s="31"/>
      <c r="NGW337" s="31"/>
      <c r="NGX337" s="31"/>
      <c r="NGY337" s="31"/>
      <c r="NGZ337" s="31"/>
      <c r="NHA337" s="31"/>
      <c r="NHB337" s="31"/>
      <c r="NHC337" s="31"/>
      <c r="NHD337" s="31"/>
      <c r="NHE337" s="31"/>
      <c r="NHF337" s="31"/>
      <c r="NHG337" s="31"/>
      <c r="NHH337" s="31"/>
      <c r="NHI337" s="31"/>
      <c r="NHJ337" s="31"/>
      <c r="NHK337" s="31"/>
      <c r="NHL337" s="31"/>
      <c r="NHM337" s="31"/>
      <c r="NHN337" s="31"/>
      <c r="NHO337" s="31"/>
      <c r="NHP337" s="31"/>
      <c r="NHQ337" s="31"/>
      <c r="NHR337" s="31"/>
      <c r="NHS337" s="31"/>
      <c r="NHT337" s="31"/>
      <c r="NHU337" s="31"/>
      <c r="NHV337" s="31"/>
      <c r="NHW337" s="31"/>
      <c r="NHX337" s="31"/>
      <c r="NHY337" s="31"/>
      <c r="NHZ337" s="31"/>
      <c r="NIA337" s="31"/>
      <c r="NIB337" s="31"/>
      <c r="NIC337" s="31"/>
      <c r="NID337" s="31"/>
      <c r="NIE337" s="31"/>
      <c r="NIF337" s="31"/>
      <c r="NIG337" s="31"/>
      <c r="NIH337" s="31"/>
      <c r="NII337" s="31"/>
      <c r="NIJ337" s="31"/>
      <c r="NIK337" s="31"/>
      <c r="NIL337" s="31"/>
      <c r="NIM337" s="31"/>
      <c r="NIN337" s="31"/>
      <c r="NIO337" s="31"/>
      <c r="NIP337" s="31"/>
      <c r="NIQ337" s="31"/>
      <c r="NIR337" s="31"/>
      <c r="NIS337" s="31"/>
      <c r="NIT337" s="31"/>
      <c r="NIU337" s="31"/>
      <c r="NIV337" s="31"/>
      <c r="NIW337" s="31"/>
      <c r="NIX337" s="31"/>
      <c r="NIY337" s="31"/>
      <c r="NIZ337" s="31"/>
      <c r="NJA337" s="31"/>
      <c r="NJB337" s="31"/>
      <c r="NJC337" s="31"/>
      <c r="NJD337" s="31"/>
      <c r="NJE337" s="31"/>
      <c r="NJF337" s="31"/>
      <c r="NJG337" s="31"/>
      <c r="NJH337" s="31"/>
      <c r="NJI337" s="31"/>
      <c r="NJJ337" s="31"/>
      <c r="NJK337" s="31"/>
      <c r="NJL337" s="31"/>
      <c r="NJM337" s="31"/>
      <c r="NJN337" s="31"/>
      <c r="NJO337" s="31"/>
      <c r="NJP337" s="31"/>
      <c r="NJQ337" s="31"/>
      <c r="NJR337" s="31"/>
      <c r="NJS337" s="31"/>
      <c r="NJT337" s="31"/>
      <c r="NJU337" s="31"/>
      <c r="NJV337" s="31"/>
      <c r="NJW337" s="31"/>
      <c r="NJX337" s="31"/>
      <c r="NJY337" s="31"/>
      <c r="NJZ337" s="31"/>
      <c r="NKA337" s="31"/>
      <c r="NKB337" s="31"/>
      <c r="NKC337" s="31"/>
      <c r="NKD337" s="31"/>
      <c r="NKE337" s="31"/>
      <c r="NKF337" s="31"/>
      <c r="NKG337" s="31"/>
      <c r="NKH337" s="31"/>
      <c r="NKI337" s="31"/>
      <c r="NKJ337" s="31"/>
      <c r="NKK337" s="31"/>
      <c r="NKL337" s="31"/>
      <c r="NKM337" s="31"/>
      <c r="NKN337" s="31"/>
      <c r="NKO337" s="31"/>
      <c r="NKP337" s="31"/>
      <c r="NKQ337" s="31"/>
      <c r="NKR337" s="31"/>
      <c r="NKS337" s="31"/>
      <c r="NKT337" s="31"/>
      <c r="NKU337" s="31"/>
      <c r="NKV337" s="31"/>
      <c r="NKW337" s="31"/>
      <c r="NKX337" s="31"/>
      <c r="NKY337" s="31"/>
      <c r="NKZ337" s="31"/>
      <c r="NLA337" s="31"/>
      <c r="NLB337" s="31"/>
      <c r="NLC337" s="31"/>
      <c r="NLD337" s="31"/>
      <c r="NLE337" s="31"/>
      <c r="NLF337" s="31"/>
      <c r="NLG337" s="31"/>
      <c r="NLH337" s="31"/>
      <c r="NLI337" s="31"/>
      <c r="NLJ337" s="31"/>
      <c r="NLK337" s="31"/>
      <c r="NLL337" s="31"/>
      <c r="NLM337" s="31"/>
      <c r="NLN337" s="31"/>
      <c r="NLO337" s="31"/>
      <c r="NLP337" s="31"/>
      <c r="NLQ337" s="31"/>
      <c r="NLR337" s="31"/>
      <c r="NLS337" s="31"/>
      <c r="NLT337" s="31"/>
      <c r="NLU337" s="31"/>
      <c r="NLV337" s="31"/>
      <c r="NLW337" s="31"/>
      <c r="NLX337" s="31"/>
      <c r="NLY337" s="31"/>
      <c r="NLZ337" s="31"/>
      <c r="NMA337" s="31"/>
      <c r="NMB337" s="31"/>
      <c r="NMC337" s="31"/>
      <c r="NMD337" s="31"/>
      <c r="NME337" s="31"/>
      <c r="NMF337" s="31"/>
      <c r="NMG337" s="31"/>
      <c r="NMH337" s="31"/>
      <c r="NMI337" s="31"/>
      <c r="NMJ337" s="31"/>
      <c r="NMK337" s="31"/>
      <c r="NML337" s="31"/>
      <c r="NMM337" s="31"/>
      <c r="NMN337" s="31"/>
      <c r="NMO337" s="31"/>
      <c r="NMP337" s="31"/>
      <c r="NMQ337" s="31"/>
      <c r="NMR337" s="31"/>
      <c r="NMS337" s="31"/>
      <c r="NMT337" s="31"/>
      <c r="NMU337" s="31"/>
      <c r="NMV337" s="31"/>
      <c r="NMW337" s="31"/>
      <c r="NMX337" s="31"/>
      <c r="NMY337" s="31"/>
      <c r="NMZ337" s="31"/>
      <c r="NNA337" s="31"/>
      <c r="NNB337" s="31"/>
      <c r="NNC337" s="31"/>
      <c r="NND337" s="31"/>
      <c r="NNE337" s="31"/>
      <c r="NNF337" s="31"/>
      <c r="NNG337" s="31"/>
      <c r="NNH337" s="31"/>
      <c r="NNI337" s="31"/>
      <c r="NNJ337" s="31"/>
      <c r="NNK337" s="31"/>
      <c r="NNL337" s="31"/>
      <c r="NNM337" s="31"/>
      <c r="NNN337" s="31"/>
      <c r="NNO337" s="31"/>
      <c r="NNP337" s="31"/>
      <c r="NNQ337" s="31"/>
      <c r="NNR337" s="31"/>
      <c r="NNS337" s="31"/>
      <c r="NNT337" s="31"/>
      <c r="NNU337" s="31"/>
      <c r="NNV337" s="31"/>
      <c r="NNW337" s="31"/>
      <c r="NNX337" s="31"/>
      <c r="NNY337" s="31"/>
      <c r="NNZ337" s="31"/>
      <c r="NOA337" s="31"/>
      <c r="NOB337" s="31"/>
      <c r="NOC337" s="31"/>
      <c r="NOD337" s="31"/>
      <c r="NOE337" s="31"/>
      <c r="NOF337" s="31"/>
      <c r="NOG337" s="31"/>
      <c r="NOH337" s="31"/>
      <c r="NOI337" s="31"/>
      <c r="NOJ337" s="31"/>
      <c r="NOK337" s="31"/>
      <c r="NOL337" s="31"/>
      <c r="NOM337" s="31"/>
      <c r="NON337" s="31"/>
      <c r="NOO337" s="31"/>
      <c r="NOP337" s="31"/>
      <c r="NOQ337" s="31"/>
      <c r="NOR337" s="31"/>
      <c r="NOS337" s="31"/>
      <c r="NOT337" s="31"/>
      <c r="NOU337" s="31"/>
      <c r="NOV337" s="31"/>
      <c r="NOW337" s="31"/>
      <c r="NOX337" s="31"/>
      <c r="NOY337" s="31"/>
      <c r="NOZ337" s="31"/>
      <c r="NPA337" s="31"/>
      <c r="NPB337" s="31"/>
      <c r="NPC337" s="31"/>
      <c r="NPD337" s="31"/>
      <c r="NPE337" s="31"/>
      <c r="NPF337" s="31"/>
      <c r="NPG337" s="31"/>
      <c r="NPH337" s="31"/>
      <c r="NPI337" s="31"/>
      <c r="NPJ337" s="31"/>
      <c r="NPK337" s="31"/>
      <c r="NPL337" s="31"/>
      <c r="NPM337" s="31"/>
      <c r="NPN337" s="31"/>
      <c r="NPO337" s="31"/>
      <c r="NPP337" s="31"/>
      <c r="NPQ337" s="31"/>
      <c r="NPR337" s="31"/>
      <c r="NPS337" s="31"/>
      <c r="NPT337" s="31"/>
      <c r="NPU337" s="31"/>
      <c r="NPV337" s="31"/>
      <c r="NPW337" s="31"/>
      <c r="NPX337" s="31"/>
      <c r="NPY337" s="31"/>
      <c r="NPZ337" s="31"/>
      <c r="NQA337" s="31"/>
      <c r="NQB337" s="31"/>
      <c r="NQC337" s="31"/>
      <c r="NQD337" s="31"/>
      <c r="NQE337" s="31"/>
      <c r="NQF337" s="31"/>
      <c r="NQG337" s="31"/>
      <c r="NQH337" s="31"/>
      <c r="NQI337" s="31"/>
      <c r="NQJ337" s="31"/>
      <c r="NQK337" s="31"/>
      <c r="NQL337" s="31"/>
      <c r="NQM337" s="31"/>
      <c r="NQN337" s="31"/>
      <c r="NQO337" s="31"/>
      <c r="NQP337" s="31"/>
      <c r="NQQ337" s="31"/>
      <c r="NQR337" s="31"/>
      <c r="NQS337" s="31"/>
      <c r="NQT337" s="31"/>
      <c r="NQU337" s="31"/>
      <c r="NQV337" s="31"/>
      <c r="NQW337" s="31"/>
      <c r="NQX337" s="31"/>
      <c r="NQY337" s="31"/>
      <c r="NQZ337" s="31"/>
      <c r="NRA337" s="31"/>
      <c r="NRB337" s="31"/>
      <c r="NRC337" s="31"/>
      <c r="NRD337" s="31"/>
      <c r="NRE337" s="31"/>
      <c r="NRF337" s="31"/>
      <c r="NRG337" s="31"/>
      <c r="NRH337" s="31"/>
      <c r="NRI337" s="31"/>
      <c r="NRJ337" s="31"/>
      <c r="NRK337" s="31"/>
      <c r="NRL337" s="31"/>
      <c r="NRM337" s="31"/>
      <c r="NRN337" s="31"/>
      <c r="NRO337" s="31"/>
      <c r="NRP337" s="31"/>
      <c r="NRQ337" s="31"/>
      <c r="NRR337" s="31"/>
      <c r="NRS337" s="31"/>
      <c r="NRT337" s="31"/>
      <c r="NRU337" s="31"/>
      <c r="NRV337" s="31"/>
      <c r="NRW337" s="31"/>
      <c r="NRX337" s="31"/>
      <c r="NRY337" s="31"/>
      <c r="NRZ337" s="31"/>
      <c r="NSA337" s="31"/>
      <c r="NSB337" s="31"/>
      <c r="NSC337" s="31"/>
      <c r="NSD337" s="31"/>
      <c r="NSE337" s="31"/>
      <c r="NSF337" s="31"/>
      <c r="NSG337" s="31"/>
      <c r="NSH337" s="31"/>
      <c r="NSI337" s="31"/>
      <c r="NSJ337" s="31"/>
      <c r="NSK337" s="31"/>
      <c r="NSL337" s="31"/>
      <c r="NSM337" s="31"/>
      <c r="NSN337" s="31"/>
      <c r="NSO337" s="31"/>
      <c r="NSP337" s="31"/>
      <c r="NSQ337" s="31"/>
      <c r="NSR337" s="31"/>
      <c r="NSS337" s="31"/>
      <c r="NST337" s="31"/>
      <c r="NSU337" s="31"/>
      <c r="NSV337" s="31"/>
      <c r="NSW337" s="31"/>
      <c r="NSX337" s="31"/>
      <c r="NSY337" s="31"/>
      <c r="NSZ337" s="31"/>
      <c r="NTA337" s="31"/>
      <c r="NTB337" s="31"/>
      <c r="NTC337" s="31"/>
      <c r="NTD337" s="31"/>
      <c r="NTE337" s="31"/>
      <c r="NTF337" s="31"/>
      <c r="NTG337" s="31"/>
      <c r="NTH337" s="31"/>
      <c r="NTI337" s="31"/>
      <c r="NTJ337" s="31"/>
      <c r="NTK337" s="31"/>
      <c r="NTL337" s="31"/>
      <c r="NTM337" s="31"/>
      <c r="NTN337" s="31"/>
      <c r="NTO337" s="31"/>
      <c r="NTP337" s="31"/>
      <c r="NTQ337" s="31"/>
      <c r="NTR337" s="31"/>
      <c r="NTS337" s="31"/>
      <c r="NTT337" s="31"/>
      <c r="NTU337" s="31"/>
      <c r="NTV337" s="31"/>
      <c r="NTW337" s="31"/>
      <c r="NTX337" s="31"/>
      <c r="NTY337" s="31"/>
      <c r="NTZ337" s="31"/>
      <c r="NUA337" s="31"/>
      <c r="NUB337" s="31"/>
      <c r="NUC337" s="31"/>
      <c r="NUD337" s="31"/>
      <c r="NUE337" s="31"/>
      <c r="NUF337" s="31"/>
      <c r="NUG337" s="31"/>
      <c r="NUH337" s="31"/>
      <c r="NUI337" s="31"/>
      <c r="NUJ337" s="31"/>
      <c r="NUK337" s="31"/>
      <c r="NUL337" s="31"/>
      <c r="NUM337" s="31"/>
      <c r="NUN337" s="31"/>
      <c r="NUO337" s="31"/>
      <c r="NUP337" s="31"/>
      <c r="NUQ337" s="31"/>
      <c r="NUR337" s="31"/>
      <c r="NUS337" s="31"/>
      <c r="NUT337" s="31"/>
      <c r="NUU337" s="31"/>
      <c r="NUV337" s="31"/>
      <c r="NUW337" s="31"/>
      <c r="NUX337" s="31"/>
      <c r="NUY337" s="31"/>
      <c r="NUZ337" s="31"/>
      <c r="NVA337" s="31"/>
      <c r="NVB337" s="31"/>
      <c r="NVC337" s="31"/>
      <c r="NVD337" s="31"/>
      <c r="NVE337" s="31"/>
      <c r="NVF337" s="31"/>
      <c r="NVG337" s="31"/>
      <c r="NVH337" s="31"/>
      <c r="NVI337" s="31"/>
      <c r="NVJ337" s="31"/>
      <c r="NVK337" s="31"/>
      <c r="NVL337" s="31"/>
      <c r="NVM337" s="31"/>
      <c r="NVN337" s="31"/>
      <c r="NVO337" s="31"/>
      <c r="NVP337" s="31"/>
      <c r="NVQ337" s="31"/>
      <c r="NVR337" s="31"/>
      <c r="NVS337" s="31"/>
      <c r="NVT337" s="31"/>
      <c r="NVU337" s="31"/>
      <c r="NVV337" s="31"/>
      <c r="NVW337" s="31"/>
      <c r="NVX337" s="31"/>
      <c r="NVY337" s="31"/>
      <c r="NVZ337" s="31"/>
      <c r="NWA337" s="31"/>
      <c r="NWB337" s="31"/>
      <c r="NWC337" s="31"/>
      <c r="NWD337" s="31"/>
      <c r="NWE337" s="31"/>
      <c r="NWF337" s="31"/>
      <c r="NWG337" s="31"/>
      <c r="NWH337" s="31"/>
      <c r="NWI337" s="31"/>
      <c r="NWJ337" s="31"/>
      <c r="NWK337" s="31"/>
      <c r="NWL337" s="31"/>
      <c r="NWM337" s="31"/>
      <c r="NWN337" s="31"/>
      <c r="NWO337" s="31"/>
      <c r="NWP337" s="31"/>
      <c r="NWQ337" s="31"/>
      <c r="NWR337" s="31"/>
      <c r="NWS337" s="31"/>
      <c r="NWT337" s="31"/>
      <c r="NWU337" s="31"/>
      <c r="NWV337" s="31"/>
      <c r="NWW337" s="31"/>
      <c r="NWX337" s="31"/>
      <c r="NWY337" s="31"/>
      <c r="NWZ337" s="31"/>
      <c r="NXA337" s="31"/>
      <c r="NXB337" s="31"/>
      <c r="NXC337" s="31"/>
      <c r="NXD337" s="31"/>
      <c r="NXE337" s="31"/>
      <c r="NXF337" s="31"/>
      <c r="NXG337" s="31"/>
      <c r="NXH337" s="31"/>
      <c r="NXI337" s="31"/>
      <c r="NXJ337" s="31"/>
      <c r="NXK337" s="31"/>
      <c r="NXL337" s="31"/>
      <c r="NXM337" s="31"/>
      <c r="NXN337" s="31"/>
      <c r="NXO337" s="31"/>
      <c r="NXP337" s="31"/>
      <c r="NXQ337" s="31"/>
      <c r="NXR337" s="31"/>
      <c r="NXS337" s="31"/>
      <c r="NXT337" s="31"/>
      <c r="NXU337" s="31"/>
      <c r="NXV337" s="31"/>
      <c r="NXW337" s="31"/>
      <c r="NXX337" s="31"/>
      <c r="NXY337" s="31"/>
      <c r="NXZ337" s="31"/>
      <c r="NYA337" s="31"/>
      <c r="NYB337" s="31"/>
      <c r="NYC337" s="31"/>
      <c r="NYD337" s="31"/>
      <c r="NYE337" s="31"/>
      <c r="NYF337" s="31"/>
      <c r="NYG337" s="31"/>
      <c r="NYH337" s="31"/>
      <c r="NYI337" s="31"/>
      <c r="NYJ337" s="31"/>
      <c r="NYK337" s="31"/>
      <c r="NYL337" s="31"/>
      <c r="NYM337" s="31"/>
      <c r="NYN337" s="31"/>
      <c r="NYO337" s="31"/>
      <c r="NYP337" s="31"/>
      <c r="NYQ337" s="31"/>
      <c r="NYR337" s="31"/>
      <c r="NYS337" s="31"/>
      <c r="NYT337" s="31"/>
      <c r="NYU337" s="31"/>
      <c r="NYV337" s="31"/>
      <c r="NYW337" s="31"/>
      <c r="NYX337" s="31"/>
      <c r="NYY337" s="31"/>
      <c r="NYZ337" s="31"/>
      <c r="NZA337" s="31"/>
      <c r="NZB337" s="31"/>
      <c r="NZC337" s="31"/>
      <c r="NZD337" s="31"/>
      <c r="NZE337" s="31"/>
      <c r="NZF337" s="31"/>
      <c r="NZG337" s="31"/>
      <c r="NZH337" s="31"/>
      <c r="NZI337" s="31"/>
      <c r="NZJ337" s="31"/>
      <c r="NZK337" s="31"/>
      <c r="NZL337" s="31"/>
      <c r="NZM337" s="31"/>
      <c r="NZN337" s="31"/>
      <c r="NZO337" s="31"/>
      <c r="NZP337" s="31"/>
      <c r="NZQ337" s="31"/>
      <c r="NZR337" s="31"/>
      <c r="NZS337" s="31"/>
      <c r="NZT337" s="31"/>
      <c r="NZU337" s="31"/>
      <c r="NZV337" s="31"/>
      <c r="NZW337" s="31"/>
      <c r="NZX337" s="31"/>
      <c r="NZY337" s="31"/>
      <c r="NZZ337" s="31"/>
      <c r="OAA337" s="31"/>
      <c r="OAB337" s="31"/>
      <c r="OAC337" s="31"/>
      <c r="OAD337" s="31"/>
      <c r="OAE337" s="31"/>
      <c r="OAF337" s="31"/>
      <c r="OAG337" s="31"/>
      <c r="OAH337" s="31"/>
      <c r="OAI337" s="31"/>
      <c r="OAJ337" s="31"/>
      <c r="OAK337" s="31"/>
      <c r="OAL337" s="31"/>
      <c r="OAM337" s="31"/>
      <c r="OAN337" s="31"/>
      <c r="OAO337" s="31"/>
      <c r="OAP337" s="31"/>
      <c r="OAQ337" s="31"/>
      <c r="OAR337" s="31"/>
      <c r="OAS337" s="31"/>
      <c r="OAT337" s="31"/>
      <c r="OAU337" s="31"/>
      <c r="OAV337" s="31"/>
      <c r="OAW337" s="31"/>
      <c r="OAX337" s="31"/>
      <c r="OAY337" s="31"/>
      <c r="OAZ337" s="31"/>
      <c r="OBA337" s="31"/>
      <c r="OBB337" s="31"/>
      <c r="OBC337" s="31"/>
      <c r="OBD337" s="31"/>
      <c r="OBE337" s="31"/>
      <c r="OBF337" s="31"/>
      <c r="OBG337" s="31"/>
      <c r="OBH337" s="31"/>
      <c r="OBI337" s="31"/>
      <c r="OBJ337" s="31"/>
      <c r="OBK337" s="31"/>
      <c r="OBL337" s="31"/>
      <c r="OBM337" s="31"/>
      <c r="OBN337" s="31"/>
      <c r="OBO337" s="31"/>
      <c r="OBP337" s="31"/>
      <c r="OBQ337" s="31"/>
      <c r="OBR337" s="31"/>
      <c r="OBS337" s="31"/>
      <c r="OBT337" s="31"/>
      <c r="OBU337" s="31"/>
      <c r="OBV337" s="31"/>
      <c r="OBW337" s="31"/>
      <c r="OBX337" s="31"/>
      <c r="OBY337" s="31"/>
      <c r="OBZ337" s="31"/>
      <c r="OCA337" s="31"/>
      <c r="OCB337" s="31"/>
      <c r="OCC337" s="31"/>
      <c r="OCD337" s="31"/>
      <c r="OCE337" s="31"/>
      <c r="OCF337" s="31"/>
      <c r="OCG337" s="31"/>
      <c r="OCH337" s="31"/>
      <c r="OCI337" s="31"/>
      <c r="OCJ337" s="31"/>
      <c r="OCK337" s="31"/>
      <c r="OCL337" s="31"/>
      <c r="OCM337" s="31"/>
      <c r="OCN337" s="31"/>
      <c r="OCO337" s="31"/>
      <c r="OCP337" s="31"/>
      <c r="OCQ337" s="31"/>
      <c r="OCR337" s="31"/>
      <c r="OCS337" s="31"/>
      <c r="OCT337" s="31"/>
      <c r="OCU337" s="31"/>
      <c r="OCV337" s="31"/>
      <c r="OCW337" s="31"/>
      <c r="OCX337" s="31"/>
      <c r="OCY337" s="31"/>
      <c r="OCZ337" s="31"/>
      <c r="ODA337" s="31"/>
      <c r="ODB337" s="31"/>
      <c r="ODC337" s="31"/>
      <c r="ODD337" s="31"/>
      <c r="ODE337" s="31"/>
      <c r="ODF337" s="31"/>
      <c r="ODG337" s="31"/>
      <c r="ODH337" s="31"/>
      <c r="ODI337" s="31"/>
      <c r="ODJ337" s="31"/>
      <c r="ODK337" s="31"/>
      <c r="ODL337" s="31"/>
      <c r="ODM337" s="31"/>
      <c r="ODN337" s="31"/>
      <c r="ODO337" s="31"/>
      <c r="ODP337" s="31"/>
      <c r="ODQ337" s="31"/>
      <c r="ODR337" s="31"/>
      <c r="ODS337" s="31"/>
      <c r="ODT337" s="31"/>
      <c r="ODU337" s="31"/>
      <c r="ODV337" s="31"/>
      <c r="ODW337" s="31"/>
      <c r="ODX337" s="31"/>
      <c r="ODY337" s="31"/>
      <c r="ODZ337" s="31"/>
      <c r="OEA337" s="31"/>
      <c r="OEB337" s="31"/>
      <c r="OEC337" s="31"/>
      <c r="OED337" s="31"/>
      <c r="OEE337" s="31"/>
      <c r="OEF337" s="31"/>
      <c r="OEG337" s="31"/>
      <c r="OEH337" s="31"/>
      <c r="OEI337" s="31"/>
      <c r="OEJ337" s="31"/>
      <c r="OEK337" s="31"/>
      <c r="OEL337" s="31"/>
      <c r="OEM337" s="31"/>
      <c r="OEN337" s="31"/>
      <c r="OEO337" s="31"/>
      <c r="OEP337" s="31"/>
      <c r="OEQ337" s="31"/>
      <c r="OER337" s="31"/>
      <c r="OES337" s="31"/>
      <c r="OET337" s="31"/>
      <c r="OEU337" s="31"/>
      <c r="OEV337" s="31"/>
      <c r="OEW337" s="31"/>
      <c r="OEX337" s="31"/>
      <c r="OEY337" s="31"/>
      <c r="OEZ337" s="31"/>
      <c r="OFA337" s="31"/>
      <c r="OFB337" s="31"/>
      <c r="OFC337" s="31"/>
      <c r="OFD337" s="31"/>
      <c r="OFE337" s="31"/>
      <c r="OFF337" s="31"/>
      <c r="OFG337" s="31"/>
      <c r="OFH337" s="31"/>
      <c r="OFI337" s="31"/>
      <c r="OFJ337" s="31"/>
      <c r="OFK337" s="31"/>
      <c r="OFL337" s="31"/>
      <c r="OFM337" s="31"/>
      <c r="OFN337" s="31"/>
      <c r="OFO337" s="31"/>
      <c r="OFP337" s="31"/>
      <c r="OFQ337" s="31"/>
      <c r="OFR337" s="31"/>
      <c r="OFS337" s="31"/>
      <c r="OFT337" s="31"/>
      <c r="OFU337" s="31"/>
      <c r="OFV337" s="31"/>
      <c r="OFW337" s="31"/>
      <c r="OFX337" s="31"/>
      <c r="OFY337" s="31"/>
      <c r="OFZ337" s="31"/>
      <c r="OGA337" s="31"/>
      <c r="OGB337" s="31"/>
      <c r="OGC337" s="31"/>
      <c r="OGD337" s="31"/>
      <c r="OGE337" s="31"/>
      <c r="OGF337" s="31"/>
      <c r="OGG337" s="31"/>
      <c r="OGH337" s="31"/>
      <c r="OGI337" s="31"/>
      <c r="OGJ337" s="31"/>
      <c r="OGK337" s="31"/>
      <c r="OGL337" s="31"/>
      <c r="OGM337" s="31"/>
      <c r="OGN337" s="31"/>
      <c r="OGO337" s="31"/>
      <c r="OGP337" s="31"/>
      <c r="OGQ337" s="31"/>
      <c r="OGR337" s="31"/>
      <c r="OGS337" s="31"/>
      <c r="OGT337" s="31"/>
      <c r="OGU337" s="31"/>
      <c r="OGV337" s="31"/>
      <c r="OGW337" s="31"/>
      <c r="OGX337" s="31"/>
      <c r="OGY337" s="31"/>
      <c r="OGZ337" s="31"/>
      <c r="OHA337" s="31"/>
      <c r="OHB337" s="31"/>
      <c r="OHC337" s="31"/>
      <c r="OHD337" s="31"/>
      <c r="OHE337" s="31"/>
      <c r="OHF337" s="31"/>
      <c r="OHG337" s="31"/>
      <c r="OHH337" s="31"/>
      <c r="OHI337" s="31"/>
      <c r="OHJ337" s="31"/>
      <c r="OHK337" s="31"/>
      <c r="OHL337" s="31"/>
      <c r="OHM337" s="31"/>
      <c r="OHN337" s="31"/>
      <c r="OHO337" s="31"/>
      <c r="OHP337" s="31"/>
      <c r="OHQ337" s="31"/>
      <c r="OHR337" s="31"/>
      <c r="OHS337" s="31"/>
      <c r="OHT337" s="31"/>
      <c r="OHU337" s="31"/>
      <c r="OHV337" s="31"/>
      <c r="OHW337" s="31"/>
      <c r="OHX337" s="31"/>
      <c r="OHY337" s="31"/>
      <c r="OHZ337" s="31"/>
      <c r="OIA337" s="31"/>
      <c r="OIB337" s="31"/>
      <c r="OIC337" s="31"/>
      <c r="OID337" s="31"/>
      <c r="OIE337" s="31"/>
      <c r="OIF337" s="31"/>
      <c r="OIG337" s="31"/>
      <c r="OIH337" s="31"/>
      <c r="OII337" s="31"/>
      <c r="OIJ337" s="31"/>
      <c r="OIK337" s="31"/>
      <c r="OIL337" s="31"/>
      <c r="OIM337" s="31"/>
      <c r="OIN337" s="31"/>
      <c r="OIO337" s="31"/>
      <c r="OIP337" s="31"/>
      <c r="OIQ337" s="31"/>
      <c r="OIR337" s="31"/>
      <c r="OIS337" s="31"/>
      <c r="OIT337" s="31"/>
      <c r="OIU337" s="31"/>
      <c r="OIV337" s="31"/>
      <c r="OIW337" s="31"/>
      <c r="OIX337" s="31"/>
      <c r="OIY337" s="31"/>
      <c r="OIZ337" s="31"/>
      <c r="OJA337" s="31"/>
      <c r="OJB337" s="31"/>
      <c r="OJC337" s="31"/>
      <c r="OJD337" s="31"/>
      <c r="OJE337" s="31"/>
      <c r="OJF337" s="31"/>
      <c r="OJG337" s="31"/>
      <c r="OJH337" s="31"/>
      <c r="OJI337" s="31"/>
      <c r="OJJ337" s="31"/>
      <c r="OJK337" s="31"/>
      <c r="OJL337" s="31"/>
      <c r="OJM337" s="31"/>
      <c r="OJN337" s="31"/>
      <c r="OJO337" s="31"/>
      <c r="OJP337" s="31"/>
      <c r="OJQ337" s="31"/>
      <c r="OJR337" s="31"/>
      <c r="OJS337" s="31"/>
      <c r="OJT337" s="31"/>
      <c r="OJU337" s="31"/>
      <c r="OJV337" s="31"/>
      <c r="OJW337" s="31"/>
      <c r="OJX337" s="31"/>
      <c r="OJY337" s="31"/>
      <c r="OJZ337" s="31"/>
      <c r="OKA337" s="31"/>
      <c r="OKB337" s="31"/>
      <c r="OKC337" s="31"/>
      <c r="OKD337" s="31"/>
      <c r="OKE337" s="31"/>
      <c r="OKF337" s="31"/>
      <c r="OKG337" s="31"/>
      <c r="OKH337" s="31"/>
      <c r="OKI337" s="31"/>
      <c r="OKJ337" s="31"/>
      <c r="OKK337" s="31"/>
      <c r="OKL337" s="31"/>
      <c r="OKM337" s="31"/>
      <c r="OKN337" s="31"/>
      <c r="OKO337" s="31"/>
      <c r="OKP337" s="31"/>
      <c r="OKQ337" s="31"/>
      <c r="OKR337" s="31"/>
      <c r="OKS337" s="31"/>
      <c r="OKT337" s="31"/>
      <c r="OKU337" s="31"/>
      <c r="OKV337" s="31"/>
      <c r="OKW337" s="31"/>
      <c r="OKX337" s="31"/>
      <c r="OKY337" s="31"/>
      <c r="OKZ337" s="31"/>
      <c r="OLA337" s="31"/>
      <c r="OLB337" s="31"/>
      <c r="OLC337" s="31"/>
      <c r="OLD337" s="31"/>
      <c r="OLE337" s="31"/>
      <c r="OLF337" s="31"/>
      <c r="OLG337" s="31"/>
      <c r="OLH337" s="31"/>
      <c r="OLI337" s="31"/>
      <c r="OLJ337" s="31"/>
      <c r="OLK337" s="31"/>
      <c r="OLL337" s="31"/>
      <c r="OLM337" s="31"/>
      <c r="OLN337" s="31"/>
      <c r="OLO337" s="31"/>
      <c r="OLP337" s="31"/>
      <c r="OLQ337" s="31"/>
      <c r="OLR337" s="31"/>
      <c r="OLS337" s="31"/>
      <c r="OLT337" s="31"/>
      <c r="OLU337" s="31"/>
      <c r="OLV337" s="31"/>
      <c r="OLW337" s="31"/>
      <c r="OLX337" s="31"/>
      <c r="OLY337" s="31"/>
      <c r="OLZ337" s="31"/>
      <c r="OMA337" s="31"/>
      <c r="OMB337" s="31"/>
      <c r="OMC337" s="31"/>
      <c r="OMD337" s="31"/>
      <c r="OME337" s="31"/>
      <c r="OMF337" s="31"/>
      <c r="OMG337" s="31"/>
      <c r="OMH337" s="31"/>
      <c r="OMI337" s="31"/>
      <c r="OMJ337" s="31"/>
      <c r="OMK337" s="31"/>
      <c r="OML337" s="31"/>
      <c r="OMM337" s="31"/>
      <c r="OMN337" s="31"/>
      <c r="OMO337" s="31"/>
      <c r="OMP337" s="31"/>
      <c r="OMQ337" s="31"/>
      <c r="OMR337" s="31"/>
      <c r="OMS337" s="31"/>
      <c r="OMT337" s="31"/>
      <c r="OMU337" s="31"/>
      <c r="OMV337" s="31"/>
      <c r="OMW337" s="31"/>
      <c r="OMX337" s="31"/>
      <c r="OMY337" s="31"/>
      <c r="OMZ337" s="31"/>
      <c r="ONA337" s="31"/>
      <c r="ONB337" s="31"/>
      <c r="ONC337" s="31"/>
      <c r="OND337" s="31"/>
      <c r="ONE337" s="31"/>
      <c r="ONF337" s="31"/>
      <c r="ONG337" s="31"/>
      <c r="ONH337" s="31"/>
      <c r="ONI337" s="31"/>
      <c r="ONJ337" s="31"/>
      <c r="ONK337" s="31"/>
      <c r="ONL337" s="31"/>
      <c r="ONM337" s="31"/>
      <c r="ONN337" s="31"/>
      <c r="ONO337" s="31"/>
      <c r="ONP337" s="31"/>
      <c r="ONQ337" s="31"/>
      <c r="ONR337" s="31"/>
      <c r="ONS337" s="31"/>
      <c r="ONT337" s="31"/>
      <c r="ONU337" s="31"/>
      <c r="ONV337" s="31"/>
      <c r="ONW337" s="31"/>
      <c r="ONX337" s="31"/>
      <c r="ONY337" s="31"/>
      <c r="ONZ337" s="31"/>
      <c r="OOA337" s="31"/>
      <c r="OOB337" s="31"/>
      <c r="OOC337" s="31"/>
      <c r="OOD337" s="31"/>
      <c r="OOE337" s="31"/>
      <c r="OOF337" s="31"/>
      <c r="OOG337" s="31"/>
      <c r="OOH337" s="31"/>
      <c r="OOI337" s="31"/>
      <c r="OOJ337" s="31"/>
      <c r="OOK337" s="31"/>
      <c r="OOL337" s="31"/>
      <c r="OOM337" s="31"/>
      <c r="OON337" s="31"/>
      <c r="OOO337" s="31"/>
      <c r="OOP337" s="31"/>
      <c r="OOQ337" s="31"/>
      <c r="OOR337" s="31"/>
      <c r="OOS337" s="31"/>
      <c r="OOT337" s="31"/>
      <c r="OOU337" s="31"/>
      <c r="OOV337" s="31"/>
      <c r="OOW337" s="31"/>
      <c r="OOX337" s="31"/>
      <c r="OOY337" s="31"/>
      <c r="OOZ337" s="31"/>
      <c r="OPA337" s="31"/>
      <c r="OPB337" s="31"/>
      <c r="OPC337" s="31"/>
      <c r="OPD337" s="31"/>
      <c r="OPE337" s="31"/>
      <c r="OPF337" s="31"/>
      <c r="OPG337" s="31"/>
      <c r="OPH337" s="31"/>
      <c r="OPI337" s="31"/>
      <c r="OPJ337" s="31"/>
      <c r="OPK337" s="31"/>
      <c r="OPL337" s="31"/>
      <c r="OPM337" s="31"/>
      <c r="OPN337" s="31"/>
      <c r="OPO337" s="31"/>
      <c r="OPP337" s="31"/>
      <c r="OPQ337" s="31"/>
      <c r="OPR337" s="31"/>
      <c r="OPS337" s="31"/>
      <c r="OPT337" s="31"/>
      <c r="OPU337" s="31"/>
      <c r="OPV337" s="31"/>
      <c r="OPW337" s="31"/>
      <c r="OPX337" s="31"/>
      <c r="OPY337" s="31"/>
      <c r="OPZ337" s="31"/>
      <c r="OQA337" s="31"/>
      <c r="OQB337" s="31"/>
      <c r="OQC337" s="31"/>
      <c r="OQD337" s="31"/>
      <c r="OQE337" s="31"/>
      <c r="OQF337" s="31"/>
      <c r="OQG337" s="31"/>
      <c r="OQH337" s="31"/>
      <c r="OQI337" s="31"/>
      <c r="OQJ337" s="31"/>
      <c r="OQK337" s="31"/>
      <c r="OQL337" s="31"/>
      <c r="OQM337" s="31"/>
      <c r="OQN337" s="31"/>
      <c r="OQO337" s="31"/>
      <c r="OQP337" s="31"/>
      <c r="OQQ337" s="31"/>
      <c r="OQR337" s="31"/>
      <c r="OQS337" s="31"/>
      <c r="OQT337" s="31"/>
      <c r="OQU337" s="31"/>
      <c r="OQV337" s="31"/>
      <c r="OQW337" s="31"/>
      <c r="OQX337" s="31"/>
      <c r="OQY337" s="31"/>
      <c r="OQZ337" s="31"/>
      <c r="ORA337" s="31"/>
      <c r="ORB337" s="31"/>
      <c r="ORC337" s="31"/>
      <c r="ORD337" s="31"/>
      <c r="ORE337" s="31"/>
      <c r="ORF337" s="31"/>
      <c r="ORG337" s="31"/>
      <c r="ORH337" s="31"/>
      <c r="ORI337" s="31"/>
      <c r="ORJ337" s="31"/>
      <c r="ORK337" s="31"/>
      <c r="ORL337" s="31"/>
      <c r="ORM337" s="31"/>
      <c r="ORN337" s="31"/>
      <c r="ORO337" s="31"/>
      <c r="ORP337" s="31"/>
      <c r="ORQ337" s="31"/>
      <c r="ORR337" s="31"/>
      <c r="ORS337" s="31"/>
      <c r="ORT337" s="31"/>
      <c r="ORU337" s="31"/>
      <c r="ORV337" s="31"/>
      <c r="ORW337" s="31"/>
      <c r="ORX337" s="31"/>
      <c r="ORY337" s="31"/>
      <c r="ORZ337" s="31"/>
      <c r="OSA337" s="31"/>
      <c r="OSB337" s="31"/>
      <c r="OSC337" s="31"/>
      <c r="OSD337" s="31"/>
      <c r="OSE337" s="31"/>
      <c r="OSF337" s="31"/>
      <c r="OSG337" s="31"/>
      <c r="OSH337" s="31"/>
      <c r="OSI337" s="31"/>
      <c r="OSJ337" s="31"/>
      <c r="OSK337" s="31"/>
      <c r="OSL337" s="31"/>
      <c r="OSM337" s="31"/>
      <c r="OSN337" s="31"/>
      <c r="OSO337" s="31"/>
      <c r="OSP337" s="31"/>
      <c r="OSQ337" s="31"/>
      <c r="OSR337" s="31"/>
      <c r="OSS337" s="31"/>
      <c r="OST337" s="31"/>
      <c r="OSU337" s="31"/>
      <c r="OSV337" s="31"/>
      <c r="OSW337" s="31"/>
      <c r="OSX337" s="31"/>
      <c r="OSY337" s="31"/>
      <c r="OSZ337" s="31"/>
      <c r="OTA337" s="31"/>
      <c r="OTB337" s="31"/>
      <c r="OTC337" s="31"/>
      <c r="OTD337" s="31"/>
      <c r="OTE337" s="31"/>
      <c r="OTF337" s="31"/>
      <c r="OTG337" s="31"/>
      <c r="OTH337" s="31"/>
      <c r="OTI337" s="31"/>
      <c r="OTJ337" s="31"/>
      <c r="OTK337" s="31"/>
      <c r="OTL337" s="31"/>
      <c r="OTM337" s="31"/>
      <c r="OTN337" s="31"/>
      <c r="OTO337" s="31"/>
      <c r="OTP337" s="31"/>
      <c r="OTQ337" s="31"/>
      <c r="OTR337" s="31"/>
      <c r="OTS337" s="31"/>
      <c r="OTT337" s="31"/>
      <c r="OTU337" s="31"/>
      <c r="OTV337" s="31"/>
      <c r="OTW337" s="31"/>
      <c r="OTX337" s="31"/>
      <c r="OTY337" s="31"/>
      <c r="OTZ337" s="31"/>
      <c r="OUA337" s="31"/>
      <c r="OUB337" s="31"/>
      <c r="OUC337" s="31"/>
      <c r="OUD337" s="31"/>
      <c r="OUE337" s="31"/>
      <c r="OUF337" s="31"/>
      <c r="OUG337" s="31"/>
      <c r="OUH337" s="31"/>
      <c r="OUI337" s="31"/>
      <c r="OUJ337" s="31"/>
      <c r="OUK337" s="31"/>
      <c r="OUL337" s="31"/>
      <c r="OUM337" s="31"/>
      <c r="OUN337" s="31"/>
      <c r="OUO337" s="31"/>
      <c r="OUP337" s="31"/>
      <c r="OUQ337" s="31"/>
      <c r="OUR337" s="31"/>
      <c r="OUS337" s="31"/>
      <c r="OUT337" s="31"/>
      <c r="OUU337" s="31"/>
      <c r="OUV337" s="31"/>
      <c r="OUW337" s="31"/>
      <c r="OUX337" s="31"/>
      <c r="OUY337" s="31"/>
      <c r="OUZ337" s="31"/>
      <c r="OVA337" s="31"/>
      <c r="OVB337" s="31"/>
      <c r="OVC337" s="31"/>
      <c r="OVD337" s="31"/>
      <c r="OVE337" s="31"/>
      <c r="OVF337" s="31"/>
      <c r="OVG337" s="31"/>
      <c r="OVH337" s="31"/>
      <c r="OVI337" s="31"/>
      <c r="OVJ337" s="31"/>
      <c r="OVK337" s="31"/>
      <c r="OVL337" s="31"/>
      <c r="OVM337" s="31"/>
      <c r="OVN337" s="31"/>
      <c r="OVO337" s="31"/>
      <c r="OVP337" s="31"/>
      <c r="OVQ337" s="31"/>
      <c r="OVR337" s="31"/>
      <c r="OVS337" s="31"/>
      <c r="OVT337" s="31"/>
      <c r="OVU337" s="31"/>
      <c r="OVV337" s="31"/>
      <c r="OVW337" s="31"/>
      <c r="OVX337" s="31"/>
      <c r="OVY337" s="31"/>
      <c r="OVZ337" s="31"/>
      <c r="OWA337" s="31"/>
      <c r="OWB337" s="31"/>
      <c r="OWC337" s="31"/>
      <c r="OWD337" s="31"/>
      <c r="OWE337" s="31"/>
      <c r="OWF337" s="31"/>
      <c r="OWG337" s="31"/>
      <c r="OWH337" s="31"/>
      <c r="OWI337" s="31"/>
      <c r="OWJ337" s="31"/>
      <c r="OWK337" s="31"/>
      <c r="OWL337" s="31"/>
      <c r="OWM337" s="31"/>
      <c r="OWN337" s="31"/>
      <c r="OWO337" s="31"/>
      <c r="OWP337" s="31"/>
      <c r="OWQ337" s="31"/>
      <c r="OWR337" s="31"/>
      <c r="OWS337" s="31"/>
      <c r="OWT337" s="31"/>
      <c r="OWU337" s="31"/>
      <c r="OWV337" s="31"/>
      <c r="OWW337" s="31"/>
      <c r="OWX337" s="31"/>
      <c r="OWY337" s="31"/>
      <c r="OWZ337" s="31"/>
      <c r="OXA337" s="31"/>
      <c r="OXB337" s="31"/>
      <c r="OXC337" s="31"/>
      <c r="OXD337" s="31"/>
      <c r="OXE337" s="31"/>
      <c r="OXF337" s="31"/>
      <c r="OXG337" s="31"/>
      <c r="OXH337" s="31"/>
      <c r="OXI337" s="31"/>
      <c r="OXJ337" s="31"/>
      <c r="OXK337" s="31"/>
      <c r="OXL337" s="31"/>
      <c r="OXM337" s="31"/>
      <c r="OXN337" s="31"/>
      <c r="OXO337" s="31"/>
      <c r="OXP337" s="31"/>
      <c r="OXQ337" s="31"/>
      <c r="OXR337" s="31"/>
      <c r="OXS337" s="31"/>
      <c r="OXT337" s="31"/>
      <c r="OXU337" s="31"/>
      <c r="OXV337" s="31"/>
      <c r="OXW337" s="31"/>
      <c r="OXX337" s="31"/>
      <c r="OXY337" s="31"/>
      <c r="OXZ337" s="31"/>
      <c r="OYA337" s="31"/>
      <c r="OYB337" s="31"/>
      <c r="OYC337" s="31"/>
      <c r="OYD337" s="31"/>
      <c r="OYE337" s="31"/>
      <c r="OYF337" s="31"/>
      <c r="OYG337" s="31"/>
      <c r="OYH337" s="31"/>
      <c r="OYI337" s="31"/>
      <c r="OYJ337" s="31"/>
      <c r="OYK337" s="31"/>
      <c r="OYL337" s="31"/>
      <c r="OYM337" s="31"/>
      <c r="OYN337" s="31"/>
      <c r="OYO337" s="31"/>
      <c r="OYP337" s="31"/>
      <c r="OYQ337" s="31"/>
      <c r="OYR337" s="31"/>
      <c r="OYS337" s="31"/>
      <c r="OYT337" s="31"/>
      <c r="OYU337" s="31"/>
      <c r="OYV337" s="31"/>
      <c r="OYW337" s="31"/>
      <c r="OYX337" s="31"/>
      <c r="OYY337" s="31"/>
      <c r="OYZ337" s="31"/>
      <c r="OZA337" s="31"/>
      <c r="OZB337" s="31"/>
      <c r="OZC337" s="31"/>
      <c r="OZD337" s="31"/>
      <c r="OZE337" s="31"/>
      <c r="OZF337" s="31"/>
      <c r="OZG337" s="31"/>
      <c r="OZH337" s="31"/>
      <c r="OZI337" s="31"/>
      <c r="OZJ337" s="31"/>
      <c r="OZK337" s="31"/>
      <c r="OZL337" s="31"/>
      <c r="OZM337" s="31"/>
      <c r="OZN337" s="31"/>
      <c r="OZO337" s="31"/>
      <c r="OZP337" s="31"/>
      <c r="OZQ337" s="31"/>
      <c r="OZR337" s="31"/>
      <c r="OZS337" s="31"/>
      <c r="OZT337" s="31"/>
      <c r="OZU337" s="31"/>
      <c r="OZV337" s="31"/>
      <c r="OZW337" s="31"/>
      <c r="OZX337" s="31"/>
      <c r="OZY337" s="31"/>
      <c r="OZZ337" s="31"/>
      <c r="PAA337" s="31"/>
      <c r="PAB337" s="31"/>
      <c r="PAC337" s="31"/>
      <c r="PAD337" s="31"/>
      <c r="PAE337" s="31"/>
      <c r="PAF337" s="31"/>
      <c r="PAG337" s="31"/>
      <c r="PAH337" s="31"/>
      <c r="PAI337" s="31"/>
      <c r="PAJ337" s="31"/>
      <c r="PAK337" s="31"/>
      <c r="PAL337" s="31"/>
      <c r="PAM337" s="31"/>
      <c r="PAN337" s="31"/>
      <c r="PAO337" s="31"/>
      <c r="PAP337" s="31"/>
      <c r="PAQ337" s="31"/>
      <c r="PAR337" s="31"/>
      <c r="PAS337" s="31"/>
      <c r="PAT337" s="31"/>
      <c r="PAU337" s="31"/>
      <c r="PAV337" s="31"/>
      <c r="PAW337" s="31"/>
      <c r="PAX337" s="31"/>
      <c r="PAY337" s="31"/>
      <c r="PAZ337" s="31"/>
      <c r="PBA337" s="31"/>
      <c r="PBB337" s="31"/>
      <c r="PBC337" s="31"/>
      <c r="PBD337" s="31"/>
      <c r="PBE337" s="31"/>
      <c r="PBF337" s="31"/>
      <c r="PBG337" s="31"/>
      <c r="PBH337" s="31"/>
      <c r="PBI337" s="31"/>
      <c r="PBJ337" s="31"/>
      <c r="PBK337" s="31"/>
      <c r="PBL337" s="31"/>
      <c r="PBM337" s="31"/>
      <c r="PBN337" s="31"/>
      <c r="PBO337" s="31"/>
      <c r="PBP337" s="31"/>
      <c r="PBQ337" s="31"/>
      <c r="PBR337" s="31"/>
      <c r="PBS337" s="31"/>
      <c r="PBT337" s="31"/>
      <c r="PBU337" s="31"/>
      <c r="PBV337" s="31"/>
      <c r="PBW337" s="31"/>
      <c r="PBX337" s="31"/>
      <c r="PBY337" s="31"/>
      <c r="PBZ337" s="31"/>
      <c r="PCA337" s="31"/>
      <c r="PCB337" s="31"/>
      <c r="PCC337" s="31"/>
      <c r="PCD337" s="31"/>
      <c r="PCE337" s="31"/>
      <c r="PCF337" s="31"/>
      <c r="PCG337" s="31"/>
      <c r="PCH337" s="31"/>
      <c r="PCI337" s="31"/>
      <c r="PCJ337" s="31"/>
      <c r="PCK337" s="31"/>
      <c r="PCL337" s="31"/>
      <c r="PCM337" s="31"/>
      <c r="PCN337" s="31"/>
      <c r="PCO337" s="31"/>
      <c r="PCP337" s="31"/>
      <c r="PCQ337" s="31"/>
      <c r="PCR337" s="31"/>
      <c r="PCS337" s="31"/>
      <c r="PCT337" s="31"/>
      <c r="PCU337" s="31"/>
      <c r="PCV337" s="31"/>
      <c r="PCW337" s="31"/>
      <c r="PCX337" s="31"/>
      <c r="PCY337" s="31"/>
      <c r="PCZ337" s="31"/>
      <c r="PDA337" s="31"/>
      <c r="PDB337" s="31"/>
      <c r="PDC337" s="31"/>
      <c r="PDD337" s="31"/>
      <c r="PDE337" s="31"/>
      <c r="PDF337" s="31"/>
      <c r="PDG337" s="31"/>
      <c r="PDH337" s="31"/>
      <c r="PDI337" s="31"/>
      <c r="PDJ337" s="31"/>
      <c r="PDK337" s="31"/>
      <c r="PDL337" s="31"/>
      <c r="PDM337" s="31"/>
      <c r="PDN337" s="31"/>
      <c r="PDO337" s="31"/>
      <c r="PDP337" s="31"/>
      <c r="PDQ337" s="31"/>
      <c r="PDR337" s="31"/>
      <c r="PDS337" s="31"/>
      <c r="PDT337" s="31"/>
      <c r="PDU337" s="31"/>
      <c r="PDV337" s="31"/>
      <c r="PDW337" s="31"/>
      <c r="PDX337" s="31"/>
      <c r="PDY337" s="31"/>
      <c r="PDZ337" s="31"/>
      <c r="PEA337" s="31"/>
      <c r="PEB337" s="31"/>
      <c r="PEC337" s="31"/>
      <c r="PED337" s="31"/>
      <c r="PEE337" s="31"/>
      <c r="PEF337" s="31"/>
      <c r="PEG337" s="31"/>
      <c r="PEH337" s="31"/>
      <c r="PEI337" s="31"/>
      <c r="PEJ337" s="31"/>
      <c r="PEK337" s="31"/>
      <c r="PEL337" s="31"/>
      <c r="PEM337" s="31"/>
      <c r="PEN337" s="31"/>
      <c r="PEO337" s="31"/>
      <c r="PEP337" s="31"/>
      <c r="PEQ337" s="31"/>
      <c r="PER337" s="31"/>
      <c r="PES337" s="31"/>
      <c r="PET337" s="31"/>
      <c r="PEU337" s="31"/>
      <c r="PEV337" s="31"/>
      <c r="PEW337" s="31"/>
      <c r="PEX337" s="31"/>
      <c r="PEY337" s="31"/>
      <c r="PEZ337" s="31"/>
      <c r="PFA337" s="31"/>
      <c r="PFB337" s="31"/>
      <c r="PFC337" s="31"/>
      <c r="PFD337" s="31"/>
      <c r="PFE337" s="31"/>
      <c r="PFF337" s="31"/>
      <c r="PFG337" s="31"/>
      <c r="PFH337" s="31"/>
      <c r="PFI337" s="31"/>
      <c r="PFJ337" s="31"/>
      <c r="PFK337" s="31"/>
      <c r="PFL337" s="31"/>
      <c r="PFM337" s="31"/>
      <c r="PFN337" s="31"/>
      <c r="PFO337" s="31"/>
      <c r="PFP337" s="31"/>
      <c r="PFQ337" s="31"/>
      <c r="PFR337" s="31"/>
      <c r="PFS337" s="31"/>
      <c r="PFT337" s="31"/>
      <c r="PFU337" s="31"/>
      <c r="PFV337" s="31"/>
      <c r="PFW337" s="31"/>
      <c r="PFX337" s="31"/>
      <c r="PFY337" s="31"/>
      <c r="PFZ337" s="31"/>
      <c r="PGA337" s="31"/>
      <c r="PGB337" s="31"/>
      <c r="PGC337" s="31"/>
      <c r="PGD337" s="31"/>
      <c r="PGE337" s="31"/>
      <c r="PGF337" s="31"/>
      <c r="PGG337" s="31"/>
      <c r="PGH337" s="31"/>
      <c r="PGI337" s="31"/>
      <c r="PGJ337" s="31"/>
      <c r="PGK337" s="31"/>
      <c r="PGL337" s="31"/>
      <c r="PGM337" s="31"/>
      <c r="PGN337" s="31"/>
      <c r="PGO337" s="31"/>
      <c r="PGP337" s="31"/>
      <c r="PGQ337" s="31"/>
      <c r="PGR337" s="31"/>
      <c r="PGS337" s="31"/>
      <c r="PGT337" s="31"/>
      <c r="PGU337" s="31"/>
      <c r="PGV337" s="31"/>
      <c r="PGW337" s="31"/>
      <c r="PGX337" s="31"/>
      <c r="PGY337" s="31"/>
      <c r="PGZ337" s="31"/>
      <c r="PHA337" s="31"/>
      <c r="PHB337" s="31"/>
      <c r="PHC337" s="31"/>
      <c r="PHD337" s="31"/>
      <c r="PHE337" s="31"/>
      <c r="PHF337" s="31"/>
      <c r="PHG337" s="31"/>
      <c r="PHH337" s="31"/>
      <c r="PHI337" s="31"/>
      <c r="PHJ337" s="31"/>
      <c r="PHK337" s="31"/>
      <c r="PHL337" s="31"/>
      <c r="PHM337" s="31"/>
      <c r="PHN337" s="31"/>
      <c r="PHO337" s="31"/>
      <c r="PHP337" s="31"/>
      <c r="PHQ337" s="31"/>
      <c r="PHR337" s="31"/>
      <c r="PHS337" s="31"/>
      <c r="PHT337" s="31"/>
      <c r="PHU337" s="31"/>
      <c r="PHV337" s="31"/>
      <c r="PHW337" s="31"/>
      <c r="PHX337" s="31"/>
      <c r="PHY337" s="31"/>
      <c r="PHZ337" s="31"/>
      <c r="PIA337" s="31"/>
      <c r="PIB337" s="31"/>
      <c r="PIC337" s="31"/>
      <c r="PID337" s="31"/>
      <c r="PIE337" s="31"/>
      <c r="PIF337" s="31"/>
      <c r="PIG337" s="31"/>
      <c r="PIH337" s="31"/>
      <c r="PII337" s="31"/>
      <c r="PIJ337" s="31"/>
      <c r="PIK337" s="31"/>
      <c r="PIL337" s="31"/>
      <c r="PIM337" s="31"/>
      <c r="PIN337" s="31"/>
      <c r="PIO337" s="31"/>
      <c r="PIP337" s="31"/>
      <c r="PIQ337" s="31"/>
      <c r="PIR337" s="31"/>
      <c r="PIS337" s="31"/>
      <c r="PIT337" s="31"/>
      <c r="PIU337" s="31"/>
      <c r="PIV337" s="31"/>
      <c r="PIW337" s="31"/>
      <c r="PIX337" s="31"/>
      <c r="PIY337" s="31"/>
      <c r="PIZ337" s="31"/>
      <c r="PJA337" s="31"/>
      <c r="PJB337" s="31"/>
      <c r="PJC337" s="31"/>
      <c r="PJD337" s="31"/>
      <c r="PJE337" s="31"/>
      <c r="PJF337" s="31"/>
      <c r="PJG337" s="31"/>
      <c r="PJH337" s="31"/>
      <c r="PJI337" s="31"/>
      <c r="PJJ337" s="31"/>
      <c r="PJK337" s="31"/>
      <c r="PJL337" s="31"/>
      <c r="PJM337" s="31"/>
      <c r="PJN337" s="31"/>
      <c r="PJO337" s="31"/>
      <c r="PJP337" s="31"/>
      <c r="PJQ337" s="31"/>
      <c r="PJR337" s="31"/>
      <c r="PJS337" s="31"/>
      <c r="PJT337" s="31"/>
      <c r="PJU337" s="31"/>
      <c r="PJV337" s="31"/>
      <c r="PJW337" s="31"/>
      <c r="PJX337" s="31"/>
      <c r="PJY337" s="31"/>
      <c r="PJZ337" s="31"/>
      <c r="PKA337" s="31"/>
      <c r="PKB337" s="31"/>
      <c r="PKC337" s="31"/>
      <c r="PKD337" s="31"/>
      <c r="PKE337" s="31"/>
      <c r="PKF337" s="31"/>
      <c r="PKG337" s="31"/>
      <c r="PKH337" s="31"/>
      <c r="PKI337" s="31"/>
      <c r="PKJ337" s="31"/>
      <c r="PKK337" s="31"/>
      <c r="PKL337" s="31"/>
      <c r="PKM337" s="31"/>
      <c r="PKN337" s="31"/>
      <c r="PKO337" s="31"/>
      <c r="PKP337" s="31"/>
      <c r="PKQ337" s="31"/>
      <c r="PKR337" s="31"/>
      <c r="PKS337" s="31"/>
      <c r="PKT337" s="31"/>
      <c r="PKU337" s="31"/>
      <c r="PKV337" s="31"/>
      <c r="PKW337" s="31"/>
      <c r="PKX337" s="31"/>
      <c r="PKY337" s="31"/>
      <c r="PKZ337" s="31"/>
      <c r="PLA337" s="31"/>
      <c r="PLB337" s="31"/>
      <c r="PLC337" s="31"/>
      <c r="PLD337" s="31"/>
      <c r="PLE337" s="31"/>
      <c r="PLF337" s="31"/>
      <c r="PLG337" s="31"/>
      <c r="PLH337" s="31"/>
      <c r="PLI337" s="31"/>
      <c r="PLJ337" s="31"/>
      <c r="PLK337" s="31"/>
      <c r="PLL337" s="31"/>
      <c r="PLM337" s="31"/>
      <c r="PLN337" s="31"/>
      <c r="PLO337" s="31"/>
      <c r="PLP337" s="31"/>
      <c r="PLQ337" s="31"/>
      <c r="PLR337" s="31"/>
      <c r="PLS337" s="31"/>
      <c r="PLT337" s="31"/>
      <c r="PLU337" s="31"/>
      <c r="PLV337" s="31"/>
      <c r="PLW337" s="31"/>
      <c r="PLX337" s="31"/>
      <c r="PLY337" s="31"/>
      <c r="PLZ337" s="31"/>
      <c r="PMA337" s="31"/>
      <c r="PMB337" s="31"/>
      <c r="PMC337" s="31"/>
      <c r="PMD337" s="31"/>
      <c r="PME337" s="31"/>
      <c r="PMF337" s="31"/>
      <c r="PMG337" s="31"/>
      <c r="PMH337" s="31"/>
      <c r="PMI337" s="31"/>
      <c r="PMJ337" s="31"/>
      <c r="PMK337" s="31"/>
      <c r="PML337" s="31"/>
      <c r="PMM337" s="31"/>
      <c r="PMN337" s="31"/>
      <c r="PMO337" s="31"/>
      <c r="PMP337" s="31"/>
      <c r="PMQ337" s="31"/>
      <c r="PMR337" s="31"/>
      <c r="PMS337" s="31"/>
      <c r="PMT337" s="31"/>
      <c r="PMU337" s="31"/>
      <c r="PMV337" s="31"/>
      <c r="PMW337" s="31"/>
      <c r="PMX337" s="31"/>
      <c r="PMY337" s="31"/>
      <c r="PMZ337" s="31"/>
      <c r="PNA337" s="31"/>
      <c r="PNB337" s="31"/>
      <c r="PNC337" s="31"/>
      <c r="PND337" s="31"/>
      <c r="PNE337" s="31"/>
      <c r="PNF337" s="31"/>
      <c r="PNG337" s="31"/>
      <c r="PNH337" s="31"/>
      <c r="PNI337" s="31"/>
      <c r="PNJ337" s="31"/>
      <c r="PNK337" s="31"/>
      <c r="PNL337" s="31"/>
      <c r="PNM337" s="31"/>
      <c r="PNN337" s="31"/>
      <c r="PNO337" s="31"/>
      <c r="PNP337" s="31"/>
      <c r="PNQ337" s="31"/>
      <c r="PNR337" s="31"/>
      <c r="PNS337" s="31"/>
      <c r="PNT337" s="31"/>
      <c r="PNU337" s="31"/>
      <c r="PNV337" s="31"/>
      <c r="PNW337" s="31"/>
      <c r="PNX337" s="31"/>
      <c r="PNY337" s="31"/>
      <c r="PNZ337" s="31"/>
      <c r="POA337" s="31"/>
      <c r="POB337" s="31"/>
      <c r="POC337" s="31"/>
      <c r="POD337" s="31"/>
      <c r="POE337" s="31"/>
      <c r="POF337" s="31"/>
      <c r="POG337" s="31"/>
      <c r="POH337" s="31"/>
      <c r="POI337" s="31"/>
      <c r="POJ337" s="31"/>
      <c r="POK337" s="31"/>
      <c r="POL337" s="31"/>
      <c r="POM337" s="31"/>
      <c r="PON337" s="31"/>
      <c r="POO337" s="31"/>
      <c r="POP337" s="31"/>
      <c r="POQ337" s="31"/>
      <c r="POR337" s="31"/>
      <c r="POS337" s="31"/>
      <c r="POT337" s="31"/>
      <c r="POU337" s="31"/>
      <c r="POV337" s="31"/>
      <c r="POW337" s="31"/>
      <c r="POX337" s="31"/>
      <c r="POY337" s="31"/>
      <c r="POZ337" s="31"/>
      <c r="PPA337" s="31"/>
      <c r="PPB337" s="31"/>
      <c r="PPC337" s="31"/>
      <c r="PPD337" s="31"/>
      <c r="PPE337" s="31"/>
      <c r="PPF337" s="31"/>
      <c r="PPG337" s="31"/>
      <c r="PPH337" s="31"/>
      <c r="PPI337" s="31"/>
      <c r="PPJ337" s="31"/>
      <c r="PPK337" s="31"/>
      <c r="PPL337" s="31"/>
      <c r="PPM337" s="31"/>
      <c r="PPN337" s="31"/>
      <c r="PPO337" s="31"/>
      <c r="PPP337" s="31"/>
      <c r="PPQ337" s="31"/>
      <c r="PPR337" s="31"/>
      <c r="PPS337" s="31"/>
      <c r="PPT337" s="31"/>
      <c r="PPU337" s="31"/>
      <c r="PPV337" s="31"/>
      <c r="PPW337" s="31"/>
      <c r="PPX337" s="31"/>
      <c r="PPY337" s="31"/>
      <c r="PPZ337" s="31"/>
      <c r="PQA337" s="31"/>
      <c r="PQB337" s="31"/>
      <c r="PQC337" s="31"/>
      <c r="PQD337" s="31"/>
      <c r="PQE337" s="31"/>
      <c r="PQF337" s="31"/>
      <c r="PQG337" s="31"/>
      <c r="PQH337" s="31"/>
      <c r="PQI337" s="31"/>
      <c r="PQJ337" s="31"/>
      <c r="PQK337" s="31"/>
      <c r="PQL337" s="31"/>
      <c r="PQM337" s="31"/>
      <c r="PQN337" s="31"/>
      <c r="PQO337" s="31"/>
      <c r="PQP337" s="31"/>
      <c r="PQQ337" s="31"/>
      <c r="PQR337" s="31"/>
      <c r="PQS337" s="31"/>
      <c r="PQT337" s="31"/>
      <c r="PQU337" s="31"/>
      <c r="PQV337" s="31"/>
      <c r="PQW337" s="31"/>
      <c r="PQX337" s="31"/>
      <c r="PQY337" s="31"/>
      <c r="PQZ337" s="31"/>
      <c r="PRA337" s="31"/>
      <c r="PRB337" s="31"/>
      <c r="PRC337" s="31"/>
      <c r="PRD337" s="31"/>
      <c r="PRE337" s="31"/>
      <c r="PRF337" s="31"/>
      <c r="PRG337" s="31"/>
      <c r="PRH337" s="31"/>
      <c r="PRI337" s="31"/>
      <c r="PRJ337" s="31"/>
      <c r="PRK337" s="31"/>
      <c r="PRL337" s="31"/>
      <c r="PRM337" s="31"/>
      <c r="PRN337" s="31"/>
      <c r="PRO337" s="31"/>
      <c r="PRP337" s="31"/>
      <c r="PRQ337" s="31"/>
      <c r="PRR337" s="31"/>
      <c r="PRS337" s="31"/>
      <c r="PRT337" s="31"/>
      <c r="PRU337" s="31"/>
      <c r="PRV337" s="31"/>
      <c r="PRW337" s="31"/>
      <c r="PRX337" s="31"/>
      <c r="PRY337" s="31"/>
      <c r="PRZ337" s="31"/>
      <c r="PSA337" s="31"/>
      <c r="PSB337" s="31"/>
      <c r="PSC337" s="31"/>
      <c r="PSD337" s="31"/>
      <c r="PSE337" s="31"/>
      <c r="PSF337" s="31"/>
      <c r="PSG337" s="31"/>
      <c r="PSH337" s="31"/>
      <c r="PSI337" s="31"/>
      <c r="PSJ337" s="31"/>
      <c r="PSK337" s="31"/>
      <c r="PSL337" s="31"/>
      <c r="PSM337" s="31"/>
      <c r="PSN337" s="31"/>
      <c r="PSO337" s="31"/>
      <c r="PSP337" s="31"/>
      <c r="PSQ337" s="31"/>
      <c r="PSR337" s="31"/>
      <c r="PSS337" s="31"/>
      <c r="PST337" s="31"/>
      <c r="PSU337" s="31"/>
      <c r="PSV337" s="31"/>
      <c r="PSW337" s="31"/>
      <c r="PSX337" s="31"/>
      <c r="PSY337" s="31"/>
      <c r="PSZ337" s="31"/>
      <c r="PTA337" s="31"/>
      <c r="PTB337" s="31"/>
      <c r="PTC337" s="31"/>
      <c r="PTD337" s="31"/>
      <c r="PTE337" s="31"/>
      <c r="PTF337" s="31"/>
      <c r="PTG337" s="31"/>
      <c r="PTH337" s="31"/>
      <c r="PTI337" s="31"/>
      <c r="PTJ337" s="31"/>
      <c r="PTK337" s="31"/>
      <c r="PTL337" s="31"/>
      <c r="PTM337" s="31"/>
      <c r="PTN337" s="31"/>
      <c r="PTO337" s="31"/>
      <c r="PTP337" s="31"/>
      <c r="PTQ337" s="31"/>
      <c r="PTR337" s="31"/>
      <c r="PTS337" s="31"/>
      <c r="PTT337" s="31"/>
      <c r="PTU337" s="31"/>
      <c r="PTV337" s="31"/>
      <c r="PTW337" s="31"/>
      <c r="PTX337" s="31"/>
      <c r="PTY337" s="31"/>
      <c r="PTZ337" s="31"/>
      <c r="PUA337" s="31"/>
      <c r="PUB337" s="31"/>
      <c r="PUC337" s="31"/>
      <c r="PUD337" s="31"/>
      <c r="PUE337" s="31"/>
      <c r="PUF337" s="31"/>
      <c r="PUG337" s="31"/>
      <c r="PUH337" s="31"/>
      <c r="PUI337" s="31"/>
      <c r="PUJ337" s="31"/>
      <c r="PUK337" s="31"/>
      <c r="PUL337" s="31"/>
      <c r="PUM337" s="31"/>
      <c r="PUN337" s="31"/>
      <c r="PUO337" s="31"/>
      <c r="PUP337" s="31"/>
      <c r="PUQ337" s="31"/>
      <c r="PUR337" s="31"/>
      <c r="PUS337" s="31"/>
      <c r="PUT337" s="31"/>
      <c r="PUU337" s="31"/>
      <c r="PUV337" s="31"/>
      <c r="PUW337" s="31"/>
      <c r="PUX337" s="31"/>
      <c r="PUY337" s="31"/>
      <c r="PUZ337" s="31"/>
      <c r="PVA337" s="31"/>
      <c r="PVB337" s="31"/>
      <c r="PVC337" s="31"/>
      <c r="PVD337" s="31"/>
      <c r="PVE337" s="31"/>
      <c r="PVF337" s="31"/>
      <c r="PVG337" s="31"/>
      <c r="PVH337" s="31"/>
      <c r="PVI337" s="31"/>
      <c r="PVJ337" s="31"/>
      <c r="PVK337" s="31"/>
      <c r="PVL337" s="31"/>
      <c r="PVM337" s="31"/>
      <c r="PVN337" s="31"/>
      <c r="PVO337" s="31"/>
      <c r="PVP337" s="31"/>
      <c r="PVQ337" s="31"/>
      <c r="PVR337" s="31"/>
      <c r="PVS337" s="31"/>
      <c r="PVT337" s="31"/>
      <c r="PVU337" s="31"/>
      <c r="PVV337" s="31"/>
      <c r="PVW337" s="31"/>
      <c r="PVX337" s="31"/>
      <c r="PVY337" s="31"/>
      <c r="PVZ337" s="31"/>
      <c r="PWA337" s="31"/>
      <c r="PWB337" s="31"/>
      <c r="PWC337" s="31"/>
      <c r="PWD337" s="31"/>
      <c r="PWE337" s="31"/>
      <c r="PWF337" s="31"/>
      <c r="PWG337" s="31"/>
      <c r="PWH337" s="31"/>
      <c r="PWI337" s="31"/>
      <c r="PWJ337" s="31"/>
      <c r="PWK337" s="31"/>
      <c r="PWL337" s="31"/>
      <c r="PWM337" s="31"/>
      <c r="PWN337" s="31"/>
      <c r="PWO337" s="31"/>
      <c r="PWP337" s="31"/>
      <c r="PWQ337" s="31"/>
      <c r="PWR337" s="31"/>
      <c r="PWS337" s="31"/>
      <c r="PWT337" s="31"/>
      <c r="PWU337" s="31"/>
      <c r="PWV337" s="31"/>
      <c r="PWW337" s="31"/>
      <c r="PWX337" s="31"/>
      <c r="PWY337" s="31"/>
      <c r="PWZ337" s="31"/>
      <c r="PXA337" s="31"/>
      <c r="PXB337" s="31"/>
      <c r="PXC337" s="31"/>
      <c r="PXD337" s="31"/>
      <c r="PXE337" s="31"/>
      <c r="PXF337" s="31"/>
      <c r="PXG337" s="31"/>
      <c r="PXH337" s="31"/>
      <c r="PXI337" s="31"/>
      <c r="PXJ337" s="31"/>
      <c r="PXK337" s="31"/>
      <c r="PXL337" s="31"/>
      <c r="PXM337" s="31"/>
      <c r="PXN337" s="31"/>
      <c r="PXO337" s="31"/>
      <c r="PXP337" s="31"/>
      <c r="PXQ337" s="31"/>
      <c r="PXR337" s="31"/>
      <c r="PXS337" s="31"/>
      <c r="PXT337" s="31"/>
      <c r="PXU337" s="31"/>
      <c r="PXV337" s="31"/>
      <c r="PXW337" s="31"/>
      <c r="PXX337" s="31"/>
      <c r="PXY337" s="31"/>
      <c r="PXZ337" s="31"/>
      <c r="PYA337" s="31"/>
      <c r="PYB337" s="31"/>
      <c r="PYC337" s="31"/>
      <c r="PYD337" s="31"/>
      <c r="PYE337" s="31"/>
      <c r="PYF337" s="31"/>
      <c r="PYG337" s="31"/>
      <c r="PYH337" s="31"/>
      <c r="PYI337" s="31"/>
      <c r="PYJ337" s="31"/>
      <c r="PYK337" s="31"/>
      <c r="PYL337" s="31"/>
      <c r="PYM337" s="31"/>
      <c r="PYN337" s="31"/>
      <c r="PYO337" s="31"/>
      <c r="PYP337" s="31"/>
      <c r="PYQ337" s="31"/>
      <c r="PYR337" s="31"/>
      <c r="PYS337" s="31"/>
      <c r="PYT337" s="31"/>
      <c r="PYU337" s="31"/>
      <c r="PYV337" s="31"/>
      <c r="PYW337" s="31"/>
      <c r="PYX337" s="31"/>
      <c r="PYY337" s="31"/>
      <c r="PYZ337" s="31"/>
      <c r="PZA337" s="31"/>
      <c r="PZB337" s="31"/>
      <c r="PZC337" s="31"/>
      <c r="PZD337" s="31"/>
      <c r="PZE337" s="31"/>
      <c r="PZF337" s="31"/>
      <c r="PZG337" s="31"/>
      <c r="PZH337" s="31"/>
      <c r="PZI337" s="31"/>
      <c r="PZJ337" s="31"/>
      <c r="PZK337" s="31"/>
      <c r="PZL337" s="31"/>
      <c r="PZM337" s="31"/>
      <c r="PZN337" s="31"/>
      <c r="PZO337" s="31"/>
      <c r="PZP337" s="31"/>
      <c r="PZQ337" s="31"/>
      <c r="PZR337" s="31"/>
      <c r="PZS337" s="31"/>
      <c r="PZT337" s="31"/>
      <c r="PZU337" s="31"/>
      <c r="PZV337" s="31"/>
      <c r="PZW337" s="31"/>
      <c r="PZX337" s="31"/>
      <c r="PZY337" s="31"/>
      <c r="PZZ337" s="31"/>
      <c r="QAA337" s="31"/>
      <c r="QAB337" s="31"/>
      <c r="QAC337" s="31"/>
      <c r="QAD337" s="31"/>
      <c r="QAE337" s="31"/>
      <c r="QAF337" s="31"/>
      <c r="QAG337" s="31"/>
      <c r="QAH337" s="31"/>
      <c r="QAI337" s="31"/>
      <c r="QAJ337" s="31"/>
      <c r="QAK337" s="31"/>
      <c r="QAL337" s="31"/>
      <c r="QAM337" s="31"/>
      <c r="QAN337" s="31"/>
      <c r="QAO337" s="31"/>
      <c r="QAP337" s="31"/>
      <c r="QAQ337" s="31"/>
      <c r="QAR337" s="31"/>
      <c r="QAS337" s="31"/>
      <c r="QAT337" s="31"/>
      <c r="QAU337" s="31"/>
      <c r="QAV337" s="31"/>
      <c r="QAW337" s="31"/>
      <c r="QAX337" s="31"/>
      <c r="QAY337" s="31"/>
      <c r="QAZ337" s="31"/>
      <c r="QBA337" s="31"/>
      <c r="QBB337" s="31"/>
      <c r="QBC337" s="31"/>
      <c r="QBD337" s="31"/>
      <c r="QBE337" s="31"/>
      <c r="QBF337" s="31"/>
      <c r="QBG337" s="31"/>
      <c r="QBH337" s="31"/>
      <c r="QBI337" s="31"/>
      <c r="QBJ337" s="31"/>
      <c r="QBK337" s="31"/>
      <c r="QBL337" s="31"/>
      <c r="QBM337" s="31"/>
      <c r="QBN337" s="31"/>
      <c r="QBO337" s="31"/>
      <c r="QBP337" s="31"/>
      <c r="QBQ337" s="31"/>
      <c r="QBR337" s="31"/>
      <c r="QBS337" s="31"/>
      <c r="QBT337" s="31"/>
      <c r="QBU337" s="31"/>
      <c r="QBV337" s="31"/>
      <c r="QBW337" s="31"/>
      <c r="QBX337" s="31"/>
      <c r="QBY337" s="31"/>
      <c r="QBZ337" s="31"/>
      <c r="QCA337" s="31"/>
      <c r="QCB337" s="31"/>
      <c r="QCC337" s="31"/>
      <c r="QCD337" s="31"/>
      <c r="QCE337" s="31"/>
      <c r="QCF337" s="31"/>
      <c r="QCG337" s="31"/>
      <c r="QCH337" s="31"/>
      <c r="QCI337" s="31"/>
      <c r="QCJ337" s="31"/>
      <c r="QCK337" s="31"/>
      <c r="QCL337" s="31"/>
      <c r="QCM337" s="31"/>
      <c r="QCN337" s="31"/>
      <c r="QCO337" s="31"/>
      <c r="QCP337" s="31"/>
      <c r="QCQ337" s="31"/>
      <c r="QCR337" s="31"/>
      <c r="QCS337" s="31"/>
      <c r="QCT337" s="31"/>
      <c r="QCU337" s="31"/>
      <c r="QCV337" s="31"/>
      <c r="QCW337" s="31"/>
      <c r="QCX337" s="31"/>
      <c r="QCY337" s="31"/>
      <c r="QCZ337" s="31"/>
      <c r="QDA337" s="31"/>
      <c r="QDB337" s="31"/>
      <c r="QDC337" s="31"/>
      <c r="QDD337" s="31"/>
      <c r="QDE337" s="31"/>
      <c r="QDF337" s="31"/>
      <c r="QDG337" s="31"/>
      <c r="QDH337" s="31"/>
      <c r="QDI337" s="31"/>
      <c r="QDJ337" s="31"/>
      <c r="QDK337" s="31"/>
      <c r="QDL337" s="31"/>
      <c r="QDM337" s="31"/>
      <c r="QDN337" s="31"/>
      <c r="QDO337" s="31"/>
      <c r="QDP337" s="31"/>
      <c r="QDQ337" s="31"/>
      <c r="QDR337" s="31"/>
      <c r="QDS337" s="31"/>
      <c r="QDT337" s="31"/>
      <c r="QDU337" s="31"/>
      <c r="QDV337" s="31"/>
      <c r="QDW337" s="31"/>
      <c r="QDX337" s="31"/>
      <c r="QDY337" s="31"/>
      <c r="QDZ337" s="31"/>
      <c r="QEA337" s="31"/>
      <c r="QEB337" s="31"/>
      <c r="QEC337" s="31"/>
      <c r="QED337" s="31"/>
      <c r="QEE337" s="31"/>
      <c r="QEF337" s="31"/>
      <c r="QEG337" s="31"/>
      <c r="QEH337" s="31"/>
      <c r="QEI337" s="31"/>
      <c r="QEJ337" s="31"/>
      <c r="QEK337" s="31"/>
      <c r="QEL337" s="31"/>
      <c r="QEM337" s="31"/>
      <c r="QEN337" s="31"/>
      <c r="QEO337" s="31"/>
      <c r="QEP337" s="31"/>
      <c r="QEQ337" s="31"/>
      <c r="QER337" s="31"/>
      <c r="QES337" s="31"/>
      <c r="QET337" s="31"/>
      <c r="QEU337" s="31"/>
      <c r="QEV337" s="31"/>
      <c r="QEW337" s="31"/>
      <c r="QEX337" s="31"/>
      <c r="QEY337" s="31"/>
      <c r="QEZ337" s="31"/>
      <c r="QFA337" s="31"/>
      <c r="QFB337" s="31"/>
      <c r="QFC337" s="31"/>
      <c r="QFD337" s="31"/>
      <c r="QFE337" s="31"/>
      <c r="QFF337" s="31"/>
      <c r="QFG337" s="31"/>
      <c r="QFH337" s="31"/>
      <c r="QFI337" s="31"/>
      <c r="QFJ337" s="31"/>
      <c r="QFK337" s="31"/>
      <c r="QFL337" s="31"/>
      <c r="QFM337" s="31"/>
      <c r="QFN337" s="31"/>
      <c r="QFO337" s="31"/>
      <c r="QFP337" s="31"/>
      <c r="QFQ337" s="31"/>
      <c r="QFR337" s="31"/>
      <c r="QFS337" s="31"/>
      <c r="QFT337" s="31"/>
      <c r="QFU337" s="31"/>
      <c r="QFV337" s="31"/>
      <c r="QFW337" s="31"/>
      <c r="QFX337" s="31"/>
      <c r="QFY337" s="31"/>
      <c r="QFZ337" s="31"/>
      <c r="QGA337" s="31"/>
      <c r="QGB337" s="31"/>
      <c r="QGC337" s="31"/>
      <c r="QGD337" s="31"/>
      <c r="QGE337" s="31"/>
      <c r="QGF337" s="31"/>
      <c r="QGG337" s="31"/>
      <c r="QGH337" s="31"/>
      <c r="QGI337" s="31"/>
      <c r="QGJ337" s="31"/>
      <c r="QGK337" s="31"/>
      <c r="QGL337" s="31"/>
      <c r="QGM337" s="31"/>
      <c r="QGN337" s="31"/>
      <c r="QGO337" s="31"/>
      <c r="QGP337" s="31"/>
      <c r="QGQ337" s="31"/>
      <c r="QGR337" s="31"/>
      <c r="QGS337" s="31"/>
      <c r="QGT337" s="31"/>
      <c r="QGU337" s="31"/>
      <c r="QGV337" s="31"/>
      <c r="QGW337" s="31"/>
      <c r="QGX337" s="31"/>
      <c r="QGY337" s="31"/>
      <c r="QGZ337" s="31"/>
      <c r="QHA337" s="31"/>
      <c r="QHB337" s="31"/>
      <c r="QHC337" s="31"/>
      <c r="QHD337" s="31"/>
      <c r="QHE337" s="31"/>
      <c r="QHF337" s="31"/>
      <c r="QHG337" s="31"/>
      <c r="QHH337" s="31"/>
      <c r="QHI337" s="31"/>
      <c r="QHJ337" s="31"/>
      <c r="QHK337" s="31"/>
      <c r="QHL337" s="31"/>
      <c r="QHM337" s="31"/>
      <c r="QHN337" s="31"/>
      <c r="QHO337" s="31"/>
      <c r="QHP337" s="31"/>
      <c r="QHQ337" s="31"/>
      <c r="QHR337" s="31"/>
      <c r="QHS337" s="31"/>
      <c r="QHT337" s="31"/>
      <c r="QHU337" s="31"/>
      <c r="QHV337" s="31"/>
      <c r="QHW337" s="31"/>
      <c r="QHX337" s="31"/>
      <c r="QHY337" s="31"/>
      <c r="QHZ337" s="31"/>
      <c r="QIA337" s="31"/>
      <c r="QIB337" s="31"/>
      <c r="QIC337" s="31"/>
      <c r="QID337" s="31"/>
      <c r="QIE337" s="31"/>
      <c r="QIF337" s="31"/>
      <c r="QIG337" s="31"/>
      <c r="QIH337" s="31"/>
      <c r="QII337" s="31"/>
      <c r="QIJ337" s="31"/>
      <c r="QIK337" s="31"/>
      <c r="QIL337" s="31"/>
      <c r="QIM337" s="31"/>
      <c r="QIN337" s="31"/>
      <c r="QIO337" s="31"/>
      <c r="QIP337" s="31"/>
      <c r="QIQ337" s="31"/>
      <c r="QIR337" s="31"/>
      <c r="QIS337" s="31"/>
      <c r="QIT337" s="31"/>
      <c r="QIU337" s="31"/>
      <c r="QIV337" s="31"/>
      <c r="QIW337" s="31"/>
      <c r="QIX337" s="31"/>
      <c r="QIY337" s="31"/>
      <c r="QIZ337" s="31"/>
      <c r="QJA337" s="31"/>
      <c r="QJB337" s="31"/>
      <c r="QJC337" s="31"/>
      <c r="QJD337" s="31"/>
      <c r="QJE337" s="31"/>
      <c r="QJF337" s="31"/>
      <c r="QJG337" s="31"/>
      <c r="QJH337" s="31"/>
      <c r="QJI337" s="31"/>
      <c r="QJJ337" s="31"/>
      <c r="QJK337" s="31"/>
      <c r="QJL337" s="31"/>
      <c r="QJM337" s="31"/>
      <c r="QJN337" s="31"/>
      <c r="QJO337" s="31"/>
      <c r="QJP337" s="31"/>
      <c r="QJQ337" s="31"/>
      <c r="QJR337" s="31"/>
      <c r="QJS337" s="31"/>
      <c r="QJT337" s="31"/>
      <c r="QJU337" s="31"/>
      <c r="QJV337" s="31"/>
      <c r="QJW337" s="31"/>
      <c r="QJX337" s="31"/>
      <c r="QJY337" s="31"/>
      <c r="QJZ337" s="31"/>
      <c r="QKA337" s="31"/>
      <c r="QKB337" s="31"/>
      <c r="QKC337" s="31"/>
      <c r="QKD337" s="31"/>
      <c r="QKE337" s="31"/>
      <c r="QKF337" s="31"/>
      <c r="QKG337" s="31"/>
      <c r="QKH337" s="31"/>
      <c r="QKI337" s="31"/>
      <c r="QKJ337" s="31"/>
      <c r="QKK337" s="31"/>
      <c r="QKL337" s="31"/>
      <c r="QKM337" s="31"/>
      <c r="QKN337" s="31"/>
      <c r="QKO337" s="31"/>
      <c r="QKP337" s="31"/>
      <c r="QKQ337" s="31"/>
      <c r="QKR337" s="31"/>
      <c r="QKS337" s="31"/>
      <c r="QKT337" s="31"/>
      <c r="QKU337" s="31"/>
      <c r="QKV337" s="31"/>
      <c r="QKW337" s="31"/>
      <c r="QKX337" s="31"/>
      <c r="QKY337" s="31"/>
      <c r="QKZ337" s="31"/>
      <c r="QLA337" s="31"/>
      <c r="QLB337" s="31"/>
      <c r="QLC337" s="31"/>
      <c r="QLD337" s="31"/>
      <c r="QLE337" s="31"/>
      <c r="QLF337" s="31"/>
      <c r="QLG337" s="31"/>
      <c r="QLH337" s="31"/>
      <c r="QLI337" s="31"/>
      <c r="QLJ337" s="31"/>
      <c r="QLK337" s="31"/>
      <c r="QLL337" s="31"/>
      <c r="QLM337" s="31"/>
      <c r="QLN337" s="31"/>
      <c r="QLO337" s="31"/>
      <c r="QLP337" s="31"/>
      <c r="QLQ337" s="31"/>
      <c r="QLR337" s="31"/>
      <c r="QLS337" s="31"/>
      <c r="QLT337" s="31"/>
      <c r="QLU337" s="31"/>
      <c r="QLV337" s="31"/>
      <c r="QLW337" s="31"/>
      <c r="QLX337" s="31"/>
      <c r="QLY337" s="31"/>
      <c r="QLZ337" s="31"/>
      <c r="QMA337" s="31"/>
      <c r="QMB337" s="31"/>
      <c r="QMC337" s="31"/>
      <c r="QMD337" s="31"/>
      <c r="QME337" s="31"/>
      <c r="QMF337" s="31"/>
      <c r="QMG337" s="31"/>
      <c r="QMH337" s="31"/>
      <c r="QMI337" s="31"/>
      <c r="QMJ337" s="31"/>
      <c r="QMK337" s="31"/>
      <c r="QML337" s="31"/>
      <c r="QMM337" s="31"/>
      <c r="QMN337" s="31"/>
      <c r="QMO337" s="31"/>
      <c r="QMP337" s="31"/>
      <c r="QMQ337" s="31"/>
      <c r="QMR337" s="31"/>
      <c r="QMS337" s="31"/>
      <c r="QMT337" s="31"/>
      <c r="QMU337" s="31"/>
      <c r="QMV337" s="31"/>
      <c r="QMW337" s="31"/>
      <c r="QMX337" s="31"/>
      <c r="QMY337" s="31"/>
      <c r="QMZ337" s="31"/>
      <c r="QNA337" s="31"/>
      <c r="QNB337" s="31"/>
      <c r="QNC337" s="31"/>
      <c r="QND337" s="31"/>
      <c r="QNE337" s="31"/>
      <c r="QNF337" s="31"/>
      <c r="QNG337" s="31"/>
      <c r="QNH337" s="31"/>
      <c r="QNI337" s="31"/>
      <c r="QNJ337" s="31"/>
      <c r="QNK337" s="31"/>
      <c r="QNL337" s="31"/>
      <c r="QNM337" s="31"/>
      <c r="QNN337" s="31"/>
      <c r="QNO337" s="31"/>
      <c r="QNP337" s="31"/>
      <c r="QNQ337" s="31"/>
      <c r="QNR337" s="31"/>
      <c r="QNS337" s="31"/>
      <c r="QNT337" s="31"/>
      <c r="QNU337" s="31"/>
      <c r="QNV337" s="31"/>
      <c r="QNW337" s="31"/>
      <c r="QNX337" s="31"/>
      <c r="QNY337" s="31"/>
      <c r="QNZ337" s="31"/>
      <c r="QOA337" s="31"/>
      <c r="QOB337" s="31"/>
      <c r="QOC337" s="31"/>
      <c r="QOD337" s="31"/>
      <c r="QOE337" s="31"/>
      <c r="QOF337" s="31"/>
      <c r="QOG337" s="31"/>
      <c r="QOH337" s="31"/>
      <c r="QOI337" s="31"/>
      <c r="QOJ337" s="31"/>
      <c r="QOK337" s="31"/>
      <c r="QOL337" s="31"/>
      <c r="QOM337" s="31"/>
      <c r="QON337" s="31"/>
      <c r="QOO337" s="31"/>
      <c r="QOP337" s="31"/>
      <c r="QOQ337" s="31"/>
      <c r="QOR337" s="31"/>
      <c r="QOS337" s="31"/>
      <c r="QOT337" s="31"/>
      <c r="QOU337" s="31"/>
      <c r="QOV337" s="31"/>
      <c r="QOW337" s="31"/>
      <c r="QOX337" s="31"/>
      <c r="QOY337" s="31"/>
      <c r="QOZ337" s="31"/>
      <c r="QPA337" s="31"/>
      <c r="QPB337" s="31"/>
      <c r="QPC337" s="31"/>
      <c r="QPD337" s="31"/>
      <c r="QPE337" s="31"/>
      <c r="QPF337" s="31"/>
      <c r="QPG337" s="31"/>
      <c r="QPH337" s="31"/>
      <c r="QPI337" s="31"/>
      <c r="QPJ337" s="31"/>
      <c r="QPK337" s="31"/>
      <c r="QPL337" s="31"/>
      <c r="QPM337" s="31"/>
      <c r="QPN337" s="31"/>
      <c r="QPO337" s="31"/>
      <c r="QPP337" s="31"/>
      <c r="QPQ337" s="31"/>
      <c r="QPR337" s="31"/>
      <c r="QPS337" s="31"/>
      <c r="QPT337" s="31"/>
      <c r="QPU337" s="31"/>
      <c r="QPV337" s="31"/>
      <c r="QPW337" s="31"/>
      <c r="QPX337" s="31"/>
      <c r="QPY337" s="31"/>
      <c r="QPZ337" s="31"/>
      <c r="QQA337" s="31"/>
      <c r="QQB337" s="31"/>
      <c r="QQC337" s="31"/>
      <c r="QQD337" s="31"/>
      <c r="QQE337" s="31"/>
      <c r="QQF337" s="31"/>
      <c r="QQG337" s="31"/>
      <c r="QQH337" s="31"/>
      <c r="QQI337" s="31"/>
      <c r="QQJ337" s="31"/>
      <c r="QQK337" s="31"/>
      <c r="QQL337" s="31"/>
      <c r="QQM337" s="31"/>
      <c r="QQN337" s="31"/>
      <c r="QQO337" s="31"/>
      <c r="QQP337" s="31"/>
      <c r="QQQ337" s="31"/>
      <c r="QQR337" s="31"/>
      <c r="QQS337" s="31"/>
      <c r="QQT337" s="31"/>
      <c r="QQU337" s="31"/>
      <c r="QQV337" s="31"/>
      <c r="QQW337" s="31"/>
      <c r="QQX337" s="31"/>
      <c r="QQY337" s="31"/>
      <c r="QQZ337" s="31"/>
      <c r="QRA337" s="31"/>
      <c r="QRB337" s="31"/>
      <c r="QRC337" s="31"/>
      <c r="QRD337" s="31"/>
      <c r="QRE337" s="31"/>
      <c r="QRF337" s="31"/>
      <c r="QRG337" s="31"/>
      <c r="QRH337" s="31"/>
      <c r="QRI337" s="31"/>
      <c r="QRJ337" s="31"/>
      <c r="QRK337" s="31"/>
      <c r="QRL337" s="31"/>
      <c r="QRM337" s="31"/>
      <c r="QRN337" s="31"/>
      <c r="QRO337" s="31"/>
      <c r="QRP337" s="31"/>
      <c r="QRQ337" s="31"/>
      <c r="QRR337" s="31"/>
      <c r="QRS337" s="31"/>
      <c r="QRT337" s="31"/>
      <c r="QRU337" s="31"/>
      <c r="QRV337" s="31"/>
      <c r="QRW337" s="31"/>
      <c r="QRX337" s="31"/>
      <c r="QRY337" s="31"/>
      <c r="QRZ337" s="31"/>
      <c r="QSA337" s="31"/>
      <c r="QSB337" s="31"/>
      <c r="QSC337" s="31"/>
      <c r="QSD337" s="31"/>
      <c r="QSE337" s="31"/>
      <c r="QSF337" s="31"/>
      <c r="QSG337" s="31"/>
      <c r="QSH337" s="31"/>
      <c r="QSI337" s="31"/>
      <c r="QSJ337" s="31"/>
      <c r="QSK337" s="31"/>
      <c r="QSL337" s="31"/>
      <c r="QSM337" s="31"/>
      <c r="QSN337" s="31"/>
      <c r="QSO337" s="31"/>
      <c r="QSP337" s="31"/>
      <c r="QSQ337" s="31"/>
      <c r="QSR337" s="31"/>
      <c r="QSS337" s="31"/>
      <c r="QST337" s="31"/>
      <c r="QSU337" s="31"/>
      <c r="QSV337" s="31"/>
      <c r="QSW337" s="31"/>
      <c r="QSX337" s="31"/>
      <c r="QSY337" s="31"/>
      <c r="QSZ337" s="31"/>
      <c r="QTA337" s="31"/>
      <c r="QTB337" s="31"/>
      <c r="QTC337" s="31"/>
      <c r="QTD337" s="31"/>
      <c r="QTE337" s="31"/>
      <c r="QTF337" s="31"/>
      <c r="QTG337" s="31"/>
      <c r="QTH337" s="31"/>
      <c r="QTI337" s="31"/>
      <c r="QTJ337" s="31"/>
      <c r="QTK337" s="31"/>
      <c r="QTL337" s="31"/>
      <c r="QTM337" s="31"/>
      <c r="QTN337" s="31"/>
      <c r="QTO337" s="31"/>
      <c r="QTP337" s="31"/>
      <c r="QTQ337" s="31"/>
      <c r="QTR337" s="31"/>
      <c r="QTS337" s="31"/>
      <c r="QTT337" s="31"/>
      <c r="QTU337" s="31"/>
      <c r="QTV337" s="31"/>
      <c r="QTW337" s="31"/>
      <c r="QTX337" s="31"/>
      <c r="QTY337" s="31"/>
      <c r="QTZ337" s="31"/>
      <c r="QUA337" s="31"/>
      <c r="QUB337" s="31"/>
      <c r="QUC337" s="31"/>
      <c r="QUD337" s="31"/>
      <c r="QUE337" s="31"/>
      <c r="QUF337" s="31"/>
      <c r="QUG337" s="31"/>
      <c r="QUH337" s="31"/>
      <c r="QUI337" s="31"/>
      <c r="QUJ337" s="31"/>
      <c r="QUK337" s="31"/>
      <c r="QUL337" s="31"/>
      <c r="QUM337" s="31"/>
      <c r="QUN337" s="31"/>
      <c r="QUO337" s="31"/>
      <c r="QUP337" s="31"/>
      <c r="QUQ337" s="31"/>
      <c r="QUR337" s="31"/>
      <c r="QUS337" s="31"/>
      <c r="QUT337" s="31"/>
      <c r="QUU337" s="31"/>
      <c r="QUV337" s="31"/>
      <c r="QUW337" s="31"/>
      <c r="QUX337" s="31"/>
      <c r="QUY337" s="31"/>
      <c r="QUZ337" s="31"/>
      <c r="QVA337" s="31"/>
      <c r="QVB337" s="31"/>
      <c r="QVC337" s="31"/>
      <c r="QVD337" s="31"/>
      <c r="QVE337" s="31"/>
      <c r="QVF337" s="31"/>
      <c r="QVG337" s="31"/>
      <c r="QVH337" s="31"/>
      <c r="QVI337" s="31"/>
      <c r="QVJ337" s="31"/>
      <c r="QVK337" s="31"/>
      <c r="QVL337" s="31"/>
      <c r="QVM337" s="31"/>
      <c r="QVN337" s="31"/>
      <c r="QVO337" s="31"/>
      <c r="QVP337" s="31"/>
      <c r="QVQ337" s="31"/>
      <c r="QVR337" s="31"/>
      <c r="QVS337" s="31"/>
      <c r="QVT337" s="31"/>
      <c r="QVU337" s="31"/>
      <c r="QVV337" s="31"/>
      <c r="QVW337" s="31"/>
      <c r="QVX337" s="31"/>
      <c r="QVY337" s="31"/>
      <c r="QVZ337" s="31"/>
      <c r="QWA337" s="31"/>
      <c r="QWB337" s="31"/>
      <c r="QWC337" s="31"/>
      <c r="QWD337" s="31"/>
      <c r="QWE337" s="31"/>
      <c r="QWF337" s="31"/>
      <c r="QWG337" s="31"/>
      <c r="QWH337" s="31"/>
      <c r="QWI337" s="31"/>
      <c r="QWJ337" s="31"/>
      <c r="QWK337" s="31"/>
      <c r="QWL337" s="31"/>
      <c r="QWM337" s="31"/>
      <c r="QWN337" s="31"/>
      <c r="QWO337" s="31"/>
      <c r="QWP337" s="31"/>
      <c r="QWQ337" s="31"/>
      <c r="QWR337" s="31"/>
      <c r="QWS337" s="31"/>
      <c r="QWT337" s="31"/>
      <c r="QWU337" s="31"/>
      <c r="QWV337" s="31"/>
      <c r="QWW337" s="31"/>
      <c r="QWX337" s="31"/>
      <c r="QWY337" s="31"/>
      <c r="QWZ337" s="31"/>
      <c r="QXA337" s="31"/>
      <c r="QXB337" s="31"/>
      <c r="QXC337" s="31"/>
      <c r="QXD337" s="31"/>
      <c r="QXE337" s="31"/>
      <c r="QXF337" s="31"/>
      <c r="QXG337" s="31"/>
      <c r="QXH337" s="31"/>
      <c r="QXI337" s="31"/>
      <c r="QXJ337" s="31"/>
      <c r="QXK337" s="31"/>
      <c r="QXL337" s="31"/>
      <c r="QXM337" s="31"/>
      <c r="QXN337" s="31"/>
      <c r="QXO337" s="31"/>
      <c r="QXP337" s="31"/>
      <c r="QXQ337" s="31"/>
      <c r="QXR337" s="31"/>
      <c r="QXS337" s="31"/>
      <c r="QXT337" s="31"/>
      <c r="QXU337" s="31"/>
      <c r="QXV337" s="31"/>
      <c r="QXW337" s="31"/>
      <c r="QXX337" s="31"/>
      <c r="QXY337" s="31"/>
      <c r="QXZ337" s="31"/>
      <c r="QYA337" s="31"/>
      <c r="QYB337" s="31"/>
      <c r="QYC337" s="31"/>
      <c r="QYD337" s="31"/>
      <c r="QYE337" s="31"/>
      <c r="QYF337" s="31"/>
      <c r="QYG337" s="31"/>
      <c r="QYH337" s="31"/>
      <c r="QYI337" s="31"/>
      <c r="QYJ337" s="31"/>
      <c r="QYK337" s="31"/>
      <c r="QYL337" s="31"/>
      <c r="QYM337" s="31"/>
      <c r="QYN337" s="31"/>
      <c r="QYO337" s="31"/>
      <c r="QYP337" s="31"/>
      <c r="QYQ337" s="31"/>
      <c r="QYR337" s="31"/>
      <c r="QYS337" s="31"/>
      <c r="QYT337" s="31"/>
      <c r="QYU337" s="31"/>
      <c r="QYV337" s="31"/>
      <c r="QYW337" s="31"/>
      <c r="QYX337" s="31"/>
      <c r="QYY337" s="31"/>
      <c r="QYZ337" s="31"/>
      <c r="QZA337" s="31"/>
      <c r="QZB337" s="31"/>
      <c r="QZC337" s="31"/>
      <c r="QZD337" s="31"/>
      <c r="QZE337" s="31"/>
      <c r="QZF337" s="31"/>
      <c r="QZG337" s="31"/>
      <c r="QZH337" s="31"/>
      <c r="QZI337" s="31"/>
      <c r="QZJ337" s="31"/>
      <c r="QZK337" s="31"/>
      <c r="QZL337" s="31"/>
      <c r="QZM337" s="31"/>
      <c r="QZN337" s="31"/>
      <c r="QZO337" s="31"/>
      <c r="QZP337" s="31"/>
      <c r="QZQ337" s="31"/>
      <c r="QZR337" s="31"/>
      <c r="QZS337" s="31"/>
      <c r="QZT337" s="31"/>
      <c r="QZU337" s="31"/>
      <c r="QZV337" s="31"/>
      <c r="QZW337" s="31"/>
      <c r="QZX337" s="31"/>
      <c r="QZY337" s="31"/>
      <c r="QZZ337" s="31"/>
      <c r="RAA337" s="31"/>
      <c r="RAB337" s="31"/>
      <c r="RAC337" s="31"/>
      <c r="RAD337" s="31"/>
      <c r="RAE337" s="31"/>
      <c r="RAF337" s="31"/>
      <c r="RAG337" s="31"/>
      <c r="RAH337" s="31"/>
      <c r="RAI337" s="31"/>
      <c r="RAJ337" s="31"/>
      <c r="RAK337" s="31"/>
      <c r="RAL337" s="31"/>
      <c r="RAM337" s="31"/>
      <c r="RAN337" s="31"/>
      <c r="RAO337" s="31"/>
      <c r="RAP337" s="31"/>
      <c r="RAQ337" s="31"/>
      <c r="RAR337" s="31"/>
      <c r="RAS337" s="31"/>
      <c r="RAT337" s="31"/>
      <c r="RAU337" s="31"/>
      <c r="RAV337" s="31"/>
      <c r="RAW337" s="31"/>
      <c r="RAX337" s="31"/>
      <c r="RAY337" s="31"/>
      <c r="RAZ337" s="31"/>
      <c r="RBA337" s="31"/>
      <c r="RBB337" s="31"/>
      <c r="RBC337" s="31"/>
      <c r="RBD337" s="31"/>
      <c r="RBE337" s="31"/>
      <c r="RBF337" s="31"/>
      <c r="RBG337" s="31"/>
      <c r="RBH337" s="31"/>
      <c r="RBI337" s="31"/>
      <c r="RBJ337" s="31"/>
      <c r="RBK337" s="31"/>
      <c r="RBL337" s="31"/>
      <c r="RBM337" s="31"/>
      <c r="RBN337" s="31"/>
      <c r="RBO337" s="31"/>
      <c r="RBP337" s="31"/>
      <c r="RBQ337" s="31"/>
      <c r="RBR337" s="31"/>
      <c r="RBS337" s="31"/>
      <c r="RBT337" s="31"/>
      <c r="RBU337" s="31"/>
      <c r="RBV337" s="31"/>
      <c r="RBW337" s="31"/>
      <c r="RBX337" s="31"/>
      <c r="RBY337" s="31"/>
      <c r="RBZ337" s="31"/>
      <c r="RCA337" s="31"/>
      <c r="RCB337" s="31"/>
      <c r="RCC337" s="31"/>
      <c r="RCD337" s="31"/>
      <c r="RCE337" s="31"/>
      <c r="RCF337" s="31"/>
      <c r="RCG337" s="31"/>
      <c r="RCH337" s="31"/>
      <c r="RCI337" s="31"/>
      <c r="RCJ337" s="31"/>
      <c r="RCK337" s="31"/>
      <c r="RCL337" s="31"/>
      <c r="RCM337" s="31"/>
      <c r="RCN337" s="31"/>
      <c r="RCO337" s="31"/>
      <c r="RCP337" s="31"/>
      <c r="RCQ337" s="31"/>
      <c r="RCR337" s="31"/>
      <c r="RCS337" s="31"/>
      <c r="RCT337" s="31"/>
      <c r="RCU337" s="31"/>
      <c r="RCV337" s="31"/>
      <c r="RCW337" s="31"/>
      <c r="RCX337" s="31"/>
      <c r="RCY337" s="31"/>
      <c r="RCZ337" s="31"/>
      <c r="RDA337" s="31"/>
      <c r="RDB337" s="31"/>
      <c r="RDC337" s="31"/>
      <c r="RDD337" s="31"/>
      <c r="RDE337" s="31"/>
      <c r="RDF337" s="31"/>
      <c r="RDG337" s="31"/>
      <c r="RDH337" s="31"/>
      <c r="RDI337" s="31"/>
      <c r="RDJ337" s="31"/>
      <c r="RDK337" s="31"/>
      <c r="RDL337" s="31"/>
      <c r="RDM337" s="31"/>
      <c r="RDN337" s="31"/>
      <c r="RDO337" s="31"/>
      <c r="RDP337" s="31"/>
      <c r="RDQ337" s="31"/>
      <c r="RDR337" s="31"/>
      <c r="RDS337" s="31"/>
      <c r="RDT337" s="31"/>
      <c r="RDU337" s="31"/>
      <c r="RDV337" s="31"/>
      <c r="RDW337" s="31"/>
      <c r="RDX337" s="31"/>
      <c r="RDY337" s="31"/>
      <c r="RDZ337" s="31"/>
      <c r="REA337" s="31"/>
      <c r="REB337" s="31"/>
      <c r="REC337" s="31"/>
      <c r="RED337" s="31"/>
      <c r="REE337" s="31"/>
      <c r="REF337" s="31"/>
      <c r="REG337" s="31"/>
      <c r="REH337" s="31"/>
      <c r="REI337" s="31"/>
      <c r="REJ337" s="31"/>
      <c r="REK337" s="31"/>
      <c r="REL337" s="31"/>
      <c r="REM337" s="31"/>
      <c r="REN337" s="31"/>
      <c r="REO337" s="31"/>
      <c r="REP337" s="31"/>
      <c r="REQ337" s="31"/>
      <c r="RER337" s="31"/>
      <c r="RES337" s="31"/>
      <c r="RET337" s="31"/>
      <c r="REU337" s="31"/>
      <c r="REV337" s="31"/>
      <c r="REW337" s="31"/>
      <c r="REX337" s="31"/>
      <c r="REY337" s="31"/>
      <c r="REZ337" s="31"/>
      <c r="RFA337" s="31"/>
      <c r="RFB337" s="31"/>
      <c r="RFC337" s="31"/>
      <c r="RFD337" s="31"/>
      <c r="RFE337" s="31"/>
      <c r="RFF337" s="31"/>
      <c r="RFG337" s="31"/>
      <c r="RFH337" s="31"/>
      <c r="RFI337" s="31"/>
      <c r="RFJ337" s="31"/>
      <c r="RFK337" s="31"/>
      <c r="RFL337" s="31"/>
      <c r="RFM337" s="31"/>
      <c r="RFN337" s="31"/>
      <c r="RFO337" s="31"/>
      <c r="RFP337" s="31"/>
      <c r="RFQ337" s="31"/>
      <c r="RFR337" s="31"/>
      <c r="RFS337" s="31"/>
      <c r="RFT337" s="31"/>
      <c r="RFU337" s="31"/>
      <c r="RFV337" s="31"/>
      <c r="RFW337" s="31"/>
      <c r="RFX337" s="31"/>
      <c r="RFY337" s="31"/>
      <c r="RFZ337" s="31"/>
      <c r="RGA337" s="31"/>
      <c r="RGB337" s="31"/>
      <c r="RGC337" s="31"/>
      <c r="RGD337" s="31"/>
      <c r="RGE337" s="31"/>
      <c r="RGF337" s="31"/>
      <c r="RGG337" s="31"/>
      <c r="RGH337" s="31"/>
      <c r="RGI337" s="31"/>
      <c r="RGJ337" s="31"/>
      <c r="RGK337" s="31"/>
      <c r="RGL337" s="31"/>
      <c r="RGM337" s="31"/>
      <c r="RGN337" s="31"/>
      <c r="RGO337" s="31"/>
      <c r="RGP337" s="31"/>
      <c r="RGQ337" s="31"/>
      <c r="RGR337" s="31"/>
      <c r="RGS337" s="31"/>
      <c r="RGT337" s="31"/>
      <c r="RGU337" s="31"/>
      <c r="RGV337" s="31"/>
      <c r="RGW337" s="31"/>
      <c r="RGX337" s="31"/>
      <c r="RGY337" s="31"/>
      <c r="RGZ337" s="31"/>
      <c r="RHA337" s="31"/>
      <c r="RHB337" s="31"/>
      <c r="RHC337" s="31"/>
      <c r="RHD337" s="31"/>
      <c r="RHE337" s="31"/>
      <c r="RHF337" s="31"/>
      <c r="RHG337" s="31"/>
      <c r="RHH337" s="31"/>
      <c r="RHI337" s="31"/>
      <c r="RHJ337" s="31"/>
      <c r="RHK337" s="31"/>
      <c r="RHL337" s="31"/>
      <c r="RHM337" s="31"/>
      <c r="RHN337" s="31"/>
      <c r="RHO337" s="31"/>
      <c r="RHP337" s="31"/>
      <c r="RHQ337" s="31"/>
      <c r="RHR337" s="31"/>
      <c r="RHS337" s="31"/>
      <c r="RHT337" s="31"/>
      <c r="RHU337" s="31"/>
      <c r="RHV337" s="31"/>
      <c r="RHW337" s="31"/>
      <c r="RHX337" s="31"/>
      <c r="RHY337" s="31"/>
      <c r="RHZ337" s="31"/>
      <c r="RIA337" s="31"/>
      <c r="RIB337" s="31"/>
      <c r="RIC337" s="31"/>
      <c r="RID337" s="31"/>
      <c r="RIE337" s="31"/>
      <c r="RIF337" s="31"/>
      <c r="RIG337" s="31"/>
      <c r="RIH337" s="31"/>
      <c r="RII337" s="31"/>
      <c r="RIJ337" s="31"/>
      <c r="RIK337" s="31"/>
      <c r="RIL337" s="31"/>
      <c r="RIM337" s="31"/>
      <c r="RIN337" s="31"/>
      <c r="RIO337" s="31"/>
      <c r="RIP337" s="31"/>
      <c r="RIQ337" s="31"/>
      <c r="RIR337" s="31"/>
      <c r="RIS337" s="31"/>
      <c r="RIT337" s="31"/>
      <c r="RIU337" s="31"/>
      <c r="RIV337" s="31"/>
      <c r="RIW337" s="31"/>
      <c r="RIX337" s="31"/>
      <c r="RIY337" s="31"/>
      <c r="RIZ337" s="31"/>
      <c r="RJA337" s="31"/>
      <c r="RJB337" s="31"/>
      <c r="RJC337" s="31"/>
      <c r="RJD337" s="31"/>
      <c r="RJE337" s="31"/>
      <c r="RJF337" s="31"/>
      <c r="RJG337" s="31"/>
      <c r="RJH337" s="31"/>
      <c r="RJI337" s="31"/>
      <c r="RJJ337" s="31"/>
      <c r="RJK337" s="31"/>
      <c r="RJL337" s="31"/>
      <c r="RJM337" s="31"/>
      <c r="RJN337" s="31"/>
      <c r="RJO337" s="31"/>
      <c r="RJP337" s="31"/>
      <c r="RJQ337" s="31"/>
      <c r="RJR337" s="31"/>
      <c r="RJS337" s="31"/>
      <c r="RJT337" s="31"/>
      <c r="RJU337" s="31"/>
      <c r="RJV337" s="31"/>
      <c r="RJW337" s="31"/>
      <c r="RJX337" s="31"/>
      <c r="RJY337" s="31"/>
      <c r="RJZ337" s="31"/>
      <c r="RKA337" s="31"/>
      <c r="RKB337" s="31"/>
      <c r="RKC337" s="31"/>
      <c r="RKD337" s="31"/>
      <c r="RKE337" s="31"/>
      <c r="RKF337" s="31"/>
      <c r="RKG337" s="31"/>
      <c r="RKH337" s="31"/>
      <c r="RKI337" s="31"/>
      <c r="RKJ337" s="31"/>
      <c r="RKK337" s="31"/>
      <c r="RKL337" s="31"/>
      <c r="RKM337" s="31"/>
      <c r="RKN337" s="31"/>
      <c r="RKO337" s="31"/>
      <c r="RKP337" s="31"/>
      <c r="RKQ337" s="31"/>
      <c r="RKR337" s="31"/>
      <c r="RKS337" s="31"/>
      <c r="RKT337" s="31"/>
      <c r="RKU337" s="31"/>
      <c r="RKV337" s="31"/>
      <c r="RKW337" s="31"/>
      <c r="RKX337" s="31"/>
      <c r="RKY337" s="31"/>
      <c r="RKZ337" s="31"/>
      <c r="RLA337" s="31"/>
      <c r="RLB337" s="31"/>
      <c r="RLC337" s="31"/>
      <c r="RLD337" s="31"/>
      <c r="RLE337" s="31"/>
      <c r="RLF337" s="31"/>
      <c r="RLG337" s="31"/>
      <c r="RLH337" s="31"/>
      <c r="RLI337" s="31"/>
      <c r="RLJ337" s="31"/>
      <c r="RLK337" s="31"/>
      <c r="RLL337" s="31"/>
      <c r="RLM337" s="31"/>
      <c r="RLN337" s="31"/>
      <c r="RLO337" s="31"/>
      <c r="RLP337" s="31"/>
      <c r="RLQ337" s="31"/>
      <c r="RLR337" s="31"/>
      <c r="RLS337" s="31"/>
      <c r="RLT337" s="31"/>
      <c r="RLU337" s="31"/>
      <c r="RLV337" s="31"/>
      <c r="RLW337" s="31"/>
      <c r="RLX337" s="31"/>
      <c r="RLY337" s="31"/>
      <c r="RLZ337" s="31"/>
      <c r="RMA337" s="31"/>
      <c r="RMB337" s="31"/>
      <c r="RMC337" s="31"/>
      <c r="RMD337" s="31"/>
      <c r="RME337" s="31"/>
      <c r="RMF337" s="31"/>
      <c r="RMG337" s="31"/>
      <c r="RMH337" s="31"/>
      <c r="RMI337" s="31"/>
      <c r="RMJ337" s="31"/>
      <c r="RMK337" s="31"/>
      <c r="RML337" s="31"/>
      <c r="RMM337" s="31"/>
      <c r="RMN337" s="31"/>
      <c r="RMO337" s="31"/>
      <c r="RMP337" s="31"/>
      <c r="RMQ337" s="31"/>
      <c r="RMR337" s="31"/>
      <c r="RMS337" s="31"/>
      <c r="RMT337" s="31"/>
      <c r="RMU337" s="31"/>
      <c r="RMV337" s="31"/>
      <c r="RMW337" s="31"/>
      <c r="RMX337" s="31"/>
      <c r="RMY337" s="31"/>
      <c r="RMZ337" s="31"/>
      <c r="RNA337" s="31"/>
      <c r="RNB337" s="31"/>
      <c r="RNC337" s="31"/>
      <c r="RND337" s="31"/>
      <c r="RNE337" s="31"/>
      <c r="RNF337" s="31"/>
      <c r="RNG337" s="31"/>
      <c r="RNH337" s="31"/>
      <c r="RNI337" s="31"/>
      <c r="RNJ337" s="31"/>
      <c r="RNK337" s="31"/>
      <c r="RNL337" s="31"/>
      <c r="RNM337" s="31"/>
      <c r="RNN337" s="31"/>
      <c r="RNO337" s="31"/>
      <c r="RNP337" s="31"/>
      <c r="RNQ337" s="31"/>
      <c r="RNR337" s="31"/>
      <c r="RNS337" s="31"/>
      <c r="RNT337" s="31"/>
      <c r="RNU337" s="31"/>
      <c r="RNV337" s="31"/>
      <c r="RNW337" s="31"/>
      <c r="RNX337" s="31"/>
      <c r="RNY337" s="31"/>
      <c r="RNZ337" s="31"/>
      <c r="ROA337" s="31"/>
      <c r="ROB337" s="31"/>
      <c r="ROC337" s="31"/>
      <c r="ROD337" s="31"/>
      <c r="ROE337" s="31"/>
      <c r="ROF337" s="31"/>
      <c r="ROG337" s="31"/>
      <c r="ROH337" s="31"/>
      <c r="ROI337" s="31"/>
      <c r="ROJ337" s="31"/>
      <c r="ROK337" s="31"/>
      <c r="ROL337" s="31"/>
      <c r="ROM337" s="31"/>
      <c r="RON337" s="31"/>
      <c r="ROO337" s="31"/>
      <c r="ROP337" s="31"/>
      <c r="ROQ337" s="31"/>
      <c r="ROR337" s="31"/>
      <c r="ROS337" s="31"/>
      <c r="ROT337" s="31"/>
      <c r="ROU337" s="31"/>
      <c r="ROV337" s="31"/>
      <c r="ROW337" s="31"/>
      <c r="ROX337" s="31"/>
      <c r="ROY337" s="31"/>
      <c r="ROZ337" s="31"/>
      <c r="RPA337" s="31"/>
      <c r="RPB337" s="31"/>
      <c r="RPC337" s="31"/>
      <c r="RPD337" s="31"/>
      <c r="RPE337" s="31"/>
      <c r="RPF337" s="31"/>
      <c r="RPG337" s="31"/>
      <c r="RPH337" s="31"/>
      <c r="RPI337" s="31"/>
      <c r="RPJ337" s="31"/>
      <c r="RPK337" s="31"/>
      <c r="RPL337" s="31"/>
      <c r="RPM337" s="31"/>
      <c r="RPN337" s="31"/>
      <c r="RPO337" s="31"/>
      <c r="RPP337" s="31"/>
      <c r="RPQ337" s="31"/>
      <c r="RPR337" s="31"/>
      <c r="RPS337" s="31"/>
      <c r="RPT337" s="31"/>
      <c r="RPU337" s="31"/>
      <c r="RPV337" s="31"/>
      <c r="RPW337" s="31"/>
      <c r="RPX337" s="31"/>
      <c r="RPY337" s="31"/>
      <c r="RPZ337" s="31"/>
      <c r="RQA337" s="31"/>
      <c r="RQB337" s="31"/>
      <c r="RQC337" s="31"/>
      <c r="RQD337" s="31"/>
      <c r="RQE337" s="31"/>
      <c r="RQF337" s="31"/>
      <c r="RQG337" s="31"/>
      <c r="RQH337" s="31"/>
      <c r="RQI337" s="31"/>
      <c r="RQJ337" s="31"/>
      <c r="RQK337" s="31"/>
      <c r="RQL337" s="31"/>
      <c r="RQM337" s="31"/>
      <c r="RQN337" s="31"/>
      <c r="RQO337" s="31"/>
      <c r="RQP337" s="31"/>
      <c r="RQQ337" s="31"/>
      <c r="RQR337" s="31"/>
      <c r="RQS337" s="31"/>
      <c r="RQT337" s="31"/>
      <c r="RQU337" s="31"/>
      <c r="RQV337" s="31"/>
      <c r="RQW337" s="31"/>
      <c r="RQX337" s="31"/>
      <c r="RQY337" s="31"/>
      <c r="RQZ337" s="31"/>
      <c r="RRA337" s="31"/>
      <c r="RRB337" s="31"/>
      <c r="RRC337" s="31"/>
      <c r="RRD337" s="31"/>
      <c r="RRE337" s="31"/>
      <c r="RRF337" s="31"/>
      <c r="RRG337" s="31"/>
      <c r="RRH337" s="31"/>
      <c r="RRI337" s="31"/>
      <c r="RRJ337" s="31"/>
      <c r="RRK337" s="31"/>
      <c r="RRL337" s="31"/>
      <c r="RRM337" s="31"/>
      <c r="RRN337" s="31"/>
      <c r="RRO337" s="31"/>
      <c r="RRP337" s="31"/>
      <c r="RRQ337" s="31"/>
      <c r="RRR337" s="31"/>
      <c r="RRS337" s="31"/>
      <c r="RRT337" s="31"/>
      <c r="RRU337" s="31"/>
      <c r="RRV337" s="31"/>
      <c r="RRW337" s="31"/>
      <c r="RRX337" s="31"/>
      <c r="RRY337" s="31"/>
      <c r="RRZ337" s="31"/>
      <c r="RSA337" s="31"/>
      <c r="RSB337" s="31"/>
      <c r="RSC337" s="31"/>
      <c r="RSD337" s="31"/>
      <c r="RSE337" s="31"/>
      <c r="RSF337" s="31"/>
      <c r="RSG337" s="31"/>
      <c r="RSH337" s="31"/>
      <c r="RSI337" s="31"/>
      <c r="RSJ337" s="31"/>
      <c r="RSK337" s="31"/>
      <c r="RSL337" s="31"/>
      <c r="RSM337" s="31"/>
      <c r="RSN337" s="31"/>
      <c r="RSO337" s="31"/>
      <c r="RSP337" s="31"/>
      <c r="RSQ337" s="31"/>
      <c r="RSR337" s="31"/>
      <c r="RSS337" s="31"/>
      <c r="RST337" s="31"/>
      <c r="RSU337" s="31"/>
      <c r="RSV337" s="31"/>
      <c r="RSW337" s="31"/>
      <c r="RSX337" s="31"/>
      <c r="RSY337" s="31"/>
      <c r="RSZ337" s="31"/>
      <c r="RTA337" s="31"/>
      <c r="RTB337" s="31"/>
      <c r="RTC337" s="31"/>
      <c r="RTD337" s="31"/>
      <c r="RTE337" s="31"/>
      <c r="RTF337" s="31"/>
      <c r="RTG337" s="31"/>
      <c r="RTH337" s="31"/>
      <c r="RTI337" s="31"/>
      <c r="RTJ337" s="31"/>
      <c r="RTK337" s="31"/>
      <c r="RTL337" s="31"/>
      <c r="RTM337" s="31"/>
      <c r="RTN337" s="31"/>
      <c r="RTO337" s="31"/>
      <c r="RTP337" s="31"/>
      <c r="RTQ337" s="31"/>
      <c r="RTR337" s="31"/>
      <c r="RTS337" s="31"/>
      <c r="RTT337" s="31"/>
      <c r="RTU337" s="31"/>
      <c r="RTV337" s="31"/>
      <c r="RTW337" s="31"/>
      <c r="RTX337" s="31"/>
      <c r="RTY337" s="31"/>
      <c r="RTZ337" s="31"/>
      <c r="RUA337" s="31"/>
      <c r="RUB337" s="31"/>
      <c r="RUC337" s="31"/>
      <c r="RUD337" s="31"/>
      <c r="RUE337" s="31"/>
      <c r="RUF337" s="31"/>
      <c r="RUG337" s="31"/>
      <c r="RUH337" s="31"/>
      <c r="RUI337" s="31"/>
      <c r="RUJ337" s="31"/>
      <c r="RUK337" s="31"/>
      <c r="RUL337" s="31"/>
      <c r="RUM337" s="31"/>
      <c r="RUN337" s="31"/>
      <c r="RUO337" s="31"/>
      <c r="RUP337" s="31"/>
      <c r="RUQ337" s="31"/>
      <c r="RUR337" s="31"/>
      <c r="RUS337" s="31"/>
      <c r="RUT337" s="31"/>
      <c r="RUU337" s="31"/>
      <c r="RUV337" s="31"/>
      <c r="RUW337" s="31"/>
      <c r="RUX337" s="31"/>
      <c r="RUY337" s="31"/>
      <c r="RUZ337" s="31"/>
      <c r="RVA337" s="31"/>
      <c r="RVB337" s="31"/>
      <c r="RVC337" s="31"/>
      <c r="RVD337" s="31"/>
      <c r="RVE337" s="31"/>
      <c r="RVF337" s="31"/>
      <c r="RVG337" s="31"/>
      <c r="RVH337" s="31"/>
      <c r="RVI337" s="31"/>
      <c r="RVJ337" s="31"/>
      <c r="RVK337" s="31"/>
      <c r="RVL337" s="31"/>
      <c r="RVM337" s="31"/>
      <c r="RVN337" s="31"/>
      <c r="RVO337" s="31"/>
      <c r="RVP337" s="31"/>
      <c r="RVQ337" s="31"/>
      <c r="RVR337" s="31"/>
      <c r="RVS337" s="31"/>
      <c r="RVT337" s="31"/>
      <c r="RVU337" s="31"/>
      <c r="RVV337" s="31"/>
      <c r="RVW337" s="31"/>
      <c r="RVX337" s="31"/>
      <c r="RVY337" s="31"/>
      <c r="RVZ337" s="31"/>
      <c r="RWA337" s="31"/>
      <c r="RWB337" s="31"/>
      <c r="RWC337" s="31"/>
      <c r="RWD337" s="31"/>
      <c r="RWE337" s="31"/>
      <c r="RWF337" s="31"/>
      <c r="RWG337" s="31"/>
      <c r="RWH337" s="31"/>
      <c r="RWI337" s="31"/>
      <c r="RWJ337" s="31"/>
      <c r="RWK337" s="31"/>
      <c r="RWL337" s="31"/>
      <c r="RWM337" s="31"/>
      <c r="RWN337" s="31"/>
      <c r="RWO337" s="31"/>
      <c r="RWP337" s="31"/>
      <c r="RWQ337" s="31"/>
      <c r="RWR337" s="31"/>
      <c r="RWS337" s="31"/>
      <c r="RWT337" s="31"/>
      <c r="RWU337" s="31"/>
      <c r="RWV337" s="31"/>
      <c r="RWW337" s="31"/>
      <c r="RWX337" s="31"/>
      <c r="RWY337" s="31"/>
      <c r="RWZ337" s="31"/>
      <c r="RXA337" s="31"/>
      <c r="RXB337" s="31"/>
      <c r="RXC337" s="31"/>
      <c r="RXD337" s="31"/>
      <c r="RXE337" s="31"/>
      <c r="RXF337" s="31"/>
      <c r="RXG337" s="31"/>
      <c r="RXH337" s="31"/>
      <c r="RXI337" s="31"/>
      <c r="RXJ337" s="31"/>
      <c r="RXK337" s="31"/>
      <c r="RXL337" s="31"/>
      <c r="RXM337" s="31"/>
      <c r="RXN337" s="31"/>
      <c r="RXO337" s="31"/>
      <c r="RXP337" s="31"/>
      <c r="RXQ337" s="31"/>
      <c r="RXR337" s="31"/>
      <c r="RXS337" s="31"/>
      <c r="RXT337" s="31"/>
      <c r="RXU337" s="31"/>
      <c r="RXV337" s="31"/>
      <c r="RXW337" s="31"/>
      <c r="RXX337" s="31"/>
      <c r="RXY337" s="31"/>
      <c r="RXZ337" s="31"/>
      <c r="RYA337" s="31"/>
      <c r="RYB337" s="31"/>
      <c r="RYC337" s="31"/>
      <c r="RYD337" s="31"/>
      <c r="RYE337" s="31"/>
      <c r="RYF337" s="31"/>
      <c r="RYG337" s="31"/>
      <c r="RYH337" s="31"/>
      <c r="RYI337" s="31"/>
      <c r="RYJ337" s="31"/>
      <c r="RYK337" s="31"/>
      <c r="RYL337" s="31"/>
      <c r="RYM337" s="31"/>
      <c r="RYN337" s="31"/>
      <c r="RYO337" s="31"/>
      <c r="RYP337" s="31"/>
      <c r="RYQ337" s="31"/>
      <c r="RYR337" s="31"/>
      <c r="RYS337" s="31"/>
      <c r="RYT337" s="31"/>
      <c r="RYU337" s="31"/>
      <c r="RYV337" s="31"/>
      <c r="RYW337" s="31"/>
      <c r="RYX337" s="31"/>
      <c r="RYY337" s="31"/>
      <c r="RYZ337" s="31"/>
      <c r="RZA337" s="31"/>
      <c r="RZB337" s="31"/>
      <c r="RZC337" s="31"/>
      <c r="RZD337" s="31"/>
      <c r="RZE337" s="31"/>
      <c r="RZF337" s="31"/>
      <c r="RZG337" s="31"/>
      <c r="RZH337" s="31"/>
      <c r="RZI337" s="31"/>
      <c r="RZJ337" s="31"/>
      <c r="RZK337" s="31"/>
      <c r="RZL337" s="31"/>
      <c r="RZM337" s="31"/>
      <c r="RZN337" s="31"/>
      <c r="RZO337" s="31"/>
      <c r="RZP337" s="31"/>
      <c r="RZQ337" s="31"/>
      <c r="RZR337" s="31"/>
      <c r="RZS337" s="31"/>
      <c r="RZT337" s="31"/>
      <c r="RZU337" s="31"/>
      <c r="RZV337" s="31"/>
      <c r="RZW337" s="31"/>
      <c r="RZX337" s="31"/>
      <c r="RZY337" s="31"/>
      <c r="RZZ337" s="31"/>
      <c r="SAA337" s="31"/>
      <c r="SAB337" s="31"/>
      <c r="SAC337" s="31"/>
      <c r="SAD337" s="31"/>
      <c r="SAE337" s="31"/>
      <c r="SAF337" s="31"/>
      <c r="SAG337" s="31"/>
      <c r="SAH337" s="31"/>
      <c r="SAI337" s="31"/>
      <c r="SAJ337" s="31"/>
      <c r="SAK337" s="31"/>
      <c r="SAL337" s="31"/>
      <c r="SAM337" s="31"/>
      <c r="SAN337" s="31"/>
      <c r="SAO337" s="31"/>
      <c r="SAP337" s="31"/>
      <c r="SAQ337" s="31"/>
      <c r="SAR337" s="31"/>
      <c r="SAS337" s="31"/>
      <c r="SAT337" s="31"/>
      <c r="SAU337" s="31"/>
      <c r="SAV337" s="31"/>
      <c r="SAW337" s="31"/>
      <c r="SAX337" s="31"/>
      <c r="SAY337" s="31"/>
      <c r="SAZ337" s="31"/>
      <c r="SBA337" s="31"/>
      <c r="SBB337" s="31"/>
      <c r="SBC337" s="31"/>
      <c r="SBD337" s="31"/>
      <c r="SBE337" s="31"/>
      <c r="SBF337" s="31"/>
      <c r="SBG337" s="31"/>
      <c r="SBH337" s="31"/>
      <c r="SBI337" s="31"/>
      <c r="SBJ337" s="31"/>
      <c r="SBK337" s="31"/>
      <c r="SBL337" s="31"/>
      <c r="SBM337" s="31"/>
      <c r="SBN337" s="31"/>
      <c r="SBO337" s="31"/>
      <c r="SBP337" s="31"/>
      <c r="SBQ337" s="31"/>
      <c r="SBR337" s="31"/>
      <c r="SBS337" s="31"/>
      <c r="SBT337" s="31"/>
      <c r="SBU337" s="31"/>
      <c r="SBV337" s="31"/>
      <c r="SBW337" s="31"/>
      <c r="SBX337" s="31"/>
      <c r="SBY337" s="31"/>
      <c r="SBZ337" s="31"/>
      <c r="SCA337" s="31"/>
      <c r="SCB337" s="31"/>
      <c r="SCC337" s="31"/>
      <c r="SCD337" s="31"/>
      <c r="SCE337" s="31"/>
      <c r="SCF337" s="31"/>
      <c r="SCG337" s="31"/>
      <c r="SCH337" s="31"/>
      <c r="SCI337" s="31"/>
      <c r="SCJ337" s="31"/>
      <c r="SCK337" s="31"/>
      <c r="SCL337" s="31"/>
      <c r="SCM337" s="31"/>
      <c r="SCN337" s="31"/>
      <c r="SCO337" s="31"/>
      <c r="SCP337" s="31"/>
      <c r="SCQ337" s="31"/>
      <c r="SCR337" s="31"/>
      <c r="SCS337" s="31"/>
      <c r="SCT337" s="31"/>
      <c r="SCU337" s="31"/>
      <c r="SCV337" s="31"/>
      <c r="SCW337" s="31"/>
      <c r="SCX337" s="31"/>
      <c r="SCY337" s="31"/>
      <c r="SCZ337" s="31"/>
      <c r="SDA337" s="31"/>
      <c r="SDB337" s="31"/>
      <c r="SDC337" s="31"/>
      <c r="SDD337" s="31"/>
      <c r="SDE337" s="31"/>
      <c r="SDF337" s="31"/>
      <c r="SDG337" s="31"/>
      <c r="SDH337" s="31"/>
      <c r="SDI337" s="31"/>
      <c r="SDJ337" s="31"/>
      <c r="SDK337" s="31"/>
      <c r="SDL337" s="31"/>
      <c r="SDM337" s="31"/>
      <c r="SDN337" s="31"/>
      <c r="SDO337" s="31"/>
      <c r="SDP337" s="31"/>
      <c r="SDQ337" s="31"/>
      <c r="SDR337" s="31"/>
      <c r="SDS337" s="31"/>
      <c r="SDT337" s="31"/>
      <c r="SDU337" s="31"/>
      <c r="SDV337" s="31"/>
      <c r="SDW337" s="31"/>
      <c r="SDX337" s="31"/>
      <c r="SDY337" s="31"/>
      <c r="SDZ337" s="31"/>
      <c r="SEA337" s="31"/>
      <c r="SEB337" s="31"/>
      <c r="SEC337" s="31"/>
      <c r="SED337" s="31"/>
      <c r="SEE337" s="31"/>
      <c r="SEF337" s="31"/>
      <c r="SEG337" s="31"/>
      <c r="SEH337" s="31"/>
      <c r="SEI337" s="31"/>
      <c r="SEJ337" s="31"/>
      <c r="SEK337" s="31"/>
      <c r="SEL337" s="31"/>
      <c r="SEM337" s="31"/>
      <c r="SEN337" s="31"/>
      <c r="SEO337" s="31"/>
      <c r="SEP337" s="31"/>
      <c r="SEQ337" s="31"/>
      <c r="SER337" s="31"/>
      <c r="SES337" s="31"/>
      <c r="SET337" s="31"/>
      <c r="SEU337" s="31"/>
      <c r="SEV337" s="31"/>
      <c r="SEW337" s="31"/>
      <c r="SEX337" s="31"/>
      <c r="SEY337" s="31"/>
      <c r="SEZ337" s="31"/>
      <c r="SFA337" s="31"/>
      <c r="SFB337" s="31"/>
      <c r="SFC337" s="31"/>
      <c r="SFD337" s="31"/>
      <c r="SFE337" s="31"/>
      <c r="SFF337" s="31"/>
      <c r="SFG337" s="31"/>
      <c r="SFH337" s="31"/>
      <c r="SFI337" s="31"/>
      <c r="SFJ337" s="31"/>
      <c r="SFK337" s="31"/>
      <c r="SFL337" s="31"/>
      <c r="SFM337" s="31"/>
      <c r="SFN337" s="31"/>
      <c r="SFO337" s="31"/>
      <c r="SFP337" s="31"/>
      <c r="SFQ337" s="31"/>
      <c r="SFR337" s="31"/>
      <c r="SFS337" s="31"/>
      <c r="SFT337" s="31"/>
      <c r="SFU337" s="31"/>
      <c r="SFV337" s="31"/>
      <c r="SFW337" s="31"/>
      <c r="SFX337" s="31"/>
      <c r="SFY337" s="31"/>
      <c r="SFZ337" s="31"/>
      <c r="SGA337" s="31"/>
      <c r="SGB337" s="31"/>
      <c r="SGC337" s="31"/>
      <c r="SGD337" s="31"/>
      <c r="SGE337" s="31"/>
      <c r="SGF337" s="31"/>
      <c r="SGG337" s="31"/>
      <c r="SGH337" s="31"/>
      <c r="SGI337" s="31"/>
      <c r="SGJ337" s="31"/>
      <c r="SGK337" s="31"/>
      <c r="SGL337" s="31"/>
      <c r="SGM337" s="31"/>
      <c r="SGN337" s="31"/>
      <c r="SGO337" s="31"/>
      <c r="SGP337" s="31"/>
      <c r="SGQ337" s="31"/>
      <c r="SGR337" s="31"/>
      <c r="SGS337" s="31"/>
      <c r="SGT337" s="31"/>
      <c r="SGU337" s="31"/>
      <c r="SGV337" s="31"/>
      <c r="SGW337" s="31"/>
      <c r="SGX337" s="31"/>
      <c r="SGY337" s="31"/>
      <c r="SGZ337" s="31"/>
      <c r="SHA337" s="31"/>
      <c r="SHB337" s="31"/>
      <c r="SHC337" s="31"/>
      <c r="SHD337" s="31"/>
      <c r="SHE337" s="31"/>
      <c r="SHF337" s="31"/>
      <c r="SHG337" s="31"/>
      <c r="SHH337" s="31"/>
      <c r="SHI337" s="31"/>
      <c r="SHJ337" s="31"/>
      <c r="SHK337" s="31"/>
      <c r="SHL337" s="31"/>
      <c r="SHM337" s="31"/>
      <c r="SHN337" s="31"/>
      <c r="SHO337" s="31"/>
      <c r="SHP337" s="31"/>
      <c r="SHQ337" s="31"/>
      <c r="SHR337" s="31"/>
      <c r="SHS337" s="31"/>
      <c r="SHT337" s="31"/>
      <c r="SHU337" s="31"/>
      <c r="SHV337" s="31"/>
      <c r="SHW337" s="31"/>
      <c r="SHX337" s="31"/>
      <c r="SHY337" s="31"/>
      <c r="SHZ337" s="31"/>
      <c r="SIA337" s="31"/>
      <c r="SIB337" s="31"/>
      <c r="SIC337" s="31"/>
      <c r="SID337" s="31"/>
      <c r="SIE337" s="31"/>
      <c r="SIF337" s="31"/>
      <c r="SIG337" s="31"/>
      <c r="SIH337" s="31"/>
      <c r="SII337" s="31"/>
      <c r="SIJ337" s="31"/>
      <c r="SIK337" s="31"/>
      <c r="SIL337" s="31"/>
      <c r="SIM337" s="31"/>
      <c r="SIN337" s="31"/>
      <c r="SIO337" s="31"/>
      <c r="SIP337" s="31"/>
      <c r="SIQ337" s="31"/>
      <c r="SIR337" s="31"/>
      <c r="SIS337" s="31"/>
      <c r="SIT337" s="31"/>
      <c r="SIU337" s="31"/>
      <c r="SIV337" s="31"/>
      <c r="SIW337" s="31"/>
      <c r="SIX337" s="31"/>
      <c r="SIY337" s="31"/>
      <c r="SIZ337" s="31"/>
      <c r="SJA337" s="31"/>
      <c r="SJB337" s="31"/>
      <c r="SJC337" s="31"/>
      <c r="SJD337" s="31"/>
      <c r="SJE337" s="31"/>
      <c r="SJF337" s="31"/>
      <c r="SJG337" s="31"/>
      <c r="SJH337" s="31"/>
      <c r="SJI337" s="31"/>
      <c r="SJJ337" s="31"/>
      <c r="SJK337" s="31"/>
      <c r="SJL337" s="31"/>
      <c r="SJM337" s="31"/>
      <c r="SJN337" s="31"/>
      <c r="SJO337" s="31"/>
      <c r="SJP337" s="31"/>
      <c r="SJQ337" s="31"/>
      <c r="SJR337" s="31"/>
      <c r="SJS337" s="31"/>
      <c r="SJT337" s="31"/>
      <c r="SJU337" s="31"/>
      <c r="SJV337" s="31"/>
      <c r="SJW337" s="31"/>
      <c r="SJX337" s="31"/>
      <c r="SJY337" s="31"/>
      <c r="SJZ337" s="31"/>
      <c r="SKA337" s="31"/>
      <c r="SKB337" s="31"/>
      <c r="SKC337" s="31"/>
      <c r="SKD337" s="31"/>
      <c r="SKE337" s="31"/>
      <c r="SKF337" s="31"/>
      <c r="SKG337" s="31"/>
      <c r="SKH337" s="31"/>
      <c r="SKI337" s="31"/>
      <c r="SKJ337" s="31"/>
      <c r="SKK337" s="31"/>
      <c r="SKL337" s="31"/>
      <c r="SKM337" s="31"/>
      <c r="SKN337" s="31"/>
      <c r="SKO337" s="31"/>
      <c r="SKP337" s="31"/>
      <c r="SKQ337" s="31"/>
      <c r="SKR337" s="31"/>
      <c r="SKS337" s="31"/>
      <c r="SKT337" s="31"/>
      <c r="SKU337" s="31"/>
      <c r="SKV337" s="31"/>
      <c r="SKW337" s="31"/>
      <c r="SKX337" s="31"/>
      <c r="SKY337" s="31"/>
      <c r="SKZ337" s="31"/>
      <c r="SLA337" s="31"/>
      <c r="SLB337" s="31"/>
      <c r="SLC337" s="31"/>
      <c r="SLD337" s="31"/>
      <c r="SLE337" s="31"/>
      <c r="SLF337" s="31"/>
      <c r="SLG337" s="31"/>
      <c r="SLH337" s="31"/>
      <c r="SLI337" s="31"/>
      <c r="SLJ337" s="31"/>
      <c r="SLK337" s="31"/>
      <c r="SLL337" s="31"/>
      <c r="SLM337" s="31"/>
      <c r="SLN337" s="31"/>
      <c r="SLO337" s="31"/>
      <c r="SLP337" s="31"/>
      <c r="SLQ337" s="31"/>
      <c r="SLR337" s="31"/>
      <c r="SLS337" s="31"/>
      <c r="SLT337" s="31"/>
      <c r="SLU337" s="31"/>
      <c r="SLV337" s="31"/>
      <c r="SLW337" s="31"/>
      <c r="SLX337" s="31"/>
      <c r="SLY337" s="31"/>
      <c r="SLZ337" s="31"/>
      <c r="SMA337" s="31"/>
      <c r="SMB337" s="31"/>
      <c r="SMC337" s="31"/>
      <c r="SMD337" s="31"/>
      <c r="SME337" s="31"/>
      <c r="SMF337" s="31"/>
      <c r="SMG337" s="31"/>
      <c r="SMH337" s="31"/>
      <c r="SMI337" s="31"/>
      <c r="SMJ337" s="31"/>
      <c r="SMK337" s="31"/>
      <c r="SML337" s="31"/>
      <c r="SMM337" s="31"/>
      <c r="SMN337" s="31"/>
      <c r="SMO337" s="31"/>
      <c r="SMP337" s="31"/>
      <c r="SMQ337" s="31"/>
      <c r="SMR337" s="31"/>
      <c r="SMS337" s="31"/>
      <c r="SMT337" s="31"/>
      <c r="SMU337" s="31"/>
      <c r="SMV337" s="31"/>
      <c r="SMW337" s="31"/>
      <c r="SMX337" s="31"/>
      <c r="SMY337" s="31"/>
      <c r="SMZ337" s="31"/>
      <c r="SNA337" s="31"/>
      <c r="SNB337" s="31"/>
      <c r="SNC337" s="31"/>
      <c r="SND337" s="31"/>
      <c r="SNE337" s="31"/>
      <c r="SNF337" s="31"/>
      <c r="SNG337" s="31"/>
      <c r="SNH337" s="31"/>
      <c r="SNI337" s="31"/>
      <c r="SNJ337" s="31"/>
      <c r="SNK337" s="31"/>
      <c r="SNL337" s="31"/>
      <c r="SNM337" s="31"/>
      <c r="SNN337" s="31"/>
      <c r="SNO337" s="31"/>
      <c r="SNP337" s="31"/>
      <c r="SNQ337" s="31"/>
      <c r="SNR337" s="31"/>
      <c r="SNS337" s="31"/>
      <c r="SNT337" s="31"/>
      <c r="SNU337" s="31"/>
      <c r="SNV337" s="31"/>
      <c r="SNW337" s="31"/>
      <c r="SNX337" s="31"/>
      <c r="SNY337" s="31"/>
      <c r="SNZ337" s="31"/>
      <c r="SOA337" s="31"/>
      <c r="SOB337" s="31"/>
      <c r="SOC337" s="31"/>
      <c r="SOD337" s="31"/>
      <c r="SOE337" s="31"/>
      <c r="SOF337" s="31"/>
      <c r="SOG337" s="31"/>
      <c r="SOH337" s="31"/>
      <c r="SOI337" s="31"/>
      <c r="SOJ337" s="31"/>
      <c r="SOK337" s="31"/>
      <c r="SOL337" s="31"/>
      <c r="SOM337" s="31"/>
      <c r="SON337" s="31"/>
      <c r="SOO337" s="31"/>
      <c r="SOP337" s="31"/>
      <c r="SOQ337" s="31"/>
      <c r="SOR337" s="31"/>
      <c r="SOS337" s="31"/>
      <c r="SOT337" s="31"/>
      <c r="SOU337" s="31"/>
      <c r="SOV337" s="31"/>
      <c r="SOW337" s="31"/>
      <c r="SOX337" s="31"/>
      <c r="SOY337" s="31"/>
      <c r="SOZ337" s="31"/>
      <c r="SPA337" s="31"/>
      <c r="SPB337" s="31"/>
      <c r="SPC337" s="31"/>
      <c r="SPD337" s="31"/>
      <c r="SPE337" s="31"/>
      <c r="SPF337" s="31"/>
      <c r="SPG337" s="31"/>
      <c r="SPH337" s="31"/>
      <c r="SPI337" s="31"/>
      <c r="SPJ337" s="31"/>
      <c r="SPK337" s="31"/>
      <c r="SPL337" s="31"/>
      <c r="SPM337" s="31"/>
      <c r="SPN337" s="31"/>
      <c r="SPO337" s="31"/>
      <c r="SPP337" s="31"/>
      <c r="SPQ337" s="31"/>
      <c r="SPR337" s="31"/>
      <c r="SPS337" s="31"/>
      <c r="SPT337" s="31"/>
      <c r="SPU337" s="31"/>
      <c r="SPV337" s="31"/>
      <c r="SPW337" s="31"/>
      <c r="SPX337" s="31"/>
      <c r="SPY337" s="31"/>
      <c r="SPZ337" s="31"/>
      <c r="SQA337" s="31"/>
      <c r="SQB337" s="31"/>
      <c r="SQC337" s="31"/>
      <c r="SQD337" s="31"/>
      <c r="SQE337" s="31"/>
      <c r="SQF337" s="31"/>
      <c r="SQG337" s="31"/>
      <c r="SQH337" s="31"/>
      <c r="SQI337" s="31"/>
      <c r="SQJ337" s="31"/>
      <c r="SQK337" s="31"/>
      <c r="SQL337" s="31"/>
      <c r="SQM337" s="31"/>
      <c r="SQN337" s="31"/>
      <c r="SQO337" s="31"/>
      <c r="SQP337" s="31"/>
      <c r="SQQ337" s="31"/>
      <c r="SQR337" s="31"/>
      <c r="SQS337" s="31"/>
      <c r="SQT337" s="31"/>
      <c r="SQU337" s="31"/>
      <c r="SQV337" s="31"/>
      <c r="SQW337" s="31"/>
      <c r="SQX337" s="31"/>
      <c r="SQY337" s="31"/>
      <c r="SQZ337" s="31"/>
      <c r="SRA337" s="31"/>
      <c r="SRB337" s="31"/>
      <c r="SRC337" s="31"/>
      <c r="SRD337" s="31"/>
      <c r="SRE337" s="31"/>
      <c r="SRF337" s="31"/>
      <c r="SRG337" s="31"/>
      <c r="SRH337" s="31"/>
      <c r="SRI337" s="31"/>
      <c r="SRJ337" s="31"/>
      <c r="SRK337" s="31"/>
      <c r="SRL337" s="31"/>
      <c r="SRM337" s="31"/>
      <c r="SRN337" s="31"/>
      <c r="SRO337" s="31"/>
      <c r="SRP337" s="31"/>
      <c r="SRQ337" s="31"/>
      <c r="SRR337" s="31"/>
      <c r="SRS337" s="31"/>
      <c r="SRT337" s="31"/>
      <c r="SRU337" s="31"/>
      <c r="SRV337" s="31"/>
      <c r="SRW337" s="31"/>
      <c r="SRX337" s="31"/>
      <c r="SRY337" s="31"/>
      <c r="SRZ337" s="31"/>
      <c r="SSA337" s="31"/>
      <c r="SSB337" s="31"/>
      <c r="SSC337" s="31"/>
      <c r="SSD337" s="31"/>
      <c r="SSE337" s="31"/>
      <c r="SSF337" s="31"/>
      <c r="SSG337" s="31"/>
      <c r="SSH337" s="31"/>
      <c r="SSI337" s="31"/>
      <c r="SSJ337" s="31"/>
      <c r="SSK337" s="31"/>
      <c r="SSL337" s="31"/>
      <c r="SSM337" s="31"/>
      <c r="SSN337" s="31"/>
      <c r="SSO337" s="31"/>
      <c r="SSP337" s="31"/>
      <c r="SSQ337" s="31"/>
      <c r="SSR337" s="31"/>
      <c r="SSS337" s="31"/>
      <c r="SST337" s="31"/>
      <c r="SSU337" s="31"/>
      <c r="SSV337" s="31"/>
      <c r="SSW337" s="31"/>
      <c r="SSX337" s="31"/>
      <c r="SSY337" s="31"/>
      <c r="SSZ337" s="31"/>
      <c r="STA337" s="31"/>
      <c r="STB337" s="31"/>
      <c r="STC337" s="31"/>
      <c r="STD337" s="31"/>
      <c r="STE337" s="31"/>
      <c r="STF337" s="31"/>
      <c r="STG337" s="31"/>
      <c r="STH337" s="31"/>
      <c r="STI337" s="31"/>
      <c r="STJ337" s="31"/>
      <c r="STK337" s="31"/>
      <c r="STL337" s="31"/>
      <c r="STM337" s="31"/>
      <c r="STN337" s="31"/>
      <c r="STO337" s="31"/>
      <c r="STP337" s="31"/>
      <c r="STQ337" s="31"/>
      <c r="STR337" s="31"/>
      <c r="STS337" s="31"/>
      <c r="STT337" s="31"/>
      <c r="STU337" s="31"/>
      <c r="STV337" s="31"/>
      <c r="STW337" s="31"/>
      <c r="STX337" s="31"/>
      <c r="STY337" s="31"/>
      <c r="STZ337" s="31"/>
      <c r="SUA337" s="31"/>
      <c r="SUB337" s="31"/>
      <c r="SUC337" s="31"/>
      <c r="SUD337" s="31"/>
      <c r="SUE337" s="31"/>
      <c r="SUF337" s="31"/>
      <c r="SUG337" s="31"/>
      <c r="SUH337" s="31"/>
      <c r="SUI337" s="31"/>
      <c r="SUJ337" s="31"/>
      <c r="SUK337" s="31"/>
      <c r="SUL337" s="31"/>
      <c r="SUM337" s="31"/>
      <c r="SUN337" s="31"/>
      <c r="SUO337" s="31"/>
      <c r="SUP337" s="31"/>
      <c r="SUQ337" s="31"/>
      <c r="SUR337" s="31"/>
      <c r="SUS337" s="31"/>
      <c r="SUT337" s="31"/>
      <c r="SUU337" s="31"/>
      <c r="SUV337" s="31"/>
      <c r="SUW337" s="31"/>
      <c r="SUX337" s="31"/>
      <c r="SUY337" s="31"/>
      <c r="SUZ337" s="31"/>
      <c r="SVA337" s="31"/>
      <c r="SVB337" s="31"/>
      <c r="SVC337" s="31"/>
      <c r="SVD337" s="31"/>
      <c r="SVE337" s="31"/>
      <c r="SVF337" s="31"/>
      <c r="SVG337" s="31"/>
      <c r="SVH337" s="31"/>
      <c r="SVI337" s="31"/>
      <c r="SVJ337" s="31"/>
      <c r="SVK337" s="31"/>
      <c r="SVL337" s="31"/>
      <c r="SVM337" s="31"/>
      <c r="SVN337" s="31"/>
      <c r="SVO337" s="31"/>
      <c r="SVP337" s="31"/>
      <c r="SVQ337" s="31"/>
      <c r="SVR337" s="31"/>
      <c r="SVS337" s="31"/>
      <c r="SVT337" s="31"/>
      <c r="SVU337" s="31"/>
      <c r="SVV337" s="31"/>
      <c r="SVW337" s="31"/>
      <c r="SVX337" s="31"/>
      <c r="SVY337" s="31"/>
      <c r="SVZ337" s="31"/>
      <c r="SWA337" s="31"/>
      <c r="SWB337" s="31"/>
      <c r="SWC337" s="31"/>
      <c r="SWD337" s="31"/>
      <c r="SWE337" s="31"/>
      <c r="SWF337" s="31"/>
      <c r="SWG337" s="31"/>
      <c r="SWH337" s="31"/>
      <c r="SWI337" s="31"/>
      <c r="SWJ337" s="31"/>
      <c r="SWK337" s="31"/>
      <c r="SWL337" s="31"/>
      <c r="SWM337" s="31"/>
      <c r="SWN337" s="31"/>
      <c r="SWO337" s="31"/>
      <c r="SWP337" s="31"/>
      <c r="SWQ337" s="31"/>
      <c r="SWR337" s="31"/>
      <c r="SWS337" s="31"/>
      <c r="SWT337" s="31"/>
      <c r="SWU337" s="31"/>
      <c r="SWV337" s="31"/>
      <c r="SWW337" s="31"/>
      <c r="SWX337" s="31"/>
      <c r="SWY337" s="31"/>
      <c r="SWZ337" s="31"/>
      <c r="SXA337" s="31"/>
      <c r="SXB337" s="31"/>
      <c r="SXC337" s="31"/>
      <c r="SXD337" s="31"/>
      <c r="SXE337" s="31"/>
      <c r="SXF337" s="31"/>
      <c r="SXG337" s="31"/>
      <c r="SXH337" s="31"/>
      <c r="SXI337" s="31"/>
      <c r="SXJ337" s="31"/>
      <c r="SXK337" s="31"/>
      <c r="SXL337" s="31"/>
      <c r="SXM337" s="31"/>
      <c r="SXN337" s="31"/>
      <c r="SXO337" s="31"/>
      <c r="SXP337" s="31"/>
      <c r="SXQ337" s="31"/>
      <c r="SXR337" s="31"/>
      <c r="SXS337" s="31"/>
      <c r="SXT337" s="31"/>
      <c r="SXU337" s="31"/>
      <c r="SXV337" s="31"/>
      <c r="SXW337" s="31"/>
      <c r="SXX337" s="31"/>
      <c r="SXY337" s="31"/>
      <c r="SXZ337" s="31"/>
      <c r="SYA337" s="31"/>
      <c r="SYB337" s="31"/>
      <c r="SYC337" s="31"/>
      <c r="SYD337" s="31"/>
      <c r="SYE337" s="31"/>
      <c r="SYF337" s="31"/>
      <c r="SYG337" s="31"/>
      <c r="SYH337" s="31"/>
      <c r="SYI337" s="31"/>
      <c r="SYJ337" s="31"/>
      <c r="SYK337" s="31"/>
      <c r="SYL337" s="31"/>
      <c r="SYM337" s="31"/>
      <c r="SYN337" s="31"/>
      <c r="SYO337" s="31"/>
      <c r="SYP337" s="31"/>
      <c r="SYQ337" s="31"/>
      <c r="SYR337" s="31"/>
      <c r="SYS337" s="31"/>
      <c r="SYT337" s="31"/>
      <c r="SYU337" s="31"/>
      <c r="SYV337" s="31"/>
      <c r="SYW337" s="31"/>
      <c r="SYX337" s="31"/>
      <c r="SYY337" s="31"/>
      <c r="SYZ337" s="31"/>
      <c r="SZA337" s="31"/>
      <c r="SZB337" s="31"/>
      <c r="SZC337" s="31"/>
      <c r="SZD337" s="31"/>
      <c r="SZE337" s="31"/>
      <c r="SZF337" s="31"/>
      <c r="SZG337" s="31"/>
      <c r="SZH337" s="31"/>
      <c r="SZI337" s="31"/>
      <c r="SZJ337" s="31"/>
      <c r="SZK337" s="31"/>
      <c r="SZL337" s="31"/>
      <c r="SZM337" s="31"/>
      <c r="SZN337" s="31"/>
      <c r="SZO337" s="31"/>
      <c r="SZP337" s="31"/>
      <c r="SZQ337" s="31"/>
      <c r="SZR337" s="31"/>
      <c r="SZS337" s="31"/>
      <c r="SZT337" s="31"/>
      <c r="SZU337" s="31"/>
      <c r="SZV337" s="31"/>
      <c r="SZW337" s="31"/>
      <c r="SZX337" s="31"/>
      <c r="SZY337" s="31"/>
      <c r="SZZ337" s="31"/>
      <c r="TAA337" s="31"/>
      <c r="TAB337" s="31"/>
      <c r="TAC337" s="31"/>
      <c r="TAD337" s="31"/>
      <c r="TAE337" s="31"/>
      <c r="TAF337" s="31"/>
      <c r="TAG337" s="31"/>
      <c r="TAH337" s="31"/>
      <c r="TAI337" s="31"/>
      <c r="TAJ337" s="31"/>
      <c r="TAK337" s="31"/>
      <c r="TAL337" s="31"/>
      <c r="TAM337" s="31"/>
      <c r="TAN337" s="31"/>
      <c r="TAO337" s="31"/>
      <c r="TAP337" s="31"/>
      <c r="TAQ337" s="31"/>
      <c r="TAR337" s="31"/>
      <c r="TAS337" s="31"/>
      <c r="TAT337" s="31"/>
      <c r="TAU337" s="31"/>
      <c r="TAV337" s="31"/>
      <c r="TAW337" s="31"/>
      <c r="TAX337" s="31"/>
      <c r="TAY337" s="31"/>
      <c r="TAZ337" s="31"/>
      <c r="TBA337" s="31"/>
      <c r="TBB337" s="31"/>
      <c r="TBC337" s="31"/>
      <c r="TBD337" s="31"/>
      <c r="TBE337" s="31"/>
      <c r="TBF337" s="31"/>
      <c r="TBG337" s="31"/>
      <c r="TBH337" s="31"/>
      <c r="TBI337" s="31"/>
      <c r="TBJ337" s="31"/>
      <c r="TBK337" s="31"/>
      <c r="TBL337" s="31"/>
      <c r="TBM337" s="31"/>
      <c r="TBN337" s="31"/>
      <c r="TBO337" s="31"/>
      <c r="TBP337" s="31"/>
      <c r="TBQ337" s="31"/>
      <c r="TBR337" s="31"/>
      <c r="TBS337" s="31"/>
      <c r="TBT337" s="31"/>
      <c r="TBU337" s="31"/>
      <c r="TBV337" s="31"/>
      <c r="TBW337" s="31"/>
      <c r="TBX337" s="31"/>
      <c r="TBY337" s="31"/>
      <c r="TBZ337" s="31"/>
      <c r="TCA337" s="31"/>
      <c r="TCB337" s="31"/>
      <c r="TCC337" s="31"/>
      <c r="TCD337" s="31"/>
      <c r="TCE337" s="31"/>
      <c r="TCF337" s="31"/>
      <c r="TCG337" s="31"/>
      <c r="TCH337" s="31"/>
      <c r="TCI337" s="31"/>
      <c r="TCJ337" s="31"/>
      <c r="TCK337" s="31"/>
      <c r="TCL337" s="31"/>
      <c r="TCM337" s="31"/>
      <c r="TCN337" s="31"/>
      <c r="TCO337" s="31"/>
      <c r="TCP337" s="31"/>
      <c r="TCQ337" s="31"/>
      <c r="TCR337" s="31"/>
      <c r="TCS337" s="31"/>
      <c r="TCT337" s="31"/>
      <c r="TCU337" s="31"/>
      <c r="TCV337" s="31"/>
      <c r="TCW337" s="31"/>
      <c r="TCX337" s="31"/>
      <c r="TCY337" s="31"/>
      <c r="TCZ337" s="31"/>
      <c r="TDA337" s="31"/>
      <c r="TDB337" s="31"/>
      <c r="TDC337" s="31"/>
      <c r="TDD337" s="31"/>
      <c r="TDE337" s="31"/>
      <c r="TDF337" s="31"/>
      <c r="TDG337" s="31"/>
      <c r="TDH337" s="31"/>
      <c r="TDI337" s="31"/>
      <c r="TDJ337" s="31"/>
      <c r="TDK337" s="31"/>
      <c r="TDL337" s="31"/>
      <c r="TDM337" s="31"/>
      <c r="TDN337" s="31"/>
      <c r="TDO337" s="31"/>
      <c r="TDP337" s="31"/>
      <c r="TDQ337" s="31"/>
      <c r="TDR337" s="31"/>
      <c r="TDS337" s="31"/>
      <c r="TDT337" s="31"/>
      <c r="TDU337" s="31"/>
      <c r="TDV337" s="31"/>
      <c r="TDW337" s="31"/>
      <c r="TDX337" s="31"/>
      <c r="TDY337" s="31"/>
      <c r="TDZ337" s="31"/>
      <c r="TEA337" s="31"/>
      <c r="TEB337" s="31"/>
      <c r="TEC337" s="31"/>
      <c r="TED337" s="31"/>
      <c r="TEE337" s="31"/>
      <c r="TEF337" s="31"/>
      <c r="TEG337" s="31"/>
      <c r="TEH337" s="31"/>
      <c r="TEI337" s="31"/>
      <c r="TEJ337" s="31"/>
      <c r="TEK337" s="31"/>
      <c r="TEL337" s="31"/>
      <c r="TEM337" s="31"/>
      <c r="TEN337" s="31"/>
      <c r="TEO337" s="31"/>
      <c r="TEP337" s="31"/>
      <c r="TEQ337" s="31"/>
      <c r="TER337" s="31"/>
      <c r="TES337" s="31"/>
      <c r="TET337" s="31"/>
      <c r="TEU337" s="31"/>
      <c r="TEV337" s="31"/>
      <c r="TEW337" s="31"/>
      <c r="TEX337" s="31"/>
      <c r="TEY337" s="31"/>
      <c r="TEZ337" s="31"/>
      <c r="TFA337" s="31"/>
      <c r="TFB337" s="31"/>
      <c r="TFC337" s="31"/>
      <c r="TFD337" s="31"/>
      <c r="TFE337" s="31"/>
      <c r="TFF337" s="31"/>
      <c r="TFG337" s="31"/>
      <c r="TFH337" s="31"/>
      <c r="TFI337" s="31"/>
      <c r="TFJ337" s="31"/>
      <c r="TFK337" s="31"/>
      <c r="TFL337" s="31"/>
      <c r="TFM337" s="31"/>
      <c r="TFN337" s="31"/>
      <c r="TFO337" s="31"/>
      <c r="TFP337" s="31"/>
      <c r="TFQ337" s="31"/>
      <c r="TFR337" s="31"/>
      <c r="TFS337" s="31"/>
      <c r="TFT337" s="31"/>
      <c r="TFU337" s="31"/>
      <c r="TFV337" s="31"/>
      <c r="TFW337" s="31"/>
      <c r="TFX337" s="31"/>
      <c r="TFY337" s="31"/>
      <c r="TFZ337" s="31"/>
      <c r="TGA337" s="31"/>
      <c r="TGB337" s="31"/>
      <c r="TGC337" s="31"/>
      <c r="TGD337" s="31"/>
      <c r="TGE337" s="31"/>
      <c r="TGF337" s="31"/>
      <c r="TGG337" s="31"/>
      <c r="TGH337" s="31"/>
      <c r="TGI337" s="31"/>
      <c r="TGJ337" s="31"/>
      <c r="TGK337" s="31"/>
      <c r="TGL337" s="31"/>
      <c r="TGM337" s="31"/>
      <c r="TGN337" s="31"/>
      <c r="TGO337" s="31"/>
      <c r="TGP337" s="31"/>
      <c r="TGQ337" s="31"/>
      <c r="TGR337" s="31"/>
      <c r="TGS337" s="31"/>
      <c r="TGT337" s="31"/>
      <c r="TGU337" s="31"/>
      <c r="TGV337" s="31"/>
      <c r="TGW337" s="31"/>
      <c r="TGX337" s="31"/>
      <c r="TGY337" s="31"/>
      <c r="TGZ337" s="31"/>
      <c r="THA337" s="31"/>
      <c r="THB337" s="31"/>
      <c r="THC337" s="31"/>
      <c r="THD337" s="31"/>
      <c r="THE337" s="31"/>
      <c r="THF337" s="31"/>
      <c r="THG337" s="31"/>
      <c r="THH337" s="31"/>
      <c r="THI337" s="31"/>
      <c r="THJ337" s="31"/>
      <c r="THK337" s="31"/>
      <c r="THL337" s="31"/>
      <c r="THM337" s="31"/>
      <c r="THN337" s="31"/>
      <c r="THO337" s="31"/>
      <c r="THP337" s="31"/>
      <c r="THQ337" s="31"/>
      <c r="THR337" s="31"/>
      <c r="THS337" s="31"/>
      <c r="THT337" s="31"/>
      <c r="THU337" s="31"/>
      <c r="THV337" s="31"/>
      <c r="THW337" s="31"/>
      <c r="THX337" s="31"/>
      <c r="THY337" s="31"/>
      <c r="THZ337" s="31"/>
      <c r="TIA337" s="31"/>
      <c r="TIB337" s="31"/>
      <c r="TIC337" s="31"/>
      <c r="TID337" s="31"/>
      <c r="TIE337" s="31"/>
      <c r="TIF337" s="31"/>
      <c r="TIG337" s="31"/>
      <c r="TIH337" s="31"/>
      <c r="TII337" s="31"/>
      <c r="TIJ337" s="31"/>
      <c r="TIK337" s="31"/>
      <c r="TIL337" s="31"/>
      <c r="TIM337" s="31"/>
      <c r="TIN337" s="31"/>
      <c r="TIO337" s="31"/>
      <c r="TIP337" s="31"/>
      <c r="TIQ337" s="31"/>
      <c r="TIR337" s="31"/>
      <c r="TIS337" s="31"/>
      <c r="TIT337" s="31"/>
      <c r="TIU337" s="31"/>
      <c r="TIV337" s="31"/>
      <c r="TIW337" s="31"/>
      <c r="TIX337" s="31"/>
      <c r="TIY337" s="31"/>
      <c r="TIZ337" s="31"/>
      <c r="TJA337" s="31"/>
      <c r="TJB337" s="31"/>
      <c r="TJC337" s="31"/>
      <c r="TJD337" s="31"/>
      <c r="TJE337" s="31"/>
      <c r="TJF337" s="31"/>
      <c r="TJG337" s="31"/>
      <c r="TJH337" s="31"/>
      <c r="TJI337" s="31"/>
      <c r="TJJ337" s="31"/>
      <c r="TJK337" s="31"/>
      <c r="TJL337" s="31"/>
      <c r="TJM337" s="31"/>
      <c r="TJN337" s="31"/>
      <c r="TJO337" s="31"/>
      <c r="TJP337" s="31"/>
      <c r="TJQ337" s="31"/>
      <c r="TJR337" s="31"/>
      <c r="TJS337" s="31"/>
      <c r="TJT337" s="31"/>
      <c r="TJU337" s="31"/>
      <c r="TJV337" s="31"/>
      <c r="TJW337" s="31"/>
      <c r="TJX337" s="31"/>
      <c r="TJY337" s="31"/>
      <c r="TJZ337" s="31"/>
      <c r="TKA337" s="31"/>
      <c r="TKB337" s="31"/>
      <c r="TKC337" s="31"/>
      <c r="TKD337" s="31"/>
      <c r="TKE337" s="31"/>
      <c r="TKF337" s="31"/>
      <c r="TKG337" s="31"/>
      <c r="TKH337" s="31"/>
      <c r="TKI337" s="31"/>
      <c r="TKJ337" s="31"/>
      <c r="TKK337" s="31"/>
      <c r="TKL337" s="31"/>
      <c r="TKM337" s="31"/>
      <c r="TKN337" s="31"/>
      <c r="TKO337" s="31"/>
      <c r="TKP337" s="31"/>
      <c r="TKQ337" s="31"/>
      <c r="TKR337" s="31"/>
      <c r="TKS337" s="31"/>
      <c r="TKT337" s="31"/>
      <c r="TKU337" s="31"/>
      <c r="TKV337" s="31"/>
      <c r="TKW337" s="31"/>
      <c r="TKX337" s="31"/>
      <c r="TKY337" s="31"/>
      <c r="TKZ337" s="31"/>
      <c r="TLA337" s="31"/>
      <c r="TLB337" s="31"/>
      <c r="TLC337" s="31"/>
      <c r="TLD337" s="31"/>
      <c r="TLE337" s="31"/>
      <c r="TLF337" s="31"/>
      <c r="TLG337" s="31"/>
      <c r="TLH337" s="31"/>
      <c r="TLI337" s="31"/>
      <c r="TLJ337" s="31"/>
      <c r="TLK337" s="31"/>
      <c r="TLL337" s="31"/>
      <c r="TLM337" s="31"/>
      <c r="TLN337" s="31"/>
      <c r="TLO337" s="31"/>
      <c r="TLP337" s="31"/>
      <c r="TLQ337" s="31"/>
      <c r="TLR337" s="31"/>
      <c r="TLS337" s="31"/>
      <c r="TLT337" s="31"/>
      <c r="TLU337" s="31"/>
      <c r="TLV337" s="31"/>
      <c r="TLW337" s="31"/>
      <c r="TLX337" s="31"/>
      <c r="TLY337" s="31"/>
      <c r="TLZ337" s="31"/>
      <c r="TMA337" s="31"/>
      <c r="TMB337" s="31"/>
      <c r="TMC337" s="31"/>
      <c r="TMD337" s="31"/>
      <c r="TME337" s="31"/>
      <c r="TMF337" s="31"/>
      <c r="TMG337" s="31"/>
      <c r="TMH337" s="31"/>
      <c r="TMI337" s="31"/>
      <c r="TMJ337" s="31"/>
      <c r="TMK337" s="31"/>
      <c r="TML337" s="31"/>
      <c r="TMM337" s="31"/>
      <c r="TMN337" s="31"/>
      <c r="TMO337" s="31"/>
      <c r="TMP337" s="31"/>
      <c r="TMQ337" s="31"/>
      <c r="TMR337" s="31"/>
      <c r="TMS337" s="31"/>
      <c r="TMT337" s="31"/>
      <c r="TMU337" s="31"/>
      <c r="TMV337" s="31"/>
      <c r="TMW337" s="31"/>
      <c r="TMX337" s="31"/>
      <c r="TMY337" s="31"/>
      <c r="TMZ337" s="31"/>
      <c r="TNA337" s="31"/>
      <c r="TNB337" s="31"/>
      <c r="TNC337" s="31"/>
      <c r="TND337" s="31"/>
      <c r="TNE337" s="31"/>
      <c r="TNF337" s="31"/>
      <c r="TNG337" s="31"/>
      <c r="TNH337" s="31"/>
      <c r="TNI337" s="31"/>
      <c r="TNJ337" s="31"/>
      <c r="TNK337" s="31"/>
      <c r="TNL337" s="31"/>
      <c r="TNM337" s="31"/>
      <c r="TNN337" s="31"/>
      <c r="TNO337" s="31"/>
      <c r="TNP337" s="31"/>
      <c r="TNQ337" s="31"/>
      <c r="TNR337" s="31"/>
      <c r="TNS337" s="31"/>
      <c r="TNT337" s="31"/>
      <c r="TNU337" s="31"/>
      <c r="TNV337" s="31"/>
      <c r="TNW337" s="31"/>
      <c r="TNX337" s="31"/>
      <c r="TNY337" s="31"/>
      <c r="TNZ337" s="31"/>
      <c r="TOA337" s="31"/>
      <c r="TOB337" s="31"/>
      <c r="TOC337" s="31"/>
      <c r="TOD337" s="31"/>
      <c r="TOE337" s="31"/>
      <c r="TOF337" s="31"/>
      <c r="TOG337" s="31"/>
      <c r="TOH337" s="31"/>
      <c r="TOI337" s="31"/>
      <c r="TOJ337" s="31"/>
      <c r="TOK337" s="31"/>
      <c r="TOL337" s="31"/>
      <c r="TOM337" s="31"/>
      <c r="TON337" s="31"/>
      <c r="TOO337" s="31"/>
      <c r="TOP337" s="31"/>
      <c r="TOQ337" s="31"/>
      <c r="TOR337" s="31"/>
      <c r="TOS337" s="31"/>
      <c r="TOT337" s="31"/>
      <c r="TOU337" s="31"/>
      <c r="TOV337" s="31"/>
      <c r="TOW337" s="31"/>
      <c r="TOX337" s="31"/>
      <c r="TOY337" s="31"/>
      <c r="TOZ337" s="31"/>
      <c r="TPA337" s="31"/>
      <c r="TPB337" s="31"/>
      <c r="TPC337" s="31"/>
      <c r="TPD337" s="31"/>
      <c r="TPE337" s="31"/>
      <c r="TPF337" s="31"/>
      <c r="TPG337" s="31"/>
      <c r="TPH337" s="31"/>
      <c r="TPI337" s="31"/>
      <c r="TPJ337" s="31"/>
      <c r="TPK337" s="31"/>
      <c r="TPL337" s="31"/>
      <c r="TPM337" s="31"/>
      <c r="TPN337" s="31"/>
      <c r="TPO337" s="31"/>
      <c r="TPP337" s="31"/>
      <c r="TPQ337" s="31"/>
      <c r="TPR337" s="31"/>
      <c r="TPS337" s="31"/>
      <c r="TPT337" s="31"/>
      <c r="TPU337" s="31"/>
      <c r="TPV337" s="31"/>
      <c r="TPW337" s="31"/>
      <c r="TPX337" s="31"/>
      <c r="TPY337" s="31"/>
      <c r="TPZ337" s="31"/>
      <c r="TQA337" s="31"/>
      <c r="TQB337" s="31"/>
      <c r="TQC337" s="31"/>
      <c r="TQD337" s="31"/>
      <c r="TQE337" s="31"/>
      <c r="TQF337" s="31"/>
      <c r="TQG337" s="31"/>
      <c r="TQH337" s="31"/>
      <c r="TQI337" s="31"/>
      <c r="TQJ337" s="31"/>
      <c r="TQK337" s="31"/>
      <c r="TQL337" s="31"/>
      <c r="TQM337" s="31"/>
      <c r="TQN337" s="31"/>
      <c r="TQO337" s="31"/>
      <c r="TQP337" s="31"/>
      <c r="TQQ337" s="31"/>
      <c r="TQR337" s="31"/>
      <c r="TQS337" s="31"/>
      <c r="TQT337" s="31"/>
      <c r="TQU337" s="31"/>
      <c r="TQV337" s="31"/>
      <c r="TQW337" s="31"/>
      <c r="TQX337" s="31"/>
      <c r="TQY337" s="31"/>
      <c r="TQZ337" s="31"/>
      <c r="TRA337" s="31"/>
      <c r="TRB337" s="31"/>
      <c r="TRC337" s="31"/>
      <c r="TRD337" s="31"/>
      <c r="TRE337" s="31"/>
      <c r="TRF337" s="31"/>
      <c r="TRG337" s="31"/>
      <c r="TRH337" s="31"/>
      <c r="TRI337" s="31"/>
      <c r="TRJ337" s="31"/>
      <c r="TRK337" s="31"/>
      <c r="TRL337" s="31"/>
      <c r="TRM337" s="31"/>
      <c r="TRN337" s="31"/>
      <c r="TRO337" s="31"/>
      <c r="TRP337" s="31"/>
      <c r="TRQ337" s="31"/>
      <c r="TRR337" s="31"/>
      <c r="TRS337" s="31"/>
      <c r="TRT337" s="31"/>
      <c r="TRU337" s="31"/>
      <c r="TRV337" s="31"/>
      <c r="TRW337" s="31"/>
      <c r="TRX337" s="31"/>
      <c r="TRY337" s="31"/>
      <c r="TRZ337" s="31"/>
      <c r="TSA337" s="31"/>
      <c r="TSB337" s="31"/>
      <c r="TSC337" s="31"/>
      <c r="TSD337" s="31"/>
      <c r="TSE337" s="31"/>
      <c r="TSF337" s="31"/>
      <c r="TSG337" s="31"/>
      <c r="TSH337" s="31"/>
      <c r="TSI337" s="31"/>
      <c r="TSJ337" s="31"/>
      <c r="TSK337" s="31"/>
      <c r="TSL337" s="31"/>
      <c r="TSM337" s="31"/>
      <c r="TSN337" s="31"/>
      <c r="TSO337" s="31"/>
      <c r="TSP337" s="31"/>
      <c r="TSQ337" s="31"/>
      <c r="TSR337" s="31"/>
      <c r="TSS337" s="31"/>
      <c r="TST337" s="31"/>
      <c r="TSU337" s="31"/>
      <c r="TSV337" s="31"/>
      <c r="TSW337" s="31"/>
      <c r="TSX337" s="31"/>
      <c r="TSY337" s="31"/>
      <c r="TSZ337" s="31"/>
      <c r="TTA337" s="31"/>
      <c r="TTB337" s="31"/>
      <c r="TTC337" s="31"/>
      <c r="TTD337" s="31"/>
      <c r="TTE337" s="31"/>
      <c r="TTF337" s="31"/>
      <c r="TTG337" s="31"/>
      <c r="TTH337" s="31"/>
      <c r="TTI337" s="31"/>
      <c r="TTJ337" s="31"/>
      <c r="TTK337" s="31"/>
      <c r="TTL337" s="31"/>
      <c r="TTM337" s="31"/>
      <c r="TTN337" s="31"/>
      <c r="TTO337" s="31"/>
      <c r="TTP337" s="31"/>
      <c r="TTQ337" s="31"/>
      <c r="TTR337" s="31"/>
      <c r="TTS337" s="31"/>
      <c r="TTT337" s="31"/>
      <c r="TTU337" s="31"/>
      <c r="TTV337" s="31"/>
      <c r="TTW337" s="31"/>
      <c r="TTX337" s="31"/>
      <c r="TTY337" s="31"/>
      <c r="TTZ337" s="31"/>
      <c r="TUA337" s="31"/>
      <c r="TUB337" s="31"/>
      <c r="TUC337" s="31"/>
      <c r="TUD337" s="31"/>
      <c r="TUE337" s="31"/>
      <c r="TUF337" s="31"/>
      <c r="TUG337" s="31"/>
      <c r="TUH337" s="31"/>
      <c r="TUI337" s="31"/>
      <c r="TUJ337" s="31"/>
      <c r="TUK337" s="31"/>
      <c r="TUL337" s="31"/>
      <c r="TUM337" s="31"/>
      <c r="TUN337" s="31"/>
      <c r="TUO337" s="31"/>
      <c r="TUP337" s="31"/>
      <c r="TUQ337" s="31"/>
      <c r="TUR337" s="31"/>
      <c r="TUS337" s="31"/>
      <c r="TUT337" s="31"/>
      <c r="TUU337" s="31"/>
      <c r="TUV337" s="31"/>
      <c r="TUW337" s="31"/>
      <c r="TUX337" s="31"/>
      <c r="TUY337" s="31"/>
      <c r="TUZ337" s="31"/>
      <c r="TVA337" s="31"/>
      <c r="TVB337" s="31"/>
      <c r="TVC337" s="31"/>
      <c r="TVD337" s="31"/>
      <c r="TVE337" s="31"/>
      <c r="TVF337" s="31"/>
      <c r="TVG337" s="31"/>
      <c r="TVH337" s="31"/>
      <c r="TVI337" s="31"/>
      <c r="TVJ337" s="31"/>
      <c r="TVK337" s="31"/>
      <c r="TVL337" s="31"/>
      <c r="TVM337" s="31"/>
      <c r="TVN337" s="31"/>
      <c r="TVO337" s="31"/>
      <c r="TVP337" s="31"/>
      <c r="TVQ337" s="31"/>
      <c r="TVR337" s="31"/>
      <c r="TVS337" s="31"/>
      <c r="TVT337" s="31"/>
      <c r="TVU337" s="31"/>
      <c r="TVV337" s="31"/>
      <c r="TVW337" s="31"/>
      <c r="TVX337" s="31"/>
      <c r="TVY337" s="31"/>
      <c r="TVZ337" s="31"/>
      <c r="TWA337" s="31"/>
      <c r="TWB337" s="31"/>
      <c r="TWC337" s="31"/>
      <c r="TWD337" s="31"/>
      <c r="TWE337" s="31"/>
      <c r="TWF337" s="31"/>
      <c r="TWG337" s="31"/>
      <c r="TWH337" s="31"/>
      <c r="TWI337" s="31"/>
      <c r="TWJ337" s="31"/>
      <c r="TWK337" s="31"/>
      <c r="TWL337" s="31"/>
      <c r="TWM337" s="31"/>
      <c r="TWN337" s="31"/>
      <c r="TWO337" s="31"/>
      <c r="TWP337" s="31"/>
      <c r="TWQ337" s="31"/>
      <c r="TWR337" s="31"/>
      <c r="TWS337" s="31"/>
      <c r="TWT337" s="31"/>
      <c r="TWU337" s="31"/>
      <c r="TWV337" s="31"/>
      <c r="TWW337" s="31"/>
      <c r="TWX337" s="31"/>
      <c r="TWY337" s="31"/>
      <c r="TWZ337" s="31"/>
      <c r="TXA337" s="31"/>
      <c r="TXB337" s="31"/>
      <c r="TXC337" s="31"/>
      <c r="TXD337" s="31"/>
      <c r="TXE337" s="31"/>
      <c r="TXF337" s="31"/>
      <c r="TXG337" s="31"/>
      <c r="TXH337" s="31"/>
      <c r="TXI337" s="31"/>
      <c r="TXJ337" s="31"/>
      <c r="TXK337" s="31"/>
      <c r="TXL337" s="31"/>
      <c r="TXM337" s="31"/>
      <c r="TXN337" s="31"/>
      <c r="TXO337" s="31"/>
      <c r="TXP337" s="31"/>
      <c r="TXQ337" s="31"/>
      <c r="TXR337" s="31"/>
      <c r="TXS337" s="31"/>
      <c r="TXT337" s="31"/>
      <c r="TXU337" s="31"/>
      <c r="TXV337" s="31"/>
      <c r="TXW337" s="31"/>
      <c r="TXX337" s="31"/>
      <c r="TXY337" s="31"/>
      <c r="TXZ337" s="31"/>
      <c r="TYA337" s="31"/>
      <c r="TYB337" s="31"/>
      <c r="TYC337" s="31"/>
      <c r="TYD337" s="31"/>
      <c r="TYE337" s="31"/>
      <c r="TYF337" s="31"/>
      <c r="TYG337" s="31"/>
      <c r="TYH337" s="31"/>
      <c r="TYI337" s="31"/>
      <c r="TYJ337" s="31"/>
      <c r="TYK337" s="31"/>
      <c r="TYL337" s="31"/>
      <c r="TYM337" s="31"/>
      <c r="TYN337" s="31"/>
      <c r="TYO337" s="31"/>
      <c r="TYP337" s="31"/>
      <c r="TYQ337" s="31"/>
      <c r="TYR337" s="31"/>
      <c r="TYS337" s="31"/>
      <c r="TYT337" s="31"/>
      <c r="TYU337" s="31"/>
      <c r="TYV337" s="31"/>
      <c r="TYW337" s="31"/>
      <c r="TYX337" s="31"/>
      <c r="TYY337" s="31"/>
      <c r="TYZ337" s="31"/>
      <c r="TZA337" s="31"/>
      <c r="TZB337" s="31"/>
      <c r="TZC337" s="31"/>
      <c r="TZD337" s="31"/>
      <c r="TZE337" s="31"/>
      <c r="TZF337" s="31"/>
      <c r="TZG337" s="31"/>
      <c r="TZH337" s="31"/>
      <c r="TZI337" s="31"/>
      <c r="TZJ337" s="31"/>
      <c r="TZK337" s="31"/>
      <c r="TZL337" s="31"/>
      <c r="TZM337" s="31"/>
      <c r="TZN337" s="31"/>
      <c r="TZO337" s="31"/>
      <c r="TZP337" s="31"/>
      <c r="TZQ337" s="31"/>
      <c r="TZR337" s="31"/>
      <c r="TZS337" s="31"/>
      <c r="TZT337" s="31"/>
      <c r="TZU337" s="31"/>
      <c r="TZV337" s="31"/>
      <c r="TZW337" s="31"/>
      <c r="TZX337" s="31"/>
      <c r="TZY337" s="31"/>
      <c r="TZZ337" s="31"/>
      <c r="UAA337" s="31"/>
      <c r="UAB337" s="31"/>
      <c r="UAC337" s="31"/>
      <c r="UAD337" s="31"/>
      <c r="UAE337" s="31"/>
      <c r="UAF337" s="31"/>
      <c r="UAG337" s="31"/>
      <c r="UAH337" s="31"/>
      <c r="UAI337" s="31"/>
      <c r="UAJ337" s="31"/>
      <c r="UAK337" s="31"/>
      <c r="UAL337" s="31"/>
      <c r="UAM337" s="31"/>
      <c r="UAN337" s="31"/>
      <c r="UAO337" s="31"/>
      <c r="UAP337" s="31"/>
      <c r="UAQ337" s="31"/>
      <c r="UAR337" s="31"/>
      <c r="UAS337" s="31"/>
      <c r="UAT337" s="31"/>
      <c r="UAU337" s="31"/>
      <c r="UAV337" s="31"/>
      <c r="UAW337" s="31"/>
      <c r="UAX337" s="31"/>
      <c r="UAY337" s="31"/>
      <c r="UAZ337" s="31"/>
      <c r="UBA337" s="31"/>
      <c r="UBB337" s="31"/>
      <c r="UBC337" s="31"/>
      <c r="UBD337" s="31"/>
      <c r="UBE337" s="31"/>
      <c r="UBF337" s="31"/>
      <c r="UBG337" s="31"/>
      <c r="UBH337" s="31"/>
      <c r="UBI337" s="31"/>
      <c r="UBJ337" s="31"/>
      <c r="UBK337" s="31"/>
      <c r="UBL337" s="31"/>
      <c r="UBM337" s="31"/>
      <c r="UBN337" s="31"/>
      <c r="UBO337" s="31"/>
      <c r="UBP337" s="31"/>
      <c r="UBQ337" s="31"/>
      <c r="UBR337" s="31"/>
      <c r="UBS337" s="31"/>
      <c r="UBT337" s="31"/>
      <c r="UBU337" s="31"/>
      <c r="UBV337" s="31"/>
      <c r="UBW337" s="31"/>
      <c r="UBX337" s="31"/>
      <c r="UBY337" s="31"/>
      <c r="UBZ337" s="31"/>
      <c r="UCA337" s="31"/>
      <c r="UCB337" s="31"/>
      <c r="UCC337" s="31"/>
      <c r="UCD337" s="31"/>
      <c r="UCE337" s="31"/>
      <c r="UCF337" s="31"/>
      <c r="UCG337" s="31"/>
      <c r="UCH337" s="31"/>
      <c r="UCI337" s="31"/>
      <c r="UCJ337" s="31"/>
      <c r="UCK337" s="31"/>
      <c r="UCL337" s="31"/>
      <c r="UCM337" s="31"/>
      <c r="UCN337" s="31"/>
      <c r="UCO337" s="31"/>
      <c r="UCP337" s="31"/>
      <c r="UCQ337" s="31"/>
      <c r="UCR337" s="31"/>
      <c r="UCS337" s="31"/>
      <c r="UCT337" s="31"/>
      <c r="UCU337" s="31"/>
      <c r="UCV337" s="31"/>
      <c r="UCW337" s="31"/>
      <c r="UCX337" s="31"/>
      <c r="UCY337" s="31"/>
      <c r="UCZ337" s="31"/>
      <c r="UDA337" s="31"/>
      <c r="UDB337" s="31"/>
      <c r="UDC337" s="31"/>
      <c r="UDD337" s="31"/>
      <c r="UDE337" s="31"/>
      <c r="UDF337" s="31"/>
      <c r="UDG337" s="31"/>
      <c r="UDH337" s="31"/>
      <c r="UDI337" s="31"/>
      <c r="UDJ337" s="31"/>
      <c r="UDK337" s="31"/>
      <c r="UDL337" s="31"/>
      <c r="UDM337" s="31"/>
      <c r="UDN337" s="31"/>
      <c r="UDO337" s="31"/>
      <c r="UDP337" s="31"/>
      <c r="UDQ337" s="31"/>
      <c r="UDR337" s="31"/>
      <c r="UDS337" s="31"/>
      <c r="UDT337" s="31"/>
      <c r="UDU337" s="31"/>
      <c r="UDV337" s="31"/>
      <c r="UDW337" s="31"/>
      <c r="UDX337" s="31"/>
      <c r="UDY337" s="31"/>
      <c r="UDZ337" s="31"/>
      <c r="UEA337" s="31"/>
      <c r="UEB337" s="31"/>
      <c r="UEC337" s="31"/>
      <c r="UED337" s="31"/>
      <c r="UEE337" s="31"/>
      <c r="UEF337" s="31"/>
      <c r="UEG337" s="31"/>
      <c r="UEH337" s="31"/>
      <c r="UEI337" s="31"/>
      <c r="UEJ337" s="31"/>
      <c r="UEK337" s="31"/>
      <c r="UEL337" s="31"/>
      <c r="UEM337" s="31"/>
      <c r="UEN337" s="31"/>
      <c r="UEO337" s="31"/>
      <c r="UEP337" s="31"/>
      <c r="UEQ337" s="31"/>
      <c r="UER337" s="31"/>
      <c r="UES337" s="31"/>
      <c r="UET337" s="31"/>
      <c r="UEU337" s="31"/>
      <c r="UEV337" s="31"/>
      <c r="UEW337" s="31"/>
      <c r="UEX337" s="31"/>
      <c r="UEY337" s="31"/>
      <c r="UEZ337" s="31"/>
      <c r="UFA337" s="31"/>
      <c r="UFB337" s="31"/>
      <c r="UFC337" s="31"/>
      <c r="UFD337" s="31"/>
      <c r="UFE337" s="31"/>
      <c r="UFF337" s="31"/>
      <c r="UFG337" s="31"/>
      <c r="UFH337" s="31"/>
      <c r="UFI337" s="31"/>
      <c r="UFJ337" s="31"/>
      <c r="UFK337" s="31"/>
      <c r="UFL337" s="31"/>
      <c r="UFM337" s="31"/>
      <c r="UFN337" s="31"/>
      <c r="UFO337" s="31"/>
      <c r="UFP337" s="31"/>
      <c r="UFQ337" s="31"/>
      <c r="UFR337" s="31"/>
      <c r="UFS337" s="31"/>
      <c r="UFT337" s="31"/>
      <c r="UFU337" s="31"/>
      <c r="UFV337" s="31"/>
      <c r="UFW337" s="31"/>
      <c r="UFX337" s="31"/>
      <c r="UFY337" s="31"/>
      <c r="UFZ337" s="31"/>
      <c r="UGA337" s="31"/>
      <c r="UGB337" s="31"/>
      <c r="UGC337" s="31"/>
      <c r="UGD337" s="31"/>
      <c r="UGE337" s="31"/>
      <c r="UGF337" s="31"/>
      <c r="UGG337" s="31"/>
      <c r="UGH337" s="31"/>
      <c r="UGI337" s="31"/>
      <c r="UGJ337" s="31"/>
      <c r="UGK337" s="31"/>
      <c r="UGL337" s="31"/>
      <c r="UGM337" s="31"/>
      <c r="UGN337" s="31"/>
      <c r="UGO337" s="31"/>
      <c r="UGP337" s="31"/>
      <c r="UGQ337" s="31"/>
      <c r="UGR337" s="31"/>
      <c r="UGS337" s="31"/>
      <c r="UGT337" s="31"/>
      <c r="UGU337" s="31"/>
      <c r="UGV337" s="31"/>
      <c r="UGW337" s="31"/>
      <c r="UGX337" s="31"/>
      <c r="UGY337" s="31"/>
      <c r="UGZ337" s="31"/>
      <c r="UHA337" s="31"/>
      <c r="UHB337" s="31"/>
      <c r="UHC337" s="31"/>
      <c r="UHD337" s="31"/>
      <c r="UHE337" s="31"/>
      <c r="UHF337" s="31"/>
      <c r="UHG337" s="31"/>
      <c r="UHH337" s="31"/>
      <c r="UHI337" s="31"/>
      <c r="UHJ337" s="31"/>
      <c r="UHK337" s="31"/>
      <c r="UHL337" s="31"/>
      <c r="UHM337" s="31"/>
      <c r="UHN337" s="31"/>
      <c r="UHO337" s="31"/>
      <c r="UHP337" s="31"/>
      <c r="UHQ337" s="31"/>
      <c r="UHR337" s="31"/>
      <c r="UHS337" s="31"/>
      <c r="UHT337" s="31"/>
      <c r="UHU337" s="31"/>
      <c r="UHV337" s="31"/>
      <c r="UHW337" s="31"/>
      <c r="UHX337" s="31"/>
      <c r="UHY337" s="31"/>
      <c r="UHZ337" s="31"/>
      <c r="UIA337" s="31"/>
      <c r="UIB337" s="31"/>
      <c r="UIC337" s="31"/>
      <c r="UID337" s="31"/>
      <c r="UIE337" s="31"/>
      <c r="UIF337" s="31"/>
      <c r="UIG337" s="31"/>
      <c r="UIH337" s="31"/>
      <c r="UII337" s="31"/>
      <c r="UIJ337" s="31"/>
      <c r="UIK337" s="31"/>
      <c r="UIL337" s="31"/>
      <c r="UIM337" s="31"/>
      <c r="UIN337" s="31"/>
      <c r="UIO337" s="31"/>
      <c r="UIP337" s="31"/>
      <c r="UIQ337" s="31"/>
      <c r="UIR337" s="31"/>
      <c r="UIS337" s="31"/>
      <c r="UIT337" s="31"/>
      <c r="UIU337" s="31"/>
      <c r="UIV337" s="31"/>
      <c r="UIW337" s="31"/>
      <c r="UIX337" s="31"/>
      <c r="UIY337" s="31"/>
      <c r="UIZ337" s="31"/>
      <c r="UJA337" s="31"/>
      <c r="UJB337" s="31"/>
      <c r="UJC337" s="31"/>
      <c r="UJD337" s="31"/>
      <c r="UJE337" s="31"/>
      <c r="UJF337" s="31"/>
      <c r="UJG337" s="31"/>
      <c r="UJH337" s="31"/>
      <c r="UJI337" s="31"/>
      <c r="UJJ337" s="31"/>
      <c r="UJK337" s="31"/>
      <c r="UJL337" s="31"/>
      <c r="UJM337" s="31"/>
      <c r="UJN337" s="31"/>
      <c r="UJO337" s="31"/>
      <c r="UJP337" s="31"/>
      <c r="UJQ337" s="31"/>
      <c r="UJR337" s="31"/>
      <c r="UJS337" s="31"/>
      <c r="UJT337" s="31"/>
      <c r="UJU337" s="31"/>
      <c r="UJV337" s="31"/>
      <c r="UJW337" s="31"/>
      <c r="UJX337" s="31"/>
      <c r="UJY337" s="31"/>
      <c r="UJZ337" s="31"/>
      <c r="UKA337" s="31"/>
      <c r="UKB337" s="31"/>
      <c r="UKC337" s="31"/>
      <c r="UKD337" s="31"/>
      <c r="UKE337" s="31"/>
      <c r="UKF337" s="31"/>
      <c r="UKG337" s="31"/>
      <c r="UKH337" s="31"/>
      <c r="UKI337" s="31"/>
      <c r="UKJ337" s="31"/>
      <c r="UKK337" s="31"/>
      <c r="UKL337" s="31"/>
      <c r="UKM337" s="31"/>
      <c r="UKN337" s="31"/>
      <c r="UKO337" s="31"/>
      <c r="UKP337" s="31"/>
      <c r="UKQ337" s="31"/>
      <c r="UKR337" s="31"/>
      <c r="UKS337" s="31"/>
      <c r="UKT337" s="31"/>
      <c r="UKU337" s="31"/>
      <c r="UKV337" s="31"/>
      <c r="UKW337" s="31"/>
      <c r="UKX337" s="31"/>
      <c r="UKY337" s="31"/>
      <c r="UKZ337" s="31"/>
      <c r="ULA337" s="31"/>
      <c r="ULB337" s="31"/>
      <c r="ULC337" s="31"/>
      <c r="ULD337" s="31"/>
      <c r="ULE337" s="31"/>
      <c r="ULF337" s="31"/>
      <c r="ULG337" s="31"/>
      <c r="ULH337" s="31"/>
      <c r="ULI337" s="31"/>
      <c r="ULJ337" s="31"/>
      <c r="ULK337" s="31"/>
      <c r="ULL337" s="31"/>
      <c r="ULM337" s="31"/>
      <c r="ULN337" s="31"/>
      <c r="ULO337" s="31"/>
      <c r="ULP337" s="31"/>
      <c r="ULQ337" s="31"/>
      <c r="ULR337" s="31"/>
      <c r="ULS337" s="31"/>
      <c r="ULT337" s="31"/>
      <c r="ULU337" s="31"/>
      <c r="ULV337" s="31"/>
      <c r="ULW337" s="31"/>
      <c r="ULX337" s="31"/>
      <c r="ULY337" s="31"/>
      <c r="ULZ337" s="31"/>
      <c r="UMA337" s="31"/>
      <c r="UMB337" s="31"/>
      <c r="UMC337" s="31"/>
      <c r="UMD337" s="31"/>
      <c r="UME337" s="31"/>
      <c r="UMF337" s="31"/>
      <c r="UMG337" s="31"/>
      <c r="UMH337" s="31"/>
      <c r="UMI337" s="31"/>
      <c r="UMJ337" s="31"/>
      <c r="UMK337" s="31"/>
      <c r="UML337" s="31"/>
      <c r="UMM337" s="31"/>
      <c r="UMN337" s="31"/>
      <c r="UMO337" s="31"/>
      <c r="UMP337" s="31"/>
      <c r="UMQ337" s="31"/>
      <c r="UMR337" s="31"/>
      <c r="UMS337" s="31"/>
      <c r="UMT337" s="31"/>
      <c r="UMU337" s="31"/>
      <c r="UMV337" s="31"/>
      <c r="UMW337" s="31"/>
      <c r="UMX337" s="31"/>
      <c r="UMY337" s="31"/>
      <c r="UMZ337" s="31"/>
      <c r="UNA337" s="31"/>
      <c r="UNB337" s="31"/>
      <c r="UNC337" s="31"/>
      <c r="UND337" s="31"/>
      <c r="UNE337" s="31"/>
      <c r="UNF337" s="31"/>
      <c r="UNG337" s="31"/>
      <c r="UNH337" s="31"/>
      <c r="UNI337" s="31"/>
      <c r="UNJ337" s="31"/>
      <c r="UNK337" s="31"/>
      <c r="UNL337" s="31"/>
      <c r="UNM337" s="31"/>
      <c r="UNN337" s="31"/>
      <c r="UNO337" s="31"/>
      <c r="UNP337" s="31"/>
      <c r="UNQ337" s="31"/>
      <c r="UNR337" s="31"/>
      <c r="UNS337" s="31"/>
      <c r="UNT337" s="31"/>
      <c r="UNU337" s="31"/>
      <c r="UNV337" s="31"/>
      <c r="UNW337" s="31"/>
      <c r="UNX337" s="31"/>
      <c r="UNY337" s="31"/>
      <c r="UNZ337" s="31"/>
      <c r="UOA337" s="31"/>
      <c r="UOB337" s="31"/>
      <c r="UOC337" s="31"/>
      <c r="UOD337" s="31"/>
      <c r="UOE337" s="31"/>
      <c r="UOF337" s="31"/>
      <c r="UOG337" s="31"/>
      <c r="UOH337" s="31"/>
      <c r="UOI337" s="31"/>
      <c r="UOJ337" s="31"/>
      <c r="UOK337" s="31"/>
      <c r="UOL337" s="31"/>
      <c r="UOM337" s="31"/>
      <c r="UON337" s="31"/>
      <c r="UOO337" s="31"/>
      <c r="UOP337" s="31"/>
      <c r="UOQ337" s="31"/>
      <c r="UOR337" s="31"/>
      <c r="UOS337" s="31"/>
      <c r="UOT337" s="31"/>
      <c r="UOU337" s="31"/>
      <c r="UOV337" s="31"/>
      <c r="UOW337" s="31"/>
      <c r="UOX337" s="31"/>
      <c r="UOY337" s="31"/>
      <c r="UOZ337" s="31"/>
      <c r="UPA337" s="31"/>
      <c r="UPB337" s="31"/>
      <c r="UPC337" s="31"/>
      <c r="UPD337" s="31"/>
      <c r="UPE337" s="31"/>
      <c r="UPF337" s="31"/>
      <c r="UPG337" s="31"/>
      <c r="UPH337" s="31"/>
      <c r="UPI337" s="31"/>
      <c r="UPJ337" s="31"/>
      <c r="UPK337" s="31"/>
      <c r="UPL337" s="31"/>
      <c r="UPM337" s="31"/>
      <c r="UPN337" s="31"/>
      <c r="UPO337" s="31"/>
      <c r="UPP337" s="31"/>
      <c r="UPQ337" s="31"/>
      <c r="UPR337" s="31"/>
      <c r="UPS337" s="31"/>
      <c r="UPT337" s="31"/>
      <c r="UPU337" s="31"/>
      <c r="UPV337" s="31"/>
      <c r="UPW337" s="31"/>
      <c r="UPX337" s="31"/>
      <c r="UPY337" s="31"/>
      <c r="UPZ337" s="31"/>
      <c r="UQA337" s="31"/>
      <c r="UQB337" s="31"/>
      <c r="UQC337" s="31"/>
      <c r="UQD337" s="31"/>
      <c r="UQE337" s="31"/>
      <c r="UQF337" s="31"/>
      <c r="UQG337" s="31"/>
      <c r="UQH337" s="31"/>
      <c r="UQI337" s="31"/>
      <c r="UQJ337" s="31"/>
      <c r="UQK337" s="31"/>
      <c r="UQL337" s="31"/>
      <c r="UQM337" s="31"/>
      <c r="UQN337" s="31"/>
      <c r="UQO337" s="31"/>
      <c r="UQP337" s="31"/>
      <c r="UQQ337" s="31"/>
      <c r="UQR337" s="31"/>
      <c r="UQS337" s="31"/>
      <c r="UQT337" s="31"/>
      <c r="UQU337" s="31"/>
      <c r="UQV337" s="31"/>
      <c r="UQW337" s="31"/>
      <c r="UQX337" s="31"/>
      <c r="UQY337" s="31"/>
      <c r="UQZ337" s="31"/>
      <c r="URA337" s="31"/>
      <c r="URB337" s="31"/>
      <c r="URC337" s="31"/>
      <c r="URD337" s="31"/>
      <c r="URE337" s="31"/>
      <c r="URF337" s="31"/>
      <c r="URG337" s="31"/>
      <c r="URH337" s="31"/>
      <c r="URI337" s="31"/>
      <c r="URJ337" s="31"/>
      <c r="URK337" s="31"/>
      <c r="URL337" s="31"/>
      <c r="URM337" s="31"/>
      <c r="URN337" s="31"/>
      <c r="URO337" s="31"/>
      <c r="URP337" s="31"/>
      <c r="URQ337" s="31"/>
      <c r="URR337" s="31"/>
      <c r="URS337" s="31"/>
      <c r="URT337" s="31"/>
      <c r="URU337" s="31"/>
      <c r="URV337" s="31"/>
      <c r="URW337" s="31"/>
      <c r="URX337" s="31"/>
      <c r="URY337" s="31"/>
      <c r="URZ337" s="31"/>
      <c r="USA337" s="31"/>
      <c r="USB337" s="31"/>
      <c r="USC337" s="31"/>
      <c r="USD337" s="31"/>
      <c r="USE337" s="31"/>
      <c r="USF337" s="31"/>
      <c r="USG337" s="31"/>
      <c r="USH337" s="31"/>
      <c r="USI337" s="31"/>
      <c r="USJ337" s="31"/>
      <c r="USK337" s="31"/>
      <c r="USL337" s="31"/>
      <c r="USM337" s="31"/>
      <c r="USN337" s="31"/>
      <c r="USO337" s="31"/>
      <c r="USP337" s="31"/>
      <c r="USQ337" s="31"/>
      <c r="USR337" s="31"/>
      <c r="USS337" s="31"/>
      <c r="UST337" s="31"/>
      <c r="USU337" s="31"/>
      <c r="USV337" s="31"/>
      <c r="USW337" s="31"/>
      <c r="USX337" s="31"/>
      <c r="USY337" s="31"/>
      <c r="USZ337" s="31"/>
      <c r="UTA337" s="31"/>
      <c r="UTB337" s="31"/>
      <c r="UTC337" s="31"/>
      <c r="UTD337" s="31"/>
      <c r="UTE337" s="31"/>
      <c r="UTF337" s="31"/>
      <c r="UTG337" s="31"/>
      <c r="UTH337" s="31"/>
      <c r="UTI337" s="31"/>
      <c r="UTJ337" s="31"/>
      <c r="UTK337" s="31"/>
      <c r="UTL337" s="31"/>
      <c r="UTM337" s="31"/>
      <c r="UTN337" s="31"/>
      <c r="UTO337" s="31"/>
      <c r="UTP337" s="31"/>
      <c r="UTQ337" s="31"/>
      <c r="UTR337" s="31"/>
      <c r="UTS337" s="31"/>
      <c r="UTT337" s="31"/>
      <c r="UTU337" s="31"/>
      <c r="UTV337" s="31"/>
      <c r="UTW337" s="31"/>
      <c r="UTX337" s="31"/>
      <c r="UTY337" s="31"/>
      <c r="UTZ337" s="31"/>
      <c r="UUA337" s="31"/>
      <c r="UUB337" s="31"/>
      <c r="UUC337" s="31"/>
      <c r="UUD337" s="31"/>
      <c r="UUE337" s="31"/>
      <c r="UUF337" s="31"/>
      <c r="UUG337" s="31"/>
      <c r="UUH337" s="31"/>
      <c r="UUI337" s="31"/>
      <c r="UUJ337" s="31"/>
      <c r="UUK337" s="31"/>
      <c r="UUL337" s="31"/>
      <c r="UUM337" s="31"/>
      <c r="UUN337" s="31"/>
      <c r="UUO337" s="31"/>
      <c r="UUP337" s="31"/>
      <c r="UUQ337" s="31"/>
      <c r="UUR337" s="31"/>
      <c r="UUS337" s="31"/>
      <c r="UUT337" s="31"/>
      <c r="UUU337" s="31"/>
      <c r="UUV337" s="31"/>
      <c r="UUW337" s="31"/>
      <c r="UUX337" s="31"/>
      <c r="UUY337" s="31"/>
      <c r="UUZ337" s="31"/>
      <c r="UVA337" s="31"/>
      <c r="UVB337" s="31"/>
      <c r="UVC337" s="31"/>
      <c r="UVD337" s="31"/>
      <c r="UVE337" s="31"/>
      <c r="UVF337" s="31"/>
      <c r="UVG337" s="31"/>
      <c r="UVH337" s="31"/>
      <c r="UVI337" s="31"/>
      <c r="UVJ337" s="31"/>
      <c r="UVK337" s="31"/>
      <c r="UVL337" s="31"/>
      <c r="UVM337" s="31"/>
      <c r="UVN337" s="31"/>
      <c r="UVO337" s="31"/>
      <c r="UVP337" s="31"/>
      <c r="UVQ337" s="31"/>
      <c r="UVR337" s="31"/>
      <c r="UVS337" s="31"/>
      <c r="UVT337" s="31"/>
      <c r="UVU337" s="31"/>
      <c r="UVV337" s="31"/>
      <c r="UVW337" s="31"/>
      <c r="UVX337" s="31"/>
      <c r="UVY337" s="31"/>
      <c r="UVZ337" s="31"/>
      <c r="UWA337" s="31"/>
      <c r="UWB337" s="31"/>
      <c r="UWC337" s="31"/>
      <c r="UWD337" s="31"/>
      <c r="UWE337" s="31"/>
      <c r="UWF337" s="31"/>
      <c r="UWG337" s="31"/>
      <c r="UWH337" s="31"/>
      <c r="UWI337" s="31"/>
      <c r="UWJ337" s="31"/>
      <c r="UWK337" s="31"/>
      <c r="UWL337" s="31"/>
      <c r="UWM337" s="31"/>
      <c r="UWN337" s="31"/>
      <c r="UWO337" s="31"/>
      <c r="UWP337" s="31"/>
      <c r="UWQ337" s="31"/>
      <c r="UWR337" s="31"/>
      <c r="UWS337" s="31"/>
      <c r="UWT337" s="31"/>
      <c r="UWU337" s="31"/>
      <c r="UWV337" s="31"/>
      <c r="UWW337" s="31"/>
      <c r="UWX337" s="31"/>
      <c r="UWY337" s="31"/>
      <c r="UWZ337" s="31"/>
      <c r="UXA337" s="31"/>
      <c r="UXB337" s="31"/>
      <c r="UXC337" s="31"/>
      <c r="UXD337" s="31"/>
      <c r="UXE337" s="31"/>
      <c r="UXF337" s="31"/>
      <c r="UXG337" s="31"/>
      <c r="UXH337" s="31"/>
      <c r="UXI337" s="31"/>
      <c r="UXJ337" s="31"/>
      <c r="UXK337" s="31"/>
      <c r="UXL337" s="31"/>
      <c r="UXM337" s="31"/>
      <c r="UXN337" s="31"/>
      <c r="UXO337" s="31"/>
      <c r="UXP337" s="31"/>
      <c r="UXQ337" s="31"/>
      <c r="UXR337" s="31"/>
      <c r="UXS337" s="31"/>
      <c r="UXT337" s="31"/>
      <c r="UXU337" s="31"/>
      <c r="UXV337" s="31"/>
      <c r="UXW337" s="31"/>
      <c r="UXX337" s="31"/>
      <c r="UXY337" s="31"/>
      <c r="UXZ337" s="31"/>
      <c r="UYA337" s="31"/>
      <c r="UYB337" s="31"/>
      <c r="UYC337" s="31"/>
      <c r="UYD337" s="31"/>
      <c r="UYE337" s="31"/>
      <c r="UYF337" s="31"/>
      <c r="UYG337" s="31"/>
      <c r="UYH337" s="31"/>
      <c r="UYI337" s="31"/>
      <c r="UYJ337" s="31"/>
      <c r="UYK337" s="31"/>
      <c r="UYL337" s="31"/>
      <c r="UYM337" s="31"/>
      <c r="UYN337" s="31"/>
      <c r="UYO337" s="31"/>
      <c r="UYP337" s="31"/>
      <c r="UYQ337" s="31"/>
      <c r="UYR337" s="31"/>
      <c r="UYS337" s="31"/>
      <c r="UYT337" s="31"/>
      <c r="UYU337" s="31"/>
      <c r="UYV337" s="31"/>
      <c r="UYW337" s="31"/>
      <c r="UYX337" s="31"/>
      <c r="UYY337" s="31"/>
      <c r="UYZ337" s="31"/>
      <c r="UZA337" s="31"/>
      <c r="UZB337" s="31"/>
      <c r="UZC337" s="31"/>
      <c r="UZD337" s="31"/>
      <c r="UZE337" s="31"/>
      <c r="UZF337" s="31"/>
      <c r="UZG337" s="31"/>
      <c r="UZH337" s="31"/>
      <c r="UZI337" s="31"/>
      <c r="UZJ337" s="31"/>
      <c r="UZK337" s="31"/>
      <c r="UZL337" s="31"/>
      <c r="UZM337" s="31"/>
      <c r="UZN337" s="31"/>
      <c r="UZO337" s="31"/>
      <c r="UZP337" s="31"/>
      <c r="UZQ337" s="31"/>
      <c r="UZR337" s="31"/>
      <c r="UZS337" s="31"/>
      <c r="UZT337" s="31"/>
      <c r="UZU337" s="31"/>
      <c r="UZV337" s="31"/>
      <c r="UZW337" s="31"/>
      <c r="UZX337" s="31"/>
      <c r="UZY337" s="31"/>
      <c r="UZZ337" s="31"/>
      <c r="VAA337" s="31"/>
      <c r="VAB337" s="31"/>
      <c r="VAC337" s="31"/>
      <c r="VAD337" s="31"/>
      <c r="VAE337" s="31"/>
      <c r="VAF337" s="31"/>
      <c r="VAG337" s="31"/>
      <c r="VAH337" s="31"/>
      <c r="VAI337" s="31"/>
      <c r="VAJ337" s="31"/>
      <c r="VAK337" s="31"/>
      <c r="VAL337" s="31"/>
      <c r="VAM337" s="31"/>
      <c r="VAN337" s="31"/>
      <c r="VAO337" s="31"/>
      <c r="VAP337" s="31"/>
      <c r="VAQ337" s="31"/>
      <c r="VAR337" s="31"/>
      <c r="VAS337" s="31"/>
      <c r="VAT337" s="31"/>
      <c r="VAU337" s="31"/>
      <c r="VAV337" s="31"/>
      <c r="VAW337" s="31"/>
      <c r="VAX337" s="31"/>
      <c r="VAY337" s="31"/>
      <c r="VAZ337" s="31"/>
      <c r="VBA337" s="31"/>
      <c r="VBB337" s="31"/>
      <c r="VBC337" s="31"/>
      <c r="VBD337" s="31"/>
      <c r="VBE337" s="31"/>
      <c r="VBF337" s="31"/>
      <c r="VBG337" s="31"/>
      <c r="VBH337" s="31"/>
      <c r="VBI337" s="31"/>
      <c r="VBJ337" s="31"/>
      <c r="VBK337" s="31"/>
      <c r="VBL337" s="31"/>
      <c r="VBM337" s="31"/>
      <c r="VBN337" s="31"/>
      <c r="VBO337" s="31"/>
      <c r="VBP337" s="31"/>
      <c r="VBQ337" s="31"/>
      <c r="VBR337" s="31"/>
      <c r="VBS337" s="31"/>
      <c r="VBT337" s="31"/>
      <c r="VBU337" s="31"/>
      <c r="VBV337" s="31"/>
      <c r="VBW337" s="31"/>
      <c r="VBX337" s="31"/>
      <c r="VBY337" s="31"/>
      <c r="VBZ337" s="31"/>
      <c r="VCA337" s="31"/>
      <c r="VCB337" s="31"/>
      <c r="VCC337" s="31"/>
      <c r="VCD337" s="31"/>
      <c r="VCE337" s="31"/>
      <c r="VCF337" s="31"/>
      <c r="VCG337" s="31"/>
      <c r="VCH337" s="31"/>
      <c r="VCI337" s="31"/>
      <c r="VCJ337" s="31"/>
      <c r="VCK337" s="31"/>
      <c r="VCL337" s="31"/>
      <c r="VCM337" s="31"/>
      <c r="VCN337" s="31"/>
      <c r="VCO337" s="31"/>
      <c r="VCP337" s="31"/>
      <c r="VCQ337" s="31"/>
      <c r="VCR337" s="31"/>
      <c r="VCS337" s="31"/>
      <c r="VCT337" s="31"/>
      <c r="VCU337" s="31"/>
      <c r="VCV337" s="31"/>
      <c r="VCW337" s="31"/>
      <c r="VCX337" s="31"/>
      <c r="VCY337" s="31"/>
      <c r="VCZ337" s="31"/>
      <c r="VDA337" s="31"/>
      <c r="VDB337" s="31"/>
      <c r="VDC337" s="31"/>
      <c r="VDD337" s="31"/>
      <c r="VDE337" s="31"/>
      <c r="VDF337" s="31"/>
      <c r="VDG337" s="31"/>
      <c r="VDH337" s="31"/>
      <c r="VDI337" s="31"/>
      <c r="VDJ337" s="31"/>
      <c r="VDK337" s="31"/>
      <c r="VDL337" s="31"/>
      <c r="VDM337" s="31"/>
      <c r="VDN337" s="31"/>
      <c r="VDO337" s="31"/>
      <c r="VDP337" s="31"/>
      <c r="VDQ337" s="31"/>
      <c r="VDR337" s="31"/>
      <c r="VDS337" s="31"/>
      <c r="VDT337" s="31"/>
      <c r="VDU337" s="31"/>
      <c r="VDV337" s="31"/>
      <c r="VDW337" s="31"/>
      <c r="VDX337" s="31"/>
      <c r="VDY337" s="31"/>
      <c r="VDZ337" s="31"/>
      <c r="VEA337" s="31"/>
      <c r="VEB337" s="31"/>
      <c r="VEC337" s="31"/>
      <c r="VED337" s="31"/>
      <c r="VEE337" s="31"/>
      <c r="VEF337" s="31"/>
      <c r="VEG337" s="31"/>
      <c r="VEH337" s="31"/>
      <c r="VEI337" s="31"/>
      <c r="VEJ337" s="31"/>
      <c r="VEK337" s="31"/>
      <c r="VEL337" s="31"/>
      <c r="VEM337" s="31"/>
      <c r="VEN337" s="31"/>
      <c r="VEO337" s="31"/>
      <c r="VEP337" s="31"/>
      <c r="VEQ337" s="31"/>
      <c r="VER337" s="31"/>
      <c r="VES337" s="31"/>
      <c r="VET337" s="31"/>
      <c r="VEU337" s="31"/>
      <c r="VEV337" s="31"/>
      <c r="VEW337" s="31"/>
      <c r="VEX337" s="31"/>
      <c r="VEY337" s="31"/>
      <c r="VEZ337" s="31"/>
      <c r="VFA337" s="31"/>
      <c r="VFB337" s="31"/>
      <c r="VFC337" s="31"/>
      <c r="VFD337" s="31"/>
      <c r="VFE337" s="31"/>
      <c r="VFF337" s="31"/>
      <c r="VFG337" s="31"/>
      <c r="VFH337" s="31"/>
      <c r="VFI337" s="31"/>
      <c r="VFJ337" s="31"/>
      <c r="VFK337" s="31"/>
      <c r="VFL337" s="31"/>
      <c r="VFM337" s="31"/>
      <c r="VFN337" s="31"/>
      <c r="VFO337" s="31"/>
      <c r="VFP337" s="31"/>
      <c r="VFQ337" s="31"/>
      <c r="VFR337" s="31"/>
      <c r="VFS337" s="31"/>
      <c r="VFT337" s="31"/>
      <c r="VFU337" s="31"/>
      <c r="VFV337" s="31"/>
      <c r="VFW337" s="31"/>
      <c r="VFX337" s="31"/>
      <c r="VFY337" s="31"/>
      <c r="VFZ337" s="31"/>
      <c r="VGA337" s="31"/>
      <c r="VGB337" s="31"/>
      <c r="VGC337" s="31"/>
      <c r="VGD337" s="31"/>
      <c r="VGE337" s="31"/>
      <c r="VGF337" s="31"/>
      <c r="VGG337" s="31"/>
      <c r="VGH337" s="31"/>
      <c r="VGI337" s="31"/>
      <c r="VGJ337" s="31"/>
      <c r="VGK337" s="31"/>
      <c r="VGL337" s="31"/>
      <c r="VGM337" s="31"/>
      <c r="VGN337" s="31"/>
      <c r="VGO337" s="31"/>
      <c r="VGP337" s="31"/>
      <c r="VGQ337" s="31"/>
      <c r="VGR337" s="31"/>
      <c r="VGS337" s="31"/>
      <c r="VGT337" s="31"/>
      <c r="VGU337" s="31"/>
      <c r="VGV337" s="31"/>
      <c r="VGW337" s="31"/>
      <c r="VGX337" s="31"/>
      <c r="VGY337" s="31"/>
      <c r="VGZ337" s="31"/>
      <c r="VHA337" s="31"/>
      <c r="VHB337" s="31"/>
      <c r="VHC337" s="31"/>
      <c r="VHD337" s="31"/>
      <c r="VHE337" s="31"/>
      <c r="VHF337" s="31"/>
      <c r="VHG337" s="31"/>
      <c r="VHH337" s="31"/>
      <c r="VHI337" s="31"/>
      <c r="VHJ337" s="31"/>
      <c r="VHK337" s="31"/>
      <c r="VHL337" s="31"/>
      <c r="VHM337" s="31"/>
      <c r="VHN337" s="31"/>
      <c r="VHO337" s="31"/>
      <c r="VHP337" s="31"/>
      <c r="VHQ337" s="31"/>
      <c r="VHR337" s="31"/>
      <c r="VHS337" s="31"/>
      <c r="VHT337" s="31"/>
      <c r="VHU337" s="31"/>
      <c r="VHV337" s="31"/>
      <c r="VHW337" s="31"/>
      <c r="VHX337" s="31"/>
      <c r="VHY337" s="31"/>
      <c r="VHZ337" s="31"/>
      <c r="VIA337" s="31"/>
      <c r="VIB337" s="31"/>
      <c r="VIC337" s="31"/>
      <c r="VID337" s="31"/>
      <c r="VIE337" s="31"/>
      <c r="VIF337" s="31"/>
      <c r="VIG337" s="31"/>
      <c r="VIH337" s="31"/>
      <c r="VII337" s="31"/>
      <c r="VIJ337" s="31"/>
      <c r="VIK337" s="31"/>
      <c r="VIL337" s="31"/>
      <c r="VIM337" s="31"/>
      <c r="VIN337" s="31"/>
      <c r="VIO337" s="31"/>
      <c r="VIP337" s="31"/>
      <c r="VIQ337" s="31"/>
      <c r="VIR337" s="31"/>
      <c r="VIS337" s="31"/>
      <c r="VIT337" s="31"/>
      <c r="VIU337" s="31"/>
      <c r="VIV337" s="31"/>
      <c r="VIW337" s="31"/>
      <c r="VIX337" s="31"/>
      <c r="VIY337" s="31"/>
      <c r="VIZ337" s="31"/>
      <c r="VJA337" s="31"/>
      <c r="VJB337" s="31"/>
      <c r="VJC337" s="31"/>
      <c r="VJD337" s="31"/>
      <c r="VJE337" s="31"/>
      <c r="VJF337" s="31"/>
      <c r="VJG337" s="31"/>
      <c r="VJH337" s="31"/>
      <c r="VJI337" s="31"/>
      <c r="VJJ337" s="31"/>
      <c r="VJK337" s="31"/>
      <c r="VJL337" s="31"/>
      <c r="VJM337" s="31"/>
      <c r="VJN337" s="31"/>
      <c r="VJO337" s="31"/>
      <c r="VJP337" s="31"/>
      <c r="VJQ337" s="31"/>
      <c r="VJR337" s="31"/>
      <c r="VJS337" s="31"/>
      <c r="VJT337" s="31"/>
      <c r="VJU337" s="31"/>
      <c r="VJV337" s="31"/>
      <c r="VJW337" s="31"/>
      <c r="VJX337" s="31"/>
      <c r="VJY337" s="31"/>
      <c r="VJZ337" s="31"/>
      <c r="VKA337" s="31"/>
      <c r="VKB337" s="31"/>
      <c r="VKC337" s="31"/>
      <c r="VKD337" s="31"/>
      <c r="VKE337" s="31"/>
      <c r="VKF337" s="31"/>
      <c r="VKG337" s="31"/>
      <c r="VKH337" s="31"/>
      <c r="VKI337" s="31"/>
      <c r="VKJ337" s="31"/>
      <c r="VKK337" s="31"/>
      <c r="VKL337" s="31"/>
      <c r="VKM337" s="31"/>
      <c r="VKN337" s="31"/>
      <c r="VKO337" s="31"/>
      <c r="VKP337" s="31"/>
      <c r="VKQ337" s="31"/>
      <c r="VKR337" s="31"/>
      <c r="VKS337" s="31"/>
      <c r="VKT337" s="31"/>
      <c r="VKU337" s="31"/>
      <c r="VKV337" s="31"/>
      <c r="VKW337" s="31"/>
      <c r="VKX337" s="31"/>
      <c r="VKY337" s="31"/>
      <c r="VKZ337" s="31"/>
      <c r="VLA337" s="31"/>
      <c r="VLB337" s="31"/>
      <c r="VLC337" s="31"/>
      <c r="VLD337" s="31"/>
      <c r="VLE337" s="31"/>
      <c r="VLF337" s="31"/>
      <c r="VLG337" s="31"/>
      <c r="VLH337" s="31"/>
      <c r="VLI337" s="31"/>
      <c r="VLJ337" s="31"/>
      <c r="VLK337" s="31"/>
      <c r="VLL337" s="31"/>
      <c r="VLM337" s="31"/>
      <c r="VLN337" s="31"/>
      <c r="VLO337" s="31"/>
      <c r="VLP337" s="31"/>
      <c r="VLQ337" s="31"/>
      <c r="VLR337" s="31"/>
      <c r="VLS337" s="31"/>
      <c r="VLT337" s="31"/>
      <c r="VLU337" s="31"/>
      <c r="VLV337" s="31"/>
      <c r="VLW337" s="31"/>
      <c r="VLX337" s="31"/>
      <c r="VLY337" s="31"/>
      <c r="VLZ337" s="31"/>
      <c r="VMA337" s="31"/>
      <c r="VMB337" s="31"/>
      <c r="VMC337" s="31"/>
      <c r="VMD337" s="31"/>
      <c r="VME337" s="31"/>
      <c r="VMF337" s="31"/>
      <c r="VMG337" s="31"/>
      <c r="VMH337" s="31"/>
      <c r="VMI337" s="31"/>
      <c r="VMJ337" s="31"/>
      <c r="VMK337" s="31"/>
      <c r="VML337" s="31"/>
      <c r="VMM337" s="31"/>
      <c r="VMN337" s="31"/>
      <c r="VMO337" s="31"/>
      <c r="VMP337" s="31"/>
      <c r="VMQ337" s="31"/>
      <c r="VMR337" s="31"/>
      <c r="VMS337" s="31"/>
      <c r="VMT337" s="31"/>
      <c r="VMU337" s="31"/>
      <c r="VMV337" s="31"/>
      <c r="VMW337" s="31"/>
      <c r="VMX337" s="31"/>
      <c r="VMY337" s="31"/>
      <c r="VMZ337" s="31"/>
      <c r="VNA337" s="31"/>
      <c r="VNB337" s="31"/>
      <c r="VNC337" s="31"/>
      <c r="VND337" s="31"/>
      <c r="VNE337" s="31"/>
      <c r="VNF337" s="31"/>
      <c r="VNG337" s="31"/>
      <c r="VNH337" s="31"/>
      <c r="VNI337" s="31"/>
      <c r="VNJ337" s="31"/>
      <c r="VNK337" s="31"/>
      <c r="VNL337" s="31"/>
      <c r="VNM337" s="31"/>
      <c r="VNN337" s="31"/>
      <c r="VNO337" s="31"/>
      <c r="VNP337" s="31"/>
      <c r="VNQ337" s="31"/>
      <c r="VNR337" s="31"/>
      <c r="VNS337" s="31"/>
      <c r="VNT337" s="31"/>
      <c r="VNU337" s="31"/>
      <c r="VNV337" s="31"/>
      <c r="VNW337" s="31"/>
      <c r="VNX337" s="31"/>
      <c r="VNY337" s="31"/>
      <c r="VNZ337" s="31"/>
      <c r="VOA337" s="31"/>
      <c r="VOB337" s="31"/>
      <c r="VOC337" s="31"/>
      <c r="VOD337" s="31"/>
      <c r="VOE337" s="31"/>
      <c r="VOF337" s="31"/>
      <c r="VOG337" s="31"/>
      <c r="VOH337" s="31"/>
      <c r="VOI337" s="31"/>
      <c r="VOJ337" s="31"/>
      <c r="VOK337" s="31"/>
      <c r="VOL337" s="31"/>
      <c r="VOM337" s="31"/>
      <c r="VON337" s="31"/>
      <c r="VOO337" s="31"/>
      <c r="VOP337" s="31"/>
      <c r="VOQ337" s="31"/>
      <c r="VOR337" s="31"/>
      <c r="VOS337" s="31"/>
      <c r="VOT337" s="31"/>
      <c r="VOU337" s="31"/>
      <c r="VOV337" s="31"/>
      <c r="VOW337" s="31"/>
      <c r="VOX337" s="31"/>
      <c r="VOY337" s="31"/>
      <c r="VOZ337" s="31"/>
      <c r="VPA337" s="31"/>
      <c r="VPB337" s="31"/>
      <c r="VPC337" s="31"/>
      <c r="VPD337" s="31"/>
      <c r="VPE337" s="31"/>
      <c r="VPF337" s="31"/>
      <c r="VPG337" s="31"/>
      <c r="VPH337" s="31"/>
      <c r="VPI337" s="31"/>
      <c r="VPJ337" s="31"/>
      <c r="VPK337" s="31"/>
      <c r="VPL337" s="31"/>
      <c r="VPM337" s="31"/>
      <c r="VPN337" s="31"/>
      <c r="VPO337" s="31"/>
      <c r="VPP337" s="31"/>
      <c r="VPQ337" s="31"/>
      <c r="VPR337" s="31"/>
      <c r="VPS337" s="31"/>
      <c r="VPT337" s="31"/>
      <c r="VPU337" s="31"/>
      <c r="VPV337" s="31"/>
      <c r="VPW337" s="31"/>
      <c r="VPX337" s="31"/>
      <c r="VPY337" s="31"/>
      <c r="VPZ337" s="31"/>
      <c r="VQA337" s="31"/>
      <c r="VQB337" s="31"/>
      <c r="VQC337" s="31"/>
      <c r="VQD337" s="31"/>
      <c r="VQE337" s="31"/>
      <c r="VQF337" s="31"/>
      <c r="VQG337" s="31"/>
      <c r="VQH337" s="31"/>
      <c r="VQI337" s="31"/>
      <c r="VQJ337" s="31"/>
      <c r="VQK337" s="31"/>
      <c r="VQL337" s="31"/>
      <c r="VQM337" s="31"/>
      <c r="VQN337" s="31"/>
      <c r="VQO337" s="31"/>
      <c r="VQP337" s="31"/>
      <c r="VQQ337" s="31"/>
      <c r="VQR337" s="31"/>
      <c r="VQS337" s="31"/>
      <c r="VQT337" s="31"/>
      <c r="VQU337" s="31"/>
      <c r="VQV337" s="31"/>
      <c r="VQW337" s="31"/>
      <c r="VQX337" s="31"/>
      <c r="VQY337" s="31"/>
      <c r="VQZ337" s="31"/>
      <c r="VRA337" s="31"/>
      <c r="VRB337" s="31"/>
      <c r="VRC337" s="31"/>
      <c r="VRD337" s="31"/>
      <c r="VRE337" s="31"/>
      <c r="VRF337" s="31"/>
      <c r="VRG337" s="31"/>
      <c r="VRH337" s="31"/>
      <c r="VRI337" s="31"/>
      <c r="VRJ337" s="31"/>
      <c r="VRK337" s="31"/>
      <c r="VRL337" s="31"/>
      <c r="VRM337" s="31"/>
      <c r="VRN337" s="31"/>
      <c r="VRO337" s="31"/>
      <c r="VRP337" s="31"/>
      <c r="VRQ337" s="31"/>
      <c r="VRR337" s="31"/>
      <c r="VRS337" s="31"/>
      <c r="VRT337" s="31"/>
      <c r="VRU337" s="31"/>
      <c r="VRV337" s="31"/>
      <c r="VRW337" s="31"/>
      <c r="VRX337" s="31"/>
      <c r="VRY337" s="31"/>
      <c r="VRZ337" s="31"/>
      <c r="VSA337" s="31"/>
      <c r="VSB337" s="31"/>
      <c r="VSC337" s="31"/>
      <c r="VSD337" s="31"/>
      <c r="VSE337" s="31"/>
      <c r="VSF337" s="31"/>
      <c r="VSG337" s="31"/>
      <c r="VSH337" s="31"/>
      <c r="VSI337" s="31"/>
      <c r="VSJ337" s="31"/>
      <c r="VSK337" s="31"/>
      <c r="VSL337" s="31"/>
      <c r="VSM337" s="31"/>
      <c r="VSN337" s="31"/>
      <c r="VSO337" s="31"/>
      <c r="VSP337" s="31"/>
      <c r="VSQ337" s="31"/>
      <c r="VSR337" s="31"/>
      <c r="VSS337" s="31"/>
      <c r="VST337" s="31"/>
      <c r="VSU337" s="31"/>
      <c r="VSV337" s="31"/>
      <c r="VSW337" s="31"/>
      <c r="VSX337" s="31"/>
      <c r="VSY337" s="31"/>
      <c r="VSZ337" s="31"/>
      <c r="VTA337" s="31"/>
      <c r="VTB337" s="31"/>
      <c r="VTC337" s="31"/>
      <c r="VTD337" s="31"/>
      <c r="VTE337" s="31"/>
      <c r="VTF337" s="31"/>
      <c r="VTG337" s="31"/>
      <c r="VTH337" s="31"/>
      <c r="VTI337" s="31"/>
      <c r="VTJ337" s="31"/>
      <c r="VTK337" s="31"/>
      <c r="VTL337" s="31"/>
      <c r="VTM337" s="31"/>
      <c r="VTN337" s="31"/>
      <c r="VTO337" s="31"/>
      <c r="VTP337" s="31"/>
      <c r="VTQ337" s="31"/>
      <c r="VTR337" s="31"/>
      <c r="VTS337" s="31"/>
      <c r="VTT337" s="31"/>
      <c r="VTU337" s="31"/>
      <c r="VTV337" s="31"/>
      <c r="VTW337" s="31"/>
      <c r="VTX337" s="31"/>
      <c r="VTY337" s="31"/>
      <c r="VTZ337" s="31"/>
      <c r="VUA337" s="31"/>
      <c r="VUB337" s="31"/>
      <c r="VUC337" s="31"/>
      <c r="VUD337" s="31"/>
      <c r="VUE337" s="31"/>
      <c r="VUF337" s="31"/>
      <c r="VUG337" s="31"/>
      <c r="VUH337" s="31"/>
      <c r="VUI337" s="31"/>
      <c r="VUJ337" s="31"/>
      <c r="VUK337" s="31"/>
      <c r="VUL337" s="31"/>
      <c r="VUM337" s="31"/>
      <c r="VUN337" s="31"/>
      <c r="VUO337" s="31"/>
      <c r="VUP337" s="31"/>
      <c r="VUQ337" s="31"/>
      <c r="VUR337" s="31"/>
      <c r="VUS337" s="31"/>
      <c r="VUT337" s="31"/>
      <c r="VUU337" s="31"/>
      <c r="VUV337" s="31"/>
      <c r="VUW337" s="31"/>
      <c r="VUX337" s="31"/>
      <c r="VUY337" s="31"/>
      <c r="VUZ337" s="31"/>
      <c r="VVA337" s="31"/>
      <c r="VVB337" s="31"/>
      <c r="VVC337" s="31"/>
      <c r="VVD337" s="31"/>
      <c r="VVE337" s="31"/>
      <c r="VVF337" s="31"/>
      <c r="VVG337" s="31"/>
      <c r="VVH337" s="31"/>
      <c r="VVI337" s="31"/>
      <c r="VVJ337" s="31"/>
      <c r="VVK337" s="31"/>
      <c r="VVL337" s="31"/>
      <c r="VVM337" s="31"/>
      <c r="VVN337" s="31"/>
      <c r="VVO337" s="31"/>
      <c r="VVP337" s="31"/>
      <c r="VVQ337" s="31"/>
      <c r="VVR337" s="31"/>
      <c r="VVS337" s="31"/>
      <c r="VVT337" s="31"/>
      <c r="VVU337" s="31"/>
      <c r="VVV337" s="31"/>
      <c r="VVW337" s="31"/>
      <c r="VVX337" s="31"/>
      <c r="VVY337" s="31"/>
      <c r="VVZ337" s="31"/>
      <c r="VWA337" s="31"/>
      <c r="VWB337" s="31"/>
      <c r="VWC337" s="31"/>
      <c r="VWD337" s="31"/>
      <c r="VWE337" s="31"/>
      <c r="VWF337" s="31"/>
      <c r="VWG337" s="31"/>
      <c r="VWH337" s="31"/>
      <c r="VWI337" s="31"/>
      <c r="VWJ337" s="31"/>
      <c r="VWK337" s="31"/>
      <c r="VWL337" s="31"/>
      <c r="VWM337" s="31"/>
      <c r="VWN337" s="31"/>
      <c r="VWO337" s="31"/>
      <c r="VWP337" s="31"/>
      <c r="VWQ337" s="31"/>
      <c r="VWR337" s="31"/>
      <c r="VWS337" s="31"/>
      <c r="VWT337" s="31"/>
      <c r="VWU337" s="31"/>
      <c r="VWV337" s="31"/>
      <c r="VWW337" s="31"/>
      <c r="VWX337" s="31"/>
      <c r="VWY337" s="31"/>
      <c r="VWZ337" s="31"/>
      <c r="VXA337" s="31"/>
      <c r="VXB337" s="31"/>
      <c r="VXC337" s="31"/>
      <c r="VXD337" s="31"/>
      <c r="VXE337" s="31"/>
      <c r="VXF337" s="31"/>
      <c r="VXG337" s="31"/>
      <c r="VXH337" s="31"/>
      <c r="VXI337" s="31"/>
      <c r="VXJ337" s="31"/>
      <c r="VXK337" s="31"/>
      <c r="VXL337" s="31"/>
      <c r="VXM337" s="31"/>
      <c r="VXN337" s="31"/>
      <c r="VXO337" s="31"/>
      <c r="VXP337" s="31"/>
      <c r="VXQ337" s="31"/>
      <c r="VXR337" s="31"/>
      <c r="VXS337" s="31"/>
      <c r="VXT337" s="31"/>
      <c r="VXU337" s="31"/>
      <c r="VXV337" s="31"/>
      <c r="VXW337" s="31"/>
      <c r="VXX337" s="31"/>
      <c r="VXY337" s="31"/>
      <c r="VXZ337" s="31"/>
      <c r="VYA337" s="31"/>
      <c r="VYB337" s="31"/>
      <c r="VYC337" s="31"/>
      <c r="VYD337" s="31"/>
      <c r="VYE337" s="31"/>
      <c r="VYF337" s="31"/>
      <c r="VYG337" s="31"/>
      <c r="VYH337" s="31"/>
      <c r="VYI337" s="31"/>
      <c r="VYJ337" s="31"/>
      <c r="VYK337" s="31"/>
      <c r="VYL337" s="31"/>
      <c r="VYM337" s="31"/>
      <c r="VYN337" s="31"/>
      <c r="VYO337" s="31"/>
      <c r="VYP337" s="31"/>
      <c r="VYQ337" s="31"/>
      <c r="VYR337" s="31"/>
      <c r="VYS337" s="31"/>
      <c r="VYT337" s="31"/>
      <c r="VYU337" s="31"/>
      <c r="VYV337" s="31"/>
      <c r="VYW337" s="31"/>
      <c r="VYX337" s="31"/>
      <c r="VYY337" s="31"/>
      <c r="VYZ337" s="31"/>
      <c r="VZA337" s="31"/>
      <c r="VZB337" s="31"/>
      <c r="VZC337" s="31"/>
      <c r="VZD337" s="31"/>
      <c r="VZE337" s="31"/>
      <c r="VZF337" s="31"/>
      <c r="VZG337" s="31"/>
      <c r="VZH337" s="31"/>
      <c r="VZI337" s="31"/>
      <c r="VZJ337" s="31"/>
      <c r="VZK337" s="31"/>
      <c r="VZL337" s="31"/>
      <c r="VZM337" s="31"/>
      <c r="VZN337" s="31"/>
      <c r="VZO337" s="31"/>
      <c r="VZP337" s="31"/>
      <c r="VZQ337" s="31"/>
      <c r="VZR337" s="31"/>
      <c r="VZS337" s="31"/>
      <c r="VZT337" s="31"/>
      <c r="VZU337" s="31"/>
      <c r="VZV337" s="31"/>
      <c r="VZW337" s="31"/>
      <c r="VZX337" s="31"/>
      <c r="VZY337" s="31"/>
      <c r="VZZ337" s="31"/>
      <c r="WAA337" s="31"/>
      <c r="WAB337" s="31"/>
      <c r="WAC337" s="31"/>
      <c r="WAD337" s="31"/>
      <c r="WAE337" s="31"/>
      <c r="WAF337" s="31"/>
      <c r="WAG337" s="31"/>
      <c r="WAH337" s="31"/>
      <c r="WAI337" s="31"/>
      <c r="WAJ337" s="31"/>
      <c r="WAK337" s="31"/>
      <c r="WAL337" s="31"/>
      <c r="WAM337" s="31"/>
      <c r="WAN337" s="31"/>
      <c r="WAO337" s="31"/>
      <c r="WAP337" s="31"/>
      <c r="WAQ337" s="31"/>
      <c r="WAR337" s="31"/>
      <c r="WAS337" s="31"/>
      <c r="WAT337" s="31"/>
      <c r="WAU337" s="31"/>
      <c r="WAV337" s="31"/>
      <c r="WAW337" s="31"/>
      <c r="WAX337" s="31"/>
      <c r="WAY337" s="31"/>
      <c r="WAZ337" s="31"/>
      <c r="WBA337" s="31"/>
      <c r="WBB337" s="31"/>
      <c r="WBC337" s="31"/>
      <c r="WBD337" s="31"/>
      <c r="WBE337" s="31"/>
      <c r="WBF337" s="31"/>
      <c r="WBG337" s="31"/>
      <c r="WBH337" s="31"/>
      <c r="WBI337" s="31"/>
      <c r="WBJ337" s="31"/>
      <c r="WBK337" s="31"/>
      <c r="WBL337" s="31"/>
      <c r="WBM337" s="31"/>
      <c r="WBN337" s="31"/>
      <c r="WBO337" s="31"/>
      <c r="WBP337" s="31"/>
      <c r="WBQ337" s="31"/>
      <c r="WBR337" s="31"/>
      <c r="WBS337" s="31"/>
      <c r="WBT337" s="31"/>
      <c r="WBU337" s="31"/>
      <c r="WBV337" s="31"/>
      <c r="WBW337" s="31"/>
      <c r="WBX337" s="31"/>
      <c r="WBY337" s="31"/>
      <c r="WBZ337" s="31"/>
      <c r="WCA337" s="31"/>
      <c r="WCB337" s="31"/>
      <c r="WCC337" s="31"/>
      <c r="WCD337" s="31"/>
      <c r="WCE337" s="31"/>
      <c r="WCF337" s="31"/>
      <c r="WCG337" s="31"/>
      <c r="WCH337" s="31"/>
      <c r="WCI337" s="31"/>
      <c r="WCJ337" s="31"/>
      <c r="WCK337" s="31"/>
      <c r="WCL337" s="31"/>
      <c r="WCM337" s="31"/>
      <c r="WCN337" s="31"/>
      <c r="WCO337" s="31"/>
      <c r="WCP337" s="31"/>
      <c r="WCQ337" s="31"/>
      <c r="WCR337" s="31"/>
      <c r="WCS337" s="31"/>
      <c r="WCT337" s="31"/>
      <c r="WCU337" s="31"/>
      <c r="WCV337" s="31"/>
      <c r="WCW337" s="31"/>
      <c r="WCX337" s="31"/>
      <c r="WCY337" s="31"/>
      <c r="WCZ337" s="31"/>
      <c r="WDA337" s="31"/>
      <c r="WDB337" s="31"/>
      <c r="WDC337" s="31"/>
      <c r="WDD337" s="31"/>
      <c r="WDE337" s="31"/>
      <c r="WDF337" s="31"/>
      <c r="WDG337" s="31"/>
      <c r="WDH337" s="31"/>
      <c r="WDI337" s="31"/>
      <c r="WDJ337" s="31"/>
      <c r="WDK337" s="31"/>
      <c r="WDL337" s="31"/>
      <c r="WDM337" s="31"/>
      <c r="WDN337" s="31"/>
      <c r="WDO337" s="31"/>
      <c r="WDP337" s="31"/>
      <c r="WDQ337" s="31"/>
      <c r="WDR337" s="31"/>
      <c r="WDS337" s="31"/>
      <c r="WDT337" s="31"/>
      <c r="WDU337" s="31"/>
      <c r="WDV337" s="31"/>
      <c r="WDW337" s="31"/>
      <c r="WDX337" s="31"/>
      <c r="WDY337" s="31"/>
      <c r="WDZ337" s="31"/>
      <c r="WEA337" s="31"/>
      <c r="WEB337" s="31"/>
      <c r="WEC337" s="31"/>
      <c r="WED337" s="31"/>
      <c r="WEE337" s="31"/>
      <c r="WEF337" s="31"/>
      <c r="WEG337" s="31"/>
      <c r="WEH337" s="31"/>
      <c r="WEI337" s="31"/>
      <c r="WEJ337" s="31"/>
      <c r="WEK337" s="31"/>
      <c r="WEL337" s="31"/>
      <c r="WEM337" s="31"/>
      <c r="WEN337" s="31"/>
      <c r="WEO337" s="31"/>
      <c r="WEP337" s="31"/>
      <c r="WEQ337" s="31"/>
      <c r="WER337" s="31"/>
      <c r="WES337" s="31"/>
      <c r="WET337" s="31"/>
      <c r="WEU337" s="31"/>
      <c r="WEV337" s="31"/>
      <c r="WEW337" s="31"/>
      <c r="WEX337" s="31"/>
      <c r="WEY337" s="31"/>
      <c r="WEZ337" s="31"/>
      <c r="WFA337" s="31"/>
      <c r="WFB337" s="31"/>
      <c r="WFC337" s="31"/>
      <c r="WFD337" s="31"/>
      <c r="WFE337" s="31"/>
      <c r="WFF337" s="31"/>
      <c r="WFG337" s="31"/>
      <c r="WFH337" s="31"/>
      <c r="WFI337" s="31"/>
      <c r="WFJ337" s="31"/>
      <c r="WFK337" s="31"/>
      <c r="WFL337" s="31"/>
      <c r="WFM337" s="31"/>
      <c r="WFN337" s="31"/>
      <c r="WFO337" s="31"/>
      <c r="WFP337" s="31"/>
      <c r="WFQ337" s="31"/>
      <c r="WFR337" s="31"/>
      <c r="WFS337" s="31"/>
      <c r="WFT337" s="31"/>
      <c r="WFU337" s="31"/>
      <c r="WFV337" s="31"/>
      <c r="WFW337" s="31"/>
      <c r="WFX337" s="31"/>
      <c r="WFY337" s="31"/>
      <c r="WFZ337" s="31"/>
      <c r="WGA337" s="31"/>
      <c r="WGB337" s="31"/>
      <c r="WGC337" s="31"/>
      <c r="WGD337" s="31"/>
      <c r="WGE337" s="31"/>
      <c r="WGF337" s="31"/>
      <c r="WGG337" s="31"/>
      <c r="WGH337" s="31"/>
      <c r="WGI337" s="31"/>
      <c r="WGJ337" s="31"/>
      <c r="WGK337" s="31"/>
      <c r="WGL337" s="31"/>
      <c r="WGM337" s="31"/>
      <c r="WGN337" s="31"/>
      <c r="WGO337" s="31"/>
      <c r="WGP337" s="31"/>
      <c r="WGQ337" s="31"/>
      <c r="WGR337" s="31"/>
      <c r="WGS337" s="31"/>
      <c r="WGT337" s="31"/>
      <c r="WGU337" s="31"/>
      <c r="WGV337" s="31"/>
      <c r="WGW337" s="31"/>
      <c r="WGX337" s="31"/>
      <c r="WGY337" s="31"/>
      <c r="WGZ337" s="31"/>
      <c r="WHA337" s="31"/>
      <c r="WHB337" s="31"/>
      <c r="WHC337" s="31"/>
      <c r="WHD337" s="31"/>
      <c r="WHE337" s="31"/>
      <c r="WHF337" s="31"/>
      <c r="WHG337" s="31"/>
      <c r="WHH337" s="31"/>
      <c r="WHI337" s="31"/>
      <c r="WHJ337" s="31"/>
      <c r="WHK337" s="31"/>
      <c r="WHL337" s="31"/>
      <c r="WHM337" s="31"/>
      <c r="WHN337" s="31"/>
      <c r="WHO337" s="31"/>
      <c r="WHP337" s="31"/>
      <c r="WHQ337" s="31"/>
      <c r="WHR337" s="31"/>
      <c r="WHS337" s="31"/>
      <c r="WHT337" s="31"/>
      <c r="WHU337" s="31"/>
      <c r="WHV337" s="31"/>
      <c r="WHW337" s="31"/>
      <c r="WHX337" s="31"/>
      <c r="WHY337" s="31"/>
      <c r="WHZ337" s="31"/>
      <c r="WIA337" s="31"/>
      <c r="WIB337" s="31"/>
      <c r="WIC337" s="31"/>
      <c r="WID337" s="31"/>
      <c r="WIE337" s="31"/>
      <c r="WIF337" s="31"/>
      <c r="WIG337" s="31"/>
      <c r="WIH337" s="31"/>
      <c r="WII337" s="31"/>
      <c r="WIJ337" s="31"/>
      <c r="WIK337" s="31"/>
      <c r="WIL337" s="31"/>
      <c r="WIM337" s="31"/>
      <c r="WIN337" s="31"/>
      <c r="WIO337" s="31"/>
      <c r="WIP337" s="31"/>
      <c r="WIQ337" s="31"/>
      <c r="WIR337" s="31"/>
      <c r="WIS337" s="31"/>
      <c r="WIT337" s="31"/>
      <c r="WIU337" s="31"/>
      <c r="WIV337" s="31"/>
      <c r="WIW337" s="31"/>
      <c r="WIX337" s="31"/>
      <c r="WIY337" s="31"/>
      <c r="WIZ337" s="31"/>
      <c r="WJA337" s="31"/>
      <c r="WJB337" s="31"/>
      <c r="WJC337" s="31"/>
      <c r="WJD337" s="31"/>
      <c r="WJE337" s="31"/>
      <c r="WJF337" s="31"/>
      <c r="WJG337" s="31"/>
      <c r="WJH337" s="31"/>
      <c r="WJI337" s="31"/>
      <c r="WJJ337" s="31"/>
      <c r="WJK337" s="31"/>
      <c r="WJL337" s="31"/>
      <c r="WJM337" s="31"/>
      <c r="WJN337" s="31"/>
      <c r="WJO337" s="31"/>
      <c r="WJP337" s="31"/>
      <c r="WJQ337" s="31"/>
      <c r="WJR337" s="31"/>
      <c r="WJS337" s="31"/>
      <c r="WJT337" s="31"/>
      <c r="WJU337" s="31"/>
      <c r="WJV337" s="31"/>
      <c r="WJW337" s="31"/>
      <c r="WJX337" s="31"/>
      <c r="WJY337" s="31"/>
      <c r="WJZ337" s="31"/>
      <c r="WKA337" s="31"/>
      <c r="WKB337" s="31"/>
      <c r="WKC337" s="31"/>
      <c r="WKD337" s="31"/>
      <c r="WKE337" s="31"/>
      <c r="WKF337" s="31"/>
      <c r="WKG337" s="31"/>
      <c r="WKH337" s="31"/>
      <c r="WKI337" s="31"/>
      <c r="WKJ337" s="31"/>
      <c r="WKK337" s="31"/>
      <c r="WKL337" s="31"/>
      <c r="WKM337" s="31"/>
      <c r="WKN337" s="31"/>
      <c r="WKO337" s="31"/>
      <c r="WKP337" s="31"/>
      <c r="WKQ337" s="31"/>
      <c r="WKR337" s="31"/>
      <c r="WKS337" s="31"/>
      <c r="WKT337" s="31"/>
      <c r="WKU337" s="31"/>
      <c r="WKV337" s="31"/>
      <c r="WKW337" s="31"/>
      <c r="WKX337" s="31"/>
      <c r="WKY337" s="31"/>
      <c r="WKZ337" s="31"/>
      <c r="WLA337" s="31"/>
      <c r="WLB337" s="31"/>
      <c r="WLC337" s="31"/>
      <c r="WLD337" s="31"/>
      <c r="WLE337" s="31"/>
      <c r="WLF337" s="31"/>
      <c r="WLG337" s="31"/>
      <c r="WLH337" s="31"/>
      <c r="WLI337" s="31"/>
      <c r="WLJ337" s="31"/>
      <c r="WLK337" s="31"/>
      <c r="WLL337" s="31"/>
      <c r="WLM337" s="31"/>
      <c r="WLN337" s="31"/>
      <c r="WLO337" s="31"/>
      <c r="WLP337" s="31"/>
      <c r="WLQ337" s="31"/>
      <c r="WLR337" s="31"/>
      <c r="WLS337" s="31"/>
      <c r="WLT337" s="31"/>
      <c r="WLU337" s="31"/>
      <c r="WLV337" s="31"/>
      <c r="WLW337" s="31"/>
      <c r="WLX337" s="31"/>
      <c r="WLY337" s="31"/>
      <c r="WLZ337" s="31"/>
      <c r="WMA337" s="31"/>
      <c r="WMB337" s="31"/>
      <c r="WMC337" s="31"/>
      <c r="WMD337" s="31"/>
      <c r="WME337" s="31"/>
      <c r="WMF337" s="31"/>
      <c r="WMG337" s="31"/>
      <c r="WMH337" s="31"/>
      <c r="WMI337" s="31"/>
      <c r="WMJ337" s="31"/>
      <c r="WMK337" s="31"/>
      <c r="WML337" s="31"/>
      <c r="WMM337" s="31"/>
      <c r="WMN337" s="31"/>
      <c r="WMO337" s="31"/>
      <c r="WMP337" s="31"/>
      <c r="WMQ337" s="31"/>
      <c r="WMR337" s="31"/>
      <c r="WMS337" s="31"/>
      <c r="WMT337" s="31"/>
      <c r="WMU337" s="31"/>
      <c r="WMV337" s="31"/>
      <c r="WMW337" s="31"/>
      <c r="WMX337" s="31"/>
      <c r="WMY337" s="31"/>
      <c r="WMZ337" s="31"/>
      <c r="WNA337" s="31"/>
      <c r="WNB337" s="31"/>
      <c r="WNC337" s="31"/>
      <c r="WND337" s="31"/>
      <c r="WNE337" s="31"/>
      <c r="WNF337" s="31"/>
      <c r="WNG337" s="31"/>
      <c r="WNH337" s="31"/>
      <c r="WNI337" s="31"/>
      <c r="WNJ337" s="31"/>
      <c r="WNK337" s="31"/>
      <c r="WNL337" s="31"/>
      <c r="WNM337" s="31"/>
      <c r="WNN337" s="31"/>
      <c r="WNO337" s="31"/>
      <c r="WNP337" s="31"/>
      <c r="WNQ337" s="31"/>
      <c r="WNR337" s="31"/>
      <c r="WNS337" s="31"/>
      <c r="WNT337" s="31"/>
      <c r="WNU337" s="31"/>
      <c r="WNV337" s="31"/>
      <c r="WNW337" s="31"/>
      <c r="WNX337" s="31"/>
      <c r="WNY337" s="31"/>
      <c r="WNZ337" s="31"/>
      <c r="WOA337" s="31"/>
      <c r="WOB337" s="31"/>
      <c r="WOC337" s="31"/>
      <c r="WOD337" s="31"/>
      <c r="WOE337" s="31"/>
      <c r="WOF337" s="31"/>
      <c r="WOG337" s="31"/>
      <c r="WOH337" s="31"/>
      <c r="WOI337" s="31"/>
      <c r="WOJ337" s="31"/>
      <c r="WOK337" s="31"/>
      <c r="WOL337" s="31"/>
      <c r="WOM337" s="31"/>
      <c r="WON337" s="31"/>
      <c r="WOO337" s="31"/>
      <c r="WOP337" s="31"/>
      <c r="WOQ337" s="31"/>
      <c r="WOR337" s="31"/>
      <c r="WOS337" s="31"/>
      <c r="WOT337" s="31"/>
      <c r="WOU337" s="31"/>
      <c r="WOV337" s="31"/>
      <c r="WOW337" s="31"/>
      <c r="WOX337" s="31"/>
      <c r="WOY337" s="31"/>
      <c r="WOZ337" s="31"/>
      <c r="WPA337" s="31"/>
      <c r="WPB337" s="31"/>
      <c r="WPC337" s="31"/>
      <c r="WPD337" s="31"/>
      <c r="WPE337" s="31"/>
      <c r="WPF337" s="31"/>
      <c r="WPG337" s="31"/>
      <c r="WPH337" s="31"/>
      <c r="WPI337" s="31"/>
      <c r="WPJ337" s="31"/>
      <c r="WPK337" s="31"/>
      <c r="WPL337" s="31"/>
      <c r="WPM337" s="31"/>
      <c r="WPN337" s="31"/>
      <c r="WPO337" s="31"/>
      <c r="WPP337" s="31"/>
      <c r="WPQ337" s="31"/>
      <c r="WPR337" s="31"/>
      <c r="WPS337" s="31"/>
      <c r="WPT337" s="31"/>
      <c r="WPU337" s="31"/>
      <c r="WPV337" s="31"/>
      <c r="WPW337" s="31"/>
      <c r="WPX337" s="31"/>
      <c r="WPY337" s="31"/>
      <c r="WPZ337" s="31"/>
      <c r="WQA337" s="31"/>
      <c r="WQB337" s="31"/>
      <c r="WQC337" s="31"/>
      <c r="WQD337" s="31"/>
      <c r="WQE337" s="31"/>
      <c r="WQF337" s="31"/>
      <c r="WQG337" s="31"/>
      <c r="WQH337" s="31"/>
      <c r="WQI337" s="31"/>
      <c r="WQJ337" s="31"/>
      <c r="WQK337" s="31"/>
      <c r="WQL337" s="31"/>
      <c r="WQM337" s="31"/>
      <c r="WQN337" s="31"/>
      <c r="WQO337" s="31"/>
      <c r="WQP337" s="31"/>
      <c r="WQQ337" s="31"/>
      <c r="WQR337" s="31"/>
      <c r="WQS337" s="31"/>
      <c r="WQT337" s="31"/>
      <c r="WQU337" s="31"/>
      <c r="WQV337" s="31"/>
      <c r="WQW337" s="31"/>
      <c r="WQX337" s="31"/>
      <c r="WQY337" s="31"/>
      <c r="WQZ337" s="31"/>
      <c r="WRA337" s="31"/>
      <c r="WRB337" s="31"/>
      <c r="WRC337" s="31"/>
      <c r="WRD337" s="31"/>
      <c r="WRE337" s="31"/>
      <c r="WRF337" s="31"/>
      <c r="WRG337" s="31"/>
      <c r="WRH337" s="31"/>
      <c r="WRI337" s="31"/>
      <c r="WRJ337" s="31"/>
      <c r="WRK337" s="31"/>
      <c r="WRL337" s="31"/>
      <c r="WRM337" s="31"/>
      <c r="WRN337" s="31"/>
      <c r="WRO337" s="31"/>
      <c r="WRP337" s="31"/>
      <c r="WRQ337" s="31"/>
      <c r="WRR337" s="31"/>
      <c r="WRS337" s="31"/>
      <c r="WRT337" s="31"/>
      <c r="WRU337" s="31"/>
      <c r="WRV337" s="31"/>
      <c r="WRW337" s="31"/>
      <c r="WRX337" s="31"/>
      <c r="WRY337" s="31"/>
      <c r="WRZ337" s="31"/>
      <c r="WSA337" s="31"/>
      <c r="WSB337" s="31"/>
      <c r="WSC337" s="31"/>
      <c r="WSD337" s="31"/>
      <c r="WSE337" s="31"/>
      <c r="WSF337" s="31"/>
      <c r="WSG337" s="31"/>
      <c r="WSH337" s="31"/>
      <c r="WSI337" s="31"/>
      <c r="WSJ337" s="31"/>
      <c r="WSK337" s="31"/>
      <c r="WSL337" s="31"/>
      <c r="WSM337" s="31"/>
      <c r="WSN337" s="31"/>
      <c r="WSO337" s="31"/>
      <c r="WSP337" s="31"/>
      <c r="WSQ337" s="31"/>
      <c r="WSR337" s="31"/>
      <c r="WSS337" s="31"/>
      <c r="WST337" s="31"/>
      <c r="WSU337" s="31"/>
      <c r="WSV337" s="31"/>
      <c r="WSW337" s="31"/>
      <c r="WSX337" s="31"/>
      <c r="WSY337" s="31"/>
      <c r="WSZ337" s="31"/>
      <c r="WTA337" s="31"/>
      <c r="WTB337" s="31"/>
      <c r="WTC337" s="31"/>
      <c r="WTD337" s="31"/>
      <c r="WTE337" s="31"/>
      <c r="WTF337" s="31"/>
      <c r="WTG337" s="31"/>
      <c r="WTH337" s="31"/>
      <c r="WTI337" s="31"/>
      <c r="WTJ337" s="31"/>
      <c r="WTK337" s="31"/>
      <c r="WTL337" s="31"/>
      <c r="WTM337" s="31"/>
      <c r="WTN337" s="31"/>
      <c r="WTO337" s="31"/>
      <c r="WTP337" s="31"/>
      <c r="WTQ337" s="31"/>
      <c r="WTR337" s="31"/>
      <c r="WTS337" s="31"/>
      <c r="WTT337" s="31"/>
      <c r="WTU337" s="31"/>
      <c r="WTV337" s="31"/>
      <c r="WTW337" s="31"/>
      <c r="WTX337" s="31"/>
      <c r="WTY337" s="31"/>
      <c r="WTZ337" s="31"/>
      <c r="WUA337" s="31"/>
      <c r="WUB337" s="31"/>
    </row>
    <row r="338" spans="1:16096" s="1" customFormat="1" ht="27.75" customHeight="1" x14ac:dyDescent="0.35">
      <c r="B338" s="83"/>
      <c r="C338" s="83"/>
      <c r="D338" s="90"/>
      <c r="E338" s="105"/>
      <c r="F338" s="105"/>
      <c r="G338" s="104"/>
      <c r="J338" s="90"/>
      <c r="K338" s="90"/>
      <c r="L338" s="90"/>
      <c r="M338" s="90"/>
      <c r="N338" s="90"/>
      <c r="O338" s="90"/>
      <c r="P338" s="106"/>
      <c r="Q338" s="90"/>
      <c r="R338" s="90"/>
      <c r="S338" s="106"/>
      <c r="T338" s="90"/>
      <c r="U338" s="148"/>
      <c r="V338" s="104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  <c r="QQ338" s="31"/>
      <c r="QR338" s="31"/>
      <c r="QS338" s="31"/>
      <c r="QT338" s="31"/>
      <c r="QU338" s="31"/>
      <c r="QV338" s="31"/>
      <c r="QW338" s="31"/>
      <c r="QX338" s="31"/>
      <c r="QY338" s="31"/>
      <c r="QZ338" s="31"/>
      <c r="RA338" s="31"/>
      <c r="RB338" s="31"/>
      <c r="RC338" s="31"/>
      <c r="RD338" s="31"/>
      <c r="RE338" s="31"/>
      <c r="RF338" s="31"/>
      <c r="RG338" s="31"/>
      <c r="RH338" s="31"/>
      <c r="RI338" s="31"/>
      <c r="RJ338" s="31"/>
      <c r="RK338" s="31"/>
      <c r="RL338" s="31"/>
      <c r="RM338" s="31"/>
      <c r="RN338" s="31"/>
      <c r="RO338" s="31"/>
      <c r="RP338" s="31"/>
      <c r="RQ338" s="31"/>
      <c r="RR338" s="31"/>
      <c r="RS338" s="31"/>
      <c r="RT338" s="31"/>
      <c r="RU338" s="31"/>
      <c r="RV338" s="31"/>
      <c r="RW338" s="31"/>
      <c r="RX338" s="31"/>
      <c r="RY338" s="31"/>
      <c r="RZ338" s="31"/>
      <c r="SA338" s="31"/>
      <c r="SB338" s="31"/>
      <c r="SC338" s="31"/>
      <c r="SD338" s="31"/>
      <c r="SE338" s="31"/>
      <c r="SF338" s="31"/>
      <c r="SG338" s="31"/>
      <c r="SH338" s="31"/>
      <c r="SI338" s="31"/>
      <c r="SJ338" s="31"/>
      <c r="SK338" s="31"/>
      <c r="SL338" s="31"/>
      <c r="SM338" s="31"/>
      <c r="SN338" s="31"/>
      <c r="SO338" s="31"/>
      <c r="SP338" s="31"/>
      <c r="SQ338" s="31"/>
      <c r="SR338" s="31"/>
      <c r="SS338" s="31"/>
      <c r="ST338" s="31"/>
      <c r="SU338" s="31"/>
      <c r="SV338" s="31"/>
      <c r="SW338" s="31"/>
      <c r="SX338" s="31"/>
      <c r="SY338" s="31"/>
      <c r="SZ338" s="31"/>
      <c r="TA338" s="31"/>
      <c r="TB338" s="31"/>
      <c r="TC338" s="31"/>
      <c r="TD338" s="31"/>
      <c r="TE338" s="31"/>
      <c r="TF338" s="31"/>
      <c r="TG338" s="31"/>
      <c r="TH338" s="31"/>
      <c r="TI338" s="31"/>
      <c r="TJ338" s="31"/>
      <c r="TK338" s="31"/>
      <c r="TL338" s="31"/>
      <c r="TM338" s="31"/>
      <c r="TN338" s="31"/>
      <c r="TO338" s="31"/>
      <c r="TP338" s="31"/>
      <c r="TQ338" s="31"/>
      <c r="TR338" s="31"/>
      <c r="TS338" s="31"/>
      <c r="TT338" s="31"/>
      <c r="TU338" s="31"/>
      <c r="TV338" s="31"/>
      <c r="TW338" s="31"/>
      <c r="TX338" s="31"/>
      <c r="TY338" s="31"/>
      <c r="TZ338" s="31"/>
      <c r="UA338" s="31"/>
      <c r="UB338" s="31"/>
      <c r="UC338" s="31"/>
      <c r="UD338" s="31"/>
      <c r="UE338" s="31"/>
      <c r="UF338" s="31"/>
      <c r="UG338" s="31"/>
      <c r="UH338" s="31"/>
      <c r="UI338" s="31"/>
      <c r="UJ338" s="31"/>
      <c r="UK338" s="31"/>
      <c r="UL338" s="31"/>
      <c r="UM338" s="31"/>
      <c r="UN338" s="31"/>
      <c r="UO338" s="31"/>
      <c r="UP338" s="31"/>
      <c r="UQ338" s="31"/>
      <c r="UR338" s="31"/>
      <c r="US338" s="31"/>
      <c r="UT338" s="31"/>
      <c r="UU338" s="31"/>
      <c r="UV338" s="31"/>
      <c r="UW338" s="31"/>
      <c r="UX338" s="31"/>
      <c r="UY338" s="31"/>
      <c r="UZ338" s="31"/>
      <c r="VA338" s="31"/>
      <c r="VB338" s="31"/>
      <c r="VC338" s="31"/>
      <c r="VD338" s="31"/>
      <c r="VE338" s="31"/>
      <c r="VF338" s="31"/>
      <c r="VG338" s="31"/>
      <c r="VH338" s="31"/>
      <c r="VI338" s="31"/>
      <c r="VJ338" s="31"/>
      <c r="VK338" s="31"/>
      <c r="VL338" s="31"/>
      <c r="VM338" s="31"/>
      <c r="VN338" s="31"/>
      <c r="VO338" s="31"/>
      <c r="VP338" s="31"/>
      <c r="VQ338" s="31"/>
      <c r="VR338" s="31"/>
      <c r="VS338" s="31"/>
      <c r="VT338" s="31"/>
      <c r="VU338" s="31"/>
      <c r="VV338" s="31"/>
      <c r="VW338" s="31"/>
      <c r="VX338" s="31"/>
      <c r="VY338" s="31"/>
      <c r="VZ338" s="31"/>
      <c r="WA338" s="31"/>
      <c r="WB338" s="31"/>
      <c r="WC338" s="31"/>
      <c r="WD338" s="31"/>
      <c r="WE338" s="31"/>
      <c r="WF338" s="31"/>
      <c r="WG338" s="31"/>
      <c r="WH338" s="31"/>
      <c r="WI338" s="31"/>
      <c r="WJ338" s="31"/>
      <c r="WK338" s="31"/>
      <c r="WL338" s="31"/>
      <c r="WM338" s="31"/>
      <c r="WN338" s="31"/>
      <c r="WO338" s="31"/>
      <c r="WP338" s="31"/>
      <c r="WQ338" s="31"/>
      <c r="WR338" s="31"/>
      <c r="WS338" s="31"/>
      <c r="WT338" s="31"/>
      <c r="WU338" s="31"/>
      <c r="WV338" s="31"/>
      <c r="WW338" s="31"/>
      <c r="WX338" s="31"/>
      <c r="WY338" s="31"/>
      <c r="WZ338" s="31"/>
      <c r="XA338" s="31"/>
      <c r="XB338" s="31"/>
      <c r="XC338" s="31"/>
      <c r="XD338" s="31"/>
      <c r="XE338" s="31"/>
      <c r="XF338" s="31"/>
      <c r="XG338" s="31"/>
      <c r="XH338" s="31"/>
      <c r="XI338" s="31"/>
      <c r="XJ338" s="31"/>
      <c r="XK338" s="31"/>
      <c r="XL338" s="31"/>
      <c r="XM338" s="31"/>
      <c r="XN338" s="31"/>
      <c r="XO338" s="31"/>
      <c r="XP338" s="31"/>
      <c r="XQ338" s="31"/>
      <c r="XR338" s="31"/>
      <c r="XS338" s="31"/>
      <c r="XT338" s="31"/>
      <c r="XU338" s="31"/>
      <c r="XV338" s="31"/>
      <c r="XW338" s="31"/>
      <c r="XX338" s="31"/>
      <c r="XY338" s="31"/>
      <c r="XZ338" s="31"/>
      <c r="YA338" s="31"/>
      <c r="YB338" s="31"/>
      <c r="YC338" s="31"/>
      <c r="YD338" s="31"/>
      <c r="YE338" s="31"/>
      <c r="YF338" s="31"/>
      <c r="YG338" s="31"/>
      <c r="YH338" s="31"/>
      <c r="YI338" s="31"/>
      <c r="YJ338" s="31"/>
      <c r="YK338" s="31"/>
      <c r="YL338" s="31"/>
      <c r="YM338" s="31"/>
      <c r="YN338" s="31"/>
      <c r="YO338" s="31"/>
      <c r="YP338" s="31"/>
      <c r="YQ338" s="31"/>
      <c r="YR338" s="31"/>
      <c r="YS338" s="31"/>
      <c r="YT338" s="31"/>
      <c r="YU338" s="31"/>
      <c r="YV338" s="31"/>
      <c r="YW338" s="31"/>
      <c r="YX338" s="31"/>
      <c r="YY338" s="31"/>
      <c r="YZ338" s="31"/>
      <c r="ZA338" s="31"/>
      <c r="ZB338" s="31"/>
      <c r="ZC338" s="31"/>
      <c r="ZD338" s="31"/>
      <c r="ZE338" s="31"/>
      <c r="ZF338" s="31"/>
      <c r="ZG338" s="31"/>
      <c r="ZH338" s="31"/>
      <c r="ZI338" s="31"/>
      <c r="ZJ338" s="31"/>
      <c r="ZK338" s="31"/>
      <c r="ZL338" s="31"/>
      <c r="ZM338" s="31"/>
      <c r="ZN338" s="31"/>
      <c r="ZO338" s="31"/>
      <c r="ZP338" s="31"/>
      <c r="ZQ338" s="31"/>
      <c r="ZR338" s="31"/>
      <c r="ZS338" s="31"/>
      <c r="ZT338" s="31"/>
      <c r="ZU338" s="31"/>
      <c r="ZV338" s="31"/>
      <c r="ZW338" s="31"/>
      <c r="ZX338" s="31"/>
      <c r="ZY338" s="31"/>
      <c r="ZZ338" s="31"/>
      <c r="AAA338" s="31"/>
      <c r="AAB338" s="31"/>
      <c r="AAC338" s="31"/>
      <c r="AAD338" s="31"/>
      <c r="AAE338" s="31"/>
      <c r="AAF338" s="31"/>
      <c r="AAG338" s="31"/>
      <c r="AAH338" s="31"/>
      <c r="AAI338" s="31"/>
      <c r="AAJ338" s="31"/>
      <c r="AAK338" s="31"/>
      <c r="AAL338" s="31"/>
      <c r="AAM338" s="31"/>
      <c r="AAN338" s="31"/>
      <c r="AAO338" s="31"/>
      <c r="AAP338" s="31"/>
      <c r="AAQ338" s="31"/>
      <c r="AAR338" s="31"/>
      <c r="AAS338" s="31"/>
      <c r="AAT338" s="31"/>
      <c r="AAU338" s="31"/>
      <c r="AAV338" s="31"/>
      <c r="AAW338" s="31"/>
      <c r="AAX338" s="31"/>
      <c r="AAY338" s="31"/>
      <c r="AAZ338" s="31"/>
      <c r="ABA338" s="31"/>
      <c r="ABB338" s="31"/>
      <c r="ABC338" s="31"/>
      <c r="ABD338" s="31"/>
      <c r="ABE338" s="31"/>
      <c r="ABF338" s="31"/>
      <c r="ABG338" s="31"/>
      <c r="ABH338" s="31"/>
      <c r="ABI338" s="31"/>
      <c r="ABJ338" s="31"/>
      <c r="ABK338" s="31"/>
      <c r="ABL338" s="31"/>
      <c r="ABM338" s="31"/>
      <c r="ABN338" s="31"/>
      <c r="ABO338" s="31"/>
      <c r="ABP338" s="31"/>
      <c r="ABQ338" s="31"/>
      <c r="ABR338" s="31"/>
      <c r="ABS338" s="31"/>
      <c r="ABT338" s="31"/>
      <c r="ABU338" s="31"/>
      <c r="ABV338" s="31"/>
      <c r="ABW338" s="31"/>
      <c r="ABX338" s="31"/>
      <c r="ABY338" s="31"/>
      <c r="ABZ338" s="31"/>
      <c r="ACA338" s="31"/>
      <c r="ACB338" s="31"/>
      <c r="ACC338" s="31"/>
      <c r="ACD338" s="31"/>
      <c r="ACE338" s="31"/>
      <c r="ACF338" s="31"/>
      <c r="ACG338" s="31"/>
      <c r="ACH338" s="31"/>
      <c r="ACI338" s="31"/>
      <c r="ACJ338" s="31"/>
      <c r="ACK338" s="31"/>
      <c r="ACL338" s="31"/>
      <c r="ACM338" s="31"/>
      <c r="ACN338" s="31"/>
      <c r="ACO338" s="31"/>
      <c r="ACP338" s="31"/>
      <c r="ACQ338" s="31"/>
      <c r="ACR338" s="31"/>
      <c r="ACS338" s="31"/>
      <c r="ACT338" s="31"/>
      <c r="ACU338" s="31"/>
      <c r="ACV338" s="31"/>
      <c r="ACW338" s="31"/>
      <c r="ACX338" s="31"/>
      <c r="ACY338" s="31"/>
      <c r="ACZ338" s="31"/>
      <c r="ADA338" s="31"/>
      <c r="ADB338" s="31"/>
      <c r="ADC338" s="31"/>
      <c r="ADD338" s="31"/>
      <c r="ADE338" s="31"/>
      <c r="ADF338" s="31"/>
      <c r="ADG338" s="31"/>
      <c r="ADH338" s="31"/>
      <c r="ADI338" s="31"/>
      <c r="ADJ338" s="31"/>
      <c r="ADK338" s="31"/>
      <c r="ADL338" s="31"/>
      <c r="ADM338" s="31"/>
      <c r="ADN338" s="31"/>
      <c r="ADO338" s="31"/>
      <c r="ADP338" s="31"/>
      <c r="ADQ338" s="31"/>
      <c r="ADR338" s="31"/>
      <c r="ADS338" s="31"/>
      <c r="ADT338" s="31"/>
      <c r="ADU338" s="31"/>
      <c r="ADV338" s="31"/>
      <c r="ADW338" s="31"/>
      <c r="ADX338" s="31"/>
      <c r="ADY338" s="31"/>
      <c r="ADZ338" s="31"/>
      <c r="AEA338" s="31"/>
      <c r="AEB338" s="31"/>
      <c r="AEC338" s="31"/>
      <c r="AED338" s="31"/>
      <c r="AEE338" s="31"/>
      <c r="AEF338" s="31"/>
      <c r="AEG338" s="31"/>
      <c r="AEH338" s="31"/>
      <c r="AEI338" s="31"/>
      <c r="AEJ338" s="31"/>
      <c r="AEK338" s="31"/>
      <c r="AEL338" s="31"/>
      <c r="AEM338" s="31"/>
      <c r="AEN338" s="31"/>
      <c r="AEO338" s="31"/>
      <c r="AEP338" s="31"/>
      <c r="AEQ338" s="31"/>
      <c r="AER338" s="31"/>
      <c r="AES338" s="31"/>
      <c r="AET338" s="31"/>
      <c r="AEU338" s="31"/>
      <c r="AEV338" s="31"/>
      <c r="AEW338" s="31"/>
      <c r="AEX338" s="31"/>
      <c r="AEY338" s="31"/>
      <c r="AEZ338" s="31"/>
      <c r="AFA338" s="31"/>
      <c r="AFB338" s="31"/>
      <c r="AFC338" s="31"/>
      <c r="AFD338" s="31"/>
      <c r="AFE338" s="31"/>
      <c r="AFF338" s="31"/>
      <c r="AFG338" s="31"/>
      <c r="AFH338" s="31"/>
      <c r="AFI338" s="31"/>
      <c r="AFJ338" s="31"/>
      <c r="AFK338" s="31"/>
      <c r="AFL338" s="31"/>
      <c r="AFM338" s="31"/>
      <c r="AFN338" s="31"/>
      <c r="AFO338" s="31"/>
      <c r="AFP338" s="31"/>
      <c r="AFQ338" s="31"/>
      <c r="AFR338" s="31"/>
      <c r="AFS338" s="31"/>
      <c r="AFT338" s="31"/>
      <c r="AFU338" s="31"/>
      <c r="AFV338" s="31"/>
      <c r="AFW338" s="31"/>
      <c r="AFX338" s="31"/>
      <c r="AFY338" s="31"/>
      <c r="AFZ338" s="31"/>
      <c r="AGA338" s="31"/>
      <c r="AGB338" s="31"/>
      <c r="AGC338" s="31"/>
      <c r="AGD338" s="31"/>
      <c r="AGE338" s="31"/>
      <c r="AGF338" s="31"/>
      <c r="AGG338" s="31"/>
      <c r="AGH338" s="31"/>
      <c r="AGI338" s="31"/>
      <c r="AGJ338" s="31"/>
      <c r="AGK338" s="31"/>
      <c r="AGL338" s="31"/>
      <c r="AGM338" s="31"/>
      <c r="AGN338" s="31"/>
      <c r="AGO338" s="31"/>
      <c r="AGP338" s="31"/>
      <c r="AGQ338" s="31"/>
      <c r="AGR338" s="31"/>
      <c r="AGS338" s="31"/>
      <c r="AGT338" s="31"/>
      <c r="AGU338" s="31"/>
      <c r="AGV338" s="31"/>
      <c r="AGW338" s="31"/>
      <c r="AGX338" s="31"/>
      <c r="AGY338" s="31"/>
      <c r="AGZ338" s="31"/>
      <c r="AHA338" s="31"/>
      <c r="AHB338" s="31"/>
      <c r="AHC338" s="31"/>
      <c r="AHD338" s="31"/>
      <c r="AHE338" s="31"/>
      <c r="AHF338" s="31"/>
      <c r="AHG338" s="31"/>
      <c r="AHH338" s="31"/>
      <c r="AHI338" s="31"/>
      <c r="AHJ338" s="31"/>
      <c r="AHK338" s="31"/>
      <c r="AHL338" s="31"/>
      <c r="AHM338" s="31"/>
      <c r="AHN338" s="31"/>
      <c r="AHO338" s="31"/>
      <c r="AHP338" s="31"/>
      <c r="AHQ338" s="31"/>
      <c r="AHR338" s="31"/>
      <c r="AHS338" s="31"/>
      <c r="AHT338" s="31"/>
      <c r="AHU338" s="31"/>
      <c r="AHV338" s="31"/>
      <c r="AHW338" s="31"/>
      <c r="AHX338" s="31"/>
      <c r="AHY338" s="31"/>
      <c r="AHZ338" s="31"/>
      <c r="AIA338" s="31"/>
      <c r="AIB338" s="31"/>
      <c r="AIC338" s="31"/>
      <c r="AID338" s="31"/>
      <c r="AIE338" s="31"/>
      <c r="AIF338" s="31"/>
      <c r="AIG338" s="31"/>
      <c r="AIH338" s="31"/>
      <c r="AII338" s="31"/>
      <c r="AIJ338" s="31"/>
      <c r="AIK338" s="31"/>
      <c r="AIL338" s="31"/>
      <c r="AIM338" s="31"/>
      <c r="AIN338" s="31"/>
      <c r="AIO338" s="31"/>
      <c r="AIP338" s="31"/>
      <c r="AIQ338" s="31"/>
      <c r="AIR338" s="31"/>
      <c r="AIS338" s="31"/>
      <c r="AIT338" s="31"/>
      <c r="AIU338" s="31"/>
      <c r="AIV338" s="31"/>
      <c r="AIW338" s="31"/>
      <c r="AIX338" s="31"/>
      <c r="AIY338" s="31"/>
      <c r="AIZ338" s="31"/>
      <c r="AJA338" s="31"/>
      <c r="AJB338" s="31"/>
      <c r="AJC338" s="31"/>
      <c r="AJD338" s="31"/>
      <c r="AJE338" s="31"/>
      <c r="AJF338" s="31"/>
      <c r="AJG338" s="31"/>
      <c r="AJH338" s="31"/>
      <c r="AJI338" s="31"/>
      <c r="AJJ338" s="31"/>
      <c r="AJK338" s="31"/>
      <c r="AJL338" s="31"/>
      <c r="AJM338" s="31"/>
      <c r="AJN338" s="31"/>
      <c r="AJO338" s="31"/>
      <c r="AJP338" s="31"/>
      <c r="AJQ338" s="31"/>
      <c r="AJR338" s="31"/>
      <c r="AJS338" s="31"/>
      <c r="AJT338" s="31"/>
      <c r="AJU338" s="31"/>
      <c r="AJV338" s="31"/>
      <c r="AJW338" s="31"/>
      <c r="AJX338" s="31"/>
      <c r="AJY338" s="31"/>
      <c r="AJZ338" s="31"/>
      <c r="AKA338" s="31"/>
      <c r="AKB338" s="31"/>
      <c r="AKC338" s="31"/>
      <c r="AKD338" s="31"/>
      <c r="AKE338" s="31"/>
      <c r="AKF338" s="31"/>
      <c r="AKG338" s="31"/>
      <c r="AKH338" s="31"/>
      <c r="AKI338" s="31"/>
      <c r="AKJ338" s="31"/>
      <c r="AKK338" s="31"/>
      <c r="AKL338" s="31"/>
      <c r="AKM338" s="31"/>
      <c r="AKN338" s="31"/>
      <c r="AKO338" s="31"/>
      <c r="AKP338" s="31"/>
      <c r="AKQ338" s="31"/>
      <c r="AKR338" s="31"/>
      <c r="AKS338" s="31"/>
      <c r="AKT338" s="31"/>
      <c r="AKU338" s="31"/>
      <c r="AKV338" s="31"/>
      <c r="AKW338" s="31"/>
      <c r="AKX338" s="31"/>
      <c r="AKY338" s="31"/>
      <c r="AKZ338" s="31"/>
      <c r="ALA338" s="31"/>
      <c r="ALB338" s="31"/>
      <c r="ALC338" s="31"/>
      <c r="ALD338" s="31"/>
      <c r="ALE338" s="31"/>
      <c r="ALF338" s="31"/>
      <c r="ALG338" s="31"/>
      <c r="ALH338" s="31"/>
      <c r="ALI338" s="31"/>
      <c r="ALJ338" s="31"/>
      <c r="ALK338" s="31"/>
      <c r="ALL338" s="31"/>
      <c r="ALM338" s="31"/>
      <c r="ALN338" s="31"/>
      <c r="ALO338" s="31"/>
      <c r="ALP338" s="31"/>
      <c r="ALQ338" s="31"/>
      <c r="ALR338" s="31"/>
      <c r="ALS338" s="31"/>
      <c r="ALT338" s="31"/>
      <c r="ALU338" s="31"/>
      <c r="ALV338" s="31"/>
      <c r="ALW338" s="31"/>
      <c r="ALX338" s="31"/>
      <c r="ALY338" s="31"/>
      <c r="ALZ338" s="31"/>
      <c r="AMA338" s="31"/>
      <c r="AMB338" s="31"/>
      <c r="AMC338" s="31"/>
      <c r="AMD338" s="31"/>
      <c r="AME338" s="31"/>
      <c r="AMF338" s="31"/>
      <c r="AMG338" s="31"/>
      <c r="AMH338" s="31"/>
      <c r="AMI338" s="31"/>
      <c r="AMJ338" s="31"/>
      <c r="AMK338" s="31"/>
      <c r="AML338" s="31"/>
      <c r="AMM338" s="31"/>
      <c r="AMN338" s="31"/>
      <c r="AMO338" s="31"/>
      <c r="AMP338" s="31"/>
      <c r="AMQ338" s="31"/>
      <c r="AMR338" s="31"/>
      <c r="AMS338" s="31"/>
      <c r="AMT338" s="31"/>
      <c r="AMU338" s="31"/>
      <c r="AMV338" s="31"/>
      <c r="AMW338" s="31"/>
      <c r="AMX338" s="31"/>
      <c r="AMY338" s="31"/>
      <c r="AMZ338" s="31"/>
      <c r="ANA338" s="31"/>
      <c r="ANB338" s="31"/>
      <c r="ANC338" s="31"/>
      <c r="AND338" s="31"/>
      <c r="ANE338" s="31"/>
      <c r="ANF338" s="31"/>
      <c r="ANG338" s="31"/>
      <c r="ANH338" s="31"/>
      <c r="ANI338" s="31"/>
      <c r="ANJ338" s="31"/>
      <c r="ANK338" s="31"/>
      <c r="ANL338" s="31"/>
      <c r="ANM338" s="31"/>
      <c r="ANN338" s="31"/>
      <c r="ANO338" s="31"/>
      <c r="ANP338" s="31"/>
      <c r="ANQ338" s="31"/>
      <c r="ANR338" s="31"/>
      <c r="ANS338" s="31"/>
      <c r="ANT338" s="31"/>
      <c r="ANU338" s="31"/>
      <c r="ANV338" s="31"/>
      <c r="ANW338" s="31"/>
      <c r="ANX338" s="31"/>
      <c r="ANY338" s="31"/>
      <c r="ANZ338" s="31"/>
      <c r="AOA338" s="31"/>
      <c r="AOB338" s="31"/>
      <c r="AOC338" s="31"/>
      <c r="AOD338" s="31"/>
      <c r="AOE338" s="31"/>
      <c r="AOF338" s="31"/>
      <c r="AOG338" s="31"/>
      <c r="AOH338" s="31"/>
      <c r="AOI338" s="31"/>
      <c r="AOJ338" s="31"/>
      <c r="AOK338" s="31"/>
      <c r="AOL338" s="31"/>
      <c r="AOM338" s="31"/>
      <c r="AON338" s="31"/>
      <c r="AOO338" s="31"/>
      <c r="AOP338" s="31"/>
      <c r="AOQ338" s="31"/>
      <c r="AOR338" s="31"/>
      <c r="AOS338" s="31"/>
      <c r="AOT338" s="31"/>
      <c r="AOU338" s="31"/>
      <c r="AOV338" s="31"/>
      <c r="AOW338" s="31"/>
      <c r="AOX338" s="31"/>
      <c r="AOY338" s="31"/>
      <c r="AOZ338" s="31"/>
      <c r="APA338" s="31"/>
      <c r="APB338" s="31"/>
      <c r="APC338" s="31"/>
      <c r="APD338" s="31"/>
      <c r="APE338" s="31"/>
      <c r="APF338" s="31"/>
      <c r="APG338" s="31"/>
      <c r="APH338" s="31"/>
      <c r="API338" s="31"/>
      <c r="APJ338" s="31"/>
      <c r="APK338" s="31"/>
      <c r="APL338" s="31"/>
      <c r="APM338" s="31"/>
      <c r="APN338" s="31"/>
      <c r="APO338" s="31"/>
      <c r="APP338" s="31"/>
      <c r="APQ338" s="31"/>
      <c r="APR338" s="31"/>
      <c r="APS338" s="31"/>
      <c r="APT338" s="31"/>
      <c r="APU338" s="31"/>
      <c r="APV338" s="31"/>
      <c r="APW338" s="31"/>
      <c r="APX338" s="31"/>
      <c r="APY338" s="31"/>
      <c r="APZ338" s="31"/>
      <c r="AQA338" s="31"/>
      <c r="AQB338" s="31"/>
      <c r="AQC338" s="31"/>
      <c r="AQD338" s="31"/>
      <c r="AQE338" s="31"/>
      <c r="AQF338" s="31"/>
      <c r="AQG338" s="31"/>
      <c r="AQH338" s="31"/>
      <c r="AQI338" s="31"/>
      <c r="AQJ338" s="31"/>
      <c r="AQK338" s="31"/>
      <c r="AQL338" s="31"/>
      <c r="AQM338" s="31"/>
      <c r="AQN338" s="31"/>
      <c r="AQO338" s="31"/>
      <c r="AQP338" s="31"/>
      <c r="AQQ338" s="31"/>
      <c r="AQR338" s="31"/>
      <c r="AQS338" s="31"/>
      <c r="AQT338" s="31"/>
      <c r="AQU338" s="31"/>
      <c r="AQV338" s="31"/>
      <c r="AQW338" s="31"/>
      <c r="AQX338" s="31"/>
      <c r="AQY338" s="31"/>
      <c r="AQZ338" s="31"/>
      <c r="ARA338" s="31"/>
      <c r="ARB338" s="31"/>
      <c r="ARC338" s="31"/>
      <c r="ARD338" s="31"/>
      <c r="ARE338" s="31"/>
      <c r="ARF338" s="31"/>
      <c r="ARG338" s="31"/>
      <c r="ARH338" s="31"/>
      <c r="ARI338" s="31"/>
      <c r="ARJ338" s="31"/>
      <c r="ARK338" s="31"/>
      <c r="ARL338" s="31"/>
      <c r="ARM338" s="31"/>
      <c r="ARN338" s="31"/>
      <c r="ARO338" s="31"/>
      <c r="ARP338" s="31"/>
      <c r="ARQ338" s="31"/>
      <c r="ARR338" s="31"/>
      <c r="ARS338" s="31"/>
      <c r="ART338" s="31"/>
      <c r="ARU338" s="31"/>
      <c r="ARV338" s="31"/>
      <c r="ARW338" s="31"/>
      <c r="ARX338" s="31"/>
      <c r="ARY338" s="31"/>
      <c r="ARZ338" s="31"/>
      <c r="ASA338" s="31"/>
      <c r="ASB338" s="31"/>
      <c r="ASC338" s="31"/>
      <c r="ASD338" s="31"/>
      <c r="ASE338" s="31"/>
      <c r="ASF338" s="31"/>
      <c r="ASG338" s="31"/>
      <c r="ASH338" s="31"/>
      <c r="ASI338" s="31"/>
      <c r="ASJ338" s="31"/>
      <c r="ASK338" s="31"/>
      <c r="ASL338" s="31"/>
      <c r="ASM338" s="31"/>
      <c r="ASN338" s="31"/>
      <c r="ASO338" s="31"/>
      <c r="ASP338" s="31"/>
      <c r="ASQ338" s="31"/>
      <c r="ASR338" s="31"/>
      <c r="ASS338" s="31"/>
      <c r="AST338" s="31"/>
      <c r="ASU338" s="31"/>
      <c r="ASV338" s="31"/>
      <c r="ASW338" s="31"/>
      <c r="ASX338" s="31"/>
      <c r="ASY338" s="31"/>
      <c r="ASZ338" s="31"/>
      <c r="ATA338" s="31"/>
      <c r="ATB338" s="31"/>
      <c r="ATC338" s="31"/>
      <c r="ATD338" s="31"/>
      <c r="ATE338" s="31"/>
      <c r="ATF338" s="31"/>
      <c r="ATG338" s="31"/>
      <c r="ATH338" s="31"/>
      <c r="ATI338" s="31"/>
      <c r="ATJ338" s="31"/>
      <c r="ATK338" s="31"/>
      <c r="ATL338" s="31"/>
      <c r="ATM338" s="31"/>
      <c r="ATN338" s="31"/>
      <c r="ATO338" s="31"/>
      <c r="ATP338" s="31"/>
      <c r="ATQ338" s="31"/>
      <c r="ATR338" s="31"/>
      <c r="ATS338" s="31"/>
      <c r="ATT338" s="31"/>
      <c r="ATU338" s="31"/>
      <c r="ATV338" s="31"/>
      <c r="ATW338" s="31"/>
      <c r="ATX338" s="31"/>
      <c r="ATY338" s="31"/>
      <c r="ATZ338" s="31"/>
      <c r="AUA338" s="31"/>
      <c r="AUB338" s="31"/>
      <c r="AUC338" s="31"/>
      <c r="AUD338" s="31"/>
      <c r="AUE338" s="31"/>
      <c r="AUF338" s="31"/>
      <c r="AUG338" s="31"/>
      <c r="AUH338" s="31"/>
      <c r="AUI338" s="31"/>
      <c r="AUJ338" s="31"/>
      <c r="AUK338" s="31"/>
      <c r="AUL338" s="31"/>
      <c r="AUM338" s="31"/>
      <c r="AUN338" s="31"/>
      <c r="AUO338" s="31"/>
      <c r="AUP338" s="31"/>
      <c r="AUQ338" s="31"/>
      <c r="AUR338" s="31"/>
      <c r="AUS338" s="31"/>
      <c r="AUT338" s="31"/>
      <c r="AUU338" s="31"/>
      <c r="AUV338" s="31"/>
      <c r="AUW338" s="31"/>
      <c r="AUX338" s="31"/>
      <c r="AUY338" s="31"/>
      <c r="AUZ338" s="31"/>
      <c r="AVA338" s="31"/>
      <c r="AVB338" s="31"/>
      <c r="AVC338" s="31"/>
      <c r="AVD338" s="31"/>
      <c r="AVE338" s="31"/>
      <c r="AVF338" s="31"/>
      <c r="AVG338" s="31"/>
      <c r="AVH338" s="31"/>
      <c r="AVI338" s="31"/>
      <c r="AVJ338" s="31"/>
      <c r="AVK338" s="31"/>
      <c r="AVL338" s="31"/>
      <c r="AVM338" s="31"/>
      <c r="AVN338" s="31"/>
      <c r="AVO338" s="31"/>
      <c r="AVP338" s="31"/>
      <c r="AVQ338" s="31"/>
      <c r="AVR338" s="31"/>
      <c r="AVS338" s="31"/>
      <c r="AVT338" s="31"/>
      <c r="AVU338" s="31"/>
      <c r="AVV338" s="31"/>
      <c r="AVW338" s="31"/>
      <c r="AVX338" s="31"/>
      <c r="AVY338" s="31"/>
      <c r="AVZ338" s="31"/>
      <c r="AWA338" s="31"/>
      <c r="AWB338" s="31"/>
      <c r="AWC338" s="31"/>
      <c r="AWD338" s="31"/>
      <c r="AWE338" s="31"/>
      <c r="AWF338" s="31"/>
      <c r="AWG338" s="31"/>
      <c r="AWH338" s="31"/>
      <c r="AWI338" s="31"/>
      <c r="AWJ338" s="31"/>
      <c r="AWK338" s="31"/>
      <c r="AWL338" s="31"/>
      <c r="AWM338" s="31"/>
      <c r="AWN338" s="31"/>
      <c r="AWO338" s="31"/>
      <c r="AWP338" s="31"/>
      <c r="AWQ338" s="31"/>
      <c r="AWR338" s="31"/>
      <c r="AWS338" s="31"/>
      <c r="AWT338" s="31"/>
      <c r="AWU338" s="31"/>
      <c r="AWV338" s="31"/>
      <c r="AWW338" s="31"/>
      <c r="AWX338" s="31"/>
      <c r="AWY338" s="31"/>
      <c r="AWZ338" s="31"/>
      <c r="AXA338" s="31"/>
      <c r="AXB338" s="31"/>
      <c r="AXC338" s="31"/>
      <c r="AXD338" s="31"/>
      <c r="AXE338" s="31"/>
      <c r="AXF338" s="31"/>
      <c r="AXG338" s="31"/>
      <c r="AXH338" s="31"/>
      <c r="AXI338" s="31"/>
      <c r="AXJ338" s="31"/>
      <c r="AXK338" s="31"/>
      <c r="AXL338" s="31"/>
      <c r="AXM338" s="31"/>
      <c r="AXN338" s="31"/>
      <c r="AXO338" s="31"/>
      <c r="AXP338" s="31"/>
      <c r="AXQ338" s="31"/>
      <c r="AXR338" s="31"/>
      <c r="AXS338" s="31"/>
      <c r="AXT338" s="31"/>
      <c r="AXU338" s="31"/>
      <c r="AXV338" s="31"/>
      <c r="AXW338" s="31"/>
      <c r="AXX338" s="31"/>
      <c r="AXY338" s="31"/>
      <c r="AXZ338" s="31"/>
      <c r="AYA338" s="31"/>
      <c r="AYB338" s="31"/>
      <c r="AYC338" s="31"/>
      <c r="AYD338" s="31"/>
      <c r="AYE338" s="31"/>
      <c r="AYF338" s="31"/>
      <c r="AYG338" s="31"/>
      <c r="AYH338" s="31"/>
      <c r="AYI338" s="31"/>
      <c r="AYJ338" s="31"/>
      <c r="AYK338" s="31"/>
      <c r="AYL338" s="31"/>
      <c r="AYM338" s="31"/>
      <c r="AYN338" s="31"/>
      <c r="AYO338" s="31"/>
      <c r="AYP338" s="31"/>
      <c r="AYQ338" s="31"/>
      <c r="AYR338" s="31"/>
      <c r="AYS338" s="31"/>
      <c r="AYT338" s="31"/>
      <c r="AYU338" s="31"/>
      <c r="AYV338" s="31"/>
      <c r="AYW338" s="31"/>
      <c r="AYX338" s="31"/>
      <c r="AYY338" s="31"/>
      <c r="AYZ338" s="31"/>
      <c r="AZA338" s="31"/>
      <c r="AZB338" s="31"/>
      <c r="AZC338" s="31"/>
      <c r="AZD338" s="31"/>
      <c r="AZE338" s="31"/>
      <c r="AZF338" s="31"/>
      <c r="AZG338" s="31"/>
      <c r="AZH338" s="31"/>
      <c r="AZI338" s="31"/>
      <c r="AZJ338" s="31"/>
      <c r="AZK338" s="31"/>
      <c r="AZL338" s="31"/>
      <c r="AZM338" s="31"/>
      <c r="AZN338" s="31"/>
      <c r="AZO338" s="31"/>
      <c r="AZP338" s="31"/>
      <c r="AZQ338" s="31"/>
      <c r="AZR338" s="31"/>
      <c r="AZS338" s="31"/>
      <c r="AZT338" s="31"/>
      <c r="AZU338" s="31"/>
      <c r="AZV338" s="31"/>
      <c r="AZW338" s="31"/>
      <c r="AZX338" s="31"/>
      <c r="AZY338" s="31"/>
      <c r="AZZ338" s="31"/>
      <c r="BAA338" s="31"/>
      <c r="BAB338" s="31"/>
      <c r="BAC338" s="31"/>
      <c r="BAD338" s="31"/>
      <c r="BAE338" s="31"/>
      <c r="BAF338" s="31"/>
      <c r="BAG338" s="31"/>
      <c r="BAH338" s="31"/>
      <c r="BAI338" s="31"/>
      <c r="BAJ338" s="31"/>
      <c r="BAK338" s="31"/>
      <c r="BAL338" s="31"/>
      <c r="BAM338" s="31"/>
      <c r="BAN338" s="31"/>
      <c r="BAO338" s="31"/>
      <c r="BAP338" s="31"/>
      <c r="BAQ338" s="31"/>
      <c r="BAR338" s="31"/>
      <c r="BAS338" s="31"/>
      <c r="BAT338" s="31"/>
      <c r="BAU338" s="31"/>
      <c r="BAV338" s="31"/>
      <c r="BAW338" s="31"/>
      <c r="BAX338" s="31"/>
      <c r="BAY338" s="31"/>
      <c r="BAZ338" s="31"/>
      <c r="BBA338" s="31"/>
      <c r="BBB338" s="31"/>
      <c r="BBC338" s="31"/>
      <c r="BBD338" s="31"/>
      <c r="BBE338" s="31"/>
      <c r="BBF338" s="31"/>
      <c r="BBG338" s="31"/>
      <c r="BBH338" s="31"/>
      <c r="BBI338" s="31"/>
      <c r="BBJ338" s="31"/>
      <c r="BBK338" s="31"/>
      <c r="BBL338" s="31"/>
      <c r="BBM338" s="31"/>
      <c r="BBN338" s="31"/>
      <c r="BBO338" s="31"/>
      <c r="BBP338" s="31"/>
      <c r="BBQ338" s="31"/>
      <c r="BBR338" s="31"/>
      <c r="BBS338" s="31"/>
      <c r="BBT338" s="31"/>
      <c r="BBU338" s="31"/>
      <c r="BBV338" s="31"/>
      <c r="BBW338" s="31"/>
      <c r="BBX338" s="31"/>
      <c r="BBY338" s="31"/>
      <c r="BBZ338" s="31"/>
      <c r="BCA338" s="31"/>
      <c r="BCB338" s="31"/>
      <c r="BCC338" s="31"/>
      <c r="BCD338" s="31"/>
      <c r="BCE338" s="31"/>
      <c r="BCF338" s="31"/>
      <c r="BCG338" s="31"/>
      <c r="BCH338" s="31"/>
      <c r="BCI338" s="31"/>
      <c r="BCJ338" s="31"/>
      <c r="BCK338" s="31"/>
      <c r="BCL338" s="31"/>
      <c r="BCM338" s="31"/>
      <c r="BCN338" s="31"/>
      <c r="BCO338" s="31"/>
      <c r="BCP338" s="31"/>
      <c r="BCQ338" s="31"/>
      <c r="BCR338" s="31"/>
      <c r="BCS338" s="31"/>
      <c r="BCT338" s="31"/>
      <c r="BCU338" s="31"/>
      <c r="BCV338" s="31"/>
      <c r="BCW338" s="31"/>
      <c r="BCX338" s="31"/>
      <c r="BCY338" s="31"/>
      <c r="BCZ338" s="31"/>
      <c r="BDA338" s="31"/>
      <c r="BDB338" s="31"/>
      <c r="BDC338" s="31"/>
      <c r="BDD338" s="31"/>
      <c r="BDE338" s="31"/>
      <c r="BDF338" s="31"/>
      <c r="BDG338" s="31"/>
      <c r="BDH338" s="31"/>
      <c r="BDI338" s="31"/>
      <c r="BDJ338" s="31"/>
      <c r="BDK338" s="31"/>
      <c r="BDL338" s="31"/>
      <c r="BDM338" s="31"/>
      <c r="BDN338" s="31"/>
      <c r="BDO338" s="31"/>
      <c r="BDP338" s="31"/>
      <c r="BDQ338" s="31"/>
      <c r="BDR338" s="31"/>
      <c r="BDS338" s="31"/>
      <c r="BDT338" s="31"/>
      <c r="BDU338" s="31"/>
      <c r="BDV338" s="31"/>
      <c r="BDW338" s="31"/>
      <c r="BDX338" s="31"/>
      <c r="BDY338" s="31"/>
      <c r="BDZ338" s="31"/>
      <c r="BEA338" s="31"/>
      <c r="BEB338" s="31"/>
      <c r="BEC338" s="31"/>
      <c r="BED338" s="31"/>
      <c r="BEE338" s="31"/>
      <c r="BEF338" s="31"/>
      <c r="BEG338" s="31"/>
      <c r="BEH338" s="31"/>
      <c r="BEI338" s="31"/>
      <c r="BEJ338" s="31"/>
      <c r="BEK338" s="31"/>
      <c r="BEL338" s="31"/>
      <c r="BEM338" s="31"/>
      <c r="BEN338" s="31"/>
      <c r="BEO338" s="31"/>
      <c r="BEP338" s="31"/>
      <c r="BEQ338" s="31"/>
      <c r="BER338" s="31"/>
      <c r="BES338" s="31"/>
      <c r="BET338" s="31"/>
      <c r="BEU338" s="31"/>
      <c r="BEV338" s="31"/>
      <c r="BEW338" s="31"/>
      <c r="BEX338" s="31"/>
      <c r="BEY338" s="31"/>
      <c r="BEZ338" s="31"/>
      <c r="BFA338" s="31"/>
      <c r="BFB338" s="31"/>
      <c r="BFC338" s="31"/>
      <c r="BFD338" s="31"/>
      <c r="BFE338" s="31"/>
      <c r="BFF338" s="31"/>
      <c r="BFG338" s="31"/>
      <c r="BFH338" s="31"/>
      <c r="BFI338" s="31"/>
      <c r="BFJ338" s="31"/>
      <c r="BFK338" s="31"/>
      <c r="BFL338" s="31"/>
      <c r="BFM338" s="31"/>
      <c r="BFN338" s="31"/>
      <c r="BFO338" s="31"/>
      <c r="BFP338" s="31"/>
      <c r="BFQ338" s="31"/>
      <c r="BFR338" s="31"/>
      <c r="BFS338" s="31"/>
      <c r="BFT338" s="31"/>
      <c r="BFU338" s="31"/>
      <c r="BFV338" s="31"/>
      <c r="BFW338" s="31"/>
      <c r="BFX338" s="31"/>
      <c r="BFY338" s="31"/>
      <c r="BFZ338" s="31"/>
      <c r="BGA338" s="31"/>
      <c r="BGB338" s="31"/>
      <c r="BGC338" s="31"/>
      <c r="BGD338" s="31"/>
      <c r="BGE338" s="31"/>
      <c r="BGF338" s="31"/>
      <c r="BGG338" s="31"/>
      <c r="BGH338" s="31"/>
      <c r="BGI338" s="31"/>
      <c r="BGJ338" s="31"/>
      <c r="BGK338" s="31"/>
      <c r="BGL338" s="31"/>
      <c r="BGM338" s="31"/>
      <c r="BGN338" s="31"/>
      <c r="BGO338" s="31"/>
      <c r="BGP338" s="31"/>
      <c r="BGQ338" s="31"/>
      <c r="BGR338" s="31"/>
      <c r="BGS338" s="31"/>
      <c r="BGT338" s="31"/>
      <c r="BGU338" s="31"/>
      <c r="BGV338" s="31"/>
      <c r="BGW338" s="31"/>
      <c r="BGX338" s="31"/>
      <c r="BGY338" s="31"/>
      <c r="BGZ338" s="31"/>
      <c r="BHA338" s="31"/>
      <c r="BHB338" s="31"/>
      <c r="BHC338" s="31"/>
      <c r="BHD338" s="31"/>
      <c r="BHE338" s="31"/>
      <c r="BHF338" s="31"/>
      <c r="BHG338" s="31"/>
      <c r="BHH338" s="31"/>
      <c r="BHI338" s="31"/>
      <c r="BHJ338" s="31"/>
      <c r="BHK338" s="31"/>
      <c r="BHL338" s="31"/>
      <c r="BHM338" s="31"/>
      <c r="BHN338" s="31"/>
      <c r="BHO338" s="31"/>
      <c r="BHP338" s="31"/>
      <c r="BHQ338" s="31"/>
      <c r="BHR338" s="31"/>
      <c r="BHS338" s="31"/>
      <c r="BHT338" s="31"/>
      <c r="BHU338" s="31"/>
      <c r="BHV338" s="31"/>
      <c r="BHW338" s="31"/>
      <c r="BHX338" s="31"/>
      <c r="BHY338" s="31"/>
      <c r="BHZ338" s="31"/>
      <c r="BIA338" s="31"/>
      <c r="BIB338" s="31"/>
      <c r="BIC338" s="31"/>
      <c r="BID338" s="31"/>
      <c r="BIE338" s="31"/>
      <c r="BIF338" s="31"/>
      <c r="BIG338" s="31"/>
      <c r="BIH338" s="31"/>
      <c r="BII338" s="31"/>
      <c r="BIJ338" s="31"/>
      <c r="BIK338" s="31"/>
      <c r="BIL338" s="31"/>
      <c r="BIM338" s="31"/>
      <c r="BIN338" s="31"/>
      <c r="BIO338" s="31"/>
      <c r="BIP338" s="31"/>
      <c r="BIQ338" s="31"/>
      <c r="BIR338" s="31"/>
      <c r="BIS338" s="31"/>
      <c r="BIT338" s="31"/>
      <c r="BIU338" s="31"/>
      <c r="BIV338" s="31"/>
      <c r="BIW338" s="31"/>
      <c r="BIX338" s="31"/>
      <c r="BIY338" s="31"/>
      <c r="BIZ338" s="31"/>
      <c r="BJA338" s="31"/>
      <c r="BJB338" s="31"/>
      <c r="BJC338" s="31"/>
      <c r="BJD338" s="31"/>
      <c r="BJE338" s="31"/>
      <c r="BJF338" s="31"/>
      <c r="BJG338" s="31"/>
      <c r="BJH338" s="31"/>
      <c r="BJI338" s="31"/>
      <c r="BJJ338" s="31"/>
      <c r="BJK338" s="31"/>
      <c r="BJL338" s="31"/>
      <c r="BJM338" s="31"/>
      <c r="BJN338" s="31"/>
      <c r="BJO338" s="31"/>
      <c r="BJP338" s="31"/>
      <c r="BJQ338" s="31"/>
      <c r="BJR338" s="31"/>
      <c r="BJS338" s="31"/>
      <c r="BJT338" s="31"/>
      <c r="BJU338" s="31"/>
      <c r="BJV338" s="31"/>
      <c r="BJW338" s="31"/>
      <c r="BJX338" s="31"/>
      <c r="BJY338" s="31"/>
      <c r="BJZ338" s="31"/>
      <c r="BKA338" s="31"/>
      <c r="BKB338" s="31"/>
      <c r="BKC338" s="31"/>
      <c r="BKD338" s="31"/>
      <c r="BKE338" s="31"/>
      <c r="BKF338" s="31"/>
      <c r="BKG338" s="31"/>
      <c r="BKH338" s="31"/>
      <c r="BKI338" s="31"/>
      <c r="BKJ338" s="31"/>
      <c r="BKK338" s="31"/>
      <c r="BKL338" s="31"/>
      <c r="BKM338" s="31"/>
      <c r="BKN338" s="31"/>
      <c r="BKO338" s="31"/>
      <c r="BKP338" s="31"/>
      <c r="BKQ338" s="31"/>
      <c r="BKR338" s="31"/>
      <c r="BKS338" s="31"/>
      <c r="BKT338" s="31"/>
      <c r="BKU338" s="31"/>
      <c r="BKV338" s="31"/>
      <c r="BKW338" s="31"/>
      <c r="BKX338" s="31"/>
      <c r="BKY338" s="31"/>
      <c r="BKZ338" s="31"/>
      <c r="BLA338" s="31"/>
      <c r="BLB338" s="31"/>
      <c r="BLC338" s="31"/>
      <c r="BLD338" s="31"/>
      <c r="BLE338" s="31"/>
      <c r="BLF338" s="31"/>
      <c r="BLG338" s="31"/>
      <c r="BLH338" s="31"/>
      <c r="BLI338" s="31"/>
      <c r="BLJ338" s="31"/>
      <c r="BLK338" s="31"/>
      <c r="BLL338" s="31"/>
      <c r="BLM338" s="31"/>
      <c r="BLN338" s="31"/>
      <c r="BLO338" s="31"/>
      <c r="BLP338" s="31"/>
      <c r="BLQ338" s="31"/>
      <c r="BLR338" s="31"/>
      <c r="BLS338" s="31"/>
      <c r="BLT338" s="31"/>
      <c r="BLU338" s="31"/>
      <c r="BLV338" s="31"/>
      <c r="BLW338" s="31"/>
      <c r="BLX338" s="31"/>
      <c r="BLY338" s="31"/>
      <c r="BLZ338" s="31"/>
      <c r="BMA338" s="31"/>
      <c r="BMB338" s="31"/>
      <c r="BMC338" s="31"/>
      <c r="BMD338" s="31"/>
      <c r="BME338" s="31"/>
      <c r="BMF338" s="31"/>
      <c r="BMG338" s="31"/>
      <c r="BMH338" s="31"/>
      <c r="BMI338" s="31"/>
      <c r="BMJ338" s="31"/>
      <c r="BMK338" s="31"/>
      <c r="BML338" s="31"/>
      <c r="BMM338" s="31"/>
      <c r="BMN338" s="31"/>
      <c r="BMO338" s="31"/>
      <c r="BMP338" s="31"/>
      <c r="BMQ338" s="31"/>
      <c r="BMR338" s="31"/>
      <c r="BMS338" s="31"/>
      <c r="BMT338" s="31"/>
      <c r="BMU338" s="31"/>
      <c r="BMV338" s="31"/>
      <c r="BMW338" s="31"/>
      <c r="BMX338" s="31"/>
      <c r="BMY338" s="31"/>
      <c r="BMZ338" s="31"/>
      <c r="BNA338" s="31"/>
      <c r="BNB338" s="31"/>
      <c r="BNC338" s="31"/>
      <c r="BND338" s="31"/>
      <c r="BNE338" s="31"/>
      <c r="BNF338" s="31"/>
      <c r="BNG338" s="31"/>
      <c r="BNH338" s="31"/>
      <c r="BNI338" s="31"/>
      <c r="BNJ338" s="31"/>
      <c r="BNK338" s="31"/>
      <c r="BNL338" s="31"/>
      <c r="BNM338" s="31"/>
      <c r="BNN338" s="31"/>
      <c r="BNO338" s="31"/>
      <c r="BNP338" s="31"/>
      <c r="BNQ338" s="31"/>
      <c r="BNR338" s="31"/>
      <c r="BNS338" s="31"/>
      <c r="BNT338" s="31"/>
      <c r="BNU338" s="31"/>
      <c r="BNV338" s="31"/>
      <c r="BNW338" s="31"/>
      <c r="BNX338" s="31"/>
      <c r="BNY338" s="31"/>
      <c r="BNZ338" s="31"/>
      <c r="BOA338" s="31"/>
      <c r="BOB338" s="31"/>
      <c r="BOC338" s="31"/>
      <c r="BOD338" s="31"/>
      <c r="BOE338" s="31"/>
      <c r="BOF338" s="31"/>
      <c r="BOG338" s="31"/>
      <c r="BOH338" s="31"/>
      <c r="BOI338" s="31"/>
      <c r="BOJ338" s="31"/>
      <c r="BOK338" s="31"/>
      <c r="BOL338" s="31"/>
      <c r="BOM338" s="31"/>
      <c r="BON338" s="31"/>
      <c r="BOO338" s="31"/>
      <c r="BOP338" s="31"/>
      <c r="BOQ338" s="31"/>
      <c r="BOR338" s="31"/>
      <c r="BOS338" s="31"/>
      <c r="BOT338" s="31"/>
      <c r="BOU338" s="31"/>
      <c r="BOV338" s="31"/>
      <c r="BOW338" s="31"/>
      <c r="BOX338" s="31"/>
      <c r="BOY338" s="31"/>
      <c r="BOZ338" s="31"/>
      <c r="BPA338" s="31"/>
      <c r="BPB338" s="31"/>
      <c r="BPC338" s="31"/>
      <c r="BPD338" s="31"/>
      <c r="BPE338" s="31"/>
      <c r="BPF338" s="31"/>
      <c r="BPG338" s="31"/>
      <c r="BPH338" s="31"/>
      <c r="BPI338" s="31"/>
      <c r="BPJ338" s="31"/>
      <c r="BPK338" s="31"/>
      <c r="BPL338" s="31"/>
      <c r="BPM338" s="31"/>
      <c r="BPN338" s="31"/>
      <c r="BPO338" s="31"/>
      <c r="BPP338" s="31"/>
      <c r="BPQ338" s="31"/>
      <c r="BPR338" s="31"/>
      <c r="BPS338" s="31"/>
      <c r="BPT338" s="31"/>
      <c r="BPU338" s="31"/>
      <c r="BPV338" s="31"/>
      <c r="BPW338" s="31"/>
      <c r="BPX338" s="31"/>
      <c r="BPY338" s="31"/>
      <c r="BPZ338" s="31"/>
      <c r="BQA338" s="31"/>
      <c r="BQB338" s="31"/>
      <c r="BQC338" s="31"/>
      <c r="BQD338" s="31"/>
      <c r="BQE338" s="31"/>
      <c r="BQF338" s="31"/>
      <c r="BQG338" s="31"/>
      <c r="BQH338" s="31"/>
      <c r="BQI338" s="31"/>
      <c r="BQJ338" s="31"/>
      <c r="BQK338" s="31"/>
      <c r="BQL338" s="31"/>
      <c r="BQM338" s="31"/>
      <c r="BQN338" s="31"/>
      <c r="BQO338" s="31"/>
      <c r="BQP338" s="31"/>
      <c r="BQQ338" s="31"/>
      <c r="BQR338" s="31"/>
      <c r="BQS338" s="31"/>
      <c r="BQT338" s="31"/>
      <c r="BQU338" s="31"/>
      <c r="BQV338" s="31"/>
      <c r="BQW338" s="31"/>
      <c r="BQX338" s="31"/>
      <c r="BQY338" s="31"/>
      <c r="BQZ338" s="31"/>
      <c r="BRA338" s="31"/>
      <c r="BRB338" s="31"/>
      <c r="BRC338" s="31"/>
      <c r="BRD338" s="31"/>
      <c r="BRE338" s="31"/>
      <c r="BRF338" s="31"/>
      <c r="BRG338" s="31"/>
      <c r="BRH338" s="31"/>
      <c r="BRI338" s="31"/>
      <c r="BRJ338" s="31"/>
      <c r="BRK338" s="31"/>
      <c r="BRL338" s="31"/>
      <c r="BRM338" s="31"/>
      <c r="BRN338" s="31"/>
      <c r="BRO338" s="31"/>
      <c r="BRP338" s="31"/>
      <c r="BRQ338" s="31"/>
      <c r="BRR338" s="31"/>
      <c r="BRS338" s="31"/>
      <c r="BRT338" s="31"/>
      <c r="BRU338" s="31"/>
      <c r="BRV338" s="31"/>
      <c r="BRW338" s="31"/>
      <c r="BRX338" s="31"/>
      <c r="BRY338" s="31"/>
      <c r="BRZ338" s="31"/>
      <c r="BSA338" s="31"/>
      <c r="BSB338" s="31"/>
      <c r="BSC338" s="31"/>
      <c r="BSD338" s="31"/>
      <c r="BSE338" s="31"/>
      <c r="BSF338" s="31"/>
      <c r="BSG338" s="31"/>
      <c r="BSH338" s="31"/>
      <c r="BSI338" s="31"/>
      <c r="BSJ338" s="31"/>
      <c r="BSK338" s="31"/>
      <c r="BSL338" s="31"/>
      <c r="BSM338" s="31"/>
      <c r="BSN338" s="31"/>
      <c r="BSO338" s="31"/>
      <c r="BSP338" s="31"/>
      <c r="BSQ338" s="31"/>
      <c r="BSR338" s="31"/>
      <c r="BSS338" s="31"/>
      <c r="BST338" s="31"/>
      <c r="BSU338" s="31"/>
      <c r="BSV338" s="31"/>
      <c r="BSW338" s="31"/>
      <c r="BSX338" s="31"/>
      <c r="BSY338" s="31"/>
      <c r="BSZ338" s="31"/>
      <c r="BTA338" s="31"/>
      <c r="BTB338" s="31"/>
      <c r="BTC338" s="31"/>
      <c r="BTD338" s="31"/>
      <c r="BTE338" s="31"/>
      <c r="BTF338" s="31"/>
      <c r="BTG338" s="31"/>
      <c r="BTH338" s="31"/>
      <c r="BTI338" s="31"/>
      <c r="BTJ338" s="31"/>
      <c r="BTK338" s="31"/>
      <c r="BTL338" s="31"/>
      <c r="BTM338" s="31"/>
      <c r="BTN338" s="31"/>
      <c r="BTO338" s="31"/>
      <c r="BTP338" s="31"/>
      <c r="BTQ338" s="31"/>
      <c r="BTR338" s="31"/>
      <c r="BTS338" s="31"/>
      <c r="BTT338" s="31"/>
      <c r="BTU338" s="31"/>
      <c r="BTV338" s="31"/>
      <c r="BTW338" s="31"/>
      <c r="BTX338" s="31"/>
      <c r="BTY338" s="31"/>
      <c r="BTZ338" s="31"/>
      <c r="BUA338" s="31"/>
      <c r="BUB338" s="31"/>
      <c r="BUC338" s="31"/>
      <c r="BUD338" s="31"/>
      <c r="BUE338" s="31"/>
      <c r="BUF338" s="31"/>
      <c r="BUG338" s="31"/>
      <c r="BUH338" s="31"/>
      <c r="BUI338" s="31"/>
      <c r="BUJ338" s="31"/>
      <c r="BUK338" s="31"/>
      <c r="BUL338" s="31"/>
      <c r="BUM338" s="31"/>
      <c r="BUN338" s="31"/>
      <c r="BUO338" s="31"/>
      <c r="BUP338" s="31"/>
      <c r="BUQ338" s="31"/>
      <c r="BUR338" s="31"/>
      <c r="BUS338" s="31"/>
      <c r="BUT338" s="31"/>
      <c r="BUU338" s="31"/>
      <c r="BUV338" s="31"/>
      <c r="BUW338" s="31"/>
      <c r="BUX338" s="31"/>
      <c r="BUY338" s="31"/>
      <c r="BUZ338" s="31"/>
      <c r="BVA338" s="31"/>
      <c r="BVB338" s="31"/>
      <c r="BVC338" s="31"/>
      <c r="BVD338" s="31"/>
      <c r="BVE338" s="31"/>
      <c r="BVF338" s="31"/>
      <c r="BVG338" s="31"/>
      <c r="BVH338" s="31"/>
      <c r="BVI338" s="31"/>
      <c r="BVJ338" s="31"/>
      <c r="BVK338" s="31"/>
      <c r="BVL338" s="31"/>
      <c r="BVM338" s="31"/>
      <c r="BVN338" s="31"/>
      <c r="BVO338" s="31"/>
      <c r="BVP338" s="31"/>
      <c r="BVQ338" s="31"/>
      <c r="BVR338" s="31"/>
      <c r="BVS338" s="31"/>
      <c r="BVT338" s="31"/>
      <c r="BVU338" s="31"/>
      <c r="BVV338" s="31"/>
      <c r="BVW338" s="31"/>
      <c r="BVX338" s="31"/>
      <c r="BVY338" s="31"/>
      <c r="BVZ338" s="31"/>
      <c r="BWA338" s="31"/>
      <c r="BWB338" s="31"/>
      <c r="BWC338" s="31"/>
      <c r="BWD338" s="31"/>
      <c r="BWE338" s="31"/>
      <c r="BWF338" s="31"/>
      <c r="BWG338" s="31"/>
      <c r="BWH338" s="31"/>
      <c r="BWI338" s="31"/>
      <c r="BWJ338" s="31"/>
      <c r="BWK338" s="31"/>
      <c r="BWL338" s="31"/>
      <c r="BWM338" s="31"/>
      <c r="BWN338" s="31"/>
      <c r="BWO338" s="31"/>
      <c r="BWP338" s="31"/>
      <c r="BWQ338" s="31"/>
      <c r="BWR338" s="31"/>
      <c r="BWS338" s="31"/>
      <c r="BWT338" s="31"/>
      <c r="BWU338" s="31"/>
      <c r="BWV338" s="31"/>
      <c r="BWW338" s="31"/>
      <c r="BWX338" s="31"/>
      <c r="BWY338" s="31"/>
      <c r="BWZ338" s="31"/>
      <c r="BXA338" s="31"/>
      <c r="BXB338" s="31"/>
      <c r="BXC338" s="31"/>
      <c r="BXD338" s="31"/>
      <c r="BXE338" s="31"/>
      <c r="BXF338" s="31"/>
      <c r="BXG338" s="31"/>
      <c r="BXH338" s="31"/>
      <c r="BXI338" s="31"/>
      <c r="BXJ338" s="31"/>
      <c r="BXK338" s="31"/>
      <c r="BXL338" s="31"/>
      <c r="BXM338" s="31"/>
      <c r="BXN338" s="31"/>
      <c r="BXO338" s="31"/>
      <c r="BXP338" s="31"/>
      <c r="BXQ338" s="31"/>
      <c r="BXR338" s="31"/>
      <c r="BXS338" s="31"/>
      <c r="BXT338" s="31"/>
      <c r="BXU338" s="31"/>
      <c r="BXV338" s="31"/>
      <c r="BXW338" s="31"/>
      <c r="BXX338" s="31"/>
      <c r="BXY338" s="31"/>
      <c r="BXZ338" s="31"/>
      <c r="BYA338" s="31"/>
      <c r="BYB338" s="31"/>
      <c r="BYC338" s="31"/>
      <c r="BYD338" s="31"/>
      <c r="BYE338" s="31"/>
      <c r="BYF338" s="31"/>
      <c r="BYG338" s="31"/>
      <c r="BYH338" s="31"/>
      <c r="BYI338" s="31"/>
      <c r="BYJ338" s="31"/>
      <c r="BYK338" s="31"/>
      <c r="BYL338" s="31"/>
      <c r="BYM338" s="31"/>
      <c r="BYN338" s="31"/>
      <c r="BYO338" s="31"/>
      <c r="BYP338" s="31"/>
      <c r="BYQ338" s="31"/>
      <c r="BYR338" s="31"/>
      <c r="BYS338" s="31"/>
      <c r="BYT338" s="31"/>
      <c r="BYU338" s="31"/>
      <c r="BYV338" s="31"/>
      <c r="BYW338" s="31"/>
      <c r="BYX338" s="31"/>
      <c r="BYY338" s="31"/>
      <c r="BYZ338" s="31"/>
      <c r="BZA338" s="31"/>
      <c r="BZB338" s="31"/>
      <c r="BZC338" s="31"/>
      <c r="BZD338" s="31"/>
      <c r="BZE338" s="31"/>
      <c r="BZF338" s="31"/>
      <c r="BZG338" s="31"/>
      <c r="BZH338" s="31"/>
      <c r="BZI338" s="31"/>
      <c r="BZJ338" s="31"/>
      <c r="BZK338" s="31"/>
      <c r="BZL338" s="31"/>
      <c r="BZM338" s="31"/>
      <c r="BZN338" s="31"/>
      <c r="BZO338" s="31"/>
      <c r="BZP338" s="31"/>
      <c r="BZQ338" s="31"/>
      <c r="BZR338" s="31"/>
      <c r="BZS338" s="31"/>
      <c r="BZT338" s="31"/>
      <c r="BZU338" s="31"/>
      <c r="BZV338" s="31"/>
      <c r="BZW338" s="31"/>
      <c r="BZX338" s="31"/>
      <c r="BZY338" s="31"/>
      <c r="BZZ338" s="31"/>
      <c r="CAA338" s="31"/>
      <c r="CAB338" s="31"/>
      <c r="CAC338" s="31"/>
      <c r="CAD338" s="31"/>
      <c r="CAE338" s="31"/>
      <c r="CAF338" s="31"/>
      <c r="CAG338" s="31"/>
      <c r="CAH338" s="31"/>
      <c r="CAI338" s="31"/>
      <c r="CAJ338" s="31"/>
      <c r="CAK338" s="31"/>
      <c r="CAL338" s="31"/>
      <c r="CAM338" s="31"/>
      <c r="CAN338" s="31"/>
      <c r="CAO338" s="31"/>
      <c r="CAP338" s="31"/>
      <c r="CAQ338" s="31"/>
      <c r="CAR338" s="31"/>
      <c r="CAS338" s="31"/>
      <c r="CAT338" s="31"/>
      <c r="CAU338" s="31"/>
      <c r="CAV338" s="31"/>
      <c r="CAW338" s="31"/>
      <c r="CAX338" s="31"/>
      <c r="CAY338" s="31"/>
      <c r="CAZ338" s="31"/>
      <c r="CBA338" s="31"/>
      <c r="CBB338" s="31"/>
      <c r="CBC338" s="31"/>
      <c r="CBD338" s="31"/>
      <c r="CBE338" s="31"/>
      <c r="CBF338" s="31"/>
      <c r="CBG338" s="31"/>
      <c r="CBH338" s="31"/>
      <c r="CBI338" s="31"/>
      <c r="CBJ338" s="31"/>
      <c r="CBK338" s="31"/>
      <c r="CBL338" s="31"/>
      <c r="CBM338" s="31"/>
      <c r="CBN338" s="31"/>
      <c r="CBO338" s="31"/>
      <c r="CBP338" s="31"/>
      <c r="CBQ338" s="31"/>
      <c r="CBR338" s="31"/>
      <c r="CBS338" s="31"/>
      <c r="CBT338" s="31"/>
      <c r="CBU338" s="31"/>
      <c r="CBV338" s="31"/>
      <c r="CBW338" s="31"/>
      <c r="CBX338" s="31"/>
      <c r="CBY338" s="31"/>
      <c r="CBZ338" s="31"/>
      <c r="CCA338" s="31"/>
      <c r="CCB338" s="31"/>
      <c r="CCC338" s="31"/>
      <c r="CCD338" s="31"/>
      <c r="CCE338" s="31"/>
      <c r="CCF338" s="31"/>
      <c r="CCG338" s="31"/>
      <c r="CCH338" s="31"/>
      <c r="CCI338" s="31"/>
      <c r="CCJ338" s="31"/>
      <c r="CCK338" s="31"/>
      <c r="CCL338" s="31"/>
      <c r="CCM338" s="31"/>
      <c r="CCN338" s="31"/>
      <c r="CCO338" s="31"/>
      <c r="CCP338" s="31"/>
      <c r="CCQ338" s="31"/>
      <c r="CCR338" s="31"/>
      <c r="CCS338" s="31"/>
      <c r="CCT338" s="31"/>
      <c r="CCU338" s="31"/>
      <c r="CCV338" s="31"/>
      <c r="CCW338" s="31"/>
      <c r="CCX338" s="31"/>
      <c r="CCY338" s="31"/>
      <c r="CCZ338" s="31"/>
      <c r="CDA338" s="31"/>
      <c r="CDB338" s="31"/>
      <c r="CDC338" s="31"/>
      <c r="CDD338" s="31"/>
      <c r="CDE338" s="31"/>
      <c r="CDF338" s="31"/>
      <c r="CDG338" s="31"/>
      <c r="CDH338" s="31"/>
      <c r="CDI338" s="31"/>
      <c r="CDJ338" s="31"/>
      <c r="CDK338" s="31"/>
      <c r="CDL338" s="31"/>
      <c r="CDM338" s="31"/>
      <c r="CDN338" s="31"/>
      <c r="CDO338" s="31"/>
      <c r="CDP338" s="31"/>
      <c r="CDQ338" s="31"/>
      <c r="CDR338" s="31"/>
      <c r="CDS338" s="31"/>
      <c r="CDT338" s="31"/>
      <c r="CDU338" s="31"/>
      <c r="CDV338" s="31"/>
      <c r="CDW338" s="31"/>
      <c r="CDX338" s="31"/>
      <c r="CDY338" s="31"/>
      <c r="CDZ338" s="31"/>
      <c r="CEA338" s="31"/>
      <c r="CEB338" s="31"/>
      <c r="CEC338" s="31"/>
      <c r="CED338" s="31"/>
      <c r="CEE338" s="31"/>
      <c r="CEF338" s="31"/>
      <c r="CEG338" s="31"/>
      <c r="CEH338" s="31"/>
      <c r="CEI338" s="31"/>
      <c r="CEJ338" s="31"/>
      <c r="CEK338" s="31"/>
      <c r="CEL338" s="31"/>
      <c r="CEM338" s="31"/>
      <c r="CEN338" s="31"/>
      <c r="CEO338" s="31"/>
      <c r="CEP338" s="31"/>
      <c r="CEQ338" s="31"/>
      <c r="CER338" s="31"/>
      <c r="CES338" s="31"/>
      <c r="CET338" s="31"/>
      <c r="CEU338" s="31"/>
      <c r="CEV338" s="31"/>
      <c r="CEW338" s="31"/>
      <c r="CEX338" s="31"/>
      <c r="CEY338" s="31"/>
      <c r="CEZ338" s="31"/>
      <c r="CFA338" s="31"/>
      <c r="CFB338" s="31"/>
      <c r="CFC338" s="31"/>
      <c r="CFD338" s="31"/>
      <c r="CFE338" s="31"/>
      <c r="CFF338" s="31"/>
      <c r="CFG338" s="31"/>
      <c r="CFH338" s="31"/>
      <c r="CFI338" s="31"/>
      <c r="CFJ338" s="31"/>
      <c r="CFK338" s="31"/>
      <c r="CFL338" s="31"/>
      <c r="CFM338" s="31"/>
      <c r="CFN338" s="31"/>
      <c r="CFO338" s="31"/>
      <c r="CFP338" s="31"/>
      <c r="CFQ338" s="31"/>
      <c r="CFR338" s="31"/>
      <c r="CFS338" s="31"/>
      <c r="CFT338" s="31"/>
      <c r="CFU338" s="31"/>
      <c r="CFV338" s="31"/>
      <c r="CFW338" s="31"/>
      <c r="CFX338" s="31"/>
      <c r="CFY338" s="31"/>
      <c r="CFZ338" s="31"/>
      <c r="CGA338" s="31"/>
      <c r="CGB338" s="31"/>
      <c r="CGC338" s="31"/>
      <c r="CGD338" s="31"/>
      <c r="CGE338" s="31"/>
      <c r="CGF338" s="31"/>
      <c r="CGG338" s="31"/>
      <c r="CGH338" s="31"/>
      <c r="CGI338" s="31"/>
      <c r="CGJ338" s="31"/>
      <c r="CGK338" s="31"/>
      <c r="CGL338" s="31"/>
      <c r="CGM338" s="31"/>
      <c r="CGN338" s="31"/>
      <c r="CGO338" s="31"/>
      <c r="CGP338" s="31"/>
      <c r="CGQ338" s="31"/>
      <c r="CGR338" s="31"/>
      <c r="CGS338" s="31"/>
      <c r="CGT338" s="31"/>
      <c r="CGU338" s="31"/>
      <c r="CGV338" s="31"/>
      <c r="CGW338" s="31"/>
      <c r="CGX338" s="31"/>
      <c r="CGY338" s="31"/>
      <c r="CGZ338" s="31"/>
      <c r="CHA338" s="31"/>
      <c r="CHB338" s="31"/>
      <c r="CHC338" s="31"/>
      <c r="CHD338" s="31"/>
      <c r="CHE338" s="31"/>
      <c r="CHF338" s="31"/>
      <c r="CHG338" s="31"/>
      <c r="CHH338" s="31"/>
      <c r="CHI338" s="31"/>
      <c r="CHJ338" s="31"/>
      <c r="CHK338" s="31"/>
      <c r="CHL338" s="31"/>
      <c r="CHM338" s="31"/>
      <c r="CHN338" s="31"/>
      <c r="CHO338" s="31"/>
      <c r="CHP338" s="31"/>
      <c r="CHQ338" s="31"/>
      <c r="CHR338" s="31"/>
      <c r="CHS338" s="31"/>
      <c r="CHT338" s="31"/>
      <c r="CHU338" s="31"/>
      <c r="CHV338" s="31"/>
      <c r="CHW338" s="31"/>
      <c r="CHX338" s="31"/>
      <c r="CHY338" s="31"/>
      <c r="CHZ338" s="31"/>
      <c r="CIA338" s="31"/>
      <c r="CIB338" s="31"/>
      <c r="CIC338" s="31"/>
      <c r="CID338" s="31"/>
      <c r="CIE338" s="31"/>
      <c r="CIF338" s="31"/>
      <c r="CIG338" s="31"/>
      <c r="CIH338" s="31"/>
      <c r="CII338" s="31"/>
      <c r="CIJ338" s="31"/>
      <c r="CIK338" s="31"/>
      <c r="CIL338" s="31"/>
      <c r="CIM338" s="31"/>
      <c r="CIN338" s="31"/>
      <c r="CIO338" s="31"/>
      <c r="CIP338" s="31"/>
      <c r="CIQ338" s="31"/>
      <c r="CIR338" s="31"/>
      <c r="CIS338" s="31"/>
      <c r="CIT338" s="31"/>
      <c r="CIU338" s="31"/>
      <c r="CIV338" s="31"/>
      <c r="CIW338" s="31"/>
      <c r="CIX338" s="31"/>
      <c r="CIY338" s="31"/>
      <c r="CIZ338" s="31"/>
      <c r="CJA338" s="31"/>
      <c r="CJB338" s="31"/>
      <c r="CJC338" s="31"/>
      <c r="CJD338" s="31"/>
      <c r="CJE338" s="31"/>
      <c r="CJF338" s="31"/>
      <c r="CJG338" s="31"/>
      <c r="CJH338" s="31"/>
      <c r="CJI338" s="31"/>
      <c r="CJJ338" s="31"/>
      <c r="CJK338" s="31"/>
      <c r="CJL338" s="31"/>
      <c r="CJM338" s="31"/>
      <c r="CJN338" s="31"/>
      <c r="CJO338" s="31"/>
      <c r="CJP338" s="31"/>
      <c r="CJQ338" s="31"/>
      <c r="CJR338" s="31"/>
      <c r="CJS338" s="31"/>
      <c r="CJT338" s="31"/>
      <c r="CJU338" s="31"/>
      <c r="CJV338" s="31"/>
      <c r="CJW338" s="31"/>
      <c r="CJX338" s="31"/>
      <c r="CJY338" s="31"/>
      <c r="CJZ338" s="31"/>
      <c r="CKA338" s="31"/>
      <c r="CKB338" s="31"/>
      <c r="CKC338" s="31"/>
      <c r="CKD338" s="31"/>
      <c r="CKE338" s="31"/>
      <c r="CKF338" s="31"/>
      <c r="CKG338" s="31"/>
      <c r="CKH338" s="31"/>
      <c r="CKI338" s="31"/>
      <c r="CKJ338" s="31"/>
      <c r="CKK338" s="31"/>
      <c r="CKL338" s="31"/>
      <c r="CKM338" s="31"/>
      <c r="CKN338" s="31"/>
      <c r="CKO338" s="31"/>
      <c r="CKP338" s="31"/>
      <c r="CKQ338" s="31"/>
      <c r="CKR338" s="31"/>
      <c r="CKS338" s="31"/>
      <c r="CKT338" s="31"/>
      <c r="CKU338" s="31"/>
      <c r="CKV338" s="31"/>
      <c r="CKW338" s="31"/>
      <c r="CKX338" s="31"/>
      <c r="CKY338" s="31"/>
      <c r="CKZ338" s="31"/>
      <c r="CLA338" s="31"/>
      <c r="CLB338" s="31"/>
      <c r="CLC338" s="31"/>
      <c r="CLD338" s="31"/>
      <c r="CLE338" s="31"/>
      <c r="CLF338" s="31"/>
      <c r="CLG338" s="31"/>
      <c r="CLH338" s="31"/>
      <c r="CLI338" s="31"/>
      <c r="CLJ338" s="31"/>
      <c r="CLK338" s="31"/>
      <c r="CLL338" s="31"/>
      <c r="CLM338" s="31"/>
      <c r="CLN338" s="31"/>
      <c r="CLO338" s="31"/>
      <c r="CLP338" s="31"/>
      <c r="CLQ338" s="31"/>
      <c r="CLR338" s="31"/>
      <c r="CLS338" s="31"/>
      <c r="CLT338" s="31"/>
      <c r="CLU338" s="31"/>
      <c r="CLV338" s="31"/>
      <c r="CLW338" s="31"/>
      <c r="CLX338" s="31"/>
      <c r="CLY338" s="31"/>
      <c r="CLZ338" s="31"/>
      <c r="CMA338" s="31"/>
      <c r="CMB338" s="31"/>
      <c r="CMC338" s="31"/>
      <c r="CMD338" s="31"/>
      <c r="CME338" s="31"/>
      <c r="CMF338" s="31"/>
      <c r="CMG338" s="31"/>
      <c r="CMH338" s="31"/>
      <c r="CMI338" s="31"/>
      <c r="CMJ338" s="31"/>
      <c r="CMK338" s="31"/>
      <c r="CML338" s="31"/>
      <c r="CMM338" s="31"/>
      <c r="CMN338" s="31"/>
      <c r="CMO338" s="31"/>
      <c r="CMP338" s="31"/>
      <c r="CMQ338" s="31"/>
      <c r="CMR338" s="31"/>
      <c r="CMS338" s="31"/>
      <c r="CMT338" s="31"/>
      <c r="CMU338" s="31"/>
      <c r="CMV338" s="31"/>
      <c r="CMW338" s="31"/>
      <c r="CMX338" s="31"/>
      <c r="CMY338" s="31"/>
      <c r="CMZ338" s="31"/>
      <c r="CNA338" s="31"/>
      <c r="CNB338" s="31"/>
      <c r="CNC338" s="31"/>
      <c r="CND338" s="31"/>
      <c r="CNE338" s="31"/>
      <c r="CNF338" s="31"/>
      <c r="CNG338" s="31"/>
      <c r="CNH338" s="31"/>
      <c r="CNI338" s="31"/>
      <c r="CNJ338" s="31"/>
      <c r="CNK338" s="31"/>
      <c r="CNL338" s="31"/>
      <c r="CNM338" s="31"/>
      <c r="CNN338" s="31"/>
      <c r="CNO338" s="31"/>
      <c r="CNP338" s="31"/>
      <c r="CNQ338" s="31"/>
      <c r="CNR338" s="31"/>
      <c r="CNS338" s="31"/>
      <c r="CNT338" s="31"/>
      <c r="CNU338" s="31"/>
      <c r="CNV338" s="31"/>
      <c r="CNW338" s="31"/>
      <c r="CNX338" s="31"/>
      <c r="CNY338" s="31"/>
      <c r="CNZ338" s="31"/>
      <c r="COA338" s="31"/>
      <c r="COB338" s="31"/>
      <c r="COC338" s="31"/>
      <c r="COD338" s="31"/>
      <c r="COE338" s="31"/>
      <c r="COF338" s="31"/>
      <c r="COG338" s="31"/>
      <c r="COH338" s="31"/>
      <c r="COI338" s="31"/>
      <c r="COJ338" s="31"/>
      <c r="COK338" s="31"/>
      <c r="COL338" s="31"/>
      <c r="COM338" s="31"/>
      <c r="CON338" s="31"/>
      <c r="COO338" s="31"/>
      <c r="COP338" s="31"/>
      <c r="COQ338" s="31"/>
      <c r="COR338" s="31"/>
      <c r="COS338" s="31"/>
      <c r="COT338" s="31"/>
      <c r="COU338" s="31"/>
      <c r="COV338" s="31"/>
      <c r="COW338" s="31"/>
      <c r="COX338" s="31"/>
      <c r="COY338" s="31"/>
      <c r="COZ338" s="31"/>
      <c r="CPA338" s="31"/>
      <c r="CPB338" s="31"/>
      <c r="CPC338" s="31"/>
      <c r="CPD338" s="31"/>
      <c r="CPE338" s="31"/>
      <c r="CPF338" s="31"/>
      <c r="CPG338" s="31"/>
      <c r="CPH338" s="31"/>
      <c r="CPI338" s="31"/>
      <c r="CPJ338" s="31"/>
      <c r="CPK338" s="31"/>
      <c r="CPL338" s="31"/>
      <c r="CPM338" s="31"/>
      <c r="CPN338" s="31"/>
      <c r="CPO338" s="31"/>
      <c r="CPP338" s="31"/>
      <c r="CPQ338" s="31"/>
      <c r="CPR338" s="31"/>
      <c r="CPS338" s="31"/>
      <c r="CPT338" s="31"/>
      <c r="CPU338" s="31"/>
      <c r="CPV338" s="31"/>
      <c r="CPW338" s="31"/>
      <c r="CPX338" s="31"/>
      <c r="CPY338" s="31"/>
      <c r="CPZ338" s="31"/>
      <c r="CQA338" s="31"/>
      <c r="CQB338" s="31"/>
      <c r="CQC338" s="31"/>
      <c r="CQD338" s="31"/>
      <c r="CQE338" s="31"/>
      <c r="CQF338" s="31"/>
      <c r="CQG338" s="31"/>
      <c r="CQH338" s="31"/>
      <c r="CQI338" s="31"/>
      <c r="CQJ338" s="31"/>
      <c r="CQK338" s="31"/>
      <c r="CQL338" s="31"/>
      <c r="CQM338" s="31"/>
      <c r="CQN338" s="31"/>
      <c r="CQO338" s="31"/>
      <c r="CQP338" s="31"/>
      <c r="CQQ338" s="31"/>
      <c r="CQR338" s="31"/>
      <c r="CQS338" s="31"/>
      <c r="CQT338" s="31"/>
      <c r="CQU338" s="31"/>
      <c r="CQV338" s="31"/>
      <c r="CQW338" s="31"/>
      <c r="CQX338" s="31"/>
      <c r="CQY338" s="31"/>
      <c r="CQZ338" s="31"/>
      <c r="CRA338" s="31"/>
      <c r="CRB338" s="31"/>
      <c r="CRC338" s="31"/>
      <c r="CRD338" s="31"/>
      <c r="CRE338" s="31"/>
      <c r="CRF338" s="31"/>
      <c r="CRG338" s="31"/>
      <c r="CRH338" s="31"/>
      <c r="CRI338" s="31"/>
      <c r="CRJ338" s="31"/>
      <c r="CRK338" s="31"/>
      <c r="CRL338" s="31"/>
      <c r="CRM338" s="31"/>
      <c r="CRN338" s="31"/>
      <c r="CRO338" s="31"/>
      <c r="CRP338" s="31"/>
      <c r="CRQ338" s="31"/>
      <c r="CRR338" s="31"/>
      <c r="CRS338" s="31"/>
      <c r="CRT338" s="31"/>
      <c r="CRU338" s="31"/>
      <c r="CRV338" s="31"/>
      <c r="CRW338" s="31"/>
      <c r="CRX338" s="31"/>
      <c r="CRY338" s="31"/>
      <c r="CRZ338" s="31"/>
      <c r="CSA338" s="31"/>
      <c r="CSB338" s="31"/>
      <c r="CSC338" s="31"/>
      <c r="CSD338" s="31"/>
      <c r="CSE338" s="31"/>
      <c r="CSF338" s="31"/>
      <c r="CSG338" s="31"/>
      <c r="CSH338" s="31"/>
      <c r="CSI338" s="31"/>
      <c r="CSJ338" s="31"/>
      <c r="CSK338" s="31"/>
      <c r="CSL338" s="31"/>
      <c r="CSM338" s="31"/>
      <c r="CSN338" s="31"/>
      <c r="CSO338" s="31"/>
      <c r="CSP338" s="31"/>
      <c r="CSQ338" s="31"/>
      <c r="CSR338" s="31"/>
      <c r="CSS338" s="31"/>
      <c r="CST338" s="31"/>
      <c r="CSU338" s="31"/>
      <c r="CSV338" s="31"/>
      <c r="CSW338" s="31"/>
      <c r="CSX338" s="31"/>
      <c r="CSY338" s="31"/>
      <c r="CSZ338" s="31"/>
      <c r="CTA338" s="31"/>
      <c r="CTB338" s="31"/>
      <c r="CTC338" s="31"/>
      <c r="CTD338" s="31"/>
      <c r="CTE338" s="31"/>
      <c r="CTF338" s="31"/>
      <c r="CTG338" s="31"/>
      <c r="CTH338" s="31"/>
      <c r="CTI338" s="31"/>
      <c r="CTJ338" s="31"/>
      <c r="CTK338" s="31"/>
      <c r="CTL338" s="31"/>
      <c r="CTM338" s="31"/>
      <c r="CTN338" s="31"/>
      <c r="CTO338" s="31"/>
      <c r="CTP338" s="31"/>
      <c r="CTQ338" s="31"/>
      <c r="CTR338" s="31"/>
      <c r="CTS338" s="31"/>
      <c r="CTT338" s="31"/>
      <c r="CTU338" s="31"/>
      <c r="CTV338" s="31"/>
      <c r="CTW338" s="31"/>
      <c r="CTX338" s="31"/>
      <c r="CTY338" s="31"/>
      <c r="CTZ338" s="31"/>
      <c r="CUA338" s="31"/>
      <c r="CUB338" s="31"/>
      <c r="CUC338" s="31"/>
      <c r="CUD338" s="31"/>
      <c r="CUE338" s="31"/>
      <c r="CUF338" s="31"/>
      <c r="CUG338" s="31"/>
      <c r="CUH338" s="31"/>
      <c r="CUI338" s="31"/>
      <c r="CUJ338" s="31"/>
      <c r="CUK338" s="31"/>
      <c r="CUL338" s="31"/>
      <c r="CUM338" s="31"/>
      <c r="CUN338" s="31"/>
      <c r="CUO338" s="31"/>
      <c r="CUP338" s="31"/>
      <c r="CUQ338" s="31"/>
      <c r="CUR338" s="31"/>
      <c r="CUS338" s="31"/>
      <c r="CUT338" s="31"/>
      <c r="CUU338" s="31"/>
      <c r="CUV338" s="31"/>
      <c r="CUW338" s="31"/>
      <c r="CUX338" s="31"/>
      <c r="CUY338" s="31"/>
      <c r="CUZ338" s="31"/>
      <c r="CVA338" s="31"/>
      <c r="CVB338" s="31"/>
      <c r="CVC338" s="31"/>
      <c r="CVD338" s="31"/>
      <c r="CVE338" s="31"/>
      <c r="CVF338" s="31"/>
      <c r="CVG338" s="31"/>
      <c r="CVH338" s="31"/>
      <c r="CVI338" s="31"/>
      <c r="CVJ338" s="31"/>
      <c r="CVK338" s="31"/>
      <c r="CVL338" s="31"/>
      <c r="CVM338" s="31"/>
      <c r="CVN338" s="31"/>
      <c r="CVO338" s="31"/>
      <c r="CVP338" s="31"/>
      <c r="CVQ338" s="31"/>
      <c r="CVR338" s="31"/>
      <c r="CVS338" s="31"/>
      <c r="CVT338" s="31"/>
      <c r="CVU338" s="31"/>
      <c r="CVV338" s="31"/>
      <c r="CVW338" s="31"/>
      <c r="CVX338" s="31"/>
      <c r="CVY338" s="31"/>
      <c r="CVZ338" s="31"/>
      <c r="CWA338" s="31"/>
      <c r="CWB338" s="31"/>
      <c r="CWC338" s="31"/>
      <c r="CWD338" s="31"/>
      <c r="CWE338" s="31"/>
      <c r="CWF338" s="31"/>
      <c r="CWG338" s="31"/>
      <c r="CWH338" s="31"/>
      <c r="CWI338" s="31"/>
      <c r="CWJ338" s="31"/>
      <c r="CWK338" s="31"/>
      <c r="CWL338" s="31"/>
      <c r="CWM338" s="31"/>
      <c r="CWN338" s="31"/>
      <c r="CWO338" s="31"/>
      <c r="CWP338" s="31"/>
      <c r="CWQ338" s="31"/>
      <c r="CWR338" s="31"/>
      <c r="CWS338" s="31"/>
      <c r="CWT338" s="31"/>
      <c r="CWU338" s="31"/>
      <c r="CWV338" s="31"/>
      <c r="CWW338" s="31"/>
      <c r="CWX338" s="31"/>
      <c r="CWY338" s="31"/>
      <c r="CWZ338" s="31"/>
      <c r="CXA338" s="31"/>
      <c r="CXB338" s="31"/>
      <c r="CXC338" s="31"/>
      <c r="CXD338" s="31"/>
      <c r="CXE338" s="31"/>
      <c r="CXF338" s="31"/>
      <c r="CXG338" s="31"/>
      <c r="CXH338" s="31"/>
      <c r="CXI338" s="31"/>
      <c r="CXJ338" s="31"/>
      <c r="CXK338" s="31"/>
      <c r="CXL338" s="31"/>
      <c r="CXM338" s="31"/>
      <c r="CXN338" s="31"/>
      <c r="CXO338" s="31"/>
      <c r="CXP338" s="31"/>
      <c r="CXQ338" s="31"/>
      <c r="CXR338" s="31"/>
      <c r="CXS338" s="31"/>
      <c r="CXT338" s="31"/>
      <c r="CXU338" s="31"/>
      <c r="CXV338" s="31"/>
      <c r="CXW338" s="31"/>
      <c r="CXX338" s="31"/>
      <c r="CXY338" s="31"/>
      <c r="CXZ338" s="31"/>
      <c r="CYA338" s="31"/>
      <c r="CYB338" s="31"/>
      <c r="CYC338" s="31"/>
      <c r="CYD338" s="31"/>
      <c r="CYE338" s="31"/>
      <c r="CYF338" s="31"/>
      <c r="CYG338" s="31"/>
      <c r="CYH338" s="31"/>
      <c r="CYI338" s="31"/>
      <c r="CYJ338" s="31"/>
      <c r="CYK338" s="31"/>
      <c r="CYL338" s="31"/>
      <c r="CYM338" s="31"/>
      <c r="CYN338" s="31"/>
      <c r="CYO338" s="31"/>
      <c r="CYP338" s="31"/>
      <c r="CYQ338" s="31"/>
      <c r="CYR338" s="31"/>
      <c r="CYS338" s="31"/>
      <c r="CYT338" s="31"/>
      <c r="CYU338" s="31"/>
      <c r="CYV338" s="31"/>
      <c r="CYW338" s="31"/>
      <c r="CYX338" s="31"/>
      <c r="CYY338" s="31"/>
      <c r="CYZ338" s="31"/>
      <c r="CZA338" s="31"/>
      <c r="CZB338" s="31"/>
      <c r="CZC338" s="31"/>
      <c r="CZD338" s="31"/>
      <c r="CZE338" s="31"/>
      <c r="CZF338" s="31"/>
      <c r="CZG338" s="31"/>
      <c r="CZH338" s="31"/>
      <c r="CZI338" s="31"/>
      <c r="CZJ338" s="31"/>
      <c r="CZK338" s="31"/>
      <c r="CZL338" s="31"/>
      <c r="CZM338" s="31"/>
      <c r="CZN338" s="31"/>
      <c r="CZO338" s="31"/>
      <c r="CZP338" s="31"/>
      <c r="CZQ338" s="31"/>
      <c r="CZR338" s="31"/>
      <c r="CZS338" s="31"/>
      <c r="CZT338" s="31"/>
      <c r="CZU338" s="31"/>
      <c r="CZV338" s="31"/>
      <c r="CZW338" s="31"/>
      <c r="CZX338" s="31"/>
      <c r="CZY338" s="31"/>
      <c r="CZZ338" s="31"/>
      <c r="DAA338" s="31"/>
      <c r="DAB338" s="31"/>
      <c r="DAC338" s="31"/>
      <c r="DAD338" s="31"/>
      <c r="DAE338" s="31"/>
      <c r="DAF338" s="31"/>
      <c r="DAG338" s="31"/>
      <c r="DAH338" s="31"/>
      <c r="DAI338" s="31"/>
      <c r="DAJ338" s="31"/>
      <c r="DAK338" s="31"/>
      <c r="DAL338" s="31"/>
      <c r="DAM338" s="31"/>
      <c r="DAN338" s="31"/>
      <c r="DAO338" s="31"/>
      <c r="DAP338" s="31"/>
      <c r="DAQ338" s="31"/>
      <c r="DAR338" s="31"/>
      <c r="DAS338" s="31"/>
      <c r="DAT338" s="31"/>
      <c r="DAU338" s="31"/>
      <c r="DAV338" s="31"/>
      <c r="DAW338" s="31"/>
      <c r="DAX338" s="31"/>
      <c r="DAY338" s="31"/>
      <c r="DAZ338" s="31"/>
      <c r="DBA338" s="31"/>
      <c r="DBB338" s="31"/>
      <c r="DBC338" s="31"/>
      <c r="DBD338" s="31"/>
      <c r="DBE338" s="31"/>
      <c r="DBF338" s="31"/>
      <c r="DBG338" s="31"/>
      <c r="DBH338" s="31"/>
      <c r="DBI338" s="31"/>
      <c r="DBJ338" s="31"/>
      <c r="DBK338" s="31"/>
      <c r="DBL338" s="31"/>
      <c r="DBM338" s="31"/>
      <c r="DBN338" s="31"/>
      <c r="DBO338" s="31"/>
      <c r="DBP338" s="31"/>
      <c r="DBQ338" s="31"/>
      <c r="DBR338" s="31"/>
      <c r="DBS338" s="31"/>
      <c r="DBT338" s="31"/>
      <c r="DBU338" s="31"/>
      <c r="DBV338" s="31"/>
      <c r="DBW338" s="31"/>
      <c r="DBX338" s="31"/>
      <c r="DBY338" s="31"/>
      <c r="DBZ338" s="31"/>
      <c r="DCA338" s="31"/>
      <c r="DCB338" s="31"/>
      <c r="DCC338" s="31"/>
      <c r="DCD338" s="31"/>
      <c r="DCE338" s="31"/>
      <c r="DCF338" s="31"/>
      <c r="DCG338" s="31"/>
      <c r="DCH338" s="31"/>
      <c r="DCI338" s="31"/>
      <c r="DCJ338" s="31"/>
      <c r="DCK338" s="31"/>
      <c r="DCL338" s="31"/>
      <c r="DCM338" s="31"/>
      <c r="DCN338" s="31"/>
      <c r="DCO338" s="31"/>
      <c r="DCP338" s="31"/>
      <c r="DCQ338" s="31"/>
      <c r="DCR338" s="31"/>
      <c r="DCS338" s="31"/>
      <c r="DCT338" s="31"/>
      <c r="DCU338" s="31"/>
      <c r="DCV338" s="31"/>
      <c r="DCW338" s="31"/>
      <c r="DCX338" s="31"/>
      <c r="DCY338" s="31"/>
      <c r="DCZ338" s="31"/>
      <c r="DDA338" s="31"/>
      <c r="DDB338" s="31"/>
      <c r="DDC338" s="31"/>
      <c r="DDD338" s="31"/>
      <c r="DDE338" s="31"/>
      <c r="DDF338" s="31"/>
      <c r="DDG338" s="31"/>
      <c r="DDH338" s="31"/>
      <c r="DDI338" s="31"/>
      <c r="DDJ338" s="31"/>
      <c r="DDK338" s="31"/>
      <c r="DDL338" s="31"/>
      <c r="DDM338" s="31"/>
      <c r="DDN338" s="31"/>
      <c r="DDO338" s="31"/>
      <c r="DDP338" s="31"/>
      <c r="DDQ338" s="31"/>
      <c r="DDR338" s="31"/>
      <c r="DDS338" s="31"/>
      <c r="DDT338" s="31"/>
      <c r="DDU338" s="31"/>
      <c r="DDV338" s="31"/>
      <c r="DDW338" s="31"/>
      <c r="DDX338" s="31"/>
      <c r="DDY338" s="31"/>
      <c r="DDZ338" s="31"/>
      <c r="DEA338" s="31"/>
      <c r="DEB338" s="31"/>
      <c r="DEC338" s="31"/>
      <c r="DED338" s="31"/>
      <c r="DEE338" s="31"/>
      <c r="DEF338" s="31"/>
      <c r="DEG338" s="31"/>
      <c r="DEH338" s="31"/>
      <c r="DEI338" s="31"/>
      <c r="DEJ338" s="31"/>
      <c r="DEK338" s="31"/>
      <c r="DEL338" s="31"/>
      <c r="DEM338" s="31"/>
      <c r="DEN338" s="31"/>
      <c r="DEO338" s="31"/>
      <c r="DEP338" s="31"/>
      <c r="DEQ338" s="31"/>
      <c r="DER338" s="31"/>
      <c r="DES338" s="31"/>
      <c r="DET338" s="31"/>
      <c r="DEU338" s="31"/>
      <c r="DEV338" s="31"/>
      <c r="DEW338" s="31"/>
      <c r="DEX338" s="31"/>
      <c r="DEY338" s="31"/>
      <c r="DEZ338" s="31"/>
      <c r="DFA338" s="31"/>
      <c r="DFB338" s="31"/>
      <c r="DFC338" s="31"/>
      <c r="DFD338" s="31"/>
      <c r="DFE338" s="31"/>
      <c r="DFF338" s="31"/>
      <c r="DFG338" s="31"/>
      <c r="DFH338" s="31"/>
      <c r="DFI338" s="31"/>
      <c r="DFJ338" s="31"/>
      <c r="DFK338" s="31"/>
      <c r="DFL338" s="31"/>
      <c r="DFM338" s="31"/>
      <c r="DFN338" s="31"/>
      <c r="DFO338" s="31"/>
      <c r="DFP338" s="31"/>
      <c r="DFQ338" s="31"/>
      <c r="DFR338" s="31"/>
      <c r="DFS338" s="31"/>
      <c r="DFT338" s="31"/>
      <c r="DFU338" s="31"/>
      <c r="DFV338" s="31"/>
      <c r="DFW338" s="31"/>
      <c r="DFX338" s="31"/>
      <c r="DFY338" s="31"/>
      <c r="DFZ338" s="31"/>
      <c r="DGA338" s="31"/>
      <c r="DGB338" s="31"/>
      <c r="DGC338" s="31"/>
      <c r="DGD338" s="31"/>
      <c r="DGE338" s="31"/>
      <c r="DGF338" s="31"/>
      <c r="DGG338" s="31"/>
      <c r="DGH338" s="31"/>
      <c r="DGI338" s="31"/>
      <c r="DGJ338" s="31"/>
      <c r="DGK338" s="31"/>
      <c r="DGL338" s="31"/>
      <c r="DGM338" s="31"/>
      <c r="DGN338" s="31"/>
      <c r="DGO338" s="31"/>
      <c r="DGP338" s="31"/>
      <c r="DGQ338" s="31"/>
      <c r="DGR338" s="31"/>
      <c r="DGS338" s="31"/>
      <c r="DGT338" s="31"/>
      <c r="DGU338" s="31"/>
      <c r="DGV338" s="31"/>
      <c r="DGW338" s="31"/>
      <c r="DGX338" s="31"/>
      <c r="DGY338" s="31"/>
      <c r="DGZ338" s="31"/>
      <c r="DHA338" s="31"/>
      <c r="DHB338" s="31"/>
      <c r="DHC338" s="31"/>
      <c r="DHD338" s="31"/>
      <c r="DHE338" s="31"/>
      <c r="DHF338" s="31"/>
      <c r="DHG338" s="31"/>
      <c r="DHH338" s="31"/>
      <c r="DHI338" s="31"/>
      <c r="DHJ338" s="31"/>
      <c r="DHK338" s="31"/>
      <c r="DHL338" s="31"/>
      <c r="DHM338" s="31"/>
      <c r="DHN338" s="31"/>
      <c r="DHO338" s="31"/>
      <c r="DHP338" s="31"/>
      <c r="DHQ338" s="31"/>
      <c r="DHR338" s="31"/>
      <c r="DHS338" s="31"/>
      <c r="DHT338" s="31"/>
      <c r="DHU338" s="31"/>
      <c r="DHV338" s="31"/>
      <c r="DHW338" s="31"/>
      <c r="DHX338" s="31"/>
      <c r="DHY338" s="31"/>
      <c r="DHZ338" s="31"/>
      <c r="DIA338" s="31"/>
      <c r="DIB338" s="31"/>
      <c r="DIC338" s="31"/>
      <c r="DID338" s="31"/>
      <c r="DIE338" s="31"/>
      <c r="DIF338" s="31"/>
      <c r="DIG338" s="31"/>
      <c r="DIH338" s="31"/>
      <c r="DII338" s="31"/>
      <c r="DIJ338" s="31"/>
      <c r="DIK338" s="31"/>
      <c r="DIL338" s="31"/>
      <c r="DIM338" s="31"/>
      <c r="DIN338" s="31"/>
      <c r="DIO338" s="31"/>
      <c r="DIP338" s="31"/>
      <c r="DIQ338" s="31"/>
      <c r="DIR338" s="31"/>
      <c r="DIS338" s="31"/>
      <c r="DIT338" s="31"/>
      <c r="DIU338" s="31"/>
      <c r="DIV338" s="31"/>
      <c r="DIW338" s="31"/>
      <c r="DIX338" s="31"/>
      <c r="DIY338" s="31"/>
      <c r="DIZ338" s="31"/>
      <c r="DJA338" s="31"/>
      <c r="DJB338" s="31"/>
      <c r="DJC338" s="31"/>
      <c r="DJD338" s="31"/>
      <c r="DJE338" s="31"/>
      <c r="DJF338" s="31"/>
      <c r="DJG338" s="31"/>
      <c r="DJH338" s="31"/>
      <c r="DJI338" s="31"/>
      <c r="DJJ338" s="31"/>
      <c r="DJK338" s="31"/>
      <c r="DJL338" s="31"/>
      <c r="DJM338" s="31"/>
      <c r="DJN338" s="31"/>
      <c r="DJO338" s="31"/>
      <c r="DJP338" s="31"/>
      <c r="DJQ338" s="31"/>
      <c r="DJR338" s="31"/>
      <c r="DJS338" s="31"/>
      <c r="DJT338" s="31"/>
      <c r="DJU338" s="31"/>
      <c r="DJV338" s="31"/>
      <c r="DJW338" s="31"/>
      <c r="DJX338" s="31"/>
      <c r="DJY338" s="31"/>
      <c r="DJZ338" s="31"/>
      <c r="DKA338" s="31"/>
      <c r="DKB338" s="31"/>
      <c r="DKC338" s="31"/>
      <c r="DKD338" s="31"/>
      <c r="DKE338" s="31"/>
      <c r="DKF338" s="31"/>
      <c r="DKG338" s="31"/>
      <c r="DKH338" s="31"/>
      <c r="DKI338" s="31"/>
      <c r="DKJ338" s="31"/>
      <c r="DKK338" s="31"/>
      <c r="DKL338" s="31"/>
      <c r="DKM338" s="31"/>
      <c r="DKN338" s="31"/>
      <c r="DKO338" s="31"/>
      <c r="DKP338" s="31"/>
      <c r="DKQ338" s="31"/>
      <c r="DKR338" s="31"/>
      <c r="DKS338" s="31"/>
      <c r="DKT338" s="31"/>
      <c r="DKU338" s="31"/>
      <c r="DKV338" s="31"/>
      <c r="DKW338" s="31"/>
      <c r="DKX338" s="31"/>
      <c r="DKY338" s="31"/>
      <c r="DKZ338" s="31"/>
      <c r="DLA338" s="31"/>
      <c r="DLB338" s="31"/>
      <c r="DLC338" s="31"/>
      <c r="DLD338" s="31"/>
      <c r="DLE338" s="31"/>
      <c r="DLF338" s="31"/>
      <c r="DLG338" s="31"/>
      <c r="DLH338" s="31"/>
      <c r="DLI338" s="31"/>
      <c r="DLJ338" s="31"/>
      <c r="DLK338" s="31"/>
      <c r="DLL338" s="31"/>
      <c r="DLM338" s="31"/>
      <c r="DLN338" s="31"/>
      <c r="DLO338" s="31"/>
      <c r="DLP338" s="31"/>
      <c r="DLQ338" s="31"/>
      <c r="DLR338" s="31"/>
      <c r="DLS338" s="31"/>
      <c r="DLT338" s="31"/>
      <c r="DLU338" s="31"/>
      <c r="DLV338" s="31"/>
      <c r="DLW338" s="31"/>
      <c r="DLX338" s="31"/>
      <c r="DLY338" s="31"/>
      <c r="DLZ338" s="31"/>
      <c r="DMA338" s="31"/>
      <c r="DMB338" s="31"/>
      <c r="DMC338" s="31"/>
      <c r="DMD338" s="31"/>
      <c r="DME338" s="31"/>
      <c r="DMF338" s="31"/>
      <c r="DMG338" s="31"/>
      <c r="DMH338" s="31"/>
      <c r="DMI338" s="31"/>
      <c r="DMJ338" s="31"/>
      <c r="DMK338" s="31"/>
      <c r="DML338" s="31"/>
      <c r="DMM338" s="31"/>
      <c r="DMN338" s="31"/>
      <c r="DMO338" s="31"/>
      <c r="DMP338" s="31"/>
      <c r="DMQ338" s="31"/>
      <c r="DMR338" s="31"/>
      <c r="DMS338" s="31"/>
      <c r="DMT338" s="31"/>
      <c r="DMU338" s="31"/>
      <c r="DMV338" s="31"/>
      <c r="DMW338" s="31"/>
      <c r="DMX338" s="31"/>
      <c r="DMY338" s="31"/>
      <c r="DMZ338" s="31"/>
      <c r="DNA338" s="31"/>
      <c r="DNB338" s="31"/>
      <c r="DNC338" s="31"/>
      <c r="DND338" s="31"/>
      <c r="DNE338" s="31"/>
      <c r="DNF338" s="31"/>
      <c r="DNG338" s="31"/>
      <c r="DNH338" s="31"/>
      <c r="DNI338" s="31"/>
      <c r="DNJ338" s="31"/>
      <c r="DNK338" s="31"/>
      <c r="DNL338" s="31"/>
      <c r="DNM338" s="31"/>
      <c r="DNN338" s="31"/>
      <c r="DNO338" s="31"/>
      <c r="DNP338" s="31"/>
      <c r="DNQ338" s="31"/>
      <c r="DNR338" s="31"/>
      <c r="DNS338" s="31"/>
      <c r="DNT338" s="31"/>
      <c r="DNU338" s="31"/>
      <c r="DNV338" s="31"/>
      <c r="DNW338" s="31"/>
      <c r="DNX338" s="31"/>
      <c r="DNY338" s="31"/>
      <c r="DNZ338" s="31"/>
      <c r="DOA338" s="31"/>
      <c r="DOB338" s="31"/>
      <c r="DOC338" s="31"/>
      <c r="DOD338" s="31"/>
      <c r="DOE338" s="31"/>
      <c r="DOF338" s="31"/>
      <c r="DOG338" s="31"/>
      <c r="DOH338" s="31"/>
      <c r="DOI338" s="31"/>
      <c r="DOJ338" s="31"/>
      <c r="DOK338" s="31"/>
      <c r="DOL338" s="31"/>
      <c r="DOM338" s="31"/>
      <c r="DON338" s="31"/>
      <c r="DOO338" s="31"/>
      <c r="DOP338" s="31"/>
      <c r="DOQ338" s="31"/>
      <c r="DOR338" s="31"/>
      <c r="DOS338" s="31"/>
      <c r="DOT338" s="31"/>
      <c r="DOU338" s="31"/>
      <c r="DOV338" s="31"/>
      <c r="DOW338" s="31"/>
      <c r="DOX338" s="31"/>
      <c r="DOY338" s="31"/>
      <c r="DOZ338" s="31"/>
      <c r="DPA338" s="31"/>
      <c r="DPB338" s="31"/>
      <c r="DPC338" s="31"/>
      <c r="DPD338" s="31"/>
      <c r="DPE338" s="31"/>
      <c r="DPF338" s="31"/>
      <c r="DPG338" s="31"/>
      <c r="DPH338" s="31"/>
      <c r="DPI338" s="31"/>
      <c r="DPJ338" s="31"/>
      <c r="DPK338" s="31"/>
      <c r="DPL338" s="31"/>
      <c r="DPM338" s="31"/>
      <c r="DPN338" s="31"/>
      <c r="DPO338" s="31"/>
      <c r="DPP338" s="31"/>
      <c r="DPQ338" s="31"/>
      <c r="DPR338" s="31"/>
      <c r="DPS338" s="31"/>
      <c r="DPT338" s="31"/>
      <c r="DPU338" s="31"/>
      <c r="DPV338" s="31"/>
      <c r="DPW338" s="31"/>
      <c r="DPX338" s="31"/>
      <c r="DPY338" s="31"/>
      <c r="DPZ338" s="31"/>
      <c r="DQA338" s="31"/>
      <c r="DQB338" s="31"/>
      <c r="DQC338" s="31"/>
      <c r="DQD338" s="31"/>
      <c r="DQE338" s="31"/>
      <c r="DQF338" s="31"/>
      <c r="DQG338" s="31"/>
      <c r="DQH338" s="31"/>
      <c r="DQI338" s="31"/>
      <c r="DQJ338" s="31"/>
      <c r="DQK338" s="31"/>
      <c r="DQL338" s="31"/>
      <c r="DQM338" s="31"/>
      <c r="DQN338" s="31"/>
      <c r="DQO338" s="31"/>
      <c r="DQP338" s="31"/>
      <c r="DQQ338" s="31"/>
      <c r="DQR338" s="31"/>
      <c r="DQS338" s="31"/>
      <c r="DQT338" s="31"/>
      <c r="DQU338" s="31"/>
      <c r="DQV338" s="31"/>
      <c r="DQW338" s="31"/>
      <c r="DQX338" s="31"/>
      <c r="DQY338" s="31"/>
      <c r="DQZ338" s="31"/>
      <c r="DRA338" s="31"/>
      <c r="DRB338" s="31"/>
      <c r="DRC338" s="31"/>
      <c r="DRD338" s="31"/>
      <c r="DRE338" s="31"/>
      <c r="DRF338" s="31"/>
      <c r="DRG338" s="31"/>
      <c r="DRH338" s="31"/>
      <c r="DRI338" s="31"/>
      <c r="DRJ338" s="31"/>
      <c r="DRK338" s="31"/>
      <c r="DRL338" s="31"/>
      <c r="DRM338" s="31"/>
      <c r="DRN338" s="31"/>
      <c r="DRO338" s="31"/>
      <c r="DRP338" s="31"/>
      <c r="DRQ338" s="31"/>
      <c r="DRR338" s="31"/>
      <c r="DRS338" s="31"/>
      <c r="DRT338" s="31"/>
      <c r="DRU338" s="31"/>
      <c r="DRV338" s="31"/>
      <c r="DRW338" s="31"/>
      <c r="DRX338" s="31"/>
      <c r="DRY338" s="31"/>
      <c r="DRZ338" s="31"/>
      <c r="DSA338" s="31"/>
      <c r="DSB338" s="31"/>
      <c r="DSC338" s="31"/>
      <c r="DSD338" s="31"/>
      <c r="DSE338" s="31"/>
      <c r="DSF338" s="31"/>
      <c r="DSG338" s="31"/>
      <c r="DSH338" s="31"/>
      <c r="DSI338" s="31"/>
      <c r="DSJ338" s="31"/>
      <c r="DSK338" s="31"/>
      <c r="DSL338" s="31"/>
      <c r="DSM338" s="31"/>
      <c r="DSN338" s="31"/>
      <c r="DSO338" s="31"/>
      <c r="DSP338" s="31"/>
      <c r="DSQ338" s="31"/>
      <c r="DSR338" s="31"/>
      <c r="DSS338" s="31"/>
      <c r="DST338" s="31"/>
      <c r="DSU338" s="31"/>
      <c r="DSV338" s="31"/>
      <c r="DSW338" s="31"/>
      <c r="DSX338" s="31"/>
      <c r="DSY338" s="31"/>
      <c r="DSZ338" s="31"/>
      <c r="DTA338" s="31"/>
      <c r="DTB338" s="31"/>
      <c r="DTC338" s="31"/>
      <c r="DTD338" s="31"/>
      <c r="DTE338" s="31"/>
      <c r="DTF338" s="31"/>
      <c r="DTG338" s="31"/>
      <c r="DTH338" s="31"/>
      <c r="DTI338" s="31"/>
      <c r="DTJ338" s="31"/>
      <c r="DTK338" s="31"/>
      <c r="DTL338" s="31"/>
      <c r="DTM338" s="31"/>
      <c r="DTN338" s="31"/>
      <c r="DTO338" s="31"/>
      <c r="DTP338" s="31"/>
      <c r="DTQ338" s="31"/>
      <c r="DTR338" s="31"/>
      <c r="DTS338" s="31"/>
      <c r="DTT338" s="31"/>
      <c r="DTU338" s="31"/>
      <c r="DTV338" s="31"/>
      <c r="DTW338" s="31"/>
      <c r="DTX338" s="31"/>
      <c r="DTY338" s="31"/>
      <c r="DTZ338" s="31"/>
      <c r="DUA338" s="31"/>
      <c r="DUB338" s="31"/>
      <c r="DUC338" s="31"/>
      <c r="DUD338" s="31"/>
      <c r="DUE338" s="31"/>
      <c r="DUF338" s="31"/>
      <c r="DUG338" s="31"/>
      <c r="DUH338" s="31"/>
      <c r="DUI338" s="31"/>
      <c r="DUJ338" s="31"/>
      <c r="DUK338" s="31"/>
      <c r="DUL338" s="31"/>
      <c r="DUM338" s="31"/>
      <c r="DUN338" s="31"/>
      <c r="DUO338" s="31"/>
      <c r="DUP338" s="31"/>
      <c r="DUQ338" s="31"/>
      <c r="DUR338" s="31"/>
      <c r="DUS338" s="31"/>
      <c r="DUT338" s="31"/>
      <c r="DUU338" s="31"/>
      <c r="DUV338" s="31"/>
      <c r="DUW338" s="31"/>
      <c r="DUX338" s="31"/>
      <c r="DUY338" s="31"/>
      <c r="DUZ338" s="31"/>
      <c r="DVA338" s="31"/>
      <c r="DVB338" s="31"/>
      <c r="DVC338" s="31"/>
      <c r="DVD338" s="31"/>
      <c r="DVE338" s="31"/>
      <c r="DVF338" s="31"/>
      <c r="DVG338" s="31"/>
      <c r="DVH338" s="31"/>
      <c r="DVI338" s="31"/>
      <c r="DVJ338" s="31"/>
      <c r="DVK338" s="31"/>
      <c r="DVL338" s="31"/>
      <c r="DVM338" s="31"/>
      <c r="DVN338" s="31"/>
      <c r="DVO338" s="31"/>
      <c r="DVP338" s="31"/>
      <c r="DVQ338" s="31"/>
      <c r="DVR338" s="31"/>
      <c r="DVS338" s="31"/>
      <c r="DVT338" s="31"/>
      <c r="DVU338" s="31"/>
      <c r="DVV338" s="31"/>
      <c r="DVW338" s="31"/>
      <c r="DVX338" s="31"/>
      <c r="DVY338" s="31"/>
      <c r="DVZ338" s="31"/>
      <c r="DWA338" s="31"/>
      <c r="DWB338" s="31"/>
      <c r="DWC338" s="31"/>
      <c r="DWD338" s="31"/>
      <c r="DWE338" s="31"/>
      <c r="DWF338" s="31"/>
      <c r="DWG338" s="31"/>
      <c r="DWH338" s="31"/>
      <c r="DWI338" s="31"/>
      <c r="DWJ338" s="31"/>
      <c r="DWK338" s="31"/>
      <c r="DWL338" s="31"/>
      <c r="DWM338" s="31"/>
      <c r="DWN338" s="31"/>
      <c r="DWO338" s="31"/>
      <c r="DWP338" s="31"/>
      <c r="DWQ338" s="31"/>
      <c r="DWR338" s="31"/>
      <c r="DWS338" s="31"/>
      <c r="DWT338" s="31"/>
      <c r="DWU338" s="31"/>
      <c r="DWV338" s="31"/>
      <c r="DWW338" s="31"/>
      <c r="DWX338" s="31"/>
      <c r="DWY338" s="31"/>
      <c r="DWZ338" s="31"/>
      <c r="DXA338" s="31"/>
      <c r="DXB338" s="31"/>
      <c r="DXC338" s="31"/>
      <c r="DXD338" s="31"/>
      <c r="DXE338" s="31"/>
      <c r="DXF338" s="31"/>
      <c r="DXG338" s="31"/>
      <c r="DXH338" s="31"/>
      <c r="DXI338" s="31"/>
      <c r="DXJ338" s="31"/>
      <c r="DXK338" s="31"/>
      <c r="DXL338" s="31"/>
      <c r="DXM338" s="31"/>
      <c r="DXN338" s="31"/>
      <c r="DXO338" s="31"/>
      <c r="DXP338" s="31"/>
      <c r="DXQ338" s="31"/>
      <c r="DXR338" s="31"/>
      <c r="DXS338" s="31"/>
      <c r="DXT338" s="31"/>
      <c r="DXU338" s="31"/>
      <c r="DXV338" s="31"/>
      <c r="DXW338" s="31"/>
      <c r="DXX338" s="31"/>
      <c r="DXY338" s="31"/>
      <c r="DXZ338" s="31"/>
      <c r="DYA338" s="31"/>
      <c r="DYB338" s="31"/>
      <c r="DYC338" s="31"/>
      <c r="DYD338" s="31"/>
      <c r="DYE338" s="31"/>
      <c r="DYF338" s="31"/>
      <c r="DYG338" s="31"/>
      <c r="DYH338" s="31"/>
      <c r="DYI338" s="31"/>
      <c r="DYJ338" s="31"/>
      <c r="DYK338" s="31"/>
      <c r="DYL338" s="31"/>
      <c r="DYM338" s="31"/>
      <c r="DYN338" s="31"/>
      <c r="DYO338" s="31"/>
      <c r="DYP338" s="31"/>
      <c r="DYQ338" s="31"/>
      <c r="DYR338" s="31"/>
      <c r="DYS338" s="31"/>
      <c r="DYT338" s="31"/>
      <c r="DYU338" s="31"/>
      <c r="DYV338" s="31"/>
      <c r="DYW338" s="31"/>
      <c r="DYX338" s="31"/>
      <c r="DYY338" s="31"/>
      <c r="DYZ338" s="31"/>
      <c r="DZA338" s="31"/>
      <c r="DZB338" s="31"/>
      <c r="DZC338" s="31"/>
      <c r="DZD338" s="31"/>
      <c r="DZE338" s="31"/>
      <c r="DZF338" s="31"/>
      <c r="DZG338" s="31"/>
      <c r="DZH338" s="31"/>
      <c r="DZI338" s="31"/>
      <c r="DZJ338" s="31"/>
      <c r="DZK338" s="31"/>
      <c r="DZL338" s="31"/>
      <c r="DZM338" s="31"/>
      <c r="DZN338" s="31"/>
      <c r="DZO338" s="31"/>
      <c r="DZP338" s="31"/>
      <c r="DZQ338" s="31"/>
      <c r="DZR338" s="31"/>
      <c r="DZS338" s="31"/>
      <c r="DZT338" s="31"/>
      <c r="DZU338" s="31"/>
      <c r="DZV338" s="31"/>
      <c r="DZW338" s="31"/>
      <c r="DZX338" s="31"/>
      <c r="DZY338" s="31"/>
      <c r="DZZ338" s="31"/>
      <c r="EAA338" s="31"/>
      <c r="EAB338" s="31"/>
      <c r="EAC338" s="31"/>
      <c r="EAD338" s="31"/>
      <c r="EAE338" s="31"/>
      <c r="EAF338" s="31"/>
      <c r="EAG338" s="31"/>
      <c r="EAH338" s="31"/>
      <c r="EAI338" s="31"/>
      <c r="EAJ338" s="31"/>
      <c r="EAK338" s="31"/>
      <c r="EAL338" s="31"/>
      <c r="EAM338" s="31"/>
      <c r="EAN338" s="31"/>
      <c r="EAO338" s="31"/>
      <c r="EAP338" s="31"/>
      <c r="EAQ338" s="31"/>
      <c r="EAR338" s="31"/>
      <c r="EAS338" s="31"/>
      <c r="EAT338" s="31"/>
      <c r="EAU338" s="31"/>
      <c r="EAV338" s="31"/>
      <c r="EAW338" s="31"/>
      <c r="EAX338" s="31"/>
      <c r="EAY338" s="31"/>
      <c r="EAZ338" s="31"/>
      <c r="EBA338" s="31"/>
      <c r="EBB338" s="31"/>
      <c r="EBC338" s="31"/>
      <c r="EBD338" s="31"/>
      <c r="EBE338" s="31"/>
      <c r="EBF338" s="31"/>
      <c r="EBG338" s="31"/>
      <c r="EBH338" s="31"/>
      <c r="EBI338" s="31"/>
      <c r="EBJ338" s="31"/>
      <c r="EBK338" s="31"/>
      <c r="EBL338" s="31"/>
      <c r="EBM338" s="31"/>
      <c r="EBN338" s="31"/>
      <c r="EBO338" s="31"/>
      <c r="EBP338" s="31"/>
      <c r="EBQ338" s="31"/>
      <c r="EBR338" s="31"/>
      <c r="EBS338" s="31"/>
      <c r="EBT338" s="31"/>
      <c r="EBU338" s="31"/>
      <c r="EBV338" s="31"/>
      <c r="EBW338" s="31"/>
      <c r="EBX338" s="31"/>
      <c r="EBY338" s="31"/>
      <c r="EBZ338" s="31"/>
      <c r="ECA338" s="31"/>
      <c r="ECB338" s="31"/>
      <c r="ECC338" s="31"/>
      <c r="ECD338" s="31"/>
      <c r="ECE338" s="31"/>
      <c r="ECF338" s="31"/>
      <c r="ECG338" s="31"/>
      <c r="ECH338" s="31"/>
      <c r="ECI338" s="31"/>
      <c r="ECJ338" s="31"/>
      <c r="ECK338" s="31"/>
      <c r="ECL338" s="31"/>
      <c r="ECM338" s="31"/>
      <c r="ECN338" s="31"/>
      <c r="ECO338" s="31"/>
      <c r="ECP338" s="31"/>
      <c r="ECQ338" s="31"/>
      <c r="ECR338" s="31"/>
      <c r="ECS338" s="31"/>
      <c r="ECT338" s="31"/>
      <c r="ECU338" s="31"/>
      <c r="ECV338" s="31"/>
      <c r="ECW338" s="31"/>
      <c r="ECX338" s="31"/>
      <c r="ECY338" s="31"/>
      <c r="ECZ338" s="31"/>
      <c r="EDA338" s="31"/>
      <c r="EDB338" s="31"/>
      <c r="EDC338" s="31"/>
      <c r="EDD338" s="31"/>
      <c r="EDE338" s="31"/>
      <c r="EDF338" s="31"/>
      <c r="EDG338" s="31"/>
      <c r="EDH338" s="31"/>
      <c r="EDI338" s="31"/>
      <c r="EDJ338" s="31"/>
      <c r="EDK338" s="31"/>
      <c r="EDL338" s="31"/>
      <c r="EDM338" s="31"/>
      <c r="EDN338" s="31"/>
      <c r="EDO338" s="31"/>
      <c r="EDP338" s="31"/>
      <c r="EDQ338" s="31"/>
      <c r="EDR338" s="31"/>
      <c r="EDS338" s="31"/>
      <c r="EDT338" s="31"/>
      <c r="EDU338" s="31"/>
      <c r="EDV338" s="31"/>
      <c r="EDW338" s="31"/>
      <c r="EDX338" s="31"/>
      <c r="EDY338" s="31"/>
      <c r="EDZ338" s="31"/>
      <c r="EEA338" s="31"/>
      <c r="EEB338" s="31"/>
      <c r="EEC338" s="31"/>
      <c r="EED338" s="31"/>
      <c r="EEE338" s="31"/>
      <c r="EEF338" s="31"/>
      <c r="EEG338" s="31"/>
      <c r="EEH338" s="31"/>
      <c r="EEI338" s="31"/>
      <c r="EEJ338" s="31"/>
      <c r="EEK338" s="31"/>
      <c r="EEL338" s="31"/>
      <c r="EEM338" s="31"/>
      <c r="EEN338" s="31"/>
      <c r="EEO338" s="31"/>
      <c r="EEP338" s="31"/>
      <c r="EEQ338" s="31"/>
      <c r="EER338" s="31"/>
      <c r="EES338" s="31"/>
      <c r="EET338" s="31"/>
      <c r="EEU338" s="31"/>
      <c r="EEV338" s="31"/>
      <c r="EEW338" s="31"/>
      <c r="EEX338" s="31"/>
      <c r="EEY338" s="31"/>
      <c r="EEZ338" s="31"/>
      <c r="EFA338" s="31"/>
      <c r="EFB338" s="31"/>
      <c r="EFC338" s="31"/>
      <c r="EFD338" s="31"/>
      <c r="EFE338" s="31"/>
      <c r="EFF338" s="31"/>
      <c r="EFG338" s="31"/>
      <c r="EFH338" s="31"/>
      <c r="EFI338" s="31"/>
      <c r="EFJ338" s="31"/>
      <c r="EFK338" s="31"/>
      <c r="EFL338" s="31"/>
      <c r="EFM338" s="31"/>
      <c r="EFN338" s="31"/>
      <c r="EFO338" s="31"/>
      <c r="EFP338" s="31"/>
      <c r="EFQ338" s="31"/>
      <c r="EFR338" s="31"/>
      <c r="EFS338" s="31"/>
      <c r="EFT338" s="31"/>
      <c r="EFU338" s="31"/>
      <c r="EFV338" s="31"/>
      <c r="EFW338" s="31"/>
      <c r="EFX338" s="31"/>
      <c r="EFY338" s="31"/>
      <c r="EFZ338" s="31"/>
      <c r="EGA338" s="31"/>
      <c r="EGB338" s="31"/>
      <c r="EGC338" s="31"/>
      <c r="EGD338" s="31"/>
      <c r="EGE338" s="31"/>
      <c r="EGF338" s="31"/>
      <c r="EGG338" s="31"/>
      <c r="EGH338" s="31"/>
      <c r="EGI338" s="31"/>
      <c r="EGJ338" s="31"/>
      <c r="EGK338" s="31"/>
      <c r="EGL338" s="31"/>
      <c r="EGM338" s="31"/>
      <c r="EGN338" s="31"/>
      <c r="EGO338" s="31"/>
      <c r="EGP338" s="31"/>
      <c r="EGQ338" s="31"/>
      <c r="EGR338" s="31"/>
      <c r="EGS338" s="31"/>
      <c r="EGT338" s="31"/>
      <c r="EGU338" s="31"/>
      <c r="EGV338" s="31"/>
      <c r="EGW338" s="31"/>
      <c r="EGX338" s="31"/>
      <c r="EGY338" s="31"/>
      <c r="EGZ338" s="31"/>
      <c r="EHA338" s="31"/>
      <c r="EHB338" s="31"/>
      <c r="EHC338" s="31"/>
      <c r="EHD338" s="31"/>
      <c r="EHE338" s="31"/>
      <c r="EHF338" s="31"/>
      <c r="EHG338" s="31"/>
      <c r="EHH338" s="31"/>
      <c r="EHI338" s="31"/>
      <c r="EHJ338" s="31"/>
      <c r="EHK338" s="31"/>
      <c r="EHL338" s="31"/>
      <c r="EHM338" s="31"/>
      <c r="EHN338" s="31"/>
      <c r="EHO338" s="31"/>
      <c r="EHP338" s="31"/>
      <c r="EHQ338" s="31"/>
      <c r="EHR338" s="31"/>
      <c r="EHS338" s="31"/>
      <c r="EHT338" s="31"/>
      <c r="EHU338" s="31"/>
      <c r="EHV338" s="31"/>
      <c r="EHW338" s="31"/>
      <c r="EHX338" s="31"/>
      <c r="EHY338" s="31"/>
      <c r="EHZ338" s="31"/>
      <c r="EIA338" s="31"/>
      <c r="EIB338" s="31"/>
      <c r="EIC338" s="31"/>
      <c r="EID338" s="31"/>
      <c r="EIE338" s="31"/>
      <c r="EIF338" s="31"/>
      <c r="EIG338" s="31"/>
      <c r="EIH338" s="31"/>
      <c r="EII338" s="31"/>
      <c r="EIJ338" s="31"/>
      <c r="EIK338" s="31"/>
      <c r="EIL338" s="31"/>
      <c r="EIM338" s="31"/>
      <c r="EIN338" s="31"/>
      <c r="EIO338" s="31"/>
      <c r="EIP338" s="31"/>
      <c r="EIQ338" s="31"/>
      <c r="EIR338" s="31"/>
      <c r="EIS338" s="31"/>
      <c r="EIT338" s="31"/>
      <c r="EIU338" s="31"/>
      <c r="EIV338" s="31"/>
      <c r="EIW338" s="31"/>
      <c r="EIX338" s="31"/>
      <c r="EIY338" s="31"/>
      <c r="EIZ338" s="31"/>
      <c r="EJA338" s="31"/>
      <c r="EJB338" s="31"/>
      <c r="EJC338" s="31"/>
      <c r="EJD338" s="31"/>
      <c r="EJE338" s="31"/>
      <c r="EJF338" s="31"/>
      <c r="EJG338" s="31"/>
      <c r="EJH338" s="31"/>
      <c r="EJI338" s="31"/>
      <c r="EJJ338" s="31"/>
      <c r="EJK338" s="31"/>
      <c r="EJL338" s="31"/>
      <c r="EJM338" s="31"/>
      <c r="EJN338" s="31"/>
      <c r="EJO338" s="31"/>
      <c r="EJP338" s="31"/>
      <c r="EJQ338" s="31"/>
      <c r="EJR338" s="31"/>
      <c r="EJS338" s="31"/>
      <c r="EJT338" s="31"/>
      <c r="EJU338" s="31"/>
      <c r="EJV338" s="31"/>
      <c r="EJW338" s="31"/>
      <c r="EJX338" s="31"/>
      <c r="EJY338" s="31"/>
      <c r="EJZ338" s="31"/>
      <c r="EKA338" s="31"/>
      <c r="EKB338" s="31"/>
      <c r="EKC338" s="31"/>
      <c r="EKD338" s="31"/>
      <c r="EKE338" s="31"/>
      <c r="EKF338" s="31"/>
      <c r="EKG338" s="31"/>
      <c r="EKH338" s="31"/>
      <c r="EKI338" s="31"/>
      <c r="EKJ338" s="31"/>
      <c r="EKK338" s="31"/>
      <c r="EKL338" s="31"/>
      <c r="EKM338" s="31"/>
      <c r="EKN338" s="31"/>
      <c r="EKO338" s="31"/>
      <c r="EKP338" s="31"/>
      <c r="EKQ338" s="31"/>
      <c r="EKR338" s="31"/>
      <c r="EKS338" s="31"/>
      <c r="EKT338" s="31"/>
      <c r="EKU338" s="31"/>
      <c r="EKV338" s="31"/>
      <c r="EKW338" s="31"/>
      <c r="EKX338" s="31"/>
      <c r="EKY338" s="31"/>
      <c r="EKZ338" s="31"/>
      <c r="ELA338" s="31"/>
      <c r="ELB338" s="31"/>
      <c r="ELC338" s="31"/>
      <c r="ELD338" s="31"/>
      <c r="ELE338" s="31"/>
      <c r="ELF338" s="31"/>
      <c r="ELG338" s="31"/>
      <c r="ELH338" s="31"/>
      <c r="ELI338" s="31"/>
      <c r="ELJ338" s="31"/>
      <c r="ELK338" s="31"/>
      <c r="ELL338" s="31"/>
      <c r="ELM338" s="31"/>
      <c r="ELN338" s="31"/>
      <c r="ELO338" s="31"/>
      <c r="ELP338" s="31"/>
      <c r="ELQ338" s="31"/>
      <c r="ELR338" s="31"/>
      <c r="ELS338" s="31"/>
      <c r="ELT338" s="31"/>
      <c r="ELU338" s="31"/>
      <c r="ELV338" s="31"/>
      <c r="ELW338" s="31"/>
      <c r="ELX338" s="31"/>
      <c r="ELY338" s="31"/>
      <c r="ELZ338" s="31"/>
      <c r="EMA338" s="31"/>
      <c r="EMB338" s="31"/>
      <c r="EMC338" s="31"/>
      <c r="EMD338" s="31"/>
      <c r="EME338" s="31"/>
      <c r="EMF338" s="31"/>
      <c r="EMG338" s="31"/>
      <c r="EMH338" s="31"/>
      <c r="EMI338" s="31"/>
      <c r="EMJ338" s="31"/>
      <c r="EMK338" s="31"/>
      <c r="EML338" s="31"/>
      <c r="EMM338" s="31"/>
      <c r="EMN338" s="31"/>
      <c r="EMO338" s="31"/>
      <c r="EMP338" s="31"/>
      <c r="EMQ338" s="31"/>
      <c r="EMR338" s="31"/>
      <c r="EMS338" s="31"/>
      <c r="EMT338" s="31"/>
      <c r="EMU338" s="31"/>
      <c r="EMV338" s="31"/>
      <c r="EMW338" s="31"/>
      <c r="EMX338" s="31"/>
      <c r="EMY338" s="31"/>
      <c r="EMZ338" s="31"/>
      <c r="ENA338" s="31"/>
      <c r="ENB338" s="31"/>
      <c r="ENC338" s="31"/>
      <c r="END338" s="31"/>
      <c r="ENE338" s="31"/>
      <c r="ENF338" s="31"/>
      <c r="ENG338" s="31"/>
      <c r="ENH338" s="31"/>
      <c r="ENI338" s="31"/>
      <c r="ENJ338" s="31"/>
      <c r="ENK338" s="31"/>
      <c r="ENL338" s="31"/>
      <c r="ENM338" s="31"/>
      <c r="ENN338" s="31"/>
      <c r="ENO338" s="31"/>
      <c r="ENP338" s="31"/>
      <c r="ENQ338" s="31"/>
      <c r="ENR338" s="31"/>
      <c r="ENS338" s="31"/>
      <c r="ENT338" s="31"/>
      <c r="ENU338" s="31"/>
      <c r="ENV338" s="31"/>
      <c r="ENW338" s="31"/>
      <c r="ENX338" s="31"/>
      <c r="ENY338" s="31"/>
      <c r="ENZ338" s="31"/>
      <c r="EOA338" s="31"/>
      <c r="EOB338" s="31"/>
      <c r="EOC338" s="31"/>
      <c r="EOD338" s="31"/>
      <c r="EOE338" s="31"/>
      <c r="EOF338" s="31"/>
      <c r="EOG338" s="31"/>
      <c r="EOH338" s="31"/>
      <c r="EOI338" s="31"/>
      <c r="EOJ338" s="31"/>
      <c r="EOK338" s="31"/>
      <c r="EOL338" s="31"/>
      <c r="EOM338" s="31"/>
      <c r="EON338" s="31"/>
      <c r="EOO338" s="31"/>
      <c r="EOP338" s="31"/>
      <c r="EOQ338" s="31"/>
      <c r="EOR338" s="31"/>
      <c r="EOS338" s="31"/>
      <c r="EOT338" s="31"/>
      <c r="EOU338" s="31"/>
      <c r="EOV338" s="31"/>
      <c r="EOW338" s="31"/>
      <c r="EOX338" s="31"/>
      <c r="EOY338" s="31"/>
      <c r="EOZ338" s="31"/>
      <c r="EPA338" s="31"/>
      <c r="EPB338" s="31"/>
      <c r="EPC338" s="31"/>
      <c r="EPD338" s="31"/>
      <c r="EPE338" s="31"/>
      <c r="EPF338" s="31"/>
      <c r="EPG338" s="31"/>
      <c r="EPH338" s="31"/>
      <c r="EPI338" s="31"/>
      <c r="EPJ338" s="31"/>
      <c r="EPK338" s="31"/>
      <c r="EPL338" s="31"/>
      <c r="EPM338" s="31"/>
      <c r="EPN338" s="31"/>
      <c r="EPO338" s="31"/>
      <c r="EPP338" s="31"/>
      <c r="EPQ338" s="31"/>
      <c r="EPR338" s="31"/>
      <c r="EPS338" s="31"/>
      <c r="EPT338" s="31"/>
      <c r="EPU338" s="31"/>
      <c r="EPV338" s="31"/>
      <c r="EPW338" s="31"/>
      <c r="EPX338" s="31"/>
      <c r="EPY338" s="31"/>
      <c r="EPZ338" s="31"/>
      <c r="EQA338" s="31"/>
      <c r="EQB338" s="31"/>
      <c r="EQC338" s="31"/>
      <c r="EQD338" s="31"/>
      <c r="EQE338" s="31"/>
      <c r="EQF338" s="31"/>
      <c r="EQG338" s="31"/>
      <c r="EQH338" s="31"/>
      <c r="EQI338" s="31"/>
      <c r="EQJ338" s="31"/>
      <c r="EQK338" s="31"/>
      <c r="EQL338" s="31"/>
      <c r="EQM338" s="31"/>
      <c r="EQN338" s="31"/>
      <c r="EQO338" s="31"/>
      <c r="EQP338" s="31"/>
      <c r="EQQ338" s="31"/>
      <c r="EQR338" s="31"/>
      <c r="EQS338" s="31"/>
      <c r="EQT338" s="31"/>
      <c r="EQU338" s="31"/>
      <c r="EQV338" s="31"/>
      <c r="EQW338" s="31"/>
      <c r="EQX338" s="31"/>
      <c r="EQY338" s="31"/>
      <c r="EQZ338" s="31"/>
      <c r="ERA338" s="31"/>
      <c r="ERB338" s="31"/>
      <c r="ERC338" s="31"/>
      <c r="ERD338" s="31"/>
      <c r="ERE338" s="31"/>
      <c r="ERF338" s="31"/>
      <c r="ERG338" s="31"/>
      <c r="ERH338" s="31"/>
      <c r="ERI338" s="31"/>
      <c r="ERJ338" s="31"/>
      <c r="ERK338" s="31"/>
      <c r="ERL338" s="31"/>
      <c r="ERM338" s="31"/>
      <c r="ERN338" s="31"/>
      <c r="ERO338" s="31"/>
      <c r="ERP338" s="31"/>
      <c r="ERQ338" s="31"/>
      <c r="ERR338" s="31"/>
      <c r="ERS338" s="31"/>
      <c r="ERT338" s="31"/>
      <c r="ERU338" s="31"/>
      <c r="ERV338" s="31"/>
      <c r="ERW338" s="31"/>
      <c r="ERX338" s="31"/>
      <c r="ERY338" s="31"/>
      <c r="ERZ338" s="31"/>
      <c r="ESA338" s="31"/>
      <c r="ESB338" s="31"/>
      <c r="ESC338" s="31"/>
      <c r="ESD338" s="31"/>
      <c r="ESE338" s="31"/>
      <c r="ESF338" s="31"/>
      <c r="ESG338" s="31"/>
      <c r="ESH338" s="31"/>
      <c r="ESI338" s="31"/>
      <c r="ESJ338" s="31"/>
      <c r="ESK338" s="31"/>
      <c r="ESL338" s="31"/>
      <c r="ESM338" s="31"/>
      <c r="ESN338" s="31"/>
      <c r="ESO338" s="31"/>
      <c r="ESP338" s="31"/>
      <c r="ESQ338" s="31"/>
      <c r="ESR338" s="31"/>
      <c r="ESS338" s="31"/>
      <c r="EST338" s="31"/>
      <c r="ESU338" s="31"/>
      <c r="ESV338" s="31"/>
      <c r="ESW338" s="31"/>
      <c r="ESX338" s="31"/>
      <c r="ESY338" s="31"/>
      <c r="ESZ338" s="31"/>
      <c r="ETA338" s="31"/>
      <c r="ETB338" s="31"/>
      <c r="ETC338" s="31"/>
      <c r="ETD338" s="31"/>
      <c r="ETE338" s="31"/>
      <c r="ETF338" s="31"/>
      <c r="ETG338" s="31"/>
      <c r="ETH338" s="31"/>
      <c r="ETI338" s="31"/>
      <c r="ETJ338" s="31"/>
      <c r="ETK338" s="31"/>
      <c r="ETL338" s="31"/>
      <c r="ETM338" s="31"/>
      <c r="ETN338" s="31"/>
      <c r="ETO338" s="31"/>
      <c r="ETP338" s="31"/>
      <c r="ETQ338" s="31"/>
      <c r="ETR338" s="31"/>
      <c r="ETS338" s="31"/>
      <c r="ETT338" s="31"/>
      <c r="ETU338" s="31"/>
      <c r="ETV338" s="31"/>
      <c r="ETW338" s="31"/>
      <c r="ETX338" s="31"/>
      <c r="ETY338" s="31"/>
      <c r="ETZ338" s="31"/>
      <c r="EUA338" s="31"/>
      <c r="EUB338" s="31"/>
      <c r="EUC338" s="31"/>
      <c r="EUD338" s="31"/>
      <c r="EUE338" s="31"/>
      <c r="EUF338" s="31"/>
      <c r="EUG338" s="31"/>
      <c r="EUH338" s="31"/>
      <c r="EUI338" s="31"/>
      <c r="EUJ338" s="31"/>
      <c r="EUK338" s="31"/>
      <c r="EUL338" s="31"/>
      <c r="EUM338" s="31"/>
      <c r="EUN338" s="31"/>
      <c r="EUO338" s="31"/>
      <c r="EUP338" s="31"/>
      <c r="EUQ338" s="31"/>
      <c r="EUR338" s="31"/>
      <c r="EUS338" s="31"/>
      <c r="EUT338" s="31"/>
      <c r="EUU338" s="31"/>
      <c r="EUV338" s="31"/>
      <c r="EUW338" s="31"/>
      <c r="EUX338" s="31"/>
      <c r="EUY338" s="31"/>
      <c r="EUZ338" s="31"/>
      <c r="EVA338" s="31"/>
      <c r="EVB338" s="31"/>
      <c r="EVC338" s="31"/>
      <c r="EVD338" s="31"/>
      <c r="EVE338" s="31"/>
      <c r="EVF338" s="31"/>
      <c r="EVG338" s="31"/>
      <c r="EVH338" s="31"/>
      <c r="EVI338" s="31"/>
      <c r="EVJ338" s="31"/>
      <c r="EVK338" s="31"/>
      <c r="EVL338" s="31"/>
      <c r="EVM338" s="31"/>
      <c r="EVN338" s="31"/>
      <c r="EVO338" s="31"/>
      <c r="EVP338" s="31"/>
      <c r="EVQ338" s="31"/>
      <c r="EVR338" s="31"/>
      <c r="EVS338" s="31"/>
      <c r="EVT338" s="31"/>
      <c r="EVU338" s="31"/>
      <c r="EVV338" s="31"/>
      <c r="EVW338" s="31"/>
      <c r="EVX338" s="31"/>
      <c r="EVY338" s="31"/>
      <c r="EVZ338" s="31"/>
      <c r="EWA338" s="31"/>
      <c r="EWB338" s="31"/>
      <c r="EWC338" s="31"/>
      <c r="EWD338" s="31"/>
      <c r="EWE338" s="31"/>
      <c r="EWF338" s="31"/>
      <c r="EWG338" s="31"/>
      <c r="EWH338" s="31"/>
      <c r="EWI338" s="31"/>
      <c r="EWJ338" s="31"/>
      <c r="EWK338" s="31"/>
      <c r="EWL338" s="31"/>
      <c r="EWM338" s="31"/>
      <c r="EWN338" s="31"/>
      <c r="EWO338" s="31"/>
      <c r="EWP338" s="31"/>
      <c r="EWQ338" s="31"/>
      <c r="EWR338" s="31"/>
      <c r="EWS338" s="31"/>
      <c r="EWT338" s="31"/>
      <c r="EWU338" s="31"/>
      <c r="EWV338" s="31"/>
      <c r="EWW338" s="31"/>
      <c r="EWX338" s="31"/>
      <c r="EWY338" s="31"/>
      <c r="EWZ338" s="31"/>
      <c r="EXA338" s="31"/>
      <c r="EXB338" s="31"/>
      <c r="EXC338" s="31"/>
      <c r="EXD338" s="31"/>
      <c r="EXE338" s="31"/>
      <c r="EXF338" s="31"/>
      <c r="EXG338" s="31"/>
      <c r="EXH338" s="31"/>
      <c r="EXI338" s="31"/>
      <c r="EXJ338" s="31"/>
      <c r="EXK338" s="31"/>
      <c r="EXL338" s="31"/>
      <c r="EXM338" s="31"/>
      <c r="EXN338" s="31"/>
      <c r="EXO338" s="31"/>
      <c r="EXP338" s="31"/>
      <c r="EXQ338" s="31"/>
      <c r="EXR338" s="31"/>
      <c r="EXS338" s="31"/>
      <c r="EXT338" s="31"/>
      <c r="EXU338" s="31"/>
      <c r="EXV338" s="31"/>
      <c r="EXW338" s="31"/>
      <c r="EXX338" s="31"/>
      <c r="EXY338" s="31"/>
      <c r="EXZ338" s="31"/>
      <c r="EYA338" s="31"/>
      <c r="EYB338" s="31"/>
      <c r="EYC338" s="31"/>
      <c r="EYD338" s="31"/>
      <c r="EYE338" s="31"/>
      <c r="EYF338" s="31"/>
      <c r="EYG338" s="31"/>
      <c r="EYH338" s="31"/>
      <c r="EYI338" s="31"/>
      <c r="EYJ338" s="31"/>
      <c r="EYK338" s="31"/>
      <c r="EYL338" s="31"/>
      <c r="EYM338" s="31"/>
      <c r="EYN338" s="31"/>
      <c r="EYO338" s="31"/>
      <c r="EYP338" s="31"/>
      <c r="EYQ338" s="31"/>
      <c r="EYR338" s="31"/>
      <c r="EYS338" s="31"/>
      <c r="EYT338" s="31"/>
      <c r="EYU338" s="31"/>
      <c r="EYV338" s="31"/>
      <c r="EYW338" s="31"/>
      <c r="EYX338" s="31"/>
      <c r="EYY338" s="31"/>
      <c r="EYZ338" s="31"/>
      <c r="EZA338" s="31"/>
      <c r="EZB338" s="31"/>
      <c r="EZC338" s="31"/>
      <c r="EZD338" s="31"/>
      <c r="EZE338" s="31"/>
      <c r="EZF338" s="31"/>
      <c r="EZG338" s="31"/>
      <c r="EZH338" s="31"/>
      <c r="EZI338" s="31"/>
      <c r="EZJ338" s="31"/>
      <c r="EZK338" s="31"/>
      <c r="EZL338" s="31"/>
      <c r="EZM338" s="31"/>
      <c r="EZN338" s="31"/>
      <c r="EZO338" s="31"/>
      <c r="EZP338" s="31"/>
      <c r="EZQ338" s="31"/>
      <c r="EZR338" s="31"/>
      <c r="EZS338" s="31"/>
      <c r="EZT338" s="31"/>
      <c r="EZU338" s="31"/>
      <c r="EZV338" s="31"/>
      <c r="EZW338" s="31"/>
      <c r="EZX338" s="31"/>
      <c r="EZY338" s="31"/>
      <c r="EZZ338" s="31"/>
      <c r="FAA338" s="31"/>
      <c r="FAB338" s="31"/>
      <c r="FAC338" s="31"/>
      <c r="FAD338" s="31"/>
      <c r="FAE338" s="31"/>
      <c r="FAF338" s="31"/>
      <c r="FAG338" s="31"/>
      <c r="FAH338" s="31"/>
      <c r="FAI338" s="31"/>
      <c r="FAJ338" s="31"/>
      <c r="FAK338" s="31"/>
      <c r="FAL338" s="31"/>
      <c r="FAM338" s="31"/>
      <c r="FAN338" s="31"/>
      <c r="FAO338" s="31"/>
      <c r="FAP338" s="31"/>
      <c r="FAQ338" s="31"/>
      <c r="FAR338" s="31"/>
      <c r="FAS338" s="31"/>
      <c r="FAT338" s="31"/>
      <c r="FAU338" s="31"/>
      <c r="FAV338" s="31"/>
      <c r="FAW338" s="31"/>
      <c r="FAX338" s="31"/>
      <c r="FAY338" s="31"/>
      <c r="FAZ338" s="31"/>
      <c r="FBA338" s="31"/>
      <c r="FBB338" s="31"/>
      <c r="FBC338" s="31"/>
      <c r="FBD338" s="31"/>
      <c r="FBE338" s="31"/>
      <c r="FBF338" s="31"/>
      <c r="FBG338" s="31"/>
      <c r="FBH338" s="31"/>
      <c r="FBI338" s="31"/>
      <c r="FBJ338" s="31"/>
      <c r="FBK338" s="31"/>
      <c r="FBL338" s="31"/>
      <c r="FBM338" s="31"/>
      <c r="FBN338" s="31"/>
      <c r="FBO338" s="31"/>
      <c r="FBP338" s="31"/>
      <c r="FBQ338" s="31"/>
      <c r="FBR338" s="31"/>
      <c r="FBS338" s="31"/>
      <c r="FBT338" s="31"/>
      <c r="FBU338" s="31"/>
      <c r="FBV338" s="31"/>
      <c r="FBW338" s="31"/>
      <c r="FBX338" s="31"/>
      <c r="FBY338" s="31"/>
      <c r="FBZ338" s="31"/>
      <c r="FCA338" s="31"/>
      <c r="FCB338" s="31"/>
      <c r="FCC338" s="31"/>
      <c r="FCD338" s="31"/>
      <c r="FCE338" s="31"/>
      <c r="FCF338" s="31"/>
      <c r="FCG338" s="31"/>
      <c r="FCH338" s="31"/>
      <c r="FCI338" s="31"/>
      <c r="FCJ338" s="31"/>
      <c r="FCK338" s="31"/>
      <c r="FCL338" s="31"/>
      <c r="FCM338" s="31"/>
      <c r="FCN338" s="31"/>
      <c r="FCO338" s="31"/>
      <c r="FCP338" s="31"/>
      <c r="FCQ338" s="31"/>
      <c r="FCR338" s="31"/>
      <c r="FCS338" s="31"/>
      <c r="FCT338" s="31"/>
      <c r="FCU338" s="31"/>
      <c r="FCV338" s="31"/>
      <c r="FCW338" s="31"/>
      <c r="FCX338" s="31"/>
      <c r="FCY338" s="31"/>
      <c r="FCZ338" s="31"/>
      <c r="FDA338" s="31"/>
      <c r="FDB338" s="31"/>
      <c r="FDC338" s="31"/>
      <c r="FDD338" s="31"/>
      <c r="FDE338" s="31"/>
      <c r="FDF338" s="31"/>
      <c r="FDG338" s="31"/>
      <c r="FDH338" s="31"/>
      <c r="FDI338" s="31"/>
      <c r="FDJ338" s="31"/>
      <c r="FDK338" s="31"/>
      <c r="FDL338" s="31"/>
      <c r="FDM338" s="31"/>
      <c r="FDN338" s="31"/>
      <c r="FDO338" s="31"/>
      <c r="FDP338" s="31"/>
      <c r="FDQ338" s="31"/>
      <c r="FDR338" s="31"/>
      <c r="FDS338" s="31"/>
      <c r="FDT338" s="31"/>
      <c r="FDU338" s="31"/>
      <c r="FDV338" s="31"/>
      <c r="FDW338" s="31"/>
      <c r="FDX338" s="31"/>
      <c r="FDY338" s="31"/>
      <c r="FDZ338" s="31"/>
      <c r="FEA338" s="31"/>
      <c r="FEB338" s="31"/>
      <c r="FEC338" s="31"/>
      <c r="FED338" s="31"/>
      <c r="FEE338" s="31"/>
      <c r="FEF338" s="31"/>
      <c r="FEG338" s="31"/>
      <c r="FEH338" s="31"/>
      <c r="FEI338" s="31"/>
      <c r="FEJ338" s="31"/>
      <c r="FEK338" s="31"/>
      <c r="FEL338" s="31"/>
      <c r="FEM338" s="31"/>
      <c r="FEN338" s="31"/>
      <c r="FEO338" s="31"/>
      <c r="FEP338" s="31"/>
      <c r="FEQ338" s="31"/>
      <c r="FER338" s="31"/>
      <c r="FES338" s="31"/>
      <c r="FET338" s="31"/>
      <c r="FEU338" s="31"/>
      <c r="FEV338" s="31"/>
      <c r="FEW338" s="31"/>
      <c r="FEX338" s="31"/>
      <c r="FEY338" s="31"/>
      <c r="FEZ338" s="31"/>
      <c r="FFA338" s="31"/>
      <c r="FFB338" s="31"/>
      <c r="FFC338" s="31"/>
      <c r="FFD338" s="31"/>
      <c r="FFE338" s="31"/>
      <c r="FFF338" s="31"/>
      <c r="FFG338" s="31"/>
      <c r="FFH338" s="31"/>
      <c r="FFI338" s="31"/>
      <c r="FFJ338" s="31"/>
      <c r="FFK338" s="31"/>
      <c r="FFL338" s="31"/>
      <c r="FFM338" s="31"/>
      <c r="FFN338" s="31"/>
      <c r="FFO338" s="31"/>
      <c r="FFP338" s="31"/>
      <c r="FFQ338" s="31"/>
      <c r="FFR338" s="31"/>
      <c r="FFS338" s="31"/>
      <c r="FFT338" s="31"/>
      <c r="FFU338" s="31"/>
      <c r="FFV338" s="31"/>
      <c r="FFW338" s="31"/>
      <c r="FFX338" s="31"/>
      <c r="FFY338" s="31"/>
      <c r="FFZ338" s="31"/>
      <c r="FGA338" s="31"/>
      <c r="FGB338" s="31"/>
      <c r="FGC338" s="31"/>
      <c r="FGD338" s="31"/>
      <c r="FGE338" s="31"/>
      <c r="FGF338" s="31"/>
      <c r="FGG338" s="31"/>
      <c r="FGH338" s="31"/>
      <c r="FGI338" s="31"/>
      <c r="FGJ338" s="31"/>
      <c r="FGK338" s="31"/>
      <c r="FGL338" s="31"/>
      <c r="FGM338" s="31"/>
      <c r="FGN338" s="31"/>
      <c r="FGO338" s="31"/>
      <c r="FGP338" s="31"/>
      <c r="FGQ338" s="31"/>
      <c r="FGR338" s="31"/>
      <c r="FGS338" s="31"/>
      <c r="FGT338" s="31"/>
      <c r="FGU338" s="31"/>
      <c r="FGV338" s="31"/>
      <c r="FGW338" s="31"/>
      <c r="FGX338" s="31"/>
      <c r="FGY338" s="31"/>
      <c r="FGZ338" s="31"/>
      <c r="FHA338" s="31"/>
      <c r="FHB338" s="31"/>
      <c r="FHC338" s="31"/>
      <c r="FHD338" s="31"/>
      <c r="FHE338" s="31"/>
      <c r="FHF338" s="31"/>
      <c r="FHG338" s="31"/>
      <c r="FHH338" s="31"/>
      <c r="FHI338" s="31"/>
      <c r="FHJ338" s="31"/>
      <c r="FHK338" s="31"/>
      <c r="FHL338" s="31"/>
      <c r="FHM338" s="31"/>
      <c r="FHN338" s="31"/>
      <c r="FHO338" s="31"/>
      <c r="FHP338" s="31"/>
      <c r="FHQ338" s="31"/>
      <c r="FHR338" s="31"/>
      <c r="FHS338" s="31"/>
      <c r="FHT338" s="31"/>
      <c r="FHU338" s="31"/>
      <c r="FHV338" s="31"/>
      <c r="FHW338" s="31"/>
      <c r="FHX338" s="31"/>
      <c r="FHY338" s="31"/>
      <c r="FHZ338" s="31"/>
      <c r="FIA338" s="31"/>
      <c r="FIB338" s="31"/>
      <c r="FIC338" s="31"/>
      <c r="FID338" s="31"/>
      <c r="FIE338" s="31"/>
      <c r="FIF338" s="31"/>
      <c r="FIG338" s="31"/>
      <c r="FIH338" s="31"/>
      <c r="FII338" s="31"/>
      <c r="FIJ338" s="31"/>
      <c r="FIK338" s="31"/>
      <c r="FIL338" s="31"/>
      <c r="FIM338" s="31"/>
      <c r="FIN338" s="31"/>
      <c r="FIO338" s="31"/>
      <c r="FIP338" s="31"/>
      <c r="FIQ338" s="31"/>
      <c r="FIR338" s="31"/>
      <c r="FIS338" s="31"/>
      <c r="FIT338" s="31"/>
      <c r="FIU338" s="31"/>
      <c r="FIV338" s="31"/>
      <c r="FIW338" s="31"/>
      <c r="FIX338" s="31"/>
      <c r="FIY338" s="31"/>
      <c r="FIZ338" s="31"/>
      <c r="FJA338" s="31"/>
      <c r="FJB338" s="31"/>
      <c r="FJC338" s="31"/>
      <c r="FJD338" s="31"/>
      <c r="FJE338" s="31"/>
      <c r="FJF338" s="31"/>
      <c r="FJG338" s="31"/>
      <c r="FJH338" s="31"/>
      <c r="FJI338" s="31"/>
      <c r="FJJ338" s="31"/>
      <c r="FJK338" s="31"/>
      <c r="FJL338" s="31"/>
      <c r="FJM338" s="31"/>
      <c r="FJN338" s="31"/>
      <c r="FJO338" s="31"/>
      <c r="FJP338" s="31"/>
      <c r="FJQ338" s="31"/>
      <c r="FJR338" s="31"/>
      <c r="FJS338" s="31"/>
      <c r="FJT338" s="31"/>
      <c r="FJU338" s="31"/>
      <c r="FJV338" s="31"/>
      <c r="FJW338" s="31"/>
      <c r="FJX338" s="31"/>
      <c r="FJY338" s="31"/>
      <c r="FJZ338" s="31"/>
      <c r="FKA338" s="31"/>
      <c r="FKB338" s="31"/>
      <c r="FKC338" s="31"/>
      <c r="FKD338" s="31"/>
      <c r="FKE338" s="31"/>
      <c r="FKF338" s="31"/>
      <c r="FKG338" s="31"/>
      <c r="FKH338" s="31"/>
      <c r="FKI338" s="31"/>
      <c r="FKJ338" s="31"/>
      <c r="FKK338" s="31"/>
      <c r="FKL338" s="31"/>
      <c r="FKM338" s="31"/>
      <c r="FKN338" s="31"/>
      <c r="FKO338" s="31"/>
      <c r="FKP338" s="31"/>
      <c r="FKQ338" s="31"/>
      <c r="FKR338" s="31"/>
      <c r="FKS338" s="31"/>
      <c r="FKT338" s="31"/>
      <c r="FKU338" s="31"/>
      <c r="FKV338" s="31"/>
      <c r="FKW338" s="31"/>
      <c r="FKX338" s="31"/>
      <c r="FKY338" s="31"/>
      <c r="FKZ338" s="31"/>
      <c r="FLA338" s="31"/>
      <c r="FLB338" s="31"/>
      <c r="FLC338" s="31"/>
      <c r="FLD338" s="31"/>
      <c r="FLE338" s="31"/>
      <c r="FLF338" s="31"/>
      <c r="FLG338" s="31"/>
      <c r="FLH338" s="31"/>
      <c r="FLI338" s="31"/>
      <c r="FLJ338" s="31"/>
      <c r="FLK338" s="31"/>
      <c r="FLL338" s="31"/>
      <c r="FLM338" s="31"/>
      <c r="FLN338" s="31"/>
      <c r="FLO338" s="31"/>
      <c r="FLP338" s="31"/>
      <c r="FLQ338" s="31"/>
      <c r="FLR338" s="31"/>
      <c r="FLS338" s="31"/>
      <c r="FLT338" s="31"/>
      <c r="FLU338" s="31"/>
      <c r="FLV338" s="31"/>
      <c r="FLW338" s="31"/>
      <c r="FLX338" s="31"/>
      <c r="FLY338" s="31"/>
      <c r="FLZ338" s="31"/>
      <c r="FMA338" s="31"/>
      <c r="FMB338" s="31"/>
      <c r="FMC338" s="31"/>
      <c r="FMD338" s="31"/>
      <c r="FME338" s="31"/>
      <c r="FMF338" s="31"/>
      <c r="FMG338" s="31"/>
      <c r="FMH338" s="31"/>
      <c r="FMI338" s="31"/>
      <c r="FMJ338" s="31"/>
      <c r="FMK338" s="31"/>
      <c r="FML338" s="31"/>
      <c r="FMM338" s="31"/>
      <c r="FMN338" s="31"/>
      <c r="FMO338" s="31"/>
      <c r="FMP338" s="31"/>
      <c r="FMQ338" s="31"/>
      <c r="FMR338" s="31"/>
      <c r="FMS338" s="31"/>
      <c r="FMT338" s="31"/>
      <c r="FMU338" s="31"/>
      <c r="FMV338" s="31"/>
      <c r="FMW338" s="31"/>
      <c r="FMX338" s="31"/>
      <c r="FMY338" s="31"/>
      <c r="FMZ338" s="31"/>
      <c r="FNA338" s="31"/>
      <c r="FNB338" s="31"/>
      <c r="FNC338" s="31"/>
      <c r="FND338" s="31"/>
      <c r="FNE338" s="31"/>
      <c r="FNF338" s="31"/>
      <c r="FNG338" s="31"/>
      <c r="FNH338" s="31"/>
      <c r="FNI338" s="31"/>
      <c r="FNJ338" s="31"/>
      <c r="FNK338" s="31"/>
      <c r="FNL338" s="31"/>
      <c r="FNM338" s="31"/>
      <c r="FNN338" s="31"/>
      <c r="FNO338" s="31"/>
      <c r="FNP338" s="31"/>
      <c r="FNQ338" s="31"/>
      <c r="FNR338" s="31"/>
      <c r="FNS338" s="31"/>
      <c r="FNT338" s="31"/>
      <c r="FNU338" s="31"/>
      <c r="FNV338" s="31"/>
      <c r="FNW338" s="31"/>
      <c r="FNX338" s="31"/>
      <c r="FNY338" s="31"/>
      <c r="FNZ338" s="31"/>
      <c r="FOA338" s="31"/>
      <c r="FOB338" s="31"/>
      <c r="FOC338" s="31"/>
      <c r="FOD338" s="31"/>
      <c r="FOE338" s="31"/>
      <c r="FOF338" s="31"/>
      <c r="FOG338" s="31"/>
      <c r="FOH338" s="31"/>
      <c r="FOI338" s="31"/>
      <c r="FOJ338" s="31"/>
      <c r="FOK338" s="31"/>
      <c r="FOL338" s="31"/>
      <c r="FOM338" s="31"/>
      <c r="FON338" s="31"/>
      <c r="FOO338" s="31"/>
      <c r="FOP338" s="31"/>
      <c r="FOQ338" s="31"/>
      <c r="FOR338" s="31"/>
      <c r="FOS338" s="31"/>
      <c r="FOT338" s="31"/>
      <c r="FOU338" s="31"/>
      <c r="FOV338" s="31"/>
      <c r="FOW338" s="31"/>
      <c r="FOX338" s="31"/>
      <c r="FOY338" s="31"/>
      <c r="FOZ338" s="31"/>
      <c r="FPA338" s="31"/>
      <c r="FPB338" s="31"/>
      <c r="FPC338" s="31"/>
      <c r="FPD338" s="31"/>
      <c r="FPE338" s="31"/>
      <c r="FPF338" s="31"/>
      <c r="FPG338" s="31"/>
      <c r="FPH338" s="31"/>
      <c r="FPI338" s="31"/>
      <c r="FPJ338" s="31"/>
      <c r="FPK338" s="31"/>
      <c r="FPL338" s="31"/>
      <c r="FPM338" s="31"/>
      <c r="FPN338" s="31"/>
      <c r="FPO338" s="31"/>
      <c r="FPP338" s="31"/>
      <c r="FPQ338" s="31"/>
      <c r="FPR338" s="31"/>
      <c r="FPS338" s="31"/>
      <c r="FPT338" s="31"/>
      <c r="FPU338" s="31"/>
      <c r="FPV338" s="31"/>
      <c r="FPW338" s="31"/>
      <c r="FPX338" s="31"/>
      <c r="FPY338" s="31"/>
      <c r="FPZ338" s="31"/>
      <c r="FQA338" s="31"/>
      <c r="FQB338" s="31"/>
      <c r="FQC338" s="31"/>
      <c r="FQD338" s="31"/>
      <c r="FQE338" s="31"/>
      <c r="FQF338" s="31"/>
      <c r="FQG338" s="31"/>
      <c r="FQH338" s="31"/>
      <c r="FQI338" s="31"/>
      <c r="FQJ338" s="31"/>
      <c r="FQK338" s="31"/>
      <c r="FQL338" s="31"/>
      <c r="FQM338" s="31"/>
      <c r="FQN338" s="31"/>
      <c r="FQO338" s="31"/>
      <c r="FQP338" s="31"/>
      <c r="FQQ338" s="31"/>
      <c r="FQR338" s="31"/>
      <c r="FQS338" s="31"/>
      <c r="FQT338" s="31"/>
      <c r="FQU338" s="31"/>
      <c r="FQV338" s="31"/>
      <c r="FQW338" s="31"/>
      <c r="FQX338" s="31"/>
      <c r="FQY338" s="31"/>
      <c r="FQZ338" s="31"/>
      <c r="FRA338" s="31"/>
      <c r="FRB338" s="31"/>
      <c r="FRC338" s="31"/>
      <c r="FRD338" s="31"/>
      <c r="FRE338" s="31"/>
      <c r="FRF338" s="31"/>
      <c r="FRG338" s="31"/>
      <c r="FRH338" s="31"/>
      <c r="FRI338" s="31"/>
      <c r="FRJ338" s="31"/>
      <c r="FRK338" s="31"/>
      <c r="FRL338" s="31"/>
      <c r="FRM338" s="31"/>
      <c r="FRN338" s="31"/>
      <c r="FRO338" s="31"/>
      <c r="FRP338" s="31"/>
      <c r="FRQ338" s="31"/>
      <c r="FRR338" s="31"/>
      <c r="FRS338" s="31"/>
      <c r="FRT338" s="31"/>
      <c r="FRU338" s="31"/>
      <c r="FRV338" s="31"/>
      <c r="FRW338" s="31"/>
      <c r="FRX338" s="31"/>
      <c r="FRY338" s="31"/>
      <c r="FRZ338" s="31"/>
      <c r="FSA338" s="31"/>
      <c r="FSB338" s="31"/>
      <c r="FSC338" s="31"/>
      <c r="FSD338" s="31"/>
      <c r="FSE338" s="31"/>
      <c r="FSF338" s="31"/>
      <c r="FSG338" s="31"/>
      <c r="FSH338" s="31"/>
      <c r="FSI338" s="31"/>
      <c r="FSJ338" s="31"/>
      <c r="FSK338" s="31"/>
      <c r="FSL338" s="31"/>
      <c r="FSM338" s="31"/>
      <c r="FSN338" s="31"/>
      <c r="FSO338" s="31"/>
      <c r="FSP338" s="31"/>
      <c r="FSQ338" s="31"/>
      <c r="FSR338" s="31"/>
      <c r="FSS338" s="31"/>
      <c r="FST338" s="31"/>
      <c r="FSU338" s="31"/>
      <c r="FSV338" s="31"/>
      <c r="FSW338" s="31"/>
      <c r="FSX338" s="31"/>
      <c r="FSY338" s="31"/>
      <c r="FSZ338" s="31"/>
      <c r="FTA338" s="31"/>
      <c r="FTB338" s="31"/>
      <c r="FTC338" s="31"/>
      <c r="FTD338" s="31"/>
      <c r="FTE338" s="31"/>
      <c r="FTF338" s="31"/>
      <c r="FTG338" s="31"/>
      <c r="FTH338" s="31"/>
      <c r="FTI338" s="31"/>
      <c r="FTJ338" s="31"/>
      <c r="FTK338" s="31"/>
      <c r="FTL338" s="31"/>
      <c r="FTM338" s="31"/>
      <c r="FTN338" s="31"/>
      <c r="FTO338" s="31"/>
      <c r="FTP338" s="31"/>
      <c r="FTQ338" s="31"/>
      <c r="FTR338" s="31"/>
      <c r="FTS338" s="31"/>
      <c r="FTT338" s="31"/>
      <c r="FTU338" s="31"/>
      <c r="FTV338" s="31"/>
      <c r="FTW338" s="31"/>
      <c r="FTX338" s="31"/>
      <c r="FTY338" s="31"/>
      <c r="FTZ338" s="31"/>
      <c r="FUA338" s="31"/>
      <c r="FUB338" s="31"/>
      <c r="FUC338" s="31"/>
      <c r="FUD338" s="31"/>
      <c r="FUE338" s="31"/>
      <c r="FUF338" s="31"/>
      <c r="FUG338" s="31"/>
      <c r="FUH338" s="31"/>
      <c r="FUI338" s="31"/>
      <c r="FUJ338" s="31"/>
      <c r="FUK338" s="31"/>
      <c r="FUL338" s="31"/>
      <c r="FUM338" s="31"/>
      <c r="FUN338" s="31"/>
      <c r="FUO338" s="31"/>
      <c r="FUP338" s="31"/>
      <c r="FUQ338" s="31"/>
      <c r="FUR338" s="31"/>
      <c r="FUS338" s="31"/>
      <c r="FUT338" s="31"/>
      <c r="FUU338" s="31"/>
      <c r="FUV338" s="31"/>
      <c r="FUW338" s="31"/>
      <c r="FUX338" s="31"/>
      <c r="FUY338" s="31"/>
      <c r="FUZ338" s="31"/>
      <c r="FVA338" s="31"/>
      <c r="FVB338" s="31"/>
      <c r="FVC338" s="31"/>
      <c r="FVD338" s="31"/>
      <c r="FVE338" s="31"/>
      <c r="FVF338" s="31"/>
      <c r="FVG338" s="31"/>
      <c r="FVH338" s="31"/>
      <c r="FVI338" s="31"/>
      <c r="FVJ338" s="31"/>
      <c r="FVK338" s="31"/>
      <c r="FVL338" s="31"/>
      <c r="FVM338" s="31"/>
      <c r="FVN338" s="31"/>
      <c r="FVO338" s="31"/>
      <c r="FVP338" s="31"/>
      <c r="FVQ338" s="31"/>
      <c r="FVR338" s="31"/>
      <c r="FVS338" s="31"/>
      <c r="FVT338" s="31"/>
      <c r="FVU338" s="31"/>
      <c r="FVV338" s="31"/>
      <c r="FVW338" s="31"/>
      <c r="FVX338" s="31"/>
      <c r="FVY338" s="31"/>
      <c r="FVZ338" s="31"/>
      <c r="FWA338" s="31"/>
      <c r="FWB338" s="31"/>
      <c r="FWC338" s="31"/>
      <c r="FWD338" s="31"/>
      <c r="FWE338" s="31"/>
      <c r="FWF338" s="31"/>
      <c r="FWG338" s="31"/>
      <c r="FWH338" s="31"/>
      <c r="FWI338" s="31"/>
      <c r="FWJ338" s="31"/>
      <c r="FWK338" s="31"/>
      <c r="FWL338" s="31"/>
      <c r="FWM338" s="31"/>
      <c r="FWN338" s="31"/>
      <c r="FWO338" s="31"/>
      <c r="FWP338" s="31"/>
      <c r="FWQ338" s="31"/>
      <c r="FWR338" s="31"/>
      <c r="FWS338" s="31"/>
      <c r="FWT338" s="31"/>
      <c r="FWU338" s="31"/>
      <c r="FWV338" s="31"/>
      <c r="FWW338" s="31"/>
      <c r="FWX338" s="31"/>
      <c r="FWY338" s="31"/>
      <c r="FWZ338" s="31"/>
      <c r="FXA338" s="31"/>
      <c r="FXB338" s="31"/>
      <c r="FXC338" s="31"/>
      <c r="FXD338" s="31"/>
      <c r="FXE338" s="31"/>
      <c r="FXF338" s="31"/>
      <c r="FXG338" s="31"/>
      <c r="FXH338" s="31"/>
      <c r="FXI338" s="31"/>
      <c r="FXJ338" s="31"/>
      <c r="FXK338" s="31"/>
      <c r="FXL338" s="31"/>
      <c r="FXM338" s="31"/>
      <c r="FXN338" s="31"/>
      <c r="FXO338" s="31"/>
      <c r="FXP338" s="31"/>
      <c r="FXQ338" s="31"/>
      <c r="FXR338" s="31"/>
      <c r="FXS338" s="31"/>
      <c r="FXT338" s="31"/>
      <c r="FXU338" s="31"/>
      <c r="FXV338" s="31"/>
      <c r="FXW338" s="31"/>
      <c r="FXX338" s="31"/>
      <c r="FXY338" s="31"/>
      <c r="FXZ338" s="31"/>
      <c r="FYA338" s="31"/>
      <c r="FYB338" s="31"/>
      <c r="FYC338" s="31"/>
      <c r="FYD338" s="31"/>
      <c r="FYE338" s="31"/>
      <c r="FYF338" s="31"/>
      <c r="FYG338" s="31"/>
      <c r="FYH338" s="31"/>
      <c r="FYI338" s="31"/>
      <c r="FYJ338" s="31"/>
      <c r="FYK338" s="31"/>
      <c r="FYL338" s="31"/>
      <c r="FYM338" s="31"/>
      <c r="FYN338" s="31"/>
      <c r="FYO338" s="31"/>
      <c r="FYP338" s="31"/>
      <c r="FYQ338" s="31"/>
      <c r="FYR338" s="31"/>
      <c r="FYS338" s="31"/>
      <c r="FYT338" s="31"/>
      <c r="FYU338" s="31"/>
      <c r="FYV338" s="31"/>
      <c r="FYW338" s="31"/>
      <c r="FYX338" s="31"/>
      <c r="FYY338" s="31"/>
      <c r="FYZ338" s="31"/>
      <c r="FZA338" s="31"/>
      <c r="FZB338" s="31"/>
      <c r="FZC338" s="31"/>
      <c r="FZD338" s="31"/>
      <c r="FZE338" s="31"/>
      <c r="FZF338" s="31"/>
      <c r="FZG338" s="31"/>
      <c r="FZH338" s="31"/>
      <c r="FZI338" s="31"/>
      <c r="FZJ338" s="31"/>
      <c r="FZK338" s="31"/>
      <c r="FZL338" s="31"/>
      <c r="FZM338" s="31"/>
      <c r="FZN338" s="31"/>
      <c r="FZO338" s="31"/>
      <c r="FZP338" s="31"/>
      <c r="FZQ338" s="31"/>
      <c r="FZR338" s="31"/>
      <c r="FZS338" s="31"/>
      <c r="FZT338" s="31"/>
      <c r="FZU338" s="31"/>
      <c r="FZV338" s="31"/>
      <c r="FZW338" s="31"/>
      <c r="FZX338" s="31"/>
      <c r="FZY338" s="31"/>
      <c r="FZZ338" s="31"/>
      <c r="GAA338" s="31"/>
      <c r="GAB338" s="31"/>
      <c r="GAC338" s="31"/>
      <c r="GAD338" s="31"/>
      <c r="GAE338" s="31"/>
      <c r="GAF338" s="31"/>
      <c r="GAG338" s="31"/>
      <c r="GAH338" s="31"/>
      <c r="GAI338" s="31"/>
      <c r="GAJ338" s="31"/>
      <c r="GAK338" s="31"/>
      <c r="GAL338" s="31"/>
      <c r="GAM338" s="31"/>
      <c r="GAN338" s="31"/>
      <c r="GAO338" s="31"/>
      <c r="GAP338" s="31"/>
      <c r="GAQ338" s="31"/>
      <c r="GAR338" s="31"/>
      <c r="GAS338" s="31"/>
      <c r="GAT338" s="31"/>
      <c r="GAU338" s="31"/>
      <c r="GAV338" s="31"/>
      <c r="GAW338" s="31"/>
      <c r="GAX338" s="31"/>
      <c r="GAY338" s="31"/>
      <c r="GAZ338" s="31"/>
      <c r="GBA338" s="31"/>
      <c r="GBB338" s="31"/>
      <c r="GBC338" s="31"/>
      <c r="GBD338" s="31"/>
      <c r="GBE338" s="31"/>
      <c r="GBF338" s="31"/>
      <c r="GBG338" s="31"/>
      <c r="GBH338" s="31"/>
      <c r="GBI338" s="31"/>
      <c r="GBJ338" s="31"/>
      <c r="GBK338" s="31"/>
      <c r="GBL338" s="31"/>
      <c r="GBM338" s="31"/>
      <c r="GBN338" s="31"/>
      <c r="GBO338" s="31"/>
      <c r="GBP338" s="31"/>
      <c r="GBQ338" s="31"/>
      <c r="GBR338" s="31"/>
      <c r="GBS338" s="31"/>
      <c r="GBT338" s="31"/>
      <c r="GBU338" s="31"/>
      <c r="GBV338" s="31"/>
      <c r="GBW338" s="31"/>
      <c r="GBX338" s="31"/>
      <c r="GBY338" s="31"/>
      <c r="GBZ338" s="31"/>
      <c r="GCA338" s="31"/>
      <c r="GCB338" s="31"/>
      <c r="GCC338" s="31"/>
      <c r="GCD338" s="31"/>
      <c r="GCE338" s="31"/>
      <c r="GCF338" s="31"/>
      <c r="GCG338" s="31"/>
      <c r="GCH338" s="31"/>
      <c r="GCI338" s="31"/>
      <c r="GCJ338" s="31"/>
      <c r="GCK338" s="31"/>
      <c r="GCL338" s="31"/>
      <c r="GCM338" s="31"/>
      <c r="GCN338" s="31"/>
      <c r="GCO338" s="31"/>
      <c r="GCP338" s="31"/>
      <c r="GCQ338" s="31"/>
      <c r="GCR338" s="31"/>
      <c r="GCS338" s="31"/>
      <c r="GCT338" s="31"/>
      <c r="GCU338" s="31"/>
      <c r="GCV338" s="31"/>
      <c r="GCW338" s="31"/>
      <c r="GCX338" s="31"/>
      <c r="GCY338" s="31"/>
      <c r="GCZ338" s="31"/>
      <c r="GDA338" s="31"/>
      <c r="GDB338" s="31"/>
      <c r="GDC338" s="31"/>
      <c r="GDD338" s="31"/>
      <c r="GDE338" s="31"/>
      <c r="GDF338" s="31"/>
      <c r="GDG338" s="31"/>
      <c r="GDH338" s="31"/>
      <c r="GDI338" s="31"/>
      <c r="GDJ338" s="31"/>
      <c r="GDK338" s="31"/>
      <c r="GDL338" s="31"/>
      <c r="GDM338" s="31"/>
      <c r="GDN338" s="31"/>
      <c r="GDO338" s="31"/>
      <c r="GDP338" s="31"/>
      <c r="GDQ338" s="31"/>
      <c r="GDR338" s="31"/>
      <c r="GDS338" s="31"/>
      <c r="GDT338" s="31"/>
      <c r="GDU338" s="31"/>
      <c r="GDV338" s="31"/>
      <c r="GDW338" s="31"/>
      <c r="GDX338" s="31"/>
      <c r="GDY338" s="31"/>
      <c r="GDZ338" s="31"/>
      <c r="GEA338" s="31"/>
      <c r="GEB338" s="31"/>
      <c r="GEC338" s="31"/>
      <c r="GED338" s="31"/>
      <c r="GEE338" s="31"/>
      <c r="GEF338" s="31"/>
      <c r="GEG338" s="31"/>
      <c r="GEH338" s="31"/>
      <c r="GEI338" s="31"/>
      <c r="GEJ338" s="31"/>
      <c r="GEK338" s="31"/>
      <c r="GEL338" s="31"/>
      <c r="GEM338" s="31"/>
      <c r="GEN338" s="31"/>
      <c r="GEO338" s="31"/>
      <c r="GEP338" s="31"/>
      <c r="GEQ338" s="31"/>
      <c r="GER338" s="31"/>
      <c r="GES338" s="31"/>
      <c r="GET338" s="31"/>
      <c r="GEU338" s="31"/>
      <c r="GEV338" s="31"/>
      <c r="GEW338" s="31"/>
      <c r="GEX338" s="31"/>
      <c r="GEY338" s="31"/>
      <c r="GEZ338" s="31"/>
      <c r="GFA338" s="31"/>
      <c r="GFB338" s="31"/>
      <c r="GFC338" s="31"/>
      <c r="GFD338" s="31"/>
      <c r="GFE338" s="31"/>
      <c r="GFF338" s="31"/>
      <c r="GFG338" s="31"/>
      <c r="GFH338" s="31"/>
      <c r="GFI338" s="31"/>
      <c r="GFJ338" s="31"/>
      <c r="GFK338" s="31"/>
      <c r="GFL338" s="31"/>
      <c r="GFM338" s="31"/>
      <c r="GFN338" s="31"/>
      <c r="GFO338" s="31"/>
      <c r="GFP338" s="31"/>
      <c r="GFQ338" s="31"/>
      <c r="GFR338" s="31"/>
      <c r="GFS338" s="31"/>
      <c r="GFT338" s="31"/>
      <c r="GFU338" s="31"/>
      <c r="GFV338" s="31"/>
      <c r="GFW338" s="31"/>
      <c r="GFX338" s="31"/>
      <c r="GFY338" s="31"/>
      <c r="GFZ338" s="31"/>
      <c r="GGA338" s="31"/>
      <c r="GGB338" s="31"/>
      <c r="GGC338" s="31"/>
      <c r="GGD338" s="31"/>
      <c r="GGE338" s="31"/>
      <c r="GGF338" s="31"/>
      <c r="GGG338" s="31"/>
      <c r="GGH338" s="31"/>
      <c r="GGI338" s="31"/>
      <c r="GGJ338" s="31"/>
      <c r="GGK338" s="31"/>
      <c r="GGL338" s="31"/>
      <c r="GGM338" s="31"/>
      <c r="GGN338" s="31"/>
      <c r="GGO338" s="31"/>
      <c r="GGP338" s="31"/>
      <c r="GGQ338" s="31"/>
      <c r="GGR338" s="31"/>
      <c r="GGS338" s="31"/>
      <c r="GGT338" s="31"/>
      <c r="GGU338" s="31"/>
      <c r="GGV338" s="31"/>
      <c r="GGW338" s="31"/>
      <c r="GGX338" s="31"/>
      <c r="GGY338" s="31"/>
      <c r="GGZ338" s="31"/>
      <c r="GHA338" s="31"/>
      <c r="GHB338" s="31"/>
      <c r="GHC338" s="31"/>
      <c r="GHD338" s="31"/>
      <c r="GHE338" s="31"/>
      <c r="GHF338" s="31"/>
      <c r="GHG338" s="31"/>
      <c r="GHH338" s="31"/>
      <c r="GHI338" s="31"/>
      <c r="GHJ338" s="31"/>
      <c r="GHK338" s="31"/>
      <c r="GHL338" s="31"/>
      <c r="GHM338" s="31"/>
      <c r="GHN338" s="31"/>
      <c r="GHO338" s="31"/>
      <c r="GHP338" s="31"/>
      <c r="GHQ338" s="31"/>
      <c r="GHR338" s="31"/>
      <c r="GHS338" s="31"/>
      <c r="GHT338" s="31"/>
      <c r="GHU338" s="31"/>
      <c r="GHV338" s="31"/>
      <c r="GHW338" s="31"/>
      <c r="GHX338" s="31"/>
      <c r="GHY338" s="31"/>
      <c r="GHZ338" s="31"/>
      <c r="GIA338" s="31"/>
      <c r="GIB338" s="31"/>
      <c r="GIC338" s="31"/>
      <c r="GID338" s="31"/>
      <c r="GIE338" s="31"/>
      <c r="GIF338" s="31"/>
      <c r="GIG338" s="31"/>
      <c r="GIH338" s="31"/>
      <c r="GII338" s="31"/>
      <c r="GIJ338" s="31"/>
      <c r="GIK338" s="31"/>
      <c r="GIL338" s="31"/>
      <c r="GIM338" s="31"/>
      <c r="GIN338" s="31"/>
      <c r="GIO338" s="31"/>
      <c r="GIP338" s="31"/>
      <c r="GIQ338" s="31"/>
      <c r="GIR338" s="31"/>
      <c r="GIS338" s="31"/>
      <c r="GIT338" s="31"/>
      <c r="GIU338" s="31"/>
      <c r="GIV338" s="31"/>
      <c r="GIW338" s="31"/>
      <c r="GIX338" s="31"/>
      <c r="GIY338" s="31"/>
      <c r="GIZ338" s="31"/>
      <c r="GJA338" s="31"/>
      <c r="GJB338" s="31"/>
      <c r="GJC338" s="31"/>
      <c r="GJD338" s="31"/>
      <c r="GJE338" s="31"/>
      <c r="GJF338" s="31"/>
      <c r="GJG338" s="31"/>
      <c r="GJH338" s="31"/>
      <c r="GJI338" s="31"/>
      <c r="GJJ338" s="31"/>
      <c r="GJK338" s="31"/>
      <c r="GJL338" s="31"/>
      <c r="GJM338" s="31"/>
      <c r="GJN338" s="31"/>
      <c r="GJO338" s="31"/>
      <c r="GJP338" s="31"/>
      <c r="GJQ338" s="31"/>
      <c r="GJR338" s="31"/>
      <c r="GJS338" s="31"/>
      <c r="GJT338" s="31"/>
      <c r="GJU338" s="31"/>
      <c r="GJV338" s="31"/>
      <c r="GJW338" s="31"/>
      <c r="GJX338" s="31"/>
      <c r="GJY338" s="31"/>
      <c r="GJZ338" s="31"/>
      <c r="GKA338" s="31"/>
      <c r="GKB338" s="31"/>
      <c r="GKC338" s="31"/>
      <c r="GKD338" s="31"/>
      <c r="GKE338" s="31"/>
      <c r="GKF338" s="31"/>
      <c r="GKG338" s="31"/>
      <c r="GKH338" s="31"/>
      <c r="GKI338" s="31"/>
      <c r="GKJ338" s="31"/>
      <c r="GKK338" s="31"/>
      <c r="GKL338" s="31"/>
      <c r="GKM338" s="31"/>
      <c r="GKN338" s="31"/>
      <c r="GKO338" s="31"/>
      <c r="GKP338" s="31"/>
      <c r="GKQ338" s="31"/>
      <c r="GKR338" s="31"/>
      <c r="GKS338" s="31"/>
      <c r="GKT338" s="31"/>
      <c r="GKU338" s="31"/>
      <c r="GKV338" s="31"/>
      <c r="GKW338" s="31"/>
      <c r="GKX338" s="31"/>
      <c r="GKY338" s="31"/>
      <c r="GKZ338" s="31"/>
      <c r="GLA338" s="31"/>
      <c r="GLB338" s="31"/>
      <c r="GLC338" s="31"/>
      <c r="GLD338" s="31"/>
      <c r="GLE338" s="31"/>
      <c r="GLF338" s="31"/>
      <c r="GLG338" s="31"/>
      <c r="GLH338" s="31"/>
      <c r="GLI338" s="31"/>
      <c r="GLJ338" s="31"/>
      <c r="GLK338" s="31"/>
      <c r="GLL338" s="31"/>
      <c r="GLM338" s="31"/>
      <c r="GLN338" s="31"/>
      <c r="GLO338" s="31"/>
      <c r="GLP338" s="31"/>
      <c r="GLQ338" s="31"/>
      <c r="GLR338" s="31"/>
      <c r="GLS338" s="31"/>
      <c r="GLT338" s="31"/>
      <c r="GLU338" s="31"/>
      <c r="GLV338" s="31"/>
      <c r="GLW338" s="31"/>
      <c r="GLX338" s="31"/>
      <c r="GLY338" s="31"/>
      <c r="GLZ338" s="31"/>
      <c r="GMA338" s="31"/>
      <c r="GMB338" s="31"/>
      <c r="GMC338" s="31"/>
      <c r="GMD338" s="31"/>
      <c r="GME338" s="31"/>
      <c r="GMF338" s="31"/>
      <c r="GMG338" s="31"/>
      <c r="GMH338" s="31"/>
      <c r="GMI338" s="31"/>
      <c r="GMJ338" s="31"/>
      <c r="GMK338" s="31"/>
      <c r="GML338" s="31"/>
      <c r="GMM338" s="31"/>
      <c r="GMN338" s="31"/>
      <c r="GMO338" s="31"/>
      <c r="GMP338" s="31"/>
      <c r="GMQ338" s="31"/>
      <c r="GMR338" s="31"/>
      <c r="GMS338" s="31"/>
      <c r="GMT338" s="31"/>
      <c r="GMU338" s="31"/>
      <c r="GMV338" s="31"/>
      <c r="GMW338" s="31"/>
      <c r="GMX338" s="31"/>
      <c r="GMY338" s="31"/>
      <c r="GMZ338" s="31"/>
      <c r="GNA338" s="31"/>
      <c r="GNB338" s="31"/>
      <c r="GNC338" s="31"/>
      <c r="GND338" s="31"/>
      <c r="GNE338" s="31"/>
      <c r="GNF338" s="31"/>
      <c r="GNG338" s="31"/>
      <c r="GNH338" s="31"/>
      <c r="GNI338" s="31"/>
      <c r="GNJ338" s="31"/>
      <c r="GNK338" s="31"/>
      <c r="GNL338" s="31"/>
      <c r="GNM338" s="31"/>
      <c r="GNN338" s="31"/>
      <c r="GNO338" s="31"/>
      <c r="GNP338" s="31"/>
      <c r="GNQ338" s="31"/>
      <c r="GNR338" s="31"/>
      <c r="GNS338" s="31"/>
      <c r="GNT338" s="31"/>
      <c r="GNU338" s="31"/>
      <c r="GNV338" s="31"/>
      <c r="GNW338" s="31"/>
      <c r="GNX338" s="31"/>
      <c r="GNY338" s="31"/>
      <c r="GNZ338" s="31"/>
      <c r="GOA338" s="31"/>
      <c r="GOB338" s="31"/>
      <c r="GOC338" s="31"/>
      <c r="GOD338" s="31"/>
      <c r="GOE338" s="31"/>
      <c r="GOF338" s="31"/>
      <c r="GOG338" s="31"/>
      <c r="GOH338" s="31"/>
      <c r="GOI338" s="31"/>
      <c r="GOJ338" s="31"/>
      <c r="GOK338" s="31"/>
      <c r="GOL338" s="31"/>
      <c r="GOM338" s="31"/>
      <c r="GON338" s="31"/>
      <c r="GOO338" s="31"/>
      <c r="GOP338" s="31"/>
      <c r="GOQ338" s="31"/>
      <c r="GOR338" s="31"/>
      <c r="GOS338" s="31"/>
      <c r="GOT338" s="31"/>
      <c r="GOU338" s="31"/>
      <c r="GOV338" s="31"/>
      <c r="GOW338" s="31"/>
      <c r="GOX338" s="31"/>
      <c r="GOY338" s="31"/>
      <c r="GOZ338" s="31"/>
      <c r="GPA338" s="31"/>
      <c r="GPB338" s="31"/>
      <c r="GPC338" s="31"/>
      <c r="GPD338" s="31"/>
      <c r="GPE338" s="31"/>
      <c r="GPF338" s="31"/>
      <c r="GPG338" s="31"/>
      <c r="GPH338" s="31"/>
      <c r="GPI338" s="31"/>
      <c r="GPJ338" s="31"/>
      <c r="GPK338" s="31"/>
      <c r="GPL338" s="31"/>
      <c r="GPM338" s="31"/>
      <c r="GPN338" s="31"/>
      <c r="GPO338" s="31"/>
      <c r="GPP338" s="31"/>
      <c r="GPQ338" s="31"/>
      <c r="GPR338" s="31"/>
      <c r="GPS338" s="31"/>
      <c r="GPT338" s="31"/>
      <c r="GPU338" s="31"/>
      <c r="GPV338" s="31"/>
      <c r="GPW338" s="31"/>
      <c r="GPX338" s="31"/>
      <c r="GPY338" s="31"/>
      <c r="GPZ338" s="31"/>
      <c r="GQA338" s="31"/>
      <c r="GQB338" s="31"/>
      <c r="GQC338" s="31"/>
      <c r="GQD338" s="31"/>
      <c r="GQE338" s="31"/>
      <c r="GQF338" s="31"/>
      <c r="GQG338" s="31"/>
      <c r="GQH338" s="31"/>
      <c r="GQI338" s="31"/>
      <c r="GQJ338" s="31"/>
      <c r="GQK338" s="31"/>
      <c r="GQL338" s="31"/>
      <c r="GQM338" s="31"/>
      <c r="GQN338" s="31"/>
      <c r="GQO338" s="31"/>
      <c r="GQP338" s="31"/>
      <c r="GQQ338" s="31"/>
      <c r="GQR338" s="31"/>
      <c r="GQS338" s="31"/>
      <c r="GQT338" s="31"/>
      <c r="GQU338" s="31"/>
      <c r="GQV338" s="31"/>
      <c r="GQW338" s="31"/>
      <c r="GQX338" s="31"/>
      <c r="GQY338" s="31"/>
      <c r="GQZ338" s="31"/>
      <c r="GRA338" s="31"/>
      <c r="GRB338" s="31"/>
      <c r="GRC338" s="31"/>
      <c r="GRD338" s="31"/>
      <c r="GRE338" s="31"/>
      <c r="GRF338" s="31"/>
      <c r="GRG338" s="31"/>
      <c r="GRH338" s="31"/>
      <c r="GRI338" s="31"/>
      <c r="GRJ338" s="31"/>
      <c r="GRK338" s="31"/>
      <c r="GRL338" s="31"/>
      <c r="GRM338" s="31"/>
      <c r="GRN338" s="31"/>
      <c r="GRO338" s="31"/>
      <c r="GRP338" s="31"/>
      <c r="GRQ338" s="31"/>
      <c r="GRR338" s="31"/>
      <c r="GRS338" s="31"/>
      <c r="GRT338" s="31"/>
      <c r="GRU338" s="31"/>
      <c r="GRV338" s="31"/>
      <c r="GRW338" s="31"/>
      <c r="GRX338" s="31"/>
      <c r="GRY338" s="31"/>
      <c r="GRZ338" s="31"/>
      <c r="GSA338" s="31"/>
      <c r="GSB338" s="31"/>
      <c r="GSC338" s="31"/>
      <c r="GSD338" s="31"/>
      <c r="GSE338" s="31"/>
      <c r="GSF338" s="31"/>
      <c r="GSG338" s="31"/>
      <c r="GSH338" s="31"/>
      <c r="GSI338" s="31"/>
      <c r="GSJ338" s="31"/>
      <c r="GSK338" s="31"/>
      <c r="GSL338" s="31"/>
      <c r="GSM338" s="31"/>
      <c r="GSN338" s="31"/>
      <c r="GSO338" s="31"/>
      <c r="GSP338" s="31"/>
      <c r="GSQ338" s="31"/>
      <c r="GSR338" s="31"/>
      <c r="GSS338" s="31"/>
      <c r="GST338" s="31"/>
      <c r="GSU338" s="31"/>
      <c r="GSV338" s="31"/>
      <c r="GSW338" s="31"/>
      <c r="GSX338" s="31"/>
      <c r="GSY338" s="31"/>
      <c r="GSZ338" s="31"/>
      <c r="GTA338" s="31"/>
      <c r="GTB338" s="31"/>
      <c r="GTC338" s="31"/>
      <c r="GTD338" s="31"/>
      <c r="GTE338" s="31"/>
      <c r="GTF338" s="31"/>
      <c r="GTG338" s="31"/>
      <c r="GTH338" s="31"/>
      <c r="GTI338" s="31"/>
      <c r="GTJ338" s="31"/>
      <c r="GTK338" s="31"/>
      <c r="GTL338" s="31"/>
      <c r="GTM338" s="31"/>
      <c r="GTN338" s="31"/>
      <c r="GTO338" s="31"/>
      <c r="GTP338" s="31"/>
      <c r="GTQ338" s="31"/>
      <c r="GTR338" s="31"/>
      <c r="GTS338" s="31"/>
      <c r="GTT338" s="31"/>
      <c r="GTU338" s="31"/>
      <c r="GTV338" s="31"/>
      <c r="GTW338" s="31"/>
      <c r="GTX338" s="31"/>
      <c r="GTY338" s="31"/>
      <c r="GTZ338" s="31"/>
      <c r="GUA338" s="31"/>
      <c r="GUB338" s="31"/>
      <c r="GUC338" s="31"/>
      <c r="GUD338" s="31"/>
      <c r="GUE338" s="31"/>
      <c r="GUF338" s="31"/>
      <c r="GUG338" s="31"/>
      <c r="GUH338" s="31"/>
      <c r="GUI338" s="31"/>
      <c r="GUJ338" s="31"/>
      <c r="GUK338" s="31"/>
      <c r="GUL338" s="31"/>
      <c r="GUM338" s="31"/>
      <c r="GUN338" s="31"/>
      <c r="GUO338" s="31"/>
      <c r="GUP338" s="31"/>
      <c r="GUQ338" s="31"/>
      <c r="GUR338" s="31"/>
      <c r="GUS338" s="31"/>
      <c r="GUT338" s="31"/>
      <c r="GUU338" s="31"/>
      <c r="GUV338" s="31"/>
      <c r="GUW338" s="31"/>
      <c r="GUX338" s="31"/>
      <c r="GUY338" s="31"/>
      <c r="GUZ338" s="31"/>
      <c r="GVA338" s="31"/>
      <c r="GVB338" s="31"/>
      <c r="GVC338" s="31"/>
      <c r="GVD338" s="31"/>
      <c r="GVE338" s="31"/>
      <c r="GVF338" s="31"/>
      <c r="GVG338" s="31"/>
      <c r="GVH338" s="31"/>
      <c r="GVI338" s="31"/>
      <c r="GVJ338" s="31"/>
      <c r="GVK338" s="31"/>
      <c r="GVL338" s="31"/>
      <c r="GVM338" s="31"/>
      <c r="GVN338" s="31"/>
      <c r="GVO338" s="31"/>
      <c r="GVP338" s="31"/>
      <c r="GVQ338" s="31"/>
      <c r="GVR338" s="31"/>
      <c r="GVS338" s="31"/>
      <c r="GVT338" s="31"/>
      <c r="GVU338" s="31"/>
      <c r="GVV338" s="31"/>
      <c r="GVW338" s="31"/>
      <c r="GVX338" s="31"/>
      <c r="GVY338" s="31"/>
      <c r="GVZ338" s="31"/>
      <c r="GWA338" s="31"/>
      <c r="GWB338" s="31"/>
      <c r="GWC338" s="31"/>
      <c r="GWD338" s="31"/>
      <c r="GWE338" s="31"/>
      <c r="GWF338" s="31"/>
      <c r="GWG338" s="31"/>
      <c r="GWH338" s="31"/>
      <c r="GWI338" s="31"/>
      <c r="GWJ338" s="31"/>
      <c r="GWK338" s="31"/>
      <c r="GWL338" s="31"/>
      <c r="GWM338" s="31"/>
      <c r="GWN338" s="31"/>
      <c r="GWO338" s="31"/>
      <c r="GWP338" s="31"/>
      <c r="GWQ338" s="31"/>
      <c r="GWR338" s="31"/>
      <c r="GWS338" s="31"/>
      <c r="GWT338" s="31"/>
      <c r="GWU338" s="31"/>
      <c r="GWV338" s="31"/>
      <c r="GWW338" s="31"/>
      <c r="GWX338" s="31"/>
      <c r="GWY338" s="31"/>
      <c r="GWZ338" s="31"/>
      <c r="GXA338" s="31"/>
      <c r="GXB338" s="31"/>
      <c r="GXC338" s="31"/>
      <c r="GXD338" s="31"/>
      <c r="GXE338" s="31"/>
      <c r="GXF338" s="31"/>
      <c r="GXG338" s="31"/>
      <c r="GXH338" s="31"/>
      <c r="GXI338" s="31"/>
      <c r="GXJ338" s="31"/>
      <c r="GXK338" s="31"/>
      <c r="GXL338" s="31"/>
      <c r="GXM338" s="31"/>
      <c r="GXN338" s="31"/>
      <c r="GXO338" s="31"/>
      <c r="GXP338" s="31"/>
      <c r="GXQ338" s="31"/>
      <c r="GXR338" s="31"/>
      <c r="GXS338" s="31"/>
      <c r="GXT338" s="31"/>
      <c r="GXU338" s="31"/>
      <c r="GXV338" s="31"/>
      <c r="GXW338" s="31"/>
      <c r="GXX338" s="31"/>
      <c r="GXY338" s="31"/>
      <c r="GXZ338" s="31"/>
      <c r="GYA338" s="31"/>
      <c r="GYB338" s="31"/>
      <c r="GYC338" s="31"/>
      <c r="GYD338" s="31"/>
      <c r="GYE338" s="31"/>
      <c r="GYF338" s="31"/>
      <c r="GYG338" s="31"/>
      <c r="GYH338" s="31"/>
      <c r="GYI338" s="31"/>
      <c r="GYJ338" s="31"/>
      <c r="GYK338" s="31"/>
      <c r="GYL338" s="31"/>
      <c r="GYM338" s="31"/>
      <c r="GYN338" s="31"/>
      <c r="GYO338" s="31"/>
      <c r="GYP338" s="31"/>
      <c r="GYQ338" s="31"/>
      <c r="GYR338" s="31"/>
      <c r="GYS338" s="31"/>
      <c r="GYT338" s="31"/>
      <c r="GYU338" s="31"/>
      <c r="GYV338" s="31"/>
      <c r="GYW338" s="31"/>
      <c r="GYX338" s="31"/>
      <c r="GYY338" s="31"/>
      <c r="GYZ338" s="31"/>
      <c r="GZA338" s="31"/>
      <c r="GZB338" s="31"/>
      <c r="GZC338" s="31"/>
      <c r="GZD338" s="31"/>
      <c r="GZE338" s="31"/>
      <c r="GZF338" s="31"/>
      <c r="GZG338" s="31"/>
      <c r="GZH338" s="31"/>
      <c r="GZI338" s="31"/>
      <c r="GZJ338" s="31"/>
      <c r="GZK338" s="31"/>
      <c r="GZL338" s="31"/>
      <c r="GZM338" s="31"/>
      <c r="GZN338" s="31"/>
      <c r="GZO338" s="31"/>
      <c r="GZP338" s="31"/>
      <c r="GZQ338" s="31"/>
      <c r="GZR338" s="31"/>
      <c r="GZS338" s="31"/>
      <c r="GZT338" s="31"/>
      <c r="GZU338" s="31"/>
      <c r="GZV338" s="31"/>
      <c r="GZW338" s="31"/>
      <c r="GZX338" s="31"/>
      <c r="GZY338" s="31"/>
      <c r="GZZ338" s="31"/>
      <c r="HAA338" s="31"/>
      <c r="HAB338" s="31"/>
      <c r="HAC338" s="31"/>
      <c r="HAD338" s="31"/>
      <c r="HAE338" s="31"/>
      <c r="HAF338" s="31"/>
      <c r="HAG338" s="31"/>
      <c r="HAH338" s="31"/>
      <c r="HAI338" s="31"/>
      <c r="HAJ338" s="31"/>
      <c r="HAK338" s="31"/>
      <c r="HAL338" s="31"/>
      <c r="HAM338" s="31"/>
      <c r="HAN338" s="31"/>
      <c r="HAO338" s="31"/>
      <c r="HAP338" s="31"/>
      <c r="HAQ338" s="31"/>
      <c r="HAR338" s="31"/>
      <c r="HAS338" s="31"/>
      <c r="HAT338" s="31"/>
      <c r="HAU338" s="31"/>
      <c r="HAV338" s="31"/>
      <c r="HAW338" s="31"/>
      <c r="HAX338" s="31"/>
      <c r="HAY338" s="31"/>
      <c r="HAZ338" s="31"/>
      <c r="HBA338" s="31"/>
      <c r="HBB338" s="31"/>
      <c r="HBC338" s="31"/>
      <c r="HBD338" s="31"/>
      <c r="HBE338" s="31"/>
      <c r="HBF338" s="31"/>
      <c r="HBG338" s="31"/>
      <c r="HBH338" s="31"/>
      <c r="HBI338" s="31"/>
      <c r="HBJ338" s="31"/>
      <c r="HBK338" s="31"/>
      <c r="HBL338" s="31"/>
      <c r="HBM338" s="31"/>
      <c r="HBN338" s="31"/>
      <c r="HBO338" s="31"/>
      <c r="HBP338" s="31"/>
      <c r="HBQ338" s="31"/>
      <c r="HBR338" s="31"/>
      <c r="HBS338" s="31"/>
      <c r="HBT338" s="31"/>
      <c r="HBU338" s="31"/>
      <c r="HBV338" s="31"/>
      <c r="HBW338" s="31"/>
      <c r="HBX338" s="31"/>
      <c r="HBY338" s="31"/>
      <c r="HBZ338" s="31"/>
      <c r="HCA338" s="31"/>
      <c r="HCB338" s="31"/>
      <c r="HCC338" s="31"/>
      <c r="HCD338" s="31"/>
      <c r="HCE338" s="31"/>
      <c r="HCF338" s="31"/>
      <c r="HCG338" s="31"/>
      <c r="HCH338" s="31"/>
      <c r="HCI338" s="31"/>
      <c r="HCJ338" s="31"/>
      <c r="HCK338" s="31"/>
      <c r="HCL338" s="31"/>
      <c r="HCM338" s="31"/>
      <c r="HCN338" s="31"/>
      <c r="HCO338" s="31"/>
      <c r="HCP338" s="31"/>
      <c r="HCQ338" s="31"/>
      <c r="HCR338" s="31"/>
      <c r="HCS338" s="31"/>
      <c r="HCT338" s="31"/>
      <c r="HCU338" s="31"/>
      <c r="HCV338" s="31"/>
      <c r="HCW338" s="31"/>
      <c r="HCX338" s="31"/>
      <c r="HCY338" s="31"/>
      <c r="HCZ338" s="31"/>
      <c r="HDA338" s="31"/>
      <c r="HDB338" s="31"/>
      <c r="HDC338" s="31"/>
      <c r="HDD338" s="31"/>
      <c r="HDE338" s="31"/>
      <c r="HDF338" s="31"/>
      <c r="HDG338" s="31"/>
      <c r="HDH338" s="31"/>
      <c r="HDI338" s="31"/>
      <c r="HDJ338" s="31"/>
      <c r="HDK338" s="31"/>
      <c r="HDL338" s="31"/>
      <c r="HDM338" s="31"/>
      <c r="HDN338" s="31"/>
      <c r="HDO338" s="31"/>
      <c r="HDP338" s="31"/>
      <c r="HDQ338" s="31"/>
      <c r="HDR338" s="31"/>
      <c r="HDS338" s="31"/>
      <c r="HDT338" s="31"/>
      <c r="HDU338" s="31"/>
      <c r="HDV338" s="31"/>
      <c r="HDW338" s="31"/>
      <c r="HDX338" s="31"/>
      <c r="HDY338" s="31"/>
      <c r="HDZ338" s="31"/>
      <c r="HEA338" s="31"/>
      <c r="HEB338" s="31"/>
      <c r="HEC338" s="31"/>
      <c r="HED338" s="31"/>
      <c r="HEE338" s="31"/>
      <c r="HEF338" s="31"/>
      <c r="HEG338" s="31"/>
      <c r="HEH338" s="31"/>
      <c r="HEI338" s="31"/>
      <c r="HEJ338" s="31"/>
      <c r="HEK338" s="31"/>
      <c r="HEL338" s="31"/>
      <c r="HEM338" s="31"/>
      <c r="HEN338" s="31"/>
      <c r="HEO338" s="31"/>
      <c r="HEP338" s="31"/>
      <c r="HEQ338" s="31"/>
      <c r="HER338" s="31"/>
      <c r="HES338" s="31"/>
      <c r="HET338" s="31"/>
      <c r="HEU338" s="31"/>
      <c r="HEV338" s="31"/>
      <c r="HEW338" s="31"/>
      <c r="HEX338" s="31"/>
      <c r="HEY338" s="31"/>
      <c r="HEZ338" s="31"/>
      <c r="HFA338" s="31"/>
      <c r="HFB338" s="31"/>
      <c r="HFC338" s="31"/>
      <c r="HFD338" s="31"/>
      <c r="HFE338" s="31"/>
      <c r="HFF338" s="31"/>
      <c r="HFG338" s="31"/>
      <c r="HFH338" s="31"/>
      <c r="HFI338" s="31"/>
      <c r="HFJ338" s="31"/>
      <c r="HFK338" s="31"/>
      <c r="HFL338" s="31"/>
      <c r="HFM338" s="31"/>
      <c r="HFN338" s="31"/>
      <c r="HFO338" s="31"/>
      <c r="HFP338" s="31"/>
      <c r="HFQ338" s="31"/>
      <c r="HFR338" s="31"/>
      <c r="HFS338" s="31"/>
      <c r="HFT338" s="31"/>
      <c r="HFU338" s="31"/>
      <c r="HFV338" s="31"/>
      <c r="HFW338" s="31"/>
      <c r="HFX338" s="31"/>
      <c r="HFY338" s="31"/>
      <c r="HFZ338" s="31"/>
      <c r="HGA338" s="31"/>
      <c r="HGB338" s="31"/>
      <c r="HGC338" s="31"/>
      <c r="HGD338" s="31"/>
      <c r="HGE338" s="31"/>
      <c r="HGF338" s="31"/>
      <c r="HGG338" s="31"/>
      <c r="HGH338" s="31"/>
      <c r="HGI338" s="31"/>
      <c r="HGJ338" s="31"/>
      <c r="HGK338" s="31"/>
      <c r="HGL338" s="31"/>
      <c r="HGM338" s="31"/>
      <c r="HGN338" s="31"/>
      <c r="HGO338" s="31"/>
      <c r="HGP338" s="31"/>
      <c r="HGQ338" s="31"/>
      <c r="HGR338" s="31"/>
      <c r="HGS338" s="31"/>
      <c r="HGT338" s="31"/>
      <c r="HGU338" s="31"/>
      <c r="HGV338" s="31"/>
      <c r="HGW338" s="31"/>
      <c r="HGX338" s="31"/>
      <c r="HGY338" s="31"/>
      <c r="HGZ338" s="31"/>
      <c r="HHA338" s="31"/>
      <c r="HHB338" s="31"/>
      <c r="HHC338" s="31"/>
      <c r="HHD338" s="31"/>
      <c r="HHE338" s="31"/>
      <c r="HHF338" s="31"/>
      <c r="HHG338" s="31"/>
      <c r="HHH338" s="31"/>
      <c r="HHI338" s="31"/>
      <c r="HHJ338" s="31"/>
      <c r="HHK338" s="31"/>
      <c r="HHL338" s="31"/>
      <c r="HHM338" s="31"/>
      <c r="HHN338" s="31"/>
      <c r="HHO338" s="31"/>
      <c r="HHP338" s="31"/>
      <c r="HHQ338" s="31"/>
      <c r="HHR338" s="31"/>
      <c r="HHS338" s="31"/>
      <c r="HHT338" s="31"/>
      <c r="HHU338" s="31"/>
      <c r="HHV338" s="31"/>
      <c r="HHW338" s="31"/>
      <c r="HHX338" s="31"/>
      <c r="HHY338" s="31"/>
      <c r="HHZ338" s="31"/>
      <c r="HIA338" s="31"/>
      <c r="HIB338" s="31"/>
      <c r="HIC338" s="31"/>
      <c r="HID338" s="31"/>
      <c r="HIE338" s="31"/>
      <c r="HIF338" s="31"/>
      <c r="HIG338" s="31"/>
      <c r="HIH338" s="31"/>
      <c r="HII338" s="31"/>
      <c r="HIJ338" s="31"/>
      <c r="HIK338" s="31"/>
      <c r="HIL338" s="31"/>
      <c r="HIM338" s="31"/>
      <c r="HIN338" s="31"/>
      <c r="HIO338" s="31"/>
      <c r="HIP338" s="31"/>
      <c r="HIQ338" s="31"/>
      <c r="HIR338" s="31"/>
      <c r="HIS338" s="31"/>
      <c r="HIT338" s="31"/>
      <c r="HIU338" s="31"/>
      <c r="HIV338" s="31"/>
      <c r="HIW338" s="31"/>
      <c r="HIX338" s="31"/>
      <c r="HIY338" s="31"/>
      <c r="HIZ338" s="31"/>
      <c r="HJA338" s="31"/>
      <c r="HJB338" s="31"/>
      <c r="HJC338" s="31"/>
      <c r="HJD338" s="31"/>
      <c r="HJE338" s="31"/>
      <c r="HJF338" s="31"/>
      <c r="HJG338" s="31"/>
      <c r="HJH338" s="31"/>
      <c r="HJI338" s="31"/>
      <c r="HJJ338" s="31"/>
      <c r="HJK338" s="31"/>
      <c r="HJL338" s="31"/>
      <c r="HJM338" s="31"/>
      <c r="HJN338" s="31"/>
      <c r="HJO338" s="31"/>
      <c r="HJP338" s="31"/>
      <c r="HJQ338" s="31"/>
      <c r="HJR338" s="31"/>
      <c r="HJS338" s="31"/>
      <c r="HJT338" s="31"/>
      <c r="HJU338" s="31"/>
      <c r="HJV338" s="31"/>
      <c r="HJW338" s="31"/>
      <c r="HJX338" s="31"/>
      <c r="HJY338" s="31"/>
      <c r="HJZ338" s="31"/>
      <c r="HKA338" s="31"/>
      <c r="HKB338" s="31"/>
      <c r="HKC338" s="31"/>
      <c r="HKD338" s="31"/>
      <c r="HKE338" s="31"/>
      <c r="HKF338" s="31"/>
      <c r="HKG338" s="31"/>
      <c r="HKH338" s="31"/>
      <c r="HKI338" s="31"/>
      <c r="HKJ338" s="31"/>
      <c r="HKK338" s="31"/>
      <c r="HKL338" s="31"/>
      <c r="HKM338" s="31"/>
      <c r="HKN338" s="31"/>
      <c r="HKO338" s="31"/>
      <c r="HKP338" s="31"/>
      <c r="HKQ338" s="31"/>
      <c r="HKR338" s="31"/>
      <c r="HKS338" s="31"/>
      <c r="HKT338" s="31"/>
      <c r="HKU338" s="31"/>
      <c r="HKV338" s="31"/>
      <c r="HKW338" s="31"/>
      <c r="HKX338" s="31"/>
      <c r="HKY338" s="31"/>
      <c r="HKZ338" s="31"/>
      <c r="HLA338" s="31"/>
      <c r="HLB338" s="31"/>
      <c r="HLC338" s="31"/>
      <c r="HLD338" s="31"/>
      <c r="HLE338" s="31"/>
      <c r="HLF338" s="31"/>
      <c r="HLG338" s="31"/>
      <c r="HLH338" s="31"/>
      <c r="HLI338" s="31"/>
      <c r="HLJ338" s="31"/>
      <c r="HLK338" s="31"/>
      <c r="HLL338" s="31"/>
      <c r="HLM338" s="31"/>
      <c r="HLN338" s="31"/>
      <c r="HLO338" s="31"/>
      <c r="HLP338" s="31"/>
      <c r="HLQ338" s="31"/>
      <c r="HLR338" s="31"/>
      <c r="HLS338" s="31"/>
      <c r="HLT338" s="31"/>
      <c r="HLU338" s="31"/>
      <c r="HLV338" s="31"/>
      <c r="HLW338" s="31"/>
      <c r="HLX338" s="31"/>
      <c r="HLY338" s="31"/>
      <c r="HLZ338" s="31"/>
      <c r="HMA338" s="31"/>
      <c r="HMB338" s="31"/>
      <c r="HMC338" s="31"/>
      <c r="HMD338" s="31"/>
      <c r="HME338" s="31"/>
      <c r="HMF338" s="31"/>
      <c r="HMG338" s="31"/>
      <c r="HMH338" s="31"/>
      <c r="HMI338" s="31"/>
      <c r="HMJ338" s="31"/>
      <c r="HMK338" s="31"/>
      <c r="HML338" s="31"/>
      <c r="HMM338" s="31"/>
      <c r="HMN338" s="31"/>
      <c r="HMO338" s="31"/>
      <c r="HMP338" s="31"/>
      <c r="HMQ338" s="31"/>
      <c r="HMR338" s="31"/>
      <c r="HMS338" s="31"/>
      <c r="HMT338" s="31"/>
      <c r="HMU338" s="31"/>
      <c r="HMV338" s="31"/>
      <c r="HMW338" s="31"/>
      <c r="HMX338" s="31"/>
      <c r="HMY338" s="31"/>
      <c r="HMZ338" s="31"/>
      <c r="HNA338" s="31"/>
      <c r="HNB338" s="31"/>
      <c r="HNC338" s="31"/>
      <c r="HND338" s="31"/>
      <c r="HNE338" s="31"/>
      <c r="HNF338" s="31"/>
      <c r="HNG338" s="31"/>
      <c r="HNH338" s="31"/>
      <c r="HNI338" s="31"/>
      <c r="HNJ338" s="31"/>
      <c r="HNK338" s="31"/>
      <c r="HNL338" s="31"/>
      <c r="HNM338" s="31"/>
      <c r="HNN338" s="31"/>
      <c r="HNO338" s="31"/>
      <c r="HNP338" s="31"/>
      <c r="HNQ338" s="31"/>
      <c r="HNR338" s="31"/>
      <c r="HNS338" s="31"/>
      <c r="HNT338" s="31"/>
      <c r="HNU338" s="31"/>
      <c r="HNV338" s="31"/>
      <c r="HNW338" s="31"/>
      <c r="HNX338" s="31"/>
      <c r="HNY338" s="31"/>
      <c r="HNZ338" s="31"/>
      <c r="HOA338" s="31"/>
      <c r="HOB338" s="31"/>
      <c r="HOC338" s="31"/>
      <c r="HOD338" s="31"/>
      <c r="HOE338" s="31"/>
      <c r="HOF338" s="31"/>
      <c r="HOG338" s="31"/>
      <c r="HOH338" s="31"/>
      <c r="HOI338" s="31"/>
      <c r="HOJ338" s="31"/>
      <c r="HOK338" s="31"/>
      <c r="HOL338" s="31"/>
      <c r="HOM338" s="31"/>
      <c r="HON338" s="31"/>
      <c r="HOO338" s="31"/>
      <c r="HOP338" s="31"/>
      <c r="HOQ338" s="31"/>
      <c r="HOR338" s="31"/>
      <c r="HOS338" s="31"/>
      <c r="HOT338" s="31"/>
      <c r="HOU338" s="31"/>
      <c r="HOV338" s="31"/>
      <c r="HOW338" s="31"/>
      <c r="HOX338" s="31"/>
      <c r="HOY338" s="31"/>
      <c r="HOZ338" s="31"/>
      <c r="HPA338" s="31"/>
      <c r="HPB338" s="31"/>
      <c r="HPC338" s="31"/>
      <c r="HPD338" s="31"/>
      <c r="HPE338" s="31"/>
      <c r="HPF338" s="31"/>
      <c r="HPG338" s="31"/>
      <c r="HPH338" s="31"/>
      <c r="HPI338" s="31"/>
      <c r="HPJ338" s="31"/>
      <c r="HPK338" s="31"/>
      <c r="HPL338" s="31"/>
      <c r="HPM338" s="31"/>
      <c r="HPN338" s="31"/>
      <c r="HPO338" s="31"/>
      <c r="HPP338" s="31"/>
      <c r="HPQ338" s="31"/>
      <c r="HPR338" s="31"/>
      <c r="HPS338" s="31"/>
      <c r="HPT338" s="31"/>
      <c r="HPU338" s="31"/>
      <c r="HPV338" s="31"/>
      <c r="HPW338" s="31"/>
      <c r="HPX338" s="31"/>
      <c r="HPY338" s="31"/>
      <c r="HPZ338" s="31"/>
      <c r="HQA338" s="31"/>
      <c r="HQB338" s="31"/>
      <c r="HQC338" s="31"/>
      <c r="HQD338" s="31"/>
      <c r="HQE338" s="31"/>
      <c r="HQF338" s="31"/>
      <c r="HQG338" s="31"/>
      <c r="HQH338" s="31"/>
      <c r="HQI338" s="31"/>
      <c r="HQJ338" s="31"/>
      <c r="HQK338" s="31"/>
      <c r="HQL338" s="31"/>
      <c r="HQM338" s="31"/>
      <c r="HQN338" s="31"/>
      <c r="HQO338" s="31"/>
      <c r="HQP338" s="31"/>
      <c r="HQQ338" s="31"/>
      <c r="HQR338" s="31"/>
      <c r="HQS338" s="31"/>
      <c r="HQT338" s="31"/>
      <c r="HQU338" s="31"/>
      <c r="HQV338" s="31"/>
      <c r="HQW338" s="31"/>
      <c r="HQX338" s="31"/>
      <c r="HQY338" s="31"/>
      <c r="HQZ338" s="31"/>
      <c r="HRA338" s="31"/>
      <c r="HRB338" s="31"/>
      <c r="HRC338" s="31"/>
      <c r="HRD338" s="31"/>
      <c r="HRE338" s="31"/>
      <c r="HRF338" s="31"/>
      <c r="HRG338" s="31"/>
      <c r="HRH338" s="31"/>
      <c r="HRI338" s="31"/>
      <c r="HRJ338" s="31"/>
      <c r="HRK338" s="31"/>
      <c r="HRL338" s="31"/>
      <c r="HRM338" s="31"/>
      <c r="HRN338" s="31"/>
      <c r="HRO338" s="31"/>
      <c r="HRP338" s="31"/>
      <c r="HRQ338" s="31"/>
      <c r="HRR338" s="31"/>
      <c r="HRS338" s="31"/>
      <c r="HRT338" s="31"/>
      <c r="HRU338" s="31"/>
      <c r="HRV338" s="31"/>
      <c r="HRW338" s="31"/>
      <c r="HRX338" s="31"/>
      <c r="HRY338" s="31"/>
      <c r="HRZ338" s="31"/>
      <c r="HSA338" s="31"/>
      <c r="HSB338" s="31"/>
      <c r="HSC338" s="31"/>
      <c r="HSD338" s="31"/>
      <c r="HSE338" s="31"/>
      <c r="HSF338" s="31"/>
      <c r="HSG338" s="31"/>
      <c r="HSH338" s="31"/>
      <c r="HSI338" s="31"/>
      <c r="HSJ338" s="31"/>
      <c r="HSK338" s="31"/>
      <c r="HSL338" s="31"/>
      <c r="HSM338" s="31"/>
      <c r="HSN338" s="31"/>
      <c r="HSO338" s="31"/>
      <c r="HSP338" s="31"/>
      <c r="HSQ338" s="31"/>
      <c r="HSR338" s="31"/>
      <c r="HSS338" s="31"/>
      <c r="HST338" s="31"/>
      <c r="HSU338" s="31"/>
      <c r="HSV338" s="31"/>
      <c r="HSW338" s="31"/>
      <c r="HSX338" s="31"/>
      <c r="HSY338" s="31"/>
      <c r="HSZ338" s="31"/>
      <c r="HTA338" s="31"/>
      <c r="HTB338" s="31"/>
      <c r="HTC338" s="31"/>
      <c r="HTD338" s="31"/>
      <c r="HTE338" s="31"/>
      <c r="HTF338" s="31"/>
      <c r="HTG338" s="31"/>
      <c r="HTH338" s="31"/>
      <c r="HTI338" s="31"/>
      <c r="HTJ338" s="31"/>
      <c r="HTK338" s="31"/>
      <c r="HTL338" s="31"/>
      <c r="HTM338" s="31"/>
      <c r="HTN338" s="31"/>
      <c r="HTO338" s="31"/>
      <c r="HTP338" s="31"/>
      <c r="HTQ338" s="31"/>
      <c r="HTR338" s="31"/>
      <c r="HTS338" s="31"/>
      <c r="HTT338" s="31"/>
      <c r="HTU338" s="31"/>
      <c r="HTV338" s="31"/>
      <c r="HTW338" s="31"/>
      <c r="HTX338" s="31"/>
      <c r="HTY338" s="31"/>
      <c r="HTZ338" s="31"/>
      <c r="HUA338" s="31"/>
      <c r="HUB338" s="31"/>
      <c r="HUC338" s="31"/>
      <c r="HUD338" s="31"/>
      <c r="HUE338" s="31"/>
      <c r="HUF338" s="31"/>
      <c r="HUG338" s="31"/>
      <c r="HUH338" s="31"/>
      <c r="HUI338" s="31"/>
      <c r="HUJ338" s="31"/>
      <c r="HUK338" s="31"/>
      <c r="HUL338" s="31"/>
      <c r="HUM338" s="31"/>
      <c r="HUN338" s="31"/>
      <c r="HUO338" s="31"/>
      <c r="HUP338" s="31"/>
      <c r="HUQ338" s="31"/>
      <c r="HUR338" s="31"/>
      <c r="HUS338" s="31"/>
      <c r="HUT338" s="31"/>
      <c r="HUU338" s="31"/>
      <c r="HUV338" s="31"/>
      <c r="HUW338" s="31"/>
      <c r="HUX338" s="31"/>
      <c r="HUY338" s="31"/>
      <c r="HUZ338" s="31"/>
      <c r="HVA338" s="31"/>
      <c r="HVB338" s="31"/>
      <c r="HVC338" s="31"/>
      <c r="HVD338" s="31"/>
      <c r="HVE338" s="31"/>
      <c r="HVF338" s="31"/>
      <c r="HVG338" s="31"/>
      <c r="HVH338" s="31"/>
      <c r="HVI338" s="31"/>
      <c r="HVJ338" s="31"/>
      <c r="HVK338" s="31"/>
      <c r="HVL338" s="31"/>
      <c r="HVM338" s="31"/>
      <c r="HVN338" s="31"/>
      <c r="HVO338" s="31"/>
      <c r="HVP338" s="31"/>
      <c r="HVQ338" s="31"/>
      <c r="HVR338" s="31"/>
      <c r="HVS338" s="31"/>
      <c r="HVT338" s="31"/>
      <c r="HVU338" s="31"/>
      <c r="HVV338" s="31"/>
      <c r="HVW338" s="31"/>
      <c r="HVX338" s="31"/>
      <c r="HVY338" s="31"/>
      <c r="HVZ338" s="31"/>
      <c r="HWA338" s="31"/>
      <c r="HWB338" s="31"/>
      <c r="HWC338" s="31"/>
      <c r="HWD338" s="31"/>
      <c r="HWE338" s="31"/>
      <c r="HWF338" s="31"/>
      <c r="HWG338" s="31"/>
      <c r="HWH338" s="31"/>
      <c r="HWI338" s="31"/>
      <c r="HWJ338" s="31"/>
      <c r="HWK338" s="31"/>
      <c r="HWL338" s="31"/>
      <c r="HWM338" s="31"/>
      <c r="HWN338" s="31"/>
      <c r="HWO338" s="31"/>
      <c r="HWP338" s="31"/>
      <c r="HWQ338" s="31"/>
      <c r="HWR338" s="31"/>
      <c r="HWS338" s="31"/>
      <c r="HWT338" s="31"/>
      <c r="HWU338" s="31"/>
      <c r="HWV338" s="31"/>
      <c r="HWW338" s="31"/>
      <c r="HWX338" s="31"/>
      <c r="HWY338" s="31"/>
      <c r="HWZ338" s="31"/>
      <c r="HXA338" s="31"/>
      <c r="HXB338" s="31"/>
      <c r="HXC338" s="31"/>
      <c r="HXD338" s="31"/>
      <c r="HXE338" s="31"/>
      <c r="HXF338" s="31"/>
      <c r="HXG338" s="31"/>
      <c r="HXH338" s="31"/>
      <c r="HXI338" s="31"/>
      <c r="HXJ338" s="31"/>
      <c r="HXK338" s="31"/>
      <c r="HXL338" s="31"/>
      <c r="HXM338" s="31"/>
      <c r="HXN338" s="31"/>
      <c r="HXO338" s="31"/>
      <c r="HXP338" s="31"/>
      <c r="HXQ338" s="31"/>
      <c r="HXR338" s="31"/>
      <c r="HXS338" s="31"/>
      <c r="HXT338" s="31"/>
      <c r="HXU338" s="31"/>
      <c r="HXV338" s="31"/>
      <c r="HXW338" s="31"/>
      <c r="HXX338" s="31"/>
      <c r="HXY338" s="31"/>
      <c r="HXZ338" s="31"/>
      <c r="HYA338" s="31"/>
      <c r="HYB338" s="31"/>
      <c r="HYC338" s="31"/>
      <c r="HYD338" s="31"/>
      <c r="HYE338" s="31"/>
      <c r="HYF338" s="31"/>
      <c r="HYG338" s="31"/>
      <c r="HYH338" s="31"/>
      <c r="HYI338" s="31"/>
      <c r="HYJ338" s="31"/>
      <c r="HYK338" s="31"/>
      <c r="HYL338" s="31"/>
      <c r="HYM338" s="31"/>
      <c r="HYN338" s="31"/>
      <c r="HYO338" s="31"/>
      <c r="HYP338" s="31"/>
      <c r="HYQ338" s="31"/>
      <c r="HYR338" s="31"/>
      <c r="HYS338" s="31"/>
      <c r="HYT338" s="31"/>
      <c r="HYU338" s="31"/>
      <c r="HYV338" s="31"/>
      <c r="HYW338" s="31"/>
      <c r="HYX338" s="31"/>
      <c r="HYY338" s="31"/>
      <c r="HYZ338" s="31"/>
      <c r="HZA338" s="31"/>
      <c r="HZB338" s="31"/>
      <c r="HZC338" s="31"/>
      <c r="HZD338" s="31"/>
      <c r="HZE338" s="31"/>
      <c r="HZF338" s="31"/>
      <c r="HZG338" s="31"/>
      <c r="HZH338" s="31"/>
      <c r="HZI338" s="31"/>
      <c r="HZJ338" s="31"/>
      <c r="HZK338" s="31"/>
      <c r="HZL338" s="31"/>
      <c r="HZM338" s="31"/>
      <c r="HZN338" s="31"/>
      <c r="HZO338" s="31"/>
      <c r="HZP338" s="31"/>
      <c r="HZQ338" s="31"/>
      <c r="HZR338" s="31"/>
      <c r="HZS338" s="31"/>
      <c r="HZT338" s="31"/>
      <c r="HZU338" s="31"/>
      <c r="HZV338" s="31"/>
      <c r="HZW338" s="31"/>
      <c r="HZX338" s="31"/>
      <c r="HZY338" s="31"/>
      <c r="HZZ338" s="31"/>
      <c r="IAA338" s="31"/>
      <c r="IAB338" s="31"/>
      <c r="IAC338" s="31"/>
      <c r="IAD338" s="31"/>
      <c r="IAE338" s="31"/>
      <c r="IAF338" s="31"/>
      <c r="IAG338" s="31"/>
      <c r="IAH338" s="31"/>
      <c r="IAI338" s="31"/>
      <c r="IAJ338" s="31"/>
      <c r="IAK338" s="31"/>
      <c r="IAL338" s="31"/>
      <c r="IAM338" s="31"/>
      <c r="IAN338" s="31"/>
      <c r="IAO338" s="31"/>
      <c r="IAP338" s="31"/>
      <c r="IAQ338" s="31"/>
      <c r="IAR338" s="31"/>
      <c r="IAS338" s="31"/>
      <c r="IAT338" s="31"/>
      <c r="IAU338" s="31"/>
      <c r="IAV338" s="31"/>
      <c r="IAW338" s="31"/>
      <c r="IAX338" s="31"/>
      <c r="IAY338" s="31"/>
      <c r="IAZ338" s="31"/>
      <c r="IBA338" s="31"/>
      <c r="IBB338" s="31"/>
      <c r="IBC338" s="31"/>
      <c r="IBD338" s="31"/>
      <c r="IBE338" s="31"/>
      <c r="IBF338" s="31"/>
      <c r="IBG338" s="31"/>
      <c r="IBH338" s="31"/>
      <c r="IBI338" s="31"/>
      <c r="IBJ338" s="31"/>
      <c r="IBK338" s="31"/>
      <c r="IBL338" s="31"/>
      <c r="IBM338" s="31"/>
      <c r="IBN338" s="31"/>
      <c r="IBO338" s="31"/>
      <c r="IBP338" s="31"/>
      <c r="IBQ338" s="31"/>
      <c r="IBR338" s="31"/>
      <c r="IBS338" s="31"/>
      <c r="IBT338" s="31"/>
      <c r="IBU338" s="31"/>
      <c r="IBV338" s="31"/>
      <c r="IBW338" s="31"/>
      <c r="IBX338" s="31"/>
      <c r="IBY338" s="31"/>
      <c r="IBZ338" s="31"/>
      <c r="ICA338" s="31"/>
      <c r="ICB338" s="31"/>
      <c r="ICC338" s="31"/>
      <c r="ICD338" s="31"/>
      <c r="ICE338" s="31"/>
      <c r="ICF338" s="31"/>
      <c r="ICG338" s="31"/>
      <c r="ICH338" s="31"/>
      <c r="ICI338" s="31"/>
      <c r="ICJ338" s="31"/>
      <c r="ICK338" s="31"/>
      <c r="ICL338" s="31"/>
      <c r="ICM338" s="31"/>
      <c r="ICN338" s="31"/>
      <c r="ICO338" s="31"/>
      <c r="ICP338" s="31"/>
      <c r="ICQ338" s="31"/>
      <c r="ICR338" s="31"/>
      <c r="ICS338" s="31"/>
      <c r="ICT338" s="31"/>
      <c r="ICU338" s="31"/>
      <c r="ICV338" s="31"/>
      <c r="ICW338" s="31"/>
      <c r="ICX338" s="31"/>
      <c r="ICY338" s="31"/>
      <c r="ICZ338" s="31"/>
      <c r="IDA338" s="31"/>
      <c r="IDB338" s="31"/>
      <c r="IDC338" s="31"/>
      <c r="IDD338" s="31"/>
      <c r="IDE338" s="31"/>
      <c r="IDF338" s="31"/>
      <c r="IDG338" s="31"/>
      <c r="IDH338" s="31"/>
      <c r="IDI338" s="31"/>
      <c r="IDJ338" s="31"/>
      <c r="IDK338" s="31"/>
      <c r="IDL338" s="31"/>
      <c r="IDM338" s="31"/>
      <c r="IDN338" s="31"/>
      <c r="IDO338" s="31"/>
      <c r="IDP338" s="31"/>
      <c r="IDQ338" s="31"/>
      <c r="IDR338" s="31"/>
      <c r="IDS338" s="31"/>
      <c r="IDT338" s="31"/>
      <c r="IDU338" s="31"/>
      <c r="IDV338" s="31"/>
      <c r="IDW338" s="31"/>
      <c r="IDX338" s="31"/>
      <c r="IDY338" s="31"/>
      <c r="IDZ338" s="31"/>
      <c r="IEA338" s="31"/>
      <c r="IEB338" s="31"/>
      <c r="IEC338" s="31"/>
      <c r="IED338" s="31"/>
      <c r="IEE338" s="31"/>
      <c r="IEF338" s="31"/>
      <c r="IEG338" s="31"/>
      <c r="IEH338" s="31"/>
      <c r="IEI338" s="31"/>
      <c r="IEJ338" s="31"/>
      <c r="IEK338" s="31"/>
      <c r="IEL338" s="31"/>
      <c r="IEM338" s="31"/>
      <c r="IEN338" s="31"/>
      <c r="IEO338" s="31"/>
      <c r="IEP338" s="31"/>
      <c r="IEQ338" s="31"/>
      <c r="IER338" s="31"/>
      <c r="IES338" s="31"/>
      <c r="IET338" s="31"/>
      <c r="IEU338" s="31"/>
      <c r="IEV338" s="31"/>
      <c r="IEW338" s="31"/>
      <c r="IEX338" s="31"/>
      <c r="IEY338" s="31"/>
      <c r="IEZ338" s="31"/>
      <c r="IFA338" s="31"/>
      <c r="IFB338" s="31"/>
      <c r="IFC338" s="31"/>
      <c r="IFD338" s="31"/>
      <c r="IFE338" s="31"/>
      <c r="IFF338" s="31"/>
      <c r="IFG338" s="31"/>
      <c r="IFH338" s="31"/>
      <c r="IFI338" s="31"/>
      <c r="IFJ338" s="31"/>
      <c r="IFK338" s="31"/>
      <c r="IFL338" s="31"/>
      <c r="IFM338" s="31"/>
      <c r="IFN338" s="31"/>
      <c r="IFO338" s="31"/>
      <c r="IFP338" s="31"/>
      <c r="IFQ338" s="31"/>
      <c r="IFR338" s="31"/>
      <c r="IFS338" s="31"/>
      <c r="IFT338" s="31"/>
      <c r="IFU338" s="31"/>
      <c r="IFV338" s="31"/>
      <c r="IFW338" s="31"/>
      <c r="IFX338" s="31"/>
      <c r="IFY338" s="31"/>
      <c r="IFZ338" s="31"/>
      <c r="IGA338" s="31"/>
      <c r="IGB338" s="31"/>
      <c r="IGC338" s="31"/>
      <c r="IGD338" s="31"/>
      <c r="IGE338" s="31"/>
      <c r="IGF338" s="31"/>
      <c r="IGG338" s="31"/>
      <c r="IGH338" s="31"/>
      <c r="IGI338" s="31"/>
      <c r="IGJ338" s="31"/>
      <c r="IGK338" s="31"/>
      <c r="IGL338" s="31"/>
      <c r="IGM338" s="31"/>
      <c r="IGN338" s="31"/>
      <c r="IGO338" s="31"/>
      <c r="IGP338" s="31"/>
      <c r="IGQ338" s="31"/>
      <c r="IGR338" s="31"/>
      <c r="IGS338" s="31"/>
      <c r="IGT338" s="31"/>
      <c r="IGU338" s="31"/>
      <c r="IGV338" s="31"/>
      <c r="IGW338" s="31"/>
      <c r="IGX338" s="31"/>
      <c r="IGY338" s="31"/>
      <c r="IGZ338" s="31"/>
      <c r="IHA338" s="31"/>
      <c r="IHB338" s="31"/>
      <c r="IHC338" s="31"/>
      <c r="IHD338" s="31"/>
      <c r="IHE338" s="31"/>
      <c r="IHF338" s="31"/>
      <c r="IHG338" s="31"/>
      <c r="IHH338" s="31"/>
      <c r="IHI338" s="31"/>
      <c r="IHJ338" s="31"/>
      <c r="IHK338" s="31"/>
      <c r="IHL338" s="31"/>
      <c r="IHM338" s="31"/>
      <c r="IHN338" s="31"/>
      <c r="IHO338" s="31"/>
      <c r="IHP338" s="31"/>
      <c r="IHQ338" s="31"/>
      <c r="IHR338" s="31"/>
      <c r="IHS338" s="31"/>
      <c r="IHT338" s="31"/>
      <c r="IHU338" s="31"/>
      <c r="IHV338" s="31"/>
      <c r="IHW338" s="31"/>
      <c r="IHX338" s="31"/>
      <c r="IHY338" s="31"/>
      <c r="IHZ338" s="31"/>
      <c r="IIA338" s="31"/>
      <c r="IIB338" s="31"/>
      <c r="IIC338" s="31"/>
      <c r="IID338" s="31"/>
      <c r="IIE338" s="31"/>
      <c r="IIF338" s="31"/>
      <c r="IIG338" s="31"/>
      <c r="IIH338" s="31"/>
      <c r="III338" s="31"/>
      <c r="IIJ338" s="31"/>
      <c r="IIK338" s="31"/>
      <c r="IIL338" s="31"/>
      <c r="IIM338" s="31"/>
      <c r="IIN338" s="31"/>
      <c r="IIO338" s="31"/>
      <c r="IIP338" s="31"/>
      <c r="IIQ338" s="31"/>
      <c r="IIR338" s="31"/>
      <c r="IIS338" s="31"/>
      <c r="IIT338" s="31"/>
      <c r="IIU338" s="31"/>
      <c r="IIV338" s="31"/>
      <c r="IIW338" s="31"/>
      <c r="IIX338" s="31"/>
      <c r="IIY338" s="31"/>
      <c r="IIZ338" s="31"/>
      <c r="IJA338" s="31"/>
      <c r="IJB338" s="31"/>
      <c r="IJC338" s="31"/>
      <c r="IJD338" s="31"/>
      <c r="IJE338" s="31"/>
      <c r="IJF338" s="31"/>
      <c r="IJG338" s="31"/>
      <c r="IJH338" s="31"/>
      <c r="IJI338" s="31"/>
      <c r="IJJ338" s="31"/>
      <c r="IJK338" s="31"/>
      <c r="IJL338" s="31"/>
      <c r="IJM338" s="31"/>
      <c r="IJN338" s="31"/>
      <c r="IJO338" s="31"/>
      <c r="IJP338" s="31"/>
      <c r="IJQ338" s="31"/>
      <c r="IJR338" s="31"/>
      <c r="IJS338" s="31"/>
      <c r="IJT338" s="31"/>
      <c r="IJU338" s="31"/>
      <c r="IJV338" s="31"/>
      <c r="IJW338" s="31"/>
      <c r="IJX338" s="31"/>
      <c r="IJY338" s="31"/>
      <c r="IJZ338" s="31"/>
      <c r="IKA338" s="31"/>
      <c r="IKB338" s="31"/>
      <c r="IKC338" s="31"/>
      <c r="IKD338" s="31"/>
      <c r="IKE338" s="31"/>
      <c r="IKF338" s="31"/>
      <c r="IKG338" s="31"/>
      <c r="IKH338" s="31"/>
      <c r="IKI338" s="31"/>
      <c r="IKJ338" s="31"/>
      <c r="IKK338" s="31"/>
      <c r="IKL338" s="31"/>
      <c r="IKM338" s="31"/>
      <c r="IKN338" s="31"/>
      <c r="IKO338" s="31"/>
      <c r="IKP338" s="31"/>
      <c r="IKQ338" s="31"/>
      <c r="IKR338" s="31"/>
      <c r="IKS338" s="31"/>
      <c r="IKT338" s="31"/>
      <c r="IKU338" s="31"/>
      <c r="IKV338" s="31"/>
      <c r="IKW338" s="31"/>
      <c r="IKX338" s="31"/>
      <c r="IKY338" s="31"/>
      <c r="IKZ338" s="31"/>
      <c r="ILA338" s="31"/>
      <c r="ILB338" s="31"/>
      <c r="ILC338" s="31"/>
      <c r="ILD338" s="31"/>
      <c r="ILE338" s="31"/>
      <c r="ILF338" s="31"/>
      <c r="ILG338" s="31"/>
      <c r="ILH338" s="31"/>
      <c r="ILI338" s="31"/>
      <c r="ILJ338" s="31"/>
      <c r="ILK338" s="31"/>
      <c r="ILL338" s="31"/>
      <c r="ILM338" s="31"/>
      <c r="ILN338" s="31"/>
      <c r="ILO338" s="31"/>
      <c r="ILP338" s="31"/>
      <c r="ILQ338" s="31"/>
      <c r="ILR338" s="31"/>
      <c r="ILS338" s="31"/>
      <c r="ILT338" s="31"/>
      <c r="ILU338" s="31"/>
      <c r="ILV338" s="31"/>
      <c r="ILW338" s="31"/>
      <c r="ILX338" s="31"/>
      <c r="ILY338" s="31"/>
      <c r="ILZ338" s="31"/>
      <c r="IMA338" s="31"/>
      <c r="IMB338" s="31"/>
      <c r="IMC338" s="31"/>
      <c r="IMD338" s="31"/>
      <c r="IME338" s="31"/>
      <c r="IMF338" s="31"/>
      <c r="IMG338" s="31"/>
      <c r="IMH338" s="31"/>
      <c r="IMI338" s="31"/>
      <c r="IMJ338" s="31"/>
      <c r="IMK338" s="31"/>
      <c r="IML338" s="31"/>
      <c r="IMM338" s="31"/>
      <c r="IMN338" s="31"/>
      <c r="IMO338" s="31"/>
      <c r="IMP338" s="31"/>
      <c r="IMQ338" s="31"/>
      <c r="IMR338" s="31"/>
      <c r="IMS338" s="31"/>
      <c r="IMT338" s="31"/>
      <c r="IMU338" s="31"/>
      <c r="IMV338" s="31"/>
      <c r="IMW338" s="31"/>
      <c r="IMX338" s="31"/>
      <c r="IMY338" s="31"/>
      <c r="IMZ338" s="31"/>
      <c r="INA338" s="31"/>
      <c r="INB338" s="31"/>
      <c r="INC338" s="31"/>
      <c r="IND338" s="31"/>
      <c r="INE338" s="31"/>
      <c r="INF338" s="31"/>
      <c r="ING338" s="31"/>
      <c r="INH338" s="31"/>
      <c r="INI338" s="31"/>
      <c r="INJ338" s="31"/>
      <c r="INK338" s="31"/>
      <c r="INL338" s="31"/>
      <c r="INM338" s="31"/>
      <c r="INN338" s="31"/>
      <c r="INO338" s="31"/>
      <c r="INP338" s="31"/>
      <c r="INQ338" s="31"/>
      <c r="INR338" s="31"/>
      <c r="INS338" s="31"/>
      <c r="INT338" s="31"/>
      <c r="INU338" s="31"/>
      <c r="INV338" s="31"/>
      <c r="INW338" s="31"/>
      <c r="INX338" s="31"/>
      <c r="INY338" s="31"/>
      <c r="INZ338" s="31"/>
      <c r="IOA338" s="31"/>
      <c r="IOB338" s="31"/>
      <c r="IOC338" s="31"/>
      <c r="IOD338" s="31"/>
      <c r="IOE338" s="31"/>
      <c r="IOF338" s="31"/>
      <c r="IOG338" s="31"/>
      <c r="IOH338" s="31"/>
      <c r="IOI338" s="31"/>
      <c r="IOJ338" s="31"/>
      <c r="IOK338" s="31"/>
      <c r="IOL338" s="31"/>
      <c r="IOM338" s="31"/>
      <c r="ION338" s="31"/>
      <c r="IOO338" s="31"/>
      <c r="IOP338" s="31"/>
      <c r="IOQ338" s="31"/>
      <c r="IOR338" s="31"/>
      <c r="IOS338" s="31"/>
      <c r="IOT338" s="31"/>
      <c r="IOU338" s="31"/>
      <c r="IOV338" s="31"/>
      <c r="IOW338" s="31"/>
      <c r="IOX338" s="31"/>
      <c r="IOY338" s="31"/>
      <c r="IOZ338" s="31"/>
      <c r="IPA338" s="31"/>
      <c r="IPB338" s="31"/>
      <c r="IPC338" s="31"/>
      <c r="IPD338" s="31"/>
      <c r="IPE338" s="31"/>
      <c r="IPF338" s="31"/>
      <c r="IPG338" s="31"/>
      <c r="IPH338" s="31"/>
      <c r="IPI338" s="31"/>
      <c r="IPJ338" s="31"/>
      <c r="IPK338" s="31"/>
      <c r="IPL338" s="31"/>
      <c r="IPM338" s="31"/>
      <c r="IPN338" s="31"/>
      <c r="IPO338" s="31"/>
      <c r="IPP338" s="31"/>
      <c r="IPQ338" s="31"/>
      <c r="IPR338" s="31"/>
      <c r="IPS338" s="31"/>
      <c r="IPT338" s="31"/>
      <c r="IPU338" s="31"/>
      <c r="IPV338" s="31"/>
      <c r="IPW338" s="31"/>
      <c r="IPX338" s="31"/>
      <c r="IPY338" s="31"/>
      <c r="IPZ338" s="31"/>
      <c r="IQA338" s="31"/>
      <c r="IQB338" s="31"/>
      <c r="IQC338" s="31"/>
      <c r="IQD338" s="31"/>
      <c r="IQE338" s="31"/>
      <c r="IQF338" s="31"/>
      <c r="IQG338" s="31"/>
      <c r="IQH338" s="31"/>
      <c r="IQI338" s="31"/>
      <c r="IQJ338" s="31"/>
      <c r="IQK338" s="31"/>
      <c r="IQL338" s="31"/>
      <c r="IQM338" s="31"/>
      <c r="IQN338" s="31"/>
      <c r="IQO338" s="31"/>
      <c r="IQP338" s="31"/>
      <c r="IQQ338" s="31"/>
      <c r="IQR338" s="31"/>
      <c r="IQS338" s="31"/>
      <c r="IQT338" s="31"/>
      <c r="IQU338" s="31"/>
      <c r="IQV338" s="31"/>
      <c r="IQW338" s="31"/>
      <c r="IQX338" s="31"/>
      <c r="IQY338" s="31"/>
      <c r="IQZ338" s="31"/>
      <c r="IRA338" s="31"/>
      <c r="IRB338" s="31"/>
      <c r="IRC338" s="31"/>
      <c r="IRD338" s="31"/>
      <c r="IRE338" s="31"/>
      <c r="IRF338" s="31"/>
      <c r="IRG338" s="31"/>
      <c r="IRH338" s="31"/>
      <c r="IRI338" s="31"/>
      <c r="IRJ338" s="31"/>
      <c r="IRK338" s="31"/>
      <c r="IRL338" s="31"/>
      <c r="IRM338" s="31"/>
      <c r="IRN338" s="31"/>
      <c r="IRO338" s="31"/>
      <c r="IRP338" s="31"/>
      <c r="IRQ338" s="31"/>
      <c r="IRR338" s="31"/>
      <c r="IRS338" s="31"/>
      <c r="IRT338" s="31"/>
      <c r="IRU338" s="31"/>
      <c r="IRV338" s="31"/>
      <c r="IRW338" s="31"/>
      <c r="IRX338" s="31"/>
      <c r="IRY338" s="31"/>
      <c r="IRZ338" s="31"/>
      <c r="ISA338" s="31"/>
      <c r="ISB338" s="31"/>
      <c r="ISC338" s="31"/>
      <c r="ISD338" s="31"/>
      <c r="ISE338" s="31"/>
      <c r="ISF338" s="31"/>
      <c r="ISG338" s="31"/>
      <c r="ISH338" s="31"/>
      <c r="ISI338" s="31"/>
      <c r="ISJ338" s="31"/>
      <c r="ISK338" s="31"/>
      <c r="ISL338" s="31"/>
      <c r="ISM338" s="31"/>
      <c r="ISN338" s="31"/>
      <c r="ISO338" s="31"/>
      <c r="ISP338" s="31"/>
      <c r="ISQ338" s="31"/>
      <c r="ISR338" s="31"/>
      <c r="ISS338" s="31"/>
      <c r="IST338" s="31"/>
      <c r="ISU338" s="31"/>
      <c r="ISV338" s="31"/>
      <c r="ISW338" s="31"/>
      <c r="ISX338" s="31"/>
      <c r="ISY338" s="31"/>
      <c r="ISZ338" s="31"/>
      <c r="ITA338" s="31"/>
      <c r="ITB338" s="31"/>
      <c r="ITC338" s="31"/>
      <c r="ITD338" s="31"/>
      <c r="ITE338" s="31"/>
      <c r="ITF338" s="31"/>
      <c r="ITG338" s="31"/>
      <c r="ITH338" s="31"/>
      <c r="ITI338" s="31"/>
      <c r="ITJ338" s="31"/>
      <c r="ITK338" s="31"/>
      <c r="ITL338" s="31"/>
      <c r="ITM338" s="31"/>
      <c r="ITN338" s="31"/>
      <c r="ITO338" s="31"/>
      <c r="ITP338" s="31"/>
      <c r="ITQ338" s="31"/>
      <c r="ITR338" s="31"/>
      <c r="ITS338" s="31"/>
      <c r="ITT338" s="31"/>
      <c r="ITU338" s="31"/>
      <c r="ITV338" s="31"/>
      <c r="ITW338" s="31"/>
      <c r="ITX338" s="31"/>
      <c r="ITY338" s="31"/>
      <c r="ITZ338" s="31"/>
      <c r="IUA338" s="31"/>
      <c r="IUB338" s="31"/>
      <c r="IUC338" s="31"/>
      <c r="IUD338" s="31"/>
      <c r="IUE338" s="31"/>
      <c r="IUF338" s="31"/>
      <c r="IUG338" s="31"/>
      <c r="IUH338" s="31"/>
      <c r="IUI338" s="31"/>
      <c r="IUJ338" s="31"/>
      <c r="IUK338" s="31"/>
      <c r="IUL338" s="31"/>
      <c r="IUM338" s="31"/>
      <c r="IUN338" s="31"/>
      <c r="IUO338" s="31"/>
      <c r="IUP338" s="31"/>
      <c r="IUQ338" s="31"/>
      <c r="IUR338" s="31"/>
      <c r="IUS338" s="31"/>
      <c r="IUT338" s="31"/>
      <c r="IUU338" s="31"/>
      <c r="IUV338" s="31"/>
      <c r="IUW338" s="31"/>
      <c r="IUX338" s="31"/>
      <c r="IUY338" s="31"/>
      <c r="IUZ338" s="31"/>
      <c r="IVA338" s="31"/>
      <c r="IVB338" s="31"/>
      <c r="IVC338" s="31"/>
      <c r="IVD338" s="31"/>
      <c r="IVE338" s="31"/>
      <c r="IVF338" s="31"/>
      <c r="IVG338" s="31"/>
      <c r="IVH338" s="31"/>
      <c r="IVI338" s="31"/>
      <c r="IVJ338" s="31"/>
      <c r="IVK338" s="31"/>
      <c r="IVL338" s="31"/>
      <c r="IVM338" s="31"/>
      <c r="IVN338" s="31"/>
      <c r="IVO338" s="31"/>
      <c r="IVP338" s="31"/>
      <c r="IVQ338" s="31"/>
      <c r="IVR338" s="31"/>
      <c r="IVS338" s="31"/>
      <c r="IVT338" s="31"/>
      <c r="IVU338" s="31"/>
      <c r="IVV338" s="31"/>
      <c r="IVW338" s="31"/>
      <c r="IVX338" s="31"/>
      <c r="IVY338" s="31"/>
      <c r="IVZ338" s="31"/>
      <c r="IWA338" s="31"/>
      <c r="IWB338" s="31"/>
      <c r="IWC338" s="31"/>
      <c r="IWD338" s="31"/>
      <c r="IWE338" s="31"/>
      <c r="IWF338" s="31"/>
      <c r="IWG338" s="31"/>
      <c r="IWH338" s="31"/>
      <c r="IWI338" s="31"/>
      <c r="IWJ338" s="31"/>
      <c r="IWK338" s="31"/>
      <c r="IWL338" s="31"/>
      <c r="IWM338" s="31"/>
      <c r="IWN338" s="31"/>
      <c r="IWO338" s="31"/>
      <c r="IWP338" s="31"/>
      <c r="IWQ338" s="31"/>
      <c r="IWR338" s="31"/>
      <c r="IWS338" s="31"/>
      <c r="IWT338" s="31"/>
      <c r="IWU338" s="31"/>
      <c r="IWV338" s="31"/>
      <c r="IWW338" s="31"/>
      <c r="IWX338" s="31"/>
      <c r="IWY338" s="31"/>
      <c r="IWZ338" s="31"/>
      <c r="IXA338" s="31"/>
      <c r="IXB338" s="31"/>
      <c r="IXC338" s="31"/>
      <c r="IXD338" s="31"/>
      <c r="IXE338" s="31"/>
      <c r="IXF338" s="31"/>
      <c r="IXG338" s="31"/>
      <c r="IXH338" s="31"/>
      <c r="IXI338" s="31"/>
      <c r="IXJ338" s="31"/>
      <c r="IXK338" s="31"/>
      <c r="IXL338" s="31"/>
      <c r="IXM338" s="31"/>
      <c r="IXN338" s="31"/>
      <c r="IXO338" s="31"/>
      <c r="IXP338" s="31"/>
      <c r="IXQ338" s="31"/>
      <c r="IXR338" s="31"/>
      <c r="IXS338" s="31"/>
      <c r="IXT338" s="31"/>
      <c r="IXU338" s="31"/>
      <c r="IXV338" s="31"/>
      <c r="IXW338" s="31"/>
      <c r="IXX338" s="31"/>
      <c r="IXY338" s="31"/>
      <c r="IXZ338" s="31"/>
      <c r="IYA338" s="31"/>
      <c r="IYB338" s="31"/>
      <c r="IYC338" s="31"/>
      <c r="IYD338" s="31"/>
      <c r="IYE338" s="31"/>
      <c r="IYF338" s="31"/>
      <c r="IYG338" s="31"/>
      <c r="IYH338" s="31"/>
      <c r="IYI338" s="31"/>
      <c r="IYJ338" s="31"/>
      <c r="IYK338" s="31"/>
      <c r="IYL338" s="31"/>
      <c r="IYM338" s="31"/>
      <c r="IYN338" s="31"/>
      <c r="IYO338" s="31"/>
      <c r="IYP338" s="31"/>
      <c r="IYQ338" s="31"/>
      <c r="IYR338" s="31"/>
      <c r="IYS338" s="31"/>
      <c r="IYT338" s="31"/>
      <c r="IYU338" s="31"/>
      <c r="IYV338" s="31"/>
      <c r="IYW338" s="31"/>
      <c r="IYX338" s="31"/>
      <c r="IYY338" s="31"/>
      <c r="IYZ338" s="31"/>
      <c r="IZA338" s="31"/>
      <c r="IZB338" s="31"/>
      <c r="IZC338" s="31"/>
      <c r="IZD338" s="31"/>
      <c r="IZE338" s="31"/>
      <c r="IZF338" s="31"/>
      <c r="IZG338" s="31"/>
      <c r="IZH338" s="31"/>
      <c r="IZI338" s="31"/>
      <c r="IZJ338" s="31"/>
      <c r="IZK338" s="31"/>
      <c r="IZL338" s="31"/>
      <c r="IZM338" s="31"/>
      <c r="IZN338" s="31"/>
      <c r="IZO338" s="31"/>
      <c r="IZP338" s="31"/>
      <c r="IZQ338" s="31"/>
      <c r="IZR338" s="31"/>
      <c r="IZS338" s="31"/>
      <c r="IZT338" s="31"/>
      <c r="IZU338" s="31"/>
      <c r="IZV338" s="31"/>
      <c r="IZW338" s="31"/>
      <c r="IZX338" s="31"/>
      <c r="IZY338" s="31"/>
      <c r="IZZ338" s="31"/>
      <c r="JAA338" s="31"/>
      <c r="JAB338" s="31"/>
      <c r="JAC338" s="31"/>
      <c r="JAD338" s="31"/>
      <c r="JAE338" s="31"/>
      <c r="JAF338" s="31"/>
      <c r="JAG338" s="31"/>
      <c r="JAH338" s="31"/>
      <c r="JAI338" s="31"/>
      <c r="JAJ338" s="31"/>
      <c r="JAK338" s="31"/>
      <c r="JAL338" s="31"/>
      <c r="JAM338" s="31"/>
      <c r="JAN338" s="31"/>
      <c r="JAO338" s="31"/>
      <c r="JAP338" s="31"/>
      <c r="JAQ338" s="31"/>
      <c r="JAR338" s="31"/>
      <c r="JAS338" s="31"/>
      <c r="JAT338" s="31"/>
      <c r="JAU338" s="31"/>
      <c r="JAV338" s="31"/>
      <c r="JAW338" s="31"/>
      <c r="JAX338" s="31"/>
      <c r="JAY338" s="31"/>
      <c r="JAZ338" s="31"/>
      <c r="JBA338" s="31"/>
      <c r="JBB338" s="31"/>
      <c r="JBC338" s="31"/>
      <c r="JBD338" s="31"/>
      <c r="JBE338" s="31"/>
      <c r="JBF338" s="31"/>
      <c r="JBG338" s="31"/>
      <c r="JBH338" s="31"/>
      <c r="JBI338" s="31"/>
      <c r="JBJ338" s="31"/>
      <c r="JBK338" s="31"/>
      <c r="JBL338" s="31"/>
      <c r="JBM338" s="31"/>
      <c r="JBN338" s="31"/>
      <c r="JBO338" s="31"/>
      <c r="JBP338" s="31"/>
      <c r="JBQ338" s="31"/>
      <c r="JBR338" s="31"/>
      <c r="JBS338" s="31"/>
      <c r="JBT338" s="31"/>
      <c r="JBU338" s="31"/>
      <c r="JBV338" s="31"/>
      <c r="JBW338" s="31"/>
      <c r="JBX338" s="31"/>
      <c r="JBY338" s="31"/>
      <c r="JBZ338" s="31"/>
      <c r="JCA338" s="31"/>
      <c r="JCB338" s="31"/>
      <c r="JCC338" s="31"/>
      <c r="JCD338" s="31"/>
      <c r="JCE338" s="31"/>
      <c r="JCF338" s="31"/>
      <c r="JCG338" s="31"/>
      <c r="JCH338" s="31"/>
      <c r="JCI338" s="31"/>
      <c r="JCJ338" s="31"/>
      <c r="JCK338" s="31"/>
      <c r="JCL338" s="31"/>
      <c r="JCM338" s="31"/>
      <c r="JCN338" s="31"/>
      <c r="JCO338" s="31"/>
      <c r="JCP338" s="31"/>
      <c r="JCQ338" s="31"/>
      <c r="JCR338" s="31"/>
      <c r="JCS338" s="31"/>
      <c r="JCT338" s="31"/>
      <c r="JCU338" s="31"/>
      <c r="JCV338" s="31"/>
      <c r="JCW338" s="31"/>
      <c r="JCX338" s="31"/>
      <c r="JCY338" s="31"/>
      <c r="JCZ338" s="31"/>
      <c r="JDA338" s="31"/>
      <c r="JDB338" s="31"/>
      <c r="JDC338" s="31"/>
      <c r="JDD338" s="31"/>
      <c r="JDE338" s="31"/>
      <c r="JDF338" s="31"/>
      <c r="JDG338" s="31"/>
      <c r="JDH338" s="31"/>
      <c r="JDI338" s="31"/>
      <c r="JDJ338" s="31"/>
      <c r="JDK338" s="31"/>
      <c r="JDL338" s="31"/>
      <c r="JDM338" s="31"/>
      <c r="JDN338" s="31"/>
      <c r="JDO338" s="31"/>
      <c r="JDP338" s="31"/>
      <c r="JDQ338" s="31"/>
      <c r="JDR338" s="31"/>
      <c r="JDS338" s="31"/>
      <c r="JDT338" s="31"/>
      <c r="JDU338" s="31"/>
      <c r="JDV338" s="31"/>
      <c r="JDW338" s="31"/>
      <c r="JDX338" s="31"/>
      <c r="JDY338" s="31"/>
      <c r="JDZ338" s="31"/>
      <c r="JEA338" s="31"/>
      <c r="JEB338" s="31"/>
      <c r="JEC338" s="31"/>
      <c r="JED338" s="31"/>
      <c r="JEE338" s="31"/>
      <c r="JEF338" s="31"/>
      <c r="JEG338" s="31"/>
      <c r="JEH338" s="31"/>
      <c r="JEI338" s="31"/>
      <c r="JEJ338" s="31"/>
      <c r="JEK338" s="31"/>
      <c r="JEL338" s="31"/>
      <c r="JEM338" s="31"/>
      <c r="JEN338" s="31"/>
      <c r="JEO338" s="31"/>
      <c r="JEP338" s="31"/>
      <c r="JEQ338" s="31"/>
      <c r="JER338" s="31"/>
      <c r="JES338" s="31"/>
      <c r="JET338" s="31"/>
      <c r="JEU338" s="31"/>
      <c r="JEV338" s="31"/>
      <c r="JEW338" s="31"/>
      <c r="JEX338" s="31"/>
      <c r="JEY338" s="31"/>
      <c r="JEZ338" s="31"/>
      <c r="JFA338" s="31"/>
      <c r="JFB338" s="31"/>
      <c r="JFC338" s="31"/>
      <c r="JFD338" s="31"/>
      <c r="JFE338" s="31"/>
      <c r="JFF338" s="31"/>
      <c r="JFG338" s="31"/>
      <c r="JFH338" s="31"/>
      <c r="JFI338" s="31"/>
      <c r="JFJ338" s="31"/>
      <c r="JFK338" s="31"/>
      <c r="JFL338" s="31"/>
      <c r="JFM338" s="31"/>
      <c r="JFN338" s="31"/>
      <c r="JFO338" s="31"/>
      <c r="JFP338" s="31"/>
      <c r="JFQ338" s="31"/>
      <c r="JFR338" s="31"/>
      <c r="JFS338" s="31"/>
      <c r="JFT338" s="31"/>
      <c r="JFU338" s="31"/>
      <c r="JFV338" s="31"/>
      <c r="JFW338" s="31"/>
      <c r="JFX338" s="31"/>
      <c r="JFY338" s="31"/>
      <c r="JFZ338" s="31"/>
      <c r="JGA338" s="31"/>
      <c r="JGB338" s="31"/>
      <c r="JGC338" s="31"/>
      <c r="JGD338" s="31"/>
      <c r="JGE338" s="31"/>
      <c r="JGF338" s="31"/>
      <c r="JGG338" s="31"/>
      <c r="JGH338" s="31"/>
      <c r="JGI338" s="31"/>
      <c r="JGJ338" s="31"/>
      <c r="JGK338" s="31"/>
      <c r="JGL338" s="31"/>
      <c r="JGM338" s="31"/>
      <c r="JGN338" s="31"/>
      <c r="JGO338" s="31"/>
      <c r="JGP338" s="31"/>
      <c r="JGQ338" s="31"/>
      <c r="JGR338" s="31"/>
      <c r="JGS338" s="31"/>
      <c r="JGT338" s="31"/>
      <c r="JGU338" s="31"/>
      <c r="JGV338" s="31"/>
      <c r="JGW338" s="31"/>
      <c r="JGX338" s="31"/>
      <c r="JGY338" s="31"/>
      <c r="JGZ338" s="31"/>
      <c r="JHA338" s="31"/>
      <c r="JHB338" s="31"/>
      <c r="JHC338" s="31"/>
      <c r="JHD338" s="31"/>
      <c r="JHE338" s="31"/>
      <c r="JHF338" s="31"/>
      <c r="JHG338" s="31"/>
      <c r="JHH338" s="31"/>
      <c r="JHI338" s="31"/>
      <c r="JHJ338" s="31"/>
      <c r="JHK338" s="31"/>
      <c r="JHL338" s="31"/>
      <c r="JHM338" s="31"/>
      <c r="JHN338" s="31"/>
      <c r="JHO338" s="31"/>
      <c r="JHP338" s="31"/>
      <c r="JHQ338" s="31"/>
      <c r="JHR338" s="31"/>
      <c r="JHS338" s="31"/>
      <c r="JHT338" s="31"/>
      <c r="JHU338" s="31"/>
      <c r="JHV338" s="31"/>
      <c r="JHW338" s="31"/>
      <c r="JHX338" s="31"/>
      <c r="JHY338" s="31"/>
      <c r="JHZ338" s="31"/>
      <c r="JIA338" s="31"/>
      <c r="JIB338" s="31"/>
      <c r="JIC338" s="31"/>
      <c r="JID338" s="31"/>
      <c r="JIE338" s="31"/>
      <c r="JIF338" s="31"/>
      <c r="JIG338" s="31"/>
      <c r="JIH338" s="31"/>
      <c r="JII338" s="31"/>
      <c r="JIJ338" s="31"/>
      <c r="JIK338" s="31"/>
      <c r="JIL338" s="31"/>
      <c r="JIM338" s="31"/>
      <c r="JIN338" s="31"/>
      <c r="JIO338" s="31"/>
      <c r="JIP338" s="31"/>
      <c r="JIQ338" s="31"/>
      <c r="JIR338" s="31"/>
      <c r="JIS338" s="31"/>
      <c r="JIT338" s="31"/>
      <c r="JIU338" s="31"/>
      <c r="JIV338" s="31"/>
      <c r="JIW338" s="31"/>
      <c r="JIX338" s="31"/>
      <c r="JIY338" s="31"/>
      <c r="JIZ338" s="31"/>
      <c r="JJA338" s="31"/>
      <c r="JJB338" s="31"/>
      <c r="JJC338" s="31"/>
      <c r="JJD338" s="31"/>
      <c r="JJE338" s="31"/>
      <c r="JJF338" s="31"/>
      <c r="JJG338" s="31"/>
      <c r="JJH338" s="31"/>
      <c r="JJI338" s="31"/>
      <c r="JJJ338" s="31"/>
      <c r="JJK338" s="31"/>
      <c r="JJL338" s="31"/>
      <c r="JJM338" s="31"/>
      <c r="JJN338" s="31"/>
      <c r="JJO338" s="31"/>
      <c r="JJP338" s="31"/>
      <c r="JJQ338" s="31"/>
      <c r="JJR338" s="31"/>
      <c r="JJS338" s="31"/>
      <c r="JJT338" s="31"/>
      <c r="JJU338" s="31"/>
      <c r="JJV338" s="31"/>
      <c r="JJW338" s="31"/>
      <c r="JJX338" s="31"/>
      <c r="JJY338" s="31"/>
      <c r="JJZ338" s="31"/>
      <c r="JKA338" s="31"/>
      <c r="JKB338" s="31"/>
      <c r="JKC338" s="31"/>
      <c r="JKD338" s="31"/>
      <c r="JKE338" s="31"/>
      <c r="JKF338" s="31"/>
      <c r="JKG338" s="31"/>
      <c r="JKH338" s="31"/>
      <c r="JKI338" s="31"/>
      <c r="JKJ338" s="31"/>
      <c r="JKK338" s="31"/>
      <c r="JKL338" s="31"/>
      <c r="JKM338" s="31"/>
      <c r="JKN338" s="31"/>
      <c r="JKO338" s="31"/>
      <c r="JKP338" s="31"/>
      <c r="JKQ338" s="31"/>
      <c r="JKR338" s="31"/>
      <c r="JKS338" s="31"/>
      <c r="JKT338" s="31"/>
      <c r="JKU338" s="31"/>
      <c r="JKV338" s="31"/>
      <c r="JKW338" s="31"/>
      <c r="JKX338" s="31"/>
      <c r="JKY338" s="31"/>
      <c r="JKZ338" s="31"/>
      <c r="JLA338" s="31"/>
      <c r="JLB338" s="31"/>
      <c r="JLC338" s="31"/>
      <c r="JLD338" s="31"/>
      <c r="JLE338" s="31"/>
      <c r="JLF338" s="31"/>
      <c r="JLG338" s="31"/>
      <c r="JLH338" s="31"/>
      <c r="JLI338" s="31"/>
      <c r="JLJ338" s="31"/>
      <c r="JLK338" s="31"/>
      <c r="JLL338" s="31"/>
      <c r="JLM338" s="31"/>
      <c r="JLN338" s="31"/>
      <c r="JLO338" s="31"/>
      <c r="JLP338" s="31"/>
      <c r="JLQ338" s="31"/>
      <c r="JLR338" s="31"/>
      <c r="JLS338" s="31"/>
      <c r="JLT338" s="31"/>
      <c r="JLU338" s="31"/>
      <c r="JLV338" s="31"/>
      <c r="JLW338" s="31"/>
      <c r="JLX338" s="31"/>
      <c r="JLY338" s="31"/>
      <c r="JLZ338" s="31"/>
      <c r="JMA338" s="31"/>
      <c r="JMB338" s="31"/>
      <c r="JMC338" s="31"/>
      <c r="JMD338" s="31"/>
      <c r="JME338" s="31"/>
      <c r="JMF338" s="31"/>
      <c r="JMG338" s="31"/>
      <c r="JMH338" s="31"/>
      <c r="JMI338" s="31"/>
      <c r="JMJ338" s="31"/>
      <c r="JMK338" s="31"/>
      <c r="JML338" s="31"/>
      <c r="JMM338" s="31"/>
      <c r="JMN338" s="31"/>
      <c r="JMO338" s="31"/>
      <c r="JMP338" s="31"/>
      <c r="JMQ338" s="31"/>
      <c r="JMR338" s="31"/>
      <c r="JMS338" s="31"/>
      <c r="JMT338" s="31"/>
      <c r="JMU338" s="31"/>
      <c r="JMV338" s="31"/>
      <c r="JMW338" s="31"/>
      <c r="JMX338" s="31"/>
      <c r="JMY338" s="31"/>
      <c r="JMZ338" s="31"/>
      <c r="JNA338" s="31"/>
      <c r="JNB338" s="31"/>
      <c r="JNC338" s="31"/>
      <c r="JND338" s="31"/>
      <c r="JNE338" s="31"/>
      <c r="JNF338" s="31"/>
      <c r="JNG338" s="31"/>
      <c r="JNH338" s="31"/>
      <c r="JNI338" s="31"/>
      <c r="JNJ338" s="31"/>
      <c r="JNK338" s="31"/>
      <c r="JNL338" s="31"/>
      <c r="JNM338" s="31"/>
      <c r="JNN338" s="31"/>
      <c r="JNO338" s="31"/>
      <c r="JNP338" s="31"/>
      <c r="JNQ338" s="31"/>
      <c r="JNR338" s="31"/>
      <c r="JNS338" s="31"/>
      <c r="JNT338" s="31"/>
      <c r="JNU338" s="31"/>
      <c r="JNV338" s="31"/>
      <c r="JNW338" s="31"/>
      <c r="JNX338" s="31"/>
      <c r="JNY338" s="31"/>
      <c r="JNZ338" s="31"/>
      <c r="JOA338" s="31"/>
      <c r="JOB338" s="31"/>
      <c r="JOC338" s="31"/>
      <c r="JOD338" s="31"/>
      <c r="JOE338" s="31"/>
      <c r="JOF338" s="31"/>
      <c r="JOG338" s="31"/>
      <c r="JOH338" s="31"/>
      <c r="JOI338" s="31"/>
      <c r="JOJ338" s="31"/>
      <c r="JOK338" s="31"/>
      <c r="JOL338" s="31"/>
      <c r="JOM338" s="31"/>
      <c r="JON338" s="31"/>
      <c r="JOO338" s="31"/>
      <c r="JOP338" s="31"/>
      <c r="JOQ338" s="31"/>
      <c r="JOR338" s="31"/>
      <c r="JOS338" s="31"/>
      <c r="JOT338" s="31"/>
      <c r="JOU338" s="31"/>
      <c r="JOV338" s="31"/>
      <c r="JOW338" s="31"/>
      <c r="JOX338" s="31"/>
      <c r="JOY338" s="31"/>
      <c r="JOZ338" s="31"/>
      <c r="JPA338" s="31"/>
      <c r="JPB338" s="31"/>
      <c r="JPC338" s="31"/>
      <c r="JPD338" s="31"/>
      <c r="JPE338" s="31"/>
      <c r="JPF338" s="31"/>
      <c r="JPG338" s="31"/>
      <c r="JPH338" s="31"/>
      <c r="JPI338" s="31"/>
      <c r="JPJ338" s="31"/>
      <c r="JPK338" s="31"/>
      <c r="JPL338" s="31"/>
      <c r="JPM338" s="31"/>
      <c r="JPN338" s="31"/>
      <c r="JPO338" s="31"/>
      <c r="JPP338" s="31"/>
      <c r="JPQ338" s="31"/>
      <c r="JPR338" s="31"/>
      <c r="JPS338" s="31"/>
      <c r="JPT338" s="31"/>
      <c r="JPU338" s="31"/>
      <c r="JPV338" s="31"/>
      <c r="JPW338" s="31"/>
      <c r="JPX338" s="31"/>
      <c r="JPY338" s="31"/>
      <c r="JPZ338" s="31"/>
      <c r="JQA338" s="31"/>
      <c r="JQB338" s="31"/>
      <c r="JQC338" s="31"/>
      <c r="JQD338" s="31"/>
      <c r="JQE338" s="31"/>
      <c r="JQF338" s="31"/>
      <c r="JQG338" s="31"/>
      <c r="JQH338" s="31"/>
      <c r="JQI338" s="31"/>
      <c r="JQJ338" s="31"/>
      <c r="JQK338" s="31"/>
      <c r="JQL338" s="31"/>
      <c r="JQM338" s="31"/>
      <c r="JQN338" s="31"/>
      <c r="JQO338" s="31"/>
      <c r="JQP338" s="31"/>
      <c r="JQQ338" s="31"/>
      <c r="JQR338" s="31"/>
      <c r="JQS338" s="31"/>
      <c r="JQT338" s="31"/>
      <c r="JQU338" s="31"/>
      <c r="JQV338" s="31"/>
      <c r="JQW338" s="31"/>
      <c r="JQX338" s="31"/>
      <c r="JQY338" s="31"/>
      <c r="JQZ338" s="31"/>
      <c r="JRA338" s="31"/>
      <c r="JRB338" s="31"/>
      <c r="JRC338" s="31"/>
      <c r="JRD338" s="31"/>
      <c r="JRE338" s="31"/>
      <c r="JRF338" s="31"/>
      <c r="JRG338" s="31"/>
      <c r="JRH338" s="31"/>
      <c r="JRI338" s="31"/>
      <c r="JRJ338" s="31"/>
      <c r="JRK338" s="31"/>
      <c r="JRL338" s="31"/>
      <c r="JRM338" s="31"/>
      <c r="JRN338" s="31"/>
      <c r="JRO338" s="31"/>
      <c r="JRP338" s="31"/>
      <c r="JRQ338" s="31"/>
      <c r="JRR338" s="31"/>
      <c r="JRS338" s="31"/>
      <c r="JRT338" s="31"/>
      <c r="JRU338" s="31"/>
      <c r="JRV338" s="31"/>
      <c r="JRW338" s="31"/>
      <c r="JRX338" s="31"/>
      <c r="JRY338" s="31"/>
      <c r="JRZ338" s="31"/>
      <c r="JSA338" s="31"/>
      <c r="JSB338" s="31"/>
      <c r="JSC338" s="31"/>
      <c r="JSD338" s="31"/>
      <c r="JSE338" s="31"/>
      <c r="JSF338" s="31"/>
      <c r="JSG338" s="31"/>
      <c r="JSH338" s="31"/>
      <c r="JSI338" s="31"/>
      <c r="JSJ338" s="31"/>
      <c r="JSK338" s="31"/>
      <c r="JSL338" s="31"/>
      <c r="JSM338" s="31"/>
      <c r="JSN338" s="31"/>
      <c r="JSO338" s="31"/>
      <c r="JSP338" s="31"/>
      <c r="JSQ338" s="31"/>
      <c r="JSR338" s="31"/>
      <c r="JSS338" s="31"/>
      <c r="JST338" s="31"/>
      <c r="JSU338" s="31"/>
      <c r="JSV338" s="31"/>
      <c r="JSW338" s="31"/>
      <c r="JSX338" s="31"/>
      <c r="JSY338" s="31"/>
      <c r="JSZ338" s="31"/>
      <c r="JTA338" s="31"/>
      <c r="JTB338" s="31"/>
      <c r="JTC338" s="31"/>
      <c r="JTD338" s="31"/>
      <c r="JTE338" s="31"/>
      <c r="JTF338" s="31"/>
      <c r="JTG338" s="31"/>
      <c r="JTH338" s="31"/>
      <c r="JTI338" s="31"/>
      <c r="JTJ338" s="31"/>
      <c r="JTK338" s="31"/>
      <c r="JTL338" s="31"/>
      <c r="JTM338" s="31"/>
      <c r="JTN338" s="31"/>
      <c r="JTO338" s="31"/>
      <c r="JTP338" s="31"/>
      <c r="JTQ338" s="31"/>
      <c r="JTR338" s="31"/>
      <c r="JTS338" s="31"/>
      <c r="JTT338" s="31"/>
      <c r="JTU338" s="31"/>
      <c r="JTV338" s="31"/>
      <c r="JTW338" s="31"/>
      <c r="JTX338" s="31"/>
      <c r="JTY338" s="31"/>
      <c r="JTZ338" s="31"/>
      <c r="JUA338" s="31"/>
      <c r="JUB338" s="31"/>
      <c r="JUC338" s="31"/>
      <c r="JUD338" s="31"/>
      <c r="JUE338" s="31"/>
      <c r="JUF338" s="31"/>
      <c r="JUG338" s="31"/>
      <c r="JUH338" s="31"/>
      <c r="JUI338" s="31"/>
      <c r="JUJ338" s="31"/>
      <c r="JUK338" s="31"/>
      <c r="JUL338" s="31"/>
      <c r="JUM338" s="31"/>
      <c r="JUN338" s="31"/>
      <c r="JUO338" s="31"/>
      <c r="JUP338" s="31"/>
      <c r="JUQ338" s="31"/>
      <c r="JUR338" s="31"/>
      <c r="JUS338" s="31"/>
      <c r="JUT338" s="31"/>
      <c r="JUU338" s="31"/>
      <c r="JUV338" s="31"/>
      <c r="JUW338" s="31"/>
      <c r="JUX338" s="31"/>
      <c r="JUY338" s="31"/>
      <c r="JUZ338" s="31"/>
      <c r="JVA338" s="31"/>
      <c r="JVB338" s="31"/>
      <c r="JVC338" s="31"/>
      <c r="JVD338" s="31"/>
      <c r="JVE338" s="31"/>
      <c r="JVF338" s="31"/>
      <c r="JVG338" s="31"/>
      <c r="JVH338" s="31"/>
      <c r="JVI338" s="31"/>
      <c r="JVJ338" s="31"/>
      <c r="JVK338" s="31"/>
      <c r="JVL338" s="31"/>
      <c r="JVM338" s="31"/>
      <c r="JVN338" s="31"/>
      <c r="JVO338" s="31"/>
      <c r="JVP338" s="31"/>
      <c r="JVQ338" s="31"/>
      <c r="JVR338" s="31"/>
      <c r="JVS338" s="31"/>
      <c r="JVT338" s="31"/>
      <c r="JVU338" s="31"/>
      <c r="JVV338" s="31"/>
      <c r="JVW338" s="31"/>
      <c r="JVX338" s="31"/>
      <c r="JVY338" s="31"/>
      <c r="JVZ338" s="31"/>
      <c r="JWA338" s="31"/>
      <c r="JWB338" s="31"/>
      <c r="JWC338" s="31"/>
      <c r="JWD338" s="31"/>
      <c r="JWE338" s="31"/>
      <c r="JWF338" s="31"/>
      <c r="JWG338" s="31"/>
      <c r="JWH338" s="31"/>
      <c r="JWI338" s="31"/>
      <c r="JWJ338" s="31"/>
      <c r="JWK338" s="31"/>
      <c r="JWL338" s="31"/>
      <c r="JWM338" s="31"/>
      <c r="JWN338" s="31"/>
      <c r="JWO338" s="31"/>
      <c r="JWP338" s="31"/>
      <c r="JWQ338" s="31"/>
      <c r="JWR338" s="31"/>
      <c r="JWS338" s="31"/>
      <c r="JWT338" s="31"/>
      <c r="JWU338" s="31"/>
      <c r="JWV338" s="31"/>
      <c r="JWW338" s="31"/>
      <c r="JWX338" s="31"/>
      <c r="JWY338" s="31"/>
      <c r="JWZ338" s="31"/>
      <c r="JXA338" s="31"/>
      <c r="JXB338" s="31"/>
      <c r="JXC338" s="31"/>
      <c r="JXD338" s="31"/>
      <c r="JXE338" s="31"/>
      <c r="JXF338" s="31"/>
      <c r="JXG338" s="31"/>
      <c r="JXH338" s="31"/>
      <c r="JXI338" s="31"/>
      <c r="JXJ338" s="31"/>
      <c r="JXK338" s="31"/>
      <c r="JXL338" s="31"/>
      <c r="JXM338" s="31"/>
      <c r="JXN338" s="31"/>
      <c r="JXO338" s="31"/>
      <c r="JXP338" s="31"/>
      <c r="JXQ338" s="31"/>
      <c r="JXR338" s="31"/>
      <c r="JXS338" s="31"/>
      <c r="JXT338" s="31"/>
      <c r="JXU338" s="31"/>
      <c r="JXV338" s="31"/>
      <c r="JXW338" s="31"/>
      <c r="JXX338" s="31"/>
      <c r="JXY338" s="31"/>
      <c r="JXZ338" s="31"/>
      <c r="JYA338" s="31"/>
      <c r="JYB338" s="31"/>
      <c r="JYC338" s="31"/>
      <c r="JYD338" s="31"/>
      <c r="JYE338" s="31"/>
      <c r="JYF338" s="31"/>
      <c r="JYG338" s="31"/>
      <c r="JYH338" s="31"/>
      <c r="JYI338" s="31"/>
      <c r="JYJ338" s="31"/>
      <c r="JYK338" s="31"/>
      <c r="JYL338" s="31"/>
      <c r="JYM338" s="31"/>
      <c r="JYN338" s="31"/>
      <c r="JYO338" s="31"/>
      <c r="JYP338" s="31"/>
      <c r="JYQ338" s="31"/>
      <c r="JYR338" s="31"/>
      <c r="JYS338" s="31"/>
      <c r="JYT338" s="31"/>
      <c r="JYU338" s="31"/>
      <c r="JYV338" s="31"/>
      <c r="JYW338" s="31"/>
      <c r="JYX338" s="31"/>
      <c r="JYY338" s="31"/>
      <c r="JYZ338" s="31"/>
      <c r="JZA338" s="31"/>
      <c r="JZB338" s="31"/>
      <c r="JZC338" s="31"/>
      <c r="JZD338" s="31"/>
      <c r="JZE338" s="31"/>
      <c r="JZF338" s="31"/>
      <c r="JZG338" s="31"/>
      <c r="JZH338" s="31"/>
      <c r="JZI338" s="31"/>
      <c r="JZJ338" s="31"/>
      <c r="JZK338" s="31"/>
      <c r="JZL338" s="31"/>
      <c r="JZM338" s="31"/>
      <c r="JZN338" s="31"/>
      <c r="JZO338" s="31"/>
      <c r="JZP338" s="31"/>
      <c r="JZQ338" s="31"/>
      <c r="JZR338" s="31"/>
      <c r="JZS338" s="31"/>
      <c r="JZT338" s="31"/>
      <c r="JZU338" s="31"/>
      <c r="JZV338" s="31"/>
      <c r="JZW338" s="31"/>
      <c r="JZX338" s="31"/>
      <c r="JZY338" s="31"/>
      <c r="JZZ338" s="31"/>
      <c r="KAA338" s="31"/>
      <c r="KAB338" s="31"/>
      <c r="KAC338" s="31"/>
      <c r="KAD338" s="31"/>
      <c r="KAE338" s="31"/>
      <c r="KAF338" s="31"/>
      <c r="KAG338" s="31"/>
      <c r="KAH338" s="31"/>
      <c r="KAI338" s="31"/>
      <c r="KAJ338" s="31"/>
      <c r="KAK338" s="31"/>
      <c r="KAL338" s="31"/>
      <c r="KAM338" s="31"/>
      <c r="KAN338" s="31"/>
      <c r="KAO338" s="31"/>
      <c r="KAP338" s="31"/>
      <c r="KAQ338" s="31"/>
      <c r="KAR338" s="31"/>
      <c r="KAS338" s="31"/>
      <c r="KAT338" s="31"/>
      <c r="KAU338" s="31"/>
      <c r="KAV338" s="31"/>
      <c r="KAW338" s="31"/>
      <c r="KAX338" s="31"/>
      <c r="KAY338" s="31"/>
      <c r="KAZ338" s="31"/>
      <c r="KBA338" s="31"/>
      <c r="KBB338" s="31"/>
      <c r="KBC338" s="31"/>
      <c r="KBD338" s="31"/>
      <c r="KBE338" s="31"/>
      <c r="KBF338" s="31"/>
      <c r="KBG338" s="31"/>
      <c r="KBH338" s="31"/>
      <c r="KBI338" s="31"/>
      <c r="KBJ338" s="31"/>
      <c r="KBK338" s="31"/>
      <c r="KBL338" s="31"/>
      <c r="KBM338" s="31"/>
      <c r="KBN338" s="31"/>
      <c r="KBO338" s="31"/>
      <c r="KBP338" s="31"/>
      <c r="KBQ338" s="31"/>
      <c r="KBR338" s="31"/>
      <c r="KBS338" s="31"/>
      <c r="KBT338" s="31"/>
      <c r="KBU338" s="31"/>
      <c r="KBV338" s="31"/>
      <c r="KBW338" s="31"/>
      <c r="KBX338" s="31"/>
      <c r="KBY338" s="31"/>
      <c r="KBZ338" s="31"/>
      <c r="KCA338" s="31"/>
      <c r="KCB338" s="31"/>
      <c r="KCC338" s="31"/>
      <c r="KCD338" s="31"/>
      <c r="KCE338" s="31"/>
      <c r="KCF338" s="31"/>
      <c r="KCG338" s="31"/>
      <c r="KCH338" s="31"/>
      <c r="KCI338" s="31"/>
      <c r="KCJ338" s="31"/>
      <c r="KCK338" s="31"/>
      <c r="KCL338" s="31"/>
      <c r="KCM338" s="31"/>
      <c r="KCN338" s="31"/>
      <c r="KCO338" s="31"/>
      <c r="KCP338" s="31"/>
      <c r="KCQ338" s="31"/>
      <c r="KCR338" s="31"/>
      <c r="KCS338" s="31"/>
      <c r="KCT338" s="31"/>
      <c r="KCU338" s="31"/>
      <c r="KCV338" s="31"/>
      <c r="KCW338" s="31"/>
      <c r="KCX338" s="31"/>
      <c r="KCY338" s="31"/>
      <c r="KCZ338" s="31"/>
      <c r="KDA338" s="31"/>
      <c r="KDB338" s="31"/>
      <c r="KDC338" s="31"/>
      <c r="KDD338" s="31"/>
      <c r="KDE338" s="31"/>
      <c r="KDF338" s="31"/>
      <c r="KDG338" s="31"/>
      <c r="KDH338" s="31"/>
      <c r="KDI338" s="31"/>
      <c r="KDJ338" s="31"/>
      <c r="KDK338" s="31"/>
      <c r="KDL338" s="31"/>
      <c r="KDM338" s="31"/>
      <c r="KDN338" s="31"/>
      <c r="KDO338" s="31"/>
      <c r="KDP338" s="31"/>
      <c r="KDQ338" s="31"/>
      <c r="KDR338" s="31"/>
      <c r="KDS338" s="31"/>
      <c r="KDT338" s="31"/>
      <c r="KDU338" s="31"/>
      <c r="KDV338" s="31"/>
      <c r="KDW338" s="31"/>
      <c r="KDX338" s="31"/>
      <c r="KDY338" s="31"/>
      <c r="KDZ338" s="31"/>
      <c r="KEA338" s="31"/>
      <c r="KEB338" s="31"/>
      <c r="KEC338" s="31"/>
      <c r="KED338" s="31"/>
      <c r="KEE338" s="31"/>
      <c r="KEF338" s="31"/>
      <c r="KEG338" s="31"/>
      <c r="KEH338" s="31"/>
      <c r="KEI338" s="31"/>
      <c r="KEJ338" s="31"/>
      <c r="KEK338" s="31"/>
      <c r="KEL338" s="31"/>
      <c r="KEM338" s="31"/>
      <c r="KEN338" s="31"/>
      <c r="KEO338" s="31"/>
      <c r="KEP338" s="31"/>
      <c r="KEQ338" s="31"/>
      <c r="KER338" s="31"/>
      <c r="KES338" s="31"/>
      <c r="KET338" s="31"/>
      <c r="KEU338" s="31"/>
      <c r="KEV338" s="31"/>
      <c r="KEW338" s="31"/>
      <c r="KEX338" s="31"/>
      <c r="KEY338" s="31"/>
      <c r="KEZ338" s="31"/>
      <c r="KFA338" s="31"/>
      <c r="KFB338" s="31"/>
      <c r="KFC338" s="31"/>
      <c r="KFD338" s="31"/>
      <c r="KFE338" s="31"/>
      <c r="KFF338" s="31"/>
      <c r="KFG338" s="31"/>
      <c r="KFH338" s="31"/>
      <c r="KFI338" s="31"/>
      <c r="KFJ338" s="31"/>
      <c r="KFK338" s="31"/>
      <c r="KFL338" s="31"/>
      <c r="KFM338" s="31"/>
      <c r="KFN338" s="31"/>
      <c r="KFO338" s="31"/>
      <c r="KFP338" s="31"/>
      <c r="KFQ338" s="31"/>
      <c r="KFR338" s="31"/>
      <c r="KFS338" s="31"/>
      <c r="KFT338" s="31"/>
      <c r="KFU338" s="31"/>
      <c r="KFV338" s="31"/>
      <c r="KFW338" s="31"/>
      <c r="KFX338" s="31"/>
      <c r="KFY338" s="31"/>
      <c r="KFZ338" s="31"/>
      <c r="KGA338" s="31"/>
      <c r="KGB338" s="31"/>
      <c r="KGC338" s="31"/>
      <c r="KGD338" s="31"/>
      <c r="KGE338" s="31"/>
      <c r="KGF338" s="31"/>
      <c r="KGG338" s="31"/>
      <c r="KGH338" s="31"/>
      <c r="KGI338" s="31"/>
      <c r="KGJ338" s="31"/>
      <c r="KGK338" s="31"/>
      <c r="KGL338" s="31"/>
      <c r="KGM338" s="31"/>
      <c r="KGN338" s="31"/>
      <c r="KGO338" s="31"/>
      <c r="KGP338" s="31"/>
      <c r="KGQ338" s="31"/>
      <c r="KGR338" s="31"/>
      <c r="KGS338" s="31"/>
      <c r="KGT338" s="31"/>
      <c r="KGU338" s="31"/>
      <c r="KGV338" s="31"/>
      <c r="KGW338" s="31"/>
      <c r="KGX338" s="31"/>
      <c r="KGY338" s="31"/>
      <c r="KGZ338" s="31"/>
      <c r="KHA338" s="31"/>
      <c r="KHB338" s="31"/>
      <c r="KHC338" s="31"/>
      <c r="KHD338" s="31"/>
      <c r="KHE338" s="31"/>
      <c r="KHF338" s="31"/>
      <c r="KHG338" s="31"/>
      <c r="KHH338" s="31"/>
      <c r="KHI338" s="31"/>
      <c r="KHJ338" s="31"/>
      <c r="KHK338" s="31"/>
      <c r="KHL338" s="31"/>
      <c r="KHM338" s="31"/>
      <c r="KHN338" s="31"/>
      <c r="KHO338" s="31"/>
      <c r="KHP338" s="31"/>
      <c r="KHQ338" s="31"/>
      <c r="KHR338" s="31"/>
      <c r="KHS338" s="31"/>
      <c r="KHT338" s="31"/>
      <c r="KHU338" s="31"/>
      <c r="KHV338" s="31"/>
      <c r="KHW338" s="31"/>
      <c r="KHX338" s="31"/>
      <c r="KHY338" s="31"/>
      <c r="KHZ338" s="31"/>
      <c r="KIA338" s="31"/>
      <c r="KIB338" s="31"/>
      <c r="KIC338" s="31"/>
      <c r="KID338" s="31"/>
      <c r="KIE338" s="31"/>
      <c r="KIF338" s="31"/>
      <c r="KIG338" s="31"/>
      <c r="KIH338" s="31"/>
      <c r="KII338" s="31"/>
      <c r="KIJ338" s="31"/>
      <c r="KIK338" s="31"/>
      <c r="KIL338" s="31"/>
      <c r="KIM338" s="31"/>
      <c r="KIN338" s="31"/>
      <c r="KIO338" s="31"/>
      <c r="KIP338" s="31"/>
      <c r="KIQ338" s="31"/>
      <c r="KIR338" s="31"/>
      <c r="KIS338" s="31"/>
      <c r="KIT338" s="31"/>
      <c r="KIU338" s="31"/>
      <c r="KIV338" s="31"/>
      <c r="KIW338" s="31"/>
      <c r="KIX338" s="31"/>
      <c r="KIY338" s="31"/>
      <c r="KIZ338" s="31"/>
      <c r="KJA338" s="31"/>
      <c r="KJB338" s="31"/>
      <c r="KJC338" s="31"/>
      <c r="KJD338" s="31"/>
      <c r="KJE338" s="31"/>
      <c r="KJF338" s="31"/>
      <c r="KJG338" s="31"/>
      <c r="KJH338" s="31"/>
      <c r="KJI338" s="31"/>
      <c r="KJJ338" s="31"/>
      <c r="KJK338" s="31"/>
      <c r="KJL338" s="31"/>
      <c r="KJM338" s="31"/>
      <c r="KJN338" s="31"/>
      <c r="KJO338" s="31"/>
      <c r="KJP338" s="31"/>
      <c r="KJQ338" s="31"/>
      <c r="KJR338" s="31"/>
      <c r="KJS338" s="31"/>
      <c r="KJT338" s="31"/>
      <c r="KJU338" s="31"/>
      <c r="KJV338" s="31"/>
      <c r="KJW338" s="31"/>
      <c r="KJX338" s="31"/>
      <c r="KJY338" s="31"/>
      <c r="KJZ338" s="31"/>
      <c r="KKA338" s="31"/>
      <c r="KKB338" s="31"/>
      <c r="KKC338" s="31"/>
      <c r="KKD338" s="31"/>
      <c r="KKE338" s="31"/>
      <c r="KKF338" s="31"/>
      <c r="KKG338" s="31"/>
      <c r="KKH338" s="31"/>
      <c r="KKI338" s="31"/>
      <c r="KKJ338" s="31"/>
      <c r="KKK338" s="31"/>
      <c r="KKL338" s="31"/>
      <c r="KKM338" s="31"/>
      <c r="KKN338" s="31"/>
      <c r="KKO338" s="31"/>
      <c r="KKP338" s="31"/>
      <c r="KKQ338" s="31"/>
      <c r="KKR338" s="31"/>
      <c r="KKS338" s="31"/>
      <c r="KKT338" s="31"/>
      <c r="KKU338" s="31"/>
      <c r="KKV338" s="31"/>
      <c r="KKW338" s="31"/>
      <c r="KKX338" s="31"/>
      <c r="KKY338" s="31"/>
      <c r="KKZ338" s="31"/>
      <c r="KLA338" s="31"/>
      <c r="KLB338" s="31"/>
      <c r="KLC338" s="31"/>
      <c r="KLD338" s="31"/>
      <c r="KLE338" s="31"/>
      <c r="KLF338" s="31"/>
      <c r="KLG338" s="31"/>
      <c r="KLH338" s="31"/>
      <c r="KLI338" s="31"/>
      <c r="KLJ338" s="31"/>
      <c r="KLK338" s="31"/>
      <c r="KLL338" s="31"/>
      <c r="KLM338" s="31"/>
      <c r="KLN338" s="31"/>
      <c r="KLO338" s="31"/>
      <c r="KLP338" s="31"/>
      <c r="KLQ338" s="31"/>
      <c r="KLR338" s="31"/>
      <c r="KLS338" s="31"/>
      <c r="KLT338" s="31"/>
      <c r="KLU338" s="31"/>
      <c r="KLV338" s="31"/>
      <c r="KLW338" s="31"/>
      <c r="KLX338" s="31"/>
      <c r="KLY338" s="31"/>
      <c r="KLZ338" s="31"/>
      <c r="KMA338" s="31"/>
      <c r="KMB338" s="31"/>
      <c r="KMC338" s="31"/>
      <c r="KMD338" s="31"/>
      <c r="KME338" s="31"/>
      <c r="KMF338" s="31"/>
      <c r="KMG338" s="31"/>
      <c r="KMH338" s="31"/>
      <c r="KMI338" s="31"/>
      <c r="KMJ338" s="31"/>
      <c r="KMK338" s="31"/>
      <c r="KML338" s="31"/>
      <c r="KMM338" s="31"/>
      <c r="KMN338" s="31"/>
      <c r="KMO338" s="31"/>
      <c r="KMP338" s="31"/>
      <c r="KMQ338" s="31"/>
      <c r="KMR338" s="31"/>
      <c r="KMS338" s="31"/>
      <c r="KMT338" s="31"/>
      <c r="KMU338" s="31"/>
      <c r="KMV338" s="31"/>
      <c r="KMW338" s="31"/>
      <c r="KMX338" s="31"/>
      <c r="KMY338" s="31"/>
      <c r="KMZ338" s="31"/>
      <c r="KNA338" s="31"/>
      <c r="KNB338" s="31"/>
      <c r="KNC338" s="31"/>
      <c r="KND338" s="31"/>
      <c r="KNE338" s="31"/>
      <c r="KNF338" s="31"/>
      <c r="KNG338" s="31"/>
      <c r="KNH338" s="31"/>
      <c r="KNI338" s="31"/>
      <c r="KNJ338" s="31"/>
      <c r="KNK338" s="31"/>
      <c r="KNL338" s="31"/>
      <c r="KNM338" s="31"/>
      <c r="KNN338" s="31"/>
      <c r="KNO338" s="31"/>
      <c r="KNP338" s="31"/>
      <c r="KNQ338" s="31"/>
      <c r="KNR338" s="31"/>
      <c r="KNS338" s="31"/>
      <c r="KNT338" s="31"/>
      <c r="KNU338" s="31"/>
      <c r="KNV338" s="31"/>
      <c r="KNW338" s="31"/>
      <c r="KNX338" s="31"/>
      <c r="KNY338" s="31"/>
      <c r="KNZ338" s="31"/>
      <c r="KOA338" s="31"/>
      <c r="KOB338" s="31"/>
      <c r="KOC338" s="31"/>
      <c r="KOD338" s="31"/>
      <c r="KOE338" s="31"/>
      <c r="KOF338" s="31"/>
      <c r="KOG338" s="31"/>
      <c r="KOH338" s="31"/>
      <c r="KOI338" s="31"/>
      <c r="KOJ338" s="31"/>
      <c r="KOK338" s="31"/>
      <c r="KOL338" s="31"/>
      <c r="KOM338" s="31"/>
      <c r="KON338" s="31"/>
      <c r="KOO338" s="31"/>
      <c r="KOP338" s="31"/>
      <c r="KOQ338" s="31"/>
      <c r="KOR338" s="31"/>
      <c r="KOS338" s="31"/>
      <c r="KOT338" s="31"/>
      <c r="KOU338" s="31"/>
      <c r="KOV338" s="31"/>
      <c r="KOW338" s="31"/>
      <c r="KOX338" s="31"/>
      <c r="KOY338" s="31"/>
      <c r="KOZ338" s="31"/>
      <c r="KPA338" s="31"/>
      <c r="KPB338" s="31"/>
      <c r="KPC338" s="31"/>
      <c r="KPD338" s="31"/>
      <c r="KPE338" s="31"/>
      <c r="KPF338" s="31"/>
      <c r="KPG338" s="31"/>
      <c r="KPH338" s="31"/>
      <c r="KPI338" s="31"/>
      <c r="KPJ338" s="31"/>
      <c r="KPK338" s="31"/>
      <c r="KPL338" s="31"/>
      <c r="KPM338" s="31"/>
      <c r="KPN338" s="31"/>
      <c r="KPO338" s="31"/>
      <c r="KPP338" s="31"/>
      <c r="KPQ338" s="31"/>
      <c r="KPR338" s="31"/>
      <c r="KPS338" s="31"/>
      <c r="KPT338" s="31"/>
      <c r="KPU338" s="31"/>
      <c r="KPV338" s="31"/>
      <c r="KPW338" s="31"/>
      <c r="KPX338" s="31"/>
      <c r="KPY338" s="31"/>
      <c r="KPZ338" s="31"/>
      <c r="KQA338" s="31"/>
      <c r="KQB338" s="31"/>
      <c r="KQC338" s="31"/>
      <c r="KQD338" s="31"/>
      <c r="KQE338" s="31"/>
      <c r="KQF338" s="31"/>
      <c r="KQG338" s="31"/>
      <c r="KQH338" s="31"/>
      <c r="KQI338" s="31"/>
      <c r="KQJ338" s="31"/>
      <c r="KQK338" s="31"/>
      <c r="KQL338" s="31"/>
      <c r="KQM338" s="31"/>
      <c r="KQN338" s="31"/>
      <c r="KQO338" s="31"/>
      <c r="KQP338" s="31"/>
      <c r="KQQ338" s="31"/>
      <c r="KQR338" s="31"/>
      <c r="KQS338" s="31"/>
      <c r="KQT338" s="31"/>
      <c r="KQU338" s="31"/>
      <c r="KQV338" s="31"/>
      <c r="KQW338" s="31"/>
      <c r="KQX338" s="31"/>
      <c r="KQY338" s="31"/>
      <c r="KQZ338" s="31"/>
      <c r="KRA338" s="31"/>
      <c r="KRB338" s="31"/>
      <c r="KRC338" s="31"/>
      <c r="KRD338" s="31"/>
      <c r="KRE338" s="31"/>
      <c r="KRF338" s="31"/>
      <c r="KRG338" s="31"/>
      <c r="KRH338" s="31"/>
      <c r="KRI338" s="31"/>
      <c r="KRJ338" s="31"/>
      <c r="KRK338" s="31"/>
      <c r="KRL338" s="31"/>
      <c r="KRM338" s="31"/>
      <c r="KRN338" s="31"/>
      <c r="KRO338" s="31"/>
      <c r="KRP338" s="31"/>
      <c r="KRQ338" s="31"/>
      <c r="KRR338" s="31"/>
      <c r="KRS338" s="31"/>
      <c r="KRT338" s="31"/>
      <c r="KRU338" s="31"/>
      <c r="KRV338" s="31"/>
      <c r="KRW338" s="31"/>
      <c r="KRX338" s="31"/>
      <c r="KRY338" s="31"/>
      <c r="KRZ338" s="31"/>
      <c r="KSA338" s="31"/>
      <c r="KSB338" s="31"/>
      <c r="KSC338" s="31"/>
      <c r="KSD338" s="31"/>
      <c r="KSE338" s="31"/>
      <c r="KSF338" s="31"/>
      <c r="KSG338" s="31"/>
      <c r="KSH338" s="31"/>
      <c r="KSI338" s="31"/>
      <c r="KSJ338" s="31"/>
      <c r="KSK338" s="31"/>
      <c r="KSL338" s="31"/>
      <c r="KSM338" s="31"/>
      <c r="KSN338" s="31"/>
      <c r="KSO338" s="31"/>
      <c r="KSP338" s="31"/>
      <c r="KSQ338" s="31"/>
      <c r="KSR338" s="31"/>
      <c r="KSS338" s="31"/>
      <c r="KST338" s="31"/>
      <c r="KSU338" s="31"/>
      <c r="KSV338" s="31"/>
      <c r="KSW338" s="31"/>
      <c r="KSX338" s="31"/>
      <c r="KSY338" s="31"/>
      <c r="KSZ338" s="31"/>
      <c r="KTA338" s="31"/>
      <c r="KTB338" s="31"/>
      <c r="KTC338" s="31"/>
      <c r="KTD338" s="31"/>
      <c r="KTE338" s="31"/>
      <c r="KTF338" s="31"/>
      <c r="KTG338" s="31"/>
      <c r="KTH338" s="31"/>
      <c r="KTI338" s="31"/>
      <c r="KTJ338" s="31"/>
      <c r="KTK338" s="31"/>
      <c r="KTL338" s="31"/>
      <c r="KTM338" s="31"/>
      <c r="KTN338" s="31"/>
      <c r="KTO338" s="31"/>
      <c r="KTP338" s="31"/>
      <c r="KTQ338" s="31"/>
      <c r="KTR338" s="31"/>
      <c r="KTS338" s="31"/>
      <c r="KTT338" s="31"/>
      <c r="KTU338" s="31"/>
      <c r="KTV338" s="31"/>
      <c r="KTW338" s="31"/>
      <c r="KTX338" s="31"/>
      <c r="KTY338" s="31"/>
      <c r="KTZ338" s="31"/>
      <c r="KUA338" s="31"/>
      <c r="KUB338" s="31"/>
      <c r="KUC338" s="31"/>
      <c r="KUD338" s="31"/>
      <c r="KUE338" s="31"/>
      <c r="KUF338" s="31"/>
      <c r="KUG338" s="31"/>
      <c r="KUH338" s="31"/>
      <c r="KUI338" s="31"/>
      <c r="KUJ338" s="31"/>
      <c r="KUK338" s="31"/>
      <c r="KUL338" s="31"/>
      <c r="KUM338" s="31"/>
      <c r="KUN338" s="31"/>
      <c r="KUO338" s="31"/>
      <c r="KUP338" s="31"/>
      <c r="KUQ338" s="31"/>
      <c r="KUR338" s="31"/>
      <c r="KUS338" s="31"/>
      <c r="KUT338" s="31"/>
      <c r="KUU338" s="31"/>
      <c r="KUV338" s="31"/>
      <c r="KUW338" s="31"/>
      <c r="KUX338" s="31"/>
      <c r="KUY338" s="31"/>
      <c r="KUZ338" s="31"/>
      <c r="KVA338" s="31"/>
      <c r="KVB338" s="31"/>
      <c r="KVC338" s="31"/>
      <c r="KVD338" s="31"/>
      <c r="KVE338" s="31"/>
      <c r="KVF338" s="31"/>
      <c r="KVG338" s="31"/>
      <c r="KVH338" s="31"/>
      <c r="KVI338" s="31"/>
      <c r="KVJ338" s="31"/>
      <c r="KVK338" s="31"/>
      <c r="KVL338" s="31"/>
      <c r="KVM338" s="31"/>
      <c r="KVN338" s="31"/>
      <c r="KVO338" s="31"/>
      <c r="KVP338" s="31"/>
      <c r="KVQ338" s="31"/>
      <c r="KVR338" s="31"/>
      <c r="KVS338" s="31"/>
      <c r="KVT338" s="31"/>
      <c r="KVU338" s="31"/>
      <c r="KVV338" s="31"/>
      <c r="KVW338" s="31"/>
      <c r="KVX338" s="31"/>
      <c r="KVY338" s="31"/>
      <c r="KVZ338" s="31"/>
      <c r="KWA338" s="31"/>
      <c r="KWB338" s="31"/>
      <c r="KWC338" s="31"/>
      <c r="KWD338" s="31"/>
      <c r="KWE338" s="31"/>
      <c r="KWF338" s="31"/>
      <c r="KWG338" s="31"/>
      <c r="KWH338" s="31"/>
      <c r="KWI338" s="31"/>
      <c r="KWJ338" s="31"/>
      <c r="KWK338" s="31"/>
      <c r="KWL338" s="31"/>
      <c r="KWM338" s="31"/>
      <c r="KWN338" s="31"/>
      <c r="KWO338" s="31"/>
      <c r="KWP338" s="31"/>
      <c r="KWQ338" s="31"/>
      <c r="KWR338" s="31"/>
      <c r="KWS338" s="31"/>
      <c r="KWT338" s="31"/>
      <c r="KWU338" s="31"/>
      <c r="KWV338" s="31"/>
      <c r="KWW338" s="31"/>
      <c r="KWX338" s="31"/>
      <c r="KWY338" s="31"/>
      <c r="KWZ338" s="31"/>
      <c r="KXA338" s="31"/>
      <c r="KXB338" s="31"/>
      <c r="KXC338" s="31"/>
      <c r="KXD338" s="31"/>
      <c r="KXE338" s="31"/>
      <c r="KXF338" s="31"/>
      <c r="KXG338" s="31"/>
      <c r="KXH338" s="31"/>
      <c r="KXI338" s="31"/>
      <c r="KXJ338" s="31"/>
      <c r="KXK338" s="31"/>
      <c r="KXL338" s="31"/>
      <c r="KXM338" s="31"/>
      <c r="KXN338" s="31"/>
      <c r="KXO338" s="31"/>
      <c r="KXP338" s="31"/>
      <c r="KXQ338" s="31"/>
      <c r="KXR338" s="31"/>
      <c r="KXS338" s="31"/>
      <c r="KXT338" s="31"/>
      <c r="KXU338" s="31"/>
      <c r="KXV338" s="31"/>
      <c r="KXW338" s="31"/>
      <c r="KXX338" s="31"/>
      <c r="KXY338" s="31"/>
      <c r="KXZ338" s="31"/>
      <c r="KYA338" s="31"/>
      <c r="KYB338" s="31"/>
      <c r="KYC338" s="31"/>
      <c r="KYD338" s="31"/>
      <c r="KYE338" s="31"/>
      <c r="KYF338" s="31"/>
      <c r="KYG338" s="31"/>
      <c r="KYH338" s="31"/>
      <c r="KYI338" s="31"/>
      <c r="KYJ338" s="31"/>
      <c r="KYK338" s="31"/>
      <c r="KYL338" s="31"/>
      <c r="KYM338" s="31"/>
      <c r="KYN338" s="31"/>
      <c r="KYO338" s="31"/>
      <c r="KYP338" s="31"/>
      <c r="KYQ338" s="31"/>
      <c r="KYR338" s="31"/>
      <c r="KYS338" s="31"/>
      <c r="KYT338" s="31"/>
      <c r="KYU338" s="31"/>
      <c r="KYV338" s="31"/>
      <c r="KYW338" s="31"/>
      <c r="KYX338" s="31"/>
      <c r="KYY338" s="31"/>
      <c r="KYZ338" s="31"/>
      <c r="KZA338" s="31"/>
      <c r="KZB338" s="31"/>
      <c r="KZC338" s="31"/>
      <c r="KZD338" s="31"/>
      <c r="KZE338" s="31"/>
      <c r="KZF338" s="31"/>
      <c r="KZG338" s="31"/>
      <c r="KZH338" s="31"/>
      <c r="KZI338" s="31"/>
      <c r="KZJ338" s="31"/>
      <c r="KZK338" s="31"/>
      <c r="KZL338" s="31"/>
      <c r="KZM338" s="31"/>
      <c r="KZN338" s="31"/>
      <c r="KZO338" s="31"/>
      <c r="KZP338" s="31"/>
      <c r="KZQ338" s="31"/>
      <c r="KZR338" s="31"/>
      <c r="KZS338" s="31"/>
      <c r="KZT338" s="31"/>
      <c r="KZU338" s="31"/>
      <c r="KZV338" s="31"/>
      <c r="KZW338" s="31"/>
      <c r="KZX338" s="31"/>
      <c r="KZY338" s="31"/>
      <c r="KZZ338" s="31"/>
      <c r="LAA338" s="31"/>
      <c r="LAB338" s="31"/>
      <c r="LAC338" s="31"/>
      <c r="LAD338" s="31"/>
      <c r="LAE338" s="31"/>
      <c r="LAF338" s="31"/>
      <c r="LAG338" s="31"/>
      <c r="LAH338" s="31"/>
      <c r="LAI338" s="31"/>
      <c r="LAJ338" s="31"/>
      <c r="LAK338" s="31"/>
      <c r="LAL338" s="31"/>
      <c r="LAM338" s="31"/>
      <c r="LAN338" s="31"/>
      <c r="LAO338" s="31"/>
      <c r="LAP338" s="31"/>
      <c r="LAQ338" s="31"/>
      <c r="LAR338" s="31"/>
      <c r="LAS338" s="31"/>
      <c r="LAT338" s="31"/>
      <c r="LAU338" s="31"/>
      <c r="LAV338" s="31"/>
      <c r="LAW338" s="31"/>
      <c r="LAX338" s="31"/>
      <c r="LAY338" s="31"/>
      <c r="LAZ338" s="31"/>
      <c r="LBA338" s="31"/>
      <c r="LBB338" s="31"/>
      <c r="LBC338" s="31"/>
      <c r="LBD338" s="31"/>
      <c r="LBE338" s="31"/>
      <c r="LBF338" s="31"/>
      <c r="LBG338" s="31"/>
      <c r="LBH338" s="31"/>
      <c r="LBI338" s="31"/>
      <c r="LBJ338" s="31"/>
      <c r="LBK338" s="31"/>
      <c r="LBL338" s="31"/>
      <c r="LBM338" s="31"/>
      <c r="LBN338" s="31"/>
      <c r="LBO338" s="31"/>
      <c r="LBP338" s="31"/>
      <c r="LBQ338" s="31"/>
      <c r="LBR338" s="31"/>
      <c r="LBS338" s="31"/>
      <c r="LBT338" s="31"/>
      <c r="LBU338" s="31"/>
      <c r="LBV338" s="31"/>
      <c r="LBW338" s="31"/>
      <c r="LBX338" s="31"/>
      <c r="LBY338" s="31"/>
      <c r="LBZ338" s="31"/>
      <c r="LCA338" s="31"/>
      <c r="LCB338" s="31"/>
      <c r="LCC338" s="31"/>
      <c r="LCD338" s="31"/>
      <c r="LCE338" s="31"/>
      <c r="LCF338" s="31"/>
      <c r="LCG338" s="31"/>
      <c r="LCH338" s="31"/>
      <c r="LCI338" s="31"/>
      <c r="LCJ338" s="31"/>
      <c r="LCK338" s="31"/>
      <c r="LCL338" s="31"/>
      <c r="LCM338" s="31"/>
      <c r="LCN338" s="31"/>
      <c r="LCO338" s="31"/>
      <c r="LCP338" s="31"/>
      <c r="LCQ338" s="31"/>
      <c r="LCR338" s="31"/>
      <c r="LCS338" s="31"/>
      <c r="LCT338" s="31"/>
      <c r="LCU338" s="31"/>
      <c r="LCV338" s="31"/>
      <c r="LCW338" s="31"/>
      <c r="LCX338" s="31"/>
      <c r="LCY338" s="31"/>
      <c r="LCZ338" s="31"/>
      <c r="LDA338" s="31"/>
      <c r="LDB338" s="31"/>
      <c r="LDC338" s="31"/>
      <c r="LDD338" s="31"/>
      <c r="LDE338" s="31"/>
      <c r="LDF338" s="31"/>
      <c r="LDG338" s="31"/>
      <c r="LDH338" s="31"/>
      <c r="LDI338" s="31"/>
      <c r="LDJ338" s="31"/>
      <c r="LDK338" s="31"/>
      <c r="LDL338" s="31"/>
      <c r="LDM338" s="31"/>
      <c r="LDN338" s="31"/>
      <c r="LDO338" s="31"/>
      <c r="LDP338" s="31"/>
      <c r="LDQ338" s="31"/>
      <c r="LDR338" s="31"/>
      <c r="LDS338" s="31"/>
      <c r="LDT338" s="31"/>
      <c r="LDU338" s="31"/>
      <c r="LDV338" s="31"/>
      <c r="LDW338" s="31"/>
      <c r="LDX338" s="31"/>
      <c r="LDY338" s="31"/>
      <c r="LDZ338" s="31"/>
      <c r="LEA338" s="31"/>
      <c r="LEB338" s="31"/>
      <c r="LEC338" s="31"/>
      <c r="LED338" s="31"/>
      <c r="LEE338" s="31"/>
      <c r="LEF338" s="31"/>
      <c r="LEG338" s="31"/>
      <c r="LEH338" s="31"/>
      <c r="LEI338" s="31"/>
      <c r="LEJ338" s="31"/>
      <c r="LEK338" s="31"/>
      <c r="LEL338" s="31"/>
      <c r="LEM338" s="31"/>
      <c r="LEN338" s="31"/>
      <c r="LEO338" s="31"/>
      <c r="LEP338" s="31"/>
      <c r="LEQ338" s="31"/>
      <c r="LER338" s="31"/>
      <c r="LES338" s="31"/>
      <c r="LET338" s="31"/>
      <c r="LEU338" s="31"/>
      <c r="LEV338" s="31"/>
      <c r="LEW338" s="31"/>
      <c r="LEX338" s="31"/>
      <c r="LEY338" s="31"/>
      <c r="LEZ338" s="31"/>
      <c r="LFA338" s="31"/>
      <c r="LFB338" s="31"/>
      <c r="LFC338" s="31"/>
      <c r="LFD338" s="31"/>
      <c r="LFE338" s="31"/>
      <c r="LFF338" s="31"/>
      <c r="LFG338" s="31"/>
      <c r="LFH338" s="31"/>
      <c r="LFI338" s="31"/>
      <c r="LFJ338" s="31"/>
      <c r="LFK338" s="31"/>
      <c r="LFL338" s="31"/>
      <c r="LFM338" s="31"/>
      <c r="LFN338" s="31"/>
      <c r="LFO338" s="31"/>
      <c r="LFP338" s="31"/>
      <c r="LFQ338" s="31"/>
      <c r="LFR338" s="31"/>
      <c r="LFS338" s="31"/>
      <c r="LFT338" s="31"/>
      <c r="LFU338" s="31"/>
      <c r="LFV338" s="31"/>
      <c r="LFW338" s="31"/>
      <c r="LFX338" s="31"/>
      <c r="LFY338" s="31"/>
      <c r="LFZ338" s="31"/>
      <c r="LGA338" s="31"/>
      <c r="LGB338" s="31"/>
      <c r="LGC338" s="31"/>
      <c r="LGD338" s="31"/>
      <c r="LGE338" s="31"/>
      <c r="LGF338" s="31"/>
      <c r="LGG338" s="31"/>
      <c r="LGH338" s="31"/>
      <c r="LGI338" s="31"/>
      <c r="LGJ338" s="31"/>
      <c r="LGK338" s="31"/>
      <c r="LGL338" s="31"/>
      <c r="LGM338" s="31"/>
      <c r="LGN338" s="31"/>
      <c r="LGO338" s="31"/>
      <c r="LGP338" s="31"/>
      <c r="LGQ338" s="31"/>
      <c r="LGR338" s="31"/>
      <c r="LGS338" s="31"/>
      <c r="LGT338" s="31"/>
      <c r="LGU338" s="31"/>
      <c r="LGV338" s="31"/>
      <c r="LGW338" s="31"/>
      <c r="LGX338" s="31"/>
      <c r="LGY338" s="31"/>
      <c r="LGZ338" s="31"/>
      <c r="LHA338" s="31"/>
      <c r="LHB338" s="31"/>
      <c r="LHC338" s="31"/>
      <c r="LHD338" s="31"/>
      <c r="LHE338" s="31"/>
      <c r="LHF338" s="31"/>
      <c r="LHG338" s="31"/>
      <c r="LHH338" s="31"/>
      <c r="LHI338" s="31"/>
      <c r="LHJ338" s="31"/>
      <c r="LHK338" s="31"/>
      <c r="LHL338" s="31"/>
      <c r="LHM338" s="31"/>
      <c r="LHN338" s="31"/>
      <c r="LHO338" s="31"/>
      <c r="LHP338" s="31"/>
      <c r="LHQ338" s="31"/>
      <c r="LHR338" s="31"/>
      <c r="LHS338" s="31"/>
      <c r="LHT338" s="31"/>
      <c r="LHU338" s="31"/>
      <c r="LHV338" s="31"/>
      <c r="LHW338" s="31"/>
      <c r="LHX338" s="31"/>
      <c r="LHY338" s="31"/>
      <c r="LHZ338" s="31"/>
      <c r="LIA338" s="31"/>
      <c r="LIB338" s="31"/>
      <c r="LIC338" s="31"/>
      <c r="LID338" s="31"/>
      <c r="LIE338" s="31"/>
      <c r="LIF338" s="31"/>
      <c r="LIG338" s="31"/>
      <c r="LIH338" s="31"/>
      <c r="LII338" s="31"/>
      <c r="LIJ338" s="31"/>
      <c r="LIK338" s="31"/>
      <c r="LIL338" s="31"/>
      <c r="LIM338" s="31"/>
      <c r="LIN338" s="31"/>
      <c r="LIO338" s="31"/>
      <c r="LIP338" s="31"/>
      <c r="LIQ338" s="31"/>
      <c r="LIR338" s="31"/>
      <c r="LIS338" s="31"/>
      <c r="LIT338" s="31"/>
      <c r="LIU338" s="31"/>
      <c r="LIV338" s="31"/>
      <c r="LIW338" s="31"/>
      <c r="LIX338" s="31"/>
      <c r="LIY338" s="31"/>
      <c r="LIZ338" s="31"/>
      <c r="LJA338" s="31"/>
      <c r="LJB338" s="31"/>
      <c r="LJC338" s="31"/>
      <c r="LJD338" s="31"/>
      <c r="LJE338" s="31"/>
      <c r="LJF338" s="31"/>
      <c r="LJG338" s="31"/>
      <c r="LJH338" s="31"/>
      <c r="LJI338" s="31"/>
      <c r="LJJ338" s="31"/>
      <c r="LJK338" s="31"/>
      <c r="LJL338" s="31"/>
      <c r="LJM338" s="31"/>
      <c r="LJN338" s="31"/>
      <c r="LJO338" s="31"/>
      <c r="LJP338" s="31"/>
      <c r="LJQ338" s="31"/>
      <c r="LJR338" s="31"/>
      <c r="LJS338" s="31"/>
      <c r="LJT338" s="31"/>
      <c r="LJU338" s="31"/>
      <c r="LJV338" s="31"/>
      <c r="LJW338" s="31"/>
      <c r="LJX338" s="31"/>
      <c r="LJY338" s="31"/>
      <c r="LJZ338" s="31"/>
      <c r="LKA338" s="31"/>
      <c r="LKB338" s="31"/>
      <c r="LKC338" s="31"/>
      <c r="LKD338" s="31"/>
      <c r="LKE338" s="31"/>
      <c r="LKF338" s="31"/>
      <c r="LKG338" s="31"/>
      <c r="LKH338" s="31"/>
      <c r="LKI338" s="31"/>
      <c r="LKJ338" s="31"/>
      <c r="LKK338" s="31"/>
      <c r="LKL338" s="31"/>
      <c r="LKM338" s="31"/>
      <c r="LKN338" s="31"/>
      <c r="LKO338" s="31"/>
      <c r="LKP338" s="31"/>
      <c r="LKQ338" s="31"/>
      <c r="LKR338" s="31"/>
      <c r="LKS338" s="31"/>
      <c r="LKT338" s="31"/>
      <c r="LKU338" s="31"/>
      <c r="LKV338" s="31"/>
      <c r="LKW338" s="31"/>
      <c r="LKX338" s="31"/>
      <c r="LKY338" s="31"/>
      <c r="LKZ338" s="31"/>
      <c r="LLA338" s="31"/>
      <c r="LLB338" s="31"/>
      <c r="LLC338" s="31"/>
      <c r="LLD338" s="31"/>
      <c r="LLE338" s="31"/>
      <c r="LLF338" s="31"/>
      <c r="LLG338" s="31"/>
      <c r="LLH338" s="31"/>
      <c r="LLI338" s="31"/>
      <c r="LLJ338" s="31"/>
      <c r="LLK338" s="31"/>
      <c r="LLL338" s="31"/>
      <c r="LLM338" s="31"/>
      <c r="LLN338" s="31"/>
      <c r="LLO338" s="31"/>
      <c r="LLP338" s="31"/>
      <c r="LLQ338" s="31"/>
      <c r="LLR338" s="31"/>
      <c r="LLS338" s="31"/>
      <c r="LLT338" s="31"/>
      <c r="LLU338" s="31"/>
      <c r="LLV338" s="31"/>
      <c r="LLW338" s="31"/>
      <c r="LLX338" s="31"/>
      <c r="LLY338" s="31"/>
      <c r="LLZ338" s="31"/>
      <c r="LMA338" s="31"/>
      <c r="LMB338" s="31"/>
      <c r="LMC338" s="31"/>
      <c r="LMD338" s="31"/>
      <c r="LME338" s="31"/>
      <c r="LMF338" s="31"/>
      <c r="LMG338" s="31"/>
      <c r="LMH338" s="31"/>
      <c r="LMI338" s="31"/>
      <c r="LMJ338" s="31"/>
      <c r="LMK338" s="31"/>
      <c r="LML338" s="31"/>
      <c r="LMM338" s="31"/>
      <c r="LMN338" s="31"/>
      <c r="LMO338" s="31"/>
      <c r="LMP338" s="31"/>
      <c r="LMQ338" s="31"/>
      <c r="LMR338" s="31"/>
      <c r="LMS338" s="31"/>
      <c r="LMT338" s="31"/>
      <c r="LMU338" s="31"/>
      <c r="LMV338" s="31"/>
      <c r="LMW338" s="31"/>
      <c r="LMX338" s="31"/>
      <c r="LMY338" s="31"/>
      <c r="LMZ338" s="31"/>
      <c r="LNA338" s="31"/>
      <c r="LNB338" s="31"/>
      <c r="LNC338" s="31"/>
      <c r="LND338" s="31"/>
      <c r="LNE338" s="31"/>
      <c r="LNF338" s="31"/>
      <c r="LNG338" s="31"/>
      <c r="LNH338" s="31"/>
      <c r="LNI338" s="31"/>
      <c r="LNJ338" s="31"/>
      <c r="LNK338" s="31"/>
      <c r="LNL338" s="31"/>
      <c r="LNM338" s="31"/>
      <c r="LNN338" s="31"/>
      <c r="LNO338" s="31"/>
      <c r="LNP338" s="31"/>
      <c r="LNQ338" s="31"/>
      <c r="LNR338" s="31"/>
      <c r="LNS338" s="31"/>
      <c r="LNT338" s="31"/>
      <c r="LNU338" s="31"/>
      <c r="LNV338" s="31"/>
      <c r="LNW338" s="31"/>
      <c r="LNX338" s="31"/>
      <c r="LNY338" s="31"/>
      <c r="LNZ338" s="31"/>
      <c r="LOA338" s="31"/>
      <c r="LOB338" s="31"/>
      <c r="LOC338" s="31"/>
      <c r="LOD338" s="31"/>
      <c r="LOE338" s="31"/>
      <c r="LOF338" s="31"/>
      <c r="LOG338" s="31"/>
      <c r="LOH338" s="31"/>
      <c r="LOI338" s="31"/>
      <c r="LOJ338" s="31"/>
      <c r="LOK338" s="31"/>
      <c r="LOL338" s="31"/>
      <c r="LOM338" s="31"/>
      <c r="LON338" s="31"/>
      <c r="LOO338" s="31"/>
      <c r="LOP338" s="31"/>
      <c r="LOQ338" s="31"/>
      <c r="LOR338" s="31"/>
      <c r="LOS338" s="31"/>
      <c r="LOT338" s="31"/>
      <c r="LOU338" s="31"/>
      <c r="LOV338" s="31"/>
      <c r="LOW338" s="31"/>
      <c r="LOX338" s="31"/>
      <c r="LOY338" s="31"/>
      <c r="LOZ338" s="31"/>
      <c r="LPA338" s="31"/>
      <c r="LPB338" s="31"/>
      <c r="LPC338" s="31"/>
      <c r="LPD338" s="31"/>
      <c r="LPE338" s="31"/>
      <c r="LPF338" s="31"/>
      <c r="LPG338" s="31"/>
      <c r="LPH338" s="31"/>
      <c r="LPI338" s="31"/>
      <c r="LPJ338" s="31"/>
      <c r="LPK338" s="31"/>
      <c r="LPL338" s="31"/>
      <c r="LPM338" s="31"/>
      <c r="LPN338" s="31"/>
      <c r="LPO338" s="31"/>
      <c r="LPP338" s="31"/>
      <c r="LPQ338" s="31"/>
      <c r="LPR338" s="31"/>
      <c r="LPS338" s="31"/>
      <c r="LPT338" s="31"/>
      <c r="LPU338" s="31"/>
      <c r="LPV338" s="31"/>
      <c r="LPW338" s="31"/>
      <c r="LPX338" s="31"/>
      <c r="LPY338" s="31"/>
      <c r="LPZ338" s="31"/>
      <c r="LQA338" s="31"/>
      <c r="LQB338" s="31"/>
      <c r="LQC338" s="31"/>
      <c r="LQD338" s="31"/>
      <c r="LQE338" s="31"/>
      <c r="LQF338" s="31"/>
      <c r="LQG338" s="31"/>
      <c r="LQH338" s="31"/>
      <c r="LQI338" s="31"/>
      <c r="LQJ338" s="31"/>
      <c r="LQK338" s="31"/>
      <c r="LQL338" s="31"/>
      <c r="LQM338" s="31"/>
      <c r="LQN338" s="31"/>
      <c r="LQO338" s="31"/>
      <c r="LQP338" s="31"/>
      <c r="LQQ338" s="31"/>
      <c r="LQR338" s="31"/>
      <c r="LQS338" s="31"/>
      <c r="LQT338" s="31"/>
      <c r="LQU338" s="31"/>
      <c r="LQV338" s="31"/>
      <c r="LQW338" s="31"/>
      <c r="LQX338" s="31"/>
      <c r="LQY338" s="31"/>
      <c r="LQZ338" s="31"/>
      <c r="LRA338" s="31"/>
      <c r="LRB338" s="31"/>
      <c r="LRC338" s="31"/>
      <c r="LRD338" s="31"/>
      <c r="LRE338" s="31"/>
      <c r="LRF338" s="31"/>
      <c r="LRG338" s="31"/>
      <c r="LRH338" s="31"/>
      <c r="LRI338" s="31"/>
      <c r="LRJ338" s="31"/>
      <c r="LRK338" s="31"/>
      <c r="LRL338" s="31"/>
      <c r="LRM338" s="31"/>
      <c r="LRN338" s="31"/>
      <c r="LRO338" s="31"/>
      <c r="LRP338" s="31"/>
      <c r="LRQ338" s="31"/>
      <c r="LRR338" s="31"/>
      <c r="LRS338" s="31"/>
      <c r="LRT338" s="31"/>
      <c r="LRU338" s="31"/>
      <c r="LRV338" s="31"/>
      <c r="LRW338" s="31"/>
      <c r="LRX338" s="31"/>
      <c r="LRY338" s="31"/>
      <c r="LRZ338" s="31"/>
      <c r="LSA338" s="31"/>
      <c r="LSB338" s="31"/>
      <c r="LSC338" s="31"/>
      <c r="LSD338" s="31"/>
      <c r="LSE338" s="31"/>
      <c r="LSF338" s="31"/>
      <c r="LSG338" s="31"/>
      <c r="LSH338" s="31"/>
      <c r="LSI338" s="31"/>
      <c r="LSJ338" s="31"/>
      <c r="LSK338" s="31"/>
      <c r="LSL338" s="31"/>
      <c r="LSM338" s="31"/>
      <c r="LSN338" s="31"/>
      <c r="LSO338" s="31"/>
      <c r="LSP338" s="31"/>
      <c r="LSQ338" s="31"/>
      <c r="LSR338" s="31"/>
      <c r="LSS338" s="31"/>
      <c r="LST338" s="31"/>
      <c r="LSU338" s="31"/>
      <c r="LSV338" s="31"/>
      <c r="LSW338" s="31"/>
      <c r="LSX338" s="31"/>
      <c r="LSY338" s="31"/>
      <c r="LSZ338" s="31"/>
      <c r="LTA338" s="31"/>
      <c r="LTB338" s="31"/>
      <c r="LTC338" s="31"/>
      <c r="LTD338" s="31"/>
      <c r="LTE338" s="31"/>
      <c r="LTF338" s="31"/>
      <c r="LTG338" s="31"/>
      <c r="LTH338" s="31"/>
      <c r="LTI338" s="31"/>
      <c r="LTJ338" s="31"/>
      <c r="LTK338" s="31"/>
      <c r="LTL338" s="31"/>
      <c r="LTM338" s="31"/>
      <c r="LTN338" s="31"/>
      <c r="LTO338" s="31"/>
      <c r="LTP338" s="31"/>
      <c r="LTQ338" s="31"/>
      <c r="LTR338" s="31"/>
      <c r="LTS338" s="31"/>
      <c r="LTT338" s="31"/>
      <c r="LTU338" s="31"/>
      <c r="LTV338" s="31"/>
      <c r="LTW338" s="31"/>
      <c r="LTX338" s="31"/>
      <c r="LTY338" s="31"/>
      <c r="LTZ338" s="31"/>
      <c r="LUA338" s="31"/>
      <c r="LUB338" s="31"/>
      <c r="LUC338" s="31"/>
      <c r="LUD338" s="31"/>
      <c r="LUE338" s="31"/>
      <c r="LUF338" s="31"/>
      <c r="LUG338" s="31"/>
      <c r="LUH338" s="31"/>
      <c r="LUI338" s="31"/>
      <c r="LUJ338" s="31"/>
      <c r="LUK338" s="31"/>
      <c r="LUL338" s="31"/>
      <c r="LUM338" s="31"/>
      <c r="LUN338" s="31"/>
      <c r="LUO338" s="31"/>
      <c r="LUP338" s="31"/>
      <c r="LUQ338" s="31"/>
      <c r="LUR338" s="31"/>
      <c r="LUS338" s="31"/>
      <c r="LUT338" s="31"/>
      <c r="LUU338" s="31"/>
      <c r="LUV338" s="31"/>
      <c r="LUW338" s="31"/>
      <c r="LUX338" s="31"/>
      <c r="LUY338" s="31"/>
      <c r="LUZ338" s="31"/>
      <c r="LVA338" s="31"/>
      <c r="LVB338" s="31"/>
      <c r="LVC338" s="31"/>
      <c r="LVD338" s="31"/>
      <c r="LVE338" s="31"/>
      <c r="LVF338" s="31"/>
      <c r="LVG338" s="31"/>
      <c r="LVH338" s="31"/>
      <c r="LVI338" s="31"/>
      <c r="LVJ338" s="31"/>
      <c r="LVK338" s="31"/>
      <c r="LVL338" s="31"/>
      <c r="LVM338" s="31"/>
      <c r="LVN338" s="31"/>
      <c r="LVO338" s="31"/>
      <c r="LVP338" s="31"/>
      <c r="LVQ338" s="31"/>
      <c r="LVR338" s="31"/>
      <c r="LVS338" s="31"/>
      <c r="LVT338" s="31"/>
      <c r="LVU338" s="31"/>
      <c r="LVV338" s="31"/>
      <c r="LVW338" s="31"/>
      <c r="LVX338" s="31"/>
      <c r="LVY338" s="31"/>
      <c r="LVZ338" s="31"/>
      <c r="LWA338" s="31"/>
      <c r="LWB338" s="31"/>
      <c r="LWC338" s="31"/>
      <c r="LWD338" s="31"/>
      <c r="LWE338" s="31"/>
      <c r="LWF338" s="31"/>
      <c r="LWG338" s="31"/>
      <c r="LWH338" s="31"/>
      <c r="LWI338" s="31"/>
      <c r="LWJ338" s="31"/>
      <c r="LWK338" s="31"/>
      <c r="LWL338" s="31"/>
      <c r="LWM338" s="31"/>
      <c r="LWN338" s="31"/>
      <c r="LWO338" s="31"/>
      <c r="LWP338" s="31"/>
      <c r="LWQ338" s="31"/>
      <c r="LWR338" s="31"/>
      <c r="LWS338" s="31"/>
      <c r="LWT338" s="31"/>
      <c r="LWU338" s="31"/>
      <c r="LWV338" s="31"/>
      <c r="LWW338" s="31"/>
      <c r="LWX338" s="31"/>
      <c r="LWY338" s="31"/>
      <c r="LWZ338" s="31"/>
      <c r="LXA338" s="31"/>
      <c r="LXB338" s="31"/>
      <c r="LXC338" s="31"/>
      <c r="LXD338" s="31"/>
      <c r="LXE338" s="31"/>
      <c r="LXF338" s="31"/>
      <c r="LXG338" s="31"/>
      <c r="LXH338" s="31"/>
      <c r="LXI338" s="31"/>
      <c r="LXJ338" s="31"/>
      <c r="LXK338" s="31"/>
      <c r="LXL338" s="31"/>
      <c r="LXM338" s="31"/>
      <c r="LXN338" s="31"/>
      <c r="LXO338" s="31"/>
      <c r="LXP338" s="31"/>
      <c r="LXQ338" s="31"/>
      <c r="LXR338" s="31"/>
      <c r="LXS338" s="31"/>
      <c r="LXT338" s="31"/>
      <c r="LXU338" s="31"/>
      <c r="LXV338" s="31"/>
      <c r="LXW338" s="31"/>
      <c r="LXX338" s="31"/>
      <c r="LXY338" s="31"/>
      <c r="LXZ338" s="31"/>
      <c r="LYA338" s="31"/>
      <c r="LYB338" s="31"/>
      <c r="LYC338" s="31"/>
      <c r="LYD338" s="31"/>
      <c r="LYE338" s="31"/>
      <c r="LYF338" s="31"/>
      <c r="LYG338" s="31"/>
      <c r="LYH338" s="31"/>
      <c r="LYI338" s="31"/>
      <c r="LYJ338" s="31"/>
      <c r="LYK338" s="31"/>
      <c r="LYL338" s="31"/>
      <c r="LYM338" s="31"/>
      <c r="LYN338" s="31"/>
      <c r="LYO338" s="31"/>
      <c r="LYP338" s="31"/>
      <c r="LYQ338" s="31"/>
      <c r="LYR338" s="31"/>
      <c r="LYS338" s="31"/>
      <c r="LYT338" s="31"/>
      <c r="LYU338" s="31"/>
      <c r="LYV338" s="31"/>
      <c r="LYW338" s="31"/>
      <c r="LYX338" s="31"/>
      <c r="LYY338" s="31"/>
      <c r="LYZ338" s="31"/>
      <c r="LZA338" s="31"/>
      <c r="LZB338" s="31"/>
      <c r="LZC338" s="31"/>
      <c r="LZD338" s="31"/>
      <c r="LZE338" s="31"/>
      <c r="LZF338" s="31"/>
      <c r="LZG338" s="31"/>
      <c r="LZH338" s="31"/>
      <c r="LZI338" s="31"/>
      <c r="LZJ338" s="31"/>
      <c r="LZK338" s="31"/>
      <c r="LZL338" s="31"/>
      <c r="LZM338" s="31"/>
      <c r="LZN338" s="31"/>
      <c r="LZO338" s="31"/>
      <c r="LZP338" s="31"/>
      <c r="LZQ338" s="31"/>
      <c r="LZR338" s="31"/>
      <c r="LZS338" s="31"/>
      <c r="LZT338" s="31"/>
      <c r="LZU338" s="31"/>
      <c r="LZV338" s="31"/>
      <c r="LZW338" s="31"/>
      <c r="LZX338" s="31"/>
      <c r="LZY338" s="31"/>
      <c r="LZZ338" s="31"/>
      <c r="MAA338" s="31"/>
      <c r="MAB338" s="31"/>
      <c r="MAC338" s="31"/>
      <c r="MAD338" s="31"/>
      <c r="MAE338" s="31"/>
      <c r="MAF338" s="31"/>
      <c r="MAG338" s="31"/>
      <c r="MAH338" s="31"/>
      <c r="MAI338" s="31"/>
      <c r="MAJ338" s="31"/>
      <c r="MAK338" s="31"/>
      <c r="MAL338" s="31"/>
      <c r="MAM338" s="31"/>
      <c r="MAN338" s="31"/>
      <c r="MAO338" s="31"/>
      <c r="MAP338" s="31"/>
      <c r="MAQ338" s="31"/>
      <c r="MAR338" s="31"/>
      <c r="MAS338" s="31"/>
      <c r="MAT338" s="31"/>
      <c r="MAU338" s="31"/>
      <c r="MAV338" s="31"/>
      <c r="MAW338" s="31"/>
      <c r="MAX338" s="31"/>
      <c r="MAY338" s="31"/>
      <c r="MAZ338" s="31"/>
      <c r="MBA338" s="31"/>
      <c r="MBB338" s="31"/>
      <c r="MBC338" s="31"/>
      <c r="MBD338" s="31"/>
      <c r="MBE338" s="31"/>
      <c r="MBF338" s="31"/>
      <c r="MBG338" s="31"/>
      <c r="MBH338" s="31"/>
      <c r="MBI338" s="31"/>
      <c r="MBJ338" s="31"/>
      <c r="MBK338" s="31"/>
      <c r="MBL338" s="31"/>
      <c r="MBM338" s="31"/>
      <c r="MBN338" s="31"/>
      <c r="MBO338" s="31"/>
      <c r="MBP338" s="31"/>
      <c r="MBQ338" s="31"/>
      <c r="MBR338" s="31"/>
      <c r="MBS338" s="31"/>
      <c r="MBT338" s="31"/>
      <c r="MBU338" s="31"/>
      <c r="MBV338" s="31"/>
      <c r="MBW338" s="31"/>
      <c r="MBX338" s="31"/>
      <c r="MBY338" s="31"/>
      <c r="MBZ338" s="31"/>
      <c r="MCA338" s="31"/>
      <c r="MCB338" s="31"/>
      <c r="MCC338" s="31"/>
      <c r="MCD338" s="31"/>
      <c r="MCE338" s="31"/>
      <c r="MCF338" s="31"/>
      <c r="MCG338" s="31"/>
      <c r="MCH338" s="31"/>
      <c r="MCI338" s="31"/>
      <c r="MCJ338" s="31"/>
      <c r="MCK338" s="31"/>
      <c r="MCL338" s="31"/>
      <c r="MCM338" s="31"/>
      <c r="MCN338" s="31"/>
      <c r="MCO338" s="31"/>
      <c r="MCP338" s="31"/>
      <c r="MCQ338" s="31"/>
      <c r="MCR338" s="31"/>
      <c r="MCS338" s="31"/>
      <c r="MCT338" s="31"/>
      <c r="MCU338" s="31"/>
      <c r="MCV338" s="31"/>
      <c r="MCW338" s="31"/>
      <c r="MCX338" s="31"/>
      <c r="MCY338" s="31"/>
      <c r="MCZ338" s="31"/>
      <c r="MDA338" s="31"/>
      <c r="MDB338" s="31"/>
      <c r="MDC338" s="31"/>
      <c r="MDD338" s="31"/>
      <c r="MDE338" s="31"/>
      <c r="MDF338" s="31"/>
      <c r="MDG338" s="31"/>
      <c r="MDH338" s="31"/>
      <c r="MDI338" s="31"/>
      <c r="MDJ338" s="31"/>
      <c r="MDK338" s="31"/>
      <c r="MDL338" s="31"/>
      <c r="MDM338" s="31"/>
      <c r="MDN338" s="31"/>
      <c r="MDO338" s="31"/>
      <c r="MDP338" s="31"/>
      <c r="MDQ338" s="31"/>
      <c r="MDR338" s="31"/>
      <c r="MDS338" s="31"/>
      <c r="MDT338" s="31"/>
      <c r="MDU338" s="31"/>
      <c r="MDV338" s="31"/>
      <c r="MDW338" s="31"/>
      <c r="MDX338" s="31"/>
      <c r="MDY338" s="31"/>
      <c r="MDZ338" s="31"/>
      <c r="MEA338" s="31"/>
      <c r="MEB338" s="31"/>
      <c r="MEC338" s="31"/>
      <c r="MED338" s="31"/>
      <c r="MEE338" s="31"/>
      <c r="MEF338" s="31"/>
      <c r="MEG338" s="31"/>
      <c r="MEH338" s="31"/>
      <c r="MEI338" s="31"/>
      <c r="MEJ338" s="31"/>
      <c r="MEK338" s="31"/>
      <c r="MEL338" s="31"/>
      <c r="MEM338" s="31"/>
      <c r="MEN338" s="31"/>
      <c r="MEO338" s="31"/>
      <c r="MEP338" s="31"/>
      <c r="MEQ338" s="31"/>
      <c r="MER338" s="31"/>
      <c r="MES338" s="31"/>
      <c r="MET338" s="31"/>
      <c r="MEU338" s="31"/>
      <c r="MEV338" s="31"/>
      <c r="MEW338" s="31"/>
      <c r="MEX338" s="31"/>
      <c r="MEY338" s="31"/>
      <c r="MEZ338" s="31"/>
      <c r="MFA338" s="31"/>
      <c r="MFB338" s="31"/>
      <c r="MFC338" s="31"/>
      <c r="MFD338" s="31"/>
      <c r="MFE338" s="31"/>
      <c r="MFF338" s="31"/>
      <c r="MFG338" s="31"/>
      <c r="MFH338" s="31"/>
      <c r="MFI338" s="31"/>
      <c r="MFJ338" s="31"/>
      <c r="MFK338" s="31"/>
      <c r="MFL338" s="31"/>
      <c r="MFM338" s="31"/>
      <c r="MFN338" s="31"/>
      <c r="MFO338" s="31"/>
      <c r="MFP338" s="31"/>
      <c r="MFQ338" s="31"/>
      <c r="MFR338" s="31"/>
      <c r="MFS338" s="31"/>
      <c r="MFT338" s="31"/>
      <c r="MFU338" s="31"/>
      <c r="MFV338" s="31"/>
      <c r="MFW338" s="31"/>
      <c r="MFX338" s="31"/>
      <c r="MFY338" s="31"/>
      <c r="MFZ338" s="31"/>
      <c r="MGA338" s="31"/>
      <c r="MGB338" s="31"/>
      <c r="MGC338" s="31"/>
      <c r="MGD338" s="31"/>
      <c r="MGE338" s="31"/>
      <c r="MGF338" s="31"/>
      <c r="MGG338" s="31"/>
      <c r="MGH338" s="31"/>
      <c r="MGI338" s="31"/>
      <c r="MGJ338" s="31"/>
      <c r="MGK338" s="31"/>
      <c r="MGL338" s="31"/>
      <c r="MGM338" s="31"/>
      <c r="MGN338" s="31"/>
      <c r="MGO338" s="31"/>
      <c r="MGP338" s="31"/>
      <c r="MGQ338" s="31"/>
      <c r="MGR338" s="31"/>
      <c r="MGS338" s="31"/>
      <c r="MGT338" s="31"/>
      <c r="MGU338" s="31"/>
      <c r="MGV338" s="31"/>
      <c r="MGW338" s="31"/>
      <c r="MGX338" s="31"/>
      <c r="MGY338" s="31"/>
      <c r="MGZ338" s="31"/>
      <c r="MHA338" s="31"/>
      <c r="MHB338" s="31"/>
      <c r="MHC338" s="31"/>
      <c r="MHD338" s="31"/>
      <c r="MHE338" s="31"/>
      <c r="MHF338" s="31"/>
      <c r="MHG338" s="31"/>
      <c r="MHH338" s="31"/>
      <c r="MHI338" s="31"/>
      <c r="MHJ338" s="31"/>
      <c r="MHK338" s="31"/>
      <c r="MHL338" s="31"/>
      <c r="MHM338" s="31"/>
      <c r="MHN338" s="31"/>
      <c r="MHO338" s="31"/>
      <c r="MHP338" s="31"/>
      <c r="MHQ338" s="31"/>
      <c r="MHR338" s="31"/>
      <c r="MHS338" s="31"/>
      <c r="MHT338" s="31"/>
      <c r="MHU338" s="31"/>
      <c r="MHV338" s="31"/>
      <c r="MHW338" s="31"/>
      <c r="MHX338" s="31"/>
      <c r="MHY338" s="31"/>
      <c r="MHZ338" s="31"/>
      <c r="MIA338" s="31"/>
      <c r="MIB338" s="31"/>
      <c r="MIC338" s="31"/>
      <c r="MID338" s="31"/>
      <c r="MIE338" s="31"/>
      <c r="MIF338" s="31"/>
      <c r="MIG338" s="31"/>
      <c r="MIH338" s="31"/>
      <c r="MII338" s="31"/>
      <c r="MIJ338" s="31"/>
      <c r="MIK338" s="31"/>
      <c r="MIL338" s="31"/>
      <c r="MIM338" s="31"/>
      <c r="MIN338" s="31"/>
      <c r="MIO338" s="31"/>
      <c r="MIP338" s="31"/>
      <c r="MIQ338" s="31"/>
      <c r="MIR338" s="31"/>
      <c r="MIS338" s="31"/>
      <c r="MIT338" s="31"/>
      <c r="MIU338" s="31"/>
      <c r="MIV338" s="31"/>
      <c r="MIW338" s="31"/>
      <c r="MIX338" s="31"/>
      <c r="MIY338" s="31"/>
      <c r="MIZ338" s="31"/>
      <c r="MJA338" s="31"/>
      <c r="MJB338" s="31"/>
      <c r="MJC338" s="31"/>
      <c r="MJD338" s="31"/>
      <c r="MJE338" s="31"/>
      <c r="MJF338" s="31"/>
      <c r="MJG338" s="31"/>
      <c r="MJH338" s="31"/>
      <c r="MJI338" s="31"/>
      <c r="MJJ338" s="31"/>
      <c r="MJK338" s="31"/>
      <c r="MJL338" s="31"/>
      <c r="MJM338" s="31"/>
      <c r="MJN338" s="31"/>
      <c r="MJO338" s="31"/>
      <c r="MJP338" s="31"/>
      <c r="MJQ338" s="31"/>
      <c r="MJR338" s="31"/>
      <c r="MJS338" s="31"/>
      <c r="MJT338" s="31"/>
      <c r="MJU338" s="31"/>
      <c r="MJV338" s="31"/>
      <c r="MJW338" s="31"/>
      <c r="MJX338" s="31"/>
      <c r="MJY338" s="31"/>
      <c r="MJZ338" s="31"/>
      <c r="MKA338" s="31"/>
      <c r="MKB338" s="31"/>
      <c r="MKC338" s="31"/>
      <c r="MKD338" s="31"/>
      <c r="MKE338" s="31"/>
      <c r="MKF338" s="31"/>
      <c r="MKG338" s="31"/>
      <c r="MKH338" s="31"/>
      <c r="MKI338" s="31"/>
      <c r="MKJ338" s="31"/>
      <c r="MKK338" s="31"/>
      <c r="MKL338" s="31"/>
      <c r="MKM338" s="31"/>
      <c r="MKN338" s="31"/>
      <c r="MKO338" s="31"/>
      <c r="MKP338" s="31"/>
      <c r="MKQ338" s="31"/>
      <c r="MKR338" s="31"/>
      <c r="MKS338" s="31"/>
      <c r="MKT338" s="31"/>
      <c r="MKU338" s="31"/>
      <c r="MKV338" s="31"/>
      <c r="MKW338" s="31"/>
      <c r="MKX338" s="31"/>
      <c r="MKY338" s="31"/>
      <c r="MKZ338" s="31"/>
      <c r="MLA338" s="31"/>
      <c r="MLB338" s="31"/>
      <c r="MLC338" s="31"/>
      <c r="MLD338" s="31"/>
      <c r="MLE338" s="31"/>
      <c r="MLF338" s="31"/>
      <c r="MLG338" s="31"/>
      <c r="MLH338" s="31"/>
      <c r="MLI338" s="31"/>
      <c r="MLJ338" s="31"/>
      <c r="MLK338" s="31"/>
      <c r="MLL338" s="31"/>
      <c r="MLM338" s="31"/>
      <c r="MLN338" s="31"/>
      <c r="MLO338" s="31"/>
      <c r="MLP338" s="31"/>
      <c r="MLQ338" s="31"/>
      <c r="MLR338" s="31"/>
      <c r="MLS338" s="31"/>
      <c r="MLT338" s="31"/>
      <c r="MLU338" s="31"/>
      <c r="MLV338" s="31"/>
      <c r="MLW338" s="31"/>
      <c r="MLX338" s="31"/>
      <c r="MLY338" s="31"/>
      <c r="MLZ338" s="31"/>
      <c r="MMA338" s="31"/>
      <c r="MMB338" s="31"/>
      <c r="MMC338" s="31"/>
      <c r="MMD338" s="31"/>
      <c r="MME338" s="31"/>
      <c r="MMF338" s="31"/>
      <c r="MMG338" s="31"/>
      <c r="MMH338" s="31"/>
      <c r="MMI338" s="31"/>
      <c r="MMJ338" s="31"/>
      <c r="MMK338" s="31"/>
      <c r="MML338" s="31"/>
      <c r="MMM338" s="31"/>
      <c r="MMN338" s="31"/>
      <c r="MMO338" s="31"/>
      <c r="MMP338" s="31"/>
      <c r="MMQ338" s="31"/>
      <c r="MMR338" s="31"/>
      <c r="MMS338" s="31"/>
      <c r="MMT338" s="31"/>
      <c r="MMU338" s="31"/>
      <c r="MMV338" s="31"/>
      <c r="MMW338" s="31"/>
      <c r="MMX338" s="31"/>
      <c r="MMY338" s="31"/>
      <c r="MMZ338" s="31"/>
      <c r="MNA338" s="31"/>
      <c r="MNB338" s="31"/>
      <c r="MNC338" s="31"/>
      <c r="MND338" s="31"/>
      <c r="MNE338" s="31"/>
      <c r="MNF338" s="31"/>
      <c r="MNG338" s="31"/>
      <c r="MNH338" s="31"/>
      <c r="MNI338" s="31"/>
      <c r="MNJ338" s="31"/>
      <c r="MNK338" s="31"/>
      <c r="MNL338" s="31"/>
      <c r="MNM338" s="31"/>
      <c r="MNN338" s="31"/>
      <c r="MNO338" s="31"/>
      <c r="MNP338" s="31"/>
      <c r="MNQ338" s="31"/>
      <c r="MNR338" s="31"/>
      <c r="MNS338" s="31"/>
      <c r="MNT338" s="31"/>
      <c r="MNU338" s="31"/>
      <c r="MNV338" s="31"/>
      <c r="MNW338" s="31"/>
      <c r="MNX338" s="31"/>
      <c r="MNY338" s="31"/>
      <c r="MNZ338" s="31"/>
      <c r="MOA338" s="31"/>
      <c r="MOB338" s="31"/>
      <c r="MOC338" s="31"/>
      <c r="MOD338" s="31"/>
      <c r="MOE338" s="31"/>
      <c r="MOF338" s="31"/>
      <c r="MOG338" s="31"/>
      <c r="MOH338" s="31"/>
      <c r="MOI338" s="31"/>
      <c r="MOJ338" s="31"/>
      <c r="MOK338" s="31"/>
      <c r="MOL338" s="31"/>
      <c r="MOM338" s="31"/>
      <c r="MON338" s="31"/>
      <c r="MOO338" s="31"/>
      <c r="MOP338" s="31"/>
      <c r="MOQ338" s="31"/>
      <c r="MOR338" s="31"/>
      <c r="MOS338" s="31"/>
      <c r="MOT338" s="31"/>
      <c r="MOU338" s="31"/>
      <c r="MOV338" s="31"/>
      <c r="MOW338" s="31"/>
      <c r="MOX338" s="31"/>
      <c r="MOY338" s="31"/>
      <c r="MOZ338" s="31"/>
      <c r="MPA338" s="31"/>
      <c r="MPB338" s="31"/>
      <c r="MPC338" s="31"/>
      <c r="MPD338" s="31"/>
      <c r="MPE338" s="31"/>
      <c r="MPF338" s="31"/>
      <c r="MPG338" s="31"/>
      <c r="MPH338" s="31"/>
      <c r="MPI338" s="31"/>
      <c r="MPJ338" s="31"/>
      <c r="MPK338" s="31"/>
      <c r="MPL338" s="31"/>
      <c r="MPM338" s="31"/>
      <c r="MPN338" s="31"/>
      <c r="MPO338" s="31"/>
      <c r="MPP338" s="31"/>
      <c r="MPQ338" s="31"/>
      <c r="MPR338" s="31"/>
      <c r="MPS338" s="31"/>
      <c r="MPT338" s="31"/>
      <c r="MPU338" s="31"/>
      <c r="MPV338" s="31"/>
      <c r="MPW338" s="31"/>
      <c r="MPX338" s="31"/>
      <c r="MPY338" s="31"/>
      <c r="MPZ338" s="31"/>
      <c r="MQA338" s="31"/>
      <c r="MQB338" s="31"/>
      <c r="MQC338" s="31"/>
      <c r="MQD338" s="31"/>
      <c r="MQE338" s="31"/>
      <c r="MQF338" s="31"/>
      <c r="MQG338" s="31"/>
      <c r="MQH338" s="31"/>
      <c r="MQI338" s="31"/>
      <c r="MQJ338" s="31"/>
      <c r="MQK338" s="31"/>
      <c r="MQL338" s="31"/>
      <c r="MQM338" s="31"/>
      <c r="MQN338" s="31"/>
      <c r="MQO338" s="31"/>
      <c r="MQP338" s="31"/>
      <c r="MQQ338" s="31"/>
      <c r="MQR338" s="31"/>
      <c r="MQS338" s="31"/>
      <c r="MQT338" s="31"/>
      <c r="MQU338" s="31"/>
      <c r="MQV338" s="31"/>
      <c r="MQW338" s="31"/>
      <c r="MQX338" s="31"/>
      <c r="MQY338" s="31"/>
      <c r="MQZ338" s="31"/>
      <c r="MRA338" s="31"/>
      <c r="MRB338" s="31"/>
      <c r="MRC338" s="31"/>
      <c r="MRD338" s="31"/>
      <c r="MRE338" s="31"/>
      <c r="MRF338" s="31"/>
      <c r="MRG338" s="31"/>
      <c r="MRH338" s="31"/>
      <c r="MRI338" s="31"/>
      <c r="MRJ338" s="31"/>
      <c r="MRK338" s="31"/>
      <c r="MRL338" s="31"/>
      <c r="MRM338" s="31"/>
      <c r="MRN338" s="31"/>
      <c r="MRO338" s="31"/>
      <c r="MRP338" s="31"/>
      <c r="MRQ338" s="31"/>
      <c r="MRR338" s="31"/>
      <c r="MRS338" s="31"/>
      <c r="MRT338" s="31"/>
      <c r="MRU338" s="31"/>
      <c r="MRV338" s="31"/>
      <c r="MRW338" s="31"/>
      <c r="MRX338" s="31"/>
      <c r="MRY338" s="31"/>
      <c r="MRZ338" s="31"/>
      <c r="MSA338" s="31"/>
      <c r="MSB338" s="31"/>
      <c r="MSC338" s="31"/>
      <c r="MSD338" s="31"/>
      <c r="MSE338" s="31"/>
      <c r="MSF338" s="31"/>
      <c r="MSG338" s="31"/>
      <c r="MSH338" s="31"/>
      <c r="MSI338" s="31"/>
      <c r="MSJ338" s="31"/>
      <c r="MSK338" s="31"/>
      <c r="MSL338" s="31"/>
      <c r="MSM338" s="31"/>
      <c r="MSN338" s="31"/>
      <c r="MSO338" s="31"/>
      <c r="MSP338" s="31"/>
      <c r="MSQ338" s="31"/>
      <c r="MSR338" s="31"/>
      <c r="MSS338" s="31"/>
      <c r="MST338" s="31"/>
      <c r="MSU338" s="31"/>
      <c r="MSV338" s="31"/>
      <c r="MSW338" s="31"/>
      <c r="MSX338" s="31"/>
      <c r="MSY338" s="31"/>
      <c r="MSZ338" s="31"/>
      <c r="MTA338" s="31"/>
      <c r="MTB338" s="31"/>
      <c r="MTC338" s="31"/>
      <c r="MTD338" s="31"/>
      <c r="MTE338" s="31"/>
      <c r="MTF338" s="31"/>
      <c r="MTG338" s="31"/>
      <c r="MTH338" s="31"/>
      <c r="MTI338" s="31"/>
      <c r="MTJ338" s="31"/>
      <c r="MTK338" s="31"/>
      <c r="MTL338" s="31"/>
      <c r="MTM338" s="31"/>
      <c r="MTN338" s="31"/>
      <c r="MTO338" s="31"/>
      <c r="MTP338" s="31"/>
      <c r="MTQ338" s="31"/>
      <c r="MTR338" s="31"/>
      <c r="MTS338" s="31"/>
      <c r="MTT338" s="31"/>
      <c r="MTU338" s="31"/>
      <c r="MTV338" s="31"/>
      <c r="MTW338" s="31"/>
      <c r="MTX338" s="31"/>
      <c r="MTY338" s="31"/>
      <c r="MTZ338" s="31"/>
      <c r="MUA338" s="31"/>
      <c r="MUB338" s="31"/>
      <c r="MUC338" s="31"/>
      <c r="MUD338" s="31"/>
      <c r="MUE338" s="31"/>
      <c r="MUF338" s="31"/>
      <c r="MUG338" s="31"/>
      <c r="MUH338" s="31"/>
      <c r="MUI338" s="31"/>
      <c r="MUJ338" s="31"/>
      <c r="MUK338" s="31"/>
      <c r="MUL338" s="31"/>
      <c r="MUM338" s="31"/>
      <c r="MUN338" s="31"/>
      <c r="MUO338" s="31"/>
      <c r="MUP338" s="31"/>
      <c r="MUQ338" s="31"/>
      <c r="MUR338" s="31"/>
      <c r="MUS338" s="31"/>
      <c r="MUT338" s="31"/>
      <c r="MUU338" s="31"/>
      <c r="MUV338" s="31"/>
      <c r="MUW338" s="31"/>
      <c r="MUX338" s="31"/>
      <c r="MUY338" s="31"/>
      <c r="MUZ338" s="31"/>
      <c r="MVA338" s="31"/>
      <c r="MVB338" s="31"/>
      <c r="MVC338" s="31"/>
      <c r="MVD338" s="31"/>
      <c r="MVE338" s="31"/>
      <c r="MVF338" s="31"/>
      <c r="MVG338" s="31"/>
      <c r="MVH338" s="31"/>
      <c r="MVI338" s="31"/>
      <c r="MVJ338" s="31"/>
      <c r="MVK338" s="31"/>
      <c r="MVL338" s="31"/>
      <c r="MVM338" s="31"/>
      <c r="MVN338" s="31"/>
      <c r="MVO338" s="31"/>
      <c r="MVP338" s="31"/>
      <c r="MVQ338" s="31"/>
      <c r="MVR338" s="31"/>
      <c r="MVS338" s="31"/>
      <c r="MVT338" s="31"/>
      <c r="MVU338" s="31"/>
      <c r="MVV338" s="31"/>
      <c r="MVW338" s="31"/>
      <c r="MVX338" s="31"/>
      <c r="MVY338" s="31"/>
      <c r="MVZ338" s="31"/>
      <c r="MWA338" s="31"/>
      <c r="MWB338" s="31"/>
      <c r="MWC338" s="31"/>
      <c r="MWD338" s="31"/>
      <c r="MWE338" s="31"/>
      <c r="MWF338" s="31"/>
      <c r="MWG338" s="31"/>
      <c r="MWH338" s="31"/>
      <c r="MWI338" s="31"/>
      <c r="MWJ338" s="31"/>
      <c r="MWK338" s="31"/>
      <c r="MWL338" s="31"/>
      <c r="MWM338" s="31"/>
      <c r="MWN338" s="31"/>
      <c r="MWO338" s="31"/>
      <c r="MWP338" s="31"/>
      <c r="MWQ338" s="31"/>
      <c r="MWR338" s="31"/>
      <c r="MWS338" s="31"/>
      <c r="MWT338" s="31"/>
      <c r="MWU338" s="31"/>
      <c r="MWV338" s="31"/>
      <c r="MWW338" s="31"/>
      <c r="MWX338" s="31"/>
      <c r="MWY338" s="31"/>
      <c r="MWZ338" s="31"/>
      <c r="MXA338" s="31"/>
      <c r="MXB338" s="31"/>
      <c r="MXC338" s="31"/>
      <c r="MXD338" s="31"/>
      <c r="MXE338" s="31"/>
      <c r="MXF338" s="31"/>
      <c r="MXG338" s="31"/>
      <c r="MXH338" s="31"/>
      <c r="MXI338" s="31"/>
      <c r="MXJ338" s="31"/>
      <c r="MXK338" s="31"/>
      <c r="MXL338" s="31"/>
      <c r="MXM338" s="31"/>
      <c r="MXN338" s="31"/>
      <c r="MXO338" s="31"/>
      <c r="MXP338" s="31"/>
      <c r="MXQ338" s="31"/>
      <c r="MXR338" s="31"/>
      <c r="MXS338" s="31"/>
      <c r="MXT338" s="31"/>
      <c r="MXU338" s="31"/>
      <c r="MXV338" s="31"/>
      <c r="MXW338" s="31"/>
      <c r="MXX338" s="31"/>
      <c r="MXY338" s="31"/>
      <c r="MXZ338" s="31"/>
      <c r="MYA338" s="31"/>
      <c r="MYB338" s="31"/>
      <c r="MYC338" s="31"/>
      <c r="MYD338" s="31"/>
      <c r="MYE338" s="31"/>
      <c r="MYF338" s="31"/>
      <c r="MYG338" s="31"/>
      <c r="MYH338" s="31"/>
      <c r="MYI338" s="31"/>
      <c r="MYJ338" s="31"/>
      <c r="MYK338" s="31"/>
      <c r="MYL338" s="31"/>
      <c r="MYM338" s="31"/>
      <c r="MYN338" s="31"/>
      <c r="MYO338" s="31"/>
      <c r="MYP338" s="31"/>
      <c r="MYQ338" s="31"/>
      <c r="MYR338" s="31"/>
      <c r="MYS338" s="31"/>
      <c r="MYT338" s="31"/>
      <c r="MYU338" s="31"/>
      <c r="MYV338" s="31"/>
      <c r="MYW338" s="31"/>
      <c r="MYX338" s="31"/>
      <c r="MYY338" s="31"/>
      <c r="MYZ338" s="31"/>
      <c r="MZA338" s="31"/>
      <c r="MZB338" s="31"/>
      <c r="MZC338" s="31"/>
      <c r="MZD338" s="31"/>
      <c r="MZE338" s="31"/>
      <c r="MZF338" s="31"/>
      <c r="MZG338" s="31"/>
      <c r="MZH338" s="31"/>
      <c r="MZI338" s="31"/>
      <c r="MZJ338" s="31"/>
      <c r="MZK338" s="31"/>
      <c r="MZL338" s="31"/>
      <c r="MZM338" s="31"/>
      <c r="MZN338" s="31"/>
      <c r="MZO338" s="31"/>
      <c r="MZP338" s="31"/>
      <c r="MZQ338" s="31"/>
      <c r="MZR338" s="31"/>
      <c r="MZS338" s="31"/>
      <c r="MZT338" s="31"/>
      <c r="MZU338" s="31"/>
      <c r="MZV338" s="31"/>
      <c r="MZW338" s="31"/>
      <c r="MZX338" s="31"/>
      <c r="MZY338" s="31"/>
      <c r="MZZ338" s="31"/>
      <c r="NAA338" s="31"/>
      <c r="NAB338" s="31"/>
      <c r="NAC338" s="31"/>
      <c r="NAD338" s="31"/>
      <c r="NAE338" s="31"/>
      <c r="NAF338" s="31"/>
      <c r="NAG338" s="31"/>
      <c r="NAH338" s="31"/>
      <c r="NAI338" s="31"/>
      <c r="NAJ338" s="31"/>
      <c r="NAK338" s="31"/>
      <c r="NAL338" s="31"/>
      <c r="NAM338" s="31"/>
      <c r="NAN338" s="31"/>
      <c r="NAO338" s="31"/>
      <c r="NAP338" s="31"/>
      <c r="NAQ338" s="31"/>
      <c r="NAR338" s="31"/>
      <c r="NAS338" s="31"/>
      <c r="NAT338" s="31"/>
      <c r="NAU338" s="31"/>
      <c r="NAV338" s="31"/>
      <c r="NAW338" s="31"/>
      <c r="NAX338" s="31"/>
      <c r="NAY338" s="31"/>
      <c r="NAZ338" s="31"/>
      <c r="NBA338" s="31"/>
      <c r="NBB338" s="31"/>
      <c r="NBC338" s="31"/>
      <c r="NBD338" s="31"/>
      <c r="NBE338" s="31"/>
      <c r="NBF338" s="31"/>
      <c r="NBG338" s="31"/>
      <c r="NBH338" s="31"/>
      <c r="NBI338" s="31"/>
      <c r="NBJ338" s="31"/>
      <c r="NBK338" s="31"/>
      <c r="NBL338" s="31"/>
      <c r="NBM338" s="31"/>
      <c r="NBN338" s="31"/>
      <c r="NBO338" s="31"/>
      <c r="NBP338" s="31"/>
      <c r="NBQ338" s="31"/>
      <c r="NBR338" s="31"/>
      <c r="NBS338" s="31"/>
      <c r="NBT338" s="31"/>
      <c r="NBU338" s="31"/>
      <c r="NBV338" s="31"/>
      <c r="NBW338" s="31"/>
      <c r="NBX338" s="31"/>
      <c r="NBY338" s="31"/>
      <c r="NBZ338" s="31"/>
      <c r="NCA338" s="31"/>
      <c r="NCB338" s="31"/>
      <c r="NCC338" s="31"/>
      <c r="NCD338" s="31"/>
      <c r="NCE338" s="31"/>
      <c r="NCF338" s="31"/>
      <c r="NCG338" s="31"/>
      <c r="NCH338" s="31"/>
      <c r="NCI338" s="31"/>
      <c r="NCJ338" s="31"/>
      <c r="NCK338" s="31"/>
      <c r="NCL338" s="31"/>
      <c r="NCM338" s="31"/>
      <c r="NCN338" s="31"/>
      <c r="NCO338" s="31"/>
      <c r="NCP338" s="31"/>
      <c r="NCQ338" s="31"/>
      <c r="NCR338" s="31"/>
      <c r="NCS338" s="31"/>
      <c r="NCT338" s="31"/>
      <c r="NCU338" s="31"/>
      <c r="NCV338" s="31"/>
      <c r="NCW338" s="31"/>
      <c r="NCX338" s="31"/>
      <c r="NCY338" s="31"/>
      <c r="NCZ338" s="31"/>
      <c r="NDA338" s="31"/>
      <c r="NDB338" s="31"/>
      <c r="NDC338" s="31"/>
      <c r="NDD338" s="31"/>
      <c r="NDE338" s="31"/>
      <c r="NDF338" s="31"/>
      <c r="NDG338" s="31"/>
      <c r="NDH338" s="31"/>
      <c r="NDI338" s="31"/>
      <c r="NDJ338" s="31"/>
      <c r="NDK338" s="31"/>
      <c r="NDL338" s="31"/>
      <c r="NDM338" s="31"/>
      <c r="NDN338" s="31"/>
      <c r="NDO338" s="31"/>
      <c r="NDP338" s="31"/>
      <c r="NDQ338" s="31"/>
      <c r="NDR338" s="31"/>
      <c r="NDS338" s="31"/>
      <c r="NDT338" s="31"/>
      <c r="NDU338" s="31"/>
      <c r="NDV338" s="31"/>
      <c r="NDW338" s="31"/>
      <c r="NDX338" s="31"/>
      <c r="NDY338" s="31"/>
      <c r="NDZ338" s="31"/>
      <c r="NEA338" s="31"/>
      <c r="NEB338" s="31"/>
      <c r="NEC338" s="31"/>
      <c r="NED338" s="31"/>
      <c r="NEE338" s="31"/>
      <c r="NEF338" s="31"/>
      <c r="NEG338" s="31"/>
      <c r="NEH338" s="31"/>
      <c r="NEI338" s="31"/>
      <c r="NEJ338" s="31"/>
      <c r="NEK338" s="31"/>
      <c r="NEL338" s="31"/>
      <c r="NEM338" s="31"/>
      <c r="NEN338" s="31"/>
      <c r="NEO338" s="31"/>
      <c r="NEP338" s="31"/>
      <c r="NEQ338" s="31"/>
      <c r="NER338" s="31"/>
      <c r="NES338" s="31"/>
      <c r="NET338" s="31"/>
      <c r="NEU338" s="31"/>
      <c r="NEV338" s="31"/>
      <c r="NEW338" s="31"/>
      <c r="NEX338" s="31"/>
      <c r="NEY338" s="31"/>
      <c r="NEZ338" s="31"/>
      <c r="NFA338" s="31"/>
      <c r="NFB338" s="31"/>
      <c r="NFC338" s="31"/>
      <c r="NFD338" s="31"/>
      <c r="NFE338" s="31"/>
      <c r="NFF338" s="31"/>
      <c r="NFG338" s="31"/>
      <c r="NFH338" s="31"/>
      <c r="NFI338" s="31"/>
      <c r="NFJ338" s="31"/>
      <c r="NFK338" s="31"/>
      <c r="NFL338" s="31"/>
      <c r="NFM338" s="31"/>
      <c r="NFN338" s="31"/>
      <c r="NFO338" s="31"/>
      <c r="NFP338" s="31"/>
      <c r="NFQ338" s="31"/>
      <c r="NFR338" s="31"/>
      <c r="NFS338" s="31"/>
      <c r="NFT338" s="31"/>
      <c r="NFU338" s="31"/>
      <c r="NFV338" s="31"/>
      <c r="NFW338" s="31"/>
      <c r="NFX338" s="31"/>
      <c r="NFY338" s="31"/>
      <c r="NFZ338" s="31"/>
      <c r="NGA338" s="31"/>
      <c r="NGB338" s="31"/>
      <c r="NGC338" s="31"/>
      <c r="NGD338" s="31"/>
      <c r="NGE338" s="31"/>
      <c r="NGF338" s="31"/>
      <c r="NGG338" s="31"/>
      <c r="NGH338" s="31"/>
      <c r="NGI338" s="31"/>
      <c r="NGJ338" s="31"/>
      <c r="NGK338" s="31"/>
      <c r="NGL338" s="31"/>
      <c r="NGM338" s="31"/>
      <c r="NGN338" s="31"/>
      <c r="NGO338" s="31"/>
      <c r="NGP338" s="31"/>
      <c r="NGQ338" s="31"/>
      <c r="NGR338" s="31"/>
      <c r="NGS338" s="31"/>
      <c r="NGT338" s="31"/>
      <c r="NGU338" s="31"/>
      <c r="NGV338" s="31"/>
      <c r="NGW338" s="31"/>
      <c r="NGX338" s="31"/>
      <c r="NGY338" s="31"/>
      <c r="NGZ338" s="31"/>
      <c r="NHA338" s="31"/>
      <c r="NHB338" s="31"/>
      <c r="NHC338" s="31"/>
      <c r="NHD338" s="31"/>
      <c r="NHE338" s="31"/>
      <c r="NHF338" s="31"/>
      <c r="NHG338" s="31"/>
      <c r="NHH338" s="31"/>
      <c r="NHI338" s="31"/>
      <c r="NHJ338" s="31"/>
      <c r="NHK338" s="31"/>
      <c r="NHL338" s="31"/>
      <c r="NHM338" s="31"/>
      <c r="NHN338" s="31"/>
      <c r="NHO338" s="31"/>
      <c r="NHP338" s="31"/>
      <c r="NHQ338" s="31"/>
      <c r="NHR338" s="31"/>
      <c r="NHS338" s="31"/>
      <c r="NHT338" s="31"/>
      <c r="NHU338" s="31"/>
      <c r="NHV338" s="31"/>
      <c r="NHW338" s="31"/>
      <c r="NHX338" s="31"/>
      <c r="NHY338" s="31"/>
      <c r="NHZ338" s="31"/>
      <c r="NIA338" s="31"/>
      <c r="NIB338" s="31"/>
      <c r="NIC338" s="31"/>
      <c r="NID338" s="31"/>
      <c r="NIE338" s="31"/>
      <c r="NIF338" s="31"/>
      <c r="NIG338" s="31"/>
      <c r="NIH338" s="31"/>
      <c r="NII338" s="31"/>
      <c r="NIJ338" s="31"/>
      <c r="NIK338" s="31"/>
      <c r="NIL338" s="31"/>
      <c r="NIM338" s="31"/>
      <c r="NIN338" s="31"/>
      <c r="NIO338" s="31"/>
      <c r="NIP338" s="31"/>
      <c r="NIQ338" s="31"/>
      <c r="NIR338" s="31"/>
      <c r="NIS338" s="31"/>
      <c r="NIT338" s="31"/>
      <c r="NIU338" s="31"/>
      <c r="NIV338" s="31"/>
      <c r="NIW338" s="31"/>
      <c r="NIX338" s="31"/>
      <c r="NIY338" s="31"/>
      <c r="NIZ338" s="31"/>
      <c r="NJA338" s="31"/>
      <c r="NJB338" s="31"/>
      <c r="NJC338" s="31"/>
      <c r="NJD338" s="31"/>
      <c r="NJE338" s="31"/>
      <c r="NJF338" s="31"/>
      <c r="NJG338" s="31"/>
      <c r="NJH338" s="31"/>
      <c r="NJI338" s="31"/>
      <c r="NJJ338" s="31"/>
      <c r="NJK338" s="31"/>
      <c r="NJL338" s="31"/>
      <c r="NJM338" s="31"/>
      <c r="NJN338" s="31"/>
      <c r="NJO338" s="31"/>
      <c r="NJP338" s="31"/>
      <c r="NJQ338" s="31"/>
      <c r="NJR338" s="31"/>
      <c r="NJS338" s="31"/>
      <c r="NJT338" s="31"/>
      <c r="NJU338" s="31"/>
      <c r="NJV338" s="31"/>
      <c r="NJW338" s="31"/>
      <c r="NJX338" s="31"/>
      <c r="NJY338" s="31"/>
      <c r="NJZ338" s="31"/>
      <c r="NKA338" s="31"/>
      <c r="NKB338" s="31"/>
      <c r="NKC338" s="31"/>
      <c r="NKD338" s="31"/>
      <c r="NKE338" s="31"/>
      <c r="NKF338" s="31"/>
      <c r="NKG338" s="31"/>
      <c r="NKH338" s="31"/>
      <c r="NKI338" s="31"/>
      <c r="NKJ338" s="31"/>
      <c r="NKK338" s="31"/>
      <c r="NKL338" s="31"/>
      <c r="NKM338" s="31"/>
      <c r="NKN338" s="31"/>
      <c r="NKO338" s="31"/>
      <c r="NKP338" s="31"/>
      <c r="NKQ338" s="31"/>
      <c r="NKR338" s="31"/>
      <c r="NKS338" s="31"/>
      <c r="NKT338" s="31"/>
      <c r="NKU338" s="31"/>
      <c r="NKV338" s="31"/>
      <c r="NKW338" s="31"/>
      <c r="NKX338" s="31"/>
      <c r="NKY338" s="31"/>
      <c r="NKZ338" s="31"/>
      <c r="NLA338" s="31"/>
      <c r="NLB338" s="31"/>
      <c r="NLC338" s="31"/>
      <c r="NLD338" s="31"/>
      <c r="NLE338" s="31"/>
      <c r="NLF338" s="31"/>
      <c r="NLG338" s="31"/>
      <c r="NLH338" s="31"/>
      <c r="NLI338" s="31"/>
      <c r="NLJ338" s="31"/>
      <c r="NLK338" s="31"/>
      <c r="NLL338" s="31"/>
      <c r="NLM338" s="31"/>
      <c r="NLN338" s="31"/>
      <c r="NLO338" s="31"/>
      <c r="NLP338" s="31"/>
      <c r="NLQ338" s="31"/>
      <c r="NLR338" s="31"/>
      <c r="NLS338" s="31"/>
      <c r="NLT338" s="31"/>
      <c r="NLU338" s="31"/>
      <c r="NLV338" s="31"/>
      <c r="NLW338" s="31"/>
      <c r="NLX338" s="31"/>
      <c r="NLY338" s="31"/>
      <c r="NLZ338" s="31"/>
      <c r="NMA338" s="31"/>
      <c r="NMB338" s="31"/>
      <c r="NMC338" s="31"/>
      <c r="NMD338" s="31"/>
      <c r="NME338" s="31"/>
      <c r="NMF338" s="31"/>
      <c r="NMG338" s="31"/>
      <c r="NMH338" s="31"/>
      <c r="NMI338" s="31"/>
      <c r="NMJ338" s="31"/>
      <c r="NMK338" s="31"/>
      <c r="NML338" s="31"/>
      <c r="NMM338" s="31"/>
      <c r="NMN338" s="31"/>
      <c r="NMO338" s="31"/>
      <c r="NMP338" s="31"/>
      <c r="NMQ338" s="31"/>
      <c r="NMR338" s="31"/>
      <c r="NMS338" s="31"/>
      <c r="NMT338" s="31"/>
      <c r="NMU338" s="31"/>
      <c r="NMV338" s="31"/>
      <c r="NMW338" s="31"/>
      <c r="NMX338" s="31"/>
      <c r="NMY338" s="31"/>
      <c r="NMZ338" s="31"/>
      <c r="NNA338" s="31"/>
      <c r="NNB338" s="31"/>
      <c r="NNC338" s="31"/>
      <c r="NND338" s="31"/>
      <c r="NNE338" s="31"/>
      <c r="NNF338" s="31"/>
      <c r="NNG338" s="31"/>
      <c r="NNH338" s="31"/>
      <c r="NNI338" s="31"/>
      <c r="NNJ338" s="31"/>
      <c r="NNK338" s="31"/>
      <c r="NNL338" s="31"/>
      <c r="NNM338" s="31"/>
      <c r="NNN338" s="31"/>
      <c r="NNO338" s="31"/>
      <c r="NNP338" s="31"/>
      <c r="NNQ338" s="31"/>
      <c r="NNR338" s="31"/>
      <c r="NNS338" s="31"/>
      <c r="NNT338" s="31"/>
      <c r="NNU338" s="31"/>
      <c r="NNV338" s="31"/>
      <c r="NNW338" s="31"/>
      <c r="NNX338" s="31"/>
      <c r="NNY338" s="31"/>
      <c r="NNZ338" s="31"/>
      <c r="NOA338" s="31"/>
      <c r="NOB338" s="31"/>
      <c r="NOC338" s="31"/>
      <c r="NOD338" s="31"/>
      <c r="NOE338" s="31"/>
      <c r="NOF338" s="31"/>
      <c r="NOG338" s="31"/>
      <c r="NOH338" s="31"/>
      <c r="NOI338" s="31"/>
      <c r="NOJ338" s="31"/>
      <c r="NOK338" s="31"/>
      <c r="NOL338" s="31"/>
      <c r="NOM338" s="31"/>
      <c r="NON338" s="31"/>
      <c r="NOO338" s="31"/>
      <c r="NOP338" s="31"/>
      <c r="NOQ338" s="31"/>
      <c r="NOR338" s="31"/>
      <c r="NOS338" s="31"/>
      <c r="NOT338" s="31"/>
      <c r="NOU338" s="31"/>
      <c r="NOV338" s="31"/>
      <c r="NOW338" s="31"/>
      <c r="NOX338" s="31"/>
      <c r="NOY338" s="31"/>
      <c r="NOZ338" s="31"/>
      <c r="NPA338" s="31"/>
      <c r="NPB338" s="31"/>
      <c r="NPC338" s="31"/>
      <c r="NPD338" s="31"/>
      <c r="NPE338" s="31"/>
      <c r="NPF338" s="31"/>
      <c r="NPG338" s="31"/>
      <c r="NPH338" s="31"/>
      <c r="NPI338" s="31"/>
      <c r="NPJ338" s="31"/>
      <c r="NPK338" s="31"/>
      <c r="NPL338" s="31"/>
      <c r="NPM338" s="31"/>
      <c r="NPN338" s="31"/>
      <c r="NPO338" s="31"/>
      <c r="NPP338" s="31"/>
      <c r="NPQ338" s="31"/>
      <c r="NPR338" s="31"/>
      <c r="NPS338" s="31"/>
      <c r="NPT338" s="31"/>
      <c r="NPU338" s="31"/>
      <c r="NPV338" s="31"/>
      <c r="NPW338" s="31"/>
      <c r="NPX338" s="31"/>
      <c r="NPY338" s="31"/>
      <c r="NPZ338" s="31"/>
      <c r="NQA338" s="31"/>
      <c r="NQB338" s="31"/>
      <c r="NQC338" s="31"/>
      <c r="NQD338" s="31"/>
      <c r="NQE338" s="31"/>
      <c r="NQF338" s="31"/>
      <c r="NQG338" s="31"/>
      <c r="NQH338" s="31"/>
      <c r="NQI338" s="31"/>
      <c r="NQJ338" s="31"/>
      <c r="NQK338" s="31"/>
      <c r="NQL338" s="31"/>
      <c r="NQM338" s="31"/>
      <c r="NQN338" s="31"/>
      <c r="NQO338" s="31"/>
      <c r="NQP338" s="31"/>
      <c r="NQQ338" s="31"/>
      <c r="NQR338" s="31"/>
      <c r="NQS338" s="31"/>
      <c r="NQT338" s="31"/>
      <c r="NQU338" s="31"/>
      <c r="NQV338" s="31"/>
      <c r="NQW338" s="31"/>
      <c r="NQX338" s="31"/>
      <c r="NQY338" s="31"/>
      <c r="NQZ338" s="31"/>
      <c r="NRA338" s="31"/>
      <c r="NRB338" s="31"/>
      <c r="NRC338" s="31"/>
      <c r="NRD338" s="31"/>
      <c r="NRE338" s="31"/>
      <c r="NRF338" s="31"/>
      <c r="NRG338" s="31"/>
      <c r="NRH338" s="31"/>
      <c r="NRI338" s="31"/>
      <c r="NRJ338" s="31"/>
      <c r="NRK338" s="31"/>
      <c r="NRL338" s="31"/>
      <c r="NRM338" s="31"/>
      <c r="NRN338" s="31"/>
      <c r="NRO338" s="31"/>
      <c r="NRP338" s="31"/>
      <c r="NRQ338" s="31"/>
      <c r="NRR338" s="31"/>
      <c r="NRS338" s="31"/>
      <c r="NRT338" s="31"/>
      <c r="NRU338" s="31"/>
      <c r="NRV338" s="31"/>
      <c r="NRW338" s="31"/>
      <c r="NRX338" s="31"/>
      <c r="NRY338" s="31"/>
      <c r="NRZ338" s="31"/>
      <c r="NSA338" s="31"/>
      <c r="NSB338" s="31"/>
      <c r="NSC338" s="31"/>
      <c r="NSD338" s="31"/>
      <c r="NSE338" s="31"/>
      <c r="NSF338" s="31"/>
      <c r="NSG338" s="31"/>
      <c r="NSH338" s="31"/>
      <c r="NSI338" s="31"/>
      <c r="NSJ338" s="31"/>
      <c r="NSK338" s="31"/>
      <c r="NSL338" s="31"/>
      <c r="NSM338" s="31"/>
      <c r="NSN338" s="31"/>
      <c r="NSO338" s="31"/>
      <c r="NSP338" s="31"/>
      <c r="NSQ338" s="31"/>
      <c r="NSR338" s="31"/>
      <c r="NSS338" s="31"/>
      <c r="NST338" s="31"/>
      <c r="NSU338" s="31"/>
      <c r="NSV338" s="31"/>
      <c r="NSW338" s="31"/>
      <c r="NSX338" s="31"/>
      <c r="NSY338" s="31"/>
      <c r="NSZ338" s="31"/>
      <c r="NTA338" s="31"/>
      <c r="NTB338" s="31"/>
      <c r="NTC338" s="31"/>
      <c r="NTD338" s="31"/>
      <c r="NTE338" s="31"/>
      <c r="NTF338" s="31"/>
      <c r="NTG338" s="31"/>
      <c r="NTH338" s="31"/>
      <c r="NTI338" s="31"/>
      <c r="NTJ338" s="31"/>
      <c r="NTK338" s="31"/>
      <c r="NTL338" s="31"/>
      <c r="NTM338" s="31"/>
      <c r="NTN338" s="31"/>
      <c r="NTO338" s="31"/>
      <c r="NTP338" s="31"/>
      <c r="NTQ338" s="31"/>
      <c r="NTR338" s="31"/>
      <c r="NTS338" s="31"/>
      <c r="NTT338" s="31"/>
      <c r="NTU338" s="31"/>
      <c r="NTV338" s="31"/>
      <c r="NTW338" s="31"/>
      <c r="NTX338" s="31"/>
      <c r="NTY338" s="31"/>
      <c r="NTZ338" s="31"/>
      <c r="NUA338" s="31"/>
      <c r="NUB338" s="31"/>
      <c r="NUC338" s="31"/>
      <c r="NUD338" s="31"/>
      <c r="NUE338" s="31"/>
      <c r="NUF338" s="31"/>
      <c r="NUG338" s="31"/>
      <c r="NUH338" s="31"/>
      <c r="NUI338" s="31"/>
      <c r="NUJ338" s="31"/>
      <c r="NUK338" s="31"/>
      <c r="NUL338" s="31"/>
      <c r="NUM338" s="31"/>
      <c r="NUN338" s="31"/>
      <c r="NUO338" s="31"/>
      <c r="NUP338" s="31"/>
      <c r="NUQ338" s="31"/>
      <c r="NUR338" s="31"/>
      <c r="NUS338" s="31"/>
      <c r="NUT338" s="31"/>
      <c r="NUU338" s="31"/>
      <c r="NUV338" s="31"/>
      <c r="NUW338" s="31"/>
      <c r="NUX338" s="31"/>
      <c r="NUY338" s="31"/>
      <c r="NUZ338" s="31"/>
      <c r="NVA338" s="31"/>
      <c r="NVB338" s="31"/>
      <c r="NVC338" s="31"/>
      <c r="NVD338" s="31"/>
      <c r="NVE338" s="31"/>
      <c r="NVF338" s="31"/>
      <c r="NVG338" s="31"/>
      <c r="NVH338" s="31"/>
      <c r="NVI338" s="31"/>
      <c r="NVJ338" s="31"/>
      <c r="NVK338" s="31"/>
      <c r="NVL338" s="31"/>
      <c r="NVM338" s="31"/>
      <c r="NVN338" s="31"/>
      <c r="NVO338" s="31"/>
      <c r="NVP338" s="31"/>
      <c r="NVQ338" s="31"/>
      <c r="NVR338" s="31"/>
      <c r="NVS338" s="31"/>
      <c r="NVT338" s="31"/>
      <c r="NVU338" s="31"/>
      <c r="NVV338" s="31"/>
      <c r="NVW338" s="31"/>
      <c r="NVX338" s="31"/>
      <c r="NVY338" s="31"/>
      <c r="NVZ338" s="31"/>
      <c r="NWA338" s="31"/>
      <c r="NWB338" s="31"/>
      <c r="NWC338" s="31"/>
      <c r="NWD338" s="31"/>
      <c r="NWE338" s="31"/>
      <c r="NWF338" s="31"/>
      <c r="NWG338" s="31"/>
      <c r="NWH338" s="31"/>
      <c r="NWI338" s="31"/>
      <c r="NWJ338" s="31"/>
      <c r="NWK338" s="31"/>
      <c r="NWL338" s="31"/>
      <c r="NWM338" s="31"/>
      <c r="NWN338" s="31"/>
      <c r="NWO338" s="31"/>
      <c r="NWP338" s="31"/>
      <c r="NWQ338" s="31"/>
      <c r="NWR338" s="31"/>
      <c r="NWS338" s="31"/>
      <c r="NWT338" s="31"/>
      <c r="NWU338" s="31"/>
      <c r="NWV338" s="31"/>
      <c r="NWW338" s="31"/>
      <c r="NWX338" s="31"/>
      <c r="NWY338" s="31"/>
      <c r="NWZ338" s="31"/>
      <c r="NXA338" s="31"/>
      <c r="NXB338" s="31"/>
      <c r="NXC338" s="31"/>
      <c r="NXD338" s="31"/>
      <c r="NXE338" s="31"/>
      <c r="NXF338" s="31"/>
      <c r="NXG338" s="31"/>
      <c r="NXH338" s="31"/>
      <c r="NXI338" s="31"/>
      <c r="NXJ338" s="31"/>
      <c r="NXK338" s="31"/>
      <c r="NXL338" s="31"/>
      <c r="NXM338" s="31"/>
      <c r="NXN338" s="31"/>
      <c r="NXO338" s="31"/>
      <c r="NXP338" s="31"/>
      <c r="NXQ338" s="31"/>
      <c r="NXR338" s="31"/>
      <c r="NXS338" s="31"/>
      <c r="NXT338" s="31"/>
      <c r="NXU338" s="31"/>
      <c r="NXV338" s="31"/>
      <c r="NXW338" s="31"/>
      <c r="NXX338" s="31"/>
      <c r="NXY338" s="31"/>
      <c r="NXZ338" s="31"/>
      <c r="NYA338" s="31"/>
      <c r="NYB338" s="31"/>
      <c r="NYC338" s="31"/>
      <c r="NYD338" s="31"/>
      <c r="NYE338" s="31"/>
      <c r="NYF338" s="31"/>
      <c r="NYG338" s="31"/>
      <c r="NYH338" s="31"/>
      <c r="NYI338" s="31"/>
      <c r="NYJ338" s="31"/>
      <c r="NYK338" s="31"/>
      <c r="NYL338" s="31"/>
      <c r="NYM338" s="31"/>
      <c r="NYN338" s="31"/>
      <c r="NYO338" s="31"/>
      <c r="NYP338" s="31"/>
      <c r="NYQ338" s="31"/>
      <c r="NYR338" s="31"/>
      <c r="NYS338" s="31"/>
      <c r="NYT338" s="31"/>
      <c r="NYU338" s="31"/>
      <c r="NYV338" s="31"/>
      <c r="NYW338" s="31"/>
      <c r="NYX338" s="31"/>
      <c r="NYY338" s="31"/>
      <c r="NYZ338" s="31"/>
      <c r="NZA338" s="31"/>
      <c r="NZB338" s="31"/>
      <c r="NZC338" s="31"/>
      <c r="NZD338" s="31"/>
      <c r="NZE338" s="31"/>
      <c r="NZF338" s="31"/>
      <c r="NZG338" s="31"/>
      <c r="NZH338" s="31"/>
      <c r="NZI338" s="31"/>
      <c r="NZJ338" s="31"/>
      <c r="NZK338" s="31"/>
      <c r="NZL338" s="31"/>
      <c r="NZM338" s="31"/>
      <c r="NZN338" s="31"/>
      <c r="NZO338" s="31"/>
      <c r="NZP338" s="31"/>
      <c r="NZQ338" s="31"/>
      <c r="NZR338" s="31"/>
      <c r="NZS338" s="31"/>
      <c r="NZT338" s="31"/>
      <c r="NZU338" s="31"/>
      <c r="NZV338" s="31"/>
      <c r="NZW338" s="31"/>
      <c r="NZX338" s="31"/>
      <c r="NZY338" s="31"/>
      <c r="NZZ338" s="31"/>
      <c r="OAA338" s="31"/>
      <c r="OAB338" s="31"/>
      <c r="OAC338" s="31"/>
      <c r="OAD338" s="31"/>
      <c r="OAE338" s="31"/>
      <c r="OAF338" s="31"/>
      <c r="OAG338" s="31"/>
      <c r="OAH338" s="31"/>
      <c r="OAI338" s="31"/>
      <c r="OAJ338" s="31"/>
      <c r="OAK338" s="31"/>
      <c r="OAL338" s="31"/>
      <c r="OAM338" s="31"/>
      <c r="OAN338" s="31"/>
      <c r="OAO338" s="31"/>
      <c r="OAP338" s="31"/>
      <c r="OAQ338" s="31"/>
      <c r="OAR338" s="31"/>
      <c r="OAS338" s="31"/>
      <c r="OAT338" s="31"/>
      <c r="OAU338" s="31"/>
      <c r="OAV338" s="31"/>
      <c r="OAW338" s="31"/>
      <c r="OAX338" s="31"/>
      <c r="OAY338" s="31"/>
      <c r="OAZ338" s="31"/>
      <c r="OBA338" s="31"/>
      <c r="OBB338" s="31"/>
      <c r="OBC338" s="31"/>
      <c r="OBD338" s="31"/>
      <c r="OBE338" s="31"/>
      <c r="OBF338" s="31"/>
      <c r="OBG338" s="31"/>
      <c r="OBH338" s="31"/>
      <c r="OBI338" s="31"/>
      <c r="OBJ338" s="31"/>
      <c r="OBK338" s="31"/>
      <c r="OBL338" s="31"/>
      <c r="OBM338" s="31"/>
      <c r="OBN338" s="31"/>
      <c r="OBO338" s="31"/>
      <c r="OBP338" s="31"/>
      <c r="OBQ338" s="31"/>
      <c r="OBR338" s="31"/>
      <c r="OBS338" s="31"/>
      <c r="OBT338" s="31"/>
      <c r="OBU338" s="31"/>
      <c r="OBV338" s="31"/>
      <c r="OBW338" s="31"/>
      <c r="OBX338" s="31"/>
      <c r="OBY338" s="31"/>
      <c r="OBZ338" s="31"/>
      <c r="OCA338" s="31"/>
      <c r="OCB338" s="31"/>
      <c r="OCC338" s="31"/>
      <c r="OCD338" s="31"/>
      <c r="OCE338" s="31"/>
      <c r="OCF338" s="31"/>
      <c r="OCG338" s="31"/>
      <c r="OCH338" s="31"/>
      <c r="OCI338" s="31"/>
      <c r="OCJ338" s="31"/>
      <c r="OCK338" s="31"/>
      <c r="OCL338" s="31"/>
      <c r="OCM338" s="31"/>
      <c r="OCN338" s="31"/>
      <c r="OCO338" s="31"/>
      <c r="OCP338" s="31"/>
      <c r="OCQ338" s="31"/>
      <c r="OCR338" s="31"/>
      <c r="OCS338" s="31"/>
      <c r="OCT338" s="31"/>
      <c r="OCU338" s="31"/>
      <c r="OCV338" s="31"/>
      <c r="OCW338" s="31"/>
      <c r="OCX338" s="31"/>
      <c r="OCY338" s="31"/>
      <c r="OCZ338" s="31"/>
      <c r="ODA338" s="31"/>
      <c r="ODB338" s="31"/>
      <c r="ODC338" s="31"/>
      <c r="ODD338" s="31"/>
      <c r="ODE338" s="31"/>
      <c r="ODF338" s="31"/>
      <c r="ODG338" s="31"/>
      <c r="ODH338" s="31"/>
      <c r="ODI338" s="31"/>
      <c r="ODJ338" s="31"/>
      <c r="ODK338" s="31"/>
      <c r="ODL338" s="31"/>
      <c r="ODM338" s="31"/>
      <c r="ODN338" s="31"/>
      <c r="ODO338" s="31"/>
      <c r="ODP338" s="31"/>
      <c r="ODQ338" s="31"/>
      <c r="ODR338" s="31"/>
      <c r="ODS338" s="31"/>
      <c r="ODT338" s="31"/>
      <c r="ODU338" s="31"/>
      <c r="ODV338" s="31"/>
      <c r="ODW338" s="31"/>
      <c r="ODX338" s="31"/>
      <c r="ODY338" s="31"/>
      <c r="ODZ338" s="31"/>
      <c r="OEA338" s="31"/>
      <c r="OEB338" s="31"/>
      <c r="OEC338" s="31"/>
      <c r="OED338" s="31"/>
      <c r="OEE338" s="31"/>
      <c r="OEF338" s="31"/>
      <c r="OEG338" s="31"/>
      <c r="OEH338" s="31"/>
      <c r="OEI338" s="31"/>
      <c r="OEJ338" s="31"/>
      <c r="OEK338" s="31"/>
      <c r="OEL338" s="31"/>
      <c r="OEM338" s="31"/>
      <c r="OEN338" s="31"/>
      <c r="OEO338" s="31"/>
      <c r="OEP338" s="31"/>
      <c r="OEQ338" s="31"/>
      <c r="OER338" s="31"/>
      <c r="OES338" s="31"/>
      <c r="OET338" s="31"/>
      <c r="OEU338" s="31"/>
      <c r="OEV338" s="31"/>
      <c r="OEW338" s="31"/>
      <c r="OEX338" s="31"/>
      <c r="OEY338" s="31"/>
      <c r="OEZ338" s="31"/>
      <c r="OFA338" s="31"/>
      <c r="OFB338" s="31"/>
      <c r="OFC338" s="31"/>
      <c r="OFD338" s="31"/>
      <c r="OFE338" s="31"/>
      <c r="OFF338" s="31"/>
      <c r="OFG338" s="31"/>
      <c r="OFH338" s="31"/>
      <c r="OFI338" s="31"/>
      <c r="OFJ338" s="31"/>
      <c r="OFK338" s="31"/>
      <c r="OFL338" s="31"/>
      <c r="OFM338" s="31"/>
      <c r="OFN338" s="31"/>
      <c r="OFO338" s="31"/>
      <c r="OFP338" s="31"/>
      <c r="OFQ338" s="31"/>
      <c r="OFR338" s="31"/>
      <c r="OFS338" s="31"/>
      <c r="OFT338" s="31"/>
      <c r="OFU338" s="31"/>
      <c r="OFV338" s="31"/>
      <c r="OFW338" s="31"/>
      <c r="OFX338" s="31"/>
      <c r="OFY338" s="31"/>
      <c r="OFZ338" s="31"/>
      <c r="OGA338" s="31"/>
      <c r="OGB338" s="31"/>
      <c r="OGC338" s="31"/>
      <c r="OGD338" s="31"/>
      <c r="OGE338" s="31"/>
      <c r="OGF338" s="31"/>
      <c r="OGG338" s="31"/>
      <c r="OGH338" s="31"/>
      <c r="OGI338" s="31"/>
      <c r="OGJ338" s="31"/>
      <c r="OGK338" s="31"/>
      <c r="OGL338" s="31"/>
      <c r="OGM338" s="31"/>
      <c r="OGN338" s="31"/>
      <c r="OGO338" s="31"/>
      <c r="OGP338" s="31"/>
      <c r="OGQ338" s="31"/>
      <c r="OGR338" s="31"/>
      <c r="OGS338" s="31"/>
      <c r="OGT338" s="31"/>
      <c r="OGU338" s="31"/>
      <c r="OGV338" s="31"/>
      <c r="OGW338" s="31"/>
      <c r="OGX338" s="31"/>
      <c r="OGY338" s="31"/>
      <c r="OGZ338" s="31"/>
      <c r="OHA338" s="31"/>
      <c r="OHB338" s="31"/>
      <c r="OHC338" s="31"/>
      <c r="OHD338" s="31"/>
      <c r="OHE338" s="31"/>
      <c r="OHF338" s="31"/>
      <c r="OHG338" s="31"/>
      <c r="OHH338" s="31"/>
      <c r="OHI338" s="31"/>
      <c r="OHJ338" s="31"/>
      <c r="OHK338" s="31"/>
      <c r="OHL338" s="31"/>
      <c r="OHM338" s="31"/>
      <c r="OHN338" s="31"/>
      <c r="OHO338" s="31"/>
      <c r="OHP338" s="31"/>
      <c r="OHQ338" s="31"/>
      <c r="OHR338" s="31"/>
      <c r="OHS338" s="31"/>
      <c r="OHT338" s="31"/>
      <c r="OHU338" s="31"/>
      <c r="OHV338" s="31"/>
      <c r="OHW338" s="31"/>
      <c r="OHX338" s="31"/>
      <c r="OHY338" s="31"/>
      <c r="OHZ338" s="31"/>
      <c r="OIA338" s="31"/>
      <c r="OIB338" s="31"/>
      <c r="OIC338" s="31"/>
      <c r="OID338" s="31"/>
      <c r="OIE338" s="31"/>
      <c r="OIF338" s="31"/>
      <c r="OIG338" s="31"/>
      <c r="OIH338" s="31"/>
      <c r="OII338" s="31"/>
      <c r="OIJ338" s="31"/>
      <c r="OIK338" s="31"/>
      <c r="OIL338" s="31"/>
      <c r="OIM338" s="31"/>
      <c r="OIN338" s="31"/>
      <c r="OIO338" s="31"/>
      <c r="OIP338" s="31"/>
      <c r="OIQ338" s="31"/>
      <c r="OIR338" s="31"/>
      <c r="OIS338" s="31"/>
      <c r="OIT338" s="31"/>
      <c r="OIU338" s="31"/>
      <c r="OIV338" s="31"/>
      <c r="OIW338" s="31"/>
      <c r="OIX338" s="31"/>
      <c r="OIY338" s="31"/>
      <c r="OIZ338" s="31"/>
      <c r="OJA338" s="31"/>
      <c r="OJB338" s="31"/>
      <c r="OJC338" s="31"/>
      <c r="OJD338" s="31"/>
      <c r="OJE338" s="31"/>
      <c r="OJF338" s="31"/>
      <c r="OJG338" s="31"/>
      <c r="OJH338" s="31"/>
      <c r="OJI338" s="31"/>
      <c r="OJJ338" s="31"/>
      <c r="OJK338" s="31"/>
      <c r="OJL338" s="31"/>
      <c r="OJM338" s="31"/>
      <c r="OJN338" s="31"/>
      <c r="OJO338" s="31"/>
      <c r="OJP338" s="31"/>
      <c r="OJQ338" s="31"/>
      <c r="OJR338" s="31"/>
      <c r="OJS338" s="31"/>
      <c r="OJT338" s="31"/>
      <c r="OJU338" s="31"/>
      <c r="OJV338" s="31"/>
      <c r="OJW338" s="31"/>
      <c r="OJX338" s="31"/>
      <c r="OJY338" s="31"/>
      <c r="OJZ338" s="31"/>
      <c r="OKA338" s="31"/>
      <c r="OKB338" s="31"/>
      <c r="OKC338" s="31"/>
      <c r="OKD338" s="31"/>
      <c r="OKE338" s="31"/>
      <c r="OKF338" s="31"/>
      <c r="OKG338" s="31"/>
      <c r="OKH338" s="31"/>
      <c r="OKI338" s="31"/>
      <c r="OKJ338" s="31"/>
      <c r="OKK338" s="31"/>
      <c r="OKL338" s="31"/>
      <c r="OKM338" s="31"/>
      <c r="OKN338" s="31"/>
      <c r="OKO338" s="31"/>
      <c r="OKP338" s="31"/>
      <c r="OKQ338" s="31"/>
      <c r="OKR338" s="31"/>
      <c r="OKS338" s="31"/>
      <c r="OKT338" s="31"/>
      <c r="OKU338" s="31"/>
      <c r="OKV338" s="31"/>
      <c r="OKW338" s="31"/>
      <c r="OKX338" s="31"/>
      <c r="OKY338" s="31"/>
      <c r="OKZ338" s="31"/>
      <c r="OLA338" s="31"/>
      <c r="OLB338" s="31"/>
      <c r="OLC338" s="31"/>
      <c r="OLD338" s="31"/>
      <c r="OLE338" s="31"/>
      <c r="OLF338" s="31"/>
      <c r="OLG338" s="31"/>
      <c r="OLH338" s="31"/>
      <c r="OLI338" s="31"/>
      <c r="OLJ338" s="31"/>
      <c r="OLK338" s="31"/>
      <c r="OLL338" s="31"/>
      <c r="OLM338" s="31"/>
      <c r="OLN338" s="31"/>
      <c r="OLO338" s="31"/>
      <c r="OLP338" s="31"/>
      <c r="OLQ338" s="31"/>
      <c r="OLR338" s="31"/>
      <c r="OLS338" s="31"/>
      <c r="OLT338" s="31"/>
      <c r="OLU338" s="31"/>
      <c r="OLV338" s="31"/>
      <c r="OLW338" s="31"/>
      <c r="OLX338" s="31"/>
      <c r="OLY338" s="31"/>
      <c r="OLZ338" s="31"/>
      <c r="OMA338" s="31"/>
      <c r="OMB338" s="31"/>
      <c r="OMC338" s="31"/>
      <c r="OMD338" s="31"/>
      <c r="OME338" s="31"/>
      <c r="OMF338" s="31"/>
      <c r="OMG338" s="31"/>
      <c r="OMH338" s="31"/>
      <c r="OMI338" s="31"/>
      <c r="OMJ338" s="31"/>
      <c r="OMK338" s="31"/>
      <c r="OML338" s="31"/>
      <c r="OMM338" s="31"/>
      <c r="OMN338" s="31"/>
      <c r="OMO338" s="31"/>
      <c r="OMP338" s="31"/>
      <c r="OMQ338" s="31"/>
      <c r="OMR338" s="31"/>
      <c r="OMS338" s="31"/>
      <c r="OMT338" s="31"/>
      <c r="OMU338" s="31"/>
      <c r="OMV338" s="31"/>
      <c r="OMW338" s="31"/>
      <c r="OMX338" s="31"/>
      <c r="OMY338" s="31"/>
      <c r="OMZ338" s="31"/>
      <c r="ONA338" s="31"/>
      <c r="ONB338" s="31"/>
      <c r="ONC338" s="31"/>
      <c r="OND338" s="31"/>
      <c r="ONE338" s="31"/>
      <c r="ONF338" s="31"/>
      <c r="ONG338" s="31"/>
      <c r="ONH338" s="31"/>
      <c r="ONI338" s="31"/>
      <c r="ONJ338" s="31"/>
      <c r="ONK338" s="31"/>
      <c r="ONL338" s="31"/>
      <c r="ONM338" s="31"/>
      <c r="ONN338" s="31"/>
      <c r="ONO338" s="31"/>
      <c r="ONP338" s="31"/>
      <c r="ONQ338" s="31"/>
      <c r="ONR338" s="31"/>
      <c r="ONS338" s="31"/>
      <c r="ONT338" s="31"/>
      <c r="ONU338" s="31"/>
      <c r="ONV338" s="31"/>
      <c r="ONW338" s="31"/>
      <c r="ONX338" s="31"/>
      <c r="ONY338" s="31"/>
      <c r="ONZ338" s="31"/>
      <c r="OOA338" s="31"/>
      <c r="OOB338" s="31"/>
      <c r="OOC338" s="31"/>
      <c r="OOD338" s="31"/>
      <c r="OOE338" s="31"/>
      <c r="OOF338" s="31"/>
      <c r="OOG338" s="31"/>
      <c r="OOH338" s="31"/>
      <c r="OOI338" s="31"/>
      <c r="OOJ338" s="31"/>
      <c r="OOK338" s="31"/>
      <c r="OOL338" s="31"/>
      <c r="OOM338" s="31"/>
      <c r="OON338" s="31"/>
      <c r="OOO338" s="31"/>
      <c r="OOP338" s="31"/>
      <c r="OOQ338" s="31"/>
      <c r="OOR338" s="31"/>
      <c r="OOS338" s="31"/>
      <c r="OOT338" s="31"/>
      <c r="OOU338" s="31"/>
      <c r="OOV338" s="31"/>
      <c r="OOW338" s="31"/>
      <c r="OOX338" s="31"/>
      <c r="OOY338" s="31"/>
      <c r="OOZ338" s="31"/>
      <c r="OPA338" s="31"/>
      <c r="OPB338" s="31"/>
      <c r="OPC338" s="31"/>
      <c r="OPD338" s="31"/>
      <c r="OPE338" s="31"/>
      <c r="OPF338" s="31"/>
      <c r="OPG338" s="31"/>
      <c r="OPH338" s="31"/>
      <c r="OPI338" s="31"/>
      <c r="OPJ338" s="31"/>
      <c r="OPK338" s="31"/>
      <c r="OPL338" s="31"/>
      <c r="OPM338" s="31"/>
      <c r="OPN338" s="31"/>
      <c r="OPO338" s="31"/>
      <c r="OPP338" s="31"/>
      <c r="OPQ338" s="31"/>
      <c r="OPR338" s="31"/>
      <c r="OPS338" s="31"/>
      <c r="OPT338" s="31"/>
      <c r="OPU338" s="31"/>
      <c r="OPV338" s="31"/>
      <c r="OPW338" s="31"/>
      <c r="OPX338" s="31"/>
      <c r="OPY338" s="31"/>
      <c r="OPZ338" s="31"/>
      <c r="OQA338" s="31"/>
      <c r="OQB338" s="31"/>
      <c r="OQC338" s="31"/>
      <c r="OQD338" s="31"/>
      <c r="OQE338" s="31"/>
      <c r="OQF338" s="31"/>
      <c r="OQG338" s="31"/>
      <c r="OQH338" s="31"/>
      <c r="OQI338" s="31"/>
      <c r="OQJ338" s="31"/>
      <c r="OQK338" s="31"/>
      <c r="OQL338" s="31"/>
      <c r="OQM338" s="31"/>
      <c r="OQN338" s="31"/>
      <c r="OQO338" s="31"/>
      <c r="OQP338" s="31"/>
      <c r="OQQ338" s="31"/>
      <c r="OQR338" s="31"/>
      <c r="OQS338" s="31"/>
      <c r="OQT338" s="31"/>
      <c r="OQU338" s="31"/>
      <c r="OQV338" s="31"/>
      <c r="OQW338" s="31"/>
      <c r="OQX338" s="31"/>
      <c r="OQY338" s="31"/>
      <c r="OQZ338" s="31"/>
      <c r="ORA338" s="31"/>
      <c r="ORB338" s="31"/>
      <c r="ORC338" s="31"/>
      <c r="ORD338" s="31"/>
      <c r="ORE338" s="31"/>
      <c r="ORF338" s="31"/>
      <c r="ORG338" s="31"/>
      <c r="ORH338" s="31"/>
      <c r="ORI338" s="31"/>
      <c r="ORJ338" s="31"/>
      <c r="ORK338" s="31"/>
      <c r="ORL338" s="31"/>
      <c r="ORM338" s="31"/>
      <c r="ORN338" s="31"/>
      <c r="ORO338" s="31"/>
      <c r="ORP338" s="31"/>
      <c r="ORQ338" s="31"/>
      <c r="ORR338" s="31"/>
      <c r="ORS338" s="31"/>
      <c r="ORT338" s="31"/>
      <c r="ORU338" s="31"/>
      <c r="ORV338" s="31"/>
      <c r="ORW338" s="31"/>
      <c r="ORX338" s="31"/>
      <c r="ORY338" s="31"/>
      <c r="ORZ338" s="31"/>
      <c r="OSA338" s="31"/>
      <c r="OSB338" s="31"/>
      <c r="OSC338" s="31"/>
      <c r="OSD338" s="31"/>
      <c r="OSE338" s="31"/>
      <c r="OSF338" s="31"/>
      <c r="OSG338" s="31"/>
      <c r="OSH338" s="31"/>
      <c r="OSI338" s="31"/>
      <c r="OSJ338" s="31"/>
      <c r="OSK338" s="31"/>
      <c r="OSL338" s="31"/>
      <c r="OSM338" s="31"/>
      <c r="OSN338" s="31"/>
      <c r="OSO338" s="31"/>
      <c r="OSP338" s="31"/>
      <c r="OSQ338" s="31"/>
      <c r="OSR338" s="31"/>
      <c r="OSS338" s="31"/>
      <c r="OST338" s="31"/>
      <c r="OSU338" s="31"/>
      <c r="OSV338" s="31"/>
      <c r="OSW338" s="31"/>
      <c r="OSX338" s="31"/>
      <c r="OSY338" s="31"/>
      <c r="OSZ338" s="31"/>
      <c r="OTA338" s="31"/>
      <c r="OTB338" s="31"/>
      <c r="OTC338" s="31"/>
      <c r="OTD338" s="31"/>
      <c r="OTE338" s="31"/>
      <c r="OTF338" s="31"/>
      <c r="OTG338" s="31"/>
      <c r="OTH338" s="31"/>
      <c r="OTI338" s="31"/>
      <c r="OTJ338" s="31"/>
      <c r="OTK338" s="31"/>
      <c r="OTL338" s="31"/>
      <c r="OTM338" s="31"/>
      <c r="OTN338" s="31"/>
      <c r="OTO338" s="31"/>
      <c r="OTP338" s="31"/>
      <c r="OTQ338" s="31"/>
      <c r="OTR338" s="31"/>
      <c r="OTS338" s="31"/>
      <c r="OTT338" s="31"/>
      <c r="OTU338" s="31"/>
      <c r="OTV338" s="31"/>
      <c r="OTW338" s="31"/>
      <c r="OTX338" s="31"/>
      <c r="OTY338" s="31"/>
      <c r="OTZ338" s="31"/>
      <c r="OUA338" s="31"/>
      <c r="OUB338" s="31"/>
      <c r="OUC338" s="31"/>
      <c r="OUD338" s="31"/>
      <c r="OUE338" s="31"/>
      <c r="OUF338" s="31"/>
      <c r="OUG338" s="31"/>
      <c r="OUH338" s="31"/>
      <c r="OUI338" s="31"/>
      <c r="OUJ338" s="31"/>
      <c r="OUK338" s="31"/>
      <c r="OUL338" s="31"/>
      <c r="OUM338" s="31"/>
      <c r="OUN338" s="31"/>
      <c r="OUO338" s="31"/>
      <c r="OUP338" s="31"/>
      <c r="OUQ338" s="31"/>
      <c r="OUR338" s="31"/>
      <c r="OUS338" s="31"/>
      <c r="OUT338" s="31"/>
      <c r="OUU338" s="31"/>
      <c r="OUV338" s="31"/>
      <c r="OUW338" s="31"/>
      <c r="OUX338" s="31"/>
      <c r="OUY338" s="31"/>
      <c r="OUZ338" s="31"/>
      <c r="OVA338" s="31"/>
      <c r="OVB338" s="31"/>
      <c r="OVC338" s="31"/>
      <c r="OVD338" s="31"/>
      <c r="OVE338" s="31"/>
      <c r="OVF338" s="31"/>
      <c r="OVG338" s="31"/>
      <c r="OVH338" s="31"/>
      <c r="OVI338" s="31"/>
      <c r="OVJ338" s="31"/>
      <c r="OVK338" s="31"/>
      <c r="OVL338" s="31"/>
      <c r="OVM338" s="31"/>
      <c r="OVN338" s="31"/>
      <c r="OVO338" s="31"/>
      <c r="OVP338" s="31"/>
      <c r="OVQ338" s="31"/>
      <c r="OVR338" s="31"/>
      <c r="OVS338" s="31"/>
      <c r="OVT338" s="31"/>
      <c r="OVU338" s="31"/>
      <c r="OVV338" s="31"/>
      <c r="OVW338" s="31"/>
      <c r="OVX338" s="31"/>
      <c r="OVY338" s="31"/>
      <c r="OVZ338" s="31"/>
      <c r="OWA338" s="31"/>
      <c r="OWB338" s="31"/>
      <c r="OWC338" s="31"/>
      <c r="OWD338" s="31"/>
      <c r="OWE338" s="31"/>
      <c r="OWF338" s="31"/>
      <c r="OWG338" s="31"/>
      <c r="OWH338" s="31"/>
      <c r="OWI338" s="31"/>
      <c r="OWJ338" s="31"/>
      <c r="OWK338" s="31"/>
      <c r="OWL338" s="31"/>
      <c r="OWM338" s="31"/>
      <c r="OWN338" s="31"/>
      <c r="OWO338" s="31"/>
      <c r="OWP338" s="31"/>
      <c r="OWQ338" s="31"/>
      <c r="OWR338" s="31"/>
      <c r="OWS338" s="31"/>
      <c r="OWT338" s="31"/>
      <c r="OWU338" s="31"/>
      <c r="OWV338" s="31"/>
      <c r="OWW338" s="31"/>
      <c r="OWX338" s="31"/>
      <c r="OWY338" s="31"/>
      <c r="OWZ338" s="31"/>
      <c r="OXA338" s="31"/>
      <c r="OXB338" s="31"/>
      <c r="OXC338" s="31"/>
      <c r="OXD338" s="31"/>
      <c r="OXE338" s="31"/>
      <c r="OXF338" s="31"/>
      <c r="OXG338" s="31"/>
      <c r="OXH338" s="31"/>
      <c r="OXI338" s="31"/>
      <c r="OXJ338" s="31"/>
      <c r="OXK338" s="31"/>
      <c r="OXL338" s="31"/>
      <c r="OXM338" s="31"/>
      <c r="OXN338" s="31"/>
      <c r="OXO338" s="31"/>
      <c r="OXP338" s="31"/>
      <c r="OXQ338" s="31"/>
      <c r="OXR338" s="31"/>
      <c r="OXS338" s="31"/>
      <c r="OXT338" s="31"/>
      <c r="OXU338" s="31"/>
      <c r="OXV338" s="31"/>
      <c r="OXW338" s="31"/>
      <c r="OXX338" s="31"/>
      <c r="OXY338" s="31"/>
      <c r="OXZ338" s="31"/>
      <c r="OYA338" s="31"/>
      <c r="OYB338" s="31"/>
      <c r="OYC338" s="31"/>
      <c r="OYD338" s="31"/>
      <c r="OYE338" s="31"/>
      <c r="OYF338" s="31"/>
      <c r="OYG338" s="31"/>
      <c r="OYH338" s="31"/>
      <c r="OYI338" s="31"/>
      <c r="OYJ338" s="31"/>
      <c r="OYK338" s="31"/>
      <c r="OYL338" s="31"/>
      <c r="OYM338" s="31"/>
      <c r="OYN338" s="31"/>
      <c r="OYO338" s="31"/>
      <c r="OYP338" s="31"/>
      <c r="OYQ338" s="31"/>
      <c r="OYR338" s="31"/>
      <c r="OYS338" s="31"/>
      <c r="OYT338" s="31"/>
      <c r="OYU338" s="31"/>
      <c r="OYV338" s="31"/>
      <c r="OYW338" s="31"/>
      <c r="OYX338" s="31"/>
      <c r="OYY338" s="31"/>
      <c r="OYZ338" s="31"/>
      <c r="OZA338" s="31"/>
      <c r="OZB338" s="31"/>
      <c r="OZC338" s="31"/>
      <c r="OZD338" s="31"/>
      <c r="OZE338" s="31"/>
      <c r="OZF338" s="31"/>
      <c r="OZG338" s="31"/>
      <c r="OZH338" s="31"/>
      <c r="OZI338" s="31"/>
      <c r="OZJ338" s="31"/>
      <c r="OZK338" s="31"/>
      <c r="OZL338" s="31"/>
      <c r="OZM338" s="31"/>
      <c r="OZN338" s="31"/>
      <c r="OZO338" s="31"/>
      <c r="OZP338" s="31"/>
      <c r="OZQ338" s="31"/>
      <c r="OZR338" s="31"/>
      <c r="OZS338" s="31"/>
      <c r="OZT338" s="31"/>
      <c r="OZU338" s="31"/>
      <c r="OZV338" s="31"/>
      <c r="OZW338" s="31"/>
      <c r="OZX338" s="31"/>
      <c r="OZY338" s="31"/>
      <c r="OZZ338" s="31"/>
      <c r="PAA338" s="31"/>
      <c r="PAB338" s="31"/>
      <c r="PAC338" s="31"/>
      <c r="PAD338" s="31"/>
      <c r="PAE338" s="31"/>
      <c r="PAF338" s="31"/>
      <c r="PAG338" s="31"/>
      <c r="PAH338" s="31"/>
      <c r="PAI338" s="31"/>
      <c r="PAJ338" s="31"/>
      <c r="PAK338" s="31"/>
      <c r="PAL338" s="31"/>
      <c r="PAM338" s="31"/>
      <c r="PAN338" s="31"/>
      <c r="PAO338" s="31"/>
      <c r="PAP338" s="31"/>
      <c r="PAQ338" s="31"/>
      <c r="PAR338" s="31"/>
      <c r="PAS338" s="31"/>
      <c r="PAT338" s="31"/>
      <c r="PAU338" s="31"/>
      <c r="PAV338" s="31"/>
      <c r="PAW338" s="31"/>
      <c r="PAX338" s="31"/>
      <c r="PAY338" s="31"/>
      <c r="PAZ338" s="31"/>
      <c r="PBA338" s="31"/>
      <c r="PBB338" s="31"/>
      <c r="PBC338" s="31"/>
      <c r="PBD338" s="31"/>
      <c r="PBE338" s="31"/>
      <c r="PBF338" s="31"/>
      <c r="PBG338" s="31"/>
      <c r="PBH338" s="31"/>
      <c r="PBI338" s="31"/>
      <c r="PBJ338" s="31"/>
      <c r="PBK338" s="31"/>
      <c r="PBL338" s="31"/>
      <c r="PBM338" s="31"/>
      <c r="PBN338" s="31"/>
      <c r="PBO338" s="31"/>
      <c r="PBP338" s="31"/>
      <c r="PBQ338" s="31"/>
      <c r="PBR338" s="31"/>
      <c r="PBS338" s="31"/>
      <c r="PBT338" s="31"/>
      <c r="PBU338" s="31"/>
      <c r="PBV338" s="31"/>
      <c r="PBW338" s="31"/>
      <c r="PBX338" s="31"/>
      <c r="PBY338" s="31"/>
      <c r="PBZ338" s="31"/>
      <c r="PCA338" s="31"/>
      <c r="PCB338" s="31"/>
      <c r="PCC338" s="31"/>
      <c r="PCD338" s="31"/>
      <c r="PCE338" s="31"/>
      <c r="PCF338" s="31"/>
      <c r="PCG338" s="31"/>
      <c r="PCH338" s="31"/>
      <c r="PCI338" s="31"/>
      <c r="PCJ338" s="31"/>
      <c r="PCK338" s="31"/>
      <c r="PCL338" s="31"/>
      <c r="PCM338" s="31"/>
      <c r="PCN338" s="31"/>
      <c r="PCO338" s="31"/>
      <c r="PCP338" s="31"/>
      <c r="PCQ338" s="31"/>
      <c r="PCR338" s="31"/>
      <c r="PCS338" s="31"/>
      <c r="PCT338" s="31"/>
      <c r="PCU338" s="31"/>
      <c r="PCV338" s="31"/>
      <c r="PCW338" s="31"/>
      <c r="PCX338" s="31"/>
      <c r="PCY338" s="31"/>
      <c r="PCZ338" s="31"/>
      <c r="PDA338" s="31"/>
      <c r="PDB338" s="31"/>
      <c r="PDC338" s="31"/>
      <c r="PDD338" s="31"/>
      <c r="PDE338" s="31"/>
      <c r="PDF338" s="31"/>
      <c r="PDG338" s="31"/>
      <c r="PDH338" s="31"/>
      <c r="PDI338" s="31"/>
      <c r="PDJ338" s="31"/>
      <c r="PDK338" s="31"/>
      <c r="PDL338" s="31"/>
      <c r="PDM338" s="31"/>
      <c r="PDN338" s="31"/>
      <c r="PDO338" s="31"/>
      <c r="PDP338" s="31"/>
      <c r="PDQ338" s="31"/>
      <c r="PDR338" s="31"/>
      <c r="PDS338" s="31"/>
      <c r="PDT338" s="31"/>
      <c r="PDU338" s="31"/>
      <c r="PDV338" s="31"/>
      <c r="PDW338" s="31"/>
      <c r="PDX338" s="31"/>
      <c r="PDY338" s="31"/>
      <c r="PDZ338" s="31"/>
      <c r="PEA338" s="31"/>
      <c r="PEB338" s="31"/>
      <c r="PEC338" s="31"/>
      <c r="PED338" s="31"/>
      <c r="PEE338" s="31"/>
      <c r="PEF338" s="31"/>
      <c r="PEG338" s="31"/>
      <c r="PEH338" s="31"/>
      <c r="PEI338" s="31"/>
      <c r="PEJ338" s="31"/>
      <c r="PEK338" s="31"/>
      <c r="PEL338" s="31"/>
      <c r="PEM338" s="31"/>
      <c r="PEN338" s="31"/>
      <c r="PEO338" s="31"/>
      <c r="PEP338" s="31"/>
      <c r="PEQ338" s="31"/>
      <c r="PER338" s="31"/>
      <c r="PES338" s="31"/>
      <c r="PET338" s="31"/>
      <c r="PEU338" s="31"/>
      <c r="PEV338" s="31"/>
      <c r="PEW338" s="31"/>
      <c r="PEX338" s="31"/>
      <c r="PEY338" s="31"/>
      <c r="PEZ338" s="31"/>
      <c r="PFA338" s="31"/>
      <c r="PFB338" s="31"/>
      <c r="PFC338" s="31"/>
      <c r="PFD338" s="31"/>
      <c r="PFE338" s="31"/>
      <c r="PFF338" s="31"/>
      <c r="PFG338" s="31"/>
      <c r="PFH338" s="31"/>
      <c r="PFI338" s="31"/>
      <c r="PFJ338" s="31"/>
      <c r="PFK338" s="31"/>
      <c r="PFL338" s="31"/>
      <c r="PFM338" s="31"/>
      <c r="PFN338" s="31"/>
      <c r="PFO338" s="31"/>
      <c r="PFP338" s="31"/>
      <c r="PFQ338" s="31"/>
      <c r="PFR338" s="31"/>
      <c r="PFS338" s="31"/>
      <c r="PFT338" s="31"/>
      <c r="PFU338" s="31"/>
      <c r="PFV338" s="31"/>
      <c r="PFW338" s="31"/>
      <c r="PFX338" s="31"/>
      <c r="PFY338" s="31"/>
      <c r="PFZ338" s="31"/>
      <c r="PGA338" s="31"/>
      <c r="PGB338" s="31"/>
      <c r="PGC338" s="31"/>
      <c r="PGD338" s="31"/>
      <c r="PGE338" s="31"/>
      <c r="PGF338" s="31"/>
      <c r="PGG338" s="31"/>
      <c r="PGH338" s="31"/>
      <c r="PGI338" s="31"/>
      <c r="PGJ338" s="31"/>
      <c r="PGK338" s="31"/>
      <c r="PGL338" s="31"/>
      <c r="PGM338" s="31"/>
      <c r="PGN338" s="31"/>
      <c r="PGO338" s="31"/>
      <c r="PGP338" s="31"/>
      <c r="PGQ338" s="31"/>
      <c r="PGR338" s="31"/>
      <c r="PGS338" s="31"/>
      <c r="PGT338" s="31"/>
      <c r="PGU338" s="31"/>
      <c r="PGV338" s="31"/>
      <c r="PGW338" s="31"/>
      <c r="PGX338" s="31"/>
      <c r="PGY338" s="31"/>
      <c r="PGZ338" s="31"/>
      <c r="PHA338" s="31"/>
      <c r="PHB338" s="31"/>
      <c r="PHC338" s="31"/>
      <c r="PHD338" s="31"/>
      <c r="PHE338" s="31"/>
      <c r="PHF338" s="31"/>
      <c r="PHG338" s="31"/>
      <c r="PHH338" s="31"/>
      <c r="PHI338" s="31"/>
      <c r="PHJ338" s="31"/>
      <c r="PHK338" s="31"/>
      <c r="PHL338" s="31"/>
      <c r="PHM338" s="31"/>
      <c r="PHN338" s="31"/>
      <c r="PHO338" s="31"/>
      <c r="PHP338" s="31"/>
      <c r="PHQ338" s="31"/>
      <c r="PHR338" s="31"/>
      <c r="PHS338" s="31"/>
      <c r="PHT338" s="31"/>
      <c r="PHU338" s="31"/>
      <c r="PHV338" s="31"/>
      <c r="PHW338" s="31"/>
      <c r="PHX338" s="31"/>
      <c r="PHY338" s="31"/>
      <c r="PHZ338" s="31"/>
      <c r="PIA338" s="31"/>
      <c r="PIB338" s="31"/>
      <c r="PIC338" s="31"/>
      <c r="PID338" s="31"/>
      <c r="PIE338" s="31"/>
      <c r="PIF338" s="31"/>
      <c r="PIG338" s="31"/>
      <c r="PIH338" s="31"/>
      <c r="PII338" s="31"/>
      <c r="PIJ338" s="31"/>
      <c r="PIK338" s="31"/>
      <c r="PIL338" s="31"/>
      <c r="PIM338" s="31"/>
      <c r="PIN338" s="31"/>
      <c r="PIO338" s="31"/>
      <c r="PIP338" s="31"/>
      <c r="PIQ338" s="31"/>
      <c r="PIR338" s="31"/>
      <c r="PIS338" s="31"/>
      <c r="PIT338" s="31"/>
      <c r="PIU338" s="31"/>
      <c r="PIV338" s="31"/>
      <c r="PIW338" s="31"/>
      <c r="PIX338" s="31"/>
      <c r="PIY338" s="31"/>
      <c r="PIZ338" s="31"/>
      <c r="PJA338" s="31"/>
      <c r="PJB338" s="31"/>
      <c r="PJC338" s="31"/>
      <c r="PJD338" s="31"/>
      <c r="PJE338" s="31"/>
      <c r="PJF338" s="31"/>
      <c r="PJG338" s="31"/>
      <c r="PJH338" s="31"/>
      <c r="PJI338" s="31"/>
      <c r="PJJ338" s="31"/>
      <c r="PJK338" s="31"/>
      <c r="PJL338" s="31"/>
      <c r="PJM338" s="31"/>
      <c r="PJN338" s="31"/>
      <c r="PJO338" s="31"/>
      <c r="PJP338" s="31"/>
      <c r="PJQ338" s="31"/>
      <c r="PJR338" s="31"/>
      <c r="PJS338" s="31"/>
      <c r="PJT338" s="31"/>
      <c r="PJU338" s="31"/>
      <c r="PJV338" s="31"/>
      <c r="PJW338" s="31"/>
      <c r="PJX338" s="31"/>
      <c r="PJY338" s="31"/>
      <c r="PJZ338" s="31"/>
      <c r="PKA338" s="31"/>
      <c r="PKB338" s="31"/>
      <c r="PKC338" s="31"/>
      <c r="PKD338" s="31"/>
      <c r="PKE338" s="31"/>
      <c r="PKF338" s="31"/>
      <c r="PKG338" s="31"/>
      <c r="PKH338" s="31"/>
      <c r="PKI338" s="31"/>
      <c r="PKJ338" s="31"/>
      <c r="PKK338" s="31"/>
      <c r="PKL338" s="31"/>
      <c r="PKM338" s="31"/>
      <c r="PKN338" s="31"/>
      <c r="PKO338" s="31"/>
      <c r="PKP338" s="31"/>
      <c r="PKQ338" s="31"/>
      <c r="PKR338" s="31"/>
      <c r="PKS338" s="31"/>
      <c r="PKT338" s="31"/>
      <c r="PKU338" s="31"/>
      <c r="PKV338" s="31"/>
      <c r="PKW338" s="31"/>
      <c r="PKX338" s="31"/>
      <c r="PKY338" s="31"/>
      <c r="PKZ338" s="31"/>
      <c r="PLA338" s="31"/>
      <c r="PLB338" s="31"/>
      <c r="PLC338" s="31"/>
      <c r="PLD338" s="31"/>
      <c r="PLE338" s="31"/>
      <c r="PLF338" s="31"/>
      <c r="PLG338" s="31"/>
      <c r="PLH338" s="31"/>
      <c r="PLI338" s="31"/>
      <c r="PLJ338" s="31"/>
      <c r="PLK338" s="31"/>
      <c r="PLL338" s="31"/>
      <c r="PLM338" s="31"/>
      <c r="PLN338" s="31"/>
      <c r="PLO338" s="31"/>
      <c r="PLP338" s="31"/>
      <c r="PLQ338" s="31"/>
      <c r="PLR338" s="31"/>
      <c r="PLS338" s="31"/>
      <c r="PLT338" s="31"/>
      <c r="PLU338" s="31"/>
      <c r="PLV338" s="31"/>
      <c r="PLW338" s="31"/>
      <c r="PLX338" s="31"/>
      <c r="PLY338" s="31"/>
      <c r="PLZ338" s="31"/>
      <c r="PMA338" s="31"/>
      <c r="PMB338" s="31"/>
      <c r="PMC338" s="31"/>
      <c r="PMD338" s="31"/>
      <c r="PME338" s="31"/>
      <c r="PMF338" s="31"/>
      <c r="PMG338" s="31"/>
      <c r="PMH338" s="31"/>
      <c r="PMI338" s="31"/>
      <c r="PMJ338" s="31"/>
      <c r="PMK338" s="31"/>
      <c r="PML338" s="31"/>
      <c r="PMM338" s="31"/>
      <c r="PMN338" s="31"/>
      <c r="PMO338" s="31"/>
      <c r="PMP338" s="31"/>
      <c r="PMQ338" s="31"/>
      <c r="PMR338" s="31"/>
      <c r="PMS338" s="31"/>
      <c r="PMT338" s="31"/>
      <c r="PMU338" s="31"/>
      <c r="PMV338" s="31"/>
      <c r="PMW338" s="31"/>
      <c r="PMX338" s="31"/>
      <c r="PMY338" s="31"/>
      <c r="PMZ338" s="31"/>
      <c r="PNA338" s="31"/>
      <c r="PNB338" s="31"/>
      <c r="PNC338" s="31"/>
      <c r="PND338" s="31"/>
      <c r="PNE338" s="31"/>
      <c r="PNF338" s="31"/>
      <c r="PNG338" s="31"/>
      <c r="PNH338" s="31"/>
      <c r="PNI338" s="31"/>
      <c r="PNJ338" s="31"/>
      <c r="PNK338" s="31"/>
      <c r="PNL338" s="31"/>
      <c r="PNM338" s="31"/>
      <c r="PNN338" s="31"/>
      <c r="PNO338" s="31"/>
      <c r="PNP338" s="31"/>
      <c r="PNQ338" s="31"/>
      <c r="PNR338" s="31"/>
      <c r="PNS338" s="31"/>
      <c r="PNT338" s="31"/>
      <c r="PNU338" s="31"/>
      <c r="PNV338" s="31"/>
      <c r="PNW338" s="31"/>
      <c r="PNX338" s="31"/>
      <c r="PNY338" s="31"/>
      <c r="PNZ338" s="31"/>
      <c r="POA338" s="31"/>
      <c r="POB338" s="31"/>
      <c r="POC338" s="31"/>
      <c r="POD338" s="31"/>
      <c r="POE338" s="31"/>
      <c r="POF338" s="31"/>
      <c r="POG338" s="31"/>
      <c r="POH338" s="31"/>
      <c r="POI338" s="31"/>
      <c r="POJ338" s="31"/>
      <c r="POK338" s="31"/>
      <c r="POL338" s="31"/>
      <c r="POM338" s="31"/>
      <c r="PON338" s="31"/>
      <c r="POO338" s="31"/>
      <c r="POP338" s="31"/>
      <c r="POQ338" s="31"/>
      <c r="POR338" s="31"/>
      <c r="POS338" s="31"/>
      <c r="POT338" s="31"/>
      <c r="POU338" s="31"/>
      <c r="POV338" s="31"/>
      <c r="POW338" s="31"/>
      <c r="POX338" s="31"/>
      <c r="POY338" s="31"/>
      <c r="POZ338" s="31"/>
      <c r="PPA338" s="31"/>
      <c r="PPB338" s="31"/>
      <c r="PPC338" s="31"/>
      <c r="PPD338" s="31"/>
      <c r="PPE338" s="31"/>
      <c r="PPF338" s="31"/>
      <c r="PPG338" s="31"/>
      <c r="PPH338" s="31"/>
      <c r="PPI338" s="31"/>
      <c r="PPJ338" s="31"/>
      <c r="PPK338" s="31"/>
      <c r="PPL338" s="31"/>
      <c r="PPM338" s="31"/>
      <c r="PPN338" s="31"/>
      <c r="PPO338" s="31"/>
      <c r="PPP338" s="31"/>
      <c r="PPQ338" s="31"/>
      <c r="PPR338" s="31"/>
      <c r="PPS338" s="31"/>
      <c r="PPT338" s="31"/>
      <c r="PPU338" s="31"/>
      <c r="PPV338" s="31"/>
      <c r="PPW338" s="31"/>
      <c r="PPX338" s="31"/>
      <c r="PPY338" s="31"/>
      <c r="PPZ338" s="31"/>
      <c r="PQA338" s="31"/>
      <c r="PQB338" s="31"/>
      <c r="PQC338" s="31"/>
      <c r="PQD338" s="31"/>
      <c r="PQE338" s="31"/>
      <c r="PQF338" s="31"/>
      <c r="PQG338" s="31"/>
      <c r="PQH338" s="31"/>
      <c r="PQI338" s="31"/>
      <c r="PQJ338" s="31"/>
      <c r="PQK338" s="31"/>
      <c r="PQL338" s="31"/>
      <c r="PQM338" s="31"/>
      <c r="PQN338" s="31"/>
      <c r="PQO338" s="31"/>
      <c r="PQP338" s="31"/>
      <c r="PQQ338" s="31"/>
      <c r="PQR338" s="31"/>
      <c r="PQS338" s="31"/>
      <c r="PQT338" s="31"/>
      <c r="PQU338" s="31"/>
      <c r="PQV338" s="31"/>
      <c r="PQW338" s="31"/>
      <c r="PQX338" s="31"/>
      <c r="PQY338" s="31"/>
      <c r="PQZ338" s="31"/>
      <c r="PRA338" s="31"/>
      <c r="PRB338" s="31"/>
      <c r="PRC338" s="31"/>
      <c r="PRD338" s="31"/>
      <c r="PRE338" s="31"/>
      <c r="PRF338" s="31"/>
      <c r="PRG338" s="31"/>
      <c r="PRH338" s="31"/>
      <c r="PRI338" s="31"/>
      <c r="PRJ338" s="31"/>
      <c r="PRK338" s="31"/>
      <c r="PRL338" s="31"/>
      <c r="PRM338" s="31"/>
      <c r="PRN338" s="31"/>
      <c r="PRO338" s="31"/>
      <c r="PRP338" s="31"/>
      <c r="PRQ338" s="31"/>
      <c r="PRR338" s="31"/>
      <c r="PRS338" s="31"/>
      <c r="PRT338" s="31"/>
      <c r="PRU338" s="31"/>
      <c r="PRV338" s="31"/>
      <c r="PRW338" s="31"/>
      <c r="PRX338" s="31"/>
      <c r="PRY338" s="31"/>
      <c r="PRZ338" s="31"/>
      <c r="PSA338" s="31"/>
      <c r="PSB338" s="31"/>
      <c r="PSC338" s="31"/>
      <c r="PSD338" s="31"/>
      <c r="PSE338" s="31"/>
      <c r="PSF338" s="31"/>
      <c r="PSG338" s="31"/>
      <c r="PSH338" s="31"/>
      <c r="PSI338" s="31"/>
      <c r="PSJ338" s="31"/>
      <c r="PSK338" s="31"/>
      <c r="PSL338" s="31"/>
      <c r="PSM338" s="31"/>
      <c r="PSN338" s="31"/>
      <c r="PSO338" s="31"/>
      <c r="PSP338" s="31"/>
      <c r="PSQ338" s="31"/>
      <c r="PSR338" s="31"/>
      <c r="PSS338" s="31"/>
      <c r="PST338" s="31"/>
      <c r="PSU338" s="31"/>
      <c r="PSV338" s="31"/>
      <c r="PSW338" s="31"/>
      <c r="PSX338" s="31"/>
      <c r="PSY338" s="31"/>
      <c r="PSZ338" s="31"/>
      <c r="PTA338" s="31"/>
      <c r="PTB338" s="31"/>
      <c r="PTC338" s="31"/>
      <c r="PTD338" s="31"/>
      <c r="PTE338" s="31"/>
      <c r="PTF338" s="31"/>
      <c r="PTG338" s="31"/>
      <c r="PTH338" s="31"/>
      <c r="PTI338" s="31"/>
      <c r="PTJ338" s="31"/>
      <c r="PTK338" s="31"/>
      <c r="PTL338" s="31"/>
      <c r="PTM338" s="31"/>
      <c r="PTN338" s="31"/>
      <c r="PTO338" s="31"/>
      <c r="PTP338" s="31"/>
      <c r="PTQ338" s="31"/>
      <c r="PTR338" s="31"/>
      <c r="PTS338" s="31"/>
      <c r="PTT338" s="31"/>
      <c r="PTU338" s="31"/>
      <c r="PTV338" s="31"/>
      <c r="PTW338" s="31"/>
      <c r="PTX338" s="31"/>
      <c r="PTY338" s="31"/>
      <c r="PTZ338" s="31"/>
      <c r="PUA338" s="31"/>
      <c r="PUB338" s="31"/>
      <c r="PUC338" s="31"/>
      <c r="PUD338" s="31"/>
      <c r="PUE338" s="31"/>
      <c r="PUF338" s="31"/>
      <c r="PUG338" s="31"/>
      <c r="PUH338" s="31"/>
      <c r="PUI338" s="31"/>
      <c r="PUJ338" s="31"/>
      <c r="PUK338" s="31"/>
      <c r="PUL338" s="31"/>
      <c r="PUM338" s="31"/>
      <c r="PUN338" s="31"/>
      <c r="PUO338" s="31"/>
      <c r="PUP338" s="31"/>
      <c r="PUQ338" s="31"/>
      <c r="PUR338" s="31"/>
      <c r="PUS338" s="31"/>
      <c r="PUT338" s="31"/>
      <c r="PUU338" s="31"/>
      <c r="PUV338" s="31"/>
      <c r="PUW338" s="31"/>
      <c r="PUX338" s="31"/>
      <c r="PUY338" s="31"/>
      <c r="PUZ338" s="31"/>
      <c r="PVA338" s="31"/>
      <c r="PVB338" s="31"/>
      <c r="PVC338" s="31"/>
      <c r="PVD338" s="31"/>
      <c r="PVE338" s="31"/>
      <c r="PVF338" s="31"/>
      <c r="PVG338" s="31"/>
      <c r="PVH338" s="31"/>
      <c r="PVI338" s="31"/>
      <c r="PVJ338" s="31"/>
      <c r="PVK338" s="31"/>
      <c r="PVL338" s="31"/>
      <c r="PVM338" s="31"/>
      <c r="PVN338" s="31"/>
      <c r="PVO338" s="31"/>
      <c r="PVP338" s="31"/>
      <c r="PVQ338" s="31"/>
      <c r="PVR338" s="31"/>
      <c r="PVS338" s="31"/>
      <c r="PVT338" s="31"/>
      <c r="PVU338" s="31"/>
      <c r="PVV338" s="31"/>
      <c r="PVW338" s="31"/>
      <c r="PVX338" s="31"/>
      <c r="PVY338" s="31"/>
      <c r="PVZ338" s="31"/>
      <c r="PWA338" s="31"/>
      <c r="PWB338" s="31"/>
      <c r="PWC338" s="31"/>
      <c r="PWD338" s="31"/>
      <c r="PWE338" s="31"/>
      <c r="PWF338" s="31"/>
      <c r="PWG338" s="31"/>
      <c r="PWH338" s="31"/>
      <c r="PWI338" s="31"/>
      <c r="PWJ338" s="31"/>
      <c r="PWK338" s="31"/>
      <c r="PWL338" s="31"/>
      <c r="PWM338" s="31"/>
      <c r="PWN338" s="31"/>
      <c r="PWO338" s="31"/>
      <c r="PWP338" s="31"/>
      <c r="PWQ338" s="31"/>
      <c r="PWR338" s="31"/>
      <c r="PWS338" s="31"/>
      <c r="PWT338" s="31"/>
      <c r="PWU338" s="31"/>
      <c r="PWV338" s="31"/>
      <c r="PWW338" s="31"/>
      <c r="PWX338" s="31"/>
      <c r="PWY338" s="31"/>
      <c r="PWZ338" s="31"/>
      <c r="PXA338" s="31"/>
      <c r="PXB338" s="31"/>
      <c r="PXC338" s="31"/>
      <c r="PXD338" s="31"/>
      <c r="PXE338" s="31"/>
      <c r="PXF338" s="31"/>
      <c r="PXG338" s="31"/>
      <c r="PXH338" s="31"/>
      <c r="PXI338" s="31"/>
      <c r="PXJ338" s="31"/>
      <c r="PXK338" s="31"/>
      <c r="PXL338" s="31"/>
      <c r="PXM338" s="31"/>
      <c r="PXN338" s="31"/>
      <c r="PXO338" s="31"/>
      <c r="PXP338" s="31"/>
      <c r="PXQ338" s="31"/>
      <c r="PXR338" s="31"/>
      <c r="PXS338" s="31"/>
      <c r="PXT338" s="31"/>
      <c r="PXU338" s="31"/>
      <c r="PXV338" s="31"/>
      <c r="PXW338" s="31"/>
      <c r="PXX338" s="31"/>
      <c r="PXY338" s="31"/>
      <c r="PXZ338" s="31"/>
      <c r="PYA338" s="31"/>
      <c r="PYB338" s="31"/>
      <c r="PYC338" s="31"/>
      <c r="PYD338" s="31"/>
      <c r="PYE338" s="31"/>
      <c r="PYF338" s="31"/>
      <c r="PYG338" s="31"/>
      <c r="PYH338" s="31"/>
      <c r="PYI338" s="31"/>
      <c r="PYJ338" s="31"/>
      <c r="PYK338" s="31"/>
      <c r="PYL338" s="31"/>
      <c r="PYM338" s="31"/>
      <c r="PYN338" s="31"/>
      <c r="PYO338" s="31"/>
      <c r="PYP338" s="31"/>
      <c r="PYQ338" s="31"/>
      <c r="PYR338" s="31"/>
      <c r="PYS338" s="31"/>
      <c r="PYT338" s="31"/>
      <c r="PYU338" s="31"/>
      <c r="PYV338" s="31"/>
      <c r="PYW338" s="31"/>
      <c r="PYX338" s="31"/>
      <c r="PYY338" s="31"/>
      <c r="PYZ338" s="31"/>
      <c r="PZA338" s="31"/>
      <c r="PZB338" s="31"/>
      <c r="PZC338" s="31"/>
      <c r="PZD338" s="31"/>
      <c r="PZE338" s="31"/>
      <c r="PZF338" s="31"/>
      <c r="PZG338" s="31"/>
      <c r="PZH338" s="31"/>
      <c r="PZI338" s="31"/>
      <c r="PZJ338" s="31"/>
      <c r="PZK338" s="31"/>
      <c r="PZL338" s="31"/>
      <c r="PZM338" s="31"/>
      <c r="PZN338" s="31"/>
      <c r="PZO338" s="31"/>
      <c r="PZP338" s="31"/>
      <c r="PZQ338" s="31"/>
      <c r="PZR338" s="31"/>
      <c r="PZS338" s="31"/>
      <c r="PZT338" s="31"/>
      <c r="PZU338" s="31"/>
      <c r="PZV338" s="31"/>
      <c r="PZW338" s="31"/>
      <c r="PZX338" s="31"/>
      <c r="PZY338" s="31"/>
      <c r="PZZ338" s="31"/>
      <c r="QAA338" s="31"/>
      <c r="QAB338" s="31"/>
      <c r="QAC338" s="31"/>
      <c r="QAD338" s="31"/>
      <c r="QAE338" s="31"/>
      <c r="QAF338" s="31"/>
      <c r="QAG338" s="31"/>
      <c r="QAH338" s="31"/>
      <c r="QAI338" s="31"/>
      <c r="QAJ338" s="31"/>
      <c r="QAK338" s="31"/>
      <c r="QAL338" s="31"/>
      <c r="QAM338" s="31"/>
      <c r="QAN338" s="31"/>
      <c r="QAO338" s="31"/>
      <c r="QAP338" s="31"/>
      <c r="QAQ338" s="31"/>
      <c r="QAR338" s="31"/>
      <c r="QAS338" s="31"/>
      <c r="QAT338" s="31"/>
      <c r="QAU338" s="31"/>
      <c r="QAV338" s="31"/>
      <c r="QAW338" s="31"/>
      <c r="QAX338" s="31"/>
      <c r="QAY338" s="31"/>
      <c r="QAZ338" s="31"/>
      <c r="QBA338" s="31"/>
      <c r="QBB338" s="31"/>
      <c r="QBC338" s="31"/>
      <c r="QBD338" s="31"/>
      <c r="QBE338" s="31"/>
      <c r="QBF338" s="31"/>
      <c r="QBG338" s="31"/>
      <c r="QBH338" s="31"/>
      <c r="QBI338" s="31"/>
      <c r="QBJ338" s="31"/>
      <c r="QBK338" s="31"/>
      <c r="QBL338" s="31"/>
      <c r="QBM338" s="31"/>
      <c r="QBN338" s="31"/>
      <c r="QBO338" s="31"/>
      <c r="QBP338" s="31"/>
      <c r="QBQ338" s="31"/>
      <c r="QBR338" s="31"/>
      <c r="QBS338" s="31"/>
      <c r="QBT338" s="31"/>
      <c r="QBU338" s="31"/>
      <c r="QBV338" s="31"/>
      <c r="QBW338" s="31"/>
      <c r="QBX338" s="31"/>
      <c r="QBY338" s="31"/>
      <c r="QBZ338" s="31"/>
      <c r="QCA338" s="31"/>
      <c r="QCB338" s="31"/>
      <c r="QCC338" s="31"/>
      <c r="QCD338" s="31"/>
      <c r="QCE338" s="31"/>
      <c r="QCF338" s="31"/>
      <c r="QCG338" s="31"/>
      <c r="QCH338" s="31"/>
      <c r="QCI338" s="31"/>
      <c r="QCJ338" s="31"/>
      <c r="QCK338" s="31"/>
      <c r="QCL338" s="31"/>
      <c r="QCM338" s="31"/>
      <c r="QCN338" s="31"/>
      <c r="QCO338" s="31"/>
      <c r="QCP338" s="31"/>
      <c r="QCQ338" s="31"/>
      <c r="QCR338" s="31"/>
      <c r="QCS338" s="31"/>
      <c r="QCT338" s="31"/>
      <c r="QCU338" s="31"/>
      <c r="QCV338" s="31"/>
      <c r="QCW338" s="31"/>
      <c r="QCX338" s="31"/>
      <c r="QCY338" s="31"/>
      <c r="QCZ338" s="31"/>
      <c r="QDA338" s="31"/>
      <c r="QDB338" s="31"/>
      <c r="QDC338" s="31"/>
      <c r="QDD338" s="31"/>
      <c r="QDE338" s="31"/>
      <c r="QDF338" s="31"/>
      <c r="QDG338" s="31"/>
      <c r="QDH338" s="31"/>
      <c r="QDI338" s="31"/>
      <c r="QDJ338" s="31"/>
      <c r="QDK338" s="31"/>
      <c r="QDL338" s="31"/>
      <c r="QDM338" s="31"/>
      <c r="QDN338" s="31"/>
      <c r="QDO338" s="31"/>
      <c r="QDP338" s="31"/>
      <c r="QDQ338" s="31"/>
      <c r="QDR338" s="31"/>
      <c r="QDS338" s="31"/>
      <c r="QDT338" s="31"/>
      <c r="QDU338" s="31"/>
      <c r="QDV338" s="31"/>
      <c r="QDW338" s="31"/>
      <c r="QDX338" s="31"/>
      <c r="QDY338" s="31"/>
      <c r="QDZ338" s="31"/>
      <c r="QEA338" s="31"/>
      <c r="QEB338" s="31"/>
      <c r="QEC338" s="31"/>
      <c r="QED338" s="31"/>
      <c r="QEE338" s="31"/>
      <c r="QEF338" s="31"/>
      <c r="QEG338" s="31"/>
      <c r="QEH338" s="31"/>
      <c r="QEI338" s="31"/>
      <c r="QEJ338" s="31"/>
      <c r="QEK338" s="31"/>
      <c r="QEL338" s="31"/>
      <c r="QEM338" s="31"/>
      <c r="QEN338" s="31"/>
      <c r="QEO338" s="31"/>
      <c r="QEP338" s="31"/>
      <c r="QEQ338" s="31"/>
      <c r="QER338" s="31"/>
      <c r="QES338" s="31"/>
      <c r="QET338" s="31"/>
      <c r="QEU338" s="31"/>
      <c r="QEV338" s="31"/>
      <c r="QEW338" s="31"/>
      <c r="QEX338" s="31"/>
      <c r="QEY338" s="31"/>
      <c r="QEZ338" s="31"/>
      <c r="QFA338" s="31"/>
      <c r="QFB338" s="31"/>
      <c r="QFC338" s="31"/>
      <c r="QFD338" s="31"/>
      <c r="QFE338" s="31"/>
      <c r="QFF338" s="31"/>
      <c r="QFG338" s="31"/>
      <c r="QFH338" s="31"/>
      <c r="QFI338" s="31"/>
      <c r="QFJ338" s="31"/>
      <c r="QFK338" s="31"/>
      <c r="QFL338" s="31"/>
      <c r="QFM338" s="31"/>
      <c r="QFN338" s="31"/>
      <c r="QFO338" s="31"/>
      <c r="QFP338" s="31"/>
      <c r="QFQ338" s="31"/>
      <c r="QFR338" s="31"/>
      <c r="QFS338" s="31"/>
      <c r="QFT338" s="31"/>
      <c r="QFU338" s="31"/>
      <c r="QFV338" s="31"/>
      <c r="QFW338" s="31"/>
      <c r="QFX338" s="31"/>
      <c r="QFY338" s="31"/>
      <c r="QFZ338" s="31"/>
      <c r="QGA338" s="31"/>
      <c r="QGB338" s="31"/>
      <c r="QGC338" s="31"/>
      <c r="QGD338" s="31"/>
      <c r="QGE338" s="31"/>
      <c r="QGF338" s="31"/>
      <c r="QGG338" s="31"/>
      <c r="QGH338" s="31"/>
      <c r="QGI338" s="31"/>
      <c r="QGJ338" s="31"/>
      <c r="QGK338" s="31"/>
      <c r="QGL338" s="31"/>
      <c r="QGM338" s="31"/>
      <c r="QGN338" s="31"/>
      <c r="QGO338" s="31"/>
      <c r="QGP338" s="31"/>
      <c r="QGQ338" s="31"/>
      <c r="QGR338" s="31"/>
      <c r="QGS338" s="31"/>
      <c r="QGT338" s="31"/>
      <c r="QGU338" s="31"/>
      <c r="QGV338" s="31"/>
      <c r="QGW338" s="31"/>
      <c r="QGX338" s="31"/>
      <c r="QGY338" s="31"/>
      <c r="QGZ338" s="31"/>
      <c r="QHA338" s="31"/>
      <c r="QHB338" s="31"/>
      <c r="QHC338" s="31"/>
      <c r="QHD338" s="31"/>
      <c r="QHE338" s="31"/>
      <c r="QHF338" s="31"/>
      <c r="QHG338" s="31"/>
      <c r="QHH338" s="31"/>
      <c r="QHI338" s="31"/>
      <c r="QHJ338" s="31"/>
      <c r="QHK338" s="31"/>
      <c r="QHL338" s="31"/>
      <c r="QHM338" s="31"/>
      <c r="QHN338" s="31"/>
      <c r="QHO338" s="31"/>
      <c r="QHP338" s="31"/>
      <c r="QHQ338" s="31"/>
      <c r="QHR338" s="31"/>
      <c r="QHS338" s="31"/>
      <c r="QHT338" s="31"/>
      <c r="QHU338" s="31"/>
      <c r="QHV338" s="31"/>
      <c r="QHW338" s="31"/>
      <c r="QHX338" s="31"/>
      <c r="QHY338" s="31"/>
      <c r="QHZ338" s="31"/>
      <c r="QIA338" s="31"/>
      <c r="QIB338" s="31"/>
      <c r="QIC338" s="31"/>
      <c r="QID338" s="31"/>
      <c r="QIE338" s="31"/>
      <c r="QIF338" s="31"/>
      <c r="QIG338" s="31"/>
      <c r="QIH338" s="31"/>
      <c r="QII338" s="31"/>
      <c r="QIJ338" s="31"/>
      <c r="QIK338" s="31"/>
      <c r="QIL338" s="31"/>
      <c r="QIM338" s="31"/>
      <c r="QIN338" s="31"/>
      <c r="QIO338" s="31"/>
      <c r="QIP338" s="31"/>
      <c r="QIQ338" s="31"/>
      <c r="QIR338" s="31"/>
      <c r="QIS338" s="31"/>
      <c r="QIT338" s="31"/>
      <c r="QIU338" s="31"/>
      <c r="QIV338" s="31"/>
      <c r="QIW338" s="31"/>
      <c r="QIX338" s="31"/>
      <c r="QIY338" s="31"/>
      <c r="QIZ338" s="31"/>
      <c r="QJA338" s="31"/>
      <c r="QJB338" s="31"/>
      <c r="QJC338" s="31"/>
      <c r="QJD338" s="31"/>
      <c r="QJE338" s="31"/>
      <c r="QJF338" s="31"/>
      <c r="QJG338" s="31"/>
      <c r="QJH338" s="31"/>
      <c r="QJI338" s="31"/>
      <c r="QJJ338" s="31"/>
      <c r="QJK338" s="31"/>
      <c r="QJL338" s="31"/>
      <c r="QJM338" s="31"/>
      <c r="QJN338" s="31"/>
      <c r="QJO338" s="31"/>
      <c r="QJP338" s="31"/>
      <c r="QJQ338" s="31"/>
      <c r="QJR338" s="31"/>
      <c r="QJS338" s="31"/>
      <c r="QJT338" s="31"/>
      <c r="QJU338" s="31"/>
      <c r="QJV338" s="31"/>
      <c r="QJW338" s="31"/>
      <c r="QJX338" s="31"/>
      <c r="QJY338" s="31"/>
      <c r="QJZ338" s="31"/>
      <c r="QKA338" s="31"/>
      <c r="QKB338" s="31"/>
      <c r="QKC338" s="31"/>
      <c r="QKD338" s="31"/>
      <c r="QKE338" s="31"/>
      <c r="QKF338" s="31"/>
      <c r="QKG338" s="31"/>
      <c r="QKH338" s="31"/>
      <c r="QKI338" s="31"/>
      <c r="QKJ338" s="31"/>
      <c r="QKK338" s="31"/>
      <c r="QKL338" s="31"/>
      <c r="QKM338" s="31"/>
      <c r="QKN338" s="31"/>
      <c r="QKO338" s="31"/>
      <c r="QKP338" s="31"/>
      <c r="QKQ338" s="31"/>
      <c r="QKR338" s="31"/>
      <c r="QKS338" s="31"/>
      <c r="QKT338" s="31"/>
      <c r="QKU338" s="31"/>
      <c r="QKV338" s="31"/>
      <c r="QKW338" s="31"/>
      <c r="QKX338" s="31"/>
      <c r="QKY338" s="31"/>
      <c r="QKZ338" s="31"/>
      <c r="QLA338" s="31"/>
      <c r="QLB338" s="31"/>
      <c r="QLC338" s="31"/>
      <c r="QLD338" s="31"/>
      <c r="QLE338" s="31"/>
      <c r="QLF338" s="31"/>
      <c r="QLG338" s="31"/>
      <c r="QLH338" s="31"/>
      <c r="QLI338" s="31"/>
      <c r="QLJ338" s="31"/>
      <c r="QLK338" s="31"/>
      <c r="QLL338" s="31"/>
      <c r="QLM338" s="31"/>
      <c r="QLN338" s="31"/>
      <c r="QLO338" s="31"/>
      <c r="QLP338" s="31"/>
      <c r="QLQ338" s="31"/>
      <c r="QLR338" s="31"/>
      <c r="QLS338" s="31"/>
      <c r="QLT338" s="31"/>
      <c r="QLU338" s="31"/>
      <c r="QLV338" s="31"/>
      <c r="QLW338" s="31"/>
      <c r="QLX338" s="31"/>
      <c r="QLY338" s="31"/>
      <c r="QLZ338" s="31"/>
      <c r="QMA338" s="31"/>
      <c r="QMB338" s="31"/>
      <c r="QMC338" s="31"/>
      <c r="QMD338" s="31"/>
      <c r="QME338" s="31"/>
      <c r="QMF338" s="31"/>
      <c r="QMG338" s="31"/>
      <c r="QMH338" s="31"/>
      <c r="QMI338" s="31"/>
      <c r="QMJ338" s="31"/>
      <c r="QMK338" s="31"/>
      <c r="QML338" s="31"/>
      <c r="QMM338" s="31"/>
      <c r="QMN338" s="31"/>
      <c r="QMO338" s="31"/>
      <c r="QMP338" s="31"/>
      <c r="QMQ338" s="31"/>
      <c r="QMR338" s="31"/>
      <c r="QMS338" s="31"/>
      <c r="QMT338" s="31"/>
      <c r="QMU338" s="31"/>
      <c r="QMV338" s="31"/>
      <c r="QMW338" s="31"/>
      <c r="QMX338" s="31"/>
      <c r="QMY338" s="31"/>
      <c r="QMZ338" s="31"/>
      <c r="QNA338" s="31"/>
      <c r="QNB338" s="31"/>
      <c r="QNC338" s="31"/>
      <c r="QND338" s="31"/>
      <c r="QNE338" s="31"/>
      <c r="QNF338" s="31"/>
      <c r="QNG338" s="31"/>
      <c r="QNH338" s="31"/>
      <c r="QNI338" s="31"/>
      <c r="QNJ338" s="31"/>
      <c r="QNK338" s="31"/>
      <c r="QNL338" s="31"/>
      <c r="QNM338" s="31"/>
      <c r="QNN338" s="31"/>
      <c r="QNO338" s="31"/>
      <c r="QNP338" s="31"/>
      <c r="QNQ338" s="31"/>
      <c r="QNR338" s="31"/>
      <c r="QNS338" s="31"/>
      <c r="QNT338" s="31"/>
      <c r="QNU338" s="31"/>
      <c r="QNV338" s="31"/>
      <c r="QNW338" s="31"/>
      <c r="QNX338" s="31"/>
      <c r="QNY338" s="31"/>
      <c r="QNZ338" s="31"/>
      <c r="QOA338" s="31"/>
      <c r="QOB338" s="31"/>
      <c r="QOC338" s="31"/>
      <c r="QOD338" s="31"/>
      <c r="QOE338" s="31"/>
      <c r="QOF338" s="31"/>
      <c r="QOG338" s="31"/>
      <c r="QOH338" s="31"/>
      <c r="QOI338" s="31"/>
      <c r="QOJ338" s="31"/>
      <c r="QOK338" s="31"/>
      <c r="QOL338" s="31"/>
      <c r="QOM338" s="31"/>
      <c r="QON338" s="31"/>
      <c r="QOO338" s="31"/>
      <c r="QOP338" s="31"/>
      <c r="QOQ338" s="31"/>
      <c r="QOR338" s="31"/>
      <c r="QOS338" s="31"/>
      <c r="QOT338" s="31"/>
      <c r="QOU338" s="31"/>
      <c r="QOV338" s="31"/>
      <c r="QOW338" s="31"/>
      <c r="QOX338" s="31"/>
      <c r="QOY338" s="31"/>
      <c r="QOZ338" s="31"/>
      <c r="QPA338" s="31"/>
      <c r="QPB338" s="31"/>
      <c r="QPC338" s="31"/>
      <c r="QPD338" s="31"/>
      <c r="QPE338" s="31"/>
      <c r="QPF338" s="31"/>
      <c r="QPG338" s="31"/>
      <c r="QPH338" s="31"/>
      <c r="QPI338" s="31"/>
      <c r="QPJ338" s="31"/>
      <c r="QPK338" s="31"/>
      <c r="QPL338" s="31"/>
      <c r="QPM338" s="31"/>
      <c r="QPN338" s="31"/>
      <c r="QPO338" s="31"/>
      <c r="QPP338" s="31"/>
      <c r="QPQ338" s="31"/>
      <c r="QPR338" s="31"/>
      <c r="QPS338" s="31"/>
      <c r="QPT338" s="31"/>
      <c r="QPU338" s="31"/>
      <c r="QPV338" s="31"/>
      <c r="QPW338" s="31"/>
      <c r="QPX338" s="31"/>
      <c r="QPY338" s="31"/>
      <c r="QPZ338" s="31"/>
      <c r="QQA338" s="31"/>
      <c r="QQB338" s="31"/>
      <c r="QQC338" s="31"/>
      <c r="QQD338" s="31"/>
      <c r="QQE338" s="31"/>
      <c r="QQF338" s="31"/>
      <c r="QQG338" s="31"/>
      <c r="QQH338" s="31"/>
      <c r="QQI338" s="31"/>
      <c r="QQJ338" s="31"/>
      <c r="QQK338" s="31"/>
      <c r="QQL338" s="31"/>
      <c r="QQM338" s="31"/>
      <c r="QQN338" s="31"/>
      <c r="QQO338" s="31"/>
      <c r="QQP338" s="31"/>
      <c r="QQQ338" s="31"/>
      <c r="QQR338" s="31"/>
      <c r="QQS338" s="31"/>
      <c r="QQT338" s="31"/>
      <c r="QQU338" s="31"/>
      <c r="QQV338" s="31"/>
      <c r="QQW338" s="31"/>
      <c r="QQX338" s="31"/>
      <c r="QQY338" s="31"/>
      <c r="QQZ338" s="31"/>
      <c r="QRA338" s="31"/>
      <c r="QRB338" s="31"/>
      <c r="QRC338" s="31"/>
      <c r="QRD338" s="31"/>
      <c r="QRE338" s="31"/>
      <c r="QRF338" s="31"/>
      <c r="QRG338" s="31"/>
      <c r="QRH338" s="31"/>
      <c r="QRI338" s="31"/>
      <c r="QRJ338" s="31"/>
      <c r="QRK338" s="31"/>
      <c r="QRL338" s="31"/>
      <c r="QRM338" s="31"/>
      <c r="QRN338" s="31"/>
      <c r="QRO338" s="31"/>
      <c r="QRP338" s="31"/>
      <c r="QRQ338" s="31"/>
      <c r="QRR338" s="31"/>
      <c r="QRS338" s="31"/>
      <c r="QRT338" s="31"/>
      <c r="QRU338" s="31"/>
      <c r="QRV338" s="31"/>
      <c r="QRW338" s="31"/>
      <c r="QRX338" s="31"/>
      <c r="QRY338" s="31"/>
      <c r="QRZ338" s="31"/>
      <c r="QSA338" s="31"/>
      <c r="QSB338" s="31"/>
      <c r="QSC338" s="31"/>
      <c r="QSD338" s="31"/>
      <c r="QSE338" s="31"/>
      <c r="QSF338" s="31"/>
      <c r="QSG338" s="31"/>
      <c r="QSH338" s="31"/>
      <c r="QSI338" s="31"/>
      <c r="QSJ338" s="31"/>
      <c r="QSK338" s="31"/>
      <c r="QSL338" s="31"/>
      <c r="QSM338" s="31"/>
      <c r="QSN338" s="31"/>
      <c r="QSO338" s="31"/>
      <c r="QSP338" s="31"/>
      <c r="QSQ338" s="31"/>
      <c r="QSR338" s="31"/>
      <c r="QSS338" s="31"/>
      <c r="QST338" s="31"/>
      <c r="QSU338" s="31"/>
      <c r="QSV338" s="31"/>
      <c r="QSW338" s="31"/>
      <c r="QSX338" s="31"/>
      <c r="QSY338" s="31"/>
      <c r="QSZ338" s="31"/>
      <c r="QTA338" s="31"/>
      <c r="QTB338" s="31"/>
      <c r="QTC338" s="31"/>
      <c r="QTD338" s="31"/>
      <c r="QTE338" s="31"/>
      <c r="QTF338" s="31"/>
      <c r="QTG338" s="31"/>
      <c r="QTH338" s="31"/>
      <c r="QTI338" s="31"/>
      <c r="QTJ338" s="31"/>
      <c r="QTK338" s="31"/>
      <c r="QTL338" s="31"/>
      <c r="QTM338" s="31"/>
      <c r="QTN338" s="31"/>
      <c r="QTO338" s="31"/>
      <c r="QTP338" s="31"/>
      <c r="QTQ338" s="31"/>
      <c r="QTR338" s="31"/>
      <c r="QTS338" s="31"/>
      <c r="QTT338" s="31"/>
      <c r="QTU338" s="31"/>
      <c r="QTV338" s="31"/>
      <c r="QTW338" s="31"/>
      <c r="QTX338" s="31"/>
      <c r="QTY338" s="31"/>
      <c r="QTZ338" s="31"/>
      <c r="QUA338" s="31"/>
      <c r="QUB338" s="31"/>
      <c r="QUC338" s="31"/>
      <c r="QUD338" s="31"/>
      <c r="QUE338" s="31"/>
      <c r="QUF338" s="31"/>
      <c r="QUG338" s="31"/>
      <c r="QUH338" s="31"/>
      <c r="QUI338" s="31"/>
      <c r="QUJ338" s="31"/>
      <c r="QUK338" s="31"/>
      <c r="QUL338" s="31"/>
      <c r="QUM338" s="31"/>
      <c r="QUN338" s="31"/>
      <c r="QUO338" s="31"/>
      <c r="QUP338" s="31"/>
      <c r="QUQ338" s="31"/>
      <c r="QUR338" s="31"/>
      <c r="QUS338" s="31"/>
      <c r="QUT338" s="31"/>
      <c r="QUU338" s="31"/>
      <c r="QUV338" s="31"/>
      <c r="QUW338" s="31"/>
      <c r="QUX338" s="31"/>
      <c r="QUY338" s="31"/>
      <c r="QUZ338" s="31"/>
      <c r="QVA338" s="31"/>
      <c r="QVB338" s="31"/>
      <c r="QVC338" s="31"/>
      <c r="QVD338" s="31"/>
      <c r="QVE338" s="31"/>
      <c r="QVF338" s="31"/>
      <c r="QVG338" s="31"/>
      <c r="QVH338" s="31"/>
      <c r="QVI338" s="31"/>
      <c r="QVJ338" s="31"/>
      <c r="QVK338" s="31"/>
      <c r="QVL338" s="31"/>
      <c r="QVM338" s="31"/>
      <c r="QVN338" s="31"/>
      <c r="QVO338" s="31"/>
      <c r="QVP338" s="31"/>
      <c r="QVQ338" s="31"/>
      <c r="QVR338" s="31"/>
      <c r="QVS338" s="31"/>
      <c r="QVT338" s="31"/>
      <c r="QVU338" s="31"/>
      <c r="QVV338" s="31"/>
      <c r="QVW338" s="31"/>
      <c r="QVX338" s="31"/>
      <c r="QVY338" s="31"/>
      <c r="QVZ338" s="31"/>
      <c r="QWA338" s="31"/>
      <c r="QWB338" s="31"/>
      <c r="QWC338" s="31"/>
      <c r="QWD338" s="31"/>
      <c r="QWE338" s="31"/>
      <c r="QWF338" s="31"/>
      <c r="QWG338" s="31"/>
      <c r="QWH338" s="31"/>
      <c r="QWI338" s="31"/>
      <c r="QWJ338" s="31"/>
      <c r="QWK338" s="31"/>
      <c r="QWL338" s="31"/>
      <c r="QWM338" s="31"/>
      <c r="QWN338" s="31"/>
      <c r="QWO338" s="31"/>
      <c r="QWP338" s="31"/>
      <c r="QWQ338" s="31"/>
      <c r="QWR338" s="31"/>
      <c r="QWS338" s="31"/>
      <c r="QWT338" s="31"/>
      <c r="QWU338" s="31"/>
      <c r="QWV338" s="31"/>
      <c r="QWW338" s="31"/>
      <c r="QWX338" s="31"/>
      <c r="QWY338" s="31"/>
      <c r="QWZ338" s="31"/>
      <c r="QXA338" s="31"/>
      <c r="QXB338" s="31"/>
      <c r="QXC338" s="31"/>
      <c r="QXD338" s="31"/>
      <c r="QXE338" s="31"/>
      <c r="QXF338" s="31"/>
      <c r="QXG338" s="31"/>
      <c r="QXH338" s="31"/>
      <c r="QXI338" s="31"/>
      <c r="QXJ338" s="31"/>
      <c r="QXK338" s="31"/>
      <c r="QXL338" s="31"/>
      <c r="QXM338" s="31"/>
      <c r="QXN338" s="31"/>
      <c r="QXO338" s="31"/>
      <c r="QXP338" s="31"/>
      <c r="QXQ338" s="31"/>
      <c r="QXR338" s="31"/>
      <c r="QXS338" s="31"/>
      <c r="QXT338" s="31"/>
      <c r="QXU338" s="31"/>
      <c r="QXV338" s="31"/>
      <c r="QXW338" s="31"/>
      <c r="QXX338" s="31"/>
      <c r="QXY338" s="31"/>
      <c r="QXZ338" s="31"/>
      <c r="QYA338" s="31"/>
      <c r="QYB338" s="31"/>
      <c r="QYC338" s="31"/>
      <c r="QYD338" s="31"/>
      <c r="QYE338" s="31"/>
      <c r="QYF338" s="31"/>
      <c r="QYG338" s="31"/>
      <c r="QYH338" s="31"/>
      <c r="QYI338" s="31"/>
      <c r="QYJ338" s="31"/>
      <c r="QYK338" s="31"/>
      <c r="QYL338" s="31"/>
      <c r="QYM338" s="31"/>
      <c r="QYN338" s="31"/>
      <c r="QYO338" s="31"/>
      <c r="QYP338" s="31"/>
      <c r="QYQ338" s="31"/>
      <c r="QYR338" s="31"/>
      <c r="QYS338" s="31"/>
      <c r="QYT338" s="31"/>
      <c r="QYU338" s="31"/>
      <c r="QYV338" s="31"/>
      <c r="QYW338" s="31"/>
      <c r="QYX338" s="31"/>
      <c r="QYY338" s="31"/>
      <c r="QYZ338" s="31"/>
      <c r="QZA338" s="31"/>
      <c r="QZB338" s="31"/>
      <c r="QZC338" s="31"/>
      <c r="QZD338" s="31"/>
      <c r="QZE338" s="31"/>
      <c r="QZF338" s="31"/>
      <c r="QZG338" s="31"/>
      <c r="QZH338" s="31"/>
      <c r="QZI338" s="31"/>
      <c r="QZJ338" s="31"/>
      <c r="QZK338" s="31"/>
      <c r="QZL338" s="31"/>
      <c r="QZM338" s="31"/>
      <c r="QZN338" s="31"/>
      <c r="QZO338" s="31"/>
      <c r="QZP338" s="31"/>
      <c r="QZQ338" s="31"/>
      <c r="QZR338" s="31"/>
      <c r="QZS338" s="31"/>
      <c r="QZT338" s="31"/>
      <c r="QZU338" s="31"/>
      <c r="QZV338" s="31"/>
      <c r="QZW338" s="31"/>
      <c r="QZX338" s="31"/>
      <c r="QZY338" s="31"/>
      <c r="QZZ338" s="31"/>
      <c r="RAA338" s="31"/>
      <c r="RAB338" s="31"/>
      <c r="RAC338" s="31"/>
      <c r="RAD338" s="31"/>
      <c r="RAE338" s="31"/>
      <c r="RAF338" s="31"/>
      <c r="RAG338" s="31"/>
      <c r="RAH338" s="31"/>
      <c r="RAI338" s="31"/>
      <c r="RAJ338" s="31"/>
      <c r="RAK338" s="31"/>
      <c r="RAL338" s="31"/>
      <c r="RAM338" s="31"/>
      <c r="RAN338" s="31"/>
      <c r="RAO338" s="31"/>
      <c r="RAP338" s="31"/>
      <c r="RAQ338" s="31"/>
      <c r="RAR338" s="31"/>
      <c r="RAS338" s="31"/>
      <c r="RAT338" s="31"/>
      <c r="RAU338" s="31"/>
      <c r="RAV338" s="31"/>
      <c r="RAW338" s="31"/>
      <c r="RAX338" s="31"/>
      <c r="RAY338" s="31"/>
      <c r="RAZ338" s="31"/>
      <c r="RBA338" s="31"/>
      <c r="RBB338" s="31"/>
      <c r="RBC338" s="31"/>
      <c r="RBD338" s="31"/>
      <c r="RBE338" s="31"/>
      <c r="RBF338" s="31"/>
      <c r="RBG338" s="31"/>
      <c r="RBH338" s="31"/>
      <c r="RBI338" s="31"/>
      <c r="RBJ338" s="31"/>
      <c r="RBK338" s="31"/>
      <c r="RBL338" s="31"/>
      <c r="RBM338" s="31"/>
      <c r="RBN338" s="31"/>
      <c r="RBO338" s="31"/>
      <c r="RBP338" s="31"/>
      <c r="RBQ338" s="31"/>
      <c r="RBR338" s="31"/>
      <c r="RBS338" s="31"/>
      <c r="RBT338" s="31"/>
      <c r="RBU338" s="31"/>
      <c r="RBV338" s="31"/>
      <c r="RBW338" s="31"/>
      <c r="RBX338" s="31"/>
      <c r="RBY338" s="31"/>
      <c r="RBZ338" s="31"/>
      <c r="RCA338" s="31"/>
      <c r="RCB338" s="31"/>
      <c r="RCC338" s="31"/>
      <c r="RCD338" s="31"/>
      <c r="RCE338" s="31"/>
      <c r="RCF338" s="31"/>
      <c r="RCG338" s="31"/>
      <c r="RCH338" s="31"/>
      <c r="RCI338" s="31"/>
      <c r="RCJ338" s="31"/>
      <c r="RCK338" s="31"/>
      <c r="RCL338" s="31"/>
      <c r="RCM338" s="31"/>
      <c r="RCN338" s="31"/>
      <c r="RCO338" s="31"/>
      <c r="RCP338" s="31"/>
      <c r="RCQ338" s="31"/>
      <c r="RCR338" s="31"/>
      <c r="RCS338" s="31"/>
      <c r="RCT338" s="31"/>
      <c r="RCU338" s="31"/>
      <c r="RCV338" s="31"/>
      <c r="RCW338" s="31"/>
      <c r="RCX338" s="31"/>
      <c r="RCY338" s="31"/>
      <c r="RCZ338" s="31"/>
      <c r="RDA338" s="31"/>
      <c r="RDB338" s="31"/>
      <c r="RDC338" s="31"/>
      <c r="RDD338" s="31"/>
      <c r="RDE338" s="31"/>
      <c r="RDF338" s="31"/>
      <c r="RDG338" s="31"/>
      <c r="RDH338" s="31"/>
      <c r="RDI338" s="31"/>
      <c r="RDJ338" s="31"/>
      <c r="RDK338" s="31"/>
      <c r="RDL338" s="31"/>
      <c r="RDM338" s="31"/>
      <c r="RDN338" s="31"/>
      <c r="RDO338" s="31"/>
      <c r="RDP338" s="31"/>
      <c r="RDQ338" s="31"/>
      <c r="RDR338" s="31"/>
      <c r="RDS338" s="31"/>
      <c r="RDT338" s="31"/>
      <c r="RDU338" s="31"/>
      <c r="RDV338" s="31"/>
      <c r="RDW338" s="31"/>
      <c r="RDX338" s="31"/>
      <c r="RDY338" s="31"/>
      <c r="RDZ338" s="31"/>
      <c r="REA338" s="31"/>
      <c r="REB338" s="31"/>
      <c r="REC338" s="31"/>
      <c r="RED338" s="31"/>
      <c r="REE338" s="31"/>
      <c r="REF338" s="31"/>
      <c r="REG338" s="31"/>
      <c r="REH338" s="31"/>
      <c r="REI338" s="31"/>
      <c r="REJ338" s="31"/>
      <c r="REK338" s="31"/>
      <c r="REL338" s="31"/>
      <c r="REM338" s="31"/>
      <c r="REN338" s="31"/>
      <c r="REO338" s="31"/>
      <c r="REP338" s="31"/>
      <c r="REQ338" s="31"/>
      <c r="RER338" s="31"/>
      <c r="RES338" s="31"/>
      <c r="RET338" s="31"/>
      <c r="REU338" s="31"/>
      <c r="REV338" s="31"/>
      <c r="REW338" s="31"/>
      <c r="REX338" s="31"/>
      <c r="REY338" s="31"/>
      <c r="REZ338" s="31"/>
      <c r="RFA338" s="31"/>
      <c r="RFB338" s="31"/>
      <c r="RFC338" s="31"/>
      <c r="RFD338" s="31"/>
      <c r="RFE338" s="31"/>
      <c r="RFF338" s="31"/>
      <c r="RFG338" s="31"/>
      <c r="RFH338" s="31"/>
      <c r="RFI338" s="31"/>
      <c r="RFJ338" s="31"/>
      <c r="RFK338" s="31"/>
      <c r="RFL338" s="31"/>
      <c r="RFM338" s="31"/>
      <c r="RFN338" s="31"/>
      <c r="RFO338" s="31"/>
      <c r="RFP338" s="31"/>
      <c r="RFQ338" s="31"/>
      <c r="RFR338" s="31"/>
      <c r="RFS338" s="31"/>
      <c r="RFT338" s="31"/>
      <c r="RFU338" s="31"/>
      <c r="RFV338" s="31"/>
      <c r="RFW338" s="31"/>
      <c r="RFX338" s="31"/>
      <c r="RFY338" s="31"/>
      <c r="RFZ338" s="31"/>
      <c r="RGA338" s="31"/>
      <c r="RGB338" s="31"/>
      <c r="RGC338" s="31"/>
      <c r="RGD338" s="31"/>
      <c r="RGE338" s="31"/>
      <c r="RGF338" s="31"/>
      <c r="RGG338" s="31"/>
      <c r="RGH338" s="31"/>
      <c r="RGI338" s="31"/>
      <c r="RGJ338" s="31"/>
      <c r="RGK338" s="31"/>
      <c r="RGL338" s="31"/>
      <c r="RGM338" s="31"/>
      <c r="RGN338" s="31"/>
      <c r="RGO338" s="31"/>
      <c r="RGP338" s="31"/>
      <c r="RGQ338" s="31"/>
      <c r="RGR338" s="31"/>
      <c r="RGS338" s="31"/>
      <c r="RGT338" s="31"/>
      <c r="RGU338" s="31"/>
      <c r="RGV338" s="31"/>
      <c r="RGW338" s="31"/>
      <c r="RGX338" s="31"/>
      <c r="RGY338" s="31"/>
      <c r="RGZ338" s="31"/>
      <c r="RHA338" s="31"/>
      <c r="RHB338" s="31"/>
      <c r="RHC338" s="31"/>
      <c r="RHD338" s="31"/>
      <c r="RHE338" s="31"/>
      <c r="RHF338" s="31"/>
      <c r="RHG338" s="31"/>
      <c r="RHH338" s="31"/>
      <c r="RHI338" s="31"/>
      <c r="RHJ338" s="31"/>
      <c r="RHK338" s="31"/>
      <c r="RHL338" s="31"/>
      <c r="RHM338" s="31"/>
      <c r="RHN338" s="31"/>
      <c r="RHO338" s="31"/>
      <c r="RHP338" s="31"/>
      <c r="RHQ338" s="31"/>
      <c r="RHR338" s="31"/>
      <c r="RHS338" s="31"/>
      <c r="RHT338" s="31"/>
      <c r="RHU338" s="31"/>
      <c r="RHV338" s="31"/>
      <c r="RHW338" s="31"/>
      <c r="RHX338" s="31"/>
      <c r="RHY338" s="31"/>
      <c r="RHZ338" s="31"/>
      <c r="RIA338" s="31"/>
      <c r="RIB338" s="31"/>
      <c r="RIC338" s="31"/>
      <c r="RID338" s="31"/>
      <c r="RIE338" s="31"/>
      <c r="RIF338" s="31"/>
      <c r="RIG338" s="31"/>
      <c r="RIH338" s="31"/>
      <c r="RII338" s="31"/>
      <c r="RIJ338" s="31"/>
      <c r="RIK338" s="31"/>
      <c r="RIL338" s="31"/>
      <c r="RIM338" s="31"/>
      <c r="RIN338" s="31"/>
      <c r="RIO338" s="31"/>
      <c r="RIP338" s="31"/>
      <c r="RIQ338" s="31"/>
      <c r="RIR338" s="31"/>
      <c r="RIS338" s="31"/>
      <c r="RIT338" s="31"/>
      <c r="RIU338" s="31"/>
      <c r="RIV338" s="31"/>
      <c r="RIW338" s="31"/>
      <c r="RIX338" s="31"/>
      <c r="RIY338" s="31"/>
      <c r="RIZ338" s="31"/>
      <c r="RJA338" s="31"/>
      <c r="RJB338" s="31"/>
      <c r="RJC338" s="31"/>
      <c r="RJD338" s="31"/>
      <c r="RJE338" s="31"/>
      <c r="RJF338" s="31"/>
      <c r="RJG338" s="31"/>
      <c r="RJH338" s="31"/>
      <c r="RJI338" s="31"/>
      <c r="RJJ338" s="31"/>
      <c r="RJK338" s="31"/>
      <c r="RJL338" s="31"/>
      <c r="RJM338" s="31"/>
      <c r="RJN338" s="31"/>
      <c r="RJO338" s="31"/>
      <c r="RJP338" s="31"/>
      <c r="RJQ338" s="31"/>
      <c r="RJR338" s="31"/>
      <c r="RJS338" s="31"/>
      <c r="RJT338" s="31"/>
      <c r="RJU338" s="31"/>
      <c r="RJV338" s="31"/>
      <c r="RJW338" s="31"/>
      <c r="RJX338" s="31"/>
      <c r="RJY338" s="31"/>
      <c r="RJZ338" s="31"/>
      <c r="RKA338" s="31"/>
      <c r="RKB338" s="31"/>
      <c r="RKC338" s="31"/>
      <c r="RKD338" s="31"/>
      <c r="RKE338" s="31"/>
      <c r="RKF338" s="31"/>
      <c r="RKG338" s="31"/>
      <c r="RKH338" s="31"/>
      <c r="RKI338" s="31"/>
      <c r="RKJ338" s="31"/>
      <c r="RKK338" s="31"/>
      <c r="RKL338" s="31"/>
      <c r="RKM338" s="31"/>
      <c r="RKN338" s="31"/>
      <c r="RKO338" s="31"/>
      <c r="RKP338" s="31"/>
      <c r="RKQ338" s="31"/>
      <c r="RKR338" s="31"/>
      <c r="RKS338" s="31"/>
      <c r="RKT338" s="31"/>
      <c r="RKU338" s="31"/>
      <c r="RKV338" s="31"/>
      <c r="RKW338" s="31"/>
      <c r="RKX338" s="31"/>
      <c r="RKY338" s="31"/>
      <c r="RKZ338" s="31"/>
      <c r="RLA338" s="31"/>
      <c r="RLB338" s="31"/>
      <c r="RLC338" s="31"/>
      <c r="RLD338" s="31"/>
      <c r="RLE338" s="31"/>
      <c r="RLF338" s="31"/>
      <c r="RLG338" s="31"/>
      <c r="RLH338" s="31"/>
      <c r="RLI338" s="31"/>
      <c r="RLJ338" s="31"/>
      <c r="RLK338" s="31"/>
      <c r="RLL338" s="31"/>
      <c r="RLM338" s="31"/>
      <c r="RLN338" s="31"/>
      <c r="RLO338" s="31"/>
      <c r="RLP338" s="31"/>
      <c r="RLQ338" s="31"/>
      <c r="RLR338" s="31"/>
      <c r="RLS338" s="31"/>
      <c r="RLT338" s="31"/>
      <c r="RLU338" s="31"/>
      <c r="RLV338" s="31"/>
      <c r="RLW338" s="31"/>
      <c r="RLX338" s="31"/>
      <c r="RLY338" s="31"/>
      <c r="RLZ338" s="31"/>
      <c r="RMA338" s="31"/>
      <c r="RMB338" s="31"/>
      <c r="RMC338" s="31"/>
      <c r="RMD338" s="31"/>
      <c r="RME338" s="31"/>
      <c r="RMF338" s="31"/>
      <c r="RMG338" s="31"/>
      <c r="RMH338" s="31"/>
      <c r="RMI338" s="31"/>
      <c r="RMJ338" s="31"/>
      <c r="RMK338" s="31"/>
      <c r="RML338" s="31"/>
      <c r="RMM338" s="31"/>
      <c r="RMN338" s="31"/>
      <c r="RMO338" s="31"/>
      <c r="RMP338" s="31"/>
      <c r="RMQ338" s="31"/>
      <c r="RMR338" s="31"/>
      <c r="RMS338" s="31"/>
      <c r="RMT338" s="31"/>
      <c r="RMU338" s="31"/>
      <c r="RMV338" s="31"/>
      <c r="RMW338" s="31"/>
      <c r="RMX338" s="31"/>
      <c r="RMY338" s="31"/>
      <c r="RMZ338" s="31"/>
      <c r="RNA338" s="31"/>
      <c r="RNB338" s="31"/>
      <c r="RNC338" s="31"/>
      <c r="RND338" s="31"/>
      <c r="RNE338" s="31"/>
      <c r="RNF338" s="31"/>
      <c r="RNG338" s="31"/>
      <c r="RNH338" s="31"/>
      <c r="RNI338" s="31"/>
      <c r="RNJ338" s="31"/>
      <c r="RNK338" s="31"/>
      <c r="RNL338" s="31"/>
      <c r="RNM338" s="31"/>
      <c r="RNN338" s="31"/>
      <c r="RNO338" s="31"/>
      <c r="RNP338" s="31"/>
      <c r="RNQ338" s="31"/>
      <c r="RNR338" s="31"/>
      <c r="RNS338" s="31"/>
      <c r="RNT338" s="31"/>
      <c r="RNU338" s="31"/>
      <c r="RNV338" s="31"/>
      <c r="RNW338" s="31"/>
      <c r="RNX338" s="31"/>
      <c r="RNY338" s="31"/>
      <c r="RNZ338" s="31"/>
      <c r="ROA338" s="31"/>
      <c r="ROB338" s="31"/>
      <c r="ROC338" s="31"/>
      <c r="ROD338" s="31"/>
      <c r="ROE338" s="31"/>
      <c r="ROF338" s="31"/>
      <c r="ROG338" s="31"/>
      <c r="ROH338" s="31"/>
      <c r="ROI338" s="31"/>
      <c r="ROJ338" s="31"/>
      <c r="ROK338" s="31"/>
      <c r="ROL338" s="31"/>
      <c r="ROM338" s="31"/>
      <c r="RON338" s="31"/>
      <c r="ROO338" s="31"/>
      <c r="ROP338" s="31"/>
      <c r="ROQ338" s="31"/>
      <c r="ROR338" s="31"/>
      <c r="ROS338" s="31"/>
      <c r="ROT338" s="31"/>
      <c r="ROU338" s="31"/>
      <c r="ROV338" s="31"/>
      <c r="ROW338" s="31"/>
      <c r="ROX338" s="31"/>
      <c r="ROY338" s="31"/>
      <c r="ROZ338" s="31"/>
      <c r="RPA338" s="31"/>
      <c r="RPB338" s="31"/>
      <c r="RPC338" s="31"/>
      <c r="RPD338" s="31"/>
      <c r="RPE338" s="31"/>
      <c r="RPF338" s="31"/>
      <c r="RPG338" s="31"/>
      <c r="RPH338" s="31"/>
      <c r="RPI338" s="31"/>
      <c r="RPJ338" s="31"/>
      <c r="RPK338" s="31"/>
      <c r="RPL338" s="31"/>
      <c r="RPM338" s="31"/>
      <c r="RPN338" s="31"/>
      <c r="RPO338" s="31"/>
      <c r="RPP338" s="31"/>
      <c r="RPQ338" s="31"/>
      <c r="RPR338" s="31"/>
      <c r="RPS338" s="31"/>
      <c r="RPT338" s="31"/>
      <c r="RPU338" s="31"/>
      <c r="RPV338" s="31"/>
      <c r="RPW338" s="31"/>
      <c r="RPX338" s="31"/>
      <c r="RPY338" s="31"/>
      <c r="RPZ338" s="31"/>
      <c r="RQA338" s="31"/>
      <c r="RQB338" s="31"/>
      <c r="RQC338" s="31"/>
      <c r="RQD338" s="31"/>
      <c r="RQE338" s="31"/>
      <c r="RQF338" s="31"/>
      <c r="RQG338" s="31"/>
      <c r="RQH338" s="31"/>
      <c r="RQI338" s="31"/>
      <c r="RQJ338" s="31"/>
      <c r="RQK338" s="31"/>
      <c r="RQL338" s="31"/>
      <c r="RQM338" s="31"/>
      <c r="RQN338" s="31"/>
      <c r="RQO338" s="31"/>
      <c r="RQP338" s="31"/>
      <c r="RQQ338" s="31"/>
      <c r="RQR338" s="31"/>
      <c r="RQS338" s="31"/>
      <c r="RQT338" s="31"/>
      <c r="RQU338" s="31"/>
      <c r="RQV338" s="31"/>
      <c r="RQW338" s="31"/>
      <c r="RQX338" s="31"/>
      <c r="RQY338" s="31"/>
      <c r="RQZ338" s="31"/>
      <c r="RRA338" s="31"/>
      <c r="RRB338" s="31"/>
      <c r="RRC338" s="31"/>
      <c r="RRD338" s="31"/>
      <c r="RRE338" s="31"/>
      <c r="RRF338" s="31"/>
      <c r="RRG338" s="31"/>
      <c r="RRH338" s="31"/>
      <c r="RRI338" s="31"/>
      <c r="RRJ338" s="31"/>
      <c r="RRK338" s="31"/>
      <c r="RRL338" s="31"/>
      <c r="RRM338" s="31"/>
      <c r="RRN338" s="31"/>
      <c r="RRO338" s="31"/>
      <c r="RRP338" s="31"/>
      <c r="RRQ338" s="31"/>
      <c r="RRR338" s="31"/>
      <c r="RRS338" s="31"/>
      <c r="RRT338" s="31"/>
      <c r="RRU338" s="31"/>
      <c r="RRV338" s="31"/>
      <c r="RRW338" s="31"/>
      <c r="RRX338" s="31"/>
      <c r="RRY338" s="31"/>
      <c r="RRZ338" s="31"/>
      <c r="RSA338" s="31"/>
      <c r="RSB338" s="31"/>
      <c r="RSC338" s="31"/>
      <c r="RSD338" s="31"/>
      <c r="RSE338" s="31"/>
      <c r="RSF338" s="31"/>
      <c r="RSG338" s="31"/>
      <c r="RSH338" s="31"/>
      <c r="RSI338" s="31"/>
      <c r="RSJ338" s="31"/>
      <c r="RSK338" s="31"/>
      <c r="RSL338" s="31"/>
      <c r="RSM338" s="31"/>
      <c r="RSN338" s="31"/>
      <c r="RSO338" s="31"/>
      <c r="RSP338" s="31"/>
      <c r="RSQ338" s="31"/>
      <c r="RSR338" s="31"/>
      <c r="RSS338" s="31"/>
      <c r="RST338" s="31"/>
      <c r="RSU338" s="31"/>
      <c r="RSV338" s="31"/>
      <c r="RSW338" s="31"/>
      <c r="RSX338" s="31"/>
      <c r="RSY338" s="31"/>
      <c r="RSZ338" s="31"/>
      <c r="RTA338" s="31"/>
      <c r="RTB338" s="31"/>
      <c r="RTC338" s="31"/>
      <c r="RTD338" s="31"/>
      <c r="RTE338" s="31"/>
      <c r="RTF338" s="31"/>
      <c r="RTG338" s="31"/>
      <c r="RTH338" s="31"/>
      <c r="RTI338" s="31"/>
      <c r="RTJ338" s="31"/>
      <c r="RTK338" s="31"/>
      <c r="RTL338" s="31"/>
      <c r="RTM338" s="31"/>
      <c r="RTN338" s="31"/>
      <c r="RTO338" s="31"/>
      <c r="RTP338" s="31"/>
      <c r="RTQ338" s="31"/>
      <c r="RTR338" s="31"/>
      <c r="RTS338" s="31"/>
      <c r="RTT338" s="31"/>
      <c r="RTU338" s="31"/>
      <c r="RTV338" s="31"/>
      <c r="RTW338" s="31"/>
      <c r="RTX338" s="31"/>
      <c r="RTY338" s="31"/>
      <c r="RTZ338" s="31"/>
      <c r="RUA338" s="31"/>
      <c r="RUB338" s="31"/>
      <c r="RUC338" s="31"/>
      <c r="RUD338" s="31"/>
      <c r="RUE338" s="31"/>
      <c r="RUF338" s="31"/>
      <c r="RUG338" s="31"/>
      <c r="RUH338" s="31"/>
      <c r="RUI338" s="31"/>
      <c r="RUJ338" s="31"/>
      <c r="RUK338" s="31"/>
      <c r="RUL338" s="31"/>
      <c r="RUM338" s="31"/>
      <c r="RUN338" s="31"/>
      <c r="RUO338" s="31"/>
      <c r="RUP338" s="31"/>
      <c r="RUQ338" s="31"/>
      <c r="RUR338" s="31"/>
      <c r="RUS338" s="31"/>
      <c r="RUT338" s="31"/>
      <c r="RUU338" s="31"/>
      <c r="RUV338" s="31"/>
      <c r="RUW338" s="31"/>
      <c r="RUX338" s="31"/>
      <c r="RUY338" s="31"/>
      <c r="RUZ338" s="31"/>
      <c r="RVA338" s="31"/>
      <c r="RVB338" s="31"/>
      <c r="RVC338" s="31"/>
      <c r="RVD338" s="31"/>
      <c r="RVE338" s="31"/>
      <c r="RVF338" s="31"/>
      <c r="RVG338" s="31"/>
      <c r="RVH338" s="31"/>
      <c r="RVI338" s="31"/>
      <c r="RVJ338" s="31"/>
      <c r="RVK338" s="31"/>
      <c r="RVL338" s="31"/>
      <c r="RVM338" s="31"/>
      <c r="RVN338" s="31"/>
      <c r="RVO338" s="31"/>
      <c r="RVP338" s="31"/>
      <c r="RVQ338" s="31"/>
      <c r="RVR338" s="31"/>
      <c r="RVS338" s="31"/>
      <c r="RVT338" s="31"/>
      <c r="RVU338" s="31"/>
      <c r="RVV338" s="31"/>
      <c r="RVW338" s="31"/>
      <c r="RVX338" s="31"/>
      <c r="RVY338" s="31"/>
      <c r="RVZ338" s="31"/>
      <c r="RWA338" s="31"/>
      <c r="RWB338" s="31"/>
      <c r="RWC338" s="31"/>
      <c r="RWD338" s="31"/>
      <c r="RWE338" s="31"/>
      <c r="RWF338" s="31"/>
      <c r="RWG338" s="31"/>
      <c r="RWH338" s="31"/>
      <c r="RWI338" s="31"/>
      <c r="RWJ338" s="31"/>
      <c r="RWK338" s="31"/>
      <c r="RWL338" s="31"/>
      <c r="RWM338" s="31"/>
      <c r="RWN338" s="31"/>
      <c r="RWO338" s="31"/>
      <c r="RWP338" s="31"/>
      <c r="RWQ338" s="31"/>
      <c r="RWR338" s="31"/>
      <c r="RWS338" s="31"/>
      <c r="RWT338" s="31"/>
      <c r="RWU338" s="31"/>
      <c r="RWV338" s="31"/>
      <c r="RWW338" s="31"/>
      <c r="RWX338" s="31"/>
      <c r="RWY338" s="31"/>
      <c r="RWZ338" s="31"/>
      <c r="RXA338" s="31"/>
      <c r="RXB338" s="31"/>
      <c r="RXC338" s="31"/>
      <c r="RXD338" s="31"/>
      <c r="RXE338" s="31"/>
      <c r="RXF338" s="31"/>
      <c r="RXG338" s="31"/>
      <c r="RXH338" s="31"/>
      <c r="RXI338" s="31"/>
      <c r="RXJ338" s="31"/>
      <c r="RXK338" s="31"/>
      <c r="RXL338" s="31"/>
      <c r="RXM338" s="31"/>
      <c r="RXN338" s="31"/>
      <c r="RXO338" s="31"/>
      <c r="RXP338" s="31"/>
      <c r="RXQ338" s="31"/>
      <c r="RXR338" s="31"/>
      <c r="RXS338" s="31"/>
      <c r="RXT338" s="31"/>
      <c r="RXU338" s="31"/>
      <c r="RXV338" s="31"/>
      <c r="RXW338" s="31"/>
      <c r="RXX338" s="31"/>
      <c r="RXY338" s="31"/>
      <c r="RXZ338" s="31"/>
      <c r="RYA338" s="31"/>
      <c r="RYB338" s="31"/>
      <c r="RYC338" s="31"/>
      <c r="RYD338" s="31"/>
      <c r="RYE338" s="31"/>
      <c r="RYF338" s="31"/>
      <c r="RYG338" s="31"/>
      <c r="RYH338" s="31"/>
      <c r="RYI338" s="31"/>
      <c r="RYJ338" s="31"/>
      <c r="RYK338" s="31"/>
      <c r="RYL338" s="31"/>
      <c r="RYM338" s="31"/>
      <c r="RYN338" s="31"/>
      <c r="RYO338" s="31"/>
      <c r="RYP338" s="31"/>
      <c r="RYQ338" s="31"/>
      <c r="RYR338" s="31"/>
      <c r="RYS338" s="31"/>
      <c r="RYT338" s="31"/>
      <c r="RYU338" s="31"/>
      <c r="RYV338" s="31"/>
      <c r="RYW338" s="31"/>
      <c r="RYX338" s="31"/>
      <c r="RYY338" s="31"/>
      <c r="RYZ338" s="31"/>
      <c r="RZA338" s="31"/>
      <c r="RZB338" s="31"/>
      <c r="RZC338" s="31"/>
      <c r="RZD338" s="31"/>
      <c r="RZE338" s="31"/>
      <c r="RZF338" s="31"/>
      <c r="RZG338" s="31"/>
      <c r="RZH338" s="31"/>
      <c r="RZI338" s="31"/>
      <c r="RZJ338" s="31"/>
      <c r="RZK338" s="31"/>
      <c r="RZL338" s="31"/>
      <c r="RZM338" s="31"/>
      <c r="RZN338" s="31"/>
      <c r="RZO338" s="31"/>
      <c r="RZP338" s="31"/>
      <c r="RZQ338" s="31"/>
      <c r="RZR338" s="31"/>
      <c r="RZS338" s="31"/>
      <c r="RZT338" s="31"/>
      <c r="RZU338" s="31"/>
      <c r="RZV338" s="31"/>
      <c r="RZW338" s="31"/>
      <c r="RZX338" s="31"/>
      <c r="RZY338" s="31"/>
      <c r="RZZ338" s="31"/>
      <c r="SAA338" s="31"/>
      <c r="SAB338" s="31"/>
      <c r="SAC338" s="31"/>
      <c r="SAD338" s="31"/>
      <c r="SAE338" s="31"/>
      <c r="SAF338" s="31"/>
      <c r="SAG338" s="31"/>
      <c r="SAH338" s="31"/>
      <c r="SAI338" s="31"/>
      <c r="SAJ338" s="31"/>
      <c r="SAK338" s="31"/>
      <c r="SAL338" s="31"/>
      <c r="SAM338" s="31"/>
      <c r="SAN338" s="31"/>
      <c r="SAO338" s="31"/>
      <c r="SAP338" s="31"/>
      <c r="SAQ338" s="31"/>
      <c r="SAR338" s="31"/>
      <c r="SAS338" s="31"/>
      <c r="SAT338" s="31"/>
      <c r="SAU338" s="31"/>
      <c r="SAV338" s="31"/>
      <c r="SAW338" s="31"/>
      <c r="SAX338" s="31"/>
      <c r="SAY338" s="31"/>
      <c r="SAZ338" s="31"/>
      <c r="SBA338" s="31"/>
      <c r="SBB338" s="31"/>
      <c r="SBC338" s="31"/>
      <c r="SBD338" s="31"/>
      <c r="SBE338" s="31"/>
      <c r="SBF338" s="31"/>
      <c r="SBG338" s="31"/>
      <c r="SBH338" s="31"/>
      <c r="SBI338" s="31"/>
      <c r="SBJ338" s="31"/>
      <c r="SBK338" s="31"/>
      <c r="SBL338" s="31"/>
      <c r="SBM338" s="31"/>
      <c r="SBN338" s="31"/>
      <c r="SBO338" s="31"/>
      <c r="SBP338" s="31"/>
      <c r="SBQ338" s="31"/>
      <c r="SBR338" s="31"/>
      <c r="SBS338" s="31"/>
      <c r="SBT338" s="31"/>
      <c r="SBU338" s="31"/>
      <c r="SBV338" s="31"/>
      <c r="SBW338" s="31"/>
      <c r="SBX338" s="31"/>
      <c r="SBY338" s="31"/>
      <c r="SBZ338" s="31"/>
      <c r="SCA338" s="31"/>
      <c r="SCB338" s="31"/>
      <c r="SCC338" s="31"/>
      <c r="SCD338" s="31"/>
      <c r="SCE338" s="31"/>
      <c r="SCF338" s="31"/>
      <c r="SCG338" s="31"/>
      <c r="SCH338" s="31"/>
      <c r="SCI338" s="31"/>
      <c r="SCJ338" s="31"/>
      <c r="SCK338" s="31"/>
      <c r="SCL338" s="31"/>
      <c r="SCM338" s="31"/>
      <c r="SCN338" s="31"/>
      <c r="SCO338" s="31"/>
      <c r="SCP338" s="31"/>
      <c r="SCQ338" s="31"/>
      <c r="SCR338" s="31"/>
      <c r="SCS338" s="31"/>
      <c r="SCT338" s="31"/>
      <c r="SCU338" s="31"/>
      <c r="SCV338" s="31"/>
      <c r="SCW338" s="31"/>
      <c r="SCX338" s="31"/>
      <c r="SCY338" s="31"/>
      <c r="SCZ338" s="31"/>
      <c r="SDA338" s="31"/>
      <c r="SDB338" s="31"/>
      <c r="SDC338" s="31"/>
      <c r="SDD338" s="31"/>
      <c r="SDE338" s="31"/>
      <c r="SDF338" s="31"/>
      <c r="SDG338" s="31"/>
      <c r="SDH338" s="31"/>
      <c r="SDI338" s="31"/>
      <c r="SDJ338" s="31"/>
      <c r="SDK338" s="31"/>
      <c r="SDL338" s="31"/>
      <c r="SDM338" s="31"/>
      <c r="SDN338" s="31"/>
      <c r="SDO338" s="31"/>
      <c r="SDP338" s="31"/>
      <c r="SDQ338" s="31"/>
      <c r="SDR338" s="31"/>
      <c r="SDS338" s="31"/>
      <c r="SDT338" s="31"/>
      <c r="SDU338" s="31"/>
      <c r="SDV338" s="31"/>
      <c r="SDW338" s="31"/>
      <c r="SDX338" s="31"/>
      <c r="SDY338" s="31"/>
      <c r="SDZ338" s="31"/>
      <c r="SEA338" s="31"/>
      <c r="SEB338" s="31"/>
      <c r="SEC338" s="31"/>
      <c r="SED338" s="31"/>
      <c r="SEE338" s="31"/>
      <c r="SEF338" s="31"/>
      <c r="SEG338" s="31"/>
      <c r="SEH338" s="31"/>
      <c r="SEI338" s="31"/>
      <c r="SEJ338" s="31"/>
      <c r="SEK338" s="31"/>
      <c r="SEL338" s="31"/>
      <c r="SEM338" s="31"/>
      <c r="SEN338" s="31"/>
      <c r="SEO338" s="31"/>
      <c r="SEP338" s="31"/>
      <c r="SEQ338" s="31"/>
      <c r="SER338" s="31"/>
      <c r="SES338" s="31"/>
      <c r="SET338" s="31"/>
      <c r="SEU338" s="31"/>
      <c r="SEV338" s="31"/>
      <c r="SEW338" s="31"/>
      <c r="SEX338" s="31"/>
      <c r="SEY338" s="31"/>
      <c r="SEZ338" s="31"/>
      <c r="SFA338" s="31"/>
      <c r="SFB338" s="31"/>
      <c r="SFC338" s="31"/>
      <c r="SFD338" s="31"/>
      <c r="SFE338" s="31"/>
      <c r="SFF338" s="31"/>
      <c r="SFG338" s="31"/>
      <c r="SFH338" s="31"/>
      <c r="SFI338" s="31"/>
      <c r="SFJ338" s="31"/>
      <c r="SFK338" s="31"/>
      <c r="SFL338" s="31"/>
      <c r="SFM338" s="31"/>
      <c r="SFN338" s="31"/>
      <c r="SFO338" s="31"/>
      <c r="SFP338" s="31"/>
      <c r="SFQ338" s="31"/>
      <c r="SFR338" s="31"/>
      <c r="SFS338" s="31"/>
      <c r="SFT338" s="31"/>
      <c r="SFU338" s="31"/>
      <c r="SFV338" s="31"/>
      <c r="SFW338" s="31"/>
      <c r="SFX338" s="31"/>
      <c r="SFY338" s="31"/>
      <c r="SFZ338" s="31"/>
      <c r="SGA338" s="31"/>
      <c r="SGB338" s="31"/>
      <c r="SGC338" s="31"/>
      <c r="SGD338" s="31"/>
      <c r="SGE338" s="31"/>
      <c r="SGF338" s="31"/>
      <c r="SGG338" s="31"/>
      <c r="SGH338" s="31"/>
      <c r="SGI338" s="31"/>
      <c r="SGJ338" s="31"/>
      <c r="SGK338" s="31"/>
      <c r="SGL338" s="31"/>
      <c r="SGM338" s="31"/>
      <c r="SGN338" s="31"/>
      <c r="SGO338" s="31"/>
      <c r="SGP338" s="31"/>
      <c r="SGQ338" s="31"/>
      <c r="SGR338" s="31"/>
      <c r="SGS338" s="31"/>
      <c r="SGT338" s="31"/>
      <c r="SGU338" s="31"/>
      <c r="SGV338" s="31"/>
      <c r="SGW338" s="31"/>
      <c r="SGX338" s="31"/>
      <c r="SGY338" s="31"/>
      <c r="SGZ338" s="31"/>
      <c r="SHA338" s="31"/>
      <c r="SHB338" s="31"/>
      <c r="SHC338" s="31"/>
      <c r="SHD338" s="31"/>
      <c r="SHE338" s="31"/>
      <c r="SHF338" s="31"/>
      <c r="SHG338" s="31"/>
      <c r="SHH338" s="31"/>
      <c r="SHI338" s="31"/>
      <c r="SHJ338" s="31"/>
      <c r="SHK338" s="31"/>
      <c r="SHL338" s="31"/>
      <c r="SHM338" s="31"/>
      <c r="SHN338" s="31"/>
      <c r="SHO338" s="31"/>
      <c r="SHP338" s="31"/>
      <c r="SHQ338" s="31"/>
      <c r="SHR338" s="31"/>
      <c r="SHS338" s="31"/>
      <c r="SHT338" s="31"/>
      <c r="SHU338" s="31"/>
      <c r="SHV338" s="31"/>
      <c r="SHW338" s="31"/>
      <c r="SHX338" s="31"/>
      <c r="SHY338" s="31"/>
      <c r="SHZ338" s="31"/>
      <c r="SIA338" s="31"/>
      <c r="SIB338" s="31"/>
      <c r="SIC338" s="31"/>
      <c r="SID338" s="31"/>
      <c r="SIE338" s="31"/>
      <c r="SIF338" s="31"/>
      <c r="SIG338" s="31"/>
      <c r="SIH338" s="31"/>
      <c r="SII338" s="31"/>
      <c r="SIJ338" s="31"/>
      <c r="SIK338" s="31"/>
      <c r="SIL338" s="31"/>
      <c r="SIM338" s="31"/>
      <c r="SIN338" s="31"/>
      <c r="SIO338" s="31"/>
      <c r="SIP338" s="31"/>
      <c r="SIQ338" s="31"/>
      <c r="SIR338" s="31"/>
      <c r="SIS338" s="31"/>
      <c r="SIT338" s="31"/>
      <c r="SIU338" s="31"/>
      <c r="SIV338" s="31"/>
      <c r="SIW338" s="31"/>
      <c r="SIX338" s="31"/>
      <c r="SIY338" s="31"/>
      <c r="SIZ338" s="31"/>
      <c r="SJA338" s="31"/>
      <c r="SJB338" s="31"/>
      <c r="SJC338" s="31"/>
      <c r="SJD338" s="31"/>
      <c r="SJE338" s="31"/>
      <c r="SJF338" s="31"/>
      <c r="SJG338" s="31"/>
      <c r="SJH338" s="31"/>
      <c r="SJI338" s="31"/>
      <c r="SJJ338" s="31"/>
      <c r="SJK338" s="31"/>
      <c r="SJL338" s="31"/>
      <c r="SJM338" s="31"/>
      <c r="SJN338" s="31"/>
      <c r="SJO338" s="31"/>
      <c r="SJP338" s="31"/>
      <c r="SJQ338" s="31"/>
      <c r="SJR338" s="31"/>
      <c r="SJS338" s="31"/>
      <c r="SJT338" s="31"/>
      <c r="SJU338" s="31"/>
      <c r="SJV338" s="31"/>
      <c r="SJW338" s="31"/>
      <c r="SJX338" s="31"/>
      <c r="SJY338" s="31"/>
      <c r="SJZ338" s="31"/>
      <c r="SKA338" s="31"/>
      <c r="SKB338" s="31"/>
      <c r="SKC338" s="31"/>
      <c r="SKD338" s="31"/>
      <c r="SKE338" s="31"/>
      <c r="SKF338" s="31"/>
      <c r="SKG338" s="31"/>
      <c r="SKH338" s="31"/>
      <c r="SKI338" s="31"/>
      <c r="SKJ338" s="31"/>
      <c r="SKK338" s="31"/>
      <c r="SKL338" s="31"/>
      <c r="SKM338" s="31"/>
      <c r="SKN338" s="31"/>
      <c r="SKO338" s="31"/>
      <c r="SKP338" s="31"/>
      <c r="SKQ338" s="31"/>
      <c r="SKR338" s="31"/>
      <c r="SKS338" s="31"/>
      <c r="SKT338" s="31"/>
      <c r="SKU338" s="31"/>
      <c r="SKV338" s="31"/>
      <c r="SKW338" s="31"/>
      <c r="SKX338" s="31"/>
      <c r="SKY338" s="31"/>
      <c r="SKZ338" s="31"/>
      <c r="SLA338" s="31"/>
      <c r="SLB338" s="31"/>
      <c r="SLC338" s="31"/>
      <c r="SLD338" s="31"/>
      <c r="SLE338" s="31"/>
      <c r="SLF338" s="31"/>
      <c r="SLG338" s="31"/>
      <c r="SLH338" s="31"/>
      <c r="SLI338" s="31"/>
      <c r="SLJ338" s="31"/>
      <c r="SLK338" s="31"/>
      <c r="SLL338" s="31"/>
      <c r="SLM338" s="31"/>
      <c r="SLN338" s="31"/>
      <c r="SLO338" s="31"/>
      <c r="SLP338" s="31"/>
      <c r="SLQ338" s="31"/>
      <c r="SLR338" s="31"/>
      <c r="SLS338" s="31"/>
      <c r="SLT338" s="31"/>
      <c r="SLU338" s="31"/>
      <c r="SLV338" s="31"/>
      <c r="SLW338" s="31"/>
      <c r="SLX338" s="31"/>
      <c r="SLY338" s="31"/>
      <c r="SLZ338" s="31"/>
      <c r="SMA338" s="31"/>
      <c r="SMB338" s="31"/>
      <c r="SMC338" s="31"/>
      <c r="SMD338" s="31"/>
      <c r="SME338" s="31"/>
      <c r="SMF338" s="31"/>
      <c r="SMG338" s="31"/>
      <c r="SMH338" s="31"/>
      <c r="SMI338" s="31"/>
      <c r="SMJ338" s="31"/>
      <c r="SMK338" s="31"/>
      <c r="SML338" s="31"/>
      <c r="SMM338" s="31"/>
      <c r="SMN338" s="31"/>
      <c r="SMO338" s="31"/>
      <c r="SMP338" s="31"/>
      <c r="SMQ338" s="31"/>
      <c r="SMR338" s="31"/>
      <c r="SMS338" s="31"/>
      <c r="SMT338" s="31"/>
      <c r="SMU338" s="31"/>
      <c r="SMV338" s="31"/>
      <c r="SMW338" s="31"/>
      <c r="SMX338" s="31"/>
      <c r="SMY338" s="31"/>
      <c r="SMZ338" s="31"/>
      <c r="SNA338" s="31"/>
      <c r="SNB338" s="31"/>
      <c r="SNC338" s="31"/>
      <c r="SND338" s="31"/>
      <c r="SNE338" s="31"/>
      <c r="SNF338" s="31"/>
      <c r="SNG338" s="31"/>
      <c r="SNH338" s="31"/>
      <c r="SNI338" s="31"/>
      <c r="SNJ338" s="31"/>
      <c r="SNK338" s="31"/>
      <c r="SNL338" s="31"/>
      <c r="SNM338" s="31"/>
      <c r="SNN338" s="31"/>
      <c r="SNO338" s="31"/>
      <c r="SNP338" s="31"/>
      <c r="SNQ338" s="31"/>
      <c r="SNR338" s="31"/>
      <c r="SNS338" s="31"/>
      <c r="SNT338" s="31"/>
      <c r="SNU338" s="31"/>
      <c r="SNV338" s="31"/>
      <c r="SNW338" s="31"/>
      <c r="SNX338" s="31"/>
      <c r="SNY338" s="31"/>
      <c r="SNZ338" s="31"/>
      <c r="SOA338" s="31"/>
      <c r="SOB338" s="31"/>
      <c r="SOC338" s="31"/>
      <c r="SOD338" s="31"/>
      <c r="SOE338" s="31"/>
      <c r="SOF338" s="31"/>
      <c r="SOG338" s="31"/>
      <c r="SOH338" s="31"/>
      <c r="SOI338" s="31"/>
      <c r="SOJ338" s="31"/>
      <c r="SOK338" s="31"/>
      <c r="SOL338" s="31"/>
      <c r="SOM338" s="31"/>
      <c r="SON338" s="31"/>
      <c r="SOO338" s="31"/>
      <c r="SOP338" s="31"/>
      <c r="SOQ338" s="31"/>
      <c r="SOR338" s="31"/>
      <c r="SOS338" s="31"/>
      <c r="SOT338" s="31"/>
      <c r="SOU338" s="31"/>
      <c r="SOV338" s="31"/>
      <c r="SOW338" s="31"/>
      <c r="SOX338" s="31"/>
      <c r="SOY338" s="31"/>
      <c r="SOZ338" s="31"/>
      <c r="SPA338" s="31"/>
      <c r="SPB338" s="31"/>
      <c r="SPC338" s="31"/>
      <c r="SPD338" s="31"/>
      <c r="SPE338" s="31"/>
      <c r="SPF338" s="31"/>
      <c r="SPG338" s="31"/>
      <c r="SPH338" s="31"/>
      <c r="SPI338" s="31"/>
      <c r="SPJ338" s="31"/>
      <c r="SPK338" s="31"/>
      <c r="SPL338" s="31"/>
      <c r="SPM338" s="31"/>
      <c r="SPN338" s="31"/>
      <c r="SPO338" s="31"/>
      <c r="SPP338" s="31"/>
      <c r="SPQ338" s="31"/>
      <c r="SPR338" s="31"/>
      <c r="SPS338" s="31"/>
      <c r="SPT338" s="31"/>
      <c r="SPU338" s="31"/>
      <c r="SPV338" s="31"/>
      <c r="SPW338" s="31"/>
      <c r="SPX338" s="31"/>
      <c r="SPY338" s="31"/>
      <c r="SPZ338" s="31"/>
      <c r="SQA338" s="31"/>
      <c r="SQB338" s="31"/>
      <c r="SQC338" s="31"/>
      <c r="SQD338" s="31"/>
      <c r="SQE338" s="31"/>
      <c r="SQF338" s="31"/>
      <c r="SQG338" s="31"/>
      <c r="SQH338" s="31"/>
      <c r="SQI338" s="31"/>
      <c r="SQJ338" s="31"/>
      <c r="SQK338" s="31"/>
      <c r="SQL338" s="31"/>
      <c r="SQM338" s="31"/>
      <c r="SQN338" s="31"/>
      <c r="SQO338" s="31"/>
      <c r="SQP338" s="31"/>
      <c r="SQQ338" s="31"/>
      <c r="SQR338" s="31"/>
      <c r="SQS338" s="31"/>
      <c r="SQT338" s="31"/>
      <c r="SQU338" s="31"/>
      <c r="SQV338" s="31"/>
      <c r="SQW338" s="31"/>
      <c r="SQX338" s="31"/>
      <c r="SQY338" s="31"/>
      <c r="SQZ338" s="31"/>
      <c r="SRA338" s="31"/>
      <c r="SRB338" s="31"/>
      <c r="SRC338" s="31"/>
      <c r="SRD338" s="31"/>
      <c r="SRE338" s="31"/>
      <c r="SRF338" s="31"/>
      <c r="SRG338" s="31"/>
      <c r="SRH338" s="31"/>
      <c r="SRI338" s="31"/>
      <c r="SRJ338" s="31"/>
      <c r="SRK338" s="31"/>
      <c r="SRL338" s="31"/>
      <c r="SRM338" s="31"/>
      <c r="SRN338" s="31"/>
      <c r="SRO338" s="31"/>
      <c r="SRP338" s="31"/>
      <c r="SRQ338" s="31"/>
      <c r="SRR338" s="31"/>
      <c r="SRS338" s="31"/>
      <c r="SRT338" s="31"/>
      <c r="SRU338" s="31"/>
      <c r="SRV338" s="31"/>
      <c r="SRW338" s="31"/>
      <c r="SRX338" s="31"/>
      <c r="SRY338" s="31"/>
      <c r="SRZ338" s="31"/>
      <c r="SSA338" s="31"/>
      <c r="SSB338" s="31"/>
      <c r="SSC338" s="31"/>
      <c r="SSD338" s="31"/>
      <c r="SSE338" s="31"/>
      <c r="SSF338" s="31"/>
      <c r="SSG338" s="31"/>
      <c r="SSH338" s="31"/>
      <c r="SSI338" s="31"/>
      <c r="SSJ338" s="31"/>
      <c r="SSK338" s="31"/>
      <c r="SSL338" s="31"/>
      <c r="SSM338" s="31"/>
      <c r="SSN338" s="31"/>
      <c r="SSO338" s="31"/>
      <c r="SSP338" s="31"/>
      <c r="SSQ338" s="31"/>
      <c r="SSR338" s="31"/>
      <c r="SSS338" s="31"/>
      <c r="SST338" s="31"/>
      <c r="SSU338" s="31"/>
      <c r="SSV338" s="31"/>
      <c r="SSW338" s="31"/>
      <c r="SSX338" s="31"/>
      <c r="SSY338" s="31"/>
      <c r="SSZ338" s="31"/>
      <c r="STA338" s="31"/>
      <c r="STB338" s="31"/>
      <c r="STC338" s="31"/>
      <c r="STD338" s="31"/>
      <c r="STE338" s="31"/>
      <c r="STF338" s="31"/>
      <c r="STG338" s="31"/>
      <c r="STH338" s="31"/>
      <c r="STI338" s="31"/>
      <c r="STJ338" s="31"/>
      <c r="STK338" s="31"/>
      <c r="STL338" s="31"/>
      <c r="STM338" s="31"/>
      <c r="STN338" s="31"/>
      <c r="STO338" s="31"/>
      <c r="STP338" s="31"/>
      <c r="STQ338" s="31"/>
      <c r="STR338" s="31"/>
      <c r="STS338" s="31"/>
      <c r="STT338" s="31"/>
      <c r="STU338" s="31"/>
      <c r="STV338" s="31"/>
      <c r="STW338" s="31"/>
      <c r="STX338" s="31"/>
      <c r="STY338" s="31"/>
      <c r="STZ338" s="31"/>
      <c r="SUA338" s="31"/>
      <c r="SUB338" s="31"/>
      <c r="SUC338" s="31"/>
      <c r="SUD338" s="31"/>
      <c r="SUE338" s="31"/>
      <c r="SUF338" s="31"/>
      <c r="SUG338" s="31"/>
      <c r="SUH338" s="31"/>
      <c r="SUI338" s="31"/>
      <c r="SUJ338" s="31"/>
      <c r="SUK338" s="31"/>
      <c r="SUL338" s="31"/>
      <c r="SUM338" s="31"/>
      <c r="SUN338" s="31"/>
      <c r="SUO338" s="31"/>
      <c r="SUP338" s="31"/>
      <c r="SUQ338" s="31"/>
      <c r="SUR338" s="31"/>
      <c r="SUS338" s="31"/>
      <c r="SUT338" s="31"/>
      <c r="SUU338" s="31"/>
      <c r="SUV338" s="31"/>
      <c r="SUW338" s="31"/>
      <c r="SUX338" s="31"/>
      <c r="SUY338" s="31"/>
      <c r="SUZ338" s="31"/>
      <c r="SVA338" s="31"/>
      <c r="SVB338" s="31"/>
      <c r="SVC338" s="31"/>
      <c r="SVD338" s="31"/>
      <c r="SVE338" s="31"/>
      <c r="SVF338" s="31"/>
      <c r="SVG338" s="31"/>
      <c r="SVH338" s="31"/>
      <c r="SVI338" s="31"/>
      <c r="SVJ338" s="31"/>
      <c r="SVK338" s="31"/>
      <c r="SVL338" s="31"/>
      <c r="SVM338" s="31"/>
      <c r="SVN338" s="31"/>
      <c r="SVO338" s="31"/>
      <c r="SVP338" s="31"/>
      <c r="SVQ338" s="31"/>
      <c r="SVR338" s="31"/>
      <c r="SVS338" s="31"/>
      <c r="SVT338" s="31"/>
      <c r="SVU338" s="31"/>
      <c r="SVV338" s="31"/>
      <c r="SVW338" s="31"/>
      <c r="SVX338" s="31"/>
      <c r="SVY338" s="31"/>
      <c r="SVZ338" s="31"/>
      <c r="SWA338" s="31"/>
      <c r="SWB338" s="31"/>
      <c r="SWC338" s="31"/>
      <c r="SWD338" s="31"/>
      <c r="SWE338" s="31"/>
      <c r="SWF338" s="31"/>
      <c r="SWG338" s="31"/>
      <c r="SWH338" s="31"/>
      <c r="SWI338" s="31"/>
      <c r="SWJ338" s="31"/>
      <c r="SWK338" s="31"/>
      <c r="SWL338" s="31"/>
      <c r="SWM338" s="31"/>
      <c r="SWN338" s="31"/>
      <c r="SWO338" s="31"/>
      <c r="SWP338" s="31"/>
      <c r="SWQ338" s="31"/>
      <c r="SWR338" s="31"/>
      <c r="SWS338" s="31"/>
      <c r="SWT338" s="31"/>
      <c r="SWU338" s="31"/>
      <c r="SWV338" s="31"/>
      <c r="SWW338" s="31"/>
      <c r="SWX338" s="31"/>
      <c r="SWY338" s="31"/>
      <c r="SWZ338" s="31"/>
      <c r="SXA338" s="31"/>
      <c r="SXB338" s="31"/>
      <c r="SXC338" s="31"/>
      <c r="SXD338" s="31"/>
      <c r="SXE338" s="31"/>
      <c r="SXF338" s="31"/>
      <c r="SXG338" s="31"/>
      <c r="SXH338" s="31"/>
      <c r="SXI338" s="31"/>
      <c r="SXJ338" s="31"/>
      <c r="SXK338" s="31"/>
      <c r="SXL338" s="31"/>
      <c r="SXM338" s="31"/>
      <c r="SXN338" s="31"/>
      <c r="SXO338" s="31"/>
      <c r="SXP338" s="31"/>
      <c r="SXQ338" s="31"/>
      <c r="SXR338" s="31"/>
      <c r="SXS338" s="31"/>
      <c r="SXT338" s="31"/>
      <c r="SXU338" s="31"/>
      <c r="SXV338" s="31"/>
      <c r="SXW338" s="31"/>
      <c r="SXX338" s="31"/>
      <c r="SXY338" s="31"/>
      <c r="SXZ338" s="31"/>
      <c r="SYA338" s="31"/>
      <c r="SYB338" s="31"/>
      <c r="SYC338" s="31"/>
      <c r="SYD338" s="31"/>
      <c r="SYE338" s="31"/>
      <c r="SYF338" s="31"/>
      <c r="SYG338" s="31"/>
      <c r="SYH338" s="31"/>
      <c r="SYI338" s="31"/>
      <c r="SYJ338" s="31"/>
      <c r="SYK338" s="31"/>
      <c r="SYL338" s="31"/>
      <c r="SYM338" s="31"/>
      <c r="SYN338" s="31"/>
      <c r="SYO338" s="31"/>
      <c r="SYP338" s="31"/>
      <c r="SYQ338" s="31"/>
      <c r="SYR338" s="31"/>
      <c r="SYS338" s="31"/>
      <c r="SYT338" s="31"/>
      <c r="SYU338" s="31"/>
      <c r="SYV338" s="31"/>
      <c r="SYW338" s="31"/>
      <c r="SYX338" s="31"/>
      <c r="SYY338" s="31"/>
      <c r="SYZ338" s="31"/>
      <c r="SZA338" s="31"/>
      <c r="SZB338" s="31"/>
      <c r="SZC338" s="31"/>
      <c r="SZD338" s="31"/>
      <c r="SZE338" s="31"/>
      <c r="SZF338" s="31"/>
      <c r="SZG338" s="31"/>
      <c r="SZH338" s="31"/>
      <c r="SZI338" s="31"/>
      <c r="SZJ338" s="31"/>
      <c r="SZK338" s="31"/>
      <c r="SZL338" s="31"/>
      <c r="SZM338" s="31"/>
      <c r="SZN338" s="31"/>
      <c r="SZO338" s="31"/>
      <c r="SZP338" s="31"/>
      <c r="SZQ338" s="31"/>
      <c r="SZR338" s="31"/>
      <c r="SZS338" s="31"/>
      <c r="SZT338" s="31"/>
      <c r="SZU338" s="31"/>
      <c r="SZV338" s="31"/>
      <c r="SZW338" s="31"/>
      <c r="SZX338" s="31"/>
      <c r="SZY338" s="31"/>
      <c r="SZZ338" s="31"/>
      <c r="TAA338" s="31"/>
      <c r="TAB338" s="31"/>
      <c r="TAC338" s="31"/>
      <c r="TAD338" s="31"/>
      <c r="TAE338" s="31"/>
      <c r="TAF338" s="31"/>
      <c r="TAG338" s="31"/>
      <c r="TAH338" s="31"/>
      <c r="TAI338" s="31"/>
      <c r="TAJ338" s="31"/>
      <c r="TAK338" s="31"/>
      <c r="TAL338" s="31"/>
      <c r="TAM338" s="31"/>
      <c r="TAN338" s="31"/>
      <c r="TAO338" s="31"/>
      <c r="TAP338" s="31"/>
      <c r="TAQ338" s="31"/>
      <c r="TAR338" s="31"/>
      <c r="TAS338" s="31"/>
      <c r="TAT338" s="31"/>
      <c r="TAU338" s="31"/>
      <c r="TAV338" s="31"/>
      <c r="TAW338" s="31"/>
      <c r="TAX338" s="31"/>
      <c r="TAY338" s="31"/>
      <c r="TAZ338" s="31"/>
      <c r="TBA338" s="31"/>
      <c r="TBB338" s="31"/>
      <c r="TBC338" s="31"/>
      <c r="TBD338" s="31"/>
      <c r="TBE338" s="31"/>
      <c r="TBF338" s="31"/>
      <c r="TBG338" s="31"/>
      <c r="TBH338" s="31"/>
      <c r="TBI338" s="31"/>
      <c r="TBJ338" s="31"/>
      <c r="TBK338" s="31"/>
      <c r="TBL338" s="31"/>
      <c r="TBM338" s="31"/>
      <c r="TBN338" s="31"/>
      <c r="TBO338" s="31"/>
      <c r="TBP338" s="31"/>
      <c r="TBQ338" s="31"/>
      <c r="TBR338" s="31"/>
      <c r="TBS338" s="31"/>
      <c r="TBT338" s="31"/>
      <c r="TBU338" s="31"/>
      <c r="TBV338" s="31"/>
      <c r="TBW338" s="31"/>
      <c r="TBX338" s="31"/>
      <c r="TBY338" s="31"/>
      <c r="TBZ338" s="31"/>
      <c r="TCA338" s="31"/>
      <c r="TCB338" s="31"/>
      <c r="TCC338" s="31"/>
      <c r="TCD338" s="31"/>
      <c r="TCE338" s="31"/>
      <c r="TCF338" s="31"/>
      <c r="TCG338" s="31"/>
      <c r="TCH338" s="31"/>
      <c r="TCI338" s="31"/>
      <c r="TCJ338" s="31"/>
      <c r="TCK338" s="31"/>
      <c r="TCL338" s="31"/>
      <c r="TCM338" s="31"/>
      <c r="TCN338" s="31"/>
      <c r="TCO338" s="31"/>
      <c r="TCP338" s="31"/>
      <c r="TCQ338" s="31"/>
      <c r="TCR338" s="31"/>
      <c r="TCS338" s="31"/>
      <c r="TCT338" s="31"/>
      <c r="TCU338" s="31"/>
      <c r="TCV338" s="31"/>
      <c r="TCW338" s="31"/>
      <c r="TCX338" s="31"/>
      <c r="TCY338" s="31"/>
      <c r="TCZ338" s="31"/>
      <c r="TDA338" s="31"/>
      <c r="TDB338" s="31"/>
      <c r="TDC338" s="31"/>
      <c r="TDD338" s="31"/>
      <c r="TDE338" s="31"/>
      <c r="TDF338" s="31"/>
      <c r="TDG338" s="31"/>
      <c r="TDH338" s="31"/>
      <c r="TDI338" s="31"/>
      <c r="TDJ338" s="31"/>
      <c r="TDK338" s="31"/>
      <c r="TDL338" s="31"/>
      <c r="TDM338" s="31"/>
      <c r="TDN338" s="31"/>
      <c r="TDO338" s="31"/>
      <c r="TDP338" s="31"/>
      <c r="TDQ338" s="31"/>
      <c r="TDR338" s="31"/>
      <c r="TDS338" s="31"/>
      <c r="TDT338" s="31"/>
      <c r="TDU338" s="31"/>
      <c r="TDV338" s="31"/>
      <c r="TDW338" s="31"/>
      <c r="TDX338" s="31"/>
      <c r="TDY338" s="31"/>
      <c r="TDZ338" s="31"/>
      <c r="TEA338" s="31"/>
      <c r="TEB338" s="31"/>
      <c r="TEC338" s="31"/>
      <c r="TED338" s="31"/>
      <c r="TEE338" s="31"/>
      <c r="TEF338" s="31"/>
      <c r="TEG338" s="31"/>
      <c r="TEH338" s="31"/>
      <c r="TEI338" s="31"/>
      <c r="TEJ338" s="31"/>
      <c r="TEK338" s="31"/>
      <c r="TEL338" s="31"/>
      <c r="TEM338" s="31"/>
      <c r="TEN338" s="31"/>
      <c r="TEO338" s="31"/>
      <c r="TEP338" s="31"/>
      <c r="TEQ338" s="31"/>
      <c r="TER338" s="31"/>
      <c r="TES338" s="31"/>
      <c r="TET338" s="31"/>
      <c r="TEU338" s="31"/>
      <c r="TEV338" s="31"/>
      <c r="TEW338" s="31"/>
      <c r="TEX338" s="31"/>
      <c r="TEY338" s="31"/>
      <c r="TEZ338" s="31"/>
      <c r="TFA338" s="31"/>
      <c r="TFB338" s="31"/>
      <c r="TFC338" s="31"/>
      <c r="TFD338" s="31"/>
      <c r="TFE338" s="31"/>
      <c r="TFF338" s="31"/>
      <c r="TFG338" s="31"/>
      <c r="TFH338" s="31"/>
      <c r="TFI338" s="31"/>
      <c r="TFJ338" s="31"/>
      <c r="TFK338" s="31"/>
      <c r="TFL338" s="31"/>
      <c r="TFM338" s="31"/>
      <c r="TFN338" s="31"/>
      <c r="TFO338" s="31"/>
      <c r="TFP338" s="31"/>
      <c r="TFQ338" s="31"/>
      <c r="TFR338" s="31"/>
      <c r="TFS338" s="31"/>
      <c r="TFT338" s="31"/>
      <c r="TFU338" s="31"/>
      <c r="TFV338" s="31"/>
      <c r="TFW338" s="31"/>
      <c r="TFX338" s="31"/>
      <c r="TFY338" s="31"/>
      <c r="TFZ338" s="31"/>
      <c r="TGA338" s="31"/>
      <c r="TGB338" s="31"/>
      <c r="TGC338" s="31"/>
      <c r="TGD338" s="31"/>
      <c r="TGE338" s="31"/>
      <c r="TGF338" s="31"/>
      <c r="TGG338" s="31"/>
      <c r="TGH338" s="31"/>
      <c r="TGI338" s="31"/>
      <c r="TGJ338" s="31"/>
      <c r="TGK338" s="31"/>
      <c r="TGL338" s="31"/>
      <c r="TGM338" s="31"/>
      <c r="TGN338" s="31"/>
      <c r="TGO338" s="31"/>
      <c r="TGP338" s="31"/>
      <c r="TGQ338" s="31"/>
      <c r="TGR338" s="31"/>
      <c r="TGS338" s="31"/>
      <c r="TGT338" s="31"/>
      <c r="TGU338" s="31"/>
      <c r="TGV338" s="31"/>
      <c r="TGW338" s="31"/>
      <c r="TGX338" s="31"/>
      <c r="TGY338" s="31"/>
      <c r="TGZ338" s="31"/>
      <c r="THA338" s="31"/>
      <c r="THB338" s="31"/>
      <c r="THC338" s="31"/>
      <c r="THD338" s="31"/>
      <c r="THE338" s="31"/>
      <c r="THF338" s="31"/>
      <c r="THG338" s="31"/>
      <c r="THH338" s="31"/>
      <c r="THI338" s="31"/>
      <c r="THJ338" s="31"/>
      <c r="THK338" s="31"/>
      <c r="THL338" s="31"/>
      <c r="THM338" s="31"/>
      <c r="THN338" s="31"/>
      <c r="THO338" s="31"/>
      <c r="THP338" s="31"/>
      <c r="THQ338" s="31"/>
      <c r="THR338" s="31"/>
      <c r="THS338" s="31"/>
      <c r="THT338" s="31"/>
      <c r="THU338" s="31"/>
      <c r="THV338" s="31"/>
      <c r="THW338" s="31"/>
      <c r="THX338" s="31"/>
      <c r="THY338" s="31"/>
      <c r="THZ338" s="31"/>
      <c r="TIA338" s="31"/>
      <c r="TIB338" s="31"/>
      <c r="TIC338" s="31"/>
      <c r="TID338" s="31"/>
      <c r="TIE338" s="31"/>
      <c r="TIF338" s="31"/>
      <c r="TIG338" s="31"/>
      <c r="TIH338" s="31"/>
      <c r="TII338" s="31"/>
      <c r="TIJ338" s="31"/>
      <c r="TIK338" s="31"/>
      <c r="TIL338" s="31"/>
      <c r="TIM338" s="31"/>
      <c r="TIN338" s="31"/>
      <c r="TIO338" s="31"/>
      <c r="TIP338" s="31"/>
      <c r="TIQ338" s="31"/>
      <c r="TIR338" s="31"/>
      <c r="TIS338" s="31"/>
      <c r="TIT338" s="31"/>
      <c r="TIU338" s="31"/>
      <c r="TIV338" s="31"/>
      <c r="TIW338" s="31"/>
      <c r="TIX338" s="31"/>
      <c r="TIY338" s="31"/>
      <c r="TIZ338" s="31"/>
      <c r="TJA338" s="31"/>
      <c r="TJB338" s="31"/>
      <c r="TJC338" s="31"/>
      <c r="TJD338" s="31"/>
      <c r="TJE338" s="31"/>
      <c r="TJF338" s="31"/>
      <c r="TJG338" s="31"/>
      <c r="TJH338" s="31"/>
      <c r="TJI338" s="31"/>
      <c r="TJJ338" s="31"/>
      <c r="TJK338" s="31"/>
      <c r="TJL338" s="31"/>
      <c r="TJM338" s="31"/>
      <c r="TJN338" s="31"/>
      <c r="TJO338" s="31"/>
      <c r="TJP338" s="31"/>
      <c r="TJQ338" s="31"/>
      <c r="TJR338" s="31"/>
      <c r="TJS338" s="31"/>
      <c r="TJT338" s="31"/>
      <c r="TJU338" s="31"/>
      <c r="TJV338" s="31"/>
      <c r="TJW338" s="31"/>
      <c r="TJX338" s="31"/>
      <c r="TJY338" s="31"/>
      <c r="TJZ338" s="31"/>
      <c r="TKA338" s="31"/>
      <c r="TKB338" s="31"/>
      <c r="TKC338" s="31"/>
      <c r="TKD338" s="31"/>
      <c r="TKE338" s="31"/>
      <c r="TKF338" s="31"/>
      <c r="TKG338" s="31"/>
      <c r="TKH338" s="31"/>
      <c r="TKI338" s="31"/>
      <c r="TKJ338" s="31"/>
      <c r="TKK338" s="31"/>
      <c r="TKL338" s="31"/>
      <c r="TKM338" s="31"/>
      <c r="TKN338" s="31"/>
      <c r="TKO338" s="31"/>
      <c r="TKP338" s="31"/>
      <c r="TKQ338" s="31"/>
      <c r="TKR338" s="31"/>
      <c r="TKS338" s="31"/>
      <c r="TKT338" s="31"/>
      <c r="TKU338" s="31"/>
      <c r="TKV338" s="31"/>
      <c r="TKW338" s="31"/>
      <c r="TKX338" s="31"/>
      <c r="TKY338" s="31"/>
      <c r="TKZ338" s="31"/>
      <c r="TLA338" s="31"/>
      <c r="TLB338" s="31"/>
      <c r="TLC338" s="31"/>
      <c r="TLD338" s="31"/>
      <c r="TLE338" s="31"/>
      <c r="TLF338" s="31"/>
      <c r="TLG338" s="31"/>
      <c r="TLH338" s="31"/>
      <c r="TLI338" s="31"/>
      <c r="TLJ338" s="31"/>
      <c r="TLK338" s="31"/>
      <c r="TLL338" s="31"/>
      <c r="TLM338" s="31"/>
      <c r="TLN338" s="31"/>
      <c r="TLO338" s="31"/>
      <c r="TLP338" s="31"/>
      <c r="TLQ338" s="31"/>
      <c r="TLR338" s="31"/>
      <c r="TLS338" s="31"/>
      <c r="TLT338" s="31"/>
      <c r="TLU338" s="31"/>
      <c r="TLV338" s="31"/>
      <c r="TLW338" s="31"/>
      <c r="TLX338" s="31"/>
      <c r="TLY338" s="31"/>
      <c r="TLZ338" s="31"/>
      <c r="TMA338" s="31"/>
      <c r="TMB338" s="31"/>
      <c r="TMC338" s="31"/>
      <c r="TMD338" s="31"/>
      <c r="TME338" s="31"/>
      <c r="TMF338" s="31"/>
      <c r="TMG338" s="31"/>
      <c r="TMH338" s="31"/>
      <c r="TMI338" s="31"/>
      <c r="TMJ338" s="31"/>
      <c r="TMK338" s="31"/>
      <c r="TML338" s="31"/>
      <c r="TMM338" s="31"/>
      <c r="TMN338" s="31"/>
      <c r="TMO338" s="31"/>
      <c r="TMP338" s="31"/>
      <c r="TMQ338" s="31"/>
      <c r="TMR338" s="31"/>
      <c r="TMS338" s="31"/>
      <c r="TMT338" s="31"/>
      <c r="TMU338" s="31"/>
      <c r="TMV338" s="31"/>
      <c r="TMW338" s="31"/>
      <c r="TMX338" s="31"/>
      <c r="TMY338" s="31"/>
      <c r="TMZ338" s="31"/>
      <c r="TNA338" s="31"/>
      <c r="TNB338" s="31"/>
      <c r="TNC338" s="31"/>
      <c r="TND338" s="31"/>
      <c r="TNE338" s="31"/>
      <c r="TNF338" s="31"/>
      <c r="TNG338" s="31"/>
      <c r="TNH338" s="31"/>
      <c r="TNI338" s="31"/>
      <c r="TNJ338" s="31"/>
      <c r="TNK338" s="31"/>
      <c r="TNL338" s="31"/>
      <c r="TNM338" s="31"/>
      <c r="TNN338" s="31"/>
      <c r="TNO338" s="31"/>
      <c r="TNP338" s="31"/>
      <c r="TNQ338" s="31"/>
      <c r="TNR338" s="31"/>
      <c r="TNS338" s="31"/>
      <c r="TNT338" s="31"/>
      <c r="TNU338" s="31"/>
      <c r="TNV338" s="31"/>
      <c r="TNW338" s="31"/>
      <c r="TNX338" s="31"/>
      <c r="TNY338" s="31"/>
      <c r="TNZ338" s="31"/>
      <c r="TOA338" s="31"/>
      <c r="TOB338" s="31"/>
      <c r="TOC338" s="31"/>
      <c r="TOD338" s="31"/>
      <c r="TOE338" s="31"/>
      <c r="TOF338" s="31"/>
      <c r="TOG338" s="31"/>
      <c r="TOH338" s="31"/>
      <c r="TOI338" s="31"/>
      <c r="TOJ338" s="31"/>
      <c r="TOK338" s="31"/>
      <c r="TOL338" s="31"/>
      <c r="TOM338" s="31"/>
      <c r="TON338" s="31"/>
      <c r="TOO338" s="31"/>
      <c r="TOP338" s="31"/>
      <c r="TOQ338" s="31"/>
      <c r="TOR338" s="31"/>
      <c r="TOS338" s="31"/>
      <c r="TOT338" s="31"/>
      <c r="TOU338" s="31"/>
      <c r="TOV338" s="31"/>
      <c r="TOW338" s="31"/>
      <c r="TOX338" s="31"/>
      <c r="TOY338" s="31"/>
      <c r="TOZ338" s="31"/>
      <c r="TPA338" s="31"/>
      <c r="TPB338" s="31"/>
      <c r="TPC338" s="31"/>
      <c r="TPD338" s="31"/>
      <c r="TPE338" s="31"/>
      <c r="TPF338" s="31"/>
      <c r="TPG338" s="31"/>
      <c r="TPH338" s="31"/>
      <c r="TPI338" s="31"/>
      <c r="TPJ338" s="31"/>
      <c r="TPK338" s="31"/>
      <c r="TPL338" s="31"/>
      <c r="TPM338" s="31"/>
      <c r="TPN338" s="31"/>
      <c r="TPO338" s="31"/>
      <c r="TPP338" s="31"/>
      <c r="TPQ338" s="31"/>
      <c r="TPR338" s="31"/>
      <c r="TPS338" s="31"/>
      <c r="TPT338" s="31"/>
      <c r="TPU338" s="31"/>
      <c r="TPV338" s="31"/>
      <c r="TPW338" s="31"/>
      <c r="TPX338" s="31"/>
      <c r="TPY338" s="31"/>
      <c r="TPZ338" s="31"/>
      <c r="TQA338" s="31"/>
      <c r="TQB338" s="31"/>
      <c r="TQC338" s="31"/>
      <c r="TQD338" s="31"/>
      <c r="TQE338" s="31"/>
      <c r="TQF338" s="31"/>
      <c r="TQG338" s="31"/>
      <c r="TQH338" s="31"/>
      <c r="TQI338" s="31"/>
      <c r="TQJ338" s="31"/>
      <c r="TQK338" s="31"/>
      <c r="TQL338" s="31"/>
      <c r="TQM338" s="31"/>
      <c r="TQN338" s="31"/>
      <c r="TQO338" s="31"/>
      <c r="TQP338" s="31"/>
      <c r="TQQ338" s="31"/>
      <c r="TQR338" s="31"/>
      <c r="TQS338" s="31"/>
      <c r="TQT338" s="31"/>
      <c r="TQU338" s="31"/>
      <c r="TQV338" s="31"/>
      <c r="TQW338" s="31"/>
      <c r="TQX338" s="31"/>
      <c r="TQY338" s="31"/>
      <c r="TQZ338" s="31"/>
      <c r="TRA338" s="31"/>
      <c r="TRB338" s="31"/>
      <c r="TRC338" s="31"/>
      <c r="TRD338" s="31"/>
      <c r="TRE338" s="31"/>
      <c r="TRF338" s="31"/>
      <c r="TRG338" s="31"/>
      <c r="TRH338" s="31"/>
      <c r="TRI338" s="31"/>
      <c r="TRJ338" s="31"/>
      <c r="TRK338" s="31"/>
      <c r="TRL338" s="31"/>
      <c r="TRM338" s="31"/>
      <c r="TRN338" s="31"/>
      <c r="TRO338" s="31"/>
      <c r="TRP338" s="31"/>
      <c r="TRQ338" s="31"/>
      <c r="TRR338" s="31"/>
      <c r="TRS338" s="31"/>
      <c r="TRT338" s="31"/>
      <c r="TRU338" s="31"/>
      <c r="TRV338" s="31"/>
      <c r="TRW338" s="31"/>
      <c r="TRX338" s="31"/>
      <c r="TRY338" s="31"/>
      <c r="TRZ338" s="31"/>
      <c r="TSA338" s="31"/>
      <c r="TSB338" s="31"/>
      <c r="TSC338" s="31"/>
      <c r="TSD338" s="31"/>
      <c r="TSE338" s="31"/>
      <c r="TSF338" s="31"/>
      <c r="TSG338" s="31"/>
      <c r="TSH338" s="31"/>
      <c r="TSI338" s="31"/>
      <c r="TSJ338" s="31"/>
      <c r="TSK338" s="31"/>
      <c r="TSL338" s="31"/>
      <c r="TSM338" s="31"/>
      <c r="TSN338" s="31"/>
      <c r="TSO338" s="31"/>
      <c r="TSP338" s="31"/>
      <c r="TSQ338" s="31"/>
      <c r="TSR338" s="31"/>
      <c r="TSS338" s="31"/>
      <c r="TST338" s="31"/>
      <c r="TSU338" s="31"/>
      <c r="TSV338" s="31"/>
      <c r="TSW338" s="31"/>
      <c r="TSX338" s="31"/>
      <c r="TSY338" s="31"/>
      <c r="TSZ338" s="31"/>
      <c r="TTA338" s="31"/>
      <c r="TTB338" s="31"/>
      <c r="TTC338" s="31"/>
      <c r="TTD338" s="31"/>
      <c r="TTE338" s="31"/>
      <c r="TTF338" s="31"/>
      <c r="TTG338" s="31"/>
      <c r="TTH338" s="31"/>
      <c r="TTI338" s="31"/>
      <c r="TTJ338" s="31"/>
      <c r="TTK338" s="31"/>
      <c r="TTL338" s="31"/>
      <c r="TTM338" s="31"/>
      <c r="TTN338" s="31"/>
      <c r="TTO338" s="31"/>
      <c r="TTP338" s="31"/>
      <c r="TTQ338" s="31"/>
      <c r="TTR338" s="31"/>
      <c r="TTS338" s="31"/>
      <c r="TTT338" s="31"/>
      <c r="TTU338" s="31"/>
      <c r="TTV338" s="31"/>
      <c r="TTW338" s="31"/>
      <c r="TTX338" s="31"/>
      <c r="TTY338" s="31"/>
      <c r="TTZ338" s="31"/>
      <c r="TUA338" s="31"/>
      <c r="TUB338" s="31"/>
      <c r="TUC338" s="31"/>
      <c r="TUD338" s="31"/>
      <c r="TUE338" s="31"/>
      <c r="TUF338" s="31"/>
      <c r="TUG338" s="31"/>
      <c r="TUH338" s="31"/>
      <c r="TUI338" s="31"/>
      <c r="TUJ338" s="31"/>
      <c r="TUK338" s="31"/>
      <c r="TUL338" s="31"/>
      <c r="TUM338" s="31"/>
      <c r="TUN338" s="31"/>
      <c r="TUO338" s="31"/>
      <c r="TUP338" s="31"/>
      <c r="TUQ338" s="31"/>
      <c r="TUR338" s="31"/>
      <c r="TUS338" s="31"/>
      <c r="TUT338" s="31"/>
      <c r="TUU338" s="31"/>
      <c r="TUV338" s="31"/>
      <c r="TUW338" s="31"/>
      <c r="TUX338" s="31"/>
      <c r="TUY338" s="31"/>
      <c r="TUZ338" s="31"/>
      <c r="TVA338" s="31"/>
      <c r="TVB338" s="31"/>
      <c r="TVC338" s="31"/>
      <c r="TVD338" s="31"/>
      <c r="TVE338" s="31"/>
      <c r="TVF338" s="31"/>
      <c r="TVG338" s="31"/>
      <c r="TVH338" s="31"/>
      <c r="TVI338" s="31"/>
      <c r="TVJ338" s="31"/>
      <c r="TVK338" s="31"/>
      <c r="TVL338" s="31"/>
      <c r="TVM338" s="31"/>
      <c r="TVN338" s="31"/>
      <c r="TVO338" s="31"/>
      <c r="TVP338" s="31"/>
      <c r="TVQ338" s="31"/>
      <c r="TVR338" s="31"/>
      <c r="TVS338" s="31"/>
      <c r="TVT338" s="31"/>
      <c r="TVU338" s="31"/>
      <c r="TVV338" s="31"/>
      <c r="TVW338" s="31"/>
      <c r="TVX338" s="31"/>
      <c r="TVY338" s="31"/>
      <c r="TVZ338" s="31"/>
      <c r="TWA338" s="31"/>
      <c r="TWB338" s="31"/>
      <c r="TWC338" s="31"/>
      <c r="TWD338" s="31"/>
      <c r="TWE338" s="31"/>
      <c r="TWF338" s="31"/>
      <c r="TWG338" s="31"/>
      <c r="TWH338" s="31"/>
      <c r="TWI338" s="31"/>
      <c r="TWJ338" s="31"/>
      <c r="TWK338" s="31"/>
      <c r="TWL338" s="31"/>
      <c r="TWM338" s="31"/>
      <c r="TWN338" s="31"/>
      <c r="TWO338" s="31"/>
      <c r="TWP338" s="31"/>
      <c r="TWQ338" s="31"/>
      <c r="TWR338" s="31"/>
      <c r="TWS338" s="31"/>
      <c r="TWT338" s="31"/>
      <c r="TWU338" s="31"/>
      <c r="TWV338" s="31"/>
      <c r="TWW338" s="31"/>
      <c r="TWX338" s="31"/>
      <c r="TWY338" s="31"/>
      <c r="TWZ338" s="31"/>
      <c r="TXA338" s="31"/>
      <c r="TXB338" s="31"/>
      <c r="TXC338" s="31"/>
      <c r="TXD338" s="31"/>
      <c r="TXE338" s="31"/>
      <c r="TXF338" s="31"/>
      <c r="TXG338" s="31"/>
      <c r="TXH338" s="31"/>
      <c r="TXI338" s="31"/>
      <c r="TXJ338" s="31"/>
      <c r="TXK338" s="31"/>
      <c r="TXL338" s="31"/>
      <c r="TXM338" s="31"/>
      <c r="TXN338" s="31"/>
      <c r="TXO338" s="31"/>
      <c r="TXP338" s="31"/>
      <c r="TXQ338" s="31"/>
      <c r="TXR338" s="31"/>
      <c r="TXS338" s="31"/>
      <c r="TXT338" s="31"/>
      <c r="TXU338" s="31"/>
      <c r="TXV338" s="31"/>
      <c r="TXW338" s="31"/>
      <c r="TXX338" s="31"/>
      <c r="TXY338" s="31"/>
      <c r="TXZ338" s="31"/>
      <c r="TYA338" s="31"/>
      <c r="TYB338" s="31"/>
      <c r="TYC338" s="31"/>
      <c r="TYD338" s="31"/>
      <c r="TYE338" s="31"/>
      <c r="TYF338" s="31"/>
      <c r="TYG338" s="31"/>
      <c r="TYH338" s="31"/>
      <c r="TYI338" s="31"/>
      <c r="TYJ338" s="31"/>
      <c r="TYK338" s="31"/>
      <c r="TYL338" s="31"/>
      <c r="TYM338" s="31"/>
      <c r="TYN338" s="31"/>
      <c r="TYO338" s="31"/>
      <c r="TYP338" s="31"/>
      <c r="TYQ338" s="31"/>
      <c r="TYR338" s="31"/>
      <c r="TYS338" s="31"/>
      <c r="TYT338" s="31"/>
      <c r="TYU338" s="31"/>
      <c r="TYV338" s="31"/>
      <c r="TYW338" s="31"/>
      <c r="TYX338" s="31"/>
      <c r="TYY338" s="31"/>
      <c r="TYZ338" s="31"/>
      <c r="TZA338" s="31"/>
      <c r="TZB338" s="31"/>
      <c r="TZC338" s="31"/>
      <c r="TZD338" s="31"/>
      <c r="TZE338" s="31"/>
      <c r="TZF338" s="31"/>
      <c r="TZG338" s="31"/>
      <c r="TZH338" s="31"/>
      <c r="TZI338" s="31"/>
      <c r="TZJ338" s="31"/>
      <c r="TZK338" s="31"/>
      <c r="TZL338" s="31"/>
      <c r="TZM338" s="31"/>
      <c r="TZN338" s="31"/>
      <c r="TZO338" s="31"/>
      <c r="TZP338" s="31"/>
      <c r="TZQ338" s="31"/>
      <c r="TZR338" s="31"/>
      <c r="TZS338" s="31"/>
      <c r="TZT338" s="31"/>
      <c r="TZU338" s="31"/>
      <c r="TZV338" s="31"/>
      <c r="TZW338" s="31"/>
      <c r="TZX338" s="31"/>
      <c r="TZY338" s="31"/>
      <c r="TZZ338" s="31"/>
      <c r="UAA338" s="31"/>
      <c r="UAB338" s="31"/>
      <c r="UAC338" s="31"/>
      <c r="UAD338" s="31"/>
      <c r="UAE338" s="31"/>
      <c r="UAF338" s="31"/>
      <c r="UAG338" s="31"/>
      <c r="UAH338" s="31"/>
      <c r="UAI338" s="31"/>
      <c r="UAJ338" s="31"/>
      <c r="UAK338" s="31"/>
      <c r="UAL338" s="31"/>
      <c r="UAM338" s="31"/>
      <c r="UAN338" s="31"/>
      <c r="UAO338" s="31"/>
      <c r="UAP338" s="31"/>
      <c r="UAQ338" s="31"/>
      <c r="UAR338" s="31"/>
      <c r="UAS338" s="31"/>
      <c r="UAT338" s="31"/>
      <c r="UAU338" s="31"/>
      <c r="UAV338" s="31"/>
      <c r="UAW338" s="31"/>
      <c r="UAX338" s="31"/>
      <c r="UAY338" s="31"/>
      <c r="UAZ338" s="31"/>
      <c r="UBA338" s="31"/>
      <c r="UBB338" s="31"/>
      <c r="UBC338" s="31"/>
      <c r="UBD338" s="31"/>
      <c r="UBE338" s="31"/>
      <c r="UBF338" s="31"/>
      <c r="UBG338" s="31"/>
      <c r="UBH338" s="31"/>
      <c r="UBI338" s="31"/>
      <c r="UBJ338" s="31"/>
      <c r="UBK338" s="31"/>
      <c r="UBL338" s="31"/>
      <c r="UBM338" s="31"/>
      <c r="UBN338" s="31"/>
      <c r="UBO338" s="31"/>
      <c r="UBP338" s="31"/>
      <c r="UBQ338" s="31"/>
      <c r="UBR338" s="31"/>
      <c r="UBS338" s="31"/>
      <c r="UBT338" s="31"/>
      <c r="UBU338" s="31"/>
      <c r="UBV338" s="31"/>
      <c r="UBW338" s="31"/>
      <c r="UBX338" s="31"/>
      <c r="UBY338" s="31"/>
      <c r="UBZ338" s="31"/>
      <c r="UCA338" s="31"/>
      <c r="UCB338" s="31"/>
      <c r="UCC338" s="31"/>
      <c r="UCD338" s="31"/>
      <c r="UCE338" s="31"/>
      <c r="UCF338" s="31"/>
      <c r="UCG338" s="31"/>
      <c r="UCH338" s="31"/>
      <c r="UCI338" s="31"/>
      <c r="UCJ338" s="31"/>
      <c r="UCK338" s="31"/>
      <c r="UCL338" s="31"/>
      <c r="UCM338" s="31"/>
      <c r="UCN338" s="31"/>
      <c r="UCO338" s="31"/>
      <c r="UCP338" s="31"/>
      <c r="UCQ338" s="31"/>
      <c r="UCR338" s="31"/>
      <c r="UCS338" s="31"/>
      <c r="UCT338" s="31"/>
      <c r="UCU338" s="31"/>
      <c r="UCV338" s="31"/>
      <c r="UCW338" s="31"/>
      <c r="UCX338" s="31"/>
      <c r="UCY338" s="31"/>
      <c r="UCZ338" s="31"/>
      <c r="UDA338" s="31"/>
      <c r="UDB338" s="31"/>
      <c r="UDC338" s="31"/>
      <c r="UDD338" s="31"/>
      <c r="UDE338" s="31"/>
      <c r="UDF338" s="31"/>
      <c r="UDG338" s="31"/>
      <c r="UDH338" s="31"/>
      <c r="UDI338" s="31"/>
      <c r="UDJ338" s="31"/>
      <c r="UDK338" s="31"/>
      <c r="UDL338" s="31"/>
      <c r="UDM338" s="31"/>
      <c r="UDN338" s="31"/>
      <c r="UDO338" s="31"/>
      <c r="UDP338" s="31"/>
      <c r="UDQ338" s="31"/>
      <c r="UDR338" s="31"/>
      <c r="UDS338" s="31"/>
      <c r="UDT338" s="31"/>
      <c r="UDU338" s="31"/>
      <c r="UDV338" s="31"/>
      <c r="UDW338" s="31"/>
      <c r="UDX338" s="31"/>
      <c r="UDY338" s="31"/>
      <c r="UDZ338" s="31"/>
      <c r="UEA338" s="31"/>
      <c r="UEB338" s="31"/>
      <c r="UEC338" s="31"/>
      <c r="UED338" s="31"/>
      <c r="UEE338" s="31"/>
      <c r="UEF338" s="31"/>
      <c r="UEG338" s="31"/>
      <c r="UEH338" s="31"/>
      <c r="UEI338" s="31"/>
      <c r="UEJ338" s="31"/>
      <c r="UEK338" s="31"/>
      <c r="UEL338" s="31"/>
      <c r="UEM338" s="31"/>
      <c r="UEN338" s="31"/>
      <c r="UEO338" s="31"/>
      <c r="UEP338" s="31"/>
      <c r="UEQ338" s="31"/>
      <c r="UER338" s="31"/>
      <c r="UES338" s="31"/>
      <c r="UET338" s="31"/>
      <c r="UEU338" s="31"/>
      <c r="UEV338" s="31"/>
      <c r="UEW338" s="31"/>
      <c r="UEX338" s="31"/>
      <c r="UEY338" s="31"/>
      <c r="UEZ338" s="31"/>
      <c r="UFA338" s="31"/>
      <c r="UFB338" s="31"/>
      <c r="UFC338" s="31"/>
      <c r="UFD338" s="31"/>
      <c r="UFE338" s="31"/>
      <c r="UFF338" s="31"/>
      <c r="UFG338" s="31"/>
      <c r="UFH338" s="31"/>
      <c r="UFI338" s="31"/>
      <c r="UFJ338" s="31"/>
      <c r="UFK338" s="31"/>
      <c r="UFL338" s="31"/>
      <c r="UFM338" s="31"/>
      <c r="UFN338" s="31"/>
      <c r="UFO338" s="31"/>
      <c r="UFP338" s="31"/>
      <c r="UFQ338" s="31"/>
      <c r="UFR338" s="31"/>
      <c r="UFS338" s="31"/>
      <c r="UFT338" s="31"/>
      <c r="UFU338" s="31"/>
      <c r="UFV338" s="31"/>
      <c r="UFW338" s="31"/>
      <c r="UFX338" s="31"/>
      <c r="UFY338" s="31"/>
      <c r="UFZ338" s="31"/>
      <c r="UGA338" s="31"/>
      <c r="UGB338" s="31"/>
      <c r="UGC338" s="31"/>
      <c r="UGD338" s="31"/>
      <c r="UGE338" s="31"/>
      <c r="UGF338" s="31"/>
      <c r="UGG338" s="31"/>
      <c r="UGH338" s="31"/>
      <c r="UGI338" s="31"/>
      <c r="UGJ338" s="31"/>
      <c r="UGK338" s="31"/>
      <c r="UGL338" s="31"/>
      <c r="UGM338" s="31"/>
      <c r="UGN338" s="31"/>
      <c r="UGO338" s="31"/>
      <c r="UGP338" s="31"/>
      <c r="UGQ338" s="31"/>
      <c r="UGR338" s="31"/>
      <c r="UGS338" s="31"/>
      <c r="UGT338" s="31"/>
      <c r="UGU338" s="31"/>
      <c r="UGV338" s="31"/>
      <c r="UGW338" s="31"/>
      <c r="UGX338" s="31"/>
      <c r="UGY338" s="31"/>
      <c r="UGZ338" s="31"/>
      <c r="UHA338" s="31"/>
      <c r="UHB338" s="31"/>
      <c r="UHC338" s="31"/>
      <c r="UHD338" s="31"/>
      <c r="UHE338" s="31"/>
      <c r="UHF338" s="31"/>
      <c r="UHG338" s="31"/>
      <c r="UHH338" s="31"/>
      <c r="UHI338" s="31"/>
      <c r="UHJ338" s="31"/>
      <c r="UHK338" s="31"/>
      <c r="UHL338" s="31"/>
      <c r="UHM338" s="31"/>
      <c r="UHN338" s="31"/>
      <c r="UHO338" s="31"/>
      <c r="UHP338" s="31"/>
      <c r="UHQ338" s="31"/>
      <c r="UHR338" s="31"/>
      <c r="UHS338" s="31"/>
      <c r="UHT338" s="31"/>
      <c r="UHU338" s="31"/>
      <c r="UHV338" s="31"/>
      <c r="UHW338" s="31"/>
      <c r="UHX338" s="31"/>
      <c r="UHY338" s="31"/>
      <c r="UHZ338" s="31"/>
      <c r="UIA338" s="31"/>
      <c r="UIB338" s="31"/>
      <c r="UIC338" s="31"/>
      <c r="UID338" s="31"/>
      <c r="UIE338" s="31"/>
      <c r="UIF338" s="31"/>
      <c r="UIG338" s="31"/>
      <c r="UIH338" s="31"/>
      <c r="UII338" s="31"/>
      <c r="UIJ338" s="31"/>
      <c r="UIK338" s="31"/>
      <c r="UIL338" s="31"/>
      <c r="UIM338" s="31"/>
      <c r="UIN338" s="31"/>
      <c r="UIO338" s="31"/>
      <c r="UIP338" s="31"/>
      <c r="UIQ338" s="31"/>
      <c r="UIR338" s="31"/>
      <c r="UIS338" s="31"/>
      <c r="UIT338" s="31"/>
      <c r="UIU338" s="31"/>
      <c r="UIV338" s="31"/>
      <c r="UIW338" s="31"/>
      <c r="UIX338" s="31"/>
      <c r="UIY338" s="31"/>
      <c r="UIZ338" s="31"/>
      <c r="UJA338" s="31"/>
      <c r="UJB338" s="31"/>
      <c r="UJC338" s="31"/>
      <c r="UJD338" s="31"/>
      <c r="UJE338" s="31"/>
      <c r="UJF338" s="31"/>
      <c r="UJG338" s="31"/>
      <c r="UJH338" s="31"/>
      <c r="UJI338" s="31"/>
      <c r="UJJ338" s="31"/>
      <c r="UJK338" s="31"/>
      <c r="UJL338" s="31"/>
      <c r="UJM338" s="31"/>
      <c r="UJN338" s="31"/>
      <c r="UJO338" s="31"/>
      <c r="UJP338" s="31"/>
      <c r="UJQ338" s="31"/>
      <c r="UJR338" s="31"/>
      <c r="UJS338" s="31"/>
      <c r="UJT338" s="31"/>
      <c r="UJU338" s="31"/>
      <c r="UJV338" s="31"/>
      <c r="UJW338" s="31"/>
      <c r="UJX338" s="31"/>
      <c r="UJY338" s="31"/>
      <c r="UJZ338" s="31"/>
      <c r="UKA338" s="31"/>
      <c r="UKB338" s="31"/>
      <c r="UKC338" s="31"/>
      <c r="UKD338" s="31"/>
      <c r="UKE338" s="31"/>
      <c r="UKF338" s="31"/>
      <c r="UKG338" s="31"/>
      <c r="UKH338" s="31"/>
      <c r="UKI338" s="31"/>
      <c r="UKJ338" s="31"/>
      <c r="UKK338" s="31"/>
      <c r="UKL338" s="31"/>
      <c r="UKM338" s="31"/>
      <c r="UKN338" s="31"/>
      <c r="UKO338" s="31"/>
      <c r="UKP338" s="31"/>
      <c r="UKQ338" s="31"/>
      <c r="UKR338" s="31"/>
      <c r="UKS338" s="31"/>
      <c r="UKT338" s="31"/>
      <c r="UKU338" s="31"/>
      <c r="UKV338" s="31"/>
      <c r="UKW338" s="31"/>
      <c r="UKX338" s="31"/>
      <c r="UKY338" s="31"/>
      <c r="UKZ338" s="31"/>
      <c r="ULA338" s="31"/>
      <c r="ULB338" s="31"/>
      <c r="ULC338" s="31"/>
      <c r="ULD338" s="31"/>
      <c r="ULE338" s="31"/>
      <c r="ULF338" s="31"/>
      <c r="ULG338" s="31"/>
      <c r="ULH338" s="31"/>
      <c r="ULI338" s="31"/>
      <c r="ULJ338" s="31"/>
      <c r="ULK338" s="31"/>
      <c r="ULL338" s="31"/>
      <c r="ULM338" s="31"/>
      <c r="ULN338" s="31"/>
      <c r="ULO338" s="31"/>
      <c r="ULP338" s="31"/>
      <c r="ULQ338" s="31"/>
      <c r="ULR338" s="31"/>
      <c r="ULS338" s="31"/>
      <c r="ULT338" s="31"/>
      <c r="ULU338" s="31"/>
      <c r="ULV338" s="31"/>
      <c r="ULW338" s="31"/>
      <c r="ULX338" s="31"/>
      <c r="ULY338" s="31"/>
      <c r="ULZ338" s="31"/>
      <c r="UMA338" s="31"/>
      <c r="UMB338" s="31"/>
      <c r="UMC338" s="31"/>
      <c r="UMD338" s="31"/>
      <c r="UME338" s="31"/>
      <c r="UMF338" s="31"/>
      <c r="UMG338" s="31"/>
      <c r="UMH338" s="31"/>
      <c r="UMI338" s="31"/>
      <c r="UMJ338" s="31"/>
      <c r="UMK338" s="31"/>
      <c r="UML338" s="31"/>
      <c r="UMM338" s="31"/>
      <c r="UMN338" s="31"/>
      <c r="UMO338" s="31"/>
      <c r="UMP338" s="31"/>
      <c r="UMQ338" s="31"/>
      <c r="UMR338" s="31"/>
      <c r="UMS338" s="31"/>
      <c r="UMT338" s="31"/>
      <c r="UMU338" s="31"/>
      <c r="UMV338" s="31"/>
      <c r="UMW338" s="31"/>
      <c r="UMX338" s="31"/>
      <c r="UMY338" s="31"/>
      <c r="UMZ338" s="31"/>
      <c r="UNA338" s="31"/>
      <c r="UNB338" s="31"/>
      <c r="UNC338" s="31"/>
      <c r="UND338" s="31"/>
      <c r="UNE338" s="31"/>
      <c r="UNF338" s="31"/>
      <c r="UNG338" s="31"/>
      <c r="UNH338" s="31"/>
      <c r="UNI338" s="31"/>
      <c r="UNJ338" s="31"/>
      <c r="UNK338" s="31"/>
      <c r="UNL338" s="31"/>
      <c r="UNM338" s="31"/>
      <c r="UNN338" s="31"/>
      <c r="UNO338" s="31"/>
      <c r="UNP338" s="31"/>
      <c r="UNQ338" s="31"/>
      <c r="UNR338" s="31"/>
      <c r="UNS338" s="31"/>
      <c r="UNT338" s="31"/>
      <c r="UNU338" s="31"/>
      <c r="UNV338" s="31"/>
      <c r="UNW338" s="31"/>
      <c r="UNX338" s="31"/>
      <c r="UNY338" s="31"/>
      <c r="UNZ338" s="31"/>
      <c r="UOA338" s="31"/>
      <c r="UOB338" s="31"/>
      <c r="UOC338" s="31"/>
      <c r="UOD338" s="31"/>
      <c r="UOE338" s="31"/>
      <c r="UOF338" s="31"/>
      <c r="UOG338" s="31"/>
      <c r="UOH338" s="31"/>
      <c r="UOI338" s="31"/>
      <c r="UOJ338" s="31"/>
      <c r="UOK338" s="31"/>
      <c r="UOL338" s="31"/>
      <c r="UOM338" s="31"/>
      <c r="UON338" s="31"/>
      <c r="UOO338" s="31"/>
      <c r="UOP338" s="31"/>
      <c r="UOQ338" s="31"/>
      <c r="UOR338" s="31"/>
      <c r="UOS338" s="31"/>
      <c r="UOT338" s="31"/>
      <c r="UOU338" s="31"/>
      <c r="UOV338" s="31"/>
      <c r="UOW338" s="31"/>
      <c r="UOX338" s="31"/>
      <c r="UOY338" s="31"/>
      <c r="UOZ338" s="31"/>
      <c r="UPA338" s="31"/>
      <c r="UPB338" s="31"/>
      <c r="UPC338" s="31"/>
      <c r="UPD338" s="31"/>
      <c r="UPE338" s="31"/>
      <c r="UPF338" s="31"/>
      <c r="UPG338" s="31"/>
      <c r="UPH338" s="31"/>
      <c r="UPI338" s="31"/>
      <c r="UPJ338" s="31"/>
      <c r="UPK338" s="31"/>
      <c r="UPL338" s="31"/>
      <c r="UPM338" s="31"/>
      <c r="UPN338" s="31"/>
      <c r="UPO338" s="31"/>
      <c r="UPP338" s="31"/>
      <c r="UPQ338" s="31"/>
      <c r="UPR338" s="31"/>
      <c r="UPS338" s="31"/>
      <c r="UPT338" s="31"/>
      <c r="UPU338" s="31"/>
      <c r="UPV338" s="31"/>
      <c r="UPW338" s="31"/>
      <c r="UPX338" s="31"/>
      <c r="UPY338" s="31"/>
      <c r="UPZ338" s="31"/>
      <c r="UQA338" s="31"/>
      <c r="UQB338" s="31"/>
      <c r="UQC338" s="31"/>
      <c r="UQD338" s="31"/>
      <c r="UQE338" s="31"/>
      <c r="UQF338" s="31"/>
      <c r="UQG338" s="31"/>
      <c r="UQH338" s="31"/>
      <c r="UQI338" s="31"/>
      <c r="UQJ338" s="31"/>
      <c r="UQK338" s="31"/>
      <c r="UQL338" s="31"/>
      <c r="UQM338" s="31"/>
      <c r="UQN338" s="31"/>
      <c r="UQO338" s="31"/>
      <c r="UQP338" s="31"/>
      <c r="UQQ338" s="31"/>
      <c r="UQR338" s="31"/>
      <c r="UQS338" s="31"/>
      <c r="UQT338" s="31"/>
      <c r="UQU338" s="31"/>
      <c r="UQV338" s="31"/>
      <c r="UQW338" s="31"/>
      <c r="UQX338" s="31"/>
      <c r="UQY338" s="31"/>
      <c r="UQZ338" s="31"/>
      <c r="URA338" s="31"/>
      <c r="URB338" s="31"/>
      <c r="URC338" s="31"/>
      <c r="URD338" s="31"/>
      <c r="URE338" s="31"/>
      <c r="URF338" s="31"/>
      <c r="URG338" s="31"/>
      <c r="URH338" s="31"/>
      <c r="URI338" s="31"/>
      <c r="URJ338" s="31"/>
      <c r="URK338" s="31"/>
      <c r="URL338" s="31"/>
      <c r="URM338" s="31"/>
      <c r="URN338" s="31"/>
      <c r="URO338" s="31"/>
      <c r="URP338" s="31"/>
      <c r="URQ338" s="31"/>
      <c r="URR338" s="31"/>
      <c r="URS338" s="31"/>
      <c r="URT338" s="31"/>
      <c r="URU338" s="31"/>
      <c r="URV338" s="31"/>
      <c r="URW338" s="31"/>
      <c r="URX338" s="31"/>
      <c r="URY338" s="31"/>
      <c r="URZ338" s="31"/>
      <c r="USA338" s="31"/>
      <c r="USB338" s="31"/>
      <c r="USC338" s="31"/>
      <c r="USD338" s="31"/>
      <c r="USE338" s="31"/>
      <c r="USF338" s="31"/>
      <c r="USG338" s="31"/>
      <c r="USH338" s="31"/>
      <c r="USI338" s="31"/>
      <c r="USJ338" s="31"/>
      <c r="USK338" s="31"/>
      <c r="USL338" s="31"/>
      <c r="USM338" s="31"/>
      <c r="USN338" s="31"/>
      <c r="USO338" s="31"/>
      <c r="USP338" s="31"/>
      <c r="USQ338" s="31"/>
      <c r="USR338" s="31"/>
      <c r="USS338" s="31"/>
      <c r="UST338" s="31"/>
      <c r="USU338" s="31"/>
      <c r="USV338" s="31"/>
      <c r="USW338" s="31"/>
      <c r="USX338" s="31"/>
      <c r="USY338" s="31"/>
      <c r="USZ338" s="31"/>
      <c r="UTA338" s="31"/>
      <c r="UTB338" s="31"/>
      <c r="UTC338" s="31"/>
      <c r="UTD338" s="31"/>
      <c r="UTE338" s="31"/>
      <c r="UTF338" s="31"/>
      <c r="UTG338" s="31"/>
      <c r="UTH338" s="31"/>
      <c r="UTI338" s="31"/>
      <c r="UTJ338" s="31"/>
      <c r="UTK338" s="31"/>
      <c r="UTL338" s="31"/>
      <c r="UTM338" s="31"/>
      <c r="UTN338" s="31"/>
      <c r="UTO338" s="31"/>
      <c r="UTP338" s="31"/>
      <c r="UTQ338" s="31"/>
      <c r="UTR338" s="31"/>
      <c r="UTS338" s="31"/>
      <c r="UTT338" s="31"/>
      <c r="UTU338" s="31"/>
      <c r="UTV338" s="31"/>
      <c r="UTW338" s="31"/>
      <c r="UTX338" s="31"/>
      <c r="UTY338" s="31"/>
      <c r="UTZ338" s="31"/>
      <c r="UUA338" s="31"/>
      <c r="UUB338" s="31"/>
      <c r="UUC338" s="31"/>
      <c r="UUD338" s="31"/>
      <c r="UUE338" s="31"/>
      <c r="UUF338" s="31"/>
      <c r="UUG338" s="31"/>
      <c r="UUH338" s="31"/>
      <c r="UUI338" s="31"/>
      <c r="UUJ338" s="31"/>
      <c r="UUK338" s="31"/>
      <c r="UUL338" s="31"/>
      <c r="UUM338" s="31"/>
      <c r="UUN338" s="31"/>
      <c r="UUO338" s="31"/>
      <c r="UUP338" s="31"/>
      <c r="UUQ338" s="31"/>
      <c r="UUR338" s="31"/>
      <c r="UUS338" s="31"/>
      <c r="UUT338" s="31"/>
      <c r="UUU338" s="31"/>
      <c r="UUV338" s="31"/>
      <c r="UUW338" s="31"/>
      <c r="UUX338" s="31"/>
      <c r="UUY338" s="31"/>
      <c r="UUZ338" s="31"/>
      <c r="UVA338" s="31"/>
      <c r="UVB338" s="31"/>
      <c r="UVC338" s="31"/>
      <c r="UVD338" s="31"/>
      <c r="UVE338" s="31"/>
      <c r="UVF338" s="31"/>
      <c r="UVG338" s="31"/>
      <c r="UVH338" s="31"/>
      <c r="UVI338" s="31"/>
      <c r="UVJ338" s="31"/>
      <c r="UVK338" s="31"/>
      <c r="UVL338" s="31"/>
      <c r="UVM338" s="31"/>
      <c r="UVN338" s="31"/>
      <c r="UVO338" s="31"/>
      <c r="UVP338" s="31"/>
      <c r="UVQ338" s="31"/>
      <c r="UVR338" s="31"/>
      <c r="UVS338" s="31"/>
      <c r="UVT338" s="31"/>
      <c r="UVU338" s="31"/>
      <c r="UVV338" s="31"/>
      <c r="UVW338" s="31"/>
      <c r="UVX338" s="31"/>
      <c r="UVY338" s="31"/>
      <c r="UVZ338" s="31"/>
      <c r="UWA338" s="31"/>
      <c r="UWB338" s="31"/>
      <c r="UWC338" s="31"/>
      <c r="UWD338" s="31"/>
      <c r="UWE338" s="31"/>
      <c r="UWF338" s="31"/>
      <c r="UWG338" s="31"/>
      <c r="UWH338" s="31"/>
      <c r="UWI338" s="31"/>
      <c r="UWJ338" s="31"/>
      <c r="UWK338" s="31"/>
      <c r="UWL338" s="31"/>
      <c r="UWM338" s="31"/>
      <c r="UWN338" s="31"/>
      <c r="UWO338" s="31"/>
      <c r="UWP338" s="31"/>
      <c r="UWQ338" s="31"/>
      <c r="UWR338" s="31"/>
      <c r="UWS338" s="31"/>
      <c r="UWT338" s="31"/>
      <c r="UWU338" s="31"/>
      <c r="UWV338" s="31"/>
      <c r="UWW338" s="31"/>
      <c r="UWX338" s="31"/>
      <c r="UWY338" s="31"/>
      <c r="UWZ338" s="31"/>
      <c r="UXA338" s="31"/>
      <c r="UXB338" s="31"/>
      <c r="UXC338" s="31"/>
      <c r="UXD338" s="31"/>
      <c r="UXE338" s="31"/>
      <c r="UXF338" s="31"/>
      <c r="UXG338" s="31"/>
      <c r="UXH338" s="31"/>
      <c r="UXI338" s="31"/>
      <c r="UXJ338" s="31"/>
      <c r="UXK338" s="31"/>
      <c r="UXL338" s="31"/>
      <c r="UXM338" s="31"/>
      <c r="UXN338" s="31"/>
      <c r="UXO338" s="31"/>
      <c r="UXP338" s="31"/>
      <c r="UXQ338" s="31"/>
      <c r="UXR338" s="31"/>
      <c r="UXS338" s="31"/>
      <c r="UXT338" s="31"/>
      <c r="UXU338" s="31"/>
      <c r="UXV338" s="31"/>
      <c r="UXW338" s="31"/>
      <c r="UXX338" s="31"/>
      <c r="UXY338" s="31"/>
      <c r="UXZ338" s="31"/>
      <c r="UYA338" s="31"/>
      <c r="UYB338" s="31"/>
      <c r="UYC338" s="31"/>
      <c r="UYD338" s="31"/>
      <c r="UYE338" s="31"/>
      <c r="UYF338" s="31"/>
      <c r="UYG338" s="31"/>
      <c r="UYH338" s="31"/>
      <c r="UYI338" s="31"/>
      <c r="UYJ338" s="31"/>
      <c r="UYK338" s="31"/>
      <c r="UYL338" s="31"/>
      <c r="UYM338" s="31"/>
      <c r="UYN338" s="31"/>
      <c r="UYO338" s="31"/>
      <c r="UYP338" s="31"/>
      <c r="UYQ338" s="31"/>
      <c r="UYR338" s="31"/>
      <c r="UYS338" s="31"/>
      <c r="UYT338" s="31"/>
      <c r="UYU338" s="31"/>
      <c r="UYV338" s="31"/>
      <c r="UYW338" s="31"/>
      <c r="UYX338" s="31"/>
      <c r="UYY338" s="31"/>
      <c r="UYZ338" s="31"/>
      <c r="UZA338" s="31"/>
      <c r="UZB338" s="31"/>
      <c r="UZC338" s="31"/>
      <c r="UZD338" s="31"/>
      <c r="UZE338" s="31"/>
      <c r="UZF338" s="31"/>
      <c r="UZG338" s="31"/>
      <c r="UZH338" s="31"/>
      <c r="UZI338" s="31"/>
      <c r="UZJ338" s="31"/>
      <c r="UZK338" s="31"/>
      <c r="UZL338" s="31"/>
      <c r="UZM338" s="31"/>
      <c r="UZN338" s="31"/>
      <c r="UZO338" s="31"/>
      <c r="UZP338" s="31"/>
      <c r="UZQ338" s="31"/>
      <c r="UZR338" s="31"/>
      <c r="UZS338" s="31"/>
      <c r="UZT338" s="31"/>
      <c r="UZU338" s="31"/>
      <c r="UZV338" s="31"/>
      <c r="UZW338" s="31"/>
      <c r="UZX338" s="31"/>
      <c r="UZY338" s="31"/>
      <c r="UZZ338" s="31"/>
      <c r="VAA338" s="31"/>
      <c r="VAB338" s="31"/>
      <c r="VAC338" s="31"/>
      <c r="VAD338" s="31"/>
      <c r="VAE338" s="31"/>
      <c r="VAF338" s="31"/>
      <c r="VAG338" s="31"/>
      <c r="VAH338" s="31"/>
      <c r="VAI338" s="31"/>
      <c r="VAJ338" s="31"/>
      <c r="VAK338" s="31"/>
      <c r="VAL338" s="31"/>
      <c r="VAM338" s="31"/>
      <c r="VAN338" s="31"/>
      <c r="VAO338" s="31"/>
      <c r="VAP338" s="31"/>
      <c r="VAQ338" s="31"/>
      <c r="VAR338" s="31"/>
      <c r="VAS338" s="31"/>
      <c r="VAT338" s="31"/>
      <c r="VAU338" s="31"/>
      <c r="VAV338" s="31"/>
      <c r="VAW338" s="31"/>
      <c r="VAX338" s="31"/>
      <c r="VAY338" s="31"/>
      <c r="VAZ338" s="31"/>
      <c r="VBA338" s="31"/>
      <c r="VBB338" s="31"/>
      <c r="VBC338" s="31"/>
      <c r="VBD338" s="31"/>
      <c r="VBE338" s="31"/>
      <c r="VBF338" s="31"/>
      <c r="VBG338" s="31"/>
      <c r="VBH338" s="31"/>
      <c r="VBI338" s="31"/>
      <c r="VBJ338" s="31"/>
      <c r="VBK338" s="31"/>
      <c r="VBL338" s="31"/>
      <c r="VBM338" s="31"/>
      <c r="VBN338" s="31"/>
      <c r="VBO338" s="31"/>
      <c r="VBP338" s="31"/>
      <c r="VBQ338" s="31"/>
      <c r="VBR338" s="31"/>
      <c r="VBS338" s="31"/>
      <c r="VBT338" s="31"/>
      <c r="VBU338" s="31"/>
      <c r="VBV338" s="31"/>
      <c r="VBW338" s="31"/>
      <c r="VBX338" s="31"/>
      <c r="VBY338" s="31"/>
      <c r="VBZ338" s="31"/>
      <c r="VCA338" s="31"/>
      <c r="VCB338" s="31"/>
      <c r="VCC338" s="31"/>
      <c r="VCD338" s="31"/>
      <c r="VCE338" s="31"/>
      <c r="VCF338" s="31"/>
      <c r="VCG338" s="31"/>
      <c r="VCH338" s="31"/>
      <c r="VCI338" s="31"/>
      <c r="VCJ338" s="31"/>
      <c r="VCK338" s="31"/>
      <c r="VCL338" s="31"/>
      <c r="VCM338" s="31"/>
      <c r="VCN338" s="31"/>
      <c r="VCO338" s="31"/>
      <c r="VCP338" s="31"/>
      <c r="VCQ338" s="31"/>
      <c r="VCR338" s="31"/>
      <c r="VCS338" s="31"/>
      <c r="VCT338" s="31"/>
      <c r="VCU338" s="31"/>
      <c r="VCV338" s="31"/>
      <c r="VCW338" s="31"/>
      <c r="VCX338" s="31"/>
      <c r="VCY338" s="31"/>
      <c r="VCZ338" s="31"/>
      <c r="VDA338" s="31"/>
      <c r="VDB338" s="31"/>
      <c r="VDC338" s="31"/>
      <c r="VDD338" s="31"/>
      <c r="VDE338" s="31"/>
      <c r="VDF338" s="31"/>
      <c r="VDG338" s="31"/>
      <c r="VDH338" s="31"/>
      <c r="VDI338" s="31"/>
      <c r="VDJ338" s="31"/>
      <c r="VDK338" s="31"/>
      <c r="VDL338" s="31"/>
      <c r="VDM338" s="31"/>
      <c r="VDN338" s="31"/>
      <c r="VDO338" s="31"/>
      <c r="VDP338" s="31"/>
      <c r="VDQ338" s="31"/>
      <c r="VDR338" s="31"/>
      <c r="VDS338" s="31"/>
      <c r="VDT338" s="31"/>
      <c r="VDU338" s="31"/>
      <c r="VDV338" s="31"/>
      <c r="VDW338" s="31"/>
      <c r="VDX338" s="31"/>
      <c r="VDY338" s="31"/>
      <c r="VDZ338" s="31"/>
      <c r="VEA338" s="31"/>
      <c r="VEB338" s="31"/>
      <c r="VEC338" s="31"/>
      <c r="VED338" s="31"/>
      <c r="VEE338" s="31"/>
      <c r="VEF338" s="31"/>
      <c r="VEG338" s="31"/>
      <c r="VEH338" s="31"/>
      <c r="VEI338" s="31"/>
      <c r="VEJ338" s="31"/>
      <c r="VEK338" s="31"/>
      <c r="VEL338" s="31"/>
      <c r="VEM338" s="31"/>
      <c r="VEN338" s="31"/>
      <c r="VEO338" s="31"/>
      <c r="VEP338" s="31"/>
      <c r="VEQ338" s="31"/>
      <c r="VER338" s="31"/>
      <c r="VES338" s="31"/>
      <c r="VET338" s="31"/>
      <c r="VEU338" s="31"/>
      <c r="VEV338" s="31"/>
      <c r="VEW338" s="31"/>
      <c r="VEX338" s="31"/>
      <c r="VEY338" s="31"/>
      <c r="VEZ338" s="31"/>
      <c r="VFA338" s="31"/>
      <c r="VFB338" s="31"/>
      <c r="VFC338" s="31"/>
      <c r="VFD338" s="31"/>
      <c r="VFE338" s="31"/>
      <c r="VFF338" s="31"/>
      <c r="VFG338" s="31"/>
      <c r="VFH338" s="31"/>
      <c r="VFI338" s="31"/>
      <c r="VFJ338" s="31"/>
      <c r="VFK338" s="31"/>
      <c r="VFL338" s="31"/>
      <c r="VFM338" s="31"/>
      <c r="VFN338" s="31"/>
      <c r="VFO338" s="31"/>
      <c r="VFP338" s="31"/>
      <c r="VFQ338" s="31"/>
      <c r="VFR338" s="31"/>
      <c r="VFS338" s="31"/>
      <c r="VFT338" s="31"/>
      <c r="VFU338" s="31"/>
      <c r="VFV338" s="31"/>
      <c r="VFW338" s="31"/>
      <c r="VFX338" s="31"/>
      <c r="VFY338" s="31"/>
      <c r="VFZ338" s="31"/>
      <c r="VGA338" s="31"/>
      <c r="VGB338" s="31"/>
      <c r="VGC338" s="31"/>
      <c r="VGD338" s="31"/>
      <c r="VGE338" s="31"/>
      <c r="VGF338" s="31"/>
      <c r="VGG338" s="31"/>
      <c r="VGH338" s="31"/>
      <c r="VGI338" s="31"/>
      <c r="VGJ338" s="31"/>
      <c r="VGK338" s="31"/>
      <c r="VGL338" s="31"/>
      <c r="VGM338" s="31"/>
      <c r="VGN338" s="31"/>
      <c r="VGO338" s="31"/>
      <c r="VGP338" s="31"/>
      <c r="VGQ338" s="31"/>
      <c r="VGR338" s="31"/>
      <c r="VGS338" s="31"/>
      <c r="VGT338" s="31"/>
      <c r="VGU338" s="31"/>
      <c r="VGV338" s="31"/>
      <c r="VGW338" s="31"/>
      <c r="VGX338" s="31"/>
      <c r="VGY338" s="31"/>
      <c r="VGZ338" s="31"/>
      <c r="VHA338" s="31"/>
      <c r="VHB338" s="31"/>
      <c r="VHC338" s="31"/>
      <c r="VHD338" s="31"/>
      <c r="VHE338" s="31"/>
      <c r="VHF338" s="31"/>
      <c r="VHG338" s="31"/>
      <c r="VHH338" s="31"/>
      <c r="VHI338" s="31"/>
      <c r="VHJ338" s="31"/>
      <c r="VHK338" s="31"/>
      <c r="VHL338" s="31"/>
      <c r="VHM338" s="31"/>
      <c r="VHN338" s="31"/>
      <c r="VHO338" s="31"/>
      <c r="VHP338" s="31"/>
      <c r="VHQ338" s="31"/>
      <c r="VHR338" s="31"/>
      <c r="VHS338" s="31"/>
      <c r="VHT338" s="31"/>
      <c r="VHU338" s="31"/>
      <c r="VHV338" s="31"/>
      <c r="VHW338" s="31"/>
      <c r="VHX338" s="31"/>
      <c r="VHY338" s="31"/>
      <c r="VHZ338" s="31"/>
      <c r="VIA338" s="31"/>
      <c r="VIB338" s="31"/>
      <c r="VIC338" s="31"/>
      <c r="VID338" s="31"/>
      <c r="VIE338" s="31"/>
      <c r="VIF338" s="31"/>
      <c r="VIG338" s="31"/>
      <c r="VIH338" s="31"/>
      <c r="VII338" s="31"/>
      <c r="VIJ338" s="31"/>
      <c r="VIK338" s="31"/>
      <c r="VIL338" s="31"/>
      <c r="VIM338" s="31"/>
      <c r="VIN338" s="31"/>
      <c r="VIO338" s="31"/>
      <c r="VIP338" s="31"/>
      <c r="VIQ338" s="31"/>
      <c r="VIR338" s="31"/>
      <c r="VIS338" s="31"/>
      <c r="VIT338" s="31"/>
      <c r="VIU338" s="31"/>
      <c r="VIV338" s="31"/>
      <c r="VIW338" s="31"/>
      <c r="VIX338" s="31"/>
      <c r="VIY338" s="31"/>
      <c r="VIZ338" s="31"/>
      <c r="VJA338" s="31"/>
      <c r="VJB338" s="31"/>
      <c r="VJC338" s="31"/>
      <c r="VJD338" s="31"/>
      <c r="VJE338" s="31"/>
      <c r="VJF338" s="31"/>
      <c r="VJG338" s="31"/>
      <c r="VJH338" s="31"/>
      <c r="VJI338" s="31"/>
      <c r="VJJ338" s="31"/>
      <c r="VJK338" s="31"/>
      <c r="VJL338" s="31"/>
      <c r="VJM338" s="31"/>
      <c r="VJN338" s="31"/>
      <c r="VJO338" s="31"/>
      <c r="VJP338" s="31"/>
      <c r="VJQ338" s="31"/>
      <c r="VJR338" s="31"/>
      <c r="VJS338" s="31"/>
      <c r="VJT338" s="31"/>
      <c r="VJU338" s="31"/>
      <c r="VJV338" s="31"/>
      <c r="VJW338" s="31"/>
      <c r="VJX338" s="31"/>
      <c r="VJY338" s="31"/>
      <c r="VJZ338" s="31"/>
      <c r="VKA338" s="31"/>
      <c r="VKB338" s="31"/>
      <c r="VKC338" s="31"/>
      <c r="VKD338" s="31"/>
      <c r="VKE338" s="31"/>
      <c r="VKF338" s="31"/>
      <c r="VKG338" s="31"/>
      <c r="VKH338" s="31"/>
      <c r="VKI338" s="31"/>
      <c r="VKJ338" s="31"/>
      <c r="VKK338" s="31"/>
      <c r="VKL338" s="31"/>
      <c r="VKM338" s="31"/>
      <c r="VKN338" s="31"/>
      <c r="VKO338" s="31"/>
      <c r="VKP338" s="31"/>
      <c r="VKQ338" s="31"/>
      <c r="VKR338" s="31"/>
      <c r="VKS338" s="31"/>
      <c r="VKT338" s="31"/>
      <c r="VKU338" s="31"/>
      <c r="VKV338" s="31"/>
      <c r="VKW338" s="31"/>
      <c r="VKX338" s="31"/>
      <c r="VKY338" s="31"/>
      <c r="VKZ338" s="31"/>
      <c r="VLA338" s="31"/>
      <c r="VLB338" s="31"/>
      <c r="VLC338" s="31"/>
      <c r="VLD338" s="31"/>
      <c r="VLE338" s="31"/>
      <c r="VLF338" s="31"/>
      <c r="VLG338" s="31"/>
      <c r="VLH338" s="31"/>
      <c r="VLI338" s="31"/>
      <c r="VLJ338" s="31"/>
      <c r="VLK338" s="31"/>
      <c r="VLL338" s="31"/>
      <c r="VLM338" s="31"/>
      <c r="VLN338" s="31"/>
      <c r="VLO338" s="31"/>
      <c r="VLP338" s="31"/>
      <c r="VLQ338" s="31"/>
      <c r="VLR338" s="31"/>
      <c r="VLS338" s="31"/>
      <c r="VLT338" s="31"/>
      <c r="VLU338" s="31"/>
      <c r="VLV338" s="31"/>
      <c r="VLW338" s="31"/>
      <c r="VLX338" s="31"/>
      <c r="VLY338" s="31"/>
      <c r="VLZ338" s="31"/>
      <c r="VMA338" s="31"/>
      <c r="VMB338" s="31"/>
      <c r="VMC338" s="31"/>
      <c r="VMD338" s="31"/>
      <c r="VME338" s="31"/>
      <c r="VMF338" s="31"/>
      <c r="VMG338" s="31"/>
      <c r="VMH338" s="31"/>
      <c r="VMI338" s="31"/>
      <c r="VMJ338" s="31"/>
      <c r="VMK338" s="31"/>
      <c r="VML338" s="31"/>
      <c r="VMM338" s="31"/>
      <c r="VMN338" s="31"/>
      <c r="VMO338" s="31"/>
      <c r="VMP338" s="31"/>
      <c r="VMQ338" s="31"/>
      <c r="VMR338" s="31"/>
      <c r="VMS338" s="31"/>
      <c r="VMT338" s="31"/>
      <c r="VMU338" s="31"/>
      <c r="VMV338" s="31"/>
      <c r="VMW338" s="31"/>
      <c r="VMX338" s="31"/>
      <c r="VMY338" s="31"/>
      <c r="VMZ338" s="31"/>
      <c r="VNA338" s="31"/>
      <c r="VNB338" s="31"/>
      <c r="VNC338" s="31"/>
      <c r="VND338" s="31"/>
      <c r="VNE338" s="31"/>
      <c r="VNF338" s="31"/>
      <c r="VNG338" s="31"/>
      <c r="VNH338" s="31"/>
      <c r="VNI338" s="31"/>
      <c r="VNJ338" s="31"/>
      <c r="VNK338" s="31"/>
      <c r="VNL338" s="31"/>
      <c r="VNM338" s="31"/>
      <c r="VNN338" s="31"/>
      <c r="VNO338" s="31"/>
      <c r="VNP338" s="31"/>
      <c r="VNQ338" s="31"/>
      <c r="VNR338" s="31"/>
      <c r="VNS338" s="31"/>
      <c r="VNT338" s="31"/>
      <c r="VNU338" s="31"/>
      <c r="VNV338" s="31"/>
      <c r="VNW338" s="31"/>
      <c r="VNX338" s="31"/>
      <c r="VNY338" s="31"/>
      <c r="VNZ338" s="31"/>
      <c r="VOA338" s="31"/>
      <c r="VOB338" s="31"/>
      <c r="VOC338" s="31"/>
      <c r="VOD338" s="31"/>
      <c r="VOE338" s="31"/>
      <c r="VOF338" s="31"/>
      <c r="VOG338" s="31"/>
      <c r="VOH338" s="31"/>
      <c r="VOI338" s="31"/>
      <c r="VOJ338" s="31"/>
      <c r="VOK338" s="31"/>
      <c r="VOL338" s="31"/>
      <c r="VOM338" s="31"/>
      <c r="VON338" s="31"/>
      <c r="VOO338" s="31"/>
      <c r="VOP338" s="31"/>
      <c r="VOQ338" s="31"/>
      <c r="VOR338" s="31"/>
      <c r="VOS338" s="31"/>
      <c r="VOT338" s="31"/>
      <c r="VOU338" s="31"/>
      <c r="VOV338" s="31"/>
      <c r="VOW338" s="31"/>
      <c r="VOX338" s="31"/>
      <c r="VOY338" s="31"/>
      <c r="VOZ338" s="31"/>
      <c r="VPA338" s="31"/>
      <c r="VPB338" s="31"/>
      <c r="VPC338" s="31"/>
      <c r="VPD338" s="31"/>
      <c r="VPE338" s="31"/>
      <c r="VPF338" s="31"/>
      <c r="VPG338" s="31"/>
      <c r="VPH338" s="31"/>
      <c r="VPI338" s="31"/>
      <c r="VPJ338" s="31"/>
      <c r="VPK338" s="31"/>
      <c r="VPL338" s="31"/>
      <c r="VPM338" s="31"/>
      <c r="VPN338" s="31"/>
      <c r="VPO338" s="31"/>
      <c r="VPP338" s="31"/>
      <c r="VPQ338" s="31"/>
      <c r="VPR338" s="31"/>
      <c r="VPS338" s="31"/>
      <c r="VPT338" s="31"/>
      <c r="VPU338" s="31"/>
      <c r="VPV338" s="31"/>
      <c r="VPW338" s="31"/>
      <c r="VPX338" s="31"/>
      <c r="VPY338" s="31"/>
      <c r="VPZ338" s="31"/>
      <c r="VQA338" s="31"/>
      <c r="VQB338" s="31"/>
      <c r="VQC338" s="31"/>
      <c r="VQD338" s="31"/>
      <c r="VQE338" s="31"/>
      <c r="VQF338" s="31"/>
      <c r="VQG338" s="31"/>
      <c r="VQH338" s="31"/>
      <c r="VQI338" s="31"/>
      <c r="VQJ338" s="31"/>
      <c r="VQK338" s="31"/>
      <c r="VQL338" s="31"/>
      <c r="VQM338" s="31"/>
      <c r="VQN338" s="31"/>
      <c r="VQO338" s="31"/>
      <c r="VQP338" s="31"/>
      <c r="VQQ338" s="31"/>
      <c r="VQR338" s="31"/>
      <c r="VQS338" s="31"/>
      <c r="VQT338" s="31"/>
      <c r="VQU338" s="31"/>
      <c r="VQV338" s="31"/>
      <c r="VQW338" s="31"/>
      <c r="VQX338" s="31"/>
      <c r="VQY338" s="31"/>
      <c r="VQZ338" s="31"/>
      <c r="VRA338" s="31"/>
      <c r="VRB338" s="31"/>
      <c r="VRC338" s="31"/>
      <c r="VRD338" s="31"/>
      <c r="VRE338" s="31"/>
      <c r="VRF338" s="31"/>
      <c r="VRG338" s="31"/>
      <c r="VRH338" s="31"/>
      <c r="VRI338" s="31"/>
      <c r="VRJ338" s="31"/>
      <c r="VRK338" s="31"/>
      <c r="VRL338" s="31"/>
      <c r="VRM338" s="31"/>
      <c r="VRN338" s="31"/>
      <c r="VRO338" s="31"/>
      <c r="VRP338" s="31"/>
      <c r="VRQ338" s="31"/>
      <c r="VRR338" s="31"/>
      <c r="VRS338" s="31"/>
      <c r="VRT338" s="31"/>
      <c r="VRU338" s="31"/>
      <c r="VRV338" s="31"/>
      <c r="VRW338" s="31"/>
      <c r="VRX338" s="31"/>
      <c r="VRY338" s="31"/>
      <c r="VRZ338" s="31"/>
      <c r="VSA338" s="31"/>
      <c r="VSB338" s="31"/>
      <c r="VSC338" s="31"/>
      <c r="VSD338" s="31"/>
      <c r="VSE338" s="31"/>
      <c r="VSF338" s="31"/>
      <c r="VSG338" s="31"/>
      <c r="VSH338" s="31"/>
      <c r="VSI338" s="31"/>
      <c r="VSJ338" s="31"/>
      <c r="VSK338" s="31"/>
      <c r="VSL338" s="31"/>
      <c r="VSM338" s="31"/>
      <c r="VSN338" s="31"/>
      <c r="VSO338" s="31"/>
      <c r="VSP338" s="31"/>
      <c r="VSQ338" s="31"/>
      <c r="VSR338" s="31"/>
      <c r="VSS338" s="31"/>
      <c r="VST338" s="31"/>
      <c r="VSU338" s="31"/>
      <c r="VSV338" s="31"/>
      <c r="VSW338" s="31"/>
      <c r="VSX338" s="31"/>
      <c r="VSY338" s="31"/>
      <c r="VSZ338" s="31"/>
      <c r="VTA338" s="31"/>
      <c r="VTB338" s="31"/>
      <c r="VTC338" s="31"/>
      <c r="VTD338" s="31"/>
      <c r="VTE338" s="31"/>
      <c r="VTF338" s="31"/>
      <c r="VTG338" s="31"/>
      <c r="VTH338" s="31"/>
      <c r="VTI338" s="31"/>
      <c r="VTJ338" s="31"/>
      <c r="VTK338" s="31"/>
      <c r="VTL338" s="31"/>
      <c r="VTM338" s="31"/>
      <c r="VTN338" s="31"/>
      <c r="VTO338" s="31"/>
      <c r="VTP338" s="31"/>
      <c r="VTQ338" s="31"/>
      <c r="VTR338" s="31"/>
      <c r="VTS338" s="31"/>
      <c r="VTT338" s="31"/>
      <c r="VTU338" s="31"/>
      <c r="VTV338" s="31"/>
      <c r="VTW338" s="31"/>
      <c r="VTX338" s="31"/>
      <c r="VTY338" s="31"/>
      <c r="VTZ338" s="31"/>
      <c r="VUA338" s="31"/>
      <c r="VUB338" s="31"/>
      <c r="VUC338" s="31"/>
      <c r="VUD338" s="31"/>
      <c r="VUE338" s="31"/>
      <c r="VUF338" s="31"/>
      <c r="VUG338" s="31"/>
      <c r="VUH338" s="31"/>
      <c r="VUI338" s="31"/>
      <c r="VUJ338" s="31"/>
      <c r="VUK338" s="31"/>
      <c r="VUL338" s="31"/>
      <c r="VUM338" s="31"/>
      <c r="VUN338" s="31"/>
      <c r="VUO338" s="31"/>
      <c r="VUP338" s="31"/>
      <c r="VUQ338" s="31"/>
      <c r="VUR338" s="31"/>
      <c r="VUS338" s="31"/>
      <c r="VUT338" s="31"/>
      <c r="VUU338" s="31"/>
      <c r="VUV338" s="31"/>
      <c r="VUW338" s="31"/>
      <c r="VUX338" s="31"/>
      <c r="VUY338" s="31"/>
      <c r="VUZ338" s="31"/>
      <c r="VVA338" s="31"/>
      <c r="VVB338" s="31"/>
      <c r="VVC338" s="31"/>
      <c r="VVD338" s="31"/>
      <c r="VVE338" s="31"/>
      <c r="VVF338" s="31"/>
      <c r="VVG338" s="31"/>
      <c r="VVH338" s="31"/>
      <c r="VVI338" s="31"/>
      <c r="VVJ338" s="31"/>
      <c r="VVK338" s="31"/>
      <c r="VVL338" s="31"/>
      <c r="VVM338" s="31"/>
      <c r="VVN338" s="31"/>
      <c r="VVO338" s="31"/>
      <c r="VVP338" s="31"/>
      <c r="VVQ338" s="31"/>
      <c r="VVR338" s="31"/>
      <c r="VVS338" s="31"/>
      <c r="VVT338" s="31"/>
      <c r="VVU338" s="31"/>
      <c r="VVV338" s="31"/>
      <c r="VVW338" s="31"/>
      <c r="VVX338" s="31"/>
      <c r="VVY338" s="31"/>
      <c r="VVZ338" s="31"/>
      <c r="VWA338" s="31"/>
      <c r="VWB338" s="31"/>
      <c r="VWC338" s="31"/>
      <c r="VWD338" s="31"/>
      <c r="VWE338" s="31"/>
      <c r="VWF338" s="31"/>
      <c r="VWG338" s="31"/>
      <c r="VWH338" s="31"/>
      <c r="VWI338" s="31"/>
      <c r="VWJ338" s="31"/>
      <c r="VWK338" s="31"/>
      <c r="VWL338" s="31"/>
      <c r="VWM338" s="31"/>
      <c r="VWN338" s="31"/>
      <c r="VWO338" s="31"/>
      <c r="VWP338" s="31"/>
      <c r="VWQ338" s="31"/>
      <c r="VWR338" s="31"/>
      <c r="VWS338" s="31"/>
      <c r="VWT338" s="31"/>
      <c r="VWU338" s="31"/>
      <c r="VWV338" s="31"/>
      <c r="VWW338" s="31"/>
      <c r="VWX338" s="31"/>
      <c r="VWY338" s="31"/>
      <c r="VWZ338" s="31"/>
      <c r="VXA338" s="31"/>
      <c r="VXB338" s="31"/>
      <c r="VXC338" s="31"/>
      <c r="VXD338" s="31"/>
      <c r="VXE338" s="31"/>
      <c r="VXF338" s="31"/>
      <c r="VXG338" s="31"/>
      <c r="VXH338" s="31"/>
      <c r="VXI338" s="31"/>
      <c r="VXJ338" s="31"/>
      <c r="VXK338" s="31"/>
      <c r="VXL338" s="31"/>
      <c r="VXM338" s="31"/>
      <c r="VXN338" s="31"/>
      <c r="VXO338" s="31"/>
      <c r="VXP338" s="31"/>
      <c r="VXQ338" s="31"/>
      <c r="VXR338" s="31"/>
      <c r="VXS338" s="31"/>
      <c r="VXT338" s="31"/>
      <c r="VXU338" s="31"/>
      <c r="VXV338" s="31"/>
      <c r="VXW338" s="31"/>
      <c r="VXX338" s="31"/>
      <c r="VXY338" s="31"/>
      <c r="VXZ338" s="31"/>
      <c r="VYA338" s="31"/>
      <c r="VYB338" s="31"/>
      <c r="VYC338" s="31"/>
      <c r="VYD338" s="31"/>
      <c r="VYE338" s="31"/>
      <c r="VYF338" s="31"/>
      <c r="VYG338" s="31"/>
      <c r="VYH338" s="31"/>
      <c r="VYI338" s="31"/>
      <c r="VYJ338" s="31"/>
      <c r="VYK338" s="31"/>
      <c r="VYL338" s="31"/>
      <c r="VYM338" s="31"/>
      <c r="VYN338" s="31"/>
      <c r="VYO338" s="31"/>
      <c r="VYP338" s="31"/>
      <c r="VYQ338" s="31"/>
      <c r="VYR338" s="31"/>
      <c r="VYS338" s="31"/>
      <c r="VYT338" s="31"/>
      <c r="VYU338" s="31"/>
      <c r="VYV338" s="31"/>
      <c r="VYW338" s="31"/>
      <c r="VYX338" s="31"/>
      <c r="VYY338" s="31"/>
      <c r="VYZ338" s="31"/>
      <c r="VZA338" s="31"/>
      <c r="VZB338" s="31"/>
      <c r="VZC338" s="31"/>
      <c r="VZD338" s="31"/>
      <c r="VZE338" s="31"/>
      <c r="VZF338" s="31"/>
      <c r="VZG338" s="31"/>
      <c r="VZH338" s="31"/>
      <c r="VZI338" s="31"/>
      <c r="VZJ338" s="31"/>
      <c r="VZK338" s="31"/>
      <c r="VZL338" s="31"/>
      <c r="VZM338" s="31"/>
      <c r="VZN338" s="31"/>
      <c r="VZO338" s="31"/>
      <c r="VZP338" s="31"/>
      <c r="VZQ338" s="31"/>
      <c r="VZR338" s="31"/>
      <c r="VZS338" s="31"/>
      <c r="VZT338" s="31"/>
      <c r="VZU338" s="31"/>
      <c r="VZV338" s="31"/>
      <c r="VZW338" s="31"/>
      <c r="VZX338" s="31"/>
      <c r="VZY338" s="31"/>
      <c r="VZZ338" s="31"/>
      <c r="WAA338" s="31"/>
      <c r="WAB338" s="31"/>
      <c r="WAC338" s="31"/>
      <c r="WAD338" s="31"/>
      <c r="WAE338" s="31"/>
      <c r="WAF338" s="31"/>
      <c r="WAG338" s="31"/>
      <c r="WAH338" s="31"/>
      <c r="WAI338" s="31"/>
      <c r="WAJ338" s="31"/>
      <c r="WAK338" s="31"/>
      <c r="WAL338" s="31"/>
      <c r="WAM338" s="31"/>
      <c r="WAN338" s="31"/>
      <c r="WAO338" s="31"/>
      <c r="WAP338" s="31"/>
      <c r="WAQ338" s="31"/>
      <c r="WAR338" s="31"/>
      <c r="WAS338" s="31"/>
      <c r="WAT338" s="31"/>
      <c r="WAU338" s="31"/>
      <c r="WAV338" s="31"/>
      <c r="WAW338" s="31"/>
      <c r="WAX338" s="31"/>
      <c r="WAY338" s="31"/>
      <c r="WAZ338" s="31"/>
      <c r="WBA338" s="31"/>
      <c r="WBB338" s="31"/>
      <c r="WBC338" s="31"/>
      <c r="WBD338" s="31"/>
      <c r="WBE338" s="31"/>
      <c r="WBF338" s="31"/>
      <c r="WBG338" s="31"/>
      <c r="WBH338" s="31"/>
      <c r="WBI338" s="31"/>
      <c r="WBJ338" s="31"/>
      <c r="WBK338" s="31"/>
      <c r="WBL338" s="31"/>
      <c r="WBM338" s="31"/>
      <c r="WBN338" s="31"/>
      <c r="WBO338" s="31"/>
      <c r="WBP338" s="31"/>
      <c r="WBQ338" s="31"/>
      <c r="WBR338" s="31"/>
      <c r="WBS338" s="31"/>
      <c r="WBT338" s="31"/>
      <c r="WBU338" s="31"/>
      <c r="WBV338" s="31"/>
      <c r="WBW338" s="31"/>
      <c r="WBX338" s="31"/>
      <c r="WBY338" s="31"/>
      <c r="WBZ338" s="31"/>
      <c r="WCA338" s="31"/>
      <c r="WCB338" s="31"/>
      <c r="WCC338" s="31"/>
      <c r="WCD338" s="31"/>
      <c r="WCE338" s="31"/>
      <c r="WCF338" s="31"/>
      <c r="WCG338" s="31"/>
      <c r="WCH338" s="31"/>
      <c r="WCI338" s="31"/>
      <c r="WCJ338" s="31"/>
      <c r="WCK338" s="31"/>
      <c r="WCL338" s="31"/>
      <c r="WCM338" s="31"/>
      <c r="WCN338" s="31"/>
      <c r="WCO338" s="31"/>
      <c r="WCP338" s="31"/>
      <c r="WCQ338" s="31"/>
      <c r="WCR338" s="31"/>
      <c r="WCS338" s="31"/>
      <c r="WCT338" s="31"/>
      <c r="WCU338" s="31"/>
      <c r="WCV338" s="31"/>
      <c r="WCW338" s="31"/>
      <c r="WCX338" s="31"/>
      <c r="WCY338" s="31"/>
      <c r="WCZ338" s="31"/>
      <c r="WDA338" s="31"/>
      <c r="WDB338" s="31"/>
      <c r="WDC338" s="31"/>
      <c r="WDD338" s="31"/>
      <c r="WDE338" s="31"/>
      <c r="WDF338" s="31"/>
      <c r="WDG338" s="31"/>
      <c r="WDH338" s="31"/>
      <c r="WDI338" s="31"/>
      <c r="WDJ338" s="31"/>
      <c r="WDK338" s="31"/>
      <c r="WDL338" s="31"/>
      <c r="WDM338" s="31"/>
      <c r="WDN338" s="31"/>
      <c r="WDO338" s="31"/>
      <c r="WDP338" s="31"/>
      <c r="WDQ338" s="31"/>
      <c r="WDR338" s="31"/>
      <c r="WDS338" s="31"/>
      <c r="WDT338" s="31"/>
      <c r="WDU338" s="31"/>
      <c r="WDV338" s="31"/>
      <c r="WDW338" s="31"/>
      <c r="WDX338" s="31"/>
      <c r="WDY338" s="31"/>
      <c r="WDZ338" s="31"/>
      <c r="WEA338" s="31"/>
      <c r="WEB338" s="31"/>
      <c r="WEC338" s="31"/>
      <c r="WED338" s="31"/>
      <c r="WEE338" s="31"/>
      <c r="WEF338" s="31"/>
      <c r="WEG338" s="31"/>
      <c r="WEH338" s="31"/>
      <c r="WEI338" s="31"/>
      <c r="WEJ338" s="31"/>
      <c r="WEK338" s="31"/>
      <c r="WEL338" s="31"/>
      <c r="WEM338" s="31"/>
      <c r="WEN338" s="31"/>
      <c r="WEO338" s="31"/>
      <c r="WEP338" s="31"/>
      <c r="WEQ338" s="31"/>
      <c r="WER338" s="31"/>
      <c r="WES338" s="31"/>
      <c r="WET338" s="31"/>
      <c r="WEU338" s="31"/>
      <c r="WEV338" s="31"/>
      <c r="WEW338" s="31"/>
      <c r="WEX338" s="31"/>
      <c r="WEY338" s="31"/>
      <c r="WEZ338" s="31"/>
      <c r="WFA338" s="31"/>
      <c r="WFB338" s="31"/>
      <c r="WFC338" s="31"/>
      <c r="WFD338" s="31"/>
      <c r="WFE338" s="31"/>
      <c r="WFF338" s="31"/>
      <c r="WFG338" s="31"/>
      <c r="WFH338" s="31"/>
      <c r="WFI338" s="31"/>
      <c r="WFJ338" s="31"/>
      <c r="WFK338" s="31"/>
      <c r="WFL338" s="31"/>
      <c r="WFM338" s="31"/>
      <c r="WFN338" s="31"/>
      <c r="WFO338" s="31"/>
      <c r="WFP338" s="31"/>
      <c r="WFQ338" s="31"/>
      <c r="WFR338" s="31"/>
      <c r="WFS338" s="31"/>
      <c r="WFT338" s="31"/>
      <c r="WFU338" s="31"/>
      <c r="WFV338" s="31"/>
      <c r="WFW338" s="31"/>
      <c r="WFX338" s="31"/>
      <c r="WFY338" s="31"/>
      <c r="WFZ338" s="31"/>
      <c r="WGA338" s="31"/>
      <c r="WGB338" s="31"/>
      <c r="WGC338" s="31"/>
      <c r="WGD338" s="31"/>
      <c r="WGE338" s="31"/>
      <c r="WGF338" s="31"/>
      <c r="WGG338" s="31"/>
      <c r="WGH338" s="31"/>
      <c r="WGI338" s="31"/>
      <c r="WGJ338" s="31"/>
      <c r="WGK338" s="31"/>
      <c r="WGL338" s="31"/>
      <c r="WGM338" s="31"/>
      <c r="WGN338" s="31"/>
      <c r="WGO338" s="31"/>
      <c r="WGP338" s="31"/>
      <c r="WGQ338" s="31"/>
      <c r="WGR338" s="31"/>
      <c r="WGS338" s="31"/>
      <c r="WGT338" s="31"/>
      <c r="WGU338" s="31"/>
      <c r="WGV338" s="31"/>
      <c r="WGW338" s="31"/>
      <c r="WGX338" s="31"/>
      <c r="WGY338" s="31"/>
      <c r="WGZ338" s="31"/>
      <c r="WHA338" s="31"/>
      <c r="WHB338" s="31"/>
      <c r="WHC338" s="31"/>
      <c r="WHD338" s="31"/>
      <c r="WHE338" s="31"/>
      <c r="WHF338" s="31"/>
      <c r="WHG338" s="31"/>
      <c r="WHH338" s="31"/>
      <c r="WHI338" s="31"/>
      <c r="WHJ338" s="31"/>
      <c r="WHK338" s="31"/>
      <c r="WHL338" s="31"/>
      <c r="WHM338" s="31"/>
      <c r="WHN338" s="31"/>
      <c r="WHO338" s="31"/>
      <c r="WHP338" s="31"/>
      <c r="WHQ338" s="31"/>
      <c r="WHR338" s="31"/>
      <c r="WHS338" s="31"/>
      <c r="WHT338" s="31"/>
      <c r="WHU338" s="31"/>
      <c r="WHV338" s="31"/>
      <c r="WHW338" s="31"/>
      <c r="WHX338" s="31"/>
      <c r="WHY338" s="31"/>
      <c r="WHZ338" s="31"/>
      <c r="WIA338" s="31"/>
      <c r="WIB338" s="31"/>
      <c r="WIC338" s="31"/>
      <c r="WID338" s="31"/>
      <c r="WIE338" s="31"/>
      <c r="WIF338" s="31"/>
      <c r="WIG338" s="31"/>
      <c r="WIH338" s="31"/>
      <c r="WII338" s="31"/>
      <c r="WIJ338" s="31"/>
      <c r="WIK338" s="31"/>
      <c r="WIL338" s="31"/>
      <c r="WIM338" s="31"/>
      <c r="WIN338" s="31"/>
      <c r="WIO338" s="31"/>
      <c r="WIP338" s="31"/>
      <c r="WIQ338" s="31"/>
      <c r="WIR338" s="31"/>
      <c r="WIS338" s="31"/>
      <c r="WIT338" s="31"/>
      <c r="WIU338" s="31"/>
      <c r="WIV338" s="31"/>
      <c r="WIW338" s="31"/>
      <c r="WIX338" s="31"/>
      <c r="WIY338" s="31"/>
      <c r="WIZ338" s="31"/>
      <c r="WJA338" s="31"/>
      <c r="WJB338" s="31"/>
      <c r="WJC338" s="31"/>
      <c r="WJD338" s="31"/>
      <c r="WJE338" s="31"/>
      <c r="WJF338" s="31"/>
      <c r="WJG338" s="31"/>
      <c r="WJH338" s="31"/>
      <c r="WJI338" s="31"/>
      <c r="WJJ338" s="31"/>
      <c r="WJK338" s="31"/>
      <c r="WJL338" s="31"/>
      <c r="WJM338" s="31"/>
      <c r="WJN338" s="31"/>
      <c r="WJO338" s="31"/>
      <c r="WJP338" s="31"/>
      <c r="WJQ338" s="31"/>
      <c r="WJR338" s="31"/>
      <c r="WJS338" s="31"/>
      <c r="WJT338" s="31"/>
      <c r="WJU338" s="31"/>
      <c r="WJV338" s="31"/>
      <c r="WJW338" s="31"/>
      <c r="WJX338" s="31"/>
      <c r="WJY338" s="31"/>
      <c r="WJZ338" s="31"/>
      <c r="WKA338" s="31"/>
      <c r="WKB338" s="31"/>
      <c r="WKC338" s="31"/>
      <c r="WKD338" s="31"/>
      <c r="WKE338" s="31"/>
      <c r="WKF338" s="31"/>
      <c r="WKG338" s="31"/>
      <c r="WKH338" s="31"/>
      <c r="WKI338" s="31"/>
      <c r="WKJ338" s="31"/>
      <c r="WKK338" s="31"/>
      <c r="WKL338" s="31"/>
      <c r="WKM338" s="31"/>
      <c r="WKN338" s="31"/>
      <c r="WKO338" s="31"/>
      <c r="WKP338" s="31"/>
      <c r="WKQ338" s="31"/>
      <c r="WKR338" s="31"/>
      <c r="WKS338" s="31"/>
      <c r="WKT338" s="31"/>
      <c r="WKU338" s="31"/>
      <c r="WKV338" s="31"/>
      <c r="WKW338" s="31"/>
      <c r="WKX338" s="31"/>
      <c r="WKY338" s="31"/>
      <c r="WKZ338" s="31"/>
      <c r="WLA338" s="31"/>
      <c r="WLB338" s="31"/>
      <c r="WLC338" s="31"/>
      <c r="WLD338" s="31"/>
      <c r="WLE338" s="31"/>
      <c r="WLF338" s="31"/>
      <c r="WLG338" s="31"/>
      <c r="WLH338" s="31"/>
      <c r="WLI338" s="31"/>
      <c r="WLJ338" s="31"/>
      <c r="WLK338" s="31"/>
      <c r="WLL338" s="31"/>
      <c r="WLM338" s="31"/>
      <c r="WLN338" s="31"/>
      <c r="WLO338" s="31"/>
      <c r="WLP338" s="31"/>
      <c r="WLQ338" s="31"/>
      <c r="WLR338" s="31"/>
      <c r="WLS338" s="31"/>
      <c r="WLT338" s="31"/>
      <c r="WLU338" s="31"/>
      <c r="WLV338" s="31"/>
      <c r="WLW338" s="31"/>
      <c r="WLX338" s="31"/>
      <c r="WLY338" s="31"/>
      <c r="WLZ338" s="31"/>
      <c r="WMA338" s="31"/>
      <c r="WMB338" s="31"/>
      <c r="WMC338" s="31"/>
      <c r="WMD338" s="31"/>
      <c r="WME338" s="31"/>
      <c r="WMF338" s="31"/>
      <c r="WMG338" s="31"/>
      <c r="WMH338" s="31"/>
      <c r="WMI338" s="31"/>
      <c r="WMJ338" s="31"/>
      <c r="WMK338" s="31"/>
      <c r="WML338" s="31"/>
      <c r="WMM338" s="31"/>
      <c r="WMN338" s="31"/>
      <c r="WMO338" s="31"/>
      <c r="WMP338" s="31"/>
      <c r="WMQ338" s="31"/>
      <c r="WMR338" s="31"/>
      <c r="WMS338" s="31"/>
      <c r="WMT338" s="31"/>
      <c r="WMU338" s="31"/>
      <c r="WMV338" s="31"/>
      <c r="WMW338" s="31"/>
      <c r="WMX338" s="31"/>
      <c r="WMY338" s="31"/>
      <c r="WMZ338" s="31"/>
      <c r="WNA338" s="31"/>
      <c r="WNB338" s="31"/>
      <c r="WNC338" s="31"/>
      <c r="WND338" s="31"/>
      <c r="WNE338" s="31"/>
      <c r="WNF338" s="31"/>
      <c r="WNG338" s="31"/>
      <c r="WNH338" s="31"/>
      <c r="WNI338" s="31"/>
      <c r="WNJ338" s="31"/>
      <c r="WNK338" s="31"/>
      <c r="WNL338" s="31"/>
      <c r="WNM338" s="31"/>
      <c r="WNN338" s="31"/>
      <c r="WNO338" s="31"/>
      <c r="WNP338" s="31"/>
      <c r="WNQ338" s="31"/>
      <c r="WNR338" s="31"/>
      <c r="WNS338" s="31"/>
      <c r="WNT338" s="31"/>
      <c r="WNU338" s="31"/>
      <c r="WNV338" s="31"/>
      <c r="WNW338" s="31"/>
      <c r="WNX338" s="31"/>
      <c r="WNY338" s="31"/>
      <c r="WNZ338" s="31"/>
      <c r="WOA338" s="31"/>
      <c r="WOB338" s="31"/>
      <c r="WOC338" s="31"/>
      <c r="WOD338" s="31"/>
      <c r="WOE338" s="31"/>
      <c r="WOF338" s="31"/>
      <c r="WOG338" s="31"/>
      <c r="WOH338" s="31"/>
      <c r="WOI338" s="31"/>
      <c r="WOJ338" s="31"/>
      <c r="WOK338" s="31"/>
      <c r="WOL338" s="31"/>
      <c r="WOM338" s="31"/>
      <c r="WON338" s="31"/>
      <c r="WOO338" s="31"/>
      <c r="WOP338" s="31"/>
      <c r="WOQ338" s="31"/>
      <c r="WOR338" s="31"/>
      <c r="WOS338" s="31"/>
      <c r="WOT338" s="31"/>
      <c r="WOU338" s="31"/>
      <c r="WOV338" s="31"/>
      <c r="WOW338" s="31"/>
      <c r="WOX338" s="31"/>
      <c r="WOY338" s="31"/>
      <c r="WOZ338" s="31"/>
      <c r="WPA338" s="31"/>
      <c r="WPB338" s="31"/>
      <c r="WPC338" s="31"/>
      <c r="WPD338" s="31"/>
      <c r="WPE338" s="31"/>
      <c r="WPF338" s="31"/>
      <c r="WPG338" s="31"/>
      <c r="WPH338" s="31"/>
      <c r="WPI338" s="31"/>
      <c r="WPJ338" s="31"/>
      <c r="WPK338" s="31"/>
      <c r="WPL338" s="31"/>
      <c r="WPM338" s="31"/>
      <c r="WPN338" s="31"/>
      <c r="WPO338" s="31"/>
      <c r="WPP338" s="31"/>
      <c r="WPQ338" s="31"/>
      <c r="WPR338" s="31"/>
      <c r="WPS338" s="31"/>
      <c r="WPT338" s="31"/>
      <c r="WPU338" s="31"/>
      <c r="WPV338" s="31"/>
      <c r="WPW338" s="31"/>
      <c r="WPX338" s="31"/>
      <c r="WPY338" s="31"/>
      <c r="WPZ338" s="31"/>
      <c r="WQA338" s="31"/>
      <c r="WQB338" s="31"/>
      <c r="WQC338" s="31"/>
      <c r="WQD338" s="31"/>
      <c r="WQE338" s="31"/>
      <c r="WQF338" s="31"/>
      <c r="WQG338" s="31"/>
      <c r="WQH338" s="31"/>
      <c r="WQI338" s="31"/>
      <c r="WQJ338" s="31"/>
      <c r="WQK338" s="31"/>
      <c r="WQL338" s="31"/>
      <c r="WQM338" s="31"/>
      <c r="WQN338" s="31"/>
      <c r="WQO338" s="31"/>
      <c r="WQP338" s="31"/>
      <c r="WQQ338" s="31"/>
      <c r="WQR338" s="31"/>
      <c r="WQS338" s="31"/>
      <c r="WQT338" s="31"/>
      <c r="WQU338" s="31"/>
      <c r="WQV338" s="31"/>
      <c r="WQW338" s="31"/>
      <c r="WQX338" s="31"/>
      <c r="WQY338" s="31"/>
      <c r="WQZ338" s="31"/>
      <c r="WRA338" s="31"/>
      <c r="WRB338" s="31"/>
      <c r="WRC338" s="31"/>
      <c r="WRD338" s="31"/>
      <c r="WRE338" s="31"/>
      <c r="WRF338" s="31"/>
      <c r="WRG338" s="31"/>
      <c r="WRH338" s="31"/>
      <c r="WRI338" s="31"/>
      <c r="WRJ338" s="31"/>
      <c r="WRK338" s="31"/>
      <c r="WRL338" s="31"/>
      <c r="WRM338" s="31"/>
      <c r="WRN338" s="31"/>
      <c r="WRO338" s="31"/>
      <c r="WRP338" s="31"/>
      <c r="WRQ338" s="31"/>
      <c r="WRR338" s="31"/>
      <c r="WRS338" s="31"/>
      <c r="WRT338" s="31"/>
      <c r="WRU338" s="31"/>
      <c r="WRV338" s="31"/>
      <c r="WRW338" s="31"/>
      <c r="WRX338" s="31"/>
      <c r="WRY338" s="31"/>
      <c r="WRZ338" s="31"/>
      <c r="WSA338" s="31"/>
      <c r="WSB338" s="31"/>
      <c r="WSC338" s="31"/>
      <c r="WSD338" s="31"/>
      <c r="WSE338" s="31"/>
      <c r="WSF338" s="31"/>
      <c r="WSG338" s="31"/>
      <c r="WSH338" s="31"/>
      <c r="WSI338" s="31"/>
      <c r="WSJ338" s="31"/>
      <c r="WSK338" s="31"/>
      <c r="WSL338" s="31"/>
      <c r="WSM338" s="31"/>
      <c r="WSN338" s="31"/>
      <c r="WSO338" s="31"/>
      <c r="WSP338" s="31"/>
      <c r="WSQ338" s="31"/>
      <c r="WSR338" s="31"/>
      <c r="WSS338" s="31"/>
      <c r="WST338" s="31"/>
      <c r="WSU338" s="31"/>
      <c r="WSV338" s="31"/>
      <c r="WSW338" s="31"/>
      <c r="WSX338" s="31"/>
      <c r="WSY338" s="31"/>
      <c r="WSZ338" s="31"/>
      <c r="WTA338" s="31"/>
      <c r="WTB338" s="31"/>
      <c r="WTC338" s="31"/>
      <c r="WTD338" s="31"/>
      <c r="WTE338" s="31"/>
      <c r="WTF338" s="31"/>
      <c r="WTG338" s="31"/>
      <c r="WTH338" s="31"/>
      <c r="WTI338" s="31"/>
      <c r="WTJ338" s="31"/>
      <c r="WTK338" s="31"/>
      <c r="WTL338" s="31"/>
      <c r="WTM338" s="31"/>
      <c r="WTN338" s="31"/>
      <c r="WTO338" s="31"/>
      <c r="WTP338" s="31"/>
      <c r="WTQ338" s="31"/>
      <c r="WTR338" s="31"/>
      <c r="WTS338" s="31"/>
      <c r="WTT338" s="31"/>
      <c r="WTU338" s="31"/>
      <c r="WTV338" s="31"/>
      <c r="WTW338" s="31"/>
      <c r="WTX338" s="31"/>
      <c r="WTY338" s="31"/>
      <c r="WTZ338" s="31"/>
      <c r="WUA338" s="31"/>
      <c r="WUB338" s="31"/>
    </row>
    <row r="339" spans="1:16096" s="1" customFormat="1" ht="27.75" customHeight="1" x14ac:dyDescent="0.35">
      <c r="B339" s="83"/>
      <c r="C339" s="83"/>
      <c r="D339" s="90"/>
      <c r="E339" s="105"/>
      <c r="F339" s="105"/>
      <c r="G339" s="104"/>
      <c r="J339" s="90"/>
      <c r="K339" s="90"/>
      <c r="L339" s="90"/>
      <c r="M339" s="90"/>
      <c r="N339" s="90"/>
      <c r="O339" s="90"/>
      <c r="P339" s="106"/>
      <c r="Q339" s="90"/>
      <c r="R339" s="90"/>
      <c r="S339" s="106"/>
      <c r="T339" s="90"/>
      <c r="U339" s="148"/>
      <c r="V339" s="104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  <c r="QQ339" s="31"/>
      <c r="QR339" s="31"/>
      <c r="QS339" s="31"/>
      <c r="QT339" s="31"/>
      <c r="QU339" s="31"/>
      <c r="QV339" s="31"/>
      <c r="QW339" s="31"/>
      <c r="QX339" s="31"/>
      <c r="QY339" s="31"/>
      <c r="QZ339" s="31"/>
      <c r="RA339" s="31"/>
      <c r="RB339" s="31"/>
      <c r="RC339" s="31"/>
      <c r="RD339" s="31"/>
      <c r="RE339" s="31"/>
      <c r="RF339" s="31"/>
      <c r="RG339" s="31"/>
      <c r="RH339" s="31"/>
      <c r="RI339" s="31"/>
      <c r="RJ339" s="31"/>
      <c r="RK339" s="31"/>
      <c r="RL339" s="31"/>
      <c r="RM339" s="31"/>
      <c r="RN339" s="31"/>
      <c r="RO339" s="31"/>
      <c r="RP339" s="31"/>
      <c r="RQ339" s="31"/>
      <c r="RR339" s="31"/>
      <c r="RS339" s="31"/>
      <c r="RT339" s="31"/>
      <c r="RU339" s="31"/>
      <c r="RV339" s="31"/>
      <c r="RW339" s="31"/>
      <c r="RX339" s="31"/>
      <c r="RY339" s="31"/>
      <c r="RZ339" s="31"/>
      <c r="SA339" s="31"/>
      <c r="SB339" s="31"/>
      <c r="SC339" s="31"/>
      <c r="SD339" s="31"/>
      <c r="SE339" s="31"/>
      <c r="SF339" s="31"/>
      <c r="SG339" s="31"/>
      <c r="SH339" s="31"/>
      <c r="SI339" s="31"/>
      <c r="SJ339" s="31"/>
      <c r="SK339" s="31"/>
      <c r="SL339" s="31"/>
      <c r="SM339" s="31"/>
      <c r="SN339" s="31"/>
      <c r="SO339" s="31"/>
      <c r="SP339" s="31"/>
      <c r="SQ339" s="31"/>
      <c r="SR339" s="31"/>
      <c r="SS339" s="31"/>
      <c r="ST339" s="31"/>
      <c r="SU339" s="31"/>
      <c r="SV339" s="31"/>
      <c r="SW339" s="31"/>
      <c r="SX339" s="31"/>
      <c r="SY339" s="31"/>
      <c r="SZ339" s="31"/>
      <c r="TA339" s="31"/>
      <c r="TB339" s="31"/>
      <c r="TC339" s="31"/>
      <c r="TD339" s="31"/>
      <c r="TE339" s="31"/>
      <c r="TF339" s="31"/>
      <c r="TG339" s="31"/>
      <c r="TH339" s="31"/>
      <c r="TI339" s="31"/>
      <c r="TJ339" s="31"/>
      <c r="TK339" s="31"/>
      <c r="TL339" s="31"/>
      <c r="TM339" s="31"/>
      <c r="TN339" s="31"/>
      <c r="TO339" s="31"/>
      <c r="TP339" s="31"/>
      <c r="TQ339" s="31"/>
      <c r="TR339" s="31"/>
      <c r="TS339" s="31"/>
      <c r="TT339" s="31"/>
      <c r="TU339" s="31"/>
      <c r="TV339" s="31"/>
      <c r="TW339" s="31"/>
      <c r="TX339" s="31"/>
      <c r="TY339" s="31"/>
      <c r="TZ339" s="31"/>
      <c r="UA339" s="31"/>
      <c r="UB339" s="31"/>
      <c r="UC339" s="31"/>
      <c r="UD339" s="31"/>
      <c r="UE339" s="31"/>
      <c r="UF339" s="31"/>
      <c r="UG339" s="31"/>
      <c r="UH339" s="31"/>
      <c r="UI339" s="31"/>
      <c r="UJ339" s="31"/>
      <c r="UK339" s="31"/>
      <c r="UL339" s="31"/>
      <c r="UM339" s="31"/>
      <c r="UN339" s="31"/>
      <c r="UO339" s="31"/>
      <c r="UP339" s="31"/>
      <c r="UQ339" s="31"/>
      <c r="UR339" s="31"/>
      <c r="US339" s="31"/>
      <c r="UT339" s="31"/>
      <c r="UU339" s="31"/>
      <c r="UV339" s="31"/>
      <c r="UW339" s="31"/>
      <c r="UX339" s="31"/>
      <c r="UY339" s="31"/>
      <c r="UZ339" s="31"/>
      <c r="VA339" s="31"/>
      <c r="VB339" s="31"/>
      <c r="VC339" s="31"/>
      <c r="VD339" s="31"/>
      <c r="VE339" s="31"/>
      <c r="VF339" s="31"/>
      <c r="VG339" s="31"/>
      <c r="VH339" s="31"/>
      <c r="VI339" s="31"/>
      <c r="VJ339" s="31"/>
      <c r="VK339" s="31"/>
      <c r="VL339" s="31"/>
      <c r="VM339" s="31"/>
      <c r="VN339" s="31"/>
      <c r="VO339" s="31"/>
      <c r="VP339" s="31"/>
      <c r="VQ339" s="31"/>
      <c r="VR339" s="31"/>
      <c r="VS339" s="31"/>
      <c r="VT339" s="31"/>
      <c r="VU339" s="31"/>
      <c r="VV339" s="31"/>
      <c r="VW339" s="31"/>
      <c r="VX339" s="31"/>
      <c r="VY339" s="31"/>
      <c r="VZ339" s="31"/>
      <c r="WA339" s="31"/>
      <c r="WB339" s="31"/>
      <c r="WC339" s="31"/>
      <c r="WD339" s="31"/>
      <c r="WE339" s="31"/>
      <c r="WF339" s="31"/>
      <c r="WG339" s="31"/>
      <c r="WH339" s="31"/>
      <c r="WI339" s="31"/>
      <c r="WJ339" s="31"/>
      <c r="WK339" s="31"/>
      <c r="WL339" s="31"/>
      <c r="WM339" s="31"/>
      <c r="WN339" s="31"/>
      <c r="WO339" s="31"/>
      <c r="WP339" s="31"/>
      <c r="WQ339" s="31"/>
      <c r="WR339" s="31"/>
      <c r="WS339" s="31"/>
      <c r="WT339" s="31"/>
      <c r="WU339" s="31"/>
      <c r="WV339" s="31"/>
      <c r="WW339" s="31"/>
      <c r="WX339" s="31"/>
      <c r="WY339" s="31"/>
      <c r="WZ339" s="31"/>
      <c r="XA339" s="31"/>
      <c r="XB339" s="31"/>
      <c r="XC339" s="31"/>
      <c r="XD339" s="31"/>
      <c r="XE339" s="31"/>
      <c r="XF339" s="31"/>
      <c r="XG339" s="31"/>
      <c r="XH339" s="31"/>
      <c r="XI339" s="31"/>
      <c r="XJ339" s="31"/>
      <c r="XK339" s="31"/>
      <c r="XL339" s="31"/>
      <c r="XM339" s="31"/>
      <c r="XN339" s="31"/>
      <c r="XO339" s="31"/>
      <c r="XP339" s="31"/>
      <c r="XQ339" s="31"/>
      <c r="XR339" s="31"/>
      <c r="XS339" s="31"/>
      <c r="XT339" s="31"/>
      <c r="XU339" s="31"/>
      <c r="XV339" s="31"/>
      <c r="XW339" s="31"/>
      <c r="XX339" s="31"/>
      <c r="XY339" s="31"/>
      <c r="XZ339" s="31"/>
      <c r="YA339" s="31"/>
      <c r="YB339" s="31"/>
      <c r="YC339" s="31"/>
      <c r="YD339" s="31"/>
      <c r="YE339" s="31"/>
      <c r="YF339" s="31"/>
      <c r="YG339" s="31"/>
      <c r="YH339" s="31"/>
      <c r="YI339" s="31"/>
      <c r="YJ339" s="31"/>
      <c r="YK339" s="31"/>
      <c r="YL339" s="31"/>
      <c r="YM339" s="31"/>
      <c r="YN339" s="31"/>
      <c r="YO339" s="31"/>
      <c r="YP339" s="31"/>
      <c r="YQ339" s="31"/>
      <c r="YR339" s="31"/>
      <c r="YS339" s="31"/>
      <c r="YT339" s="31"/>
      <c r="YU339" s="31"/>
      <c r="YV339" s="31"/>
      <c r="YW339" s="31"/>
      <c r="YX339" s="31"/>
      <c r="YY339" s="31"/>
      <c r="YZ339" s="31"/>
      <c r="ZA339" s="31"/>
      <c r="ZB339" s="31"/>
      <c r="ZC339" s="31"/>
      <c r="ZD339" s="31"/>
      <c r="ZE339" s="31"/>
      <c r="ZF339" s="31"/>
      <c r="ZG339" s="31"/>
      <c r="ZH339" s="31"/>
      <c r="ZI339" s="31"/>
      <c r="ZJ339" s="31"/>
      <c r="ZK339" s="31"/>
      <c r="ZL339" s="31"/>
      <c r="ZM339" s="31"/>
      <c r="ZN339" s="31"/>
      <c r="ZO339" s="31"/>
      <c r="ZP339" s="31"/>
      <c r="ZQ339" s="31"/>
      <c r="ZR339" s="31"/>
      <c r="ZS339" s="31"/>
      <c r="ZT339" s="31"/>
      <c r="ZU339" s="31"/>
      <c r="ZV339" s="31"/>
      <c r="ZW339" s="31"/>
      <c r="ZX339" s="31"/>
      <c r="ZY339" s="31"/>
      <c r="ZZ339" s="31"/>
      <c r="AAA339" s="31"/>
      <c r="AAB339" s="31"/>
      <c r="AAC339" s="31"/>
      <c r="AAD339" s="31"/>
      <c r="AAE339" s="31"/>
      <c r="AAF339" s="31"/>
      <c r="AAG339" s="31"/>
      <c r="AAH339" s="31"/>
      <c r="AAI339" s="31"/>
      <c r="AAJ339" s="31"/>
      <c r="AAK339" s="31"/>
      <c r="AAL339" s="31"/>
      <c r="AAM339" s="31"/>
      <c r="AAN339" s="31"/>
      <c r="AAO339" s="31"/>
      <c r="AAP339" s="31"/>
      <c r="AAQ339" s="31"/>
      <c r="AAR339" s="31"/>
      <c r="AAS339" s="31"/>
      <c r="AAT339" s="31"/>
      <c r="AAU339" s="31"/>
      <c r="AAV339" s="31"/>
      <c r="AAW339" s="31"/>
      <c r="AAX339" s="31"/>
      <c r="AAY339" s="31"/>
      <c r="AAZ339" s="31"/>
      <c r="ABA339" s="31"/>
      <c r="ABB339" s="31"/>
      <c r="ABC339" s="31"/>
      <c r="ABD339" s="31"/>
      <c r="ABE339" s="31"/>
      <c r="ABF339" s="31"/>
      <c r="ABG339" s="31"/>
      <c r="ABH339" s="31"/>
      <c r="ABI339" s="31"/>
      <c r="ABJ339" s="31"/>
      <c r="ABK339" s="31"/>
      <c r="ABL339" s="31"/>
      <c r="ABM339" s="31"/>
      <c r="ABN339" s="31"/>
      <c r="ABO339" s="31"/>
      <c r="ABP339" s="31"/>
      <c r="ABQ339" s="31"/>
      <c r="ABR339" s="31"/>
      <c r="ABS339" s="31"/>
      <c r="ABT339" s="31"/>
      <c r="ABU339" s="31"/>
      <c r="ABV339" s="31"/>
      <c r="ABW339" s="31"/>
      <c r="ABX339" s="31"/>
      <c r="ABY339" s="31"/>
      <c r="ABZ339" s="31"/>
      <c r="ACA339" s="31"/>
      <c r="ACB339" s="31"/>
      <c r="ACC339" s="31"/>
      <c r="ACD339" s="31"/>
      <c r="ACE339" s="31"/>
      <c r="ACF339" s="31"/>
      <c r="ACG339" s="31"/>
      <c r="ACH339" s="31"/>
      <c r="ACI339" s="31"/>
      <c r="ACJ339" s="31"/>
      <c r="ACK339" s="31"/>
      <c r="ACL339" s="31"/>
      <c r="ACM339" s="31"/>
      <c r="ACN339" s="31"/>
      <c r="ACO339" s="31"/>
      <c r="ACP339" s="31"/>
      <c r="ACQ339" s="31"/>
      <c r="ACR339" s="31"/>
      <c r="ACS339" s="31"/>
      <c r="ACT339" s="31"/>
      <c r="ACU339" s="31"/>
      <c r="ACV339" s="31"/>
      <c r="ACW339" s="31"/>
      <c r="ACX339" s="31"/>
      <c r="ACY339" s="31"/>
      <c r="ACZ339" s="31"/>
      <c r="ADA339" s="31"/>
      <c r="ADB339" s="31"/>
      <c r="ADC339" s="31"/>
      <c r="ADD339" s="31"/>
      <c r="ADE339" s="31"/>
      <c r="ADF339" s="31"/>
      <c r="ADG339" s="31"/>
      <c r="ADH339" s="31"/>
      <c r="ADI339" s="31"/>
      <c r="ADJ339" s="31"/>
      <c r="ADK339" s="31"/>
      <c r="ADL339" s="31"/>
      <c r="ADM339" s="31"/>
      <c r="ADN339" s="31"/>
      <c r="ADO339" s="31"/>
      <c r="ADP339" s="31"/>
      <c r="ADQ339" s="31"/>
      <c r="ADR339" s="31"/>
      <c r="ADS339" s="31"/>
      <c r="ADT339" s="31"/>
      <c r="ADU339" s="31"/>
      <c r="ADV339" s="31"/>
      <c r="ADW339" s="31"/>
      <c r="ADX339" s="31"/>
      <c r="ADY339" s="31"/>
      <c r="ADZ339" s="31"/>
      <c r="AEA339" s="31"/>
      <c r="AEB339" s="31"/>
      <c r="AEC339" s="31"/>
      <c r="AED339" s="31"/>
      <c r="AEE339" s="31"/>
      <c r="AEF339" s="31"/>
      <c r="AEG339" s="31"/>
      <c r="AEH339" s="31"/>
      <c r="AEI339" s="31"/>
      <c r="AEJ339" s="31"/>
      <c r="AEK339" s="31"/>
      <c r="AEL339" s="31"/>
      <c r="AEM339" s="31"/>
      <c r="AEN339" s="31"/>
      <c r="AEO339" s="31"/>
      <c r="AEP339" s="31"/>
      <c r="AEQ339" s="31"/>
      <c r="AER339" s="31"/>
      <c r="AES339" s="31"/>
      <c r="AET339" s="31"/>
      <c r="AEU339" s="31"/>
      <c r="AEV339" s="31"/>
      <c r="AEW339" s="31"/>
      <c r="AEX339" s="31"/>
      <c r="AEY339" s="31"/>
      <c r="AEZ339" s="31"/>
      <c r="AFA339" s="31"/>
      <c r="AFB339" s="31"/>
      <c r="AFC339" s="31"/>
      <c r="AFD339" s="31"/>
      <c r="AFE339" s="31"/>
      <c r="AFF339" s="31"/>
      <c r="AFG339" s="31"/>
      <c r="AFH339" s="31"/>
      <c r="AFI339" s="31"/>
      <c r="AFJ339" s="31"/>
      <c r="AFK339" s="31"/>
      <c r="AFL339" s="31"/>
      <c r="AFM339" s="31"/>
      <c r="AFN339" s="31"/>
      <c r="AFO339" s="31"/>
      <c r="AFP339" s="31"/>
      <c r="AFQ339" s="31"/>
      <c r="AFR339" s="31"/>
      <c r="AFS339" s="31"/>
      <c r="AFT339" s="31"/>
      <c r="AFU339" s="31"/>
      <c r="AFV339" s="31"/>
      <c r="AFW339" s="31"/>
      <c r="AFX339" s="31"/>
      <c r="AFY339" s="31"/>
      <c r="AFZ339" s="31"/>
      <c r="AGA339" s="31"/>
      <c r="AGB339" s="31"/>
      <c r="AGC339" s="31"/>
      <c r="AGD339" s="31"/>
      <c r="AGE339" s="31"/>
      <c r="AGF339" s="31"/>
      <c r="AGG339" s="31"/>
      <c r="AGH339" s="31"/>
      <c r="AGI339" s="31"/>
      <c r="AGJ339" s="31"/>
      <c r="AGK339" s="31"/>
      <c r="AGL339" s="31"/>
      <c r="AGM339" s="31"/>
      <c r="AGN339" s="31"/>
      <c r="AGO339" s="31"/>
      <c r="AGP339" s="31"/>
      <c r="AGQ339" s="31"/>
      <c r="AGR339" s="31"/>
      <c r="AGS339" s="31"/>
      <c r="AGT339" s="31"/>
      <c r="AGU339" s="31"/>
      <c r="AGV339" s="31"/>
      <c r="AGW339" s="31"/>
      <c r="AGX339" s="31"/>
      <c r="AGY339" s="31"/>
      <c r="AGZ339" s="31"/>
      <c r="AHA339" s="31"/>
      <c r="AHB339" s="31"/>
      <c r="AHC339" s="31"/>
      <c r="AHD339" s="31"/>
      <c r="AHE339" s="31"/>
      <c r="AHF339" s="31"/>
      <c r="AHG339" s="31"/>
      <c r="AHH339" s="31"/>
      <c r="AHI339" s="31"/>
      <c r="AHJ339" s="31"/>
      <c r="AHK339" s="31"/>
      <c r="AHL339" s="31"/>
      <c r="AHM339" s="31"/>
      <c r="AHN339" s="31"/>
      <c r="AHO339" s="31"/>
      <c r="AHP339" s="31"/>
      <c r="AHQ339" s="31"/>
      <c r="AHR339" s="31"/>
      <c r="AHS339" s="31"/>
      <c r="AHT339" s="31"/>
      <c r="AHU339" s="31"/>
      <c r="AHV339" s="31"/>
      <c r="AHW339" s="31"/>
      <c r="AHX339" s="31"/>
      <c r="AHY339" s="31"/>
      <c r="AHZ339" s="31"/>
      <c r="AIA339" s="31"/>
      <c r="AIB339" s="31"/>
      <c r="AIC339" s="31"/>
      <c r="AID339" s="31"/>
      <c r="AIE339" s="31"/>
      <c r="AIF339" s="31"/>
      <c r="AIG339" s="31"/>
      <c r="AIH339" s="31"/>
      <c r="AII339" s="31"/>
      <c r="AIJ339" s="31"/>
      <c r="AIK339" s="31"/>
      <c r="AIL339" s="31"/>
      <c r="AIM339" s="31"/>
      <c r="AIN339" s="31"/>
      <c r="AIO339" s="31"/>
      <c r="AIP339" s="31"/>
      <c r="AIQ339" s="31"/>
      <c r="AIR339" s="31"/>
      <c r="AIS339" s="31"/>
      <c r="AIT339" s="31"/>
      <c r="AIU339" s="31"/>
      <c r="AIV339" s="31"/>
      <c r="AIW339" s="31"/>
      <c r="AIX339" s="31"/>
      <c r="AIY339" s="31"/>
      <c r="AIZ339" s="31"/>
      <c r="AJA339" s="31"/>
      <c r="AJB339" s="31"/>
      <c r="AJC339" s="31"/>
      <c r="AJD339" s="31"/>
      <c r="AJE339" s="31"/>
      <c r="AJF339" s="31"/>
      <c r="AJG339" s="31"/>
      <c r="AJH339" s="31"/>
      <c r="AJI339" s="31"/>
      <c r="AJJ339" s="31"/>
      <c r="AJK339" s="31"/>
      <c r="AJL339" s="31"/>
      <c r="AJM339" s="31"/>
      <c r="AJN339" s="31"/>
      <c r="AJO339" s="31"/>
      <c r="AJP339" s="31"/>
      <c r="AJQ339" s="31"/>
      <c r="AJR339" s="31"/>
      <c r="AJS339" s="31"/>
      <c r="AJT339" s="31"/>
      <c r="AJU339" s="31"/>
      <c r="AJV339" s="31"/>
      <c r="AJW339" s="31"/>
      <c r="AJX339" s="31"/>
      <c r="AJY339" s="31"/>
      <c r="AJZ339" s="31"/>
      <c r="AKA339" s="31"/>
      <c r="AKB339" s="31"/>
      <c r="AKC339" s="31"/>
      <c r="AKD339" s="31"/>
      <c r="AKE339" s="31"/>
      <c r="AKF339" s="31"/>
      <c r="AKG339" s="31"/>
      <c r="AKH339" s="31"/>
      <c r="AKI339" s="31"/>
      <c r="AKJ339" s="31"/>
      <c r="AKK339" s="31"/>
      <c r="AKL339" s="31"/>
      <c r="AKM339" s="31"/>
      <c r="AKN339" s="31"/>
      <c r="AKO339" s="31"/>
      <c r="AKP339" s="31"/>
      <c r="AKQ339" s="31"/>
      <c r="AKR339" s="31"/>
      <c r="AKS339" s="31"/>
      <c r="AKT339" s="31"/>
      <c r="AKU339" s="31"/>
      <c r="AKV339" s="31"/>
      <c r="AKW339" s="31"/>
      <c r="AKX339" s="31"/>
      <c r="AKY339" s="31"/>
      <c r="AKZ339" s="31"/>
      <c r="ALA339" s="31"/>
      <c r="ALB339" s="31"/>
      <c r="ALC339" s="31"/>
      <c r="ALD339" s="31"/>
      <c r="ALE339" s="31"/>
      <c r="ALF339" s="31"/>
      <c r="ALG339" s="31"/>
      <c r="ALH339" s="31"/>
      <c r="ALI339" s="31"/>
      <c r="ALJ339" s="31"/>
      <c r="ALK339" s="31"/>
      <c r="ALL339" s="31"/>
      <c r="ALM339" s="31"/>
      <c r="ALN339" s="31"/>
      <c r="ALO339" s="31"/>
      <c r="ALP339" s="31"/>
      <c r="ALQ339" s="31"/>
      <c r="ALR339" s="31"/>
      <c r="ALS339" s="31"/>
      <c r="ALT339" s="31"/>
      <c r="ALU339" s="31"/>
      <c r="ALV339" s="31"/>
      <c r="ALW339" s="31"/>
      <c r="ALX339" s="31"/>
      <c r="ALY339" s="31"/>
      <c r="ALZ339" s="31"/>
      <c r="AMA339" s="31"/>
      <c r="AMB339" s="31"/>
      <c r="AMC339" s="31"/>
      <c r="AMD339" s="31"/>
      <c r="AME339" s="31"/>
      <c r="AMF339" s="31"/>
      <c r="AMG339" s="31"/>
      <c r="AMH339" s="31"/>
      <c r="AMI339" s="31"/>
      <c r="AMJ339" s="31"/>
      <c r="AMK339" s="31"/>
      <c r="AML339" s="31"/>
      <c r="AMM339" s="31"/>
      <c r="AMN339" s="31"/>
      <c r="AMO339" s="31"/>
      <c r="AMP339" s="31"/>
      <c r="AMQ339" s="31"/>
      <c r="AMR339" s="31"/>
      <c r="AMS339" s="31"/>
      <c r="AMT339" s="31"/>
      <c r="AMU339" s="31"/>
      <c r="AMV339" s="31"/>
      <c r="AMW339" s="31"/>
      <c r="AMX339" s="31"/>
      <c r="AMY339" s="31"/>
      <c r="AMZ339" s="31"/>
      <c r="ANA339" s="31"/>
      <c r="ANB339" s="31"/>
      <c r="ANC339" s="31"/>
      <c r="AND339" s="31"/>
      <c r="ANE339" s="31"/>
      <c r="ANF339" s="31"/>
      <c r="ANG339" s="31"/>
      <c r="ANH339" s="31"/>
      <c r="ANI339" s="31"/>
      <c r="ANJ339" s="31"/>
      <c r="ANK339" s="31"/>
      <c r="ANL339" s="31"/>
      <c r="ANM339" s="31"/>
      <c r="ANN339" s="31"/>
      <c r="ANO339" s="31"/>
      <c r="ANP339" s="31"/>
      <c r="ANQ339" s="31"/>
      <c r="ANR339" s="31"/>
      <c r="ANS339" s="31"/>
      <c r="ANT339" s="31"/>
      <c r="ANU339" s="31"/>
      <c r="ANV339" s="31"/>
      <c r="ANW339" s="31"/>
      <c r="ANX339" s="31"/>
      <c r="ANY339" s="31"/>
      <c r="ANZ339" s="31"/>
      <c r="AOA339" s="31"/>
      <c r="AOB339" s="31"/>
      <c r="AOC339" s="31"/>
      <c r="AOD339" s="31"/>
      <c r="AOE339" s="31"/>
      <c r="AOF339" s="31"/>
      <c r="AOG339" s="31"/>
      <c r="AOH339" s="31"/>
      <c r="AOI339" s="31"/>
      <c r="AOJ339" s="31"/>
      <c r="AOK339" s="31"/>
      <c r="AOL339" s="31"/>
      <c r="AOM339" s="31"/>
      <c r="AON339" s="31"/>
      <c r="AOO339" s="31"/>
      <c r="AOP339" s="31"/>
      <c r="AOQ339" s="31"/>
      <c r="AOR339" s="31"/>
      <c r="AOS339" s="31"/>
      <c r="AOT339" s="31"/>
      <c r="AOU339" s="31"/>
      <c r="AOV339" s="31"/>
      <c r="AOW339" s="31"/>
      <c r="AOX339" s="31"/>
      <c r="AOY339" s="31"/>
      <c r="AOZ339" s="31"/>
      <c r="APA339" s="31"/>
      <c r="APB339" s="31"/>
      <c r="APC339" s="31"/>
      <c r="APD339" s="31"/>
      <c r="APE339" s="31"/>
      <c r="APF339" s="31"/>
      <c r="APG339" s="31"/>
      <c r="APH339" s="31"/>
      <c r="API339" s="31"/>
      <c r="APJ339" s="31"/>
      <c r="APK339" s="31"/>
      <c r="APL339" s="31"/>
      <c r="APM339" s="31"/>
      <c r="APN339" s="31"/>
      <c r="APO339" s="31"/>
      <c r="APP339" s="31"/>
      <c r="APQ339" s="31"/>
      <c r="APR339" s="31"/>
      <c r="APS339" s="31"/>
      <c r="APT339" s="31"/>
      <c r="APU339" s="31"/>
      <c r="APV339" s="31"/>
      <c r="APW339" s="31"/>
      <c r="APX339" s="31"/>
      <c r="APY339" s="31"/>
      <c r="APZ339" s="31"/>
      <c r="AQA339" s="31"/>
      <c r="AQB339" s="31"/>
      <c r="AQC339" s="31"/>
      <c r="AQD339" s="31"/>
      <c r="AQE339" s="31"/>
      <c r="AQF339" s="31"/>
      <c r="AQG339" s="31"/>
      <c r="AQH339" s="31"/>
      <c r="AQI339" s="31"/>
      <c r="AQJ339" s="31"/>
      <c r="AQK339" s="31"/>
      <c r="AQL339" s="31"/>
      <c r="AQM339" s="31"/>
      <c r="AQN339" s="31"/>
      <c r="AQO339" s="31"/>
      <c r="AQP339" s="31"/>
      <c r="AQQ339" s="31"/>
      <c r="AQR339" s="31"/>
      <c r="AQS339" s="31"/>
      <c r="AQT339" s="31"/>
      <c r="AQU339" s="31"/>
      <c r="AQV339" s="31"/>
      <c r="AQW339" s="31"/>
      <c r="AQX339" s="31"/>
      <c r="AQY339" s="31"/>
      <c r="AQZ339" s="31"/>
      <c r="ARA339" s="31"/>
      <c r="ARB339" s="31"/>
      <c r="ARC339" s="31"/>
      <c r="ARD339" s="31"/>
      <c r="ARE339" s="31"/>
      <c r="ARF339" s="31"/>
      <c r="ARG339" s="31"/>
      <c r="ARH339" s="31"/>
      <c r="ARI339" s="31"/>
      <c r="ARJ339" s="31"/>
      <c r="ARK339" s="31"/>
      <c r="ARL339" s="31"/>
      <c r="ARM339" s="31"/>
      <c r="ARN339" s="31"/>
      <c r="ARO339" s="31"/>
      <c r="ARP339" s="31"/>
      <c r="ARQ339" s="31"/>
      <c r="ARR339" s="31"/>
      <c r="ARS339" s="31"/>
      <c r="ART339" s="31"/>
      <c r="ARU339" s="31"/>
      <c r="ARV339" s="31"/>
      <c r="ARW339" s="31"/>
      <c r="ARX339" s="31"/>
      <c r="ARY339" s="31"/>
      <c r="ARZ339" s="31"/>
      <c r="ASA339" s="31"/>
      <c r="ASB339" s="31"/>
      <c r="ASC339" s="31"/>
      <c r="ASD339" s="31"/>
      <c r="ASE339" s="31"/>
      <c r="ASF339" s="31"/>
      <c r="ASG339" s="31"/>
      <c r="ASH339" s="31"/>
      <c r="ASI339" s="31"/>
      <c r="ASJ339" s="31"/>
      <c r="ASK339" s="31"/>
      <c r="ASL339" s="31"/>
      <c r="ASM339" s="31"/>
      <c r="ASN339" s="31"/>
      <c r="ASO339" s="31"/>
      <c r="ASP339" s="31"/>
      <c r="ASQ339" s="31"/>
      <c r="ASR339" s="31"/>
      <c r="ASS339" s="31"/>
      <c r="AST339" s="31"/>
      <c r="ASU339" s="31"/>
      <c r="ASV339" s="31"/>
      <c r="ASW339" s="31"/>
      <c r="ASX339" s="31"/>
      <c r="ASY339" s="31"/>
      <c r="ASZ339" s="31"/>
      <c r="ATA339" s="31"/>
      <c r="ATB339" s="31"/>
      <c r="ATC339" s="31"/>
      <c r="ATD339" s="31"/>
      <c r="ATE339" s="31"/>
      <c r="ATF339" s="31"/>
      <c r="ATG339" s="31"/>
      <c r="ATH339" s="31"/>
      <c r="ATI339" s="31"/>
      <c r="ATJ339" s="31"/>
      <c r="ATK339" s="31"/>
      <c r="ATL339" s="31"/>
      <c r="ATM339" s="31"/>
      <c r="ATN339" s="31"/>
      <c r="ATO339" s="31"/>
      <c r="ATP339" s="31"/>
      <c r="ATQ339" s="31"/>
      <c r="ATR339" s="31"/>
      <c r="ATS339" s="31"/>
      <c r="ATT339" s="31"/>
      <c r="ATU339" s="31"/>
      <c r="ATV339" s="31"/>
      <c r="ATW339" s="31"/>
      <c r="ATX339" s="31"/>
      <c r="ATY339" s="31"/>
      <c r="ATZ339" s="31"/>
      <c r="AUA339" s="31"/>
      <c r="AUB339" s="31"/>
      <c r="AUC339" s="31"/>
      <c r="AUD339" s="31"/>
      <c r="AUE339" s="31"/>
      <c r="AUF339" s="31"/>
      <c r="AUG339" s="31"/>
      <c r="AUH339" s="31"/>
      <c r="AUI339" s="31"/>
      <c r="AUJ339" s="31"/>
      <c r="AUK339" s="31"/>
      <c r="AUL339" s="31"/>
      <c r="AUM339" s="31"/>
      <c r="AUN339" s="31"/>
      <c r="AUO339" s="31"/>
      <c r="AUP339" s="31"/>
      <c r="AUQ339" s="31"/>
      <c r="AUR339" s="31"/>
      <c r="AUS339" s="31"/>
      <c r="AUT339" s="31"/>
      <c r="AUU339" s="31"/>
      <c r="AUV339" s="31"/>
      <c r="AUW339" s="31"/>
      <c r="AUX339" s="31"/>
      <c r="AUY339" s="31"/>
      <c r="AUZ339" s="31"/>
      <c r="AVA339" s="31"/>
      <c r="AVB339" s="31"/>
      <c r="AVC339" s="31"/>
      <c r="AVD339" s="31"/>
      <c r="AVE339" s="31"/>
      <c r="AVF339" s="31"/>
      <c r="AVG339" s="31"/>
      <c r="AVH339" s="31"/>
      <c r="AVI339" s="31"/>
      <c r="AVJ339" s="31"/>
      <c r="AVK339" s="31"/>
      <c r="AVL339" s="31"/>
      <c r="AVM339" s="31"/>
      <c r="AVN339" s="31"/>
      <c r="AVO339" s="31"/>
      <c r="AVP339" s="31"/>
      <c r="AVQ339" s="31"/>
      <c r="AVR339" s="31"/>
      <c r="AVS339" s="31"/>
      <c r="AVT339" s="31"/>
      <c r="AVU339" s="31"/>
      <c r="AVV339" s="31"/>
      <c r="AVW339" s="31"/>
      <c r="AVX339" s="31"/>
      <c r="AVY339" s="31"/>
      <c r="AVZ339" s="31"/>
      <c r="AWA339" s="31"/>
      <c r="AWB339" s="31"/>
      <c r="AWC339" s="31"/>
      <c r="AWD339" s="31"/>
      <c r="AWE339" s="31"/>
      <c r="AWF339" s="31"/>
      <c r="AWG339" s="31"/>
      <c r="AWH339" s="31"/>
      <c r="AWI339" s="31"/>
      <c r="AWJ339" s="31"/>
      <c r="AWK339" s="31"/>
      <c r="AWL339" s="31"/>
      <c r="AWM339" s="31"/>
      <c r="AWN339" s="31"/>
      <c r="AWO339" s="31"/>
      <c r="AWP339" s="31"/>
      <c r="AWQ339" s="31"/>
      <c r="AWR339" s="31"/>
      <c r="AWS339" s="31"/>
      <c r="AWT339" s="31"/>
      <c r="AWU339" s="31"/>
      <c r="AWV339" s="31"/>
      <c r="AWW339" s="31"/>
      <c r="AWX339" s="31"/>
      <c r="AWY339" s="31"/>
      <c r="AWZ339" s="31"/>
      <c r="AXA339" s="31"/>
      <c r="AXB339" s="31"/>
      <c r="AXC339" s="31"/>
      <c r="AXD339" s="31"/>
      <c r="AXE339" s="31"/>
      <c r="AXF339" s="31"/>
      <c r="AXG339" s="31"/>
      <c r="AXH339" s="31"/>
      <c r="AXI339" s="31"/>
      <c r="AXJ339" s="31"/>
      <c r="AXK339" s="31"/>
      <c r="AXL339" s="31"/>
      <c r="AXM339" s="31"/>
      <c r="AXN339" s="31"/>
      <c r="AXO339" s="31"/>
      <c r="AXP339" s="31"/>
      <c r="AXQ339" s="31"/>
      <c r="AXR339" s="31"/>
      <c r="AXS339" s="31"/>
      <c r="AXT339" s="31"/>
      <c r="AXU339" s="31"/>
      <c r="AXV339" s="31"/>
      <c r="AXW339" s="31"/>
      <c r="AXX339" s="31"/>
      <c r="AXY339" s="31"/>
      <c r="AXZ339" s="31"/>
      <c r="AYA339" s="31"/>
      <c r="AYB339" s="31"/>
      <c r="AYC339" s="31"/>
      <c r="AYD339" s="31"/>
      <c r="AYE339" s="31"/>
      <c r="AYF339" s="31"/>
      <c r="AYG339" s="31"/>
      <c r="AYH339" s="31"/>
      <c r="AYI339" s="31"/>
      <c r="AYJ339" s="31"/>
      <c r="AYK339" s="31"/>
      <c r="AYL339" s="31"/>
      <c r="AYM339" s="31"/>
      <c r="AYN339" s="31"/>
      <c r="AYO339" s="31"/>
      <c r="AYP339" s="31"/>
      <c r="AYQ339" s="31"/>
      <c r="AYR339" s="31"/>
      <c r="AYS339" s="31"/>
      <c r="AYT339" s="31"/>
      <c r="AYU339" s="31"/>
      <c r="AYV339" s="31"/>
      <c r="AYW339" s="31"/>
      <c r="AYX339" s="31"/>
      <c r="AYY339" s="31"/>
      <c r="AYZ339" s="31"/>
      <c r="AZA339" s="31"/>
      <c r="AZB339" s="31"/>
      <c r="AZC339" s="31"/>
      <c r="AZD339" s="31"/>
      <c r="AZE339" s="31"/>
      <c r="AZF339" s="31"/>
      <c r="AZG339" s="31"/>
      <c r="AZH339" s="31"/>
      <c r="AZI339" s="31"/>
      <c r="AZJ339" s="31"/>
      <c r="AZK339" s="31"/>
      <c r="AZL339" s="31"/>
      <c r="AZM339" s="31"/>
      <c r="AZN339" s="31"/>
      <c r="AZO339" s="31"/>
      <c r="AZP339" s="31"/>
      <c r="AZQ339" s="31"/>
      <c r="AZR339" s="31"/>
      <c r="AZS339" s="31"/>
      <c r="AZT339" s="31"/>
      <c r="AZU339" s="31"/>
      <c r="AZV339" s="31"/>
      <c r="AZW339" s="31"/>
      <c r="AZX339" s="31"/>
      <c r="AZY339" s="31"/>
      <c r="AZZ339" s="31"/>
      <c r="BAA339" s="31"/>
      <c r="BAB339" s="31"/>
      <c r="BAC339" s="31"/>
      <c r="BAD339" s="31"/>
      <c r="BAE339" s="31"/>
      <c r="BAF339" s="31"/>
      <c r="BAG339" s="31"/>
      <c r="BAH339" s="31"/>
      <c r="BAI339" s="31"/>
      <c r="BAJ339" s="31"/>
      <c r="BAK339" s="31"/>
      <c r="BAL339" s="31"/>
      <c r="BAM339" s="31"/>
      <c r="BAN339" s="31"/>
      <c r="BAO339" s="31"/>
      <c r="BAP339" s="31"/>
      <c r="BAQ339" s="31"/>
      <c r="BAR339" s="31"/>
      <c r="BAS339" s="31"/>
      <c r="BAT339" s="31"/>
      <c r="BAU339" s="31"/>
      <c r="BAV339" s="31"/>
      <c r="BAW339" s="31"/>
      <c r="BAX339" s="31"/>
      <c r="BAY339" s="31"/>
      <c r="BAZ339" s="31"/>
      <c r="BBA339" s="31"/>
      <c r="BBB339" s="31"/>
      <c r="BBC339" s="31"/>
      <c r="BBD339" s="31"/>
      <c r="BBE339" s="31"/>
      <c r="BBF339" s="31"/>
      <c r="BBG339" s="31"/>
      <c r="BBH339" s="31"/>
      <c r="BBI339" s="31"/>
      <c r="BBJ339" s="31"/>
      <c r="BBK339" s="31"/>
      <c r="BBL339" s="31"/>
      <c r="BBM339" s="31"/>
      <c r="BBN339" s="31"/>
      <c r="BBO339" s="31"/>
      <c r="BBP339" s="31"/>
      <c r="BBQ339" s="31"/>
      <c r="BBR339" s="31"/>
      <c r="BBS339" s="31"/>
      <c r="BBT339" s="31"/>
      <c r="BBU339" s="31"/>
      <c r="BBV339" s="31"/>
      <c r="BBW339" s="31"/>
      <c r="BBX339" s="31"/>
      <c r="BBY339" s="31"/>
      <c r="BBZ339" s="31"/>
      <c r="BCA339" s="31"/>
      <c r="BCB339" s="31"/>
      <c r="BCC339" s="31"/>
      <c r="BCD339" s="31"/>
      <c r="BCE339" s="31"/>
      <c r="BCF339" s="31"/>
      <c r="BCG339" s="31"/>
      <c r="BCH339" s="31"/>
      <c r="BCI339" s="31"/>
      <c r="BCJ339" s="31"/>
      <c r="BCK339" s="31"/>
      <c r="BCL339" s="31"/>
      <c r="BCM339" s="31"/>
      <c r="BCN339" s="31"/>
      <c r="BCO339" s="31"/>
      <c r="BCP339" s="31"/>
      <c r="BCQ339" s="31"/>
      <c r="BCR339" s="31"/>
      <c r="BCS339" s="31"/>
      <c r="BCT339" s="31"/>
      <c r="BCU339" s="31"/>
      <c r="BCV339" s="31"/>
      <c r="BCW339" s="31"/>
      <c r="BCX339" s="31"/>
      <c r="BCY339" s="31"/>
      <c r="BCZ339" s="31"/>
      <c r="BDA339" s="31"/>
      <c r="BDB339" s="31"/>
      <c r="BDC339" s="31"/>
      <c r="BDD339" s="31"/>
      <c r="BDE339" s="31"/>
      <c r="BDF339" s="31"/>
      <c r="BDG339" s="31"/>
      <c r="BDH339" s="31"/>
      <c r="BDI339" s="31"/>
      <c r="BDJ339" s="31"/>
      <c r="BDK339" s="31"/>
      <c r="BDL339" s="31"/>
      <c r="BDM339" s="31"/>
      <c r="BDN339" s="31"/>
      <c r="BDO339" s="31"/>
      <c r="BDP339" s="31"/>
      <c r="BDQ339" s="31"/>
      <c r="BDR339" s="31"/>
      <c r="BDS339" s="31"/>
      <c r="BDT339" s="31"/>
      <c r="BDU339" s="31"/>
      <c r="BDV339" s="31"/>
      <c r="BDW339" s="31"/>
      <c r="BDX339" s="31"/>
      <c r="BDY339" s="31"/>
      <c r="BDZ339" s="31"/>
      <c r="BEA339" s="31"/>
      <c r="BEB339" s="31"/>
      <c r="BEC339" s="31"/>
      <c r="BED339" s="31"/>
      <c r="BEE339" s="31"/>
      <c r="BEF339" s="31"/>
      <c r="BEG339" s="31"/>
      <c r="BEH339" s="31"/>
      <c r="BEI339" s="31"/>
      <c r="BEJ339" s="31"/>
      <c r="BEK339" s="31"/>
      <c r="BEL339" s="31"/>
      <c r="BEM339" s="31"/>
      <c r="BEN339" s="31"/>
      <c r="BEO339" s="31"/>
      <c r="BEP339" s="31"/>
      <c r="BEQ339" s="31"/>
      <c r="BER339" s="31"/>
      <c r="BES339" s="31"/>
      <c r="BET339" s="31"/>
      <c r="BEU339" s="31"/>
      <c r="BEV339" s="31"/>
      <c r="BEW339" s="31"/>
      <c r="BEX339" s="31"/>
      <c r="BEY339" s="31"/>
      <c r="BEZ339" s="31"/>
      <c r="BFA339" s="31"/>
      <c r="BFB339" s="31"/>
      <c r="BFC339" s="31"/>
      <c r="BFD339" s="31"/>
      <c r="BFE339" s="31"/>
      <c r="BFF339" s="31"/>
      <c r="BFG339" s="31"/>
      <c r="BFH339" s="31"/>
      <c r="BFI339" s="31"/>
      <c r="BFJ339" s="31"/>
      <c r="BFK339" s="31"/>
      <c r="BFL339" s="31"/>
      <c r="BFM339" s="31"/>
      <c r="BFN339" s="31"/>
      <c r="BFO339" s="31"/>
      <c r="BFP339" s="31"/>
      <c r="BFQ339" s="31"/>
      <c r="BFR339" s="31"/>
      <c r="BFS339" s="31"/>
      <c r="BFT339" s="31"/>
      <c r="BFU339" s="31"/>
      <c r="BFV339" s="31"/>
      <c r="BFW339" s="31"/>
      <c r="BFX339" s="31"/>
      <c r="BFY339" s="31"/>
      <c r="BFZ339" s="31"/>
      <c r="BGA339" s="31"/>
      <c r="BGB339" s="31"/>
      <c r="BGC339" s="31"/>
      <c r="BGD339" s="31"/>
      <c r="BGE339" s="31"/>
      <c r="BGF339" s="31"/>
      <c r="BGG339" s="31"/>
      <c r="BGH339" s="31"/>
      <c r="BGI339" s="31"/>
      <c r="BGJ339" s="31"/>
      <c r="BGK339" s="31"/>
      <c r="BGL339" s="31"/>
      <c r="BGM339" s="31"/>
      <c r="BGN339" s="31"/>
      <c r="BGO339" s="31"/>
      <c r="BGP339" s="31"/>
      <c r="BGQ339" s="31"/>
      <c r="BGR339" s="31"/>
      <c r="BGS339" s="31"/>
      <c r="BGT339" s="31"/>
      <c r="BGU339" s="31"/>
      <c r="BGV339" s="31"/>
      <c r="BGW339" s="31"/>
      <c r="BGX339" s="31"/>
      <c r="BGY339" s="31"/>
      <c r="BGZ339" s="31"/>
      <c r="BHA339" s="31"/>
      <c r="BHB339" s="31"/>
      <c r="BHC339" s="31"/>
      <c r="BHD339" s="31"/>
      <c r="BHE339" s="31"/>
      <c r="BHF339" s="31"/>
      <c r="BHG339" s="31"/>
      <c r="BHH339" s="31"/>
      <c r="BHI339" s="31"/>
      <c r="BHJ339" s="31"/>
      <c r="BHK339" s="31"/>
      <c r="BHL339" s="31"/>
      <c r="BHM339" s="31"/>
      <c r="BHN339" s="31"/>
      <c r="BHO339" s="31"/>
      <c r="BHP339" s="31"/>
      <c r="BHQ339" s="31"/>
      <c r="BHR339" s="31"/>
      <c r="BHS339" s="31"/>
      <c r="BHT339" s="31"/>
      <c r="BHU339" s="31"/>
      <c r="BHV339" s="31"/>
      <c r="BHW339" s="31"/>
      <c r="BHX339" s="31"/>
      <c r="BHY339" s="31"/>
      <c r="BHZ339" s="31"/>
      <c r="BIA339" s="31"/>
      <c r="BIB339" s="31"/>
      <c r="BIC339" s="31"/>
      <c r="BID339" s="31"/>
      <c r="BIE339" s="31"/>
      <c r="BIF339" s="31"/>
      <c r="BIG339" s="31"/>
      <c r="BIH339" s="31"/>
      <c r="BII339" s="31"/>
      <c r="BIJ339" s="31"/>
      <c r="BIK339" s="31"/>
      <c r="BIL339" s="31"/>
      <c r="BIM339" s="31"/>
      <c r="BIN339" s="31"/>
      <c r="BIO339" s="31"/>
      <c r="BIP339" s="31"/>
      <c r="BIQ339" s="31"/>
      <c r="BIR339" s="31"/>
      <c r="BIS339" s="31"/>
      <c r="BIT339" s="31"/>
      <c r="BIU339" s="31"/>
      <c r="BIV339" s="31"/>
      <c r="BIW339" s="31"/>
      <c r="BIX339" s="31"/>
      <c r="BIY339" s="31"/>
      <c r="BIZ339" s="31"/>
      <c r="BJA339" s="31"/>
      <c r="BJB339" s="31"/>
      <c r="BJC339" s="31"/>
      <c r="BJD339" s="31"/>
      <c r="BJE339" s="31"/>
      <c r="BJF339" s="31"/>
      <c r="BJG339" s="31"/>
      <c r="BJH339" s="31"/>
      <c r="BJI339" s="31"/>
      <c r="BJJ339" s="31"/>
      <c r="BJK339" s="31"/>
      <c r="BJL339" s="31"/>
      <c r="BJM339" s="31"/>
      <c r="BJN339" s="31"/>
      <c r="BJO339" s="31"/>
      <c r="BJP339" s="31"/>
      <c r="BJQ339" s="31"/>
      <c r="BJR339" s="31"/>
      <c r="BJS339" s="31"/>
      <c r="BJT339" s="31"/>
      <c r="BJU339" s="31"/>
      <c r="BJV339" s="31"/>
      <c r="BJW339" s="31"/>
      <c r="BJX339" s="31"/>
      <c r="BJY339" s="31"/>
      <c r="BJZ339" s="31"/>
      <c r="BKA339" s="31"/>
      <c r="BKB339" s="31"/>
      <c r="BKC339" s="31"/>
      <c r="BKD339" s="31"/>
      <c r="BKE339" s="31"/>
      <c r="BKF339" s="31"/>
      <c r="BKG339" s="31"/>
      <c r="BKH339" s="31"/>
      <c r="BKI339" s="31"/>
      <c r="BKJ339" s="31"/>
      <c r="BKK339" s="31"/>
      <c r="BKL339" s="31"/>
      <c r="BKM339" s="31"/>
      <c r="BKN339" s="31"/>
      <c r="BKO339" s="31"/>
      <c r="BKP339" s="31"/>
      <c r="BKQ339" s="31"/>
      <c r="BKR339" s="31"/>
      <c r="BKS339" s="31"/>
      <c r="BKT339" s="31"/>
      <c r="BKU339" s="31"/>
      <c r="BKV339" s="31"/>
      <c r="BKW339" s="31"/>
      <c r="BKX339" s="31"/>
      <c r="BKY339" s="31"/>
      <c r="BKZ339" s="31"/>
      <c r="BLA339" s="31"/>
      <c r="BLB339" s="31"/>
      <c r="BLC339" s="31"/>
      <c r="BLD339" s="31"/>
      <c r="BLE339" s="31"/>
      <c r="BLF339" s="31"/>
      <c r="BLG339" s="31"/>
      <c r="BLH339" s="31"/>
      <c r="BLI339" s="31"/>
      <c r="BLJ339" s="31"/>
      <c r="BLK339" s="31"/>
      <c r="BLL339" s="31"/>
      <c r="BLM339" s="31"/>
      <c r="BLN339" s="31"/>
      <c r="BLO339" s="31"/>
      <c r="BLP339" s="31"/>
      <c r="BLQ339" s="31"/>
      <c r="BLR339" s="31"/>
      <c r="BLS339" s="31"/>
      <c r="BLT339" s="31"/>
      <c r="BLU339" s="31"/>
      <c r="BLV339" s="31"/>
      <c r="BLW339" s="31"/>
      <c r="BLX339" s="31"/>
      <c r="BLY339" s="31"/>
      <c r="BLZ339" s="31"/>
      <c r="BMA339" s="31"/>
      <c r="BMB339" s="31"/>
      <c r="BMC339" s="31"/>
      <c r="BMD339" s="31"/>
      <c r="BME339" s="31"/>
      <c r="BMF339" s="31"/>
      <c r="BMG339" s="31"/>
      <c r="BMH339" s="31"/>
      <c r="BMI339" s="31"/>
      <c r="BMJ339" s="31"/>
      <c r="BMK339" s="31"/>
      <c r="BML339" s="31"/>
      <c r="BMM339" s="31"/>
      <c r="BMN339" s="31"/>
      <c r="BMO339" s="31"/>
      <c r="BMP339" s="31"/>
      <c r="BMQ339" s="31"/>
      <c r="BMR339" s="31"/>
      <c r="BMS339" s="31"/>
      <c r="BMT339" s="31"/>
      <c r="BMU339" s="31"/>
      <c r="BMV339" s="31"/>
      <c r="BMW339" s="31"/>
      <c r="BMX339" s="31"/>
      <c r="BMY339" s="31"/>
      <c r="BMZ339" s="31"/>
      <c r="BNA339" s="31"/>
      <c r="BNB339" s="31"/>
      <c r="BNC339" s="31"/>
      <c r="BND339" s="31"/>
      <c r="BNE339" s="31"/>
      <c r="BNF339" s="31"/>
      <c r="BNG339" s="31"/>
      <c r="BNH339" s="31"/>
      <c r="BNI339" s="31"/>
      <c r="BNJ339" s="31"/>
      <c r="BNK339" s="31"/>
      <c r="BNL339" s="31"/>
      <c r="BNM339" s="31"/>
      <c r="BNN339" s="31"/>
      <c r="BNO339" s="31"/>
      <c r="BNP339" s="31"/>
      <c r="BNQ339" s="31"/>
      <c r="BNR339" s="31"/>
      <c r="BNS339" s="31"/>
      <c r="BNT339" s="31"/>
      <c r="BNU339" s="31"/>
      <c r="BNV339" s="31"/>
      <c r="BNW339" s="31"/>
      <c r="BNX339" s="31"/>
      <c r="BNY339" s="31"/>
      <c r="BNZ339" s="31"/>
      <c r="BOA339" s="31"/>
      <c r="BOB339" s="31"/>
      <c r="BOC339" s="31"/>
      <c r="BOD339" s="31"/>
      <c r="BOE339" s="31"/>
      <c r="BOF339" s="31"/>
      <c r="BOG339" s="31"/>
      <c r="BOH339" s="31"/>
      <c r="BOI339" s="31"/>
      <c r="BOJ339" s="31"/>
      <c r="BOK339" s="31"/>
      <c r="BOL339" s="31"/>
      <c r="BOM339" s="31"/>
      <c r="BON339" s="31"/>
      <c r="BOO339" s="31"/>
      <c r="BOP339" s="31"/>
      <c r="BOQ339" s="31"/>
      <c r="BOR339" s="31"/>
      <c r="BOS339" s="31"/>
      <c r="BOT339" s="31"/>
      <c r="BOU339" s="31"/>
      <c r="BOV339" s="31"/>
      <c r="BOW339" s="31"/>
      <c r="BOX339" s="31"/>
      <c r="BOY339" s="31"/>
      <c r="BOZ339" s="31"/>
      <c r="BPA339" s="31"/>
      <c r="BPB339" s="31"/>
      <c r="BPC339" s="31"/>
      <c r="BPD339" s="31"/>
      <c r="BPE339" s="31"/>
      <c r="BPF339" s="31"/>
      <c r="BPG339" s="31"/>
      <c r="BPH339" s="31"/>
      <c r="BPI339" s="31"/>
      <c r="BPJ339" s="31"/>
      <c r="BPK339" s="31"/>
      <c r="BPL339" s="31"/>
      <c r="BPM339" s="31"/>
      <c r="BPN339" s="31"/>
      <c r="BPO339" s="31"/>
      <c r="BPP339" s="31"/>
      <c r="BPQ339" s="31"/>
      <c r="BPR339" s="31"/>
      <c r="BPS339" s="31"/>
      <c r="BPT339" s="31"/>
      <c r="BPU339" s="31"/>
      <c r="BPV339" s="31"/>
      <c r="BPW339" s="31"/>
      <c r="BPX339" s="31"/>
      <c r="BPY339" s="31"/>
      <c r="BPZ339" s="31"/>
      <c r="BQA339" s="31"/>
      <c r="BQB339" s="31"/>
      <c r="BQC339" s="31"/>
      <c r="BQD339" s="31"/>
      <c r="BQE339" s="31"/>
      <c r="BQF339" s="31"/>
      <c r="BQG339" s="31"/>
      <c r="BQH339" s="31"/>
      <c r="BQI339" s="31"/>
      <c r="BQJ339" s="31"/>
      <c r="BQK339" s="31"/>
      <c r="BQL339" s="31"/>
      <c r="BQM339" s="31"/>
      <c r="BQN339" s="31"/>
      <c r="BQO339" s="31"/>
      <c r="BQP339" s="31"/>
      <c r="BQQ339" s="31"/>
      <c r="BQR339" s="31"/>
      <c r="BQS339" s="31"/>
      <c r="BQT339" s="31"/>
      <c r="BQU339" s="31"/>
      <c r="BQV339" s="31"/>
      <c r="BQW339" s="31"/>
      <c r="BQX339" s="31"/>
      <c r="BQY339" s="31"/>
      <c r="BQZ339" s="31"/>
      <c r="BRA339" s="31"/>
      <c r="BRB339" s="31"/>
      <c r="BRC339" s="31"/>
      <c r="BRD339" s="31"/>
      <c r="BRE339" s="31"/>
      <c r="BRF339" s="31"/>
      <c r="BRG339" s="31"/>
      <c r="BRH339" s="31"/>
      <c r="BRI339" s="31"/>
      <c r="BRJ339" s="31"/>
      <c r="BRK339" s="31"/>
      <c r="BRL339" s="31"/>
      <c r="BRM339" s="31"/>
      <c r="BRN339" s="31"/>
      <c r="BRO339" s="31"/>
      <c r="BRP339" s="31"/>
      <c r="BRQ339" s="31"/>
      <c r="BRR339" s="31"/>
      <c r="BRS339" s="31"/>
      <c r="BRT339" s="31"/>
      <c r="BRU339" s="31"/>
      <c r="BRV339" s="31"/>
      <c r="BRW339" s="31"/>
      <c r="BRX339" s="31"/>
      <c r="BRY339" s="31"/>
      <c r="BRZ339" s="31"/>
      <c r="BSA339" s="31"/>
      <c r="BSB339" s="31"/>
      <c r="BSC339" s="31"/>
      <c r="BSD339" s="31"/>
      <c r="BSE339" s="31"/>
      <c r="BSF339" s="31"/>
      <c r="BSG339" s="31"/>
      <c r="BSH339" s="31"/>
      <c r="BSI339" s="31"/>
      <c r="BSJ339" s="31"/>
      <c r="BSK339" s="31"/>
      <c r="BSL339" s="31"/>
      <c r="BSM339" s="31"/>
      <c r="BSN339" s="31"/>
      <c r="BSO339" s="31"/>
      <c r="BSP339" s="31"/>
      <c r="BSQ339" s="31"/>
      <c r="BSR339" s="31"/>
      <c r="BSS339" s="31"/>
      <c r="BST339" s="31"/>
      <c r="BSU339" s="31"/>
      <c r="BSV339" s="31"/>
      <c r="BSW339" s="31"/>
      <c r="BSX339" s="31"/>
      <c r="BSY339" s="31"/>
      <c r="BSZ339" s="31"/>
      <c r="BTA339" s="31"/>
      <c r="BTB339" s="31"/>
      <c r="BTC339" s="31"/>
      <c r="BTD339" s="31"/>
      <c r="BTE339" s="31"/>
      <c r="BTF339" s="31"/>
      <c r="BTG339" s="31"/>
      <c r="BTH339" s="31"/>
      <c r="BTI339" s="31"/>
      <c r="BTJ339" s="31"/>
      <c r="BTK339" s="31"/>
      <c r="BTL339" s="31"/>
      <c r="BTM339" s="31"/>
      <c r="BTN339" s="31"/>
      <c r="BTO339" s="31"/>
      <c r="BTP339" s="31"/>
      <c r="BTQ339" s="31"/>
      <c r="BTR339" s="31"/>
      <c r="BTS339" s="31"/>
      <c r="BTT339" s="31"/>
      <c r="BTU339" s="31"/>
      <c r="BTV339" s="31"/>
      <c r="BTW339" s="31"/>
      <c r="BTX339" s="31"/>
      <c r="BTY339" s="31"/>
      <c r="BTZ339" s="31"/>
      <c r="BUA339" s="31"/>
      <c r="BUB339" s="31"/>
      <c r="BUC339" s="31"/>
      <c r="BUD339" s="31"/>
      <c r="BUE339" s="31"/>
      <c r="BUF339" s="31"/>
      <c r="BUG339" s="31"/>
      <c r="BUH339" s="31"/>
      <c r="BUI339" s="31"/>
      <c r="BUJ339" s="31"/>
      <c r="BUK339" s="31"/>
      <c r="BUL339" s="31"/>
      <c r="BUM339" s="31"/>
      <c r="BUN339" s="31"/>
      <c r="BUO339" s="31"/>
      <c r="BUP339" s="31"/>
      <c r="BUQ339" s="31"/>
      <c r="BUR339" s="31"/>
      <c r="BUS339" s="31"/>
      <c r="BUT339" s="31"/>
      <c r="BUU339" s="31"/>
      <c r="BUV339" s="31"/>
      <c r="BUW339" s="31"/>
      <c r="BUX339" s="31"/>
      <c r="BUY339" s="31"/>
      <c r="BUZ339" s="31"/>
      <c r="BVA339" s="31"/>
      <c r="BVB339" s="31"/>
      <c r="BVC339" s="31"/>
      <c r="BVD339" s="31"/>
      <c r="BVE339" s="31"/>
      <c r="BVF339" s="31"/>
      <c r="BVG339" s="31"/>
      <c r="BVH339" s="31"/>
      <c r="BVI339" s="31"/>
      <c r="BVJ339" s="31"/>
      <c r="BVK339" s="31"/>
      <c r="BVL339" s="31"/>
      <c r="BVM339" s="31"/>
      <c r="BVN339" s="31"/>
      <c r="BVO339" s="31"/>
      <c r="BVP339" s="31"/>
      <c r="BVQ339" s="31"/>
      <c r="BVR339" s="31"/>
      <c r="BVS339" s="31"/>
      <c r="BVT339" s="31"/>
      <c r="BVU339" s="31"/>
      <c r="BVV339" s="31"/>
      <c r="BVW339" s="31"/>
      <c r="BVX339" s="31"/>
      <c r="BVY339" s="31"/>
      <c r="BVZ339" s="31"/>
      <c r="BWA339" s="31"/>
      <c r="BWB339" s="31"/>
      <c r="BWC339" s="31"/>
      <c r="BWD339" s="31"/>
      <c r="BWE339" s="31"/>
      <c r="BWF339" s="31"/>
      <c r="BWG339" s="31"/>
      <c r="BWH339" s="31"/>
      <c r="BWI339" s="31"/>
      <c r="BWJ339" s="31"/>
      <c r="BWK339" s="31"/>
      <c r="BWL339" s="31"/>
      <c r="BWM339" s="31"/>
      <c r="BWN339" s="31"/>
      <c r="BWO339" s="31"/>
      <c r="BWP339" s="31"/>
      <c r="BWQ339" s="31"/>
      <c r="BWR339" s="31"/>
      <c r="BWS339" s="31"/>
      <c r="BWT339" s="31"/>
      <c r="BWU339" s="31"/>
      <c r="BWV339" s="31"/>
      <c r="BWW339" s="31"/>
      <c r="BWX339" s="31"/>
      <c r="BWY339" s="31"/>
      <c r="BWZ339" s="31"/>
      <c r="BXA339" s="31"/>
      <c r="BXB339" s="31"/>
      <c r="BXC339" s="31"/>
      <c r="BXD339" s="31"/>
      <c r="BXE339" s="31"/>
      <c r="BXF339" s="31"/>
      <c r="BXG339" s="31"/>
      <c r="BXH339" s="31"/>
      <c r="BXI339" s="31"/>
      <c r="BXJ339" s="31"/>
      <c r="BXK339" s="31"/>
      <c r="BXL339" s="31"/>
      <c r="BXM339" s="31"/>
      <c r="BXN339" s="31"/>
      <c r="BXO339" s="31"/>
      <c r="BXP339" s="31"/>
      <c r="BXQ339" s="31"/>
      <c r="BXR339" s="31"/>
      <c r="BXS339" s="31"/>
      <c r="BXT339" s="31"/>
      <c r="BXU339" s="31"/>
      <c r="BXV339" s="31"/>
      <c r="BXW339" s="31"/>
      <c r="BXX339" s="31"/>
      <c r="BXY339" s="31"/>
      <c r="BXZ339" s="31"/>
      <c r="BYA339" s="31"/>
      <c r="BYB339" s="31"/>
      <c r="BYC339" s="31"/>
      <c r="BYD339" s="31"/>
      <c r="BYE339" s="31"/>
      <c r="BYF339" s="31"/>
      <c r="BYG339" s="31"/>
      <c r="BYH339" s="31"/>
      <c r="BYI339" s="31"/>
      <c r="BYJ339" s="31"/>
      <c r="BYK339" s="31"/>
      <c r="BYL339" s="31"/>
      <c r="BYM339" s="31"/>
      <c r="BYN339" s="31"/>
      <c r="BYO339" s="31"/>
      <c r="BYP339" s="31"/>
      <c r="BYQ339" s="31"/>
      <c r="BYR339" s="31"/>
      <c r="BYS339" s="31"/>
      <c r="BYT339" s="31"/>
      <c r="BYU339" s="31"/>
      <c r="BYV339" s="31"/>
      <c r="BYW339" s="31"/>
      <c r="BYX339" s="31"/>
      <c r="BYY339" s="31"/>
      <c r="BYZ339" s="31"/>
      <c r="BZA339" s="31"/>
      <c r="BZB339" s="31"/>
      <c r="BZC339" s="31"/>
      <c r="BZD339" s="31"/>
      <c r="BZE339" s="31"/>
      <c r="BZF339" s="31"/>
      <c r="BZG339" s="31"/>
      <c r="BZH339" s="31"/>
      <c r="BZI339" s="31"/>
      <c r="BZJ339" s="31"/>
      <c r="BZK339" s="31"/>
      <c r="BZL339" s="31"/>
      <c r="BZM339" s="31"/>
      <c r="BZN339" s="31"/>
      <c r="BZO339" s="31"/>
      <c r="BZP339" s="31"/>
      <c r="BZQ339" s="31"/>
      <c r="BZR339" s="31"/>
      <c r="BZS339" s="31"/>
      <c r="BZT339" s="31"/>
      <c r="BZU339" s="31"/>
      <c r="BZV339" s="31"/>
      <c r="BZW339" s="31"/>
      <c r="BZX339" s="31"/>
      <c r="BZY339" s="31"/>
      <c r="BZZ339" s="31"/>
      <c r="CAA339" s="31"/>
      <c r="CAB339" s="31"/>
      <c r="CAC339" s="31"/>
      <c r="CAD339" s="31"/>
      <c r="CAE339" s="31"/>
      <c r="CAF339" s="31"/>
      <c r="CAG339" s="31"/>
      <c r="CAH339" s="31"/>
      <c r="CAI339" s="31"/>
      <c r="CAJ339" s="31"/>
      <c r="CAK339" s="31"/>
      <c r="CAL339" s="31"/>
      <c r="CAM339" s="31"/>
      <c r="CAN339" s="31"/>
      <c r="CAO339" s="31"/>
      <c r="CAP339" s="31"/>
      <c r="CAQ339" s="31"/>
      <c r="CAR339" s="31"/>
      <c r="CAS339" s="31"/>
      <c r="CAT339" s="31"/>
      <c r="CAU339" s="31"/>
      <c r="CAV339" s="31"/>
      <c r="CAW339" s="31"/>
      <c r="CAX339" s="31"/>
      <c r="CAY339" s="31"/>
      <c r="CAZ339" s="31"/>
      <c r="CBA339" s="31"/>
      <c r="CBB339" s="31"/>
      <c r="CBC339" s="31"/>
      <c r="CBD339" s="31"/>
      <c r="CBE339" s="31"/>
      <c r="CBF339" s="31"/>
      <c r="CBG339" s="31"/>
      <c r="CBH339" s="31"/>
      <c r="CBI339" s="31"/>
      <c r="CBJ339" s="31"/>
      <c r="CBK339" s="31"/>
      <c r="CBL339" s="31"/>
      <c r="CBM339" s="31"/>
      <c r="CBN339" s="31"/>
      <c r="CBO339" s="31"/>
      <c r="CBP339" s="31"/>
      <c r="CBQ339" s="31"/>
      <c r="CBR339" s="31"/>
      <c r="CBS339" s="31"/>
      <c r="CBT339" s="31"/>
      <c r="CBU339" s="31"/>
      <c r="CBV339" s="31"/>
      <c r="CBW339" s="31"/>
      <c r="CBX339" s="31"/>
      <c r="CBY339" s="31"/>
      <c r="CBZ339" s="31"/>
      <c r="CCA339" s="31"/>
      <c r="CCB339" s="31"/>
      <c r="CCC339" s="31"/>
      <c r="CCD339" s="31"/>
      <c r="CCE339" s="31"/>
      <c r="CCF339" s="31"/>
      <c r="CCG339" s="31"/>
      <c r="CCH339" s="31"/>
      <c r="CCI339" s="31"/>
      <c r="CCJ339" s="31"/>
      <c r="CCK339" s="31"/>
      <c r="CCL339" s="31"/>
      <c r="CCM339" s="31"/>
      <c r="CCN339" s="31"/>
      <c r="CCO339" s="31"/>
      <c r="CCP339" s="31"/>
      <c r="CCQ339" s="31"/>
      <c r="CCR339" s="31"/>
      <c r="CCS339" s="31"/>
      <c r="CCT339" s="31"/>
      <c r="CCU339" s="31"/>
      <c r="CCV339" s="31"/>
      <c r="CCW339" s="31"/>
      <c r="CCX339" s="31"/>
      <c r="CCY339" s="31"/>
      <c r="CCZ339" s="31"/>
      <c r="CDA339" s="31"/>
      <c r="CDB339" s="31"/>
      <c r="CDC339" s="31"/>
      <c r="CDD339" s="31"/>
      <c r="CDE339" s="31"/>
      <c r="CDF339" s="31"/>
      <c r="CDG339" s="31"/>
      <c r="CDH339" s="31"/>
      <c r="CDI339" s="31"/>
      <c r="CDJ339" s="31"/>
      <c r="CDK339" s="31"/>
      <c r="CDL339" s="31"/>
      <c r="CDM339" s="31"/>
      <c r="CDN339" s="31"/>
      <c r="CDO339" s="31"/>
      <c r="CDP339" s="31"/>
      <c r="CDQ339" s="31"/>
      <c r="CDR339" s="31"/>
      <c r="CDS339" s="31"/>
      <c r="CDT339" s="31"/>
      <c r="CDU339" s="31"/>
      <c r="CDV339" s="31"/>
      <c r="CDW339" s="31"/>
      <c r="CDX339" s="31"/>
      <c r="CDY339" s="31"/>
      <c r="CDZ339" s="31"/>
      <c r="CEA339" s="31"/>
      <c r="CEB339" s="31"/>
      <c r="CEC339" s="31"/>
      <c r="CED339" s="31"/>
      <c r="CEE339" s="31"/>
      <c r="CEF339" s="31"/>
      <c r="CEG339" s="31"/>
      <c r="CEH339" s="31"/>
      <c r="CEI339" s="31"/>
      <c r="CEJ339" s="31"/>
      <c r="CEK339" s="31"/>
      <c r="CEL339" s="31"/>
      <c r="CEM339" s="31"/>
      <c r="CEN339" s="31"/>
      <c r="CEO339" s="31"/>
      <c r="CEP339" s="31"/>
      <c r="CEQ339" s="31"/>
      <c r="CER339" s="31"/>
      <c r="CES339" s="31"/>
      <c r="CET339" s="31"/>
      <c r="CEU339" s="31"/>
      <c r="CEV339" s="31"/>
      <c r="CEW339" s="31"/>
      <c r="CEX339" s="31"/>
      <c r="CEY339" s="31"/>
      <c r="CEZ339" s="31"/>
      <c r="CFA339" s="31"/>
      <c r="CFB339" s="31"/>
      <c r="CFC339" s="31"/>
      <c r="CFD339" s="31"/>
      <c r="CFE339" s="31"/>
      <c r="CFF339" s="31"/>
      <c r="CFG339" s="31"/>
      <c r="CFH339" s="31"/>
      <c r="CFI339" s="31"/>
      <c r="CFJ339" s="31"/>
      <c r="CFK339" s="31"/>
      <c r="CFL339" s="31"/>
      <c r="CFM339" s="31"/>
      <c r="CFN339" s="31"/>
      <c r="CFO339" s="31"/>
      <c r="CFP339" s="31"/>
      <c r="CFQ339" s="31"/>
      <c r="CFR339" s="31"/>
      <c r="CFS339" s="31"/>
      <c r="CFT339" s="31"/>
      <c r="CFU339" s="31"/>
      <c r="CFV339" s="31"/>
      <c r="CFW339" s="31"/>
      <c r="CFX339" s="31"/>
      <c r="CFY339" s="31"/>
      <c r="CFZ339" s="31"/>
      <c r="CGA339" s="31"/>
      <c r="CGB339" s="31"/>
      <c r="CGC339" s="31"/>
      <c r="CGD339" s="31"/>
      <c r="CGE339" s="31"/>
      <c r="CGF339" s="31"/>
      <c r="CGG339" s="31"/>
      <c r="CGH339" s="31"/>
      <c r="CGI339" s="31"/>
      <c r="CGJ339" s="31"/>
      <c r="CGK339" s="31"/>
      <c r="CGL339" s="31"/>
      <c r="CGM339" s="31"/>
      <c r="CGN339" s="31"/>
      <c r="CGO339" s="31"/>
      <c r="CGP339" s="31"/>
      <c r="CGQ339" s="31"/>
      <c r="CGR339" s="31"/>
      <c r="CGS339" s="31"/>
      <c r="CGT339" s="31"/>
      <c r="CGU339" s="31"/>
      <c r="CGV339" s="31"/>
      <c r="CGW339" s="31"/>
      <c r="CGX339" s="31"/>
      <c r="CGY339" s="31"/>
      <c r="CGZ339" s="31"/>
      <c r="CHA339" s="31"/>
      <c r="CHB339" s="31"/>
      <c r="CHC339" s="31"/>
      <c r="CHD339" s="31"/>
      <c r="CHE339" s="31"/>
      <c r="CHF339" s="31"/>
      <c r="CHG339" s="31"/>
      <c r="CHH339" s="31"/>
      <c r="CHI339" s="31"/>
      <c r="CHJ339" s="31"/>
      <c r="CHK339" s="31"/>
      <c r="CHL339" s="31"/>
      <c r="CHM339" s="31"/>
      <c r="CHN339" s="31"/>
      <c r="CHO339" s="31"/>
      <c r="CHP339" s="31"/>
      <c r="CHQ339" s="31"/>
      <c r="CHR339" s="31"/>
      <c r="CHS339" s="31"/>
      <c r="CHT339" s="31"/>
      <c r="CHU339" s="31"/>
      <c r="CHV339" s="31"/>
      <c r="CHW339" s="31"/>
      <c r="CHX339" s="31"/>
      <c r="CHY339" s="31"/>
      <c r="CHZ339" s="31"/>
      <c r="CIA339" s="31"/>
      <c r="CIB339" s="31"/>
      <c r="CIC339" s="31"/>
      <c r="CID339" s="31"/>
      <c r="CIE339" s="31"/>
      <c r="CIF339" s="31"/>
      <c r="CIG339" s="31"/>
      <c r="CIH339" s="31"/>
      <c r="CII339" s="31"/>
      <c r="CIJ339" s="31"/>
      <c r="CIK339" s="31"/>
      <c r="CIL339" s="31"/>
      <c r="CIM339" s="31"/>
      <c r="CIN339" s="31"/>
      <c r="CIO339" s="31"/>
      <c r="CIP339" s="31"/>
      <c r="CIQ339" s="31"/>
      <c r="CIR339" s="31"/>
      <c r="CIS339" s="31"/>
      <c r="CIT339" s="31"/>
      <c r="CIU339" s="31"/>
      <c r="CIV339" s="31"/>
      <c r="CIW339" s="31"/>
      <c r="CIX339" s="31"/>
      <c r="CIY339" s="31"/>
      <c r="CIZ339" s="31"/>
      <c r="CJA339" s="31"/>
      <c r="CJB339" s="31"/>
      <c r="CJC339" s="31"/>
      <c r="CJD339" s="31"/>
      <c r="CJE339" s="31"/>
      <c r="CJF339" s="31"/>
      <c r="CJG339" s="31"/>
      <c r="CJH339" s="31"/>
      <c r="CJI339" s="31"/>
      <c r="CJJ339" s="31"/>
      <c r="CJK339" s="31"/>
      <c r="CJL339" s="31"/>
      <c r="CJM339" s="31"/>
      <c r="CJN339" s="31"/>
      <c r="CJO339" s="31"/>
      <c r="CJP339" s="31"/>
      <c r="CJQ339" s="31"/>
      <c r="CJR339" s="31"/>
      <c r="CJS339" s="31"/>
      <c r="CJT339" s="31"/>
      <c r="CJU339" s="31"/>
      <c r="CJV339" s="31"/>
      <c r="CJW339" s="31"/>
      <c r="CJX339" s="31"/>
      <c r="CJY339" s="31"/>
      <c r="CJZ339" s="31"/>
      <c r="CKA339" s="31"/>
      <c r="CKB339" s="31"/>
      <c r="CKC339" s="31"/>
      <c r="CKD339" s="31"/>
      <c r="CKE339" s="31"/>
      <c r="CKF339" s="31"/>
      <c r="CKG339" s="31"/>
      <c r="CKH339" s="31"/>
      <c r="CKI339" s="31"/>
      <c r="CKJ339" s="31"/>
      <c r="CKK339" s="31"/>
      <c r="CKL339" s="31"/>
      <c r="CKM339" s="31"/>
      <c r="CKN339" s="31"/>
      <c r="CKO339" s="31"/>
      <c r="CKP339" s="31"/>
      <c r="CKQ339" s="31"/>
      <c r="CKR339" s="31"/>
      <c r="CKS339" s="31"/>
      <c r="CKT339" s="31"/>
      <c r="CKU339" s="31"/>
      <c r="CKV339" s="31"/>
      <c r="CKW339" s="31"/>
      <c r="CKX339" s="31"/>
      <c r="CKY339" s="31"/>
      <c r="CKZ339" s="31"/>
      <c r="CLA339" s="31"/>
      <c r="CLB339" s="31"/>
      <c r="CLC339" s="31"/>
      <c r="CLD339" s="31"/>
      <c r="CLE339" s="31"/>
      <c r="CLF339" s="31"/>
      <c r="CLG339" s="31"/>
      <c r="CLH339" s="31"/>
      <c r="CLI339" s="31"/>
      <c r="CLJ339" s="31"/>
      <c r="CLK339" s="31"/>
      <c r="CLL339" s="31"/>
      <c r="CLM339" s="31"/>
      <c r="CLN339" s="31"/>
      <c r="CLO339" s="31"/>
      <c r="CLP339" s="31"/>
      <c r="CLQ339" s="31"/>
      <c r="CLR339" s="31"/>
      <c r="CLS339" s="31"/>
      <c r="CLT339" s="31"/>
      <c r="CLU339" s="31"/>
      <c r="CLV339" s="31"/>
      <c r="CLW339" s="31"/>
      <c r="CLX339" s="31"/>
      <c r="CLY339" s="31"/>
      <c r="CLZ339" s="31"/>
      <c r="CMA339" s="31"/>
      <c r="CMB339" s="31"/>
      <c r="CMC339" s="31"/>
      <c r="CMD339" s="31"/>
      <c r="CME339" s="31"/>
      <c r="CMF339" s="31"/>
      <c r="CMG339" s="31"/>
      <c r="CMH339" s="31"/>
      <c r="CMI339" s="31"/>
      <c r="CMJ339" s="31"/>
      <c r="CMK339" s="31"/>
      <c r="CML339" s="31"/>
      <c r="CMM339" s="31"/>
      <c r="CMN339" s="31"/>
      <c r="CMO339" s="31"/>
      <c r="CMP339" s="31"/>
      <c r="CMQ339" s="31"/>
      <c r="CMR339" s="31"/>
      <c r="CMS339" s="31"/>
      <c r="CMT339" s="31"/>
      <c r="CMU339" s="31"/>
      <c r="CMV339" s="31"/>
      <c r="CMW339" s="31"/>
      <c r="CMX339" s="31"/>
      <c r="CMY339" s="31"/>
      <c r="CMZ339" s="31"/>
      <c r="CNA339" s="31"/>
      <c r="CNB339" s="31"/>
      <c r="CNC339" s="31"/>
      <c r="CND339" s="31"/>
      <c r="CNE339" s="31"/>
      <c r="CNF339" s="31"/>
      <c r="CNG339" s="31"/>
      <c r="CNH339" s="31"/>
      <c r="CNI339" s="31"/>
      <c r="CNJ339" s="31"/>
      <c r="CNK339" s="31"/>
      <c r="CNL339" s="31"/>
      <c r="CNM339" s="31"/>
      <c r="CNN339" s="31"/>
      <c r="CNO339" s="31"/>
      <c r="CNP339" s="31"/>
      <c r="CNQ339" s="31"/>
      <c r="CNR339" s="31"/>
      <c r="CNS339" s="31"/>
      <c r="CNT339" s="31"/>
      <c r="CNU339" s="31"/>
      <c r="CNV339" s="31"/>
      <c r="CNW339" s="31"/>
      <c r="CNX339" s="31"/>
      <c r="CNY339" s="31"/>
      <c r="CNZ339" s="31"/>
      <c r="COA339" s="31"/>
      <c r="COB339" s="31"/>
      <c r="COC339" s="31"/>
      <c r="COD339" s="31"/>
      <c r="COE339" s="31"/>
      <c r="COF339" s="31"/>
      <c r="COG339" s="31"/>
      <c r="COH339" s="31"/>
      <c r="COI339" s="31"/>
      <c r="COJ339" s="31"/>
      <c r="COK339" s="31"/>
      <c r="COL339" s="31"/>
      <c r="COM339" s="31"/>
      <c r="CON339" s="31"/>
      <c r="COO339" s="31"/>
      <c r="COP339" s="31"/>
      <c r="COQ339" s="31"/>
      <c r="COR339" s="31"/>
      <c r="COS339" s="31"/>
      <c r="COT339" s="31"/>
      <c r="COU339" s="31"/>
      <c r="COV339" s="31"/>
      <c r="COW339" s="31"/>
      <c r="COX339" s="31"/>
      <c r="COY339" s="31"/>
      <c r="COZ339" s="31"/>
      <c r="CPA339" s="31"/>
      <c r="CPB339" s="31"/>
      <c r="CPC339" s="31"/>
      <c r="CPD339" s="31"/>
      <c r="CPE339" s="31"/>
      <c r="CPF339" s="31"/>
      <c r="CPG339" s="31"/>
      <c r="CPH339" s="31"/>
      <c r="CPI339" s="31"/>
      <c r="CPJ339" s="31"/>
      <c r="CPK339" s="31"/>
      <c r="CPL339" s="31"/>
      <c r="CPM339" s="31"/>
      <c r="CPN339" s="31"/>
      <c r="CPO339" s="31"/>
      <c r="CPP339" s="31"/>
      <c r="CPQ339" s="31"/>
      <c r="CPR339" s="31"/>
      <c r="CPS339" s="31"/>
      <c r="CPT339" s="31"/>
      <c r="CPU339" s="31"/>
      <c r="CPV339" s="31"/>
      <c r="CPW339" s="31"/>
      <c r="CPX339" s="31"/>
      <c r="CPY339" s="31"/>
      <c r="CPZ339" s="31"/>
      <c r="CQA339" s="31"/>
      <c r="CQB339" s="31"/>
      <c r="CQC339" s="31"/>
      <c r="CQD339" s="31"/>
      <c r="CQE339" s="31"/>
      <c r="CQF339" s="31"/>
      <c r="CQG339" s="31"/>
      <c r="CQH339" s="31"/>
      <c r="CQI339" s="31"/>
      <c r="CQJ339" s="31"/>
      <c r="CQK339" s="31"/>
      <c r="CQL339" s="31"/>
      <c r="CQM339" s="31"/>
      <c r="CQN339" s="31"/>
      <c r="CQO339" s="31"/>
      <c r="CQP339" s="31"/>
      <c r="CQQ339" s="31"/>
      <c r="CQR339" s="31"/>
      <c r="CQS339" s="31"/>
      <c r="CQT339" s="31"/>
      <c r="CQU339" s="31"/>
      <c r="CQV339" s="31"/>
      <c r="CQW339" s="31"/>
      <c r="CQX339" s="31"/>
      <c r="CQY339" s="31"/>
      <c r="CQZ339" s="31"/>
      <c r="CRA339" s="31"/>
      <c r="CRB339" s="31"/>
      <c r="CRC339" s="31"/>
      <c r="CRD339" s="31"/>
      <c r="CRE339" s="31"/>
      <c r="CRF339" s="31"/>
      <c r="CRG339" s="31"/>
      <c r="CRH339" s="31"/>
      <c r="CRI339" s="31"/>
      <c r="CRJ339" s="31"/>
      <c r="CRK339" s="31"/>
      <c r="CRL339" s="31"/>
      <c r="CRM339" s="31"/>
      <c r="CRN339" s="31"/>
      <c r="CRO339" s="31"/>
      <c r="CRP339" s="31"/>
      <c r="CRQ339" s="31"/>
      <c r="CRR339" s="31"/>
      <c r="CRS339" s="31"/>
      <c r="CRT339" s="31"/>
      <c r="CRU339" s="31"/>
      <c r="CRV339" s="31"/>
      <c r="CRW339" s="31"/>
      <c r="CRX339" s="31"/>
      <c r="CRY339" s="31"/>
      <c r="CRZ339" s="31"/>
      <c r="CSA339" s="31"/>
      <c r="CSB339" s="31"/>
      <c r="CSC339" s="31"/>
      <c r="CSD339" s="31"/>
      <c r="CSE339" s="31"/>
      <c r="CSF339" s="31"/>
      <c r="CSG339" s="31"/>
      <c r="CSH339" s="31"/>
      <c r="CSI339" s="31"/>
      <c r="CSJ339" s="31"/>
      <c r="CSK339" s="31"/>
      <c r="CSL339" s="31"/>
      <c r="CSM339" s="31"/>
      <c r="CSN339" s="31"/>
      <c r="CSO339" s="31"/>
      <c r="CSP339" s="31"/>
      <c r="CSQ339" s="31"/>
      <c r="CSR339" s="31"/>
      <c r="CSS339" s="31"/>
      <c r="CST339" s="31"/>
      <c r="CSU339" s="31"/>
      <c r="CSV339" s="31"/>
      <c r="CSW339" s="31"/>
      <c r="CSX339" s="31"/>
      <c r="CSY339" s="31"/>
      <c r="CSZ339" s="31"/>
      <c r="CTA339" s="31"/>
      <c r="CTB339" s="31"/>
      <c r="CTC339" s="31"/>
      <c r="CTD339" s="31"/>
      <c r="CTE339" s="31"/>
      <c r="CTF339" s="31"/>
      <c r="CTG339" s="31"/>
      <c r="CTH339" s="31"/>
      <c r="CTI339" s="31"/>
      <c r="CTJ339" s="31"/>
      <c r="CTK339" s="31"/>
      <c r="CTL339" s="31"/>
      <c r="CTM339" s="31"/>
      <c r="CTN339" s="31"/>
      <c r="CTO339" s="31"/>
      <c r="CTP339" s="31"/>
      <c r="CTQ339" s="31"/>
      <c r="CTR339" s="31"/>
      <c r="CTS339" s="31"/>
      <c r="CTT339" s="31"/>
      <c r="CTU339" s="31"/>
      <c r="CTV339" s="31"/>
      <c r="CTW339" s="31"/>
      <c r="CTX339" s="31"/>
      <c r="CTY339" s="31"/>
      <c r="CTZ339" s="31"/>
      <c r="CUA339" s="31"/>
      <c r="CUB339" s="31"/>
      <c r="CUC339" s="31"/>
      <c r="CUD339" s="31"/>
      <c r="CUE339" s="31"/>
      <c r="CUF339" s="31"/>
      <c r="CUG339" s="31"/>
      <c r="CUH339" s="31"/>
      <c r="CUI339" s="31"/>
      <c r="CUJ339" s="31"/>
      <c r="CUK339" s="31"/>
      <c r="CUL339" s="31"/>
      <c r="CUM339" s="31"/>
      <c r="CUN339" s="31"/>
      <c r="CUO339" s="31"/>
      <c r="CUP339" s="31"/>
      <c r="CUQ339" s="31"/>
      <c r="CUR339" s="31"/>
      <c r="CUS339" s="31"/>
      <c r="CUT339" s="31"/>
      <c r="CUU339" s="31"/>
      <c r="CUV339" s="31"/>
      <c r="CUW339" s="31"/>
      <c r="CUX339" s="31"/>
      <c r="CUY339" s="31"/>
      <c r="CUZ339" s="31"/>
      <c r="CVA339" s="31"/>
      <c r="CVB339" s="31"/>
      <c r="CVC339" s="31"/>
      <c r="CVD339" s="31"/>
      <c r="CVE339" s="31"/>
      <c r="CVF339" s="31"/>
      <c r="CVG339" s="31"/>
      <c r="CVH339" s="31"/>
      <c r="CVI339" s="31"/>
      <c r="CVJ339" s="31"/>
      <c r="CVK339" s="31"/>
      <c r="CVL339" s="31"/>
      <c r="CVM339" s="31"/>
      <c r="CVN339" s="31"/>
      <c r="CVO339" s="31"/>
      <c r="CVP339" s="31"/>
      <c r="CVQ339" s="31"/>
      <c r="CVR339" s="31"/>
      <c r="CVS339" s="31"/>
      <c r="CVT339" s="31"/>
      <c r="CVU339" s="31"/>
      <c r="CVV339" s="31"/>
      <c r="CVW339" s="31"/>
      <c r="CVX339" s="31"/>
      <c r="CVY339" s="31"/>
      <c r="CVZ339" s="31"/>
      <c r="CWA339" s="31"/>
      <c r="CWB339" s="31"/>
      <c r="CWC339" s="31"/>
      <c r="CWD339" s="31"/>
      <c r="CWE339" s="31"/>
      <c r="CWF339" s="31"/>
      <c r="CWG339" s="31"/>
      <c r="CWH339" s="31"/>
      <c r="CWI339" s="31"/>
      <c r="CWJ339" s="31"/>
      <c r="CWK339" s="31"/>
      <c r="CWL339" s="31"/>
      <c r="CWM339" s="31"/>
      <c r="CWN339" s="31"/>
      <c r="CWO339" s="31"/>
      <c r="CWP339" s="31"/>
      <c r="CWQ339" s="31"/>
      <c r="CWR339" s="31"/>
      <c r="CWS339" s="31"/>
      <c r="CWT339" s="31"/>
      <c r="CWU339" s="31"/>
      <c r="CWV339" s="31"/>
      <c r="CWW339" s="31"/>
      <c r="CWX339" s="31"/>
      <c r="CWY339" s="31"/>
      <c r="CWZ339" s="31"/>
      <c r="CXA339" s="31"/>
      <c r="CXB339" s="31"/>
      <c r="CXC339" s="31"/>
      <c r="CXD339" s="31"/>
      <c r="CXE339" s="31"/>
      <c r="CXF339" s="31"/>
      <c r="CXG339" s="31"/>
      <c r="CXH339" s="31"/>
      <c r="CXI339" s="31"/>
      <c r="CXJ339" s="31"/>
      <c r="CXK339" s="31"/>
      <c r="CXL339" s="31"/>
      <c r="CXM339" s="31"/>
      <c r="CXN339" s="31"/>
      <c r="CXO339" s="31"/>
      <c r="CXP339" s="31"/>
      <c r="CXQ339" s="31"/>
      <c r="CXR339" s="31"/>
      <c r="CXS339" s="31"/>
      <c r="CXT339" s="31"/>
      <c r="CXU339" s="31"/>
      <c r="CXV339" s="31"/>
      <c r="CXW339" s="31"/>
      <c r="CXX339" s="31"/>
      <c r="CXY339" s="31"/>
      <c r="CXZ339" s="31"/>
      <c r="CYA339" s="31"/>
      <c r="CYB339" s="31"/>
      <c r="CYC339" s="31"/>
      <c r="CYD339" s="31"/>
      <c r="CYE339" s="31"/>
      <c r="CYF339" s="31"/>
      <c r="CYG339" s="31"/>
      <c r="CYH339" s="31"/>
      <c r="CYI339" s="31"/>
      <c r="CYJ339" s="31"/>
      <c r="CYK339" s="31"/>
      <c r="CYL339" s="31"/>
      <c r="CYM339" s="31"/>
      <c r="CYN339" s="31"/>
      <c r="CYO339" s="31"/>
      <c r="CYP339" s="31"/>
      <c r="CYQ339" s="31"/>
      <c r="CYR339" s="31"/>
      <c r="CYS339" s="31"/>
      <c r="CYT339" s="31"/>
      <c r="CYU339" s="31"/>
      <c r="CYV339" s="31"/>
      <c r="CYW339" s="31"/>
      <c r="CYX339" s="31"/>
      <c r="CYY339" s="31"/>
      <c r="CYZ339" s="31"/>
      <c r="CZA339" s="31"/>
      <c r="CZB339" s="31"/>
      <c r="CZC339" s="31"/>
      <c r="CZD339" s="31"/>
      <c r="CZE339" s="31"/>
      <c r="CZF339" s="31"/>
      <c r="CZG339" s="31"/>
      <c r="CZH339" s="31"/>
      <c r="CZI339" s="31"/>
      <c r="CZJ339" s="31"/>
      <c r="CZK339" s="31"/>
      <c r="CZL339" s="31"/>
      <c r="CZM339" s="31"/>
      <c r="CZN339" s="31"/>
      <c r="CZO339" s="31"/>
      <c r="CZP339" s="31"/>
      <c r="CZQ339" s="31"/>
      <c r="CZR339" s="31"/>
      <c r="CZS339" s="31"/>
      <c r="CZT339" s="31"/>
      <c r="CZU339" s="31"/>
      <c r="CZV339" s="31"/>
      <c r="CZW339" s="31"/>
      <c r="CZX339" s="31"/>
      <c r="CZY339" s="31"/>
      <c r="CZZ339" s="31"/>
      <c r="DAA339" s="31"/>
      <c r="DAB339" s="31"/>
      <c r="DAC339" s="31"/>
      <c r="DAD339" s="31"/>
      <c r="DAE339" s="31"/>
      <c r="DAF339" s="31"/>
      <c r="DAG339" s="31"/>
      <c r="DAH339" s="31"/>
      <c r="DAI339" s="31"/>
      <c r="DAJ339" s="31"/>
      <c r="DAK339" s="31"/>
      <c r="DAL339" s="31"/>
      <c r="DAM339" s="31"/>
      <c r="DAN339" s="31"/>
      <c r="DAO339" s="31"/>
      <c r="DAP339" s="31"/>
      <c r="DAQ339" s="31"/>
      <c r="DAR339" s="31"/>
      <c r="DAS339" s="31"/>
      <c r="DAT339" s="31"/>
      <c r="DAU339" s="31"/>
      <c r="DAV339" s="31"/>
      <c r="DAW339" s="31"/>
      <c r="DAX339" s="31"/>
      <c r="DAY339" s="31"/>
      <c r="DAZ339" s="31"/>
      <c r="DBA339" s="31"/>
      <c r="DBB339" s="31"/>
      <c r="DBC339" s="31"/>
      <c r="DBD339" s="31"/>
      <c r="DBE339" s="31"/>
      <c r="DBF339" s="31"/>
      <c r="DBG339" s="31"/>
      <c r="DBH339" s="31"/>
      <c r="DBI339" s="31"/>
      <c r="DBJ339" s="31"/>
      <c r="DBK339" s="31"/>
      <c r="DBL339" s="31"/>
      <c r="DBM339" s="31"/>
      <c r="DBN339" s="31"/>
      <c r="DBO339" s="31"/>
      <c r="DBP339" s="31"/>
      <c r="DBQ339" s="31"/>
      <c r="DBR339" s="31"/>
      <c r="DBS339" s="31"/>
      <c r="DBT339" s="31"/>
      <c r="DBU339" s="31"/>
      <c r="DBV339" s="31"/>
      <c r="DBW339" s="31"/>
      <c r="DBX339" s="31"/>
      <c r="DBY339" s="31"/>
      <c r="DBZ339" s="31"/>
      <c r="DCA339" s="31"/>
      <c r="DCB339" s="31"/>
      <c r="DCC339" s="31"/>
      <c r="DCD339" s="31"/>
      <c r="DCE339" s="31"/>
      <c r="DCF339" s="31"/>
      <c r="DCG339" s="31"/>
      <c r="DCH339" s="31"/>
      <c r="DCI339" s="31"/>
      <c r="DCJ339" s="31"/>
      <c r="DCK339" s="31"/>
      <c r="DCL339" s="31"/>
      <c r="DCM339" s="31"/>
      <c r="DCN339" s="31"/>
      <c r="DCO339" s="31"/>
      <c r="DCP339" s="31"/>
      <c r="DCQ339" s="31"/>
      <c r="DCR339" s="31"/>
      <c r="DCS339" s="31"/>
      <c r="DCT339" s="31"/>
      <c r="DCU339" s="31"/>
      <c r="DCV339" s="31"/>
      <c r="DCW339" s="31"/>
      <c r="DCX339" s="31"/>
      <c r="DCY339" s="31"/>
      <c r="DCZ339" s="31"/>
      <c r="DDA339" s="31"/>
      <c r="DDB339" s="31"/>
      <c r="DDC339" s="31"/>
      <c r="DDD339" s="31"/>
      <c r="DDE339" s="31"/>
      <c r="DDF339" s="31"/>
      <c r="DDG339" s="31"/>
      <c r="DDH339" s="31"/>
      <c r="DDI339" s="31"/>
      <c r="DDJ339" s="31"/>
      <c r="DDK339" s="31"/>
      <c r="DDL339" s="31"/>
      <c r="DDM339" s="31"/>
      <c r="DDN339" s="31"/>
      <c r="DDO339" s="31"/>
      <c r="DDP339" s="31"/>
      <c r="DDQ339" s="31"/>
      <c r="DDR339" s="31"/>
      <c r="DDS339" s="31"/>
      <c r="DDT339" s="31"/>
      <c r="DDU339" s="31"/>
      <c r="DDV339" s="31"/>
      <c r="DDW339" s="31"/>
      <c r="DDX339" s="31"/>
      <c r="DDY339" s="31"/>
      <c r="DDZ339" s="31"/>
      <c r="DEA339" s="31"/>
      <c r="DEB339" s="31"/>
      <c r="DEC339" s="31"/>
      <c r="DED339" s="31"/>
      <c r="DEE339" s="31"/>
      <c r="DEF339" s="31"/>
      <c r="DEG339" s="31"/>
      <c r="DEH339" s="31"/>
      <c r="DEI339" s="31"/>
      <c r="DEJ339" s="31"/>
      <c r="DEK339" s="31"/>
      <c r="DEL339" s="31"/>
      <c r="DEM339" s="31"/>
      <c r="DEN339" s="31"/>
      <c r="DEO339" s="31"/>
      <c r="DEP339" s="31"/>
      <c r="DEQ339" s="31"/>
      <c r="DER339" s="31"/>
      <c r="DES339" s="31"/>
      <c r="DET339" s="31"/>
      <c r="DEU339" s="31"/>
      <c r="DEV339" s="31"/>
      <c r="DEW339" s="31"/>
      <c r="DEX339" s="31"/>
      <c r="DEY339" s="31"/>
      <c r="DEZ339" s="31"/>
      <c r="DFA339" s="31"/>
      <c r="DFB339" s="31"/>
      <c r="DFC339" s="31"/>
      <c r="DFD339" s="31"/>
      <c r="DFE339" s="31"/>
      <c r="DFF339" s="31"/>
      <c r="DFG339" s="31"/>
      <c r="DFH339" s="31"/>
      <c r="DFI339" s="31"/>
      <c r="DFJ339" s="31"/>
      <c r="DFK339" s="31"/>
      <c r="DFL339" s="31"/>
      <c r="DFM339" s="31"/>
      <c r="DFN339" s="31"/>
      <c r="DFO339" s="31"/>
      <c r="DFP339" s="31"/>
      <c r="DFQ339" s="31"/>
      <c r="DFR339" s="31"/>
      <c r="DFS339" s="31"/>
      <c r="DFT339" s="31"/>
      <c r="DFU339" s="31"/>
      <c r="DFV339" s="31"/>
      <c r="DFW339" s="31"/>
      <c r="DFX339" s="31"/>
      <c r="DFY339" s="31"/>
      <c r="DFZ339" s="31"/>
      <c r="DGA339" s="31"/>
      <c r="DGB339" s="31"/>
      <c r="DGC339" s="31"/>
      <c r="DGD339" s="31"/>
      <c r="DGE339" s="31"/>
      <c r="DGF339" s="31"/>
      <c r="DGG339" s="31"/>
      <c r="DGH339" s="31"/>
      <c r="DGI339" s="31"/>
      <c r="DGJ339" s="31"/>
      <c r="DGK339" s="31"/>
      <c r="DGL339" s="31"/>
      <c r="DGM339" s="31"/>
      <c r="DGN339" s="31"/>
      <c r="DGO339" s="31"/>
      <c r="DGP339" s="31"/>
      <c r="DGQ339" s="31"/>
      <c r="DGR339" s="31"/>
      <c r="DGS339" s="31"/>
      <c r="DGT339" s="31"/>
      <c r="DGU339" s="31"/>
      <c r="DGV339" s="31"/>
      <c r="DGW339" s="31"/>
      <c r="DGX339" s="31"/>
      <c r="DGY339" s="31"/>
      <c r="DGZ339" s="31"/>
      <c r="DHA339" s="31"/>
      <c r="DHB339" s="31"/>
      <c r="DHC339" s="31"/>
      <c r="DHD339" s="31"/>
      <c r="DHE339" s="31"/>
      <c r="DHF339" s="31"/>
      <c r="DHG339" s="31"/>
      <c r="DHH339" s="31"/>
      <c r="DHI339" s="31"/>
      <c r="DHJ339" s="31"/>
      <c r="DHK339" s="31"/>
      <c r="DHL339" s="31"/>
      <c r="DHM339" s="31"/>
      <c r="DHN339" s="31"/>
      <c r="DHO339" s="31"/>
      <c r="DHP339" s="31"/>
      <c r="DHQ339" s="31"/>
      <c r="DHR339" s="31"/>
      <c r="DHS339" s="31"/>
      <c r="DHT339" s="31"/>
      <c r="DHU339" s="31"/>
      <c r="DHV339" s="31"/>
      <c r="DHW339" s="31"/>
      <c r="DHX339" s="31"/>
      <c r="DHY339" s="31"/>
      <c r="DHZ339" s="31"/>
      <c r="DIA339" s="31"/>
      <c r="DIB339" s="31"/>
      <c r="DIC339" s="31"/>
      <c r="DID339" s="31"/>
      <c r="DIE339" s="31"/>
      <c r="DIF339" s="31"/>
      <c r="DIG339" s="31"/>
      <c r="DIH339" s="31"/>
      <c r="DII339" s="31"/>
      <c r="DIJ339" s="31"/>
      <c r="DIK339" s="31"/>
      <c r="DIL339" s="31"/>
      <c r="DIM339" s="31"/>
      <c r="DIN339" s="31"/>
      <c r="DIO339" s="31"/>
      <c r="DIP339" s="31"/>
      <c r="DIQ339" s="31"/>
      <c r="DIR339" s="31"/>
      <c r="DIS339" s="31"/>
      <c r="DIT339" s="31"/>
      <c r="DIU339" s="31"/>
      <c r="DIV339" s="31"/>
      <c r="DIW339" s="31"/>
      <c r="DIX339" s="31"/>
      <c r="DIY339" s="31"/>
      <c r="DIZ339" s="31"/>
      <c r="DJA339" s="31"/>
      <c r="DJB339" s="31"/>
      <c r="DJC339" s="31"/>
      <c r="DJD339" s="31"/>
      <c r="DJE339" s="31"/>
      <c r="DJF339" s="31"/>
      <c r="DJG339" s="31"/>
      <c r="DJH339" s="31"/>
      <c r="DJI339" s="31"/>
      <c r="DJJ339" s="31"/>
      <c r="DJK339" s="31"/>
      <c r="DJL339" s="31"/>
      <c r="DJM339" s="31"/>
      <c r="DJN339" s="31"/>
      <c r="DJO339" s="31"/>
      <c r="DJP339" s="31"/>
      <c r="DJQ339" s="31"/>
      <c r="DJR339" s="31"/>
      <c r="DJS339" s="31"/>
      <c r="DJT339" s="31"/>
      <c r="DJU339" s="31"/>
      <c r="DJV339" s="31"/>
      <c r="DJW339" s="31"/>
      <c r="DJX339" s="31"/>
      <c r="DJY339" s="31"/>
      <c r="DJZ339" s="31"/>
      <c r="DKA339" s="31"/>
      <c r="DKB339" s="31"/>
      <c r="DKC339" s="31"/>
      <c r="DKD339" s="31"/>
      <c r="DKE339" s="31"/>
      <c r="DKF339" s="31"/>
      <c r="DKG339" s="31"/>
      <c r="DKH339" s="31"/>
      <c r="DKI339" s="31"/>
      <c r="DKJ339" s="31"/>
      <c r="DKK339" s="31"/>
      <c r="DKL339" s="31"/>
      <c r="DKM339" s="31"/>
      <c r="DKN339" s="31"/>
      <c r="DKO339" s="31"/>
      <c r="DKP339" s="31"/>
      <c r="DKQ339" s="31"/>
      <c r="DKR339" s="31"/>
      <c r="DKS339" s="31"/>
      <c r="DKT339" s="31"/>
      <c r="DKU339" s="31"/>
      <c r="DKV339" s="31"/>
      <c r="DKW339" s="31"/>
      <c r="DKX339" s="31"/>
      <c r="DKY339" s="31"/>
      <c r="DKZ339" s="31"/>
      <c r="DLA339" s="31"/>
      <c r="DLB339" s="31"/>
      <c r="DLC339" s="31"/>
      <c r="DLD339" s="31"/>
      <c r="DLE339" s="31"/>
      <c r="DLF339" s="31"/>
      <c r="DLG339" s="31"/>
      <c r="DLH339" s="31"/>
      <c r="DLI339" s="31"/>
      <c r="DLJ339" s="31"/>
      <c r="DLK339" s="31"/>
      <c r="DLL339" s="31"/>
      <c r="DLM339" s="31"/>
      <c r="DLN339" s="31"/>
      <c r="DLO339" s="31"/>
      <c r="DLP339" s="31"/>
      <c r="DLQ339" s="31"/>
      <c r="DLR339" s="31"/>
      <c r="DLS339" s="31"/>
      <c r="DLT339" s="31"/>
      <c r="DLU339" s="31"/>
      <c r="DLV339" s="31"/>
      <c r="DLW339" s="31"/>
      <c r="DLX339" s="31"/>
      <c r="DLY339" s="31"/>
      <c r="DLZ339" s="31"/>
      <c r="DMA339" s="31"/>
      <c r="DMB339" s="31"/>
      <c r="DMC339" s="31"/>
      <c r="DMD339" s="31"/>
      <c r="DME339" s="31"/>
      <c r="DMF339" s="31"/>
      <c r="DMG339" s="31"/>
      <c r="DMH339" s="31"/>
      <c r="DMI339" s="31"/>
      <c r="DMJ339" s="31"/>
      <c r="DMK339" s="31"/>
      <c r="DML339" s="31"/>
      <c r="DMM339" s="31"/>
      <c r="DMN339" s="31"/>
      <c r="DMO339" s="31"/>
      <c r="DMP339" s="31"/>
      <c r="DMQ339" s="31"/>
      <c r="DMR339" s="31"/>
      <c r="DMS339" s="31"/>
      <c r="DMT339" s="31"/>
      <c r="DMU339" s="31"/>
      <c r="DMV339" s="31"/>
      <c r="DMW339" s="31"/>
      <c r="DMX339" s="31"/>
      <c r="DMY339" s="31"/>
      <c r="DMZ339" s="31"/>
      <c r="DNA339" s="31"/>
      <c r="DNB339" s="31"/>
      <c r="DNC339" s="31"/>
      <c r="DND339" s="31"/>
      <c r="DNE339" s="31"/>
      <c r="DNF339" s="31"/>
      <c r="DNG339" s="31"/>
      <c r="DNH339" s="31"/>
      <c r="DNI339" s="31"/>
      <c r="DNJ339" s="31"/>
      <c r="DNK339" s="31"/>
      <c r="DNL339" s="31"/>
      <c r="DNM339" s="31"/>
      <c r="DNN339" s="31"/>
      <c r="DNO339" s="31"/>
      <c r="DNP339" s="31"/>
      <c r="DNQ339" s="31"/>
      <c r="DNR339" s="31"/>
      <c r="DNS339" s="31"/>
      <c r="DNT339" s="31"/>
      <c r="DNU339" s="31"/>
      <c r="DNV339" s="31"/>
      <c r="DNW339" s="31"/>
      <c r="DNX339" s="31"/>
      <c r="DNY339" s="31"/>
      <c r="DNZ339" s="31"/>
      <c r="DOA339" s="31"/>
      <c r="DOB339" s="31"/>
      <c r="DOC339" s="31"/>
      <c r="DOD339" s="31"/>
      <c r="DOE339" s="31"/>
      <c r="DOF339" s="31"/>
      <c r="DOG339" s="31"/>
      <c r="DOH339" s="31"/>
      <c r="DOI339" s="31"/>
      <c r="DOJ339" s="31"/>
      <c r="DOK339" s="31"/>
      <c r="DOL339" s="31"/>
      <c r="DOM339" s="31"/>
      <c r="DON339" s="31"/>
      <c r="DOO339" s="31"/>
      <c r="DOP339" s="31"/>
      <c r="DOQ339" s="31"/>
      <c r="DOR339" s="31"/>
      <c r="DOS339" s="31"/>
      <c r="DOT339" s="31"/>
      <c r="DOU339" s="31"/>
      <c r="DOV339" s="31"/>
      <c r="DOW339" s="31"/>
      <c r="DOX339" s="31"/>
      <c r="DOY339" s="31"/>
      <c r="DOZ339" s="31"/>
      <c r="DPA339" s="31"/>
      <c r="DPB339" s="31"/>
      <c r="DPC339" s="31"/>
      <c r="DPD339" s="31"/>
      <c r="DPE339" s="31"/>
      <c r="DPF339" s="31"/>
      <c r="DPG339" s="31"/>
      <c r="DPH339" s="31"/>
      <c r="DPI339" s="31"/>
      <c r="DPJ339" s="31"/>
      <c r="DPK339" s="31"/>
      <c r="DPL339" s="31"/>
      <c r="DPM339" s="31"/>
      <c r="DPN339" s="31"/>
      <c r="DPO339" s="31"/>
      <c r="DPP339" s="31"/>
      <c r="DPQ339" s="31"/>
      <c r="DPR339" s="31"/>
      <c r="DPS339" s="31"/>
      <c r="DPT339" s="31"/>
      <c r="DPU339" s="31"/>
      <c r="DPV339" s="31"/>
      <c r="DPW339" s="31"/>
      <c r="DPX339" s="31"/>
      <c r="DPY339" s="31"/>
      <c r="DPZ339" s="31"/>
      <c r="DQA339" s="31"/>
      <c r="DQB339" s="31"/>
      <c r="DQC339" s="31"/>
      <c r="DQD339" s="31"/>
      <c r="DQE339" s="31"/>
      <c r="DQF339" s="31"/>
      <c r="DQG339" s="31"/>
      <c r="DQH339" s="31"/>
      <c r="DQI339" s="31"/>
      <c r="DQJ339" s="31"/>
      <c r="DQK339" s="31"/>
      <c r="DQL339" s="31"/>
      <c r="DQM339" s="31"/>
      <c r="DQN339" s="31"/>
      <c r="DQO339" s="31"/>
      <c r="DQP339" s="31"/>
      <c r="DQQ339" s="31"/>
      <c r="DQR339" s="31"/>
      <c r="DQS339" s="31"/>
      <c r="DQT339" s="31"/>
      <c r="DQU339" s="31"/>
      <c r="DQV339" s="31"/>
      <c r="DQW339" s="31"/>
      <c r="DQX339" s="31"/>
      <c r="DQY339" s="31"/>
      <c r="DQZ339" s="31"/>
      <c r="DRA339" s="31"/>
      <c r="DRB339" s="31"/>
      <c r="DRC339" s="31"/>
      <c r="DRD339" s="31"/>
      <c r="DRE339" s="31"/>
      <c r="DRF339" s="31"/>
      <c r="DRG339" s="31"/>
      <c r="DRH339" s="31"/>
      <c r="DRI339" s="31"/>
      <c r="DRJ339" s="31"/>
      <c r="DRK339" s="31"/>
      <c r="DRL339" s="31"/>
      <c r="DRM339" s="31"/>
      <c r="DRN339" s="31"/>
      <c r="DRO339" s="31"/>
      <c r="DRP339" s="31"/>
      <c r="DRQ339" s="31"/>
      <c r="DRR339" s="31"/>
      <c r="DRS339" s="31"/>
      <c r="DRT339" s="31"/>
      <c r="DRU339" s="31"/>
      <c r="DRV339" s="31"/>
      <c r="DRW339" s="31"/>
      <c r="DRX339" s="31"/>
      <c r="DRY339" s="31"/>
      <c r="DRZ339" s="31"/>
      <c r="DSA339" s="31"/>
      <c r="DSB339" s="31"/>
      <c r="DSC339" s="31"/>
      <c r="DSD339" s="31"/>
      <c r="DSE339" s="31"/>
      <c r="DSF339" s="31"/>
      <c r="DSG339" s="31"/>
      <c r="DSH339" s="31"/>
      <c r="DSI339" s="31"/>
      <c r="DSJ339" s="31"/>
      <c r="DSK339" s="31"/>
      <c r="DSL339" s="31"/>
      <c r="DSM339" s="31"/>
      <c r="DSN339" s="31"/>
      <c r="DSO339" s="31"/>
      <c r="DSP339" s="31"/>
      <c r="DSQ339" s="31"/>
      <c r="DSR339" s="31"/>
      <c r="DSS339" s="31"/>
      <c r="DST339" s="31"/>
      <c r="DSU339" s="31"/>
      <c r="DSV339" s="31"/>
      <c r="DSW339" s="31"/>
      <c r="DSX339" s="31"/>
      <c r="DSY339" s="31"/>
      <c r="DSZ339" s="31"/>
      <c r="DTA339" s="31"/>
      <c r="DTB339" s="31"/>
      <c r="DTC339" s="31"/>
      <c r="DTD339" s="31"/>
      <c r="DTE339" s="31"/>
      <c r="DTF339" s="31"/>
      <c r="DTG339" s="31"/>
      <c r="DTH339" s="31"/>
      <c r="DTI339" s="31"/>
      <c r="DTJ339" s="31"/>
      <c r="DTK339" s="31"/>
      <c r="DTL339" s="31"/>
      <c r="DTM339" s="31"/>
      <c r="DTN339" s="31"/>
      <c r="DTO339" s="31"/>
      <c r="DTP339" s="31"/>
      <c r="DTQ339" s="31"/>
      <c r="DTR339" s="31"/>
      <c r="DTS339" s="31"/>
      <c r="DTT339" s="31"/>
      <c r="DTU339" s="31"/>
      <c r="DTV339" s="31"/>
      <c r="DTW339" s="31"/>
      <c r="DTX339" s="31"/>
      <c r="DTY339" s="31"/>
      <c r="DTZ339" s="31"/>
      <c r="DUA339" s="31"/>
      <c r="DUB339" s="31"/>
      <c r="DUC339" s="31"/>
      <c r="DUD339" s="31"/>
      <c r="DUE339" s="31"/>
      <c r="DUF339" s="31"/>
      <c r="DUG339" s="31"/>
      <c r="DUH339" s="31"/>
      <c r="DUI339" s="31"/>
      <c r="DUJ339" s="31"/>
      <c r="DUK339" s="31"/>
      <c r="DUL339" s="31"/>
      <c r="DUM339" s="31"/>
      <c r="DUN339" s="31"/>
      <c r="DUO339" s="31"/>
      <c r="DUP339" s="31"/>
      <c r="DUQ339" s="31"/>
      <c r="DUR339" s="31"/>
      <c r="DUS339" s="31"/>
      <c r="DUT339" s="31"/>
      <c r="DUU339" s="31"/>
      <c r="DUV339" s="31"/>
      <c r="DUW339" s="31"/>
      <c r="DUX339" s="31"/>
      <c r="DUY339" s="31"/>
      <c r="DUZ339" s="31"/>
      <c r="DVA339" s="31"/>
      <c r="DVB339" s="31"/>
      <c r="DVC339" s="31"/>
      <c r="DVD339" s="31"/>
      <c r="DVE339" s="31"/>
      <c r="DVF339" s="31"/>
      <c r="DVG339" s="31"/>
      <c r="DVH339" s="31"/>
      <c r="DVI339" s="31"/>
      <c r="DVJ339" s="31"/>
      <c r="DVK339" s="31"/>
      <c r="DVL339" s="31"/>
      <c r="DVM339" s="31"/>
      <c r="DVN339" s="31"/>
      <c r="DVO339" s="31"/>
      <c r="DVP339" s="31"/>
      <c r="DVQ339" s="31"/>
      <c r="DVR339" s="31"/>
      <c r="DVS339" s="31"/>
      <c r="DVT339" s="31"/>
      <c r="DVU339" s="31"/>
      <c r="DVV339" s="31"/>
      <c r="DVW339" s="31"/>
      <c r="DVX339" s="31"/>
      <c r="DVY339" s="31"/>
      <c r="DVZ339" s="31"/>
      <c r="DWA339" s="31"/>
      <c r="DWB339" s="31"/>
      <c r="DWC339" s="31"/>
      <c r="DWD339" s="31"/>
      <c r="DWE339" s="31"/>
      <c r="DWF339" s="31"/>
      <c r="DWG339" s="31"/>
      <c r="DWH339" s="31"/>
      <c r="DWI339" s="31"/>
      <c r="DWJ339" s="31"/>
      <c r="DWK339" s="31"/>
      <c r="DWL339" s="31"/>
      <c r="DWM339" s="31"/>
      <c r="DWN339" s="31"/>
      <c r="DWO339" s="31"/>
      <c r="DWP339" s="31"/>
      <c r="DWQ339" s="31"/>
      <c r="DWR339" s="31"/>
      <c r="DWS339" s="31"/>
      <c r="DWT339" s="31"/>
      <c r="DWU339" s="31"/>
      <c r="DWV339" s="31"/>
      <c r="DWW339" s="31"/>
      <c r="DWX339" s="31"/>
      <c r="DWY339" s="31"/>
      <c r="DWZ339" s="31"/>
      <c r="DXA339" s="31"/>
      <c r="DXB339" s="31"/>
      <c r="DXC339" s="31"/>
      <c r="DXD339" s="31"/>
      <c r="DXE339" s="31"/>
      <c r="DXF339" s="31"/>
      <c r="DXG339" s="31"/>
      <c r="DXH339" s="31"/>
      <c r="DXI339" s="31"/>
      <c r="DXJ339" s="31"/>
      <c r="DXK339" s="31"/>
      <c r="DXL339" s="31"/>
      <c r="DXM339" s="31"/>
      <c r="DXN339" s="31"/>
      <c r="DXO339" s="31"/>
      <c r="DXP339" s="31"/>
      <c r="DXQ339" s="31"/>
      <c r="DXR339" s="31"/>
      <c r="DXS339" s="31"/>
      <c r="DXT339" s="31"/>
      <c r="DXU339" s="31"/>
      <c r="DXV339" s="31"/>
      <c r="DXW339" s="31"/>
      <c r="DXX339" s="31"/>
      <c r="DXY339" s="31"/>
      <c r="DXZ339" s="31"/>
      <c r="DYA339" s="31"/>
      <c r="DYB339" s="31"/>
      <c r="DYC339" s="31"/>
      <c r="DYD339" s="31"/>
      <c r="DYE339" s="31"/>
      <c r="DYF339" s="31"/>
      <c r="DYG339" s="31"/>
      <c r="DYH339" s="31"/>
      <c r="DYI339" s="31"/>
      <c r="DYJ339" s="31"/>
      <c r="DYK339" s="31"/>
      <c r="DYL339" s="31"/>
      <c r="DYM339" s="31"/>
      <c r="DYN339" s="31"/>
      <c r="DYO339" s="31"/>
      <c r="DYP339" s="31"/>
      <c r="DYQ339" s="31"/>
      <c r="DYR339" s="31"/>
      <c r="DYS339" s="31"/>
      <c r="DYT339" s="31"/>
      <c r="DYU339" s="31"/>
      <c r="DYV339" s="31"/>
      <c r="DYW339" s="31"/>
      <c r="DYX339" s="31"/>
      <c r="DYY339" s="31"/>
      <c r="DYZ339" s="31"/>
      <c r="DZA339" s="31"/>
      <c r="DZB339" s="31"/>
      <c r="DZC339" s="31"/>
      <c r="DZD339" s="31"/>
      <c r="DZE339" s="31"/>
      <c r="DZF339" s="31"/>
      <c r="DZG339" s="31"/>
      <c r="DZH339" s="31"/>
      <c r="DZI339" s="31"/>
      <c r="DZJ339" s="31"/>
      <c r="DZK339" s="31"/>
      <c r="DZL339" s="31"/>
      <c r="DZM339" s="31"/>
      <c r="DZN339" s="31"/>
      <c r="DZO339" s="31"/>
      <c r="DZP339" s="31"/>
      <c r="DZQ339" s="31"/>
      <c r="DZR339" s="31"/>
      <c r="DZS339" s="31"/>
      <c r="DZT339" s="31"/>
      <c r="DZU339" s="31"/>
      <c r="DZV339" s="31"/>
      <c r="DZW339" s="31"/>
      <c r="DZX339" s="31"/>
      <c r="DZY339" s="31"/>
      <c r="DZZ339" s="31"/>
      <c r="EAA339" s="31"/>
      <c r="EAB339" s="31"/>
      <c r="EAC339" s="31"/>
      <c r="EAD339" s="31"/>
      <c r="EAE339" s="31"/>
      <c r="EAF339" s="31"/>
      <c r="EAG339" s="31"/>
      <c r="EAH339" s="31"/>
      <c r="EAI339" s="31"/>
      <c r="EAJ339" s="31"/>
      <c r="EAK339" s="31"/>
      <c r="EAL339" s="31"/>
      <c r="EAM339" s="31"/>
      <c r="EAN339" s="31"/>
      <c r="EAO339" s="31"/>
      <c r="EAP339" s="31"/>
      <c r="EAQ339" s="31"/>
      <c r="EAR339" s="31"/>
      <c r="EAS339" s="31"/>
      <c r="EAT339" s="31"/>
      <c r="EAU339" s="31"/>
      <c r="EAV339" s="31"/>
      <c r="EAW339" s="31"/>
      <c r="EAX339" s="31"/>
      <c r="EAY339" s="31"/>
      <c r="EAZ339" s="31"/>
      <c r="EBA339" s="31"/>
      <c r="EBB339" s="31"/>
      <c r="EBC339" s="31"/>
      <c r="EBD339" s="31"/>
      <c r="EBE339" s="31"/>
      <c r="EBF339" s="31"/>
      <c r="EBG339" s="31"/>
      <c r="EBH339" s="31"/>
      <c r="EBI339" s="31"/>
      <c r="EBJ339" s="31"/>
      <c r="EBK339" s="31"/>
      <c r="EBL339" s="31"/>
      <c r="EBM339" s="31"/>
      <c r="EBN339" s="31"/>
      <c r="EBO339" s="31"/>
      <c r="EBP339" s="31"/>
      <c r="EBQ339" s="31"/>
      <c r="EBR339" s="31"/>
      <c r="EBS339" s="31"/>
      <c r="EBT339" s="31"/>
      <c r="EBU339" s="31"/>
      <c r="EBV339" s="31"/>
      <c r="EBW339" s="31"/>
      <c r="EBX339" s="31"/>
      <c r="EBY339" s="31"/>
      <c r="EBZ339" s="31"/>
      <c r="ECA339" s="31"/>
      <c r="ECB339" s="31"/>
      <c r="ECC339" s="31"/>
      <c r="ECD339" s="31"/>
      <c r="ECE339" s="31"/>
      <c r="ECF339" s="31"/>
      <c r="ECG339" s="31"/>
      <c r="ECH339" s="31"/>
      <c r="ECI339" s="31"/>
      <c r="ECJ339" s="31"/>
      <c r="ECK339" s="31"/>
      <c r="ECL339" s="31"/>
      <c r="ECM339" s="31"/>
      <c r="ECN339" s="31"/>
      <c r="ECO339" s="31"/>
      <c r="ECP339" s="31"/>
      <c r="ECQ339" s="31"/>
      <c r="ECR339" s="31"/>
      <c r="ECS339" s="31"/>
      <c r="ECT339" s="31"/>
      <c r="ECU339" s="31"/>
      <c r="ECV339" s="31"/>
      <c r="ECW339" s="31"/>
      <c r="ECX339" s="31"/>
      <c r="ECY339" s="31"/>
      <c r="ECZ339" s="31"/>
      <c r="EDA339" s="31"/>
      <c r="EDB339" s="31"/>
      <c r="EDC339" s="31"/>
      <c r="EDD339" s="31"/>
      <c r="EDE339" s="31"/>
      <c r="EDF339" s="31"/>
      <c r="EDG339" s="31"/>
      <c r="EDH339" s="31"/>
      <c r="EDI339" s="31"/>
      <c r="EDJ339" s="31"/>
      <c r="EDK339" s="31"/>
      <c r="EDL339" s="31"/>
      <c r="EDM339" s="31"/>
      <c r="EDN339" s="31"/>
      <c r="EDO339" s="31"/>
      <c r="EDP339" s="31"/>
      <c r="EDQ339" s="31"/>
      <c r="EDR339" s="31"/>
      <c r="EDS339" s="31"/>
      <c r="EDT339" s="31"/>
      <c r="EDU339" s="31"/>
      <c r="EDV339" s="31"/>
      <c r="EDW339" s="31"/>
      <c r="EDX339" s="31"/>
      <c r="EDY339" s="31"/>
      <c r="EDZ339" s="31"/>
      <c r="EEA339" s="31"/>
      <c r="EEB339" s="31"/>
      <c r="EEC339" s="31"/>
      <c r="EED339" s="31"/>
      <c r="EEE339" s="31"/>
      <c r="EEF339" s="31"/>
      <c r="EEG339" s="31"/>
      <c r="EEH339" s="31"/>
      <c r="EEI339" s="31"/>
      <c r="EEJ339" s="31"/>
      <c r="EEK339" s="31"/>
      <c r="EEL339" s="31"/>
      <c r="EEM339" s="31"/>
      <c r="EEN339" s="31"/>
      <c r="EEO339" s="31"/>
      <c r="EEP339" s="31"/>
      <c r="EEQ339" s="31"/>
      <c r="EER339" s="31"/>
      <c r="EES339" s="31"/>
      <c r="EET339" s="31"/>
      <c r="EEU339" s="31"/>
      <c r="EEV339" s="31"/>
      <c r="EEW339" s="31"/>
      <c r="EEX339" s="31"/>
      <c r="EEY339" s="31"/>
      <c r="EEZ339" s="31"/>
      <c r="EFA339" s="31"/>
      <c r="EFB339" s="31"/>
      <c r="EFC339" s="31"/>
      <c r="EFD339" s="31"/>
      <c r="EFE339" s="31"/>
      <c r="EFF339" s="31"/>
      <c r="EFG339" s="31"/>
      <c r="EFH339" s="31"/>
      <c r="EFI339" s="31"/>
      <c r="EFJ339" s="31"/>
      <c r="EFK339" s="31"/>
      <c r="EFL339" s="31"/>
      <c r="EFM339" s="31"/>
      <c r="EFN339" s="31"/>
      <c r="EFO339" s="31"/>
      <c r="EFP339" s="31"/>
      <c r="EFQ339" s="31"/>
      <c r="EFR339" s="31"/>
      <c r="EFS339" s="31"/>
      <c r="EFT339" s="31"/>
      <c r="EFU339" s="31"/>
      <c r="EFV339" s="31"/>
      <c r="EFW339" s="31"/>
      <c r="EFX339" s="31"/>
      <c r="EFY339" s="31"/>
      <c r="EFZ339" s="31"/>
      <c r="EGA339" s="31"/>
      <c r="EGB339" s="31"/>
      <c r="EGC339" s="31"/>
      <c r="EGD339" s="31"/>
      <c r="EGE339" s="31"/>
      <c r="EGF339" s="31"/>
      <c r="EGG339" s="31"/>
      <c r="EGH339" s="31"/>
      <c r="EGI339" s="31"/>
      <c r="EGJ339" s="31"/>
      <c r="EGK339" s="31"/>
      <c r="EGL339" s="31"/>
      <c r="EGM339" s="31"/>
      <c r="EGN339" s="31"/>
      <c r="EGO339" s="31"/>
      <c r="EGP339" s="31"/>
      <c r="EGQ339" s="31"/>
      <c r="EGR339" s="31"/>
      <c r="EGS339" s="31"/>
      <c r="EGT339" s="31"/>
      <c r="EGU339" s="31"/>
      <c r="EGV339" s="31"/>
      <c r="EGW339" s="31"/>
      <c r="EGX339" s="31"/>
      <c r="EGY339" s="31"/>
      <c r="EGZ339" s="31"/>
      <c r="EHA339" s="31"/>
      <c r="EHB339" s="31"/>
      <c r="EHC339" s="31"/>
      <c r="EHD339" s="31"/>
      <c r="EHE339" s="31"/>
      <c r="EHF339" s="31"/>
      <c r="EHG339" s="31"/>
      <c r="EHH339" s="31"/>
      <c r="EHI339" s="31"/>
      <c r="EHJ339" s="31"/>
      <c r="EHK339" s="31"/>
      <c r="EHL339" s="31"/>
      <c r="EHM339" s="31"/>
      <c r="EHN339" s="31"/>
      <c r="EHO339" s="31"/>
      <c r="EHP339" s="31"/>
      <c r="EHQ339" s="31"/>
      <c r="EHR339" s="31"/>
      <c r="EHS339" s="31"/>
      <c r="EHT339" s="31"/>
      <c r="EHU339" s="31"/>
      <c r="EHV339" s="31"/>
      <c r="EHW339" s="31"/>
      <c r="EHX339" s="31"/>
      <c r="EHY339" s="31"/>
      <c r="EHZ339" s="31"/>
      <c r="EIA339" s="31"/>
      <c r="EIB339" s="31"/>
      <c r="EIC339" s="31"/>
      <c r="EID339" s="31"/>
      <c r="EIE339" s="31"/>
      <c r="EIF339" s="31"/>
      <c r="EIG339" s="31"/>
      <c r="EIH339" s="31"/>
      <c r="EII339" s="31"/>
      <c r="EIJ339" s="31"/>
      <c r="EIK339" s="31"/>
      <c r="EIL339" s="31"/>
      <c r="EIM339" s="31"/>
      <c r="EIN339" s="31"/>
      <c r="EIO339" s="31"/>
      <c r="EIP339" s="31"/>
      <c r="EIQ339" s="31"/>
      <c r="EIR339" s="31"/>
      <c r="EIS339" s="31"/>
      <c r="EIT339" s="31"/>
      <c r="EIU339" s="31"/>
      <c r="EIV339" s="31"/>
      <c r="EIW339" s="31"/>
      <c r="EIX339" s="31"/>
      <c r="EIY339" s="31"/>
      <c r="EIZ339" s="31"/>
      <c r="EJA339" s="31"/>
      <c r="EJB339" s="31"/>
      <c r="EJC339" s="31"/>
      <c r="EJD339" s="31"/>
      <c r="EJE339" s="31"/>
      <c r="EJF339" s="31"/>
      <c r="EJG339" s="31"/>
      <c r="EJH339" s="31"/>
      <c r="EJI339" s="31"/>
      <c r="EJJ339" s="31"/>
      <c r="EJK339" s="31"/>
      <c r="EJL339" s="31"/>
      <c r="EJM339" s="31"/>
      <c r="EJN339" s="31"/>
      <c r="EJO339" s="31"/>
      <c r="EJP339" s="31"/>
      <c r="EJQ339" s="31"/>
      <c r="EJR339" s="31"/>
      <c r="EJS339" s="31"/>
      <c r="EJT339" s="31"/>
      <c r="EJU339" s="31"/>
      <c r="EJV339" s="31"/>
      <c r="EJW339" s="31"/>
      <c r="EJX339" s="31"/>
      <c r="EJY339" s="31"/>
      <c r="EJZ339" s="31"/>
      <c r="EKA339" s="31"/>
      <c r="EKB339" s="31"/>
      <c r="EKC339" s="31"/>
      <c r="EKD339" s="31"/>
      <c r="EKE339" s="31"/>
      <c r="EKF339" s="31"/>
      <c r="EKG339" s="31"/>
      <c r="EKH339" s="31"/>
      <c r="EKI339" s="31"/>
      <c r="EKJ339" s="31"/>
      <c r="EKK339" s="31"/>
      <c r="EKL339" s="31"/>
      <c r="EKM339" s="31"/>
      <c r="EKN339" s="31"/>
      <c r="EKO339" s="31"/>
      <c r="EKP339" s="31"/>
      <c r="EKQ339" s="31"/>
      <c r="EKR339" s="31"/>
      <c r="EKS339" s="31"/>
      <c r="EKT339" s="31"/>
      <c r="EKU339" s="31"/>
      <c r="EKV339" s="31"/>
      <c r="EKW339" s="31"/>
      <c r="EKX339" s="31"/>
      <c r="EKY339" s="31"/>
      <c r="EKZ339" s="31"/>
      <c r="ELA339" s="31"/>
      <c r="ELB339" s="31"/>
      <c r="ELC339" s="31"/>
      <c r="ELD339" s="31"/>
      <c r="ELE339" s="31"/>
      <c r="ELF339" s="31"/>
      <c r="ELG339" s="31"/>
      <c r="ELH339" s="31"/>
      <c r="ELI339" s="31"/>
      <c r="ELJ339" s="31"/>
      <c r="ELK339" s="31"/>
      <c r="ELL339" s="31"/>
      <c r="ELM339" s="31"/>
      <c r="ELN339" s="31"/>
      <c r="ELO339" s="31"/>
      <c r="ELP339" s="31"/>
      <c r="ELQ339" s="31"/>
      <c r="ELR339" s="31"/>
      <c r="ELS339" s="31"/>
      <c r="ELT339" s="31"/>
      <c r="ELU339" s="31"/>
      <c r="ELV339" s="31"/>
      <c r="ELW339" s="31"/>
      <c r="ELX339" s="31"/>
      <c r="ELY339" s="31"/>
      <c r="ELZ339" s="31"/>
      <c r="EMA339" s="31"/>
      <c r="EMB339" s="31"/>
      <c r="EMC339" s="31"/>
      <c r="EMD339" s="31"/>
      <c r="EME339" s="31"/>
      <c r="EMF339" s="31"/>
      <c r="EMG339" s="31"/>
      <c r="EMH339" s="31"/>
      <c r="EMI339" s="31"/>
      <c r="EMJ339" s="31"/>
      <c r="EMK339" s="31"/>
      <c r="EML339" s="31"/>
      <c r="EMM339" s="31"/>
      <c r="EMN339" s="31"/>
      <c r="EMO339" s="31"/>
      <c r="EMP339" s="31"/>
      <c r="EMQ339" s="31"/>
      <c r="EMR339" s="31"/>
      <c r="EMS339" s="31"/>
      <c r="EMT339" s="31"/>
      <c r="EMU339" s="31"/>
      <c r="EMV339" s="31"/>
      <c r="EMW339" s="31"/>
      <c r="EMX339" s="31"/>
      <c r="EMY339" s="31"/>
      <c r="EMZ339" s="31"/>
      <c r="ENA339" s="31"/>
      <c r="ENB339" s="31"/>
      <c r="ENC339" s="31"/>
      <c r="END339" s="31"/>
      <c r="ENE339" s="31"/>
      <c r="ENF339" s="31"/>
      <c r="ENG339" s="31"/>
      <c r="ENH339" s="31"/>
      <c r="ENI339" s="31"/>
      <c r="ENJ339" s="31"/>
      <c r="ENK339" s="31"/>
      <c r="ENL339" s="31"/>
      <c r="ENM339" s="31"/>
      <c r="ENN339" s="31"/>
      <c r="ENO339" s="31"/>
      <c r="ENP339" s="31"/>
      <c r="ENQ339" s="31"/>
      <c r="ENR339" s="31"/>
      <c r="ENS339" s="31"/>
      <c r="ENT339" s="31"/>
      <c r="ENU339" s="31"/>
      <c r="ENV339" s="31"/>
      <c r="ENW339" s="31"/>
      <c r="ENX339" s="31"/>
      <c r="ENY339" s="31"/>
      <c r="ENZ339" s="31"/>
      <c r="EOA339" s="31"/>
      <c r="EOB339" s="31"/>
      <c r="EOC339" s="31"/>
      <c r="EOD339" s="31"/>
      <c r="EOE339" s="31"/>
      <c r="EOF339" s="31"/>
      <c r="EOG339" s="31"/>
      <c r="EOH339" s="31"/>
      <c r="EOI339" s="31"/>
      <c r="EOJ339" s="31"/>
      <c r="EOK339" s="31"/>
      <c r="EOL339" s="31"/>
      <c r="EOM339" s="31"/>
      <c r="EON339" s="31"/>
      <c r="EOO339" s="31"/>
      <c r="EOP339" s="31"/>
      <c r="EOQ339" s="31"/>
      <c r="EOR339" s="31"/>
      <c r="EOS339" s="31"/>
      <c r="EOT339" s="31"/>
      <c r="EOU339" s="31"/>
      <c r="EOV339" s="31"/>
      <c r="EOW339" s="31"/>
      <c r="EOX339" s="31"/>
      <c r="EOY339" s="31"/>
      <c r="EOZ339" s="31"/>
      <c r="EPA339" s="31"/>
      <c r="EPB339" s="31"/>
      <c r="EPC339" s="31"/>
      <c r="EPD339" s="31"/>
      <c r="EPE339" s="31"/>
      <c r="EPF339" s="31"/>
      <c r="EPG339" s="31"/>
      <c r="EPH339" s="31"/>
      <c r="EPI339" s="31"/>
      <c r="EPJ339" s="31"/>
      <c r="EPK339" s="31"/>
      <c r="EPL339" s="31"/>
      <c r="EPM339" s="31"/>
      <c r="EPN339" s="31"/>
      <c r="EPO339" s="31"/>
      <c r="EPP339" s="31"/>
      <c r="EPQ339" s="31"/>
      <c r="EPR339" s="31"/>
      <c r="EPS339" s="31"/>
      <c r="EPT339" s="31"/>
      <c r="EPU339" s="31"/>
      <c r="EPV339" s="31"/>
      <c r="EPW339" s="31"/>
      <c r="EPX339" s="31"/>
      <c r="EPY339" s="31"/>
      <c r="EPZ339" s="31"/>
      <c r="EQA339" s="31"/>
      <c r="EQB339" s="31"/>
      <c r="EQC339" s="31"/>
      <c r="EQD339" s="31"/>
      <c r="EQE339" s="31"/>
      <c r="EQF339" s="31"/>
      <c r="EQG339" s="31"/>
      <c r="EQH339" s="31"/>
      <c r="EQI339" s="31"/>
      <c r="EQJ339" s="31"/>
      <c r="EQK339" s="31"/>
      <c r="EQL339" s="31"/>
      <c r="EQM339" s="31"/>
      <c r="EQN339" s="31"/>
      <c r="EQO339" s="31"/>
      <c r="EQP339" s="31"/>
      <c r="EQQ339" s="31"/>
      <c r="EQR339" s="31"/>
      <c r="EQS339" s="31"/>
      <c r="EQT339" s="31"/>
      <c r="EQU339" s="31"/>
      <c r="EQV339" s="31"/>
      <c r="EQW339" s="31"/>
      <c r="EQX339" s="31"/>
      <c r="EQY339" s="31"/>
      <c r="EQZ339" s="31"/>
      <c r="ERA339" s="31"/>
      <c r="ERB339" s="31"/>
      <c r="ERC339" s="31"/>
      <c r="ERD339" s="31"/>
      <c r="ERE339" s="31"/>
      <c r="ERF339" s="31"/>
      <c r="ERG339" s="31"/>
      <c r="ERH339" s="31"/>
      <c r="ERI339" s="31"/>
      <c r="ERJ339" s="31"/>
      <c r="ERK339" s="31"/>
      <c r="ERL339" s="31"/>
      <c r="ERM339" s="31"/>
      <c r="ERN339" s="31"/>
      <c r="ERO339" s="31"/>
      <c r="ERP339" s="31"/>
      <c r="ERQ339" s="31"/>
      <c r="ERR339" s="31"/>
      <c r="ERS339" s="31"/>
      <c r="ERT339" s="31"/>
      <c r="ERU339" s="31"/>
      <c r="ERV339" s="31"/>
      <c r="ERW339" s="31"/>
      <c r="ERX339" s="31"/>
      <c r="ERY339" s="31"/>
      <c r="ERZ339" s="31"/>
      <c r="ESA339" s="31"/>
      <c r="ESB339" s="31"/>
      <c r="ESC339" s="31"/>
      <c r="ESD339" s="31"/>
      <c r="ESE339" s="31"/>
      <c r="ESF339" s="31"/>
      <c r="ESG339" s="31"/>
      <c r="ESH339" s="31"/>
      <c r="ESI339" s="31"/>
      <c r="ESJ339" s="31"/>
      <c r="ESK339" s="31"/>
      <c r="ESL339" s="31"/>
      <c r="ESM339" s="31"/>
      <c r="ESN339" s="31"/>
      <c r="ESO339" s="31"/>
      <c r="ESP339" s="31"/>
      <c r="ESQ339" s="31"/>
      <c r="ESR339" s="31"/>
      <c r="ESS339" s="31"/>
      <c r="EST339" s="31"/>
      <c r="ESU339" s="31"/>
      <c r="ESV339" s="31"/>
      <c r="ESW339" s="31"/>
      <c r="ESX339" s="31"/>
      <c r="ESY339" s="31"/>
      <c r="ESZ339" s="31"/>
      <c r="ETA339" s="31"/>
      <c r="ETB339" s="31"/>
      <c r="ETC339" s="31"/>
      <c r="ETD339" s="31"/>
      <c r="ETE339" s="31"/>
      <c r="ETF339" s="31"/>
      <c r="ETG339" s="31"/>
      <c r="ETH339" s="31"/>
      <c r="ETI339" s="31"/>
      <c r="ETJ339" s="31"/>
      <c r="ETK339" s="31"/>
      <c r="ETL339" s="31"/>
      <c r="ETM339" s="31"/>
      <c r="ETN339" s="31"/>
      <c r="ETO339" s="31"/>
      <c r="ETP339" s="31"/>
      <c r="ETQ339" s="31"/>
      <c r="ETR339" s="31"/>
      <c r="ETS339" s="31"/>
      <c r="ETT339" s="31"/>
      <c r="ETU339" s="31"/>
      <c r="ETV339" s="31"/>
      <c r="ETW339" s="31"/>
      <c r="ETX339" s="31"/>
      <c r="ETY339" s="31"/>
      <c r="ETZ339" s="31"/>
      <c r="EUA339" s="31"/>
      <c r="EUB339" s="31"/>
      <c r="EUC339" s="31"/>
      <c r="EUD339" s="31"/>
      <c r="EUE339" s="31"/>
      <c r="EUF339" s="31"/>
      <c r="EUG339" s="31"/>
      <c r="EUH339" s="31"/>
      <c r="EUI339" s="31"/>
      <c r="EUJ339" s="31"/>
      <c r="EUK339" s="31"/>
      <c r="EUL339" s="31"/>
      <c r="EUM339" s="31"/>
      <c r="EUN339" s="31"/>
      <c r="EUO339" s="31"/>
      <c r="EUP339" s="31"/>
      <c r="EUQ339" s="31"/>
      <c r="EUR339" s="31"/>
      <c r="EUS339" s="31"/>
      <c r="EUT339" s="31"/>
      <c r="EUU339" s="31"/>
      <c r="EUV339" s="31"/>
      <c r="EUW339" s="31"/>
      <c r="EUX339" s="31"/>
      <c r="EUY339" s="31"/>
      <c r="EUZ339" s="31"/>
      <c r="EVA339" s="31"/>
      <c r="EVB339" s="31"/>
      <c r="EVC339" s="31"/>
      <c r="EVD339" s="31"/>
      <c r="EVE339" s="31"/>
      <c r="EVF339" s="31"/>
      <c r="EVG339" s="31"/>
      <c r="EVH339" s="31"/>
      <c r="EVI339" s="31"/>
      <c r="EVJ339" s="31"/>
      <c r="EVK339" s="31"/>
      <c r="EVL339" s="31"/>
      <c r="EVM339" s="31"/>
      <c r="EVN339" s="31"/>
      <c r="EVO339" s="31"/>
      <c r="EVP339" s="31"/>
      <c r="EVQ339" s="31"/>
      <c r="EVR339" s="31"/>
      <c r="EVS339" s="31"/>
      <c r="EVT339" s="31"/>
      <c r="EVU339" s="31"/>
      <c r="EVV339" s="31"/>
      <c r="EVW339" s="31"/>
      <c r="EVX339" s="31"/>
      <c r="EVY339" s="31"/>
      <c r="EVZ339" s="31"/>
      <c r="EWA339" s="31"/>
      <c r="EWB339" s="31"/>
      <c r="EWC339" s="31"/>
      <c r="EWD339" s="31"/>
      <c r="EWE339" s="31"/>
      <c r="EWF339" s="31"/>
      <c r="EWG339" s="31"/>
      <c r="EWH339" s="31"/>
      <c r="EWI339" s="31"/>
      <c r="EWJ339" s="31"/>
      <c r="EWK339" s="31"/>
      <c r="EWL339" s="31"/>
      <c r="EWM339" s="31"/>
      <c r="EWN339" s="31"/>
      <c r="EWO339" s="31"/>
      <c r="EWP339" s="31"/>
      <c r="EWQ339" s="31"/>
      <c r="EWR339" s="31"/>
      <c r="EWS339" s="31"/>
      <c r="EWT339" s="31"/>
      <c r="EWU339" s="31"/>
      <c r="EWV339" s="31"/>
      <c r="EWW339" s="31"/>
      <c r="EWX339" s="31"/>
      <c r="EWY339" s="31"/>
      <c r="EWZ339" s="31"/>
      <c r="EXA339" s="31"/>
      <c r="EXB339" s="31"/>
      <c r="EXC339" s="31"/>
      <c r="EXD339" s="31"/>
      <c r="EXE339" s="31"/>
      <c r="EXF339" s="31"/>
      <c r="EXG339" s="31"/>
      <c r="EXH339" s="31"/>
      <c r="EXI339" s="31"/>
      <c r="EXJ339" s="31"/>
      <c r="EXK339" s="31"/>
      <c r="EXL339" s="31"/>
      <c r="EXM339" s="31"/>
      <c r="EXN339" s="31"/>
      <c r="EXO339" s="31"/>
      <c r="EXP339" s="31"/>
      <c r="EXQ339" s="31"/>
      <c r="EXR339" s="31"/>
      <c r="EXS339" s="31"/>
      <c r="EXT339" s="31"/>
      <c r="EXU339" s="31"/>
      <c r="EXV339" s="31"/>
      <c r="EXW339" s="31"/>
      <c r="EXX339" s="31"/>
      <c r="EXY339" s="31"/>
      <c r="EXZ339" s="31"/>
      <c r="EYA339" s="31"/>
      <c r="EYB339" s="31"/>
      <c r="EYC339" s="31"/>
      <c r="EYD339" s="31"/>
      <c r="EYE339" s="31"/>
      <c r="EYF339" s="31"/>
      <c r="EYG339" s="31"/>
      <c r="EYH339" s="31"/>
      <c r="EYI339" s="31"/>
      <c r="EYJ339" s="31"/>
      <c r="EYK339" s="31"/>
      <c r="EYL339" s="31"/>
      <c r="EYM339" s="31"/>
      <c r="EYN339" s="31"/>
      <c r="EYO339" s="31"/>
      <c r="EYP339" s="31"/>
      <c r="EYQ339" s="31"/>
      <c r="EYR339" s="31"/>
      <c r="EYS339" s="31"/>
      <c r="EYT339" s="31"/>
      <c r="EYU339" s="31"/>
      <c r="EYV339" s="31"/>
      <c r="EYW339" s="31"/>
      <c r="EYX339" s="31"/>
      <c r="EYY339" s="31"/>
      <c r="EYZ339" s="31"/>
      <c r="EZA339" s="31"/>
      <c r="EZB339" s="31"/>
      <c r="EZC339" s="31"/>
      <c r="EZD339" s="31"/>
      <c r="EZE339" s="31"/>
      <c r="EZF339" s="31"/>
      <c r="EZG339" s="31"/>
      <c r="EZH339" s="31"/>
      <c r="EZI339" s="31"/>
      <c r="EZJ339" s="31"/>
      <c r="EZK339" s="31"/>
      <c r="EZL339" s="31"/>
      <c r="EZM339" s="31"/>
      <c r="EZN339" s="31"/>
      <c r="EZO339" s="31"/>
      <c r="EZP339" s="31"/>
      <c r="EZQ339" s="31"/>
      <c r="EZR339" s="31"/>
      <c r="EZS339" s="31"/>
      <c r="EZT339" s="31"/>
      <c r="EZU339" s="31"/>
      <c r="EZV339" s="31"/>
      <c r="EZW339" s="31"/>
      <c r="EZX339" s="31"/>
      <c r="EZY339" s="31"/>
      <c r="EZZ339" s="31"/>
      <c r="FAA339" s="31"/>
      <c r="FAB339" s="31"/>
      <c r="FAC339" s="31"/>
      <c r="FAD339" s="31"/>
      <c r="FAE339" s="31"/>
      <c r="FAF339" s="31"/>
      <c r="FAG339" s="31"/>
      <c r="FAH339" s="31"/>
      <c r="FAI339" s="31"/>
      <c r="FAJ339" s="31"/>
      <c r="FAK339" s="31"/>
      <c r="FAL339" s="31"/>
      <c r="FAM339" s="31"/>
      <c r="FAN339" s="31"/>
      <c r="FAO339" s="31"/>
      <c r="FAP339" s="31"/>
      <c r="FAQ339" s="31"/>
      <c r="FAR339" s="31"/>
      <c r="FAS339" s="31"/>
      <c r="FAT339" s="31"/>
      <c r="FAU339" s="31"/>
      <c r="FAV339" s="31"/>
      <c r="FAW339" s="31"/>
      <c r="FAX339" s="31"/>
      <c r="FAY339" s="31"/>
      <c r="FAZ339" s="31"/>
      <c r="FBA339" s="31"/>
      <c r="FBB339" s="31"/>
      <c r="FBC339" s="31"/>
      <c r="FBD339" s="31"/>
      <c r="FBE339" s="31"/>
      <c r="FBF339" s="31"/>
      <c r="FBG339" s="31"/>
      <c r="FBH339" s="31"/>
      <c r="FBI339" s="31"/>
      <c r="FBJ339" s="31"/>
      <c r="FBK339" s="31"/>
      <c r="FBL339" s="31"/>
      <c r="FBM339" s="31"/>
      <c r="FBN339" s="31"/>
      <c r="FBO339" s="31"/>
      <c r="FBP339" s="31"/>
      <c r="FBQ339" s="31"/>
      <c r="FBR339" s="31"/>
      <c r="FBS339" s="31"/>
      <c r="FBT339" s="31"/>
      <c r="FBU339" s="31"/>
      <c r="FBV339" s="31"/>
      <c r="FBW339" s="31"/>
      <c r="FBX339" s="31"/>
      <c r="FBY339" s="31"/>
      <c r="FBZ339" s="31"/>
      <c r="FCA339" s="31"/>
      <c r="FCB339" s="31"/>
      <c r="FCC339" s="31"/>
      <c r="FCD339" s="31"/>
      <c r="FCE339" s="31"/>
      <c r="FCF339" s="31"/>
      <c r="FCG339" s="31"/>
      <c r="FCH339" s="31"/>
      <c r="FCI339" s="31"/>
      <c r="FCJ339" s="31"/>
      <c r="FCK339" s="31"/>
      <c r="FCL339" s="31"/>
      <c r="FCM339" s="31"/>
      <c r="FCN339" s="31"/>
      <c r="FCO339" s="31"/>
      <c r="FCP339" s="31"/>
      <c r="FCQ339" s="31"/>
      <c r="FCR339" s="31"/>
      <c r="FCS339" s="31"/>
      <c r="FCT339" s="31"/>
      <c r="FCU339" s="31"/>
      <c r="FCV339" s="31"/>
      <c r="FCW339" s="31"/>
      <c r="FCX339" s="31"/>
      <c r="FCY339" s="31"/>
      <c r="FCZ339" s="31"/>
      <c r="FDA339" s="31"/>
      <c r="FDB339" s="31"/>
      <c r="FDC339" s="31"/>
      <c r="FDD339" s="31"/>
      <c r="FDE339" s="31"/>
      <c r="FDF339" s="31"/>
      <c r="FDG339" s="31"/>
      <c r="FDH339" s="31"/>
      <c r="FDI339" s="31"/>
      <c r="FDJ339" s="31"/>
      <c r="FDK339" s="31"/>
      <c r="FDL339" s="31"/>
      <c r="FDM339" s="31"/>
      <c r="FDN339" s="31"/>
      <c r="FDO339" s="31"/>
      <c r="FDP339" s="31"/>
      <c r="FDQ339" s="31"/>
      <c r="FDR339" s="31"/>
      <c r="FDS339" s="31"/>
      <c r="FDT339" s="31"/>
      <c r="FDU339" s="31"/>
      <c r="FDV339" s="31"/>
      <c r="FDW339" s="31"/>
      <c r="FDX339" s="31"/>
      <c r="FDY339" s="31"/>
      <c r="FDZ339" s="31"/>
      <c r="FEA339" s="31"/>
      <c r="FEB339" s="31"/>
      <c r="FEC339" s="31"/>
      <c r="FED339" s="31"/>
      <c r="FEE339" s="31"/>
      <c r="FEF339" s="31"/>
      <c r="FEG339" s="31"/>
      <c r="FEH339" s="31"/>
      <c r="FEI339" s="31"/>
      <c r="FEJ339" s="31"/>
      <c r="FEK339" s="31"/>
      <c r="FEL339" s="31"/>
      <c r="FEM339" s="31"/>
      <c r="FEN339" s="31"/>
      <c r="FEO339" s="31"/>
      <c r="FEP339" s="31"/>
      <c r="FEQ339" s="31"/>
      <c r="FER339" s="31"/>
      <c r="FES339" s="31"/>
      <c r="FET339" s="31"/>
      <c r="FEU339" s="31"/>
      <c r="FEV339" s="31"/>
      <c r="FEW339" s="31"/>
      <c r="FEX339" s="31"/>
      <c r="FEY339" s="31"/>
      <c r="FEZ339" s="31"/>
      <c r="FFA339" s="31"/>
      <c r="FFB339" s="31"/>
      <c r="FFC339" s="31"/>
      <c r="FFD339" s="31"/>
      <c r="FFE339" s="31"/>
      <c r="FFF339" s="31"/>
      <c r="FFG339" s="31"/>
      <c r="FFH339" s="31"/>
      <c r="FFI339" s="31"/>
      <c r="FFJ339" s="31"/>
      <c r="FFK339" s="31"/>
      <c r="FFL339" s="31"/>
      <c r="FFM339" s="31"/>
      <c r="FFN339" s="31"/>
      <c r="FFO339" s="31"/>
      <c r="FFP339" s="31"/>
      <c r="FFQ339" s="31"/>
      <c r="FFR339" s="31"/>
      <c r="FFS339" s="31"/>
      <c r="FFT339" s="31"/>
      <c r="FFU339" s="31"/>
      <c r="FFV339" s="31"/>
      <c r="FFW339" s="31"/>
      <c r="FFX339" s="31"/>
      <c r="FFY339" s="31"/>
      <c r="FFZ339" s="31"/>
      <c r="FGA339" s="31"/>
      <c r="FGB339" s="31"/>
      <c r="FGC339" s="31"/>
      <c r="FGD339" s="31"/>
      <c r="FGE339" s="31"/>
      <c r="FGF339" s="31"/>
      <c r="FGG339" s="31"/>
      <c r="FGH339" s="31"/>
      <c r="FGI339" s="31"/>
      <c r="FGJ339" s="31"/>
      <c r="FGK339" s="31"/>
      <c r="FGL339" s="31"/>
      <c r="FGM339" s="31"/>
      <c r="FGN339" s="31"/>
      <c r="FGO339" s="31"/>
      <c r="FGP339" s="31"/>
      <c r="FGQ339" s="31"/>
      <c r="FGR339" s="31"/>
      <c r="FGS339" s="31"/>
      <c r="FGT339" s="31"/>
      <c r="FGU339" s="31"/>
      <c r="FGV339" s="31"/>
      <c r="FGW339" s="31"/>
      <c r="FGX339" s="31"/>
      <c r="FGY339" s="31"/>
      <c r="FGZ339" s="31"/>
      <c r="FHA339" s="31"/>
      <c r="FHB339" s="31"/>
      <c r="FHC339" s="31"/>
      <c r="FHD339" s="31"/>
      <c r="FHE339" s="31"/>
      <c r="FHF339" s="31"/>
      <c r="FHG339" s="31"/>
      <c r="FHH339" s="31"/>
      <c r="FHI339" s="31"/>
      <c r="FHJ339" s="31"/>
      <c r="FHK339" s="31"/>
      <c r="FHL339" s="31"/>
      <c r="FHM339" s="31"/>
      <c r="FHN339" s="31"/>
      <c r="FHO339" s="31"/>
      <c r="FHP339" s="31"/>
      <c r="FHQ339" s="31"/>
      <c r="FHR339" s="31"/>
      <c r="FHS339" s="31"/>
      <c r="FHT339" s="31"/>
      <c r="FHU339" s="31"/>
      <c r="FHV339" s="31"/>
      <c r="FHW339" s="31"/>
      <c r="FHX339" s="31"/>
      <c r="FHY339" s="31"/>
      <c r="FHZ339" s="31"/>
      <c r="FIA339" s="31"/>
      <c r="FIB339" s="31"/>
      <c r="FIC339" s="31"/>
      <c r="FID339" s="31"/>
      <c r="FIE339" s="31"/>
      <c r="FIF339" s="31"/>
      <c r="FIG339" s="31"/>
      <c r="FIH339" s="31"/>
      <c r="FII339" s="31"/>
      <c r="FIJ339" s="31"/>
      <c r="FIK339" s="31"/>
      <c r="FIL339" s="31"/>
      <c r="FIM339" s="31"/>
      <c r="FIN339" s="31"/>
      <c r="FIO339" s="31"/>
      <c r="FIP339" s="31"/>
      <c r="FIQ339" s="31"/>
      <c r="FIR339" s="31"/>
      <c r="FIS339" s="31"/>
      <c r="FIT339" s="31"/>
      <c r="FIU339" s="31"/>
      <c r="FIV339" s="31"/>
      <c r="FIW339" s="31"/>
      <c r="FIX339" s="31"/>
      <c r="FIY339" s="31"/>
      <c r="FIZ339" s="31"/>
      <c r="FJA339" s="31"/>
      <c r="FJB339" s="31"/>
      <c r="FJC339" s="31"/>
      <c r="FJD339" s="31"/>
      <c r="FJE339" s="31"/>
      <c r="FJF339" s="31"/>
      <c r="FJG339" s="31"/>
      <c r="FJH339" s="31"/>
      <c r="FJI339" s="31"/>
      <c r="FJJ339" s="31"/>
      <c r="FJK339" s="31"/>
      <c r="FJL339" s="31"/>
      <c r="FJM339" s="31"/>
      <c r="FJN339" s="31"/>
      <c r="FJO339" s="31"/>
      <c r="FJP339" s="31"/>
      <c r="FJQ339" s="31"/>
      <c r="FJR339" s="31"/>
      <c r="FJS339" s="31"/>
      <c r="FJT339" s="31"/>
      <c r="FJU339" s="31"/>
      <c r="FJV339" s="31"/>
      <c r="FJW339" s="31"/>
      <c r="FJX339" s="31"/>
      <c r="FJY339" s="31"/>
      <c r="FJZ339" s="31"/>
      <c r="FKA339" s="31"/>
      <c r="FKB339" s="31"/>
      <c r="FKC339" s="31"/>
      <c r="FKD339" s="31"/>
      <c r="FKE339" s="31"/>
      <c r="FKF339" s="31"/>
      <c r="FKG339" s="31"/>
      <c r="FKH339" s="31"/>
      <c r="FKI339" s="31"/>
      <c r="FKJ339" s="31"/>
      <c r="FKK339" s="31"/>
      <c r="FKL339" s="31"/>
      <c r="FKM339" s="31"/>
      <c r="FKN339" s="31"/>
      <c r="FKO339" s="31"/>
      <c r="FKP339" s="31"/>
      <c r="FKQ339" s="31"/>
      <c r="FKR339" s="31"/>
      <c r="FKS339" s="31"/>
      <c r="FKT339" s="31"/>
      <c r="FKU339" s="31"/>
      <c r="FKV339" s="31"/>
      <c r="FKW339" s="31"/>
      <c r="FKX339" s="31"/>
      <c r="FKY339" s="31"/>
      <c r="FKZ339" s="31"/>
      <c r="FLA339" s="31"/>
      <c r="FLB339" s="31"/>
      <c r="FLC339" s="31"/>
      <c r="FLD339" s="31"/>
      <c r="FLE339" s="31"/>
      <c r="FLF339" s="31"/>
      <c r="FLG339" s="31"/>
      <c r="FLH339" s="31"/>
      <c r="FLI339" s="31"/>
      <c r="FLJ339" s="31"/>
      <c r="FLK339" s="31"/>
      <c r="FLL339" s="31"/>
      <c r="FLM339" s="31"/>
      <c r="FLN339" s="31"/>
      <c r="FLO339" s="31"/>
      <c r="FLP339" s="31"/>
      <c r="FLQ339" s="31"/>
      <c r="FLR339" s="31"/>
      <c r="FLS339" s="31"/>
      <c r="FLT339" s="31"/>
      <c r="FLU339" s="31"/>
      <c r="FLV339" s="31"/>
      <c r="FLW339" s="31"/>
      <c r="FLX339" s="31"/>
      <c r="FLY339" s="31"/>
      <c r="FLZ339" s="31"/>
      <c r="FMA339" s="31"/>
      <c r="FMB339" s="31"/>
      <c r="FMC339" s="31"/>
      <c r="FMD339" s="31"/>
      <c r="FME339" s="31"/>
      <c r="FMF339" s="31"/>
      <c r="FMG339" s="31"/>
      <c r="FMH339" s="31"/>
      <c r="FMI339" s="31"/>
      <c r="FMJ339" s="31"/>
      <c r="FMK339" s="31"/>
      <c r="FML339" s="31"/>
      <c r="FMM339" s="31"/>
      <c r="FMN339" s="31"/>
      <c r="FMO339" s="31"/>
      <c r="FMP339" s="31"/>
      <c r="FMQ339" s="31"/>
      <c r="FMR339" s="31"/>
      <c r="FMS339" s="31"/>
      <c r="FMT339" s="31"/>
      <c r="FMU339" s="31"/>
      <c r="FMV339" s="31"/>
      <c r="FMW339" s="31"/>
      <c r="FMX339" s="31"/>
      <c r="FMY339" s="31"/>
      <c r="FMZ339" s="31"/>
      <c r="FNA339" s="31"/>
      <c r="FNB339" s="31"/>
      <c r="FNC339" s="31"/>
      <c r="FND339" s="31"/>
      <c r="FNE339" s="31"/>
      <c r="FNF339" s="31"/>
      <c r="FNG339" s="31"/>
      <c r="FNH339" s="31"/>
      <c r="FNI339" s="31"/>
      <c r="FNJ339" s="31"/>
      <c r="FNK339" s="31"/>
      <c r="FNL339" s="31"/>
      <c r="FNM339" s="31"/>
      <c r="FNN339" s="31"/>
      <c r="FNO339" s="31"/>
      <c r="FNP339" s="31"/>
      <c r="FNQ339" s="31"/>
      <c r="FNR339" s="31"/>
      <c r="FNS339" s="31"/>
      <c r="FNT339" s="31"/>
      <c r="FNU339" s="31"/>
      <c r="FNV339" s="31"/>
      <c r="FNW339" s="31"/>
      <c r="FNX339" s="31"/>
      <c r="FNY339" s="31"/>
      <c r="FNZ339" s="31"/>
      <c r="FOA339" s="31"/>
      <c r="FOB339" s="31"/>
      <c r="FOC339" s="31"/>
      <c r="FOD339" s="31"/>
      <c r="FOE339" s="31"/>
      <c r="FOF339" s="31"/>
      <c r="FOG339" s="31"/>
      <c r="FOH339" s="31"/>
      <c r="FOI339" s="31"/>
      <c r="FOJ339" s="31"/>
      <c r="FOK339" s="31"/>
      <c r="FOL339" s="31"/>
      <c r="FOM339" s="31"/>
      <c r="FON339" s="31"/>
      <c r="FOO339" s="31"/>
      <c r="FOP339" s="31"/>
      <c r="FOQ339" s="31"/>
      <c r="FOR339" s="31"/>
      <c r="FOS339" s="31"/>
      <c r="FOT339" s="31"/>
      <c r="FOU339" s="31"/>
      <c r="FOV339" s="31"/>
      <c r="FOW339" s="31"/>
      <c r="FOX339" s="31"/>
      <c r="FOY339" s="31"/>
      <c r="FOZ339" s="31"/>
      <c r="FPA339" s="31"/>
      <c r="FPB339" s="31"/>
      <c r="FPC339" s="31"/>
      <c r="FPD339" s="31"/>
      <c r="FPE339" s="31"/>
      <c r="FPF339" s="31"/>
      <c r="FPG339" s="31"/>
      <c r="FPH339" s="31"/>
      <c r="FPI339" s="31"/>
      <c r="FPJ339" s="31"/>
      <c r="FPK339" s="31"/>
      <c r="FPL339" s="31"/>
      <c r="FPM339" s="31"/>
      <c r="FPN339" s="31"/>
      <c r="FPO339" s="31"/>
      <c r="FPP339" s="31"/>
      <c r="FPQ339" s="31"/>
      <c r="FPR339" s="31"/>
      <c r="FPS339" s="31"/>
      <c r="FPT339" s="31"/>
      <c r="FPU339" s="31"/>
      <c r="FPV339" s="31"/>
      <c r="FPW339" s="31"/>
      <c r="FPX339" s="31"/>
      <c r="FPY339" s="31"/>
      <c r="FPZ339" s="31"/>
      <c r="FQA339" s="31"/>
      <c r="FQB339" s="31"/>
      <c r="FQC339" s="31"/>
      <c r="FQD339" s="31"/>
      <c r="FQE339" s="31"/>
      <c r="FQF339" s="31"/>
      <c r="FQG339" s="31"/>
      <c r="FQH339" s="31"/>
      <c r="FQI339" s="31"/>
      <c r="FQJ339" s="31"/>
      <c r="FQK339" s="31"/>
      <c r="FQL339" s="31"/>
      <c r="FQM339" s="31"/>
      <c r="FQN339" s="31"/>
      <c r="FQO339" s="31"/>
      <c r="FQP339" s="31"/>
      <c r="FQQ339" s="31"/>
      <c r="FQR339" s="31"/>
      <c r="FQS339" s="31"/>
      <c r="FQT339" s="31"/>
      <c r="FQU339" s="31"/>
      <c r="FQV339" s="31"/>
      <c r="FQW339" s="31"/>
      <c r="FQX339" s="31"/>
      <c r="FQY339" s="31"/>
      <c r="FQZ339" s="31"/>
      <c r="FRA339" s="31"/>
      <c r="FRB339" s="31"/>
      <c r="FRC339" s="31"/>
      <c r="FRD339" s="31"/>
      <c r="FRE339" s="31"/>
      <c r="FRF339" s="31"/>
      <c r="FRG339" s="31"/>
      <c r="FRH339" s="31"/>
      <c r="FRI339" s="31"/>
      <c r="FRJ339" s="31"/>
      <c r="FRK339" s="31"/>
      <c r="FRL339" s="31"/>
      <c r="FRM339" s="31"/>
      <c r="FRN339" s="31"/>
      <c r="FRO339" s="31"/>
      <c r="FRP339" s="31"/>
      <c r="FRQ339" s="31"/>
      <c r="FRR339" s="31"/>
      <c r="FRS339" s="31"/>
      <c r="FRT339" s="31"/>
      <c r="FRU339" s="31"/>
      <c r="FRV339" s="31"/>
      <c r="FRW339" s="31"/>
      <c r="FRX339" s="31"/>
      <c r="FRY339" s="31"/>
      <c r="FRZ339" s="31"/>
      <c r="FSA339" s="31"/>
      <c r="FSB339" s="31"/>
      <c r="FSC339" s="31"/>
      <c r="FSD339" s="31"/>
      <c r="FSE339" s="31"/>
      <c r="FSF339" s="31"/>
      <c r="FSG339" s="31"/>
      <c r="FSH339" s="31"/>
      <c r="FSI339" s="31"/>
      <c r="FSJ339" s="31"/>
      <c r="FSK339" s="31"/>
      <c r="FSL339" s="31"/>
      <c r="FSM339" s="31"/>
      <c r="FSN339" s="31"/>
      <c r="FSO339" s="31"/>
      <c r="FSP339" s="31"/>
      <c r="FSQ339" s="31"/>
      <c r="FSR339" s="31"/>
      <c r="FSS339" s="31"/>
      <c r="FST339" s="31"/>
      <c r="FSU339" s="31"/>
      <c r="FSV339" s="31"/>
      <c r="FSW339" s="31"/>
      <c r="FSX339" s="31"/>
      <c r="FSY339" s="31"/>
      <c r="FSZ339" s="31"/>
      <c r="FTA339" s="31"/>
      <c r="FTB339" s="31"/>
      <c r="FTC339" s="31"/>
      <c r="FTD339" s="31"/>
      <c r="FTE339" s="31"/>
      <c r="FTF339" s="31"/>
      <c r="FTG339" s="31"/>
      <c r="FTH339" s="31"/>
      <c r="FTI339" s="31"/>
      <c r="FTJ339" s="31"/>
      <c r="FTK339" s="31"/>
      <c r="FTL339" s="31"/>
      <c r="FTM339" s="31"/>
      <c r="FTN339" s="31"/>
      <c r="FTO339" s="31"/>
      <c r="FTP339" s="31"/>
      <c r="FTQ339" s="31"/>
      <c r="FTR339" s="31"/>
      <c r="FTS339" s="31"/>
      <c r="FTT339" s="31"/>
      <c r="FTU339" s="31"/>
      <c r="FTV339" s="31"/>
      <c r="FTW339" s="31"/>
      <c r="FTX339" s="31"/>
      <c r="FTY339" s="31"/>
      <c r="FTZ339" s="31"/>
      <c r="FUA339" s="31"/>
      <c r="FUB339" s="31"/>
      <c r="FUC339" s="31"/>
      <c r="FUD339" s="31"/>
      <c r="FUE339" s="31"/>
      <c r="FUF339" s="31"/>
      <c r="FUG339" s="31"/>
      <c r="FUH339" s="31"/>
      <c r="FUI339" s="31"/>
      <c r="FUJ339" s="31"/>
      <c r="FUK339" s="31"/>
      <c r="FUL339" s="31"/>
      <c r="FUM339" s="31"/>
      <c r="FUN339" s="31"/>
      <c r="FUO339" s="31"/>
      <c r="FUP339" s="31"/>
      <c r="FUQ339" s="31"/>
      <c r="FUR339" s="31"/>
      <c r="FUS339" s="31"/>
      <c r="FUT339" s="31"/>
      <c r="FUU339" s="31"/>
      <c r="FUV339" s="31"/>
      <c r="FUW339" s="31"/>
      <c r="FUX339" s="31"/>
      <c r="FUY339" s="31"/>
      <c r="FUZ339" s="31"/>
      <c r="FVA339" s="31"/>
      <c r="FVB339" s="31"/>
      <c r="FVC339" s="31"/>
      <c r="FVD339" s="31"/>
      <c r="FVE339" s="31"/>
      <c r="FVF339" s="31"/>
      <c r="FVG339" s="31"/>
      <c r="FVH339" s="31"/>
      <c r="FVI339" s="31"/>
      <c r="FVJ339" s="31"/>
      <c r="FVK339" s="31"/>
      <c r="FVL339" s="31"/>
      <c r="FVM339" s="31"/>
      <c r="FVN339" s="31"/>
      <c r="FVO339" s="31"/>
      <c r="FVP339" s="31"/>
      <c r="FVQ339" s="31"/>
      <c r="FVR339" s="31"/>
      <c r="FVS339" s="31"/>
      <c r="FVT339" s="31"/>
      <c r="FVU339" s="31"/>
      <c r="FVV339" s="31"/>
      <c r="FVW339" s="31"/>
      <c r="FVX339" s="31"/>
      <c r="FVY339" s="31"/>
      <c r="FVZ339" s="31"/>
      <c r="FWA339" s="31"/>
      <c r="FWB339" s="31"/>
      <c r="FWC339" s="31"/>
      <c r="FWD339" s="31"/>
      <c r="FWE339" s="31"/>
      <c r="FWF339" s="31"/>
      <c r="FWG339" s="31"/>
      <c r="FWH339" s="31"/>
      <c r="FWI339" s="31"/>
      <c r="FWJ339" s="31"/>
      <c r="FWK339" s="31"/>
      <c r="FWL339" s="31"/>
      <c r="FWM339" s="31"/>
      <c r="FWN339" s="31"/>
      <c r="FWO339" s="31"/>
      <c r="FWP339" s="31"/>
      <c r="FWQ339" s="31"/>
      <c r="FWR339" s="31"/>
      <c r="FWS339" s="31"/>
      <c r="FWT339" s="31"/>
      <c r="FWU339" s="31"/>
      <c r="FWV339" s="31"/>
      <c r="FWW339" s="31"/>
      <c r="FWX339" s="31"/>
      <c r="FWY339" s="31"/>
      <c r="FWZ339" s="31"/>
      <c r="FXA339" s="31"/>
      <c r="FXB339" s="31"/>
      <c r="FXC339" s="31"/>
      <c r="FXD339" s="31"/>
      <c r="FXE339" s="31"/>
      <c r="FXF339" s="31"/>
      <c r="FXG339" s="31"/>
      <c r="FXH339" s="31"/>
      <c r="FXI339" s="31"/>
      <c r="FXJ339" s="31"/>
      <c r="FXK339" s="31"/>
      <c r="FXL339" s="31"/>
      <c r="FXM339" s="31"/>
      <c r="FXN339" s="31"/>
      <c r="FXO339" s="31"/>
      <c r="FXP339" s="31"/>
      <c r="FXQ339" s="31"/>
      <c r="FXR339" s="31"/>
      <c r="FXS339" s="31"/>
      <c r="FXT339" s="31"/>
      <c r="FXU339" s="31"/>
      <c r="FXV339" s="31"/>
      <c r="FXW339" s="31"/>
      <c r="FXX339" s="31"/>
      <c r="FXY339" s="31"/>
      <c r="FXZ339" s="31"/>
      <c r="FYA339" s="31"/>
      <c r="FYB339" s="31"/>
      <c r="FYC339" s="31"/>
      <c r="FYD339" s="31"/>
      <c r="FYE339" s="31"/>
      <c r="FYF339" s="31"/>
      <c r="FYG339" s="31"/>
      <c r="FYH339" s="31"/>
      <c r="FYI339" s="31"/>
      <c r="FYJ339" s="31"/>
      <c r="FYK339" s="31"/>
      <c r="FYL339" s="31"/>
      <c r="FYM339" s="31"/>
      <c r="FYN339" s="31"/>
      <c r="FYO339" s="31"/>
      <c r="FYP339" s="31"/>
      <c r="FYQ339" s="31"/>
      <c r="FYR339" s="31"/>
      <c r="FYS339" s="31"/>
      <c r="FYT339" s="31"/>
      <c r="FYU339" s="31"/>
      <c r="FYV339" s="31"/>
      <c r="FYW339" s="31"/>
      <c r="FYX339" s="31"/>
      <c r="FYY339" s="31"/>
      <c r="FYZ339" s="31"/>
      <c r="FZA339" s="31"/>
      <c r="FZB339" s="31"/>
      <c r="FZC339" s="31"/>
      <c r="FZD339" s="31"/>
      <c r="FZE339" s="31"/>
      <c r="FZF339" s="31"/>
      <c r="FZG339" s="31"/>
      <c r="FZH339" s="31"/>
      <c r="FZI339" s="31"/>
      <c r="FZJ339" s="31"/>
      <c r="FZK339" s="31"/>
      <c r="FZL339" s="31"/>
      <c r="FZM339" s="31"/>
      <c r="FZN339" s="31"/>
      <c r="FZO339" s="31"/>
      <c r="FZP339" s="31"/>
      <c r="FZQ339" s="31"/>
      <c r="FZR339" s="31"/>
      <c r="FZS339" s="31"/>
      <c r="FZT339" s="31"/>
      <c r="FZU339" s="31"/>
      <c r="FZV339" s="31"/>
      <c r="FZW339" s="31"/>
      <c r="FZX339" s="31"/>
      <c r="FZY339" s="31"/>
      <c r="FZZ339" s="31"/>
      <c r="GAA339" s="31"/>
      <c r="GAB339" s="31"/>
      <c r="GAC339" s="31"/>
      <c r="GAD339" s="31"/>
      <c r="GAE339" s="31"/>
      <c r="GAF339" s="31"/>
      <c r="GAG339" s="31"/>
      <c r="GAH339" s="31"/>
      <c r="GAI339" s="31"/>
      <c r="GAJ339" s="31"/>
      <c r="GAK339" s="31"/>
      <c r="GAL339" s="31"/>
      <c r="GAM339" s="31"/>
      <c r="GAN339" s="31"/>
      <c r="GAO339" s="31"/>
      <c r="GAP339" s="31"/>
      <c r="GAQ339" s="31"/>
      <c r="GAR339" s="31"/>
      <c r="GAS339" s="31"/>
      <c r="GAT339" s="31"/>
      <c r="GAU339" s="31"/>
      <c r="GAV339" s="31"/>
      <c r="GAW339" s="31"/>
      <c r="GAX339" s="31"/>
      <c r="GAY339" s="31"/>
      <c r="GAZ339" s="31"/>
      <c r="GBA339" s="31"/>
      <c r="GBB339" s="31"/>
      <c r="GBC339" s="31"/>
      <c r="GBD339" s="31"/>
      <c r="GBE339" s="31"/>
      <c r="GBF339" s="31"/>
      <c r="GBG339" s="31"/>
      <c r="GBH339" s="31"/>
      <c r="GBI339" s="31"/>
      <c r="GBJ339" s="31"/>
      <c r="GBK339" s="31"/>
      <c r="GBL339" s="31"/>
      <c r="GBM339" s="31"/>
      <c r="GBN339" s="31"/>
      <c r="GBO339" s="31"/>
      <c r="GBP339" s="31"/>
      <c r="GBQ339" s="31"/>
      <c r="GBR339" s="31"/>
      <c r="GBS339" s="31"/>
      <c r="GBT339" s="31"/>
      <c r="GBU339" s="31"/>
      <c r="GBV339" s="31"/>
      <c r="GBW339" s="31"/>
      <c r="GBX339" s="31"/>
      <c r="GBY339" s="31"/>
      <c r="GBZ339" s="31"/>
      <c r="GCA339" s="31"/>
      <c r="GCB339" s="31"/>
      <c r="GCC339" s="31"/>
      <c r="GCD339" s="31"/>
      <c r="GCE339" s="31"/>
      <c r="GCF339" s="31"/>
      <c r="GCG339" s="31"/>
      <c r="GCH339" s="31"/>
      <c r="GCI339" s="31"/>
      <c r="GCJ339" s="31"/>
      <c r="GCK339" s="31"/>
      <c r="GCL339" s="31"/>
      <c r="GCM339" s="31"/>
      <c r="GCN339" s="31"/>
      <c r="GCO339" s="31"/>
      <c r="GCP339" s="31"/>
      <c r="GCQ339" s="31"/>
      <c r="GCR339" s="31"/>
      <c r="GCS339" s="31"/>
      <c r="GCT339" s="31"/>
      <c r="GCU339" s="31"/>
      <c r="GCV339" s="31"/>
      <c r="GCW339" s="31"/>
      <c r="GCX339" s="31"/>
      <c r="GCY339" s="31"/>
      <c r="GCZ339" s="31"/>
      <c r="GDA339" s="31"/>
      <c r="GDB339" s="31"/>
      <c r="GDC339" s="31"/>
      <c r="GDD339" s="31"/>
      <c r="GDE339" s="31"/>
      <c r="GDF339" s="31"/>
      <c r="GDG339" s="31"/>
      <c r="GDH339" s="31"/>
      <c r="GDI339" s="31"/>
      <c r="GDJ339" s="31"/>
      <c r="GDK339" s="31"/>
      <c r="GDL339" s="31"/>
      <c r="GDM339" s="31"/>
      <c r="GDN339" s="31"/>
      <c r="GDO339" s="31"/>
      <c r="GDP339" s="31"/>
      <c r="GDQ339" s="31"/>
      <c r="GDR339" s="31"/>
      <c r="GDS339" s="31"/>
      <c r="GDT339" s="31"/>
      <c r="GDU339" s="31"/>
      <c r="GDV339" s="31"/>
      <c r="GDW339" s="31"/>
      <c r="GDX339" s="31"/>
      <c r="GDY339" s="31"/>
      <c r="GDZ339" s="31"/>
      <c r="GEA339" s="31"/>
      <c r="GEB339" s="31"/>
      <c r="GEC339" s="31"/>
      <c r="GED339" s="31"/>
      <c r="GEE339" s="31"/>
      <c r="GEF339" s="31"/>
      <c r="GEG339" s="31"/>
      <c r="GEH339" s="31"/>
      <c r="GEI339" s="31"/>
      <c r="GEJ339" s="31"/>
      <c r="GEK339" s="31"/>
      <c r="GEL339" s="31"/>
      <c r="GEM339" s="31"/>
      <c r="GEN339" s="31"/>
      <c r="GEO339" s="31"/>
      <c r="GEP339" s="31"/>
      <c r="GEQ339" s="31"/>
      <c r="GER339" s="31"/>
      <c r="GES339" s="31"/>
      <c r="GET339" s="31"/>
      <c r="GEU339" s="31"/>
      <c r="GEV339" s="31"/>
      <c r="GEW339" s="31"/>
      <c r="GEX339" s="31"/>
      <c r="GEY339" s="31"/>
      <c r="GEZ339" s="31"/>
      <c r="GFA339" s="31"/>
      <c r="GFB339" s="31"/>
      <c r="GFC339" s="31"/>
      <c r="GFD339" s="31"/>
      <c r="GFE339" s="31"/>
      <c r="GFF339" s="31"/>
      <c r="GFG339" s="31"/>
      <c r="GFH339" s="31"/>
      <c r="GFI339" s="31"/>
      <c r="GFJ339" s="31"/>
      <c r="GFK339" s="31"/>
      <c r="GFL339" s="31"/>
      <c r="GFM339" s="31"/>
      <c r="GFN339" s="31"/>
      <c r="GFO339" s="31"/>
      <c r="GFP339" s="31"/>
      <c r="GFQ339" s="31"/>
      <c r="GFR339" s="31"/>
      <c r="GFS339" s="31"/>
      <c r="GFT339" s="31"/>
      <c r="GFU339" s="31"/>
      <c r="GFV339" s="31"/>
      <c r="GFW339" s="31"/>
      <c r="GFX339" s="31"/>
      <c r="GFY339" s="31"/>
      <c r="GFZ339" s="31"/>
      <c r="GGA339" s="31"/>
      <c r="GGB339" s="31"/>
      <c r="GGC339" s="31"/>
      <c r="GGD339" s="31"/>
      <c r="GGE339" s="31"/>
      <c r="GGF339" s="31"/>
      <c r="GGG339" s="31"/>
      <c r="GGH339" s="31"/>
      <c r="GGI339" s="31"/>
      <c r="GGJ339" s="31"/>
      <c r="GGK339" s="31"/>
      <c r="GGL339" s="31"/>
      <c r="GGM339" s="31"/>
      <c r="GGN339" s="31"/>
      <c r="GGO339" s="31"/>
      <c r="GGP339" s="31"/>
      <c r="GGQ339" s="31"/>
      <c r="GGR339" s="31"/>
      <c r="GGS339" s="31"/>
      <c r="GGT339" s="31"/>
      <c r="GGU339" s="31"/>
      <c r="GGV339" s="31"/>
      <c r="GGW339" s="31"/>
      <c r="GGX339" s="31"/>
      <c r="GGY339" s="31"/>
      <c r="GGZ339" s="31"/>
      <c r="GHA339" s="31"/>
      <c r="GHB339" s="31"/>
      <c r="GHC339" s="31"/>
      <c r="GHD339" s="31"/>
      <c r="GHE339" s="31"/>
      <c r="GHF339" s="31"/>
      <c r="GHG339" s="31"/>
      <c r="GHH339" s="31"/>
      <c r="GHI339" s="31"/>
      <c r="GHJ339" s="31"/>
      <c r="GHK339" s="31"/>
      <c r="GHL339" s="31"/>
      <c r="GHM339" s="31"/>
      <c r="GHN339" s="31"/>
      <c r="GHO339" s="31"/>
      <c r="GHP339" s="31"/>
      <c r="GHQ339" s="31"/>
      <c r="GHR339" s="31"/>
      <c r="GHS339" s="31"/>
      <c r="GHT339" s="31"/>
      <c r="GHU339" s="31"/>
      <c r="GHV339" s="31"/>
      <c r="GHW339" s="31"/>
      <c r="GHX339" s="31"/>
      <c r="GHY339" s="31"/>
      <c r="GHZ339" s="31"/>
      <c r="GIA339" s="31"/>
      <c r="GIB339" s="31"/>
      <c r="GIC339" s="31"/>
      <c r="GID339" s="31"/>
      <c r="GIE339" s="31"/>
      <c r="GIF339" s="31"/>
      <c r="GIG339" s="31"/>
      <c r="GIH339" s="31"/>
      <c r="GII339" s="31"/>
      <c r="GIJ339" s="31"/>
      <c r="GIK339" s="31"/>
      <c r="GIL339" s="31"/>
      <c r="GIM339" s="31"/>
      <c r="GIN339" s="31"/>
      <c r="GIO339" s="31"/>
      <c r="GIP339" s="31"/>
      <c r="GIQ339" s="31"/>
      <c r="GIR339" s="31"/>
      <c r="GIS339" s="31"/>
      <c r="GIT339" s="31"/>
      <c r="GIU339" s="31"/>
      <c r="GIV339" s="31"/>
      <c r="GIW339" s="31"/>
      <c r="GIX339" s="31"/>
      <c r="GIY339" s="31"/>
      <c r="GIZ339" s="31"/>
      <c r="GJA339" s="31"/>
      <c r="GJB339" s="31"/>
      <c r="GJC339" s="31"/>
      <c r="GJD339" s="31"/>
      <c r="GJE339" s="31"/>
      <c r="GJF339" s="31"/>
      <c r="GJG339" s="31"/>
      <c r="GJH339" s="31"/>
      <c r="GJI339" s="31"/>
      <c r="GJJ339" s="31"/>
      <c r="GJK339" s="31"/>
      <c r="GJL339" s="31"/>
      <c r="GJM339" s="31"/>
      <c r="GJN339" s="31"/>
      <c r="GJO339" s="31"/>
      <c r="GJP339" s="31"/>
      <c r="GJQ339" s="31"/>
      <c r="GJR339" s="31"/>
      <c r="GJS339" s="31"/>
      <c r="GJT339" s="31"/>
      <c r="GJU339" s="31"/>
      <c r="GJV339" s="31"/>
      <c r="GJW339" s="31"/>
      <c r="GJX339" s="31"/>
      <c r="GJY339" s="31"/>
      <c r="GJZ339" s="31"/>
      <c r="GKA339" s="31"/>
      <c r="GKB339" s="31"/>
      <c r="GKC339" s="31"/>
      <c r="GKD339" s="31"/>
      <c r="GKE339" s="31"/>
      <c r="GKF339" s="31"/>
      <c r="GKG339" s="31"/>
      <c r="GKH339" s="31"/>
      <c r="GKI339" s="31"/>
      <c r="GKJ339" s="31"/>
      <c r="GKK339" s="31"/>
      <c r="GKL339" s="31"/>
      <c r="GKM339" s="31"/>
      <c r="GKN339" s="31"/>
      <c r="GKO339" s="31"/>
      <c r="GKP339" s="31"/>
      <c r="GKQ339" s="31"/>
      <c r="GKR339" s="31"/>
      <c r="GKS339" s="31"/>
      <c r="GKT339" s="31"/>
      <c r="GKU339" s="31"/>
      <c r="GKV339" s="31"/>
      <c r="GKW339" s="31"/>
      <c r="GKX339" s="31"/>
      <c r="GKY339" s="31"/>
      <c r="GKZ339" s="31"/>
      <c r="GLA339" s="31"/>
      <c r="GLB339" s="31"/>
      <c r="GLC339" s="31"/>
      <c r="GLD339" s="31"/>
      <c r="GLE339" s="31"/>
      <c r="GLF339" s="31"/>
      <c r="GLG339" s="31"/>
      <c r="GLH339" s="31"/>
      <c r="GLI339" s="31"/>
      <c r="GLJ339" s="31"/>
      <c r="GLK339" s="31"/>
      <c r="GLL339" s="31"/>
      <c r="GLM339" s="31"/>
      <c r="GLN339" s="31"/>
      <c r="GLO339" s="31"/>
      <c r="GLP339" s="31"/>
      <c r="GLQ339" s="31"/>
      <c r="GLR339" s="31"/>
      <c r="GLS339" s="31"/>
      <c r="GLT339" s="31"/>
      <c r="GLU339" s="31"/>
      <c r="GLV339" s="31"/>
      <c r="GLW339" s="31"/>
      <c r="GLX339" s="31"/>
      <c r="GLY339" s="31"/>
      <c r="GLZ339" s="31"/>
      <c r="GMA339" s="31"/>
      <c r="GMB339" s="31"/>
      <c r="GMC339" s="31"/>
      <c r="GMD339" s="31"/>
      <c r="GME339" s="31"/>
      <c r="GMF339" s="31"/>
      <c r="GMG339" s="31"/>
      <c r="GMH339" s="31"/>
      <c r="GMI339" s="31"/>
      <c r="GMJ339" s="31"/>
      <c r="GMK339" s="31"/>
      <c r="GML339" s="31"/>
      <c r="GMM339" s="31"/>
      <c r="GMN339" s="31"/>
      <c r="GMO339" s="31"/>
      <c r="GMP339" s="31"/>
      <c r="GMQ339" s="31"/>
      <c r="GMR339" s="31"/>
      <c r="GMS339" s="31"/>
      <c r="GMT339" s="31"/>
      <c r="GMU339" s="31"/>
      <c r="GMV339" s="31"/>
      <c r="GMW339" s="31"/>
      <c r="GMX339" s="31"/>
      <c r="GMY339" s="31"/>
      <c r="GMZ339" s="31"/>
      <c r="GNA339" s="31"/>
      <c r="GNB339" s="31"/>
      <c r="GNC339" s="31"/>
      <c r="GND339" s="31"/>
      <c r="GNE339" s="31"/>
      <c r="GNF339" s="31"/>
      <c r="GNG339" s="31"/>
      <c r="GNH339" s="31"/>
      <c r="GNI339" s="31"/>
      <c r="GNJ339" s="31"/>
      <c r="GNK339" s="31"/>
      <c r="GNL339" s="31"/>
      <c r="GNM339" s="31"/>
      <c r="GNN339" s="31"/>
      <c r="GNO339" s="31"/>
      <c r="GNP339" s="31"/>
      <c r="GNQ339" s="31"/>
      <c r="GNR339" s="31"/>
      <c r="GNS339" s="31"/>
      <c r="GNT339" s="31"/>
      <c r="GNU339" s="31"/>
      <c r="GNV339" s="31"/>
      <c r="GNW339" s="31"/>
      <c r="GNX339" s="31"/>
      <c r="GNY339" s="31"/>
      <c r="GNZ339" s="31"/>
      <c r="GOA339" s="31"/>
      <c r="GOB339" s="31"/>
      <c r="GOC339" s="31"/>
      <c r="GOD339" s="31"/>
      <c r="GOE339" s="31"/>
      <c r="GOF339" s="31"/>
      <c r="GOG339" s="31"/>
      <c r="GOH339" s="31"/>
      <c r="GOI339" s="31"/>
      <c r="GOJ339" s="31"/>
      <c r="GOK339" s="31"/>
      <c r="GOL339" s="31"/>
      <c r="GOM339" s="31"/>
      <c r="GON339" s="31"/>
      <c r="GOO339" s="31"/>
      <c r="GOP339" s="31"/>
      <c r="GOQ339" s="31"/>
      <c r="GOR339" s="31"/>
      <c r="GOS339" s="31"/>
      <c r="GOT339" s="31"/>
      <c r="GOU339" s="31"/>
      <c r="GOV339" s="31"/>
      <c r="GOW339" s="31"/>
      <c r="GOX339" s="31"/>
      <c r="GOY339" s="31"/>
      <c r="GOZ339" s="31"/>
      <c r="GPA339" s="31"/>
      <c r="GPB339" s="31"/>
      <c r="GPC339" s="31"/>
      <c r="GPD339" s="31"/>
      <c r="GPE339" s="31"/>
      <c r="GPF339" s="31"/>
      <c r="GPG339" s="31"/>
      <c r="GPH339" s="31"/>
      <c r="GPI339" s="31"/>
      <c r="GPJ339" s="31"/>
      <c r="GPK339" s="31"/>
      <c r="GPL339" s="31"/>
      <c r="GPM339" s="31"/>
      <c r="GPN339" s="31"/>
      <c r="GPO339" s="31"/>
      <c r="GPP339" s="31"/>
      <c r="GPQ339" s="31"/>
      <c r="GPR339" s="31"/>
      <c r="GPS339" s="31"/>
      <c r="GPT339" s="31"/>
      <c r="GPU339" s="31"/>
      <c r="GPV339" s="31"/>
      <c r="GPW339" s="31"/>
      <c r="GPX339" s="31"/>
      <c r="GPY339" s="31"/>
      <c r="GPZ339" s="31"/>
      <c r="GQA339" s="31"/>
      <c r="GQB339" s="31"/>
      <c r="GQC339" s="31"/>
      <c r="GQD339" s="31"/>
      <c r="GQE339" s="31"/>
      <c r="GQF339" s="31"/>
      <c r="GQG339" s="31"/>
      <c r="GQH339" s="31"/>
      <c r="GQI339" s="31"/>
      <c r="GQJ339" s="31"/>
      <c r="GQK339" s="31"/>
      <c r="GQL339" s="31"/>
      <c r="GQM339" s="31"/>
      <c r="GQN339" s="31"/>
      <c r="GQO339" s="31"/>
      <c r="GQP339" s="31"/>
      <c r="GQQ339" s="31"/>
      <c r="GQR339" s="31"/>
      <c r="GQS339" s="31"/>
      <c r="GQT339" s="31"/>
      <c r="GQU339" s="31"/>
      <c r="GQV339" s="31"/>
      <c r="GQW339" s="31"/>
      <c r="GQX339" s="31"/>
      <c r="GQY339" s="31"/>
      <c r="GQZ339" s="31"/>
      <c r="GRA339" s="31"/>
      <c r="GRB339" s="31"/>
      <c r="GRC339" s="31"/>
      <c r="GRD339" s="31"/>
      <c r="GRE339" s="31"/>
      <c r="GRF339" s="31"/>
      <c r="GRG339" s="31"/>
      <c r="GRH339" s="31"/>
      <c r="GRI339" s="31"/>
      <c r="GRJ339" s="31"/>
      <c r="GRK339" s="31"/>
      <c r="GRL339" s="31"/>
      <c r="GRM339" s="31"/>
      <c r="GRN339" s="31"/>
      <c r="GRO339" s="31"/>
      <c r="GRP339" s="31"/>
      <c r="GRQ339" s="31"/>
      <c r="GRR339" s="31"/>
      <c r="GRS339" s="31"/>
      <c r="GRT339" s="31"/>
      <c r="GRU339" s="31"/>
      <c r="GRV339" s="31"/>
      <c r="GRW339" s="31"/>
      <c r="GRX339" s="31"/>
      <c r="GRY339" s="31"/>
      <c r="GRZ339" s="31"/>
      <c r="GSA339" s="31"/>
      <c r="GSB339" s="31"/>
      <c r="GSC339" s="31"/>
      <c r="GSD339" s="31"/>
      <c r="GSE339" s="31"/>
      <c r="GSF339" s="31"/>
      <c r="GSG339" s="31"/>
      <c r="GSH339" s="31"/>
      <c r="GSI339" s="31"/>
      <c r="GSJ339" s="31"/>
      <c r="GSK339" s="31"/>
      <c r="GSL339" s="31"/>
      <c r="GSM339" s="31"/>
      <c r="GSN339" s="31"/>
      <c r="GSO339" s="31"/>
      <c r="GSP339" s="31"/>
      <c r="GSQ339" s="31"/>
      <c r="GSR339" s="31"/>
      <c r="GSS339" s="31"/>
      <c r="GST339" s="31"/>
      <c r="GSU339" s="31"/>
      <c r="GSV339" s="31"/>
      <c r="GSW339" s="31"/>
      <c r="GSX339" s="31"/>
      <c r="GSY339" s="31"/>
      <c r="GSZ339" s="31"/>
      <c r="GTA339" s="31"/>
      <c r="GTB339" s="31"/>
      <c r="GTC339" s="31"/>
      <c r="GTD339" s="31"/>
      <c r="GTE339" s="31"/>
      <c r="GTF339" s="31"/>
      <c r="GTG339" s="31"/>
      <c r="GTH339" s="31"/>
      <c r="GTI339" s="31"/>
      <c r="GTJ339" s="31"/>
      <c r="GTK339" s="31"/>
      <c r="GTL339" s="31"/>
      <c r="GTM339" s="31"/>
      <c r="GTN339" s="31"/>
      <c r="GTO339" s="31"/>
      <c r="GTP339" s="31"/>
      <c r="GTQ339" s="31"/>
      <c r="GTR339" s="31"/>
      <c r="GTS339" s="31"/>
      <c r="GTT339" s="31"/>
      <c r="GTU339" s="31"/>
      <c r="GTV339" s="31"/>
      <c r="GTW339" s="31"/>
      <c r="GTX339" s="31"/>
      <c r="GTY339" s="31"/>
      <c r="GTZ339" s="31"/>
      <c r="GUA339" s="31"/>
      <c r="GUB339" s="31"/>
      <c r="GUC339" s="31"/>
      <c r="GUD339" s="31"/>
      <c r="GUE339" s="31"/>
      <c r="GUF339" s="31"/>
      <c r="GUG339" s="31"/>
      <c r="GUH339" s="31"/>
      <c r="GUI339" s="31"/>
      <c r="GUJ339" s="31"/>
      <c r="GUK339" s="31"/>
      <c r="GUL339" s="31"/>
      <c r="GUM339" s="31"/>
      <c r="GUN339" s="31"/>
      <c r="GUO339" s="31"/>
      <c r="GUP339" s="31"/>
      <c r="GUQ339" s="31"/>
      <c r="GUR339" s="31"/>
      <c r="GUS339" s="31"/>
      <c r="GUT339" s="31"/>
      <c r="GUU339" s="31"/>
      <c r="GUV339" s="31"/>
      <c r="GUW339" s="31"/>
      <c r="GUX339" s="31"/>
      <c r="GUY339" s="31"/>
      <c r="GUZ339" s="31"/>
      <c r="GVA339" s="31"/>
      <c r="GVB339" s="31"/>
      <c r="GVC339" s="31"/>
      <c r="GVD339" s="31"/>
      <c r="GVE339" s="31"/>
      <c r="GVF339" s="31"/>
      <c r="GVG339" s="31"/>
      <c r="GVH339" s="31"/>
      <c r="GVI339" s="31"/>
      <c r="GVJ339" s="31"/>
      <c r="GVK339" s="31"/>
      <c r="GVL339" s="31"/>
      <c r="GVM339" s="31"/>
      <c r="GVN339" s="31"/>
      <c r="GVO339" s="31"/>
      <c r="GVP339" s="31"/>
      <c r="GVQ339" s="31"/>
      <c r="GVR339" s="31"/>
      <c r="GVS339" s="31"/>
      <c r="GVT339" s="31"/>
      <c r="GVU339" s="31"/>
      <c r="GVV339" s="31"/>
      <c r="GVW339" s="31"/>
      <c r="GVX339" s="31"/>
      <c r="GVY339" s="31"/>
      <c r="GVZ339" s="31"/>
      <c r="GWA339" s="31"/>
      <c r="GWB339" s="31"/>
      <c r="GWC339" s="31"/>
      <c r="GWD339" s="31"/>
      <c r="GWE339" s="31"/>
      <c r="GWF339" s="31"/>
      <c r="GWG339" s="31"/>
      <c r="GWH339" s="31"/>
      <c r="GWI339" s="31"/>
      <c r="GWJ339" s="31"/>
      <c r="GWK339" s="31"/>
      <c r="GWL339" s="31"/>
      <c r="GWM339" s="31"/>
      <c r="GWN339" s="31"/>
      <c r="GWO339" s="31"/>
      <c r="GWP339" s="31"/>
      <c r="GWQ339" s="31"/>
      <c r="GWR339" s="31"/>
      <c r="GWS339" s="31"/>
      <c r="GWT339" s="31"/>
      <c r="GWU339" s="31"/>
      <c r="GWV339" s="31"/>
      <c r="GWW339" s="31"/>
      <c r="GWX339" s="31"/>
      <c r="GWY339" s="31"/>
      <c r="GWZ339" s="31"/>
      <c r="GXA339" s="31"/>
      <c r="GXB339" s="31"/>
      <c r="GXC339" s="31"/>
      <c r="GXD339" s="31"/>
      <c r="GXE339" s="31"/>
      <c r="GXF339" s="31"/>
      <c r="GXG339" s="31"/>
      <c r="GXH339" s="31"/>
      <c r="GXI339" s="31"/>
      <c r="GXJ339" s="31"/>
      <c r="GXK339" s="31"/>
      <c r="GXL339" s="31"/>
      <c r="GXM339" s="31"/>
      <c r="GXN339" s="31"/>
      <c r="GXO339" s="31"/>
      <c r="GXP339" s="31"/>
      <c r="GXQ339" s="31"/>
      <c r="GXR339" s="31"/>
      <c r="GXS339" s="31"/>
      <c r="GXT339" s="31"/>
      <c r="GXU339" s="31"/>
      <c r="GXV339" s="31"/>
      <c r="GXW339" s="31"/>
      <c r="GXX339" s="31"/>
      <c r="GXY339" s="31"/>
      <c r="GXZ339" s="31"/>
      <c r="GYA339" s="31"/>
      <c r="GYB339" s="31"/>
      <c r="GYC339" s="31"/>
      <c r="GYD339" s="31"/>
      <c r="GYE339" s="31"/>
      <c r="GYF339" s="31"/>
      <c r="GYG339" s="31"/>
      <c r="GYH339" s="31"/>
      <c r="GYI339" s="31"/>
      <c r="GYJ339" s="31"/>
      <c r="GYK339" s="31"/>
      <c r="GYL339" s="31"/>
      <c r="GYM339" s="31"/>
      <c r="GYN339" s="31"/>
      <c r="GYO339" s="31"/>
      <c r="GYP339" s="31"/>
      <c r="GYQ339" s="31"/>
      <c r="GYR339" s="31"/>
      <c r="GYS339" s="31"/>
      <c r="GYT339" s="31"/>
      <c r="GYU339" s="31"/>
      <c r="GYV339" s="31"/>
      <c r="GYW339" s="31"/>
      <c r="GYX339" s="31"/>
      <c r="GYY339" s="31"/>
      <c r="GYZ339" s="31"/>
      <c r="GZA339" s="31"/>
      <c r="GZB339" s="31"/>
      <c r="GZC339" s="31"/>
      <c r="GZD339" s="31"/>
      <c r="GZE339" s="31"/>
      <c r="GZF339" s="31"/>
      <c r="GZG339" s="31"/>
      <c r="GZH339" s="31"/>
      <c r="GZI339" s="31"/>
      <c r="GZJ339" s="31"/>
      <c r="GZK339" s="31"/>
      <c r="GZL339" s="31"/>
      <c r="GZM339" s="31"/>
      <c r="GZN339" s="31"/>
      <c r="GZO339" s="31"/>
      <c r="GZP339" s="31"/>
      <c r="GZQ339" s="31"/>
      <c r="GZR339" s="31"/>
      <c r="GZS339" s="31"/>
      <c r="GZT339" s="31"/>
      <c r="GZU339" s="31"/>
      <c r="GZV339" s="31"/>
      <c r="GZW339" s="31"/>
      <c r="GZX339" s="31"/>
      <c r="GZY339" s="31"/>
      <c r="GZZ339" s="31"/>
      <c r="HAA339" s="31"/>
      <c r="HAB339" s="31"/>
      <c r="HAC339" s="31"/>
      <c r="HAD339" s="31"/>
      <c r="HAE339" s="31"/>
      <c r="HAF339" s="31"/>
      <c r="HAG339" s="31"/>
      <c r="HAH339" s="31"/>
      <c r="HAI339" s="31"/>
      <c r="HAJ339" s="31"/>
      <c r="HAK339" s="31"/>
      <c r="HAL339" s="31"/>
      <c r="HAM339" s="31"/>
      <c r="HAN339" s="31"/>
      <c r="HAO339" s="31"/>
      <c r="HAP339" s="31"/>
      <c r="HAQ339" s="31"/>
      <c r="HAR339" s="31"/>
      <c r="HAS339" s="31"/>
      <c r="HAT339" s="31"/>
      <c r="HAU339" s="31"/>
      <c r="HAV339" s="31"/>
      <c r="HAW339" s="31"/>
      <c r="HAX339" s="31"/>
      <c r="HAY339" s="31"/>
      <c r="HAZ339" s="31"/>
      <c r="HBA339" s="31"/>
      <c r="HBB339" s="31"/>
      <c r="HBC339" s="31"/>
      <c r="HBD339" s="31"/>
      <c r="HBE339" s="31"/>
      <c r="HBF339" s="31"/>
      <c r="HBG339" s="31"/>
      <c r="HBH339" s="31"/>
      <c r="HBI339" s="31"/>
      <c r="HBJ339" s="31"/>
      <c r="HBK339" s="31"/>
      <c r="HBL339" s="31"/>
      <c r="HBM339" s="31"/>
      <c r="HBN339" s="31"/>
      <c r="HBO339" s="31"/>
      <c r="HBP339" s="31"/>
      <c r="HBQ339" s="31"/>
      <c r="HBR339" s="31"/>
      <c r="HBS339" s="31"/>
      <c r="HBT339" s="31"/>
      <c r="HBU339" s="31"/>
      <c r="HBV339" s="31"/>
      <c r="HBW339" s="31"/>
      <c r="HBX339" s="31"/>
      <c r="HBY339" s="31"/>
      <c r="HBZ339" s="31"/>
      <c r="HCA339" s="31"/>
      <c r="HCB339" s="31"/>
      <c r="HCC339" s="31"/>
      <c r="HCD339" s="31"/>
      <c r="HCE339" s="31"/>
      <c r="HCF339" s="31"/>
      <c r="HCG339" s="31"/>
      <c r="HCH339" s="31"/>
      <c r="HCI339" s="31"/>
      <c r="HCJ339" s="31"/>
      <c r="HCK339" s="31"/>
      <c r="HCL339" s="31"/>
      <c r="HCM339" s="31"/>
      <c r="HCN339" s="31"/>
      <c r="HCO339" s="31"/>
      <c r="HCP339" s="31"/>
      <c r="HCQ339" s="31"/>
      <c r="HCR339" s="31"/>
      <c r="HCS339" s="31"/>
      <c r="HCT339" s="31"/>
      <c r="HCU339" s="31"/>
      <c r="HCV339" s="31"/>
      <c r="HCW339" s="31"/>
      <c r="HCX339" s="31"/>
      <c r="HCY339" s="31"/>
      <c r="HCZ339" s="31"/>
      <c r="HDA339" s="31"/>
      <c r="HDB339" s="31"/>
      <c r="HDC339" s="31"/>
      <c r="HDD339" s="31"/>
      <c r="HDE339" s="31"/>
      <c r="HDF339" s="31"/>
      <c r="HDG339" s="31"/>
      <c r="HDH339" s="31"/>
      <c r="HDI339" s="31"/>
      <c r="HDJ339" s="31"/>
      <c r="HDK339" s="31"/>
      <c r="HDL339" s="31"/>
      <c r="HDM339" s="31"/>
      <c r="HDN339" s="31"/>
      <c r="HDO339" s="31"/>
      <c r="HDP339" s="31"/>
      <c r="HDQ339" s="31"/>
      <c r="HDR339" s="31"/>
      <c r="HDS339" s="31"/>
      <c r="HDT339" s="31"/>
      <c r="HDU339" s="31"/>
      <c r="HDV339" s="31"/>
      <c r="HDW339" s="31"/>
      <c r="HDX339" s="31"/>
      <c r="HDY339" s="31"/>
      <c r="HDZ339" s="31"/>
      <c r="HEA339" s="31"/>
      <c r="HEB339" s="31"/>
      <c r="HEC339" s="31"/>
      <c r="HED339" s="31"/>
      <c r="HEE339" s="31"/>
      <c r="HEF339" s="31"/>
      <c r="HEG339" s="31"/>
      <c r="HEH339" s="31"/>
      <c r="HEI339" s="31"/>
      <c r="HEJ339" s="31"/>
      <c r="HEK339" s="31"/>
      <c r="HEL339" s="31"/>
      <c r="HEM339" s="31"/>
      <c r="HEN339" s="31"/>
      <c r="HEO339" s="31"/>
      <c r="HEP339" s="31"/>
      <c r="HEQ339" s="31"/>
      <c r="HER339" s="31"/>
      <c r="HES339" s="31"/>
      <c r="HET339" s="31"/>
      <c r="HEU339" s="31"/>
      <c r="HEV339" s="31"/>
      <c r="HEW339" s="31"/>
      <c r="HEX339" s="31"/>
      <c r="HEY339" s="31"/>
      <c r="HEZ339" s="31"/>
      <c r="HFA339" s="31"/>
      <c r="HFB339" s="31"/>
      <c r="HFC339" s="31"/>
      <c r="HFD339" s="31"/>
      <c r="HFE339" s="31"/>
      <c r="HFF339" s="31"/>
      <c r="HFG339" s="31"/>
      <c r="HFH339" s="31"/>
      <c r="HFI339" s="31"/>
      <c r="HFJ339" s="31"/>
      <c r="HFK339" s="31"/>
      <c r="HFL339" s="31"/>
      <c r="HFM339" s="31"/>
      <c r="HFN339" s="31"/>
      <c r="HFO339" s="31"/>
      <c r="HFP339" s="31"/>
      <c r="HFQ339" s="31"/>
      <c r="HFR339" s="31"/>
      <c r="HFS339" s="31"/>
      <c r="HFT339" s="31"/>
      <c r="HFU339" s="31"/>
      <c r="HFV339" s="31"/>
      <c r="HFW339" s="31"/>
      <c r="HFX339" s="31"/>
      <c r="HFY339" s="31"/>
      <c r="HFZ339" s="31"/>
      <c r="HGA339" s="31"/>
      <c r="HGB339" s="31"/>
      <c r="HGC339" s="31"/>
      <c r="HGD339" s="31"/>
      <c r="HGE339" s="31"/>
      <c r="HGF339" s="31"/>
      <c r="HGG339" s="31"/>
      <c r="HGH339" s="31"/>
      <c r="HGI339" s="31"/>
      <c r="HGJ339" s="31"/>
      <c r="HGK339" s="31"/>
      <c r="HGL339" s="31"/>
      <c r="HGM339" s="31"/>
      <c r="HGN339" s="31"/>
      <c r="HGO339" s="31"/>
      <c r="HGP339" s="31"/>
      <c r="HGQ339" s="31"/>
      <c r="HGR339" s="31"/>
      <c r="HGS339" s="31"/>
      <c r="HGT339" s="31"/>
      <c r="HGU339" s="31"/>
      <c r="HGV339" s="31"/>
      <c r="HGW339" s="31"/>
      <c r="HGX339" s="31"/>
      <c r="HGY339" s="31"/>
      <c r="HGZ339" s="31"/>
      <c r="HHA339" s="31"/>
      <c r="HHB339" s="31"/>
      <c r="HHC339" s="31"/>
      <c r="HHD339" s="31"/>
      <c r="HHE339" s="31"/>
      <c r="HHF339" s="31"/>
      <c r="HHG339" s="31"/>
      <c r="HHH339" s="31"/>
      <c r="HHI339" s="31"/>
      <c r="HHJ339" s="31"/>
      <c r="HHK339" s="31"/>
      <c r="HHL339" s="31"/>
      <c r="HHM339" s="31"/>
      <c r="HHN339" s="31"/>
      <c r="HHO339" s="31"/>
      <c r="HHP339" s="31"/>
      <c r="HHQ339" s="31"/>
      <c r="HHR339" s="31"/>
      <c r="HHS339" s="31"/>
      <c r="HHT339" s="31"/>
      <c r="HHU339" s="31"/>
      <c r="HHV339" s="31"/>
      <c r="HHW339" s="31"/>
      <c r="HHX339" s="31"/>
      <c r="HHY339" s="31"/>
      <c r="HHZ339" s="31"/>
      <c r="HIA339" s="31"/>
      <c r="HIB339" s="31"/>
      <c r="HIC339" s="31"/>
      <c r="HID339" s="31"/>
      <c r="HIE339" s="31"/>
      <c r="HIF339" s="31"/>
      <c r="HIG339" s="31"/>
      <c r="HIH339" s="31"/>
      <c r="HII339" s="31"/>
      <c r="HIJ339" s="31"/>
      <c r="HIK339" s="31"/>
      <c r="HIL339" s="31"/>
      <c r="HIM339" s="31"/>
      <c r="HIN339" s="31"/>
      <c r="HIO339" s="31"/>
      <c r="HIP339" s="31"/>
      <c r="HIQ339" s="31"/>
      <c r="HIR339" s="31"/>
      <c r="HIS339" s="31"/>
      <c r="HIT339" s="31"/>
      <c r="HIU339" s="31"/>
      <c r="HIV339" s="31"/>
      <c r="HIW339" s="31"/>
      <c r="HIX339" s="31"/>
      <c r="HIY339" s="31"/>
      <c r="HIZ339" s="31"/>
      <c r="HJA339" s="31"/>
      <c r="HJB339" s="31"/>
      <c r="HJC339" s="31"/>
      <c r="HJD339" s="31"/>
      <c r="HJE339" s="31"/>
      <c r="HJF339" s="31"/>
      <c r="HJG339" s="31"/>
      <c r="HJH339" s="31"/>
      <c r="HJI339" s="31"/>
      <c r="HJJ339" s="31"/>
      <c r="HJK339" s="31"/>
      <c r="HJL339" s="31"/>
      <c r="HJM339" s="31"/>
      <c r="HJN339" s="31"/>
      <c r="HJO339" s="31"/>
      <c r="HJP339" s="31"/>
      <c r="HJQ339" s="31"/>
      <c r="HJR339" s="31"/>
      <c r="HJS339" s="31"/>
      <c r="HJT339" s="31"/>
      <c r="HJU339" s="31"/>
      <c r="HJV339" s="31"/>
      <c r="HJW339" s="31"/>
      <c r="HJX339" s="31"/>
      <c r="HJY339" s="31"/>
      <c r="HJZ339" s="31"/>
      <c r="HKA339" s="31"/>
      <c r="HKB339" s="31"/>
      <c r="HKC339" s="31"/>
      <c r="HKD339" s="31"/>
      <c r="HKE339" s="31"/>
      <c r="HKF339" s="31"/>
      <c r="HKG339" s="31"/>
      <c r="HKH339" s="31"/>
      <c r="HKI339" s="31"/>
      <c r="HKJ339" s="31"/>
      <c r="HKK339" s="31"/>
      <c r="HKL339" s="31"/>
      <c r="HKM339" s="31"/>
      <c r="HKN339" s="31"/>
      <c r="HKO339" s="31"/>
      <c r="HKP339" s="31"/>
      <c r="HKQ339" s="31"/>
      <c r="HKR339" s="31"/>
      <c r="HKS339" s="31"/>
      <c r="HKT339" s="31"/>
      <c r="HKU339" s="31"/>
      <c r="HKV339" s="31"/>
      <c r="HKW339" s="31"/>
      <c r="HKX339" s="31"/>
      <c r="HKY339" s="31"/>
      <c r="HKZ339" s="31"/>
      <c r="HLA339" s="31"/>
      <c r="HLB339" s="31"/>
      <c r="HLC339" s="31"/>
      <c r="HLD339" s="31"/>
      <c r="HLE339" s="31"/>
      <c r="HLF339" s="31"/>
      <c r="HLG339" s="31"/>
      <c r="HLH339" s="31"/>
      <c r="HLI339" s="31"/>
      <c r="HLJ339" s="31"/>
      <c r="HLK339" s="31"/>
      <c r="HLL339" s="31"/>
      <c r="HLM339" s="31"/>
      <c r="HLN339" s="31"/>
      <c r="HLO339" s="31"/>
      <c r="HLP339" s="31"/>
      <c r="HLQ339" s="31"/>
      <c r="HLR339" s="31"/>
      <c r="HLS339" s="31"/>
      <c r="HLT339" s="31"/>
      <c r="HLU339" s="31"/>
      <c r="HLV339" s="31"/>
      <c r="HLW339" s="31"/>
      <c r="HLX339" s="31"/>
      <c r="HLY339" s="31"/>
      <c r="HLZ339" s="31"/>
      <c r="HMA339" s="31"/>
      <c r="HMB339" s="31"/>
      <c r="HMC339" s="31"/>
      <c r="HMD339" s="31"/>
      <c r="HME339" s="31"/>
      <c r="HMF339" s="31"/>
      <c r="HMG339" s="31"/>
      <c r="HMH339" s="31"/>
      <c r="HMI339" s="31"/>
      <c r="HMJ339" s="31"/>
      <c r="HMK339" s="31"/>
      <c r="HML339" s="31"/>
      <c r="HMM339" s="31"/>
      <c r="HMN339" s="31"/>
      <c r="HMO339" s="31"/>
      <c r="HMP339" s="31"/>
      <c r="HMQ339" s="31"/>
      <c r="HMR339" s="31"/>
      <c r="HMS339" s="31"/>
      <c r="HMT339" s="31"/>
      <c r="HMU339" s="31"/>
      <c r="HMV339" s="31"/>
      <c r="HMW339" s="31"/>
      <c r="HMX339" s="31"/>
      <c r="HMY339" s="31"/>
      <c r="HMZ339" s="31"/>
      <c r="HNA339" s="31"/>
      <c r="HNB339" s="31"/>
      <c r="HNC339" s="31"/>
      <c r="HND339" s="31"/>
      <c r="HNE339" s="31"/>
      <c r="HNF339" s="31"/>
      <c r="HNG339" s="31"/>
      <c r="HNH339" s="31"/>
      <c r="HNI339" s="31"/>
      <c r="HNJ339" s="31"/>
      <c r="HNK339" s="31"/>
      <c r="HNL339" s="31"/>
      <c r="HNM339" s="31"/>
      <c r="HNN339" s="31"/>
      <c r="HNO339" s="31"/>
      <c r="HNP339" s="31"/>
      <c r="HNQ339" s="31"/>
      <c r="HNR339" s="31"/>
      <c r="HNS339" s="31"/>
      <c r="HNT339" s="31"/>
      <c r="HNU339" s="31"/>
      <c r="HNV339" s="31"/>
      <c r="HNW339" s="31"/>
      <c r="HNX339" s="31"/>
      <c r="HNY339" s="31"/>
      <c r="HNZ339" s="31"/>
      <c r="HOA339" s="31"/>
      <c r="HOB339" s="31"/>
      <c r="HOC339" s="31"/>
      <c r="HOD339" s="31"/>
      <c r="HOE339" s="31"/>
      <c r="HOF339" s="31"/>
      <c r="HOG339" s="31"/>
      <c r="HOH339" s="31"/>
      <c r="HOI339" s="31"/>
      <c r="HOJ339" s="31"/>
      <c r="HOK339" s="31"/>
      <c r="HOL339" s="31"/>
      <c r="HOM339" s="31"/>
      <c r="HON339" s="31"/>
      <c r="HOO339" s="31"/>
      <c r="HOP339" s="31"/>
      <c r="HOQ339" s="31"/>
      <c r="HOR339" s="31"/>
      <c r="HOS339" s="31"/>
      <c r="HOT339" s="31"/>
      <c r="HOU339" s="31"/>
      <c r="HOV339" s="31"/>
      <c r="HOW339" s="31"/>
      <c r="HOX339" s="31"/>
      <c r="HOY339" s="31"/>
      <c r="HOZ339" s="31"/>
      <c r="HPA339" s="31"/>
      <c r="HPB339" s="31"/>
      <c r="HPC339" s="31"/>
      <c r="HPD339" s="31"/>
      <c r="HPE339" s="31"/>
      <c r="HPF339" s="31"/>
      <c r="HPG339" s="31"/>
      <c r="HPH339" s="31"/>
      <c r="HPI339" s="31"/>
      <c r="HPJ339" s="31"/>
      <c r="HPK339" s="31"/>
      <c r="HPL339" s="31"/>
      <c r="HPM339" s="31"/>
      <c r="HPN339" s="31"/>
      <c r="HPO339" s="31"/>
      <c r="HPP339" s="31"/>
      <c r="HPQ339" s="31"/>
      <c r="HPR339" s="31"/>
      <c r="HPS339" s="31"/>
      <c r="HPT339" s="31"/>
      <c r="HPU339" s="31"/>
      <c r="HPV339" s="31"/>
      <c r="HPW339" s="31"/>
      <c r="HPX339" s="31"/>
      <c r="HPY339" s="31"/>
      <c r="HPZ339" s="31"/>
      <c r="HQA339" s="31"/>
      <c r="HQB339" s="31"/>
      <c r="HQC339" s="31"/>
      <c r="HQD339" s="31"/>
      <c r="HQE339" s="31"/>
      <c r="HQF339" s="31"/>
      <c r="HQG339" s="31"/>
      <c r="HQH339" s="31"/>
      <c r="HQI339" s="31"/>
      <c r="HQJ339" s="31"/>
      <c r="HQK339" s="31"/>
      <c r="HQL339" s="31"/>
      <c r="HQM339" s="31"/>
      <c r="HQN339" s="31"/>
      <c r="HQO339" s="31"/>
      <c r="HQP339" s="31"/>
      <c r="HQQ339" s="31"/>
      <c r="HQR339" s="31"/>
      <c r="HQS339" s="31"/>
      <c r="HQT339" s="31"/>
      <c r="HQU339" s="31"/>
      <c r="HQV339" s="31"/>
      <c r="HQW339" s="31"/>
      <c r="HQX339" s="31"/>
      <c r="HQY339" s="31"/>
      <c r="HQZ339" s="31"/>
      <c r="HRA339" s="31"/>
      <c r="HRB339" s="31"/>
      <c r="HRC339" s="31"/>
      <c r="HRD339" s="31"/>
      <c r="HRE339" s="31"/>
      <c r="HRF339" s="31"/>
      <c r="HRG339" s="31"/>
      <c r="HRH339" s="31"/>
      <c r="HRI339" s="31"/>
      <c r="HRJ339" s="31"/>
      <c r="HRK339" s="31"/>
      <c r="HRL339" s="31"/>
      <c r="HRM339" s="31"/>
      <c r="HRN339" s="31"/>
      <c r="HRO339" s="31"/>
      <c r="HRP339" s="31"/>
      <c r="HRQ339" s="31"/>
      <c r="HRR339" s="31"/>
      <c r="HRS339" s="31"/>
      <c r="HRT339" s="31"/>
      <c r="HRU339" s="31"/>
      <c r="HRV339" s="31"/>
      <c r="HRW339" s="31"/>
      <c r="HRX339" s="31"/>
      <c r="HRY339" s="31"/>
      <c r="HRZ339" s="31"/>
      <c r="HSA339" s="31"/>
      <c r="HSB339" s="31"/>
      <c r="HSC339" s="31"/>
      <c r="HSD339" s="31"/>
      <c r="HSE339" s="31"/>
      <c r="HSF339" s="31"/>
      <c r="HSG339" s="31"/>
      <c r="HSH339" s="31"/>
      <c r="HSI339" s="31"/>
      <c r="HSJ339" s="31"/>
      <c r="HSK339" s="31"/>
      <c r="HSL339" s="31"/>
      <c r="HSM339" s="31"/>
      <c r="HSN339" s="31"/>
      <c r="HSO339" s="31"/>
      <c r="HSP339" s="31"/>
      <c r="HSQ339" s="31"/>
      <c r="HSR339" s="31"/>
      <c r="HSS339" s="31"/>
      <c r="HST339" s="31"/>
      <c r="HSU339" s="31"/>
      <c r="HSV339" s="31"/>
      <c r="HSW339" s="31"/>
      <c r="HSX339" s="31"/>
      <c r="HSY339" s="31"/>
      <c r="HSZ339" s="31"/>
      <c r="HTA339" s="31"/>
      <c r="HTB339" s="31"/>
      <c r="HTC339" s="31"/>
      <c r="HTD339" s="31"/>
      <c r="HTE339" s="31"/>
      <c r="HTF339" s="31"/>
      <c r="HTG339" s="31"/>
      <c r="HTH339" s="31"/>
      <c r="HTI339" s="31"/>
      <c r="HTJ339" s="31"/>
      <c r="HTK339" s="31"/>
      <c r="HTL339" s="31"/>
      <c r="HTM339" s="31"/>
      <c r="HTN339" s="31"/>
      <c r="HTO339" s="31"/>
      <c r="HTP339" s="31"/>
      <c r="HTQ339" s="31"/>
      <c r="HTR339" s="31"/>
      <c r="HTS339" s="31"/>
      <c r="HTT339" s="31"/>
      <c r="HTU339" s="31"/>
      <c r="HTV339" s="31"/>
      <c r="HTW339" s="31"/>
      <c r="HTX339" s="31"/>
      <c r="HTY339" s="31"/>
      <c r="HTZ339" s="31"/>
      <c r="HUA339" s="31"/>
      <c r="HUB339" s="31"/>
      <c r="HUC339" s="31"/>
      <c r="HUD339" s="31"/>
      <c r="HUE339" s="31"/>
      <c r="HUF339" s="31"/>
      <c r="HUG339" s="31"/>
      <c r="HUH339" s="31"/>
      <c r="HUI339" s="31"/>
      <c r="HUJ339" s="31"/>
      <c r="HUK339" s="31"/>
      <c r="HUL339" s="31"/>
      <c r="HUM339" s="31"/>
      <c r="HUN339" s="31"/>
      <c r="HUO339" s="31"/>
      <c r="HUP339" s="31"/>
      <c r="HUQ339" s="31"/>
      <c r="HUR339" s="31"/>
      <c r="HUS339" s="31"/>
      <c r="HUT339" s="31"/>
      <c r="HUU339" s="31"/>
      <c r="HUV339" s="31"/>
      <c r="HUW339" s="31"/>
      <c r="HUX339" s="31"/>
      <c r="HUY339" s="31"/>
      <c r="HUZ339" s="31"/>
      <c r="HVA339" s="31"/>
      <c r="HVB339" s="31"/>
      <c r="HVC339" s="31"/>
      <c r="HVD339" s="31"/>
      <c r="HVE339" s="31"/>
      <c r="HVF339" s="31"/>
      <c r="HVG339" s="31"/>
      <c r="HVH339" s="31"/>
      <c r="HVI339" s="31"/>
      <c r="HVJ339" s="31"/>
      <c r="HVK339" s="31"/>
      <c r="HVL339" s="31"/>
      <c r="HVM339" s="31"/>
      <c r="HVN339" s="31"/>
      <c r="HVO339" s="31"/>
      <c r="HVP339" s="31"/>
      <c r="HVQ339" s="31"/>
      <c r="HVR339" s="31"/>
      <c r="HVS339" s="31"/>
      <c r="HVT339" s="31"/>
      <c r="HVU339" s="31"/>
      <c r="HVV339" s="31"/>
      <c r="HVW339" s="31"/>
      <c r="HVX339" s="31"/>
      <c r="HVY339" s="31"/>
      <c r="HVZ339" s="31"/>
      <c r="HWA339" s="31"/>
      <c r="HWB339" s="31"/>
      <c r="HWC339" s="31"/>
      <c r="HWD339" s="31"/>
      <c r="HWE339" s="31"/>
      <c r="HWF339" s="31"/>
      <c r="HWG339" s="31"/>
      <c r="HWH339" s="31"/>
      <c r="HWI339" s="31"/>
      <c r="HWJ339" s="31"/>
      <c r="HWK339" s="31"/>
      <c r="HWL339" s="31"/>
      <c r="HWM339" s="31"/>
      <c r="HWN339" s="31"/>
      <c r="HWO339" s="31"/>
      <c r="HWP339" s="31"/>
      <c r="HWQ339" s="31"/>
      <c r="HWR339" s="31"/>
      <c r="HWS339" s="31"/>
      <c r="HWT339" s="31"/>
      <c r="HWU339" s="31"/>
      <c r="HWV339" s="31"/>
      <c r="HWW339" s="31"/>
      <c r="HWX339" s="31"/>
      <c r="HWY339" s="31"/>
      <c r="HWZ339" s="31"/>
      <c r="HXA339" s="31"/>
      <c r="HXB339" s="31"/>
      <c r="HXC339" s="31"/>
      <c r="HXD339" s="31"/>
      <c r="HXE339" s="31"/>
      <c r="HXF339" s="31"/>
      <c r="HXG339" s="31"/>
      <c r="HXH339" s="31"/>
      <c r="HXI339" s="31"/>
      <c r="HXJ339" s="31"/>
      <c r="HXK339" s="31"/>
      <c r="HXL339" s="31"/>
      <c r="HXM339" s="31"/>
      <c r="HXN339" s="31"/>
      <c r="HXO339" s="31"/>
      <c r="HXP339" s="31"/>
      <c r="HXQ339" s="31"/>
      <c r="HXR339" s="31"/>
      <c r="HXS339" s="31"/>
      <c r="HXT339" s="31"/>
      <c r="HXU339" s="31"/>
      <c r="HXV339" s="31"/>
      <c r="HXW339" s="31"/>
      <c r="HXX339" s="31"/>
      <c r="HXY339" s="31"/>
      <c r="HXZ339" s="31"/>
      <c r="HYA339" s="31"/>
      <c r="HYB339" s="31"/>
      <c r="HYC339" s="31"/>
      <c r="HYD339" s="31"/>
      <c r="HYE339" s="31"/>
      <c r="HYF339" s="31"/>
      <c r="HYG339" s="31"/>
      <c r="HYH339" s="31"/>
      <c r="HYI339" s="31"/>
      <c r="HYJ339" s="31"/>
      <c r="HYK339" s="31"/>
      <c r="HYL339" s="31"/>
      <c r="HYM339" s="31"/>
      <c r="HYN339" s="31"/>
      <c r="HYO339" s="31"/>
      <c r="HYP339" s="31"/>
      <c r="HYQ339" s="31"/>
      <c r="HYR339" s="31"/>
      <c r="HYS339" s="31"/>
      <c r="HYT339" s="31"/>
      <c r="HYU339" s="31"/>
      <c r="HYV339" s="31"/>
      <c r="HYW339" s="31"/>
      <c r="HYX339" s="31"/>
      <c r="HYY339" s="31"/>
      <c r="HYZ339" s="31"/>
      <c r="HZA339" s="31"/>
      <c r="HZB339" s="31"/>
      <c r="HZC339" s="31"/>
      <c r="HZD339" s="31"/>
      <c r="HZE339" s="31"/>
      <c r="HZF339" s="31"/>
      <c r="HZG339" s="31"/>
      <c r="HZH339" s="31"/>
      <c r="HZI339" s="31"/>
      <c r="HZJ339" s="31"/>
      <c r="HZK339" s="31"/>
      <c r="HZL339" s="31"/>
      <c r="HZM339" s="31"/>
      <c r="HZN339" s="31"/>
      <c r="HZO339" s="31"/>
      <c r="HZP339" s="31"/>
      <c r="HZQ339" s="31"/>
      <c r="HZR339" s="31"/>
      <c r="HZS339" s="31"/>
      <c r="HZT339" s="31"/>
      <c r="HZU339" s="31"/>
      <c r="HZV339" s="31"/>
      <c r="HZW339" s="31"/>
      <c r="HZX339" s="31"/>
      <c r="HZY339" s="31"/>
      <c r="HZZ339" s="31"/>
      <c r="IAA339" s="31"/>
      <c r="IAB339" s="31"/>
      <c r="IAC339" s="31"/>
      <c r="IAD339" s="31"/>
      <c r="IAE339" s="31"/>
      <c r="IAF339" s="31"/>
      <c r="IAG339" s="31"/>
      <c r="IAH339" s="31"/>
      <c r="IAI339" s="31"/>
      <c r="IAJ339" s="31"/>
      <c r="IAK339" s="31"/>
      <c r="IAL339" s="31"/>
      <c r="IAM339" s="31"/>
      <c r="IAN339" s="31"/>
      <c r="IAO339" s="31"/>
      <c r="IAP339" s="31"/>
      <c r="IAQ339" s="31"/>
      <c r="IAR339" s="31"/>
      <c r="IAS339" s="31"/>
      <c r="IAT339" s="31"/>
      <c r="IAU339" s="31"/>
      <c r="IAV339" s="31"/>
      <c r="IAW339" s="31"/>
      <c r="IAX339" s="31"/>
      <c r="IAY339" s="31"/>
      <c r="IAZ339" s="31"/>
      <c r="IBA339" s="31"/>
      <c r="IBB339" s="31"/>
      <c r="IBC339" s="31"/>
      <c r="IBD339" s="31"/>
      <c r="IBE339" s="31"/>
      <c r="IBF339" s="31"/>
      <c r="IBG339" s="31"/>
      <c r="IBH339" s="31"/>
      <c r="IBI339" s="31"/>
      <c r="IBJ339" s="31"/>
      <c r="IBK339" s="31"/>
      <c r="IBL339" s="31"/>
      <c r="IBM339" s="31"/>
      <c r="IBN339" s="31"/>
      <c r="IBO339" s="31"/>
      <c r="IBP339" s="31"/>
      <c r="IBQ339" s="31"/>
      <c r="IBR339" s="31"/>
      <c r="IBS339" s="31"/>
      <c r="IBT339" s="31"/>
      <c r="IBU339" s="31"/>
      <c r="IBV339" s="31"/>
      <c r="IBW339" s="31"/>
      <c r="IBX339" s="31"/>
      <c r="IBY339" s="31"/>
      <c r="IBZ339" s="31"/>
      <c r="ICA339" s="31"/>
      <c r="ICB339" s="31"/>
      <c r="ICC339" s="31"/>
      <c r="ICD339" s="31"/>
      <c r="ICE339" s="31"/>
      <c r="ICF339" s="31"/>
      <c r="ICG339" s="31"/>
      <c r="ICH339" s="31"/>
      <c r="ICI339" s="31"/>
      <c r="ICJ339" s="31"/>
      <c r="ICK339" s="31"/>
      <c r="ICL339" s="31"/>
      <c r="ICM339" s="31"/>
      <c r="ICN339" s="31"/>
      <c r="ICO339" s="31"/>
      <c r="ICP339" s="31"/>
      <c r="ICQ339" s="31"/>
      <c r="ICR339" s="31"/>
      <c r="ICS339" s="31"/>
      <c r="ICT339" s="31"/>
      <c r="ICU339" s="31"/>
      <c r="ICV339" s="31"/>
      <c r="ICW339" s="31"/>
      <c r="ICX339" s="31"/>
      <c r="ICY339" s="31"/>
      <c r="ICZ339" s="31"/>
      <c r="IDA339" s="31"/>
      <c r="IDB339" s="31"/>
      <c r="IDC339" s="31"/>
      <c r="IDD339" s="31"/>
      <c r="IDE339" s="31"/>
      <c r="IDF339" s="31"/>
      <c r="IDG339" s="31"/>
      <c r="IDH339" s="31"/>
      <c r="IDI339" s="31"/>
      <c r="IDJ339" s="31"/>
      <c r="IDK339" s="31"/>
      <c r="IDL339" s="31"/>
      <c r="IDM339" s="31"/>
      <c r="IDN339" s="31"/>
      <c r="IDO339" s="31"/>
      <c r="IDP339" s="31"/>
      <c r="IDQ339" s="31"/>
      <c r="IDR339" s="31"/>
      <c r="IDS339" s="31"/>
      <c r="IDT339" s="31"/>
      <c r="IDU339" s="31"/>
      <c r="IDV339" s="31"/>
      <c r="IDW339" s="31"/>
      <c r="IDX339" s="31"/>
      <c r="IDY339" s="31"/>
      <c r="IDZ339" s="31"/>
      <c r="IEA339" s="31"/>
      <c r="IEB339" s="31"/>
      <c r="IEC339" s="31"/>
      <c r="IED339" s="31"/>
      <c r="IEE339" s="31"/>
      <c r="IEF339" s="31"/>
      <c r="IEG339" s="31"/>
      <c r="IEH339" s="31"/>
      <c r="IEI339" s="31"/>
      <c r="IEJ339" s="31"/>
      <c r="IEK339" s="31"/>
      <c r="IEL339" s="31"/>
      <c r="IEM339" s="31"/>
      <c r="IEN339" s="31"/>
      <c r="IEO339" s="31"/>
      <c r="IEP339" s="31"/>
      <c r="IEQ339" s="31"/>
      <c r="IER339" s="31"/>
      <c r="IES339" s="31"/>
      <c r="IET339" s="31"/>
      <c r="IEU339" s="31"/>
      <c r="IEV339" s="31"/>
      <c r="IEW339" s="31"/>
      <c r="IEX339" s="31"/>
      <c r="IEY339" s="31"/>
      <c r="IEZ339" s="31"/>
      <c r="IFA339" s="31"/>
      <c r="IFB339" s="31"/>
      <c r="IFC339" s="31"/>
      <c r="IFD339" s="31"/>
      <c r="IFE339" s="31"/>
      <c r="IFF339" s="31"/>
      <c r="IFG339" s="31"/>
      <c r="IFH339" s="31"/>
      <c r="IFI339" s="31"/>
      <c r="IFJ339" s="31"/>
      <c r="IFK339" s="31"/>
      <c r="IFL339" s="31"/>
      <c r="IFM339" s="31"/>
      <c r="IFN339" s="31"/>
      <c r="IFO339" s="31"/>
      <c r="IFP339" s="31"/>
      <c r="IFQ339" s="31"/>
      <c r="IFR339" s="31"/>
      <c r="IFS339" s="31"/>
      <c r="IFT339" s="31"/>
      <c r="IFU339" s="31"/>
      <c r="IFV339" s="31"/>
      <c r="IFW339" s="31"/>
      <c r="IFX339" s="31"/>
      <c r="IFY339" s="31"/>
      <c r="IFZ339" s="31"/>
      <c r="IGA339" s="31"/>
      <c r="IGB339" s="31"/>
      <c r="IGC339" s="31"/>
      <c r="IGD339" s="31"/>
      <c r="IGE339" s="31"/>
      <c r="IGF339" s="31"/>
      <c r="IGG339" s="31"/>
      <c r="IGH339" s="31"/>
      <c r="IGI339" s="31"/>
      <c r="IGJ339" s="31"/>
      <c r="IGK339" s="31"/>
      <c r="IGL339" s="31"/>
      <c r="IGM339" s="31"/>
      <c r="IGN339" s="31"/>
      <c r="IGO339" s="31"/>
      <c r="IGP339" s="31"/>
      <c r="IGQ339" s="31"/>
      <c r="IGR339" s="31"/>
      <c r="IGS339" s="31"/>
      <c r="IGT339" s="31"/>
      <c r="IGU339" s="31"/>
      <c r="IGV339" s="31"/>
      <c r="IGW339" s="31"/>
      <c r="IGX339" s="31"/>
      <c r="IGY339" s="31"/>
      <c r="IGZ339" s="31"/>
      <c r="IHA339" s="31"/>
      <c r="IHB339" s="31"/>
      <c r="IHC339" s="31"/>
      <c r="IHD339" s="31"/>
      <c r="IHE339" s="31"/>
      <c r="IHF339" s="31"/>
      <c r="IHG339" s="31"/>
      <c r="IHH339" s="31"/>
      <c r="IHI339" s="31"/>
      <c r="IHJ339" s="31"/>
      <c r="IHK339" s="31"/>
      <c r="IHL339" s="31"/>
      <c r="IHM339" s="31"/>
      <c r="IHN339" s="31"/>
      <c r="IHO339" s="31"/>
      <c r="IHP339" s="31"/>
      <c r="IHQ339" s="31"/>
      <c r="IHR339" s="31"/>
      <c r="IHS339" s="31"/>
      <c r="IHT339" s="31"/>
      <c r="IHU339" s="31"/>
      <c r="IHV339" s="31"/>
      <c r="IHW339" s="31"/>
      <c r="IHX339" s="31"/>
      <c r="IHY339" s="31"/>
      <c r="IHZ339" s="31"/>
      <c r="IIA339" s="31"/>
      <c r="IIB339" s="31"/>
      <c r="IIC339" s="31"/>
      <c r="IID339" s="31"/>
      <c r="IIE339" s="31"/>
      <c r="IIF339" s="31"/>
      <c r="IIG339" s="31"/>
      <c r="IIH339" s="31"/>
      <c r="III339" s="31"/>
      <c r="IIJ339" s="31"/>
      <c r="IIK339" s="31"/>
      <c r="IIL339" s="31"/>
      <c r="IIM339" s="31"/>
      <c r="IIN339" s="31"/>
      <c r="IIO339" s="31"/>
      <c r="IIP339" s="31"/>
      <c r="IIQ339" s="31"/>
      <c r="IIR339" s="31"/>
      <c r="IIS339" s="31"/>
      <c r="IIT339" s="31"/>
      <c r="IIU339" s="31"/>
      <c r="IIV339" s="31"/>
      <c r="IIW339" s="31"/>
      <c r="IIX339" s="31"/>
      <c r="IIY339" s="31"/>
      <c r="IIZ339" s="31"/>
      <c r="IJA339" s="31"/>
      <c r="IJB339" s="31"/>
      <c r="IJC339" s="31"/>
      <c r="IJD339" s="31"/>
      <c r="IJE339" s="31"/>
      <c r="IJF339" s="31"/>
      <c r="IJG339" s="31"/>
      <c r="IJH339" s="31"/>
      <c r="IJI339" s="31"/>
      <c r="IJJ339" s="31"/>
      <c r="IJK339" s="31"/>
      <c r="IJL339" s="31"/>
      <c r="IJM339" s="31"/>
      <c r="IJN339" s="31"/>
      <c r="IJO339" s="31"/>
      <c r="IJP339" s="31"/>
      <c r="IJQ339" s="31"/>
      <c r="IJR339" s="31"/>
      <c r="IJS339" s="31"/>
      <c r="IJT339" s="31"/>
      <c r="IJU339" s="31"/>
      <c r="IJV339" s="31"/>
      <c r="IJW339" s="31"/>
      <c r="IJX339" s="31"/>
      <c r="IJY339" s="31"/>
      <c r="IJZ339" s="31"/>
      <c r="IKA339" s="31"/>
      <c r="IKB339" s="31"/>
      <c r="IKC339" s="31"/>
      <c r="IKD339" s="31"/>
      <c r="IKE339" s="31"/>
      <c r="IKF339" s="31"/>
      <c r="IKG339" s="31"/>
      <c r="IKH339" s="31"/>
      <c r="IKI339" s="31"/>
      <c r="IKJ339" s="31"/>
      <c r="IKK339" s="31"/>
      <c r="IKL339" s="31"/>
      <c r="IKM339" s="31"/>
      <c r="IKN339" s="31"/>
      <c r="IKO339" s="31"/>
      <c r="IKP339" s="31"/>
      <c r="IKQ339" s="31"/>
      <c r="IKR339" s="31"/>
      <c r="IKS339" s="31"/>
      <c r="IKT339" s="31"/>
      <c r="IKU339" s="31"/>
      <c r="IKV339" s="31"/>
      <c r="IKW339" s="31"/>
      <c r="IKX339" s="31"/>
      <c r="IKY339" s="31"/>
      <c r="IKZ339" s="31"/>
      <c r="ILA339" s="31"/>
      <c r="ILB339" s="31"/>
      <c r="ILC339" s="31"/>
      <c r="ILD339" s="31"/>
      <c r="ILE339" s="31"/>
      <c r="ILF339" s="31"/>
      <c r="ILG339" s="31"/>
      <c r="ILH339" s="31"/>
      <c r="ILI339" s="31"/>
      <c r="ILJ339" s="31"/>
      <c r="ILK339" s="31"/>
      <c r="ILL339" s="31"/>
      <c r="ILM339" s="31"/>
      <c r="ILN339" s="31"/>
      <c r="ILO339" s="31"/>
      <c r="ILP339" s="31"/>
      <c r="ILQ339" s="31"/>
      <c r="ILR339" s="31"/>
      <c r="ILS339" s="31"/>
      <c r="ILT339" s="31"/>
      <c r="ILU339" s="31"/>
      <c r="ILV339" s="31"/>
      <c r="ILW339" s="31"/>
      <c r="ILX339" s="31"/>
      <c r="ILY339" s="31"/>
      <c r="ILZ339" s="31"/>
      <c r="IMA339" s="31"/>
      <c r="IMB339" s="31"/>
      <c r="IMC339" s="31"/>
      <c r="IMD339" s="31"/>
      <c r="IME339" s="31"/>
      <c r="IMF339" s="31"/>
      <c r="IMG339" s="31"/>
      <c r="IMH339" s="31"/>
      <c r="IMI339" s="31"/>
      <c r="IMJ339" s="31"/>
      <c r="IMK339" s="31"/>
      <c r="IML339" s="31"/>
      <c r="IMM339" s="31"/>
      <c r="IMN339" s="31"/>
      <c r="IMO339" s="31"/>
      <c r="IMP339" s="31"/>
      <c r="IMQ339" s="31"/>
      <c r="IMR339" s="31"/>
      <c r="IMS339" s="31"/>
      <c r="IMT339" s="31"/>
      <c r="IMU339" s="31"/>
      <c r="IMV339" s="31"/>
      <c r="IMW339" s="31"/>
      <c r="IMX339" s="31"/>
      <c r="IMY339" s="31"/>
      <c r="IMZ339" s="31"/>
      <c r="INA339" s="31"/>
      <c r="INB339" s="31"/>
      <c r="INC339" s="31"/>
      <c r="IND339" s="31"/>
      <c r="INE339" s="31"/>
      <c r="INF339" s="31"/>
      <c r="ING339" s="31"/>
      <c r="INH339" s="31"/>
      <c r="INI339" s="31"/>
      <c r="INJ339" s="31"/>
      <c r="INK339" s="31"/>
      <c r="INL339" s="31"/>
      <c r="INM339" s="31"/>
      <c r="INN339" s="31"/>
      <c r="INO339" s="31"/>
      <c r="INP339" s="31"/>
      <c r="INQ339" s="31"/>
      <c r="INR339" s="31"/>
      <c r="INS339" s="31"/>
      <c r="INT339" s="31"/>
      <c r="INU339" s="31"/>
      <c r="INV339" s="31"/>
      <c r="INW339" s="31"/>
      <c r="INX339" s="31"/>
      <c r="INY339" s="31"/>
      <c r="INZ339" s="31"/>
      <c r="IOA339" s="31"/>
      <c r="IOB339" s="31"/>
      <c r="IOC339" s="31"/>
      <c r="IOD339" s="31"/>
      <c r="IOE339" s="31"/>
      <c r="IOF339" s="31"/>
      <c r="IOG339" s="31"/>
      <c r="IOH339" s="31"/>
      <c r="IOI339" s="31"/>
      <c r="IOJ339" s="31"/>
      <c r="IOK339" s="31"/>
      <c r="IOL339" s="31"/>
      <c r="IOM339" s="31"/>
      <c r="ION339" s="31"/>
      <c r="IOO339" s="31"/>
      <c r="IOP339" s="31"/>
      <c r="IOQ339" s="31"/>
      <c r="IOR339" s="31"/>
      <c r="IOS339" s="31"/>
      <c r="IOT339" s="31"/>
      <c r="IOU339" s="31"/>
      <c r="IOV339" s="31"/>
      <c r="IOW339" s="31"/>
      <c r="IOX339" s="31"/>
      <c r="IOY339" s="31"/>
      <c r="IOZ339" s="31"/>
      <c r="IPA339" s="31"/>
      <c r="IPB339" s="31"/>
      <c r="IPC339" s="31"/>
      <c r="IPD339" s="31"/>
      <c r="IPE339" s="31"/>
      <c r="IPF339" s="31"/>
      <c r="IPG339" s="31"/>
      <c r="IPH339" s="31"/>
      <c r="IPI339" s="31"/>
      <c r="IPJ339" s="31"/>
      <c r="IPK339" s="31"/>
      <c r="IPL339" s="31"/>
      <c r="IPM339" s="31"/>
      <c r="IPN339" s="31"/>
      <c r="IPO339" s="31"/>
      <c r="IPP339" s="31"/>
      <c r="IPQ339" s="31"/>
      <c r="IPR339" s="31"/>
      <c r="IPS339" s="31"/>
      <c r="IPT339" s="31"/>
      <c r="IPU339" s="31"/>
      <c r="IPV339" s="31"/>
      <c r="IPW339" s="31"/>
      <c r="IPX339" s="31"/>
      <c r="IPY339" s="31"/>
      <c r="IPZ339" s="31"/>
      <c r="IQA339" s="31"/>
      <c r="IQB339" s="31"/>
      <c r="IQC339" s="31"/>
      <c r="IQD339" s="31"/>
      <c r="IQE339" s="31"/>
      <c r="IQF339" s="31"/>
      <c r="IQG339" s="31"/>
      <c r="IQH339" s="31"/>
      <c r="IQI339" s="31"/>
      <c r="IQJ339" s="31"/>
      <c r="IQK339" s="31"/>
      <c r="IQL339" s="31"/>
      <c r="IQM339" s="31"/>
      <c r="IQN339" s="31"/>
      <c r="IQO339" s="31"/>
      <c r="IQP339" s="31"/>
      <c r="IQQ339" s="31"/>
      <c r="IQR339" s="31"/>
      <c r="IQS339" s="31"/>
      <c r="IQT339" s="31"/>
      <c r="IQU339" s="31"/>
      <c r="IQV339" s="31"/>
      <c r="IQW339" s="31"/>
      <c r="IQX339" s="31"/>
      <c r="IQY339" s="31"/>
      <c r="IQZ339" s="31"/>
      <c r="IRA339" s="31"/>
      <c r="IRB339" s="31"/>
      <c r="IRC339" s="31"/>
      <c r="IRD339" s="31"/>
      <c r="IRE339" s="31"/>
      <c r="IRF339" s="31"/>
      <c r="IRG339" s="31"/>
      <c r="IRH339" s="31"/>
      <c r="IRI339" s="31"/>
      <c r="IRJ339" s="31"/>
      <c r="IRK339" s="31"/>
      <c r="IRL339" s="31"/>
      <c r="IRM339" s="31"/>
      <c r="IRN339" s="31"/>
      <c r="IRO339" s="31"/>
      <c r="IRP339" s="31"/>
      <c r="IRQ339" s="31"/>
      <c r="IRR339" s="31"/>
      <c r="IRS339" s="31"/>
      <c r="IRT339" s="31"/>
      <c r="IRU339" s="31"/>
      <c r="IRV339" s="31"/>
      <c r="IRW339" s="31"/>
      <c r="IRX339" s="31"/>
      <c r="IRY339" s="31"/>
      <c r="IRZ339" s="31"/>
      <c r="ISA339" s="31"/>
      <c r="ISB339" s="31"/>
      <c r="ISC339" s="31"/>
      <c r="ISD339" s="31"/>
      <c r="ISE339" s="31"/>
      <c r="ISF339" s="31"/>
      <c r="ISG339" s="31"/>
      <c r="ISH339" s="31"/>
      <c r="ISI339" s="31"/>
      <c r="ISJ339" s="31"/>
      <c r="ISK339" s="31"/>
      <c r="ISL339" s="31"/>
      <c r="ISM339" s="31"/>
      <c r="ISN339" s="31"/>
      <c r="ISO339" s="31"/>
      <c r="ISP339" s="31"/>
      <c r="ISQ339" s="31"/>
      <c r="ISR339" s="31"/>
      <c r="ISS339" s="31"/>
      <c r="IST339" s="31"/>
      <c r="ISU339" s="31"/>
      <c r="ISV339" s="31"/>
      <c r="ISW339" s="31"/>
      <c r="ISX339" s="31"/>
      <c r="ISY339" s="31"/>
      <c r="ISZ339" s="31"/>
      <c r="ITA339" s="31"/>
      <c r="ITB339" s="31"/>
      <c r="ITC339" s="31"/>
      <c r="ITD339" s="31"/>
      <c r="ITE339" s="31"/>
      <c r="ITF339" s="31"/>
      <c r="ITG339" s="31"/>
      <c r="ITH339" s="31"/>
      <c r="ITI339" s="31"/>
      <c r="ITJ339" s="31"/>
      <c r="ITK339" s="31"/>
      <c r="ITL339" s="31"/>
      <c r="ITM339" s="31"/>
      <c r="ITN339" s="31"/>
      <c r="ITO339" s="31"/>
      <c r="ITP339" s="31"/>
      <c r="ITQ339" s="31"/>
      <c r="ITR339" s="31"/>
      <c r="ITS339" s="31"/>
      <c r="ITT339" s="31"/>
      <c r="ITU339" s="31"/>
      <c r="ITV339" s="31"/>
      <c r="ITW339" s="31"/>
      <c r="ITX339" s="31"/>
      <c r="ITY339" s="31"/>
      <c r="ITZ339" s="31"/>
      <c r="IUA339" s="31"/>
      <c r="IUB339" s="31"/>
      <c r="IUC339" s="31"/>
      <c r="IUD339" s="31"/>
      <c r="IUE339" s="31"/>
      <c r="IUF339" s="31"/>
      <c r="IUG339" s="31"/>
      <c r="IUH339" s="31"/>
      <c r="IUI339" s="31"/>
      <c r="IUJ339" s="31"/>
      <c r="IUK339" s="31"/>
      <c r="IUL339" s="31"/>
      <c r="IUM339" s="31"/>
      <c r="IUN339" s="31"/>
      <c r="IUO339" s="31"/>
      <c r="IUP339" s="31"/>
      <c r="IUQ339" s="31"/>
      <c r="IUR339" s="31"/>
      <c r="IUS339" s="31"/>
      <c r="IUT339" s="31"/>
      <c r="IUU339" s="31"/>
      <c r="IUV339" s="31"/>
      <c r="IUW339" s="31"/>
      <c r="IUX339" s="31"/>
      <c r="IUY339" s="31"/>
      <c r="IUZ339" s="31"/>
      <c r="IVA339" s="31"/>
      <c r="IVB339" s="31"/>
      <c r="IVC339" s="31"/>
      <c r="IVD339" s="31"/>
      <c r="IVE339" s="31"/>
      <c r="IVF339" s="31"/>
      <c r="IVG339" s="31"/>
      <c r="IVH339" s="31"/>
      <c r="IVI339" s="31"/>
      <c r="IVJ339" s="31"/>
      <c r="IVK339" s="31"/>
      <c r="IVL339" s="31"/>
      <c r="IVM339" s="31"/>
      <c r="IVN339" s="31"/>
      <c r="IVO339" s="31"/>
      <c r="IVP339" s="31"/>
      <c r="IVQ339" s="31"/>
      <c r="IVR339" s="31"/>
      <c r="IVS339" s="31"/>
      <c r="IVT339" s="31"/>
      <c r="IVU339" s="31"/>
      <c r="IVV339" s="31"/>
      <c r="IVW339" s="31"/>
      <c r="IVX339" s="31"/>
      <c r="IVY339" s="31"/>
      <c r="IVZ339" s="31"/>
      <c r="IWA339" s="31"/>
      <c r="IWB339" s="31"/>
      <c r="IWC339" s="31"/>
      <c r="IWD339" s="31"/>
      <c r="IWE339" s="31"/>
      <c r="IWF339" s="31"/>
      <c r="IWG339" s="31"/>
      <c r="IWH339" s="31"/>
      <c r="IWI339" s="31"/>
      <c r="IWJ339" s="31"/>
      <c r="IWK339" s="31"/>
      <c r="IWL339" s="31"/>
      <c r="IWM339" s="31"/>
      <c r="IWN339" s="31"/>
      <c r="IWO339" s="31"/>
      <c r="IWP339" s="31"/>
      <c r="IWQ339" s="31"/>
      <c r="IWR339" s="31"/>
      <c r="IWS339" s="31"/>
      <c r="IWT339" s="31"/>
      <c r="IWU339" s="31"/>
      <c r="IWV339" s="31"/>
      <c r="IWW339" s="31"/>
      <c r="IWX339" s="31"/>
      <c r="IWY339" s="31"/>
      <c r="IWZ339" s="31"/>
      <c r="IXA339" s="31"/>
      <c r="IXB339" s="31"/>
      <c r="IXC339" s="31"/>
      <c r="IXD339" s="31"/>
      <c r="IXE339" s="31"/>
      <c r="IXF339" s="31"/>
      <c r="IXG339" s="31"/>
      <c r="IXH339" s="31"/>
      <c r="IXI339" s="31"/>
      <c r="IXJ339" s="31"/>
      <c r="IXK339" s="31"/>
      <c r="IXL339" s="31"/>
      <c r="IXM339" s="31"/>
      <c r="IXN339" s="31"/>
      <c r="IXO339" s="31"/>
      <c r="IXP339" s="31"/>
      <c r="IXQ339" s="31"/>
      <c r="IXR339" s="31"/>
      <c r="IXS339" s="31"/>
      <c r="IXT339" s="31"/>
      <c r="IXU339" s="31"/>
      <c r="IXV339" s="31"/>
      <c r="IXW339" s="31"/>
      <c r="IXX339" s="31"/>
      <c r="IXY339" s="31"/>
      <c r="IXZ339" s="31"/>
      <c r="IYA339" s="31"/>
      <c r="IYB339" s="31"/>
      <c r="IYC339" s="31"/>
      <c r="IYD339" s="31"/>
      <c r="IYE339" s="31"/>
      <c r="IYF339" s="31"/>
      <c r="IYG339" s="31"/>
      <c r="IYH339" s="31"/>
      <c r="IYI339" s="31"/>
      <c r="IYJ339" s="31"/>
      <c r="IYK339" s="31"/>
      <c r="IYL339" s="31"/>
      <c r="IYM339" s="31"/>
      <c r="IYN339" s="31"/>
      <c r="IYO339" s="31"/>
      <c r="IYP339" s="31"/>
      <c r="IYQ339" s="31"/>
      <c r="IYR339" s="31"/>
      <c r="IYS339" s="31"/>
      <c r="IYT339" s="31"/>
      <c r="IYU339" s="31"/>
      <c r="IYV339" s="31"/>
      <c r="IYW339" s="31"/>
      <c r="IYX339" s="31"/>
      <c r="IYY339" s="31"/>
      <c r="IYZ339" s="31"/>
      <c r="IZA339" s="31"/>
      <c r="IZB339" s="31"/>
      <c r="IZC339" s="31"/>
      <c r="IZD339" s="31"/>
      <c r="IZE339" s="31"/>
      <c r="IZF339" s="31"/>
      <c r="IZG339" s="31"/>
      <c r="IZH339" s="31"/>
      <c r="IZI339" s="31"/>
      <c r="IZJ339" s="31"/>
      <c r="IZK339" s="31"/>
      <c r="IZL339" s="31"/>
      <c r="IZM339" s="31"/>
      <c r="IZN339" s="31"/>
      <c r="IZO339" s="31"/>
      <c r="IZP339" s="31"/>
      <c r="IZQ339" s="31"/>
      <c r="IZR339" s="31"/>
      <c r="IZS339" s="31"/>
      <c r="IZT339" s="31"/>
      <c r="IZU339" s="31"/>
      <c r="IZV339" s="31"/>
      <c r="IZW339" s="31"/>
      <c r="IZX339" s="31"/>
      <c r="IZY339" s="31"/>
      <c r="IZZ339" s="31"/>
      <c r="JAA339" s="31"/>
      <c r="JAB339" s="31"/>
      <c r="JAC339" s="31"/>
      <c r="JAD339" s="31"/>
      <c r="JAE339" s="31"/>
      <c r="JAF339" s="31"/>
      <c r="JAG339" s="31"/>
      <c r="JAH339" s="31"/>
      <c r="JAI339" s="31"/>
      <c r="JAJ339" s="31"/>
      <c r="JAK339" s="31"/>
      <c r="JAL339" s="31"/>
      <c r="JAM339" s="31"/>
      <c r="JAN339" s="31"/>
      <c r="JAO339" s="31"/>
      <c r="JAP339" s="31"/>
      <c r="JAQ339" s="31"/>
      <c r="JAR339" s="31"/>
      <c r="JAS339" s="31"/>
      <c r="JAT339" s="31"/>
      <c r="JAU339" s="31"/>
      <c r="JAV339" s="31"/>
      <c r="JAW339" s="31"/>
      <c r="JAX339" s="31"/>
      <c r="JAY339" s="31"/>
      <c r="JAZ339" s="31"/>
      <c r="JBA339" s="31"/>
      <c r="JBB339" s="31"/>
      <c r="JBC339" s="31"/>
      <c r="JBD339" s="31"/>
      <c r="JBE339" s="31"/>
      <c r="JBF339" s="31"/>
      <c r="JBG339" s="31"/>
      <c r="JBH339" s="31"/>
      <c r="JBI339" s="31"/>
      <c r="JBJ339" s="31"/>
      <c r="JBK339" s="31"/>
      <c r="JBL339" s="31"/>
      <c r="JBM339" s="31"/>
      <c r="JBN339" s="31"/>
      <c r="JBO339" s="31"/>
      <c r="JBP339" s="31"/>
      <c r="JBQ339" s="31"/>
      <c r="JBR339" s="31"/>
      <c r="JBS339" s="31"/>
      <c r="JBT339" s="31"/>
      <c r="JBU339" s="31"/>
      <c r="JBV339" s="31"/>
      <c r="JBW339" s="31"/>
      <c r="JBX339" s="31"/>
      <c r="JBY339" s="31"/>
      <c r="JBZ339" s="31"/>
      <c r="JCA339" s="31"/>
      <c r="JCB339" s="31"/>
      <c r="JCC339" s="31"/>
      <c r="JCD339" s="31"/>
      <c r="JCE339" s="31"/>
      <c r="JCF339" s="31"/>
      <c r="JCG339" s="31"/>
      <c r="JCH339" s="31"/>
      <c r="JCI339" s="31"/>
      <c r="JCJ339" s="31"/>
      <c r="JCK339" s="31"/>
      <c r="JCL339" s="31"/>
      <c r="JCM339" s="31"/>
      <c r="JCN339" s="31"/>
      <c r="JCO339" s="31"/>
      <c r="JCP339" s="31"/>
      <c r="JCQ339" s="31"/>
      <c r="JCR339" s="31"/>
      <c r="JCS339" s="31"/>
      <c r="JCT339" s="31"/>
      <c r="JCU339" s="31"/>
      <c r="JCV339" s="31"/>
      <c r="JCW339" s="31"/>
      <c r="JCX339" s="31"/>
      <c r="JCY339" s="31"/>
      <c r="JCZ339" s="31"/>
      <c r="JDA339" s="31"/>
      <c r="JDB339" s="31"/>
      <c r="JDC339" s="31"/>
      <c r="JDD339" s="31"/>
      <c r="JDE339" s="31"/>
      <c r="JDF339" s="31"/>
      <c r="JDG339" s="31"/>
      <c r="JDH339" s="31"/>
      <c r="JDI339" s="31"/>
      <c r="JDJ339" s="31"/>
      <c r="JDK339" s="31"/>
      <c r="JDL339" s="31"/>
      <c r="JDM339" s="31"/>
      <c r="JDN339" s="31"/>
      <c r="JDO339" s="31"/>
      <c r="JDP339" s="31"/>
      <c r="JDQ339" s="31"/>
      <c r="JDR339" s="31"/>
      <c r="JDS339" s="31"/>
      <c r="JDT339" s="31"/>
      <c r="JDU339" s="31"/>
      <c r="JDV339" s="31"/>
      <c r="JDW339" s="31"/>
      <c r="JDX339" s="31"/>
      <c r="JDY339" s="31"/>
      <c r="JDZ339" s="31"/>
      <c r="JEA339" s="31"/>
      <c r="JEB339" s="31"/>
      <c r="JEC339" s="31"/>
      <c r="JED339" s="31"/>
      <c r="JEE339" s="31"/>
      <c r="JEF339" s="31"/>
      <c r="JEG339" s="31"/>
      <c r="JEH339" s="31"/>
      <c r="JEI339" s="31"/>
      <c r="JEJ339" s="31"/>
      <c r="JEK339" s="31"/>
      <c r="JEL339" s="31"/>
      <c r="JEM339" s="31"/>
      <c r="JEN339" s="31"/>
      <c r="JEO339" s="31"/>
      <c r="JEP339" s="31"/>
      <c r="JEQ339" s="31"/>
      <c r="JER339" s="31"/>
      <c r="JES339" s="31"/>
      <c r="JET339" s="31"/>
      <c r="JEU339" s="31"/>
      <c r="JEV339" s="31"/>
      <c r="JEW339" s="31"/>
      <c r="JEX339" s="31"/>
      <c r="JEY339" s="31"/>
      <c r="JEZ339" s="31"/>
      <c r="JFA339" s="31"/>
      <c r="JFB339" s="31"/>
      <c r="JFC339" s="31"/>
      <c r="JFD339" s="31"/>
      <c r="JFE339" s="31"/>
      <c r="JFF339" s="31"/>
      <c r="JFG339" s="31"/>
      <c r="JFH339" s="31"/>
      <c r="JFI339" s="31"/>
      <c r="JFJ339" s="31"/>
      <c r="JFK339" s="31"/>
      <c r="JFL339" s="31"/>
      <c r="JFM339" s="31"/>
      <c r="JFN339" s="31"/>
      <c r="JFO339" s="31"/>
      <c r="JFP339" s="31"/>
      <c r="JFQ339" s="31"/>
      <c r="JFR339" s="31"/>
      <c r="JFS339" s="31"/>
      <c r="JFT339" s="31"/>
      <c r="JFU339" s="31"/>
      <c r="JFV339" s="31"/>
      <c r="JFW339" s="31"/>
      <c r="JFX339" s="31"/>
      <c r="JFY339" s="31"/>
      <c r="JFZ339" s="31"/>
      <c r="JGA339" s="31"/>
      <c r="JGB339" s="31"/>
      <c r="JGC339" s="31"/>
      <c r="JGD339" s="31"/>
      <c r="JGE339" s="31"/>
      <c r="JGF339" s="31"/>
      <c r="JGG339" s="31"/>
      <c r="JGH339" s="31"/>
      <c r="JGI339" s="31"/>
      <c r="JGJ339" s="31"/>
      <c r="JGK339" s="31"/>
      <c r="JGL339" s="31"/>
      <c r="JGM339" s="31"/>
      <c r="JGN339" s="31"/>
      <c r="JGO339" s="31"/>
      <c r="JGP339" s="31"/>
      <c r="JGQ339" s="31"/>
      <c r="JGR339" s="31"/>
      <c r="JGS339" s="31"/>
      <c r="JGT339" s="31"/>
      <c r="JGU339" s="31"/>
      <c r="JGV339" s="31"/>
      <c r="JGW339" s="31"/>
      <c r="JGX339" s="31"/>
      <c r="JGY339" s="31"/>
      <c r="JGZ339" s="31"/>
      <c r="JHA339" s="31"/>
      <c r="JHB339" s="31"/>
      <c r="JHC339" s="31"/>
      <c r="JHD339" s="31"/>
      <c r="JHE339" s="31"/>
      <c r="JHF339" s="31"/>
      <c r="JHG339" s="31"/>
      <c r="JHH339" s="31"/>
      <c r="JHI339" s="31"/>
      <c r="JHJ339" s="31"/>
      <c r="JHK339" s="31"/>
      <c r="JHL339" s="31"/>
      <c r="JHM339" s="31"/>
      <c r="JHN339" s="31"/>
      <c r="JHO339" s="31"/>
      <c r="JHP339" s="31"/>
      <c r="JHQ339" s="31"/>
      <c r="JHR339" s="31"/>
      <c r="JHS339" s="31"/>
      <c r="JHT339" s="31"/>
      <c r="JHU339" s="31"/>
      <c r="JHV339" s="31"/>
      <c r="JHW339" s="31"/>
      <c r="JHX339" s="31"/>
      <c r="JHY339" s="31"/>
      <c r="JHZ339" s="31"/>
      <c r="JIA339" s="31"/>
      <c r="JIB339" s="31"/>
      <c r="JIC339" s="31"/>
      <c r="JID339" s="31"/>
      <c r="JIE339" s="31"/>
      <c r="JIF339" s="31"/>
      <c r="JIG339" s="31"/>
      <c r="JIH339" s="31"/>
      <c r="JII339" s="31"/>
      <c r="JIJ339" s="31"/>
      <c r="JIK339" s="31"/>
      <c r="JIL339" s="31"/>
      <c r="JIM339" s="31"/>
      <c r="JIN339" s="31"/>
      <c r="JIO339" s="31"/>
      <c r="JIP339" s="31"/>
      <c r="JIQ339" s="31"/>
      <c r="JIR339" s="31"/>
      <c r="JIS339" s="31"/>
      <c r="JIT339" s="31"/>
      <c r="JIU339" s="31"/>
      <c r="JIV339" s="31"/>
      <c r="JIW339" s="31"/>
      <c r="JIX339" s="31"/>
      <c r="JIY339" s="31"/>
      <c r="JIZ339" s="31"/>
      <c r="JJA339" s="31"/>
      <c r="JJB339" s="31"/>
      <c r="JJC339" s="31"/>
      <c r="JJD339" s="31"/>
      <c r="JJE339" s="31"/>
      <c r="JJF339" s="31"/>
      <c r="JJG339" s="31"/>
      <c r="JJH339" s="31"/>
      <c r="JJI339" s="31"/>
      <c r="JJJ339" s="31"/>
      <c r="JJK339" s="31"/>
      <c r="JJL339" s="31"/>
      <c r="JJM339" s="31"/>
      <c r="JJN339" s="31"/>
      <c r="JJO339" s="31"/>
      <c r="JJP339" s="31"/>
      <c r="JJQ339" s="31"/>
      <c r="JJR339" s="31"/>
      <c r="JJS339" s="31"/>
      <c r="JJT339" s="31"/>
      <c r="JJU339" s="31"/>
      <c r="JJV339" s="31"/>
      <c r="JJW339" s="31"/>
      <c r="JJX339" s="31"/>
      <c r="JJY339" s="31"/>
      <c r="JJZ339" s="31"/>
      <c r="JKA339" s="31"/>
      <c r="JKB339" s="31"/>
      <c r="JKC339" s="31"/>
      <c r="JKD339" s="31"/>
      <c r="JKE339" s="31"/>
      <c r="JKF339" s="31"/>
      <c r="JKG339" s="31"/>
      <c r="JKH339" s="31"/>
      <c r="JKI339" s="31"/>
      <c r="JKJ339" s="31"/>
      <c r="JKK339" s="31"/>
      <c r="JKL339" s="31"/>
      <c r="JKM339" s="31"/>
      <c r="JKN339" s="31"/>
      <c r="JKO339" s="31"/>
      <c r="JKP339" s="31"/>
      <c r="JKQ339" s="31"/>
      <c r="JKR339" s="31"/>
      <c r="JKS339" s="31"/>
      <c r="JKT339" s="31"/>
      <c r="JKU339" s="31"/>
      <c r="JKV339" s="31"/>
      <c r="JKW339" s="31"/>
      <c r="JKX339" s="31"/>
      <c r="JKY339" s="31"/>
      <c r="JKZ339" s="31"/>
      <c r="JLA339" s="31"/>
      <c r="JLB339" s="31"/>
      <c r="JLC339" s="31"/>
      <c r="JLD339" s="31"/>
      <c r="JLE339" s="31"/>
      <c r="JLF339" s="31"/>
      <c r="JLG339" s="31"/>
      <c r="JLH339" s="31"/>
      <c r="JLI339" s="31"/>
      <c r="JLJ339" s="31"/>
      <c r="JLK339" s="31"/>
      <c r="JLL339" s="31"/>
      <c r="JLM339" s="31"/>
      <c r="JLN339" s="31"/>
      <c r="JLO339" s="31"/>
      <c r="JLP339" s="31"/>
      <c r="JLQ339" s="31"/>
      <c r="JLR339" s="31"/>
      <c r="JLS339" s="31"/>
      <c r="JLT339" s="31"/>
      <c r="JLU339" s="31"/>
      <c r="JLV339" s="31"/>
      <c r="JLW339" s="31"/>
      <c r="JLX339" s="31"/>
      <c r="JLY339" s="31"/>
      <c r="JLZ339" s="31"/>
      <c r="JMA339" s="31"/>
      <c r="JMB339" s="31"/>
      <c r="JMC339" s="31"/>
      <c r="JMD339" s="31"/>
      <c r="JME339" s="31"/>
      <c r="JMF339" s="31"/>
      <c r="JMG339" s="31"/>
      <c r="JMH339" s="31"/>
      <c r="JMI339" s="31"/>
      <c r="JMJ339" s="31"/>
      <c r="JMK339" s="31"/>
      <c r="JML339" s="31"/>
      <c r="JMM339" s="31"/>
      <c r="JMN339" s="31"/>
      <c r="JMO339" s="31"/>
      <c r="JMP339" s="31"/>
      <c r="JMQ339" s="31"/>
      <c r="JMR339" s="31"/>
      <c r="JMS339" s="31"/>
      <c r="JMT339" s="31"/>
      <c r="JMU339" s="31"/>
      <c r="JMV339" s="31"/>
      <c r="JMW339" s="31"/>
      <c r="JMX339" s="31"/>
      <c r="JMY339" s="31"/>
      <c r="JMZ339" s="31"/>
      <c r="JNA339" s="31"/>
      <c r="JNB339" s="31"/>
      <c r="JNC339" s="31"/>
      <c r="JND339" s="31"/>
      <c r="JNE339" s="31"/>
      <c r="JNF339" s="31"/>
      <c r="JNG339" s="31"/>
      <c r="JNH339" s="31"/>
      <c r="JNI339" s="31"/>
      <c r="JNJ339" s="31"/>
      <c r="JNK339" s="31"/>
      <c r="JNL339" s="31"/>
      <c r="JNM339" s="31"/>
      <c r="JNN339" s="31"/>
      <c r="JNO339" s="31"/>
      <c r="JNP339" s="31"/>
      <c r="JNQ339" s="31"/>
      <c r="JNR339" s="31"/>
      <c r="JNS339" s="31"/>
      <c r="JNT339" s="31"/>
      <c r="JNU339" s="31"/>
      <c r="JNV339" s="31"/>
      <c r="JNW339" s="31"/>
      <c r="JNX339" s="31"/>
      <c r="JNY339" s="31"/>
      <c r="JNZ339" s="31"/>
      <c r="JOA339" s="31"/>
      <c r="JOB339" s="31"/>
      <c r="JOC339" s="31"/>
      <c r="JOD339" s="31"/>
      <c r="JOE339" s="31"/>
      <c r="JOF339" s="31"/>
      <c r="JOG339" s="31"/>
      <c r="JOH339" s="31"/>
      <c r="JOI339" s="31"/>
      <c r="JOJ339" s="31"/>
      <c r="JOK339" s="31"/>
      <c r="JOL339" s="31"/>
      <c r="JOM339" s="31"/>
      <c r="JON339" s="31"/>
      <c r="JOO339" s="31"/>
      <c r="JOP339" s="31"/>
      <c r="JOQ339" s="31"/>
      <c r="JOR339" s="31"/>
      <c r="JOS339" s="31"/>
      <c r="JOT339" s="31"/>
      <c r="JOU339" s="31"/>
      <c r="JOV339" s="31"/>
      <c r="JOW339" s="31"/>
      <c r="JOX339" s="31"/>
      <c r="JOY339" s="31"/>
      <c r="JOZ339" s="31"/>
      <c r="JPA339" s="31"/>
      <c r="JPB339" s="31"/>
      <c r="JPC339" s="31"/>
      <c r="JPD339" s="31"/>
      <c r="JPE339" s="31"/>
      <c r="JPF339" s="31"/>
      <c r="JPG339" s="31"/>
      <c r="JPH339" s="31"/>
      <c r="JPI339" s="31"/>
      <c r="JPJ339" s="31"/>
      <c r="JPK339" s="31"/>
      <c r="JPL339" s="31"/>
      <c r="JPM339" s="31"/>
      <c r="JPN339" s="31"/>
      <c r="JPO339" s="31"/>
      <c r="JPP339" s="31"/>
      <c r="JPQ339" s="31"/>
      <c r="JPR339" s="31"/>
      <c r="JPS339" s="31"/>
      <c r="JPT339" s="31"/>
      <c r="JPU339" s="31"/>
      <c r="JPV339" s="31"/>
      <c r="JPW339" s="31"/>
      <c r="JPX339" s="31"/>
      <c r="JPY339" s="31"/>
      <c r="JPZ339" s="31"/>
      <c r="JQA339" s="31"/>
      <c r="JQB339" s="31"/>
      <c r="JQC339" s="31"/>
      <c r="JQD339" s="31"/>
      <c r="JQE339" s="31"/>
      <c r="JQF339" s="31"/>
      <c r="JQG339" s="31"/>
      <c r="JQH339" s="31"/>
      <c r="JQI339" s="31"/>
      <c r="JQJ339" s="31"/>
      <c r="JQK339" s="31"/>
      <c r="JQL339" s="31"/>
      <c r="JQM339" s="31"/>
      <c r="JQN339" s="31"/>
      <c r="JQO339" s="31"/>
      <c r="JQP339" s="31"/>
      <c r="JQQ339" s="31"/>
      <c r="JQR339" s="31"/>
      <c r="JQS339" s="31"/>
      <c r="JQT339" s="31"/>
      <c r="JQU339" s="31"/>
      <c r="JQV339" s="31"/>
      <c r="JQW339" s="31"/>
      <c r="JQX339" s="31"/>
      <c r="JQY339" s="31"/>
      <c r="JQZ339" s="31"/>
      <c r="JRA339" s="31"/>
      <c r="JRB339" s="31"/>
      <c r="JRC339" s="31"/>
      <c r="JRD339" s="31"/>
      <c r="JRE339" s="31"/>
      <c r="JRF339" s="31"/>
      <c r="JRG339" s="31"/>
      <c r="JRH339" s="31"/>
      <c r="JRI339" s="31"/>
      <c r="JRJ339" s="31"/>
      <c r="JRK339" s="31"/>
      <c r="JRL339" s="31"/>
      <c r="JRM339" s="31"/>
      <c r="JRN339" s="31"/>
      <c r="JRO339" s="31"/>
      <c r="JRP339" s="31"/>
      <c r="JRQ339" s="31"/>
      <c r="JRR339" s="31"/>
      <c r="JRS339" s="31"/>
      <c r="JRT339" s="31"/>
      <c r="JRU339" s="31"/>
      <c r="JRV339" s="31"/>
      <c r="JRW339" s="31"/>
      <c r="JRX339" s="31"/>
      <c r="JRY339" s="31"/>
      <c r="JRZ339" s="31"/>
      <c r="JSA339" s="31"/>
      <c r="JSB339" s="31"/>
      <c r="JSC339" s="31"/>
      <c r="JSD339" s="31"/>
      <c r="JSE339" s="31"/>
      <c r="JSF339" s="31"/>
      <c r="JSG339" s="31"/>
      <c r="JSH339" s="31"/>
      <c r="JSI339" s="31"/>
      <c r="JSJ339" s="31"/>
      <c r="JSK339" s="31"/>
      <c r="JSL339" s="31"/>
      <c r="JSM339" s="31"/>
      <c r="JSN339" s="31"/>
      <c r="JSO339" s="31"/>
      <c r="JSP339" s="31"/>
      <c r="JSQ339" s="31"/>
      <c r="JSR339" s="31"/>
      <c r="JSS339" s="31"/>
      <c r="JST339" s="31"/>
      <c r="JSU339" s="31"/>
      <c r="JSV339" s="31"/>
      <c r="JSW339" s="31"/>
      <c r="JSX339" s="31"/>
      <c r="JSY339" s="31"/>
      <c r="JSZ339" s="31"/>
      <c r="JTA339" s="31"/>
      <c r="JTB339" s="31"/>
      <c r="JTC339" s="31"/>
      <c r="JTD339" s="31"/>
      <c r="JTE339" s="31"/>
      <c r="JTF339" s="31"/>
      <c r="JTG339" s="31"/>
      <c r="JTH339" s="31"/>
      <c r="JTI339" s="31"/>
      <c r="JTJ339" s="31"/>
      <c r="JTK339" s="31"/>
      <c r="JTL339" s="31"/>
      <c r="JTM339" s="31"/>
      <c r="JTN339" s="31"/>
      <c r="JTO339" s="31"/>
      <c r="JTP339" s="31"/>
      <c r="JTQ339" s="31"/>
      <c r="JTR339" s="31"/>
      <c r="JTS339" s="31"/>
      <c r="JTT339" s="31"/>
      <c r="JTU339" s="31"/>
      <c r="JTV339" s="31"/>
      <c r="JTW339" s="31"/>
      <c r="JTX339" s="31"/>
      <c r="JTY339" s="31"/>
      <c r="JTZ339" s="31"/>
      <c r="JUA339" s="31"/>
      <c r="JUB339" s="31"/>
      <c r="JUC339" s="31"/>
      <c r="JUD339" s="31"/>
      <c r="JUE339" s="31"/>
      <c r="JUF339" s="31"/>
      <c r="JUG339" s="31"/>
      <c r="JUH339" s="31"/>
      <c r="JUI339" s="31"/>
      <c r="JUJ339" s="31"/>
      <c r="JUK339" s="31"/>
      <c r="JUL339" s="31"/>
      <c r="JUM339" s="31"/>
      <c r="JUN339" s="31"/>
      <c r="JUO339" s="31"/>
      <c r="JUP339" s="31"/>
      <c r="JUQ339" s="31"/>
      <c r="JUR339" s="31"/>
      <c r="JUS339" s="31"/>
      <c r="JUT339" s="31"/>
      <c r="JUU339" s="31"/>
      <c r="JUV339" s="31"/>
      <c r="JUW339" s="31"/>
      <c r="JUX339" s="31"/>
      <c r="JUY339" s="31"/>
      <c r="JUZ339" s="31"/>
      <c r="JVA339" s="31"/>
      <c r="JVB339" s="31"/>
      <c r="JVC339" s="31"/>
      <c r="JVD339" s="31"/>
      <c r="JVE339" s="31"/>
      <c r="JVF339" s="31"/>
      <c r="JVG339" s="31"/>
      <c r="JVH339" s="31"/>
      <c r="JVI339" s="31"/>
      <c r="JVJ339" s="31"/>
      <c r="JVK339" s="31"/>
      <c r="JVL339" s="31"/>
      <c r="JVM339" s="31"/>
      <c r="JVN339" s="31"/>
      <c r="JVO339" s="31"/>
      <c r="JVP339" s="31"/>
      <c r="JVQ339" s="31"/>
      <c r="JVR339" s="31"/>
      <c r="JVS339" s="31"/>
      <c r="JVT339" s="31"/>
      <c r="JVU339" s="31"/>
      <c r="JVV339" s="31"/>
      <c r="JVW339" s="31"/>
      <c r="JVX339" s="31"/>
      <c r="JVY339" s="31"/>
      <c r="JVZ339" s="31"/>
      <c r="JWA339" s="31"/>
      <c r="JWB339" s="31"/>
      <c r="JWC339" s="31"/>
      <c r="JWD339" s="31"/>
      <c r="JWE339" s="31"/>
      <c r="JWF339" s="31"/>
      <c r="JWG339" s="31"/>
      <c r="JWH339" s="31"/>
      <c r="JWI339" s="31"/>
      <c r="JWJ339" s="31"/>
      <c r="JWK339" s="31"/>
      <c r="JWL339" s="31"/>
      <c r="JWM339" s="31"/>
      <c r="JWN339" s="31"/>
      <c r="JWO339" s="31"/>
      <c r="JWP339" s="31"/>
      <c r="JWQ339" s="31"/>
      <c r="JWR339" s="31"/>
      <c r="JWS339" s="31"/>
      <c r="JWT339" s="31"/>
      <c r="JWU339" s="31"/>
      <c r="JWV339" s="31"/>
      <c r="JWW339" s="31"/>
      <c r="JWX339" s="31"/>
      <c r="JWY339" s="31"/>
      <c r="JWZ339" s="31"/>
      <c r="JXA339" s="31"/>
      <c r="JXB339" s="31"/>
      <c r="JXC339" s="31"/>
      <c r="JXD339" s="31"/>
      <c r="JXE339" s="31"/>
      <c r="JXF339" s="31"/>
      <c r="JXG339" s="31"/>
      <c r="JXH339" s="31"/>
      <c r="JXI339" s="31"/>
      <c r="JXJ339" s="31"/>
      <c r="JXK339" s="31"/>
      <c r="JXL339" s="31"/>
      <c r="JXM339" s="31"/>
      <c r="JXN339" s="31"/>
      <c r="JXO339" s="31"/>
      <c r="JXP339" s="31"/>
      <c r="JXQ339" s="31"/>
      <c r="JXR339" s="31"/>
      <c r="JXS339" s="31"/>
      <c r="JXT339" s="31"/>
      <c r="JXU339" s="31"/>
      <c r="JXV339" s="31"/>
      <c r="JXW339" s="31"/>
      <c r="JXX339" s="31"/>
      <c r="JXY339" s="31"/>
      <c r="JXZ339" s="31"/>
      <c r="JYA339" s="31"/>
      <c r="JYB339" s="31"/>
      <c r="JYC339" s="31"/>
      <c r="JYD339" s="31"/>
      <c r="JYE339" s="31"/>
      <c r="JYF339" s="31"/>
      <c r="JYG339" s="31"/>
      <c r="JYH339" s="31"/>
      <c r="JYI339" s="31"/>
      <c r="JYJ339" s="31"/>
      <c r="JYK339" s="31"/>
      <c r="JYL339" s="31"/>
      <c r="JYM339" s="31"/>
      <c r="JYN339" s="31"/>
      <c r="JYO339" s="31"/>
      <c r="JYP339" s="31"/>
      <c r="JYQ339" s="31"/>
      <c r="JYR339" s="31"/>
      <c r="JYS339" s="31"/>
      <c r="JYT339" s="31"/>
      <c r="JYU339" s="31"/>
      <c r="JYV339" s="31"/>
      <c r="JYW339" s="31"/>
      <c r="JYX339" s="31"/>
      <c r="JYY339" s="31"/>
      <c r="JYZ339" s="31"/>
      <c r="JZA339" s="31"/>
      <c r="JZB339" s="31"/>
      <c r="JZC339" s="31"/>
      <c r="JZD339" s="31"/>
      <c r="JZE339" s="31"/>
      <c r="JZF339" s="31"/>
      <c r="JZG339" s="31"/>
      <c r="JZH339" s="31"/>
      <c r="JZI339" s="31"/>
      <c r="JZJ339" s="31"/>
      <c r="JZK339" s="31"/>
      <c r="JZL339" s="31"/>
      <c r="JZM339" s="31"/>
      <c r="JZN339" s="31"/>
      <c r="JZO339" s="31"/>
      <c r="JZP339" s="31"/>
      <c r="JZQ339" s="31"/>
      <c r="JZR339" s="31"/>
      <c r="JZS339" s="31"/>
      <c r="JZT339" s="31"/>
      <c r="JZU339" s="31"/>
      <c r="JZV339" s="31"/>
      <c r="JZW339" s="31"/>
      <c r="JZX339" s="31"/>
      <c r="JZY339" s="31"/>
      <c r="JZZ339" s="31"/>
      <c r="KAA339" s="31"/>
      <c r="KAB339" s="31"/>
      <c r="KAC339" s="31"/>
      <c r="KAD339" s="31"/>
      <c r="KAE339" s="31"/>
      <c r="KAF339" s="31"/>
      <c r="KAG339" s="31"/>
      <c r="KAH339" s="31"/>
      <c r="KAI339" s="31"/>
      <c r="KAJ339" s="31"/>
      <c r="KAK339" s="31"/>
      <c r="KAL339" s="31"/>
      <c r="KAM339" s="31"/>
      <c r="KAN339" s="31"/>
      <c r="KAO339" s="31"/>
      <c r="KAP339" s="31"/>
      <c r="KAQ339" s="31"/>
      <c r="KAR339" s="31"/>
      <c r="KAS339" s="31"/>
      <c r="KAT339" s="31"/>
      <c r="KAU339" s="31"/>
      <c r="KAV339" s="31"/>
      <c r="KAW339" s="31"/>
      <c r="KAX339" s="31"/>
      <c r="KAY339" s="31"/>
      <c r="KAZ339" s="31"/>
      <c r="KBA339" s="31"/>
      <c r="KBB339" s="31"/>
      <c r="KBC339" s="31"/>
      <c r="KBD339" s="31"/>
      <c r="KBE339" s="31"/>
      <c r="KBF339" s="31"/>
      <c r="KBG339" s="31"/>
      <c r="KBH339" s="31"/>
      <c r="KBI339" s="31"/>
      <c r="KBJ339" s="31"/>
      <c r="KBK339" s="31"/>
      <c r="KBL339" s="31"/>
      <c r="KBM339" s="31"/>
      <c r="KBN339" s="31"/>
      <c r="KBO339" s="31"/>
      <c r="KBP339" s="31"/>
      <c r="KBQ339" s="31"/>
      <c r="KBR339" s="31"/>
      <c r="KBS339" s="31"/>
      <c r="KBT339" s="31"/>
      <c r="KBU339" s="31"/>
      <c r="KBV339" s="31"/>
      <c r="KBW339" s="31"/>
      <c r="KBX339" s="31"/>
      <c r="KBY339" s="31"/>
      <c r="KBZ339" s="31"/>
      <c r="KCA339" s="31"/>
      <c r="KCB339" s="31"/>
      <c r="KCC339" s="31"/>
      <c r="KCD339" s="31"/>
      <c r="KCE339" s="31"/>
      <c r="KCF339" s="31"/>
      <c r="KCG339" s="31"/>
      <c r="KCH339" s="31"/>
      <c r="KCI339" s="31"/>
      <c r="KCJ339" s="31"/>
      <c r="KCK339" s="31"/>
      <c r="KCL339" s="31"/>
      <c r="KCM339" s="31"/>
      <c r="KCN339" s="31"/>
      <c r="KCO339" s="31"/>
      <c r="KCP339" s="31"/>
      <c r="KCQ339" s="31"/>
      <c r="KCR339" s="31"/>
      <c r="KCS339" s="31"/>
      <c r="KCT339" s="31"/>
      <c r="KCU339" s="31"/>
      <c r="KCV339" s="31"/>
      <c r="KCW339" s="31"/>
      <c r="KCX339" s="31"/>
      <c r="KCY339" s="31"/>
      <c r="KCZ339" s="31"/>
      <c r="KDA339" s="31"/>
      <c r="KDB339" s="31"/>
      <c r="KDC339" s="31"/>
      <c r="KDD339" s="31"/>
      <c r="KDE339" s="31"/>
      <c r="KDF339" s="31"/>
      <c r="KDG339" s="31"/>
      <c r="KDH339" s="31"/>
      <c r="KDI339" s="31"/>
      <c r="KDJ339" s="31"/>
      <c r="KDK339" s="31"/>
      <c r="KDL339" s="31"/>
      <c r="KDM339" s="31"/>
      <c r="KDN339" s="31"/>
      <c r="KDO339" s="31"/>
      <c r="KDP339" s="31"/>
      <c r="KDQ339" s="31"/>
      <c r="KDR339" s="31"/>
      <c r="KDS339" s="31"/>
      <c r="KDT339" s="31"/>
      <c r="KDU339" s="31"/>
      <c r="KDV339" s="31"/>
      <c r="KDW339" s="31"/>
      <c r="KDX339" s="31"/>
      <c r="KDY339" s="31"/>
      <c r="KDZ339" s="31"/>
      <c r="KEA339" s="31"/>
      <c r="KEB339" s="31"/>
      <c r="KEC339" s="31"/>
      <c r="KED339" s="31"/>
      <c r="KEE339" s="31"/>
      <c r="KEF339" s="31"/>
      <c r="KEG339" s="31"/>
      <c r="KEH339" s="31"/>
      <c r="KEI339" s="31"/>
      <c r="KEJ339" s="31"/>
      <c r="KEK339" s="31"/>
      <c r="KEL339" s="31"/>
      <c r="KEM339" s="31"/>
      <c r="KEN339" s="31"/>
      <c r="KEO339" s="31"/>
      <c r="KEP339" s="31"/>
      <c r="KEQ339" s="31"/>
      <c r="KER339" s="31"/>
      <c r="KES339" s="31"/>
      <c r="KET339" s="31"/>
      <c r="KEU339" s="31"/>
      <c r="KEV339" s="31"/>
      <c r="KEW339" s="31"/>
      <c r="KEX339" s="31"/>
      <c r="KEY339" s="31"/>
      <c r="KEZ339" s="31"/>
      <c r="KFA339" s="31"/>
      <c r="KFB339" s="31"/>
      <c r="KFC339" s="31"/>
      <c r="KFD339" s="31"/>
      <c r="KFE339" s="31"/>
      <c r="KFF339" s="31"/>
      <c r="KFG339" s="31"/>
      <c r="KFH339" s="31"/>
      <c r="KFI339" s="31"/>
      <c r="KFJ339" s="31"/>
      <c r="KFK339" s="31"/>
      <c r="KFL339" s="31"/>
      <c r="KFM339" s="31"/>
      <c r="KFN339" s="31"/>
      <c r="KFO339" s="31"/>
      <c r="KFP339" s="31"/>
      <c r="KFQ339" s="31"/>
      <c r="KFR339" s="31"/>
      <c r="KFS339" s="31"/>
      <c r="KFT339" s="31"/>
      <c r="KFU339" s="31"/>
      <c r="KFV339" s="31"/>
      <c r="KFW339" s="31"/>
      <c r="KFX339" s="31"/>
      <c r="KFY339" s="31"/>
      <c r="KFZ339" s="31"/>
      <c r="KGA339" s="31"/>
      <c r="KGB339" s="31"/>
      <c r="KGC339" s="31"/>
      <c r="KGD339" s="31"/>
      <c r="KGE339" s="31"/>
      <c r="KGF339" s="31"/>
      <c r="KGG339" s="31"/>
      <c r="KGH339" s="31"/>
      <c r="KGI339" s="31"/>
      <c r="KGJ339" s="31"/>
      <c r="KGK339" s="31"/>
      <c r="KGL339" s="31"/>
      <c r="KGM339" s="31"/>
      <c r="KGN339" s="31"/>
      <c r="KGO339" s="31"/>
      <c r="KGP339" s="31"/>
      <c r="KGQ339" s="31"/>
      <c r="KGR339" s="31"/>
      <c r="KGS339" s="31"/>
      <c r="KGT339" s="31"/>
      <c r="KGU339" s="31"/>
      <c r="KGV339" s="31"/>
      <c r="KGW339" s="31"/>
      <c r="KGX339" s="31"/>
      <c r="KGY339" s="31"/>
      <c r="KGZ339" s="31"/>
      <c r="KHA339" s="31"/>
      <c r="KHB339" s="31"/>
      <c r="KHC339" s="31"/>
      <c r="KHD339" s="31"/>
      <c r="KHE339" s="31"/>
      <c r="KHF339" s="31"/>
      <c r="KHG339" s="31"/>
      <c r="KHH339" s="31"/>
      <c r="KHI339" s="31"/>
      <c r="KHJ339" s="31"/>
      <c r="KHK339" s="31"/>
      <c r="KHL339" s="31"/>
      <c r="KHM339" s="31"/>
      <c r="KHN339" s="31"/>
      <c r="KHO339" s="31"/>
      <c r="KHP339" s="31"/>
      <c r="KHQ339" s="31"/>
      <c r="KHR339" s="31"/>
      <c r="KHS339" s="31"/>
      <c r="KHT339" s="31"/>
      <c r="KHU339" s="31"/>
      <c r="KHV339" s="31"/>
      <c r="KHW339" s="31"/>
      <c r="KHX339" s="31"/>
      <c r="KHY339" s="31"/>
      <c r="KHZ339" s="31"/>
      <c r="KIA339" s="31"/>
      <c r="KIB339" s="31"/>
      <c r="KIC339" s="31"/>
      <c r="KID339" s="31"/>
      <c r="KIE339" s="31"/>
      <c r="KIF339" s="31"/>
      <c r="KIG339" s="31"/>
      <c r="KIH339" s="31"/>
      <c r="KII339" s="31"/>
      <c r="KIJ339" s="31"/>
      <c r="KIK339" s="31"/>
      <c r="KIL339" s="31"/>
      <c r="KIM339" s="31"/>
      <c r="KIN339" s="31"/>
      <c r="KIO339" s="31"/>
      <c r="KIP339" s="31"/>
      <c r="KIQ339" s="31"/>
      <c r="KIR339" s="31"/>
      <c r="KIS339" s="31"/>
      <c r="KIT339" s="31"/>
      <c r="KIU339" s="31"/>
      <c r="KIV339" s="31"/>
      <c r="KIW339" s="31"/>
      <c r="KIX339" s="31"/>
      <c r="KIY339" s="31"/>
      <c r="KIZ339" s="31"/>
      <c r="KJA339" s="31"/>
      <c r="KJB339" s="31"/>
      <c r="KJC339" s="31"/>
      <c r="KJD339" s="31"/>
      <c r="KJE339" s="31"/>
      <c r="KJF339" s="31"/>
      <c r="KJG339" s="31"/>
      <c r="KJH339" s="31"/>
      <c r="KJI339" s="31"/>
      <c r="KJJ339" s="31"/>
      <c r="KJK339" s="31"/>
      <c r="KJL339" s="31"/>
      <c r="KJM339" s="31"/>
      <c r="KJN339" s="31"/>
      <c r="KJO339" s="31"/>
      <c r="KJP339" s="31"/>
      <c r="KJQ339" s="31"/>
      <c r="KJR339" s="31"/>
      <c r="KJS339" s="31"/>
      <c r="KJT339" s="31"/>
      <c r="KJU339" s="31"/>
      <c r="KJV339" s="31"/>
      <c r="KJW339" s="31"/>
      <c r="KJX339" s="31"/>
      <c r="KJY339" s="31"/>
      <c r="KJZ339" s="31"/>
      <c r="KKA339" s="31"/>
      <c r="KKB339" s="31"/>
      <c r="KKC339" s="31"/>
      <c r="KKD339" s="31"/>
      <c r="KKE339" s="31"/>
      <c r="KKF339" s="31"/>
      <c r="KKG339" s="31"/>
      <c r="KKH339" s="31"/>
      <c r="KKI339" s="31"/>
      <c r="KKJ339" s="31"/>
      <c r="KKK339" s="31"/>
      <c r="KKL339" s="31"/>
      <c r="KKM339" s="31"/>
      <c r="KKN339" s="31"/>
      <c r="KKO339" s="31"/>
      <c r="KKP339" s="31"/>
      <c r="KKQ339" s="31"/>
      <c r="KKR339" s="31"/>
      <c r="KKS339" s="31"/>
      <c r="KKT339" s="31"/>
      <c r="KKU339" s="31"/>
      <c r="KKV339" s="31"/>
      <c r="KKW339" s="31"/>
      <c r="KKX339" s="31"/>
      <c r="KKY339" s="31"/>
      <c r="KKZ339" s="31"/>
      <c r="KLA339" s="31"/>
      <c r="KLB339" s="31"/>
      <c r="KLC339" s="31"/>
      <c r="KLD339" s="31"/>
      <c r="KLE339" s="31"/>
      <c r="KLF339" s="31"/>
      <c r="KLG339" s="31"/>
      <c r="KLH339" s="31"/>
      <c r="KLI339" s="31"/>
      <c r="KLJ339" s="31"/>
      <c r="KLK339" s="31"/>
      <c r="KLL339" s="31"/>
      <c r="KLM339" s="31"/>
      <c r="KLN339" s="31"/>
      <c r="KLO339" s="31"/>
      <c r="KLP339" s="31"/>
      <c r="KLQ339" s="31"/>
      <c r="KLR339" s="31"/>
      <c r="KLS339" s="31"/>
      <c r="KLT339" s="31"/>
      <c r="KLU339" s="31"/>
      <c r="KLV339" s="31"/>
      <c r="KLW339" s="31"/>
      <c r="KLX339" s="31"/>
      <c r="KLY339" s="31"/>
      <c r="KLZ339" s="31"/>
      <c r="KMA339" s="31"/>
      <c r="KMB339" s="31"/>
      <c r="KMC339" s="31"/>
      <c r="KMD339" s="31"/>
      <c r="KME339" s="31"/>
      <c r="KMF339" s="31"/>
      <c r="KMG339" s="31"/>
      <c r="KMH339" s="31"/>
      <c r="KMI339" s="31"/>
      <c r="KMJ339" s="31"/>
      <c r="KMK339" s="31"/>
      <c r="KML339" s="31"/>
      <c r="KMM339" s="31"/>
      <c r="KMN339" s="31"/>
      <c r="KMO339" s="31"/>
      <c r="KMP339" s="31"/>
      <c r="KMQ339" s="31"/>
      <c r="KMR339" s="31"/>
      <c r="KMS339" s="31"/>
      <c r="KMT339" s="31"/>
      <c r="KMU339" s="31"/>
      <c r="KMV339" s="31"/>
      <c r="KMW339" s="31"/>
      <c r="KMX339" s="31"/>
      <c r="KMY339" s="31"/>
      <c r="KMZ339" s="31"/>
      <c r="KNA339" s="31"/>
      <c r="KNB339" s="31"/>
      <c r="KNC339" s="31"/>
      <c r="KND339" s="31"/>
      <c r="KNE339" s="31"/>
      <c r="KNF339" s="31"/>
      <c r="KNG339" s="31"/>
      <c r="KNH339" s="31"/>
      <c r="KNI339" s="31"/>
      <c r="KNJ339" s="31"/>
      <c r="KNK339" s="31"/>
      <c r="KNL339" s="31"/>
      <c r="KNM339" s="31"/>
      <c r="KNN339" s="31"/>
      <c r="KNO339" s="31"/>
      <c r="KNP339" s="31"/>
      <c r="KNQ339" s="31"/>
      <c r="KNR339" s="31"/>
      <c r="KNS339" s="31"/>
      <c r="KNT339" s="31"/>
      <c r="KNU339" s="31"/>
      <c r="KNV339" s="31"/>
      <c r="KNW339" s="31"/>
      <c r="KNX339" s="31"/>
      <c r="KNY339" s="31"/>
      <c r="KNZ339" s="31"/>
      <c r="KOA339" s="31"/>
      <c r="KOB339" s="31"/>
      <c r="KOC339" s="31"/>
      <c r="KOD339" s="31"/>
      <c r="KOE339" s="31"/>
      <c r="KOF339" s="31"/>
      <c r="KOG339" s="31"/>
      <c r="KOH339" s="31"/>
      <c r="KOI339" s="31"/>
      <c r="KOJ339" s="31"/>
      <c r="KOK339" s="31"/>
      <c r="KOL339" s="31"/>
      <c r="KOM339" s="31"/>
      <c r="KON339" s="31"/>
      <c r="KOO339" s="31"/>
      <c r="KOP339" s="31"/>
      <c r="KOQ339" s="31"/>
      <c r="KOR339" s="31"/>
      <c r="KOS339" s="31"/>
      <c r="KOT339" s="31"/>
      <c r="KOU339" s="31"/>
      <c r="KOV339" s="31"/>
      <c r="KOW339" s="31"/>
      <c r="KOX339" s="31"/>
      <c r="KOY339" s="31"/>
      <c r="KOZ339" s="31"/>
      <c r="KPA339" s="31"/>
      <c r="KPB339" s="31"/>
      <c r="KPC339" s="31"/>
      <c r="KPD339" s="31"/>
      <c r="KPE339" s="31"/>
      <c r="KPF339" s="31"/>
      <c r="KPG339" s="31"/>
      <c r="KPH339" s="31"/>
      <c r="KPI339" s="31"/>
      <c r="KPJ339" s="31"/>
      <c r="KPK339" s="31"/>
      <c r="KPL339" s="31"/>
      <c r="KPM339" s="31"/>
      <c r="KPN339" s="31"/>
      <c r="KPO339" s="31"/>
      <c r="KPP339" s="31"/>
      <c r="KPQ339" s="31"/>
      <c r="KPR339" s="31"/>
      <c r="KPS339" s="31"/>
      <c r="KPT339" s="31"/>
      <c r="KPU339" s="31"/>
      <c r="KPV339" s="31"/>
      <c r="KPW339" s="31"/>
      <c r="KPX339" s="31"/>
      <c r="KPY339" s="31"/>
      <c r="KPZ339" s="31"/>
      <c r="KQA339" s="31"/>
      <c r="KQB339" s="31"/>
      <c r="KQC339" s="31"/>
      <c r="KQD339" s="31"/>
      <c r="KQE339" s="31"/>
      <c r="KQF339" s="31"/>
      <c r="KQG339" s="31"/>
      <c r="KQH339" s="31"/>
      <c r="KQI339" s="31"/>
      <c r="KQJ339" s="31"/>
      <c r="KQK339" s="31"/>
      <c r="KQL339" s="31"/>
      <c r="KQM339" s="31"/>
      <c r="KQN339" s="31"/>
      <c r="KQO339" s="31"/>
      <c r="KQP339" s="31"/>
      <c r="KQQ339" s="31"/>
      <c r="KQR339" s="31"/>
      <c r="KQS339" s="31"/>
      <c r="KQT339" s="31"/>
      <c r="KQU339" s="31"/>
      <c r="KQV339" s="31"/>
      <c r="KQW339" s="31"/>
      <c r="KQX339" s="31"/>
      <c r="KQY339" s="31"/>
      <c r="KQZ339" s="31"/>
      <c r="KRA339" s="31"/>
      <c r="KRB339" s="31"/>
      <c r="KRC339" s="31"/>
      <c r="KRD339" s="31"/>
      <c r="KRE339" s="31"/>
      <c r="KRF339" s="31"/>
      <c r="KRG339" s="31"/>
      <c r="KRH339" s="31"/>
      <c r="KRI339" s="31"/>
      <c r="KRJ339" s="31"/>
      <c r="KRK339" s="31"/>
      <c r="KRL339" s="31"/>
      <c r="KRM339" s="31"/>
      <c r="KRN339" s="31"/>
      <c r="KRO339" s="31"/>
      <c r="KRP339" s="31"/>
      <c r="KRQ339" s="31"/>
      <c r="KRR339" s="31"/>
      <c r="KRS339" s="31"/>
      <c r="KRT339" s="31"/>
      <c r="KRU339" s="31"/>
      <c r="KRV339" s="31"/>
      <c r="KRW339" s="31"/>
      <c r="KRX339" s="31"/>
      <c r="KRY339" s="31"/>
      <c r="KRZ339" s="31"/>
      <c r="KSA339" s="31"/>
      <c r="KSB339" s="31"/>
      <c r="KSC339" s="31"/>
      <c r="KSD339" s="31"/>
      <c r="KSE339" s="31"/>
      <c r="KSF339" s="31"/>
      <c r="KSG339" s="31"/>
      <c r="KSH339" s="31"/>
      <c r="KSI339" s="31"/>
      <c r="KSJ339" s="31"/>
      <c r="KSK339" s="31"/>
      <c r="KSL339" s="31"/>
      <c r="KSM339" s="31"/>
      <c r="KSN339" s="31"/>
      <c r="KSO339" s="31"/>
      <c r="KSP339" s="31"/>
      <c r="KSQ339" s="31"/>
      <c r="KSR339" s="31"/>
      <c r="KSS339" s="31"/>
      <c r="KST339" s="31"/>
      <c r="KSU339" s="31"/>
      <c r="KSV339" s="31"/>
      <c r="KSW339" s="31"/>
      <c r="KSX339" s="31"/>
      <c r="KSY339" s="31"/>
      <c r="KSZ339" s="31"/>
      <c r="KTA339" s="31"/>
      <c r="KTB339" s="31"/>
      <c r="KTC339" s="31"/>
      <c r="KTD339" s="31"/>
      <c r="KTE339" s="31"/>
      <c r="KTF339" s="31"/>
      <c r="KTG339" s="31"/>
      <c r="KTH339" s="31"/>
      <c r="KTI339" s="31"/>
      <c r="KTJ339" s="31"/>
      <c r="KTK339" s="31"/>
      <c r="KTL339" s="31"/>
      <c r="KTM339" s="31"/>
      <c r="KTN339" s="31"/>
      <c r="KTO339" s="31"/>
      <c r="KTP339" s="31"/>
      <c r="KTQ339" s="31"/>
      <c r="KTR339" s="31"/>
      <c r="KTS339" s="31"/>
      <c r="KTT339" s="31"/>
      <c r="KTU339" s="31"/>
      <c r="KTV339" s="31"/>
      <c r="KTW339" s="31"/>
      <c r="KTX339" s="31"/>
      <c r="KTY339" s="31"/>
      <c r="KTZ339" s="31"/>
      <c r="KUA339" s="31"/>
      <c r="KUB339" s="31"/>
      <c r="KUC339" s="31"/>
      <c r="KUD339" s="31"/>
      <c r="KUE339" s="31"/>
      <c r="KUF339" s="31"/>
      <c r="KUG339" s="31"/>
      <c r="KUH339" s="31"/>
      <c r="KUI339" s="31"/>
      <c r="KUJ339" s="31"/>
      <c r="KUK339" s="31"/>
      <c r="KUL339" s="31"/>
      <c r="KUM339" s="31"/>
      <c r="KUN339" s="31"/>
      <c r="KUO339" s="31"/>
      <c r="KUP339" s="31"/>
      <c r="KUQ339" s="31"/>
      <c r="KUR339" s="31"/>
      <c r="KUS339" s="31"/>
      <c r="KUT339" s="31"/>
      <c r="KUU339" s="31"/>
      <c r="KUV339" s="31"/>
      <c r="KUW339" s="31"/>
      <c r="KUX339" s="31"/>
      <c r="KUY339" s="31"/>
      <c r="KUZ339" s="31"/>
      <c r="KVA339" s="31"/>
      <c r="KVB339" s="31"/>
      <c r="KVC339" s="31"/>
      <c r="KVD339" s="31"/>
      <c r="KVE339" s="31"/>
      <c r="KVF339" s="31"/>
      <c r="KVG339" s="31"/>
      <c r="KVH339" s="31"/>
      <c r="KVI339" s="31"/>
      <c r="KVJ339" s="31"/>
      <c r="KVK339" s="31"/>
      <c r="KVL339" s="31"/>
      <c r="KVM339" s="31"/>
      <c r="KVN339" s="31"/>
      <c r="KVO339" s="31"/>
      <c r="KVP339" s="31"/>
      <c r="KVQ339" s="31"/>
      <c r="KVR339" s="31"/>
      <c r="KVS339" s="31"/>
      <c r="KVT339" s="31"/>
      <c r="KVU339" s="31"/>
      <c r="KVV339" s="31"/>
      <c r="KVW339" s="31"/>
      <c r="KVX339" s="31"/>
      <c r="KVY339" s="31"/>
      <c r="KVZ339" s="31"/>
      <c r="KWA339" s="31"/>
      <c r="KWB339" s="31"/>
      <c r="KWC339" s="31"/>
      <c r="KWD339" s="31"/>
      <c r="KWE339" s="31"/>
      <c r="KWF339" s="31"/>
      <c r="KWG339" s="31"/>
      <c r="KWH339" s="31"/>
      <c r="KWI339" s="31"/>
      <c r="KWJ339" s="31"/>
      <c r="KWK339" s="31"/>
      <c r="KWL339" s="31"/>
      <c r="KWM339" s="31"/>
      <c r="KWN339" s="31"/>
      <c r="KWO339" s="31"/>
      <c r="KWP339" s="31"/>
      <c r="KWQ339" s="31"/>
      <c r="KWR339" s="31"/>
      <c r="KWS339" s="31"/>
      <c r="KWT339" s="31"/>
      <c r="KWU339" s="31"/>
      <c r="KWV339" s="31"/>
      <c r="KWW339" s="31"/>
      <c r="KWX339" s="31"/>
      <c r="KWY339" s="31"/>
      <c r="KWZ339" s="31"/>
      <c r="KXA339" s="31"/>
      <c r="KXB339" s="31"/>
      <c r="KXC339" s="31"/>
      <c r="KXD339" s="31"/>
      <c r="KXE339" s="31"/>
      <c r="KXF339" s="31"/>
      <c r="KXG339" s="31"/>
      <c r="KXH339" s="31"/>
      <c r="KXI339" s="31"/>
      <c r="KXJ339" s="31"/>
      <c r="KXK339" s="31"/>
      <c r="KXL339" s="31"/>
      <c r="KXM339" s="31"/>
      <c r="KXN339" s="31"/>
      <c r="KXO339" s="31"/>
      <c r="KXP339" s="31"/>
      <c r="KXQ339" s="31"/>
      <c r="KXR339" s="31"/>
      <c r="KXS339" s="31"/>
      <c r="KXT339" s="31"/>
      <c r="KXU339" s="31"/>
      <c r="KXV339" s="31"/>
      <c r="KXW339" s="31"/>
      <c r="KXX339" s="31"/>
      <c r="KXY339" s="31"/>
      <c r="KXZ339" s="31"/>
      <c r="KYA339" s="31"/>
      <c r="KYB339" s="31"/>
      <c r="KYC339" s="31"/>
      <c r="KYD339" s="31"/>
      <c r="KYE339" s="31"/>
      <c r="KYF339" s="31"/>
      <c r="KYG339" s="31"/>
      <c r="KYH339" s="31"/>
      <c r="KYI339" s="31"/>
      <c r="KYJ339" s="31"/>
      <c r="KYK339" s="31"/>
      <c r="KYL339" s="31"/>
      <c r="KYM339" s="31"/>
      <c r="KYN339" s="31"/>
      <c r="KYO339" s="31"/>
      <c r="KYP339" s="31"/>
      <c r="KYQ339" s="31"/>
      <c r="KYR339" s="31"/>
      <c r="KYS339" s="31"/>
      <c r="KYT339" s="31"/>
      <c r="KYU339" s="31"/>
      <c r="KYV339" s="31"/>
      <c r="KYW339" s="31"/>
      <c r="KYX339" s="31"/>
      <c r="KYY339" s="31"/>
      <c r="KYZ339" s="31"/>
      <c r="KZA339" s="31"/>
      <c r="KZB339" s="31"/>
      <c r="KZC339" s="31"/>
      <c r="KZD339" s="31"/>
      <c r="KZE339" s="31"/>
      <c r="KZF339" s="31"/>
      <c r="KZG339" s="31"/>
      <c r="KZH339" s="31"/>
      <c r="KZI339" s="31"/>
      <c r="KZJ339" s="31"/>
      <c r="KZK339" s="31"/>
      <c r="KZL339" s="31"/>
      <c r="KZM339" s="31"/>
      <c r="KZN339" s="31"/>
      <c r="KZO339" s="31"/>
      <c r="KZP339" s="31"/>
      <c r="KZQ339" s="31"/>
      <c r="KZR339" s="31"/>
      <c r="KZS339" s="31"/>
      <c r="KZT339" s="31"/>
      <c r="KZU339" s="31"/>
      <c r="KZV339" s="31"/>
      <c r="KZW339" s="31"/>
      <c r="KZX339" s="31"/>
      <c r="KZY339" s="31"/>
      <c r="KZZ339" s="31"/>
      <c r="LAA339" s="31"/>
      <c r="LAB339" s="31"/>
      <c r="LAC339" s="31"/>
      <c r="LAD339" s="31"/>
      <c r="LAE339" s="31"/>
      <c r="LAF339" s="31"/>
      <c r="LAG339" s="31"/>
      <c r="LAH339" s="31"/>
      <c r="LAI339" s="31"/>
      <c r="LAJ339" s="31"/>
      <c r="LAK339" s="31"/>
      <c r="LAL339" s="31"/>
      <c r="LAM339" s="31"/>
      <c r="LAN339" s="31"/>
      <c r="LAO339" s="31"/>
      <c r="LAP339" s="31"/>
      <c r="LAQ339" s="31"/>
      <c r="LAR339" s="31"/>
      <c r="LAS339" s="31"/>
      <c r="LAT339" s="31"/>
      <c r="LAU339" s="31"/>
      <c r="LAV339" s="31"/>
      <c r="LAW339" s="31"/>
      <c r="LAX339" s="31"/>
      <c r="LAY339" s="31"/>
      <c r="LAZ339" s="31"/>
      <c r="LBA339" s="31"/>
      <c r="LBB339" s="31"/>
      <c r="LBC339" s="31"/>
      <c r="LBD339" s="31"/>
      <c r="LBE339" s="31"/>
      <c r="LBF339" s="31"/>
      <c r="LBG339" s="31"/>
      <c r="LBH339" s="31"/>
      <c r="LBI339" s="31"/>
      <c r="LBJ339" s="31"/>
      <c r="LBK339" s="31"/>
      <c r="LBL339" s="31"/>
      <c r="LBM339" s="31"/>
      <c r="LBN339" s="31"/>
      <c r="LBO339" s="31"/>
      <c r="LBP339" s="31"/>
      <c r="LBQ339" s="31"/>
      <c r="LBR339" s="31"/>
      <c r="LBS339" s="31"/>
      <c r="LBT339" s="31"/>
      <c r="LBU339" s="31"/>
      <c r="LBV339" s="31"/>
      <c r="LBW339" s="31"/>
      <c r="LBX339" s="31"/>
      <c r="LBY339" s="31"/>
      <c r="LBZ339" s="31"/>
      <c r="LCA339" s="31"/>
      <c r="LCB339" s="31"/>
      <c r="LCC339" s="31"/>
      <c r="LCD339" s="31"/>
      <c r="LCE339" s="31"/>
      <c r="LCF339" s="31"/>
      <c r="LCG339" s="31"/>
      <c r="LCH339" s="31"/>
      <c r="LCI339" s="31"/>
      <c r="LCJ339" s="31"/>
      <c r="LCK339" s="31"/>
      <c r="LCL339" s="31"/>
      <c r="LCM339" s="31"/>
      <c r="LCN339" s="31"/>
      <c r="LCO339" s="31"/>
      <c r="LCP339" s="31"/>
      <c r="LCQ339" s="31"/>
      <c r="LCR339" s="31"/>
      <c r="LCS339" s="31"/>
      <c r="LCT339" s="31"/>
      <c r="LCU339" s="31"/>
      <c r="LCV339" s="31"/>
      <c r="LCW339" s="31"/>
      <c r="LCX339" s="31"/>
      <c r="LCY339" s="31"/>
      <c r="LCZ339" s="31"/>
      <c r="LDA339" s="31"/>
      <c r="LDB339" s="31"/>
      <c r="LDC339" s="31"/>
      <c r="LDD339" s="31"/>
      <c r="LDE339" s="31"/>
      <c r="LDF339" s="31"/>
      <c r="LDG339" s="31"/>
      <c r="LDH339" s="31"/>
      <c r="LDI339" s="31"/>
      <c r="LDJ339" s="31"/>
      <c r="LDK339" s="31"/>
      <c r="LDL339" s="31"/>
      <c r="LDM339" s="31"/>
      <c r="LDN339" s="31"/>
      <c r="LDO339" s="31"/>
      <c r="LDP339" s="31"/>
      <c r="LDQ339" s="31"/>
      <c r="LDR339" s="31"/>
      <c r="LDS339" s="31"/>
      <c r="LDT339" s="31"/>
      <c r="LDU339" s="31"/>
      <c r="LDV339" s="31"/>
      <c r="LDW339" s="31"/>
      <c r="LDX339" s="31"/>
      <c r="LDY339" s="31"/>
      <c r="LDZ339" s="31"/>
      <c r="LEA339" s="31"/>
      <c r="LEB339" s="31"/>
      <c r="LEC339" s="31"/>
      <c r="LED339" s="31"/>
      <c r="LEE339" s="31"/>
      <c r="LEF339" s="31"/>
      <c r="LEG339" s="31"/>
      <c r="LEH339" s="31"/>
      <c r="LEI339" s="31"/>
      <c r="LEJ339" s="31"/>
      <c r="LEK339" s="31"/>
      <c r="LEL339" s="31"/>
      <c r="LEM339" s="31"/>
      <c r="LEN339" s="31"/>
      <c r="LEO339" s="31"/>
      <c r="LEP339" s="31"/>
      <c r="LEQ339" s="31"/>
      <c r="LER339" s="31"/>
      <c r="LES339" s="31"/>
      <c r="LET339" s="31"/>
      <c r="LEU339" s="31"/>
      <c r="LEV339" s="31"/>
      <c r="LEW339" s="31"/>
      <c r="LEX339" s="31"/>
      <c r="LEY339" s="31"/>
      <c r="LEZ339" s="31"/>
      <c r="LFA339" s="31"/>
      <c r="LFB339" s="31"/>
      <c r="LFC339" s="31"/>
      <c r="LFD339" s="31"/>
      <c r="LFE339" s="31"/>
      <c r="LFF339" s="31"/>
      <c r="LFG339" s="31"/>
      <c r="LFH339" s="31"/>
      <c r="LFI339" s="31"/>
      <c r="LFJ339" s="31"/>
      <c r="LFK339" s="31"/>
      <c r="LFL339" s="31"/>
      <c r="LFM339" s="31"/>
      <c r="LFN339" s="31"/>
      <c r="LFO339" s="31"/>
      <c r="LFP339" s="31"/>
      <c r="LFQ339" s="31"/>
      <c r="LFR339" s="31"/>
      <c r="LFS339" s="31"/>
      <c r="LFT339" s="31"/>
      <c r="LFU339" s="31"/>
      <c r="LFV339" s="31"/>
      <c r="LFW339" s="31"/>
      <c r="LFX339" s="31"/>
      <c r="LFY339" s="31"/>
      <c r="LFZ339" s="31"/>
      <c r="LGA339" s="31"/>
      <c r="LGB339" s="31"/>
      <c r="LGC339" s="31"/>
      <c r="LGD339" s="31"/>
      <c r="LGE339" s="31"/>
      <c r="LGF339" s="31"/>
      <c r="LGG339" s="31"/>
      <c r="LGH339" s="31"/>
      <c r="LGI339" s="31"/>
      <c r="LGJ339" s="31"/>
      <c r="LGK339" s="31"/>
      <c r="LGL339" s="31"/>
      <c r="LGM339" s="31"/>
      <c r="LGN339" s="31"/>
      <c r="LGO339" s="31"/>
      <c r="LGP339" s="31"/>
      <c r="LGQ339" s="31"/>
      <c r="LGR339" s="31"/>
      <c r="LGS339" s="31"/>
      <c r="LGT339" s="31"/>
      <c r="LGU339" s="31"/>
      <c r="LGV339" s="31"/>
      <c r="LGW339" s="31"/>
      <c r="LGX339" s="31"/>
      <c r="LGY339" s="31"/>
      <c r="LGZ339" s="31"/>
      <c r="LHA339" s="31"/>
      <c r="LHB339" s="31"/>
      <c r="LHC339" s="31"/>
      <c r="LHD339" s="31"/>
      <c r="LHE339" s="31"/>
      <c r="LHF339" s="31"/>
      <c r="LHG339" s="31"/>
      <c r="LHH339" s="31"/>
      <c r="LHI339" s="31"/>
      <c r="LHJ339" s="31"/>
      <c r="LHK339" s="31"/>
      <c r="LHL339" s="31"/>
      <c r="LHM339" s="31"/>
      <c r="LHN339" s="31"/>
      <c r="LHO339" s="31"/>
      <c r="LHP339" s="31"/>
      <c r="LHQ339" s="31"/>
      <c r="LHR339" s="31"/>
      <c r="LHS339" s="31"/>
      <c r="LHT339" s="31"/>
      <c r="LHU339" s="31"/>
      <c r="LHV339" s="31"/>
      <c r="LHW339" s="31"/>
      <c r="LHX339" s="31"/>
      <c r="LHY339" s="31"/>
      <c r="LHZ339" s="31"/>
      <c r="LIA339" s="31"/>
      <c r="LIB339" s="31"/>
      <c r="LIC339" s="31"/>
      <c r="LID339" s="31"/>
      <c r="LIE339" s="31"/>
      <c r="LIF339" s="31"/>
      <c r="LIG339" s="31"/>
      <c r="LIH339" s="31"/>
      <c r="LII339" s="31"/>
      <c r="LIJ339" s="31"/>
      <c r="LIK339" s="31"/>
      <c r="LIL339" s="31"/>
      <c r="LIM339" s="31"/>
      <c r="LIN339" s="31"/>
      <c r="LIO339" s="31"/>
      <c r="LIP339" s="31"/>
      <c r="LIQ339" s="31"/>
      <c r="LIR339" s="31"/>
      <c r="LIS339" s="31"/>
      <c r="LIT339" s="31"/>
      <c r="LIU339" s="31"/>
      <c r="LIV339" s="31"/>
      <c r="LIW339" s="31"/>
      <c r="LIX339" s="31"/>
      <c r="LIY339" s="31"/>
      <c r="LIZ339" s="31"/>
      <c r="LJA339" s="31"/>
      <c r="LJB339" s="31"/>
      <c r="LJC339" s="31"/>
      <c r="LJD339" s="31"/>
      <c r="LJE339" s="31"/>
      <c r="LJF339" s="31"/>
      <c r="LJG339" s="31"/>
      <c r="LJH339" s="31"/>
      <c r="LJI339" s="31"/>
      <c r="LJJ339" s="31"/>
      <c r="LJK339" s="31"/>
      <c r="LJL339" s="31"/>
      <c r="LJM339" s="31"/>
      <c r="LJN339" s="31"/>
      <c r="LJO339" s="31"/>
      <c r="LJP339" s="31"/>
      <c r="LJQ339" s="31"/>
      <c r="LJR339" s="31"/>
      <c r="LJS339" s="31"/>
      <c r="LJT339" s="31"/>
      <c r="LJU339" s="31"/>
      <c r="LJV339" s="31"/>
      <c r="LJW339" s="31"/>
      <c r="LJX339" s="31"/>
      <c r="LJY339" s="31"/>
      <c r="LJZ339" s="31"/>
      <c r="LKA339" s="31"/>
      <c r="LKB339" s="31"/>
      <c r="LKC339" s="31"/>
      <c r="LKD339" s="31"/>
      <c r="LKE339" s="31"/>
      <c r="LKF339" s="31"/>
      <c r="LKG339" s="31"/>
      <c r="LKH339" s="31"/>
      <c r="LKI339" s="31"/>
      <c r="LKJ339" s="31"/>
      <c r="LKK339" s="31"/>
      <c r="LKL339" s="31"/>
      <c r="LKM339" s="31"/>
      <c r="LKN339" s="31"/>
      <c r="LKO339" s="31"/>
      <c r="LKP339" s="31"/>
      <c r="LKQ339" s="31"/>
      <c r="LKR339" s="31"/>
      <c r="LKS339" s="31"/>
      <c r="LKT339" s="31"/>
      <c r="LKU339" s="31"/>
      <c r="LKV339" s="31"/>
      <c r="LKW339" s="31"/>
      <c r="LKX339" s="31"/>
      <c r="LKY339" s="31"/>
      <c r="LKZ339" s="31"/>
      <c r="LLA339" s="31"/>
      <c r="LLB339" s="31"/>
      <c r="LLC339" s="31"/>
      <c r="LLD339" s="31"/>
      <c r="LLE339" s="31"/>
      <c r="LLF339" s="31"/>
      <c r="LLG339" s="31"/>
      <c r="LLH339" s="31"/>
      <c r="LLI339" s="31"/>
      <c r="LLJ339" s="31"/>
      <c r="LLK339" s="31"/>
      <c r="LLL339" s="31"/>
      <c r="LLM339" s="31"/>
      <c r="LLN339" s="31"/>
      <c r="LLO339" s="31"/>
      <c r="LLP339" s="31"/>
      <c r="LLQ339" s="31"/>
      <c r="LLR339" s="31"/>
      <c r="LLS339" s="31"/>
      <c r="LLT339" s="31"/>
      <c r="LLU339" s="31"/>
      <c r="LLV339" s="31"/>
      <c r="LLW339" s="31"/>
      <c r="LLX339" s="31"/>
      <c r="LLY339" s="31"/>
      <c r="LLZ339" s="31"/>
      <c r="LMA339" s="31"/>
      <c r="LMB339" s="31"/>
      <c r="LMC339" s="31"/>
      <c r="LMD339" s="31"/>
      <c r="LME339" s="31"/>
      <c r="LMF339" s="31"/>
      <c r="LMG339" s="31"/>
      <c r="LMH339" s="31"/>
      <c r="LMI339" s="31"/>
      <c r="LMJ339" s="31"/>
      <c r="LMK339" s="31"/>
      <c r="LML339" s="31"/>
      <c r="LMM339" s="31"/>
      <c r="LMN339" s="31"/>
      <c r="LMO339" s="31"/>
      <c r="LMP339" s="31"/>
      <c r="LMQ339" s="31"/>
      <c r="LMR339" s="31"/>
      <c r="LMS339" s="31"/>
      <c r="LMT339" s="31"/>
      <c r="LMU339" s="31"/>
      <c r="LMV339" s="31"/>
      <c r="LMW339" s="31"/>
      <c r="LMX339" s="31"/>
      <c r="LMY339" s="31"/>
      <c r="LMZ339" s="31"/>
      <c r="LNA339" s="31"/>
      <c r="LNB339" s="31"/>
      <c r="LNC339" s="31"/>
      <c r="LND339" s="31"/>
      <c r="LNE339" s="31"/>
      <c r="LNF339" s="31"/>
      <c r="LNG339" s="31"/>
      <c r="LNH339" s="31"/>
      <c r="LNI339" s="31"/>
      <c r="LNJ339" s="31"/>
      <c r="LNK339" s="31"/>
      <c r="LNL339" s="31"/>
      <c r="LNM339" s="31"/>
      <c r="LNN339" s="31"/>
      <c r="LNO339" s="31"/>
      <c r="LNP339" s="31"/>
      <c r="LNQ339" s="31"/>
      <c r="LNR339" s="31"/>
      <c r="LNS339" s="31"/>
      <c r="LNT339" s="31"/>
      <c r="LNU339" s="31"/>
      <c r="LNV339" s="31"/>
      <c r="LNW339" s="31"/>
      <c r="LNX339" s="31"/>
      <c r="LNY339" s="31"/>
      <c r="LNZ339" s="31"/>
      <c r="LOA339" s="31"/>
      <c r="LOB339" s="31"/>
      <c r="LOC339" s="31"/>
      <c r="LOD339" s="31"/>
      <c r="LOE339" s="31"/>
      <c r="LOF339" s="31"/>
      <c r="LOG339" s="31"/>
      <c r="LOH339" s="31"/>
      <c r="LOI339" s="31"/>
      <c r="LOJ339" s="31"/>
      <c r="LOK339" s="31"/>
      <c r="LOL339" s="31"/>
      <c r="LOM339" s="31"/>
      <c r="LON339" s="31"/>
      <c r="LOO339" s="31"/>
      <c r="LOP339" s="31"/>
      <c r="LOQ339" s="31"/>
      <c r="LOR339" s="31"/>
      <c r="LOS339" s="31"/>
      <c r="LOT339" s="31"/>
      <c r="LOU339" s="31"/>
      <c r="LOV339" s="31"/>
      <c r="LOW339" s="31"/>
      <c r="LOX339" s="31"/>
      <c r="LOY339" s="31"/>
      <c r="LOZ339" s="31"/>
      <c r="LPA339" s="31"/>
      <c r="LPB339" s="31"/>
      <c r="LPC339" s="31"/>
      <c r="LPD339" s="31"/>
      <c r="LPE339" s="31"/>
      <c r="LPF339" s="31"/>
      <c r="LPG339" s="31"/>
      <c r="LPH339" s="31"/>
      <c r="LPI339" s="31"/>
      <c r="LPJ339" s="31"/>
      <c r="LPK339" s="31"/>
      <c r="LPL339" s="31"/>
      <c r="LPM339" s="31"/>
      <c r="LPN339" s="31"/>
      <c r="LPO339" s="31"/>
      <c r="LPP339" s="31"/>
      <c r="LPQ339" s="31"/>
      <c r="LPR339" s="31"/>
      <c r="LPS339" s="31"/>
      <c r="LPT339" s="31"/>
      <c r="LPU339" s="31"/>
      <c r="LPV339" s="31"/>
      <c r="LPW339" s="31"/>
      <c r="LPX339" s="31"/>
      <c r="LPY339" s="31"/>
      <c r="LPZ339" s="31"/>
      <c r="LQA339" s="31"/>
      <c r="LQB339" s="31"/>
      <c r="LQC339" s="31"/>
      <c r="LQD339" s="31"/>
      <c r="LQE339" s="31"/>
      <c r="LQF339" s="31"/>
      <c r="LQG339" s="31"/>
      <c r="LQH339" s="31"/>
      <c r="LQI339" s="31"/>
      <c r="LQJ339" s="31"/>
      <c r="LQK339" s="31"/>
      <c r="LQL339" s="31"/>
      <c r="LQM339" s="31"/>
      <c r="LQN339" s="31"/>
      <c r="LQO339" s="31"/>
      <c r="LQP339" s="31"/>
      <c r="LQQ339" s="31"/>
      <c r="LQR339" s="31"/>
      <c r="LQS339" s="31"/>
      <c r="LQT339" s="31"/>
      <c r="LQU339" s="31"/>
      <c r="LQV339" s="31"/>
      <c r="LQW339" s="31"/>
      <c r="LQX339" s="31"/>
      <c r="LQY339" s="31"/>
      <c r="LQZ339" s="31"/>
      <c r="LRA339" s="31"/>
      <c r="LRB339" s="31"/>
      <c r="LRC339" s="31"/>
      <c r="LRD339" s="31"/>
      <c r="LRE339" s="31"/>
      <c r="LRF339" s="31"/>
      <c r="LRG339" s="31"/>
      <c r="LRH339" s="31"/>
      <c r="LRI339" s="31"/>
      <c r="LRJ339" s="31"/>
      <c r="LRK339" s="31"/>
      <c r="LRL339" s="31"/>
      <c r="LRM339" s="31"/>
      <c r="LRN339" s="31"/>
      <c r="LRO339" s="31"/>
      <c r="LRP339" s="31"/>
      <c r="LRQ339" s="31"/>
      <c r="LRR339" s="31"/>
      <c r="LRS339" s="31"/>
      <c r="LRT339" s="31"/>
      <c r="LRU339" s="31"/>
      <c r="LRV339" s="31"/>
      <c r="LRW339" s="31"/>
      <c r="LRX339" s="31"/>
      <c r="LRY339" s="31"/>
      <c r="LRZ339" s="31"/>
      <c r="LSA339" s="31"/>
      <c r="LSB339" s="31"/>
      <c r="LSC339" s="31"/>
      <c r="LSD339" s="31"/>
      <c r="LSE339" s="31"/>
      <c r="LSF339" s="31"/>
      <c r="LSG339" s="31"/>
      <c r="LSH339" s="31"/>
      <c r="LSI339" s="31"/>
      <c r="LSJ339" s="31"/>
      <c r="LSK339" s="31"/>
      <c r="LSL339" s="31"/>
      <c r="LSM339" s="31"/>
      <c r="LSN339" s="31"/>
      <c r="LSO339" s="31"/>
      <c r="LSP339" s="31"/>
      <c r="LSQ339" s="31"/>
      <c r="LSR339" s="31"/>
      <c r="LSS339" s="31"/>
      <c r="LST339" s="31"/>
      <c r="LSU339" s="31"/>
      <c r="LSV339" s="31"/>
      <c r="LSW339" s="31"/>
      <c r="LSX339" s="31"/>
      <c r="LSY339" s="31"/>
      <c r="LSZ339" s="31"/>
      <c r="LTA339" s="31"/>
      <c r="LTB339" s="31"/>
      <c r="LTC339" s="31"/>
      <c r="LTD339" s="31"/>
      <c r="LTE339" s="31"/>
      <c r="LTF339" s="31"/>
      <c r="LTG339" s="31"/>
      <c r="LTH339" s="31"/>
      <c r="LTI339" s="31"/>
      <c r="LTJ339" s="31"/>
      <c r="LTK339" s="31"/>
      <c r="LTL339" s="31"/>
      <c r="LTM339" s="31"/>
      <c r="LTN339" s="31"/>
      <c r="LTO339" s="31"/>
      <c r="LTP339" s="31"/>
      <c r="LTQ339" s="31"/>
      <c r="LTR339" s="31"/>
      <c r="LTS339" s="31"/>
      <c r="LTT339" s="31"/>
      <c r="LTU339" s="31"/>
      <c r="LTV339" s="31"/>
      <c r="LTW339" s="31"/>
      <c r="LTX339" s="31"/>
      <c r="LTY339" s="31"/>
      <c r="LTZ339" s="31"/>
      <c r="LUA339" s="31"/>
      <c r="LUB339" s="31"/>
      <c r="LUC339" s="31"/>
      <c r="LUD339" s="31"/>
      <c r="LUE339" s="31"/>
      <c r="LUF339" s="31"/>
      <c r="LUG339" s="31"/>
      <c r="LUH339" s="31"/>
      <c r="LUI339" s="31"/>
      <c r="LUJ339" s="31"/>
      <c r="LUK339" s="31"/>
      <c r="LUL339" s="31"/>
      <c r="LUM339" s="31"/>
      <c r="LUN339" s="31"/>
      <c r="LUO339" s="31"/>
      <c r="LUP339" s="31"/>
      <c r="LUQ339" s="31"/>
      <c r="LUR339" s="31"/>
      <c r="LUS339" s="31"/>
      <c r="LUT339" s="31"/>
      <c r="LUU339" s="31"/>
      <c r="LUV339" s="31"/>
      <c r="LUW339" s="31"/>
      <c r="LUX339" s="31"/>
      <c r="LUY339" s="31"/>
      <c r="LUZ339" s="31"/>
      <c r="LVA339" s="31"/>
      <c r="LVB339" s="31"/>
      <c r="LVC339" s="31"/>
      <c r="LVD339" s="31"/>
      <c r="LVE339" s="31"/>
      <c r="LVF339" s="31"/>
      <c r="LVG339" s="31"/>
      <c r="LVH339" s="31"/>
      <c r="LVI339" s="31"/>
      <c r="LVJ339" s="31"/>
      <c r="LVK339" s="31"/>
      <c r="LVL339" s="31"/>
      <c r="LVM339" s="31"/>
      <c r="LVN339" s="31"/>
      <c r="LVO339" s="31"/>
      <c r="LVP339" s="31"/>
      <c r="LVQ339" s="31"/>
      <c r="LVR339" s="31"/>
      <c r="LVS339" s="31"/>
      <c r="LVT339" s="31"/>
      <c r="LVU339" s="31"/>
      <c r="LVV339" s="31"/>
      <c r="LVW339" s="31"/>
      <c r="LVX339" s="31"/>
      <c r="LVY339" s="31"/>
      <c r="LVZ339" s="31"/>
      <c r="LWA339" s="31"/>
      <c r="LWB339" s="31"/>
      <c r="LWC339" s="31"/>
      <c r="LWD339" s="31"/>
      <c r="LWE339" s="31"/>
      <c r="LWF339" s="31"/>
      <c r="LWG339" s="31"/>
      <c r="LWH339" s="31"/>
      <c r="LWI339" s="31"/>
      <c r="LWJ339" s="31"/>
      <c r="LWK339" s="31"/>
      <c r="LWL339" s="31"/>
      <c r="LWM339" s="31"/>
      <c r="LWN339" s="31"/>
      <c r="LWO339" s="31"/>
      <c r="LWP339" s="31"/>
      <c r="LWQ339" s="31"/>
      <c r="LWR339" s="31"/>
      <c r="LWS339" s="31"/>
      <c r="LWT339" s="31"/>
      <c r="LWU339" s="31"/>
      <c r="LWV339" s="31"/>
      <c r="LWW339" s="31"/>
      <c r="LWX339" s="31"/>
      <c r="LWY339" s="31"/>
      <c r="LWZ339" s="31"/>
      <c r="LXA339" s="31"/>
      <c r="LXB339" s="31"/>
      <c r="LXC339" s="31"/>
      <c r="LXD339" s="31"/>
      <c r="LXE339" s="31"/>
      <c r="LXF339" s="31"/>
      <c r="LXG339" s="31"/>
      <c r="LXH339" s="31"/>
      <c r="LXI339" s="31"/>
      <c r="LXJ339" s="31"/>
      <c r="LXK339" s="31"/>
      <c r="LXL339" s="31"/>
      <c r="LXM339" s="31"/>
      <c r="LXN339" s="31"/>
      <c r="LXO339" s="31"/>
      <c r="LXP339" s="31"/>
      <c r="LXQ339" s="31"/>
      <c r="LXR339" s="31"/>
      <c r="LXS339" s="31"/>
      <c r="LXT339" s="31"/>
      <c r="LXU339" s="31"/>
      <c r="LXV339" s="31"/>
      <c r="LXW339" s="31"/>
      <c r="LXX339" s="31"/>
      <c r="LXY339" s="31"/>
      <c r="LXZ339" s="31"/>
      <c r="LYA339" s="31"/>
      <c r="LYB339" s="31"/>
      <c r="LYC339" s="31"/>
      <c r="LYD339" s="31"/>
      <c r="LYE339" s="31"/>
      <c r="LYF339" s="31"/>
      <c r="LYG339" s="31"/>
      <c r="LYH339" s="31"/>
      <c r="LYI339" s="31"/>
      <c r="LYJ339" s="31"/>
      <c r="LYK339" s="31"/>
      <c r="LYL339" s="31"/>
      <c r="LYM339" s="31"/>
      <c r="LYN339" s="31"/>
      <c r="LYO339" s="31"/>
      <c r="LYP339" s="31"/>
      <c r="LYQ339" s="31"/>
      <c r="LYR339" s="31"/>
      <c r="LYS339" s="31"/>
      <c r="LYT339" s="31"/>
      <c r="LYU339" s="31"/>
      <c r="LYV339" s="31"/>
      <c r="LYW339" s="31"/>
      <c r="LYX339" s="31"/>
      <c r="LYY339" s="31"/>
      <c r="LYZ339" s="31"/>
      <c r="LZA339" s="31"/>
      <c r="LZB339" s="31"/>
      <c r="LZC339" s="31"/>
      <c r="LZD339" s="31"/>
      <c r="LZE339" s="31"/>
      <c r="LZF339" s="31"/>
      <c r="LZG339" s="31"/>
      <c r="LZH339" s="31"/>
      <c r="LZI339" s="31"/>
      <c r="LZJ339" s="31"/>
      <c r="LZK339" s="31"/>
      <c r="LZL339" s="31"/>
      <c r="LZM339" s="31"/>
      <c r="LZN339" s="31"/>
      <c r="LZO339" s="31"/>
      <c r="LZP339" s="31"/>
      <c r="LZQ339" s="31"/>
      <c r="LZR339" s="31"/>
      <c r="LZS339" s="31"/>
      <c r="LZT339" s="31"/>
      <c r="LZU339" s="31"/>
      <c r="LZV339" s="31"/>
      <c r="LZW339" s="31"/>
      <c r="LZX339" s="31"/>
      <c r="LZY339" s="31"/>
      <c r="LZZ339" s="31"/>
      <c r="MAA339" s="31"/>
      <c r="MAB339" s="31"/>
      <c r="MAC339" s="31"/>
      <c r="MAD339" s="31"/>
      <c r="MAE339" s="31"/>
      <c r="MAF339" s="31"/>
      <c r="MAG339" s="31"/>
      <c r="MAH339" s="31"/>
      <c r="MAI339" s="31"/>
      <c r="MAJ339" s="31"/>
      <c r="MAK339" s="31"/>
      <c r="MAL339" s="31"/>
      <c r="MAM339" s="31"/>
      <c r="MAN339" s="31"/>
      <c r="MAO339" s="31"/>
      <c r="MAP339" s="31"/>
      <c r="MAQ339" s="31"/>
      <c r="MAR339" s="31"/>
      <c r="MAS339" s="31"/>
      <c r="MAT339" s="31"/>
      <c r="MAU339" s="31"/>
      <c r="MAV339" s="31"/>
      <c r="MAW339" s="31"/>
      <c r="MAX339" s="31"/>
      <c r="MAY339" s="31"/>
      <c r="MAZ339" s="31"/>
      <c r="MBA339" s="31"/>
      <c r="MBB339" s="31"/>
      <c r="MBC339" s="31"/>
      <c r="MBD339" s="31"/>
      <c r="MBE339" s="31"/>
      <c r="MBF339" s="31"/>
      <c r="MBG339" s="31"/>
      <c r="MBH339" s="31"/>
      <c r="MBI339" s="31"/>
      <c r="MBJ339" s="31"/>
      <c r="MBK339" s="31"/>
      <c r="MBL339" s="31"/>
      <c r="MBM339" s="31"/>
      <c r="MBN339" s="31"/>
      <c r="MBO339" s="31"/>
      <c r="MBP339" s="31"/>
      <c r="MBQ339" s="31"/>
      <c r="MBR339" s="31"/>
      <c r="MBS339" s="31"/>
      <c r="MBT339" s="31"/>
      <c r="MBU339" s="31"/>
      <c r="MBV339" s="31"/>
      <c r="MBW339" s="31"/>
      <c r="MBX339" s="31"/>
      <c r="MBY339" s="31"/>
      <c r="MBZ339" s="31"/>
      <c r="MCA339" s="31"/>
      <c r="MCB339" s="31"/>
      <c r="MCC339" s="31"/>
      <c r="MCD339" s="31"/>
      <c r="MCE339" s="31"/>
      <c r="MCF339" s="31"/>
      <c r="MCG339" s="31"/>
      <c r="MCH339" s="31"/>
      <c r="MCI339" s="31"/>
      <c r="MCJ339" s="31"/>
      <c r="MCK339" s="31"/>
      <c r="MCL339" s="31"/>
      <c r="MCM339" s="31"/>
      <c r="MCN339" s="31"/>
      <c r="MCO339" s="31"/>
      <c r="MCP339" s="31"/>
      <c r="MCQ339" s="31"/>
      <c r="MCR339" s="31"/>
      <c r="MCS339" s="31"/>
      <c r="MCT339" s="31"/>
      <c r="MCU339" s="31"/>
      <c r="MCV339" s="31"/>
      <c r="MCW339" s="31"/>
      <c r="MCX339" s="31"/>
      <c r="MCY339" s="31"/>
      <c r="MCZ339" s="31"/>
      <c r="MDA339" s="31"/>
      <c r="MDB339" s="31"/>
      <c r="MDC339" s="31"/>
      <c r="MDD339" s="31"/>
      <c r="MDE339" s="31"/>
      <c r="MDF339" s="31"/>
      <c r="MDG339" s="31"/>
      <c r="MDH339" s="31"/>
      <c r="MDI339" s="31"/>
      <c r="MDJ339" s="31"/>
      <c r="MDK339" s="31"/>
      <c r="MDL339" s="31"/>
      <c r="MDM339" s="31"/>
      <c r="MDN339" s="31"/>
      <c r="MDO339" s="31"/>
      <c r="MDP339" s="31"/>
      <c r="MDQ339" s="31"/>
      <c r="MDR339" s="31"/>
      <c r="MDS339" s="31"/>
      <c r="MDT339" s="31"/>
      <c r="MDU339" s="31"/>
      <c r="MDV339" s="31"/>
      <c r="MDW339" s="31"/>
      <c r="MDX339" s="31"/>
      <c r="MDY339" s="31"/>
      <c r="MDZ339" s="31"/>
      <c r="MEA339" s="31"/>
      <c r="MEB339" s="31"/>
      <c r="MEC339" s="31"/>
      <c r="MED339" s="31"/>
      <c r="MEE339" s="31"/>
      <c r="MEF339" s="31"/>
      <c r="MEG339" s="31"/>
      <c r="MEH339" s="31"/>
      <c r="MEI339" s="31"/>
      <c r="MEJ339" s="31"/>
      <c r="MEK339" s="31"/>
      <c r="MEL339" s="31"/>
      <c r="MEM339" s="31"/>
      <c r="MEN339" s="31"/>
      <c r="MEO339" s="31"/>
      <c r="MEP339" s="31"/>
      <c r="MEQ339" s="31"/>
      <c r="MER339" s="31"/>
      <c r="MES339" s="31"/>
      <c r="MET339" s="31"/>
      <c r="MEU339" s="31"/>
      <c r="MEV339" s="31"/>
      <c r="MEW339" s="31"/>
      <c r="MEX339" s="31"/>
      <c r="MEY339" s="31"/>
      <c r="MEZ339" s="31"/>
      <c r="MFA339" s="31"/>
      <c r="MFB339" s="31"/>
      <c r="MFC339" s="31"/>
      <c r="MFD339" s="31"/>
      <c r="MFE339" s="31"/>
      <c r="MFF339" s="31"/>
      <c r="MFG339" s="31"/>
      <c r="MFH339" s="31"/>
      <c r="MFI339" s="31"/>
      <c r="MFJ339" s="31"/>
      <c r="MFK339" s="31"/>
      <c r="MFL339" s="31"/>
      <c r="MFM339" s="31"/>
      <c r="MFN339" s="31"/>
      <c r="MFO339" s="31"/>
      <c r="MFP339" s="31"/>
      <c r="MFQ339" s="31"/>
      <c r="MFR339" s="31"/>
      <c r="MFS339" s="31"/>
      <c r="MFT339" s="31"/>
      <c r="MFU339" s="31"/>
      <c r="MFV339" s="31"/>
      <c r="MFW339" s="31"/>
      <c r="MFX339" s="31"/>
      <c r="MFY339" s="31"/>
      <c r="MFZ339" s="31"/>
      <c r="MGA339" s="31"/>
      <c r="MGB339" s="31"/>
      <c r="MGC339" s="31"/>
      <c r="MGD339" s="31"/>
      <c r="MGE339" s="31"/>
      <c r="MGF339" s="31"/>
      <c r="MGG339" s="31"/>
      <c r="MGH339" s="31"/>
      <c r="MGI339" s="31"/>
      <c r="MGJ339" s="31"/>
      <c r="MGK339" s="31"/>
      <c r="MGL339" s="31"/>
      <c r="MGM339" s="31"/>
      <c r="MGN339" s="31"/>
      <c r="MGO339" s="31"/>
      <c r="MGP339" s="31"/>
      <c r="MGQ339" s="31"/>
      <c r="MGR339" s="31"/>
      <c r="MGS339" s="31"/>
      <c r="MGT339" s="31"/>
      <c r="MGU339" s="31"/>
      <c r="MGV339" s="31"/>
      <c r="MGW339" s="31"/>
      <c r="MGX339" s="31"/>
      <c r="MGY339" s="31"/>
      <c r="MGZ339" s="31"/>
      <c r="MHA339" s="31"/>
      <c r="MHB339" s="31"/>
      <c r="MHC339" s="31"/>
      <c r="MHD339" s="31"/>
      <c r="MHE339" s="31"/>
      <c r="MHF339" s="31"/>
      <c r="MHG339" s="31"/>
      <c r="MHH339" s="31"/>
      <c r="MHI339" s="31"/>
      <c r="MHJ339" s="31"/>
      <c r="MHK339" s="31"/>
      <c r="MHL339" s="31"/>
      <c r="MHM339" s="31"/>
      <c r="MHN339" s="31"/>
      <c r="MHO339" s="31"/>
      <c r="MHP339" s="31"/>
      <c r="MHQ339" s="31"/>
      <c r="MHR339" s="31"/>
      <c r="MHS339" s="31"/>
      <c r="MHT339" s="31"/>
      <c r="MHU339" s="31"/>
      <c r="MHV339" s="31"/>
      <c r="MHW339" s="31"/>
      <c r="MHX339" s="31"/>
      <c r="MHY339" s="31"/>
      <c r="MHZ339" s="31"/>
      <c r="MIA339" s="31"/>
      <c r="MIB339" s="31"/>
      <c r="MIC339" s="31"/>
      <c r="MID339" s="31"/>
      <c r="MIE339" s="31"/>
      <c r="MIF339" s="31"/>
      <c r="MIG339" s="31"/>
      <c r="MIH339" s="31"/>
      <c r="MII339" s="31"/>
      <c r="MIJ339" s="31"/>
      <c r="MIK339" s="31"/>
      <c r="MIL339" s="31"/>
      <c r="MIM339" s="31"/>
      <c r="MIN339" s="31"/>
      <c r="MIO339" s="31"/>
      <c r="MIP339" s="31"/>
      <c r="MIQ339" s="31"/>
      <c r="MIR339" s="31"/>
      <c r="MIS339" s="31"/>
      <c r="MIT339" s="31"/>
      <c r="MIU339" s="31"/>
      <c r="MIV339" s="31"/>
      <c r="MIW339" s="31"/>
      <c r="MIX339" s="31"/>
      <c r="MIY339" s="31"/>
      <c r="MIZ339" s="31"/>
      <c r="MJA339" s="31"/>
      <c r="MJB339" s="31"/>
      <c r="MJC339" s="31"/>
      <c r="MJD339" s="31"/>
      <c r="MJE339" s="31"/>
      <c r="MJF339" s="31"/>
      <c r="MJG339" s="31"/>
      <c r="MJH339" s="31"/>
      <c r="MJI339" s="31"/>
      <c r="MJJ339" s="31"/>
      <c r="MJK339" s="31"/>
      <c r="MJL339" s="31"/>
      <c r="MJM339" s="31"/>
      <c r="MJN339" s="31"/>
      <c r="MJO339" s="31"/>
      <c r="MJP339" s="31"/>
      <c r="MJQ339" s="31"/>
      <c r="MJR339" s="31"/>
      <c r="MJS339" s="31"/>
      <c r="MJT339" s="31"/>
      <c r="MJU339" s="31"/>
      <c r="MJV339" s="31"/>
      <c r="MJW339" s="31"/>
      <c r="MJX339" s="31"/>
      <c r="MJY339" s="31"/>
      <c r="MJZ339" s="31"/>
      <c r="MKA339" s="31"/>
      <c r="MKB339" s="31"/>
      <c r="MKC339" s="31"/>
      <c r="MKD339" s="31"/>
      <c r="MKE339" s="31"/>
      <c r="MKF339" s="31"/>
      <c r="MKG339" s="31"/>
      <c r="MKH339" s="31"/>
      <c r="MKI339" s="31"/>
      <c r="MKJ339" s="31"/>
      <c r="MKK339" s="31"/>
      <c r="MKL339" s="31"/>
      <c r="MKM339" s="31"/>
      <c r="MKN339" s="31"/>
      <c r="MKO339" s="31"/>
      <c r="MKP339" s="31"/>
      <c r="MKQ339" s="31"/>
      <c r="MKR339" s="31"/>
      <c r="MKS339" s="31"/>
      <c r="MKT339" s="31"/>
      <c r="MKU339" s="31"/>
      <c r="MKV339" s="31"/>
      <c r="MKW339" s="31"/>
      <c r="MKX339" s="31"/>
      <c r="MKY339" s="31"/>
      <c r="MKZ339" s="31"/>
      <c r="MLA339" s="31"/>
      <c r="MLB339" s="31"/>
      <c r="MLC339" s="31"/>
      <c r="MLD339" s="31"/>
      <c r="MLE339" s="31"/>
      <c r="MLF339" s="31"/>
      <c r="MLG339" s="31"/>
      <c r="MLH339" s="31"/>
      <c r="MLI339" s="31"/>
      <c r="MLJ339" s="31"/>
      <c r="MLK339" s="31"/>
      <c r="MLL339" s="31"/>
      <c r="MLM339" s="31"/>
      <c r="MLN339" s="31"/>
      <c r="MLO339" s="31"/>
      <c r="MLP339" s="31"/>
      <c r="MLQ339" s="31"/>
      <c r="MLR339" s="31"/>
      <c r="MLS339" s="31"/>
      <c r="MLT339" s="31"/>
      <c r="MLU339" s="31"/>
      <c r="MLV339" s="31"/>
      <c r="MLW339" s="31"/>
      <c r="MLX339" s="31"/>
      <c r="MLY339" s="31"/>
      <c r="MLZ339" s="31"/>
      <c r="MMA339" s="31"/>
      <c r="MMB339" s="31"/>
      <c r="MMC339" s="31"/>
      <c r="MMD339" s="31"/>
      <c r="MME339" s="31"/>
      <c r="MMF339" s="31"/>
      <c r="MMG339" s="31"/>
      <c r="MMH339" s="31"/>
      <c r="MMI339" s="31"/>
      <c r="MMJ339" s="31"/>
      <c r="MMK339" s="31"/>
      <c r="MML339" s="31"/>
      <c r="MMM339" s="31"/>
      <c r="MMN339" s="31"/>
      <c r="MMO339" s="31"/>
      <c r="MMP339" s="31"/>
      <c r="MMQ339" s="31"/>
      <c r="MMR339" s="31"/>
      <c r="MMS339" s="31"/>
      <c r="MMT339" s="31"/>
      <c r="MMU339" s="31"/>
      <c r="MMV339" s="31"/>
      <c r="MMW339" s="31"/>
      <c r="MMX339" s="31"/>
      <c r="MMY339" s="31"/>
      <c r="MMZ339" s="31"/>
      <c r="MNA339" s="31"/>
      <c r="MNB339" s="31"/>
      <c r="MNC339" s="31"/>
      <c r="MND339" s="31"/>
      <c r="MNE339" s="31"/>
      <c r="MNF339" s="31"/>
      <c r="MNG339" s="31"/>
      <c r="MNH339" s="31"/>
      <c r="MNI339" s="31"/>
      <c r="MNJ339" s="31"/>
      <c r="MNK339" s="31"/>
      <c r="MNL339" s="31"/>
      <c r="MNM339" s="31"/>
      <c r="MNN339" s="31"/>
      <c r="MNO339" s="31"/>
      <c r="MNP339" s="31"/>
      <c r="MNQ339" s="31"/>
      <c r="MNR339" s="31"/>
      <c r="MNS339" s="31"/>
      <c r="MNT339" s="31"/>
      <c r="MNU339" s="31"/>
      <c r="MNV339" s="31"/>
      <c r="MNW339" s="31"/>
      <c r="MNX339" s="31"/>
      <c r="MNY339" s="31"/>
      <c r="MNZ339" s="31"/>
      <c r="MOA339" s="31"/>
      <c r="MOB339" s="31"/>
      <c r="MOC339" s="31"/>
      <c r="MOD339" s="31"/>
      <c r="MOE339" s="31"/>
      <c r="MOF339" s="31"/>
      <c r="MOG339" s="31"/>
      <c r="MOH339" s="31"/>
      <c r="MOI339" s="31"/>
      <c r="MOJ339" s="31"/>
      <c r="MOK339" s="31"/>
      <c r="MOL339" s="31"/>
      <c r="MOM339" s="31"/>
      <c r="MON339" s="31"/>
      <c r="MOO339" s="31"/>
      <c r="MOP339" s="31"/>
      <c r="MOQ339" s="31"/>
      <c r="MOR339" s="31"/>
      <c r="MOS339" s="31"/>
      <c r="MOT339" s="31"/>
      <c r="MOU339" s="31"/>
      <c r="MOV339" s="31"/>
      <c r="MOW339" s="31"/>
      <c r="MOX339" s="31"/>
      <c r="MOY339" s="31"/>
      <c r="MOZ339" s="31"/>
      <c r="MPA339" s="31"/>
      <c r="MPB339" s="31"/>
      <c r="MPC339" s="31"/>
      <c r="MPD339" s="31"/>
      <c r="MPE339" s="31"/>
      <c r="MPF339" s="31"/>
      <c r="MPG339" s="31"/>
      <c r="MPH339" s="31"/>
      <c r="MPI339" s="31"/>
      <c r="MPJ339" s="31"/>
      <c r="MPK339" s="31"/>
      <c r="MPL339" s="31"/>
      <c r="MPM339" s="31"/>
      <c r="MPN339" s="31"/>
      <c r="MPO339" s="31"/>
      <c r="MPP339" s="31"/>
      <c r="MPQ339" s="31"/>
      <c r="MPR339" s="31"/>
      <c r="MPS339" s="31"/>
      <c r="MPT339" s="31"/>
      <c r="MPU339" s="31"/>
      <c r="MPV339" s="31"/>
      <c r="MPW339" s="31"/>
      <c r="MPX339" s="31"/>
      <c r="MPY339" s="31"/>
      <c r="MPZ339" s="31"/>
      <c r="MQA339" s="31"/>
      <c r="MQB339" s="31"/>
      <c r="MQC339" s="31"/>
      <c r="MQD339" s="31"/>
      <c r="MQE339" s="31"/>
      <c r="MQF339" s="31"/>
      <c r="MQG339" s="31"/>
      <c r="MQH339" s="31"/>
      <c r="MQI339" s="31"/>
      <c r="MQJ339" s="31"/>
      <c r="MQK339" s="31"/>
      <c r="MQL339" s="31"/>
      <c r="MQM339" s="31"/>
      <c r="MQN339" s="31"/>
      <c r="MQO339" s="31"/>
      <c r="MQP339" s="31"/>
      <c r="MQQ339" s="31"/>
      <c r="MQR339" s="31"/>
      <c r="MQS339" s="31"/>
      <c r="MQT339" s="31"/>
      <c r="MQU339" s="31"/>
      <c r="MQV339" s="31"/>
      <c r="MQW339" s="31"/>
      <c r="MQX339" s="31"/>
      <c r="MQY339" s="31"/>
      <c r="MQZ339" s="31"/>
      <c r="MRA339" s="31"/>
      <c r="MRB339" s="31"/>
      <c r="MRC339" s="31"/>
      <c r="MRD339" s="31"/>
      <c r="MRE339" s="31"/>
      <c r="MRF339" s="31"/>
      <c r="MRG339" s="31"/>
      <c r="MRH339" s="31"/>
      <c r="MRI339" s="31"/>
      <c r="MRJ339" s="31"/>
      <c r="MRK339" s="31"/>
      <c r="MRL339" s="31"/>
      <c r="MRM339" s="31"/>
      <c r="MRN339" s="31"/>
      <c r="MRO339" s="31"/>
      <c r="MRP339" s="31"/>
      <c r="MRQ339" s="31"/>
      <c r="MRR339" s="31"/>
      <c r="MRS339" s="31"/>
      <c r="MRT339" s="31"/>
      <c r="MRU339" s="31"/>
      <c r="MRV339" s="31"/>
      <c r="MRW339" s="31"/>
      <c r="MRX339" s="31"/>
      <c r="MRY339" s="31"/>
      <c r="MRZ339" s="31"/>
      <c r="MSA339" s="31"/>
      <c r="MSB339" s="31"/>
      <c r="MSC339" s="31"/>
      <c r="MSD339" s="31"/>
      <c r="MSE339" s="31"/>
      <c r="MSF339" s="31"/>
      <c r="MSG339" s="31"/>
      <c r="MSH339" s="31"/>
      <c r="MSI339" s="31"/>
      <c r="MSJ339" s="31"/>
      <c r="MSK339" s="31"/>
      <c r="MSL339" s="31"/>
      <c r="MSM339" s="31"/>
      <c r="MSN339" s="31"/>
      <c r="MSO339" s="31"/>
      <c r="MSP339" s="31"/>
      <c r="MSQ339" s="31"/>
      <c r="MSR339" s="31"/>
      <c r="MSS339" s="31"/>
      <c r="MST339" s="31"/>
      <c r="MSU339" s="31"/>
      <c r="MSV339" s="31"/>
      <c r="MSW339" s="31"/>
      <c r="MSX339" s="31"/>
      <c r="MSY339" s="31"/>
      <c r="MSZ339" s="31"/>
      <c r="MTA339" s="31"/>
      <c r="MTB339" s="31"/>
      <c r="MTC339" s="31"/>
      <c r="MTD339" s="31"/>
      <c r="MTE339" s="31"/>
      <c r="MTF339" s="31"/>
      <c r="MTG339" s="31"/>
      <c r="MTH339" s="31"/>
      <c r="MTI339" s="31"/>
      <c r="MTJ339" s="31"/>
      <c r="MTK339" s="31"/>
      <c r="MTL339" s="31"/>
      <c r="MTM339" s="31"/>
      <c r="MTN339" s="31"/>
      <c r="MTO339" s="31"/>
      <c r="MTP339" s="31"/>
      <c r="MTQ339" s="31"/>
      <c r="MTR339" s="31"/>
      <c r="MTS339" s="31"/>
      <c r="MTT339" s="31"/>
      <c r="MTU339" s="31"/>
      <c r="MTV339" s="31"/>
      <c r="MTW339" s="31"/>
      <c r="MTX339" s="31"/>
      <c r="MTY339" s="31"/>
      <c r="MTZ339" s="31"/>
      <c r="MUA339" s="31"/>
      <c r="MUB339" s="31"/>
      <c r="MUC339" s="31"/>
      <c r="MUD339" s="31"/>
      <c r="MUE339" s="31"/>
      <c r="MUF339" s="31"/>
      <c r="MUG339" s="31"/>
      <c r="MUH339" s="31"/>
      <c r="MUI339" s="31"/>
      <c r="MUJ339" s="31"/>
      <c r="MUK339" s="31"/>
      <c r="MUL339" s="31"/>
      <c r="MUM339" s="31"/>
      <c r="MUN339" s="31"/>
      <c r="MUO339" s="31"/>
      <c r="MUP339" s="31"/>
      <c r="MUQ339" s="31"/>
      <c r="MUR339" s="31"/>
      <c r="MUS339" s="31"/>
      <c r="MUT339" s="31"/>
      <c r="MUU339" s="31"/>
      <c r="MUV339" s="31"/>
      <c r="MUW339" s="31"/>
      <c r="MUX339" s="31"/>
      <c r="MUY339" s="31"/>
      <c r="MUZ339" s="31"/>
      <c r="MVA339" s="31"/>
      <c r="MVB339" s="31"/>
      <c r="MVC339" s="31"/>
      <c r="MVD339" s="31"/>
      <c r="MVE339" s="31"/>
      <c r="MVF339" s="31"/>
      <c r="MVG339" s="31"/>
      <c r="MVH339" s="31"/>
      <c r="MVI339" s="31"/>
      <c r="MVJ339" s="31"/>
      <c r="MVK339" s="31"/>
      <c r="MVL339" s="31"/>
      <c r="MVM339" s="31"/>
      <c r="MVN339" s="31"/>
      <c r="MVO339" s="31"/>
      <c r="MVP339" s="31"/>
      <c r="MVQ339" s="31"/>
      <c r="MVR339" s="31"/>
      <c r="MVS339" s="31"/>
      <c r="MVT339" s="31"/>
      <c r="MVU339" s="31"/>
      <c r="MVV339" s="31"/>
      <c r="MVW339" s="31"/>
      <c r="MVX339" s="31"/>
      <c r="MVY339" s="31"/>
      <c r="MVZ339" s="31"/>
      <c r="MWA339" s="31"/>
      <c r="MWB339" s="31"/>
      <c r="MWC339" s="31"/>
      <c r="MWD339" s="31"/>
      <c r="MWE339" s="31"/>
      <c r="MWF339" s="31"/>
      <c r="MWG339" s="31"/>
      <c r="MWH339" s="31"/>
      <c r="MWI339" s="31"/>
      <c r="MWJ339" s="31"/>
      <c r="MWK339" s="31"/>
      <c r="MWL339" s="31"/>
      <c r="MWM339" s="31"/>
      <c r="MWN339" s="31"/>
      <c r="MWO339" s="31"/>
      <c r="MWP339" s="31"/>
      <c r="MWQ339" s="31"/>
      <c r="MWR339" s="31"/>
      <c r="MWS339" s="31"/>
      <c r="MWT339" s="31"/>
      <c r="MWU339" s="31"/>
      <c r="MWV339" s="31"/>
      <c r="MWW339" s="31"/>
      <c r="MWX339" s="31"/>
      <c r="MWY339" s="31"/>
      <c r="MWZ339" s="31"/>
      <c r="MXA339" s="31"/>
      <c r="MXB339" s="31"/>
      <c r="MXC339" s="31"/>
      <c r="MXD339" s="31"/>
      <c r="MXE339" s="31"/>
      <c r="MXF339" s="31"/>
      <c r="MXG339" s="31"/>
      <c r="MXH339" s="31"/>
      <c r="MXI339" s="31"/>
      <c r="MXJ339" s="31"/>
      <c r="MXK339" s="31"/>
      <c r="MXL339" s="31"/>
      <c r="MXM339" s="31"/>
      <c r="MXN339" s="31"/>
      <c r="MXO339" s="31"/>
      <c r="MXP339" s="31"/>
      <c r="MXQ339" s="31"/>
      <c r="MXR339" s="31"/>
      <c r="MXS339" s="31"/>
      <c r="MXT339" s="31"/>
      <c r="MXU339" s="31"/>
      <c r="MXV339" s="31"/>
      <c r="MXW339" s="31"/>
      <c r="MXX339" s="31"/>
      <c r="MXY339" s="31"/>
      <c r="MXZ339" s="31"/>
      <c r="MYA339" s="31"/>
      <c r="MYB339" s="31"/>
      <c r="MYC339" s="31"/>
      <c r="MYD339" s="31"/>
      <c r="MYE339" s="31"/>
      <c r="MYF339" s="31"/>
      <c r="MYG339" s="31"/>
      <c r="MYH339" s="31"/>
      <c r="MYI339" s="31"/>
      <c r="MYJ339" s="31"/>
      <c r="MYK339" s="31"/>
      <c r="MYL339" s="31"/>
      <c r="MYM339" s="31"/>
      <c r="MYN339" s="31"/>
      <c r="MYO339" s="31"/>
      <c r="MYP339" s="31"/>
      <c r="MYQ339" s="31"/>
      <c r="MYR339" s="31"/>
      <c r="MYS339" s="31"/>
      <c r="MYT339" s="31"/>
      <c r="MYU339" s="31"/>
      <c r="MYV339" s="31"/>
      <c r="MYW339" s="31"/>
      <c r="MYX339" s="31"/>
      <c r="MYY339" s="31"/>
      <c r="MYZ339" s="31"/>
      <c r="MZA339" s="31"/>
      <c r="MZB339" s="31"/>
      <c r="MZC339" s="31"/>
      <c r="MZD339" s="31"/>
      <c r="MZE339" s="31"/>
      <c r="MZF339" s="31"/>
      <c r="MZG339" s="31"/>
      <c r="MZH339" s="31"/>
      <c r="MZI339" s="31"/>
      <c r="MZJ339" s="31"/>
      <c r="MZK339" s="31"/>
      <c r="MZL339" s="31"/>
      <c r="MZM339" s="31"/>
      <c r="MZN339" s="31"/>
      <c r="MZO339" s="31"/>
      <c r="MZP339" s="31"/>
      <c r="MZQ339" s="31"/>
      <c r="MZR339" s="31"/>
      <c r="MZS339" s="31"/>
      <c r="MZT339" s="31"/>
      <c r="MZU339" s="31"/>
      <c r="MZV339" s="31"/>
      <c r="MZW339" s="31"/>
      <c r="MZX339" s="31"/>
      <c r="MZY339" s="31"/>
      <c r="MZZ339" s="31"/>
      <c r="NAA339" s="31"/>
      <c r="NAB339" s="31"/>
      <c r="NAC339" s="31"/>
      <c r="NAD339" s="31"/>
      <c r="NAE339" s="31"/>
      <c r="NAF339" s="31"/>
      <c r="NAG339" s="31"/>
      <c r="NAH339" s="31"/>
      <c r="NAI339" s="31"/>
      <c r="NAJ339" s="31"/>
      <c r="NAK339" s="31"/>
      <c r="NAL339" s="31"/>
      <c r="NAM339" s="31"/>
      <c r="NAN339" s="31"/>
      <c r="NAO339" s="31"/>
      <c r="NAP339" s="31"/>
      <c r="NAQ339" s="31"/>
      <c r="NAR339" s="31"/>
      <c r="NAS339" s="31"/>
      <c r="NAT339" s="31"/>
      <c r="NAU339" s="31"/>
      <c r="NAV339" s="31"/>
      <c r="NAW339" s="31"/>
      <c r="NAX339" s="31"/>
      <c r="NAY339" s="31"/>
      <c r="NAZ339" s="31"/>
      <c r="NBA339" s="31"/>
      <c r="NBB339" s="31"/>
      <c r="NBC339" s="31"/>
      <c r="NBD339" s="31"/>
      <c r="NBE339" s="31"/>
      <c r="NBF339" s="31"/>
      <c r="NBG339" s="31"/>
      <c r="NBH339" s="31"/>
      <c r="NBI339" s="31"/>
      <c r="NBJ339" s="31"/>
      <c r="NBK339" s="31"/>
      <c r="NBL339" s="31"/>
      <c r="NBM339" s="31"/>
      <c r="NBN339" s="31"/>
      <c r="NBO339" s="31"/>
      <c r="NBP339" s="31"/>
      <c r="NBQ339" s="31"/>
      <c r="NBR339" s="31"/>
      <c r="NBS339" s="31"/>
      <c r="NBT339" s="31"/>
      <c r="NBU339" s="31"/>
      <c r="NBV339" s="31"/>
      <c r="NBW339" s="31"/>
      <c r="NBX339" s="31"/>
      <c r="NBY339" s="31"/>
      <c r="NBZ339" s="31"/>
      <c r="NCA339" s="31"/>
      <c r="NCB339" s="31"/>
      <c r="NCC339" s="31"/>
      <c r="NCD339" s="31"/>
      <c r="NCE339" s="31"/>
      <c r="NCF339" s="31"/>
      <c r="NCG339" s="31"/>
      <c r="NCH339" s="31"/>
      <c r="NCI339" s="31"/>
      <c r="NCJ339" s="31"/>
      <c r="NCK339" s="31"/>
      <c r="NCL339" s="31"/>
      <c r="NCM339" s="31"/>
      <c r="NCN339" s="31"/>
      <c r="NCO339" s="31"/>
      <c r="NCP339" s="31"/>
      <c r="NCQ339" s="31"/>
      <c r="NCR339" s="31"/>
      <c r="NCS339" s="31"/>
      <c r="NCT339" s="31"/>
      <c r="NCU339" s="31"/>
      <c r="NCV339" s="31"/>
      <c r="NCW339" s="31"/>
      <c r="NCX339" s="31"/>
      <c r="NCY339" s="31"/>
      <c r="NCZ339" s="31"/>
      <c r="NDA339" s="31"/>
      <c r="NDB339" s="31"/>
      <c r="NDC339" s="31"/>
      <c r="NDD339" s="31"/>
      <c r="NDE339" s="31"/>
      <c r="NDF339" s="31"/>
      <c r="NDG339" s="31"/>
      <c r="NDH339" s="31"/>
      <c r="NDI339" s="31"/>
      <c r="NDJ339" s="31"/>
      <c r="NDK339" s="31"/>
      <c r="NDL339" s="31"/>
      <c r="NDM339" s="31"/>
      <c r="NDN339" s="31"/>
      <c r="NDO339" s="31"/>
      <c r="NDP339" s="31"/>
      <c r="NDQ339" s="31"/>
      <c r="NDR339" s="31"/>
      <c r="NDS339" s="31"/>
      <c r="NDT339" s="31"/>
      <c r="NDU339" s="31"/>
      <c r="NDV339" s="31"/>
      <c r="NDW339" s="31"/>
      <c r="NDX339" s="31"/>
      <c r="NDY339" s="31"/>
      <c r="NDZ339" s="31"/>
      <c r="NEA339" s="31"/>
      <c r="NEB339" s="31"/>
      <c r="NEC339" s="31"/>
      <c r="NED339" s="31"/>
      <c r="NEE339" s="31"/>
      <c r="NEF339" s="31"/>
      <c r="NEG339" s="31"/>
      <c r="NEH339" s="31"/>
      <c r="NEI339" s="31"/>
      <c r="NEJ339" s="31"/>
      <c r="NEK339" s="31"/>
      <c r="NEL339" s="31"/>
      <c r="NEM339" s="31"/>
      <c r="NEN339" s="31"/>
      <c r="NEO339" s="31"/>
      <c r="NEP339" s="31"/>
      <c r="NEQ339" s="31"/>
      <c r="NER339" s="31"/>
      <c r="NES339" s="31"/>
      <c r="NET339" s="31"/>
      <c r="NEU339" s="31"/>
      <c r="NEV339" s="31"/>
      <c r="NEW339" s="31"/>
      <c r="NEX339" s="31"/>
      <c r="NEY339" s="31"/>
      <c r="NEZ339" s="31"/>
      <c r="NFA339" s="31"/>
      <c r="NFB339" s="31"/>
      <c r="NFC339" s="31"/>
      <c r="NFD339" s="31"/>
      <c r="NFE339" s="31"/>
      <c r="NFF339" s="31"/>
      <c r="NFG339" s="31"/>
      <c r="NFH339" s="31"/>
      <c r="NFI339" s="31"/>
      <c r="NFJ339" s="31"/>
      <c r="NFK339" s="31"/>
      <c r="NFL339" s="31"/>
      <c r="NFM339" s="31"/>
      <c r="NFN339" s="31"/>
      <c r="NFO339" s="31"/>
      <c r="NFP339" s="31"/>
      <c r="NFQ339" s="31"/>
      <c r="NFR339" s="31"/>
      <c r="NFS339" s="31"/>
      <c r="NFT339" s="31"/>
      <c r="NFU339" s="31"/>
      <c r="NFV339" s="31"/>
      <c r="NFW339" s="31"/>
      <c r="NFX339" s="31"/>
      <c r="NFY339" s="31"/>
      <c r="NFZ339" s="31"/>
      <c r="NGA339" s="31"/>
      <c r="NGB339" s="31"/>
      <c r="NGC339" s="31"/>
      <c r="NGD339" s="31"/>
      <c r="NGE339" s="31"/>
      <c r="NGF339" s="31"/>
      <c r="NGG339" s="31"/>
      <c r="NGH339" s="31"/>
      <c r="NGI339" s="31"/>
      <c r="NGJ339" s="31"/>
      <c r="NGK339" s="31"/>
      <c r="NGL339" s="31"/>
      <c r="NGM339" s="31"/>
      <c r="NGN339" s="31"/>
      <c r="NGO339" s="31"/>
      <c r="NGP339" s="31"/>
      <c r="NGQ339" s="31"/>
      <c r="NGR339" s="31"/>
      <c r="NGS339" s="31"/>
      <c r="NGT339" s="31"/>
      <c r="NGU339" s="31"/>
      <c r="NGV339" s="31"/>
      <c r="NGW339" s="31"/>
      <c r="NGX339" s="31"/>
      <c r="NGY339" s="31"/>
      <c r="NGZ339" s="31"/>
      <c r="NHA339" s="31"/>
      <c r="NHB339" s="31"/>
      <c r="NHC339" s="31"/>
      <c r="NHD339" s="31"/>
      <c r="NHE339" s="31"/>
      <c r="NHF339" s="31"/>
      <c r="NHG339" s="31"/>
      <c r="NHH339" s="31"/>
      <c r="NHI339" s="31"/>
      <c r="NHJ339" s="31"/>
      <c r="NHK339" s="31"/>
      <c r="NHL339" s="31"/>
      <c r="NHM339" s="31"/>
      <c r="NHN339" s="31"/>
      <c r="NHO339" s="31"/>
      <c r="NHP339" s="31"/>
      <c r="NHQ339" s="31"/>
      <c r="NHR339" s="31"/>
      <c r="NHS339" s="31"/>
      <c r="NHT339" s="31"/>
      <c r="NHU339" s="31"/>
      <c r="NHV339" s="31"/>
      <c r="NHW339" s="31"/>
      <c r="NHX339" s="31"/>
      <c r="NHY339" s="31"/>
      <c r="NHZ339" s="31"/>
      <c r="NIA339" s="31"/>
      <c r="NIB339" s="31"/>
      <c r="NIC339" s="31"/>
      <c r="NID339" s="31"/>
      <c r="NIE339" s="31"/>
      <c r="NIF339" s="31"/>
      <c r="NIG339" s="31"/>
      <c r="NIH339" s="31"/>
      <c r="NII339" s="31"/>
      <c r="NIJ339" s="31"/>
      <c r="NIK339" s="31"/>
      <c r="NIL339" s="31"/>
      <c r="NIM339" s="31"/>
      <c r="NIN339" s="31"/>
      <c r="NIO339" s="31"/>
      <c r="NIP339" s="31"/>
      <c r="NIQ339" s="31"/>
      <c r="NIR339" s="31"/>
      <c r="NIS339" s="31"/>
      <c r="NIT339" s="31"/>
      <c r="NIU339" s="31"/>
      <c r="NIV339" s="31"/>
      <c r="NIW339" s="31"/>
      <c r="NIX339" s="31"/>
      <c r="NIY339" s="31"/>
      <c r="NIZ339" s="31"/>
      <c r="NJA339" s="31"/>
      <c r="NJB339" s="31"/>
      <c r="NJC339" s="31"/>
      <c r="NJD339" s="31"/>
      <c r="NJE339" s="31"/>
      <c r="NJF339" s="31"/>
      <c r="NJG339" s="31"/>
      <c r="NJH339" s="31"/>
      <c r="NJI339" s="31"/>
      <c r="NJJ339" s="31"/>
      <c r="NJK339" s="31"/>
      <c r="NJL339" s="31"/>
      <c r="NJM339" s="31"/>
      <c r="NJN339" s="31"/>
      <c r="NJO339" s="31"/>
      <c r="NJP339" s="31"/>
      <c r="NJQ339" s="31"/>
      <c r="NJR339" s="31"/>
      <c r="NJS339" s="31"/>
      <c r="NJT339" s="31"/>
      <c r="NJU339" s="31"/>
      <c r="NJV339" s="31"/>
      <c r="NJW339" s="31"/>
      <c r="NJX339" s="31"/>
      <c r="NJY339" s="31"/>
      <c r="NJZ339" s="31"/>
      <c r="NKA339" s="31"/>
      <c r="NKB339" s="31"/>
      <c r="NKC339" s="31"/>
      <c r="NKD339" s="31"/>
      <c r="NKE339" s="31"/>
      <c r="NKF339" s="31"/>
      <c r="NKG339" s="31"/>
      <c r="NKH339" s="31"/>
      <c r="NKI339" s="31"/>
      <c r="NKJ339" s="31"/>
      <c r="NKK339" s="31"/>
      <c r="NKL339" s="31"/>
      <c r="NKM339" s="31"/>
      <c r="NKN339" s="31"/>
      <c r="NKO339" s="31"/>
      <c r="NKP339" s="31"/>
      <c r="NKQ339" s="31"/>
      <c r="NKR339" s="31"/>
      <c r="NKS339" s="31"/>
      <c r="NKT339" s="31"/>
      <c r="NKU339" s="31"/>
      <c r="NKV339" s="31"/>
      <c r="NKW339" s="31"/>
      <c r="NKX339" s="31"/>
      <c r="NKY339" s="31"/>
      <c r="NKZ339" s="31"/>
      <c r="NLA339" s="31"/>
      <c r="NLB339" s="31"/>
      <c r="NLC339" s="31"/>
      <c r="NLD339" s="31"/>
      <c r="NLE339" s="31"/>
      <c r="NLF339" s="31"/>
      <c r="NLG339" s="31"/>
      <c r="NLH339" s="31"/>
      <c r="NLI339" s="31"/>
      <c r="NLJ339" s="31"/>
      <c r="NLK339" s="31"/>
      <c r="NLL339" s="31"/>
      <c r="NLM339" s="31"/>
      <c r="NLN339" s="31"/>
      <c r="NLO339" s="31"/>
      <c r="NLP339" s="31"/>
      <c r="NLQ339" s="31"/>
      <c r="NLR339" s="31"/>
      <c r="NLS339" s="31"/>
      <c r="NLT339" s="31"/>
      <c r="NLU339" s="31"/>
      <c r="NLV339" s="31"/>
      <c r="NLW339" s="31"/>
      <c r="NLX339" s="31"/>
      <c r="NLY339" s="31"/>
      <c r="NLZ339" s="31"/>
      <c r="NMA339" s="31"/>
      <c r="NMB339" s="31"/>
      <c r="NMC339" s="31"/>
      <c r="NMD339" s="31"/>
      <c r="NME339" s="31"/>
      <c r="NMF339" s="31"/>
      <c r="NMG339" s="31"/>
      <c r="NMH339" s="31"/>
      <c r="NMI339" s="31"/>
      <c r="NMJ339" s="31"/>
      <c r="NMK339" s="31"/>
      <c r="NML339" s="31"/>
      <c r="NMM339" s="31"/>
      <c r="NMN339" s="31"/>
      <c r="NMO339" s="31"/>
      <c r="NMP339" s="31"/>
      <c r="NMQ339" s="31"/>
      <c r="NMR339" s="31"/>
      <c r="NMS339" s="31"/>
      <c r="NMT339" s="31"/>
      <c r="NMU339" s="31"/>
      <c r="NMV339" s="31"/>
      <c r="NMW339" s="31"/>
      <c r="NMX339" s="31"/>
      <c r="NMY339" s="31"/>
      <c r="NMZ339" s="31"/>
      <c r="NNA339" s="31"/>
      <c r="NNB339" s="31"/>
      <c r="NNC339" s="31"/>
      <c r="NND339" s="31"/>
      <c r="NNE339" s="31"/>
      <c r="NNF339" s="31"/>
      <c r="NNG339" s="31"/>
      <c r="NNH339" s="31"/>
      <c r="NNI339" s="31"/>
      <c r="NNJ339" s="31"/>
      <c r="NNK339" s="31"/>
      <c r="NNL339" s="31"/>
      <c r="NNM339" s="31"/>
      <c r="NNN339" s="31"/>
      <c r="NNO339" s="31"/>
      <c r="NNP339" s="31"/>
      <c r="NNQ339" s="31"/>
      <c r="NNR339" s="31"/>
      <c r="NNS339" s="31"/>
      <c r="NNT339" s="31"/>
      <c r="NNU339" s="31"/>
      <c r="NNV339" s="31"/>
      <c r="NNW339" s="31"/>
      <c r="NNX339" s="31"/>
      <c r="NNY339" s="31"/>
      <c r="NNZ339" s="31"/>
      <c r="NOA339" s="31"/>
      <c r="NOB339" s="31"/>
      <c r="NOC339" s="31"/>
      <c r="NOD339" s="31"/>
      <c r="NOE339" s="31"/>
      <c r="NOF339" s="31"/>
      <c r="NOG339" s="31"/>
      <c r="NOH339" s="31"/>
      <c r="NOI339" s="31"/>
      <c r="NOJ339" s="31"/>
      <c r="NOK339" s="31"/>
      <c r="NOL339" s="31"/>
      <c r="NOM339" s="31"/>
      <c r="NON339" s="31"/>
      <c r="NOO339" s="31"/>
      <c r="NOP339" s="31"/>
      <c r="NOQ339" s="31"/>
      <c r="NOR339" s="31"/>
      <c r="NOS339" s="31"/>
      <c r="NOT339" s="31"/>
      <c r="NOU339" s="31"/>
      <c r="NOV339" s="31"/>
      <c r="NOW339" s="31"/>
      <c r="NOX339" s="31"/>
      <c r="NOY339" s="31"/>
      <c r="NOZ339" s="31"/>
      <c r="NPA339" s="31"/>
      <c r="NPB339" s="31"/>
      <c r="NPC339" s="31"/>
      <c r="NPD339" s="31"/>
      <c r="NPE339" s="31"/>
      <c r="NPF339" s="31"/>
      <c r="NPG339" s="31"/>
      <c r="NPH339" s="31"/>
      <c r="NPI339" s="31"/>
      <c r="NPJ339" s="31"/>
      <c r="NPK339" s="31"/>
      <c r="NPL339" s="31"/>
      <c r="NPM339" s="31"/>
      <c r="NPN339" s="31"/>
      <c r="NPO339" s="31"/>
      <c r="NPP339" s="31"/>
      <c r="NPQ339" s="31"/>
      <c r="NPR339" s="31"/>
      <c r="NPS339" s="31"/>
      <c r="NPT339" s="31"/>
      <c r="NPU339" s="31"/>
      <c r="NPV339" s="31"/>
      <c r="NPW339" s="31"/>
      <c r="NPX339" s="31"/>
      <c r="NPY339" s="31"/>
      <c r="NPZ339" s="31"/>
      <c r="NQA339" s="31"/>
      <c r="NQB339" s="31"/>
      <c r="NQC339" s="31"/>
      <c r="NQD339" s="31"/>
      <c r="NQE339" s="31"/>
      <c r="NQF339" s="31"/>
      <c r="NQG339" s="31"/>
      <c r="NQH339" s="31"/>
      <c r="NQI339" s="31"/>
      <c r="NQJ339" s="31"/>
      <c r="NQK339" s="31"/>
      <c r="NQL339" s="31"/>
      <c r="NQM339" s="31"/>
      <c r="NQN339" s="31"/>
      <c r="NQO339" s="31"/>
      <c r="NQP339" s="31"/>
      <c r="NQQ339" s="31"/>
      <c r="NQR339" s="31"/>
      <c r="NQS339" s="31"/>
      <c r="NQT339" s="31"/>
      <c r="NQU339" s="31"/>
      <c r="NQV339" s="31"/>
      <c r="NQW339" s="31"/>
      <c r="NQX339" s="31"/>
      <c r="NQY339" s="31"/>
      <c r="NQZ339" s="31"/>
      <c r="NRA339" s="31"/>
      <c r="NRB339" s="31"/>
      <c r="NRC339" s="31"/>
      <c r="NRD339" s="31"/>
      <c r="NRE339" s="31"/>
      <c r="NRF339" s="31"/>
      <c r="NRG339" s="31"/>
      <c r="NRH339" s="31"/>
      <c r="NRI339" s="31"/>
      <c r="NRJ339" s="31"/>
      <c r="NRK339" s="31"/>
      <c r="NRL339" s="31"/>
      <c r="NRM339" s="31"/>
      <c r="NRN339" s="31"/>
      <c r="NRO339" s="31"/>
      <c r="NRP339" s="31"/>
      <c r="NRQ339" s="31"/>
      <c r="NRR339" s="31"/>
      <c r="NRS339" s="31"/>
      <c r="NRT339" s="31"/>
      <c r="NRU339" s="31"/>
      <c r="NRV339" s="31"/>
      <c r="NRW339" s="31"/>
      <c r="NRX339" s="31"/>
      <c r="NRY339" s="31"/>
      <c r="NRZ339" s="31"/>
      <c r="NSA339" s="31"/>
      <c r="NSB339" s="31"/>
      <c r="NSC339" s="31"/>
      <c r="NSD339" s="31"/>
      <c r="NSE339" s="31"/>
      <c r="NSF339" s="31"/>
      <c r="NSG339" s="31"/>
      <c r="NSH339" s="31"/>
      <c r="NSI339" s="31"/>
      <c r="NSJ339" s="31"/>
      <c r="NSK339" s="31"/>
      <c r="NSL339" s="31"/>
      <c r="NSM339" s="31"/>
      <c r="NSN339" s="31"/>
      <c r="NSO339" s="31"/>
      <c r="NSP339" s="31"/>
      <c r="NSQ339" s="31"/>
      <c r="NSR339" s="31"/>
      <c r="NSS339" s="31"/>
      <c r="NST339" s="31"/>
      <c r="NSU339" s="31"/>
      <c r="NSV339" s="31"/>
      <c r="NSW339" s="31"/>
      <c r="NSX339" s="31"/>
      <c r="NSY339" s="31"/>
      <c r="NSZ339" s="31"/>
      <c r="NTA339" s="31"/>
      <c r="NTB339" s="31"/>
      <c r="NTC339" s="31"/>
      <c r="NTD339" s="31"/>
      <c r="NTE339" s="31"/>
      <c r="NTF339" s="31"/>
      <c r="NTG339" s="31"/>
      <c r="NTH339" s="31"/>
      <c r="NTI339" s="31"/>
      <c r="NTJ339" s="31"/>
      <c r="NTK339" s="31"/>
      <c r="NTL339" s="31"/>
      <c r="NTM339" s="31"/>
      <c r="NTN339" s="31"/>
      <c r="NTO339" s="31"/>
      <c r="NTP339" s="31"/>
      <c r="NTQ339" s="31"/>
      <c r="NTR339" s="31"/>
      <c r="NTS339" s="31"/>
      <c r="NTT339" s="31"/>
      <c r="NTU339" s="31"/>
      <c r="NTV339" s="31"/>
      <c r="NTW339" s="31"/>
      <c r="NTX339" s="31"/>
      <c r="NTY339" s="31"/>
      <c r="NTZ339" s="31"/>
      <c r="NUA339" s="31"/>
      <c r="NUB339" s="31"/>
      <c r="NUC339" s="31"/>
      <c r="NUD339" s="31"/>
      <c r="NUE339" s="31"/>
      <c r="NUF339" s="31"/>
      <c r="NUG339" s="31"/>
      <c r="NUH339" s="31"/>
      <c r="NUI339" s="31"/>
      <c r="NUJ339" s="31"/>
      <c r="NUK339" s="31"/>
      <c r="NUL339" s="31"/>
      <c r="NUM339" s="31"/>
      <c r="NUN339" s="31"/>
      <c r="NUO339" s="31"/>
      <c r="NUP339" s="31"/>
      <c r="NUQ339" s="31"/>
      <c r="NUR339" s="31"/>
      <c r="NUS339" s="31"/>
      <c r="NUT339" s="31"/>
      <c r="NUU339" s="31"/>
      <c r="NUV339" s="31"/>
      <c r="NUW339" s="31"/>
      <c r="NUX339" s="31"/>
      <c r="NUY339" s="31"/>
      <c r="NUZ339" s="31"/>
      <c r="NVA339" s="31"/>
      <c r="NVB339" s="31"/>
      <c r="NVC339" s="31"/>
      <c r="NVD339" s="31"/>
      <c r="NVE339" s="31"/>
      <c r="NVF339" s="31"/>
      <c r="NVG339" s="31"/>
      <c r="NVH339" s="31"/>
      <c r="NVI339" s="31"/>
      <c r="NVJ339" s="31"/>
      <c r="NVK339" s="31"/>
      <c r="NVL339" s="31"/>
      <c r="NVM339" s="31"/>
      <c r="NVN339" s="31"/>
      <c r="NVO339" s="31"/>
      <c r="NVP339" s="31"/>
      <c r="NVQ339" s="31"/>
      <c r="NVR339" s="31"/>
      <c r="NVS339" s="31"/>
      <c r="NVT339" s="31"/>
      <c r="NVU339" s="31"/>
      <c r="NVV339" s="31"/>
      <c r="NVW339" s="31"/>
      <c r="NVX339" s="31"/>
      <c r="NVY339" s="31"/>
      <c r="NVZ339" s="31"/>
      <c r="NWA339" s="31"/>
      <c r="NWB339" s="31"/>
      <c r="NWC339" s="31"/>
      <c r="NWD339" s="31"/>
      <c r="NWE339" s="31"/>
      <c r="NWF339" s="31"/>
      <c r="NWG339" s="31"/>
      <c r="NWH339" s="31"/>
      <c r="NWI339" s="31"/>
      <c r="NWJ339" s="31"/>
      <c r="NWK339" s="31"/>
      <c r="NWL339" s="31"/>
      <c r="NWM339" s="31"/>
      <c r="NWN339" s="31"/>
      <c r="NWO339" s="31"/>
      <c r="NWP339" s="31"/>
      <c r="NWQ339" s="31"/>
      <c r="NWR339" s="31"/>
      <c r="NWS339" s="31"/>
      <c r="NWT339" s="31"/>
      <c r="NWU339" s="31"/>
      <c r="NWV339" s="31"/>
      <c r="NWW339" s="31"/>
      <c r="NWX339" s="31"/>
      <c r="NWY339" s="31"/>
      <c r="NWZ339" s="31"/>
      <c r="NXA339" s="31"/>
      <c r="NXB339" s="31"/>
      <c r="NXC339" s="31"/>
      <c r="NXD339" s="31"/>
      <c r="NXE339" s="31"/>
      <c r="NXF339" s="31"/>
      <c r="NXG339" s="31"/>
      <c r="NXH339" s="31"/>
      <c r="NXI339" s="31"/>
      <c r="NXJ339" s="31"/>
      <c r="NXK339" s="31"/>
      <c r="NXL339" s="31"/>
      <c r="NXM339" s="31"/>
      <c r="NXN339" s="31"/>
      <c r="NXO339" s="31"/>
      <c r="NXP339" s="31"/>
      <c r="NXQ339" s="31"/>
      <c r="NXR339" s="31"/>
      <c r="NXS339" s="31"/>
      <c r="NXT339" s="31"/>
      <c r="NXU339" s="31"/>
      <c r="NXV339" s="31"/>
      <c r="NXW339" s="31"/>
      <c r="NXX339" s="31"/>
      <c r="NXY339" s="31"/>
      <c r="NXZ339" s="31"/>
      <c r="NYA339" s="31"/>
      <c r="NYB339" s="31"/>
      <c r="NYC339" s="31"/>
      <c r="NYD339" s="31"/>
      <c r="NYE339" s="31"/>
      <c r="NYF339" s="31"/>
      <c r="NYG339" s="31"/>
      <c r="NYH339" s="31"/>
      <c r="NYI339" s="31"/>
      <c r="NYJ339" s="31"/>
      <c r="NYK339" s="31"/>
      <c r="NYL339" s="31"/>
      <c r="NYM339" s="31"/>
      <c r="NYN339" s="31"/>
      <c r="NYO339" s="31"/>
      <c r="NYP339" s="31"/>
      <c r="NYQ339" s="31"/>
      <c r="NYR339" s="31"/>
      <c r="NYS339" s="31"/>
      <c r="NYT339" s="31"/>
      <c r="NYU339" s="31"/>
      <c r="NYV339" s="31"/>
      <c r="NYW339" s="31"/>
      <c r="NYX339" s="31"/>
      <c r="NYY339" s="31"/>
      <c r="NYZ339" s="31"/>
      <c r="NZA339" s="31"/>
      <c r="NZB339" s="31"/>
      <c r="NZC339" s="31"/>
      <c r="NZD339" s="31"/>
      <c r="NZE339" s="31"/>
      <c r="NZF339" s="31"/>
      <c r="NZG339" s="31"/>
      <c r="NZH339" s="31"/>
      <c r="NZI339" s="31"/>
      <c r="NZJ339" s="31"/>
      <c r="NZK339" s="31"/>
      <c r="NZL339" s="31"/>
      <c r="NZM339" s="31"/>
      <c r="NZN339" s="31"/>
      <c r="NZO339" s="31"/>
      <c r="NZP339" s="31"/>
      <c r="NZQ339" s="31"/>
      <c r="NZR339" s="31"/>
      <c r="NZS339" s="31"/>
      <c r="NZT339" s="31"/>
      <c r="NZU339" s="31"/>
      <c r="NZV339" s="31"/>
      <c r="NZW339" s="31"/>
      <c r="NZX339" s="31"/>
      <c r="NZY339" s="31"/>
      <c r="NZZ339" s="31"/>
      <c r="OAA339" s="31"/>
      <c r="OAB339" s="31"/>
      <c r="OAC339" s="31"/>
      <c r="OAD339" s="31"/>
      <c r="OAE339" s="31"/>
      <c r="OAF339" s="31"/>
      <c r="OAG339" s="31"/>
      <c r="OAH339" s="31"/>
      <c r="OAI339" s="31"/>
      <c r="OAJ339" s="31"/>
      <c r="OAK339" s="31"/>
      <c r="OAL339" s="31"/>
      <c r="OAM339" s="31"/>
      <c r="OAN339" s="31"/>
      <c r="OAO339" s="31"/>
      <c r="OAP339" s="31"/>
      <c r="OAQ339" s="31"/>
      <c r="OAR339" s="31"/>
      <c r="OAS339" s="31"/>
      <c r="OAT339" s="31"/>
      <c r="OAU339" s="31"/>
      <c r="OAV339" s="31"/>
      <c r="OAW339" s="31"/>
      <c r="OAX339" s="31"/>
      <c r="OAY339" s="31"/>
      <c r="OAZ339" s="31"/>
      <c r="OBA339" s="31"/>
      <c r="OBB339" s="31"/>
      <c r="OBC339" s="31"/>
      <c r="OBD339" s="31"/>
      <c r="OBE339" s="31"/>
      <c r="OBF339" s="31"/>
      <c r="OBG339" s="31"/>
      <c r="OBH339" s="31"/>
      <c r="OBI339" s="31"/>
      <c r="OBJ339" s="31"/>
      <c r="OBK339" s="31"/>
      <c r="OBL339" s="31"/>
      <c r="OBM339" s="31"/>
      <c r="OBN339" s="31"/>
      <c r="OBO339" s="31"/>
      <c r="OBP339" s="31"/>
      <c r="OBQ339" s="31"/>
      <c r="OBR339" s="31"/>
      <c r="OBS339" s="31"/>
      <c r="OBT339" s="31"/>
      <c r="OBU339" s="31"/>
      <c r="OBV339" s="31"/>
      <c r="OBW339" s="31"/>
      <c r="OBX339" s="31"/>
      <c r="OBY339" s="31"/>
      <c r="OBZ339" s="31"/>
      <c r="OCA339" s="31"/>
      <c r="OCB339" s="31"/>
      <c r="OCC339" s="31"/>
      <c r="OCD339" s="31"/>
      <c r="OCE339" s="31"/>
      <c r="OCF339" s="31"/>
      <c r="OCG339" s="31"/>
      <c r="OCH339" s="31"/>
      <c r="OCI339" s="31"/>
      <c r="OCJ339" s="31"/>
      <c r="OCK339" s="31"/>
      <c r="OCL339" s="31"/>
      <c r="OCM339" s="31"/>
      <c r="OCN339" s="31"/>
      <c r="OCO339" s="31"/>
      <c r="OCP339" s="31"/>
      <c r="OCQ339" s="31"/>
      <c r="OCR339" s="31"/>
      <c r="OCS339" s="31"/>
      <c r="OCT339" s="31"/>
      <c r="OCU339" s="31"/>
      <c r="OCV339" s="31"/>
      <c r="OCW339" s="31"/>
      <c r="OCX339" s="31"/>
      <c r="OCY339" s="31"/>
      <c r="OCZ339" s="31"/>
      <c r="ODA339" s="31"/>
      <c r="ODB339" s="31"/>
      <c r="ODC339" s="31"/>
      <c r="ODD339" s="31"/>
      <c r="ODE339" s="31"/>
      <c r="ODF339" s="31"/>
      <c r="ODG339" s="31"/>
      <c r="ODH339" s="31"/>
      <c r="ODI339" s="31"/>
      <c r="ODJ339" s="31"/>
      <c r="ODK339" s="31"/>
      <c r="ODL339" s="31"/>
      <c r="ODM339" s="31"/>
      <c r="ODN339" s="31"/>
      <c r="ODO339" s="31"/>
      <c r="ODP339" s="31"/>
      <c r="ODQ339" s="31"/>
      <c r="ODR339" s="31"/>
      <c r="ODS339" s="31"/>
      <c r="ODT339" s="31"/>
      <c r="ODU339" s="31"/>
      <c r="ODV339" s="31"/>
      <c r="ODW339" s="31"/>
      <c r="ODX339" s="31"/>
      <c r="ODY339" s="31"/>
      <c r="ODZ339" s="31"/>
      <c r="OEA339" s="31"/>
      <c r="OEB339" s="31"/>
      <c r="OEC339" s="31"/>
      <c r="OED339" s="31"/>
      <c r="OEE339" s="31"/>
      <c r="OEF339" s="31"/>
      <c r="OEG339" s="31"/>
      <c r="OEH339" s="31"/>
      <c r="OEI339" s="31"/>
      <c r="OEJ339" s="31"/>
      <c r="OEK339" s="31"/>
      <c r="OEL339" s="31"/>
      <c r="OEM339" s="31"/>
      <c r="OEN339" s="31"/>
      <c r="OEO339" s="31"/>
      <c r="OEP339" s="31"/>
      <c r="OEQ339" s="31"/>
      <c r="OER339" s="31"/>
      <c r="OES339" s="31"/>
      <c r="OET339" s="31"/>
      <c r="OEU339" s="31"/>
      <c r="OEV339" s="31"/>
      <c r="OEW339" s="31"/>
      <c r="OEX339" s="31"/>
      <c r="OEY339" s="31"/>
      <c r="OEZ339" s="31"/>
      <c r="OFA339" s="31"/>
      <c r="OFB339" s="31"/>
      <c r="OFC339" s="31"/>
      <c r="OFD339" s="31"/>
      <c r="OFE339" s="31"/>
      <c r="OFF339" s="31"/>
      <c r="OFG339" s="31"/>
      <c r="OFH339" s="31"/>
      <c r="OFI339" s="31"/>
      <c r="OFJ339" s="31"/>
      <c r="OFK339" s="31"/>
      <c r="OFL339" s="31"/>
      <c r="OFM339" s="31"/>
      <c r="OFN339" s="31"/>
      <c r="OFO339" s="31"/>
      <c r="OFP339" s="31"/>
      <c r="OFQ339" s="31"/>
      <c r="OFR339" s="31"/>
      <c r="OFS339" s="31"/>
      <c r="OFT339" s="31"/>
      <c r="OFU339" s="31"/>
      <c r="OFV339" s="31"/>
      <c r="OFW339" s="31"/>
      <c r="OFX339" s="31"/>
      <c r="OFY339" s="31"/>
      <c r="OFZ339" s="31"/>
      <c r="OGA339" s="31"/>
      <c r="OGB339" s="31"/>
      <c r="OGC339" s="31"/>
      <c r="OGD339" s="31"/>
      <c r="OGE339" s="31"/>
      <c r="OGF339" s="31"/>
      <c r="OGG339" s="31"/>
      <c r="OGH339" s="31"/>
      <c r="OGI339" s="31"/>
      <c r="OGJ339" s="31"/>
      <c r="OGK339" s="31"/>
      <c r="OGL339" s="31"/>
      <c r="OGM339" s="31"/>
      <c r="OGN339" s="31"/>
      <c r="OGO339" s="31"/>
      <c r="OGP339" s="31"/>
      <c r="OGQ339" s="31"/>
      <c r="OGR339" s="31"/>
      <c r="OGS339" s="31"/>
      <c r="OGT339" s="31"/>
      <c r="OGU339" s="31"/>
      <c r="OGV339" s="31"/>
      <c r="OGW339" s="31"/>
      <c r="OGX339" s="31"/>
      <c r="OGY339" s="31"/>
      <c r="OGZ339" s="31"/>
      <c r="OHA339" s="31"/>
      <c r="OHB339" s="31"/>
      <c r="OHC339" s="31"/>
      <c r="OHD339" s="31"/>
      <c r="OHE339" s="31"/>
      <c r="OHF339" s="31"/>
      <c r="OHG339" s="31"/>
      <c r="OHH339" s="31"/>
      <c r="OHI339" s="31"/>
      <c r="OHJ339" s="31"/>
      <c r="OHK339" s="31"/>
      <c r="OHL339" s="31"/>
      <c r="OHM339" s="31"/>
      <c r="OHN339" s="31"/>
      <c r="OHO339" s="31"/>
      <c r="OHP339" s="31"/>
      <c r="OHQ339" s="31"/>
      <c r="OHR339" s="31"/>
      <c r="OHS339" s="31"/>
      <c r="OHT339" s="31"/>
      <c r="OHU339" s="31"/>
      <c r="OHV339" s="31"/>
      <c r="OHW339" s="31"/>
      <c r="OHX339" s="31"/>
      <c r="OHY339" s="31"/>
      <c r="OHZ339" s="31"/>
      <c r="OIA339" s="31"/>
      <c r="OIB339" s="31"/>
      <c r="OIC339" s="31"/>
      <c r="OID339" s="31"/>
      <c r="OIE339" s="31"/>
      <c r="OIF339" s="31"/>
      <c r="OIG339" s="31"/>
      <c r="OIH339" s="31"/>
      <c r="OII339" s="31"/>
      <c r="OIJ339" s="31"/>
      <c r="OIK339" s="31"/>
      <c r="OIL339" s="31"/>
      <c r="OIM339" s="31"/>
      <c r="OIN339" s="31"/>
      <c r="OIO339" s="31"/>
      <c r="OIP339" s="31"/>
      <c r="OIQ339" s="31"/>
      <c r="OIR339" s="31"/>
      <c r="OIS339" s="31"/>
      <c r="OIT339" s="31"/>
      <c r="OIU339" s="31"/>
      <c r="OIV339" s="31"/>
      <c r="OIW339" s="31"/>
      <c r="OIX339" s="31"/>
      <c r="OIY339" s="31"/>
      <c r="OIZ339" s="31"/>
      <c r="OJA339" s="31"/>
      <c r="OJB339" s="31"/>
      <c r="OJC339" s="31"/>
      <c r="OJD339" s="31"/>
      <c r="OJE339" s="31"/>
      <c r="OJF339" s="31"/>
      <c r="OJG339" s="31"/>
      <c r="OJH339" s="31"/>
      <c r="OJI339" s="31"/>
      <c r="OJJ339" s="31"/>
      <c r="OJK339" s="31"/>
      <c r="OJL339" s="31"/>
      <c r="OJM339" s="31"/>
      <c r="OJN339" s="31"/>
      <c r="OJO339" s="31"/>
      <c r="OJP339" s="31"/>
      <c r="OJQ339" s="31"/>
      <c r="OJR339" s="31"/>
      <c r="OJS339" s="31"/>
      <c r="OJT339" s="31"/>
      <c r="OJU339" s="31"/>
      <c r="OJV339" s="31"/>
      <c r="OJW339" s="31"/>
      <c r="OJX339" s="31"/>
      <c r="OJY339" s="31"/>
      <c r="OJZ339" s="31"/>
      <c r="OKA339" s="31"/>
      <c r="OKB339" s="31"/>
      <c r="OKC339" s="31"/>
      <c r="OKD339" s="31"/>
      <c r="OKE339" s="31"/>
      <c r="OKF339" s="31"/>
      <c r="OKG339" s="31"/>
      <c r="OKH339" s="31"/>
      <c r="OKI339" s="31"/>
      <c r="OKJ339" s="31"/>
      <c r="OKK339" s="31"/>
      <c r="OKL339" s="31"/>
      <c r="OKM339" s="31"/>
      <c r="OKN339" s="31"/>
      <c r="OKO339" s="31"/>
      <c r="OKP339" s="31"/>
      <c r="OKQ339" s="31"/>
      <c r="OKR339" s="31"/>
      <c r="OKS339" s="31"/>
      <c r="OKT339" s="31"/>
      <c r="OKU339" s="31"/>
      <c r="OKV339" s="31"/>
      <c r="OKW339" s="31"/>
      <c r="OKX339" s="31"/>
      <c r="OKY339" s="31"/>
      <c r="OKZ339" s="31"/>
      <c r="OLA339" s="31"/>
      <c r="OLB339" s="31"/>
      <c r="OLC339" s="31"/>
      <c r="OLD339" s="31"/>
      <c r="OLE339" s="31"/>
      <c r="OLF339" s="31"/>
      <c r="OLG339" s="31"/>
      <c r="OLH339" s="31"/>
      <c r="OLI339" s="31"/>
      <c r="OLJ339" s="31"/>
      <c r="OLK339" s="31"/>
      <c r="OLL339" s="31"/>
      <c r="OLM339" s="31"/>
      <c r="OLN339" s="31"/>
      <c r="OLO339" s="31"/>
      <c r="OLP339" s="31"/>
      <c r="OLQ339" s="31"/>
      <c r="OLR339" s="31"/>
      <c r="OLS339" s="31"/>
      <c r="OLT339" s="31"/>
      <c r="OLU339" s="31"/>
      <c r="OLV339" s="31"/>
      <c r="OLW339" s="31"/>
      <c r="OLX339" s="31"/>
      <c r="OLY339" s="31"/>
      <c r="OLZ339" s="31"/>
      <c r="OMA339" s="31"/>
      <c r="OMB339" s="31"/>
      <c r="OMC339" s="31"/>
      <c r="OMD339" s="31"/>
      <c r="OME339" s="31"/>
      <c r="OMF339" s="31"/>
      <c r="OMG339" s="31"/>
      <c r="OMH339" s="31"/>
      <c r="OMI339" s="31"/>
      <c r="OMJ339" s="31"/>
      <c r="OMK339" s="31"/>
      <c r="OML339" s="31"/>
      <c r="OMM339" s="31"/>
      <c r="OMN339" s="31"/>
      <c r="OMO339" s="31"/>
      <c r="OMP339" s="31"/>
      <c r="OMQ339" s="31"/>
      <c r="OMR339" s="31"/>
      <c r="OMS339" s="31"/>
      <c r="OMT339" s="31"/>
      <c r="OMU339" s="31"/>
      <c r="OMV339" s="31"/>
      <c r="OMW339" s="31"/>
      <c r="OMX339" s="31"/>
      <c r="OMY339" s="31"/>
      <c r="OMZ339" s="31"/>
      <c r="ONA339" s="31"/>
      <c r="ONB339" s="31"/>
      <c r="ONC339" s="31"/>
      <c r="OND339" s="31"/>
      <c r="ONE339" s="31"/>
      <c r="ONF339" s="31"/>
      <c r="ONG339" s="31"/>
      <c r="ONH339" s="31"/>
      <c r="ONI339" s="31"/>
      <c r="ONJ339" s="31"/>
      <c r="ONK339" s="31"/>
      <c r="ONL339" s="31"/>
      <c r="ONM339" s="31"/>
      <c r="ONN339" s="31"/>
      <c r="ONO339" s="31"/>
      <c r="ONP339" s="31"/>
      <c r="ONQ339" s="31"/>
      <c r="ONR339" s="31"/>
      <c r="ONS339" s="31"/>
      <c r="ONT339" s="31"/>
      <c r="ONU339" s="31"/>
      <c r="ONV339" s="31"/>
      <c r="ONW339" s="31"/>
      <c r="ONX339" s="31"/>
      <c r="ONY339" s="31"/>
      <c r="ONZ339" s="31"/>
      <c r="OOA339" s="31"/>
      <c r="OOB339" s="31"/>
      <c r="OOC339" s="31"/>
      <c r="OOD339" s="31"/>
      <c r="OOE339" s="31"/>
      <c r="OOF339" s="31"/>
      <c r="OOG339" s="31"/>
      <c r="OOH339" s="31"/>
      <c r="OOI339" s="31"/>
      <c r="OOJ339" s="31"/>
      <c r="OOK339" s="31"/>
      <c r="OOL339" s="31"/>
      <c r="OOM339" s="31"/>
      <c r="OON339" s="31"/>
      <c r="OOO339" s="31"/>
      <c r="OOP339" s="31"/>
      <c r="OOQ339" s="31"/>
      <c r="OOR339" s="31"/>
      <c r="OOS339" s="31"/>
      <c r="OOT339" s="31"/>
      <c r="OOU339" s="31"/>
      <c r="OOV339" s="31"/>
      <c r="OOW339" s="31"/>
      <c r="OOX339" s="31"/>
      <c r="OOY339" s="31"/>
      <c r="OOZ339" s="31"/>
      <c r="OPA339" s="31"/>
      <c r="OPB339" s="31"/>
      <c r="OPC339" s="31"/>
      <c r="OPD339" s="31"/>
      <c r="OPE339" s="31"/>
      <c r="OPF339" s="31"/>
      <c r="OPG339" s="31"/>
      <c r="OPH339" s="31"/>
      <c r="OPI339" s="31"/>
      <c r="OPJ339" s="31"/>
      <c r="OPK339" s="31"/>
      <c r="OPL339" s="31"/>
      <c r="OPM339" s="31"/>
      <c r="OPN339" s="31"/>
      <c r="OPO339" s="31"/>
      <c r="OPP339" s="31"/>
      <c r="OPQ339" s="31"/>
      <c r="OPR339" s="31"/>
      <c r="OPS339" s="31"/>
      <c r="OPT339" s="31"/>
      <c r="OPU339" s="31"/>
      <c r="OPV339" s="31"/>
      <c r="OPW339" s="31"/>
      <c r="OPX339" s="31"/>
      <c r="OPY339" s="31"/>
      <c r="OPZ339" s="31"/>
      <c r="OQA339" s="31"/>
      <c r="OQB339" s="31"/>
      <c r="OQC339" s="31"/>
      <c r="OQD339" s="31"/>
      <c r="OQE339" s="31"/>
      <c r="OQF339" s="31"/>
      <c r="OQG339" s="31"/>
      <c r="OQH339" s="31"/>
      <c r="OQI339" s="31"/>
      <c r="OQJ339" s="31"/>
      <c r="OQK339" s="31"/>
      <c r="OQL339" s="31"/>
      <c r="OQM339" s="31"/>
      <c r="OQN339" s="31"/>
      <c r="OQO339" s="31"/>
      <c r="OQP339" s="31"/>
      <c r="OQQ339" s="31"/>
      <c r="OQR339" s="31"/>
      <c r="OQS339" s="31"/>
      <c r="OQT339" s="31"/>
      <c r="OQU339" s="31"/>
      <c r="OQV339" s="31"/>
      <c r="OQW339" s="31"/>
      <c r="OQX339" s="31"/>
      <c r="OQY339" s="31"/>
      <c r="OQZ339" s="31"/>
      <c r="ORA339" s="31"/>
      <c r="ORB339" s="31"/>
      <c r="ORC339" s="31"/>
      <c r="ORD339" s="31"/>
      <c r="ORE339" s="31"/>
      <c r="ORF339" s="31"/>
      <c r="ORG339" s="31"/>
      <c r="ORH339" s="31"/>
      <c r="ORI339" s="31"/>
      <c r="ORJ339" s="31"/>
      <c r="ORK339" s="31"/>
      <c r="ORL339" s="31"/>
      <c r="ORM339" s="31"/>
      <c r="ORN339" s="31"/>
      <c r="ORO339" s="31"/>
      <c r="ORP339" s="31"/>
      <c r="ORQ339" s="31"/>
      <c r="ORR339" s="31"/>
      <c r="ORS339" s="31"/>
      <c r="ORT339" s="31"/>
      <c r="ORU339" s="31"/>
      <c r="ORV339" s="31"/>
      <c r="ORW339" s="31"/>
      <c r="ORX339" s="31"/>
      <c r="ORY339" s="31"/>
      <c r="ORZ339" s="31"/>
      <c r="OSA339" s="31"/>
      <c r="OSB339" s="31"/>
      <c r="OSC339" s="31"/>
      <c r="OSD339" s="31"/>
      <c r="OSE339" s="31"/>
      <c r="OSF339" s="31"/>
      <c r="OSG339" s="31"/>
      <c r="OSH339" s="31"/>
      <c r="OSI339" s="31"/>
      <c r="OSJ339" s="31"/>
      <c r="OSK339" s="31"/>
      <c r="OSL339" s="31"/>
      <c r="OSM339" s="31"/>
      <c r="OSN339" s="31"/>
      <c r="OSO339" s="31"/>
      <c r="OSP339" s="31"/>
      <c r="OSQ339" s="31"/>
      <c r="OSR339" s="31"/>
      <c r="OSS339" s="31"/>
      <c r="OST339" s="31"/>
      <c r="OSU339" s="31"/>
      <c r="OSV339" s="31"/>
      <c r="OSW339" s="31"/>
      <c r="OSX339" s="31"/>
      <c r="OSY339" s="31"/>
      <c r="OSZ339" s="31"/>
      <c r="OTA339" s="31"/>
      <c r="OTB339" s="31"/>
      <c r="OTC339" s="31"/>
      <c r="OTD339" s="31"/>
      <c r="OTE339" s="31"/>
      <c r="OTF339" s="31"/>
      <c r="OTG339" s="31"/>
      <c r="OTH339" s="31"/>
      <c r="OTI339" s="31"/>
      <c r="OTJ339" s="31"/>
      <c r="OTK339" s="31"/>
      <c r="OTL339" s="31"/>
      <c r="OTM339" s="31"/>
      <c r="OTN339" s="31"/>
      <c r="OTO339" s="31"/>
      <c r="OTP339" s="31"/>
      <c r="OTQ339" s="31"/>
      <c r="OTR339" s="31"/>
      <c r="OTS339" s="31"/>
      <c r="OTT339" s="31"/>
      <c r="OTU339" s="31"/>
      <c r="OTV339" s="31"/>
      <c r="OTW339" s="31"/>
      <c r="OTX339" s="31"/>
      <c r="OTY339" s="31"/>
      <c r="OTZ339" s="31"/>
      <c r="OUA339" s="31"/>
      <c r="OUB339" s="31"/>
      <c r="OUC339" s="31"/>
      <c r="OUD339" s="31"/>
      <c r="OUE339" s="31"/>
      <c r="OUF339" s="31"/>
      <c r="OUG339" s="31"/>
      <c r="OUH339" s="31"/>
      <c r="OUI339" s="31"/>
      <c r="OUJ339" s="31"/>
      <c r="OUK339" s="31"/>
      <c r="OUL339" s="31"/>
      <c r="OUM339" s="31"/>
      <c r="OUN339" s="31"/>
      <c r="OUO339" s="31"/>
      <c r="OUP339" s="31"/>
      <c r="OUQ339" s="31"/>
      <c r="OUR339" s="31"/>
      <c r="OUS339" s="31"/>
      <c r="OUT339" s="31"/>
      <c r="OUU339" s="31"/>
      <c r="OUV339" s="31"/>
      <c r="OUW339" s="31"/>
      <c r="OUX339" s="31"/>
      <c r="OUY339" s="31"/>
      <c r="OUZ339" s="31"/>
      <c r="OVA339" s="31"/>
      <c r="OVB339" s="31"/>
      <c r="OVC339" s="31"/>
      <c r="OVD339" s="31"/>
      <c r="OVE339" s="31"/>
      <c r="OVF339" s="31"/>
      <c r="OVG339" s="31"/>
      <c r="OVH339" s="31"/>
      <c r="OVI339" s="31"/>
      <c r="OVJ339" s="31"/>
      <c r="OVK339" s="31"/>
      <c r="OVL339" s="31"/>
      <c r="OVM339" s="31"/>
      <c r="OVN339" s="31"/>
      <c r="OVO339" s="31"/>
      <c r="OVP339" s="31"/>
      <c r="OVQ339" s="31"/>
      <c r="OVR339" s="31"/>
      <c r="OVS339" s="31"/>
      <c r="OVT339" s="31"/>
      <c r="OVU339" s="31"/>
      <c r="OVV339" s="31"/>
      <c r="OVW339" s="31"/>
      <c r="OVX339" s="31"/>
      <c r="OVY339" s="31"/>
      <c r="OVZ339" s="31"/>
      <c r="OWA339" s="31"/>
      <c r="OWB339" s="31"/>
      <c r="OWC339" s="31"/>
      <c r="OWD339" s="31"/>
      <c r="OWE339" s="31"/>
      <c r="OWF339" s="31"/>
      <c r="OWG339" s="31"/>
      <c r="OWH339" s="31"/>
      <c r="OWI339" s="31"/>
      <c r="OWJ339" s="31"/>
      <c r="OWK339" s="31"/>
      <c r="OWL339" s="31"/>
      <c r="OWM339" s="31"/>
      <c r="OWN339" s="31"/>
      <c r="OWO339" s="31"/>
      <c r="OWP339" s="31"/>
      <c r="OWQ339" s="31"/>
      <c r="OWR339" s="31"/>
      <c r="OWS339" s="31"/>
      <c r="OWT339" s="31"/>
      <c r="OWU339" s="31"/>
      <c r="OWV339" s="31"/>
      <c r="OWW339" s="31"/>
      <c r="OWX339" s="31"/>
      <c r="OWY339" s="31"/>
      <c r="OWZ339" s="31"/>
      <c r="OXA339" s="31"/>
      <c r="OXB339" s="31"/>
      <c r="OXC339" s="31"/>
      <c r="OXD339" s="31"/>
      <c r="OXE339" s="31"/>
      <c r="OXF339" s="31"/>
      <c r="OXG339" s="31"/>
      <c r="OXH339" s="31"/>
      <c r="OXI339" s="31"/>
      <c r="OXJ339" s="31"/>
      <c r="OXK339" s="31"/>
      <c r="OXL339" s="31"/>
      <c r="OXM339" s="31"/>
      <c r="OXN339" s="31"/>
      <c r="OXO339" s="31"/>
      <c r="OXP339" s="31"/>
      <c r="OXQ339" s="31"/>
      <c r="OXR339" s="31"/>
      <c r="OXS339" s="31"/>
      <c r="OXT339" s="31"/>
      <c r="OXU339" s="31"/>
      <c r="OXV339" s="31"/>
      <c r="OXW339" s="31"/>
      <c r="OXX339" s="31"/>
      <c r="OXY339" s="31"/>
      <c r="OXZ339" s="31"/>
      <c r="OYA339" s="31"/>
      <c r="OYB339" s="31"/>
      <c r="OYC339" s="31"/>
      <c r="OYD339" s="31"/>
      <c r="OYE339" s="31"/>
      <c r="OYF339" s="31"/>
      <c r="OYG339" s="31"/>
      <c r="OYH339" s="31"/>
      <c r="OYI339" s="31"/>
      <c r="OYJ339" s="31"/>
      <c r="OYK339" s="31"/>
      <c r="OYL339" s="31"/>
      <c r="OYM339" s="31"/>
      <c r="OYN339" s="31"/>
      <c r="OYO339" s="31"/>
      <c r="OYP339" s="31"/>
      <c r="OYQ339" s="31"/>
      <c r="OYR339" s="31"/>
      <c r="OYS339" s="31"/>
      <c r="OYT339" s="31"/>
      <c r="OYU339" s="31"/>
      <c r="OYV339" s="31"/>
      <c r="OYW339" s="31"/>
      <c r="OYX339" s="31"/>
      <c r="OYY339" s="31"/>
      <c r="OYZ339" s="31"/>
      <c r="OZA339" s="31"/>
      <c r="OZB339" s="31"/>
      <c r="OZC339" s="31"/>
      <c r="OZD339" s="31"/>
      <c r="OZE339" s="31"/>
      <c r="OZF339" s="31"/>
      <c r="OZG339" s="31"/>
      <c r="OZH339" s="31"/>
      <c r="OZI339" s="31"/>
      <c r="OZJ339" s="31"/>
      <c r="OZK339" s="31"/>
      <c r="OZL339" s="31"/>
      <c r="OZM339" s="31"/>
      <c r="OZN339" s="31"/>
      <c r="OZO339" s="31"/>
      <c r="OZP339" s="31"/>
      <c r="OZQ339" s="31"/>
      <c r="OZR339" s="31"/>
      <c r="OZS339" s="31"/>
      <c r="OZT339" s="31"/>
      <c r="OZU339" s="31"/>
      <c r="OZV339" s="31"/>
      <c r="OZW339" s="31"/>
      <c r="OZX339" s="31"/>
      <c r="OZY339" s="31"/>
      <c r="OZZ339" s="31"/>
      <c r="PAA339" s="31"/>
      <c r="PAB339" s="31"/>
      <c r="PAC339" s="31"/>
      <c r="PAD339" s="31"/>
      <c r="PAE339" s="31"/>
      <c r="PAF339" s="31"/>
      <c r="PAG339" s="31"/>
      <c r="PAH339" s="31"/>
      <c r="PAI339" s="31"/>
      <c r="PAJ339" s="31"/>
      <c r="PAK339" s="31"/>
      <c r="PAL339" s="31"/>
      <c r="PAM339" s="31"/>
      <c r="PAN339" s="31"/>
      <c r="PAO339" s="31"/>
      <c r="PAP339" s="31"/>
      <c r="PAQ339" s="31"/>
      <c r="PAR339" s="31"/>
      <c r="PAS339" s="31"/>
      <c r="PAT339" s="31"/>
      <c r="PAU339" s="31"/>
      <c r="PAV339" s="31"/>
      <c r="PAW339" s="31"/>
      <c r="PAX339" s="31"/>
      <c r="PAY339" s="31"/>
      <c r="PAZ339" s="31"/>
      <c r="PBA339" s="31"/>
      <c r="PBB339" s="31"/>
      <c r="PBC339" s="31"/>
      <c r="PBD339" s="31"/>
      <c r="PBE339" s="31"/>
      <c r="PBF339" s="31"/>
      <c r="PBG339" s="31"/>
      <c r="PBH339" s="31"/>
      <c r="PBI339" s="31"/>
      <c r="PBJ339" s="31"/>
      <c r="PBK339" s="31"/>
      <c r="PBL339" s="31"/>
      <c r="PBM339" s="31"/>
      <c r="PBN339" s="31"/>
      <c r="PBO339" s="31"/>
      <c r="PBP339" s="31"/>
      <c r="PBQ339" s="31"/>
      <c r="PBR339" s="31"/>
      <c r="PBS339" s="31"/>
      <c r="PBT339" s="31"/>
      <c r="PBU339" s="31"/>
      <c r="PBV339" s="31"/>
      <c r="PBW339" s="31"/>
      <c r="PBX339" s="31"/>
      <c r="PBY339" s="31"/>
      <c r="PBZ339" s="31"/>
      <c r="PCA339" s="31"/>
      <c r="PCB339" s="31"/>
      <c r="PCC339" s="31"/>
      <c r="PCD339" s="31"/>
      <c r="PCE339" s="31"/>
      <c r="PCF339" s="31"/>
      <c r="PCG339" s="31"/>
      <c r="PCH339" s="31"/>
      <c r="PCI339" s="31"/>
      <c r="PCJ339" s="31"/>
      <c r="PCK339" s="31"/>
      <c r="PCL339" s="31"/>
      <c r="PCM339" s="31"/>
      <c r="PCN339" s="31"/>
      <c r="PCO339" s="31"/>
      <c r="PCP339" s="31"/>
      <c r="PCQ339" s="31"/>
      <c r="PCR339" s="31"/>
      <c r="PCS339" s="31"/>
      <c r="PCT339" s="31"/>
      <c r="PCU339" s="31"/>
      <c r="PCV339" s="31"/>
      <c r="PCW339" s="31"/>
      <c r="PCX339" s="31"/>
      <c r="PCY339" s="31"/>
      <c r="PCZ339" s="31"/>
      <c r="PDA339" s="31"/>
      <c r="PDB339" s="31"/>
      <c r="PDC339" s="31"/>
      <c r="PDD339" s="31"/>
      <c r="PDE339" s="31"/>
      <c r="PDF339" s="31"/>
      <c r="PDG339" s="31"/>
      <c r="PDH339" s="31"/>
      <c r="PDI339" s="31"/>
      <c r="PDJ339" s="31"/>
      <c r="PDK339" s="31"/>
      <c r="PDL339" s="31"/>
      <c r="PDM339" s="31"/>
      <c r="PDN339" s="31"/>
      <c r="PDO339" s="31"/>
      <c r="PDP339" s="31"/>
      <c r="PDQ339" s="31"/>
      <c r="PDR339" s="31"/>
      <c r="PDS339" s="31"/>
      <c r="PDT339" s="31"/>
      <c r="PDU339" s="31"/>
      <c r="PDV339" s="31"/>
      <c r="PDW339" s="31"/>
      <c r="PDX339" s="31"/>
      <c r="PDY339" s="31"/>
      <c r="PDZ339" s="31"/>
      <c r="PEA339" s="31"/>
      <c r="PEB339" s="31"/>
      <c r="PEC339" s="31"/>
      <c r="PED339" s="31"/>
      <c r="PEE339" s="31"/>
      <c r="PEF339" s="31"/>
      <c r="PEG339" s="31"/>
      <c r="PEH339" s="31"/>
      <c r="PEI339" s="31"/>
      <c r="PEJ339" s="31"/>
      <c r="PEK339" s="31"/>
      <c r="PEL339" s="31"/>
      <c r="PEM339" s="31"/>
      <c r="PEN339" s="31"/>
      <c r="PEO339" s="31"/>
      <c r="PEP339" s="31"/>
      <c r="PEQ339" s="31"/>
      <c r="PER339" s="31"/>
      <c r="PES339" s="31"/>
      <c r="PET339" s="31"/>
      <c r="PEU339" s="31"/>
      <c r="PEV339" s="31"/>
      <c r="PEW339" s="31"/>
      <c r="PEX339" s="31"/>
      <c r="PEY339" s="31"/>
      <c r="PEZ339" s="31"/>
      <c r="PFA339" s="31"/>
      <c r="PFB339" s="31"/>
      <c r="PFC339" s="31"/>
      <c r="PFD339" s="31"/>
      <c r="PFE339" s="31"/>
      <c r="PFF339" s="31"/>
      <c r="PFG339" s="31"/>
      <c r="PFH339" s="31"/>
      <c r="PFI339" s="31"/>
      <c r="PFJ339" s="31"/>
      <c r="PFK339" s="31"/>
      <c r="PFL339" s="31"/>
      <c r="PFM339" s="31"/>
      <c r="PFN339" s="31"/>
      <c r="PFO339" s="31"/>
      <c r="PFP339" s="31"/>
      <c r="PFQ339" s="31"/>
      <c r="PFR339" s="31"/>
      <c r="PFS339" s="31"/>
      <c r="PFT339" s="31"/>
      <c r="PFU339" s="31"/>
      <c r="PFV339" s="31"/>
      <c r="PFW339" s="31"/>
      <c r="PFX339" s="31"/>
      <c r="PFY339" s="31"/>
      <c r="PFZ339" s="31"/>
      <c r="PGA339" s="31"/>
      <c r="PGB339" s="31"/>
      <c r="PGC339" s="31"/>
      <c r="PGD339" s="31"/>
      <c r="PGE339" s="31"/>
      <c r="PGF339" s="31"/>
      <c r="PGG339" s="31"/>
      <c r="PGH339" s="31"/>
      <c r="PGI339" s="31"/>
      <c r="PGJ339" s="31"/>
      <c r="PGK339" s="31"/>
      <c r="PGL339" s="31"/>
      <c r="PGM339" s="31"/>
      <c r="PGN339" s="31"/>
      <c r="PGO339" s="31"/>
      <c r="PGP339" s="31"/>
      <c r="PGQ339" s="31"/>
      <c r="PGR339" s="31"/>
      <c r="PGS339" s="31"/>
      <c r="PGT339" s="31"/>
      <c r="PGU339" s="31"/>
      <c r="PGV339" s="31"/>
      <c r="PGW339" s="31"/>
      <c r="PGX339" s="31"/>
      <c r="PGY339" s="31"/>
      <c r="PGZ339" s="31"/>
      <c r="PHA339" s="31"/>
      <c r="PHB339" s="31"/>
      <c r="PHC339" s="31"/>
      <c r="PHD339" s="31"/>
      <c r="PHE339" s="31"/>
      <c r="PHF339" s="31"/>
      <c r="PHG339" s="31"/>
      <c r="PHH339" s="31"/>
      <c r="PHI339" s="31"/>
      <c r="PHJ339" s="31"/>
      <c r="PHK339" s="31"/>
      <c r="PHL339" s="31"/>
      <c r="PHM339" s="31"/>
      <c r="PHN339" s="31"/>
      <c r="PHO339" s="31"/>
      <c r="PHP339" s="31"/>
      <c r="PHQ339" s="31"/>
      <c r="PHR339" s="31"/>
      <c r="PHS339" s="31"/>
      <c r="PHT339" s="31"/>
      <c r="PHU339" s="31"/>
      <c r="PHV339" s="31"/>
      <c r="PHW339" s="31"/>
      <c r="PHX339" s="31"/>
      <c r="PHY339" s="31"/>
      <c r="PHZ339" s="31"/>
      <c r="PIA339" s="31"/>
      <c r="PIB339" s="31"/>
      <c r="PIC339" s="31"/>
      <c r="PID339" s="31"/>
      <c r="PIE339" s="31"/>
      <c r="PIF339" s="31"/>
      <c r="PIG339" s="31"/>
      <c r="PIH339" s="31"/>
      <c r="PII339" s="31"/>
      <c r="PIJ339" s="31"/>
      <c r="PIK339" s="31"/>
      <c r="PIL339" s="31"/>
      <c r="PIM339" s="31"/>
      <c r="PIN339" s="31"/>
      <c r="PIO339" s="31"/>
      <c r="PIP339" s="31"/>
      <c r="PIQ339" s="31"/>
      <c r="PIR339" s="31"/>
      <c r="PIS339" s="31"/>
      <c r="PIT339" s="31"/>
      <c r="PIU339" s="31"/>
      <c r="PIV339" s="31"/>
      <c r="PIW339" s="31"/>
      <c r="PIX339" s="31"/>
      <c r="PIY339" s="31"/>
      <c r="PIZ339" s="31"/>
      <c r="PJA339" s="31"/>
      <c r="PJB339" s="31"/>
      <c r="PJC339" s="31"/>
      <c r="PJD339" s="31"/>
      <c r="PJE339" s="31"/>
      <c r="PJF339" s="31"/>
      <c r="PJG339" s="31"/>
      <c r="PJH339" s="31"/>
      <c r="PJI339" s="31"/>
      <c r="PJJ339" s="31"/>
      <c r="PJK339" s="31"/>
      <c r="PJL339" s="31"/>
      <c r="PJM339" s="31"/>
      <c r="PJN339" s="31"/>
      <c r="PJO339" s="31"/>
      <c r="PJP339" s="31"/>
      <c r="PJQ339" s="31"/>
      <c r="PJR339" s="31"/>
      <c r="PJS339" s="31"/>
      <c r="PJT339" s="31"/>
      <c r="PJU339" s="31"/>
      <c r="PJV339" s="31"/>
      <c r="PJW339" s="31"/>
      <c r="PJX339" s="31"/>
      <c r="PJY339" s="31"/>
      <c r="PJZ339" s="31"/>
      <c r="PKA339" s="31"/>
      <c r="PKB339" s="31"/>
      <c r="PKC339" s="31"/>
      <c r="PKD339" s="31"/>
      <c r="PKE339" s="31"/>
      <c r="PKF339" s="31"/>
      <c r="PKG339" s="31"/>
      <c r="PKH339" s="31"/>
      <c r="PKI339" s="31"/>
      <c r="PKJ339" s="31"/>
      <c r="PKK339" s="31"/>
      <c r="PKL339" s="31"/>
      <c r="PKM339" s="31"/>
      <c r="PKN339" s="31"/>
      <c r="PKO339" s="31"/>
      <c r="PKP339" s="31"/>
      <c r="PKQ339" s="31"/>
      <c r="PKR339" s="31"/>
      <c r="PKS339" s="31"/>
      <c r="PKT339" s="31"/>
      <c r="PKU339" s="31"/>
      <c r="PKV339" s="31"/>
      <c r="PKW339" s="31"/>
      <c r="PKX339" s="31"/>
      <c r="PKY339" s="31"/>
      <c r="PKZ339" s="31"/>
      <c r="PLA339" s="31"/>
      <c r="PLB339" s="31"/>
      <c r="PLC339" s="31"/>
      <c r="PLD339" s="31"/>
      <c r="PLE339" s="31"/>
      <c r="PLF339" s="31"/>
      <c r="PLG339" s="31"/>
      <c r="PLH339" s="31"/>
      <c r="PLI339" s="31"/>
      <c r="PLJ339" s="31"/>
      <c r="PLK339" s="31"/>
      <c r="PLL339" s="31"/>
      <c r="PLM339" s="31"/>
      <c r="PLN339" s="31"/>
      <c r="PLO339" s="31"/>
      <c r="PLP339" s="31"/>
      <c r="PLQ339" s="31"/>
      <c r="PLR339" s="31"/>
      <c r="PLS339" s="31"/>
      <c r="PLT339" s="31"/>
      <c r="PLU339" s="31"/>
      <c r="PLV339" s="31"/>
      <c r="PLW339" s="31"/>
      <c r="PLX339" s="31"/>
      <c r="PLY339" s="31"/>
      <c r="PLZ339" s="31"/>
      <c r="PMA339" s="31"/>
      <c r="PMB339" s="31"/>
      <c r="PMC339" s="31"/>
      <c r="PMD339" s="31"/>
      <c r="PME339" s="31"/>
      <c r="PMF339" s="31"/>
      <c r="PMG339" s="31"/>
      <c r="PMH339" s="31"/>
      <c r="PMI339" s="31"/>
      <c r="PMJ339" s="31"/>
      <c r="PMK339" s="31"/>
      <c r="PML339" s="31"/>
      <c r="PMM339" s="31"/>
      <c r="PMN339" s="31"/>
      <c r="PMO339" s="31"/>
      <c r="PMP339" s="31"/>
      <c r="PMQ339" s="31"/>
      <c r="PMR339" s="31"/>
      <c r="PMS339" s="31"/>
      <c r="PMT339" s="31"/>
      <c r="PMU339" s="31"/>
      <c r="PMV339" s="31"/>
      <c r="PMW339" s="31"/>
      <c r="PMX339" s="31"/>
      <c r="PMY339" s="31"/>
      <c r="PMZ339" s="31"/>
      <c r="PNA339" s="31"/>
      <c r="PNB339" s="31"/>
      <c r="PNC339" s="31"/>
      <c r="PND339" s="31"/>
      <c r="PNE339" s="31"/>
      <c r="PNF339" s="31"/>
      <c r="PNG339" s="31"/>
      <c r="PNH339" s="31"/>
      <c r="PNI339" s="31"/>
      <c r="PNJ339" s="31"/>
      <c r="PNK339" s="31"/>
      <c r="PNL339" s="31"/>
      <c r="PNM339" s="31"/>
      <c r="PNN339" s="31"/>
      <c r="PNO339" s="31"/>
      <c r="PNP339" s="31"/>
      <c r="PNQ339" s="31"/>
      <c r="PNR339" s="31"/>
      <c r="PNS339" s="31"/>
      <c r="PNT339" s="31"/>
      <c r="PNU339" s="31"/>
      <c r="PNV339" s="31"/>
      <c r="PNW339" s="31"/>
      <c r="PNX339" s="31"/>
      <c r="PNY339" s="31"/>
      <c r="PNZ339" s="31"/>
      <c r="POA339" s="31"/>
      <c r="POB339" s="31"/>
      <c r="POC339" s="31"/>
      <c r="POD339" s="31"/>
      <c r="POE339" s="31"/>
      <c r="POF339" s="31"/>
      <c r="POG339" s="31"/>
      <c r="POH339" s="31"/>
      <c r="POI339" s="31"/>
      <c r="POJ339" s="31"/>
      <c r="POK339" s="31"/>
      <c r="POL339" s="31"/>
      <c r="POM339" s="31"/>
      <c r="PON339" s="31"/>
      <c r="POO339" s="31"/>
      <c r="POP339" s="31"/>
      <c r="POQ339" s="31"/>
      <c r="POR339" s="31"/>
      <c r="POS339" s="31"/>
      <c r="POT339" s="31"/>
      <c r="POU339" s="31"/>
      <c r="POV339" s="31"/>
      <c r="POW339" s="31"/>
      <c r="POX339" s="31"/>
      <c r="POY339" s="31"/>
      <c r="POZ339" s="31"/>
      <c r="PPA339" s="31"/>
      <c r="PPB339" s="31"/>
      <c r="PPC339" s="31"/>
      <c r="PPD339" s="31"/>
      <c r="PPE339" s="31"/>
      <c r="PPF339" s="31"/>
      <c r="PPG339" s="31"/>
      <c r="PPH339" s="31"/>
      <c r="PPI339" s="31"/>
      <c r="PPJ339" s="31"/>
      <c r="PPK339" s="31"/>
      <c r="PPL339" s="31"/>
      <c r="PPM339" s="31"/>
      <c r="PPN339" s="31"/>
      <c r="PPO339" s="31"/>
      <c r="PPP339" s="31"/>
      <c r="PPQ339" s="31"/>
      <c r="PPR339" s="31"/>
      <c r="PPS339" s="31"/>
      <c r="PPT339" s="31"/>
      <c r="PPU339" s="31"/>
      <c r="PPV339" s="31"/>
      <c r="PPW339" s="31"/>
      <c r="PPX339" s="31"/>
      <c r="PPY339" s="31"/>
      <c r="PPZ339" s="31"/>
      <c r="PQA339" s="31"/>
      <c r="PQB339" s="31"/>
      <c r="PQC339" s="31"/>
      <c r="PQD339" s="31"/>
      <c r="PQE339" s="31"/>
      <c r="PQF339" s="31"/>
      <c r="PQG339" s="31"/>
      <c r="PQH339" s="31"/>
      <c r="PQI339" s="31"/>
      <c r="PQJ339" s="31"/>
      <c r="PQK339" s="31"/>
      <c r="PQL339" s="31"/>
      <c r="PQM339" s="31"/>
      <c r="PQN339" s="31"/>
      <c r="PQO339" s="31"/>
      <c r="PQP339" s="31"/>
      <c r="PQQ339" s="31"/>
      <c r="PQR339" s="31"/>
      <c r="PQS339" s="31"/>
      <c r="PQT339" s="31"/>
      <c r="PQU339" s="31"/>
      <c r="PQV339" s="31"/>
      <c r="PQW339" s="31"/>
      <c r="PQX339" s="31"/>
      <c r="PQY339" s="31"/>
      <c r="PQZ339" s="31"/>
      <c r="PRA339" s="31"/>
      <c r="PRB339" s="31"/>
      <c r="PRC339" s="31"/>
      <c r="PRD339" s="31"/>
      <c r="PRE339" s="31"/>
      <c r="PRF339" s="31"/>
      <c r="PRG339" s="31"/>
      <c r="PRH339" s="31"/>
      <c r="PRI339" s="31"/>
      <c r="PRJ339" s="31"/>
      <c r="PRK339" s="31"/>
      <c r="PRL339" s="31"/>
      <c r="PRM339" s="31"/>
      <c r="PRN339" s="31"/>
      <c r="PRO339" s="31"/>
      <c r="PRP339" s="31"/>
      <c r="PRQ339" s="31"/>
      <c r="PRR339" s="31"/>
      <c r="PRS339" s="31"/>
      <c r="PRT339" s="31"/>
      <c r="PRU339" s="31"/>
      <c r="PRV339" s="31"/>
      <c r="PRW339" s="31"/>
      <c r="PRX339" s="31"/>
      <c r="PRY339" s="31"/>
      <c r="PRZ339" s="31"/>
      <c r="PSA339" s="31"/>
      <c r="PSB339" s="31"/>
      <c r="PSC339" s="31"/>
      <c r="PSD339" s="31"/>
      <c r="PSE339" s="31"/>
      <c r="PSF339" s="31"/>
      <c r="PSG339" s="31"/>
      <c r="PSH339" s="31"/>
      <c r="PSI339" s="31"/>
      <c r="PSJ339" s="31"/>
      <c r="PSK339" s="31"/>
      <c r="PSL339" s="31"/>
      <c r="PSM339" s="31"/>
      <c r="PSN339" s="31"/>
      <c r="PSO339" s="31"/>
      <c r="PSP339" s="31"/>
      <c r="PSQ339" s="31"/>
      <c r="PSR339" s="31"/>
      <c r="PSS339" s="31"/>
      <c r="PST339" s="31"/>
      <c r="PSU339" s="31"/>
      <c r="PSV339" s="31"/>
      <c r="PSW339" s="31"/>
      <c r="PSX339" s="31"/>
      <c r="PSY339" s="31"/>
      <c r="PSZ339" s="31"/>
      <c r="PTA339" s="31"/>
      <c r="PTB339" s="31"/>
      <c r="PTC339" s="31"/>
      <c r="PTD339" s="31"/>
      <c r="PTE339" s="31"/>
      <c r="PTF339" s="31"/>
      <c r="PTG339" s="31"/>
      <c r="PTH339" s="31"/>
      <c r="PTI339" s="31"/>
      <c r="PTJ339" s="31"/>
      <c r="PTK339" s="31"/>
      <c r="PTL339" s="31"/>
      <c r="PTM339" s="31"/>
      <c r="PTN339" s="31"/>
      <c r="PTO339" s="31"/>
      <c r="PTP339" s="31"/>
      <c r="PTQ339" s="31"/>
      <c r="PTR339" s="31"/>
      <c r="PTS339" s="31"/>
      <c r="PTT339" s="31"/>
      <c r="PTU339" s="31"/>
      <c r="PTV339" s="31"/>
      <c r="PTW339" s="31"/>
      <c r="PTX339" s="31"/>
      <c r="PTY339" s="31"/>
      <c r="PTZ339" s="31"/>
      <c r="PUA339" s="31"/>
      <c r="PUB339" s="31"/>
      <c r="PUC339" s="31"/>
      <c r="PUD339" s="31"/>
      <c r="PUE339" s="31"/>
      <c r="PUF339" s="31"/>
      <c r="PUG339" s="31"/>
      <c r="PUH339" s="31"/>
      <c r="PUI339" s="31"/>
      <c r="PUJ339" s="31"/>
      <c r="PUK339" s="31"/>
      <c r="PUL339" s="31"/>
      <c r="PUM339" s="31"/>
      <c r="PUN339" s="31"/>
      <c r="PUO339" s="31"/>
      <c r="PUP339" s="31"/>
      <c r="PUQ339" s="31"/>
      <c r="PUR339" s="31"/>
      <c r="PUS339" s="31"/>
      <c r="PUT339" s="31"/>
      <c r="PUU339" s="31"/>
      <c r="PUV339" s="31"/>
      <c r="PUW339" s="31"/>
      <c r="PUX339" s="31"/>
      <c r="PUY339" s="31"/>
      <c r="PUZ339" s="31"/>
      <c r="PVA339" s="31"/>
      <c r="PVB339" s="31"/>
      <c r="PVC339" s="31"/>
      <c r="PVD339" s="31"/>
      <c r="PVE339" s="31"/>
      <c r="PVF339" s="31"/>
      <c r="PVG339" s="31"/>
      <c r="PVH339" s="31"/>
      <c r="PVI339" s="31"/>
      <c r="PVJ339" s="31"/>
      <c r="PVK339" s="31"/>
      <c r="PVL339" s="31"/>
      <c r="PVM339" s="31"/>
      <c r="PVN339" s="31"/>
      <c r="PVO339" s="31"/>
      <c r="PVP339" s="31"/>
      <c r="PVQ339" s="31"/>
      <c r="PVR339" s="31"/>
      <c r="PVS339" s="31"/>
      <c r="PVT339" s="31"/>
      <c r="PVU339" s="31"/>
      <c r="PVV339" s="31"/>
      <c r="PVW339" s="31"/>
      <c r="PVX339" s="31"/>
      <c r="PVY339" s="31"/>
      <c r="PVZ339" s="31"/>
      <c r="PWA339" s="31"/>
      <c r="PWB339" s="31"/>
      <c r="PWC339" s="31"/>
      <c r="PWD339" s="31"/>
      <c r="PWE339" s="31"/>
      <c r="PWF339" s="31"/>
      <c r="PWG339" s="31"/>
      <c r="PWH339" s="31"/>
      <c r="PWI339" s="31"/>
      <c r="PWJ339" s="31"/>
      <c r="PWK339" s="31"/>
      <c r="PWL339" s="31"/>
      <c r="PWM339" s="31"/>
      <c r="PWN339" s="31"/>
      <c r="PWO339" s="31"/>
      <c r="PWP339" s="31"/>
      <c r="PWQ339" s="31"/>
      <c r="PWR339" s="31"/>
      <c r="PWS339" s="31"/>
      <c r="PWT339" s="31"/>
      <c r="PWU339" s="31"/>
      <c r="PWV339" s="31"/>
      <c r="PWW339" s="31"/>
      <c r="PWX339" s="31"/>
      <c r="PWY339" s="31"/>
      <c r="PWZ339" s="31"/>
      <c r="PXA339" s="31"/>
      <c r="PXB339" s="31"/>
      <c r="PXC339" s="31"/>
      <c r="PXD339" s="31"/>
      <c r="PXE339" s="31"/>
      <c r="PXF339" s="31"/>
      <c r="PXG339" s="31"/>
      <c r="PXH339" s="31"/>
      <c r="PXI339" s="31"/>
      <c r="PXJ339" s="31"/>
      <c r="PXK339" s="31"/>
      <c r="PXL339" s="31"/>
      <c r="PXM339" s="31"/>
      <c r="PXN339" s="31"/>
      <c r="PXO339" s="31"/>
      <c r="PXP339" s="31"/>
      <c r="PXQ339" s="31"/>
      <c r="PXR339" s="31"/>
      <c r="PXS339" s="31"/>
      <c r="PXT339" s="31"/>
      <c r="PXU339" s="31"/>
      <c r="PXV339" s="31"/>
      <c r="PXW339" s="31"/>
      <c r="PXX339" s="31"/>
      <c r="PXY339" s="31"/>
      <c r="PXZ339" s="31"/>
      <c r="PYA339" s="31"/>
      <c r="PYB339" s="31"/>
      <c r="PYC339" s="31"/>
      <c r="PYD339" s="31"/>
      <c r="PYE339" s="31"/>
      <c r="PYF339" s="31"/>
      <c r="PYG339" s="31"/>
      <c r="PYH339" s="31"/>
      <c r="PYI339" s="31"/>
      <c r="PYJ339" s="31"/>
      <c r="PYK339" s="31"/>
      <c r="PYL339" s="31"/>
      <c r="PYM339" s="31"/>
      <c r="PYN339" s="31"/>
      <c r="PYO339" s="31"/>
      <c r="PYP339" s="31"/>
      <c r="PYQ339" s="31"/>
      <c r="PYR339" s="31"/>
      <c r="PYS339" s="31"/>
      <c r="PYT339" s="31"/>
      <c r="PYU339" s="31"/>
      <c r="PYV339" s="31"/>
      <c r="PYW339" s="31"/>
      <c r="PYX339" s="31"/>
      <c r="PYY339" s="31"/>
      <c r="PYZ339" s="31"/>
      <c r="PZA339" s="31"/>
      <c r="PZB339" s="31"/>
      <c r="PZC339" s="31"/>
      <c r="PZD339" s="31"/>
      <c r="PZE339" s="31"/>
      <c r="PZF339" s="31"/>
      <c r="PZG339" s="31"/>
      <c r="PZH339" s="31"/>
      <c r="PZI339" s="31"/>
      <c r="PZJ339" s="31"/>
      <c r="PZK339" s="31"/>
      <c r="PZL339" s="31"/>
      <c r="PZM339" s="31"/>
      <c r="PZN339" s="31"/>
      <c r="PZO339" s="31"/>
      <c r="PZP339" s="31"/>
      <c r="PZQ339" s="31"/>
      <c r="PZR339" s="31"/>
      <c r="PZS339" s="31"/>
      <c r="PZT339" s="31"/>
      <c r="PZU339" s="31"/>
      <c r="PZV339" s="31"/>
      <c r="PZW339" s="31"/>
      <c r="PZX339" s="31"/>
      <c r="PZY339" s="31"/>
      <c r="PZZ339" s="31"/>
      <c r="QAA339" s="31"/>
      <c r="QAB339" s="31"/>
      <c r="QAC339" s="31"/>
      <c r="QAD339" s="31"/>
      <c r="QAE339" s="31"/>
      <c r="QAF339" s="31"/>
      <c r="QAG339" s="31"/>
      <c r="QAH339" s="31"/>
      <c r="QAI339" s="31"/>
      <c r="QAJ339" s="31"/>
      <c r="QAK339" s="31"/>
      <c r="QAL339" s="31"/>
      <c r="QAM339" s="31"/>
      <c r="QAN339" s="31"/>
      <c r="QAO339" s="31"/>
      <c r="QAP339" s="31"/>
      <c r="QAQ339" s="31"/>
      <c r="QAR339" s="31"/>
      <c r="QAS339" s="31"/>
      <c r="QAT339" s="31"/>
      <c r="QAU339" s="31"/>
      <c r="QAV339" s="31"/>
      <c r="QAW339" s="31"/>
      <c r="QAX339" s="31"/>
      <c r="QAY339" s="31"/>
      <c r="QAZ339" s="31"/>
      <c r="QBA339" s="31"/>
      <c r="QBB339" s="31"/>
      <c r="QBC339" s="31"/>
      <c r="QBD339" s="31"/>
      <c r="QBE339" s="31"/>
      <c r="QBF339" s="31"/>
      <c r="QBG339" s="31"/>
      <c r="QBH339" s="31"/>
      <c r="QBI339" s="31"/>
      <c r="QBJ339" s="31"/>
      <c r="QBK339" s="31"/>
      <c r="QBL339" s="31"/>
      <c r="QBM339" s="31"/>
      <c r="QBN339" s="31"/>
      <c r="QBO339" s="31"/>
      <c r="QBP339" s="31"/>
      <c r="QBQ339" s="31"/>
      <c r="QBR339" s="31"/>
      <c r="QBS339" s="31"/>
      <c r="QBT339" s="31"/>
      <c r="QBU339" s="31"/>
      <c r="QBV339" s="31"/>
      <c r="QBW339" s="31"/>
      <c r="QBX339" s="31"/>
      <c r="QBY339" s="31"/>
      <c r="QBZ339" s="31"/>
      <c r="QCA339" s="31"/>
      <c r="QCB339" s="31"/>
      <c r="QCC339" s="31"/>
      <c r="QCD339" s="31"/>
      <c r="QCE339" s="31"/>
      <c r="QCF339" s="31"/>
      <c r="QCG339" s="31"/>
      <c r="QCH339" s="31"/>
      <c r="QCI339" s="31"/>
      <c r="QCJ339" s="31"/>
      <c r="QCK339" s="31"/>
      <c r="QCL339" s="31"/>
      <c r="QCM339" s="31"/>
      <c r="QCN339" s="31"/>
      <c r="QCO339" s="31"/>
      <c r="QCP339" s="31"/>
      <c r="QCQ339" s="31"/>
      <c r="QCR339" s="31"/>
      <c r="QCS339" s="31"/>
      <c r="QCT339" s="31"/>
      <c r="QCU339" s="31"/>
      <c r="QCV339" s="31"/>
      <c r="QCW339" s="31"/>
      <c r="QCX339" s="31"/>
      <c r="QCY339" s="31"/>
      <c r="QCZ339" s="31"/>
      <c r="QDA339" s="31"/>
      <c r="QDB339" s="31"/>
      <c r="QDC339" s="31"/>
      <c r="QDD339" s="31"/>
      <c r="QDE339" s="31"/>
      <c r="QDF339" s="31"/>
      <c r="QDG339" s="31"/>
      <c r="QDH339" s="31"/>
      <c r="QDI339" s="31"/>
      <c r="QDJ339" s="31"/>
      <c r="QDK339" s="31"/>
      <c r="QDL339" s="31"/>
      <c r="QDM339" s="31"/>
      <c r="QDN339" s="31"/>
      <c r="QDO339" s="31"/>
      <c r="QDP339" s="31"/>
      <c r="QDQ339" s="31"/>
      <c r="QDR339" s="31"/>
      <c r="QDS339" s="31"/>
      <c r="QDT339" s="31"/>
      <c r="QDU339" s="31"/>
      <c r="QDV339" s="31"/>
      <c r="QDW339" s="31"/>
      <c r="QDX339" s="31"/>
      <c r="QDY339" s="31"/>
      <c r="QDZ339" s="31"/>
      <c r="QEA339" s="31"/>
      <c r="QEB339" s="31"/>
      <c r="QEC339" s="31"/>
      <c r="QED339" s="31"/>
      <c r="QEE339" s="31"/>
      <c r="QEF339" s="31"/>
      <c r="QEG339" s="31"/>
      <c r="QEH339" s="31"/>
      <c r="QEI339" s="31"/>
      <c r="QEJ339" s="31"/>
      <c r="QEK339" s="31"/>
      <c r="QEL339" s="31"/>
      <c r="QEM339" s="31"/>
      <c r="QEN339" s="31"/>
      <c r="QEO339" s="31"/>
      <c r="QEP339" s="31"/>
      <c r="QEQ339" s="31"/>
      <c r="QER339" s="31"/>
      <c r="QES339" s="31"/>
      <c r="QET339" s="31"/>
      <c r="QEU339" s="31"/>
      <c r="QEV339" s="31"/>
      <c r="QEW339" s="31"/>
      <c r="QEX339" s="31"/>
      <c r="QEY339" s="31"/>
      <c r="QEZ339" s="31"/>
      <c r="QFA339" s="31"/>
      <c r="QFB339" s="31"/>
      <c r="QFC339" s="31"/>
      <c r="QFD339" s="31"/>
      <c r="QFE339" s="31"/>
      <c r="QFF339" s="31"/>
      <c r="QFG339" s="31"/>
      <c r="QFH339" s="31"/>
      <c r="QFI339" s="31"/>
      <c r="QFJ339" s="31"/>
      <c r="QFK339" s="31"/>
      <c r="QFL339" s="31"/>
      <c r="QFM339" s="31"/>
      <c r="QFN339" s="31"/>
      <c r="QFO339" s="31"/>
      <c r="QFP339" s="31"/>
      <c r="QFQ339" s="31"/>
      <c r="QFR339" s="31"/>
      <c r="QFS339" s="31"/>
      <c r="QFT339" s="31"/>
      <c r="QFU339" s="31"/>
      <c r="QFV339" s="31"/>
      <c r="QFW339" s="31"/>
      <c r="QFX339" s="31"/>
      <c r="QFY339" s="31"/>
      <c r="QFZ339" s="31"/>
      <c r="QGA339" s="31"/>
      <c r="QGB339" s="31"/>
      <c r="QGC339" s="31"/>
      <c r="QGD339" s="31"/>
      <c r="QGE339" s="31"/>
      <c r="QGF339" s="31"/>
      <c r="QGG339" s="31"/>
      <c r="QGH339" s="31"/>
      <c r="QGI339" s="31"/>
      <c r="QGJ339" s="31"/>
      <c r="QGK339" s="31"/>
      <c r="QGL339" s="31"/>
      <c r="QGM339" s="31"/>
      <c r="QGN339" s="31"/>
      <c r="QGO339" s="31"/>
      <c r="QGP339" s="31"/>
      <c r="QGQ339" s="31"/>
      <c r="QGR339" s="31"/>
      <c r="QGS339" s="31"/>
      <c r="QGT339" s="31"/>
      <c r="QGU339" s="31"/>
      <c r="QGV339" s="31"/>
      <c r="QGW339" s="31"/>
      <c r="QGX339" s="31"/>
      <c r="QGY339" s="31"/>
      <c r="QGZ339" s="31"/>
      <c r="QHA339" s="31"/>
      <c r="QHB339" s="31"/>
      <c r="QHC339" s="31"/>
      <c r="QHD339" s="31"/>
      <c r="QHE339" s="31"/>
      <c r="QHF339" s="31"/>
      <c r="QHG339" s="31"/>
      <c r="QHH339" s="31"/>
      <c r="QHI339" s="31"/>
      <c r="QHJ339" s="31"/>
      <c r="QHK339" s="31"/>
      <c r="QHL339" s="31"/>
      <c r="QHM339" s="31"/>
      <c r="QHN339" s="31"/>
      <c r="QHO339" s="31"/>
      <c r="QHP339" s="31"/>
      <c r="QHQ339" s="31"/>
      <c r="QHR339" s="31"/>
      <c r="QHS339" s="31"/>
      <c r="QHT339" s="31"/>
      <c r="QHU339" s="31"/>
      <c r="QHV339" s="31"/>
      <c r="QHW339" s="31"/>
      <c r="QHX339" s="31"/>
      <c r="QHY339" s="31"/>
      <c r="QHZ339" s="31"/>
      <c r="QIA339" s="31"/>
      <c r="QIB339" s="31"/>
      <c r="QIC339" s="31"/>
      <c r="QID339" s="31"/>
      <c r="QIE339" s="31"/>
      <c r="QIF339" s="31"/>
      <c r="QIG339" s="31"/>
      <c r="QIH339" s="31"/>
      <c r="QII339" s="31"/>
      <c r="QIJ339" s="31"/>
      <c r="QIK339" s="31"/>
      <c r="QIL339" s="31"/>
      <c r="QIM339" s="31"/>
      <c r="QIN339" s="31"/>
      <c r="QIO339" s="31"/>
      <c r="QIP339" s="31"/>
      <c r="QIQ339" s="31"/>
      <c r="QIR339" s="31"/>
      <c r="QIS339" s="31"/>
      <c r="QIT339" s="31"/>
      <c r="QIU339" s="31"/>
      <c r="QIV339" s="31"/>
      <c r="QIW339" s="31"/>
      <c r="QIX339" s="31"/>
      <c r="QIY339" s="31"/>
      <c r="QIZ339" s="31"/>
      <c r="QJA339" s="31"/>
      <c r="QJB339" s="31"/>
      <c r="QJC339" s="31"/>
      <c r="QJD339" s="31"/>
      <c r="QJE339" s="31"/>
      <c r="QJF339" s="31"/>
      <c r="QJG339" s="31"/>
      <c r="QJH339" s="31"/>
      <c r="QJI339" s="31"/>
      <c r="QJJ339" s="31"/>
      <c r="QJK339" s="31"/>
      <c r="QJL339" s="31"/>
      <c r="QJM339" s="31"/>
      <c r="QJN339" s="31"/>
      <c r="QJO339" s="31"/>
      <c r="QJP339" s="31"/>
      <c r="QJQ339" s="31"/>
      <c r="QJR339" s="31"/>
      <c r="QJS339" s="31"/>
      <c r="QJT339" s="31"/>
      <c r="QJU339" s="31"/>
      <c r="QJV339" s="31"/>
      <c r="QJW339" s="31"/>
      <c r="QJX339" s="31"/>
      <c r="QJY339" s="31"/>
      <c r="QJZ339" s="31"/>
      <c r="QKA339" s="31"/>
      <c r="QKB339" s="31"/>
      <c r="QKC339" s="31"/>
      <c r="QKD339" s="31"/>
      <c r="QKE339" s="31"/>
      <c r="QKF339" s="31"/>
      <c r="QKG339" s="31"/>
      <c r="QKH339" s="31"/>
      <c r="QKI339" s="31"/>
      <c r="QKJ339" s="31"/>
      <c r="QKK339" s="31"/>
      <c r="QKL339" s="31"/>
      <c r="QKM339" s="31"/>
      <c r="QKN339" s="31"/>
      <c r="QKO339" s="31"/>
      <c r="QKP339" s="31"/>
      <c r="QKQ339" s="31"/>
      <c r="QKR339" s="31"/>
      <c r="QKS339" s="31"/>
      <c r="QKT339" s="31"/>
      <c r="QKU339" s="31"/>
      <c r="QKV339" s="31"/>
      <c r="QKW339" s="31"/>
      <c r="QKX339" s="31"/>
      <c r="QKY339" s="31"/>
      <c r="QKZ339" s="31"/>
      <c r="QLA339" s="31"/>
      <c r="QLB339" s="31"/>
      <c r="QLC339" s="31"/>
      <c r="QLD339" s="31"/>
      <c r="QLE339" s="31"/>
      <c r="QLF339" s="31"/>
      <c r="QLG339" s="31"/>
      <c r="QLH339" s="31"/>
      <c r="QLI339" s="31"/>
      <c r="QLJ339" s="31"/>
      <c r="QLK339" s="31"/>
      <c r="QLL339" s="31"/>
      <c r="QLM339" s="31"/>
      <c r="QLN339" s="31"/>
      <c r="QLO339" s="31"/>
      <c r="QLP339" s="31"/>
      <c r="QLQ339" s="31"/>
      <c r="QLR339" s="31"/>
      <c r="QLS339" s="31"/>
      <c r="QLT339" s="31"/>
      <c r="QLU339" s="31"/>
      <c r="QLV339" s="31"/>
      <c r="QLW339" s="31"/>
      <c r="QLX339" s="31"/>
      <c r="QLY339" s="31"/>
      <c r="QLZ339" s="31"/>
      <c r="QMA339" s="31"/>
      <c r="QMB339" s="31"/>
      <c r="QMC339" s="31"/>
      <c r="QMD339" s="31"/>
      <c r="QME339" s="31"/>
      <c r="QMF339" s="31"/>
      <c r="QMG339" s="31"/>
      <c r="QMH339" s="31"/>
      <c r="QMI339" s="31"/>
      <c r="QMJ339" s="31"/>
      <c r="QMK339" s="31"/>
      <c r="QML339" s="31"/>
      <c r="QMM339" s="31"/>
      <c r="QMN339" s="31"/>
      <c r="QMO339" s="31"/>
      <c r="QMP339" s="31"/>
      <c r="QMQ339" s="31"/>
      <c r="QMR339" s="31"/>
      <c r="QMS339" s="31"/>
      <c r="QMT339" s="31"/>
      <c r="QMU339" s="31"/>
      <c r="QMV339" s="31"/>
      <c r="QMW339" s="31"/>
      <c r="QMX339" s="31"/>
      <c r="QMY339" s="31"/>
      <c r="QMZ339" s="31"/>
      <c r="QNA339" s="31"/>
      <c r="QNB339" s="31"/>
      <c r="QNC339" s="31"/>
      <c r="QND339" s="31"/>
      <c r="QNE339" s="31"/>
      <c r="QNF339" s="31"/>
      <c r="QNG339" s="31"/>
      <c r="QNH339" s="31"/>
      <c r="QNI339" s="31"/>
      <c r="QNJ339" s="31"/>
      <c r="QNK339" s="31"/>
      <c r="QNL339" s="31"/>
      <c r="QNM339" s="31"/>
      <c r="QNN339" s="31"/>
      <c r="QNO339" s="31"/>
      <c r="QNP339" s="31"/>
      <c r="QNQ339" s="31"/>
      <c r="QNR339" s="31"/>
      <c r="QNS339" s="31"/>
      <c r="QNT339" s="31"/>
      <c r="QNU339" s="31"/>
      <c r="QNV339" s="31"/>
      <c r="QNW339" s="31"/>
      <c r="QNX339" s="31"/>
      <c r="QNY339" s="31"/>
      <c r="QNZ339" s="31"/>
      <c r="QOA339" s="31"/>
      <c r="QOB339" s="31"/>
      <c r="QOC339" s="31"/>
      <c r="QOD339" s="31"/>
      <c r="QOE339" s="31"/>
      <c r="QOF339" s="31"/>
      <c r="QOG339" s="31"/>
      <c r="QOH339" s="31"/>
      <c r="QOI339" s="31"/>
      <c r="QOJ339" s="31"/>
      <c r="QOK339" s="31"/>
      <c r="QOL339" s="31"/>
      <c r="QOM339" s="31"/>
      <c r="QON339" s="31"/>
      <c r="QOO339" s="31"/>
      <c r="QOP339" s="31"/>
      <c r="QOQ339" s="31"/>
      <c r="QOR339" s="31"/>
      <c r="QOS339" s="31"/>
      <c r="QOT339" s="31"/>
      <c r="QOU339" s="31"/>
      <c r="QOV339" s="31"/>
      <c r="QOW339" s="31"/>
      <c r="QOX339" s="31"/>
      <c r="QOY339" s="31"/>
      <c r="QOZ339" s="31"/>
      <c r="QPA339" s="31"/>
      <c r="QPB339" s="31"/>
      <c r="QPC339" s="31"/>
      <c r="QPD339" s="31"/>
      <c r="QPE339" s="31"/>
      <c r="QPF339" s="31"/>
      <c r="QPG339" s="31"/>
      <c r="QPH339" s="31"/>
      <c r="QPI339" s="31"/>
      <c r="QPJ339" s="31"/>
      <c r="QPK339" s="31"/>
      <c r="QPL339" s="31"/>
      <c r="QPM339" s="31"/>
      <c r="QPN339" s="31"/>
      <c r="QPO339" s="31"/>
      <c r="QPP339" s="31"/>
      <c r="QPQ339" s="31"/>
      <c r="QPR339" s="31"/>
      <c r="QPS339" s="31"/>
      <c r="QPT339" s="31"/>
      <c r="QPU339" s="31"/>
      <c r="QPV339" s="31"/>
      <c r="QPW339" s="31"/>
      <c r="QPX339" s="31"/>
      <c r="QPY339" s="31"/>
      <c r="QPZ339" s="31"/>
      <c r="QQA339" s="31"/>
      <c r="QQB339" s="31"/>
      <c r="QQC339" s="31"/>
      <c r="QQD339" s="31"/>
      <c r="QQE339" s="31"/>
      <c r="QQF339" s="31"/>
      <c r="QQG339" s="31"/>
      <c r="QQH339" s="31"/>
      <c r="QQI339" s="31"/>
      <c r="QQJ339" s="31"/>
      <c r="QQK339" s="31"/>
      <c r="QQL339" s="31"/>
      <c r="QQM339" s="31"/>
      <c r="QQN339" s="31"/>
      <c r="QQO339" s="31"/>
      <c r="QQP339" s="31"/>
      <c r="QQQ339" s="31"/>
      <c r="QQR339" s="31"/>
      <c r="QQS339" s="31"/>
      <c r="QQT339" s="31"/>
      <c r="QQU339" s="31"/>
      <c r="QQV339" s="31"/>
      <c r="QQW339" s="31"/>
      <c r="QQX339" s="31"/>
      <c r="QQY339" s="31"/>
      <c r="QQZ339" s="31"/>
      <c r="QRA339" s="31"/>
      <c r="QRB339" s="31"/>
      <c r="QRC339" s="31"/>
      <c r="QRD339" s="31"/>
      <c r="QRE339" s="31"/>
      <c r="QRF339" s="31"/>
      <c r="QRG339" s="31"/>
      <c r="QRH339" s="31"/>
      <c r="QRI339" s="31"/>
      <c r="QRJ339" s="31"/>
      <c r="QRK339" s="31"/>
      <c r="QRL339" s="31"/>
      <c r="QRM339" s="31"/>
      <c r="QRN339" s="31"/>
      <c r="QRO339" s="31"/>
      <c r="QRP339" s="31"/>
      <c r="QRQ339" s="31"/>
      <c r="QRR339" s="31"/>
      <c r="QRS339" s="31"/>
      <c r="QRT339" s="31"/>
      <c r="QRU339" s="31"/>
      <c r="QRV339" s="31"/>
      <c r="QRW339" s="31"/>
      <c r="QRX339" s="31"/>
      <c r="QRY339" s="31"/>
      <c r="QRZ339" s="31"/>
      <c r="QSA339" s="31"/>
      <c r="QSB339" s="31"/>
      <c r="QSC339" s="31"/>
      <c r="QSD339" s="31"/>
      <c r="QSE339" s="31"/>
      <c r="QSF339" s="31"/>
      <c r="QSG339" s="31"/>
      <c r="QSH339" s="31"/>
      <c r="QSI339" s="31"/>
      <c r="QSJ339" s="31"/>
      <c r="QSK339" s="31"/>
      <c r="QSL339" s="31"/>
      <c r="QSM339" s="31"/>
      <c r="QSN339" s="31"/>
      <c r="QSO339" s="31"/>
      <c r="QSP339" s="31"/>
      <c r="QSQ339" s="31"/>
      <c r="QSR339" s="31"/>
      <c r="QSS339" s="31"/>
      <c r="QST339" s="31"/>
      <c r="QSU339" s="31"/>
      <c r="QSV339" s="31"/>
      <c r="QSW339" s="31"/>
      <c r="QSX339" s="31"/>
      <c r="QSY339" s="31"/>
      <c r="QSZ339" s="31"/>
      <c r="QTA339" s="31"/>
      <c r="QTB339" s="31"/>
      <c r="QTC339" s="31"/>
      <c r="QTD339" s="31"/>
      <c r="QTE339" s="31"/>
      <c r="QTF339" s="31"/>
      <c r="QTG339" s="31"/>
      <c r="QTH339" s="31"/>
      <c r="QTI339" s="31"/>
      <c r="QTJ339" s="31"/>
      <c r="QTK339" s="31"/>
      <c r="QTL339" s="31"/>
      <c r="QTM339" s="31"/>
      <c r="QTN339" s="31"/>
      <c r="QTO339" s="31"/>
      <c r="QTP339" s="31"/>
      <c r="QTQ339" s="31"/>
      <c r="QTR339" s="31"/>
      <c r="QTS339" s="31"/>
      <c r="QTT339" s="31"/>
      <c r="QTU339" s="31"/>
      <c r="QTV339" s="31"/>
      <c r="QTW339" s="31"/>
      <c r="QTX339" s="31"/>
      <c r="QTY339" s="31"/>
      <c r="QTZ339" s="31"/>
      <c r="QUA339" s="31"/>
      <c r="QUB339" s="31"/>
      <c r="QUC339" s="31"/>
      <c r="QUD339" s="31"/>
      <c r="QUE339" s="31"/>
      <c r="QUF339" s="31"/>
      <c r="QUG339" s="31"/>
      <c r="QUH339" s="31"/>
      <c r="QUI339" s="31"/>
      <c r="QUJ339" s="31"/>
      <c r="QUK339" s="31"/>
      <c r="QUL339" s="31"/>
      <c r="QUM339" s="31"/>
      <c r="QUN339" s="31"/>
      <c r="QUO339" s="31"/>
      <c r="QUP339" s="31"/>
      <c r="QUQ339" s="31"/>
      <c r="QUR339" s="31"/>
      <c r="QUS339" s="31"/>
      <c r="QUT339" s="31"/>
      <c r="QUU339" s="31"/>
      <c r="QUV339" s="31"/>
      <c r="QUW339" s="31"/>
      <c r="QUX339" s="31"/>
      <c r="QUY339" s="31"/>
      <c r="QUZ339" s="31"/>
      <c r="QVA339" s="31"/>
      <c r="QVB339" s="31"/>
      <c r="QVC339" s="31"/>
      <c r="QVD339" s="31"/>
      <c r="QVE339" s="31"/>
      <c r="QVF339" s="31"/>
      <c r="QVG339" s="31"/>
      <c r="QVH339" s="31"/>
      <c r="QVI339" s="31"/>
      <c r="QVJ339" s="31"/>
      <c r="QVK339" s="31"/>
      <c r="QVL339" s="31"/>
      <c r="QVM339" s="31"/>
      <c r="QVN339" s="31"/>
      <c r="QVO339" s="31"/>
      <c r="QVP339" s="31"/>
      <c r="QVQ339" s="31"/>
      <c r="QVR339" s="31"/>
      <c r="QVS339" s="31"/>
      <c r="QVT339" s="31"/>
      <c r="QVU339" s="31"/>
      <c r="QVV339" s="31"/>
      <c r="QVW339" s="31"/>
      <c r="QVX339" s="31"/>
      <c r="QVY339" s="31"/>
      <c r="QVZ339" s="31"/>
      <c r="QWA339" s="31"/>
      <c r="QWB339" s="31"/>
      <c r="QWC339" s="31"/>
      <c r="QWD339" s="31"/>
      <c r="QWE339" s="31"/>
      <c r="QWF339" s="31"/>
      <c r="QWG339" s="31"/>
      <c r="QWH339" s="31"/>
      <c r="QWI339" s="31"/>
      <c r="QWJ339" s="31"/>
      <c r="QWK339" s="31"/>
      <c r="QWL339" s="31"/>
      <c r="QWM339" s="31"/>
      <c r="QWN339" s="31"/>
      <c r="QWO339" s="31"/>
      <c r="QWP339" s="31"/>
      <c r="QWQ339" s="31"/>
      <c r="QWR339" s="31"/>
      <c r="QWS339" s="31"/>
      <c r="QWT339" s="31"/>
      <c r="QWU339" s="31"/>
      <c r="QWV339" s="31"/>
      <c r="QWW339" s="31"/>
      <c r="QWX339" s="31"/>
      <c r="QWY339" s="31"/>
      <c r="QWZ339" s="31"/>
      <c r="QXA339" s="31"/>
      <c r="QXB339" s="31"/>
      <c r="QXC339" s="31"/>
      <c r="QXD339" s="31"/>
      <c r="QXE339" s="31"/>
      <c r="QXF339" s="31"/>
      <c r="QXG339" s="31"/>
      <c r="QXH339" s="31"/>
      <c r="QXI339" s="31"/>
      <c r="QXJ339" s="31"/>
      <c r="QXK339" s="31"/>
      <c r="QXL339" s="31"/>
      <c r="QXM339" s="31"/>
      <c r="QXN339" s="31"/>
      <c r="QXO339" s="31"/>
      <c r="QXP339" s="31"/>
      <c r="QXQ339" s="31"/>
      <c r="QXR339" s="31"/>
      <c r="QXS339" s="31"/>
      <c r="QXT339" s="31"/>
      <c r="QXU339" s="31"/>
      <c r="QXV339" s="31"/>
      <c r="QXW339" s="31"/>
      <c r="QXX339" s="31"/>
      <c r="QXY339" s="31"/>
      <c r="QXZ339" s="31"/>
      <c r="QYA339" s="31"/>
      <c r="QYB339" s="31"/>
      <c r="QYC339" s="31"/>
      <c r="QYD339" s="31"/>
      <c r="QYE339" s="31"/>
      <c r="QYF339" s="31"/>
      <c r="QYG339" s="31"/>
      <c r="QYH339" s="31"/>
      <c r="QYI339" s="31"/>
      <c r="QYJ339" s="31"/>
      <c r="QYK339" s="31"/>
      <c r="QYL339" s="31"/>
      <c r="QYM339" s="31"/>
      <c r="QYN339" s="31"/>
      <c r="QYO339" s="31"/>
      <c r="QYP339" s="31"/>
      <c r="QYQ339" s="31"/>
      <c r="QYR339" s="31"/>
      <c r="QYS339" s="31"/>
      <c r="QYT339" s="31"/>
      <c r="QYU339" s="31"/>
      <c r="QYV339" s="31"/>
      <c r="QYW339" s="31"/>
      <c r="QYX339" s="31"/>
      <c r="QYY339" s="31"/>
      <c r="QYZ339" s="31"/>
      <c r="QZA339" s="31"/>
      <c r="QZB339" s="31"/>
      <c r="QZC339" s="31"/>
      <c r="QZD339" s="31"/>
      <c r="QZE339" s="31"/>
      <c r="QZF339" s="31"/>
      <c r="QZG339" s="31"/>
      <c r="QZH339" s="31"/>
      <c r="QZI339" s="31"/>
      <c r="QZJ339" s="31"/>
      <c r="QZK339" s="31"/>
      <c r="QZL339" s="31"/>
      <c r="QZM339" s="31"/>
      <c r="QZN339" s="31"/>
      <c r="QZO339" s="31"/>
      <c r="QZP339" s="31"/>
      <c r="QZQ339" s="31"/>
      <c r="QZR339" s="31"/>
      <c r="QZS339" s="31"/>
      <c r="QZT339" s="31"/>
      <c r="QZU339" s="31"/>
      <c r="QZV339" s="31"/>
      <c r="QZW339" s="31"/>
      <c r="QZX339" s="31"/>
      <c r="QZY339" s="31"/>
      <c r="QZZ339" s="31"/>
      <c r="RAA339" s="31"/>
      <c r="RAB339" s="31"/>
      <c r="RAC339" s="31"/>
      <c r="RAD339" s="31"/>
      <c r="RAE339" s="31"/>
      <c r="RAF339" s="31"/>
      <c r="RAG339" s="31"/>
      <c r="RAH339" s="31"/>
      <c r="RAI339" s="31"/>
      <c r="RAJ339" s="31"/>
      <c r="RAK339" s="31"/>
      <c r="RAL339" s="31"/>
      <c r="RAM339" s="31"/>
      <c r="RAN339" s="31"/>
      <c r="RAO339" s="31"/>
      <c r="RAP339" s="31"/>
      <c r="RAQ339" s="31"/>
      <c r="RAR339" s="31"/>
      <c r="RAS339" s="31"/>
      <c r="RAT339" s="31"/>
      <c r="RAU339" s="31"/>
      <c r="RAV339" s="31"/>
      <c r="RAW339" s="31"/>
      <c r="RAX339" s="31"/>
      <c r="RAY339" s="31"/>
      <c r="RAZ339" s="31"/>
      <c r="RBA339" s="31"/>
      <c r="RBB339" s="31"/>
      <c r="RBC339" s="31"/>
      <c r="RBD339" s="31"/>
      <c r="RBE339" s="31"/>
      <c r="RBF339" s="31"/>
      <c r="RBG339" s="31"/>
      <c r="RBH339" s="31"/>
      <c r="RBI339" s="31"/>
      <c r="RBJ339" s="31"/>
      <c r="RBK339" s="31"/>
      <c r="RBL339" s="31"/>
      <c r="RBM339" s="31"/>
      <c r="RBN339" s="31"/>
      <c r="RBO339" s="31"/>
      <c r="RBP339" s="31"/>
      <c r="RBQ339" s="31"/>
      <c r="RBR339" s="31"/>
      <c r="RBS339" s="31"/>
      <c r="RBT339" s="31"/>
      <c r="RBU339" s="31"/>
      <c r="RBV339" s="31"/>
      <c r="RBW339" s="31"/>
      <c r="RBX339" s="31"/>
      <c r="RBY339" s="31"/>
      <c r="RBZ339" s="31"/>
      <c r="RCA339" s="31"/>
      <c r="RCB339" s="31"/>
      <c r="RCC339" s="31"/>
      <c r="RCD339" s="31"/>
      <c r="RCE339" s="31"/>
      <c r="RCF339" s="31"/>
      <c r="RCG339" s="31"/>
      <c r="RCH339" s="31"/>
      <c r="RCI339" s="31"/>
      <c r="RCJ339" s="31"/>
      <c r="RCK339" s="31"/>
      <c r="RCL339" s="31"/>
      <c r="RCM339" s="31"/>
      <c r="RCN339" s="31"/>
      <c r="RCO339" s="31"/>
      <c r="RCP339" s="31"/>
      <c r="RCQ339" s="31"/>
      <c r="RCR339" s="31"/>
      <c r="RCS339" s="31"/>
      <c r="RCT339" s="31"/>
      <c r="RCU339" s="31"/>
      <c r="RCV339" s="31"/>
      <c r="RCW339" s="31"/>
      <c r="RCX339" s="31"/>
      <c r="RCY339" s="31"/>
      <c r="RCZ339" s="31"/>
      <c r="RDA339" s="31"/>
      <c r="RDB339" s="31"/>
      <c r="RDC339" s="31"/>
      <c r="RDD339" s="31"/>
      <c r="RDE339" s="31"/>
      <c r="RDF339" s="31"/>
      <c r="RDG339" s="31"/>
      <c r="RDH339" s="31"/>
      <c r="RDI339" s="31"/>
      <c r="RDJ339" s="31"/>
      <c r="RDK339" s="31"/>
      <c r="RDL339" s="31"/>
      <c r="RDM339" s="31"/>
      <c r="RDN339" s="31"/>
      <c r="RDO339" s="31"/>
      <c r="RDP339" s="31"/>
      <c r="RDQ339" s="31"/>
      <c r="RDR339" s="31"/>
      <c r="RDS339" s="31"/>
      <c r="RDT339" s="31"/>
      <c r="RDU339" s="31"/>
      <c r="RDV339" s="31"/>
      <c r="RDW339" s="31"/>
      <c r="RDX339" s="31"/>
      <c r="RDY339" s="31"/>
      <c r="RDZ339" s="31"/>
      <c r="REA339" s="31"/>
      <c r="REB339" s="31"/>
      <c r="REC339" s="31"/>
      <c r="RED339" s="31"/>
      <c r="REE339" s="31"/>
      <c r="REF339" s="31"/>
      <c r="REG339" s="31"/>
      <c r="REH339" s="31"/>
      <c r="REI339" s="31"/>
      <c r="REJ339" s="31"/>
      <c r="REK339" s="31"/>
      <c r="REL339" s="31"/>
      <c r="REM339" s="31"/>
      <c r="REN339" s="31"/>
      <c r="REO339" s="31"/>
      <c r="REP339" s="31"/>
      <c r="REQ339" s="31"/>
      <c r="RER339" s="31"/>
      <c r="RES339" s="31"/>
      <c r="RET339" s="31"/>
      <c r="REU339" s="31"/>
      <c r="REV339" s="31"/>
      <c r="REW339" s="31"/>
      <c r="REX339" s="31"/>
      <c r="REY339" s="31"/>
      <c r="REZ339" s="31"/>
      <c r="RFA339" s="31"/>
      <c r="RFB339" s="31"/>
      <c r="RFC339" s="31"/>
      <c r="RFD339" s="31"/>
      <c r="RFE339" s="31"/>
      <c r="RFF339" s="31"/>
      <c r="RFG339" s="31"/>
      <c r="RFH339" s="31"/>
      <c r="RFI339" s="31"/>
      <c r="RFJ339" s="31"/>
      <c r="RFK339" s="31"/>
      <c r="RFL339" s="31"/>
      <c r="RFM339" s="31"/>
      <c r="RFN339" s="31"/>
      <c r="RFO339" s="31"/>
      <c r="RFP339" s="31"/>
      <c r="RFQ339" s="31"/>
      <c r="RFR339" s="31"/>
      <c r="RFS339" s="31"/>
      <c r="RFT339" s="31"/>
      <c r="RFU339" s="31"/>
      <c r="RFV339" s="31"/>
      <c r="RFW339" s="31"/>
      <c r="RFX339" s="31"/>
      <c r="RFY339" s="31"/>
      <c r="RFZ339" s="31"/>
      <c r="RGA339" s="31"/>
      <c r="RGB339" s="31"/>
      <c r="RGC339" s="31"/>
      <c r="RGD339" s="31"/>
      <c r="RGE339" s="31"/>
      <c r="RGF339" s="31"/>
      <c r="RGG339" s="31"/>
      <c r="RGH339" s="31"/>
      <c r="RGI339" s="31"/>
      <c r="RGJ339" s="31"/>
      <c r="RGK339" s="31"/>
      <c r="RGL339" s="31"/>
      <c r="RGM339" s="31"/>
      <c r="RGN339" s="31"/>
      <c r="RGO339" s="31"/>
      <c r="RGP339" s="31"/>
      <c r="RGQ339" s="31"/>
      <c r="RGR339" s="31"/>
      <c r="RGS339" s="31"/>
      <c r="RGT339" s="31"/>
      <c r="RGU339" s="31"/>
      <c r="RGV339" s="31"/>
      <c r="RGW339" s="31"/>
      <c r="RGX339" s="31"/>
      <c r="RGY339" s="31"/>
      <c r="RGZ339" s="31"/>
      <c r="RHA339" s="31"/>
      <c r="RHB339" s="31"/>
      <c r="RHC339" s="31"/>
      <c r="RHD339" s="31"/>
      <c r="RHE339" s="31"/>
      <c r="RHF339" s="31"/>
      <c r="RHG339" s="31"/>
      <c r="RHH339" s="31"/>
      <c r="RHI339" s="31"/>
      <c r="RHJ339" s="31"/>
      <c r="RHK339" s="31"/>
      <c r="RHL339" s="31"/>
      <c r="RHM339" s="31"/>
      <c r="RHN339" s="31"/>
      <c r="RHO339" s="31"/>
      <c r="RHP339" s="31"/>
      <c r="RHQ339" s="31"/>
      <c r="RHR339" s="31"/>
      <c r="RHS339" s="31"/>
      <c r="RHT339" s="31"/>
      <c r="RHU339" s="31"/>
      <c r="RHV339" s="31"/>
      <c r="RHW339" s="31"/>
      <c r="RHX339" s="31"/>
      <c r="RHY339" s="31"/>
      <c r="RHZ339" s="31"/>
      <c r="RIA339" s="31"/>
      <c r="RIB339" s="31"/>
      <c r="RIC339" s="31"/>
      <c r="RID339" s="31"/>
      <c r="RIE339" s="31"/>
      <c r="RIF339" s="31"/>
      <c r="RIG339" s="31"/>
      <c r="RIH339" s="31"/>
      <c r="RII339" s="31"/>
      <c r="RIJ339" s="31"/>
      <c r="RIK339" s="31"/>
      <c r="RIL339" s="31"/>
      <c r="RIM339" s="31"/>
      <c r="RIN339" s="31"/>
      <c r="RIO339" s="31"/>
      <c r="RIP339" s="31"/>
      <c r="RIQ339" s="31"/>
      <c r="RIR339" s="31"/>
      <c r="RIS339" s="31"/>
      <c r="RIT339" s="31"/>
      <c r="RIU339" s="31"/>
      <c r="RIV339" s="31"/>
      <c r="RIW339" s="31"/>
      <c r="RIX339" s="31"/>
      <c r="RIY339" s="31"/>
      <c r="RIZ339" s="31"/>
      <c r="RJA339" s="31"/>
      <c r="RJB339" s="31"/>
      <c r="RJC339" s="31"/>
      <c r="RJD339" s="31"/>
      <c r="RJE339" s="31"/>
      <c r="RJF339" s="31"/>
      <c r="RJG339" s="31"/>
      <c r="RJH339" s="31"/>
      <c r="RJI339" s="31"/>
      <c r="RJJ339" s="31"/>
      <c r="RJK339" s="31"/>
      <c r="RJL339" s="31"/>
      <c r="RJM339" s="31"/>
      <c r="RJN339" s="31"/>
      <c r="RJO339" s="31"/>
      <c r="RJP339" s="31"/>
      <c r="RJQ339" s="31"/>
      <c r="RJR339" s="31"/>
      <c r="RJS339" s="31"/>
      <c r="RJT339" s="31"/>
      <c r="RJU339" s="31"/>
      <c r="RJV339" s="31"/>
      <c r="RJW339" s="31"/>
      <c r="RJX339" s="31"/>
      <c r="RJY339" s="31"/>
      <c r="RJZ339" s="31"/>
      <c r="RKA339" s="31"/>
      <c r="RKB339" s="31"/>
      <c r="RKC339" s="31"/>
      <c r="RKD339" s="31"/>
      <c r="RKE339" s="31"/>
      <c r="RKF339" s="31"/>
      <c r="RKG339" s="31"/>
      <c r="RKH339" s="31"/>
      <c r="RKI339" s="31"/>
      <c r="RKJ339" s="31"/>
      <c r="RKK339" s="31"/>
      <c r="RKL339" s="31"/>
      <c r="RKM339" s="31"/>
      <c r="RKN339" s="31"/>
      <c r="RKO339" s="31"/>
      <c r="RKP339" s="31"/>
      <c r="RKQ339" s="31"/>
      <c r="RKR339" s="31"/>
      <c r="RKS339" s="31"/>
      <c r="RKT339" s="31"/>
      <c r="RKU339" s="31"/>
      <c r="RKV339" s="31"/>
      <c r="RKW339" s="31"/>
      <c r="RKX339" s="31"/>
      <c r="RKY339" s="31"/>
      <c r="RKZ339" s="31"/>
      <c r="RLA339" s="31"/>
      <c r="RLB339" s="31"/>
      <c r="RLC339" s="31"/>
      <c r="RLD339" s="31"/>
      <c r="RLE339" s="31"/>
      <c r="RLF339" s="31"/>
      <c r="RLG339" s="31"/>
      <c r="RLH339" s="31"/>
      <c r="RLI339" s="31"/>
      <c r="RLJ339" s="31"/>
      <c r="RLK339" s="31"/>
      <c r="RLL339" s="31"/>
      <c r="RLM339" s="31"/>
      <c r="RLN339" s="31"/>
      <c r="RLO339" s="31"/>
      <c r="RLP339" s="31"/>
      <c r="RLQ339" s="31"/>
      <c r="RLR339" s="31"/>
      <c r="RLS339" s="31"/>
      <c r="RLT339" s="31"/>
      <c r="RLU339" s="31"/>
      <c r="RLV339" s="31"/>
      <c r="RLW339" s="31"/>
      <c r="RLX339" s="31"/>
      <c r="RLY339" s="31"/>
      <c r="RLZ339" s="31"/>
      <c r="RMA339" s="31"/>
      <c r="RMB339" s="31"/>
      <c r="RMC339" s="31"/>
      <c r="RMD339" s="31"/>
      <c r="RME339" s="31"/>
      <c r="RMF339" s="31"/>
      <c r="RMG339" s="31"/>
      <c r="RMH339" s="31"/>
      <c r="RMI339" s="31"/>
      <c r="RMJ339" s="31"/>
      <c r="RMK339" s="31"/>
      <c r="RML339" s="31"/>
      <c r="RMM339" s="31"/>
      <c r="RMN339" s="31"/>
      <c r="RMO339" s="31"/>
      <c r="RMP339" s="31"/>
      <c r="RMQ339" s="31"/>
      <c r="RMR339" s="31"/>
      <c r="RMS339" s="31"/>
      <c r="RMT339" s="31"/>
      <c r="RMU339" s="31"/>
      <c r="RMV339" s="31"/>
      <c r="RMW339" s="31"/>
      <c r="RMX339" s="31"/>
      <c r="RMY339" s="31"/>
      <c r="RMZ339" s="31"/>
      <c r="RNA339" s="31"/>
      <c r="RNB339" s="31"/>
      <c r="RNC339" s="31"/>
      <c r="RND339" s="31"/>
      <c r="RNE339" s="31"/>
      <c r="RNF339" s="31"/>
      <c r="RNG339" s="31"/>
      <c r="RNH339" s="31"/>
      <c r="RNI339" s="31"/>
      <c r="RNJ339" s="31"/>
      <c r="RNK339" s="31"/>
      <c r="RNL339" s="31"/>
      <c r="RNM339" s="31"/>
      <c r="RNN339" s="31"/>
      <c r="RNO339" s="31"/>
      <c r="RNP339" s="31"/>
      <c r="RNQ339" s="31"/>
      <c r="RNR339" s="31"/>
      <c r="RNS339" s="31"/>
      <c r="RNT339" s="31"/>
      <c r="RNU339" s="31"/>
      <c r="RNV339" s="31"/>
      <c r="RNW339" s="31"/>
      <c r="RNX339" s="31"/>
      <c r="RNY339" s="31"/>
      <c r="RNZ339" s="31"/>
      <c r="ROA339" s="31"/>
      <c r="ROB339" s="31"/>
      <c r="ROC339" s="31"/>
      <c r="ROD339" s="31"/>
      <c r="ROE339" s="31"/>
      <c r="ROF339" s="31"/>
      <c r="ROG339" s="31"/>
      <c r="ROH339" s="31"/>
      <c r="ROI339" s="31"/>
      <c r="ROJ339" s="31"/>
      <c r="ROK339" s="31"/>
      <c r="ROL339" s="31"/>
      <c r="ROM339" s="31"/>
      <c r="RON339" s="31"/>
      <c r="ROO339" s="31"/>
      <c r="ROP339" s="31"/>
      <c r="ROQ339" s="31"/>
      <c r="ROR339" s="31"/>
      <c r="ROS339" s="31"/>
      <c r="ROT339" s="31"/>
      <c r="ROU339" s="31"/>
      <c r="ROV339" s="31"/>
      <c r="ROW339" s="31"/>
      <c r="ROX339" s="31"/>
      <c r="ROY339" s="31"/>
      <c r="ROZ339" s="31"/>
      <c r="RPA339" s="31"/>
      <c r="RPB339" s="31"/>
      <c r="RPC339" s="31"/>
      <c r="RPD339" s="31"/>
      <c r="RPE339" s="31"/>
      <c r="RPF339" s="31"/>
      <c r="RPG339" s="31"/>
      <c r="RPH339" s="31"/>
      <c r="RPI339" s="31"/>
      <c r="RPJ339" s="31"/>
      <c r="RPK339" s="31"/>
      <c r="RPL339" s="31"/>
      <c r="RPM339" s="31"/>
      <c r="RPN339" s="31"/>
      <c r="RPO339" s="31"/>
      <c r="RPP339" s="31"/>
      <c r="RPQ339" s="31"/>
      <c r="RPR339" s="31"/>
      <c r="RPS339" s="31"/>
      <c r="RPT339" s="31"/>
      <c r="RPU339" s="31"/>
      <c r="RPV339" s="31"/>
      <c r="RPW339" s="31"/>
      <c r="RPX339" s="31"/>
      <c r="RPY339" s="31"/>
      <c r="RPZ339" s="31"/>
      <c r="RQA339" s="31"/>
      <c r="RQB339" s="31"/>
      <c r="RQC339" s="31"/>
      <c r="RQD339" s="31"/>
      <c r="RQE339" s="31"/>
      <c r="RQF339" s="31"/>
      <c r="RQG339" s="31"/>
      <c r="RQH339" s="31"/>
      <c r="RQI339" s="31"/>
      <c r="RQJ339" s="31"/>
      <c r="RQK339" s="31"/>
      <c r="RQL339" s="31"/>
      <c r="RQM339" s="31"/>
      <c r="RQN339" s="31"/>
      <c r="RQO339" s="31"/>
      <c r="RQP339" s="31"/>
      <c r="RQQ339" s="31"/>
      <c r="RQR339" s="31"/>
      <c r="RQS339" s="31"/>
      <c r="RQT339" s="31"/>
      <c r="RQU339" s="31"/>
      <c r="RQV339" s="31"/>
      <c r="RQW339" s="31"/>
      <c r="RQX339" s="31"/>
      <c r="RQY339" s="31"/>
      <c r="RQZ339" s="31"/>
      <c r="RRA339" s="31"/>
      <c r="RRB339" s="31"/>
      <c r="RRC339" s="31"/>
      <c r="RRD339" s="31"/>
      <c r="RRE339" s="31"/>
      <c r="RRF339" s="31"/>
      <c r="RRG339" s="31"/>
      <c r="RRH339" s="31"/>
      <c r="RRI339" s="31"/>
      <c r="RRJ339" s="31"/>
      <c r="RRK339" s="31"/>
      <c r="RRL339" s="31"/>
      <c r="RRM339" s="31"/>
      <c r="RRN339" s="31"/>
      <c r="RRO339" s="31"/>
      <c r="RRP339" s="31"/>
      <c r="RRQ339" s="31"/>
      <c r="RRR339" s="31"/>
      <c r="RRS339" s="31"/>
      <c r="RRT339" s="31"/>
      <c r="RRU339" s="31"/>
      <c r="RRV339" s="31"/>
      <c r="RRW339" s="31"/>
      <c r="RRX339" s="31"/>
      <c r="RRY339" s="31"/>
      <c r="RRZ339" s="31"/>
      <c r="RSA339" s="31"/>
      <c r="RSB339" s="31"/>
      <c r="RSC339" s="31"/>
      <c r="RSD339" s="31"/>
      <c r="RSE339" s="31"/>
      <c r="RSF339" s="31"/>
      <c r="RSG339" s="31"/>
      <c r="RSH339" s="31"/>
      <c r="RSI339" s="31"/>
      <c r="RSJ339" s="31"/>
      <c r="RSK339" s="31"/>
      <c r="RSL339" s="31"/>
      <c r="RSM339" s="31"/>
      <c r="RSN339" s="31"/>
      <c r="RSO339" s="31"/>
      <c r="RSP339" s="31"/>
      <c r="RSQ339" s="31"/>
      <c r="RSR339" s="31"/>
      <c r="RSS339" s="31"/>
      <c r="RST339" s="31"/>
      <c r="RSU339" s="31"/>
      <c r="RSV339" s="31"/>
      <c r="RSW339" s="31"/>
      <c r="RSX339" s="31"/>
      <c r="RSY339" s="31"/>
      <c r="RSZ339" s="31"/>
      <c r="RTA339" s="31"/>
      <c r="RTB339" s="31"/>
      <c r="RTC339" s="31"/>
      <c r="RTD339" s="31"/>
      <c r="RTE339" s="31"/>
      <c r="RTF339" s="31"/>
      <c r="RTG339" s="31"/>
      <c r="RTH339" s="31"/>
      <c r="RTI339" s="31"/>
      <c r="RTJ339" s="31"/>
      <c r="RTK339" s="31"/>
      <c r="RTL339" s="31"/>
      <c r="RTM339" s="31"/>
      <c r="RTN339" s="31"/>
      <c r="RTO339" s="31"/>
      <c r="RTP339" s="31"/>
      <c r="RTQ339" s="31"/>
      <c r="RTR339" s="31"/>
      <c r="RTS339" s="31"/>
      <c r="RTT339" s="31"/>
      <c r="RTU339" s="31"/>
      <c r="RTV339" s="31"/>
      <c r="RTW339" s="31"/>
      <c r="RTX339" s="31"/>
      <c r="RTY339" s="31"/>
      <c r="RTZ339" s="31"/>
      <c r="RUA339" s="31"/>
      <c r="RUB339" s="31"/>
      <c r="RUC339" s="31"/>
      <c r="RUD339" s="31"/>
      <c r="RUE339" s="31"/>
      <c r="RUF339" s="31"/>
      <c r="RUG339" s="31"/>
      <c r="RUH339" s="31"/>
      <c r="RUI339" s="31"/>
      <c r="RUJ339" s="31"/>
      <c r="RUK339" s="31"/>
      <c r="RUL339" s="31"/>
      <c r="RUM339" s="31"/>
      <c r="RUN339" s="31"/>
      <c r="RUO339" s="31"/>
      <c r="RUP339" s="31"/>
      <c r="RUQ339" s="31"/>
      <c r="RUR339" s="31"/>
      <c r="RUS339" s="31"/>
      <c r="RUT339" s="31"/>
      <c r="RUU339" s="31"/>
      <c r="RUV339" s="31"/>
      <c r="RUW339" s="31"/>
      <c r="RUX339" s="31"/>
      <c r="RUY339" s="31"/>
      <c r="RUZ339" s="31"/>
      <c r="RVA339" s="31"/>
      <c r="RVB339" s="31"/>
      <c r="RVC339" s="31"/>
      <c r="RVD339" s="31"/>
      <c r="RVE339" s="31"/>
      <c r="RVF339" s="31"/>
      <c r="RVG339" s="31"/>
      <c r="RVH339" s="31"/>
      <c r="RVI339" s="31"/>
      <c r="RVJ339" s="31"/>
      <c r="RVK339" s="31"/>
      <c r="RVL339" s="31"/>
      <c r="RVM339" s="31"/>
      <c r="RVN339" s="31"/>
      <c r="RVO339" s="31"/>
      <c r="RVP339" s="31"/>
      <c r="RVQ339" s="31"/>
      <c r="RVR339" s="31"/>
      <c r="RVS339" s="31"/>
      <c r="RVT339" s="31"/>
      <c r="RVU339" s="31"/>
      <c r="RVV339" s="31"/>
      <c r="RVW339" s="31"/>
      <c r="RVX339" s="31"/>
      <c r="RVY339" s="31"/>
      <c r="RVZ339" s="31"/>
      <c r="RWA339" s="31"/>
      <c r="RWB339" s="31"/>
      <c r="RWC339" s="31"/>
      <c r="RWD339" s="31"/>
      <c r="RWE339" s="31"/>
      <c r="RWF339" s="31"/>
      <c r="RWG339" s="31"/>
      <c r="RWH339" s="31"/>
      <c r="RWI339" s="31"/>
      <c r="RWJ339" s="31"/>
      <c r="RWK339" s="31"/>
      <c r="RWL339" s="31"/>
      <c r="RWM339" s="31"/>
      <c r="RWN339" s="31"/>
      <c r="RWO339" s="31"/>
      <c r="RWP339" s="31"/>
      <c r="RWQ339" s="31"/>
      <c r="RWR339" s="31"/>
      <c r="RWS339" s="31"/>
      <c r="RWT339" s="31"/>
      <c r="RWU339" s="31"/>
      <c r="RWV339" s="31"/>
      <c r="RWW339" s="31"/>
      <c r="RWX339" s="31"/>
      <c r="RWY339" s="31"/>
      <c r="RWZ339" s="31"/>
      <c r="RXA339" s="31"/>
      <c r="RXB339" s="31"/>
      <c r="RXC339" s="31"/>
      <c r="RXD339" s="31"/>
      <c r="RXE339" s="31"/>
      <c r="RXF339" s="31"/>
      <c r="RXG339" s="31"/>
      <c r="RXH339" s="31"/>
      <c r="RXI339" s="31"/>
      <c r="RXJ339" s="31"/>
      <c r="RXK339" s="31"/>
      <c r="RXL339" s="31"/>
      <c r="RXM339" s="31"/>
      <c r="RXN339" s="31"/>
      <c r="RXO339" s="31"/>
      <c r="RXP339" s="31"/>
      <c r="RXQ339" s="31"/>
      <c r="RXR339" s="31"/>
      <c r="RXS339" s="31"/>
      <c r="RXT339" s="31"/>
      <c r="RXU339" s="31"/>
      <c r="RXV339" s="31"/>
      <c r="RXW339" s="31"/>
      <c r="RXX339" s="31"/>
      <c r="RXY339" s="31"/>
      <c r="RXZ339" s="31"/>
      <c r="RYA339" s="31"/>
      <c r="RYB339" s="31"/>
      <c r="RYC339" s="31"/>
      <c r="RYD339" s="31"/>
      <c r="RYE339" s="31"/>
      <c r="RYF339" s="31"/>
      <c r="RYG339" s="31"/>
      <c r="RYH339" s="31"/>
      <c r="RYI339" s="31"/>
      <c r="RYJ339" s="31"/>
      <c r="RYK339" s="31"/>
      <c r="RYL339" s="31"/>
      <c r="RYM339" s="31"/>
      <c r="RYN339" s="31"/>
      <c r="RYO339" s="31"/>
      <c r="RYP339" s="31"/>
      <c r="RYQ339" s="31"/>
      <c r="RYR339" s="31"/>
      <c r="RYS339" s="31"/>
      <c r="RYT339" s="31"/>
      <c r="RYU339" s="31"/>
      <c r="RYV339" s="31"/>
      <c r="RYW339" s="31"/>
      <c r="RYX339" s="31"/>
      <c r="RYY339" s="31"/>
      <c r="RYZ339" s="31"/>
      <c r="RZA339" s="31"/>
      <c r="RZB339" s="31"/>
      <c r="RZC339" s="31"/>
      <c r="RZD339" s="31"/>
      <c r="RZE339" s="31"/>
      <c r="RZF339" s="31"/>
      <c r="RZG339" s="31"/>
      <c r="RZH339" s="31"/>
      <c r="RZI339" s="31"/>
      <c r="RZJ339" s="31"/>
      <c r="RZK339" s="31"/>
      <c r="RZL339" s="31"/>
      <c r="RZM339" s="31"/>
      <c r="RZN339" s="31"/>
      <c r="RZO339" s="31"/>
      <c r="RZP339" s="31"/>
      <c r="RZQ339" s="31"/>
      <c r="RZR339" s="31"/>
      <c r="RZS339" s="31"/>
      <c r="RZT339" s="31"/>
      <c r="RZU339" s="31"/>
      <c r="RZV339" s="31"/>
      <c r="RZW339" s="31"/>
      <c r="RZX339" s="31"/>
      <c r="RZY339" s="31"/>
      <c r="RZZ339" s="31"/>
      <c r="SAA339" s="31"/>
      <c r="SAB339" s="31"/>
      <c r="SAC339" s="31"/>
      <c r="SAD339" s="31"/>
      <c r="SAE339" s="31"/>
      <c r="SAF339" s="31"/>
      <c r="SAG339" s="31"/>
      <c r="SAH339" s="31"/>
      <c r="SAI339" s="31"/>
      <c r="SAJ339" s="31"/>
      <c r="SAK339" s="31"/>
      <c r="SAL339" s="31"/>
      <c r="SAM339" s="31"/>
      <c r="SAN339" s="31"/>
      <c r="SAO339" s="31"/>
      <c r="SAP339" s="31"/>
      <c r="SAQ339" s="31"/>
      <c r="SAR339" s="31"/>
      <c r="SAS339" s="31"/>
      <c r="SAT339" s="31"/>
      <c r="SAU339" s="31"/>
      <c r="SAV339" s="31"/>
      <c r="SAW339" s="31"/>
      <c r="SAX339" s="31"/>
      <c r="SAY339" s="31"/>
      <c r="SAZ339" s="31"/>
      <c r="SBA339" s="31"/>
      <c r="SBB339" s="31"/>
      <c r="SBC339" s="31"/>
      <c r="SBD339" s="31"/>
      <c r="SBE339" s="31"/>
      <c r="SBF339" s="31"/>
      <c r="SBG339" s="31"/>
      <c r="SBH339" s="31"/>
      <c r="SBI339" s="31"/>
      <c r="SBJ339" s="31"/>
      <c r="SBK339" s="31"/>
      <c r="SBL339" s="31"/>
      <c r="SBM339" s="31"/>
      <c r="SBN339" s="31"/>
      <c r="SBO339" s="31"/>
      <c r="SBP339" s="31"/>
      <c r="SBQ339" s="31"/>
      <c r="SBR339" s="31"/>
      <c r="SBS339" s="31"/>
      <c r="SBT339" s="31"/>
      <c r="SBU339" s="31"/>
      <c r="SBV339" s="31"/>
      <c r="SBW339" s="31"/>
      <c r="SBX339" s="31"/>
      <c r="SBY339" s="31"/>
      <c r="SBZ339" s="31"/>
      <c r="SCA339" s="31"/>
      <c r="SCB339" s="31"/>
      <c r="SCC339" s="31"/>
      <c r="SCD339" s="31"/>
      <c r="SCE339" s="31"/>
      <c r="SCF339" s="31"/>
      <c r="SCG339" s="31"/>
      <c r="SCH339" s="31"/>
      <c r="SCI339" s="31"/>
      <c r="SCJ339" s="31"/>
      <c r="SCK339" s="31"/>
      <c r="SCL339" s="31"/>
      <c r="SCM339" s="31"/>
      <c r="SCN339" s="31"/>
      <c r="SCO339" s="31"/>
      <c r="SCP339" s="31"/>
      <c r="SCQ339" s="31"/>
      <c r="SCR339" s="31"/>
      <c r="SCS339" s="31"/>
      <c r="SCT339" s="31"/>
      <c r="SCU339" s="31"/>
      <c r="SCV339" s="31"/>
      <c r="SCW339" s="31"/>
      <c r="SCX339" s="31"/>
      <c r="SCY339" s="31"/>
      <c r="SCZ339" s="31"/>
      <c r="SDA339" s="31"/>
      <c r="SDB339" s="31"/>
      <c r="SDC339" s="31"/>
      <c r="SDD339" s="31"/>
      <c r="SDE339" s="31"/>
      <c r="SDF339" s="31"/>
      <c r="SDG339" s="31"/>
      <c r="SDH339" s="31"/>
      <c r="SDI339" s="31"/>
      <c r="SDJ339" s="31"/>
      <c r="SDK339" s="31"/>
      <c r="SDL339" s="31"/>
      <c r="SDM339" s="31"/>
      <c r="SDN339" s="31"/>
      <c r="SDO339" s="31"/>
      <c r="SDP339" s="31"/>
      <c r="SDQ339" s="31"/>
      <c r="SDR339" s="31"/>
      <c r="SDS339" s="31"/>
      <c r="SDT339" s="31"/>
      <c r="SDU339" s="31"/>
      <c r="SDV339" s="31"/>
      <c r="SDW339" s="31"/>
      <c r="SDX339" s="31"/>
      <c r="SDY339" s="31"/>
      <c r="SDZ339" s="31"/>
      <c r="SEA339" s="31"/>
      <c r="SEB339" s="31"/>
      <c r="SEC339" s="31"/>
      <c r="SED339" s="31"/>
      <c r="SEE339" s="31"/>
      <c r="SEF339" s="31"/>
      <c r="SEG339" s="31"/>
      <c r="SEH339" s="31"/>
      <c r="SEI339" s="31"/>
      <c r="SEJ339" s="31"/>
      <c r="SEK339" s="31"/>
      <c r="SEL339" s="31"/>
      <c r="SEM339" s="31"/>
      <c r="SEN339" s="31"/>
      <c r="SEO339" s="31"/>
      <c r="SEP339" s="31"/>
      <c r="SEQ339" s="31"/>
      <c r="SER339" s="31"/>
      <c r="SES339" s="31"/>
      <c r="SET339" s="31"/>
      <c r="SEU339" s="31"/>
      <c r="SEV339" s="31"/>
      <c r="SEW339" s="31"/>
      <c r="SEX339" s="31"/>
      <c r="SEY339" s="31"/>
      <c r="SEZ339" s="31"/>
      <c r="SFA339" s="31"/>
      <c r="SFB339" s="31"/>
      <c r="SFC339" s="31"/>
      <c r="SFD339" s="31"/>
      <c r="SFE339" s="31"/>
      <c r="SFF339" s="31"/>
      <c r="SFG339" s="31"/>
      <c r="SFH339" s="31"/>
      <c r="SFI339" s="31"/>
      <c r="SFJ339" s="31"/>
      <c r="SFK339" s="31"/>
      <c r="SFL339" s="31"/>
      <c r="SFM339" s="31"/>
      <c r="SFN339" s="31"/>
      <c r="SFO339" s="31"/>
      <c r="SFP339" s="31"/>
      <c r="SFQ339" s="31"/>
      <c r="SFR339" s="31"/>
      <c r="SFS339" s="31"/>
      <c r="SFT339" s="31"/>
      <c r="SFU339" s="31"/>
      <c r="SFV339" s="31"/>
      <c r="SFW339" s="31"/>
      <c r="SFX339" s="31"/>
      <c r="SFY339" s="31"/>
      <c r="SFZ339" s="31"/>
      <c r="SGA339" s="31"/>
      <c r="SGB339" s="31"/>
      <c r="SGC339" s="31"/>
      <c r="SGD339" s="31"/>
      <c r="SGE339" s="31"/>
      <c r="SGF339" s="31"/>
      <c r="SGG339" s="31"/>
      <c r="SGH339" s="31"/>
      <c r="SGI339" s="31"/>
      <c r="SGJ339" s="31"/>
      <c r="SGK339" s="31"/>
      <c r="SGL339" s="31"/>
      <c r="SGM339" s="31"/>
      <c r="SGN339" s="31"/>
      <c r="SGO339" s="31"/>
      <c r="SGP339" s="31"/>
      <c r="SGQ339" s="31"/>
      <c r="SGR339" s="31"/>
      <c r="SGS339" s="31"/>
      <c r="SGT339" s="31"/>
      <c r="SGU339" s="31"/>
      <c r="SGV339" s="31"/>
      <c r="SGW339" s="31"/>
      <c r="SGX339" s="31"/>
      <c r="SGY339" s="31"/>
      <c r="SGZ339" s="31"/>
      <c r="SHA339" s="31"/>
      <c r="SHB339" s="31"/>
      <c r="SHC339" s="31"/>
      <c r="SHD339" s="31"/>
      <c r="SHE339" s="31"/>
      <c r="SHF339" s="31"/>
      <c r="SHG339" s="31"/>
      <c r="SHH339" s="31"/>
      <c r="SHI339" s="31"/>
      <c r="SHJ339" s="31"/>
      <c r="SHK339" s="31"/>
      <c r="SHL339" s="31"/>
      <c r="SHM339" s="31"/>
      <c r="SHN339" s="31"/>
      <c r="SHO339" s="31"/>
      <c r="SHP339" s="31"/>
      <c r="SHQ339" s="31"/>
      <c r="SHR339" s="31"/>
      <c r="SHS339" s="31"/>
      <c r="SHT339" s="31"/>
      <c r="SHU339" s="31"/>
      <c r="SHV339" s="31"/>
      <c r="SHW339" s="31"/>
      <c r="SHX339" s="31"/>
      <c r="SHY339" s="31"/>
      <c r="SHZ339" s="31"/>
      <c r="SIA339" s="31"/>
      <c r="SIB339" s="31"/>
      <c r="SIC339" s="31"/>
      <c r="SID339" s="31"/>
      <c r="SIE339" s="31"/>
      <c r="SIF339" s="31"/>
      <c r="SIG339" s="31"/>
      <c r="SIH339" s="31"/>
      <c r="SII339" s="31"/>
      <c r="SIJ339" s="31"/>
      <c r="SIK339" s="31"/>
      <c r="SIL339" s="31"/>
      <c r="SIM339" s="31"/>
      <c r="SIN339" s="31"/>
      <c r="SIO339" s="31"/>
      <c r="SIP339" s="31"/>
      <c r="SIQ339" s="31"/>
      <c r="SIR339" s="31"/>
      <c r="SIS339" s="31"/>
      <c r="SIT339" s="31"/>
      <c r="SIU339" s="31"/>
      <c r="SIV339" s="31"/>
      <c r="SIW339" s="31"/>
      <c r="SIX339" s="31"/>
      <c r="SIY339" s="31"/>
      <c r="SIZ339" s="31"/>
      <c r="SJA339" s="31"/>
      <c r="SJB339" s="31"/>
      <c r="SJC339" s="31"/>
      <c r="SJD339" s="31"/>
      <c r="SJE339" s="31"/>
      <c r="SJF339" s="31"/>
      <c r="SJG339" s="31"/>
      <c r="SJH339" s="31"/>
      <c r="SJI339" s="31"/>
      <c r="SJJ339" s="31"/>
      <c r="SJK339" s="31"/>
      <c r="SJL339" s="31"/>
      <c r="SJM339" s="31"/>
      <c r="SJN339" s="31"/>
      <c r="SJO339" s="31"/>
      <c r="SJP339" s="31"/>
      <c r="SJQ339" s="31"/>
      <c r="SJR339" s="31"/>
      <c r="SJS339" s="31"/>
      <c r="SJT339" s="31"/>
      <c r="SJU339" s="31"/>
      <c r="SJV339" s="31"/>
      <c r="SJW339" s="31"/>
      <c r="SJX339" s="31"/>
      <c r="SJY339" s="31"/>
      <c r="SJZ339" s="31"/>
      <c r="SKA339" s="31"/>
      <c r="SKB339" s="31"/>
      <c r="SKC339" s="31"/>
      <c r="SKD339" s="31"/>
      <c r="SKE339" s="31"/>
      <c r="SKF339" s="31"/>
      <c r="SKG339" s="31"/>
      <c r="SKH339" s="31"/>
      <c r="SKI339" s="31"/>
      <c r="SKJ339" s="31"/>
      <c r="SKK339" s="31"/>
      <c r="SKL339" s="31"/>
      <c r="SKM339" s="31"/>
      <c r="SKN339" s="31"/>
      <c r="SKO339" s="31"/>
      <c r="SKP339" s="31"/>
      <c r="SKQ339" s="31"/>
      <c r="SKR339" s="31"/>
      <c r="SKS339" s="31"/>
      <c r="SKT339" s="31"/>
      <c r="SKU339" s="31"/>
      <c r="SKV339" s="31"/>
      <c r="SKW339" s="31"/>
      <c r="SKX339" s="31"/>
      <c r="SKY339" s="31"/>
      <c r="SKZ339" s="31"/>
      <c r="SLA339" s="31"/>
      <c r="SLB339" s="31"/>
      <c r="SLC339" s="31"/>
      <c r="SLD339" s="31"/>
      <c r="SLE339" s="31"/>
      <c r="SLF339" s="31"/>
      <c r="SLG339" s="31"/>
      <c r="SLH339" s="31"/>
      <c r="SLI339" s="31"/>
      <c r="SLJ339" s="31"/>
      <c r="SLK339" s="31"/>
      <c r="SLL339" s="31"/>
      <c r="SLM339" s="31"/>
      <c r="SLN339" s="31"/>
      <c r="SLO339" s="31"/>
      <c r="SLP339" s="31"/>
      <c r="SLQ339" s="31"/>
      <c r="SLR339" s="31"/>
      <c r="SLS339" s="31"/>
      <c r="SLT339" s="31"/>
      <c r="SLU339" s="31"/>
      <c r="SLV339" s="31"/>
      <c r="SLW339" s="31"/>
      <c r="SLX339" s="31"/>
      <c r="SLY339" s="31"/>
      <c r="SLZ339" s="31"/>
      <c r="SMA339" s="31"/>
      <c r="SMB339" s="31"/>
      <c r="SMC339" s="31"/>
      <c r="SMD339" s="31"/>
      <c r="SME339" s="31"/>
      <c r="SMF339" s="31"/>
      <c r="SMG339" s="31"/>
      <c r="SMH339" s="31"/>
      <c r="SMI339" s="31"/>
      <c r="SMJ339" s="31"/>
      <c r="SMK339" s="31"/>
      <c r="SML339" s="31"/>
      <c r="SMM339" s="31"/>
      <c r="SMN339" s="31"/>
      <c r="SMO339" s="31"/>
      <c r="SMP339" s="31"/>
      <c r="SMQ339" s="31"/>
      <c r="SMR339" s="31"/>
      <c r="SMS339" s="31"/>
      <c r="SMT339" s="31"/>
      <c r="SMU339" s="31"/>
      <c r="SMV339" s="31"/>
      <c r="SMW339" s="31"/>
      <c r="SMX339" s="31"/>
      <c r="SMY339" s="31"/>
      <c r="SMZ339" s="31"/>
      <c r="SNA339" s="31"/>
      <c r="SNB339" s="31"/>
      <c r="SNC339" s="31"/>
      <c r="SND339" s="31"/>
      <c r="SNE339" s="31"/>
      <c r="SNF339" s="31"/>
      <c r="SNG339" s="31"/>
      <c r="SNH339" s="31"/>
      <c r="SNI339" s="31"/>
      <c r="SNJ339" s="31"/>
      <c r="SNK339" s="31"/>
      <c r="SNL339" s="31"/>
      <c r="SNM339" s="31"/>
      <c r="SNN339" s="31"/>
      <c r="SNO339" s="31"/>
      <c r="SNP339" s="31"/>
      <c r="SNQ339" s="31"/>
      <c r="SNR339" s="31"/>
      <c r="SNS339" s="31"/>
      <c r="SNT339" s="31"/>
      <c r="SNU339" s="31"/>
      <c r="SNV339" s="31"/>
      <c r="SNW339" s="31"/>
      <c r="SNX339" s="31"/>
      <c r="SNY339" s="31"/>
      <c r="SNZ339" s="31"/>
      <c r="SOA339" s="31"/>
      <c r="SOB339" s="31"/>
      <c r="SOC339" s="31"/>
      <c r="SOD339" s="31"/>
      <c r="SOE339" s="31"/>
      <c r="SOF339" s="31"/>
      <c r="SOG339" s="31"/>
      <c r="SOH339" s="31"/>
      <c r="SOI339" s="31"/>
      <c r="SOJ339" s="31"/>
      <c r="SOK339" s="31"/>
      <c r="SOL339" s="31"/>
      <c r="SOM339" s="31"/>
      <c r="SON339" s="31"/>
      <c r="SOO339" s="31"/>
      <c r="SOP339" s="31"/>
      <c r="SOQ339" s="31"/>
      <c r="SOR339" s="31"/>
      <c r="SOS339" s="31"/>
      <c r="SOT339" s="31"/>
      <c r="SOU339" s="31"/>
      <c r="SOV339" s="31"/>
      <c r="SOW339" s="31"/>
      <c r="SOX339" s="31"/>
      <c r="SOY339" s="31"/>
      <c r="SOZ339" s="31"/>
      <c r="SPA339" s="31"/>
      <c r="SPB339" s="31"/>
      <c r="SPC339" s="31"/>
      <c r="SPD339" s="31"/>
      <c r="SPE339" s="31"/>
      <c r="SPF339" s="31"/>
      <c r="SPG339" s="31"/>
      <c r="SPH339" s="31"/>
      <c r="SPI339" s="31"/>
      <c r="SPJ339" s="31"/>
      <c r="SPK339" s="31"/>
      <c r="SPL339" s="31"/>
      <c r="SPM339" s="31"/>
      <c r="SPN339" s="31"/>
      <c r="SPO339" s="31"/>
      <c r="SPP339" s="31"/>
      <c r="SPQ339" s="31"/>
      <c r="SPR339" s="31"/>
      <c r="SPS339" s="31"/>
      <c r="SPT339" s="31"/>
      <c r="SPU339" s="31"/>
      <c r="SPV339" s="31"/>
      <c r="SPW339" s="31"/>
      <c r="SPX339" s="31"/>
      <c r="SPY339" s="31"/>
      <c r="SPZ339" s="31"/>
      <c r="SQA339" s="31"/>
      <c r="SQB339" s="31"/>
      <c r="SQC339" s="31"/>
      <c r="SQD339" s="31"/>
      <c r="SQE339" s="31"/>
      <c r="SQF339" s="31"/>
      <c r="SQG339" s="31"/>
      <c r="SQH339" s="31"/>
      <c r="SQI339" s="31"/>
      <c r="SQJ339" s="31"/>
      <c r="SQK339" s="31"/>
      <c r="SQL339" s="31"/>
      <c r="SQM339" s="31"/>
      <c r="SQN339" s="31"/>
      <c r="SQO339" s="31"/>
      <c r="SQP339" s="31"/>
      <c r="SQQ339" s="31"/>
      <c r="SQR339" s="31"/>
      <c r="SQS339" s="31"/>
      <c r="SQT339" s="31"/>
      <c r="SQU339" s="31"/>
      <c r="SQV339" s="31"/>
      <c r="SQW339" s="31"/>
      <c r="SQX339" s="31"/>
      <c r="SQY339" s="31"/>
      <c r="SQZ339" s="31"/>
      <c r="SRA339" s="31"/>
      <c r="SRB339" s="31"/>
      <c r="SRC339" s="31"/>
      <c r="SRD339" s="31"/>
      <c r="SRE339" s="31"/>
      <c r="SRF339" s="31"/>
      <c r="SRG339" s="31"/>
      <c r="SRH339" s="31"/>
      <c r="SRI339" s="31"/>
      <c r="SRJ339" s="31"/>
      <c r="SRK339" s="31"/>
      <c r="SRL339" s="31"/>
      <c r="SRM339" s="31"/>
      <c r="SRN339" s="31"/>
      <c r="SRO339" s="31"/>
      <c r="SRP339" s="31"/>
      <c r="SRQ339" s="31"/>
      <c r="SRR339" s="31"/>
      <c r="SRS339" s="31"/>
      <c r="SRT339" s="31"/>
      <c r="SRU339" s="31"/>
      <c r="SRV339" s="31"/>
      <c r="SRW339" s="31"/>
      <c r="SRX339" s="31"/>
      <c r="SRY339" s="31"/>
      <c r="SRZ339" s="31"/>
      <c r="SSA339" s="31"/>
      <c r="SSB339" s="31"/>
      <c r="SSC339" s="31"/>
      <c r="SSD339" s="31"/>
      <c r="SSE339" s="31"/>
      <c r="SSF339" s="31"/>
      <c r="SSG339" s="31"/>
      <c r="SSH339" s="31"/>
      <c r="SSI339" s="31"/>
      <c r="SSJ339" s="31"/>
      <c r="SSK339" s="31"/>
      <c r="SSL339" s="31"/>
      <c r="SSM339" s="31"/>
      <c r="SSN339" s="31"/>
      <c r="SSO339" s="31"/>
      <c r="SSP339" s="31"/>
      <c r="SSQ339" s="31"/>
      <c r="SSR339" s="31"/>
      <c r="SSS339" s="31"/>
      <c r="SST339" s="31"/>
      <c r="SSU339" s="31"/>
      <c r="SSV339" s="31"/>
      <c r="SSW339" s="31"/>
      <c r="SSX339" s="31"/>
      <c r="SSY339" s="31"/>
      <c r="SSZ339" s="31"/>
      <c r="STA339" s="31"/>
      <c r="STB339" s="31"/>
      <c r="STC339" s="31"/>
      <c r="STD339" s="31"/>
      <c r="STE339" s="31"/>
      <c r="STF339" s="31"/>
      <c r="STG339" s="31"/>
      <c r="STH339" s="31"/>
      <c r="STI339" s="31"/>
      <c r="STJ339" s="31"/>
      <c r="STK339" s="31"/>
      <c r="STL339" s="31"/>
      <c r="STM339" s="31"/>
      <c r="STN339" s="31"/>
      <c r="STO339" s="31"/>
      <c r="STP339" s="31"/>
      <c r="STQ339" s="31"/>
      <c r="STR339" s="31"/>
      <c r="STS339" s="31"/>
      <c r="STT339" s="31"/>
      <c r="STU339" s="31"/>
      <c r="STV339" s="31"/>
      <c r="STW339" s="31"/>
      <c r="STX339" s="31"/>
      <c r="STY339" s="31"/>
      <c r="STZ339" s="31"/>
      <c r="SUA339" s="31"/>
      <c r="SUB339" s="31"/>
      <c r="SUC339" s="31"/>
      <c r="SUD339" s="31"/>
      <c r="SUE339" s="31"/>
      <c r="SUF339" s="31"/>
      <c r="SUG339" s="31"/>
      <c r="SUH339" s="31"/>
      <c r="SUI339" s="31"/>
      <c r="SUJ339" s="31"/>
      <c r="SUK339" s="31"/>
      <c r="SUL339" s="31"/>
      <c r="SUM339" s="31"/>
      <c r="SUN339" s="31"/>
      <c r="SUO339" s="31"/>
      <c r="SUP339" s="31"/>
      <c r="SUQ339" s="31"/>
      <c r="SUR339" s="31"/>
      <c r="SUS339" s="31"/>
      <c r="SUT339" s="31"/>
      <c r="SUU339" s="31"/>
      <c r="SUV339" s="31"/>
      <c r="SUW339" s="31"/>
      <c r="SUX339" s="31"/>
      <c r="SUY339" s="31"/>
      <c r="SUZ339" s="31"/>
      <c r="SVA339" s="31"/>
      <c r="SVB339" s="31"/>
      <c r="SVC339" s="31"/>
      <c r="SVD339" s="31"/>
      <c r="SVE339" s="31"/>
      <c r="SVF339" s="31"/>
      <c r="SVG339" s="31"/>
      <c r="SVH339" s="31"/>
      <c r="SVI339" s="31"/>
      <c r="SVJ339" s="31"/>
      <c r="SVK339" s="31"/>
      <c r="SVL339" s="31"/>
      <c r="SVM339" s="31"/>
      <c r="SVN339" s="31"/>
      <c r="SVO339" s="31"/>
      <c r="SVP339" s="31"/>
      <c r="SVQ339" s="31"/>
      <c r="SVR339" s="31"/>
      <c r="SVS339" s="31"/>
      <c r="SVT339" s="31"/>
      <c r="SVU339" s="31"/>
      <c r="SVV339" s="31"/>
      <c r="SVW339" s="31"/>
      <c r="SVX339" s="31"/>
      <c r="SVY339" s="31"/>
      <c r="SVZ339" s="31"/>
      <c r="SWA339" s="31"/>
      <c r="SWB339" s="31"/>
      <c r="SWC339" s="31"/>
      <c r="SWD339" s="31"/>
      <c r="SWE339" s="31"/>
      <c r="SWF339" s="31"/>
      <c r="SWG339" s="31"/>
      <c r="SWH339" s="31"/>
      <c r="SWI339" s="31"/>
      <c r="SWJ339" s="31"/>
      <c r="SWK339" s="31"/>
      <c r="SWL339" s="31"/>
      <c r="SWM339" s="31"/>
      <c r="SWN339" s="31"/>
      <c r="SWO339" s="31"/>
      <c r="SWP339" s="31"/>
      <c r="SWQ339" s="31"/>
      <c r="SWR339" s="31"/>
      <c r="SWS339" s="31"/>
      <c r="SWT339" s="31"/>
      <c r="SWU339" s="31"/>
      <c r="SWV339" s="31"/>
      <c r="SWW339" s="31"/>
      <c r="SWX339" s="31"/>
      <c r="SWY339" s="31"/>
      <c r="SWZ339" s="31"/>
      <c r="SXA339" s="31"/>
      <c r="SXB339" s="31"/>
      <c r="SXC339" s="31"/>
      <c r="SXD339" s="31"/>
      <c r="SXE339" s="31"/>
      <c r="SXF339" s="31"/>
      <c r="SXG339" s="31"/>
      <c r="SXH339" s="31"/>
      <c r="SXI339" s="31"/>
      <c r="SXJ339" s="31"/>
      <c r="SXK339" s="31"/>
      <c r="SXL339" s="31"/>
      <c r="SXM339" s="31"/>
      <c r="SXN339" s="31"/>
      <c r="SXO339" s="31"/>
      <c r="SXP339" s="31"/>
      <c r="SXQ339" s="31"/>
      <c r="SXR339" s="31"/>
      <c r="SXS339" s="31"/>
      <c r="SXT339" s="31"/>
      <c r="SXU339" s="31"/>
      <c r="SXV339" s="31"/>
      <c r="SXW339" s="31"/>
      <c r="SXX339" s="31"/>
      <c r="SXY339" s="31"/>
      <c r="SXZ339" s="31"/>
      <c r="SYA339" s="31"/>
      <c r="SYB339" s="31"/>
      <c r="SYC339" s="31"/>
      <c r="SYD339" s="31"/>
      <c r="SYE339" s="31"/>
      <c r="SYF339" s="31"/>
      <c r="SYG339" s="31"/>
      <c r="SYH339" s="31"/>
      <c r="SYI339" s="31"/>
      <c r="SYJ339" s="31"/>
      <c r="SYK339" s="31"/>
      <c r="SYL339" s="31"/>
      <c r="SYM339" s="31"/>
      <c r="SYN339" s="31"/>
      <c r="SYO339" s="31"/>
      <c r="SYP339" s="31"/>
      <c r="SYQ339" s="31"/>
      <c r="SYR339" s="31"/>
      <c r="SYS339" s="31"/>
      <c r="SYT339" s="31"/>
      <c r="SYU339" s="31"/>
      <c r="SYV339" s="31"/>
      <c r="SYW339" s="31"/>
      <c r="SYX339" s="31"/>
      <c r="SYY339" s="31"/>
      <c r="SYZ339" s="31"/>
      <c r="SZA339" s="31"/>
      <c r="SZB339" s="31"/>
      <c r="SZC339" s="31"/>
      <c r="SZD339" s="31"/>
      <c r="SZE339" s="31"/>
      <c r="SZF339" s="31"/>
      <c r="SZG339" s="31"/>
      <c r="SZH339" s="31"/>
      <c r="SZI339" s="31"/>
      <c r="SZJ339" s="31"/>
      <c r="SZK339" s="31"/>
      <c r="SZL339" s="31"/>
      <c r="SZM339" s="31"/>
      <c r="SZN339" s="31"/>
      <c r="SZO339" s="31"/>
      <c r="SZP339" s="31"/>
      <c r="SZQ339" s="31"/>
      <c r="SZR339" s="31"/>
      <c r="SZS339" s="31"/>
      <c r="SZT339" s="31"/>
      <c r="SZU339" s="31"/>
      <c r="SZV339" s="31"/>
      <c r="SZW339" s="31"/>
      <c r="SZX339" s="31"/>
      <c r="SZY339" s="31"/>
      <c r="SZZ339" s="31"/>
      <c r="TAA339" s="31"/>
      <c r="TAB339" s="31"/>
      <c r="TAC339" s="31"/>
      <c r="TAD339" s="31"/>
      <c r="TAE339" s="31"/>
      <c r="TAF339" s="31"/>
      <c r="TAG339" s="31"/>
      <c r="TAH339" s="31"/>
      <c r="TAI339" s="31"/>
      <c r="TAJ339" s="31"/>
      <c r="TAK339" s="31"/>
      <c r="TAL339" s="31"/>
      <c r="TAM339" s="31"/>
      <c r="TAN339" s="31"/>
      <c r="TAO339" s="31"/>
      <c r="TAP339" s="31"/>
      <c r="TAQ339" s="31"/>
      <c r="TAR339" s="31"/>
      <c r="TAS339" s="31"/>
      <c r="TAT339" s="31"/>
      <c r="TAU339" s="31"/>
      <c r="TAV339" s="31"/>
      <c r="TAW339" s="31"/>
      <c r="TAX339" s="31"/>
      <c r="TAY339" s="31"/>
      <c r="TAZ339" s="31"/>
      <c r="TBA339" s="31"/>
      <c r="TBB339" s="31"/>
      <c r="TBC339" s="31"/>
      <c r="TBD339" s="31"/>
      <c r="TBE339" s="31"/>
      <c r="TBF339" s="31"/>
      <c r="TBG339" s="31"/>
      <c r="TBH339" s="31"/>
      <c r="TBI339" s="31"/>
      <c r="TBJ339" s="31"/>
      <c r="TBK339" s="31"/>
      <c r="TBL339" s="31"/>
      <c r="TBM339" s="31"/>
      <c r="TBN339" s="31"/>
      <c r="TBO339" s="31"/>
      <c r="TBP339" s="31"/>
      <c r="TBQ339" s="31"/>
      <c r="TBR339" s="31"/>
      <c r="TBS339" s="31"/>
      <c r="TBT339" s="31"/>
      <c r="TBU339" s="31"/>
      <c r="TBV339" s="31"/>
      <c r="TBW339" s="31"/>
      <c r="TBX339" s="31"/>
      <c r="TBY339" s="31"/>
      <c r="TBZ339" s="31"/>
      <c r="TCA339" s="31"/>
      <c r="TCB339" s="31"/>
      <c r="TCC339" s="31"/>
      <c r="TCD339" s="31"/>
      <c r="TCE339" s="31"/>
      <c r="TCF339" s="31"/>
      <c r="TCG339" s="31"/>
      <c r="TCH339" s="31"/>
      <c r="TCI339" s="31"/>
      <c r="TCJ339" s="31"/>
      <c r="TCK339" s="31"/>
      <c r="TCL339" s="31"/>
      <c r="TCM339" s="31"/>
      <c r="TCN339" s="31"/>
      <c r="TCO339" s="31"/>
      <c r="TCP339" s="31"/>
      <c r="TCQ339" s="31"/>
      <c r="TCR339" s="31"/>
      <c r="TCS339" s="31"/>
      <c r="TCT339" s="31"/>
      <c r="TCU339" s="31"/>
      <c r="TCV339" s="31"/>
      <c r="TCW339" s="31"/>
      <c r="TCX339" s="31"/>
      <c r="TCY339" s="31"/>
      <c r="TCZ339" s="31"/>
      <c r="TDA339" s="31"/>
      <c r="TDB339" s="31"/>
      <c r="TDC339" s="31"/>
      <c r="TDD339" s="31"/>
      <c r="TDE339" s="31"/>
      <c r="TDF339" s="31"/>
      <c r="TDG339" s="31"/>
      <c r="TDH339" s="31"/>
      <c r="TDI339" s="31"/>
      <c r="TDJ339" s="31"/>
      <c r="TDK339" s="31"/>
      <c r="TDL339" s="31"/>
      <c r="TDM339" s="31"/>
      <c r="TDN339" s="31"/>
      <c r="TDO339" s="31"/>
      <c r="TDP339" s="31"/>
      <c r="TDQ339" s="31"/>
      <c r="TDR339" s="31"/>
      <c r="TDS339" s="31"/>
      <c r="TDT339" s="31"/>
      <c r="TDU339" s="31"/>
      <c r="TDV339" s="31"/>
      <c r="TDW339" s="31"/>
      <c r="TDX339" s="31"/>
      <c r="TDY339" s="31"/>
      <c r="TDZ339" s="31"/>
      <c r="TEA339" s="31"/>
      <c r="TEB339" s="31"/>
      <c r="TEC339" s="31"/>
      <c r="TED339" s="31"/>
      <c r="TEE339" s="31"/>
      <c r="TEF339" s="31"/>
      <c r="TEG339" s="31"/>
      <c r="TEH339" s="31"/>
      <c r="TEI339" s="31"/>
      <c r="TEJ339" s="31"/>
      <c r="TEK339" s="31"/>
      <c r="TEL339" s="31"/>
      <c r="TEM339" s="31"/>
      <c r="TEN339" s="31"/>
      <c r="TEO339" s="31"/>
      <c r="TEP339" s="31"/>
      <c r="TEQ339" s="31"/>
      <c r="TER339" s="31"/>
      <c r="TES339" s="31"/>
      <c r="TET339" s="31"/>
      <c r="TEU339" s="31"/>
      <c r="TEV339" s="31"/>
      <c r="TEW339" s="31"/>
      <c r="TEX339" s="31"/>
      <c r="TEY339" s="31"/>
      <c r="TEZ339" s="31"/>
      <c r="TFA339" s="31"/>
      <c r="TFB339" s="31"/>
      <c r="TFC339" s="31"/>
      <c r="TFD339" s="31"/>
      <c r="TFE339" s="31"/>
      <c r="TFF339" s="31"/>
      <c r="TFG339" s="31"/>
      <c r="TFH339" s="31"/>
      <c r="TFI339" s="31"/>
      <c r="TFJ339" s="31"/>
      <c r="TFK339" s="31"/>
      <c r="TFL339" s="31"/>
      <c r="TFM339" s="31"/>
      <c r="TFN339" s="31"/>
      <c r="TFO339" s="31"/>
      <c r="TFP339" s="31"/>
      <c r="TFQ339" s="31"/>
      <c r="TFR339" s="31"/>
      <c r="TFS339" s="31"/>
      <c r="TFT339" s="31"/>
      <c r="TFU339" s="31"/>
      <c r="TFV339" s="31"/>
      <c r="TFW339" s="31"/>
      <c r="TFX339" s="31"/>
      <c r="TFY339" s="31"/>
      <c r="TFZ339" s="31"/>
      <c r="TGA339" s="31"/>
      <c r="TGB339" s="31"/>
      <c r="TGC339" s="31"/>
      <c r="TGD339" s="31"/>
      <c r="TGE339" s="31"/>
      <c r="TGF339" s="31"/>
      <c r="TGG339" s="31"/>
      <c r="TGH339" s="31"/>
      <c r="TGI339" s="31"/>
      <c r="TGJ339" s="31"/>
      <c r="TGK339" s="31"/>
      <c r="TGL339" s="31"/>
      <c r="TGM339" s="31"/>
      <c r="TGN339" s="31"/>
      <c r="TGO339" s="31"/>
      <c r="TGP339" s="31"/>
      <c r="TGQ339" s="31"/>
      <c r="TGR339" s="31"/>
      <c r="TGS339" s="31"/>
      <c r="TGT339" s="31"/>
      <c r="TGU339" s="31"/>
      <c r="TGV339" s="31"/>
      <c r="TGW339" s="31"/>
      <c r="TGX339" s="31"/>
      <c r="TGY339" s="31"/>
      <c r="TGZ339" s="31"/>
      <c r="THA339" s="31"/>
      <c r="THB339" s="31"/>
      <c r="THC339" s="31"/>
      <c r="THD339" s="31"/>
      <c r="THE339" s="31"/>
      <c r="THF339" s="31"/>
      <c r="THG339" s="31"/>
      <c r="THH339" s="31"/>
      <c r="THI339" s="31"/>
      <c r="THJ339" s="31"/>
      <c r="THK339" s="31"/>
      <c r="THL339" s="31"/>
      <c r="THM339" s="31"/>
      <c r="THN339" s="31"/>
      <c r="THO339" s="31"/>
      <c r="THP339" s="31"/>
      <c r="THQ339" s="31"/>
      <c r="THR339" s="31"/>
      <c r="THS339" s="31"/>
      <c r="THT339" s="31"/>
      <c r="THU339" s="31"/>
      <c r="THV339" s="31"/>
      <c r="THW339" s="31"/>
      <c r="THX339" s="31"/>
      <c r="THY339" s="31"/>
      <c r="THZ339" s="31"/>
      <c r="TIA339" s="31"/>
      <c r="TIB339" s="31"/>
      <c r="TIC339" s="31"/>
      <c r="TID339" s="31"/>
      <c r="TIE339" s="31"/>
      <c r="TIF339" s="31"/>
      <c r="TIG339" s="31"/>
      <c r="TIH339" s="31"/>
      <c r="TII339" s="31"/>
      <c r="TIJ339" s="31"/>
      <c r="TIK339" s="31"/>
      <c r="TIL339" s="31"/>
      <c r="TIM339" s="31"/>
      <c r="TIN339" s="31"/>
      <c r="TIO339" s="31"/>
      <c r="TIP339" s="31"/>
      <c r="TIQ339" s="31"/>
      <c r="TIR339" s="31"/>
      <c r="TIS339" s="31"/>
      <c r="TIT339" s="31"/>
      <c r="TIU339" s="31"/>
      <c r="TIV339" s="31"/>
      <c r="TIW339" s="31"/>
      <c r="TIX339" s="31"/>
      <c r="TIY339" s="31"/>
      <c r="TIZ339" s="31"/>
      <c r="TJA339" s="31"/>
      <c r="TJB339" s="31"/>
      <c r="TJC339" s="31"/>
      <c r="TJD339" s="31"/>
      <c r="TJE339" s="31"/>
      <c r="TJF339" s="31"/>
      <c r="TJG339" s="31"/>
      <c r="TJH339" s="31"/>
      <c r="TJI339" s="31"/>
      <c r="TJJ339" s="31"/>
      <c r="TJK339" s="31"/>
      <c r="TJL339" s="31"/>
      <c r="TJM339" s="31"/>
      <c r="TJN339" s="31"/>
      <c r="TJO339" s="31"/>
      <c r="TJP339" s="31"/>
      <c r="TJQ339" s="31"/>
      <c r="TJR339" s="31"/>
      <c r="TJS339" s="31"/>
      <c r="TJT339" s="31"/>
      <c r="TJU339" s="31"/>
      <c r="TJV339" s="31"/>
      <c r="TJW339" s="31"/>
      <c r="TJX339" s="31"/>
      <c r="TJY339" s="31"/>
      <c r="TJZ339" s="31"/>
      <c r="TKA339" s="31"/>
      <c r="TKB339" s="31"/>
      <c r="TKC339" s="31"/>
      <c r="TKD339" s="31"/>
      <c r="TKE339" s="31"/>
      <c r="TKF339" s="31"/>
      <c r="TKG339" s="31"/>
      <c r="TKH339" s="31"/>
      <c r="TKI339" s="31"/>
      <c r="TKJ339" s="31"/>
      <c r="TKK339" s="31"/>
      <c r="TKL339" s="31"/>
      <c r="TKM339" s="31"/>
      <c r="TKN339" s="31"/>
      <c r="TKO339" s="31"/>
      <c r="TKP339" s="31"/>
      <c r="TKQ339" s="31"/>
      <c r="TKR339" s="31"/>
      <c r="TKS339" s="31"/>
      <c r="TKT339" s="31"/>
      <c r="TKU339" s="31"/>
      <c r="TKV339" s="31"/>
      <c r="TKW339" s="31"/>
      <c r="TKX339" s="31"/>
      <c r="TKY339" s="31"/>
      <c r="TKZ339" s="31"/>
      <c r="TLA339" s="31"/>
      <c r="TLB339" s="31"/>
      <c r="TLC339" s="31"/>
      <c r="TLD339" s="31"/>
      <c r="TLE339" s="31"/>
      <c r="TLF339" s="31"/>
      <c r="TLG339" s="31"/>
      <c r="TLH339" s="31"/>
      <c r="TLI339" s="31"/>
      <c r="TLJ339" s="31"/>
      <c r="TLK339" s="31"/>
      <c r="TLL339" s="31"/>
      <c r="TLM339" s="31"/>
      <c r="TLN339" s="31"/>
      <c r="TLO339" s="31"/>
      <c r="TLP339" s="31"/>
      <c r="TLQ339" s="31"/>
      <c r="TLR339" s="31"/>
      <c r="TLS339" s="31"/>
      <c r="TLT339" s="31"/>
      <c r="TLU339" s="31"/>
      <c r="TLV339" s="31"/>
      <c r="TLW339" s="31"/>
      <c r="TLX339" s="31"/>
      <c r="TLY339" s="31"/>
      <c r="TLZ339" s="31"/>
      <c r="TMA339" s="31"/>
      <c r="TMB339" s="31"/>
      <c r="TMC339" s="31"/>
      <c r="TMD339" s="31"/>
      <c r="TME339" s="31"/>
      <c r="TMF339" s="31"/>
      <c r="TMG339" s="31"/>
      <c r="TMH339" s="31"/>
      <c r="TMI339" s="31"/>
      <c r="TMJ339" s="31"/>
      <c r="TMK339" s="31"/>
      <c r="TML339" s="31"/>
      <c r="TMM339" s="31"/>
      <c r="TMN339" s="31"/>
      <c r="TMO339" s="31"/>
      <c r="TMP339" s="31"/>
      <c r="TMQ339" s="31"/>
      <c r="TMR339" s="31"/>
      <c r="TMS339" s="31"/>
      <c r="TMT339" s="31"/>
      <c r="TMU339" s="31"/>
      <c r="TMV339" s="31"/>
      <c r="TMW339" s="31"/>
      <c r="TMX339" s="31"/>
      <c r="TMY339" s="31"/>
      <c r="TMZ339" s="31"/>
      <c r="TNA339" s="31"/>
      <c r="TNB339" s="31"/>
      <c r="TNC339" s="31"/>
      <c r="TND339" s="31"/>
      <c r="TNE339" s="31"/>
      <c r="TNF339" s="31"/>
      <c r="TNG339" s="31"/>
      <c r="TNH339" s="31"/>
      <c r="TNI339" s="31"/>
      <c r="TNJ339" s="31"/>
      <c r="TNK339" s="31"/>
      <c r="TNL339" s="31"/>
      <c r="TNM339" s="31"/>
      <c r="TNN339" s="31"/>
      <c r="TNO339" s="31"/>
      <c r="TNP339" s="31"/>
      <c r="TNQ339" s="31"/>
      <c r="TNR339" s="31"/>
      <c r="TNS339" s="31"/>
      <c r="TNT339" s="31"/>
      <c r="TNU339" s="31"/>
      <c r="TNV339" s="31"/>
      <c r="TNW339" s="31"/>
      <c r="TNX339" s="31"/>
      <c r="TNY339" s="31"/>
      <c r="TNZ339" s="31"/>
      <c r="TOA339" s="31"/>
      <c r="TOB339" s="31"/>
      <c r="TOC339" s="31"/>
      <c r="TOD339" s="31"/>
      <c r="TOE339" s="31"/>
      <c r="TOF339" s="31"/>
      <c r="TOG339" s="31"/>
      <c r="TOH339" s="31"/>
      <c r="TOI339" s="31"/>
      <c r="TOJ339" s="31"/>
      <c r="TOK339" s="31"/>
      <c r="TOL339" s="31"/>
      <c r="TOM339" s="31"/>
      <c r="TON339" s="31"/>
      <c r="TOO339" s="31"/>
      <c r="TOP339" s="31"/>
      <c r="TOQ339" s="31"/>
      <c r="TOR339" s="31"/>
      <c r="TOS339" s="31"/>
      <c r="TOT339" s="31"/>
      <c r="TOU339" s="31"/>
      <c r="TOV339" s="31"/>
      <c r="TOW339" s="31"/>
      <c r="TOX339" s="31"/>
      <c r="TOY339" s="31"/>
      <c r="TOZ339" s="31"/>
      <c r="TPA339" s="31"/>
      <c r="TPB339" s="31"/>
      <c r="TPC339" s="31"/>
      <c r="TPD339" s="31"/>
      <c r="TPE339" s="31"/>
      <c r="TPF339" s="31"/>
      <c r="TPG339" s="31"/>
      <c r="TPH339" s="31"/>
      <c r="TPI339" s="31"/>
      <c r="TPJ339" s="31"/>
      <c r="TPK339" s="31"/>
      <c r="TPL339" s="31"/>
      <c r="TPM339" s="31"/>
      <c r="TPN339" s="31"/>
      <c r="TPO339" s="31"/>
      <c r="TPP339" s="31"/>
      <c r="TPQ339" s="31"/>
      <c r="TPR339" s="31"/>
      <c r="TPS339" s="31"/>
      <c r="TPT339" s="31"/>
      <c r="TPU339" s="31"/>
      <c r="TPV339" s="31"/>
      <c r="TPW339" s="31"/>
      <c r="TPX339" s="31"/>
      <c r="TPY339" s="31"/>
      <c r="TPZ339" s="31"/>
      <c r="TQA339" s="31"/>
      <c r="TQB339" s="31"/>
      <c r="TQC339" s="31"/>
      <c r="TQD339" s="31"/>
      <c r="TQE339" s="31"/>
      <c r="TQF339" s="31"/>
      <c r="TQG339" s="31"/>
      <c r="TQH339" s="31"/>
      <c r="TQI339" s="31"/>
      <c r="TQJ339" s="31"/>
      <c r="TQK339" s="31"/>
      <c r="TQL339" s="31"/>
      <c r="TQM339" s="31"/>
      <c r="TQN339" s="31"/>
      <c r="TQO339" s="31"/>
      <c r="TQP339" s="31"/>
      <c r="TQQ339" s="31"/>
      <c r="TQR339" s="31"/>
      <c r="TQS339" s="31"/>
      <c r="TQT339" s="31"/>
      <c r="TQU339" s="31"/>
      <c r="TQV339" s="31"/>
      <c r="TQW339" s="31"/>
      <c r="TQX339" s="31"/>
      <c r="TQY339" s="31"/>
      <c r="TQZ339" s="31"/>
      <c r="TRA339" s="31"/>
      <c r="TRB339" s="31"/>
      <c r="TRC339" s="31"/>
      <c r="TRD339" s="31"/>
      <c r="TRE339" s="31"/>
      <c r="TRF339" s="31"/>
      <c r="TRG339" s="31"/>
      <c r="TRH339" s="31"/>
      <c r="TRI339" s="31"/>
      <c r="TRJ339" s="31"/>
      <c r="TRK339" s="31"/>
      <c r="TRL339" s="31"/>
      <c r="TRM339" s="31"/>
      <c r="TRN339" s="31"/>
      <c r="TRO339" s="31"/>
      <c r="TRP339" s="31"/>
      <c r="TRQ339" s="31"/>
      <c r="TRR339" s="31"/>
      <c r="TRS339" s="31"/>
      <c r="TRT339" s="31"/>
      <c r="TRU339" s="31"/>
      <c r="TRV339" s="31"/>
      <c r="TRW339" s="31"/>
      <c r="TRX339" s="31"/>
      <c r="TRY339" s="31"/>
      <c r="TRZ339" s="31"/>
      <c r="TSA339" s="31"/>
      <c r="TSB339" s="31"/>
      <c r="TSC339" s="31"/>
      <c r="TSD339" s="31"/>
      <c r="TSE339" s="31"/>
      <c r="TSF339" s="31"/>
      <c r="TSG339" s="31"/>
      <c r="TSH339" s="31"/>
      <c r="TSI339" s="31"/>
      <c r="TSJ339" s="31"/>
      <c r="TSK339" s="31"/>
      <c r="TSL339" s="31"/>
      <c r="TSM339" s="31"/>
      <c r="TSN339" s="31"/>
      <c r="TSO339" s="31"/>
      <c r="TSP339" s="31"/>
      <c r="TSQ339" s="31"/>
      <c r="TSR339" s="31"/>
      <c r="TSS339" s="31"/>
      <c r="TST339" s="31"/>
      <c r="TSU339" s="31"/>
      <c r="TSV339" s="31"/>
      <c r="TSW339" s="31"/>
      <c r="TSX339" s="31"/>
      <c r="TSY339" s="31"/>
      <c r="TSZ339" s="31"/>
      <c r="TTA339" s="31"/>
      <c r="TTB339" s="31"/>
      <c r="TTC339" s="31"/>
      <c r="TTD339" s="31"/>
      <c r="TTE339" s="31"/>
      <c r="TTF339" s="31"/>
      <c r="TTG339" s="31"/>
      <c r="TTH339" s="31"/>
      <c r="TTI339" s="31"/>
      <c r="TTJ339" s="31"/>
      <c r="TTK339" s="31"/>
      <c r="TTL339" s="31"/>
      <c r="TTM339" s="31"/>
      <c r="TTN339" s="31"/>
      <c r="TTO339" s="31"/>
      <c r="TTP339" s="31"/>
      <c r="TTQ339" s="31"/>
      <c r="TTR339" s="31"/>
      <c r="TTS339" s="31"/>
      <c r="TTT339" s="31"/>
      <c r="TTU339" s="31"/>
      <c r="TTV339" s="31"/>
      <c r="TTW339" s="31"/>
      <c r="TTX339" s="31"/>
      <c r="TTY339" s="31"/>
      <c r="TTZ339" s="31"/>
      <c r="TUA339" s="31"/>
      <c r="TUB339" s="31"/>
      <c r="TUC339" s="31"/>
      <c r="TUD339" s="31"/>
      <c r="TUE339" s="31"/>
      <c r="TUF339" s="31"/>
      <c r="TUG339" s="31"/>
      <c r="TUH339" s="31"/>
      <c r="TUI339" s="31"/>
      <c r="TUJ339" s="31"/>
      <c r="TUK339" s="31"/>
      <c r="TUL339" s="31"/>
      <c r="TUM339" s="31"/>
      <c r="TUN339" s="31"/>
      <c r="TUO339" s="31"/>
      <c r="TUP339" s="31"/>
      <c r="TUQ339" s="31"/>
      <c r="TUR339" s="31"/>
      <c r="TUS339" s="31"/>
      <c r="TUT339" s="31"/>
      <c r="TUU339" s="31"/>
      <c r="TUV339" s="31"/>
      <c r="TUW339" s="31"/>
      <c r="TUX339" s="31"/>
      <c r="TUY339" s="31"/>
      <c r="TUZ339" s="31"/>
      <c r="TVA339" s="31"/>
      <c r="TVB339" s="31"/>
      <c r="TVC339" s="31"/>
      <c r="TVD339" s="31"/>
      <c r="TVE339" s="31"/>
      <c r="TVF339" s="31"/>
      <c r="TVG339" s="31"/>
      <c r="TVH339" s="31"/>
      <c r="TVI339" s="31"/>
      <c r="TVJ339" s="31"/>
      <c r="TVK339" s="31"/>
      <c r="TVL339" s="31"/>
      <c r="TVM339" s="31"/>
      <c r="TVN339" s="31"/>
      <c r="TVO339" s="31"/>
      <c r="TVP339" s="31"/>
      <c r="TVQ339" s="31"/>
      <c r="TVR339" s="31"/>
      <c r="TVS339" s="31"/>
      <c r="TVT339" s="31"/>
      <c r="TVU339" s="31"/>
      <c r="TVV339" s="31"/>
      <c r="TVW339" s="31"/>
      <c r="TVX339" s="31"/>
      <c r="TVY339" s="31"/>
      <c r="TVZ339" s="31"/>
      <c r="TWA339" s="31"/>
      <c r="TWB339" s="31"/>
      <c r="TWC339" s="31"/>
      <c r="TWD339" s="31"/>
      <c r="TWE339" s="31"/>
      <c r="TWF339" s="31"/>
      <c r="TWG339" s="31"/>
      <c r="TWH339" s="31"/>
      <c r="TWI339" s="31"/>
      <c r="TWJ339" s="31"/>
      <c r="TWK339" s="31"/>
      <c r="TWL339" s="31"/>
      <c r="TWM339" s="31"/>
      <c r="TWN339" s="31"/>
      <c r="TWO339" s="31"/>
      <c r="TWP339" s="31"/>
      <c r="TWQ339" s="31"/>
      <c r="TWR339" s="31"/>
      <c r="TWS339" s="31"/>
      <c r="TWT339" s="31"/>
      <c r="TWU339" s="31"/>
      <c r="TWV339" s="31"/>
      <c r="TWW339" s="31"/>
      <c r="TWX339" s="31"/>
      <c r="TWY339" s="31"/>
      <c r="TWZ339" s="31"/>
      <c r="TXA339" s="31"/>
      <c r="TXB339" s="31"/>
      <c r="TXC339" s="31"/>
      <c r="TXD339" s="31"/>
      <c r="TXE339" s="31"/>
      <c r="TXF339" s="31"/>
      <c r="TXG339" s="31"/>
      <c r="TXH339" s="31"/>
      <c r="TXI339" s="31"/>
      <c r="TXJ339" s="31"/>
      <c r="TXK339" s="31"/>
      <c r="TXL339" s="31"/>
      <c r="TXM339" s="31"/>
      <c r="TXN339" s="31"/>
      <c r="TXO339" s="31"/>
      <c r="TXP339" s="31"/>
      <c r="TXQ339" s="31"/>
      <c r="TXR339" s="31"/>
      <c r="TXS339" s="31"/>
      <c r="TXT339" s="31"/>
      <c r="TXU339" s="31"/>
      <c r="TXV339" s="31"/>
      <c r="TXW339" s="31"/>
      <c r="TXX339" s="31"/>
      <c r="TXY339" s="31"/>
      <c r="TXZ339" s="31"/>
      <c r="TYA339" s="31"/>
      <c r="TYB339" s="31"/>
      <c r="TYC339" s="31"/>
      <c r="TYD339" s="31"/>
      <c r="TYE339" s="31"/>
      <c r="TYF339" s="31"/>
      <c r="TYG339" s="31"/>
      <c r="TYH339" s="31"/>
      <c r="TYI339" s="31"/>
      <c r="TYJ339" s="31"/>
      <c r="TYK339" s="31"/>
      <c r="TYL339" s="31"/>
      <c r="TYM339" s="31"/>
      <c r="TYN339" s="31"/>
      <c r="TYO339" s="31"/>
      <c r="TYP339" s="31"/>
      <c r="TYQ339" s="31"/>
      <c r="TYR339" s="31"/>
      <c r="TYS339" s="31"/>
      <c r="TYT339" s="31"/>
      <c r="TYU339" s="31"/>
      <c r="TYV339" s="31"/>
      <c r="TYW339" s="31"/>
      <c r="TYX339" s="31"/>
      <c r="TYY339" s="31"/>
      <c r="TYZ339" s="31"/>
      <c r="TZA339" s="31"/>
      <c r="TZB339" s="31"/>
      <c r="TZC339" s="31"/>
      <c r="TZD339" s="31"/>
      <c r="TZE339" s="31"/>
      <c r="TZF339" s="31"/>
      <c r="TZG339" s="31"/>
      <c r="TZH339" s="31"/>
      <c r="TZI339" s="31"/>
      <c r="TZJ339" s="31"/>
      <c r="TZK339" s="31"/>
      <c r="TZL339" s="31"/>
      <c r="TZM339" s="31"/>
      <c r="TZN339" s="31"/>
      <c r="TZO339" s="31"/>
      <c r="TZP339" s="31"/>
      <c r="TZQ339" s="31"/>
      <c r="TZR339" s="31"/>
      <c r="TZS339" s="31"/>
      <c r="TZT339" s="31"/>
      <c r="TZU339" s="31"/>
      <c r="TZV339" s="31"/>
      <c r="TZW339" s="31"/>
      <c r="TZX339" s="31"/>
      <c r="TZY339" s="31"/>
      <c r="TZZ339" s="31"/>
      <c r="UAA339" s="31"/>
      <c r="UAB339" s="31"/>
      <c r="UAC339" s="31"/>
      <c r="UAD339" s="31"/>
      <c r="UAE339" s="31"/>
      <c r="UAF339" s="31"/>
      <c r="UAG339" s="31"/>
      <c r="UAH339" s="31"/>
      <c r="UAI339" s="31"/>
      <c r="UAJ339" s="31"/>
      <c r="UAK339" s="31"/>
      <c r="UAL339" s="31"/>
      <c r="UAM339" s="31"/>
      <c r="UAN339" s="31"/>
      <c r="UAO339" s="31"/>
      <c r="UAP339" s="31"/>
      <c r="UAQ339" s="31"/>
      <c r="UAR339" s="31"/>
      <c r="UAS339" s="31"/>
      <c r="UAT339" s="31"/>
      <c r="UAU339" s="31"/>
      <c r="UAV339" s="31"/>
      <c r="UAW339" s="31"/>
      <c r="UAX339" s="31"/>
      <c r="UAY339" s="31"/>
      <c r="UAZ339" s="31"/>
      <c r="UBA339" s="31"/>
      <c r="UBB339" s="31"/>
      <c r="UBC339" s="31"/>
      <c r="UBD339" s="31"/>
      <c r="UBE339" s="31"/>
      <c r="UBF339" s="31"/>
      <c r="UBG339" s="31"/>
      <c r="UBH339" s="31"/>
      <c r="UBI339" s="31"/>
      <c r="UBJ339" s="31"/>
      <c r="UBK339" s="31"/>
      <c r="UBL339" s="31"/>
      <c r="UBM339" s="31"/>
      <c r="UBN339" s="31"/>
      <c r="UBO339" s="31"/>
      <c r="UBP339" s="31"/>
      <c r="UBQ339" s="31"/>
      <c r="UBR339" s="31"/>
      <c r="UBS339" s="31"/>
      <c r="UBT339" s="31"/>
      <c r="UBU339" s="31"/>
      <c r="UBV339" s="31"/>
      <c r="UBW339" s="31"/>
      <c r="UBX339" s="31"/>
      <c r="UBY339" s="31"/>
      <c r="UBZ339" s="31"/>
      <c r="UCA339" s="31"/>
      <c r="UCB339" s="31"/>
      <c r="UCC339" s="31"/>
      <c r="UCD339" s="31"/>
      <c r="UCE339" s="31"/>
      <c r="UCF339" s="31"/>
      <c r="UCG339" s="31"/>
      <c r="UCH339" s="31"/>
      <c r="UCI339" s="31"/>
      <c r="UCJ339" s="31"/>
      <c r="UCK339" s="31"/>
      <c r="UCL339" s="31"/>
      <c r="UCM339" s="31"/>
      <c r="UCN339" s="31"/>
      <c r="UCO339" s="31"/>
      <c r="UCP339" s="31"/>
      <c r="UCQ339" s="31"/>
      <c r="UCR339" s="31"/>
      <c r="UCS339" s="31"/>
      <c r="UCT339" s="31"/>
      <c r="UCU339" s="31"/>
      <c r="UCV339" s="31"/>
      <c r="UCW339" s="31"/>
      <c r="UCX339" s="31"/>
      <c r="UCY339" s="31"/>
      <c r="UCZ339" s="31"/>
      <c r="UDA339" s="31"/>
      <c r="UDB339" s="31"/>
      <c r="UDC339" s="31"/>
      <c r="UDD339" s="31"/>
      <c r="UDE339" s="31"/>
      <c r="UDF339" s="31"/>
      <c r="UDG339" s="31"/>
      <c r="UDH339" s="31"/>
      <c r="UDI339" s="31"/>
      <c r="UDJ339" s="31"/>
      <c r="UDK339" s="31"/>
      <c r="UDL339" s="31"/>
      <c r="UDM339" s="31"/>
      <c r="UDN339" s="31"/>
      <c r="UDO339" s="31"/>
      <c r="UDP339" s="31"/>
      <c r="UDQ339" s="31"/>
      <c r="UDR339" s="31"/>
      <c r="UDS339" s="31"/>
      <c r="UDT339" s="31"/>
      <c r="UDU339" s="31"/>
      <c r="UDV339" s="31"/>
      <c r="UDW339" s="31"/>
      <c r="UDX339" s="31"/>
      <c r="UDY339" s="31"/>
      <c r="UDZ339" s="31"/>
      <c r="UEA339" s="31"/>
      <c r="UEB339" s="31"/>
      <c r="UEC339" s="31"/>
      <c r="UED339" s="31"/>
      <c r="UEE339" s="31"/>
      <c r="UEF339" s="31"/>
      <c r="UEG339" s="31"/>
      <c r="UEH339" s="31"/>
      <c r="UEI339" s="31"/>
      <c r="UEJ339" s="31"/>
      <c r="UEK339" s="31"/>
      <c r="UEL339" s="31"/>
      <c r="UEM339" s="31"/>
      <c r="UEN339" s="31"/>
      <c r="UEO339" s="31"/>
      <c r="UEP339" s="31"/>
      <c r="UEQ339" s="31"/>
      <c r="UER339" s="31"/>
      <c r="UES339" s="31"/>
      <c r="UET339" s="31"/>
      <c r="UEU339" s="31"/>
      <c r="UEV339" s="31"/>
      <c r="UEW339" s="31"/>
      <c r="UEX339" s="31"/>
      <c r="UEY339" s="31"/>
      <c r="UEZ339" s="31"/>
      <c r="UFA339" s="31"/>
      <c r="UFB339" s="31"/>
      <c r="UFC339" s="31"/>
      <c r="UFD339" s="31"/>
      <c r="UFE339" s="31"/>
      <c r="UFF339" s="31"/>
      <c r="UFG339" s="31"/>
      <c r="UFH339" s="31"/>
      <c r="UFI339" s="31"/>
      <c r="UFJ339" s="31"/>
      <c r="UFK339" s="31"/>
      <c r="UFL339" s="31"/>
      <c r="UFM339" s="31"/>
      <c r="UFN339" s="31"/>
      <c r="UFO339" s="31"/>
      <c r="UFP339" s="31"/>
      <c r="UFQ339" s="31"/>
      <c r="UFR339" s="31"/>
      <c r="UFS339" s="31"/>
      <c r="UFT339" s="31"/>
      <c r="UFU339" s="31"/>
      <c r="UFV339" s="31"/>
      <c r="UFW339" s="31"/>
      <c r="UFX339" s="31"/>
      <c r="UFY339" s="31"/>
      <c r="UFZ339" s="31"/>
      <c r="UGA339" s="31"/>
      <c r="UGB339" s="31"/>
      <c r="UGC339" s="31"/>
      <c r="UGD339" s="31"/>
      <c r="UGE339" s="31"/>
      <c r="UGF339" s="31"/>
      <c r="UGG339" s="31"/>
      <c r="UGH339" s="31"/>
      <c r="UGI339" s="31"/>
      <c r="UGJ339" s="31"/>
      <c r="UGK339" s="31"/>
      <c r="UGL339" s="31"/>
      <c r="UGM339" s="31"/>
      <c r="UGN339" s="31"/>
      <c r="UGO339" s="31"/>
      <c r="UGP339" s="31"/>
      <c r="UGQ339" s="31"/>
      <c r="UGR339" s="31"/>
      <c r="UGS339" s="31"/>
      <c r="UGT339" s="31"/>
      <c r="UGU339" s="31"/>
      <c r="UGV339" s="31"/>
      <c r="UGW339" s="31"/>
      <c r="UGX339" s="31"/>
      <c r="UGY339" s="31"/>
      <c r="UGZ339" s="31"/>
      <c r="UHA339" s="31"/>
      <c r="UHB339" s="31"/>
      <c r="UHC339" s="31"/>
      <c r="UHD339" s="31"/>
      <c r="UHE339" s="31"/>
      <c r="UHF339" s="31"/>
      <c r="UHG339" s="31"/>
      <c r="UHH339" s="31"/>
      <c r="UHI339" s="31"/>
      <c r="UHJ339" s="31"/>
      <c r="UHK339" s="31"/>
      <c r="UHL339" s="31"/>
      <c r="UHM339" s="31"/>
      <c r="UHN339" s="31"/>
      <c r="UHO339" s="31"/>
      <c r="UHP339" s="31"/>
      <c r="UHQ339" s="31"/>
      <c r="UHR339" s="31"/>
      <c r="UHS339" s="31"/>
      <c r="UHT339" s="31"/>
      <c r="UHU339" s="31"/>
      <c r="UHV339" s="31"/>
      <c r="UHW339" s="31"/>
      <c r="UHX339" s="31"/>
      <c r="UHY339" s="31"/>
      <c r="UHZ339" s="31"/>
      <c r="UIA339" s="31"/>
      <c r="UIB339" s="31"/>
      <c r="UIC339" s="31"/>
      <c r="UID339" s="31"/>
      <c r="UIE339" s="31"/>
      <c r="UIF339" s="31"/>
      <c r="UIG339" s="31"/>
      <c r="UIH339" s="31"/>
      <c r="UII339" s="31"/>
      <c r="UIJ339" s="31"/>
      <c r="UIK339" s="31"/>
      <c r="UIL339" s="31"/>
      <c r="UIM339" s="31"/>
      <c r="UIN339" s="31"/>
      <c r="UIO339" s="31"/>
      <c r="UIP339" s="31"/>
      <c r="UIQ339" s="31"/>
      <c r="UIR339" s="31"/>
      <c r="UIS339" s="31"/>
      <c r="UIT339" s="31"/>
      <c r="UIU339" s="31"/>
      <c r="UIV339" s="31"/>
      <c r="UIW339" s="31"/>
      <c r="UIX339" s="31"/>
      <c r="UIY339" s="31"/>
      <c r="UIZ339" s="31"/>
      <c r="UJA339" s="31"/>
      <c r="UJB339" s="31"/>
      <c r="UJC339" s="31"/>
      <c r="UJD339" s="31"/>
      <c r="UJE339" s="31"/>
      <c r="UJF339" s="31"/>
      <c r="UJG339" s="31"/>
      <c r="UJH339" s="31"/>
      <c r="UJI339" s="31"/>
      <c r="UJJ339" s="31"/>
      <c r="UJK339" s="31"/>
      <c r="UJL339" s="31"/>
      <c r="UJM339" s="31"/>
      <c r="UJN339" s="31"/>
      <c r="UJO339" s="31"/>
      <c r="UJP339" s="31"/>
      <c r="UJQ339" s="31"/>
      <c r="UJR339" s="31"/>
      <c r="UJS339" s="31"/>
      <c r="UJT339" s="31"/>
      <c r="UJU339" s="31"/>
      <c r="UJV339" s="31"/>
      <c r="UJW339" s="31"/>
      <c r="UJX339" s="31"/>
      <c r="UJY339" s="31"/>
      <c r="UJZ339" s="31"/>
      <c r="UKA339" s="31"/>
      <c r="UKB339" s="31"/>
      <c r="UKC339" s="31"/>
      <c r="UKD339" s="31"/>
      <c r="UKE339" s="31"/>
      <c r="UKF339" s="31"/>
      <c r="UKG339" s="31"/>
      <c r="UKH339" s="31"/>
      <c r="UKI339" s="31"/>
      <c r="UKJ339" s="31"/>
      <c r="UKK339" s="31"/>
      <c r="UKL339" s="31"/>
      <c r="UKM339" s="31"/>
      <c r="UKN339" s="31"/>
      <c r="UKO339" s="31"/>
      <c r="UKP339" s="31"/>
      <c r="UKQ339" s="31"/>
      <c r="UKR339" s="31"/>
      <c r="UKS339" s="31"/>
      <c r="UKT339" s="31"/>
      <c r="UKU339" s="31"/>
      <c r="UKV339" s="31"/>
      <c r="UKW339" s="31"/>
      <c r="UKX339" s="31"/>
      <c r="UKY339" s="31"/>
      <c r="UKZ339" s="31"/>
      <c r="ULA339" s="31"/>
      <c r="ULB339" s="31"/>
      <c r="ULC339" s="31"/>
      <c r="ULD339" s="31"/>
      <c r="ULE339" s="31"/>
      <c r="ULF339" s="31"/>
      <c r="ULG339" s="31"/>
      <c r="ULH339" s="31"/>
      <c r="ULI339" s="31"/>
      <c r="ULJ339" s="31"/>
      <c r="ULK339" s="31"/>
      <c r="ULL339" s="31"/>
      <c r="ULM339" s="31"/>
      <c r="ULN339" s="31"/>
      <c r="ULO339" s="31"/>
      <c r="ULP339" s="31"/>
      <c r="ULQ339" s="31"/>
      <c r="ULR339" s="31"/>
      <c r="ULS339" s="31"/>
      <c r="ULT339" s="31"/>
      <c r="ULU339" s="31"/>
      <c r="ULV339" s="31"/>
      <c r="ULW339" s="31"/>
      <c r="ULX339" s="31"/>
      <c r="ULY339" s="31"/>
      <c r="ULZ339" s="31"/>
      <c r="UMA339" s="31"/>
      <c r="UMB339" s="31"/>
      <c r="UMC339" s="31"/>
      <c r="UMD339" s="31"/>
      <c r="UME339" s="31"/>
      <c r="UMF339" s="31"/>
      <c r="UMG339" s="31"/>
      <c r="UMH339" s="31"/>
      <c r="UMI339" s="31"/>
      <c r="UMJ339" s="31"/>
      <c r="UMK339" s="31"/>
      <c r="UML339" s="31"/>
      <c r="UMM339" s="31"/>
      <c r="UMN339" s="31"/>
      <c r="UMO339" s="31"/>
      <c r="UMP339" s="31"/>
      <c r="UMQ339" s="31"/>
      <c r="UMR339" s="31"/>
      <c r="UMS339" s="31"/>
      <c r="UMT339" s="31"/>
      <c r="UMU339" s="31"/>
      <c r="UMV339" s="31"/>
      <c r="UMW339" s="31"/>
      <c r="UMX339" s="31"/>
      <c r="UMY339" s="31"/>
      <c r="UMZ339" s="31"/>
      <c r="UNA339" s="31"/>
      <c r="UNB339" s="31"/>
      <c r="UNC339" s="31"/>
      <c r="UND339" s="31"/>
      <c r="UNE339" s="31"/>
      <c r="UNF339" s="31"/>
      <c r="UNG339" s="31"/>
      <c r="UNH339" s="31"/>
      <c r="UNI339" s="31"/>
      <c r="UNJ339" s="31"/>
      <c r="UNK339" s="31"/>
      <c r="UNL339" s="31"/>
      <c r="UNM339" s="31"/>
      <c r="UNN339" s="31"/>
      <c r="UNO339" s="31"/>
      <c r="UNP339" s="31"/>
      <c r="UNQ339" s="31"/>
      <c r="UNR339" s="31"/>
      <c r="UNS339" s="31"/>
      <c r="UNT339" s="31"/>
      <c r="UNU339" s="31"/>
      <c r="UNV339" s="31"/>
      <c r="UNW339" s="31"/>
      <c r="UNX339" s="31"/>
      <c r="UNY339" s="31"/>
      <c r="UNZ339" s="31"/>
      <c r="UOA339" s="31"/>
      <c r="UOB339" s="31"/>
      <c r="UOC339" s="31"/>
      <c r="UOD339" s="31"/>
      <c r="UOE339" s="31"/>
      <c r="UOF339" s="31"/>
      <c r="UOG339" s="31"/>
      <c r="UOH339" s="31"/>
      <c r="UOI339" s="31"/>
      <c r="UOJ339" s="31"/>
      <c r="UOK339" s="31"/>
      <c r="UOL339" s="31"/>
      <c r="UOM339" s="31"/>
      <c r="UON339" s="31"/>
      <c r="UOO339" s="31"/>
      <c r="UOP339" s="31"/>
      <c r="UOQ339" s="31"/>
      <c r="UOR339" s="31"/>
      <c r="UOS339" s="31"/>
      <c r="UOT339" s="31"/>
      <c r="UOU339" s="31"/>
      <c r="UOV339" s="31"/>
      <c r="UOW339" s="31"/>
      <c r="UOX339" s="31"/>
      <c r="UOY339" s="31"/>
      <c r="UOZ339" s="31"/>
      <c r="UPA339" s="31"/>
      <c r="UPB339" s="31"/>
      <c r="UPC339" s="31"/>
      <c r="UPD339" s="31"/>
      <c r="UPE339" s="31"/>
      <c r="UPF339" s="31"/>
      <c r="UPG339" s="31"/>
      <c r="UPH339" s="31"/>
      <c r="UPI339" s="31"/>
      <c r="UPJ339" s="31"/>
      <c r="UPK339" s="31"/>
      <c r="UPL339" s="31"/>
      <c r="UPM339" s="31"/>
      <c r="UPN339" s="31"/>
      <c r="UPO339" s="31"/>
      <c r="UPP339" s="31"/>
      <c r="UPQ339" s="31"/>
      <c r="UPR339" s="31"/>
      <c r="UPS339" s="31"/>
      <c r="UPT339" s="31"/>
      <c r="UPU339" s="31"/>
      <c r="UPV339" s="31"/>
      <c r="UPW339" s="31"/>
      <c r="UPX339" s="31"/>
      <c r="UPY339" s="31"/>
      <c r="UPZ339" s="31"/>
      <c r="UQA339" s="31"/>
      <c r="UQB339" s="31"/>
      <c r="UQC339" s="31"/>
      <c r="UQD339" s="31"/>
      <c r="UQE339" s="31"/>
      <c r="UQF339" s="31"/>
      <c r="UQG339" s="31"/>
      <c r="UQH339" s="31"/>
      <c r="UQI339" s="31"/>
      <c r="UQJ339" s="31"/>
      <c r="UQK339" s="31"/>
      <c r="UQL339" s="31"/>
      <c r="UQM339" s="31"/>
      <c r="UQN339" s="31"/>
      <c r="UQO339" s="31"/>
      <c r="UQP339" s="31"/>
      <c r="UQQ339" s="31"/>
      <c r="UQR339" s="31"/>
      <c r="UQS339" s="31"/>
      <c r="UQT339" s="31"/>
      <c r="UQU339" s="31"/>
      <c r="UQV339" s="31"/>
      <c r="UQW339" s="31"/>
      <c r="UQX339" s="31"/>
      <c r="UQY339" s="31"/>
      <c r="UQZ339" s="31"/>
      <c r="URA339" s="31"/>
      <c r="URB339" s="31"/>
      <c r="URC339" s="31"/>
      <c r="URD339" s="31"/>
      <c r="URE339" s="31"/>
      <c r="URF339" s="31"/>
      <c r="URG339" s="31"/>
      <c r="URH339" s="31"/>
      <c r="URI339" s="31"/>
      <c r="URJ339" s="31"/>
      <c r="URK339" s="31"/>
      <c r="URL339" s="31"/>
      <c r="URM339" s="31"/>
      <c r="URN339" s="31"/>
      <c r="URO339" s="31"/>
      <c r="URP339" s="31"/>
      <c r="URQ339" s="31"/>
      <c r="URR339" s="31"/>
      <c r="URS339" s="31"/>
      <c r="URT339" s="31"/>
      <c r="URU339" s="31"/>
      <c r="URV339" s="31"/>
      <c r="URW339" s="31"/>
      <c r="URX339" s="31"/>
      <c r="URY339" s="31"/>
      <c r="URZ339" s="31"/>
      <c r="USA339" s="31"/>
      <c r="USB339" s="31"/>
      <c r="USC339" s="31"/>
      <c r="USD339" s="31"/>
      <c r="USE339" s="31"/>
      <c r="USF339" s="31"/>
      <c r="USG339" s="31"/>
      <c r="USH339" s="31"/>
      <c r="USI339" s="31"/>
      <c r="USJ339" s="31"/>
      <c r="USK339" s="31"/>
      <c r="USL339" s="31"/>
      <c r="USM339" s="31"/>
      <c r="USN339" s="31"/>
      <c r="USO339" s="31"/>
      <c r="USP339" s="31"/>
      <c r="USQ339" s="31"/>
      <c r="USR339" s="31"/>
      <c r="USS339" s="31"/>
      <c r="UST339" s="31"/>
      <c r="USU339" s="31"/>
      <c r="USV339" s="31"/>
      <c r="USW339" s="31"/>
      <c r="USX339" s="31"/>
      <c r="USY339" s="31"/>
      <c r="USZ339" s="31"/>
      <c r="UTA339" s="31"/>
      <c r="UTB339" s="31"/>
      <c r="UTC339" s="31"/>
      <c r="UTD339" s="31"/>
      <c r="UTE339" s="31"/>
      <c r="UTF339" s="31"/>
      <c r="UTG339" s="31"/>
      <c r="UTH339" s="31"/>
      <c r="UTI339" s="31"/>
      <c r="UTJ339" s="31"/>
      <c r="UTK339" s="31"/>
      <c r="UTL339" s="31"/>
      <c r="UTM339" s="31"/>
      <c r="UTN339" s="31"/>
      <c r="UTO339" s="31"/>
      <c r="UTP339" s="31"/>
      <c r="UTQ339" s="31"/>
      <c r="UTR339" s="31"/>
      <c r="UTS339" s="31"/>
      <c r="UTT339" s="31"/>
      <c r="UTU339" s="31"/>
      <c r="UTV339" s="31"/>
      <c r="UTW339" s="31"/>
      <c r="UTX339" s="31"/>
      <c r="UTY339" s="31"/>
      <c r="UTZ339" s="31"/>
      <c r="UUA339" s="31"/>
      <c r="UUB339" s="31"/>
      <c r="UUC339" s="31"/>
      <c r="UUD339" s="31"/>
      <c r="UUE339" s="31"/>
      <c r="UUF339" s="31"/>
      <c r="UUG339" s="31"/>
      <c r="UUH339" s="31"/>
      <c r="UUI339" s="31"/>
      <c r="UUJ339" s="31"/>
      <c r="UUK339" s="31"/>
      <c r="UUL339" s="31"/>
      <c r="UUM339" s="31"/>
      <c r="UUN339" s="31"/>
      <c r="UUO339" s="31"/>
      <c r="UUP339" s="31"/>
      <c r="UUQ339" s="31"/>
      <c r="UUR339" s="31"/>
      <c r="UUS339" s="31"/>
      <c r="UUT339" s="31"/>
      <c r="UUU339" s="31"/>
      <c r="UUV339" s="31"/>
      <c r="UUW339" s="31"/>
      <c r="UUX339" s="31"/>
      <c r="UUY339" s="31"/>
      <c r="UUZ339" s="31"/>
      <c r="UVA339" s="31"/>
      <c r="UVB339" s="31"/>
      <c r="UVC339" s="31"/>
      <c r="UVD339" s="31"/>
      <c r="UVE339" s="31"/>
      <c r="UVF339" s="31"/>
      <c r="UVG339" s="31"/>
      <c r="UVH339" s="31"/>
      <c r="UVI339" s="31"/>
      <c r="UVJ339" s="31"/>
      <c r="UVK339" s="31"/>
      <c r="UVL339" s="31"/>
      <c r="UVM339" s="31"/>
      <c r="UVN339" s="31"/>
      <c r="UVO339" s="31"/>
      <c r="UVP339" s="31"/>
      <c r="UVQ339" s="31"/>
      <c r="UVR339" s="31"/>
      <c r="UVS339" s="31"/>
      <c r="UVT339" s="31"/>
      <c r="UVU339" s="31"/>
      <c r="UVV339" s="31"/>
      <c r="UVW339" s="31"/>
      <c r="UVX339" s="31"/>
      <c r="UVY339" s="31"/>
      <c r="UVZ339" s="31"/>
      <c r="UWA339" s="31"/>
      <c r="UWB339" s="31"/>
      <c r="UWC339" s="31"/>
      <c r="UWD339" s="31"/>
      <c r="UWE339" s="31"/>
      <c r="UWF339" s="31"/>
      <c r="UWG339" s="31"/>
      <c r="UWH339" s="31"/>
      <c r="UWI339" s="31"/>
      <c r="UWJ339" s="31"/>
      <c r="UWK339" s="31"/>
      <c r="UWL339" s="31"/>
      <c r="UWM339" s="31"/>
      <c r="UWN339" s="31"/>
      <c r="UWO339" s="31"/>
      <c r="UWP339" s="31"/>
      <c r="UWQ339" s="31"/>
      <c r="UWR339" s="31"/>
      <c r="UWS339" s="31"/>
      <c r="UWT339" s="31"/>
      <c r="UWU339" s="31"/>
      <c r="UWV339" s="31"/>
      <c r="UWW339" s="31"/>
      <c r="UWX339" s="31"/>
      <c r="UWY339" s="31"/>
      <c r="UWZ339" s="31"/>
      <c r="UXA339" s="31"/>
      <c r="UXB339" s="31"/>
      <c r="UXC339" s="31"/>
      <c r="UXD339" s="31"/>
      <c r="UXE339" s="31"/>
      <c r="UXF339" s="31"/>
      <c r="UXG339" s="31"/>
      <c r="UXH339" s="31"/>
      <c r="UXI339" s="31"/>
      <c r="UXJ339" s="31"/>
      <c r="UXK339" s="31"/>
      <c r="UXL339" s="31"/>
      <c r="UXM339" s="31"/>
      <c r="UXN339" s="31"/>
      <c r="UXO339" s="31"/>
      <c r="UXP339" s="31"/>
      <c r="UXQ339" s="31"/>
      <c r="UXR339" s="31"/>
      <c r="UXS339" s="31"/>
      <c r="UXT339" s="31"/>
      <c r="UXU339" s="31"/>
      <c r="UXV339" s="31"/>
      <c r="UXW339" s="31"/>
      <c r="UXX339" s="31"/>
      <c r="UXY339" s="31"/>
      <c r="UXZ339" s="31"/>
      <c r="UYA339" s="31"/>
      <c r="UYB339" s="31"/>
      <c r="UYC339" s="31"/>
      <c r="UYD339" s="31"/>
      <c r="UYE339" s="31"/>
      <c r="UYF339" s="31"/>
      <c r="UYG339" s="31"/>
      <c r="UYH339" s="31"/>
      <c r="UYI339" s="31"/>
      <c r="UYJ339" s="31"/>
      <c r="UYK339" s="31"/>
      <c r="UYL339" s="31"/>
      <c r="UYM339" s="31"/>
      <c r="UYN339" s="31"/>
      <c r="UYO339" s="31"/>
      <c r="UYP339" s="31"/>
      <c r="UYQ339" s="31"/>
      <c r="UYR339" s="31"/>
      <c r="UYS339" s="31"/>
      <c r="UYT339" s="31"/>
      <c r="UYU339" s="31"/>
      <c r="UYV339" s="31"/>
      <c r="UYW339" s="31"/>
      <c r="UYX339" s="31"/>
      <c r="UYY339" s="31"/>
      <c r="UYZ339" s="31"/>
      <c r="UZA339" s="31"/>
      <c r="UZB339" s="31"/>
      <c r="UZC339" s="31"/>
      <c r="UZD339" s="31"/>
      <c r="UZE339" s="31"/>
      <c r="UZF339" s="31"/>
      <c r="UZG339" s="31"/>
      <c r="UZH339" s="31"/>
      <c r="UZI339" s="31"/>
      <c r="UZJ339" s="31"/>
      <c r="UZK339" s="31"/>
      <c r="UZL339" s="31"/>
      <c r="UZM339" s="31"/>
      <c r="UZN339" s="31"/>
      <c r="UZO339" s="31"/>
      <c r="UZP339" s="31"/>
      <c r="UZQ339" s="31"/>
      <c r="UZR339" s="31"/>
      <c r="UZS339" s="31"/>
      <c r="UZT339" s="31"/>
      <c r="UZU339" s="31"/>
      <c r="UZV339" s="31"/>
      <c r="UZW339" s="31"/>
      <c r="UZX339" s="31"/>
      <c r="UZY339" s="31"/>
      <c r="UZZ339" s="31"/>
      <c r="VAA339" s="31"/>
      <c r="VAB339" s="31"/>
      <c r="VAC339" s="31"/>
      <c r="VAD339" s="31"/>
      <c r="VAE339" s="31"/>
      <c r="VAF339" s="31"/>
      <c r="VAG339" s="31"/>
      <c r="VAH339" s="31"/>
      <c r="VAI339" s="31"/>
      <c r="VAJ339" s="31"/>
      <c r="VAK339" s="31"/>
      <c r="VAL339" s="31"/>
      <c r="VAM339" s="31"/>
      <c r="VAN339" s="31"/>
      <c r="VAO339" s="31"/>
      <c r="VAP339" s="31"/>
      <c r="VAQ339" s="31"/>
      <c r="VAR339" s="31"/>
      <c r="VAS339" s="31"/>
      <c r="VAT339" s="31"/>
      <c r="VAU339" s="31"/>
      <c r="VAV339" s="31"/>
      <c r="VAW339" s="31"/>
      <c r="VAX339" s="31"/>
      <c r="VAY339" s="31"/>
      <c r="VAZ339" s="31"/>
      <c r="VBA339" s="31"/>
      <c r="VBB339" s="31"/>
      <c r="VBC339" s="31"/>
      <c r="VBD339" s="31"/>
      <c r="VBE339" s="31"/>
      <c r="VBF339" s="31"/>
      <c r="VBG339" s="31"/>
      <c r="VBH339" s="31"/>
      <c r="VBI339" s="31"/>
      <c r="VBJ339" s="31"/>
      <c r="VBK339" s="31"/>
      <c r="VBL339" s="31"/>
      <c r="VBM339" s="31"/>
      <c r="VBN339" s="31"/>
      <c r="VBO339" s="31"/>
      <c r="VBP339" s="31"/>
      <c r="VBQ339" s="31"/>
      <c r="VBR339" s="31"/>
      <c r="VBS339" s="31"/>
      <c r="VBT339" s="31"/>
      <c r="VBU339" s="31"/>
      <c r="VBV339" s="31"/>
      <c r="VBW339" s="31"/>
      <c r="VBX339" s="31"/>
      <c r="VBY339" s="31"/>
      <c r="VBZ339" s="31"/>
      <c r="VCA339" s="31"/>
      <c r="VCB339" s="31"/>
      <c r="VCC339" s="31"/>
      <c r="VCD339" s="31"/>
      <c r="VCE339" s="31"/>
      <c r="VCF339" s="31"/>
      <c r="VCG339" s="31"/>
      <c r="VCH339" s="31"/>
      <c r="VCI339" s="31"/>
      <c r="VCJ339" s="31"/>
      <c r="VCK339" s="31"/>
      <c r="VCL339" s="31"/>
      <c r="VCM339" s="31"/>
      <c r="VCN339" s="31"/>
      <c r="VCO339" s="31"/>
      <c r="VCP339" s="31"/>
      <c r="VCQ339" s="31"/>
      <c r="VCR339" s="31"/>
      <c r="VCS339" s="31"/>
      <c r="VCT339" s="31"/>
      <c r="VCU339" s="31"/>
      <c r="VCV339" s="31"/>
      <c r="VCW339" s="31"/>
      <c r="VCX339" s="31"/>
      <c r="VCY339" s="31"/>
      <c r="VCZ339" s="31"/>
      <c r="VDA339" s="31"/>
      <c r="VDB339" s="31"/>
      <c r="VDC339" s="31"/>
      <c r="VDD339" s="31"/>
      <c r="VDE339" s="31"/>
      <c r="VDF339" s="31"/>
      <c r="VDG339" s="31"/>
      <c r="VDH339" s="31"/>
      <c r="VDI339" s="31"/>
      <c r="VDJ339" s="31"/>
      <c r="VDK339" s="31"/>
      <c r="VDL339" s="31"/>
      <c r="VDM339" s="31"/>
      <c r="VDN339" s="31"/>
      <c r="VDO339" s="31"/>
      <c r="VDP339" s="31"/>
      <c r="VDQ339" s="31"/>
      <c r="VDR339" s="31"/>
      <c r="VDS339" s="31"/>
      <c r="VDT339" s="31"/>
      <c r="VDU339" s="31"/>
      <c r="VDV339" s="31"/>
      <c r="VDW339" s="31"/>
      <c r="VDX339" s="31"/>
      <c r="VDY339" s="31"/>
      <c r="VDZ339" s="31"/>
      <c r="VEA339" s="31"/>
      <c r="VEB339" s="31"/>
      <c r="VEC339" s="31"/>
      <c r="VED339" s="31"/>
      <c r="VEE339" s="31"/>
      <c r="VEF339" s="31"/>
      <c r="VEG339" s="31"/>
      <c r="VEH339" s="31"/>
      <c r="VEI339" s="31"/>
      <c r="VEJ339" s="31"/>
      <c r="VEK339" s="31"/>
      <c r="VEL339" s="31"/>
      <c r="VEM339" s="31"/>
      <c r="VEN339" s="31"/>
      <c r="VEO339" s="31"/>
      <c r="VEP339" s="31"/>
      <c r="VEQ339" s="31"/>
      <c r="VER339" s="31"/>
      <c r="VES339" s="31"/>
      <c r="VET339" s="31"/>
      <c r="VEU339" s="31"/>
      <c r="VEV339" s="31"/>
      <c r="VEW339" s="31"/>
      <c r="VEX339" s="31"/>
      <c r="VEY339" s="31"/>
      <c r="VEZ339" s="31"/>
      <c r="VFA339" s="31"/>
      <c r="VFB339" s="31"/>
      <c r="VFC339" s="31"/>
      <c r="VFD339" s="31"/>
      <c r="VFE339" s="31"/>
      <c r="VFF339" s="31"/>
      <c r="VFG339" s="31"/>
      <c r="VFH339" s="31"/>
      <c r="VFI339" s="31"/>
      <c r="VFJ339" s="31"/>
      <c r="VFK339" s="31"/>
      <c r="VFL339" s="31"/>
      <c r="VFM339" s="31"/>
      <c r="VFN339" s="31"/>
      <c r="VFO339" s="31"/>
      <c r="VFP339" s="31"/>
      <c r="VFQ339" s="31"/>
      <c r="VFR339" s="31"/>
      <c r="VFS339" s="31"/>
      <c r="VFT339" s="31"/>
      <c r="VFU339" s="31"/>
      <c r="VFV339" s="31"/>
      <c r="VFW339" s="31"/>
      <c r="VFX339" s="31"/>
      <c r="VFY339" s="31"/>
      <c r="VFZ339" s="31"/>
      <c r="VGA339" s="31"/>
      <c r="VGB339" s="31"/>
      <c r="VGC339" s="31"/>
      <c r="VGD339" s="31"/>
      <c r="VGE339" s="31"/>
      <c r="VGF339" s="31"/>
      <c r="VGG339" s="31"/>
      <c r="VGH339" s="31"/>
      <c r="VGI339" s="31"/>
      <c r="VGJ339" s="31"/>
      <c r="VGK339" s="31"/>
      <c r="VGL339" s="31"/>
      <c r="VGM339" s="31"/>
      <c r="VGN339" s="31"/>
      <c r="VGO339" s="31"/>
      <c r="VGP339" s="31"/>
      <c r="VGQ339" s="31"/>
      <c r="VGR339" s="31"/>
      <c r="VGS339" s="31"/>
      <c r="VGT339" s="31"/>
      <c r="VGU339" s="31"/>
      <c r="VGV339" s="31"/>
      <c r="VGW339" s="31"/>
      <c r="VGX339" s="31"/>
      <c r="VGY339" s="31"/>
      <c r="VGZ339" s="31"/>
      <c r="VHA339" s="31"/>
      <c r="VHB339" s="31"/>
      <c r="VHC339" s="31"/>
      <c r="VHD339" s="31"/>
      <c r="VHE339" s="31"/>
      <c r="VHF339" s="31"/>
      <c r="VHG339" s="31"/>
      <c r="VHH339" s="31"/>
      <c r="VHI339" s="31"/>
      <c r="VHJ339" s="31"/>
      <c r="VHK339" s="31"/>
      <c r="VHL339" s="31"/>
      <c r="VHM339" s="31"/>
      <c r="VHN339" s="31"/>
      <c r="VHO339" s="31"/>
      <c r="VHP339" s="31"/>
      <c r="VHQ339" s="31"/>
      <c r="VHR339" s="31"/>
      <c r="VHS339" s="31"/>
      <c r="VHT339" s="31"/>
      <c r="VHU339" s="31"/>
      <c r="VHV339" s="31"/>
      <c r="VHW339" s="31"/>
      <c r="VHX339" s="31"/>
      <c r="VHY339" s="31"/>
      <c r="VHZ339" s="31"/>
      <c r="VIA339" s="31"/>
      <c r="VIB339" s="31"/>
      <c r="VIC339" s="31"/>
      <c r="VID339" s="31"/>
      <c r="VIE339" s="31"/>
      <c r="VIF339" s="31"/>
      <c r="VIG339" s="31"/>
      <c r="VIH339" s="31"/>
      <c r="VII339" s="31"/>
      <c r="VIJ339" s="31"/>
      <c r="VIK339" s="31"/>
      <c r="VIL339" s="31"/>
      <c r="VIM339" s="31"/>
      <c r="VIN339" s="31"/>
      <c r="VIO339" s="31"/>
      <c r="VIP339" s="31"/>
      <c r="VIQ339" s="31"/>
      <c r="VIR339" s="31"/>
      <c r="VIS339" s="31"/>
      <c r="VIT339" s="31"/>
      <c r="VIU339" s="31"/>
      <c r="VIV339" s="31"/>
      <c r="VIW339" s="31"/>
      <c r="VIX339" s="31"/>
      <c r="VIY339" s="31"/>
      <c r="VIZ339" s="31"/>
      <c r="VJA339" s="31"/>
      <c r="VJB339" s="31"/>
      <c r="VJC339" s="31"/>
      <c r="VJD339" s="31"/>
      <c r="VJE339" s="31"/>
      <c r="VJF339" s="31"/>
      <c r="VJG339" s="31"/>
      <c r="VJH339" s="31"/>
      <c r="VJI339" s="31"/>
      <c r="VJJ339" s="31"/>
      <c r="VJK339" s="31"/>
      <c r="VJL339" s="31"/>
      <c r="VJM339" s="31"/>
      <c r="VJN339" s="31"/>
      <c r="VJO339" s="31"/>
      <c r="VJP339" s="31"/>
      <c r="VJQ339" s="31"/>
      <c r="VJR339" s="31"/>
      <c r="VJS339" s="31"/>
      <c r="VJT339" s="31"/>
      <c r="VJU339" s="31"/>
      <c r="VJV339" s="31"/>
      <c r="VJW339" s="31"/>
      <c r="VJX339" s="31"/>
      <c r="VJY339" s="31"/>
      <c r="VJZ339" s="31"/>
      <c r="VKA339" s="31"/>
      <c r="VKB339" s="31"/>
      <c r="VKC339" s="31"/>
      <c r="VKD339" s="31"/>
      <c r="VKE339" s="31"/>
      <c r="VKF339" s="31"/>
      <c r="VKG339" s="31"/>
      <c r="VKH339" s="31"/>
      <c r="VKI339" s="31"/>
      <c r="VKJ339" s="31"/>
      <c r="VKK339" s="31"/>
      <c r="VKL339" s="31"/>
      <c r="VKM339" s="31"/>
      <c r="VKN339" s="31"/>
      <c r="VKO339" s="31"/>
      <c r="VKP339" s="31"/>
      <c r="VKQ339" s="31"/>
      <c r="VKR339" s="31"/>
      <c r="VKS339" s="31"/>
      <c r="VKT339" s="31"/>
      <c r="VKU339" s="31"/>
      <c r="VKV339" s="31"/>
      <c r="VKW339" s="31"/>
      <c r="VKX339" s="31"/>
      <c r="VKY339" s="31"/>
      <c r="VKZ339" s="31"/>
      <c r="VLA339" s="31"/>
      <c r="VLB339" s="31"/>
      <c r="VLC339" s="31"/>
      <c r="VLD339" s="31"/>
      <c r="VLE339" s="31"/>
      <c r="VLF339" s="31"/>
      <c r="VLG339" s="31"/>
      <c r="VLH339" s="31"/>
      <c r="VLI339" s="31"/>
      <c r="VLJ339" s="31"/>
      <c r="VLK339" s="31"/>
      <c r="VLL339" s="31"/>
      <c r="VLM339" s="31"/>
      <c r="VLN339" s="31"/>
      <c r="VLO339" s="31"/>
      <c r="VLP339" s="31"/>
      <c r="VLQ339" s="31"/>
      <c r="VLR339" s="31"/>
      <c r="VLS339" s="31"/>
      <c r="VLT339" s="31"/>
      <c r="VLU339" s="31"/>
      <c r="VLV339" s="31"/>
      <c r="VLW339" s="31"/>
      <c r="VLX339" s="31"/>
      <c r="VLY339" s="31"/>
      <c r="VLZ339" s="31"/>
      <c r="VMA339" s="31"/>
      <c r="VMB339" s="31"/>
      <c r="VMC339" s="31"/>
      <c r="VMD339" s="31"/>
      <c r="VME339" s="31"/>
      <c r="VMF339" s="31"/>
      <c r="VMG339" s="31"/>
      <c r="VMH339" s="31"/>
      <c r="VMI339" s="31"/>
      <c r="VMJ339" s="31"/>
      <c r="VMK339" s="31"/>
      <c r="VML339" s="31"/>
      <c r="VMM339" s="31"/>
      <c r="VMN339" s="31"/>
      <c r="VMO339" s="31"/>
      <c r="VMP339" s="31"/>
      <c r="VMQ339" s="31"/>
      <c r="VMR339" s="31"/>
      <c r="VMS339" s="31"/>
      <c r="VMT339" s="31"/>
      <c r="VMU339" s="31"/>
      <c r="VMV339" s="31"/>
      <c r="VMW339" s="31"/>
      <c r="VMX339" s="31"/>
      <c r="VMY339" s="31"/>
      <c r="VMZ339" s="31"/>
      <c r="VNA339" s="31"/>
      <c r="VNB339" s="31"/>
      <c r="VNC339" s="31"/>
      <c r="VND339" s="31"/>
      <c r="VNE339" s="31"/>
      <c r="VNF339" s="31"/>
      <c r="VNG339" s="31"/>
      <c r="VNH339" s="31"/>
      <c r="VNI339" s="31"/>
      <c r="VNJ339" s="31"/>
      <c r="VNK339" s="31"/>
      <c r="VNL339" s="31"/>
      <c r="VNM339" s="31"/>
      <c r="VNN339" s="31"/>
      <c r="VNO339" s="31"/>
      <c r="VNP339" s="31"/>
      <c r="VNQ339" s="31"/>
      <c r="VNR339" s="31"/>
      <c r="VNS339" s="31"/>
      <c r="VNT339" s="31"/>
      <c r="VNU339" s="31"/>
      <c r="VNV339" s="31"/>
      <c r="VNW339" s="31"/>
      <c r="VNX339" s="31"/>
      <c r="VNY339" s="31"/>
      <c r="VNZ339" s="31"/>
      <c r="VOA339" s="31"/>
      <c r="VOB339" s="31"/>
      <c r="VOC339" s="31"/>
      <c r="VOD339" s="31"/>
      <c r="VOE339" s="31"/>
      <c r="VOF339" s="31"/>
      <c r="VOG339" s="31"/>
      <c r="VOH339" s="31"/>
      <c r="VOI339" s="31"/>
      <c r="VOJ339" s="31"/>
      <c r="VOK339" s="31"/>
      <c r="VOL339" s="31"/>
      <c r="VOM339" s="31"/>
      <c r="VON339" s="31"/>
      <c r="VOO339" s="31"/>
      <c r="VOP339" s="31"/>
      <c r="VOQ339" s="31"/>
      <c r="VOR339" s="31"/>
      <c r="VOS339" s="31"/>
      <c r="VOT339" s="31"/>
      <c r="VOU339" s="31"/>
      <c r="VOV339" s="31"/>
      <c r="VOW339" s="31"/>
      <c r="VOX339" s="31"/>
      <c r="VOY339" s="31"/>
      <c r="VOZ339" s="31"/>
      <c r="VPA339" s="31"/>
      <c r="VPB339" s="31"/>
      <c r="VPC339" s="31"/>
      <c r="VPD339" s="31"/>
      <c r="VPE339" s="31"/>
      <c r="VPF339" s="31"/>
      <c r="VPG339" s="31"/>
      <c r="VPH339" s="31"/>
      <c r="VPI339" s="31"/>
      <c r="VPJ339" s="31"/>
      <c r="VPK339" s="31"/>
      <c r="VPL339" s="31"/>
      <c r="VPM339" s="31"/>
      <c r="VPN339" s="31"/>
      <c r="VPO339" s="31"/>
      <c r="VPP339" s="31"/>
      <c r="VPQ339" s="31"/>
      <c r="VPR339" s="31"/>
      <c r="VPS339" s="31"/>
      <c r="VPT339" s="31"/>
      <c r="VPU339" s="31"/>
      <c r="VPV339" s="31"/>
      <c r="VPW339" s="31"/>
      <c r="VPX339" s="31"/>
      <c r="VPY339" s="31"/>
      <c r="VPZ339" s="31"/>
      <c r="VQA339" s="31"/>
      <c r="VQB339" s="31"/>
      <c r="VQC339" s="31"/>
      <c r="VQD339" s="31"/>
      <c r="VQE339" s="31"/>
      <c r="VQF339" s="31"/>
      <c r="VQG339" s="31"/>
      <c r="VQH339" s="31"/>
      <c r="VQI339" s="31"/>
      <c r="VQJ339" s="31"/>
      <c r="VQK339" s="31"/>
      <c r="VQL339" s="31"/>
      <c r="VQM339" s="31"/>
      <c r="VQN339" s="31"/>
      <c r="VQO339" s="31"/>
      <c r="VQP339" s="31"/>
      <c r="VQQ339" s="31"/>
      <c r="VQR339" s="31"/>
      <c r="VQS339" s="31"/>
      <c r="VQT339" s="31"/>
      <c r="VQU339" s="31"/>
      <c r="VQV339" s="31"/>
      <c r="VQW339" s="31"/>
      <c r="VQX339" s="31"/>
      <c r="VQY339" s="31"/>
      <c r="VQZ339" s="31"/>
      <c r="VRA339" s="31"/>
      <c r="VRB339" s="31"/>
      <c r="VRC339" s="31"/>
      <c r="VRD339" s="31"/>
      <c r="VRE339" s="31"/>
      <c r="VRF339" s="31"/>
      <c r="VRG339" s="31"/>
      <c r="VRH339" s="31"/>
      <c r="VRI339" s="31"/>
      <c r="VRJ339" s="31"/>
      <c r="VRK339" s="31"/>
      <c r="VRL339" s="31"/>
      <c r="VRM339" s="31"/>
      <c r="VRN339" s="31"/>
      <c r="VRO339" s="31"/>
      <c r="VRP339" s="31"/>
      <c r="VRQ339" s="31"/>
      <c r="VRR339" s="31"/>
      <c r="VRS339" s="31"/>
      <c r="VRT339" s="31"/>
      <c r="VRU339" s="31"/>
      <c r="VRV339" s="31"/>
      <c r="VRW339" s="31"/>
      <c r="VRX339" s="31"/>
      <c r="VRY339" s="31"/>
      <c r="VRZ339" s="31"/>
      <c r="VSA339" s="31"/>
      <c r="VSB339" s="31"/>
      <c r="VSC339" s="31"/>
      <c r="VSD339" s="31"/>
      <c r="VSE339" s="31"/>
      <c r="VSF339" s="31"/>
      <c r="VSG339" s="31"/>
      <c r="VSH339" s="31"/>
      <c r="VSI339" s="31"/>
      <c r="VSJ339" s="31"/>
      <c r="VSK339" s="31"/>
      <c r="VSL339" s="31"/>
      <c r="VSM339" s="31"/>
      <c r="VSN339" s="31"/>
      <c r="VSO339" s="31"/>
      <c r="VSP339" s="31"/>
      <c r="VSQ339" s="31"/>
      <c r="VSR339" s="31"/>
      <c r="VSS339" s="31"/>
      <c r="VST339" s="31"/>
      <c r="VSU339" s="31"/>
      <c r="VSV339" s="31"/>
      <c r="VSW339" s="31"/>
      <c r="VSX339" s="31"/>
      <c r="VSY339" s="31"/>
      <c r="VSZ339" s="31"/>
      <c r="VTA339" s="31"/>
      <c r="VTB339" s="31"/>
      <c r="VTC339" s="31"/>
      <c r="VTD339" s="31"/>
      <c r="VTE339" s="31"/>
      <c r="VTF339" s="31"/>
      <c r="VTG339" s="31"/>
      <c r="VTH339" s="31"/>
      <c r="VTI339" s="31"/>
      <c r="VTJ339" s="31"/>
      <c r="VTK339" s="31"/>
      <c r="VTL339" s="31"/>
      <c r="VTM339" s="31"/>
      <c r="VTN339" s="31"/>
      <c r="VTO339" s="31"/>
      <c r="VTP339" s="31"/>
      <c r="VTQ339" s="31"/>
      <c r="VTR339" s="31"/>
      <c r="VTS339" s="31"/>
      <c r="VTT339" s="31"/>
      <c r="VTU339" s="31"/>
      <c r="VTV339" s="31"/>
      <c r="VTW339" s="31"/>
      <c r="VTX339" s="31"/>
      <c r="VTY339" s="31"/>
      <c r="VTZ339" s="31"/>
      <c r="VUA339" s="31"/>
      <c r="VUB339" s="31"/>
      <c r="VUC339" s="31"/>
      <c r="VUD339" s="31"/>
      <c r="VUE339" s="31"/>
      <c r="VUF339" s="31"/>
      <c r="VUG339" s="31"/>
      <c r="VUH339" s="31"/>
      <c r="VUI339" s="31"/>
      <c r="VUJ339" s="31"/>
      <c r="VUK339" s="31"/>
      <c r="VUL339" s="31"/>
      <c r="VUM339" s="31"/>
      <c r="VUN339" s="31"/>
      <c r="VUO339" s="31"/>
      <c r="VUP339" s="31"/>
      <c r="VUQ339" s="31"/>
      <c r="VUR339" s="31"/>
      <c r="VUS339" s="31"/>
      <c r="VUT339" s="31"/>
      <c r="VUU339" s="31"/>
      <c r="VUV339" s="31"/>
      <c r="VUW339" s="31"/>
      <c r="VUX339" s="31"/>
      <c r="VUY339" s="31"/>
      <c r="VUZ339" s="31"/>
      <c r="VVA339" s="31"/>
      <c r="VVB339" s="31"/>
      <c r="VVC339" s="31"/>
      <c r="VVD339" s="31"/>
      <c r="VVE339" s="31"/>
      <c r="VVF339" s="31"/>
      <c r="VVG339" s="31"/>
      <c r="VVH339" s="31"/>
      <c r="VVI339" s="31"/>
      <c r="VVJ339" s="31"/>
      <c r="VVK339" s="31"/>
      <c r="VVL339" s="31"/>
      <c r="VVM339" s="31"/>
      <c r="VVN339" s="31"/>
      <c r="VVO339" s="31"/>
      <c r="VVP339" s="31"/>
      <c r="VVQ339" s="31"/>
      <c r="VVR339" s="31"/>
      <c r="VVS339" s="31"/>
      <c r="VVT339" s="31"/>
      <c r="VVU339" s="31"/>
      <c r="VVV339" s="31"/>
      <c r="VVW339" s="31"/>
      <c r="VVX339" s="31"/>
      <c r="VVY339" s="31"/>
      <c r="VVZ339" s="31"/>
      <c r="VWA339" s="31"/>
      <c r="VWB339" s="31"/>
      <c r="VWC339" s="31"/>
      <c r="VWD339" s="31"/>
      <c r="VWE339" s="31"/>
      <c r="VWF339" s="31"/>
      <c r="VWG339" s="31"/>
      <c r="VWH339" s="31"/>
      <c r="VWI339" s="31"/>
      <c r="VWJ339" s="31"/>
      <c r="VWK339" s="31"/>
      <c r="VWL339" s="31"/>
      <c r="VWM339" s="31"/>
      <c r="VWN339" s="31"/>
      <c r="VWO339" s="31"/>
      <c r="VWP339" s="31"/>
      <c r="VWQ339" s="31"/>
      <c r="VWR339" s="31"/>
      <c r="VWS339" s="31"/>
      <c r="VWT339" s="31"/>
      <c r="VWU339" s="31"/>
      <c r="VWV339" s="31"/>
      <c r="VWW339" s="31"/>
      <c r="VWX339" s="31"/>
      <c r="VWY339" s="31"/>
      <c r="VWZ339" s="31"/>
      <c r="VXA339" s="31"/>
      <c r="VXB339" s="31"/>
      <c r="VXC339" s="31"/>
      <c r="VXD339" s="31"/>
      <c r="VXE339" s="31"/>
      <c r="VXF339" s="31"/>
      <c r="VXG339" s="31"/>
      <c r="VXH339" s="31"/>
      <c r="VXI339" s="31"/>
      <c r="VXJ339" s="31"/>
      <c r="VXK339" s="31"/>
      <c r="VXL339" s="31"/>
      <c r="VXM339" s="31"/>
      <c r="VXN339" s="31"/>
      <c r="VXO339" s="31"/>
      <c r="VXP339" s="31"/>
      <c r="VXQ339" s="31"/>
      <c r="VXR339" s="31"/>
      <c r="VXS339" s="31"/>
      <c r="VXT339" s="31"/>
      <c r="VXU339" s="31"/>
      <c r="VXV339" s="31"/>
      <c r="VXW339" s="31"/>
      <c r="VXX339" s="31"/>
      <c r="VXY339" s="31"/>
      <c r="VXZ339" s="31"/>
      <c r="VYA339" s="31"/>
      <c r="VYB339" s="31"/>
      <c r="VYC339" s="31"/>
      <c r="VYD339" s="31"/>
      <c r="VYE339" s="31"/>
      <c r="VYF339" s="31"/>
      <c r="VYG339" s="31"/>
      <c r="VYH339" s="31"/>
      <c r="VYI339" s="31"/>
      <c r="VYJ339" s="31"/>
      <c r="VYK339" s="31"/>
      <c r="VYL339" s="31"/>
      <c r="VYM339" s="31"/>
      <c r="VYN339" s="31"/>
      <c r="VYO339" s="31"/>
      <c r="VYP339" s="31"/>
      <c r="VYQ339" s="31"/>
      <c r="VYR339" s="31"/>
      <c r="VYS339" s="31"/>
      <c r="VYT339" s="31"/>
      <c r="VYU339" s="31"/>
      <c r="VYV339" s="31"/>
      <c r="VYW339" s="31"/>
      <c r="VYX339" s="31"/>
      <c r="VYY339" s="31"/>
      <c r="VYZ339" s="31"/>
      <c r="VZA339" s="31"/>
      <c r="VZB339" s="31"/>
      <c r="VZC339" s="31"/>
      <c r="VZD339" s="31"/>
      <c r="VZE339" s="31"/>
      <c r="VZF339" s="31"/>
      <c r="VZG339" s="31"/>
      <c r="VZH339" s="31"/>
      <c r="VZI339" s="31"/>
      <c r="VZJ339" s="31"/>
      <c r="VZK339" s="31"/>
      <c r="VZL339" s="31"/>
      <c r="VZM339" s="31"/>
      <c r="VZN339" s="31"/>
      <c r="VZO339" s="31"/>
      <c r="VZP339" s="31"/>
      <c r="VZQ339" s="31"/>
      <c r="VZR339" s="31"/>
      <c r="VZS339" s="31"/>
      <c r="VZT339" s="31"/>
      <c r="VZU339" s="31"/>
      <c r="VZV339" s="31"/>
      <c r="VZW339" s="31"/>
      <c r="VZX339" s="31"/>
      <c r="VZY339" s="31"/>
      <c r="VZZ339" s="31"/>
      <c r="WAA339" s="31"/>
      <c r="WAB339" s="31"/>
      <c r="WAC339" s="31"/>
      <c r="WAD339" s="31"/>
      <c r="WAE339" s="31"/>
      <c r="WAF339" s="31"/>
      <c r="WAG339" s="31"/>
      <c r="WAH339" s="31"/>
      <c r="WAI339" s="31"/>
      <c r="WAJ339" s="31"/>
      <c r="WAK339" s="31"/>
      <c r="WAL339" s="31"/>
      <c r="WAM339" s="31"/>
      <c r="WAN339" s="31"/>
      <c r="WAO339" s="31"/>
      <c r="WAP339" s="31"/>
      <c r="WAQ339" s="31"/>
      <c r="WAR339" s="31"/>
      <c r="WAS339" s="31"/>
      <c r="WAT339" s="31"/>
      <c r="WAU339" s="31"/>
      <c r="WAV339" s="31"/>
      <c r="WAW339" s="31"/>
      <c r="WAX339" s="31"/>
      <c r="WAY339" s="31"/>
      <c r="WAZ339" s="31"/>
      <c r="WBA339" s="31"/>
      <c r="WBB339" s="31"/>
      <c r="WBC339" s="31"/>
      <c r="WBD339" s="31"/>
      <c r="WBE339" s="31"/>
      <c r="WBF339" s="31"/>
      <c r="WBG339" s="31"/>
      <c r="WBH339" s="31"/>
      <c r="WBI339" s="31"/>
      <c r="WBJ339" s="31"/>
      <c r="WBK339" s="31"/>
      <c r="WBL339" s="31"/>
      <c r="WBM339" s="31"/>
      <c r="WBN339" s="31"/>
      <c r="WBO339" s="31"/>
      <c r="WBP339" s="31"/>
      <c r="WBQ339" s="31"/>
      <c r="WBR339" s="31"/>
      <c r="WBS339" s="31"/>
      <c r="WBT339" s="31"/>
      <c r="WBU339" s="31"/>
      <c r="WBV339" s="31"/>
      <c r="WBW339" s="31"/>
      <c r="WBX339" s="31"/>
      <c r="WBY339" s="31"/>
      <c r="WBZ339" s="31"/>
      <c r="WCA339" s="31"/>
      <c r="WCB339" s="31"/>
      <c r="WCC339" s="31"/>
      <c r="WCD339" s="31"/>
      <c r="WCE339" s="31"/>
      <c r="WCF339" s="31"/>
      <c r="WCG339" s="31"/>
      <c r="WCH339" s="31"/>
      <c r="WCI339" s="31"/>
      <c r="WCJ339" s="31"/>
      <c r="WCK339" s="31"/>
      <c r="WCL339" s="31"/>
      <c r="WCM339" s="31"/>
      <c r="WCN339" s="31"/>
      <c r="WCO339" s="31"/>
      <c r="WCP339" s="31"/>
      <c r="WCQ339" s="31"/>
      <c r="WCR339" s="31"/>
      <c r="WCS339" s="31"/>
      <c r="WCT339" s="31"/>
      <c r="WCU339" s="31"/>
      <c r="WCV339" s="31"/>
      <c r="WCW339" s="31"/>
      <c r="WCX339" s="31"/>
      <c r="WCY339" s="31"/>
      <c r="WCZ339" s="31"/>
      <c r="WDA339" s="31"/>
      <c r="WDB339" s="31"/>
      <c r="WDC339" s="31"/>
      <c r="WDD339" s="31"/>
      <c r="WDE339" s="31"/>
      <c r="WDF339" s="31"/>
      <c r="WDG339" s="31"/>
      <c r="WDH339" s="31"/>
      <c r="WDI339" s="31"/>
      <c r="WDJ339" s="31"/>
      <c r="WDK339" s="31"/>
      <c r="WDL339" s="31"/>
      <c r="WDM339" s="31"/>
      <c r="WDN339" s="31"/>
      <c r="WDO339" s="31"/>
      <c r="WDP339" s="31"/>
      <c r="WDQ339" s="31"/>
      <c r="WDR339" s="31"/>
      <c r="WDS339" s="31"/>
      <c r="WDT339" s="31"/>
      <c r="WDU339" s="31"/>
      <c r="WDV339" s="31"/>
      <c r="WDW339" s="31"/>
      <c r="WDX339" s="31"/>
      <c r="WDY339" s="31"/>
      <c r="WDZ339" s="31"/>
      <c r="WEA339" s="31"/>
      <c r="WEB339" s="31"/>
      <c r="WEC339" s="31"/>
      <c r="WED339" s="31"/>
      <c r="WEE339" s="31"/>
      <c r="WEF339" s="31"/>
      <c r="WEG339" s="31"/>
      <c r="WEH339" s="31"/>
      <c r="WEI339" s="31"/>
      <c r="WEJ339" s="31"/>
      <c r="WEK339" s="31"/>
      <c r="WEL339" s="31"/>
      <c r="WEM339" s="31"/>
      <c r="WEN339" s="31"/>
      <c r="WEO339" s="31"/>
      <c r="WEP339" s="31"/>
      <c r="WEQ339" s="31"/>
      <c r="WER339" s="31"/>
      <c r="WES339" s="31"/>
      <c r="WET339" s="31"/>
      <c r="WEU339" s="31"/>
      <c r="WEV339" s="31"/>
      <c r="WEW339" s="31"/>
      <c r="WEX339" s="31"/>
      <c r="WEY339" s="31"/>
      <c r="WEZ339" s="31"/>
      <c r="WFA339" s="31"/>
      <c r="WFB339" s="31"/>
      <c r="WFC339" s="31"/>
      <c r="WFD339" s="31"/>
      <c r="WFE339" s="31"/>
      <c r="WFF339" s="31"/>
      <c r="WFG339" s="31"/>
      <c r="WFH339" s="31"/>
      <c r="WFI339" s="31"/>
      <c r="WFJ339" s="31"/>
      <c r="WFK339" s="31"/>
      <c r="WFL339" s="31"/>
      <c r="WFM339" s="31"/>
      <c r="WFN339" s="31"/>
      <c r="WFO339" s="31"/>
      <c r="WFP339" s="31"/>
      <c r="WFQ339" s="31"/>
      <c r="WFR339" s="31"/>
      <c r="WFS339" s="31"/>
      <c r="WFT339" s="31"/>
      <c r="WFU339" s="31"/>
      <c r="WFV339" s="31"/>
      <c r="WFW339" s="31"/>
      <c r="WFX339" s="31"/>
      <c r="WFY339" s="31"/>
      <c r="WFZ339" s="31"/>
      <c r="WGA339" s="31"/>
      <c r="WGB339" s="31"/>
      <c r="WGC339" s="31"/>
      <c r="WGD339" s="31"/>
      <c r="WGE339" s="31"/>
      <c r="WGF339" s="31"/>
      <c r="WGG339" s="31"/>
      <c r="WGH339" s="31"/>
      <c r="WGI339" s="31"/>
      <c r="WGJ339" s="31"/>
      <c r="WGK339" s="31"/>
      <c r="WGL339" s="31"/>
      <c r="WGM339" s="31"/>
      <c r="WGN339" s="31"/>
      <c r="WGO339" s="31"/>
      <c r="WGP339" s="31"/>
      <c r="WGQ339" s="31"/>
      <c r="WGR339" s="31"/>
      <c r="WGS339" s="31"/>
      <c r="WGT339" s="31"/>
      <c r="WGU339" s="31"/>
      <c r="WGV339" s="31"/>
      <c r="WGW339" s="31"/>
      <c r="WGX339" s="31"/>
      <c r="WGY339" s="31"/>
      <c r="WGZ339" s="31"/>
      <c r="WHA339" s="31"/>
      <c r="WHB339" s="31"/>
      <c r="WHC339" s="31"/>
      <c r="WHD339" s="31"/>
      <c r="WHE339" s="31"/>
      <c r="WHF339" s="31"/>
      <c r="WHG339" s="31"/>
      <c r="WHH339" s="31"/>
      <c r="WHI339" s="31"/>
      <c r="WHJ339" s="31"/>
      <c r="WHK339" s="31"/>
      <c r="WHL339" s="31"/>
      <c r="WHM339" s="31"/>
      <c r="WHN339" s="31"/>
      <c r="WHO339" s="31"/>
      <c r="WHP339" s="31"/>
      <c r="WHQ339" s="31"/>
      <c r="WHR339" s="31"/>
      <c r="WHS339" s="31"/>
      <c r="WHT339" s="31"/>
      <c r="WHU339" s="31"/>
      <c r="WHV339" s="31"/>
      <c r="WHW339" s="31"/>
      <c r="WHX339" s="31"/>
      <c r="WHY339" s="31"/>
      <c r="WHZ339" s="31"/>
      <c r="WIA339" s="31"/>
      <c r="WIB339" s="31"/>
      <c r="WIC339" s="31"/>
      <c r="WID339" s="31"/>
      <c r="WIE339" s="31"/>
      <c r="WIF339" s="31"/>
      <c r="WIG339" s="31"/>
      <c r="WIH339" s="31"/>
      <c r="WII339" s="31"/>
      <c r="WIJ339" s="31"/>
      <c r="WIK339" s="31"/>
      <c r="WIL339" s="31"/>
      <c r="WIM339" s="31"/>
      <c r="WIN339" s="31"/>
      <c r="WIO339" s="31"/>
      <c r="WIP339" s="31"/>
      <c r="WIQ339" s="31"/>
      <c r="WIR339" s="31"/>
      <c r="WIS339" s="31"/>
      <c r="WIT339" s="31"/>
      <c r="WIU339" s="31"/>
      <c r="WIV339" s="31"/>
      <c r="WIW339" s="31"/>
      <c r="WIX339" s="31"/>
      <c r="WIY339" s="31"/>
      <c r="WIZ339" s="31"/>
      <c r="WJA339" s="31"/>
      <c r="WJB339" s="31"/>
      <c r="WJC339" s="31"/>
      <c r="WJD339" s="31"/>
      <c r="WJE339" s="31"/>
      <c r="WJF339" s="31"/>
      <c r="WJG339" s="31"/>
      <c r="WJH339" s="31"/>
      <c r="WJI339" s="31"/>
      <c r="WJJ339" s="31"/>
      <c r="WJK339" s="31"/>
      <c r="WJL339" s="31"/>
      <c r="WJM339" s="31"/>
      <c r="WJN339" s="31"/>
      <c r="WJO339" s="31"/>
      <c r="WJP339" s="31"/>
      <c r="WJQ339" s="31"/>
      <c r="WJR339" s="31"/>
      <c r="WJS339" s="31"/>
      <c r="WJT339" s="31"/>
      <c r="WJU339" s="31"/>
      <c r="WJV339" s="31"/>
      <c r="WJW339" s="31"/>
      <c r="WJX339" s="31"/>
      <c r="WJY339" s="31"/>
      <c r="WJZ339" s="31"/>
      <c r="WKA339" s="31"/>
      <c r="WKB339" s="31"/>
      <c r="WKC339" s="31"/>
      <c r="WKD339" s="31"/>
      <c r="WKE339" s="31"/>
      <c r="WKF339" s="31"/>
      <c r="WKG339" s="31"/>
      <c r="WKH339" s="31"/>
      <c r="WKI339" s="31"/>
      <c r="WKJ339" s="31"/>
      <c r="WKK339" s="31"/>
      <c r="WKL339" s="31"/>
      <c r="WKM339" s="31"/>
      <c r="WKN339" s="31"/>
      <c r="WKO339" s="31"/>
      <c r="WKP339" s="31"/>
      <c r="WKQ339" s="31"/>
      <c r="WKR339" s="31"/>
      <c r="WKS339" s="31"/>
      <c r="WKT339" s="31"/>
      <c r="WKU339" s="31"/>
      <c r="WKV339" s="31"/>
      <c r="WKW339" s="31"/>
      <c r="WKX339" s="31"/>
      <c r="WKY339" s="31"/>
      <c r="WKZ339" s="31"/>
      <c r="WLA339" s="31"/>
      <c r="WLB339" s="31"/>
      <c r="WLC339" s="31"/>
      <c r="WLD339" s="31"/>
      <c r="WLE339" s="31"/>
      <c r="WLF339" s="31"/>
      <c r="WLG339" s="31"/>
      <c r="WLH339" s="31"/>
      <c r="WLI339" s="31"/>
      <c r="WLJ339" s="31"/>
      <c r="WLK339" s="31"/>
      <c r="WLL339" s="31"/>
      <c r="WLM339" s="31"/>
      <c r="WLN339" s="31"/>
      <c r="WLO339" s="31"/>
      <c r="WLP339" s="31"/>
      <c r="WLQ339" s="31"/>
      <c r="WLR339" s="31"/>
      <c r="WLS339" s="31"/>
      <c r="WLT339" s="31"/>
      <c r="WLU339" s="31"/>
      <c r="WLV339" s="31"/>
      <c r="WLW339" s="31"/>
      <c r="WLX339" s="31"/>
      <c r="WLY339" s="31"/>
      <c r="WLZ339" s="31"/>
      <c r="WMA339" s="31"/>
      <c r="WMB339" s="31"/>
      <c r="WMC339" s="31"/>
      <c r="WMD339" s="31"/>
      <c r="WME339" s="31"/>
      <c r="WMF339" s="31"/>
      <c r="WMG339" s="31"/>
      <c r="WMH339" s="31"/>
      <c r="WMI339" s="31"/>
      <c r="WMJ339" s="31"/>
      <c r="WMK339" s="31"/>
      <c r="WML339" s="31"/>
      <c r="WMM339" s="31"/>
      <c r="WMN339" s="31"/>
      <c r="WMO339" s="31"/>
      <c r="WMP339" s="31"/>
      <c r="WMQ339" s="31"/>
      <c r="WMR339" s="31"/>
      <c r="WMS339" s="31"/>
      <c r="WMT339" s="31"/>
      <c r="WMU339" s="31"/>
      <c r="WMV339" s="31"/>
      <c r="WMW339" s="31"/>
      <c r="WMX339" s="31"/>
      <c r="WMY339" s="31"/>
      <c r="WMZ339" s="31"/>
      <c r="WNA339" s="31"/>
      <c r="WNB339" s="31"/>
      <c r="WNC339" s="31"/>
      <c r="WND339" s="31"/>
      <c r="WNE339" s="31"/>
      <c r="WNF339" s="31"/>
      <c r="WNG339" s="31"/>
      <c r="WNH339" s="31"/>
      <c r="WNI339" s="31"/>
      <c r="WNJ339" s="31"/>
      <c r="WNK339" s="31"/>
      <c r="WNL339" s="31"/>
      <c r="WNM339" s="31"/>
      <c r="WNN339" s="31"/>
      <c r="WNO339" s="31"/>
      <c r="WNP339" s="31"/>
      <c r="WNQ339" s="31"/>
      <c r="WNR339" s="31"/>
      <c r="WNS339" s="31"/>
      <c r="WNT339" s="31"/>
      <c r="WNU339" s="31"/>
      <c r="WNV339" s="31"/>
      <c r="WNW339" s="31"/>
      <c r="WNX339" s="31"/>
      <c r="WNY339" s="31"/>
      <c r="WNZ339" s="31"/>
      <c r="WOA339" s="31"/>
      <c r="WOB339" s="31"/>
      <c r="WOC339" s="31"/>
      <c r="WOD339" s="31"/>
      <c r="WOE339" s="31"/>
      <c r="WOF339" s="31"/>
      <c r="WOG339" s="31"/>
      <c r="WOH339" s="31"/>
      <c r="WOI339" s="31"/>
      <c r="WOJ339" s="31"/>
      <c r="WOK339" s="31"/>
      <c r="WOL339" s="31"/>
      <c r="WOM339" s="31"/>
      <c r="WON339" s="31"/>
      <c r="WOO339" s="31"/>
      <c r="WOP339" s="31"/>
      <c r="WOQ339" s="31"/>
      <c r="WOR339" s="31"/>
      <c r="WOS339" s="31"/>
      <c r="WOT339" s="31"/>
      <c r="WOU339" s="31"/>
      <c r="WOV339" s="31"/>
      <c r="WOW339" s="31"/>
      <c r="WOX339" s="31"/>
      <c r="WOY339" s="31"/>
      <c r="WOZ339" s="31"/>
      <c r="WPA339" s="31"/>
      <c r="WPB339" s="31"/>
      <c r="WPC339" s="31"/>
      <c r="WPD339" s="31"/>
      <c r="WPE339" s="31"/>
      <c r="WPF339" s="31"/>
      <c r="WPG339" s="31"/>
      <c r="WPH339" s="31"/>
      <c r="WPI339" s="31"/>
      <c r="WPJ339" s="31"/>
      <c r="WPK339" s="31"/>
      <c r="WPL339" s="31"/>
      <c r="WPM339" s="31"/>
      <c r="WPN339" s="31"/>
      <c r="WPO339" s="31"/>
      <c r="WPP339" s="31"/>
      <c r="WPQ339" s="31"/>
      <c r="WPR339" s="31"/>
      <c r="WPS339" s="31"/>
      <c r="WPT339" s="31"/>
      <c r="WPU339" s="31"/>
      <c r="WPV339" s="31"/>
      <c r="WPW339" s="31"/>
      <c r="WPX339" s="31"/>
      <c r="WPY339" s="31"/>
      <c r="WPZ339" s="31"/>
      <c r="WQA339" s="31"/>
      <c r="WQB339" s="31"/>
      <c r="WQC339" s="31"/>
      <c r="WQD339" s="31"/>
      <c r="WQE339" s="31"/>
      <c r="WQF339" s="31"/>
      <c r="WQG339" s="31"/>
      <c r="WQH339" s="31"/>
      <c r="WQI339" s="31"/>
      <c r="WQJ339" s="31"/>
      <c r="WQK339" s="31"/>
      <c r="WQL339" s="31"/>
      <c r="WQM339" s="31"/>
      <c r="WQN339" s="31"/>
      <c r="WQO339" s="31"/>
      <c r="WQP339" s="31"/>
      <c r="WQQ339" s="31"/>
      <c r="WQR339" s="31"/>
      <c r="WQS339" s="31"/>
      <c r="WQT339" s="31"/>
      <c r="WQU339" s="31"/>
      <c r="WQV339" s="31"/>
      <c r="WQW339" s="31"/>
      <c r="WQX339" s="31"/>
      <c r="WQY339" s="31"/>
      <c r="WQZ339" s="31"/>
      <c r="WRA339" s="31"/>
      <c r="WRB339" s="31"/>
      <c r="WRC339" s="31"/>
      <c r="WRD339" s="31"/>
      <c r="WRE339" s="31"/>
      <c r="WRF339" s="31"/>
      <c r="WRG339" s="31"/>
      <c r="WRH339" s="31"/>
      <c r="WRI339" s="31"/>
      <c r="WRJ339" s="31"/>
      <c r="WRK339" s="31"/>
      <c r="WRL339" s="31"/>
      <c r="WRM339" s="31"/>
      <c r="WRN339" s="31"/>
      <c r="WRO339" s="31"/>
      <c r="WRP339" s="31"/>
      <c r="WRQ339" s="31"/>
      <c r="WRR339" s="31"/>
      <c r="WRS339" s="31"/>
      <c r="WRT339" s="31"/>
      <c r="WRU339" s="31"/>
      <c r="WRV339" s="31"/>
      <c r="WRW339" s="31"/>
      <c r="WRX339" s="31"/>
      <c r="WRY339" s="31"/>
      <c r="WRZ339" s="31"/>
      <c r="WSA339" s="31"/>
      <c r="WSB339" s="31"/>
      <c r="WSC339" s="31"/>
      <c r="WSD339" s="31"/>
      <c r="WSE339" s="31"/>
      <c r="WSF339" s="31"/>
      <c r="WSG339" s="31"/>
      <c r="WSH339" s="31"/>
      <c r="WSI339" s="31"/>
      <c r="WSJ339" s="31"/>
      <c r="WSK339" s="31"/>
      <c r="WSL339" s="31"/>
      <c r="WSM339" s="31"/>
      <c r="WSN339" s="31"/>
      <c r="WSO339" s="31"/>
      <c r="WSP339" s="31"/>
      <c r="WSQ339" s="31"/>
      <c r="WSR339" s="31"/>
      <c r="WSS339" s="31"/>
      <c r="WST339" s="31"/>
      <c r="WSU339" s="31"/>
      <c r="WSV339" s="31"/>
      <c r="WSW339" s="31"/>
      <c r="WSX339" s="31"/>
      <c r="WSY339" s="31"/>
      <c r="WSZ339" s="31"/>
      <c r="WTA339" s="31"/>
      <c r="WTB339" s="31"/>
      <c r="WTC339" s="31"/>
      <c r="WTD339" s="31"/>
      <c r="WTE339" s="31"/>
      <c r="WTF339" s="31"/>
      <c r="WTG339" s="31"/>
      <c r="WTH339" s="31"/>
      <c r="WTI339" s="31"/>
      <c r="WTJ339" s="31"/>
      <c r="WTK339" s="31"/>
      <c r="WTL339" s="31"/>
      <c r="WTM339" s="31"/>
      <c r="WTN339" s="31"/>
      <c r="WTO339" s="31"/>
      <c r="WTP339" s="31"/>
      <c r="WTQ339" s="31"/>
      <c r="WTR339" s="31"/>
      <c r="WTS339" s="31"/>
      <c r="WTT339" s="31"/>
      <c r="WTU339" s="31"/>
      <c r="WTV339" s="31"/>
      <c r="WTW339" s="31"/>
      <c r="WTX339" s="31"/>
      <c r="WTY339" s="31"/>
      <c r="WTZ339" s="31"/>
      <c r="WUA339" s="31"/>
      <c r="WUB339" s="31"/>
    </row>
    <row r="340" spans="1:16096" s="1" customFormat="1" ht="27.75" customHeight="1" x14ac:dyDescent="0.35">
      <c r="B340" s="83"/>
      <c r="C340" s="83"/>
      <c r="D340" s="90"/>
      <c r="E340" s="105"/>
      <c r="F340" s="105"/>
      <c r="G340" s="104"/>
      <c r="J340" s="90"/>
      <c r="K340" s="90"/>
      <c r="L340" s="90"/>
      <c r="M340" s="90"/>
      <c r="N340" s="90"/>
      <c r="O340" s="90"/>
      <c r="P340" s="106"/>
      <c r="Q340" s="90"/>
      <c r="R340" s="90"/>
      <c r="S340" s="106"/>
      <c r="T340" s="90"/>
      <c r="U340" s="148"/>
      <c r="V340" s="104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  <c r="QQ340" s="31"/>
      <c r="QR340" s="31"/>
      <c r="QS340" s="31"/>
      <c r="QT340" s="31"/>
      <c r="QU340" s="31"/>
      <c r="QV340" s="31"/>
      <c r="QW340" s="31"/>
      <c r="QX340" s="31"/>
      <c r="QY340" s="31"/>
      <c r="QZ340" s="31"/>
      <c r="RA340" s="31"/>
      <c r="RB340" s="31"/>
      <c r="RC340" s="31"/>
      <c r="RD340" s="31"/>
      <c r="RE340" s="31"/>
      <c r="RF340" s="31"/>
      <c r="RG340" s="31"/>
      <c r="RH340" s="31"/>
      <c r="RI340" s="31"/>
      <c r="RJ340" s="31"/>
      <c r="RK340" s="31"/>
      <c r="RL340" s="31"/>
      <c r="RM340" s="31"/>
      <c r="RN340" s="31"/>
      <c r="RO340" s="31"/>
      <c r="RP340" s="31"/>
      <c r="RQ340" s="31"/>
      <c r="RR340" s="31"/>
      <c r="RS340" s="31"/>
      <c r="RT340" s="31"/>
      <c r="RU340" s="31"/>
      <c r="RV340" s="31"/>
      <c r="RW340" s="31"/>
      <c r="RX340" s="31"/>
      <c r="RY340" s="31"/>
      <c r="RZ340" s="31"/>
      <c r="SA340" s="31"/>
      <c r="SB340" s="31"/>
      <c r="SC340" s="31"/>
      <c r="SD340" s="31"/>
      <c r="SE340" s="31"/>
      <c r="SF340" s="31"/>
      <c r="SG340" s="31"/>
      <c r="SH340" s="31"/>
      <c r="SI340" s="31"/>
      <c r="SJ340" s="31"/>
      <c r="SK340" s="31"/>
      <c r="SL340" s="31"/>
      <c r="SM340" s="31"/>
      <c r="SN340" s="31"/>
      <c r="SO340" s="31"/>
      <c r="SP340" s="31"/>
      <c r="SQ340" s="31"/>
      <c r="SR340" s="31"/>
      <c r="SS340" s="31"/>
      <c r="ST340" s="31"/>
      <c r="SU340" s="31"/>
      <c r="SV340" s="31"/>
      <c r="SW340" s="31"/>
      <c r="SX340" s="31"/>
      <c r="SY340" s="31"/>
      <c r="SZ340" s="31"/>
      <c r="TA340" s="31"/>
      <c r="TB340" s="31"/>
      <c r="TC340" s="31"/>
      <c r="TD340" s="31"/>
      <c r="TE340" s="31"/>
      <c r="TF340" s="31"/>
      <c r="TG340" s="31"/>
      <c r="TH340" s="31"/>
      <c r="TI340" s="31"/>
      <c r="TJ340" s="31"/>
      <c r="TK340" s="31"/>
      <c r="TL340" s="31"/>
      <c r="TM340" s="31"/>
      <c r="TN340" s="31"/>
      <c r="TO340" s="31"/>
      <c r="TP340" s="31"/>
      <c r="TQ340" s="31"/>
      <c r="TR340" s="31"/>
      <c r="TS340" s="31"/>
      <c r="TT340" s="31"/>
      <c r="TU340" s="31"/>
      <c r="TV340" s="31"/>
      <c r="TW340" s="31"/>
      <c r="TX340" s="31"/>
      <c r="TY340" s="31"/>
      <c r="TZ340" s="31"/>
      <c r="UA340" s="31"/>
      <c r="UB340" s="31"/>
      <c r="UC340" s="31"/>
      <c r="UD340" s="31"/>
      <c r="UE340" s="31"/>
      <c r="UF340" s="31"/>
      <c r="UG340" s="31"/>
      <c r="UH340" s="31"/>
      <c r="UI340" s="31"/>
      <c r="UJ340" s="31"/>
      <c r="UK340" s="31"/>
      <c r="UL340" s="31"/>
      <c r="UM340" s="31"/>
      <c r="UN340" s="31"/>
      <c r="UO340" s="31"/>
      <c r="UP340" s="31"/>
      <c r="UQ340" s="31"/>
      <c r="UR340" s="31"/>
      <c r="US340" s="31"/>
      <c r="UT340" s="31"/>
      <c r="UU340" s="31"/>
      <c r="UV340" s="31"/>
      <c r="UW340" s="31"/>
      <c r="UX340" s="31"/>
      <c r="UY340" s="31"/>
      <c r="UZ340" s="31"/>
      <c r="VA340" s="31"/>
      <c r="VB340" s="31"/>
      <c r="VC340" s="31"/>
      <c r="VD340" s="31"/>
      <c r="VE340" s="31"/>
      <c r="VF340" s="31"/>
      <c r="VG340" s="31"/>
      <c r="VH340" s="31"/>
      <c r="VI340" s="31"/>
      <c r="VJ340" s="31"/>
      <c r="VK340" s="31"/>
      <c r="VL340" s="31"/>
      <c r="VM340" s="31"/>
      <c r="VN340" s="31"/>
      <c r="VO340" s="31"/>
      <c r="VP340" s="31"/>
      <c r="VQ340" s="31"/>
      <c r="VR340" s="31"/>
      <c r="VS340" s="31"/>
      <c r="VT340" s="31"/>
      <c r="VU340" s="31"/>
      <c r="VV340" s="31"/>
      <c r="VW340" s="31"/>
      <c r="VX340" s="31"/>
      <c r="VY340" s="31"/>
      <c r="VZ340" s="31"/>
      <c r="WA340" s="31"/>
      <c r="WB340" s="31"/>
      <c r="WC340" s="31"/>
      <c r="WD340" s="31"/>
      <c r="WE340" s="31"/>
      <c r="WF340" s="31"/>
      <c r="WG340" s="31"/>
      <c r="WH340" s="31"/>
      <c r="WI340" s="31"/>
      <c r="WJ340" s="31"/>
      <c r="WK340" s="31"/>
      <c r="WL340" s="31"/>
      <c r="WM340" s="31"/>
      <c r="WN340" s="31"/>
      <c r="WO340" s="31"/>
      <c r="WP340" s="31"/>
      <c r="WQ340" s="31"/>
      <c r="WR340" s="31"/>
      <c r="WS340" s="31"/>
      <c r="WT340" s="31"/>
      <c r="WU340" s="31"/>
      <c r="WV340" s="31"/>
      <c r="WW340" s="31"/>
      <c r="WX340" s="31"/>
      <c r="WY340" s="31"/>
      <c r="WZ340" s="31"/>
      <c r="XA340" s="31"/>
      <c r="XB340" s="31"/>
      <c r="XC340" s="31"/>
      <c r="XD340" s="31"/>
      <c r="XE340" s="31"/>
      <c r="XF340" s="31"/>
      <c r="XG340" s="31"/>
      <c r="XH340" s="31"/>
      <c r="XI340" s="31"/>
      <c r="XJ340" s="31"/>
      <c r="XK340" s="31"/>
      <c r="XL340" s="31"/>
      <c r="XM340" s="31"/>
      <c r="XN340" s="31"/>
      <c r="XO340" s="31"/>
      <c r="XP340" s="31"/>
      <c r="XQ340" s="31"/>
      <c r="XR340" s="31"/>
      <c r="XS340" s="31"/>
      <c r="XT340" s="31"/>
      <c r="XU340" s="31"/>
      <c r="XV340" s="31"/>
      <c r="XW340" s="31"/>
      <c r="XX340" s="31"/>
      <c r="XY340" s="31"/>
      <c r="XZ340" s="31"/>
      <c r="YA340" s="31"/>
      <c r="YB340" s="31"/>
      <c r="YC340" s="31"/>
      <c r="YD340" s="31"/>
      <c r="YE340" s="31"/>
      <c r="YF340" s="31"/>
      <c r="YG340" s="31"/>
      <c r="YH340" s="31"/>
      <c r="YI340" s="31"/>
      <c r="YJ340" s="31"/>
      <c r="YK340" s="31"/>
      <c r="YL340" s="31"/>
      <c r="YM340" s="31"/>
      <c r="YN340" s="31"/>
      <c r="YO340" s="31"/>
      <c r="YP340" s="31"/>
      <c r="YQ340" s="31"/>
      <c r="YR340" s="31"/>
      <c r="YS340" s="31"/>
      <c r="YT340" s="31"/>
      <c r="YU340" s="31"/>
      <c r="YV340" s="31"/>
      <c r="YW340" s="31"/>
      <c r="YX340" s="31"/>
      <c r="YY340" s="31"/>
      <c r="YZ340" s="31"/>
      <c r="ZA340" s="31"/>
      <c r="ZB340" s="31"/>
      <c r="ZC340" s="31"/>
      <c r="ZD340" s="31"/>
      <c r="ZE340" s="31"/>
      <c r="ZF340" s="31"/>
      <c r="ZG340" s="31"/>
      <c r="ZH340" s="31"/>
      <c r="ZI340" s="31"/>
      <c r="ZJ340" s="31"/>
      <c r="ZK340" s="31"/>
      <c r="ZL340" s="31"/>
      <c r="ZM340" s="31"/>
      <c r="ZN340" s="31"/>
      <c r="ZO340" s="31"/>
      <c r="ZP340" s="31"/>
      <c r="ZQ340" s="31"/>
      <c r="ZR340" s="31"/>
      <c r="ZS340" s="31"/>
      <c r="ZT340" s="31"/>
      <c r="ZU340" s="31"/>
      <c r="ZV340" s="31"/>
      <c r="ZW340" s="31"/>
      <c r="ZX340" s="31"/>
      <c r="ZY340" s="31"/>
      <c r="ZZ340" s="31"/>
      <c r="AAA340" s="31"/>
      <c r="AAB340" s="31"/>
      <c r="AAC340" s="31"/>
      <c r="AAD340" s="31"/>
      <c r="AAE340" s="31"/>
      <c r="AAF340" s="31"/>
      <c r="AAG340" s="31"/>
      <c r="AAH340" s="31"/>
      <c r="AAI340" s="31"/>
      <c r="AAJ340" s="31"/>
      <c r="AAK340" s="31"/>
      <c r="AAL340" s="31"/>
      <c r="AAM340" s="31"/>
      <c r="AAN340" s="31"/>
      <c r="AAO340" s="31"/>
      <c r="AAP340" s="31"/>
      <c r="AAQ340" s="31"/>
      <c r="AAR340" s="31"/>
      <c r="AAS340" s="31"/>
      <c r="AAT340" s="31"/>
      <c r="AAU340" s="31"/>
      <c r="AAV340" s="31"/>
      <c r="AAW340" s="31"/>
      <c r="AAX340" s="31"/>
      <c r="AAY340" s="31"/>
      <c r="AAZ340" s="31"/>
      <c r="ABA340" s="31"/>
      <c r="ABB340" s="31"/>
      <c r="ABC340" s="31"/>
      <c r="ABD340" s="31"/>
      <c r="ABE340" s="31"/>
      <c r="ABF340" s="31"/>
      <c r="ABG340" s="31"/>
      <c r="ABH340" s="31"/>
      <c r="ABI340" s="31"/>
      <c r="ABJ340" s="31"/>
      <c r="ABK340" s="31"/>
      <c r="ABL340" s="31"/>
      <c r="ABM340" s="31"/>
      <c r="ABN340" s="31"/>
      <c r="ABO340" s="31"/>
      <c r="ABP340" s="31"/>
      <c r="ABQ340" s="31"/>
      <c r="ABR340" s="31"/>
      <c r="ABS340" s="31"/>
      <c r="ABT340" s="31"/>
      <c r="ABU340" s="31"/>
      <c r="ABV340" s="31"/>
      <c r="ABW340" s="31"/>
      <c r="ABX340" s="31"/>
      <c r="ABY340" s="31"/>
      <c r="ABZ340" s="31"/>
      <c r="ACA340" s="31"/>
      <c r="ACB340" s="31"/>
      <c r="ACC340" s="31"/>
      <c r="ACD340" s="31"/>
      <c r="ACE340" s="31"/>
      <c r="ACF340" s="31"/>
      <c r="ACG340" s="31"/>
      <c r="ACH340" s="31"/>
      <c r="ACI340" s="31"/>
      <c r="ACJ340" s="31"/>
      <c r="ACK340" s="31"/>
      <c r="ACL340" s="31"/>
      <c r="ACM340" s="31"/>
      <c r="ACN340" s="31"/>
      <c r="ACO340" s="31"/>
      <c r="ACP340" s="31"/>
      <c r="ACQ340" s="31"/>
      <c r="ACR340" s="31"/>
      <c r="ACS340" s="31"/>
      <c r="ACT340" s="31"/>
      <c r="ACU340" s="31"/>
      <c r="ACV340" s="31"/>
      <c r="ACW340" s="31"/>
      <c r="ACX340" s="31"/>
      <c r="ACY340" s="31"/>
      <c r="ACZ340" s="31"/>
      <c r="ADA340" s="31"/>
      <c r="ADB340" s="31"/>
      <c r="ADC340" s="31"/>
      <c r="ADD340" s="31"/>
      <c r="ADE340" s="31"/>
      <c r="ADF340" s="31"/>
      <c r="ADG340" s="31"/>
      <c r="ADH340" s="31"/>
      <c r="ADI340" s="31"/>
      <c r="ADJ340" s="31"/>
      <c r="ADK340" s="31"/>
      <c r="ADL340" s="31"/>
      <c r="ADM340" s="31"/>
      <c r="ADN340" s="31"/>
      <c r="ADO340" s="31"/>
      <c r="ADP340" s="31"/>
      <c r="ADQ340" s="31"/>
      <c r="ADR340" s="31"/>
      <c r="ADS340" s="31"/>
      <c r="ADT340" s="31"/>
      <c r="ADU340" s="31"/>
      <c r="ADV340" s="31"/>
      <c r="ADW340" s="31"/>
      <c r="ADX340" s="31"/>
      <c r="ADY340" s="31"/>
      <c r="ADZ340" s="31"/>
      <c r="AEA340" s="31"/>
      <c r="AEB340" s="31"/>
      <c r="AEC340" s="31"/>
      <c r="AED340" s="31"/>
      <c r="AEE340" s="31"/>
      <c r="AEF340" s="31"/>
      <c r="AEG340" s="31"/>
      <c r="AEH340" s="31"/>
      <c r="AEI340" s="31"/>
      <c r="AEJ340" s="31"/>
      <c r="AEK340" s="31"/>
      <c r="AEL340" s="31"/>
      <c r="AEM340" s="31"/>
      <c r="AEN340" s="31"/>
      <c r="AEO340" s="31"/>
      <c r="AEP340" s="31"/>
      <c r="AEQ340" s="31"/>
      <c r="AER340" s="31"/>
      <c r="AES340" s="31"/>
      <c r="AET340" s="31"/>
      <c r="AEU340" s="31"/>
      <c r="AEV340" s="31"/>
      <c r="AEW340" s="31"/>
      <c r="AEX340" s="31"/>
      <c r="AEY340" s="31"/>
      <c r="AEZ340" s="31"/>
      <c r="AFA340" s="31"/>
      <c r="AFB340" s="31"/>
      <c r="AFC340" s="31"/>
      <c r="AFD340" s="31"/>
      <c r="AFE340" s="31"/>
      <c r="AFF340" s="31"/>
      <c r="AFG340" s="31"/>
      <c r="AFH340" s="31"/>
      <c r="AFI340" s="31"/>
      <c r="AFJ340" s="31"/>
      <c r="AFK340" s="31"/>
      <c r="AFL340" s="31"/>
      <c r="AFM340" s="31"/>
      <c r="AFN340" s="31"/>
      <c r="AFO340" s="31"/>
      <c r="AFP340" s="31"/>
      <c r="AFQ340" s="31"/>
      <c r="AFR340" s="31"/>
      <c r="AFS340" s="31"/>
      <c r="AFT340" s="31"/>
      <c r="AFU340" s="31"/>
      <c r="AFV340" s="31"/>
      <c r="AFW340" s="31"/>
      <c r="AFX340" s="31"/>
      <c r="AFY340" s="31"/>
      <c r="AFZ340" s="31"/>
      <c r="AGA340" s="31"/>
      <c r="AGB340" s="31"/>
      <c r="AGC340" s="31"/>
      <c r="AGD340" s="31"/>
      <c r="AGE340" s="31"/>
      <c r="AGF340" s="31"/>
      <c r="AGG340" s="31"/>
      <c r="AGH340" s="31"/>
      <c r="AGI340" s="31"/>
      <c r="AGJ340" s="31"/>
      <c r="AGK340" s="31"/>
      <c r="AGL340" s="31"/>
      <c r="AGM340" s="31"/>
      <c r="AGN340" s="31"/>
      <c r="AGO340" s="31"/>
      <c r="AGP340" s="31"/>
      <c r="AGQ340" s="31"/>
      <c r="AGR340" s="31"/>
      <c r="AGS340" s="31"/>
      <c r="AGT340" s="31"/>
      <c r="AGU340" s="31"/>
      <c r="AGV340" s="31"/>
      <c r="AGW340" s="31"/>
      <c r="AGX340" s="31"/>
      <c r="AGY340" s="31"/>
      <c r="AGZ340" s="31"/>
      <c r="AHA340" s="31"/>
      <c r="AHB340" s="31"/>
      <c r="AHC340" s="31"/>
      <c r="AHD340" s="31"/>
      <c r="AHE340" s="31"/>
      <c r="AHF340" s="31"/>
      <c r="AHG340" s="31"/>
      <c r="AHH340" s="31"/>
      <c r="AHI340" s="31"/>
      <c r="AHJ340" s="31"/>
      <c r="AHK340" s="31"/>
      <c r="AHL340" s="31"/>
      <c r="AHM340" s="31"/>
      <c r="AHN340" s="31"/>
      <c r="AHO340" s="31"/>
      <c r="AHP340" s="31"/>
      <c r="AHQ340" s="31"/>
      <c r="AHR340" s="31"/>
      <c r="AHS340" s="31"/>
      <c r="AHT340" s="31"/>
      <c r="AHU340" s="31"/>
      <c r="AHV340" s="31"/>
      <c r="AHW340" s="31"/>
      <c r="AHX340" s="31"/>
      <c r="AHY340" s="31"/>
      <c r="AHZ340" s="31"/>
      <c r="AIA340" s="31"/>
      <c r="AIB340" s="31"/>
      <c r="AIC340" s="31"/>
      <c r="AID340" s="31"/>
      <c r="AIE340" s="31"/>
      <c r="AIF340" s="31"/>
      <c r="AIG340" s="31"/>
      <c r="AIH340" s="31"/>
      <c r="AII340" s="31"/>
      <c r="AIJ340" s="31"/>
      <c r="AIK340" s="31"/>
      <c r="AIL340" s="31"/>
      <c r="AIM340" s="31"/>
      <c r="AIN340" s="31"/>
      <c r="AIO340" s="31"/>
      <c r="AIP340" s="31"/>
      <c r="AIQ340" s="31"/>
      <c r="AIR340" s="31"/>
      <c r="AIS340" s="31"/>
      <c r="AIT340" s="31"/>
      <c r="AIU340" s="31"/>
      <c r="AIV340" s="31"/>
      <c r="AIW340" s="31"/>
      <c r="AIX340" s="31"/>
      <c r="AIY340" s="31"/>
      <c r="AIZ340" s="31"/>
      <c r="AJA340" s="31"/>
      <c r="AJB340" s="31"/>
      <c r="AJC340" s="31"/>
      <c r="AJD340" s="31"/>
      <c r="AJE340" s="31"/>
      <c r="AJF340" s="31"/>
      <c r="AJG340" s="31"/>
      <c r="AJH340" s="31"/>
      <c r="AJI340" s="31"/>
      <c r="AJJ340" s="31"/>
      <c r="AJK340" s="31"/>
      <c r="AJL340" s="31"/>
      <c r="AJM340" s="31"/>
      <c r="AJN340" s="31"/>
      <c r="AJO340" s="31"/>
      <c r="AJP340" s="31"/>
      <c r="AJQ340" s="31"/>
      <c r="AJR340" s="31"/>
      <c r="AJS340" s="31"/>
      <c r="AJT340" s="31"/>
      <c r="AJU340" s="31"/>
      <c r="AJV340" s="31"/>
      <c r="AJW340" s="31"/>
      <c r="AJX340" s="31"/>
      <c r="AJY340" s="31"/>
      <c r="AJZ340" s="31"/>
      <c r="AKA340" s="31"/>
      <c r="AKB340" s="31"/>
      <c r="AKC340" s="31"/>
      <c r="AKD340" s="31"/>
      <c r="AKE340" s="31"/>
      <c r="AKF340" s="31"/>
      <c r="AKG340" s="31"/>
      <c r="AKH340" s="31"/>
      <c r="AKI340" s="31"/>
      <c r="AKJ340" s="31"/>
      <c r="AKK340" s="31"/>
      <c r="AKL340" s="31"/>
      <c r="AKM340" s="31"/>
      <c r="AKN340" s="31"/>
      <c r="AKO340" s="31"/>
      <c r="AKP340" s="31"/>
      <c r="AKQ340" s="31"/>
      <c r="AKR340" s="31"/>
      <c r="AKS340" s="31"/>
      <c r="AKT340" s="31"/>
      <c r="AKU340" s="31"/>
      <c r="AKV340" s="31"/>
      <c r="AKW340" s="31"/>
      <c r="AKX340" s="31"/>
      <c r="AKY340" s="31"/>
      <c r="AKZ340" s="31"/>
      <c r="ALA340" s="31"/>
      <c r="ALB340" s="31"/>
      <c r="ALC340" s="31"/>
      <c r="ALD340" s="31"/>
      <c r="ALE340" s="31"/>
      <c r="ALF340" s="31"/>
      <c r="ALG340" s="31"/>
      <c r="ALH340" s="31"/>
      <c r="ALI340" s="31"/>
      <c r="ALJ340" s="31"/>
      <c r="ALK340" s="31"/>
      <c r="ALL340" s="31"/>
      <c r="ALM340" s="31"/>
      <c r="ALN340" s="31"/>
      <c r="ALO340" s="31"/>
      <c r="ALP340" s="31"/>
      <c r="ALQ340" s="31"/>
      <c r="ALR340" s="31"/>
      <c r="ALS340" s="31"/>
      <c r="ALT340" s="31"/>
      <c r="ALU340" s="31"/>
      <c r="ALV340" s="31"/>
      <c r="ALW340" s="31"/>
      <c r="ALX340" s="31"/>
      <c r="ALY340" s="31"/>
      <c r="ALZ340" s="31"/>
      <c r="AMA340" s="31"/>
      <c r="AMB340" s="31"/>
      <c r="AMC340" s="31"/>
      <c r="AMD340" s="31"/>
      <c r="AME340" s="31"/>
      <c r="AMF340" s="31"/>
      <c r="AMG340" s="31"/>
      <c r="AMH340" s="31"/>
      <c r="AMI340" s="31"/>
      <c r="AMJ340" s="31"/>
      <c r="AMK340" s="31"/>
      <c r="AML340" s="31"/>
      <c r="AMM340" s="31"/>
      <c r="AMN340" s="31"/>
      <c r="AMO340" s="31"/>
      <c r="AMP340" s="31"/>
      <c r="AMQ340" s="31"/>
      <c r="AMR340" s="31"/>
      <c r="AMS340" s="31"/>
      <c r="AMT340" s="31"/>
      <c r="AMU340" s="31"/>
      <c r="AMV340" s="31"/>
      <c r="AMW340" s="31"/>
      <c r="AMX340" s="31"/>
      <c r="AMY340" s="31"/>
      <c r="AMZ340" s="31"/>
      <c r="ANA340" s="31"/>
      <c r="ANB340" s="31"/>
      <c r="ANC340" s="31"/>
      <c r="AND340" s="31"/>
      <c r="ANE340" s="31"/>
      <c r="ANF340" s="31"/>
      <c r="ANG340" s="31"/>
      <c r="ANH340" s="31"/>
      <c r="ANI340" s="31"/>
      <c r="ANJ340" s="31"/>
      <c r="ANK340" s="31"/>
      <c r="ANL340" s="31"/>
      <c r="ANM340" s="31"/>
      <c r="ANN340" s="31"/>
      <c r="ANO340" s="31"/>
      <c r="ANP340" s="31"/>
      <c r="ANQ340" s="31"/>
      <c r="ANR340" s="31"/>
      <c r="ANS340" s="31"/>
      <c r="ANT340" s="31"/>
      <c r="ANU340" s="31"/>
      <c r="ANV340" s="31"/>
      <c r="ANW340" s="31"/>
      <c r="ANX340" s="31"/>
      <c r="ANY340" s="31"/>
      <c r="ANZ340" s="31"/>
      <c r="AOA340" s="31"/>
      <c r="AOB340" s="31"/>
      <c r="AOC340" s="31"/>
      <c r="AOD340" s="31"/>
      <c r="AOE340" s="31"/>
      <c r="AOF340" s="31"/>
      <c r="AOG340" s="31"/>
      <c r="AOH340" s="31"/>
      <c r="AOI340" s="31"/>
      <c r="AOJ340" s="31"/>
      <c r="AOK340" s="31"/>
      <c r="AOL340" s="31"/>
      <c r="AOM340" s="31"/>
      <c r="AON340" s="31"/>
      <c r="AOO340" s="31"/>
      <c r="AOP340" s="31"/>
      <c r="AOQ340" s="31"/>
      <c r="AOR340" s="31"/>
      <c r="AOS340" s="31"/>
      <c r="AOT340" s="31"/>
      <c r="AOU340" s="31"/>
      <c r="AOV340" s="31"/>
      <c r="AOW340" s="31"/>
      <c r="AOX340" s="31"/>
      <c r="AOY340" s="31"/>
      <c r="AOZ340" s="31"/>
      <c r="APA340" s="31"/>
      <c r="APB340" s="31"/>
      <c r="APC340" s="31"/>
      <c r="APD340" s="31"/>
      <c r="APE340" s="31"/>
      <c r="APF340" s="31"/>
      <c r="APG340" s="31"/>
      <c r="APH340" s="31"/>
      <c r="API340" s="31"/>
      <c r="APJ340" s="31"/>
      <c r="APK340" s="31"/>
      <c r="APL340" s="31"/>
      <c r="APM340" s="31"/>
      <c r="APN340" s="31"/>
      <c r="APO340" s="31"/>
      <c r="APP340" s="31"/>
      <c r="APQ340" s="31"/>
      <c r="APR340" s="31"/>
      <c r="APS340" s="31"/>
      <c r="APT340" s="31"/>
      <c r="APU340" s="31"/>
      <c r="APV340" s="31"/>
      <c r="APW340" s="31"/>
      <c r="APX340" s="31"/>
      <c r="APY340" s="31"/>
      <c r="APZ340" s="31"/>
      <c r="AQA340" s="31"/>
      <c r="AQB340" s="31"/>
      <c r="AQC340" s="31"/>
      <c r="AQD340" s="31"/>
      <c r="AQE340" s="31"/>
      <c r="AQF340" s="31"/>
      <c r="AQG340" s="31"/>
      <c r="AQH340" s="31"/>
      <c r="AQI340" s="31"/>
      <c r="AQJ340" s="31"/>
      <c r="AQK340" s="31"/>
      <c r="AQL340" s="31"/>
      <c r="AQM340" s="31"/>
      <c r="AQN340" s="31"/>
      <c r="AQO340" s="31"/>
      <c r="AQP340" s="31"/>
      <c r="AQQ340" s="31"/>
      <c r="AQR340" s="31"/>
      <c r="AQS340" s="31"/>
      <c r="AQT340" s="31"/>
      <c r="AQU340" s="31"/>
      <c r="AQV340" s="31"/>
      <c r="AQW340" s="31"/>
      <c r="AQX340" s="31"/>
      <c r="AQY340" s="31"/>
      <c r="AQZ340" s="31"/>
      <c r="ARA340" s="31"/>
      <c r="ARB340" s="31"/>
      <c r="ARC340" s="31"/>
      <c r="ARD340" s="31"/>
      <c r="ARE340" s="31"/>
      <c r="ARF340" s="31"/>
      <c r="ARG340" s="31"/>
      <c r="ARH340" s="31"/>
      <c r="ARI340" s="31"/>
      <c r="ARJ340" s="31"/>
      <c r="ARK340" s="31"/>
      <c r="ARL340" s="31"/>
      <c r="ARM340" s="31"/>
      <c r="ARN340" s="31"/>
      <c r="ARO340" s="31"/>
      <c r="ARP340" s="31"/>
      <c r="ARQ340" s="31"/>
      <c r="ARR340" s="31"/>
      <c r="ARS340" s="31"/>
      <c r="ART340" s="31"/>
      <c r="ARU340" s="31"/>
      <c r="ARV340" s="31"/>
      <c r="ARW340" s="31"/>
      <c r="ARX340" s="31"/>
      <c r="ARY340" s="31"/>
      <c r="ARZ340" s="31"/>
      <c r="ASA340" s="31"/>
      <c r="ASB340" s="31"/>
      <c r="ASC340" s="31"/>
      <c r="ASD340" s="31"/>
      <c r="ASE340" s="31"/>
      <c r="ASF340" s="31"/>
      <c r="ASG340" s="31"/>
      <c r="ASH340" s="31"/>
      <c r="ASI340" s="31"/>
      <c r="ASJ340" s="31"/>
      <c r="ASK340" s="31"/>
      <c r="ASL340" s="31"/>
      <c r="ASM340" s="31"/>
      <c r="ASN340" s="31"/>
      <c r="ASO340" s="31"/>
      <c r="ASP340" s="31"/>
      <c r="ASQ340" s="31"/>
      <c r="ASR340" s="31"/>
      <c r="ASS340" s="31"/>
      <c r="AST340" s="31"/>
      <c r="ASU340" s="31"/>
      <c r="ASV340" s="31"/>
      <c r="ASW340" s="31"/>
      <c r="ASX340" s="31"/>
      <c r="ASY340" s="31"/>
      <c r="ASZ340" s="31"/>
      <c r="ATA340" s="31"/>
      <c r="ATB340" s="31"/>
      <c r="ATC340" s="31"/>
      <c r="ATD340" s="31"/>
      <c r="ATE340" s="31"/>
      <c r="ATF340" s="31"/>
      <c r="ATG340" s="31"/>
      <c r="ATH340" s="31"/>
      <c r="ATI340" s="31"/>
      <c r="ATJ340" s="31"/>
      <c r="ATK340" s="31"/>
      <c r="ATL340" s="31"/>
      <c r="ATM340" s="31"/>
      <c r="ATN340" s="31"/>
      <c r="ATO340" s="31"/>
      <c r="ATP340" s="31"/>
      <c r="ATQ340" s="31"/>
      <c r="ATR340" s="31"/>
      <c r="ATS340" s="31"/>
      <c r="ATT340" s="31"/>
      <c r="ATU340" s="31"/>
      <c r="ATV340" s="31"/>
      <c r="ATW340" s="31"/>
      <c r="ATX340" s="31"/>
      <c r="ATY340" s="31"/>
      <c r="ATZ340" s="31"/>
      <c r="AUA340" s="31"/>
      <c r="AUB340" s="31"/>
      <c r="AUC340" s="31"/>
      <c r="AUD340" s="31"/>
      <c r="AUE340" s="31"/>
      <c r="AUF340" s="31"/>
      <c r="AUG340" s="31"/>
      <c r="AUH340" s="31"/>
      <c r="AUI340" s="31"/>
      <c r="AUJ340" s="31"/>
      <c r="AUK340" s="31"/>
      <c r="AUL340" s="31"/>
      <c r="AUM340" s="31"/>
      <c r="AUN340" s="31"/>
      <c r="AUO340" s="31"/>
      <c r="AUP340" s="31"/>
      <c r="AUQ340" s="31"/>
      <c r="AUR340" s="31"/>
      <c r="AUS340" s="31"/>
      <c r="AUT340" s="31"/>
      <c r="AUU340" s="31"/>
      <c r="AUV340" s="31"/>
      <c r="AUW340" s="31"/>
      <c r="AUX340" s="31"/>
      <c r="AUY340" s="31"/>
      <c r="AUZ340" s="31"/>
      <c r="AVA340" s="31"/>
      <c r="AVB340" s="31"/>
      <c r="AVC340" s="31"/>
      <c r="AVD340" s="31"/>
      <c r="AVE340" s="31"/>
      <c r="AVF340" s="31"/>
      <c r="AVG340" s="31"/>
      <c r="AVH340" s="31"/>
      <c r="AVI340" s="31"/>
      <c r="AVJ340" s="31"/>
      <c r="AVK340" s="31"/>
      <c r="AVL340" s="31"/>
      <c r="AVM340" s="31"/>
      <c r="AVN340" s="31"/>
      <c r="AVO340" s="31"/>
      <c r="AVP340" s="31"/>
      <c r="AVQ340" s="31"/>
      <c r="AVR340" s="31"/>
      <c r="AVS340" s="31"/>
      <c r="AVT340" s="31"/>
      <c r="AVU340" s="31"/>
      <c r="AVV340" s="31"/>
      <c r="AVW340" s="31"/>
      <c r="AVX340" s="31"/>
      <c r="AVY340" s="31"/>
      <c r="AVZ340" s="31"/>
      <c r="AWA340" s="31"/>
      <c r="AWB340" s="31"/>
      <c r="AWC340" s="31"/>
      <c r="AWD340" s="31"/>
      <c r="AWE340" s="31"/>
      <c r="AWF340" s="31"/>
      <c r="AWG340" s="31"/>
      <c r="AWH340" s="31"/>
      <c r="AWI340" s="31"/>
      <c r="AWJ340" s="31"/>
      <c r="AWK340" s="31"/>
      <c r="AWL340" s="31"/>
      <c r="AWM340" s="31"/>
      <c r="AWN340" s="31"/>
      <c r="AWO340" s="31"/>
      <c r="AWP340" s="31"/>
      <c r="AWQ340" s="31"/>
      <c r="AWR340" s="31"/>
      <c r="AWS340" s="31"/>
      <c r="AWT340" s="31"/>
      <c r="AWU340" s="31"/>
      <c r="AWV340" s="31"/>
      <c r="AWW340" s="31"/>
      <c r="AWX340" s="31"/>
      <c r="AWY340" s="31"/>
      <c r="AWZ340" s="31"/>
      <c r="AXA340" s="31"/>
      <c r="AXB340" s="31"/>
      <c r="AXC340" s="31"/>
      <c r="AXD340" s="31"/>
      <c r="AXE340" s="31"/>
      <c r="AXF340" s="31"/>
      <c r="AXG340" s="31"/>
      <c r="AXH340" s="31"/>
      <c r="AXI340" s="31"/>
      <c r="AXJ340" s="31"/>
      <c r="AXK340" s="31"/>
      <c r="AXL340" s="31"/>
      <c r="AXM340" s="31"/>
      <c r="AXN340" s="31"/>
      <c r="AXO340" s="31"/>
      <c r="AXP340" s="31"/>
      <c r="AXQ340" s="31"/>
      <c r="AXR340" s="31"/>
      <c r="AXS340" s="31"/>
      <c r="AXT340" s="31"/>
      <c r="AXU340" s="31"/>
      <c r="AXV340" s="31"/>
      <c r="AXW340" s="31"/>
      <c r="AXX340" s="31"/>
      <c r="AXY340" s="31"/>
      <c r="AXZ340" s="31"/>
      <c r="AYA340" s="31"/>
      <c r="AYB340" s="31"/>
      <c r="AYC340" s="31"/>
      <c r="AYD340" s="31"/>
      <c r="AYE340" s="31"/>
      <c r="AYF340" s="31"/>
      <c r="AYG340" s="31"/>
      <c r="AYH340" s="31"/>
      <c r="AYI340" s="31"/>
      <c r="AYJ340" s="31"/>
      <c r="AYK340" s="31"/>
      <c r="AYL340" s="31"/>
      <c r="AYM340" s="31"/>
      <c r="AYN340" s="31"/>
      <c r="AYO340" s="31"/>
      <c r="AYP340" s="31"/>
      <c r="AYQ340" s="31"/>
      <c r="AYR340" s="31"/>
      <c r="AYS340" s="31"/>
      <c r="AYT340" s="31"/>
      <c r="AYU340" s="31"/>
      <c r="AYV340" s="31"/>
      <c r="AYW340" s="31"/>
      <c r="AYX340" s="31"/>
      <c r="AYY340" s="31"/>
      <c r="AYZ340" s="31"/>
      <c r="AZA340" s="31"/>
      <c r="AZB340" s="31"/>
      <c r="AZC340" s="31"/>
      <c r="AZD340" s="31"/>
      <c r="AZE340" s="31"/>
      <c r="AZF340" s="31"/>
      <c r="AZG340" s="31"/>
      <c r="AZH340" s="31"/>
      <c r="AZI340" s="31"/>
      <c r="AZJ340" s="31"/>
      <c r="AZK340" s="31"/>
      <c r="AZL340" s="31"/>
      <c r="AZM340" s="31"/>
      <c r="AZN340" s="31"/>
      <c r="AZO340" s="31"/>
      <c r="AZP340" s="31"/>
      <c r="AZQ340" s="31"/>
      <c r="AZR340" s="31"/>
      <c r="AZS340" s="31"/>
      <c r="AZT340" s="31"/>
      <c r="AZU340" s="31"/>
      <c r="AZV340" s="31"/>
      <c r="AZW340" s="31"/>
      <c r="AZX340" s="31"/>
      <c r="AZY340" s="31"/>
      <c r="AZZ340" s="31"/>
      <c r="BAA340" s="31"/>
      <c r="BAB340" s="31"/>
      <c r="BAC340" s="31"/>
      <c r="BAD340" s="31"/>
      <c r="BAE340" s="31"/>
      <c r="BAF340" s="31"/>
      <c r="BAG340" s="31"/>
      <c r="BAH340" s="31"/>
      <c r="BAI340" s="31"/>
      <c r="BAJ340" s="31"/>
      <c r="BAK340" s="31"/>
      <c r="BAL340" s="31"/>
      <c r="BAM340" s="31"/>
      <c r="BAN340" s="31"/>
      <c r="BAO340" s="31"/>
      <c r="BAP340" s="31"/>
      <c r="BAQ340" s="31"/>
      <c r="BAR340" s="31"/>
      <c r="BAS340" s="31"/>
      <c r="BAT340" s="31"/>
      <c r="BAU340" s="31"/>
      <c r="BAV340" s="31"/>
      <c r="BAW340" s="31"/>
      <c r="BAX340" s="31"/>
      <c r="BAY340" s="31"/>
      <c r="BAZ340" s="31"/>
      <c r="BBA340" s="31"/>
      <c r="BBB340" s="31"/>
      <c r="BBC340" s="31"/>
      <c r="BBD340" s="31"/>
      <c r="BBE340" s="31"/>
      <c r="BBF340" s="31"/>
      <c r="BBG340" s="31"/>
      <c r="BBH340" s="31"/>
      <c r="BBI340" s="31"/>
      <c r="BBJ340" s="31"/>
      <c r="BBK340" s="31"/>
      <c r="BBL340" s="31"/>
      <c r="BBM340" s="31"/>
      <c r="BBN340" s="31"/>
      <c r="BBO340" s="31"/>
      <c r="BBP340" s="31"/>
      <c r="BBQ340" s="31"/>
      <c r="BBR340" s="31"/>
      <c r="BBS340" s="31"/>
      <c r="BBT340" s="31"/>
      <c r="BBU340" s="31"/>
      <c r="BBV340" s="31"/>
      <c r="BBW340" s="31"/>
      <c r="BBX340" s="31"/>
      <c r="BBY340" s="31"/>
      <c r="BBZ340" s="31"/>
      <c r="BCA340" s="31"/>
      <c r="BCB340" s="31"/>
      <c r="BCC340" s="31"/>
      <c r="BCD340" s="31"/>
      <c r="BCE340" s="31"/>
      <c r="BCF340" s="31"/>
      <c r="BCG340" s="31"/>
      <c r="BCH340" s="31"/>
      <c r="BCI340" s="31"/>
      <c r="BCJ340" s="31"/>
      <c r="BCK340" s="31"/>
      <c r="BCL340" s="31"/>
      <c r="BCM340" s="31"/>
      <c r="BCN340" s="31"/>
      <c r="BCO340" s="31"/>
      <c r="BCP340" s="31"/>
      <c r="BCQ340" s="31"/>
      <c r="BCR340" s="31"/>
      <c r="BCS340" s="31"/>
      <c r="BCT340" s="31"/>
      <c r="BCU340" s="31"/>
      <c r="BCV340" s="31"/>
      <c r="BCW340" s="31"/>
      <c r="BCX340" s="31"/>
      <c r="BCY340" s="31"/>
      <c r="BCZ340" s="31"/>
      <c r="BDA340" s="31"/>
      <c r="BDB340" s="31"/>
      <c r="BDC340" s="31"/>
      <c r="BDD340" s="31"/>
      <c r="BDE340" s="31"/>
      <c r="BDF340" s="31"/>
      <c r="BDG340" s="31"/>
      <c r="BDH340" s="31"/>
      <c r="BDI340" s="31"/>
      <c r="BDJ340" s="31"/>
      <c r="BDK340" s="31"/>
      <c r="BDL340" s="31"/>
      <c r="BDM340" s="31"/>
      <c r="BDN340" s="31"/>
      <c r="BDO340" s="31"/>
      <c r="BDP340" s="31"/>
      <c r="BDQ340" s="31"/>
      <c r="BDR340" s="31"/>
      <c r="BDS340" s="31"/>
      <c r="BDT340" s="31"/>
      <c r="BDU340" s="31"/>
      <c r="BDV340" s="31"/>
      <c r="BDW340" s="31"/>
      <c r="BDX340" s="31"/>
      <c r="BDY340" s="31"/>
      <c r="BDZ340" s="31"/>
      <c r="BEA340" s="31"/>
      <c r="BEB340" s="31"/>
      <c r="BEC340" s="31"/>
      <c r="BED340" s="31"/>
      <c r="BEE340" s="31"/>
      <c r="BEF340" s="31"/>
      <c r="BEG340" s="31"/>
      <c r="BEH340" s="31"/>
      <c r="BEI340" s="31"/>
      <c r="BEJ340" s="31"/>
      <c r="BEK340" s="31"/>
      <c r="BEL340" s="31"/>
      <c r="BEM340" s="31"/>
      <c r="BEN340" s="31"/>
      <c r="BEO340" s="31"/>
      <c r="BEP340" s="31"/>
      <c r="BEQ340" s="31"/>
      <c r="BER340" s="31"/>
      <c r="BES340" s="31"/>
      <c r="BET340" s="31"/>
      <c r="BEU340" s="31"/>
      <c r="BEV340" s="31"/>
      <c r="BEW340" s="31"/>
      <c r="BEX340" s="31"/>
      <c r="BEY340" s="31"/>
      <c r="BEZ340" s="31"/>
      <c r="BFA340" s="31"/>
      <c r="BFB340" s="31"/>
      <c r="BFC340" s="31"/>
      <c r="BFD340" s="31"/>
      <c r="BFE340" s="31"/>
      <c r="BFF340" s="31"/>
      <c r="BFG340" s="31"/>
      <c r="BFH340" s="31"/>
      <c r="BFI340" s="31"/>
      <c r="BFJ340" s="31"/>
      <c r="BFK340" s="31"/>
      <c r="BFL340" s="31"/>
      <c r="BFM340" s="31"/>
      <c r="BFN340" s="31"/>
      <c r="BFO340" s="31"/>
      <c r="BFP340" s="31"/>
      <c r="BFQ340" s="31"/>
      <c r="BFR340" s="31"/>
      <c r="BFS340" s="31"/>
      <c r="BFT340" s="31"/>
      <c r="BFU340" s="31"/>
      <c r="BFV340" s="31"/>
      <c r="BFW340" s="31"/>
      <c r="BFX340" s="31"/>
      <c r="BFY340" s="31"/>
      <c r="BFZ340" s="31"/>
      <c r="BGA340" s="31"/>
      <c r="BGB340" s="31"/>
      <c r="BGC340" s="31"/>
      <c r="BGD340" s="31"/>
      <c r="BGE340" s="31"/>
      <c r="BGF340" s="31"/>
      <c r="BGG340" s="31"/>
      <c r="BGH340" s="31"/>
      <c r="BGI340" s="31"/>
      <c r="BGJ340" s="31"/>
      <c r="BGK340" s="31"/>
      <c r="BGL340" s="31"/>
      <c r="BGM340" s="31"/>
      <c r="BGN340" s="31"/>
      <c r="BGO340" s="31"/>
      <c r="BGP340" s="31"/>
      <c r="BGQ340" s="31"/>
      <c r="BGR340" s="31"/>
      <c r="BGS340" s="31"/>
      <c r="BGT340" s="31"/>
      <c r="BGU340" s="31"/>
      <c r="BGV340" s="31"/>
      <c r="BGW340" s="31"/>
      <c r="BGX340" s="31"/>
      <c r="BGY340" s="31"/>
      <c r="BGZ340" s="31"/>
      <c r="BHA340" s="31"/>
      <c r="BHB340" s="31"/>
      <c r="BHC340" s="31"/>
      <c r="BHD340" s="31"/>
      <c r="BHE340" s="31"/>
      <c r="BHF340" s="31"/>
      <c r="BHG340" s="31"/>
      <c r="BHH340" s="31"/>
      <c r="BHI340" s="31"/>
      <c r="BHJ340" s="31"/>
      <c r="BHK340" s="31"/>
      <c r="BHL340" s="31"/>
      <c r="BHM340" s="31"/>
      <c r="BHN340" s="31"/>
      <c r="BHO340" s="31"/>
      <c r="BHP340" s="31"/>
      <c r="BHQ340" s="31"/>
      <c r="BHR340" s="31"/>
      <c r="BHS340" s="31"/>
      <c r="BHT340" s="31"/>
      <c r="BHU340" s="31"/>
      <c r="BHV340" s="31"/>
      <c r="BHW340" s="31"/>
      <c r="BHX340" s="31"/>
      <c r="BHY340" s="31"/>
      <c r="BHZ340" s="31"/>
      <c r="BIA340" s="31"/>
      <c r="BIB340" s="31"/>
      <c r="BIC340" s="31"/>
      <c r="BID340" s="31"/>
      <c r="BIE340" s="31"/>
      <c r="BIF340" s="31"/>
      <c r="BIG340" s="31"/>
      <c r="BIH340" s="31"/>
      <c r="BII340" s="31"/>
      <c r="BIJ340" s="31"/>
      <c r="BIK340" s="31"/>
      <c r="BIL340" s="31"/>
      <c r="BIM340" s="31"/>
      <c r="BIN340" s="31"/>
      <c r="BIO340" s="31"/>
      <c r="BIP340" s="31"/>
      <c r="BIQ340" s="31"/>
      <c r="BIR340" s="31"/>
      <c r="BIS340" s="31"/>
      <c r="BIT340" s="31"/>
      <c r="BIU340" s="31"/>
      <c r="BIV340" s="31"/>
      <c r="BIW340" s="31"/>
      <c r="BIX340" s="31"/>
      <c r="BIY340" s="31"/>
      <c r="BIZ340" s="31"/>
      <c r="BJA340" s="31"/>
      <c r="BJB340" s="31"/>
      <c r="BJC340" s="31"/>
      <c r="BJD340" s="31"/>
      <c r="BJE340" s="31"/>
      <c r="BJF340" s="31"/>
      <c r="BJG340" s="31"/>
      <c r="BJH340" s="31"/>
      <c r="BJI340" s="31"/>
      <c r="BJJ340" s="31"/>
      <c r="BJK340" s="31"/>
      <c r="BJL340" s="31"/>
      <c r="BJM340" s="31"/>
      <c r="BJN340" s="31"/>
      <c r="BJO340" s="31"/>
      <c r="BJP340" s="31"/>
      <c r="BJQ340" s="31"/>
      <c r="BJR340" s="31"/>
      <c r="BJS340" s="31"/>
      <c r="BJT340" s="31"/>
      <c r="BJU340" s="31"/>
      <c r="BJV340" s="31"/>
      <c r="BJW340" s="31"/>
      <c r="BJX340" s="31"/>
      <c r="BJY340" s="31"/>
      <c r="BJZ340" s="31"/>
      <c r="BKA340" s="31"/>
      <c r="BKB340" s="31"/>
      <c r="BKC340" s="31"/>
      <c r="BKD340" s="31"/>
      <c r="BKE340" s="31"/>
      <c r="BKF340" s="31"/>
      <c r="BKG340" s="31"/>
      <c r="BKH340" s="31"/>
      <c r="BKI340" s="31"/>
      <c r="BKJ340" s="31"/>
      <c r="BKK340" s="31"/>
      <c r="BKL340" s="31"/>
      <c r="BKM340" s="31"/>
      <c r="BKN340" s="31"/>
      <c r="BKO340" s="31"/>
      <c r="BKP340" s="31"/>
      <c r="BKQ340" s="31"/>
      <c r="BKR340" s="31"/>
      <c r="BKS340" s="31"/>
      <c r="BKT340" s="31"/>
      <c r="BKU340" s="31"/>
      <c r="BKV340" s="31"/>
      <c r="BKW340" s="31"/>
      <c r="BKX340" s="31"/>
      <c r="BKY340" s="31"/>
      <c r="BKZ340" s="31"/>
      <c r="BLA340" s="31"/>
      <c r="BLB340" s="31"/>
      <c r="BLC340" s="31"/>
      <c r="BLD340" s="31"/>
      <c r="BLE340" s="31"/>
      <c r="BLF340" s="31"/>
      <c r="BLG340" s="31"/>
      <c r="BLH340" s="31"/>
      <c r="BLI340" s="31"/>
      <c r="BLJ340" s="31"/>
      <c r="BLK340" s="31"/>
      <c r="BLL340" s="31"/>
      <c r="BLM340" s="31"/>
      <c r="BLN340" s="31"/>
      <c r="BLO340" s="31"/>
      <c r="BLP340" s="31"/>
      <c r="BLQ340" s="31"/>
      <c r="BLR340" s="31"/>
      <c r="BLS340" s="31"/>
      <c r="BLT340" s="31"/>
      <c r="BLU340" s="31"/>
      <c r="BLV340" s="31"/>
      <c r="BLW340" s="31"/>
      <c r="BLX340" s="31"/>
      <c r="BLY340" s="31"/>
      <c r="BLZ340" s="31"/>
      <c r="BMA340" s="31"/>
      <c r="BMB340" s="31"/>
      <c r="BMC340" s="31"/>
      <c r="BMD340" s="31"/>
      <c r="BME340" s="31"/>
      <c r="BMF340" s="31"/>
      <c r="BMG340" s="31"/>
      <c r="BMH340" s="31"/>
      <c r="BMI340" s="31"/>
      <c r="BMJ340" s="31"/>
      <c r="BMK340" s="31"/>
      <c r="BML340" s="31"/>
      <c r="BMM340" s="31"/>
      <c r="BMN340" s="31"/>
      <c r="BMO340" s="31"/>
      <c r="BMP340" s="31"/>
      <c r="BMQ340" s="31"/>
      <c r="BMR340" s="31"/>
      <c r="BMS340" s="31"/>
      <c r="BMT340" s="31"/>
      <c r="BMU340" s="31"/>
      <c r="BMV340" s="31"/>
      <c r="BMW340" s="31"/>
      <c r="BMX340" s="31"/>
      <c r="BMY340" s="31"/>
      <c r="BMZ340" s="31"/>
      <c r="BNA340" s="31"/>
      <c r="BNB340" s="31"/>
      <c r="BNC340" s="31"/>
      <c r="BND340" s="31"/>
      <c r="BNE340" s="31"/>
      <c r="BNF340" s="31"/>
      <c r="BNG340" s="31"/>
      <c r="BNH340" s="31"/>
      <c r="BNI340" s="31"/>
      <c r="BNJ340" s="31"/>
      <c r="BNK340" s="31"/>
      <c r="BNL340" s="31"/>
      <c r="BNM340" s="31"/>
      <c r="BNN340" s="31"/>
      <c r="BNO340" s="31"/>
      <c r="BNP340" s="31"/>
      <c r="BNQ340" s="31"/>
      <c r="BNR340" s="31"/>
      <c r="BNS340" s="31"/>
      <c r="BNT340" s="31"/>
      <c r="BNU340" s="31"/>
      <c r="BNV340" s="31"/>
      <c r="BNW340" s="31"/>
      <c r="BNX340" s="31"/>
      <c r="BNY340" s="31"/>
      <c r="BNZ340" s="31"/>
      <c r="BOA340" s="31"/>
      <c r="BOB340" s="31"/>
      <c r="BOC340" s="31"/>
      <c r="BOD340" s="31"/>
      <c r="BOE340" s="31"/>
      <c r="BOF340" s="31"/>
      <c r="BOG340" s="31"/>
      <c r="BOH340" s="31"/>
      <c r="BOI340" s="31"/>
      <c r="BOJ340" s="31"/>
      <c r="BOK340" s="31"/>
      <c r="BOL340" s="31"/>
      <c r="BOM340" s="31"/>
      <c r="BON340" s="31"/>
      <c r="BOO340" s="31"/>
      <c r="BOP340" s="31"/>
      <c r="BOQ340" s="31"/>
      <c r="BOR340" s="31"/>
      <c r="BOS340" s="31"/>
      <c r="BOT340" s="31"/>
      <c r="BOU340" s="31"/>
      <c r="BOV340" s="31"/>
      <c r="BOW340" s="31"/>
      <c r="BOX340" s="31"/>
      <c r="BOY340" s="31"/>
      <c r="BOZ340" s="31"/>
      <c r="BPA340" s="31"/>
      <c r="BPB340" s="31"/>
      <c r="BPC340" s="31"/>
      <c r="BPD340" s="31"/>
      <c r="BPE340" s="31"/>
      <c r="BPF340" s="31"/>
      <c r="BPG340" s="31"/>
      <c r="BPH340" s="31"/>
      <c r="BPI340" s="31"/>
      <c r="BPJ340" s="31"/>
      <c r="BPK340" s="31"/>
      <c r="BPL340" s="31"/>
      <c r="BPM340" s="31"/>
      <c r="BPN340" s="31"/>
      <c r="BPO340" s="31"/>
      <c r="BPP340" s="31"/>
      <c r="BPQ340" s="31"/>
      <c r="BPR340" s="31"/>
      <c r="BPS340" s="31"/>
      <c r="BPT340" s="31"/>
      <c r="BPU340" s="31"/>
      <c r="BPV340" s="31"/>
      <c r="BPW340" s="31"/>
      <c r="BPX340" s="31"/>
      <c r="BPY340" s="31"/>
      <c r="BPZ340" s="31"/>
      <c r="BQA340" s="31"/>
      <c r="BQB340" s="31"/>
      <c r="BQC340" s="31"/>
      <c r="BQD340" s="31"/>
      <c r="BQE340" s="31"/>
      <c r="BQF340" s="31"/>
      <c r="BQG340" s="31"/>
      <c r="BQH340" s="31"/>
      <c r="BQI340" s="31"/>
      <c r="BQJ340" s="31"/>
      <c r="BQK340" s="31"/>
      <c r="BQL340" s="31"/>
      <c r="BQM340" s="31"/>
      <c r="BQN340" s="31"/>
      <c r="BQO340" s="31"/>
      <c r="BQP340" s="31"/>
      <c r="BQQ340" s="31"/>
      <c r="BQR340" s="31"/>
      <c r="BQS340" s="31"/>
      <c r="BQT340" s="31"/>
      <c r="BQU340" s="31"/>
      <c r="BQV340" s="31"/>
      <c r="BQW340" s="31"/>
      <c r="BQX340" s="31"/>
      <c r="BQY340" s="31"/>
      <c r="BQZ340" s="31"/>
      <c r="BRA340" s="31"/>
      <c r="BRB340" s="31"/>
      <c r="BRC340" s="31"/>
      <c r="BRD340" s="31"/>
      <c r="BRE340" s="31"/>
      <c r="BRF340" s="31"/>
      <c r="BRG340" s="31"/>
      <c r="BRH340" s="31"/>
      <c r="BRI340" s="31"/>
      <c r="BRJ340" s="31"/>
      <c r="BRK340" s="31"/>
      <c r="BRL340" s="31"/>
      <c r="BRM340" s="31"/>
      <c r="BRN340" s="31"/>
      <c r="BRO340" s="31"/>
      <c r="BRP340" s="31"/>
      <c r="BRQ340" s="31"/>
      <c r="BRR340" s="31"/>
      <c r="BRS340" s="31"/>
      <c r="BRT340" s="31"/>
      <c r="BRU340" s="31"/>
      <c r="BRV340" s="31"/>
      <c r="BRW340" s="31"/>
      <c r="BRX340" s="31"/>
      <c r="BRY340" s="31"/>
      <c r="BRZ340" s="31"/>
      <c r="BSA340" s="31"/>
      <c r="BSB340" s="31"/>
      <c r="BSC340" s="31"/>
      <c r="BSD340" s="31"/>
      <c r="BSE340" s="31"/>
      <c r="BSF340" s="31"/>
      <c r="BSG340" s="31"/>
      <c r="BSH340" s="31"/>
      <c r="BSI340" s="31"/>
      <c r="BSJ340" s="31"/>
      <c r="BSK340" s="31"/>
      <c r="BSL340" s="31"/>
      <c r="BSM340" s="31"/>
      <c r="BSN340" s="31"/>
      <c r="BSO340" s="31"/>
      <c r="BSP340" s="31"/>
      <c r="BSQ340" s="31"/>
      <c r="BSR340" s="31"/>
      <c r="BSS340" s="31"/>
      <c r="BST340" s="31"/>
      <c r="BSU340" s="31"/>
      <c r="BSV340" s="31"/>
      <c r="BSW340" s="31"/>
      <c r="BSX340" s="31"/>
      <c r="BSY340" s="31"/>
      <c r="BSZ340" s="31"/>
      <c r="BTA340" s="31"/>
      <c r="BTB340" s="31"/>
      <c r="BTC340" s="31"/>
      <c r="BTD340" s="31"/>
      <c r="BTE340" s="31"/>
      <c r="BTF340" s="31"/>
      <c r="BTG340" s="31"/>
      <c r="BTH340" s="31"/>
      <c r="BTI340" s="31"/>
      <c r="BTJ340" s="31"/>
      <c r="BTK340" s="31"/>
      <c r="BTL340" s="31"/>
      <c r="BTM340" s="31"/>
      <c r="BTN340" s="31"/>
      <c r="BTO340" s="31"/>
      <c r="BTP340" s="31"/>
      <c r="BTQ340" s="31"/>
      <c r="BTR340" s="31"/>
      <c r="BTS340" s="31"/>
      <c r="BTT340" s="31"/>
      <c r="BTU340" s="31"/>
      <c r="BTV340" s="31"/>
      <c r="BTW340" s="31"/>
      <c r="BTX340" s="31"/>
      <c r="BTY340" s="31"/>
      <c r="BTZ340" s="31"/>
      <c r="BUA340" s="31"/>
      <c r="BUB340" s="31"/>
      <c r="BUC340" s="31"/>
      <c r="BUD340" s="31"/>
      <c r="BUE340" s="31"/>
      <c r="BUF340" s="31"/>
      <c r="BUG340" s="31"/>
      <c r="BUH340" s="31"/>
      <c r="BUI340" s="31"/>
      <c r="BUJ340" s="31"/>
      <c r="BUK340" s="31"/>
      <c r="BUL340" s="31"/>
      <c r="BUM340" s="31"/>
      <c r="BUN340" s="31"/>
      <c r="BUO340" s="31"/>
      <c r="BUP340" s="31"/>
      <c r="BUQ340" s="31"/>
      <c r="BUR340" s="31"/>
      <c r="BUS340" s="31"/>
      <c r="BUT340" s="31"/>
      <c r="BUU340" s="31"/>
      <c r="BUV340" s="31"/>
      <c r="BUW340" s="31"/>
      <c r="BUX340" s="31"/>
      <c r="BUY340" s="31"/>
      <c r="BUZ340" s="31"/>
      <c r="BVA340" s="31"/>
      <c r="BVB340" s="31"/>
      <c r="BVC340" s="31"/>
      <c r="BVD340" s="31"/>
      <c r="BVE340" s="31"/>
      <c r="BVF340" s="31"/>
      <c r="BVG340" s="31"/>
      <c r="BVH340" s="31"/>
      <c r="BVI340" s="31"/>
      <c r="BVJ340" s="31"/>
      <c r="BVK340" s="31"/>
      <c r="BVL340" s="31"/>
      <c r="BVM340" s="31"/>
      <c r="BVN340" s="31"/>
      <c r="BVO340" s="31"/>
      <c r="BVP340" s="31"/>
      <c r="BVQ340" s="31"/>
      <c r="BVR340" s="31"/>
      <c r="BVS340" s="31"/>
      <c r="BVT340" s="31"/>
      <c r="BVU340" s="31"/>
      <c r="BVV340" s="31"/>
      <c r="BVW340" s="31"/>
      <c r="BVX340" s="31"/>
      <c r="BVY340" s="31"/>
      <c r="BVZ340" s="31"/>
      <c r="BWA340" s="31"/>
      <c r="BWB340" s="31"/>
      <c r="BWC340" s="31"/>
      <c r="BWD340" s="31"/>
      <c r="BWE340" s="31"/>
      <c r="BWF340" s="31"/>
      <c r="BWG340" s="31"/>
      <c r="BWH340" s="31"/>
      <c r="BWI340" s="31"/>
      <c r="BWJ340" s="31"/>
      <c r="BWK340" s="31"/>
      <c r="BWL340" s="31"/>
      <c r="BWM340" s="31"/>
      <c r="BWN340" s="31"/>
      <c r="BWO340" s="31"/>
      <c r="BWP340" s="31"/>
      <c r="BWQ340" s="31"/>
      <c r="BWR340" s="31"/>
      <c r="BWS340" s="31"/>
      <c r="BWT340" s="31"/>
      <c r="BWU340" s="31"/>
      <c r="BWV340" s="31"/>
      <c r="BWW340" s="31"/>
      <c r="BWX340" s="31"/>
      <c r="BWY340" s="31"/>
      <c r="BWZ340" s="31"/>
      <c r="BXA340" s="31"/>
      <c r="BXB340" s="31"/>
      <c r="BXC340" s="31"/>
      <c r="BXD340" s="31"/>
      <c r="BXE340" s="31"/>
      <c r="BXF340" s="31"/>
      <c r="BXG340" s="31"/>
      <c r="BXH340" s="31"/>
      <c r="BXI340" s="31"/>
      <c r="BXJ340" s="31"/>
      <c r="BXK340" s="31"/>
      <c r="BXL340" s="31"/>
      <c r="BXM340" s="31"/>
      <c r="BXN340" s="31"/>
      <c r="BXO340" s="31"/>
      <c r="BXP340" s="31"/>
      <c r="BXQ340" s="31"/>
      <c r="BXR340" s="31"/>
      <c r="BXS340" s="31"/>
      <c r="BXT340" s="31"/>
      <c r="BXU340" s="31"/>
      <c r="BXV340" s="31"/>
      <c r="BXW340" s="31"/>
      <c r="BXX340" s="31"/>
      <c r="BXY340" s="31"/>
      <c r="BXZ340" s="31"/>
      <c r="BYA340" s="31"/>
      <c r="BYB340" s="31"/>
      <c r="BYC340" s="31"/>
      <c r="BYD340" s="31"/>
      <c r="BYE340" s="31"/>
      <c r="BYF340" s="31"/>
      <c r="BYG340" s="31"/>
      <c r="BYH340" s="31"/>
      <c r="BYI340" s="31"/>
      <c r="BYJ340" s="31"/>
      <c r="BYK340" s="31"/>
      <c r="BYL340" s="31"/>
      <c r="BYM340" s="31"/>
      <c r="BYN340" s="31"/>
      <c r="BYO340" s="31"/>
      <c r="BYP340" s="31"/>
      <c r="BYQ340" s="31"/>
      <c r="BYR340" s="31"/>
      <c r="BYS340" s="31"/>
      <c r="BYT340" s="31"/>
      <c r="BYU340" s="31"/>
      <c r="BYV340" s="31"/>
      <c r="BYW340" s="31"/>
      <c r="BYX340" s="31"/>
      <c r="BYY340" s="31"/>
      <c r="BYZ340" s="31"/>
      <c r="BZA340" s="31"/>
      <c r="BZB340" s="31"/>
      <c r="BZC340" s="31"/>
      <c r="BZD340" s="31"/>
      <c r="BZE340" s="31"/>
      <c r="BZF340" s="31"/>
      <c r="BZG340" s="31"/>
      <c r="BZH340" s="31"/>
      <c r="BZI340" s="31"/>
      <c r="BZJ340" s="31"/>
      <c r="BZK340" s="31"/>
      <c r="BZL340" s="31"/>
      <c r="BZM340" s="31"/>
      <c r="BZN340" s="31"/>
      <c r="BZO340" s="31"/>
      <c r="BZP340" s="31"/>
      <c r="BZQ340" s="31"/>
      <c r="BZR340" s="31"/>
      <c r="BZS340" s="31"/>
      <c r="BZT340" s="31"/>
      <c r="BZU340" s="31"/>
      <c r="BZV340" s="31"/>
      <c r="BZW340" s="31"/>
      <c r="BZX340" s="31"/>
      <c r="BZY340" s="31"/>
      <c r="BZZ340" s="31"/>
      <c r="CAA340" s="31"/>
      <c r="CAB340" s="31"/>
      <c r="CAC340" s="31"/>
      <c r="CAD340" s="31"/>
      <c r="CAE340" s="31"/>
      <c r="CAF340" s="31"/>
      <c r="CAG340" s="31"/>
      <c r="CAH340" s="31"/>
      <c r="CAI340" s="31"/>
      <c r="CAJ340" s="31"/>
      <c r="CAK340" s="31"/>
      <c r="CAL340" s="31"/>
      <c r="CAM340" s="31"/>
      <c r="CAN340" s="31"/>
      <c r="CAO340" s="31"/>
      <c r="CAP340" s="31"/>
      <c r="CAQ340" s="31"/>
      <c r="CAR340" s="31"/>
      <c r="CAS340" s="31"/>
      <c r="CAT340" s="31"/>
      <c r="CAU340" s="31"/>
      <c r="CAV340" s="31"/>
      <c r="CAW340" s="31"/>
      <c r="CAX340" s="31"/>
      <c r="CAY340" s="31"/>
      <c r="CAZ340" s="31"/>
      <c r="CBA340" s="31"/>
      <c r="CBB340" s="31"/>
      <c r="CBC340" s="31"/>
      <c r="CBD340" s="31"/>
      <c r="CBE340" s="31"/>
      <c r="CBF340" s="31"/>
      <c r="CBG340" s="31"/>
      <c r="CBH340" s="31"/>
      <c r="CBI340" s="31"/>
      <c r="CBJ340" s="31"/>
      <c r="CBK340" s="31"/>
      <c r="CBL340" s="31"/>
      <c r="CBM340" s="31"/>
      <c r="CBN340" s="31"/>
      <c r="CBO340" s="31"/>
      <c r="CBP340" s="31"/>
      <c r="CBQ340" s="31"/>
      <c r="CBR340" s="31"/>
      <c r="CBS340" s="31"/>
      <c r="CBT340" s="31"/>
      <c r="CBU340" s="31"/>
      <c r="CBV340" s="31"/>
      <c r="CBW340" s="31"/>
      <c r="CBX340" s="31"/>
      <c r="CBY340" s="31"/>
      <c r="CBZ340" s="31"/>
      <c r="CCA340" s="31"/>
      <c r="CCB340" s="31"/>
      <c r="CCC340" s="31"/>
      <c r="CCD340" s="31"/>
      <c r="CCE340" s="31"/>
      <c r="CCF340" s="31"/>
      <c r="CCG340" s="31"/>
      <c r="CCH340" s="31"/>
      <c r="CCI340" s="31"/>
      <c r="CCJ340" s="31"/>
      <c r="CCK340" s="31"/>
      <c r="CCL340" s="31"/>
      <c r="CCM340" s="31"/>
      <c r="CCN340" s="31"/>
      <c r="CCO340" s="31"/>
      <c r="CCP340" s="31"/>
      <c r="CCQ340" s="31"/>
      <c r="CCR340" s="31"/>
      <c r="CCS340" s="31"/>
      <c r="CCT340" s="31"/>
      <c r="CCU340" s="31"/>
      <c r="CCV340" s="31"/>
      <c r="CCW340" s="31"/>
      <c r="CCX340" s="31"/>
      <c r="CCY340" s="31"/>
      <c r="CCZ340" s="31"/>
      <c r="CDA340" s="31"/>
      <c r="CDB340" s="31"/>
      <c r="CDC340" s="31"/>
      <c r="CDD340" s="31"/>
      <c r="CDE340" s="31"/>
      <c r="CDF340" s="31"/>
      <c r="CDG340" s="31"/>
      <c r="CDH340" s="31"/>
      <c r="CDI340" s="31"/>
      <c r="CDJ340" s="31"/>
      <c r="CDK340" s="31"/>
      <c r="CDL340" s="31"/>
      <c r="CDM340" s="31"/>
      <c r="CDN340" s="31"/>
      <c r="CDO340" s="31"/>
      <c r="CDP340" s="31"/>
      <c r="CDQ340" s="31"/>
      <c r="CDR340" s="31"/>
      <c r="CDS340" s="31"/>
      <c r="CDT340" s="31"/>
      <c r="CDU340" s="31"/>
      <c r="CDV340" s="31"/>
      <c r="CDW340" s="31"/>
      <c r="CDX340" s="31"/>
      <c r="CDY340" s="31"/>
      <c r="CDZ340" s="31"/>
      <c r="CEA340" s="31"/>
      <c r="CEB340" s="31"/>
      <c r="CEC340" s="31"/>
      <c r="CED340" s="31"/>
      <c r="CEE340" s="31"/>
      <c r="CEF340" s="31"/>
      <c r="CEG340" s="31"/>
      <c r="CEH340" s="31"/>
      <c r="CEI340" s="31"/>
      <c r="CEJ340" s="31"/>
      <c r="CEK340" s="31"/>
      <c r="CEL340" s="31"/>
      <c r="CEM340" s="31"/>
      <c r="CEN340" s="31"/>
      <c r="CEO340" s="31"/>
      <c r="CEP340" s="31"/>
      <c r="CEQ340" s="31"/>
      <c r="CER340" s="31"/>
      <c r="CES340" s="31"/>
      <c r="CET340" s="31"/>
      <c r="CEU340" s="31"/>
      <c r="CEV340" s="31"/>
      <c r="CEW340" s="31"/>
      <c r="CEX340" s="31"/>
      <c r="CEY340" s="31"/>
      <c r="CEZ340" s="31"/>
      <c r="CFA340" s="31"/>
      <c r="CFB340" s="31"/>
      <c r="CFC340" s="31"/>
      <c r="CFD340" s="31"/>
      <c r="CFE340" s="31"/>
      <c r="CFF340" s="31"/>
      <c r="CFG340" s="31"/>
      <c r="CFH340" s="31"/>
      <c r="CFI340" s="31"/>
      <c r="CFJ340" s="31"/>
      <c r="CFK340" s="31"/>
      <c r="CFL340" s="31"/>
      <c r="CFM340" s="31"/>
      <c r="CFN340" s="31"/>
      <c r="CFO340" s="31"/>
      <c r="CFP340" s="31"/>
      <c r="CFQ340" s="31"/>
      <c r="CFR340" s="31"/>
      <c r="CFS340" s="31"/>
      <c r="CFT340" s="31"/>
      <c r="CFU340" s="31"/>
      <c r="CFV340" s="31"/>
      <c r="CFW340" s="31"/>
      <c r="CFX340" s="31"/>
      <c r="CFY340" s="31"/>
      <c r="CFZ340" s="31"/>
      <c r="CGA340" s="31"/>
      <c r="CGB340" s="31"/>
      <c r="CGC340" s="31"/>
      <c r="CGD340" s="31"/>
      <c r="CGE340" s="31"/>
      <c r="CGF340" s="31"/>
      <c r="CGG340" s="31"/>
      <c r="CGH340" s="31"/>
      <c r="CGI340" s="31"/>
      <c r="CGJ340" s="31"/>
      <c r="CGK340" s="31"/>
      <c r="CGL340" s="31"/>
      <c r="CGM340" s="31"/>
      <c r="CGN340" s="31"/>
      <c r="CGO340" s="31"/>
      <c r="CGP340" s="31"/>
      <c r="CGQ340" s="31"/>
      <c r="CGR340" s="31"/>
      <c r="CGS340" s="31"/>
      <c r="CGT340" s="31"/>
      <c r="CGU340" s="31"/>
      <c r="CGV340" s="31"/>
      <c r="CGW340" s="31"/>
      <c r="CGX340" s="31"/>
      <c r="CGY340" s="31"/>
      <c r="CGZ340" s="31"/>
      <c r="CHA340" s="31"/>
      <c r="CHB340" s="31"/>
      <c r="CHC340" s="31"/>
      <c r="CHD340" s="31"/>
      <c r="CHE340" s="31"/>
      <c r="CHF340" s="31"/>
      <c r="CHG340" s="31"/>
      <c r="CHH340" s="31"/>
      <c r="CHI340" s="31"/>
      <c r="CHJ340" s="31"/>
      <c r="CHK340" s="31"/>
      <c r="CHL340" s="31"/>
      <c r="CHM340" s="31"/>
      <c r="CHN340" s="31"/>
      <c r="CHO340" s="31"/>
      <c r="CHP340" s="31"/>
      <c r="CHQ340" s="31"/>
      <c r="CHR340" s="31"/>
      <c r="CHS340" s="31"/>
      <c r="CHT340" s="31"/>
      <c r="CHU340" s="31"/>
      <c r="CHV340" s="31"/>
      <c r="CHW340" s="31"/>
      <c r="CHX340" s="31"/>
      <c r="CHY340" s="31"/>
      <c r="CHZ340" s="31"/>
      <c r="CIA340" s="31"/>
      <c r="CIB340" s="31"/>
      <c r="CIC340" s="31"/>
      <c r="CID340" s="31"/>
      <c r="CIE340" s="31"/>
      <c r="CIF340" s="31"/>
      <c r="CIG340" s="31"/>
      <c r="CIH340" s="31"/>
      <c r="CII340" s="31"/>
      <c r="CIJ340" s="31"/>
      <c r="CIK340" s="31"/>
      <c r="CIL340" s="31"/>
      <c r="CIM340" s="31"/>
      <c r="CIN340" s="31"/>
      <c r="CIO340" s="31"/>
      <c r="CIP340" s="31"/>
      <c r="CIQ340" s="31"/>
      <c r="CIR340" s="31"/>
      <c r="CIS340" s="31"/>
      <c r="CIT340" s="31"/>
      <c r="CIU340" s="31"/>
      <c r="CIV340" s="31"/>
      <c r="CIW340" s="31"/>
      <c r="CIX340" s="31"/>
      <c r="CIY340" s="31"/>
      <c r="CIZ340" s="31"/>
      <c r="CJA340" s="31"/>
      <c r="CJB340" s="31"/>
      <c r="CJC340" s="31"/>
      <c r="CJD340" s="31"/>
      <c r="CJE340" s="31"/>
      <c r="CJF340" s="31"/>
      <c r="CJG340" s="31"/>
      <c r="CJH340" s="31"/>
      <c r="CJI340" s="31"/>
      <c r="CJJ340" s="31"/>
      <c r="CJK340" s="31"/>
      <c r="CJL340" s="31"/>
      <c r="CJM340" s="31"/>
      <c r="CJN340" s="31"/>
      <c r="CJO340" s="31"/>
      <c r="CJP340" s="31"/>
      <c r="CJQ340" s="31"/>
      <c r="CJR340" s="31"/>
      <c r="CJS340" s="31"/>
      <c r="CJT340" s="31"/>
      <c r="CJU340" s="31"/>
      <c r="CJV340" s="31"/>
      <c r="CJW340" s="31"/>
      <c r="CJX340" s="31"/>
      <c r="CJY340" s="31"/>
      <c r="CJZ340" s="31"/>
      <c r="CKA340" s="31"/>
      <c r="CKB340" s="31"/>
      <c r="CKC340" s="31"/>
      <c r="CKD340" s="31"/>
      <c r="CKE340" s="31"/>
      <c r="CKF340" s="31"/>
      <c r="CKG340" s="31"/>
      <c r="CKH340" s="31"/>
      <c r="CKI340" s="31"/>
      <c r="CKJ340" s="31"/>
      <c r="CKK340" s="31"/>
      <c r="CKL340" s="31"/>
      <c r="CKM340" s="31"/>
      <c r="CKN340" s="31"/>
      <c r="CKO340" s="31"/>
      <c r="CKP340" s="31"/>
      <c r="CKQ340" s="31"/>
      <c r="CKR340" s="31"/>
      <c r="CKS340" s="31"/>
      <c r="CKT340" s="31"/>
      <c r="CKU340" s="31"/>
      <c r="CKV340" s="31"/>
      <c r="CKW340" s="31"/>
      <c r="CKX340" s="31"/>
      <c r="CKY340" s="31"/>
      <c r="CKZ340" s="31"/>
      <c r="CLA340" s="31"/>
      <c r="CLB340" s="31"/>
      <c r="CLC340" s="31"/>
      <c r="CLD340" s="31"/>
      <c r="CLE340" s="31"/>
      <c r="CLF340" s="31"/>
      <c r="CLG340" s="31"/>
      <c r="CLH340" s="31"/>
      <c r="CLI340" s="31"/>
      <c r="CLJ340" s="31"/>
      <c r="CLK340" s="31"/>
      <c r="CLL340" s="31"/>
      <c r="CLM340" s="31"/>
      <c r="CLN340" s="31"/>
      <c r="CLO340" s="31"/>
      <c r="CLP340" s="31"/>
      <c r="CLQ340" s="31"/>
      <c r="CLR340" s="31"/>
      <c r="CLS340" s="31"/>
      <c r="CLT340" s="31"/>
      <c r="CLU340" s="31"/>
      <c r="CLV340" s="31"/>
      <c r="CLW340" s="31"/>
      <c r="CLX340" s="31"/>
      <c r="CLY340" s="31"/>
      <c r="CLZ340" s="31"/>
      <c r="CMA340" s="31"/>
      <c r="CMB340" s="31"/>
      <c r="CMC340" s="31"/>
      <c r="CMD340" s="31"/>
      <c r="CME340" s="31"/>
      <c r="CMF340" s="31"/>
      <c r="CMG340" s="31"/>
      <c r="CMH340" s="31"/>
      <c r="CMI340" s="31"/>
      <c r="CMJ340" s="31"/>
      <c r="CMK340" s="31"/>
      <c r="CML340" s="31"/>
      <c r="CMM340" s="31"/>
      <c r="CMN340" s="31"/>
      <c r="CMO340" s="31"/>
      <c r="CMP340" s="31"/>
      <c r="CMQ340" s="31"/>
      <c r="CMR340" s="31"/>
      <c r="CMS340" s="31"/>
      <c r="CMT340" s="31"/>
      <c r="CMU340" s="31"/>
      <c r="CMV340" s="31"/>
      <c r="CMW340" s="31"/>
      <c r="CMX340" s="31"/>
      <c r="CMY340" s="31"/>
      <c r="CMZ340" s="31"/>
      <c r="CNA340" s="31"/>
      <c r="CNB340" s="31"/>
      <c r="CNC340" s="31"/>
      <c r="CND340" s="31"/>
      <c r="CNE340" s="31"/>
      <c r="CNF340" s="31"/>
      <c r="CNG340" s="31"/>
      <c r="CNH340" s="31"/>
      <c r="CNI340" s="31"/>
      <c r="CNJ340" s="31"/>
      <c r="CNK340" s="31"/>
      <c r="CNL340" s="31"/>
      <c r="CNM340" s="31"/>
      <c r="CNN340" s="31"/>
      <c r="CNO340" s="31"/>
      <c r="CNP340" s="31"/>
      <c r="CNQ340" s="31"/>
      <c r="CNR340" s="31"/>
      <c r="CNS340" s="31"/>
      <c r="CNT340" s="31"/>
      <c r="CNU340" s="31"/>
      <c r="CNV340" s="31"/>
      <c r="CNW340" s="31"/>
      <c r="CNX340" s="31"/>
      <c r="CNY340" s="31"/>
      <c r="CNZ340" s="31"/>
      <c r="COA340" s="31"/>
      <c r="COB340" s="31"/>
      <c r="COC340" s="31"/>
      <c r="COD340" s="31"/>
      <c r="COE340" s="31"/>
      <c r="COF340" s="31"/>
      <c r="COG340" s="31"/>
      <c r="COH340" s="31"/>
      <c r="COI340" s="31"/>
      <c r="COJ340" s="31"/>
      <c r="COK340" s="31"/>
      <c r="COL340" s="31"/>
      <c r="COM340" s="31"/>
      <c r="CON340" s="31"/>
      <c r="COO340" s="31"/>
      <c r="COP340" s="31"/>
      <c r="COQ340" s="31"/>
      <c r="COR340" s="31"/>
      <c r="COS340" s="31"/>
      <c r="COT340" s="31"/>
      <c r="COU340" s="31"/>
      <c r="COV340" s="31"/>
      <c r="COW340" s="31"/>
      <c r="COX340" s="31"/>
      <c r="COY340" s="31"/>
      <c r="COZ340" s="31"/>
      <c r="CPA340" s="31"/>
      <c r="CPB340" s="31"/>
      <c r="CPC340" s="31"/>
      <c r="CPD340" s="31"/>
      <c r="CPE340" s="31"/>
      <c r="CPF340" s="31"/>
      <c r="CPG340" s="31"/>
      <c r="CPH340" s="31"/>
      <c r="CPI340" s="31"/>
      <c r="CPJ340" s="31"/>
      <c r="CPK340" s="31"/>
      <c r="CPL340" s="31"/>
      <c r="CPM340" s="31"/>
      <c r="CPN340" s="31"/>
      <c r="CPO340" s="31"/>
      <c r="CPP340" s="31"/>
      <c r="CPQ340" s="31"/>
      <c r="CPR340" s="31"/>
      <c r="CPS340" s="31"/>
      <c r="CPT340" s="31"/>
      <c r="CPU340" s="31"/>
      <c r="CPV340" s="31"/>
      <c r="CPW340" s="31"/>
      <c r="CPX340" s="31"/>
      <c r="CPY340" s="31"/>
      <c r="CPZ340" s="31"/>
      <c r="CQA340" s="31"/>
      <c r="CQB340" s="31"/>
      <c r="CQC340" s="31"/>
      <c r="CQD340" s="31"/>
      <c r="CQE340" s="31"/>
      <c r="CQF340" s="31"/>
      <c r="CQG340" s="31"/>
      <c r="CQH340" s="31"/>
      <c r="CQI340" s="31"/>
      <c r="CQJ340" s="31"/>
      <c r="CQK340" s="31"/>
      <c r="CQL340" s="31"/>
      <c r="CQM340" s="31"/>
      <c r="CQN340" s="31"/>
      <c r="CQO340" s="31"/>
      <c r="CQP340" s="31"/>
      <c r="CQQ340" s="31"/>
      <c r="CQR340" s="31"/>
      <c r="CQS340" s="31"/>
      <c r="CQT340" s="31"/>
      <c r="CQU340" s="31"/>
      <c r="CQV340" s="31"/>
      <c r="CQW340" s="31"/>
      <c r="CQX340" s="31"/>
      <c r="CQY340" s="31"/>
      <c r="CQZ340" s="31"/>
      <c r="CRA340" s="31"/>
      <c r="CRB340" s="31"/>
      <c r="CRC340" s="31"/>
      <c r="CRD340" s="31"/>
      <c r="CRE340" s="31"/>
      <c r="CRF340" s="31"/>
      <c r="CRG340" s="31"/>
      <c r="CRH340" s="31"/>
      <c r="CRI340" s="31"/>
      <c r="CRJ340" s="31"/>
      <c r="CRK340" s="31"/>
      <c r="CRL340" s="31"/>
      <c r="CRM340" s="31"/>
      <c r="CRN340" s="31"/>
      <c r="CRO340" s="31"/>
      <c r="CRP340" s="31"/>
      <c r="CRQ340" s="31"/>
      <c r="CRR340" s="31"/>
      <c r="CRS340" s="31"/>
      <c r="CRT340" s="31"/>
      <c r="CRU340" s="31"/>
      <c r="CRV340" s="31"/>
      <c r="CRW340" s="31"/>
      <c r="CRX340" s="31"/>
      <c r="CRY340" s="31"/>
      <c r="CRZ340" s="31"/>
      <c r="CSA340" s="31"/>
      <c r="CSB340" s="31"/>
      <c r="CSC340" s="31"/>
      <c r="CSD340" s="31"/>
      <c r="CSE340" s="31"/>
      <c r="CSF340" s="31"/>
      <c r="CSG340" s="31"/>
      <c r="CSH340" s="31"/>
      <c r="CSI340" s="31"/>
      <c r="CSJ340" s="31"/>
      <c r="CSK340" s="31"/>
      <c r="CSL340" s="31"/>
      <c r="CSM340" s="31"/>
      <c r="CSN340" s="31"/>
      <c r="CSO340" s="31"/>
      <c r="CSP340" s="31"/>
      <c r="CSQ340" s="31"/>
      <c r="CSR340" s="31"/>
      <c r="CSS340" s="31"/>
      <c r="CST340" s="31"/>
      <c r="CSU340" s="31"/>
      <c r="CSV340" s="31"/>
      <c r="CSW340" s="31"/>
      <c r="CSX340" s="31"/>
      <c r="CSY340" s="31"/>
      <c r="CSZ340" s="31"/>
      <c r="CTA340" s="31"/>
      <c r="CTB340" s="31"/>
      <c r="CTC340" s="31"/>
      <c r="CTD340" s="31"/>
      <c r="CTE340" s="31"/>
      <c r="CTF340" s="31"/>
      <c r="CTG340" s="31"/>
      <c r="CTH340" s="31"/>
      <c r="CTI340" s="31"/>
      <c r="CTJ340" s="31"/>
      <c r="CTK340" s="31"/>
      <c r="CTL340" s="31"/>
      <c r="CTM340" s="31"/>
      <c r="CTN340" s="31"/>
      <c r="CTO340" s="31"/>
      <c r="CTP340" s="31"/>
      <c r="CTQ340" s="31"/>
      <c r="CTR340" s="31"/>
      <c r="CTS340" s="31"/>
      <c r="CTT340" s="31"/>
      <c r="CTU340" s="31"/>
      <c r="CTV340" s="31"/>
      <c r="CTW340" s="31"/>
      <c r="CTX340" s="31"/>
      <c r="CTY340" s="31"/>
      <c r="CTZ340" s="31"/>
      <c r="CUA340" s="31"/>
      <c r="CUB340" s="31"/>
      <c r="CUC340" s="31"/>
      <c r="CUD340" s="31"/>
      <c r="CUE340" s="31"/>
      <c r="CUF340" s="31"/>
      <c r="CUG340" s="31"/>
      <c r="CUH340" s="31"/>
      <c r="CUI340" s="31"/>
      <c r="CUJ340" s="31"/>
      <c r="CUK340" s="31"/>
      <c r="CUL340" s="31"/>
      <c r="CUM340" s="31"/>
      <c r="CUN340" s="31"/>
      <c r="CUO340" s="31"/>
      <c r="CUP340" s="31"/>
      <c r="CUQ340" s="31"/>
      <c r="CUR340" s="31"/>
      <c r="CUS340" s="31"/>
      <c r="CUT340" s="31"/>
      <c r="CUU340" s="31"/>
      <c r="CUV340" s="31"/>
      <c r="CUW340" s="31"/>
      <c r="CUX340" s="31"/>
      <c r="CUY340" s="31"/>
      <c r="CUZ340" s="31"/>
      <c r="CVA340" s="31"/>
      <c r="CVB340" s="31"/>
      <c r="CVC340" s="31"/>
      <c r="CVD340" s="31"/>
      <c r="CVE340" s="31"/>
      <c r="CVF340" s="31"/>
      <c r="CVG340" s="31"/>
      <c r="CVH340" s="31"/>
      <c r="CVI340" s="31"/>
      <c r="CVJ340" s="31"/>
      <c r="CVK340" s="31"/>
      <c r="CVL340" s="31"/>
      <c r="CVM340" s="31"/>
      <c r="CVN340" s="31"/>
      <c r="CVO340" s="31"/>
      <c r="CVP340" s="31"/>
      <c r="CVQ340" s="31"/>
      <c r="CVR340" s="31"/>
      <c r="CVS340" s="31"/>
      <c r="CVT340" s="31"/>
      <c r="CVU340" s="31"/>
      <c r="CVV340" s="31"/>
      <c r="CVW340" s="31"/>
      <c r="CVX340" s="31"/>
      <c r="CVY340" s="31"/>
      <c r="CVZ340" s="31"/>
      <c r="CWA340" s="31"/>
      <c r="CWB340" s="31"/>
      <c r="CWC340" s="31"/>
      <c r="CWD340" s="31"/>
      <c r="CWE340" s="31"/>
      <c r="CWF340" s="31"/>
      <c r="CWG340" s="31"/>
      <c r="CWH340" s="31"/>
      <c r="CWI340" s="31"/>
      <c r="CWJ340" s="31"/>
      <c r="CWK340" s="31"/>
      <c r="CWL340" s="31"/>
      <c r="CWM340" s="31"/>
      <c r="CWN340" s="31"/>
      <c r="CWO340" s="31"/>
      <c r="CWP340" s="31"/>
      <c r="CWQ340" s="31"/>
      <c r="CWR340" s="31"/>
      <c r="CWS340" s="31"/>
      <c r="CWT340" s="31"/>
      <c r="CWU340" s="31"/>
      <c r="CWV340" s="31"/>
      <c r="CWW340" s="31"/>
      <c r="CWX340" s="31"/>
      <c r="CWY340" s="31"/>
      <c r="CWZ340" s="31"/>
      <c r="CXA340" s="31"/>
      <c r="CXB340" s="31"/>
      <c r="CXC340" s="31"/>
      <c r="CXD340" s="31"/>
      <c r="CXE340" s="31"/>
      <c r="CXF340" s="31"/>
      <c r="CXG340" s="31"/>
      <c r="CXH340" s="31"/>
      <c r="CXI340" s="31"/>
      <c r="CXJ340" s="31"/>
      <c r="CXK340" s="31"/>
      <c r="CXL340" s="31"/>
      <c r="CXM340" s="31"/>
      <c r="CXN340" s="31"/>
      <c r="CXO340" s="31"/>
      <c r="CXP340" s="31"/>
      <c r="CXQ340" s="31"/>
      <c r="CXR340" s="31"/>
      <c r="CXS340" s="31"/>
      <c r="CXT340" s="31"/>
      <c r="CXU340" s="31"/>
      <c r="CXV340" s="31"/>
      <c r="CXW340" s="31"/>
      <c r="CXX340" s="31"/>
      <c r="CXY340" s="31"/>
      <c r="CXZ340" s="31"/>
      <c r="CYA340" s="31"/>
      <c r="CYB340" s="31"/>
      <c r="CYC340" s="31"/>
      <c r="CYD340" s="31"/>
      <c r="CYE340" s="31"/>
      <c r="CYF340" s="31"/>
      <c r="CYG340" s="31"/>
      <c r="CYH340" s="31"/>
      <c r="CYI340" s="31"/>
      <c r="CYJ340" s="31"/>
      <c r="CYK340" s="31"/>
      <c r="CYL340" s="31"/>
      <c r="CYM340" s="31"/>
      <c r="CYN340" s="31"/>
      <c r="CYO340" s="31"/>
      <c r="CYP340" s="31"/>
      <c r="CYQ340" s="31"/>
      <c r="CYR340" s="31"/>
      <c r="CYS340" s="31"/>
      <c r="CYT340" s="31"/>
      <c r="CYU340" s="31"/>
      <c r="CYV340" s="31"/>
      <c r="CYW340" s="31"/>
      <c r="CYX340" s="31"/>
      <c r="CYY340" s="31"/>
      <c r="CYZ340" s="31"/>
      <c r="CZA340" s="31"/>
      <c r="CZB340" s="31"/>
      <c r="CZC340" s="31"/>
      <c r="CZD340" s="31"/>
      <c r="CZE340" s="31"/>
      <c r="CZF340" s="31"/>
      <c r="CZG340" s="31"/>
      <c r="CZH340" s="31"/>
      <c r="CZI340" s="31"/>
      <c r="CZJ340" s="31"/>
      <c r="CZK340" s="31"/>
      <c r="CZL340" s="31"/>
      <c r="CZM340" s="31"/>
      <c r="CZN340" s="31"/>
      <c r="CZO340" s="31"/>
      <c r="CZP340" s="31"/>
      <c r="CZQ340" s="31"/>
      <c r="CZR340" s="31"/>
      <c r="CZS340" s="31"/>
      <c r="CZT340" s="31"/>
      <c r="CZU340" s="31"/>
      <c r="CZV340" s="31"/>
      <c r="CZW340" s="31"/>
      <c r="CZX340" s="31"/>
      <c r="CZY340" s="31"/>
      <c r="CZZ340" s="31"/>
      <c r="DAA340" s="31"/>
      <c r="DAB340" s="31"/>
      <c r="DAC340" s="31"/>
      <c r="DAD340" s="31"/>
      <c r="DAE340" s="31"/>
      <c r="DAF340" s="31"/>
      <c r="DAG340" s="31"/>
      <c r="DAH340" s="31"/>
      <c r="DAI340" s="31"/>
      <c r="DAJ340" s="31"/>
      <c r="DAK340" s="31"/>
      <c r="DAL340" s="31"/>
      <c r="DAM340" s="31"/>
      <c r="DAN340" s="31"/>
      <c r="DAO340" s="31"/>
      <c r="DAP340" s="31"/>
      <c r="DAQ340" s="31"/>
      <c r="DAR340" s="31"/>
      <c r="DAS340" s="31"/>
      <c r="DAT340" s="31"/>
      <c r="DAU340" s="31"/>
      <c r="DAV340" s="31"/>
      <c r="DAW340" s="31"/>
      <c r="DAX340" s="31"/>
      <c r="DAY340" s="31"/>
      <c r="DAZ340" s="31"/>
      <c r="DBA340" s="31"/>
      <c r="DBB340" s="31"/>
      <c r="DBC340" s="31"/>
      <c r="DBD340" s="31"/>
      <c r="DBE340" s="31"/>
      <c r="DBF340" s="31"/>
      <c r="DBG340" s="31"/>
      <c r="DBH340" s="31"/>
      <c r="DBI340" s="31"/>
      <c r="DBJ340" s="31"/>
      <c r="DBK340" s="31"/>
      <c r="DBL340" s="31"/>
      <c r="DBM340" s="31"/>
      <c r="DBN340" s="31"/>
      <c r="DBO340" s="31"/>
      <c r="DBP340" s="31"/>
      <c r="DBQ340" s="31"/>
      <c r="DBR340" s="31"/>
      <c r="DBS340" s="31"/>
      <c r="DBT340" s="31"/>
      <c r="DBU340" s="31"/>
      <c r="DBV340" s="31"/>
      <c r="DBW340" s="31"/>
      <c r="DBX340" s="31"/>
      <c r="DBY340" s="31"/>
      <c r="DBZ340" s="31"/>
      <c r="DCA340" s="31"/>
      <c r="DCB340" s="31"/>
      <c r="DCC340" s="31"/>
      <c r="DCD340" s="31"/>
      <c r="DCE340" s="31"/>
      <c r="DCF340" s="31"/>
      <c r="DCG340" s="31"/>
      <c r="DCH340" s="31"/>
      <c r="DCI340" s="31"/>
      <c r="DCJ340" s="31"/>
      <c r="DCK340" s="31"/>
      <c r="DCL340" s="31"/>
      <c r="DCM340" s="31"/>
      <c r="DCN340" s="31"/>
      <c r="DCO340" s="31"/>
      <c r="DCP340" s="31"/>
      <c r="DCQ340" s="31"/>
      <c r="DCR340" s="31"/>
      <c r="DCS340" s="31"/>
      <c r="DCT340" s="31"/>
      <c r="DCU340" s="31"/>
      <c r="DCV340" s="31"/>
      <c r="DCW340" s="31"/>
      <c r="DCX340" s="31"/>
      <c r="DCY340" s="31"/>
      <c r="DCZ340" s="31"/>
      <c r="DDA340" s="31"/>
      <c r="DDB340" s="31"/>
      <c r="DDC340" s="31"/>
      <c r="DDD340" s="31"/>
      <c r="DDE340" s="31"/>
      <c r="DDF340" s="31"/>
      <c r="DDG340" s="31"/>
      <c r="DDH340" s="31"/>
      <c r="DDI340" s="31"/>
      <c r="DDJ340" s="31"/>
      <c r="DDK340" s="31"/>
      <c r="DDL340" s="31"/>
      <c r="DDM340" s="31"/>
      <c r="DDN340" s="31"/>
      <c r="DDO340" s="31"/>
      <c r="DDP340" s="31"/>
      <c r="DDQ340" s="31"/>
      <c r="DDR340" s="31"/>
      <c r="DDS340" s="31"/>
      <c r="DDT340" s="31"/>
      <c r="DDU340" s="31"/>
      <c r="DDV340" s="31"/>
      <c r="DDW340" s="31"/>
      <c r="DDX340" s="31"/>
      <c r="DDY340" s="31"/>
      <c r="DDZ340" s="31"/>
      <c r="DEA340" s="31"/>
      <c r="DEB340" s="31"/>
      <c r="DEC340" s="31"/>
      <c r="DED340" s="31"/>
      <c r="DEE340" s="31"/>
      <c r="DEF340" s="31"/>
      <c r="DEG340" s="31"/>
      <c r="DEH340" s="31"/>
      <c r="DEI340" s="31"/>
      <c r="DEJ340" s="31"/>
      <c r="DEK340" s="31"/>
      <c r="DEL340" s="31"/>
      <c r="DEM340" s="31"/>
      <c r="DEN340" s="31"/>
      <c r="DEO340" s="31"/>
      <c r="DEP340" s="31"/>
      <c r="DEQ340" s="31"/>
      <c r="DER340" s="31"/>
      <c r="DES340" s="31"/>
      <c r="DET340" s="31"/>
      <c r="DEU340" s="31"/>
      <c r="DEV340" s="31"/>
      <c r="DEW340" s="31"/>
      <c r="DEX340" s="31"/>
      <c r="DEY340" s="31"/>
      <c r="DEZ340" s="31"/>
      <c r="DFA340" s="31"/>
      <c r="DFB340" s="31"/>
      <c r="DFC340" s="31"/>
      <c r="DFD340" s="31"/>
      <c r="DFE340" s="31"/>
      <c r="DFF340" s="31"/>
      <c r="DFG340" s="31"/>
      <c r="DFH340" s="31"/>
      <c r="DFI340" s="31"/>
      <c r="DFJ340" s="31"/>
      <c r="DFK340" s="31"/>
      <c r="DFL340" s="31"/>
      <c r="DFM340" s="31"/>
      <c r="DFN340" s="31"/>
      <c r="DFO340" s="31"/>
      <c r="DFP340" s="31"/>
      <c r="DFQ340" s="31"/>
      <c r="DFR340" s="31"/>
      <c r="DFS340" s="31"/>
      <c r="DFT340" s="31"/>
      <c r="DFU340" s="31"/>
      <c r="DFV340" s="31"/>
      <c r="DFW340" s="31"/>
      <c r="DFX340" s="31"/>
      <c r="DFY340" s="31"/>
      <c r="DFZ340" s="31"/>
      <c r="DGA340" s="31"/>
      <c r="DGB340" s="31"/>
      <c r="DGC340" s="31"/>
      <c r="DGD340" s="31"/>
      <c r="DGE340" s="31"/>
      <c r="DGF340" s="31"/>
      <c r="DGG340" s="31"/>
      <c r="DGH340" s="31"/>
      <c r="DGI340" s="31"/>
      <c r="DGJ340" s="31"/>
      <c r="DGK340" s="31"/>
      <c r="DGL340" s="31"/>
      <c r="DGM340" s="31"/>
      <c r="DGN340" s="31"/>
      <c r="DGO340" s="31"/>
      <c r="DGP340" s="31"/>
      <c r="DGQ340" s="31"/>
      <c r="DGR340" s="31"/>
      <c r="DGS340" s="31"/>
      <c r="DGT340" s="31"/>
      <c r="DGU340" s="31"/>
      <c r="DGV340" s="31"/>
      <c r="DGW340" s="31"/>
      <c r="DGX340" s="31"/>
      <c r="DGY340" s="31"/>
      <c r="DGZ340" s="31"/>
      <c r="DHA340" s="31"/>
      <c r="DHB340" s="31"/>
      <c r="DHC340" s="31"/>
      <c r="DHD340" s="31"/>
      <c r="DHE340" s="31"/>
      <c r="DHF340" s="31"/>
      <c r="DHG340" s="31"/>
      <c r="DHH340" s="31"/>
      <c r="DHI340" s="31"/>
      <c r="DHJ340" s="31"/>
      <c r="DHK340" s="31"/>
      <c r="DHL340" s="31"/>
      <c r="DHM340" s="31"/>
      <c r="DHN340" s="31"/>
      <c r="DHO340" s="31"/>
      <c r="DHP340" s="31"/>
      <c r="DHQ340" s="31"/>
      <c r="DHR340" s="31"/>
      <c r="DHS340" s="31"/>
      <c r="DHT340" s="31"/>
      <c r="DHU340" s="31"/>
      <c r="DHV340" s="31"/>
      <c r="DHW340" s="31"/>
      <c r="DHX340" s="31"/>
      <c r="DHY340" s="31"/>
      <c r="DHZ340" s="31"/>
      <c r="DIA340" s="31"/>
      <c r="DIB340" s="31"/>
      <c r="DIC340" s="31"/>
      <c r="DID340" s="31"/>
      <c r="DIE340" s="31"/>
      <c r="DIF340" s="31"/>
      <c r="DIG340" s="31"/>
      <c r="DIH340" s="31"/>
      <c r="DII340" s="31"/>
      <c r="DIJ340" s="31"/>
      <c r="DIK340" s="31"/>
      <c r="DIL340" s="31"/>
      <c r="DIM340" s="31"/>
      <c r="DIN340" s="31"/>
      <c r="DIO340" s="31"/>
      <c r="DIP340" s="31"/>
      <c r="DIQ340" s="31"/>
      <c r="DIR340" s="31"/>
      <c r="DIS340" s="31"/>
      <c r="DIT340" s="31"/>
      <c r="DIU340" s="31"/>
      <c r="DIV340" s="31"/>
      <c r="DIW340" s="31"/>
      <c r="DIX340" s="31"/>
      <c r="DIY340" s="31"/>
      <c r="DIZ340" s="31"/>
      <c r="DJA340" s="31"/>
      <c r="DJB340" s="31"/>
      <c r="DJC340" s="31"/>
      <c r="DJD340" s="31"/>
      <c r="DJE340" s="31"/>
      <c r="DJF340" s="31"/>
      <c r="DJG340" s="31"/>
      <c r="DJH340" s="31"/>
      <c r="DJI340" s="31"/>
      <c r="DJJ340" s="31"/>
      <c r="DJK340" s="31"/>
      <c r="DJL340" s="31"/>
      <c r="DJM340" s="31"/>
      <c r="DJN340" s="31"/>
      <c r="DJO340" s="31"/>
      <c r="DJP340" s="31"/>
      <c r="DJQ340" s="31"/>
      <c r="DJR340" s="31"/>
      <c r="DJS340" s="31"/>
      <c r="DJT340" s="31"/>
      <c r="DJU340" s="31"/>
      <c r="DJV340" s="31"/>
      <c r="DJW340" s="31"/>
      <c r="DJX340" s="31"/>
      <c r="DJY340" s="31"/>
      <c r="DJZ340" s="31"/>
      <c r="DKA340" s="31"/>
      <c r="DKB340" s="31"/>
      <c r="DKC340" s="31"/>
      <c r="DKD340" s="31"/>
      <c r="DKE340" s="31"/>
      <c r="DKF340" s="31"/>
      <c r="DKG340" s="31"/>
      <c r="DKH340" s="31"/>
      <c r="DKI340" s="31"/>
      <c r="DKJ340" s="31"/>
      <c r="DKK340" s="31"/>
      <c r="DKL340" s="31"/>
      <c r="DKM340" s="31"/>
      <c r="DKN340" s="31"/>
      <c r="DKO340" s="31"/>
      <c r="DKP340" s="31"/>
      <c r="DKQ340" s="31"/>
      <c r="DKR340" s="31"/>
      <c r="DKS340" s="31"/>
      <c r="DKT340" s="31"/>
      <c r="DKU340" s="31"/>
      <c r="DKV340" s="31"/>
      <c r="DKW340" s="31"/>
      <c r="DKX340" s="31"/>
      <c r="DKY340" s="31"/>
      <c r="DKZ340" s="31"/>
      <c r="DLA340" s="31"/>
      <c r="DLB340" s="31"/>
      <c r="DLC340" s="31"/>
      <c r="DLD340" s="31"/>
      <c r="DLE340" s="31"/>
      <c r="DLF340" s="31"/>
      <c r="DLG340" s="31"/>
      <c r="DLH340" s="31"/>
      <c r="DLI340" s="31"/>
      <c r="DLJ340" s="31"/>
      <c r="DLK340" s="31"/>
      <c r="DLL340" s="31"/>
      <c r="DLM340" s="31"/>
      <c r="DLN340" s="31"/>
      <c r="DLO340" s="31"/>
      <c r="DLP340" s="31"/>
      <c r="DLQ340" s="31"/>
      <c r="DLR340" s="31"/>
      <c r="DLS340" s="31"/>
      <c r="DLT340" s="31"/>
      <c r="DLU340" s="31"/>
      <c r="DLV340" s="31"/>
      <c r="DLW340" s="31"/>
      <c r="DLX340" s="31"/>
      <c r="DLY340" s="31"/>
      <c r="DLZ340" s="31"/>
      <c r="DMA340" s="31"/>
      <c r="DMB340" s="31"/>
      <c r="DMC340" s="31"/>
      <c r="DMD340" s="31"/>
      <c r="DME340" s="31"/>
      <c r="DMF340" s="31"/>
      <c r="DMG340" s="31"/>
      <c r="DMH340" s="31"/>
      <c r="DMI340" s="31"/>
      <c r="DMJ340" s="31"/>
      <c r="DMK340" s="31"/>
      <c r="DML340" s="31"/>
      <c r="DMM340" s="31"/>
      <c r="DMN340" s="31"/>
      <c r="DMO340" s="31"/>
      <c r="DMP340" s="31"/>
      <c r="DMQ340" s="31"/>
      <c r="DMR340" s="31"/>
      <c r="DMS340" s="31"/>
      <c r="DMT340" s="31"/>
      <c r="DMU340" s="31"/>
      <c r="DMV340" s="31"/>
      <c r="DMW340" s="31"/>
      <c r="DMX340" s="31"/>
      <c r="DMY340" s="31"/>
      <c r="DMZ340" s="31"/>
      <c r="DNA340" s="31"/>
      <c r="DNB340" s="31"/>
      <c r="DNC340" s="31"/>
      <c r="DND340" s="31"/>
      <c r="DNE340" s="31"/>
      <c r="DNF340" s="31"/>
      <c r="DNG340" s="31"/>
      <c r="DNH340" s="31"/>
      <c r="DNI340" s="31"/>
      <c r="DNJ340" s="31"/>
      <c r="DNK340" s="31"/>
      <c r="DNL340" s="31"/>
      <c r="DNM340" s="31"/>
      <c r="DNN340" s="31"/>
      <c r="DNO340" s="31"/>
      <c r="DNP340" s="31"/>
      <c r="DNQ340" s="31"/>
      <c r="DNR340" s="31"/>
      <c r="DNS340" s="31"/>
      <c r="DNT340" s="31"/>
      <c r="DNU340" s="31"/>
      <c r="DNV340" s="31"/>
      <c r="DNW340" s="31"/>
      <c r="DNX340" s="31"/>
      <c r="DNY340" s="31"/>
      <c r="DNZ340" s="31"/>
      <c r="DOA340" s="31"/>
      <c r="DOB340" s="31"/>
      <c r="DOC340" s="31"/>
      <c r="DOD340" s="31"/>
      <c r="DOE340" s="31"/>
      <c r="DOF340" s="31"/>
      <c r="DOG340" s="31"/>
      <c r="DOH340" s="31"/>
      <c r="DOI340" s="31"/>
      <c r="DOJ340" s="31"/>
      <c r="DOK340" s="31"/>
      <c r="DOL340" s="31"/>
      <c r="DOM340" s="31"/>
      <c r="DON340" s="31"/>
      <c r="DOO340" s="31"/>
      <c r="DOP340" s="31"/>
      <c r="DOQ340" s="31"/>
      <c r="DOR340" s="31"/>
      <c r="DOS340" s="31"/>
      <c r="DOT340" s="31"/>
      <c r="DOU340" s="31"/>
      <c r="DOV340" s="31"/>
      <c r="DOW340" s="31"/>
      <c r="DOX340" s="31"/>
      <c r="DOY340" s="31"/>
      <c r="DOZ340" s="31"/>
      <c r="DPA340" s="31"/>
      <c r="DPB340" s="31"/>
      <c r="DPC340" s="31"/>
      <c r="DPD340" s="31"/>
      <c r="DPE340" s="31"/>
      <c r="DPF340" s="31"/>
      <c r="DPG340" s="31"/>
      <c r="DPH340" s="31"/>
      <c r="DPI340" s="31"/>
      <c r="DPJ340" s="31"/>
      <c r="DPK340" s="31"/>
      <c r="DPL340" s="31"/>
      <c r="DPM340" s="31"/>
      <c r="DPN340" s="31"/>
      <c r="DPO340" s="31"/>
      <c r="DPP340" s="31"/>
      <c r="DPQ340" s="31"/>
      <c r="DPR340" s="31"/>
      <c r="DPS340" s="31"/>
      <c r="DPT340" s="31"/>
      <c r="DPU340" s="31"/>
      <c r="DPV340" s="31"/>
      <c r="DPW340" s="31"/>
      <c r="DPX340" s="31"/>
      <c r="DPY340" s="31"/>
      <c r="DPZ340" s="31"/>
      <c r="DQA340" s="31"/>
      <c r="DQB340" s="31"/>
      <c r="DQC340" s="31"/>
      <c r="DQD340" s="31"/>
      <c r="DQE340" s="31"/>
      <c r="DQF340" s="31"/>
      <c r="DQG340" s="31"/>
      <c r="DQH340" s="31"/>
      <c r="DQI340" s="31"/>
      <c r="DQJ340" s="31"/>
      <c r="DQK340" s="31"/>
      <c r="DQL340" s="31"/>
      <c r="DQM340" s="31"/>
      <c r="DQN340" s="31"/>
      <c r="DQO340" s="31"/>
      <c r="DQP340" s="31"/>
      <c r="DQQ340" s="31"/>
      <c r="DQR340" s="31"/>
      <c r="DQS340" s="31"/>
      <c r="DQT340" s="31"/>
      <c r="DQU340" s="31"/>
      <c r="DQV340" s="31"/>
      <c r="DQW340" s="31"/>
      <c r="DQX340" s="31"/>
      <c r="DQY340" s="31"/>
      <c r="DQZ340" s="31"/>
      <c r="DRA340" s="31"/>
      <c r="DRB340" s="31"/>
      <c r="DRC340" s="31"/>
      <c r="DRD340" s="31"/>
      <c r="DRE340" s="31"/>
      <c r="DRF340" s="31"/>
      <c r="DRG340" s="31"/>
      <c r="DRH340" s="31"/>
      <c r="DRI340" s="31"/>
      <c r="DRJ340" s="31"/>
      <c r="DRK340" s="31"/>
      <c r="DRL340" s="31"/>
      <c r="DRM340" s="31"/>
      <c r="DRN340" s="31"/>
      <c r="DRO340" s="31"/>
      <c r="DRP340" s="31"/>
      <c r="DRQ340" s="31"/>
      <c r="DRR340" s="31"/>
      <c r="DRS340" s="31"/>
      <c r="DRT340" s="31"/>
      <c r="DRU340" s="31"/>
      <c r="DRV340" s="31"/>
      <c r="DRW340" s="31"/>
      <c r="DRX340" s="31"/>
      <c r="DRY340" s="31"/>
      <c r="DRZ340" s="31"/>
      <c r="DSA340" s="31"/>
      <c r="DSB340" s="31"/>
      <c r="DSC340" s="31"/>
      <c r="DSD340" s="31"/>
      <c r="DSE340" s="31"/>
      <c r="DSF340" s="31"/>
      <c r="DSG340" s="31"/>
      <c r="DSH340" s="31"/>
      <c r="DSI340" s="31"/>
      <c r="DSJ340" s="31"/>
      <c r="DSK340" s="31"/>
      <c r="DSL340" s="31"/>
      <c r="DSM340" s="31"/>
      <c r="DSN340" s="31"/>
      <c r="DSO340" s="31"/>
      <c r="DSP340" s="31"/>
      <c r="DSQ340" s="31"/>
      <c r="DSR340" s="31"/>
      <c r="DSS340" s="31"/>
      <c r="DST340" s="31"/>
      <c r="DSU340" s="31"/>
      <c r="DSV340" s="31"/>
      <c r="DSW340" s="31"/>
      <c r="DSX340" s="31"/>
      <c r="DSY340" s="31"/>
      <c r="DSZ340" s="31"/>
      <c r="DTA340" s="31"/>
      <c r="DTB340" s="31"/>
      <c r="DTC340" s="31"/>
      <c r="DTD340" s="31"/>
      <c r="DTE340" s="31"/>
      <c r="DTF340" s="31"/>
      <c r="DTG340" s="31"/>
      <c r="DTH340" s="31"/>
      <c r="DTI340" s="31"/>
      <c r="DTJ340" s="31"/>
      <c r="DTK340" s="31"/>
      <c r="DTL340" s="31"/>
      <c r="DTM340" s="31"/>
      <c r="DTN340" s="31"/>
      <c r="DTO340" s="31"/>
      <c r="DTP340" s="31"/>
      <c r="DTQ340" s="31"/>
      <c r="DTR340" s="31"/>
      <c r="DTS340" s="31"/>
      <c r="DTT340" s="31"/>
      <c r="DTU340" s="31"/>
      <c r="DTV340" s="31"/>
      <c r="DTW340" s="31"/>
      <c r="DTX340" s="31"/>
      <c r="DTY340" s="31"/>
      <c r="DTZ340" s="31"/>
      <c r="DUA340" s="31"/>
      <c r="DUB340" s="31"/>
      <c r="DUC340" s="31"/>
      <c r="DUD340" s="31"/>
      <c r="DUE340" s="31"/>
      <c r="DUF340" s="31"/>
      <c r="DUG340" s="31"/>
      <c r="DUH340" s="31"/>
      <c r="DUI340" s="31"/>
      <c r="DUJ340" s="31"/>
      <c r="DUK340" s="31"/>
      <c r="DUL340" s="31"/>
      <c r="DUM340" s="31"/>
      <c r="DUN340" s="31"/>
      <c r="DUO340" s="31"/>
      <c r="DUP340" s="31"/>
      <c r="DUQ340" s="31"/>
      <c r="DUR340" s="31"/>
      <c r="DUS340" s="31"/>
      <c r="DUT340" s="31"/>
      <c r="DUU340" s="31"/>
      <c r="DUV340" s="31"/>
      <c r="DUW340" s="31"/>
      <c r="DUX340" s="31"/>
      <c r="DUY340" s="31"/>
      <c r="DUZ340" s="31"/>
      <c r="DVA340" s="31"/>
      <c r="DVB340" s="31"/>
      <c r="DVC340" s="31"/>
      <c r="DVD340" s="31"/>
      <c r="DVE340" s="31"/>
      <c r="DVF340" s="31"/>
      <c r="DVG340" s="31"/>
      <c r="DVH340" s="31"/>
      <c r="DVI340" s="31"/>
      <c r="DVJ340" s="31"/>
      <c r="DVK340" s="31"/>
      <c r="DVL340" s="31"/>
      <c r="DVM340" s="31"/>
      <c r="DVN340" s="31"/>
      <c r="DVO340" s="31"/>
      <c r="DVP340" s="31"/>
      <c r="DVQ340" s="31"/>
      <c r="DVR340" s="31"/>
      <c r="DVS340" s="31"/>
      <c r="DVT340" s="31"/>
      <c r="DVU340" s="31"/>
      <c r="DVV340" s="31"/>
      <c r="DVW340" s="31"/>
      <c r="DVX340" s="31"/>
      <c r="DVY340" s="31"/>
      <c r="DVZ340" s="31"/>
      <c r="DWA340" s="31"/>
      <c r="DWB340" s="31"/>
      <c r="DWC340" s="31"/>
      <c r="DWD340" s="31"/>
      <c r="DWE340" s="31"/>
      <c r="DWF340" s="31"/>
      <c r="DWG340" s="31"/>
      <c r="DWH340" s="31"/>
      <c r="DWI340" s="31"/>
      <c r="DWJ340" s="31"/>
      <c r="DWK340" s="31"/>
      <c r="DWL340" s="31"/>
      <c r="DWM340" s="31"/>
      <c r="DWN340" s="31"/>
      <c r="DWO340" s="31"/>
      <c r="DWP340" s="31"/>
      <c r="DWQ340" s="31"/>
      <c r="DWR340" s="31"/>
      <c r="DWS340" s="31"/>
      <c r="DWT340" s="31"/>
      <c r="DWU340" s="31"/>
      <c r="DWV340" s="31"/>
      <c r="DWW340" s="31"/>
      <c r="DWX340" s="31"/>
      <c r="DWY340" s="31"/>
      <c r="DWZ340" s="31"/>
      <c r="DXA340" s="31"/>
      <c r="DXB340" s="31"/>
      <c r="DXC340" s="31"/>
      <c r="DXD340" s="31"/>
      <c r="DXE340" s="31"/>
      <c r="DXF340" s="31"/>
      <c r="DXG340" s="31"/>
      <c r="DXH340" s="31"/>
      <c r="DXI340" s="31"/>
      <c r="DXJ340" s="31"/>
      <c r="DXK340" s="31"/>
      <c r="DXL340" s="31"/>
      <c r="DXM340" s="31"/>
      <c r="DXN340" s="31"/>
      <c r="DXO340" s="31"/>
      <c r="DXP340" s="31"/>
      <c r="DXQ340" s="31"/>
      <c r="DXR340" s="31"/>
      <c r="DXS340" s="31"/>
      <c r="DXT340" s="31"/>
      <c r="DXU340" s="31"/>
      <c r="DXV340" s="31"/>
      <c r="DXW340" s="31"/>
      <c r="DXX340" s="31"/>
      <c r="DXY340" s="31"/>
      <c r="DXZ340" s="31"/>
      <c r="DYA340" s="31"/>
      <c r="DYB340" s="31"/>
      <c r="DYC340" s="31"/>
      <c r="DYD340" s="31"/>
      <c r="DYE340" s="31"/>
      <c r="DYF340" s="31"/>
      <c r="DYG340" s="31"/>
      <c r="DYH340" s="31"/>
      <c r="DYI340" s="31"/>
      <c r="DYJ340" s="31"/>
      <c r="DYK340" s="31"/>
      <c r="DYL340" s="31"/>
      <c r="DYM340" s="31"/>
      <c r="DYN340" s="31"/>
      <c r="DYO340" s="31"/>
      <c r="DYP340" s="31"/>
      <c r="DYQ340" s="31"/>
      <c r="DYR340" s="31"/>
      <c r="DYS340" s="31"/>
      <c r="DYT340" s="31"/>
      <c r="DYU340" s="31"/>
      <c r="DYV340" s="31"/>
      <c r="DYW340" s="31"/>
      <c r="DYX340" s="31"/>
      <c r="DYY340" s="31"/>
      <c r="DYZ340" s="31"/>
      <c r="DZA340" s="31"/>
      <c r="DZB340" s="31"/>
      <c r="DZC340" s="31"/>
      <c r="DZD340" s="31"/>
      <c r="DZE340" s="31"/>
      <c r="DZF340" s="31"/>
      <c r="DZG340" s="31"/>
      <c r="DZH340" s="31"/>
      <c r="DZI340" s="31"/>
      <c r="DZJ340" s="31"/>
      <c r="DZK340" s="31"/>
      <c r="DZL340" s="31"/>
      <c r="DZM340" s="31"/>
      <c r="DZN340" s="31"/>
      <c r="DZO340" s="31"/>
      <c r="DZP340" s="31"/>
      <c r="DZQ340" s="31"/>
      <c r="DZR340" s="31"/>
      <c r="DZS340" s="31"/>
      <c r="DZT340" s="31"/>
      <c r="DZU340" s="31"/>
      <c r="DZV340" s="31"/>
      <c r="DZW340" s="31"/>
      <c r="DZX340" s="31"/>
      <c r="DZY340" s="31"/>
      <c r="DZZ340" s="31"/>
      <c r="EAA340" s="31"/>
      <c r="EAB340" s="31"/>
      <c r="EAC340" s="31"/>
      <c r="EAD340" s="31"/>
      <c r="EAE340" s="31"/>
      <c r="EAF340" s="31"/>
      <c r="EAG340" s="31"/>
      <c r="EAH340" s="31"/>
      <c r="EAI340" s="31"/>
      <c r="EAJ340" s="31"/>
      <c r="EAK340" s="31"/>
      <c r="EAL340" s="31"/>
      <c r="EAM340" s="31"/>
      <c r="EAN340" s="31"/>
      <c r="EAO340" s="31"/>
      <c r="EAP340" s="31"/>
      <c r="EAQ340" s="31"/>
      <c r="EAR340" s="31"/>
      <c r="EAS340" s="31"/>
      <c r="EAT340" s="31"/>
      <c r="EAU340" s="31"/>
      <c r="EAV340" s="31"/>
      <c r="EAW340" s="31"/>
      <c r="EAX340" s="31"/>
      <c r="EAY340" s="31"/>
      <c r="EAZ340" s="31"/>
      <c r="EBA340" s="31"/>
      <c r="EBB340" s="31"/>
      <c r="EBC340" s="31"/>
      <c r="EBD340" s="31"/>
      <c r="EBE340" s="31"/>
      <c r="EBF340" s="31"/>
      <c r="EBG340" s="31"/>
      <c r="EBH340" s="31"/>
      <c r="EBI340" s="31"/>
      <c r="EBJ340" s="31"/>
      <c r="EBK340" s="31"/>
      <c r="EBL340" s="31"/>
      <c r="EBM340" s="31"/>
      <c r="EBN340" s="31"/>
      <c r="EBO340" s="31"/>
      <c r="EBP340" s="31"/>
      <c r="EBQ340" s="31"/>
      <c r="EBR340" s="31"/>
      <c r="EBS340" s="31"/>
      <c r="EBT340" s="31"/>
      <c r="EBU340" s="31"/>
      <c r="EBV340" s="31"/>
      <c r="EBW340" s="31"/>
      <c r="EBX340" s="31"/>
      <c r="EBY340" s="31"/>
      <c r="EBZ340" s="31"/>
      <c r="ECA340" s="31"/>
      <c r="ECB340" s="31"/>
      <c r="ECC340" s="31"/>
      <c r="ECD340" s="31"/>
      <c r="ECE340" s="31"/>
      <c r="ECF340" s="31"/>
      <c r="ECG340" s="31"/>
      <c r="ECH340" s="31"/>
      <c r="ECI340" s="31"/>
      <c r="ECJ340" s="31"/>
      <c r="ECK340" s="31"/>
      <c r="ECL340" s="31"/>
      <c r="ECM340" s="31"/>
      <c r="ECN340" s="31"/>
      <c r="ECO340" s="31"/>
      <c r="ECP340" s="31"/>
      <c r="ECQ340" s="31"/>
      <c r="ECR340" s="31"/>
      <c r="ECS340" s="31"/>
      <c r="ECT340" s="31"/>
      <c r="ECU340" s="31"/>
      <c r="ECV340" s="31"/>
      <c r="ECW340" s="31"/>
      <c r="ECX340" s="31"/>
      <c r="ECY340" s="31"/>
      <c r="ECZ340" s="31"/>
      <c r="EDA340" s="31"/>
      <c r="EDB340" s="31"/>
      <c r="EDC340" s="31"/>
      <c r="EDD340" s="31"/>
      <c r="EDE340" s="31"/>
      <c r="EDF340" s="31"/>
      <c r="EDG340" s="31"/>
      <c r="EDH340" s="31"/>
      <c r="EDI340" s="31"/>
      <c r="EDJ340" s="31"/>
      <c r="EDK340" s="31"/>
      <c r="EDL340" s="31"/>
      <c r="EDM340" s="31"/>
      <c r="EDN340" s="31"/>
      <c r="EDO340" s="31"/>
      <c r="EDP340" s="31"/>
      <c r="EDQ340" s="31"/>
      <c r="EDR340" s="31"/>
      <c r="EDS340" s="31"/>
      <c r="EDT340" s="31"/>
      <c r="EDU340" s="31"/>
      <c r="EDV340" s="31"/>
      <c r="EDW340" s="31"/>
      <c r="EDX340" s="31"/>
      <c r="EDY340" s="31"/>
      <c r="EDZ340" s="31"/>
      <c r="EEA340" s="31"/>
      <c r="EEB340" s="31"/>
      <c r="EEC340" s="31"/>
      <c r="EED340" s="31"/>
      <c r="EEE340" s="31"/>
      <c r="EEF340" s="31"/>
      <c r="EEG340" s="31"/>
      <c r="EEH340" s="31"/>
      <c r="EEI340" s="31"/>
      <c r="EEJ340" s="31"/>
      <c r="EEK340" s="31"/>
      <c r="EEL340" s="31"/>
      <c r="EEM340" s="31"/>
      <c r="EEN340" s="31"/>
      <c r="EEO340" s="31"/>
      <c r="EEP340" s="31"/>
      <c r="EEQ340" s="31"/>
      <c r="EER340" s="31"/>
      <c r="EES340" s="31"/>
      <c r="EET340" s="31"/>
      <c r="EEU340" s="31"/>
      <c r="EEV340" s="31"/>
      <c r="EEW340" s="31"/>
      <c r="EEX340" s="31"/>
      <c r="EEY340" s="31"/>
      <c r="EEZ340" s="31"/>
      <c r="EFA340" s="31"/>
      <c r="EFB340" s="31"/>
      <c r="EFC340" s="31"/>
      <c r="EFD340" s="31"/>
      <c r="EFE340" s="31"/>
      <c r="EFF340" s="31"/>
      <c r="EFG340" s="31"/>
      <c r="EFH340" s="31"/>
      <c r="EFI340" s="31"/>
      <c r="EFJ340" s="31"/>
      <c r="EFK340" s="31"/>
      <c r="EFL340" s="31"/>
      <c r="EFM340" s="31"/>
      <c r="EFN340" s="31"/>
      <c r="EFO340" s="31"/>
      <c r="EFP340" s="31"/>
      <c r="EFQ340" s="31"/>
      <c r="EFR340" s="31"/>
      <c r="EFS340" s="31"/>
      <c r="EFT340" s="31"/>
      <c r="EFU340" s="31"/>
      <c r="EFV340" s="31"/>
      <c r="EFW340" s="31"/>
      <c r="EFX340" s="31"/>
      <c r="EFY340" s="31"/>
      <c r="EFZ340" s="31"/>
      <c r="EGA340" s="31"/>
      <c r="EGB340" s="31"/>
      <c r="EGC340" s="31"/>
      <c r="EGD340" s="31"/>
      <c r="EGE340" s="31"/>
      <c r="EGF340" s="31"/>
      <c r="EGG340" s="31"/>
      <c r="EGH340" s="31"/>
      <c r="EGI340" s="31"/>
      <c r="EGJ340" s="31"/>
      <c r="EGK340" s="31"/>
      <c r="EGL340" s="31"/>
      <c r="EGM340" s="31"/>
      <c r="EGN340" s="31"/>
      <c r="EGO340" s="31"/>
      <c r="EGP340" s="31"/>
      <c r="EGQ340" s="31"/>
      <c r="EGR340" s="31"/>
      <c r="EGS340" s="31"/>
      <c r="EGT340" s="31"/>
      <c r="EGU340" s="31"/>
      <c r="EGV340" s="31"/>
      <c r="EGW340" s="31"/>
      <c r="EGX340" s="31"/>
      <c r="EGY340" s="31"/>
      <c r="EGZ340" s="31"/>
      <c r="EHA340" s="31"/>
      <c r="EHB340" s="31"/>
      <c r="EHC340" s="31"/>
      <c r="EHD340" s="31"/>
      <c r="EHE340" s="31"/>
      <c r="EHF340" s="31"/>
      <c r="EHG340" s="31"/>
      <c r="EHH340" s="31"/>
      <c r="EHI340" s="31"/>
      <c r="EHJ340" s="31"/>
      <c r="EHK340" s="31"/>
      <c r="EHL340" s="31"/>
      <c r="EHM340" s="31"/>
      <c r="EHN340" s="31"/>
      <c r="EHO340" s="31"/>
      <c r="EHP340" s="31"/>
      <c r="EHQ340" s="31"/>
      <c r="EHR340" s="31"/>
      <c r="EHS340" s="31"/>
      <c r="EHT340" s="31"/>
      <c r="EHU340" s="31"/>
      <c r="EHV340" s="31"/>
      <c r="EHW340" s="31"/>
      <c r="EHX340" s="31"/>
      <c r="EHY340" s="31"/>
      <c r="EHZ340" s="31"/>
      <c r="EIA340" s="31"/>
      <c r="EIB340" s="31"/>
      <c r="EIC340" s="31"/>
      <c r="EID340" s="31"/>
      <c r="EIE340" s="31"/>
      <c r="EIF340" s="31"/>
      <c r="EIG340" s="31"/>
      <c r="EIH340" s="31"/>
      <c r="EII340" s="31"/>
      <c r="EIJ340" s="31"/>
      <c r="EIK340" s="31"/>
      <c r="EIL340" s="31"/>
      <c r="EIM340" s="31"/>
      <c r="EIN340" s="31"/>
      <c r="EIO340" s="31"/>
      <c r="EIP340" s="31"/>
      <c r="EIQ340" s="31"/>
      <c r="EIR340" s="31"/>
      <c r="EIS340" s="31"/>
      <c r="EIT340" s="31"/>
      <c r="EIU340" s="31"/>
      <c r="EIV340" s="31"/>
      <c r="EIW340" s="31"/>
      <c r="EIX340" s="31"/>
      <c r="EIY340" s="31"/>
      <c r="EIZ340" s="31"/>
      <c r="EJA340" s="31"/>
      <c r="EJB340" s="31"/>
      <c r="EJC340" s="31"/>
      <c r="EJD340" s="31"/>
      <c r="EJE340" s="31"/>
      <c r="EJF340" s="31"/>
      <c r="EJG340" s="31"/>
      <c r="EJH340" s="31"/>
      <c r="EJI340" s="31"/>
      <c r="EJJ340" s="31"/>
      <c r="EJK340" s="31"/>
      <c r="EJL340" s="31"/>
      <c r="EJM340" s="31"/>
      <c r="EJN340" s="31"/>
      <c r="EJO340" s="31"/>
      <c r="EJP340" s="31"/>
      <c r="EJQ340" s="31"/>
      <c r="EJR340" s="31"/>
      <c r="EJS340" s="31"/>
      <c r="EJT340" s="31"/>
      <c r="EJU340" s="31"/>
      <c r="EJV340" s="31"/>
      <c r="EJW340" s="31"/>
      <c r="EJX340" s="31"/>
      <c r="EJY340" s="31"/>
      <c r="EJZ340" s="31"/>
      <c r="EKA340" s="31"/>
      <c r="EKB340" s="31"/>
      <c r="EKC340" s="31"/>
      <c r="EKD340" s="31"/>
      <c r="EKE340" s="31"/>
      <c r="EKF340" s="31"/>
      <c r="EKG340" s="31"/>
      <c r="EKH340" s="31"/>
      <c r="EKI340" s="31"/>
      <c r="EKJ340" s="31"/>
      <c r="EKK340" s="31"/>
      <c r="EKL340" s="31"/>
      <c r="EKM340" s="31"/>
      <c r="EKN340" s="31"/>
      <c r="EKO340" s="31"/>
      <c r="EKP340" s="31"/>
      <c r="EKQ340" s="31"/>
      <c r="EKR340" s="31"/>
      <c r="EKS340" s="31"/>
      <c r="EKT340" s="31"/>
      <c r="EKU340" s="31"/>
      <c r="EKV340" s="31"/>
      <c r="EKW340" s="31"/>
      <c r="EKX340" s="31"/>
      <c r="EKY340" s="31"/>
      <c r="EKZ340" s="31"/>
      <c r="ELA340" s="31"/>
      <c r="ELB340" s="31"/>
      <c r="ELC340" s="31"/>
      <c r="ELD340" s="31"/>
      <c r="ELE340" s="31"/>
      <c r="ELF340" s="31"/>
      <c r="ELG340" s="31"/>
      <c r="ELH340" s="31"/>
      <c r="ELI340" s="31"/>
      <c r="ELJ340" s="31"/>
      <c r="ELK340" s="31"/>
      <c r="ELL340" s="31"/>
      <c r="ELM340" s="31"/>
      <c r="ELN340" s="31"/>
      <c r="ELO340" s="31"/>
      <c r="ELP340" s="31"/>
      <c r="ELQ340" s="31"/>
      <c r="ELR340" s="31"/>
      <c r="ELS340" s="31"/>
      <c r="ELT340" s="31"/>
      <c r="ELU340" s="31"/>
      <c r="ELV340" s="31"/>
      <c r="ELW340" s="31"/>
      <c r="ELX340" s="31"/>
      <c r="ELY340" s="31"/>
      <c r="ELZ340" s="31"/>
      <c r="EMA340" s="31"/>
      <c r="EMB340" s="31"/>
      <c r="EMC340" s="31"/>
      <c r="EMD340" s="31"/>
      <c r="EME340" s="31"/>
      <c r="EMF340" s="31"/>
      <c r="EMG340" s="31"/>
      <c r="EMH340" s="31"/>
      <c r="EMI340" s="31"/>
      <c r="EMJ340" s="31"/>
      <c r="EMK340" s="31"/>
      <c r="EML340" s="31"/>
      <c r="EMM340" s="31"/>
      <c r="EMN340" s="31"/>
      <c r="EMO340" s="31"/>
      <c r="EMP340" s="31"/>
      <c r="EMQ340" s="31"/>
      <c r="EMR340" s="31"/>
      <c r="EMS340" s="31"/>
      <c r="EMT340" s="31"/>
      <c r="EMU340" s="31"/>
      <c r="EMV340" s="31"/>
      <c r="EMW340" s="31"/>
      <c r="EMX340" s="31"/>
      <c r="EMY340" s="31"/>
      <c r="EMZ340" s="31"/>
      <c r="ENA340" s="31"/>
      <c r="ENB340" s="31"/>
      <c r="ENC340" s="31"/>
      <c r="END340" s="31"/>
      <c r="ENE340" s="31"/>
      <c r="ENF340" s="31"/>
      <c r="ENG340" s="31"/>
      <c r="ENH340" s="31"/>
      <c r="ENI340" s="31"/>
      <c r="ENJ340" s="31"/>
      <c r="ENK340" s="31"/>
      <c r="ENL340" s="31"/>
      <c r="ENM340" s="31"/>
      <c r="ENN340" s="31"/>
      <c r="ENO340" s="31"/>
      <c r="ENP340" s="31"/>
      <c r="ENQ340" s="31"/>
      <c r="ENR340" s="31"/>
      <c r="ENS340" s="31"/>
      <c r="ENT340" s="31"/>
      <c r="ENU340" s="31"/>
      <c r="ENV340" s="31"/>
      <c r="ENW340" s="31"/>
      <c r="ENX340" s="31"/>
      <c r="ENY340" s="31"/>
      <c r="ENZ340" s="31"/>
      <c r="EOA340" s="31"/>
      <c r="EOB340" s="31"/>
      <c r="EOC340" s="31"/>
      <c r="EOD340" s="31"/>
      <c r="EOE340" s="31"/>
      <c r="EOF340" s="31"/>
      <c r="EOG340" s="31"/>
      <c r="EOH340" s="31"/>
      <c r="EOI340" s="31"/>
      <c r="EOJ340" s="31"/>
      <c r="EOK340" s="31"/>
      <c r="EOL340" s="31"/>
      <c r="EOM340" s="31"/>
      <c r="EON340" s="31"/>
      <c r="EOO340" s="31"/>
      <c r="EOP340" s="31"/>
      <c r="EOQ340" s="31"/>
      <c r="EOR340" s="31"/>
      <c r="EOS340" s="31"/>
      <c r="EOT340" s="31"/>
      <c r="EOU340" s="31"/>
      <c r="EOV340" s="31"/>
      <c r="EOW340" s="31"/>
      <c r="EOX340" s="31"/>
      <c r="EOY340" s="31"/>
      <c r="EOZ340" s="31"/>
      <c r="EPA340" s="31"/>
      <c r="EPB340" s="31"/>
      <c r="EPC340" s="31"/>
      <c r="EPD340" s="31"/>
      <c r="EPE340" s="31"/>
      <c r="EPF340" s="31"/>
      <c r="EPG340" s="31"/>
      <c r="EPH340" s="31"/>
      <c r="EPI340" s="31"/>
      <c r="EPJ340" s="31"/>
      <c r="EPK340" s="31"/>
      <c r="EPL340" s="31"/>
      <c r="EPM340" s="31"/>
      <c r="EPN340" s="31"/>
      <c r="EPO340" s="31"/>
      <c r="EPP340" s="31"/>
      <c r="EPQ340" s="31"/>
      <c r="EPR340" s="31"/>
      <c r="EPS340" s="31"/>
      <c r="EPT340" s="31"/>
      <c r="EPU340" s="31"/>
      <c r="EPV340" s="31"/>
      <c r="EPW340" s="31"/>
      <c r="EPX340" s="31"/>
      <c r="EPY340" s="31"/>
      <c r="EPZ340" s="31"/>
      <c r="EQA340" s="31"/>
      <c r="EQB340" s="31"/>
      <c r="EQC340" s="31"/>
      <c r="EQD340" s="31"/>
      <c r="EQE340" s="31"/>
      <c r="EQF340" s="31"/>
      <c r="EQG340" s="31"/>
      <c r="EQH340" s="31"/>
      <c r="EQI340" s="31"/>
      <c r="EQJ340" s="31"/>
      <c r="EQK340" s="31"/>
      <c r="EQL340" s="31"/>
      <c r="EQM340" s="31"/>
      <c r="EQN340" s="31"/>
      <c r="EQO340" s="31"/>
      <c r="EQP340" s="31"/>
      <c r="EQQ340" s="31"/>
      <c r="EQR340" s="31"/>
      <c r="EQS340" s="31"/>
      <c r="EQT340" s="31"/>
      <c r="EQU340" s="31"/>
      <c r="EQV340" s="31"/>
      <c r="EQW340" s="31"/>
      <c r="EQX340" s="31"/>
      <c r="EQY340" s="31"/>
      <c r="EQZ340" s="31"/>
      <c r="ERA340" s="31"/>
      <c r="ERB340" s="31"/>
      <c r="ERC340" s="31"/>
      <c r="ERD340" s="31"/>
      <c r="ERE340" s="31"/>
      <c r="ERF340" s="31"/>
      <c r="ERG340" s="31"/>
      <c r="ERH340" s="31"/>
      <c r="ERI340" s="31"/>
      <c r="ERJ340" s="31"/>
      <c r="ERK340" s="31"/>
      <c r="ERL340" s="31"/>
      <c r="ERM340" s="31"/>
      <c r="ERN340" s="31"/>
      <c r="ERO340" s="31"/>
      <c r="ERP340" s="31"/>
      <c r="ERQ340" s="31"/>
      <c r="ERR340" s="31"/>
      <c r="ERS340" s="31"/>
      <c r="ERT340" s="31"/>
      <c r="ERU340" s="31"/>
      <c r="ERV340" s="31"/>
      <c r="ERW340" s="31"/>
      <c r="ERX340" s="31"/>
      <c r="ERY340" s="31"/>
      <c r="ERZ340" s="31"/>
      <c r="ESA340" s="31"/>
      <c r="ESB340" s="31"/>
      <c r="ESC340" s="31"/>
      <c r="ESD340" s="31"/>
      <c r="ESE340" s="31"/>
      <c r="ESF340" s="31"/>
      <c r="ESG340" s="31"/>
      <c r="ESH340" s="31"/>
      <c r="ESI340" s="31"/>
      <c r="ESJ340" s="31"/>
      <c r="ESK340" s="31"/>
      <c r="ESL340" s="31"/>
      <c r="ESM340" s="31"/>
      <c r="ESN340" s="31"/>
      <c r="ESO340" s="31"/>
      <c r="ESP340" s="31"/>
      <c r="ESQ340" s="31"/>
      <c r="ESR340" s="31"/>
      <c r="ESS340" s="31"/>
      <c r="EST340" s="31"/>
      <c r="ESU340" s="31"/>
      <c r="ESV340" s="31"/>
      <c r="ESW340" s="31"/>
      <c r="ESX340" s="31"/>
      <c r="ESY340" s="31"/>
      <c r="ESZ340" s="31"/>
      <c r="ETA340" s="31"/>
      <c r="ETB340" s="31"/>
      <c r="ETC340" s="31"/>
      <c r="ETD340" s="31"/>
      <c r="ETE340" s="31"/>
      <c r="ETF340" s="31"/>
      <c r="ETG340" s="31"/>
      <c r="ETH340" s="31"/>
      <c r="ETI340" s="31"/>
      <c r="ETJ340" s="31"/>
      <c r="ETK340" s="31"/>
      <c r="ETL340" s="31"/>
      <c r="ETM340" s="31"/>
      <c r="ETN340" s="31"/>
      <c r="ETO340" s="31"/>
      <c r="ETP340" s="31"/>
      <c r="ETQ340" s="31"/>
      <c r="ETR340" s="31"/>
      <c r="ETS340" s="31"/>
      <c r="ETT340" s="31"/>
      <c r="ETU340" s="31"/>
      <c r="ETV340" s="31"/>
      <c r="ETW340" s="31"/>
      <c r="ETX340" s="31"/>
      <c r="ETY340" s="31"/>
      <c r="ETZ340" s="31"/>
      <c r="EUA340" s="31"/>
      <c r="EUB340" s="31"/>
      <c r="EUC340" s="31"/>
      <c r="EUD340" s="31"/>
      <c r="EUE340" s="31"/>
      <c r="EUF340" s="31"/>
      <c r="EUG340" s="31"/>
      <c r="EUH340" s="31"/>
      <c r="EUI340" s="31"/>
      <c r="EUJ340" s="31"/>
      <c r="EUK340" s="31"/>
      <c r="EUL340" s="31"/>
      <c r="EUM340" s="31"/>
      <c r="EUN340" s="31"/>
      <c r="EUO340" s="31"/>
      <c r="EUP340" s="31"/>
      <c r="EUQ340" s="31"/>
      <c r="EUR340" s="31"/>
      <c r="EUS340" s="31"/>
      <c r="EUT340" s="31"/>
      <c r="EUU340" s="31"/>
      <c r="EUV340" s="31"/>
      <c r="EUW340" s="31"/>
      <c r="EUX340" s="31"/>
      <c r="EUY340" s="31"/>
      <c r="EUZ340" s="31"/>
      <c r="EVA340" s="31"/>
      <c r="EVB340" s="31"/>
      <c r="EVC340" s="31"/>
      <c r="EVD340" s="31"/>
      <c r="EVE340" s="31"/>
      <c r="EVF340" s="31"/>
      <c r="EVG340" s="31"/>
      <c r="EVH340" s="31"/>
      <c r="EVI340" s="31"/>
      <c r="EVJ340" s="31"/>
      <c r="EVK340" s="31"/>
      <c r="EVL340" s="31"/>
      <c r="EVM340" s="31"/>
      <c r="EVN340" s="31"/>
      <c r="EVO340" s="31"/>
      <c r="EVP340" s="31"/>
      <c r="EVQ340" s="31"/>
      <c r="EVR340" s="31"/>
      <c r="EVS340" s="31"/>
      <c r="EVT340" s="31"/>
      <c r="EVU340" s="31"/>
      <c r="EVV340" s="31"/>
      <c r="EVW340" s="31"/>
      <c r="EVX340" s="31"/>
      <c r="EVY340" s="31"/>
      <c r="EVZ340" s="31"/>
      <c r="EWA340" s="31"/>
      <c r="EWB340" s="31"/>
      <c r="EWC340" s="31"/>
      <c r="EWD340" s="31"/>
      <c r="EWE340" s="31"/>
      <c r="EWF340" s="31"/>
      <c r="EWG340" s="31"/>
      <c r="EWH340" s="31"/>
      <c r="EWI340" s="31"/>
      <c r="EWJ340" s="31"/>
      <c r="EWK340" s="31"/>
      <c r="EWL340" s="31"/>
      <c r="EWM340" s="31"/>
      <c r="EWN340" s="31"/>
      <c r="EWO340" s="31"/>
      <c r="EWP340" s="31"/>
      <c r="EWQ340" s="31"/>
      <c r="EWR340" s="31"/>
      <c r="EWS340" s="31"/>
      <c r="EWT340" s="31"/>
      <c r="EWU340" s="31"/>
      <c r="EWV340" s="31"/>
      <c r="EWW340" s="31"/>
      <c r="EWX340" s="31"/>
      <c r="EWY340" s="31"/>
      <c r="EWZ340" s="31"/>
      <c r="EXA340" s="31"/>
      <c r="EXB340" s="31"/>
      <c r="EXC340" s="31"/>
      <c r="EXD340" s="31"/>
      <c r="EXE340" s="31"/>
      <c r="EXF340" s="31"/>
      <c r="EXG340" s="31"/>
      <c r="EXH340" s="31"/>
      <c r="EXI340" s="31"/>
      <c r="EXJ340" s="31"/>
      <c r="EXK340" s="31"/>
      <c r="EXL340" s="31"/>
      <c r="EXM340" s="31"/>
      <c r="EXN340" s="31"/>
      <c r="EXO340" s="31"/>
      <c r="EXP340" s="31"/>
      <c r="EXQ340" s="31"/>
      <c r="EXR340" s="31"/>
      <c r="EXS340" s="31"/>
      <c r="EXT340" s="31"/>
      <c r="EXU340" s="31"/>
      <c r="EXV340" s="31"/>
      <c r="EXW340" s="31"/>
      <c r="EXX340" s="31"/>
      <c r="EXY340" s="31"/>
      <c r="EXZ340" s="31"/>
      <c r="EYA340" s="31"/>
      <c r="EYB340" s="31"/>
      <c r="EYC340" s="31"/>
      <c r="EYD340" s="31"/>
      <c r="EYE340" s="31"/>
      <c r="EYF340" s="31"/>
      <c r="EYG340" s="31"/>
      <c r="EYH340" s="31"/>
      <c r="EYI340" s="31"/>
      <c r="EYJ340" s="31"/>
      <c r="EYK340" s="31"/>
      <c r="EYL340" s="31"/>
      <c r="EYM340" s="31"/>
      <c r="EYN340" s="31"/>
      <c r="EYO340" s="31"/>
      <c r="EYP340" s="31"/>
      <c r="EYQ340" s="31"/>
      <c r="EYR340" s="31"/>
      <c r="EYS340" s="31"/>
      <c r="EYT340" s="31"/>
      <c r="EYU340" s="31"/>
      <c r="EYV340" s="31"/>
      <c r="EYW340" s="31"/>
      <c r="EYX340" s="31"/>
      <c r="EYY340" s="31"/>
      <c r="EYZ340" s="31"/>
      <c r="EZA340" s="31"/>
      <c r="EZB340" s="31"/>
      <c r="EZC340" s="31"/>
      <c r="EZD340" s="31"/>
      <c r="EZE340" s="31"/>
      <c r="EZF340" s="31"/>
      <c r="EZG340" s="31"/>
      <c r="EZH340" s="31"/>
      <c r="EZI340" s="31"/>
      <c r="EZJ340" s="31"/>
      <c r="EZK340" s="31"/>
      <c r="EZL340" s="31"/>
      <c r="EZM340" s="31"/>
      <c r="EZN340" s="31"/>
      <c r="EZO340" s="31"/>
      <c r="EZP340" s="31"/>
      <c r="EZQ340" s="31"/>
      <c r="EZR340" s="31"/>
      <c r="EZS340" s="31"/>
      <c r="EZT340" s="31"/>
      <c r="EZU340" s="31"/>
      <c r="EZV340" s="31"/>
      <c r="EZW340" s="31"/>
      <c r="EZX340" s="31"/>
      <c r="EZY340" s="31"/>
      <c r="EZZ340" s="31"/>
      <c r="FAA340" s="31"/>
      <c r="FAB340" s="31"/>
      <c r="FAC340" s="31"/>
      <c r="FAD340" s="31"/>
      <c r="FAE340" s="31"/>
      <c r="FAF340" s="31"/>
      <c r="FAG340" s="31"/>
      <c r="FAH340" s="31"/>
      <c r="FAI340" s="31"/>
      <c r="FAJ340" s="31"/>
      <c r="FAK340" s="31"/>
      <c r="FAL340" s="31"/>
      <c r="FAM340" s="31"/>
      <c r="FAN340" s="31"/>
      <c r="FAO340" s="31"/>
      <c r="FAP340" s="31"/>
      <c r="FAQ340" s="31"/>
      <c r="FAR340" s="31"/>
      <c r="FAS340" s="31"/>
      <c r="FAT340" s="31"/>
      <c r="FAU340" s="31"/>
      <c r="FAV340" s="31"/>
      <c r="FAW340" s="31"/>
      <c r="FAX340" s="31"/>
      <c r="FAY340" s="31"/>
      <c r="FAZ340" s="31"/>
      <c r="FBA340" s="31"/>
      <c r="FBB340" s="31"/>
      <c r="FBC340" s="31"/>
      <c r="FBD340" s="31"/>
      <c r="FBE340" s="31"/>
      <c r="FBF340" s="31"/>
      <c r="FBG340" s="31"/>
      <c r="FBH340" s="31"/>
      <c r="FBI340" s="31"/>
      <c r="FBJ340" s="31"/>
      <c r="FBK340" s="31"/>
      <c r="FBL340" s="31"/>
      <c r="FBM340" s="31"/>
      <c r="FBN340" s="31"/>
      <c r="FBO340" s="31"/>
      <c r="FBP340" s="31"/>
      <c r="FBQ340" s="31"/>
      <c r="FBR340" s="31"/>
      <c r="FBS340" s="31"/>
      <c r="FBT340" s="31"/>
      <c r="FBU340" s="31"/>
      <c r="FBV340" s="31"/>
      <c r="FBW340" s="31"/>
      <c r="FBX340" s="31"/>
      <c r="FBY340" s="31"/>
      <c r="FBZ340" s="31"/>
      <c r="FCA340" s="31"/>
      <c r="FCB340" s="31"/>
      <c r="FCC340" s="31"/>
      <c r="FCD340" s="31"/>
      <c r="FCE340" s="31"/>
      <c r="FCF340" s="31"/>
      <c r="FCG340" s="31"/>
      <c r="FCH340" s="31"/>
      <c r="FCI340" s="31"/>
      <c r="FCJ340" s="31"/>
      <c r="FCK340" s="31"/>
      <c r="FCL340" s="31"/>
      <c r="FCM340" s="31"/>
      <c r="FCN340" s="31"/>
      <c r="FCO340" s="31"/>
      <c r="FCP340" s="31"/>
      <c r="FCQ340" s="31"/>
      <c r="FCR340" s="31"/>
      <c r="FCS340" s="31"/>
      <c r="FCT340" s="31"/>
      <c r="FCU340" s="31"/>
      <c r="FCV340" s="31"/>
      <c r="FCW340" s="31"/>
      <c r="FCX340" s="31"/>
      <c r="FCY340" s="31"/>
      <c r="FCZ340" s="31"/>
      <c r="FDA340" s="31"/>
      <c r="FDB340" s="31"/>
      <c r="FDC340" s="31"/>
      <c r="FDD340" s="31"/>
      <c r="FDE340" s="31"/>
      <c r="FDF340" s="31"/>
      <c r="FDG340" s="31"/>
      <c r="FDH340" s="31"/>
      <c r="FDI340" s="31"/>
      <c r="FDJ340" s="31"/>
      <c r="FDK340" s="31"/>
      <c r="FDL340" s="31"/>
      <c r="FDM340" s="31"/>
      <c r="FDN340" s="31"/>
      <c r="FDO340" s="31"/>
      <c r="FDP340" s="31"/>
      <c r="FDQ340" s="31"/>
      <c r="FDR340" s="31"/>
      <c r="FDS340" s="31"/>
      <c r="FDT340" s="31"/>
      <c r="FDU340" s="31"/>
      <c r="FDV340" s="31"/>
      <c r="FDW340" s="31"/>
      <c r="FDX340" s="31"/>
      <c r="FDY340" s="31"/>
      <c r="FDZ340" s="31"/>
      <c r="FEA340" s="31"/>
      <c r="FEB340" s="31"/>
      <c r="FEC340" s="31"/>
      <c r="FED340" s="31"/>
      <c r="FEE340" s="31"/>
      <c r="FEF340" s="31"/>
      <c r="FEG340" s="31"/>
      <c r="FEH340" s="31"/>
      <c r="FEI340" s="31"/>
      <c r="FEJ340" s="31"/>
      <c r="FEK340" s="31"/>
      <c r="FEL340" s="31"/>
      <c r="FEM340" s="31"/>
      <c r="FEN340" s="31"/>
      <c r="FEO340" s="31"/>
      <c r="FEP340" s="31"/>
      <c r="FEQ340" s="31"/>
      <c r="FER340" s="31"/>
      <c r="FES340" s="31"/>
      <c r="FET340" s="31"/>
      <c r="FEU340" s="31"/>
      <c r="FEV340" s="31"/>
      <c r="FEW340" s="31"/>
      <c r="FEX340" s="31"/>
      <c r="FEY340" s="31"/>
      <c r="FEZ340" s="31"/>
      <c r="FFA340" s="31"/>
      <c r="FFB340" s="31"/>
      <c r="FFC340" s="31"/>
      <c r="FFD340" s="31"/>
      <c r="FFE340" s="31"/>
      <c r="FFF340" s="31"/>
      <c r="FFG340" s="31"/>
      <c r="FFH340" s="31"/>
      <c r="FFI340" s="31"/>
      <c r="FFJ340" s="31"/>
      <c r="FFK340" s="31"/>
      <c r="FFL340" s="31"/>
      <c r="FFM340" s="31"/>
      <c r="FFN340" s="31"/>
      <c r="FFO340" s="31"/>
      <c r="FFP340" s="31"/>
      <c r="FFQ340" s="31"/>
      <c r="FFR340" s="31"/>
      <c r="FFS340" s="31"/>
      <c r="FFT340" s="31"/>
      <c r="FFU340" s="31"/>
      <c r="FFV340" s="31"/>
      <c r="FFW340" s="31"/>
      <c r="FFX340" s="31"/>
      <c r="FFY340" s="31"/>
      <c r="FFZ340" s="31"/>
      <c r="FGA340" s="31"/>
      <c r="FGB340" s="31"/>
      <c r="FGC340" s="31"/>
      <c r="FGD340" s="31"/>
      <c r="FGE340" s="31"/>
      <c r="FGF340" s="31"/>
      <c r="FGG340" s="31"/>
      <c r="FGH340" s="31"/>
      <c r="FGI340" s="31"/>
      <c r="FGJ340" s="31"/>
      <c r="FGK340" s="31"/>
      <c r="FGL340" s="31"/>
      <c r="FGM340" s="31"/>
      <c r="FGN340" s="31"/>
      <c r="FGO340" s="31"/>
      <c r="FGP340" s="31"/>
      <c r="FGQ340" s="31"/>
      <c r="FGR340" s="31"/>
      <c r="FGS340" s="31"/>
      <c r="FGT340" s="31"/>
      <c r="FGU340" s="31"/>
      <c r="FGV340" s="31"/>
      <c r="FGW340" s="31"/>
      <c r="FGX340" s="31"/>
      <c r="FGY340" s="31"/>
      <c r="FGZ340" s="31"/>
      <c r="FHA340" s="31"/>
      <c r="FHB340" s="31"/>
      <c r="FHC340" s="31"/>
      <c r="FHD340" s="31"/>
      <c r="FHE340" s="31"/>
      <c r="FHF340" s="31"/>
      <c r="FHG340" s="31"/>
      <c r="FHH340" s="31"/>
      <c r="FHI340" s="31"/>
      <c r="FHJ340" s="31"/>
      <c r="FHK340" s="31"/>
      <c r="FHL340" s="31"/>
      <c r="FHM340" s="31"/>
      <c r="FHN340" s="31"/>
      <c r="FHO340" s="31"/>
      <c r="FHP340" s="31"/>
      <c r="FHQ340" s="31"/>
      <c r="FHR340" s="31"/>
      <c r="FHS340" s="31"/>
      <c r="FHT340" s="31"/>
      <c r="FHU340" s="31"/>
      <c r="FHV340" s="31"/>
      <c r="FHW340" s="31"/>
      <c r="FHX340" s="31"/>
      <c r="FHY340" s="31"/>
      <c r="FHZ340" s="31"/>
      <c r="FIA340" s="31"/>
      <c r="FIB340" s="31"/>
      <c r="FIC340" s="31"/>
      <c r="FID340" s="31"/>
      <c r="FIE340" s="31"/>
      <c r="FIF340" s="31"/>
      <c r="FIG340" s="31"/>
      <c r="FIH340" s="31"/>
      <c r="FII340" s="31"/>
      <c r="FIJ340" s="31"/>
      <c r="FIK340" s="31"/>
      <c r="FIL340" s="31"/>
      <c r="FIM340" s="31"/>
      <c r="FIN340" s="31"/>
      <c r="FIO340" s="31"/>
      <c r="FIP340" s="31"/>
      <c r="FIQ340" s="31"/>
      <c r="FIR340" s="31"/>
      <c r="FIS340" s="31"/>
      <c r="FIT340" s="31"/>
      <c r="FIU340" s="31"/>
      <c r="FIV340" s="31"/>
      <c r="FIW340" s="31"/>
      <c r="FIX340" s="31"/>
      <c r="FIY340" s="31"/>
      <c r="FIZ340" s="31"/>
      <c r="FJA340" s="31"/>
      <c r="FJB340" s="31"/>
      <c r="FJC340" s="31"/>
      <c r="FJD340" s="31"/>
      <c r="FJE340" s="31"/>
      <c r="FJF340" s="31"/>
      <c r="FJG340" s="31"/>
      <c r="FJH340" s="31"/>
      <c r="FJI340" s="31"/>
      <c r="FJJ340" s="31"/>
      <c r="FJK340" s="31"/>
      <c r="FJL340" s="31"/>
      <c r="FJM340" s="31"/>
      <c r="FJN340" s="31"/>
      <c r="FJO340" s="31"/>
      <c r="FJP340" s="31"/>
      <c r="FJQ340" s="31"/>
      <c r="FJR340" s="31"/>
      <c r="FJS340" s="31"/>
      <c r="FJT340" s="31"/>
      <c r="FJU340" s="31"/>
      <c r="FJV340" s="31"/>
      <c r="FJW340" s="31"/>
      <c r="FJX340" s="31"/>
      <c r="FJY340" s="31"/>
      <c r="FJZ340" s="31"/>
      <c r="FKA340" s="31"/>
      <c r="FKB340" s="31"/>
      <c r="FKC340" s="31"/>
      <c r="FKD340" s="31"/>
      <c r="FKE340" s="31"/>
      <c r="FKF340" s="31"/>
      <c r="FKG340" s="31"/>
      <c r="FKH340" s="31"/>
      <c r="FKI340" s="31"/>
      <c r="FKJ340" s="31"/>
      <c r="FKK340" s="31"/>
      <c r="FKL340" s="31"/>
      <c r="FKM340" s="31"/>
      <c r="FKN340" s="31"/>
      <c r="FKO340" s="31"/>
      <c r="FKP340" s="31"/>
      <c r="FKQ340" s="31"/>
      <c r="FKR340" s="31"/>
      <c r="FKS340" s="31"/>
      <c r="FKT340" s="31"/>
      <c r="FKU340" s="31"/>
      <c r="FKV340" s="31"/>
      <c r="FKW340" s="31"/>
      <c r="FKX340" s="31"/>
      <c r="FKY340" s="31"/>
      <c r="FKZ340" s="31"/>
      <c r="FLA340" s="31"/>
      <c r="FLB340" s="31"/>
      <c r="FLC340" s="31"/>
      <c r="FLD340" s="31"/>
      <c r="FLE340" s="31"/>
      <c r="FLF340" s="31"/>
      <c r="FLG340" s="31"/>
      <c r="FLH340" s="31"/>
      <c r="FLI340" s="31"/>
      <c r="FLJ340" s="31"/>
      <c r="FLK340" s="31"/>
      <c r="FLL340" s="31"/>
      <c r="FLM340" s="31"/>
      <c r="FLN340" s="31"/>
      <c r="FLO340" s="31"/>
      <c r="FLP340" s="31"/>
      <c r="FLQ340" s="31"/>
      <c r="FLR340" s="31"/>
      <c r="FLS340" s="31"/>
      <c r="FLT340" s="31"/>
      <c r="FLU340" s="31"/>
      <c r="FLV340" s="31"/>
      <c r="FLW340" s="31"/>
      <c r="FLX340" s="31"/>
      <c r="FLY340" s="31"/>
      <c r="FLZ340" s="31"/>
      <c r="FMA340" s="31"/>
      <c r="FMB340" s="31"/>
      <c r="FMC340" s="31"/>
      <c r="FMD340" s="31"/>
      <c r="FME340" s="31"/>
      <c r="FMF340" s="31"/>
      <c r="FMG340" s="31"/>
      <c r="FMH340" s="31"/>
      <c r="FMI340" s="31"/>
      <c r="FMJ340" s="31"/>
      <c r="FMK340" s="31"/>
      <c r="FML340" s="31"/>
      <c r="FMM340" s="31"/>
      <c r="FMN340" s="31"/>
      <c r="FMO340" s="31"/>
      <c r="FMP340" s="31"/>
      <c r="FMQ340" s="31"/>
      <c r="FMR340" s="31"/>
      <c r="FMS340" s="31"/>
      <c r="FMT340" s="31"/>
      <c r="FMU340" s="31"/>
      <c r="FMV340" s="31"/>
      <c r="FMW340" s="31"/>
      <c r="FMX340" s="31"/>
      <c r="FMY340" s="31"/>
      <c r="FMZ340" s="31"/>
      <c r="FNA340" s="31"/>
      <c r="FNB340" s="31"/>
      <c r="FNC340" s="31"/>
      <c r="FND340" s="31"/>
      <c r="FNE340" s="31"/>
      <c r="FNF340" s="31"/>
      <c r="FNG340" s="31"/>
      <c r="FNH340" s="31"/>
      <c r="FNI340" s="31"/>
      <c r="FNJ340" s="31"/>
      <c r="FNK340" s="31"/>
      <c r="FNL340" s="31"/>
      <c r="FNM340" s="31"/>
      <c r="FNN340" s="31"/>
      <c r="FNO340" s="31"/>
      <c r="FNP340" s="31"/>
      <c r="FNQ340" s="31"/>
      <c r="FNR340" s="31"/>
      <c r="FNS340" s="31"/>
      <c r="FNT340" s="31"/>
      <c r="FNU340" s="31"/>
      <c r="FNV340" s="31"/>
      <c r="FNW340" s="31"/>
      <c r="FNX340" s="31"/>
      <c r="FNY340" s="31"/>
      <c r="FNZ340" s="31"/>
      <c r="FOA340" s="31"/>
      <c r="FOB340" s="31"/>
      <c r="FOC340" s="31"/>
      <c r="FOD340" s="31"/>
      <c r="FOE340" s="31"/>
      <c r="FOF340" s="31"/>
      <c r="FOG340" s="31"/>
      <c r="FOH340" s="31"/>
      <c r="FOI340" s="31"/>
      <c r="FOJ340" s="31"/>
      <c r="FOK340" s="31"/>
      <c r="FOL340" s="31"/>
      <c r="FOM340" s="31"/>
      <c r="FON340" s="31"/>
      <c r="FOO340" s="31"/>
      <c r="FOP340" s="31"/>
      <c r="FOQ340" s="31"/>
      <c r="FOR340" s="31"/>
      <c r="FOS340" s="31"/>
      <c r="FOT340" s="31"/>
      <c r="FOU340" s="31"/>
      <c r="FOV340" s="31"/>
      <c r="FOW340" s="31"/>
      <c r="FOX340" s="31"/>
      <c r="FOY340" s="31"/>
      <c r="FOZ340" s="31"/>
      <c r="FPA340" s="31"/>
      <c r="FPB340" s="31"/>
      <c r="FPC340" s="31"/>
      <c r="FPD340" s="31"/>
      <c r="FPE340" s="31"/>
      <c r="FPF340" s="31"/>
      <c r="FPG340" s="31"/>
      <c r="FPH340" s="31"/>
      <c r="FPI340" s="31"/>
      <c r="FPJ340" s="31"/>
      <c r="FPK340" s="31"/>
      <c r="FPL340" s="31"/>
      <c r="FPM340" s="31"/>
      <c r="FPN340" s="31"/>
      <c r="FPO340" s="31"/>
      <c r="FPP340" s="31"/>
      <c r="FPQ340" s="31"/>
      <c r="FPR340" s="31"/>
      <c r="FPS340" s="31"/>
      <c r="FPT340" s="31"/>
      <c r="FPU340" s="31"/>
      <c r="FPV340" s="31"/>
      <c r="FPW340" s="31"/>
      <c r="FPX340" s="31"/>
      <c r="FPY340" s="31"/>
      <c r="FPZ340" s="31"/>
      <c r="FQA340" s="31"/>
      <c r="FQB340" s="31"/>
      <c r="FQC340" s="31"/>
      <c r="FQD340" s="31"/>
      <c r="FQE340" s="31"/>
      <c r="FQF340" s="31"/>
      <c r="FQG340" s="31"/>
      <c r="FQH340" s="31"/>
      <c r="FQI340" s="31"/>
      <c r="FQJ340" s="31"/>
      <c r="FQK340" s="31"/>
      <c r="FQL340" s="31"/>
      <c r="FQM340" s="31"/>
      <c r="FQN340" s="31"/>
      <c r="FQO340" s="31"/>
      <c r="FQP340" s="31"/>
      <c r="FQQ340" s="31"/>
      <c r="FQR340" s="31"/>
      <c r="FQS340" s="31"/>
      <c r="FQT340" s="31"/>
      <c r="FQU340" s="31"/>
      <c r="FQV340" s="31"/>
      <c r="FQW340" s="31"/>
      <c r="FQX340" s="31"/>
      <c r="FQY340" s="31"/>
      <c r="FQZ340" s="31"/>
      <c r="FRA340" s="31"/>
      <c r="FRB340" s="31"/>
      <c r="FRC340" s="31"/>
      <c r="FRD340" s="31"/>
      <c r="FRE340" s="31"/>
      <c r="FRF340" s="31"/>
      <c r="FRG340" s="31"/>
      <c r="FRH340" s="31"/>
      <c r="FRI340" s="31"/>
      <c r="FRJ340" s="31"/>
      <c r="FRK340" s="31"/>
      <c r="FRL340" s="31"/>
      <c r="FRM340" s="31"/>
      <c r="FRN340" s="31"/>
      <c r="FRO340" s="31"/>
      <c r="FRP340" s="31"/>
      <c r="FRQ340" s="31"/>
      <c r="FRR340" s="31"/>
      <c r="FRS340" s="31"/>
      <c r="FRT340" s="31"/>
      <c r="FRU340" s="31"/>
      <c r="FRV340" s="31"/>
      <c r="FRW340" s="31"/>
      <c r="FRX340" s="31"/>
      <c r="FRY340" s="31"/>
      <c r="FRZ340" s="31"/>
      <c r="FSA340" s="31"/>
      <c r="FSB340" s="31"/>
      <c r="FSC340" s="31"/>
      <c r="FSD340" s="31"/>
      <c r="FSE340" s="31"/>
      <c r="FSF340" s="31"/>
      <c r="FSG340" s="31"/>
      <c r="FSH340" s="31"/>
      <c r="FSI340" s="31"/>
      <c r="FSJ340" s="31"/>
      <c r="FSK340" s="31"/>
      <c r="FSL340" s="31"/>
      <c r="FSM340" s="31"/>
      <c r="FSN340" s="31"/>
      <c r="FSO340" s="31"/>
      <c r="FSP340" s="31"/>
      <c r="FSQ340" s="31"/>
      <c r="FSR340" s="31"/>
      <c r="FSS340" s="31"/>
      <c r="FST340" s="31"/>
      <c r="FSU340" s="31"/>
      <c r="FSV340" s="31"/>
      <c r="FSW340" s="31"/>
      <c r="FSX340" s="31"/>
      <c r="FSY340" s="31"/>
      <c r="FSZ340" s="31"/>
      <c r="FTA340" s="31"/>
      <c r="FTB340" s="31"/>
      <c r="FTC340" s="31"/>
      <c r="FTD340" s="31"/>
      <c r="FTE340" s="31"/>
      <c r="FTF340" s="31"/>
      <c r="FTG340" s="31"/>
      <c r="FTH340" s="31"/>
      <c r="FTI340" s="31"/>
      <c r="FTJ340" s="31"/>
      <c r="FTK340" s="31"/>
      <c r="FTL340" s="31"/>
      <c r="FTM340" s="31"/>
      <c r="FTN340" s="31"/>
      <c r="FTO340" s="31"/>
      <c r="FTP340" s="31"/>
      <c r="FTQ340" s="31"/>
      <c r="FTR340" s="31"/>
      <c r="FTS340" s="31"/>
      <c r="FTT340" s="31"/>
      <c r="FTU340" s="31"/>
      <c r="FTV340" s="31"/>
      <c r="FTW340" s="31"/>
      <c r="FTX340" s="31"/>
      <c r="FTY340" s="31"/>
      <c r="FTZ340" s="31"/>
      <c r="FUA340" s="31"/>
      <c r="FUB340" s="31"/>
      <c r="FUC340" s="31"/>
      <c r="FUD340" s="31"/>
      <c r="FUE340" s="31"/>
      <c r="FUF340" s="31"/>
      <c r="FUG340" s="31"/>
      <c r="FUH340" s="31"/>
      <c r="FUI340" s="31"/>
      <c r="FUJ340" s="31"/>
      <c r="FUK340" s="31"/>
      <c r="FUL340" s="31"/>
      <c r="FUM340" s="31"/>
      <c r="FUN340" s="31"/>
      <c r="FUO340" s="31"/>
      <c r="FUP340" s="31"/>
      <c r="FUQ340" s="31"/>
      <c r="FUR340" s="31"/>
      <c r="FUS340" s="31"/>
      <c r="FUT340" s="31"/>
      <c r="FUU340" s="31"/>
      <c r="FUV340" s="31"/>
      <c r="FUW340" s="31"/>
      <c r="FUX340" s="31"/>
      <c r="FUY340" s="31"/>
      <c r="FUZ340" s="31"/>
      <c r="FVA340" s="31"/>
      <c r="FVB340" s="31"/>
      <c r="FVC340" s="31"/>
      <c r="FVD340" s="31"/>
      <c r="FVE340" s="31"/>
      <c r="FVF340" s="31"/>
      <c r="FVG340" s="31"/>
      <c r="FVH340" s="31"/>
      <c r="FVI340" s="31"/>
      <c r="FVJ340" s="31"/>
      <c r="FVK340" s="31"/>
      <c r="FVL340" s="31"/>
      <c r="FVM340" s="31"/>
      <c r="FVN340" s="31"/>
      <c r="FVO340" s="31"/>
      <c r="FVP340" s="31"/>
      <c r="FVQ340" s="31"/>
      <c r="FVR340" s="31"/>
      <c r="FVS340" s="31"/>
      <c r="FVT340" s="31"/>
      <c r="FVU340" s="31"/>
      <c r="FVV340" s="31"/>
      <c r="FVW340" s="31"/>
      <c r="FVX340" s="31"/>
      <c r="FVY340" s="31"/>
      <c r="FVZ340" s="31"/>
      <c r="FWA340" s="31"/>
      <c r="FWB340" s="31"/>
      <c r="FWC340" s="31"/>
      <c r="FWD340" s="31"/>
      <c r="FWE340" s="31"/>
      <c r="FWF340" s="31"/>
      <c r="FWG340" s="31"/>
      <c r="FWH340" s="31"/>
      <c r="FWI340" s="31"/>
      <c r="FWJ340" s="31"/>
      <c r="FWK340" s="31"/>
      <c r="FWL340" s="31"/>
      <c r="FWM340" s="31"/>
      <c r="FWN340" s="31"/>
      <c r="FWO340" s="31"/>
      <c r="FWP340" s="31"/>
      <c r="FWQ340" s="31"/>
      <c r="FWR340" s="31"/>
      <c r="FWS340" s="31"/>
      <c r="FWT340" s="31"/>
      <c r="FWU340" s="31"/>
      <c r="FWV340" s="31"/>
      <c r="FWW340" s="31"/>
      <c r="FWX340" s="31"/>
      <c r="FWY340" s="31"/>
      <c r="FWZ340" s="31"/>
      <c r="FXA340" s="31"/>
      <c r="FXB340" s="31"/>
      <c r="FXC340" s="31"/>
      <c r="FXD340" s="31"/>
      <c r="FXE340" s="31"/>
      <c r="FXF340" s="31"/>
      <c r="FXG340" s="31"/>
      <c r="FXH340" s="31"/>
      <c r="FXI340" s="31"/>
      <c r="FXJ340" s="31"/>
      <c r="FXK340" s="31"/>
      <c r="FXL340" s="31"/>
      <c r="FXM340" s="31"/>
      <c r="FXN340" s="31"/>
      <c r="FXO340" s="31"/>
      <c r="FXP340" s="31"/>
      <c r="FXQ340" s="31"/>
      <c r="FXR340" s="31"/>
      <c r="FXS340" s="31"/>
      <c r="FXT340" s="31"/>
      <c r="FXU340" s="31"/>
      <c r="FXV340" s="31"/>
      <c r="FXW340" s="31"/>
      <c r="FXX340" s="31"/>
      <c r="FXY340" s="31"/>
      <c r="FXZ340" s="31"/>
      <c r="FYA340" s="31"/>
      <c r="FYB340" s="31"/>
      <c r="FYC340" s="31"/>
      <c r="FYD340" s="31"/>
      <c r="FYE340" s="31"/>
      <c r="FYF340" s="31"/>
      <c r="FYG340" s="31"/>
      <c r="FYH340" s="31"/>
      <c r="FYI340" s="31"/>
      <c r="FYJ340" s="31"/>
      <c r="FYK340" s="31"/>
      <c r="FYL340" s="31"/>
      <c r="FYM340" s="31"/>
      <c r="FYN340" s="31"/>
      <c r="FYO340" s="31"/>
      <c r="FYP340" s="31"/>
      <c r="FYQ340" s="31"/>
      <c r="FYR340" s="31"/>
      <c r="FYS340" s="31"/>
      <c r="FYT340" s="31"/>
      <c r="FYU340" s="31"/>
      <c r="FYV340" s="31"/>
      <c r="FYW340" s="31"/>
      <c r="FYX340" s="31"/>
      <c r="FYY340" s="31"/>
      <c r="FYZ340" s="31"/>
      <c r="FZA340" s="31"/>
      <c r="FZB340" s="31"/>
      <c r="FZC340" s="31"/>
      <c r="FZD340" s="31"/>
      <c r="FZE340" s="31"/>
      <c r="FZF340" s="31"/>
      <c r="FZG340" s="31"/>
      <c r="FZH340" s="31"/>
      <c r="FZI340" s="31"/>
      <c r="FZJ340" s="31"/>
      <c r="FZK340" s="31"/>
      <c r="FZL340" s="31"/>
      <c r="FZM340" s="31"/>
      <c r="FZN340" s="31"/>
      <c r="FZO340" s="31"/>
      <c r="FZP340" s="31"/>
      <c r="FZQ340" s="31"/>
      <c r="FZR340" s="31"/>
      <c r="FZS340" s="31"/>
      <c r="FZT340" s="31"/>
      <c r="FZU340" s="31"/>
      <c r="FZV340" s="31"/>
      <c r="FZW340" s="31"/>
      <c r="FZX340" s="31"/>
      <c r="FZY340" s="31"/>
      <c r="FZZ340" s="31"/>
      <c r="GAA340" s="31"/>
      <c r="GAB340" s="31"/>
      <c r="GAC340" s="31"/>
      <c r="GAD340" s="31"/>
      <c r="GAE340" s="31"/>
      <c r="GAF340" s="31"/>
      <c r="GAG340" s="31"/>
      <c r="GAH340" s="31"/>
      <c r="GAI340" s="31"/>
      <c r="GAJ340" s="31"/>
      <c r="GAK340" s="31"/>
      <c r="GAL340" s="31"/>
      <c r="GAM340" s="31"/>
      <c r="GAN340" s="31"/>
      <c r="GAO340" s="31"/>
      <c r="GAP340" s="31"/>
      <c r="GAQ340" s="31"/>
      <c r="GAR340" s="31"/>
      <c r="GAS340" s="31"/>
      <c r="GAT340" s="31"/>
      <c r="GAU340" s="31"/>
      <c r="GAV340" s="31"/>
      <c r="GAW340" s="31"/>
      <c r="GAX340" s="31"/>
      <c r="GAY340" s="31"/>
      <c r="GAZ340" s="31"/>
      <c r="GBA340" s="31"/>
      <c r="GBB340" s="31"/>
      <c r="GBC340" s="31"/>
      <c r="GBD340" s="31"/>
      <c r="GBE340" s="31"/>
      <c r="GBF340" s="31"/>
      <c r="GBG340" s="31"/>
      <c r="GBH340" s="31"/>
      <c r="GBI340" s="31"/>
      <c r="GBJ340" s="31"/>
      <c r="GBK340" s="31"/>
      <c r="GBL340" s="31"/>
      <c r="GBM340" s="31"/>
      <c r="GBN340" s="31"/>
      <c r="GBO340" s="31"/>
      <c r="GBP340" s="31"/>
      <c r="GBQ340" s="31"/>
      <c r="GBR340" s="31"/>
      <c r="GBS340" s="31"/>
      <c r="GBT340" s="31"/>
      <c r="GBU340" s="31"/>
      <c r="GBV340" s="31"/>
      <c r="GBW340" s="31"/>
      <c r="GBX340" s="31"/>
      <c r="GBY340" s="31"/>
      <c r="GBZ340" s="31"/>
      <c r="GCA340" s="31"/>
      <c r="GCB340" s="31"/>
      <c r="GCC340" s="31"/>
      <c r="GCD340" s="31"/>
      <c r="GCE340" s="31"/>
      <c r="GCF340" s="31"/>
      <c r="GCG340" s="31"/>
      <c r="GCH340" s="31"/>
      <c r="GCI340" s="31"/>
      <c r="GCJ340" s="31"/>
      <c r="GCK340" s="31"/>
      <c r="GCL340" s="31"/>
      <c r="GCM340" s="31"/>
      <c r="GCN340" s="31"/>
      <c r="GCO340" s="31"/>
      <c r="GCP340" s="31"/>
      <c r="GCQ340" s="31"/>
      <c r="GCR340" s="31"/>
      <c r="GCS340" s="31"/>
      <c r="GCT340" s="31"/>
      <c r="GCU340" s="31"/>
      <c r="GCV340" s="31"/>
      <c r="GCW340" s="31"/>
      <c r="GCX340" s="31"/>
      <c r="GCY340" s="31"/>
      <c r="GCZ340" s="31"/>
      <c r="GDA340" s="31"/>
      <c r="GDB340" s="31"/>
      <c r="GDC340" s="31"/>
      <c r="GDD340" s="31"/>
      <c r="GDE340" s="31"/>
      <c r="GDF340" s="31"/>
      <c r="GDG340" s="31"/>
      <c r="GDH340" s="31"/>
      <c r="GDI340" s="31"/>
      <c r="GDJ340" s="31"/>
      <c r="GDK340" s="31"/>
      <c r="GDL340" s="31"/>
      <c r="GDM340" s="31"/>
      <c r="GDN340" s="31"/>
      <c r="GDO340" s="31"/>
      <c r="GDP340" s="31"/>
      <c r="GDQ340" s="31"/>
      <c r="GDR340" s="31"/>
      <c r="GDS340" s="31"/>
      <c r="GDT340" s="31"/>
      <c r="GDU340" s="31"/>
      <c r="GDV340" s="31"/>
      <c r="GDW340" s="31"/>
      <c r="GDX340" s="31"/>
      <c r="GDY340" s="31"/>
      <c r="GDZ340" s="31"/>
      <c r="GEA340" s="31"/>
      <c r="GEB340" s="31"/>
      <c r="GEC340" s="31"/>
      <c r="GED340" s="31"/>
      <c r="GEE340" s="31"/>
      <c r="GEF340" s="31"/>
      <c r="GEG340" s="31"/>
      <c r="GEH340" s="31"/>
      <c r="GEI340" s="31"/>
      <c r="GEJ340" s="31"/>
      <c r="GEK340" s="31"/>
      <c r="GEL340" s="31"/>
      <c r="GEM340" s="31"/>
      <c r="GEN340" s="31"/>
      <c r="GEO340" s="31"/>
      <c r="GEP340" s="31"/>
      <c r="GEQ340" s="31"/>
      <c r="GER340" s="31"/>
      <c r="GES340" s="31"/>
      <c r="GET340" s="31"/>
      <c r="GEU340" s="31"/>
      <c r="GEV340" s="31"/>
      <c r="GEW340" s="31"/>
      <c r="GEX340" s="31"/>
      <c r="GEY340" s="31"/>
      <c r="GEZ340" s="31"/>
      <c r="GFA340" s="31"/>
      <c r="GFB340" s="31"/>
      <c r="GFC340" s="31"/>
      <c r="GFD340" s="31"/>
      <c r="GFE340" s="31"/>
      <c r="GFF340" s="31"/>
      <c r="GFG340" s="31"/>
      <c r="GFH340" s="31"/>
      <c r="GFI340" s="31"/>
      <c r="GFJ340" s="31"/>
      <c r="GFK340" s="31"/>
      <c r="GFL340" s="31"/>
      <c r="GFM340" s="31"/>
      <c r="GFN340" s="31"/>
      <c r="GFO340" s="31"/>
      <c r="GFP340" s="31"/>
      <c r="GFQ340" s="31"/>
      <c r="GFR340" s="31"/>
      <c r="GFS340" s="31"/>
      <c r="GFT340" s="31"/>
      <c r="GFU340" s="31"/>
      <c r="GFV340" s="31"/>
      <c r="GFW340" s="31"/>
      <c r="GFX340" s="31"/>
      <c r="GFY340" s="31"/>
      <c r="GFZ340" s="31"/>
      <c r="GGA340" s="31"/>
      <c r="GGB340" s="31"/>
      <c r="GGC340" s="31"/>
      <c r="GGD340" s="31"/>
      <c r="GGE340" s="31"/>
      <c r="GGF340" s="31"/>
      <c r="GGG340" s="31"/>
      <c r="GGH340" s="31"/>
      <c r="GGI340" s="31"/>
      <c r="GGJ340" s="31"/>
      <c r="GGK340" s="31"/>
      <c r="GGL340" s="31"/>
      <c r="GGM340" s="31"/>
      <c r="GGN340" s="31"/>
      <c r="GGO340" s="31"/>
      <c r="GGP340" s="31"/>
      <c r="GGQ340" s="31"/>
      <c r="GGR340" s="31"/>
      <c r="GGS340" s="31"/>
      <c r="GGT340" s="31"/>
      <c r="GGU340" s="31"/>
      <c r="GGV340" s="31"/>
      <c r="GGW340" s="31"/>
      <c r="GGX340" s="31"/>
      <c r="GGY340" s="31"/>
      <c r="GGZ340" s="31"/>
      <c r="GHA340" s="31"/>
      <c r="GHB340" s="31"/>
      <c r="GHC340" s="31"/>
      <c r="GHD340" s="31"/>
      <c r="GHE340" s="31"/>
      <c r="GHF340" s="31"/>
      <c r="GHG340" s="31"/>
      <c r="GHH340" s="31"/>
      <c r="GHI340" s="31"/>
      <c r="GHJ340" s="31"/>
      <c r="GHK340" s="31"/>
      <c r="GHL340" s="31"/>
      <c r="GHM340" s="31"/>
      <c r="GHN340" s="31"/>
      <c r="GHO340" s="31"/>
      <c r="GHP340" s="31"/>
      <c r="GHQ340" s="31"/>
      <c r="GHR340" s="31"/>
      <c r="GHS340" s="31"/>
      <c r="GHT340" s="31"/>
      <c r="GHU340" s="31"/>
      <c r="GHV340" s="31"/>
      <c r="GHW340" s="31"/>
      <c r="GHX340" s="31"/>
      <c r="GHY340" s="31"/>
      <c r="GHZ340" s="31"/>
      <c r="GIA340" s="31"/>
      <c r="GIB340" s="31"/>
      <c r="GIC340" s="31"/>
      <c r="GID340" s="31"/>
      <c r="GIE340" s="31"/>
      <c r="GIF340" s="31"/>
      <c r="GIG340" s="31"/>
      <c r="GIH340" s="31"/>
      <c r="GII340" s="31"/>
      <c r="GIJ340" s="31"/>
      <c r="GIK340" s="31"/>
      <c r="GIL340" s="31"/>
      <c r="GIM340" s="31"/>
      <c r="GIN340" s="31"/>
      <c r="GIO340" s="31"/>
      <c r="GIP340" s="31"/>
      <c r="GIQ340" s="31"/>
      <c r="GIR340" s="31"/>
      <c r="GIS340" s="31"/>
      <c r="GIT340" s="31"/>
      <c r="GIU340" s="31"/>
      <c r="GIV340" s="31"/>
      <c r="GIW340" s="31"/>
      <c r="GIX340" s="31"/>
      <c r="GIY340" s="31"/>
      <c r="GIZ340" s="31"/>
      <c r="GJA340" s="31"/>
      <c r="GJB340" s="31"/>
      <c r="GJC340" s="31"/>
      <c r="GJD340" s="31"/>
      <c r="GJE340" s="31"/>
      <c r="GJF340" s="31"/>
      <c r="GJG340" s="31"/>
      <c r="GJH340" s="31"/>
      <c r="GJI340" s="31"/>
      <c r="GJJ340" s="31"/>
      <c r="GJK340" s="31"/>
      <c r="GJL340" s="31"/>
      <c r="GJM340" s="31"/>
      <c r="GJN340" s="31"/>
      <c r="GJO340" s="31"/>
      <c r="GJP340" s="31"/>
      <c r="GJQ340" s="31"/>
      <c r="GJR340" s="31"/>
      <c r="GJS340" s="31"/>
      <c r="GJT340" s="31"/>
      <c r="GJU340" s="31"/>
      <c r="GJV340" s="31"/>
      <c r="GJW340" s="31"/>
      <c r="GJX340" s="31"/>
      <c r="GJY340" s="31"/>
      <c r="GJZ340" s="31"/>
      <c r="GKA340" s="31"/>
      <c r="GKB340" s="31"/>
      <c r="GKC340" s="31"/>
      <c r="GKD340" s="31"/>
      <c r="GKE340" s="31"/>
      <c r="GKF340" s="31"/>
      <c r="GKG340" s="31"/>
      <c r="GKH340" s="31"/>
      <c r="GKI340" s="31"/>
      <c r="GKJ340" s="31"/>
      <c r="GKK340" s="31"/>
      <c r="GKL340" s="31"/>
      <c r="GKM340" s="31"/>
      <c r="GKN340" s="31"/>
      <c r="GKO340" s="31"/>
      <c r="GKP340" s="31"/>
      <c r="GKQ340" s="31"/>
      <c r="GKR340" s="31"/>
      <c r="GKS340" s="31"/>
      <c r="GKT340" s="31"/>
      <c r="GKU340" s="31"/>
      <c r="GKV340" s="31"/>
      <c r="GKW340" s="31"/>
      <c r="GKX340" s="31"/>
      <c r="GKY340" s="31"/>
      <c r="GKZ340" s="31"/>
      <c r="GLA340" s="31"/>
      <c r="GLB340" s="31"/>
      <c r="GLC340" s="31"/>
      <c r="GLD340" s="31"/>
      <c r="GLE340" s="31"/>
      <c r="GLF340" s="31"/>
      <c r="GLG340" s="31"/>
      <c r="GLH340" s="31"/>
      <c r="GLI340" s="31"/>
      <c r="GLJ340" s="31"/>
      <c r="GLK340" s="31"/>
      <c r="GLL340" s="31"/>
      <c r="GLM340" s="31"/>
      <c r="GLN340" s="31"/>
      <c r="GLO340" s="31"/>
      <c r="GLP340" s="31"/>
      <c r="GLQ340" s="31"/>
      <c r="GLR340" s="31"/>
      <c r="GLS340" s="31"/>
      <c r="GLT340" s="31"/>
      <c r="GLU340" s="31"/>
      <c r="GLV340" s="31"/>
      <c r="GLW340" s="31"/>
      <c r="GLX340" s="31"/>
      <c r="GLY340" s="31"/>
      <c r="GLZ340" s="31"/>
      <c r="GMA340" s="31"/>
      <c r="GMB340" s="31"/>
      <c r="GMC340" s="31"/>
      <c r="GMD340" s="31"/>
      <c r="GME340" s="31"/>
      <c r="GMF340" s="31"/>
      <c r="GMG340" s="31"/>
      <c r="GMH340" s="31"/>
      <c r="GMI340" s="31"/>
      <c r="GMJ340" s="31"/>
      <c r="GMK340" s="31"/>
      <c r="GML340" s="31"/>
      <c r="GMM340" s="31"/>
      <c r="GMN340" s="31"/>
      <c r="GMO340" s="31"/>
      <c r="GMP340" s="31"/>
      <c r="GMQ340" s="31"/>
      <c r="GMR340" s="31"/>
      <c r="GMS340" s="31"/>
      <c r="GMT340" s="31"/>
      <c r="GMU340" s="31"/>
      <c r="GMV340" s="31"/>
      <c r="GMW340" s="31"/>
      <c r="GMX340" s="31"/>
      <c r="GMY340" s="31"/>
      <c r="GMZ340" s="31"/>
      <c r="GNA340" s="31"/>
      <c r="GNB340" s="31"/>
      <c r="GNC340" s="31"/>
      <c r="GND340" s="31"/>
      <c r="GNE340" s="31"/>
      <c r="GNF340" s="31"/>
      <c r="GNG340" s="31"/>
      <c r="GNH340" s="31"/>
      <c r="GNI340" s="31"/>
      <c r="GNJ340" s="31"/>
      <c r="GNK340" s="31"/>
      <c r="GNL340" s="31"/>
      <c r="GNM340" s="31"/>
      <c r="GNN340" s="31"/>
      <c r="GNO340" s="31"/>
      <c r="GNP340" s="31"/>
      <c r="GNQ340" s="31"/>
      <c r="GNR340" s="31"/>
      <c r="GNS340" s="31"/>
      <c r="GNT340" s="31"/>
      <c r="GNU340" s="31"/>
      <c r="GNV340" s="31"/>
      <c r="GNW340" s="31"/>
      <c r="GNX340" s="31"/>
      <c r="GNY340" s="31"/>
      <c r="GNZ340" s="31"/>
      <c r="GOA340" s="31"/>
      <c r="GOB340" s="31"/>
      <c r="GOC340" s="31"/>
      <c r="GOD340" s="31"/>
      <c r="GOE340" s="31"/>
      <c r="GOF340" s="31"/>
      <c r="GOG340" s="31"/>
      <c r="GOH340" s="31"/>
      <c r="GOI340" s="31"/>
      <c r="GOJ340" s="31"/>
      <c r="GOK340" s="31"/>
      <c r="GOL340" s="31"/>
      <c r="GOM340" s="31"/>
      <c r="GON340" s="31"/>
      <c r="GOO340" s="31"/>
      <c r="GOP340" s="31"/>
      <c r="GOQ340" s="31"/>
      <c r="GOR340" s="31"/>
      <c r="GOS340" s="31"/>
      <c r="GOT340" s="31"/>
      <c r="GOU340" s="31"/>
      <c r="GOV340" s="31"/>
      <c r="GOW340" s="31"/>
      <c r="GOX340" s="31"/>
      <c r="GOY340" s="31"/>
      <c r="GOZ340" s="31"/>
      <c r="GPA340" s="31"/>
      <c r="GPB340" s="31"/>
      <c r="GPC340" s="31"/>
      <c r="GPD340" s="31"/>
      <c r="GPE340" s="31"/>
      <c r="GPF340" s="31"/>
      <c r="GPG340" s="31"/>
      <c r="GPH340" s="31"/>
      <c r="GPI340" s="31"/>
      <c r="GPJ340" s="31"/>
      <c r="GPK340" s="31"/>
      <c r="GPL340" s="31"/>
      <c r="GPM340" s="31"/>
      <c r="GPN340" s="31"/>
      <c r="GPO340" s="31"/>
      <c r="GPP340" s="31"/>
      <c r="GPQ340" s="31"/>
      <c r="GPR340" s="31"/>
      <c r="GPS340" s="31"/>
      <c r="GPT340" s="31"/>
      <c r="GPU340" s="31"/>
      <c r="GPV340" s="31"/>
      <c r="GPW340" s="31"/>
      <c r="GPX340" s="31"/>
      <c r="GPY340" s="31"/>
      <c r="GPZ340" s="31"/>
      <c r="GQA340" s="31"/>
      <c r="GQB340" s="31"/>
      <c r="GQC340" s="31"/>
      <c r="GQD340" s="31"/>
      <c r="GQE340" s="31"/>
      <c r="GQF340" s="31"/>
      <c r="GQG340" s="31"/>
      <c r="GQH340" s="31"/>
      <c r="GQI340" s="31"/>
      <c r="GQJ340" s="31"/>
      <c r="GQK340" s="31"/>
      <c r="GQL340" s="31"/>
      <c r="GQM340" s="31"/>
      <c r="GQN340" s="31"/>
      <c r="GQO340" s="31"/>
      <c r="GQP340" s="31"/>
      <c r="GQQ340" s="31"/>
      <c r="GQR340" s="31"/>
      <c r="GQS340" s="31"/>
      <c r="GQT340" s="31"/>
      <c r="GQU340" s="31"/>
      <c r="GQV340" s="31"/>
      <c r="GQW340" s="31"/>
      <c r="GQX340" s="31"/>
      <c r="GQY340" s="31"/>
      <c r="GQZ340" s="31"/>
      <c r="GRA340" s="31"/>
      <c r="GRB340" s="31"/>
      <c r="GRC340" s="31"/>
      <c r="GRD340" s="31"/>
      <c r="GRE340" s="31"/>
      <c r="GRF340" s="31"/>
      <c r="GRG340" s="31"/>
      <c r="GRH340" s="31"/>
      <c r="GRI340" s="31"/>
      <c r="GRJ340" s="31"/>
      <c r="GRK340" s="31"/>
      <c r="GRL340" s="31"/>
      <c r="GRM340" s="31"/>
      <c r="GRN340" s="31"/>
      <c r="GRO340" s="31"/>
      <c r="GRP340" s="31"/>
      <c r="GRQ340" s="31"/>
      <c r="GRR340" s="31"/>
      <c r="GRS340" s="31"/>
      <c r="GRT340" s="31"/>
      <c r="GRU340" s="31"/>
      <c r="GRV340" s="31"/>
      <c r="GRW340" s="31"/>
      <c r="GRX340" s="31"/>
      <c r="GRY340" s="31"/>
      <c r="GRZ340" s="31"/>
      <c r="GSA340" s="31"/>
      <c r="GSB340" s="31"/>
      <c r="GSC340" s="31"/>
      <c r="GSD340" s="31"/>
      <c r="GSE340" s="31"/>
      <c r="GSF340" s="31"/>
      <c r="GSG340" s="31"/>
      <c r="GSH340" s="31"/>
      <c r="GSI340" s="31"/>
      <c r="GSJ340" s="31"/>
      <c r="GSK340" s="31"/>
      <c r="GSL340" s="31"/>
      <c r="GSM340" s="31"/>
      <c r="GSN340" s="31"/>
      <c r="GSO340" s="31"/>
      <c r="GSP340" s="31"/>
      <c r="GSQ340" s="31"/>
      <c r="GSR340" s="31"/>
      <c r="GSS340" s="31"/>
      <c r="GST340" s="31"/>
      <c r="GSU340" s="31"/>
      <c r="GSV340" s="31"/>
      <c r="GSW340" s="31"/>
      <c r="GSX340" s="31"/>
      <c r="GSY340" s="31"/>
      <c r="GSZ340" s="31"/>
      <c r="GTA340" s="31"/>
      <c r="GTB340" s="31"/>
      <c r="GTC340" s="31"/>
      <c r="GTD340" s="31"/>
      <c r="GTE340" s="31"/>
      <c r="GTF340" s="31"/>
      <c r="GTG340" s="31"/>
      <c r="GTH340" s="31"/>
      <c r="GTI340" s="31"/>
      <c r="GTJ340" s="31"/>
      <c r="GTK340" s="31"/>
      <c r="GTL340" s="31"/>
      <c r="GTM340" s="31"/>
      <c r="GTN340" s="31"/>
      <c r="GTO340" s="31"/>
      <c r="GTP340" s="31"/>
      <c r="GTQ340" s="31"/>
      <c r="GTR340" s="31"/>
      <c r="GTS340" s="31"/>
      <c r="GTT340" s="31"/>
      <c r="GTU340" s="31"/>
      <c r="GTV340" s="31"/>
      <c r="GTW340" s="31"/>
      <c r="GTX340" s="31"/>
      <c r="GTY340" s="31"/>
      <c r="GTZ340" s="31"/>
      <c r="GUA340" s="31"/>
      <c r="GUB340" s="31"/>
      <c r="GUC340" s="31"/>
      <c r="GUD340" s="31"/>
      <c r="GUE340" s="31"/>
      <c r="GUF340" s="31"/>
      <c r="GUG340" s="31"/>
      <c r="GUH340" s="31"/>
      <c r="GUI340" s="31"/>
      <c r="GUJ340" s="31"/>
      <c r="GUK340" s="31"/>
      <c r="GUL340" s="31"/>
      <c r="GUM340" s="31"/>
      <c r="GUN340" s="31"/>
      <c r="GUO340" s="31"/>
      <c r="GUP340" s="31"/>
      <c r="GUQ340" s="31"/>
      <c r="GUR340" s="31"/>
      <c r="GUS340" s="31"/>
      <c r="GUT340" s="31"/>
      <c r="GUU340" s="31"/>
      <c r="GUV340" s="31"/>
      <c r="GUW340" s="31"/>
      <c r="GUX340" s="31"/>
      <c r="GUY340" s="31"/>
      <c r="GUZ340" s="31"/>
      <c r="GVA340" s="31"/>
      <c r="GVB340" s="31"/>
      <c r="GVC340" s="31"/>
      <c r="GVD340" s="31"/>
      <c r="GVE340" s="31"/>
      <c r="GVF340" s="31"/>
      <c r="GVG340" s="31"/>
      <c r="GVH340" s="31"/>
      <c r="GVI340" s="31"/>
      <c r="GVJ340" s="31"/>
      <c r="GVK340" s="31"/>
      <c r="GVL340" s="31"/>
      <c r="GVM340" s="31"/>
      <c r="GVN340" s="31"/>
      <c r="GVO340" s="31"/>
      <c r="GVP340" s="31"/>
      <c r="GVQ340" s="31"/>
      <c r="GVR340" s="31"/>
      <c r="GVS340" s="31"/>
      <c r="GVT340" s="31"/>
      <c r="GVU340" s="31"/>
      <c r="GVV340" s="31"/>
      <c r="GVW340" s="31"/>
      <c r="GVX340" s="31"/>
      <c r="GVY340" s="31"/>
      <c r="GVZ340" s="31"/>
      <c r="GWA340" s="31"/>
      <c r="GWB340" s="31"/>
      <c r="GWC340" s="31"/>
      <c r="GWD340" s="31"/>
      <c r="GWE340" s="31"/>
      <c r="GWF340" s="31"/>
      <c r="GWG340" s="31"/>
      <c r="GWH340" s="31"/>
      <c r="GWI340" s="31"/>
      <c r="GWJ340" s="31"/>
      <c r="GWK340" s="31"/>
      <c r="GWL340" s="31"/>
      <c r="GWM340" s="31"/>
      <c r="GWN340" s="31"/>
      <c r="GWO340" s="31"/>
      <c r="GWP340" s="31"/>
      <c r="GWQ340" s="31"/>
      <c r="GWR340" s="31"/>
      <c r="GWS340" s="31"/>
      <c r="GWT340" s="31"/>
      <c r="GWU340" s="31"/>
      <c r="GWV340" s="31"/>
      <c r="GWW340" s="31"/>
      <c r="GWX340" s="31"/>
      <c r="GWY340" s="31"/>
      <c r="GWZ340" s="31"/>
      <c r="GXA340" s="31"/>
      <c r="GXB340" s="31"/>
      <c r="GXC340" s="31"/>
      <c r="GXD340" s="31"/>
      <c r="GXE340" s="31"/>
      <c r="GXF340" s="31"/>
      <c r="GXG340" s="31"/>
      <c r="GXH340" s="31"/>
      <c r="GXI340" s="31"/>
      <c r="GXJ340" s="31"/>
      <c r="GXK340" s="31"/>
      <c r="GXL340" s="31"/>
      <c r="GXM340" s="31"/>
      <c r="GXN340" s="31"/>
      <c r="GXO340" s="31"/>
      <c r="GXP340" s="31"/>
      <c r="GXQ340" s="31"/>
      <c r="GXR340" s="31"/>
      <c r="GXS340" s="31"/>
      <c r="GXT340" s="31"/>
      <c r="GXU340" s="31"/>
      <c r="GXV340" s="31"/>
      <c r="GXW340" s="31"/>
      <c r="GXX340" s="31"/>
      <c r="GXY340" s="31"/>
      <c r="GXZ340" s="31"/>
      <c r="GYA340" s="31"/>
      <c r="GYB340" s="31"/>
      <c r="GYC340" s="31"/>
      <c r="GYD340" s="31"/>
      <c r="GYE340" s="31"/>
      <c r="GYF340" s="31"/>
      <c r="GYG340" s="31"/>
      <c r="GYH340" s="31"/>
      <c r="GYI340" s="31"/>
      <c r="GYJ340" s="31"/>
      <c r="GYK340" s="31"/>
      <c r="GYL340" s="31"/>
      <c r="GYM340" s="31"/>
      <c r="GYN340" s="31"/>
      <c r="GYO340" s="31"/>
      <c r="GYP340" s="31"/>
      <c r="GYQ340" s="31"/>
      <c r="GYR340" s="31"/>
      <c r="GYS340" s="31"/>
      <c r="GYT340" s="31"/>
      <c r="GYU340" s="31"/>
      <c r="GYV340" s="31"/>
      <c r="GYW340" s="31"/>
      <c r="GYX340" s="31"/>
      <c r="GYY340" s="31"/>
      <c r="GYZ340" s="31"/>
      <c r="GZA340" s="31"/>
      <c r="GZB340" s="31"/>
      <c r="GZC340" s="31"/>
      <c r="GZD340" s="31"/>
      <c r="GZE340" s="31"/>
      <c r="GZF340" s="31"/>
      <c r="GZG340" s="31"/>
      <c r="GZH340" s="31"/>
      <c r="GZI340" s="31"/>
      <c r="GZJ340" s="31"/>
      <c r="GZK340" s="31"/>
      <c r="GZL340" s="31"/>
      <c r="GZM340" s="31"/>
      <c r="GZN340" s="31"/>
      <c r="GZO340" s="31"/>
      <c r="GZP340" s="31"/>
      <c r="GZQ340" s="31"/>
      <c r="GZR340" s="31"/>
      <c r="GZS340" s="31"/>
      <c r="GZT340" s="31"/>
      <c r="GZU340" s="31"/>
      <c r="GZV340" s="31"/>
      <c r="GZW340" s="31"/>
      <c r="GZX340" s="31"/>
      <c r="GZY340" s="31"/>
      <c r="GZZ340" s="31"/>
      <c r="HAA340" s="31"/>
      <c r="HAB340" s="31"/>
      <c r="HAC340" s="31"/>
      <c r="HAD340" s="31"/>
      <c r="HAE340" s="31"/>
      <c r="HAF340" s="31"/>
      <c r="HAG340" s="31"/>
      <c r="HAH340" s="31"/>
      <c r="HAI340" s="31"/>
      <c r="HAJ340" s="31"/>
      <c r="HAK340" s="31"/>
      <c r="HAL340" s="31"/>
      <c r="HAM340" s="31"/>
      <c r="HAN340" s="31"/>
      <c r="HAO340" s="31"/>
      <c r="HAP340" s="31"/>
      <c r="HAQ340" s="31"/>
      <c r="HAR340" s="31"/>
      <c r="HAS340" s="31"/>
      <c r="HAT340" s="31"/>
      <c r="HAU340" s="31"/>
      <c r="HAV340" s="31"/>
      <c r="HAW340" s="31"/>
      <c r="HAX340" s="31"/>
      <c r="HAY340" s="31"/>
      <c r="HAZ340" s="31"/>
      <c r="HBA340" s="31"/>
      <c r="HBB340" s="31"/>
      <c r="HBC340" s="31"/>
      <c r="HBD340" s="31"/>
      <c r="HBE340" s="31"/>
      <c r="HBF340" s="31"/>
      <c r="HBG340" s="31"/>
      <c r="HBH340" s="31"/>
      <c r="HBI340" s="31"/>
      <c r="HBJ340" s="31"/>
      <c r="HBK340" s="31"/>
      <c r="HBL340" s="31"/>
      <c r="HBM340" s="31"/>
      <c r="HBN340" s="31"/>
      <c r="HBO340" s="31"/>
      <c r="HBP340" s="31"/>
      <c r="HBQ340" s="31"/>
      <c r="HBR340" s="31"/>
      <c r="HBS340" s="31"/>
      <c r="HBT340" s="31"/>
      <c r="HBU340" s="31"/>
      <c r="HBV340" s="31"/>
      <c r="HBW340" s="31"/>
      <c r="HBX340" s="31"/>
      <c r="HBY340" s="31"/>
      <c r="HBZ340" s="31"/>
      <c r="HCA340" s="31"/>
      <c r="HCB340" s="31"/>
      <c r="HCC340" s="31"/>
      <c r="HCD340" s="31"/>
      <c r="HCE340" s="31"/>
      <c r="HCF340" s="31"/>
      <c r="HCG340" s="31"/>
      <c r="HCH340" s="31"/>
      <c r="HCI340" s="31"/>
      <c r="HCJ340" s="31"/>
      <c r="HCK340" s="31"/>
      <c r="HCL340" s="31"/>
      <c r="HCM340" s="31"/>
      <c r="HCN340" s="31"/>
      <c r="HCO340" s="31"/>
      <c r="HCP340" s="31"/>
      <c r="HCQ340" s="31"/>
      <c r="HCR340" s="31"/>
      <c r="HCS340" s="31"/>
      <c r="HCT340" s="31"/>
      <c r="HCU340" s="31"/>
      <c r="HCV340" s="31"/>
      <c r="HCW340" s="31"/>
      <c r="HCX340" s="31"/>
      <c r="HCY340" s="31"/>
      <c r="HCZ340" s="31"/>
      <c r="HDA340" s="31"/>
      <c r="HDB340" s="31"/>
      <c r="HDC340" s="31"/>
      <c r="HDD340" s="31"/>
      <c r="HDE340" s="31"/>
      <c r="HDF340" s="31"/>
      <c r="HDG340" s="31"/>
      <c r="HDH340" s="31"/>
      <c r="HDI340" s="31"/>
      <c r="HDJ340" s="31"/>
      <c r="HDK340" s="31"/>
      <c r="HDL340" s="31"/>
      <c r="HDM340" s="31"/>
      <c r="HDN340" s="31"/>
      <c r="HDO340" s="31"/>
      <c r="HDP340" s="31"/>
      <c r="HDQ340" s="31"/>
      <c r="HDR340" s="31"/>
      <c r="HDS340" s="31"/>
      <c r="HDT340" s="31"/>
      <c r="HDU340" s="31"/>
      <c r="HDV340" s="31"/>
      <c r="HDW340" s="31"/>
      <c r="HDX340" s="31"/>
      <c r="HDY340" s="31"/>
      <c r="HDZ340" s="31"/>
      <c r="HEA340" s="31"/>
      <c r="HEB340" s="31"/>
      <c r="HEC340" s="31"/>
      <c r="HED340" s="31"/>
      <c r="HEE340" s="31"/>
      <c r="HEF340" s="31"/>
      <c r="HEG340" s="31"/>
      <c r="HEH340" s="31"/>
      <c r="HEI340" s="31"/>
      <c r="HEJ340" s="31"/>
      <c r="HEK340" s="31"/>
      <c r="HEL340" s="31"/>
      <c r="HEM340" s="31"/>
      <c r="HEN340" s="31"/>
      <c r="HEO340" s="31"/>
      <c r="HEP340" s="31"/>
      <c r="HEQ340" s="31"/>
      <c r="HER340" s="31"/>
      <c r="HES340" s="31"/>
      <c r="HET340" s="31"/>
      <c r="HEU340" s="31"/>
      <c r="HEV340" s="31"/>
      <c r="HEW340" s="31"/>
      <c r="HEX340" s="31"/>
      <c r="HEY340" s="31"/>
      <c r="HEZ340" s="31"/>
      <c r="HFA340" s="31"/>
      <c r="HFB340" s="31"/>
      <c r="HFC340" s="31"/>
      <c r="HFD340" s="31"/>
      <c r="HFE340" s="31"/>
      <c r="HFF340" s="31"/>
      <c r="HFG340" s="31"/>
      <c r="HFH340" s="31"/>
      <c r="HFI340" s="31"/>
      <c r="HFJ340" s="31"/>
      <c r="HFK340" s="31"/>
      <c r="HFL340" s="31"/>
      <c r="HFM340" s="31"/>
      <c r="HFN340" s="31"/>
      <c r="HFO340" s="31"/>
      <c r="HFP340" s="31"/>
      <c r="HFQ340" s="31"/>
      <c r="HFR340" s="31"/>
      <c r="HFS340" s="31"/>
      <c r="HFT340" s="31"/>
      <c r="HFU340" s="31"/>
      <c r="HFV340" s="31"/>
      <c r="HFW340" s="31"/>
      <c r="HFX340" s="31"/>
      <c r="HFY340" s="31"/>
      <c r="HFZ340" s="31"/>
      <c r="HGA340" s="31"/>
      <c r="HGB340" s="31"/>
      <c r="HGC340" s="31"/>
      <c r="HGD340" s="31"/>
      <c r="HGE340" s="31"/>
      <c r="HGF340" s="31"/>
      <c r="HGG340" s="31"/>
      <c r="HGH340" s="31"/>
      <c r="HGI340" s="31"/>
      <c r="HGJ340" s="31"/>
      <c r="HGK340" s="31"/>
      <c r="HGL340" s="31"/>
      <c r="HGM340" s="31"/>
      <c r="HGN340" s="31"/>
      <c r="HGO340" s="31"/>
      <c r="HGP340" s="31"/>
      <c r="HGQ340" s="31"/>
      <c r="HGR340" s="31"/>
      <c r="HGS340" s="31"/>
      <c r="HGT340" s="31"/>
      <c r="HGU340" s="31"/>
      <c r="HGV340" s="31"/>
      <c r="HGW340" s="31"/>
      <c r="HGX340" s="31"/>
      <c r="HGY340" s="31"/>
      <c r="HGZ340" s="31"/>
      <c r="HHA340" s="31"/>
      <c r="HHB340" s="31"/>
      <c r="HHC340" s="31"/>
      <c r="HHD340" s="31"/>
      <c r="HHE340" s="31"/>
      <c r="HHF340" s="31"/>
      <c r="HHG340" s="31"/>
      <c r="HHH340" s="31"/>
      <c r="HHI340" s="31"/>
      <c r="HHJ340" s="31"/>
      <c r="HHK340" s="31"/>
      <c r="HHL340" s="31"/>
      <c r="HHM340" s="31"/>
      <c r="HHN340" s="31"/>
      <c r="HHO340" s="31"/>
      <c r="HHP340" s="31"/>
      <c r="HHQ340" s="31"/>
      <c r="HHR340" s="31"/>
      <c r="HHS340" s="31"/>
      <c r="HHT340" s="31"/>
      <c r="HHU340" s="31"/>
      <c r="HHV340" s="31"/>
      <c r="HHW340" s="31"/>
      <c r="HHX340" s="31"/>
      <c r="HHY340" s="31"/>
      <c r="HHZ340" s="31"/>
      <c r="HIA340" s="31"/>
      <c r="HIB340" s="31"/>
      <c r="HIC340" s="31"/>
      <c r="HID340" s="31"/>
      <c r="HIE340" s="31"/>
      <c r="HIF340" s="31"/>
      <c r="HIG340" s="31"/>
      <c r="HIH340" s="31"/>
      <c r="HII340" s="31"/>
      <c r="HIJ340" s="31"/>
      <c r="HIK340" s="31"/>
      <c r="HIL340" s="31"/>
      <c r="HIM340" s="31"/>
      <c r="HIN340" s="31"/>
      <c r="HIO340" s="31"/>
      <c r="HIP340" s="31"/>
      <c r="HIQ340" s="31"/>
      <c r="HIR340" s="31"/>
      <c r="HIS340" s="31"/>
      <c r="HIT340" s="31"/>
      <c r="HIU340" s="31"/>
      <c r="HIV340" s="31"/>
      <c r="HIW340" s="31"/>
      <c r="HIX340" s="31"/>
      <c r="HIY340" s="31"/>
      <c r="HIZ340" s="31"/>
      <c r="HJA340" s="31"/>
      <c r="HJB340" s="31"/>
      <c r="HJC340" s="31"/>
      <c r="HJD340" s="31"/>
      <c r="HJE340" s="31"/>
      <c r="HJF340" s="31"/>
      <c r="HJG340" s="31"/>
      <c r="HJH340" s="31"/>
      <c r="HJI340" s="31"/>
      <c r="HJJ340" s="31"/>
      <c r="HJK340" s="31"/>
      <c r="HJL340" s="31"/>
      <c r="HJM340" s="31"/>
      <c r="HJN340" s="31"/>
      <c r="HJO340" s="31"/>
      <c r="HJP340" s="31"/>
      <c r="HJQ340" s="31"/>
      <c r="HJR340" s="31"/>
      <c r="HJS340" s="31"/>
      <c r="HJT340" s="31"/>
      <c r="HJU340" s="31"/>
      <c r="HJV340" s="31"/>
      <c r="HJW340" s="31"/>
      <c r="HJX340" s="31"/>
      <c r="HJY340" s="31"/>
      <c r="HJZ340" s="31"/>
      <c r="HKA340" s="31"/>
      <c r="HKB340" s="31"/>
      <c r="HKC340" s="31"/>
      <c r="HKD340" s="31"/>
      <c r="HKE340" s="31"/>
      <c r="HKF340" s="31"/>
      <c r="HKG340" s="31"/>
      <c r="HKH340" s="31"/>
      <c r="HKI340" s="31"/>
      <c r="HKJ340" s="31"/>
      <c r="HKK340" s="31"/>
      <c r="HKL340" s="31"/>
      <c r="HKM340" s="31"/>
      <c r="HKN340" s="31"/>
      <c r="HKO340" s="31"/>
      <c r="HKP340" s="31"/>
      <c r="HKQ340" s="31"/>
      <c r="HKR340" s="31"/>
      <c r="HKS340" s="31"/>
      <c r="HKT340" s="31"/>
      <c r="HKU340" s="31"/>
      <c r="HKV340" s="31"/>
      <c r="HKW340" s="31"/>
      <c r="HKX340" s="31"/>
      <c r="HKY340" s="31"/>
      <c r="HKZ340" s="31"/>
      <c r="HLA340" s="31"/>
      <c r="HLB340" s="31"/>
      <c r="HLC340" s="31"/>
      <c r="HLD340" s="31"/>
      <c r="HLE340" s="31"/>
      <c r="HLF340" s="31"/>
      <c r="HLG340" s="31"/>
      <c r="HLH340" s="31"/>
      <c r="HLI340" s="31"/>
      <c r="HLJ340" s="31"/>
      <c r="HLK340" s="31"/>
      <c r="HLL340" s="31"/>
      <c r="HLM340" s="31"/>
      <c r="HLN340" s="31"/>
      <c r="HLO340" s="31"/>
      <c r="HLP340" s="31"/>
      <c r="HLQ340" s="31"/>
      <c r="HLR340" s="31"/>
      <c r="HLS340" s="31"/>
      <c r="HLT340" s="31"/>
      <c r="HLU340" s="31"/>
      <c r="HLV340" s="31"/>
      <c r="HLW340" s="31"/>
      <c r="HLX340" s="31"/>
      <c r="HLY340" s="31"/>
      <c r="HLZ340" s="31"/>
      <c r="HMA340" s="31"/>
      <c r="HMB340" s="31"/>
      <c r="HMC340" s="31"/>
      <c r="HMD340" s="31"/>
      <c r="HME340" s="31"/>
      <c r="HMF340" s="31"/>
      <c r="HMG340" s="31"/>
      <c r="HMH340" s="31"/>
      <c r="HMI340" s="31"/>
      <c r="HMJ340" s="31"/>
      <c r="HMK340" s="31"/>
      <c r="HML340" s="31"/>
      <c r="HMM340" s="31"/>
      <c r="HMN340" s="31"/>
      <c r="HMO340" s="31"/>
      <c r="HMP340" s="31"/>
      <c r="HMQ340" s="31"/>
      <c r="HMR340" s="31"/>
      <c r="HMS340" s="31"/>
      <c r="HMT340" s="31"/>
      <c r="HMU340" s="31"/>
      <c r="HMV340" s="31"/>
      <c r="HMW340" s="31"/>
      <c r="HMX340" s="31"/>
      <c r="HMY340" s="31"/>
      <c r="HMZ340" s="31"/>
      <c r="HNA340" s="31"/>
      <c r="HNB340" s="31"/>
      <c r="HNC340" s="31"/>
      <c r="HND340" s="31"/>
      <c r="HNE340" s="31"/>
      <c r="HNF340" s="31"/>
      <c r="HNG340" s="31"/>
      <c r="HNH340" s="31"/>
      <c r="HNI340" s="31"/>
      <c r="HNJ340" s="31"/>
      <c r="HNK340" s="31"/>
      <c r="HNL340" s="31"/>
      <c r="HNM340" s="31"/>
      <c r="HNN340" s="31"/>
      <c r="HNO340" s="31"/>
      <c r="HNP340" s="31"/>
      <c r="HNQ340" s="31"/>
      <c r="HNR340" s="31"/>
      <c r="HNS340" s="31"/>
      <c r="HNT340" s="31"/>
      <c r="HNU340" s="31"/>
      <c r="HNV340" s="31"/>
      <c r="HNW340" s="31"/>
      <c r="HNX340" s="31"/>
      <c r="HNY340" s="31"/>
      <c r="HNZ340" s="31"/>
      <c r="HOA340" s="31"/>
      <c r="HOB340" s="31"/>
      <c r="HOC340" s="31"/>
      <c r="HOD340" s="31"/>
      <c r="HOE340" s="31"/>
      <c r="HOF340" s="31"/>
      <c r="HOG340" s="31"/>
      <c r="HOH340" s="31"/>
      <c r="HOI340" s="31"/>
      <c r="HOJ340" s="31"/>
      <c r="HOK340" s="31"/>
      <c r="HOL340" s="31"/>
      <c r="HOM340" s="31"/>
      <c r="HON340" s="31"/>
      <c r="HOO340" s="31"/>
      <c r="HOP340" s="31"/>
      <c r="HOQ340" s="31"/>
      <c r="HOR340" s="31"/>
      <c r="HOS340" s="31"/>
      <c r="HOT340" s="31"/>
      <c r="HOU340" s="31"/>
      <c r="HOV340" s="31"/>
      <c r="HOW340" s="31"/>
      <c r="HOX340" s="31"/>
      <c r="HOY340" s="31"/>
      <c r="HOZ340" s="31"/>
      <c r="HPA340" s="31"/>
      <c r="HPB340" s="31"/>
      <c r="HPC340" s="31"/>
      <c r="HPD340" s="31"/>
      <c r="HPE340" s="31"/>
      <c r="HPF340" s="31"/>
      <c r="HPG340" s="31"/>
      <c r="HPH340" s="31"/>
      <c r="HPI340" s="31"/>
      <c r="HPJ340" s="31"/>
      <c r="HPK340" s="31"/>
      <c r="HPL340" s="31"/>
      <c r="HPM340" s="31"/>
      <c r="HPN340" s="31"/>
      <c r="HPO340" s="31"/>
      <c r="HPP340" s="31"/>
      <c r="HPQ340" s="31"/>
      <c r="HPR340" s="31"/>
      <c r="HPS340" s="31"/>
      <c r="HPT340" s="31"/>
      <c r="HPU340" s="31"/>
      <c r="HPV340" s="31"/>
      <c r="HPW340" s="31"/>
      <c r="HPX340" s="31"/>
      <c r="HPY340" s="31"/>
      <c r="HPZ340" s="31"/>
      <c r="HQA340" s="31"/>
      <c r="HQB340" s="31"/>
      <c r="HQC340" s="31"/>
      <c r="HQD340" s="31"/>
      <c r="HQE340" s="31"/>
      <c r="HQF340" s="31"/>
      <c r="HQG340" s="31"/>
      <c r="HQH340" s="31"/>
      <c r="HQI340" s="31"/>
      <c r="HQJ340" s="31"/>
      <c r="HQK340" s="31"/>
      <c r="HQL340" s="31"/>
      <c r="HQM340" s="31"/>
      <c r="HQN340" s="31"/>
      <c r="HQO340" s="31"/>
      <c r="HQP340" s="31"/>
      <c r="HQQ340" s="31"/>
      <c r="HQR340" s="31"/>
      <c r="HQS340" s="31"/>
      <c r="HQT340" s="31"/>
      <c r="HQU340" s="31"/>
      <c r="HQV340" s="31"/>
      <c r="HQW340" s="31"/>
      <c r="HQX340" s="31"/>
      <c r="HQY340" s="31"/>
      <c r="HQZ340" s="31"/>
      <c r="HRA340" s="31"/>
      <c r="HRB340" s="31"/>
      <c r="HRC340" s="31"/>
      <c r="HRD340" s="31"/>
      <c r="HRE340" s="31"/>
      <c r="HRF340" s="31"/>
      <c r="HRG340" s="31"/>
      <c r="HRH340" s="31"/>
      <c r="HRI340" s="31"/>
      <c r="HRJ340" s="31"/>
      <c r="HRK340" s="31"/>
      <c r="HRL340" s="31"/>
      <c r="HRM340" s="31"/>
      <c r="HRN340" s="31"/>
      <c r="HRO340" s="31"/>
      <c r="HRP340" s="31"/>
      <c r="HRQ340" s="31"/>
      <c r="HRR340" s="31"/>
      <c r="HRS340" s="31"/>
      <c r="HRT340" s="31"/>
      <c r="HRU340" s="31"/>
      <c r="HRV340" s="31"/>
      <c r="HRW340" s="31"/>
      <c r="HRX340" s="31"/>
      <c r="HRY340" s="31"/>
      <c r="HRZ340" s="31"/>
      <c r="HSA340" s="31"/>
      <c r="HSB340" s="31"/>
      <c r="HSC340" s="31"/>
      <c r="HSD340" s="31"/>
      <c r="HSE340" s="31"/>
      <c r="HSF340" s="31"/>
      <c r="HSG340" s="31"/>
      <c r="HSH340" s="31"/>
      <c r="HSI340" s="31"/>
      <c r="HSJ340" s="31"/>
      <c r="HSK340" s="31"/>
      <c r="HSL340" s="31"/>
      <c r="HSM340" s="31"/>
      <c r="HSN340" s="31"/>
      <c r="HSO340" s="31"/>
      <c r="HSP340" s="31"/>
      <c r="HSQ340" s="31"/>
      <c r="HSR340" s="31"/>
      <c r="HSS340" s="31"/>
      <c r="HST340" s="31"/>
      <c r="HSU340" s="31"/>
      <c r="HSV340" s="31"/>
      <c r="HSW340" s="31"/>
      <c r="HSX340" s="31"/>
      <c r="HSY340" s="31"/>
      <c r="HSZ340" s="31"/>
      <c r="HTA340" s="31"/>
      <c r="HTB340" s="31"/>
      <c r="HTC340" s="31"/>
      <c r="HTD340" s="31"/>
      <c r="HTE340" s="31"/>
      <c r="HTF340" s="31"/>
      <c r="HTG340" s="31"/>
      <c r="HTH340" s="31"/>
      <c r="HTI340" s="31"/>
      <c r="HTJ340" s="31"/>
      <c r="HTK340" s="31"/>
      <c r="HTL340" s="31"/>
      <c r="HTM340" s="31"/>
      <c r="HTN340" s="31"/>
      <c r="HTO340" s="31"/>
      <c r="HTP340" s="31"/>
      <c r="HTQ340" s="31"/>
      <c r="HTR340" s="31"/>
      <c r="HTS340" s="31"/>
      <c r="HTT340" s="31"/>
      <c r="HTU340" s="31"/>
      <c r="HTV340" s="31"/>
      <c r="HTW340" s="31"/>
      <c r="HTX340" s="31"/>
      <c r="HTY340" s="31"/>
      <c r="HTZ340" s="31"/>
      <c r="HUA340" s="31"/>
      <c r="HUB340" s="31"/>
      <c r="HUC340" s="31"/>
      <c r="HUD340" s="31"/>
      <c r="HUE340" s="31"/>
      <c r="HUF340" s="31"/>
      <c r="HUG340" s="31"/>
      <c r="HUH340" s="31"/>
      <c r="HUI340" s="31"/>
      <c r="HUJ340" s="31"/>
      <c r="HUK340" s="31"/>
      <c r="HUL340" s="31"/>
      <c r="HUM340" s="31"/>
      <c r="HUN340" s="31"/>
      <c r="HUO340" s="31"/>
      <c r="HUP340" s="31"/>
      <c r="HUQ340" s="31"/>
      <c r="HUR340" s="31"/>
      <c r="HUS340" s="31"/>
      <c r="HUT340" s="31"/>
      <c r="HUU340" s="31"/>
      <c r="HUV340" s="31"/>
      <c r="HUW340" s="31"/>
      <c r="HUX340" s="31"/>
      <c r="HUY340" s="31"/>
      <c r="HUZ340" s="31"/>
      <c r="HVA340" s="31"/>
      <c r="HVB340" s="31"/>
      <c r="HVC340" s="31"/>
      <c r="HVD340" s="31"/>
      <c r="HVE340" s="31"/>
      <c r="HVF340" s="31"/>
      <c r="HVG340" s="31"/>
      <c r="HVH340" s="31"/>
      <c r="HVI340" s="31"/>
      <c r="HVJ340" s="31"/>
      <c r="HVK340" s="31"/>
      <c r="HVL340" s="31"/>
      <c r="HVM340" s="31"/>
      <c r="HVN340" s="31"/>
      <c r="HVO340" s="31"/>
      <c r="HVP340" s="31"/>
      <c r="HVQ340" s="31"/>
      <c r="HVR340" s="31"/>
      <c r="HVS340" s="31"/>
      <c r="HVT340" s="31"/>
      <c r="HVU340" s="31"/>
      <c r="HVV340" s="31"/>
      <c r="HVW340" s="31"/>
      <c r="HVX340" s="31"/>
      <c r="HVY340" s="31"/>
      <c r="HVZ340" s="31"/>
      <c r="HWA340" s="31"/>
      <c r="HWB340" s="31"/>
      <c r="HWC340" s="31"/>
      <c r="HWD340" s="31"/>
      <c r="HWE340" s="31"/>
      <c r="HWF340" s="31"/>
      <c r="HWG340" s="31"/>
      <c r="HWH340" s="31"/>
      <c r="HWI340" s="31"/>
      <c r="HWJ340" s="31"/>
      <c r="HWK340" s="31"/>
      <c r="HWL340" s="31"/>
      <c r="HWM340" s="31"/>
      <c r="HWN340" s="31"/>
      <c r="HWO340" s="31"/>
      <c r="HWP340" s="31"/>
      <c r="HWQ340" s="31"/>
      <c r="HWR340" s="31"/>
      <c r="HWS340" s="31"/>
      <c r="HWT340" s="31"/>
      <c r="HWU340" s="31"/>
      <c r="HWV340" s="31"/>
      <c r="HWW340" s="31"/>
      <c r="HWX340" s="31"/>
      <c r="HWY340" s="31"/>
      <c r="HWZ340" s="31"/>
      <c r="HXA340" s="31"/>
      <c r="HXB340" s="31"/>
      <c r="HXC340" s="31"/>
      <c r="HXD340" s="31"/>
      <c r="HXE340" s="31"/>
      <c r="HXF340" s="31"/>
      <c r="HXG340" s="31"/>
      <c r="HXH340" s="31"/>
      <c r="HXI340" s="31"/>
      <c r="HXJ340" s="31"/>
      <c r="HXK340" s="31"/>
      <c r="HXL340" s="31"/>
      <c r="HXM340" s="31"/>
      <c r="HXN340" s="31"/>
      <c r="HXO340" s="31"/>
      <c r="HXP340" s="31"/>
      <c r="HXQ340" s="31"/>
      <c r="HXR340" s="31"/>
      <c r="HXS340" s="31"/>
      <c r="HXT340" s="31"/>
      <c r="HXU340" s="31"/>
      <c r="HXV340" s="31"/>
      <c r="HXW340" s="31"/>
      <c r="HXX340" s="31"/>
      <c r="HXY340" s="31"/>
      <c r="HXZ340" s="31"/>
      <c r="HYA340" s="31"/>
      <c r="HYB340" s="31"/>
      <c r="HYC340" s="31"/>
      <c r="HYD340" s="31"/>
      <c r="HYE340" s="31"/>
      <c r="HYF340" s="31"/>
      <c r="HYG340" s="31"/>
      <c r="HYH340" s="31"/>
      <c r="HYI340" s="31"/>
      <c r="HYJ340" s="31"/>
      <c r="HYK340" s="31"/>
      <c r="HYL340" s="31"/>
      <c r="HYM340" s="31"/>
      <c r="HYN340" s="31"/>
      <c r="HYO340" s="31"/>
      <c r="HYP340" s="31"/>
      <c r="HYQ340" s="31"/>
      <c r="HYR340" s="31"/>
      <c r="HYS340" s="31"/>
      <c r="HYT340" s="31"/>
      <c r="HYU340" s="31"/>
      <c r="HYV340" s="31"/>
      <c r="HYW340" s="31"/>
      <c r="HYX340" s="31"/>
      <c r="HYY340" s="31"/>
      <c r="HYZ340" s="31"/>
      <c r="HZA340" s="31"/>
      <c r="HZB340" s="31"/>
      <c r="HZC340" s="31"/>
      <c r="HZD340" s="31"/>
      <c r="HZE340" s="31"/>
      <c r="HZF340" s="31"/>
      <c r="HZG340" s="31"/>
      <c r="HZH340" s="31"/>
      <c r="HZI340" s="31"/>
      <c r="HZJ340" s="31"/>
      <c r="HZK340" s="31"/>
      <c r="HZL340" s="31"/>
      <c r="HZM340" s="31"/>
      <c r="HZN340" s="31"/>
      <c r="HZO340" s="31"/>
      <c r="HZP340" s="31"/>
      <c r="HZQ340" s="31"/>
      <c r="HZR340" s="31"/>
      <c r="HZS340" s="31"/>
      <c r="HZT340" s="31"/>
      <c r="HZU340" s="31"/>
      <c r="HZV340" s="31"/>
      <c r="HZW340" s="31"/>
      <c r="HZX340" s="31"/>
      <c r="HZY340" s="31"/>
      <c r="HZZ340" s="31"/>
      <c r="IAA340" s="31"/>
      <c r="IAB340" s="31"/>
      <c r="IAC340" s="31"/>
      <c r="IAD340" s="31"/>
      <c r="IAE340" s="31"/>
      <c r="IAF340" s="31"/>
      <c r="IAG340" s="31"/>
      <c r="IAH340" s="31"/>
      <c r="IAI340" s="31"/>
      <c r="IAJ340" s="31"/>
      <c r="IAK340" s="31"/>
      <c r="IAL340" s="31"/>
      <c r="IAM340" s="31"/>
      <c r="IAN340" s="31"/>
      <c r="IAO340" s="31"/>
      <c r="IAP340" s="31"/>
      <c r="IAQ340" s="31"/>
      <c r="IAR340" s="31"/>
      <c r="IAS340" s="31"/>
      <c r="IAT340" s="31"/>
      <c r="IAU340" s="31"/>
      <c r="IAV340" s="31"/>
      <c r="IAW340" s="31"/>
      <c r="IAX340" s="31"/>
      <c r="IAY340" s="31"/>
      <c r="IAZ340" s="31"/>
      <c r="IBA340" s="31"/>
      <c r="IBB340" s="31"/>
      <c r="IBC340" s="31"/>
      <c r="IBD340" s="31"/>
      <c r="IBE340" s="31"/>
      <c r="IBF340" s="31"/>
      <c r="IBG340" s="31"/>
      <c r="IBH340" s="31"/>
      <c r="IBI340" s="31"/>
      <c r="IBJ340" s="31"/>
      <c r="IBK340" s="31"/>
      <c r="IBL340" s="31"/>
      <c r="IBM340" s="31"/>
      <c r="IBN340" s="31"/>
      <c r="IBO340" s="31"/>
      <c r="IBP340" s="31"/>
      <c r="IBQ340" s="31"/>
      <c r="IBR340" s="31"/>
      <c r="IBS340" s="31"/>
      <c r="IBT340" s="31"/>
      <c r="IBU340" s="31"/>
      <c r="IBV340" s="31"/>
      <c r="IBW340" s="31"/>
      <c r="IBX340" s="31"/>
      <c r="IBY340" s="31"/>
      <c r="IBZ340" s="31"/>
      <c r="ICA340" s="31"/>
      <c r="ICB340" s="31"/>
      <c r="ICC340" s="31"/>
      <c r="ICD340" s="31"/>
      <c r="ICE340" s="31"/>
      <c r="ICF340" s="31"/>
      <c r="ICG340" s="31"/>
      <c r="ICH340" s="31"/>
      <c r="ICI340" s="31"/>
      <c r="ICJ340" s="31"/>
      <c r="ICK340" s="31"/>
      <c r="ICL340" s="31"/>
      <c r="ICM340" s="31"/>
      <c r="ICN340" s="31"/>
      <c r="ICO340" s="31"/>
      <c r="ICP340" s="31"/>
      <c r="ICQ340" s="31"/>
      <c r="ICR340" s="31"/>
      <c r="ICS340" s="31"/>
      <c r="ICT340" s="31"/>
      <c r="ICU340" s="31"/>
      <c r="ICV340" s="31"/>
      <c r="ICW340" s="31"/>
      <c r="ICX340" s="31"/>
      <c r="ICY340" s="31"/>
      <c r="ICZ340" s="31"/>
      <c r="IDA340" s="31"/>
      <c r="IDB340" s="31"/>
      <c r="IDC340" s="31"/>
      <c r="IDD340" s="31"/>
      <c r="IDE340" s="31"/>
      <c r="IDF340" s="31"/>
      <c r="IDG340" s="31"/>
      <c r="IDH340" s="31"/>
      <c r="IDI340" s="31"/>
      <c r="IDJ340" s="31"/>
      <c r="IDK340" s="31"/>
      <c r="IDL340" s="31"/>
      <c r="IDM340" s="31"/>
      <c r="IDN340" s="31"/>
      <c r="IDO340" s="31"/>
      <c r="IDP340" s="31"/>
      <c r="IDQ340" s="31"/>
      <c r="IDR340" s="31"/>
      <c r="IDS340" s="31"/>
      <c r="IDT340" s="31"/>
      <c r="IDU340" s="31"/>
      <c r="IDV340" s="31"/>
      <c r="IDW340" s="31"/>
      <c r="IDX340" s="31"/>
      <c r="IDY340" s="31"/>
      <c r="IDZ340" s="31"/>
      <c r="IEA340" s="31"/>
      <c r="IEB340" s="31"/>
      <c r="IEC340" s="31"/>
      <c r="IED340" s="31"/>
      <c r="IEE340" s="31"/>
      <c r="IEF340" s="31"/>
      <c r="IEG340" s="31"/>
      <c r="IEH340" s="31"/>
      <c r="IEI340" s="31"/>
      <c r="IEJ340" s="31"/>
      <c r="IEK340" s="31"/>
      <c r="IEL340" s="31"/>
      <c r="IEM340" s="31"/>
      <c r="IEN340" s="31"/>
      <c r="IEO340" s="31"/>
      <c r="IEP340" s="31"/>
      <c r="IEQ340" s="31"/>
      <c r="IER340" s="31"/>
      <c r="IES340" s="31"/>
      <c r="IET340" s="31"/>
      <c r="IEU340" s="31"/>
      <c r="IEV340" s="31"/>
      <c r="IEW340" s="31"/>
      <c r="IEX340" s="31"/>
      <c r="IEY340" s="31"/>
      <c r="IEZ340" s="31"/>
      <c r="IFA340" s="31"/>
      <c r="IFB340" s="31"/>
      <c r="IFC340" s="31"/>
      <c r="IFD340" s="31"/>
      <c r="IFE340" s="31"/>
      <c r="IFF340" s="31"/>
      <c r="IFG340" s="31"/>
      <c r="IFH340" s="31"/>
      <c r="IFI340" s="31"/>
      <c r="IFJ340" s="31"/>
      <c r="IFK340" s="31"/>
      <c r="IFL340" s="31"/>
      <c r="IFM340" s="31"/>
      <c r="IFN340" s="31"/>
      <c r="IFO340" s="31"/>
      <c r="IFP340" s="31"/>
      <c r="IFQ340" s="31"/>
      <c r="IFR340" s="31"/>
      <c r="IFS340" s="31"/>
      <c r="IFT340" s="31"/>
      <c r="IFU340" s="31"/>
      <c r="IFV340" s="31"/>
      <c r="IFW340" s="31"/>
      <c r="IFX340" s="31"/>
      <c r="IFY340" s="31"/>
      <c r="IFZ340" s="31"/>
      <c r="IGA340" s="31"/>
      <c r="IGB340" s="31"/>
      <c r="IGC340" s="31"/>
      <c r="IGD340" s="31"/>
      <c r="IGE340" s="31"/>
      <c r="IGF340" s="31"/>
      <c r="IGG340" s="31"/>
      <c r="IGH340" s="31"/>
      <c r="IGI340" s="31"/>
      <c r="IGJ340" s="31"/>
      <c r="IGK340" s="31"/>
      <c r="IGL340" s="31"/>
      <c r="IGM340" s="31"/>
      <c r="IGN340" s="31"/>
      <c r="IGO340" s="31"/>
      <c r="IGP340" s="31"/>
      <c r="IGQ340" s="31"/>
      <c r="IGR340" s="31"/>
      <c r="IGS340" s="31"/>
      <c r="IGT340" s="31"/>
      <c r="IGU340" s="31"/>
      <c r="IGV340" s="31"/>
      <c r="IGW340" s="31"/>
      <c r="IGX340" s="31"/>
      <c r="IGY340" s="31"/>
      <c r="IGZ340" s="31"/>
      <c r="IHA340" s="31"/>
      <c r="IHB340" s="31"/>
      <c r="IHC340" s="31"/>
      <c r="IHD340" s="31"/>
      <c r="IHE340" s="31"/>
      <c r="IHF340" s="31"/>
      <c r="IHG340" s="31"/>
      <c r="IHH340" s="31"/>
      <c r="IHI340" s="31"/>
      <c r="IHJ340" s="31"/>
      <c r="IHK340" s="31"/>
      <c r="IHL340" s="31"/>
      <c r="IHM340" s="31"/>
      <c r="IHN340" s="31"/>
      <c r="IHO340" s="31"/>
      <c r="IHP340" s="31"/>
      <c r="IHQ340" s="31"/>
      <c r="IHR340" s="31"/>
      <c r="IHS340" s="31"/>
      <c r="IHT340" s="31"/>
      <c r="IHU340" s="31"/>
      <c r="IHV340" s="31"/>
      <c r="IHW340" s="31"/>
      <c r="IHX340" s="31"/>
      <c r="IHY340" s="31"/>
      <c r="IHZ340" s="31"/>
      <c r="IIA340" s="31"/>
      <c r="IIB340" s="31"/>
      <c r="IIC340" s="31"/>
      <c r="IID340" s="31"/>
      <c r="IIE340" s="31"/>
      <c r="IIF340" s="31"/>
      <c r="IIG340" s="31"/>
      <c r="IIH340" s="31"/>
      <c r="III340" s="31"/>
      <c r="IIJ340" s="31"/>
      <c r="IIK340" s="31"/>
      <c r="IIL340" s="31"/>
      <c r="IIM340" s="31"/>
      <c r="IIN340" s="31"/>
      <c r="IIO340" s="31"/>
      <c r="IIP340" s="31"/>
      <c r="IIQ340" s="31"/>
      <c r="IIR340" s="31"/>
      <c r="IIS340" s="31"/>
      <c r="IIT340" s="31"/>
      <c r="IIU340" s="31"/>
      <c r="IIV340" s="31"/>
      <c r="IIW340" s="31"/>
      <c r="IIX340" s="31"/>
      <c r="IIY340" s="31"/>
      <c r="IIZ340" s="31"/>
      <c r="IJA340" s="31"/>
      <c r="IJB340" s="31"/>
      <c r="IJC340" s="31"/>
      <c r="IJD340" s="31"/>
      <c r="IJE340" s="31"/>
      <c r="IJF340" s="31"/>
      <c r="IJG340" s="31"/>
      <c r="IJH340" s="31"/>
      <c r="IJI340" s="31"/>
      <c r="IJJ340" s="31"/>
      <c r="IJK340" s="31"/>
      <c r="IJL340" s="31"/>
      <c r="IJM340" s="31"/>
      <c r="IJN340" s="31"/>
      <c r="IJO340" s="31"/>
      <c r="IJP340" s="31"/>
      <c r="IJQ340" s="31"/>
      <c r="IJR340" s="31"/>
      <c r="IJS340" s="31"/>
      <c r="IJT340" s="31"/>
      <c r="IJU340" s="31"/>
      <c r="IJV340" s="31"/>
      <c r="IJW340" s="31"/>
      <c r="IJX340" s="31"/>
      <c r="IJY340" s="31"/>
      <c r="IJZ340" s="31"/>
      <c r="IKA340" s="31"/>
      <c r="IKB340" s="31"/>
      <c r="IKC340" s="31"/>
      <c r="IKD340" s="31"/>
      <c r="IKE340" s="31"/>
      <c r="IKF340" s="31"/>
      <c r="IKG340" s="31"/>
      <c r="IKH340" s="31"/>
      <c r="IKI340" s="31"/>
      <c r="IKJ340" s="31"/>
      <c r="IKK340" s="31"/>
      <c r="IKL340" s="31"/>
      <c r="IKM340" s="31"/>
      <c r="IKN340" s="31"/>
      <c r="IKO340" s="31"/>
      <c r="IKP340" s="31"/>
      <c r="IKQ340" s="31"/>
      <c r="IKR340" s="31"/>
      <c r="IKS340" s="31"/>
      <c r="IKT340" s="31"/>
      <c r="IKU340" s="31"/>
      <c r="IKV340" s="31"/>
      <c r="IKW340" s="31"/>
      <c r="IKX340" s="31"/>
      <c r="IKY340" s="31"/>
      <c r="IKZ340" s="31"/>
      <c r="ILA340" s="31"/>
      <c r="ILB340" s="31"/>
      <c r="ILC340" s="31"/>
      <c r="ILD340" s="31"/>
      <c r="ILE340" s="31"/>
      <c r="ILF340" s="31"/>
      <c r="ILG340" s="31"/>
      <c r="ILH340" s="31"/>
      <c r="ILI340" s="31"/>
      <c r="ILJ340" s="31"/>
      <c r="ILK340" s="31"/>
      <c r="ILL340" s="31"/>
      <c r="ILM340" s="31"/>
      <c r="ILN340" s="31"/>
      <c r="ILO340" s="31"/>
      <c r="ILP340" s="31"/>
      <c r="ILQ340" s="31"/>
      <c r="ILR340" s="31"/>
      <c r="ILS340" s="31"/>
      <c r="ILT340" s="31"/>
      <c r="ILU340" s="31"/>
      <c r="ILV340" s="31"/>
      <c r="ILW340" s="31"/>
      <c r="ILX340" s="31"/>
      <c r="ILY340" s="31"/>
      <c r="ILZ340" s="31"/>
      <c r="IMA340" s="31"/>
      <c r="IMB340" s="31"/>
      <c r="IMC340" s="31"/>
      <c r="IMD340" s="31"/>
      <c r="IME340" s="31"/>
      <c r="IMF340" s="31"/>
      <c r="IMG340" s="31"/>
      <c r="IMH340" s="31"/>
      <c r="IMI340" s="31"/>
      <c r="IMJ340" s="31"/>
      <c r="IMK340" s="31"/>
      <c r="IML340" s="31"/>
      <c r="IMM340" s="31"/>
      <c r="IMN340" s="31"/>
      <c r="IMO340" s="31"/>
      <c r="IMP340" s="31"/>
      <c r="IMQ340" s="31"/>
      <c r="IMR340" s="31"/>
      <c r="IMS340" s="31"/>
      <c r="IMT340" s="31"/>
      <c r="IMU340" s="31"/>
      <c r="IMV340" s="31"/>
      <c r="IMW340" s="31"/>
      <c r="IMX340" s="31"/>
      <c r="IMY340" s="31"/>
      <c r="IMZ340" s="31"/>
      <c r="INA340" s="31"/>
      <c r="INB340" s="31"/>
      <c r="INC340" s="31"/>
      <c r="IND340" s="31"/>
      <c r="INE340" s="31"/>
      <c r="INF340" s="31"/>
      <c r="ING340" s="31"/>
      <c r="INH340" s="31"/>
      <c r="INI340" s="31"/>
      <c r="INJ340" s="31"/>
      <c r="INK340" s="31"/>
      <c r="INL340" s="31"/>
      <c r="INM340" s="31"/>
      <c r="INN340" s="31"/>
      <c r="INO340" s="31"/>
      <c r="INP340" s="31"/>
      <c r="INQ340" s="31"/>
      <c r="INR340" s="31"/>
      <c r="INS340" s="31"/>
      <c r="INT340" s="31"/>
      <c r="INU340" s="31"/>
      <c r="INV340" s="31"/>
      <c r="INW340" s="31"/>
      <c r="INX340" s="31"/>
      <c r="INY340" s="31"/>
      <c r="INZ340" s="31"/>
      <c r="IOA340" s="31"/>
      <c r="IOB340" s="31"/>
      <c r="IOC340" s="31"/>
      <c r="IOD340" s="31"/>
      <c r="IOE340" s="31"/>
      <c r="IOF340" s="31"/>
      <c r="IOG340" s="31"/>
      <c r="IOH340" s="31"/>
      <c r="IOI340" s="31"/>
      <c r="IOJ340" s="31"/>
      <c r="IOK340" s="31"/>
      <c r="IOL340" s="31"/>
      <c r="IOM340" s="31"/>
      <c r="ION340" s="31"/>
      <c r="IOO340" s="31"/>
      <c r="IOP340" s="31"/>
      <c r="IOQ340" s="31"/>
      <c r="IOR340" s="31"/>
      <c r="IOS340" s="31"/>
      <c r="IOT340" s="31"/>
      <c r="IOU340" s="31"/>
      <c r="IOV340" s="31"/>
      <c r="IOW340" s="31"/>
      <c r="IOX340" s="31"/>
      <c r="IOY340" s="31"/>
      <c r="IOZ340" s="31"/>
      <c r="IPA340" s="31"/>
      <c r="IPB340" s="31"/>
      <c r="IPC340" s="31"/>
      <c r="IPD340" s="31"/>
      <c r="IPE340" s="31"/>
      <c r="IPF340" s="31"/>
      <c r="IPG340" s="31"/>
      <c r="IPH340" s="31"/>
      <c r="IPI340" s="31"/>
      <c r="IPJ340" s="31"/>
      <c r="IPK340" s="31"/>
      <c r="IPL340" s="31"/>
      <c r="IPM340" s="31"/>
      <c r="IPN340" s="31"/>
      <c r="IPO340" s="31"/>
      <c r="IPP340" s="31"/>
      <c r="IPQ340" s="31"/>
      <c r="IPR340" s="31"/>
      <c r="IPS340" s="31"/>
      <c r="IPT340" s="31"/>
      <c r="IPU340" s="31"/>
      <c r="IPV340" s="31"/>
      <c r="IPW340" s="31"/>
      <c r="IPX340" s="31"/>
      <c r="IPY340" s="31"/>
      <c r="IPZ340" s="31"/>
      <c r="IQA340" s="31"/>
      <c r="IQB340" s="31"/>
      <c r="IQC340" s="31"/>
      <c r="IQD340" s="31"/>
      <c r="IQE340" s="31"/>
      <c r="IQF340" s="31"/>
      <c r="IQG340" s="31"/>
      <c r="IQH340" s="31"/>
      <c r="IQI340" s="31"/>
      <c r="IQJ340" s="31"/>
      <c r="IQK340" s="31"/>
      <c r="IQL340" s="31"/>
      <c r="IQM340" s="31"/>
      <c r="IQN340" s="31"/>
      <c r="IQO340" s="31"/>
      <c r="IQP340" s="31"/>
      <c r="IQQ340" s="31"/>
      <c r="IQR340" s="31"/>
      <c r="IQS340" s="31"/>
      <c r="IQT340" s="31"/>
      <c r="IQU340" s="31"/>
      <c r="IQV340" s="31"/>
      <c r="IQW340" s="31"/>
      <c r="IQX340" s="31"/>
      <c r="IQY340" s="31"/>
      <c r="IQZ340" s="31"/>
      <c r="IRA340" s="31"/>
      <c r="IRB340" s="31"/>
      <c r="IRC340" s="31"/>
      <c r="IRD340" s="31"/>
      <c r="IRE340" s="31"/>
      <c r="IRF340" s="31"/>
      <c r="IRG340" s="31"/>
      <c r="IRH340" s="31"/>
      <c r="IRI340" s="31"/>
      <c r="IRJ340" s="31"/>
      <c r="IRK340" s="31"/>
      <c r="IRL340" s="31"/>
      <c r="IRM340" s="31"/>
      <c r="IRN340" s="31"/>
      <c r="IRO340" s="31"/>
      <c r="IRP340" s="31"/>
      <c r="IRQ340" s="31"/>
      <c r="IRR340" s="31"/>
      <c r="IRS340" s="31"/>
      <c r="IRT340" s="31"/>
      <c r="IRU340" s="31"/>
      <c r="IRV340" s="31"/>
      <c r="IRW340" s="31"/>
      <c r="IRX340" s="31"/>
      <c r="IRY340" s="31"/>
      <c r="IRZ340" s="31"/>
      <c r="ISA340" s="31"/>
      <c r="ISB340" s="31"/>
      <c r="ISC340" s="31"/>
      <c r="ISD340" s="31"/>
      <c r="ISE340" s="31"/>
      <c r="ISF340" s="31"/>
      <c r="ISG340" s="31"/>
      <c r="ISH340" s="31"/>
      <c r="ISI340" s="31"/>
      <c r="ISJ340" s="31"/>
      <c r="ISK340" s="31"/>
      <c r="ISL340" s="31"/>
      <c r="ISM340" s="31"/>
      <c r="ISN340" s="31"/>
      <c r="ISO340" s="31"/>
      <c r="ISP340" s="31"/>
      <c r="ISQ340" s="31"/>
      <c r="ISR340" s="31"/>
      <c r="ISS340" s="31"/>
      <c r="IST340" s="31"/>
      <c r="ISU340" s="31"/>
      <c r="ISV340" s="31"/>
      <c r="ISW340" s="31"/>
      <c r="ISX340" s="31"/>
      <c r="ISY340" s="31"/>
      <c r="ISZ340" s="31"/>
      <c r="ITA340" s="31"/>
      <c r="ITB340" s="31"/>
      <c r="ITC340" s="31"/>
      <c r="ITD340" s="31"/>
      <c r="ITE340" s="31"/>
      <c r="ITF340" s="31"/>
      <c r="ITG340" s="31"/>
      <c r="ITH340" s="31"/>
      <c r="ITI340" s="31"/>
      <c r="ITJ340" s="31"/>
      <c r="ITK340" s="31"/>
      <c r="ITL340" s="31"/>
      <c r="ITM340" s="31"/>
      <c r="ITN340" s="31"/>
      <c r="ITO340" s="31"/>
      <c r="ITP340" s="31"/>
      <c r="ITQ340" s="31"/>
      <c r="ITR340" s="31"/>
      <c r="ITS340" s="31"/>
      <c r="ITT340" s="31"/>
      <c r="ITU340" s="31"/>
      <c r="ITV340" s="31"/>
      <c r="ITW340" s="31"/>
      <c r="ITX340" s="31"/>
      <c r="ITY340" s="31"/>
      <c r="ITZ340" s="31"/>
      <c r="IUA340" s="31"/>
      <c r="IUB340" s="31"/>
      <c r="IUC340" s="31"/>
      <c r="IUD340" s="31"/>
      <c r="IUE340" s="31"/>
      <c r="IUF340" s="31"/>
      <c r="IUG340" s="31"/>
      <c r="IUH340" s="31"/>
      <c r="IUI340" s="31"/>
      <c r="IUJ340" s="31"/>
      <c r="IUK340" s="31"/>
      <c r="IUL340" s="31"/>
      <c r="IUM340" s="31"/>
      <c r="IUN340" s="31"/>
      <c r="IUO340" s="31"/>
      <c r="IUP340" s="31"/>
      <c r="IUQ340" s="31"/>
      <c r="IUR340" s="31"/>
      <c r="IUS340" s="31"/>
      <c r="IUT340" s="31"/>
      <c r="IUU340" s="31"/>
      <c r="IUV340" s="31"/>
      <c r="IUW340" s="31"/>
      <c r="IUX340" s="31"/>
      <c r="IUY340" s="31"/>
      <c r="IUZ340" s="31"/>
      <c r="IVA340" s="31"/>
      <c r="IVB340" s="31"/>
      <c r="IVC340" s="31"/>
      <c r="IVD340" s="31"/>
      <c r="IVE340" s="31"/>
      <c r="IVF340" s="31"/>
      <c r="IVG340" s="31"/>
      <c r="IVH340" s="31"/>
      <c r="IVI340" s="31"/>
      <c r="IVJ340" s="31"/>
      <c r="IVK340" s="31"/>
      <c r="IVL340" s="31"/>
      <c r="IVM340" s="31"/>
      <c r="IVN340" s="31"/>
      <c r="IVO340" s="31"/>
      <c r="IVP340" s="31"/>
      <c r="IVQ340" s="31"/>
      <c r="IVR340" s="31"/>
      <c r="IVS340" s="31"/>
      <c r="IVT340" s="31"/>
      <c r="IVU340" s="31"/>
      <c r="IVV340" s="31"/>
      <c r="IVW340" s="31"/>
      <c r="IVX340" s="31"/>
      <c r="IVY340" s="31"/>
      <c r="IVZ340" s="31"/>
      <c r="IWA340" s="31"/>
      <c r="IWB340" s="31"/>
      <c r="IWC340" s="31"/>
      <c r="IWD340" s="31"/>
      <c r="IWE340" s="31"/>
      <c r="IWF340" s="31"/>
      <c r="IWG340" s="31"/>
      <c r="IWH340" s="31"/>
      <c r="IWI340" s="31"/>
      <c r="IWJ340" s="31"/>
      <c r="IWK340" s="31"/>
      <c r="IWL340" s="31"/>
      <c r="IWM340" s="31"/>
      <c r="IWN340" s="31"/>
      <c r="IWO340" s="31"/>
      <c r="IWP340" s="31"/>
      <c r="IWQ340" s="31"/>
      <c r="IWR340" s="31"/>
      <c r="IWS340" s="31"/>
      <c r="IWT340" s="31"/>
      <c r="IWU340" s="31"/>
      <c r="IWV340" s="31"/>
      <c r="IWW340" s="31"/>
      <c r="IWX340" s="31"/>
      <c r="IWY340" s="31"/>
      <c r="IWZ340" s="31"/>
      <c r="IXA340" s="31"/>
      <c r="IXB340" s="31"/>
      <c r="IXC340" s="31"/>
      <c r="IXD340" s="31"/>
      <c r="IXE340" s="31"/>
      <c r="IXF340" s="31"/>
      <c r="IXG340" s="31"/>
      <c r="IXH340" s="31"/>
      <c r="IXI340" s="31"/>
      <c r="IXJ340" s="31"/>
      <c r="IXK340" s="31"/>
      <c r="IXL340" s="31"/>
      <c r="IXM340" s="31"/>
      <c r="IXN340" s="31"/>
      <c r="IXO340" s="31"/>
      <c r="IXP340" s="31"/>
      <c r="IXQ340" s="31"/>
      <c r="IXR340" s="31"/>
      <c r="IXS340" s="31"/>
      <c r="IXT340" s="31"/>
      <c r="IXU340" s="31"/>
      <c r="IXV340" s="31"/>
      <c r="IXW340" s="31"/>
      <c r="IXX340" s="31"/>
      <c r="IXY340" s="31"/>
      <c r="IXZ340" s="31"/>
      <c r="IYA340" s="31"/>
      <c r="IYB340" s="31"/>
      <c r="IYC340" s="31"/>
      <c r="IYD340" s="31"/>
      <c r="IYE340" s="31"/>
      <c r="IYF340" s="31"/>
      <c r="IYG340" s="31"/>
      <c r="IYH340" s="31"/>
      <c r="IYI340" s="31"/>
      <c r="IYJ340" s="31"/>
      <c r="IYK340" s="31"/>
      <c r="IYL340" s="31"/>
      <c r="IYM340" s="31"/>
      <c r="IYN340" s="31"/>
      <c r="IYO340" s="31"/>
      <c r="IYP340" s="31"/>
      <c r="IYQ340" s="31"/>
      <c r="IYR340" s="31"/>
      <c r="IYS340" s="31"/>
      <c r="IYT340" s="31"/>
      <c r="IYU340" s="31"/>
      <c r="IYV340" s="31"/>
      <c r="IYW340" s="31"/>
      <c r="IYX340" s="31"/>
      <c r="IYY340" s="31"/>
      <c r="IYZ340" s="31"/>
      <c r="IZA340" s="31"/>
      <c r="IZB340" s="31"/>
      <c r="IZC340" s="31"/>
      <c r="IZD340" s="31"/>
      <c r="IZE340" s="31"/>
      <c r="IZF340" s="31"/>
      <c r="IZG340" s="31"/>
      <c r="IZH340" s="31"/>
      <c r="IZI340" s="31"/>
      <c r="IZJ340" s="31"/>
      <c r="IZK340" s="31"/>
      <c r="IZL340" s="31"/>
      <c r="IZM340" s="31"/>
      <c r="IZN340" s="31"/>
      <c r="IZO340" s="31"/>
      <c r="IZP340" s="31"/>
      <c r="IZQ340" s="31"/>
      <c r="IZR340" s="31"/>
      <c r="IZS340" s="31"/>
      <c r="IZT340" s="31"/>
      <c r="IZU340" s="31"/>
      <c r="IZV340" s="31"/>
      <c r="IZW340" s="31"/>
      <c r="IZX340" s="31"/>
      <c r="IZY340" s="31"/>
      <c r="IZZ340" s="31"/>
      <c r="JAA340" s="31"/>
      <c r="JAB340" s="31"/>
      <c r="JAC340" s="31"/>
      <c r="JAD340" s="31"/>
      <c r="JAE340" s="31"/>
      <c r="JAF340" s="31"/>
      <c r="JAG340" s="31"/>
      <c r="JAH340" s="31"/>
      <c r="JAI340" s="31"/>
      <c r="JAJ340" s="31"/>
      <c r="JAK340" s="31"/>
      <c r="JAL340" s="31"/>
      <c r="JAM340" s="31"/>
      <c r="JAN340" s="31"/>
      <c r="JAO340" s="31"/>
      <c r="JAP340" s="31"/>
      <c r="JAQ340" s="31"/>
      <c r="JAR340" s="31"/>
      <c r="JAS340" s="31"/>
      <c r="JAT340" s="31"/>
      <c r="JAU340" s="31"/>
      <c r="JAV340" s="31"/>
      <c r="JAW340" s="31"/>
      <c r="JAX340" s="31"/>
      <c r="JAY340" s="31"/>
      <c r="JAZ340" s="31"/>
      <c r="JBA340" s="31"/>
      <c r="JBB340" s="31"/>
      <c r="JBC340" s="31"/>
      <c r="JBD340" s="31"/>
      <c r="JBE340" s="31"/>
      <c r="JBF340" s="31"/>
      <c r="JBG340" s="31"/>
      <c r="JBH340" s="31"/>
      <c r="JBI340" s="31"/>
      <c r="JBJ340" s="31"/>
      <c r="JBK340" s="31"/>
      <c r="JBL340" s="31"/>
      <c r="JBM340" s="31"/>
      <c r="JBN340" s="31"/>
      <c r="JBO340" s="31"/>
      <c r="JBP340" s="31"/>
      <c r="JBQ340" s="31"/>
      <c r="JBR340" s="31"/>
      <c r="JBS340" s="31"/>
      <c r="JBT340" s="31"/>
      <c r="JBU340" s="31"/>
      <c r="JBV340" s="31"/>
      <c r="JBW340" s="31"/>
      <c r="JBX340" s="31"/>
      <c r="JBY340" s="31"/>
      <c r="JBZ340" s="31"/>
      <c r="JCA340" s="31"/>
      <c r="JCB340" s="31"/>
      <c r="JCC340" s="31"/>
      <c r="JCD340" s="31"/>
      <c r="JCE340" s="31"/>
      <c r="JCF340" s="31"/>
      <c r="JCG340" s="31"/>
      <c r="JCH340" s="31"/>
      <c r="JCI340" s="31"/>
      <c r="JCJ340" s="31"/>
      <c r="JCK340" s="31"/>
      <c r="JCL340" s="31"/>
      <c r="JCM340" s="31"/>
      <c r="JCN340" s="31"/>
      <c r="JCO340" s="31"/>
      <c r="JCP340" s="31"/>
      <c r="JCQ340" s="31"/>
      <c r="JCR340" s="31"/>
      <c r="JCS340" s="31"/>
      <c r="JCT340" s="31"/>
      <c r="JCU340" s="31"/>
      <c r="JCV340" s="31"/>
      <c r="JCW340" s="31"/>
      <c r="JCX340" s="31"/>
      <c r="JCY340" s="31"/>
      <c r="JCZ340" s="31"/>
      <c r="JDA340" s="31"/>
      <c r="JDB340" s="31"/>
      <c r="JDC340" s="31"/>
      <c r="JDD340" s="31"/>
      <c r="JDE340" s="31"/>
      <c r="JDF340" s="31"/>
      <c r="JDG340" s="31"/>
      <c r="JDH340" s="31"/>
      <c r="JDI340" s="31"/>
      <c r="JDJ340" s="31"/>
      <c r="JDK340" s="31"/>
      <c r="JDL340" s="31"/>
      <c r="JDM340" s="31"/>
      <c r="JDN340" s="31"/>
      <c r="JDO340" s="31"/>
      <c r="JDP340" s="31"/>
      <c r="JDQ340" s="31"/>
      <c r="JDR340" s="31"/>
      <c r="JDS340" s="31"/>
      <c r="JDT340" s="31"/>
      <c r="JDU340" s="31"/>
      <c r="JDV340" s="31"/>
      <c r="JDW340" s="31"/>
      <c r="JDX340" s="31"/>
      <c r="JDY340" s="31"/>
      <c r="JDZ340" s="31"/>
      <c r="JEA340" s="31"/>
      <c r="JEB340" s="31"/>
      <c r="JEC340" s="31"/>
      <c r="JED340" s="31"/>
      <c r="JEE340" s="31"/>
      <c r="JEF340" s="31"/>
      <c r="JEG340" s="31"/>
      <c r="JEH340" s="31"/>
      <c r="JEI340" s="31"/>
      <c r="JEJ340" s="31"/>
      <c r="JEK340" s="31"/>
      <c r="JEL340" s="31"/>
      <c r="JEM340" s="31"/>
      <c r="JEN340" s="31"/>
      <c r="JEO340" s="31"/>
      <c r="JEP340" s="31"/>
      <c r="JEQ340" s="31"/>
      <c r="JER340" s="31"/>
      <c r="JES340" s="31"/>
      <c r="JET340" s="31"/>
      <c r="JEU340" s="31"/>
      <c r="JEV340" s="31"/>
      <c r="JEW340" s="31"/>
      <c r="JEX340" s="31"/>
      <c r="JEY340" s="31"/>
      <c r="JEZ340" s="31"/>
      <c r="JFA340" s="31"/>
      <c r="JFB340" s="31"/>
      <c r="JFC340" s="31"/>
      <c r="JFD340" s="31"/>
      <c r="JFE340" s="31"/>
      <c r="JFF340" s="31"/>
      <c r="JFG340" s="31"/>
      <c r="JFH340" s="31"/>
      <c r="JFI340" s="31"/>
      <c r="JFJ340" s="31"/>
      <c r="JFK340" s="31"/>
      <c r="JFL340" s="31"/>
      <c r="JFM340" s="31"/>
      <c r="JFN340" s="31"/>
      <c r="JFO340" s="31"/>
      <c r="JFP340" s="31"/>
      <c r="JFQ340" s="31"/>
      <c r="JFR340" s="31"/>
      <c r="JFS340" s="31"/>
      <c r="JFT340" s="31"/>
      <c r="JFU340" s="31"/>
      <c r="JFV340" s="31"/>
      <c r="JFW340" s="31"/>
      <c r="JFX340" s="31"/>
      <c r="JFY340" s="31"/>
      <c r="JFZ340" s="31"/>
      <c r="JGA340" s="31"/>
      <c r="JGB340" s="31"/>
      <c r="JGC340" s="31"/>
      <c r="JGD340" s="31"/>
      <c r="JGE340" s="31"/>
      <c r="JGF340" s="31"/>
      <c r="JGG340" s="31"/>
      <c r="JGH340" s="31"/>
      <c r="JGI340" s="31"/>
      <c r="JGJ340" s="31"/>
      <c r="JGK340" s="31"/>
      <c r="JGL340" s="31"/>
      <c r="JGM340" s="31"/>
      <c r="JGN340" s="31"/>
      <c r="JGO340" s="31"/>
      <c r="JGP340" s="31"/>
      <c r="JGQ340" s="31"/>
      <c r="JGR340" s="31"/>
      <c r="JGS340" s="31"/>
      <c r="JGT340" s="31"/>
      <c r="JGU340" s="31"/>
      <c r="JGV340" s="31"/>
      <c r="JGW340" s="31"/>
      <c r="JGX340" s="31"/>
      <c r="JGY340" s="31"/>
      <c r="JGZ340" s="31"/>
      <c r="JHA340" s="31"/>
      <c r="JHB340" s="31"/>
      <c r="JHC340" s="31"/>
      <c r="JHD340" s="31"/>
      <c r="JHE340" s="31"/>
      <c r="JHF340" s="31"/>
      <c r="JHG340" s="31"/>
      <c r="JHH340" s="31"/>
      <c r="JHI340" s="31"/>
      <c r="JHJ340" s="31"/>
      <c r="JHK340" s="31"/>
      <c r="JHL340" s="31"/>
      <c r="JHM340" s="31"/>
      <c r="JHN340" s="31"/>
      <c r="JHO340" s="31"/>
      <c r="JHP340" s="31"/>
      <c r="JHQ340" s="31"/>
      <c r="JHR340" s="31"/>
      <c r="JHS340" s="31"/>
      <c r="JHT340" s="31"/>
      <c r="JHU340" s="31"/>
      <c r="JHV340" s="31"/>
      <c r="JHW340" s="31"/>
      <c r="JHX340" s="31"/>
      <c r="JHY340" s="31"/>
      <c r="JHZ340" s="31"/>
      <c r="JIA340" s="31"/>
      <c r="JIB340" s="31"/>
      <c r="JIC340" s="31"/>
      <c r="JID340" s="31"/>
      <c r="JIE340" s="31"/>
      <c r="JIF340" s="31"/>
      <c r="JIG340" s="31"/>
      <c r="JIH340" s="31"/>
      <c r="JII340" s="31"/>
      <c r="JIJ340" s="31"/>
      <c r="JIK340" s="31"/>
      <c r="JIL340" s="31"/>
      <c r="JIM340" s="31"/>
      <c r="JIN340" s="31"/>
      <c r="JIO340" s="31"/>
      <c r="JIP340" s="31"/>
      <c r="JIQ340" s="31"/>
      <c r="JIR340" s="31"/>
      <c r="JIS340" s="31"/>
      <c r="JIT340" s="31"/>
      <c r="JIU340" s="31"/>
      <c r="JIV340" s="31"/>
      <c r="JIW340" s="31"/>
      <c r="JIX340" s="31"/>
      <c r="JIY340" s="31"/>
      <c r="JIZ340" s="31"/>
      <c r="JJA340" s="31"/>
      <c r="JJB340" s="31"/>
      <c r="JJC340" s="31"/>
      <c r="JJD340" s="31"/>
      <c r="JJE340" s="31"/>
      <c r="JJF340" s="31"/>
      <c r="JJG340" s="31"/>
      <c r="JJH340" s="31"/>
      <c r="JJI340" s="31"/>
      <c r="JJJ340" s="31"/>
      <c r="JJK340" s="31"/>
      <c r="JJL340" s="31"/>
      <c r="JJM340" s="31"/>
      <c r="JJN340" s="31"/>
      <c r="JJO340" s="31"/>
      <c r="JJP340" s="31"/>
      <c r="JJQ340" s="31"/>
      <c r="JJR340" s="31"/>
      <c r="JJS340" s="31"/>
      <c r="JJT340" s="31"/>
      <c r="JJU340" s="31"/>
      <c r="JJV340" s="31"/>
      <c r="JJW340" s="31"/>
      <c r="JJX340" s="31"/>
      <c r="JJY340" s="31"/>
      <c r="JJZ340" s="31"/>
      <c r="JKA340" s="31"/>
      <c r="JKB340" s="31"/>
      <c r="JKC340" s="31"/>
      <c r="JKD340" s="31"/>
      <c r="JKE340" s="31"/>
      <c r="JKF340" s="31"/>
      <c r="JKG340" s="31"/>
      <c r="JKH340" s="31"/>
      <c r="JKI340" s="31"/>
      <c r="JKJ340" s="31"/>
      <c r="JKK340" s="31"/>
      <c r="JKL340" s="31"/>
      <c r="JKM340" s="31"/>
      <c r="JKN340" s="31"/>
      <c r="JKO340" s="31"/>
      <c r="JKP340" s="31"/>
      <c r="JKQ340" s="31"/>
      <c r="JKR340" s="31"/>
      <c r="JKS340" s="31"/>
      <c r="JKT340" s="31"/>
      <c r="JKU340" s="31"/>
      <c r="JKV340" s="31"/>
      <c r="JKW340" s="31"/>
      <c r="JKX340" s="31"/>
      <c r="JKY340" s="31"/>
      <c r="JKZ340" s="31"/>
      <c r="JLA340" s="31"/>
      <c r="JLB340" s="31"/>
      <c r="JLC340" s="31"/>
      <c r="JLD340" s="31"/>
      <c r="JLE340" s="31"/>
      <c r="JLF340" s="31"/>
      <c r="JLG340" s="31"/>
      <c r="JLH340" s="31"/>
      <c r="JLI340" s="31"/>
      <c r="JLJ340" s="31"/>
      <c r="JLK340" s="31"/>
      <c r="JLL340" s="31"/>
      <c r="JLM340" s="31"/>
      <c r="JLN340" s="31"/>
      <c r="JLO340" s="31"/>
      <c r="JLP340" s="31"/>
      <c r="JLQ340" s="31"/>
      <c r="JLR340" s="31"/>
      <c r="JLS340" s="31"/>
      <c r="JLT340" s="31"/>
      <c r="JLU340" s="31"/>
      <c r="JLV340" s="31"/>
      <c r="JLW340" s="31"/>
      <c r="JLX340" s="31"/>
      <c r="JLY340" s="31"/>
      <c r="JLZ340" s="31"/>
      <c r="JMA340" s="31"/>
      <c r="JMB340" s="31"/>
      <c r="JMC340" s="31"/>
      <c r="JMD340" s="31"/>
      <c r="JME340" s="31"/>
      <c r="JMF340" s="31"/>
      <c r="JMG340" s="31"/>
      <c r="JMH340" s="31"/>
      <c r="JMI340" s="31"/>
      <c r="JMJ340" s="31"/>
      <c r="JMK340" s="31"/>
      <c r="JML340" s="31"/>
      <c r="JMM340" s="31"/>
      <c r="JMN340" s="31"/>
      <c r="JMO340" s="31"/>
      <c r="JMP340" s="31"/>
      <c r="JMQ340" s="31"/>
      <c r="JMR340" s="31"/>
      <c r="JMS340" s="31"/>
      <c r="JMT340" s="31"/>
      <c r="JMU340" s="31"/>
      <c r="JMV340" s="31"/>
      <c r="JMW340" s="31"/>
      <c r="JMX340" s="31"/>
      <c r="JMY340" s="31"/>
      <c r="JMZ340" s="31"/>
      <c r="JNA340" s="31"/>
      <c r="JNB340" s="31"/>
      <c r="JNC340" s="31"/>
      <c r="JND340" s="31"/>
      <c r="JNE340" s="31"/>
      <c r="JNF340" s="31"/>
      <c r="JNG340" s="31"/>
      <c r="JNH340" s="31"/>
      <c r="JNI340" s="31"/>
      <c r="JNJ340" s="31"/>
      <c r="JNK340" s="31"/>
      <c r="JNL340" s="31"/>
      <c r="JNM340" s="31"/>
      <c r="JNN340" s="31"/>
      <c r="JNO340" s="31"/>
      <c r="JNP340" s="31"/>
      <c r="JNQ340" s="31"/>
      <c r="JNR340" s="31"/>
      <c r="JNS340" s="31"/>
      <c r="JNT340" s="31"/>
      <c r="JNU340" s="31"/>
      <c r="JNV340" s="31"/>
      <c r="JNW340" s="31"/>
      <c r="JNX340" s="31"/>
      <c r="JNY340" s="31"/>
      <c r="JNZ340" s="31"/>
      <c r="JOA340" s="31"/>
      <c r="JOB340" s="31"/>
      <c r="JOC340" s="31"/>
      <c r="JOD340" s="31"/>
      <c r="JOE340" s="31"/>
      <c r="JOF340" s="31"/>
      <c r="JOG340" s="31"/>
      <c r="JOH340" s="31"/>
      <c r="JOI340" s="31"/>
      <c r="JOJ340" s="31"/>
      <c r="JOK340" s="31"/>
      <c r="JOL340" s="31"/>
      <c r="JOM340" s="31"/>
      <c r="JON340" s="31"/>
      <c r="JOO340" s="31"/>
      <c r="JOP340" s="31"/>
      <c r="JOQ340" s="31"/>
      <c r="JOR340" s="31"/>
      <c r="JOS340" s="31"/>
      <c r="JOT340" s="31"/>
      <c r="JOU340" s="31"/>
      <c r="JOV340" s="31"/>
      <c r="JOW340" s="31"/>
      <c r="JOX340" s="31"/>
      <c r="JOY340" s="31"/>
      <c r="JOZ340" s="31"/>
      <c r="JPA340" s="31"/>
      <c r="JPB340" s="31"/>
      <c r="JPC340" s="31"/>
      <c r="JPD340" s="31"/>
      <c r="JPE340" s="31"/>
      <c r="JPF340" s="31"/>
      <c r="JPG340" s="31"/>
      <c r="JPH340" s="31"/>
      <c r="JPI340" s="31"/>
      <c r="JPJ340" s="31"/>
      <c r="JPK340" s="31"/>
      <c r="JPL340" s="31"/>
      <c r="JPM340" s="31"/>
      <c r="JPN340" s="31"/>
      <c r="JPO340" s="31"/>
      <c r="JPP340" s="31"/>
      <c r="JPQ340" s="31"/>
      <c r="JPR340" s="31"/>
      <c r="JPS340" s="31"/>
      <c r="JPT340" s="31"/>
      <c r="JPU340" s="31"/>
      <c r="JPV340" s="31"/>
      <c r="JPW340" s="31"/>
      <c r="JPX340" s="31"/>
      <c r="JPY340" s="31"/>
      <c r="JPZ340" s="31"/>
      <c r="JQA340" s="31"/>
      <c r="JQB340" s="31"/>
      <c r="JQC340" s="31"/>
      <c r="JQD340" s="31"/>
      <c r="JQE340" s="31"/>
      <c r="JQF340" s="31"/>
      <c r="JQG340" s="31"/>
      <c r="JQH340" s="31"/>
      <c r="JQI340" s="31"/>
      <c r="JQJ340" s="31"/>
      <c r="JQK340" s="31"/>
      <c r="JQL340" s="31"/>
      <c r="JQM340" s="31"/>
      <c r="JQN340" s="31"/>
      <c r="JQO340" s="31"/>
      <c r="JQP340" s="31"/>
      <c r="JQQ340" s="31"/>
      <c r="JQR340" s="31"/>
      <c r="JQS340" s="31"/>
      <c r="JQT340" s="31"/>
      <c r="JQU340" s="31"/>
      <c r="JQV340" s="31"/>
      <c r="JQW340" s="31"/>
      <c r="JQX340" s="31"/>
      <c r="JQY340" s="31"/>
      <c r="JQZ340" s="31"/>
      <c r="JRA340" s="31"/>
      <c r="JRB340" s="31"/>
      <c r="JRC340" s="31"/>
      <c r="JRD340" s="31"/>
      <c r="JRE340" s="31"/>
      <c r="JRF340" s="31"/>
      <c r="JRG340" s="31"/>
      <c r="JRH340" s="31"/>
      <c r="JRI340" s="31"/>
      <c r="JRJ340" s="31"/>
      <c r="JRK340" s="31"/>
      <c r="JRL340" s="31"/>
      <c r="JRM340" s="31"/>
      <c r="JRN340" s="31"/>
      <c r="JRO340" s="31"/>
      <c r="JRP340" s="31"/>
      <c r="JRQ340" s="31"/>
      <c r="JRR340" s="31"/>
      <c r="JRS340" s="31"/>
      <c r="JRT340" s="31"/>
      <c r="JRU340" s="31"/>
      <c r="JRV340" s="31"/>
      <c r="JRW340" s="31"/>
      <c r="JRX340" s="31"/>
      <c r="JRY340" s="31"/>
      <c r="JRZ340" s="31"/>
      <c r="JSA340" s="31"/>
      <c r="JSB340" s="31"/>
      <c r="JSC340" s="31"/>
      <c r="JSD340" s="31"/>
      <c r="JSE340" s="31"/>
      <c r="JSF340" s="31"/>
      <c r="JSG340" s="31"/>
      <c r="JSH340" s="31"/>
      <c r="JSI340" s="31"/>
      <c r="JSJ340" s="31"/>
      <c r="JSK340" s="31"/>
      <c r="JSL340" s="31"/>
      <c r="JSM340" s="31"/>
      <c r="JSN340" s="31"/>
      <c r="JSO340" s="31"/>
      <c r="JSP340" s="31"/>
      <c r="JSQ340" s="31"/>
      <c r="JSR340" s="31"/>
      <c r="JSS340" s="31"/>
      <c r="JST340" s="31"/>
      <c r="JSU340" s="31"/>
      <c r="JSV340" s="31"/>
      <c r="JSW340" s="31"/>
      <c r="JSX340" s="31"/>
      <c r="JSY340" s="31"/>
      <c r="JSZ340" s="31"/>
      <c r="JTA340" s="31"/>
      <c r="JTB340" s="31"/>
      <c r="JTC340" s="31"/>
      <c r="JTD340" s="31"/>
      <c r="JTE340" s="31"/>
      <c r="JTF340" s="31"/>
      <c r="JTG340" s="31"/>
      <c r="JTH340" s="31"/>
      <c r="JTI340" s="31"/>
      <c r="JTJ340" s="31"/>
      <c r="JTK340" s="31"/>
      <c r="JTL340" s="31"/>
      <c r="JTM340" s="31"/>
      <c r="JTN340" s="31"/>
      <c r="JTO340" s="31"/>
      <c r="JTP340" s="31"/>
      <c r="JTQ340" s="31"/>
      <c r="JTR340" s="31"/>
      <c r="JTS340" s="31"/>
      <c r="JTT340" s="31"/>
      <c r="JTU340" s="31"/>
      <c r="JTV340" s="31"/>
      <c r="JTW340" s="31"/>
      <c r="JTX340" s="31"/>
      <c r="JTY340" s="31"/>
      <c r="JTZ340" s="31"/>
      <c r="JUA340" s="31"/>
      <c r="JUB340" s="31"/>
      <c r="JUC340" s="31"/>
      <c r="JUD340" s="31"/>
      <c r="JUE340" s="31"/>
      <c r="JUF340" s="31"/>
      <c r="JUG340" s="31"/>
      <c r="JUH340" s="31"/>
      <c r="JUI340" s="31"/>
      <c r="JUJ340" s="31"/>
      <c r="JUK340" s="31"/>
      <c r="JUL340" s="31"/>
      <c r="JUM340" s="31"/>
      <c r="JUN340" s="31"/>
      <c r="JUO340" s="31"/>
      <c r="JUP340" s="31"/>
      <c r="JUQ340" s="31"/>
      <c r="JUR340" s="31"/>
      <c r="JUS340" s="31"/>
      <c r="JUT340" s="31"/>
      <c r="JUU340" s="31"/>
      <c r="JUV340" s="31"/>
      <c r="JUW340" s="31"/>
      <c r="JUX340" s="31"/>
      <c r="JUY340" s="31"/>
      <c r="JUZ340" s="31"/>
      <c r="JVA340" s="31"/>
      <c r="JVB340" s="31"/>
      <c r="JVC340" s="31"/>
      <c r="JVD340" s="31"/>
      <c r="JVE340" s="31"/>
      <c r="JVF340" s="31"/>
      <c r="JVG340" s="31"/>
      <c r="JVH340" s="31"/>
      <c r="JVI340" s="31"/>
      <c r="JVJ340" s="31"/>
      <c r="JVK340" s="31"/>
      <c r="JVL340" s="31"/>
      <c r="JVM340" s="31"/>
      <c r="JVN340" s="31"/>
      <c r="JVO340" s="31"/>
      <c r="JVP340" s="31"/>
      <c r="JVQ340" s="31"/>
      <c r="JVR340" s="31"/>
      <c r="JVS340" s="31"/>
      <c r="JVT340" s="31"/>
      <c r="JVU340" s="31"/>
      <c r="JVV340" s="31"/>
      <c r="JVW340" s="31"/>
      <c r="JVX340" s="31"/>
      <c r="JVY340" s="31"/>
      <c r="JVZ340" s="31"/>
      <c r="JWA340" s="31"/>
      <c r="JWB340" s="31"/>
      <c r="JWC340" s="31"/>
      <c r="JWD340" s="31"/>
      <c r="JWE340" s="31"/>
      <c r="JWF340" s="31"/>
      <c r="JWG340" s="31"/>
      <c r="JWH340" s="31"/>
      <c r="JWI340" s="31"/>
      <c r="JWJ340" s="31"/>
      <c r="JWK340" s="31"/>
      <c r="JWL340" s="31"/>
      <c r="JWM340" s="31"/>
      <c r="JWN340" s="31"/>
      <c r="JWO340" s="31"/>
      <c r="JWP340" s="31"/>
      <c r="JWQ340" s="31"/>
      <c r="JWR340" s="31"/>
      <c r="JWS340" s="31"/>
      <c r="JWT340" s="31"/>
      <c r="JWU340" s="31"/>
      <c r="JWV340" s="31"/>
      <c r="JWW340" s="31"/>
      <c r="JWX340" s="31"/>
      <c r="JWY340" s="31"/>
      <c r="JWZ340" s="31"/>
      <c r="JXA340" s="31"/>
      <c r="JXB340" s="31"/>
      <c r="JXC340" s="31"/>
      <c r="JXD340" s="31"/>
      <c r="JXE340" s="31"/>
      <c r="JXF340" s="31"/>
      <c r="JXG340" s="31"/>
      <c r="JXH340" s="31"/>
      <c r="JXI340" s="31"/>
      <c r="JXJ340" s="31"/>
      <c r="JXK340" s="31"/>
      <c r="JXL340" s="31"/>
      <c r="JXM340" s="31"/>
      <c r="JXN340" s="31"/>
      <c r="JXO340" s="31"/>
      <c r="JXP340" s="31"/>
      <c r="JXQ340" s="31"/>
      <c r="JXR340" s="31"/>
      <c r="JXS340" s="31"/>
      <c r="JXT340" s="31"/>
      <c r="JXU340" s="31"/>
      <c r="JXV340" s="31"/>
      <c r="JXW340" s="31"/>
      <c r="JXX340" s="31"/>
      <c r="JXY340" s="31"/>
      <c r="JXZ340" s="31"/>
      <c r="JYA340" s="31"/>
      <c r="JYB340" s="31"/>
      <c r="JYC340" s="31"/>
      <c r="JYD340" s="31"/>
      <c r="JYE340" s="31"/>
      <c r="JYF340" s="31"/>
      <c r="JYG340" s="31"/>
      <c r="JYH340" s="31"/>
      <c r="JYI340" s="31"/>
      <c r="JYJ340" s="31"/>
      <c r="JYK340" s="31"/>
      <c r="JYL340" s="31"/>
      <c r="JYM340" s="31"/>
      <c r="JYN340" s="31"/>
      <c r="JYO340" s="31"/>
      <c r="JYP340" s="31"/>
      <c r="JYQ340" s="31"/>
      <c r="JYR340" s="31"/>
      <c r="JYS340" s="31"/>
      <c r="JYT340" s="31"/>
      <c r="JYU340" s="31"/>
      <c r="JYV340" s="31"/>
      <c r="JYW340" s="31"/>
      <c r="JYX340" s="31"/>
      <c r="JYY340" s="31"/>
      <c r="JYZ340" s="31"/>
      <c r="JZA340" s="31"/>
      <c r="JZB340" s="31"/>
      <c r="JZC340" s="31"/>
      <c r="JZD340" s="31"/>
      <c r="JZE340" s="31"/>
      <c r="JZF340" s="31"/>
      <c r="JZG340" s="31"/>
      <c r="JZH340" s="31"/>
      <c r="JZI340" s="31"/>
      <c r="JZJ340" s="31"/>
      <c r="JZK340" s="31"/>
      <c r="JZL340" s="31"/>
      <c r="JZM340" s="31"/>
      <c r="JZN340" s="31"/>
      <c r="JZO340" s="31"/>
      <c r="JZP340" s="31"/>
      <c r="JZQ340" s="31"/>
      <c r="JZR340" s="31"/>
      <c r="JZS340" s="31"/>
      <c r="JZT340" s="31"/>
      <c r="JZU340" s="31"/>
      <c r="JZV340" s="31"/>
      <c r="JZW340" s="31"/>
      <c r="JZX340" s="31"/>
      <c r="JZY340" s="31"/>
      <c r="JZZ340" s="31"/>
      <c r="KAA340" s="31"/>
      <c r="KAB340" s="31"/>
      <c r="KAC340" s="31"/>
      <c r="KAD340" s="31"/>
      <c r="KAE340" s="31"/>
      <c r="KAF340" s="31"/>
      <c r="KAG340" s="31"/>
      <c r="KAH340" s="31"/>
      <c r="KAI340" s="31"/>
      <c r="KAJ340" s="31"/>
      <c r="KAK340" s="31"/>
      <c r="KAL340" s="31"/>
      <c r="KAM340" s="31"/>
      <c r="KAN340" s="31"/>
      <c r="KAO340" s="31"/>
      <c r="KAP340" s="31"/>
      <c r="KAQ340" s="31"/>
      <c r="KAR340" s="31"/>
      <c r="KAS340" s="31"/>
      <c r="KAT340" s="31"/>
      <c r="KAU340" s="31"/>
      <c r="KAV340" s="31"/>
      <c r="KAW340" s="31"/>
      <c r="KAX340" s="31"/>
      <c r="KAY340" s="31"/>
      <c r="KAZ340" s="31"/>
      <c r="KBA340" s="31"/>
      <c r="KBB340" s="31"/>
      <c r="KBC340" s="31"/>
      <c r="KBD340" s="31"/>
      <c r="KBE340" s="31"/>
      <c r="KBF340" s="31"/>
      <c r="KBG340" s="31"/>
      <c r="KBH340" s="31"/>
      <c r="KBI340" s="31"/>
      <c r="KBJ340" s="31"/>
      <c r="KBK340" s="31"/>
      <c r="KBL340" s="31"/>
      <c r="KBM340" s="31"/>
      <c r="KBN340" s="31"/>
      <c r="KBO340" s="31"/>
      <c r="KBP340" s="31"/>
      <c r="KBQ340" s="31"/>
      <c r="KBR340" s="31"/>
      <c r="KBS340" s="31"/>
      <c r="KBT340" s="31"/>
      <c r="KBU340" s="31"/>
      <c r="KBV340" s="31"/>
      <c r="KBW340" s="31"/>
      <c r="KBX340" s="31"/>
      <c r="KBY340" s="31"/>
      <c r="KBZ340" s="31"/>
      <c r="KCA340" s="31"/>
      <c r="KCB340" s="31"/>
      <c r="KCC340" s="31"/>
      <c r="KCD340" s="31"/>
      <c r="KCE340" s="31"/>
      <c r="KCF340" s="31"/>
      <c r="KCG340" s="31"/>
      <c r="KCH340" s="31"/>
      <c r="KCI340" s="31"/>
      <c r="KCJ340" s="31"/>
      <c r="KCK340" s="31"/>
      <c r="KCL340" s="31"/>
      <c r="KCM340" s="31"/>
      <c r="KCN340" s="31"/>
      <c r="KCO340" s="31"/>
      <c r="KCP340" s="31"/>
      <c r="KCQ340" s="31"/>
      <c r="KCR340" s="31"/>
      <c r="KCS340" s="31"/>
      <c r="KCT340" s="31"/>
      <c r="KCU340" s="31"/>
      <c r="KCV340" s="31"/>
      <c r="KCW340" s="31"/>
      <c r="KCX340" s="31"/>
      <c r="KCY340" s="31"/>
      <c r="KCZ340" s="31"/>
      <c r="KDA340" s="31"/>
      <c r="KDB340" s="31"/>
      <c r="KDC340" s="31"/>
      <c r="KDD340" s="31"/>
      <c r="KDE340" s="31"/>
      <c r="KDF340" s="31"/>
      <c r="KDG340" s="31"/>
      <c r="KDH340" s="31"/>
      <c r="KDI340" s="31"/>
      <c r="KDJ340" s="31"/>
      <c r="KDK340" s="31"/>
      <c r="KDL340" s="31"/>
      <c r="KDM340" s="31"/>
      <c r="KDN340" s="31"/>
      <c r="KDO340" s="31"/>
      <c r="KDP340" s="31"/>
      <c r="KDQ340" s="31"/>
      <c r="KDR340" s="31"/>
      <c r="KDS340" s="31"/>
      <c r="KDT340" s="31"/>
      <c r="KDU340" s="31"/>
      <c r="KDV340" s="31"/>
      <c r="KDW340" s="31"/>
      <c r="KDX340" s="31"/>
      <c r="KDY340" s="31"/>
      <c r="KDZ340" s="31"/>
      <c r="KEA340" s="31"/>
      <c r="KEB340" s="31"/>
      <c r="KEC340" s="31"/>
      <c r="KED340" s="31"/>
      <c r="KEE340" s="31"/>
      <c r="KEF340" s="31"/>
      <c r="KEG340" s="31"/>
      <c r="KEH340" s="31"/>
      <c r="KEI340" s="31"/>
      <c r="KEJ340" s="31"/>
      <c r="KEK340" s="31"/>
      <c r="KEL340" s="31"/>
      <c r="KEM340" s="31"/>
      <c r="KEN340" s="31"/>
      <c r="KEO340" s="31"/>
      <c r="KEP340" s="31"/>
      <c r="KEQ340" s="31"/>
      <c r="KER340" s="31"/>
      <c r="KES340" s="31"/>
      <c r="KET340" s="31"/>
      <c r="KEU340" s="31"/>
      <c r="KEV340" s="31"/>
      <c r="KEW340" s="31"/>
      <c r="KEX340" s="31"/>
      <c r="KEY340" s="31"/>
      <c r="KEZ340" s="31"/>
      <c r="KFA340" s="31"/>
      <c r="KFB340" s="31"/>
      <c r="KFC340" s="31"/>
      <c r="KFD340" s="31"/>
      <c r="KFE340" s="31"/>
      <c r="KFF340" s="31"/>
      <c r="KFG340" s="31"/>
      <c r="KFH340" s="31"/>
      <c r="KFI340" s="31"/>
      <c r="KFJ340" s="31"/>
      <c r="KFK340" s="31"/>
      <c r="KFL340" s="31"/>
      <c r="KFM340" s="31"/>
      <c r="KFN340" s="31"/>
      <c r="KFO340" s="31"/>
      <c r="KFP340" s="31"/>
      <c r="KFQ340" s="31"/>
      <c r="KFR340" s="31"/>
      <c r="KFS340" s="31"/>
      <c r="KFT340" s="31"/>
      <c r="KFU340" s="31"/>
      <c r="KFV340" s="31"/>
      <c r="KFW340" s="31"/>
      <c r="KFX340" s="31"/>
      <c r="KFY340" s="31"/>
      <c r="KFZ340" s="31"/>
      <c r="KGA340" s="31"/>
      <c r="KGB340" s="31"/>
      <c r="KGC340" s="31"/>
      <c r="KGD340" s="31"/>
      <c r="KGE340" s="31"/>
      <c r="KGF340" s="31"/>
      <c r="KGG340" s="31"/>
      <c r="KGH340" s="31"/>
      <c r="KGI340" s="31"/>
      <c r="KGJ340" s="31"/>
      <c r="KGK340" s="31"/>
      <c r="KGL340" s="31"/>
      <c r="KGM340" s="31"/>
      <c r="KGN340" s="31"/>
      <c r="KGO340" s="31"/>
      <c r="KGP340" s="31"/>
      <c r="KGQ340" s="31"/>
      <c r="KGR340" s="31"/>
      <c r="KGS340" s="31"/>
      <c r="KGT340" s="31"/>
      <c r="KGU340" s="31"/>
      <c r="KGV340" s="31"/>
      <c r="KGW340" s="31"/>
      <c r="KGX340" s="31"/>
      <c r="KGY340" s="31"/>
      <c r="KGZ340" s="31"/>
      <c r="KHA340" s="31"/>
      <c r="KHB340" s="31"/>
      <c r="KHC340" s="31"/>
      <c r="KHD340" s="31"/>
      <c r="KHE340" s="31"/>
      <c r="KHF340" s="31"/>
      <c r="KHG340" s="31"/>
      <c r="KHH340" s="31"/>
      <c r="KHI340" s="31"/>
      <c r="KHJ340" s="31"/>
      <c r="KHK340" s="31"/>
      <c r="KHL340" s="31"/>
      <c r="KHM340" s="31"/>
      <c r="KHN340" s="31"/>
      <c r="KHO340" s="31"/>
      <c r="KHP340" s="31"/>
      <c r="KHQ340" s="31"/>
      <c r="KHR340" s="31"/>
      <c r="KHS340" s="31"/>
      <c r="KHT340" s="31"/>
      <c r="KHU340" s="31"/>
      <c r="KHV340" s="31"/>
      <c r="KHW340" s="31"/>
      <c r="KHX340" s="31"/>
      <c r="KHY340" s="31"/>
      <c r="KHZ340" s="31"/>
      <c r="KIA340" s="31"/>
      <c r="KIB340" s="31"/>
      <c r="KIC340" s="31"/>
      <c r="KID340" s="31"/>
      <c r="KIE340" s="31"/>
      <c r="KIF340" s="31"/>
      <c r="KIG340" s="31"/>
      <c r="KIH340" s="31"/>
      <c r="KII340" s="31"/>
      <c r="KIJ340" s="31"/>
      <c r="KIK340" s="31"/>
      <c r="KIL340" s="31"/>
      <c r="KIM340" s="31"/>
      <c r="KIN340" s="31"/>
      <c r="KIO340" s="31"/>
      <c r="KIP340" s="31"/>
      <c r="KIQ340" s="31"/>
      <c r="KIR340" s="31"/>
      <c r="KIS340" s="31"/>
      <c r="KIT340" s="31"/>
      <c r="KIU340" s="31"/>
      <c r="KIV340" s="31"/>
      <c r="KIW340" s="31"/>
      <c r="KIX340" s="31"/>
      <c r="KIY340" s="31"/>
      <c r="KIZ340" s="31"/>
      <c r="KJA340" s="31"/>
      <c r="KJB340" s="31"/>
      <c r="KJC340" s="31"/>
      <c r="KJD340" s="31"/>
      <c r="KJE340" s="31"/>
      <c r="KJF340" s="31"/>
      <c r="KJG340" s="31"/>
      <c r="KJH340" s="31"/>
      <c r="KJI340" s="31"/>
      <c r="KJJ340" s="31"/>
      <c r="KJK340" s="31"/>
      <c r="KJL340" s="31"/>
      <c r="KJM340" s="31"/>
      <c r="KJN340" s="31"/>
      <c r="KJO340" s="31"/>
      <c r="KJP340" s="31"/>
      <c r="KJQ340" s="31"/>
      <c r="KJR340" s="31"/>
      <c r="KJS340" s="31"/>
      <c r="KJT340" s="31"/>
      <c r="KJU340" s="31"/>
      <c r="KJV340" s="31"/>
      <c r="KJW340" s="31"/>
      <c r="KJX340" s="31"/>
      <c r="KJY340" s="31"/>
      <c r="KJZ340" s="31"/>
      <c r="KKA340" s="31"/>
      <c r="KKB340" s="31"/>
      <c r="KKC340" s="31"/>
      <c r="KKD340" s="31"/>
      <c r="KKE340" s="31"/>
      <c r="KKF340" s="31"/>
      <c r="KKG340" s="31"/>
      <c r="KKH340" s="31"/>
      <c r="KKI340" s="31"/>
      <c r="KKJ340" s="31"/>
      <c r="KKK340" s="31"/>
      <c r="KKL340" s="31"/>
      <c r="KKM340" s="31"/>
      <c r="KKN340" s="31"/>
      <c r="KKO340" s="31"/>
      <c r="KKP340" s="31"/>
      <c r="KKQ340" s="31"/>
      <c r="KKR340" s="31"/>
      <c r="KKS340" s="31"/>
      <c r="KKT340" s="31"/>
      <c r="KKU340" s="31"/>
      <c r="KKV340" s="31"/>
      <c r="KKW340" s="31"/>
      <c r="KKX340" s="31"/>
      <c r="KKY340" s="31"/>
      <c r="KKZ340" s="31"/>
      <c r="KLA340" s="31"/>
      <c r="KLB340" s="31"/>
      <c r="KLC340" s="31"/>
      <c r="KLD340" s="31"/>
      <c r="KLE340" s="31"/>
      <c r="KLF340" s="31"/>
      <c r="KLG340" s="31"/>
      <c r="KLH340" s="31"/>
      <c r="KLI340" s="31"/>
      <c r="KLJ340" s="31"/>
      <c r="KLK340" s="31"/>
      <c r="KLL340" s="31"/>
      <c r="KLM340" s="31"/>
      <c r="KLN340" s="31"/>
      <c r="KLO340" s="31"/>
      <c r="KLP340" s="31"/>
      <c r="KLQ340" s="31"/>
      <c r="KLR340" s="31"/>
      <c r="KLS340" s="31"/>
      <c r="KLT340" s="31"/>
      <c r="KLU340" s="31"/>
      <c r="KLV340" s="31"/>
      <c r="KLW340" s="31"/>
      <c r="KLX340" s="31"/>
      <c r="KLY340" s="31"/>
      <c r="KLZ340" s="31"/>
      <c r="KMA340" s="31"/>
      <c r="KMB340" s="31"/>
      <c r="KMC340" s="31"/>
      <c r="KMD340" s="31"/>
      <c r="KME340" s="31"/>
      <c r="KMF340" s="31"/>
      <c r="KMG340" s="31"/>
      <c r="KMH340" s="31"/>
      <c r="KMI340" s="31"/>
      <c r="KMJ340" s="31"/>
      <c r="KMK340" s="31"/>
      <c r="KML340" s="31"/>
      <c r="KMM340" s="31"/>
      <c r="KMN340" s="31"/>
      <c r="KMO340" s="31"/>
      <c r="KMP340" s="31"/>
      <c r="KMQ340" s="31"/>
      <c r="KMR340" s="31"/>
      <c r="KMS340" s="31"/>
      <c r="KMT340" s="31"/>
      <c r="KMU340" s="31"/>
      <c r="KMV340" s="31"/>
      <c r="KMW340" s="31"/>
      <c r="KMX340" s="31"/>
      <c r="KMY340" s="31"/>
      <c r="KMZ340" s="31"/>
      <c r="KNA340" s="31"/>
      <c r="KNB340" s="31"/>
      <c r="KNC340" s="31"/>
      <c r="KND340" s="31"/>
      <c r="KNE340" s="31"/>
      <c r="KNF340" s="31"/>
      <c r="KNG340" s="31"/>
      <c r="KNH340" s="31"/>
      <c r="KNI340" s="31"/>
      <c r="KNJ340" s="31"/>
      <c r="KNK340" s="31"/>
      <c r="KNL340" s="31"/>
      <c r="KNM340" s="31"/>
      <c r="KNN340" s="31"/>
      <c r="KNO340" s="31"/>
      <c r="KNP340" s="31"/>
      <c r="KNQ340" s="31"/>
      <c r="KNR340" s="31"/>
      <c r="KNS340" s="31"/>
      <c r="KNT340" s="31"/>
      <c r="KNU340" s="31"/>
      <c r="KNV340" s="31"/>
      <c r="KNW340" s="31"/>
      <c r="KNX340" s="31"/>
      <c r="KNY340" s="31"/>
      <c r="KNZ340" s="31"/>
      <c r="KOA340" s="31"/>
      <c r="KOB340" s="31"/>
      <c r="KOC340" s="31"/>
      <c r="KOD340" s="31"/>
      <c r="KOE340" s="31"/>
      <c r="KOF340" s="31"/>
      <c r="KOG340" s="31"/>
      <c r="KOH340" s="31"/>
      <c r="KOI340" s="31"/>
      <c r="KOJ340" s="31"/>
      <c r="KOK340" s="31"/>
      <c r="KOL340" s="31"/>
      <c r="KOM340" s="31"/>
      <c r="KON340" s="31"/>
      <c r="KOO340" s="31"/>
      <c r="KOP340" s="31"/>
      <c r="KOQ340" s="31"/>
      <c r="KOR340" s="31"/>
      <c r="KOS340" s="31"/>
      <c r="KOT340" s="31"/>
      <c r="KOU340" s="31"/>
      <c r="KOV340" s="31"/>
      <c r="KOW340" s="31"/>
      <c r="KOX340" s="31"/>
      <c r="KOY340" s="31"/>
      <c r="KOZ340" s="31"/>
      <c r="KPA340" s="31"/>
      <c r="KPB340" s="31"/>
      <c r="KPC340" s="31"/>
      <c r="KPD340" s="31"/>
      <c r="KPE340" s="31"/>
      <c r="KPF340" s="31"/>
      <c r="KPG340" s="31"/>
      <c r="KPH340" s="31"/>
      <c r="KPI340" s="31"/>
      <c r="KPJ340" s="31"/>
      <c r="KPK340" s="31"/>
      <c r="KPL340" s="31"/>
      <c r="KPM340" s="31"/>
      <c r="KPN340" s="31"/>
      <c r="KPO340" s="31"/>
      <c r="KPP340" s="31"/>
      <c r="KPQ340" s="31"/>
      <c r="KPR340" s="31"/>
      <c r="KPS340" s="31"/>
      <c r="KPT340" s="31"/>
      <c r="KPU340" s="31"/>
      <c r="KPV340" s="31"/>
      <c r="KPW340" s="31"/>
      <c r="KPX340" s="31"/>
      <c r="KPY340" s="31"/>
      <c r="KPZ340" s="31"/>
      <c r="KQA340" s="31"/>
      <c r="KQB340" s="31"/>
      <c r="KQC340" s="31"/>
      <c r="KQD340" s="31"/>
      <c r="KQE340" s="31"/>
      <c r="KQF340" s="31"/>
      <c r="KQG340" s="31"/>
      <c r="KQH340" s="31"/>
      <c r="KQI340" s="31"/>
      <c r="KQJ340" s="31"/>
      <c r="KQK340" s="31"/>
      <c r="KQL340" s="31"/>
      <c r="KQM340" s="31"/>
      <c r="KQN340" s="31"/>
      <c r="KQO340" s="31"/>
      <c r="KQP340" s="31"/>
      <c r="KQQ340" s="31"/>
      <c r="KQR340" s="31"/>
      <c r="KQS340" s="31"/>
      <c r="KQT340" s="31"/>
      <c r="KQU340" s="31"/>
      <c r="KQV340" s="31"/>
      <c r="KQW340" s="31"/>
      <c r="KQX340" s="31"/>
      <c r="KQY340" s="31"/>
      <c r="KQZ340" s="31"/>
      <c r="KRA340" s="31"/>
      <c r="KRB340" s="31"/>
      <c r="KRC340" s="31"/>
      <c r="KRD340" s="31"/>
      <c r="KRE340" s="31"/>
      <c r="KRF340" s="31"/>
      <c r="KRG340" s="31"/>
      <c r="KRH340" s="31"/>
      <c r="KRI340" s="31"/>
      <c r="KRJ340" s="31"/>
      <c r="KRK340" s="31"/>
      <c r="KRL340" s="31"/>
      <c r="KRM340" s="31"/>
      <c r="KRN340" s="31"/>
      <c r="KRO340" s="31"/>
      <c r="KRP340" s="31"/>
      <c r="KRQ340" s="31"/>
      <c r="KRR340" s="31"/>
      <c r="KRS340" s="31"/>
      <c r="KRT340" s="31"/>
      <c r="KRU340" s="31"/>
      <c r="KRV340" s="31"/>
      <c r="KRW340" s="31"/>
      <c r="KRX340" s="31"/>
      <c r="KRY340" s="31"/>
      <c r="KRZ340" s="31"/>
      <c r="KSA340" s="31"/>
      <c r="KSB340" s="31"/>
      <c r="KSC340" s="31"/>
      <c r="KSD340" s="31"/>
      <c r="KSE340" s="31"/>
      <c r="KSF340" s="31"/>
      <c r="KSG340" s="31"/>
      <c r="KSH340" s="31"/>
      <c r="KSI340" s="31"/>
      <c r="KSJ340" s="31"/>
      <c r="KSK340" s="31"/>
      <c r="KSL340" s="31"/>
      <c r="KSM340" s="31"/>
      <c r="KSN340" s="31"/>
      <c r="KSO340" s="31"/>
      <c r="KSP340" s="31"/>
      <c r="KSQ340" s="31"/>
      <c r="KSR340" s="31"/>
      <c r="KSS340" s="31"/>
      <c r="KST340" s="31"/>
      <c r="KSU340" s="31"/>
      <c r="KSV340" s="31"/>
      <c r="KSW340" s="31"/>
      <c r="KSX340" s="31"/>
      <c r="KSY340" s="31"/>
      <c r="KSZ340" s="31"/>
      <c r="KTA340" s="31"/>
      <c r="KTB340" s="31"/>
      <c r="KTC340" s="31"/>
      <c r="KTD340" s="31"/>
      <c r="KTE340" s="31"/>
      <c r="KTF340" s="31"/>
      <c r="KTG340" s="31"/>
      <c r="KTH340" s="31"/>
      <c r="KTI340" s="31"/>
      <c r="KTJ340" s="31"/>
      <c r="KTK340" s="31"/>
      <c r="KTL340" s="31"/>
      <c r="KTM340" s="31"/>
      <c r="KTN340" s="31"/>
      <c r="KTO340" s="31"/>
      <c r="KTP340" s="31"/>
      <c r="KTQ340" s="31"/>
      <c r="KTR340" s="31"/>
      <c r="KTS340" s="31"/>
      <c r="KTT340" s="31"/>
      <c r="KTU340" s="31"/>
      <c r="KTV340" s="31"/>
      <c r="KTW340" s="31"/>
      <c r="KTX340" s="31"/>
      <c r="KTY340" s="31"/>
      <c r="KTZ340" s="31"/>
      <c r="KUA340" s="31"/>
      <c r="KUB340" s="31"/>
      <c r="KUC340" s="31"/>
      <c r="KUD340" s="31"/>
      <c r="KUE340" s="31"/>
      <c r="KUF340" s="31"/>
      <c r="KUG340" s="31"/>
      <c r="KUH340" s="31"/>
      <c r="KUI340" s="31"/>
      <c r="KUJ340" s="31"/>
      <c r="KUK340" s="31"/>
      <c r="KUL340" s="31"/>
      <c r="KUM340" s="31"/>
      <c r="KUN340" s="31"/>
      <c r="KUO340" s="31"/>
      <c r="KUP340" s="31"/>
      <c r="KUQ340" s="31"/>
      <c r="KUR340" s="31"/>
      <c r="KUS340" s="31"/>
      <c r="KUT340" s="31"/>
      <c r="KUU340" s="31"/>
      <c r="KUV340" s="31"/>
      <c r="KUW340" s="31"/>
      <c r="KUX340" s="31"/>
      <c r="KUY340" s="31"/>
      <c r="KUZ340" s="31"/>
      <c r="KVA340" s="31"/>
      <c r="KVB340" s="31"/>
      <c r="KVC340" s="31"/>
      <c r="KVD340" s="31"/>
      <c r="KVE340" s="31"/>
      <c r="KVF340" s="31"/>
      <c r="KVG340" s="31"/>
      <c r="KVH340" s="31"/>
      <c r="KVI340" s="31"/>
      <c r="KVJ340" s="31"/>
      <c r="KVK340" s="31"/>
      <c r="KVL340" s="31"/>
      <c r="KVM340" s="31"/>
      <c r="KVN340" s="31"/>
      <c r="KVO340" s="31"/>
      <c r="KVP340" s="31"/>
      <c r="KVQ340" s="31"/>
      <c r="KVR340" s="31"/>
      <c r="KVS340" s="31"/>
      <c r="KVT340" s="31"/>
      <c r="KVU340" s="31"/>
      <c r="KVV340" s="31"/>
      <c r="KVW340" s="31"/>
      <c r="KVX340" s="31"/>
      <c r="KVY340" s="31"/>
      <c r="KVZ340" s="31"/>
      <c r="KWA340" s="31"/>
      <c r="KWB340" s="31"/>
      <c r="KWC340" s="31"/>
      <c r="KWD340" s="31"/>
      <c r="KWE340" s="31"/>
      <c r="KWF340" s="31"/>
      <c r="KWG340" s="31"/>
      <c r="KWH340" s="31"/>
      <c r="KWI340" s="31"/>
      <c r="KWJ340" s="31"/>
      <c r="KWK340" s="31"/>
      <c r="KWL340" s="31"/>
      <c r="KWM340" s="31"/>
      <c r="KWN340" s="31"/>
      <c r="KWO340" s="31"/>
      <c r="KWP340" s="31"/>
      <c r="KWQ340" s="31"/>
      <c r="KWR340" s="31"/>
      <c r="KWS340" s="31"/>
      <c r="KWT340" s="31"/>
      <c r="KWU340" s="31"/>
      <c r="KWV340" s="31"/>
      <c r="KWW340" s="31"/>
      <c r="KWX340" s="31"/>
      <c r="KWY340" s="31"/>
      <c r="KWZ340" s="31"/>
      <c r="KXA340" s="31"/>
      <c r="KXB340" s="31"/>
      <c r="KXC340" s="31"/>
      <c r="KXD340" s="31"/>
      <c r="KXE340" s="31"/>
      <c r="KXF340" s="31"/>
      <c r="KXG340" s="31"/>
      <c r="KXH340" s="31"/>
      <c r="KXI340" s="31"/>
      <c r="KXJ340" s="31"/>
      <c r="KXK340" s="31"/>
      <c r="KXL340" s="31"/>
      <c r="KXM340" s="31"/>
      <c r="KXN340" s="31"/>
      <c r="KXO340" s="31"/>
      <c r="KXP340" s="31"/>
      <c r="KXQ340" s="31"/>
      <c r="KXR340" s="31"/>
      <c r="KXS340" s="31"/>
      <c r="KXT340" s="31"/>
      <c r="KXU340" s="31"/>
      <c r="KXV340" s="31"/>
      <c r="KXW340" s="31"/>
      <c r="KXX340" s="31"/>
      <c r="KXY340" s="31"/>
      <c r="KXZ340" s="31"/>
      <c r="KYA340" s="31"/>
      <c r="KYB340" s="31"/>
      <c r="KYC340" s="31"/>
      <c r="KYD340" s="31"/>
      <c r="KYE340" s="31"/>
      <c r="KYF340" s="31"/>
      <c r="KYG340" s="31"/>
      <c r="KYH340" s="31"/>
      <c r="KYI340" s="31"/>
      <c r="KYJ340" s="31"/>
      <c r="KYK340" s="31"/>
      <c r="KYL340" s="31"/>
      <c r="KYM340" s="31"/>
      <c r="KYN340" s="31"/>
      <c r="KYO340" s="31"/>
      <c r="KYP340" s="31"/>
      <c r="KYQ340" s="31"/>
      <c r="KYR340" s="31"/>
      <c r="KYS340" s="31"/>
      <c r="KYT340" s="31"/>
      <c r="KYU340" s="31"/>
      <c r="KYV340" s="31"/>
      <c r="KYW340" s="31"/>
      <c r="KYX340" s="31"/>
      <c r="KYY340" s="31"/>
      <c r="KYZ340" s="31"/>
      <c r="KZA340" s="31"/>
      <c r="KZB340" s="31"/>
      <c r="KZC340" s="31"/>
      <c r="KZD340" s="31"/>
      <c r="KZE340" s="31"/>
      <c r="KZF340" s="31"/>
      <c r="KZG340" s="31"/>
      <c r="KZH340" s="31"/>
      <c r="KZI340" s="31"/>
      <c r="KZJ340" s="31"/>
      <c r="KZK340" s="31"/>
      <c r="KZL340" s="31"/>
      <c r="KZM340" s="31"/>
      <c r="KZN340" s="31"/>
      <c r="KZO340" s="31"/>
      <c r="KZP340" s="31"/>
      <c r="KZQ340" s="31"/>
      <c r="KZR340" s="31"/>
      <c r="KZS340" s="31"/>
      <c r="KZT340" s="31"/>
      <c r="KZU340" s="31"/>
      <c r="KZV340" s="31"/>
      <c r="KZW340" s="31"/>
      <c r="KZX340" s="31"/>
      <c r="KZY340" s="31"/>
      <c r="KZZ340" s="31"/>
      <c r="LAA340" s="31"/>
      <c r="LAB340" s="31"/>
      <c r="LAC340" s="31"/>
      <c r="LAD340" s="31"/>
      <c r="LAE340" s="31"/>
      <c r="LAF340" s="31"/>
      <c r="LAG340" s="31"/>
      <c r="LAH340" s="31"/>
      <c r="LAI340" s="31"/>
      <c r="LAJ340" s="31"/>
      <c r="LAK340" s="31"/>
      <c r="LAL340" s="31"/>
      <c r="LAM340" s="31"/>
      <c r="LAN340" s="31"/>
      <c r="LAO340" s="31"/>
      <c r="LAP340" s="31"/>
      <c r="LAQ340" s="31"/>
      <c r="LAR340" s="31"/>
      <c r="LAS340" s="31"/>
      <c r="LAT340" s="31"/>
      <c r="LAU340" s="31"/>
      <c r="LAV340" s="31"/>
      <c r="LAW340" s="31"/>
      <c r="LAX340" s="31"/>
      <c r="LAY340" s="31"/>
      <c r="LAZ340" s="31"/>
      <c r="LBA340" s="31"/>
      <c r="LBB340" s="31"/>
      <c r="LBC340" s="31"/>
      <c r="LBD340" s="31"/>
      <c r="LBE340" s="31"/>
      <c r="LBF340" s="31"/>
      <c r="LBG340" s="31"/>
      <c r="LBH340" s="31"/>
      <c r="LBI340" s="31"/>
      <c r="LBJ340" s="31"/>
      <c r="LBK340" s="31"/>
      <c r="LBL340" s="31"/>
      <c r="LBM340" s="31"/>
      <c r="LBN340" s="31"/>
      <c r="LBO340" s="31"/>
      <c r="LBP340" s="31"/>
      <c r="LBQ340" s="31"/>
      <c r="LBR340" s="31"/>
      <c r="LBS340" s="31"/>
      <c r="LBT340" s="31"/>
      <c r="LBU340" s="31"/>
      <c r="LBV340" s="31"/>
      <c r="LBW340" s="31"/>
      <c r="LBX340" s="31"/>
      <c r="LBY340" s="31"/>
      <c r="LBZ340" s="31"/>
      <c r="LCA340" s="31"/>
      <c r="LCB340" s="31"/>
      <c r="LCC340" s="31"/>
      <c r="LCD340" s="31"/>
      <c r="LCE340" s="31"/>
      <c r="LCF340" s="31"/>
      <c r="LCG340" s="31"/>
      <c r="LCH340" s="31"/>
      <c r="LCI340" s="31"/>
      <c r="LCJ340" s="31"/>
      <c r="LCK340" s="31"/>
      <c r="LCL340" s="31"/>
      <c r="LCM340" s="31"/>
      <c r="LCN340" s="31"/>
      <c r="LCO340" s="31"/>
      <c r="LCP340" s="31"/>
      <c r="LCQ340" s="31"/>
      <c r="LCR340" s="31"/>
      <c r="LCS340" s="31"/>
      <c r="LCT340" s="31"/>
      <c r="LCU340" s="31"/>
      <c r="LCV340" s="31"/>
      <c r="LCW340" s="31"/>
      <c r="LCX340" s="31"/>
      <c r="LCY340" s="31"/>
      <c r="LCZ340" s="31"/>
      <c r="LDA340" s="31"/>
      <c r="LDB340" s="31"/>
      <c r="LDC340" s="31"/>
      <c r="LDD340" s="31"/>
      <c r="LDE340" s="31"/>
      <c r="LDF340" s="31"/>
      <c r="LDG340" s="31"/>
      <c r="LDH340" s="31"/>
      <c r="LDI340" s="31"/>
      <c r="LDJ340" s="31"/>
      <c r="LDK340" s="31"/>
      <c r="LDL340" s="31"/>
      <c r="LDM340" s="31"/>
      <c r="LDN340" s="31"/>
      <c r="LDO340" s="31"/>
      <c r="LDP340" s="31"/>
      <c r="LDQ340" s="31"/>
      <c r="LDR340" s="31"/>
      <c r="LDS340" s="31"/>
      <c r="LDT340" s="31"/>
      <c r="LDU340" s="31"/>
      <c r="LDV340" s="31"/>
      <c r="LDW340" s="31"/>
      <c r="LDX340" s="31"/>
      <c r="LDY340" s="31"/>
      <c r="LDZ340" s="31"/>
      <c r="LEA340" s="31"/>
      <c r="LEB340" s="31"/>
      <c r="LEC340" s="31"/>
      <c r="LED340" s="31"/>
      <c r="LEE340" s="31"/>
      <c r="LEF340" s="31"/>
      <c r="LEG340" s="31"/>
      <c r="LEH340" s="31"/>
      <c r="LEI340" s="31"/>
      <c r="LEJ340" s="31"/>
      <c r="LEK340" s="31"/>
      <c r="LEL340" s="31"/>
      <c r="LEM340" s="31"/>
      <c r="LEN340" s="31"/>
      <c r="LEO340" s="31"/>
      <c r="LEP340" s="31"/>
      <c r="LEQ340" s="31"/>
      <c r="LER340" s="31"/>
      <c r="LES340" s="31"/>
      <c r="LET340" s="31"/>
      <c r="LEU340" s="31"/>
      <c r="LEV340" s="31"/>
      <c r="LEW340" s="31"/>
      <c r="LEX340" s="31"/>
      <c r="LEY340" s="31"/>
      <c r="LEZ340" s="31"/>
      <c r="LFA340" s="31"/>
      <c r="LFB340" s="31"/>
      <c r="LFC340" s="31"/>
      <c r="LFD340" s="31"/>
      <c r="LFE340" s="31"/>
      <c r="LFF340" s="31"/>
      <c r="LFG340" s="31"/>
      <c r="LFH340" s="31"/>
      <c r="LFI340" s="31"/>
      <c r="LFJ340" s="31"/>
      <c r="LFK340" s="31"/>
      <c r="LFL340" s="31"/>
      <c r="LFM340" s="31"/>
      <c r="LFN340" s="31"/>
      <c r="LFO340" s="31"/>
      <c r="LFP340" s="31"/>
      <c r="LFQ340" s="31"/>
      <c r="LFR340" s="31"/>
      <c r="LFS340" s="31"/>
      <c r="LFT340" s="31"/>
      <c r="LFU340" s="31"/>
      <c r="LFV340" s="31"/>
      <c r="LFW340" s="31"/>
      <c r="LFX340" s="31"/>
      <c r="LFY340" s="31"/>
      <c r="LFZ340" s="31"/>
      <c r="LGA340" s="31"/>
      <c r="LGB340" s="31"/>
      <c r="LGC340" s="31"/>
      <c r="LGD340" s="31"/>
      <c r="LGE340" s="31"/>
      <c r="LGF340" s="31"/>
      <c r="LGG340" s="31"/>
      <c r="LGH340" s="31"/>
      <c r="LGI340" s="31"/>
      <c r="LGJ340" s="31"/>
      <c r="LGK340" s="31"/>
      <c r="LGL340" s="31"/>
      <c r="LGM340" s="31"/>
      <c r="LGN340" s="31"/>
      <c r="LGO340" s="31"/>
      <c r="LGP340" s="31"/>
      <c r="LGQ340" s="31"/>
      <c r="LGR340" s="31"/>
      <c r="LGS340" s="31"/>
      <c r="LGT340" s="31"/>
      <c r="LGU340" s="31"/>
      <c r="LGV340" s="31"/>
      <c r="LGW340" s="31"/>
      <c r="LGX340" s="31"/>
      <c r="LGY340" s="31"/>
      <c r="LGZ340" s="31"/>
      <c r="LHA340" s="31"/>
      <c r="LHB340" s="31"/>
      <c r="LHC340" s="31"/>
      <c r="LHD340" s="31"/>
      <c r="LHE340" s="31"/>
      <c r="LHF340" s="31"/>
      <c r="LHG340" s="31"/>
      <c r="LHH340" s="31"/>
      <c r="LHI340" s="31"/>
      <c r="LHJ340" s="31"/>
      <c r="LHK340" s="31"/>
      <c r="LHL340" s="31"/>
      <c r="LHM340" s="31"/>
      <c r="LHN340" s="31"/>
      <c r="LHO340" s="31"/>
      <c r="LHP340" s="31"/>
      <c r="LHQ340" s="31"/>
      <c r="LHR340" s="31"/>
      <c r="LHS340" s="31"/>
      <c r="LHT340" s="31"/>
      <c r="LHU340" s="31"/>
      <c r="LHV340" s="31"/>
      <c r="LHW340" s="31"/>
      <c r="LHX340" s="31"/>
      <c r="LHY340" s="31"/>
      <c r="LHZ340" s="31"/>
      <c r="LIA340" s="31"/>
      <c r="LIB340" s="31"/>
      <c r="LIC340" s="31"/>
      <c r="LID340" s="31"/>
      <c r="LIE340" s="31"/>
      <c r="LIF340" s="31"/>
      <c r="LIG340" s="31"/>
      <c r="LIH340" s="31"/>
      <c r="LII340" s="31"/>
      <c r="LIJ340" s="31"/>
      <c r="LIK340" s="31"/>
      <c r="LIL340" s="31"/>
      <c r="LIM340" s="31"/>
      <c r="LIN340" s="31"/>
      <c r="LIO340" s="31"/>
      <c r="LIP340" s="31"/>
      <c r="LIQ340" s="31"/>
      <c r="LIR340" s="31"/>
      <c r="LIS340" s="31"/>
      <c r="LIT340" s="31"/>
      <c r="LIU340" s="31"/>
      <c r="LIV340" s="31"/>
      <c r="LIW340" s="31"/>
      <c r="LIX340" s="31"/>
      <c r="LIY340" s="31"/>
      <c r="LIZ340" s="31"/>
      <c r="LJA340" s="31"/>
      <c r="LJB340" s="31"/>
      <c r="LJC340" s="31"/>
      <c r="LJD340" s="31"/>
      <c r="LJE340" s="31"/>
      <c r="LJF340" s="31"/>
      <c r="LJG340" s="31"/>
      <c r="LJH340" s="31"/>
      <c r="LJI340" s="31"/>
      <c r="LJJ340" s="31"/>
      <c r="LJK340" s="31"/>
      <c r="LJL340" s="31"/>
      <c r="LJM340" s="31"/>
      <c r="LJN340" s="31"/>
      <c r="LJO340" s="31"/>
      <c r="LJP340" s="31"/>
      <c r="LJQ340" s="31"/>
      <c r="LJR340" s="31"/>
      <c r="LJS340" s="31"/>
      <c r="LJT340" s="31"/>
      <c r="LJU340" s="31"/>
      <c r="LJV340" s="31"/>
      <c r="LJW340" s="31"/>
      <c r="LJX340" s="31"/>
      <c r="LJY340" s="31"/>
      <c r="LJZ340" s="31"/>
      <c r="LKA340" s="31"/>
      <c r="LKB340" s="31"/>
      <c r="LKC340" s="31"/>
      <c r="LKD340" s="31"/>
      <c r="LKE340" s="31"/>
      <c r="LKF340" s="31"/>
      <c r="LKG340" s="31"/>
      <c r="LKH340" s="31"/>
      <c r="LKI340" s="31"/>
      <c r="LKJ340" s="31"/>
      <c r="LKK340" s="31"/>
      <c r="LKL340" s="31"/>
      <c r="LKM340" s="31"/>
      <c r="LKN340" s="31"/>
      <c r="LKO340" s="31"/>
      <c r="LKP340" s="31"/>
      <c r="LKQ340" s="31"/>
      <c r="LKR340" s="31"/>
      <c r="LKS340" s="31"/>
      <c r="LKT340" s="31"/>
      <c r="LKU340" s="31"/>
      <c r="LKV340" s="31"/>
      <c r="LKW340" s="31"/>
      <c r="LKX340" s="31"/>
      <c r="LKY340" s="31"/>
      <c r="LKZ340" s="31"/>
      <c r="LLA340" s="31"/>
      <c r="LLB340" s="31"/>
      <c r="LLC340" s="31"/>
      <c r="LLD340" s="31"/>
      <c r="LLE340" s="31"/>
      <c r="LLF340" s="31"/>
      <c r="LLG340" s="31"/>
      <c r="LLH340" s="31"/>
      <c r="LLI340" s="31"/>
      <c r="LLJ340" s="31"/>
      <c r="LLK340" s="31"/>
      <c r="LLL340" s="31"/>
      <c r="LLM340" s="31"/>
      <c r="LLN340" s="31"/>
      <c r="LLO340" s="31"/>
      <c r="LLP340" s="31"/>
      <c r="LLQ340" s="31"/>
      <c r="LLR340" s="31"/>
      <c r="LLS340" s="31"/>
      <c r="LLT340" s="31"/>
      <c r="LLU340" s="31"/>
      <c r="LLV340" s="31"/>
      <c r="LLW340" s="31"/>
      <c r="LLX340" s="31"/>
      <c r="LLY340" s="31"/>
      <c r="LLZ340" s="31"/>
      <c r="LMA340" s="31"/>
      <c r="LMB340" s="31"/>
      <c r="LMC340" s="31"/>
      <c r="LMD340" s="31"/>
      <c r="LME340" s="31"/>
      <c r="LMF340" s="31"/>
      <c r="LMG340" s="31"/>
      <c r="LMH340" s="31"/>
      <c r="LMI340" s="31"/>
      <c r="LMJ340" s="31"/>
      <c r="LMK340" s="31"/>
      <c r="LML340" s="31"/>
      <c r="LMM340" s="31"/>
      <c r="LMN340" s="31"/>
      <c r="LMO340" s="31"/>
      <c r="LMP340" s="31"/>
      <c r="LMQ340" s="31"/>
      <c r="LMR340" s="31"/>
      <c r="LMS340" s="31"/>
      <c r="LMT340" s="31"/>
      <c r="LMU340" s="31"/>
      <c r="LMV340" s="31"/>
      <c r="LMW340" s="31"/>
      <c r="LMX340" s="31"/>
      <c r="LMY340" s="31"/>
      <c r="LMZ340" s="31"/>
      <c r="LNA340" s="31"/>
      <c r="LNB340" s="31"/>
      <c r="LNC340" s="31"/>
      <c r="LND340" s="31"/>
      <c r="LNE340" s="31"/>
      <c r="LNF340" s="31"/>
      <c r="LNG340" s="31"/>
      <c r="LNH340" s="31"/>
      <c r="LNI340" s="31"/>
      <c r="LNJ340" s="31"/>
      <c r="LNK340" s="31"/>
      <c r="LNL340" s="31"/>
      <c r="LNM340" s="31"/>
      <c r="LNN340" s="31"/>
      <c r="LNO340" s="31"/>
      <c r="LNP340" s="31"/>
      <c r="LNQ340" s="31"/>
      <c r="LNR340" s="31"/>
      <c r="LNS340" s="31"/>
      <c r="LNT340" s="31"/>
      <c r="LNU340" s="31"/>
      <c r="LNV340" s="31"/>
      <c r="LNW340" s="31"/>
      <c r="LNX340" s="31"/>
      <c r="LNY340" s="31"/>
      <c r="LNZ340" s="31"/>
      <c r="LOA340" s="31"/>
      <c r="LOB340" s="31"/>
      <c r="LOC340" s="31"/>
      <c r="LOD340" s="31"/>
      <c r="LOE340" s="31"/>
      <c r="LOF340" s="31"/>
      <c r="LOG340" s="31"/>
      <c r="LOH340" s="31"/>
      <c r="LOI340" s="31"/>
      <c r="LOJ340" s="31"/>
      <c r="LOK340" s="31"/>
      <c r="LOL340" s="31"/>
      <c r="LOM340" s="31"/>
      <c r="LON340" s="31"/>
      <c r="LOO340" s="31"/>
      <c r="LOP340" s="31"/>
      <c r="LOQ340" s="31"/>
      <c r="LOR340" s="31"/>
      <c r="LOS340" s="31"/>
      <c r="LOT340" s="31"/>
      <c r="LOU340" s="31"/>
      <c r="LOV340" s="31"/>
      <c r="LOW340" s="31"/>
      <c r="LOX340" s="31"/>
      <c r="LOY340" s="31"/>
      <c r="LOZ340" s="31"/>
      <c r="LPA340" s="31"/>
      <c r="LPB340" s="31"/>
      <c r="LPC340" s="31"/>
      <c r="LPD340" s="31"/>
      <c r="LPE340" s="31"/>
      <c r="LPF340" s="31"/>
      <c r="LPG340" s="31"/>
      <c r="LPH340" s="31"/>
      <c r="LPI340" s="31"/>
      <c r="LPJ340" s="31"/>
      <c r="LPK340" s="31"/>
      <c r="LPL340" s="31"/>
      <c r="LPM340" s="31"/>
      <c r="LPN340" s="31"/>
      <c r="LPO340" s="31"/>
      <c r="LPP340" s="31"/>
      <c r="LPQ340" s="31"/>
      <c r="LPR340" s="31"/>
      <c r="LPS340" s="31"/>
      <c r="LPT340" s="31"/>
      <c r="LPU340" s="31"/>
      <c r="LPV340" s="31"/>
      <c r="LPW340" s="31"/>
      <c r="LPX340" s="31"/>
      <c r="LPY340" s="31"/>
      <c r="LPZ340" s="31"/>
      <c r="LQA340" s="31"/>
      <c r="LQB340" s="31"/>
      <c r="LQC340" s="31"/>
      <c r="LQD340" s="31"/>
      <c r="LQE340" s="31"/>
      <c r="LQF340" s="31"/>
      <c r="LQG340" s="31"/>
      <c r="LQH340" s="31"/>
      <c r="LQI340" s="31"/>
      <c r="LQJ340" s="31"/>
      <c r="LQK340" s="31"/>
      <c r="LQL340" s="31"/>
      <c r="LQM340" s="31"/>
      <c r="LQN340" s="31"/>
      <c r="LQO340" s="31"/>
      <c r="LQP340" s="31"/>
      <c r="LQQ340" s="31"/>
      <c r="LQR340" s="31"/>
      <c r="LQS340" s="31"/>
      <c r="LQT340" s="31"/>
      <c r="LQU340" s="31"/>
      <c r="LQV340" s="31"/>
      <c r="LQW340" s="31"/>
      <c r="LQX340" s="31"/>
      <c r="LQY340" s="31"/>
      <c r="LQZ340" s="31"/>
      <c r="LRA340" s="31"/>
      <c r="LRB340" s="31"/>
      <c r="LRC340" s="31"/>
      <c r="LRD340" s="31"/>
      <c r="LRE340" s="31"/>
      <c r="LRF340" s="31"/>
      <c r="LRG340" s="31"/>
      <c r="LRH340" s="31"/>
      <c r="LRI340" s="31"/>
      <c r="LRJ340" s="31"/>
      <c r="LRK340" s="31"/>
      <c r="LRL340" s="31"/>
      <c r="LRM340" s="31"/>
      <c r="LRN340" s="31"/>
      <c r="LRO340" s="31"/>
      <c r="LRP340" s="31"/>
      <c r="LRQ340" s="31"/>
      <c r="LRR340" s="31"/>
      <c r="LRS340" s="31"/>
      <c r="LRT340" s="31"/>
      <c r="LRU340" s="31"/>
      <c r="LRV340" s="31"/>
      <c r="LRW340" s="31"/>
      <c r="LRX340" s="31"/>
      <c r="LRY340" s="31"/>
      <c r="LRZ340" s="31"/>
      <c r="LSA340" s="31"/>
      <c r="LSB340" s="31"/>
      <c r="LSC340" s="31"/>
      <c r="LSD340" s="31"/>
      <c r="LSE340" s="31"/>
      <c r="LSF340" s="31"/>
      <c r="LSG340" s="31"/>
      <c r="LSH340" s="31"/>
      <c r="LSI340" s="31"/>
      <c r="LSJ340" s="31"/>
      <c r="LSK340" s="31"/>
      <c r="LSL340" s="31"/>
      <c r="LSM340" s="31"/>
      <c r="LSN340" s="31"/>
      <c r="LSO340" s="31"/>
      <c r="LSP340" s="31"/>
      <c r="LSQ340" s="31"/>
      <c r="LSR340" s="31"/>
      <c r="LSS340" s="31"/>
      <c r="LST340" s="31"/>
      <c r="LSU340" s="31"/>
      <c r="LSV340" s="31"/>
      <c r="LSW340" s="31"/>
      <c r="LSX340" s="31"/>
      <c r="LSY340" s="31"/>
      <c r="LSZ340" s="31"/>
      <c r="LTA340" s="31"/>
      <c r="LTB340" s="31"/>
      <c r="LTC340" s="31"/>
      <c r="LTD340" s="31"/>
      <c r="LTE340" s="31"/>
      <c r="LTF340" s="31"/>
      <c r="LTG340" s="31"/>
      <c r="LTH340" s="31"/>
      <c r="LTI340" s="31"/>
      <c r="LTJ340" s="31"/>
      <c r="LTK340" s="31"/>
      <c r="LTL340" s="31"/>
      <c r="LTM340" s="31"/>
      <c r="LTN340" s="31"/>
      <c r="LTO340" s="31"/>
      <c r="LTP340" s="31"/>
      <c r="LTQ340" s="31"/>
      <c r="LTR340" s="31"/>
      <c r="LTS340" s="31"/>
      <c r="LTT340" s="31"/>
      <c r="LTU340" s="31"/>
      <c r="LTV340" s="31"/>
      <c r="LTW340" s="31"/>
      <c r="LTX340" s="31"/>
      <c r="LTY340" s="31"/>
      <c r="LTZ340" s="31"/>
      <c r="LUA340" s="31"/>
      <c r="LUB340" s="31"/>
      <c r="LUC340" s="31"/>
      <c r="LUD340" s="31"/>
      <c r="LUE340" s="31"/>
      <c r="LUF340" s="31"/>
      <c r="LUG340" s="31"/>
      <c r="LUH340" s="31"/>
      <c r="LUI340" s="31"/>
      <c r="LUJ340" s="31"/>
      <c r="LUK340" s="31"/>
      <c r="LUL340" s="31"/>
      <c r="LUM340" s="31"/>
      <c r="LUN340" s="31"/>
      <c r="LUO340" s="31"/>
      <c r="LUP340" s="31"/>
      <c r="LUQ340" s="31"/>
      <c r="LUR340" s="31"/>
      <c r="LUS340" s="31"/>
      <c r="LUT340" s="31"/>
      <c r="LUU340" s="31"/>
      <c r="LUV340" s="31"/>
      <c r="LUW340" s="31"/>
      <c r="LUX340" s="31"/>
      <c r="LUY340" s="31"/>
      <c r="LUZ340" s="31"/>
      <c r="LVA340" s="31"/>
      <c r="LVB340" s="31"/>
      <c r="LVC340" s="31"/>
      <c r="LVD340" s="31"/>
      <c r="LVE340" s="31"/>
      <c r="LVF340" s="31"/>
      <c r="LVG340" s="31"/>
      <c r="LVH340" s="31"/>
      <c r="LVI340" s="31"/>
      <c r="LVJ340" s="31"/>
      <c r="LVK340" s="31"/>
      <c r="LVL340" s="31"/>
      <c r="LVM340" s="31"/>
      <c r="LVN340" s="31"/>
      <c r="LVO340" s="31"/>
      <c r="LVP340" s="31"/>
      <c r="LVQ340" s="31"/>
      <c r="LVR340" s="31"/>
      <c r="LVS340" s="31"/>
      <c r="LVT340" s="31"/>
      <c r="LVU340" s="31"/>
      <c r="LVV340" s="31"/>
      <c r="LVW340" s="31"/>
      <c r="LVX340" s="31"/>
      <c r="LVY340" s="31"/>
      <c r="LVZ340" s="31"/>
      <c r="LWA340" s="31"/>
      <c r="LWB340" s="31"/>
      <c r="LWC340" s="31"/>
      <c r="LWD340" s="31"/>
      <c r="LWE340" s="31"/>
      <c r="LWF340" s="31"/>
      <c r="LWG340" s="31"/>
      <c r="LWH340" s="31"/>
      <c r="LWI340" s="31"/>
      <c r="LWJ340" s="31"/>
      <c r="LWK340" s="31"/>
      <c r="LWL340" s="31"/>
      <c r="LWM340" s="31"/>
      <c r="LWN340" s="31"/>
      <c r="LWO340" s="31"/>
      <c r="LWP340" s="31"/>
      <c r="LWQ340" s="31"/>
      <c r="LWR340" s="31"/>
      <c r="LWS340" s="31"/>
      <c r="LWT340" s="31"/>
      <c r="LWU340" s="31"/>
      <c r="LWV340" s="31"/>
      <c r="LWW340" s="31"/>
      <c r="LWX340" s="31"/>
      <c r="LWY340" s="31"/>
      <c r="LWZ340" s="31"/>
      <c r="LXA340" s="31"/>
      <c r="LXB340" s="31"/>
      <c r="LXC340" s="31"/>
      <c r="LXD340" s="31"/>
      <c r="LXE340" s="31"/>
      <c r="LXF340" s="31"/>
      <c r="LXG340" s="31"/>
      <c r="LXH340" s="31"/>
      <c r="LXI340" s="31"/>
      <c r="LXJ340" s="31"/>
      <c r="LXK340" s="31"/>
      <c r="LXL340" s="31"/>
      <c r="LXM340" s="31"/>
      <c r="LXN340" s="31"/>
      <c r="LXO340" s="31"/>
      <c r="LXP340" s="31"/>
      <c r="LXQ340" s="31"/>
      <c r="LXR340" s="31"/>
      <c r="LXS340" s="31"/>
      <c r="LXT340" s="31"/>
      <c r="LXU340" s="31"/>
      <c r="LXV340" s="31"/>
      <c r="LXW340" s="31"/>
      <c r="LXX340" s="31"/>
      <c r="LXY340" s="31"/>
      <c r="LXZ340" s="31"/>
      <c r="LYA340" s="31"/>
      <c r="LYB340" s="31"/>
      <c r="LYC340" s="31"/>
      <c r="LYD340" s="31"/>
      <c r="LYE340" s="31"/>
      <c r="LYF340" s="31"/>
      <c r="LYG340" s="31"/>
      <c r="LYH340" s="31"/>
      <c r="LYI340" s="31"/>
      <c r="LYJ340" s="31"/>
      <c r="LYK340" s="31"/>
      <c r="LYL340" s="31"/>
      <c r="LYM340" s="31"/>
      <c r="LYN340" s="31"/>
      <c r="LYO340" s="31"/>
      <c r="LYP340" s="31"/>
      <c r="LYQ340" s="31"/>
      <c r="LYR340" s="31"/>
      <c r="LYS340" s="31"/>
      <c r="LYT340" s="31"/>
      <c r="LYU340" s="31"/>
      <c r="LYV340" s="31"/>
      <c r="LYW340" s="31"/>
      <c r="LYX340" s="31"/>
      <c r="LYY340" s="31"/>
      <c r="LYZ340" s="31"/>
      <c r="LZA340" s="31"/>
      <c r="LZB340" s="31"/>
      <c r="LZC340" s="31"/>
      <c r="LZD340" s="31"/>
      <c r="LZE340" s="31"/>
      <c r="LZF340" s="31"/>
      <c r="LZG340" s="31"/>
      <c r="LZH340" s="31"/>
      <c r="LZI340" s="31"/>
      <c r="LZJ340" s="31"/>
      <c r="LZK340" s="31"/>
      <c r="LZL340" s="31"/>
      <c r="LZM340" s="31"/>
      <c r="LZN340" s="31"/>
      <c r="LZO340" s="31"/>
      <c r="LZP340" s="31"/>
      <c r="LZQ340" s="31"/>
      <c r="LZR340" s="31"/>
      <c r="LZS340" s="31"/>
      <c r="LZT340" s="31"/>
      <c r="LZU340" s="31"/>
      <c r="LZV340" s="31"/>
      <c r="LZW340" s="31"/>
      <c r="LZX340" s="31"/>
      <c r="LZY340" s="31"/>
      <c r="LZZ340" s="31"/>
      <c r="MAA340" s="31"/>
      <c r="MAB340" s="31"/>
      <c r="MAC340" s="31"/>
      <c r="MAD340" s="31"/>
      <c r="MAE340" s="31"/>
      <c r="MAF340" s="31"/>
      <c r="MAG340" s="31"/>
      <c r="MAH340" s="31"/>
      <c r="MAI340" s="31"/>
      <c r="MAJ340" s="31"/>
      <c r="MAK340" s="31"/>
      <c r="MAL340" s="31"/>
      <c r="MAM340" s="31"/>
      <c r="MAN340" s="31"/>
      <c r="MAO340" s="31"/>
      <c r="MAP340" s="31"/>
      <c r="MAQ340" s="31"/>
      <c r="MAR340" s="31"/>
      <c r="MAS340" s="31"/>
      <c r="MAT340" s="31"/>
      <c r="MAU340" s="31"/>
      <c r="MAV340" s="31"/>
      <c r="MAW340" s="31"/>
      <c r="MAX340" s="31"/>
      <c r="MAY340" s="31"/>
      <c r="MAZ340" s="31"/>
      <c r="MBA340" s="31"/>
      <c r="MBB340" s="31"/>
      <c r="MBC340" s="31"/>
      <c r="MBD340" s="31"/>
      <c r="MBE340" s="31"/>
      <c r="MBF340" s="31"/>
      <c r="MBG340" s="31"/>
      <c r="MBH340" s="31"/>
      <c r="MBI340" s="31"/>
      <c r="MBJ340" s="31"/>
      <c r="MBK340" s="31"/>
      <c r="MBL340" s="31"/>
      <c r="MBM340" s="31"/>
      <c r="MBN340" s="31"/>
      <c r="MBO340" s="31"/>
      <c r="MBP340" s="31"/>
      <c r="MBQ340" s="31"/>
      <c r="MBR340" s="31"/>
      <c r="MBS340" s="31"/>
      <c r="MBT340" s="31"/>
      <c r="MBU340" s="31"/>
      <c r="MBV340" s="31"/>
      <c r="MBW340" s="31"/>
      <c r="MBX340" s="31"/>
      <c r="MBY340" s="31"/>
      <c r="MBZ340" s="31"/>
      <c r="MCA340" s="31"/>
      <c r="MCB340" s="31"/>
      <c r="MCC340" s="31"/>
      <c r="MCD340" s="31"/>
      <c r="MCE340" s="31"/>
      <c r="MCF340" s="31"/>
      <c r="MCG340" s="31"/>
      <c r="MCH340" s="31"/>
      <c r="MCI340" s="31"/>
      <c r="MCJ340" s="31"/>
      <c r="MCK340" s="31"/>
      <c r="MCL340" s="31"/>
      <c r="MCM340" s="31"/>
      <c r="MCN340" s="31"/>
      <c r="MCO340" s="31"/>
      <c r="MCP340" s="31"/>
      <c r="MCQ340" s="31"/>
      <c r="MCR340" s="31"/>
      <c r="MCS340" s="31"/>
      <c r="MCT340" s="31"/>
      <c r="MCU340" s="31"/>
      <c r="MCV340" s="31"/>
      <c r="MCW340" s="31"/>
      <c r="MCX340" s="31"/>
      <c r="MCY340" s="31"/>
      <c r="MCZ340" s="31"/>
      <c r="MDA340" s="31"/>
      <c r="MDB340" s="31"/>
      <c r="MDC340" s="31"/>
      <c r="MDD340" s="31"/>
      <c r="MDE340" s="31"/>
      <c r="MDF340" s="31"/>
      <c r="MDG340" s="31"/>
      <c r="MDH340" s="31"/>
      <c r="MDI340" s="31"/>
      <c r="MDJ340" s="31"/>
      <c r="MDK340" s="31"/>
      <c r="MDL340" s="31"/>
      <c r="MDM340" s="31"/>
      <c r="MDN340" s="31"/>
      <c r="MDO340" s="31"/>
      <c r="MDP340" s="31"/>
      <c r="MDQ340" s="31"/>
      <c r="MDR340" s="31"/>
      <c r="MDS340" s="31"/>
      <c r="MDT340" s="31"/>
      <c r="MDU340" s="31"/>
      <c r="MDV340" s="31"/>
      <c r="MDW340" s="31"/>
      <c r="MDX340" s="31"/>
      <c r="MDY340" s="31"/>
      <c r="MDZ340" s="31"/>
      <c r="MEA340" s="31"/>
      <c r="MEB340" s="31"/>
      <c r="MEC340" s="31"/>
      <c r="MED340" s="31"/>
      <c r="MEE340" s="31"/>
      <c r="MEF340" s="31"/>
      <c r="MEG340" s="31"/>
      <c r="MEH340" s="31"/>
      <c r="MEI340" s="31"/>
      <c r="MEJ340" s="31"/>
      <c r="MEK340" s="31"/>
      <c r="MEL340" s="31"/>
      <c r="MEM340" s="31"/>
      <c r="MEN340" s="31"/>
      <c r="MEO340" s="31"/>
      <c r="MEP340" s="31"/>
      <c r="MEQ340" s="31"/>
      <c r="MER340" s="31"/>
      <c r="MES340" s="31"/>
      <c r="MET340" s="31"/>
      <c r="MEU340" s="31"/>
      <c r="MEV340" s="31"/>
      <c r="MEW340" s="31"/>
      <c r="MEX340" s="31"/>
      <c r="MEY340" s="31"/>
      <c r="MEZ340" s="31"/>
      <c r="MFA340" s="31"/>
      <c r="MFB340" s="31"/>
      <c r="MFC340" s="31"/>
      <c r="MFD340" s="31"/>
      <c r="MFE340" s="31"/>
      <c r="MFF340" s="31"/>
      <c r="MFG340" s="31"/>
      <c r="MFH340" s="31"/>
      <c r="MFI340" s="31"/>
      <c r="MFJ340" s="31"/>
      <c r="MFK340" s="31"/>
      <c r="MFL340" s="31"/>
      <c r="MFM340" s="31"/>
      <c r="MFN340" s="31"/>
      <c r="MFO340" s="31"/>
      <c r="MFP340" s="31"/>
      <c r="MFQ340" s="31"/>
      <c r="MFR340" s="31"/>
      <c r="MFS340" s="31"/>
      <c r="MFT340" s="31"/>
      <c r="MFU340" s="31"/>
      <c r="MFV340" s="31"/>
      <c r="MFW340" s="31"/>
      <c r="MFX340" s="31"/>
      <c r="MFY340" s="31"/>
      <c r="MFZ340" s="31"/>
      <c r="MGA340" s="31"/>
      <c r="MGB340" s="31"/>
      <c r="MGC340" s="31"/>
      <c r="MGD340" s="31"/>
      <c r="MGE340" s="31"/>
      <c r="MGF340" s="31"/>
      <c r="MGG340" s="31"/>
      <c r="MGH340" s="31"/>
      <c r="MGI340" s="31"/>
      <c r="MGJ340" s="31"/>
      <c r="MGK340" s="31"/>
      <c r="MGL340" s="31"/>
      <c r="MGM340" s="31"/>
      <c r="MGN340" s="31"/>
      <c r="MGO340" s="31"/>
      <c r="MGP340" s="31"/>
      <c r="MGQ340" s="31"/>
      <c r="MGR340" s="31"/>
      <c r="MGS340" s="31"/>
      <c r="MGT340" s="31"/>
      <c r="MGU340" s="31"/>
      <c r="MGV340" s="31"/>
      <c r="MGW340" s="31"/>
      <c r="MGX340" s="31"/>
      <c r="MGY340" s="31"/>
      <c r="MGZ340" s="31"/>
      <c r="MHA340" s="31"/>
      <c r="MHB340" s="31"/>
      <c r="MHC340" s="31"/>
      <c r="MHD340" s="31"/>
      <c r="MHE340" s="31"/>
      <c r="MHF340" s="31"/>
      <c r="MHG340" s="31"/>
      <c r="MHH340" s="31"/>
      <c r="MHI340" s="31"/>
      <c r="MHJ340" s="31"/>
      <c r="MHK340" s="31"/>
      <c r="MHL340" s="31"/>
      <c r="MHM340" s="31"/>
      <c r="MHN340" s="31"/>
      <c r="MHO340" s="31"/>
      <c r="MHP340" s="31"/>
      <c r="MHQ340" s="31"/>
      <c r="MHR340" s="31"/>
      <c r="MHS340" s="31"/>
      <c r="MHT340" s="31"/>
      <c r="MHU340" s="31"/>
      <c r="MHV340" s="31"/>
      <c r="MHW340" s="31"/>
      <c r="MHX340" s="31"/>
      <c r="MHY340" s="31"/>
      <c r="MHZ340" s="31"/>
      <c r="MIA340" s="31"/>
      <c r="MIB340" s="31"/>
      <c r="MIC340" s="31"/>
      <c r="MID340" s="31"/>
      <c r="MIE340" s="31"/>
      <c r="MIF340" s="31"/>
      <c r="MIG340" s="31"/>
      <c r="MIH340" s="31"/>
      <c r="MII340" s="31"/>
      <c r="MIJ340" s="31"/>
      <c r="MIK340" s="31"/>
      <c r="MIL340" s="31"/>
      <c r="MIM340" s="31"/>
      <c r="MIN340" s="31"/>
      <c r="MIO340" s="31"/>
      <c r="MIP340" s="31"/>
      <c r="MIQ340" s="31"/>
      <c r="MIR340" s="31"/>
      <c r="MIS340" s="31"/>
      <c r="MIT340" s="31"/>
      <c r="MIU340" s="31"/>
      <c r="MIV340" s="31"/>
      <c r="MIW340" s="31"/>
      <c r="MIX340" s="31"/>
      <c r="MIY340" s="31"/>
      <c r="MIZ340" s="31"/>
      <c r="MJA340" s="31"/>
      <c r="MJB340" s="31"/>
      <c r="MJC340" s="31"/>
      <c r="MJD340" s="31"/>
      <c r="MJE340" s="31"/>
      <c r="MJF340" s="31"/>
      <c r="MJG340" s="31"/>
      <c r="MJH340" s="31"/>
      <c r="MJI340" s="31"/>
      <c r="MJJ340" s="31"/>
      <c r="MJK340" s="31"/>
      <c r="MJL340" s="31"/>
      <c r="MJM340" s="31"/>
      <c r="MJN340" s="31"/>
      <c r="MJO340" s="31"/>
      <c r="MJP340" s="31"/>
      <c r="MJQ340" s="31"/>
      <c r="MJR340" s="31"/>
      <c r="MJS340" s="31"/>
      <c r="MJT340" s="31"/>
      <c r="MJU340" s="31"/>
      <c r="MJV340" s="31"/>
      <c r="MJW340" s="31"/>
      <c r="MJX340" s="31"/>
      <c r="MJY340" s="31"/>
      <c r="MJZ340" s="31"/>
      <c r="MKA340" s="31"/>
      <c r="MKB340" s="31"/>
      <c r="MKC340" s="31"/>
      <c r="MKD340" s="31"/>
      <c r="MKE340" s="31"/>
      <c r="MKF340" s="31"/>
      <c r="MKG340" s="31"/>
      <c r="MKH340" s="31"/>
      <c r="MKI340" s="31"/>
      <c r="MKJ340" s="31"/>
      <c r="MKK340" s="31"/>
      <c r="MKL340" s="31"/>
      <c r="MKM340" s="31"/>
      <c r="MKN340" s="31"/>
      <c r="MKO340" s="31"/>
      <c r="MKP340" s="31"/>
      <c r="MKQ340" s="31"/>
      <c r="MKR340" s="31"/>
      <c r="MKS340" s="31"/>
      <c r="MKT340" s="31"/>
      <c r="MKU340" s="31"/>
      <c r="MKV340" s="31"/>
      <c r="MKW340" s="31"/>
      <c r="MKX340" s="31"/>
      <c r="MKY340" s="31"/>
      <c r="MKZ340" s="31"/>
      <c r="MLA340" s="31"/>
      <c r="MLB340" s="31"/>
      <c r="MLC340" s="31"/>
      <c r="MLD340" s="31"/>
      <c r="MLE340" s="31"/>
      <c r="MLF340" s="31"/>
      <c r="MLG340" s="31"/>
      <c r="MLH340" s="31"/>
      <c r="MLI340" s="31"/>
      <c r="MLJ340" s="31"/>
      <c r="MLK340" s="31"/>
      <c r="MLL340" s="31"/>
      <c r="MLM340" s="31"/>
      <c r="MLN340" s="31"/>
      <c r="MLO340" s="31"/>
      <c r="MLP340" s="31"/>
      <c r="MLQ340" s="31"/>
      <c r="MLR340" s="31"/>
      <c r="MLS340" s="31"/>
      <c r="MLT340" s="31"/>
      <c r="MLU340" s="31"/>
      <c r="MLV340" s="31"/>
      <c r="MLW340" s="31"/>
      <c r="MLX340" s="31"/>
      <c r="MLY340" s="31"/>
      <c r="MLZ340" s="31"/>
      <c r="MMA340" s="31"/>
      <c r="MMB340" s="31"/>
      <c r="MMC340" s="31"/>
      <c r="MMD340" s="31"/>
      <c r="MME340" s="31"/>
      <c r="MMF340" s="31"/>
      <c r="MMG340" s="31"/>
      <c r="MMH340" s="31"/>
      <c r="MMI340" s="31"/>
      <c r="MMJ340" s="31"/>
      <c r="MMK340" s="31"/>
      <c r="MML340" s="31"/>
      <c r="MMM340" s="31"/>
      <c r="MMN340" s="31"/>
      <c r="MMO340" s="31"/>
      <c r="MMP340" s="31"/>
      <c r="MMQ340" s="31"/>
      <c r="MMR340" s="31"/>
      <c r="MMS340" s="31"/>
      <c r="MMT340" s="31"/>
      <c r="MMU340" s="31"/>
      <c r="MMV340" s="31"/>
      <c r="MMW340" s="31"/>
      <c r="MMX340" s="31"/>
      <c r="MMY340" s="31"/>
      <c r="MMZ340" s="31"/>
      <c r="MNA340" s="31"/>
      <c r="MNB340" s="31"/>
      <c r="MNC340" s="31"/>
      <c r="MND340" s="31"/>
      <c r="MNE340" s="31"/>
      <c r="MNF340" s="31"/>
      <c r="MNG340" s="31"/>
      <c r="MNH340" s="31"/>
      <c r="MNI340" s="31"/>
      <c r="MNJ340" s="31"/>
      <c r="MNK340" s="31"/>
      <c r="MNL340" s="31"/>
      <c r="MNM340" s="31"/>
      <c r="MNN340" s="31"/>
      <c r="MNO340" s="31"/>
      <c r="MNP340" s="31"/>
      <c r="MNQ340" s="31"/>
      <c r="MNR340" s="31"/>
      <c r="MNS340" s="31"/>
      <c r="MNT340" s="31"/>
      <c r="MNU340" s="31"/>
      <c r="MNV340" s="31"/>
      <c r="MNW340" s="31"/>
      <c r="MNX340" s="31"/>
      <c r="MNY340" s="31"/>
      <c r="MNZ340" s="31"/>
      <c r="MOA340" s="31"/>
      <c r="MOB340" s="31"/>
      <c r="MOC340" s="31"/>
      <c r="MOD340" s="31"/>
      <c r="MOE340" s="31"/>
      <c r="MOF340" s="31"/>
      <c r="MOG340" s="31"/>
      <c r="MOH340" s="31"/>
      <c r="MOI340" s="31"/>
      <c r="MOJ340" s="31"/>
      <c r="MOK340" s="31"/>
      <c r="MOL340" s="31"/>
      <c r="MOM340" s="31"/>
      <c r="MON340" s="31"/>
      <c r="MOO340" s="31"/>
      <c r="MOP340" s="31"/>
      <c r="MOQ340" s="31"/>
      <c r="MOR340" s="31"/>
      <c r="MOS340" s="31"/>
      <c r="MOT340" s="31"/>
      <c r="MOU340" s="31"/>
      <c r="MOV340" s="31"/>
      <c r="MOW340" s="31"/>
      <c r="MOX340" s="31"/>
      <c r="MOY340" s="31"/>
      <c r="MOZ340" s="31"/>
      <c r="MPA340" s="31"/>
      <c r="MPB340" s="31"/>
      <c r="MPC340" s="31"/>
      <c r="MPD340" s="31"/>
      <c r="MPE340" s="31"/>
      <c r="MPF340" s="31"/>
      <c r="MPG340" s="31"/>
      <c r="MPH340" s="31"/>
      <c r="MPI340" s="31"/>
      <c r="MPJ340" s="31"/>
      <c r="MPK340" s="31"/>
      <c r="MPL340" s="31"/>
      <c r="MPM340" s="31"/>
      <c r="MPN340" s="31"/>
      <c r="MPO340" s="31"/>
      <c r="MPP340" s="31"/>
      <c r="MPQ340" s="31"/>
      <c r="MPR340" s="31"/>
      <c r="MPS340" s="31"/>
      <c r="MPT340" s="31"/>
      <c r="MPU340" s="31"/>
      <c r="MPV340" s="31"/>
      <c r="MPW340" s="31"/>
      <c r="MPX340" s="31"/>
      <c r="MPY340" s="31"/>
      <c r="MPZ340" s="31"/>
      <c r="MQA340" s="31"/>
      <c r="MQB340" s="31"/>
      <c r="MQC340" s="31"/>
      <c r="MQD340" s="31"/>
      <c r="MQE340" s="31"/>
      <c r="MQF340" s="31"/>
      <c r="MQG340" s="31"/>
      <c r="MQH340" s="31"/>
      <c r="MQI340" s="31"/>
      <c r="MQJ340" s="31"/>
      <c r="MQK340" s="31"/>
      <c r="MQL340" s="31"/>
      <c r="MQM340" s="31"/>
      <c r="MQN340" s="31"/>
      <c r="MQO340" s="31"/>
      <c r="MQP340" s="31"/>
      <c r="MQQ340" s="31"/>
      <c r="MQR340" s="31"/>
      <c r="MQS340" s="31"/>
      <c r="MQT340" s="31"/>
      <c r="MQU340" s="31"/>
      <c r="MQV340" s="31"/>
      <c r="MQW340" s="31"/>
      <c r="MQX340" s="31"/>
      <c r="MQY340" s="31"/>
      <c r="MQZ340" s="31"/>
      <c r="MRA340" s="31"/>
      <c r="MRB340" s="31"/>
      <c r="MRC340" s="31"/>
      <c r="MRD340" s="31"/>
      <c r="MRE340" s="31"/>
      <c r="MRF340" s="31"/>
      <c r="MRG340" s="31"/>
      <c r="MRH340" s="31"/>
      <c r="MRI340" s="31"/>
      <c r="MRJ340" s="31"/>
      <c r="MRK340" s="31"/>
      <c r="MRL340" s="31"/>
      <c r="MRM340" s="31"/>
      <c r="MRN340" s="31"/>
      <c r="MRO340" s="31"/>
      <c r="MRP340" s="31"/>
      <c r="MRQ340" s="31"/>
      <c r="MRR340" s="31"/>
      <c r="MRS340" s="31"/>
      <c r="MRT340" s="31"/>
      <c r="MRU340" s="31"/>
      <c r="MRV340" s="31"/>
      <c r="MRW340" s="31"/>
      <c r="MRX340" s="31"/>
      <c r="MRY340" s="31"/>
      <c r="MRZ340" s="31"/>
      <c r="MSA340" s="31"/>
      <c r="MSB340" s="31"/>
      <c r="MSC340" s="31"/>
      <c r="MSD340" s="31"/>
      <c r="MSE340" s="31"/>
      <c r="MSF340" s="31"/>
      <c r="MSG340" s="31"/>
      <c r="MSH340" s="31"/>
      <c r="MSI340" s="31"/>
      <c r="MSJ340" s="31"/>
      <c r="MSK340" s="31"/>
      <c r="MSL340" s="31"/>
      <c r="MSM340" s="31"/>
      <c r="MSN340" s="31"/>
      <c r="MSO340" s="31"/>
      <c r="MSP340" s="31"/>
      <c r="MSQ340" s="31"/>
      <c r="MSR340" s="31"/>
      <c r="MSS340" s="31"/>
      <c r="MST340" s="31"/>
      <c r="MSU340" s="31"/>
      <c r="MSV340" s="31"/>
      <c r="MSW340" s="31"/>
      <c r="MSX340" s="31"/>
      <c r="MSY340" s="31"/>
      <c r="MSZ340" s="31"/>
      <c r="MTA340" s="31"/>
      <c r="MTB340" s="31"/>
      <c r="MTC340" s="31"/>
      <c r="MTD340" s="31"/>
      <c r="MTE340" s="31"/>
      <c r="MTF340" s="31"/>
      <c r="MTG340" s="31"/>
      <c r="MTH340" s="31"/>
      <c r="MTI340" s="31"/>
      <c r="MTJ340" s="31"/>
      <c r="MTK340" s="31"/>
      <c r="MTL340" s="31"/>
      <c r="MTM340" s="31"/>
      <c r="MTN340" s="31"/>
      <c r="MTO340" s="31"/>
      <c r="MTP340" s="31"/>
      <c r="MTQ340" s="31"/>
      <c r="MTR340" s="31"/>
      <c r="MTS340" s="31"/>
      <c r="MTT340" s="31"/>
      <c r="MTU340" s="31"/>
      <c r="MTV340" s="31"/>
      <c r="MTW340" s="31"/>
      <c r="MTX340" s="31"/>
      <c r="MTY340" s="31"/>
      <c r="MTZ340" s="31"/>
      <c r="MUA340" s="31"/>
      <c r="MUB340" s="31"/>
      <c r="MUC340" s="31"/>
      <c r="MUD340" s="31"/>
      <c r="MUE340" s="31"/>
      <c r="MUF340" s="31"/>
      <c r="MUG340" s="31"/>
      <c r="MUH340" s="31"/>
      <c r="MUI340" s="31"/>
      <c r="MUJ340" s="31"/>
      <c r="MUK340" s="31"/>
      <c r="MUL340" s="31"/>
      <c r="MUM340" s="31"/>
      <c r="MUN340" s="31"/>
      <c r="MUO340" s="31"/>
      <c r="MUP340" s="31"/>
      <c r="MUQ340" s="31"/>
      <c r="MUR340" s="31"/>
      <c r="MUS340" s="31"/>
      <c r="MUT340" s="31"/>
      <c r="MUU340" s="31"/>
      <c r="MUV340" s="31"/>
      <c r="MUW340" s="31"/>
      <c r="MUX340" s="31"/>
      <c r="MUY340" s="31"/>
      <c r="MUZ340" s="31"/>
      <c r="MVA340" s="31"/>
      <c r="MVB340" s="31"/>
      <c r="MVC340" s="31"/>
      <c r="MVD340" s="31"/>
      <c r="MVE340" s="31"/>
      <c r="MVF340" s="31"/>
      <c r="MVG340" s="31"/>
      <c r="MVH340" s="31"/>
      <c r="MVI340" s="31"/>
      <c r="MVJ340" s="31"/>
      <c r="MVK340" s="31"/>
      <c r="MVL340" s="31"/>
      <c r="MVM340" s="31"/>
      <c r="MVN340" s="31"/>
      <c r="MVO340" s="31"/>
      <c r="MVP340" s="31"/>
      <c r="MVQ340" s="31"/>
      <c r="MVR340" s="31"/>
      <c r="MVS340" s="31"/>
      <c r="MVT340" s="31"/>
      <c r="MVU340" s="31"/>
      <c r="MVV340" s="31"/>
      <c r="MVW340" s="31"/>
      <c r="MVX340" s="31"/>
      <c r="MVY340" s="31"/>
      <c r="MVZ340" s="31"/>
      <c r="MWA340" s="31"/>
      <c r="MWB340" s="31"/>
      <c r="MWC340" s="31"/>
      <c r="MWD340" s="31"/>
      <c r="MWE340" s="31"/>
      <c r="MWF340" s="31"/>
      <c r="MWG340" s="31"/>
      <c r="MWH340" s="31"/>
      <c r="MWI340" s="31"/>
      <c r="MWJ340" s="31"/>
      <c r="MWK340" s="31"/>
      <c r="MWL340" s="31"/>
      <c r="MWM340" s="31"/>
      <c r="MWN340" s="31"/>
      <c r="MWO340" s="31"/>
      <c r="MWP340" s="31"/>
      <c r="MWQ340" s="31"/>
      <c r="MWR340" s="31"/>
      <c r="MWS340" s="31"/>
      <c r="MWT340" s="31"/>
      <c r="MWU340" s="31"/>
      <c r="MWV340" s="31"/>
      <c r="MWW340" s="31"/>
      <c r="MWX340" s="31"/>
      <c r="MWY340" s="31"/>
      <c r="MWZ340" s="31"/>
      <c r="MXA340" s="31"/>
      <c r="MXB340" s="31"/>
      <c r="MXC340" s="31"/>
      <c r="MXD340" s="31"/>
      <c r="MXE340" s="31"/>
      <c r="MXF340" s="31"/>
      <c r="MXG340" s="31"/>
      <c r="MXH340" s="31"/>
      <c r="MXI340" s="31"/>
      <c r="MXJ340" s="31"/>
      <c r="MXK340" s="31"/>
      <c r="MXL340" s="31"/>
      <c r="MXM340" s="31"/>
      <c r="MXN340" s="31"/>
      <c r="MXO340" s="31"/>
      <c r="MXP340" s="31"/>
      <c r="MXQ340" s="31"/>
      <c r="MXR340" s="31"/>
      <c r="MXS340" s="31"/>
      <c r="MXT340" s="31"/>
      <c r="MXU340" s="31"/>
      <c r="MXV340" s="31"/>
      <c r="MXW340" s="31"/>
      <c r="MXX340" s="31"/>
      <c r="MXY340" s="31"/>
      <c r="MXZ340" s="31"/>
      <c r="MYA340" s="31"/>
      <c r="MYB340" s="31"/>
      <c r="MYC340" s="31"/>
      <c r="MYD340" s="31"/>
      <c r="MYE340" s="31"/>
      <c r="MYF340" s="31"/>
      <c r="MYG340" s="31"/>
      <c r="MYH340" s="31"/>
      <c r="MYI340" s="31"/>
      <c r="MYJ340" s="31"/>
      <c r="MYK340" s="31"/>
      <c r="MYL340" s="31"/>
      <c r="MYM340" s="31"/>
      <c r="MYN340" s="31"/>
      <c r="MYO340" s="31"/>
      <c r="MYP340" s="31"/>
      <c r="MYQ340" s="31"/>
      <c r="MYR340" s="31"/>
      <c r="MYS340" s="31"/>
      <c r="MYT340" s="31"/>
      <c r="MYU340" s="31"/>
      <c r="MYV340" s="31"/>
      <c r="MYW340" s="31"/>
      <c r="MYX340" s="31"/>
      <c r="MYY340" s="31"/>
      <c r="MYZ340" s="31"/>
      <c r="MZA340" s="31"/>
      <c r="MZB340" s="31"/>
      <c r="MZC340" s="31"/>
      <c r="MZD340" s="31"/>
      <c r="MZE340" s="31"/>
      <c r="MZF340" s="31"/>
      <c r="MZG340" s="31"/>
      <c r="MZH340" s="31"/>
      <c r="MZI340" s="31"/>
      <c r="MZJ340" s="31"/>
      <c r="MZK340" s="31"/>
      <c r="MZL340" s="31"/>
      <c r="MZM340" s="31"/>
      <c r="MZN340" s="31"/>
      <c r="MZO340" s="31"/>
      <c r="MZP340" s="31"/>
      <c r="MZQ340" s="31"/>
      <c r="MZR340" s="31"/>
      <c r="MZS340" s="31"/>
      <c r="MZT340" s="31"/>
      <c r="MZU340" s="31"/>
      <c r="MZV340" s="31"/>
      <c r="MZW340" s="31"/>
      <c r="MZX340" s="31"/>
      <c r="MZY340" s="31"/>
      <c r="MZZ340" s="31"/>
      <c r="NAA340" s="31"/>
      <c r="NAB340" s="31"/>
      <c r="NAC340" s="31"/>
      <c r="NAD340" s="31"/>
      <c r="NAE340" s="31"/>
      <c r="NAF340" s="31"/>
      <c r="NAG340" s="31"/>
      <c r="NAH340" s="31"/>
      <c r="NAI340" s="31"/>
      <c r="NAJ340" s="31"/>
      <c r="NAK340" s="31"/>
      <c r="NAL340" s="31"/>
      <c r="NAM340" s="31"/>
      <c r="NAN340" s="31"/>
      <c r="NAO340" s="31"/>
      <c r="NAP340" s="31"/>
      <c r="NAQ340" s="31"/>
      <c r="NAR340" s="31"/>
      <c r="NAS340" s="31"/>
      <c r="NAT340" s="31"/>
      <c r="NAU340" s="31"/>
      <c r="NAV340" s="31"/>
      <c r="NAW340" s="31"/>
      <c r="NAX340" s="31"/>
      <c r="NAY340" s="31"/>
      <c r="NAZ340" s="31"/>
      <c r="NBA340" s="31"/>
      <c r="NBB340" s="31"/>
      <c r="NBC340" s="31"/>
      <c r="NBD340" s="31"/>
      <c r="NBE340" s="31"/>
      <c r="NBF340" s="31"/>
      <c r="NBG340" s="31"/>
      <c r="NBH340" s="31"/>
      <c r="NBI340" s="31"/>
      <c r="NBJ340" s="31"/>
      <c r="NBK340" s="31"/>
      <c r="NBL340" s="31"/>
      <c r="NBM340" s="31"/>
      <c r="NBN340" s="31"/>
      <c r="NBO340" s="31"/>
      <c r="NBP340" s="31"/>
      <c r="NBQ340" s="31"/>
      <c r="NBR340" s="31"/>
      <c r="NBS340" s="31"/>
      <c r="NBT340" s="31"/>
      <c r="NBU340" s="31"/>
      <c r="NBV340" s="31"/>
      <c r="NBW340" s="31"/>
      <c r="NBX340" s="31"/>
      <c r="NBY340" s="31"/>
      <c r="NBZ340" s="31"/>
      <c r="NCA340" s="31"/>
      <c r="NCB340" s="31"/>
      <c r="NCC340" s="31"/>
      <c r="NCD340" s="31"/>
      <c r="NCE340" s="31"/>
      <c r="NCF340" s="31"/>
      <c r="NCG340" s="31"/>
      <c r="NCH340" s="31"/>
      <c r="NCI340" s="31"/>
      <c r="NCJ340" s="31"/>
      <c r="NCK340" s="31"/>
      <c r="NCL340" s="31"/>
      <c r="NCM340" s="31"/>
      <c r="NCN340" s="31"/>
      <c r="NCO340" s="31"/>
      <c r="NCP340" s="31"/>
      <c r="NCQ340" s="31"/>
      <c r="NCR340" s="31"/>
      <c r="NCS340" s="31"/>
      <c r="NCT340" s="31"/>
      <c r="NCU340" s="31"/>
      <c r="NCV340" s="31"/>
      <c r="NCW340" s="31"/>
      <c r="NCX340" s="31"/>
      <c r="NCY340" s="31"/>
      <c r="NCZ340" s="31"/>
      <c r="NDA340" s="31"/>
      <c r="NDB340" s="31"/>
      <c r="NDC340" s="31"/>
      <c r="NDD340" s="31"/>
      <c r="NDE340" s="31"/>
      <c r="NDF340" s="31"/>
      <c r="NDG340" s="31"/>
      <c r="NDH340" s="31"/>
      <c r="NDI340" s="31"/>
      <c r="NDJ340" s="31"/>
      <c r="NDK340" s="31"/>
      <c r="NDL340" s="31"/>
      <c r="NDM340" s="31"/>
      <c r="NDN340" s="31"/>
      <c r="NDO340" s="31"/>
      <c r="NDP340" s="31"/>
      <c r="NDQ340" s="31"/>
      <c r="NDR340" s="31"/>
      <c r="NDS340" s="31"/>
      <c r="NDT340" s="31"/>
      <c r="NDU340" s="31"/>
      <c r="NDV340" s="31"/>
      <c r="NDW340" s="31"/>
      <c r="NDX340" s="31"/>
      <c r="NDY340" s="31"/>
      <c r="NDZ340" s="31"/>
      <c r="NEA340" s="31"/>
      <c r="NEB340" s="31"/>
      <c r="NEC340" s="31"/>
      <c r="NED340" s="31"/>
      <c r="NEE340" s="31"/>
      <c r="NEF340" s="31"/>
      <c r="NEG340" s="31"/>
      <c r="NEH340" s="31"/>
      <c r="NEI340" s="31"/>
      <c r="NEJ340" s="31"/>
      <c r="NEK340" s="31"/>
      <c r="NEL340" s="31"/>
      <c r="NEM340" s="31"/>
      <c r="NEN340" s="31"/>
      <c r="NEO340" s="31"/>
      <c r="NEP340" s="31"/>
      <c r="NEQ340" s="31"/>
      <c r="NER340" s="31"/>
      <c r="NES340" s="31"/>
      <c r="NET340" s="31"/>
      <c r="NEU340" s="31"/>
      <c r="NEV340" s="31"/>
      <c r="NEW340" s="31"/>
      <c r="NEX340" s="31"/>
      <c r="NEY340" s="31"/>
      <c r="NEZ340" s="31"/>
      <c r="NFA340" s="31"/>
      <c r="NFB340" s="31"/>
      <c r="NFC340" s="31"/>
      <c r="NFD340" s="31"/>
      <c r="NFE340" s="31"/>
      <c r="NFF340" s="31"/>
      <c r="NFG340" s="31"/>
      <c r="NFH340" s="31"/>
      <c r="NFI340" s="31"/>
      <c r="NFJ340" s="31"/>
      <c r="NFK340" s="31"/>
      <c r="NFL340" s="31"/>
      <c r="NFM340" s="31"/>
      <c r="NFN340" s="31"/>
      <c r="NFO340" s="31"/>
      <c r="NFP340" s="31"/>
      <c r="NFQ340" s="31"/>
      <c r="NFR340" s="31"/>
      <c r="NFS340" s="31"/>
      <c r="NFT340" s="31"/>
      <c r="NFU340" s="31"/>
      <c r="NFV340" s="31"/>
      <c r="NFW340" s="31"/>
      <c r="NFX340" s="31"/>
      <c r="NFY340" s="31"/>
      <c r="NFZ340" s="31"/>
      <c r="NGA340" s="31"/>
      <c r="NGB340" s="31"/>
      <c r="NGC340" s="31"/>
      <c r="NGD340" s="31"/>
      <c r="NGE340" s="31"/>
      <c r="NGF340" s="31"/>
      <c r="NGG340" s="31"/>
      <c r="NGH340" s="31"/>
      <c r="NGI340" s="31"/>
      <c r="NGJ340" s="31"/>
      <c r="NGK340" s="31"/>
      <c r="NGL340" s="31"/>
      <c r="NGM340" s="31"/>
      <c r="NGN340" s="31"/>
      <c r="NGO340" s="31"/>
      <c r="NGP340" s="31"/>
      <c r="NGQ340" s="31"/>
      <c r="NGR340" s="31"/>
      <c r="NGS340" s="31"/>
      <c r="NGT340" s="31"/>
      <c r="NGU340" s="31"/>
      <c r="NGV340" s="31"/>
      <c r="NGW340" s="31"/>
      <c r="NGX340" s="31"/>
      <c r="NGY340" s="31"/>
      <c r="NGZ340" s="31"/>
      <c r="NHA340" s="31"/>
      <c r="NHB340" s="31"/>
      <c r="NHC340" s="31"/>
      <c r="NHD340" s="31"/>
      <c r="NHE340" s="31"/>
      <c r="NHF340" s="31"/>
      <c r="NHG340" s="31"/>
      <c r="NHH340" s="31"/>
      <c r="NHI340" s="31"/>
      <c r="NHJ340" s="31"/>
      <c r="NHK340" s="31"/>
      <c r="NHL340" s="31"/>
      <c r="NHM340" s="31"/>
      <c r="NHN340" s="31"/>
      <c r="NHO340" s="31"/>
      <c r="NHP340" s="31"/>
      <c r="NHQ340" s="31"/>
      <c r="NHR340" s="31"/>
      <c r="NHS340" s="31"/>
      <c r="NHT340" s="31"/>
      <c r="NHU340" s="31"/>
      <c r="NHV340" s="31"/>
      <c r="NHW340" s="31"/>
      <c r="NHX340" s="31"/>
      <c r="NHY340" s="31"/>
      <c r="NHZ340" s="31"/>
      <c r="NIA340" s="31"/>
      <c r="NIB340" s="31"/>
      <c r="NIC340" s="31"/>
      <c r="NID340" s="31"/>
      <c r="NIE340" s="31"/>
      <c r="NIF340" s="31"/>
      <c r="NIG340" s="31"/>
      <c r="NIH340" s="31"/>
      <c r="NII340" s="31"/>
      <c r="NIJ340" s="31"/>
      <c r="NIK340" s="31"/>
      <c r="NIL340" s="31"/>
      <c r="NIM340" s="31"/>
      <c r="NIN340" s="31"/>
      <c r="NIO340" s="31"/>
      <c r="NIP340" s="31"/>
      <c r="NIQ340" s="31"/>
      <c r="NIR340" s="31"/>
      <c r="NIS340" s="31"/>
      <c r="NIT340" s="31"/>
      <c r="NIU340" s="31"/>
      <c r="NIV340" s="31"/>
      <c r="NIW340" s="31"/>
      <c r="NIX340" s="31"/>
      <c r="NIY340" s="31"/>
      <c r="NIZ340" s="31"/>
      <c r="NJA340" s="31"/>
      <c r="NJB340" s="31"/>
      <c r="NJC340" s="31"/>
      <c r="NJD340" s="31"/>
      <c r="NJE340" s="31"/>
      <c r="NJF340" s="31"/>
      <c r="NJG340" s="31"/>
      <c r="NJH340" s="31"/>
      <c r="NJI340" s="31"/>
      <c r="NJJ340" s="31"/>
      <c r="NJK340" s="31"/>
      <c r="NJL340" s="31"/>
      <c r="NJM340" s="31"/>
      <c r="NJN340" s="31"/>
      <c r="NJO340" s="31"/>
      <c r="NJP340" s="31"/>
      <c r="NJQ340" s="31"/>
      <c r="NJR340" s="31"/>
      <c r="NJS340" s="31"/>
      <c r="NJT340" s="31"/>
      <c r="NJU340" s="31"/>
      <c r="NJV340" s="31"/>
      <c r="NJW340" s="31"/>
      <c r="NJX340" s="31"/>
      <c r="NJY340" s="31"/>
      <c r="NJZ340" s="31"/>
      <c r="NKA340" s="31"/>
      <c r="NKB340" s="31"/>
      <c r="NKC340" s="31"/>
      <c r="NKD340" s="31"/>
      <c r="NKE340" s="31"/>
      <c r="NKF340" s="31"/>
      <c r="NKG340" s="31"/>
      <c r="NKH340" s="31"/>
      <c r="NKI340" s="31"/>
      <c r="NKJ340" s="31"/>
      <c r="NKK340" s="31"/>
      <c r="NKL340" s="31"/>
      <c r="NKM340" s="31"/>
      <c r="NKN340" s="31"/>
      <c r="NKO340" s="31"/>
      <c r="NKP340" s="31"/>
      <c r="NKQ340" s="31"/>
      <c r="NKR340" s="31"/>
      <c r="NKS340" s="31"/>
      <c r="NKT340" s="31"/>
      <c r="NKU340" s="31"/>
      <c r="NKV340" s="31"/>
      <c r="NKW340" s="31"/>
      <c r="NKX340" s="31"/>
      <c r="NKY340" s="31"/>
      <c r="NKZ340" s="31"/>
      <c r="NLA340" s="31"/>
      <c r="NLB340" s="31"/>
      <c r="NLC340" s="31"/>
      <c r="NLD340" s="31"/>
      <c r="NLE340" s="31"/>
      <c r="NLF340" s="31"/>
      <c r="NLG340" s="31"/>
      <c r="NLH340" s="31"/>
      <c r="NLI340" s="31"/>
      <c r="NLJ340" s="31"/>
      <c r="NLK340" s="31"/>
      <c r="NLL340" s="31"/>
      <c r="NLM340" s="31"/>
      <c r="NLN340" s="31"/>
      <c r="NLO340" s="31"/>
      <c r="NLP340" s="31"/>
      <c r="NLQ340" s="31"/>
      <c r="NLR340" s="31"/>
      <c r="NLS340" s="31"/>
      <c r="NLT340" s="31"/>
      <c r="NLU340" s="31"/>
      <c r="NLV340" s="31"/>
      <c r="NLW340" s="31"/>
      <c r="NLX340" s="31"/>
      <c r="NLY340" s="31"/>
      <c r="NLZ340" s="31"/>
      <c r="NMA340" s="31"/>
      <c r="NMB340" s="31"/>
      <c r="NMC340" s="31"/>
      <c r="NMD340" s="31"/>
      <c r="NME340" s="31"/>
      <c r="NMF340" s="31"/>
      <c r="NMG340" s="31"/>
      <c r="NMH340" s="31"/>
      <c r="NMI340" s="31"/>
      <c r="NMJ340" s="31"/>
      <c r="NMK340" s="31"/>
      <c r="NML340" s="31"/>
      <c r="NMM340" s="31"/>
      <c r="NMN340" s="31"/>
      <c r="NMO340" s="31"/>
      <c r="NMP340" s="31"/>
      <c r="NMQ340" s="31"/>
      <c r="NMR340" s="31"/>
      <c r="NMS340" s="31"/>
      <c r="NMT340" s="31"/>
      <c r="NMU340" s="31"/>
      <c r="NMV340" s="31"/>
      <c r="NMW340" s="31"/>
      <c r="NMX340" s="31"/>
      <c r="NMY340" s="31"/>
      <c r="NMZ340" s="31"/>
      <c r="NNA340" s="31"/>
      <c r="NNB340" s="31"/>
      <c r="NNC340" s="31"/>
      <c r="NND340" s="31"/>
      <c r="NNE340" s="31"/>
      <c r="NNF340" s="31"/>
      <c r="NNG340" s="31"/>
      <c r="NNH340" s="31"/>
      <c r="NNI340" s="31"/>
      <c r="NNJ340" s="31"/>
      <c r="NNK340" s="31"/>
      <c r="NNL340" s="31"/>
      <c r="NNM340" s="31"/>
      <c r="NNN340" s="31"/>
      <c r="NNO340" s="31"/>
      <c r="NNP340" s="31"/>
      <c r="NNQ340" s="31"/>
      <c r="NNR340" s="31"/>
      <c r="NNS340" s="31"/>
      <c r="NNT340" s="31"/>
      <c r="NNU340" s="31"/>
      <c r="NNV340" s="31"/>
      <c r="NNW340" s="31"/>
      <c r="NNX340" s="31"/>
      <c r="NNY340" s="31"/>
      <c r="NNZ340" s="31"/>
      <c r="NOA340" s="31"/>
      <c r="NOB340" s="31"/>
      <c r="NOC340" s="31"/>
      <c r="NOD340" s="31"/>
      <c r="NOE340" s="31"/>
      <c r="NOF340" s="31"/>
      <c r="NOG340" s="31"/>
      <c r="NOH340" s="31"/>
      <c r="NOI340" s="31"/>
      <c r="NOJ340" s="31"/>
      <c r="NOK340" s="31"/>
      <c r="NOL340" s="31"/>
      <c r="NOM340" s="31"/>
      <c r="NON340" s="31"/>
      <c r="NOO340" s="31"/>
      <c r="NOP340" s="31"/>
      <c r="NOQ340" s="31"/>
      <c r="NOR340" s="31"/>
      <c r="NOS340" s="31"/>
      <c r="NOT340" s="31"/>
      <c r="NOU340" s="31"/>
      <c r="NOV340" s="31"/>
      <c r="NOW340" s="31"/>
      <c r="NOX340" s="31"/>
      <c r="NOY340" s="31"/>
      <c r="NOZ340" s="31"/>
      <c r="NPA340" s="31"/>
      <c r="NPB340" s="31"/>
      <c r="NPC340" s="31"/>
      <c r="NPD340" s="31"/>
      <c r="NPE340" s="31"/>
      <c r="NPF340" s="31"/>
      <c r="NPG340" s="31"/>
      <c r="NPH340" s="31"/>
      <c r="NPI340" s="31"/>
      <c r="NPJ340" s="31"/>
      <c r="NPK340" s="31"/>
      <c r="NPL340" s="31"/>
      <c r="NPM340" s="31"/>
      <c r="NPN340" s="31"/>
      <c r="NPO340" s="31"/>
      <c r="NPP340" s="31"/>
      <c r="NPQ340" s="31"/>
      <c r="NPR340" s="31"/>
      <c r="NPS340" s="31"/>
      <c r="NPT340" s="31"/>
      <c r="NPU340" s="31"/>
      <c r="NPV340" s="31"/>
      <c r="NPW340" s="31"/>
      <c r="NPX340" s="31"/>
      <c r="NPY340" s="31"/>
      <c r="NPZ340" s="31"/>
      <c r="NQA340" s="31"/>
      <c r="NQB340" s="31"/>
      <c r="NQC340" s="31"/>
      <c r="NQD340" s="31"/>
      <c r="NQE340" s="31"/>
      <c r="NQF340" s="31"/>
      <c r="NQG340" s="31"/>
      <c r="NQH340" s="31"/>
      <c r="NQI340" s="31"/>
      <c r="NQJ340" s="31"/>
      <c r="NQK340" s="31"/>
      <c r="NQL340" s="31"/>
      <c r="NQM340" s="31"/>
      <c r="NQN340" s="31"/>
      <c r="NQO340" s="31"/>
      <c r="NQP340" s="31"/>
      <c r="NQQ340" s="31"/>
      <c r="NQR340" s="31"/>
      <c r="NQS340" s="31"/>
      <c r="NQT340" s="31"/>
      <c r="NQU340" s="31"/>
      <c r="NQV340" s="31"/>
      <c r="NQW340" s="31"/>
      <c r="NQX340" s="31"/>
      <c r="NQY340" s="31"/>
      <c r="NQZ340" s="31"/>
      <c r="NRA340" s="31"/>
      <c r="NRB340" s="31"/>
      <c r="NRC340" s="31"/>
      <c r="NRD340" s="31"/>
      <c r="NRE340" s="31"/>
      <c r="NRF340" s="31"/>
      <c r="NRG340" s="31"/>
      <c r="NRH340" s="31"/>
      <c r="NRI340" s="31"/>
      <c r="NRJ340" s="31"/>
      <c r="NRK340" s="31"/>
      <c r="NRL340" s="31"/>
      <c r="NRM340" s="31"/>
      <c r="NRN340" s="31"/>
      <c r="NRO340" s="31"/>
      <c r="NRP340" s="31"/>
      <c r="NRQ340" s="31"/>
      <c r="NRR340" s="31"/>
      <c r="NRS340" s="31"/>
      <c r="NRT340" s="31"/>
      <c r="NRU340" s="31"/>
      <c r="NRV340" s="31"/>
      <c r="NRW340" s="31"/>
      <c r="NRX340" s="31"/>
      <c r="NRY340" s="31"/>
      <c r="NRZ340" s="31"/>
      <c r="NSA340" s="31"/>
      <c r="NSB340" s="31"/>
      <c r="NSC340" s="31"/>
      <c r="NSD340" s="31"/>
      <c r="NSE340" s="31"/>
      <c r="NSF340" s="31"/>
      <c r="NSG340" s="31"/>
      <c r="NSH340" s="31"/>
      <c r="NSI340" s="31"/>
      <c r="NSJ340" s="31"/>
      <c r="NSK340" s="31"/>
      <c r="NSL340" s="31"/>
      <c r="NSM340" s="31"/>
      <c r="NSN340" s="31"/>
      <c r="NSO340" s="31"/>
      <c r="NSP340" s="31"/>
      <c r="NSQ340" s="31"/>
      <c r="NSR340" s="31"/>
      <c r="NSS340" s="31"/>
      <c r="NST340" s="31"/>
      <c r="NSU340" s="31"/>
      <c r="NSV340" s="31"/>
      <c r="NSW340" s="31"/>
      <c r="NSX340" s="31"/>
      <c r="NSY340" s="31"/>
      <c r="NSZ340" s="31"/>
      <c r="NTA340" s="31"/>
      <c r="NTB340" s="31"/>
      <c r="NTC340" s="31"/>
      <c r="NTD340" s="31"/>
      <c r="NTE340" s="31"/>
      <c r="NTF340" s="31"/>
      <c r="NTG340" s="31"/>
      <c r="NTH340" s="31"/>
      <c r="NTI340" s="31"/>
      <c r="NTJ340" s="31"/>
      <c r="NTK340" s="31"/>
      <c r="NTL340" s="31"/>
      <c r="NTM340" s="31"/>
      <c r="NTN340" s="31"/>
      <c r="NTO340" s="31"/>
      <c r="NTP340" s="31"/>
      <c r="NTQ340" s="31"/>
      <c r="NTR340" s="31"/>
      <c r="NTS340" s="31"/>
      <c r="NTT340" s="31"/>
      <c r="NTU340" s="31"/>
      <c r="NTV340" s="31"/>
      <c r="NTW340" s="31"/>
      <c r="NTX340" s="31"/>
      <c r="NTY340" s="31"/>
      <c r="NTZ340" s="31"/>
      <c r="NUA340" s="31"/>
      <c r="NUB340" s="31"/>
      <c r="NUC340" s="31"/>
      <c r="NUD340" s="31"/>
      <c r="NUE340" s="31"/>
      <c r="NUF340" s="31"/>
      <c r="NUG340" s="31"/>
      <c r="NUH340" s="31"/>
      <c r="NUI340" s="31"/>
      <c r="NUJ340" s="31"/>
      <c r="NUK340" s="31"/>
      <c r="NUL340" s="31"/>
      <c r="NUM340" s="31"/>
      <c r="NUN340" s="31"/>
      <c r="NUO340" s="31"/>
      <c r="NUP340" s="31"/>
      <c r="NUQ340" s="31"/>
      <c r="NUR340" s="31"/>
      <c r="NUS340" s="31"/>
      <c r="NUT340" s="31"/>
      <c r="NUU340" s="31"/>
      <c r="NUV340" s="31"/>
      <c r="NUW340" s="31"/>
      <c r="NUX340" s="31"/>
      <c r="NUY340" s="31"/>
      <c r="NUZ340" s="31"/>
      <c r="NVA340" s="31"/>
      <c r="NVB340" s="31"/>
      <c r="NVC340" s="31"/>
      <c r="NVD340" s="31"/>
      <c r="NVE340" s="31"/>
      <c r="NVF340" s="31"/>
      <c r="NVG340" s="31"/>
      <c r="NVH340" s="31"/>
      <c r="NVI340" s="31"/>
      <c r="NVJ340" s="31"/>
      <c r="NVK340" s="31"/>
      <c r="NVL340" s="31"/>
      <c r="NVM340" s="31"/>
      <c r="NVN340" s="31"/>
      <c r="NVO340" s="31"/>
      <c r="NVP340" s="31"/>
      <c r="NVQ340" s="31"/>
      <c r="NVR340" s="31"/>
      <c r="NVS340" s="31"/>
      <c r="NVT340" s="31"/>
      <c r="NVU340" s="31"/>
      <c r="NVV340" s="31"/>
      <c r="NVW340" s="31"/>
      <c r="NVX340" s="31"/>
      <c r="NVY340" s="31"/>
      <c r="NVZ340" s="31"/>
      <c r="NWA340" s="31"/>
      <c r="NWB340" s="31"/>
      <c r="NWC340" s="31"/>
      <c r="NWD340" s="31"/>
      <c r="NWE340" s="31"/>
      <c r="NWF340" s="31"/>
      <c r="NWG340" s="31"/>
      <c r="NWH340" s="31"/>
      <c r="NWI340" s="31"/>
      <c r="NWJ340" s="31"/>
      <c r="NWK340" s="31"/>
      <c r="NWL340" s="31"/>
      <c r="NWM340" s="31"/>
      <c r="NWN340" s="31"/>
      <c r="NWO340" s="31"/>
      <c r="NWP340" s="31"/>
      <c r="NWQ340" s="31"/>
      <c r="NWR340" s="31"/>
      <c r="NWS340" s="31"/>
      <c r="NWT340" s="31"/>
      <c r="NWU340" s="31"/>
      <c r="NWV340" s="31"/>
      <c r="NWW340" s="31"/>
      <c r="NWX340" s="31"/>
      <c r="NWY340" s="31"/>
      <c r="NWZ340" s="31"/>
      <c r="NXA340" s="31"/>
      <c r="NXB340" s="31"/>
      <c r="NXC340" s="31"/>
      <c r="NXD340" s="31"/>
      <c r="NXE340" s="31"/>
      <c r="NXF340" s="31"/>
      <c r="NXG340" s="31"/>
      <c r="NXH340" s="31"/>
      <c r="NXI340" s="31"/>
      <c r="NXJ340" s="31"/>
      <c r="NXK340" s="31"/>
      <c r="NXL340" s="31"/>
      <c r="NXM340" s="31"/>
      <c r="NXN340" s="31"/>
      <c r="NXO340" s="31"/>
      <c r="NXP340" s="31"/>
      <c r="NXQ340" s="31"/>
      <c r="NXR340" s="31"/>
      <c r="NXS340" s="31"/>
      <c r="NXT340" s="31"/>
      <c r="NXU340" s="31"/>
      <c r="NXV340" s="31"/>
      <c r="NXW340" s="31"/>
      <c r="NXX340" s="31"/>
      <c r="NXY340" s="31"/>
      <c r="NXZ340" s="31"/>
      <c r="NYA340" s="31"/>
      <c r="NYB340" s="31"/>
      <c r="NYC340" s="31"/>
      <c r="NYD340" s="31"/>
      <c r="NYE340" s="31"/>
      <c r="NYF340" s="31"/>
      <c r="NYG340" s="31"/>
      <c r="NYH340" s="31"/>
      <c r="NYI340" s="31"/>
      <c r="NYJ340" s="31"/>
      <c r="NYK340" s="31"/>
      <c r="NYL340" s="31"/>
      <c r="NYM340" s="31"/>
      <c r="NYN340" s="31"/>
      <c r="NYO340" s="31"/>
      <c r="NYP340" s="31"/>
      <c r="NYQ340" s="31"/>
      <c r="NYR340" s="31"/>
      <c r="NYS340" s="31"/>
      <c r="NYT340" s="31"/>
      <c r="NYU340" s="31"/>
      <c r="NYV340" s="31"/>
      <c r="NYW340" s="31"/>
      <c r="NYX340" s="31"/>
      <c r="NYY340" s="31"/>
      <c r="NYZ340" s="31"/>
      <c r="NZA340" s="31"/>
      <c r="NZB340" s="31"/>
      <c r="NZC340" s="31"/>
      <c r="NZD340" s="31"/>
      <c r="NZE340" s="31"/>
      <c r="NZF340" s="31"/>
      <c r="NZG340" s="31"/>
      <c r="NZH340" s="31"/>
      <c r="NZI340" s="31"/>
      <c r="NZJ340" s="31"/>
      <c r="NZK340" s="31"/>
      <c r="NZL340" s="31"/>
      <c r="NZM340" s="31"/>
      <c r="NZN340" s="31"/>
      <c r="NZO340" s="31"/>
      <c r="NZP340" s="31"/>
      <c r="NZQ340" s="31"/>
      <c r="NZR340" s="31"/>
      <c r="NZS340" s="31"/>
      <c r="NZT340" s="31"/>
      <c r="NZU340" s="31"/>
      <c r="NZV340" s="31"/>
      <c r="NZW340" s="31"/>
      <c r="NZX340" s="31"/>
      <c r="NZY340" s="31"/>
      <c r="NZZ340" s="31"/>
      <c r="OAA340" s="31"/>
      <c r="OAB340" s="31"/>
      <c r="OAC340" s="31"/>
      <c r="OAD340" s="31"/>
      <c r="OAE340" s="31"/>
      <c r="OAF340" s="31"/>
      <c r="OAG340" s="31"/>
      <c r="OAH340" s="31"/>
      <c r="OAI340" s="31"/>
      <c r="OAJ340" s="31"/>
      <c r="OAK340" s="31"/>
      <c r="OAL340" s="31"/>
      <c r="OAM340" s="31"/>
      <c r="OAN340" s="31"/>
      <c r="OAO340" s="31"/>
      <c r="OAP340" s="31"/>
      <c r="OAQ340" s="31"/>
      <c r="OAR340" s="31"/>
      <c r="OAS340" s="31"/>
      <c r="OAT340" s="31"/>
      <c r="OAU340" s="31"/>
      <c r="OAV340" s="31"/>
      <c r="OAW340" s="31"/>
      <c r="OAX340" s="31"/>
      <c r="OAY340" s="31"/>
      <c r="OAZ340" s="31"/>
      <c r="OBA340" s="31"/>
      <c r="OBB340" s="31"/>
      <c r="OBC340" s="31"/>
      <c r="OBD340" s="31"/>
      <c r="OBE340" s="31"/>
      <c r="OBF340" s="31"/>
      <c r="OBG340" s="31"/>
      <c r="OBH340" s="31"/>
      <c r="OBI340" s="31"/>
      <c r="OBJ340" s="31"/>
      <c r="OBK340" s="31"/>
      <c r="OBL340" s="31"/>
      <c r="OBM340" s="31"/>
      <c r="OBN340" s="31"/>
      <c r="OBO340" s="31"/>
      <c r="OBP340" s="31"/>
      <c r="OBQ340" s="31"/>
      <c r="OBR340" s="31"/>
      <c r="OBS340" s="31"/>
      <c r="OBT340" s="31"/>
      <c r="OBU340" s="31"/>
      <c r="OBV340" s="31"/>
      <c r="OBW340" s="31"/>
      <c r="OBX340" s="31"/>
      <c r="OBY340" s="31"/>
      <c r="OBZ340" s="31"/>
      <c r="OCA340" s="31"/>
      <c r="OCB340" s="31"/>
      <c r="OCC340" s="31"/>
      <c r="OCD340" s="31"/>
      <c r="OCE340" s="31"/>
      <c r="OCF340" s="31"/>
      <c r="OCG340" s="31"/>
      <c r="OCH340" s="31"/>
      <c r="OCI340" s="31"/>
      <c r="OCJ340" s="31"/>
      <c r="OCK340" s="31"/>
      <c r="OCL340" s="31"/>
      <c r="OCM340" s="31"/>
      <c r="OCN340" s="31"/>
      <c r="OCO340" s="31"/>
      <c r="OCP340" s="31"/>
      <c r="OCQ340" s="31"/>
      <c r="OCR340" s="31"/>
      <c r="OCS340" s="31"/>
      <c r="OCT340" s="31"/>
      <c r="OCU340" s="31"/>
      <c r="OCV340" s="31"/>
      <c r="OCW340" s="31"/>
      <c r="OCX340" s="31"/>
      <c r="OCY340" s="31"/>
      <c r="OCZ340" s="31"/>
      <c r="ODA340" s="31"/>
      <c r="ODB340" s="31"/>
      <c r="ODC340" s="31"/>
      <c r="ODD340" s="31"/>
      <c r="ODE340" s="31"/>
      <c r="ODF340" s="31"/>
      <c r="ODG340" s="31"/>
      <c r="ODH340" s="31"/>
      <c r="ODI340" s="31"/>
      <c r="ODJ340" s="31"/>
      <c r="ODK340" s="31"/>
      <c r="ODL340" s="31"/>
      <c r="ODM340" s="31"/>
      <c r="ODN340" s="31"/>
      <c r="ODO340" s="31"/>
      <c r="ODP340" s="31"/>
      <c r="ODQ340" s="31"/>
      <c r="ODR340" s="31"/>
      <c r="ODS340" s="31"/>
      <c r="ODT340" s="31"/>
      <c r="ODU340" s="31"/>
      <c r="ODV340" s="31"/>
      <c r="ODW340" s="31"/>
      <c r="ODX340" s="31"/>
      <c r="ODY340" s="31"/>
      <c r="ODZ340" s="31"/>
      <c r="OEA340" s="31"/>
      <c r="OEB340" s="31"/>
      <c r="OEC340" s="31"/>
      <c r="OED340" s="31"/>
      <c r="OEE340" s="31"/>
      <c r="OEF340" s="31"/>
      <c r="OEG340" s="31"/>
      <c r="OEH340" s="31"/>
      <c r="OEI340" s="31"/>
      <c r="OEJ340" s="31"/>
      <c r="OEK340" s="31"/>
      <c r="OEL340" s="31"/>
      <c r="OEM340" s="31"/>
      <c r="OEN340" s="31"/>
      <c r="OEO340" s="31"/>
      <c r="OEP340" s="31"/>
      <c r="OEQ340" s="31"/>
      <c r="OER340" s="31"/>
      <c r="OES340" s="31"/>
      <c r="OET340" s="31"/>
      <c r="OEU340" s="31"/>
      <c r="OEV340" s="31"/>
      <c r="OEW340" s="31"/>
      <c r="OEX340" s="31"/>
      <c r="OEY340" s="31"/>
      <c r="OEZ340" s="31"/>
      <c r="OFA340" s="31"/>
      <c r="OFB340" s="31"/>
      <c r="OFC340" s="31"/>
      <c r="OFD340" s="31"/>
      <c r="OFE340" s="31"/>
      <c r="OFF340" s="31"/>
      <c r="OFG340" s="31"/>
      <c r="OFH340" s="31"/>
      <c r="OFI340" s="31"/>
      <c r="OFJ340" s="31"/>
      <c r="OFK340" s="31"/>
      <c r="OFL340" s="31"/>
      <c r="OFM340" s="31"/>
      <c r="OFN340" s="31"/>
      <c r="OFO340" s="31"/>
      <c r="OFP340" s="31"/>
      <c r="OFQ340" s="31"/>
      <c r="OFR340" s="31"/>
      <c r="OFS340" s="31"/>
      <c r="OFT340" s="31"/>
      <c r="OFU340" s="31"/>
      <c r="OFV340" s="31"/>
      <c r="OFW340" s="31"/>
      <c r="OFX340" s="31"/>
      <c r="OFY340" s="31"/>
      <c r="OFZ340" s="31"/>
      <c r="OGA340" s="31"/>
      <c r="OGB340" s="31"/>
      <c r="OGC340" s="31"/>
      <c r="OGD340" s="31"/>
      <c r="OGE340" s="31"/>
      <c r="OGF340" s="31"/>
      <c r="OGG340" s="31"/>
      <c r="OGH340" s="31"/>
      <c r="OGI340" s="31"/>
      <c r="OGJ340" s="31"/>
      <c r="OGK340" s="31"/>
      <c r="OGL340" s="31"/>
      <c r="OGM340" s="31"/>
      <c r="OGN340" s="31"/>
      <c r="OGO340" s="31"/>
      <c r="OGP340" s="31"/>
      <c r="OGQ340" s="31"/>
      <c r="OGR340" s="31"/>
      <c r="OGS340" s="31"/>
      <c r="OGT340" s="31"/>
      <c r="OGU340" s="31"/>
      <c r="OGV340" s="31"/>
      <c r="OGW340" s="31"/>
      <c r="OGX340" s="31"/>
      <c r="OGY340" s="31"/>
      <c r="OGZ340" s="31"/>
      <c r="OHA340" s="31"/>
      <c r="OHB340" s="31"/>
      <c r="OHC340" s="31"/>
      <c r="OHD340" s="31"/>
      <c r="OHE340" s="31"/>
      <c r="OHF340" s="31"/>
      <c r="OHG340" s="31"/>
      <c r="OHH340" s="31"/>
      <c r="OHI340" s="31"/>
      <c r="OHJ340" s="31"/>
      <c r="OHK340" s="31"/>
      <c r="OHL340" s="31"/>
      <c r="OHM340" s="31"/>
      <c r="OHN340" s="31"/>
      <c r="OHO340" s="31"/>
      <c r="OHP340" s="31"/>
      <c r="OHQ340" s="31"/>
      <c r="OHR340" s="31"/>
      <c r="OHS340" s="31"/>
      <c r="OHT340" s="31"/>
      <c r="OHU340" s="31"/>
      <c r="OHV340" s="31"/>
      <c r="OHW340" s="31"/>
      <c r="OHX340" s="31"/>
      <c r="OHY340" s="31"/>
      <c r="OHZ340" s="31"/>
      <c r="OIA340" s="31"/>
      <c r="OIB340" s="31"/>
      <c r="OIC340" s="31"/>
      <c r="OID340" s="31"/>
      <c r="OIE340" s="31"/>
      <c r="OIF340" s="31"/>
      <c r="OIG340" s="31"/>
      <c r="OIH340" s="31"/>
      <c r="OII340" s="31"/>
      <c r="OIJ340" s="31"/>
      <c r="OIK340" s="31"/>
      <c r="OIL340" s="31"/>
      <c r="OIM340" s="31"/>
      <c r="OIN340" s="31"/>
      <c r="OIO340" s="31"/>
      <c r="OIP340" s="31"/>
      <c r="OIQ340" s="31"/>
      <c r="OIR340" s="31"/>
      <c r="OIS340" s="31"/>
      <c r="OIT340" s="31"/>
      <c r="OIU340" s="31"/>
      <c r="OIV340" s="31"/>
      <c r="OIW340" s="31"/>
      <c r="OIX340" s="31"/>
      <c r="OIY340" s="31"/>
      <c r="OIZ340" s="31"/>
      <c r="OJA340" s="31"/>
      <c r="OJB340" s="31"/>
      <c r="OJC340" s="31"/>
      <c r="OJD340" s="31"/>
      <c r="OJE340" s="31"/>
      <c r="OJF340" s="31"/>
      <c r="OJG340" s="31"/>
      <c r="OJH340" s="31"/>
      <c r="OJI340" s="31"/>
      <c r="OJJ340" s="31"/>
      <c r="OJK340" s="31"/>
      <c r="OJL340" s="31"/>
      <c r="OJM340" s="31"/>
      <c r="OJN340" s="31"/>
      <c r="OJO340" s="31"/>
      <c r="OJP340" s="31"/>
      <c r="OJQ340" s="31"/>
      <c r="OJR340" s="31"/>
      <c r="OJS340" s="31"/>
      <c r="OJT340" s="31"/>
      <c r="OJU340" s="31"/>
      <c r="OJV340" s="31"/>
      <c r="OJW340" s="31"/>
      <c r="OJX340" s="31"/>
      <c r="OJY340" s="31"/>
      <c r="OJZ340" s="31"/>
      <c r="OKA340" s="31"/>
      <c r="OKB340" s="31"/>
      <c r="OKC340" s="31"/>
      <c r="OKD340" s="31"/>
      <c r="OKE340" s="31"/>
      <c r="OKF340" s="31"/>
      <c r="OKG340" s="31"/>
      <c r="OKH340" s="31"/>
      <c r="OKI340" s="31"/>
      <c r="OKJ340" s="31"/>
      <c r="OKK340" s="31"/>
      <c r="OKL340" s="31"/>
      <c r="OKM340" s="31"/>
      <c r="OKN340" s="31"/>
      <c r="OKO340" s="31"/>
      <c r="OKP340" s="31"/>
      <c r="OKQ340" s="31"/>
      <c r="OKR340" s="31"/>
      <c r="OKS340" s="31"/>
      <c r="OKT340" s="31"/>
      <c r="OKU340" s="31"/>
      <c r="OKV340" s="31"/>
      <c r="OKW340" s="31"/>
      <c r="OKX340" s="31"/>
      <c r="OKY340" s="31"/>
      <c r="OKZ340" s="31"/>
      <c r="OLA340" s="31"/>
      <c r="OLB340" s="31"/>
      <c r="OLC340" s="31"/>
      <c r="OLD340" s="31"/>
      <c r="OLE340" s="31"/>
      <c r="OLF340" s="31"/>
      <c r="OLG340" s="31"/>
      <c r="OLH340" s="31"/>
      <c r="OLI340" s="31"/>
      <c r="OLJ340" s="31"/>
      <c r="OLK340" s="31"/>
      <c r="OLL340" s="31"/>
      <c r="OLM340" s="31"/>
      <c r="OLN340" s="31"/>
      <c r="OLO340" s="31"/>
      <c r="OLP340" s="31"/>
      <c r="OLQ340" s="31"/>
      <c r="OLR340" s="31"/>
      <c r="OLS340" s="31"/>
      <c r="OLT340" s="31"/>
      <c r="OLU340" s="31"/>
      <c r="OLV340" s="31"/>
      <c r="OLW340" s="31"/>
      <c r="OLX340" s="31"/>
      <c r="OLY340" s="31"/>
      <c r="OLZ340" s="31"/>
      <c r="OMA340" s="31"/>
      <c r="OMB340" s="31"/>
      <c r="OMC340" s="31"/>
      <c r="OMD340" s="31"/>
      <c r="OME340" s="31"/>
      <c r="OMF340" s="31"/>
      <c r="OMG340" s="31"/>
      <c r="OMH340" s="31"/>
      <c r="OMI340" s="31"/>
      <c r="OMJ340" s="31"/>
      <c r="OMK340" s="31"/>
      <c r="OML340" s="31"/>
      <c r="OMM340" s="31"/>
      <c r="OMN340" s="31"/>
      <c r="OMO340" s="31"/>
      <c r="OMP340" s="31"/>
      <c r="OMQ340" s="31"/>
      <c r="OMR340" s="31"/>
      <c r="OMS340" s="31"/>
      <c r="OMT340" s="31"/>
      <c r="OMU340" s="31"/>
      <c r="OMV340" s="31"/>
      <c r="OMW340" s="31"/>
      <c r="OMX340" s="31"/>
      <c r="OMY340" s="31"/>
      <c r="OMZ340" s="31"/>
      <c r="ONA340" s="31"/>
      <c r="ONB340" s="31"/>
      <c r="ONC340" s="31"/>
      <c r="OND340" s="31"/>
      <c r="ONE340" s="31"/>
      <c r="ONF340" s="31"/>
      <c r="ONG340" s="31"/>
      <c r="ONH340" s="31"/>
      <c r="ONI340" s="31"/>
      <c r="ONJ340" s="31"/>
      <c r="ONK340" s="31"/>
      <c r="ONL340" s="31"/>
      <c r="ONM340" s="31"/>
      <c r="ONN340" s="31"/>
      <c r="ONO340" s="31"/>
      <c r="ONP340" s="31"/>
      <c r="ONQ340" s="31"/>
      <c r="ONR340" s="31"/>
      <c r="ONS340" s="31"/>
      <c r="ONT340" s="31"/>
      <c r="ONU340" s="31"/>
      <c r="ONV340" s="31"/>
      <c r="ONW340" s="31"/>
      <c r="ONX340" s="31"/>
      <c r="ONY340" s="31"/>
      <c r="ONZ340" s="31"/>
      <c r="OOA340" s="31"/>
      <c r="OOB340" s="31"/>
      <c r="OOC340" s="31"/>
      <c r="OOD340" s="31"/>
      <c r="OOE340" s="31"/>
      <c r="OOF340" s="31"/>
      <c r="OOG340" s="31"/>
      <c r="OOH340" s="31"/>
      <c r="OOI340" s="31"/>
      <c r="OOJ340" s="31"/>
      <c r="OOK340" s="31"/>
      <c r="OOL340" s="31"/>
      <c r="OOM340" s="31"/>
      <c r="OON340" s="31"/>
      <c r="OOO340" s="31"/>
      <c r="OOP340" s="31"/>
      <c r="OOQ340" s="31"/>
      <c r="OOR340" s="31"/>
      <c r="OOS340" s="31"/>
      <c r="OOT340" s="31"/>
      <c r="OOU340" s="31"/>
      <c r="OOV340" s="31"/>
      <c r="OOW340" s="31"/>
      <c r="OOX340" s="31"/>
      <c r="OOY340" s="31"/>
      <c r="OOZ340" s="31"/>
      <c r="OPA340" s="31"/>
      <c r="OPB340" s="31"/>
      <c r="OPC340" s="31"/>
      <c r="OPD340" s="31"/>
      <c r="OPE340" s="31"/>
      <c r="OPF340" s="31"/>
      <c r="OPG340" s="31"/>
      <c r="OPH340" s="31"/>
      <c r="OPI340" s="31"/>
      <c r="OPJ340" s="31"/>
      <c r="OPK340" s="31"/>
      <c r="OPL340" s="31"/>
      <c r="OPM340" s="31"/>
      <c r="OPN340" s="31"/>
      <c r="OPO340" s="31"/>
      <c r="OPP340" s="31"/>
      <c r="OPQ340" s="31"/>
      <c r="OPR340" s="31"/>
      <c r="OPS340" s="31"/>
      <c r="OPT340" s="31"/>
      <c r="OPU340" s="31"/>
      <c r="OPV340" s="31"/>
      <c r="OPW340" s="31"/>
      <c r="OPX340" s="31"/>
      <c r="OPY340" s="31"/>
      <c r="OPZ340" s="31"/>
      <c r="OQA340" s="31"/>
      <c r="OQB340" s="31"/>
      <c r="OQC340" s="31"/>
      <c r="OQD340" s="31"/>
      <c r="OQE340" s="31"/>
      <c r="OQF340" s="31"/>
      <c r="OQG340" s="31"/>
      <c r="OQH340" s="31"/>
      <c r="OQI340" s="31"/>
      <c r="OQJ340" s="31"/>
      <c r="OQK340" s="31"/>
      <c r="OQL340" s="31"/>
      <c r="OQM340" s="31"/>
      <c r="OQN340" s="31"/>
      <c r="OQO340" s="31"/>
      <c r="OQP340" s="31"/>
      <c r="OQQ340" s="31"/>
      <c r="OQR340" s="31"/>
      <c r="OQS340" s="31"/>
      <c r="OQT340" s="31"/>
      <c r="OQU340" s="31"/>
      <c r="OQV340" s="31"/>
      <c r="OQW340" s="31"/>
      <c r="OQX340" s="31"/>
      <c r="OQY340" s="31"/>
      <c r="OQZ340" s="31"/>
      <c r="ORA340" s="31"/>
      <c r="ORB340" s="31"/>
      <c r="ORC340" s="31"/>
      <c r="ORD340" s="31"/>
      <c r="ORE340" s="31"/>
      <c r="ORF340" s="31"/>
      <c r="ORG340" s="31"/>
      <c r="ORH340" s="31"/>
      <c r="ORI340" s="31"/>
      <c r="ORJ340" s="31"/>
      <c r="ORK340" s="31"/>
      <c r="ORL340" s="31"/>
      <c r="ORM340" s="31"/>
      <c r="ORN340" s="31"/>
      <c r="ORO340" s="31"/>
      <c r="ORP340" s="31"/>
      <c r="ORQ340" s="31"/>
      <c r="ORR340" s="31"/>
      <c r="ORS340" s="31"/>
      <c r="ORT340" s="31"/>
      <c r="ORU340" s="31"/>
      <c r="ORV340" s="31"/>
      <c r="ORW340" s="31"/>
      <c r="ORX340" s="31"/>
      <c r="ORY340" s="31"/>
      <c r="ORZ340" s="31"/>
      <c r="OSA340" s="31"/>
      <c r="OSB340" s="31"/>
      <c r="OSC340" s="31"/>
      <c r="OSD340" s="31"/>
      <c r="OSE340" s="31"/>
      <c r="OSF340" s="31"/>
      <c r="OSG340" s="31"/>
      <c r="OSH340" s="31"/>
      <c r="OSI340" s="31"/>
      <c r="OSJ340" s="31"/>
      <c r="OSK340" s="31"/>
      <c r="OSL340" s="31"/>
      <c r="OSM340" s="31"/>
      <c r="OSN340" s="31"/>
      <c r="OSO340" s="31"/>
      <c r="OSP340" s="31"/>
      <c r="OSQ340" s="31"/>
      <c r="OSR340" s="31"/>
      <c r="OSS340" s="31"/>
      <c r="OST340" s="31"/>
      <c r="OSU340" s="31"/>
      <c r="OSV340" s="31"/>
      <c r="OSW340" s="31"/>
      <c r="OSX340" s="31"/>
      <c r="OSY340" s="31"/>
      <c r="OSZ340" s="31"/>
      <c r="OTA340" s="31"/>
      <c r="OTB340" s="31"/>
      <c r="OTC340" s="31"/>
      <c r="OTD340" s="31"/>
      <c r="OTE340" s="31"/>
      <c r="OTF340" s="31"/>
      <c r="OTG340" s="31"/>
      <c r="OTH340" s="31"/>
      <c r="OTI340" s="31"/>
      <c r="OTJ340" s="31"/>
      <c r="OTK340" s="31"/>
      <c r="OTL340" s="31"/>
      <c r="OTM340" s="31"/>
      <c r="OTN340" s="31"/>
      <c r="OTO340" s="31"/>
      <c r="OTP340" s="31"/>
      <c r="OTQ340" s="31"/>
      <c r="OTR340" s="31"/>
      <c r="OTS340" s="31"/>
      <c r="OTT340" s="31"/>
      <c r="OTU340" s="31"/>
      <c r="OTV340" s="31"/>
      <c r="OTW340" s="31"/>
      <c r="OTX340" s="31"/>
      <c r="OTY340" s="31"/>
      <c r="OTZ340" s="31"/>
      <c r="OUA340" s="31"/>
      <c r="OUB340" s="31"/>
      <c r="OUC340" s="31"/>
      <c r="OUD340" s="31"/>
      <c r="OUE340" s="31"/>
      <c r="OUF340" s="31"/>
      <c r="OUG340" s="31"/>
      <c r="OUH340" s="31"/>
      <c r="OUI340" s="31"/>
      <c r="OUJ340" s="31"/>
      <c r="OUK340" s="31"/>
      <c r="OUL340" s="31"/>
      <c r="OUM340" s="31"/>
      <c r="OUN340" s="31"/>
      <c r="OUO340" s="31"/>
      <c r="OUP340" s="31"/>
      <c r="OUQ340" s="31"/>
      <c r="OUR340" s="31"/>
      <c r="OUS340" s="31"/>
      <c r="OUT340" s="31"/>
      <c r="OUU340" s="31"/>
      <c r="OUV340" s="31"/>
      <c r="OUW340" s="31"/>
      <c r="OUX340" s="31"/>
      <c r="OUY340" s="31"/>
      <c r="OUZ340" s="31"/>
      <c r="OVA340" s="31"/>
      <c r="OVB340" s="31"/>
      <c r="OVC340" s="31"/>
      <c r="OVD340" s="31"/>
      <c r="OVE340" s="31"/>
      <c r="OVF340" s="31"/>
      <c r="OVG340" s="31"/>
      <c r="OVH340" s="31"/>
      <c r="OVI340" s="31"/>
      <c r="OVJ340" s="31"/>
      <c r="OVK340" s="31"/>
      <c r="OVL340" s="31"/>
      <c r="OVM340" s="31"/>
      <c r="OVN340" s="31"/>
      <c r="OVO340" s="31"/>
      <c r="OVP340" s="31"/>
      <c r="OVQ340" s="31"/>
      <c r="OVR340" s="31"/>
      <c r="OVS340" s="31"/>
      <c r="OVT340" s="31"/>
      <c r="OVU340" s="31"/>
      <c r="OVV340" s="31"/>
      <c r="OVW340" s="31"/>
      <c r="OVX340" s="31"/>
      <c r="OVY340" s="31"/>
      <c r="OVZ340" s="31"/>
      <c r="OWA340" s="31"/>
      <c r="OWB340" s="31"/>
      <c r="OWC340" s="31"/>
      <c r="OWD340" s="31"/>
      <c r="OWE340" s="31"/>
      <c r="OWF340" s="31"/>
      <c r="OWG340" s="31"/>
      <c r="OWH340" s="31"/>
      <c r="OWI340" s="31"/>
      <c r="OWJ340" s="31"/>
      <c r="OWK340" s="31"/>
      <c r="OWL340" s="31"/>
      <c r="OWM340" s="31"/>
      <c r="OWN340" s="31"/>
      <c r="OWO340" s="31"/>
      <c r="OWP340" s="31"/>
      <c r="OWQ340" s="31"/>
      <c r="OWR340" s="31"/>
      <c r="OWS340" s="31"/>
      <c r="OWT340" s="31"/>
      <c r="OWU340" s="31"/>
      <c r="OWV340" s="31"/>
      <c r="OWW340" s="31"/>
      <c r="OWX340" s="31"/>
      <c r="OWY340" s="31"/>
      <c r="OWZ340" s="31"/>
      <c r="OXA340" s="31"/>
      <c r="OXB340" s="31"/>
      <c r="OXC340" s="31"/>
      <c r="OXD340" s="31"/>
      <c r="OXE340" s="31"/>
      <c r="OXF340" s="31"/>
      <c r="OXG340" s="31"/>
      <c r="OXH340" s="31"/>
      <c r="OXI340" s="31"/>
      <c r="OXJ340" s="31"/>
      <c r="OXK340" s="31"/>
      <c r="OXL340" s="31"/>
      <c r="OXM340" s="31"/>
      <c r="OXN340" s="31"/>
      <c r="OXO340" s="31"/>
      <c r="OXP340" s="31"/>
      <c r="OXQ340" s="31"/>
      <c r="OXR340" s="31"/>
      <c r="OXS340" s="31"/>
      <c r="OXT340" s="31"/>
      <c r="OXU340" s="31"/>
      <c r="OXV340" s="31"/>
      <c r="OXW340" s="31"/>
      <c r="OXX340" s="31"/>
      <c r="OXY340" s="31"/>
      <c r="OXZ340" s="31"/>
      <c r="OYA340" s="31"/>
      <c r="OYB340" s="31"/>
      <c r="OYC340" s="31"/>
      <c r="OYD340" s="31"/>
      <c r="OYE340" s="31"/>
      <c r="OYF340" s="31"/>
      <c r="OYG340" s="31"/>
      <c r="OYH340" s="31"/>
      <c r="OYI340" s="31"/>
      <c r="OYJ340" s="31"/>
      <c r="OYK340" s="31"/>
      <c r="OYL340" s="31"/>
      <c r="OYM340" s="31"/>
      <c r="OYN340" s="31"/>
      <c r="OYO340" s="31"/>
      <c r="OYP340" s="31"/>
      <c r="OYQ340" s="31"/>
      <c r="OYR340" s="31"/>
      <c r="OYS340" s="31"/>
      <c r="OYT340" s="31"/>
      <c r="OYU340" s="31"/>
      <c r="OYV340" s="31"/>
      <c r="OYW340" s="31"/>
      <c r="OYX340" s="31"/>
      <c r="OYY340" s="31"/>
      <c r="OYZ340" s="31"/>
      <c r="OZA340" s="31"/>
      <c r="OZB340" s="31"/>
      <c r="OZC340" s="31"/>
      <c r="OZD340" s="31"/>
      <c r="OZE340" s="31"/>
      <c r="OZF340" s="31"/>
      <c r="OZG340" s="31"/>
      <c r="OZH340" s="31"/>
      <c r="OZI340" s="31"/>
      <c r="OZJ340" s="31"/>
      <c r="OZK340" s="31"/>
      <c r="OZL340" s="31"/>
      <c r="OZM340" s="31"/>
      <c r="OZN340" s="31"/>
      <c r="OZO340" s="31"/>
      <c r="OZP340" s="31"/>
      <c r="OZQ340" s="31"/>
      <c r="OZR340" s="31"/>
      <c r="OZS340" s="31"/>
      <c r="OZT340" s="31"/>
      <c r="OZU340" s="31"/>
      <c r="OZV340" s="31"/>
      <c r="OZW340" s="31"/>
      <c r="OZX340" s="31"/>
      <c r="OZY340" s="31"/>
      <c r="OZZ340" s="31"/>
      <c r="PAA340" s="31"/>
      <c r="PAB340" s="31"/>
      <c r="PAC340" s="31"/>
      <c r="PAD340" s="31"/>
      <c r="PAE340" s="31"/>
      <c r="PAF340" s="31"/>
      <c r="PAG340" s="31"/>
      <c r="PAH340" s="31"/>
      <c r="PAI340" s="31"/>
      <c r="PAJ340" s="31"/>
      <c r="PAK340" s="31"/>
      <c r="PAL340" s="31"/>
      <c r="PAM340" s="31"/>
      <c r="PAN340" s="31"/>
      <c r="PAO340" s="31"/>
      <c r="PAP340" s="31"/>
      <c r="PAQ340" s="31"/>
      <c r="PAR340" s="31"/>
      <c r="PAS340" s="31"/>
      <c r="PAT340" s="31"/>
      <c r="PAU340" s="31"/>
      <c r="PAV340" s="31"/>
      <c r="PAW340" s="31"/>
      <c r="PAX340" s="31"/>
      <c r="PAY340" s="31"/>
      <c r="PAZ340" s="31"/>
      <c r="PBA340" s="31"/>
      <c r="PBB340" s="31"/>
      <c r="PBC340" s="31"/>
      <c r="PBD340" s="31"/>
      <c r="PBE340" s="31"/>
      <c r="PBF340" s="31"/>
      <c r="PBG340" s="31"/>
      <c r="PBH340" s="31"/>
      <c r="PBI340" s="31"/>
      <c r="PBJ340" s="31"/>
      <c r="PBK340" s="31"/>
      <c r="PBL340" s="31"/>
      <c r="PBM340" s="31"/>
      <c r="PBN340" s="31"/>
      <c r="PBO340" s="31"/>
      <c r="PBP340" s="31"/>
      <c r="PBQ340" s="31"/>
      <c r="PBR340" s="31"/>
      <c r="PBS340" s="31"/>
      <c r="PBT340" s="31"/>
      <c r="PBU340" s="31"/>
      <c r="PBV340" s="31"/>
      <c r="PBW340" s="31"/>
      <c r="PBX340" s="31"/>
      <c r="PBY340" s="31"/>
      <c r="PBZ340" s="31"/>
      <c r="PCA340" s="31"/>
      <c r="PCB340" s="31"/>
      <c r="PCC340" s="31"/>
      <c r="PCD340" s="31"/>
      <c r="PCE340" s="31"/>
      <c r="PCF340" s="31"/>
      <c r="PCG340" s="31"/>
      <c r="PCH340" s="31"/>
      <c r="PCI340" s="31"/>
      <c r="PCJ340" s="31"/>
      <c r="PCK340" s="31"/>
      <c r="PCL340" s="31"/>
      <c r="PCM340" s="31"/>
      <c r="PCN340" s="31"/>
      <c r="PCO340" s="31"/>
      <c r="PCP340" s="31"/>
      <c r="PCQ340" s="31"/>
      <c r="PCR340" s="31"/>
      <c r="PCS340" s="31"/>
      <c r="PCT340" s="31"/>
      <c r="PCU340" s="31"/>
      <c r="PCV340" s="31"/>
      <c r="PCW340" s="31"/>
      <c r="PCX340" s="31"/>
      <c r="PCY340" s="31"/>
      <c r="PCZ340" s="31"/>
      <c r="PDA340" s="31"/>
      <c r="PDB340" s="31"/>
      <c r="PDC340" s="31"/>
      <c r="PDD340" s="31"/>
      <c r="PDE340" s="31"/>
      <c r="PDF340" s="31"/>
      <c r="PDG340" s="31"/>
      <c r="PDH340" s="31"/>
      <c r="PDI340" s="31"/>
      <c r="PDJ340" s="31"/>
      <c r="PDK340" s="31"/>
      <c r="PDL340" s="31"/>
      <c r="PDM340" s="31"/>
      <c r="PDN340" s="31"/>
      <c r="PDO340" s="31"/>
      <c r="PDP340" s="31"/>
      <c r="PDQ340" s="31"/>
      <c r="PDR340" s="31"/>
      <c r="PDS340" s="31"/>
      <c r="PDT340" s="31"/>
      <c r="PDU340" s="31"/>
      <c r="PDV340" s="31"/>
      <c r="PDW340" s="31"/>
      <c r="PDX340" s="31"/>
      <c r="PDY340" s="31"/>
      <c r="PDZ340" s="31"/>
      <c r="PEA340" s="31"/>
      <c r="PEB340" s="31"/>
      <c r="PEC340" s="31"/>
      <c r="PED340" s="31"/>
      <c r="PEE340" s="31"/>
      <c r="PEF340" s="31"/>
      <c r="PEG340" s="31"/>
      <c r="PEH340" s="31"/>
      <c r="PEI340" s="31"/>
      <c r="PEJ340" s="31"/>
      <c r="PEK340" s="31"/>
      <c r="PEL340" s="31"/>
      <c r="PEM340" s="31"/>
      <c r="PEN340" s="31"/>
      <c r="PEO340" s="31"/>
      <c r="PEP340" s="31"/>
      <c r="PEQ340" s="31"/>
      <c r="PER340" s="31"/>
      <c r="PES340" s="31"/>
      <c r="PET340" s="31"/>
      <c r="PEU340" s="31"/>
      <c r="PEV340" s="31"/>
      <c r="PEW340" s="31"/>
      <c r="PEX340" s="31"/>
      <c r="PEY340" s="31"/>
      <c r="PEZ340" s="31"/>
      <c r="PFA340" s="31"/>
      <c r="PFB340" s="31"/>
      <c r="PFC340" s="31"/>
      <c r="PFD340" s="31"/>
      <c r="PFE340" s="31"/>
      <c r="PFF340" s="31"/>
      <c r="PFG340" s="31"/>
      <c r="PFH340" s="31"/>
      <c r="PFI340" s="31"/>
      <c r="PFJ340" s="31"/>
      <c r="PFK340" s="31"/>
      <c r="PFL340" s="31"/>
      <c r="PFM340" s="31"/>
      <c r="PFN340" s="31"/>
      <c r="PFO340" s="31"/>
      <c r="PFP340" s="31"/>
      <c r="PFQ340" s="31"/>
      <c r="PFR340" s="31"/>
      <c r="PFS340" s="31"/>
      <c r="PFT340" s="31"/>
      <c r="PFU340" s="31"/>
      <c r="PFV340" s="31"/>
      <c r="PFW340" s="31"/>
      <c r="PFX340" s="31"/>
      <c r="PFY340" s="31"/>
      <c r="PFZ340" s="31"/>
      <c r="PGA340" s="31"/>
      <c r="PGB340" s="31"/>
      <c r="PGC340" s="31"/>
      <c r="PGD340" s="31"/>
      <c r="PGE340" s="31"/>
      <c r="PGF340" s="31"/>
      <c r="PGG340" s="31"/>
      <c r="PGH340" s="31"/>
      <c r="PGI340" s="31"/>
      <c r="PGJ340" s="31"/>
      <c r="PGK340" s="31"/>
      <c r="PGL340" s="31"/>
      <c r="PGM340" s="31"/>
      <c r="PGN340" s="31"/>
      <c r="PGO340" s="31"/>
      <c r="PGP340" s="31"/>
      <c r="PGQ340" s="31"/>
      <c r="PGR340" s="31"/>
      <c r="PGS340" s="31"/>
      <c r="PGT340" s="31"/>
      <c r="PGU340" s="31"/>
      <c r="PGV340" s="31"/>
      <c r="PGW340" s="31"/>
      <c r="PGX340" s="31"/>
      <c r="PGY340" s="31"/>
      <c r="PGZ340" s="31"/>
      <c r="PHA340" s="31"/>
      <c r="PHB340" s="31"/>
      <c r="PHC340" s="31"/>
      <c r="PHD340" s="31"/>
      <c r="PHE340" s="31"/>
      <c r="PHF340" s="31"/>
      <c r="PHG340" s="31"/>
      <c r="PHH340" s="31"/>
      <c r="PHI340" s="31"/>
      <c r="PHJ340" s="31"/>
      <c r="PHK340" s="31"/>
      <c r="PHL340" s="31"/>
      <c r="PHM340" s="31"/>
      <c r="PHN340" s="31"/>
      <c r="PHO340" s="31"/>
      <c r="PHP340" s="31"/>
      <c r="PHQ340" s="31"/>
      <c r="PHR340" s="31"/>
      <c r="PHS340" s="31"/>
      <c r="PHT340" s="31"/>
      <c r="PHU340" s="31"/>
      <c r="PHV340" s="31"/>
      <c r="PHW340" s="31"/>
      <c r="PHX340" s="31"/>
      <c r="PHY340" s="31"/>
      <c r="PHZ340" s="31"/>
      <c r="PIA340" s="31"/>
      <c r="PIB340" s="31"/>
      <c r="PIC340" s="31"/>
      <c r="PID340" s="31"/>
      <c r="PIE340" s="31"/>
      <c r="PIF340" s="31"/>
      <c r="PIG340" s="31"/>
      <c r="PIH340" s="31"/>
      <c r="PII340" s="31"/>
      <c r="PIJ340" s="31"/>
      <c r="PIK340" s="31"/>
      <c r="PIL340" s="31"/>
      <c r="PIM340" s="31"/>
      <c r="PIN340" s="31"/>
      <c r="PIO340" s="31"/>
      <c r="PIP340" s="31"/>
      <c r="PIQ340" s="31"/>
      <c r="PIR340" s="31"/>
      <c r="PIS340" s="31"/>
      <c r="PIT340" s="31"/>
      <c r="PIU340" s="31"/>
      <c r="PIV340" s="31"/>
      <c r="PIW340" s="31"/>
      <c r="PIX340" s="31"/>
      <c r="PIY340" s="31"/>
      <c r="PIZ340" s="31"/>
      <c r="PJA340" s="31"/>
      <c r="PJB340" s="31"/>
      <c r="PJC340" s="31"/>
      <c r="PJD340" s="31"/>
      <c r="PJE340" s="31"/>
      <c r="PJF340" s="31"/>
      <c r="PJG340" s="31"/>
      <c r="PJH340" s="31"/>
      <c r="PJI340" s="31"/>
      <c r="PJJ340" s="31"/>
      <c r="PJK340" s="31"/>
      <c r="PJL340" s="31"/>
      <c r="PJM340" s="31"/>
      <c r="PJN340" s="31"/>
      <c r="PJO340" s="31"/>
      <c r="PJP340" s="31"/>
      <c r="PJQ340" s="31"/>
      <c r="PJR340" s="31"/>
      <c r="PJS340" s="31"/>
      <c r="PJT340" s="31"/>
      <c r="PJU340" s="31"/>
      <c r="PJV340" s="31"/>
      <c r="PJW340" s="31"/>
      <c r="PJX340" s="31"/>
      <c r="PJY340" s="31"/>
      <c r="PJZ340" s="31"/>
      <c r="PKA340" s="31"/>
      <c r="PKB340" s="31"/>
      <c r="PKC340" s="31"/>
      <c r="PKD340" s="31"/>
      <c r="PKE340" s="31"/>
      <c r="PKF340" s="31"/>
      <c r="PKG340" s="31"/>
      <c r="PKH340" s="31"/>
      <c r="PKI340" s="31"/>
      <c r="PKJ340" s="31"/>
      <c r="PKK340" s="31"/>
      <c r="PKL340" s="31"/>
      <c r="PKM340" s="31"/>
      <c r="PKN340" s="31"/>
      <c r="PKO340" s="31"/>
      <c r="PKP340" s="31"/>
      <c r="PKQ340" s="31"/>
      <c r="PKR340" s="31"/>
      <c r="PKS340" s="31"/>
      <c r="PKT340" s="31"/>
      <c r="PKU340" s="31"/>
      <c r="PKV340" s="31"/>
      <c r="PKW340" s="31"/>
      <c r="PKX340" s="31"/>
      <c r="PKY340" s="31"/>
      <c r="PKZ340" s="31"/>
      <c r="PLA340" s="31"/>
      <c r="PLB340" s="31"/>
      <c r="PLC340" s="31"/>
      <c r="PLD340" s="31"/>
      <c r="PLE340" s="31"/>
      <c r="PLF340" s="31"/>
      <c r="PLG340" s="31"/>
      <c r="PLH340" s="31"/>
      <c r="PLI340" s="31"/>
      <c r="PLJ340" s="31"/>
      <c r="PLK340" s="31"/>
      <c r="PLL340" s="31"/>
      <c r="PLM340" s="31"/>
      <c r="PLN340" s="31"/>
      <c r="PLO340" s="31"/>
      <c r="PLP340" s="31"/>
      <c r="PLQ340" s="31"/>
      <c r="PLR340" s="31"/>
      <c r="PLS340" s="31"/>
      <c r="PLT340" s="31"/>
      <c r="PLU340" s="31"/>
      <c r="PLV340" s="31"/>
      <c r="PLW340" s="31"/>
      <c r="PLX340" s="31"/>
      <c r="PLY340" s="31"/>
      <c r="PLZ340" s="31"/>
      <c r="PMA340" s="31"/>
      <c r="PMB340" s="31"/>
      <c r="PMC340" s="31"/>
      <c r="PMD340" s="31"/>
      <c r="PME340" s="31"/>
      <c r="PMF340" s="31"/>
      <c r="PMG340" s="31"/>
      <c r="PMH340" s="31"/>
      <c r="PMI340" s="31"/>
      <c r="PMJ340" s="31"/>
      <c r="PMK340" s="31"/>
      <c r="PML340" s="31"/>
      <c r="PMM340" s="31"/>
      <c r="PMN340" s="31"/>
      <c r="PMO340" s="31"/>
      <c r="PMP340" s="31"/>
      <c r="PMQ340" s="31"/>
      <c r="PMR340" s="31"/>
      <c r="PMS340" s="31"/>
      <c r="PMT340" s="31"/>
      <c r="PMU340" s="31"/>
      <c r="PMV340" s="31"/>
      <c r="PMW340" s="31"/>
      <c r="PMX340" s="31"/>
      <c r="PMY340" s="31"/>
      <c r="PMZ340" s="31"/>
      <c r="PNA340" s="31"/>
      <c r="PNB340" s="31"/>
      <c r="PNC340" s="31"/>
      <c r="PND340" s="31"/>
      <c r="PNE340" s="31"/>
      <c r="PNF340" s="31"/>
      <c r="PNG340" s="31"/>
      <c r="PNH340" s="31"/>
      <c r="PNI340" s="31"/>
      <c r="PNJ340" s="31"/>
      <c r="PNK340" s="31"/>
      <c r="PNL340" s="31"/>
      <c r="PNM340" s="31"/>
      <c r="PNN340" s="31"/>
      <c r="PNO340" s="31"/>
      <c r="PNP340" s="31"/>
      <c r="PNQ340" s="31"/>
      <c r="PNR340" s="31"/>
      <c r="PNS340" s="31"/>
      <c r="PNT340" s="31"/>
      <c r="PNU340" s="31"/>
      <c r="PNV340" s="31"/>
      <c r="PNW340" s="31"/>
      <c r="PNX340" s="31"/>
      <c r="PNY340" s="31"/>
      <c r="PNZ340" s="31"/>
      <c r="POA340" s="31"/>
      <c r="POB340" s="31"/>
      <c r="POC340" s="31"/>
      <c r="POD340" s="31"/>
      <c r="POE340" s="31"/>
      <c r="POF340" s="31"/>
      <c r="POG340" s="31"/>
      <c r="POH340" s="31"/>
      <c r="POI340" s="31"/>
      <c r="POJ340" s="31"/>
      <c r="POK340" s="31"/>
      <c r="POL340" s="31"/>
      <c r="POM340" s="31"/>
      <c r="PON340" s="31"/>
      <c r="POO340" s="31"/>
      <c r="POP340" s="31"/>
      <c r="POQ340" s="31"/>
      <c r="POR340" s="31"/>
      <c r="POS340" s="31"/>
      <c r="POT340" s="31"/>
      <c r="POU340" s="31"/>
      <c r="POV340" s="31"/>
      <c r="POW340" s="31"/>
      <c r="POX340" s="31"/>
      <c r="POY340" s="31"/>
      <c r="POZ340" s="31"/>
      <c r="PPA340" s="31"/>
      <c r="PPB340" s="31"/>
      <c r="PPC340" s="31"/>
      <c r="PPD340" s="31"/>
      <c r="PPE340" s="31"/>
      <c r="PPF340" s="31"/>
      <c r="PPG340" s="31"/>
      <c r="PPH340" s="31"/>
      <c r="PPI340" s="31"/>
      <c r="PPJ340" s="31"/>
      <c r="PPK340" s="31"/>
      <c r="PPL340" s="31"/>
      <c r="PPM340" s="31"/>
      <c r="PPN340" s="31"/>
      <c r="PPO340" s="31"/>
      <c r="PPP340" s="31"/>
      <c r="PPQ340" s="31"/>
      <c r="PPR340" s="31"/>
      <c r="PPS340" s="31"/>
      <c r="PPT340" s="31"/>
      <c r="PPU340" s="31"/>
      <c r="PPV340" s="31"/>
      <c r="PPW340" s="31"/>
      <c r="PPX340" s="31"/>
      <c r="PPY340" s="31"/>
      <c r="PPZ340" s="31"/>
      <c r="PQA340" s="31"/>
      <c r="PQB340" s="31"/>
      <c r="PQC340" s="31"/>
      <c r="PQD340" s="31"/>
      <c r="PQE340" s="31"/>
      <c r="PQF340" s="31"/>
      <c r="PQG340" s="31"/>
      <c r="PQH340" s="31"/>
      <c r="PQI340" s="31"/>
      <c r="PQJ340" s="31"/>
      <c r="PQK340" s="31"/>
      <c r="PQL340" s="31"/>
      <c r="PQM340" s="31"/>
      <c r="PQN340" s="31"/>
      <c r="PQO340" s="31"/>
      <c r="PQP340" s="31"/>
      <c r="PQQ340" s="31"/>
      <c r="PQR340" s="31"/>
      <c r="PQS340" s="31"/>
      <c r="PQT340" s="31"/>
      <c r="PQU340" s="31"/>
      <c r="PQV340" s="31"/>
      <c r="PQW340" s="31"/>
      <c r="PQX340" s="31"/>
      <c r="PQY340" s="31"/>
      <c r="PQZ340" s="31"/>
      <c r="PRA340" s="31"/>
      <c r="PRB340" s="31"/>
      <c r="PRC340" s="31"/>
      <c r="PRD340" s="31"/>
      <c r="PRE340" s="31"/>
      <c r="PRF340" s="31"/>
      <c r="PRG340" s="31"/>
      <c r="PRH340" s="31"/>
      <c r="PRI340" s="31"/>
      <c r="PRJ340" s="31"/>
      <c r="PRK340" s="31"/>
      <c r="PRL340" s="31"/>
      <c r="PRM340" s="31"/>
      <c r="PRN340" s="31"/>
      <c r="PRO340" s="31"/>
      <c r="PRP340" s="31"/>
      <c r="PRQ340" s="31"/>
      <c r="PRR340" s="31"/>
      <c r="PRS340" s="31"/>
      <c r="PRT340" s="31"/>
      <c r="PRU340" s="31"/>
      <c r="PRV340" s="31"/>
      <c r="PRW340" s="31"/>
      <c r="PRX340" s="31"/>
      <c r="PRY340" s="31"/>
      <c r="PRZ340" s="31"/>
      <c r="PSA340" s="31"/>
      <c r="PSB340" s="31"/>
      <c r="PSC340" s="31"/>
      <c r="PSD340" s="31"/>
      <c r="PSE340" s="31"/>
      <c r="PSF340" s="31"/>
      <c r="PSG340" s="31"/>
      <c r="PSH340" s="31"/>
      <c r="PSI340" s="31"/>
      <c r="PSJ340" s="31"/>
      <c r="PSK340" s="31"/>
      <c r="PSL340" s="31"/>
      <c r="PSM340" s="31"/>
      <c r="PSN340" s="31"/>
      <c r="PSO340" s="31"/>
      <c r="PSP340" s="31"/>
      <c r="PSQ340" s="31"/>
      <c r="PSR340" s="31"/>
      <c r="PSS340" s="31"/>
      <c r="PST340" s="31"/>
      <c r="PSU340" s="31"/>
      <c r="PSV340" s="31"/>
      <c r="PSW340" s="31"/>
      <c r="PSX340" s="31"/>
      <c r="PSY340" s="31"/>
      <c r="PSZ340" s="31"/>
      <c r="PTA340" s="31"/>
      <c r="PTB340" s="31"/>
      <c r="PTC340" s="31"/>
      <c r="PTD340" s="31"/>
      <c r="PTE340" s="31"/>
      <c r="PTF340" s="31"/>
      <c r="PTG340" s="31"/>
      <c r="PTH340" s="31"/>
      <c r="PTI340" s="31"/>
      <c r="PTJ340" s="31"/>
      <c r="PTK340" s="31"/>
      <c r="PTL340" s="31"/>
      <c r="PTM340" s="31"/>
      <c r="PTN340" s="31"/>
      <c r="PTO340" s="31"/>
      <c r="PTP340" s="31"/>
      <c r="PTQ340" s="31"/>
      <c r="PTR340" s="31"/>
      <c r="PTS340" s="31"/>
      <c r="PTT340" s="31"/>
      <c r="PTU340" s="31"/>
      <c r="PTV340" s="31"/>
      <c r="PTW340" s="31"/>
      <c r="PTX340" s="31"/>
      <c r="PTY340" s="31"/>
      <c r="PTZ340" s="31"/>
      <c r="PUA340" s="31"/>
      <c r="PUB340" s="31"/>
      <c r="PUC340" s="31"/>
      <c r="PUD340" s="31"/>
      <c r="PUE340" s="31"/>
      <c r="PUF340" s="31"/>
      <c r="PUG340" s="31"/>
      <c r="PUH340" s="31"/>
      <c r="PUI340" s="31"/>
      <c r="PUJ340" s="31"/>
      <c r="PUK340" s="31"/>
      <c r="PUL340" s="31"/>
      <c r="PUM340" s="31"/>
      <c r="PUN340" s="31"/>
      <c r="PUO340" s="31"/>
      <c r="PUP340" s="31"/>
      <c r="PUQ340" s="31"/>
      <c r="PUR340" s="31"/>
      <c r="PUS340" s="31"/>
      <c r="PUT340" s="31"/>
      <c r="PUU340" s="31"/>
      <c r="PUV340" s="31"/>
      <c r="PUW340" s="31"/>
      <c r="PUX340" s="31"/>
      <c r="PUY340" s="31"/>
      <c r="PUZ340" s="31"/>
      <c r="PVA340" s="31"/>
      <c r="PVB340" s="31"/>
      <c r="PVC340" s="31"/>
      <c r="PVD340" s="31"/>
      <c r="PVE340" s="31"/>
      <c r="PVF340" s="31"/>
      <c r="PVG340" s="31"/>
      <c r="PVH340" s="31"/>
      <c r="PVI340" s="31"/>
      <c r="PVJ340" s="31"/>
      <c r="PVK340" s="31"/>
      <c r="PVL340" s="31"/>
      <c r="PVM340" s="31"/>
      <c r="PVN340" s="31"/>
      <c r="PVO340" s="31"/>
      <c r="PVP340" s="31"/>
      <c r="PVQ340" s="31"/>
      <c r="PVR340" s="31"/>
      <c r="PVS340" s="31"/>
      <c r="PVT340" s="31"/>
      <c r="PVU340" s="31"/>
      <c r="PVV340" s="31"/>
      <c r="PVW340" s="31"/>
      <c r="PVX340" s="31"/>
      <c r="PVY340" s="31"/>
      <c r="PVZ340" s="31"/>
      <c r="PWA340" s="31"/>
      <c r="PWB340" s="31"/>
      <c r="PWC340" s="31"/>
      <c r="PWD340" s="31"/>
      <c r="PWE340" s="31"/>
      <c r="PWF340" s="31"/>
      <c r="PWG340" s="31"/>
      <c r="PWH340" s="31"/>
      <c r="PWI340" s="31"/>
      <c r="PWJ340" s="31"/>
      <c r="PWK340" s="31"/>
      <c r="PWL340" s="31"/>
      <c r="PWM340" s="31"/>
      <c r="PWN340" s="31"/>
      <c r="PWO340" s="31"/>
      <c r="PWP340" s="31"/>
      <c r="PWQ340" s="31"/>
      <c r="PWR340" s="31"/>
      <c r="PWS340" s="31"/>
      <c r="PWT340" s="31"/>
      <c r="PWU340" s="31"/>
      <c r="PWV340" s="31"/>
      <c r="PWW340" s="31"/>
      <c r="PWX340" s="31"/>
      <c r="PWY340" s="31"/>
      <c r="PWZ340" s="31"/>
      <c r="PXA340" s="31"/>
      <c r="PXB340" s="31"/>
      <c r="PXC340" s="31"/>
      <c r="PXD340" s="31"/>
      <c r="PXE340" s="31"/>
      <c r="PXF340" s="31"/>
      <c r="PXG340" s="31"/>
      <c r="PXH340" s="31"/>
      <c r="PXI340" s="31"/>
      <c r="PXJ340" s="31"/>
      <c r="PXK340" s="31"/>
      <c r="PXL340" s="31"/>
      <c r="PXM340" s="31"/>
      <c r="PXN340" s="31"/>
      <c r="PXO340" s="31"/>
      <c r="PXP340" s="31"/>
      <c r="PXQ340" s="31"/>
      <c r="PXR340" s="31"/>
      <c r="PXS340" s="31"/>
      <c r="PXT340" s="31"/>
      <c r="PXU340" s="31"/>
      <c r="PXV340" s="31"/>
      <c r="PXW340" s="31"/>
      <c r="PXX340" s="31"/>
      <c r="PXY340" s="31"/>
      <c r="PXZ340" s="31"/>
      <c r="PYA340" s="31"/>
      <c r="PYB340" s="31"/>
      <c r="PYC340" s="31"/>
      <c r="PYD340" s="31"/>
      <c r="PYE340" s="31"/>
      <c r="PYF340" s="31"/>
      <c r="PYG340" s="31"/>
      <c r="PYH340" s="31"/>
      <c r="PYI340" s="31"/>
      <c r="PYJ340" s="31"/>
      <c r="PYK340" s="31"/>
      <c r="PYL340" s="31"/>
      <c r="PYM340" s="31"/>
      <c r="PYN340" s="31"/>
      <c r="PYO340" s="31"/>
      <c r="PYP340" s="31"/>
      <c r="PYQ340" s="31"/>
      <c r="PYR340" s="31"/>
      <c r="PYS340" s="31"/>
      <c r="PYT340" s="31"/>
      <c r="PYU340" s="31"/>
      <c r="PYV340" s="31"/>
      <c r="PYW340" s="31"/>
      <c r="PYX340" s="31"/>
      <c r="PYY340" s="31"/>
      <c r="PYZ340" s="31"/>
      <c r="PZA340" s="31"/>
      <c r="PZB340" s="31"/>
      <c r="PZC340" s="31"/>
      <c r="PZD340" s="31"/>
      <c r="PZE340" s="31"/>
      <c r="PZF340" s="31"/>
      <c r="PZG340" s="31"/>
      <c r="PZH340" s="31"/>
      <c r="PZI340" s="31"/>
      <c r="PZJ340" s="31"/>
      <c r="PZK340" s="31"/>
      <c r="PZL340" s="31"/>
      <c r="PZM340" s="31"/>
      <c r="PZN340" s="31"/>
      <c r="PZO340" s="31"/>
      <c r="PZP340" s="31"/>
      <c r="PZQ340" s="31"/>
      <c r="PZR340" s="31"/>
      <c r="PZS340" s="31"/>
      <c r="PZT340" s="31"/>
      <c r="PZU340" s="31"/>
      <c r="PZV340" s="31"/>
      <c r="PZW340" s="31"/>
      <c r="PZX340" s="31"/>
      <c r="PZY340" s="31"/>
      <c r="PZZ340" s="31"/>
      <c r="QAA340" s="31"/>
      <c r="QAB340" s="31"/>
      <c r="QAC340" s="31"/>
      <c r="QAD340" s="31"/>
      <c r="QAE340" s="31"/>
      <c r="QAF340" s="31"/>
      <c r="QAG340" s="31"/>
      <c r="QAH340" s="31"/>
      <c r="QAI340" s="31"/>
      <c r="QAJ340" s="31"/>
      <c r="QAK340" s="31"/>
      <c r="QAL340" s="31"/>
      <c r="QAM340" s="31"/>
      <c r="QAN340" s="31"/>
      <c r="QAO340" s="31"/>
      <c r="QAP340" s="31"/>
      <c r="QAQ340" s="31"/>
      <c r="QAR340" s="31"/>
      <c r="QAS340" s="31"/>
      <c r="QAT340" s="31"/>
      <c r="QAU340" s="31"/>
      <c r="QAV340" s="31"/>
      <c r="QAW340" s="31"/>
      <c r="QAX340" s="31"/>
      <c r="QAY340" s="31"/>
      <c r="QAZ340" s="31"/>
      <c r="QBA340" s="31"/>
      <c r="QBB340" s="31"/>
      <c r="QBC340" s="31"/>
      <c r="QBD340" s="31"/>
      <c r="QBE340" s="31"/>
      <c r="QBF340" s="31"/>
      <c r="QBG340" s="31"/>
      <c r="QBH340" s="31"/>
      <c r="QBI340" s="31"/>
      <c r="QBJ340" s="31"/>
      <c r="QBK340" s="31"/>
      <c r="QBL340" s="31"/>
      <c r="QBM340" s="31"/>
      <c r="QBN340" s="31"/>
      <c r="QBO340" s="31"/>
      <c r="QBP340" s="31"/>
      <c r="QBQ340" s="31"/>
      <c r="QBR340" s="31"/>
      <c r="QBS340" s="31"/>
      <c r="QBT340" s="31"/>
      <c r="QBU340" s="31"/>
      <c r="QBV340" s="31"/>
      <c r="QBW340" s="31"/>
      <c r="QBX340" s="31"/>
      <c r="QBY340" s="31"/>
      <c r="QBZ340" s="31"/>
      <c r="QCA340" s="31"/>
      <c r="QCB340" s="31"/>
      <c r="QCC340" s="31"/>
      <c r="QCD340" s="31"/>
      <c r="QCE340" s="31"/>
      <c r="QCF340" s="31"/>
      <c r="QCG340" s="31"/>
      <c r="QCH340" s="31"/>
      <c r="QCI340" s="31"/>
      <c r="QCJ340" s="31"/>
      <c r="QCK340" s="31"/>
      <c r="QCL340" s="31"/>
      <c r="QCM340" s="31"/>
      <c r="QCN340" s="31"/>
      <c r="QCO340" s="31"/>
      <c r="QCP340" s="31"/>
      <c r="QCQ340" s="31"/>
      <c r="QCR340" s="31"/>
      <c r="QCS340" s="31"/>
      <c r="QCT340" s="31"/>
      <c r="QCU340" s="31"/>
      <c r="QCV340" s="31"/>
      <c r="QCW340" s="31"/>
      <c r="QCX340" s="31"/>
      <c r="QCY340" s="31"/>
      <c r="QCZ340" s="31"/>
      <c r="QDA340" s="31"/>
      <c r="QDB340" s="31"/>
      <c r="QDC340" s="31"/>
      <c r="QDD340" s="31"/>
      <c r="QDE340" s="31"/>
      <c r="QDF340" s="31"/>
      <c r="QDG340" s="31"/>
      <c r="QDH340" s="31"/>
      <c r="QDI340" s="31"/>
      <c r="QDJ340" s="31"/>
      <c r="QDK340" s="31"/>
      <c r="QDL340" s="31"/>
      <c r="QDM340" s="31"/>
      <c r="QDN340" s="31"/>
      <c r="QDO340" s="31"/>
      <c r="QDP340" s="31"/>
      <c r="QDQ340" s="31"/>
      <c r="QDR340" s="31"/>
      <c r="QDS340" s="31"/>
      <c r="QDT340" s="31"/>
      <c r="QDU340" s="31"/>
      <c r="QDV340" s="31"/>
      <c r="QDW340" s="31"/>
      <c r="QDX340" s="31"/>
      <c r="QDY340" s="31"/>
      <c r="QDZ340" s="31"/>
      <c r="QEA340" s="31"/>
      <c r="QEB340" s="31"/>
      <c r="QEC340" s="31"/>
      <c r="QED340" s="31"/>
      <c r="QEE340" s="31"/>
      <c r="QEF340" s="31"/>
      <c r="QEG340" s="31"/>
      <c r="QEH340" s="31"/>
      <c r="QEI340" s="31"/>
      <c r="QEJ340" s="31"/>
      <c r="QEK340" s="31"/>
      <c r="QEL340" s="31"/>
      <c r="QEM340" s="31"/>
      <c r="QEN340" s="31"/>
      <c r="QEO340" s="31"/>
      <c r="QEP340" s="31"/>
      <c r="QEQ340" s="31"/>
      <c r="QER340" s="31"/>
      <c r="QES340" s="31"/>
      <c r="QET340" s="31"/>
      <c r="QEU340" s="31"/>
      <c r="QEV340" s="31"/>
      <c r="QEW340" s="31"/>
      <c r="QEX340" s="31"/>
      <c r="QEY340" s="31"/>
      <c r="QEZ340" s="31"/>
      <c r="QFA340" s="31"/>
      <c r="QFB340" s="31"/>
      <c r="QFC340" s="31"/>
      <c r="QFD340" s="31"/>
      <c r="QFE340" s="31"/>
      <c r="QFF340" s="31"/>
      <c r="QFG340" s="31"/>
      <c r="QFH340" s="31"/>
      <c r="QFI340" s="31"/>
      <c r="QFJ340" s="31"/>
      <c r="QFK340" s="31"/>
      <c r="QFL340" s="31"/>
      <c r="QFM340" s="31"/>
      <c r="QFN340" s="31"/>
      <c r="QFO340" s="31"/>
      <c r="QFP340" s="31"/>
      <c r="QFQ340" s="31"/>
      <c r="QFR340" s="31"/>
      <c r="QFS340" s="31"/>
      <c r="QFT340" s="31"/>
      <c r="QFU340" s="31"/>
      <c r="QFV340" s="31"/>
      <c r="QFW340" s="31"/>
      <c r="QFX340" s="31"/>
      <c r="QFY340" s="31"/>
      <c r="QFZ340" s="31"/>
      <c r="QGA340" s="31"/>
      <c r="QGB340" s="31"/>
      <c r="QGC340" s="31"/>
      <c r="QGD340" s="31"/>
      <c r="QGE340" s="31"/>
      <c r="QGF340" s="31"/>
      <c r="QGG340" s="31"/>
      <c r="QGH340" s="31"/>
      <c r="QGI340" s="31"/>
      <c r="QGJ340" s="31"/>
      <c r="QGK340" s="31"/>
      <c r="QGL340" s="31"/>
      <c r="QGM340" s="31"/>
      <c r="QGN340" s="31"/>
      <c r="QGO340" s="31"/>
      <c r="QGP340" s="31"/>
      <c r="QGQ340" s="31"/>
      <c r="QGR340" s="31"/>
      <c r="QGS340" s="31"/>
      <c r="QGT340" s="31"/>
      <c r="QGU340" s="31"/>
      <c r="QGV340" s="31"/>
      <c r="QGW340" s="31"/>
      <c r="QGX340" s="31"/>
      <c r="QGY340" s="31"/>
      <c r="QGZ340" s="31"/>
      <c r="QHA340" s="31"/>
      <c r="QHB340" s="31"/>
      <c r="QHC340" s="31"/>
      <c r="QHD340" s="31"/>
      <c r="QHE340" s="31"/>
      <c r="QHF340" s="31"/>
      <c r="QHG340" s="31"/>
      <c r="QHH340" s="31"/>
      <c r="QHI340" s="31"/>
      <c r="QHJ340" s="31"/>
      <c r="QHK340" s="31"/>
      <c r="QHL340" s="31"/>
      <c r="QHM340" s="31"/>
      <c r="QHN340" s="31"/>
      <c r="QHO340" s="31"/>
      <c r="QHP340" s="31"/>
      <c r="QHQ340" s="31"/>
      <c r="QHR340" s="31"/>
      <c r="QHS340" s="31"/>
      <c r="QHT340" s="31"/>
      <c r="QHU340" s="31"/>
      <c r="QHV340" s="31"/>
      <c r="QHW340" s="31"/>
      <c r="QHX340" s="31"/>
      <c r="QHY340" s="31"/>
      <c r="QHZ340" s="31"/>
      <c r="QIA340" s="31"/>
      <c r="QIB340" s="31"/>
      <c r="QIC340" s="31"/>
      <c r="QID340" s="31"/>
      <c r="QIE340" s="31"/>
      <c r="QIF340" s="31"/>
      <c r="QIG340" s="31"/>
      <c r="QIH340" s="31"/>
      <c r="QII340" s="31"/>
      <c r="QIJ340" s="31"/>
      <c r="QIK340" s="31"/>
      <c r="QIL340" s="31"/>
      <c r="QIM340" s="31"/>
      <c r="QIN340" s="31"/>
      <c r="QIO340" s="31"/>
      <c r="QIP340" s="31"/>
      <c r="QIQ340" s="31"/>
      <c r="QIR340" s="31"/>
      <c r="QIS340" s="31"/>
      <c r="QIT340" s="31"/>
      <c r="QIU340" s="31"/>
      <c r="QIV340" s="31"/>
      <c r="QIW340" s="31"/>
      <c r="QIX340" s="31"/>
      <c r="QIY340" s="31"/>
      <c r="QIZ340" s="31"/>
      <c r="QJA340" s="31"/>
      <c r="QJB340" s="31"/>
      <c r="QJC340" s="31"/>
      <c r="QJD340" s="31"/>
      <c r="QJE340" s="31"/>
      <c r="QJF340" s="31"/>
      <c r="QJG340" s="31"/>
      <c r="QJH340" s="31"/>
      <c r="QJI340" s="31"/>
      <c r="QJJ340" s="31"/>
      <c r="QJK340" s="31"/>
      <c r="QJL340" s="31"/>
      <c r="QJM340" s="31"/>
      <c r="QJN340" s="31"/>
      <c r="QJO340" s="31"/>
      <c r="QJP340" s="31"/>
      <c r="QJQ340" s="31"/>
      <c r="QJR340" s="31"/>
      <c r="QJS340" s="31"/>
      <c r="QJT340" s="31"/>
      <c r="QJU340" s="31"/>
      <c r="QJV340" s="31"/>
      <c r="QJW340" s="31"/>
      <c r="QJX340" s="31"/>
      <c r="QJY340" s="31"/>
      <c r="QJZ340" s="31"/>
      <c r="QKA340" s="31"/>
      <c r="QKB340" s="31"/>
      <c r="QKC340" s="31"/>
      <c r="QKD340" s="31"/>
      <c r="QKE340" s="31"/>
      <c r="QKF340" s="31"/>
      <c r="QKG340" s="31"/>
      <c r="QKH340" s="31"/>
      <c r="QKI340" s="31"/>
      <c r="QKJ340" s="31"/>
      <c r="QKK340" s="31"/>
      <c r="QKL340" s="31"/>
      <c r="QKM340" s="31"/>
      <c r="QKN340" s="31"/>
      <c r="QKO340" s="31"/>
      <c r="QKP340" s="31"/>
      <c r="QKQ340" s="31"/>
      <c r="QKR340" s="31"/>
      <c r="QKS340" s="31"/>
      <c r="QKT340" s="31"/>
      <c r="QKU340" s="31"/>
      <c r="QKV340" s="31"/>
      <c r="QKW340" s="31"/>
      <c r="QKX340" s="31"/>
      <c r="QKY340" s="31"/>
      <c r="QKZ340" s="31"/>
      <c r="QLA340" s="31"/>
      <c r="QLB340" s="31"/>
      <c r="QLC340" s="31"/>
      <c r="QLD340" s="31"/>
      <c r="QLE340" s="31"/>
      <c r="QLF340" s="31"/>
      <c r="QLG340" s="31"/>
      <c r="QLH340" s="31"/>
      <c r="QLI340" s="31"/>
      <c r="QLJ340" s="31"/>
      <c r="QLK340" s="31"/>
      <c r="QLL340" s="31"/>
      <c r="QLM340" s="31"/>
      <c r="QLN340" s="31"/>
      <c r="QLO340" s="31"/>
      <c r="QLP340" s="31"/>
      <c r="QLQ340" s="31"/>
      <c r="QLR340" s="31"/>
      <c r="QLS340" s="31"/>
      <c r="QLT340" s="31"/>
      <c r="QLU340" s="31"/>
      <c r="QLV340" s="31"/>
      <c r="QLW340" s="31"/>
      <c r="QLX340" s="31"/>
      <c r="QLY340" s="31"/>
      <c r="QLZ340" s="31"/>
      <c r="QMA340" s="31"/>
      <c r="QMB340" s="31"/>
      <c r="QMC340" s="31"/>
      <c r="QMD340" s="31"/>
      <c r="QME340" s="31"/>
      <c r="QMF340" s="31"/>
      <c r="QMG340" s="31"/>
      <c r="QMH340" s="31"/>
      <c r="QMI340" s="31"/>
      <c r="QMJ340" s="31"/>
      <c r="QMK340" s="31"/>
      <c r="QML340" s="31"/>
      <c r="QMM340" s="31"/>
      <c r="QMN340" s="31"/>
      <c r="QMO340" s="31"/>
      <c r="QMP340" s="31"/>
      <c r="QMQ340" s="31"/>
      <c r="QMR340" s="31"/>
      <c r="QMS340" s="31"/>
      <c r="QMT340" s="31"/>
      <c r="QMU340" s="31"/>
      <c r="QMV340" s="31"/>
      <c r="QMW340" s="31"/>
      <c r="QMX340" s="31"/>
      <c r="QMY340" s="31"/>
      <c r="QMZ340" s="31"/>
      <c r="QNA340" s="31"/>
      <c r="QNB340" s="31"/>
      <c r="QNC340" s="31"/>
      <c r="QND340" s="31"/>
      <c r="QNE340" s="31"/>
      <c r="QNF340" s="31"/>
      <c r="QNG340" s="31"/>
      <c r="QNH340" s="31"/>
      <c r="QNI340" s="31"/>
      <c r="QNJ340" s="31"/>
      <c r="QNK340" s="31"/>
      <c r="QNL340" s="31"/>
      <c r="QNM340" s="31"/>
      <c r="QNN340" s="31"/>
      <c r="QNO340" s="31"/>
      <c r="QNP340" s="31"/>
      <c r="QNQ340" s="31"/>
      <c r="QNR340" s="31"/>
      <c r="QNS340" s="31"/>
      <c r="QNT340" s="31"/>
      <c r="QNU340" s="31"/>
      <c r="QNV340" s="31"/>
      <c r="QNW340" s="31"/>
      <c r="QNX340" s="31"/>
      <c r="QNY340" s="31"/>
      <c r="QNZ340" s="31"/>
      <c r="QOA340" s="31"/>
      <c r="QOB340" s="31"/>
      <c r="QOC340" s="31"/>
      <c r="QOD340" s="31"/>
      <c r="QOE340" s="31"/>
      <c r="QOF340" s="31"/>
      <c r="QOG340" s="31"/>
      <c r="QOH340" s="31"/>
      <c r="QOI340" s="31"/>
      <c r="QOJ340" s="31"/>
      <c r="QOK340" s="31"/>
      <c r="QOL340" s="31"/>
      <c r="QOM340" s="31"/>
      <c r="QON340" s="31"/>
      <c r="QOO340" s="31"/>
      <c r="QOP340" s="31"/>
      <c r="QOQ340" s="31"/>
      <c r="QOR340" s="31"/>
      <c r="QOS340" s="31"/>
      <c r="QOT340" s="31"/>
      <c r="QOU340" s="31"/>
      <c r="QOV340" s="31"/>
      <c r="QOW340" s="31"/>
      <c r="QOX340" s="31"/>
      <c r="QOY340" s="31"/>
      <c r="QOZ340" s="31"/>
      <c r="QPA340" s="31"/>
      <c r="QPB340" s="31"/>
      <c r="QPC340" s="31"/>
      <c r="QPD340" s="31"/>
      <c r="QPE340" s="31"/>
      <c r="QPF340" s="31"/>
      <c r="QPG340" s="31"/>
      <c r="QPH340" s="31"/>
      <c r="QPI340" s="31"/>
      <c r="QPJ340" s="31"/>
      <c r="QPK340" s="31"/>
      <c r="QPL340" s="31"/>
      <c r="QPM340" s="31"/>
      <c r="QPN340" s="31"/>
      <c r="QPO340" s="31"/>
      <c r="QPP340" s="31"/>
      <c r="QPQ340" s="31"/>
      <c r="QPR340" s="31"/>
      <c r="QPS340" s="31"/>
      <c r="QPT340" s="31"/>
      <c r="QPU340" s="31"/>
      <c r="QPV340" s="31"/>
      <c r="QPW340" s="31"/>
      <c r="QPX340" s="31"/>
      <c r="QPY340" s="31"/>
      <c r="QPZ340" s="31"/>
      <c r="QQA340" s="31"/>
      <c r="QQB340" s="31"/>
      <c r="QQC340" s="31"/>
      <c r="QQD340" s="31"/>
      <c r="QQE340" s="31"/>
      <c r="QQF340" s="31"/>
      <c r="QQG340" s="31"/>
      <c r="QQH340" s="31"/>
      <c r="QQI340" s="31"/>
      <c r="QQJ340" s="31"/>
      <c r="QQK340" s="31"/>
      <c r="QQL340" s="31"/>
      <c r="QQM340" s="31"/>
      <c r="QQN340" s="31"/>
      <c r="QQO340" s="31"/>
      <c r="QQP340" s="31"/>
      <c r="QQQ340" s="31"/>
      <c r="QQR340" s="31"/>
      <c r="QQS340" s="31"/>
      <c r="QQT340" s="31"/>
      <c r="QQU340" s="31"/>
      <c r="QQV340" s="31"/>
      <c r="QQW340" s="31"/>
      <c r="QQX340" s="31"/>
      <c r="QQY340" s="31"/>
      <c r="QQZ340" s="31"/>
      <c r="QRA340" s="31"/>
      <c r="QRB340" s="31"/>
      <c r="QRC340" s="31"/>
      <c r="QRD340" s="31"/>
      <c r="QRE340" s="31"/>
      <c r="QRF340" s="31"/>
      <c r="QRG340" s="31"/>
      <c r="QRH340" s="31"/>
      <c r="QRI340" s="31"/>
      <c r="QRJ340" s="31"/>
      <c r="QRK340" s="31"/>
      <c r="QRL340" s="31"/>
      <c r="QRM340" s="31"/>
      <c r="QRN340" s="31"/>
      <c r="QRO340" s="31"/>
      <c r="QRP340" s="31"/>
      <c r="QRQ340" s="31"/>
      <c r="QRR340" s="31"/>
      <c r="QRS340" s="31"/>
      <c r="QRT340" s="31"/>
      <c r="QRU340" s="31"/>
      <c r="QRV340" s="31"/>
      <c r="QRW340" s="31"/>
      <c r="QRX340" s="31"/>
      <c r="QRY340" s="31"/>
      <c r="QRZ340" s="31"/>
      <c r="QSA340" s="31"/>
      <c r="QSB340" s="31"/>
      <c r="QSC340" s="31"/>
      <c r="QSD340" s="31"/>
      <c r="QSE340" s="31"/>
      <c r="QSF340" s="31"/>
      <c r="QSG340" s="31"/>
      <c r="QSH340" s="31"/>
      <c r="QSI340" s="31"/>
      <c r="QSJ340" s="31"/>
      <c r="QSK340" s="31"/>
      <c r="QSL340" s="31"/>
      <c r="QSM340" s="31"/>
      <c r="QSN340" s="31"/>
      <c r="QSO340" s="31"/>
      <c r="QSP340" s="31"/>
      <c r="QSQ340" s="31"/>
      <c r="QSR340" s="31"/>
      <c r="QSS340" s="31"/>
      <c r="QST340" s="31"/>
      <c r="QSU340" s="31"/>
      <c r="QSV340" s="31"/>
      <c r="QSW340" s="31"/>
      <c r="QSX340" s="31"/>
      <c r="QSY340" s="31"/>
      <c r="QSZ340" s="31"/>
      <c r="QTA340" s="31"/>
      <c r="QTB340" s="31"/>
      <c r="QTC340" s="31"/>
      <c r="QTD340" s="31"/>
      <c r="QTE340" s="31"/>
      <c r="QTF340" s="31"/>
      <c r="QTG340" s="31"/>
      <c r="QTH340" s="31"/>
      <c r="QTI340" s="31"/>
      <c r="QTJ340" s="31"/>
      <c r="QTK340" s="31"/>
      <c r="QTL340" s="31"/>
      <c r="QTM340" s="31"/>
      <c r="QTN340" s="31"/>
      <c r="QTO340" s="31"/>
      <c r="QTP340" s="31"/>
      <c r="QTQ340" s="31"/>
      <c r="QTR340" s="31"/>
      <c r="QTS340" s="31"/>
      <c r="QTT340" s="31"/>
      <c r="QTU340" s="31"/>
      <c r="QTV340" s="31"/>
      <c r="QTW340" s="31"/>
      <c r="QTX340" s="31"/>
      <c r="QTY340" s="31"/>
      <c r="QTZ340" s="31"/>
      <c r="QUA340" s="31"/>
      <c r="QUB340" s="31"/>
      <c r="QUC340" s="31"/>
      <c r="QUD340" s="31"/>
      <c r="QUE340" s="31"/>
      <c r="QUF340" s="31"/>
      <c r="QUG340" s="31"/>
      <c r="QUH340" s="31"/>
      <c r="QUI340" s="31"/>
      <c r="QUJ340" s="31"/>
      <c r="QUK340" s="31"/>
      <c r="QUL340" s="31"/>
      <c r="QUM340" s="31"/>
      <c r="QUN340" s="31"/>
      <c r="QUO340" s="31"/>
      <c r="QUP340" s="31"/>
      <c r="QUQ340" s="31"/>
      <c r="QUR340" s="31"/>
      <c r="QUS340" s="31"/>
      <c r="QUT340" s="31"/>
      <c r="QUU340" s="31"/>
      <c r="QUV340" s="31"/>
      <c r="QUW340" s="31"/>
      <c r="QUX340" s="31"/>
      <c r="QUY340" s="31"/>
      <c r="QUZ340" s="31"/>
      <c r="QVA340" s="31"/>
      <c r="QVB340" s="31"/>
      <c r="QVC340" s="31"/>
      <c r="QVD340" s="31"/>
      <c r="QVE340" s="31"/>
      <c r="QVF340" s="31"/>
      <c r="QVG340" s="31"/>
      <c r="QVH340" s="31"/>
      <c r="QVI340" s="31"/>
      <c r="QVJ340" s="31"/>
      <c r="QVK340" s="31"/>
      <c r="QVL340" s="31"/>
      <c r="QVM340" s="31"/>
      <c r="QVN340" s="31"/>
      <c r="QVO340" s="31"/>
      <c r="QVP340" s="31"/>
      <c r="QVQ340" s="31"/>
      <c r="QVR340" s="31"/>
      <c r="QVS340" s="31"/>
      <c r="QVT340" s="31"/>
      <c r="QVU340" s="31"/>
      <c r="QVV340" s="31"/>
      <c r="QVW340" s="31"/>
      <c r="QVX340" s="31"/>
      <c r="QVY340" s="31"/>
      <c r="QVZ340" s="31"/>
      <c r="QWA340" s="31"/>
      <c r="QWB340" s="31"/>
      <c r="QWC340" s="31"/>
      <c r="QWD340" s="31"/>
      <c r="QWE340" s="31"/>
      <c r="QWF340" s="31"/>
      <c r="QWG340" s="31"/>
      <c r="QWH340" s="31"/>
      <c r="QWI340" s="31"/>
      <c r="QWJ340" s="31"/>
      <c r="QWK340" s="31"/>
      <c r="QWL340" s="31"/>
      <c r="QWM340" s="31"/>
      <c r="QWN340" s="31"/>
      <c r="QWO340" s="31"/>
      <c r="QWP340" s="31"/>
      <c r="QWQ340" s="31"/>
      <c r="QWR340" s="31"/>
      <c r="QWS340" s="31"/>
      <c r="QWT340" s="31"/>
      <c r="QWU340" s="31"/>
      <c r="QWV340" s="31"/>
      <c r="QWW340" s="31"/>
      <c r="QWX340" s="31"/>
      <c r="QWY340" s="31"/>
      <c r="QWZ340" s="31"/>
      <c r="QXA340" s="31"/>
      <c r="QXB340" s="31"/>
      <c r="QXC340" s="31"/>
      <c r="QXD340" s="31"/>
      <c r="QXE340" s="31"/>
      <c r="QXF340" s="31"/>
      <c r="QXG340" s="31"/>
      <c r="QXH340" s="31"/>
      <c r="QXI340" s="31"/>
      <c r="QXJ340" s="31"/>
      <c r="QXK340" s="31"/>
      <c r="QXL340" s="31"/>
      <c r="QXM340" s="31"/>
      <c r="QXN340" s="31"/>
      <c r="QXO340" s="31"/>
      <c r="QXP340" s="31"/>
      <c r="QXQ340" s="31"/>
      <c r="QXR340" s="31"/>
      <c r="QXS340" s="31"/>
      <c r="QXT340" s="31"/>
      <c r="QXU340" s="31"/>
      <c r="QXV340" s="31"/>
      <c r="QXW340" s="31"/>
      <c r="QXX340" s="31"/>
      <c r="QXY340" s="31"/>
      <c r="QXZ340" s="31"/>
      <c r="QYA340" s="31"/>
      <c r="QYB340" s="31"/>
      <c r="QYC340" s="31"/>
      <c r="QYD340" s="31"/>
      <c r="QYE340" s="31"/>
      <c r="QYF340" s="31"/>
      <c r="QYG340" s="31"/>
      <c r="QYH340" s="31"/>
      <c r="QYI340" s="31"/>
      <c r="QYJ340" s="31"/>
      <c r="QYK340" s="31"/>
      <c r="QYL340" s="31"/>
      <c r="QYM340" s="31"/>
      <c r="QYN340" s="31"/>
      <c r="QYO340" s="31"/>
      <c r="QYP340" s="31"/>
      <c r="QYQ340" s="31"/>
      <c r="QYR340" s="31"/>
      <c r="QYS340" s="31"/>
      <c r="QYT340" s="31"/>
      <c r="QYU340" s="31"/>
      <c r="QYV340" s="31"/>
      <c r="QYW340" s="31"/>
      <c r="QYX340" s="31"/>
      <c r="QYY340" s="31"/>
      <c r="QYZ340" s="31"/>
      <c r="QZA340" s="31"/>
      <c r="QZB340" s="31"/>
      <c r="QZC340" s="31"/>
      <c r="QZD340" s="31"/>
      <c r="QZE340" s="31"/>
      <c r="QZF340" s="31"/>
      <c r="QZG340" s="31"/>
      <c r="QZH340" s="31"/>
      <c r="QZI340" s="31"/>
      <c r="QZJ340" s="31"/>
      <c r="QZK340" s="31"/>
      <c r="QZL340" s="31"/>
      <c r="QZM340" s="31"/>
      <c r="QZN340" s="31"/>
      <c r="QZO340" s="31"/>
      <c r="QZP340" s="31"/>
      <c r="QZQ340" s="31"/>
      <c r="QZR340" s="31"/>
      <c r="QZS340" s="31"/>
      <c r="QZT340" s="31"/>
      <c r="QZU340" s="31"/>
      <c r="QZV340" s="31"/>
      <c r="QZW340" s="31"/>
      <c r="QZX340" s="31"/>
      <c r="QZY340" s="31"/>
      <c r="QZZ340" s="31"/>
      <c r="RAA340" s="31"/>
      <c r="RAB340" s="31"/>
      <c r="RAC340" s="31"/>
      <c r="RAD340" s="31"/>
      <c r="RAE340" s="31"/>
      <c r="RAF340" s="31"/>
      <c r="RAG340" s="31"/>
      <c r="RAH340" s="31"/>
      <c r="RAI340" s="31"/>
      <c r="RAJ340" s="31"/>
      <c r="RAK340" s="31"/>
      <c r="RAL340" s="31"/>
      <c r="RAM340" s="31"/>
      <c r="RAN340" s="31"/>
      <c r="RAO340" s="31"/>
      <c r="RAP340" s="31"/>
      <c r="RAQ340" s="31"/>
      <c r="RAR340" s="31"/>
      <c r="RAS340" s="31"/>
      <c r="RAT340" s="31"/>
      <c r="RAU340" s="31"/>
      <c r="RAV340" s="31"/>
      <c r="RAW340" s="31"/>
      <c r="RAX340" s="31"/>
      <c r="RAY340" s="31"/>
      <c r="RAZ340" s="31"/>
      <c r="RBA340" s="31"/>
      <c r="RBB340" s="31"/>
      <c r="RBC340" s="31"/>
      <c r="RBD340" s="31"/>
      <c r="RBE340" s="31"/>
      <c r="RBF340" s="31"/>
      <c r="RBG340" s="31"/>
      <c r="RBH340" s="31"/>
      <c r="RBI340" s="31"/>
      <c r="RBJ340" s="31"/>
      <c r="RBK340" s="31"/>
      <c r="RBL340" s="31"/>
      <c r="RBM340" s="31"/>
      <c r="RBN340" s="31"/>
      <c r="RBO340" s="31"/>
      <c r="RBP340" s="31"/>
      <c r="RBQ340" s="31"/>
      <c r="RBR340" s="31"/>
      <c r="RBS340" s="31"/>
      <c r="RBT340" s="31"/>
      <c r="RBU340" s="31"/>
      <c r="RBV340" s="31"/>
      <c r="RBW340" s="31"/>
      <c r="RBX340" s="31"/>
      <c r="RBY340" s="31"/>
      <c r="RBZ340" s="31"/>
      <c r="RCA340" s="31"/>
      <c r="RCB340" s="31"/>
      <c r="RCC340" s="31"/>
      <c r="RCD340" s="31"/>
      <c r="RCE340" s="31"/>
      <c r="RCF340" s="31"/>
      <c r="RCG340" s="31"/>
      <c r="RCH340" s="31"/>
      <c r="RCI340" s="31"/>
      <c r="RCJ340" s="31"/>
      <c r="RCK340" s="31"/>
      <c r="RCL340" s="31"/>
      <c r="RCM340" s="31"/>
      <c r="RCN340" s="31"/>
      <c r="RCO340" s="31"/>
      <c r="RCP340" s="31"/>
      <c r="RCQ340" s="31"/>
      <c r="RCR340" s="31"/>
      <c r="RCS340" s="31"/>
      <c r="RCT340" s="31"/>
      <c r="RCU340" s="31"/>
      <c r="RCV340" s="31"/>
      <c r="RCW340" s="31"/>
      <c r="RCX340" s="31"/>
      <c r="RCY340" s="31"/>
      <c r="RCZ340" s="31"/>
      <c r="RDA340" s="31"/>
      <c r="RDB340" s="31"/>
      <c r="RDC340" s="31"/>
      <c r="RDD340" s="31"/>
      <c r="RDE340" s="31"/>
      <c r="RDF340" s="31"/>
      <c r="RDG340" s="31"/>
      <c r="RDH340" s="31"/>
      <c r="RDI340" s="31"/>
      <c r="RDJ340" s="31"/>
      <c r="RDK340" s="31"/>
      <c r="RDL340" s="31"/>
      <c r="RDM340" s="31"/>
      <c r="RDN340" s="31"/>
      <c r="RDO340" s="31"/>
      <c r="RDP340" s="31"/>
      <c r="RDQ340" s="31"/>
      <c r="RDR340" s="31"/>
      <c r="RDS340" s="31"/>
      <c r="RDT340" s="31"/>
      <c r="RDU340" s="31"/>
      <c r="RDV340" s="31"/>
      <c r="RDW340" s="31"/>
      <c r="RDX340" s="31"/>
      <c r="RDY340" s="31"/>
      <c r="RDZ340" s="31"/>
      <c r="REA340" s="31"/>
      <c r="REB340" s="31"/>
      <c r="REC340" s="31"/>
      <c r="RED340" s="31"/>
      <c r="REE340" s="31"/>
      <c r="REF340" s="31"/>
      <c r="REG340" s="31"/>
      <c r="REH340" s="31"/>
      <c r="REI340" s="31"/>
      <c r="REJ340" s="31"/>
      <c r="REK340" s="31"/>
      <c r="REL340" s="31"/>
      <c r="REM340" s="31"/>
      <c r="REN340" s="31"/>
      <c r="REO340" s="31"/>
      <c r="REP340" s="31"/>
      <c r="REQ340" s="31"/>
      <c r="RER340" s="31"/>
      <c r="RES340" s="31"/>
      <c r="RET340" s="31"/>
      <c r="REU340" s="31"/>
      <c r="REV340" s="31"/>
      <c r="REW340" s="31"/>
      <c r="REX340" s="31"/>
      <c r="REY340" s="31"/>
      <c r="REZ340" s="31"/>
      <c r="RFA340" s="31"/>
      <c r="RFB340" s="31"/>
      <c r="RFC340" s="31"/>
      <c r="RFD340" s="31"/>
      <c r="RFE340" s="31"/>
      <c r="RFF340" s="31"/>
      <c r="RFG340" s="31"/>
      <c r="RFH340" s="31"/>
      <c r="RFI340" s="31"/>
      <c r="RFJ340" s="31"/>
      <c r="RFK340" s="31"/>
      <c r="RFL340" s="31"/>
      <c r="RFM340" s="31"/>
      <c r="RFN340" s="31"/>
      <c r="RFO340" s="31"/>
      <c r="RFP340" s="31"/>
      <c r="RFQ340" s="31"/>
      <c r="RFR340" s="31"/>
      <c r="RFS340" s="31"/>
      <c r="RFT340" s="31"/>
      <c r="RFU340" s="31"/>
      <c r="RFV340" s="31"/>
      <c r="RFW340" s="31"/>
      <c r="RFX340" s="31"/>
      <c r="RFY340" s="31"/>
      <c r="RFZ340" s="31"/>
      <c r="RGA340" s="31"/>
      <c r="RGB340" s="31"/>
      <c r="RGC340" s="31"/>
      <c r="RGD340" s="31"/>
      <c r="RGE340" s="31"/>
      <c r="RGF340" s="31"/>
      <c r="RGG340" s="31"/>
      <c r="RGH340" s="31"/>
      <c r="RGI340" s="31"/>
      <c r="RGJ340" s="31"/>
      <c r="RGK340" s="31"/>
      <c r="RGL340" s="31"/>
      <c r="RGM340" s="31"/>
      <c r="RGN340" s="31"/>
      <c r="RGO340" s="31"/>
      <c r="RGP340" s="31"/>
      <c r="RGQ340" s="31"/>
      <c r="RGR340" s="31"/>
      <c r="RGS340" s="31"/>
      <c r="RGT340" s="31"/>
      <c r="RGU340" s="31"/>
      <c r="RGV340" s="31"/>
      <c r="RGW340" s="31"/>
      <c r="RGX340" s="31"/>
      <c r="RGY340" s="31"/>
      <c r="RGZ340" s="31"/>
      <c r="RHA340" s="31"/>
      <c r="RHB340" s="31"/>
      <c r="RHC340" s="31"/>
      <c r="RHD340" s="31"/>
      <c r="RHE340" s="31"/>
      <c r="RHF340" s="31"/>
      <c r="RHG340" s="31"/>
      <c r="RHH340" s="31"/>
      <c r="RHI340" s="31"/>
      <c r="RHJ340" s="31"/>
      <c r="RHK340" s="31"/>
      <c r="RHL340" s="31"/>
      <c r="RHM340" s="31"/>
      <c r="RHN340" s="31"/>
      <c r="RHO340" s="31"/>
      <c r="RHP340" s="31"/>
      <c r="RHQ340" s="31"/>
      <c r="RHR340" s="31"/>
      <c r="RHS340" s="31"/>
      <c r="RHT340" s="31"/>
      <c r="RHU340" s="31"/>
      <c r="RHV340" s="31"/>
      <c r="RHW340" s="31"/>
      <c r="RHX340" s="31"/>
      <c r="RHY340" s="31"/>
      <c r="RHZ340" s="31"/>
      <c r="RIA340" s="31"/>
      <c r="RIB340" s="31"/>
      <c r="RIC340" s="31"/>
      <c r="RID340" s="31"/>
      <c r="RIE340" s="31"/>
      <c r="RIF340" s="31"/>
      <c r="RIG340" s="31"/>
      <c r="RIH340" s="31"/>
      <c r="RII340" s="31"/>
      <c r="RIJ340" s="31"/>
      <c r="RIK340" s="31"/>
      <c r="RIL340" s="31"/>
      <c r="RIM340" s="31"/>
      <c r="RIN340" s="31"/>
      <c r="RIO340" s="31"/>
      <c r="RIP340" s="31"/>
      <c r="RIQ340" s="31"/>
      <c r="RIR340" s="31"/>
      <c r="RIS340" s="31"/>
      <c r="RIT340" s="31"/>
      <c r="RIU340" s="31"/>
      <c r="RIV340" s="31"/>
      <c r="RIW340" s="31"/>
      <c r="RIX340" s="31"/>
      <c r="RIY340" s="31"/>
      <c r="RIZ340" s="31"/>
      <c r="RJA340" s="31"/>
      <c r="RJB340" s="31"/>
      <c r="RJC340" s="31"/>
      <c r="RJD340" s="31"/>
      <c r="RJE340" s="31"/>
      <c r="RJF340" s="31"/>
      <c r="RJG340" s="31"/>
      <c r="RJH340" s="31"/>
      <c r="RJI340" s="31"/>
      <c r="RJJ340" s="31"/>
      <c r="RJK340" s="31"/>
      <c r="RJL340" s="31"/>
      <c r="RJM340" s="31"/>
      <c r="RJN340" s="31"/>
      <c r="RJO340" s="31"/>
      <c r="RJP340" s="31"/>
      <c r="RJQ340" s="31"/>
      <c r="RJR340" s="31"/>
      <c r="RJS340" s="31"/>
      <c r="RJT340" s="31"/>
      <c r="RJU340" s="31"/>
      <c r="RJV340" s="31"/>
      <c r="RJW340" s="31"/>
      <c r="RJX340" s="31"/>
      <c r="RJY340" s="31"/>
      <c r="RJZ340" s="31"/>
      <c r="RKA340" s="31"/>
      <c r="RKB340" s="31"/>
      <c r="RKC340" s="31"/>
      <c r="RKD340" s="31"/>
      <c r="RKE340" s="31"/>
      <c r="RKF340" s="31"/>
      <c r="RKG340" s="31"/>
      <c r="RKH340" s="31"/>
      <c r="RKI340" s="31"/>
      <c r="RKJ340" s="31"/>
      <c r="RKK340" s="31"/>
      <c r="RKL340" s="31"/>
      <c r="RKM340" s="31"/>
      <c r="RKN340" s="31"/>
      <c r="RKO340" s="31"/>
      <c r="RKP340" s="31"/>
      <c r="RKQ340" s="31"/>
      <c r="RKR340" s="31"/>
      <c r="RKS340" s="31"/>
      <c r="RKT340" s="31"/>
      <c r="RKU340" s="31"/>
      <c r="RKV340" s="31"/>
      <c r="RKW340" s="31"/>
      <c r="RKX340" s="31"/>
      <c r="RKY340" s="31"/>
      <c r="RKZ340" s="31"/>
      <c r="RLA340" s="31"/>
      <c r="RLB340" s="31"/>
      <c r="RLC340" s="31"/>
      <c r="RLD340" s="31"/>
      <c r="RLE340" s="31"/>
      <c r="RLF340" s="31"/>
      <c r="RLG340" s="31"/>
      <c r="RLH340" s="31"/>
      <c r="RLI340" s="31"/>
      <c r="RLJ340" s="31"/>
      <c r="RLK340" s="31"/>
      <c r="RLL340" s="31"/>
      <c r="RLM340" s="31"/>
      <c r="RLN340" s="31"/>
      <c r="RLO340" s="31"/>
      <c r="RLP340" s="31"/>
      <c r="RLQ340" s="31"/>
      <c r="RLR340" s="31"/>
      <c r="RLS340" s="31"/>
      <c r="RLT340" s="31"/>
      <c r="RLU340" s="31"/>
      <c r="RLV340" s="31"/>
      <c r="RLW340" s="31"/>
      <c r="RLX340" s="31"/>
      <c r="RLY340" s="31"/>
      <c r="RLZ340" s="31"/>
      <c r="RMA340" s="31"/>
      <c r="RMB340" s="31"/>
      <c r="RMC340" s="31"/>
      <c r="RMD340" s="31"/>
      <c r="RME340" s="31"/>
      <c r="RMF340" s="31"/>
      <c r="RMG340" s="31"/>
      <c r="RMH340" s="31"/>
      <c r="RMI340" s="31"/>
      <c r="RMJ340" s="31"/>
      <c r="RMK340" s="31"/>
      <c r="RML340" s="31"/>
      <c r="RMM340" s="31"/>
      <c r="RMN340" s="31"/>
      <c r="RMO340" s="31"/>
      <c r="RMP340" s="31"/>
      <c r="RMQ340" s="31"/>
      <c r="RMR340" s="31"/>
      <c r="RMS340" s="31"/>
      <c r="RMT340" s="31"/>
      <c r="RMU340" s="31"/>
      <c r="RMV340" s="31"/>
      <c r="RMW340" s="31"/>
      <c r="RMX340" s="31"/>
      <c r="RMY340" s="31"/>
      <c r="RMZ340" s="31"/>
      <c r="RNA340" s="31"/>
      <c r="RNB340" s="31"/>
      <c r="RNC340" s="31"/>
      <c r="RND340" s="31"/>
      <c r="RNE340" s="31"/>
      <c r="RNF340" s="31"/>
      <c r="RNG340" s="31"/>
      <c r="RNH340" s="31"/>
      <c r="RNI340" s="31"/>
      <c r="RNJ340" s="31"/>
      <c r="RNK340" s="31"/>
      <c r="RNL340" s="31"/>
      <c r="RNM340" s="31"/>
      <c r="RNN340" s="31"/>
      <c r="RNO340" s="31"/>
      <c r="RNP340" s="31"/>
      <c r="RNQ340" s="31"/>
      <c r="RNR340" s="31"/>
      <c r="RNS340" s="31"/>
      <c r="RNT340" s="31"/>
      <c r="RNU340" s="31"/>
      <c r="RNV340" s="31"/>
      <c r="RNW340" s="31"/>
      <c r="RNX340" s="31"/>
      <c r="RNY340" s="31"/>
      <c r="RNZ340" s="31"/>
      <c r="ROA340" s="31"/>
      <c r="ROB340" s="31"/>
      <c r="ROC340" s="31"/>
      <c r="ROD340" s="31"/>
      <c r="ROE340" s="31"/>
      <c r="ROF340" s="31"/>
      <c r="ROG340" s="31"/>
      <c r="ROH340" s="31"/>
      <c r="ROI340" s="31"/>
      <c r="ROJ340" s="31"/>
      <c r="ROK340" s="31"/>
      <c r="ROL340" s="31"/>
      <c r="ROM340" s="31"/>
      <c r="RON340" s="31"/>
      <c r="ROO340" s="31"/>
      <c r="ROP340" s="31"/>
      <c r="ROQ340" s="31"/>
      <c r="ROR340" s="31"/>
      <c r="ROS340" s="31"/>
      <c r="ROT340" s="31"/>
      <c r="ROU340" s="31"/>
      <c r="ROV340" s="31"/>
      <c r="ROW340" s="31"/>
      <c r="ROX340" s="31"/>
      <c r="ROY340" s="31"/>
      <c r="ROZ340" s="31"/>
      <c r="RPA340" s="31"/>
      <c r="RPB340" s="31"/>
      <c r="RPC340" s="31"/>
      <c r="RPD340" s="31"/>
      <c r="RPE340" s="31"/>
      <c r="RPF340" s="31"/>
      <c r="RPG340" s="31"/>
      <c r="RPH340" s="31"/>
      <c r="RPI340" s="31"/>
      <c r="RPJ340" s="31"/>
      <c r="RPK340" s="31"/>
      <c r="RPL340" s="31"/>
      <c r="RPM340" s="31"/>
      <c r="RPN340" s="31"/>
      <c r="RPO340" s="31"/>
      <c r="RPP340" s="31"/>
      <c r="RPQ340" s="31"/>
      <c r="RPR340" s="31"/>
      <c r="RPS340" s="31"/>
      <c r="RPT340" s="31"/>
      <c r="RPU340" s="31"/>
      <c r="RPV340" s="31"/>
      <c r="RPW340" s="31"/>
      <c r="RPX340" s="31"/>
      <c r="RPY340" s="31"/>
      <c r="RPZ340" s="31"/>
      <c r="RQA340" s="31"/>
      <c r="RQB340" s="31"/>
      <c r="RQC340" s="31"/>
      <c r="RQD340" s="31"/>
      <c r="RQE340" s="31"/>
      <c r="RQF340" s="31"/>
      <c r="RQG340" s="31"/>
      <c r="RQH340" s="31"/>
      <c r="RQI340" s="31"/>
      <c r="RQJ340" s="31"/>
      <c r="RQK340" s="31"/>
      <c r="RQL340" s="31"/>
      <c r="RQM340" s="31"/>
      <c r="RQN340" s="31"/>
      <c r="RQO340" s="31"/>
      <c r="RQP340" s="31"/>
      <c r="RQQ340" s="31"/>
      <c r="RQR340" s="31"/>
      <c r="RQS340" s="31"/>
      <c r="RQT340" s="31"/>
      <c r="RQU340" s="31"/>
      <c r="RQV340" s="31"/>
      <c r="RQW340" s="31"/>
      <c r="RQX340" s="31"/>
      <c r="RQY340" s="31"/>
      <c r="RQZ340" s="31"/>
      <c r="RRA340" s="31"/>
      <c r="RRB340" s="31"/>
      <c r="RRC340" s="31"/>
      <c r="RRD340" s="31"/>
      <c r="RRE340" s="31"/>
      <c r="RRF340" s="31"/>
      <c r="RRG340" s="31"/>
      <c r="RRH340" s="31"/>
      <c r="RRI340" s="31"/>
      <c r="RRJ340" s="31"/>
      <c r="RRK340" s="31"/>
      <c r="RRL340" s="31"/>
      <c r="RRM340" s="31"/>
      <c r="RRN340" s="31"/>
      <c r="RRO340" s="31"/>
      <c r="RRP340" s="31"/>
      <c r="RRQ340" s="31"/>
      <c r="RRR340" s="31"/>
      <c r="RRS340" s="31"/>
      <c r="RRT340" s="31"/>
      <c r="RRU340" s="31"/>
      <c r="RRV340" s="31"/>
      <c r="RRW340" s="31"/>
      <c r="RRX340" s="31"/>
      <c r="RRY340" s="31"/>
      <c r="RRZ340" s="31"/>
      <c r="RSA340" s="31"/>
      <c r="RSB340" s="31"/>
      <c r="RSC340" s="31"/>
      <c r="RSD340" s="31"/>
      <c r="RSE340" s="31"/>
      <c r="RSF340" s="31"/>
      <c r="RSG340" s="31"/>
      <c r="RSH340" s="31"/>
      <c r="RSI340" s="31"/>
      <c r="RSJ340" s="31"/>
      <c r="RSK340" s="31"/>
      <c r="RSL340" s="31"/>
      <c r="RSM340" s="31"/>
      <c r="RSN340" s="31"/>
      <c r="RSO340" s="31"/>
      <c r="RSP340" s="31"/>
      <c r="RSQ340" s="31"/>
      <c r="RSR340" s="31"/>
      <c r="RSS340" s="31"/>
      <c r="RST340" s="31"/>
      <c r="RSU340" s="31"/>
      <c r="RSV340" s="31"/>
      <c r="RSW340" s="31"/>
      <c r="RSX340" s="31"/>
      <c r="RSY340" s="31"/>
      <c r="RSZ340" s="31"/>
      <c r="RTA340" s="31"/>
      <c r="RTB340" s="31"/>
      <c r="RTC340" s="31"/>
      <c r="RTD340" s="31"/>
      <c r="RTE340" s="31"/>
      <c r="RTF340" s="31"/>
      <c r="RTG340" s="31"/>
      <c r="RTH340" s="31"/>
      <c r="RTI340" s="31"/>
      <c r="RTJ340" s="31"/>
      <c r="RTK340" s="31"/>
      <c r="RTL340" s="31"/>
      <c r="RTM340" s="31"/>
      <c r="RTN340" s="31"/>
      <c r="RTO340" s="31"/>
      <c r="RTP340" s="31"/>
      <c r="RTQ340" s="31"/>
      <c r="RTR340" s="31"/>
      <c r="RTS340" s="31"/>
      <c r="RTT340" s="31"/>
      <c r="RTU340" s="31"/>
      <c r="RTV340" s="31"/>
      <c r="RTW340" s="31"/>
      <c r="RTX340" s="31"/>
      <c r="RTY340" s="31"/>
      <c r="RTZ340" s="31"/>
      <c r="RUA340" s="31"/>
      <c r="RUB340" s="31"/>
      <c r="RUC340" s="31"/>
      <c r="RUD340" s="31"/>
      <c r="RUE340" s="31"/>
      <c r="RUF340" s="31"/>
      <c r="RUG340" s="31"/>
      <c r="RUH340" s="31"/>
      <c r="RUI340" s="31"/>
      <c r="RUJ340" s="31"/>
      <c r="RUK340" s="31"/>
      <c r="RUL340" s="31"/>
      <c r="RUM340" s="31"/>
      <c r="RUN340" s="31"/>
      <c r="RUO340" s="31"/>
      <c r="RUP340" s="31"/>
      <c r="RUQ340" s="31"/>
      <c r="RUR340" s="31"/>
      <c r="RUS340" s="31"/>
      <c r="RUT340" s="31"/>
      <c r="RUU340" s="31"/>
      <c r="RUV340" s="31"/>
      <c r="RUW340" s="31"/>
      <c r="RUX340" s="31"/>
      <c r="RUY340" s="31"/>
      <c r="RUZ340" s="31"/>
      <c r="RVA340" s="31"/>
      <c r="RVB340" s="31"/>
      <c r="RVC340" s="31"/>
      <c r="RVD340" s="31"/>
      <c r="RVE340" s="31"/>
      <c r="RVF340" s="31"/>
      <c r="RVG340" s="31"/>
      <c r="RVH340" s="31"/>
      <c r="RVI340" s="31"/>
      <c r="RVJ340" s="31"/>
      <c r="RVK340" s="31"/>
      <c r="RVL340" s="31"/>
      <c r="RVM340" s="31"/>
      <c r="RVN340" s="31"/>
      <c r="RVO340" s="31"/>
      <c r="RVP340" s="31"/>
      <c r="RVQ340" s="31"/>
      <c r="RVR340" s="31"/>
      <c r="RVS340" s="31"/>
      <c r="RVT340" s="31"/>
      <c r="RVU340" s="31"/>
      <c r="RVV340" s="31"/>
      <c r="RVW340" s="31"/>
      <c r="RVX340" s="31"/>
      <c r="RVY340" s="31"/>
      <c r="RVZ340" s="31"/>
      <c r="RWA340" s="31"/>
      <c r="RWB340" s="31"/>
      <c r="RWC340" s="31"/>
      <c r="RWD340" s="31"/>
      <c r="RWE340" s="31"/>
      <c r="RWF340" s="31"/>
      <c r="RWG340" s="31"/>
      <c r="RWH340" s="31"/>
      <c r="RWI340" s="31"/>
      <c r="RWJ340" s="31"/>
      <c r="RWK340" s="31"/>
      <c r="RWL340" s="31"/>
      <c r="RWM340" s="31"/>
      <c r="RWN340" s="31"/>
      <c r="RWO340" s="31"/>
      <c r="RWP340" s="31"/>
      <c r="RWQ340" s="31"/>
      <c r="RWR340" s="31"/>
      <c r="RWS340" s="31"/>
      <c r="RWT340" s="31"/>
      <c r="RWU340" s="31"/>
      <c r="RWV340" s="31"/>
      <c r="RWW340" s="31"/>
      <c r="RWX340" s="31"/>
      <c r="RWY340" s="31"/>
      <c r="RWZ340" s="31"/>
      <c r="RXA340" s="31"/>
      <c r="RXB340" s="31"/>
      <c r="RXC340" s="31"/>
      <c r="RXD340" s="31"/>
      <c r="RXE340" s="31"/>
      <c r="RXF340" s="31"/>
      <c r="RXG340" s="31"/>
      <c r="RXH340" s="31"/>
      <c r="RXI340" s="31"/>
      <c r="RXJ340" s="31"/>
      <c r="RXK340" s="31"/>
      <c r="RXL340" s="31"/>
      <c r="RXM340" s="31"/>
      <c r="RXN340" s="31"/>
      <c r="RXO340" s="31"/>
      <c r="RXP340" s="31"/>
      <c r="RXQ340" s="31"/>
      <c r="RXR340" s="31"/>
      <c r="RXS340" s="31"/>
      <c r="RXT340" s="31"/>
      <c r="RXU340" s="31"/>
      <c r="RXV340" s="31"/>
      <c r="RXW340" s="31"/>
      <c r="RXX340" s="31"/>
      <c r="RXY340" s="31"/>
      <c r="RXZ340" s="31"/>
      <c r="RYA340" s="31"/>
      <c r="RYB340" s="31"/>
      <c r="RYC340" s="31"/>
      <c r="RYD340" s="31"/>
      <c r="RYE340" s="31"/>
      <c r="RYF340" s="31"/>
      <c r="RYG340" s="31"/>
      <c r="RYH340" s="31"/>
      <c r="RYI340" s="31"/>
      <c r="RYJ340" s="31"/>
      <c r="RYK340" s="31"/>
      <c r="RYL340" s="31"/>
      <c r="RYM340" s="31"/>
      <c r="RYN340" s="31"/>
      <c r="RYO340" s="31"/>
      <c r="RYP340" s="31"/>
      <c r="RYQ340" s="31"/>
      <c r="RYR340" s="31"/>
      <c r="RYS340" s="31"/>
      <c r="RYT340" s="31"/>
      <c r="RYU340" s="31"/>
      <c r="RYV340" s="31"/>
      <c r="RYW340" s="31"/>
      <c r="RYX340" s="31"/>
      <c r="RYY340" s="31"/>
      <c r="RYZ340" s="31"/>
      <c r="RZA340" s="31"/>
      <c r="RZB340" s="31"/>
      <c r="RZC340" s="31"/>
      <c r="RZD340" s="31"/>
      <c r="RZE340" s="31"/>
      <c r="RZF340" s="31"/>
      <c r="RZG340" s="31"/>
      <c r="RZH340" s="31"/>
      <c r="RZI340" s="31"/>
      <c r="RZJ340" s="31"/>
      <c r="RZK340" s="31"/>
      <c r="RZL340" s="31"/>
      <c r="RZM340" s="31"/>
      <c r="RZN340" s="31"/>
      <c r="RZO340" s="31"/>
      <c r="RZP340" s="31"/>
      <c r="RZQ340" s="31"/>
      <c r="RZR340" s="31"/>
      <c r="RZS340" s="31"/>
      <c r="RZT340" s="31"/>
      <c r="RZU340" s="31"/>
      <c r="RZV340" s="31"/>
      <c r="RZW340" s="31"/>
      <c r="RZX340" s="31"/>
      <c r="RZY340" s="31"/>
      <c r="RZZ340" s="31"/>
      <c r="SAA340" s="31"/>
      <c r="SAB340" s="31"/>
      <c r="SAC340" s="31"/>
      <c r="SAD340" s="31"/>
      <c r="SAE340" s="31"/>
      <c r="SAF340" s="31"/>
      <c r="SAG340" s="31"/>
      <c r="SAH340" s="31"/>
      <c r="SAI340" s="31"/>
      <c r="SAJ340" s="31"/>
      <c r="SAK340" s="31"/>
      <c r="SAL340" s="31"/>
      <c r="SAM340" s="31"/>
      <c r="SAN340" s="31"/>
      <c r="SAO340" s="31"/>
      <c r="SAP340" s="31"/>
      <c r="SAQ340" s="31"/>
      <c r="SAR340" s="31"/>
      <c r="SAS340" s="31"/>
      <c r="SAT340" s="31"/>
      <c r="SAU340" s="31"/>
      <c r="SAV340" s="31"/>
      <c r="SAW340" s="31"/>
      <c r="SAX340" s="31"/>
      <c r="SAY340" s="31"/>
      <c r="SAZ340" s="31"/>
      <c r="SBA340" s="31"/>
      <c r="SBB340" s="31"/>
      <c r="SBC340" s="31"/>
      <c r="SBD340" s="31"/>
      <c r="SBE340" s="31"/>
      <c r="SBF340" s="31"/>
      <c r="SBG340" s="31"/>
      <c r="SBH340" s="31"/>
      <c r="SBI340" s="31"/>
      <c r="SBJ340" s="31"/>
      <c r="SBK340" s="31"/>
      <c r="SBL340" s="31"/>
      <c r="SBM340" s="31"/>
      <c r="SBN340" s="31"/>
      <c r="SBO340" s="31"/>
      <c r="SBP340" s="31"/>
      <c r="SBQ340" s="31"/>
      <c r="SBR340" s="31"/>
      <c r="SBS340" s="31"/>
      <c r="SBT340" s="31"/>
      <c r="SBU340" s="31"/>
      <c r="SBV340" s="31"/>
      <c r="SBW340" s="31"/>
      <c r="SBX340" s="31"/>
      <c r="SBY340" s="31"/>
      <c r="SBZ340" s="31"/>
      <c r="SCA340" s="31"/>
      <c r="SCB340" s="31"/>
      <c r="SCC340" s="31"/>
      <c r="SCD340" s="31"/>
      <c r="SCE340" s="31"/>
      <c r="SCF340" s="31"/>
      <c r="SCG340" s="31"/>
      <c r="SCH340" s="31"/>
      <c r="SCI340" s="31"/>
      <c r="SCJ340" s="31"/>
      <c r="SCK340" s="31"/>
      <c r="SCL340" s="31"/>
      <c r="SCM340" s="31"/>
      <c r="SCN340" s="31"/>
      <c r="SCO340" s="31"/>
      <c r="SCP340" s="31"/>
      <c r="SCQ340" s="31"/>
      <c r="SCR340" s="31"/>
      <c r="SCS340" s="31"/>
      <c r="SCT340" s="31"/>
      <c r="SCU340" s="31"/>
      <c r="SCV340" s="31"/>
      <c r="SCW340" s="31"/>
      <c r="SCX340" s="31"/>
      <c r="SCY340" s="31"/>
      <c r="SCZ340" s="31"/>
      <c r="SDA340" s="31"/>
      <c r="SDB340" s="31"/>
      <c r="SDC340" s="31"/>
      <c r="SDD340" s="31"/>
      <c r="SDE340" s="31"/>
      <c r="SDF340" s="31"/>
      <c r="SDG340" s="31"/>
      <c r="SDH340" s="31"/>
      <c r="SDI340" s="31"/>
      <c r="SDJ340" s="31"/>
      <c r="SDK340" s="31"/>
      <c r="SDL340" s="31"/>
      <c r="SDM340" s="31"/>
      <c r="SDN340" s="31"/>
      <c r="SDO340" s="31"/>
      <c r="SDP340" s="31"/>
      <c r="SDQ340" s="31"/>
      <c r="SDR340" s="31"/>
      <c r="SDS340" s="31"/>
      <c r="SDT340" s="31"/>
      <c r="SDU340" s="31"/>
      <c r="SDV340" s="31"/>
      <c r="SDW340" s="31"/>
      <c r="SDX340" s="31"/>
      <c r="SDY340" s="31"/>
      <c r="SDZ340" s="31"/>
      <c r="SEA340" s="31"/>
      <c r="SEB340" s="31"/>
      <c r="SEC340" s="31"/>
      <c r="SED340" s="31"/>
      <c r="SEE340" s="31"/>
      <c r="SEF340" s="31"/>
      <c r="SEG340" s="31"/>
      <c r="SEH340" s="31"/>
      <c r="SEI340" s="31"/>
      <c r="SEJ340" s="31"/>
      <c r="SEK340" s="31"/>
      <c r="SEL340" s="31"/>
      <c r="SEM340" s="31"/>
      <c r="SEN340" s="31"/>
      <c r="SEO340" s="31"/>
      <c r="SEP340" s="31"/>
      <c r="SEQ340" s="31"/>
      <c r="SER340" s="31"/>
      <c r="SES340" s="31"/>
      <c r="SET340" s="31"/>
      <c r="SEU340" s="31"/>
      <c r="SEV340" s="31"/>
      <c r="SEW340" s="31"/>
      <c r="SEX340" s="31"/>
      <c r="SEY340" s="31"/>
      <c r="SEZ340" s="31"/>
      <c r="SFA340" s="31"/>
      <c r="SFB340" s="31"/>
      <c r="SFC340" s="31"/>
      <c r="SFD340" s="31"/>
      <c r="SFE340" s="31"/>
      <c r="SFF340" s="31"/>
      <c r="SFG340" s="31"/>
      <c r="SFH340" s="31"/>
      <c r="SFI340" s="31"/>
      <c r="SFJ340" s="31"/>
      <c r="SFK340" s="31"/>
      <c r="SFL340" s="31"/>
      <c r="SFM340" s="31"/>
      <c r="SFN340" s="31"/>
      <c r="SFO340" s="31"/>
      <c r="SFP340" s="31"/>
      <c r="SFQ340" s="31"/>
      <c r="SFR340" s="31"/>
      <c r="SFS340" s="31"/>
      <c r="SFT340" s="31"/>
      <c r="SFU340" s="31"/>
      <c r="SFV340" s="31"/>
      <c r="SFW340" s="31"/>
      <c r="SFX340" s="31"/>
      <c r="SFY340" s="31"/>
      <c r="SFZ340" s="31"/>
      <c r="SGA340" s="31"/>
      <c r="SGB340" s="31"/>
      <c r="SGC340" s="31"/>
      <c r="SGD340" s="31"/>
      <c r="SGE340" s="31"/>
      <c r="SGF340" s="31"/>
      <c r="SGG340" s="31"/>
      <c r="SGH340" s="31"/>
      <c r="SGI340" s="31"/>
      <c r="SGJ340" s="31"/>
      <c r="SGK340" s="31"/>
      <c r="SGL340" s="31"/>
      <c r="SGM340" s="31"/>
      <c r="SGN340" s="31"/>
      <c r="SGO340" s="31"/>
      <c r="SGP340" s="31"/>
      <c r="SGQ340" s="31"/>
      <c r="SGR340" s="31"/>
      <c r="SGS340" s="31"/>
      <c r="SGT340" s="31"/>
      <c r="SGU340" s="31"/>
      <c r="SGV340" s="31"/>
      <c r="SGW340" s="31"/>
      <c r="SGX340" s="31"/>
      <c r="SGY340" s="31"/>
      <c r="SGZ340" s="31"/>
      <c r="SHA340" s="31"/>
      <c r="SHB340" s="31"/>
      <c r="SHC340" s="31"/>
      <c r="SHD340" s="31"/>
      <c r="SHE340" s="31"/>
      <c r="SHF340" s="31"/>
      <c r="SHG340" s="31"/>
      <c r="SHH340" s="31"/>
      <c r="SHI340" s="31"/>
      <c r="SHJ340" s="31"/>
      <c r="SHK340" s="31"/>
      <c r="SHL340" s="31"/>
      <c r="SHM340" s="31"/>
      <c r="SHN340" s="31"/>
      <c r="SHO340" s="31"/>
      <c r="SHP340" s="31"/>
      <c r="SHQ340" s="31"/>
      <c r="SHR340" s="31"/>
      <c r="SHS340" s="31"/>
      <c r="SHT340" s="31"/>
      <c r="SHU340" s="31"/>
      <c r="SHV340" s="31"/>
      <c r="SHW340" s="31"/>
      <c r="SHX340" s="31"/>
      <c r="SHY340" s="31"/>
      <c r="SHZ340" s="31"/>
      <c r="SIA340" s="31"/>
      <c r="SIB340" s="31"/>
      <c r="SIC340" s="31"/>
      <c r="SID340" s="31"/>
      <c r="SIE340" s="31"/>
      <c r="SIF340" s="31"/>
      <c r="SIG340" s="31"/>
      <c r="SIH340" s="31"/>
      <c r="SII340" s="31"/>
      <c r="SIJ340" s="31"/>
      <c r="SIK340" s="31"/>
      <c r="SIL340" s="31"/>
      <c r="SIM340" s="31"/>
      <c r="SIN340" s="31"/>
      <c r="SIO340" s="31"/>
      <c r="SIP340" s="31"/>
      <c r="SIQ340" s="31"/>
      <c r="SIR340" s="31"/>
      <c r="SIS340" s="31"/>
      <c r="SIT340" s="31"/>
      <c r="SIU340" s="31"/>
      <c r="SIV340" s="31"/>
      <c r="SIW340" s="31"/>
      <c r="SIX340" s="31"/>
      <c r="SIY340" s="31"/>
      <c r="SIZ340" s="31"/>
      <c r="SJA340" s="31"/>
      <c r="SJB340" s="31"/>
      <c r="SJC340" s="31"/>
      <c r="SJD340" s="31"/>
      <c r="SJE340" s="31"/>
      <c r="SJF340" s="31"/>
      <c r="SJG340" s="31"/>
      <c r="SJH340" s="31"/>
      <c r="SJI340" s="31"/>
      <c r="SJJ340" s="31"/>
      <c r="SJK340" s="31"/>
      <c r="SJL340" s="31"/>
      <c r="SJM340" s="31"/>
      <c r="SJN340" s="31"/>
      <c r="SJO340" s="31"/>
      <c r="SJP340" s="31"/>
      <c r="SJQ340" s="31"/>
      <c r="SJR340" s="31"/>
      <c r="SJS340" s="31"/>
      <c r="SJT340" s="31"/>
      <c r="SJU340" s="31"/>
      <c r="SJV340" s="31"/>
      <c r="SJW340" s="31"/>
      <c r="SJX340" s="31"/>
      <c r="SJY340" s="31"/>
      <c r="SJZ340" s="31"/>
      <c r="SKA340" s="31"/>
      <c r="SKB340" s="31"/>
      <c r="SKC340" s="31"/>
      <c r="SKD340" s="31"/>
      <c r="SKE340" s="31"/>
      <c r="SKF340" s="31"/>
      <c r="SKG340" s="31"/>
      <c r="SKH340" s="31"/>
      <c r="SKI340" s="31"/>
      <c r="SKJ340" s="31"/>
      <c r="SKK340" s="31"/>
      <c r="SKL340" s="31"/>
      <c r="SKM340" s="31"/>
      <c r="SKN340" s="31"/>
      <c r="SKO340" s="31"/>
      <c r="SKP340" s="31"/>
      <c r="SKQ340" s="31"/>
      <c r="SKR340" s="31"/>
      <c r="SKS340" s="31"/>
      <c r="SKT340" s="31"/>
      <c r="SKU340" s="31"/>
      <c r="SKV340" s="31"/>
      <c r="SKW340" s="31"/>
      <c r="SKX340" s="31"/>
      <c r="SKY340" s="31"/>
      <c r="SKZ340" s="31"/>
      <c r="SLA340" s="31"/>
      <c r="SLB340" s="31"/>
      <c r="SLC340" s="31"/>
      <c r="SLD340" s="31"/>
      <c r="SLE340" s="31"/>
      <c r="SLF340" s="31"/>
      <c r="SLG340" s="31"/>
      <c r="SLH340" s="31"/>
      <c r="SLI340" s="31"/>
      <c r="SLJ340" s="31"/>
      <c r="SLK340" s="31"/>
      <c r="SLL340" s="31"/>
      <c r="SLM340" s="31"/>
      <c r="SLN340" s="31"/>
      <c r="SLO340" s="31"/>
      <c r="SLP340" s="31"/>
      <c r="SLQ340" s="31"/>
      <c r="SLR340" s="31"/>
      <c r="SLS340" s="31"/>
      <c r="SLT340" s="31"/>
      <c r="SLU340" s="31"/>
      <c r="SLV340" s="31"/>
      <c r="SLW340" s="31"/>
      <c r="SLX340" s="31"/>
      <c r="SLY340" s="31"/>
      <c r="SLZ340" s="31"/>
      <c r="SMA340" s="31"/>
      <c r="SMB340" s="31"/>
      <c r="SMC340" s="31"/>
      <c r="SMD340" s="31"/>
      <c r="SME340" s="31"/>
      <c r="SMF340" s="31"/>
      <c r="SMG340" s="31"/>
      <c r="SMH340" s="31"/>
      <c r="SMI340" s="31"/>
      <c r="SMJ340" s="31"/>
      <c r="SMK340" s="31"/>
      <c r="SML340" s="31"/>
      <c r="SMM340" s="31"/>
      <c r="SMN340" s="31"/>
      <c r="SMO340" s="31"/>
      <c r="SMP340" s="31"/>
      <c r="SMQ340" s="31"/>
      <c r="SMR340" s="31"/>
      <c r="SMS340" s="31"/>
      <c r="SMT340" s="31"/>
      <c r="SMU340" s="31"/>
      <c r="SMV340" s="31"/>
      <c r="SMW340" s="31"/>
      <c r="SMX340" s="31"/>
      <c r="SMY340" s="31"/>
      <c r="SMZ340" s="31"/>
      <c r="SNA340" s="31"/>
      <c r="SNB340" s="31"/>
      <c r="SNC340" s="31"/>
      <c r="SND340" s="31"/>
      <c r="SNE340" s="31"/>
      <c r="SNF340" s="31"/>
      <c r="SNG340" s="31"/>
      <c r="SNH340" s="31"/>
      <c r="SNI340" s="31"/>
      <c r="SNJ340" s="31"/>
      <c r="SNK340" s="31"/>
      <c r="SNL340" s="31"/>
      <c r="SNM340" s="31"/>
      <c r="SNN340" s="31"/>
      <c r="SNO340" s="31"/>
      <c r="SNP340" s="31"/>
      <c r="SNQ340" s="31"/>
      <c r="SNR340" s="31"/>
      <c r="SNS340" s="31"/>
      <c r="SNT340" s="31"/>
      <c r="SNU340" s="31"/>
      <c r="SNV340" s="31"/>
      <c r="SNW340" s="31"/>
      <c r="SNX340" s="31"/>
      <c r="SNY340" s="31"/>
      <c r="SNZ340" s="31"/>
      <c r="SOA340" s="31"/>
      <c r="SOB340" s="31"/>
      <c r="SOC340" s="31"/>
      <c r="SOD340" s="31"/>
      <c r="SOE340" s="31"/>
      <c r="SOF340" s="31"/>
      <c r="SOG340" s="31"/>
      <c r="SOH340" s="31"/>
      <c r="SOI340" s="31"/>
      <c r="SOJ340" s="31"/>
      <c r="SOK340" s="31"/>
      <c r="SOL340" s="31"/>
      <c r="SOM340" s="31"/>
      <c r="SON340" s="31"/>
      <c r="SOO340" s="31"/>
      <c r="SOP340" s="31"/>
      <c r="SOQ340" s="31"/>
      <c r="SOR340" s="31"/>
      <c r="SOS340" s="31"/>
      <c r="SOT340" s="31"/>
      <c r="SOU340" s="31"/>
      <c r="SOV340" s="31"/>
      <c r="SOW340" s="31"/>
      <c r="SOX340" s="31"/>
      <c r="SOY340" s="31"/>
      <c r="SOZ340" s="31"/>
      <c r="SPA340" s="31"/>
      <c r="SPB340" s="31"/>
      <c r="SPC340" s="31"/>
      <c r="SPD340" s="31"/>
      <c r="SPE340" s="31"/>
      <c r="SPF340" s="31"/>
      <c r="SPG340" s="31"/>
      <c r="SPH340" s="31"/>
      <c r="SPI340" s="31"/>
      <c r="SPJ340" s="31"/>
      <c r="SPK340" s="31"/>
      <c r="SPL340" s="31"/>
      <c r="SPM340" s="31"/>
      <c r="SPN340" s="31"/>
      <c r="SPO340" s="31"/>
      <c r="SPP340" s="31"/>
      <c r="SPQ340" s="31"/>
      <c r="SPR340" s="31"/>
      <c r="SPS340" s="31"/>
      <c r="SPT340" s="31"/>
      <c r="SPU340" s="31"/>
      <c r="SPV340" s="31"/>
      <c r="SPW340" s="31"/>
      <c r="SPX340" s="31"/>
      <c r="SPY340" s="31"/>
      <c r="SPZ340" s="31"/>
      <c r="SQA340" s="31"/>
      <c r="SQB340" s="31"/>
      <c r="SQC340" s="31"/>
      <c r="SQD340" s="31"/>
      <c r="SQE340" s="31"/>
      <c r="SQF340" s="31"/>
      <c r="SQG340" s="31"/>
      <c r="SQH340" s="31"/>
      <c r="SQI340" s="31"/>
      <c r="SQJ340" s="31"/>
      <c r="SQK340" s="31"/>
      <c r="SQL340" s="31"/>
      <c r="SQM340" s="31"/>
      <c r="SQN340" s="31"/>
      <c r="SQO340" s="31"/>
      <c r="SQP340" s="31"/>
      <c r="SQQ340" s="31"/>
      <c r="SQR340" s="31"/>
      <c r="SQS340" s="31"/>
      <c r="SQT340" s="31"/>
      <c r="SQU340" s="31"/>
      <c r="SQV340" s="31"/>
      <c r="SQW340" s="31"/>
      <c r="SQX340" s="31"/>
      <c r="SQY340" s="31"/>
      <c r="SQZ340" s="31"/>
      <c r="SRA340" s="31"/>
      <c r="SRB340" s="31"/>
      <c r="SRC340" s="31"/>
      <c r="SRD340" s="31"/>
      <c r="SRE340" s="31"/>
      <c r="SRF340" s="31"/>
      <c r="SRG340" s="31"/>
      <c r="SRH340" s="31"/>
      <c r="SRI340" s="31"/>
      <c r="SRJ340" s="31"/>
      <c r="SRK340" s="31"/>
      <c r="SRL340" s="31"/>
      <c r="SRM340" s="31"/>
      <c r="SRN340" s="31"/>
      <c r="SRO340" s="31"/>
      <c r="SRP340" s="31"/>
      <c r="SRQ340" s="31"/>
      <c r="SRR340" s="31"/>
      <c r="SRS340" s="31"/>
      <c r="SRT340" s="31"/>
      <c r="SRU340" s="31"/>
      <c r="SRV340" s="31"/>
      <c r="SRW340" s="31"/>
      <c r="SRX340" s="31"/>
      <c r="SRY340" s="31"/>
      <c r="SRZ340" s="31"/>
      <c r="SSA340" s="31"/>
      <c r="SSB340" s="31"/>
      <c r="SSC340" s="31"/>
      <c r="SSD340" s="31"/>
      <c r="SSE340" s="31"/>
      <c r="SSF340" s="31"/>
      <c r="SSG340" s="31"/>
      <c r="SSH340" s="31"/>
      <c r="SSI340" s="31"/>
      <c r="SSJ340" s="31"/>
      <c r="SSK340" s="31"/>
      <c r="SSL340" s="31"/>
      <c r="SSM340" s="31"/>
      <c r="SSN340" s="31"/>
      <c r="SSO340" s="31"/>
      <c r="SSP340" s="31"/>
      <c r="SSQ340" s="31"/>
      <c r="SSR340" s="31"/>
      <c r="SSS340" s="31"/>
      <c r="SST340" s="31"/>
      <c r="SSU340" s="31"/>
      <c r="SSV340" s="31"/>
      <c r="SSW340" s="31"/>
      <c r="SSX340" s="31"/>
      <c r="SSY340" s="31"/>
      <c r="SSZ340" s="31"/>
      <c r="STA340" s="31"/>
      <c r="STB340" s="31"/>
      <c r="STC340" s="31"/>
      <c r="STD340" s="31"/>
      <c r="STE340" s="31"/>
      <c r="STF340" s="31"/>
      <c r="STG340" s="31"/>
      <c r="STH340" s="31"/>
      <c r="STI340" s="31"/>
      <c r="STJ340" s="31"/>
      <c r="STK340" s="31"/>
      <c r="STL340" s="31"/>
      <c r="STM340" s="31"/>
      <c r="STN340" s="31"/>
      <c r="STO340" s="31"/>
      <c r="STP340" s="31"/>
      <c r="STQ340" s="31"/>
      <c r="STR340" s="31"/>
      <c r="STS340" s="31"/>
      <c r="STT340" s="31"/>
      <c r="STU340" s="31"/>
      <c r="STV340" s="31"/>
      <c r="STW340" s="31"/>
      <c r="STX340" s="31"/>
      <c r="STY340" s="31"/>
      <c r="STZ340" s="31"/>
      <c r="SUA340" s="31"/>
      <c r="SUB340" s="31"/>
      <c r="SUC340" s="31"/>
      <c r="SUD340" s="31"/>
      <c r="SUE340" s="31"/>
      <c r="SUF340" s="31"/>
      <c r="SUG340" s="31"/>
      <c r="SUH340" s="31"/>
      <c r="SUI340" s="31"/>
      <c r="SUJ340" s="31"/>
      <c r="SUK340" s="31"/>
      <c r="SUL340" s="31"/>
      <c r="SUM340" s="31"/>
      <c r="SUN340" s="31"/>
      <c r="SUO340" s="31"/>
      <c r="SUP340" s="31"/>
      <c r="SUQ340" s="31"/>
      <c r="SUR340" s="31"/>
      <c r="SUS340" s="31"/>
      <c r="SUT340" s="31"/>
      <c r="SUU340" s="31"/>
      <c r="SUV340" s="31"/>
      <c r="SUW340" s="31"/>
      <c r="SUX340" s="31"/>
      <c r="SUY340" s="31"/>
      <c r="SUZ340" s="31"/>
      <c r="SVA340" s="31"/>
      <c r="SVB340" s="31"/>
      <c r="SVC340" s="31"/>
      <c r="SVD340" s="31"/>
      <c r="SVE340" s="31"/>
      <c r="SVF340" s="31"/>
      <c r="SVG340" s="31"/>
      <c r="SVH340" s="31"/>
      <c r="SVI340" s="31"/>
      <c r="SVJ340" s="31"/>
      <c r="SVK340" s="31"/>
      <c r="SVL340" s="31"/>
      <c r="SVM340" s="31"/>
      <c r="SVN340" s="31"/>
      <c r="SVO340" s="31"/>
      <c r="SVP340" s="31"/>
      <c r="SVQ340" s="31"/>
      <c r="SVR340" s="31"/>
      <c r="SVS340" s="31"/>
      <c r="SVT340" s="31"/>
      <c r="SVU340" s="31"/>
      <c r="SVV340" s="31"/>
      <c r="SVW340" s="31"/>
      <c r="SVX340" s="31"/>
      <c r="SVY340" s="31"/>
      <c r="SVZ340" s="31"/>
      <c r="SWA340" s="31"/>
      <c r="SWB340" s="31"/>
      <c r="SWC340" s="31"/>
      <c r="SWD340" s="31"/>
      <c r="SWE340" s="31"/>
      <c r="SWF340" s="31"/>
      <c r="SWG340" s="31"/>
      <c r="SWH340" s="31"/>
      <c r="SWI340" s="31"/>
      <c r="SWJ340" s="31"/>
      <c r="SWK340" s="31"/>
      <c r="SWL340" s="31"/>
      <c r="SWM340" s="31"/>
      <c r="SWN340" s="31"/>
      <c r="SWO340" s="31"/>
      <c r="SWP340" s="31"/>
      <c r="SWQ340" s="31"/>
      <c r="SWR340" s="31"/>
      <c r="SWS340" s="31"/>
      <c r="SWT340" s="31"/>
      <c r="SWU340" s="31"/>
      <c r="SWV340" s="31"/>
      <c r="SWW340" s="31"/>
      <c r="SWX340" s="31"/>
      <c r="SWY340" s="31"/>
      <c r="SWZ340" s="31"/>
      <c r="SXA340" s="31"/>
      <c r="SXB340" s="31"/>
      <c r="SXC340" s="31"/>
      <c r="SXD340" s="31"/>
      <c r="SXE340" s="31"/>
      <c r="SXF340" s="31"/>
      <c r="SXG340" s="31"/>
      <c r="SXH340" s="31"/>
      <c r="SXI340" s="31"/>
      <c r="SXJ340" s="31"/>
      <c r="SXK340" s="31"/>
      <c r="SXL340" s="31"/>
      <c r="SXM340" s="31"/>
      <c r="SXN340" s="31"/>
      <c r="SXO340" s="31"/>
      <c r="SXP340" s="31"/>
      <c r="SXQ340" s="31"/>
      <c r="SXR340" s="31"/>
      <c r="SXS340" s="31"/>
      <c r="SXT340" s="31"/>
      <c r="SXU340" s="31"/>
      <c r="SXV340" s="31"/>
      <c r="SXW340" s="31"/>
      <c r="SXX340" s="31"/>
      <c r="SXY340" s="31"/>
      <c r="SXZ340" s="31"/>
      <c r="SYA340" s="31"/>
      <c r="SYB340" s="31"/>
      <c r="SYC340" s="31"/>
      <c r="SYD340" s="31"/>
      <c r="SYE340" s="31"/>
      <c r="SYF340" s="31"/>
      <c r="SYG340" s="31"/>
      <c r="SYH340" s="31"/>
      <c r="SYI340" s="31"/>
      <c r="SYJ340" s="31"/>
      <c r="SYK340" s="31"/>
      <c r="SYL340" s="31"/>
      <c r="SYM340" s="31"/>
      <c r="SYN340" s="31"/>
      <c r="SYO340" s="31"/>
      <c r="SYP340" s="31"/>
      <c r="SYQ340" s="31"/>
      <c r="SYR340" s="31"/>
      <c r="SYS340" s="31"/>
      <c r="SYT340" s="31"/>
      <c r="SYU340" s="31"/>
      <c r="SYV340" s="31"/>
      <c r="SYW340" s="31"/>
      <c r="SYX340" s="31"/>
      <c r="SYY340" s="31"/>
      <c r="SYZ340" s="31"/>
      <c r="SZA340" s="31"/>
      <c r="SZB340" s="31"/>
      <c r="SZC340" s="31"/>
      <c r="SZD340" s="31"/>
      <c r="SZE340" s="31"/>
      <c r="SZF340" s="31"/>
      <c r="SZG340" s="31"/>
      <c r="SZH340" s="31"/>
      <c r="SZI340" s="31"/>
      <c r="SZJ340" s="31"/>
      <c r="SZK340" s="31"/>
      <c r="SZL340" s="31"/>
      <c r="SZM340" s="31"/>
      <c r="SZN340" s="31"/>
      <c r="SZO340" s="31"/>
      <c r="SZP340" s="31"/>
      <c r="SZQ340" s="31"/>
      <c r="SZR340" s="31"/>
      <c r="SZS340" s="31"/>
      <c r="SZT340" s="31"/>
      <c r="SZU340" s="31"/>
      <c r="SZV340" s="31"/>
      <c r="SZW340" s="31"/>
      <c r="SZX340" s="31"/>
      <c r="SZY340" s="31"/>
      <c r="SZZ340" s="31"/>
      <c r="TAA340" s="31"/>
      <c r="TAB340" s="31"/>
      <c r="TAC340" s="31"/>
      <c r="TAD340" s="31"/>
      <c r="TAE340" s="31"/>
      <c r="TAF340" s="31"/>
      <c r="TAG340" s="31"/>
      <c r="TAH340" s="31"/>
      <c r="TAI340" s="31"/>
      <c r="TAJ340" s="31"/>
      <c r="TAK340" s="31"/>
      <c r="TAL340" s="31"/>
      <c r="TAM340" s="31"/>
      <c r="TAN340" s="31"/>
      <c r="TAO340" s="31"/>
      <c r="TAP340" s="31"/>
      <c r="TAQ340" s="31"/>
      <c r="TAR340" s="31"/>
      <c r="TAS340" s="31"/>
      <c r="TAT340" s="31"/>
      <c r="TAU340" s="31"/>
      <c r="TAV340" s="31"/>
      <c r="TAW340" s="31"/>
      <c r="TAX340" s="31"/>
      <c r="TAY340" s="31"/>
      <c r="TAZ340" s="31"/>
      <c r="TBA340" s="31"/>
      <c r="TBB340" s="31"/>
      <c r="TBC340" s="31"/>
      <c r="TBD340" s="31"/>
      <c r="TBE340" s="31"/>
      <c r="TBF340" s="31"/>
      <c r="TBG340" s="31"/>
      <c r="TBH340" s="31"/>
      <c r="TBI340" s="31"/>
      <c r="TBJ340" s="31"/>
      <c r="TBK340" s="31"/>
      <c r="TBL340" s="31"/>
      <c r="TBM340" s="31"/>
      <c r="TBN340" s="31"/>
      <c r="TBO340" s="31"/>
      <c r="TBP340" s="31"/>
      <c r="TBQ340" s="31"/>
      <c r="TBR340" s="31"/>
      <c r="TBS340" s="31"/>
      <c r="TBT340" s="31"/>
      <c r="TBU340" s="31"/>
      <c r="TBV340" s="31"/>
      <c r="TBW340" s="31"/>
      <c r="TBX340" s="31"/>
      <c r="TBY340" s="31"/>
      <c r="TBZ340" s="31"/>
      <c r="TCA340" s="31"/>
      <c r="TCB340" s="31"/>
      <c r="TCC340" s="31"/>
      <c r="TCD340" s="31"/>
      <c r="TCE340" s="31"/>
      <c r="TCF340" s="31"/>
      <c r="TCG340" s="31"/>
      <c r="TCH340" s="31"/>
      <c r="TCI340" s="31"/>
      <c r="TCJ340" s="31"/>
      <c r="TCK340" s="31"/>
      <c r="TCL340" s="31"/>
      <c r="TCM340" s="31"/>
      <c r="TCN340" s="31"/>
      <c r="TCO340" s="31"/>
      <c r="TCP340" s="31"/>
      <c r="TCQ340" s="31"/>
      <c r="TCR340" s="31"/>
      <c r="TCS340" s="31"/>
      <c r="TCT340" s="31"/>
      <c r="TCU340" s="31"/>
      <c r="TCV340" s="31"/>
      <c r="TCW340" s="31"/>
      <c r="TCX340" s="31"/>
      <c r="TCY340" s="31"/>
      <c r="TCZ340" s="31"/>
      <c r="TDA340" s="31"/>
      <c r="TDB340" s="31"/>
      <c r="TDC340" s="31"/>
      <c r="TDD340" s="31"/>
      <c r="TDE340" s="31"/>
      <c r="TDF340" s="31"/>
      <c r="TDG340" s="31"/>
      <c r="TDH340" s="31"/>
      <c r="TDI340" s="31"/>
      <c r="TDJ340" s="31"/>
      <c r="TDK340" s="31"/>
      <c r="TDL340" s="31"/>
      <c r="TDM340" s="31"/>
      <c r="TDN340" s="31"/>
      <c r="TDO340" s="31"/>
      <c r="TDP340" s="31"/>
      <c r="TDQ340" s="31"/>
      <c r="TDR340" s="31"/>
      <c r="TDS340" s="31"/>
      <c r="TDT340" s="31"/>
      <c r="TDU340" s="31"/>
      <c r="TDV340" s="31"/>
      <c r="TDW340" s="31"/>
      <c r="TDX340" s="31"/>
      <c r="TDY340" s="31"/>
      <c r="TDZ340" s="31"/>
      <c r="TEA340" s="31"/>
      <c r="TEB340" s="31"/>
      <c r="TEC340" s="31"/>
      <c r="TED340" s="31"/>
      <c r="TEE340" s="31"/>
      <c r="TEF340" s="31"/>
      <c r="TEG340" s="31"/>
      <c r="TEH340" s="31"/>
      <c r="TEI340" s="31"/>
      <c r="TEJ340" s="31"/>
      <c r="TEK340" s="31"/>
      <c r="TEL340" s="31"/>
      <c r="TEM340" s="31"/>
      <c r="TEN340" s="31"/>
      <c r="TEO340" s="31"/>
      <c r="TEP340" s="31"/>
      <c r="TEQ340" s="31"/>
      <c r="TER340" s="31"/>
      <c r="TES340" s="31"/>
      <c r="TET340" s="31"/>
      <c r="TEU340" s="31"/>
      <c r="TEV340" s="31"/>
      <c r="TEW340" s="31"/>
      <c r="TEX340" s="31"/>
      <c r="TEY340" s="31"/>
      <c r="TEZ340" s="31"/>
      <c r="TFA340" s="31"/>
      <c r="TFB340" s="31"/>
      <c r="TFC340" s="31"/>
      <c r="TFD340" s="31"/>
      <c r="TFE340" s="31"/>
      <c r="TFF340" s="31"/>
      <c r="TFG340" s="31"/>
      <c r="TFH340" s="31"/>
      <c r="TFI340" s="31"/>
      <c r="TFJ340" s="31"/>
      <c r="TFK340" s="31"/>
      <c r="TFL340" s="31"/>
      <c r="TFM340" s="31"/>
      <c r="TFN340" s="31"/>
      <c r="TFO340" s="31"/>
      <c r="TFP340" s="31"/>
      <c r="TFQ340" s="31"/>
      <c r="TFR340" s="31"/>
      <c r="TFS340" s="31"/>
      <c r="TFT340" s="31"/>
      <c r="TFU340" s="31"/>
      <c r="TFV340" s="31"/>
      <c r="TFW340" s="31"/>
      <c r="TFX340" s="31"/>
      <c r="TFY340" s="31"/>
      <c r="TFZ340" s="31"/>
      <c r="TGA340" s="31"/>
      <c r="TGB340" s="31"/>
      <c r="TGC340" s="31"/>
      <c r="TGD340" s="31"/>
      <c r="TGE340" s="31"/>
      <c r="TGF340" s="31"/>
      <c r="TGG340" s="31"/>
      <c r="TGH340" s="31"/>
      <c r="TGI340" s="31"/>
      <c r="TGJ340" s="31"/>
      <c r="TGK340" s="31"/>
      <c r="TGL340" s="31"/>
      <c r="TGM340" s="31"/>
      <c r="TGN340" s="31"/>
      <c r="TGO340" s="31"/>
      <c r="TGP340" s="31"/>
      <c r="TGQ340" s="31"/>
      <c r="TGR340" s="31"/>
      <c r="TGS340" s="31"/>
      <c r="TGT340" s="31"/>
      <c r="TGU340" s="31"/>
      <c r="TGV340" s="31"/>
      <c r="TGW340" s="31"/>
      <c r="TGX340" s="31"/>
      <c r="TGY340" s="31"/>
      <c r="TGZ340" s="31"/>
      <c r="THA340" s="31"/>
      <c r="THB340" s="31"/>
      <c r="THC340" s="31"/>
      <c r="THD340" s="31"/>
      <c r="THE340" s="31"/>
      <c r="THF340" s="31"/>
      <c r="THG340" s="31"/>
      <c r="THH340" s="31"/>
      <c r="THI340" s="31"/>
      <c r="THJ340" s="31"/>
      <c r="THK340" s="31"/>
      <c r="THL340" s="31"/>
      <c r="THM340" s="31"/>
      <c r="THN340" s="31"/>
      <c r="THO340" s="31"/>
      <c r="THP340" s="31"/>
      <c r="THQ340" s="31"/>
      <c r="THR340" s="31"/>
      <c r="THS340" s="31"/>
      <c r="THT340" s="31"/>
      <c r="THU340" s="31"/>
      <c r="THV340" s="31"/>
      <c r="THW340" s="31"/>
      <c r="THX340" s="31"/>
      <c r="THY340" s="31"/>
      <c r="THZ340" s="31"/>
      <c r="TIA340" s="31"/>
      <c r="TIB340" s="31"/>
      <c r="TIC340" s="31"/>
      <c r="TID340" s="31"/>
      <c r="TIE340" s="31"/>
      <c r="TIF340" s="31"/>
      <c r="TIG340" s="31"/>
      <c r="TIH340" s="31"/>
      <c r="TII340" s="31"/>
      <c r="TIJ340" s="31"/>
      <c r="TIK340" s="31"/>
      <c r="TIL340" s="31"/>
      <c r="TIM340" s="31"/>
      <c r="TIN340" s="31"/>
      <c r="TIO340" s="31"/>
      <c r="TIP340" s="31"/>
      <c r="TIQ340" s="31"/>
      <c r="TIR340" s="31"/>
      <c r="TIS340" s="31"/>
      <c r="TIT340" s="31"/>
      <c r="TIU340" s="31"/>
      <c r="TIV340" s="31"/>
      <c r="TIW340" s="31"/>
      <c r="TIX340" s="31"/>
      <c r="TIY340" s="31"/>
      <c r="TIZ340" s="31"/>
      <c r="TJA340" s="31"/>
      <c r="TJB340" s="31"/>
      <c r="TJC340" s="31"/>
      <c r="TJD340" s="31"/>
      <c r="TJE340" s="31"/>
      <c r="TJF340" s="31"/>
      <c r="TJG340" s="31"/>
      <c r="TJH340" s="31"/>
      <c r="TJI340" s="31"/>
      <c r="TJJ340" s="31"/>
      <c r="TJK340" s="31"/>
      <c r="TJL340" s="31"/>
      <c r="TJM340" s="31"/>
      <c r="TJN340" s="31"/>
      <c r="TJO340" s="31"/>
      <c r="TJP340" s="31"/>
      <c r="TJQ340" s="31"/>
      <c r="TJR340" s="31"/>
      <c r="TJS340" s="31"/>
      <c r="TJT340" s="31"/>
      <c r="TJU340" s="31"/>
      <c r="TJV340" s="31"/>
      <c r="TJW340" s="31"/>
      <c r="TJX340" s="31"/>
      <c r="TJY340" s="31"/>
      <c r="TJZ340" s="31"/>
      <c r="TKA340" s="31"/>
      <c r="TKB340" s="31"/>
      <c r="TKC340" s="31"/>
      <c r="TKD340" s="31"/>
      <c r="TKE340" s="31"/>
      <c r="TKF340" s="31"/>
      <c r="TKG340" s="31"/>
      <c r="TKH340" s="31"/>
      <c r="TKI340" s="31"/>
      <c r="TKJ340" s="31"/>
      <c r="TKK340" s="31"/>
      <c r="TKL340" s="31"/>
      <c r="TKM340" s="31"/>
      <c r="TKN340" s="31"/>
      <c r="TKO340" s="31"/>
      <c r="TKP340" s="31"/>
      <c r="TKQ340" s="31"/>
      <c r="TKR340" s="31"/>
      <c r="TKS340" s="31"/>
      <c r="TKT340" s="31"/>
      <c r="TKU340" s="31"/>
      <c r="TKV340" s="31"/>
      <c r="TKW340" s="31"/>
      <c r="TKX340" s="31"/>
      <c r="TKY340" s="31"/>
      <c r="TKZ340" s="31"/>
      <c r="TLA340" s="31"/>
      <c r="TLB340" s="31"/>
      <c r="TLC340" s="31"/>
      <c r="TLD340" s="31"/>
      <c r="TLE340" s="31"/>
      <c r="TLF340" s="31"/>
      <c r="TLG340" s="31"/>
      <c r="TLH340" s="31"/>
      <c r="TLI340" s="31"/>
      <c r="TLJ340" s="31"/>
      <c r="TLK340" s="31"/>
      <c r="TLL340" s="31"/>
      <c r="TLM340" s="31"/>
      <c r="TLN340" s="31"/>
      <c r="TLO340" s="31"/>
      <c r="TLP340" s="31"/>
      <c r="TLQ340" s="31"/>
      <c r="TLR340" s="31"/>
      <c r="TLS340" s="31"/>
      <c r="TLT340" s="31"/>
      <c r="TLU340" s="31"/>
      <c r="TLV340" s="31"/>
      <c r="TLW340" s="31"/>
      <c r="TLX340" s="31"/>
      <c r="TLY340" s="31"/>
      <c r="TLZ340" s="31"/>
      <c r="TMA340" s="31"/>
      <c r="TMB340" s="31"/>
      <c r="TMC340" s="31"/>
      <c r="TMD340" s="31"/>
      <c r="TME340" s="31"/>
      <c r="TMF340" s="31"/>
      <c r="TMG340" s="31"/>
      <c r="TMH340" s="31"/>
      <c r="TMI340" s="31"/>
      <c r="TMJ340" s="31"/>
      <c r="TMK340" s="31"/>
      <c r="TML340" s="31"/>
      <c r="TMM340" s="31"/>
      <c r="TMN340" s="31"/>
      <c r="TMO340" s="31"/>
      <c r="TMP340" s="31"/>
      <c r="TMQ340" s="31"/>
      <c r="TMR340" s="31"/>
      <c r="TMS340" s="31"/>
      <c r="TMT340" s="31"/>
      <c r="TMU340" s="31"/>
      <c r="TMV340" s="31"/>
      <c r="TMW340" s="31"/>
      <c r="TMX340" s="31"/>
      <c r="TMY340" s="31"/>
      <c r="TMZ340" s="31"/>
      <c r="TNA340" s="31"/>
      <c r="TNB340" s="31"/>
      <c r="TNC340" s="31"/>
      <c r="TND340" s="31"/>
      <c r="TNE340" s="31"/>
      <c r="TNF340" s="31"/>
      <c r="TNG340" s="31"/>
      <c r="TNH340" s="31"/>
      <c r="TNI340" s="31"/>
      <c r="TNJ340" s="31"/>
      <c r="TNK340" s="31"/>
      <c r="TNL340" s="31"/>
      <c r="TNM340" s="31"/>
      <c r="TNN340" s="31"/>
      <c r="TNO340" s="31"/>
      <c r="TNP340" s="31"/>
      <c r="TNQ340" s="31"/>
      <c r="TNR340" s="31"/>
      <c r="TNS340" s="31"/>
      <c r="TNT340" s="31"/>
      <c r="TNU340" s="31"/>
      <c r="TNV340" s="31"/>
      <c r="TNW340" s="31"/>
      <c r="TNX340" s="31"/>
      <c r="TNY340" s="31"/>
      <c r="TNZ340" s="31"/>
      <c r="TOA340" s="31"/>
      <c r="TOB340" s="31"/>
      <c r="TOC340" s="31"/>
      <c r="TOD340" s="31"/>
      <c r="TOE340" s="31"/>
      <c r="TOF340" s="31"/>
      <c r="TOG340" s="31"/>
      <c r="TOH340" s="31"/>
      <c r="TOI340" s="31"/>
      <c r="TOJ340" s="31"/>
      <c r="TOK340" s="31"/>
      <c r="TOL340" s="31"/>
      <c r="TOM340" s="31"/>
      <c r="TON340" s="31"/>
      <c r="TOO340" s="31"/>
      <c r="TOP340" s="31"/>
      <c r="TOQ340" s="31"/>
      <c r="TOR340" s="31"/>
      <c r="TOS340" s="31"/>
      <c r="TOT340" s="31"/>
      <c r="TOU340" s="31"/>
      <c r="TOV340" s="31"/>
      <c r="TOW340" s="31"/>
      <c r="TOX340" s="31"/>
      <c r="TOY340" s="31"/>
      <c r="TOZ340" s="31"/>
      <c r="TPA340" s="31"/>
      <c r="TPB340" s="31"/>
      <c r="TPC340" s="31"/>
      <c r="TPD340" s="31"/>
      <c r="TPE340" s="31"/>
      <c r="TPF340" s="31"/>
      <c r="TPG340" s="31"/>
      <c r="TPH340" s="31"/>
      <c r="TPI340" s="31"/>
      <c r="TPJ340" s="31"/>
      <c r="TPK340" s="31"/>
      <c r="TPL340" s="31"/>
      <c r="TPM340" s="31"/>
      <c r="TPN340" s="31"/>
      <c r="TPO340" s="31"/>
      <c r="TPP340" s="31"/>
      <c r="TPQ340" s="31"/>
      <c r="TPR340" s="31"/>
      <c r="TPS340" s="31"/>
      <c r="TPT340" s="31"/>
      <c r="TPU340" s="31"/>
      <c r="TPV340" s="31"/>
      <c r="TPW340" s="31"/>
      <c r="TPX340" s="31"/>
      <c r="TPY340" s="31"/>
      <c r="TPZ340" s="31"/>
      <c r="TQA340" s="31"/>
      <c r="TQB340" s="31"/>
      <c r="TQC340" s="31"/>
      <c r="TQD340" s="31"/>
      <c r="TQE340" s="31"/>
      <c r="TQF340" s="31"/>
      <c r="TQG340" s="31"/>
      <c r="TQH340" s="31"/>
      <c r="TQI340" s="31"/>
      <c r="TQJ340" s="31"/>
      <c r="TQK340" s="31"/>
      <c r="TQL340" s="31"/>
      <c r="TQM340" s="31"/>
      <c r="TQN340" s="31"/>
      <c r="TQO340" s="31"/>
      <c r="TQP340" s="31"/>
      <c r="TQQ340" s="31"/>
      <c r="TQR340" s="31"/>
      <c r="TQS340" s="31"/>
      <c r="TQT340" s="31"/>
      <c r="TQU340" s="31"/>
      <c r="TQV340" s="31"/>
      <c r="TQW340" s="31"/>
      <c r="TQX340" s="31"/>
      <c r="TQY340" s="31"/>
      <c r="TQZ340" s="31"/>
      <c r="TRA340" s="31"/>
      <c r="TRB340" s="31"/>
      <c r="TRC340" s="31"/>
      <c r="TRD340" s="31"/>
      <c r="TRE340" s="31"/>
      <c r="TRF340" s="31"/>
      <c r="TRG340" s="31"/>
      <c r="TRH340" s="31"/>
      <c r="TRI340" s="31"/>
      <c r="TRJ340" s="31"/>
      <c r="TRK340" s="31"/>
      <c r="TRL340" s="31"/>
      <c r="TRM340" s="31"/>
      <c r="TRN340" s="31"/>
      <c r="TRO340" s="31"/>
      <c r="TRP340" s="31"/>
      <c r="TRQ340" s="31"/>
      <c r="TRR340" s="31"/>
      <c r="TRS340" s="31"/>
      <c r="TRT340" s="31"/>
      <c r="TRU340" s="31"/>
      <c r="TRV340" s="31"/>
      <c r="TRW340" s="31"/>
      <c r="TRX340" s="31"/>
      <c r="TRY340" s="31"/>
      <c r="TRZ340" s="31"/>
      <c r="TSA340" s="31"/>
      <c r="TSB340" s="31"/>
      <c r="TSC340" s="31"/>
      <c r="TSD340" s="31"/>
      <c r="TSE340" s="31"/>
      <c r="TSF340" s="31"/>
      <c r="TSG340" s="31"/>
      <c r="TSH340" s="31"/>
      <c r="TSI340" s="31"/>
      <c r="TSJ340" s="31"/>
      <c r="TSK340" s="31"/>
      <c r="TSL340" s="31"/>
      <c r="TSM340" s="31"/>
      <c r="TSN340" s="31"/>
      <c r="TSO340" s="31"/>
      <c r="TSP340" s="31"/>
      <c r="TSQ340" s="31"/>
      <c r="TSR340" s="31"/>
      <c r="TSS340" s="31"/>
      <c r="TST340" s="31"/>
      <c r="TSU340" s="31"/>
      <c r="TSV340" s="31"/>
      <c r="TSW340" s="31"/>
      <c r="TSX340" s="31"/>
      <c r="TSY340" s="31"/>
      <c r="TSZ340" s="31"/>
      <c r="TTA340" s="31"/>
      <c r="TTB340" s="31"/>
      <c r="TTC340" s="31"/>
      <c r="TTD340" s="31"/>
      <c r="TTE340" s="31"/>
      <c r="TTF340" s="31"/>
      <c r="TTG340" s="31"/>
      <c r="TTH340" s="31"/>
      <c r="TTI340" s="31"/>
      <c r="TTJ340" s="31"/>
      <c r="TTK340" s="31"/>
      <c r="TTL340" s="31"/>
      <c r="TTM340" s="31"/>
      <c r="TTN340" s="31"/>
      <c r="TTO340" s="31"/>
      <c r="TTP340" s="31"/>
      <c r="TTQ340" s="31"/>
      <c r="TTR340" s="31"/>
      <c r="TTS340" s="31"/>
      <c r="TTT340" s="31"/>
      <c r="TTU340" s="31"/>
      <c r="TTV340" s="31"/>
      <c r="TTW340" s="31"/>
      <c r="TTX340" s="31"/>
      <c r="TTY340" s="31"/>
      <c r="TTZ340" s="31"/>
      <c r="TUA340" s="31"/>
      <c r="TUB340" s="31"/>
      <c r="TUC340" s="31"/>
      <c r="TUD340" s="31"/>
      <c r="TUE340" s="31"/>
      <c r="TUF340" s="31"/>
      <c r="TUG340" s="31"/>
      <c r="TUH340" s="31"/>
      <c r="TUI340" s="31"/>
      <c r="TUJ340" s="31"/>
      <c r="TUK340" s="31"/>
      <c r="TUL340" s="31"/>
      <c r="TUM340" s="31"/>
      <c r="TUN340" s="31"/>
      <c r="TUO340" s="31"/>
      <c r="TUP340" s="31"/>
      <c r="TUQ340" s="31"/>
      <c r="TUR340" s="31"/>
      <c r="TUS340" s="31"/>
      <c r="TUT340" s="31"/>
      <c r="TUU340" s="31"/>
      <c r="TUV340" s="31"/>
      <c r="TUW340" s="31"/>
      <c r="TUX340" s="31"/>
      <c r="TUY340" s="31"/>
      <c r="TUZ340" s="31"/>
      <c r="TVA340" s="31"/>
      <c r="TVB340" s="31"/>
      <c r="TVC340" s="31"/>
      <c r="TVD340" s="31"/>
      <c r="TVE340" s="31"/>
      <c r="TVF340" s="31"/>
      <c r="TVG340" s="31"/>
      <c r="TVH340" s="31"/>
      <c r="TVI340" s="31"/>
      <c r="TVJ340" s="31"/>
      <c r="TVK340" s="31"/>
      <c r="TVL340" s="31"/>
      <c r="TVM340" s="31"/>
      <c r="TVN340" s="31"/>
      <c r="TVO340" s="31"/>
      <c r="TVP340" s="31"/>
      <c r="TVQ340" s="31"/>
      <c r="TVR340" s="31"/>
      <c r="TVS340" s="31"/>
      <c r="TVT340" s="31"/>
      <c r="TVU340" s="31"/>
      <c r="TVV340" s="31"/>
      <c r="TVW340" s="31"/>
      <c r="TVX340" s="31"/>
      <c r="TVY340" s="31"/>
      <c r="TVZ340" s="31"/>
      <c r="TWA340" s="31"/>
      <c r="TWB340" s="31"/>
      <c r="TWC340" s="31"/>
      <c r="TWD340" s="31"/>
      <c r="TWE340" s="31"/>
      <c r="TWF340" s="31"/>
      <c r="TWG340" s="31"/>
      <c r="TWH340" s="31"/>
      <c r="TWI340" s="31"/>
      <c r="TWJ340" s="31"/>
      <c r="TWK340" s="31"/>
      <c r="TWL340" s="31"/>
      <c r="TWM340" s="31"/>
      <c r="TWN340" s="31"/>
      <c r="TWO340" s="31"/>
      <c r="TWP340" s="31"/>
      <c r="TWQ340" s="31"/>
      <c r="TWR340" s="31"/>
      <c r="TWS340" s="31"/>
      <c r="TWT340" s="31"/>
      <c r="TWU340" s="31"/>
      <c r="TWV340" s="31"/>
      <c r="TWW340" s="31"/>
      <c r="TWX340" s="31"/>
      <c r="TWY340" s="31"/>
      <c r="TWZ340" s="31"/>
      <c r="TXA340" s="31"/>
      <c r="TXB340" s="31"/>
      <c r="TXC340" s="31"/>
      <c r="TXD340" s="31"/>
      <c r="TXE340" s="31"/>
      <c r="TXF340" s="31"/>
      <c r="TXG340" s="31"/>
      <c r="TXH340" s="31"/>
      <c r="TXI340" s="31"/>
      <c r="TXJ340" s="31"/>
      <c r="TXK340" s="31"/>
      <c r="TXL340" s="31"/>
      <c r="TXM340" s="31"/>
      <c r="TXN340" s="31"/>
      <c r="TXO340" s="31"/>
      <c r="TXP340" s="31"/>
      <c r="TXQ340" s="31"/>
      <c r="TXR340" s="31"/>
      <c r="TXS340" s="31"/>
      <c r="TXT340" s="31"/>
      <c r="TXU340" s="31"/>
      <c r="TXV340" s="31"/>
      <c r="TXW340" s="31"/>
      <c r="TXX340" s="31"/>
      <c r="TXY340" s="31"/>
      <c r="TXZ340" s="31"/>
      <c r="TYA340" s="31"/>
      <c r="TYB340" s="31"/>
      <c r="TYC340" s="31"/>
      <c r="TYD340" s="31"/>
      <c r="TYE340" s="31"/>
      <c r="TYF340" s="31"/>
      <c r="TYG340" s="31"/>
      <c r="TYH340" s="31"/>
      <c r="TYI340" s="31"/>
      <c r="TYJ340" s="31"/>
      <c r="TYK340" s="31"/>
      <c r="TYL340" s="31"/>
      <c r="TYM340" s="31"/>
      <c r="TYN340" s="31"/>
      <c r="TYO340" s="31"/>
      <c r="TYP340" s="31"/>
      <c r="TYQ340" s="31"/>
      <c r="TYR340" s="31"/>
      <c r="TYS340" s="31"/>
      <c r="TYT340" s="31"/>
      <c r="TYU340" s="31"/>
      <c r="TYV340" s="31"/>
      <c r="TYW340" s="31"/>
      <c r="TYX340" s="31"/>
      <c r="TYY340" s="31"/>
      <c r="TYZ340" s="31"/>
      <c r="TZA340" s="31"/>
      <c r="TZB340" s="31"/>
      <c r="TZC340" s="31"/>
      <c r="TZD340" s="31"/>
      <c r="TZE340" s="31"/>
      <c r="TZF340" s="31"/>
      <c r="TZG340" s="31"/>
      <c r="TZH340" s="31"/>
      <c r="TZI340" s="31"/>
      <c r="TZJ340" s="31"/>
      <c r="TZK340" s="31"/>
      <c r="TZL340" s="31"/>
      <c r="TZM340" s="31"/>
      <c r="TZN340" s="31"/>
      <c r="TZO340" s="31"/>
      <c r="TZP340" s="31"/>
      <c r="TZQ340" s="31"/>
      <c r="TZR340" s="31"/>
      <c r="TZS340" s="31"/>
      <c r="TZT340" s="31"/>
      <c r="TZU340" s="31"/>
      <c r="TZV340" s="31"/>
      <c r="TZW340" s="31"/>
      <c r="TZX340" s="31"/>
      <c r="TZY340" s="31"/>
      <c r="TZZ340" s="31"/>
      <c r="UAA340" s="31"/>
      <c r="UAB340" s="31"/>
      <c r="UAC340" s="31"/>
      <c r="UAD340" s="31"/>
      <c r="UAE340" s="31"/>
      <c r="UAF340" s="31"/>
      <c r="UAG340" s="31"/>
      <c r="UAH340" s="31"/>
      <c r="UAI340" s="31"/>
      <c r="UAJ340" s="31"/>
      <c r="UAK340" s="31"/>
      <c r="UAL340" s="31"/>
      <c r="UAM340" s="31"/>
      <c r="UAN340" s="31"/>
      <c r="UAO340" s="31"/>
      <c r="UAP340" s="31"/>
      <c r="UAQ340" s="31"/>
      <c r="UAR340" s="31"/>
      <c r="UAS340" s="31"/>
      <c r="UAT340" s="31"/>
      <c r="UAU340" s="31"/>
      <c r="UAV340" s="31"/>
      <c r="UAW340" s="31"/>
      <c r="UAX340" s="31"/>
      <c r="UAY340" s="31"/>
      <c r="UAZ340" s="31"/>
      <c r="UBA340" s="31"/>
      <c r="UBB340" s="31"/>
      <c r="UBC340" s="31"/>
      <c r="UBD340" s="31"/>
      <c r="UBE340" s="31"/>
      <c r="UBF340" s="31"/>
      <c r="UBG340" s="31"/>
      <c r="UBH340" s="31"/>
      <c r="UBI340" s="31"/>
      <c r="UBJ340" s="31"/>
      <c r="UBK340" s="31"/>
      <c r="UBL340" s="31"/>
      <c r="UBM340" s="31"/>
      <c r="UBN340" s="31"/>
      <c r="UBO340" s="31"/>
      <c r="UBP340" s="31"/>
      <c r="UBQ340" s="31"/>
      <c r="UBR340" s="31"/>
      <c r="UBS340" s="31"/>
      <c r="UBT340" s="31"/>
      <c r="UBU340" s="31"/>
      <c r="UBV340" s="31"/>
      <c r="UBW340" s="31"/>
      <c r="UBX340" s="31"/>
      <c r="UBY340" s="31"/>
      <c r="UBZ340" s="31"/>
      <c r="UCA340" s="31"/>
      <c r="UCB340" s="31"/>
      <c r="UCC340" s="31"/>
      <c r="UCD340" s="31"/>
      <c r="UCE340" s="31"/>
      <c r="UCF340" s="31"/>
      <c r="UCG340" s="31"/>
      <c r="UCH340" s="31"/>
      <c r="UCI340" s="31"/>
      <c r="UCJ340" s="31"/>
      <c r="UCK340" s="31"/>
      <c r="UCL340" s="31"/>
      <c r="UCM340" s="31"/>
      <c r="UCN340" s="31"/>
      <c r="UCO340" s="31"/>
      <c r="UCP340" s="31"/>
      <c r="UCQ340" s="31"/>
      <c r="UCR340" s="31"/>
      <c r="UCS340" s="31"/>
      <c r="UCT340" s="31"/>
      <c r="UCU340" s="31"/>
      <c r="UCV340" s="31"/>
      <c r="UCW340" s="31"/>
      <c r="UCX340" s="31"/>
      <c r="UCY340" s="31"/>
      <c r="UCZ340" s="31"/>
      <c r="UDA340" s="31"/>
      <c r="UDB340" s="31"/>
      <c r="UDC340" s="31"/>
      <c r="UDD340" s="31"/>
      <c r="UDE340" s="31"/>
      <c r="UDF340" s="31"/>
      <c r="UDG340" s="31"/>
      <c r="UDH340" s="31"/>
      <c r="UDI340" s="31"/>
      <c r="UDJ340" s="31"/>
      <c r="UDK340" s="31"/>
      <c r="UDL340" s="31"/>
      <c r="UDM340" s="31"/>
      <c r="UDN340" s="31"/>
      <c r="UDO340" s="31"/>
      <c r="UDP340" s="31"/>
      <c r="UDQ340" s="31"/>
      <c r="UDR340" s="31"/>
      <c r="UDS340" s="31"/>
      <c r="UDT340" s="31"/>
      <c r="UDU340" s="31"/>
      <c r="UDV340" s="31"/>
      <c r="UDW340" s="31"/>
      <c r="UDX340" s="31"/>
      <c r="UDY340" s="31"/>
      <c r="UDZ340" s="31"/>
      <c r="UEA340" s="31"/>
      <c r="UEB340" s="31"/>
      <c r="UEC340" s="31"/>
      <c r="UED340" s="31"/>
      <c r="UEE340" s="31"/>
      <c r="UEF340" s="31"/>
      <c r="UEG340" s="31"/>
      <c r="UEH340" s="31"/>
      <c r="UEI340" s="31"/>
      <c r="UEJ340" s="31"/>
      <c r="UEK340" s="31"/>
      <c r="UEL340" s="31"/>
      <c r="UEM340" s="31"/>
      <c r="UEN340" s="31"/>
      <c r="UEO340" s="31"/>
      <c r="UEP340" s="31"/>
      <c r="UEQ340" s="31"/>
      <c r="UER340" s="31"/>
      <c r="UES340" s="31"/>
      <c r="UET340" s="31"/>
      <c r="UEU340" s="31"/>
      <c r="UEV340" s="31"/>
      <c r="UEW340" s="31"/>
      <c r="UEX340" s="31"/>
      <c r="UEY340" s="31"/>
      <c r="UEZ340" s="31"/>
      <c r="UFA340" s="31"/>
      <c r="UFB340" s="31"/>
      <c r="UFC340" s="31"/>
      <c r="UFD340" s="31"/>
      <c r="UFE340" s="31"/>
      <c r="UFF340" s="31"/>
      <c r="UFG340" s="31"/>
      <c r="UFH340" s="31"/>
      <c r="UFI340" s="31"/>
      <c r="UFJ340" s="31"/>
      <c r="UFK340" s="31"/>
      <c r="UFL340" s="31"/>
      <c r="UFM340" s="31"/>
      <c r="UFN340" s="31"/>
      <c r="UFO340" s="31"/>
      <c r="UFP340" s="31"/>
      <c r="UFQ340" s="31"/>
      <c r="UFR340" s="31"/>
      <c r="UFS340" s="31"/>
      <c r="UFT340" s="31"/>
      <c r="UFU340" s="31"/>
      <c r="UFV340" s="31"/>
      <c r="UFW340" s="31"/>
      <c r="UFX340" s="31"/>
      <c r="UFY340" s="31"/>
      <c r="UFZ340" s="31"/>
      <c r="UGA340" s="31"/>
      <c r="UGB340" s="31"/>
      <c r="UGC340" s="31"/>
      <c r="UGD340" s="31"/>
      <c r="UGE340" s="31"/>
      <c r="UGF340" s="31"/>
      <c r="UGG340" s="31"/>
      <c r="UGH340" s="31"/>
      <c r="UGI340" s="31"/>
      <c r="UGJ340" s="31"/>
      <c r="UGK340" s="31"/>
      <c r="UGL340" s="31"/>
      <c r="UGM340" s="31"/>
      <c r="UGN340" s="31"/>
      <c r="UGO340" s="31"/>
      <c r="UGP340" s="31"/>
      <c r="UGQ340" s="31"/>
      <c r="UGR340" s="31"/>
      <c r="UGS340" s="31"/>
      <c r="UGT340" s="31"/>
      <c r="UGU340" s="31"/>
      <c r="UGV340" s="31"/>
      <c r="UGW340" s="31"/>
      <c r="UGX340" s="31"/>
      <c r="UGY340" s="31"/>
      <c r="UGZ340" s="31"/>
      <c r="UHA340" s="31"/>
      <c r="UHB340" s="31"/>
      <c r="UHC340" s="31"/>
      <c r="UHD340" s="31"/>
      <c r="UHE340" s="31"/>
      <c r="UHF340" s="31"/>
      <c r="UHG340" s="31"/>
      <c r="UHH340" s="31"/>
      <c r="UHI340" s="31"/>
      <c r="UHJ340" s="31"/>
      <c r="UHK340" s="31"/>
      <c r="UHL340" s="31"/>
      <c r="UHM340" s="31"/>
      <c r="UHN340" s="31"/>
      <c r="UHO340" s="31"/>
      <c r="UHP340" s="31"/>
      <c r="UHQ340" s="31"/>
      <c r="UHR340" s="31"/>
      <c r="UHS340" s="31"/>
      <c r="UHT340" s="31"/>
      <c r="UHU340" s="31"/>
      <c r="UHV340" s="31"/>
      <c r="UHW340" s="31"/>
      <c r="UHX340" s="31"/>
      <c r="UHY340" s="31"/>
      <c r="UHZ340" s="31"/>
      <c r="UIA340" s="31"/>
      <c r="UIB340" s="31"/>
      <c r="UIC340" s="31"/>
      <c r="UID340" s="31"/>
      <c r="UIE340" s="31"/>
      <c r="UIF340" s="31"/>
      <c r="UIG340" s="31"/>
      <c r="UIH340" s="31"/>
      <c r="UII340" s="31"/>
      <c r="UIJ340" s="31"/>
      <c r="UIK340" s="31"/>
      <c r="UIL340" s="31"/>
      <c r="UIM340" s="31"/>
      <c r="UIN340" s="31"/>
      <c r="UIO340" s="31"/>
      <c r="UIP340" s="31"/>
      <c r="UIQ340" s="31"/>
      <c r="UIR340" s="31"/>
      <c r="UIS340" s="31"/>
      <c r="UIT340" s="31"/>
      <c r="UIU340" s="31"/>
      <c r="UIV340" s="31"/>
      <c r="UIW340" s="31"/>
      <c r="UIX340" s="31"/>
      <c r="UIY340" s="31"/>
      <c r="UIZ340" s="31"/>
      <c r="UJA340" s="31"/>
      <c r="UJB340" s="31"/>
      <c r="UJC340" s="31"/>
      <c r="UJD340" s="31"/>
      <c r="UJE340" s="31"/>
      <c r="UJF340" s="31"/>
      <c r="UJG340" s="31"/>
      <c r="UJH340" s="31"/>
      <c r="UJI340" s="31"/>
      <c r="UJJ340" s="31"/>
      <c r="UJK340" s="31"/>
      <c r="UJL340" s="31"/>
      <c r="UJM340" s="31"/>
      <c r="UJN340" s="31"/>
      <c r="UJO340" s="31"/>
      <c r="UJP340" s="31"/>
      <c r="UJQ340" s="31"/>
      <c r="UJR340" s="31"/>
      <c r="UJS340" s="31"/>
      <c r="UJT340" s="31"/>
      <c r="UJU340" s="31"/>
      <c r="UJV340" s="31"/>
      <c r="UJW340" s="31"/>
      <c r="UJX340" s="31"/>
      <c r="UJY340" s="31"/>
      <c r="UJZ340" s="31"/>
      <c r="UKA340" s="31"/>
      <c r="UKB340" s="31"/>
      <c r="UKC340" s="31"/>
      <c r="UKD340" s="31"/>
      <c r="UKE340" s="31"/>
      <c r="UKF340" s="31"/>
      <c r="UKG340" s="31"/>
      <c r="UKH340" s="31"/>
      <c r="UKI340" s="31"/>
      <c r="UKJ340" s="31"/>
      <c r="UKK340" s="31"/>
      <c r="UKL340" s="31"/>
      <c r="UKM340" s="31"/>
      <c r="UKN340" s="31"/>
      <c r="UKO340" s="31"/>
      <c r="UKP340" s="31"/>
      <c r="UKQ340" s="31"/>
      <c r="UKR340" s="31"/>
      <c r="UKS340" s="31"/>
      <c r="UKT340" s="31"/>
      <c r="UKU340" s="31"/>
      <c r="UKV340" s="31"/>
      <c r="UKW340" s="31"/>
      <c r="UKX340" s="31"/>
      <c r="UKY340" s="31"/>
      <c r="UKZ340" s="31"/>
      <c r="ULA340" s="31"/>
      <c r="ULB340" s="31"/>
      <c r="ULC340" s="31"/>
      <c r="ULD340" s="31"/>
      <c r="ULE340" s="31"/>
      <c r="ULF340" s="31"/>
      <c r="ULG340" s="31"/>
      <c r="ULH340" s="31"/>
      <c r="ULI340" s="31"/>
      <c r="ULJ340" s="31"/>
      <c r="ULK340" s="31"/>
      <c r="ULL340" s="31"/>
      <c r="ULM340" s="31"/>
      <c r="ULN340" s="31"/>
      <c r="ULO340" s="31"/>
      <c r="ULP340" s="31"/>
      <c r="ULQ340" s="31"/>
      <c r="ULR340" s="31"/>
      <c r="ULS340" s="31"/>
      <c r="ULT340" s="31"/>
      <c r="ULU340" s="31"/>
      <c r="ULV340" s="31"/>
      <c r="ULW340" s="31"/>
      <c r="ULX340" s="31"/>
      <c r="ULY340" s="31"/>
      <c r="ULZ340" s="31"/>
      <c r="UMA340" s="31"/>
      <c r="UMB340" s="31"/>
      <c r="UMC340" s="31"/>
      <c r="UMD340" s="31"/>
      <c r="UME340" s="31"/>
      <c r="UMF340" s="31"/>
      <c r="UMG340" s="31"/>
      <c r="UMH340" s="31"/>
      <c r="UMI340" s="31"/>
      <c r="UMJ340" s="31"/>
      <c r="UMK340" s="31"/>
      <c r="UML340" s="31"/>
      <c r="UMM340" s="31"/>
      <c r="UMN340" s="31"/>
      <c r="UMO340" s="31"/>
      <c r="UMP340" s="31"/>
      <c r="UMQ340" s="31"/>
      <c r="UMR340" s="31"/>
      <c r="UMS340" s="31"/>
      <c r="UMT340" s="31"/>
      <c r="UMU340" s="31"/>
      <c r="UMV340" s="31"/>
      <c r="UMW340" s="31"/>
      <c r="UMX340" s="31"/>
      <c r="UMY340" s="31"/>
      <c r="UMZ340" s="31"/>
      <c r="UNA340" s="31"/>
      <c r="UNB340" s="31"/>
      <c r="UNC340" s="31"/>
      <c r="UND340" s="31"/>
      <c r="UNE340" s="31"/>
      <c r="UNF340" s="31"/>
      <c r="UNG340" s="31"/>
      <c r="UNH340" s="31"/>
      <c r="UNI340" s="31"/>
      <c r="UNJ340" s="31"/>
      <c r="UNK340" s="31"/>
      <c r="UNL340" s="31"/>
      <c r="UNM340" s="31"/>
      <c r="UNN340" s="31"/>
      <c r="UNO340" s="31"/>
      <c r="UNP340" s="31"/>
      <c r="UNQ340" s="31"/>
      <c r="UNR340" s="31"/>
      <c r="UNS340" s="31"/>
      <c r="UNT340" s="31"/>
      <c r="UNU340" s="31"/>
      <c r="UNV340" s="31"/>
      <c r="UNW340" s="31"/>
      <c r="UNX340" s="31"/>
      <c r="UNY340" s="31"/>
      <c r="UNZ340" s="31"/>
      <c r="UOA340" s="31"/>
      <c r="UOB340" s="31"/>
      <c r="UOC340" s="31"/>
      <c r="UOD340" s="31"/>
      <c r="UOE340" s="31"/>
      <c r="UOF340" s="31"/>
      <c r="UOG340" s="31"/>
      <c r="UOH340" s="31"/>
      <c r="UOI340" s="31"/>
      <c r="UOJ340" s="31"/>
      <c r="UOK340" s="31"/>
      <c r="UOL340" s="31"/>
      <c r="UOM340" s="31"/>
      <c r="UON340" s="31"/>
      <c r="UOO340" s="31"/>
      <c r="UOP340" s="31"/>
      <c r="UOQ340" s="31"/>
      <c r="UOR340" s="31"/>
      <c r="UOS340" s="31"/>
      <c r="UOT340" s="31"/>
      <c r="UOU340" s="31"/>
      <c r="UOV340" s="31"/>
      <c r="UOW340" s="31"/>
      <c r="UOX340" s="31"/>
      <c r="UOY340" s="31"/>
      <c r="UOZ340" s="31"/>
      <c r="UPA340" s="31"/>
      <c r="UPB340" s="31"/>
      <c r="UPC340" s="31"/>
      <c r="UPD340" s="31"/>
      <c r="UPE340" s="31"/>
      <c r="UPF340" s="31"/>
      <c r="UPG340" s="31"/>
      <c r="UPH340" s="31"/>
      <c r="UPI340" s="31"/>
      <c r="UPJ340" s="31"/>
      <c r="UPK340" s="31"/>
      <c r="UPL340" s="31"/>
      <c r="UPM340" s="31"/>
      <c r="UPN340" s="31"/>
      <c r="UPO340" s="31"/>
      <c r="UPP340" s="31"/>
      <c r="UPQ340" s="31"/>
      <c r="UPR340" s="31"/>
      <c r="UPS340" s="31"/>
      <c r="UPT340" s="31"/>
      <c r="UPU340" s="31"/>
      <c r="UPV340" s="31"/>
      <c r="UPW340" s="31"/>
      <c r="UPX340" s="31"/>
      <c r="UPY340" s="31"/>
      <c r="UPZ340" s="31"/>
      <c r="UQA340" s="31"/>
      <c r="UQB340" s="31"/>
      <c r="UQC340" s="31"/>
      <c r="UQD340" s="31"/>
      <c r="UQE340" s="31"/>
      <c r="UQF340" s="31"/>
      <c r="UQG340" s="31"/>
      <c r="UQH340" s="31"/>
      <c r="UQI340" s="31"/>
      <c r="UQJ340" s="31"/>
      <c r="UQK340" s="31"/>
      <c r="UQL340" s="31"/>
      <c r="UQM340" s="31"/>
      <c r="UQN340" s="31"/>
      <c r="UQO340" s="31"/>
      <c r="UQP340" s="31"/>
      <c r="UQQ340" s="31"/>
      <c r="UQR340" s="31"/>
      <c r="UQS340" s="31"/>
      <c r="UQT340" s="31"/>
      <c r="UQU340" s="31"/>
      <c r="UQV340" s="31"/>
      <c r="UQW340" s="31"/>
      <c r="UQX340" s="31"/>
      <c r="UQY340" s="31"/>
      <c r="UQZ340" s="31"/>
      <c r="URA340" s="31"/>
      <c r="URB340" s="31"/>
      <c r="URC340" s="31"/>
      <c r="URD340" s="31"/>
      <c r="URE340" s="31"/>
      <c r="URF340" s="31"/>
      <c r="URG340" s="31"/>
      <c r="URH340" s="31"/>
      <c r="URI340" s="31"/>
      <c r="URJ340" s="31"/>
      <c r="URK340" s="31"/>
      <c r="URL340" s="31"/>
      <c r="URM340" s="31"/>
      <c r="URN340" s="31"/>
      <c r="URO340" s="31"/>
      <c r="URP340" s="31"/>
      <c r="URQ340" s="31"/>
      <c r="URR340" s="31"/>
      <c r="URS340" s="31"/>
      <c r="URT340" s="31"/>
      <c r="URU340" s="31"/>
      <c r="URV340" s="31"/>
      <c r="URW340" s="31"/>
      <c r="URX340" s="31"/>
      <c r="URY340" s="31"/>
      <c r="URZ340" s="31"/>
      <c r="USA340" s="31"/>
      <c r="USB340" s="31"/>
      <c r="USC340" s="31"/>
      <c r="USD340" s="31"/>
      <c r="USE340" s="31"/>
      <c r="USF340" s="31"/>
      <c r="USG340" s="31"/>
      <c r="USH340" s="31"/>
      <c r="USI340" s="31"/>
      <c r="USJ340" s="31"/>
      <c r="USK340" s="31"/>
      <c r="USL340" s="31"/>
      <c r="USM340" s="31"/>
      <c r="USN340" s="31"/>
      <c r="USO340" s="31"/>
      <c r="USP340" s="31"/>
      <c r="USQ340" s="31"/>
      <c r="USR340" s="31"/>
      <c r="USS340" s="31"/>
      <c r="UST340" s="31"/>
      <c r="USU340" s="31"/>
      <c r="USV340" s="31"/>
      <c r="USW340" s="31"/>
      <c r="USX340" s="31"/>
      <c r="USY340" s="31"/>
      <c r="USZ340" s="31"/>
      <c r="UTA340" s="31"/>
      <c r="UTB340" s="31"/>
      <c r="UTC340" s="31"/>
      <c r="UTD340" s="31"/>
      <c r="UTE340" s="31"/>
      <c r="UTF340" s="31"/>
      <c r="UTG340" s="31"/>
      <c r="UTH340" s="31"/>
      <c r="UTI340" s="31"/>
      <c r="UTJ340" s="31"/>
      <c r="UTK340" s="31"/>
      <c r="UTL340" s="31"/>
      <c r="UTM340" s="31"/>
      <c r="UTN340" s="31"/>
      <c r="UTO340" s="31"/>
      <c r="UTP340" s="31"/>
      <c r="UTQ340" s="31"/>
      <c r="UTR340" s="31"/>
      <c r="UTS340" s="31"/>
      <c r="UTT340" s="31"/>
      <c r="UTU340" s="31"/>
      <c r="UTV340" s="31"/>
      <c r="UTW340" s="31"/>
      <c r="UTX340" s="31"/>
      <c r="UTY340" s="31"/>
      <c r="UTZ340" s="31"/>
      <c r="UUA340" s="31"/>
      <c r="UUB340" s="31"/>
      <c r="UUC340" s="31"/>
      <c r="UUD340" s="31"/>
      <c r="UUE340" s="31"/>
      <c r="UUF340" s="31"/>
      <c r="UUG340" s="31"/>
      <c r="UUH340" s="31"/>
      <c r="UUI340" s="31"/>
      <c r="UUJ340" s="31"/>
      <c r="UUK340" s="31"/>
      <c r="UUL340" s="31"/>
      <c r="UUM340" s="31"/>
      <c r="UUN340" s="31"/>
      <c r="UUO340" s="31"/>
      <c r="UUP340" s="31"/>
      <c r="UUQ340" s="31"/>
      <c r="UUR340" s="31"/>
      <c r="UUS340" s="31"/>
      <c r="UUT340" s="31"/>
      <c r="UUU340" s="31"/>
      <c r="UUV340" s="31"/>
      <c r="UUW340" s="31"/>
      <c r="UUX340" s="31"/>
      <c r="UUY340" s="31"/>
      <c r="UUZ340" s="31"/>
      <c r="UVA340" s="31"/>
      <c r="UVB340" s="31"/>
      <c r="UVC340" s="31"/>
      <c r="UVD340" s="31"/>
      <c r="UVE340" s="31"/>
      <c r="UVF340" s="31"/>
      <c r="UVG340" s="31"/>
      <c r="UVH340" s="31"/>
      <c r="UVI340" s="31"/>
      <c r="UVJ340" s="31"/>
      <c r="UVK340" s="31"/>
      <c r="UVL340" s="31"/>
      <c r="UVM340" s="31"/>
      <c r="UVN340" s="31"/>
      <c r="UVO340" s="31"/>
      <c r="UVP340" s="31"/>
      <c r="UVQ340" s="31"/>
      <c r="UVR340" s="31"/>
      <c r="UVS340" s="31"/>
      <c r="UVT340" s="31"/>
      <c r="UVU340" s="31"/>
      <c r="UVV340" s="31"/>
      <c r="UVW340" s="31"/>
      <c r="UVX340" s="31"/>
      <c r="UVY340" s="31"/>
      <c r="UVZ340" s="31"/>
      <c r="UWA340" s="31"/>
      <c r="UWB340" s="31"/>
      <c r="UWC340" s="31"/>
      <c r="UWD340" s="31"/>
      <c r="UWE340" s="31"/>
      <c r="UWF340" s="31"/>
      <c r="UWG340" s="31"/>
      <c r="UWH340" s="31"/>
      <c r="UWI340" s="31"/>
      <c r="UWJ340" s="31"/>
      <c r="UWK340" s="31"/>
      <c r="UWL340" s="31"/>
      <c r="UWM340" s="31"/>
      <c r="UWN340" s="31"/>
      <c r="UWO340" s="31"/>
      <c r="UWP340" s="31"/>
      <c r="UWQ340" s="31"/>
      <c r="UWR340" s="31"/>
      <c r="UWS340" s="31"/>
      <c r="UWT340" s="31"/>
      <c r="UWU340" s="31"/>
      <c r="UWV340" s="31"/>
      <c r="UWW340" s="31"/>
      <c r="UWX340" s="31"/>
      <c r="UWY340" s="31"/>
      <c r="UWZ340" s="31"/>
      <c r="UXA340" s="31"/>
      <c r="UXB340" s="31"/>
      <c r="UXC340" s="31"/>
      <c r="UXD340" s="31"/>
      <c r="UXE340" s="31"/>
      <c r="UXF340" s="31"/>
      <c r="UXG340" s="31"/>
      <c r="UXH340" s="31"/>
      <c r="UXI340" s="31"/>
      <c r="UXJ340" s="31"/>
      <c r="UXK340" s="31"/>
      <c r="UXL340" s="31"/>
      <c r="UXM340" s="31"/>
      <c r="UXN340" s="31"/>
      <c r="UXO340" s="31"/>
      <c r="UXP340" s="31"/>
      <c r="UXQ340" s="31"/>
      <c r="UXR340" s="31"/>
      <c r="UXS340" s="31"/>
      <c r="UXT340" s="31"/>
      <c r="UXU340" s="31"/>
      <c r="UXV340" s="31"/>
      <c r="UXW340" s="31"/>
      <c r="UXX340" s="31"/>
      <c r="UXY340" s="31"/>
      <c r="UXZ340" s="31"/>
      <c r="UYA340" s="31"/>
      <c r="UYB340" s="31"/>
      <c r="UYC340" s="31"/>
      <c r="UYD340" s="31"/>
      <c r="UYE340" s="31"/>
      <c r="UYF340" s="31"/>
      <c r="UYG340" s="31"/>
      <c r="UYH340" s="31"/>
      <c r="UYI340" s="31"/>
      <c r="UYJ340" s="31"/>
      <c r="UYK340" s="31"/>
      <c r="UYL340" s="31"/>
      <c r="UYM340" s="31"/>
      <c r="UYN340" s="31"/>
      <c r="UYO340" s="31"/>
      <c r="UYP340" s="31"/>
      <c r="UYQ340" s="31"/>
      <c r="UYR340" s="31"/>
      <c r="UYS340" s="31"/>
      <c r="UYT340" s="31"/>
      <c r="UYU340" s="31"/>
      <c r="UYV340" s="31"/>
      <c r="UYW340" s="31"/>
      <c r="UYX340" s="31"/>
      <c r="UYY340" s="31"/>
      <c r="UYZ340" s="31"/>
      <c r="UZA340" s="31"/>
      <c r="UZB340" s="31"/>
      <c r="UZC340" s="31"/>
      <c r="UZD340" s="31"/>
      <c r="UZE340" s="31"/>
      <c r="UZF340" s="31"/>
      <c r="UZG340" s="31"/>
      <c r="UZH340" s="31"/>
      <c r="UZI340" s="31"/>
      <c r="UZJ340" s="31"/>
      <c r="UZK340" s="31"/>
      <c r="UZL340" s="31"/>
      <c r="UZM340" s="31"/>
      <c r="UZN340" s="31"/>
      <c r="UZO340" s="31"/>
      <c r="UZP340" s="31"/>
      <c r="UZQ340" s="31"/>
      <c r="UZR340" s="31"/>
      <c r="UZS340" s="31"/>
      <c r="UZT340" s="31"/>
      <c r="UZU340" s="31"/>
      <c r="UZV340" s="31"/>
      <c r="UZW340" s="31"/>
      <c r="UZX340" s="31"/>
      <c r="UZY340" s="31"/>
      <c r="UZZ340" s="31"/>
      <c r="VAA340" s="31"/>
      <c r="VAB340" s="31"/>
      <c r="VAC340" s="31"/>
      <c r="VAD340" s="31"/>
      <c r="VAE340" s="31"/>
      <c r="VAF340" s="31"/>
      <c r="VAG340" s="31"/>
      <c r="VAH340" s="31"/>
      <c r="VAI340" s="31"/>
      <c r="VAJ340" s="31"/>
      <c r="VAK340" s="31"/>
      <c r="VAL340" s="31"/>
      <c r="VAM340" s="31"/>
      <c r="VAN340" s="31"/>
      <c r="VAO340" s="31"/>
      <c r="VAP340" s="31"/>
      <c r="VAQ340" s="31"/>
      <c r="VAR340" s="31"/>
      <c r="VAS340" s="31"/>
      <c r="VAT340" s="31"/>
      <c r="VAU340" s="31"/>
      <c r="VAV340" s="31"/>
      <c r="VAW340" s="31"/>
      <c r="VAX340" s="31"/>
      <c r="VAY340" s="31"/>
      <c r="VAZ340" s="31"/>
      <c r="VBA340" s="31"/>
      <c r="VBB340" s="31"/>
      <c r="VBC340" s="31"/>
      <c r="VBD340" s="31"/>
      <c r="VBE340" s="31"/>
      <c r="VBF340" s="31"/>
      <c r="VBG340" s="31"/>
      <c r="VBH340" s="31"/>
      <c r="VBI340" s="31"/>
      <c r="VBJ340" s="31"/>
      <c r="VBK340" s="31"/>
      <c r="VBL340" s="31"/>
      <c r="VBM340" s="31"/>
      <c r="VBN340" s="31"/>
      <c r="VBO340" s="31"/>
      <c r="VBP340" s="31"/>
      <c r="VBQ340" s="31"/>
      <c r="VBR340" s="31"/>
      <c r="VBS340" s="31"/>
      <c r="VBT340" s="31"/>
      <c r="VBU340" s="31"/>
      <c r="VBV340" s="31"/>
      <c r="VBW340" s="31"/>
      <c r="VBX340" s="31"/>
      <c r="VBY340" s="31"/>
      <c r="VBZ340" s="31"/>
      <c r="VCA340" s="31"/>
      <c r="VCB340" s="31"/>
      <c r="VCC340" s="31"/>
      <c r="VCD340" s="31"/>
      <c r="VCE340" s="31"/>
      <c r="VCF340" s="31"/>
      <c r="VCG340" s="31"/>
      <c r="VCH340" s="31"/>
      <c r="VCI340" s="31"/>
      <c r="VCJ340" s="31"/>
      <c r="VCK340" s="31"/>
      <c r="VCL340" s="31"/>
      <c r="VCM340" s="31"/>
      <c r="VCN340" s="31"/>
      <c r="VCO340" s="31"/>
      <c r="VCP340" s="31"/>
      <c r="VCQ340" s="31"/>
      <c r="VCR340" s="31"/>
      <c r="VCS340" s="31"/>
      <c r="VCT340" s="31"/>
      <c r="VCU340" s="31"/>
      <c r="VCV340" s="31"/>
      <c r="VCW340" s="31"/>
      <c r="VCX340" s="31"/>
      <c r="VCY340" s="31"/>
      <c r="VCZ340" s="31"/>
      <c r="VDA340" s="31"/>
      <c r="VDB340" s="31"/>
      <c r="VDC340" s="31"/>
      <c r="VDD340" s="31"/>
      <c r="VDE340" s="31"/>
      <c r="VDF340" s="31"/>
      <c r="VDG340" s="31"/>
      <c r="VDH340" s="31"/>
      <c r="VDI340" s="31"/>
      <c r="VDJ340" s="31"/>
      <c r="VDK340" s="31"/>
      <c r="VDL340" s="31"/>
      <c r="VDM340" s="31"/>
      <c r="VDN340" s="31"/>
      <c r="VDO340" s="31"/>
      <c r="VDP340" s="31"/>
      <c r="VDQ340" s="31"/>
      <c r="VDR340" s="31"/>
      <c r="VDS340" s="31"/>
      <c r="VDT340" s="31"/>
      <c r="VDU340" s="31"/>
      <c r="VDV340" s="31"/>
      <c r="VDW340" s="31"/>
      <c r="VDX340" s="31"/>
      <c r="VDY340" s="31"/>
      <c r="VDZ340" s="31"/>
      <c r="VEA340" s="31"/>
      <c r="VEB340" s="31"/>
      <c r="VEC340" s="31"/>
      <c r="VED340" s="31"/>
      <c r="VEE340" s="31"/>
      <c r="VEF340" s="31"/>
      <c r="VEG340" s="31"/>
      <c r="VEH340" s="31"/>
      <c r="VEI340" s="31"/>
      <c r="VEJ340" s="31"/>
      <c r="VEK340" s="31"/>
      <c r="VEL340" s="31"/>
      <c r="VEM340" s="31"/>
      <c r="VEN340" s="31"/>
      <c r="VEO340" s="31"/>
      <c r="VEP340" s="31"/>
      <c r="VEQ340" s="31"/>
      <c r="VER340" s="31"/>
      <c r="VES340" s="31"/>
      <c r="VET340" s="31"/>
      <c r="VEU340" s="31"/>
      <c r="VEV340" s="31"/>
      <c r="VEW340" s="31"/>
      <c r="VEX340" s="31"/>
      <c r="VEY340" s="31"/>
      <c r="VEZ340" s="31"/>
      <c r="VFA340" s="31"/>
      <c r="VFB340" s="31"/>
      <c r="VFC340" s="31"/>
      <c r="VFD340" s="31"/>
      <c r="VFE340" s="31"/>
      <c r="VFF340" s="31"/>
      <c r="VFG340" s="31"/>
      <c r="VFH340" s="31"/>
      <c r="VFI340" s="31"/>
      <c r="VFJ340" s="31"/>
      <c r="VFK340" s="31"/>
      <c r="VFL340" s="31"/>
      <c r="VFM340" s="31"/>
      <c r="VFN340" s="31"/>
      <c r="VFO340" s="31"/>
      <c r="VFP340" s="31"/>
      <c r="VFQ340" s="31"/>
      <c r="VFR340" s="31"/>
      <c r="VFS340" s="31"/>
      <c r="VFT340" s="31"/>
      <c r="VFU340" s="31"/>
      <c r="VFV340" s="31"/>
      <c r="VFW340" s="31"/>
      <c r="VFX340" s="31"/>
      <c r="VFY340" s="31"/>
      <c r="VFZ340" s="31"/>
      <c r="VGA340" s="31"/>
      <c r="VGB340" s="31"/>
      <c r="VGC340" s="31"/>
      <c r="VGD340" s="31"/>
      <c r="VGE340" s="31"/>
      <c r="VGF340" s="31"/>
      <c r="VGG340" s="31"/>
      <c r="VGH340" s="31"/>
      <c r="VGI340" s="31"/>
      <c r="VGJ340" s="31"/>
      <c r="VGK340" s="31"/>
      <c r="VGL340" s="31"/>
      <c r="VGM340" s="31"/>
      <c r="VGN340" s="31"/>
      <c r="VGO340" s="31"/>
      <c r="VGP340" s="31"/>
      <c r="VGQ340" s="31"/>
      <c r="VGR340" s="31"/>
      <c r="VGS340" s="31"/>
      <c r="VGT340" s="31"/>
      <c r="VGU340" s="31"/>
      <c r="VGV340" s="31"/>
      <c r="VGW340" s="31"/>
      <c r="VGX340" s="31"/>
      <c r="VGY340" s="31"/>
      <c r="VGZ340" s="31"/>
      <c r="VHA340" s="31"/>
      <c r="VHB340" s="31"/>
      <c r="VHC340" s="31"/>
      <c r="VHD340" s="31"/>
      <c r="VHE340" s="31"/>
      <c r="VHF340" s="31"/>
      <c r="VHG340" s="31"/>
      <c r="VHH340" s="31"/>
      <c r="VHI340" s="31"/>
      <c r="VHJ340" s="31"/>
      <c r="VHK340" s="31"/>
      <c r="VHL340" s="31"/>
      <c r="VHM340" s="31"/>
      <c r="VHN340" s="31"/>
      <c r="VHO340" s="31"/>
      <c r="VHP340" s="31"/>
      <c r="VHQ340" s="31"/>
      <c r="VHR340" s="31"/>
      <c r="VHS340" s="31"/>
      <c r="VHT340" s="31"/>
      <c r="VHU340" s="31"/>
      <c r="VHV340" s="31"/>
      <c r="VHW340" s="31"/>
      <c r="VHX340" s="31"/>
      <c r="VHY340" s="31"/>
      <c r="VHZ340" s="31"/>
      <c r="VIA340" s="31"/>
      <c r="VIB340" s="31"/>
      <c r="VIC340" s="31"/>
      <c r="VID340" s="31"/>
      <c r="VIE340" s="31"/>
      <c r="VIF340" s="31"/>
      <c r="VIG340" s="31"/>
      <c r="VIH340" s="31"/>
      <c r="VII340" s="31"/>
      <c r="VIJ340" s="31"/>
      <c r="VIK340" s="31"/>
      <c r="VIL340" s="31"/>
      <c r="VIM340" s="31"/>
      <c r="VIN340" s="31"/>
      <c r="VIO340" s="31"/>
      <c r="VIP340" s="31"/>
      <c r="VIQ340" s="31"/>
      <c r="VIR340" s="31"/>
      <c r="VIS340" s="31"/>
      <c r="VIT340" s="31"/>
      <c r="VIU340" s="31"/>
      <c r="VIV340" s="31"/>
      <c r="VIW340" s="31"/>
      <c r="VIX340" s="31"/>
      <c r="VIY340" s="31"/>
      <c r="VIZ340" s="31"/>
      <c r="VJA340" s="31"/>
      <c r="VJB340" s="31"/>
      <c r="VJC340" s="31"/>
      <c r="VJD340" s="31"/>
      <c r="VJE340" s="31"/>
      <c r="VJF340" s="31"/>
      <c r="VJG340" s="31"/>
      <c r="VJH340" s="31"/>
      <c r="VJI340" s="31"/>
      <c r="VJJ340" s="31"/>
      <c r="VJK340" s="31"/>
      <c r="VJL340" s="31"/>
      <c r="VJM340" s="31"/>
      <c r="VJN340" s="31"/>
      <c r="VJO340" s="31"/>
      <c r="VJP340" s="31"/>
      <c r="VJQ340" s="31"/>
      <c r="VJR340" s="31"/>
      <c r="VJS340" s="31"/>
      <c r="VJT340" s="31"/>
      <c r="VJU340" s="31"/>
      <c r="VJV340" s="31"/>
      <c r="VJW340" s="31"/>
      <c r="VJX340" s="31"/>
      <c r="VJY340" s="31"/>
      <c r="VJZ340" s="31"/>
      <c r="VKA340" s="31"/>
      <c r="VKB340" s="31"/>
      <c r="VKC340" s="31"/>
      <c r="VKD340" s="31"/>
      <c r="VKE340" s="31"/>
      <c r="VKF340" s="31"/>
      <c r="VKG340" s="31"/>
      <c r="VKH340" s="31"/>
      <c r="VKI340" s="31"/>
      <c r="VKJ340" s="31"/>
      <c r="VKK340" s="31"/>
      <c r="VKL340" s="31"/>
      <c r="VKM340" s="31"/>
      <c r="VKN340" s="31"/>
      <c r="VKO340" s="31"/>
      <c r="VKP340" s="31"/>
      <c r="VKQ340" s="31"/>
      <c r="VKR340" s="31"/>
      <c r="VKS340" s="31"/>
      <c r="VKT340" s="31"/>
      <c r="VKU340" s="31"/>
      <c r="VKV340" s="31"/>
      <c r="VKW340" s="31"/>
      <c r="VKX340" s="31"/>
      <c r="VKY340" s="31"/>
      <c r="VKZ340" s="31"/>
      <c r="VLA340" s="31"/>
      <c r="VLB340" s="31"/>
      <c r="VLC340" s="31"/>
      <c r="VLD340" s="31"/>
      <c r="VLE340" s="31"/>
      <c r="VLF340" s="31"/>
      <c r="VLG340" s="31"/>
      <c r="VLH340" s="31"/>
      <c r="VLI340" s="31"/>
      <c r="VLJ340" s="31"/>
      <c r="VLK340" s="31"/>
      <c r="VLL340" s="31"/>
      <c r="VLM340" s="31"/>
      <c r="VLN340" s="31"/>
      <c r="VLO340" s="31"/>
      <c r="VLP340" s="31"/>
      <c r="VLQ340" s="31"/>
      <c r="VLR340" s="31"/>
      <c r="VLS340" s="31"/>
      <c r="VLT340" s="31"/>
      <c r="VLU340" s="31"/>
      <c r="VLV340" s="31"/>
      <c r="VLW340" s="31"/>
      <c r="VLX340" s="31"/>
      <c r="VLY340" s="31"/>
      <c r="VLZ340" s="31"/>
      <c r="VMA340" s="31"/>
      <c r="VMB340" s="31"/>
      <c r="VMC340" s="31"/>
      <c r="VMD340" s="31"/>
      <c r="VME340" s="31"/>
      <c r="VMF340" s="31"/>
      <c r="VMG340" s="31"/>
      <c r="VMH340" s="31"/>
      <c r="VMI340" s="31"/>
      <c r="VMJ340" s="31"/>
      <c r="VMK340" s="31"/>
      <c r="VML340" s="31"/>
      <c r="VMM340" s="31"/>
      <c r="VMN340" s="31"/>
      <c r="VMO340" s="31"/>
      <c r="VMP340" s="31"/>
      <c r="VMQ340" s="31"/>
      <c r="VMR340" s="31"/>
      <c r="VMS340" s="31"/>
      <c r="VMT340" s="31"/>
      <c r="VMU340" s="31"/>
      <c r="VMV340" s="31"/>
      <c r="VMW340" s="31"/>
      <c r="VMX340" s="31"/>
      <c r="VMY340" s="31"/>
      <c r="VMZ340" s="31"/>
      <c r="VNA340" s="31"/>
      <c r="VNB340" s="31"/>
      <c r="VNC340" s="31"/>
      <c r="VND340" s="31"/>
      <c r="VNE340" s="31"/>
      <c r="VNF340" s="31"/>
      <c r="VNG340" s="31"/>
      <c r="VNH340" s="31"/>
      <c r="VNI340" s="31"/>
      <c r="VNJ340" s="31"/>
      <c r="VNK340" s="31"/>
      <c r="VNL340" s="31"/>
      <c r="VNM340" s="31"/>
      <c r="VNN340" s="31"/>
      <c r="VNO340" s="31"/>
      <c r="VNP340" s="31"/>
      <c r="VNQ340" s="31"/>
      <c r="VNR340" s="31"/>
      <c r="VNS340" s="31"/>
      <c r="VNT340" s="31"/>
      <c r="VNU340" s="31"/>
      <c r="VNV340" s="31"/>
      <c r="VNW340" s="31"/>
      <c r="VNX340" s="31"/>
      <c r="VNY340" s="31"/>
      <c r="VNZ340" s="31"/>
      <c r="VOA340" s="31"/>
      <c r="VOB340" s="31"/>
      <c r="VOC340" s="31"/>
      <c r="VOD340" s="31"/>
      <c r="VOE340" s="31"/>
      <c r="VOF340" s="31"/>
      <c r="VOG340" s="31"/>
      <c r="VOH340" s="31"/>
      <c r="VOI340" s="31"/>
      <c r="VOJ340" s="31"/>
      <c r="VOK340" s="31"/>
      <c r="VOL340" s="31"/>
      <c r="VOM340" s="31"/>
      <c r="VON340" s="31"/>
      <c r="VOO340" s="31"/>
      <c r="VOP340" s="31"/>
      <c r="VOQ340" s="31"/>
      <c r="VOR340" s="31"/>
      <c r="VOS340" s="31"/>
      <c r="VOT340" s="31"/>
      <c r="VOU340" s="31"/>
      <c r="VOV340" s="31"/>
      <c r="VOW340" s="31"/>
      <c r="VOX340" s="31"/>
      <c r="VOY340" s="31"/>
      <c r="VOZ340" s="31"/>
      <c r="VPA340" s="31"/>
      <c r="VPB340" s="31"/>
      <c r="VPC340" s="31"/>
      <c r="VPD340" s="31"/>
      <c r="VPE340" s="31"/>
      <c r="VPF340" s="31"/>
      <c r="VPG340" s="31"/>
      <c r="VPH340" s="31"/>
      <c r="VPI340" s="31"/>
      <c r="VPJ340" s="31"/>
      <c r="VPK340" s="31"/>
      <c r="VPL340" s="31"/>
      <c r="VPM340" s="31"/>
      <c r="VPN340" s="31"/>
      <c r="VPO340" s="31"/>
      <c r="VPP340" s="31"/>
      <c r="VPQ340" s="31"/>
      <c r="VPR340" s="31"/>
      <c r="VPS340" s="31"/>
      <c r="VPT340" s="31"/>
      <c r="VPU340" s="31"/>
      <c r="VPV340" s="31"/>
      <c r="VPW340" s="31"/>
      <c r="VPX340" s="31"/>
      <c r="VPY340" s="31"/>
      <c r="VPZ340" s="31"/>
      <c r="VQA340" s="31"/>
      <c r="VQB340" s="31"/>
      <c r="VQC340" s="31"/>
      <c r="VQD340" s="31"/>
      <c r="VQE340" s="31"/>
      <c r="VQF340" s="31"/>
      <c r="VQG340" s="31"/>
      <c r="VQH340" s="31"/>
      <c r="VQI340" s="31"/>
      <c r="VQJ340" s="31"/>
      <c r="VQK340" s="31"/>
      <c r="VQL340" s="31"/>
      <c r="VQM340" s="31"/>
      <c r="VQN340" s="31"/>
      <c r="VQO340" s="31"/>
      <c r="VQP340" s="31"/>
      <c r="VQQ340" s="31"/>
      <c r="VQR340" s="31"/>
      <c r="VQS340" s="31"/>
      <c r="VQT340" s="31"/>
      <c r="VQU340" s="31"/>
      <c r="VQV340" s="31"/>
      <c r="VQW340" s="31"/>
      <c r="VQX340" s="31"/>
      <c r="VQY340" s="31"/>
      <c r="VQZ340" s="31"/>
      <c r="VRA340" s="31"/>
      <c r="VRB340" s="31"/>
      <c r="VRC340" s="31"/>
      <c r="VRD340" s="31"/>
      <c r="VRE340" s="31"/>
      <c r="VRF340" s="31"/>
      <c r="VRG340" s="31"/>
      <c r="VRH340" s="31"/>
      <c r="VRI340" s="31"/>
      <c r="VRJ340" s="31"/>
      <c r="VRK340" s="31"/>
      <c r="VRL340" s="31"/>
      <c r="VRM340" s="31"/>
      <c r="VRN340" s="31"/>
      <c r="VRO340" s="31"/>
      <c r="VRP340" s="31"/>
      <c r="VRQ340" s="31"/>
      <c r="VRR340" s="31"/>
      <c r="VRS340" s="31"/>
      <c r="VRT340" s="31"/>
      <c r="VRU340" s="31"/>
      <c r="VRV340" s="31"/>
      <c r="VRW340" s="31"/>
      <c r="VRX340" s="31"/>
      <c r="VRY340" s="31"/>
      <c r="VRZ340" s="31"/>
      <c r="VSA340" s="31"/>
      <c r="VSB340" s="31"/>
      <c r="VSC340" s="31"/>
      <c r="VSD340" s="31"/>
      <c r="VSE340" s="31"/>
      <c r="VSF340" s="31"/>
      <c r="VSG340" s="31"/>
      <c r="VSH340" s="31"/>
      <c r="VSI340" s="31"/>
      <c r="VSJ340" s="31"/>
      <c r="VSK340" s="31"/>
      <c r="VSL340" s="31"/>
      <c r="VSM340" s="31"/>
      <c r="VSN340" s="31"/>
      <c r="VSO340" s="31"/>
      <c r="VSP340" s="31"/>
      <c r="VSQ340" s="31"/>
      <c r="VSR340" s="31"/>
      <c r="VSS340" s="31"/>
      <c r="VST340" s="31"/>
      <c r="VSU340" s="31"/>
      <c r="VSV340" s="31"/>
      <c r="VSW340" s="31"/>
      <c r="VSX340" s="31"/>
      <c r="VSY340" s="31"/>
      <c r="VSZ340" s="31"/>
      <c r="VTA340" s="31"/>
      <c r="VTB340" s="31"/>
      <c r="VTC340" s="31"/>
      <c r="VTD340" s="31"/>
      <c r="VTE340" s="31"/>
      <c r="VTF340" s="31"/>
      <c r="VTG340" s="31"/>
      <c r="VTH340" s="31"/>
      <c r="VTI340" s="31"/>
      <c r="VTJ340" s="31"/>
      <c r="VTK340" s="31"/>
      <c r="VTL340" s="31"/>
      <c r="VTM340" s="31"/>
      <c r="VTN340" s="31"/>
      <c r="VTO340" s="31"/>
      <c r="VTP340" s="31"/>
      <c r="VTQ340" s="31"/>
      <c r="VTR340" s="31"/>
      <c r="VTS340" s="31"/>
      <c r="VTT340" s="31"/>
      <c r="VTU340" s="31"/>
      <c r="VTV340" s="31"/>
      <c r="VTW340" s="31"/>
      <c r="VTX340" s="31"/>
      <c r="VTY340" s="31"/>
      <c r="VTZ340" s="31"/>
      <c r="VUA340" s="31"/>
      <c r="VUB340" s="31"/>
      <c r="VUC340" s="31"/>
      <c r="VUD340" s="31"/>
      <c r="VUE340" s="31"/>
      <c r="VUF340" s="31"/>
      <c r="VUG340" s="31"/>
      <c r="VUH340" s="31"/>
      <c r="VUI340" s="31"/>
      <c r="VUJ340" s="31"/>
      <c r="VUK340" s="31"/>
      <c r="VUL340" s="31"/>
      <c r="VUM340" s="31"/>
      <c r="VUN340" s="31"/>
      <c r="VUO340" s="31"/>
      <c r="VUP340" s="31"/>
      <c r="VUQ340" s="31"/>
      <c r="VUR340" s="31"/>
      <c r="VUS340" s="31"/>
      <c r="VUT340" s="31"/>
      <c r="VUU340" s="31"/>
      <c r="VUV340" s="31"/>
      <c r="VUW340" s="31"/>
      <c r="VUX340" s="31"/>
      <c r="VUY340" s="31"/>
      <c r="VUZ340" s="31"/>
      <c r="VVA340" s="31"/>
      <c r="VVB340" s="31"/>
      <c r="VVC340" s="31"/>
      <c r="VVD340" s="31"/>
      <c r="VVE340" s="31"/>
      <c r="VVF340" s="31"/>
      <c r="VVG340" s="31"/>
      <c r="VVH340" s="31"/>
      <c r="VVI340" s="31"/>
      <c r="VVJ340" s="31"/>
      <c r="VVK340" s="31"/>
      <c r="VVL340" s="31"/>
      <c r="VVM340" s="31"/>
      <c r="VVN340" s="31"/>
      <c r="VVO340" s="31"/>
      <c r="VVP340" s="31"/>
      <c r="VVQ340" s="31"/>
      <c r="VVR340" s="31"/>
      <c r="VVS340" s="31"/>
      <c r="VVT340" s="31"/>
      <c r="VVU340" s="31"/>
      <c r="VVV340" s="31"/>
      <c r="VVW340" s="31"/>
      <c r="VVX340" s="31"/>
      <c r="VVY340" s="31"/>
      <c r="VVZ340" s="31"/>
      <c r="VWA340" s="31"/>
      <c r="VWB340" s="31"/>
      <c r="VWC340" s="31"/>
      <c r="VWD340" s="31"/>
      <c r="VWE340" s="31"/>
      <c r="VWF340" s="31"/>
      <c r="VWG340" s="31"/>
      <c r="VWH340" s="31"/>
      <c r="VWI340" s="31"/>
      <c r="VWJ340" s="31"/>
      <c r="VWK340" s="31"/>
      <c r="VWL340" s="31"/>
      <c r="VWM340" s="31"/>
      <c r="VWN340" s="31"/>
      <c r="VWO340" s="31"/>
      <c r="VWP340" s="31"/>
      <c r="VWQ340" s="31"/>
      <c r="VWR340" s="31"/>
      <c r="VWS340" s="31"/>
      <c r="VWT340" s="31"/>
      <c r="VWU340" s="31"/>
      <c r="VWV340" s="31"/>
      <c r="VWW340" s="31"/>
      <c r="VWX340" s="31"/>
      <c r="VWY340" s="31"/>
      <c r="VWZ340" s="31"/>
      <c r="VXA340" s="31"/>
      <c r="VXB340" s="31"/>
      <c r="VXC340" s="31"/>
      <c r="VXD340" s="31"/>
      <c r="VXE340" s="31"/>
      <c r="VXF340" s="31"/>
      <c r="VXG340" s="31"/>
      <c r="VXH340" s="31"/>
      <c r="VXI340" s="31"/>
      <c r="VXJ340" s="31"/>
      <c r="VXK340" s="31"/>
      <c r="VXL340" s="31"/>
      <c r="VXM340" s="31"/>
      <c r="VXN340" s="31"/>
      <c r="VXO340" s="31"/>
      <c r="VXP340" s="31"/>
      <c r="VXQ340" s="31"/>
      <c r="VXR340" s="31"/>
      <c r="VXS340" s="31"/>
      <c r="VXT340" s="31"/>
      <c r="VXU340" s="31"/>
      <c r="VXV340" s="31"/>
      <c r="VXW340" s="31"/>
      <c r="VXX340" s="31"/>
      <c r="VXY340" s="31"/>
      <c r="VXZ340" s="31"/>
      <c r="VYA340" s="31"/>
      <c r="VYB340" s="31"/>
      <c r="VYC340" s="31"/>
      <c r="VYD340" s="31"/>
      <c r="VYE340" s="31"/>
      <c r="VYF340" s="31"/>
      <c r="VYG340" s="31"/>
      <c r="VYH340" s="31"/>
      <c r="VYI340" s="31"/>
      <c r="VYJ340" s="31"/>
      <c r="VYK340" s="31"/>
      <c r="VYL340" s="31"/>
      <c r="VYM340" s="31"/>
      <c r="VYN340" s="31"/>
      <c r="VYO340" s="31"/>
      <c r="VYP340" s="31"/>
      <c r="VYQ340" s="31"/>
      <c r="VYR340" s="31"/>
      <c r="VYS340" s="31"/>
      <c r="VYT340" s="31"/>
      <c r="VYU340" s="31"/>
      <c r="VYV340" s="31"/>
      <c r="VYW340" s="31"/>
      <c r="VYX340" s="31"/>
      <c r="VYY340" s="31"/>
      <c r="VYZ340" s="31"/>
      <c r="VZA340" s="31"/>
      <c r="VZB340" s="31"/>
      <c r="VZC340" s="31"/>
      <c r="VZD340" s="31"/>
      <c r="VZE340" s="31"/>
      <c r="VZF340" s="31"/>
      <c r="VZG340" s="31"/>
      <c r="VZH340" s="31"/>
      <c r="VZI340" s="31"/>
      <c r="VZJ340" s="31"/>
      <c r="VZK340" s="31"/>
      <c r="VZL340" s="31"/>
      <c r="VZM340" s="31"/>
      <c r="VZN340" s="31"/>
      <c r="VZO340" s="31"/>
      <c r="VZP340" s="31"/>
      <c r="VZQ340" s="31"/>
      <c r="VZR340" s="31"/>
      <c r="VZS340" s="31"/>
      <c r="VZT340" s="31"/>
      <c r="VZU340" s="31"/>
      <c r="VZV340" s="31"/>
      <c r="VZW340" s="31"/>
      <c r="VZX340" s="31"/>
      <c r="VZY340" s="31"/>
      <c r="VZZ340" s="31"/>
      <c r="WAA340" s="31"/>
      <c r="WAB340" s="31"/>
      <c r="WAC340" s="31"/>
      <c r="WAD340" s="31"/>
      <c r="WAE340" s="31"/>
      <c r="WAF340" s="31"/>
      <c r="WAG340" s="31"/>
      <c r="WAH340" s="31"/>
      <c r="WAI340" s="31"/>
      <c r="WAJ340" s="31"/>
      <c r="WAK340" s="31"/>
      <c r="WAL340" s="31"/>
      <c r="WAM340" s="31"/>
      <c r="WAN340" s="31"/>
      <c r="WAO340" s="31"/>
      <c r="WAP340" s="31"/>
      <c r="WAQ340" s="31"/>
      <c r="WAR340" s="31"/>
      <c r="WAS340" s="31"/>
      <c r="WAT340" s="31"/>
      <c r="WAU340" s="31"/>
      <c r="WAV340" s="31"/>
      <c r="WAW340" s="31"/>
      <c r="WAX340" s="31"/>
      <c r="WAY340" s="31"/>
      <c r="WAZ340" s="31"/>
      <c r="WBA340" s="31"/>
      <c r="WBB340" s="31"/>
      <c r="WBC340" s="31"/>
      <c r="WBD340" s="31"/>
      <c r="WBE340" s="31"/>
      <c r="WBF340" s="31"/>
      <c r="WBG340" s="31"/>
      <c r="WBH340" s="31"/>
      <c r="WBI340" s="31"/>
      <c r="WBJ340" s="31"/>
      <c r="WBK340" s="31"/>
      <c r="WBL340" s="31"/>
      <c r="WBM340" s="31"/>
      <c r="WBN340" s="31"/>
      <c r="WBO340" s="31"/>
      <c r="WBP340" s="31"/>
      <c r="WBQ340" s="31"/>
      <c r="WBR340" s="31"/>
      <c r="WBS340" s="31"/>
      <c r="WBT340" s="31"/>
      <c r="WBU340" s="31"/>
      <c r="WBV340" s="31"/>
      <c r="WBW340" s="31"/>
      <c r="WBX340" s="31"/>
      <c r="WBY340" s="31"/>
      <c r="WBZ340" s="31"/>
      <c r="WCA340" s="31"/>
      <c r="WCB340" s="31"/>
      <c r="WCC340" s="31"/>
      <c r="WCD340" s="31"/>
      <c r="WCE340" s="31"/>
      <c r="WCF340" s="31"/>
      <c r="WCG340" s="31"/>
      <c r="WCH340" s="31"/>
      <c r="WCI340" s="31"/>
      <c r="WCJ340" s="31"/>
      <c r="WCK340" s="31"/>
      <c r="WCL340" s="31"/>
      <c r="WCM340" s="31"/>
      <c r="WCN340" s="31"/>
      <c r="WCO340" s="31"/>
      <c r="WCP340" s="31"/>
      <c r="WCQ340" s="31"/>
      <c r="WCR340" s="31"/>
      <c r="WCS340" s="31"/>
      <c r="WCT340" s="31"/>
      <c r="WCU340" s="31"/>
      <c r="WCV340" s="31"/>
      <c r="WCW340" s="31"/>
      <c r="WCX340" s="31"/>
      <c r="WCY340" s="31"/>
      <c r="WCZ340" s="31"/>
      <c r="WDA340" s="31"/>
      <c r="WDB340" s="31"/>
      <c r="WDC340" s="31"/>
      <c r="WDD340" s="31"/>
      <c r="WDE340" s="31"/>
      <c r="WDF340" s="31"/>
      <c r="WDG340" s="31"/>
      <c r="WDH340" s="31"/>
      <c r="WDI340" s="31"/>
      <c r="WDJ340" s="31"/>
      <c r="WDK340" s="31"/>
      <c r="WDL340" s="31"/>
      <c r="WDM340" s="31"/>
      <c r="WDN340" s="31"/>
      <c r="WDO340" s="31"/>
      <c r="WDP340" s="31"/>
      <c r="WDQ340" s="31"/>
      <c r="WDR340" s="31"/>
      <c r="WDS340" s="31"/>
      <c r="WDT340" s="31"/>
      <c r="WDU340" s="31"/>
      <c r="WDV340" s="31"/>
      <c r="WDW340" s="31"/>
      <c r="WDX340" s="31"/>
      <c r="WDY340" s="31"/>
      <c r="WDZ340" s="31"/>
      <c r="WEA340" s="31"/>
      <c r="WEB340" s="31"/>
      <c r="WEC340" s="31"/>
      <c r="WED340" s="31"/>
      <c r="WEE340" s="31"/>
      <c r="WEF340" s="31"/>
      <c r="WEG340" s="31"/>
      <c r="WEH340" s="31"/>
      <c r="WEI340" s="31"/>
      <c r="WEJ340" s="31"/>
      <c r="WEK340" s="31"/>
      <c r="WEL340" s="31"/>
      <c r="WEM340" s="31"/>
      <c r="WEN340" s="31"/>
      <c r="WEO340" s="31"/>
      <c r="WEP340" s="31"/>
      <c r="WEQ340" s="31"/>
      <c r="WER340" s="31"/>
      <c r="WES340" s="31"/>
      <c r="WET340" s="31"/>
      <c r="WEU340" s="31"/>
      <c r="WEV340" s="31"/>
      <c r="WEW340" s="31"/>
      <c r="WEX340" s="31"/>
      <c r="WEY340" s="31"/>
      <c r="WEZ340" s="31"/>
      <c r="WFA340" s="31"/>
      <c r="WFB340" s="31"/>
      <c r="WFC340" s="31"/>
      <c r="WFD340" s="31"/>
      <c r="WFE340" s="31"/>
      <c r="WFF340" s="31"/>
      <c r="WFG340" s="31"/>
      <c r="WFH340" s="31"/>
      <c r="WFI340" s="31"/>
      <c r="WFJ340" s="31"/>
      <c r="WFK340" s="31"/>
      <c r="WFL340" s="31"/>
      <c r="WFM340" s="31"/>
      <c r="WFN340" s="31"/>
      <c r="WFO340" s="31"/>
      <c r="WFP340" s="31"/>
      <c r="WFQ340" s="31"/>
      <c r="WFR340" s="31"/>
      <c r="WFS340" s="31"/>
      <c r="WFT340" s="31"/>
      <c r="WFU340" s="31"/>
      <c r="WFV340" s="31"/>
      <c r="WFW340" s="31"/>
      <c r="WFX340" s="31"/>
      <c r="WFY340" s="31"/>
      <c r="WFZ340" s="31"/>
      <c r="WGA340" s="31"/>
      <c r="WGB340" s="31"/>
      <c r="WGC340" s="31"/>
      <c r="WGD340" s="31"/>
      <c r="WGE340" s="31"/>
      <c r="WGF340" s="31"/>
      <c r="WGG340" s="31"/>
      <c r="WGH340" s="31"/>
      <c r="WGI340" s="31"/>
      <c r="WGJ340" s="31"/>
      <c r="WGK340" s="31"/>
      <c r="WGL340" s="31"/>
      <c r="WGM340" s="31"/>
      <c r="WGN340" s="31"/>
      <c r="WGO340" s="31"/>
      <c r="WGP340" s="31"/>
      <c r="WGQ340" s="31"/>
      <c r="WGR340" s="31"/>
      <c r="WGS340" s="31"/>
      <c r="WGT340" s="31"/>
      <c r="WGU340" s="31"/>
      <c r="WGV340" s="31"/>
      <c r="WGW340" s="31"/>
      <c r="WGX340" s="31"/>
      <c r="WGY340" s="31"/>
      <c r="WGZ340" s="31"/>
      <c r="WHA340" s="31"/>
      <c r="WHB340" s="31"/>
      <c r="WHC340" s="31"/>
      <c r="WHD340" s="31"/>
      <c r="WHE340" s="31"/>
      <c r="WHF340" s="31"/>
      <c r="WHG340" s="31"/>
      <c r="WHH340" s="31"/>
      <c r="WHI340" s="31"/>
      <c r="WHJ340" s="31"/>
      <c r="WHK340" s="31"/>
      <c r="WHL340" s="31"/>
      <c r="WHM340" s="31"/>
      <c r="WHN340" s="31"/>
      <c r="WHO340" s="31"/>
      <c r="WHP340" s="31"/>
      <c r="WHQ340" s="31"/>
      <c r="WHR340" s="31"/>
      <c r="WHS340" s="31"/>
      <c r="WHT340" s="31"/>
      <c r="WHU340" s="31"/>
      <c r="WHV340" s="31"/>
      <c r="WHW340" s="31"/>
      <c r="WHX340" s="31"/>
      <c r="WHY340" s="31"/>
      <c r="WHZ340" s="31"/>
      <c r="WIA340" s="31"/>
      <c r="WIB340" s="31"/>
      <c r="WIC340" s="31"/>
      <c r="WID340" s="31"/>
      <c r="WIE340" s="31"/>
      <c r="WIF340" s="31"/>
      <c r="WIG340" s="31"/>
      <c r="WIH340" s="31"/>
      <c r="WII340" s="31"/>
      <c r="WIJ340" s="31"/>
      <c r="WIK340" s="31"/>
      <c r="WIL340" s="31"/>
      <c r="WIM340" s="31"/>
      <c r="WIN340" s="31"/>
      <c r="WIO340" s="31"/>
      <c r="WIP340" s="31"/>
      <c r="WIQ340" s="31"/>
      <c r="WIR340" s="31"/>
      <c r="WIS340" s="31"/>
      <c r="WIT340" s="31"/>
      <c r="WIU340" s="31"/>
      <c r="WIV340" s="31"/>
      <c r="WIW340" s="31"/>
      <c r="WIX340" s="31"/>
      <c r="WIY340" s="31"/>
      <c r="WIZ340" s="31"/>
      <c r="WJA340" s="31"/>
      <c r="WJB340" s="31"/>
      <c r="WJC340" s="31"/>
      <c r="WJD340" s="31"/>
      <c r="WJE340" s="31"/>
      <c r="WJF340" s="31"/>
      <c r="WJG340" s="31"/>
      <c r="WJH340" s="31"/>
      <c r="WJI340" s="31"/>
      <c r="WJJ340" s="31"/>
      <c r="WJK340" s="31"/>
      <c r="WJL340" s="31"/>
      <c r="WJM340" s="31"/>
      <c r="WJN340" s="31"/>
      <c r="WJO340" s="31"/>
      <c r="WJP340" s="31"/>
      <c r="WJQ340" s="31"/>
      <c r="WJR340" s="31"/>
      <c r="WJS340" s="31"/>
      <c r="WJT340" s="31"/>
      <c r="WJU340" s="31"/>
      <c r="WJV340" s="31"/>
      <c r="WJW340" s="31"/>
      <c r="WJX340" s="31"/>
      <c r="WJY340" s="31"/>
      <c r="WJZ340" s="31"/>
      <c r="WKA340" s="31"/>
      <c r="WKB340" s="31"/>
      <c r="WKC340" s="31"/>
      <c r="WKD340" s="31"/>
      <c r="WKE340" s="31"/>
      <c r="WKF340" s="31"/>
      <c r="WKG340" s="31"/>
      <c r="WKH340" s="31"/>
      <c r="WKI340" s="31"/>
      <c r="WKJ340" s="31"/>
      <c r="WKK340" s="31"/>
      <c r="WKL340" s="31"/>
      <c r="WKM340" s="31"/>
      <c r="WKN340" s="31"/>
      <c r="WKO340" s="31"/>
      <c r="WKP340" s="31"/>
      <c r="WKQ340" s="31"/>
      <c r="WKR340" s="31"/>
      <c r="WKS340" s="31"/>
      <c r="WKT340" s="31"/>
      <c r="WKU340" s="31"/>
      <c r="WKV340" s="31"/>
      <c r="WKW340" s="31"/>
      <c r="WKX340" s="31"/>
      <c r="WKY340" s="31"/>
      <c r="WKZ340" s="31"/>
      <c r="WLA340" s="31"/>
      <c r="WLB340" s="31"/>
      <c r="WLC340" s="31"/>
      <c r="WLD340" s="31"/>
      <c r="WLE340" s="31"/>
      <c r="WLF340" s="31"/>
      <c r="WLG340" s="31"/>
      <c r="WLH340" s="31"/>
      <c r="WLI340" s="31"/>
      <c r="WLJ340" s="31"/>
      <c r="WLK340" s="31"/>
      <c r="WLL340" s="31"/>
      <c r="WLM340" s="31"/>
      <c r="WLN340" s="31"/>
      <c r="WLO340" s="31"/>
      <c r="WLP340" s="31"/>
      <c r="WLQ340" s="31"/>
      <c r="WLR340" s="31"/>
      <c r="WLS340" s="31"/>
      <c r="WLT340" s="31"/>
      <c r="WLU340" s="31"/>
      <c r="WLV340" s="31"/>
      <c r="WLW340" s="31"/>
      <c r="WLX340" s="31"/>
      <c r="WLY340" s="31"/>
      <c r="WLZ340" s="31"/>
      <c r="WMA340" s="31"/>
      <c r="WMB340" s="31"/>
      <c r="WMC340" s="31"/>
      <c r="WMD340" s="31"/>
      <c r="WME340" s="31"/>
      <c r="WMF340" s="31"/>
      <c r="WMG340" s="31"/>
      <c r="WMH340" s="31"/>
      <c r="WMI340" s="31"/>
      <c r="WMJ340" s="31"/>
      <c r="WMK340" s="31"/>
      <c r="WML340" s="31"/>
      <c r="WMM340" s="31"/>
      <c r="WMN340" s="31"/>
      <c r="WMO340" s="31"/>
      <c r="WMP340" s="31"/>
      <c r="WMQ340" s="31"/>
      <c r="WMR340" s="31"/>
      <c r="WMS340" s="31"/>
      <c r="WMT340" s="31"/>
      <c r="WMU340" s="31"/>
      <c r="WMV340" s="31"/>
      <c r="WMW340" s="31"/>
      <c r="WMX340" s="31"/>
      <c r="WMY340" s="31"/>
      <c r="WMZ340" s="31"/>
      <c r="WNA340" s="31"/>
      <c r="WNB340" s="31"/>
      <c r="WNC340" s="31"/>
      <c r="WND340" s="31"/>
      <c r="WNE340" s="31"/>
      <c r="WNF340" s="31"/>
      <c r="WNG340" s="31"/>
      <c r="WNH340" s="31"/>
      <c r="WNI340" s="31"/>
      <c r="WNJ340" s="31"/>
      <c r="WNK340" s="31"/>
      <c r="WNL340" s="31"/>
      <c r="WNM340" s="31"/>
      <c r="WNN340" s="31"/>
      <c r="WNO340" s="31"/>
      <c r="WNP340" s="31"/>
      <c r="WNQ340" s="31"/>
      <c r="WNR340" s="31"/>
      <c r="WNS340" s="31"/>
      <c r="WNT340" s="31"/>
      <c r="WNU340" s="31"/>
      <c r="WNV340" s="31"/>
      <c r="WNW340" s="31"/>
      <c r="WNX340" s="31"/>
      <c r="WNY340" s="31"/>
      <c r="WNZ340" s="31"/>
      <c r="WOA340" s="31"/>
      <c r="WOB340" s="31"/>
      <c r="WOC340" s="31"/>
      <c r="WOD340" s="31"/>
      <c r="WOE340" s="31"/>
      <c r="WOF340" s="31"/>
      <c r="WOG340" s="31"/>
      <c r="WOH340" s="31"/>
      <c r="WOI340" s="31"/>
      <c r="WOJ340" s="31"/>
      <c r="WOK340" s="31"/>
      <c r="WOL340" s="31"/>
      <c r="WOM340" s="31"/>
      <c r="WON340" s="31"/>
      <c r="WOO340" s="31"/>
      <c r="WOP340" s="31"/>
      <c r="WOQ340" s="31"/>
      <c r="WOR340" s="31"/>
      <c r="WOS340" s="31"/>
      <c r="WOT340" s="31"/>
      <c r="WOU340" s="31"/>
      <c r="WOV340" s="31"/>
      <c r="WOW340" s="31"/>
      <c r="WOX340" s="31"/>
      <c r="WOY340" s="31"/>
      <c r="WOZ340" s="31"/>
      <c r="WPA340" s="31"/>
      <c r="WPB340" s="31"/>
      <c r="WPC340" s="31"/>
      <c r="WPD340" s="31"/>
      <c r="WPE340" s="31"/>
      <c r="WPF340" s="31"/>
      <c r="WPG340" s="31"/>
      <c r="WPH340" s="31"/>
      <c r="WPI340" s="31"/>
      <c r="WPJ340" s="31"/>
      <c r="WPK340" s="31"/>
      <c r="WPL340" s="31"/>
      <c r="WPM340" s="31"/>
      <c r="WPN340" s="31"/>
      <c r="WPO340" s="31"/>
      <c r="WPP340" s="31"/>
      <c r="WPQ340" s="31"/>
      <c r="WPR340" s="31"/>
      <c r="WPS340" s="31"/>
      <c r="WPT340" s="31"/>
      <c r="WPU340" s="31"/>
      <c r="WPV340" s="31"/>
      <c r="WPW340" s="31"/>
      <c r="WPX340" s="31"/>
      <c r="WPY340" s="31"/>
      <c r="WPZ340" s="31"/>
      <c r="WQA340" s="31"/>
      <c r="WQB340" s="31"/>
      <c r="WQC340" s="31"/>
      <c r="WQD340" s="31"/>
      <c r="WQE340" s="31"/>
      <c r="WQF340" s="31"/>
      <c r="WQG340" s="31"/>
      <c r="WQH340" s="31"/>
      <c r="WQI340" s="31"/>
      <c r="WQJ340" s="31"/>
      <c r="WQK340" s="31"/>
      <c r="WQL340" s="31"/>
      <c r="WQM340" s="31"/>
      <c r="WQN340" s="31"/>
      <c r="WQO340" s="31"/>
      <c r="WQP340" s="31"/>
      <c r="WQQ340" s="31"/>
      <c r="WQR340" s="31"/>
      <c r="WQS340" s="31"/>
      <c r="WQT340" s="31"/>
      <c r="WQU340" s="31"/>
      <c r="WQV340" s="31"/>
      <c r="WQW340" s="31"/>
      <c r="WQX340" s="31"/>
      <c r="WQY340" s="31"/>
      <c r="WQZ340" s="31"/>
      <c r="WRA340" s="31"/>
      <c r="WRB340" s="31"/>
      <c r="WRC340" s="31"/>
      <c r="WRD340" s="31"/>
      <c r="WRE340" s="31"/>
      <c r="WRF340" s="31"/>
      <c r="WRG340" s="31"/>
      <c r="WRH340" s="31"/>
      <c r="WRI340" s="31"/>
      <c r="WRJ340" s="31"/>
      <c r="WRK340" s="31"/>
      <c r="WRL340" s="31"/>
      <c r="WRM340" s="31"/>
      <c r="WRN340" s="31"/>
      <c r="WRO340" s="31"/>
      <c r="WRP340" s="31"/>
      <c r="WRQ340" s="31"/>
      <c r="WRR340" s="31"/>
      <c r="WRS340" s="31"/>
      <c r="WRT340" s="31"/>
      <c r="WRU340" s="31"/>
      <c r="WRV340" s="31"/>
      <c r="WRW340" s="31"/>
      <c r="WRX340" s="31"/>
      <c r="WRY340" s="31"/>
      <c r="WRZ340" s="31"/>
      <c r="WSA340" s="31"/>
      <c r="WSB340" s="31"/>
      <c r="WSC340" s="31"/>
      <c r="WSD340" s="31"/>
      <c r="WSE340" s="31"/>
      <c r="WSF340" s="31"/>
      <c r="WSG340" s="31"/>
      <c r="WSH340" s="31"/>
      <c r="WSI340" s="31"/>
      <c r="WSJ340" s="31"/>
      <c r="WSK340" s="31"/>
      <c r="WSL340" s="31"/>
      <c r="WSM340" s="31"/>
      <c r="WSN340" s="31"/>
      <c r="WSO340" s="31"/>
      <c r="WSP340" s="31"/>
      <c r="WSQ340" s="31"/>
      <c r="WSR340" s="31"/>
      <c r="WSS340" s="31"/>
      <c r="WST340" s="31"/>
      <c r="WSU340" s="31"/>
      <c r="WSV340" s="31"/>
      <c r="WSW340" s="31"/>
      <c r="WSX340" s="31"/>
      <c r="WSY340" s="31"/>
      <c r="WSZ340" s="31"/>
      <c r="WTA340" s="31"/>
      <c r="WTB340" s="31"/>
      <c r="WTC340" s="31"/>
      <c r="WTD340" s="31"/>
      <c r="WTE340" s="31"/>
      <c r="WTF340" s="31"/>
      <c r="WTG340" s="31"/>
      <c r="WTH340" s="31"/>
      <c r="WTI340" s="31"/>
      <c r="WTJ340" s="31"/>
      <c r="WTK340" s="31"/>
      <c r="WTL340" s="31"/>
      <c r="WTM340" s="31"/>
      <c r="WTN340" s="31"/>
      <c r="WTO340" s="31"/>
      <c r="WTP340" s="31"/>
      <c r="WTQ340" s="31"/>
      <c r="WTR340" s="31"/>
      <c r="WTS340" s="31"/>
      <c r="WTT340" s="31"/>
      <c r="WTU340" s="31"/>
      <c r="WTV340" s="31"/>
      <c r="WTW340" s="31"/>
      <c r="WTX340" s="31"/>
      <c r="WTY340" s="31"/>
      <c r="WTZ340" s="31"/>
      <c r="WUA340" s="31"/>
      <c r="WUB340" s="31"/>
    </row>
    <row r="341" spans="1:16096" ht="27.75" customHeight="1" x14ac:dyDescent="0.35">
      <c r="B341" s="83"/>
      <c r="C341" s="83"/>
    </row>
    <row r="342" spans="1:16096" ht="27.75" customHeight="1" x14ac:dyDescent="0.35">
      <c r="B342" s="83"/>
      <c r="C342" s="83"/>
    </row>
    <row r="343" spans="1:16096" s="100" customFormat="1" ht="27.75" customHeight="1" x14ac:dyDescent="0.35">
      <c r="A343" s="90"/>
      <c r="B343" s="83"/>
      <c r="C343" s="83"/>
      <c r="D343" s="90"/>
      <c r="E343" s="105"/>
      <c r="F343" s="105"/>
      <c r="G343" s="104"/>
      <c r="H343" s="1"/>
      <c r="I343" s="1"/>
      <c r="J343" s="90"/>
      <c r="K343" s="90"/>
      <c r="L343" s="90"/>
      <c r="M343" s="90"/>
      <c r="N343" s="90"/>
      <c r="O343" s="90"/>
      <c r="P343" s="106"/>
      <c r="Q343" s="90"/>
      <c r="R343" s="90"/>
      <c r="S343" s="106"/>
      <c r="T343" s="90"/>
      <c r="U343" s="148"/>
      <c r="V343" s="105"/>
    </row>
    <row r="344" spans="1:16096" s="100" customFormat="1" ht="27.75" customHeight="1" x14ac:dyDescent="0.35">
      <c r="A344" s="90"/>
      <c r="B344" s="83"/>
      <c r="C344" s="83"/>
      <c r="D344" s="90"/>
      <c r="E344" s="105"/>
      <c r="F344" s="105"/>
      <c r="G344" s="104"/>
      <c r="H344" s="1"/>
      <c r="I344" s="1"/>
      <c r="J344" s="90"/>
      <c r="K344" s="90"/>
      <c r="L344" s="90"/>
      <c r="M344" s="90"/>
      <c r="N344" s="90"/>
      <c r="O344" s="90"/>
      <c r="P344" s="106"/>
      <c r="Q344" s="90"/>
      <c r="R344" s="90"/>
      <c r="S344" s="106"/>
      <c r="T344" s="90"/>
      <c r="U344" s="148"/>
      <c r="V344" s="105"/>
    </row>
    <row r="345" spans="1:16096" s="100" customFormat="1" ht="27.75" customHeight="1" x14ac:dyDescent="0.35">
      <c r="A345" s="90"/>
      <c r="B345" s="83"/>
      <c r="C345" s="83"/>
      <c r="D345" s="90"/>
      <c r="E345" s="105"/>
      <c r="F345" s="105"/>
      <c r="G345" s="104"/>
      <c r="H345" s="1"/>
      <c r="I345" s="1"/>
      <c r="J345" s="90"/>
      <c r="K345" s="90"/>
      <c r="L345" s="90"/>
      <c r="M345" s="90"/>
      <c r="N345" s="90"/>
      <c r="O345" s="90"/>
      <c r="P345" s="106"/>
      <c r="Q345" s="90"/>
      <c r="R345" s="90"/>
      <c r="S345" s="106"/>
      <c r="T345" s="90"/>
      <c r="U345" s="148"/>
      <c r="V345" s="105"/>
    </row>
    <row r="346" spans="1:16096" s="100" customFormat="1" ht="27.75" customHeight="1" x14ac:dyDescent="0.35">
      <c r="A346" s="90"/>
      <c r="B346" s="83"/>
      <c r="C346" s="83"/>
      <c r="D346" s="90"/>
      <c r="E346" s="105"/>
      <c r="F346" s="105"/>
      <c r="G346" s="104"/>
      <c r="H346" s="1"/>
      <c r="I346" s="1"/>
      <c r="J346" s="90"/>
      <c r="K346" s="90"/>
      <c r="L346" s="90"/>
      <c r="M346" s="90"/>
      <c r="N346" s="90"/>
      <c r="O346" s="90"/>
      <c r="P346" s="106"/>
      <c r="Q346" s="90"/>
      <c r="R346" s="90"/>
      <c r="S346" s="106"/>
      <c r="T346" s="90"/>
      <c r="U346" s="148"/>
      <c r="V346" s="105"/>
    </row>
    <row r="347" spans="1:16096" s="100" customFormat="1" ht="27.75" customHeight="1" x14ac:dyDescent="0.35">
      <c r="A347" s="90"/>
      <c r="B347" s="83"/>
      <c r="C347" s="83"/>
      <c r="D347" s="90"/>
      <c r="E347" s="105"/>
      <c r="F347" s="105"/>
      <c r="G347" s="104"/>
      <c r="H347" s="1"/>
      <c r="I347" s="1"/>
      <c r="J347" s="90"/>
      <c r="K347" s="90"/>
      <c r="L347" s="90"/>
      <c r="M347" s="90"/>
      <c r="N347" s="90"/>
      <c r="O347" s="90"/>
      <c r="P347" s="106"/>
      <c r="Q347" s="90"/>
      <c r="R347" s="90"/>
      <c r="S347" s="106"/>
      <c r="T347" s="90"/>
      <c r="U347" s="148"/>
      <c r="V347" s="105"/>
    </row>
    <row r="348" spans="1:16096" s="100" customFormat="1" ht="27.75" customHeight="1" x14ac:dyDescent="0.35">
      <c r="A348" s="90"/>
      <c r="B348" s="83"/>
      <c r="C348" s="83"/>
      <c r="D348" s="90"/>
      <c r="E348" s="105"/>
      <c r="F348" s="105"/>
      <c r="G348" s="104"/>
      <c r="H348" s="1"/>
      <c r="I348" s="1"/>
      <c r="J348" s="90"/>
      <c r="K348" s="90"/>
      <c r="L348" s="90"/>
      <c r="M348" s="90"/>
      <c r="N348" s="90"/>
      <c r="O348" s="90"/>
      <c r="P348" s="106"/>
      <c r="Q348" s="90"/>
      <c r="R348" s="90"/>
      <c r="S348" s="106"/>
      <c r="T348" s="90"/>
      <c r="U348" s="148"/>
      <c r="V348" s="105"/>
    </row>
    <row r="349" spans="1:16096" s="100" customFormat="1" ht="27.75" customHeight="1" x14ac:dyDescent="0.35">
      <c r="A349" s="90"/>
      <c r="B349" s="83"/>
      <c r="C349" s="83"/>
      <c r="D349" s="90"/>
      <c r="E349" s="105"/>
      <c r="F349" s="105"/>
      <c r="G349" s="104"/>
      <c r="H349" s="1"/>
      <c r="I349" s="1"/>
      <c r="J349" s="90"/>
      <c r="K349" s="90"/>
      <c r="L349" s="90"/>
      <c r="M349" s="90"/>
      <c r="N349" s="90"/>
      <c r="O349" s="90"/>
      <c r="P349" s="106"/>
      <c r="Q349" s="90"/>
      <c r="R349" s="90"/>
      <c r="S349" s="106"/>
      <c r="T349" s="90"/>
      <c r="U349" s="148"/>
      <c r="V349" s="105"/>
    </row>
    <row r="350" spans="1:16096" s="100" customFormat="1" ht="27.75" customHeight="1" x14ac:dyDescent="0.35">
      <c r="A350" s="90"/>
      <c r="B350" s="83"/>
      <c r="C350" s="83"/>
      <c r="D350" s="90"/>
      <c r="E350" s="105"/>
      <c r="F350" s="105"/>
      <c r="G350" s="104"/>
      <c r="H350" s="1"/>
      <c r="I350" s="1"/>
      <c r="J350" s="90"/>
      <c r="K350" s="90"/>
      <c r="L350" s="90"/>
      <c r="M350" s="90"/>
      <c r="N350" s="90"/>
      <c r="O350" s="90"/>
      <c r="P350" s="106"/>
      <c r="Q350" s="90"/>
      <c r="R350" s="90"/>
      <c r="S350" s="106"/>
      <c r="T350" s="90"/>
      <c r="U350" s="148"/>
      <c r="V350" s="105"/>
    </row>
    <row r="351" spans="1:16096" s="100" customFormat="1" ht="27.75" customHeight="1" x14ac:dyDescent="0.35">
      <c r="A351" s="90"/>
      <c r="B351" s="83"/>
      <c r="C351" s="83"/>
      <c r="D351" s="90"/>
      <c r="E351" s="105"/>
      <c r="F351" s="105"/>
      <c r="G351" s="104"/>
      <c r="H351" s="1"/>
      <c r="I351" s="1"/>
      <c r="J351" s="90"/>
      <c r="K351" s="90"/>
      <c r="L351" s="90"/>
      <c r="M351" s="90"/>
      <c r="N351" s="90"/>
      <c r="O351" s="90"/>
      <c r="P351" s="106"/>
      <c r="Q351" s="90"/>
      <c r="R351" s="90"/>
      <c r="S351" s="106"/>
      <c r="T351" s="90"/>
      <c r="U351" s="148"/>
      <c r="V351" s="105"/>
    </row>
    <row r="352" spans="1:16096" s="100" customFormat="1" ht="27.75" customHeight="1" x14ac:dyDescent="0.35">
      <c r="A352" s="90"/>
      <c r="B352" s="83"/>
      <c r="C352" s="83"/>
      <c r="D352" s="90"/>
      <c r="E352" s="105"/>
      <c r="F352" s="105"/>
      <c r="G352" s="104"/>
      <c r="H352" s="1"/>
      <c r="I352" s="1"/>
      <c r="J352" s="90"/>
      <c r="K352" s="90"/>
      <c r="L352" s="90"/>
      <c r="M352" s="90"/>
      <c r="N352" s="90"/>
      <c r="O352" s="90"/>
      <c r="P352" s="106"/>
      <c r="Q352" s="90"/>
      <c r="R352" s="90"/>
      <c r="S352" s="106"/>
      <c r="T352" s="90"/>
      <c r="U352" s="148"/>
      <c r="V352" s="105"/>
    </row>
    <row r="353" spans="1:22" s="100" customFormat="1" ht="27.75" customHeight="1" x14ac:dyDescent="0.35">
      <c r="A353" s="90"/>
      <c r="B353" s="83"/>
      <c r="C353" s="83"/>
      <c r="D353" s="90"/>
      <c r="E353" s="105"/>
      <c r="F353" s="105"/>
      <c r="G353" s="104"/>
      <c r="H353" s="1"/>
      <c r="I353" s="1"/>
      <c r="J353" s="90"/>
      <c r="K353" s="90"/>
      <c r="L353" s="90"/>
      <c r="M353" s="90"/>
      <c r="N353" s="90"/>
      <c r="O353" s="90"/>
      <c r="P353" s="106"/>
      <c r="Q353" s="90"/>
      <c r="R353" s="90"/>
      <c r="S353" s="106"/>
      <c r="T353" s="90"/>
      <c r="U353" s="148"/>
      <c r="V353" s="105"/>
    </row>
    <row r="354" spans="1:22" s="100" customFormat="1" ht="27.75" customHeight="1" x14ac:dyDescent="0.35">
      <c r="A354" s="90"/>
      <c r="B354" s="83"/>
      <c r="C354" s="83"/>
      <c r="D354" s="90"/>
      <c r="E354" s="105"/>
      <c r="F354" s="105"/>
      <c r="G354" s="104"/>
      <c r="H354" s="1"/>
      <c r="I354" s="1"/>
      <c r="J354" s="90"/>
      <c r="K354" s="90"/>
      <c r="L354" s="90"/>
      <c r="M354" s="90"/>
      <c r="N354" s="90"/>
      <c r="O354" s="90"/>
      <c r="P354" s="106"/>
      <c r="Q354" s="90"/>
      <c r="R354" s="90"/>
      <c r="S354" s="106"/>
      <c r="T354" s="90"/>
      <c r="U354" s="148"/>
      <c r="V354" s="105"/>
    </row>
    <row r="355" spans="1:22" s="100" customFormat="1" ht="27.75" customHeight="1" x14ac:dyDescent="0.35">
      <c r="A355" s="90"/>
      <c r="B355" s="83"/>
      <c r="C355" s="83"/>
      <c r="D355" s="90"/>
      <c r="E355" s="105"/>
      <c r="F355" s="105"/>
      <c r="G355" s="104"/>
      <c r="H355" s="1"/>
      <c r="I355" s="1"/>
      <c r="J355" s="90"/>
      <c r="K355" s="90"/>
      <c r="L355" s="90"/>
      <c r="M355" s="90"/>
      <c r="N355" s="90"/>
      <c r="O355" s="90"/>
      <c r="P355" s="106"/>
      <c r="Q355" s="90"/>
      <c r="R355" s="90"/>
      <c r="S355" s="106"/>
      <c r="T355" s="90"/>
      <c r="U355" s="148"/>
      <c r="V355" s="105"/>
    </row>
    <row r="356" spans="1:22" s="100" customFormat="1" ht="27.75" customHeight="1" x14ac:dyDescent="0.35">
      <c r="A356" s="90"/>
      <c r="B356" s="83"/>
      <c r="C356" s="83"/>
      <c r="D356" s="90"/>
      <c r="E356" s="105"/>
      <c r="F356" s="105"/>
      <c r="G356" s="104"/>
      <c r="H356" s="1"/>
      <c r="I356" s="1"/>
      <c r="J356" s="90"/>
      <c r="K356" s="90"/>
      <c r="L356" s="90"/>
      <c r="M356" s="90"/>
      <c r="N356" s="90"/>
      <c r="O356" s="90"/>
      <c r="P356" s="106"/>
      <c r="Q356" s="90"/>
      <c r="R356" s="90"/>
      <c r="S356" s="106"/>
      <c r="T356" s="90"/>
      <c r="U356" s="148"/>
      <c r="V356" s="105"/>
    </row>
    <row r="357" spans="1:22" s="100" customFormat="1" ht="27.75" customHeight="1" x14ac:dyDescent="0.35">
      <c r="A357" s="90"/>
      <c r="B357" s="83"/>
      <c r="C357" s="83"/>
      <c r="D357" s="90"/>
      <c r="E357" s="105"/>
      <c r="F357" s="105"/>
      <c r="G357" s="104"/>
      <c r="H357" s="1"/>
      <c r="I357" s="1"/>
      <c r="J357" s="90"/>
      <c r="K357" s="90"/>
      <c r="L357" s="90"/>
      <c r="M357" s="90"/>
      <c r="N357" s="90"/>
      <c r="O357" s="90"/>
      <c r="P357" s="106"/>
      <c r="Q357" s="90"/>
      <c r="R357" s="90"/>
      <c r="S357" s="106"/>
      <c r="T357" s="90"/>
      <c r="U357" s="148"/>
      <c r="V357" s="105"/>
    </row>
    <row r="358" spans="1:22" s="100" customFormat="1" ht="27.75" customHeight="1" x14ac:dyDescent="0.35">
      <c r="A358" s="90"/>
      <c r="B358" s="83"/>
      <c r="C358" s="83"/>
      <c r="D358" s="90"/>
      <c r="E358" s="105"/>
      <c r="F358" s="105"/>
      <c r="G358" s="104"/>
      <c r="H358" s="1"/>
      <c r="I358" s="1"/>
      <c r="J358" s="90"/>
      <c r="K358" s="90"/>
      <c r="L358" s="90"/>
      <c r="M358" s="90"/>
      <c r="N358" s="90"/>
      <c r="O358" s="90"/>
      <c r="P358" s="106"/>
      <c r="Q358" s="90"/>
      <c r="R358" s="90"/>
      <c r="S358" s="106"/>
      <c r="T358" s="90"/>
      <c r="U358" s="148"/>
      <c r="V358" s="105"/>
    </row>
    <row r="359" spans="1:22" s="100" customFormat="1" ht="27.75" customHeight="1" x14ac:dyDescent="0.35">
      <c r="A359" s="90"/>
      <c r="B359" s="83"/>
      <c r="C359" s="83"/>
      <c r="D359" s="90"/>
      <c r="E359" s="105"/>
      <c r="F359" s="105"/>
      <c r="G359" s="104"/>
      <c r="H359" s="1"/>
      <c r="I359" s="1"/>
      <c r="J359" s="90"/>
      <c r="K359" s="90"/>
      <c r="L359" s="90"/>
      <c r="M359" s="90"/>
      <c r="N359" s="90"/>
      <c r="O359" s="90"/>
      <c r="P359" s="106"/>
      <c r="Q359" s="90"/>
      <c r="R359" s="90"/>
      <c r="S359" s="106"/>
      <c r="T359" s="90"/>
      <c r="U359" s="148"/>
      <c r="V359" s="105"/>
    </row>
    <row r="360" spans="1:22" s="100" customFormat="1" ht="27.75" customHeight="1" x14ac:dyDescent="0.35">
      <c r="A360" s="90"/>
      <c r="B360" s="83"/>
      <c r="C360" s="83"/>
      <c r="D360" s="90"/>
      <c r="E360" s="105"/>
      <c r="F360" s="105"/>
      <c r="G360" s="104"/>
      <c r="H360" s="1"/>
      <c r="I360" s="1"/>
      <c r="J360" s="90"/>
      <c r="K360" s="90"/>
      <c r="L360" s="90"/>
      <c r="M360" s="90"/>
      <c r="N360" s="90"/>
      <c r="O360" s="90"/>
      <c r="P360" s="106"/>
      <c r="Q360" s="90"/>
      <c r="R360" s="90"/>
      <c r="S360" s="106"/>
      <c r="T360" s="90"/>
      <c r="U360" s="148"/>
      <c r="V360" s="105"/>
    </row>
    <row r="361" spans="1:22" s="100" customFormat="1" ht="27.75" customHeight="1" x14ac:dyDescent="0.35">
      <c r="A361" s="90"/>
      <c r="B361" s="83"/>
      <c r="C361" s="83"/>
      <c r="D361" s="90"/>
      <c r="E361" s="105"/>
      <c r="F361" s="105"/>
      <c r="G361" s="104"/>
      <c r="H361" s="1"/>
      <c r="I361" s="1"/>
      <c r="J361" s="90"/>
      <c r="K361" s="90"/>
      <c r="L361" s="90"/>
      <c r="M361" s="90"/>
      <c r="N361" s="90"/>
      <c r="O361" s="90"/>
      <c r="P361" s="106"/>
      <c r="Q361" s="90"/>
      <c r="R361" s="90"/>
      <c r="S361" s="106"/>
      <c r="T361" s="90"/>
      <c r="U361" s="148"/>
      <c r="V361" s="105"/>
    </row>
    <row r="362" spans="1:22" s="100" customFormat="1" ht="27.75" customHeight="1" x14ac:dyDescent="0.35">
      <c r="A362" s="90"/>
      <c r="B362" s="83"/>
      <c r="C362" s="83"/>
      <c r="D362" s="90"/>
      <c r="E362" s="105"/>
      <c r="F362" s="105"/>
      <c r="G362" s="104"/>
      <c r="H362" s="1"/>
      <c r="I362" s="1"/>
      <c r="J362" s="90"/>
      <c r="K362" s="90"/>
      <c r="L362" s="90"/>
      <c r="M362" s="90"/>
      <c r="N362" s="90"/>
      <c r="O362" s="90"/>
      <c r="P362" s="106"/>
      <c r="Q362" s="90"/>
      <c r="R362" s="90"/>
      <c r="S362" s="106"/>
      <c r="T362" s="90"/>
      <c r="U362" s="148"/>
      <c r="V362" s="105"/>
    </row>
    <row r="363" spans="1:22" s="100" customFormat="1" ht="27.75" customHeight="1" x14ac:dyDescent="0.35">
      <c r="A363" s="90"/>
      <c r="B363" s="83"/>
      <c r="C363" s="83"/>
      <c r="D363" s="90"/>
      <c r="E363" s="105"/>
      <c r="F363" s="105"/>
      <c r="G363" s="104"/>
      <c r="H363" s="1"/>
      <c r="I363" s="1"/>
      <c r="J363" s="90"/>
      <c r="K363" s="90"/>
      <c r="L363" s="90"/>
      <c r="M363" s="90"/>
      <c r="N363" s="90"/>
      <c r="O363" s="90"/>
      <c r="P363" s="106"/>
      <c r="Q363" s="90"/>
      <c r="R363" s="90"/>
      <c r="S363" s="106"/>
      <c r="T363" s="90"/>
      <c r="U363" s="148"/>
      <c r="V363" s="105"/>
    </row>
    <row r="364" spans="1:22" s="100" customFormat="1" ht="27.75" customHeight="1" x14ac:dyDescent="0.35">
      <c r="A364" s="90"/>
      <c r="B364" s="83"/>
      <c r="C364" s="83"/>
      <c r="D364" s="90"/>
      <c r="E364" s="105"/>
      <c r="F364" s="105"/>
      <c r="G364" s="104"/>
      <c r="H364" s="1"/>
      <c r="I364" s="1"/>
      <c r="J364" s="90"/>
      <c r="K364" s="90"/>
      <c r="L364" s="90"/>
      <c r="M364" s="90"/>
      <c r="N364" s="90"/>
      <c r="O364" s="90"/>
      <c r="P364" s="106"/>
      <c r="Q364" s="90"/>
      <c r="R364" s="90"/>
      <c r="S364" s="106"/>
      <c r="T364" s="90"/>
      <c r="U364" s="148"/>
      <c r="V364" s="105"/>
    </row>
    <row r="365" spans="1:22" s="100" customFormat="1" ht="27.75" customHeight="1" x14ac:dyDescent="0.35">
      <c r="A365" s="90"/>
      <c r="B365" s="83"/>
      <c r="C365" s="83"/>
      <c r="D365" s="90"/>
      <c r="E365" s="105"/>
      <c r="F365" s="105"/>
      <c r="G365" s="104"/>
      <c r="H365" s="1"/>
      <c r="I365" s="1"/>
      <c r="J365" s="90"/>
      <c r="K365" s="90"/>
      <c r="L365" s="90"/>
      <c r="M365" s="90"/>
      <c r="N365" s="90"/>
      <c r="O365" s="90"/>
      <c r="P365" s="106"/>
      <c r="Q365" s="90"/>
      <c r="R365" s="90"/>
      <c r="S365" s="106"/>
      <c r="T365" s="90"/>
      <c r="U365" s="148"/>
      <c r="V365" s="105"/>
    </row>
    <row r="366" spans="1:22" s="100" customFormat="1" ht="27.75" customHeight="1" x14ac:dyDescent="0.35">
      <c r="A366" s="90"/>
      <c r="B366" s="83"/>
      <c r="C366" s="83"/>
      <c r="D366" s="90"/>
      <c r="E366" s="105"/>
      <c r="F366" s="105"/>
      <c r="G366" s="104"/>
      <c r="H366" s="1"/>
      <c r="I366" s="1"/>
      <c r="J366" s="90"/>
      <c r="K366" s="90"/>
      <c r="L366" s="90"/>
      <c r="M366" s="90"/>
      <c r="N366" s="90"/>
      <c r="O366" s="90"/>
      <c r="P366" s="106"/>
      <c r="Q366" s="90"/>
      <c r="R366" s="90"/>
      <c r="S366" s="106"/>
      <c r="T366" s="90"/>
      <c r="U366" s="148"/>
      <c r="V366" s="105"/>
    </row>
    <row r="367" spans="1:22" s="100" customFormat="1" ht="27.75" customHeight="1" x14ac:dyDescent="0.35">
      <c r="A367" s="90"/>
      <c r="B367" s="83"/>
      <c r="C367" s="83"/>
      <c r="D367" s="90"/>
      <c r="E367" s="105"/>
      <c r="F367" s="105"/>
      <c r="G367" s="104"/>
      <c r="H367" s="1"/>
      <c r="I367" s="1"/>
      <c r="J367" s="90"/>
      <c r="K367" s="90"/>
      <c r="L367" s="90"/>
      <c r="M367" s="90"/>
      <c r="N367" s="90"/>
      <c r="O367" s="90"/>
      <c r="P367" s="106"/>
      <c r="Q367" s="90"/>
      <c r="R367" s="90"/>
      <c r="S367" s="106"/>
      <c r="T367" s="90"/>
      <c r="U367" s="148"/>
      <c r="V367" s="105"/>
    </row>
    <row r="368" spans="1:22" s="100" customFormat="1" ht="27.75" customHeight="1" x14ac:dyDescent="0.35">
      <c r="A368" s="90"/>
      <c r="B368" s="83"/>
      <c r="C368" s="83"/>
      <c r="D368" s="90"/>
      <c r="E368" s="105"/>
      <c r="F368" s="105"/>
      <c r="G368" s="104"/>
      <c r="H368" s="1"/>
      <c r="I368" s="1"/>
      <c r="J368" s="90"/>
      <c r="K368" s="90"/>
      <c r="L368" s="90"/>
      <c r="M368" s="90"/>
      <c r="N368" s="90"/>
      <c r="O368" s="90"/>
      <c r="P368" s="106"/>
      <c r="Q368" s="90"/>
      <c r="R368" s="90"/>
      <c r="S368" s="106"/>
      <c r="T368" s="90"/>
      <c r="U368" s="148"/>
      <c r="V368" s="105"/>
    </row>
    <row r="369" spans="1:22" s="100" customFormat="1" ht="27.75" customHeight="1" x14ac:dyDescent="0.35">
      <c r="A369" s="90"/>
      <c r="B369" s="83"/>
      <c r="C369" s="83"/>
      <c r="D369" s="90"/>
      <c r="E369" s="105"/>
      <c r="F369" s="105"/>
      <c r="G369" s="104"/>
      <c r="H369" s="1"/>
      <c r="I369" s="1"/>
      <c r="J369" s="90"/>
      <c r="K369" s="90"/>
      <c r="L369" s="90"/>
      <c r="M369" s="90"/>
      <c r="N369" s="90"/>
      <c r="O369" s="90"/>
      <c r="P369" s="106"/>
      <c r="Q369" s="90"/>
      <c r="R369" s="90"/>
      <c r="S369" s="106"/>
      <c r="T369" s="90"/>
      <c r="U369" s="148"/>
      <c r="V369" s="105"/>
    </row>
    <row r="370" spans="1:22" s="100" customFormat="1" ht="27.75" customHeight="1" x14ac:dyDescent="0.35">
      <c r="A370" s="90"/>
      <c r="B370" s="83"/>
      <c r="C370" s="83"/>
      <c r="D370" s="90"/>
      <c r="E370" s="105"/>
      <c r="F370" s="105"/>
      <c r="G370" s="104"/>
      <c r="H370" s="1"/>
      <c r="I370" s="1"/>
      <c r="J370" s="90"/>
      <c r="K370" s="90"/>
      <c r="L370" s="90"/>
      <c r="M370" s="90"/>
      <c r="N370" s="90"/>
      <c r="O370" s="90"/>
      <c r="P370" s="106"/>
      <c r="Q370" s="90"/>
      <c r="R370" s="90"/>
      <c r="S370" s="106"/>
      <c r="T370" s="90"/>
      <c r="U370" s="148"/>
      <c r="V370" s="105"/>
    </row>
    <row r="371" spans="1:22" s="100" customFormat="1" ht="27.75" customHeight="1" x14ac:dyDescent="0.35">
      <c r="A371" s="90"/>
      <c r="B371" s="83"/>
      <c r="C371" s="83"/>
      <c r="D371" s="90"/>
      <c r="E371" s="105"/>
      <c r="F371" s="105"/>
      <c r="G371" s="104"/>
      <c r="H371" s="1"/>
      <c r="I371" s="1"/>
      <c r="J371" s="90"/>
      <c r="K371" s="90"/>
      <c r="L371" s="90"/>
      <c r="M371" s="90"/>
      <c r="N371" s="90"/>
      <c r="O371" s="90"/>
      <c r="P371" s="106"/>
      <c r="Q371" s="90"/>
      <c r="R371" s="90"/>
      <c r="S371" s="106"/>
      <c r="T371" s="90"/>
      <c r="U371" s="148"/>
      <c r="V371" s="105"/>
    </row>
    <row r="372" spans="1:22" s="100" customFormat="1" ht="27.75" customHeight="1" x14ac:dyDescent="0.35">
      <c r="A372" s="90"/>
      <c r="B372" s="83"/>
      <c r="C372" s="83"/>
      <c r="D372" s="90"/>
      <c r="E372" s="105"/>
      <c r="F372" s="105"/>
      <c r="G372" s="104"/>
      <c r="H372" s="1"/>
      <c r="I372" s="1"/>
      <c r="J372" s="90"/>
      <c r="K372" s="90"/>
      <c r="L372" s="90"/>
      <c r="M372" s="90"/>
      <c r="N372" s="90"/>
      <c r="O372" s="90"/>
      <c r="P372" s="106"/>
      <c r="Q372" s="90"/>
      <c r="R372" s="90"/>
      <c r="S372" s="106"/>
      <c r="T372" s="90"/>
      <c r="U372" s="148"/>
      <c r="V372" s="105"/>
    </row>
    <row r="373" spans="1:22" s="100" customFormat="1" ht="27.75" customHeight="1" x14ac:dyDescent="0.35">
      <c r="A373" s="90"/>
      <c r="B373" s="83"/>
      <c r="C373" s="83"/>
      <c r="D373" s="90"/>
      <c r="E373" s="105"/>
      <c r="F373" s="105"/>
      <c r="G373" s="104"/>
      <c r="H373" s="1"/>
      <c r="I373" s="1"/>
      <c r="J373" s="90"/>
      <c r="K373" s="90"/>
      <c r="L373" s="90"/>
      <c r="M373" s="90"/>
      <c r="N373" s="90"/>
      <c r="O373" s="90"/>
      <c r="P373" s="106"/>
      <c r="Q373" s="90"/>
      <c r="R373" s="90"/>
      <c r="S373" s="106"/>
      <c r="T373" s="90"/>
      <c r="U373" s="148"/>
      <c r="V373" s="105"/>
    </row>
    <row r="374" spans="1:22" s="100" customFormat="1" ht="27.75" customHeight="1" x14ac:dyDescent="0.35">
      <c r="A374" s="90"/>
      <c r="B374" s="83"/>
      <c r="C374" s="83"/>
      <c r="D374" s="90"/>
      <c r="E374" s="105"/>
      <c r="F374" s="105"/>
      <c r="G374" s="104"/>
      <c r="H374" s="1"/>
      <c r="I374" s="1"/>
      <c r="J374" s="90"/>
      <c r="K374" s="90"/>
      <c r="L374" s="90"/>
      <c r="M374" s="90"/>
      <c r="N374" s="90"/>
      <c r="O374" s="90"/>
      <c r="P374" s="106"/>
      <c r="Q374" s="90"/>
      <c r="R374" s="90"/>
      <c r="S374" s="106"/>
      <c r="T374" s="90"/>
      <c r="U374" s="148"/>
      <c r="V374" s="105"/>
    </row>
    <row r="375" spans="1:22" s="100" customFormat="1" ht="27.75" customHeight="1" x14ac:dyDescent="0.35">
      <c r="A375" s="90"/>
      <c r="B375" s="83"/>
      <c r="C375" s="83"/>
      <c r="D375" s="90"/>
      <c r="E375" s="105"/>
      <c r="F375" s="105"/>
      <c r="G375" s="104"/>
      <c r="H375" s="1"/>
      <c r="I375" s="1"/>
      <c r="J375" s="90"/>
      <c r="K375" s="90"/>
      <c r="L375" s="90"/>
      <c r="M375" s="90"/>
      <c r="N375" s="90"/>
      <c r="O375" s="90"/>
      <c r="P375" s="106"/>
      <c r="Q375" s="90"/>
      <c r="R375" s="90"/>
      <c r="S375" s="106"/>
      <c r="T375" s="90"/>
      <c r="U375" s="148"/>
      <c r="V375" s="105"/>
    </row>
    <row r="376" spans="1:22" s="100" customFormat="1" ht="27.75" customHeight="1" x14ac:dyDescent="0.35">
      <c r="A376" s="90"/>
      <c r="B376" s="83"/>
      <c r="C376" s="83"/>
      <c r="D376" s="90"/>
      <c r="E376" s="105"/>
      <c r="F376" s="105"/>
      <c r="G376" s="104"/>
      <c r="H376" s="1"/>
      <c r="I376" s="1"/>
      <c r="J376" s="90"/>
      <c r="K376" s="90"/>
      <c r="L376" s="90"/>
      <c r="M376" s="90"/>
      <c r="N376" s="90"/>
      <c r="O376" s="90"/>
      <c r="P376" s="106"/>
      <c r="Q376" s="90"/>
      <c r="R376" s="90"/>
      <c r="S376" s="106"/>
      <c r="T376" s="90"/>
      <c r="U376" s="148"/>
      <c r="V376" s="105"/>
    </row>
    <row r="377" spans="1:22" s="100" customFormat="1" ht="27.75" customHeight="1" x14ac:dyDescent="0.35">
      <c r="A377" s="90"/>
      <c r="B377" s="83"/>
      <c r="C377" s="83"/>
      <c r="D377" s="90"/>
      <c r="E377" s="105"/>
      <c r="F377" s="105"/>
      <c r="G377" s="104"/>
      <c r="H377" s="1"/>
      <c r="I377" s="1"/>
      <c r="J377" s="90"/>
      <c r="K377" s="90"/>
      <c r="L377" s="90"/>
      <c r="M377" s="90"/>
      <c r="N377" s="90"/>
      <c r="O377" s="90"/>
      <c r="P377" s="106"/>
      <c r="Q377" s="90"/>
      <c r="R377" s="90"/>
      <c r="S377" s="106"/>
      <c r="T377" s="90"/>
      <c r="U377" s="148"/>
      <c r="V377" s="105"/>
    </row>
    <row r="378" spans="1:22" s="100" customFormat="1" ht="27.75" customHeight="1" x14ac:dyDescent="0.35">
      <c r="A378" s="90"/>
      <c r="B378" s="83"/>
      <c r="C378" s="83"/>
      <c r="D378" s="90"/>
      <c r="E378" s="105"/>
      <c r="F378" s="105"/>
      <c r="G378" s="104"/>
      <c r="H378" s="1"/>
      <c r="I378" s="1"/>
      <c r="J378" s="90"/>
      <c r="K378" s="90"/>
      <c r="L378" s="90"/>
      <c r="M378" s="90"/>
      <c r="N378" s="90"/>
      <c r="O378" s="90"/>
      <c r="P378" s="106"/>
      <c r="Q378" s="90"/>
      <c r="R378" s="90"/>
      <c r="S378" s="106"/>
      <c r="T378" s="90"/>
      <c r="U378" s="148"/>
      <c r="V378" s="105"/>
    </row>
    <row r="379" spans="1:22" s="100" customFormat="1" ht="27.75" customHeight="1" x14ac:dyDescent="0.35">
      <c r="A379" s="90"/>
      <c r="B379" s="83"/>
      <c r="C379" s="83"/>
      <c r="D379" s="90"/>
      <c r="E379" s="105"/>
      <c r="F379" s="105"/>
      <c r="G379" s="104"/>
      <c r="H379" s="1"/>
      <c r="I379" s="1"/>
      <c r="J379" s="90"/>
      <c r="K379" s="90"/>
      <c r="L379" s="90"/>
      <c r="M379" s="90"/>
      <c r="N379" s="90"/>
      <c r="O379" s="90"/>
      <c r="P379" s="106"/>
      <c r="Q379" s="90"/>
      <c r="R379" s="90"/>
      <c r="S379" s="106"/>
      <c r="T379" s="90"/>
      <c r="U379" s="148"/>
      <c r="V379" s="105"/>
    </row>
    <row r="380" spans="1:22" s="100" customFormat="1" ht="27.75" customHeight="1" x14ac:dyDescent="0.35">
      <c r="A380" s="90"/>
      <c r="B380" s="83"/>
      <c r="C380" s="83"/>
      <c r="D380" s="90"/>
      <c r="E380" s="105"/>
      <c r="F380" s="105"/>
      <c r="G380" s="104"/>
      <c r="H380" s="1"/>
      <c r="I380" s="1"/>
      <c r="J380" s="90"/>
      <c r="K380" s="90"/>
      <c r="L380" s="90"/>
      <c r="M380" s="90"/>
      <c r="N380" s="90"/>
      <c r="O380" s="90"/>
      <c r="P380" s="106"/>
      <c r="Q380" s="90"/>
      <c r="R380" s="90"/>
      <c r="S380" s="106"/>
      <c r="T380" s="90"/>
      <c r="U380" s="148"/>
      <c r="V380" s="105"/>
    </row>
    <row r="381" spans="1:22" s="100" customFormat="1" ht="27.75" customHeight="1" x14ac:dyDescent="0.35">
      <c r="A381" s="90"/>
      <c r="B381" s="83"/>
      <c r="C381" s="83"/>
      <c r="D381" s="90"/>
      <c r="E381" s="105"/>
      <c r="F381" s="105"/>
      <c r="G381" s="104"/>
      <c r="H381" s="1"/>
      <c r="I381" s="1"/>
      <c r="J381" s="90"/>
      <c r="K381" s="90"/>
      <c r="L381" s="90"/>
      <c r="M381" s="90"/>
      <c r="N381" s="90"/>
      <c r="O381" s="90"/>
      <c r="P381" s="106"/>
      <c r="Q381" s="90"/>
      <c r="R381" s="90"/>
      <c r="S381" s="106"/>
      <c r="T381" s="90"/>
      <c r="U381" s="148"/>
      <c r="V381" s="105"/>
    </row>
    <row r="382" spans="1:22" s="100" customFormat="1" ht="27.75" customHeight="1" x14ac:dyDescent="0.35">
      <c r="A382" s="90"/>
      <c r="B382" s="83"/>
      <c r="C382" s="83"/>
      <c r="D382" s="90"/>
      <c r="E382" s="105"/>
      <c r="F382" s="105"/>
      <c r="G382" s="104"/>
      <c r="H382" s="1"/>
      <c r="I382" s="1"/>
      <c r="J382" s="90"/>
      <c r="K382" s="90"/>
      <c r="L382" s="90"/>
      <c r="M382" s="90"/>
      <c r="N382" s="90"/>
      <c r="O382" s="90"/>
      <c r="P382" s="106"/>
      <c r="Q382" s="90"/>
      <c r="R382" s="90"/>
      <c r="S382" s="106"/>
      <c r="T382" s="90"/>
      <c r="U382" s="148"/>
      <c r="V382" s="105"/>
    </row>
    <row r="383" spans="1:22" s="100" customFormat="1" ht="27.75" customHeight="1" x14ac:dyDescent="0.35">
      <c r="A383" s="90"/>
      <c r="B383" s="83"/>
      <c r="C383" s="83"/>
      <c r="D383" s="90"/>
      <c r="E383" s="105"/>
      <c r="F383" s="105"/>
      <c r="G383" s="104"/>
      <c r="H383" s="1"/>
      <c r="I383" s="1"/>
      <c r="J383" s="90"/>
      <c r="K383" s="90"/>
      <c r="L383" s="90"/>
      <c r="M383" s="90"/>
      <c r="N383" s="90"/>
      <c r="O383" s="90"/>
      <c r="P383" s="106"/>
      <c r="Q383" s="90"/>
      <c r="R383" s="90"/>
      <c r="S383" s="106"/>
      <c r="T383" s="90"/>
      <c r="U383" s="148"/>
      <c r="V383" s="105"/>
    </row>
    <row r="384" spans="1:22" s="100" customFormat="1" ht="27.75" customHeight="1" x14ac:dyDescent="0.35">
      <c r="A384" s="90"/>
      <c r="B384" s="83"/>
      <c r="C384" s="83"/>
      <c r="D384" s="90"/>
      <c r="E384" s="105"/>
      <c r="F384" s="105"/>
      <c r="G384" s="104"/>
      <c r="H384" s="1"/>
      <c r="I384" s="1"/>
      <c r="J384" s="90"/>
      <c r="K384" s="90"/>
      <c r="L384" s="90"/>
      <c r="M384" s="90"/>
      <c r="N384" s="90"/>
      <c r="O384" s="90"/>
      <c r="P384" s="106"/>
      <c r="Q384" s="90"/>
      <c r="R384" s="90"/>
      <c r="S384" s="106"/>
      <c r="T384" s="90"/>
      <c r="U384" s="148"/>
      <c r="V384" s="105"/>
    </row>
    <row r="385" spans="1:22" s="100" customFormat="1" ht="27.75" customHeight="1" x14ac:dyDescent="0.35">
      <c r="A385" s="90"/>
      <c r="B385" s="83"/>
      <c r="C385" s="83"/>
      <c r="D385" s="90"/>
      <c r="E385" s="105"/>
      <c r="F385" s="105"/>
      <c r="G385" s="104"/>
      <c r="H385" s="1"/>
      <c r="I385" s="1"/>
      <c r="J385" s="90"/>
      <c r="K385" s="90"/>
      <c r="L385" s="90"/>
      <c r="M385" s="90"/>
      <c r="N385" s="90"/>
      <c r="O385" s="90"/>
      <c r="P385" s="106"/>
      <c r="Q385" s="90"/>
      <c r="R385" s="90"/>
      <c r="S385" s="106"/>
      <c r="T385" s="90"/>
      <c r="U385" s="148"/>
      <c r="V385" s="105"/>
    </row>
    <row r="386" spans="1:22" s="100" customFormat="1" ht="27.75" customHeight="1" x14ac:dyDescent="0.35">
      <c r="A386" s="90"/>
      <c r="B386" s="83"/>
      <c r="C386" s="83"/>
      <c r="D386" s="90"/>
      <c r="E386" s="105"/>
      <c r="F386" s="105"/>
      <c r="G386" s="104"/>
      <c r="H386" s="1"/>
      <c r="I386" s="1"/>
      <c r="J386" s="90"/>
      <c r="K386" s="90"/>
      <c r="L386" s="90"/>
      <c r="M386" s="90"/>
      <c r="N386" s="90"/>
      <c r="O386" s="90"/>
      <c r="P386" s="106"/>
      <c r="Q386" s="90"/>
      <c r="R386" s="90"/>
      <c r="S386" s="106"/>
      <c r="T386" s="90"/>
      <c r="U386" s="148"/>
      <c r="V386" s="105"/>
    </row>
    <row r="387" spans="1:22" s="100" customFormat="1" ht="27.75" customHeight="1" x14ac:dyDescent="0.35">
      <c r="A387" s="90"/>
      <c r="B387" s="83"/>
      <c r="C387" s="83"/>
      <c r="D387" s="90"/>
      <c r="E387" s="105"/>
      <c r="F387" s="105"/>
      <c r="G387" s="104"/>
      <c r="H387" s="1"/>
      <c r="I387" s="1"/>
      <c r="J387" s="90"/>
      <c r="K387" s="90"/>
      <c r="L387" s="90"/>
      <c r="M387" s="90"/>
      <c r="N387" s="90"/>
      <c r="O387" s="90"/>
      <c r="P387" s="106"/>
      <c r="Q387" s="90"/>
      <c r="R387" s="90"/>
      <c r="S387" s="106"/>
      <c r="T387" s="90"/>
      <c r="U387" s="148"/>
      <c r="V387" s="105"/>
    </row>
    <row r="388" spans="1:22" s="100" customFormat="1" ht="27.75" customHeight="1" x14ac:dyDescent="0.35">
      <c r="A388" s="90"/>
      <c r="B388" s="83"/>
      <c r="C388" s="83"/>
      <c r="D388" s="90"/>
      <c r="E388" s="105"/>
      <c r="F388" s="105"/>
      <c r="G388" s="104"/>
      <c r="H388" s="1"/>
      <c r="I388" s="1"/>
      <c r="J388" s="90"/>
      <c r="K388" s="90"/>
      <c r="L388" s="90"/>
      <c r="M388" s="90"/>
      <c r="N388" s="90"/>
      <c r="O388" s="90"/>
      <c r="P388" s="106"/>
      <c r="Q388" s="90"/>
      <c r="R388" s="90"/>
      <c r="S388" s="106"/>
      <c r="T388" s="90"/>
      <c r="U388" s="148"/>
      <c r="V388" s="105"/>
    </row>
    <row r="389" spans="1:22" s="100" customFormat="1" ht="27.75" customHeight="1" x14ac:dyDescent="0.35">
      <c r="A389" s="90"/>
      <c r="B389" s="83"/>
      <c r="C389" s="83"/>
      <c r="D389" s="90"/>
      <c r="E389" s="105"/>
      <c r="F389" s="105"/>
      <c r="G389" s="104"/>
      <c r="H389" s="1"/>
      <c r="I389" s="1"/>
      <c r="J389" s="90"/>
      <c r="K389" s="90"/>
      <c r="L389" s="90"/>
      <c r="M389" s="90"/>
      <c r="N389" s="90"/>
      <c r="O389" s="90"/>
      <c r="P389" s="106"/>
      <c r="Q389" s="90"/>
      <c r="R389" s="90"/>
      <c r="S389" s="106"/>
      <c r="T389" s="90"/>
      <c r="U389" s="148"/>
      <c r="V389" s="105"/>
    </row>
    <row r="390" spans="1:22" s="100" customFormat="1" ht="27.75" customHeight="1" x14ac:dyDescent="0.35">
      <c r="A390" s="90"/>
      <c r="B390" s="83"/>
      <c r="C390" s="83"/>
      <c r="D390" s="90"/>
      <c r="E390" s="105"/>
      <c r="F390" s="105"/>
      <c r="G390" s="104"/>
      <c r="H390" s="1"/>
      <c r="I390" s="1"/>
      <c r="J390" s="90"/>
      <c r="K390" s="90"/>
      <c r="L390" s="90"/>
      <c r="M390" s="90"/>
      <c r="N390" s="90"/>
      <c r="O390" s="90"/>
      <c r="P390" s="106"/>
      <c r="Q390" s="90"/>
      <c r="R390" s="90"/>
      <c r="S390" s="106"/>
      <c r="T390" s="90"/>
      <c r="U390" s="148"/>
      <c r="V390" s="105"/>
    </row>
    <row r="391" spans="1:22" s="100" customFormat="1" ht="27.75" customHeight="1" x14ac:dyDescent="0.35">
      <c r="A391" s="90"/>
      <c r="B391" s="83"/>
      <c r="C391" s="83"/>
      <c r="D391" s="90"/>
      <c r="E391" s="105"/>
      <c r="F391" s="105"/>
      <c r="G391" s="104"/>
      <c r="H391" s="1"/>
      <c r="I391" s="1"/>
      <c r="J391" s="90"/>
      <c r="K391" s="90"/>
      <c r="L391" s="90"/>
      <c r="M391" s="90"/>
      <c r="N391" s="90"/>
      <c r="O391" s="90"/>
      <c r="P391" s="106"/>
      <c r="Q391" s="90"/>
      <c r="R391" s="90"/>
      <c r="S391" s="106"/>
      <c r="T391" s="90"/>
      <c r="U391" s="148"/>
      <c r="V391" s="105"/>
    </row>
    <row r="392" spans="1:22" s="100" customFormat="1" ht="27.75" customHeight="1" x14ac:dyDescent="0.35">
      <c r="A392" s="90"/>
      <c r="B392" s="83"/>
      <c r="C392" s="83"/>
      <c r="D392" s="90"/>
      <c r="E392" s="105"/>
      <c r="F392" s="105"/>
      <c r="G392" s="104"/>
      <c r="H392" s="1"/>
      <c r="I392" s="1"/>
      <c r="J392" s="90"/>
      <c r="K392" s="90"/>
      <c r="L392" s="90"/>
      <c r="M392" s="90"/>
      <c r="N392" s="90"/>
      <c r="O392" s="90"/>
      <c r="P392" s="106"/>
      <c r="Q392" s="90"/>
      <c r="R392" s="90"/>
      <c r="S392" s="106"/>
      <c r="T392" s="90"/>
      <c r="U392" s="148"/>
      <c r="V392" s="105"/>
    </row>
    <row r="393" spans="1:22" s="100" customFormat="1" ht="27.75" customHeight="1" x14ac:dyDescent="0.35">
      <c r="A393" s="90"/>
      <c r="B393" s="83"/>
      <c r="C393" s="83"/>
      <c r="D393" s="90"/>
      <c r="E393" s="105"/>
      <c r="F393" s="105"/>
      <c r="G393" s="104"/>
      <c r="H393" s="1"/>
      <c r="I393" s="1"/>
      <c r="J393" s="90"/>
      <c r="K393" s="90"/>
      <c r="L393" s="90"/>
      <c r="M393" s="90"/>
      <c r="N393" s="90"/>
      <c r="O393" s="90"/>
      <c r="P393" s="106"/>
      <c r="Q393" s="90"/>
      <c r="R393" s="90"/>
      <c r="S393" s="106"/>
      <c r="T393" s="90"/>
      <c r="U393" s="148"/>
      <c r="V393" s="105"/>
    </row>
    <row r="394" spans="1:22" s="100" customFormat="1" ht="27.75" customHeight="1" x14ac:dyDescent="0.35">
      <c r="A394" s="90"/>
      <c r="B394" s="83"/>
      <c r="C394" s="83"/>
      <c r="D394" s="90"/>
      <c r="E394" s="105"/>
      <c r="F394" s="105"/>
      <c r="G394" s="104"/>
      <c r="H394" s="1"/>
      <c r="I394" s="1"/>
      <c r="J394" s="90"/>
      <c r="K394" s="90"/>
      <c r="L394" s="90"/>
      <c r="M394" s="90"/>
      <c r="N394" s="90"/>
      <c r="O394" s="90"/>
      <c r="P394" s="106"/>
      <c r="Q394" s="90"/>
      <c r="R394" s="90"/>
      <c r="S394" s="106"/>
      <c r="T394" s="90"/>
      <c r="U394" s="148"/>
      <c r="V394" s="105"/>
    </row>
    <row r="395" spans="1:22" s="100" customFormat="1" ht="27.75" customHeight="1" x14ac:dyDescent="0.35">
      <c r="A395" s="90"/>
      <c r="B395" s="83"/>
      <c r="C395" s="83"/>
      <c r="D395" s="90"/>
      <c r="E395" s="105"/>
      <c r="F395" s="105"/>
      <c r="G395" s="104"/>
      <c r="H395" s="1"/>
      <c r="I395" s="1"/>
      <c r="J395" s="90"/>
      <c r="K395" s="90"/>
      <c r="L395" s="90"/>
      <c r="M395" s="90"/>
      <c r="N395" s="90"/>
      <c r="O395" s="90"/>
      <c r="P395" s="106"/>
      <c r="Q395" s="90"/>
      <c r="R395" s="90"/>
      <c r="S395" s="106"/>
      <c r="T395" s="90"/>
      <c r="U395" s="148"/>
      <c r="V395" s="105"/>
    </row>
    <row r="396" spans="1:22" s="100" customFormat="1" ht="27.75" customHeight="1" x14ac:dyDescent="0.35">
      <c r="A396" s="90"/>
      <c r="B396" s="83"/>
      <c r="C396" s="83"/>
      <c r="D396" s="90"/>
      <c r="E396" s="105"/>
      <c r="F396" s="105"/>
      <c r="G396" s="104"/>
      <c r="H396" s="1"/>
      <c r="I396" s="1"/>
      <c r="J396" s="90"/>
      <c r="K396" s="90"/>
      <c r="L396" s="90"/>
      <c r="M396" s="90"/>
      <c r="N396" s="90"/>
      <c r="O396" s="90"/>
      <c r="P396" s="106"/>
      <c r="Q396" s="90"/>
      <c r="R396" s="90"/>
      <c r="S396" s="106"/>
      <c r="T396" s="90"/>
      <c r="U396" s="148"/>
      <c r="V396" s="105"/>
    </row>
    <row r="397" spans="1:22" s="100" customFormat="1" ht="27.75" customHeight="1" x14ac:dyDescent="0.35">
      <c r="A397" s="90"/>
      <c r="B397" s="83"/>
      <c r="C397" s="83"/>
      <c r="D397" s="90"/>
      <c r="E397" s="105"/>
      <c r="F397" s="105"/>
      <c r="G397" s="104"/>
      <c r="H397" s="1"/>
      <c r="I397" s="1"/>
      <c r="J397" s="90"/>
      <c r="K397" s="90"/>
      <c r="L397" s="90"/>
      <c r="M397" s="90"/>
      <c r="N397" s="90"/>
      <c r="O397" s="90"/>
      <c r="P397" s="106"/>
      <c r="Q397" s="90"/>
      <c r="R397" s="90"/>
      <c r="S397" s="106"/>
      <c r="T397" s="90"/>
      <c r="U397" s="148"/>
      <c r="V397" s="105"/>
    </row>
    <row r="398" spans="1:22" s="100" customFormat="1" ht="27.75" customHeight="1" x14ac:dyDescent="0.35">
      <c r="A398" s="90"/>
      <c r="B398" s="83"/>
      <c r="C398" s="83"/>
      <c r="D398" s="90"/>
      <c r="E398" s="105"/>
      <c r="F398" s="105"/>
      <c r="G398" s="104"/>
      <c r="H398" s="1"/>
      <c r="I398" s="1"/>
      <c r="J398" s="90"/>
      <c r="K398" s="90"/>
      <c r="L398" s="90"/>
      <c r="M398" s="90"/>
      <c r="N398" s="90"/>
      <c r="O398" s="90"/>
      <c r="P398" s="106"/>
      <c r="Q398" s="90"/>
      <c r="R398" s="90"/>
      <c r="S398" s="106"/>
      <c r="T398" s="90"/>
      <c r="U398" s="148"/>
      <c r="V398" s="105"/>
    </row>
    <row r="399" spans="1:22" s="100" customFormat="1" ht="27.75" customHeight="1" x14ac:dyDescent="0.35">
      <c r="A399" s="90"/>
      <c r="B399" s="83"/>
      <c r="C399" s="83"/>
      <c r="D399" s="90"/>
      <c r="E399" s="105"/>
      <c r="F399" s="105"/>
      <c r="G399" s="104"/>
      <c r="H399" s="1"/>
      <c r="I399" s="1"/>
      <c r="J399" s="90"/>
      <c r="K399" s="90"/>
      <c r="L399" s="90"/>
      <c r="M399" s="90"/>
      <c r="N399" s="90"/>
      <c r="O399" s="90"/>
      <c r="P399" s="106"/>
      <c r="Q399" s="90"/>
      <c r="R399" s="90"/>
      <c r="S399" s="106"/>
      <c r="T399" s="90"/>
      <c r="U399" s="148"/>
      <c r="V399" s="105"/>
    </row>
    <row r="400" spans="1:22" s="100" customFormat="1" ht="27.75" customHeight="1" x14ac:dyDescent="0.35">
      <c r="A400" s="90"/>
      <c r="B400" s="83"/>
      <c r="C400" s="83"/>
      <c r="D400" s="90"/>
      <c r="E400" s="105"/>
      <c r="F400" s="105"/>
      <c r="G400" s="104"/>
      <c r="H400" s="1"/>
      <c r="I400" s="1"/>
      <c r="J400" s="90"/>
      <c r="K400" s="90"/>
      <c r="L400" s="90"/>
      <c r="M400" s="90"/>
      <c r="N400" s="90"/>
      <c r="O400" s="90"/>
      <c r="P400" s="106"/>
      <c r="Q400" s="90"/>
      <c r="R400" s="90"/>
      <c r="S400" s="106"/>
      <c r="T400" s="90"/>
      <c r="U400" s="148"/>
      <c r="V400" s="105"/>
    </row>
    <row r="401" spans="1:22" s="100" customFormat="1" ht="27.75" customHeight="1" x14ac:dyDescent="0.35">
      <c r="A401" s="90"/>
      <c r="B401" s="83"/>
      <c r="C401" s="83"/>
      <c r="D401" s="90"/>
      <c r="E401" s="105"/>
      <c r="F401" s="105"/>
      <c r="G401" s="104"/>
      <c r="H401" s="1"/>
      <c r="I401" s="1"/>
      <c r="J401" s="90"/>
      <c r="K401" s="90"/>
      <c r="L401" s="90"/>
      <c r="M401" s="90"/>
      <c r="N401" s="90"/>
      <c r="O401" s="90"/>
      <c r="P401" s="106"/>
      <c r="Q401" s="90"/>
      <c r="R401" s="90"/>
      <c r="S401" s="106"/>
      <c r="T401" s="90"/>
      <c r="U401" s="148"/>
      <c r="V401" s="105"/>
    </row>
    <row r="402" spans="1:22" s="100" customFormat="1" ht="27.75" customHeight="1" x14ac:dyDescent="0.35">
      <c r="A402" s="90"/>
      <c r="B402" s="83"/>
      <c r="C402" s="83"/>
      <c r="D402" s="90"/>
      <c r="E402" s="105"/>
      <c r="F402" s="105"/>
      <c r="G402" s="104"/>
      <c r="H402" s="1"/>
      <c r="I402" s="1"/>
      <c r="J402" s="90"/>
      <c r="K402" s="90"/>
      <c r="L402" s="90"/>
      <c r="M402" s="90"/>
      <c r="N402" s="90"/>
      <c r="O402" s="90"/>
      <c r="P402" s="106"/>
      <c r="Q402" s="90"/>
      <c r="R402" s="90"/>
      <c r="S402" s="106"/>
      <c r="T402" s="90"/>
      <c r="U402" s="148"/>
      <c r="V402" s="105"/>
    </row>
    <row r="403" spans="1:22" s="100" customFormat="1" ht="27.75" customHeight="1" x14ac:dyDescent="0.35">
      <c r="A403" s="90"/>
      <c r="B403" s="83"/>
      <c r="C403" s="83"/>
      <c r="D403" s="90"/>
      <c r="E403" s="105"/>
      <c r="F403" s="105"/>
      <c r="G403" s="104"/>
      <c r="H403" s="1"/>
      <c r="I403" s="1"/>
      <c r="J403" s="90"/>
      <c r="K403" s="90"/>
      <c r="L403" s="90"/>
      <c r="M403" s="90"/>
      <c r="N403" s="90"/>
      <c r="O403" s="90"/>
      <c r="P403" s="106"/>
      <c r="Q403" s="90"/>
      <c r="R403" s="90"/>
      <c r="S403" s="106"/>
      <c r="T403" s="90"/>
      <c r="U403" s="148"/>
      <c r="V403" s="105"/>
    </row>
    <row r="404" spans="1:22" s="100" customFormat="1" ht="27.75" customHeight="1" x14ac:dyDescent="0.35">
      <c r="A404" s="90"/>
      <c r="B404" s="83"/>
      <c r="C404" s="83"/>
      <c r="D404" s="90"/>
      <c r="E404" s="105"/>
      <c r="F404" s="105"/>
      <c r="G404" s="104"/>
      <c r="H404" s="1"/>
      <c r="I404" s="1"/>
      <c r="J404" s="90"/>
      <c r="K404" s="90"/>
      <c r="L404" s="90"/>
      <c r="M404" s="90"/>
      <c r="N404" s="90"/>
      <c r="O404" s="90"/>
      <c r="P404" s="106"/>
      <c r="Q404" s="90"/>
      <c r="R404" s="90"/>
      <c r="S404" s="106"/>
      <c r="T404" s="90"/>
      <c r="U404" s="148"/>
      <c r="V404" s="105"/>
    </row>
    <row r="405" spans="1:22" s="100" customFormat="1" ht="27.75" customHeight="1" x14ac:dyDescent="0.35">
      <c r="A405" s="90"/>
      <c r="B405" s="83"/>
      <c r="C405" s="83"/>
      <c r="D405" s="90"/>
      <c r="E405" s="105"/>
      <c r="F405" s="105"/>
      <c r="G405" s="104"/>
      <c r="H405" s="1"/>
      <c r="I405" s="1"/>
      <c r="J405" s="90"/>
      <c r="K405" s="90"/>
      <c r="L405" s="90"/>
      <c r="M405" s="90"/>
      <c r="N405" s="90"/>
      <c r="O405" s="90"/>
      <c r="P405" s="106"/>
      <c r="Q405" s="90"/>
      <c r="R405" s="90"/>
      <c r="S405" s="106"/>
      <c r="T405" s="90"/>
      <c r="U405" s="148"/>
      <c r="V405" s="105"/>
    </row>
    <row r="406" spans="1:22" s="100" customFormat="1" ht="27.75" customHeight="1" x14ac:dyDescent="0.35">
      <c r="A406" s="90"/>
      <c r="B406" s="83"/>
      <c r="C406" s="83"/>
      <c r="D406" s="90"/>
      <c r="E406" s="105"/>
      <c r="F406" s="105"/>
      <c r="G406" s="104"/>
      <c r="H406" s="1"/>
      <c r="I406" s="1"/>
      <c r="J406" s="90"/>
      <c r="K406" s="90"/>
      <c r="L406" s="90"/>
      <c r="M406" s="90"/>
      <c r="N406" s="90"/>
      <c r="O406" s="90"/>
      <c r="P406" s="106"/>
      <c r="Q406" s="90"/>
      <c r="R406" s="90"/>
      <c r="S406" s="106"/>
      <c r="T406" s="90"/>
      <c r="U406" s="148"/>
      <c r="V406" s="105"/>
    </row>
    <row r="407" spans="1:22" s="100" customFormat="1" ht="27.75" customHeight="1" x14ac:dyDescent="0.35">
      <c r="A407" s="90"/>
      <c r="B407" s="83"/>
      <c r="C407" s="83"/>
      <c r="D407" s="90"/>
      <c r="E407" s="105"/>
      <c r="F407" s="105"/>
      <c r="G407" s="104"/>
      <c r="H407" s="1"/>
      <c r="I407" s="1"/>
      <c r="J407" s="90"/>
      <c r="K407" s="90"/>
      <c r="L407" s="90"/>
      <c r="M407" s="90"/>
      <c r="N407" s="90"/>
      <c r="O407" s="90"/>
      <c r="P407" s="106"/>
      <c r="Q407" s="90"/>
      <c r="R407" s="90"/>
      <c r="S407" s="106"/>
      <c r="T407" s="90"/>
      <c r="U407" s="148"/>
      <c r="V407" s="105"/>
    </row>
    <row r="408" spans="1:22" s="100" customFormat="1" ht="27.75" customHeight="1" x14ac:dyDescent="0.35">
      <c r="A408" s="90"/>
      <c r="B408" s="83"/>
      <c r="C408" s="83"/>
      <c r="D408" s="90"/>
      <c r="E408" s="105"/>
      <c r="F408" s="105"/>
      <c r="G408" s="104"/>
      <c r="H408" s="1"/>
      <c r="I408" s="1"/>
      <c r="J408" s="90"/>
      <c r="K408" s="90"/>
      <c r="L408" s="90"/>
      <c r="M408" s="90"/>
      <c r="N408" s="90"/>
      <c r="O408" s="90"/>
      <c r="P408" s="106"/>
      <c r="Q408" s="90"/>
      <c r="R408" s="90"/>
      <c r="S408" s="106"/>
      <c r="T408" s="90"/>
      <c r="U408" s="148"/>
      <c r="V408" s="105"/>
    </row>
    <row r="409" spans="1:22" s="100" customFormat="1" ht="27.75" customHeight="1" x14ac:dyDescent="0.35">
      <c r="A409" s="90"/>
      <c r="B409" s="83"/>
      <c r="C409" s="83"/>
      <c r="D409" s="90"/>
      <c r="E409" s="105"/>
      <c r="F409" s="105"/>
      <c r="G409" s="104"/>
      <c r="H409" s="1"/>
      <c r="I409" s="1"/>
      <c r="J409" s="90"/>
      <c r="K409" s="90"/>
      <c r="L409" s="90"/>
      <c r="M409" s="90"/>
      <c r="N409" s="90"/>
      <c r="O409" s="90"/>
      <c r="P409" s="106"/>
      <c r="Q409" s="90"/>
      <c r="R409" s="90"/>
      <c r="S409" s="106"/>
      <c r="T409" s="90"/>
      <c r="U409" s="148"/>
      <c r="V409" s="105"/>
    </row>
    <row r="410" spans="1:22" s="100" customFormat="1" ht="27.75" customHeight="1" x14ac:dyDescent="0.35">
      <c r="A410" s="90"/>
      <c r="B410" s="83"/>
      <c r="C410" s="83"/>
      <c r="D410" s="90"/>
      <c r="E410" s="105"/>
      <c r="F410" s="105"/>
      <c r="G410" s="104"/>
      <c r="H410" s="1"/>
      <c r="I410" s="1"/>
      <c r="J410" s="90"/>
      <c r="K410" s="90"/>
      <c r="L410" s="90"/>
      <c r="M410" s="90"/>
      <c r="N410" s="90"/>
      <c r="O410" s="90"/>
      <c r="P410" s="106"/>
      <c r="Q410" s="90"/>
      <c r="R410" s="90"/>
      <c r="S410" s="106"/>
      <c r="T410" s="90"/>
      <c r="U410" s="148"/>
      <c r="V410" s="105"/>
    </row>
    <row r="411" spans="1:22" s="100" customFormat="1" ht="27.75" customHeight="1" x14ac:dyDescent="0.35">
      <c r="A411" s="90"/>
      <c r="B411" s="83"/>
      <c r="C411" s="83"/>
      <c r="D411" s="90"/>
      <c r="E411" s="105"/>
      <c r="F411" s="105"/>
      <c r="G411" s="104"/>
      <c r="H411" s="1"/>
      <c r="I411" s="1"/>
      <c r="J411" s="90"/>
      <c r="K411" s="90"/>
      <c r="L411" s="90"/>
      <c r="M411" s="90"/>
      <c r="N411" s="90"/>
      <c r="O411" s="90"/>
      <c r="P411" s="106"/>
      <c r="Q411" s="90"/>
      <c r="R411" s="90"/>
      <c r="S411" s="106"/>
      <c r="T411" s="90"/>
      <c r="U411" s="148"/>
      <c r="V411" s="105"/>
    </row>
    <row r="412" spans="1:22" s="100" customFormat="1" ht="27.75" customHeight="1" x14ac:dyDescent="0.35">
      <c r="A412" s="90"/>
      <c r="B412" s="83"/>
      <c r="C412" s="83"/>
      <c r="D412" s="90"/>
      <c r="E412" s="105"/>
      <c r="F412" s="105"/>
      <c r="G412" s="104"/>
      <c r="H412" s="1"/>
      <c r="I412" s="1"/>
      <c r="J412" s="90"/>
      <c r="K412" s="90"/>
      <c r="L412" s="90"/>
      <c r="M412" s="90"/>
      <c r="N412" s="90"/>
      <c r="O412" s="90"/>
      <c r="P412" s="106"/>
      <c r="Q412" s="90"/>
      <c r="R412" s="90"/>
      <c r="S412" s="106"/>
      <c r="T412" s="90"/>
      <c r="U412" s="148"/>
      <c r="V412" s="105"/>
    </row>
    <row r="413" spans="1:22" s="100" customFormat="1" ht="27.75" customHeight="1" x14ac:dyDescent="0.35">
      <c r="A413" s="90"/>
      <c r="B413" s="83"/>
      <c r="C413" s="83"/>
      <c r="D413" s="90"/>
      <c r="E413" s="105"/>
      <c r="F413" s="105"/>
      <c r="G413" s="104"/>
      <c r="H413" s="1"/>
      <c r="I413" s="1"/>
      <c r="J413" s="90"/>
      <c r="K413" s="90"/>
      <c r="L413" s="90"/>
      <c r="M413" s="90"/>
      <c r="N413" s="90"/>
      <c r="O413" s="90"/>
      <c r="P413" s="106"/>
      <c r="Q413" s="90"/>
      <c r="R413" s="90"/>
      <c r="S413" s="106"/>
      <c r="T413" s="90"/>
      <c r="U413" s="148"/>
      <c r="V413" s="105"/>
    </row>
    <row r="414" spans="1:22" s="100" customFormat="1" ht="27.75" customHeight="1" x14ac:dyDescent="0.35">
      <c r="A414" s="90"/>
      <c r="B414" s="83"/>
      <c r="C414" s="83"/>
      <c r="D414" s="90"/>
      <c r="E414" s="105"/>
      <c r="F414" s="105"/>
      <c r="G414" s="104"/>
      <c r="H414" s="1"/>
      <c r="I414" s="1"/>
      <c r="J414" s="90"/>
      <c r="K414" s="90"/>
      <c r="L414" s="90"/>
      <c r="M414" s="90"/>
      <c r="N414" s="90"/>
      <c r="O414" s="90"/>
      <c r="P414" s="106"/>
      <c r="Q414" s="90"/>
      <c r="R414" s="90"/>
      <c r="S414" s="106"/>
      <c r="T414" s="90"/>
      <c r="U414" s="148"/>
      <c r="V414" s="105"/>
    </row>
    <row r="415" spans="1:22" s="100" customFormat="1" ht="27.75" customHeight="1" x14ac:dyDescent="0.35">
      <c r="A415" s="90"/>
      <c r="B415" s="83"/>
      <c r="C415" s="83"/>
      <c r="D415" s="90"/>
      <c r="E415" s="105"/>
      <c r="F415" s="105"/>
      <c r="G415" s="104"/>
      <c r="H415" s="1"/>
      <c r="I415" s="1"/>
      <c r="J415" s="90"/>
      <c r="K415" s="90"/>
      <c r="L415" s="90"/>
      <c r="M415" s="90"/>
      <c r="N415" s="90"/>
      <c r="O415" s="90"/>
      <c r="P415" s="106"/>
      <c r="Q415" s="90"/>
      <c r="R415" s="90"/>
      <c r="S415" s="106"/>
      <c r="T415" s="90"/>
      <c r="U415" s="148"/>
      <c r="V415" s="105"/>
    </row>
    <row r="416" spans="1:22" s="100" customFormat="1" ht="27.75" customHeight="1" x14ac:dyDescent="0.35">
      <c r="A416" s="90"/>
      <c r="B416" s="83"/>
      <c r="C416" s="83"/>
      <c r="D416" s="90"/>
      <c r="E416" s="105"/>
      <c r="F416" s="105"/>
      <c r="G416" s="104"/>
      <c r="H416" s="1"/>
      <c r="I416" s="1"/>
      <c r="J416" s="90"/>
      <c r="K416" s="90"/>
      <c r="L416" s="90"/>
      <c r="M416" s="90"/>
      <c r="N416" s="90"/>
      <c r="O416" s="90"/>
      <c r="P416" s="106"/>
      <c r="Q416" s="90"/>
      <c r="R416" s="90"/>
      <c r="S416" s="106"/>
      <c r="T416" s="90"/>
      <c r="U416" s="148"/>
      <c r="V416" s="105"/>
    </row>
    <row r="417" spans="1:22" s="100" customFormat="1" ht="27.75" customHeight="1" x14ac:dyDescent="0.35">
      <c r="A417" s="90"/>
      <c r="B417" s="83"/>
      <c r="C417" s="83"/>
      <c r="D417" s="90"/>
      <c r="E417" s="105"/>
      <c r="F417" s="105"/>
      <c r="G417" s="104"/>
      <c r="H417" s="1"/>
      <c r="I417" s="1"/>
      <c r="J417" s="90"/>
      <c r="K417" s="90"/>
      <c r="L417" s="90"/>
      <c r="M417" s="90"/>
      <c r="N417" s="90"/>
      <c r="O417" s="90"/>
      <c r="P417" s="106"/>
      <c r="Q417" s="90"/>
      <c r="R417" s="90"/>
      <c r="S417" s="106"/>
      <c r="T417" s="90"/>
      <c r="U417" s="148"/>
      <c r="V417" s="105"/>
    </row>
    <row r="418" spans="1:22" s="100" customFormat="1" ht="27.75" customHeight="1" x14ac:dyDescent="0.35">
      <c r="A418" s="90"/>
      <c r="B418" s="83"/>
      <c r="C418" s="83"/>
      <c r="D418" s="90"/>
      <c r="E418" s="105"/>
      <c r="F418" s="105"/>
      <c r="G418" s="104"/>
      <c r="H418" s="1"/>
      <c r="I418" s="1"/>
      <c r="J418" s="90"/>
      <c r="K418" s="90"/>
      <c r="L418" s="90"/>
      <c r="M418" s="90"/>
      <c r="N418" s="90"/>
      <c r="O418" s="90"/>
      <c r="P418" s="106"/>
      <c r="Q418" s="90"/>
      <c r="R418" s="90"/>
      <c r="S418" s="106"/>
      <c r="T418" s="90"/>
      <c r="U418" s="148"/>
      <c r="V418" s="105"/>
    </row>
    <row r="419" spans="1:22" s="100" customFormat="1" ht="27.75" customHeight="1" x14ac:dyDescent="0.35">
      <c r="A419" s="90"/>
      <c r="B419" s="83"/>
      <c r="C419" s="83"/>
      <c r="D419" s="90"/>
      <c r="E419" s="105"/>
      <c r="F419" s="105"/>
      <c r="G419" s="104"/>
      <c r="H419" s="1"/>
      <c r="I419" s="1"/>
      <c r="J419" s="90"/>
      <c r="K419" s="90"/>
      <c r="L419" s="90"/>
      <c r="M419" s="90"/>
      <c r="N419" s="90"/>
      <c r="O419" s="90"/>
      <c r="P419" s="106"/>
      <c r="Q419" s="90"/>
      <c r="R419" s="90"/>
      <c r="S419" s="106"/>
      <c r="T419" s="90"/>
      <c r="U419" s="148"/>
      <c r="V419" s="105"/>
    </row>
    <row r="420" spans="1:22" s="100" customFormat="1" ht="27.75" customHeight="1" x14ac:dyDescent="0.35">
      <c r="A420" s="90"/>
      <c r="B420" s="83"/>
      <c r="C420" s="83"/>
      <c r="D420" s="90"/>
      <c r="E420" s="105"/>
      <c r="F420" s="105"/>
      <c r="G420" s="104"/>
      <c r="H420" s="1"/>
      <c r="I420" s="1"/>
      <c r="J420" s="90"/>
      <c r="K420" s="90"/>
      <c r="L420" s="90"/>
      <c r="M420" s="90"/>
      <c r="N420" s="90"/>
      <c r="O420" s="90"/>
      <c r="P420" s="106"/>
      <c r="Q420" s="90"/>
      <c r="R420" s="90"/>
      <c r="S420" s="106"/>
      <c r="T420" s="90"/>
      <c r="U420" s="148"/>
      <c r="V420" s="105"/>
    </row>
    <row r="421" spans="1:22" s="100" customFormat="1" ht="27.75" customHeight="1" x14ac:dyDescent="0.35">
      <c r="A421" s="90"/>
      <c r="B421" s="83"/>
      <c r="C421" s="83"/>
      <c r="D421" s="90"/>
      <c r="E421" s="105"/>
      <c r="F421" s="105"/>
      <c r="G421" s="104"/>
      <c r="H421" s="1"/>
      <c r="I421" s="1"/>
      <c r="J421" s="90"/>
      <c r="K421" s="90"/>
      <c r="L421" s="90"/>
      <c r="M421" s="90"/>
      <c r="N421" s="90"/>
      <c r="O421" s="90"/>
      <c r="P421" s="106"/>
      <c r="Q421" s="90"/>
      <c r="R421" s="90"/>
      <c r="S421" s="106"/>
      <c r="T421" s="90"/>
      <c r="U421" s="148"/>
      <c r="V421" s="105"/>
    </row>
    <row r="422" spans="1:22" s="100" customFormat="1" ht="27.75" customHeight="1" x14ac:dyDescent="0.35">
      <c r="A422" s="90"/>
      <c r="B422" s="83"/>
      <c r="C422" s="83"/>
      <c r="D422" s="90"/>
      <c r="E422" s="105"/>
      <c r="F422" s="105"/>
      <c r="G422" s="104"/>
      <c r="H422" s="1"/>
      <c r="I422" s="1"/>
      <c r="J422" s="90"/>
      <c r="K422" s="90"/>
      <c r="L422" s="90"/>
      <c r="M422" s="90"/>
      <c r="N422" s="90"/>
      <c r="O422" s="90"/>
      <c r="P422" s="106"/>
      <c r="Q422" s="90"/>
      <c r="R422" s="90"/>
      <c r="S422" s="106"/>
      <c r="T422" s="90"/>
      <c r="U422" s="148"/>
      <c r="V422" s="105"/>
    </row>
    <row r="423" spans="1:22" s="100" customFormat="1" ht="27.75" customHeight="1" x14ac:dyDescent="0.35">
      <c r="A423" s="90"/>
      <c r="B423" s="83"/>
      <c r="C423" s="83"/>
      <c r="D423" s="90"/>
      <c r="E423" s="105"/>
      <c r="F423" s="105"/>
      <c r="G423" s="104"/>
      <c r="H423" s="1"/>
      <c r="I423" s="1"/>
      <c r="J423" s="90"/>
      <c r="K423" s="90"/>
      <c r="L423" s="90"/>
      <c r="M423" s="90"/>
      <c r="N423" s="90"/>
      <c r="O423" s="90"/>
      <c r="P423" s="106"/>
      <c r="Q423" s="90"/>
      <c r="R423" s="90"/>
      <c r="S423" s="106"/>
      <c r="T423" s="90"/>
      <c r="U423" s="148"/>
      <c r="V423" s="105"/>
    </row>
    <row r="424" spans="1:22" s="100" customFormat="1" ht="27.75" customHeight="1" x14ac:dyDescent="0.35">
      <c r="A424" s="90"/>
      <c r="B424" s="83"/>
      <c r="C424" s="83"/>
      <c r="D424" s="90"/>
      <c r="E424" s="105"/>
      <c r="F424" s="105"/>
      <c r="G424" s="104"/>
      <c r="H424" s="1"/>
      <c r="I424" s="1"/>
      <c r="J424" s="90"/>
      <c r="K424" s="90"/>
      <c r="L424" s="90"/>
      <c r="M424" s="90"/>
      <c r="N424" s="90"/>
      <c r="O424" s="90"/>
      <c r="P424" s="106"/>
      <c r="Q424" s="90"/>
      <c r="R424" s="90"/>
      <c r="S424" s="106"/>
      <c r="T424" s="90"/>
      <c r="U424" s="148"/>
      <c r="V424" s="105"/>
    </row>
    <row r="425" spans="1:22" s="100" customFormat="1" ht="27.75" customHeight="1" x14ac:dyDescent="0.35">
      <c r="A425" s="90"/>
      <c r="B425" s="83"/>
      <c r="C425" s="83"/>
      <c r="D425" s="90"/>
      <c r="E425" s="105"/>
      <c r="F425" s="105"/>
      <c r="G425" s="104"/>
      <c r="H425" s="1"/>
      <c r="I425" s="1"/>
      <c r="J425" s="90"/>
      <c r="K425" s="90"/>
      <c r="L425" s="90"/>
      <c r="M425" s="90"/>
      <c r="N425" s="90"/>
      <c r="O425" s="90"/>
      <c r="P425" s="106"/>
      <c r="Q425" s="90"/>
      <c r="R425" s="90"/>
      <c r="S425" s="106"/>
      <c r="T425" s="90"/>
      <c r="U425" s="148"/>
      <c r="V425" s="105"/>
    </row>
    <row r="426" spans="1:22" s="100" customFormat="1" ht="27.75" customHeight="1" x14ac:dyDescent="0.35">
      <c r="A426" s="90"/>
      <c r="B426" s="83"/>
      <c r="C426" s="83"/>
      <c r="D426" s="90"/>
      <c r="E426" s="105"/>
      <c r="F426" s="105"/>
      <c r="G426" s="104"/>
      <c r="H426" s="1"/>
      <c r="I426" s="1"/>
      <c r="J426" s="90"/>
      <c r="K426" s="90"/>
      <c r="L426" s="90"/>
      <c r="M426" s="90"/>
      <c r="N426" s="90"/>
      <c r="O426" s="90"/>
      <c r="P426" s="106"/>
      <c r="Q426" s="90"/>
      <c r="R426" s="90"/>
      <c r="S426" s="106"/>
      <c r="T426" s="90"/>
      <c r="U426" s="148"/>
      <c r="V426" s="105"/>
    </row>
    <row r="427" spans="1:22" s="100" customFormat="1" ht="27.75" customHeight="1" x14ac:dyDescent="0.35">
      <c r="A427" s="90"/>
      <c r="B427" s="83"/>
      <c r="C427" s="83"/>
      <c r="D427" s="90"/>
      <c r="E427" s="105"/>
      <c r="F427" s="105"/>
      <c r="G427" s="104"/>
      <c r="H427" s="1"/>
      <c r="I427" s="1"/>
      <c r="J427" s="90"/>
      <c r="K427" s="90"/>
      <c r="L427" s="90"/>
      <c r="M427" s="90"/>
      <c r="N427" s="90"/>
      <c r="O427" s="90"/>
      <c r="P427" s="106"/>
      <c r="Q427" s="90"/>
      <c r="R427" s="90"/>
      <c r="S427" s="106"/>
      <c r="T427" s="90"/>
      <c r="U427" s="148"/>
      <c r="V427" s="105"/>
    </row>
    <row r="428" spans="1:22" s="100" customFormat="1" ht="27.75" customHeight="1" x14ac:dyDescent="0.35">
      <c r="A428" s="90"/>
      <c r="B428" s="83"/>
      <c r="C428" s="83"/>
      <c r="D428" s="90"/>
      <c r="E428" s="105"/>
      <c r="F428" s="105"/>
      <c r="G428" s="104"/>
      <c r="H428" s="1"/>
      <c r="I428" s="1"/>
      <c r="J428" s="90"/>
      <c r="K428" s="90"/>
      <c r="L428" s="90"/>
      <c r="M428" s="90"/>
      <c r="N428" s="90"/>
      <c r="O428" s="90"/>
      <c r="P428" s="106"/>
      <c r="Q428" s="90"/>
      <c r="R428" s="90"/>
      <c r="S428" s="106"/>
      <c r="T428" s="90"/>
      <c r="U428" s="148"/>
      <c r="V428" s="105"/>
    </row>
    <row r="429" spans="1:22" s="100" customFormat="1" ht="27.75" customHeight="1" x14ac:dyDescent="0.35">
      <c r="A429" s="90"/>
      <c r="B429" s="83"/>
      <c r="C429" s="83"/>
      <c r="D429" s="90"/>
      <c r="E429" s="105"/>
      <c r="F429" s="105"/>
      <c r="G429" s="104"/>
      <c r="H429" s="1"/>
      <c r="I429" s="1"/>
      <c r="J429" s="90"/>
      <c r="K429" s="90"/>
      <c r="L429" s="90"/>
      <c r="M429" s="90"/>
      <c r="N429" s="90"/>
      <c r="O429" s="90"/>
      <c r="P429" s="106"/>
      <c r="Q429" s="90"/>
      <c r="R429" s="90"/>
      <c r="S429" s="106"/>
      <c r="T429" s="90"/>
      <c r="U429" s="148"/>
      <c r="V429" s="105"/>
    </row>
    <row r="430" spans="1:22" s="100" customFormat="1" ht="27.75" customHeight="1" x14ac:dyDescent="0.35">
      <c r="A430" s="90"/>
      <c r="B430" s="83"/>
      <c r="C430" s="83"/>
      <c r="D430" s="90"/>
      <c r="E430" s="105"/>
      <c r="F430" s="105"/>
      <c r="G430" s="104"/>
      <c r="H430" s="1"/>
      <c r="I430" s="1"/>
      <c r="J430" s="90"/>
      <c r="K430" s="90"/>
      <c r="L430" s="90"/>
      <c r="M430" s="90"/>
      <c r="N430" s="90"/>
      <c r="O430" s="90"/>
      <c r="P430" s="106"/>
      <c r="Q430" s="90"/>
      <c r="R430" s="90"/>
      <c r="S430" s="106"/>
      <c r="T430" s="90"/>
      <c r="U430" s="148"/>
      <c r="V430" s="105"/>
    </row>
    <row r="431" spans="1:22" s="100" customFormat="1" ht="27.75" customHeight="1" x14ac:dyDescent="0.35">
      <c r="A431" s="90"/>
      <c r="B431" s="83"/>
      <c r="C431" s="83"/>
      <c r="D431" s="90"/>
      <c r="E431" s="105"/>
      <c r="F431" s="105"/>
      <c r="G431" s="104"/>
      <c r="H431" s="1"/>
      <c r="I431" s="1"/>
      <c r="J431" s="90"/>
      <c r="K431" s="90"/>
      <c r="L431" s="90"/>
      <c r="M431" s="90"/>
      <c r="N431" s="90"/>
      <c r="O431" s="90"/>
      <c r="P431" s="106"/>
      <c r="Q431" s="90"/>
      <c r="R431" s="90"/>
      <c r="S431" s="106"/>
      <c r="T431" s="90"/>
      <c r="U431" s="148"/>
      <c r="V431" s="105"/>
    </row>
    <row r="432" spans="1:22" s="100" customFormat="1" ht="27.75" customHeight="1" x14ac:dyDescent="0.35">
      <c r="A432" s="90"/>
      <c r="B432" s="83"/>
      <c r="C432" s="83"/>
      <c r="D432" s="90"/>
      <c r="E432" s="105"/>
      <c r="F432" s="105"/>
      <c r="G432" s="104"/>
      <c r="H432" s="1"/>
      <c r="I432" s="1"/>
      <c r="J432" s="90"/>
      <c r="K432" s="90"/>
      <c r="L432" s="90"/>
      <c r="M432" s="90"/>
      <c r="N432" s="90"/>
      <c r="O432" s="90"/>
      <c r="P432" s="106"/>
      <c r="Q432" s="90"/>
      <c r="R432" s="90"/>
      <c r="S432" s="106"/>
      <c r="T432" s="90"/>
      <c r="U432" s="148"/>
      <c r="V432" s="105"/>
    </row>
    <row r="433" spans="1:22" s="100" customFormat="1" ht="27.75" customHeight="1" x14ac:dyDescent="0.35">
      <c r="A433" s="90"/>
      <c r="B433" s="83"/>
      <c r="C433" s="83"/>
      <c r="D433" s="90"/>
      <c r="E433" s="105"/>
      <c r="F433" s="105"/>
      <c r="G433" s="104"/>
      <c r="H433" s="1"/>
      <c r="I433" s="1"/>
      <c r="J433" s="90"/>
      <c r="K433" s="90"/>
      <c r="L433" s="90"/>
      <c r="M433" s="90"/>
      <c r="N433" s="90"/>
      <c r="O433" s="90"/>
      <c r="P433" s="106"/>
      <c r="Q433" s="90"/>
      <c r="R433" s="90"/>
      <c r="S433" s="106"/>
      <c r="T433" s="90"/>
      <c r="U433" s="148"/>
      <c r="V433" s="105"/>
    </row>
    <row r="434" spans="1:22" s="100" customFormat="1" ht="27.75" customHeight="1" x14ac:dyDescent="0.35">
      <c r="A434" s="90"/>
      <c r="B434" s="83"/>
      <c r="C434" s="83"/>
      <c r="D434" s="90"/>
      <c r="E434" s="105"/>
      <c r="F434" s="105"/>
      <c r="G434" s="104"/>
      <c r="H434" s="1"/>
      <c r="I434" s="1"/>
      <c r="J434" s="90"/>
      <c r="K434" s="90"/>
      <c r="L434" s="90"/>
      <c r="M434" s="90"/>
      <c r="N434" s="90"/>
      <c r="O434" s="90"/>
      <c r="P434" s="106"/>
      <c r="Q434" s="90"/>
      <c r="R434" s="90"/>
      <c r="S434" s="106"/>
      <c r="T434" s="90"/>
      <c r="U434" s="148"/>
      <c r="V434" s="105"/>
    </row>
    <row r="435" spans="1:22" s="100" customFormat="1" ht="27.75" customHeight="1" x14ac:dyDescent="0.35">
      <c r="A435" s="90"/>
      <c r="B435" s="83"/>
      <c r="C435" s="83"/>
      <c r="D435" s="90"/>
      <c r="E435" s="105"/>
      <c r="F435" s="105"/>
      <c r="G435" s="104"/>
      <c r="H435" s="1"/>
      <c r="I435" s="1"/>
      <c r="J435" s="90"/>
      <c r="K435" s="90"/>
      <c r="L435" s="90"/>
      <c r="M435" s="90"/>
      <c r="N435" s="90"/>
      <c r="O435" s="90"/>
      <c r="P435" s="106"/>
      <c r="Q435" s="90"/>
      <c r="R435" s="90"/>
      <c r="S435" s="106"/>
      <c r="T435" s="90"/>
      <c r="U435" s="148"/>
      <c r="V435" s="105"/>
    </row>
    <row r="436" spans="1:22" s="100" customFormat="1" ht="27.75" customHeight="1" x14ac:dyDescent="0.35">
      <c r="A436" s="90"/>
      <c r="B436" s="83"/>
      <c r="C436" s="83"/>
      <c r="D436" s="90"/>
      <c r="E436" s="105"/>
      <c r="F436" s="105"/>
      <c r="G436" s="104"/>
      <c r="H436" s="1"/>
      <c r="I436" s="1"/>
      <c r="J436" s="90"/>
      <c r="K436" s="90"/>
      <c r="L436" s="90"/>
      <c r="M436" s="90"/>
      <c r="N436" s="90"/>
      <c r="O436" s="90"/>
      <c r="P436" s="106"/>
      <c r="Q436" s="90"/>
      <c r="R436" s="90"/>
      <c r="S436" s="106"/>
      <c r="T436" s="90"/>
      <c r="U436" s="148"/>
      <c r="V436" s="105"/>
    </row>
    <row r="437" spans="1:22" s="100" customFormat="1" ht="27.75" customHeight="1" x14ac:dyDescent="0.35">
      <c r="A437" s="90"/>
      <c r="B437" s="83"/>
      <c r="C437" s="83"/>
      <c r="D437" s="90"/>
      <c r="E437" s="105"/>
      <c r="F437" s="105"/>
      <c r="G437" s="104"/>
      <c r="H437" s="1"/>
      <c r="I437" s="1"/>
      <c r="J437" s="90"/>
      <c r="K437" s="90"/>
      <c r="L437" s="90"/>
      <c r="M437" s="90"/>
      <c r="N437" s="90"/>
      <c r="O437" s="90"/>
      <c r="P437" s="106"/>
      <c r="Q437" s="90"/>
      <c r="R437" s="90"/>
      <c r="S437" s="106"/>
      <c r="T437" s="90"/>
      <c r="U437" s="148"/>
      <c r="V437" s="105"/>
    </row>
    <row r="438" spans="1:22" s="100" customFormat="1" ht="27.75" customHeight="1" x14ac:dyDescent="0.35">
      <c r="A438" s="90"/>
      <c r="B438" s="83"/>
      <c r="C438" s="83"/>
      <c r="D438" s="90"/>
      <c r="E438" s="105"/>
      <c r="F438" s="105"/>
      <c r="G438" s="104"/>
      <c r="H438" s="1"/>
      <c r="I438" s="1"/>
      <c r="J438" s="90"/>
      <c r="K438" s="90"/>
      <c r="L438" s="90"/>
      <c r="M438" s="90"/>
      <c r="N438" s="90"/>
      <c r="O438" s="90"/>
      <c r="P438" s="106"/>
      <c r="Q438" s="90"/>
      <c r="R438" s="90"/>
      <c r="S438" s="106"/>
      <c r="T438" s="90"/>
      <c r="U438" s="148"/>
      <c r="V438" s="105"/>
    </row>
    <row r="439" spans="1:22" s="100" customFormat="1" ht="27.75" customHeight="1" x14ac:dyDescent="0.35">
      <c r="A439" s="90"/>
      <c r="B439" s="83"/>
      <c r="C439" s="83"/>
      <c r="D439" s="90"/>
      <c r="E439" s="105"/>
      <c r="F439" s="105"/>
      <c r="G439" s="104"/>
      <c r="H439" s="1"/>
      <c r="I439" s="1"/>
      <c r="J439" s="90"/>
      <c r="K439" s="90"/>
      <c r="L439" s="90"/>
      <c r="M439" s="90"/>
      <c r="N439" s="90"/>
      <c r="O439" s="90"/>
      <c r="P439" s="106"/>
      <c r="Q439" s="90"/>
      <c r="R439" s="90"/>
      <c r="S439" s="106"/>
      <c r="T439" s="90"/>
      <c r="U439" s="148"/>
      <c r="V439" s="105"/>
    </row>
    <row r="440" spans="1:22" s="100" customFormat="1" ht="27.75" customHeight="1" x14ac:dyDescent="0.35">
      <c r="A440" s="90"/>
      <c r="B440" s="83"/>
      <c r="C440" s="83"/>
      <c r="D440" s="90"/>
      <c r="E440" s="105"/>
      <c r="F440" s="105"/>
      <c r="G440" s="104"/>
      <c r="H440" s="1"/>
      <c r="I440" s="1"/>
      <c r="J440" s="90"/>
      <c r="K440" s="90"/>
      <c r="L440" s="90"/>
      <c r="M440" s="90"/>
      <c r="N440" s="90"/>
      <c r="O440" s="90"/>
      <c r="P440" s="106"/>
      <c r="Q440" s="90"/>
      <c r="R440" s="90"/>
      <c r="S440" s="106"/>
      <c r="T440" s="90"/>
      <c r="U440" s="148"/>
      <c r="V440" s="105"/>
    </row>
    <row r="441" spans="1:22" s="100" customFormat="1" ht="27.75" customHeight="1" x14ac:dyDescent="0.35">
      <c r="A441" s="90"/>
      <c r="B441" s="83"/>
      <c r="C441" s="83"/>
      <c r="D441" s="90"/>
      <c r="E441" s="105"/>
      <c r="F441" s="105"/>
      <c r="G441" s="104"/>
      <c r="H441" s="1"/>
      <c r="I441" s="1"/>
      <c r="J441" s="90"/>
      <c r="K441" s="90"/>
      <c r="L441" s="90"/>
      <c r="M441" s="90"/>
      <c r="N441" s="90"/>
      <c r="O441" s="90"/>
      <c r="P441" s="106"/>
      <c r="Q441" s="90"/>
      <c r="R441" s="90"/>
      <c r="S441" s="106"/>
      <c r="T441" s="90"/>
      <c r="U441" s="148"/>
      <c r="V441" s="105"/>
    </row>
    <row r="442" spans="1:22" s="100" customFormat="1" ht="27.75" customHeight="1" x14ac:dyDescent="0.35">
      <c r="A442" s="90"/>
      <c r="B442" s="83"/>
      <c r="C442" s="83"/>
      <c r="D442" s="90"/>
      <c r="E442" s="105"/>
      <c r="F442" s="105"/>
      <c r="G442" s="104"/>
      <c r="H442" s="1"/>
      <c r="I442" s="1"/>
      <c r="J442" s="90"/>
      <c r="K442" s="90"/>
      <c r="L442" s="90"/>
      <c r="M442" s="90"/>
      <c r="N442" s="90"/>
      <c r="O442" s="90"/>
      <c r="P442" s="106"/>
      <c r="Q442" s="90"/>
      <c r="R442" s="90"/>
      <c r="S442" s="106"/>
      <c r="T442" s="90"/>
      <c r="U442" s="148"/>
      <c r="V442" s="105"/>
    </row>
    <row r="443" spans="1:22" s="100" customFormat="1" ht="27.75" customHeight="1" x14ac:dyDescent="0.35">
      <c r="A443" s="90"/>
      <c r="B443" s="83"/>
      <c r="C443" s="83"/>
      <c r="D443" s="90"/>
      <c r="E443" s="105"/>
      <c r="F443" s="105"/>
      <c r="G443" s="104"/>
      <c r="H443" s="1"/>
      <c r="I443" s="1"/>
      <c r="J443" s="90"/>
      <c r="K443" s="90"/>
      <c r="L443" s="90"/>
      <c r="M443" s="90"/>
      <c r="N443" s="90"/>
      <c r="O443" s="90"/>
      <c r="P443" s="106"/>
      <c r="Q443" s="90"/>
      <c r="R443" s="90"/>
      <c r="S443" s="106"/>
      <c r="T443" s="90"/>
      <c r="U443" s="148"/>
      <c r="V443" s="105"/>
    </row>
    <row r="444" spans="1:22" s="100" customFormat="1" ht="27.75" customHeight="1" x14ac:dyDescent="0.35">
      <c r="A444" s="90"/>
      <c r="B444" s="83"/>
      <c r="C444" s="83"/>
      <c r="D444" s="90"/>
      <c r="E444" s="105"/>
      <c r="F444" s="105"/>
      <c r="G444" s="104"/>
      <c r="H444" s="1"/>
      <c r="I444" s="1"/>
      <c r="J444" s="90"/>
      <c r="K444" s="90"/>
      <c r="L444" s="90"/>
      <c r="M444" s="90"/>
      <c r="N444" s="90"/>
      <c r="O444" s="90"/>
      <c r="P444" s="106"/>
      <c r="Q444" s="90"/>
      <c r="R444" s="90"/>
      <c r="S444" s="106"/>
      <c r="T444" s="90"/>
      <c r="U444" s="148"/>
      <c r="V444" s="105"/>
    </row>
    <row r="445" spans="1:22" s="100" customFormat="1" ht="27.75" customHeight="1" x14ac:dyDescent="0.35">
      <c r="A445" s="90"/>
      <c r="B445" s="83"/>
      <c r="C445" s="83"/>
      <c r="D445" s="90"/>
      <c r="E445" s="105"/>
      <c r="F445" s="105"/>
      <c r="G445" s="104"/>
      <c r="H445" s="1"/>
      <c r="I445" s="1"/>
      <c r="J445" s="90"/>
      <c r="K445" s="90"/>
      <c r="L445" s="90"/>
      <c r="M445" s="90"/>
      <c r="N445" s="90"/>
      <c r="O445" s="90"/>
      <c r="P445" s="106"/>
      <c r="Q445" s="90"/>
      <c r="R445" s="90"/>
      <c r="S445" s="106"/>
      <c r="T445" s="90"/>
      <c r="U445" s="148"/>
      <c r="V445" s="105"/>
    </row>
    <row r="446" spans="1:22" s="100" customFormat="1" ht="27.75" customHeight="1" x14ac:dyDescent="0.35">
      <c r="A446" s="90"/>
      <c r="B446" s="83"/>
      <c r="C446" s="83"/>
      <c r="D446" s="90"/>
      <c r="E446" s="105"/>
      <c r="F446" s="105"/>
      <c r="G446" s="104"/>
      <c r="H446" s="1"/>
      <c r="I446" s="1"/>
      <c r="J446" s="90"/>
      <c r="K446" s="90"/>
      <c r="L446" s="90"/>
      <c r="M446" s="90"/>
      <c r="N446" s="90"/>
      <c r="O446" s="90"/>
      <c r="P446" s="106"/>
      <c r="Q446" s="90"/>
      <c r="R446" s="90"/>
      <c r="S446" s="106"/>
      <c r="T446" s="90"/>
      <c r="U446" s="148"/>
      <c r="V446" s="105"/>
    </row>
    <row r="447" spans="1:22" s="100" customFormat="1" ht="27.75" customHeight="1" x14ac:dyDescent="0.35">
      <c r="A447" s="90"/>
      <c r="B447" s="83"/>
      <c r="C447" s="83"/>
      <c r="D447" s="90"/>
      <c r="E447" s="105"/>
      <c r="F447" s="105"/>
      <c r="G447" s="104"/>
      <c r="H447" s="1"/>
      <c r="I447" s="1"/>
      <c r="J447" s="90"/>
      <c r="K447" s="90"/>
      <c r="L447" s="90"/>
      <c r="M447" s="90"/>
      <c r="N447" s="90"/>
      <c r="O447" s="90"/>
      <c r="P447" s="106"/>
      <c r="Q447" s="90"/>
      <c r="R447" s="90"/>
      <c r="S447" s="106"/>
      <c r="T447" s="90"/>
      <c r="U447" s="148"/>
      <c r="V447" s="105"/>
    </row>
    <row r="448" spans="1:22" s="100" customFormat="1" ht="27.75" customHeight="1" x14ac:dyDescent="0.35">
      <c r="A448" s="90"/>
      <c r="B448" s="83"/>
      <c r="C448" s="83"/>
      <c r="D448" s="90"/>
      <c r="E448" s="105"/>
      <c r="F448" s="105"/>
      <c r="G448" s="104"/>
      <c r="H448" s="1"/>
      <c r="I448" s="1"/>
      <c r="J448" s="90"/>
      <c r="K448" s="90"/>
      <c r="L448" s="90"/>
      <c r="M448" s="90"/>
      <c r="N448" s="90"/>
      <c r="O448" s="90"/>
      <c r="P448" s="106"/>
      <c r="Q448" s="90"/>
      <c r="R448" s="90"/>
      <c r="S448" s="106"/>
      <c r="T448" s="90"/>
      <c r="U448" s="148"/>
      <c r="V448" s="105"/>
    </row>
    <row r="449" spans="1:22" s="100" customFormat="1" ht="27.75" customHeight="1" x14ac:dyDescent="0.35">
      <c r="A449" s="90"/>
      <c r="B449" s="83"/>
      <c r="C449" s="83"/>
      <c r="D449" s="90"/>
      <c r="E449" s="105"/>
      <c r="F449" s="105"/>
      <c r="G449" s="104"/>
      <c r="H449" s="1"/>
      <c r="I449" s="1"/>
      <c r="J449" s="90"/>
      <c r="K449" s="90"/>
      <c r="L449" s="90"/>
      <c r="M449" s="90"/>
      <c r="N449" s="90"/>
      <c r="O449" s="90"/>
      <c r="P449" s="106"/>
      <c r="Q449" s="90"/>
      <c r="R449" s="90"/>
      <c r="S449" s="106"/>
      <c r="T449" s="90"/>
      <c r="U449" s="148"/>
      <c r="V449" s="105"/>
    </row>
    <row r="450" spans="1:22" s="100" customFormat="1" ht="27.75" customHeight="1" x14ac:dyDescent="0.35">
      <c r="A450" s="90"/>
      <c r="B450" s="83"/>
      <c r="C450" s="83"/>
      <c r="D450" s="90"/>
      <c r="E450" s="105"/>
      <c r="F450" s="105"/>
      <c r="G450" s="104"/>
      <c r="H450" s="1"/>
      <c r="I450" s="1"/>
      <c r="J450" s="90"/>
      <c r="K450" s="90"/>
      <c r="L450" s="90"/>
      <c r="M450" s="90"/>
      <c r="N450" s="90"/>
      <c r="O450" s="90"/>
      <c r="P450" s="106"/>
      <c r="Q450" s="90"/>
      <c r="R450" s="90"/>
      <c r="S450" s="106"/>
      <c r="T450" s="90"/>
      <c r="U450" s="148"/>
      <c r="V450" s="105"/>
    </row>
    <row r="451" spans="1:22" s="100" customFormat="1" ht="27.75" customHeight="1" x14ac:dyDescent="0.35">
      <c r="A451" s="90"/>
      <c r="B451" s="83"/>
      <c r="C451" s="83"/>
      <c r="D451" s="90"/>
      <c r="E451" s="105"/>
      <c r="F451" s="105"/>
      <c r="G451" s="104"/>
      <c r="H451" s="1"/>
      <c r="I451" s="1"/>
      <c r="J451" s="90"/>
      <c r="K451" s="90"/>
      <c r="L451" s="90"/>
      <c r="M451" s="90"/>
      <c r="N451" s="90"/>
      <c r="O451" s="90"/>
      <c r="P451" s="106"/>
      <c r="Q451" s="90"/>
      <c r="R451" s="90"/>
      <c r="S451" s="106"/>
      <c r="T451" s="90"/>
      <c r="U451" s="148"/>
      <c r="V451" s="105"/>
    </row>
    <row r="452" spans="1:22" s="100" customFormat="1" ht="27.75" customHeight="1" x14ac:dyDescent="0.35">
      <c r="A452" s="90"/>
      <c r="B452" s="83"/>
      <c r="C452" s="83"/>
      <c r="D452" s="90"/>
      <c r="E452" s="105"/>
      <c r="F452" s="105"/>
      <c r="G452" s="104"/>
      <c r="H452" s="1"/>
      <c r="I452" s="1"/>
      <c r="J452" s="90"/>
      <c r="K452" s="90"/>
      <c r="L452" s="90"/>
      <c r="M452" s="90"/>
      <c r="N452" s="90"/>
      <c r="O452" s="90"/>
      <c r="P452" s="106"/>
      <c r="Q452" s="90"/>
      <c r="R452" s="90"/>
      <c r="S452" s="106"/>
      <c r="T452" s="90"/>
      <c r="U452" s="148"/>
      <c r="V452" s="105"/>
    </row>
    <row r="453" spans="1:22" s="100" customFormat="1" ht="27.75" customHeight="1" x14ac:dyDescent="0.35">
      <c r="A453" s="90"/>
      <c r="B453" s="83"/>
      <c r="C453" s="83"/>
      <c r="D453" s="90"/>
      <c r="E453" s="105"/>
      <c r="F453" s="105"/>
      <c r="G453" s="104"/>
      <c r="H453" s="1"/>
      <c r="I453" s="1"/>
      <c r="J453" s="90"/>
      <c r="K453" s="90"/>
      <c r="L453" s="90"/>
      <c r="M453" s="90"/>
      <c r="N453" s="90"/>
      <c r="O453" s="90"/>
      <c r="P453" s="106"/>
      <c r="Q453" s="90"/>
      <c r="R453" s="90"/>
      <c r="S453" s="106"/>
      <c r="T453" s="90"/>
      <c r="U453" s="148"/>
      <c r="V453" s="105"/>
    </row>
    <row r="454" spans="1:22" s="100" customFormat="1" ht="27.75" customHeight="1" x14ac:dyDescent="0.35">
      <c r="A454" s="90"/>
      <c r="B454" s="83"/>
      <c r="C454" s="83"/>
      <c r="D454" s="90"/>
      <c r="E454" s="105"/>
      <c r="F454" s="105"/>
      <c r="G454" s="104"/>
      <c r="H454" s="1"/>
      <c r="I454" s="1"/>
      <c r="J454" s="90"/>
      <c r="K454" s="90"/>
      <c r="L454" s="90"/>
      <c r="M454" s="90"/>
      <c r="N454" s="90"/>
      <c r="O454" s="90"/>
      <c r="P454" s="106"/>
      <c r="Q454" s="90"/>
      <c r="R454" s="90"/>
      <c r="S454" s="106"/>
      <c r="T454" s="90"/>
      <c r="U454" s="148"/>
      <c r="V454" s="105"/>
    </row>
    <row r="455" spans="1:22" s="100" customFormat="1" ht="27.75" customHeight="1" x14ac:dyDescent="0.35">
      <c r="A455" s="90"/>
      <c r="B455" s="83"/>
      <c r="C455" s="83"/>
      <c r="D455" s="90"/>
      <c r="E455" s="105"/>
      <c r="F455" s="105"/>
      <c r="G455" s="104"/>
      <c r="H455" s="1"/>
      <c r="I455" s="1"/>
      <c r="J455" s="90"/>
      <c r="K455" s="90"/>
      <c r="L455" s="90"/>
      <c r="M455" s="90"/>
      <c r="N455" s="90"/>
      <c r="O455" s="90"/>
      <c r="P455" s="106"/>
      <c r="Q455" s="90"/>
      <c r="R455" s="90"/>
      <c r="S455" s="106"/>
      <c r="T455" s="90"/>
      <c r="U455" s="148"/>
      <c r="V455" s="105"/>
    </row>
    <row r="456" spans="1:22" s="100" customFormat="1" ht="27.75" customHeight="1" x14ac:dyDescent="0.35">
      <c r="A456" s="90"/>
      <c r="B456" s="83"/>
      <c r="C456" s="83"/>
      <c r="D456" s="90"/>
      <c r="E456" s="105"/>
      <c r="F456" s="105"/>
      <c r="G456" s="104"/>
      <c r="H456" s="1"/>
      <c r="I456" s="1"/>
      <c r="J456" s="90"/>
      <c r="K456" s="90"/>
      <c r="L456" s="90"/>
      <c r="M456" s="90"/>
      <c r="N456" s="90"/>
      <c r="O456" s="90"/>
      <c r="P456" s="106"/>
      <c r="Q456" s="90"/>
      <c r="R456" s="90"/>
      <c r="S456" s="106"/>
      <c r="T456" s="90"/>
      <c r="U456" s="148"/>
      <c r="V456" s="105"/>
    </row>
    <row r="457" spans="1:22" s="100" customFormat="1" ht="27.75" customHeight="1" x14ac:dyDescent="0.35">
      <c r="A457" s="90"/>
      <c r="B457" s="83"/>
      <c r="C457" s="83"/>
      <c r="D457" s="90"/>
      <c r="E457" s="105"/>
      <c r="F457" s="105"/>
      <c r="G457" s="104"/>
      <c r="H457" s="1"/>
      <c r="I457" s="1"/>
      <c r="J457" s="90"/>
      <c r="K457" s="90"/>
      <c r="L457" s="90"/>
      <c r="M457" s="90"/>
      <c r="N457" s="90"/>
      <c r="O457" s="90"/>
      <c r="P457" s="106"/>
      <c r="Q457" s="90"/>
      <c r="R457" s="90"/>
      <c r="S457" s="106"/>
      <c r="T457" s="90"/>
      <c r="U457" s="148"/>
      <c r="V457" s="105"/>
    </row>
    <row r="458" spans="1:22" s="100" customFormat="1" ht="27.75" customHeight="1" x14ac:dyDescent="0.35">
      <c r="A458" s="90"/>
      <c r="B458" s="83"/>
      <c r="C458" s="83"/>
      <c r="D458" s="90"/>
      <c r="E458" s="105"/>
      <c r="F458" s="105"/>
      <c r="G458" s="104"/>
      <c r="H458" s="1"/>
      <c r="I458" s="1"/>
      <c r="J458" s="90"/>
      <c r="K458" s="90"/>
      <c r="L458" s="90"/>
      <c r="M458" s="90"/>
      <c r="N458" s="90"/>
      <c r="O458" s="90"/>
      <c r="P458" s="106"/>
      <c r="Q458" s="90"/>
      <c r="R458" s="90"/>
      <c r="S458" s="106"/>
      <c r="T458" s="90"/>
      <c r="U458" s="148"/>
      <c r="V458" s="105"/>
    </row>
    <row r="459" spans="1:22" s="100" customFormat="1" ht="27.75" customHeight="1" x14ac:dyDescent="0.35">
      <c r="A459" s="90"/>
      <c r="B459" s="83"/>
      <c r="C459" s="83"/>
      <c r="D459" s="90"/>
      <c r="E459" s="105"/>
      <c r="F459" s="105"/>
      <c r="G459" s="104"/>
      <c r="H459" s="1"/>
      <c r="I459" s="1"/>
      <c r="J459" s="90"/>
      <c r="K459" s="90"/>
      <c r="L459" s="90"/>
      <c r="M459" s="90"/>
      <c r="N459" s="90"/>
      <c r="O459" s="90"/>
      <c r="P459" s="106"/>
      <c r="Q459" s="90"/>
      <c r="R459" s="90"/>
      <c r="S459" s="106"/>
      <c r="T459" s="90"/>
      <c r="U459" s="148"/>
      <c r="V459" s="105"/>
    </row>
    <row r="460" spans="1:22" s="100" customFormat="1" ht="27.75" customHeight="1" x14ac:dyDescent="0.35">
      <c r="A460" s="90"/>
      <c r="B460" s="83"/>
      <c r="C460" s="83"/>
      <c r="D460" s="90"/>
      <c r="E460" s="105"/>
      <c r="F460" s="105"/>
      <c r="G460" s="104"/>
      <c r="H460" s="1"/>
      <c r="I460" s="1"/>
      <c r="J460" s="90"/>
      <c r="K460" s="90"/>
      <c r="L460" s="90"/>
      <c r="M460" s="90"/>
      <c r="N460" s="90"/>
      <c r="O460" s="90"/>
      <c r="P460" s="106"/>
      <c r="Q460" s="90"/>
      <c r="R460" s="90"/>
      <c r="S460" s="106"/>
      <c r="T460" s="90"/>
      <c r="U460" s="148"/>
      <c r="V460" s="105"/>
    </row>
    <row r="461" spans="1:22" s="100" customFormat="1" ht="27.75" customHeight="1" x14ac:dyDescent="0.35">
      <c r="A461" s="90"/>
      <c r="B461" s="83"/>
      <c r="C461" s="83"/>
      <c r="D461" s="90"/>
      <c r="E461" s="105"/>
      <c r="F461" s="105"/>
      <c r="G461" s="104"/>
      <c r="H461" s="1"/>
      <c r="I461" s="1"/>
      <c r="J461" s="90"/>
      <c r="K461" s="90"/>
      <c r="L461" s="90"/>
      <c r="M461" s="90"/>
      <c r="N461" s="90"/>
      <c r="O461" s="90"/>
      <c r="P461" s="106"/>
      <c r="Q461" s="90"/>
      <c r="R461" s="90"/>
      <c r="S461" s="106"/>
      <c r="T461" s="90"/>
      <c r="U461" s="148"/>
      <c r="V461" s="105"/>
    </row>
    <row r="462" spans="1:22" s="100" customFormat="1" ht="27.75" customHeight="1" x14ac:dyDescent="0.35">
      <c r="A462" s="90"/>
      <c r="B462" s="83"/>
      <c r="C462" s="83"/>
      <c r="D462" s="90"/>
      <c r="E462" s="105"/>
      <c r="F462" s="105"/>
      <c r="G462" s="104"/>
      <c r="H462" s="1"/>
      <c r="I462" s="1"/>
      <c r="J462" s="90"/>
      <c r="K462" s="90"/>
      <c r="L462" s="90"/>
      <c r="M462" s="90"/>
      <c r="N462" s="90"/>
      <c r="O462" s="90"/>
      <c r="P462" s="106"/>
      <c r="Q462" s="90"/>
      <c r="R462" s="90"/>
      <c r="S462" s="106"/>
      <c r="T462" s="90"/>
      <c r="U462" s="148"/>
      <c r="V462" s="105"/>
    </row>
    <row r="463" spans="1:22" s="100" customFormat="1" ht="27.75" customHeight="1" x14ac:dyDescent="0.35">
      <c r="A463" s="90"/>
      <c r="B463" s="83"/>
      <c r="C463" s="83"/>
      <c r="D463" s="90"/>
      <c r="E463" s="105"/>
      <c r="F463" s="105"/>
      <c r="G463" s="104"/>
      <c r="H463" s="1"/>
      <c r="I463" s="1"/>
      <c r="J463" s="90"/>
      <c r="K463" s="90"/>
      <c r="L463" s="90"/>
      <c r="M463" s="90"/>
      <c r="N463" s="90"/>
      <c r="O463" s="90"/>
      <c r="P463" s="106"/>
      <c r="Q463" s="90"/>
      <c r="R463" s="90"/>
      <c r="S463" s="106"/>
      <c r="T463" s="90"/>
      <c r="U463" s="148"/>
      <c r="V463" s="105"/>
    </row>
    <row r="464" spans="1:22" s="100" customFormat="1" ht="27.75" customHeight="1" x14ac:dyDescent="0.35">
      <c r="A464" s="90"/>
      <c r="B464" s="83"/>
      <c r="C464" s="83"/>
      <c r="D464" s="90"/>
      <c r="E464" s="105"/>
      <c r="F464" s="105"/>
      <c r="G464" s="104"/>
      <c r="H464" s="1"/>
      <c r="I464" s="1"/>
      <c r="J464" s="90"/>
      <c r="K464" s="90"/>
      <c r="L464" s="90"/>
      <c r="M464" s="90"/>
      <c r="N464" s="90"/>
      <c r="O464" s="90"/>
      <c r="P464" s="106"/>
      <c r="Q464" s="90"/>
      <c r="R464" s="90"/>
      <c r="S464" s="106"/>
      <c r="T464" s="90"/>
      <c r="U464" s="148"/>
      <c r="V464" s="105"/>
    </row>
    <row r="465" spans="1:22" s="100" customFormat="1" ht="27.75" customHeight="1" x14ac:dyDescent="0.35">
      <c r="A465" s="90"/>
      <c r="B465" s="83"/>
      <c r="C465" s="83"/>
      <c r="D465" s="90"/>
      <c r="E465" s="105"/>
      <c r="F465" s="105"/>
      <c r="G465" s="104"/>
      <c r="H465" s="1"/>
      <c r="I465" s="1"/>
      <c r="J465" s="90"/>
      <c r="K465" s="90"/>
      <c r="L465" s="90"/>
      <c r="M465" s="90"/>
      <c r="N465" s="90"/>
      <c r="O465" s="90"/>
      <c r="P465" s="106"/>
      <c r="Q465" s="90"/>
      <c r="R465" s="90"/>
      <c r="S465" s="106"/>
      <c r="T465" s="90"/>
      <c r="U465" s="148"/>
      <c r="V465" s="105"/>
    </row>
    <row r="466" spans="1:22" s="100" customFormat="1" ht="27.75" customHeight="1" x14ac:dyDescent="0.35">
      <c r="A466" s="90"/>
      <c r="B466" s="83"/>
      <c r="C466" s="83"/>
      <c r="D466" s="90"/>
      <c r="E466" s="105"/>
      <c r="F466" s="105"/>
      <c r="G466" s="104"/>
      <c r="H466" s="1"/>
      <c r="I466" s="1"/>
      <c r="J466" s="90"/>
      <c r="K466" s="90"/>
      <c r="L466" s="90"/>
      <c r="M466" s="90"/>
      <c r="N466" s="90"/>
      <c r="O466" s="90"/>
      <c r="P466" s="106"/>
      <c r="Q466" s="90"/>
      <c r="R466" s="90"/>
      <c r="S466" s="106"/>
      <c r="T466" s="90"/>
      <c r="U466" s="148"/>
      <c r="V466" s="105"/>
    </row>
    <row r="467" spans="1:22" s="100" customFormat="1" ht="27.75" customHeight="1" x14ac:dyDescent="0.35">
      <c r="A467" s="90"/>
      <c r="B467" s="83"/>
      <c r="C467" s="83"/>
      <c r="D467" s="90"/>
      <c r="E467" s="105"/>
      <c r="F467" s="105"/>
      <c r="G467" s="104"/>
      <c r="H467" s="1"/>
      <c r="I467" s="1"/>
      <c r="J467" s="90"/>
      <c r="K467" s="90"/>
      <c r="L467" s="90"/>
      <c r="M467" s="90"/>
      <c r="N467" s="90"/>
      <c r="O467" s="90"/>
      <c r="P467" s="106"/>
      <c r="Q467" s="90"/>
      <c r="R467" s="90"/>
      <c r="S467" s="106"/>
      <c r="T467" s="90"/>
      <c r="U467" s="148"/>
      <c r="V467" s="105"/>
    </row>
    <row r="468" spans="1:22" s="100" customFormat="1" ht="27.75" customHeight="1" x14ac:dyDescent="0.35">
      <c r="A468" s="90"/>
      <c r="B468" s="83"/>
      <c r="C468" s="83"/>
      <c r="D468" s="90"/>
      <c r="E468" s="105"/>
      <c r="F468" s="105"/>
      <c r="G468" s="104"/>
      <c r="H468" s="1"/>
      <c r="I468" s="1"/>
      <c r="J468" s="90"/>
      <c r="K468" s="90"/>
      <c r="L468" s="90"/>
      <c r="M468" s="90"/>
      <c r="N468" s="90"/>
      <c r="O468" s="90"/>
      <c r="P468" s="106"/>
      <c r="Q468" s="90"/>
      <c r="R468" s="90"/>
      <c r="S468" s="106"/>
      <c r="T468" s="90"/>
      <c r="U468" s="148"/>
      <c r="V468" s="105"/>
    </row>
    <row r="469" spans="1:22" s="100" customFormat="1" ht="27.75" customHeight="1" x14ac:dyDescent="0.35">
      <c r="A469" s="90"/>
      <c r="B469" s="83"/>
      <c r="C469" s="83"/>
      <c r="D469" s="90"/>
      <c r="E469" s="105"/>
      <c r="F469" s="105"/>
      <c r="G469" s="104"/>
      <c r="H469" s="1"/>
      <c r="I469" s="1"/>
      <c r="J469" s="90"/>
      <c r="K469" s="90"/>
      <c r="L469" s="90"/>
      <c r="M469" s="90"/>
      <c r="N469" s="90"/>
      <c r="O469" s="90"/>
      <c r="P469" s="106"/>
      <c r="Q469" s="90"/>
      <c r="R469" s="90"/>
      <c r="S469" s="106"/>
      <c r="T469" s="90"/>
      <c r="U469" s="148"/>
      <c r="V469" s="105"/>
    </row>
    <row r="470" spans="1:22" s="100" customFormat="1" ht="27.75" customHeight="1" x14ac:dyDescent="0.35">
      <c r="A470" s="90"/>
      <c r="B470" s="83"/>
      <c r="C470" s="83"/>
      <c r="D470" s="90"/>
      <c r="E470" s="105"/>
      <c r="F470" s="105"/>
      <c r="G470" s="104"/>
      <c r="H470" s="1"/>
      <c r="I470" s="1"/>
      <c r="J470" s="90"/>
      <c r="K470" s="90"/>
      <c r="L470" s="90"/>
      <c r="M470" s="90"/>
      <c r="N470" s="90"/>
      <c r="O470" s="90"/>
      <c r="P470" s="106"/>
      <c r="Q470" s="90"/>
      <c r="R470" s="90"/>
      <c r="S470" s="106"/>
      <c r="T470" s="90"/>
      <c r="U470" s="148"/>
      <c r="V470" s="105"/>
    </row>
    <row r="471" spans="1:22" s="100" customFormat="1" ht="27.75" customHeight="1" x14ac:dyDescent="0.35">
      <c r="A471" s="90"/>
      <c r="B471" s="83"/>
      <c r="C471" s="83"/>
      <c r="D471" s="90"/>
      <c r="E471" s="105"/>
      <c r="F471" s="105"/>
      <c r="G471" s="104"/>
      <c r="H471" s="1"/>
      <c r="I471" s="1"/>
      <c r="J471" s="90"/>
      <c r="K471" s="90"/>
      <c r="L471" s="90"/>
      <c r="M471" s="90"/>
      <c r="N471" s="90"/>
      <c r="O471" s="90"/>
      <c r="P471" s="106"/>
      <c r="Q471" s="90"/>
      <c r="R471" s="90"/>
      <c r="S471" s="106"/>
      <c r="T471" s="90"/>
      <c r="U471" s="148"/>
      <c r="V471" s="105"/>
    </row>
    <row r="472" spans="1:22" s="100" customFormat="1" ht="27.75" customHeight="1" x14ac:dyDescent="0.35">
      <c r="A472" s="90"/>
      <c r="B472" s="83"/>
      <c r="C472" s="83"/>
      <c r="D472" s="90"/>
      <c r="E472" s="105"/>
      <c r="F472" s="105"/>
      <c r="G472" s="104"/>
      <c r="H472" s="1"/>
      <c r="I472" s="1"/>
      <c r="J472" s="90"/>
      <c r="K472" s="90"/>
      <c r="L472" s="90"/>
      <c r="M472" s="90"/>
      <c r="N472" s="90"/>
      <c r="O472" s="90"/>
      <c r="P472" s="106"/>
      <c r="Q472" s="90"/>
      <c r="R472" s="90"/>
      <c r="S472" s="106"/>
      <c r="T472" s="90"/>
      <c r="U472" s="148"/>
      <c r="V472" s="105"/>
    </row>
    <row r="473" spans="1:22" s="100" customFormat="1" ht="27.75" customHeight="1" x14ac:dyDescent="0.35">
      <c r="A473" s="90"/>
      <c r="B473" s="83"/>
      <c r="C473" s="83"/>
      <c r="D473" s="90"/>
      <c r="E473" s="105"/>
      <c r="F473" s="105"/>
      <c r="G473" s="104"/>
      <c r="H473" s="1"/>
      <c r="I473" s="1"/>
      <c r="J473" s="90"/>
      <c r="K473" s="90"/>
      <c r="L473" s="90"/>
      <c r="M473" s="90"/>
      <c r="N473" s="90"/>
      <c r="O473" s="90"/>
      <c r="P473" s="106"/>
      <c r="Q473" s="90"/>
      <c r="R473" s="90"/>
      <c r="S473" s="106"/>
      <c r="T473" s="90"/>
      <c r="U473" s="148"/>
      <c r="V473" s="105"/>
    </row>
    <row r="474" spans="1:22" s="100" customFormat="1" ht="27.75" customHeight="1" x14ac:dyDescent="0.35">
      <c r="A474" s="90"/>
      <c r="B474" s="83"/>
      <c r="C474" s="83"/>
      <c r="D474" s="90"/>
      <c r="E474" s="105"/>
      <c r="F474" s="105"/>
      <c r="G474" s="104"/>
      <c r="H474" s="1"/>
      <c r="I474" s="1"/>
      <c r="J474" s="90"/>
      <c r="K474" s="90"/>
      <c r="L474" s="90"/>
      <c r="M474" s="90"/>
      <c r="N474" s="90"/>
      <c r="O474" s="90"/>
      <c r="P474" s="106"/>
      <c r="Q474" s="90"/>
      <c r="R474" s="90"/>
      <c r="S474" s="106"/>
      <c r="T474" s="90"/>
      <c r="U474" s="148"/>
      <c r="V474" s="105"/>
    </row>
    <row r="475" spans="1:22" s="100" customFormat="1" ht="27.75" customHeight="1" x14ac:dyDescent="0.35">
      <c r="A475" s="90"/>
      <c r="B475" s="83"/>
      <c r="C475" s="83"/>
      <c r="D475" s="90"/>
      <c r="E475" s="105"/>
      <c r="F475" s="105"/>
      <c r="G475" s="104"/>
      <c r="H475" s="1"/>
      <c r="I475" s="1"/>
      <c r="J475" s="90"/>
      <c r="K475" s="90"/>
      <c r="L475" s="90"/>
      <c r="M475" s="90"/>
      <c r="N475" s="90"/>
      <c r="O475" s="90"/>
      <c r="P475" s="106"/>
      <c r="Q475" s="90"/>
      <c r="R475" s="90"/>
      <c r="S475" s="106"/>
      <c r="T475" s="90"/>
      <c r="U475" s="148"/>
      <c r="V475" s="105"/>
    </row>
    <row r="476" spans="1:22" s="100" customFormat="1" ht="27.75" customHeight="1" x14ac:dyDescent="0.35">
      <c r="A476" s="90"/>
      <c r="B476" s="83"/>
      <c r="C476" s="83"/>
      <c r="D476" s="90"/>
      <c r="E476" s="105"/>
      <c r="F476" s="105"/>
      <c r="G476" s="104"/>
      <c r="H476" s="1"/>
      <c r="I476" s="1"/>
      <c r="J476" s="90"/>
      <c r="K476" s="90"/>
      <c r="L476" s="90"/>
      <c r="M476" s="90"/>
      <c r="N476" s="90"/>
      <c r="O476" s="90"/>
      <c r="P476" s="106"/>
      <c r="Q476" s="90"/>
      <c r="R476" s="90"/>
      <c r="S476" s="106"/>
      <c r="T476" s="90"/>
      <c r="U476" s="148"/>
      <c r="V476" s="105"/>
    </row>
    <row r="477" spans="1:22" s="100" customFormat="1" ht="27.75" customHeight="1" x14ac:dyDescent="0.35">
      <c r="A477" s="90"/>
      <c r="B477" s="83"/>
      <c r="C477" s="83"/>
      <c r="D477" s="90"/>
      <c r="E477" s="105"/>
      <c r="F477" s="105"/>
      <c r="G477" s="104"/>
      <c r="H477" s="1"/>
      <c r="I477" s="1"/>
      <c r="J477" s="90"/>
      <c r="K477" s="90"/>
      <c r="L477" s="90"/>
      <c r="M477" s="90"/>
      <c r="N477" s="90"/>
      <c r="O477" s="90"/>
      <c r="P477" s="106"/>
      <c r="Q477" s="90"/>
      <c r="R477" s="90"/>
      <c r="S477" s="106"/>
      <c r="T477" s="90"/>
      <c r="U477" s="148"/>
      <c r="V477" s="105"/>
    </row>
    <row r="478" spans="1:22" s="100" customFormat="1" ht="27.75" customHeight="1" x14ac:dyDescent="0.35">
      <c r="A478" s="90"/>
      <c r="B478" s="83"/>
      <c r="C478" s="83"/>
      <c r="D478" s="90"/>
      <c r="E478" s="105"/>
      <c r="F478" s="105"/>
      <c r="G478" s="104"/>
      <c r="H478" s="1"/>
      <c r="I478" s="1"/>
      <c r="J478" s="90"/>
      <c r="K478" s="90"/>
      <c r="L478" s="90"/>
      <c r="M478" s="90"/>
      <c r="N478" s="90"/>
      <c r="O478" s="90"/>
      <c r="P478" s="106"/>
      <c r="Q478" s="90"/>
      <c r="R478" s="90"/>
      <c r="S478" s="106"/>
      <c r="T478" s="90"/>
      <c r="U478" s="148"/>
      <c r="V478" s="105"/>
    </row>
    <row r="479" spans="1:22" s="100" customFormat="1" ht="27.75" customHeight="1" x14ac:dyDescent="0.35">
      <c r="A479" s="90"/>
      <c r="B479" s="83"/>
      <c r="C479" s="83"/>
      <c r="D479" s="90"/>
      <c r="E479" s="105"/>
      <c r="F479" s="105"/>
      <c r="G479" s="104"/>
      <c r="H479" s="1"/>
      <c r="I479" s="1"/>
      <c r="J479" s="90"/>
      <c r="K479" s="90"/>
      <c r="L479" s="90"/>
      <c r="M479" s="90"/>
      <c r="N479" s="90"/>
      <c r="O479" s="90"/>
      <c r="P479" s="106"/>
      <c r="Q479" s="90"/>
      <c r="R479" s="90"/>
      <c r="S479" s="106"/>
      <c r="T479" s="90"/>
      <c r="U479" s="148"/>
      <c r="V479" s="105"/>
    </row>
    <row r="480" spans="1:22" s="100" customFormat="1" ht="27.75" customHeight="1" x14ac:dyDescent="0.35">
      <c r="A480" s="90"/>
      <c r="B480" s="83"/>
      <c r="C480" s="83"/>
      <c r="D480" s="90"/>
      <c r="E480" s="105"/>
      <c r="F480" s="105"/>
      <c r="G480" s="104"/>
      <c r="H480" s="1"/>
      <c r="I480" s="1"/>
      <c r="J480" s="90"/>
      <c r="K480" s="90"/>
      <c r="L480" s="90"/>
      <c r="M480" s="90"/>
      <c r="N480" s="90"/>
      <c r="O480" s="90"/>
      <c r="P480" s="106"/>
      <c r="Q480" s="90"/>
      <c r="R480" s="90"/>
      <c r="S480" s="106"/>
      <c r="T480" s="90"/>
      <c r="U480" s="148"/>
      <c r="V480" s="105"/>
    </row>
    <row r="481" spans="1:22" s="100" customFormat="1" ht="27.75" customHeight="1" x14ac:dyDescent="0.35">
      <c r="A481" s="90"/>
      <c r="B481" s="83"/>
      <c r="C481" s="83"/>
      <c r="D481" s="90"/>
      <c r="E481" s="105"/>
      <c r="F481" s="105"/>
      <c r="G481" s="104"/>
      <c r="H481" s="1"/>
      <c r="I481" s="1"/>
      <c r="J481" s="90"/>
      <c r="K481" s="90"/>
      <c r="L481" s="90"/>
      <c r="M481" s="90"/>
      <c r="N481" s="90"/>
      <c r="O481" s="90"/>
      <c r="P481" s="106"/>
      <c r="Q481" s="90"/>
      <c r="R481" s="90"/>
      <c r="S481" s="106"/>
      <c r="T481" s="90"/>
      <c r="U481" s="148"/>
      <c r="V481" s="105"/>
    </row>
    <row r="482" spans="1:22" s="100" customFormat="1" ht="27.75" customHeight="1" x14ac:dyDescent="0.35">
      <c r="A482" s="90"/>
      <c r="B482" s="83"/>
      <c r="C482" s="83"/>
      <c r="D482" s="90"/>
      <c r="E482" s="105"/>
      <c r="F482" s="105"/>
      <c r="G482" s="104"/>
      <c r="H482" s="1"/>
      <c r="I482" s="1"/>
      <c r="J482" s="90"/>
      <c r="K482" s="90"/>
      <c r="L482" s="90"/>
      <c r="M482" s="90"/>
      <c r="N482" s="90"/>
      <c r="O482" s="90"/>
      <c r="P482" s="106"/>
      <c r="Q482" s="90"/>
      <c r="R482" s="90"/>
      <c r="S482" s="106"/>
      <c r="T482" s="90"/>
      <c r="U482" s="148"/>
      <c r="V482" s="105"/>
    </row>
    <row r="483" spans="1:22" s="100" customFormat="1" ht="27.75" customHeight="1" x14ac:dyDescent="0.35">
      <c r="A483" s="90"/>
      <c r="B483" s="83"/>
      <c r="C483" s="83"/>
      <c r="D483" s="90"/>
      <c r="E483" s="105"/>
      <c r="F483" s="105"/>
      <c r="G483" s="104"/>
      <c r="H483" s="1"/>
      <c r="I483" s="1"/>
      <c r="J483" s="90"/>
      <c r="K483" s="90"/>
      <c r="L483" s="90"/>
      <c r="M483" s="90"/>
      <c r="N483" s="90"/>
      <c r="O483" s="90"/>
      <c r="P483" s="106"/>
      <c r="Q483" s="90"/>
      <c r="R483" s="90"/>
      <c r="S483" s="106"/>
      <c r="T483" s="90"/>
      <c r="U483" s="148"/>
      <c r="V483" s="105"/>
    </row>
    <row r="484" spans="1:22" s="100" customFormat="1" ht="27.75" customHeight="1" x14ac:dyDescent="0.35">
      <c r="A484" s="90"/>
      <c r="B484" s="83"/>
      <c r="C484" s="83"/>
      <c r="D484" s="90"/>
      <c r="E484" s="105"/>
      <c r="F484" s="105"/>
      <c r="G484" s="104"/>
      <c r="H484" s="1"/>
      <c r="I484" s="1"/>
      <c r="J484" s="90"/>
      <c r="K484" s="90"/>
      <c r="L484" s="90"/>
      <c r="M484" s="90"/>
      <c r="N484" s="90"/>
      <c r="O484" s="90"/>
      <c r="P484" s="106"/>
      <c r="Q484" s="90"/>
      <c r="R484" s="90"/>
      <c r="S484" s="106"/>
      <c r="T484" s="90"/>
      <c r="U484" s="148"/>
      <c r="V484" s="105"/>
    </row>
    <row r="485" spans="1:22" s="100" customFormat="1" ht="27.75" customHeight="1" x14ac:dyDescent="0.35">
      <c r="A485" s="90"/>
      <c r="B485" s="83"/>
      <c r="C485" s="83"/>
      <c r="D485" s="90"/>
      <c r="E485" s="105"/>
      <c r="F485" s="105"/>
      <c r="G485" s="104"/>
      <c r="H485" s="1"/>
      <c r="I485" s="1"/>
      <c r="J485" s="90"/>
      <c r="K485" s="90"/>
      <c r="L485" s="90"/>
      <c r="M485" s="90"/>
      <c r="N485" s="90"/>
      <c r="O485" s="90"/>
      <c r="P485" s="106"/>
      <c r="Q485" s="90"/>
      <c r="R485" s="90"/>
      <c r="S485" s="106"/>
      <c r="T485" s="90"/>
      <c r="U485" s="148"/>
      <c r="V485" s="105"/>
    </row>
    <row r="486" spans="1:22" s="100" customFormat="1" ht="27.75" customHeight="1" x14ac:dyDescent="0.35">
      <c r="A486" s="90"/>
      <c r="B486" s="83"/>
      <c r="C486" s="83"/>
      <c r="D486" s="90"/>
      <c r="E486" s="105"/>
      <c r="F486" s="105"/>
      <c r="G486" s="104"/>
      <c r="H486" s="1"/>
      <c r="I486" s="1"/>
      <c r="J486" s="90"/>
      <c r="K486" s="90"/>
      <c r="L486" s="90"/>
      <c r="M486" s="90"/>
      <c r="N486" s="90"/>
      <c r="O486" s="90"/>
      <c r="P486" s="106"/>
      <c r="Q486" s="90"/>
      <c r="R486" s="90"/>
      <c r="S486" s="106"/>
      <c r="T486" s="90"/>
      <c r="U486" s="148"/>
      <c r="V486" s="105"/>
    </row>
    <row r="487" spans="1:22" s="100" customFormat="1" ht="27.75" customHeight="1" x14ac:dyDescent="0.35">
      <c r="A487" s="90"/>
      <c r="B487" s="83"/>
      <c r="C487" s="83"/>
      <c r="D487" s="90"/>
      <c r="E487" s="105"/>
      <c r="F487" s="105"/>
      <c r="G487" s="104"/>
      <c r="H487" s="1"/>
      <c r="I487" s="1"/>
      <c r="J487" s="90"/>
      <c r="K487" s="90"/>
      <c r="L487" s="90"/>
      <c r="M487" s="90"/>
      <c r="N487" s="90"/>
      <c r="O487" s="90"/>
      <c r="P487" s="106"/>
      <c r="Q487" s="90"/>
      <c r="R487" s="90"/>
      <c r="S487" s="106"/>
      <c r="T487" s="90"/>
      <c r="U487" s="148"/>
      <c r="V487" s="105"/>
    </row>
    <row r="488" spans="1:22" s="100" customFormat="1" ht="27.75" customHeight="1" x14ac:dyDescent="0.35">
      <c r="A488" s="90"/>
      <c r="B488" s="83"/>
      <c r="C488" s="83"/>
      <c r="D488" s="90"/>
      <c r="E488" s="105"/>
      <c r="F488" s="105"/>
      <c r="G488" s="104"/>
      <c r="H488" s="1"/>
      <c r="I488" s="1"/>
      <c r="J488" s="90"/>
      <c r="K488" s="90"/>
      <c r="L488" s="90"/>
      <c r="M488" s="90"/>
      <c r="N488" s="90"/>
      <c r="O488" s="90"/>
      <c r="P488" s="106"/>
      <c r="Q488" s="90"/>
      <c r="R488" s="90"/>
      <c r="S488" s="106"/>
      <c r="T488" s="90"/>
      <c r="U488" s="148"/>
      <c r="V488" s="105"/>
    </row>
    <row r="489" spans="1:22" s="100" customFormat="1" ht="27.75" customHeight="1" x14ac:dyDescent="0.35">
      <c r="A489" s="90"/>
      <c r="B489" s="83"/>
      <c r="C489" s="83"/>
      <c r="D489" s="90"/>
      <c r="E489" s="105"/>
      <c r="F489" s="105"/>
      <c r="G489" s="104"/>
      <c r="H489" s="1"/>
      <c r="I489" s="1"/>
      <c r="J489" s="90"/>
      <c r="K489" s="90"/>
      <c r="L489" s="90"/>
      <c r="M489" s="90"/>
      <c r="N489" s="90"/>
      <c r="O489" s="90"/>
      <c r="P489" s="106"/>
      <c r="Q489" s="90"/>
      <c r="R489" s="90"/>
      <c r="S489" s="106"/>
      <c r="T489" s="90"/>
      <c r="U489" s="148"/>
      <c r="V489" s="105"/>
    </row>
    <row r="490" spans="1:22" s="100" customFormat="1" ht="27.75" customHeight="1" x14ac:dyDescent="0.35">
      <c r="A490" s="90"/>
      <c r="B490" s="83"/>
      <c r="C490" s="83"/>
      <c r="D490" s="90"/>
      <c r="E490" s="105"/>
      <c r="F490" s="105"/>
      <c r="G490" s="104"/>
      <c r="H490" s="1"/>
      <c r="I490" s="1"/>
      <c r="J490" s="90"/>
      <c r="K490" s="90"/>
      <c r="L490" s="90"/>
      <c r="M490" s="90"/>
      <c r="N490" s="90"/>
      <c r="O490" s="90"/>
      <c r="P490" s="106"/>
      <c r="Q490" s="90"/>
      <c r="R490" s="90"/>
      <c r="S490" s="106"/>
      <c r="T490" s="90"/>
      <c r="U490" s="148"/>
      <c r="V490" s="105"/>
    </row>
    <row r="491" spans="1:22" s="100" customFormat="1" ht="27.75" customHeight="1" x14ac:dyDescent="0.35">
      <c r="A491" s="90"/>
      <c r="B491" s="83"/>
      <c r="C491" s="83"/>
      <c r="D491" s="90"/>
      <c r="E491" s="105"/>
      <c r="F491" s="105"/>
      <c r="G491" s="104"/>
      <c r="H491" s="1"/>
      <c r="I491" s="1"/>
      <c r="J491" s="90"/>
      <c r="K491" s="90"/>
      <c r="L491" s="90"/>
      <c r="M491" s="90"/>
      <c r="N491" s="90"/>
      <c r="O491" s="90"/>
      <c r="P491" s="106"/>
      <c r="Q491" s="90"/>
      <c r="R491" s="90"/>
      <c r="S491" s="106"/>
      <c r="T491" s="90"/>
      <c r="U491" s="148"/>
      <c r="V491" s="105"/>
    </row>
    <row r="492" spans="1:22" s="100" customFormat="1" ht="27.75" customHeight="1" x14ac:dyDescent="0.35">
      <c r="A492" s="90"/>
      <c r="B492" s="83"/>
      <c r="C492" s="83"/>
      <c r="D492" s="90"/>
      <c r="E492" s="105"/>
      <c r="F492" s="105"/>
      <c r="G492" s="104"/>
      <c r="H492" s="1"/>
      <c r="I492" s="1"/>
      <c r="J492" s="90"/>
      <c r="K492" s="90"/>
      <c r="L492" s="90"/>
      <c r="M492" s="90"/>
      <c r="N492" s="90"/>
      <c r="O492" s="90"/>
      <c r="P492" s="106"/>
      <c r="Q492" s="90"/>
      <c r="R492" s="90"/>
      <c r="S492" s="106"/>
      <c r="T492" s="90"/>
      <c r="U492" s="148"/>
      <c r="V492" s="105"/>
    </row>
    <row r="493" spans="1:22" s="100" customFormat="1" ht="27.75" customHeight="1" x14ac:dyDescent="0.35">
      <c r="A493" s="90"/>
      <c r="B493" s="83"/>
      <c r="C493" s="83"/>
      <c r="D493" s="90"/>
      <c r="E493" s="105"/>
      <c r="F493" s="105"/>
      <c r="G493" s="104"/>
      <c r="H493" s="1"/>
      <c r="I493" s="1"/>
      <c r="J493" s="90"/>
      <c r="K493" s="90"/>
      <c r="L493" s="90"/>
      <c r="M493" s="90"/>
      <c r="N493" s="90"/>
      <c r="O493" s="90"/>
      <c r="P493" s="106"/>
      <c r="Q493" s="90"/>
      <c r="R493" s="90"/>
      <c r="S493" s="106"/>
      <c r="T493" s="90"/>
      <c r="U493" s="148"/>
      <c r="V493" s="105"/>
    </row>
    <row r="494" spans="1:22" s="100" customFormat="1" ht="27.75" customHeight="1" x14ac:dyDescent="0.35">
      <c r="A494" s="90"/>
      <c r="B494" s="83"/>
      <c r="C494" s="83"/>
      <c r="D494" s="90"/>
      <c r="E494" s="105"/>
      <c r="F494" s="105"/>
      <c r="G494" s="104"/>
      <c r="H494" s="1"/>
      <c r="I494" s="1"/>
      <c r="J494" s="90"/>
      <c r="K494" s="90"/>
      <c r="L494" s="90"/>
      <c r="M494" s="90"/>
      <c r="N494" s="90"/>
      <c r="O494" s="90"/>
      <c r="P494" s="106"/>
      <c r="Q494" s="90"/>
      <c r="R494" s="90"/>
      <c r="S494" s="106"/>
      <c r="T494" s="90"/>
      <c r="U494" s="148"/>
      <c r="V494" s="105"/>
    </row>
    <row r="495" spans="1:22" s="100" customFormat="1" ht="27.75" customHeight="1" x14ac:dyDescent="0.35">
      <c r="A495" s="90"/>
      <c r="B495" s="83"/>
      <c r="C495" s="83"/>
      <c r="D495" s="90"/>
      <c r="E495" s="105"/>
      <c r="F495" s="105"/>
      <c r="G495" s="104"/>
      <c r="H495" s="1"/>
      <c r="I495" s="1"/>
      <c r="J495" s="90"/>
      <c r="K495" s="90"/>
      <c r="L495" s="90"/>
      <c r="M495" s="90"/>
      <c r="N495" s="90"/>
      <c r="O495" s="90"/>
      <c r="P495" s="106"/>
      <c r="Q495" s="90"/>
      <c r="R495" s="90"/>
      <c r="S495" s="106"/>
      <c r="T495" s="90"/>
      <c r="U495" s="148"/>
      <c r="V495" s="105"/>
    </row>
    <row r="496" spans="1:22" s="100" customFormat="1" ht="27.75" customHeight="1" x14ac:dyDescent="0.35">
      <c r="A496" s="90"/>
      <c r="B496" s="83"/>
      <c r="C496" s="83"/>
      <c r="D496" s="90"/>
      <c r="E496" s="105"/>
      <c r="F496" s="105"/>
      <c r="G496" s="104"/>
      <c r="H496" s="1"/>
      <c r="I496" s="1"/>
      <c r="J496" s="90"/>
      <c r="K496" s="90"/>
      <c r="L496" s="90"/>
      <c r="M496" s="90"/>
      <c r="N496" s="90"/>
      <c r="O496" s="90"/>
      <c r="P496" s="106"/>
      <c r="Q496" s="90"/>
      <c r="R496" s="90"/>
      <c r="S496" s="106"/>
      <c r="T496" s="90"/>
      <c r="U496" s="148"/>
      <c r="V496" s="105"/>
    </row>
    <row r="497" spans="1:22" s="100" customFormat="1" ht="27.75" customHeight="1" x14ac:dyDescent="0.35">
      <c r="A497" s="90"/>
      <c r="B497" s="83"/>
      <c r="C497" s="83"/>
      <c r="D497" s="90"/>
      <c r="E497" s="105"/>
      <c r="F497" s="105"/>
      <c r="G497" s="104"/>
      <c r="H497" s="1"/>
      <c r="I497" s="1"/>
      <c r="J497" s="90"/>
      <c r="K497" s="90"/>
      <c r="L497" s="90"/>
      <c r="M497" s="90"/>
      <c r="N497" s="90"/>
      <c r="O497" s="90"/>
      <c r="P497" s="106"/>
      <c r="Q497" s="90"/>
      <c r="R497" s="90"/>
      <c r="S497" s="106"/>
      <c r="T497" s="90"/>
      <c r="U497" s="148"/>
      <c r="V497" s="105"/>
    </row>
    <row r="498" spans="1:22" s="100" customFormat="1" ht="27.75" customHeight="1" x14ac:dyDescent="0.35">
      <c r="A498" s="90"/>
      <c r="B498" s="83"/>
      <c r="C498" s="83"/>
      <c r="D498" s="90"/>
      <c r="E498" s="105"/>
      <c r="F498" s="105"/>
      <c r="G498" s="104"/>
      <c r="H498" s="1"/>
      <c r="I498" s="1"/>
      <c r="J498" s="90"/>
      <c r="K498" s="90"/>
      <c r="L498" s="90"/>
      <c r="M498" s="90"/>
      <c r="N498" s="90"/>
      <c r="O498" s="90"/>
      <c r="P498" s="106"/>
      <c r="Q498" s="90"/>
      <c r="R498" s="90"/>
      <c r="S498" s="106"/>
      <c r="T498" s="90"/>
      <c r="U498" s="148"/>
      <c r="V498" s="105"/>
    </row>
    <row r="499" spans="1:22" s="100" customFormat="1" ht="27.75" customHeight="1" x14ac:dyDescent="0.35">
      <c r="A499" s="90"/>
      <c r="B499" s="83"/>
      <c r="C499" s="83"/>
      <c r="D499" s="90"/>
      <c r="E499" s="105"/>
      <c r="F499" s="105"/>
      <c r="G499" s="104"/>
      <c r="H499" s="1"/>
      <c r="I499" s="1"/>
      <c r="J499" s="90"/>
      <c r="K499" s="90"/>
      <c r="L499" s="90"/>
      <c r="M499" s="90"/>
      <c r="N499" s="90"/>
      <c r="O499" s="90"/>
      <c r="P499" s="106"/>
      <c r="Q499" s="90"/>
      <c r="R499" s="90"/>
      <c r="S499" s="106"/>
      <c r="T499" s="90"/>
      <c r="U499" s="148"/>
      <c r="V499" s="105"/>
    </row>
    <row r="500" spans="1:22" s="100" customFormat="1" ht="27.75" customHeight="1" x14ac:dyDescent="0.35">
      <c r="A500" s="90"/>
      <c r="B500" s="83"/>
      <c r="C500" s="83"/>
      <c r="D500" s="90"/>
      <c r="E500" s="105"/>
      <c r="F500" s="105"/>
      <c r="G500" s="104"/>
      <c r="H500" s="1"/>
      <c r="I500" s="1"/>
      <c r="J500" s="90"/>
      <c r="K500" s="90"/>
      <c r="L500" s="90"/>
      <c r="M500" s="90"/>
      <c r="N500" s="90"/>
      <c r="O500" s="90"/>
      <c r="P500" s="106"/>
      <c r="Q500" s="90"/>
      <c r="R500" s="90"/>
      <c r="S500" s="106"/>
      <c r="T500" s="90"/>
      <c r="U500" s="148"/>
      <c r="V500" s="105"/>
    </row>
    <row r="501" spans="1:22" s="100" customFormat="1" ht="27.75" customHeight="1" x14ac:dyDescent="0.35">
      <c r="A501" s="90"/>
      <c r="B501" s="83"/>
      <c r="C501" s="83"/>
      <c r="D501" s="90"/>
      <c r="E501" s="105"/>
      <c r="F501" s="105"/>
      <c r="G501" s="104"/>
      <c r="H501" s="1"/>
      <c r="I501" s="1"/>
      <c r="J501" s="90"/>
      <c r="K501" s="90"/>
      <c r="L501" s="90"/>
      <c r="M501" s="90"/>
      <c r="N501" s="90"/>
      <c r="O501" s="90"/>
      <c r="P501" s="106"/>
      <c r="Q501" s="90"/>
      <c r="R501" s="90"/>
      <c r="S501" s="106"/>
      <c r="T501" s="90"/>
      <c r="U501" s="148"/>
      <c r="V501" s="105"/>
    </row>
    <row r="502" spans="1:22" s="100" customFormat="1" ht="27.75" customHeight="1" x14ac:dyDescent="0.35">
      <c r="A502" s="90"/>
      <c r="B502" s="83"/>
      <c r="C502" s="83"/>
      <c r="D502" s="90"/>
      <c r="E502" s="105"/>
      <c r="F502" s="105"/>
      <c r="G502" s="104"/>
      <c r="H502" s="1"/>
      <c r="I502" s="1"/>
      <c r="J502" s="90"/>
      <c r="K502" s="90"/>
      <c r="L502" s="90"/>
      <c r="M502" s="90"/>
      <c r="N502" s="90"/>
      <c r="O502" s="90"/>
      <c r="P502" s="106"/>
      <c r="Q502" s="90"/>
      <c r="R502" s="90"/>
      <c r="S502" s="106"/>
      <c r="T502" s="90"/>
      <c r="U502" s="148"/>
      <c r="V502" s="105"/>
    </row>
    <row r="503" spans="1:22" s="100" customFormat="1" ht="27.75" customHeight="1" x14ac:dyDescent="0.35">
      <c r="A503" s="90"/>
      <c r="B503" s="83"/>
      <c r="C503" s="83"/>
      <c r="D503" s="90"/>
      <c r="E503" s="105"/>
      <c r="F503" s="105"/>
      <c r="G503" s="104"/>
      <c r="H503" s="1"/>
      <c r="I503" s="1"/>
      <c r="J503" s="90"/>
      <c r="K503" s="90"/>
      <c r="L503" s="90"/>
      <c r="M503" s="90"/>
      <c r="N503" s="90"/>
      <c r="O503" s="90"/>
      <c r="P503" s="106"/>
      <c r="Q503" s="90"/>
      <c r="R503" s="90"/>
      <c r="S503" s="106"/>
      <c r="T503" s="90"/>
      <c r="U503" s="148"/>
      <c r="V503" s="105"/>
    </row>
    <row r="504" spans="1:22" s="100" customFormat="1" ht="27.75" customHeight="1" x14ac:dyDescent="0.35">
      <c r="A504" s="90"/>
      <c r="B504" s="83"/>
      <c r="C504" s="83"/>
      <c r="D504" s="90"/>
      <c r="E504" s="105"/>
      <c r="F504" s="105"/>
      <c r="G504" s="104"/>
      <c r="H504" s="1"/>
      <c r="I504" s="1"/>
      <c r="J504" s="90"/>
      <c r="K504" s="90"/>
      <c r="L504" s="90"/>
      <c r="M504" s="90"/>
      <c r="N504" s="90"/>
      <c r="O504" s="90"/>
      <c r="P504" s="106"/>
      <c r="Q504" s="90"/>
      <c r="R504" s="90"/>
      <c r="S504" s="106"/>
      <c r="T504" s="90"/>
      <c r="U504" s="148"/>
      <c r="V504" s="105"/>
    </row>
    <row r="505" spans="1:22" s="100" customFormat="1" ht="27.75" customHeight="1" x14ac:dyDescent="0.35">
      <c r="A505" s="90"/>
      <c r="B505" s="83"/>
      <c r="C505" s="83"/>
      <c r="D505" s="90"/>
      <c r="E505" s="105"/>
      <c r="F505" s="105"/>
      <c r="G505" s="104"/>
      <c r="H505" s="1"/>
      <c r="I505" s="1"/>
      <c r="J505" s="90"/>
      <c r="K505" s="90"/>
      <c r="L505" s="90"/>
      <c r="M505" s="90"/>
      <c r="N505" s="90"/>
      <c r="O505" s="90"/>
      <c r="P505" s="106"/>
      <c r="Q505" s="90"/>
      <c r="R505" s="90"/>
      <c r="S505" s="106"/>
      <c r="T505" s="90"/>
      <c r="U505" s="148"/>
      <c r="V505" s="105"/>
    </row>
    <row r="506" spans="1:22" s="100" customFormat="1" ht="27.75" customHeight="1" x14ac:dyDescent="0.35">
      <c r="A506" s="90"/>
      <c r="B506" s="83"/>
      <c r="C506" s="83"/>
      <c r="D506" s="90"/>
      <c r="E506" s="105"/>
      <c r="F506" s="105"/>
      <c r="G506" s="104"/>
      <c r="H506" s="1"/>
      <c r="I506" s="1"/>
      <c r="J506" s="90"/>
      <c r="K506" s="90"/>
      <c r="L506" s="90"/>
      <c r="M506" s="90"/>
      <c r="N506" s="90"/>
      <c r="O506" s="90"/>
      <c r="P506" s="106"/>
      <c r="Q506" s="90"/>
      <c r="R506" s="90"/>
      <c r="S506" s="106"/>
      <c r="T506" s="90"/>
      <c r="U506" s="148"/>
      <c r="V506" s="105"/>
    </row>
    <row r="507" spans="1:22" s="100" customFormat="1" ht="27.75" customHeight="1" x14ac:dyDescent="0.35">
      <c r="A507" s="90"/>
      <c r="B507" s="83"/>
      <c r="C507" s="83"/>
      <c r="D507" s="90"/>
      <c r="E507" s="105"/>
      <c r="F507" s="105"/>
      <c r="G507" s="104"/>
      <c r="H507" s="1"/>
      <c r="I507" s="1"/>
      <c r="J507" s="90"/>
      <c r="K507" s="90"/>
      <c r="L507" s="90"/>
      <c r="M507" s="90"/>
      <c r="N507" s="90"/>
      <c r="O507" s="90"/>
      <c r="P507" s="106"/>
      <c r="Q507" s="90"/>
      <c r="R507" s="90"/>
      <c r="S507" s="106"/>
      <c r="T507" s="90"/>
      <c r="U507" s="148"/>
      <c r="V507" s="105"/>
    </row>
    <row r="508" spans="1:22" s="100" customFormat="1" ht="27.75" customHeight="1" x14ac:dyDescent="0.35">
      <c r="A508" s="90"/>
      <c r="B508" s="83"/>
      <c r="C508" s="83"/>
      <c r="D508" s="90"/>
      <c r="E508" s="105"/>
      <c r="F508" s="105"/>
      <c r="G508" s="104"/>
      <c r="H508" s="1"/>
      <c r="I508" s="1"/>
      <c r="J508" s="90"/>
      <c r="K508" s="90"/>
      <c r="L508" s="90"/>
      <c r="M508" s="90"/>
      <c r="N508" s="90"/>
      <c r="O508" s="90"/>
      <c r="P508" s="106"/>
      <c r="Q508" s="90"/>
      <c r="R508" s="90"/>
      <c r="S508" s="106"/>
      <c r="T508" s="90"/>
      <c r="U508" s="148"/>
      <c r="V508" s="105"/>
    </row>
    <row r="509" spans="1:22" s="100" customFormat="1" ht="27.75" customHeight="1" x14ac:dyDescent="0.35">
      <c r="A509" s="90"/>
      <c r="B509" s="83"/>
      <c r="C509" s="83"/>
      <c r="D509" s="90"/>
      <c r="E509" s="105"/>
      <c r="F509" s="105"/>
      <c r="G509" s="104"/>
      <c r="H509" s="1"/>
      <c r="I509" s="1"/>
      <c r="J509" s="90"/>
      <c r="K509" s="90"/>
      <c r="L509" s="90"/>
      <c r="M509" s="90"/>
      <c r="N509" s="90"/>
      <c r="O509" s="90"/>
      <c r="P509" s="106"/>
      <c r="Q509" s="90"/>
      <c r="R509" s="90"/>
      <c r="S509" s="106"/>
      <c r="T509" s="90"/>
      <c r="U509" s="148"/>
      <c r="V509" s="105"/>
    </row>
    <row r="510" spans="1:22" s="100" customFormat="1" ht="27.75" customHeight="1" x14ac:dyDescent="0.35">
      <c r="A510" s="90"/>
      <c r="B510" s="83"/>
      <c r="C510" s="83"/>
      <c r="D510" s="90"/>
      <c r="E510" s="105"/>
      <c r="F510" s="105"/>
      <c r="G510" s="104"/>
      <c r="H510" s="1"/>
      <c r="I510" s="1"/>
      <c r="J510" s="90"/>
      <c r="K510" s="90"/>
      <c r="L510" s="90"/>
      <c r="M510" s="90"/>
      <c r="N510" s="90"/>
      <c r="O510" s="90"/>
      <c r="P510" s="106"/>
      <c r="Q510" s="90"/>
      <c r="R510" s="90"/>
      <c r="S510" s="106"/>
      <c r="T510" s="90"/>
      <c r="U510" s="148"/>
      <c r="V510" s="105"/>
    </row>
    <row r="511" spans="1:22" s="100" customFormat="1" ht="27.75" customHeight="1" x14ac:dyDescent="0.35">
      <c r="A511" s="90"/>
      <c r="B511" s="83"/>
      <c r="C511" s="83"/>
      <c r="D511" s="90"/>
      <c r="E511" s="105"/>
      <c r="F511" s="105"/>
      <c r="G511" s="104"/>
      <c r="H511" s="1"/>
      <c r="I511" s="1"/>
      <c r="J511" s="90"/>
      <c r="K511" s="90"/>
      <c r="L511" s="90"/>
      <c r="M511" s="90"/>
      <c r="N511" s="90"/>
      <c r="O511" s="90"/>
      <c r="P511" s="106"/>
      <c r="Q511" s="90"/>
      <c r="R511" s="90"/>
      <c r="S511" s="106"/>
      <c r="T511" s="90"/>
      <c r="U511" s="148"/>
      <c r="V511" s="105"/>
    </row>
    <row r="512" spans="1:22" s="100" customFormat="1" ht="27.75" customHeight="1" x14ac:dyDescent="0.35">
      <c r="A512" s="90"/>
      <c r="B512" s="83"/>
      <c r="C512" s="83"/>
      <c r="D512" s="90"/>
      <c r="E512" s="105"/>
      <c r="F512" s="105"/>
      <c r="G512" s="104"/>
      <c r="H512" s="1"/>
      <c r="I512" s="1"/>
      <c r="J512" s="90"/>
      <c r="K512" s="90"/>
      <c r="L512" s="90"/>
      <c r="M512" s="90"/>
      <c r="N512" s="90"/>
      <c r="O512" s="90"/>
      <c r="P512" s="106"/>
      <c r="Q512" s="90"/>
      <c r="R512" s="90"/>
      <c r="S512" s="106"/>
      <c r="T512" s="90"/>
      <c r="U512" s="148"/>
      <c r="V512" s="105"/>
    </row>
    <row r="513" spans="1:22" s="100" customFormat="1" ht="27.75" customHeight="1" x14ac:dyDescent="0.35">
      <c r="A513" s="90"/>
      <c r="B513" s="83"/>
      <c r="C513" s="83"/>
      <c r="D513" s="90"/>
      <c r="E513" s="105"/>
      <c r="F513" s="105"/>
      <c r="G513" s="104"/>
      <c r="H513" s="1"/>
      <c r="I513" s="1"/>
      <c r="J513" s="90"/>
      <c r="K513" s="90"/>
      <c r="L513" s="90"/>
      <c r="M513" s="90"/>
      <c r="N513" s="90"/>
      <c r="O513" s="90"/>
      <c r="P513" s="106"/>
      <c r="Q513" s="90"/>
      <c r="R513" s="90"/>
      <c r="S513" s="106"/>
      <c r="T513" s="90"/>
      <c r="U513" s="148"/>
      <c r="V513" s="105"/>
    </row>
    <row r="514" spans="1:22" s="100" customFormat="1" ht="27.75" customHeight="1" x14ac:dyDescent="0.35">
      <c r="A514" s="90"/>
      <c r="B514" s="83"/>
      <c r="C514" s="83"/>
      <c r="D514" s="90"/>
      <c r="E514" s="105"/>
      <c r="F514" s="105"/>
      <c r="G514" s="104"/>
      <c r="H514" s="1"/>
      <c r="I514" s="1"/>
      <c r="J514" s="90"/>
      <c r="K514" s="90"/>
      <c r="L514" s="90"/>
      <c r="M514" s="90"/>
      <c r="N514" s="90"/>
      <c r="O514" s="90"/>
      <c r="P514" s="106"/>
      <c r="Q514" s="90"/>
      <c r="R514" s="90"/>
      <c r="S514" s="106"/>
      <c r="T514" s="90"/>
      <c r="U514" s="148"/>
      <c r="V514" s="105"/>
    </row>
    <row r="515" spans="1:22" s="100" customFormat="1" ht="27.75" customHeight="1" x14ac:dyDescent="0.35">
      <c r="A515" s="90"/>
      <c r="B515" s="83"/>
      <c r="C515" s="83"/>
      <c r="D515" s="90"/>
      <c r="E515" s="105"/>
      <c r="F515" s="105"/>
      <c r="G515" s="104"/>
      <c r="H515" s="1"/>
      <c r="I515" s="1"/>
      <c r="J515" s="90"/>
      <c r="K515" s="90"/>
      <c r="L515" s="90"/>
      <c r="M515" s="90"/>
      <c r="N515" s="90"/>
      <c r="O515" s="90"/>
      <c r="P515" s="106"/>
      <c r="Q515" s="90"/>
      <c r="R515" s="90"/>
      <c r="S515" s="106"/>
      <c r="T515" s="90"/>
      <c r="U515" s="148"/>
      <c r="V515" s="105"/>
    </row>
    <row r="516" spans="1:22" s="100" customFormat="1" ht="27.75" customHeight="1" x14ac:dyDescent="0.35">
      <c r="A516" s="90"/>
      <c r="B516" s="83"/>
      <c r="C516" s="83"/>
      <c r="D516" s="90"/>
      <c r="E516" s="105"/>
      <c r="F516" s="105"/>
      <c r="G516" s="104"/>
      <c r="H516" s="1"/>
      <c r="I516" s="1"/>
      <c r="J516" s="90"/>
      <c r="K516" s="90"/>
      <c r="L516" s="90"/>
      <c r="M516" s="90"/>
      <c r="N516" s="90"/>
      <c r="O516" s="90"/>
      <c r="P516" s="106"/>
      <c r="Q516" s="90"/>
      <c r="R516" s="90"/>
      <c r="S516" s="106"/>
      <c r="T516" s="90"/>
      <c r="U516" s="148"/>
      <c r="V516" s="105"/>
    </row>
    <row r="517" spans="1:22" s="100" customFormat="1" ht="27.75" customHeight="1" x14ac:dyDescent="0.35">
      <c r="A517" s="90"/>
      <c r="B517" s="83"/>
      <c r="C517" s="83"/>
      <c r="D517" s="90"/>
      <c r="E517" s="105"/>
      <c r="F517" s="105"/>
      <c r="G517" s="104"/>
      <c r="H517" s="1"/>
      <c r="I517" s="1"/>
      <c r="J517" s="90"/>
      <c r="K517" s="90"/>
      <c r="L517" s="90"/>
      <c r="M517" s="90"/>
      <c r="N517" s="90"/>
      <c r="O517" s="90"/>
      <c r="P517" s="106"/>
      <c r="Q517" s="90"/>
      <c r="R517" s="90"/>
      <c r="S517" s="106"/>
      <c r="T517" s="90"/>
      <c r="U517" s="148"/>
      <c r="V517" s="105"/>
    </row>
    <row r="518" spans="1:22" s="100" customFormat="1" ht="27.75" customHeight="1" x14ac:dyDescent="0.35">
      <c r="A518" s="90"/>
      <c r="B518" s="83"/>
      <c r="C518" s="83"/>
      <c r="D518" s="90"/>
      <c r="E518" s="105"/>
      <c r="F518" s="105"/>
      <c r="G518" s="104"/>
      <c r="H518" s="1"/>
      <c r="I518" s="1"/>
      <c r="J518" s="90"/>
      <c r="K518" s="90"/>
      <c r="L518" s="90"/>
      <c r="M518" s="90"/>
      <c r="N518" s="90"/>
      <c r="O518" s="90"/>
      <c r="P518" s="106"/>
      <c r="Q518" s="90"/>
      <c r="R518" s="90"/>
      <c r="S518" s="106"/>
      <c r="T518" s="90"/>
      <c r="U518" s="148"/>
      <c r="V518" s="105"/>
    </row>
    <row r="519" spans="1:22" s="100" customFormat="1" ht="27.75" customHeight="1" x14ac:dyDescent="0.35">
      <c r="A519" s="90"/>
      <c r="B519" s="83"/>
      <c r="C519" s="83"/>
      <c r="D519" s="90"/>
      <c r="E519" s="105"/>
      <c r="F519" s="105"/>
      <c r="G519" s="104"/>
      <c r="H519" s="1"/>
      <c r="I519" s="1"/>
      <c r="J519" s="90"/>
      <c r="K519" s="90"/>
      <c r="L519" s="90"/>
      <c r="M519" s="90"/>
      <c r="N519" s="90"/>
      <c r="O519" s="90"/>
      <c r="P519" s="106"/>
      <c r="Q519" s="90"/>
      <c r="R519" s="90"/>
      <c r="S519" s="106"/>
      <c r="T519" s="90"/>
      <c r="U519" s="148"/>
      <c r="V519" s="105"/>
    </row>
    <row r="520" spans="1:22" s="100" customFormat="1" ht="27.75" customHeight="1" x14ac:dyDescent="0.35">
      <c r="A520" s="90"/>
      <c r="B520" s="83"/>
      <c r="C520" s="83"/>
      <c r="D520" s="90"/>
      <c r="E520" s="105"/>
      <c r="F520" s="105"/>
      <c r="G520" s="104"/>
      <c r="H520" s="1"/>
      <c r="I520" s="1"/>
      <c r="J520" s="90"/>
      <c r="K520" s="90"/>
      <c r="L520" s="90"/>
      <c r="M520" s="90"/>
      <c r="N520" s="90"/>
      <c r="O520" s="90"/>
      <c r="P520" s="106"/>
      <c r="Q520" s="90"/>
      <c r="R520" s="90"/>
      <c r="S520" s="106"/>
      <c r="T520" s="90"/>
      <c r="U520" s="148"/>
      <c r="V520" s="105"/>
    </row>
    <row r="521" spans="1:22" s="100" customFormat="1" ht="27.75" customHeight="1" x14ac:dyDescent="0.35">
      <c r="A521" s="90"/>
      <c r="B521" s="83"/>
      <c r="C521" s="83"/>
      <c r="D521" s="90"/>
      <c r="E521" s="105"/>
      <c r="F521" s="105"/>
      <c r="G521" s="104"/>
      <c r="H521" s="1"/>
      <c r="I521" s="1"/>
      <c r="J521" s="90"/>
      <c r="K521" s="90"/>
      <c r="L521" s="90"/>
      <c r="M521" s="90"/>
      <c r="N521" s="90"/>
      <c r="O521" s="90"/>
      <c r="P521" s="106"/>
      <c r="Q521" s="90"/>
      <c r="R521" s="90"/>
      <c r="S521" s="106"/>
      <c r="T521" s="90"/>
      <c r="U521" s="148"/>
      <c r="V521" s="105"/>
    </row>
    <row r="522" spans="1:22" s="100" customFormat="1" ht="27.75" customHeight="1" x14ac:dyDescent="0.35">
      <c r="A522" s="90"/>
      <c r="B522" s="83"/>
      <c r="C522" s="83"/>
      <c r="D522" s="90"/>
      <c r="E522" s="105"/>
      <c r="F522" s="105"/>
      <c r="G522" s="104"/>
      <c r="H522" s="1"/>
      <c r="I522" s="1"/>
      <c r="J522" s="90"/>
      <c r="K522" s="90"/>
      <c r="L522" s="90"/>
      <c r="M522" s="90"/>
      <c r="N522" s="90"/>
      <c r="O522" s="90"/>
      <c r="P522" s="106"/>
      <c r="Q522" s="90"/>
      <c r="R522" s="90"/>
      <c r="S522" s="106"/>
      <c r="T522" s="90"/>
      <c r="U522" s="148"/>
      <c r="V522" s="105"/>
    </row>
    <row r="523" spans="1:22" s="100" customFormat="1" ht="27.75" customHeight="1" x14ac:dyDescent="0.35">
      <c r="A523" s="90"/>
      <c r="B523" s="83"/>
      <c r="C523" s="83"/>
      <c r="D523" s="90"/>
      <c r="E523" s="105"/>
      <c r="F523" s="105"/>
      <c r="G523" s="104"/>
      <c r="H523" s="1"/>
      <c r="I523" s="1"/>
      <c r="J523" s="90"/>
      <c r="K523" s="90"/>
      <c r="L523" s="90"/>
      <c r="M523" s="90"/>
      <c r="N523" s="90"/>
      <c r="O523" s="90"/>
      <c r="P523" s="106"/>
      <c r="Q523" s="90"/>
      <c r="R523" s="90"/>
      <c r="S523" s="106"/>
      <c r="T523" s="90"/>
      <c r="U523" s="148"/>
      <c r="V523" s="105"/>
    </row>
    <row r="524" spans="1:22" s="100" customFormat="1" ht="27.75" customHeight="1" x14ac:dyDescent="0.35">
      <c r="A524" s="90"/>
      <c r="B524" s="83"/>
      <c r="C524" s="83"/>
      <c r="D524" s="90"/>
      <c r="E524" s="105"/>
      <c r="F524" s="105"/>
      <c r="G524" s="104"/>
      <c r="H524" s="1"/>
      <c r="I524" s="1"/>
      <c r="J524" s="90"/>
      <c r="K524" s="90"/>
      <c r="L524" s="90"/>
      <c r="M524" s="90"/>
      <c r="N524" s="90"/>
      <c r="O524" s="90"/>
      <c r="P524" s="106"/>
      <c r="Q524" s="90"/>
      <c r="R524" s="90"/>
      <c r="S524" s="106"/>
      <c r="T524" s="90"/>
      <c r="U524" s="148"/>
      <c r="V524" s="105"/>
    </row>
    <row r="525" spans="1:22" s="100" customFormat="1" ht="27.75" customHeight="1" x14ac:dyDescent="0.35">
      <c r="A525" s="90"/>
      <c r="B525" s="83"/>
      <c r="C525" s="83"/>
      <c r="D525" s="90"/>
      <c r="E525" s="105"/>
      <c r="F525" s="105"/>
      <c r="G525" s="104"/>
      <c r="H525" s="1"/>
      <c r="I525" s="1"/>
      <c r="J525" s="90"/>
      <c r="K525" s="90"/>
      <c r="L525" s="90"/>
      <c r="M525" s="90"/>
      <c r="N525" s="90"/>
      <c r="O525" s="90"/>
      <c r="P525" s="106"/>
      <c r="Q525" s="90"/>
      <c r="R525" s="90"/>
      <c r="S525" s="106"/>
      <c r="T525" s="90"/>
      <c r="U525" s="148"/>
      <c r="V525" s="105"/>
    </row>
    <row r="526" spans="1:22" s="100" customFormat="1" ht="27.75" customHeight="1" x14ac:dyDescent="0.35">
      <c r="A526" s="90"/>
      <c r="B526" s="83"/>
      <c r="C526" s="83"/>
      <c r="D526" s="90"/>
      <c r="E526" s="105"/>
      <c r="F526" s="105"/>
      <c r="G526" s="104"/>
      <c r="H526" s="1"/>
      <c r="I526" s="1"/>
      <c r="J526" s="90"/>
      <c r="K526" s="90"/>
      <c r="L526" s="90"/>
      <c r="M526" s="90"/>
      <c r="N526" s="90"/>
      <c r="O526" s="90"/>
      <c r="P526" s="106"/>
      <c r="Q526" s="90"/>
      <c r="R526" s="90"/>
      <c r="S526" s="106"/>
      <c r="T526" s="90"/>
      <c r="U526" s="148"/>
      <c r="V526" s="105"/>
    </row>
    <row r="527" spans="1:22" s="100" customFormat="1" ht="27.75" customHeight="1" x14ac:dyDescent="0.35">
      <c r="A527" s="90"/>
      <c r="B527" s="83"/>
      <c r="C527" s="83"/>
      <c r="D527" s="90"/>
      <c r="E527" s="105"/>
      <c r="F527" s="105"/>
      <c r="G527" s="104"/>
      <c r="H527" s="1"/>
      <c r="I527" s="1"/>
      <c r="J527" s="90"/>
      <c r="K527" s="90"/>
      <c r="L527" s="90"/>
      <c r="M527" s="90"/>
      <c r="N527" s="90"/>
      <c r="O527" s="90"/>
      <c r="P527" s="106"/>
      <c r="Q527" s="90"/>
      <c r="R527" s="90"/>
      <c r="S527" s="106"/>
      <c r="T527" s="90"/>
      <c r="U527" s="148"/>
      <c r="V527" s="105"/>
    </row>
    <row r="528" spans="1:22" s="100" customFormat="1" ht="27.75" customHeight="1" x14ac:dyDescent="0.35">
      <c r="A528" s="90"/>
      <c r="B528" s="83"/>
      <c r="C528" s="83"/>
      <c r="D528" s="90"/>
      <c r="E528" s="105"/>
      <c r="F528" s="105"/>
      <c r="G528" s="104"/>
      <c r="H528" s="1"/>
      <c r="I528" s="1"/>
      <c r="J528" s="90"/>
      <c r="K528" s="90"/>
      <c r="L528" s="90"/>
      <c r="M528" s="90"/>
      <c r="N528" s="90"/>
      <c r="O528" s="90"/>
      <c r="P528" s="106"/>
      <c r="Q528" s="90"/>
      <c r="R528" s="90"/>
      <c r="S528" s="106"/>
      <c r="T528" s="90"/>
      <c r="U528" s="148"/>
      <c r="V528" s="105"/>
    </row>
    <row r="529" spans="1:22" s="100" customFormat="1" ht="27.75" customHeight="1" x14ac:dyDescent="0.35">
      <c r="A529" s="90"/>
      <c r="B529" s="83"/>
      <c r="C529" s="83"/>
      <c r="D529" s="90"/>
      <c r="E529" s="105"/>
      <c r="F529" s="105"/>
      <c r="G529" s="104"/>
      <c r="H529" s="1"/>
      <c r="I529" s="1"/>
      <c r="J529" s="90"/>
      <c r="K529" s="90"/>
      <c r="L529" s="90"/>
      <c r="M529" s="90"/>
      <c r="N529" s="90"/>
      <c r="O529" s="90"/>
      <c r="P529" s="106"/>
      <c r="Q529" s="90"/>
      <c r="R529" s="90"/>
      <c r="S529" s="106"/>
      <c r="T529" s="90"/>
      <c r="U529" s="148"/>
      <c r="V529" s="105"/>
    </row>
    <row r="530" spans="1:22" s="100" customFormat="1" ht="27.75" customHeight="1" x14ac:dyDescent="0.35">
      <c r="A530" s="90"/>
      <c r="B530" s="83"/>
      <c r="C530" s="83"/>
      <c r="D530" s="90"/>
      <c r="E530" s="105"/>
      <c r="F530" s="105"/>
      <c r="G530" s="104"/>
      <c r="H530" s="1"/>
      <c r="I530" s="1"/>
      <c r="J530" s="90"/>
      <c r="K530" s="90"/>
      <c r="L530" s="90"/>
      <c r="M530" s="90"/>
      <c r="N530" s="90"/>
      <c r="O530" s="90"/>
      <c r="P530" s="106"/>
      <c r="Q530" s="90"/>
      <c r="R530" s="90"/>
      <c r="S530" s="106"/>
      <c r="T530" s="90"/>
      <c r="U530" s="148"/>
      <c r="V530" s="105"/>
    </row>
    <row r="531" spans="1:22" s="100" customFormat="1" ht="27.75" customHeight="1" x14ac:dyDescent="0.35">
      <c r="A531" s="90"/>
      <c r="B531" s="83"/>
      <c r="C531" s="83"/>
      <c r="D531" s="90"/>
      <c r="E531" s="105"/>
      <c r="F531" s="105"/>
      <c r="G531" s="104"/>
      <c r="H531" s="1"/>
      <c r="I531" s="1"/>
      <c r="J531" s="90"/>
      <c r="K531" s="90"/>
      <c r="L531" s="90"/>
      <c r="M531" s="90"/>
      <c r="N531" s="90"/>
      <c r="O531" s="90"/>
      <c r="P531" s="106"/>
      <c r="Q531" s="90"/>
      <c r="R531" s="90"/>
      <c r="S531" s="106"/>
      <c r="T531" s="90"/>
      <c r="U531" s="148"/>
      <c r="V531" s="105"/>
    </row>
    <row r="532" spans="1:22" s="100" customFormat="1" ht="27.75" customHeight="1" x14ac:dyDescent="0.35">
      <c r="A532" s="90"/>
      <c r="B532" s="83"/>
      <c r="C532" s="83"/>
      <c r="D532" s="90"/>
      <c r="E532" s="105"/>
      <c r="F532" s="105"/>
      <c r="G532" s="104"/>
      <c r="H532" s="1"/>
      <c r="I532" s="1"/>
      <c r="J532" s="90"/>
      <c r="K532" s="90"/>
      <c r="L532" s="90"/>
      <c r="M532" s="90"/>
      <c r="N532" s="90"/>
      <c r="O532" s="90"/>
      <c r="P532" s="106"/>
      <c r="Q532" s="90"/>
      <c r="R532" s="90"/>
      <c r="S532" s="106"/>
      <c r="T532" s="90"/>
      <c r="U532" s="148"/>
      <c r="V532" s="105"/>
    </row>
    <row r="533" spans="1:22" s="100" customFormat="1" ht="27.75" customHeight="1" x14ac:dyDescent="0.35">
      <c r="A533" s="90"/>
      <c r="B533" s="83"/>
      <c r="C533" s="83"/>
      <c r="D533" s="90"/>
      <c r="E533" s="105"/>
      <c r="F533" s="105"/>
      <c r="G533" s="104"/>
      <c r="H533" s="1"/>
      <c r="I533" s="1"/>
      <c r="J533" s="90"/>
      <c r="K533" s="90"/>
      <c r="L533" s="90"/>
      <c r="M533" s="90"/>
      <c r="N533" s="90"/>
      <c r="O533" s="90"/>
      <c r="P533" s="106"/>
      <c r="Q533" s="90"/>
      <c r="R533" s="90"/>
      <c r="S533" s="106"/>
      <c r="T533" s="90"/>
      <c r="U533" s="148"/>
      <c r="V533" s="105"/>
    </row>
    <row r="534" spans="1:22" s="100" customFormat="1" ht="27.75" customHeight="1" x14ac:dyDescent="0.35">
      <c r="A534" s="90"/>
      <c r="B534" s="83"/>
      <c r="C534" s="83"/>
      <c r="D534" s="90"/>
      <c r="E534" s="105"/>
      <c r="F534" s="105"/>
      <c r="G534" s="104"/>
      <c r="H534" s="1"/>
      <c r="I534" s="1"/>
      <c r="J534" s="90"/>
      <c r="K534" s="90"/>
      <c r="L534" s="90"/>
      <c r="M534" s="90"/>
      <c r="N534" s="90"/>
      <c r="O534" s="90"/>
      <c r="P534" s="106"/>
      <c r="Q534" s="90"/>
      <c r="R534" s="90"/>
      <c r="S534" s="106"/>
      <c r="T534" s="90"/>
      <c r="U534" s="148"/>
      <c r="V534" s="105"/>
    </row>
    <row r="535" spans="1:22" s="100" customFormat="1" ht="27.75" customHeight="1" x14ac:dyDescent="0.35">
      <c r="A535" s="90"/>
      <c r="B535" s="83"/>
      <c r="C535" s="83"/>
      <c r="D535" s="90"/>
      <c r="E535" s="105"/>
      <c r="F535" s="105"/>
      <c r="G535" s="104"/>
      <c r="H535" s="1"/>
      <c r="I535" s="1"/>
      <c r="J535" s="90"/>
      <c r="K535" s="90"/>
      <c r="L535" s="90"/>
      <c r="M535" s="90"/>
      <c r="N535" s="90"/>
      <c r="O535" s="90"/>
      <c r="P535" s="106"/>
      <c r="Q535" s="90"/>
      <c r="R535" s="90"/>
      <c r="S535" s="106"/>
      <c r="T535" s="90"/>
      <c r="U535" s="148"/>
      <c r="V535" s="105"/>
    </row>
    <row r="536" spans="1:22" s="100" customFormat="1" ht="27.75" customHeight="1" x14ac:dyDescent="0.35">
      <c r="A536" s="90"/>
      <c r="B536" s="83"/>
      <c r="C536" s="83"/>
      <c r="D536" s="90"/>
      <c r="E536" s="105"/>
      <c r="F536" s="105"/>
      <c r="G536" s="104"/>
      <c r="H536" s="1"/>
      <c r="I536" s="1"/>
      <c r="J536" s="90"/>
      <c r="K536" s="90"/>
      <c r="L536" s="90"/>
      <c r="M536" s="90"/>
      <c r="N536" s="90"/>
      <c r="O536" s="90"/>
      <c r="P536" s="106"/>
      <c r="Q536" s="90"/>
      <c r="R536" s="90"/>
      <c r="S536" s="106"/>
      <c r="T536" s="90"/>
      <c r="U536" s="148"/>
      <c r="V536" s="105"/>
    </row>
    <row r="537" spans="1:22" s="100" customFormat="1" ht="27.75" customHeight="1" x14ac:dyDescent="0.35">
      <c r="A537" s="90"/>
      <c r="B537" s="83"/>
      <c r="C537" s="83"/>
      <c r="D537" s="90"/>
      <c r="E537" s="105"/>
      <c r="F537" s="105"/>
      <c r="G537" s="104"/>
      <c r="H537" s="1"/>
      <c r="I537" s="1"/>
      <c r="J537" s="90"/>
      <c r="K537" s="90"/>
      <c r="L537" s="90"/>
      <c r="M537" s="90"/>
      <c r="N537" s="90"/>
      <c r="O537" s="90"/>
      <c r="P537" s="106"/>
      <c r="Q537" s="90"/>
      <c r="R537" s="90"/>
      <c r="S537" s="106"/>
      <c r="T537" s="90"/>
      <c r="U537" s="148"/>
      <c r="V537" s="105"/>
    </row>
    <row r="538" spans="1:22" s="100" customFormat="1" ht="27.75" customHeight="1" x14ac:dyDescent="0.35">
      <c r="A538" s="90"/>
      <c r="B538" s="83"/>
      <c r="C538" s="83"/>
      <c r="D538" s="90"/>
      <c r="E538" s="105"/>
      <c r="F538" s="105"/>
      <c r="G538" s="104"/>
      <c r="H538" s="1"/>
      <c r="I538" s="1"/>
      <c r="J538" s="90"/>
      <c r="K538" s="90"/>
      <c r="L538" s="90"/>
      <c r="M538" s="90"/>
      <c r="N538" s="90"/>
      <c r="O538" s="90"/>
      <c r="P538" s="106"/>
      <c r="Q538" s="90"/>
      <c r="R538" s="90"/>
      <c r="S538" s="106"/>
      <c r="T538" s="90"/>
      <c r="U538" s="148"/>
      <c r="V538" s="105"/>
    </row>
    <row r="539" spans="1:22" s="100" customFormat="1" ht="27.75" customHeight="1" x14ac:dyDescent="0.35">
      <c r="A539" s="90"/>
      <c r="B539" s="83"/>
      <c r="C539" s="83"/>
      <c r="D539" s="90"/>
      <c r="E539" s="105"/>
      <c r="F539" s="105"/>
      <c r="G539" s="104"/>
      <c r="H539" s="1"/>
      <c r="I539" s="1"/>
      <c r="J539" s="90"/>
      <c r="K539" s="90"/>
      <c r="L539" s="90"/>
      <c r="M539" s="90"/>
      <c r="N539" s="90"/>
      <c r="O539" s="90"/>
      <c r="P539" s="106"/>
      <c r="Q539" s="90"/>
      <c r="R539" s="90"/>
      <c r="S539" s="106"/>
      <c r="T539" s="90"/>
      <c r="U539" s="148"/>
      <c r="V539" s="105"/>
    </row>
    <row r="540" spans="1:22" s="100" customFormat="1" ht="27.75" customHeight="1" x14ac:dyDescent="0.35">
      <c r="A540" s="90"/>
      <c r="B540" s="83"/>
      <c r="C540" s="83"/>
      <c r="D540" s="90"/>
      <c r="E540" s="105"/>
      <c r="F540" s="105"/>
      <c r="G540" s="104"/>
      <c r="H540" s="1"/>
      <c r="I540" s="1"/>
      <c r="J540" s="90"/>
      <c r="K540" s="90"/>
      <c r="L540" s="90"/>
      <c r="M540" s="90"/>
      <c r="N540" s="90"/>
      <c r="O540" s="90"/>
      <c r="P540" s="106"/>
      <c r="Q540" s="90"/>
      <c r="R540" s="90"/>
      <c r="S540" s="106"/>
      <c r="T540" s="90"/>
      <c r="U540" s="148"/>
      <c r="V540" s="105"/>
    </row>
    <row r="541" spans="1:22" s="100" customFormat="1" ht="27.75" customHeight="1" x14ac:dyDescent="0.35">
      <c r="A541" s="90"/>
      <c r="B541" s="83"/>
      <c r="C541" s="83"/>
      <c r="D541" s="90"/>
      <c r="E541" s="105"/>
      <c r="F541" s="105"/>
      <c r="G541" s="104"/>
      <c r="H541" s="1"/>
      <c r="I541" s="1"/>
      <c r="J541" s="90"/>
      <c r="K541" s="90"/>
      <c r="L541" s="90"/>
      <c r="M541" s="90"/>
      <c r="N541" s="90"/>
      <c r="O541" s="90"/>
      <c r="P541" s="106"/>
      <c r="Q541" s="90"/>
      <c r="R541" s="90"/>
      <c r="S541" s="106"/>
      <c r="T541" s="90"/>
      <c r="U541" s="148"/>
      <c r="V541" s="105"/>
    </row>
    <row r="542" spans="1:22" s="100" customFormat="1" ht="27.75" customHeight="1" x14ac:dyDescent="0.35">
      <c r="A542" s="90"/>
      <c r="B542" s="83"/>
      <c r="C542" s="83"/>
      <c r="D542" s="90"/>
      <c r="E542" s="105"/>
      <c r="F542" s="105"/>
      <c r="G542" s="104"/>
      <c r="H542" s="1"/>
      <c r="I542" s="1"/>
      <c r="J542" s="90"/>
      <c r="K542" s="90"/>
      <c r="L542" s="90"/>
      <c r="M542" s="90"/>
      <c r="N542" s="90"/>
      <c r="O542" s="90"/>
      <c r="P542" s="106"/>
      <c r="Q542" s="90"/>
      <c r="R542" s="90"/>
      <c r="S542" s="106"/>
      <c r="T542" s="90"/>
      <c r="U542" s="148"/>
      <c r="V542" s="105"/>
    </row>
    <row r="543" spans="1:22" s="100" customFormat="1" ht="27.75" customHeight="1" x14ac:dyDescent="0.35">
      <c r="A543" s="90"/>
      <c r="B543" s="83"/>
      <c r="C543" s="83"/>
      <c r="D543" s="90"/>
      <c r="E543" s="105"/>
      <c r="F543" s="105"/>
      <c r="G543" s="104"/>
      <c r="H543" s="1"/>
      <c r="I543" s="1"/>
      <c r="J543" s="90"/>
      <c r="K543" s="90"/>
      <c r="L543" s="90"/>
      <c r="M543" s="90"/>
      <c r="N543" s="90"/>
      <c r="O543" s="90"/>
      <c r="P543" s="106"/>
      <c r="Q543" s="90"/>
      <c r="R543" s="90"/>
      <c r="S543" s="106"/>
      <c r="T543" s="90"/>
      <c r="U543" s="148"/>
      <c r="V543" s="105"/>
    </row>
    <row r="544" spans="1:22" s="100" customFormat="1" ht="27.75" customHeight="1" x14ac:dyDescent="0.35">
      <c r="A544" s="90"/>
      <c r="B544" s="83"/>
      <c r="C544" s="83"/>
      <c r="D544" s="90"/>
      <c r="E544" s="105"/>
      <c r="F544" s="105"/>
      <c r="G544" s="104"/>
      <c r="H544" s="1"/>
      <c r="I544" s="1"/>
      <c r="J544" s="90"/>
      <c r="K544" s="90"/>
      <c r="L544" s="90"/>
      <c r="M544" s="90"/>
      <c r="N544" s="90"/>
      <c r="O544" s="90"/>
      <c r="P544" s="106"/>
      <c r="Q544" s="90"/>
      <c r="R544" s="90"/>
      <c r="S544" s="106"/>
      <c r="T544" s="90"/>
      <c r="U544" s="148"/>
      <c r="V544" s="105"/>
    </row>
    <row r="545" spans="1:22" s="100" customFormat="1" ht="27.75" customHeight="1" x14ac:dyDescent="0.35">
      <c r="A545" s="90"/>
      <c r="B545" s="83"/>
      <c r="C545" s="83"/>
      <c r="D545" s="90"/>
      <c r="E545" s="105"/>
      <c r="F545" s="105"/>
      <c r="G545" s="104"/>
      <c r="H545" s="1"/>
      <c r="I545" s="1"/>
      <c r="J545" s="90"/>
      <c r="K545" s="90"/>
      <c r="L545" s="90"/>
      <c r="M545" s="90"/>
      <c r="N545" s="90"/>
      <c r="O545" s="90"/>
      <c r="P545" s="106"/>
      <c r="Q545" s="90"/>
      <c r="R545" s="90"/>
      <c r="S545" s="106"/>
      <c r="T545" s="90"/>
      <c r="U545" s="148"/>
      <c r="V545" s="105"/>
    </row>
    <row r="546" spans="1:22" s="100" customFormat="1" ht="27.75" customHeight="1" x14ac:dyDescent="0.35">
      <c r="A546" s="90"/>
      <c r="B546" s="83"/>
      <c r="C546" s="83"/>
      <c r="D546" s="90"/>
      <c r="E546" s="105"/>
      <c r="F546" s="105"/>
      <c r="G546" s="104"/>
      <c r="H546" s="1"/>
      <c r="I546" s="1"/>
      <c r="J546" s="90"/>
      <c r="K546" s="90"/>
      <c r="L546" s="90"/>
      <c r="M546" s="90"/>
      <c r="N546" s="90"/>
      <c r="O546" s="90"/>
      <c r="P546" s="106"/>
      <c r="Q546" s="90"/>
      <c r="R546" s="90"/>
      <c r="S546" s="106"/>
      <c r="T546" s="90"/>
      <c r="U546" s="148"/>
      <c r="V546" s="105"/>
    </row>
    <row r="547" spans="1:22" s="100" customFormat="1" ht="27.75" customHeight="1" x14ac:dyDescent="0.35">
      <c r="A547" s="90"/>
      <c r="B547" s="83"/>
      <c r="C547" s="83"/>
      <c r="D547" s="90"/>
      <c r="E547" s="105"/>
      <c r="F547" s="105"/>
      <c r="G547" s="104"/>
      <c r="H547" s="1"/>
      <c r="I547" s="1"/>
      <c r="J547" s="90"/>
      <c r="K547" s="90"/>
      <c r="L547" s="90"/>
      <c r="M547" s="90"/>
      <c r="N547" s="90"/>
      <c r="O547" s="90"/>
      <c r="P547" s="106"/>
      <c r="Q547" s="90"/>
      <c r="R547" s="90"/>
      <c r="S547" s="106"/>
      <c r="T547" s="90"/>
      <c r="U547" s="148"/>
      <c r="V547" s="105"/>
    </row>
    <row r="548" spans="1:22" s="100" customFormat="1" ht="27.75" customHeight="1" x14ac:dyDescent="0.35">
      <c r="A548" s="90"/>
      <c r="B548" s="83"/>
      <c r="C548" s="83"/>
      <c r="D548" s="90"/>
      <c r="E548" s="105"/>
      <c r="F548" s="105"/>
      <c r="G548" s="104"/>
      <c r="H548" s="1"/>
      <c r="I548" s="1"/>
      <c r="J548" s="90"/>
      <c r="K548" s="90"/>
      <c r="L548" s="90"/>
      <c r="M548" s="90"/>
      <c r="N548" s="90"/>
      <c r="O548" s="90"/>
      <c r="P548" s="106"/>
      <c r="Q548" s="90"/>
      <c r="R548" s="90"/>
      <c r="S548" s="106"/>
      <c r="T548" s="90"/>
      <c r="U548" s="148"/>
      <c r="V548" s="105"/>
    </row>
    <row r="549" spans="1:22" s="100" customFormat="1" ht="27.75" customHeight="1" x14ac:dyDescent="0.35">
      <c r="A549" s="90"/>
      <c r="B549" s="83"/>
      <c r="C549" s="83"/>
      <c r="D549" s="90"/>
      <c r="E549" s="105"/>
      <c r="F549" s="105"/>
      <c r="G549" s="104"/>
      <c r="H549" s="1"/>
      <c r="I549" s="1"/>
      <c r="J549" s="90"/>
      <c r="K549" s="90"/>
      <c r="L549" s="90"/>
      <c r="M549" s="90"/>
      <c r="N549" s="90"/>
      <c r="O549" s="90"/>
      <c r="P549" s="106"/>
      <c r="Q549" s="90"/>
      <c r="R549" s="90"/>
      <c r="S549" s="106"/>
      <c r="T549" s="90"/>
      <c r="U549" s="148"/>
      <c r="V549" s="105"/>
    </row>
    <row r="550" spans="1:22" s="100" customFormat="1" ht="27.75" customHeight="1" x14ac:dyDescent="0.35">
      <c r="A550" s="90"/>
      <c r="B550" s="83"/>
      <c r="C550" s="83"/>
      <c r="D550" s="90"/>
      <c r="E550" s="105"/>
      <c r="F550" s="105"/>
      <c r="G550" s="104"/>
      <c r="H550" s="1"/>
      <c r="I550" s="1"/>
      <c r="J550" s="90"/>
      <c r="K550" s="90"/>
      <c r="L550" s="90"/>
      <c r="M550" s="90"/>
      <c r="N550" s="90"/>
      <c r="O550" s="90"/>
      <c r="P550" s="106"/>
      <c r="Q550" s="90"/>
      <c r="R550" s="90"/>
      <c r="S550" s="106"/>
      <c r="T550" s="90"/>
      <c r="U550" s="148"/>
      <c r="V550" s="105"/>
    </row>
    <row r="551" spans="1:22" s="100" customFormat="1" ht="27.75" customHeight="1" x14ac:dyDescent="0.35">
      <c r="A551" s="90"/>
      <c r="B551" s="83"/>
      <c r="C551" s="83"/>
      <c r="D551" s="90"/>
      <c r="E551" s="105"/>
      <c r="F551" s="105"/>
      <c r="G551" s="104"/>
      <c r="H551" s="1"/>
      <c r="I551" s="1"/>
      <c r="J551" s="90"/>
      <c r="K551" s="90"/>
      <c r="L551" s="90"/>
      <c r="M551" s="90"/>
      <c r="N551" s="90"/>
      <c r="O551" s="90"/>
      <c r="P551" s="106"/>
      <c r="Q551" s="90"/>
      <c r="R551" s="90"/>
      <c r="S551" s="106"/>
      <c r="T551" s="90"/>
      <c r="U551" s="148"/>
      <c r="V551" s="105"/>
    </row>
    <row r="552" spans="1:22" s="100" customFormat="1" ht="27.75" customHeight="1" x14ac:dyDescent="0.35">
      <c r="A552" s="90"/>
      <c r="B552" s="83"/>
      <c r="C552" s="83"/>
      <c r="D552" s="90"/>
      <c r="E552" s="105"/>
      <c r="F552" s="105"/>
      <c r="G552" s="104"/>
      <c r="H552" s="1"/>
      <c r="I552" s="1"/>
      <c r="J552" s="90"/>
      <c r="K552" s="90"/>
      <c r="L552" s="90"/>
      <c r="M552" s="90"/>
      <c r="N552" s="90"/>
      <c r="O552" s="90"/>
      <c r="P552" s="106"/>
      <c r="Q552" s="90"/>
      <c r="R552" s="90"/>
      <c r="S552" s="106"/>
      <c r="T552" s="90"/>
      <c r="U552" s="148"/>
      <c r="V552" s="105"/>
    </row>
    <row r="553" spans="1:22" s="100" customFormat="1" ht="27.75" customHeight="1" x14ac:dyDescent="0.35">
      <c r="A553" s="90"/>
      <c r="B553" s="83"/>
      <c r="C553" s="83"/>
      <c r="D553" s="90"/>
      <c r="E553" s="105"/>
      <c r="F553" s="105"/>
      <c r="G553" s="104"/>
      <c r="H553" s="1"/>
      <c r="I553" s="1"/>
      <c r="J553" s="90"/>
      <c r="K553" s="90"/>
      <c r="L553" s="90"/>
      <c r="M553" s="90"/>
      <c r="N553" s="90"/>
      <c r="O553" s="90"/>
      <c r="P553" s="106"/>
      <c r="Q553" s="90"/>
      <c r="R553" s="90"/>
      <c r="S553" s="106"/>
      <c r="T553" s="90"/>
      <c r="U553" s="148"/>
      <c r="V553" s="105"/>
    </row>
    <row r="554" spans="1:22" s="100" customFormat="1" ht="27.75" customHeight="1" x14ac:dyDescent="0.35">
      <c r="A554" s="90"/>
      <c r="B554" s="83"/>
      <c r="C554" s="83"/>
      <c r="D554" s="90"/>
      <c r="E554" s="105"/>
      <c r="F554" s="105"/>
      <c r="G554" s="104"/>
      <c r="H554" s="1"/>
      <c r="I554" s="1"/>
      <c r="J554" s="90"/>
      <c r="K554" s="90"/>
      <c r="L554" s="90"/>
      <c r="M554" s="90"/>
      <c r="N554" s="90"/>
      <c r="O554" s="90"/>
      <c r="P554" s="106"/>
      <c r="Q554" s="90"/>
      <c r="R554" s="90"/>
      <c r="S554" s="106"/>
      <c r="T554" s="90"/>
      <c r="U554" s="148"/>
      <c r="V554" s="105"/>
    </row>
    <row r="555" spans="1:22" s="100" customFormat="1" ht="27.75" customHeight="1" x14ac:dyDescent="0.35">
      <c r="A555" s="90"/>
      <c r="B555" s="83"/>
      <c r="C555" s="83"/>
      <c r="D555" s="90"/>
      <c r="E555" s="105"/>
      <c r="F555" s="105"/>
      <c r="G555" s="104"/>
      <c r="H555" s="1"/>
      <c r="I555" s="1"/>
      <c r="J555" s="90"/>
      <c r="K555" s="90"/>
      <c r="L555" s="90"/>
      <c r="M555" s="90"/>
      <c r="N555" s="90"/>
      <c r="O555" s="90"/>
      <c r="P555" s="106"/>
      <c r="Q555" s="90"/>
      <c r="R555" s="90"/>
      <c r="S555" s="106"/>
      <c r="T555" s="90"/>
      <c r="U555" s="148"/>
      <c r="V555" s="105"/>
    </row>
    <row r="556" spans="1:22" s="100" customFormat="1" ht="27.75" customHeight="1" x14ac:dyDescent="0.35">
      <c r="A556" s="90"/>
      <c r="B556" s="83"/>
      <c r="C556" s="83"/>
      <c r="D556" s="90"/>
      <c r="E556" s="105"/>
      <c r="F556" s="105"/>
      <c r="G556" s="104"/>
      <c r="H556" s="1"/>
      <c r="I556" s="1"/>
      <c r="J556" s="90"/>
      <c r="K556" s="90"/>
      <c r="L556" s="90"/>
      <c r="M556" s="90"/>
      <c r="N556" s="90"/>
      <c r="O556" s="90"/>
      <c r="P556" s="106"/>
      <c r="Q556" s="90"/>
      <c r="R556" s="90"/>
      <c r="S556" s="106"/>
      <c r="T556" s="90"/>
      <c r="U556" s="148"/>
      <c r="V556" s="105"/>
    </row>
    <row r="557" spans="1:22" s="100" customFormat="1" ht="27.75" customHeight="1" x14ac:dyDescent="0.35">
      <c r="A557" s="90"/>
      <c r="B557" s="83"/>
      <c r="C557" s="83"/>
      <c r="D557" s="90"/>
      <c r="E557" s="105"/>
      <c r="F557" s="105"/>
      <c r="G557" s="104"/>
      <c r="H557" s="1"/>
      <c r="I557" s="1"/>
      <c r="J557" s="90"/>
      <c r="K557" s="90"/>
      <c r="L557" s="90"/>
      <c r="M557" s="90"/>
      <c r="N557" s="90"/>
      <c r="O557" s="90"/>
      <c r="P557" s="106"/>
      <c r="Q557" s="90"/>
      <c r="R557" s="90"/>
      <c r="S557" s="106"/>
      <c r="T557" s="90"/>
      <c r="U557" s="148"/>
      <c r="V557" s="105"/>
    </row>
    <row r="558" spans="1:22" s="100" customFormat="1" ht="27.75" customHeight="1" x14ac:dyDescent="0.35">
      <c r="A558" s="90"/>
      <c r="B558" s="83"/>
      <c r="C558" s="83"/>
      <c r="D558" s="90"/>
      <c r="E558" s="105"/>
      <c r="F558" s="105"/>
      <c r="G558" s="104"/>
      <c r="H558" s="1"/>
      <c r="I558" s="1"/>
      <c r="J558" s="90"/>
      <c r="K558" s="90"/>
      <c r="L558" s="90"/>
      <c r="M558" s="90"/>
      <c r="N558" s="90"/>
      <c r="O558" s="90"/>
      <c r="P558" s="106"/>
      <c r="Q558" s="90"/>
      <c r="R558" s="90"/>
      <c r="S558" s="106"/>
      <c r="T558" s="90"/>
      <c r="U558" s="148"/>
      <c r="V558" s="105"/>
    </row>
    <row r="559" spans="1:22" s="100" customFormat="1" ht="27.75" customHeight="1" x14ac:dyDescent="0.35">
      <c r="A559" s="90"/>
      <c r="B559" s="83"/>
      <c r="C559" s="83"/>
      <c r="D559" s="90"/>
      <c r="E559" s="105"/>
      <c r="F559" s="105"/>
      <c r="G559" s="104"/>
      <c r="H559" s="1"/>
      <c r="I559" s="1"/>
      <c r="J559" s="90"/>
      <c r="K559" s="90"/>
      <c r="L559" s="90"/>
      <c r="M559" s="90"/>
      <c r="N559" s="90"/>
      <c r="O559" s="90"/>
      <c r="P559" s="106"/>
      <c r="Q559" s="90"/>
      <c r="R559" s="90"/>
      <c r="S559" s="106"/>
      <c r="T559" s="90"/>
      <c r="U559" s="148"/>
      <c r="V559" s="105"/>
    </row>
    <row r="560" spans="1:22" s="100" customFormat="1" ht="27.75" customHeight="1" x14ac:dyDescent="0.35">
      <c r="A560" s="90"/>
      <c r="B560" s="83"/>
      <c r="C560" s="83"/>
      <c r="D560" s="90"/>
      <c r="E560" s="105"/>
      <c r="F560" s="105"/>
      <c r="G560" s="104"/>
      <c r="H560" s="1"/>
      <c r="I560" s="1"/>
      <c r="J560" s="90"/>
      <c r="K560" s="90"/>
      <c r="L560" s="90"/>
      <c r="M560" s="90"/>
      <c r="N560" s="90"/>
      <c r="O560" s="90"/>
      <c r="P560" s="106"/>
      <c r="Q560" s="90"/>
      <c r="R560" s="90"/>
      <c r="S560" s="106"/>
      <c r="T560" s="90"/>
      <c r="U560" s="148"/>
      <c r="V560" s="105"/>
    </row>
    <row r="561" spans="1:22" s="100" customFormat="1" ht="27.75" customHeight="1" x14ac:dyDescent="0.35">
      <c r="A561" s="90"/>
      <c r="B561" s="83"/>
      <c r="C561" s="83"/>
      <c r="D561" s="90"/>
      <c r="E561" s="105"/>
      <c r="F561" s="105"/>
      <c r="G561" s="104"/>
      <c r="H561" s="1"/>
      <c r="I561" s="1"/>
      <c r="J561" s="90"/>
      <c r="K561" s="90"/>
      <c r="L561" s="90"/>
      <c r="M561" s="90"/>
      <c r="N561" s="90"/>
      <c r="O561" s="90"/>
      <c r="P561" s="106"/>
      <c r="Q561" s="90"/>
      <c r="R561" s="90"/>
      <c r="S561" s="106"/>
      <c r="T561" s="90"/>
      <c r="U561" s="148"/>
      <c r="V561" s="105"/>
    </row>
    <row r="562" spans="1:22" s="100" customFormat="1" ht="27.75" customHeight="1" x14ac:dyDescent="0.35">
      <c r="A562" s="90"/>
      <c r="B562" s="83"/>
      <c r="C562" s="83"/>
      <c r="D562" s="90"/>
      <c r="E562" s="105"/>
      <c r="F562" s="105"/>
      <c r="G562" s="104"/>
      <c r="H562" s="1"/>
      <c r="I562" s="1"/>
      <c r="J562" s="90"/>
      <c r="K562" s="90"/>
      <c r="L562" s="90"/>
      <c r="M562" s="90"/>
      <c r="N562" s="90"/>
      <c r="O562" s="90"/>
      <c r="P562" s="106"/>
      <c r="Q562" s="90"/>
      <c r="R562" s="90"/>
      <c r="S562" s="106"/>
      <c r="T562" s="90"/>
      <c r="U562" s="148"/>
      <c r="V562" s="105"/>
    </row>
    <row r="563" spans="1:22" s="100" customFormat="1" ht="27.75" customHeight="1" x14ac:dyDescent="0.35">
      <c r="A563" s="90"/>
      <c r="B563" s="83"/>
      <c r="C563" s="83"/>
      <c r="D563" s="90"/>
      <c r="E563" s="105"/>
      <c r="F563" s="105"/>
      <c r="G563" s="104"/>
      <c r="H563" s="1"/>
      <c r="I563" s="1"/>
      <c r="J563" s="90"/>
      <c r="K563" s="90"/>
      <c r="L563" s="90"/>
      <c r="M563" s="90"/>
      <c r="N563" s="90"/>
      <c r="O563" s="90"/>
      <c r="P563" s="106"/>
      <c r="Q563" s="90"/>
      <c r="R563" s="90"/>
      <c r="S563" s="106"/>
      <c r="T563" s="90"/>
      <c r="U563" s="148"/>
      <c r="V563" s="105"/>
    </row>
    <row r="564" spans="1:22" s="100" customFormat="1" ht="27.75" customHeight="1" x14ac:dyDescent="0.35">
      <c r="A564" s="90"/>
      <c r="B564" s="83"/>
      <c r="C564" s="83"/>
      <c r="D564" s="90"/>
      <c r="E564" s="105"/>
      <c r="F564" s="105"/>
      <c r="G564" s="104"/>
      <c r="H564" s="1"/>
      <c r="I564" s="1"/>
      <c r="J564" s="90"/>
      <c r="K564" s="90"/>
      <c r="L564" s="90"/>
      <c r="M564" s="90"/>
      <c r="N564" s="90"/>
      <c r="O564" s="90"/>
      <c r="P564" s="106"/>
      <c r="Q564" s="90"/>
      <c r="R564" s="90"/>
      <c r="S564" s="106"/>
      <c r="T564" s="90"/>
      <c r="U564" s="148"/>
      <c r="V564" s="105"/>
    </row>
    <row r="565" spans="1:22" s="100" customFormat="1" ht="27.75" customHeight="1" x14ac:dyDescent="0.35">
      <c r="A565" s="90"/>
      <c r="B565" s="83"/>
      <c r="C565" s="83"/>
      <c r="D565" s="90"/>
      <c r="E565" s="105"/>
      <c r="F565" s="105"/>
      <c r="G565" s="104"/>
      <c r="H565" s="1"/>
      <c r="I565" s="1"/>
      <c r="J565" s="90"/>
      <c r="K565" s="90"/>
      <c r="L565" s="90"/>
      <c r="M565" s="90"/>
      <c r="N565" s="90"/>
      <c r="O565" s="90"/>
      <c r="P565" s="106"/>
      <c r="Q565" s="90"/>
      <c r="R565" s="90"/>
      <c r="S565" s="106"/>
      <c r="T565" s="90"/>
      <c r="U565" s="148"/>
      <c r="V565" s="105"/>
    </row>
    <row r="566" spans="1:22" s="100" customFormat="1" ht="27.75" customHeight="1" x14ac:dyDescent="0.35">
      <c r="A566" s="90"/>
      <c r="B566" s="83"/>
      <c r="C566" s="83"/>
      <c r="D566" s="90"/>
      <c r="E566" s="105"/>
      <c r="F566" s="105"/>
      <c r="G566" s="104"/>
      <c r="H566" s="1"/>
      <c r="I566" s="1"/>
      <c r="J566" s="90"/>
      <c r="K566" s="90"/>
      <c r="L566" s="90"/>
      <c r="M566" s="90"/>
      <c r="N566" s="90"/>
      <c r="O566" s="90"/>
      <c r="P566" s="106"/>
      <c r="Q566" s="90"/>
      <c r="R566" s="90"/>
      <c r="S566" s="106"/>
      <c r="T566" s="90"/>
      <c r="U566" s="148"/>
      <c r="V566" s="105"/>
    </row>
    <row r="567" spans="1:22" s="100" customFormat="1" ht="27.75" customHeight="1" x14ac:dyDescent="0.35">
      <c r="A567" s="90"/>
      <c r="B567" s="83"/>
      <c r="C567" s="83"/>
      <c r="D567" s="90"/>
      <c r="E567" s="105"/>
      <c r="F567" s="105"/>
      <c r="G567" s="104"/>
      <c r="H567" s="1"/>
      <c r="I567" s="1"/>
      <c r="J567" s="90"/>
      <c r="K567" s="90"/>
      <c r="L567" s="90"/>
      <c r="M567" s="90"/>
      <c r="N567" s="90"/>
      <c r="O567" s="90"/>
      <c r="P567" s="106"/>
      <c r="Q567" s="90"/>
      <c r="R567" s="90"/>
      <c r="S567" s="106"/>
      <c r="T567" s="90"/>
      <c r="U567" s="148"/>
      <c r="V567" s="105"/>
    </row>
    <row r="568" spans="1:22" s="100" customFormat="1" ht="27.75" customHeight="1" x14ac:dyDescent="0.35">
      <c r="A568" s="90"/>
      <c r="B568" s="83"/>
      <c r="C568" s="83"/>
      <c r="D568" s="90"/>
      <c r="E568" s="105"/>
      <c r="F568" s="105"/>
      <c r="G568" s="104"/>
      <c r="H568" s="1"/>
      <c r="I568" s="1"/>
      <c r="J568" s="90"/>
      <c r="K568" s="90"/>
      <c r="L568" s="90"/>
      <c r="M568" s="90"/>
      <c r="N568" s="90"/>
      <c r="O568" s="90"/>
      <c r="P568" s="106"/>
      <c r="Q568" s="90"/>
      <c r="R568" s="90"/>
      <c r="S568" s="106"/>
      <c r="T568" s="90"/>
      <c r="U568" s="148"/>
      <c r="V568" s="105"/>
    </row>
    <row r="569" spans="1:22" s="100" customFormat="1" ht="27.75" customHeight="1" x14ac:dyDescent="0.35">
      <c r="A569" s="90"/>
      <c r="B569" s="83"/>
      <c r="C569" s="83"/>
      <c r="D569" s="90"/>
      <c r="E569" s="105"/>
      <c r="F569" s="105"/>
      <c r="G569" s="104"/>
      <c r="H569" s="1"/>
      <c r="I569" s="1"/>
      <c r="J569" s="90"/>
      <c r="K569" s="90"/>
      <c r="L569" s="90"/>
      <c r="M569" s="90"/>
      <c r="N569" s="90"/>
      <c r="O569" s="90"/>
      <c r="P569" s="106"/>
      <c r="Q569" s="90"/>
      <c r="R569" s="90"/>
      <c r="S569" s="106"/>
      <c r="T569" s="90"/>
      <c r="U569" s="148"/>
      <c r="V569" s="105"/>
    </row>
    <row r="570" spans="1:22" s="100" customFormat="1" ht="27.75" customHeight="1" x14ac:dyDescent="0.35">
      <c r="A570" s="90"/>
      <c r="B570" s="83"/>
      <c r="C570" s="83"/>
      <c r="D570" s="90"/>
      <c r="E570" s="105"/>
      <c r="F570" s="105"/>
      <c r="G570" s="104"/>
      <c r="H570" s="1"/>
      <c r="I570" s="1"/>
      <c r="J570" s="90"/>
      <c r="K570" s="90"/>
      <c r="L570" s="90"/>
      <c r="M570" s="90"/>
      <c r="N570" s="90"/>
      <c r="O570" s="90"/>
      <c r="P570" s="106"/>
      <c r="Q570" s="90"/>
      <c r="R570" s="90"/>
      <c r="S570" s="106"/>
      <c r="T570" s="90"/>
      <c r="U570" s="148"/>
      <c r="V570" s="105"/>
    </row>
    <row r="571" spans="1:22" s="100" customFormat="1" ht="27.75" customHeight="1" x14ac:dyDescent="0.35">
      <c r="A571" s="90"/>
      <c r="B571" s="83"/>
      <c r="C571" s="83"/>
      <c r="D571" s="90"/>
      <c r="E571" s="105"/>
      <c r="F571" s="105"/>
      <c r="G571" s="104"/>
      <c r="H571" s="1"/>
      <c r="I571" s="1"/>
      <c r="J571" s="90"/>
      <c r="K571" s="90"/>
      <c r="L571" s="90"/>
      <c r="M571" s="90"/>
      <c r="N571" s="90"/>
      <c r="O571" s="90"/>
      <c r="P571" s="106"/>
      <c r="Q571" s="90"/>
      <c r="R571" s="90"/>
      <c r="S571" s="106"/>
      <c r="T571" s="90"/>
      <c r="U571" s="148"/>
      <c r="V571" s="105"/>
    </row>
    <row r="572" spans="1:22" s="100" customFormat="1" ht="27.75" customHeight="1" x14ac:dyDescent="0.35">
      <c r="A572" s="90"/>
      <c r="B572" s="83"/>
      <c r="C572" s="83"/>
      <c r="D572" s="90"/>
      <c r="E572" s="105"/>
      <c r="F572" s="105"/>
      <c r="G572" s="104"/>
      <c r="H572" s="1"/>
      <c r="I572" s="1"/>
      <c r="J572" s="90"/>
      <c r="K572" s="90"/>
      <c r="L572" s="90"/>
      <c r="M572" s="90"/>
      <c r="N572" s="90"/>
      <c r="O572" s="90"/>
      <c r="P572" s="106"/>
      <c r="Q572" s="90"/>
      <c r="R572" s="90"/>
      <c r="S572" s="106"/>
      <c r="T572" s="90"/>
      <c r="U572" s="148"/>
      <c r="V572" s="105"/>
    </row>
    <row r="573" spans="1:22" s="100" customFormat="1" ht="27.75" customHeight="1" x14ac:dyDescent="0.35">
      <c r="A573" s="90"/>
      <c r="B573" s="83"/>
      <c r="C573" s="83"/>
      <c r="D573" s="90"/>
      <c r="E573" s="105"/>
      <c r="F573" s="105"/>
      <c r="G573" s="104"/>
      <c r="H573" s="1"/>
      <c r="I573" s="1"/>
      <c r="J573" s="90"/>
      <c r="K573" s="90"/>
      <c r="L573" s="90"/>
      <c r="M573" s="90"/>
      <c r="N573" s="90"/>
      <c r="O573" s="90"/>
      <c r="P573" s="106"/>
      <c r="Q573" s="90"/>
      <c r="R573" s="90"/>
      <c r="S573" s="106"/>
      <c r="T573" s="90"/>
      <c r="U573" s="148"/>
      <c r="V573" s="105"/>
    </row>
    <row r="574" spans="1:22" s="100" customFormat="1" ht="27.75" customHeight="1" x14ac:dyDescent="0.35">
      <c r="A574" s="90"/>
      <c r="B574" s="83"/>
      <c r="C574" s="83"/>
      <c r="D574" s="90"/>
      <c r="E574" s="105"/>
      <c r="F574" s="105"/>
      <c r="G574" s="104"/>
      <c r="H574" s="1"/>
      <c r="I574" s="1"/>
      <c r="J574" s="90"/>
      <c r="K574" s="90"/>
      <c r="L574" s="90"/>
      <c r="M574" s="90"/>
      <c r="N574" s="90"/>
      <c r="O574" s="90"/>
      <c r="P574" s="106"/>
      <c r="Q574" s="90"/>
      <c r="R574" s="90"/>
      <c r="S574" s="106"/>
      <c r="T574" s="90"/>
      <c r="U574" s="148"/>
      <c r="V574" s="105"/>
    </row>
    <row r="575" spans="1:22" s="100" customFormat="1" ht="27.75" customHeight="1" x14ac:dyDescent="0.35">
      <c r="A575" s="90"/>
      <c r="B575" s="83"/>
      <c r="C575" s="83"/>
      <c r="D575" s="90"/>
      <c r="E575" s="105"/>
      <c r="F575" s="105"/>
      <c r="G575" s="104"/>
      <c r="H575" s="1"/>
      <c r="I575" s="1"/>
      <c r="J575" s="90"/>
      <c r="K575" s="90"/>
      <c r="L575" s="90"/>
      <c r="M575" s="90"/>
      <c r="N575" s="90"/>
      <c r="O575" s="90"/>
      <c r="P575" s="106"/>
      <c r="Q575" s="90"/>
      <c r="R575" s="90"/>
      <c r="S575" s="106"/>
      <c r="T575" s="90"/>
      <c r="U575" s="148"/>
      <c r="V575" s="105"/>
    </row>
    <row r="576" spans="1:22" s="100" customFormat="1" ht="27.75" customHeight="1" x14ac:dyDescent="0.35">
      <c r="A576" s="90"/>
      <c r="B576" s="83"/>
      <c r="C576" s="83"/>
      <c r="D576" s="90"/>
      <c r="E576" s="105"/>
      <c r="F576" s="105"/>
      <c r="G576" s="104"/>
      <c r="H576" s="1"/>
      <c r="I576" s="1"/>
      <c r="J576" s="90"/>
      <c r="K576" s="90"/>
      <c r="L576" s="90"/>
      <c r="M576" s="90"/>
      <c r="N576" s="90"/>
      <c r="O576" s="90"/>
      <c r="P576" s="106"/>
      <c r="Q576" s="90"/>
      <c r="R576" s="90"/>
      <c r="S576" s="106"/>
      <c r="T576" s="90"/>
      <c r="U576" s="148"/>
      <c r="V576" s="105"/>
    </row>
    <row r="577" spans="1:22" s="100" customFormat="1" ht="27.75" customHeight="1" x14ac:dyDescent="0.35">
      <c r="A577" s="90"/>
      <c r="B577" s="83"/>
      <c r="C577" s="83"/>
      <c r="D577" s="90"/>
      <c r="E577" s="105"/>
      <c r="F577" s="105"/>
      <c r="G577" s="104"/>
      <c r="H577" s="1"/>
      <c r="I577" s="1"/>
      <c r="J577" s="90"/>
      <c r="K577" s="90"/>
      <c r="L577" s="90"/>
      <c r="M577" s="90"/>
      <c r="N577" s="90"/>
      <c r="O577" s="90"/>
      <c r="P577" s="106"/>
      <c r="Q577" s="90"/>
      <c r="R577" s="90"/>
      <c r="S577" s="106"/>
      <c r="T577" s="90"/>
      <c r="U577" s="148"/>
      <c r="V577" s="105"/>
    </row>
    <row r="578" spans="1:22" s="100" customFormat="1" ht="27.75" customHeight="1" x14ac:dyDescent="0.35">
      <c r="A578" s="90"/>
      <c r="B578" s="83"/>
      <c r="C578" s="83"/>
      <c r="D578" s="90"/>
      <c r="E578" s="105"/>
      <c r="F578" s="105"/>
      <c r="G578" s="104"/>
      <c r="H578" s="1"/>
      <c r="I578" s="1"/>
      <c r="J578" s="90"/>
      <c r="K578" s="90"/>
      <c r="L578" s="90"/>
      <c r="M578" s="90"/>
      <c r="N578" s="90"/>
      <c r="O578" s="90"/>
      <c r="P578" s="106"/>
      <c r="Q578" s="90"/>
      <c r="R578" s="90"/>
      <c r="S578" s="106"/>
      <c r="T578" s="90"/>
      <c r="U578" s="148"/>
      <c r="V578" s="105"/>
    </row>
    <row r="579" spans="1:22" s="100" customFormat="1" ht="27.75" customHeight="1" x14ac:dyDescent="0.35">
      <c r="A579" s="90"/>
      <c r="B579" s="83"/>
      <c r="C579" s="83"/>
      <c r="D579" s="90"/>
      <c r="E579" s="105"/>
      <c r="F579" s="105"/>
      <c r="G579" s="104"/>
      <c r="H579" s="1"/>
      <c r="I579" s="1"/>
      <c r="J579" s="90"/>
      <c r="K579" s="90"/>
      <c r="L579" s="90"/>
      <c r="M579" s="90"/>
      <c r="N579" s="90"/>
      <c r="O579" s="90"/>
      <c r="P579" s="106"/>
      <c r="Q579" s="90"/>
      <c r="R579" s="90"/>
      <c r="S579" s="106"/>
      <c r="T579" s="90"/>
      <c r="U579" s="148"/>
      <c r="V579" s="105"/>
    </row>
    <row r="580" spans="1:22" s="100" customFormat="1" ht="27.75" customHeight="1" x14ac:dyDescent="0.35">
      <c r="A580" s="90"/>
      <c r="B580" s="83"/>
      <c r="C580" s="83"/>
      <c r="D580" s="90"/>
      <c r="E580" s="105"/>
      <c r="F580" s="105"/>
      <c r="G580" s="104"/>
      <c r="H580" s="1"/>
      <c r="I580" s="1"/>
      <c r="J580" s="90"/>
      <c r="K580" s="90"/>
      <c r="L580" s="90"/>
      <c r="M580" s="90"/>
      <c r="N580" s="90"/>
      <c r="O580" s="90"/>
      <c r="P580" s="106"/>
      <c r="Q580" s="90"/>
      <c r="R580" s="90"/>
      <c r="S580" s="106"/>
      <c r="T580" s="90"/>
      <c r="U580" s="148"/>
      <c r="V580" s="105"/>
    </row>
    <row r="581" spans="1:22" s="100" customFormat="1" ht="27.75" customHeight="1" x14ac:dyDescent="0.35">
      <c r="A581" s="90"/>
      <c r="B581" s="83"/>
      <c r="C581" s="83"/>
      <c r="D581" s="90"/>
      <c r="E581" s="105"/>
      <c r="F581" s="105"/>
      <c r="G581" s="104"/>
      <c r="H581" s="1"/>
      <c r="I581" s="1"/>
      <c r="J581" s="90"/>
      <c r="K581" s="90"/>
      <c r="L581" s="90"/>
      <c r="M581" s="90"/>
      <c r="N581" s="90"/>
      <c r="O581" s="90"/>
      <c r="P581" s="106"/>
      <c r="Q581" s="90"/>
      <c r="R581" s="90"/>
      <c r="S581" s="106"/>
      <c r="T581" s="90"/>
      <c r="U581" s="148"/>
      <c r="V581" s="105"/>
    </row>
    <row r="582" spans="1:22" s="100" customFormat="1" ht="27.75" customHeight="1" x14ac:dyDescent="0.35">
      <c r="A582" s="90"/>
      <c r="B582" s="83"/>
      <c r="C582" s="83"/>
      <c r="D582" s="90"/>
      <c r="E582" s="105"/>
      <c r="F582" s="105"/>
      <c r="G582" s="104"/>
      <c r="H582" s="1"/>
      <c r="I582" s="1"/>
      <c r="J582" s="90"/>
      <c r="K582" s="90"/>
      <c r="L582" s="90"/>
      <c r="M582" s="90"/>
      <c r="N582" s="90"/>
      <c r="O582" s="90"/>
      <c r="P582" s="106"/>
      <c r="Q582" s="90"/>
      <c r="R582" s="90"/>
      <c r="S582" s="106"/>
      <c r="T582" s="90"/>
      <c r="U582" s="148"/>
      <c r="V582" s="105"/>
    </row>
    <row r="583" spans="1:22" s="100" customFormat="1" ht="27.75" customHeight="1" x14ac:dyDescent="0.35">
      <c r="A583" s="90"/>
      <c r="B583" s="83"/>
      <c r="C583" s="83"/>
      <c r="D583" s="90"/>
      <c r="E583" s="105"/>
      <c r="F583" s="105"/>
      <c r="G583" s="104"/>
      <c r="H583" s="1"/>
      <c r="I583" s="1"/>
      <c r="J583" s="90"/>
      <c r="K583" s="90"/>
      <c r="L583" s="90"/>
      <c r="M583" s="90"/>
      <c r="N583" s="90"/>
      <c r="O583" s="90"/>
      <c r="P583" s="106"/>
      <c r="Q583" s="90"/>
      <c r="R583" s="90"/>
      <c r="S583" s="106"/>
      <c r="T583" s="90"/>
      <c r="U583" s="148"/>
      <c r="V583" s="105"/>
    </row>
    <row r="584" spans="1:22" s="100" customFormat="1" ht="27.75" customHeight="1" x14ac:dyDescent="0.35">
      <c r="A584" s="90"/>
      <c r="B584" s="83"/>
      <c r="C584" s="83"/>
      <c r="D584" s="90"/>
      <c r="E584" s="105"/>
      <c r="F584" s="105"/>
      <c r="G584" s="104"/>
      <c r="H584" s="1"/>
      <c r="I584" s="1"/>
      <c r="J584" s="90"/>
      <c r="K584" s="90"/>
      <c r="L584" s="90"/>
      <c r="M584" s="90"/>
      <c r="N584" s="90"/>
      <c r="O584" s="90"/>
      <c r="P584" s="106"/>
      <c r="Q584" s="90"/>
      <c r="R584" s="90"/>
      <c r="S584" s="106"/>
      <c r="T584" s="90"/>
      <c r="U584" s="148"/>
      <c r="V584" s="105"/>
    </row>
    <row r="585" spans="1:22" s="100" customFormat="1" ht="27.75" customHeight="1" x14ac:dyDescent="0.35">
      <c r="A585" s="90"/>
      <c r="B585" s="83"/>
      <c r="C585" s="83"/>
      <c r="D585" s="90"/>
      <c r="E585" s="105"/>
      <c r="F585" s="105"/>
      <c r="G585" s="104"/>
      <c r="H585" s="1"/>
      <c r="I585" s="1"/>
      <c r="J585" s="90"/>
      <c r="K585" s="90"/>
      <c r="L585" s="90"/>
      <c r="M585" s="90"/>
      <c r="N585" s="90"/>
      <c r="O585" s="90"/>
      <c r="P585" s="106"/>
      <c r="Q585" s="90"/>
      <c r="R585" s="90"/>
      <c r="S585" s="106"/>
      <c r="T585" s="90"/>
      <c r="U585" s="148"/>
      <c r="V585" s="105"/>
    </row>
    <row r="586" spans="1:22" s="100" customFormat="1" ht="27.75" customHeight="1" x14ac:dyDescent="0.35">
      <c r="A586" s="90"/>
      <c r="B586" s="83"/>
      <c r="C586" s="83"/>
      <c r="D586" s="90"/>
      <c r="E586" s="105"/>
      <c r="F586" s="105"/>
      <c r="G586" s="104"/>
      <c r="H586" s="1"/>
      <c r="I586" s="1"/>
      <c r="J586" s="90"/>
      <c r="K586" s="90"/>
      <c r="L586" s="90"/>
      <c r="M586" s="90"/>
      <c r="N586" s="90"/>
      <c r="O586" s="90"/>
      <c r="P586" s="106"/>
      <c r="Q586" s="90"/>
      <c r="R586" s="90"/>
      <c r="S586" s="106"/>
      <c r="T586" s="90"/>
      <c r="U586" s="148"/>
      <c r="V586" s="105"/>
    </row>
    <row r="587" spans="1:22" s="100" customFormat="1" ht="27.75" customHeight="1" x14ac:dyDescent="0.35">
      <c r="A587" s="90"/>
      <c r="B587" s="83"/>
      <c r="C587" s="83"/>
      <c r="D587" s="90"/>
      <c r="E587" s="105"/>
      <c r="F587" s="105"/>
      <c r="G587" s="104"/>
      <c r="H587" s="1"/>
      <c r="I587" s="1"/>
      <c r="J587" s="90"/>
      <c r="K587" s="90"/>
      <c r="L587" s="90"/>
      <c r="M587" s="90"/>
      <c r="N587" s="90"/>
      <c r="O587" s="90"/>
      <c r="P587" s="106"/>
      <c r="Q587" s="90"/>
      <c r="R587" s="90"/>
      <c r="S587" s="106"/>
      <c r="T587" s="90"/>
      <c r="U587" s="148"/>
      <c r="V587" s="105"/>
    </row>
    <row r="588" spans="1:22" s="100" customFormat="1" ht="27.75" customHeight="1" x14ac:dyDescent="0.35">
      <c r="A588" s="90"/>
      <c r="B588" s="83"/>
      <c r="C588" s="83"/>
      <c r="D588" s="90"/>
      <c r="E588" s="105"/>
      <c r="F588" s="105"/>
      <c r="G588" s="104"/>
      <c r="H588" s="1"/>
      <c r="I588" s="1"/>
      <c r="J588" s="90"/>
      <c r="K588" s="90"/>
      <c r="L588" s="90"/>
      <c r="M588" s="90"/>
      <c r="N588" s="90"/>
      <c r="O588" s="90"/>
      <c r="P588" s="106"/>
      <c r="Q588" s="90"/>
      <c r="R588" s="90"/>
      <c r="S588" s="106"/>
      <c r="T588" s="90"/>
      <c r="U588" s="148"/>
      <c r="V588" s="105"/>
    </row>
    <row r="589" spans="1:22" s="100" customFormat="1" ht="27.75" customHeight="1" x14ac:dyDescent="0.35">
      <c r="A589" s="90"/>
      <c r="B589" s="83"/>
      <c r="C589" s="83"/>
      <c r="D589" s="90"/>
      <c r="E589" s="105"/>
      <c r="F589" s="105"/>
      <c r="G589" s="104"/>
      <c r="H589" s="1"/>
      <c r="I589" s="1"/>
      <c r="J589" s="90"/>
      <c r="K589" s="90"/>
      <c r="L589" s="90"/>
      <c r="M589" s="90"/>
      <c r="N589" s="90"/>
      <c r="O589" s="90"/>
      <c r="P589" s="106"/>
      <c r="Q589" s="90"/>
      <c r="R589" s="90"/>
      <c r="S589" s="106"/>
      <c r="T589" s="90"/>
      <c r="U589" s="148"/>
      <c r="V589" s="105"/>
    </row>
    <row r="590" spans="1:22" s="100" customFormat="1" ht="27.75" customHeight="1" x14ac:dyDescent="0.35">
      <c r="A590" s="90"/>
      <c r="B590" s="83"/>
      <c r="C590" s="83"/>
      <c r="D590" s="90"/>
      <c r="E590" s="105"/>
      <c r="F590" s="105"/>
      <c r="G590" s="104"/>
      <c r="H590" s="1"/>
      <c r="I590" s="1"/>
      <c r="J590" s="90"/>
      <c r="K590" s="90"/>
      <c r="L590" s="90"/>
      <c r="M590" s="90"/>
      <c r="N590" s="90"/>
      <c r="O590" s="90"/>
      <c r="P590" s="106"/>
      <c r="Q590" s="90"/>
      <c r="R590" s="90"/>
      <c r="S590" s="106"/>
      <c r="T590" s="90"/>
      <c r="U590" s="148"/>
      <c r="V590" s="105"/>
    </row>
    <row r="591" spans="1:22" s="100" customFormat="1" ht="27.75" customHeight="1" x14ac:dyDescent="0.35">
      <c r="A591" s="90"/>
      <c r="B591" s="83"/>
      <c r="C591" s="83"/>
      <c r="D591" s="90"/>
      <c r="E591" s="105"/>
      <c r="F591" s="105"/>
      <c r="G591" s="104"/>
      <c r="H591" s="1"/>
      <c r="I591" s="1"/>
      <c r="J591" s="90"/>
      <c r="K591" s="90"/>
      <c r="L591" s="90"/>
      <c r="M591" s="90"/>
      <c r="N591" s="90"/>
      <c r="O591" s="90"/>
      <c r="P591" s="106"/>
      <c r="Q591" s="90"/>
      <c r="R591" s="90"/>
      <c r="S591" s="106"/>
      <c r="T591" s="90"/>
      <c r="U591" s="148"/>
      <c r="V591" s="105"/>
    </row>
    <row r="592" spans="1:22" s="100" customFormat="1" ht="27.75" customHeight="1" x14ac:dyDescent="0.35">
      <c r="A592" s="90"/>
      <c r="B592" s="83"/>
      <c r="C592" s="83"/>
      <c r="D592" s="90"/>
      <c r="E592" s="105"/>
      <c r="F592" s="105"/>
      <c r="G592" s="104"/>
      <c r="H592" s="1"/>
      <c r="I592" s="1"/>
      <c r="J592" s="90"/>
      <c r="K592" s="90"/>
      <c r="L592" s="90"/>
      <c r="M592" s="90"/>
      <c r="N592" s="90"/>
      <c r="O592" s="90"/>
      <c r="P592" s="106"/>
      <c r="Q592" s="90"/>
      <c r="R592" s="90"/>
      <c r="S592" s="106"/>
      <c r="T592" s="90"/>
      <c r="U592" s="148"/>
      <c r="V592" s="105"/>
    </row>
    <row r="593" spans="1:22" s="100" customFormat="1" ht="27.75" customHeight="1" x14ac:dyDescent="0.35">
      <c r="A593" s="90"/>
      <c r="B593" s="83"/>
      <c r="C593" s="83"/>
      <c r="D593" s="90"/>
      <c r="E593" s="105"/>
      <c r="F593" s="105"/>
      <c r="G593" s="104"/>
      <c r="H593" s="1"/>
      <c r="I593" s="1"/>
      <c r="J593" s="90"/>
      <c r="K593" s="90"/>
      <c r="L593" s="90"/>
      <c r="M593" s="90"/>
      <c r="N593" s="90"/>
      <c r="O593" s="90"/>
      <c r="P593" s="106"/>
      <c r="Q593" s="90"/>
      <c r="R593" s="90"/>
      <c r="S593" s="106"/>
      <c r="T593" s="90"/>
      <c r="U593" s="148"/>
      <c r="V593" s="105"/>
    </row>
    <row r="594" spans="1:22" s="100" customFormat="1" ht="27.75" customHeight="1" x14ac:dyDescent="0.35">
      <c r="A594" s="90"/>
      <c r="B594" s="83"/>
      <c r="C594" s="83"/>
      <c r="D594" s="90"/>
      <c r="E594" s="105"/>
      <c r="F594" s="105"/>
      <c r="G594" s="104"/>
      <c r="H594" s="1"/>
      <c r="I594" s="1"/>
      <c r="J594" s="90"/>
      <c r="K594" s="90"/>
      <c r="L594" s="90"/>
      <c r="M594" s="90"/>
      <c r="N594" s="90"/>
      <c r="O594" s="90"/>
      <c r="P594" s="106"/>
      <c r="Q594" s="90"/>
      <c r="R594" s="90"/>
      <c r="S594" s="106"/>
      <c r="T594" s="90"/>
      <c r="U594" s="148"/>
      <c r="V594" s="105"/>
    </row>
    <row r="595" spans="1:22" s="100" customFormat="1" ht="27.75" customHeight="1" x14ac:dyDescent="0.35">
      <c r="A595" s="90"/>
      <c r="B595" s="83"/>
      <c r="C595" s="83"/>
      <c r="D595" s="90"/>
      <c r="E595" s="105"/>
      <c r="F595" s="105"/>
      <c r="G595" s="104"/>
      <c r="H595" s="1"/>
      <c r="I595" s="1"/>
      <c r="J595" s="90"/>
      <c r="K595" s="90"/>
      <c r="L595" s="90"/>
      <c r="M595" s="90"/>
      <c r="N595" s="90"/>
      <c r="O595" s="90"/>
      <c r="P595" s="106"/>
      <c r="Q595" s="90"/>
      <c r="R595" s="90"/>
      <c r="S595" s="106"/>
      <c r="T595" s="90"/>
      <c r="U595" s="148"/>
      <c r="V595" s="105"/>
    </row>
    <row r="596" spans="1:22" s="100" customFormat="1" ht="27.75" customHeight="1" x14ac:dyDescent="0.35">
      <c r="A596" s="90"/>
      <c r="B596" s="83"/>
      <c r="C596" s="83"/>
      <c r="D596" s="90"/>
      <c r="E596" s="105"/>
      <c r="F596" s="105"/>
      <c r="G596" s="104"/>
      <c r="H596" s="1"/>
      <c r="I596" s="1"/>
      <c r="J596" s="90"/>
      <c r="K596" s="90"/>
      <c r="L596" s="90"/>
      <c r="M596" s="90"/>
      <c r="N596" s="90"/>
      <c r="O596" s="90"/>
      <c r="P596" s="106"/>
      <c r="Q596" s="90"/>
      <c r="R596" s="90"/>
      <c r="S596" s="106"/>
      <c r="T596" s="90"/>
      <c r="U596" s="148"/>
      <c r="V596" s="105"/>
    </row>
    <row r="597" spans="1:22" s="100" customFormat="1" ht="27.75" customHeight="1" x14ac:dyDescent="0.35">
      <c r="A597" s="90"/>
      <c r="B597" s="83"/>
      <c r="C597" s="83"/>
      <c r="D597" s="90"/>
      <c r="E597" s="105"/>
      <c r="F597" s="105"/>
      <c r="G597" s="104"/>
      <c r="H597" s="1"/>
      <c r="I597" s="1"/>
      <c r="J597" s="90"/>
      <c r="K597" s="90"/>
      <c r="L597" s="90"/>
      <c r="M597" s="90"/>
      <c r="N597" s="90"/>
      <c r="O597" s="90"/>
      <c r="P597" s="106"/>
      <c r="Q597" s="90"/>
      <c r="R597" s="90"/>
      <c r="S597" s="106"/>
      <c r="T597" s="90"/>
      <c r="U597" s="148"/>
      <c r="V597" s="105"/>
    </row>
    <row r="598" spans="1:22" s="100" customFormat="1" ht="27.75" customHeight="1" x14ac:dyDescent="0.35">
      <c r="A598" s="90"/>
      <c r="B598" s="83"/>
      <c r="C598" s="83"/>
      <c r="D598" s="90"/>
      <c r="E598" s="105"/>
      <c r="F598" s="105"/>
      <c r="G598" s="104"/>
      <c r="H598" s="1"/>
      <c r="I598" s="1"/>
      <c r="J598" s="90"/>
      <c r="K598" s="90"/>
      <c r="L598" s="90"/>
      <c r="M598" s="90"/>
      <c r="N598" s="90"/>
      <c r="O598" s="90"/>
      <c r="P598" s="106"/>
      <c r="Q598" s="90"/>
      <c r="R598" s="90"/>
      <c r="S598" s="106"/>
      <c r="T598" s="90"/>
      <c r="U598" s="148"/>
      <c r="V598" s="105"/>
    </row>
    <row r="599" spans="1:22" s="100" customFormat="1" ht="27.75" customHeight="1" x14ac:dyDescent="0.35">
      <c r="A599" s="90"/>
      <c r="B599" s="83"/>
      <c r="C599" s="83"/>
      <c r="D599" s="90"/>
      <c r="E599" s="105"/>
      <c r="F599" s="105"/>
      <c r="G599" s="104"/>
      <c r="H599" s="1"/>
      <c r="I599" s="1"/>
      <c r="J599" s="90"/>
      <c r="K599" s="90"/>
      <c r="L599" s="90"/>
      <c r="M599" s="90"/>
      <c r="N599" s="90"/>
      <c r="O599" s="90"/>
      <c r="P599" s="106"/>
      <c r="Q599" s="90"/>
      <c r="R599" s="90"/>
      <c r="S599" s="106"/>
      <c r="T599" s="90"/>
      <c r="U599" s="148"/>
      <c r="V599" s="105"/>
    </row>
    <row r="600" spans="1:22" s="100" customFormat="1" ht="27.75" customHeight="1" x14ac:dyDescent="0.35">
      <c r="A600" s="90"/>
      <c r="B600" s="83"/>
      <c r="C600" s="83"/>
      <c r="D600" s="90"/>
      <c r="E600" s="105"/>
      <c r="F600" s="105"/>
      <c r="G600" s="104"/>
      <c r="H600" s="1"/>
      <c r="I600" s="1"/>
      <c r="J600" s="90"/>
      <c r="K600" s="90"/>
      <c r="L600" s="90"/>
      <c r="M600" s="90"/>
      <c r="N600" s="90"/>
      <c r="O600" s="90"/>
      <c r="P600" s="106"/>
      <c r="Q600" s="90"/>
      <c r="R600" s="90"/>
      <c r="S600" s="106"/>
      <c r="T600" s="90"/>
      <c r="U600" s="148"/>
      <c r="V600" s="105"/>
    </row>
    <row r="601" spans="1:22" s="100" customFormat="1" ht="27.75" customHeight="1" x14ac:dyDescent="0.35">
      <c r="A601" s="90"/>
      <c r="B601" s="83"/>
      <c r="C601" s="83"/>
      <c r="D601" s="90"/>
      <c r="E601" s="105"/>
      <c r="F601" s="105"/>
      <c r="G601" s="104"/>
      <c r="H601" s="1"/>
      <c r="I601" s="1"/>
      <c r="J601" s="90"/>
      <c r="K601" s="90"/>
      <c r="L601" s="90"/>
      <c r="M601" s="90"/>
      <c r="N601" s="90"/>
      <c r="O601" s="90"/>
      <c r="P601" s="106"/>
      <c r="Q601" s="90"/>
      <c r="R601" s="90"/>
      <c r="S601" s="106"/>
      <c r="T601" s="90"/>
      <c r="U601" s="148"/>
      <c r="V601" s="105"/>
    </row>
    <row r="602" spans="1:22" s="100" customFormat="1" ht="27.75" customHeight="1" x14ac:dyDescent="0.35">
      <c r="A602" s="90"/>
      <c r="B602" s="83"/>
      <c r="C602" s="83"/>
      <c r="D602" s="90"/>
      <c r="E602" s="105"/>
      <c r="F602" s="105"/>
      <c r="G602" s="104"/>
      <c r="H602" s="1"/>
      <c r="I602" s="1"/>
      <c r="J602" s="90"/>
      <c r="K602" s="90"/>
      <c r="L602" s="90"/>
      <c r="M602" s="90"/>
      <c r="N602" s="90"/>
      <c r="O602" s="90"/>
      <c r="P602" s="106"/>
      <c r="Q602" s="90"/>
      <c r="R602" s="90"/>
      <c r="S602" s="106"/>
      <c r="T602" s="90"/>
      <c r="U602" s="148"/>
      <c r="V602" s="105"/>
    </row>
    <row r="603" spans="1:22" s="100" customFormat="1" ht="27.75" customHeight="1" x14ac:dyDescent="0.35">
      <c r="A603" s="90"/>
      <c r="B603" s="83"/>
      <c r="C603" s="83"/>
      <c r="D603" s="90"/>
      <c r="E603" s="105"/>
      <c r="F603" s="105"/>
      <c r="G603" s="104"/>
      <c r="H603" s="1"/>
      <c r="I603" s="1"/>
      <c r="J603" s="90"/>
      <c r="K603" s="90"/>
      <c r="L603" s="90"/>
      <c r="M603" s="90"/>
      <c r="N603" s="90"/>
      <c r="O603" s="90"/>
      <c r="P603" s="106"/>
      <c r="Q603" s="90"/>
      <c r="R603" s="90"/>
      <c r="S603" s="106"/>
      <c r="T603" s="90"/>
      <c r="U603" s="148"/>
      <c r="V603" s="105"/>
    </row>
    <row r="604" spans="1:22" s="100" customFormat="1" ht="27.75" customHeight="1" x14ac:dyDescent="0.35">
      <c r="A604" s="90"/>
      <c r="B604" s="83"/>
      <c r="C604" s="83"/>
      <c r="D604" s="90"/>
      <c r="E604" s="105"/>
      <c r="F604" s="105"/>
      <c r="G604" s="104"/>
      <c r="H604" s="1"/>
      <c r="I604" s="1"/>
      <c r="J604" s="90"/>
      <c r="K604" s="90"/>
      <c r="L604" s="90"/>
      <c r="M604" s="90"/>
      <c r="N604" s="90"/>
      <c r="O604" s="90"/>
      <c r="P604" s="106"/>
      <c r="Q604" s="90"/>
      <c r="R604" s="90"/>
      <c r="S604" s="106"/>
      <c r="T604" s="90"/>
      <c r="U604" s="148"/>
      <c r="V604" s="105"/>
    </row>
    <row r="605" spans="1:22" s="100" customFormat="1" ht="27.75" customHeight="1" x14ac:dyDescent="0.35">
      <c r="A605" s="90"/>
      <c r="B605" s="83"/>
      <c r="C605" s="83"/>
      <c r="D605" s="90"/>
      <c r="E605" s="105"/>
      <c r="F605" s="105"/>
      <c r="G605" s="104"/>
      <c r="H605" s="1"/>
      <c r="I605" s="1"/>
      <c r="J605" s="90"/>
      <c r="K605" s="90"/>
      <c r="L605" s="90"/>
      <c r="M605" s="90"/>
      <c r="N605" s="90"/>
      <c r="O605" s="90"/>
      <c r="P605" s="106"/>
      <c r="Q605" s="90"/>
      <c r="R605" s="90"/>
      <c r="S605" s="106"/>
      <c r="T605" s="90"/>
      <c r="U605" s="148"/>
      <c r="V605" s="105"/>
    </row>
    <row r="606" spans="1:22" s="100" customFormat="1" ht="27.75" customHeight="1" x14ac:dyDescent="0.35">
      <c r="A606" s="90"/>
      <c r="B606" s="83"/>
      <c r="C606" s="83"/>
      <c r="D606" s="90"/>
      <c r="E606" s="105"/>
      <c r="F606" s="105"/>
      <c r="G606" s="104"/>
      <c r="H606" s="1"/>
      <c r="I606" s="1"/>
      <c r="J606" s="90"/>
      <c r="K606" s="90"/>
      <c r="L606" s="90"/>
      <c r="M606" s="90"/>
      <c r="N606" s="90"/>
      <c r="O606" s="90"/>
      <c r="P606" s="106"/>
      <c r="Q606" s="90"/>
      <c r="R606" s="90"/>
      <c r="S606" s="106"/>
      <c r="T606" s="90"/>
      <c r="U606" s="148"/>
      <c r="V606" s="105"/>
    </row>
    <row r="607" spans="1:22" s="100" customFormat="1" ht="27.75" customHeight="1" x14ac:dyDescent="0.35">
      <c r="A607" s="90"/>
      <c r="B607" s="83"/>
      <c r="C607" s="83"/>
      <c r="D607" s="90"/>
      <c r="E607" s="105"/>
      <c r="F607" s="105"/>
      <c r="G607" s="104"/>
      <c r="H607" s="1"/>
      <c r="I607" s="1"/>
      <c r="J607" s="90"/>
      <c r="K607" s="90"/>
      <c r="L607" s="90"/>
      <c r="M607" s="90"/>
      <c r="N607" s="90"/>
      <c r="O607" s="90"/>
      <c r="P607" s="106"/>
      <c r="Q607" s="90"/>
      <c r="R607" s="90"/>
      <c r="S607" s="106"/>
      <c r="T607" s="90"/>
      <c r="U607" s="148"/>
      <c r="V607" s="105"/>
    </row>
    <row r="608" spans="1:22" s="100" customFormat="1" ht="27.75" customHeight="1" x14ac:dyDescent="0.35">
      <c r="A608" s="90"/>
      <c r="B608" s="83"/>
      <c r="C608" s="83"/>
      <c r="D608" s="90"/>
      <c r="E608" s="105"/>
      <c r="F608" s="105"/>
      <c r="G608" s="104"/>
      <c r="H608" s="1"/>
      <c r="I608" s="1"/>
      <c r="J608" s="90"/>
      <c r="K608" s="90"/>
      <c r="L608" s="90"/>
      <c r="M608" s="90"/>
      <c r="N608" s="90"/>
      <c r="O608" s="90"/>
      <c r="P608" s="106"/>
      <c r="Q608" s="90"/>
      <c r="R608" s="90"/>
      <c r="S608" s="106"/>
      <c r="T608" s="90"/>
      <c r="U608" s="148"/>
      <c r="V608" s="105"/>
    </row>
    <row r="609" spans="1:22" s="100" customFormat="1" ht="27.75" customHeight="1" x14ac:dyDescent="0.35">
      <c r="A609" s="90"/>
      <c r="B609" s="83"/>
      <c r="C609" s="83"/>
      <c r="D609" s="90"/>
      <c r="E609" s="105"/>
      <c r="F609" s="105"/>
      <c r="G609" s="104"/>
      <c r="H609" s="1"/>
      <c r="I609" s="1"/>
      <c r="J609" s="90"/>
      <c r="K609" s="90"/>
      <c r="L609" s="90"/>
      <c r="M609" s="90"/>
      <c r="N609" s="90"/>
      <c r="O609" s="90"/>
      <c r="P609" s="106"/>
      <c r="Q609" s="90"/>
      <c r="R609" s="90"/>
      <c r="S609" s="106"/>
      <c r="T609" s="90"/>
      <c r="U609" s="148"/>
      <c r="V609" s="105"/>
    </row>
    <row r="610" spans="1:22" s="100" customFormat="1" ht="27.75" customHeight="1" x14ac:dyDescent="0.35">
      <c r="A610" s="90"/>
      <c r="B610" s="83"/>
      <c r="C610" s="83"/>
      <c r="D610" s="90"/>
      <c r="E610" s="105"/>
      <c r="F610" s="105"/>
      <c r="G610" s="104"/>
      <c r="H610" s="1"/>
      <c r="I610" s="1"/>
      <c r="J610" s="90"/>
      <c r="K610" s="90"/>
      <c r="L610" s="90"/>
      <c r="M610" s="90"/>
      <c r="N610" s="90"/>
      <c r="O610" s="90"/>
      <c r="P610" s="106"/>
      <c r="Q610" s="90"/>
      <c r="R610" s="90"/>
      <c r="S610" s="106"/>
      <c r="T610" s="90"/>
      <c r="U610" s="148"/>
      <c r="V610" s="105"/>
    </row>
    <row r="611" spans="1:22" s="100" customFormat="1" ht="27.75" customHeight="1" x14ac:dyDescent="0.35">
      <c r="A611" s="90"/>
      <c r="B611" s="83"/>
      <c r="C611" s="83"/>
      <c r="D611" s="90"/>
      <c r="E611" s="105"/>
      <c r="F611" s="105"/>
      <c r="G611" s="104"/>
      <c r="H611" s="1"/>
      <c r="I611" s="1"/>
      <c r="J611" s="90"/>
      <c r="K611" s="90"/>
      <c r="L611" s="90"/>
      <c r="M611" s="90"/>
      <c r="N611" s="90"/>
      <c r="O611" s="90"/>
      <c r="P611" s="106"/>
      <c r="Q611" s="90"/>
      <c r="R611" s="90"/>
      <c r="S611" s="106"/>
      <c r="T611" s="90"/>
      <c r="U611" s="148"/>
      <c r="V611" s="105"/>
    </row>
    <row r="612" spans="1:22" s="100" customFormat="1" ht="27.75" customHeight="1" x14ac:dyDescent="0.35">
      <c r="A612" s="90"/>
      <c r="B612" s="83"/>
      <c r="C612" s="83"/>
      <c r="D612" s="90"/>
      <c r="E612" s="105"/>
      <c r="F612" s="105"/>
      <c r="G612" s="104"/>
      <c r="H612" s="1"/>
      <c r="I612" s="1"/>
      <c r="J612" s="90"/>
      <c r="K612" s="90"/>
      <c r="L612" s="90"/>
      <c r="M612" s="90"/>
      <c r="N612" s="90"/>
      <c r="O612" s="90"/>
      <c r="P612" s="106"/>
      <c r="Q612" s="90"/>
      <c r="R612" s="90"/>
      <c r="S612" s="106"/>
      <c r="T612" s="90"/>
      <c r="U612" s="148"/>
      <c r="V612" s="105"/>
    </row>
    <row r="613" spans="1:22" s="100" customFormat="1" ht="27.75" customHeight="1" x14ac:dyDescent="0.35">
      <c r="A613" s="90"/>
      <c r="B613" s="83"/>
      <c r="C613" s="83"/>
      <c r="D613" s="90"/>
      <c r="E613" s="105"/>
      <c r="F613" s="105"/>
      <c r="G613" s="104"/>
      <c r="H613" s="1"/>
      <c r="I613" s="1"/>
      <c r="J613" s="90"/>
      <c r="K613" s="90"/>
      <c r="L613" s="90"/>
      <c r="M613" s="90"/>
      <c r="N613" s="90"/>
      <c r="O613" s="90"/>
      <c r="P613" s="106"/>
      <c r="Q613" s="90"/>
      <c r="R613" s="90"/>
      <c r="S613" s="106"/>
      <c r="T613" s="90"/>
      <c r="U613" s="148"/>
      <c r="V613" s="105"/>
    </row>
    <row r="614" spans="1:22" s="100" customFormat="1" ht="27.75" customHeight="1" x14ac:dyDescent="0.35">
      <c r="A614" s="90"/>
      <c r="B614" s="83"/>
      <c r="C614" s="83"/>
      <c r="D614" s="90"/>
      <c r="E614" s="105"/>
      <c r="F614" s="105"/>
      <c r="G614" s="104"/>
      <c r="H614" s="1"/>
      <c r="I614" s="1"/>
      <c r="J614" s="90"/>
      <c r="K614" s="90"/>
      <c r="L614" s="90"/>
      <c r="M614" s="90"/>
      <c r="N614" s="90"/>
      <c r="O614" s="90"/>
      <c r="P614" s="106"/>
      <c r="Q614" s="90"/>
      <c r="R614" s="90"/>
      <c r="S614" s="106"/>
      <c r="T614" s="90"/>
      <c r="U614" s="148"/>
      <c r="V614" s="105"/>
    </row>
    <row r="615" spans="1:22" s="100" customFormat="1" ht="27.75" customHeight="1" x14ac:dyDescent="0.35">
      <c r="A615" s="90"/>
      <c r="B615" s="83"/>
      <c r="C615" s="83"/>
      <c r="D615" s="90"/>
      <c r="E615" s="105"/>
      <c r="F615" s="105"/>
      <c r="G615" s="104"/>
      <c r="H615" s="1"/>
      <c r="I615" s="1"/>
      <c r="J615" s="90"/>
      <c r="K615" s="90"/>
      <c r="L615" s="90"/>
      <c r="M615" s="90"/>
      <c r="N615" s="90"/>
      <c r="O615" s="90"/>
      <c r="P615" s="106"/>
      <c r="Q615" s="90"/>
      <c r="R615" s="90"/>
      <c r="S615" s="106"/>
      <c r="T615" s="90"/>
      <c r="U615" s="148"/>
      <c r="V615" s="105"/>
    </row>
    <row r="616" spans="1:22" s="100" customFormat="1" ht="27.75" customHeight="1" x14ac:dyDescent="0.35">
      <c r="A616" s="90"/>
      <c r="B616" s="83"/>
      <c r="C616" s="83"/>
      <c r="D616" s="90"/>
      <c r="E616" s="105"/>
      <c r="F616" s="105"/>
      <c r="G616" s="104"/>
      <c r="H616" s="1"/>
      <c r="I616" s="1"/>
      <c r="J616" s="90"/>
      <c r="K616" s="90"/>
      <c r="L616" s="90"/>
      <c r="M616" s="90"/>
      <c r="N616" s="90"/>
      <c r="O616" s="90"/>
      <c r="P616" s="106"/>
      <c r="Q616" s="90"/>
      <c r="R616" s="90"/>
      <c r="S616" s="106"/>
      <c r="T616" s="90"/>
      <c r="U616" s="148"/>
      <c r="V616" s="105"/>
    </row>
    <row r="617" spans="1:22" s="100" customFormat="1" ht="27.75" customHeight="1" x14ac:dyDescent="0.35">
      <c r="A617" s="90"/>
      <c r="B617" s="83"/>
      <c r="C617" s="83"/>
      <c r="D617" s="90"/>
      <c r="E617" s="105"/>
      <c r="F617" s="105"/>
      <c r="G617" s="104"/>
      <c r="H617" s="1"/>
      <c r="I617" s="1"/>
      <c r="J617" s="90"/>
      <c r="K617" s="90"/>
      <c r="L617" s="90"/>
      <c r="M617" s="90"/>
      <c r="N617" s="90"/>
      <c r="O617" s="90"/>
      <c r="P617" s="106"/>
      <c r="Q617" s="90"/>
      <c r="R617" s="90"/>
      <c r="S617" s="106"/>
      <c r="T617" s="90"/>
      <c r="U617" s="148"/>
      <c r="V617" s="105"/>
    </row>
    <row r="618" spans="1:22" s="100" customFormat="1" ht="27.75" customHeight="1" x14ac:dyDescent="0.35">
      <c r="A618" s="90"/>
      <c r="B618" s="83"/>
      <c r="C618" s="83"/>
      <c r="D618" s="90"/>
      <c r="E618" s="105"/>
      <c r="F618" s="105"/>
      <c r="G618" s="104"/>
      <c r="H618" s="1"/>
      <c r="I618" s="1"/>
      <c r="J618" s="90"/>
      <c r="K618" s="90"/>
      <c r="L618" s="90"/>
      <c r="M618" s="90"/>
      <c r="N618" s="90"/>
      <c r="O618" s="90"/>
      <c r="P618" s="106"/>
      <c r="Q618" s="90"/>
      <c r="R618" s="90"/>
      <c r="S618" s="106"/>
      <c r="T618" s="90"/>
      <c r="U618" s="148"/>
      <c r="V618" s="105"/>
    </row>
    <row r="619" spans="1:22" s="100" customFormat="1" ht="27.75" customHeight="1" x14ac:dyDescent="0.35">
      <c r="A619" s="90"/>
      <c r="B619" s="83"/>
      <c r="C619" s="83"/>
      <c r="D619" s="90"/>
      <c r="E619" s="105"/>
      <c r="F619" s="105"/>
      <c r="G619" s="104"/>
      <c r="H619" s="1"/>
      <c r="I619" s="1"/>
      <c r="J619" s="90"/>
      <c r="K619" s="90"/>
      <c r="L619" s="90"/>
      <c r="M619" s="90"/>
      <c r="N619" s="90"/>
      <c r="O619" s="90"/>
      <c r="P619" s="106"/>
      <c r="Q619" s="90"/>
      <c r="R619" s="90"/>
      <c r="S619" s="106"/>
      <c r="T619" s="90"/>
      <c r="U619" s="148"/>
      <c r="V619" s="105"/>
    </row>
    <row r="620" spans="1:22" s="100" customFormat="1" ht="27.75" customHeight="1" x14ac:dyDescent="0.35">
      <c r="A620" s="90"/>
      <c r="B620" s="83"/>
      <c r="C620" s="83"/>
      <c r="D620" s="90"/>
      <c r="E620" s="105"/>
      <c r="F620" s="105"/>
      <c r="G620" s="104"/>
      <c r="H620" s="1"/>
      <c r="I620" s="1"/>
      <c r="J620" s="90"/>
      <c r="K620" s="90"/>
      <c r="L620" s="90"/>
      <c r="M620" s="90"/>
      <c r="N620" s="90"/>
      <c r="O620" s="90"/>
      <c r="P620" s="106"/>
      <c r="Q620" s="90"/>
      <c r="R620" s="90"/>
      <c r="S620" s="106"/>
      <c r="T620" s="90"/>
      <c r="U620" s="148"/>
      <c r="V620" s="105"/>
    </row>
    <row r="621" spans="1:22" s="100" customFormat="1" ht="27.75" customHeight="1" x14ac:dyDescent="0.35">
      <c r="A621" s="90"/>
      <c r="B621" s="83"/>
      <c r="C621" s="83"/>
      <c r="D621" s="90"/>
      <c r="E621" s="105"/>
      <c r="F621" s="105"/>
      <c r="G621" s="104"/>
      <c r="H621" s="1"/>
      <c r="I621" s="1"/>
      <c r="J621" s="90"/>
      <c r="K621" s="90"/>
      <c r="L621" s="90"/>
      <c r="M621" s="90"/>
      <c r="N621" s="90"/>
      <c r="O621" s="90"/>
      <c r="P621" s="106"/>
      <c r="Q621" s="90"/>
      <c r="R621" s="90"/>
      <c r="S621" s="106"/>
      <c r="T621" s="90"/>
      <c r="U621" s="148"/>
      <c r="V621" s="105"/>
    </row>
    <row r="622" spans="1:22" s="100" customFormat="1" ht="27.75" customHeight="1" x14ac:dyDescent="0.35">
      <c r="A622" s="90"/>
      <c r="B622" s="83"/>
      <c r="C622" s="83"/>
      <c r="D622" s="90"/>
      <c r="E622" s="105"/>
      <c r="F622" s="105"/>
      <c r="G622" s="104"/>
      <c r="H622" s="1"/>
      <c r="I622" s="1"/>
      <c r="J622" s="90"/>
      <c r="K622" s="90"/>
      <c r="L622" s="90"/>
      <c r="M622" s="90"/>
      <c r="N622" s="90"/>
      <c r="O622" s="90"/>
      <c r="P622" s="106"/>
      <c r="Q622" s="90"/>
      <c r="R622" s="90"/>
      <c r="S622" s="106"/>
      <c r="T622" s="90"/>
      <c r="U622" s="148"/>
      <c r="V622" s="105"/>
    </row>
    <row r="623" spans="1:22" s="100" customFormat="1" ht="27.75" customHeight="1" x14ac:dyDescent="0.35">
      <c r="A623" s="90"/>
      <c r="B623" s="83"/>
      <c r="C623" s="83"/>
      <c r="D623" s="90"/>
      <c r="E623" s="105"/>
      <c r="F623" s="105"/>
      <c r="G623" s="104"/>
      <c r="H623" s="1"/>
      <c r="I623" s="1"/>
      <c r="J623" s="90"/>
      <c r="K623" s="90"/>
      <c r="L623" s="90"/>
      <c r="M623" s="90"/>
      <c r="N623" s="90"/>
      <c r="O623" s="90"/>
      <c r="P623" s="106"/>
      <c r="Q623" s="90"/>
      <c r="R623" s="90"/>
      <c r="S623" s="106"/>
      <c r="T623" s="90"/>
      <c r="U623" s="148"/>
      <c r="V623" s="105"/>
    </row>
    <row r="624" spans="1:22" s="100" customFormat="1" ht="27.75" customHeight="1" x14ac:dyDescent="0.35">
      <c r="A624" s="90"/>
      <c r="B624" s="83"/>
      <c r="C624" s="83"/>
      <c r="D624" s="90"/>
      <c r="E624" s="105"/>
      <c r="F624" s="105"/>
      <c r="G624" s="104"/>
      <c r="H624" s="1"/>
      <c r="I624" s="1"/>
      <c r="J624" s="90"/>
      <c r="K624" s="90"/>
      <c r="L624" s="90"/>
      <c r="M624" s="90"/>
      <c r="N624" s="90"/>
      <c r="O624" s="90"/>
      <c r="P624" s="106"/>
      <c r="Q624" s="90"/>
      <c r="R624" s="90"/>
      <c r="S624" s="106"/>
      <c r="T624" s="90"/>
      <c r="U624" s="148"/>
      <c r="V624" s="105"/>
    </row>
    <row r="625" spans="1:22" s="100" customFormat="1" ht="27.75" customHeight="1" x14ac:dyDescent="0.35">
      <c r="A625" s="90"/>
      <c r="B625" s="83"/>
      <c r="C625" s="83"/>
      <c r="D625" s="90"/>
      <c r="E625" s="105"/>
      <c r="F625" s="105"/>
      <c r="G625" s="104"/>
      <c r="H625" s="1"/>
      <c r="I625" s="1"/>
      <c r="J625" s="90"/>
      <c r="K625" s="90"/>
      <c r="L625" s="90"/>
      <c r="M625" s="90"/>
      <c r="N625" s="90"/>
      <c r="O625" s="90"/>
      <c r="P625" s="106"/>
      <c r="Q625" s="90"/>
      <c r="R625" s="90"/>
      <c r="S625" s="106"/>
      <c r="T625" s="90"/>
      <c r="U625" s="148"/>
      <c r="V625" s="105"/>
    </row>
    <row r="626" spans="1:22" s="100" customFormat="1" ht="27.75" customHeight="1" x14ac:dyDescent="0.35">
      <c r="A626" s="90"/>
      <c r="B626" s="83"/>
      <c r="C626" s="83"/>
      <c r="D626" s="90"/>
      <c r="E626" s="105"/>
      <c r="F626" s="105"/>
      <c r="G626" s="104"/>
      <c r="H626" s="1"/>
      <c r="I626" s="1"/>
      <c r="J626" s="90"/>
      <c r="K626" s="90"/>
      <c r="L626" s="90"/>
      <c r="M626" s="90"/>
      <c r="N626" s="90"/>
      <c r="O626" s="90"/>
      <c r="P626" s="106"/>
      <c r="Q626" s="90"/>
      <c r="R626" s="90"/>
      <c r="S626" s="106"/>
      <c r="T626" s="90"/>
      <c r="U626" s="148"/>
      <c r="V626" s="105"/>
    </row>
    <row r="627" spans="1:22" s="100" customFormat="1" ht="27.75" customHeight="1" x14ac:dyDescent="0.35">
      <c r="A627" s="90"/>
      <c r="B627" s="83"/>
      <c r="C627" s="83"/>
      <c r="D627" s="90"/>
      <c r="E627" s="105"/>
      <c r="F627" s="105"/>
      <c r="G627" s="104"/>
      <c r="H627" s="1"/>
      <c r="I627" s="1"/>
      <c r="J627" s="90"/>
      <c r="K627" s="90"/>
      <c r="L627" s="90"/>
      <c r="M627" s="90"/>
      <c r="N627" s="90"/>
      <c r="O627" s="90"/>
      <c r="P627" s="106"/>
      <c r="Q627" s="90"/>
      <c r="R627" s="90"/>
      <c r="S627" s="106"/>
      <c r="T627" s="90"/>
      <c r="U627" s="148"/>
      <c r="V627" s="105"/>
    </row>
    <row r="628" spans="1:22" s="100" customFormat="1" ht="27.75" customHeight="1" x14ac:dyDescent="0.35">
      <c r="A628" s="90"/>
      <c r="B628" s="83"/>
      <c r="C628" s="83"/>
      <c r="D628" s="90"/>
      <c r="E628" s="105"/>
      <c r="F628" s="105"/>
      <c r="G628" s="104"/>
      <c r="H628" s="1"/>
      <c r="I628" s="1"/>
      <c r="J628" s="90"/>
      <c r="K628" s="90"/>
      <c r="L628" s="90"/>
      <c r="M628" s="90"/>
      <c r="N628" s="90"/>
      <c r="O628" s="90"/>
      <c r="P628" s="106"/>
      <c r="Q628" s="90"/>
      <c r="R628" s="90"/>
      <c r="S628" s="106"/>
      <c r="T628" s="90"/>
      <c r="U628" s="148"/>
      <c r="V628" s="105"/>
    </row>
    <row r="629" spans="1:22" s="100" customFormat="1" ht="27.75" customHeight="1" x14ac:dyDescent="0.35">
      <c r="A629" s="90"/>
      <c r="B629" s="83"/>
      <c r="C629" s="83"/>
      <c r="D629" s="90"/>
      <c r="E629" s="105"/>
      <c r="F629" s="105"/>
      <c r="G629" s="104"/>
      <c r="H629" s="1"/>
      <c r="I629" s="1"/>
      <c r="J629" s="90"/>
      <c r="K629" s="90"/>
      <c r="L629" s="90"/>
      <c r="M629" s="90"/>
      <c r="N629" s="90"/>
      <c r="O629" s="90"/>
      <c r="P629" s="106"/>
      <c r="Q629" s="90"/>
      <c r="R629" s="90"/>
      <c r="S629" s="106"/>
      <c r="T629" s="90"/>
      <c r="U629" s="148"/>
      <c r="V629" s="105"/>
    </row>
    <row r="630" spans="1:22" s="100" customFormat="1" ht="27.75" customHeight="1" x14ac:dyDescent="0.35">
      <c r="A630" s="90"/>
      <c r="B630" s="83"/>
      <c r="C630" s="83"/>
      <c r="D630" s="90"/>
      <c r="E630" s="105"/>
      <c r="F630" s="105"/>
      <c r="G630" s="104"/>
      <c r="H630" s="1"/>
      <c r="I630" s="1"/>
      <c r="J630" s="90"/>
      <c r="K630" s="90"/>
      <c r="L630" s="90"/>
      <c r="M630" s="90"/>
      <c r="N630" s="90"/>
      <c r="O630" s="90"/>
      <c r="P630" s="106"/>
      <c r="Q630" s="90"/>
      <c r="R630" s="90"/>
      <c r="S630" s="106"/>
      <c r="T630" s="90"/>
      <c r="U630" s="148"/>
      <c r="V630" s="105"/>
    </row>
    <row r="631" spans="1:22" s="100" customFormat="1" ht="27.75" customHeight="1" x14ac:dyDescent="0.35">
      <c r="A631" s="90"/>
      <c r="B631" s="83"/>
      <c r="C631" s="83"/>
      <c r="D631" s="90"/>
      <c r="E631" s="105"/>
      <c r="F631" s="105"/>
      <c r="G631" s="104"/>
      <c r="H631" s="1"/>
      <c r="I631" s="1"/>
      <c r="J631" s="90"/>
      <c r="K631" s="90"/>
      <c r="L631" s="90"/>
      <c r="M631" s="90"/>
      <c r="N631" s="90"/>
      <c r="O631" s="90"/>
      <c r="P631" s="106"/>
      <c r="Q631" s="90"/>
      <c r="R631" s="90"/>
      <c r="S631" s="106"/>
      <c r="T631" s="90"/>
      <c r="U631" s="148"/>
      <c r="V631" s="105"/>
    </row>
    <row r="632" spans="1:22" s="100" customFormat="1" ht="27.75" customHeight="1" x14ac:dyDescent="0.35">
      <c r="A632" s="90"/>
      <c r="B632" s="83"/>
      <c r="C632" s="83"/>
      <c r="D632" s="90"/>
      <c r="E632" s="105"/>
      <c r="F632" s="105"/>
      <c r="G632" s="104"/>
      <c r="H632" s="1"/>
      <c r="I632" s="1"/>
      <c r="J632" s="90"/>
      <c r="K632" s="90"/>
      <c r="L632" s="90"/>
      <c r="M632" s="90"/>
      <c r="N632" s="90"/>
      <c r="O632" s="90"/>
      <c r="P632" s="106"/>
      <c r="Q632" s="90"/>
      <c r="R632" s="90"/>
      <c r="S632" s="106"/>
      <c r="T632" s="90"/>
      <c r="U632" s="148"/>
      <c r="V632" s="105"/>
    </row>
    <row r="633" spans="1:22" s="100" customFormat="1" ht="27.75" customHeight="1" x14ac:dyDescent="0.35">
      <c r="A633" s="90"/>
      <c r="B633" s="83"/>
      <c r="C633" s="83"/>
      <c r="D633" s="90"/>
      <c r="E633" s="105"/>
      <c r="F633" s="105"/>
      <c r="G633" s="104"/>
      <c r="H633" s="1"/>
      <c r="I633" s="1"/>
      <c r="J633" s="90"/>
      <c r="K633" s="90"/>
      <c r="L633" s="90"/>
      <c r="M633" s="90"/>
      <c r="N633" s="90"/>
      <c r="O633" s="90"/>
      <c r="P633" s="106"/>
      <c r="Q633" s="90"/>
      <c r="R633" s="90"/>
      <c r="S633" s="106"/>
      <c r="T633" s="90"/>
      <c r="U633" s="148"/>
      <c r="V633" s="105"/>
    </row>
    <row r="634" spans="1:22" s="100" customFormat="1" ht="27.75" customHeight="1" x14ac:dyDescent="0.35">
      <c r="A634" s="90"/>
      <c r="B634" s="83"/>
      <c r="C634" s="83"/>
      <c r="D634" s="90"/>
      <c r="E634" s="105"/>
      <c r="F634" s="105"/>
      <c r="G634" s="104"/>
      <c r="H634" s="1"/>
      <c r="I634" s="1"/>
      <c r="J634" s="90"/>
      <c r="K634" s="90"/>
      <c r="L634" s="90"/>
      <c r="M634" s="90"/>
      <c r="N634" s="90"/>
      <c r="O634" s="90"/>
      <c r="P634" s="106"/>
      <c r="Q634" s="90"/>
      <c r="R634" s="90"/>
      <c r="S634" s="106"/>
      <c r="T634" s="90"/>
      <c r="U634" s="148"/>
      <c r="V634" s="105"/>
    </row>
    <row r="635" spans="1:22" s="100" customFormat="1" ht="27.75" customHeight="1" x14ac:dyDescent="0.35">
      <c r="A635" s="90"/>
      <c r="B635" s="83"/>
      <c r="C635" s="83"/>
      <c r="D635" s="90"/>
      <c r="E635" s="105"/>
      <c r="F635" s="105"/>
      <c r="G635" s="104"/>
      <c r="H635" s="1"/>
      <c r="I635" s="1"/>
      <c r="J635" s="90"/>
      <c r="K635" s="90"/>
      <c r="L635" s="90"/>
      <c r="M635" s="90"/>
      <c r="N635" s="90"/>
      <c r="O635" s="90"/>
      <c r="P635" s="106"/>
      <c r="Q635" s="90"/>
      <c r="R635" s="90"/>
      <c r="S635" s="106"/>
      <c r="T635" s="90"/>
      <c r="U635" s="148"/>
      <c r="V635" s="105"/>
    </row>
    <row r="636" spans="1:22" s="100" customFormat="1" ht="27.75" customHeight="1" x14ac:dyDescent="0.35">
      <c r="A636" s="90"/>
      <c r="B636" s="83"/>
      <c r="C636" s="83"/>
      <c r="D636" s="90"/>
      <c r="E636" s="105"/>
      <c r="F636" s="105"/>
      <c r="G636" s="104"/>
      <c r="H636" s="1"/>
      <c r="I636" s="1"/>
      <c r="J636" s="90"/>
      <c r="K636" s="90"/>
      <c r="L636" s="90"/>
      <c r="M636" s="90"/>
      <c r="N636" s="90"/>
      <c r="O636" s="90"/>
      <c r="P636" s="106"/>
      <c r="Q636" s="90"/>
      <c r="R636" s="90"/>
      <c r="S636" s="106"/>
      <c r="T636" s="90"/>
      <c r="U636" s="148"/>
      <c r="V636" s="105"/>
    </row>
    <row r="637" spans="1:22" s="100" customFormat="1" ht="27.75" customHeight="1" x14ac:dyDescent="0.35">
      <c r="A637" s="90"/>
      <c r="B637" s="83"/>
      <c r="C637" s="83"/>
      <c r="D637" s="90"/>
      <c r="E637" s="105"/>
      <c r="F637" s="105"/>
      <c r="G637" s="104"/>
      <c r="H637" s="1"/>
      <c r="I637" s="1"/>
      <c r="J637" s="90"/>
      <c r="K637" s="90"/>
      <c r="L637" s="90"/>
      <c r="M637" s="90"/>
      <c r="N637" s="90"/>
      <c r="O637" s="90"/>
      <c r="P637" s="106"/>
      <c r="Q637" s="90"/>
      <c r="R637" s="90"/>
      <c r="S637" s="106"/>
      <c r="T637" s="90"/>
      <c r="U637" s="148"/>
      <c r="V637" s="105"/>
    </row>
    <row r="638" spans="1:22" s="100" customFormat="1" ht="27.75" customHeight="1" x14ac:dyDescent="0.35">
      <c r="A638" s="90"/>
      <c r="B638" s="83"/>
      <c r="C638" s="83"/>
      <c r="D638" s="90"/>
      <c r="E638" s="105"/>
      <c r="F638" s="105"/>
      <c r="G638" s="104"/>
      <c r="H638" s="1"/>
      <c r="I638" s="1"/>
      <c r="J638" s="90"/>
      <c r="K638" s="90"/>
      <c r="L638" s="90"/>
      <c r="M638" s="90"/>
      <c r="N638" s="90"/>
      <c r="O638" s="90"/>
      <c r="P638" s="106"/>
      <c r="Q638" s="90"/>
      <c r="R638" s="90"/>
      <c r="S638" s="106"/>
      <c r="T638" s="90"/>
      <c r="U638" s="148"/>
      <c r="V638" s="105"/>
    </row>
    <row r="639" spans="1:22" s="100" customFormat="1" ht="27.75" customHeight="1" x14ac:dyDescent="0.35">
      <c r="A639" s="90"/>
      <c r="B639" s="83"/>
      <c r="C639" s="83"/>
      <c r="D639" s="90"/>
      <c r="E639" s="105"/>
      <c r="F639" s="105"/>
      <c r="G639" s="104"/>
      <c r="H639" s="1"/>
      <c r="I639" s="1"/>
      <c r="J639" s="90"/>
      <c r="K639" s="90"/>
      <c r="L639" s="90"/>
      <c r="M639" s="90"/>
      <c r="N639" s="90"/>
      <c r="O639" s="90"/>
      <c r="P639" s="106"/>
      <c r="Q639" s="90"/>
      <c r="R639" s="90"/>
      <c r="S639" s="106"/>
      <c r="T639" s="90"/>
      <c r="U639" s="148"/>
      <c r="V639" s="105"/>
    </row>
    <row r="640" spans="1:22" s="100" customFormat="1" ht="27.75" customHeight="1" x14ac:dyDescent="0.35">
      <c r="A640" s="90"/>
      <c r="B640" s="83"/>
      <c r="C640" s="83"/>
      <c r="D640" s="90"/>
      <c r="E640" s="105"/>
      <c r="F640" s="105"/>
      <c r="G640" s="104"/>
      <c r="H640" s="1"/>
      <c r="I640" s="1"/>
      <c r="J640" s="90"/>
      <c r="K640" s="90"/>
      <c r="L640" s="90"/>
      <c r="M640" s="90"/>
      <c r="N640" s="90"/>
      <c r="O640" s="90"/>
      <c r="P640" s="106"/>
      <c r="Q640" s="90"/>
      <c r="R640" s="90"/>
      <c r="S640" s="106"/>
      <c r="T640" s="90"/>
      <c r="U640" s="148"/>
      <c r="V640" s="105"/>
    </row>
    <row r="641" spans="1:22" s="100" customFormat="1" ht="27.75" customHeight="1" x14ac:dyDescent="0.35">
      <c r="A641" s="90"/>
      <c r="B641" s="83"/>
      <c r="C641" s="83"/>
      <c r="D641" s="90"/>
      <c r="E641" s="105"/>
      <c r="F641" s="105"/>
      <c r="G641" s="104"/>
      <c r="H641" s="1"/>
      <c r="I641" s="1"/>
      <c r="J641" s="90"/>
      <c r="K641" s="90"/>
      <c r="L641" s="90"/>
      <c r="M641" s="90"/>
      <c r="N641" s="90"/>
      <c r="O641" s="90"/>
      <c r="P641" s="106"/>
      <c r="Q641" s="90"/>
      <c r="R641" s="90"/>
      <c r="S641" s="106"/>
      <c r="T641" s="90"/>
      <c r="U641" s="148"/>
      <c r="V641" s="105"/>
    </row>
    <row r="642" spans="1:22" s="100" customFormat="1" ht="27.75" customHeight="1" x14ac:dyDescent="0.35">
      <c r="A642" s="90"/>
      <c r="B642" s="83"/>
      <c r="C642" s="83"/>
      <c r="D642" s="90"/>
      <c r="E642" s="105"/>
      <c r="F642" s="105"/>
      <c r="G642" s="104"/>
      <c r="H642" s="1"/>
      <c r="I642" s="1"/>
      <c r="J642" s="90"/>
      <c r="K642" s="90"/>
      <c r="L642" s="90"/>
      <c r="M642" s="90"/>
      <c r="N642" s="90"/>
      <c r="O642" s="90"/>
      <c r="P642" s="106"/>
      <c r="Q642" s="90"/>
      <c r="R642" s="90"/>
      <c r="S642" s="106"/>
      <c r="T642" s="90"/>
      <c r="U642" s="148"/>
      <c r="V642" s="105"/>
    </row>
    <row r="643" spans="1:22" s="100" customFormat="1" ht="27.75" customHeight="1" x14ac:dyDescent="0.35">
      <c r="A643" s="90"/>
      <c r="B643" s="83"/>
      <c r="C643" s="83"/>
      <c r="D643" s="90"/>
      <c r="E643" s="105"/>
      <c r="F643" s="105"/>
      <c r="G643" s="104"/>
      <c r="H643" s="1"/>
      <c r="I643" s="1"/>
      <c r="J643" s="90"/>
      <c r="K643" s="90"/>
      <c r="L643" s="90"/>
      <c r="M643" s="90"/>
      <c r="N643" s="90"/>
      <c r="O643" s="90"/>
      <c r="P643" s="106"/>
      <c r="Q643" s="90"/>
      <c r="R643" s="90"/>
      <c r="S643" s="106"/>
      <c r="T643" s="90"/>
      <c r="U643" s="148"/>
      <c r="V643" s="105"/>
    </row>
    <row r="644" spans="1:22" s="100" customFormat="1" ht="27.75" customHeight="1" x14ac:dyDescent="0.35">
      <c r="A644" s="90"/>
      <c r="B644" s="83"/>
      <c r="C644" s="83"/>
      <c r="D644" s="90"/>
      <c r="E644" s="105"/>
      <c r="F644" s="105"/>
      <c r="G644" s="104"/>
      <c r="H644" s="1"/>
      <c r="I644" s="1"/>
      <c r="J644" s="90"/>
      <c r="K644" s="90"/>
      <c r="L644" s="90"/>
      <c r="M644" s="90"/>
      <c r="N644" s="90"/>
      <c r="O644" s="90"/>
      <c r="P644" s="106"/>
      <c r="Q644" s="90"/>
      <c r="R644" s="90"/>
      <c r="S644" s="106"/>
      <c r="T644" s="90"/>
      <c r="U644" s="148"/>
      <c r="V644" s="105"/>
    </row>
    <row r="645" spans="1:22" s="100" customFormat="1" ht="27.75" customHeight="1" x14ac:dyDescent="0.35">
      <c r="A645" s="90"/>
      <c r="B645" s="83"/>
      <c r="C645" s="83"/>
      <c r="D645" s="90"/>
      <c r="E645" s="105"/>
      <c r="F645" s="105"/>
      <c r="G645" s="104"/>
      <c r="H645" s="1"/>
      <c r="I645" s="1"/>
      <c r="J645" s="90"/>
      <c r="K645" s="90"/>
      <c r="L645" s="90"/>
      <c r="M645" s="90"/>
      <c r="N645" s="90"/>
      <c r="O645" s="90"/>
      <c r="P645" s="106"/>
      <c r="Q645" s="90"/>
      <c r="R645" s="90"/>
      <c r="S645" s="106"/>
      <c r="T645" s="90"/>
      <c r="U645" s="148"/>
      <c r="V645" s="105"/>
    </row>
    <row r="646" spans="1:22" s="100" customFormat="1" ht="27.75" customHeight="1" x14ac:dyDescent="0.35">
      <c r="A646" s="90"/>
      <c r="B646" s="83"/>
      <c r="C646" s="83"/>
      <c r="D646" s="90"/>
      <c r="E646" s="105"/>
      <c r="F646" s="105"/>
      <c r="G646" s="104"/>
      <c r="H646" s="1"/>
      <c r="I646" s="1"/>
      <c r="J646" s="90"/>
      <c r="K646" s="90"/>
      <c r="L646" s="90"/>
      <c r="M646" s="90"/>
      <c r="N646" s="90"/>
      <c r="O646" s="90"/>
      <c r="P646" s="106"/>
      <c r="Q646" s="90"/>
      <c r="R646" s="90"/>
      <c r="S646" s="106"/>
      <c r="T646" s="90"/>
      <c r="U646" s="148"/>
      <c r="V646" s="105"/>
    </row>
    <row r="647" spans="1:22" s="100" customFormat="1" ht="27.75" customHeight="1" x14ac:dyDescent="0.35">
      <c r="A647" s="90"/>
      <c r="B647" s="83"/>
      <c r="C647" s="83"/>
      <c r="D647" s="90"/>
      <c r="E647" s="105"/>
      <c r="F647" s="105"/>
      <c r="G647" s="104"/>
      <c r="H647" s="1"/>
      <c r="I647" s="1"/>
      <c r="J647" s="90"/>
      <c r="K647" s="90"/>
      <c r="L647" s="90"/>
      <c r="M647" s="90"/>
      <c r="N647" s="90"/>
      <c r="O647" s="90"/>
      <c r="P647" s="106"/>
      <c r="Q647" s="90"/>
      <c r="R647" s="90"/>
      <c r="S647" s="106"/>
      <c r="T647" s="90"/>
      <c r="U647" s="148"/>
      <c r="V647" s="105"/>
    </row>
    <row r="648" spans="1:22" s="100" customFormat="1" ht="27.75" customHeight="1" x14ac:dyDescent="0.35">
      <c r="A648" s="90"/>
      <c r="B648" s="83"/>
      <c r="C648" s="83"/>
      <c r="D648" s="90"/>
      <c r="E648" s="105"/>
      <c r="F648" s="105"/>
      <c r="G648" s="104"/>
      <c r="H648" s="1"/>
      <c r="I648" s="1"/>
      <c r="J648" s="90"/>
      <c r="K648" s="90"/>
      <c r="L648" s="90"/>
      <c r="M648" s="90"/>
      <c r="N648" s="90"/>
      <c r="O648" s="90"/>
      <c r="P648" s="106"/>
      <c r="Q648" s="90"/>
      <c r="R648" s="90"/>
      <c r="S648" s="106"/>
      <c r="T648" s="90"/>
      <c r="U648" s="148"/>
      <c r="V648" s="105"/>
    </row>
    <row r="649" spans="1:22" s="100" customFormat="1" ht="27.75" customHeight="1" x14ac:dyDescent="0.35">
      <c r="A649" s="90"/>
      <c r="B649" s="83"/>
      <c r="C649" s="83"/>
      <c r="D649" s="90"/>
      <c r="E649" s="105"/>
      <c r="F649" s="105"/>
      <c r="G649" s="104"/>
      <c r="H649" s="1"/>
      <c r="I649" s="1"/>
      <c r="J649" s="90"/>
      <c r="K649" s="90"/>
      <c r="L649" s="90"/>
      <c r="M649" s="90"/>
      <c r="N649" s="90"/>
      <c r="O649" s="90"/>
      <c r="P649" s="106"/>
      <c r="Q649" s="90"/>
      <c r="R649" s="90"/>
      <c r="S649" s="106"/>
      <c r="T649" s="90"/>
      <c r="U649" s="148"/>
      <c r="V649" s="105"/>
    </row>
    <row r="650" spans="1:22" s="100" customFormat="1" ht="27.75" customHeight="1" x14ac:dyDescent="0.35">
      <c r="A650" s="90"/>
      <c r="B650" s="83"/>
      <c r="C650" s="83"/>
      <c r="D650" s="90"/>
      <c r="E650" s="105"/>
      <c r="F650" s="105"/>
      <c r="G650" s="104"/>
      <c r="H650" s="1"/>
      <c r="I650" s="1"/>
      <c r="J650" s="90"/>
      <c r="K650" s="90"/>
      <c r="L650" s="90"/>
      <c r="M650" s="90"/>
      <c r="N650" s="90"/>
      <c r="O650" s="90"/>
      <c r="P650" s="106"/>
      <c r="Q650" s="90"/>
      <c r="R650" s="90"/>
      <c r="S650" s="106"/>
      <c r="T650" s="90"/>
      <c r="U650" s="148"/>
      <c r="V650" s="105"/>
    </row>
    <row r="651" spans="1:22" s="100" customFormat="1" ht="27.75" customHeight="1" x14ac:dyDescent="0.35">
      <c r="A651" s="90"/>
      <c r="B651" s="83"/>
      <c r="C651" s="83"/>
      <c r="D651" s="90"/>
      <c r="E651" s="105"/>
      <c r="F651" s="105"/>
      <c r="G651" s="104"/>
      <c r="H651" s="1"/>
      <c r="I651" s="1"/>
      <c r="J651" s="90"/>
      <c r="K651" s="90"/>
      <c r="L651" s="90"/>
      <c r="M651" s="90"/>
      <c r="N651" s="90"/>
      <c r="O651" s="90"/>
      <c r="P651" s="106"/>
      <c r="Q651" s="90"/>
      <c r="R651" s="90"/>
      <c r="S651" s="106"/>
      <c r="T651" s="90"/>
      <c r="U651" s="148"/>
      <c r="V651" s="105"/>
    </row>
    <row r="652" spans="1:22" s="100" customFormat="1" ht="27.75" customHeight="1" x14ac:dyDescent="0.35">
      <c r="A652" s="90"/>
      <c r="B652" s="83"/>
      <c r="C652" s="83"/>
      <c r="D652" s="90"/>
      <c r="E652" s="105"/>
      <c r="F652" s="105"/>
      <c r="G652" s="104"/>
      <c r="H652" s="1"/>
      <c r="I652" s="1"/>
      <c r="J652" s="90"/>
      <c r="K652" s="90"/>
      <c r="L652" s="90"/>
      <c r="M652" s="90"/>
      <c r="N652" s="90"/>
      <c r="O652" s="90"/>
      <c r="P652" s="106"/>
      <c r="Q652" s="90"/>
      <c r="R652" s="90"/>
      <c r="S652" s="106"/>
      <c r="T652" s="90"/>
      <c r="U652" s="148"/>
      <c r="V652" s="105"/>
    </row>
    <row r="653" spans="1:22" s="100" customFormat="1" ht="27.75" customHeight="1" x14ac:dyDescent="0.35">
      <c r="A653" s="90"/>
      <c r="B653" s="83"/>
      <c r="C653" s="83"/>
      <c r="D653" s="90"/>
      <c r="E653" s="105"/>
      <c r="F653" s="105"/>
      <c r="G653" s="104"/>
      <c r="H653" s="1"/>
      <c r="I653" s="1"/>
      <c r="J653" s="90"/>
      <c r="K653" s="90"/>
      <c r="L653" s="90"/>
      <c r="M653" s="90"/>
      <c r="N653" s="90"/>
      <c r="O653" s="90"/>
      <c r="P653" s="106"/>
      <c r="Q653" s="90"/>
      <c r="R653" s="90"/>
      <c r="S653" s="106"/>
      <c r="T653" s="90"/>
      <c r="U653" s="148"/>
      <c r="V653" s="105"/>
    </row>
    <row r="654" spans="1:22" s="100" customFormat="1" ht="27.75" customHeight="1" x14ac:dyDescent="0.35">
      <c r="A654" s="90"/>
      <c r="B654" s="83"/>
      <c r="C654" s="83"/>
      <c r="D654" s="90"/>
      <c r="E654" s="105"/>
      <c r="F654" s="105"/>
      <c r="G654" s="104"/>
      <c r="H654" s="1"/>
      <c r="I654" s="1"/>
      <c r="J654" s="90"/>
      <c r="K654" s="90"/>
      <c r="L654" s="90"/>
      <c r="M654" s="90"/>
      <c r="N654" s="90"/>
      <c r="O654" s="90"/>
      <c r="P654" s="106"/>
      <c r="Q654" s="90"/>
      <c r="R654" s="90"/>
      <c r="S654" s="106"/>
      <c r="T654" s="90"/>
      <c r="U654" s="148"/>
      <c r="V654" s="105"/>
    </row>
    <row r="655" spans="1:22" s="100" customFormat="1" ht="27.75" customHeight="1" x14ac:dyDescent="0.35">
      <c r="A655" s="90"/>
      <c r="B655" s="83"/>
      <c r="C655" s="83"/>
      <c r="D655" s="90"/>
      <c r="E655" s="105"/>
      <c r="F655" s="105"/>
      <c r="G655" s="104"/>
      <c r="H655" s="1"/>
      <c r="I655" s="1"/>
      <c r="J655" s="90"/>
      <c r="K655" s="90"/>
      <c r="L655" s="90"/>
      <c r="M655" s="90"/>
      <c r="N655" s="90"/>
      <c r="O655" s="90"/>
      <c r="P655" s="106"/>
      <c r="Q655" s="90"/>
      <c r="R655" s="90"/>
      <c r="S655" s="106"/>
      <c r="T655" s="90"/>
      <c r="U655" s="148"/>
      <c r="V655" s="105"/>
    </row>
    <row r="656" spans="1:22" s="100" customFormat="1" ht="27.75" customHeight="1" x14ac:dyDescent="0.35">
      <c r="A656" s="90"/>
      <c r="B656" s="83"/>
      <c r="C656" s="83"/>
      <c r="D656" s="90"/>
      <c r="E656" s="105"/>
      <c r="F656" s="105"/>
      <c r="G656" s="104"/>
      <c r="H656" s="1"/>
      <c r="I656" s="1"/>
      <c r="J656" s="90"/>
      <c r="K656" s="90"/>
      <c r="L656" s="90"/>
      <c r="M656" s="90"/>
      <c r="N656" s="90"/>
      <c r="O656" s="90"/>
      <c r="P656" s="106"/>
      <c r="Q656" s="90"/>
      <c r="R656" s="90"/>
      <c r="S656" s="106"/>
      <c r="T656" s="90"/>
      <c r="U656" s="148"/>
      <c r="V656" s="105"/>
    </row>
    <row r="657" spans="1:22" s="100" customFormat="1" ht="27.75" customHeight="1" x14ac:dyDescent="0.35">
      <c r="A657" s="90"/>
      <c r="B657" s="83"/>
      <c r="C657" s="83"/>
      <c r="D657" s="90"/>
      <c r="E657" s="105"/>
      <c r="F657" s="105"/>
      <c r="G657" s="104"/>
      <c r="H657" s="1"/>
      <c r="I657" s="1"/>
      <c r="J657" s="90"/>
      <c r="K657" s="90"/>
      <c r="L657" s="90"/>
      <c r="M657" s="90"/>
      <c r="N657" s="90"/>
      <c r="O657" s="90"/>
      <c r="P657" s="106"/>
      <c r="Q657" s="90"/>
      <c r="R657" s="90"/>
      <c r="S657" s="106"/>
      <c r="T657" s="90"/>
      <c r="U657" s="148"/>
      <c r="V657" s="105"/>
    </row>
    <row r="658" spans="1:22" s="100" customFormat="1" ht="27.75" customHeight="1" x14ac:dyDescent="0.35">
      <c r="A658" s="90"/>
      <c r="B658" s="83"/>
      <c r="C658" s="83"/>
      <c r="D658" s="90"/>
      <c r="E658" s="105"/>
      <c r="F658" s="105"/>
      <c r="G658" s="104"/>
      <c r="H658" s="1"/>
      <c r="I658" s="1"/>
      <c r="J658" s="90"/>
      <c r="K658" s="90"/>
      <c r="L658" s="90"/>
      <c r="M658" s="90"/>
      <c r="N658" s="90"/>
      <c r="O658" s="90"/>
      <c r="P658" s="106"/>
      <c r="Q658" s="90"/>
      <c r="R658" s="90"/>
      <c r="S658" s="106"/>
      <c r="T658" s="90"/>
      <c r="U658" s="148"/>
      <c r="V658" s="105"/>
    </row>
    <row r="659" spans="1:22" s="100" customFormat="1" ht="27.75" customHeight="1" x14ac:dyDescent="0.35">
      <c r="A659" s="90"/>
      <c r="B659" s="83"/>
      <c r="C659" s="83"/>
      <c r="D659" s="90"/>
      <c r="E659" s="105"/>
      <c r="F659" s="105"/>
      <c r="G659" s="104"/>
      <c r="H659" s="1"/>
      <c r="I659" s="1"/>
      <c r="J659" s="90"/>
      <c r="K659" s="90"/>
      <c r="L659" s="90"/>
      <c r="M659" s="90"/>
      <c r="N659" s="90"/>
      <c r="O659" s="90"/>
      <c r="P659" s="106"/>
      <c r="Q659" s="90"/>
      <c r="R659" s="90"/>
      <c r="S659" s="106"/>
      <c r="T659" s="90"/>
      <c r="U659" s="148"/>
      <c r="V659" s="105"/>
    </row>
    <row r="660" spans="1:22" s="100" customFormat="1" ht="27.75" customHeight="1" x14ac:dyDescent="0.35">
      <c r="A660" s="90"/>
      <c r="B660" s="83"/>
      <c r="C660" s="83"/>
      <c r="D660" s="90"/>
      <c r="E660" s="105"/>
      <c r="F660" s="105"/>
      <c r="G660" s="104"/>
      <c r="H660" s="1"/>
      <c r="I660" s="1"/>
      <c r="J660" s="90"/>
      <c r="K660" s="90"/>
      <c r="L660" s="90"/>
      <c r="M660" s="90"/>
      <c r="N660" s="90"/>
      <c r="O660" s="90"/>
      <c r="P660" s="106"/>
      <c r="Q660" s="90"/>
      <c r="R660" s="90"/>
      <c r="S660" s="106"/>
      <c r="T660" s="90"/>
      <c r="U660" s="148"/>
      <c r="V660" s="105"/>
    </row>
    <row r="661" spans="1:22" s="100" customFormat="1" ht="27.75" customHeight="1" x14ac:dyDescent="0.35">
      <c r="A661" s="90"/>
      <c r="B661" s="83"/>
      <c r="C661" s="83"/>
      <c r="D661" s="90"/>
      <c r="E661" s="105"/>
      <c r="F661" s="105"/>
      <c r="G661" s="104"/>
      <c r="H661" s="1"/>
      <c r="I661" s="1"/>
      <c r="J661" s="90"/>
      <c r="K661" s="90"/>
      <c r="L661" s="90"/>
      <c r="M661" s="90"/>
      <c r="N661" s="90"/>
      <c r="O661" s="90"/>
      <c r="P661" s="106"/>
      <c r="Q661" s="90"/>
      <c r="R661" s="90"/>
      <c r="S661" s="106"/>
      <c r="T661" s="90"/>
      <c r="U661" s="148"/>
      <c r="V661" s="105"/>
    </row>
    <row r="662" spans="1:22" s="100" customFormat="1" ht="27.75" customHeight="1" x14ac:dyDescent="0.35">
      <c r="A662" s="90"/>
      <c r="B662" s="83"/>
      <c r="C662" s="83"/>
      <c r="D662" s="90"/>
      <c r="E662" s="105"/>
      <c r="F662" s="105"/>
      <c r="G662" s="104"/>
      <c r="H662" s="1"/>
      <c r="I662" s="1"/>
      <c r="J662" s="90"/>
      <c r="K662" s="90"/>
      <c r="L662" s="90"/>
      <c r="M662" s="90"/>
      <c r="N662" s="90"/>
      <c r="O662" s="90"/>
      <c r="P662" s="106"/>
      <c r="Q662" s="90"/>
      <c r="R662" s="90"/>
      <c r="S662" s="106"/>
      <c r="T662" s="90"/>
      <c r="U662" s="148"/>
      <c r="V662" s="105"/>
    </row>
    <row r="663" spans="1:22" s="100" customFormat="1" ht="27.75" customHeight="1" x14ac:dyDescent="0.35">
      <c r="A663" s="90"/>
      <c r="B663" s="83"/>
      <c r="C663" s="83"/>
      <c r="D663" s="90"/>
      <c r="E663" s="105"/>
      <c r="F663" s="105"/>
      <c r="G663" s="104"/>
      <c r="H663" s="1"/>
      <c r="I663" s="1"/>
      <c r="J663" s="90"/>
      <c r="K663" s="90"/>
      <c r="L663" s="90"/>
      <c r="M663" s="90"/>
      <c r="N663" s="90"/>
      <c r="O663" s="90"/>
      <c r="P663" s="106"/>
      <c r="Q663" s="90"/>
      <c r="R663" s="90"/>
      <c r="S663" s="106"/>
      <c r="T663" s="90"/>
      <c r="U663" s="148"/>
      <c r="V663" s="105"/>
    </row>
    <row r="664" spans="1:22" s="100" customFormat="1" ht="27.75" customHeight="1" x14ac:dyDescent="0.35">
      <c r="A664" s="90"/>
      <c r="B664" s="83"/>
      <c r="C664" s="83"/>
      <c r="D664" s="90"/>
      <c r="E664" s="105"/>
      <c r="F664" s="105"/>
      <c r="G664" s="104"/>
      <c r="H664" s="1"/>
      <c r="I664" s="1"/>
      <c r="J664" s="90"/>
      <c r="K664" s="90"/>
      <c r="L664" s="90"/>
      <c r="M664" s="90"/>
      <c r="N664" s="90"/>
      <c r="O664" s="90"/>
      <c r="P664" s="106"/>
      <c r="Q664" s="90"/>
      <c r="R664" s="90"/>
      <c r="S664" s="106"/>
      <c r="T664" s="90"/>
      <c r="U664" s="148"/>
      <c r="V664" s="105"/>
    </row>
    <row r="665" spans="1:22" s="100" customFormat="1" ht="27.75" customHeight="1" x14ac:dyDescent="0.35">
      <c r="A665" s="90"/>
      <c r="B665" s="83"/>
      <c r="C665" s="83"/>
      <c r="D665" s="90"/>
      <c r="E665" s="105"/>
      <c r="F665" s="105"/>
      <c r="G665" s="104"/>
      <c r="H665" s="1"/>
      <c r="I665" s="1"/>
      <c r="J665" s="90"/>
      <c r="K665" s="90"/>
      <c r="L665" s="90"/>
      <c r="M665" s="90"/>
      <c r="N665" s="90"/>
      <c r="O665" s="90"/>
      <c r="P665" s="106"/>
      <c r="Q665" s="90"/>
      <c r="R665" s="90"/>
      <c r="S665" s="106"/>
      <c r="T665" s="90"/>
      <c r="U665" s="148"/>
      <c r="V665" s="105"/>
    </row>
    <row r="666" spans="1:22" s="100" customFormat="1" ht="27.75" customHeight="1" x14ac:dyDescent="0.35">
      <c r="A666" s="90"/>
      <c r="B666" s="83"/>
      <c r="C666" s="83"/>
      <c r="D666" s="90"/>
      <c r="E666" s="105"/>
      <c r="F666" s="105"/>
      <c r="G666" s="104"/>
      <c r="H666" s="1"/>
      <c r="I666" s="1"/>
      <c r="J666" s="90"/>
      <c r="K666" s="90"/>
      <c r="L666" s="90"/>
      <c r="M666" s="90"/>
      <c r="N666" s="90"/>
      <c r="O666" s="90"/>
      <c r="P666" s="106"/>
      <c r="Q666" s="90"/>
      <c r="R666" s="90"/>
      <c r="S666" s="106"/>
      <c r="T666" s="90"/>
      <c r="U666" s="148"/>
      <c r="V666" s="105"/>
    </row>
    <row r="667" spans="1:22" s="100" customFormat="1" ht="27.75" customHeight="1" x14ac:dyDescent="0.35">
      <c r="A667" s="90"/>
      <c r="B667" s="83"/>
      <c r="C667" s="83"/>
      <c r="D667" s="90"/>
      <c r="E667" s="105"/>
      <c r="F667" s="105"/>
      <c r="G667" s="104"/>
      <c r="H667" s="1"/>
      <c r="I667" s="1"/>
      <c r="J667" s="90"/>
      <c r="K667" s="90"/>
      <c r="L667" s="90"/>
      <c r="M667" s="90"/>
      <c r="N667" s="90"/>
      <c r="O667" s="90"/>
      <c r="P667" s="106"/>
      <c r="Q667" s="90"/>
      <c r="R667" s="90"/>
      <c r="S667" s="106"/>
      <c r="T667" s="90"/>
      <c r="U667" s="148"/>
      <c r="V667" s="105"/>
    </row>
    <row r="668" spans="1:22" s="100" customFormat="1" ht="27.75" customHeight="1" x14ac:dyDescent="0.35">
      <c r="A668" s="90"/>
      <c r="B668" s="83"/>
      <c r="C668" s="83"/>
      <c r="D668" s="90"/>
      <c r="E668" s="105"/>
      <c r="F668" s="105"/>
      <c r="G668" s="104"/>
      <c r="H668" s="1"/>
      <c r="I668" s="1"/>
      <c r="J668" s="90"/>
      <c r="K668" s="90"/>
      <c r="L668" s="90"/>
      <c r="M668" s="90"/>
      <c r="N668" s="90"/>
      <c r="O668" s="90"/>
      <c r="P668" s="106"/>
      <c r="Q668" s="90"/>
      <c r="R668" s="90"/>
      <c r="S668" s="106"/>
      <c r="T668" s="90"/>
      <c r="U668" s="148"/>
      <c r="V668" s="105"/>
    </row>
    <row r="669" spans="1:22" s="100" customFormat="1" ht="27.75" customHeight="1" x14ac:dyDescent="0.35">
      <c r="A669" s="90"/>
      <c r="B669" s="83"/>
      <c r="C669" s="83"/>
      <c r="D669" s="90"/>
      <c r="E669" s="105"/>
      <c r="F669" s="105"/>
      <c r="G669" s="104"/>
      <c r="H669" s="1"/>
      <c r="I669" s="1"/>
      <c r="J669" s="90"/>
      <c r="K669" s="90"/>
      <c r="L669" s="90"/>
      <c r="M669" s="90"/>
      <c r="N669" s="90"/>
      <c r="O669" s="90"/>
      <c r="P669" s="106"/>
      <c r="Q669" s="90"/>
      <c r="R669" s="90"/>
      <c r="S669" s="106"/>
      <c r="T669" s="90"/>
      <c r="U669" s="148"/>
      <c r="V669" s="105"/>
    </row>
    <row r="670" spans="1:22" s="100" customFormat="1" ht="27.75" customHeight="1" x14ac:dyDescent="0.35">
      <c r="A670" s="90"/>
      <c r="B670" s="83"/>
      <c r="C670" s="83"/>
      <c r="D670" s="90"/>
      <c r="E670" s="105"/>
      <c r="F670" s="105"/>
      <c r="G670" s="104"/>
      <c r="H670" s="1"/>
      <c r="I670" s="1"/>
      <c r="J670" s="90"/>
      <c r="K670" s="90"/>
      <c r="L670" s="90"/>
      <c r="M670" s="90"/>
      <c r="N670" s="90"/>
      <c r="O670" s="90"/>
      <c r="P670" s="106"/>
      <c r="Q670" s="90"/>
      <c r="R670" s="90"/>
      <c r="S670" s="106"/>
      <c r="T670" s="90"/>
      <c r="U670" s="148"/>
      <c r="V670" s="105"/>
    </row>
    <row r="671" spans="1:22" s="100" customFormat="1" ht="27.75" customHeight="1" x14ac:dyDescent="0.35">
      <c r="A671" s="90"/>
      <c r="B671" s="83"/>
      <c r="C671" s="83"/>
      <c r="D671" s="90"/>
      <c r="E671" s="105"/>
      <c r="F671" s="105"/>
      <c r="G671" s="104"/>
      <c r="H671" s="1"/>
      <c r="I671" s="1"/>
      <c r="J671" s="90"/>
      <c r="K671" s="90"/>
      <c r="L671" s="90"/>
      <c r="M671" s="90"/>
      <c r="N671" s="90"/>
      <c r="O671" s="90"/>
      <c r="P671" s="106"/>
      <c r="Q671" s="90"/>
      <c r="R671" s="90"/>
      <c r="S671" s="106"/>
      <c r="T671" s="90"/>
      <c r="U671" s="148"/>
      <c r="V671" s="105"/>
    </row>
    <row r="672" spans="1:22" s="100" customFormat="1" ht="27.75" customHeight="1" x14ac:dyDescent="0.35">
      <c r="A672" s="90"/>
      <c r="B672" s="83"/>
      <c r="C672" s="83"/>
      <c r="D672" s="90"/>
      <c r="E672" s="105"/>
      <c r="F672" s="105"/>
      <c r="G672" s="104"/>
      <c r="H672" s="1"/>
      <c r="I672" s="1"/>
      <c r="J672" s="90"/>
      <c r="K672" s="90"/>
      <c r="L672" s="90"/>
      <c r="M672" s="90"/>
      <c r="N672" s="90"/>
      <c r="O672" s="90"/>
      <c r="P672" s="106"/>
      <c r="Q672" s="90"/>
      <c r="R672" s="90"/>
      <c r="S672" s="106"/>
      <c r="T672" s="90"/>
      <c r="U672" s="148"/>
      <c r="V672" s="105"/>
    </row>
    <row r="673" spans="1:22" s="100" customFormat="1" ht="27.75" customHeight="1" x14ac:dyDescent="0.35">
      <c r="A673" s="90"/>
      <c r="B673" s="83"/>
      <c r="C673" s="83"/>
      <c r="D673" s="90"/>
      <c r="E673" s="105"/>
      <c r="F673" s="105"/>
      <c r="G673" s="104"/>
      <c r="H673" s="1"/>
      <c r="I673" s="1"/>
      <c r="J673" s="90"/>
      <c r="K673" s="90"/>
      <c r="L673" s="90"/>
      <c r="M673" s="90"/>
      <c r="N673" s="90"/>
      <c r="O673" s="90"/>
      <c r="P673" s="106"/>
      <c r="Q673" s="90"/>
      <c r="R673" s="90"/>
      <c r="S673" s="106"/>
      <c r="T673" s="90"/>
      <c r="U673" s="148"/>
      <c r="V673" s="105"/>
    </row>
    <row r="674" spans="1:22" s="100" customFormat="1" ht="27.75" customHeight="1" x14ac:dyDescent="0.35">
      <c r="A674" s="90"/>
      <c r="B674" s="83"/>
      <c r="C674" s="83"/>
      <c r="D674" s="90"/>
      <c r="E674" s="105"/>
      <c r="F674" s="105"/>
      <c r="G674" s="104"/>
      <c r="H674" s="1"/>
      <c r="I674" s="1"/>
      <c r="J674" s="90"/>
      <c r="K674" s="90"/>
      <c r="L674" s="90"/>
      <c r="M674" s="90"/>
      <c r="N674" s="90"/>
      <c r="O674" s="90"/>
      <c r="P674" s="106"/>
      <c r="Q674" s="90"/>
      <c r="R674" s="90"/>
      <c r="S674" s="106"/>
      <c r="T674" s="90"/>
      <c r="U674" s="148"/>
      <c r="V674" s="105"/>
    </row>
    <row r="675" spans="1:22" s="100" customFormat="1" ht="27.75" customHeight="1" x14ac:dyDescent="0.35">
      <c r="A675" s="90"/>
      <c r="B675" s="83"/>
      <c r="C675" s="83"/>
      <c r="D675" s="90"/>
      <c r="E675" s="105"/>
      <c r="F675" s="105"/>
      <c r="G675" s="104"/>
      <c r="H675" s="1"/>
      <c r="I675" s="1"/>
      <c r="J675" s="90"/>
      <c r="K675" s="90"/>
      <c r="L675" s="90"/>
      <c r="M675" s="90"/>
      <c r="N675" s="90"/>
      <c r="O675" s="90"/>
      <c r="P675" s="106"/>
      <c r="Q675" s="90"/>
      <c r="R675" s="90"/>
      <c r="S675" s="106"/>
      <c r="T675" s="90"/>
      <c r="U675" s="148"/>
      <c r="V675" s="105"/>
    </row>
    <row r="676" spans="1:22" s="100" customFormat="1" ht="27.75" customHeight="1" x14ac:dyDescent="0.35">
      <c r="A676" s="90"/>
      <c r="B676" s="83"/>
      <c r="C676" s="83"/>
      <c r="D676" s="90"/>
      <c r="E676" s="105"/>
      <c r="F676" s="105"/>
      <c r="G676" s="104"/>
      <c r="H676" s="1"/>
      <c r="I676" s="1"/>
      <c r="J676" s="90"/>
      <c r="K676" s="90"/>
      <c r="L676" s="90"/>
      <c r="M676" s="90"/>
      <c r="N676" s="90"/>
      <c r="O676" s="90"/>
      <c r="P676" s="106"/>
      <c r="Q676" s="90"/>
      <c r="R676" s="90"/>
      <c r="S676" s="106"/>
      <c r="T676" s="90"/>
      <c r="U676" s="148"/>
      <c r="V676" s="105"/>
    </row>
    <row r="677" spans="1:22" s="100" customFormat="1" ht="27.75" customHeight="1" x14ac:dyDescent="0.35">
      <c r="A677" s="90"/>
      <c r="B677" s="83"/>
      <c r="C677" s="83"/>
      <c r="D677" s="90"/>
      <c r="E677" s="105"/>
      <c r="F677" s="105"/>
      <c r="G677" s="104"/>
      <c r="H677" s="1"/>
      <c r="I677" s="1"/>
      <c r="J677" s="90"/>
      <c r="K677" s="90"/>
      <c r="L677" s="90"/>
      <c r="M677" s="90"/>
      <c r="N677" s="90"/>
      <c r="O677" s="90"/>
      <c r="P677" s="106"/>
      <c r="Q677" s="90"/>
      <c r="R677" s="90"/>
      <c r="S677" s="106"/>
      <c r="T677" s="90"/>
      <c r="U677" s="148"/>
      <c r="V677" s="105"/>
    </row>
    <row r="678" spans="1:22" s="100" customFormat="1" ht="27.75" customHeight="1" x14ac:dyDescent="0.35">
      <c r="A678" s="90"/>
      <c r="B678" s="83"/>
      <c r="C678" s="83"/>
      <c r="D678" s="90"/>
      <c r="E678" s="105"/>
      <c r="F678" s="105"/>
      <c r="G678" s="104"/>
      <c r="H678" s="1"/>
      <c r="I678" s="1"/>
      <c r="J678" s="90"/>
      <c r="K678" s="90"/>
      <c r="L678" s="90"/>
      <c r="M678" s="90"/>
      <c r="N678" s="90"/>
      <c r="O678" s="90"/>
      <c r="P678" s="106"/>
      <c r="Q678" s="90"/>
      <c r="R678" s="90"/>
      <c r="S678" s="106"/>
      <c r="T678" s="90"/>
      <c r="U678" s="148"/>
      <c r="V678" s="105"/>
    </row>
    <row r="679" spans="1:22" s="100" customFormat="1" ht="27.75" customHeight="1" x14ac:dyDescent="0.35">
      <c r="A679" s="90"/>
      <c r="B679" s="83"/>
      <c r="C679" s="83"/>
      <c r="D679" s="90"/>
      <c r="E679" s="105"/>
      <c r="F679" s="105"/>
      <c r="G679" s="104"/>
      <c r="H679" s="1"/>
      <c r="I679" s="1"/>
      <c r="J679" s="90"/>
      <c r="K679" s="90"/>
      <c r="L679" s="90"/>
      <c r="M679" s="90"/>
      <c r="N679" s="90"/>
      <c r="O679" s="90"/>
      <c r="P679" s="106"/>
      <c r="Q679" s="90"/>
      <c r="R679" s="90"/>
      <c r="S679" s="106"/>
      <c r="T679" s="90"/>
      <c r="U679" s="148"/>
      <c r="V679" s="105"/>
    </row>
    <row r="680" spans="1:22" s="100" customFormat="1" ht="27.75" customHeight="1" x14ac:dyDescent="0.35">
      <c r="A680" s="90"/>
      <c r="B680" s="83"/>
      <c r="C680" s="83"/>
      <c r="D680" s="90"/>
      <c r="E680" s="105"/>
      <c r="F680" s="105"/>
      <c r="G680" s="104"/>
      <c r="H680" s="1"/>
      <c r="I680" s="1"/>
      <c r="J680" s="90"/>
      <c r="K680" s="90"/>
      <c r="L680" s="90"/>
      <c r="M680" s="90"/>
      <c r="N680" s="90"/>
      <c r="O680" s="90"/>
      <c r="P680" s="106"/>
      <c r="Q680" s="90"/>
      <c r="R680" s="90"/>
      <c r="S680" s="106"/>
      <c r="T680" s="90"/>
      <c r="U680" s="148"/>
      <c r="V680" s="105"/>
    </row>
    <row r="681" spans="1:22" s="100" customFormat="1" ht="27.75" customHeight="1" x14ac:dyDescent="0.35">
      <c r="A681" s="90"/>
      <c r="B681" s="83"/>
      <c r="C681" s="83"/>
      <c r="D681" s="90"/>
      <c r="E681" s="105"/>
      <c r="F681" s="105"/>
      <c r="G681" s="104"/>
      <c r="H681" s="1"/>
      <c r="I681" s="1"/>
      <c r="J681" s="90"/>
      <c r="K681" s="90"/>
      <c r="L681" s="90"/>
      <c r="M681" s="90"/>
      <c r="N681" s="90"/>
      <c r="O681" s="90"/>
      <c r="P681" s="106"/>
      <c r="Q681" s="90"/>
      <c r="R681" s="90"/>
      <c r="S681" s="106"/>
      <c r="T681" s="90"/>
      <c r="U681" s="148"/>
      <c r="V681" s="105"/>
    </row>
    <row r="682" spans="1:22" s="100" customFormat="1" ht="27.75" customHeight="1" x14ac:dyDescent="0.35">
      <c r="A682" s="90"/>
      <c r="B682" s="83"/>
      <c r="C682" s="83"/>
      <c r="D682" s="90"/>
      <c r="E682" s="105"/>
      <c r="F682" s="105"/>
      <c r="G682" s="104"/>
      <c r="H682" s="1"/>
      <c r="I682" s="1"/>
      <c r="J682" s="90"/>
      <c r="K682" s="90"/>
      <c r="L682" s="90"/>
      <c r="M682" s="90"/>
      <c r="N682" s="90"/>
      <c r="O682" s="90"/>
      <c r="P682" s="106"/>
      <c r="Q682" s="90"/>
      <c r="R682" s="90"/>
      <c r="S682" s="106"/>
      <c r="T682" s="90"/>
      <c r="U682" s="148"/>
      <c r="V682" s="105"/>
    </row>
    <row r="683" spans="1:22" s="100" customFormat="1" ht="27.75" customHeight="1" x14ac:dyDescent="0.35">
      <c r="A683" s="90"/>
      <c r="B683" s="83"/>
      <c r="C683" s="83"/>
      <c r="D683" s="90"/>
      <c r="E683" s="105"/>
      <c r="F683" s="105"/>
      <c r="G683" s="104"/>
      <c r="H683" s="1"/>
      <c r="I683" s="1"/>
      <c r="J683" s="90"/>
      <c r="K683" s="90"/>
      <c r="L683" s="90"/>
      <c r="M683" s="90"/>
      <c r="N683" s="90"/>
      <c r="O683" s="90"/>
      <c r="P683" s="106"/>
      <c r="Q683" s="90"/>
      <c r="R683" s="90"/>
      <c r="S683" s="106"/>
      <c r="T683" s="90"/>
      <c r="U683" s="148"/>
      <c r="V683" s="105"/>
    </row>
    <row r="684" spans="1:22" s="100" customFormat="1" ht="27.75" customHeight="1" x14ac:dyDescent="0.35">
      <c r="A684" s="90"/>
      <c r="B684" s="83"/>
      <c r="C684" s="83"/>
      <c r="D684" s="90"/>
      <c r="E684" s="105"/>
      <c r="F684" s="105"/>
      <c r="G684" s="104"/>
      <c r="H684" s="1"/>
      <c r="I684" s="1"/>
      <c r="J684" s="90"/>
      <c r="K684" s="90"/>
      <c r="L684" s="90"/>
      <c r="M684" s="90"/>
      <c r="N684" s="90"/>
      <c r="O684" s="90"/>
      <c r="P684" s="106"/>
      <c r="Q684" s="90"/>
      <c r="R684" s="90"/>
      <c r="S684" s="106"/>
      <c r="T684" s="90"/>
      <c r="U684" s="148"/>
      <c r="V684" s="105"/>
    </row>
    <row r="685" spans="1:22" s="100" customFormat="1" ht="27.75" customHeight="1" x14ac:dyDescent="0.35">
      <c r="A685" s="90"/>
      <c r="B685" s="83"/>
      <c r="C685" s="83"/>
      <c r="D685" s="90"/>
      <c r="E685" s="105"/>
      <c r="F685" s="105"/>
      <c r="G685" s="104"/>
      <c r="H685" s="1"/>
      <c r="I685" s="1"/>
      <c r="J685" s="90"/>
      <c r="K685" s="90"/>
      <c r="L685" s="90"/>
      <c r="M685" s="90"/>
      <c r="N685" s="90"/>
      <c r="O685" s="90"/>
      <c r="P685" s="106"/>
      <c r="Q685" s="90"/>
      <c r="R685" s="90"/>
      <c r="S685" s="106"/>
      <c r="T685" s="90"/>
      <c r="U685" s="148"/>
      <c r="V685" s="105"/>
    </row>
    <row r="686" spans="1:22" s="100" customFormat="1" ht="27.75" customHeight="1" x14ac:dyDescent="0.35">
      <c r="A686" s="90"/>
      <c r="B686" s="83"/>
      <c r="C686" s="83"/>
      <c r="D686" s="90"/>
      <c r="E686" s="105"/>
      <c r="F686" s="105"/>
      <c r="G686" s="104"/>
      <c r="H686" s="1"/>
      <c r="I686" s="1"/>
      <c r="J686" s="90"/>
      <c r="K686" s="90"/>
      <c r="L686" s="90"/>
      <c r="M686" s="90"/>
      <c r="N686" s="90"/>
      <c r="O686" s="90"/>
      <c r="P686" s="106"/>
      <c r="Q686" s="90"/>
      <c r="R686" s="90"/>
      <c r="S686" s="106"/>
      <c r="T686" s="90"/>
      <c r="U686" s="148"/>
      <c r="V686" s="105"/>
    </row>
    <row r="687" spans="1:22" s="100" customFormat="1" ht="27.75" customHeight="1" x14ac:dyDescent="0.35">
      <c r="A687" s="90"/>
      <c r="B687" s="83"/>
      <c r="C687" s="83"/>
      <c r="D687" s="90"/>
      <c r="E687" s="105"/>
      <c r="F687" s="105"/>
      <c r="G687" s="104"/>
      <c r="H687" s="1"/>
      <c r="I687" s="1"/>
      <c r="J687" s="90"/>
      <c r="K687" s="90"/>
      <c r="L687" s="90"/>
      <c r="M687" s="90"/>
      <c r="N687" s="90"/>
      <c r="O687" s="90"/>
      <c r="P687" s="106"/>
      <c r="Q687" s="90"/>
      <c r="R687" s="90"/>
      <c r="S687" s="106"/>
      <c r="T687" s="90"/>
      <c r="U687" s="148"/>
      <c r="V687" s="105"/>
    </row>
    <row r="688" spans="1:22" s="100" customFormat="1" ht="27.75" customHeight="1" x14ac:dyDescent="0.35">
      <c r="A688" s="90"/>
      <c r="B688" s="83"/>
      <c r="C688" s="83"/>
      <c r="D688" s="90"/>
      <c r="E688" s="105"/>
      <c r="F688" s="105"/>
      <c r="G688" s="104"/>
      <c r="H688" s="1"/>
      <c r="I688" s="1"/>
      <c r="J688" s="90"/>
      <c r="K688" s="90"/>
      <c r="L688" s="90"/>
      <c r="M688" s="90"/>
      <c r="N688" s="90"/>
      <c r="O688" s="90"/>
      <c r="P688" s="106"/>
      <c r="Q688" s="90"/>
      <c r="R688" s="90"/>
      <c r="S688" s="106"/>
      <c r="T688" s="90"/>
      <c r="U688" s="148"/>
      <c r="V688" s="105"/>
    </row>
    <row r="689" spans="1:22" s="100" customFormat="1" ht="27.75" customHeight="1" x14ac:dyDescent="0.35">
      <c r="A689" s="90"/>
      <c r="B689" s="83"/>
      <c r="C689" s="83"/>
      <c r="D689" s="90"/>
      <c r="E689" s="105"/>
      <c r="F689" s="105"/>
      <c r="G689" s="104"/>
      <c r="H689" s="1"/>
      <c r="I689" s="1"/>
      <c r="J689" s="90"/>
      <c r="K689" s="90"/>
      <c r="L689" s="90"/>
      <c r="M689" s="90"/>
      <c r="N689" s="90"/>
      <c r="O689" s="90"/>
      <c r="P689" s="106"/>
      <c r="Q689" s="90"/>
      <c r="R689" s="90"/>
      <c r="S689" s="106"/>
      <c r="T689" s="90"/>
      <c r="U689" s="148"/>
      <c r="V689" s="105"/>
    </row>
    <row r="690" spans="1:22" s="100" customFormat="1" ht="27.75" customHeight="1" x14ac:dyDescent="0.35">
      <c r="A690" s="90"/>
      <c r="B690" s="83"/>
      <c r="C690" s="83"/>
      <c r="D690" s="90"/>
      <c r="E690" s="105"/>
      <c r="F690" s="105"/>
      <c r="G690" s="104"/>
      <c r="H690" s="1"/>
      <c r="I690" s="1"/>
      <c r="J690" s="90"/>
      <c r="K690" s="90"/>
      <c r="L690" s="90"/>
      <c r="M690" s="90"/>
      <c r="N690" s="90"/>
      <c r="O690" s="90"/>
      <c r="P690" s="106"/>
      <c r="Q690" s="90"/>
      <c r="R690" s="90"/>
      <c r="S690" s="106"/>
      <c r="T690" s="90"/>
      <c r="U690" s="148"/>
      <c r="V690" s="105"/>
    </row>
    <row r="691" spans="1:22" s="100" customFormat="1" ht="27.75" customHeight="1" x14ac:dyDescent="0.35">
      <c r="A691" s="90"/>
      <c r="B691" s="83"/>
      <c r="C691" s="83"/>
      <c r="D691" s="90"/>
      <c r="E691" s="105"/>
      <c r="F691" s="105"/>
      <c r="G691" s="104"/>
      <c r="H691" s="1"/>
      <c r="I691" s="1"/>
      <c r="J691" s="90"/>
      <c r="K691" s="90"/>
      <c r="L691" s="90"/>
      <c r="M691" s="90"/>
      <c r="N691" s="90"/>
      <c r="O691" s="90"/>
      <c r="P691" s="106"/>
      <c r="Q691" s="90"/>
      <c r="R691" s="90"/>
      <c r="S691" s="106"/>
      <c r="T691" s="90"/>
      <c r="U691" s="148"/>
      <c r="V691" s="105"/>
    </row>
    <row r="692" spans="1:22" s="100" customFormat="1" ht="27.75" customHeight="1" x14ac:dyDescent="0.35">
      <c r="A692" s="90"/>
      <c r="B692" s="83"/>
      <c r="C692" s="83"/>
      <c r="D692" s="90"/>
      <c r="E692" s="105"/>
      <c r="F692" s="105"/>
      <c r="G692" s="104"/>
      <c r="H692" s="1"/>
      <c r="I692" s="1"/>
      <c r="J692" s="90"/>
      <c r="K692" s="90"/>
      <c r="L692" s="90"/>
      <c r="M692" s="90"/>
      <c r="N692" s="90"/>
      <c r="O692" s="90"/>
      <c r="P692" s="106"/>
      <c r="Q692" s="90"/>
      <c r="R692" s="90"/>
      <c r="S692" s="106"/>
      <c r="T692" s="90"/>
      <c r="U692" s="148"/>
      <c r="V692" s="105"/>
    </row>
    <row r="693" spans="1:22" s="100" customFormat="1" ht="27.75" customHeight="1" x14ac:dyDescent="0.35">
      <c r="A693" s="90"/>
      <c r="B693" s="83"/>
      <c r="C693" s="83"/>
      <c r="D693" s="90"/>
      <c r="E693" s="105"/>
      <c r="F693" s="105"/>
      <c r="G693" s="104"/>
      <c r="H693" s="1"/>
      <c r="I693" s="1"/>
      <c r="J693" s="90"/>
      <c r="K693" s="90"/>
      <c r="L693" s="90"/>
      <c r="M693" s="90"/>
      <c r="N693" s="90"/>
      <c r="O693" s="90"/>
      <c r="P693" s="106"/>
      <c r="Q693" s="90"/>
      <c r="R693" s="90"/>
      <c r="S693" s="106"/>
      <c r="T693" s="90"/>
      <c r="U693" s="148"/>
      <c r="V693" s="105"/>
    </row>
    <row r="694" spans="1:22" s="100" customFormat="1" ht="27.75" customHeight="1" x14ac:dyDescent="0.35">
      <c r="A694" s="90"/>
      <c r="B694" s="83"/>
      <c r="C694" s="83"/>
      <c r="D694" s="90"/>
      <c r="E694" s="105"/>
      <c r="F694" s="105"/>
      <c r="G694" s="104"/>
      <c r="H694" s="1"/>
      <c r="I694" s="1"/>
      <c r="J694" s="90"/>
      <c r="K694" s="90"/>
      <c r="L694" s="90"/>
      <c r="M694" s="90"/>
      <c r="N694" s="90"/>
      <c r="O694" s="90"/>
      <c r="P694" s="106"/>
      <c r="Q694" s="90"/>
      <c r="R694" s="90"/>
      <c r="S694" s="106"/>
      <c r="T694" s="90"/>
      <c r="U694" s="148"/>
      <c r="V694" s="105"/>
    </row>
    <row r="695" spans="1:22" s="100" customFormat="1" ht="27.75" customHeight="1" x14ac:dyDescent="0.35">
      <c r="A695" s="90"/>
      <c r="B695" s="83"/>
      <c r="C695" s="83"/>
      <c r="D695" s="90"/>
      <c r="E695" s="105"/>
      <c r="F695" s="105"/>
      <c r="G695" s="104"/>
      <c r="H695" s="1"/>
      <c r="I695" s="1"/>
      <c r="J695" s="90"/>
      <c r="K695" s="90"/>
      <c r="L695" s="90"/>
      <c r="M695" s="90"/>
      <c r="N695" s="90"/>
      <c r="O695" s="90"/>
      <c r="P695" s="106"/>
      <c r="Q695" s="90"/>
      <c r="R695" s="90"/>
      <c r="S695" s="106"/>
      <c r="T695" s="90"/>
      <c r="U695" s="148"/>
      <c r="V695" s="105"/>
    </row>
    <row r="696" spans="1:22" s="100" customFormat="1" ht="27.75" customHeight="1" x14ac:dyDescent="0.35">
      <c r="A696" s="90"/>
      <c r="B696" s="83"/>
      <c r="C696" s="83"/>
      <c r="D696" s="90"/>
      <c r="E696" s="105"/>
      <c r="F696" s="105"/>
      <c r="G696" s="104"/>
      <c r="H696" s="1"/>
      <c r="I696" s="1"/>
      <c r="J696" s="90"/>
      <c r="K696" s="90"/>
      <c r="L696" s="90"/>
      <c r="M696" s="90"/>
      <c r="N696" s="90"/>
      <c r="O696" s="90"/>
      <c r="P696" s="106"/>
      <c r="Q696" s="90"/>
      <c r="R696" s="90"/>
      <c r="S696" s="106"/>
      <c r="T696" s="90"/>
      <c r="U696" s="148"/>
      <c r="V696" s="105"/>
    </row>
    <row r="697" spans="1:22" s="100" customFormat="1" ht="27.75" customHeight="1" x14ac:dyDescent="0.35">
      <c r="A697" s="90"/>
      <c r="B697" s="83"/>
      <c r="C697" s="83"/>
      <c r="D697" s="90"/>
      <c r="E697" s="105"/>
      <c r="F697" s="105"/>
      <c r="G697" s="104"/>
      <c r="H697" s="1"/>
      <c r="I697" s="1"/>
      <c r="J697" s="90"/>
      <c r="K697" s="90"/>
      <c r="L697" s="90"/>
      <c r="M697" s="90"/>
      <c r="N697" s="90"/>
      <c r="O697" s="90"/>
      <c r="P697" s="106"/>
      <c r="Q697" s="90"/>
      <c r="R697" s="90"/>
      <c r="S697" s="106"/>
      <c r="T697" s="90"/>
      <c r="U697" s="148"/>
      <c r="V697" s="105"/>
    </row>
    <row r="698" spans="1:22" s="100" customFormat="1" ht="27.75" customHeight="1" x14ac:dyDescent="0.35">
      <c r="A698" s="90"/>
      <c r="B698" s="83"/>
      <c r="C698" s="83"/>
      <c r="D698" s="90"/>
      <c r="E698" s="105"/>
      <c r="F698" s="105"/>
      <c r="G698" s="104"/>
      <c r="H698" s="1"/>
      <c r="I698" s="1"/>
      <c r="J698" s="90"/>
      <c r="K698" s="90"/>
      <c r="L698" s="90"/>
      <c r="M698" s="90"/>
      <c r="N698" s="90"/>
      <c r="O698" s="90"/>
      <c r="P698" s="106"/>
      <c r="Q698" s="90"/>
      <c r="R698" s="90"/>
      <c r="S698" s="106"/>
      <c r="T698" s="90"/>
      <c r="U698" s="148"/>
      <c r="V698" s="105"/>
    </row>
    <row r="699" spans="1:22" s="100" customFormat="1" ht="27.75" customHeight="1" x14ac:dyDescent="0.35">
      <c r="A699" s="90"/>
      <c r="B699" s="83"/>
      <c r="C699" s="83"/>
      <c r="D699" s="90"/>
      <c r="E699" s="105"/>
      <c r="F699" s="105"/>
      <c r="G699" s="104"/>
      <c r="H699" s="1"/>
      <c r="I699" s="1"/>
      <c r="J699" s="90"/>
      <c r="K699" s="90"/>
      <c r="L699" s="90"/>
      <c r="M699" s="90"/>
      <c r="N699" s="90"/>
      <c r="O699" s="90"/>
      <c r="P699" s="106"/>
      <c r="Q699" s="90"/>
      <c r="R699" s="90"/>
      <c r="S699" s="106"/>
      <c r="T699" s="90"/>
      <c r="U699" s="148"/>
      <c r="V699" s="105"/>
    </row>
    <row r="700" spans="1:22" s="100" customFormat="1" ht="27.75" customHeight="1" x14ac:dyDescent="0.35">
      <c r="A700" s="90"/>
      <c r="B700" s="83"/>
      <c r="C700" s="83"/>
      <c r="D700" s="90"/>
      <c r="E700" s="105"/>
      <c r="F700" s="105"/>
      <c r="G700" s="104"/>
      <c r="H700" s="1"/>
      <c r="I700" s="1"/>
      <c r="J700" s="90"/>
      <c r="K700" s="90"/>
      <c r="L700" s="90"/>
      <c r="M700" s="90"/>
      <c r="N700" s="90"/>
      <c r="O700" s="90"/>
      <c r="P700" s="106"/>
      <c r="Q700" s="90"/>
      <c r="R700" s="90"/>
      <c r="S700" s="106"/>
      <c r="T700" s="90"/>
      <c r="U700" s="148"/>
      <c r="V700" s="105"/>
    </row>
    <row r="701" spans="1:22" s="100" customFormat="1" ht="27.75" customHeight="1" x14ac:dyDescent="0.35">
      <c r="A701" s="90"/>
      <c r="B701" s="83"/>
      <c r="C701" s="83"/>
      <c r="D701" s="90"/>
      <c r="E701" s="105"/>
      <c r="F701" s="105"/>
      <c r="G701" s="104"/>
      <c r="H701" s="1"/>
      <c r="I701" s="1"/>
      <c r="J701" s="90"/>
      <c r="K701" s="90"/>
      <c r="L701" s="90"/>
      <c r="M701" s="90"/>
      <c r="N701" s="90"/>
      <c r="O701" s="90"/>
      <c r="P701" s="106"/>
      <c r="Q701" s="90"/>
      <c r="R701" s="90"/>
      <c r="S701" s="106"/>
      <c r="T701" s="90"/>
      <c r="U701" s="148"/>
      <c r="V701" s="105"/>
    </row>
    <row r="702" spans="1:22" s="100" customFormat="1" ht="27.75" customHeight="1" x14ac:dyDescent="0.35">
      <c r="A702" s="90"/>
      <c r="B702" s="83"/>
      <c r="C702" s="83"/>
      <c r="D702" s="90"/>
      <c r="E702" s="105"/>
      <c r="F702" s="105"/>
      <c r="G702" s="104"/>
      <c r="H702" s="1"/>
      <c r="I702" s="1"/>
      <c r="J702" s="90"/>
      <c r="K702" s="90"/>
      <c r="L702" s="90"/>
      <c r="M702" s="90"/>
      <c r="N702" s="90"/>
      <c r="O702" s="90"/>
      <c r="P702" s="106"/>
      <c r="Q702" s="90"/>
      <c r="R702" s="90"/>
      <c r="S702" s="106"/>
      <c r="T702" s="90"/>
      <c r="U702" s="148"/>
      <c r="V702" s="105"/>
    </row>
    <row r="703" spans="1:22" s="100" customFormat="1" ht="27.75" customHeight="1" x14ac:dyDescent="0.35">
      <c r="A703" s="90"/>
      <c r="B703" s="83"/>
      <c r="C703" s="83"/>
      <c r="D703" s="90"/>
      <c r="E703" s="105"/>
      <c r="F703" s="105"/>
      <c r="G703" s="104"/>
      <c r="H703" s="1"/>
      <c r="I703" s="1"/>
      <c r="J703" s="90"/>
      <c r="K703" s="90"/>
      <c r="L703" s="90"/>
      <c r="M703" s="90"/>
      <c r="N703" s="90"/>
      <c r="O703" s="90"/>
      <c r="P703" s="106"/>
      <c r="Q703" s="90"/>
      <c r="R703" s="90"/>
      <c r="S703" s="106"/>
      <c r="T703" s="90"/>
      <c r="U703" s="148"/>
      <c r="V703" s="105"/>
    </row>
    <row r="704" spans="1:22" s="100" customFormat="1" ht="27.75" customHeight="1" x14ac:dyDescent="0.35">
      <c r="A704" s="90"/>
      <c r="B704" s="83"/>
      <c r="C704" s="83"/>
      <c r="D704" s="90"/>
      <c r="E704" s="105"/>
      <c r="F704" s="105"/>
      <c r="G704" s="104"/>
      <c r="H704" s="1"/>
      <c r="I704" s="1"/>
      <c r="J704" s="90"/>
      <c r="K704" s="90"/>
      <c r="L704" s="90"/>
      <c r="M704" s="90"/>
      <c r="N704" s="90"/>
      <c r="O704" s="90"/>
      <c r="P704" s="106"/>
      <c r="Q704" s="90"/>
      <c r="R704" s="90"/>
      <c r="S704" s="106"/>
      <c r="T704" s="90"/>
      <c r="U704" s="148"/>
      <c r="V704" s="105"/>
    </row>
    <row r="705" spans="1:22" s="100" customFormat="1" ht="27.75" customHeight="1" x14ac:dyDescent="0.35">
      <c r="A705" s="90"/>
      <c r="B705" s="83"/>
      <c r="C705" s="83"/>
      <c r="D705" s="90"/>
      <c r="E705" s="105"/>
      <c r="F705" s="105"/>
      <c r="G705" s="104"/>
      <c r="H705" s="1"/>
      <c r="I705" s="1"/>
      <c r="J705" s="90"/>
      <c r="K705" s="90"/>
      <c r="L705" s="90"/>
      <c r="M705" s="90"/>
      <c r="N705" s="90"/>
      <c r="O705" s="90"/>
      <c r="P705" s="106"/>
      <c r="Q705" s="90"/>
      <c r="R705" s="90"/>
      <c r="S705" s="106"/>
      <c r="T705" s="90"/>
      <c r="U705" s="148"/>
      <c r="V705" s="105"/>
    </row>
    <row r="706" spans="1:22" s="100" customFormat="1" ht="27.75" customHeight="1" x14ac:dyDescent="0.35">
      <c r="A706" s="90"/>
      <c r="B706" s="83"/>
      <c r="C706" s="83"/>
      <c r="D706" s="90"/>
      <c r="E706" s="105"/>
      <c r="F706" s="105"/>
      <c r="G706" s="104"/>
      <c r="H706" s="1"/>
      <c r="I706" s="1"/>
      <c r="J706" s="90"/>
      <c r="K706" s="90"/>
      <c r="L706" s="90"/>
      <c r="M706" s="90"/>
      <c r="N706" s="90"/>
      <c r="O706" s="90"/>
      <c r="P706" s="106"/>
      <c r="Q706" s="90"/>
      <c r="R706" s="90"/>
      <c r="S706" s="106"/>
      <c r="T706" s="90"/>
      <c r="U706" s="148"/>
      <c r="V706" s="105"/>
    </row>
    <row r="707" spans="1:22" s="100" customFormat="1" ht="27.75" customHeight="1" x14ac:dyDescent="0.35">
      <c r="A707" s="90"/>
      <c r="B707" s="83"/>
      <c r="C707" s="83"/>
      <c r="D707" s="90"/>
      <c r="E707" s="105"/>
      <c r="F707" s="105"/>
      <c r="G707" s="104"/>
      <c r="H707" s="1"/>
      <c r="I707" s="1"/>
      <c r="J707" s="90"/>
      <c r="K707" s="90"/>
      <c r="L707" s="90"/>
      <c r="M707" s="90"/>
      <c r="N707" s="90"/>
      <c r="O707" s="90"/>
      <c r="P707" s="106"/>
      <c r="Q707" s="90"/>
      <c r="R707" s="90"/>
      <c r="S707" s="106"/>
      <c r="T707" s="90"/>
      <c r="U707" s="148"/>
      <c r="V707" s="105"/>
    </row>
    <row r="708" spans="1:22" s="100" customFormat="1" ht="27.75" customHeight="1" x14ac:dyDescent="0.35">
      <c r="A708" s="90"/>
      <c r="B708" s="83"/>
      <c r="C708" s="83"/>
      <c r="D708" s="90"/>
      <c r="E708" s="105"/>
      <c r="F708" s="105"/>
      <c r="G708" s="104"/>
      <c r="H708" s="1"/>
      <c r="I708" s="1"/>
      <c r="J708" s="90"/>
      <c r="K708" s="90"/>
      <c r="L708" s="90"/>
      <c r="M708" s="90"/>
      <c r="N708" s="90"/>
      <c r="O708" s="90"/>
      <c r="P708" s="106"/>
      <c r="Q708" s="90"/>
      <c r="R708" s="90"/>
      <c r="S708" s="106"/>
      <c r="T708" s="90"/>
      <c r="U708" s="148"/>
      <c r="V708" s="105"/>
    </row>
    <row r="709" spans="1:22" s="100" customFormat="1" ht="27.75" customHeight="1" x14ac:dyDescent="0.35">
      <c r="A709" s="90"/>
      <c r="B709" s="83"/>
      <c r="C709" s="83"/>
      <c r="D709" s="90"/>
      <c r="E709" s="105"/>
      <c r="F709" s="105"/>
      <c r="G709" s="104"/>
      <c r="H709" s="1"/>
      <c r="I709" s="1"/>
      <c r="J709" s="90"/>
      <c r="K709" s="90"/>
      <c r="L709" s="90"/>
      <c r="M709" s="90"/>
      <c r="N709" s="90"/>
      <c r="O709" s="90"/>
      <c r="P709" s="106"/>
      <c r="Q709" s="90"/>
      <c r="R709" s="90"/>
      <c r="S709" s="106"/>
      <c r="T709" s="90"/>
      <c r="U709" s="148"/>
      <c r="V709" s="105"/>
    </row>
    <row r="710" spans="1:22" s="100" customFormat="1" ht="27.75" customHeight="1" x14ac:dyDescent="0.35">
      <c r="A710" s="90"/>
      <c r="B710" s="83"/>
      <c r="C710" s="83"/>
      <c r="D710" s="90"/>
      <c r="E710" s="105"/>
      <c r="F710" s="105"/>
      <c r="G710" s="104"/>
      <c r="H710" s="1"/>
      <c r="I710" s="1"/>
      <c r="J710" s="90"/>
      <c r="K710" s="90"/>
      <c r="L710" s="90"/>
      <c r="M710" s="90"/>
      <c r="N710" s="90"/>
      <c r="O710" s="90"/>
      <c r="P710" s="106"/>
      <c r="Q710" s="90"/>
      <c r="R710" s="90"/>
      <c r="S710" s="106"/>
      <c r="T710" s="90"/>
      <c r="U710" s="148"/>
      <c r="V710" s="105"/>
    </row>
    <row r="711" spans="1:22" s="100" customFormat="1" ht="27.75" customHeight="1" x14ac:dyDescent="0.35">
      <c r="A711" s="90"/>
      <c r="B711" s="83"/>
      <c r="C711" s="83"/>
      <c r="D711" s="90"/>
      <c r="E711" s="105"/>
      <c r="F711" s="105"/>
      <c r="G711" s="104"/>
      <c r="H711" s="1"/>
      <c r="I711" s="1"/>
      <c r="J711" s="90"/>
      <c r="K711" s="90"/>
      <c r="L711" s="90"/>
      <c r="M711" s="90"/>
      <c r="N711" s="90"/>
      <c r="O711" s="90"/>
      <c r="P711" s="106"/>
      <c r="Q711" s="90"/>
      <c r="R711" s="90"/>
      <c r="S711" s="106"/>
      <c r="T711" s="90"/>
      <c r="U711" s="148"/>
      <c r="V711" s="105"/>
    </row>
    <row r="712" spans="1:22" s="100" customFormat="1" ht="27.75" customHeight="1" x14ac:dyDescent="0.35">
      <c r="A712" s="90"/>
      <c r="B712" s="83"/>
      <c r="C712" s="83"/>
      <c r="D712" s="90"/>
      <c r="E712" s="105"/>
      <c r="F712" s="105"/>
      <c r="G712" s="104"/>
      <c r="H712" s="1"/>
      <c r="I712" s="1"/>
      <c r="J712" s="90"/>
      <c r="K712" s="90"/>
      <c r="L712" s="90"/>
      <c r="M712" s="90"/>
      <c r="N712" s="90"/>
      <c r="O712" s="90"/>
      <c r="P712" s="106"/>
      <c r="Q712" s="90"/>
      <c r="R712" s="90"/>
      <c r="S712" s="106"/>
      <c r="T712" s="90"/>
      <c r="U712" s="148"/>
      <c r="V712" s="105"/>
    </row>
    <row r="713" spans="1:22" s="100" customFormat="1" ht="27.75" customHeight="1" x14ac:dyDescent="0.35">
      <c r="A713" s="90"/>
      <c r="B713" s="83"/>
      <c r="C713" s="83"/>
      <c r="D713" s="90"/>
      <c r="E713" s="105"/>
      <c r="F713" s="105"/>
      <c r="G713" s="104"/>
      <c r="H713" s="1"/>
      <c r="I713" s="1"/>
      <c r="J713" s="90"/>
      <c r="K713" s="90"/>
      <c r="L713" s="90"/>
      <c r="M713" s="90"/>
      <c r="N713" s="90"/>
      <c r="O713" s="90"/>
      <c r="P713" s="106"/>
      <c r="Q713" s="90"/>
      <c r="R713" s="90"/>
      <c r="S713" s="106"/>
      <c r="T713" s="90"/>
      <c r="U713" s="148"/>
      <c r="V713" s="105"/>
    </row>
    <row r="714" spans="1:22" s="100" customFormat="1" ht="27.75" customHeight="1" x14ac:dyDescent="0.35">
      <c r="A714" s="90"/>
      <c r="B714" s="83"/>
      <c r="C714" s="83"/>
      <c r="D714" s="90"/>
      <c r="E714" s="105"/>
      <c r="F714" s="105"/>
      <c r="G714" s="104"/>
      <c r="H714" s="1"/>
      <c r="I714" s="1"/>
      <c r="J714" s="90"/>
      <c r="K714" s="90"/>
      <c r="L714" s="90"/>
      <c r="M714" s="90"/>
      <c r="N714" s="90"/>
      <c r="O714" s="90"/>
      <c r="P714" s="106"/>
      <c r="Q714" s="90"/>
      <c r="R714" s="90"/>
      <c r="S714" s="106"/>
      <c r="T714" s="90"/>
      <c r="U714" s="148"/>
      <c r="V714" s="105"/>
    </row>
    <row r="715" spans="1:22" s="100" customFormat="1" ht="27.75" customHeight="1" x14ac:dyDescent="0.35">
      <c r="A715" s="90"/>
      <c r="B715" s="83"/>
      <c r="C715" s="83"/>
      <c r="D715" s="90"/>
      <c r="E715" s="105"/>
      <c r="F715" s="105"/>
      <c r="G715" s="104"/>
      <c r="H715" s="1"/>
      <c r="I715" s="1"/>
      <c r="J715" s="90"/>
      <c r="K715" s="90"/>
      <c r="L715" s="90"/>
      <c r="M715" s="90"/>
      <c r="N715" s="90"/>
      <c r="O715" s="90"/>
      <c r="P715" s="106"/>
      <c r="Q715" s="90"/>
      <c r="R715" s="90"/>
      <c r="S715" s="106"/>
      <c r="T715" s="90"/>
      <c r="U715" s="148"/>
      <c r="V715" s="105"/>
    </row>
    <row r="716" spans="1:22" s="100" customFormat="1" ht="27.75" customHeight="1" x14ac:dyDescent="0.35">
      <c r="A716" s="90"/>
      <c r="B716" s="83"/>
      <c r="C716" s="83"/>
      <c r="D716" s="90"/>
      <c r="E716" s="105"/>
      <c r="F716" s="105"/>
      <c r="G716" s="104"/>
      <c r="H716" s="1"/>
      <c r="I716" s="1"/>
      <c r="J716" s="90"/>
      <c r="K716" s="90"/>
      <c r="L716" s="90"/>
      <c r="M716" s="90"/>
      <c r="N716" s="90"/>
      <c r="O716" s="90"/>
      <c r="P716" s="106"/>
      <c r="Q716" s="90"/>
      <c r="R716" s="90"/>
      <c r="S716" s="106"/>
      <c r="T716" s="90"/>
      <c r="U716" s="148"/>
      <c r="V716" s="105"/>
    </row>
    <row r="717" spans="1:22" s="100" customFormat="1" ht="27.75" customHeight="1" x14ac:dyDescent="0.35">
      <c r="A717" s="90"/>
      <c r="B717" s="83"/>
      <c r="C717" s="83"/>
      <c r="D717" s="90"/>
      <c r="E717" s="105"/>
      <c r="F717" s="105"/>
      <c r="G717" s="104"/>
      <c r="H717" s="1"/>
      <c r="I717" s="1"/>
      <c r="J717" s="90"/>
      <c r="K717" s="90"/>
      <c r="L717" s="90"/>
      <c r="M717" s="90"/>
      <c r="N717" s="90"/>
      <c r="O717" s="90"/>
      <c r="P717" s="106"/>
      <c r="Q717" s="90"/>
      <c r="R717" s="90"/>
      <c r="S717" s="106"/>
      <c r="T717" s="90"/>
      <c r="U717" s="148"/>
      <c r="V717" s="105"/>
    </row>
    <row r="718" spans="1:22" s="100" customFormat="1" ht="27.75" customHeight="1" x14ac:dyDescent="0.35">
      <c r="A718" s="90"/>
      <c r="B718" s="83"/>
      <c r="C718" s="83"/>
      <c r="D718" s="90"/>
      <c r="E718" s="105"/>
      <c r="F718" s="105"/>
      <c r="G718" s="104"/>
      <c r="H718" s="1"/>
      <c r="I718" s="1"/>
      <c r="J718" s="90"/>
      <c r="K718" s="90"/>
      <c r="L718" s="90"/>
      <c r="M718" s="90"/>
      <c r="N718" s="90"/>
      <c r="O718" s="90"/>
      <c r="P718" s="106"/>
      <c r="Q718" s="90"/>
      <c r="R718" s="90"/>
      <c r="S718" s="106"/>
      <c r="T718" s="90"/>
      <c r="U718" s="148"/>
      <c r="V718" s="105"/>
    </row>
    <row r="719" spans="1:22" s="100" customFormat="1" ht="27.75" customHeight="1" x14ac:dyDescent="0.35">
      <c r="A719" s="90"/>
      <c r="B719" s="83"/>
      <c r="C719" s="83"/>
      <c r="D719" s="90"/>
      <c r="E719" s="105"/>
      <c r="F719" s="105"/>
      <c r="G719" s="104"/>
      <c r="H719" s="1"/>
      <c r="I719" s="1"/>
      <c r="J719" s="90"/>
      <c r="K719" s="90"/>
      <c r="L719" s="90"/>
      <c r="M719" s="90"/>
      <c r="N719" s="90"/>
      <c r="O719" s="90"/>
      <c r="P719" s="106"/>
      <c r="Q719" s="90"/>
      <c r="R719" s="90"/>
      <c r="S719" s="106"/>
      <c r="T719" s="90"/>
      <c r="U719" s="148"/>
      <c r="V719" s="105"/>
    </row>
    <row r="720" spans="1:22" s="100" customFormat="1" ht="27.75" customHeight="1" x14ac:dyDescent="0.35">
      <c r="A720" s="90"/>
      <c r="B720" s="83"/>
      <c r="C720" s="83"/>
      <c r="D720" s="90"/>
      <c r="E720" s="105"/>
      <c r="F720" s="105"/>
      <c r="G720" s="104"/>
      <c r="H720" s="1"/>
      <c r="I720" s="1"/>
      <c r="J720" s="90"/>
      <c r="K720" s="90"/>
      <c r="L720" s="90"/>
      <c r="M720" s="90"/>
      <c r="N720" s="90"/>
      <c r="O720" s="90"/>
      <c r="P720" s="106"/>
      <c r="Q720" s="90"/>
      <c r="R720" s="90"/>
      <c r="S720" s="106"/>
      <c r="T720" s="90"/>
      <c r="U720" s="148"/>
      <c r="V720" s="105"/>
    </row>
    <row r="721" spans="1:22" s="100" customFormat="1" ht="27.75" customHeight="1" x14ac:dyDescent="0.35">
      <c r="A721" s="90"/>
      <c r="B721" s="83"/>
      <c r="C721" s="83"/>
      <c r="D721" s="90"/>
      <c r="E721" s="105"/>
      <c r="F721" s="105"/>
      <c r="G721" s="104"/>
      <c r="H721" s="1"/>
      <c r="I721" s="1"/>
      <c r="J721" s="90"/>
      <c r="K721" s="90"/>
      <c r="L721" s="90"/>
      <c r="M721" s="90"/>
      <c r="N721" s="90"/>
      <c r="O721" s="90"/>
      <c r="P721" s="106"/>
      <c r="Q721" s="90"/>
      <c r="R721" s="90"/>
      <c r="S721" s="106"/>
      <c r="T721" s="90"/>
      <c r="U721" s="148"/>
      <c r="V721" s="105"/>
    </row>
    <row r="722" spans="1:22" s="100" customFormat="1" ht="27.75" customHeight="1" x14ac:dyDescent="0.35">
      <c r="A722" s="90"/>
      <c r="B722" s="83"/>
      <c r="C722" s="83"/>
      <c r="D722" s="90"/>
      <c r="E722" s="105"/>
      <c r="F722" s="105"/>
      <c r="G722" s="104"/>
      <c r="H722" s="1"/>
      <c r="I722" s="1"/>
      <c r="J722" s="90"/>
      <c r="K722" s="90"/>
      <c r="L722" s="90"/>
      <c r="M722" s="90"/>
      <c r="N722" s="90"/>
      <c r="O722" s="90"/>
      <c r="P722" s="106"/>
      <c r="Q722" s="90"/>
      <c r="R722" s="90"/>
      <c r="S722" s="106"/>
      <c r="T722" s="90"/>
      <c r="U722" s="148"/>
      <c r="V722" s="105"/>
    </row>
    <row r="723" spans="1:22" s="100" customFormat="1" ht="27.75" customHeight="1" x14ac:dyDescent="0.35">
      <c r="A723" s="90"/>
      <c r="B723" s="83"/>
      <c r="C723" s="83"/>
      <c r="D723" s="90"/>
      <c r="E723" s="105"/>
      <c r="F723" s="105"/>
      <c r="G723" s="104"/>
      <c r="H723" s="1"/>
      <c r="I723" s="1"/>
      <c r="J723" s="90"/>
      <c r="K723" s="90"/>
      <c r="L723" s="90"/>
      <c r="M723" s="90"/>
      <c r="N723" s="90"/>
      <c r="O723" s="90"/>
      <c r="P723" s="106"/>
      <c r="Q723" s="90"/>
      <c r="R723" s="90"/>
      <c r="S723" s="106"/>
      <c r="T723" s="90"/>
      <c r="U723" s="148"/>
      <c r="V723" s="105"/>
    </row>
    <row r="724" spans="1:22" s="100" customFormat="1" ht="27.75" customHeight="1" x14ac:dyDescent="0.35">
      <c r="A724" s="90"/>
      <c r="B724" s="83"/>
      <c r="C724" s="83"/>
      <c r="D724" s="90"/>
      <c r="E724" s="105"/>
      <c r="F724" s="105"/>
      <c r="G724" s="104"/>
      <c r="H724" s="1"/>
      <c r="I724" s="1"/>
      <c r="J724" s="90"/>
      <c r="K724" s="90"/>
      <c r="L724" s="90"/>
      <c r="M724" s="90"/>
      <c r="N724" s="90"/>
      <c r="O724" s="90"/>
      <c r="P724" s="106"/>
      <c r="Q724" s="90"/>
      <c r="R724" s="90"/>
      <c r="S724" s="106"/>
      <c r="T724" s="90"/>
      <c r="U724" s="148"/>
      <c r="V724" s="105"/>
    </row>
    <row r="725" spans="1:22" s="100" customFormat="1" ht="27.75" customHeight="1" x14ac:dyDescent="0.35">
      <c r="A725" s="90"/>
      <c r="B725" s="83"/>
      <c r="C725" s="83"/>
      <c r="D725" s="90"/>
      <c r="E725" s="105"/>
      <c r="F725" s="105"/>
      <c r="G725" s="104"/>
      <c r="H725" s="1"/>
      <c r="I725" s="1"/>
      <c r="J725" s="90"/>
      <c r="K725" s="90"/>
      <c r="L725" s="90"/>
      <c r="M725" s="90"/>
      <c r="N725" s="90"/>
      <c r="O725" s="90"/>
      <c r="P725" s="106"/>
      <c r="Q725" s="90"/>
      <c r="R725" s="90"/>
      <c r="S725" s="106"/>
      <c r="T725" s="90"/>
      <c r="U725" s="148"/>
      <c r="V725" s="105"/>
    </row>
    <row r="726" spans="1:22" s="100" customFormat="1" ht="27.75" customHeight="1" x14ac:dyDescent="0.35">
      <c r="A726" s="90"/>
      <c r="B726" s="83"/>
      <c r="C726" s="83"/>
      <c r="D726" s="90"/>
      <c r="E726" s="105"/>
      <c r="F726" s="105"/>
      <c r="G726" s="104"/>
      <c r="H726" s="1"/>
      <c r="I726" s="1"/>
      <c r="J726" s="90"/>
      <c r="K726" s="90"/>
      <c r="L726" s="90"/>
      <c r="M726" s="90"/>
      <c r="N726" s="90"/>
      <c r="O726" s="90"/>
      <c r="P726" s="106"/>
      <c r="Q726" s="90"/>
      <c r="R726" s="90"/>
      <c r="S726" s="106"/>
      <c r="T726" s="90"/>
      <c r="U726" s="148"/>
      <c r="V726" s="105"/>
    </row>
    <row r="727" spans="1:22" s="100" customFormat="1" ht="27.75" customHeight="1" x14ac:dyDescent="0.35">
      <c r="A727" s="90"/>
      <c r="B727" s="83"/>
      <c r="C727" s="83"/>
      <c r="D727" s="90"/>
      <c r="E727" s="105"/>
      <c r="F727" s="105"/>
      <c r="G727" s="104"/>
      <c r="H727" s="1"/>
      <c r="I727" s="1"/>
      <c r="J727" s="90"/>
      <c r="K727" s="90"/>
      <c r="L727" s="90"/>
      <c r="M727" s="90"/>
      <c r="N727" s="90"/>
      <c r="O727" s="90"/>
      <c r="P727" s="106"/>
      <c r="Q727" s="90"/>
      <c r="R727" s="90"/>
      <c r="S727" s="106"/>
      <c r="T727" s="90"/>
      <c r="U727" s="148"/>
      <c r="V727" s="105"/>
    </row>
    <row r="728" spans="1:22" s="100" customFormat="1" ht="27.75" customHeight="1" x14ac:dyDescent="0.35">
      <c r="A728" s="90"/>
      <c r="B728" s="83"/>
      <c r="C728" s="83"/>
      <c r="D728" s="90"/>
      <c r="E728" s="105"/>
      <c r="F728" s="105"/>
      <c r="G728" s="104"/>
      <c r="H728" s="1"/>
      <c r="I728" s="1"/>
      <c r="J728" s="90"/>
      <c r="K728" s="90"/>
      <c r="L728" s="90"/>
      <c r="M728" s="90"/>
      <c r="N728" s="90"/>
      <c r="O728" s="90"/>
      <c r="P728" s="106"/>
      <c r="Q728" s="90"/>
      <c r="R728" s="90"/>
      <c r="S728" s="106"/>
      <c r="T728" s="90"/>
      <c r="U728" s="148"/>
      <c r="V728" s="105"/>
    </row>
    <row r="729" spans="1:22" s="100" customFormat="1" ht="27.75" customHeight="1" x14ac:dyDescent="0.35">
      <c r="A729" s="90"/>
      <c r="B729" s="83"/>
      <c r="C729" s="83"/>
      <c r="D729" s="90"/>
      <c r="E729" s="105"/>
      <c r="F729" s="105"/>
      <c r="G729" s="104"/>
      <c r="H729" s="1"/>
      <c r="I729" s="1"/>
      <c r="J729" s="90"/>
      <c r="K729" s="90"/>
      <c r="L729" s="90"/>
      <c r="M729" s="90"/>
      <c r="N729" s="90"/>
      <c r="O729" s="90"/>
      <c r="P729" s="106"/>
      <c r="Q729" s="90"/>
      <c r="R729" s="90"/>
      <c r="S729" s="106"/>
      <c r="T729" s="90"/>
      <c r="U729" s="148"/>
      <c r="V729" s="105"/>
    </row>
    <row r="730" spans="1:22" s="100" customFormat="1" ht="27.75" customHeight="1" x14ac:dyDescent="0.35">
      <c r="A730" s="90"/>
      <c r="B730" s="83"/>
      <c r="C730" s="83"/>
      <c r="D730" s="90"/>
      <c r="E730" s="105"/>
      <c r="F730" s="105"/>
      <c r="G730" s="104"/>
      <c r="H730" s="1"/>
      <c r="I730" s="1"/>
      <c r="J730" s="90"/>
      <c r="K730" s="90"/>
      <c r="L730" s="90"/>
      <c r="M730" s="90"/>
      <c r="N730" s="90"/>
      <c r="O730" s="90"/>
      <c r="P730" s="106"/>
      <c r="Q730" s="90"/>
      <c r="R730" s="90"/>
      <c r="S730" s="106"/>
      <c r="T730" s="90"/>
      <c r="U730" s="148"/>
      <c r="V730" s="105"/>
    </row>
    <row r="731" spans="1:22" s="100" customFormat="1" ht="27.75" customHeight="1" x14ac:dyDescent="0.35">
      <c r="A731" s="90"/>
      <c r="B731" s="83"/>
      <c r="C731" s="83"/>
      <c r="D731" s="90"/>
      <c r="E731" s="105"/>
      <c r="F731" s="105"/>
      <c r="G731" s="104"/>
      <c r="H731" s="1"/>
      <c r="I731" s="1"/>
      <c r="J731" s="90"/>
      <c r="K731" s="90"/>
      <c r="L731" s="90"/>
      <c r="M731" s="90"/>
      <c r="N731" s="90"/>
      <c r="O731" s="90"/>
      <c r="P731" s="106"/>
      <c r="Q731" s="90"/>
      <c r="R731" s="90"/>
      <c r="S731" s="106"/>
      <c r="T731" s="90"/>
      <c r="U731" s="148"/>
      <c r="V731" s="105"/>
    </row>
    <row r="732" spans="1:22" s="100" customFormat="1" ht="27.75" customHeight="1" x14ac:dyDescent="0.35">
      <c r="A732" s="90"/>
      <c r="B732" s="83"/>
      <c r="C732" s="83"/>
      <c r="D732" s="90"/>
      <c r="E732" s="105"/>
      <c r="F732" s="105"/>
      <c r="G732" s="104"/>
      <c r="H732" s="1"/>
      <c r="I732" s="1"/>
      <c r="J732" s="90"/>
      <c r="K732" s="90"/>
      <c r="L732" s="90"/>
      <c r="M732" s="90"/>
      <c r="N732" s="90"/>
      <c r="O732" s="90"/>
      <c r="P732" s="106"/>
      <c r="Q732" s="90"/>
      <c r="R732" s="90"/>
      <c r="S732" s="106"/>
      <c r="T732" s="90"/>
      <c r="U732" s="148"/>
      <c r="V732" s="105"/>
    </row>
    <row r="733" spans="1:22" s="100" customFormat="1" ht="27.75" customHeight="1" x14ac:dyDescent="0.35">
      <c r="A733" s="90"/>
      <c r="B733" s="83"/>
      <c r="C733" s="83"/>
      <c r="D733" s="90"/>
      <c r="E733" s="105"/>
      <c r="F733" s="105"/>
      <c r="G733" s="104"/>
      <c r="H733" s="1"/>
      <c r="I733" s="1"/>
      <c r="J733" s="90"/>
      <c r="K733" s="90"/>
      <c r="L733" s="90"/>
      <c r="M733" s="90"/>
      <c r="N733" s="90"/>
      <c r="O733" s="90"/>
      <c r="P733" s="106"/>
      <c r="Q733" s="90"/>
      <c r="R733" s="90"/>
      <c r="S733" s="106"/>
      <c r="T733" s="90"/>
      <c r="U733" s="148"/>
      <c r="V733" s="105"/>
    </row>
    <row r="734" spans="1:22" s="100" customFormat="1" ht="27.75" customHeight="1" x14ac:dyDescent="0.35">
      <c r="A734" s="90"/>
      <c r="B734" s="83"/>
      <c r="C734" s="83"/>
      <c r="D734" s="90"/>
      <c r="E734" s="105"/>
      <c r="F734" s="105"/>
      <c r="G734" s="104"/>
      <c r="H734" s="1"/>
      <c r="I734" s="1"/>
      <c r="J734" s="90"/>
      <c r="K734" s="90"/>
      <c r="L734" s="90"/>
      <c r="M734" s="90"/>
      <c r="N734" s="90"/>
      <c r="O734" s="90"/>
      <c r="P734" s="106"/>
      <c r="Q734" s="90"/>
      <c r="R734" s="90"/>
      <c r="S734" s="106"/>
      <c r="T734" s="90"/>
      <c r="U734" s="148"/>
      <c r="V734" s="105"/>
    </row>
    <row r="735" spans="1:22" s="100" customFormat="1" ht="27.75" customHeight="1" x14ac:dyDescent="0.35">
      <c r="A735" s="90"/>
      <c r="B735" s="83"/>
      <c r="C735" s="83"/>
      <c r="D735" s="90"/>
      <c r="E735" s="105"/>
      <c r="F735" s="105"/>
      <c r="G735" s="104"/>
      <c r="H735" s="1"/>
      <c r="I735" s="1"/>
      <c r="J735" s="90"/>
      <c r="K735" s="90"/>
      <c r="L735" s="90"/>
      <c r="M735" s="90"/>
      <c r="N735" s="90"/>
      <c r="O735" s="90"/>
      <c r="P735" s="106"/>
      <c r="Q735" s="90"/>
      <c r="R735" s="90"/>
      <c r="S735" s="106"/>
      <c r="T735" s="90"/>
      <c r="U735" s="148"/>
      <c r="V735" s="105"/>
    </row>
    <row r="736" spans="1:22" s="100" customFormat="1" ht="27.75" customHeight="1" x14ac:dyDescent="0.35">
      <c r="A736" s="90"/>
      <c r="B736" s="83"/>
      <c r="C736" s="83"/>
      <c r="D736" s="90"/>
      <c r="E736" s="105"/>
      <c r="F736" s="105"/>
      <c r="G736" s="104"/>
      <c r="H736" s="1"/>
      <c r="I736" s="1"/>
      <c r="J736" s="90"/>
      <c r="K736" s="90"/>
      <c r="L736" s="90"/>
      <c r="M736" s="90"/>
      <c r="N736" s="90"/>
      <c r="O736" s="90"/>
      <c r="P736" s="106"/>
      <c r="Q736" s="90"/>
      <c r="R736" s="90"/>
      <c r="S736" s="106"/>
      <c r="T736" s="90"/>
      <c r="U736" s="148"/>
      <c r="V736" s="105"/>
    </row>
    <row r="737" spans="1:22" s="100" customFormat="1" ht="27.75" customHeight="1" x14ac:dyDescent="0.35">
      <c r="A737" s="90"/>
      <c r="B737" s="83"/>
      <c r="C737" s="83"/>
      <c r="D737" s="90"/>
      <c r="E737" s="105"/>
      <c r="F737" s="105"/>
      <c r="G737" s="104"/>
      <c r="H737" s="1"/>
      <c r="I737" s="1"/>
      <c r="J737" s="90"/>
      <c r="K737" s="90"/>
      <c r="L737" s="90"/>
      <c r="M737" s="90"/>
      <c r="N737" s="90"/>
      <c r="O737" s="90"/>
      <c r="P737" s="106"/>
      <c r="Q737" s="90"/>
      <c r="R737" s="90"/>
      <c r="S737" s="106"/>
      <c r="T737" s="90"/>
      <c r="U737" s="148"/>
      <c r="V737" s="105"/>
    </row>
    <row r="738" spans="1:22" s="100" customFormat="1" ht="27.75" customHeight="1" x14ac:dyDescent="0.35">
      <c r="A738" s="90"/>
      <c r="B738" s="83"/>
      <c r="C738" s="83"/>
      <c r="D738" s="90"/>
      <c r="E738" s="105"/>
      <c r="F738" s="105"/>
      <c r="G738" s="104"/>
      <c r="H738" s="1"/>
      <c r="I738" s="1"/>
      <c r="J738" s="90"/>
      <c r="K738" s="90"/>
      <c r="L738" s="90"/>
      <c r="M738" s="90"/>
      <c r="N738" s="90"/>
      <c r="O738" s="90"/>
      <c r="P738" s="106"/>
      <c r="Q738" s="90"/>
      <c r="R738" s="90"/>
      <c r="S738" s="106"/>
      <c r="T738" s="90"/>
      <c r="U738" s="148"/>
      <c r="V738" s="105"/>
    </row>
    <row r="739" spans="1:22" s="100" customFormat="1" ht="27.75" customHeight="1" x14ac:dyDescent="0.35">
      <c r="A739" s="90"/>
      <c r="B739" s="83"/>
      <c r="C739" s="83"/>
      <c r="D739" s="90"/>
      <c r="E739" s="105"/>
      <c r="F739" s="105"/>
      <c r="G739" s="104"/>
      <c r="H739" s="1"/>
      <c r="I739" s="1"/>
      <c r="J739" s="90"/>
      <c r="K739" s="90"/>
      <c r="L739" s="90"/>
      <c r="M739" s="90"/>
      <c r="N739" s="90"/>
      <c r="O739" s="90"/>
      <c r="P739" s="106"/>
      <c r="Q739" s="90"/>
      <c r="R739" s="90"/>
      <c r="S739" s="106"/>
      <c r="T739" s="90"/>
      <c r="U739" s="148"/>
      <c r="V739" s="105"/>
    </row>
    <row r="740" spans="1:22" s="100" customFormat="1" ht="27.75" customHeight="1" x14ac:dyDescent="0.35">
      <c r="A740" s="90"/>
      <c r="B740" s="83"/>
      <c r="C740" s="83"/>
      <c r="D740" s="90"/>
      <c r="E740" s="105"/>
      <c r="F740" s="105"/>
      <c r="G740" s="104"/>
      <c r="H740" s="1"/>
      <c r="I740" s="1"/>
      <c r="J740" s="90"/>
      <c r="K740" s="90"/>
      <c r="L740" s="90"/>
      <c r="M740" s="90"/>
      <c r="N740" s="90"/>
      <c r="O740" s="90"/>
      <c r="P740" s="106"/>
      <c r="Q740" s="90"/>
      <c r="R740" s="90"/>
      <c r="S740" s="106"/>
      <c r="T740" s="90"/>
      <c r="U740" s="148"/>
      <c r="V740" s="105"/>
    </row>
    <row r="741" spans="1:22" s="100" customFormat="1" ht="27.75" customHeight="1" x14ac:dyDescent="0.35">
      <c r="A741" s="90"/>
      <c r="B741" s="83"/>
      <c r="C741" s="83"/>
      <c r="D741" s="90"/>
      <c r="E741" s="105"/>
      <c r="F741" s="105"/>
      <c r="G741" s="104"/>
      <c r="H741" s="1"/>
      <c r="I741" s="1"/>
      <c r="J741" s="90"/>
      <c r="K741" s="90"/>
      <c r="L741" s="90"/>
      <c r="M741" s="90"/>
      <c r="N741" s="90"/>
      <c r="O741" s="90"/>
      <c r="P741" s="106"/>
      <c r="Q741" s="90"/>
      <c r="R741" s="90"/>
      <c r="S741" s="106"/>
      <c r="T741" s="90"/>
      <c r="U741" s="148"/>
      <c r="V741" s="105"/>
    </row>
    <row r="742" spans="1:22" s="100" customFormat="1" ht="27.75" customHeight="1" x14ac:dyDescent="0.35">
      <c r="A742" s="90"/>
      <c r="B742" s="83"/>
      <c r="C742" s="83"/>
      <c r="D742" s="90"/>
      <c r="E742" s="105"/>
      <c r="F742" s="105"/>
      <c r="G742" s="104"/>
      <c r="H742" s="1"/>
      <c r="I742" s="1"/>
      <c r="J742" s="90"/>
      <c r="K742" s="90"/>
      <c r="L742" s="90"/>
      <c r="M742" s="90"/>
      <c r="N742" s="90"/>
      <c r="O742" s="90"/>
      <c r="P742" s="106"/>
      <c r="Q742" s="90"/>
      <c r="R742" s="90"/>
      <c r="S742" s="106"/>
      <c r="T742" s="90"/>
      <c r="U742" s="148"/>
      <c r="V742" s="105"/>
    </row>
    <row r="743" spans="1:22" s="100" customFormat="1" ht="27.75" customHeight="1" x14ac:dyDescent="0.35">
      <c r="A743" s="90"/>
      <c r="B743" s="83"/>
      <c r="C743" s="83"/>
      <c r="D743" s="90"/>
      <c r="E743" s="105"/>
      <c r="F743" s="105"/>
      <c r="G743" s="104"/>
      <c r="H743" s="1"/>
      <c r="I743" s="1"/>
      <c r="J743" s="90"/>
      <c r="K743" s="90"/>
      <c r="L743" s="90"/>
      <c r="M743" s="90"/>
      <c r="N743" s="90"/>
      <c r="O743" s="90"/>
      <c r="P743" s="106"/>
      <c r="Q743" s="90"/>
      <c r="R743" s="90"/>
      <c r="S743" s="106"/>
      <c r="T743" s="90"/>
      <c r="U743" s="148"/>
      <c r="V743" s="105"/>
    </row>
    <row r="744" spans="1:22" s="100" customFormat="1" ht="27.75" customHeight="1" x14ac:dyDescent="0.35">
      <c r="A744" s="90"/>
      <c r="B744" s="83"/>
      <c r="C744" s="83"/>
      <c r="D744" s="90"/>
      <c r="E744" s="105"/>
      <c r="F744" s="105"/>
      <c r="G744" s="104"/>
      <c r="H744" s="1"/>
      <c r="I744" s="1"/>
      <c r="J744" s="90"/>
      <c r="K744" s="90"/>
      <c r="L744" s="90"/>
      <c r="M744" s="90"/>
      <c r="N744" s="90"/>
      <c r="O744" s="90"/>
      <c r="P744" s="106"/>
      <c r="Q744" s="90"/>
      <c r="R744" s="90"/>
      <c r="S744" s="106"/>
      <c r="T744" s="90"/>
      <c r="U744" s="148"/>
      <c r="V744" s="105"/>
    </row>
    <row r="745" spans="1:22" s="100" customFormat="1" ht="27.75" customHeight="1" x14ac:dyDescent="0.35">
      <c r="A745" s="90"/>
      <c r="B745" s="83"/>
      <c r="C745" s="83"/>
      <c r="D745" s="90"/>
      <c r="E745" s="105"/>
      <c r="F745" s="105"/>
      <c r="G745" s="104"/>
      <c r="H745" s="1"/>
      <c r="I745" s="1"/>
      <c r="J745" s="90"/>
      <c r="K745" s="90"/>
      <c r="L745" s="90"/>
      <c r="M745" s="90"/>
      <c r="N745" s="90"/>
      <c r="O745" s="90"/>
      <c r="P745" s="106"/>
      <c r="Q745" s="90"/>
      <c r="R745" s="90"/>
      <c r="S745" s="106"/>
      <c r="T745" s="90"/>
      <c r="U745" s="148"/>
      <c r="V745" s="105"/>
    </row>
    <row r="746" spans="1:22" s="100" customFormat="1" ht="27.75" customHeight="1" x14ac:dyDescent="0.35">
      <c r="A746" s="90"/>
      <c r="B746" s="83"/>
      <c r="C746" s="83"/>
      <c r="D746" s="90"/>
      <c r="E746" s="105"/>
      <c r="F746" s="105"/>
      <c r="G746" s="104"/>
      <c r="H746" s="1"/>
      <c r="I746" s="1"/>
      <c r="J746" s="90"/>
      <c r="K746" s="90"/>
      <c r="L746" s="90"/>
      <c r="M746" s="90"/>
      <c r="N746" s="90"/>
      <c r="O746" s="90"/>
      <c r="P746" s="106"/>
      <c r="Q746" s="90"/>
      <c r="R746" s="90"/>
      <c r="S746" s="106"/>
      <c r="T746" s="90"/>
      <c r="U746" s="148"/>
      <c r="V746" s="105"/>
    </row>
    <row r="747" spans="1:22" s="100" customFormat="1" ht="27.75" customHeight="1" x14ac:dyDescent="0.35">
      <c r="A747" s="90"/>
      <c r="B747" s="83"/>
      <c r="C747" s="83"/>
      <c r="D747" s="90"/>
      <c r="E747" s="105"/>
      <c r="F747" s="105"/>
      <c r="G747" s="104"/>
      <c r="H747" s="1"/>
      <c r="I747" s="1"/>
      <c r="J747" s="90"/>
      <c r="K747" s="90"/>
      <c r="L747" s="90"/>
      <c r="M747" s="90"/>
      <c r="N747" s="90"/>
      <c r="O747" s="90"/>
      <c r="P747" s="106"/>
      <c r="Q747" s="90"/>
      <c r="R747" s="90"/>
      <c r="S747" s="106"/>
      <c r="T747" s="90"/>
      <c r="U747" s="148"/>
      <c r="V747" s="105"/>
    </row>
    <row r="748" spans="1:22" s="100" customFormat="1" ht="27.75" customHeight="1" x14ac:dyDescent="0.35">
      <c r="A748" s="90"/>
      <c r="B748" s="83"/>
      <c r="C748" s="83"/>
      <c r="D748" s="90"/>
      <c r="E748" s="105"/>
      <c r="F748" s="105"/>
      <c r="G748" s="104"/>
      <c r="H748" s="1"/>
      <c r="I748" s="1"/>
      <c r="J748" s="90"/>
      <c r="K748" s="90"/>
      <c r="L748" s="90"/>
      <c r="M748" s="90"/>
      <c r="N748" s="90"/>
      <c r="O748" s="90"/>
      <c r="P748" s="106"/>
      <c r="Q748" s="90"/>
      <c r="R748" s="90"/>
      <c r="S748" s="106"/>
      <c r="T748" s="90"/>
      <c r="U748" s="148"/>
      <c r="V748" s="105"/>
    </row>
    <row r="749" spans="1:22" s="100" customFormat="1" ht="27.75" customHeight="1" x14ac:dyDescent="0.35">
      <c r="A749" s="90"/>
      <c r="B749" s="83"/>
      <c r="C749" s="83"/>
      <c r="D749" s="90"/>
      <c r="E749" s="105"/>
      <c r="F749" s="105"/>
      <c r="G749" s="104"/>
      <c r="H749" s="1"/>
      <c r="I749" s="1"/>
      <c r="J749" s="90"/>
      <c r="K749" s="90"/>
      <c r="L749" s="90"/>
      <c r="M749" s="90"/>
      <c r="N749" s="90"/>
      <c r="O749" s="90"/>
      <c r="P749" s="106"/>
      <c r="Q749" s="90"/>
      <c r="R749" s="90"/>
      <c r="S749" s="106"/>
      <c r="T749" s="90"/>
      <c r="U749" s="148"/>
      <c r="V749" s="105"/>
    </row>
    <row r="750" spans="1:22" s="100" customFormat="1" ht="27.75" customHeight="1" x14ac:dyDescent="0.35">
      <c r="A750" s="90"/>
      <c r="B750" s="83"/>
      <c r="C750" s="83"/>
      <c r="D750" s="90"/>
      <c r="E750" s="105"/>
      <c r="F750" s="105"/>
      <c r="G750" s="104"/>
      <c r="H750" s="1"/>
      <c r="I750" s="1"/>
      <c r="J750" s="90"/>
      <c r="K750" s="90"/>
      <c r="L750" s="90"/>
      <c r="M750" s="90"/>
      <c r="N750" s="90"/>
      <c r="O750" s="90"/>
      <c r="P750" s="106"/>
      <c r="Q750" s="90"/>
      <c r="R750" s="90"/>
      <c r="S750" s="106"/>
      <c r="T750" s="90"/>
      <c r="U750" s="148"/>
      <c r="V750" s="105"/>
    </row>
    <row r="751" spans="1:22" s="100" customFormat="1" ht="27.75" customHeight="1" x14ac:dyDescent="0.35">
      <c r="A751" s="90"/>
      <c r="B751" s="83"/>
      <c r="C751" s="83"/>
      <c r="D751" s="90"/>
      <c r="E751" s="105"/>
      <c r="F751" s="105"/>
      <c r="G751" s="104"/>
      <c r="H751" s="1"/>
      <c r="I751" s="1"/>
      <c r="J751" s="90"/>
      <c r="K751" s="90"/>
      <c r="L751" s="90"/>
      <c r="M751" s="90"/>
      <c r="N751" s="90"/>
      <c r="O751" s="90"/>
      <c r="P751" s="106"/>
      <c r="Q751" s="90"/>
      <c r="R751" s="90"/>
      <c r="S751" s="106"/>
      <c r="T751" s="90"/>
      <c r="U751" s="148"/>
      <c r="V751" s="105"/>
    </row>
    <row r="752" spans="1:22" s="100" customFormat="1" ht="27.75" customHeight="1" x14ac:dyDescent="0.35">
      <c r="A752" s="90"/>
      <c r="B752" s="83"/>
      <c r="C752" s="83"/>
      <c r="D752" s="90"/>
      <c r="E752" s="105"/>
      <c r="F752" s="105"/>
      <c r="G752" s="104"/>
      <c r="H752" s="1"/>
      <c r="I752" s="1"/>
      <c r="J752" s="90"/>
      <c r="K752" s="90"/>
      <c r="L752" s="90"/>
      <c r="M752" s="90"/>
      <c r="N752" s="90"/>
      <c r="O752" s="90"/>
      <c r="P752" s="106"/>
      <c r="Q752" s="90"/>
      <c r="R752" s="90"/>
      <c r="S752" s="106"/>
      <c r="T752" s="90"/>
      <c r="U752" s="148"/>
      <c r="V752" s="105"/>
    </row>
    <row r="753" spans="1:22" s="100" customFormat="1" ht="27.75" customHeight="1" x14ac:dyDescent="0.35">
      <c r="A753" s="90"/>
      <c r="B753" s="83"/>
      <c r="C753" s="83"/>
      <c r="D753" s="90"/>
      <c r="E753" s="105"/>
      <c r="F753" s="105"/>
      <c r="G753" s="104"/>
      <c r="H753" s="1"/>
      <c r="I753" s="1"/>
      <c r="J753" s="90"/>
      <c r="K753" s="90"/>
      <c r="L753" s="90"/>
      <c r="M753" s="90"/>
      <c r="N753" s="90"/>
      <c r="O753" s="90"/>
      <c r="P753" s="106"/>
      <c r="Q753" s="90"/>
      <c r="R753" s="90"/>
      <c r="S753" s="106"/>
      <c r="T753" s="90"/>
      <c r="U753" s="148"/>
      <c r="V753" s="105"/>
    </row>
    <row r="754" spans="1:22" s="100" customFormat="1" ht="27.75" customHeight="1" x14ac:dyDescent="0.35">
      <c r="A754" s="90"/>
      <c r="B754" s="83"/>
      <c r="C754" s="83"/>
      <c r="D754" s="90"/>
      <c r="E754" s="105"/>
      <c r="F754" s="105"/>
      <c r="G754" s="104"/>
      <c r="H754" s="1"/>
      <c r="I754" s="1"/>
      <c r="J754" s="90"/>
      <c r="K754" s="90"/>
      <c r="L754" s="90"/>
      <c r="M754" s="90"/>
      <c r="N754" s="90"/>
      <c r="O754" s="90"/>
      <c r="P754" s="106"/>
      <c r="Q754" s="90"/>
      <c r="R754" s="90"/>
      <c r="S754" s="106"/>
      <c r="T754" s="90"/>
      <c r="U754" s="148"/>
      <c r="V754" s="105"/>
    </row>
    <row r="755" spans="1:22" s="100" customFormat="1" ht="27.75" customHeight="1" x14ac:dyDescent="0.35">
      <c r="A755" s="90"/>
      <c r="B755" s="83"/>
      <c r="C755" s="83"/>
      <c r="D755" s="90"/>
      <c r="E755" s="105"/>
      <c r="F755" s="105"/>
      <c r="G755" s="104"/>
      <c r="H755" s="1"/>
      <c r="I755" s="1"/>
      <c r="J755" s="90"/>
      <c r="K755" s="90"/>
      <c r="L755" s="90"/>
      <c r="M755" s="90"/>
      <c r="N755" s="90"/>
      <c r="O755" s="90"/>
      <c r="P755" s="106"/>
      <c r="Q755" s="90"/>
      <c r="R755" s="90"/>
      <c r="S755" s="106"/>
      <c r="T755" s="90"/>
      <c r="U755" s="148"/>
      <c r="V755" s="105"/>
    </row>
    <row r="756" spans="1:22" s="100" customFormat="1" ht="27.75" customHeight="1" x14ac:dyDescent="0.35">
      <c r="A756" s="90"/>
      <c r="B756" s="83"/>
      <c r="C756" s="83"/>
      <c r="D756" s="90"/>
      <c r="E756" s="105"/>
      <c r="F756" s="105"/>
      <c r="G756" s="104"/>
      <c r="H756" s="1"/>
      <c r="I756" s="1"/>
      <c r="J756" s="90"/>
      <c r="K756" s="90"/>
      <c r="L756" s="90"/>
      <c r="M756" s="90"/>
      <c r="N756" s="90"/>
      <c r="O756" s="90"/>
      <c r="P756" s="106"/>
      <c r="Q756" s="90"/>
      <c r="R756" s="90"/>
      <c r="S756" s="106"/>
      <c r="T756" s="90"/>
      <c r="U756" s="148"/>
      <c r="V756" s="105"/>
    </row>
    <row r="757" spans="1:22" s="100" customFormat="1" ht="27.75" customHeight="1" x14ac:dyDescent="0.35">
      <c r="A757" s="90"/>
      <c r="B757" s="83"/>
      <c r="C757" s="83"/>
      <c r="D757" s="90"/>
      <c r="E757" s="105"/>
      <c r="F757" s="105"/>
      <c r="G757" s="104"/>
      <c r="H757" s="1"/>
      <c r="I757" s="1"/>
      <c r="J757" s="90"/>
      <c r="K757" s="90"/>
      <c r="L757" s="90"/>
      <c r="M757" s="90"/>
      <c r="N757" s="90"/>
      <c r="O757" s="90"/>
      <c r="P757" s="106"/>
      <c r="Q757" s="90"/>
      <c r="R757" s="90"/>
      <c r="S757" s="106"/>
      <c r="T757" s="90"/>
      <c r="U757" s="148"/>
      <c r="V757" s="105"/>
    </row>
    <row r="758" spans="1:22" s="100" customFormat="1" ht="27.75" customHeight="1" x14ac:dyDescent="0.35">
      <c r="A758" s="90"/>
      <c r="B758" s="83"/>
      <c r="C758" s="83"/>
      <c r="D758" s="90"/>
      <c r="E758" s="105"/>
      <c r="F758" s="105"/>
      <c r="G758" s="104"/>
      <c r="H758" s="1"/>
      <c r="I758" s="1"/>
      <c r="J758" s="90"/>
      <c r="K758" s="90"/>
      <c r="L758" s="90"/>
      <c r="M758" s="90"/>
      <c r="N758" s="90"/>
      <c r="O758" s="90"/>
      <c r="P758" s="106"/>
      <c r="Q758" s="90"/>
      <c r="R758" s="90"/>
      <c r="S758" s="106"/>
      <c r="T758" s="90"/>
      <c r="U758" s="148"/>
      <c r="V758" s="105"/>
    </row>
    <row r="759" spans="1:22" s="100" customFormat="1" ht="27.75" customHeight="1" x14ac:dyDescent="0.35">
      <c r="A759" s="90"/>
      <c r="B759" s="83"/>
      <c r="C759" s="83"/>
      <c r="D759" s="90"/>
      <c r="E759" s="105"/>
      <c r="F759" s="105"/>
      <c r="G759" s="104"/>
      <c r="H759" s="1"/>
      <c r="I759" s="1"/>
      <c r="J759" s="90"/>
      <c r="K759" s="90"/>
      <c r="L759" s="90"/>
      <c r="M759" s="90"/>
      <c r="N759" s="90"/>
      <c r="O759" s="90"/>
      <c r="P759" s="106"/>
      <c r="Q759" s="90"/>
      <c r="R759" s="90"/>
      <c r="S759" s="106"/>
      <c r="T759" s="90"/>
      <c r="U759" s="148"/>
      <c r="V759" s="105"/>
    </row>
    <row r="760" spans="1:22" s="100" customFormat="1" ht="27.75" customHeight="1" x14ac:dyDescent="0.35">
      <c r="A760" s="90"/>
      <c r="B760" s="83"/>
      <c r="C760" s="83"/>
      <c r="D760" s="90"/>
      <c r="E760" s="105"/>
      <c r="F760" s="105"/>
      <c r="G760" s="104"/>
      <c r="H760" s="1"/>
      <c r="I760" s="1"/>
      <c r="J760" s="90"/>
      <c r="K760" s="90"/>
      <c r="L760" s="90"/>
      <c r="M760" s="90"/>
      <c r="N760" s="90"/>
      <c r="O760" s="90"/>
      <c r="P760" s="106"/>
      <c r="Q760" s="90"/>
      <c r="R760" s="90"/>
      <c r="S760" s="106"/>
      <c r="T760" s="90"/>
      <c r="U760" s="148"/>
      <c r="V760" s="105"/>
    </row>
    <row r="761" spans="1:22" s="100" customFormat="1" ht="27.75" customHeight="1" x14ac:dyDescent="0.35">
      <c r="A761" s="90"/>
      <c r="B761" s="83"/>
      <c r="C761" s="83"/>
      <c r="D761" s="90"/>
      <c r="E761" s="105"/>
      <c r="F761" s="105"/>
      <c r="G761" s="104"/>
      <c r="H761" s="1"/>
      <c r="I761" s="1"/>
      <c r="J761" s="90"/>
      <c r="K761" s="90"/>
      <c r="L761" s="90"/>
      <c r="M761" s="90"/>
      <c r="N761" s="90"/>
      <c r="O761" s="90"/>
      <c r="P761" s="106"/>
      <c r="Q761" s="90"/>
      <c r="R761" s="90"/>
      <c r="S761" s="106"/>
      <c r="T761" s="90"/>
      <c r="U761" s="148"/>
      <c r="V761" s="105"/>
    </row>
    <row r="762" spans="1:22" s="100" customFormat="1" ht="27.75" customHeight="1" x14ac:dyDescent="0.35">
      <c r="A762" s="90"/>
      <c r="B762" s="83"/>
      <c r="C762" s="83"/>
      <c r="D762" s="90"/>
      <c r="E762" s="105"/>
      <c r="F762" s="105"/>
      <c r="G762" s="104"/>
      <c r="H762" s="1"/>
      <c r="I762" s="1"/>
      <c r="J762" s="90"/>
      <c r="K762" s="90"/>
      <c r="L762" s="90"/>
      <c r="M762" s="90"/>
      <c r="N762" s="90"/>
      <c r="O762" s="90"/>
      <c r="P762" s="106"/>
      <c r="Q762" s="90"/>
      <c r="R762" s="90"/>
      <c r="S762" s="106"/>
      <c r="T762" s="90"/>
      <c r="U762" s="148"/>
      <c r="V762" s="105"/>
    </row>
    <row r="763" spans="1:22" s="100" customFormat="1" ht="27.75" customHeight="1" x14ac:dyDescent="0.35">
      <c r="A763" s="90"/>
      <c r="B763" s="83"/>
      <c r="C763" s="83"/>
      <c r="D763" s="90"/>
      <c r="E763" s="105"/>
      <c r="F763" s="105"/>
      <c r="G763" s="104"/>
      <c r="H763" s="1"/>
      <c r="I763" s="1"/>
      <c r="J763" s="90"/>
      <c r="K763" s="90"/>
      <c r="L763" s="90"/>
      <c r="M763" s="90"/>
      <c r="N763" s="90"/>
      <c r="O763" s="90"/>
      <c r="P763" s="106"/>
      <c r="Q763" s="90"/>
      <c r="R763" s="90"/>
      <c r="S763" s="106"/>
      <c r="T763" s="90"/>
      <c r="U763" s="148"/>
      <c r="V763" s="105"/>
    </row>
    <row r="764" spans="1:22" s="100" customFormat="1" ht="27.75" customHeight="1" x14ac:dyDescent="0.35">
      <c r="A764" s="90"/>
      <c r="B764" s="83"/>
      <c r="C764" s="83"/>
      <c r="D764" s="90"/>
      <c r="E764" s="105"/>
      <c r="F764" s="105"/>
      <c r="G764" s="104"/>
      <c r="H764" s="1"/>
      <c r="I764" s="1"/>
      <c r="J764" s="90"/>
      <c r="K764" s="90"/>
      <c r="L764" s="90"/>
      <c r="M764" s="90"/>
      <c r="N764" s="90"/>
      <c r="O764" s="90"/>
      <c r="P764" s="106"/>
      <c r="Q764" s="90"/>
      <c r="R764" s="90"/>
      <c r="S764" s="106"/>
      <c r="T764" s="90"/>
      <c r="U764" s="148"/>
      <c r="V764" s="105"/>
    </row>
    <row r="765" spans="1:22" s="100" customFormat="1" ht="27.75" customHeight="1" x14ac:dyDescent="0.35">
      <c r="A765" s="90"/>
      <c r="B765" s="83"/>
      <c r="C765" s="83"/>
      <c r="D765" s="90"/>
      <c r="E765" s="105"/>
      <c r="F765" s="105"/>
      <c r="G765" s="104"/>
      <c r="H765" s="1"/>
      <c r="I765" s="1"/>
      <c r="J765" s="90"/>
      <c r="K765" s="90"/>
      <c r="L765" s="90"/>
      <c r="M765" s="90"/>
      <c r="N765" s="90"/>
      <c r="O765" s="90"/>
      <c r="P765" s="106"/>
      <c r="Q765" s="90"/>
      <c r="R765" s="90"/>
      <c r="S765" s="106"/>
      <c r="T765" s="90"/>
      <c r="U765" s="148"/>
      <c r="V765" s="105"/>
    </row>
    <row r="766" spans="1:22" s="100" customFormat="1" ht="27.75" customHeight="1" x14ac:dyDescent="0.35">
      <c r="A766" s="90"/>
      <c r="B766" s="83"/>
      <c r="C766" s="83"/>
      <c r="D766" s="90"/>
      <c r="E766" s="105"/>
      <c r="F766" s="105"/>
      <c r="G766" s="104"/>
      <c r="H766" s="1"/>
      <c r="I766" s="1"/>
      <c r="J766" s="90"/>
      <c r="K766" s="90"/>
      <c r="L766" s="90"/>
      <c r="M766" s="90"/>
      <c r="N766" s="90"/>
      <c r="O766" s="90"/>
      <c r="P766" s="106"/>
      <c r="Q766" s="90"/>
      <c r="R766" s="90"/>
      <c r="S766" s="106"/>
      <c r="T766" s="90"/>
      <c r="U766" s="148"/>
      <c r="V766" s="105"/>
    </row>
    <row r="767" spans="1:22" s="100" customFormat="1" ht="27.75" customHeight="1" x14ac:dyDescent="0.35">
      <c r="A767" s="90"/>
      <c r="B767" s="83"/>
      <c r="C767" s="83"/>
      <c r="D767" s="90"/>
      <c r="E767" s="105"/>
      <c r="F767" s="105"/>
      <c r="G767" s="104"/>
      <c r="H767" s="1"/>
      <c r="I767" s="1"/>
      <c r="J767" s="90"/>
      <c r="K767" s="90"/>
      <c r="L767" s="90"/>
      <c r="M767" s="90"/>
      <c r="N767" s="90"/>
      <c r="O767" s="90"/>
      <c r="P767" s="106"/>
      <c r="Q767" s="90"/>
      <c r="R767" s="90"/>
      <c r="S767" s="106"/>
      <c r="T767" s="90"/>
      <c r="U767" s="148"/>
      <c r="V767" s="105"/>
    </row>
    <row r="768" spans="1:22" s="100" customFormat="1" ht="27.75" customHeight="1" x14ac:dyDescent="0.35">
      <c r="A768" s="90"/>
      <c r="B768" s="83"/>
      <c r="C768" s="83"/>
      <c r="D768" s="90"/>
      <c r="E768" s="105"/>
      <c r="F768" s="105"/>
      <c r="G768" s="104"/>
      <c r="H768" s="1"/>
      <c r="I768" s="1"/>
      <c r="J768" s="90"/>
      <c r="K768" s="90"/>
      <c r="L768" s="90"/>
      <c r="M768" s="90"/>
      <c r="N768" s="90"/>
      <c r="O768" s="90"/>
      <c r="P768" s="106"/>
      <c r="Q768" s="90"/>
      <c r="R768" s="90"/>
      <c r="S768" s="106"/>
      <c r="T768" s="90"/>
      <c r="U768" s="148"/>
      <c r="V768" s="105"/>
    </row>
    <row r="769" spans="1:22" s="100" customFormat="1" ht="27.75" customHeight="1" x14ac:dyDescent="0.35">
      <c r="A769" s="90"/>
      <c r="B769" s="83"/>
      <c r="C769" s="83"/>
      <c r="D769" s="90"/>
      <c r="E769" s="105"/>
      <c r="F769" s="105"/>
      <c r="G769" s="104"/>
      <c r="H769" s="1"/>
      <c r="I769" s="1"/>
      <c r="J769" s="90"/>
      <c r="K769" s="90"/>
      <c r="L769" s="90"/>
      <c r="M769" s="90"/>
      <c r="N769" s="90"/>
      <c r="O769" s="90"/>
      <c r="P769" s="106"/>
      <c r="Q769" s="90"/>
      <c r="R769" s="90"/>
      <c r="S769" s="106"/>
      <c r="T769" s="90"/>
      <c r="U769" s="148"/>
      <c r="V769" s="105"/>
    </row>
    <row r="770" spans="1:22" s="100" customFormat="1" ht="27.75" customHeight="1" x14ac:dyDescent="0.35">
      <c r="A770" s="90"/>
      <c r="B770" s="83"/>
      <c r="C770" s="83"/>
      <c r="D770" s="90"/>
      <c r="E770" s="105"/>
      <c r="F770" s="105"/>
      <c r="G770" s="104"/>
      <c r="H770" s="1"/>
      <c r="I770" s="1"/>
      <c r="J770" s="90"/>
      <c r="K770" s="90"/>
      <c r="L770" s="90"/>
      <c r="M770" s="90"/>
      <c r="N770" s="90"/>
      <c r="O770" s="90"/>
      <c r="P770" s="106"/>
      <c r="Q770" s="90"/>
      <c r="R770" s="90"/>
      <c r="S770" s="106"/>
      <c r="T770" s="90"/>
      <c r="U770" s="148"/>
      <c r="V770" s="105"/>
    </row>
    <row r="771" spans="1:22" s="100" customFormat="1" ht="27.75" customHeight="1" x14ac:dyDescent="0.35">
      <c r="A771" s="90"/>
      <c r="B771" s="83"/>
      <c r="C771" s="83"/>
      <c r="D771" s="90"/>
      <c r="E771" s="105"/>
      <c r="F771" s="105"/>
      <c r="G771" s="104"/>
      <c r="H771" s="1"/>
      <c r="I771" s="1"/>
      <c r="J771" s="90"/>
      <c r="K771" s="90"/>
      <c r="L771" s="90"/>
      <c r="M771" s="90"/>
      <c r="N771" s="90"/>
      <c r="O771" s="90"/>
      <c r="P771" s="106"/>
      <c r="Q771" s="90"/>
      <c r="R771" s="90"/>
      <c r="S771" s="106"/>
      <c r="T771" s="90"/>
      <c r="U771" s="148"/>
      <c r="V771" s="105"/>
    </row>
    <row r="772" spans="1:22" s="100" customFormat="1" ht="27.75" customHeight="1" x14ac:dyDescent="0.35">
      <c r="A772" s="90"/>
      <c r="B772" s="83"/>
      <c r="C772" s="83"/>
      <c r="D772" s="90"/>
      <c r="E772" s="105"/>
      <c r="F772" s="105"/>
      <c r="G772" s="104"/>
      <c r="H772" s="1"/>
      <c r="I772" s="1"/>
      <c r="J772" s="90"/>
      <c r="K772" s="90"/>
      <c r="L772" s="90"/>
      <c r="M772" s="90"/>
      <c r="N772" s="90"/>
      <c r="O772" s="90"/>
      <c r="P772" s="106"/>
      <c r="Q772" s="90"/>
      <c r="R772" s="90"/>
      <c r="S772" s="106"/>
      <c r="T772" s="90"/>
      <c r="U772" s="148"/>
      <c r="V772" s="105"/>
    </row>
    <row r="773" spans="1:22" s="100" customFormat="1" ht="27.75" customHeight="1" x14ac:dyDescent="0.35">
      <c r="A773" s="90"/>
      <c r="B773" s="83"/>
      <c r="C773" s="83"/>
      <c r="D773" s="90"/>
      <c r="E773" s="105"/>
      <c r="F773" s="105"/>
      <c r="G773" s="104"/>
      <c r="H773" s="1"/>
      <c r="I773" s="1"/>
      <c r="J773" s="90"/>
      <c r="K773" s="90"/>
      <c r="L773" s="90"/>
      <c r="M773" s="90"/>
      <c r="N773" s="90"/>
      <c r="O773" s="90"/>
      <c r="P773" s="106"/>
      <c r="Q773" s="90"/>
      <c r="R773" s="90"/>
      <c r="S773" s="106"/>
      <c r="T773" s="90"/>
      <c r="U773" s="148"/>
      <c r="V773" s="105"/>
    </row>
    <row r="774" spans="1:22" s="100" customFormat="1" ht="27.75" customHeight="1" x14ac:dyDescent="0.35">
      <c r="A774" s="90"/>
      <c r="B774" s="83"/>
      <c r="C774" s="83"/>
      <c r="D774" s="90"/>
      <c r="E774" s="105"/>
      <c r="F774" s="105"/>
      <c r="G774" s="104"/>
      <c r="H774" s="1"/>
      <c r="I774" s="1"/>
      <c r="J774" s="90"/>
      <c r="K774" s="90"/>
      <c r="L774" s="90"/>
      <c r="M774" s="90"/>
      <c r="N774" s="90"/>
      <c r="O774" s="90"/>
      <c r="P774" s="106"/>
      <c r="Q774" s="90"/>
      <c r="R774" s="90"/>
      <c r="S774" s="106"/>
      <c r="T774" s="90"/>
      <c r="U774" s="148"/>
      <c r="V774" s="105"/>
    </row>
    <row r="775" spans="1:22" s="100" customFormat="1" ht="27.75" customHeight="1" x14ac:dyDescent="0.35">
      <c r="A775" s="90"/>
      <c r="B775" s="83"/>
      <c r="C775" s="83"/>
      <c r="D775" s="90"/>
      <c r="E775" s="105"/>
      <c r="F775" s="105"/>
      <c r="G775" s="104"/>
      <c r="H775" s="1"/>
      <c r="I775" s="1"/>
      <c r="J775" s="90"/>
      <c r="K775" s="90"/>
      <c r="L775" s="90"/>
      <c r="M775" s="90"/>
      <c r="N775" s="90"/>
      <c r="O775" s="90"/>
      <c r="P775" s="106"/>
      <c r="Q775" s="90"/>
      <c r="R775" s="90"/>
      <c r="S775" s="106"/>
      <c r="T775" s="90"/>
      <c r="U775" s="148"/>
      <c r="V775" s="105"/>
    </row>
    <row r="776" spans="1:22" s="100" customFormat="1" ht="27.75" customHeight="1" x14ac:dyDescent="0.35">
      <c r="A776" s="90"/>
      <c r="B776" s="83"/>
      <c r="C776" s="83"/>
      <c r="D776" s="90"/>
      <c r="E776" s="105"/>
      <c r="F776" s="105"/>
      <c r="G776" s="104"/>
      <c r="H776" s="1"/>
      <c r="I776" s="1"/>
      <c r="J776" s="90"/>
      <c r="K776" s="90"/>
      <c r="L776" s="90"/>
      <c r="M776" s="90"/>
      <c r="N776" s="90"/>
      <c r="O776" s="90"/>
      <c r="P776" s="106"/>
      <c r="Q776" s="90"/>
      <c r="R776" s="90"/>
      <c r="S776" s="106"/>
      <c r="T776" s="90"/>
      <c r="U776" s="148"/>
      <c r="V776" s="105"/>
    </row>
    <row r="777" spans="1:22" s="100" customFormat="1" ht="27.75" customHeight="1" x14ac:dyDescent="0.35">
      <c r="A777" s="90"/>
      <c r="B777" s="83"/>
      <c r="C777" s="83"/>
      <c r="D777" s="90"/>
      <c r="E777" s="105"/>
      <c r="F777" s="105"/>
      <c r="G777" s="104"/>
      <c r="H777" s="1"/>
      <c r="I777" s="1"/>
      <c r="J777" s="90"/>
      <c r="K777" s="90"/>
      <c r="L777" s="90"/>
      <c r="M777" s="90"/>
      <c r="N777" s="90"/>
      <c r="O777" s="90"/>
      <c r="P777" s="106"/>
      <c r="Q777" s="90"/>
      <c r="R777" s="90"/>
      <c r="S777" s="106"/>
      <c r="T777" s="90"/>
      <c r="U777" s="148"/>
      <c r="V777" s="105"/>
    </row>
    <row r="778" spans="1:22" s="100" customFormat="1" ht="27.75" customHeight="1" x14ac:dyDescent="0.35">
      <c r="A778" s="90"/>
      <c r="B778" s="83"/>
      <c r="C778" s="83"/>
      <c r="D778" s="90"/>
      <c r="E778" s="105"/>
      <c r="F778" s="105"/>
      <c r="G778" s="104"/>
      <c r="H778" s="1"/>
      <c r="I778" s="1"/>
      <c r="J778" s="90"/>
      <c r="K778" s="90"/>
      <c r="L778" s="90"/>
      <c r="M778" s="90"/>
      <c r="N778" s="90"/>
      <c r="O778" s="90"/>
      <c r="P778" s="106"/>
      <c r="Q778" s="90"/>
      <c r="R778" s="90"/>
      <c r="S778" s="106"/>
      <c r="T778" s="90"/>
      <c r="U778" s="148"/>
      <c r="V778" s="105"/>
    </row>
    <row r="779" spans="1:22" s="100" customFormat="1" ht="27.75" customHeight="1" x14ac:dyDescent="0.35">
      <c r="A779" s="90"/>
      <c r="B779" s="83"/>
      <c r="C779" s="83"/>
      <c r="D779" s="90"/>
      <c r="E779" s="105"/>
      <c r="F779" s="105"/>
      <c r="G779" s="104"/>
      <c r="H779" s="1"/>
      <c r="I779" s="1"/>
      <c r="J779" s="90"/>
      <c r="K779" s="90"/>
      <c r="L779" s="90"/>
      <c r="M779" s="90"/>
      <c r="N779" s="90"/>
      <c r="O779" s="90"/>
      <c r="P779" s="106"/>
      <c r="Q779" s="90"/>
      <c r="R779" s="90"/>
      <c r="S779" s="106"/>
      <c r="T779" s="90"/>
      <c r="U779" s="148"/>
      <c r="V779" s="105"/>
    </row>
    <row r="780" spans="1:22" s="100" customFormat="1" ht="27.75" customHeight="1" x14ac:dyDescent="0.35">
      <c r="A780" s="90"/>
      <c r="B780" s="83"/>
      <c r="C780" s="83"/>
      <c r="D780" s="90"/>
      <c r="E780" s="105"/>
      <c r="F780" s="105"/>
      <c r="G780" s="104"/>
      <c r="H780" s="1"/>
      <c r="I780" s="1"/>
      <c r="J780" s="90"/>
      <c r="K780" s="90"/>
      <c r="L780" s="90"/>
      <c r="M780" s="90"/>
      <c r="N780" s="90"/>
      <c r="O780" s="90"/>
      <c r="P780" s="106"/>
      <c r="Q780" s="90"/>
      <c r="R780" s="90"/>
      <c r="S780" s="106"/>
      <c r="T780" s="90"/>
      <c r="U780" s="148"/>
      <c r="V780" s="105"/>
    </row>
    <row r="781" spans="1:22" s="100" customFormat="1" ht="27.75" customHeight="1" x14ac:dyDescent="0.35">
      <c r="A781" s="90"/>
      <c r="B781" s="83"/>
      <c r="C781" s="83"/>
      <c r="D781" s="90"/>
      <c r="E781" s="105"/>
      <c r="F781" s="105"/>
      <c r="G781" s="104"/>
      <c r="H781" s="1"/>
      <c r="I781" s="1"/>
      <c r="J781" s="90"/>
      <c r="K781" s="90"/>
      <c r="L781" s="90"/>
      <c r="M781" s="90"/>
      <c r="N781" s="90"/>
      <c r="O781" s="90"/>
      <c r="P781" s="106"/>
      <c r="Q781" s="90"/>
      <c r="R781" s="90"/>
      <c r="S781" s="106"/>
      <c r="T781" s="90"/>
      <c r="U781" s="148"/>
      <c r="V781" s="105"/>
    </row>
    <row r="782" spans="1:22" s="100" customFormat="1" ht="27.75" customHeight="1" x14ac:dyDescent="0.35">
      <c r="A782" s="90"/>
      <c r="B782" s="83"/>
      <c r="C782" s="83"/>
      <c r="D782" s="90"/>
      <c r="E782" s="105"/>
      <c r="F782" s="105"/>
      <c r="G782" s="104"/>
      <c r="H782" s="1"/>
      <c r="I782" s="1"/>
      <c r="J782" s="90"/>
      <c r="K782" s="90"/>
      <c r="L782" s="90"/>
      <c r="M782" s="90"/>
      <c r="N782" s="90"/>
      <c r="O782" s="90"/>
      <c r="P782" s="106"/>
      <c r="Q782" s="90"/>
      <c r="R782" s="90"/>
      <c r="S782" s="106"/>
      <c r="T782" s="90"/>
      <c r="U782" s="148"/>
      <c r="V782" s="105"/>
    </row>
    <row r="783" spans="1:22" s="100" customFormat="1" ht="27.75" customHeight="1" x14ac:dyDescent="0.35">
      <c r="A783" s="90"/>
      <c r="B783" s="83"/>
      <c r="C783" s="83"/>
      <c r="D783" s="90"/>
      <c r="E783" s="105"/>
      <c r="F783" s="105"/>
      <c r="G783" s="104"/>
      <c r="H783" s="1"/>
      <c r="I783" s="1"/>
      <c r="J783" s="90"/>
      <c r="K783" s="90"/>
      <c r="L783" s="90"/>
      <c r="M783" s="90"/>
      <c r="N783" s="90"/>
      <c r="O783" s="90"/>
      <c r="P783" s="106"/>
      <c r="Q783" s="90"/>
      <c r="R783" s="90"/>
      <c r="S783" s="106"/>
      <c r="T783" s="90"/>
      <c r="U783" s="148"/>
      <c r="V783" s="105"/>
    </row>
    <row r="784" spans="1:22" s="100" customFormat="1" ht="27.75" customHeight="1" x14ac:dyDescent="0.35">
      <c r="A784" s="90"/>
      <c r="B784" s="83"/>
      <c r="C784" s="83"/>
      <c r="D784" s="90"/>
      <c r="E784" s="105"/>
      <c r="F784" s="105"/>
      <c r="G784" s="104"/>
      <c r="H784" s="1"/>
      <c r="I784" s="1"/>
      <c r="J784" s="90"/>
      <c r="K784" s="90"/>
      <c r="L784" s="90"/>
      <c r="M784" s="90"/>
      <c r="N784" s="90"/>
      <c r="O784" s="90"/>
      <c r="P784" s="106"/>
      <c r="Q784" s="90"/>
      <c r="R784" s="90"/>
      <c r="S784" s="106"/>
      <c r="T784" s="90"/>
      <c r="U784" s="148"/>
      <c r="V784" s="105"/>
    </row>
    <row r="785" spans="1:22" s="100" customFormat="1" ht="27.75" customHeight="1" x14ac:dyDescent="0.35">
      <c r="A785" s="90"/>
      <c r="B785" s="83"/>
      <c r="C785" s="83"/>
      <c r="D785" s="90"/>
      <c r="E785" s="105"/>
      <c r="F785" s="105"/>
      <c r="G785" s="104"/>
      <c r="H785" s="1"/>
      <c r="I785" s="1"/>
      <c r="J785" s="90"/>
      <c r="K785" s="90"/>
      <c r="L785" s="90"/>
      <c r="M785" s="90"/>
      <c r="N785" s="90"/>
      <c r="O785" s="90"/>
      <c r="P785" s="106"/>
      <c r="Q785" s="90"/>
      <c r="R785" s="90"/>
      <c r="S785" s="106"/>
      <c r="T785" s="90"/>
      <c r="U785" s="148"/>
      <c r="V785" s="105"/>
    </row>
    <row r="786" spans="1:22" s="100" customFormat="1" ht="27.75" customHeight="1" x14ac:dyDescent="0.35">
      <c r="A786" s="90"/>
      <c r="B786" s="83"/>
      <c r="C786" s="83"/>
      <c r="D786" s="90"/>
      <c r="E786" s="105"/>
      <c r="F786" s="105"/>
      <c r="G786" s="104"/>
      <c r="H786" s="1"/>
      <c r="I786" s="1"/>
      <c r="J786" s="90"/>
      <c r="K786" s="90"/>
      <c r="L786" s="90"/>
      <c r="M786" s="90"/>
      <c r="N786" s="90"/>
      <c r="O786" s="90"/>
      <c r="P786" s="106"/>
      <c r="Q786" s="90"/>
      <c r="R786" s="90"/>
      <c r="S786" s="106"/>
      <c r="T786" s="90"/>
      <c r="U786" s="148"/>
      <c r="V786" s="105"/>
    </row>
    <row r="787" spans="1:22" s="100" customFormat="1" ht="27.75" customHeight="1" x14ac:dyDescent="0.35">
      <c r="A787" s="90"/>
      <c r="B787" s="83"/>
      <c r="C787" s="83"/>
      <c r="D787" s="90"/>
      <c r="E787" s="105"/>
      <c r="F787" s="105"/>
      <c r="G787" s="104"/>
      <c r="H787" s="1"/>
      <c r="I787" s="1"/>
      <c r="J787" s="90"/>
      <c r="K787" s="90"/>
      <c r="L787" s="90"/>
      <c r="M787" s="90"/>
      <c r="N787" s="90"/>
      <c r="O787" s="90"/>
      <c r="P787" s="106"/>
      <c r="Q787" s="90"/>
      <c r="R787" s="90"/>
      <c r="S787" s="106"/>
      <c r="T787" s="90"/>
      <c r="U787" s="148"/>
      <c r="V787" s="105"/>
    </row>
    <row r="788" spans="1:22" s="100" customFormat="1" ht="27.75" customHeight="1" x14ac:dyDescent="0.35">
      <c r="A788" s="90"/>
      <c r="B788" s="83"/>
      <c r="C788" s="83"/>
      <c r="D788" s="90"/>
      <c r="E788" s="105"/>
      <c r="F788" s="105"/>
      <c r="G788" s="104"/>
      <c r="H788" s="1"/>
      <c r="I788" s="1"/>
      <c r="J788" s="90"/>
      <c r="K788" s="90"/>
      <c r="L788" s="90"/>
      <c r="M788" s="90"/>
      <c r="N788" s="90"/>
      <c r="O788" s="90"/>
      <c r="P788" s="106"/>
      <c r="Q788" s="90"/>
      <c r="R788" s="90"/>
      <c r="S788" s="106"/>
      <c r="T788" s="90"/>
      <c r="U788" s="148"/>
      <c r="V788" s="105"/>
    </row>
    <row r="789" spans="1:22" s="100" customFormat="1" ht="27.75" customHeight="1" x14ac:dyDescent="0.35">
      <c r="A789" s="90"/>
      <c r="B789" s="83"/>
      <c r="C789" s="83"/>
      <c r="D789" s="90"/>
      <c r="E789" s="105"/>
      <c r="F789" s="105"/>
      <c r="G789" s="104"/>
      <c r="H789" s="1"/>
      <c r="I789" s="1"/>
      <c r="J789" s="90"/>
      <c r="K789" s="90"/>
      <c r="L789" s="90"/>
      <c r="M789" s="90"/>
      <c r="N789" s="90"/>
      <c r="O789" s="90"/>
      <c r="P789" s="106"/>
      <c r="Q789" s="90"/>
      <c r="R789" s="90"/>
      <c r="S789" s="106"/>
      <c r="T789" s="90"/>
      <c r="U789" s="148"/>
      <c r="V789" s="105"/>
    </row>
    <row r="790" spans="1:22" s="100" customFormat="1" ht="27.75" customHeight="1" x14ac:dyDescent="0.35">
      <c r="A790" s="90"/>
      <c r="B790" s="83"/>
      <c r="C790" s="83"/>
      <c r="D790" s="90"/>
      <c r="E790" s="105"/>
      <c r="F790" s="105"/>
      <c r="G790" s="104"/>
      <c r="H790" s="1"/>
      <c r="I790" s="1"/>
      <c r="J790" s="90"/>
      <c r="K790" s="90"/>
      <c r="L790" s="90"/>
      <c r="M790" s="90"/>
      <c r="N790" s="90"/>
      <c r="O790" s="90"/>
      <c r="P790" s="106"/>
      <c r="Q790" s="90"/>
      <c r="R790" s="90"/>
      <c r="S790" s="106"/>
      <c r="T790" s="90"/>
      <c r="U790" s="148"/>
      <c r="V790" s="105"/>
    </row>
    <row r="791" spans="1:22" s="100" customFormat="1" ht="27.75" customHeight="1" x14ac:dyDescent="0.35">
      <c r="A791" s="90"/>
      <c r="B791" s="83"/>
      <c r="C791" s="83"/>
      <c r="D791" s="90"/>
      <c r="E791" s="105"/>
      <c r="F791" s="105"/>
      <c r="G791" s="104"/>
      <c r="H791" s="1"/>
      <c r="I791" s="1"/>
      <c r="J791" s="90"/>
      <c r="K791" s="90"/>
      <c r="L791" s="90"/>
      <c r="M791" s="90"/>
      <c r="N791" s="90"/>
      <c r="O791" s="90"/>
      <c r="P791" s="106"/>
      <c r="Q791" s="90"/>
      <c r="R791" s="90"/>
      <c r="S791" s="106"/>
      <c r="T791" s="90"/>
      <c r="U791" s="148"/>
      <c r="V791" s="105"/>
    </row>
    <row r="792" spans="1:22" s="100" customFormat="1" ht="27.75" customHeight="1" x14ac:dyDescent="0.35">
      <c r="A792" s="90"/>
      <c r="B792" s="83"/>
      <c r="C792" s="83"/>
      <c r="D792" s="90"/>
      <c r="E792" s="105"/>
      <c r="F792" s="105"/>
      <c r="G792" s="104"/>
      <c r="H792" s="1"/>
      <c r="I792" s="1"/>
      <c r="J792" s="90"/>
      <c r="K792" s="90"/>
      <c r="L792" s="90"/>
      <c r="M792" s="90"/>
      <c r="N792" s="90"/>
      <c r="O792" s="90"/>
      <c r="P792" s="106"/>
      <c r="Q792" s="90"/>
      <c r="R792" s="90"/>
      <c r="S792" s="106"/>
      <c r="T792" s="90"/>
      <c r="U792" s="148"/>
      <c r="V792" s="105"/>
    </row>
    <row r="793" spans="1:22" s="100" customFormat="1" ht="27.75" customHeight="1" x14ac:dyDescent="0.35">
      <c r="A793" s="90"/>
      <c r="B793" s="83"/>
      <c r="C793" s="83"/>
      <c r="D793" s="90"/>
      <c r="E793" s="105"/>
      <c r="F793" s="105"/>
      <c r="G793" s="104"/>
      <c r="H793" s="1"/>
      <c r="I793" s="1"/>
      <c r="J793" s="90"/>
      <c r="K793" s="90"/>
      <c r="L793" s="90"/>
      <c r="M793" s="90"/>
      <c r="N793" s="90"/>
      <c r="O793" s="90"/>
      <c r="P793" s="106"/>
      <c r="Q793" s="90"/>
      <c r="R793" s="90"/>
      <c r="S793" s="106"/>
      <c r="T793" s="90"/>
      <c r="U793" s="148"/>
      <c r="V793" s="105"/>
    </row>
    <row r="794" spans="1:22" s="100" customFormat="1" ht="27.75" customHeight="1" x14ac:dyDescent="0.35">
      <c r="A794" s="90"/>
      <c r="B794" s="83"/>
      <c r="C794" s="83"/>
      <c r="D794" s="90"/>
      <c r="E794" s="105"/>
      <c r="F794" s="105"/>
      <c r="G794" s="104"/>
      <c r="H794" s="1"/>
      <c r="I794" s="1"/>
      <c r="J794" s="90"/>
      <c r="K794" s="90"/>
      <c r="L794" s="90"/>
      <c r="M794" s="90"/>
      <c r="N794" s="90"/>
      <c r="O794" s="90"/>
      <c r="P794" s="106"/>
      <c r="Q794" s="90"/>
      <c r="R794" s="90"/>
      <c r="S794" s="106"/>
      <c r="T794" s="90"/>
      <c r="U794" s="148"/>
      <c r="V794" s="105"/>
    </row>
    <row r="795" spans="1:22" s="100" customFormat="1" ht="27.75" customHeight="1" x14ac:dyDescent="0.35">
      <c r="A795" s="90"/>
      <c r="B795" s="83"/>
      <c r="C795" s="83"/>
      <c r="D795" s="90"/>
      <c r="E795" s="105"/>
      <c r="F795" s="105"/>
      <c r="G795" s="104"/>
      <c r="H795" s="1"/>
      <c r="I795" s="1"/>
      <c r="J795" s="90"/>
      <c r="K795" s="90"/>
      <c r="L795" s="90"/>
      <c r="M795" s="90"/>
      <c r="N795" s="90"/>
      <c r="O795" s="90"/>
      <c r="P795" s="106"/>
      <c r="Q795" s="90"/>
      <c r="R795" s="90"/>
      <c r="S795" s="106"/>
      <c r="T795" s="90"/>
      <c r="U795" s="148"/>
      <c r="V795" s="105"/>
    </row>
    <row r="796" spans="1:22" s="100" customFormat="1" ht="27.75" customHeight="1" x14ac:dyDescent="0.35">
      <c r="A796" s="90"/>
      <c r="B796" s="83"/>
      <c r="C796" s="83"/>
      <c r="D796" s="90"/>
      <c r="E796" s="105"/>
      <c r="F796" s="105"/>
      <c r="G796" s="104"/>
      <c r="H796" s="1"/>
      <c r="I796" s="1"/>
      <c r="J796" s="90"/>
      <c r="K796" s="90"/>
      <c r="L796" s="90"/>
      <c r="M796" s="90"/>
      <c r="N796" s="90"/>
      <c r="O796" s="90"/>
      <c r="P796" s="106"/>
      <c r="Q796" s="90"/>
      <c r="R796" s="90"/>
      <c r="S796" s="106"/>
      <c r="T796" s="90"/>
      <c r="U796" s="148"/>
      <c r="V796" s="105"/>
    </row>
    <row r="797" spans="1:22" s="100" customFormat="1" ht="27.75" customHeight="1" x14ac:dyDescent="0.35">
      <c r="A797" s="90"/>
      <c r="B797" s="83"/>
      <c r="C797" s="83"/>
      <c r="D797" s="90"/>
      <c r="E797" s="105"/>
      <c r="F797" s="105"/>
      <c r="G797" s="104"/>
      <c r="H797" s="1"/>
      <c r="I797" s="1"/>
      <c r="J797" s="90"/>
      <c r="K797" s="90"/>
      <c r="L797" s="90"/>
      <c r="M797" s="90"/>
      <c r="N797" s="90"/>
      <c r="O797" s="90"/>
      <c r="P797" s="106"/>
      <c r="Q797" s="90"/>
      <c r="R797" s="90"/>
      <c r="S797" s="106"/>
      <c r="T797" s="90"/>
      <c r="U797" s="148"/>
      <c r="V797" s="105"/>
    </row>
    <row r="798" spans="1:22" s="100" customFormat="1" ht="27.75" customHeight="1" x14ac:dyDescent="0.35">
      <c r="A798" s="90"/>
      <c r="B798" s="83"/>
      <c r="C798" s="83"/>
      <c r="D798" s="90"/>
      <c r="E798" s="105"/>
      <c r="F798" s="105"/>
      <c r="G798" s="104"/>
      <c r="H798" s="1"/>
      <c r="I798" s="1"/>
      <c r="J798" s="90"/>
      <c r="K798" s="90"/>
      <c r="L798" s="90"/>
      <c r="M798" s="90"/>
      <c r="N798" s="90"/>
      <c r="O798" s="90"/>
      <c r="P798" s="106"/>
      <c r="Q798" s="90"/>
      <c r="R798" s="90"/>
      <c r="S798" s="106"/>
      <c r="T798" s="90"/>
      <c r="U798" s="148"/>
      <c r="V798" s="105"/>
    </row>
    <row r="799" spans="1:22" s="100" customFormat="1" ht="27.75" customHeight="1" x14ac:dyDescent="0.35">
      <c r="A799" s="90"/>
      <c r="B799" s="83"/>
      <c r="C799" s="83"/>
      <c r="D799" s="90"/>
      <c r="E799" s="105"/>
      <c r="F799" s="105"/>
      <c r="G799" s="104"/>
      <c r="H799" s="1"/>
      <c r="I799" s="1"/>
      <c r="J799" s="90"/>
      <c r="K799" s="90"/>
      <c r="L799" s="90"/>
      <c r="M799" s="90"/>
      <c r="N799" s="90"/>
      <c r="O799" s="90"/>
      <c r="P799" s="106"/>
      <c r="Q799" s="90"/>
      <c r="R799" s="90"/>
      <c r="S799" s="106"/>
      <c r="T799" s="90"/>
      <c r="U799" s="148"/>
      <c r="V799" s="105"/>
    </row>
    <row r="800" spans="1:22" ht="27.75" customHeight="1" x14ac:dyDescent="0.35">
      <c r="B800" s="83"/>
      <c r="C800" s="83"/>
    </row>
    <row r="801" spans="1:16096" ht="27.75" customHeight="1" x14ac:dyDescent="0.35">
      <c r="B801" s="83"/>
      <c r="C801" s="83"/>
    </row>
    <row r="802" spans="1:16096" ht="27.75" customHeight="1" x14ac:dyDescent="0.35">
      <c r="B802" s="83"/>
      <c r="C802" s="83"/>
    </row>
    <row r="803" spans="1:16096" ht="27.75" customHeight="1" x14ac:dyDescent="0.35">
      <c r="B803" s="83"/>
      <c r="C803" s="83"/>
    </row>
    <row r="804" spans="1:16096" ht="27.75" customHeight="1" x14ac:dyDescent="0.35">
      <c r="B804" s="83"/>
      <c r="C804" s="83"/>
    </row>
    <row r="805" spans="1:16096" ht="27.75" customHeight="1" x14ac:dyDescent="0.35">
      <c r="B805" s="83"/>
      <c r="C805" s="83"/>
    </row>
    <row r="806" spans="1:16096" ht="27.75" customHeight="1" x14ac:dyDescent="0.35">
      <c r="B806" s="83"/>
      <c r="C806" s="83"/>
    </row>
    <row r="807" spans="1:16096" ht="27.75" customHeight="1" x14ac:dyDescent="0.35">
      <c r="B807" s="83"/>
      <c r="C807" s="83"/>
    </row>
    <row r="808" spans="1:16096" s="90" customFormat="1" ht="27.75" customHeight="1" x14ac:dyDescent="0.35">
      <c r="A808" s="1"/>
      <c r="B808" s="83"/>
      <c r="C808" s="83"/>
      <c r="E808" s="105"/>
      <c r="F808" s="105"/>
      <c r="G808" s="104"/>
      <c r="H808" s="1"/>
      <c r="I808" s="1"/>
      <c r="P808" s="106"/>
      <c r="S808" s="106"/>
      <c r="U808" s="148"/>
      <c r="V808" s="104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  <c r="DK808" s="31"/>
      <c r="DL808" s="31"/>
      <c r="DM808" s="31"/>
      <c r="DN808" s="31"/>
      <c r="DO808" s="31"/>
      <c r="DP808" s="31"/>
      <c r="DQ808" s="31"/>
      <c r="DR808" s="31"/>
      <c r="DS808" s="31"/>
      <c r="DT808" s="31"/>
      <c r="DU808" s="31"/>
      <c r="DV808" s="31"/>
      <c r="DW808" s="31"/>
      <c r="DX808" s="31"/>
      <c r="DY808" s="31"/>
      <c r="DZ808" s="31"/>
      <c r="EA808" s="31"/>
      <c r="EB808" s="31"/>
      <c r="EC808" s="31"/>
      <c r="ED808" s="31"/>
      <c r="EE808" s="31"/>
      <c r="EF808" s="31"/>
      <c r="EG808" s="31"/>
      <c r="EH808" s="31"/>
      <c r="EI808" s="31"/>
      <c r="EJ808" s="31"/>
      <c r="EK808" s="31"/>
      <c r="EL808" s="31"/>
      <c r="EM808" s="31"/>
      <c r="EN808" s="31"/>
      <c r="EO808" s="31"/>
      <c r="EP808" s="31"/>
      <c r="EQ808" s="31"/>
      <c r="ER808" s="31"/>
      <c r="ES808" s="31"/>
      <c r="ET808" s="31"/>
      <c r="EU808" s="31"/>
      <c r="EV808" s="31"/>
      <c r="EW808" s="31"/>
      <c r="EX808" s="31"/>
      <c r="EY808" s="31"/>
      <c r="EZ808" s="31"/>
      <c r="FA808" s="31"/>
      <c r="FB808" s="31"/>
      <c r="FC808" s="31"/>
      <c r="FD808" s="31"/>
      <c r="FE808" s="31"/>
      <c r="FF808" s="31"/>
      <c r="FG808" s="31"/>
      <c r="FH808" s="31"/>
      <c r="FI808" s="31"/>
      <c r="FJ808" s="31"/>
      <c r="FK808" s="31"/>
      <c r="FL808" s="31"/>
      <c r="FM808" s="31"/>
      <c r="FN808" s="31"/>
      <c r="FO808" s="31"/>
      <c r="FP808" s="31"/>
      <c r="FQ808" s="31"/>
      <c r="FR808" s="31"/>
      <c r="FS808" s="31"/>
      <c r="FT808" s="31"/>
      <c r="FU808" s="31"/>
      <c r="FV808" s="31"/>
      <c r="FW808" s="31"/>
      <c r="FX808" s="31"/>
      <c r="FY808" s="31"/>
      <c r="FZ808" s="31"/>
      <c r="GA808" s="31"/>
      <c r="GB808" s="31"/>
      <c r="GC808" s="31"/>
      <c r="GD808" s="31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  <c r="GO808" s="31"/>
      <c r="GP808" s="31"/>
      <c r="GQ808" s="31"/>
      <c r="GR808" s="31"/>
      <c r="GS808" s="31"/>
      <c r="GT808" s="31"/>
      <c r="GU808" s="31"/>
      <c r="GV808" s="31"/>
      <c r="GW808" s="31"/>
      <c r="GX808" s="31"/>
      <c r="GY808" s="31"/>
      <c r="GZ808" s="31"/>
      <c r="HA808" s="31"/>
      <c r="HB808" s="31"/>
      <c r="HC808" s="31"/>
      <c r="HD808" s="31"/>
      <c r="HE808" s="31"/>
      <c r="HF808" s="31"/>
      <c r="HG808" s="31"/>
      <c r="HH808" s="31"/>
      <c r="HI808" s="31"/>
      <c r="HJ808" s="31"/>
      <c r="HK808" s="31"/>
      <c r="HL808" s="31"/>
      <c r="HM808" s="31"/>
      <c r="HN808" s="31"/>
      <c r="HO808" s="31"/>
      <c r="HP808" s="31"/>
      <c r="HQ808" s="31"/>
      <c r="HR808" s="31"/>
      <c r="HS808" s="31"/>
      <c r="HT808" s="31"/>
      <c r="HU808" s="31"/>
      <c r="HV808" s="31"/>
      <c r="HW808" s="31"/>
      <c r="HX808" s="31"/>
      <c r="HY808" s="31"/>
      <c r="HZ808" s="31"/>
      <c r="IA808" s="31"/>
      <c r="IB808" s="31"/>
      <c r="IC808" s="31"/>
      <c r="ID808" s="31"/>
      <c r="IE808" s="31"/>
      <c r="IF808" s="31"/>
      <c r="IG808" s="31"/>
      <c r="IH808" s="31"/>
      <c r="II808" s="31"/>
      <c r="IJ808" s="31"/>
      <c r="IK808" s="31"/>
      <c r="IL808" s="31"/>
      <c r="IM808" s="31"/>
      <c r="IN808" s="31"/>
      <c r="IO808" s="31"/>
      <c r="IP808" s="31"/>
      <c r="IQ808" s="31"/>
      <c r="IR808" s="31"/>
      <c r="IS808" s="31"/>
      <c r="IT808" s="31"/>
      <c r="IU808" s="31"/>
      <c r="IV808" s="31"/>
      <c r="IW808" s="31"/>
      <c r="IX808" s="31"/>
      <c r="IY808" s="31"/>
      <c r="IZ808" s="31"/>
      <c r="JA808" s="31"/>
      <c r="JB808" s="31"/>
      <c r="JC808" s="31"/>
      <c r="JD808" s="31"/>
      <c r="JE808" s="31"/>
      <c r="JF808" s="31"/>
      <c r="JG808" s="31"/>
      <c r="JH808" s="31"/>
      <c r="JI808" s="31"/>
      <c r="JJ808" s="31"/>
      <c r="JK808" s="31"/>
      <c r="JL808" s="31"/>
      <c r="JM808" s="31"/>
      <c r="JN808" s="31"/>
      <c r="JO808" s="31"/>
      <c r="JP808" s="31"/>
      <c r="JQ808" s="31"/>
      <c r="JR808" s="31"/>
      <c r="JS808" s="31"/>
      <c r="JT808" s="31"/>
      <c r="JU808" s="31"/>
      <c r="JV808" s="31"/>
      <c r="JW808" s="31"/>
      <c r="JX808" s="31"/>
      <c r="JY808" s="31"/>
      <c r="JZ808" s="31"/>
      <c r="KA808" s="31"/>
      <c r="KB808" s="31"/>
      <c r="KC808" s="31"/>
      <c r="KD808" s="31"/>
      <c r="KE808" s="31"/>
      <c r="KF808" s="31"/>
      <c r="KG808" s="31"/>
      <c r="KH808" s="31"/>
      <c r="KI808" s="31"/>
      <c r="KJ808" s="31"/>
      <c r="KK808" s="31"/>
      <c r="KL808" s="31"/>
      <c r="KM808" s="31"/>
      <c r="KN808" s="31"/>
      <c r="KO808" s="31"/>
      <c r="KP808" s="31"/>
      <c r="KQ808" s="31"/>
      <c r="KR808" s="31"/>
      <c r="KS808" s="31"/>
      <c r="KT808" s="31"/>
      <c r="KU808" s="31"/>
      <c r="KV808" s="31"/>
      <c r="KW808" s="31"/>
      <c r="KX808" s="31"/>
      <c r="KY808" s="31"/>
      <c r="KZ808" s="31"/>
      <c r="LA808" s="31"/>
      <c r="LB808" s="31"/>
      <c r="LC808" s="31"/>
      <c r="LD808" s="31"/>
      <c r="LE808" s="31"/>
      <c r="LF808" s="31"/>
      <c r="LG808" s="31"/>
      <c r="LH808" s="31"/>
      <c r="LI808" s="31"/>
      <c r="LJ808" s="31"/>
      <c r="LK808" s="31"/>
      <c r="LL808" s="31"/>
      <c r="LM808" s="31"/>
      <c r="LN808" s="31"/>
      <c r="LO808" s="31"/>
      <c r="LP808" s="31"/>
      <c r="LQ808" s="31"/>
      <c r="LR808" s="31"/>
      <c r="LS808" s="31"/>
      <c r="LT808" s="31"/>
      <c r="LU808" s="31"/>
      <c r="LV808" s="31"/>
      <c r="LW808" s="31"/>
      <c r="LX808" s="31"/>
      <c r="LY808" s="31"/>
      <c r="LZ808" s="31"/>
      <c r="MA808" s="31"/>
      <c r="MB808" s="31"/>
      <c r="MC808" s="31"/>
      <c r="MD808" s="31"/>
      <c r="ME808" s="31"/>
      <c r="MF808" s="31"/>
      <c r="MG808" s="31"/>
      <c r="MH808" s="31"/>
      <c r="MI808" s="31"/>
      <c r="MJ808" s="31"/>
      <c r="MK808" s="31"/>
      <c r="ML808" s="31"/>
      <c r="MM808" s="31"/>
      <c r="MN808" s="31"/>
      <c r="MO808" s="31"/>
      <c r="MP808" s="31"/>
      <c r="MQ808" s="31"/>
      <c r="MR808" s="31"/>
      <c r="MS808" s="31"/>
      <c r="MT808" s="31"/>
      <c r="MU808" s="31"/>
      <c r="MV808" s="31"/>
      <c r="MW808" s="31"/>
      <c r="MX808" s="31"/>
      <c r="MY808" s="31"/>
      <c r="MZ808" s="31"/>
      <c r="NA808" s="31"/>
      <c r="NB808" s="31"/>
      <c r="NC808" s="31"/>
      <c r="ND808" s="31"/>
      <c r="NE808" s="31"/>
      <c r="NF808" s="31"/>
      <c r="NG808" s="31"/>
      <c r="NH808" s="31"/>
      <c r="NI808" s="31"/>
      <c r="NJ808" s="31"/>
      <c r="NK808" s="31"/>
      <c r="NL808" s="31"/>
      <c r="NM808" s="31"/>
      <c r="NN808" s="31"/>
      <c r="NO808" s="31"/>
      <c r="NP808" s="31"/>
      <c r="NQ808" s="31"/>
      <c r="NR808" s="31"/>
      <c r="NS808" s="31"/>
      <c r="NT808" s="31"/>
      <c r="NU808" s="31"/>
      <c r="NV808" s="31"/>
      <c r="NW808" s="31"/>
      <c r="NX808" s="31"/>
      <c r="NY808" s="31"/>
      <c r="NZ808" s="31"/>
      <c r="OA808" s="31"/>
      <c r="OB808" s="31"/>
      <c r="OC808" s="31"/>
      <c r="OD808" s="31"/>
      <c r="OE808" s="31"/>
      <c r="OF808" s="31"/>
      <c r="OG808" s="31"/>
      <c r="OH808" s="31"/>
      <c r="OI808" s="31"/>
      <c r="OJ808" s="31"/>
      <c r="OK808" s="31"/>
      <c r="OL808" s="31"/>
      <c r="OM808" s="31"/>
      <c r="ON808" s="31"/>
      <c r="OO808" s="31"/>
      <c r="OP808" s="31"/>
      <c r="OQ808" s="31"/>
      <c r="OR808" s="31"/>
      <c r="OS808" s="31"/>
      <c r="OT808" s="31"/>
      <c r="OU808" s="31"/>
      <c r="OV808" s="31"/>
      <c r="OW808" s="31"/>
      <c r="OX808" s="31"/>
      <c r="OY808" s="31"/>
      <c r="OZ808" s="31"/>
      <c r="PA808" s="31"/>
      <c r="PB808" s="31"/>
      <c r="PC808" s="31"/>
      <c r="PD808" s="31"/>
      <c r="PE808" s="31"/>
      <c r="PF808" s="31"/>
      <c r="PG808" s="31"/>
      <c r="PH808" s="31"/>
      <c r="PI808" s="31"/>
      <c r="PJ808" s="31"/>
      <c r="PK808" s="31"/>
      <c r="PL808" s="31"/>
      <c r="PM808" s="31"/>
      <c r="PN808" s="31"/>
      <c r="PO808" s="31"/>
      <c r="PP808" s="31"/>
      <c r="PQ808" s="31"/>
      <c r="PR808" s="31"/>
      <c r="PS808" s="31"/>
      <c r="PT808" s="31"/>
      <c r="PU808" s="31"/>
      <c r="PV808" s="31"/>
      <c r="PW808" s="31"/>
      <c r="PX808" s="31"/>
      <c r="PY808" s="31"/>
      <c r="PZ808" s="31"/>
      <c r="QA808" s="31"/>
      <c r="QB808" s="31"/>
      <c r="QC808" s="31"/>
      <c r="QD808" s="31"/>
      <c r="QE808" s="31"/>
      <c r="QF808" s="31"/>
      <c r="QG808" s="31"/>
      <c r="QH808" s="31"/>
      <c r="QI808" s="31"/>
      <c r="QJ808" s="31"/>
      <c r="QK808" s="31"/>
      <c r="QL808" s="31"/>
      <c r="QM808" s="31"/>
      <c r="QN808" s="31"/>
      <c r="QO808" s="31"/>
      <c r="QP808" s="31"/>
      <c r="QQ808" s="31"/>
      <c r="QR808" s="31"/>
      <c r="QS808" s="31"/>
      <c r="QT808" s="31"/>
      <c r="QU808" s="31"/>
      <c r="QV808" s="31"/>
      <c r="QW808" s="31"/>
      <c r="QX808" s="31"/>
      <c r="QY808" s="31"/>
      <c r="QZ808" s="31"/>
      <c r="RA808" s="31"/>
      <c r="RB808" s="31"/>
      <c r="RC808" s="31"/>
      <c r="RD808" s="31"/>
      <c r="RE808" s="31"/>
      <c r="RF808" s="31"/>
      <c r="RG808" s="31"/>
      <c r="RH808" s="31"/>
      <c r="RI808" s="31"/>
      <c r="RJ808" s="31"/>
      <c r="RK808" s="31"/>
      <c r="RL808" s="31"/>
      <c r="RM808" s="31"/>
      <c r="RN808" s="31"/>
      <c r="RO808" s="31"/>
      <c r="RP808" s="31"/>
      <c r="RQ808" s="31"/>
      <c r="RR808" s="31"/>
      <c r="RS808" s="31"/>
      <c r="RT808" s="31"/>
      <c r="RU808" s="31"/>
      <c r="RV808" s="31"/>
      <c r="RW808" s="31"/>
      <c r="RX808" s="31"/>
      <c r="RY808" s="31"/>
      <c r="RZ808" s="31"/>
      <c r="SA808" s="31"/>
      <c r="SB808" s="31"/>
      <c r="SC808" s="31"/>
      <c r="SD808" s="31"/>
      <c r="SE808" s="31"/>
      <c r="SF808" s="31"/>
      <c r="SG808" s="31"/>
      <c r="SH808" s="31"/>
      <c r="SI808" s="31"/>
      <c r="SJ808" s="31"/>
      <c r="SK808" s="31"/>
      <c r="SL808" s="31"/>
      <c r="SM808" s="31"/>
      <c r="SN808" s="31"/>
      <c r="SO808" s="31"/>
      <c r="SP808" s="31"/>
      <c r="SQ808" s="31"/>
      <c r="SR808" s="31"/>
      <c r="SS808" s="31"/>
      <c r="ST808" s="31"/>
      <c r="SU808" s="31"/>
      <c r="SV808" s="31"/>
      <c r="SW808" s="31"/>
      <c r="SX808" s="31"/>
      <c r="SY808" s="31"/>
      <c r="SZ808" s="31"/>
      <c r="TA808" s="31"/>
      <c r="TB808" s="31"/>
      <c r="TC808" s="31"/>
      <c r="TD808" s="31"/>
      <c r="TE808" s="31"/>
      <c r="TF808" s="31"/>
      <c r="TG808" s="31"/>
      <c r="TH808" s="31"/>
      <c r="TI808" s="31"/>
      <c r="TJ808" s="31"/>
      <c r="TK808" s="31"/>
      <c r="TL808" s="31"/>
      <c r="TM808" s="31"/>
      <c r="TN808" s="31"/>
      <c r="TO808" s="31"/>
      <c r="TP808" s="31"/>
      <c r="TQ808" s="31"/>
      <c r="TR808" s="31"/>
      <c r="TS808" s="31"/>
      <c r="TT808" s="31"/>
      <c r="TU808" s="31"/>
      <c r="TV808" s="31"/>
      <c r="TW808" s="31"/>
      <c r="TX808" s="31"/>
      <c r="TY808" s="31"/>
      <c r="TZ808" s="31"/>
      <c r="UA808" s="31"/>
      <c r="UB808" s="31"/>
      <c r="UC808" s="31"/>
      <c r="UD808" s="31"/>
      <c r="UE808" s="31"/>
      <c r="UF808" s="31"/>
      <c r="UG808" s="31"/>
      <c r="UH808" s="31"/>
      <c r="UI808" s="31"/>
      <c r="UJ808" s="31"/>
      <c r="UK808" s="31"/>
      <c r="UL808" s="31"/>
      <c r="UM808" s="31"/>
      <c r="UN808" s="31"/>
      <c r="UO808" s="31"/>
      <c r="UP808" s="31"/>
      <c r="UQ808" s="31"/>
      <c r="UR808" s="31"/>
      <c r="US808" s="31"/>
      <c r="UT808" s="31"/>
      <c r="UU808" s="31"/>
      <c r="UV808" s="31"/>
      <c r="UW808" s="31"/>
      <c r="UX808" s="31"/>
      <c r="UY808" s="31"/>
      <c r="UZ808" s="31"/>
      <c r="VA808" s="31"/>
      <c r="VB808" s="31"/>
      <c r="VC808" s="31"/>
      <c r="VD808" s="31"/>
      <c r="VE808" s="31"/>
      <c r="VF808" s="31"/>
      <c r="VG808" s="31"/>
      <c r="VH808" s="31"/>
      <c r="VI808" s="31"/>
      <c r="VJ808" s="31"/>
      <c r="VK808" s="31"/>
      <c r="VL808" s="31"/>
      <c r="VM808" s="31"/>
      <c r="VN808" s="31"/>
      <c r="VO808" s="31"/>
      <c r="VP808" s="31"/>
      <c r="VQ808" s="31"/>
      <c r="VR808" s="31"/>
      <c r="VS808" s="31"/>
      <c r="VT808" s="31"/>
      <c r="VU808" s="31"/>
      <c r="VV808" s="31"/>
      <c r="VW808" s="31"/>
      <c r="VX808" s="31"/>
      <c r="VY808" s="31"/>
      <c r="VZ808" s="31"/>
      <c r="WA808" s="31"/>
      <c r="WB808" s="31"/>
      <c r="WC808" s="31"/>
      <c r="WD808" s="31"/>
      <c r="WE808" s="31"/>
      <c r="WF808" s="31"/>
      <c r="WG808" s="31"/>
      <c r="WH808" s="31"/>
      <c r="WI808" s="31"/>
      <c r="WJ808" s="31"/>
      <c r="WK808" s="31"/>
      <c r="WL808" s="31"/>
      <c r="WM808" s="31"/>
      <c r="WN808" s="31"/>
      <c r="WO808" s="31"/>
      <c r="WP808" s="31"/>
      <c r="WQ808" s="31"/>
      <c r="WR808" s="31"/>
      <c r="WS808" s="31"/>
      <c r="WT808" s="31"/>
      <c r="WU808" s="31"/>
      <c r="WV808" s="31"/>
      <c r="WW808" s="31"/>
      <c r="WX808" s="31"/>
      <c r="WY808" s="31"/>
      <c r="WZ808" s="31"/>
      <c r="XA808" s="31"/>
      <c r="XB808" s="31"/>
      <c r="XC808" s="31"/>
      <c r="XD808" s="31"/>
      <c r="XE808" s="31"/>
      <c r="XF808" s="31"/>
      <c r="XG808" s="31"/>
      <c r="XH808" s="31"/>
      <c r="XI808" s="31"/>
      <c r="XJ808" s="31"/>
      <c r="XK808" s="31"/>
      <c r="XL808" s="31"/>
      <c r="XM808" s="31"/>
      <c r="XN808" s="31"/>
      <c r="XO808" s="31"/>
      <c r="XP808" s="31"/>
      <c r="XQ808" s="31"/>
      <c r="XR808" s="31"/>
      <c r="XS808" s="31"/>
      <c r="XT808" s="31"/>
      <c r="XU808" s="31"/>
      <c r="XV808" s="31"/>
      <c r="XW808" s="31"/>
      <c r="XX808" s="31"/>
      <c r="XY808" s="31"/>
      <c r="XZ808" s="31"/>
      <c r="YA808" s="31"/>
      <c r="YB808" s="31"/>
      <c r="YC808" s="31"/>
      <c r="YD808" s="31"/>
      <c r="YE808" s="31"/>
      <c r="YF808" s="31"/>
      <c r="YG808" s="31"/>
      <c r="YH808" s="31"/>
      <c r="YI808" s="31"/>
      <c r="YJ808" s="31"/>
      <c r="YK808" s="31"/>
      <c r="YL808" s="31"/>
      <c r="YM808" s="31"/>
      <c r="YN808" s="31"/>
      <c r="YO808" s="31"/>
      <c r="YP808" s="31"/>
      <c r="YQ808" s="31"/>
      <c r="YR808" s="31"/>
      <c r="YS808" s="31"/>
      <c r="YT808" s="31"/>
      <c r="YU808" s="31"/>
      <c r="YV808" s="31"/>
      <c r="YW808" s="31"/>
      <c r="YX808" s="31"/>
      <c r="YY808" s="31"/>
      <c r="YZ808" s="31"/>
      <c r="ZA808" s="31"/>
      <c r="ZB808" s="31"/>
      <c r="ZC808" s="31"/>
      <c r="ZD808" s="31"/>
      <c r="ZE808" s="31"/>
      <c r="ZF808" s="31"/>
      <c r="ZG808" s="31"/>
      <c r="ZH808" s="31"/>
      <c r="ZI808" s="31"/>
      <c r="ZJ808" s="31"/>
      <c r="ZK808" s="31"/>
      <c r="ZL808" s="31"/>
      <c r="ZM808" s="31"/>
      <c r="ZN808" s="31"/>
      <c r="ZO808" s="31"/>
      <c r="ZP808" s="31"/>
      <c r="ZQ808" s="31"/>
      <c r="ZR808" s="31"/>
      <c r="ZS808" s="31"/>
      <c r="ZT808" s="31"/>
      <c r="ZU808" s="31"/>
      <c r="ZV808" s="31"/>
      <c r="ZW808" s="31"/>
      <c r="ZX808" s="31"/>
      <c r="ZY808" s="31"/>
      <c r="ZZ808" s="31"/>
      <c r="AAA808" s="31"/>
      <c r="AAB808" s="31"/>
      <c r="AAC808" s="31"/>
      <c r="AAD808" s="31"/>
      <c r="AAE808" s="31"/>
      <c r="AAF808" s="31"/>
      <c r="AAG808" s="31"/>
      <c r="AAH808" s="31"/>
      <c r="AAI808" s="31"/>
      <c r="AAJ808" s="31"/>
      <c r="AAK808" s="31"/>
      <c r="AAL808" s="31"/>
      <c r="AAM808" s="31"/>
      <c r="AAN808" s="31"/>
      <c r="AAO808" s="31"/>
      <c r="AAP808" s="31"/>
      <c r="AAQ808" s="31"/>
      <c r="AAR808" s="31"/>
      <c r="AAS808" s="31"/>
      <c r="AAT808" s="31"/>
      <c r="AAU808" s="31"/>
      <c r="AAV808" s="31"/>
      <c r="AAW808" s="31"/>
      <c r="AAX808" s="31"/>
      <c r="AAY808" s="31"/>
      <c r="AAZ808" s="31"/>
      <c r="ABA808" s="31"/>
      <c r="ABB808" s="31"/>
      <c r="ABC808" s="31"/>
      <c r="ABD808" s="31"/>
      <c r="ABE808" s="31"/>
      <c r="ABF808" s="31"/>
      <c r="ABG808" s="31"/>
      <c r="ABH808" s="31"/>
      <c r="ABI808" s="31"/>
      <c r="ABJ808" s="31"/>
      <c r="ABK808" s="31"/>
      <c r="ABL808" s="31"/>
      <c r="ABM808" s="31"/>
      <c r="ABN808" s="31"/>
      <c r="ABO808" s="31"/>
      <c r="ABP808" s="31"/>
      <c r="ABQ808" s="31"/>
      <c r="ABR808" s="31"/>
      <c r="ABS808" s="31"/>
      <c r="ABT808" s="31"/>
      <c r="ABU808" s="31"/>
      <c r="ABV808" s="31"/>
      <c r="ABW808" s="31"/>
      <c r="ABX808" s="31"/>
      <c r="ABY808" s="31"/>
      <c r="ABZ808" s="31"/>
      <c r="ACA808" s="31"/>
      <c r="ACB808" s="31"/>
      <c r="ACC808" s="31"/>
      <c r="ACD808" s="31"/>
      <c r="ACE808" s="31"/>
      <c r="ACF808" s="31"/>
      <c r="ACG808" s="31"/>
      <c r="ACH808" s="31"/>
      <c r="ACI808" s="31"/>
      <c r="ACJ808" s="31"/>
      <c r="ACK808" s="31"/>
      <c r="ACL808" s="31"/>
      <c r="ACM808" s="31"/>
      <c r="ACN808" s="31"/>
      <c r="ACO808" s="31"/>
      <c r="ACP808" s="31"/>
      <c r="ACQ808" s="31"/>
      <c r="ACR808" s="31"/>
      <c r="ACS808" s="31"/>
      <c r="ACT808" s="31"/>
      <c r="ACU808" s="31"/>
      <c r="ACV808" s="31"/>
      <c r="ACW808" s="31"/>
      <c r="ACX808" s="31"/>
      <c r="ACY808" s="31"/>
      <c r="ACZ808" s="31"/>
      <c r="ADA808" s="31"/>
      <c r="ADB808" s="31"/>
      <c r="ADC808" s="31"/>
      <c r="ADD808" s="31"/>
      <c r="ADE808" s="31"/>
      <c r="ADF808" s="31"/>
      <c r="ADG808" s="31"/>
      <c r="ADH808" s="31"/>
      <c r="ADI808" s="31"/>
      <c r="ADJ808" s="31"/>
      <c r="ADK808" s="31"/>
      <c r="ADL808" s="31"/>
      <c r="ADM808" s="31"/>
      <c r="ADN808" s="31"/>
      <c r="ADO808" s="31"/>
      <c r="ADP808" s="31"/>
      <c r="ADQ808" s="31"/>
      <c r="ADR808" s="31"/>
      <c r="ADS808" s="31"/>
      <c r="ADT808" s="31"/>
      <c r="ADU808" s="31"/>
      <c r="ADV808" s="31"/>
      <c r="ADW808" s="31"/>
      <c r="ADX808" s="31"/>
      <c r="ADY808" s="31"/>
      <c r="ADZ808" s="31"/>
      <c r="AEA808" s="31"/>
      <c r="AEB808" s="31"/>
      <c r="AEC808" s="31"/>
      <c r="AED808" s="31"/>
      <c r="AEE808" s="31"/>
      <c r="AEF808" s="31"/>
      <c r="AEG808" s="31"/>
      <c r="AEH808" s="31"/>
      <c r="AEI808" s="31"/>
      <c r="AEJ808" s="31"/>
      <c r="AEK808" s="31"/>
      <c r="AEL808" s="31"/>
      <c r="AEM808" s="31"/>
      <c r="AEN808" s="31"/>
      <c r="AEO808" s="31"/>
      <c r="AEP808" s="31"/>
      <c r="AEQ808" s="31"/>
      <c r="AER808" s="31"/>
      <c r="AES808" s="31"/>
      <c r="AET808" s="31"/>
      <c r="AEU808" s="31"/>
      <c r="AEV808" s="31"/>
      <c r="AEW808" s="31"/>
      <c r="AEX808" s="31"/>
      <c r="AEY808" s="31"/>
      <c r="AEZ808" s="31"/>
      <c r="AFA808" s="31"/>
      <c r="AFB808" s="31"/>
      <c r="AFC808" s="31"/>
      <c r="AFD808" s="31"/>
      <c r="AFE808" s="31"/>
      <c r="AFF808" s="31"/>
      <c r="AFG808" s="31"/>
      <c r="AFH808" s="31"/>
      <c r="AFI808" s="31"/>
      <c r="AFJ808" s="31"/>
      <c r="AFK808" s="31"/>
      <c r="AFL808" s="31"/>
      <c r="AFM808" s="31"/>
      <c r="AFN808" s="31"/>
      <c r="AFO808" s="31"/>
      <c r="AFP808" s="31"/>
      <c r="AFQ808" s="31"/>
      <c r="AFR808" s="31"/>
      <c r="AFS808" s="31"/>
      <c r="AFT808" s="31"/>
      <c r="AFU808" s="31"/>
      <c r="AFV808" s="31"/>
      <c r="AFW808" s="31"/>
      <c r="AFX808" s="31"/>
      <c r="AFY808" s="31"/>
      <c r="AFZ808" s="31"/>
      <c r="AGA808" s="31"/>
      <c r="AGB808" s="31"/>
      <c r="AGC808" s="31"/>
      <c r="AGD808" s="31"/>
      <c r="AGE808" s="31"/>
      <c r="AGF808" s="31"/>
      <c r="AGG808" s="31"/>
      <c r="AGH808" s="31"/>
      <c r="AGI808" s="31"/>
      <c r="AGJ808" s="31"/>
      <c r="AGK808" s="31"/>
      <c r="AGL808" s="31"/>
      <c r="AGM808" s="31"/>
      <c r="AGN808" s="31"/>
      <c r="AGO808" s="31"/>
      <c r="AGP808" s="31"/>
      <c r="AGQ808" s="31"/>
      <c r="AGR808" s="31"/>
      <c r="AGS808" s="31"/>
      <c r="AGT808" s="31"/>
      <c r="AGU808" s="31"/>
      <c r="AGV808" s="31"/>
      <c r="AGW808" s="31"/>
      <c r="AGX808" s="31"/>
      <c r="AGY808" s="31"/>
      <c r="AGZ808" s="31"/>
      <c r="AHA808" s="31"/>
      <c r="AHB808" s="31"/>
      <c r="AHC808" s="31"/>
      <c r="AHD808" s="31"/>
      <c r="AHE808" s="31"/>
      <c r="AHF808" s="31"/>
      <c r="AHG808" s="31"/>
      <c r="AHH808" s="31"/>
      <c r="AHI808" s="31"/>
      <c r="AHJ808" s="31"/>
      <c r="AHK808" s="31"/>
      <c r="AHL808" s="31"/>
      <c r="AHM808" s="31"/>
      <c r="AHN808" s="31"/>
      <c r="AHO808" s="31"/>
      <c r="AHP808" s="31"/>
      <c r="AHQ808" s="31"/>
      <c r="AHR808" s="31"/>
      <c r="AHS808" s="31"/>
      <c r="AHT808" s="31"/>
      <c r="AHU808" s="31"/>
      <c r="AHV808" s="31"/>
      <c r="AHW808" s="31"/>
      <c r="AHX808" s="31"/>
      <c r="AHY808" s="31"/>
      <c r="AHZ808" s="31"/>
      <c r="AIA808" s="31"/>
      <c r="AIB808" s="31"/>
      <c r="AIC808" s="31"/>
      <c r="AID808" s="31"/>
      <c r="AIE808" s="31"/>
      <c r="AIF808" s="31"/>
      <c r="AIG808" s="31"/>
      <c r="AIH808" s="31"/>
      <c r="AII808" s="31"/>
      <c r="AIJ808" s="31"/>
      <c r="AIK808" s="31"/>
      <c r="AIL808" s="31"/>
      <c r="AIM808" s="31"/>
      <c r="AIN808" s="31"/>
      <c r="AIO808" s="31"/>
      <c r="AIP808" s="31"/>
      <c r="AIQ808" s="31"/>
      <c r="AIR808" s="31"/>
      <c r="AIS808" s="31"/>
      <c r="AIT808" s="31"/>
      <c r="AIU808" s="31"/>
      <c r="AIV808" s="31"/>
      <c r="AIW808" s="31"/>
      <c r="AIX808" s="31"/>
      <c r="AIY808" s="31"/>
      <c r="AIZ808" s="31"/>
      <c r="AJA808" s="31"/>
      <c r="AJB808" s="31"/>
      <c r="AJC808" s="31"/>
      <c r="AJD808" s="31"/>
      <c r="AJE808" s="31"/>
      <c r="AJF808" s="31"/>
      <c r="AJG808" s="31"/>
      <c r="AJH808" s="31"/>
      <c r="AJI808" s="31"/>
      <c r="AJJ808" s="31"/>
      <c r="AJK808" s="31"/>
      <c r="AJL808" s="31"/>
      <c r="AJM808" s="31"/>
      <c r="AJN808" s="31"/>
      <c r="AJO808" s="31"/>
      <c r="AJP808" s="31"/>
      <c r="AJQ808" s="31"/>
      <c r="AJR808" s="31"/>
      <c r="AJS808" s="31"/>
      <c r="AJT808" s="31"/>
      <c r="AJU808" s="31"/>
      <c r="AJV808" s="31"/>
      <c r="AJW808" s="31"/>
      <c r="AJX808" s="31"/>
      <c r="AJY808" s="31"/>
      <c r="AJZ808" s="31"/>
      <c r="AKA808" s="31"/>
      <c r="AKB808" s="31"/>
      <c r="AKC808" s="31"/>
      <c r="AKD808" s="31"/>
      <c r="AKE808" s="31"/>
      <c r="AKF808" s="31"/>
      <c r="AKG808" s="31"/>
      <c r="AKH808" s="31"/>
      <c r="AKI808" s="31"/>
      <c r="AKJ808" s="31"/>
      <c r="AKK808" s="31"/>
      <c r="AKL808" s="31"/>
      <c r="AKM808" s="31"/>
      <c r="AKN808" s="31"/>
      <c r="AKO808" s="31"/>
      <c r="AKP808" s="31"/>
      <c r="AKQ808" s="31"/>
      <c r="AKR808" s="31"/>
      <c r="AKS808" s="31"/>
      <c r="AKT808" s="31"/>
      <c r="AKU808" s="31"/>
      <c r="AKV808" s="31"/>
      <c r="AKW808" s="31"/>
      <c r="AKX808" s="31"/>
      <c r="AKY808" s="31"/>
      <c r="AKZ808" s="31"/>
      <c r="ALA808" s="31"/>
      <c r="ALB808" s="31"/>
      <c r="ALC808" s="31"/>
      <c r="ALD808" s="31"/>
      <c r="ALE808" s="31"/>
      <c r="ALF808" s="31"/>
      <c r="ALG808" s="31"/>
      <c r="ALH808" s="31"/>
      <c r="ALI808" s="31"/>
      <c r="ALJ808" s="31"/>
      <c r="ALK808" s="31"/>
      <c r="ALL808" s="31"/>
      <c r="ALM808" s="31"/>
      <c r="ALN808" s="31"/>
      <c r="ALO808" s="31"/>
      <c r="ALP808" s="31"/>
      <c r="ALQ808" s="31"/>
      <c r="ALR808" s="31"/>
      <c r="ALS808" s="31"/>
      <c r="ALT808" s="31"/>
      <c r="ALU808" s="31"/>
      <c r="ALV808" s="31"/>
      <c r="ALW808" s="31"/>
      <c r="ALX808" s="31"/>
      <c r="ALY808" s="31"/>
      <c r="ALZ808" s="31"/>
      <c r="AMA808" s="31"/>
      <c r="AMB808" s="31"/>
      <c r="AMC808" s="31"/>
      <c r="AMD808" s="31"/>
      <c r="AME808" s="31"/>
      <c r="AMF808" s="31"/>
      <c r="AMG808" s="31"/>
      <c r="AMH808" s="31"/>
      <c r="AMI808" s="31"/>
      <c r="AMJ808" s="31"/>
      <c r="AMK808" s="31"/>
      <c r="AML808" s="31"/>
      <c r="AMM808" s="31"/>
      <c r="AMN808" s="31"/>
      <c r="AMO808" s="31"/>
      <c r="AMP808" s="31"/>
      <c r="AMQ808" s="31"/>
      <c r="AMR808" s="31"/>
      <c r="AMS808" s="31"/>
      <c r="AMT808" s="31"/>
      <c r="AMU808" s="31"/>
      <c r="AMV808" s="31"/>
      <c r="AMW808" s="31"/>
      <c r="AMX808" s="31"/>
      <c r="AMY808" s="31"/>
      <c r="AMZ808" s="31"/>
      <c r="ANA808" s="31"/>
      <c r="ANB808" s="31"/>
      <c r="ANC808" s="31"/>
      <c r="AND808" s="31"/>
      <c r="ANE808" s="31"/>
      <c r="ANF808" s="31"/>
      <c r="ANG808" s="31"/>
      <c r="ANH808" s="31"/>
      <c r="ANI808" s="31"/>
      <c r="ANJ808" s="31"/>
      <c r="ANK808" s="31"/>
      <c r="ANL808" s="31"/>
      <c r="ANM808" s="31"/>
      <c r="ANN808" s="31"/>
      <c r="ANO808" s="31"/>
      <c r="ANP808" s="31"/>
      <c r="ANQ808" s="31"/>
      <c r="ANR808" s="31"/>
      <c r="ANS808" s="31"/>
      <c r="ANT808" s="31"/>
      <c r="ANU808" s="31"/>
      <c r="ANV808" s="31"/>
      <c r="ANW808" s="31"/>
      <c r="ANX808" s="31"/>
      <c r="ANY808" s="31"/>
      <c r="ANZ808" s="31"/>
      <c r="AOA808" s="31"/>
      <c r="AOB808" s="31"/>
      <c r="AOC808" s="31"/>
      <c r="AOD808" s="31"/>
      <c r="AOE808" s="31"/>
      <c r="AOF808" s="31"/>
      <c r="AOG808" s="31"/>
      <c r="AOH808" s="31"/>
      <c r="AOI808" s="31"/>
      <c r="AOJ808" s="31"/>
      <c r="AOK808" s="31"/>
      <c r="AOL808" s="31"/>
      <c r="AOM808" s="31"/>
      <c r="AON808" s="31"/>
      <c r="AOO808" s="31"/>
      <c r="AOP808" s="31"/>
      <c r="AOQ808" s="31"/>
      <c r="AOR808" s="31"/>
      <c r="AOS808" s="31"/>
      <c r="AOT808" s="31"/>
      <c r="AOU808" s="31"/>
      <c r="AOV808" s="31"/>
      <c r="AOW808" s="31"/>
      <c r="AOX808" s="31"/>
      <c r="AOY808" s="31"/>
      <c r="AOZ808" s="31"/>
      <c r="APA808" s="31"/>
      <c r="APB808" s="31"/>
      <c r="APC808" s="31"/>
      <c r="APD808" s="31"/>
      <c r="APE808" s="31"/>
      <c r="APF808" s="31"/>
      <c r="APG808" s="31"/>
      <c r="APH808" s="31"/>
      <c r="API808" s="31"/>
      <c r="APJ808" s="31"/>
      <c r="APK808" s="31"/>
      <c r="APL808" s="31"/>
      <c r="APM808" s="31"/>
      <c r="APN808" s="31"/>
      <c r="APO808" s="31"/>
      <c r="APP808" s="31"/>
      <c r="APQ808" s="31"/>
      <c r="APR808" s="31"/>
      <c r="APS808" s="31"/>
      <c r="APT808" s="31"/>
      <c r="APU808" s="31"/>
      <c r="APV808" s="31"/>
      <c r="APW808" s="31"/>
      <c r="APX808" s="31"/>
      <c r="APY808" s="31"/>
      <c r="APZ808" s="31"/>
      <c r="AQA808" s="31"/>
      <c r="AQB808" s="31"/>
      <c r="AQC808" s="31"/>
      <c r="AQD808" s="31"/>
      <c r="AQE808" s="31"/>
      <c r="AQF808" s="31"/>
      <c r="AQG808" s="31"/>
      <c r="AQH808" s="31"/>
      <c r="AQI808" s="31"/>
      <c r="AQJ808" s="31"/>
      <c r="AQK808" s="31"/>
      <c r="AQL808" s="31"/>
      <c r="AQM808" s="31"/>
      <c r="AQN808" s="31"/>
      <c r="AQO808" s="31"/>
      <c r="AQP808" s="31"/>
      <c r="AQQ808" s="31"/>
      <c r="AQR808" s="31"/>
      <c r="AQS808" s="31"/>
      <c r="AQT808" s="31"/>
      <c r="AQU808" s="31"/>
      <c r="AQV808" s="31"/>
      <c r="AQW808" s="31"/>
      <c r="AQX808" s="31"/>
      <c r="AQY808" s="31"/>
      <c r="AQZ808" s="31"/>
      <c r="ARA808" s="31"/>
      <c r="ARB808" s="31"/>
      <c r="ARC808" s="31"/>
      <c r="ARD808" s="31"/>
      <c r="ARE808" s="31"/>
      <c r="ARF808" s="31"/>
      <c r="ARG808" s="31"/>
      <c r="ARH808" s="31"/>
      <c r="ARI808" s="31"/>
      <c r="ARJ808" s="31"/>
      <c r="ARK808" s="31"/>
      <c r="ARL808" s="31"/>
      <c r="ARM808" s="31"/>
      <c r="ARN808" s="31"/>
      <c r="ARO808" s="31"/>
      <c r="ARP808" s="31"/>
      <c r="ARQ808" s="31"/>
      <c r="ARR808" s="31"/>
      <c r="ARS808" s="31"/>
      <c r="ART808" s="31"/>
      <c r="ARU808" s="31"/>
      <c r="ARV808" s="31"/>
      <c r="ARW808" s="31"/>
      <c r="ARX808" s="31"/>
      <c r="ARY808" s="31"/>
      <c r="ARZ808" s="31"/>
      <c r="ASA808" s="31"/>
      <c r="ASB808" s="31"/>
      <c r="ASC808" s="31"/>
      <c r="ASD808" s="31"/>
      <c r="ASE808" s="31"/>
      <c r="ASF808" s="31"/>
      <c r="ASG808" s="31"/>
      <c r="ASH808" s="31"/>
      <c r="ASI808" s="31"/>
      <c r="ASJ808" s="31"/>
      <c r="ASK808" s="31"/>
      <c r="ASL808" s="31"/>
      <c r="ASM808" s="31"/>
      <c r="ASN808" s="31"/>
      <c r="ASO808" s="31"/>
      <c r="ASP808" s="31"/>
      <c r="ASQ808" s="31"/>
      <c r="ASR808" s="31"/>
      <c r="ASS808" s="31"/>
      <c r="AST808" s="31"/>
      <c r="ASU808" s="31"/>
      <c r="ASV808" s="31"/>
      <c r="ASW808" s="31"/>
      <c r="ASX808" s="31"/>
      <c r="ASY808" s="31"/>
      <c r="ASZ808" s="31"/>
      <c r="ATA808" s="31"/>
      <c r="ATB808" s="31"/>
      <c r="ATC808" s="31"/>
      <c r="ATD808" s="31"/>
      <c r="ATE808" s="31"/>
      <c r="ATF808" s="31"/>
      <c r="ATG808" s="31"/>
      <c r="ATH808" s="31"/>
      <c r="ATI808" s="31"/>
      <c r="ATJ808" s="31"/>
      <c r="ATK808" s="31"/>
      <c r="ATL808" s="31"/>
      <c r="ATM808" s="31"/>
      <c r="ATN808" s="31"/>
      <c r="ATO808" s="31"/>
      <c r="ATP808" s="31"/>
      <c r="ATQ808" s="31"/>
      <c r="ATR808" s="31"/>
      <c r="ATS808" s="31"/>
      <c r="ATT808" s="31"/>
      <c r="ATU808" s="31"/>
      <c r="ATV808" s="31"/>
      <c r="ATW808" s="31"/>
      <c r="ATX808" s="31"/>
      <c r="ATY808" s="31"/>
      <c r="ATZ808" s="31"/>
      <c r="AUA808" s="31"/>
      <c r="AUB808" s="31"/>
      <c r="AUC808" s="31"/>
      <c r="AUD808" s="31"/>
      <c r="AUE808" s="31"/>
      <c r="AUF808" s="31"/>
      <c r="AUG808" s="31"/>
      <c r="AUH808" s="31"/>
      <c r="AUI808" s="31"/>
      <c r="AUJ808" s="31"/>
      <c r="AUK808" s="31"/>
      <c r="AUL808" s="31"/>
      <c r="AUM808" s="31"/>
      <c r="AUN808" s="31"/>
      <c r="AUO808" s="31"/>
      <c r="AUP808" s="31"/>
      <c r="AUQ808" s="31"/>
      <c r="AUR808" s="31"/>
      <c r="AUS808" s="31"/>
      <c r="AUT808" s="31"/>
      <c r="AUU808" s="31"/>
      <c r="AUV808" s="31"/>
      <c r="AUW808" s="31"/>
      <c r="AUX808" s="31"/>
      <c r="AUY808" s="31"/>
      <c r="AUZ808" s="31"/>
      <c r="AVA808" s="31"/>
      <c r="AVB808" s="31"/>
      <c r="AVC808" s="31"/>
      <c r="AVD808" s="31"/>
      <c r="AVE808" s="31"/>
      <c r="AVF808" s="31"/>
      <c r="AVG808" s="31"/>
      <c r="AVH808" s="31"/>
      <c r="AVI808" s="31"/>
      <c r="AVJ808" s="31"/>
      <c r="AVK808" s="31"/>
      <c r="AVL808" s="31"/>
      <c r="AVM808" s="31"/>
      <c r="AVN808" s="31"/>
      <c r="AVO808" s="31"/>
      <c r="AVP808" s="31"/>
      <c r="AVQ808" s="31"/>
      <c r="AVR808" s="31"/>
      <c r="AVS808" s="31"/>
      <c r="AVT808" s="31"/>
      <c r="AVU808" s="31"/>
      <c r="AVV808" s="31"/>
      <c r="AVW808" s="31"/>
      <c r="AVX808" s="31"/>
      <c r="AVY808" s="31"/>
      <c r="AVZ808" s="31"/>
      <c r="AWA808" s="31"/>
      <c r="AWB808" s="31"/>
      <c r="AWC808" s="31"/>
      <c r="AWD808" s="31"/>
      <c r="AWE808" s="31"/>
      <c r="AWF808" s="31"/>
      <c r="AWG808" s="31"/>
      <c r="AWH808" s="31"/>
      <c r="AWI808" s="31"/>
      <c r="AWJ808" s="31"/>
      <c r="AWK808" s="31"/>
      <c r="AWL808" s="31"/>
      <c r="AWM808" s="31"/>
      <c r="AWN808" s="31"/>
      <c r="AWO808" s="31"/>
      <c r="AWP808" s="31"/>
      <c r="AWQ808" s="31"/>
      <c r="AWR808" s="31"/>
      <c r="AWS808" s="31"/>
      <c r="AWT808" s="31"/>
      <c r="AWU808" s="31"/>
      <c r="AWV808" s="31"/>
      <c r="AWW808" s="31"/>
      <c r="AWX808" s="31"/>
      <c r="AWY808" s="31"/>
      <c r="AWZ808" s="31"/>
      <c r="AXA808" s="31"/>
      <c r="AXB808" s="31"/>
      <c r="AXC808" s="31"/>
      <c r="AXD808" s="31"/>
      <c r="AXE808" s="31"/>
      <c r="AXF808" s="31"/>
      <c r="AXG808" s="31"/>
      <c r="AXH808" s="31"/>
      <c r="AXI808" s="31"/>
      <c r="AXJ808" s="31"/>
      <c r="AXK808" s="31"/>
      <c r="AXL808" s="31"/>
      <c r="AXM808" s="31"/>
      <c r="AXN808" s="31"/>
      <c r="AXO808" s="31"/>
      <c r="AXP808" s="31"/>
      <c r="AXQ808" s="31"/>
      <c r="AXR808" s="31"/>
      <c r="AXS808" s="31"/>
      <c r="AXT808" s="31"/>
      <c r="AXU808" s="31"/>
      <c r="AXV808" s="31"/>
      <c r="AXW808" s="31"/>
      <c r="AXX808" s="31"/>
      <c r="AXY808" s="31"/>
      <c r="AXZ808" s="31"/>
      <c r="AYA808" s="31"/>
      <c r="AYB808" s="31"/>
      <c r="AYC808" s="31"/>
      <c r="AYD808" s="31"/>
      <c r="AYE808" s="31"/>
      <c r="AYF808" s="31"/>
      <c r="AYG808" s="31"/>
      <c r="AYH808" s="31"/>
      <c r="AYI808" s="31"/>
      <c r="AYJ808" s="31"/>
      <c r="AYK808" s="31"/>
      <c r="AYL808" s="31"/>
      <c r="AYM808" s="31"/>
      <c r="AYN808" s="31"/>
      <c r="AYO808" s="31"/>
      <c r="AYP808" s="31"/>
      <c r="AYQ808" s="31"/>
      <c r="AYR808" s="31"/>
      <c r="AYS808" s="31"/>
      <c r="AYT808" s="31"/>
      <c r="AYU808" s="31"/>
      <c r="AYV808" s="31"/>
      <c r="AYW808" s="31"/>
      <c r="AYX808" s="31"/>
      <c r="AYY808" s="31"/>
      <c r="AYZ808" s="31"/>
      <c r="AZA808" s="31"/>
      <c r="AZB808" s="31"/>
      <c r="AZC808" s="31"/>
      <c r="AZD808" s="31"/>
      <c r="AZE808" s="31"/>
      <c r="AZF808" s="31"/>
      <c r="AZG808" s="31"/>
      <c r="AZH808" s="31"/>
      <c r="AZI808" s="31"/>
      <c r="AZJ808" s="31"/>
      <c r="AZK808" s="31"/>
      <c r="AZL808" s="31"/>
      <c r="AZM808" s="31"/>
      <c r="AZN808" s="31"/>
      <c r="AZO808" s="31"/>
      <c r="AZP808" s="31"/>
      <c r="AZQ808" s="31"/>
      <c r="AZR808" s="31"/>
      <c r="AZS808" s="31"/>
      <c r="AZT808" s="31"/>
      <c r="AZU808" s="31"/>
      <c r="AZV808" s="31"/>
      <c r="AZW808" s="31"/>
      <c r="AZX808" s="31"/>
      <c r="AZY808" s="31"/>
      <c r="AZZ808" s="31"/>
      <c r="BAA808" s="31"/>
      <c r="BAB808" s="31"/>
      <c r="BAC808" s="31"/>
      <c r="BAD808" s="31"/>
      <c r="BAE808" s="31"/>
      <c r="BAF808" s="31"/>
      <c r="BAG808" s="31"/>
      <c r="BAH808" s="31"/>
      <c r="BAI808" s="31"/>
      <c r="BAJ808" s="31"/>
      <c r="BAK808" s="31"/>
      <c r="BAL808" s="31"/>
      <c r="BAM808" s="31"/>
      <c r="BAN808" s="31"/>
      <c r="BAO808" s="31"/>
      <c r="BAP808" s="31"/>
      <c r="BAQ808" s="31"/>
      <c r="BAR808" s="31"/>
      <c r="BAS808" s="31"/>
      <c r="BAT808" s="31"/>
      <c r="BAU808" s="31"/>
      <c r="BAV808" s="31"/>
      <c r="BAW808" s="31"/>
      <c r="BAX808" s="31"/>
      <c r="BAY808" s="31"/>
      <c r="BAZ808" s="31"/>
      <c r="BBA808" s="31"/>
      <c r="BBB808" s="31"/>
      <c r="BBC808" s="31"/>
      <c r="BBD808" s="31"/>
      <c r="BBE808" s="31"/>
      <c r="BBF808" s="31"/>
      <c r="BBG808" s="31"/>
      <c r="BBH808" s="31"/>
      <c r="BBI808" s="31"/>
      <c r="BBJ808" s="31"/>
      <c r="BBK808" s="31"/>
      <c r="BBL808" s="31"/>
      <c r="BBM808" s="31"/>
      <c r="BBN808" s="31"/>
      <c r="BBO808" s="31"/>
      <c r="BBP808" s="31"/>
      <c r="BBQ808" s="31"/>
      <c r="BBR808" s="31"/>
      <c r="BBS808" s="31"/>
      <c r="BBT808" s="31"/>
      <c r="BBU808" s="31"/>
      <c r="BBV808" s="31"/>
      <c r="BBW808" s="31"/>
      <c r="BBX808" s="31"/>
      <c r="BBY808" s="31"/>
      <c r="BBZ808" s="31"/>
      <c r="BCA808" s="31"/>
      <c r="BCB808" s="31"/>
      <c r="BCC808" s="31"/>
      <c r="BCD808" s="31"/>
      <c r="BCE808" s="31"/>
      <c r="BCF808" s="31"/>
      <c r="BCG808" s="31"/>
      <c r="BCH808" s="31"/>
      <c r="BCI808" s="31"/>
      <c r="BCJ808" s="31"/>
      <c r="BCK808" s="31"/>
      <c r="BCL808" s="31"/>
      <c r="BCM808" s="31"/>
      <c r="BCN808" s="31"/>
      <c r="BCO808" s="31"/>
      <c r="BCP808" s="31"/>
      <c r="BCQ808" s="31"/>
      <c r="BCR808" s="31"/>
      <c r="BCS808" s="31"/>
      <c r="BCT808" s="31"/>
      <c r="BCU808" s="31"/>
      <c r="BCV808" s="31"/>
      <c r="BCW808" s="31"/>
      <c r="BCX808" s="31"/>
      <c r="BCY808" s="31"/>
      <c r="BCZ808" s="31"/>
      <c r="BDA808" s="31"/>
      <c r="BDB808" s="31"/>
      <c r="BDC808" s="31"/>
      <c r="BDD808" s="31"/>
      <c r="BDE808" s="31"/>
      <c r="BDF808" s="31"/>
      <c r="BDG808" s="31"/>
      <c r="BDH808" s="31"/>
      <c r="BDI808" s="31"/>
      <c r="BDJ808" s="31"/>
      <c r="BDK808" s="31"/>
      <c r="BDL808" s="31"/>
      <c r="BDM808" s="31"/>
      <c r="BDN808" s="31"/>
      <c r="BDO808" s="31"/>
      <c r="BDP808" s="31"/>
      <c r="BDQ808" s="31"/>
      <c r="BDR808" s="31"/>
      <c r="BDS808" s="31"/>
      <c r="BDT808" s="31"/>
      <c r="BDU808" s="31"/>
      <c r="BDV808" s="31"/>
      <c r="BDW808" s="31"/>
      <c r="BDX808" s="31"/>
      <c r="BDY808" s="31"/>
      <c r="BDZ808" s="31"/>
      <c r="BEA808" s="31"/>
      <c r="BEB808" s="31"/>
      <c r="BEC808" s="31"/>
      <c r="BED808" s="31"/>
      <c r="BEE808" s="31"/>
      <c r="BEF808" s="31"/>
      <c r="BEG808" s="31"/>
      <c r="BEH808" s="31"/>
      <c r="BEI808" s="31"/>
      <c r="BEJ808" s="31"/>
      <c r="BEK808" s="31"/>
      <c r="BEL808" s="31"/>
      <c r="BEM808" s="31"/>
      <c r="BEN808" s="31"/>
      <c r="BEO808" s="31"/>
      <c r="BEP808" s="31"/>
      <c r="BEQ808" s="31"/>
      <c r="BER808" s="31"/>
      <c r="BES808" s="31"/>
      <c r="BET808" s="31"/>
      <c r="BEU808" s="31"/>
      <c r="BEV808" s="31"/>
      <c r="BEW808" s="31"/>
      <c r="BEX808" s="31"/>
      <c r="BEY808" s="31"/>
      <c r="BEZ808" s="31"/>
      <c r="BFA808" s="31"/>
      <c r="BFB808" s="31"/>
      <c r="BFC808" s="31"/>
      <c r="BFD808" s="31"/>
      <c r="BFE808" s="31"/>
      <c r="BFF808" s="31"/>
      <c r="BFG808" s="31"/>
      <c r="BFH808" s="31"/>
      <c r="BFI808" s="31"/>
      <c r="BFJ808" s="31"/>
      <c r="BFK808" s="31"/>
      <c r="BFL808" s="31"/>
      <c r="BFM808" s="31"/>
      <c r="BFN808" s="31"/>
      <c r="BFO808" s="31"/>
      <c r="BFP808" s="31"/>
      <c r="BFQ808" s="31"/>
      <c r="BFR808" s="31"/>
      <c r="BFS808" s="31"/>
      <c r="BFT808" s="31"/>
      <c r="BFU808" s="31"/>
      <c r="BFV808" s="31"/>
      <c r="BFW808" s="31"/>
      <c r="BFX808" s="31"/>
      <c r="BFY808" s="31"/>
      <c r="BFZ808" s="31"/>
      <c r="BGA808" s="31"/>
      <c r="BGB808" s="31"/>
      <c r="BGC808" s="31"/>
      <c r="BGD808" s="31"/>
      <c r="BGE808" s="31"/>
      <c r="BGF808" s="31"/>
      <c r="BGG808" s="31"/>
      <c r="BGH808" s="31"/>
      <c r="BGI808" s="31"/>
      <c r="BGJ808" s="31"/>
      <c r="BGK808" s="31"/>
      <c r="BGL808" s="31"/>
      <c r="BGM808" s="31"/>
      <c r="BGN808" s="31"/>
      <c r="BGO808" s="31"/>
      <c r="BGP808" s="31"/>
      <c r="BGQ808" s="31"/>
      <c r="BGR808" s="31"/>
      <c r="BGS808" s="31"/>
      <c r="BGT808" s="31"/>
      <c r="BGU808" s="31"/>
      <c r="BGV808" s="31"/>
      <c r="BGW808" s="31"/>
      <c r="BGX808" s="31"/>
      <c r="BGY808" s="31"/>
      <c r="BGZ808" s="31"/>
      <c r="BHA808" s="31"/>
      <c r="BHB808" s="31"/>
      <c r="BHC808" s="31"/>
      <c r="BHD808" s="31"/>
      <c r="BHE808" s="31"/>
      <c r="BHF808" s="31"/>
      <c r="BHG808" s="31"/>
      <c r="BHH808" s="31"/>
      <c r="BHI808" s="31"/>
      <c r="BHJ808" s="31"/>
      <c r="BHK808" s="31"/>
      <c r="BHL808" s="31"/>
      <c r="BHM808" s="31"/>
      <c r="BHN808" s="31"/>
      <c r="BHO808" s="31"/>
      <c r="BHP808" s="31"/>
      <c r="BHQ808" s="31"/>
      <c r="BHR808" s="31"/>
      <c r="BHS808" s="31"/>
      <c r="BHT808" s="31"/>
      <c r="BHU808" s="31"/>
      <c r="BHV808" s="31"/>
      <c r="BHW808" s="31"/>
      <c r="BHX808" s="31"/>
      <c r="BHY808" s="31"/>
      <c r="BHZ808" s="31"/>
      <c r="BIA808" s="31"/>
      <c r="BIB808" s="31"/>
      <c r="BIC808" s="31"/>
      <c r="BID808" s="31"/>
      <c r="BIE808" s="31"/>
      <c r="BIF808" s="31"/>
      <c r="BIG808" s="31"/>
      <c r="BIH808" s="31"/>
      <c r="BII808" s="31"/>
      <c r="BIJ808" s="31"/>
      <c r="BIK808" s="31"/>
      <c r="BIL808" s="31"/>
      <c r="BIM808" s="31"/>
      <c r="BIN808" s="31"/>
      <c r="BIO808" s="31"/>
      <c r="BIP808" s="31"/>
      <c r="BIQ808" s="31"/>
      <c r="BIR808" s="31"/>
      <c r="BIS808" s="31"/>
      <c r="BIT808" s="31"/>
      <c r="BIU808" s="31"/>
      <c r="BIV808" s="31"/>
      <c r="BIW808" s="31"/>
      <c r="BIX808" s="31"/>
      <c r="BIY808" s="31"/>
      <c r="BIZ808" s="31"/>
      <c r="BJA808" s="31"/>
      <c r="BJB808" s="31"/>
      <c r="BJC808" s="31"/>
      <c r="BJD808" s="31"/>
      <c r="BJE808" s="31"/>
      <c r="BJF808" s="31"/>
      <c r="BJG808" s="31"/>
      <c r="BJH808" s="31"/>
      <c r="BJI808" s="31"/>
      <c r="BJJ808" s="31"/>
      <c r="BJK808" s="31"/>
      <c r="BJL808" s="31"/>
      <c r="BJM808" s="31"/>
      <c r="BJN808" s="31"/>
      <c r="BJO808" s="31"/>
      <c r="BJP808" s="31"/>
      <c r="BJQ808" s="31"/>
      <c r="BJR808" s="31"/>
      <c r="BJS808" s="31"/>
      <c r="BJT808" s="31"/>
      <c r="BJU808" s="31"/>
      <c r="BJV808" s="31"/>
      <c r="BJW808" s="31"/>
      <c r="BJX808" s="31"/>
      <c r="BJY808" s="31"/>
      <c r="BJZ808" s="31"/>
      <c r="BKA808" s="31"/>
      <c r="BKB808" s="31"/>
      <c r="BKC808" s="31"/>
      <c r="BKD808" s="31"/>
      <c r="BKE808" s="31"/>
      <c r="BKF808" s="31"/>
      <c r="BKG808" s="31"/>
      <c r="BKH808" s="31"/>
      <c r="BKI808" s="31"/>
      <c r="BKJ808" s="31"/>
      <c r="BKK808" s="31"/>
      <c r="BKL808" s="31"/>
      <c r="BKM808" s="31"/>
      <c r="BKN808" s="31"/>
      <c r="BKO808" s="31"/>
      <c r="BKP808" s="31"/>
      <c r="BKQ808" s="31"/>
      <c r="BKR808" s="31"/>
      <c r="BKS808" s="31"/>
      <c r="BKT808" s="31"/>
      <c r="BKU808" s="31"/>
      <c r="BKV808" s="31"/>
      <c r="BKW808" s="31"/>
      <c r="BKX808" s="31"/>
      <c r="BKY808" s="31"/>
      <c r="BKZ808" s="31"/>
      <c r="BLA808" s="31"/>
      <c r="BLB808" s="31"/>
      <c r="BLC808" s="31"/>
      <c r="BLD808" s="31"/>
      <c r="BLE808" s="31"/>
      <c r="BLF808" s="31"/>
      <c r="BLG808" s="31"/>
      <c r="BLH808" s="31"/>
      <c r="BLI808" s="31"/>
      <c r="BLJ808" s="31"/>
      <c r="BLK808" s="31"/>
      <c r="BLL808" s="31"/>
      <c r="BLM808" s="31"/>
      <c r="BLN808" s="31"/>
      <c r="BLO808" s="31"/>
      <c r="BLP808" s="31"/>
      <c r="BLQ808" s="31"/>
      <c r="BLR808" s="31"/>
      <c r="BLS808" s="31"/>
      <c r="BLT808" s="31"/>
      <c r="BLU808" s="31"/>
      <c r="BLV808" s="31"/>
      <c r="BLW808" s="31"/>
      <c r="BLX808" s="31"/>
      <c r="BLY808" s="31"/>
      <c r="BLZ808" s="31"/>
      <c r="BMA808" s="31"/>
      <c r="BMB808" s="31"/>
      <c r="BMC808" s="31"/>
      <c r="BMD808" s="31"/>
      <c r="BME808" s="31"/>
      <c r="BMF808" s="31"/>
      <c r="BMG808" s="31"/>
      <c r="BMH808" s="31"/>
      <c r="BMI808" s="31"/>
      <c r="BMJ808" s="31"/>
      <c r="BMK808" s="31"/>
      <c r="BML808" s="31"/>
      <c r="BMM808" s="31"/>
      <c r="BMN808" s="31"/>
      <c r="BMO808" s="31"/>
      <c r="BMP808" s="31"/>
      <c r="BMQ808" s="31"/>
      <c r="BMR808" s="31"/>
      <c r="BMS808" s="31"/>
      <c r="BMT808" s="31"/>
      <c r="BMU808" s="31"/>
      <c r="BMV808" s="31"/>
      <c r="BMW808" s="31"/>
      <c r="BMX808" s="31"/>
      <c r="BMY808" s="31"/>
      <c r="BMZ808" s="31"/>
      <c r="BNA808" s="31"/>
      <c r="BNB808" s="31"/>
      <c r="BNC808" s="31"/>
      <c r="BND808" s="31"/>
      <c r="BNE808" s="31"/>
      <c r="BNF808" s="31"/>
      <c r="BNG808" s="31"/>
      <c r="BNH808" s="31"/>
      <c r="BNI808" s="31"/>
      <c r="BNJ808" s="31"/>
      <c r="BNK808" s="31"/>
      <c r="BNL808" s="31"/>
      <c r="BNM808" s="31"/>
      <c r="BNN808" s="31"/>
      <c r="BNO808" s="31"/>
      <c r="BNP808" s="31"/>
      <c r="BNQ808" s="31"/>
      <c r="BNR808" s="31"/>
      <c r="BNS808" s="31"/>
      <c r="BNT808" s="31"/>
      <c r="BNU808" s="31"/>
      <c r="BNV808" s="31"/>
      <c r="BNW808" s="31"/>
      <c r="BNX808" s="31"/>
      <c r="BNY808" s="31"/>
      <c r="BNZ808" s="31"/>
      <c r="BOA808" s="31"/>
      <c r="BOB808" s="31"/>
      <c r="BOC808" s="31"/>
      <c r="BOD808" s="31"/>
      <c r="BOE808" s="31"/>
      <c r="BOF808" s="31"/>
      <c r="BOG808" s="31"/>
      <c r="BOH808" s="31"/>
      <c r="BOI808" s="31"/>
      <c r="BOJ808" s="31"/>
      <c r="BOK808" s="31"/>
      <c r="BOL808" s="31"/>
      <c r="BOM808" s="31"/>
      <c r="BON808" s="31"/>
      <c r="BOO808" s="31"/>
      <c r="BOP808" s="31"/>
      <c r="BOQ808" s="31"/>
      <c r="BOR808" s="31"/>
      <c r="BOS808" s="31"/>
      <c r="BOT808" s="31"/>
      <c r="BOU808" s="31"/>
      <c r="BOV808" s="31"/>
      <c r="BOW808" s="31"/>
      <c r="BOX808" s="31"/>
      <c r="BOY808" s="31"/>
      <c r="BOZ808" s="31"/>
      <c r="BPA808" s="31"/>
      <c r="BPB808" s="31"/>
      <c r="BPC808" s="31"/>
      <c r="BPD808" s="31"/>
      <c r="BPE808" s="31"/>
      <c r="BPF808" s="31"/>
      <c r="BPG808" s="31"/>
      <c r="BPH808" s="31"/>
      <c r="BPI808" s="31"/>
      <c r="BPJ808" s="31"/>
      <c r="BPK808" s="31"/>
      <c r="BPL808" s="31"/>
      <c r="BPM808" s="31"/>
      <c r="BPN808" s="31"/>
      <c r="BPO808" s="31"/>
      <c r="BPP808" s="31"/>
      <c r="BPQ808" s="31"/>
      <c r="BPR808" s="31"/>
      <c r="BPS808" s="31"/>
      <c r="BPT808" s="31"/>
      <c r="BPU808" s="31"/>
      <c r="BPV808" s="31"/>
      <c r="BPW808" s="31"/>
      <c r="BPX808" s="31"/>
      <c r="BPY808" s="31"/>
      <c r="BPZ808" s="31"/>
      <c r="BQA808" s="31"/>
      <c r="BQB808" s="31"/>
      <c r="BQC808" s="31"/>
      <c r="BQD808" s="31"/>
      <c r="BQE808" s="31"/>
      <c r="BQF808" s="31"/>
      <c r="BQG808" s="31"/>
      <c r="BQH808" s="31"/>
      <c r="BQI808" s="31"/>
      <c r="BQJ808" s="31"/>
      <c r="BQK808" s="31"/>
      <c r="BQL808" s="31"/>
      <c r="BQM808" s="31"/>
      <c r="BQN808" s="31"/>
      <c r="BQO808" s="31"/>
      <c r="BQP808" s="31"/>
      <c r="BQQ808" s="31"/>
      <c r="BQR808" s="31"/>
      <c r="BQS808" s="31"/>
      <c r="BQT808" s="31"/>
      <c r="BQU808" s="31"/>
      <c r="BQV808" s="31"/>
      <c r="BQW808" s="31"/>
      <c r="BQX808" s="31"/>
      <c r="BQY808" s="31"/>
      <c r="BQZ808" s="31"/>
      <c r="BRA808" s="31"/>
      <c r="BRB808" s="31"/>
      <c r="BRC808" s="31"/>
      <c r="BRD808" s="31"/>
      <c r="BRE808" s="31"/>
      <c r="BRF808" s="31"/>
      <c r="BRG808" s="31"/>
      <c r="BRH808" s="31"/>
      <c r="BRI808" s="31"/>
      <c r="BRJ808" s="31"/>
      <c r="BRK808" s="31"/>
      <c r="BRL808" s="31"/>
      <c r="BRM808" s="31"/>
      <c r="BRN808" s="31"/>
      <c r="BRO808" s="31"/>
      <c r="BRP808" s="31"/>
      <c r="BRQ808" s="31"/>
      <c r="BRR808" s="31"/>
      <c r="BRS808" s="31"/>
      <c r="BRT808" s="31"/>
      <c r="BRU808" s="31"/>
      <c r="BRV808" s="31"/>
      <c r="BRW808" s="31"/>
      <c r="BRX808" s="31"/>
      <c r="BRY808" s="31"/>
      <c r="BRZ808" s="31"/>
      <c r="BSA808" s="31"/>
      <c r="BSB808" s="31"/>
      <c r="BSC808" s="31"/>
      <c r="BSD808" s="31"/>
      <c r="BSE808" s="31"/>
      <c r="BSF808" s="31"/>
      <c r="BSG808" s="31"/>
      <c r="BSH808" s="31"/>
      <c r="BSI808" s="31"/>
      <c r="BSJ808" s="31"/>
      <c r="BSK808" s="31"/>
      <c r="BSL808" s="31"/>
      <c r="BSM808" s="31"/>
      <c r="BSN808" s="31"/>
      <c r="BSO808" s="31"/>
      <c r="BSP808" s="31"/>
      <c r="BSQ808" s="31"/>
      <c r="BSR808" s="31"/>
      <c r="BSS808" s="31"/>
      <c r="BST808" s="31"/>
      <c r="BSU808" s="31"/>
      <c r="BSV808" s="31"/>
      <c r="BSW808" s="31"/>
      <c r="BSX808" s="31"/>
      <c r="BSY808" s="31"/>
      <c r="BSZ808" s="31"/>
      <c r="BTA808" s="31"/>
      <c r="BTB808" s="31"/>
      <c r="BTC808" s="31"/>
      <c r="BTD808" s="31"/>
      <c r="BTE808" s="31"/>
      <c r="BTF808" s="31"/>
      <c r="BTG808" s="31"/>
      <c r="BTH808" s="31"/>
      <c r="BTI808" s="31"/>
      <c r="BTJ808" s="31"/>
      <c r="BTK808" s="31"/>
      <c r="BTL808" s="31"/>
      <c r="BTM808" s="31"/>
      <c r="BTN808" s="31"/>
      <c r="BTO808" s="31"/>
      <c r="BTP808" s="31"/>
      <c r="BTQ808" s="31"/>
      <c r="BTR808" s="31"/>
      <c r="BTS808" s="31"/>
      <c r="BTT808" s="31"/>
      <c r="BTU808" s="31"/>
      <c r="BTV808" s="31"/>
      <c r="BTW808" s="31"/>
      <c r="BTX808" s="31"/>
      <c r="BTY808" s="31"/>
      <c r="BTZ808" s="31"/>
      <c r="BUA808" s="31"/>
      <c r="BUB808" s="31"/>
      <c r="BUC808" s="31"/>
      <c r="BUD808" s="31"/>
      <c r="BUE808" s="31"/>
      <c r="BUF808" s="31"/>
      <c r="BUG808" s="31"/>
      <c r="BUH808" s="31"/>
      <c r="BUI808" s="31"/>
      <c r="BUJ808" s="31"/>
      <c r="BUK808" s="31"/>
      <c r="BUL808" s="31"/>
      <c r="BUM808" s="31"/>
      <c r="BUN808" s="31"/>
      <c r="BUO808" s="31"/>
      <c r="BUP808" s="31"/>
      <c r="BUQ808" s="31"/>
      <c r="BUR808" s="31"/>
      <c r="BUS808" s="31"/>
      <c r="BUT808" s="31"/>
      <c r="BUU808" s="31"/>
      <c r="BUV808" s="31"/>
      <c r="BUW808" s="31"/>
      <c r="BUX808" s="31"/>
      <c r="BUY808" s="31"/>
      <c r="BUZ808" s="31"/>
      <c r="BVA808" s="31"/>
      <c r="BVB808" s="31"/>
      <c r="BVC808" s="31"/>
      <c r="BVD808" s="31"/>
      <c r="BVE808" s="31"/>
      <c r="BVF808" s="31"/>
      <c r="BVG808" s="31"/>
      <c r="BVH808" s="31"/>
      <c r="BVI808" s="31"/>
      <c r="BVJ808" s="31"/>
      <c r="BVK808" s="31"/>
      <c r="BVL808" s="31"/>
      <c r="BVM808" s="31"/>
      <c r="BVN808" s="31"/>
      <c r="BVO808" s="31"/>
      <c r="BVP808" s="31"/>
      <c r="BVQ808" s="31"/>
      <c r="BVR808" s="31"/>
      <c r="BVS808" s="31"/>
      <c r="BVT808" s="31"/>
      <c r="BVU808" s="31"/>
      <c r="BVV808" s="31"/>
      <c r="BVW808" s="31"/>
      <c r="BVX808" s="31"/>
      <c r="BVY808" s="31"/>
      <c r="BVZ808" s="31"/>
      <c r="BWA808" s="31"/>
      <c r="BWB808" s="31"/>
      <c r="BWC808" s="31"/>
      <c r="BWD808" s="31"/>
      <c r="BWE808" s="31"/>
      <c r="BWF808" s="31"/>
      <c r="BWG808" s="31"/>
      <c r="BWH808" s="31"/>
      <c r="BWI808" s="31"/>
      <c r="BWJ808" s="31"/>
      <c r="BWK808" s="31"/>
      <c r="BWL808" s="31"/>
      <c r="BWM808" s="31"/>
      <c r="BWN808" s="31"/>
      <c r="BWO808" s="31"/>
      <c r="BWP808" s="31"/>
      <c r="BWQ808" s="31"/>
      <c r="BWR808" s="31"/>
      <c r="BWS808" s="31"/>
      <c r="BWT808" s="31"/>
      <c r="BWU808" s="31"/>
      <c r="BWV808" s="31"/>
      <c r="BWW808" s="31"/>
      <c r="BWX808" s="31"/>
      <c r="BWY808" s="31"/>
      <c r="BWZ808" s="31"/>
      <c r="BXA808" s="31"/>
      <c r="BXB808" s="31"/>
      <c r="BXC808" s="31"/>
      <c r="BXD808" s="31"/>
      <c r="BXE808" s="31"/>
      <c r="BXF808" s="31"/>
      <c r="BXG808" s="31"/>
      <c r="BXH808" s="31"/>
      <c r="BXI808" s="31"/>
      <c r="BXJ808" s="31"/>
      <c r="BXK808" s="31"/>
      <c r="BXL808" s="31"/>
      <c r="BXM808" s="31"/>
      <c r="BXN808" s="31"/>
      <c r="BXO808" s="31"/>
      <c r="BXP808" s="31"/>
      <c r="BXQ808" s="31"/>
      <c r="BXR808" s="31"/>
      <c r="BXS808" s="31"/>
      <c r="BXT808" s="31"/>
      <c r="BXU808" s="31"/>
      <c r="BXV808" s="31"/>
      <c r="BXW808" s="31"/>
      <c r="BXX808" s="31"/>
      <c r="BXY808" s="31"/>
      <c r="BXZ808" s="31"/>
      <c r="BYA808" s="31"/>
      <c r="BYB808" s="31"/>
      <c r="BYC808" s="31"/>
      <c r="BYD808" s="31"/>
      <c r="BYE808" s="31"/>
      <c r="BYF808" s="31"/>
      <c r="BYG808" s="31"/>
      <c r="BYH808" s="31"/>
      <c r="BYI808" s="31"/>
      <c r="BYJ808" s="31"/>
      <c r="BYK808" s="31"/>
      <c r="BYL808" s="31"/>
      <c r="BYM808" s="31"/>
      <c r="BYN808" s="31"/>
      <c r="BYO808" s="31"/>
      <c r="BYP808" s="31"/>
      <c r="BYQ808" s="31"/>
      <c r="BYR808" s="31"/>
      <c r="BYS808" s="31"/>
      <c r="BYT808" s="31"/>
      <c r="BYU808" s="31"/>
      <c r="BYV808" s="31"/>
      <c r="BYW808" s="31"/>
      <c r="BYX808" s="31"/>
      <c r="BYY808" s="31"/>
      <c r="BYZ808" s="31"/>
      <c r="BZA808" s="31"/>
      <c r="BZB808" s="31"/>
      <c r="BZC808" s="31"/>
      <c r="BZD808" s="31"/>
      <c r="BZE808" s="31"/>
      <c r="BZF808" s="31"/>
      <c r="BZG808" s="31"/>
      <c r="BZH808" s="31"/>
      <c r="BZI808" s="31"/>
      <c r="BZJ808" s="31"/>
      <c r="BZK808" s="31"/>
      <c r="BZL808" s="31"/>
      <c r="BZM808" s="31"/>
      <c r="BZN808" s="31"/>
      <c r="BZO808" s="31"/>
      <c r="BZP808" s="31"/>
      <c r="BZQ808" s="31"/>
      <c r="BZR808" s="31"/>
      <c r="BZS808" s="31"/>
      <c r="BZT808" s="31"/>
      <c r="BZU808" s="31"/>
      <c r="BZV808" s="31"/>
      <c r="BZW808" s="31"/>
      <c r="BZX808" s="31"/>
      <c r="BZY808" s="31"/>
      <c r="BZZ808" s="31"/>
      <c r="CAA808" s="31"/>
      <c r="CAB808" s="31"/>
      <c r="CAC808" s="31"/>
      <c r="CAD808" s="31"/>
      <c r="CAE808" s="31"/>
      <c r="CAF808" s="31"/>
      <c r="CAG808" s="31"/>
      <c r="CAH808" s="31"/>
      <c r="CAI808" s="31"/>
      <c r="CAJ808" s="31"/>
      <c r="CAK808" s="31"/>
      <c r="CAL808" s="31"/>
      <c r="CAM808" s="31"/>
      <c r="CAN808" s="31"/>
      <c r="CAO808" s="31"/>
      <c r="CAP808" s="31"/>
      <c r="CAQ808" s="31"/>
      <c r="CAR808" s="31"/>
      <c r="CAS808" s="31"/>
      <c r="CAT808" s="31"/>
      <c r="CAU808" s="31"/>
      <c r="CAV808" s="31"/>
      <c r="CAW808" s="31"/>
      <c r="CAX808" s="31"/>
      <c r="CAY808" s="31"/>
      <c r="CAZ808" s="31"/>
      <c r="CBA808" s="31"/>
      <c r="CBB808" s="31"/>
      <c r="CBC808" s="31"/>
      <c r="CBD808" s="31"/>
      <c r="CBE808" s="31"/>
      <c r="CBF808" s="31"/>
      <c r="CBG808" s="31"/>
      <c r="CBH808" s="31"/>
      <c r="CBI808" s="31"/>
      <c r="CBJ808" s="31"/>
      <c r="CBK808" s="31"/>
      <c r="CBL808" s="31"/>
      <c r="CBM808" s="31"/>
      <c r="CBN808" s="31"/>
      <c r="CBO808" s="31"/>
      <c r="CBP808" s="31"/>
      <c r="CBQ808" s="31"/>
      <c r="CBR808" s="31"/>
      <c r="CBS808" s="31"/>
      <c r="CBT808" s="31"/>
      <c r="CBU808" s="31"/>
      <c r="CBV808" s="31"/>
      <c r="CBW808" s="31"/>
      <c r="CBX808" s="31"/>
      <c r="CBY808" s="31"/>
      <c r="CBZ808" s="31"/>
      <c r="CCA808" s="31"/>
      <c r="CCB808" s="31"/>
      <c r="CCC808" s="31"/>
      <c r="CCD808" s="31"/>
      <c r="CCE808" s="31"/>
      <c r="CCF808" s="31"/>
      <c r="CCG808" s="31"/>
      <c r="CCH808" s="31"/>
      <c r="CCI808" s="31"/>
      <c r="CCJ808" s="31"/>
      <c r="CCK808" s="31"/>
      <c r="CCL808" s="31"/>
      <c r="CCM808" s="31"/>
      <c r="CCN808" s="31"/>
      <c r="CCO808" s="31"/>
      <c r="CCP808" s="31"/>
      <c r="CCQ808" s="31"/>
      <c r="CCR808" s="31"/>
      <c r="CCS808" s="31"/>
      <c r="CCT808" s="31"/>
      <c r="CCU808" s="31"/>
      <c r="CCV808" s="31"/>
      <c r="CCW808" s="31"/>
      <c r="CCX808" s="31"/>
      <c r="CCY808" s="31"/>
      <c r="CCZ808" s="31"/>
      <c r="CDA808" s="31"/>
      <c r="CDB808" s="31"/>
      <c r="CDC808" s="31"/>
      <c r="CDD808" s="31"/>
      <c r="CDE808" s="31"/>
      <c r="CDF808" s="31"/>
      <c r="CDG808" s="31"/>
      <c r="CDH808" s="31"/>
      <c r="CDI808" s="31"/>
      <c r="CDJ808" s="31"/>
      <c r="CDK808" s="31"/>
      <c r="CDL808" s="31"/>
      <c r="CDM808" s="31"/>
      <c r="CDN808" s="31"/>
      <c r="CDO808" s="31"/>
      <c r="CDP808" s="31"/>
      <c r="CDQ808" s="31"/>
      <c r="CDR808" s="31"/>
      <c r="CDS808" s="31"/>
      <c r="CDT808" s="31"/>
      <c r="CDU808" s="31"/>
      <c r="CDV808" s="31"/>
      <c r="CDW808" s="31"/>
      <c r="CDX808" s="31"/>
      <c r="CDY808" s="31"/>
      <c r="CDZ808" s="31"/>
      <c r="CEA808" s="31"/>
      <c r="CEB808" s="31"/>
      <c r="CEC808" s="31"/>
      <c r="CED808" s="31"/>
      <c r="CEE808" s="31"/>
      <c r="CEF808" s="31"/>
      <c r="CEG808" s="31"/>
      <c r="CEH808" s="31"/>
      <c r="CEI808" s="31"/>
      <c r="CEJ808" s="31"/>
      <c r="CEK808" s="31"/>
      <c r="CEL808" s="31"/>
      <c r="CEM808" s="31"/>
      <c r="CEN808" s="31"/>
      <c r="CEO808" s="31"/>
      <c r="CEP808" s="31"/>
      <c r="CEQ808" s="31"/>
      <c r="CER808" s="31"/>
      <c r="CES808" s="31"/>
      <c r="CET808" s="31"/>
      <c r="CEU808" s="31"/>
      <c r="CEV808" s="31"/>
      <c r="CEW808" s="31"/>
      <c r="CEX808" s="31"/>
      <c r="CEY808" s="31"/>
      <c r="CEZ808" s="31"/>
      <c r="CFA808" s="31"/>
      <c r="CFB808" s="31"/>
      <c r="CFC808" s="31"/>
      <c r="CFD808" s="31"/>
      <c r="CFE808" s="31"/>
      <c r="CFF808" s="31"/>
      <c r="CFG808" s="31"/>
      <c r="CFH808" s="31"/>
      <c r="CFI808" s="31"/>
      <c r="CFJ808" s="31"/>
      <c r="CFK808" s="31"/>
      <c r="CFL808" s="31"/>
      <c r="CFM808" s="31"/>
      <c r="CFN808" s="31"/>
      <c r="CFO808" s="31"/>
      <c r="CFP808" s="31"/>
      <c r="CFQ808" s="31"/>
      <c r="CFR808" s="31"/>
      <c r="CFS808" s="31"/>
      <c r="CFT808" s="31"/>
      <c r="CFU808" s="31"/>
      <c r="CFV808" s="31"/>
      <c r="CFW808" s="31"/>
      <c r="CFX808" s="31"/>
      <c r="CFY808" s="31"/>
      <c r="CFZ808" s="31"/>
      <c r="CGA808" s="31"/>
      <c r="CGB808" s="31"/>
      <c r="CGC808" s="31"/>
      <c r="CGD808" s="31"/>
      <c r="CGE808" s="31"/>
      <c r="CGF808" s="31"/>
      <c r="CGG808" s="31"/>
      <c r="CGH808" s="31"/>
      <c r="CGI808" s="31"/>
      <c r="CGJ808" s="31"/>
      <c r="CGK808" s="31"/>
      <c r="CGL808" s="31"/>
      <c r="CGM808" s="31"/>
      <c r="CGN808" s="31"/>
      <c r="CGO808" s="31"/>
      <c r="CGP808" s="31"/>
      <c r="CGQ808" s="31"/>
      <c r="CGR808" s="31"/>
      <c r="CGS808" s="31"/>
      <c r="CGT808" s="31"/>
      <c r="CGU808" s="31"/>
      <c r="CGV808" s="31"/>
      <c r="CGW808" s="31"/>
      <c r="CGX808" s="31"/>
      <c r="CGY808" s="31"/>
      <c r="CGZ808" s="31"/>
      <c r="CHA808" s="31"/>
      <c r="CHB808" s="31"/>
      <c r="CHC808" s="31"/>
      <c r="CHD808" s="31"/>
      <c r="CHE808" s="31"/>
      <c r="CHF808" s="31"/>
      <c r="CHG808" s="31"/>
      <c r="CHH808" s="31"/>
      <c r="CHI808" s="31"/>
      <c r="CHJ808" s="31"/>
      <c r="CHK808" s="31"/>
      <c r="CHL808" s="31"/>
      <c r="CHM808" s="31"/>
      <c r="CHN808" s="31"/>
      <c r="CHO808" s="31"/>
      <c r="CHP808" s="31"/>
      <c r="CHQ808" s="31"/>
      <c r="CHR808" s="31"/>
      <c r="CHS808" s="31"/>
      <c r="CHT808" s="31"/>
      <c r="CHU808" s="31"/>
      <c r="CHV808" s="31"/>
      <c r="CHW808" s="31"/>
      <c r="CHX808" s="31"/>
      <c r="CHY808" s="31"/>
      <c r="CHZ808" s="31"/>
      <c r="CIA808" s="31"/>
      <c r="CIB808" s="31"/>
      <c r="CIC808" s="31"/>
      <c r="CID808" s="31"/>
      <c r="CIE808" s="31"/>
      <c r="CIF808" s="31"/>
      <c r="CIG808" s="31"/>
      <c r="CIH808" s="31"/>
      <c r="CII808" s="31"/>
      <c r="CIJ808" s="31"/>
      <c r="CIK808" s="31"/>
      <c r="CIL808" s="31"/>
      <c r="CIM808" s="31"/>
      <c r="CIN808" s="31"/>
      <c r="CIO808" s="31"/>
      <c r="CIP808" s="31"/>
      <c r="CIQ808" s="31"/>
      <c r="CIR808" s="31"/>
      <c r="CIS808" s="31"/>
      <c r="CIT808" s="31"/>
      <c r="CIU808" s="31"/>
      <c r="CIV808" s="31"/>
      <c r="CIW808" s="31"/>
      <c r="CIX808" s="31"/>
      <c r="CIY808" s="31"/>
      <c r="CIZ808" s="31"/>
      <c r="CJA808" s="31"/>
      <c r="CJB808" s="31"/>
      <c r="CJC808" s="31"/>
      <c r="CJD808" s="31"/>
      <c r="CJE808" s="31"/>
      <c r="CJF808" s="31"/>
      <c r="CJG808" s="31"/>
      <c r="CJH808" s="31"/>
      <c r="CJI808" s="31"/>
      <c r="CJJ808" s="31"/>
      <c r="CJK808" s="31"/>
      <c r="CJL808" s="31"/>
      <c r="CJM808" s="31"/>
      <c r="CJN808" s="31"/>
      <c r="CJO808" s="31"/>
      <c r="CJP808" s="31"/>
      <c r="CJQ808" s="31"/>
      <c r="CJR808" s="31"/>
      <c r="CJS808" s="31"/>
      <c r="CJT808" s="31"/>
      <c r="CJU808" s="31"/>
      <c r="CJV808" s="31"/>
      <c r="CJW808" s="31"/>
      <c r="CJX808" s="31"/>
      <c r="CJY808" s="31"/>
      <c r="CJZ808" s="31"/>
      <c r="CKA808" s="31"/>
      <c r="CKB808" s="31"/>
      <c r="CKC808" s="31"/>
      <c r="CKD808" s="31"/>
      <c r="CKE808" s="31"/>
      <c r="CKF808" s="31"/>
      <c r="CKG808" s="31"/>
      <c r="CKH808" s="31"/>
      <c r="CKI808" s="31"/>
      <c r="CKJ808" s="31"/>
      <c r="CKK808" s="31"/>
      <c r="CKL808" s="31"/>
      <c r="CKM808" s="31"/>
      <c r="CKN808" s="31"/>
      <c r="CKO808" s="31"/>
      <c r="CKP808" s="31"/>
      <c r="CKQ808" s="31"/>
      <c r="CKR808" s="31"/>
      <c r="CKS808" s="31"/>
      <c r="CKT808" s="31"/>
      <c r="CKU808" s="31"/>
      <c r="CKV808" s="31"/>
      <c r="CKW808" s="31"/>
      <c r="CKX808" s="31"/>
      <c r="CKY808" s="31"/>
      <c r="CKZ808" s="31"/>
      <c r="CLA808" s="31"/>
      <c r="CLB808" s="31"/>
      <c r="CLC808" s="31"/>
      <c r="CLD808" s="31"/>
      <c r="CLE808" s="31"/>
      <c r="CLF808" s="31"/>
      <c r="CLG808" s="31"/>
      <c r="CLH808" s="31"/>
      <c r="CLI808" s="31"/>
      <c r="CLJ808" s="31"/>
      <c r="CLK808" s="31"/>
      <c r="CLL808" s="31"/>
      <c r="CLM808" s="31"/>
      <c r="CLN808" s="31"/>
      <c r="CLO808" s="31"/>
      <c r="CLP808" s="31"/>
      <c r="CLQ808" s="31"/>
      <c r="CLR808" s="31"/>
      <c r="CLS808" s="31"/>
      <c r="CLT808" s="31"/>
      <c r="CLU808" s="31"/>
      <c r="CLV808" s="31"/>
      <c r="CLW808" s="31"/>
      <c r="CLX808" s="31"/>
      <c r="CLY808" s="31"/>
      <c r="CLZ808" s="31"/>
      <c r="CMA808" s="31"/>
      <c r="CMB808" s="31"/>
      <c r="CMC808" s="31"/>
      <c r="CMD808" s="31"/>
      <c r="CME808" s="31"/>
      <c r="CMF808" s="31"/>
      <c r="CMG808" s="31"/>
      <c r="CMH808" s="31"/>
      <c r="CMI808" s="31"/>
      <c r="CMJ808" s="31"/>
      <c r="CMK808" s="31"/>
      <c r="CML808" s="31"/>
      <c r="CMM808" s="31"/>
      <c r="CMN808" s="31"/>
      <c r="CMO808" s="31"/>
      <c r="CMP808" s="31"/>
      <c r="CMQ808" s="31"/>
      <c r="CMR808" s="31"/>
      <c r="CMS808" s="31"/>
      <c r="CMT808" s="31"/>
      <c r="CMU808" s="31"/>
      <c r="CMV808" s="31"/>
      <c r="CMW808" s="31"/>
      <c r="CMX808" s="31"/>
      <c r="CMY808" s="31"/>
      <c r="CMZ808" s="31"/>
      <c r="CNA808" s="31"/>
      <c r="CNB808" s="31"/>
      <c r="CNC808" s="31"/>
      <c r="CND808" s="31"/>
      <c r="CNE808" s="31"/>
      <c r="CNF808" s="31"/>
      <c r="CNG808" s="31"/>
      <c r="CNH808" s="31"/>
      <c r="CNI808" s="31"/>
      <c r="CNJ808" s="31"/>
      <c r="CNK808" s="31"/>
      <c r="CNL808" s="31"/>
      <c r="CNM808" s="31"/>
      <c r="CNN808" s="31"/>
      <c r="CNO808" s="31"/>
      <c r="CNP808" s="31"/>
      <c r="CNQ808" s="31"/>
      <c r="CNR808" s="31"/>
      <c r="CNS808" s="31"/>
      <c r="CNT808" s="31"/>
      <c r="CNU808" s="31"/>
      <c r="CNV808" s="31"/>
      <c r="CNW808" s="31"/>
      <c r="CNX808" s="31"/>
      <c r="CNY808" s="31"/>
      <c r="CNZ808" s="31"/>
      <c r="COA808" s="31"/>
      <c r="COB808" s="31"/>
      <c r="COC808" s="31"/>
      <c r="COD808" s="31"/>
      <c r="COE808" s="31"/>
      <c r="COF808" s="31"/>
      <c r="COG808" s="31"/>
      <c r="COH808" s="31"/>
      <c r="COI808" s="31"/>
      <c r="COJ808" s="31"/>
      <c r="COK808" s="31"/>
      <c r="COL808" s="31"/>
      <c r="COM808" s="31"/>
      <c r="CON808" s="31"/>
      <c r="COO808" s="31"/>
      <c r="COP808" s="31"/>
      <c r="COQ808" s="31"/>
      <c r="COR808" s="31"/>
      <c r="COS808" s="31"/>
      <c r="COT808" s="31"/>
      <c r="COU808" s="31"/>
      <c r="COV808" s="31"/>
      <c r="COW808" s="31"/>
      <c r="COX808" s="31"/>
      <c r="COY808" s="31"/>
      <c r="COZ808" s="31"/>
      <c r="CPA808" s="31"/>
      <c r="CPB808" s="31"/>
      <c r="CPC808" s="31"/>
      <c r="CPD808" s="31"/>
      <c r="CPE808" s="31"/>
      <c r="CPF808" s="31"/>
      <c r="CPG808" s="31"/>
      <c r="CPH808" s="31"/>
      <c r="CPI808" s="31"/>
      <c r="CPJ808" s="31"/>
      <c r="CPK808" s="31"/>
      <c r="CPL808" s="31"/>
      <c r="CPM808" s="31"/>
      <c r="CPN808" s="31"/>
      <c r="CPO808" s="31"/>
      <c r="CPP808" s="31"/>
      <c r="CPQ808" s="31"/>
      <c r="CPR808" s="31"/>
      <c r="CPS808" s="31"/>
      <c r="CPT808" s="31"/>
      <c r="CPU808" s="31"/>
      <c r="CPV808" s="31"/>
      <c r="CPW808" s="31"/>
      <c r="CPX808" s="31"/>
      <c r="CPY808" s="31"/>
      <c r="CPZ808" s="31"/>
      <c r="CQA808" s="31"/>
      <c r="CQB808" s="31"/>
      <c r="CQC808" s="31"/>
      <c r="CQD808" s="31"/>
      <c r="CQE808" s="31"/>
      <c r="CQF808" s="31"/>
      <c r="CQG808" s="31"/>
      <c r="CQH808" s="31"/>
      <c r="CQI808" s="31"/>
      <c r="CQJ808" s="31"/>
      <c r="CQK808" s="31"/>
      <c r="CQL808" s="31"/>
      <c r="CQM808" s="31"/>
      <c r="CQN808" s="31"/>
      <c r="CQO808" s="31"/>
      <c r="CQP808" s="31"/>
      <c r="CQQ808" s="31"/>
      <c r="CQR808" s="31"/>
      <c r="CQS808" s="31"/>
      <c r="CQT808" s="31"/>
      <c r="CQU808" s="31"/>
      <c r="CQV808" s="31"/>
      <c r="CQW808" s="31"/>
      <c r="CQX808" s="31"/>
      <c r="CQY808" s="31"/>
      <c r="CQZ808" s="31"/>
      <c r="CRA808" s="31"/>
      <c r="CRB808" s="31"/>
      <c r="CRC808" s="31"/>
      <c r="CRD808" s="31"/>
      <c r="CRE808" s="31"/>
      <c r="CRF808" s="31"/>
      <c r="CRG808" s="31"/>
      <c r="CRH808" s="31"/>
      <c r="CRI808" s="31"/>
      <c r="CRJ808" s="31"/>
      <c r="CRK808" s="31"/>
      <c r="CRL808" s="31"/>
      <c r="CRM808" s="31"/>
      <c r="CRN808" s="31"/>
      <c r="CRO808" s="31"/>
      <c r="CRP808" s="31"/>
      <c r="CRQ808" s="31"/>
      <c r="CRR808" s="31"/>
      <c r="CRS808" s="31"/>
      <c r="CRT808" s="31"/>
      <c r="CRU808" s="31"/>
      <c r="CRV808" s="31"/>
      <c r="CRW808" s="31"/>
      <c r="CRX808" s="31"/>
      <c r="CRY808" s="31"/>
      <c r="CRZ808" s="31"/>
      <c r="CSA808" s="31"/>
      <c r="CSB808" s="31"/>
      <c r="CSC808" s="31"/>
      <c r="CSD808" s="31"/>
      <c r="CSE808" s="31"/>
      <c r="CSF808" s="31"/>
      <c r="CSG808" s="31"/>
      <c r="CSH808" s="31"/>
      <c r="CSI808" s="31"/>
      <c r="CSJ808" s="31"/>
      <c r="CSK808" s="31"/>
      <c r="CSL808" s="31"/>
      <c r="CSM808" s="31"/>
      <c r="CSN808" s="31"/>
      <c r="CSO808" s="31"/>
      <c r="CSP808" s="31"/>
      <c r="CSQ808" s="31"/>
      <c r="CSR808" s="31"/>
      <c r="CSS808" s="31"/>
      <c r="CST808" s="31"/>
      <c r="CSU808" s="31"/>
      <c r="CSV808" s="31"/>
      <c r="CSW808" s="31"/>
      <c r="CSX808" s="31"/>
      <c r="CSY808" s="31"/>
      <c r="CSZ808" s="31"/>
      <c r="CTA808" s="31"/>
      <c r="CTB808" s="31"/>
      <c r="CTC808" s="31"/>
      <c r="CTD808" s="31"/>
      <c r="CTE808" s="31"/>
      <c r="CTF808" s="31"/>
      <c r="CTG808" s="31"/>
      <c r="CTH808" s="31"/>
      <c r="CTI808" s="31"/>
      <c r="CTJ808" s="31"/>
      <c r="CTK808" s="31"/>
      <c r="CTL808" s="31"/>
      <c r="CTM808" s="31"/>
      <c r="CTN808" s="31"/>
      <c r="CTO808" s="31"/>
      <c r="CTP808" s="31"/>
      <c r="CTQ808" s="31"/>
      <c r="CTR808" s="31"/>
      <c r="CTS808" s="31"/>
      <c r="CTT808" s="31"/>
      <c r="CTU808" s="31"/>
      <c r="CTV808" s="31"/>
      <c r="CTW808" s="31"/>
      <c r="CTX808" s="31"/>
      <c r="CTY808" s="31"/>
      <c r="CTZ808" s="31"/>
      <c r="CUA808" s="31"/>
      <c r="CUB808" s="31"/>
      <c r="CUC808" s="31"/>
      <c r="CUD808" s="31"/>
      <c r="CUE808" s="31"/>
      <c r="CUF808" s="31"/>
      <c r="CUG808" s="31"/>
      <c r="CUH808" s="31"/>
      <c r="CUI808" s="31"/>
      <c r="CUJ808" s="31"/>
      <c r="CUK808" s="31"/>
      <c r="CUL808" s="31"/>
      <c r="CUM808" s="31"/>
      <c r="CUN808" s="31"/>
      <c r="CUO808" s="31"/>
      <c r="CUP808" s="31"/>
      <c r="CUQ808" s="31"/>
      <c r="CUR808" s="31"/>
      <c r="CUS808" s="31"/>
      <c r="CUT808" s="31"/>
      <c r="CUU808" s="31"/>
      <c r="CUV808" s="31"/>
      <c r="CUW808" s="31"/>
      <c r="CUX808" s="31"/>
      <c r="CUY808" s="31"/>
      <c r="CUZ808" s="31"/>
      <c r="CVA808" s="31"/>
      <c r="CVB808" s="31"/>
      <c r="CVC808" s="31"/>
      <c r="CVD808" s="31"/>
      <c r="CVE808" s="31"/>
      <c r="CVF808" s="31"/>
      <c r="CVG808" s="31"/>
      <c r="CVH808" s="31"/>
      <c r="CVI808" s="31"/>
      <c r="CVJ808" s="31"/>
      <c r="CVK808" s="31"/>
      <c r="CVL808" s="31"/>
      <c r="CVM808" s="31"/>
      <c r="CVN808" s="31"/>
      <c r="CVO808" s="31"/>
      <c r="CVP808" s="31"/>
      <c r="CVQ808" s="31"/>
      <c r="CVR808" s="31"/>
      <c r="CVS808" s="31"/>
      <c r="CVT808" s="31"/>
      <c r="CVU808" s="31"/>
      <c r="CVV808" s="31"/>
      <c r="CVW808" s="31"/>
      <c r="CVX808" s="31"/>
      <c r="CVY808" s="31"/>
      <c r="CVZ808" s="31"/>
      <c r="CWA808" s="31"/>
      <c r="CWB808" s="31"/>
      <c r="CWC808" s="31"/>
      <c r="CWD808" s="31"/>
      <c r="CWE808" s="31"/>
      <c r="CWF808" s="31"/>
      <c r="CWG808" s="31"/>
      <c r="CWH808" s="31"/>
      <c r="CWI808" s="31"/>
      <c r="CWJ808" s="31"/>
      <c r="CWK808" s="31"/>
      <c r="CWL808" s="31"/>
      <c r="CWM808" s="31"/>
      <c r="CWN808" s="31"/>
      <c r="CWO808" s="31"/>
      <c r="CWP808" s="31"/>
      <c r="CWQ808" s="31"/>
      <c r="CWR808" s="31"/>
      <c r="CWS808" s="31"/>
      <c r="CWT808" s="31"/>
      <c r="CWU808" s="31"/>
      <c r="CWV808" s="31"/>
      <c r="CWW808" s="31"/>
      <c r="CWX808" s="31"/>
      <c r="CWY808" s="31"/>
      <c r="CWZ808" s="31"/>
      <c r="CXA808" s="31"/>
      <c r="CXB808" s="31"/>
      <c r="CXC808" s="31"/>
      <c r="CXD808" s="31"/>
      <c r="CXE808" s="31"/>
      <c r="CXF808" s="31"/>
      <c r="CXG808" s="31"/>
      <c r="CXH808" s="31"/>
      <c r="CXI808" s="31"/>
      <c r="CXJ808" s="31"/>
      <c r="CXK808" s="31"/>
      <c r="CXL808" s="31"/>
      <c r="CXM808" s="31"/>
      <c r="CXN808" s="31"/>
      <c r="CXO808" s="31"/>
      <c r="CXP808" s="31"/>
      <c r="CXQ808" s="31"/>
      <c r="CXR808" s="31"/>
      <c r="CXS808" s="31"/>
      <c r="CXT808" s="31"/>
      <c r="CXU808" s="31"/>
      <c r="CXV808" s="31"/>
      <c r="CXW808" s="31"/>
      <c r="CXX808" s="31"/>
      <c r="CXY808" s="31"/>
      <c r="CXZ808" s="31"/>
      <c r="CYA808" s="31"/>
      <c r="CYB808" s="31"/>
      <c r="CYC808" s="31"/>
      <c r="CYD808" s="31"/>
      <c r="CYE808" s="31"/>
      <c r="CYF808" s="31"/>
      <c r="CYG808" s="31"/>
      <c r="CYH808" s="31"/>
      <c r="CYI808" s="31"/>
      <c r="CYJ808" s="31"/>
      <c r="CYK808" s="31"/>
      <c r="CYL808" s="31"/>
      <c r="CYM808" s="31"/>
      <c r="CYN808" s="31"/>
      <c r="CYO808" s="31"/>
      <c r="CYP808" s="31"/>
      <c r="CYQ808" s="31"/>
      <c r="CYR808" s="31"/>
      <c r="CYS808" s="31"/>
      <c r="CYT808" s="31"/>
      <c r="CYU808" s="31"/>
      <c r="CYV808" s="31"/>
      <c r="CYW808" s="31"/>
      <c r="CYX808" s="31"/>
      <c r="CYY808" s="31"/>
      <c r="CYZ808" s="31"/>
      <c r="CZA808" s="31"/>
      <c r="CZB808" s="31"/>
      <c r="CZC808" s="31"/>
      <c r="CZD808" s="31"/>
      <c r="CZE808" s="31"/>
      <c r="CZF808" s="31"/>
      <c r="CZG808" s="31"/>
      <c r="CZH808" s="31"/>
      <c r="CZI808" s="31"/>
      <c r="CZJ808" s="31"/>
      <c r="CZK808" s="31"/>
      <c r="CZL808" s="31"/>
      <c r="CZM808" s="31"/>
      <c r="CZN808" s="31"/>
      <c r="CZO808" s="31"/>
      <c r="CZP808" s="31"/>
      <c r="CZQ808" s="31"/>
      <c r="CZR808" s="31"/>
      <c r="CZS808" s="31"/>
      <c r="CZT808" s="31"/>
      <c r="CZU808" s="31"/>
      <c r="CZV808" s="31"/>
      <c r="CZW808" s="31"/>
      <c r="CZX808" s="31"/>
      <c r="CZY808" s="31"/>
      <c r="CZZ808" s="31"/>
      <c r="DAA808" s="31"/>
      <c r="DAB808" s="31"/>
      <c r="DAC808" s="31"/>
      <c r="DAD808" s="31"/>
      <c r="DAE808" s="31"/>
      <c r="DAF808" s="31"/>
      <c r="DAG808" s="31"/>
      <c r="DAH808" s="31"/>
      <c r="DAI808" s="31"/>
      <c r="DAJ808" s="31"/>
      <c r="DAK808" s="31"/>
      <c r="DAL808" s="31"/>
      <c r="DAM808" s="31"/>
      <c r="DAN808" s="31"/>
      <c r="DAO808" s="31"/>
      <c r="DAP808" s="31"/>
      <c r="DAQ808" s="31"/>
      <c r="DAR808" s="31"/>
      <c r="DAS808" s="31"/>
      <c r="DAT808" s="31"/>
      <c r="DAU808" s="31"/>
      <c r="DAV808" s="31"/>
      <c r="DAW808" s="31"/>
      <c r="DAX808" s="31"/>
      <c r="DAY808" s="31"/>
      <c r="DAZ808" s="31"/>
      <c r="DBA808" s="31"/>
      <c r="DBB808" s="31"/>
      <c r="DBC808" s="31"/>
      <c r="DBD808" s="31"/>
      <c r="DBE808" s="31"/>
      <c r="DBF808" s="31"/>
      <c r="DBG808" s="31"/>
      <c r="DBH808" s="31"/>
      <c r="DBI808" s="31"/>
      <c r="DBJ808" s="31"/>
      <c r="DBK808" s="31"/>
      <c r="DBL808" s="31"/>
      <c r="DBM808" s="31"/>
      <c r="DBN808" s="31"/>
      <c r="DBO808" s="31"/>
      <c r="DBP808" s="31"/>
      <c r="DBQ808" s="31"/>
      <c r="DBR808" s="31"/>
      <c r="DBS808" s="31"/>
      <c r="DBT808" s="31"/>
      <c r="DBU808" s="31"/>
      <c r="DBV808" s="31"/>
      <c r="DBW808" s="31"/>
      <c r="DBX808" s="31"/>
      <c r="DBY808" s="31"/>
      <c r="DBZ808" s="31"/>
      <c r="DCA808" s="31"/>
      <c r="DCB808" s="31"/>
      <c r="DCC808" s="31"/>
      <c r="DCD808" s="31"/>
      <c r="DCE808" s="31"/>
      <c r="DCF808" s="31"/>
      <c r="DCG808" s="31"/>
      <c r="DCH808" s="31"/>
      <c r="DCI808" s="31"/>
      <c r="DCJ808" s="31"/>
      <c r="DCK808" s="31"/>
      <c r="DCL808" s="31"/>
      <c r="DCM808" s="31"/>
      <c r="DCN808" s="31"/>
      <c r="DCO808" s="31"/>
      <c r="DCP808" s="31"/>
      <c r="DCQ808" s="31"/>
      <c r="DCR808" s="31"/>
      <c r="DCS808" s="31"/>
      <c r="DCT808" s="31"/>
      <c r="DCU808" s="31"/>
      <c r="DCV808" s="31"/>
      <c r="DCW808" s="31"/>
      <c r="DCX808" s="31"/>
      <c r="DCY808" s="31"/>
      <c r="DCZ808" s="31"/>
      <c r="DDA808" s="31"/>
      <c r="DDB808" s="31"/>
      <c r="DDC808" s="31"/>
      <c r="DDD808" s="31"/>
      <c r="DDE808" s="31"/>
      <c r="DDF808" s="31"/>
      <c r="DDG808" s="31"/>
      <c r="DDH808" s="31"/>
      <c r="DDI808" s="31"/>
      <c r="DDJ808" s="31"/>
      <c r="DDK808" s="31"/>
      <c r="DDL808" s="31"/>
      <c r="DDM808" s="31"/>
      <c r="DDN808" s="31"/>
      <c r="DDO808" s="31"/>
      <c r="DDP808" s="31"/>
      <c r="DDQ808" s="31"/>
      <c r="DDR808" s="31"/>
      <c r="DDS808" s="31"/>
      <c r="DDT808" s="31"/>
      <c r="DDU808" s="31"/>
      <c r="DDV808" s="31"/>
      <c r="DDW808" s="31"/>
      <c r="DDX808" s="31"/>
      <c r="DDY808" s="31"/>
      <c r="DDZ808" s="31"/>
      <c r="DEA808" s="31"/>
      <c r="DEB808" s="31"/>
      <c r="DEC808" s="31"/>
      <c r="DED808" s="31"/>
      <c r="DEE808" s="31"/>
      <c r="DEF808" s="31"/>
      <c r="DEG808" s="31"/>
      <c r="DEH808" s="31"/>
      <c r="DEI808" s="31"/>
      <c r="DEJ808" s="31"/>
      <c r="DEK808" s="31"/>
      <c r="DEL808" s="31"/>
      <c r="DEM808" s="31"/>
      <c r="DEN808" s="31"/>
      <c r="DEO808" s="31"/>
      <c r="DEP808" s="31"/>
      <c r="DEQ808" s="31"/>
      <c r="DER808" s="31"/>
      <c r="DES808" s="31"/>
      <c r="DET808" s="31"/>
      <c r="DEU808" s="31"/>
      <c r="DEV808" s="31"/>
      <c r="DEW808" s="31"/>
      <c r="DEX808" s="31"/>
      <c r="DEY808" s="31"/>
      <c r="DEZ808" s="31"/>
      <c r="DFA808" s="31"/>
      <c r="DFB808" s="31"/>
      <c r="DFC808" s="31"/>
      <c r="DFD808" s="31"/>
      <c r="DFE808" s="31"/>
      <c r="DFF808" s="31"/>
      <c r="DFG808" s="31"/>
      <c r="DFH808" s="31"/>
      <c r="DFI808" s="31"/>
      <c r="DFJ808" s="31"/>
      <c r="DFK808" s="31"/>
      <c r="DFL808" s="31"/>
      <c r="DFM808" s="31"/>
      <c r="DFN808" s="31"/>
      <c r="DFO808" s="31"/>
      <c r="DFP808" s="31"/>
      <c r="DFQ808" s="31"/>
      <c r="DFR808" s="31"/>
      <c r="DFS808" s="31"/>
      <c r="DFT808" s="31"/>
      <c r="DFU808" s="31"/>
      <c r="DFV808" s="31"/>
      <c r="DFW808" s="31"/>
      <c r="DFX808" s="31"/>
      <c r="DFY808" s="31"/>
      <c r="DFZ808" s="31"/>
      <c r="DGA808" s="31"/>
      <c r="DGB808" s="31"/>
      <c r="DGC808" s="31"/>
      <c r="DGD808" s="31"/>
      <c r="DGE808" s="31"/>
      <c r="DGF808" s="31"/>
      <c r="DGG808" s="31"/>
      <c r="DGH808" s="31"/>
      <c r="DGI808" s="31"/>
      <c r="DGJ808" s="31"/>
      <c r="DGK808" s="31"/>
      <c r="DGL808" s="31"/>
      <c r="DGM808" s="31"/>
      <c r="DGN808" s="31"/>
      <c r="DGO808" s="31"/>
      <c r="DGP808" s="31"/>
      <c r="DGQ808" s="31"/>
      <c r="DGR808" s="31"/>
      <c r="DGS808" s="31"/>
      <c r="DGT808" s="31"/>
      <c r="DGU808" s="31"/>
      <c r="DGV808" s="31"/>
      <c r="DGW808" s="31"/>
      <c r="DGX808" s="31"/>
      <c r="DGY808" s="31"/>
      <c r="DGZ808" s="31"/>
      <c r="DHA808" s="31"/>
      <c r="DHB808" s="31"/>
      <c r="DHC808" s="31"/>
      <c r="DHD808" s="31"/>
      <c r="DHE808" s="31"/>
      <c r="DHF808" s="31"/>
      <c r="DHG808" s="31"/>
      <c r="DHH808" s="31"/>
      <c r="DHI808" s="31"/>
      <c r="DHJ808" s="31"/>
      <c r="DHK808" s="31"/>
      <c r="DHL808" s="31"/>
      <c r="DHM808" s="31"/>
      <c r="DHN808" s="31"/>
      <c r="DHO808" s="31"/>
      <c r="DHP808" s="31"/>
      <c r="DHQ808" s="31"/>
      <c r="DHR808" s="31"/>
      <c r="DHS808" s="31"/>
      <c r="DHT808" s="31"/>
      <c r="DHU808" s="31"/>
      <c r="DHV808" s="31"/>
      <c r="DHW808" s="31"/>
      <c r="DHX808" s="31"/>
      <c r="DHY808" s="31"/>
      <c r="DHZ808" s="31"/>
      <c r="DIA808" s="31"/>
      <c r="DIB808" s="31"/>
      <c r="DIC808" s="31"/>
      <c r="DID808" s="31"/>
      <c r="DIE808" s="31"/>
      <c r="DIF808" s="31"/>
      <c r="DIG808" s="31"/>
      <c r="DIH808" s="31"/>
      <c r="DII808" s="31"/>
      <c r="DIJ808" s="31"/>
      <c r="DIK808" s="31"/>
      <c r="DIL808" s="31"/>
      <c r="DIM808" s="31"/>
      <c r="DIN808" s="31"/>
      <c r="DIO808" s="31"/>
      <c r="DIP808" s="31"/>
      <c r="DIQ808" s="31"/>
      <c r="DIR808" s="31"/>
      <c r="DIS808" s="31"/>
      <c r="DIT808" s="31"/>
      <c r="DIU808" s="31"/>
      <c r="DIV808" s="31"/>
      <c r="DIW808" s="31"/>
      <c r="DIX808" s="31"/>
      <c r="DIY808" s="31"/>
      <c r="DIZ808" s="31"/>
      <c r="DJA808" s="31"/>
      <c r="DJB808" s="31"/>
      <c r="DJC808" s="31"/>
      <c r="DJD808" s="31"/>
      <c r="DJE808" s="31"/>
      <c r="DJF808" s="31"/>
      <c r="DJG808" s="31"/>
      <c r="DJH808" s="31"/>
      <c r="DJI808" s="31"/>
      <c r="DJJ808" s="31"/>
      <c r="DJK808" s="31"/>
      <c r="DJL808" s="31"/>
      <c r="DJM808" s="31"/>
      <c r="DJN808" s="31"/>
      <c r="DJO808" s="31"/>
      <c r="DJP808" s="31"/>
      <c r="DJQ808" s="31"/>
      <c r="DJR808" s="31"/>
      <c r="DJS808" s="31"/>
      <c r="DJT808" s="31"/>
      <c r="DJU808" s="31"/>
      <c r="DJV808" s="31"/>
      <c r="DJW808" s="31"/>
      <c r="DJX808" s="31"/>
      <c r="DJY808" s="31"/>
      <c r="DJZ808" s="31"/>
      <c r="DKA808" s="31"/>
      <c r="DKB808" s="31"/>
      <c r="DKC808" s="31"/>
      <c r="DKD808" s="31"/>
      <c r="DKE808" s="31"/>
      <c r="DKF808" s="31"/>
      <c r="DKG808" s="31"/>
      <c r="DKH808" s="31"/>
      <c r="DKI808" s="31"/>
      <c r="DKJ808" s="31"/>
      <c r="DKK808" s="31"/>
      <c r="DKL808" s="31"/>
      <c r="DKM808" s="31"/>
      <c r="DKN808" s="31"/>
      <c r="DKO808" s="31"/>
      <c r="DKP808" s="31"/>
      <c r="DKQ808" s="31"/>
      <c r="DKR808" s="31"/>
      <c r="DKS808" s="31"/>
      <c r="DKT808" s="31"/>
      <c r="DKU808" s="31"/>
      <c r="DKV808" s="31"/>
      <c r="DKW808" s="31"/>
      <c r="DKX808" s="31"/>
      <c r="DKY808" s="31"/>
      <c r="DKZ808" s="31"/>
      <c r="DLA808" s="31"/>
      <c r="DLB808" s="31"/>
      <c r="DLC808" s="31"/>
      <c r="DLD808" s="31"/>
      <c r="DLE808" s="31"/>
      <c r="DLF808" s="31"/>
      <c r="DLG808" s="31"/>
      <c r="DLH808" s="31"/>
      <c r="DLI808" s="31"/>
      <c r="DLJ808" s="31"/>
      <c r="DLK808" s="31"/>
      <c r="DLL808" s="31"/>
      <c r="DLM808" s="31"/>
      <c r="DLN808" s="31"/>
      <c r="DLO808" s="31"/>
      <c r="DLP808" s="31"/>
      <c r="DLQ808" s="31"/>
      <c r="DLR808" s="31"/>
      <c r="DLS808" s="31"/>
      <c r="DLT808" s="31"/>
      <c r="DLU808" s="31"/>
      <c r="DLV808" s="31"/>
      <c r="DLW808" s="31"/>
      <c r="DLX808" s="31"/>
      <c r="DLY808" s="31"/>
      <c r="DLZ808" s="31"/>
      <c r="DMA808" s="31"/>
      <c r="DMB808" s="31"/>
      <c r="DMC808" s="31"/>
      <c r="DMD808" s="31"/>
      <c r="DME808" s="31"/>
      <c r="DMF808" s="31"/>
      <c r="DMG808" s="31"/>
      <c r="DMH808" s="31"/>
      <c r="DMI808" s="31"/>
      <c r="DMJ808" s="31"/>
      <c r="DMK808" s="31"/>
      <c r="DML808" s="31"/>
      <c r="DMM808" s="31"/>
      <c r="DMN808" s="31"/>
      <c r="DMO808" s="31"/>
      <c r="DMP808" s="31"/>
      <c r="DMQ808" s="31"/>
      <c r="DMR808" s="31"/>
      <c r="DMS808" s="31"/>
      <c r="DMT808" s="31"/>
      <c r="DMU808" s="31"/>
      <c r="DMV808" s="31"/>
      <c r="DMW808" s="31"/>
      <c r="DMX808" s="31"/>
      <c r="DMY808" s="31"/>
      <c r="DMZ808" s="31"/>
      <c r="DNA808" s="31"/>
      <c r="DNB808" s="31"/>
      <c r="DNC808" s="31"/>
      <c r="DND808" s="31"/>
      <c r="DNE808" s="31"/>
      <c r="DNF808" s="31"/>
      <c r="DNG808" s="31"/>
      <c r="DNH808" s="31"/>
      <c r="DNI808" s="31"/>
      <c r="DNJ808" s="31"/>
      <c r="DNK808" s="31"/>
      <c r="DNL808" s="31"/>
      <c r="DNM808" s="31"/>
      <c r="DNN808" s="31"/>
      <c r="DNO808" s="31"/>
      <c r="DNP808" s="31"/>
      <c r="DNQ808" s="31"/>
      <c r="DNR808" s="31"/>
      <c r="DNS808" s="31"/>
      <c r="DNT808" s="31"/>
      <c r="DNU808" s="31"/>
      <c r="DNV808" s="31"/>
      <c r="DNW808" s="31"/>
      <c r="DNX808" s="31"/>
      <c r="DNY808" s="31"/>
      <c r="DNZ808" s="31"/>
      <c r="DOA808" s="31"/>
      <c r="DOB808" s="31"/>
      <c r="DOC808" s="31"/>
      <c r="DOD808" s="31"/>
      <c r="DOE808" s="31"/>
      <c r="DOF808" s="31"/>
      <c r="DOG808" s="31"/>
      <c r="DOH808" s="31"/>
      <c r="DOI808" s="31"/>
      <c r="DOJ808" s="31"/>
      <c r="DOK808" s="31"/>
      <c r="DOL808" s="31"/>
      <c r="DOM808" s="31"/>
      <c r="DON808" s="31"/>
      <c r="DOO808" s="31"/>
      <c r="DOP808" s="31"/>
      <c r="DOQ808" s="31"/>
      <c r="DOR808" s="31"/>
      <c r="DOS808" s="31"/>
      <c r="DOT808" s="31"/>
      <c r="DOU808" s="31"/>
      <c r="DOV808" s="31"/>
      <c r="DOW808" s="31"/>
      <c r="DOX808" s="31"/>
      <c r="DOY808" s="31"/>
      <c r="DOZ808" s="31"/>
      <c r="DPA808" s="31"/>
      <c r="DPB808" s="31"/>
      <c r="DPC808" s="31"/>
      <c r="DPD808" s="31"/>
      <c r="DPE808" s="31"/>
      <c r="DPF808" s="31"/>
      <c r="DPG808" s="31"/>
      <c r="DPH808" s="31"/>
      <c r="DPI808" s="31"/>
      <c r="DPJ808" s="31"/>
      <c r="DPK808" s="31"/>
      <c r="DPL808" s="31"/>
      <c r="DPM808" s="31"/>
      <c r="DPN808" s="31"/>
      <c r="DPO808" s="31"/>
      <c r="DPP808" s="31"/>
      <c r="DPQ808" s="31"/>
      <c r="DPR808" s="31"/>
      <c r="DPS808" s="31"/>
      <c r="DPT808" s="31"/>
      <c r="DPU808" s="31"/>
      <c r="DPV808" s="31"/>
      <c r="DPW808" s="31"/>
      <c r="DPX808" s="31"/>
      <c r="DPY808" s="31"/>
      <c r="DPZ808" s="31"/>
      <c r="DQA808" s="31"/>
      <c r="DQB808" s="31"/>
      <c r="DQC808" s="31"/>
      <c r="DQD808" s="31"/>
      <c r="DQE808" s="31"/>
      <c r="DQF808" s="31"/>
      <c r="DQG808" s="31"/>
      <c r="DQH808" s="31"/>
      <c r="DQI808" s="31"/>
      <c r="DQJ808" s="31"/>
      <c r="DQK808" s="31"/>
      <c r="DQL808" s="31"/>
      <c r="DQM808" s="31"/>
      <c r="DQN808" s="31"/>
      <c r="DQO808" s="31"/>
      <c r="DQP808" s="31"/>
      <c r="DQQ808" s="31"/>
      <c r="DQR808" s="31"/>
      <c r="DQS808" s="31"/>
      <c r="DQT808" s="31"/>
      <c r="DQU808" s="31"/>
      <c r="DQV808" s="31"/>
      <c r="DQW808" s="31"/>
      <c r="DQX808" s="31"/>
      <c r="DQY808" s="31"/>
      <c r="DQZ808" s="31"/>
      <c r="DRA808" s="31"/>
      <c r="DRB808" s="31"/>
      <c r="DRC808" s="31"/>
      <c r="DRD808" s="31"/>
      <c r="DRE808" s="31"/>
      <c r="DRF808" s="31"/>
      <c r="DRG808" s="31"/>
      <c r="DRH808" s="31"/>
      <c r="DRI808" s="31"/>
      <c r="DRJ808" s="31"/>
      <c r="DRK808" s="31"/>
      <c r="DRL808" s="31"/>
      <c r="DRM808" s="31"/>
      <c r="DRN808" s="31"/>
      <c r="DRO808" s="31"/>
      <c r="DRP808" s="31"/>
      <c r="DRQ808" s="31"/>
      <c r="DRR808" s="31"/>
      <c r="DRS808" s="31"/>
      <c r="DRT808" s="31"/>
      <c r="DRU808" s="31"/>
      <c r="DRV808" s="31"/>
      <c r="DRW808" s="31"/>
      <c r="DRX808" s="31"/>
      <c r="DRY808" s="31"/>
      <c r="DRZ808" s="31"/>
      <c r="DSA808" s="31"/>
      <c r="DSB808" s="31"/>
      <c r="DSC808" s="31"/>
      <c r="DSD808" s="31"/>
      <c r="DSE808" s="31"/>
      <c r="DSF808" s="31"/>
      <c r="DSG808" s="31"/>
      <c r="DSH808" s="31"/>
      <c r="DSI808" s="31"/>
      <c r="DSJ808" s="31"/>
      <c r="DSK808" s="31"/>
      <c r="DSL808" s="31"/>
      <c r="DSM808" s="31"/>
      <c r="DSN808" s="31"/>
      <c r="DSO808" s="31"/>
      <c r="DSP808" s="31"/>
      <c r="DSQ808" s="31"/>
      <c r="DSR808" s="31"/>
      <c r="DSS808" s="31"/>
      <c r="DST808" s="31"/>
      <c r="DSU808" s="31"/>
      <c r="DSV808" s="31"/>
      <c r="DSW808" s="31"/>
      <c r="DSX808" s="31"/>
      <c r="DSY808" s="31"/>
      <c r="DSZ808" s="31"/>
      <c r="DTA808" s="31"/>
      <c r="DTB808" s="31"/>
      <c r="DTC808" s="31"/>
      <c r="DTD808" s="31"/>
      <c r="DTE808" s="31"/>
      <c r="DTF808" s="31"/>
      <c r="DTG808" s="31"/>
      <c r="DTH808" s="31"/>
      <c r="DTI808" s="31"/>
      <c r="DTJ808" s="31"/>
      <c r="DTK808" s="31"/>
      <c r="DTL808" s="31"/>
      <c r="DTM808" s="31"/>
      <c r="DTN808" s="31"/>
      <c r="DTO808" s="31"/>
      <c r="DTP808" s="31"/>
      <c r="DTQ808" s="31"/>
      <c r="DTR808" s="31"/>
      <c r="DTS808" s="31"/>
      <c r="DTT808" s="31"/>
      <c r="DTU808" s="31"/>
      <c r="DTV808" s="31"/>
      <c r="DTW808" s="31"/>
      <c r="DTX808" s="31"/>
      <c r="DTY808" s="31"/>
      <c r="DTZ808" s="31"/>
      <c r="DUA808" s="31"/>
      <c r="DUB808" s="31"/>
      <c r="DUC808" s="31"/>
      <c r="DUD808" s="31"/>
      <c r="DUE808" s="31"/>
      <c r="DUF808" s="31"/>
      <c r="DUG808" s="31"/>
      <c r="DUH808" s="31"/>
      <c r="DUI808" s="31"/>
      <c r="DUJ808" s="31"/>
      <c r="DUK808" s="31"/>
      <c r="DUL808" s="31"/>
      <c r="DUM808" s="31"/>
      <c r="DUN808" s="31"/>
      <c r="DUO808" s="31"/>
      <c r="DUP808" s="31"/>
      <c r="DUQ808" s="31"/>
      <c r="DUR808" s="31"/>
      <c r="DUS808" s="31"/>
      <c r="DUT808" s="31"/>
      <c r="DUU808" s="31"/>
      <c r="DUV808" s="31"/>
      <c r="DUW808" s="31"/>
      <c r="DUX808" s="31"/>
      <c r="DUY808" s="31"/>
      <c r="DUZ808" s="31"/>
      <c r="DVA808" s="31"/>
      <c r="DVB808" s="31"/>
      <c r="DVC808" s="31"/>
      <c r="DVD808" s="31"/>
      <c r="DVE808" s="31"/>
      <c r="DVF808" s="31"/>
      <c r="DVG808" s="31"/>
      <c r="DVH808" s="31"/>
      <c r="DVI808" s="31"/>
      <c r="DVJ808" s="31"/>
      <c r="DVK808" s="31"/>
      <c r="DVL808" s="31"/>
      <c r="DVM808" s="31"/>
      <c r="DVN808" s="31"/>
      <c r="DVO808" s="31"/>
      <c r="DVP808" s="31"/>
      <c r="DVQ808" s="31"/>
      <c r="DVR808" s="31"/>
      <c r="DVS808" s="31"/>
      <c r="DVT808" s="31"/>
      <c r="DVU808" s="31"/>
      <c r="DVV808" s="31"/>
      <c r="DVW808" s="31"/>
      <c r="DVX808" s="31"/>
      <c r="DVY808" s="31"/>
      <c r="DVZ808" s="31"/>
      <c r="DWA808" s="31"/>
      <c r="DWB808" s="31"/>
      <c r="DWC808" s="31"/>
      <c r="DWD808" s="31"/>
      <c r="DWE808" s="31"/>
      <c r="DWF808" s="31"/>
      <c r="DWG808" s="31"/>
      <c r="DWH808" s="31"/>
      <c r="DWI808" s="31"/>
      <c r="DWJ808" s="31"/>
      <c r="DWK808" s="31"/>
      <c r="DWL808" s="31"/>
      <c r="DWM808" s="31"/>
      <c r="DWN808" s="31"/>
      <c r="DWO808" s="31"/>
      <c r="DWP808" s="31"/>
      <c r="DWQ808" s="31"/>
      <c r="DWR808" s="31"/>
      <c r="DWS808" s="31"/>
      <c r="DWT808" s="31"/>
      <c r="DWU808" s="31"/>
      <c r="DWV808" s="31"/>
      <c r="DWW808" s="31"/>
      <c r="DWX808" s="31"/>
      <c r="DWY808" s="31"/>
      <c r="DWZ808" s="31"/>
      <c r="DXA808" s="31"/>
      <c r="DXB808" s="31"/>
      <c r="DXC808" s="31"/>
      <c r="DXD808" s="31"/>
      <c r="DXE808" s="31"/>
      <c r="DXF808" s="31"/>
      <c r="DXG808" s="31"/>
      <c r="DXH808" s="31"/>
      <c r="DXI808" s="31"/>
      <c r="DXJ808" s="31"/>
      <c r="DXK808" s="31"/>
      <c r="DXL808" s="31"/>
      <c r="DXM808" s="31"/>
      <c r="DXN808" s="31"/>
      <c r="DXO808" s="31"/>
      <c r="DXP808" s="31"/>
      <c r="DXQ808" s="31"/>
      <c r="DXR808" s="31"/>
      <c r="DXS808" s="31"/>
      <c r="DXT808" s="31"/>
      <c r="DXU808" s="31"/>
      <c r="DXV808" s="31"/>
      <c r="DXW808" s="31"/>
      <c r="DXX808" s="31"/>
      <c r="DXY808" s="31"/>
      <c r="DXZ808" s="31"/>
      <c r="DYA808" s="31"/>
      <c r="DYB808" s="31"/>
      <c r="DYC808" s="31"/>
      <c r="DYD808" s="31"/>
      <c r="DYE808" s="31"/>
      <c r="DYF808" s="31"/>
      <c r="DYG808" s="31"/>
      <c r="DYH808" s="31"/>
      <c r="DYI808" s="31"/>
      <c r="DYJ808" s="31"/>
      <c r="DYK808" s="31"/>
      <c r="DYL808" s="31"/>
      <c r="DYM808" s="31"/>
      <c r="DYN808" s="31"/>
      <c r="DYO808" s="31"/>
      <c r="DYP808" s="31"/>
      <c r="DYQ808" s="31"/>
      <c r="DYR808" s="31"/>
      <c r="DYS808" s="31"/>
      <c r="DYT808" s="31"/>
      <c r="DYU808" s="31"/>
      <c r="DYV808" s="31"/>
      <c r="DYW808" s="31"/>
      <c r="DYX808" s="31"/>
      <c r="DYY808" s="31"/>
      <c r="DYZ808" s="31"/>
      <c r="DZA808" s="31"/>
      <c r="DZB808" s="31"/>
      <c r="DZC808" s="31"/>
      <c r="DZD808" s="31"/>
      <c r="DZE808" s="31"/>
      <c r="DZF808" s="31"/>
      <c r="DZG808" s="31"/>
      <c r="DZH808" s="31"/>
      <c r="DZI808" s="31"/>
      <c r="DZJ808" s="31"/>
      <c r="DZK808" s="31"/>
      <c r="DZL808" s="31"/>
      <c r="DZM808" s="31"/>
      <c r="DZN808" s="31"/>
      <c r="DZO808" s="31"/>
      <c r="DZP808" s="31"/>
      <c r="DZQ808" s="31"/>
      <c r="DZR808" s="31"/>
      <c r="DZS808" s="31"/>
      <c r="DZT808" s="31"/>
      <c r="DZU808" s="31"/>
      <c r="DZV808" s="31"/>
      <c r="DZW808" s="31"/>
      <c r="DZX808" s="31"/>
      <c r="DZY808" s="31"/>
      <c r="DZZ808" s="31"/>
      <c r="EAA808" s="31"/>
      <c r="EAB808" s="31"/>
      <c r="EAC808" s="31"/>
      <c r="EAD808" s="31"/>
      <c r="EAE808" s="31"/>
      <c r="EAF808" s="31"/>
      <c r="EAG808" s="31"/>
      <c r="EAH808" s="31"/>
      <c r="EAI808" s="31"/>
      <c r="EAJ808" s="31"/>
      <c r="EAK808" s="31"/>
      <c r="EAL808" s="31"/>
      <c r="EAM808" s="31"/>
      <c r="EAN808" s="31"/>
      <c r="EAO808" s="31"/>
      <c r="EAP808" s="31"/>
      <c r="EAQ808" s="31"/>
      <c r="EAR808" s="31"/>
      <c r="EAS808" s="31"/>
      <c r="EAT808" s="31"/>
      <c r="EAU808" s="31"/>
      <c r="EAV808" s="31"/>
      <c r="EAW808" s="31"/>
      <c r="EAX808" s="31"/>
      <c r="EAY808" s="31"/>
      <c r="EAZ808" s="31"/>
      <c r="EBA808" s="31"/>
      <c r="EBB808" s="31"/>
      <c r="EBC808" s="31"/>
      <c r="EBD808" s="31"/>
      <c r="EBE808" s="31"/>
      <c r="EBF808" s="31"/>
      <c r="EBG808" s="31"/>
      <c r="EBH808" s="31"/>
      <c r="EBI808" s="31"/>
      <c r="EBJ808" s="31"/>
      <c r="EBK808" s="31"/>
      <c r="EBL808" s="31"/>
      <c r="EBM808" s="31"/>
      <c r="EBN808" s="31"/>
      <c r="EBO808" s="31"/>
      <c r="EBP808" s="31"/>
      <c r="EBQ808" s="31"/>
      <c r="EBR808" s="31"/>
      <c r="EBS808" s="31"/>
      <c r="EBT808" s="31"/>
      <c r="EBU808" s="31"/>
      <c r="EBV808" s="31"/>
      <c r="EBW808" s="31"/>
      <c r="EBX808" s="31"/>
      <c r="EBY808" s="31"/>
      <c r="EBZ808" s="31"/>
      <c r="ECA808" s="31"/>
      <c r="ECB808" s="31"/>
      <c r="ECC808" s="31"/>
      <c r="ECD808" s="31"/>
      <c r="ECE808" s="31"/>
      <c r="ECF808" s="31"/>
      <c r="ECG808" s="31"/>
      <c r="ECH808" s="31"/>
      <c r="ECI808" s="31"/>
      <c r="ECJ808" s="31"/>
      <c r="ECK808" s="31"/>
      <c r="ECL808" s="31"/>
      <c r="ECM808" s="31"/>
      <c r="ECN808" s="31"/>
      <c r="ECO808" s="31"/>
      <c r="ECP808" s="31"/>
      <c r="ECQ808" s="31"/>
      <c r="ECR808" s="31"/>
      <c r="ECS808" s="31"/>
      <c r="ECT808" s="31"/>
      <c r="ECU808" s="31"/>
      <c r="ECV808" s="31"/>
      <c r="ECW808" s="31"/>
      <c r="ECX808" s="31"/>
      <c r="ECY808" s="31"/>
      <c r="ECZ808" s="31"/>
      <c r="EDA808" s="31"/>
      <c r="EDB808" s="31"/>
      <c r="EDC808" s="31"/>
      <c r="EDD808" s="31"/>
      <c r="EDE808" s="31"/>
      <c r="EDF808" s="31"/>
      <c r="EDG808" s="31"/>
      <c r="EDH808" s="31"/>
      <c r="EDI808" s="31"/>
      <c r="EDJ808" s="31"/>
      <c r="EDK808" s="31"/>
      <c r="EDL808" s="31"/>
      <c r="EDM808" s="31"/>
      <c r="EDN808" s="31"/>
      <c r="EDO808" s="31"/>
      <c r="EDP808" s="31"/>
      <c r="EDQ808" s="31"/>
      <c r="EDR808" s="31"/>
      <c r="EDS808" s="31"/>
      <c r="EDT808" s="31"/>
      <c r="EDU808" s="31"/>
      <c r="EDV808" s="31"/>
      <c r="EDW808" s="31"/>
      <c r="EDX808" s="31"/>
      <c r="EDY808" s="31"/>
      <c r="EDZ808" s="31"/>
      <c r="EEA808" s="31"/>
      <c r="EEB808" s="31"/>
      <c r="EEC808" s="31"/>
      <c r="EED808" s="31"/>
      <c r="EEE808" s="31"/>
      <c r="EEF808" s="31"/>
      <c r="EEG808" s="31"/>
      <c r="EEH808" s="31"/>
      <c r="EEI808" s="31"/>
      <c r="EEJ808" s="31"/>
      <c r="EEK808" s="31"/>
      <c r="EEL808" s="31"/>
      <c r="EEM808" s="31"/>
      <c r="EEN808" s="31"/>
      <c r="EEO808" s="31"/>
      <c r="EEP808" s="31"/>
      <c r="EEQ808" s="31"/>
      <c r="EER808" s="31"/>
      <c r="EES808" s="31"/>
      <c r="EET808" s="31"/>
      <c r="EEU808" s="31"/>
      <c r="EEV808" s="31"/>
      <c r="EEW808" s="31"/>
      <c r="EEX808" s="31"/>
      <c r="EEY808" s="31"/>
      <c r="EEZ808" s="31"/>
      <c r="EFA808" s="31"/>
      <c r="EFB808" s="31"/>
      <c r="EFC808" s="31"/>
      <c r="EFD808" s="31"/>
      <c r="EFE808" s="31"/>
      <c r="EFF808" s="31"/>
      <c r="EFG808" s="31"/>
      <c r="EFH808" s="31"/>
      <c r="EFI808" s="31"/>
      <c r="EFJ808" s="31"/>
      <c r="EFK808" s="31"/>
      <c r="EFL808" s="31"/>
      <c r="EFM808" s="31"/>
      <c r="EFN808" s="31"/>
      <c r="EFO808" s="31"/>
      <c r="EFP808" s="31"/>
      <c r="EFQ808" s="31"/>
      <c r="EFR808" s="31"/>
      <c r="EFS808" s="31"/>
      <c r="EFT808" s="31"/>
      <c r="EFU808" s="31"/>
      <c r="EFV808" s="31"/>
      <c r="EFW808" s="31"/>
      <c r="EFX808" s="31"/>
      <c r="EFY808" s="31"/>
      <c r="EFZ808" s="31"/>
      <c r="EGA808" s="31"/>
      <c r="EGB808" s="31"/>
      <c r="EGC808" s="31"/>
      <c r="EGD808" s="31"/>
      <c r="EGE808" s="31"/>
      <c r="EGF808" s="31"/>
      <c r="EGG808" s="31"/>
      <c r="EGH808" s="31"/>
      <c r="EGI808" s="31"/>
      <c r="EGJ808" s="31"/>
      <c r="EGK808" s="31"/>
      <c r="EGL808" s="31"/>
      <c r="EGM808" s="31"/>
      <c r="EGN808" s="31"/>
      <c r="EGO808" s="31"/>
      <c r="EGP808" s="31"/>
      <c r="EGQ808" s="31"/>
      <c r="EGR808" s="31"/>
      <c r="EGS808" s="31"/>
      <c r="EGT808" s="31"/>
      <c r="EGU808" s="31"/>
      <c r="EGV808" s="31"/>
      <c r="EGW808" s="31"/>
      <c r="EGX808" s="31"/>
      <c r="EGY808" s="31"/>
      <c r="EGZ808" s="31"/>
      <c r="EHA808" s="31"/>
      <c r="EHB808" s="31"/>
      <c r="EHC808" s="31"/>
      <c r="EHD808" s="31"/>
      <c r="EHE808" s="31"/>
      <c r="EHF808" s="31"/>
      <c r="EHG808" s="31"/>
      <c r="EHH808" s="31"/>
      <c r="EHI808" s="31"/>
      <c r="EHJ808" s="31"/>
      <c r="EHK808" s="31"/>
      <c r="EHL808" s="31"/>
      <c r="EHM808" s="31"/>
      <c r="EHN808" s="31"/>
      <c r="EHO808" s="31"/>
      <c r="EHP808" s="31"/>
      <c r="EHQ808" s="31"/>
      <c r="EHR808" s="31"/>
      <c r="EHS808" s="31"/>
      <c r="EHT808" s="31"/>
      <c r="EHU808" s="31"/>
      <c r="EHV808" s="31"/>
      <c r="EHW808" s="31"/>
      <c r="EHX808" s="31"/>
      <c r="EHY808" s="31"/>
      <c r="EHZ808" s="31"/>
      <c r="EIA808" s="31"/>
      <c r="EIB808" s="31"/>
      <c r="EIC808" s="31"/>
      <c r="EID808" s="31"/>
      <c r="EIE808" s="31"/>
      <c r="EIF808" s="31"/>
      <c r="EIG808" s="31"/>
      <c r="EIH808" s="31"/>
      <c r="EII808" s="31"/>
      <c r="EIJ808" s="31"/>
      <c r="EIK808" s="31"/>
      <c r="EIL808" s="31"/>
      <c r="EIM808" s="31"/>
      <c r="EIN808" s="31"/>
      <c r="EIO808" s="31"/>
      <c r="EIP808" s="31"/>
      <c r="EIQ808" s="31"/>
      <c r="EIR808" s="31"/>
      <c r="EIS808" s="31"/>
      <c r="EIT808" s="31"/>
      <c r="EIU808" s="31"/>
      <c r="EIV808" s="31"/>
      <c r="EIW808" s="31"/>
      <c r="EIX808" s="31"/>
      <c r="EIY808" s="31"/>
      <c r="EIZ808" s="31"/>
      <c r="EJA808" s="31"/>
      <c r="EJB808" s="31"/>
      <c r="EJC808" s="31"/>
      <c r="EJD808" s="31"/>
      <c r="EJE808" s="31"/>
      <c r="EJF808" s="31"/>
      <c r="EJG808" s="31"/>
      <c r="EJH808" s="31"/>
      <c r="EJI808" s="31"/>
      <c r="EJJ808" s="31"/>
      <c r="EJK808" s="31"/>
      <c r="EJL808" s="31"/>
      <c r="EJM808" s="31"/>
      <c r="EJN808" s="31"/>
      <c r="EJO808" s="31"/>
      <c r="EJP808" s="31"/>
      <c r="EJQ808" s="31"/>
      <c r="EJR808" s="31"/>
      <c r="EJS808" s="31"/>
      <c r="EJT808" s="31"/>
      <c r="EJU808" s="31"/>
      <c r="EJV808" s="31"/>
      <c r="EJW808" s="31"/>
      <c r="EJX808" s="31"/>
      <c r="EJY808" s="31"/>
      <c r="EJZ808" s="31"/>
      <c r="EKA808" s="31"/>
      <c r="EKB808" s="31"/>
      <c r="EKC808" s="31"/>
      <c r="EKD808" s="31"/>
      <c r="EKE808" s="31"/>
      <c r="EKF808" s="31"/>
      <c r="EKG808" s="31"/>
      <c r="EKH808" s="31"/>
      <c r="EKI808" s="31"/>
      <c r="EKJ808" s="31"/>
      <c r="EKK808" s="31"/>
      <c r="EKL808" s="31"/>
      <c r="EKM808" s="31"/>
      <c r="EKN808" s="31"/>
      <c r="EKO808" s="31"/>
      <c r="EKP808" s="31"/>
      <c r="EKQ808" s="31"/>
      <c r="EKR808" s="31"/>
      <c r="EKS808" s="31"/>
      <c r="EKT808" s="31"/>
      <c r="EKU808" s="31"/>
      <c r="EKV808" s="31"/>
      <c r="EKW808" s="31"/>
      <c r="EKX808" s="31"/>
      <c r="EKY808" s="31"/>
      <c r="EKZ808" s="31"/>
      <c r="ELA808" s="31"/>
      <c r="ELB808" s="31"/>
      <c r="ELC808" s="31"/>
      <c r="ELD808" s="31"/>
      <c r="ELE808" s="31"/>
      <c r="ELF808" s="31"/>
      <c r="ELG808" s="31"/>
      <c r="ELH808" s="31"/>
      <c r="ELI808" s="31"/>
      <c r="ELJ808" s="31"/>
      <c r="ELK808" s="31"/>
      <c r="ELL808" s="31"/>
      <c r="ELM808" s="31"/>
      <c r="ELN808" s="31"/>
      <c r="ELO808" s="31"/>
      <c r="ELP808" s="31"/>
      <c r="ELQ808" s="31"/>
      <c r="ELR808" s="31"/>
      <c r="ELS808" s="31"/>
      <c r="ELT808" s="31"/>
      <c r="ELU808" s="31"/>
      <c r="ELV808" s="31"/>
      <c r="ELW808" s="31"/>
      <c r="ELX808" s="31"/>
      <c r="ELY808" s="31"/>
      <c r="ELZ808" s="31"/>
      <c r="EMA808" s="31"/>
      <c r="EMB808" s="31"/>
      <c r="EMC808" s="31"/>
      <c r="EMD808" s="31"/>
      <c r="EME808" s="31"/>
      <c r="EMF808" s="31"/>
      <c r="EMG808" s="31"/>
      <c r="EMH808" s="31"/>
      <c r="EMI808" s="31"/>
      <c r="EMJ808" s="31"/>
      <c r="EMK808" s="31"/>
      <c r="EML808" s="31"/>
      <c r="EMM808" s="31"/>
      <c r="EMN808" s="31"/>
      <c r="EMO808" s="31"/>
      <c r="EMP808" s="31"/>
      <c r="EMQ808" s="31"/>
      <c r="EMR808" s="31"/>
      <c r="EMS808" s="31"/>
      <c r="EMT808" s="31"/>
      <c r="EMU808" s="31"/>
      <c r="EMV808" s="31"/>
      <c r="EMW808" s="31"/>
      <c r="EMX808" s="31"/>
      <c r="EMY808" s="31"/>
      <c r="EMZ808" s="31"/>
      <c r="ENA808" s="31"/>
      <c r="ENB808" s="31"/>
      <c r="ENC808" s="31"/>
      <c r="END808" s="31"/>
      <c r="ENE808" s="31"/>
      <c r="ENF808" s="31"/>
      <c r="ENG808" s="31"/>
      <c r="ENH808" s="31"/>
      <c r="ENI808" s="31"/>
      <c r="ENJ808" s="31"/>
      <c r="ENK808" s="31"/>
      <c r="ENL808" s="31"/>
      <c r="ENM808" s="31"/>
      <c r="ENN808" s="31"/>
      <c r="ENO808" s="31"/>
      <c r="ENP808" s="31"/>
      <c r="ENQ808" s="31"/>
      <c r="ENR808" s="31"/>
      <c r="ENS808" s="31"/>
      <c r="ENT808" s="31"/>
      <c r="ENU808" s="31"/>
      <c r="ENV808" s="31"/>
      <c r="ENW808" s="31"/>
      <c r="ENX808" s="31"/>
      <c r="ENY808" s="31"/>
      <c r="ENZ808" s="31"/>
      <c r="EOA808" s="31"/>
      <c r="EOB808" s="31"/>
      <c r="EOC808" s="31"/>
      <c r="EOD808" s="31"/>
      <c r="EOE808" s="31"/>
      <c r="EOF808" s="31"/>
      <c r="EOG808" s="31"/>
      <c r="EOH808" s="31"/>
      <c r="EOI808" s="31"/>
      <c r="EOJ808" s="31"/>
      <c r="EOK808" s="31"/>
      <c r="EOL808" s="31"/>
      <c r="EOM808" s="31"/>
      <c r="EON808" s="31"/>
      <c r="EOO808" s="31"/>
      <c r="EOP808" s="31"/>
      <c r="EOQ808" s="31"/>
      <c r="EOR808" s="31"/>
      <c r="EOS808" s="31"/>
      <c r="EOT808" s="31"/>
      <c r="EOU808" s="31"/>
      <c r="EOV808" s="31"/>
      <c r="EOW808" s="31"/>
      <c r="EOX808" s="31"/>
      <c r="EOY808" s="31"/>
      <c r="EOZ808" s="31"/>
      <c r="EPA808" s="31"/>
      <c r="EPB808" s="31"/>
      <c r="EPC808" s="31"/>
      <c r="EPD808" s="31"/>
      <c r="EPE808" s="31"/>
      <c r="EPF808" s="31"/>
      <c r="EPG808" s="31"/>
      <c r="EPH808" s="31"/>
      <c r="EPI808" s="31"/>
      <c r="EPJ808" s="31"/>
      <c r="EPK808" s="31"/>
      <c r="EPL808" s="31"/>
      <c r="EPM808" s="31"/>
      <c r="EPN808" s="31"/>
      <c r="EPO808" s="31"/>
      <c r="EPP808" s="31"/>
      <c r="EPQ808" s="31"/>
      <c r="EPR808" s="31"/>
      <c r="EPS808" s="31"/>
      <c r="EPT808" s="31"/>
      <c r="EPU808" s="31"/>
      <c r="EPV808" s="31"/>
      <c r="EPW808" s="31"/>
      <c r="EPX808" s="31"/>
      <c r="EPY808" s="31"/>
      <c r="EPZ808" s="31"/>
      <c r="EQA808" s="31"/>
      <c r="EQB808" s="31"/>
      <c r="EQC808" s="31"/>
      <c r="EQD808" s="31"/>
      <c r="EQE808" s="31"/>
      <c r="EQF808" s="31"/>
      <c r="EQG808" s="31"/>
      <c r="EQH808" s="31"/>
      <c r="EQI808" s="31"/>
      <c r="EQJ808" s="31"/>
      <c r="EQK808" s="31"/>
      <c r="EQL808" s="31"/>
      <c r="EQM808" s="31"/>
      <c r="EQN808" s="31"/>
      <c r="EQO808" s="31"/>
      <c r="EQP808" s="31"/>
      <c r="EQQ808" s="31"/>
      <c r="EQR808" s="31"/>
      <c r="EQS808" s="31"/>
      <c r="EQT808" s="31"/>
      <c r="EQU808" s="31"/>
      <c r="EQV808" s="31"/>
      <c r="EQW808" s="31"/>
      <c r="EQX808" s="31"/>
      <c r="EQY808" s="31"/>
      <c r="EQZ808" s="31"/>
      <c r="ERA808" s="31"/>
      <c r="ERB808" s="31"/>
      <c r="ERC808" s="31"/>
      <c r="ERD808" s="31"/>
      <c r="ERE808" s="31"/>
      <c r="ERF808" s="31"/>
      <c r="ERG808" s="31"/>
      <c r="ERH808" s="31"/>
      <c r="ERI808" s="31"/>
      <c r="ERJ808" s="31"/>
      <c r="ERK808" s="31"/>
      <c r="ERL808" s="31"/>
      <c r="ERM808" s="31"/>
      <c r="ERN808" s="31"/>
      <c r="ERO808" s="31"/>
      <c r="ERP808" s="31"/>
      <c r="ERQ808" s="31"/>
      <c r="ERR808" s="31"/>
      <c r="ERS808" s="31"/>
      <c r="ERT808" s="31"/>
      <c r="ERU808" s="31"/>
      <c r="ERV808" s="31"/>
      <c r="ERW808" s="31"/>
      <c r="ERX808" s="31"/>
      <c r="ERY808" s="31"/>
      <c r="ERZ808" s="31"/>
      <c r="ESA808" s="31"/>
      <c r="ESB808" s="31"/>
      <c r="ESC808" s="31"/>
      <c r="ESD808" s="31"/>
      <c r="ESE808" s="31"/>
      <c r="ESF808" s="31"/>
      <c r="ESG808" s="31"/>
      <c r="ESH808" s="31"/>
      <c r="ESI808" s="31"/>
      <c r="ESJ808" s="31"/>
      <c r="ESK808" s="31"/>
      <c r="ESL808" s="31"/>
      <c r="ESM808" s="31"/>
      <c r="ESN808" s="31"/>
      <c r="ESO808" s="31"/>
      <c r="ESP808" s="31"/>
      <c r="ESQ808" s="31"/>
      <c r="ESR808" s="31"/>
      <c r="ESS808" s="31"/>
      <c r="EST808" s="31"/>
      <c r="ESU808" s="31"/>
      <c r="ESV808" s="31"/>
      <c r="ESW808" s="31"/>
      <c r="ESX808" s="31"/>
      <c r="ESY808" s="31"/>
      <c r="ESZ808" s="31"/>
      <c r="ETA808" s="31"/>
      <c r="ETB808" s="31"/>
      <c r="ETC808" s="31"/>
      <c r="ETD808" s="31"/>
      <c r="ETE808" s="31"/>
      <c r="ETF808" s="31"/>
      <c r="ETG808" s="31"/>
      <c r="ETH808" s="31"/>
      <c r="ETI808" s="31"/>
      <c r="ETJ808" s="31"/>
      <c r="ETK808" s="31"/>
      <c r="ETL808" s="31"/>
      <c r="ETM808" s="31"/>
      <c r="ETN808" s="31"/>
      <c r="ETO808" s="31"/>
      <c r="ETP808" s="31"/>
      <c r="ETQ808" s="31"/>
      <c r="ETR808" s="31"/>
      <c r="ETS808" s="31"/>
      <c r="ETT808" s="31"/>
      <c r="ETU808" s="31"/>
      <c r="ETV808" s="31"/>
      <c r="ETW808" s="31"/>
      <c r="ETX808" s="31"/>
      <c r="ETY808" s="31"/>
      <c r="ETZ808" s="31"/>
      <c r="EUA808" s="31"/>
      <c r="EUB808" s="31"/>
      <c r="EUC808" s="31"/>
      <c r="EUD808" s="31"/>
      <c r="EUE808" s="31"/>
      <c r="EUF808" s="31"/>
      <c r="EUG808" s="31"/>
      <c r="EUH808" s="31"/>
      <c r="EUI808" s="31"/>
      <c r="EUJ808" s="31"/>
      <c r="EUK808" s="31"/>
      <c r="EUL808" s="31"/>
      <c r="EUM808" s="31"/>
      <c r="EUN808" s="31"/>
      <c r="EUO808" s="31"/>
      <c r="EUP808" s="31"/>
      <c r="EUQ808" s="31"/>
      <c r="EUR808" s="31"/>
      <c r="EUS808" s="31"/>
      <c r="EUT808" s="31"/>
      <c r="EUU808" s="31"/>
      <c r="EUV808" s="31"/>
      <c r="EUW808" s="31"/>
      <c r="EUX808" s="31"/>
      <c r="EUY808" s="31"/>
      <c r="EUZ808" s="31"/>
      <c r="EVA808" s="31"/>
      <c r="EVB808" s="31"/>
      <c r="EVC808" s="31"/>
      <c r="EVD808" s="31"/>
      <c r="EVE808" s="31"/>
      <c r="EVF808" s="31"/>
      <c r="EVG808" s="31"/>
      <c r="EVH808" s="31"/>
      <c r="EVI808" s="31"/>
      <c r="EVJ808" s="31"/>
      <c r="EVK808" s="31"/>
      <c r="EVL808" s="31"/>
      <c r="EVM808" s="31"/>
      <c r="EVN808" s="31"/>
      <c r="EVO808" s="31"/>
      <c r="EVP808" s="31"/>
      <c r="EVQ808" s="31"/>
      <c r="EVR808" s="31"/>
      <c r="EVS808" s="31"/>
      <c r="EVT808" s="31"/>
      <c r="EVU808" s="31"/>
      <c r="EVV808" s="31"/>
      <c r="EVW808" s="31"/>
      <c r="EVX808" s="31"/>
      <c r="EVY808" s="31"/>
      <c r="EVZ808" s="31"/>
      <c r="EWA808" s="31"/>
      <c r="EWB808" s="31"/>
      <c r="EWC808" s="31"/>
      <c r="EWD808" s="31"/>
      <c r="EWE808" s="31"/>
      <c r="EWF808" s="31"/>
      <c r="EWG808" s="31"/>
      <c r="EWH808" s="31"/>
      <c r="EWI808" s="31"/>
      <c r="EWJ808" s="31"/>
      <c r="EWK808" s="31"/>
      <c r="EWL808" s="31"/>
      <c r="EWM808" s="31"/>
      <c r="EWN808" s="31"/>
      <c r="EWO808" s="31"/>
      <c r="EWP808" s="31"/>
      <c r="EWQ808" s="31"/>
      <c r="EWR808" s="31"/>
      <c r="EWS808" s="31"/>
      <c r="EWT808" s="31"/>
      <c r="EWU808" s="31"/>
      <c r="EWV808" s="31"/>
      <c r="EWW808" s="31"/>
      <c r="EWX808" s="31"/>
      <c r="EWY808" s="31"/>
      <c r="EWZ808" s="31"/>
      <c r="EXA808" s="31"/>
      <c r="EXB808" s="31"/>
      <c r="EXC808" s="31"/>
      <c r="EXD808" s="31"/>
      <c r="EXE808" s="31"/>
      <c r="EXF808" s="31"/>
      <c r="EXG808" s="31"/>
      <c r="EXH808" s="31"/>
      <c r="EXI808" s="31"/>
      <c r="EXJ808" s="31"/>
      <c r="EXK808" s="31"/>
      <c r="EXL808" s="31"/>
      <c r="EXM808" s="31"/>
      <c r="EXN808" s="31"/>
      <c r="EXO808" s="31"/>
      <c r="EXP808" s="31"/>
      <c r="EXQ808" s="31"/>
      <c r="EXR808" s="31"/>
      <c r="EXS808" s="31"/>
      <c r="EXT808" s="31"/>
      <c r="EXU808" s="31"/>
      <c r="EXV808" s="31"/>
      <c r="EXW808" s="31"/>
      <c r="EXX808" s="31"/>
      <c r="EXY808" s="31"/>
      <c r="EXZ808" s="31"/>
      <c r="EYA808" s="31"/>
      <c r="EYB808" s="31"/>
      <c r="EYC808" s="31"/>
      <c r="EYD808" s="31"/>
      <c r="EYE808" s="31"/>
      <c r="EYF808" s="31"/>
      <c r="EYG808" s="31"/>
      <c r="EYH808" s="31"/>
      <c r="EYI808" s="31"/>
      <c r="EYJ808" s="31"/>
      <c r="EYK808" s="31"/>
      <c r="EYL808" s="31"/>
      <c r="EYM808" s="31"/>
      <c r="EYN808" s="31"/>
      <c r="EYO808" s="31"/>
      <c r="EYP808" s="31"/>
      <c r="EYQ808" s="31"/>
      <c r="EYR808" s="31"/>
      <c r="EYS808" s="31"/>
      <c r="EYT808" s="31"/>
      <c r="EYU808" s="31"/>
      <c r="EYV808" s="31"/>
      <c r="EYW808" s="31"/>
      <c r="EYX808" s="31"/>
      <c r="EYY808" s="31"/>
      <c r="EYZ808" s="31"/>
      <c r="EZA808" s="31"/>
      <c r="EZB808" s="31"/>
      <c r="EZC808" s="31"/>
      <c r="EZD808" s="31"/>
      <c r="EZE808" s="31"/>
      <c r="EZF808" s="31"/>
      <c r="EZG808" s="31"/>
      <c r="EZH808" s="31"/>
      <c r="EZI808" s="31"/>
      <c r="EZJ808" s="31"/>
      <c r="EZK808" s="31"/>
      <c r="EZL808" s="31"/>
      <c r="EZM808" s="31"/>
      <c r="EZN808" s="31"/>
      <c r="EZO808" s="31"/>
      <c r="EZP808" s="31"/>
      <c r="EZQ808" s="31"/>
      <c r="EZR808" s="31"/>
      <c r="EZS808" s="31"/>
      <c r="EZT808" s="31"/>
      <c r="EZU808" s="31"/>
      <c r="EZV808" s="31"/>
      <c r="EZW808" s="31"/>
      <c r="EZX808" s="31"/>
      <c r="EZY808" s="31"/>
      <c r="EZZ808" s="31"/>
      <c r="FAA808" s="31"/>
      <c r="FAB808" s="31"/>
      <c r="FAC808" s="31"/>
      <c r="FAD808" s="31"/>
      <c r="FAE808" s="31"/>
      <c r="FAF808" s="31"/>
      <c r="FAG808" s="31"/>
      <c r="FAH808" s="31"/>
      <c r="FAI808" s="31"/>
      <c r="FAJ808" s="31"/>
      <c r="FAK808" s="31"/>
      <c r="FAL808" s="31"/>
      <c r="FAM808" s="31"/>
      <c r="FAN808" s="31"/>
      <c r="FAO808" s="31"/>
      <c r="FAP808" s="31"/>
      <c r="FAQ808" s="31"/>
      <c r="FAR808" s="31"/>
      <c r="FAS808" s="31"/>
      <c r="FAT808" s="31"/>
      <c r="FAU808" s="31"/>
      <c r="FAV808" s="31"/>
      <c r="FAW808" s="31"/>
      <c r="FAX808" s="31"/>
      <c r="FAY808" s="31"/>
      <c r="FAZ808" s="31"/>
      <c r="FBA808" s="31"/>
      <c r="FBB808" s="31"/>
      <c r="FBC808" s="31"/>
      <c r="FBD808" s="31"/>
      <c r="FBE808" s="31"/>
      <c r="FBF808" s="31"/>
      <c r="FBG808" s="31"/>
      <c r="FBH808" s="31"/>
      <c r="FBI808" s="31"/>
      <c r="FBJ808" s="31"/>
      <c r="FBK808" s="31"/>
      <c r="FBL808" s="31"/>
      <c r="FBM808" s="31"/>
      <c r="FBN808" s="31"/>
      <c r="FBO808" s="31"/>
      <c r="FBP808" s="31"/>
      <c r="FBQ808" s="31"/>
      <c r="FBR808" s="31"/>
      <c r="FBS808" s="31"/>
      <c r="FBT808" s="31"/>
      <c r="FBU808" s="31"/>
      <c r="FBV808" s="31"/>
      <c r="FBW808" s="31"/>
      <c r="FBX808" s="31"/>
      <c r="FBY808" s="31"/>
      <c r="FBZ808" s="31"/>
      <c r="FCA808" s="31"/>
      <c r="FCB808" s="31"/>
      <c r="FCC808" s="31"/>
      <c r="FCD808" s="31"/>
      <c r="FCE808" s="31"/>
      <c r="FCF808" s="31"/>
      <c r="FCG808" s="31"/>
      <c r="FCH808" s="31"/>
      <c r="FCI808" s="31"/>
      <c r="FCJ808" s="31"/>
      <c r="FCK808" s="31"/>
      <c r="FCL808" s="31"/>
      <c r="FCM808" s="31"/>
      <c r="FCN808" s="31"/>
      <c r="FCO808" s="31"/>
      <c r="FCP808" s="31"/>
      <c r="FCQ808" s="31"/>
      <c r="FCR808" s="31"/>
      <c r="FCS808" s="31"/>
      <c r="FCT808" s="31"/>
      <c r="FCU808" s="31"/>
      <c r="FCV808" s="31"/>
      <c r="FCW808" s="31"/>
      <c r="FCX808" s="31"/>
      <c r="FCY808" s="31"/>
      <c r="FCZ808" s="31"/>
      <c r="FDA808" s="31"/>
      <c r="FDB808" s="31"/>
      <c r="FDC808" s="31"/>
      <c r="FDD808" s="31"/>
      <c r="FDE808" s="31"/>
      <c r="FDF808" s="31"/>
      <c r="FDG808" s="31"/>
      <c r="FDH808" s="31"/>
      <c r="FDI808" s="31"/>
      <c r="FDJ808" s="31"/>
      <c r="FDK808" s="31"/>
      <c r="FDL808" s="31"/>
      <c r="FDM808" s="31"/>
      <c r="FDN808" s="31"/>
      <c r="FDO808" s="31"/>
      <c r="FDP808" s="31"/>
      <c r="FDQ808" s="31"/>
      <c r="FDR808" s="31"/>
      <c r="FDS808" s="31"/>
      <c r="FDT808" s="31"/>
      <c r="FDU808" s="31"/>
      <c r="FDV808" s="31"/>
      <c r="FDW808" s="31"/>
      <c r="FDX808" s="31"/>
      <c r="FDY808" s="31"/>
      <c r="FDZ808" s="31"/>
      <c r="FEA808" s="31"/>
      <c r="FEB808" s="31"/>
      <c r="FEC808" s="31"/>
      <c r="FED808" s="31"/>
      <c r="FEE808" s="31"/>
      <c r="FEF808" s="31"/>
      <c r="FEG808" s="31"/>
      <c r="FEH808" s="31"/>
      <c r="FEI808" s="31"/>
      <c r="FEJ808" s="31"/>
      <c r="FEK808" s="31"/>
      <c r="FEL808" s="31"/>
      <c r="FEM808" s="31"/>
      <c r="FEN808" s="31"/>
      <c r="FEO808" s="31"/>
      <c r="FEP808" s="31"/>
      <c r="FEQ808" s="31"/>
      <c r="FER808" s="31"/>
      <c r="FES808" s="31"/>
      <c r="FET808" s="31"/>
      <c r="FEU808" s="31"/>
      <c r="FEV808" s="31"/>
      <c r="FEW808" s="31"/>
      <c r="FEX808" s="31"/>
      <c r="FEY808" s="31"/>
      <c r="FEZ808" s="31"/>
      <c r="FFA808" s="31"/>
      <c r="FFB808" s="31"/>
      <c r="FFC808" s="31"/>
      <c r="FFD808" s="31"/>
      <c r="FFE808" s="31"/>
      <c r="FFF808" s="31"/>
      <c r="FFG808" s="31"/>
      <c r="FFH808" s="31"/>
      <c r="FFI808" s="31"/>
      <c r="FFJ808" s="31"/>
      <c r="FFK808" s="31"/>
      <c r="FFL808" s="31"/>
      <c r="FFM808" s="31"/>
      <c r="FFN808" s="31"/>
      <c r="FFO808" s="31"/>
      <c r="FFP808" s="31"/>
      <c r="FFQ808" s="31"/>
      <c r="FFR808" s="31"/>
      <c r="FFS808" s="31"/>
      <c r="FFT808" s="31"/>
      <c r="FFU808" s="31"/>
      <c r="FFV808" s="31"/>
      <c r="FFW808" s="31"/>
      <c r="FFX808" s="31"/>
      <c r="FFY808" s="31"/>
      <c r="FFZ808" s="31"/>
      <c r="FGA808" s="31"/>
      <c r="FGB808" s="31"/>
      <c r="FGC808" s="31"/>
      <c r="FGD808" s="31"/>
      <c r="FGE808" s="31"/>
      <c r="FGF808" s="31"/>
      <c r="FGG808" s="31"/>
      <c r="FGH808" s="31"/>
      <c r="FGI808" s="31"/>
      <c r="FGJ808" s="31"/>
      <c r="FGK808" s="31"/>
      <c r="FGL808" s="31"/>
      <c r="FGM808" s="31"/>
      <c r="FGN808" s="31"/>
      <c r="FGO808" s="31"/>
      <c r="FGP808" s="31"/>
      <c r="FGQ808" s="31"/>
      <c r="FGR808" s="31"/>
      <c r="FGS808" s="31"/>
      <c r="FGT808" s="31"/>
      <c r="FGU808" s="31"/>
      <c r="FGV808" s="31"/>
      <c r="FGW808" s="31"/>
      <c r="FGX808" s="31"/>
      <c r="FGY808" s="31"/>
      <c r="FGZ808" s="31"/>
      <c r="FHA808" s="31"/>
      <c r="FHB808" s="31"/>
      <c r="FHC808" s="31"/>
      <c r="FHD808" s="31"/>
      <c r="FHE808" s="31"/>
      <c r="FHF808" s="31"/>
      <c r="FHG808" s="31"/>
      <c r="FHH808" s="31"/>
      <c r="FHI808" s="31"/>
      <c r="FHJ808" s="31"/>
      <c r="FHK808" s="31"/>
      <c r="FHL808" s="31"/>
      <c r="FHM808" s="31"/>
      <c r="FHN808" s="31"/>
      <c r="FHO808" s="31"/>
      <c r="FHP808" s="31"/>
      <c r="FHQ808" s="31"/>
      <c r="FHR808" s="31"/>
      <c r="FHS808" s="31"/>
      <c r="FHT808" s="31"/>
      <c r="FHU808" s="31"/>
      <c r="FHV808" s="31"/>
      <c r="FHW808" s="31"/>
      <c r="FHX808" s="31"/>
      <c r="FHY808" s="31"/>
      <c r="FHZ808" s="31"/>
      <c r="FIA808" s="31"/>
      <c r="FIB808" s="31"/>
      <c r="FIC808" s="31"/>
      <c r="FID808" s="31"/>
      <c r="FIE808" s="31"/>
      <c r="FIF808" s="31"/>
      <c r="FIG808" s="31"/>
      <c r="FIH808" s="31"/>
      <c r="FII808" s="31"/>
      <c r="FIJ808" s="31"/>
      <c r="FIK808" s="31"/>
      <c r="FIL808" s="31"/>
      <c r="FIM808" s="31"/>
      <c r="FIN808" s="31"/>
      <c r="FIO808" s="31"/>
      <c r="FIP808" s="31"/>
      <c r="FIQ808" s="31"/>
      <c r="FIR808" s="31"/>
      <c r="FIS808" s="31"/>
      <c r="FIT808" s="31"/>
      <c r="FIU808" s="31"/>
      <c r="FIV808" s="31"/>
      <c r="FIW808" s="31"/>
      <c r="FIX808" s="31"/>
      <c r="FIY808" s="31"/>
      <c r="FIZ808" s="31"/>
      <c r="FJA808" s="31"/>
      <c r="FJB808" s="31"/>
      <c r="FJC808" s="31"/>
      <c r="FJD808" s="31"/>
      <c r="FJE808" s="31"/>
      <c r="FJF808" s="31"/>
      <c r="FJG808" s="31"/>
      <c r="FJH808" s="31"/>
      <c r="FJI808" s="31"/>
      <c r="FJJ808" s="31"/>
      <c r="FJK808" s="31"/>
      <c r="FJL808" s="31"/>
      <c r="FJM808" s="31"/>
      <c r="FJN808" s="31"/>
      <c r="FJO808" s="31"/>
      <c r="FJP808" s="31"/>
      <c r="FJQ808" s="31"/>
      <c r="FJR808" s="31"/>
      <c r="FJS808" s="31"/>
      <c r="FJT808" s="31"/>
      <c r="FJU808" s="31"/>
      <c r="FJV808" s="31"/>
      <c r="FJW808" s="31"/>
      <c r="FJX808" s="31"/>
      <c r="FJY808" s="31"/>
      <c r="FJZ808" s="31"/>
      <c r="FKA808" s="31"/>
      <c r="FKB808" s="31"/>
      <c r="FKC808" s="31"/>
      <c r="FKD808" s="31"/>
      <c r="FKE808" s="31"/>
      <c r="FKF808" s="31"/>
      <c r="FKG808" s="31"/>
      <c r="FKH808" s="31"/>
      <c r="FKI808" s="31"/>
      <c r="FKJ808" s="31"/>
      <c r="FKK808" s="31"/>
      <c r="FKL808" s="31"/>
      <c r="FKM808" s="31"/>
      <c r="FKN808" s="31"/>
      <c r="FKO808" s="31"/>
      <c r="FKP808" s="31"/>
      <c r="FKQ808" s="31"/>
      <c r="FKR808" s="31"/>
      <c r="FKS808" s="31"/>
      <c r="FKT808" s="31"/>
      <c r="FKU808" s="31"/>
      <c r="FKV808" s="31"/>
      <c r="FKW808" s="31"/>
      <c r="FKX808" s="31"/>
      <c r="FKY808" s="31"/>
      <c r="FKZ808" s="31"/>
      <c r="FLA808" s="31"/>
      <c r="FLB808" s="31"/>
      <c r="FLC808" s="31"/>
      <c r="FLD808" s="31"/>
      <c r="FLE808" s="31"/>
      <c r="FLF808" s="31"/>
      <c r="FLG808" s="31"/>
      <c r="FLH808" s="31"/>
      <c r="FLI808" s="31"/>
      <c r="FLJ808" s="31"/>
      <c r="FLK808" s="31"/>
      <c r="FLL808" s="31"/>
      <c r="FLM808" s="31"/>
      <c r="FLN808" s="31"/>
      <c r="FLO808" s="31"/>
      <c r="FLP808" s="31"/>
      <c r="FLQ808" s="31"/>
      <c r="FLR808" s="31"/>
      <c r="FLS808" s="31"/>
      <c r="FLT808" s="31"/>
      <c r="FLU808" s="31"/>
      <c r="FLV808" s="31"/>
      <c r="FLW808" s="31"/>
      <c r="FLX808" s="31"/>
      <c r="FLY808" s="31"/>
      <c r="FLZ808" s="31"/>
      <c r="FMA808" s="31"/>
      <c r="FMB808" s="31"/>
      <c r="FMC808" s="31"/>
      <c r="FMD808" s="31"/>
      <c r="FME808" s="31"/>
      <c r="FMF808" s="31"/>
      <c r="FMG808" s="31"/>
      <c r="FMH808" s="31"/>
      <c r="FMI808" s="31"/>
      <c r="FMJ808" s="31"/>
      <c r="FMK808" s="31"/>
      <c r="FML808" s="31"/>
      <c r="FMM808" s="31"/>
      <c r="FMN808" s="31"/>
      <c r="FMO808" s="31"/>
      <c r="FMP808" s="31"/>
      <c r="FMQ808" s="31"/>
      <c r="FMR808" s="31"/>
      <c r="FMS808" s="31"/>
      <c r="FMT808" s="31"/>
      <c r="FMU808" s="31"/>
      <c r="FMV808" s="31"/>
      <c r="FMW808" s="31"/>
      <c r="FMX808" s="31"/>
      <c r="FMY808" s="31"/>
      <c r="FMZ808" s="31"/>
      <c r="FNA808" s="31"/>
      <c r="FNB808" s="31"/>
      <c r="FNC808" s="31"/>
      <c r="FND808" s="31"/>
      <c r="FNE808" s="31"/>
      <c r="FNF808" s="31"/>
      <c r="FNG808" s="31"/>
      <c r="FNH808" s="31"/>
      <c r="FNI808" s="31"/>
      <c r="FNJ808" s="31"/>
      <c r="FNK808" s="31"/>
      <c r="FNL808" s="31"/>
      <c r="FNM808" s="31"/>
      <c r="FNN808" s="31"/>
      <c r="FNO808" s="31"/>
      <c r="FNP808" s="31"/>
      <c r="FNQ808" s="31"/>
      <c r="FNR808" s="31"/>
      <c r="FNS808" s="31"/>
      <c r="FNT808" s="31"/>
      <c r="FNU808" s="31"/>
      <c r="FNV808" s="31"/>
      <c r="FNW808" s="31"/>
      <c r="FNX808" s="31"/>
      <c r="FNY808" s="31"/>
      <c r="FNZ808" s="31"/>
      <c r="FOA808" s="31"/>
      <c r="FOB808" s="31"/>
      <c r="FOC808" s="31"/>
      <c r="FOD808" s="31"/>
      <c r="FOE808" s="31"/>
      <c r="FOF808" s="31"/>
      <c r="FOG808" s="31"/>
      <c r="FOH808" s="31"/>
      <c r="FOI808" s="31"/>
      <c r="FOJ808" s="31"/>
      <c r="FOK808" s="31"/>
      <c r="FOL808" s="31"/>
      <c r="FOM808" s="31"/>
      <c r="FON808" s="31"/>
      <c r="FOO808" s="31"/>
      <c r="FOP808" s="31"/>
      <c r="FOQ808" s="31"/>
      <c r="FOR808" s="31"/>
      <c r="FOS808" s="31"/>
      <c r="FOT808" s="31"/>
      <c r="FOU808" s="31"/>
      <c r="FOV808" s="31"/>
      <c r="FOW808" s="31"/>
      <c r="FOX808" s="31"/>
      <c r="FOY808" s="31"/>
      <c r="FOZ808" s="31"/>
      <c r="FPA808" s="31"/>
      <c r="FPB808" s="31"/>
      <c r="FPC808" s="31"/>
      <c r="FPD808" s="31"/>
      <c r="FPE808" s="31"/>
      <c r="FPF808" s="31"/>
      <c r="FPG808" s="31"/>
      <c r="FPH808" s="31"/>
      <c r="FPI808" s="31"/>
      <c r="FPJ808" s="31"/>
      <c r="FPK808" s="31"/>
      <c r="FPL808" s="31"/>
      <c r="FPM808" s="31"/>
      <c r="FPN808" s="31"/>
      <c r="FPO808" s="31"/>
      <c r="FPP808" s="31"/>
      <c r="FPQ808" s="31"/>
      <c r="FPR808" s="31"/>
      <c r="FPS808" s="31"/>
      <c r="FPT808" s="31"/>
      <c r="FPU808" s="31"/>
      <c r="FPV808" s="31"/>
      <c r="FPW808" s="31"/>
      <c r="FPX808" s="31"/>
      <c r="FPY808" s="31"/>
      <c r="FPZ808" s="31"/>
      <c r="FQA808" s="31"/>
      <c r="FQB808" s="31"/>
      <c r="FQC808" s="31"/>
      <c r="FQD808" s="31"/>
      <c r="FQE808" s="31"/>
      <c r="FQF808" s="31"/>
      <c r="FQG808" s="31"/>
      <c r="FQH808" s="31"/>
      <c r="FQI808" s="31"/>
      <c r="FQJ808" s="31"/>
      <c r="FQK808" s="31"/>
      <c r="FQL808" s="31"/>
      <c r="FQM808" s="31"/>
      <c r="FQN808" s="31"/>
      <c r="FQO808" s="31"/>
      <c r="FQP808" s="31"/>
      <c r="FQQ808" s="31"/>
      <c r="FQR808" s="31"/>
      <c r="FQS808" s="31"/>
      <c r="FQT808" s="31"/>
      <c r="FQU808" s="31"/>
      <c r="FQV808" s="31"/>
      <c r="FQW808" s="31"/>
      <c r="FQX808" s="31"/>
      <c r="FQY808" s="31"/>
      <c r="FQZ808" s="31"/>
      <c r="FRA808" s="31"/>
      <c r="FRB808" s="31"/>
      <c r="FRC808" s="31"/>
      <c r="FRD808" s="31"/>
      <c r="FRE808" s="31"/>
      <c r="FRF808" s="31"/>
      <c r="FRG808" s="31"/>
      <c r="FRH808" s="31"/>
      <c r="FRI808" s="31"/>
      <c r="FRJ808" s="31"/>
      <c r="FRK808" s="31"/>
      <c r="FRL808" s="31"/>
      <c r="FRM808" s="31"/>
      <c r="FRN808" s="31"/>
      <c r="FRO808" s="31"/>
      <c r="FRP808" s="31"/>
      <c r="FRQ808" s="31"/>
      <c r="FRR808" s="31"/>
      <c r="FRS808" s="31"/>
      <c r="FRT808" s="31"/>
      <c r="FRU808" s="31"/>
      <c r="FRV808" s="31"/>
      <c r="FRW808" s="31"/>
      <c r="FRX808" s="31"/>
      <c r="FRY808" s="31"/>
      <c r="FRZ808" s="31"/>
      <c r="FSA808" s="31"/>
      <c r="FSB808" s="31"/>
      <c r="FSC808" s="31"/>
      <c r="FSD808" s="31"/>
      <c r="FSE808" s="31"/>
      <c r="FSF808" s="31"/>
      <c r="FSG808" s="31"/>
      <c r="FSH808" s="31"/>
      <c r="FSI808" s="31"/>
      <c r="FSJ808" s="31"/>
      <c r="FSK808" s="31"/>
      <c r="FSL808" s="31"/>
      <c r="FSM808" s="31"/>
      <c r="FSN808" s="31"/>
      <c r="FSO808" s="31"/>
      <c r="FSP808" s="31"/>
      <c r="FSQ808" s="31"/>
      <c r="FSR808" s="31"/>
      <c r="FSS808" s="31"/>
      <c r="FST808" s="31"/>
      <c r="FSU808" s="31"/>
      <c r="FSV808" s="31"/>
      <c r="FSW808" s="31"/>
      <c r="FSX808" s="31"/>
      <c r="FSY808" s="31"/>
      <c r="FSZ808" s="31"/>
      <c r="FTA808" s="31"/>
      <c r="FTB808" s="31"/>
      <c r="FTC808" s="31"/>
      <c r="FTD808" s="31"/>
      <c r="FTE808" s="31"/>
      <c r="FTF808" s="31"/>
      <c r="FTG808" s="31"/>
      <c r="FTH808" s="31"/>
      <c r="FTI808" s="31"/>
      <c r="FTJ808" s="31"/>
      <c r="FTK808" s="31"/>
      <c r="FTL808" s="31"/>
      <c r="FTM808" s="31"/>
      <c r="FTN808" s="31"/>
      <c r="FTO808" s="31"/>
      <c r="FTP808" s="31"/>
      <c r="FTQ808" s="31"/>
      <c r="FTR808" s="31"/>
      <c r="FTS808" s="31"/>
      <c r="FTT808" s="31"/>
      <c r="FTU808" s="31"/>
      <c r="FTV808" s="31"/>
      <c r="FTW808" s="31"/>
      <c r="FTX808" s="31"/>
      <c r="FTY808" s="31"/>
      <c r="FTZ808" s="31"/>
      <c r="FUA808" s="31"/>
      <c r="FUB808" s="31"/>
      <c r="FUC808" s="31"/>
      <c r="FUD808" s="31"/>
      <c r="FUE808" s="31"/>
      <c r="FUF808" s="31"/>
      <c r="FUG808" s="31"/>
      <c r="FUH808" s="31"/>
      <c r="FUI808" s="31"/>
      <c r="FUJ808" s="31"/>
      <c r="FUK808" s="31"/>
      <c r="FUL808" s="31"/>
      <c r="FUM808" s="31"/>
      <c r="FUN808" s="31"/>
      <c r="FUO808" s="31"/>
      <c r="FUP808" s="31"/>
      <c r="FUQ808" s="31"/>
      <c r="FUR808" s="31"/>
      <c r="FUS808" s="31"/>
      <c r="FUT808" s="31"/>
      <c r="FUU808" s="31"/>
      <c r="FUV808" s="31"/>
      <c r="FUW808" s="31"/>
      <c r="FUX808" s="31"/>
      <c r="FUY808" s="31"/>
      <c r="FUZ808" s="31"/>
      <c r="FVA808" s="31"/>
      <c r="FVB808" s="31"/>
      <c r="FVC808" s="31"/>
      <c r="FVD808" s="31"/>
      <c r="FVE808" s="31"/>
      <c r="FVF808" s="31"/>
      <c r="FVG808" s="31"/>
      <c r="FVH808" s="31"/>
      <c r="FVI808" s="31"/>
      <c r="FVJ808" s="31"/>
      <c r="FVK808" s="31"/>
      <c r="FVL808" s="31"/>
      <c r="FVM808" s="31"/>
      <c r="FVN808" s="31"/>
      <c r="FVO808" s="31"/>
      <c r="FVP808" s="31"/>
      <c r="FVQ808" s="31"/>
      <c r="FVR808" s="31"/>
      <c r="FVS808" s="31"/>
      <c r="FVT808" s="31"/>
      <c r="FVU808" s="31"/>
      <c r="FVV808" s="31"/>
      <c r="FVW808" s="31"/>
      <c r="FVX808" s="31"/>
      <c r="FVY808" s="31"/>
      <c r="FVZ808" s="31"/>
      <c r="FWA808" s="31"/>
      <c r="FWB808" s="31"/>
      <c r="FWC808" s="31"/>
      <c r="FWD808" s="31"/>
      <c r="FWE808" s="31"/>
      <c r="FWF808" s="31"/>
      <c r="FWG808" s="31"/>
      <c r="FWH808" s="31"/>
      <c r="FWI808" s="31"/>
      <c r="FWJ808" s="31"/>
      <c r="FWK808" s="31"/>
      <c r="FWL808" s="31"/>
      <c r="FWM808" s="31"/>
      <c r="FWN808" s="31"/>
      <c r="FWO808" s="31"/>
      <c r="FWP808" s="31"/>
      <c r="FWQ808" s="31"/>
      <c r="FWR808" s="31"/>
      <c r="FWS808" s="31"/>
      <c r="FWT808" s="31"/>
      <c r="FWU808" s="31"/>
      <c r="FWV808" s="31"/>
      <c r="FWW808" s="31"/>
      <c r="FWX808" s="31"/>
      <c r="FWY808" s="31"/>
      <c r="FWZ808" s="31"/>
      <c r="FXA808" s="31"/>
      <c r="FXB808" s="31"/>
      <c r="FXC808" s="31"/>
      <c r="FXD808" s="31"/>
      <c r="FXE808" s="31"/>
      <c r="FXF808" s="31"/>
      <c r="FXG808" s="31"/>
      <c r="FXH808" s="31"/>
      <c r="FXI808" s="31"/>
      <c r="FXJ808" s="31"/>
      <c r="FXK808" s="31"/>
      <c r="FXL808" s="31"/>
      <c r="FXM808" s="31"/>
      <c r="FXN808" s="31"/>
      <c r="FXO808" s="31"/>
      <c r="FXP808" s="31"/>
      <c r="FXQ808" s="31"/>
      <c r="FXR808" s="31"/>
      <c r="FXS808" s="31"/>
      <c r="FXT808" s="31"/>
      <c r="FXU808" s="31"/>
      <c r="FXV808" s="31"/>
      <c r="FXW808" s="31"/>
      <c r="FXX808" s="31"/>
      <c r="FXY808" s="31"/>
      <c r="FXZ808" s="31"/>
      <c r="FYA808" s="31"/>
      <c r="FYB808" s="31"/>
      <c r="FYC808" s="31"/>
      <c r="FYD808" s="31"/>
      <c r="FYE808" s="31"/>
      <c r="FYF808" s="31"/>
      <c r="FYG808" s="31"/>
      <c r="FYH808" s="31"/>
      <c r="FYI808" s="31"/>
      <c r="FYJ808" s="31"/>
      <c r="FYK808" s="31"/>
      <c r="FYL808" s="31"/>
      <c r="FYM808" s="31"/>
      <c r="FYN808" s="31"/>
      <c r="FYO808" s="31"/>
      <c r="FYP808" s="31"/>
      <c r="FYQ808" s="31"/>
      <c r="FYR808" s="31"/>
      <c r="FYS808" s="31"/>
      <c r="FYT808" s="31"/>
      <c r="FYU808" s="31"/>
      <c r="FYV808" s="31"/>
      <c r="FYW808" s="31"/>
      <c r="FYX808" s="31"/>
      <c r="FYY808" s="31"/>
      <c r="FYZ808" s="31"/>
      <c r="FZA808" s="31"/>
      <c r="FZB808" s="31"/>
      <c r="FZC808" s="31"/>
      <c r="FZD808" s="31"/>
      <c r="FZE808" s="31"/>
      <c r="FZF808" s="31"/>
      <c r="FZG808" s="31"/>
      <c r="FZH808" s="31"/>
      <c r="FZI808" s="31"/>
      <c r="FZJ808" s="31"/>
      <c r="FZK808" s="31"/>
      <c r="FZL808" s="31"/>
      <c r="FZM808" s="31"/>
      <c r="FZN808" s="31"/>
      <c r="FZO808" s="31"/>
      <c r="FZP808" s="31"/>
      <c r="FZQ808" s="31"/>
      <c r="FZR808" s="31"/>
      <c r="FZS808" s="31"/>
      <c r="FZT808" s="31"/>
      <c r="FZU808" s="31"/>
      <c r="FZV808" s="31"/>
      <c r="FZW808" s="31"/>
      <c r="FZX808" s="31"/>
      <c r="FZY808" s="31"/>
      <c r="FZZ808" s="31"/>
      <c r="GAA808" s="31"/>
      <c r="GAB808" s="31"/>
      <c r="GAC808" s="31"/>
      <c r="GAD808" s="31"/>
      <c r="GAE808" s="31"/>
      <c r="GAF808" s="31"/>
      <c r="GAG808" s="31"/>
      <c r="GAH808" s="31"/>
      <c r="GAI808" s="31"/>
      <c r="GAJ808" s="31"/>
      <c r="GAK808" s="31"/>
      <c r="GAL808" s="31"/>
      <c r="GAM808" s="31"/>
      <c r="GAN808" s="31"/>
      <c r="GAO808" s="31"/>
      <c r="GAP808" s="31"/>
      <c r="GAQ808" s="31"/>
      <c r="GAR808" s="31"/>
      <c r="GAS808" s="31"/>
      <c r="GAT808" s="31"/>
      <c r="GAU808" s="31"/>
      <c r="GAV808" s="31"/>
      <c r="GAW808" s="31"/>
      <c r="GAX808" s="31"/>
      <c r="GAY808" s="31"/>
      <c r="GAZ808" s="31"/>
      <c r="GBA808" s="31"/>
      <c r="GBB808" s="31"/>
      <c r="GBC808" s="31"/>
      <c r="GBD808" s="31"/>
      <c r="GBE808" s="31"/>
      <c r="GBF808" s="31"/>
      <c r="GBG808" s="31"/>
      <c r="GBH808" s="31"/>
      <c r="GBI808" s="31"/>
      <c r="GBJ808" s="31"/>
      <c r="GBK808" s="31"/>
      <c r="GBL808" s="31"/>
      <c r="GBM808" s="31"/>
      <c r="GBN808" s="31"/>
      <c r="GBO808" s="31"/>
      <c r="GBP808" s="31"/>
      <c r="GBQ808" s="31"/>
      <c r="GBR808" s="31"/>
      <c r="GBS808" s="31"/>
      <c r="GBT808" s="31"/>
      <c r="GBU808" s="31"/>
      <c r="GBV808" s="31"/>
      <c r="GBW808" s="31"/>
      <c r="GBX808" s="31"/>
      <c r="GBY808" s="31"/>
      <c r="GBZ808" s="31"/>
      <c r="GCA808" s="31"/>
      <c r="GCB808" s="31"/>
      <c r="GCC808" s="31"/>
      <c r="GCD808" s="31"/>
      <c r="GCE808" s="31"/>
      <c r="GCF808" s="31"/>
      <c r="GCG808" s="31"/>
      <c r="GCH808" s="31"/>
      <c r="GCI808" s="31"/>
      <c r="GCJ808" s="31"/>
      <c r="GCK808" s="31"/>
      <c r="GCL808" s="31"/>
      <c r="GCM808" s="31"/>
      <c r="GCN808" s="31"/>
      <c r="GCO808" s="31"/>
      <c r="GCP808" s="31"/>
      <c r="GCQ808" s="31"/>
      <c r="GCR808" s="31"/>
      <c r="GCS808" s="31"/>
      <c r="GCT808" s="31"/>
      <c r="GCU808" s="31"/>
      <c r="GCV808" s="31"/>
      <c r="GCW808" s="31"/>
      <c r="GCX808" s="31"/>
      <c r="GCY808" s="31"/>
      <c r="GCZ808" s="31"/>
      <c r="GDA808" s="31"/>
      <c r="GDB808" s="31"/>
      <c r="GDC808" s="31"/>
      <c r="GDD808" s="31"/>
      <c r="GDE808" s="31"/>
      <c r="GDF808" s="31"/>
      <c r="GDG808" s="31"/>
      <c r="GDH808" s="31"/>
      <c r="GDI808" s="31"/>
      <c r="GDJ808" s="31"/>
      <c r="GDK808" s="31"/>
      <c r="GDL808" s="31"/>
      <c r="GDM808" s="31"/>
      <c r="GDN808" s="31"/>
      <c r="GDO808" s="31"/>
      <c r="GDP808" s="31"/>
      <c r="GDQ808" s="31"/>
      <c r="GDR808" s="31"/>
      <c r="GDS808" s="31"/>
      <c r="GDT808" s="31"/>
      <c r="GDU808" s="31"/>
      <c r="GDV808" s="31"/>
      <c r="GDW808" s="31"/>
      <c r="GDX808" s="31"/>
      <c r="GDY808" s="31"/>
      <c r="GDZ808" s="31"/>
      <c r="GEA808" s="31"/>
      <c r="GEB808" s="31"/>
      <c r="GEC808" s="31"/>
      <c r="GED808" s="31"/>
      <c r="GEE808" s="31"/>
      <c r="GEF808" s="31"/>
      <c r="GEG808" s="31"/>
      <c r="GEH808" s="31"/>
      <c r="GEI808" s="31"/>
      <c r="GEJ808" s="31"/>
      <c r="GEK808" s="31"/>
      <c r="GEL808" s="31"/>
      <c r="GEM808" s="31"/>
      <c r="GEN808" s="31"/>
      <c r="GEO808" s="31"/>
      <c r="GEP808" s="31"/>
      <c r="GEQ808" s="31"/>
      <c r="GER808" s="31"/>
      <c r="GES808" s="31"/>
      <c r="GET808" s="31"/>
      <c r="GEU808" s="31"/>
      <c r="GEV808" s="31"/>
      <c r="GEW808" s="31"/>
      <c r="GEX808" s="31"/>
      <c r="GEY808" s="31"/>
      <c r="GEZ808" s="31"/>
      <c r="GFA808" s="31"/>
      <c r="GFB808" s="31"/>
      <c r="GFC808" s="31"/>
      <c r="GFD808" s="31"/>
      <c r="GFE808" s="31"/>
      <c r="GFF808" s="31"/>
      <c r="GFG808" s="31"/>
      <c r="GFH808" s="31"/>
      <c r="GFI808" s="31"/>
      <c r="GFJ808" s="31"/>
      <c r="GFK808" s="31"/>
      <c r="GFL808" s="31"/>
      <c r="GFM808" s="31"/>
      <c r="GFN808" s="31"/>
      <c r="GFO808" s="31"/>
      <c r="GFP808" s="31"/>
      <c r="GFQ808" s="31"/>
      <c r="GFR808" s="31"/>
      <c r="GFS808" s="31"/>
      <c r="GFT808" s="31"/>
      <c r="GFU808" s="31"/>
      <c r="GFV808" s="31"/>
      <c r="GFW808" s="31"/>
      <c r="GFX808" s="31"/>
      <c r="GFY808" s="31"/>
      <c r="GFZ808" s="31"/>
      <c r="GGA808" s="31"/>
      <c r="GGB808" s="31"/>
      <c r="GGC808" s="31"/>
      <c r="GGD808" s="31"/>
      <c r="GGE808" s="31"/>
      <c r="GGF808" s="31"/>
      <c r="GGG808" s="31"/>
      <c r="GGH808" s="31"/>
      <c r="GGI808" s="31"/>
      <c r="GGJ808" s="31"/>
      <c r="GGK808" s="31"/>
      <c r="GGL808" s="31"/>
      <c r="GGM808" s="31"/>
      <c r="GGN808" s="31"/>
      <c r="GGO808" s="31"/>
      <c r="GGP808" s="31"/>
      <c r="GGQ808" s="31"/>
      <c r="GGR808" s="31"/>
      <c r="GGS808" s="31"/>
      <c r="GGT808" s="31"/>
      <c r="GGU808" s="31"/>
      <c r="GGV808" s="31"/>
      <c r="GGW808" s="31"/>
      <c r="GGX808" s="31"/>
      <c r="GGY808" s="31"/>
      <c r="GGZ808" s="31"/>
      <c r="GHA808" s="31"/>
      <c r="GHB808" s="31"/>
      <c r="GHC808" s="31"/>
      <c r="GHD808" s="31"/>
      <c r="GHE808" s="31"/>
      <c r="GHF808" s="31"/>
      <c r="GHG808" s="31"/>
      <c r="GHH808" s="31"/>
      <c r="GHI808" s="31"/>
      <c r="GHJ808" s="31"/>
      <c r="GHK808" s="31"/>
      <c r="GHL808" s="31"/>
      <c r="GHM808" s="31"/>
      <c r="GHN808" s="31"/>
      <c r="GHO808" s="31"/>
      <c r="GHP808" s="31"/>
      <c r="GHQ808" s="31"/>
      <c r="GHR808" s="31"/>
      <c r="GHS808" s="31"/>
      <c r="GHT808" s="31"/>
      <c r="GHU808" s="31"/>
      <c r="GHV808" s="31"/>
      <c r="GHW808" s="31"/>
      <c r="GHX808" s="31"/>
      <c r="GHY808" s="31"/>
      <c r="GHZ808" s="31"/>
      <c r="GIA808" s="31"/>
      <c r="GIB808" s="31"/>
      <c r="GIC808" s="31"/>
      <c r="GID808" s="31"/>
      <c r="GIE808" s="31"/>
      <c r="GIF808" s="31"/>
      <c r="GIG808" s="31"/>
      <c r="GIH808" s="31"/>
      <c r="GII808" s="31"/>
      <c r="GIJ808" s="31"/>
      <c r="GIK808" s="31"/>
      <c r="GIL808" s="31"/>
      <c r="GIM808" s="31"/>
      <c r="GIN808" s="31"/>
      <c r="GIO808" s="31"/>
      <c r="GIP808" s="31"/>
      <c r="GIQ808" s="31"/>
      <c r="GIR808" s="31"/>
      <c r="GIS808" s="31"/>
      <c r="GIT808" s="31"/>
      <c r="GIU808" s="31"/>
      <c r="GIV808" s="31"/>
      <c r="GIW808" s="31"/>
      <c r="GIX808" s="31"/>
      <c r="GIY808" s="31"/>
      <c r="GIZ808" s="31"/>
      <c r="GJA808" s="31"/>
      <c r="GJB808" s="31"/>
      <c r="GJC808" s="31"/>
      <c r="GJD808" s="31"/>
      <c r="GJE808" s="31"/>
      <c r="GJF808" s="31"/>
      <c r="GJG808" s="31"/>
      <c r="GJH808" s="31"/>
      <c r="GJI808" s="31"/>
      <c r="GJJ808" s="31"/>
      <c r="GJK808" s="31"/>
      <c r="GJL808" s="31"/>
      <c r="GJM808" s="31"/>
      <c r="GJN808" s="31"/>
      <c r="GJO808" s="31"/>
      <c r="GJP808" s="31"/>
      <c r="GJQ808" s="31"/>
      <c r="GJR808" s="31"/>
      <c r="GJS808" s="31"/>
      <c r="GJT808" s="31"/>
      <c r="GJU808" s="31"/>
      <c r="GJV808" s="31"/>
      <c r="GJW808" s="31"/>
      <c r="GJX808" s="31"/>
      <c r="GJY808" s="31"/>
      <c r="GJZ808" s="31"/>
      <c r="GKA808" s="31"/>
      <c r="GKB808" s="31"/>
      <c r="GKC808" s="31"/>
      <c r="GKD808" s="31"/>
      <c r="GKE808" s="31"/>
      <c r="GKF808" s="31"/>
      <c r="GKG808" s="31"/>
      <c r="GKH808" s="31"/>
      <c r="GKI808" s="31"/>
      <c r="GKJ808" s="31"/>
      <c r="GKK808" s="31"/>
      <c r="GKL808" s="31"/>
      <c r="GKM808" s="31"/>
      <c r="GKN808" s="31"/>
      <c r="GKO808" s="31"/>
      <c r="GKP808" s="31"/>
      <c r="GKQ808" s="31"/>
      <c r="GKR808" s="31"/>
      <c r="GKS808" s="31"/>
      <c r="GKT808" s="31"/>
      <c r="GKU808" s="31"/>
      <c r="GKV808" s="31"/>
      <c r="GKW808" s="31"/>
      <c r="GKX808" s="31"/>
      <c r="GKY808" s="31"/>
      <c r="GKZ808" s="31"/>
      <c r="GLA808" s="31"/>
      <c r="GLB808" s="31"/>
      <c r="GLC808" s="31"/>
      <c r="GLD808" s="31"/>
      <c r="GLE808" s="31"/>
      <c r="GLF808" s="31"/>
      <c r="GLG808" s="31"/>
      <c r="GLH808" s="31"/>
      <c r="GLI808" s="31"/>
      <c r="GLJ808" s="31"/>
      <c r="GLK808" s="31"/>
      <c r="GLL808" s="31"/>
      <c r="GLM808" s="31"/>
      <c r="GLN808" s="31"/>
      <c r="GLO808" s="31"/>
      <c r="GLP808" s="31"/>
      <c r="GLQ808" s="31"/>
      <c r="GLR808" s="31"/>
      <c r="GLS808" s="31"/>
      <c r="GLT808" s="31"/>
      <c r="GLU808" s="31"/>
      <c r="GLV808" s="31"/>
      <c r="GLW808" s="31"/>
      <c r="GLX808" s="31"/>
      <c r="GLY808" s="31"/>
      <c r="GLZ808" s="31"/>
      <c r="GMA808" s="31"/>
      <c r="GMB808" s="31"/>
      <c r="GMC808" s="31"/>
      <c r="GMD808" s="31"/>
      <c r="GME808" s="31"/>
      <c r="GMF808" s="31"/>
      <c r="GMG808" s="31"/>
      <c r="GMH808" s="31"/>
      <c r="GMI808" s="31"/>
      <c r="GMJ808" s="31"/>
      <c r="GMK808" s="31"/>
      <c r="GML808" s="31"/>
      <c r="GMM808" s="31"/>
      <c r="GMN808" s="31"/>
      <c r="GMO808" s="31"/>
      <c r="GMP808" s="31"/>
      <c r="GMQ808" s="31"/>
      <c r="GMR808" s="31"/>
      <c r="GMS808" s="31"/>
      <c r="GMT808" s="31"/>
      <c r="GMU808" s="31"/>
      <c r="GMV808" s="31"/>
      <c r="GMW808" s="31"/>
      <c r="GMX808" s="31"/>
      <c r="GMY808" s="31"/>
      <c r="GMZ808" s="31"/>
      <c r="GNA808" s="31"/>
      <c r="GNB808" s="31"/>
      <c r="GNC808" s="31"/>
      <c r="GND808" s="31"/>
      <c r="GNE808" s="31"/>
      <c r="GNF808" s="31"/>
      <c r="GNG808" s="31"/>
      <c r="GNH808" s="31"/>
      <c r="GNI808" s="31"/>
      <c r="GNJ808" s="31"/>
      <c r="GNK808" s="31"/>
      <c r="GNL808" s="31"/>
      <c r="GNM808" s="31"/>
      <c r="GNN808" s="31"/>
      <c r="GNO808" s="31"/>
      <c r="GNP808" s="31"/>
      <c r="GNQ808" s="31"/>
      <c r="GNR808" s="31"/>
      <c r="GNS808" s="31"/>
      <c r="GNT808" s="31"/>
      <c r="GNU808" s="31"/>
      <c r="GNV808" s="31"/>
      <c r="GNW808" s="31"/>
      <c r="GNX808" s="31"/>
      <c r="GNY808" s="31"/>
      <c r="GNZ808" s="31"/>
      <c r="GOA808" s="31"/>
      <c r="GOB808" s="31"/>
      <c r="GOC808" s="31"/>
      <c r="GOD808" s="31"/>
      <c r="GOE808" s="31"/>
      <c r="GOF808" s="31"/>
      <c r="GOG808" s="31"/>
      <c r="GOH808" s="31"/>
      <c r="GOI808" s="31"/>
      <c r="GOJ808" s="31"/>
      <c r="GOK808" s="31"/>
      <c r="GOL808" s="31"/>
      <c r="GOM808" s="31"/>
      <c r="GON808" s="31"/>
      <c r="GOO808" s="31"/>
      <c r="GOP808" s="31"/>
      <c r="GOQ808" s="31"/>
      <c r="GOR808" s="31"/>
      <c r="GOS808" s="31"/>
      <c r="GOT808" s="31"/>
      <c r="GOU808" s="31"/>
      <c r="GOV808" s="31"/>
      <c r="GOW808" s="31"/>
      <c r="GOX808" s="31"/>
      <c r="GOY808" s="31"/>
      <c r="GOZ808" s="31"/>
      <c r="GPA808" s="31"/>
      <c r="GPB808" s="31"/>
      <c r="GPC808" s="31"/>
      <c r="GPD808" s="31"/>
      <c r="GPE808" s="31"/>
      <c r="GPF808" s="31"/>
      <c r="GPG808" s="31"/>
      <c r="GPH808" s="31"/>
      <c r="GPI808" s="31"/>
      <c r="GPJ808" s="31"/>
      <c r="GPK808" s="31"/>
      <c r="GPL808" s="31"/>
      <c r="GPM808" s="31"/>
      <c r="GPN808" s="31"/>
      <c r="GPO808" s="31"/>
      <c r="GPP808" s="31"/>
      <c r="GPQ808" s="31"/>
      <c r="GPR808" s="31"/>
      <c r="GPS808" s="31"/>
      <c r="GPT808" s="31"/>
      <c r="GPU808" s="31"/>
      <c r="GPV808" s="31"/>
      <c r="GPW808" s="31"/>
      <c r="GPX808" s="31"/>
      <c r="GPY808" s="31"/>
      <c r="GPZ808" s="31"/>
      <c r="GQA808" s="31"/>
      <c r="GQB808" s="31"/>
      <c r="GQC808" s="31"/>
      <c r="GQD808" s="31"/>
      <c r="GQE808" s="31"/>
      <c r="GQF808" s="31"/>
      <c r="GQG808" s="31"/>
      <c r="GQH808" s="31"/>
      <c r="GQI808" s="31"/>
      <c r="GQJ808" s="31"/>
      <c r="GQK808" s="31"/>
      <c r="GQL808" s="31"/>
      <c r="GQM808" s="31"/>
      <c r="GQN808" s="31"/>
      <c r="GQO808" s="31"/>
      <c r="GQP808" s="31"/>
      <c r="GQQ808" s="31"/>
      <c r="GQR808" s="31"/>
      <c r="GQS808" s="31"/>
      <c r="GQT808" s="31"/>
      <c r="GQU808" s="31"/>
      <c r="GQV808" s="31"/>
      <c r="GQW808" s="31"/>
      <c r="GQX808" s="31"/>
      <c r="GQY808" s="31"/>
      <c r="GQZ808" s="31"/>
      <c r="GRA808" s="31"/>
      <c r="GRB808" s="31"/>
      <c r="GRC808" s="31"/>
      <c r="GRD808" s="31"/>
      <c r="GRE808" s="31"/>
      <c r="GRF808" s="31"/>
      <c r="GRG808" s="31"/>
      <c r="GRH808" s="31"/>
      <c r="GRI808" s="31"/>
      <c r="GRJ808" s="31"/>
      <c r="GRK808" s="31"/>
      <c r="GRL808" s="31"/>
      <c r="GRM808" s="31"/>
      <c r="GRN808" s="31"/>
      <c r="GRO808" s="31"/>
      <c r="GRP808" s="31"/>
      <c r="GRQ808" s="31"/>
      <c r="GRR808" s="31"/>
      <c r="GRS808" s="31"/>
      <c r="GRT808" s="31"/>
      <c r="GRU808" s="31"/>
      <c r="GRV808" s="31"/>
      <c r="GRW808" s="31"/>
      <c r="GRX808" s="31"/>
      <c r="GRY808" s="31"/>
      <c r="GRZ808" s="31"/>
      <c r="GSA808" s="31"/>
      <c r="GSB808" s="31"/>
      <c r="GSC808" s="31"/>
      <c r="GSD808" s="31"/>
      <c r="GSE808" s="31"/>
      <c r="GSF808" s="31"/>
      <c r="GSG808" s="31"/>
      <c r="GSH808" s="31"/>
      <c r="GSI808" s="31"/>
      <c r="GSJ808" s="31"/>
      <c r="GSK808" s="31"/>
      <c r="GSL808" s="31"/>
      <c r="GSM808" s="31"/>
      <c r="GSN808" s="31"/>
      <c r="GSO808" s="31"/>
      <c r="GSP808" s="31"/>
      <c r="GSQ808" s="31"/>
      <c r="GSR808" s="31"/>
      <c r="GSS808" s="31"/>
      <c r="GST808" s="31"/>
      <c r="GSU808" s="31"/>
      <c r="GSV808" s="31"/>
      <c r="GSW808" s="31"/>
      <c r="GSX808" s="31"/>
      <c r="GSY808" s="31"/>
      <c r="GSZ808" s="31"/>
      <c r="GTA808" s="31"/>
      <c r="GTB808" s="31"/>
      <c r="GTC808" s="31"/>
      <c r="GTD808" s="31"/>
      <c r="GTE808" s="31"/>
      <c r="GTF808" s="31"/>
      <c r="GTG808" s="31"/>
      <c r="GTH808" s="31"/>
      <c r="GTI808" s="31"/>
      <c r="GTJ808" s="31"/>
      <c r="GTK808" s="31"/>
      <c r="GTL808" s="31"/>
      <c r="GTM808" s="31"/>
      <c r="GTN808" s="31"/>
      <c r="GTO808" s="31"/>
      <c r="GTP808" s="31"/>
      <c r="GTQ808" s="31"/>
      <c r="GTR808" s="31"/>
      <c r="GTS808" s="31"/>
      <c r="GTT808" s="31"/>
      <c r="GTU808" s="31"/>
      <c r="GTV808" s="31"/>
      <c r="GTW808" s="31"/>
      <c r="GTX808" s="31"/>
      <c r="GTY808" s="31"/>
      <c r="GTZ808" s="31"/>
      <c r="GUA808" s="31"/>
      <c r="GUB808" s="31"/>
      <c r="GUC808" s="31"/>
      <c r="GUD808" s="31"/>
      <c r="GUE808" s="31"/>
      <c r="GUF808" s="31"/>
      <c r="GUG808" s="31"/>
      <c r="GUH808" s="31"/>
      <c r="GUI808" s="31"/>
      <c r="GUJ808" s="31"/>
      <c r="GUK808" s="31"/>
      <c r="GUL808" s="31"/>
      <c r="GUM808" s="31"/>
      <c r="GUN808" s="31"/>
      <c r="GUO808" s="31"/>
      <c r="GUP808" s="31"/>
      <c r="GUQ808" s="31"/>
      <c r="GUR808" s="31"/>
      <c r="GUS808" s="31"/>
      <c r="GUT808" s="31"/>
      <c r="GUU808" s="31"/>
      <c r="GUV808" s="31"/>
      <c r="GUW808" s="31"/>
      <c r="GUX808" s="31"/>
      <c r="GUY808" s="31"/>
      <c r="GUZ808" s="31"/>
      <c r="GVA808" s="31"/>
      <c r="GVB808" s="31"/>
      <c r="GVC808" s="31"/>
      <c r="GVD808" s="31"/>
      <c r="GVE808" s="31"/>
      <c r="GVF808" s="31"/>
      <c r="GVG808" s="31"/>
      <c r="GVH808" s="31"/>
      <c r="GVI808" s="31"/>
      <c r="GVJ808" s="31"/>
      <c r="GVK808" s="31"/>
      <c r="GVL808" s="31"/>
      <c r="GVM808" s="31"/>
      <c r="GVN808" s="31"/>
      <c r="GVO808" s="31"/>
      <c r="GVP808" s="31"/>
      <c r="GVQ808" s="31"/>
      <c r="GVR808" s="31"/>
      <c r="GVS808" s="31"/>
      <c r="GVT808" s="31"/>
      <c r="GVU808" s="31"/>
      <c r="GVV808" s="31"/>
      <c r="GVW808" s="31"/>
      <c r="GVX808" s="31"/>
      <c r="GVY808" s="31"/>
      <c r="GVZ808" s="31"/>
      <c r="GWA808" s="31"/>
      <c r="GWB808" s="31"/>
      <c r="GWC808" s="31"/>
      <c r="GWD808" s="31"/>
      <c r="GWE808" s="31"/>
      <c r="GWF808" s="31"/>
      <c r="GWG808" s="31"/>
      <c r="GWH808" s="31"/>
      <c r="GWI808" s="31"/>
      <c r="GWJ808" s="31"/>
      <c r="GWK808" s="31"/>
      <c r="GWL808" s="31"/>
      <c r="GWM808" s="31"/>
      <c r="GWN808" s="31"/>
      <c r="GWO808" s="31"/>
      <c r="GWP808" s="31"/>
      <c r="GWQ808" s="31"/>
      <c r="GWR808" s="31"/>
      <c r="GWS808" s="31"/>
      <c r="GWT808" s="31"/>
      <c r="GWU808" s="31"/>
      <c r="GWV808" s="31"/>
      <c r="GWW808" s="31"/>
      <c r="GWX808" s="31"/>
      <c r="GWY808" s="31"/>
      <c r="GWZ808" s="31"/>
      <c r="GXA808" s="31"/>
      <c r="GXB808" s="31"/>
      <c r="GXC808" s="31"/>
      <c r="GXD808" s="31"/>
      <c r="GXE808" s="31"/>
      <c r="GXF808" s="31"/>
      <c r="GXG808" s="31"/>
      <c r="GXH808" s="31"/>
      <c r="GXI808" s="31"/>
      <c r="GXJ808" s="31"/>
      <c r="GXK808" s="31"/>
      <c r="GXL808" s="31"/>
      <c r="GXM808" s="31"/>
      <c r="GXN808" s="31"/>
      <c r="GXO808" s="31"/>
      <c r="GXP808" s="31"/>
      <c r="GXQ808" s="31"/>
      <c r="GXR808" s="31"/>
      <c r="GXS808" s="31"/>
      <c r="GXT808" s="31"/>
      <c r="GXU808" s="31"/>
      <c r="GXV808" s="31"/>
      <c r="GXW808" s="31"/>
      <c r="GXX808" s="31"/>
      <c r="GXY808" s="31"/>
      <c r="GXZ808" s="31"/>
      <c r="GYA808" s="31"/>
      <c r="GYB808" s="31"/>
      <c r="GYC808" s="31"/>
      <c r="GYD808" s="31"/>
      <c r="GYE808" s="31"/>
      <c r="GYF808" s="31"/>
      <c r="GYG808" s="31"/>
      <c r="GYH808" s="31"/>
      <c r="GYI808" s="31"/>
      <c r="GYJ808" s="31"/>
      <c r="GYK808" s="31"/>
      <c r="GYL808" s="31"/>
      <c r="GYM808" s="31"/>
      <c r="GYN808" s="31"/>
      <c r="GYO808" s="31"/>
      <c r="GYP808" s="31"/>
      <c r="GYQ808" s="31"/>
      <c r="GYR808" s="31"/>
      <c r="GYS808" s="31"/>
      <c r="GYT808" s="31"/>
      <c r="GYU808" s="31"/>
      <c r="GYV808" s="31"/>
      <c r="GYW808" s="31"/>
      <c r="GYX808" s="31"/>
      <c r="GYY808" s="31"/>
      <c r="GYZ808" s="31"/>
      <c r="GZA808" s="31"/>
      <c r="GZB808" s="31"/>
      <c r="GZC808" s="31"/>
      <c r="GZD808" s="31"/>
      <c r="GZE808" s="31"/>
      <c r="GZF808" s="31"/>
      <c r="GZG808" s="31"/>
      <c r="GZH808" s="31"/>
      <c r="GZI808" s="31"/>
      <c r="GZJ808" s="31"/>
      <c r="GZK808" s="31"/>
      <c r="GZL808" s="31"/>
      <c r="GZM808" s="31"/>
      <c r="GZN808" s="31"/>
      <c r="GZO808" s="31"/>
      <c r="GZP808" s="31"/>
      <c r="GZQ808" s="31"/>
      <c r="GZR808" s="31"/>
      <c r="GZS808" s="31"/>
      <c r="GZT808" s="31"/>
      <c r="GZU808" s="31"/>
      <c r="GZV808" s="31"/>
      <c r="GZW808" s="31"/>
      <c r="GZX808" s="31"/>
      <c r="GZY808" s="31"/>
      <c r="GZZ808" s="31"/>
      <c r="HAA808" s="31"/>
      <c r="HAB808" s="31"/>
      <c r="HAC808" s="31"/>
      <c r="HAD808" s="31"/>
      <c r="HAE808" s="31"/>
      <c r="HAF808" s="31"/>
      <c r="HAG808" s="31"/>
      <c r="HAH808" s="31"/>
      <c r="HAI808" s="31"/>
      <c r="HAJ808" s="31"/>
      <c r="HAK808" s="31"/>
      <c r="HAL808" s="31"/>
      <c r="HAM808" s="31"/>
      <c r="HAN808" s="31"/>
      <c r="HAO808" s="31"/>
      <c r="HAP808" s="31"/>
      <c r="HAQ808" s="31"/>
      <c r="HAR808" s="31"/>
      <c r="HAS808" s="31"/>
      <c r="HAT808" s="31"/>
      <c r="HAU808" s="31"/>
      <c r="HAV808" s="31"/>
      <c r="HAW808" s="31"/>
      <c r="HAX808" s="31"/>
      <c r="HAY808" s="31"/>
      <c r="HAZ808" s="31"/>
      <c r="HBA808" s="31"/>
      <c r="HBB808" s="31"/>
      <c r="HBC808" s="31"/>
      <c r="HBD808" s="31"/>
      <c r="HBE808" s="31"/>
      <c r="HBF808" s="31"/>
      <c r="HBG808" s="31"/>
      <c r="HBH808" s="31"/>
      <c r="HBI808" s="31"/>
      <c r="HBJ808" s="31"/>
      <c r="HBK808" s="31"/>
      <c r="HBL808" s="31"/>
      <c r="HBM808" s="31"/>
      <c r="HBN808" s="31"/>
      <c r="HBO808" s="31"/>
      <c r="HBP808" s="31"/>
      <c r="HBQ808" s="31"/>
      <c r="HBR808" s="31"/>
      <c r="HBS808" s="31"/>
      <c r="HBT808" s="31"/>
      <c r="HBU808" s="31"/>
      <c r="HBV808" s="31"/>
      <c r="HBW808" s="31"/>
      <c r="HBX808" s="31"/>
      <c r="HBY808" s="31"/>
      <c r="HBZ808" s="31"/>
      <c r="HCA808" s="31"/>
      <c r="HCB808" s="31"/>
      <c r="HCC808" s="31"/>
      <c r="HCD808" s="31"/>
      <c r="HCE808" s="31"/>
      <c r="HCF808" s="31"/>
      <c r="HCG808" s="31"/>
      <c r="HCH808" s="31"/>
      <c r="HCI808" s="31"/>
      <c r="HCJ808" s="31"/>
      <c r="HCK808" s="31"/>
      <c r="HCL808" s="31"/>
      <c r="HCM808" s="31"/>
      <c r="HCN808" s="31"/>
      <c r="HCO808" s="31"/>
      <c r="HCP808" s="31"/>
      <c r="HCQ808" s="31"/>
      <c r="HCR808" s="31"/>
      <c r="HCS808" s="31"/>
      <c r="HCT808" s="31"/>
      <c r="HCU808" s="31"/>
      <c r="HCV808" s="31"/>
      <c r="HCW808" s="31"/>
      <c r="HCX808" s="31"/>
      <c r="HCY808" s="31"/>
      <c r="HCZ808" s="31"/>
      <c r="HDA808" s="31"/>
      <c r="HDB808" s="31"/>
      <c r="HDC808" s="31"/>
      <c r="HDD808" s="31"/>
      <c r="HDE808" s="31"/>
      <c r="HDF808" s="31"/>
      <c r="HDG808" s="31"/>
      <c r="HDH808" s="31"/>
      <c r="HDI808" s="31"/>
      <c r="HDJ808" s="31"/>
      <c r="HDK808" s="31"/>
      <c r="HDL808" s="31"/>
      <c r="HDM808" s="31"/>
      <c r="HDN808" s="31"/>
      <c r="HDO808" s="31"/>
      <c r="HDP808" s="31"/>
      <c r="HDQ808" s="31"/>
      <c r="HDR808" s="31"/>
      <c r="HDS808" s="31"/>
      <c r="HDT808" s="31"/>
      <c r="HDU808" s="31"/>
      <c r="HDV808" s="31"/>
      <c r="HDW808" s="31"/>
      <c r="HDX808" s="31"/>
      <c r="HDY808" s="31"/>
      <c r="HDZ808" s="31"/>
      <c r="HEA808" s="31"/>
      <c r="HEB808" s="31"/>
      <c r="HEC808" s="31"/>
      <c r="HED808" s="31"/>
      <c r="HEE808" s="31"/>
      <c r="HEF808" s="31"/>
      <c r="HEG808" s="31"/>
      <c r="HEH808" s="31"/>
      <c r="HEI808" s="31"/>
      <c r="HEJ808" s="31"/>
      <c r="HEK808" s="31"/>
      <c r="HEL808" s="31"/>
      <c r="HEM808" s="31"/>
      <c r="HEN808" s="31"/>
      <c r="HEO808" s="31"/>
      <c r="HEP808" s="31"/>
      <c r="HEQ808" s="31"/>
      <c r="HER808" s="31"/>
      <c r="HES808" s="31"/>
      <c r="HET808" s="31"/>
      <c r="HEU808" s="31"/>
      <c r="HEV808" s="31"/>
      <c r="HEW808" s="31"/>
      <c r="HEX808" s="31"/>
      <c r="HEY808" s="31"/>
      <c r="HEZ808" s="31"/>
      <c r="HFA808" s="31"/>
      <c r="HFB808" s="31"/>
      <c r="HFC808" s="31"/>
      <c r="HFD808" s="31"/>
      <c r="HFE808" s="31"/>
      <c r="HFF808" s="31"/>
      <c r="HFG808" s="31"/>
      <c r="HFH808" s="31"/>
      <c r="HFI808" s="31"/>
      <c r="HFJ808" s="31"/>
      <c r="HFK808" s="31"/>
      <c r="HFL808" s="31"/>
      <c r="HFM808" s="31"/>
      <c r="HFN808" s="31"/>
      <c r="HFO808" s="31"/>
      <c r="HFP808" s="31"/>
      <c r="HFQ808" s="31"/>
      <c r="HFR808" s="31"/>
      <c r="HFS808" s="31"/>
      <c r="HFT808" s="31"/>
      <c r="HFU808" s="31"/>
      <c r="HFV808" s="31"/>
      <c r="HFW808" s="31"/>
      <c r="HFX808" s="31"/>
      <c r="HFY808" s="31"/>
      <c r="HFZ808" s="31"/>
      <c r="HGA808" s="31"/>
      <c r="HGB808" s="31"/>
      <c r="HGC808" s="31"/>
      <c r="HGD808" s="31"/>
      <c r="HGE808" s="31"/>
      <c r="HGF808" s="31"/>
      <c r="HGG808" s="31"/>
      <c r="HGH808" s="31"/>
      <c r="HGI808" s="31"/>
      <c r="HGJ808" s="31"/>
      <c r="HGK808" s="31"/>
      <c r="HGL808" s="31"/>
      <c r="HGM808" s="31"/>
      <c r="HGN808" s="31"/>
      <c r="HGO808" s="31"/>
      <c r="HGP808" s="31"/>
      <c r="HGQ808" s="31"/>
      <c r="HGR808" s="31"/>
      <c r="HGS808" s="31"/>
      <c r="HGT808" s="31"/>
      <c r="HGU808" s="31"/>
      <c r="HGV808" s="31"/>
      <c r="HGW808" s="31"/>
      <c r="HGX808" s="31"/>
      <c r="HGY808" s="31"/>
      <c r="HGZ808" s="31"/>
      <c r="HHA808" s="31"/>
      <c r="HHB808" s="31"/>
      <c r="HHC808" s="31"/>
      <c r="HHD808" s="31"/>
      <c r="HHE808" s="31"/>
      <c r="HHF808" s="31"/>
      <c r="HHG808" s="31"/>
      <c r="HHH808" s="31"/>
      <c r="HHI808" s="31"/>
      <c r="HHJ808" s="31"/>
      <c r="HHK808" s="31"/>
      <c r="HHL808" s="31"/>
      <c r="HHM808" s="31"/>
      <c r="HHN808" s="31"/>
      <c r="HHO808" s="31"/>
      <c r="HHP808" s="31"/>
      <c r="HHQ808" s="31"/>
      <c r="HHR808" s="31"/>
      <c r="HHS808" s="31"/>
      <c r="HHT808" s="31"/>
      <c r="HHU808" s="31"/>
      <c r="HHV808" s="31"/>
      <c r="HHW808" s="31"/>
      <c r="HHX808" s="31"/>
      <c r="HHY808" s="31"/>
      <c r="HHZ808" s="31"/>
      <c r="HIA808" s="31"/>
      <c r="HIB808" s="31"/>
      <c r="HIC808" s="31"/>
      <c r="HID808" s="31"/>
      <c r="HIE808" s="31"/>
      <c r="HIF808" s="31"/>
      <c r="HIG808" s="31"/>
      <c r="HIH808" s="31"/>
      <c r="HII808" s="31"/>
      <c r="HIJ808" s="31"/>
      <c r="HIK808" s="31"/>
      <c r="HIL808" s="31"/>
      <c r="HIM808" s="31"/>
      <c r="HIN808" s="31"/>
      <c r="HIO808" s="31"/>
      <c r="HIP808" s="31"/>
      <c r="HIQ808" s="31"/>
      <c r="HIR808" s="31"/>
      <c r="HIS808" s="31"/>
      <c r="HIT808" s="31"/>
      <c r="HIU808" s="31"/>
      <c r="HIV808" s="31"/>
      <c r="HIW808" s="31"/>
      <c r="HIX808" s="31"/>
      <c r="HIY808" s="31"/>
      <c r="HIZ808" s="31"/>
      <c r="HJA808" s="31"/>
      <c r="HJB808" s="31"/>
      <c r="HJC808" s="31"/>
      <c r="HJD808" s="31"/>
      <c r="HJE808" s="31"/>
      <c r="HJF808" s="31"/>
      <c r="HJG808" s="31"/>
      <c r="HJH808" s="31"/>
      <c r="HJI808" s="31"/>
      <c r="HJJ808" s="31"/>
      <c r="HJK808" s="31"/>
      <c r="HJL808" s="31"/>
      <c r="HJM808" s="31"/>
      <c r="HJN808" s="31"/>
      <c r="HJO808" s="31"/>
      <c r="HJP808" s="31"/>
      <c r="HJQ808" s="31"/>
      <c r="HJR808" s="31"/>
      <c r="HJS808" s="31"/>
      <c r="HJT808" s="31"/>
      <c r="HJU808" s="31"/>
      <c r="HJV808" s="31"/>
      <c r="HJW808" s="31"/>
      <c r="HJX808" s="31"/>
      <c r="HJY808" s="31"/>
      <c r="HJZ808" s="31"/>
      <c r="HKA808" s="31"/>
      <c r="HKB808" s="31"/>
      <c r="HKC808" s="31"/>
      <c r="HKD808" s="31"/>
      <c r="HKE808" s="31"/>
      <c r="HKF808" s="31"/>
      <c r="HKG808" s="31"/>
      <c r="HKH808" s="31"/>
      <c r="HKI808" s="31"/>
      <c r="HKJ808" s="31"/>
      <c r="HKK808" s="31"/>
      <c r="HKL808" s="31"/>
      <c r="HKM808" s="31"/>
      <c r="HKN808" s="31"/>
      <c r="HKO808" s="31"/>
      <c r="HKP808" s="31"/>
      <c r="HKQ808" s="31"/>
      <c r="HKR808" s="31"/>
      <c r="HKS808" s="31"/>
      <c r="HKT808" s="31"/>
      <c r="HKU808" s="31"/>
      <c r="HKV808" s="31"/>
      <c r="HKW808" s="31"/>
      <c r="HKX808" s="31"/>
      <c r="HKY808" s="31"/>
      <c r="HKZ808" s="31"/>
      <c r="HLA808" s="31"/>
      <c r="HLB808" s="31"/>
      <c r="HLC808" s="31"/>
      <c r="HLD808" s="31"/>
      <c r="HLE808" s="31"/>
      <c r="HLF808" s="31"/>
      <c r="HLG808" s="31"/>
      <c r="HLH808" s="31"/>
      <c r="HLI808" s="31"/>
      <c r="HLJ808" s="31"/>
      <c r="HLK808" s="31"/>
      <c r="HLL808" s="31"/>
      <c r="HLM808" s="31"/>
      <c r="HLN808" s="31"/>
      <c r="HLO808" s="31"/>
      <c r="HLP808" s="31"/>
      <c r="HLQ808" s="31"/>
      <c r="HLR808" s="31"/>
      <c r="HLS808" s="31"/>
      <c r="HLT808" s="31"/>
      <c r="HLU808" s="31"/>
      <c r="HLV808" s="31"/>
      <c r="HLW808" s="31"/>
      <c r="HLX808" s="31"/>
      <c r="HLY808" s="31"/>
      <c r="HLZ808" s="31"/>
      <c r="HMA808" s="31"/>
      <c r="HMB808" s="31"/>
      <c r="HMC808" s="31"/>
      <c r="HMD808" s="31"/>
      <c r="HME808" s="31"/>
      <c r="HMF808" s="31"/>
      <c r="HMG808" s="31"/>
      <c r="HMH808" s="31"/>
      <c r="HMI808" s="31"/>
      <c r="HMJ808" s="31"/>
      <c r="HMK808" s="31"/>
      <c r="HML808" s="31"/>
      <c r="HMM808" s="31"/>
      <c r="HMN808" s="31"/>
      <c r="HMO808" s="31"/>
      <c r="HMP808" s="31"/>
      <c r="HMQ808" s="31"/>
      <c r="HMR808" s="31"/>
      <c r="HMS808" s="31"/>
      <c r="HMT808" s="31"/>
      <c r="HMU808" s="31"/>
      <c r="HMV808" s="31"/>
      <c r="HMW808" s="31"/>
      <c r="HMX808" s="31"/>
      <c r="HMY808" s="31"/>
      <c r="HMZ808" s="31"/>
      <c r="HNA808" s="31"/>
      <c r="HNB808" s="31"/>
      <c r="HNC808" s="31"/>
      <c r="HND808" s="31"/>
      <c r="HNE808" s="31"/>
      <c r="HNF808" s="31"/>
      <c r="HNG808" s="31"/>
      <c r="HNH808" s="31"/>
      <c r="HNI808" s="31"/>
      <c r="HNJ808" s="31"/>
      <c r="HNK808" s="31"/>
      <c r="HNL808" s="31"/>
      <c r="HNM808" s="31"/>
      <c r="HNN808" s="31"/>
      <c r="HNO808" s="31"/>
      <c r="HNP808" s="31"/>
      <c r="HNQ808" s="31"/>
      <c r="HNR808" s="31"/>
      <c r="HNS808" s="31"/>
      <c r="HNT808" s="31"/>
      <c r="HNU808" s="31"/>
      <c r="HNV808" s="31"/>
      <c r="HNW808" s="31"/>
      <c r="HNX808" s="31"/>
      <c r="HNY808" s="31"/>
      <c r="HNZ808" s="31"/>
      <c r="HOA808" s="31"/>
      <c r="HOB808" s="31"/>
      <c r="HOC808" s="31"/>
      <c r="HOD808" s="31"/>
      <c r="HOE808" s="31"/>
      <c r="HOF808" s="31"/>
      <c r="HOG808" s="31"/>
      <c r="HOH808" s="31"/>
      <c r="HOI808" s="31"/>
      <c r="HOJ808" s="31"/>
      <c r="HOK808" s="31"/>
      <c r="HOL808" s="31"/>
      <c r="HOM808" s="31"/>
      <c r="HON808" s="31"/>
      <c r="HOO808" s="31"/>
      <c r="HOP808" s="31"/>
      <c r="HOQ808" s="31"/>
      <c r="HOR808" s="31"/>
      <c r="HOS808" s="31"/>
      <c r="HOT808" s="31"/>
      <c r="HOU808" s="31"/>
      <c r="HOV808" s="31"/>
      <c r="HOW808" s="31"/>
      <c r="HOX808" s="31"/>
      <c r="HOY808" s="31"/>
      <c r="HOZ808" s="31"/>
      <c r="HPA808" s="31"/>
      <c r="HPB808" s="31"/>
      <c r="HPC808" s="31"/>
      <c r="HPD808" s="31"/>
      <c r="HPE808" s="31"/>
      <c r="HPF808" s="31"/>
      <c r="HPG808" s="31"/>
      <c r="HPH808" s="31"/>
      <c r="HPI808" s="31"/>
      <c r="HPJ808" s="31"/>
      <c r="HPK808" s="31"/>
      <c r="HPL808" s="31"/>
      <c r="HPM808" s="31"/>
      <c r="HPN808" s="31"/>
      <c r="HPO808" s="31"/>
      <c r="HPP808" s="31"/>
      <c r="HPQ808" s="31"/>
      <c r="HPR808" s="31"/>
      <c r="HPS808" s="31"/>
      <c r="HPT808" s="31"/>
      <c r="HPU808" s="31"/>
      <c r="HPV808" s="31"/>
      <c r="HPW808" s="31"/>
      <c r="HPX808" s="31"/>
      <c r="HPY808" s="31"/>
      <c r="HPZ808" s="31"/>
      <c r="HQA808" s="31"/>
      <c r="HQB808" s="31"/>
      <c r="HQC808" s="31"/>
      <c r="HQD808" s="31"/>
      <c r="HQE808" s="31"/>
      <c r="HQF808" s="31"/>
      <c r="HQG808" s="31"/>
      <c r="HQH808" s="31"/>
      <c r="HQI808" s="31"/>
      <c r="HQJ808" s="31"/>
      <c r="HQK808" s="31"/>
      <c r="HQL808" s="31"/>
      <c r="HQM808" s="31"/>
      <c r="HQN808" s="31"/>
      <c r="HQO808" s="31"/>
      <c r="HQP808" s="31"/>
      <c r="HQQ808" s="31"/>
      <c r="HQR808" s="31"/>
      <c r="HQS808" s="31"/>
      <c r="HQT808" s="31"/>
      <c r="HQU808" s="31"/>
      <c r="HQV808" s="31"/>
      <c r="HQW808" s="31"/>
      <c r="HQX808" s="31"/>
      <c r="HQY808" s="31"/>
      <c r="HQZ808" s="31"/>
      <c r="HRA808" s="31"/>
      <c r="HRB808" s="31"/>
      <c r="HRC808" s="31"/>
      <c r="HRD808" s="31"/>
      <c r="HRE808" s="31"/>
      <c r="HRF808" s="31"/>
      <c r="HRG808" s="31"/>
      <c r="HRH808" s="31"/>
      <c r="HRI808" s="31"/>
      <c r="HRJ808" s="31"/>
      <c r="HRK808" s="31"/>
      <c r="HRL808" s="31"/>
      <c r="HRM808" s="31"/>
      <c r="HRN808" s="31"/>
      <c r="HRO808" s="31"/>
      <c r="HRP808" s="31"/>
      <c r="HRQ808" s="31"/>
      <c r="HRR808" s="31"/>
      <c r="HRS808" s="31"/>
      <c r="HRT808" s="31"/>
      <c r="HRU808" s="31"/>
      <c r="HRV808" s="31"/>
      <c r="HRW808" s="31"/>
      <c r="HRX808" s="31"/>
      <c r="HRY808" s="31"/>
      <c r="HRZ808" s="31"/>
      <c r="HSA808" s="31"/>
      <c r="HSB808" s="31"/>
      <c r="HSC808" s="31"/>
      <c r="HSD808" s="31"/>
      <c r="HSE808" s="31"/>
      <c r="HSF808" s="31"/>
      <c r="HSG808" s="31"/>
      <c r="HSH808" s="31"/>
      <c r="HSI808" s="31"/>
      <c r="HSJ808" s="31"/>
      <c r="HSK808" s="31"/>
      <c r="HSL808" s="31"/>
      <c r="HSM808" s="31"/>
      <c r="HSN808" s="31"/>
      <c r="HSO808" s="31"/>
      <c r="HSP808" s="31"/>
      <c r="HSQ808" s="31"/>
      <c r="HSR808" s="31"/>
      <c r="HSS808" s="31"/>
      <c r="HST808" s="31"/>
      <c r="HSU808" s="31"/>
      <c r="HSV808" s="31"/>
      <c r="HSW808" s="31"/>
      <c r="HSX808" s="31"/>
      <c r="HSY808" s="31"/>
      <c r="HSZ808" s="31"/>
      <c r="HTA808" s="31"/>
      <c r="HTB808" s="31"/>
      <c r="HTC808" s="31"/>
      <c r="HTD808" s="31"/>
      <c r="HTE808" s="31"/>
      <c r="HTF808" s="31"/>
      <c r="HTG808" s="31"/>
      <c r="HTH808" s="31"/>
      <c r="HTI808" s="31"/>
      <c r="HTJ808" s="31"/>
      <c r="HTK808" s="31"/>
      <c r="HTL808" s="31"/>
      <c r="HTM808" s="31"/>
      <c r="HTN808" s="31"/>
      <c r="HTO808" s="31"/>
      <c r="HTP808" s="31"/>
      <c r="HTQ808" s="31"/>
      <c r="HTR808" s="31"/>
      <c r="HTS808" s="31"/>
      <c r="HTT808" s="31"/>
      <c r="HTU808" s="31"/>
      <c r="HTV808" s="31"/>
      <c r="HTW808" s="31"/>
      <c r="HTX808" s="31"/>
      <c r="HTY808" s="31"/>
      <c r="HTZ808" s="31"/>
      <c r="HUA808" s="31"/>
      <c r="HUB808" s="31"/>
      <c r="HUC808" s="31"/>
      <c r="HUD808" s="31"/>
      <c r="HUE808" s="31"/>
      <c r="HUF808" s="31"/>
      <c r="HUG808" s="31"/>
      <c r="HUH808" s="31"/>
      <c r="HUI808" s="31"/>
      <c r="HUJ808" s="31"/>
      <c r="HUK808" s="31"/>
      <c r="HUL808" s="31"/>
      <c r="HUM808" s="31"/>
      <c r="HUN808" s="31"/>
      <c r="HUO808" s="31"/>
      <c r="HUP808" s="31"/>
      <c r="HUQ808" s="31"/>
      <c r="HUR808" s="31"/>
      <c r="HUS808" s="31"/>
      <c r="HUT808" s="31"/>
      <c r="HUU808" s="31"/>
      <c r="HUV808" s="31"/>
      <c r="HUW808" s="31"/>
      <c r="HUX808" s="31"/>
      <c r="HUY808" s="31"/>
      <c r="HUZ808" s="31"/>
      <c r="HVA808" s="31"/>
      <c r="HVB808" s="31"/>
      <c r="HVC808" s="31"/>
      <c r="HVD808" s="31"/>
      <c r="HVE808" s="31"/>
      <c r="HVF808" s="31"/>
      <c r="HVG808" s="31"/>
      <c r="HVH808" s="31"/>
      <c r="HVI808" s="31"/>
      <c r="HVJ808" s="31"/>
      <c r="HVK808" s="31"/>
      <c r="HVL808" s="31"/>
      <c r="HVM808" s="31"/>
      <c r="HVN808" s="31"/>
      <c r="HVO808" s="31"/>
      <c r="HVP808" s="31"/>
      <c r="HVQ808" s="31"/>
      <c r="HVR808" s="31"/>
      <c r="HVS808" s="31"/>
      <c r="HVT808" s="31"/>
      <c r="HVU808" s="31"/>
      <c r="HVV808" s="31"/>
      <c r="HVW808" s="31"/>
      <c r="HVX808" s="31"/>
      <c r="HVY808" s="31"/>
      <c r="HVZ808" s="31"/>
      <c r="HWA808" s="31"/>
      <c r="HWB808" s="31"/>
      <c r="HWC808" s="31"/>
      <c r="HWD808" s="31"/>
      <c r="HWE808" s="31"/>
      <c r="HWF808" s="31"/>
      <c r="HWG808" s="31"/>
      <c r="HWH808" s="31"/>
      <c r="HWI808" s="31"/>
      <c r="HWJ808" s="31"/>
      <c r="HWK808" s="31"/>
      <c r="HWL808" s="31"/>
      <c r="HWM808" s="31"/>
      <c r="HWN808" s="31"/>
      <c r="HWO808" s="31"/>
      <c r="HWP808" s="31"/>
      <c r="HWQ808" s="31"/>
      <c r="HWR808" s="31"/>
      <c r="HWS808" s="31"/>
      <c r="HWT808" s="31"/>
      <c r="HWU808" s="31"/>
      <c r="HWV808" s="31"/>
      <c r="HWW808" s="31"/>
      <c r="HWX808" s="31"/>
      <c r="HWY808" s="31"/>
      <c r="HWZ808" s="31"/>
      <c r="HXA808" s="31"/>
      <c r="HXB808" s="31"/>
      <c r="HXC808" s="31"/>
      <c r="HXD808" s="31"/>
      <c r="HXE808" s="31"/>
      <c r="HXF808" s="31"/>
      <c r="HXG808" s="31"/>
      <c r="HXH808" s="31"/>
      <c r="HXI808" s="31"/>
      <c r="HXJ808" s="31"/>
      <c r="HXK808" s="31"/>
      <c r="HXL808" s="31"/>
      <c r="HXM808" s="31"/>
      <c r="HXN808" s="31"/>
      <c r="HXO808" s="31"/>
      <c r="HXP808" s="31"/>
      <c r="HXQ808" s="31"/>
      <c r="HXR808" s="31"/>
      <c r="HXS808" s="31"/>
      <c r="HXT808" s="31"/>
      <c r="HXU808" s="31"/>
      <c r="HXV808" s="31"/>
      <c r="HXW808" s="31"/>
      <c r="HXX808" s="31"/>
      <c r="HXY808" s="31"/>
      <c r="HXZ808" s="31"/>
      <c r="HYA808" s="31"/>
      <c r="HYB808" s="31"/>
      <c r="HYC808" s="31"/>
      <c r="HYD808" s="31"/>
      <c r="HYE808" s="31"/>
      <c r="HYF808" s="31"/>
      <c r="HYG808" s="31"/>
      <c r="HYH808" s="31"/>
      <c r="HYI808" s="31"/>
      <c r="HYJ808" s="31"/>
      <c r="HYK808" s="31"/>
      <c r="HYL808" s="31"/>
      <c r="HYM808" s="31"/>
      <c r="HYN808" s="31"/>
      <c r="HYO808" s="31"/>
      <c r="HYP808" s="31"/>
      <c r="HYQ808" s="31"/>
      <c r="HYR808" s="31"/>
      <c r="HYS808" s="31"/>
      <c r="HYT808" s="31"/>
      <c r="HYU808" s="31"/>
      <c r="HYV808" s="31"/>
      <c r="HYW808" s="31"/>
      <c r="HYX808" s="31"/>
      <c r="HYY808" s="31"/>
      <c r="HYZ808" s="31"/>
      <c r="HZA808" s="31"/>
      <c r="HZB808" s="31"/>
      <c r="HZC808" s="31"/>
      <c r="HZD808" s="31"/>
      <c r="HZE808" s="31"/>
      <c r="HZF808" s="31"/>
      <c r="HZG808" s="31"/>
      <c r="HZH808" s="31"/>
      <c r="HZI808" s="31"/>
      <c r="HZJ808" s="31"/>
      <c r="HZK808" s="31"/>
      <c r="HZL808" s="31"/>
      <c r="HZM808" s="31"/>
      <c r="HZN808" s="31"/>
      <c r="HZO808" s="31"/>
      <c r="HZP808" s="31"/>
      <c r="HZQ808" s="31"/>
      <c r="HZR808" s="31"/>
      <c r="HZS808" s="31"/>
      <c r="HZT808" s="31"/>
      <c r="HZU808" s="31"/>
      <c r="HZV808" s="31"/>
      <c r="HZW808" s="31"/>
      <c r="HZX808" s="31"/>
      <c r="HZY808" s="31"/>
      <c r="HZZ808" s="31"/>
      <c r="IAA808" s="31"/>
      <c r="IAB808" s="31"/>
      <c r="IAC808" s="31"/>
      <c r="IAD808" s="31"/>
      <c r="IAE808" s="31"/>
      <c r="IAF808" s="31"/>
      <c r="IAG808" s="31"/>
      <c r="IAH808" s="31"/>
      <c r="IAI808" s="31"/>
      <c r="IAJ808" s="31"/>
      <c r="IAK808" s="31"/>
      <c r="IAL808" s="31"/>
      <c r="IAM808" s="31"/>
      <c r="IAN808" s="31"/>
      <c r="IAO808" s="31"/>
      <c r="IAP808" s="31"/>
      <c r="IAQ808" s="31"/>
      <c r="IAR808" s="31"/>
      <c r="IAS808" s="31"/>
      <c r="IAT808" s="31"/>
      <c r="IAU808" s="31"/>
      <c r="IAV808" s="31"/>
      <c r="IAW808" s="31"/>
      <c r="IAX808" s="31"/>
      <c r="IAY808" s="31"/>
      <c r="IAZ808" s="31"/>
      <c r="IBA808" s="31"/>
      <c r="IBB808" s="31"/>
      <c r="IBC808" s="31"/>
      <c r="IBD808" s="31"/>
      <c r="IBE808" s="31"/>
      <c r="IBF808" s="31"/>
      <c r="IBG808" s="31"/>
      <c r="IBH808" s="31"/>
      <c r="IBI808" s="31"/>
      <c r="IBJ808" s="31"/>
      <c r="IBK808" s="31"/>
      <c r="IBL808" s="31"/>
      <c r="IBM808" s="31"/>
      <c r="IBN808" s="31"/>
      <c r="IBO808" s="31"/>
      <c r="IBP808" s="31"/>
      <c r="IBQ808" s="31"/>
      <c r="IBR808" s="31"/>
      <c r="IBS808" s="31"/>
      <c r="IBT808" s="31"/>
      <c r="IBU808" s="31"/>
      <c r="IBV808" s="31"/>
      <c r="IBW808" s="31"/>
      <c r="IBX808" s="31"/>
      <c r="IBY808" s="31"/>
      <c r="IBZ808" s="31"/>
      <c r="ICA808" s="31"/>
      <c r="ICB808" s="31"/>
      <c r="ICC808" s="31"/>
      <c r="ICD808" s="31"/>
      <c r="ICE808" s="31"/>
      <c r="ICF808" s="31"/>
      <c r="ICG808" s="31"/>
      <c r="ICH808" s="31"/>
      <c r="ICI808" s="31"/>
      <c r="ICJ808" s="31"/>
      <c r="ICK808" s="31"/>
      <c r="ICL808" s="31"/>
      <c r="ICM808" s="31"/>
      <c r="ICN808" s="31"/>
      <c r="ICO808" s="31"/>
      <c r="ICP808" s="31"/>
      <c r="ICQ808" s="31"/>
      <c r="ICR808" s="31"/>
      <c r="ICS808" s="31"/>
      <c r="ICT808" s="31"/>
      <c r="ICU808" s="31"/>
      <c r="ICV808" s="31"/>
      <c r="ICW808" s="31"/>
      <c r="ICX808" s="31"/>
      <c r="ICY808" s="31"/>
      <c r="ICZ808" s="31"/>
      <c r="IDA808" s="31"/>
      <c r="IDB808" s="31"/>
      <c r="IDC808" s="31"/>
      <c r="IDD808" s="31"/>
      <c r="IDE808" s="31"/>
      <c r="IDF808" s="31"/>
      <c r="IDG808" s="31"/>
      <c r="IDH808" s="31"/>
      <c r="IDI808" s="31"/>
      <c r="IDJ808" s="31"/>
      <c r="IDK808" s="31"/>
      <c r="IDL808" s="31"/>
      <c r="IDM808" s="31"/>
      <c r="IDN808" s="31"/>
      <c r="IDO808" s="31"/>
      <c r="IDP808" s="31"/>
      <c r="IDQ808" s="31"/>
      <c r="IDR808" s="31"/>
      <c r="IDS808" s="31"/>
      <c r="IDT808" s="31"/>
      <c r="IDU808" s="31"/>
      <c r="IDV808" s="31"/>
      <c r="IDW808" s="31"/>
      <c r="IDX808" s="31"/>
      <c r="IDY808" s="31"/>
      <c r="IDZ808" s="31"/>
      <c r="IEA808" s="31"/>
      <c r="IEB808" s="31"/>
      <c r="IEC808" s="31"/>
      <c r="IED808" s="31"/>
      <c r="IEE808" s="31"/>
      <c r="IEF808" s="31"/>
      <c r="IEG808" s="31"/>
      <c r="IEH808" s="31"/>
      <c r="IEI808" s="31"/>
      <c r="IEJ808" s="31"/>
      <c r="IEK808" s="31"/>
      <c r="IEL808" s="31"/>
      <c r="IEM808" s="31"/>
      <c r="IEN808" s="31"/>
      <c r="IEO808" s="31"/>
      <c r="IEP808" s="31"/>
      <c r="IEQ808" s="31"/>
      <c r="IER808" s="31"/>
      <c r="IES808" s="31"/>
      <c r="IET808" s="31"/>
      <c r="IEU808" s="31"/>
      <c r="IEV808" s="31"/>
      <c r="IEW808" s="31"/>
      <c r="IEX808" s="31"/>
      <c r="IEY808" s="31"/>
      <c r="IEZ808" s="31"/>
      <c r="IFA808" s="31"/>
      <c r="IFB808" s="31"/>
      <c r="IFC808" s="31"/>
      <c r="IFD808" s="31"/>
      <c r="IFE808" s="31"/>
      <c r="IFF808" s="31"/>
      <c r="IFG808" s="31"/>
      <c r="IFH808" s="31"/>
      <c r="IFI808" s="31"/>
      <c r="IFJ808" s="31"/>
      <c r="IFK808" s="31"/>
      <c r="IFL808" s="31"/>
      <c r="IFM808" s="31"/>
      <c r="IFN808" s="31"/>
      <c r="IFO808" s="31"/>
      <c r="IFP808" s="31"/>
      <c r="IFQ808" s="31"/>
      <c r="IFR808" s="31"/>
      <c r="IFS808" s="31"/>
      <c r="IFT808" s="31"/>
      <c r="IFU808" s="31"/>
      <c r="IFV808" s="31"/>
      <c r="IFW808" s="31"/>
      <c r="IFX808" s="31"/>
      <c r="IFY808" s="31"/>
      <c r="IFZ808" s="31"/>
      <c r="IGA808" s="31"/>
      <c r="IGB808" s="31"/>
      <c r="IGC808" s="31"/>
      <c r="IGD808" s="31"/>
      <c r="IGE808" s="31"/>
      <c r="IGF808" s="31"/>
      <c r="IGG808" s="31"/>
      <c r="IGH808" s="31"/>
      <c r="IGI808" s="31"/>
      <c r="IGJ808" s="31"/>
      <c r="IGK808" s="31"/>
      <c r="IGL808" s="31"/>
      <c r="IGM808" s="31"/>
      <c r="IGN808" s="31"/>
      <c r="IGO808" s="31"/>
      <c r="IGP808" s="31"/>
      <c r="IGQ808" s="31"/>
      <c r="IGR808" s="31"/>
      <c r="IGS808" s="31"/>
      <c r="IGT808" s="31"/>
      <c r="IGU808" s="31"/>
      <c r="IGV808" s="31"/>
      <c r="IGW808" s="31"/>
      <c r="IGX808" s="31"/>
      <c r="IGY808" s="31"/>
      <c r="IGZ808" s="31"/>
      <c r="IHA808" s="31"/>
      <c r="IHB808" s="31"/>
      <c r="IHC808" s="31"/>
      <c r="IHD808" s="31"/>
      <c r="IHE808" s="31"/>
      <c r="IHF808" s="31"/>
      <c r="IHG808" s="31"/>
      <c r="IHH808" s="31"/>
      <c r="IHI808" s="31"/>
      <c r="IHJ808" s="31"/>
      <c r="IHK808" s="31"/>
      <c r="IHL808" s="31"/>
      <c r="IHM808" s="31"/>
      <c r="IHN808" s="31"/>
      <c r="IHO808" s="31"/>
      <c r="IHP808" s="31"/>
      <c r="IHQ808" s="31"/>
      <c r="IHR808" s="31"/>
      <c r="IHS808" s="31"/>
      <c r="IHT808" s="31"/>
      <c r="IHU808" s="31"/>
      <c r="IHV808" s="31"/>
      <c r="IHW808" s="31"/>
      <c r="IHX808" s="31"/>
      <c r="IHY808" s="31"/>
      <c r="IHZ808" s="31"/>
      <c r="IIA808" s="31"/>
      <c r="IIB808" s="31"/>
      <c r="IIC808" s="31"/>
      <c r="IID808" s="31"/>
      <c r="IIE808" s="31"/>
      <c r="IIF808" s="31"/>
      <c r="IIG808" s="31"/>
      <c r="IIH808" s="31"/>
      <c r="III808" s="31"/>
      <c r="IIJ808" s="31"/>
      <c r="IIK808" s="31"/>
      <c r="IIL808" s="31"/>
      <c r="IIM808" s="31"/>
      <c r="IIN808" s="31"/>
      <c r="IIO808" s="31"/>
      <c r="IIP808" s="31"/>
      <c r="IIQ808" s="31"/>
      <c r="IIR808" s="31"/>
      <c r="IIS808" s="31"/>
      <c r="IIT808" s="31"/>
      <c r="IIU808" s="31"/>
      <c r="IIV808" s="31"/>
      <c r="IIW808" s="31"/>
      <c r="IIX808" s="31"/>
      <c r="IIY808" s="31"/>
      <c r="IIZ808" s="31"/>
      <c r="IJA808" s="31"/>
      <c r="IJB808" s="31"/>
      <c r="IJC808" s="31"/>
      <c r="IJD808" s="31"/>
      <c r="IJE808" s="31"/>
      <c r="IJF808" s="31"/>
      <c r="IJG808" s="31"/>
      <c r="IJH808" s="31"/>
      <c r="IJI808" s="31"/>
      <c r="IJJ808" s="31"/>
      <c r="IJK808" s="31"/>
      <c r="IJL808" s="31"/>
      <c r="IJM808" s="31"/>
      <c r="IJN808" s="31"/>
      <c r="IJO808" s="31"/>
      <c r="IJP808" s="31"/>
      <c r="IJQ808" s="31"/>
      <c r="IJR808" s="31"/>
      <c r="IJS808" s="31"/>
      <c r="IJT808" s="31"/>
      <c r="IJU808" s="31"/>
      <c r="IJV808" s="31"/>
      <c r="IJW808" s="31"/>
      <c r="IJX808" s="31"/>
      <c r="IJY808" s="31"/>
      <c r="IJZ808" s="31"/>
      <c r="IKA808" s="31"/>
      <c r="IKB808" s="31"/>
      <c r="IKC808" s="31"/>
      <c r="IKD808" s="31"/>
      <c r="IKE808" s="31"/>
      <c r="IKF808" s="31"/>
      <c r="IKG808" s="31"/>
      <c r="IKH808" s="31"/>
      <c r="IKI808" s="31"/>
      <c r="IKJ808" s="31"/>
      <c r="IKK808" s="31"/>
      <c r="IKL808" s="31"/>
      <c r="IKM808" s="31"/>
      <c r="IKN808" s="31"/>
      <c r="IKO808" s="31"/>
      <c r="IKP808" s="31"/>
      <c r="IKQ808" s="31"/>
      <c r="IKR808" s="31"/>
      <c r="IKS808" s="31"/>
      <c r="IKT808" s="31"/>
      <c r="IKU808" s="31"/>
      <c r="IKV808" s="31"/>
      <c r="IKW808" s="31"/>
      <c r="IKX808" s="31"/>
      <c r="IKY808" s="31"/>
      <c r="IKZ808" s="31"/>
      <c r="ILA808" s="31"/>
      <c r="ILB808" s="31"/>
      <c r="ILC808" s="31"/>
      <c r="ILD808" s="31"/>
      <c r="ILE808" s="31"/>
      <c r="ILF808" s="31"/>
      <c r="ILG808" s="31"/>
      <c r="ILH808" s="31"/>
      <c r="ILI808" s="31"/>
      <c r="ILJ808" s="31"/>
      <c r="ILK808" s="31"/>
      <c r="ILL808" s="31"/>
      <c r="ILM808" s="31"/>
      <c r="ILN808" s="31"/>
      <c r="ILO808" s="31"/>
      <c r="ILP808" s="31"/>
      <c r="ILQ808" s="31"/>
      <c r="ILR808" s="31"/>
      <c r="ILS808" s="31"/>
      <c r="ILT808" s="31"/>
      <c r="ILU808" s="31"/>
      <c r="ILV808" s="31"/>
      <c r="ILW808" s="31"/>
      <c r="ILX808" s="31"/>
      <c r="ILY808" s="31"/>
      <c r="ILZ808" s="31"/>
      <c r="IMA808" s="31"/>
      <c r="IMB808" s="31"/>
      <c r="IMC808" s="31"/>
      <c r="IMD808" s="31"/>
      <c r="IME808" s="31"/>
      <c r="IMF808" s="31"/>
      <c r="IMG808" s="31"/>
      <c r="IMH808" s="31"/>
      <c r="IMI808" s="31"/>
      <c r="IMJ808" s="31"/>
      <c r="IMK808" s="31"/>
      <c r="IML808" s="31"/>
      <c r="IMM808" s="31"/>
      <c r="IMN808" s="31"/>
      <c r="IMO808" s="31"/>
      <c r="IMP808" s="31"/>
      <c r="IMQ808" s="31"/>
      <c r="IMR808" s="31"/>
      <c r="IMS808" s="31"/>
      <c r="IMT808" s="31"/>
      <c r="IMU808" s="31"/>
      <c r="IMV808" s="31"/>
      <c r="IMW808" s="31"/>
      <c r="IMX808" s="31"/>
      <c r="IMY808" s="31"/>
      <c r="IMZ808" s="31"/>
      <c r="INA808" s="31"/>
      <c r="INB808" s="31"/>
      <c r="INC808" s="31"/>
      <c r="IND808" s="31"/>
      <c r="INE808" s="31"/>
      <c r="INF808" s="31"/>
      <c r="ING808" s="31"/>
      <c r="INH808" s="31"/>
      <c r="INI808" s="31"/>
      <c r="INJ808" s="31"/>
      <c r="INK808" s="31"/>
      <c r="INL808" s="31"/>
      <c r="INM808" s="31"/>
      <c r="INN808" s="31"/>
      <c r="INO808" s="31"/>
      <c r="INP808" s="31"/>
      <c r="INQ808" s="31"/>
      <c r="INR808" s="31"/>
      <c r="INS808" s="31"/>
      <c r="INT808" s="31"/>
      <c r="INU808" s="31"/>
      <c r="INV808" s="31"/>
      <c r="INW808" s="31"/>
      <c r="INX808" s="31"/>
      <c r="INY808" s="31"/>
      <c r="INZ808" s="31"/>
      <c r="IOA808" s="31"/>
      <c r="IOB808" s="31"/>
      <c r="IOC808" s="31"/>
      <c r="IOD808" s="31"/>
      <c r="IOE808" s="31"/>
      <c r="IOF808" s="31"/>
      <c r="IOG808" s="31"/>
      <c r="IOH808" s="31"/>
      <c r="IOI808" s="31"/>
      <c r="IOJ808" s="31"/>
      <c r="IOK808" s="31"/>
      <c r="IOL808" s="31"/>
      <c r="IOM808" s="31"/>
      <c r="ION808" s="31"/>
      <c r="IOO808" s="31"/>
      <c r="IOP808" s="31"/>
      <c r="IOQ808" s="31"/>
      <c r="IOR808" s="31"/>
      <c r="IOS808" s="31"/>
      <c r="IOT808" s="31"/>
      <c r="IOU808" s="31"/>
      <c r="IOV808" s="31"/>
      <c r="IOW808" s="31"/>
      <c r="IOX808" s="31"/>
      <c r="IOY808" s="31"/>
      <c r="IOZ808" s="31"/>
      <c r="IPA808" s="31"/>
      <c r="IPB808" s="31"/>
      <c r="IPC808" s="31"/>
      <c r="IPD808" s="31"/>
      <c r="IPE808" s="31"/>
      <c r="IPF808" s="31"/>
      <c r="IPG808" s="31"/>
      <c r="IPH808" s="31"/>
      <c r="IPI808" s="31"/>
      <c r="IPJ808" s="31"/>
      <c r="IPK808" s="31"/>
      <c r="IPL808" s="31"/>
      <c r="IPM808" s="31"/>
      <c r="IPN808" s="31"/>
      <c r="IPO808" s="31"/>
      <c r="IPP808" s="31"/>
      <c r="IPQ808" s="31"/>
      <c r="IPR808" s="31"/>
      <c r="IPS808" s="31"/>
      <c r="IPT808" s="31"/>
      <c r="IPU808" s="31"/>
      <c r="IPV808" s="31"/>
      <c r="IPW808" s="31"/>
      <c r="IPX808" s="31"/>
      <c r="IPY808" s="31"/>
      <c r="IPZ808" s="31"/>
      <c r="IQA808" s="31"/>
      <c r="IQB808" s="31"/>
      <c r="IQC808" s="31"/>
      <c r="IQD808" s="31"/>
      <c r="IQE808" s="31"/>
      <c r="IQF808" s="31"/>
      <c r="IQG808" s="31"/>
      <c r="IQH808" s="31"/>
      <c r="IQI808" s="31"/>
      <c r="IQJ808" s="31"/>
      <c r="IQK808" s="31"/>
      <c r="IQL808" s="31"/>
      <c r="IQM808" s="31"/>
      <c r="IQN808" s="31"/>
      <c r="IQO808" s="31"/>
      <c r="IQP808" s="31"/>
      <c r="IQQ808" s="31"/>
      <c r="IQR808" s="31"/>
      <c r="IQS808" s="31"/>
      <c r="IQT808" s="31"/>
      <c r="IQU808" s="31"/>
      <c r="IQV808" s="31"/>
      <c r="IQW808" s="31"/>
      <c r="IQX808" s="31"/>
      <c r="IQY808" s="31"/>
      <c r="IQZ808" s="31"/>
      <c r="IRA808" s="31"/>
      <c r="IRB808" s="31"/>
      <c r="IRC808" s="31"/>
      <c r="IRD808" s="31"/>
      <c r="IRE808" s="31"/>
      <c r="IRF808" s="31"/>
      <c r="IRG808" s="31"/>
      <c r="IRH808" s="31"/>
      <c r="IRI808" s="31"/>
      <c r="IRJ808" s="31"/>
      <c r="IRK808" s="31"/>
      <c r="IRL808" s="31"/>
      <c r="IRM808" s="31"/>
      <c r="IRN808" s="31"/>
      <c r="IRO808" s="31"/>
      <c r="IRP808" s="31"/>
      <c r="IRQ808" s="31"/>
      <c r="IRR808" s="31"/>
      <c r="IRS808" s="31"/>
      <c r="IRT808" s="31"/>
      <c r="IRU808" s="31"/>
      <c r="IRV808" s="31"/>
      <c r="IRW808" s="31"/>
      <c r="IRX808" s="31"/>
      <c r="IRY808" s="31"/>
      <c r="IRZ808" s="31"/>
      <c r="ISA808" s="31"/>
      <c r="ISB808" s="31"/>
      <c r="ISC808" s="31"/>
      <c r="ISD808" s="31"/>
      <c r="ISE808" s="31"/>
      <c r="ISF808" s="31"/>
      <c r="ISG808" s="31"/>
      <c r="ISH808" s="31"/>
      <c r="ISI808" s="31"/>
      <c r="ISJ808" s="31"/>
      <c r="ISK808" s="31"/>
      <c r="ISL808" s="31"/>
      <c r="ISM808" s="31"/>
      <c r="ISN808" s="31"/>
      <c r="ISO808" s="31"/>
      <c r="ISP808" s="31"/>
      <c r="ISQ808" s="31"/>
      <c r="ISR808" s="31"/>
      <c r="ISS808" s="31"/>
      <c r="IST808" s="31"/>
      <c r="ISU808" s="31"/>
      <c r="ISV808" s="31"/>
      <c r="ISW808" s="31"/>
      <c r="ISX808" s="31"/>
      <c r="ISY808" s="31"/>
      <c r="ISZ808" s="31"/>
      <c r="ITA808" s="31"/>
      <c r="ITB808" s="31"/>
      <c r="ITC808" s="31"/>
      <c r="ITD808" s="31"/>
      <c r="ITE808" s="31"/>
      <c r="ITF808" s="31"/>
      <c r="ITG808" s="31"/>
      <c r="ITH808" s="31"/>
      <c r="ITI808" s="31"/>
      <c r="ITJ808" s="31"/>
      <c r="ITK808" s="31"/>
      <c r="ITL808" s="31"/>
      <c r="ITM808" s="31"/>
      <c r="ITN808" s="31"/>
      <c r="ITO808" s="31"/>
      <c r="ITP808" s="31"/>
      <c r="ITQ808" s="31"/>
      <c r="ITR808" s="31"/>
      <c r="ITS808" s="31"/>
      <c r="ITT808" s="31"/>
      <c r="ITU808" s="31"/>
      <c r="ITV808" s="31"/>
      <c r="ITW808" s="31"/>
      <c r="ITX808" s="31"/>
      <c r="ITY808" s="31"/>
      <c r="ITZ808" s="31"/>
      <c r="IUA808" s="31"/>
      <c r="IUB808" s="31"/>
      <c r="IUC808" s="31"/>
      <c r="IUD808" s="31"/>
      <c r="IUE808" s="31"/>
      <c r="IUF808" s="31"/>
      <c r="IUG808" s="31"/>
      <c r="IUH808" s="31"/>
      <c r="IUI808" s="31"/>
      <c r="IUJ808" s="31"/>
      <c r="IUK808" s="31"/>
      <c r="IUL808" s="31"/>
      <c r="IUM808" s="31"/>
      <c r="IUN808" s="31"/>
      <c r="IUO808" s="31"/>
      <c r="IUP808" s="31"/>
      <c r="IUQ808" s="31"/>
      <c r="IUR808" s="31"/>
      <c r="IUS808" s="31"/>
      <c r="IUT808" s="31"/>
      <c r="IUU808" s="31"/>
      <c r="IUV808" s="31"/>
      <c r="IUW808" s="31"/>
      <c r="IUX808" s="31"/>
      <c r="IUY808" s="31"/>
      <c r="IUZ808" s="31"/>
      <c r="IVA808" s="31"/>
      <c r="IVB808" s="31"/>
      <c r="IVC808" s="31"/>
      <c r="IVD808" s="31"/>
      <c r="IVE808" s="31"/>
      <c r="IVF808" s="31"/>
      <c r="IVG808" s="31"/>
      <c r="IVH808" s="31"/>
      <c r="IVI808" s="31"/>
      <c r="IVJ808" s="31"/>
      <c r="IVK808" s="31"/>
      <c r="IVL808" s="31"/>
      <c r="IVM808" s="31"/>
      <c r="IVN808" s="31"/>
      <c r="IVO808" s="31"/>
      <c r="IVP808" s="31"/>
      <c r="IVQ808" s="31"/>
      <c r="IVR808" s="31"/>
      <c r="IVS808" s="31"/>
      <c r="IVT808" s="31"/>
      <c r="IVU808" s="31"/>
      <c r="IVV808" s="31"/>
      <c r="IVW808" s="31"/>
      <c r="IVX808" s="31"/>
      <c r="IVY808" s="31"/>
      <c r="IVZ808" s="31"/>
      <c r="IWA808" s="31"/>
      <c r="IWB808" s="31"/>
      <c r="IWC808" s="31"/>
      <c r="IWD808" s="31"/>
      <c r="IWE808" s="31"/>
      <c r="IWF808" s="31"/>
      <c r="IWG808" s="31"/>
      <c r="IWH808" s="31"/>
      <c r="IWI808" s="31"/>
      <c r="IWJ808" s="31"/>
      <c r="IWK808" s="31"/>
      <c r="IWL808" s="31"/>
      <c r="IWM808" s="31"/>
      <c r="IWN808" s="31"/>
      <c r="IWO808" s="31"/>
      <c r="IWP808" s="31"/>
      <c r="IWQ808" s="31"/>
      <c r="IWR808" s="31"/>
      <c r="IWS808" s="31"/>
      <c r="IWT808" s="31"/>
      <c r="IWU808" s="31"/>
      <c r="IWV808" s="31"/>
      <c r="IWW808" s="31"/>
      <c r="IWX808" s="31"/>
      <c r="IWY808" s="31"/>
      <c r="IWZ808" s="31"/>
      <c r="IXA808" s="31"/>
      <c r="IXB808" s="31"/>
      <c r="IXC808" s="31"/>
      <c r="IXD808" s="31"/>
      <c r="IXE808" s="31"/>
      <c r="IXF808" s="31"/>
      <c r="IXG808" s="31"/>
      <c r="IXH808" s="31"/>
      <c r="IXI808" s="31"/>
      <c r="IXJ808" s="31"/>
      <c r="IXK808" s="31"/>
      <c r="IXL808" s="31"/>
      <c r="IXM808" s="31"/>
      <c r="IXN808" s="31"/>
      <c r="IXO808" s="31"/>
      <c r="IXP808" s="31"/>
      <c r="IXQ808" s="31"/>
      <c r="IXR808" s="31"/>
      <c r="IXS808" s="31"/>
      <c r="IXT808" s="31"/>
      <c r="IXU808" s="31"/>
      <c r="IXV808" s="31"/>
      <c r="IXW808" s="31"/>
      <c r="IXX808" s="31"/>
      <c r="IXY808" s="31"/>
      <c r="IXZ808" s="31"/>
      <c r="IYA808" s="31"/>
      <c r="IYB808" s="31"/>
      <c r="IYC808" s="31"/>
      <c r="IYD808" s="31"/>
      <c r="IYE808" s="31"/>
      <c r="IYF808" s="31"/>
      <c r="IYG808" s="31"/>
      <c r="IYH808" s="31"/>
      <c r="IYI808" s="31"/>
      <c r="IYJ808" s="31"/>
      <c r="IYK808" s="31"/>
      <c r="IYL808" s="31"/>
      <c r="IYM808" s="31"/>
      <c r="IYN808" s="31"/>
      <c r="IYO808" s="31"/>
      <c r="IYP808" s="31"/>
      <c r="IYQ808" s="31"/>
      <c r="IYR808" s="31"/>
      <c r="IYS808" s="31"/>
      <c r="IYT808" s="31"/>
      <c r="IYU808" s="31"/>
      <c r="IYV808" s="31"/>
      <c r="IYW808" s="31"/>
      <c r="IYX808" s="31"/>
      <c r="IYY808" s="31"/>
      <c r="IYZ808" s="31"/>
      <c r="IZA808" s="31"/>
      <c r="IZB808" s="31"/>
      <c r="IZC808" s="31"/>
      <c r="IZD808" s="31"/>
      <c r="IZE808" s="31"/>
      <c r="IZF808" s="31"/>
      <c r="IZG808" s="31"/>
      <c r="IZH808" s="31"/>
      <c r="IZI808" s="31"/>
      <c r="IZJ808" s="31"/>
      <c r="IZK808" s="31"/>
      <c r="IZL808" s="31"/>
      <c r="IZM808" s="31"/>
      <c r="IZN808" s="31"/>
      <c r="IZO808" s="31"/>
      <c r="IZP808" s="31"/>
      <c r="IZQ808" s="31"/>
      <c r="IZR808" s="31"/>
      <c r="IZS808" s="31"/>
      <c r="IZT808" s="31"/>
      <c r="IZU808" s="31"/>
      <c r="IZV808" s="31"/>
      <c r="IZW808" s="31"/>
      <c r="IZX808" s="31"/>
      <c r="IZY808" s="31"/>
      <c r="IZZ808" s="31"/>
      <c r="JAA808" s="31"/>
      <c r="JAB808" s="31"/>
      <c r="JAC808" s="31"/>
      <c r="JAD808" s="31"/>
      <c r="JAE808" s="31"/>
      <c r="JAF808" s="31"/>
      <c r="JAG808" s="31"/>
      <c r="JAH808" s="31"/>
      <c r="JAI808" s="31"/>
      <c r="JAJ808" s="31"/>
      <c r="JAK808" s="31"/>
      <c r="JAL808" s="31"/>
      <c r="JAM808" s="31"/>
      <c r="JAN808" s="31"/>
      <c r="JAO808" s="31"/>
      <c r="JAP808" s="31"/>
      <c r="JAQ808" s="31"/>
      <c r="JAR808" s="31"/>
      <c r="JAS808" s="31"/>
      <c r="JAT808" s="31"/>
      <c r="JAU808" s="31"/>
      <c r="JAV808" s="31"/>
      <c r="JAW808" s="31"/>
      <c r="JAX808" s="31"/>
      <c r="JAY808" s="31"/>
      <c r="JAZ808" s="31"/>
      <c r="JBA808" s="31"/>
      <c r="JBB808" s="31"/>
      <c r="JBC808" s="31"/>
      <c r="JBD808" s="31"/>
      <c r="JBE808" s="31"/>
      <c r="JBF808" s="31"/>
      <c r="JBG808" s="31"/>
      <c r="JBH808" s="31"/>
      <c r="JBI808" s="31"/>
      <c r="JBJ808" s="31"/>
      <c r="JBK808" s="31"/>
      <c r="JBL808" s="31"/>
      <c r="JBM808" s="31"/>
      <c r="JBN808" s="31"/>
      <c r="JBO808" s="31"/>
      <c r="JBP808" s="31"/>
      <c r="JBQ808" s="31"/>
      <c r="JBR808" s="31"/>
      <c r="JBS808" s="31"/>
      <c r="JBT808" s="31"/>
      <c r="JBU808" s="31"/>
      <c r="JBV808" s="31"/>
      <c r="JBW808" s="31"/>
      <c r="JBX808" s="31"/>
      <c r="JBY808" s="31"/>
      <c r="JBZ808" s="31"/>
      <c r="JCA808" s="31"/>
      <c r="JCB808" s="31"/>
      <c r="JCC808" s="31"/>
      <c r="JCD808" s="31"/>
      <c r="JCE808" s="31"/>
      <c r="JCF808" s="31"/>
      <c r="JCG808" s="31"/>
      <c r="JCH808" s="31"/>
      <c r="JCI808" s="31"/>
      <c r="JCJ808" s="31"/>
      <c r="JCK808" s="31"/>
      <c r="JCL808" s="31"/>
      <c r="JCM808" s="31"/>
      <c r="JCN808" s="31"/>
      <c r="JCO808" s="31"/>
      <c r="JCP808" s="31"/>
      <c r="JCQ808" s="31"/>
      <c r="JCR808" s="31"/>
      <c r="JCS808" s="31"/>
      <c r="JCT808" s="31"/>
      <c r="JCU808" s="31"/>
      <c r="JCV808" s="31"/>
      <c r="JCW808" s="31"/>
      <c r="JCX808" s="31"/>
      <c r="JCY808" s="31"/>
      <c r="JCZ808" s="31"/>
      <c r="JDA808" s="31"/>
      <c r="JDB808" s="31"/>
      <c r="JDC808" s="31"/>
      <c r="JDD808" s="31"/>
      <c r="JDE808" s="31"/>
      <c r="JDF808" s="31"/>
      <c r="JDG808" s="31"/>
      <c r="JDH808" s="31"/>
      <c r="JDI808" s="31"/>
      <c r="JDJ808" s="31"/>
      <c r="JDK808" s="31"/>
      <c r="JDL808" s="31"/>
      <c r="JDM808" s="31"/>
      <c r="JDN808" s="31"/>
      <c r="JDO808" s="31"/>
      <c r="JDP808" s="31"/>
      <c r="JDQ808" s="31"/>
      <c r="JDR808" s="31"/>
      <c r="JDS808" s="31"/>
      <c r="JDT808" s="31"/>
      <c r="JDU808" s="31"/>
      <c r="JDV808" s="31"/>
      <c r="JDW808" s="31"/>
      <c r="JDX808" s="31"/>
      <c r="JDY808" s="31"/>
      <c r="JDZ808" s="31"/>
      <c r="JEA808" s="31"/>
      <c r="JEB808" s="31"/>
      <c r="JEC808" s="31"/>
      <c r="JED808" s="31"/>
      <c r="JEE808" s="31"/>
      <c r="JEF808" s="31"/>
      <c r="JEG808" s="31"/>
      <c r="JEH808" s="31"/>
      <c r="JEI808" s="31"/>
      <c r="JEJ808" s="31"/>
      <c r="JEK808" s="31"/>
      <c r="JEL808" s="31"/>
      <c r="JEM808" s="31"/>
      <c r="JEN808" s="31"/>
      <c r="JEO808" s="31"/>
      <c r="JEP808" s="31"/>
      <c r="JEQ808" s="31"/>
      <c r="JER808" s="31"/>
      <c r="JES808" s="31"/>
      <c r="JET808" s="31"/>
      <c r="JEU808" s="31"/>
      <c r="JEV808" s="31"/>
      <c r="JEW808" s="31"/>
      <c r="JEX808" s="31"/>
      <c r="JEY808" s="31"/>
      <c r="JEZ808" s="31"/>
      <c r="JFA808" s="31"/>
      <c r="JFB808" s="31"/>
      <c r="JFC808" s="31"/>
      <c r="JFD808" s="31"/>
      <c r="JFE808" s="31"/>
      <c r="JFF808" s="31"/>
      <c r="JFG808" s="31"/>
      <c r="JFH808" s="31"/>
      <c r="JFI808" s="31"/>
      <c r="JFJ808" s="31"/>
      <c r="JFK808" s="31"/>
      <c r="JFL808" s="31"/>
      <c r="JFM808" s="31"/>
      <c r="JFN808" s="31"/>
      <c r="JFO808" s="31"/>
      <c r="JFP808" s="31"/>
      <c r="JFQ808" s="31"/>
      <c r="JFR808" s="31"/>
      <c r="JFS808" s="31"/>
      <c r="JFT808" s="31"/>
      <c r="JFU808" s="31"/>
      <c r="JFV808" s="31"/>
      <c r="JFW808" s="31"/>
      <c r="JFX808" s="31"/>
      <c r="JFY808" s="31"/>
      <c r="JFZ808" s="31"/>
      <c r="JGA808" s="31"/>
      <c r="JGB808" s="31"/>
      <c r="JGC808" s="31"/>
      <c r="JGD808" s="31"/>
      <c r="JGE808" s="31"/>
      <c r="JGF808" s="31"/>
      <c r="JGG808" s="31"/>
      <c r="JGH808" s="31"/>
      <c r="JGI808" s="31"/>
      <c r="JGJ808" s="31"/>
      <c r="JGK808" s="31"/>
      <c r="JGL808" s="31"/>
      <c r="JGM808" s="31"/>
      <c r="JGN808" s="31"/>
      <c r="JGO808" s="31"/>
      <c r="JGP808" s="31"/>
      <c r="JGQ808" s="31"/>
      <c r="JGR808" s="31"/>
      <c r="JGS808" s="31"/>
      <c r="JGT808" s="31"/>
      <c r="JGU808" s="31"/>
      <c r="JGV808" s="31"/>
      <c r="JGW808" s="31"/>
      <c r="JGX808" s="31"/>
      <c r="JGY808" s="31"/>
      <c r="JGZ808" s="31"/>
      <c r="JHA808" s="31"/>
      <c r="JHB808" s="31"/>
      <c r="JHC808" s="31"/>
      <c r="JHD808" s="31"/>
      <c r="JHE808" s="31"/>
      <c r="JHF808" s="31"/>
      <c r="JHG808" s="31"/>
      <c r="JHH808" s="31"/>
      <c r="JHI808" s="31"/>
      <c r="JHJ808" s="31"/>
      <c r="JHK808" s="31"/>
      <c r="JHL808" s="31"/>
      <c r="JHM808" s="31"/>
      <c r="JHN808" s="31"/>
      <c r="JHO808" s="31"/>
      <c r="JHP808" s="31"/>
      <c r="JHQ808" s="31"/>
      <c r="JHR808" s="31"/>
      <c r="JHS808" s="31"/>
      <c r="JHT808" s="31"/>
      <c r="JHU808" s="31"/>
      <c r="JHV808" s="31"/>
      <c r="JHW808" s="31"/>
      <c r="JHX808" s="31"/>
      <c r="JHY808" s="31"/>
      <c r="JHZ808" s="31"/>
      <c r="JIA808" s="31"/>
      <c r="JIB808" s="31"/>
      <c r="JIC808" s="31"/>
      <c r="JID808" s="31"/>
      <c r="JIE808" s="31"/>
      <c r="JIF808" s="31"/>
      <c r="JIG808" s="31"/>
      <c r="JIH808" s="31"/>
      <c r="JII808" s="31"/>
      <c r="JIJ808" s="31"/>
      <c r="JIK808" s="31"/>
      <c r="JIL808" s="31"/>
      <c r="JIM808" s="31"/>
      <c r="JIN808" s="31"/>
      <c r="JIO808" s="31"/>
      <c r="JIP808" s="31"/>
      <c r="JIQ808" s="31"/>
      <c r="JIR808" s="31"/>
      <c r="JIS808" s="31"/>
      <c r="JIT808" s="31"/>
      <c r="JIU808" s="31"/>
      <c r="JIV808" s="31"/>
      <c r="JIW808" s="31"/>
      <c r="JIX808" s="31"/>
      <c r="JIY808" s="31"/>
      <c r="JIZ808" s="31"/>
      <c r="JJA808" s="31"/>
      <c r="JJB808" s="31"/>
      <c r="JJC808" s="31"/>
      <c r="JJD808" s="31"/>
      <c r="JJE808" s="31"/>
      <c r="JJF808" s="31"/>
      <c r="JJG808" s="31"/>
      <c r="JJH808" s="31"/>
      <c r="JJI808" s="31"/>
      <c r="JJJ808" s="31"/>
      <c r="JJK808" s="31"/>
      <c r="JJL808" s="31"/>
      <c r="JJM808" s="31"/>
      <c r="JJN808" s="31"/>
      <c r="JJO808" s="31"/>
      <c r="JJP808" s="31"/>
      <c r="JJQ808" s="31"/>
      <c r="JJR808" s="31"/>
      <c r="JJS808" s="31"/>
      <c r="JJT808" s="31"/>
      <c r="JJU808" s="31"/>
      <c r="JJV808" s="31"/>
      <c r="JJW808" s="31"/>
      <c r="JJX808" s="31"/>
      <c r="JJY808" s="31"/>
      <c r="JJZ808" s="31"/>
      <c r="JKA808" s="31"/>
      <c r="JKB808" s="31"/>
      <c r="JKC808" s="31"/>
      <c r="JKD808" s="31"/>
      <c r="JKE808" s="31"/>
      <c r="JKF808" s="31"/>
      <c r="JKG808" s="31"/>
      <c r="JKH808" s="31"/>
      <c r="JKI808" s="31"/>
      <c r="JKJ808" s="31"/>
      <c r="JKK808" s="31"/>
      <c r="JKL808" s="31"/>
      <c r="JKM808" s="31"/>
      <c r="JKN808" s="31"/>
      <c r="JKO808" s="31"/>
      <c r="JKP808" s="31"/>
      <c r="JKQ808" s="31"/>
      <c r="JKR808" s="31"/>
      <c r="JKS808" s="31"/>
      <c r="JKT808" s="31"/>
      <c r="JKU808" s="31"/>
      <c r="JKV808" s="31"/>
      <c r="JKW808" s="31"/>
      <c r="JKX808" s="31"/>
      <c r="JKY808" s="31"/>
      <c r="JKZ808" s="31"/>
      <c r="JLA808" s="31"/>
      <c r="JLB808" s="31"/>
      <c r="JLC808" s="31"/>
      <c r="JLD808" s="31"/>
      <c r="JLE808" s="31"/>
      <c r="JLF808" s="31"/>
      <c r="JLG808" s="31"/>
      <c r="JLH808" s="31"/>
      <c r="JLI808" s="31"/>
      <c r="JLJ808" s="31"/>
      <c r="JLK808" s="31"/>
      <c r="JLL808" s="31"/>
      <c r="JLM808" s="31"/>
      <c r="JLN808" s="31"/>
      <c r="JLO808" s="31"/>
      <c r="JLP808" s="31"/>
      <c r="JLQ808" s="31"/>
      <c r="JLR808" s="31"/>
      <c r="JLS808" s="31"/>
      <c r="JLT808" s="31"/>
      <c r="JLU808" s="31"/>
      <c r="JLV808" s="31"/>
      <c r="JLW808" s="31"/>
      <c r="JLX808" s="31"/>
      <c r="JLY808" s="31"/>
      <c r="JLZ808" s="31"/>
      <c r="JMA808" s="31"/>
      <c r="JMB808" s="31"/>
      <c r="JMC808" s="31"/>
      <c r="JMD808" s="31"/>
      <c r="JME808" s="31"/>
      <c r="JMF808" s="31"/>
      <c r="JMG808" s="31"/>
      <c r="JMH808" s="31"/>
      <c r="JMI808" s="31"/>
      <c r="JMJ808" s="31"/>
      <c r="JMK808" s="31"/>
      <c r="JML808" s="31"/>
      <c r="JMM808" s="31"/>
      <c r="JMN808" s="31"/>
      <c r="JMO808" s="31"/>
      <c r="JMP808" s="31"/>
      <c r="JMQ808" s="31"/>
      <c r="JMR808" s="31"/>
      <c r="JMS808" s="31"/>
      <c r="JMT808" s="31"/>
      <c r="JMU808" s="31"/>
      <c r="JMV808" s="31"/>
      <c r="JMW808" s="31"/>
      <c r="JMX808" s="31"/>
      <c r="JMY808" s="31"/>
      <c r="JMZ808" s="31"/>
      <c r="JNA808" s="31"/>
      <c r="JNB808" s="31"/>
      <c r="JNC808" s="31"/>
      <c r="JND808" s="31"/>
      <c r="JNE808" s="31"/>
      <c r="JNF808" s="31"/>
      <c r="JNG808" s="31"/>
      <c r="JNH808" s="31"/>
      <c r="JNI808" s="31"/>
      <c r="JNJ808" s="31"/>
      <c r="JNK808" s="31"/>
      <c r="JNL808" s="31"/>
      <c r="JNM808" s="31"/>
      <c r="JNN808" s="31"/>
      <c r="JNO808" s="31"/>
      <c r="JNP808" s="31"/>
      <c r="JNQ808" s="31"/>
      <c r="JNR808" s="31"/>
      <c r="JNS808" s="31"/>
      <c r="JNT808" s="31"/>
      <c r="JNU808" s="31"/>
      <c r="JNV808" s="31"/>
      <c r="JNW808" s="31"/>
      <c r="JNX808" s="31"/>
      <c r="JNY808" s="31"/>
      <c r="JNZ808" s="31"/>
      <c r="JOA808" s="31"/>
      <c r="JOB808" s="31"/>
      <c r="JOC808" s="31"/>
      <c r="JOD808" s="31"/>
      <c r="JOE808" s="31"/>
      <c r="JOF808" s="31"/>
      <c r="JOG808" s="31"/>
      <c r="JOH808" s="31"/>
      <c r="JOI808" s="31"/>
      <c r="JOJ808" s="31"/>
      <c r="JOK808" s="31"/>
      <c r="JOL808" s="31"/>
      <c r="JOM808" s="31"/>
      <c r="JON808" s="31"/>
      <c r="JOO808" s="31"/>
      <c r="JOP808" s="31"/>
      <c r="JOQ808" s="31"/>
      <c r="JOR808" s="31"/>
      <c r="JOS808" s="31"/>
      <c r="JOT808" s="31"/>
      <c r="JOU808" s="31"/>
      <c r="JOV808" s="31"/>
      <c r="JOW808" s="31"/>
      <c r="JOX808" s="31"/>
      <c r="JOY808" s="31"/>
      <c r="JOZ808" s="31"/>
      <c r="JPA808" s="31"/>
      <c r="JPB808" s="31"/>
      <c r="JPC808" s="31"/>
      <c r="JPD808" s="31"/>
      <c r="JPE808" s="31"/>
      <c r="JPF808" s="31"/>
      <c r="JPG808" s="31"/>
      <c r="JPH808" s="31"/>
      <c r="JPI808" s="31"/>
      <c r="JPJ808" s="31"/>
      <c r="JPK808" s="31"/>
      <c r="JPL808" s="31"/>
      <c r="JPM808" s="31"/>
      <c r="JPN808" s="31"/>
      <c r="JPO808" s="31"/>
      <c r="JPP808" s="31"/>
      <c r="JPQ808" s="31"/>
      <c r="JPR808" s="31"/>
      <c r="JPS808" s="31"/>
      <c r="JPT808" s="31"/>
      <c r="JPU808" s="31"/>
      <c r="JPV808" s="31"/>
      <c r="JPW808" s="31"/>
      <c r="JPX808" s="31"/>
      <c r="JPY808" s="31"/>
      <c r="JPZ808" s="31"/>
      <c r="JQA808" s="31"/>
      <c r="JQB808" s="31"/>
      <c r="JQC808" s="31"/>
      <c r="JQD808" s="31"/>
      <c r="JQE808" s="31"/>
      <c r="JQF808" s="31"/>
      <c r="JQG808" s="31"/>
      <c r="JQH808" s="31"/>
      <c r="JQI808" s="31"/>
      <c r="JQJ808" s="31"/>
      <c r="JQK808" s="31"/>
      <c r="JQL808" s="31"/>
      <c r="JQM808" s="31"/>
      <c r="JQN808" s="31"/>
      <c r="JQO808" s="31"/>
      <c r="JQP808" s="31"/>
      <c r="JQQ808" s="31"/>
      <c r="JQR808" s="31"/>
      <c r="JQS808" s="31"/>
      <c r="JQT808" s="31"/>
      <c r="JQU808" s="31"/>
      <c r="JQV808" s="31"/>
      <c r="JQW808" s="31"/>
      <c r="JQX808" s="31"/>
      <c r="JQY808" s="31"/>
      <c r="JQZ808" s="31"/>
      <c r="JRA808" s="31"/>
      <c r="JRB808" s="31"/>
      <c r="JRC808" s="31"/>
      <c r="JRD808" s="31"/>
      <c r="JRE808" s="31"/>
      <c r="JRF808" s="31"/>
      <c r="JRG808" s="31"/>
      <c r="JRH808" s="31"/>
      <c r="JRI808" s="31"/>
      <c r="JRJ808" s="31"/>
      <c r="JRK808" s="31"/>
      <c r="JRL808" s="31"/>
      <c r="JRM808" s="31"/>
      <c r="JRN808" s="31"/>
      <c r="JRO808" s="31"/>
      <c r="JRP808" s="31"/>
      <c r="JRQ808" s="31"/>
      <c r="JRR808" s="31"/>
      <c r="JRS808" s="31"/>
      <c r="JRT808" s="31"/>
      <c r="JRU808" s="31"/>
      <c r="JRV808" s="31"/>
      <c r="JRW808" s="31"/>
      <c r="JRX808" s="31"/>
      <c r="JRY808" s="31"/>
      <c r="JRZ808" s="31"/>
      <c r="JSA808" s="31"/>
      <c r="JSB808" s="31"/>
      <c r="JSC808" s="31"/>
      <c r="JSD808" s="31"/>
      <c r="JSE808" s="31"/>
      <c r="JSF808" s="31"/>
      <c r="JSG808" s="31"/>
      <c r="JSH808" s="31"/>
      <c r="JSI808" s="31"/>
      <c r="JSJ808" s="31"/>
      <c r="JSK808" s="31"/>
      <c r="JSL808" s="31"/>
      <c r="JSM808" s="31"/>
      <c r="JSN808" s="31"/>
      <c r="JSO808" s="31"/>
      <c r="JSP808" s="31"/>
      <c r="JSQ808" s="31"/>
      <c r="JSR808" s="31"/>
      <c r="JSS808" s="31"/>
      <c r="JST808" s="31"/>
      <c r="JSU808" s="31"/>
      <c r="JSV808" s="31"/>
      <c r="JSW808" s="31"/>
      <c r="JSX808" s="31"/>
      <c r="JSY808" s="31"/>
      <c r="JSZ808" s="31"/>
      <c r="JTA808" s="31"/>
      <c r="JTB808" s="31"/>
      <c r="JTC808" s="31"/>
      <c r="JTD808" s="31"/>
      <c r="JTE808" s="31"/>
      <c r="JTF808" s="31"/>
      <c r="JTG808" s="31"/>
      <c r="JTH808" s="31"/>
      <c r="JTI808" s="31"/>
      <c r="JTJ808" s="31"/>
      <c r="JTK808" s="31"/>
      <c r="JTL808" s="31"/>
      <c r="JTM808" s="31"/>
      <c r="JTN808" s="31"/>
      <c r="JTO808" s="31"/>
      <c r="JTP808" s="31"/>
      <c r="JTQ808" s="31"/>
      <c r="JTR808" s="31"/>
      <c r="JTS808" s="31"/>
      <c r="JTT808" s="31"/>
      <c r="JTU808" s="31"/>
      <c r="JTV808" s="31"/>
      <c r="JTW808" s="31"/>
      <c r="JTX808" s="31"/>
      <c r="JTY808" s="31"/>
      <c r="JTZ808" s="31"/>
      <c r="JUA808" s="31"/>
      <c r="JUB808" s="31"/>
      <c r="JUC808" s="31"/>
      <c r="JUD808" s="31"/>
      <c r="JUE808" s="31"/>
      <c r="JUF808" s="31"/>
      <c r="JUG808" s="31"/>
      <c r="JUH808" s="31"/>
      <c r="JUI808" s="31"/>
      <c r="JUJ808" s="31"/>
      <c r="JUK808" s="31"/>
      <c r="JUL808" s="31"/>
      <c r="JUM808" s="31"/>
      <c r="JUN808" s="31"/>
      <c r="JUO808" s="31"/>
      <c r="JUP808" s="31"/>
      <c r="JUQ808" s="31"/>
      <c r="JUR808" s="31"/>
      <c r="JUS808" s="31"/>
      <c r="JUT808" s="31"/>
      <c r="JUU808" s="31"/>
      <c r="JUV808" s="31"/>
      <c r="JUW808" s="31"/>
      <c r="JUX808" s="31"/>
      <c r="JUY808" s="31"/>
      <c r="JUZ808" s="31"/>
      <c r="JVA808" s="31"/>
      <c r="JVB808" s="31"/>
      <c r="JVC808" s="31"/>
      <c r="JVD808" s="31"/>
      <c r="JVE808" s="31"/>
      <c r="JVF808" s="31"/>
      <c r="JVG808" s="31"/>
      <c r="JVH808" s="31"/>
      <c r="JVI808" s="31"/>
      <c r="JVJ808" s="31"/>
      <c r="JVK808" s="31"/>
      <c r="JVL808" s="31"/>
      <c r="JVM808" s="31"/>
      <c r="JVN808" s="31"/>
      <c r="JVO808" s="31"/>
      <c r="JVP808" s="31"/>
      <c r="JVQ808" s="31"/>
      <c r="JVR808" s="31"/>
      <c r="JVS808" s="31"/>
      <c r="JVT808" s="31"/>
      <c r="JVU808" s="31"/>
      <c r="JVV808" s="31"/>
      <c r="JVW808" s="31"/>
      <c r="JVX808" s="31"/>
      <c r="JVY808" s="31"/>
      <c r="JVZ808" s="31"/>
      <c r="JWA808" s="31"/>
      <c r="JWB808" s="31"/>
      <c r="JWC808" s="31"/>
      <c r="JWD808" s="31"/>
      <c r="JWE808" s="31"/>
      <c r="JWF808" s="31"/>
      <c r="JWG808" s="31"/>
      <c r="JWH808" s="31"/>
      <c r="JWI808" s="31"/>
      <c r="JWJ808" s="31"/>
      <c r="JWK808" s="31"/>
      <c r="JWL808" s="31"/>
      <c r="JWM808" s="31"/>
      <c r="JWN808" s="31"/>
      <c r="JWO808" s="31"/>
      <c r="JWP808" s="31"/>
      <c r="JWQ808" s="31"/>
      <c r="JWR808" s="31"/>
      <c r="JWS808" s="31"/>
      <c r="JWT808" s="31"/>
      <c r="JWU808" s="31"/>
      <c r="JWV808" s="31"/>
      <c r="JWW808" s="31"/>
      <c r="JWX808" s="31"/>
      <c r="JWY808" s="31"/>
      <c r="JWZ808" s="31"/>
      <c r="JXA808" s="31"/>
      <c r="JXB808" s="31"/>
      <c r="JXC808" s="31"/>
      <c r="JXD808" s="31"/>
      <c r="JXE808" s="31"/>
      <c r="JXF808" s="31"/>
      <c r="JXG808" s="31"/>
      <c r="JXH808" s="31"/>
      <c r="JXI808" s="31"/>
      <c r="JXJ808" s="31"/>
      <c r="JXK808" s="31"/>
      <c r="JXL808" s="31"/>
      <c r="JXM808" s="31"/>
      <c r="JXN808" s="31"/>
      <c r="JXO808" s="31"/>
      <c r="JXP808" s="31"/>
      <c r="JXQ808" s="31"/>
      <c r="JXR808" s="31"/>
      <c r="JXS808" s="31"/>
      <c r="JXT808" s="31"/>
      <c r="JXU808" s="31"/>
      <c r="JXV808" s="31"/>
      <c r="JXW808" s="31"/>
      <c r="JXX808" s="31"/>
      <c r="JXY808" s="31"/>
      <c r="JXZ808" s="31"/>
      <c r="JYA808" s="31"/>
      <c r="JYB808" s="31"/>
      <c r="JYC808" s="31"/>
      <c r="JYD808" s="31"/>
      <c r="JYE808" s="31"/>
      <c r="JYF808" s="31"/>
      <c r="JYG808" s="31"/>
      <c r="JYH808" s="31"/>
      <c r="JYI808" s="31"/>
      <c r="JYJ808" s="31"/>
      <c r="JYK808" s="31"/>
      <c r="JYL808" s="31"/>
      <c r="JYM808" s="31"/>
      <c r="JYN808" s="31"/>
      <c r="JYO808" s="31"/>
      <c r="JYP808" s="31"/>
      <c r="JYQ808" s="31"/>
      <c r="JYR808" s="31"/>
      <c r="JYS808" s="31"/>
      <c r="JYT808" s="31"/>
      <c r="JYU808" s="31"/>
      <c r="JYV808" s="31"/>
      <c r="JYW808" s="31"/>
      <c r="JYX808" s="31"/>
      <c r="JYY808" s="31"/>
      <c r="JYZ808" s="31"/>
      <c r="JZA808" s="31"/>
      <c r="JZB808" s="31"/>
      <c r="JZC808" s="31"/>
      <c r="JZD808" s="31"/>
      <c r="JZE808" s="31"/>
      <c r="JZF808" s="31"/>
      <c r="JZG808" s="31"/>
      <c r="JZH808" s="31"/>
      <c r="JZI808" s="31"/>
      <c r="JZJ808" s="31"/>
      <c r="JZK808" s="31"/>
      <c r="JZL808" s="31"/>
      <c r="JZM808" s="31"/>
      <c r="JZN808" s="31"/>
      <c r="JZO808" s="31"/>
      <c r="JZP808" s="31"/>
      <c r="JZQ808" s="31"/>
      <c r="JZR808" s="31"/>
      <c r="JZS808" s="31"/>
      <c r="JZT808" s="31"/>
      <c r="JZU808" s="31"/>
      <c r="JZV808" s="31"/>
      <c r="JZW808" s="31"/>
      <c r="JZX808" s="31"/>
      <c r="JZY808" s="31"/>
      <c r="JZZ808" s="31"/>
      <c r="KAA808" s="31"/>
      <c r="KAB808" s="31"/>
      <c r="KAC808" s="31"/>
      <c r="KAD808" s="31"/>
      <c r="KAE808" s="31"/>
      <c r="KAF808" s="31"/>
      <c r="KAG808" s="31"/>
      <c r="KAH808" s="31"/>
      <c r="KAI808" s="31"/>
      <c r="KAJ808" s="31"/>
      <c r="KAK808" s="31"/>
      <c r="KAL808" s="31"/>
      <c r="KAM808" s="31"/>
      <c r="KAN808" s="31"/>
      <c r="KAO808" s="31"/>
      <c r="KAP808" s="31"/>
      <c r="KAQ808" s="31"/>
      <c r="KAR808" s="31"/>
      <c r="KAS808" s="31"/>
      <c r="KAT808" s="31"/>
      <c r="KAU808" s="31"/>
      <c r="KAV808" s="31"/>
      <c r="KAW808" s="31"/>
      <c r="KAX808" s="31"/>
      <c r="KAY808" s="31"/>
      <c r="KAZ808" s="31"/>
      <c r="KBA808" s="31"/>
      <c r="KBB808" s="31"/>
      <c r="KBC808" s="31"/>
      <c r="KBD808" s="31"/>
      <c r="KBE808" s="31"/>
      <c r="KBF808" s="31"/>
      <c r="KBG808" s="31"/>
      <c r="KBH808" s="31"/>
      <c r="KBI808" s="31"/>
      <c r="KBJ808" s="31"/>
      <c r="KBK808" s="31"/>
      <c r="KBL808" s="31"/>
      <c r="KBM808" s="31"/>
      <c r="KBN808" s="31"/>
      <c r="KBO808" s="31"/>
      <c r="KBP808" s="31"/>
      <c r="KBQ808" s="31"/>
      <c r="KBR808" s="31"/>
      <c r="KBS808" s="31"/>
      <c r="KBT808" s="31"/>
      <c r="KBU808" s="31"/>
      <c r="KBV808" s="31"/>
      <c r="KBW808" s="31"/>
      <c r="KBX808" s="31"/>
      <c r="KBY808" s="31"/>
      <c r="KBZ808" s="31"/>
      <c r="KCA808" s="31"/>
      <c r="KCB808" s="31"/>
      <c r="KCC808" s="31"/>
      <c r="KCD808" s="31"/>
      <c r="KCE808" s="31"/>
      <c r="KCF808" s="31"/>
      <c r="KCG808" s="31"/>
      <c r="KCH808" s="31"/>
      <c r="KCI808" s="31"/>
      <c r="KCJ808" s="31"/>
      <c r="KCK808" s="31"/>
      <c r="KCL808" s="31"/>
      <c r="KCM808" s="31"/>
      <c r="KCN808" s="31"/>
      <c r="KCO808" s="31"/>
      <c r="KCP808" s="31"/>
      <c r="KCQ808" s="31"/>
      <c r="KCR808" s="31"/>
      <c r="KCS808" s="31"/>
      <c r="KCT808" s="31"/>
      <c r="KCU808" s="31"/>
      <c r="KCV808" s="31"/>
      <c r="KCW808" s="31"/>
      <c r="KCX808" s="31"/>
      <c r="KCY808" s="31"/>
      <c r="KCZ808" s="31"/>
      <c r="KDA808" s="31"/>
      <c r="KDB808" s="31"/>
      <c r="KDC808" s="31"/>
      <c r="KDD808" s="31"/>
      <c r="KDE808" s="31"/>
      <c r="KDF808" s="31"/>
      <c r="KDG808" s="31"/>
      <c r="KDH808" s="31"/>
      <c r="KDI808" s="31"/>
      <c r="KDJ808" s="31"/>
      <c r="KDK808" s="31"/>
      <c r="KDL808" s="31"/>
      <c r="KDM808" s="31"/>
      <c r="KDN808" s="31"/>
      <c r="KDO808" s="31"/>
      <c r="KDP808" s="31"/>
      <c r="KDQ808" s="31"/>
      <c r="KDR808" s="31"/>
      <c r="KDS808" s="31"/>
      <c r="KDT808" s="31"/>
      <c r="KDU808" s="31"/>
      <c r="KDV808" s="31"/>
      <c r="KDW808" s="31"/>
      <c r="KDX808" s="31"/>
      <c r="KDY808" s="31"/>
      <c r="KDZ808" s="31"/>
      <c r="KEA808" s="31"/>
      <c r="KEB808" s="31"/>
      <c r="KEC808" s="31"/>
      <c r="KED808" s="31"/>
      <c r="KEE808" s="31"/>
      <c r="KEF808" s="31"/>
      <c r="KEG808" s="31"/>
      <c r="KEH808" s="31"/>
      <c r="KEI808" s="31"/>
      <c r="KEJ808" s="31"/>
      <c r="KEK808" s="31"/>
      <c r="KEL808" s="31"/>
      <c r="KEM808" s="31"/>
      <c r="KEN808" s="31"/>
      <c r="KEO808" s="31"/>
      <c r="KEP808" s="31"/>
      <c r="KEQ808" s="31"/>
      <c r="KER808" s="31"/>
      <c r="KES808" s="31"/>
      <c r="KET808" s="31"/>
      <c r="KEU808" s="31"/>
      <c r="KEV808" s="31"/>
      <c r="KEW808" s="31"/>
      <c r="KEX808" s="31"/>
      <c r="KEY808" s="31"/>
      <c r="KEZ808" s="31"/>
      <c r="KFA808" s="31"/>
      <c r="KFB808" s="31"/>
      <c r="KFC808" s="31"/>
      <c r="KFD808" s="31"/>
      <c r="KFE808" s="31"/>
      <c r="KFF808" s="31"/>
      <c r="KFG808" s="31"/>
      <c r="KFH808" s="31"/>
      <c r="KFI808" s="31"/>
      <c r="KFJ808" s="31"/>
      <c r="KFK808" s="31"/>
      <c r="KFL808" s="31"/>
      <c r="KFM808" s="31"/>
      <c r="KFN808" s="31"/>
      <c r="KFO808" s="31"/>
      <c r="KFP808" s="31"/>
      <c r="KFQ808" s="31"/>
      <c r="KFR808" s="31"/>
      <c r="KFS808" s="31"/>
      <c r="KFT808" s="31"/>
      <c r="KFU808" s="31"/>
      <c r="KFV808" s="31"/>
      <c r="KFW808" s="31"/>
      <c r="KFX808" s="31"/>
      <c r="KFY808" s="31"/>
      <c r="KFZ808" s="31"/>
      <c r="KGA808" s="31"/>
      <c r="KGB808" s="31"/>
      <c r="KGC808" s="31"/>
      <c r="KGD808" s="31"/>
      <c r="KGE808" s="31"/>
      <c r="KGF808" s="31"/>
      <c r="KGG808" s="31"/>
      <c r="KGH808" s="31"/>
      <c r="KGI808" s="31"/>
      <c r="KGJ808" s="31"/>
      <c r="KGK808" s="31"/>
      <c r="KGL808" s="31"/>
      <c r="KGM808" s="31"/>
      <c r="KGN808" s="31"/>
      <c r="KGO808" s="31"/>
      <c r="KGP808" s="31"/>
      <c r="KGQ808" s="31"/>
      <c r="KGR808" s="31"/>
      <c r="KGS808" s="31"/>
      <c r="KGT808" s="31"/>
      <c r="KGU808" s="31"/>
      <c r="KGV808" s="31"/>
      <c r="KGW808" s="31"/>
      <c r="KGX808" s="31"/>
      <c r="KGY808" s="31"/>
      <c r="KGZ808" s="31"/>
      <c r="KHA808" s="31"/>
      <c r="KHB808" s="31"/>
      <c r="KHC808" s="31"/>
      <c r="KHD808" s="31"/>
      <c r="KHE808" s="31"/>
      <c r="KHF808" s="31"/>
      <c r="KHG808" s="31"/>
      <c r="KHH808" s="31"/>
      <c r="KHI808" s="31"/>
      <c r="KHJ808" s="31"/>
      <c r="KHK808" s="31"/>
      <c r="KHL808" s="31"/>
      <c r="KHM808" s="31"/>
      <c r="KHN808" s="31"/>
      <c r="KHO808" s="31"/>
      <c r="KHP808" s="31"/>
      <c r="KHQ808" s="31"/>
      <c r="KHR808" s="31"/>
      <c r="KHS808" s="31"/>
      <c r="KHT808" s="31"/>
      <c r="KHU808" s="31"/>
      <c r="KHV808" s="31"/>
      <c r="KHW808" s="31"/>
      <c r="KHX808" s="31"/>
      <c r="KHY808" s="31"/>
      <c r="KHZ808" s="31"/>
      <c r="KIA808" s="31"/>
      <c r="KIB808" s="31"/>
      <c r="KIC808" s="31"/>
      <c r="KID808" s="31"/>
      <c r="KIE808" s="31"/>
      <c r="KIF808" s="31"/>
      <c r="KIG808" s="31"/>
      <c r="KIH808" s="31"/>
      <c r="KII808" s="31"/>
      <c r="KIJ808" s="31"/>
      <c r="KIK808" s="31"/>
      <c r="KIL808" s="31"/>
      <c r="KIM808" s="31"/>
      <c r="KIN808" s="31"/>
      <c r="KIO808" s="31"/>
      <c r="KIP808" s="31"/>
      <c r="KIQ808" s="31"/>
      <c r="KIR808" s="31"/>
      <c r="KIS808" s="31"/>
      <c r="KIT808" s="31"/>
      <c r="KIU808" s="31"/>
      <c r="KIV808" s="31"/>
      <c r="KIW808" s="31"/>
      <c r="KIX808" s="31"/>
      <c r="KIY808" s="31"/>
      <c r="KIZ808" s="31"/>
      <c r="KJA808" s="31"/>
      <c r="KJB808" s="31"/>
      <c r="KJC808" s="31"/>
      <c r="KJD808" s="31"/>
      <c r="KJE808" s="31"/>
      <c r="KJF808" s="31"/>
      <c r="KJG808" s="31"/>
      <c r="KJH808" s="31"/>
      <c r="KJI808" s="31"/>
      <c r="KJJ808" s="31"/>
      <c r="KJK808" s="31"/>
      <c r="KJL808" s="31"/>
      <c r="KJM808" s="31"/>
      <c r="KJN808" s="31"/>
      <c r="KJO808" s="31"/>
      <c r="KJP808" s="31"/>
      <c r="KJQ808" s="31"/>
      <c r="KJR808" s="31"/>
      <c r="KJS808" s="31"/>
      <c r="KJT808" s="31"/>
      <c r="KJU808" s="31"/>
      <c r="KJV808" s="31"/>
      <c r="KJW808" s="31"/>
      <c r="KJX808" s="31"/>
      <c r="KJY808" s="31"/>
      <c r="KJZ808" s="31"/>
      <c r="KKA808" s="31"/>
      <c r="KKB808" s="31"/>
      <c r="KKC808" s="31"/>
      <c r="KKD808" s="31"/>
      <c r="KKE808" s="31"/>
      <c r="KKF808" s="31"/>
      <c r="KKG808" s="31"/>
      <c r="KKH808" s="31"/>
      <c r="KKI808" s="31"/>
      <c r="KKJ808" s="31"/>
      <c r="KKK808" s="31"/>
      <c r="KKL808" s="31"/>
      <c r="KKM808" s="31"/>
      <c r="KKN808" s="31"/>
      <c r="KKO808" s="31"/>
      <c r="KKP808" s="31"/>
      <c r="KKQ808" s="31"/>
      <c r="KKR808" s="31"/>
      <c r="KKS808" s="31"/>
      <c r="KKT808" s="31"/>
      <c r="KKU808" s="31"/>
      <c r="KKV808" s="31"/>
      <c r="KKW808" s="31"/>
      <c r="KKX808" s="31"/>
      <c r="KKY808" s="31"/>
      <c r="KKZ808" s="31"/>
      <c r="KLA808" s="31"/>
      <c r="KLB808" s="31"/>
      <c r="KLC808" s="31"/>
      <c r="KLD808" s="31"/>
      <c r="KLE808" s="31"/>
      <c r="KLF808" s="31"/>
      <c r="KLG808" s="31"/>
      <c r="KLH808" s="31"/>
      <c r="KLI808" s="31"/>
      <c r="KLJ808" s="31"/>
      <c r="KLK808" s="31"/>
      <c r="KLL808" s="31"/>
      <c r="KLM808" s="31"/>
      <c r="KLN808" s="31"/>
      <c r="KLO808" s="31"/>
      <c r="KLP808" s="31"/>
      <c r="KLQ808" s="31"/>
      <c r="KLR808" s="31"/>
      <c r="KLS808" s="31"/>
      <c r="KLT808" s="31"/>
      <c r="KLU808" s="31"/>
      <c r="KLV808" s="31"/>
      <c r="KLW808" s="31"/>
      <c r="KLX808" s="31"/>
      <c r="KLY808" s="31"/>
      <c r="KLZ808" s="31"/>
      <c r="KMA808" s="31"/>
      <c r="KMB808" s="31"/>
      <c r="KMC808" s="31"/>
      <c r="KMD808" s="31"/>
      <c r="KME808" s="31"/>
      <c r="KMF808" s="31"/>
      <c r="KMG808" s="31"/>
      <c r="KMH808" s="31"/>
      <c r="KMI808" s="31"/>
      <c r="KMJ808" s="31"/>
      <c r="KMK808" s="31"/>
      <c r="KML808" s="31"/>
      <c r="KMM808" s="31"/>
      <c r="KMN808" s="31"/>
      <c r="KMO808" s="31"/>
      <c r="KMP808" s="31"/>
      <c r="KMQ808" s="31"/>
      <c r="KMR808" s="31"/>
      <c r="KMS808" s="31"/>
      <c r="KMT808" s="31"/>
      <c r="KMU808" s="31"/>
      <c r="KMV808" s="31"/>
      <c r="KMW808" s="31"/>
      <c r="KMX808" s="31"/>
      <c r="KMY808" s="31"/>
      <c r="KMZ808" s="31"/>
      <c r="KNA808" s="31"/>
      <c r="KNB808" s="31"/>
      <c r="KNC808" s="31"/>
      <c r="KND808" s="31"/>
      <c r="KNE808" s="31"/>
      <c r="KNF808" s="31"/>
      <c r="KNG808" s="31"/>
      <c r="KNH808" s="31"/>
      <c r="KNI808" s="31"/>
      <c r="KNJ808" s="31"/>
      <c r="KNK808" s="31"/>
      <c r="KNL808" s="31"/>
      <c r="KNM808" s="31"/>
      <c r="KNN808" s="31"/>
      <c r="KNO808" s="31"/>
      <c r="KNP808" s="31"/>
      <c r="KNQ808" s="31"/>
      <c r="KNR808" s="31"/>
      <c r="KNS808" s="31"/>
      <c r="KNT808" s="31"/>
      <c r="KNU808" s="31"/>
      <c r="KNV808" s="31"/>
      <c r="KNW808" s="31"/>
      <c r="KNX808" s="31"/>
      <c r="KNY808" s="31"/>
      <c r="KNZ808" s="31"/>
      <c r="KOA808" s="31"/>
      <c r="KOB808" s="31"/>
      <c r="KOC808" s="31"/>
      <c r="KOD808" s="31"/>
      <c r="KOE808" s="31"/>
      <c r="KOF808" s="31"/>
      <c r="KOG808" s="31"/>
      <c r="KOH808" s="31"/>
      <c r="KOI808" s="31"/>
      <c r="KOJ808" s="31"/>
      <c r="KOK808" s="31"/>
      <c r="KOL808" s="31"/>
      <c r="KOM808" s="31"/>
      <c r="KON808" s="31"/>
      <c r="KOO808" s="31"/>
      <c r="KOP808" s="31"/>
      <c r="KOQ808" s="31"/>
      <c r="KOR808" s="31"/>
      <c r="KOS808" s="31"/>
      <c r="KOT808" s="31"/>
      <c r="KOU808" s="31"/>
      <c r="KOV808" s="31"/>
      <c r="KOW808" s="31"/>
      <c r="KOX808" s="31"/>
      <c r="KOY808" s="31"/>
      <c r="KOZ808" s="31"/>
      <c r="KPA808" s="31"/>
      <c r="KPB808" s="31"/>
      <c r="KPC808" s="31"/>
      <c r="KPD808" s="31"/>
      <c r="KPE808" s="31"/>
      <c r="KPF808" s="31"/>
      <c r="KPG808" s="31"/>
      <c r="KPH808" s="31"/>
      <c r="KPI808" s="31"/>
      <c r="KPJ808" s="31"/>
      <c r="KPK808" s="31"/>
      <c r="KPL808" s="31"/>
      <c r="KPM808" s="31"/>
      <c r="KPN808" s="31"/>
      <c r="KPO808" s="31"/>
      <c r="KPP808" s="31"/>
      <c r="KPQ808" s="31"/>
      <c r="KPR808" s="31"/>
      <c r="KPS808" s="31"/>
      <c r="KPT808" s="31"/>
      <c r="KPU808" s="31"/>
      <c r="KPV808" s="31"/>
      <c r="KPW808" s="31"/>
      <c r="KPX808" s="31"/>
      <c r="KPY808" s="31"/>
      <c r="KPZ808" s="31"/>
      <c r="KQA808" s="31"/>
      <c r="KQB808" s="31"/>
      <c r="KQC808" s="31"/>
      <c r="KQD808" s="31"/>
      <c r="KQE808" s="31"/>
      <c r="KQF808" s="31"/>
      <c r="KQG808" s="31"/>
      <c r="KQH808" s="31"/>
      <c r="KQI808" s="31"/>
      <c r="KQJ808" s="31"/>
      <c r="KQK808" s="31"/>
      <c r="KQL808" s="31"/>
      <c r="KQM808" s="31"/>
      <c r="KQN808" s="31"/>
      <c r="KQO808" s="31"/>
      <c r="KQP808" s="31"/>
      <c r="KQQ808" s="31"/>
      <c r="KQR808" s="31"/>
      <c r="KQS808" s="31"/>
      <c r="KQT808" s="31"/>
      <c r="KQU808" s="31"/>
      <c r="KQV808" s="31"/>
      <c r="KQW808" s="31"/>
      <c r="KQX808" s="31"/>
      <c r="KQY808" s="31"/>
      <c r="KQZ808" s="31"/>
      <c r="KRA808" s="31"/>
      <c r="KRB808" s="31"/>
      <c r="KRC808" s="31"/>
      <c r="KRD808" s="31"/>
      <c r="KRE808" s="31"/>
      <c r="KRF808" s="31"/>
      <c r="KRG808" s="31"/>
      <c r="KRH808" s="31"/>
      <c r="KRI808" s="31"/>
      <c r="KRJ808" s="31"/>
      <c r="KRK808" s="31"/>
      <c r="KRL808" s="31"/>
      <c r="KRM808" s="31"/>
      <c r="KRN808" s="31"/>
      <c r="KRO808" s="31"/>
      <c r="KRP808" s="31"/>
      <c r="KRQ808" s="31"/>
      <c r="KRR808" s="31"/>
      <c r="KRS808" s="31"/>
      <c r="KRT808" s="31"/>
      <c r="KRU808" s="31"/>
      <c r="KRV808" s="31"/>
      <c r="KRW808" s="31"/>
      <c r="KRX808" s="31"/>
      <c r="KRY808" s="31"/>
      <c r="KRZ808" s="31"/>
      <c r="KSA808" s="31"/>
      <c r="KSB808" s="31"/>
      <c r="KSC808" s="31"/>
      <c r="KSD808" s="31"/>
      <c r="KSE808" s="31"/>
      <c r="KSF808" s="31"/>
      <c r="KSG808" s="31"/>
      <c r="KSH808" s="31"/>
      <c r="KSI808" s="31"/>
      <c r="KSJ808" s="31"/>
      <c r="KSK808" s="31"/>
      <c r="KSL808" s="31"/>
      <c r="KSM808" s="31"/>
      <c r="KSN808" s="31"/>
      <c r="KSO808" s="31"/>
      <c r="KSP808" s="31"/>
      <c r="KSQ808" s="31"/>
      <c r="KSR808" s="31"/>
      <c r="KSS808" s="31"/>
      <c r="KST808" s="31"/>
      <c r="KSU808" s="31"/>
      <c r="KSV808" s="31"/>
      <c r="KSW808" s="31"/>
      <c r="KSX808" s="31"/>
      <c r="KSY808" s="31"/>
      <c r="KSZ808" s="31"/>
      <c r="KTA808" s="31"/>
      <c r="KTB808" s="31"/>
      <c r="KTC808" s="31"/>
      <c r="KTD808" s="31"/>
      <c r="KTE808" s="31"/>
      <c r="KTF808" s="31"/>
      <c r="KTG808" s="31"/>
      <c r="KTH808" s="31"/>
      <c r="KTI808" s="31"/>
      <c r="KTJ808" s="31"/>
      <c r="KTK808" s="31"/>
      <c r="KTL808" s="31"/>
      <c r="KTM808" s="31"/>
      <c r="KTN808" s="31"/>
      <c r="KTO808" s="31"/>
      <c r="KTP808" s="31"/>
      <c r="KTQ808" s="31"/>
      <c r="KTR808" s="31"/>
      <c r="KTS808" s="31"/>
      <c r="KTT808" s="31"/>
      <c r="KTU808" s="31"/>
      <c r="KTV808" s="31"/>
      <c r="KTW808" s="31"/>
      <c r="KTX808" s="31"/>
      <c r="KTY808" s="31"/>
      <c r="KTZ808" s="31"/>
      <c r="KUA808" s="31"/>
      <c r="KUB808" s="31"/>
      <c r="KUC808" s="31"/>
      <c r="KUD808" s="31"/>
      <c r="KUE808" s="31"/>
      <c r="KUF808" s="31"/>
      <c r="KUG808" s="31"/>
      <c r="KUH808" s="31"/>
      <c r="KUI808" s="31"/>
      <c r="KUJ808" s="31"/>
      <c r="KUK808" s="31"/>
      <c r="KUL808" s="31"/>
      <c r="KUM808" s="31"/>
      <c r="KUN808" s="31"/>
      <c r="KUO808" s="31"/>
      <c r="KUP808" s="31"/>
      <c r="KUQ808" s="31"/>
      <c r="KUR808" s="31"/>
      <c r="KUS808" s="31"/>
      <c r="KUT808" s="31"/>
      <c r="KUU808" s="31"/>
      <c r="KUV808" s="31"/>
      <c r="KUW808" s="31"/>
      <c r="KUX808" s="31"/>
      <c r="KUY808" s="31"/>
      <c r="KUZ808" s="31"/>
      <c r="KVA808" s="31"/>
      <c r="KVB808" s="31"/>
      <c r="KVC808" s="31"/>
      <c r="KVD808" s="31"/>
      <c r="KVE808" s="31"/>
      <c r="KVF808" s="31"/>
      <c r="KVG808" s="31"/>
      <c r="KVH808" s="31"/>
      <c r="KVI808" s="31"/>
      <c r="KVJ808" s="31"/>
      <c r="KVK808" s="31"/>
      <c r="KVL808" s="31"/>
      <c r="KVM808" s="31"/>
      <c r="KVN808" s="31"/>
      <c r="KVO808" s="31"/>
      <c r="KVP808" s="31"/>
      <c r="KVQ808" s="31"/>
      <c r="KVR808" s="31"/>
      <c r="KVS808" s="31"/>
      <c r="KVT808" s="31"/>
      <c r="KVU808" s="31"/>
      <c r="KVV808" s="31"/>
      <c r="KVW808" s="31"/>
      <c r="KVX808" s="31"/>
      <c r="KVY808" s="31"/>
      <c r="KVZ808" s="31"/>
      <c r="KWA808" s="31"/>
      <c r="KWB808" s="31"/>
      <c r="KWC808" s="31"/>
      <c r="KWD808" s="31"/>
      <c r="KWE808" s="31"/>
      <c r="KWF808" s="31"/>
      <c r="KWG808" s="31"/>
      <c r="KWH808" s="31"/>
      <c r="KWI808" s="31"/>
      <c r="KWJ808" s="31"/>
      <c r="KWK808" s="31"/>
      <c r="KWL808" s="31"/>
      <c r="KWM808" s="31"/>
      <c r="KWN808" s="31"/>
      <c r="KWO808" s="31"/>
      <c r="KWP808" s="31"/>
      <c r="KWQ808" s="31"/>
      <c r="KWR808" s="31"/>
      <c r="KWS808" s="31"/>
      <c r="KWT808" s="31"/>
      <c r="KWU808" s="31"/>
      <c r="KWV808" s="31"/>
      <c r="KWW808" s="31"/>
      <c r="KWX808" s="31"/>
      <c r="KWY808" s="31"/>
      <c r="KWZ808" s="31"/>
      <c r="KXA808" s="31"/>
      <c r="KXB808" s="31"/>
      <c r="KXC808" s="31"/>
      <c r="KXD808" s="31"/>
      <c r="KXE808" s="31"/>
      <c r="KXF808" s="31"/>
      <c r="KXG808" s="31"/>
      <c r="KXH808" s="31"/>
      <c r="KXI808" s="31"/>
      <c r="KXJ808" s="31"/>
      <c r="KXK808" s="31"/>
      <c r="KXL808" s="31"/>
      <c r="KXM808" s="31"/>
      <c r="KXN808" s="31"/>
      <c r="KXO808" s="31"/>
      <c r="KXP808" s="31"/>
      <c r="KXQ808" s="31"/>
      <c r="KXR808" s="31"/>
      <c r="KXS808" s="31"/>
      <c r="KXT808" s="31"/>
      <c r="KXU808" s="31"/>
      <c r="KXV808" s="31"/>
      <c r="KXW808" s="31"/>
      <c r="KXX808" s="31"/>
      <c r="KXY808" s="31"/>
      <c r="KXZ808" s="31"/>
      <c r="KYA808" s="31"/>
      <c r="KYB808" s="31"/>
      <c r="KYC808" s="31"/>
      <c r="KYD808" s="31"/>
      <c r="KYE808" s="31"/>
      <c r="KYF808" s="31"/>
      <c r="KYG808" s="31"/>
      <c r="KYH808" s="31"/>
      <c r="KYI808" s="31"/>
      <c r="KYJ808" s="31"/>
      <c r="KYK808" s="31"/>
      <c r="KYL808" s="31"/>
      <c r="KYM808" s="31"/>
      <c r="KYN808" s="31"/>
      <c r="KYO808" s="31"/>
      <c r="KYP808" s="31"/>
      <c r="KYQ808" s="31"/>
      <c r="KYR808" s="31"/>
      <c r="KYS808" s="31"/>
      <c r="KYT808" s="31"/>
      <c r="KYU808" s="31"/>
      <c r="KYV808" s="31"/>
      <c r="KYW808" s="31"/>
      <c r="KYX808" s="31"/>
      <c r="KYY808" s="31"/>
      <c r="KYZ808" s="31"/>
      <c r="KZA808" s="31"/>
      <c r="KZB808" s="31"/>
      <c r="KZC808" s="31"/>
      <c r="KZD808" s="31"/>
      <c r="KZE808" s="31"/>
      <c r="KZF808" s="31"/>
      <c r="KZG808" s="31"/>
      <c r="KZH808" s="31"/>
      <c r="KZI808" s="31"/>
      <c r="KZJ808" s="31"/>
      <c r="KZK808" s="31"/>
      <c r="KZL808" s="31"/>
      <c r="KZM808" s="31"/>
      <c r="KZN808" s="31"/>
      <c r="KZO808" s="31"/>
      <c r="KZP808" s="31"/>
      <c r="KZQ808" s="31"/>
      <c r="KZR808" s="31"/>
      <c r="KZS808" s="31"/>
      <c r="KZT808" s="31"/>
      <c r="KZU808" s="31"/>
      <c r="KZV808" s="31"/>
      <c r="KZW808" s="31"/>
      <c r="KZX808" s="31"/>
      <c r="KZY808" s="31"/>
      <c r="KZZ808" s="31"/>
      <c r="LAA808" s="31"/>
      <c r="LAB808" s="31"/>
      <c r="LAC808" s="31"/>
      <c r="LAD808" s="31"/>
      <c r="LAE808" s="31"/>
      <c r="LAF808" s="31"/>
      <c r="LAG808" s="31"/>
      <c r="LAH808" s="31"/>
      <c r="LAI808" s="31"/>
      <c r="LAJ808" s="31"/>
      <c r="LAK808" s="31"/>
      <c r="LAL808" s="31"/>
      <c r="LAM808" s="31"/>
      <c r="LAN808" s="31"/>
      <c r="LAO808" s="31"/>
      <c r="LAP808" s="31"/>
      <c r="LAQ808" s="31"/>
      <c r="LAR808" s="31"/>
      <c r="LAS808" s="31"/>
      <c r="LAT808" s="31"/>
      <c r="LAU808" s="31"/>
      <c r="LAV808" s="31"/>
      <c r="LAW808" s="31"/>
      <c r="LAX808" s="31"/>
      <c r="LAY808" s="31"/>
      <c r="LAZ808" s="31"/>
      <c r="LBA808" s="31"/>
      <c r="LBB808" s="31"/>
      <c r="LBC808" s="31"/>
      <c r="LBD808" s="31"/>
      <c r="LBE808" s="31"/>
      <c r="LBF808" s="31"/>
      <c r="LBG808" s="31"/>
      <c r="LBH808" s="31"/>
      <c r="LBI808" s="31"/>
      <c r="LBJ808" s="31"/>
      <c r="LBK808" s="31"/>
      <c r="LBL808" s="31"/>
      <c r="LBM808" s="31"/>
      <c r="LBN808" s="31"/>
      <c r="LBO808" s="31"/>
      <c r="LBP808" s="31"/>
      <c r="LBQ808" s="31"/>
      <c r="LBR808" s="31"/>
      <c r="LBS808" s="31"/>
      <c r="LBT808" s="31"/>
      <c r="LBU808" s="31"/>
      <c r="LBV808" s="31"/>
      <c r="LBW808" s="31"/>
      <c r="LBX808" s="31"/>
      <c r="LBY808" s="31"/>
      <c r="LBZ808" s="31"/>
      <c r="LCA808" s="31"/>
      <c r="LCB808" s="31"/>
      <c r="LCC808" s="31"/>
      <c r="LCD808" s="31"/>
      <c r="LCE808" s="31"/>
      <c r="LCF808" s="31"/>
      <c r="LCG808" s="31"/>
      <c r="LCH808" s="31"/>
      <c r="LCI808" s="31"/>
      <c r="LCJ808" s="31"/>
      <c r="LCK808" s="31"/>
      <c r="LCL808" s="31"/>
      <c r="LCM808" s="31"/>
      <c r="LCN808" s="31"/>
      <c r="LCO808" s="31"/>
      <c r="LCP808" s="31"/>
      <c r="LCQ808" s="31"/>
      <c r="LCR808" s="31"/>
      <c r="LCS808" s="31"/>
      <c r="LCT808" s="31"/>
      <c r="LCU808" s="31"/>
      <c r="LCV808" s="31"/>
      <c r="LCW808" s="31"/>
      <c r="LCX808" s="31"/>
      <c r="LCY808" s="31"/>
      <c r="LCZ808" s="31"/>
      <c r="LDA808" s="31"/>
      <c r="LDB808" s="31"/>
      <c r="LDC808" s="31"/>
      <c r="LDD808" s="31"/>
      <c r="LDE808" s="31"/>
      <c r="LDF808" s="31"/>
      <c r="LDG808" s="31"/>
      <c r="LDH808" s="31"/>
      <c r="LDI808" s="31"/>
      <c r="LDJ808" s="31"/>
      <c r="LDK808" s="31"/>
      <c r="LDL808" s="31"/>
      <c r="LDM808" s="31"/>
      <c r="LDN808" s="31"/>
      <c r="LDO808" s="31"/>
      <c r="LDP808" s="31"/>
      <c r="LDQ808" s="31"/>
      <c r="LDR808" s="31"/>
      <c r="LDS808" s="31"/>
      <c r="LDT808" s="31"/>
      <c r="LDU808" s="31"/>
      <c r="LDV808" s="31"/>
      <c r="LDW808" s="31"/>
      <c r="LDX808" s="31"/>
      <c r="LDY808" s="31"/>
      <c r="LDZ808" s="31"/>
      <c r="LEA808" s="31"/>
      <c r="LEB808" s="31"/>
      <c r="LEC808" s="31"/>
      <c r="LED808" s="31"/>
      <c r="LEE808" s="31"/>
      <c r="LEF808" s="31"/>
      <c r="LEG808" s="31"/>
      <c r="LEH808" s="31"/>
      <c r="LEI808" s="31"/>
      <c r="LEJ808" s="31"/>
      <c r="LEK808" s="31"/>
      <c r="LEL808" s="31"/>
      <c r="LEM808" s="31"/>
      <c r="LEN808" s="31"/>
      <c r="LEO808" s="31"/>
      <c r="LEP808" s="31"/>
      <c r="LEQ808" s="31"/>
      <c r="LER808" s="31"/>
      <c r="LES808" s="31"/>
      <c r="LET808" s="31"/>
      <c r="LEU808" s="31"/>
      <c r="LEV808" s="31"/>
      <c r="LEW808" s="31"/>
      <c r="LEX808" s="31"/>
      <c r="LEY808" s="31"/>
      <c r="LEZ808" s="31"/>
      <c r="LFA808" s="31"/>
      <c r="LFB808" s="31"/>
      <c r="LFC808" s="31"/>
      <c r="LFD808" s="31"/>
      <c r="LFE808" s="31"/>
      <c r="LFF808" s="31"/>
      <c r="LFG808" s="31"/>
      <c r="LFH808" s="31"/>
      <c r="LFI808" s="31"/>
      <c r="LFJ808" s="31"/>
      <c r="LFK808" s="31"/>
      <c r="LFL808" s="31"/>
      <c r="LFM808" s="31"/>
      <c r="LFN808" s="31"/>
      <c r="LFO808" s="31"/>
      <c r="LFP808" s="31"/>
      <c r="LFQ808" s="31"/>
      <c r="LFR808" s="31"/>
      <c r="LFS808" s="31"/>
      <c r="LFT808" s="31"/>
      <c r="LFU808" s="31"/>
      <c r="LFV808" s="31"/>
      <c r="LFW808" s="31"/>
      <c r="LFX808" s="31"/>
      <c r="LFY808" s="31"/>
      <c r="LFZ808" s="31"/>
      <c r="LGA808" s="31"/>
      <c r="LGB808" s="31"/>
      <c r="LGC808" s="31"/>
      <c r="LGD808" s="31"/>
      <c r="LGE808" s="31"/>
      <c r="LGF808" s="31"/>
      <c r="LGG808" s="31"/>
      <c r="LGH808" s="31"/>
      <c r="LGI808" s="31"/>
      <c r="LGJ808" s="31"/>
      <c r="LGK808" s="31"/>
      <c r="LGL808" s="31"/>
      <c r="LGM808" s="31"/>
      <c r="LGN808" s="31"/>
      <c r="LGO808" s="31"/>
      <c r="LGP808" s="31"/>
      <c r="LGQ808" s="31"/>
      <c r="LGR808" s="31"/>
      <c r="LGS808" s="31"/>
      <c r="LGT808" s="31"/>
      <c r="LGU808" s="31"/>
      <c r="LGV808" s="31"/>
      <c r="LGW808" s="31"/>
      <c r="LGX808" s="31"/>
      <c r="LGY808" s="31"/>
      <c r="LGZ808" s="31"/>
      <c r="LHA808" s="31"/>
      <c r="LHB808" s="31"/>
      <c r="LHC808" s="31"/>
      <c r="LHD808" s="31"/>
      <c r="LHE808" s="31"/>
      <c r="LHF808" s="31"/>
      <c r="LHG808" s="31"/>
      <c r="LHH808" s="31"/>
      <c r="LHI808" s="31"/>
      <c r="LHJ808" s="31"/>
      <c r="LHK808" s="31"/>
      <c r="LHL808" s="31"/>
      <c r="LHM808" s="31"/>
      <c r="LHN808" s="31"/>
      <c r="LHO808" s="31"/>
      <c r="LHP808" s="31"/>
      <c r="LHQ808" s="31"/>
      <c r="LHR808" s="31"/>
      <c r="LHS808" s="31"/>
      <c r="LHT808" s="31"/>
      <c r="LHU808" s="31"/>
      <c r="LHV808" s="31"/>
      <c r="LHW808" s="31"/>
      <c r="LHX808" s="31"/>
      <c r="LHY808" s="31"/>
      <c r="LHZ808" s="31"/>
      <c r="LIA808" s="31"/>
      <c r="LIB808" s="31"/>
      <c r="LIC808" s="31"/>
      <c r="LID808" s="31"/>
      <c r="LIE808" s="31"/>
      <c r="LIF808" s="31"/>
      <c r="LIG808" s="31"/>
      <c r="LIH808" s="31"/>
      <c r="LII808" s="31"/>
      <c r="LIJ808" s="31"/>
      <c r="LIK808" s="31"/>
      <c r="LIL808" s="31"/>
      <c r="LIM808" s="31"/>
      <c r="LIN808" s="31"/>
      <c r="LIO808" s="31"/>
      <c r="LIP808" s="31"/>
      <c r="LIQ808" s="31"/>
      <c r="LIR808" s="31"/>
      <c r="LIS808" s="31"/>
      <c r="LIT808" s="31"/>
      <c r="LIU808" s="31"/>
      <c r="LIV808" s="31"/>
      <c r="LIW808" s="31"/>
      <c r="LIX808" s="31"/>
      <c r="LIY808" s="31"/>
      <c r="LIZ808" s="31"/>
      <c r="LJA808" s="31"/>
      <c r="LJB808" s="31"/>
      <c r="LJC808" s="31"/>
      <c r="LJD808" s="31"/>
      <c r="LJE808" s="31"/>
      <c r="LJF808" s="31"/>
      <c r="LJG808" s="31"/>
      <c r="LJH808" s="31"/>
      <c r="LJI808" s="31"/>
      <c r="LJJ808" s="31"/>
      <c r="LJK808" s="31"/>
      <c r="LJL808" s="31"/>
      <c r="LJM808" s="31"/>
      <c r="LJN808" s="31"/>
      <c r="LJO808" s="31"/>
      <c r="LJP808" s="31"/>
      <c r="LJQ808" s="31"/>
      <c r="LJR808" s="31"/>
      <c r="LJS808" s="31"/>
      <c r="LJT808" s="31"/>
      <c r="LJU808" s="31"/>
      <c r="LJV808" s="31"/>
      <c r="LJW808" s="31"/>
      <c r="LJX808" s="31"/>
      <c r="LJY808" s="31"/>
      <c r="LJZ808" s="31"/>
      <c r="LKA808" s="31"/>
      <c r="LKB808" s="31"/>
      <c r="LKC808" s="31"/>
      <c r="LKD808" s="31"/>
      <c r="LKE808" s="31"/>
      <c r="LKF808" s="31"/>
      <c r="LKG808" s="31"/>
      <c r="LKH808" s="31"/>
      <c r="LKI808" s="31"/>
      <c r="LKJ808" s="31"/>
      <c r="LKK808" s="31"/>
      <c r="LKL808" s="31"/>
      <c r="LKM808" s="31"/>
      <c r="LKN808" s="31"/>
      <c r="LKO808" s="31"/>
      <c r="LKP808" s="31"/>
      <c r="LKQ808" s="31"/>
      <c r="LKR808" s="31"/>
      <c r="LKS808" s="31"/>
      <c r="LKT808" s="31"/>
      <c r="LKU808" s="31"/>
      <c r="LKV808" s="31"/>
      <c r="LKW808" s="31"/>
      <c r="LKX808" s="31"/>
      <c r="LKY808" s="31"/>
      <c r="LKZ808" s="31"/>
      <c r="LLA808" s="31"/>
      <c r="LLB808" s="31"/>
      <c r="LLC808" s="31"/>
      <c r="LLD808" s="31"/>
      <c r="LLE808" s="31"/>
      <c r="LLF808" s="31"/>
      <c r="LLG808" s="31"/>
      <c r="LLH808" s="31"/>
      <c r="LLI808" s="31"/>
      <c r="LLJ808" s="31"/>
      <c r="LLK808" s="31"/>
      <c r="LLL808" s="31"/>
      <c r="LLM808" s="31"/>
      <c r="LLN808" s="31"/>
      <c r="LLO808" s="31"/>
      <c r="LLP808" s="31"/>
      <c r="LLQ808" s="31"/>
      <c r="LLR808" s="31"/>
      <c r="LLS808" s="31"/>
      <c r="LLT808" s="31"/>
      <c r="LLU808" s="31"/>
      <c r="LLV808" s="31"/>
      <c r="LLW808" s="31"/>
      <c r="LLX808" s="31"/>
      <c r="LLY808" s="31"/>
      <c r="LLZ808" s="31"/>
      <c r="LMA808" s="31"/>
      <c r="LMB808" s="31"/>
      <c r="LMC808" s="31"/>
      <c r="LMD808" s="31"/>
      <c r="LME808" s="31"/>
      <c r="LMF808" s="31"/>
      <c r="LMG808" s="31"/>
      <c r="LMH808" s="31"/>
      <c r="LMI808" s="31"/>
      <c r="LMJ808" s="31"/>
      <c r="LMK808" s="31"/>
      <c r="LML808" s="31"/>
      <c r="LMM808" s="31"/>
      <c r="LMN808" s="31"/>
      <c r="LMO808" s="31"/>
      <c r="LMP808" s="31"/>
      <c r="LMQ808" s="31"/>
      <c r="LMR808" s="31"/>
      <c r="LMS808" s="31"/>
      <c r="LMT808" s="31"/>
      <c r="LMU808" s="31"/>
      <c r="LMV808" s="31"/>
      <c r="LMW808" s="31"/>
      <c r="LMX808" s="31"/>
      <c r="LMY808" s="31"/>
      <c r="LMZ808" s="31"/>
      <c r="LNA808" s="31"/>
      <c r="LNB808" s="31"/>
      <c r="LNC808" s="31"/>
      <c r="LND808" s="31"/>
      <c r="LNE808" s="31"/>
      <c r="LNF808" s="31"/>
      <c r="LNG808" s="31"/>
      <c r="LNH808" s="31"/>
      <c r="LNI808" s="31"/>
      <c r="LNJ808" s="31"/>
      <c r="LNK808" s="31"/>
      <c r="LNL808" s="31"/>
      <c r="LNM808" s="31"/>
      <c r="LNN808" s="31"/>
      <c r="LNO808" s="31"/>
      <c r="LNP808" s="31"/>
      <c r="LNQ808" s="31"/>
      <c r="LNR808" s="31"/>
      <c r="LNS808" s="31"/>
      <c r="LNT808" s="31"/>
      <c r="LNU808" s="31"/>
      <c r="LNV808" s="31"/>
      <c r="LNW808" s="31"/>
      <c r="LNX808" s="31"/>
      <c r="LNY808" s="31"/>
      <c r="LNZ808" s="31"/>
      <c r="LOA808" s="31"/>
      <c r="LOB808" s="31"/>
      <c r="LOC808" s="31"/>
      <c r="LOD808" s="31"/>
      <c r="LOE808" s="31"/>
      <c r="LOF808" s="31"/>
      <c r="LOG808" s="31"/>
      <c r="LOH808" s="31"/>
      <c r="LOI808" s="31"/>
      <c r="LOJ808" s="31"/>
      <c r="LOK808" s="31"/>
      <c r="LOL808" s="31"/>
      <c r="LOM808" s="31"/>
      <c r="LON808" s="31"/>
      <c r="LOO808" s="31"/>
      <c r="LOP808" s="31"/>
      <c r="LOQ808" s="31"/>
      <c r="LOR808" s="31"/>
      <c r="LOS808" s="31"/>
      <c r="LOT808" s="31"/>
      <c r="LOU808" s="31"/>
      <c r="LOV808" s="31"/>
      <c r="LOW808" s="31"/>
      <c r="LOX808" s="31"/>
      <c r="LOY808" s="31"/>
      <c r="LOZ808" s="31"/>
      <c r="LPA808" s="31"/>
      <c r="LPB808" s="31"/>
      <c r="LPC808" s="31"/>
      <c r="LPD808" s="31"/>
      <c r="LPE808" s="31"/>
      <c r="LPF808" s="31"/>
      <c r="LPG808" s="31"/>
      <c r="LPH808" s="31"/>
      <c r="LPI808" s="31"/>
      <c r="LPJ808" s="31"/>
      <c r="LPK808" s="31"/>
      <c r="LPL808" s="31"/>
      <c r="LPM808" s="31"/>
      <c r="LPN808" s="31"/>
      <c r="LPO808" s="31"/>
      <c r="LPP808" s="31"/>
      <c r="LPQ808" s="31"/>
      <c r="LPR808" s="31"/>
      <c r="LPS808" s="31"/>
      <c r="LPT808" s="31"/>
      <c r="LPU808" s="31"/>
      <c r="LPV808" s="31"/>
      <c r="LPW808" s="31"/>
      <c r="LPX808" s="31"/>
      <c r="LPY808" s="31"/>
      <c r="LPZ808" s="31"/>
      <c r="LQA808" s="31"/>
      <c r="LQB808" s="31"/>
      <c r="LQC808" s="31"/>
      <c r="LQD808" s="31"/>
      <c r="LQE808" s="31"/>
      <c r="LQF808" s="31"/>
      <c r="LQG808" s="31"/>
      <c r="LQH808" s="31"/>
      <c r="LQI808" s="31"/>
      <c r="LQJ808" s="31"/>
      <c r="LQK808" s="31"/>
      <c r="LQL808" s="31"/>
      <c r="LQM808" s="31"/>
      <c r="LQN808" s="31"/>
      <c r="LQO808" s="31"/>
      <c r="LQP808" s="31"/>
      <c r="LQQ808" s="31"/>
      <c r="LQR808" s="31"/>
      <c r="LQS808" s="31"/>
      <c r="LQT808" s="31"/>
      <c r="LQU808" s="31"/>
      <c r="LQV808" s="31"/>
      <c r="LQW808" s="31"/>
      <c r="LQX808" s="31"/>
      <c r="LQY808" s="31"/>
      <c r="LQZ808" s="31"/>
      <c r="LRA808" s="31"/>
      <c r="LRB808" s="31"/>
      <c r="LRC808" s="31"/>
      <c r="LRD808" s="31"/>
      <c r="LRE808" s="31"/>
      <c r="LRF808" s="31"/>
      <c r="LRG808" s="31"/>
      <c r="LRH808" s="31"/>
      <c r="LRI808" s="31"/>
      <c r="LRJ808" s="31"/>
      <c r="LRK808" s="31"/>
      <c r="LRL808" s="31"/>
      <c r="LRM808" s="31"/>
      <c r="LRN808" s="31"/>
      <c r="LRO808" s="31"/>
      <c r="LRP808" s="31"/>
      <c r="LRQ808" s="31"/>
      <c r="LRR808" s="31"/>
      <c r="LRS808" s="31"/>
      <c r="LRT808" s="31"/>
      <c r="LRU808" s="31"/>
      <c r="LRV808" s="31"/>
      <c r="LRW808" s="31"/>
      <c r="LRX808" s="31"/>
      <c r="LRY808" s="31"/>
      <c r="LRZ808" s="31"/>
      <c r="LSA808" s="31"/>
      <c r="LSB808" s="31"/>
      <c r="LSC808" s="31"/>
      <c r="LSD808" s="31"/>
      <c r="LSE808" s="31"/>
      <c r="LSF808" s="31"/>
      <c r="LSG808" s="31"/>
      <c r="LSH808" s="31"/>
      <c r="LSI808" s="31"/>
      <c r="LSJ808" s="31"/>
      <c r="LSK808" s="31"/>
      <c r="LSL808" s="31"/>
      <c r="LSM808" s="31"/>
      <c r="LSN808" s="31"/>
      <c r="LSO808" s="31"/>
      <c r="LSP808" s="31"/>
      <c r="LSQ808" s="31"/>
      <c r="LSR808" s="31"/>
      <c r="LSS808" s="31"/>
      <c r="LST808" s="31"/>
      <c r="LSU808" s="31"/>
      <c r="LSV808" s="31"/>
      <c r="LSW808" s="31"/>
      <c r="LSX808" s="31"/>
      <c r="LSY808" s="31"/>
      <c r="LSZ808" s="31"/>
      <c r="LTA808" s="31"/>
      <c r="LTB808" s="31"/>
      <c r="LTC808" s="31"/>
      <c r="LTD808" s="31"/>
      <c r="LTE808" s="31"/>
      <c r="LTF808" s="31"/>
      <c r="LTG808" s="31"/>
      <c r="LTH808" s="31"/>
      <c r="LTI808" s="31"/>
      <c r="LTJ808" s="31"/>
      <c r="LTK808" s="31"/>
      <c r="LTL808" s="31"/>
      <c r="LTM808" s="31"/>
      <c r="LTN808" s="31"/>
      <c r="LTO808" s="31"/>
      <c r="LTP808" s="31"/>
      <c r="LTQ808" s="31"/>
      <c r="LTR808" s="31"/>
      <c r="LTS808" s="31"/>
      <c r="LTT808" s="31"/>
      <c r="LTU808" s="31"/>
      <c r="LTV808" s="31"/>
      <c r="LTW808" s="31"/>
      <c r="LTX808" s="31"/>
      <c r="LTY808" s="31"/>
      <c r="LTZ808" s="31"/>
      <c r="LUA808" s="31"/>
      <c r="LUB808" s="31"/>
      <c r="LUC808" s="31"/>
      <c r="LUD808" s="31"/>
      <c r="LUE808" s="31"/>
      <c r="LUF808" s="31"/>
      <c r="LUG808" s="31"/>
      <c r="LUH808" s="31"/>
      <c r="LUI808" s="31"/>
      <c r="LUJ808" s="31"/>
      <c r="LUK808" s="31"/>
      <c r="LUL808" s="31"/>
      <c r="LUM808" s="31"/>
      <c r="LUN808" s="31"/>
      <c r="LUO808" s="31"/>
      <c r="LUP808" s="31"/>
      <c r="LUQ808" s="31"/>
      <c r="LUR808" s="31"/>
      <c r="LUS808" s="31"/>
      <c r="LUT808" s="31"/>
      <c r="LUU808" s="31"/>
      <c r="LUV808" s="31"/>
      <c r="LUW808" s="31"/>
      <c r="LUX808" s="31"/>
      <c r="LUY808" s="31"/>
      <c r="LUZ808" s="31"/>
      <c r="LVA808" s="31"/>
      <c r="LVB808" s="31"/>
      <c r="LVC808" s="31"/>
      <c r="LVD808" s="31"/>
      <c r="LVE808" s="31"/>
      <c r="LVF808" s="31"/>
      <c r="LVG808" s="31"/>
      <c r="LVH808" s="31"/>
      <c r="LVI808" s="31"/>
      <c r="LVJ808" s="31"/>
      <c r="LVK808" s="31"/>
      <c r="LVL808" s="31"/>
      <c r="LVM808" s="31"/>
      <c r="LVN808" s="31"/>
      <c r="LVO808" s="31"/>
      <c r="LVP808" s="31"/>
      <c r="LVQ808" s="31"/>
      <c r="LVR808" s="31"/>
      <c r="LVS808" s="31"/>
      <c r="LVT808" s="31"/>
      <c r="LVU808" s="31"/>
      <c r="LVV808" s="31"/>
      <c r="LVW808" s="31"/>
      <c r="LVX808" s="31"/>
      <c r="LVY808" s="31"/>
      <c r="LVZ808" s="31"/>
      <c r="LWA808" s="31"/>
      <c r="LWB808" s="31"/>
      <c r="LWC808" s="31"/>
      <c r="LWD808" s="31"/>
      <c r="LWE808" s="31"/>
      <c r="LWF808" s="31"/>
      <c r="LWG808" s="31"/>
      <c r="LWH808" s="31"/>
      <c r="LWI808" s="31"/>
      <c r="LWJ808" s="31"/>
      <c r="LWK808" s="31"/>
      <c r="LWL808" s="31"/>
      <c r="LWM808" s="31"/>
      <c r="LWN808" s="31"/>
      <c r="LWO808" s="31"/>
      <c r="LWP808" s="31"/>
      <c r="LWQ808" s="31"/>
      <c r="LWR808" s="31"/>
      <c r="LWS808" s="31"/>
      <c r="LWT808" s="31"/>
      <c r="LWU808" s="31"/>
      <c r="LWV808" s="31"/>
      <c r="LWW808" s="31"/>
      <c r="LWX808" s="31"/>
      <c r="LWY808" s="31"/>
      <c r="LWZ808" s="31"/>
      <c r="LXA808" s="31"/>
      <c r="LXB808" s="31"/>
      <c r="LXC808" s="31"/>
      <c r="LXD808" s="31"/>
      <c r="LXE808" s="31"/>
      <c r="LXF808" s="31"/>
      <c r="LXG808" s="31"/>
      <c r="LXH808" s="31"/>
      <c r="LXI808" s="31"/>
      <c r="LXJ808" s="31"/>
      <c r="LXK808" s="31"/>
      <c r="LXL808" s="31"/>
      <c r="LXM808" s="31"/>
      <c r="LXN808" s="31"/>
      <c r="LXO808" s="31"/>
      <c r="LXP808" s="31"/>
      <c r="LXQ808" s="31"/>
      <c r="LXR808" s="31"/>
      <c r="LXS808" s="31"/>
      <c r="LXT808" s="31"/>
      <c r="LXU808" s="31"/>
      <c r="LXV808" s="31"/>
      <c r="LXW808" s="31"/>
      <c r="LXX808" s="31"/>
      <c r="LXY808" s="31"/>
      <c r="LXZ808" s="31"/>
      <c r="LYA808" s="31"/>
      <c r="LYB808" s="31"/>
      <c r="LYC808" s="31"/>
      <c r="LYD808" s="31"/>
      <c r="LYE808" s="31"/>
      <c r="LYF808" s="31"/>
      <c r="LYG808" s="31"/>
      <c r="LYH808" s="31"/>
      <c r="LYI808" s="31"/>
      <c r="LYJ808" s="31"/>
      <c r="LYK808" s="31"/>
      <c r="LYL808" s="31"/>
      <c r="LYM808" s="31"/>
      <c r="LYN808" s="31"/>
      <c r="LYO808" s="31"/>
      <c r="LYP808" s="31"/>
      <c r="LYQ808" s="31"/>
      <c r="LYR808" s="31"/>
      <c r="LYS808" s="31"/>
      <c r="LYT808" s="31"/>
      <c r="LYU808" s="31"/>
      <c r="LYV808" s="31"/>
      <c r="LYW808" s="31"/>
      <c r="LYX808" s="31"/>
      <c r="LYY808" s="31"/>
      <c r="LYZ808" s="31"/>
      <c r="LZA808" s="31"/>
      <c r="LZB808" s="31"/>
      <c r="LZC808" s="31"/>
      <c r="LZD808" s="31"/>
      <c r="LZE808" s="31"/>
      <c r="LZF808" s="31"/>
      <c r="LZG808" s="31"/>
      <c r="LZH808" s="31"/>
      <c r="LZI808" s="31"/>
      <c r="LZJ808" s="31"/>
      <c r="LZK808" s="31"/>
      <c r="LZL808" s="31"/>
      <c r="LZM808" s="31"/>
      <c r="LZN808" s="31"/>
      <c r="LZO808" s="31"/>
      <c r="LZP808" s="31"/>
      <c r="LZQ808" s="31"/>
      <c r="LZR808" s="31"/>
      <c r="LZS808" s="31"/>
      <c r="LZT808" s="31"/>
      <c r="LZU808" s="31"/>
      <c r="LZV808" s="31"/>
      <c r="LZW808" s="31"/>
      <c r="LZX808" s="31"/>
      <c r="LZY808" s="31"/>
      <c r="LZZ808" s="31"/>
      <c r="MAA808" s="31"/>
      <c r="MAB808" s="31"/>
      <c r="MAC808" s="31"/>
      <c r="MAD808" s="31"/>
      <c r="MAE808" s="31"/>
      <c r="MAF808" s="31"/>
      <c r="MAG808" s="31"/>
      <c r="MAH808" s="31"/>
      <c r="MAI808" s="31"/>
      <c r="MAJ808" s="31"/>
      <c r="MAK808" s="31"/>
      <c r="MAL808" s="31"/>
      <c r="MAM808" s="31"/>
      <c r="MAN808" s="31"/>
      <c r="MAO808" s="31"/>
      <c r="MAP808" s="31"/>
      <c r="MAQ808" s="31"/>
      <c r="MAR808" s="31"/>
      <c r="MAS808" s="31"/>
      <c r="MAT808" s="31"/>
      <c r="MAU808" s="31"/>
      <c r="MAV808" s="31"/>
      <c r="MAW808" s="31"/>
      <c r="MAX808" s="31"/>
      <c r="MAY808" s="31"/>
      <c r="MAZ808" s="31"/>
      <c r="MBA808" s="31"/>
      <c r="MBB808" s="31"/>
      <c r="MBC808" s="31"/>
      <c r="MBD808" s="31"/>
      <c r="MBE808" s="31"/>
      <c r="MBF808" s="31"/>
      <c r="MBG808" s="31"/>
      <c r="MBH808" s="31"/>
      <c r="MBI808" s="31"/>
      <c r="MBJ808" s="31"/>
      <c r="MBK808" s="31"/>
      <c r="MBL808" s="31"/>
      <c r="MBM808" s="31"/>
      <c r="MBN808" s="31"/>
      <c r="MBO808" s="31"/>
      <c r="MBP808" s="31"/>
      <c r="MBQ808" s="31"/>
      <c r="MBR808" s="31"/>
      <c r="MBS808" s="31"/>
      <c r="MBT808" s="31"/>
      <c r="MBU808" s="31"/>
      <c r="MBV808" s="31"/>
      <c r="MBW808" s="31"/>
      <c r="MBX808" s="31"/>
      <c r="MBY808" s="31"/>
      <c r="MBZ808" s="31"/>
      <c r="MCA808" s="31"/>
      <c r="MCB808" s="31"/>
      <c r="MCC808" s="31"/>
      <c r="MCD808" s="31"/>
      <c r="MCE808" s="31"/>
      <c r="MCF808" s="31"/>
      <c r="MCG808" s="31"/>
      <c r="MCH808" s="31"/>
      <c r="MCI808" s="31"/>
      <c r="MCJ808" s="31"/>
      <c r="MCK808" s="31"/>
      <c r="MCL808" s="31"/>
      <c r="MCM808" s="31"/>
      <c r="MCN808" s="31"/>
      <c r="MCO808" s="31"/>
      <c r="MCP808" s="31"/>
      <c r="MCQ808" s="31"/>
      <c r="MCR808" s="31"/>
      <c r="MCS808" s="31"/>
      <c r="MCT808" s="31"/>
      <c r="MCU808" s="31"/>
      <c r="MCV808" s="31"/>
      <c r="MCW808" s="31"/>
      <c r="MCX808" s="31"/>
      <c r="MCY808" s="31"/>
      <c r="MCZ808" s="31"/>
      <c r="MDA808" s="31"/>
      <c r="MDB808" s="31"/>
      <c r="MDC808" s="31"/>
      <c r="MDD808" s="31"/>
      <c r="MDE808" s="31"/>
      <c r="MDF808" s="31"/>
      <c r="MDG808" s="31"/>
      <c r="MDH808" s="31"/>
      <c r="MDI808" s="31"/>
      <c r="MDJ808" s="31"/>
      <c r="MDK808" s="31"/>
      <c r="MDL808" s="31"/>
      <c r="MDM808" s="31"/>
      <c r="MDN808" s="31"/>
      <c r="MDO808" s="31"/>
      <c r="MDP808" s="31"/>
      <c r="MDQ808" s="31"/>
      <c r="MDR808" s="31"/>
      <c r="MDS808" s="31"/>
      <c r="MDT808" s="31"/>
      <c r="MDU808" s="31"/>
      <c r="MDV808" s="31"/>
      <c r="MDW808" s="31"/>
      <c r="MDX808" s="31"/>
      <c r="MDY808" s="31"/>
      <c r="MDZ808" s="31"/>
      <c r="MEA808" s="31"/>
      <c r="MEB808" s="31"/>
      <c r="MEC808" s="31"/>
      <c r="MED808" s="31"/>
      <c r="MEE808" s="31"/>
      <c r="MEF808" s="31"/>
      <c r="MEG808" s="31"/>
      <c r="MEH808" s="31"/>
      <c r="MEI808" s="31"/>
      <c r="MEJ808" s="31"/>
      <c r="MEK808" s="31"/>
      <c r="MEL808" s="31"/>
      <c r="MEM808" s="31"/>
      <c r="MEN808" s="31"/>
      <c r="MEO808" s="31"/>
      <c r="MEP808" s="31"/>
      <c r="MEQ808" s="31"/>
      <c r="MER808" s="31"/>
      <c r="MES808" s="31"/>
      <c r="MET808" s="31"/>
      <c r="MEU808" s="31"/>
      <c r="MEV808" s="31"/>
      <c r="MEW808" s="31"/>
      <c r="MEX808" s="31"/>
      <c r="MEY808" s="31"/>
      <c r="MEZ808" s="31"/>
      <c r="MFA808" s="31"/>
      <c r="MFB808" s="31"/>
      <c r="MFC808" s="31"/>
      <c r="MFD808" s="31"/>
      <c r="MFE808" s="31"/>
      <c r="MFF808" s="31"/>
      <c r="MFG808" s="31"/>
      <c r="MFH808" s="31"/>
      <c r="MFI808" s="31"/>
      <c r="MFJ808" s="31"/>
      <c r="MFK808" s="31"/>
      <c r="MFL808" s="31"/>
      <c r="MFM808" s="31"/>
      <c r="MFN808" s="31"/>
      <c r="MFO808" s="31"/>
      <c r="MFP808" s="31"/>
      <c r="MFQ808" s="31"/>
      <c r="MFR808" s="31"/>
      <c r="MFS808" s="31"/>
      <c r="MFT808" s="31"/>
      <c r="MFU808" s="31"/>
      <c r="MFV808" s="31"/>
      <c r="MFW808" s="31"/>
      <c r="MFX808" s="31"/>
      <c r="MFY808" s="31"/>
      <c r="MFZ808" s="31"/>
      <c r="MGA808" s="31"/>
      <c r="MGB808" s="31"/>
      <c r="MGC808" s="31"/>
      <c r="MGD808" s="31"/>
      <c r="MGE808" s="31"/>
      <c r="MGF808" s="31"/>
      <c r="MGG808" s="31"/>
      <c r="MGH808" s="31"/>
      <c r="MGI808" s="31"/>
      <c r="MGJ808" s="31"/>
      <c r="MGK808" s="31"/>
      <c r="MGL808" s="31"/>
      <c r="MGM808" s="31"/>
      <c r="MGN808" s="31"/>
      <c r="MGO808" s="31"/>
      <c r="MGP808" s="31"/>
      <c r="MGQ808" s="31"/>
      <c r="MGR808" s="31"/>
      <c r="MGS808" s="31"/>
      <c r="MGT808" s="31"/>
      <c r="MGU808" s="31"/>
      <c r="MGV808" s="31"/>
      <c r="MGW808" s="31"/>
      <c r="MGX808" s="31"/>
      <c r="MGY808" s="31"/>
      <c r="MGZ808" s="31"/>
      <c r="MHA808" s="31"/>
      <c r="MHB808" s="31"/>
      <c r="MHC808" s="31"/>
      <c r="MHD808" s="31"/>
      <c r="MHE808" s="31"/>
      <c r="MHF808" s="31"/>
      <c r="MHG808" s="31"/>
      <c r="MHH808" s="31"/>
      <c r="MHI808" s="31"/>
      <c r="MHJ808" s="31"/>
      <c r="MHK808" s="31"/>
      <c r="MHL808" s="31"/>
      <c r="MHM808" s="31"/>
      <c r="MHN808" s="31"/>
      <c r="MHO808" s="31"/>
      <c r="MHP808" s="31"/>
      <c r="MHQ808" s="31"/>
      <c r="MHR808" s="31"/>
      <c r="MHS808" s="31"/>
      <c r="MHT808" s="31"/>
      <c r="MHU808" s="31"/>
      <c r="MHV808" s="31"/>
      <c r="MHW808" s="31"/>
      <c r="MHX808" s="31"/>
      <c r="MHY808" s="31"/>
      <c r="MHZ808" s="31"/>
      <c r="MIA808" s="31"/>
      <c r="MIB808" s="31"/>
      <c r="MIC808" s="31"/>
      <c r="MID808" s="31"/>
      <c r="MIE808" s="31"/>
      <c r="MIF808" s="31"/>
      <c r="MIG808" s="31"/>
      <c r="MIH808" s="31"/>
      <c r="MII808" s="31"/>
      <c r="MIJ808" s="31"/>
      <c r="MIK808" s="31"/>
      <c r="MIL808" s="31"/>
      <c r="MIM808" s="31"/>
      <c r="MIN808" s="31"/>
      <c r="MIO808" s="31"/>
      <c r="MIP808" s="31"/>
      <c r="MIQ808" s="31"/>
      <c r="MIR808" s="31"/>
      <c r="MIS808" s="31"/>
      <c r="MIT808" s="31"/>
      <c r="MIU808" s="31"/>
      <c r="MIV808" s="31"/>
      <c r="MIW808" s="31"/>
      <c r="MIX808" s="31"/>
      <c r="MIY808" s="31"/>
      <c r="MIZ808" s="31"/>
      <c r="MJA808" s="31"/>
      <c r="MJB808" s="31"/>
      <c r="MJC808" s="31"/>
      <c r="MJD808" s="31"/>
      <c r="MJE808" s="31"/>
      <c r="MJF808" s="31"/>
      <c r="MJG808" s="31"/>
      <c r="MJH808" s="31"/>
      <c r="MJI808" s="31"/>
      <c r="MJJ808" s="31"/>
      <c r="MJK808" s="31"/>
      <c r="MJL808" s="31"/>
      <c r="MJM808" s="31"/>
      <c r="MJN808" s="31"/>
      <c r="MJO808" s="31"/>
      <c r="MJP808" s="31"/>
      <c r="MJQ808" s="31"/>
      <c r="MJR808" s="31"/>
      <c r="MJS808" s="31"/>
      <c r="MJT808" s="31"/>
      <c r="MJU808" s="31"/>
      <c r="MJV808" s="31"/>
      <c r="MJW808" s="31"/>
      <c r="MJX808" s="31"/>
      <c r="MJY808" s="31"/>
      <c r="MJZ808" s="31"/>
      <c r="MKA808" s="31"/>
      <c r="MKB808" s="31"/>
      <c r="MKC808" s="31"/>
      <c r="MKD808" s="31"/>
      <c r="MKE808" s="31"/>
      <c r="MKF808" s="31"/>
      <c r="MKG808" s="31"/>
      <c r="MKH808" s="31"/>
      <c r="MKI808" s="31"/>
      <c r="MKJ808" s="31"/>
      <c r="MKK808" s="31"/>
      <c r="MKL808" s="31"/>
      <c r="MKM808" s="31"/>
      <c r="MKN808" s="31"/>
      <c r="MKO808" s="31"/>
      <c r="MKP808" s="31"/>
      <c r="MKQ808" s="31"/>
      <c r="MKR808" s="31"/>
      <c r="MKS808" s="31"/>
      <c r="MKT808" s="31"/>
      <c r="MKU808" s="31"/>
      <c r="MKV808" s="31"/>
      <c r="MKW808" s="31"/>
      <c r="MKX808" s="31"/>
      <c r="MKY808" s="31"/>
      <c r="MKZ808" s="31"/>
      <c r="MLA808" s="31"/>
      <c r="MLB808" s="31"/>
      <c r="MLC808" s="31"/>
      <c r="MLD808" s="31"/>
      <c r="MLE808" s="31"/>
      <c r="MLF808" s="31"/>
      <c r="MLG808" s="31"/>
      <c r="MLH808" s="31"/>
      <c r="MLI808" s="31"/>
      <c r="MLJ808" s="31"/>
      <c r="MLK808" s="31"/>
      <c r="MLL808" s="31"/>
      <c r="MLM808" s="31"/>
      <c r="MLN808" s="31"/>
      <c r="MLO808" s="31"/>
      <c r="MLP808" s="31"/>
      <c r="MLQ808" s="31"/>
      <c r="MLR808" s="31"/>
      <c r="MLS808" s="31"/>
      <c r="MLT808" s="31"/>
      <c r="MLU808" s="31"/>
      <c r="MLV808" s="31"/>
      <c r="MLW808" s="31"/>
      <c r="MLX808" s="31"/>
      <c r="MLY808" s="31"/>
      <c r="MLZ808" s="31"/>
      <c r="MMA808" s="31"/>
      <c r="MMB808" s="31"/>
      <c r="MMC808" s="31"/>
      <c r="MMD808" s="31"/>
      <c r="MME808" s="31"/>
      <c r="MMF808" s="31"/>
      <c r="MMG808" s="31"/>
      <c r="MMH808" s="31"/>
      <c r="MMI808" s="31"/>
      <c r="MMJ808" s="31"/>
      <c r="MMK808" s="31"/>
      <c r="MML808" s="31"/>
      <c r="MMM808" s="31"/>
      <c r="MMN808" s="31"/>
      <c r="MMO808" s="31"/>
      <c r="MMP808" s="31"/>
      <c r="MMQ808" s="31"/>
      <c r="MMR808" s="31"/>
      <c r="MMS808" s="31"/>
      <c r="MMT808" s="31"/>
      <c r="MMU808" s="31"/>
      <c r="MMV808" s="31"/>
      <c r="MMW808" s="31"/>
      <c r="MMX808" s="31"/>
      <c r="MMY808" s="31"/>
      <c r="MMZ808" s="31"/>
      <c r="MNA808" s="31"/>
      <c r="MNB808" s="31"/>
      <c r="MNC808" s="31"/>
      <c r="MND808" s="31"/>
      <c r="MNE808" s="31"/>
      <c r="MNF808" s="31"/>
      <c r="MNG808" s="31"/>
      <c r="MNH808" s="31"/>
      <c r="MNI808" s="31"/>
      <c r="MNJ808" s="31"/>
      <c r="MNK808" s="31"/>
      <c r="MNL808" s="31"/>
      <c r="MNM808" s="31"/>
      <c r="MNN808" s="31"/>
      <c r="MNO808" s="31"/>
      <c r="MNP808" s="31"/>
      <c r="MNQ808" s="31"/>
      <c r="MNR808" s="31"/>
      <c r="MNS808" s="31"/>
      <c r="MNT808" s="31"/>
      <c r="MNU808" s="31"/>
      <c r="MNV808" s="31"/>
      <c r="MNW808" s="31"/>
      <c r="MNX808" s="31"/>
      <c r="MNY808" s="31"/>
      <c r="MNZ808" s="31"/>
      <c r="MOA808" s="31"/>
      <c r="MOB808" s="31"/>
      <c r="MOC808" s="31"/>
      <c r="MOD808" s="31"/>
      <c r="MOE808" s="31"/>
      <c r="MOF808" s="31"/>
      <c r="MOG808" s="31"/>
      <c r="MOH808" s="31"/>
      <c r="MOI808" s="31"/>
      <c r="MOJ808" s="31"/>
      <c r="MOK808" s="31"/>
      <c r="MOL808" s="31"/>
      <c r="MOM808" s="31"/>
      <c r="MON808" s="31"/>
      <c r="MOO808" s="31"/>
      <c r="MOP808" s="31"/>
      <c r="MOQ808" s="31"/>
      <c r="MOR808" s="31"/>
      <c r="MOS808" s="31"/>
      <c r="MOT808" s="31"/>
      <c r="MOU808" s="31"/>
      <c r="MOV808" s="31"/>
      <c r="MOW808" s="31"/>
      <c r="MOX808" s="31"/>
      <c r="MOY808" s="31"/>
      <c r="MOZ808" s="31"/>
      <c r="MPA808" s="31"/>
      <c r="MPB808" s="31"/>
      <c r="MPC808" s="31"/>
      <c r="MPD808" s="31"/>
      <c r="MPE808" s="31"/>
      <c r="MPF808" s="31"/>
      <c r="MPG808" s="31"/>
      <c r="MPH808" s="31"/>
      <c r="MPI808" s="31"/>
      <c r="MPJ808" s="31"/>
      <c r="MPK808" s="31"/>
      <c r="MPL808" s="31"/>
      <c r="MPM808" s="31"/>
      <c r="MPN808" s="31"/>
      <c r="MPO808" s="31"/>
      <c r="MPP808" s="31"/>
      <c r="MPQ808" s="31"/>
      <c r="MPR808" s="31"/>
      <c r="MPS808" s="31"/>
      <c r="MPT808" s="31"/>
      <c r="MPU808" s="31"/>
      <c r="MPV808" s="31"/>
      <c r="MPW808" s="31"/>
      <c r="MPX808" s="31"/>
      <c r="MPY808" s="31"/>
      <c r="MPZ808" s="31"/>
      <c r="MQA808" s="31"/>
      <c r="MQB808" s="31"/>
      <c r="MQC808" s="31"/>
      <c r="MQD808" s="31"/>
      <c r="MQE808" s="31"/>
      <c r="MQF808" s="31"/>
      <c r="MQG808" s="31"/>
      <c r="MQH808" s="31"/>
      <c r="MQI808" s="31"/>
      <c r="MQJ808" s="31"/>
      <c r="MQK808" s="31"/>
      <c r="MQL808" s="31"/>
      <c r="MQM808" s="31"/>
      <c r="MQN808" s="31"/>
      <c r="MQO808" s="31"/>
      <c r="MQP808" s="31"/>
      <c r="MQQ808" s="31"/>
      <c r="MQR808" s="31"/>
      <c r="MQS808" s="31"/>
      <c r="MQT808" s="31"/>
      <c r="MQU808" s="31"/>
      <c r="MQV808" s="31"/>
      <c r="MQW808" s="31"/>
      <c r="MQX808" s="31"/>
      <c r="MQY808" s="31"/>
      <c r="MQZ808" s="31"/>
      <c r="MRA808" s="31"/>
      <c r="MRB808" s="31"/>
      <c r="MRC808" s="31"/>
      <c r="MRD808" s="31"/>
      <c r="MRE808" s="31"/>
      <c r="MRF808" s="31"/>
      <c r="MRG808" s="31"/>
      <c r="MRH808" s="31"/>
      <c r="MRI808" s="31"/>
      <c r="MRJ808" s="31"/>
      <c r="MRK808" s="31"/>
      <c r="MRL808" s="31"/>
      <c r="MRM808" s="31"/>
      <c r="MRN808" s="31"/>
      <c r="MRO808" s="31"/>
      <c r="MRP808" s="31"/>
      <c r="MRQ808" s="31"/>
      <c r="MRR808" s="31"/>
      <c r="MRS808" s="31"/>
      <c r="MRT808" s="31"/>
      <c r="MRU808" s="31"/>
      <c r="MRV808" s="31"/>
      <c r="MRW808" s="31"/>
      <c r="MRX808" s="31"/>
      <c r="MRY808" s="31"/>
      <c r="MRZ808" s="31"/>
      <c r="MSA808" s="31"/>
      <c r="MSB808" s="31"/>
      <c r="MSC808" s="31"/>
      <c r="MSD808" s="31"/>
      <c r="MSE808" s="31"/>
      <c r="MSF808" s="31"/>
      <c r="MSG808" s="31"/>
      <c r="MSH808" s="31"/>
      <c r="MSI808" s="31"/>
      <c r="MSJ808" s="31"/>
      <c r="MSK808" s="31"/>
      <c r="MSL808" s="31"/>
      <c r="MSM808" s="31"/>
      <c r="MSN808" s="31"/>
      <c r="MSO808" s="31"/>
      <c r="MSP808" s="31"/>
      <c r="MSQ808" s="31"/>
      <c r="MSR808" s="31"/>
      <c r="MSS808" s="31"/>
      <c r="MST808" s="31"/>
      <c r="MSU808" s="31"/>
      <c r="MSV808" s="31"/>
      <c r="MSW808" s="31"/>
      <c r="MSX808" s="31"/>
      <c r="MSY808" s="31"/>
      <c r="MSZ808" s="31"/>
      <c r="MTA808" s="31"/>
      <c r="MTB808" s="31"/>
      <c r="MTC808" s="31"/>
      <c r="MTD808" s="31"/>
      <c r="MTE808" s="31"/>
      <c r="MTF808" s="31"/>
      <c r="MTG808" s="31"/>
      <c r="MTH808" s="31"/>
      <c r="MTI808" s="31"/>
      <c r="MTJ808" s="31"/>
      <c r="MTK808" s="31"/>
      <c r="MTL808" s="31"/>
      <c r="MTM808" s="31"/>
      <c r="MTN808" s="31"/>
      <c r="MTO808" s="31"/>
      <c r="MTP808" s="31"/>
      <c r="MTQ808" s="31"/>
      <c r="MTR808" s="31"/>
      <c r="MTS808" s="31"/>
      <c r="MTT808" s="31"/>
      <c r="MTU808" s="31"/>
      <c r="MTV808" s="31"/>
      <c r="MTW808" s="31"/>
      <c r="MTX808" s="31"/>
      <c r="MTY808" s="31"/>
      <c r="MTZ808" s="31"/>
      <c r="MUA808" s="31"/>
      <c r="MUB808" s="31"/>
      <c r="MUC808" s="31"/>
      <c r="MUD808" s="31"/>
      <c r="MUE808" s="31"/>
      <c r="MUF808" s="31"/>
      <c r="MUG808" s="31"/>
      <c r="MUH808" s="31"/>
      <c r="MUI808" s="31"/>
      <c r="MUJ808" s="31"/>
      <c r="MUK808" s="31"/>
      <c r="MUL808" s="31"/>
      <c r="MUM808" s="31"/>
      <c r="MUN808" s="31"/>
      <c r="MUO808" s="31"/>
      <c r="MUP808" s="31"/>
      <c r="MUQ808" s="31"/>
      <c r="MUR808" s="31"/>
      <c r="MUS808" s="31"/>
      <c r="MUT808" s="31"/>
      <c r="MUU808" s="31"/>
      <c r="MUV808" s="31"/>
      <c r="MUW808" s="31"/>
      <c r="MUX808" s="31"/>
      <c r="MUY808" s="31"/>
      <c r="MUZ808" s="31"/>
      <c r="MVA808" s="31"/>
      <c r="MVB808" s="31"/>
      <c r="MVC808" s="31"/>
      <c r="MVD808" s="31"/>
      <c r="MVE808" s="31"/>
      <c r="MVF808" s="31"/>
      <c r="MVG808" s="31"/>
      <c r="MVH808" s="31"/>
      <c r="MVI808" s="31"/>
      <c r="MVJ808" s="31"/>
      <c r="MVK808" s="31"/>
      <c r="MVL808" s="31"/>
      <c r="MVM808" s="31"/>
      <c r="MVN808" s="31"/>
      <c r="MVO808" s="31"/>
      <c r="MVP808" s="31"/>
      <c r="MVQ808" s="31"/>
      <c r="MVR808" s="31"/>
      <c r="MVS808" s="31"/>
      <c r="MVT808" s="31"/>
      <c r="MVU808" s="31"/>
      <c r="MVV808" s="31"/>
      <c r="MVW808" s="31"/>
      <c r="MVX808" s="31"/>
      <c r="MVY808" s="31"/>
      <c r="MVZ808" s="31"/>
      <c r="MWA808" s="31"/>
      <c r="MWB808" s="31"/>
      <c r="MWC808" s="31"/>
      <c r="MWD808" s="31"/>
      <c r="MWE808" s="31"/>
      <c r="MWF808" s="31"/>
      <c r="MWG808" s="31"/>
      <c r="MWH808" s="31"/>
      <c r="MWI808" s="31"/>
      <c r="MWJ808" s="31"/>
      <c r="MWK808" s="31"/>
      <c r="MWL808" s="31"/>
      <c r="MWM808" s="31"/>
      <c r="MWN808" s="31"/>
      <c r="MWO808" s="31"/>
      <c r="MWP808" s="31"/>
      <c r="MWQ808" s="31"/>
      <c r="MWR808" s="31"/>
      <c r="MWS808" s="31"/>
      <c r="MWT808" s="31"/>
      <c r="MWU808" s="31"/>
      <c r="MWV808" s="31"/>
      <c r="MWW808" s="31"/>
      <c r="MWX808" s="31"/>
      <c r="MWY808" s="31"/>
      <c r="MWZ808" s="31"/>
      <c r="MXA808" s="31"/>
      <c r="MXB808" s="31"/>
      <c r="MXC808" s="31"/>
      <c r="MXD808" s="31"/>
      <c r="MXE808" s="31"/>
      <c r="MXF808" s="31"/>
      <c r="MXG808" s="31"/>
      <c r="MXH808" s="31"/>
      <c r="MXI808" s="31"/>
      <c r="MXJ808" s="31"/>
      <c r="MXK808" s="31"/>
      <c r="MXL808" s="31"/>
      <c r="MXM808" s="31"/>
      <c r="MXN808" s="31"/>
      <c r="MXO808" s="31"/>
      <c r="MXP808" s="31"/>
      <c r="MXQ808" s="31"/>
      <c r="MXR808" s="31"/>
      <c r="MXS808" s="31"/>
      <c r="MXT808" s="31"/>
      <c r="MXU808" s="31"/>
      <c r="MXV808" s="31"/>
      <c r="MXW808" s="31"/>
      <c r="MXX808" s="31"/>
      <c r="MXY808" s="31"/>
      <c r="MXZ808" s="31"/>
      <c r="MYA808" s="31"/>
      <c r="MYB808" s="31"/>
      <c r="MYC808" s="31"/>
      <c r="MYD808" s="31"/>
      <c r="MYE808" s="31"/>
      <c r="MYF808" s="31"/>
      <c r="MYG808" s="31"/>
      <c r="MYH808" s="31"/>
      <c r="MYI808" s="31"/>
      <c r="MYJ808" s="31"/>
      <c r="MYK808" s="31"/>
      <c r="MYL808" s="31"/>
      <c r="MYM808" s="31"/>
      <c r="MYN808" s="31"/>
      <c r="MYO808" s="31"/>
      <c r="MYP808" s="31"/>
      <c r="MYQ808" s="31"/>
      <c r="MYR808" s="31"/>
      <c r="MYS808" s="31"/>
      <c r="MYT808" s="31"/>
      <c r="MYU808" s="31"/>
      <c r="MYV808" s="31"/>
      <c r="MYW808" s="31"/>
      <c r="MYX808" s="31"/>
      <c r="MYY808" s="31"/>
      <c r="MYZ808" s="31"/>
      <c r="MZA808" s="31"/>
      <c r="MZB808" s="31"/>
      <c r="MZC808" s="31"/>
      <c r="MZD808" s="31"/>
      <c r="MZE808" s="31"/>
      <c r="MZF808" s="31"/>
      <c r="MZG808" s="31"/>
      <c r="MZH808" s="31"/>
      <c r="MZI808" s="31"/>
      <c r="MZJ808" s="31"/>
      <c r="MZK808" s="31"/>
      <c r="MZL808" s="31"/>
      <c r="MZM808" s="31"/>
      <c r="MZN808" s="31"/>
      <c r="MZO808" s="31"/>
      <c r="MZP808" s="31"/>
      <c r="MZQ808" s="31"/>
      <c r="MZR808" s="31"/>
      <c r="MZS808" s="31"/>
      <c r="MZT808" s="31"/>
      <c r="MZU808" s="31"/>
      <c r="MZV808" s="31"/>
      <c r="MZW808" s="31"/>
      <c r="MZX808" s="31"/>
      <c r="MZY808" s="31"/>
      <c r="MZZ808" s="31"/>
      <c r="NAA808" s="31"/>
      <c r="NAB808" s="31"/>
      <c r="NAC808" s="31"/>
      <c r="NAD808" s="31"/>
      <c r="NAE808" s="31"/>
      <c r="NAF808" s="31"/>
      <c r="NAG808" s="31"/>
      <c r="NAH808" s="31"/>
      <c r="NAI808" s="31"/>
      <c r="NAJ808" s="31"/>
      <c r="NAK808" s="31"/>
      <c r="NAL808" s="31"/>
      <c r="NAM808" s="31"/>
      <c r="NAN808" s="31"/>
      <c r="NAO808" s="31"/>
      <c r="NAP808" s="31"/>
      <c r="NAQ808" s="31"/>
      <c r="NAR808" s="31"/>
      <c r="NAS808" s="31"/>
      <c r="NAT808" s="31"/>
      <c r="NAU808" s="31"/>
      <c r="NAV808" s="31"/>
      <c r="NAW808" s="31"/>
      <c r="NAX808" s="31"/>
      <c r="NAY808" s="31"/>
      <c r="NAZ808" s="31"/>
      <c r="NBA808" s="31"/>
      <c r="NBB808" s="31"/>
      <c r="NBC808" s="31"/>
      <c r="NBD808" s="31"/>
      <c r="NBE808" s="31"/>
      <c r="NBF808" s="31"/>
      <c r="NBG808" s="31"/>
      <c r="NBH808" s="31"/>
      <c r="NBI808" s="31"/>
      <c r="NBJ808" s="31"/>
      <c r="NBK808" s="31"/>
      <c r="NBL808" s="31"/>
      <c r="NBM808" s="31"/>
      <c r="NBN808" s="31"/>
      <c r="NBO808" s="31"/>
      <c r="NBP808" s="31"/>
      <c r="NBQ808" s="31"/>
      <c r="NBR808" s="31"/>
      <c r="NBS808" s="31"/>
      <c r="NBT808" s="31"/>
      <c r="NBU808" s="31"/>
      <c r="NBV808" s="31"/>
      <c r="NBW808" s="31"/>
      <c r="NBX808" s="31"/>
      <c r="NBY808" s="31"/>
      <c r="NBZ808" s="31"/>
      <c r="NCA808" s="31"/>
      <c r="NCB808" s="31"/>
      <c r="NCC808" s="31"/>
      <c r="NCD808" s="31"/>
      <c r="NCE808" s="31"/>
      <c r="NCF808" s="31"/>
      <c r="NCG808" s="31"/>
      <c r="NCH808" s="31"/>
      <c r="NCI808" s="31"/>
      <c r="NCJ808" s="31"/>
      <c r="NCK808" s="31"/>
      <c r="NCL808" s="31"/>
      <c r="NCM808" s="31"/>
      <c r="NCN808" s="31"/>
      <c r="NCO808" s="31"/>
      <c r="NCP808" s="31"/>
      <c r="NCQ808" s="31"/>
      <c r="NCR808" s="31"/>
      <c r="NCS808" s="31"/>
      <c r="NCT808" s="31"/>
      <c r="NCU808" s="31"/>
      <c r="NCV808" s="31"/>
      <c r="NCW808" s="31"/>
      <c r="NCX808" s="31"/>
      <c r="NCY808" s="31"/>
      <c r="NCZ808" s="31"/>
      <c r="NDA808" s="31"/>
      <c r="NDB808" s="31"/>
      <c r="NDC808" s="31"/>
      <c r="NDD808" s="31"/>
      <c r="NDE808" s="31"/>
      <c r="NDF808" s="31"/>
      <c r="NDG808" s="31"/>
      <c r="NDH808" s="31"/>
      <c r="NDI808" s="31"/>
      <c r="NDJ808" s="31"/>
      <c r="NDK808" s="31"/>
      <c r="NDL808" s="31"/>
      <c r="NDM808" s="31"/>
      <c r="NDN808" s="31"/>
      <c r="NDO808" s="31"/>
      <c r="NDP808" s="31"/>
      <c r="NDQ808" s="31"/>
      <c r="NDR808" s="31"/>
      <c r="NDS808" s="31"/>
      <c r="NDT808" s="31"/>
      <c r="NDU808" s="31"/>
      <c r="NDV808" s="31"/>
      <c r="NDW808" s="31"/>
      <c r="NDX808" s="31"/>
      <c r="NDY808" s="31"/>
      <c r="NDZ808" s="31"/>
      <c r="NEA808" s="31"/>
      <c r="NEB808" s="31"/>
      <c r="NEC808" s="31"/>
      <c r="NED808" s="31"/>
      <c r="NEE808" s="31"/>
      <c r="NEF808" s="31"/>
      <c r="NEG808" s="31"/>
      <c r="NEH808" s="31"/>
      <c r="NEI808" s="31"/>
      <c r="NEJ808" s="31"/>
      <c r="NEK808" s="31"/>
      <c r="NEL808" s="31"/>
      <c r="NEM808" s="31"/>
      <c r="NEN808" s="31"/>
      <c r="NEO808" s="31"/>
      <c r="NEP808" s="31"/>
      <c r="NEQ808" s="31"/>
      <c r="NER808" s="31"/>
      <c r="NES808" s="31"/>
      <c r="NET808" s="31"/>
      <c r="NEU808" s="31"/>
      <c r="NEV808" s="31"/>
      <c r="NEW808" s="31"/>
      <c r="NEX808" s="31"/>
      <c r="NEY808" s="31"/>
      <c r="NEZ808" s="31"/>
      <c r="NFA808" s="31"/>
      <c r="NFB808" s="31"/>
      <c r="NFC808" s="31"/>
      <c r="NFD808" s="31"/>
      <c r="NFE808" s="31"/>
      <c r="NFF808" s="31"/>
      <c r="NFG808" s="31"/>
      <c r="NFH808" s="31"/>
      <c r="NFI808" s="31"/>
      <c r="NFJ808" s="31"/>
      <c r="NFK808" s="31"/>
      <c r="NFL808" s="31"/>
      <c r="NFM808" s="31"/>
      <c r="NFN808" s="31"/>
      <c r="NFO808" s="31"/>
      <c r="NFP808" s="31"/>
      <c r="NFQ808" s="31"/>
      <c r="NFR808" s="31"/>
      <c r="NFS808" s="31"/>
      <c r="NFT808" s="31"/>
      <c r="NFU808" s="31"/>
      <c r="NFV808" s="31"/>
      <c r="NFW808" s="31"/>
      <c r="NFX808" s="31"/>
      <c r="NFY808" s="31"/>
      <c r="NFZ808" s="31"/>
      <c r="NGA808" s="31"/>
      <c r="NGB808" s="31"/>
      <c r="NGC808" s="31"/>
      <c r="NGD808" s="31"/>
      <c r="NGE808" s="31"/>
      <c r="NGF808" s="31"/>
      <c r="NGG808" s="31"/>
      <c r="NGH808" s="31"/>
      <c r="NGI808" s="31"/>
      <c r="NGJ808" s="31"/>
      <c r="NGK808" s="31"/>
      <c r="NGL808" s="31"/>
      <c r="NGM808" s="31"/>
      <c r="NGN808" s="31"/>
      <c r="NGO808" s="31"/>
      <c r="NGP808" s="31"/>
      <c r="NGQ808" s="31"/>
      <c r="NGR808" s="31"/>
      <c r="NGS808" s="31"/>
      <c r="NGT808" s="31"/>
      <c r="NGU808" s="31"/>
      <c r="NGV808" s="31"/>
      <c r="NGW808" s="31"/>
      <c r="NGX808" s="31"/>
      <c r="NGY808" s="31"/>
      <c r="NGZ808" s="31"/>
      <c r="NHA808" s="31"/>
      <c r="NHB808" s="31"/>
      <c r="NHC808" s="31"/>
      <c r="NHD808" s="31"/>
      <c r="NHE808" s="31"/>
      <c r="NHF808" s="31"/>
      <c r="NHG808" s="31"/>
      <c r="NHH808" s="31"/>
      <c r="NHI808" s="31"/>
      <c r="NHJ808" s="31"/>
      <c r="NHK808" s="31"/>
      <c r="NHL808" s="31"/>
      <c r="NHM808" s="31"/>
      <c r="NHN808" s="31"/>
      <c r="NHO808" s="31"/>
      <c r="NHP808" s="31"/>
      <c r="NHQ808" s="31"/>
      <c r="NHR808" s="31"/>
      <c r="NHS808" s="31"/>
      <c r="NHT808" s="31"/>
      <c r="NHU808" s="31"/>
      <c r="NHV808" s="31"/>
      <c r="NHW808" s="31"/>
      <c r="NHX808" s="31"/>
      <c r="NHY808" s="31"/>
      <c r="NHZ808" s="31"/>
      <c r="NIA808" s="31"/>
      <c r="NIB808" s="31"/>
      <c r="NIC808" s="31"/>
      <c r="NID808" s="31"/>
      <c r="NIE808" s="31"/>
      <c r="NIF808" s="31"/>
      <c r="NIG808" s="31"/>
      <c r="NIH808" s="31"/>
      <c r="NII808" s="31"/>
      <c r="NIJ808" s="31"/>
      <c r="NIK808" s="31"/>
      <c r="NIL808" s="31"/>
      <c r="NIM808" s="31"/>
      <c r="NIN808" s="31"/>
      <c r="NIO808" s="31"/>
      <c r="NIP808" s="31"/>
      <c r="NIQ808" s="31"/>
      <c r="NIR808" s="31"/>
      <c r="NIS808" s="31"/>
      <c r="NIT808" s="31"/>
      <c r="NIU808" s="31"/>
      <c r="NIV808" s="31"/>
      <c r="NIW808" s="31"/>
      <c r="NIX808" s="31"/>
      <c r="NIY808" s="31"/>
      <c r="NIZ808" s="31"/>
      <c r="NJA808" s="31"/>
      <c r="NJB808" s="31"/>
      <c r="NJC808" s="31"/>
      <c r="NJD808" s="31"/>
      <c r="NJE808" s="31"/>
      <c r="NJF808" s="31"/>
      <c r="NJG808" s="31"/>
      <c r="NJH808" s="31"/>
      <c r="NJI808" s="31"/>
      <c r="NJJ808" s="31"/>
      <c r="NJK808" s="31"/>
      <c r="NJL808" s="31"/>
      <c r="NJM808" s="31"/>
      <c r="NJN808" s="31"/>
      <c r="NJO808" s="31"/>
      <c r="NJP808" s="31"/>
      <c r="NJQ808" s="31"/>
      <c r="NJR808" s="31"/>
      <c r="NJS808" s="31"/>
      <c r="NJT808" s="31"/>
      <c r="NJU808" s="31"/>
      <c r="NJV808" s="31"/>
      <c r="NJW808" s="31"/>
      <c r="NJX808" s="31"/>
      <c r="NJY808" s="31"/>
      <c r="NJZ808" s="31"/>
      <c r="NKA808" s="31"/>
      <c r="NKB808" s="31"/>
      <c r="NKC808" s="31"/>
      <c r="NKD808" s="31"/>
      <c r="NKE808" s="31"/>
      <c r="NKF808" s="31"/>
      <c r="NKG808" s="31"/>
      <c r="NKH808" s="31"/>
      <c r="NKI808" s="31"/>
      <c r="NKJ808" s="31"/>
      <c r="NKK808" s="31"/>
      <c r="NKL808" s="31"/>
      <c r="NKM808" s="31"/>
      <c r="NKN808" s="31"/>
      <c r="NKO808" s="31"/>
      <c r="NKP808" s="31"/>
      <c r="NKQ808" s="31"/>
      <c r="NKR808" s="31"/>
      <c r="NKS808" s="31"/>
      <c r="NKT808" s="31"/>
      <c r="NKU808" s="31"/>
      <c r="NKV808" s="31"/>
      <c r="NKW808" s="31"/>
      <c r="NKX808" s="31"/>
      <c r="NKY808" s="31"/>
      <c r="NKZ808" s="31"/>
      <c r="NLA808" s="31"/>
      <c r="NLB808" s="31"/>
      <c r="NLC808" s="31"/>
      <c r="NLD808" s="31"/>
      <c r="NLE808" s="31"/>
      <c r="NLF808" s="31"/>
      <c r="NLG808" s="31"/>
      <c r="NLH808" s="31"/>
      <c r="NLI808" s="31"/>
      <c r="NLJ808" s="31"/>
      <c r="NLK808" s="31"/>
      <c r="NLL808" s="31"/>
      <c r="NLM808" s="31"/>
      <c r="NLN808" s="31"/>
      <c r="NLO808" s="31"/>
      <c r="NLP808" s="31"/>
      <c r="NLQ808" s="31"/>
      <c r="NLR808" s="31"/>
      <c r="NLS808" s="31"/>
      <c r="NLT808" s="31"/>
      <c r="NLU808" s="31"/>
      <c r="NLV808" s="31"/>
      <c r="NLW808" s="31"/>
      <c r="NLX808" s="31"/>
      <c r="NLY808" s="31"/>
      <c r="NLZ808" s="31"/>
      <c r="NMA808" s="31"/>
      <c r="NMB808" s="31"/>
      <c r="NMC808" s="31"/>
      <c r="NMD808" s="31"/>
      <c r="NME808" s="31"/>
      <c r="NMF808" s="31"/>
      <c r="NMG808" s="31"/>
      <c r="NMH808" s="31"/>
      <c r="NMI808" s="31"/>
      <c r="NMJ808" s="31"/>
      <c r="NMK808" s="31"/>
      <c r="NML808" s="31"/>
      <c r="NMM808" s="31"/>
      <c r="NMN808" s="31"/>
      <c r="NMO808" s="31"/>
      <c r="NMP808" s="31"/>
      <c r="NMQ808" s="31"/>
      <c r="NMR808" s="31"/>
      <c r="NMS808" s="31"/>
      <c r="NMT808" s="31"/>
      <c r="NMU808" s="31"/>
      <c r="NMV808" s="31"/>
      <c r="NMW808" s="31"/>
      <c r="NMX808" s="31"/>
      <c r="NMY808" s="31"/>
      <c r="NMZ808" s="31"/>
      <c r="NNA808" s="31"/>
      <c r="NNB808" s="31"/>
      <c r="NNC808" s="31"/>
      <c r="NND808" s="31"/>
      <c r="NNE808" s="31"/>
      <c r="NNF808" s="31"/>
      <c r="NNG808" s="31"/>
      <c r="NNH808" s="31"/>
      <c r="NNI808" s="31"/>
      <c r="NNJ808" s="31"/>
      <c r="NNK808" s="31"/>
      <c r="NNL808" s="31"/>
      <c r="NNM808" s="31"/>
      <c r="NNN808" s="31"/>
      <c r="NNO808" s="31"/>
      <c r="NNP808" s="31"/>
      <c r="NNQ808" s="31"/>
      <c r="NNR808" s="31"/>
      <c r="NNS808" s="31"/>
      <c r="NNT808" s="31"/>
      <c r="NNU808" s="31"/>
      <c r="NNV808" s="31"/>
      <c r="NNW808" s="31"/>
      <c r="NNX808" s="31"/>
      <c r="NNY808" s="31"/>
      <c r="NNZ808" s="31"/>
      <c r="NOA808" s="31"/>
      <c r="NOB808" s="31"/>
      <c r="NOC808" s="31"/>
      <c r="NOD808" s="31"/>
      <c r="NOE808" s="31"/>
      <c r="NOF808" s="31"/>
      <c r="NOG808" s="31"/>
      <c r="NOH808" s="31"/>
      <c r="NOI808" s="31"/>
      <c r="NOJ808" s="31"/>
      <c r="NOK808" s="31"/>
      <c r="NOL808" s="31"/>
      <c r="NOM808" s="31"/>
      <c r="NON808" s="31"/>
      <c r="NOO808" s="31"/>
      <c r="NOP808" s="31"/>
      <c r="NOQ808" s="31"/>
      <c r="NOR808" s="31"/>
      <c r="NOS808" s="31"/>
      <c r="NOT808" s="31"/>
      <c r="NOU808" s="31"/>
      <c r="NOV808" s="31"/>
      <c r="NOW808" s="31"/>
      <c r="NOX808" s="31"/>
      <c r="NOY808" s="31"/>
      <c r="NOZ808" s="31"/>
      <c r="NPA808" s="31"/>
      <c r="NPB808" s="31"/>
      <c r="NPC808" s="31"/>
      <c r="NPD808" s="31"/>
      <c r="NPE808" s="31"/>
      <c r="NPF808" s="31"/>
      <c r="NPG808" s="31"/>
      <c r="NPH808" s="31"/>
      <c r="NPI808" s="31"/>
      <c r="NPJ808" s="31"/>
      <c r="NPK808" s="31"/>
      <c r="NPL808" s="31"/>
      <c r="NPM808" s="31"/>
      <c r="NPN808" s="31"/>
      <c r="NPO808" s="31"/>
      <c r="NPP808" s="31"/>
      <c r="NPQ808" s="31"/>
      <c r="NPR808" s="31"/>
      <c r="NPS808" s="31"/>
      <c r="NPT808" s="31"/>
      <c r="NPU808" s="31"/>
      <c r="NPV808" s="31"/>
      <c r="NPW808" s="31"/>
      <c r="NPX808" s="31"/>
      <c r="NPY808" s="31"/>
      <c r="NPZ808" s="31"/>
      <c r="NQA808" s="31"/>
      <c r="NQB808" s="31"/>
      <c r="NQC808" s="31"/>
      <c r="NQD808" s="31"/>
      <c r="NQE808" s="31"/>
      <c r="NQF808" s="31"/>
      <c r="NQG808" s="31"/>
      <c r="NQH808" s="31"/>
      <c r="NQI808" s="31"/>
      <c r="NQJ808" s="31"/>
      <c r="NQK808" s="31"/>
      <c r="NQL808" s="31"/>
      <c r="NQM808" s="31"/>
      <c r="NQN808" s="31"/>
      <c r="NQO808" s="31"/>
      <c r="NQP808" s="31"/>
      <c r="NQQ808" s="31"/>
      <c r="NQR808" s="31"/>
      <c r="NQS808" s="31"/>
      <c r="NQT808" s="31"/>
      <c r="NQU808" s="31"/>
      <c r="NQV808" s="31"/>
      <c r="NQW808" s="31"/>
      <c r="NQX808" s="31"/>
      <c r="NQY808" s="31"/>
      <c r="NQZ808" s="31"/>
      <c r="NRA808" s="31"/>
      <c r="NRB808" s="31"/>
      <c r="NRC808" s="31"/>
      <c r="NRD808" s="31"/>
      <c r="NRE808" s="31"/>
      <c r="NRF808" s="31"/>
      <c r="NRG808" s="31"/>
      <c r="NRH808" s="31"/>
      <c r="NRI808" s="31"/>
      <c r="NRJ808" s="31"/>
      <c r="NRK808" s="31"/>
      <c r="NRL808" s="31"/>
      <c r="NRM808" s="31"/>
      <c r="NRN808" s="31"/>
      <c r="NRO808" s="31"/>
      <c r="NRP808" s="31"/>
      <c r="NRQ808" s="31"/>
      <c r="NRR808" s="31"/>
      <c r="NRS808" s="31"/>
      <c r="NRT808" s="31"/>
      <c r="NRU808" s="31"/>
      <c r="NRV808" s="31"/>
      <c r="NRW808" s="31"/>
      <c r="NRX808" s="31"/>
      <c r="NRY808" s="31"/>
      <c r="NRZ808" s="31"/>
      <c r="NSA808" s="31"/>
      <c r="NSB808" s="31"/>
      <c r="NSC808" s="31"/>
      <c r="NSD808" s="31"/>
      <c r="NSE808" s="31"/>
      <c r="NSF808" s="31"/>
      <c r="NSG808" s="31"/>
      <c r="NSH808" s="31"/>
      <c r="NSI808" s="31"/>
      <c r="NSJ808" s="31"/>
      <c r="NSK808" s="31"/>
      <c r="NSL808" s="31"/>
      <c r="NSM808" s="31"/>
      <c r="NSN808" s="31"/>
      <c r="NSO808" s="31"/>
      <c r="NSP808" s="31"/>
      <c r="NSQ808" s="31"/>
      <c r="NSR808" s="31"/>
      <c r="NSS808" s="31"/>
      <c r="NST808" s="31"/>
      <c r="NSU808" s="31"/>
      <c r="NSV808" s="31"/>
      <c r="NSW808" s="31"/>
      <c r="NSX808" s="31"/>
      <c r="NSY808" s="31"/>
      <c r="NSZ808" s="31"/>
      <c r="NTA808" s="31"/>
      <c r="NTB808" s="31"/>
      <c r="NTC808" s="31"/>
      <c r="NTD808" s="31"/>
      <c r="NTE808" s="31"/>
      <c r="NTF808" s="31"/>
      <c r="NTG808" s="31"/>
      <c r="NTH808" s="31"/>
      <c r="NTI808" s="31"/>
      <c r="NTJ808" s="31"/>
      <c r="NTK808" s="31"/>
      <c r="NTL808" s="31"/>
      <c r="NTM808" s="31"/>
      <c r="NTN808" s="31"/>
      <c r="NTO808" s="31"/>
      <c r="NTP808" s="31"/>
      <c r="NTQ808" s="31"/>
      <c r="NTR808" s="31"/>
      <c r="NTS808" s="31"/>
      <c r="NTT808" s="31"/>
      <c r="NTU808" s="31"/>
      <c r="NTV808" s="31"/>
      <c r="NTW808" s="31"/>
      <c r="NTX808" s="31"/>
      <c r="NTY808" s="31"/>
      <c r="NTZ808" s="31"/>
      <c r="NUA808" s="31"/>
      <c r="NUB808" s="31"/>
      <c r="NUC808" s="31"/>
      <c r="NUD808" s="31"/>
      <c r="NUE808" s="31"/>
      <c r="NUF808" s="31"/>
      <c r="NUG808" s="31"/>
      <c r="NUH808" s="31"/>
      <c r="NUI808" s="31"/>
      <c r="NUJ808" s="31"/>
      <c r="NUK808" s="31"/>
      <c r="NUL808" s="31"/>
      <c r="NUM808" s="31"/>
      <c r="NUN808" s="31"/>
      <c r="NUO808" s="31"/>
      <c r="NUP808" s="31"/>
      <c r="NUQ808" s="31"/>
      <c r="NUR808" s="31"/>
      <c r="NUS808" s="31"/>
      <c r="NUT808" s="31"/>
      <c r="NUU808" s="31"/>
      <c r="NUV808" s="31"/>
      <c r="NUW808" s="31"/>
      <c r="NUX808" s="31"/>
      <c r="NUY808" s="31"/>
      <c r="NUZ808" s="31"/>
      <c r="NVA808" s="31"/>
      <c r="NVB808" s="31"/>
      <c r="NVC808" s="31"/>
      <c r="NVD808" s="31"/>
      <c r="NVE808" s="31"/>
      <c r="NVF808" s="31"/>
      <c r="NVG808" s="31"/>
      <c r="NVH808" s="31"/>
      <c r="NVI808" s="31"/>
      <c r="NVJ808" s="31"/>
      <c r="NVK808" s="31"/>
      <c r="NVL808" s="31"/>
      <c r="NVM808" s="31"/>
      <c r="NVN808" s="31"/>
      <c r="NVO808" s="31"/>
      <c r="NVP808" s="31"/>
      <c r="NVQ808" s="31"/>
      <c r="NVR808" s="31"/>
      <c r="NVS808" s="31"/>
      <c r="NVT808" s="31"/>
      <c r="NVU808" s="31"/>
      <c r="NVV808" s="31"/>
      <c r="NVW808" s="31"/>
      <c r="NVX808" s="31"/>
      <c r="NVY808" s="31"/>
      <c r="NVZ808" s="31"/>
      <c r="NWA808" s="31"/>
      <c r="NWB808" s="31"/>
      <c r="NWC808" s="31"/>
      <c r="NWD808" s="31"/>
      <c r="NWE808" s="31"/>
      <c r="NWF808" s="31"/>
      <c r="NWG808" s="31"/>
      <c r="NWH808" s="31"/>
      <c r="NWI808" s="31"/>
      <c r="NWJ808" s="31"/>
      <c r="NWK808" s="31"/>
      <c r="NWL808" s="31"/>
      <c r="NWM808" s="31"/>
      <c r="NWN808" s="31"/>
      <c r="NWO808" s="31"/>
      <c r="NWP808" s="31"/>
      <c r="NWQ808" s="31"/>
      <c r="NWR808" s="31"/>
      <c r="NWS808" s="31"/>
      <c r="NWT808" s="31"/>
      <c r="NWU808" s="31"/>
      <c r="NWV808" s="31"/>
      <c r="NWW808" s="31"/>
      <c r="NWX808" s="31"/>
      <c r="NWY808" s="31"/>
      <c r="NWZ808" s="31"/>
      <c r="NXA808" s="31"/>
      <c r="NXB808" s="31"/>
      <c r="NXC808" s="31"/>
      <c r="NXD808" s="31"/>
      <c r="NXE808" s="31"/>
      <c r="NXF808" s="31"/>
      <c r="NXG808" s="31"/>
      <c r="NXH808" s="31"/>
      <c r="NXI808" s="31"/>
      <c r="NXJ808" s="31"/>
      <c r="NXK808" s="31"/>
      <c r="NXL808" s="31"/>
      <c r="NXM808" s="31"/>
      <c r="NXN808" s="31"/>
      <c r="NXO808" s="31"/>
      <c r="NXP808" s="31"/>
      <c r="NXQ808" s="31"/>
      <c r="NXR808" s="31"/>
      <c r="NXS808" s="31"/>
      <c r="NXT808" s="31"/>
      <c r="NXU808" s="31"/>
      <c r="NXV808" s="31"/>
      <c r="NXW808" s="31"/>
      <c r="NXX808" s="31"/>
      <c r="NXY808" s="31"/>
      <c r="NXZ808" s="31"/>
      <c r="NYA808" s="31"/>
      <c r="NYB808" s="31"/>
      <c r="NYC808" s="31"/>
      <c r="NYD808" s="31"/>
      <c r="NYE808" s="31"/>
      <c r="NYF808" s="31"/>
      <c r="NYG808" s="31"/>
      <c r="NYH808" s="31"/>
      <c r="NYI808" s="31"/>
      <c r="NYJ808" s="31"/>
      <c r="NYK808" s="31"/>
      <c r="NYL808" s="31"/>
      <c r="NYM808" s="31"/>
      <c r="NYN808" s="31"/>
      <c r="NYO808" s="31"/>
      <c r="NYP808" s="31"/>
      <c r="NYQ808" s="31"/>
      <c r="NYR808" s="31"/>
      <c r="NYS808" s="31"/>
      <c r="NYT808" s="31"/>
      <c r="NYU808" s="31"/>
      <c r="NYV808" s="31"/>
      <c r="NYW808" s="31"/>
      <c r="NYX808" s="31"/>
      <c r="NYY808" s="31"/>
      <c r="NYZ808" s="31"/>
      <c r="NZA808" s="31"/>
      <c r="NZB808" s="31"/>
      <c r="NZC808" s="31"/>
      <c r="NZD808" s="31"/>
      <c r="NZE808" s="31"/>
      <c r="NZF808" s="31"/>
      <c r="NZG808" s="31"/>
      <c r="NZH808" s="31"/>
      <c r="NZI808" s="31"/>
      <c r="NZJ808" s="31"/>
      <c r="NZK808" s="31"/>
      <c r="NZL808" s="31"/>
      <c r="NZM808" s="31"/>
      <c r="NZN808" s="31"/>
      <c r="NZO808" s="31"/>
      <c r="NZP808" s="31"/>
      <c r="NZQ808" s="31"/>
      <c r="NZR808" s="31"/>
      <c r="NZS808" s="31"/>
      <c r="NZT808" s="31"/>
      <c r="NZU808" s="31"/>
      <c r="NZV808" s="31"/>
      <c r="NZW808" s="31"/>
      <c r="NZX808" s="31"/>
      <c r="NZY808" s="31"/>
      <c r="NZZ808" s="31"/>
      <c r="OAA808" s="31"/>
      <c r="OAB808" s="31"/>
      <c r="OAC808" s="31"/>
      <c r="OAD808" s="31"/>
      <c r="OAE808" s="31"/>
      <c r="OAF808" s="31"/>
      <c r="OAG808" s="31"/>
      <c r="OAH808" s="31"/>
      <c r="OAI808" s="31"/>
      <c r="OAJ808" s="31"/>
      <c r="OAK808" s="31"/>
      <c r="OAL808" s="31"/>
      <c r="OAM808" s="31"/>
      <c r="OAN808" s="31"/>
      <c r="OAO808" s="31"/>
      <c r="OAP808" s="31"/>
      <c r="OAQ808" s="31"/>
      <c r="OAR808" s="31"/>
      <c r="OAS808" s="31"/>
      <c r="OAT808" s="31"/>
      <c r="OAU808" s="31"/>
      <c r="OAV808" s="31"/>
      <c r="OAW808" s="31"/>
      <c r="OAX808" s="31"/>
      <c r="OAY808" s="31"/>
      <c r="OAZ808" s="31"/>
      <c r="OBA808" s="31"/>
      <c r="OBB808" s="31"/>
      <c r="OBC808" s="31"/>
      <c r="OBD808" s="31"/>
      <c r="OBE808" s="31"/>
      <c r="OBF808" s="31"/>
      <c r="OBG808" s="31"/>
      <c r="OBH808" s="31"/>
      <c r="OBI808" s="31"/>
      <c r="OBJ808" s="31"/>
      <c r="OBK808" s="31"/>
      <c r="OBL808" s="31"/>
      <c r="OBM808" s="31"/>
      <c r="OBN808" s="31"/>
      <c r="OBO808" s="31"/>
      <c r="OBP808" s="31"/>
      <c r="OBQ808" s="31"/>
      <c r="OBR808" s="31"/>
      <c r="OBS808" s="31"/>
      <c r="OBT808" s="31"/>
      <c r="OBU808" s="31"/>
      <c r="OBV808" s="31"/>
      <c r="OBW808" s="31"/>
      <c r="OBX808" s="31"/>
      <c r="OBY808" s="31"/>
      <c r="OBZ808" s="31"/>
      <c r="OCA808" s="31"/>
      <c r="OCB808" s="31"/>
      <c r="OCC808" s="31"/>
      <c r="OCD808" s="31"/>
      <c r="OCE808" s="31"/>
      <c r="OCF808" s="31"/>
      <c r="OCG808" s="31"/>
      <c r="OCH808" s="31"/>
      <c r="OCI808" s="31"/>
      <c r="OCJ808" s="31"/>
      <c r="OCK808" s="31"/>
      <c r="OCL808" s="31"/>
      <c r="OCM808" s="31"/>
      <c r="OCN808" s="31"/>
      <c r="OCO808" s="31"/>
      <c r="OCP808" s="31"/>
      <c r="OCQ808" s="31"/>
      <c r="OCR808" s="31"/>
      <c r="OCS808" s="31"/>
      <c r="OCT808" s="31"/>
      <c r="OCU808" s="31"/>
      <c r="OCV808" s="31"/>
      <c r="OCW808" s="31"/>
      <c r="OCX808" s="31"/>
      <c r="OCY808" s="31"/>
      <c r="OCZ808" s="31"/>
      <c r="ODA808" s="31"/>
      <c r="ODB808" s="31"/>
      <c r="ODC808" s="31"/>
      <c r="ODD808" s="31"/>
      <c r="ODE808" s="31"/>
      <c r="ODF808" s="31"/>
      <c r="ODG808" s="31"/>
      <c r="ODH808" s="31"/>
      <c r="ODI808" s="31"/>
      <c r="ODJ808" s="31"/>
      <c r="ODK808" s="31"/>
      <c r="ODL808" s="31"/>
      <c r="ODM808" s="31"/>
      <c r="ODN808" s="31"/>
      <c r="ODO808" s="31"/>
      <c r="ODP808" s="31"/>
      <c r="ODQ808" s="31"/>
      <c r="ODR808" s="31"/>
      <c r="ODS808" s="31"/>
      <c r="ODT808" s="31"/>
      <c r="ODU808" s="31"/>
      <c r="ODV808" s="31"/>
      <c r="ODW808" s="31"/>
      <c r="ODX808" s="31"/>
      <c r="ODY808" s="31"/>
      <c r="ODZ808" s="31"/>
      <c r="OEA808" s="31"/>
      <c r="OEB808" s="31"/>
      <c r="OEC808" s="31"/>
      <c r="OED808" s="31"/>
      <c r="OEE808" s="31"/>
      <c r="OEF808" s="31"/>
      <c r="OEG808" s="31"/>
      <c r="OEH808" s="31"/>
      <c r="OEI808" s="31"/>
      <c r="OEJ808" s="31"/>
      <c r="OEK808" s="31"/>
      <c r="OEL808" s="31"/>
      <c r="OEM808" s="31"/>
      <c r="OEN808" s="31"/>
      <c r="OEO808" s="31"/>
      <c r="OEP808" s="31"/>
      <c r="OEQ808" s="31"/>
      <c r="OER808" s="31"/>
      <c r="OES808" s="31"/>
      <c r="OET808" s="31"/>
      <c r="OEU808" s="31"/>
      <c r="OEV808" s="31"/>
      <c r="OEW808" s="31"/>
      <c r="OEX808" s="31"/>
      <c r="OEY808" s="31"/>
      <c r="OEZ808" s="31"/>
      <c r="OFA808" s="31"/>
      <c r="OFB808" s="31"/>
      <c r="OFC808" s="31"/>
      <c r="OFD808" s="31"/>
      <c r="OFE808" s="31"/>
      <c r="OFF808" s="31"/>
      <c r="OFG808" s="31"/>
      <c r="OFH808" s="31"/>
      <c r="OFI808" s="31"/>
      <c r="OFJ808" s="31"/>
      <c r="OFK808" s="31"/>
      <c r="OFL808" s="31"/>
      <c r="OFM808" s="31"/>
      <c r="OFN808" s="31"/>
      <c r="OFO808" s="31"/>
      <c r="OFP808" s="31"/>
      <c r="OFQ808" s="31"/>
      <c r="OFR808" s="31"/>
      <c r="OFS808" s="31"/>
      <c r="OFT808" s="31"/>
      <c r="OFU808" s="31"/>
      <c r="OFV808" s="31"/>
      <c r="OFW808" s="31"/>
      <c r="OFX808" s="31"/>
      <c r="OFY808" s="31"/>
      <c r="OFZ808" s="31"/>
      <c r="OGA808" s="31"/>
      <c r="OGB808" s="31"/>
      <c r="OGC808" s="31"/>
      <c r="OGD808" s="31"/>
      <c r="OGE808" s="31"/>
      <c r="OGF808" s="31"/>
      <c r="OGG808" s="31"/>
      <c r="OGH808" s="31"/>
      <c r="OGI808" s="31"/>
      <c r="OGJ808" s="31"/>
      <c r="OGK808" s="31"/>
      <c r="OGL808" s="31"/>
      <c r="OGM808" s="31"/>
      <c r="OGN808" s="31"/>
      <c r="OGO808" s="31"/>
      <c r="OGP808" s="31"/>
      <c r="OGQ808" s="31"/>
      <c r="OGR808" s="31"/>
      <c r="OGS808" s="31"/>
      <c r="OGT808" s="31"/>
      <c r="OGU808" s="31"/>
      <c r="OGV808" s="31"/>
      <c r="OGW808" s="31"/>
      <c r="OGX808" s="31"/>
      <c r="OGY808" s="31"/>
      <c r="OGZ808" s="31"/>
      <c r="OHA808" s="31"/>
      <c r="OHB808" s="31"/>
      <c r="OHC808" s="31"/>
      <c r="OHD808" s="31"/>
      <c r="OHE808" s="31"/>
      <c r="OHF808" s="31"/>
      <c r="OHG808" s="31"/>
      <c r="OHH808" s="31"/>
      <c r="OHI808" s="31"/>
      <c r="OHJ808" s="31"/>
      <c r="OHK808" s="31"/>
      <c r="OHL808" s="31"/>
      <c r="OHM808" s="31"/>
      <c r="OHN808" s="31"/>
      <c r="OHO808" s="31"/>
      <c r="OHP808" s="31"/>
      <c r="OHQ808" s="31"/>
      <c r="OHR808" s="31"/>
      <c r="OHS808" s="31"/>
      <c r="OHT808" s="31"/>
      <c r="OHU808" s="31"/>
      <c r="OHV808" s="31"/>
      <c r="OHW808" s="31"/>
      <c r="OHX808" s="31"/>
      <c r="OHY808" s="31"/>
      <c r="OHZ808" s="31"/>
      <c r="OIA808" s="31"/>
      <c r="OIB808" s="31"/>
      <c r="OIC808" s="31"/>
      <c r="OID808" s="31"/>
      <c r="OIE808" s="31"/>
      <c r="OIF808" s="31"/>
      <c r="OIG808" s="31"/>
      <c r="OIH808" s="31"/>
      <c r="OII808" s="31"/>
      <c r="OIJ808" s="31"/>
      <c r="OIK808" s="31"/>
      <c r="OIL808" s="31"/>
      <c r="OIM808" s="31"/>
      <c r="OIN808" s="31"/>
      <c r="OIO808" s="31"/>
      <c r="OIP808" s="31"/>
      <c r="OIQ808" s="31"/>
      <c r="OIR808" s="31"/>
      <c r="OIS808" s="31"/>
      <c r="OIT808" s="31"/>
      <c r="OIU808" s="31"/>
      <c r="OIV808" s="31"/>
      <c r="OIW808" s="31"/>
      <c r="OIX808" s="31"/>
      <c r="OIY808" s="31"/>
      <c r="OIZ808" s="31"/>
      <c r="OJA808" s="31"/>
      <c r="OJB808" s="31"/>
      <c r="OJC808" s="31"/>
      <c r="OJD808" s="31"/>
      <c r="OJE808" s="31"/>
      <c r="OJF808" s="31"/>
      <c r="OJG808" s="31"/>
      <c r="OJH808" s="31"/>
      <c r="OJI808" s="31"/>
      <c r="OJJ808" s="31"/>
      <c r="OJK808" s="31"/>
      <c r="OJL808" s="31"/>
      <c r="OJM808" s="31"/>
      <c r="OJN808" s="31"/>
      <c r="OJO808" s="31"/>
      <c r="OJP808" s="31"/>
      <c r="OJQ808" s="31"/>
      <c r="OJR808" s="31"/>
      <c r="OJS808" s="31"/>
      <c r="OJT808" s="31"/>
      <c r="OJU808" s="31"/>
      <c r="OJV808" s="31"/>
      <c r="OJW808" s="31"/>
      <c r="OJX808" s="31"/>
      <c r="OJY808" s="31"/>
      <c r="OJZ808" s="31"/>
      <c r="OKA808" s="31"/>
      <c r="OKB808" s="31"/>
      <c r="OKC808" s="31"/>
      <c r="OKD808" s="31"/>
      <c r="OKE808" s="31"/>
      <c r="OKF808" s="31"/>
      <c r="OKG808" s="31"/>
      <c r="OKH808" s="31"/>
      <c r="OKI808" s="31"/>
      <c r="OKJ808" s="31"/>
      <c r="OKK808" s="31"/>
      <c r="OKL808" s="31"/>
      <c r="OKM808" s="31"/>
      <c r="OKN808" s="31"/>
      <c r="OKO808" s="31"/>
      <c r="OKP808" s="31"/>
      <c r="OKQ808" s="31"/>
      <c r="OKR808" s="31"/>
      <c r="OKS808" s="31"/>
      <c r="OKT808" s="31"/>
      <c r="OKU808" s="31"/>
      <c r="OKV808" s="31"/>
      <c r="OKW808" s="31"/>
      <c r="OKX808" s="31"/>
      <c r="OKY808" s="31"/>
      <c r="OKZ808" s="31"/>
      <c r="OLA808" s="31"/>
      <c r="OLB808" s="31"/>
      <c r="OLC808" s="31"/>
      <c r="OLD808" s="31"/>
      <c r="OLE808" s="31"/>
      <c r="OLF808" s="31"/>
      <c r="OLG808" s="31"/>
      <c r="OLH808" s="31"/>
      <c r="OLI808" s="31"/>
      <c r="OLJ808" s="31"/>
      <c r="OLK808" s="31"/>
      <c r="OLL808" s="31"/>
      <c r="OLM808" s="31"/>
      <c r="OLN808" s="31"/>
      <c r="OLO808" s="31"/>
      <c r="OLP808" s="31"/>
      <c r="OLQ808" s="31"/>
      <c r="OLR808" s="31"/>
      <c r="OLS808" s="31"/>
      <c r="OLT808" s="31"/>
      <c r="OLU808" s="31"/>
      <c r="OLV808" s="31"/>
      <c r="OLW808" s="31"/>
      <c r="OLX808" s="31"/>
      <c r="OLY808" s="31"/>
      <c r="OLZ808" s="31"/>
      <c r="OMA808" s="31"/>
      <c r="OMB808" s="31"/>
      <c r="OMC808" s="31"/>
      <c r="OMD808" s="31"/>
      <c r="OME808" s="31"/>
      <c r="OMF808" s="31"/>
      <c r="OMG808" s="31"/>
      <c r="OMH808" s="31"/>
      <c r="OMI808" s="31"/>
      <c r="OMJ808" s="31"/>
      <c r="OMK808" s="31"/>
      <c r="OML808" s="31"/>
      <c r="OMM808" s="31"/>
      <c r="OMN808" s="31"/>
      <c r="OMO808" s="31"/>
      <c r="OMP808" s="31"/>
      <c r="OMQ808" s="31"/>
      <c r="OMR808" s="31"/>
      <c r="OMS808" s="31"/>
      <c r="OMT808" s="31"/>
      <c r="OMU808" s="31"/>
      <c r="OMV808" s="31"/>
      <c r="OMW808" s="31"/>
      <c r="OMX808" s="31"/>
      <c r="OMY808" s="31"/>
      <c r="OMZ808" s="31"/>
      <c r="ONA808" s="31"/>
      <c r="ONB808" s="31"/>
      <c r="ONC808" s="31"/>
      <c r="OND808" s="31"/>
      <c r="ONE808" s="31"/>
      <c r="ONF808" s="31"/>
      <c r="ONG808" s="31"/>
      <c r="ONH808" s="31"/>
      <c r="ONI808" s="31"/>
      <c r="ONJ808" s="31"/>
      <c r="ONK808" s="31"/>
      <c r="ONL808" s="31"/>
      <c r="ONM808" s="31"/>
      <c r="ONN808" s="31"/>
      <c r="ONO808" s="31"/>
      <c r="ONP808" s="31"/>
      <c r="ONQ808" s="31"/>
      <c r="ONR808" s="31"/>
      <c r="ONS808" s="31"/>
      <c r="ONT808" s="31"/>
      <c r="ONU808" s="31"/>
      <c r="ONV808" s="31"/>
      <c r="ONW808" s="31"/>
      <c r="ONX808" s="31"/>
      <c r="ONY808" s="31"/>
      <c r="ONZ808" s="31"/>
      <c r="OOA808" s="31"/>
      <c r="OOB808" s="31"/>
      <c r="OOC808" s="31"/>
      <c r="OOD808" s="31"/>
      <c r="OOE808" s="31"/>
      <c r="OOF808" s="31"/>
      <c r="OOG808" s="31"/>
      <c r="OOH808" s="31"/>
      <c r="OOI808" s="31"/>
      <c r="OOJ808" s="31"/>
      <c r="OOK808" s="31"/>
      <c r="OOL808" s="31"/>
      <c r="OOM808" s="31"/>
      <c r="OON808" s="31"/>
      <c r="OOO808" s="31"/>
      <c r="OOP808" s="31"/>
      <c r="OOQ808" s="31"/>
      <c r="OOR808" s="31"/>
      <c r="OOS808" s="31"/>
      <c r="OOT808" s="31"/>
      <c r="OOU808" s="31"/>
      <c r="OOV808" s="31"/>
      <c r="OOW808" s="31"/>
      <c r="OOX808" s="31"/>
      <c r="OOY808" s="31"/>
      <c r="OOZ808" s="31"/>
      <c r="OPA808" s="31"/>
      <c r="OPB808" s="31"/>
      <c r="OPC808" s="31"/>
      <c r="OPD808" s="31"/>
      <c r="OPE808" s="31"/>
      <c r="OPF808" s="31"/>
      <c r="OPG808" s="31"/>
      <c r="OPH808" s="31"/>
      <c r="OPI808" s="31"/>
      <c r="OPJ808" s="31"/>
      <c r="OPK808" s="31"/>
      <c r="OPL808" s="31"/>
      <c r="OPM808" s="31"/>
      <c r="OPN808" s="31"/>
      <c r="OPO808" s="31"/>
      <c r="OPP808" s="31"/>
      <c r="OPQ808" s="31"/>
      <c r="OPR808" s="31"/>
      <c r="OPS808" s="31"/>
      <c r="OPT808" s="31"/>
      <c r="OPU808" s="31"/>
      <c r="OPV808" s="31"/>
      <c r="OPW808" s="31"/>
      <c r="OPX808" s="31"/>
      <c r="OPY808" s="31"/>
      <c r="OPZ808" s="31"/>
      <c r="OQA808" s="31"/>
      <c r="OQB808" s="31"/>
      <c r="OQC808" s="31"/>
      <c r="OQD808" s="31"/>
      <c r="OQE808" s="31"/>
      <c r="OQF808" s="31"/>
      <c r="OQG808" s="31"/>
      <c r="OQH808" s="31"/>
      <c r="OQI808" s="31"/>
      <c r="OQJ808" s="31"/>
      <c r="OQK808" s="31"/>
      <c r="OQL808" s="31"/>
      <c r="OQM808" s="31"/>
      <c r="OQN808" s="31"/>
      <c r="OQO808" s="31"/>
      <c r="OQP808" s="31"/>
      <c r="OQQ808" s="31"/>
      <c r="OQR808" s="31"/>
      <c r="OQS808" s="31"/>
      <c r="OQT808" s="31"/>
      <c r="OQU808" s="31"/>
      <c r="OQV808" s="31"/>
      <c r="OQW808" s="31"/>
      <c r="OQX808" s="31"/>
      <c r="OQY808" s="31"/>
      <c r="OQZ808" s="31"/>
      <c r="ORA808" s="31"/>
      <c r="ORB808" s="31"/>
      <c r="ORC808" s="31"/>
      <c r="ORD808" s="31"/>
      <c r="ORE808" s="31"/>
      <c r="ORF808" s="31"/>
      <c r="ORG808" s="31"/>
      <c r="ORH808" s="31"/>
      <c r="ORI808" s="31"/>
      <c r="ORJ808" s="31"/>
      <c r="ORK808" s="31"/>
      <c r="ORL808" s="31"/>
      <c r="ORM808" s="31"/>
      <c r="ORN808" s="31"/>
      <c r="ORO808" s="31"/>
      <c r="ORP808" s="31"/>
      <c r="ORQ808" s="31"/>
      <c r="ORR808" s="31"/>
      <c r="ORS808" s="31"/>
      <c r="ORT808" s="31"/>
      <c r="ORU808" s="31"/>
      <c r="ORV808" s="31"/>
      <c r="ORW808" s="31"/>
      <c r="ORX808" s="31"/>
      <c r="ORY808" s="31"/>
      <c r="ORZ808" s="31"/>
      <c r="OSA808" s="31"/>
      <c r="OSB808" s="31"/>
      <c r="OSC808" s="31"/>
      <c r="OSD808" s="31"/>
      <c r="OSE808" s="31"/>
      <c r="OSF808" s="31"/>
      <c r="OSG808" s="31"/>
      <c r="OSH808" s="31"/>
      <c r="OSI808" s="31"/>
      <c r="OSJ808" s="31"/>
      <c r="OSK808" s="31"/>
      <c r="OSL808" s="31"/>
      <c r="OSM808" s="31"/>
      <c r="OSN808" s="31"/>
      <c r="OSO808" s="31"/>
      <c r="OSP808" s="31"/>
      <c r="OSQ808" s="31"/>
      <c r="OSR808" s="31"/>
      <c r="OSS808" s="31"/>
      <c r="OST808" s="31"/>
      <c r="OSU808" s="31"/>
      <c r="OSV808" s="31"/>
      <c r="OSW808" s="31"/>
      <c r="OSX808" s="31"/>
      <c r="OSY808" s="31"/>
      <c r="OSZ808" s="31"/>
      <c r="OTA808" s="31"/>
      <c r="OTB808" s="31"/>
      <c r="OTC808" s="31"/>
      <c r="OTD808" s="31"/>
      <c r="OTE808" s="31"/>
      <c r="OTF808" s="31"/>
      <c r="OTG808" s="31"/>
      <c r="OTH808" s="31"/>
      <c r="OTI808" s="31"/>
      <c r="OTJ808" s="31"/>
      <c r="OTK808" s="31"/>
      <c r="OTL808" s="31"/>
      <c r="OTM808" s="31"/>
      <c r="OTN808" s="31"/>
      <c r="OTO808" s="31"/>
      <c r="OTP808" s="31"/>
      <c r="OTQ808" s="31"/>
      <c r="OTR808" s="31"/>
      <c r="OTS808" s="31"/>
      <c r="OTT808" s="31"/>
      <c r="OTU808" s="31"/>
      <c r="OTV808" s="31"/>
      <c r="OTW808" s="31"/>
      <c r="OTX808" s="31"/>
      <c r="OTY808" s="31"/>
      <c r="OTZ808" s="31"/>
      <c r="OUA808" s="31"/>
      <c r="OUB808" s="31"/>
      <c r="OUC808" s="31"/>
      <c r="OUD808" s="31"/>
      <c r="OUE808" s="31"/>
      <c r="OUF808" s="31"/>
      <c r="OUG808" s="31"/>
      <c r="OUH808" s="31"/>
      <c r="OUI808" s="31"/>
      <c r="OUJ808" s="31"/>
      <c r="OUK808" s="31"/>
      <c r="OUL808" s="31"/>
      <c r="OUM808" s="31"/>
      <c r="OUN808" s="31"/>
      <c r="OUO808" s="31"/>
      <c r="OUP808" s="31"/>
      <c r="OUQ808" s="31"/>
      <c r="OUR808" s="31"/>
      <c r="OUS808" s="31"/>
      <c r="OUT808" s="31"/>
      <c r="OUU808" s="31"/>
      <c r="OUV808" s="31"/>
      <c r="OUW808" s="31"/>
      <c r="OUX808" s="31"/>
      <c r="OUY808" s="31"/>
      <c r="OUZ808" s="31"/>
      <c r="OVA808" s="31"/>
      <c r="OVB808" s="31"/>
      <c r="OVC808" s="31"/>
      <c r="OVD808" s="31"/>
      <c r="OVE808" s="31"/>
      <c r="OVF808" s="31"/>
      <c r="OVG808" s="31"/>
      <c r="OVH808" s="31"/>
      <c r="OVI808" s="31"/>
      <c r="OVJ808" s="31"/>
      <c r="OVK808" s="31"/>
      <c r="OVL808" s="31"/>
      <c r="OVM808" s="31"/>
      <c r="OVN808" s="31"/>
      <c r="OVO808" s="31"/>
      <c r="OVP808" s="31"/>
      <c r="OVQ808" s="31"/>
      <c r="OVR808" s="31"/>
      <c r="OVS808" s="31"/>
      <c r="OVT808" s="31"/>
      <c r="OVU808" s="31"/>
      <c r="OVV808" s="31"/>
      <c r="OVW808" s="31"/>
      <c r="OVX808" s="31"/>
      <c r="OVY808" s="31"/>
      <c r="OVZ808" s="31"/>
      <c r="OWA808" s="31"/>
      <c r="OWB808" s="31"/>
      <c r="OWC808" s="31"/>
      <c r="OWD808" s="31"/>
      <c r="OWE808" s="31"/>
      <c r="OWF808" s="31"/>
      <c r="OWG808" s="31"/>
      <c r="OWH808" s="31"/>
      <c r="OWI808" s="31"/>
      <c r="OWJ808" s="31"/>
      <c r="OWK808" s="31"/>
      <c r="OWL808" s="31"/>
      <c r="OWM808" s="31"/>
      <c r="OWN808" s="31"/>
      <c r="OWO808" s="31"/>
      <c r="OWP808" s="31"/>
      <c r="OWQ808" s="31"/>
      <c r="OWR808" s="31"/>
      <c r="OWS808" s="31"/>
      <c r="OWT808" s="31"/>
      <c r="OWU808" s="31"/>
      <c r="OWV808" s="31"/>
      <c r="OWW808" s="31"/>
      <c r="OWX808" s="31"/>
      <c r="OWY808" s="31"/>
      <c r="OWZ808" s="31"/>
      <c r="OXA808" s="31"/>
      <c r="OXB808" s="31"/>
      <c r="OXC808" s="31"/>
      <c r="OXD808" s="31"/>
      <c r="OXE808" s="31"/>
      <c r="OXF808" s="31"/>
      <c r="OXG808" s="31"/>
      <c r="OXH808" s="31"/>
      <c r="OXI808" s="31"/>
      <c r="OXJ808" s="31"/>
      <c r="OXK808" s="31"/>
      <c r="OXL808" s="31"/>
      <c r="OXM808" s="31"/>
      <c r="OXN808" s="31"/>
      <c r="OXO808" s="31"/>
      <c r="OXP808" s="31"/>
      <c r="OXQ808" s="31"/>
      <c r="OXR808" s="31"/>
      <c r="OXS808" s="31"/>
      <c r="OXT808" s="31"/>
      <c r="OXU808" s="31"/>
      <c r="OXV808" s="31"/>
      <c r="OXW808" s="31"/>
      <c r="OXX808" s="31"/>
      <c r="OXY808" s="31"/>
      <c r="OXZ808" s="31"/>
      <c r="OYA808" s="31"/>
      <c r="OYB808" s="31"/>
      <c r="OYC808" s="31"/>
      <c r="OYD808" s="31"/>
      <c r="OYE808" s="31"/>
      <c r="OYF808" s="31"/>
      <c r="OYG808" s="31"/>
      <c r="OYH808" s="31"/>
      <c r="OYI808" s="31"/>
      <c r="OYJ808" s="31"/>
      <c r="OYK808" s="31"/>
      <c r="OYL808" s="31"/>
      <c r="OYM808" s="31"/>
      <c r="OYN808" s="31"/>
      <c r="OYO808" s="31"/>
      <c r="OYP808" s="31"/>
      <c r="OYQ808" s="31"/>
      <c r="OYR808" s="31"/>
      <c r="OYS808" s="31"/>
      <c r="OYT808" s="31"/>
      <c r="OYU808" s="31"/>
      <c r="OYV808" s="31"/>
      <c r="OYW808" s="31"/>
      <c r="OYX808" s="31"/>
      <c r="OYY808" s="31"/>
      <c r="OYZ808" s="31"/>
      <c r="OZA808" s="31"/>
      <c r="OZB808" s="31"/>
      <c r="OZC808" s="31"/>
      <c r="OZD808" s="31"/>
      <c r="OZE808" s="31"/>
      <c r="OZF808" s="31"/>
      <c r="OZG808" s="31"/>
      <c r="OZH808" s="31"/>
      <c r="OZI808" s="31"/>
      <c r="OZJ808" s="31"/>
      <c r="OZK808" s="31"/>
      <c r="OZL808" s="31"/>
      <c r="OZM808" s="31"/>
      <c r="OZN808" s="31"/>
      <c r="OZO808" s="31"/>
      <c r="OZP808" s="31"/>
      <c r="OZQ808" s="31"/>
      <c r="OZR808" s="31"/>
      <c r="OZS808" s="31"/>
      <c r="OZT808" s="31"/>
      <c r="OZU808" s="31"/>
      <c r="OZV808" s="31"/>
      <c r="OZW808" s="31"/>
      <c r="OZX808" s="31"/>
      <c r="OZY808" s="31"/>
      <c r="OZZ808" s="31"/>
      <c r="PAA808" s="31"/>
      <c r="PAB808" s="31"/>
      <c r="PAC808" s="31"/>
      <c r="PAD808" s="31"/>
      <c r="PAE808" s="31"/>
      <c r="PAF808" s="31"/>
      <c r="PAG808" s="31"/>
      <c r="PAH808" s="31"/>
      <c r="PAI808" s="31"/>
      <c r="PAJ808" s="31"/>
      <c r="PAK808" s="31"/>
      <c r="PAL808" s="31"/>
      <c r="PAM808" s="31"/>
      <c r="PAN808" s="31"/>
      <c r="PAO808" s="31"/>
      <c r="PAP808" s="31"/>
      <c r="PAQ808" s="31"/>
      <c r="PAR808" s="31"/>
      <c r="PAS808" s="31"/>
      <c r="PAT808" s="31"/>
      <c r="PAU808" s="31"/>
      <c r="PAV808" s="31"/>
      <c r="PAW808" s="31"/>
      <c r="PAX808" s="31"/>
      <c r="PAY808" s="31"/>
      <c r="PAZ808" s="31"/>
      <c r="PBA808" s="31"/>
      <c r="PBB808" s="31"/>
      <c r="PBC808" s="31"/>
      <c r="PBD808" s="31"/>
      <c r="PBE808" s="31"/>
      <c r="PBF808" s="31"/>
      <c r="PBG808" s="31"/>
      <c r="PBH808" s="31"/>
      <c r="PBI808" s="31"/>
      <c r="PBJ808" s="31"/>
      <c r="PBK808" s="31"/>
      <c r="PBL808" s="31"/>
      <c r="PBM808" s="31"/>
      <c r="PBN808" s="31"/>
      <c r="PBO808" s="31"/>
      <c r="PBP808" s="31"/>
      <c r="PBQ808" s="31"/>
      <c r="PBR808" s="31"/>
      <c r="PBS808" s="31"/>
      <c r="PBT808" s="31"/>
      <c r="PBU808" s="31"/>
      <c r="PBV808" s="31"/>
      <c r="PBW808" s="31"/>
      <c r="PBX808" s="31"/>
      <c r="PBY808" s="31"/>
      <c r="PBZ808" s="31"/>
      <c r="PCA808" s="31"/>
      <c r="PCB808" s="31"/>
      <c r="PCC808" s="31"/>
      <c r="PCD808" s="31"/>
      <c r="PCE808" s="31"/>
      <c r="PCF808" s="31"/>
      <c r="PCG808" s="31"/>
      <c r="PCH808" s="31"/>
      <c r="PCI808" s="31"/>
      <c r="PCJ808" s="31"/>
      <c r="PCK808" s="31"/>
      <c r="PCL808" s="31"/>
      <c r="PCM808" s="31"/>
      <c r="PCN808" s="31"/>
      <c r="PCO808" s="31"/>
      <c r="PCP808" s="31"/>
      <c r="PCQ808" s="31"/>
      <c r="PCR808" s="31"/>
      <c r="PCS808" s="31"/>
      <c r="PCT808" s="31"/>
      <c r="PCU808" s="31"/>
      <c r="PCV808" s="31"/>
      <c r="PCW808" s="31"/>
      <c r="PCX808" s="31"/>
      <c r="PCY808" s="31"/>
      <c r="PCZ808" s="31"/>
      <c r="PDA808" s="31"/>
      <c r="PDB808" s="31"/>
      <c r="PDC808" s="31"/>
      <c r="PDD808" s="31"/>
      <c r="PDE808" s="31"/>
      <c r="PDF808" s="31"/>
      <c r="PDG808" s="31"/>
      <c r="PDH808" s="31"/>
      <c r="PDI808" s="31"/>
      <c r="PDJ808" s="31"/>
      <c r="PDK808" s="31"/>
      <c r="PDL808" s="31"/>
      <c r="PDM808" s="31"/>
      <c r="PDN808" s="31"/>
      <c r="PDO808" s="31"/>
      <c r="PDP808" s="31"/>
      <c r="PDQ808" s="31"/>
      <c r="PDR808" s="31"/>
      <c r="PDS808" s="31"/>
      <c r="PDT808" s="31"/>
      <c r="PDU808" s="31"/>
      <c r="PDV808" s="31"/>
      <c r="PDW808" s="31"/>
      <c r="PDX808" s="31"/>
      <c r="PDY808" s="31"/>
      <c r="PDZ808" s="31"/>
      <c r="PEA808" s="31"/>
      <c r="PEB808" s="31"/>
      <c r="PEC808" s="31"/>
      <c r="PED808" s="31"/>
      <c r="PEE808" s="31"/>
      <c r="PEF808" s="31"/>
      <c r="PEG808" s="31"/>
      <c r="PEH808" s="31"/>
      <c r="PEI808" s="31"/>
      <c r="PEJ808" s="31"/>
      <c r="PEK808" s="31"/>
      <c r="PEL808" s="31"/>
      <c r="PEM808" s="31"/>
      <c r="PEN808" s="31"/>
      <c r="PEO808" s="31"/>
      <c r="PEP808" s="31"/>
      <c r="PEQ808" s="31"/>
      <c r="PER808" s="31"/>
      <c r="PES808" s="31"/>
      <c r="PET808" s="31"/>
      <c r="PEU808" s="31"/>
      <c r="PEV808" s="31"/>
      <c r="PEW808" s="31"/>
      <c r="PEX808" s="31"/>
      <c r="PEY808" s="31"/>
      <c r="PEZ808" s="31"/>
      <c r="PFA808" s="31"/>
      <c r="PFB808" s="31"/>
      <c r="PFC808" s="31"/>
      <c r="PFD808" s="31"/>
      <c r="PFE808" s="31"/>
      <c r="PFF808" s="31"/>
      <c r="PFG808" s="31"/>
      <c r="PFH808" s="31"/>
      <c r="PFI808" s="31"/>
      <c r="PFJ808" s="31"/>
      <c r="PFK808" s="31"/>
      <c r="PFL808" s="31"/>
      <c r="PFM808" s="31"/>
      <c r="PFN808" s="31"/>
      <c r="PFO808" s="31"/>
      <c r="PFP808" s="31"/>
      <c r="PFQ808" s="31"/>
      <c r="PFR808" s="31"/>
      <c r="PFS808" s="31"/>
      <c r="PFT808" s="31"/>
      <c r="PFU808" s="31"/>
      <c r="PFV808" s="31"/>
      <c r="PFW808" s="31"/>
      <c r="PFX808" s="31"/>
      <c r="PFY808" s="31"/>
      <c r="PFZ808" s="31"/>
      <c r="PGA808" s="31"/>
      <c r="PGB808" s="31"/>
      <c r="PGC808" s="31"/>
      <c r="PGD808" s="31"/>
      <c r="PGE808" s="31"/>
      <c r="PGF808" s="31"/>
      <c r="PGG808" s="31"/>
      <c r="PGH808" s="31"/>
      <c r="PGI808" s="31"/>
      <c r="PGJ808" s="31"/>
      <c r="PGK808" s="31"/>
      <c r="PGL808" s="31"/>
      <c r="PGM808" s="31"/>
      <c r="PGN808" s="31"/>
      <c r="PGO808" s="31"/>
      <c r="PGP808" s="31"/>
      <c r="PGQ808" s="31"/>
      <c r="PGR808" s="31"/>
      <c r="PGS808" s="31"/>
      <c r="PGT808" s="31"/>
      <c r="PGU808" s="31"/>
      <c r="PGV808" s="31"/>
      <c r="PGW808" s="31"/>
      <c r="PGX808" s="31"/>
      <c r="PGY808" s="31"/>
      <c r="PGZ808" s="31"/>
      <c r="PHA808" s="31"/>
      <c r="PHB808" s="31"/>
      <c r="PHC808" s="31"/>
      <c r="PHD808" s="31"/>
      <c r="PHE808" s="31"/>
      <c r="PHF808" s="31"/>
      <c r="PHG808" s="31"/>
      <c r="PHH808" s="31"/>
      <c r="PHI808" s="31"/>
      <c r="PHJ808" s="31"/>
      <c r="PHK808" s="31"/>
      <c r="PHL808" s="31"/>
      <c r="PHM808" s="31"/>
      <c r="PHN808" s="31"/>
      <c r="PHO808" s="31"/>
      <c r="PHP808" s="31"/>
      <c r="PHQ808" s="31"/>
      <c r="PHR808" s="31"/>
      <c r="PHS808" s="31"/>
      <c r="PHT808" s="31"/>
      <c r="PHU808" s="31"/>
      <c r="PHV808" s="31"/>
      <c r="PHW808" s="31"/>
      <c r="PHX808" s="31"/>
      <c r="PHY808" s="31"/>
      <c r="PHZ808" s="31"/>
      <c r="PIA808" s="31"/>
      <c r="PIB808" s="31"/>
      <c r="PIC808" s="31"/>
      <c r="PID808" s="31"/>
      <c r="PIE808" s="31"/>
      <c r="PIF808" s="31"/>
      <c r="PIG808" s="31"/>
      <c r="PIH808" s="31"/>
      <c r="PII808" s="31"/>
      <c r="PIJ808" s="31"/>
      <c r="PIK808" s="31"/>
      <c r="PIL808" s="31"/>
      <c r="PIM808" s="31"/>
      <c r="PIN808" s="31"/>
      <c r="PIO808" s="31"/>
      <c r="PIP808" s="31"/>
      <c r="PIQ808" s="31"/>
      <c r="PIR808" s="31"/>
      <c r="PIS808" s="31"/>
      <c r="PIT808" s="31"/>
      <c r="PIU808" s="31"/>
      <c r="PIV808" s="31"/>
      <c r="PIW808" s="31"/>
      <c r="PIX808" s="31"/>
      <c r="PIY808" s="31"/>
      <c r="PIZ808" s="31"/>
      <c r="PJA808" s="31"/>
      <c r="PJB808" s="31"/>
      <c r="PJC808" s="31"/>
      <c r="PJD808" s="31"/>
      <c r="PJE808" s="31"/>
      <c r="PJF808" s="31"/>
      <c r="PJG808" s="31"/>
      <c r="PJH808" s="31"/>
      <c r="PJI808" s="31"/>
      <c r="PJJ808" s="31"/>
      <c r="PJK808" s="31"/>
      <c r="PJL808" s="31"/>
      <c r="PJM808" s="31"/>
      <c r="PJN808" s="31"/>
      <c r="PJO808" s="31"/>
      <c r="PJP808" s="31"/>
      <c r="PJQ808" s="31"/>
      <c r="PJR808" s="31"/>
      <c r="PJS808" s="31"/>
      <c r="PJT808" s="31"/>
      <c r="PJU808" s="31"/>
      <c r="PJV808" s="31"/>
      <c r="PJW808" s="31"/>
      <c r="PJX808" s="31"/>
      <c r="PJY808" s="31"/>
      <c r="PJZ808" s="31"/>
      <c r="PKA808" s="31"/>
      <c r="PKB808" s="31"/>
      <c r="PKC808" s="31"/>
      <c r="PKD808" s="31"/>
      <c r="PKE808" s="31"/>
      <c r="PKF808" s="31"/>
      <c r="PKG808" s="31"/>
      <c r="PKH808" s="31"/>
      <c r="PKI808" s="31"/>
      <c r="PKJ808" s="31"/>
      <c r="PKK808" s="31"/>
      <c r="PKL808" s="31"/>
      <c r="PKM808" s="31"/>
      <c r="PKN808" s="31"/>
      <c r="PKO808" s="31"/>
      <c r="PKP808" s="31"/>
      <c r="PKQ808" s="31"/>
      <c r="PKR808" s="31"/>
      <c r="PKS808" s="31"/>
      <c r="PKT808" s="31"/>
      <c r="PKU808" s="31"/>
      <c r="PKV808" s="31"/>
      <c r="PKW808" s="31"/>
      <c r="PKX808" s="31"/>
      <c r="PKY808" s="31"/>
      <c r="PKZ808" s="31"/>
      <c r="PLA808" s="31"/>
      <c r="PLB808" s="31"/>
      <c r="PLC808" s="31"/>
      <c r="PLD808" s="31"/>
      <c r="PLE808" s="31"/>
      <c r="PLF808" s="31"/>
      <c r="PLG808" s="31"/>
      <c r="PLH808" s="31"/>
      <c r="PLI808" s="31"/>
      <c r="PLJ808" s="31"/>
      <c r="PLK808" s="31"/>
      <c r="PLL808" s="31"/>
      <c r="PLM808" s="31"/>
      <c r="PLN808" s="31"/>
      <c r="PLO808" s="31"/>
      <c r="PLP808" s="31"/>
      <c r="PLQ808" s="31"/>
      <c r="PLR808" s="31"/>
      <c r="PLS808" s="31"/>
      <c r="PLT808" s="31"/>
      <c r="PLU808" s="31"/>
      <c r="PLV808" s="31"/>
      <c r="PLW808" s="31"/>
      <c r="PLX808" s="31"/>
      <c r="PLY808" s="31"/>
      <c r="PLZ808" s="31"/>
      <c r="PMA808" s="31"/>
      <c r="PMB808" s="31"/>
      <c r="PMC808" s="31"/>
      <c r="PMD808" s="31"/>
      <c r="PME808" s="31"/>
      <c r="PMF808" s="31"/>
      <c r="PMG808" s="31"/>
      <c r="PMH808" s="31"/>
      <c r="PMI808" s="31"/>
      <c r="PMJ808" s="31"/>
      <c r="PMK808" s="31"/>
      <c r="PML808" s="31"/>
      <c r="PMM808" s="31"/>
      <c r="PMN808" s="31"/>
      <c r="PMO808" s="31"/>
      <c r="PMP808" s="31"/>
      <c r="PMQ808" s="31"/>
      <c r="PMR808" s="31"/>
      <c r="PMS808" s="31"/>
      <c r="PMT808" s="31"/>
      <c r="PMU808" s="31"/>
      <c r="PMV808" s="31"/>
      <c r="PMW808" s="31"/>
      <c r="PMX808" s="31"/>
      <c r="PMY808" s="31"/>
      <c r="PMZ808" s="31"/>
      <c r="PNA808" s="31"/>
      <c r="PNB808" s="31"/>
      <c r="PNC808" s="31"/>
      <c r="PND808" s="31"/>
      <c r="PNE808" s="31"/>
      <c r="PNF808" s="31"/>
      <c r="PNG808" s="31"/>
      <c r="PNH808" s="31"/>
      <c r="PNI808" s="31"/>
      <c r="PNJ808" s="31"/>
      <c r="PNK808" s="31"/>
      <c r="PNL808" s="31"/>
      <c r="PNM808" s="31"/>
      <c r="PNN808" s="31"/>
      <c r="PNO808" s="31"/>
      <c r="PNP808" s="31"/>
      <c r="PNQ808" s="31"/>
      <c r="PNR808" s="31"/>
      <c r="PNS808" s="31"/>
      <c r="PNT808" s="31"/>
      <c r="PNU808" s="31"/>
      <c r="PNV808" s="31"/>
      <c r="PNW808" s="31"/>
      <c r="PNX808" s="31"/>
      <c r="PNY808" s="31"/>
      <c r="PNZ808" s="31"/>
      <c r="POA808" s="31"/>
      <c r="POB808" s="31"/>
      <c r="POC808" s="31"/>
      <c r="POD808" s="31"/>
      <c r="POE808" s="31"/>
      <c r="POF808" s="31"/>
      <c r="POG808" s="31"/>
      <c r="POH808" s="31"/>
      <c r="POI808" s="31"/>
      <c r="POJ808" s="31"/>
      <c r="POK808" s="31"/>
      <c r="POL808" s="31"/>
      <c r="POM808" s="31"/>
      <c r="PON808" s="31"/>
      <c r="POO808" s="31"/>
      <c r="POP808" s="31"/>
      <c r="POQ808" s="31"/>
      <c r="POR808" s="31"/>
      <c r="POS808" s="31"/>
      <c r="POT808" s="31"/>
      <c r="POU808" s="31"/>
      <c r="POV808" s="31"/>
      <c r="POW808" s="31"/>
      <c r="POX808" s="31"/>
      <c r="POY808" s="31"/>
      <c r="POZ808" s="31"/>
      <c r="PPA808" s="31"/>
      <c r="PPB808" s="31"/>
      <c r="PPC808" s="31"/>
      <c r="PPD808" s="31"/>
      <c r="PPE808" s="31"/>
      <c r="PPF808" s="31"/>
      <c r="PPG808" s="31"/>
      <c r="PPH808" s="31"/>
      <c r="PPI808" s="31"/>
      <c r="PPJ808" s="31"/>
      <c r="PPK808" s="31"/>
      <c r="PPL808" s="31"/>
      <c r="PPM808" s="31"/>
      <c r="PPN808" s="31"/>
      <c r="PPO808" s="31"/>
      <c r="PPP808" s="31"/>
      <c r="PPQ808" s="31"/>
      <c r="PPR808" s="31"/>
      <c r="PPS808" s="31"/>
      <c r="PPT808" s="31"/>
      <c r="PPU808" s="31"/>
      <c r="PPV808" s="31"/>
      <c r="PPW808" s="31"/>
      <c r="PPX808" s="31"/>
      <c r="PPY808" s="31"/>
      <c r="PPZ808" s="31"/>
      <c r="PQA808" s="31"/>
      <c r="PQB808" s="31"/>
      <c r="PQC808" s="31"/>
      <c r="PQD808" s="31"/>
      <c r="PQE808" s="31"/>
      <c r="PQF808" s="31"/>
      <c r="PQG808" s="31"/>
      <c r="PQH808" s="31"/>
      <c r="PQI808" s="31"/>
      <c r="PQJ808" s="31"/>
      <c r="PQK808" s="31"/>
      <c r="PQL808" s="31"/>
      <c r="PQM808" s="31"/>
      <c r="PQN808" s="31"/>
      <c r="PQO808" s="31"/>
      <c r="PQP808" s="31"/>
      <c r="PQQ808" s="31"/>
      <c r="PQR808" s="31"/>
      <c r="PQS808" s="31"/>
      <c r="PQT808" s="31"/>
      <c r="PQU808" s="31"/>
      <c r="PQV808" s="31"/>
      <c r="PQW808" s="31"/>
      <c r="PQX808" s="31"/>
      <c r="PQY808" s="31"/>
      <c r="PQZ808" s="31"/>
      <c r="PRA808" s="31"/>
      <c r="PRB808" s="31"/>
      <c r="PRC808" s="31"/>
      <c r="PRD808" s="31"/>
      <c r="PRE808" s="31"/>
      <c r="PRF808" s="31"/>
      <c r="PRG808" s="31"/>
      <c r="PRH808" s="31"/>
      <c r="PRI808" s="31"/>
      <c r="PRJ808" s="31"/>
      <c r="PRK808" s="31"/>
      <c r="PRL808" s="31"/>
      <c r="PRM808" s="31"/>
      <c r="PRN808" s="31"/>
      <c r="PRO808" s="31"/>
      <c r="PRP808" s="31"/>
      <c r="PRQ808" s="31"/>
      <c r="PRR808" s="31"/>
      <c r="PRS808" s="31"/>
      <c r="PRT808" s="31"/>
      <c r="PRU808" s="31"/>
      <c r="PRV808" s="31"/>
      <c r="PRW808" s="31"/>
      <c r="PRX808" s="31"/>
      <c r="PRY808" s="31"/>
      <c r="PRZ808" s="31"/>
      <c r="PSA808" s="31"/>
      <c r="PSB808" s="31"/>
      <c r="PSC808" s="31"/>
      <c r="PSD808" s="31"/>
      <c r="PSE808" s="31"/>
      <c r="PSF808" s="31"/>
      <c r="PSG808" s="31"/>
      <c r="PSH808" s="31"/>
      <c r="PSI808" s="31"/>
      <c r="PSJ808" s="31"/>
      <c r="PSK808" s="31"/>
      <c r="PSL808" s="31"/>
      <c r="PSM808" s="31"/>
      <c r="PSN808" s="31"/>
      <c r="PSO808" s="31"/>
      <c r="PSP808" s="31"/>
      <c r="PSQ808" s="31"/>
      <c r="PSR808" s="31"/>
      <c r="PSS808" s="31"/>
      <c r="PST808" s="31"/>
      <c r="PSU808" s="31"/>
      <c r="PSV808" s="31"/>
      <c r="PSW808" s="31"/>
      <c r="PSX808" s="31"/>
      <c r="PSY808" s="31"/>
      <c r="PSZ808" s="31"/>
      <c r="PTA808" s="31"/>
      <c r="PTB808" s="31"/>
      <c r="PTC808" s="31"/>
      <c r="PTD808" s="31"/>
      <c r="PTE808" s="31"/>
      <c r="PTF808" s="31"/>
      <c r="PTG808" s="31"/>
      <c r="PTH808" s="31"/>
      <c r="PTI808" s="31"/>
      <c r="PTJ808" s="31"/>
      <c r="PTK808" s="31"/>
      <c r="PTL808" s="31"/>
      <c r="PTM808" s="31"/>
      <c r="PTN808" s="31"/>
      <c r="PTO808" s="31"/>
      <c r="PTP808" s="31"/>
      <c r="PTQ808" s="31"/>
      <c r="PTR808" s="31"/>
      <c r="PTS808" s="31"/>
      <c r="PTT808" s="31"/>
      <c r="PTU808" s="31"/>
      <c r="PTV808" s="31"/>
      <c r="PTW808" s="31"/>
      <c r="PTX808" s="31"/>
      <c r="PTY808" s="31"/>
      <c r="PTZ808" s="31"/>
      <c r="PUA808" s="31"/>
      <c r="PUB808" s="31"/>
      <c r="PUC808" s="31"/>
      <c r="PUD808" s="31"/>
      <c r="PUE808" s="31"/>
      <c r="PUF808" s="31"/>
      <c r="PUG808" s="31"/>
      <c r="PUH808" s="31"/>
      <c r="PUI808" s="31"/>
      <c r="PUJ808" s="31"/>
      <c r="PUK808" s="31"/>
      <c r="PUL808" s="31"/>
      <c r="PUM808" s="31"/>
      <c r="PUN808" s="31"/>
      <c r="PUO808" s="31"/>
      <c r="PUP808" s="31"/>
      <c r="PUQ808" s="31"/>
      <c r="PUR808" s="31"/>
      <c r="PUS808" s="31"/>
      <c r="PUT808" s="31"/>
      <c r="PUU808" s="31"/>
      <c r="PUV808" s="31"/>
      <c r="PUW808" s="31"/>
      <c r="PUX808" s="31"/>
      <c r="PUY808" s="31"/>
      <c r="PUZ808" s="31"/>
      <c r="PVA808" s="31"/>
      <c r="PVB808" s="31"/>
      <c r="PVC808" s="31"/>
      <c r="PVD808" s="31"/>
      <c r="PVE808" s="31"/>
      <c r="PVF808" s="31"/>
      <c r="PVG808" s="31"/>
      <c r="PVH808" s="31"/>
      <c r="PVI808" s="31"/>
      <c r="PVJ808" s="31"/>
      <c r="PVK808" s="31"/>
      <c r="PVL808" s="31"/>
      <c r="PVM808" s="31"/>
      <c r="PVN808" s="31"/>
      <c r="PVO808" s="31"/>
      <c r="PVP808" s="31"/>
      <c r="PVQ808" s="31"/>
      <c r="PVR808" s="31"/>
      <c r="PVS808" s="31"/>
      <c r="PVT808" s="31"/>
      <c r="PVU808" s="31"/>
      <c r="PVV808" s="31"/>
      <c r="PVW808" s="31"/>
      <c r="PVX808" s="31"/>
      <c r="PVY808" s="31"/>
      <c r="PVZ808" s="31"/>
      <c r="PWA808" s="31"/>
      <c r="PWB808" s="31"/>
      <c r="PWC808" s="31"/>
      <c r="PWD808" s="31"/>
      <c r="PWE808" s="31"/>
      <c r="PWF808" s="31"/>
      <c r="PWG808" s="31"/>
      <c r="PWH808" s="31"/>
      <c r="PWI808" s="31"/>
      <c r="PWJ808" s="31"/>
      <c r="PWK808" s="31"/>
      <c r="PWL808" s="31"/>
      <c r="PWM808" s="31"/>
      <c r="PWN808" s="31"/>
      <c r="PWO808" s="31"/>
      <c r="PWP808" s="31"/>
      <c r="PWQ808" s="31"/>
      <c r="PWR808" s="31"/>
      <c r="PWS808" s="31"/>
      <c r="PWT808" s="31"/>
      <c r="PWU808" s="31"/>
      <c r="PWV808" s="31"/>
      <c r="PWW808" s="31"/>
      <c r="PWX808" s="31"/>
      <c r="PWY808" s="31"/>
      <c r="PWZ808" s="31"/>
      <c r="PXA808" s="31"/>
      <c r="PXB808" s="31"/>
      <c r="PXC808" s="31"/>
      <c r="PXD808" s="31"/>
      <c r="PXE808" s="31"/>
      <c r="PXF808" s="31"/>
      <c r="PXG808" s="31"/>
      <c r="PXH808" s="31"/>
      <c r="PXI808" s="31"/>
      <c r="PXJ808" s="31"/>
      <c r="PXK808" s="31"/>
      <c r="PXL808" s="31"/>
      <c r="PXM808" s="31"/>
      <c r="PXN808" s="31"/>
      <c r="PXO808" s="31"/>
      <c r="PXP808" s="31"/>
      <c r="PXQ808" s="31"/>
      <c r="PXR808" s="31"/>
      <c r="PXS808" s="31"/>
      <c r="PXT808" s="31"/>
      <c r="PXU808" s="31"/>
      <c r="PXV808" s="31"/>
      <c r="PXW808" s="31"/>
      <c r="PXX808" s="31"/>
      <c r="PXY808" s="31"/>
      <c r="PXZ808" s="31"/>
      <c r="PYA808" s="31"/>
      <c r="PYB808" s="31"/>
      <c r="PYC808" s="31"/>
      <c r="PYD808" s="31"/>
      <c r="PYE808" s="31"/>
      <c r="PYF808" s="31"/>
      <c r="PYG808" s="31"/>
      <c r="PYH808" s="31"/>
      <c r="PYI808" s="31"/>
      <c r="PYJ808" s="31"/>
      <c r="PYK808" s="31"/>
      <c r="PYL808" s="31"/>
      <c r="PYM808" s="31"/>
      <c r="PYN808" s="31"/>
      <c r="PYO808" s="31"/>
      <c r="PYP808" s="31"/>
      <c r="PYQ808" s="31"/>
      <c r="PYR808" s="31"/>
      <c r="PYS808" s="31"/>
      <c r="PYT808" s="31"/>
      <c r="PYU808" s="31"/>
      <c r="PYV808" s="31"/>
      <c r="PYW808" s="31"/>
      <c r="PYX808" s="31"/>
      <c r="PYY808" s="31"/>
      <c r="PYZ808" s="31"/>
      <c r="PZA808" s="31"/>
      <c r="PZB808" s="31"/>
      <c r="PZC808" s="31"/>
      <c r="PZD808" s="31"/>
      <c r="PZE808" s="31"/>
      <c r="PZF808" s="31"/>
      <c r="PZG808" s="31"/>
      <c r="PZH808" s="31"/>
      <c r="PZI808" s="31"/>
      <c r="PZJ808" s="31"/>
      <c r="PZK808" s="31"/>
      <c r="PZL808" s="31"/>
      <c r="PZM808" s="31"/>
      <c r="PZN808" s="31"/>
      <c r="PZO808" s="31"/>
      <c r="PZP808" s="31"/>
      <c r="PZQ808" s="31"/>
      <c r="PZR808" s="31"/>
      <c r="PZS808" s="31"/>
      <c r="PZT808" s="31"/>
      <c r="PZU808" s="31"/>
      <c r="PZV808" s="31"/>
      <c r="PZW808" s="31"/>
      <c r="PZX808" s="31"/>
      <c r="PZY808" s="31"/>
      <c r="PZZ808" s="31"/>
      <c r="QAA808" s="31"/>
      <c r="QAB808" s="31"/>
      <c r="QAC808" s="31"/>
      <c r="QAD808" s="31"/>
      <c r="QAE808" s="31"/>
      <c r="QAF808" s="31"/>
      <c r="QAG808" s="31"/>
      <c r="QAH808" s="31"/>
      <c r="QAI808" s="31"/>
      <c r="QAJ808" s="31"/>
      <c r="QAK808" s="31"/>
      <c r="QAL808" s="31"/>
      <c r="QAM808" s="31"/>
      <c r="QAN808" s="31"/>
      <c r="QAO808" s="31"/>
      <c r="QAP808" s="31"/>
      <c r="QAQ808" s="31"/>
      <c r="QAR808" s="31"/>
      <c r="QAS808" s="31"/>
      <c r="QAT808" s="31"/>
      <c r="QAU808" s="31"/>
      <c r="QAV808" s="31"/>
      <c r="QAW808" s="31"/>
      <c r="QAX808" s="31"/>
      <c r="QAY808" s="31"/>
      <c r="QAZ808" s="31"/>
      <c r="QBA808" s="31"/>
      <c r="QBB808" s="31"/>
      <c r="QBC808" s="31"/>
      <c r="QBD808" s="31"/>
      <c r="QBE808" s="31"/>
      <c r="QBF808" s="31"/>
      <c r="QBG808" s="31"/>
      <c r="QBH808" s="31"/>
      <c r="QBI808" s="31"/>
      <c r="QBJ808" s="31"/>
      <c r="QBK808" s="31"/>
      <c r="QBL808" s="31"/>
      <c r="QBM808" s="31"/>
      <c r="QBN808" s="31"/>
      <c r="QBO808" s="31"/>
      <c r="QBP808" s="31"/>
      <c r="QBQ808" s="31"/>
      <c r="QBR808" s="31"/>
      <c r="QBS808" s="31"/>
      <c r="QBT808" s="31"/>
      <c r="QBU808" s="31"/>
      <c r="QBV808" s="31"/>
      <c r="QBW808" s="31"/>
      <c r="QBX808" s="31"/>
      <c r="QBY808" s="31"/>
      <c r="QBZ808" s="31"/>
      <c r="QCA808" s="31"/>
      <c r="QCB808" s="31"/>
      <c r="QCC808" s="31"/>
      <c r="QCD808" s="31"/>
      <c r="QCE808" s="31"/>
      <c r="QCF808" s="31"/>
      <c r="QCG808" s="31"/>
      <c r="QCH808" s="31"/>
      <c r="QCI808" s="31"/>
      <c r="QCJ808" s="31"/>
      <c r="QCK808" s="31"/>
      <c r="QCL808" s="31"/>
      <c r="QCM808" s="31"/>
      <c r="QCN808" s="31"/>
      <c r="QCO808" s="31"/>
      <c r="QCP808" s="31"/>
      <c r="QCQ808" s="31"/>
      <c r="QCR808" s="31"/>
      <c r="QCS808" s="31"/>
      <c r="QCT808" s="31"/>
      <c r="QCU808" s="31"/>
      <c r="QCV808" s="31"/>
      <c r="QCW808" s="31"/>
      <c r="QCX808" s="31"/>
      <c r="QCY808" s="31"/>
      <c r="QCZ808" s="31"/>
      <c r="QDA808" s="31"/>
      <c r="QDB808" s="31"/>
      <c r="QDC808" s="31"/>
      <c r="QDD808" s="31"/>
      <c r="QDE808" s="31"/>
      <c r="QDF808" s="31"/>
      <c r="QDG808" s="31"/>
      <c r="QDH808" s="31"/>
      <c r="QDI808" s="31"/>
      <c r="QDJ808" s="31"/>
      <c r="QDK808" s="31"/>
      <c r="QDL808" s="31"/>
      <c r="QDM808" s="31"/>
      <c r="QDN808" s="31"/>
      <c r="QDO808" s="31"/>
      <c r="QDP808" s="31"/>
      <c r="QDQ808" s="31"/>
      <c r="QDR808" s="31"/>
      <c r="QDS808" s="31"/>
      <c r="QDT808" s="31"/>
      <c r="QDU808" s="31"/>
      <c r="QDV808" s="31"/>
      <c r="QDW808" s="31"/>
      <c r="QDX808" s="31"/>
      <c r="QDY808" s="31"/>
      <c r="QDZ808" s="31"/>
      <c r="QEA808" s="31"/>
      <c r="QEB808" s="31"/>
      <c r="QEC808" s="31"/>
      <c r="QED808" s="31"/>
      <c r="QEE808" s="31"/>
      <c r="QEF808" s="31"/>
      <c r="QEG808" s="31"/>
      <c r="QEH808" s="31"/>
      <c r="QEI808" s="31"/>
      <c r="QEJ808" s="31"/>
      <c r="QEK808" s="31"/>
      <c r="QEL808" s="31"/>
      <c r="QEM808" s="31"/>
      <c r="QEN808" s="31"/>
      <c r="QEO808" s="31"/>
      <c r="QEP808" s="31"/>
      <c r="QEQ808" s="31"/>
      <c r="QER808" s="31"/>
      <c r="QES808" s="31"/>
      <c r="QET808" s="31"/>
      <c r="QEU808" s="31"/>
      <c r="QEV808" s="31"/>
      <c r="QEW808" s="31"/>
      <c r="QEX808" s="31"/>
      <c r="QEY808" s="31"/>
      <c r="QEZ808" s="31"/>
      <c r="QFA808" s="31"/>
      <c r="QFB808" s="31"/>
      <c r="QFC808" s="31"/>
      <c r="QFD808" s="31"/>
      <c r="QFE808" s="31"/>
      <c r="QFF808" s="31"/>
      <c r="QFG808" s="31"/>
      <c r="QFH808" s="31"/>
      <c r="QFI808" s="31"/>
      <c r="QFJ808" s="31"/>
      <c r="QFK808" s="31"/>
      <c r="QFL808" s="31"/>
      <c r="QFM808" s="31"/>
      <c r="QFN808" s="31"/>
      <c r="QFO808" s="31"/>
      <c r="QFP808" s="31"/>
      <c r="QFQ808" s="31"/>
      <c r="QFR808" s="31"/>
      <c r="QFS808" s="31"/>
      <c r="QFT808" s="31"/>
      <c r="QFU808" s="31"/>
      <c r="QFV808" s="31"/>
      <c r="QFW808" s="31"/>
      <c r="QFX808" s="31"/>
      <c r="QFY808" s="31"/>
      <c r="QFZ808" s="31"/>
      <c r="QGA808" s="31"/>
      <c r="QGB808" s="31"/>
      <c r="QGC808" s="31"/>
      <c r="QGD808" s="31"/>
      <c r="QGE808" s="31"/>
      <c r="QGF808" s="31"/>
      <c r="QGG808" s="31"/>
      <c r="QGH808" s="31"/>
      <c r="QGI808" s="31"/>
      <c r="QGJ808" s="31"/>
      <c r="QGK808" s="31"/>
      <c r="QGL808" s="31"/>
      <c r="QGM808" s="31"/>
      <c r="QGN808" s="31"/>
      <c r="QGO808" s="31"/>
      <c r="QGP808" s="31"/>
      <c r="QGQ808" s="31"/>
      <c r="QGR808" s="31"/>
      <c r="QGS808" s="31"/>
      <c r="QGT808" s="31"/>
      <c r="QGU808" s="31"/>
      <c r="QGV808" s="31"/>
      <c r="QGW808" s="31"/>
      <c r="QGX808" s="31"/>
      <c r="QGY808" s="31"/>
      <c r="QGZ808" s="31"/>
      <c r="QHA808" s="31"/>
      <c r="QHB808" s="31"/>
      <c r="QHC808" s="31"/>
      <c r="QHD808" s="31"/>
      <c r="QHE808" s="31"/>
      <c r="QHF808" s="31"/>
      <c r="QHG808" s="31"/>
      <c r="QHH808" s="31"/>
      <c r="QHI808" s="31"/>
      <c r="QHJ808" s="31"/>
      <c r="QHK808" s="31"/>
      <c r="QHL808" s="31"/>
      <c r="QHM808" s="31"/>
      <c r="QHN808" s="31"/>
      <c r="QHO808" s="31"/>
      <c r="QHP808" s="31"/>
      <c r="QHQ808" s="31"/>
      <c r="QHR808" s="31"/>
      <c r="QHS808" s="31"/>
      <c r="QHT808" s="31"/>
      <c r="QHU808" s="31"/>
      <c r="QHV808" s="31"/>
      <c r="QHW808" s="31"/>
      <c r="QHX808" s="31"/>
      <c r="QHY808" s="31"/>
      <c r="QHZ808" s="31"/>
      <c r="QIA808" s="31"/>
      <c r="QIB808" s="31"/>
      <c r="QIC808" s="31"/>
      <c r="QID808" s="31"/>
      <c r="QIE808" s="31"/>
      <c r="QIF808" s="31"/>
      <c r="QIG808" s="31"/>
      <c r="QIH808" s="31"/>
      <c r="QII808" s="31"/>
      <c r="QIJ808" s="31"/>
      <c r="QIK808" s="31"/>
      <c r="QIL808" s="31"/>
      <c r="QIM808" s="31"/>
      <c r="QIN808" s="31"/>
      <c r="QIO808" s="31"/>
      <c r="QIP808" s="31"/>
      <c r="QIQ808" s="31"/>
      <c r="QIR808" s="31"/>
      <c r="QIS808" s="31"/>
      <c r="QIT808" s="31"/>
      <c r="QIU808" s="31"/>
      <c r="QIV808" s="31"/>
      <c r="QIW808" s="31"/>
      <c r="QIX808" s="31"/>
      <c r="QIY808" s="31"/>
      <c r="QIZ808" s="31"/>
      <c r="QJA808" s="31"/>
      <c r="QJB808" s="31"/>
      <c r="QJC808" s="31"/>
      <c r="QJD808" s="31"/>
      <c r="QJE808" s="31"/>
      <c r="QJF808" s="31"/>
      <c r="QJG808" s="31"/>
      <c r="QJH808" s="31"/>
      <c r="QJI808" s="31"/>
      <c r="QJJ808" s="31"/>
      <c r="QJK808" s="31"/>
      <c r="QJL808" s="31"/>
      <c r="QJM808" s="31"/>
      <c r="QJN808" s="31"/>
      <c r="QJO808" s="31"/>
      <c r="QJP808" s="31"/>
      <c r="QJQ808" s="31"/>
      <c r="QJR808" s="31"/>
      <c r="QJS808" s="31"/>
      <c r="QJT808" s="31"/>
      <c r="QJU808" s="31"/>
      <c r="QJV808" s="31"/>
      <c r="QJW808" s="31"/>
      <c r="QJX808" s="31"/>
      <c r="QJY808" s="31"/>
      <c r="QJZ808" s="31"/>
      <c r="QKA808" s="31"/>
      <c r="QKB808" s="31"/>
      <c r="QKC808" s="31"/>
      <c r="QKD808" s="31"/>
      <c r="QKE808" s="31"/>
      <c r="QKF808" s="31"/>
      <c r="QKG808" s="31"/>
      <c r="QKH808" s="31"/>
      <c r="QKI808" s="31"/>
      <c r="QKJ808" s="31"/>
      <c r="QKK808" s="31"/>
      <c r="QKL808" s="31"/>
      <c r="QKM808" s="31"/>
      <c r="QKN808" s="31"/>
      <c r="QKO808" s="31"/>
      <c r="QKP808" s="31"/>
      <c r="QKQ808" s="31"/>
      <c r="QKR808" s="31"/>
      <c r="QKS808" s="31"/>
      <c r="QKT808" s="31"/>
      <c r="QKU808" s="31"/>
      <c r="QKV808" s="31"/>
      <c r="QKW808" s="31"/>
      <c r="QKX808" s="31"/>
      <c r="QKY808" s="31"/>
      <c r="QKZ808" s="31"/>
      <c r="QLA808" s="31"/>
      <c r="QLB808" s="31"/>
      <c r="QLC808" s="31"/>
      <c r="QLD808" s="31"/>
      <c r="QLE808" s="31"/>
      <c r="QLF808" s="31"/>
      <c r="QLG808" s="31"/>
      <c r="QLH808" s="31"/>
      <c r="QLI808" s="31"/>
      <c r="QLJ808" s="31"/>
      <c r="QLK808" s="31"/>
      <c r="QLL808" s="31"/>
      <c r="QLM808" s="31"/>
      <c r="QLN808" s="31"/>
      <c r="QLO808" s="31"/>
      <c r="QLP808" s="31"/>
      <c r="QLQ808" s="31"/>
      <c r="QLR808" s="31"/>
      <c r="QLS808" s="31"/>
      <c r="QLT808" s="31"/>
      <c r="QLU808" s="31"/>
      <c r="QLV808" s="31"/>
      <c r="QLW808" s="31"/>
      <c r="QLX808" s="31"/>
      <c r="QLY808" s="31"/>
      <c r="QLZ808" s="31"/>
      <c r="QMA808" s="31"/>
      <c r="QMB808" s="31"/>
      <c r="QMC808" s="31"/>
      <c r="QMD808" s="31"/>
      <c r="QME808" s="31"/>
      <c r="QMF808" s="31"/>
      <c r="QMG808" s="31"/>
      <c r="QMH808" s="31"/>
      <c r="QMI808" s="31"/>
      <c r="QMJ808" s="31"/>
      <c r="QMK808" s="31"/>
      <c r="QML808" s="31"/>
      <c r="QMM808" s="31"/>
      <c r="QMN808" s="31"/>
      <c r="QMO808" s="31"/>
      <c r="QMP808" s="31"/>
      <c r="QMQ808" s="31"/>
      <c r="QMR808" s="31"/>
      <c r="QMS808" s="31"/>
      <c r="QMT808" s="31"/>
      <c r="QMU808" s="31"/>
      <c r="QMV808" s="31"/>
      <c r="QMW808" s="31"/>
      <c r="QMX808" s="31"/>
      <c r="QMY808" s="31"/>
      <c r="QMZ808" s="31"/>
      <c r="QNA808" s="31"/>
      <c r="QNB808" s="31"/>
      <c r="QNC808" s="31"/>
      <c r="QND808" s="31"/>
      <c r="QNE808" s="31"/>
      <c r="QNF808" s="31"/>
      <c r="QNG808" s="31"/>
      <c r="QNH808" s="31"/>
      <c r="QNI808" s="31"/>
      <c r="QNJ808" s="31"/>
      <c r="QNK808" s="31"/>
      <c r="QNL808" s="31"/>
      <c r="QNM808" s="31"/>
      <c r="QNN808" s="31"/>
      <c r="QNO808" s="31"/>
      <c r="QNP808" s="31"/>
      <c r="QNQ808" s="31"/>
      <c r="QNR808" s="31"/>
      <c r="QNS808" s="31"/>
      <c r="QNT808" s="31"/>
      <c r="QNU808" s="31"/>
      <c r="QNV808" s="31"/>
      <c r="QNW808" s="31"/>
      <c r="QNX808" s="31"/>
      <c r="QNY808" s="31"/>
      <c r="QNZ808" s="31"/>
      <c r="QOA808" s="31"/>
      <c r="QOB808" s="31"/>
      <c r="QOC808" s="31"/>
      <c r="QOD808" s="31"/>
      <c r="QOE808" s="31"/>
      <c r="QOF808" s="31"/>
      <c r="QOG808" s="31"/>
      <c r="QOH808" s="31"/>
      <c r="QOI808" s="31"/>
      <c r="QOJ808" s="31"/>
      <c r="QOK808" s="31"/>
      <c r="QOL808" s="31"/>
      <c r="QOM808" s="31"/>
      <c r="QON808" s="31"/>
      <c r="QOO808" s="31"/>
      <c r="QOP808" s="31"/>
      <c r="QOQ808" s="31"/>
      <c r="QOR808" s="31"/>
      <c r="QOS808" s="31"/>
      <c r="QOT808" s="31"/>
      <c r="QOU808" s="31"/>
      <c r="QOV808" s="31"/>
      <c r="QOW808" s="31"/>
      <c r="QOX808" s="31"/>
      <c r="QOY808" s="31"/>
      <c r="QOZ808" s="31"/>
      <c r="QPA808" s="31"/>
      <c r="QPB808" s="31"/>
      <c r="QPC808" s="31"/>
      <c r="QPD808" s="31"/>
      <c r="QPE808" s="31"/>
      <c r="QPF808" s="31"/>
      <c r="QPG808" s="31"/>
      <c r="QPH808" s="31"/>
      <c r="QPI808" s="31"/>
      <c r="QPJ808" s="31"/>
      <c r="QPK808" s="31"/>
      <c r="QPL808" s="31"/>
      <c r="QPM808" s="31"/>
      <c r="QPN808" s="31"/>
      <c r="QPO808" s="31"/>
      <c r="QPP808" s="31"/>
      <c r="QPQ808" s="31"/>
      <c r="QPR808" s="31"/>
      <c r="QPS808" s="31"/>
      <c r="QPT808" s="31"/>
      <c r="QPU808" s="31"/>
      <c r="QPV808" s="31"/>
      <c r="QPW808" s="31"/>
      <c r="QPX808" s="31"/>
      <c r="QPY808" s="31"/>
      <c r="QPZ808" s="31"/>
      <c r="QQA808" s="31"/>
      <c r="QQB808" s="31"/>
      <c r="QQC808" s="31"/>
      <c r="QQD808" s="31"/>
      <c r="QQE808" s="31"/>
      <c r="QQF808" s="31"/>
      <c r="QQG808" s="31"/>
      <c r="QQH808" s="31"/>
      <c r="QQI808" s="31"/>
      <c r="QQJ808" s="31"/>
      <c r="QQK808" s="31"/>
      <c r="QQL808" s="31"/>
      <c r="QQM808" s="31"/>
      <c r="QQN808" s="31"/>
      <c r="QQO808" s="31"/>
      <c r="QQP808" s="31"/>
      <c r="QQQ808" s="31"/>
      <c r="QQR808" s="31"/>
      <c r="QQS808" s="31"/>
      <c r="QQT808" s="31"/>
      <c r="QQU808" s="31"/>
      <c r="QQV808" s="31"/>
      <c r="QQW808" s="31"/>
      <c r="QQX808" s="31"/>
      <c r="QQY808" s="31"/>
      <c r="QQZ808" s="31"/>
      <c r="QRA808" s="31"/>
      <c r="QRB808" s="31"/>
      <c r="QRC808" s="31"/>
      <c r="QRD808" s="31"/>
      <c r="QRE808" s="31"/>
      <c r="QRF808" s="31"/>
      <c r="QRG808" s="31"/>
      <c r="QRH808" s="31"/>
      <c r="QRI808" s="31"/>
      <c r="QRJ808" s="31"/>
      <c r="QRK808" s="31"/>
      <c r="QRL808" s="31"/>
      <c r="QRM808" s="31"/>
      <c r="QRN808" s="31"/>
      <c r="QRO808" s="31"/>
      <c r="QRP808" s="31"/>
      <c r="QRQ808" s="31"/>
      <c r="QRR808" s="31"/>
      <c r="QRS808" s="31"/>
      <c r="QRT808" s="31"/>
      <c r="QRU808" s="31"/>
      <c r="QRV808" s="31"/>
      <c r="QRW808" s="31"/>
      <c r="QRX808" s="31"/>
      <c r="QRY808" s="31"/>
      <c r="QRZ808" s="31"/>
      <c r="QSA808" s="31"/>
      <c r="QSB808" s="31"/>
      <c r="QSC808" s="31"/>
      <c r="QSD808" s="31"/>
      <c r="QSE808" s="31"/>
      <c r="QSF808" s="31"/>
      <c r="QSG808" s="31"/>
      <c r="QSH808" s="31"/>
      <c r="QSI808" s="31"/>
      <c r="QSJ808" s="31"/>
      <c r="QSK808" s="31"/>
      <c r="QSL808" s="31"/>
      <c r="QSM808" s="31"/>
      <c r="QSN808" s="31"/>
      <c r="QSO808" s="31"/>
      <c r="QSP808" s="31"/>
      <c r="QSQ808" s="31"/>
      <c r="QSR808" s="31"/>
      <c r="QSS808" s="31"/>
      <c r="QST808" s="31"/>
      <c r="QSU808" s="31"/>
      <c r="QSV808" s="31"/>
      <c r="QSW808" s="31"/>
      <c r="QSX808" s="31"/>
      <c r="QSY808" s="31"/>
      <c r="QSZ808" s="31"/>
      <c r="QTA808" s="31"/>
      <c r="QTB808" s="31"/>
      <c r="QTC808" s="31"/>
      <c r="QTD808" s="31"/>
      <c r="QTE808" s="31"/>
      <c r="QTF808" s="31"/>
      <c r="QTG808" s="31"/>
      <c r="QTH808" s="31"/>
      <c r="QTI808" s="31"/>
      <c r="QTJ808" s="31"/>
      <c r="QTK808" s="31"/>
      <c r="QTL808" s="31"/>
      <c r="QTM808" s="31"/>
      <c r="QTN808" s="31"/>
      <c r="QTO808" s="31"/>
      <c r="QTP808" s="31"/>
      <c r="QTQ808" s="31"/>
      <c r="QTR808" s="31"/>
      <c r="QTS808" s="31"/>
      <c r="QTT808" s="31"/>
      <c r="QTU808" s="31"/>
      <c r="QTV808" s="31"/>
      <c r="QTW808" s="31"/>
      <c r="QTX808" s="31"/>
      <c r="QTY808" s="31"/>
      <c r="QTZ808" s="31"/>
      <c r="QUA808" s="31"/>
      <c r="QUB808" s="31"/>
      <c r="QUC808" s="31"/>
      <c r="QUD808" s="31"/>
      <c r="QUE808" s="31"/>
      <c r="QUF808" s="31"/>
      <c r="QUG808" s="31"/>
      <c r="QUH808" s="31"/>
      <c r="QUI808" s="31"/>
      <c r="QUJ808" s="31"/>
      <c r="QUK808" s="31"/>
      <c r="QUL808" s="31"/>
      <c r="QUM808" s="31"/>
      <c r="QUN808" s="31"/>
      <c r="QUO808" s="31"/>
      <c r="QUP808" s="31"/>
      <c r="QUQ808" s="31"/>
      <c r="QUR808" s="31"/>
      <c r="QUS808" s="31"/>
      <c r="QUT808" s="31"/>
      <c r="QUU808" s="31"/>
      <c r="QUV808" s="31"/>
      <c r="QUW808" s="31"/>
      <c r="QUX808" s="31"/>
      <c r="QUY808" s="31"/>
      <c r="QUZ808" s="31"/>
      <c r="QVA808" s="31"/>
      <c r="QVB808" s="31"/>
      <c r="QVC808" s="31"/>
      <c r="QVD808" s="31"/>
      <c r="QVE808" s="31"/>
      <c r="QVF808" s="31"/>
      <c r="QVG808" s="31"/>
      <c r="QVH808" s="31"/>
      <c r="QVI808" s="31"/>
      <c r="QVJ808" s="31"/>
      <c r="QVK808" s="31"/>
      <c r="QVL808" s="31"/>
      <c r="QVM808" s="31"/>
      <c r="QVN808" s="31"/>
      <c r="QVO808" s="31"/>
      <c r="QVP808" s="31"/>
      <c r="QVQ808" s="31"/>
      <c r="QVR808" s="31"/>
      <c r="QVS808" s="31"/>
      <c r="QVT808" s="31"/>
      <c r="QVU808" s="31"/>
      <c r="QVV808" s="31"/>
      <c r="QVW808" s="31"/>
      <c r="QVX808" s="31"/>
      <c r="QVY808" s="31"/>
      <c r="QVZ808" s="31"/>
      <c r="QWA808" s="31"/>
      <c r="QWB808" s="31"/>
      <c r="QWC808" s="31"/>
      <c r="QWD808" s="31"/>
      <c r="QWE808" s="31"/>
      <c r="QWF808" s="31"/>
      <c r="QWG808" s="31"/>
      <c r="QWH808" s="31"/>
      <c r="QWI808" s="31"/>
      <c r="QWJ808" s="31"/>
      <c r="QWK808" s="31"/>
      <c r="QWL808" s="31"/>
      <c r="QWM808" s="31"/>
      <c r="QWN808" s="31"/>
      <c r="QWO808" s="31"/>
      <c r="QWP808" s="31"/>
      <c r="QWQ808" s="31"/>
      <c r="QWR808" s="31"/>
      <c r="QWS808" s="31"/>
      <c r="QWT808" s="31"/>
      <c r="QWU808" s="31"/>
      <c r="QWV808" s="31"/>
      <c r="QWW808" s="31"/>
      <c r="QWX808" s="31"/>
      <c r="QWY808" s="31"/>
      <c r="QWZ808" s="31"/>
      <c r="QXA808" s="31"/>
      <c r="QXB808" s="31"/>
      <c r="QXC808" s="31"/>
      <c r="QXD808" s="31"/>
      <c r="QXE808" s="31"/>
      <c r="QXF808" s="31"/>
      <c r="QXG808" s="31"/>
      <c r="QXH808" s="31"/>
      <c r="QXI808" s="31"/>
      <c r="QXJ808" s="31"/>
      <c r="QXK808" s="31"/>
      <c r="QXL808" s="31"/>
      <c r="QXM808" s="31"/>
      <c r="QXN808" s="31"/>
      <c r="QXO808" s="31"/>
      <c r="QXP808" s="31"/>
      <c r="QXQ808" s="31"/>
      <c r="QXR808" s="31"/>
      <c r="QXS808" s="31"/>
      <c r="QXT808" s="31"/>
      <c r="QXU808" s="31"/>
      <c r="QXV808" s="31"/>
      <c r="QXW808" s="31"/>
      <c r="QXX808" s="31"/>
      <c r="QXY808" s="31"/>
      <c r="QXZ808" s="31"/>
      <c r="QYA808" s="31"/>
      <c r="QYB808" s="31"/>
      <c r="QYC808" s="31"/>
      <c r="QYD808" s="31"/>
      <c r="QYE808" s="31"/>
      <c r="QYF808" s="31"/>
      <c r="QYG808" s="31"/>
      <c r="QYH808" s="31"/>
      <c r="QYI808" s="31"/>
      <c r="QYJ808" s="31"/>
      <c r="QYK808" s="31"/>
      <c r="QYL808" s="31"/>
      <c r="QYM808" s="31"/>
      <c r="QYN808" s="31"/>
      <c r="QYO808" s="31"/>
      <c r="QYP808" s="31"/>
      <c r="QYQ808" s="31"/>
      <c r="QYR808" s="31"/>
      <c r="QYS808" s="31"/>
      <c r="QYT808" s="31"/>
      <c r="QYU808" s="31"/>
      <c r="QYV808" s="31"/>
      <c r="QYW808" s="31"/>
      <c r="QYX808" s="31"/>
      <c r="QYY808" s="31"/>
      <c r="QYZ808" s="31"/>
      <c r="QZA808" s="31"/>
      <c r="QZB808" s="31"/>
      <c r="QZC808" s="31"/>
      <c r="QZD808" s="31"/>
      <c r="QZE808" s="31"/>
      <c r="QZF808" s="31"/>
      <c r="QZG808" s="31"/>
      <c r="QZH808" s="31"/>
      <c r="QZI808" s="31"/>
      <c r="QZJ808" s="31"/>
      <c r="QZK808" s="31"/>
      <c r="QZL808" s="31"/>
      <c r="QZM808" s="31"/>
      <c r="QZN808" s="31"/>
      <c r="QZO808" s="31"/>
      <c r="QZP808" s="31"/>
      <c r="QZQ808" s="31"/>
      <c r="QZR808" s="31"/>
      <c r="QZS808" s="31"/>
      <c r="QZT808" s="31"/>
      <c r="QZU808" s="31"/>
      <c r="QZV808" s="31"/>
      <c r="QZW808" s="31"/>
      <c r="QZX808" s="31"/>
      <c r="QZY808" s="31"/>
      <c r="QZZ808" s="31"/>
      <c r="RAA808" s="31"/>
      <c r="RAB808" s="31"/>
      <c r="RAC808" s="31"/>
      <c r="RAD808" s="31"/>
      <c r="RAE808" s="31"/>
      <c r="RAF808" s="31"/>
      <c r="RAG808" s="31"/>
      <c r="RAH808" s="31"/>
      <c r="RAI808" s="31"/>
      <c r="RAJ808" s="31"/>
      <c r="RAK808" s="31"/>
      <c r="RAL808" s="31"/>
      <c r="RAM808" s="31"/>
      <c r="RAN808" s="31"/>
      <c r="RAO808" s="31"/>
      <c r="RAP808" s="31"/>
      <c r="RAQ808" s="31"/>
      <c r="RAR808" s="31"/>
      <c r="RAS808" s="31"/>
      <c r="RAT808" s="31"/>
      <c r="RAU808" s="31"/>
      <c r="RAV808" s="31"/>
      <c r="RAW808" s="31"/>
      <c r="RAX808" s="31"/>
      <c r="RAY808" s="31"/>
      <c r="RAZ808" s="31"/>
      <c r="RBA808" s="31"/>
      <c r="RBB808" s="31"/>
      <c r="RBC808" s="31"/>
      <c r="RBD808" s="31"/>
      <c r="RBE808" s="31"/>
      <c r="RBF808" s="31"/>
      <c r="RBG808" s="31"/>
      <c r="RBH808" s="31"/>
      <c r="RBI808" s="31"/>
      <c r="RBJ808" s="31"/>
      <c r="RBK808" s="31"/>
      <c r="RBL808" s="31"/>
      <c r="RBM808" s="31"/>
      <c r="RBN808" s="31"/>
      <c r="RBO808" s="31"/>
      <c r="RBP808" s="31"/>
      <c r="RBQ808" s="31"/>
      <c r="RBR808" s="31"/>
      <c r="RBS808" s="31"/>
      <c r="RBT808" s="31"/>
      <c r="RBU808" s="31"/>
      <c r="RBV808" s="31"/>
      <c r="RBW808" s="31"/>
      <c r="RBX808" s="31"/>
      <c r="RBY808" s="31"/>
      <c r="RBZ808" s="31"/>
      <c r="RCA808" s="31"/>
      <c r="RCB808" s="31"/>
      <c r="RCC808" s="31"/>
      <c r="RCD808" s="31"/>
      <c r="RCE808" s="31"/>
      <c r="RCF808" s="31"/>
      <c r="RCG808" s="31"/>
      <c r="RCH808" s="31"/>
      <c r="RCI808" s="31"/>
      <c r="RCJ808" s="31"/>
      <c r="RCK808" s="31"/>
      <c r="RCL808" s="31"/>
      <c r="RCM808" s="31"/>
      <c r="RCN808" s="31"/>
      <c r="RCO808" s="31"/>
      <c r="RCP808" s="31"/>
      <c r="RCQ808" s="31"/>
      <c r="RCR808" s="31"/>
      <c r="RCS808" s="31"/>
      <c r="RCT808" s="31"/>
      <c r="RCU808" s="31"/>
      <c r="RCV808" s="31"/>
      <c r="RCW808" s="31"/>
      <c r="RCX808" s="31"/>
      <c r="RCY808" s="31"/>
      <c r="RCZ808" s="31"/>
      <c r="RDA808" s="31"/>
      <c r="RDB808" s="31"/>
      <c r="RDC808" s="31"/>
      <c r="RDD808" s="31"/>
      <c r="RDE808" s="31"/>
      <c r="RDF808" s="31"/>
      <c r="RDG808" s="31"/>
      <c r="RDH808" s="31"/>
      <c r="RDI808" s="31"/>
      <c r="RDJ808" s="31"/>
      <c r="RDK808" s="31"/>
      <c r="RDL808" s="31"/>
      <c r="RDM808" s="31"/>
      <c r="RDN808" s="31"/>
      <c r="RDO808" s="31"/>
      <c r="RDP808" s="31"/>
      <c r="RDQ808" s="31"/>
      <c r="RDR808" s="31"/>
      <c r="RDS808" s="31"/>
      <c r="RDT808" s="31"/>
      <c r="RDU808" s="31"/>
      <c r="RDV808" s="31"/>
      <c r="RDW808" s="31"/>
      <c r="RDX808" s="31"/>
      <c r="RDY808" s="31"/>
      <c r="RDZ808" s="31"/>
      <c r="REA808" s="31"/>
      <c r="REB808" s="31"/>
      <c r="REC808" s="31"/>
      <c r="RED808" s="31"/>
      <c r="REE808" s="31"/>
      <c r="REF808" s="31"/>
      <c r="REG808" s="31"/>
      <c r="REH808" s="31"/>
      <c r="REI808" s="31"/>
      <c r="REJ808" s="31"/>
      <c r="REK808" s="31"/>
      <c r="REL808" s="31"/>
      <c r="REM808" s="31"/>
      <c r="REN808" s="31"/>
      <c r="REO808" s="31"/>
      <c r="REP808" s="31"/>
      <c r="REQ808" s="31"/>
      <c r="RER808" s="31"/>
      <c r="RES808" s="31"/>
      <c r="RET808" s="31"/>
      <c r="REU808" s="31"/>
      <c r="REV808" s="31"/>
      <c r="REW808" s="31"/>
      <c r="REX808" s="31"/>
      <c r="REY808" s="31"/>
      <c r="REZ808" s="31"/>
      <c r="RFA808" s="31"/>
      <c r="RFB808" s="31"/>
      <c r="RFC808" s="31"/>
      <c r="RFD808" s="31"/>
      <c r="RFE808" s="31"/>
      <c r="RFF808" s="31"/>
      <c r="RFG808" s="31"/>
      <c r="RFH808" s="31"/>
      <c r="RFI808" s="31"/>
      <c r="RFJ808" s="31"/>
      <c r="RFK808" s="31"/>
      <c r="RFL808" s="31"/>
      <c r="RFM808" s="31"/>
      <c r="RFN808" s="31"/>
      <c r="RFO808" s="31"/>
      <c r="RFP808" s="31"/>
      <c r="RFQ808" s="31"/>
      <c r="RFR808" s="31"/>
      <c r="RFS808" s="31"/>
      <c r="RFT808" s="31"/>
      <c r="RFU808" s="31"/>
      <c r="RFV808" s="31"/>
      <c r="RFW808" s="31"/>
      <c r="RFX808" s="31"/>
      <c r="RFY808" s="31"/>
      <c r="RFZ808" s="31"/>
      <c r="RGA808" s="31"/>
      <c r="RGB808" s="31"/>
      <c r="RGC808" s="31"/>
      <c r="RGD808" s="31"/>
      <c r="RGE808" s="31"/>
      <c r="RGF808" s="31"/>
      <c r="RGG808" s="31"/>
      <c r="RGH808" s="31"/>
      <c r="RGI808" s="31"/>
      <c r="RGJ808" s="31"/>
      <c r="RGK808" s="31"/>
      <c r="RGL808" s="31"/>
      <c r="RGM808" s="31"/>
      <c r="RGN808" s="31"/>
      <c r="RGO808" s="31"/>
      <c r="RGP808" s="31"/>
      <c r="RGQ808" s="31"/>
      <c r="RGR808" s="31"/>
      <c r="RGS808" s="31"/>
      <c r="RGT808" s="31"/>
      <c r="RGU808" s="31"/>
      <c r="RGV808" s="31"/>
      <c r="RGW808" s="31"/>
      <c r="RGX808" s="31"/>
      <c r="RGY808" s="31"/>
      <c r="RGZ808" s="31"/>
      <c r="RHA808" s="31"/>
      <c r="RHB808" s="31"/>
      <c r="RHC808" s="31"/>
      <c r="RHD808" s="31"/>
      <c r="RHE808" s="31"/>
      <c r="RHF808" s="31"/>
      <c r="RHG808" s="31"/>
      <c r="RHH808" s="31"/>
      <c r="RHI808" s="31"/>
      <c r="RHJ808" s="31"/>
      <c r="RHK808" s="31"/>
      <c r="RHL808" s="31"/>
      <c r="RHM808" s="31"/>
      <c r="RHN808" s="31"/>
      <c r="RHO808" s="31"/>
      <c r="RHP808" s="31"/>
      <c r="RHQ808" s="31"/>
      <c r="RHR808" s="31"/>
      <c r="RHS808" s="31"/>
      <c r="RHT808" s="31"/>
      <c r="RHU808" s="31"/>
      <c r="RHV808" s="31"/>
      <c r="RHW808" s="31"/>
      <c r="RHX808" s="31"/>
      <c r="RHY808" s="31"/>
      <c r="RHZ808" s="31"/>
      <c r="RIA808" s="31"/>
      <c r="RIB808" s="31"/>
      <c r="RIC808" s="31"/>
      <c r="RID808" s="31"/>
      <c r="RIE808" s="31"/>
      <c r="RIF808" s="31"/>
      <c r="RIG808" s="31"/>
      <c r="RIH808" s="31"/>
      <c r="RII808" s="31"/>
      <c r="RIJ808" s="31"/>
      <c r="RIK808" s="31"/>
      <c r="RIL808" s="31"/>
      <c r="RIM808" s="31"/>
      <c r="RIN808" s="31"/>
      <c r="RIO808" s="31"/>
      <c r="RIP808" s="31"/>
      <c r="RIQ808" s="31"/>
      <c r="RIR808" s="31"/>
      <c r="RIS808" s="31"/>
      <c r="RIT808" s="31"/>
      <c r="RIU808" s="31"/>
      <c r="RIV808" s="31"/>
      <c r="RIW808" s="31"/>
      <c r="RIX808" s="31"/>
      <c r="RIY808" s="31"/>
      <c r="RIZ808" s="31"/>
      <c r="RJA808" s="31"/>
      <c r="RJB808" s="31"/>
      <c r="RJC808" s="31"/>
      <c r="RJD808" s="31"/>
      <c r="RJE808" s="31"/>
      <c r="RJF808" s="31"/>
      <c r="RJG808" s="31"/>
      <c r="RJH808" s="31"/>
      <c r="RJI808" s="31"/>
      <c r="RJJ808" s="31"/>
      <c r="RJK808" s="31"/>
      <c r="RJL808" s="31"/>
      <c r="RJM808" s="31"/>
      <c r="RJN808" s="31"/>
      <c r="RJO808" s="31"/>
      <c r="RJP808" s="31"/>
      <c r="RJQ808" s="31"/>
      <c r="RJR808" s="31"/>
      <c r="RJS808" s="31"/>
      <c r="RJT808" s="31"/>
      <c r="RJU808" s="31"/>
      <c r="RJV808" s="31"/>
      <c r="RJW808" s="31"/>
      <c r="RJX808" s="31"/>
      <c r="RJY808" s="31"/>
      <c r="RJZ808" s="31"/>
      <c r="RKA808" s="31"/>
      <c r="RKB808" s="31"/>
      <c r="RKC808" s="31"/>
      <c r="RKD808" s="31"/>
      <c r="RKE808" s="31"/>
      <c r="RKF808" s="31"/>
      <c r="RKG808" s="31"/>
      <c r="RKH808" s="31"/>
      <c r="RKI808" s="31"/>
      <c r="RKJ808" s="31"/>
      <c r="RKK808" s="31"/>
      <c r="RKL808" s="31"/>
      <c r="RKM808" s="31"/>
      <c r="RKN808" s="31"/>
      <c r="RKO808" s="31"/>
      <c r="RKP808" s="31"/>
      <c r="RKQ808" s="31"/>
      <c r="RKR808" s="31"/>
      <c r="RKS808" s="31"/>
      <c r="RKT808" s="31"/>
      <c r="RKU808" s="31"/>
      <c r="RKV808" s="31"/>
      <c r="RKW808" s="31"/>
      <c r="RKX808" s="31"/>
      <c r="RKY808" s="31"/>
      <c r="RKZ808" s="31"/>
      <c r="RLA808" s="31"/>
      <c r="RLB808" s="31"/>
      <c r="RLC808" s="31"/>
      <c r="RLD808" s="31"/>
      <c r="RLE808" s="31"/>
      <c r="RLF808" s="31"/>
      <c r="RLG808" s="31"/>
      <c r="RLH808" s="31"/>
      <c r="RLI808" s="31"/>
      <c r="RLJ808" s="31"/>
      <c r="RLK808" s="31"/>
      <c r="RLL808" s="31"/>
      <c r="RLM808" s="31"/>
      <c r="RLN808" s="31"/>
      <c r="RLO808" s="31"/>
      <c r="RLP808" s="31"/>
      <c r="RLQ808" s="31"/>
      <c r="RLR808" s="31"/>
      <c r="RLS808" s="31"/>
      <c r="RLT808" s="31"/>
      <c r="RLU808" s="31"/>
      <c r="RLV808" s="31"/>
      <c r="RLW808" s="31"/>
      <c r="RLX808" s="31"/>
      <c r="RLY808" s="31"/>
      <c r="RLZ808" s="31"/>
      <c r="RMA808" s="31"/>
      <c r="RMB808" s="31"/>
      <c r="RMC808" s="31"/>
      <c r="RMD808" s="31"/>
      <c r="RME808" s="31"/>
      <c r="RMF808" s="31"/>
      <c r="RMG808" s="31"/>
      <c r="RMH808" s="31"/>
      <c r="RMI808" s="31"/>
      <c r="RMJ808" s="31"/>
      <c r="RMK808" s="31"/>
      <c r="RML808" s="31"/>
      <c r="RMM808" s="31"/>
      <c r="RMN808" s="31"/>
      <c r="RMO808" s="31"/>
      <c r="RMP808" s="31"/>
      <c r="RMQ808" s="31"/>
      <c r="RMR808" s="31"/>
      <c r="RMS808" s="31"/>
      <c r="RMT808" s="31"/>
      <c r="RMU808" s="31"/>
      <c r="RMV808" s="31"/>
      <c r="RMW808" s="31"/>
      <c r="RMX808" s="31"/>
      <c r="RMY808" s="31"/>
      <c r="RMZ808" s="31"/>
      <c r="RNA808" s="31"/>
      <c r="RNB808" s="31"/>
      <c r="RNC808" s="31"/>
      <c r="RND808" s="31"/>
      <c r="RNE808" s="31"/>
      <c r="RNF808" s="31"/>
      <c r="RNG808" s="31"/>
      <c r="RNH808" s="31"/>
      <c r="RNI808" s="31"/>
      <c r="RNJ808" s="31"/>
      <c r="RNK808" s="31"/>
      <c r="RNL808" s="31"/>
      <c r="RNM808" s="31"/>
      <c r="RNN808" s="31"/>
      <c r="RNO808" s="31"/>
      <c r="RNP808" s="31"/>
      <c r="RNQ808" s="31"/>
      <c r="RNR808" s="31"/>
      <c r="RNS808" s="31"/>
      <c r="RNT808" s="31"/>
      <c r="RNU808" s="31"/>
      <c r="RNV808" s="31"/>
      <c r="RNW808" s="31"/>
      <c r="RNX808" s="31"/>
      <c r="RNY808" s="31"/>
      <c r="RNZ808" s="31"/>
      <c r="ROA808" s="31"/>
      <c r="ROB808" s="31"/>
      <c r="ROC808" s="31"/>
      <c r="ROD808" s="31"/>
      <c r="ROE808" s="31"/>
      <c r="ROF808" s="31"/>
      <c r="ROG808" s="31"/>
      <c r="ROH808" s="31"/>
      <c r="ROI808" s="31"/>
      <c r="ROJ808" s="31"/>
      <c r="ROK808" s="31"/>
      <c r="ROL808" s="31"/>
      <c r="ROM808" s="31"/>
      <c r="RON808" s="31"/>
      <c r="ROO808" s="31"/>
      <c r="ROP808" s="31"/>
      <c r="ROQ808" s="31"/>
      <c r="ROR808" s="31"/>
      <c r="ROS808" s="31"/>
      <c r="ROT808" s="31"/>
      <c r="ROU808" s="31"/>
      <c r="ROV808" s="31"/>
      <c r="ROW808" s="31"/>
      <c r="ROX808" s="31"/>
      <c r="ROY808" s="31"/>
      <c r="ROZ808" s="31"/>
      <c r="RPA808" s="31"/>
      <c r="RPB808" s="31"/>
      <c r="RPC808" s="31"/>
      <c r="RPD808" s="31"/>
      <c r="RPE808" s="31"/>
      <c r="RPF808" s="31"/>
      <c r="RPG808" s="31"/>
      <c r="RPH808" s="31"/>
      <c r="RPI808" s="31"/>
      <c r="RPJ808" s="31"/>
      <c r="RPK808" s="31"/>
      <c r="RPL808" s="31"/>
      <c r="RPM808" s="31"/>
      <c r="RPN808" s="31"/>
      <c r="RPO808" s="31"/>
      <c r="RPP808" s="31"/>
      <c r="RPQ808" s="31"/>
      <c r="RPR808" s="31"/>
      <c r="RPS808" s="31"/>
      <c r="RPT808" s="31"/>
      <c r="RPU808" s="31"/>
      <c r="RPV808" s="31"/>
      <c r="RPW808" s="31"/>
      <c r="RPX808" s="31"/>
      <c r="RPY808" s="31"/>
      <c r="RPZ808" s="31"/>
      <c r="RQA808" s="31"/>
      <c r="RQB808" s="31"/>
      <c r="RQC808" s="31"/>
      <c r="RQD808" s="31"/>
      <c r="RQE808" s="31"/>
      <c r="RQF808" s="31"/>
      <c r="RQG808" s="31"/>
      <c r="RQH808" s="31"/>
      <c r="RQI808" s="31"/>
      <c r="RQJ808" s="31"/>
      <c r="RQK808" s="31"/>
      <c r="RQL808" s="31"/>
      <c r="RQM808" s="31"/>
      <c r="RQN808" s="31"/>
      <c r="RQO808" s="31"/>
      <c r="RQP808" s="31"/>
      <c r="RQQ808" s="31"/>
      <c r="RQR808" s="31"/>
      <c r="RQS808" s="31"/>
      <c r="RQT808" s="31"/>
      <c r="RQU808" s="31"/>
      <c r="RQV808" s="31"/>
      <c r="RQW808" s="31"/>
      <c r="RQX808" s="31"/>
      <c r="RQY808" s="31"/>
      <c r="RQZ808" s="31"/>
      <c r="RRA808" s="31"/>
      <c r="RRB808" s="31"/>
      <c r="RRC808" s="31"/>
      <c r="RRD808" s="31"/>
      <c r="RRE808" s="31"/>
      <c r="RRF808" s="31"/>
      <c r="RRG808" s="31"/>
      <c r="RRH808" s="31"/>
      <c r="RRI808" s="31"/>
      <c r="RRJ808" s="31"/>
      <c r="RRK808" s="31"/>
      <c r="RRL808" s="31"/>
      <c r="RRM808" s="31"/>
      <c r="RRN808" s="31"/>
      <c r="RRO808" s="31"/>
      <c r="RRP808" s="31"/>
      <c r="RRQ808" s="31"/>
      <c r="RRR808" s="31"/>
      <c r="RRS808" s="31"/>
      <c r="RRT808" s="31"/>
      <c r="RRU808" s="31"/>
      <c r="RRV808" s="31"/>
      <c r="RRW808" s="31"/>
      <c r="RRX808" s="31"/>
      <c r="RRY808" s="31"/>
      <c r="RRZ808" s="31"/>
      <c r="RSA808" s="31"/>
      <c r="RSB808" s="31"/>
      <c r="RSC808" s="31"/>
      <c r="RSD808" s="31"/>
      <c r="RSE808" s="31"/>
      <c r="RSF808" s="31"/>
      <c r="RSG808" s="31"/>
      <c r="RSH808" s="31"/>
      <c r="RSI808" s="31"/>
      <c r="RSJ808" s="31"/>
      <c r="RSK808" s="31"/>
      <c r="RSL808" s="31"/>
      <c r="RSM808" s="31"/>
      <c r="RSN808" s="31"/>
      <c r="RSO808" s="31"/>
      <c r="RSP808" s="31"/>
      <c r="RSQ808" s="31"/>
      <c r="RSR808" s="31"/>
      <c r="RSS808" s="31"/>
      <c r="RST808" s="31"/>
      <c r="RSU808" s="31"/>
      <c r="RSV808" s="31"/>
      <c r="RSW808" s="31"/>
      <c r="RSX808" s="31"/>
      <c r="RSY808" s="31"/>
      <c r="RSZ808" s="31"/>
      <c r="RTA808" s="31"/>
      <c r="RTB808" s="31"/>
      <c r="RTC808" s="31"/>
      <c r="RTD808" s="31"/>
      <c r="RTE808" s="31"/>
      <c r="RTF808" s="31"/>
      <c r="RTG808" s="31"/>
      <c r="RTH808" s="31"/>
      <c r="RTI808" s="31"/>
      <c r="RTJ808" s="31"/>
      <c r="RTK808" s="31"/>
      <c r="RTL808" s="31"/>
      <c r="RTM808" s="31"/>
      <c r="RTN808" s="31"/>
      <c r="RTO808" s="31"/>
      <c r="RTP808" s="31"/>
      <c r="RTQ808" s="31"/>
      <c r="RTR808" s="31"/>
      <c r="RTS808" s="31"/>
      <c r="RTT808" s="31"/>
      <c r="RTU808" s="31"/>
      <c r="RTV808" s="31"/>
      <c r="RTW808" s="31"/>
      <c r="RTX808" s="31"/>
      <c r="RTY808" s="31"/>
      <c r="RTZ808" s="31"/>
      <c r="RUA808" s="31"/>
      <c r="RUB808" s="31"/>
      <c r="RUC808" s="31"/>
      <c r="RUD808" s="31"/>
      <c r="RUE808" s="31"/>
      <c r="RUF808" s="31"/>
      <c r="RUG808" s="31"/>
      <c r="RUH808" s="31"/>
      <c r="RUI808" s="31"/>
      <c r="RUJ808" s="31"/>
      <c r="RUK808" s="31"/>
      <c r="RUL808" s="31"/>
      <c r="RUM808" s="31"/>
      <c r="RUN808" s="31"/>
      <c r="RUO808" s="31"/>
      <c r="RUP808" s="31"/>
      <c r="RUQ808" s="31"/>
      <c r="RUR808" s="31"/>
      <c r="RUS808" s="31"/>
      <c r="RUT808" s="31"/>
      <c r="RUU808" s="31"/>
      <c r="RUV808" s="31"/>
      <c r="RUW808" s="31"/>
      <c r="RUX808" s="31"/>
      <c r="RUY808" s="31"/>
      <c r="RUZ808" s="31"/>
      <c r="RVA808" s="31"/>
      <c r="RVB808" s="31"/>
      <c r="RVC808" s="31"/>
      <c r="RVD808" s="31"/>
      <c r="RVE808" s="31"/>
      <c r="RVF808" s="31"/>
      <c r="RVG808" s="31"/>
      <c r="RVH808" s="31"/>
      <c r="RVI808" s="31"/>
      <c r="RVJ808" s="31"/>
      <c r="RVK808" s="31"/>
      <c r="RVL808" s="31"/>
      <c r="RVM808" s="31"/>
      <c r="RVN808" s="31"/>
      <c r="RVO808" s="31"/>
      <c r="RVP808" s="31"/>
      <c r="RVQ808" s="31"/>
      <c r="RVR808" s="31"/>
      <c r="RVS808" s="31"/>
      <c r="RVT808" s="31"/>
      <c r="RVU808" s="31"/>
      <c r="RVV808" s="31"/>
      <c r="RVW808" s="31"/>
      <c r="RVX808" s="31"/>
      <c r="RVY808" s="31"/>
      <c r="RVZ808" s="31"/>
      <c r="RWA808" s="31"/>
      <c r="RWB808" s="31"/>
      <c r="RWC808" s="31"/>
      <c r="RWD808" s="31"/>
      <c r="RWE808" s="31"/>
      <c r="RWF808" s="31"/>
      <c r="RWG808" s="31"/>
      <c r="RWH808" s="31"/>
      <c r="RWI808" s="31"/>
      <c r="RWJ808" s="31"/>
      <c r="RWK808" s="31"/>
      <c r="RWL808" s="31"/>
      <c r="RWM808" s="31"/>
      <c r="RWN808" s="31"/>
      <c r="RWO808" s="31"/>
      <c r="RWP808" s="31"/>
      <c r="RWQ808" s="31"/>
      <c r="RWR808" s="31"/>
      <c r="RWS808" s="31"/>
      <c r="RWT808" s="31"/>
      <c r="RWU808" s="31"/>
      <c r="RWV808" s="31"/>
      <c r="RWW808" s="31"/>
      <c r="RWX808" s="31"/>
      <c r="RWY808" s="31"/>
      <c r="RWZ808" s="31"/>
      <c r="RXA808" s="31"/>
      <c r="RXB808" s="31"/>
      <c r="RXC808" s="31"/>
      <c r="RXD808" s="31"/>
      <c r="RXE808" s="31"/>
      <c r="RXF808" s="31"/>
      <c r="RXG808" s="31"/>
      <c r="RXH808" s="31"/>
      <c r="RXI808" s="31"/>
      <c r="RXJ808" s="31"/>
      <c r="RXK808" s="31"/>
      <c r="RXL808" s="31"/>
      <c r="RXM808" s="31"/>
      <c r="RXN808" s="31"/>
      <c r="RXO808" s="31"/>
      <c r="RXP808" s="31"/>
      <c r="RXQ808" s="31"/>
      <c r="RXR808" s="31"/>
      <c r="RXS808" s="31"/>
      <c r="RXT808" s="31"/>
      <c r="RXU808" s="31"/>
      <c r="RXV808" s="31"/>
      <c r="RXW808" s="31"/>
      <c r="RXX808" s="31"/>
      <c r="RXY808" s="31"/>
      <c r="RXZ808" s="31"/>
      <c r="RYA808" s="31"/>
      <c r="RYB808" s="31"/>
      <c r="RYC808" s="31"/>
      <c r="RYD808" s="31"/>
      <c r="RYE808" s="31"/>
      <c r="RYF808" s="31"/>
      <c r="RYG808" s="31"/>
      <c r="RYH808" s="31"/>
      <c r="RYI808" s="31"/>
      <c r="RYJ808" s="31"/>
      <c r="RYK808" s="31"/>
      <c r="RYL808" s="31"/>
      <c r="RYM808" s="31"/>
      <c r="RYN808" s="31"/>
      <c r="RYO808" s="31"/>
      <c r="RYP808" s="31"/>
      <c r="RYQ808" s="31"/>
      <c r="RYR808" s="31"/>
      <c r="RYS808" s="31"/>
      <c r="RYT808" s="31"/>
      <c r="RYU808" s="31"/>
      <c r="RYV808" s="31"/>
      <c r="RYW808" s="31"/>
      <c r="RYX808" s="31"/>
      <c r="RYY808" s="31"/>
      <c r="RYZ808" s="31"/>
      <c r="RZA808" s="31"/>
      <c r="RZB808" s="31"/>
      <c r="RZC808" s="31"/>
      <c r="RZD808" s="31"/>
      <c r="RZE808" s="31"/>
      <c r="RZF808" s="31"/>
      <c r="RZG808" s="31"/>
      <c r="RZH808" s="31"/>
      <c r="RZI808" s="31"/>
      <c r="RZJ808" s="31"/>
      <c r="RZK808" s="31"/>
      <c r="RZL808" s="31"/>
      <c r="RZM808" s="31"/>
      <c r="RZN808" s="31"/>
      <c r="RZO808" s="31"/>
      <c r="RZP808" s="31"/>
      <c r="RZQ808" s="31"/>
      <c r="RZR808" s="31"/>
      <c r="RZS808" s="31"/>
      <c r="RZT808" s="31"/>
      <c r="RZU808" s="31"/>
      <c r="RZV808" s="31"/>
      <c r="RZW808" s="31"/>
      <c r="RZX808" s="31"/>
      <c r="RZY808" s="31"/>
      <c r="RZZ808" s="31"/>
      <c r="SAA808" s="31"/>
      <c r="SAB808" s="31"/>
      <c r="SAC808" s="31"/>
      <c r="SAD808" s="31"/>
      <c r="SAE808" s="31"/>
      <c r="SAF808" s="31"/>
      <c r="SAG808" s="31"/>
      <c r="SAH808" s="31"/>
      <c r="SAI808" s="31"/>
      <c r="SAJ808" s="31"/>
      <c r="SAK808" s="31"/>
      <c r="SAL808" s="31"/>
      <c r="SAM808" s="31"/>
      <c r="SAN808" s="31"/>
      <c r="SAO808" s="31"/>
      <c r="SAP808" s="31"/>
      <c r="SAQ808" s="31"/>
      <c r="SAR808" s="31"/>
      <c r="SAS808" s="31"/>
      <c r="SAT808" s="31"/>
      <c r="SAU808" s="31"/>
      <c r="SAV808" s="31"/>
      <c r="SAW808" s="31"/>
      <c r="SAX808" s="31"/>
      <c r="SAY808" s="31"/>
      <c r="SAZ808" s="31"/>
      <c r="SBA808" s="31"/>
      <c r="SBB808" s="31"/>
      <c r="SBC808" s="31"/>
      <c r="SBD808" s="31"/>
      <c r="SBE808" s="31"/>
      <c r="SBF808" s="31"/>
      <c r="SBG808" s="31"/>
      <c r="SBH808" s="31"/>
      <c r="SBI808" s="31"/>
      <c r="SBJ808" s="31"/>
      <c r="SBK808" s="31"/>
      <c r="SBL808" s="31"/>
      <c r="SBM808" s="31"/>
      <c r="SBN808" s="31"/>
      <c r="SBO808" s="31"/>
      <c r="SBP808" s="31"/>
      <c r="SBQ808" s="31"/>
      <c r="SBR808" s="31"/>
      <c r="SBS808" s="31"/>
      <c r="SBT808" s="31"/>
      <c r="SBU808" s="31"/>
      <c r="SBV808" s="31"/>
      <c r="SBW808" s="31"/>
      <c r="SBX808" s="31"/>
      <c r="SBY808" s="31"/>
      <c r="SBZ808" s="31"/>
      <c r="SCA808" s="31"/>
      <c r="SCB808" s="31"/>
      <c r="SCC808" s="31"/>
      <c r="SCD808" s="31"/>
      <c r="SCE808" s="31"/>
      <c r="SCF808" s="31"/>
      <c r="SCG808" s="31"/>
      <c r="SCH808" s="31"/>
      <c r="SCI808" s="31"/>
      <c r="SCJ808" s="31"/>
      <c r="SCK808" s="31"/>
      <c r="SCL808" s="31"/>
      <c r="SCM808" s="31"/>
      <c r="SCN808" s="31"/>
      <c r="SCO808" s="31"/>
      <c r="SCP808" s="31"/>
      <c r="SCQ808" s="31"/>
      <c r="SCR808" s="31"/>
      <c r="SCS808" s="31"/>
      <c r="SCT808" s="31"/>
      <c r="SCU808" s="31"/>
      <c r="SCV808" s="31"/>
      <c r="SCW808" s="31"/>
      <c r="SCX808" s="31"/>
      <c r="SCY808" s="31"/>
      <c r="SCZ808" s="31"/>
      <c r="SDA808" s="31"/>
      <c r="SDB808" s="31"/>
      <c r="SDC808" s="31"/>
      <c r="SDD808" s="31"/>
      <c r="SDE808" s="31"/>
      <c r="SDF808" s="31"/>
      <c r="SDG808" s="31"/>
      <c r="SDH808" s="31"/>
      <c r="SDI808" s="31"/>
      <c r="SDJ808" s="31"/>
      <c r="SDK808" s="31"/>
      <c r="SDL808" s="31"/>
      <c r="SDM808" s="31"/>
      <c r="SDN808" s="31"/>
      <c r="SDO808" s="31"/>
      <c r="SDP808" s="31"/>
      <c r="SDQ808" s="31"/>
      <c r="SDR808" s="31"/>
      <c r="SDS808" s="31"/>
      <c r="SDT808" s="31"/>
      <c r="SDU808" s="31"/>
      <c r="SDV808" s="31"/>
      <c r="SDW808" s="31"/>
      <c r="SDX808" s="31"/>
      <c r="SDY808" s="31"/>
      <c r="SDZ808" s="31"/>
      <c r="SEA808" s="31"/>
      <c r="SEB808" s="31"/>
      <c r="SEC808" s="31"/>
      <c r="SED808" s="31"/>
      <c r="SEE808" s="31"/>
      <c r="SEF808" s="31"/>
      <c r="SEG808" s="31"/>
      <c r="SEH808" s="31"/>
      <c r="SEI808" s="31"/>
      <c r="SEJ808" s="31"/>
      <c r="SEK808" s="31"/>
      <c r="SEL808" s="31"/>
      <c r="SEM808" s="31"/>
      <c r="SEN808" s="31"/>
      <c r="SEO808" s="31"/>
      <c r="SEP808" s="31"/>
      <c r="SEQ808" s="31"/>
      <c r="SER808" s="31"/>
      <c r="SES808" s="31"/>
      <c r="SET808" s="31"/>
      <c r="SEU808" s="31"/>
      <c r="SEV808" s="31"/>
      <c r="SEW808" s="31"/>
      <c r="SEX808" s="31"/>
      <c r="SEY808" s="31"/>
      <c r="SEZ808" s="31"/>
      <c r="SFA808" s="31"/>
      <c r="SFB808" s="31"/>
      <c r="SFC808" s="31"/>
      <c r="SFD808" s="31"/>
      <c r="SFE808" s="31"/>
      <c r="SFF808" s="31"/>
      <c r="SFG808" s="31"/>
      <c r="SFH808" s="31"/>
      <c r="SFI808" s="31"/>
      <c r="SFJ808" s="31"/>
      <c r="SFK808" s="31"/>
      <c r="SFL808" s="31"/>
      <c r="SFM808" s="31"/>
      <c r="SFN808" s="31"/>
      <c r="SFO808" s="31"/>
      <c r="SFP808" s="31"/>
      <c r="SFQ808" s="31"/>
      <c r="SFR808" s="31"/>
      <c r="SFS808" s="31"/>
      <c r="SFT808" s="31"/>
      <c r="SFU808" s="31"/>
      <c r="SFV808" s="31"/>
      <c r="SFW808" s="31"/>
      <c r="SFX808" s="31"/>
      <c r="SFY808" s="31"/>
      <c r="SFZ808" s="31"/>
      <c r="SGA808" s="31"/>
      <c r="SGB808" s="31"/>
      <c r="SGC808" s="31"/>
      <c r="SGD808" s="31"/>
      <c r="SGE808" s="31"/>
      <c r="SGF808" s="31"/>
      <c r="SGG808" s="31"/>
      <c r="SGH808" s="31"/>
      <c r="SGI808" s="31"/>
      <c r="SGJ808" s="31"/>
      <c r="SGK808" s="31"/>
      <c r="SGL808" s="31"/>
      <c r="SGM808" s="31"/>
      <c r="SGN808" s="31"/>
      <c r="SGO808" s="31"/>
      <c r="SGP808" s="31"/>
      <c r="SGQ808" s="31"/>
      <c r="SGR808" s="31"/>
      <c r="SGS808" s="31"/>
      <c r="SGT808" s="31"/>
      <c r="SGU808" s="31"/>
      <c r="SGV808" s="31"/>
      <c r="SGW808" s="31"/>
      <c r="SGX808" s="31"/>
      <c r="SGY808" s="31"/>
      <c r="SGZ808" s="31"/>
      <c r="SHA808" s="31"/>
      <c r="SHB808" s="31"/>
      <c r="SHC808" s="31"/>
      <c r="SHD808" s="31"/>
      <c r="SHE808" s="31"/>
      <c r="SHF808" s="31"/>
      <c r="SHG808" s="31"/>
      <c r="SHH808" s="31"/>
      <c r="SHI808" s="31"/>
      <c r="SHJ808" s="31"/>
      <c r="SHK808" s="31"/>
      <c r="SHL808" s="31"/>
      <c r="SHM808" s="31"/>
      <c r="SHN808" s="31"/>
      <c r="SHO808" s="31"/>
      <c r="SHP808" s="31"/>
      <c r="SHQ808" s="31"/>
      <c r="SHR808" s="31"/>
      <c r="SHS808" s="31"/>
      <c r="SHT808" s="31"/>
      <c r="SHU808" s="31"/>
      <c r="SHV808" s="31"/>
      <c r="SHW808" s="31"/>
      <c r="SHX808" s="31"/>
      <c r="SHY808" s="31"/>
      <c r="SHZ808" s="31"/>
      <c r="SIA808" s="31"/>
      <c r="SIB808" s="31"/>
      <c r="SIC808" s="31"/>
      <c r="SID808" s="31"/>
      <c r="SIE808" s="31"/>
      <c r="SIF808" s="31"/>
      <c r="SIG808" s="31"/>
      <c r="SIH808" s="31"/>
      <c r="SII808" s="31"/>
      <c r="SIJ808" s="31"/>
      <c r="SIK808" s="31"/>
      <c r="SIL808" s="31"/>
      <c r="SIM808" s="31"/>
      <c r="SIN808" s="31"/>
      <c r="SIO808" s="31"/>
      <c r="SIP808" s="31"/>
      <c r="SIQ808" s="31"/>
      <c r="SIR808" s="31"/>
      <c r="SIS808" s="31"/>
      <c r="SIT808" s="31"/>
      <c r="SIU808" s="31"/>
      <c r="SIV808" s="31"/>
      <c r="SIW808" s="31"/>
      <c r="SIX808" s="31"/>
      <c r="SIY808" s="31"/>
      <c r="SIZ808" s="31"/>
      <c r="SJA808" s="31"/>
      <c r="SJB808" s="31"/>
      <c r="SJC808" s="31"/>
      <c r="SJD808" s="31"/>
      <c r="SJE808" s="31"/>
      <c r="SJF808" s="31"/>
      <c r="SJG808" s="31"/>
      <c r="SJH808" s="31"/>
      <c r="SJI808" s="31"/>
      <c r="SJJ808" s="31"/>
      <c r="SJK808" s="31"/>
      <c r="SJL808" s="31"/>
      <c r="SJM808" s="31"/>
      <c r="SJN808" s="31"/>
      <c r="SJO808" s="31"/>
      <c r="SJP808" s="31"/>
      <c r="SJQ808" s="31"/>
      <c r="SJR808" s="31"/>
      <c r="SJS808" s="31"/>
      <c r="SJT808" s="31"/>
      <c r="SJU808" s="31"/>
      <c r="SJV808" s="31"/>
      <c r="SJW808" s="31"/>
      <c r="SJX808" s="31"/>
      <c r="SJY808" s="31"/>
      <c r="SJZ808" s="31"/>
      <c r="SKA808" s="31"/>
      <c r="SKB808" s="31"/>
      <c r="SKC808" s="31"/>
      <c r="SKD808" s="31"/>
      <c r="SKE808" s="31"/>
      <c r="SKF808" s="31"/>
      <c r="SKG808" s="31"/>
      <c r="SKH808" s="31"/>
      <c r="SKI808" s="31"/>
      <c r="SKJ808" s="31"/>
      <c r="SKK808" s="31"/>
      <c r="SKL808" s="31"/>
      <c r="SKM808" s="31"/>
      <c r="SKN808" s="31"/>
      <c r="SKO808" s="31"/>
      <c r="SKP808" s="31"/>
      <c r="SKQ808" s="31"/>
      <c r="SKR808" s="31"/>
      <c r="SKS808" s="31"/>
      <c r="SKT808" s="31"/>
      <c r="SKU808" s="31"/>
      <c r="SKV808" s="31"/>
      <c r="SKW808" s="31"/>
      <c r="SKX808" s="31"/>
      <c r="SKY808" s="31"/>
      <c r="SKZ808" s="31"/>
      <c r="SLA808" s="31"/>
      <c r="SLB808" s="31"/>
      <c r="SLC808" s="31"/>
      <c r="SLD808" s="31"/>
      <c r="SLE808" s="31"/>
      <c r="SLF808" s="31"/>
      <c r="SLG808" s="31"/>
      <c r="SLH808" s="31"/>
      <c r="SLI808" s="31"/>
      <c r="SLJ808" s="31"/>
      <c r="SLK808" s="31"/>
      <c r="SLL808" s="31"/>
      <c r="SLM808" s="31"/>
      <c r="SLN808" s="31"/>
      <c r="SLO808" s="31"/>
      <c r="SLP808" s="31"/>
      <c r="SLQ808" s="31"/>
      <c r="SLR808" s="31"/>
      <c r="SLS808" s="31"/>
      <c r="SLT808" s="31"/>
      <c r="SLU808" s="31"/>
      <c r="SLV808" s="31"/>
      <c r="SLW808" s="31"/>
      <c r="SLX808" s="31"/>
      <c r="SLY808" s="31"/>
      <c r="SLZ808" s="31"/>
      <c r="SMA808" s="31"/>
      <c r="SMB808" s="31"/>
      <c r="SMC808" s="31"/>
      <c r="SMD808" s="31"/>
      <c r="SME808" s="31"/>
      <c r="SMF808" s="31"/>
      <c r="SMG808" s="31"/>
      <c r="SMH808" s="31"/>
      <c r="SMI808" s="31"/>
      <c r="SMJ808" s="31"/>
      <c r="SMK808" s="31"/>
      <c r="SML808" s="31"/>
      <c r="SMM808" s="31"/>
      <c r="SMN808" s="31"/>
      <c r="SMO808" s="31"/>
      <c r="SMP808" s="31"/>
      <c r="SMQ808" s="31"/>
      <c r="SMR808" s="31"/>
      <c r="SMS808" s="31"/>
      <c r="SMT808" s="31"/>
      <c r="SMU808" s="31"/>
      <c r="SMV808" s="31"/>
      <c r="SMW808" s="31"/>
      <c r="SMX808" s="31"/>
      <c r="SMY808" s="31"/>
      <c r="SMZ808" s="31"/>
      <c r="SNA808" s="31"/>
      <c r="SNB808" s="31"/>
      <c r="SNC808" s="31"/>
      <c r="SND808" s="31"/>
      <c r="SNE808" s="31"/>
      <c r="SNF808" s="31"/>
      <c r="SNG808" s="31"/>
      <c r="SNH808" s="31"/>
      <c r="SNI808" s="31"/>
      <c r="SNJ808" s="31"/>
      <c r="SNK808" s="31"/>
      <c r="SNL808" s="31"/>
      <c r="SNM808" s="31"/>
      <c r="SNN808" s="31"/>
      <c r="SNO808" s="31"/>
      <c r="SNP808" s="31"/>
      <c r="SNQ808" s="31"/>
      <c r="SNR808" s="31"/>
      <c r="SNS808" s="31"/>
      <c r="SNT808" s="31"/>
      <c r="SNU808" s="31"/>
      <c r="SNV808" s="31"/>
      <c r="SNW808" s="31"/>
      <c r="SNX808" s="31"/>
      <c r="SNY808" s="31"/>
      <c r="SNZ808" s="31"/>
      <c r="SOA808" s="31"/>
      <c r="SOB808" s="31"/>
      <c r="SOC808" s="31"/>
      <c r="SOD808" s="31"/>
      <c r="SOE808" s="31"/>
      <c r="SOF808" s="31"/>
      <c r="SOG808" s="31"/>
      <c r="SOH808" s="31"/>
      <c r="SOI808" s="31"/>
      <c r="SOJ808" s="31"/>
      <c r="SOK808" s="31"/>
      <c r="SOL808" s="31"/>
      <c r="SOM808" s="31"/>
      <c r="SON808" s="31"/>
      <c r="SOO808" s="31"/>
      <c r="SOP808" s="31"/>
      <c r="SOQ808" s="31"/>
      <c r="SOR808" s="31"/>
      <c r="SOS808" s="31"/>
      <c r="SOT808" s="31"/>
      <c r="SOU808" s="31"/>
      <c r="SOV808" s="31"/>
      <c r="SOW808" s="31"/>
      <c r="SOX808" s="31"/>
      <c r="SOY808" s="31"/>
      <c r="SOZ808" s="31"/>
      <c r="SPA808" s="31"/>
      <c r="SPB808" s="31"/>
      <c r="SPC808" s="31"/>
      <c r="SPD808" s="31"/>
      <c r="SPE808" s="31"/>
      <c r="SPF808" s="31"/>
      <c r="SPG808" s="31"/>
      <c r="SPH808" s="31"/>
      <c r="SPI808" s="31"/>
      <c r="SPJ808" s="31"/>
      <c r="SPK808" s="31"/>
      <c r="SPL808" s="31"/>
      <c r="SPM808" s="31"/>
      <c r="SPN808" s="31"/>
      <c r="SPO808" s="31"/>
      <c r="SPP808" s="31"/>
      <c r="SPQ808" s="31"/>
      <c r="SPR808" s="31"/>
      <c r="SPS808" s="31"/>
      <c r="SPT808" s="31"/>
      <c r="SPU808" s="31"/>
      <c r="SPV808" s="31"/>
      <c r="SPW808" s="31"/>
      <c r="SPX808" s="31"/>
      <c r="SPY808" s="31"/>
      <c r="SPZ808" s="31"/>
      <c r="SQA808" s="31"/>
      <c r="SQB808" s="31"/>
      <c r="SQC808" s="31"/>
      <c r="SQD808" s="31"/>
      <c r="SQE808" s="31"/>
      <c r="SQF808" s="31"/>
      <c r="SQG808" s="31"/>
      <c r="SQH808" s="31"/>
      <c r="SQI808" s="31"/>
      <c r="SQJ808" s="31"/>
      <c r="SQK808" s="31"/>
      <c r="SQL808" s="31"/>
      <c r="SQM808" s="31"/>
      <c r="SQN808" s="31"/>
      <c r="SQO808" s="31"/>
      <c r="SQP808" s="31"/>
      <c r="SQQ808" s="31"/>
      <c r="SQR808" s="31"/>
      <c r="SQS808" s="31"/>
      <c r="SQT808" s="31"/>
      <c r="SQU808" s="31"/>
      <c r="SQV808" s="31"/>
      <c r="SQW808" s="31"/>
      <c r="SQX808" s="31"/>
      <c r="SQY808" s="31"/>
      <c r="SQZ808" s="31"/>
      <c r="SRA808" s="31"/>
      <c r="SRB808" s="31"/>
      <c r="SRC808" s="31"/>
      <c r="SRD808" s="31"/>
      <c r="SRE808" s="31"/>
      <c r="SRF808" s="31"/>
      <c r="SRG808" s="31"/>
      <c r="SRH808" s="31"/>
      <c r="SRI808" s="31"/>
      <c r="SRJ808" s="31"/>
      <c r="SRK808" s="31"/>
      <c r="SRL808" s="31"/>
      <c r="SRM808" s="31"/>
      <c r="SRN808" s="31"/>
      <c r="SRO808" s="31"/>
      <c r="SRP808" s="31"/>
      <c r="SRQ808" s="31"/>
      <c r="SRR808" s="31"/>
      <c r="SRS808" s="31"/>
      <c r="SRT808" s="31"/>
      <c r="SRU808" s="31"/>
      <c r="SRV808" s="31"/>
      <c r="SRW808" s="31"/>
      <c r="SRX808" s="31"/>
      <c r="SRY808" s="31"/>
      <c r="SRZ808" s="31"/>
      <c r="SSA808" s="31"/>
      <c r="SSB808" s="31"/>
      <c r="SSC808" s="31"/>
      <c r="SSD808" s="31"/>
      <c r="SSE808" s="31"/>
      <c r="SSF808" s="31"/>
      <c r="SSG808" s="31"/>
      <c r="SSH808" s="31"/>
      <c r="SSI808" s="31"/>
      <c r="SSJ808" s="31"/>
      <c r="SSK808" s="31"/>
      <c r="SSL808" s="31"/>
      <c r="SSM808" s="31"/>
      <c r="SSN808" s="31"/>
      <c r="SSO808" s="31"/>
      <c r="SSP808" s="31"/>
      <c r="SSQ808" s="31"/>
      <c r="SSR808" s="31"/>
      <c r="SSS808" s="31"/>
      <c r="SST808" s="31"/>
      <c r="SSU808" s="31"/>
      <c r="SSV808" s="31"/>
      <c r="SSW808" s="31"/>
      <c r="SSX808" s="31"/>
      <c r="SSY808" s="31"/>
      <c r="SSZ808" s="31"/>
      <c r="STA808" s="31"/>
      <c r="STB808" s="31"/>
      <c r="STC808" s="31"/>
      <c r="STD808" s="31"/>
      <c r="STE808" s="31"/>
      <c r="STF808" s="31"/>
      <c r="STG808" s="31"/>
      <c r="STH808" s="31"/>
      <c r="STI808" s="31"/>
      <c r="STJ808" s="31"/>
      <c r="STK808" s="31"/>
      <c r="STL808" s="31"/>
      <c r="STM808" s="31"/>
      <c r="STN808" s="31"/>
      <c r="STO808" s="31"/>
      <c r="STP808" s="31"/>
      <c r="STQ808" s="31"/>
      <c r="STR808" s="31"/>
      <c r="STS808" s="31"/>
      <c r="STT808" s="31"/>
      <c r="STU808" s="31"/>
      <c r="STV808" s="31"/>
      <c r="STW808" s="31"/>
      <c r="STX808" s="31"/>
      <c r="STY808" s="31"/>
      <c r="STZ808" s="31"/>
      <c r="SUA808" s="31"/>
      <c r="SUB808" s="31"/>
      <c r="SUC808" s="31"/>
      <c r="SUD808" s="31"/>
      <c r="SUE808" s="31"/>
      <c r="SUF808" s="31"/>
      <c r="SUG808" s="31"/>
      <c r="SUH808" s="31"/>
      <c r="SUI808" s="31"/>
      <c r="SUJ808" s="31"/>
      <c r="SUK808" s="31"/>
      <c r="SUL808" s="31"/>
      <c r="SUM808" s="31"/>
      <c r="SUN808" s="31"/>
      <c r="SUO808" s="31"/>
      <c r="SUP808" s="31"/>
      <c r="SUQ808" s="31"/>
      <c r="SUR808" s="31"/>
      <c r="SUS808" s="31"/>
      <c r="SUT808" s="31"/>
      <c r="SUU808" s="31"/>
      <c r="SUV808" s="31"/>
      <c r="SUW808" s="31"/>
      <c r="SUX808" s="31"/>
      <c r="SUY808" s="31"/>
      <c r="SUZ808" s="31"/>
      <c r="SVA808" s="31"/>
      <c r="SVB808" s="31"/>
      <c r="SVC808" s="31"/>
      <c r="SVD808" s="31"/>
      <c r="SVE808" s="31"/>
      <c r="SVF808" s="31"/>
      <c r="SVG808" s="31"/>
      <c r="SVH808" s="31"/>
      <c r="SVI808" s="31"/>
      <c r="SVJ808" s="31"/>
      <c r="SVK808" s="31"/>
      <c r="SVL808" s="31"/>
      <c r="SVM808" s="31"/>
      <c r="SVN808" s="31"/>
      <c r="SVO808" s="31"/>
      <c r="SVP808" s="31"/>
      <c r="SVQ808" s="31"/>
      <c r="SVR808" s="31"/>
      <c r="SVS808" s="31"/>
      <c r="SVT808" s="31"/>
      <c r="SVU808" s="31"/>
      <c r="SVV808" s="31"/>
      <c r="SVW808" s="31"/>
      <c r="SVX808" s="31"/>
      <c r="SVY808" s="31"/>
      <c r="SVZ808" s="31"/>
      <c r="SWA808" s="31"/>
      <c r="SWB808" s="31"/>
      <c r="SWC808" s="31"/>
      <c r="SWD808" s="31"/>
      <c r="SWE808" s="31"/>
      <c r="SWF808" s="31"/>
      <c r="SWG808" s="31"/>
      <c r="SWH808" s="31"/>
      <c r="SWI808" s="31"/>
      <c r="SWJ808" s="31"/>
      <c r="SWK808" s="31"/>
      <c r="SWL808" s="31"/>
      <c r="SWM808" s="31"/>
      <c r="SWN808" s="31"/>
      <c r="SWO808" s="31"/>
      <c r="SWP808" s="31"/>
      <c r="SWQ808" s="31"/>
      <c r="SWR808" s="31"/>
      <c r="SWS808" s="31"/>
      <c r="SWT808" s="31"/>
      <c r="SWU808" s="31"/>
      <c r="SWV808" s="31"/>
      <c r="SWW808" s="31"/>
      <c r="SWX808" s="31"/>
      <c r="SWY808" s="31"/>
      <c r="SWZ808" s="31"/>
      <c r="SXA808" s="31"/>
      <c r="SXB808" s="31"/>
      <c r="SXC808" s="31"/>
      <c r="SXD808" s="31"/>
      <c r="SXE808" s="31"/>
      <c r="SXF808" s="31"/>
      <c r="SXG808" s="31"/>
      <c r="SXH808" s="31"/>
      <c r="SXI808" s="31"/>
      <c r="SXJ808" s="31"/>
      <c r="SXK808" s="31"/>
      <c r="SXL808" s="31"/>
      <c r="SXM808" s="31"/>
      <c r="SXN808" s="31"/>
      <c r="SXO808" s="31"/>
      <c r="SXP808" s="31"/>
      <c r="SXQ808" s="31"/>
      <c r="SXR808" s="31"/>
      <c r="SXS808" s="31"/>
      <c r="SXT808" s="31"/>
      <c r="SXU808" s="31"/>
      <c r="SXV808" s="31"/>
      <c r="SXW808" s="31"/>
      <c r="SXX808" s="31"/>
      <c r="SXY808" s="31"/>
      <c r="SXZ808" s="31"/>
      <c r="SYA808" s="31"/>
      <c r="SYB808" s="31"/>
      <c r="SYC808" s="31"/>
      <c r="SYD808" s="31"/>
      <c r="SYE808" s="31"/>
      <c r="SYF808" s="31"/>
      <c r="SYG808" s="31"/>
      <c r="SYH808" s="31"/>
      <c r="SYI808" s="31"/>
      <c r="SYJ808" s="31"/>
      <c r="SYK808" s="31"/>
      <c r="SYL808" s="31"/>
      <c r="SYM808" s="31"/>
      <c r="SYN808" s="31"/>
      <c r="SYO808" s="31"/>
      <c r="SYP808" s="31"/>
      <c r="SYQ808" s="31"/>
      <c r="SYR808" s="31"/>
      <c r="SYS808" s="31"/>
      <c r="SYT808" s="31"/>
      <c r="SYU808" s="31"/>
      <c r="SYV808" s="31"/>
      <c r="SYW808" s="31"/>
      <c r="SYX808" s="31"/>
      <c r="SYY808" s="31"/>
      <c r="SYZ808" s="31"/>
      <c r="SZA808" s="31"/>
      <c r="SZB808" s="31"/>
      <c r="SZC808" s="31"/>
      <c r="SZD808" s="31"/>
      <c r="SZE808" s="31"/>
      <c r="SZF808" s="31"/>
      <c r="SZG808" s="31"/>
      <c r="SZH808" s="31"/>
      <c r="SZI808" s="31"/>
      <c r="SZJ808" s="31"/>
      <c r="SZK808" s="31"/>
      <c r="SZL808" s="31"/>
      <c r="SZM808" s="31"/>
      <c r="SZN808" s="31"/>
      <c r="SZO808" s="31"/>
      <c r="SZP808" s="31"/>
      <c r="SZQ808" s="31"/>
      <c r="SZR808" s="31"/>
      <c r="SZS808" s="31"/>
      <c r="SZT808" s="31"/>
      <c r="SZU808" s="31"/>
      <c r="SZV808" s="31"/>
      <c r="SZW808" s="31"/>
      <c r="SZX808" s="31"/>
      <c r="SZY808" s="31"/>
      <c r="SZZ808" s="31"/>
      <c r="TAA808" s="31"/>
      <c r="TAB808" s="31"/>
      <c r="TAC808" s="31"/>
      <c r="TAD808" s="31"/>
      <c r="TAE808" s="31"/>
      <c r="TAF808" s="31"/>
      <c r="TAG808" s="31"/>
      <c r="TAH808" s="31"/>
      <c r="TAI808" s="31"/>
      <c r="TAJ808" s="31"/>
      <c r="TAK808" s="31"/>
      <c r="TAL808" s="31"/>
      <c r="TAM808" s="31"/>
      <c r="TAN808" s="31"/>
      <c r="TAO808" s="31"/>
      <c r="TAP808" s="31"/>
      <c r="TAQ808" s="31"/>
      <c r="TAR808" s="31"/>
      <c r="TAS808" s="31"/>
      <c r="TAT808" s="31"/>
      <c r="TAU808" s="31"/>
      <c r="TAV808" s="31"/>
      <c r="TAW808" s="31"/>
      <c r="TAX808" s="31"/>
      <c r="TAY808" s="31"/>
      <c r="TAZ808" s="31"/>
      <c r="TBA808" s="31"/>
      <c r="TBB808" s="31"/>
      <c r="TBC808" s="31"/>
      <c r="TBD808" s="31"/>
      <c r="TBE808" s="31"/>
      <c r="TBF808" s="31"/>
      <c r="TBG808" s="31"/>
      <c r="TBH808" s="31"/>
      <c r="TBI808" s="31"/>
      <c r="TBJ808" s="31"/>
      <c r="TBK808" s="31"/>
      <c r="TBL808" s="31"/>
      <c r="TBM808" s="31"/>
      <c r="TBN808" s="31"/>
      <c r="TBO808" s="31"/>
      <c r="TBP808" s="31"/>
      <c r="TBQ808" s="31"/>
      <c r="TBR808" s="31"/>
      <c r="TBS808" s="31"/>
      <c r="TBT808" s="31"/>
      <c r="TBU808" s="31"/>
      <c r="TBV808" s="31"/>
      <c r="TBW808" s="31"/>
      <c r="TBX808" s="31"/>
      <c r="TBY808" s="31"/>
      <c r="TBZ808" s="31"/>
      <c r="TCA808" s="31"/>
      <c r="TCB808" s="31"/>
      <c r="TCC808" s="31"/>
      <c r="TCD808" s="31"/>
      <c r="TCE808" s="31"/>
      <c r="TCF808" s="31"/>
      <c r="TCG808" s="31"/>
      <c r="TCH808" s="31"/>
      <c r="TCI808" s="31"/>
      <c r="TCJ808" s="31"/>
      <c r="TCK808" s="31"/>
      <c r="TCL808" s="31"/>
      <c r="TCM808" s="31"/>
      <c r="TCN808" s="31"/>
      <c r="TCO808" s="31"/>
      <c r="TCP808" s="31"/>
      <c r="TCQ808" s="31"/>
      <c r="TCR808" s="31"/>
      <c r="TCS808" s="31"/>
      <c r="TCT808" s="31"/>
      <c r="TCU808" s="31"/>
      <c r="TCV808" s="31"/>
      <c r="TCW808" s="31"/>
      <c r="TCX808" s="31"/>
      <c r="TCY808" s="31"/>
      <c r="TCZ808" s="31"/>
      <c r="TDA808" s="31"/>
      <c r="TDB808" s="31"/>
      <c r="TDC808" s="31"/>
      <c r="TDD808" s="31"/>
      <c r="TDE808" s="31"/>
      <c r="TDF808" s="31"/>
      <c r="TDG808" s="31"/>
      <c r="TDH808" s="31"/>
      <c r="TDI808" s="31"/>
      <c r="TDJ808" s="31"/>
      <c r="TDK808" s="31"/>
      <c r="TDL808" s="31"/>
      <c r="TDM808" s="31"/>
      <c r="TDN808" s="31"/>
      <c r="TDO808" s="31"/>
      <c r="TDP808" s="31"/>
      <c r="TDQ808" s="31"/>
      <c r="TDR808" s="31"/>
      <c r="TDS808" s="31"/>
      <c r="TDT808" s="31"/>
      <c r="TDU808" s="31"/>
      <c r="TDV808" s="31"/>
      <c r="TDW808" s="31"/>
      <c r="TDX808" s="31"/>
      <c r="TDY808" s="31"/>
      <c r="TDZ808" s="31"/>
      <c r="TEA808" s="31"/>
      <c r="TEB808" s="31"/>
      <c r="TEC808" s="31"/>
      <c r="TED808" s="31"/>
      <c r="TEE808" s="31"/>
      <c r="TEF808" s="31"/>
      <c r="TEG808" s="31"/>
      <c r="TEH808" s="31"/>
      <c r="TEI808" s="31"/>
      <c r="TEJ808" s="31"/>
      <c r="TEK808" s="31"/>
      <c r="TEL808" s="31"/>
      <c r="TEM808" s="31"/>
      <c r="TEN808" s="31"/>
      <c r="TEO808" s="31"/>
      <c r="TEP808" s="31"/>
      <c r="TEQ808" s="31"/>
      <c r="TER808" s="31"/>
      <c r="TES808" s="31"/>
      <c r="TET808" s="31"/>
      <c r="TEU808" s="31"/>
      <c r="TEV808" s="31"/>
      <c r="TEW808" s="31"/>
      <c r="TEX808" s="31"/>
      <c r="TEY808" s="31"/>
      <c r="TEZ808" s="31"/>
      <c r="TFA808" s="31"/>
      <c r="TFB808" s="31"/>
      <c r="TFC808" s="31"/>
      <c r="TFD808" s="31"/>
      <c r="TFE808" s="31"/>
      <c r="TFF808" s="31"/>
      <c r="TFG808" s="31"/>
      <c r="TFH808" s="31"/>
      <c r="TFI808" s="31"/>
      <c r="TFJ808" s="31"/>
      <c r="TFK808" s="31"/>
      <c r="TFL808" s="31"/>
      <c r="TFM808" s="31"/>
      <c r="TFN808" s="31"/>
      <c r="TFO808" s="31"/>
      <c r="TFP808" s="31"/>
      <c r="TFQ808" s="31"/>
      <c r="TFR808" s="31"/>
      <c r="TFS808" s="31"/>
      <c r="TFT808" s="31"/>
      <c r="TFU808" s="31"/>
      <c r="TFV808" s="31"/>
      <c r="TFW808" s="31"/>
      <c r="TFX808" s="31"/>
      <c r="TFY808" s="31"/>
      <c r="TFZ808" s="31"/>
      <c r="TGA808" s="31"/>
      <c r="TGB808" s="31"/>
      <c r="TGC808" s="31"/>
      <c r="TGD808" s="31"/>
      <c r="TGE808" s="31"/>
      <c r="TGF808" s="31"/>
      <c r="TGG808" s="31"/>
      <c r="TGH808" s="31"/>
      <c r="TGI808" s="31"/>
      <c r="TGJ808" s="31"/>
      <c r="TGK808" s="31"/>
      <c r="TGL808" s="31"/>
      <c r="TGM808" s="31"/>
      <c r="TGN808" s="31"/>
      <c r="TGO808" s="31"/>
      <c r="TGP808" s="31"/>
      <c r="TGQ808" s="31"/>
      <c r="TGR808" s="31"/>
      <c r="TGS808" s="31"/>
      <c r="TGT808" s="31"/>
      <c r="TGU808" s="31"/>
      <c r="TGV808" s="31"/>
      <c r="TGW808" s="31"/>
      <c r="TGX808" s="31"/>
      <c r="TGY808" s="31"/>
      <c r="TGZ808" s="31"/>
      <c r="THA808" s="31"/>
      <c r="THB808" s="31"/>
      <c r="THC808" s="31"/>
      <c r="THD808" s="31"/>
      <c r="THE808" s="31"/>
      <c r="THF808" s="31"/>
      <c r="THG808" s="31"/>
      <c r="THH808" s="31"/>
      <c r="THI808" s="31"/>
      <c r="THJ808" s="31"/>
      <c r="THK808" s="31"/>
      <c r="THL808" s="31"/>
      <c r="THM808" s="31"/>
      <c r="THN808" s="31"/>
      <c r="THO808" s="31"/>
      <c r="THP808" s="31"/>
      <c r="THQ808" s="31"/>
      <c r="THR808" s="31"/>
      <c r="THS808" s="31"/>
      <c r="THT808" s="31"/>
      <c r="THU808" s="31"/>
      <c r="THV808" s="31"/>
      <c r="THW808" s="31"/>
      <c r="THX808" s="31"/>
      <c r="THY808" s="31"/>
      <c r="THZ808" s="31"/>
      <c r="TIA808" s="31"/>
      <c r="TIB808" s="31"/>
      <c r="TIC808" s="31"/>
      <c r="TID808" s="31"/>
      <c r="TIE808" s="31"/>
      <c r="TIF808" s="31"/>
      <c r="TIG808" s="31"/>
      <c r="TIH808" s="31"/>
      <c r="TII808" s="31"/>
      <c r="TIJ808" s="31"/>
      <c r="TIK808" s="31"/>
      <c r="TIL808" s="31"/>
      <c r="TIM808" s="31"/>
      <c r="TIN808" s="31"/>
      <c r="TIO808" s="31"/>
      <c r="TIP808" s="31"/>
      <c r="TIQ808" s="31"/>
      <c r="TIR808" s="31"/>
      <c r="TIS808" s="31"/>
      <c r="TIT808" s="31"/>
      <c r="TIU808" s="31"/>
      <c r="TIV808" s="31"/>
      <c r="TIW808" s="31"/>
      <c r="TIX808" s="31"/>
      <c r="TIY808" s="31"/>
      <c r="TIZ808" s="31"/>
      <c r="TJA808" s="31"/>
      <c r="TJB808" s="31"/>
      <c r="TJC808" s="31"/>
      <c r="TJD808" s="31"/>
      <c r="TJE808" s="31"/>
      <c r="TJF808" s="31"/>
      <c r="TJG808" s="31"/>
      <c r="TJH808" s="31"/>
      <c r="TJI808" s="31"/>
      <c r="TJJ808" s="31"/>
      <c r="TJK808" s="31"/>
      <c r="TJL808" s="31"/>
      <c r="TJM808" s="31"/>
      <c r="TJN808" s="31"/>
      <c r="TJO808" s="31"/>
      <c r="TJP808" s="31"/>
      <c r="TJQ808" s="31"/>
      <c r="TJR808" s="31"/>
      <c r="TJS808" s="31"/>
      <c r="TJT808" s="31"/>
      <c r="TJU808" s="31"/>
      <c r="TJV808" s="31"/>
      <c r="TJW808" s="31"/>
      <c r="TJX808" s="31"/>
      <c r="TJY808" s="31"/>
      <c r="TJZ808" s="31"/>
      <c r="TKA808" s="31"/>
      <c r="TKB808" s="31"/>
      <c r="TKC808" s="31"/>
      <c r="TKD808" s="31"/>
      <c r="TKE808" s="31"/>
      <c r="TKF808" s="31"/>
      <c r="TKG808" s="31"/>
      <c r="TKH808" s="31"/>
      <c r="TKI808" s="31"/>
      <c r="TKJ808" s="31"/>
      <c r="TKK808" s="31"/>
      <c r="TKL808" s="31"/>
      <c r="TKM808" s="31"/>
      <c r="TKN808" s="31"/>
      <c r="TKO808" s="31"/>
      <c r="TKP808" s="31"/>
      <c r="TKQ808" s="31"/>
      <c r="TKR808" s="31"/>
      <c r="TKS808" s="31"/>
      <c r="TKT808" s="31"/>
      <c r="TKU808" s="31"/>
      <c r="TKV808" s="31"/>
      <c r="TKW808" s="31"/>
      <c r="TKX808" s="31"/>
      <c r="TKY808" s="31"/>
      <c r="TKZ808" s="31"/>
      <c r="TLA808" s="31"/>
      <c r="TLB808" s="31"/>
      <c r="TLC808" s="31"/>
      <c r="TLD808" s="31"/>
      <c r="TLE808" s="31"/>
      <c r="TLF808" s="31"/>
      <c r="TLG808" s="31"/>
      <c r="TLH808" s="31"/>
      <c r="TLI808" s="31"/>
      <c r="TLJ808" s="31"/>
      <c r="TLK808" s="31"/>
      <c r="TLL808" s="31"/>
      <c r="TLM808" s="31"/>
      <c r="TLN808" s="31"/>
      <c r="TLO808" s="31"/>
      <c r="TLP808" s="31"/>
      <c r="TLQ808" s="31"/>
      <c r="TLR808" s="31"/>
      <c r="TLS808" s="31"/>
      <c r="TLT808" s="31"/>
      <c r="TLU808" s="31"/>
      <c r="TLV808" s="31"/>
      <c r="TLW808" s="31"/>
      <c r="TLX808" s="31"/>
      <c r="TLY808" s="31"/>
      <c r="TLZ808" s="31"/>
      <c r="TMA808" s="31"/>
      <c r="TMB808" s="31"/>
      <c r="TMC808" s="31"/>
      <c r="TMD808" s="31"/>
      <c r="TME808" s="31"/>
      <c r="TMF808" s="31"/>
      <c r="TMG808" s="31"/>
      <c r="TMH808" s="31"/>
      <c r="TMI808" s="31"/>
      <c r="TMJ808" s="31"/>
      <c r="TMK808" s="31"/>
      <c r="TML808" s="31"/>
      <c r="TMM808" s="31"/>
      <c r="TMN808" s="31"/>
      <c r="TMO808" s="31"/>
      <c r="TMP808" s="31"/>
      <c r="TMQ808" s="31"/>
      <c r="TMR808" s="31"/>
      <c r="TMS808" s="31"/>
      <c r="TMT808" s="31"/>
      <c r="TMU808" s="31"/>
      <c r="TMV808" s="31"/>
      <c r="TMW808" s="31"/>
      <c r="TMX808" s="31"/>
      <c r="TMY808" s="31"/>
      <c r="TMZ808" s="31"/>
      <c r="TNA808" s="31"/>
      <c r="TNB808" s="31"/>
      <c r="TNC808" s="31"/>
      <c r="TND808" s="31"/>
      <c r="TNE808" s="31"/>
      <c r="TNF808" s="31"/>
      <c r="TNG808" s="31"/>
      <c r="TNH808" s="31"/>
      <c r="TNI808" s="31"/>
      <c r="TNJ808" s="31"/>
      <c r="TNK808" s="31"/>
      <c r="TNL808" s="31"/>
      <c r="TNM808" s="31"/>
      <c r="TNN808" s="31"/>
      <c r="TNO808" s="31"/>
      <c r="TNP808" s="31"/>
      <c r="TNQ808" s="31"/>
      <c r="TNR808" s="31"/>
      <c r="TNS808" s="31"/>
      <c r="TNT808" s="31"/>
      <c r="TNU808" s="31"/>
      <c r="TNV808" s="31"/>
      <c r="TNW808" s="31"/>
      <c r="TNX808" s="31"/>
      <c r="TNY808" s="31"/>
      <c r="TNZ808" s="31"/>
      <c r="TOA808" s="31"/>
      <c r="TOB808" s="31"/>
      <c r="TOC808" s="31"/>
      <c r="TOD808" s="31"/>
      <c r="TOE808" s="31"/>
      <c r="TOF808" s="31"/>
      <c r="TOG808" s="31"/>
      <c r="TOH808" s="31"/>
      <c r="TOI808" s="31"/>
      <c r="TOJ808" s="31"/>
      <c r="TOK808" s="31"/>
      <c r="TOL808" s="31"/>
      <c r="TOM808" s="31"/>
      <c r="TON808" s="31"/>
      <c r="TOO808" s="31"/>
      <c r="TOP808" s="31"/>
      <c r="TOQ808" s="31"/>
      <c r="TOR808" s="31"/>
      <c r="TOS808" s="31"/>
      <c r="TOT808" s="31"/>
      <c r="TOU808" s="31"/>
      <c r="TOV808" s="31"/>
      <c r="TOW808" s="31"/>
      <c r="TOX808" s="31"/>
      <c r="TOY808" s="31"/>
      <c r="TOZ808" s="31"/>
      <c r="TPA808" s="31"/>
      <c r="TPB808" s="31"/>
      <c r="TPC808" s="31"/>
      <c r="TPD808" s="31"/>
      <c r="TPE808" s="31"/>
      <c r="TPF808" s="31"/>
      <c r="TPG808" s="31"/>
      <c r="TPH808" s="31"/>
      <c r="TPI808" s="31"/>
      <c r="TPJ808" s="31"/>
      <c r="TPK808" s="31"/>
      <c r="TPL808" s="31"/>
      <c r="TPM808" s="31"/>
      <c r="TPN808" s="31"/>
      <c r="TPO808" s="31"/>
      <c r="TPP808" s="31"/>
      <c r="TPQ808" s="31"/>
      <c r="TPR808" s="31"/>
      <c r="TPS808" s="31"/>
      <c r="TPT808" s="31"/>
      <c r="TPU808" s="31"/>
      <c r="TPV808" s="31"/>
      <c r="TPW808" s="31"/>
      <c r="TPX808" s="31"/>
      <c r="TPY808" s="31"/>
      <c r="TPZ808" s="31"/>
      <c r="TQA808" s="31"/>
      <c r="TQB808" s="31"/>
      <c r="TQC808" s="31"/>
      <c r="TQD808" s="31"/>
      <c r="TQE808" s="31"/>
      <c r="TQF808" s="31"/>
      <c r="TQG808" s="31"/>
      <c r="TQH808" s="31"/>
      <c r="TQI808" s="31"/>
      <c r="TQJ808" s="31"/>
      <c r="TQK808" s="31"/>
      <c r="TQL808" s="31"/>
      <c r="TQM808" s="31"/>
      <c r="TQN808" s="31"/>
      <c r="TQO808" s="31"/>
      <c r="TQP808" s="31"/>
      <c r="TQQ808" s="31"/>
      <c r="TQR808" s="31"/>
      <c r="TQS808" s="31"/>
      <c r="TQT808" s="31"/>
      <c r="TQU808" s="31"/>
      <c r="TQV808" s="31"/>
      <c r="TQW808" s="31"/>
      <c r="TQX808" s="31"/>
      <c r="TQY808" s="31"/>
      <c r="TQZ808" s="31"/>
      <c r="TRA808" s="31"/>
      <c r="TRB808" s="31"/>
      <c r="TRC808" s="31"/>
      <c r="TRD808" s="31"/>
      <c r="TRE808" s="31"/>
      <c r="TRF808" s="31"/>
      <c r="TRG808" s="31"/>
      <c r="TRH808" s="31"/>
      <c r="TRI808" s="31"/>
      <c r="TRJ808" s="31"/>
      <c r="TRK808" s="31"/>
      <c r="TRL808" s="31"/>
      <c r="TRM808" s="31"/>
      <c r="TRN808" s="31"/>
      <c r="TRO808" s="31"/>
      <c r="TRP808" s="31"/>
      <c r="TRQ808" s="31"/>
      <c r="TRR808" s="31"/>
      <c r="TRS808" s="31"/>
      <c r="TRT808" s="31"/>
      <c r="TRU808" s="31"/>
      <c r="TRV808" s="31"/>
      <c r="TRW808" s="31"/>
      <c r="TRX808" s="31"/>
      <c r="TRY808" s="31"/>
      <c r="TRZ808" s="31"/>
      <c r="TSA808" s="31"/>
      <c r="TSB808" s="31"/>
      <c r="TSC808" s="31"/>
      <c r="TSD808" s="31"/>
      <c r="TSE808" s="31"/>
      <c r="TSF808" s="31"/>
      <c r="TSG808" s="31"/>
      <c r="TSH808" s="31"/>
      <c r="TSI808" s="31"/>
      <c r="TSJ808" s="31"/>
      <c r="TSK808" s="31"/>
      <c r="TSL808" s="31"/>
      <c r="TSM808" s="31"/>
      <c r="TSN808" s="31"/>
      <c r="TSO808" s="31"/>
      <c r="TSP808" s="31"/>
      <c r="TSQ808" s="31"/>
      <c r="TSR808" s="31"/>
      <c r="TSS808" s="31"/>
      <c r="TST808" s="31"/>
      <c r="TSU808" s="31"/>
      <c r="TSV808" s="31"/>
      <c r="TSW808" s="31"/>
      <c r="TSX808" s="31"/>
      <c r="TSY808" s="31"/>
      <c r="TSZ808" s="31"/>
      <c r="TTA808" s="31"/>
      <c r="TTB808" s="31"/>
      <c r="TTC808" s="31"/>
      <c r="TTD808" s="31"/>
      <c r="TTE808" s="31"/>
      <c r="TTF808" s="31"/>
      <c r="TTG808" s="31"/>
      <c r="TTH808" s="31"/>
      <c r="TTI808" s="31"/>
      <c r="TTJ808" s="31"/>
      <c r="TTK808" s="31"/>
      <c r="TTL808" s="31"/>
      <c r="TTM808" s="31"/>
      <c r="TTN808" s="31"/>
      <c r="TTO808" s="31"/>
      <c r="TTP808" s="31"/>
      <c r="TTQ808" s="31"/>
      <c r="TTR808" s="31"/>
      <c r="TTS808" s="31"/>
      <c r="TTT808" s="31"/>
      <c r="TTU808" s="31"/>
      <c r="TTV808" s="31"/>
      <c r="TTW808" s="31"/>
      <c r="TTX808" s="31"/>
      <c r="TTY808" s="31"/>
      <c r="TTZ808" s="31"/>
      <c r="TUA808" s="31"/>
      <c r="TUB808" s="31"/>
      <c r="TUC808" s="31"/>
      <c r="TUD808" s="31"/>
      <c r="TUE808" s="31"/>
      <c r="TUF808" s="31"/>
      <c r="TUG808" s="31"/>
      <c r="TUH808" s="31"/>
      <c r="TUI808" s="31"/>
      <c r="TUJ808" s="31"/>
      <c r="TUK808" s="31"/>
      <c r="TUL808" s="31"/>
      <c r="TUM808" s="31"/>
      <c r="TUN808" s="31"/>
      <c r="TUO808" s="31"/>
      <c r="TUP808" s="31"/>
      <c r="TUQ808" s="31"/>
      <c r="TUR808" s="31"/>
      <c r="TUS808" s="31"/>
      <c r="TUT808" s="31"/>
      <c r="TUU808" s="31"/>
      <c r="TUV808" s="31"/>
      <c r="TUW808" s="31"/>
      <c r="TUX808" s="31"/>
      <c r="TUY808" s="31"/>
      <c r="TUZ808" s="31"/>
      <c r="TVA808" s="31"/>
      <c r="TVB808" s="31"/>
      <c r="TVC808" s="31"/>
      <c r="TVD808" s="31"/>
      <c r="TVE808" s="31"/>
      <c r="TVF808" s="31"/>
      <c r="TVG808" s="31"/>
      <c r="TVH808" s="31"/>
      <c r="TVI808" s="31"/>
      <c r="TVJ808" s="31"/>
      <c r="TVK808" s="31"/>
      <c r="TVL808" s="31"/>
      <c r="TVM808" s="31"/>
      <c r="TVN808" s="31"/>
      <c r="TVO808" s="31"/>
      <c r="TVP808" s="31"/>
      <c r="TVQ808" s="31"/>
      <c r="TVR808" s="31"/>
      <c r="TVS808" s="31"/>
      <c r="TVT808" s="31"/>
      <c r="TVU808" s="31"/>
      <c r="TVV808" s="31"/>
      <c r="TVW808" s="31"/>
      <c r="TVX808" s="31"/>
      <c r="TVY808" s="31"/>
      <c r="TVZ808" s="31"/>
      <c r="TWA808" s="31"/>
      <c r="TWB808" s="31"/>
      <c r="TWC808" s="31"/>
      <c r="TWD808" s="31"/>
      <c r="TWE808" s="31"/>
      <c r="TWF808" s="31"/>
      <c r="TWG808" s="31"/>
      <c r="TWH808" s="31"/>
      <c r="TWI808" s="31"/>
      <c r="TWJ808" s="31"/>
      <c r="TWK808" s="31"/>
      <c r="TWL808" s="31"/>
      <c r="TWM808" s="31"/>
      <c r="TWN808" s="31"/>
      <c r="TWO808" s="31"/>
      <c r="TWP808" s="31"/>
      <c r="TWQ808" s="31"/>
      <c r="TWR808" s="31"/>
      <c r="TWS808" s="31"/>
      <c r="TWT808" s="31"/>
      <c r="TWU808" s="31"/>
      <c r="TWV808" s="31"/>
      <c r="TWW808" s="31"/>
      <c r="TWX808" s="31"/>
      <c r="TWY808" s="31"/>
      <c r="TWZ808" s="31"/>
      <c r="TXA808" s="31"/>
      <c r="TXB808" s="31"/>
      <c r="TXC808" s="31"/>
      <c r="TXD808" s="31"/>
      <c r="TXE808" s="31"/>
      <c r="TXF808" s="31"/>
      <c r="TXG808" s="31"/>
      <c r="TXH808" s="31"/>
      <c r="TXI808" s="31"/>
      <c r="TXJ808" s="31"/>
      <c r="TXK808" s="31"/>
      <c r="TXL808" s="31"/>
      <c r="TXM808" s="31"/>
      <c r="TXN808" s="31"/>
      <c r="TXO808" s="31"/>
      <c r="TXP808" s="31"/>
      <c r="TXQ808" s="31"/>
      <c r="TXR808" s="31"/>
      <c r="TXS808" s="31"/>
      <c r="TXT808" s="31"/>
      <c r="TXU808" s="31"/>
      <c r="TXV808" s="31"/>
      <c r="TXW808" s="31"/>
      <c r="TXX808" s="31"/>
      <c r="TXY808" s="31"/>
      <c r="TXZ808" s="31"/>
      <c r="TYA808" s="31"/>
      <c r="TYB808" s="31"/>
      <c r="TYC808" s="31"/>
      <c r="TYD808" s="31"/>
      <c r="TYE808" s="31"/>
      <c r="TYF808" s="31"/>
      <c r="TYG808" s="31"/>
      <c r="TYH808" s="31"/>
      <c r="TYI808" s="31"/>
      <c r="TYJ808" s="31"/>
      <c r="TYK808" s="31"/>
      <c r="TYL808" s="31"/>
      <c r="TYM808" s="31"/>
      <c r="TYN808" s="31"/>
      <c r="TYO808" s="31"/>
      <c r="TYP808" s="31"/>
      <c r="TYQ808" s="31"/>
      <c r="TYR808" s="31"/>
      <c r="TYS808" s="31"/>
      <c r="TYT808" s="31"/>
      <c r="TYU808" s="31"/>
      <c r="TYV808" s="31"/>
      <c r="TYW808" s="31"/>
      <c r="TYX808" s="31"/>
      <c r="TYY808" s="31"/>
      <c r="TYZ808" s="31"/>
      <c r="TZA808" s="31"/>
      <c r="TZB808" s="31"/>
      <c r="TZC808" s="31"/>
      <c r="TZD808" s="31"/>
      <c r="TZE808" s="31"/>
      <c r="TZF808" s="31"/>
      <c r="TZG808" s="31"/>
      <c r="TZH808" s="31"/>
      <c r="TZI808" s="31"/>
      <c r="TZJ808" s="31"/>
      <c r="TZK808" s="31"/>
      <c r="TZL808" s="31"/>
      <c r="TZM808" s="31"/>
      <c r="TZN808" s="31"/>
      <c r="TZO808" s="31"/>
      <c r="TZP808" s="31"/>
      <c r="TZQ808" s="31"/>
      <c r="TZR808" s="31"/>
      <c r="TZS808" s="31"/>
      <c r="TZT808" s="31"/>
      <c r="TZU808" s="31"/>
      <c r="TZV808" s="31"/>
      <c r="TZW808" s="31"/>
      <c r="TZX808" s="31"/>
      <c r="TZY808" s="31"/>
      <c r="TZZ808" s="31"/>
      <c r="UAA808" s="31"/>
      <c r="UAB808" s="31"/>
      <c r="UAC808" s="31"/>
      <c r="UAD808" s="31"/>
      <c r="UAE808" s="31"/>
      <c r="UAF808" s="31"/>
      <c r="UAG808" s="31"/>
      <c r="UAH808" s="31"/>
      <c r="UAI808" s="31"/>
      <c r="UAJ808" s="31"/>
      <c r="UAK808" s="31"/>
      <c r="UAL808" s="31"/>
      <c r="UAM808" s="31"/>
      <c r="UAN808" s="31"/>
      <c r="UAO808" s="31"/>
      <c r="UAP808" s="31"/>
      <c r="UAQ808" s="31"/>
      <c r="UAR808" s="31"/>
      <c r="UAS808" s="31"/>
      <c r="UAT808" s="31"/>
      <c r="UAU808" s="31"/>
      <c r="UAV808" s="31"/>
      <c r="UAW808" s="31"/>
      <c r="UAX808" s="31"/>
      <c r="UAY808" s="31"/>
      <c r="UAZ808" s="31"/>
      <c r="UBA808" s="31"/>
      <c r="UBB808" s="31"/>
      <c r="UBC808" s="31"/>
      <c r="UBD808" s="31"/>
      <c r="UBE808" s="31"/>
      <c r="UBF808" s="31"/>
      <c r="UBG808" s="31"/>
      <c r="UBH808" s="31"/>
      <c r="UBI808" s="31"/>
      <c r="UBJ808" s="31"/>
      <c r="UBK808" s="31"/>
      <c r="UBL808" s="31"/>
      <c r="UBM808" s="31"/>
      <c r="UBN808" s="31"/>
      <c r="UBO808" s="31"/>
      <c r="UBP808" s="31"/>
      <c r="UBQ808" s="31"/>
      <c r="UBR808" s="31"/>
      <c r="UBS808" s="31"/>
      <c r="UBT808" s="31"/>
      <c r="UBU808" s="31"/>
      <c r="UBV808" s="31"/>
      <c r="UBW808" s="31"/>
      <c r="UBX808" s="31"/>
      <c r="UBY808" s="31"/>
      <c r="UBZ808" s="31"/>
      <c r="UCA808" s="31"/>
      <c r="UCB808" s="31"/>
      <c r="UCC808" s="31"/>
      <c r="UCD808" s="31"/>
      <c r="UCE808" s="31"/>
      <c r="UCF808" s="31"/>
      <c r="UCG808" s="31"/>
      <c r="UCH808" s="31"/>
      <c r="UCI808" s="31"/>
      <c r="UCJ808" s="31"/>
      <c r="UCK808" s="31"/>
      <c r="UCL808" s="31"/>
      <c r="UCM808" s="31"/>
      <c r="UCN808" s="31"/>
      <c r="UCO808" s="31"/>
      <c r="UCP808" s="31"/>
      <c r="UCQ808" s="31"/>
      <c r="UCR808" s="31"/>
      <c r="UCS808" s="31"/>
      <c r="UCT808" s="31"/>
      <c r="UCU808" s="31"/>
      <c r="UCV808" s="31"/>
      <c r="UCW808" s="31"/>
      <c r="UCX808" s="31"/>
      <c r="UCY808" s="31"/>
      <c r="UCZ808" s="31"/>
      <c r="UDA808" s="31"/>
      <c r="UDB808" s="31"/>
      <c r="UDC808" s="31"/>
      <c r="UDD808" s="31"/>
      <c r="UDE808" s="31"/>
      <c r="UDF808" s="31"/>
      <c r="UDG808" s="31"/>
      <c r="UDH808" s="31"/>
      <c r="UDI808" s="31"/>
      <c r="UDJ808" s="31"/>
      <c r="UDK808" s="31"/>
      <c r="UDL808" s="31"/>
      <c r="UDM808" s="31"/>
      <c r="UDN808" s="31"/>
      <c r="UDO808" s="31"/>
      <c r="UDP808" s="31"/>
      <c r="UDQ808" s="31"/>
      <c r="UDR808" s="31"/>
      <c r="UDS808" s="31"/>
      <c r="UDT808" s="31"/>
      <c r="UDU808" s="31"/>
      <c r="UDV808" s="31"/>
      <c r="UDW808" s="31"/>
      <c r="UDX808" s="31"/>
      <c r="UDY808" s="31"/>
      <c r="UDZ808" s="31"/>
      <c r="UEA808" s="31"/>
      <c r="UEB808" s="31"/>
      <c r="UEC808" s="31"/>
      <c r="UED808" s="31"/>
      <c r="UEE808" s="31"/>
      <c r="UEF808" s="31"/>
      <c r="UEG808" s="31"/>
      <c r="UEH808" s="31"/>
      <c r="UEI808" s="31"/>
      <c r="UEJ808" s="31"/>
      <c r="UEK808" s="31"/>
      <c r="UEL808" s="31"/>
      <c r="UEM808" s="31"/>
      <c r="UEN808" s="31"/>
      <c r="UEO808" s="31"/>
      <c r="UEP808" s="31"/>
      <c r="UEQ808" s="31"/>
      <c r="UER808" s="31"/>
      <c r="UES808" s="31"/>
      <c r="UET808" s="31"/>
      <c r="UEU808" s="31"/>
      <c r="UEV808" s="31"/>
      <c r="UEW808" s="31"/>
      <c r="UEX808" s="31"/>
      <c r="UEY808" s="31"/>
      <c r="UEZ808" s="31"/>
      <c r="UFA808" s="31"/>
      <c r="UFB808" s="31"/>
      <c r="UFC808" s="31"/>
      <c r="UFD808" s="31"/>
      <c r="UFE808" s="31"/>
      <c r="UFF808" s="31"/>
      <c r="UFG808" s="31"/>
      <c r="UFH808" s="31"/>
      <c r="UFI808" s="31"/>
      <c r="UFJ808" s="31"/>
      <c r="UFK808" s="31"/>
      <c r="UFL808" s="31"/>
      <c r="UFM808" s="31"/>
      <c r="UFN808" s="31"/>
      <c r="UFO808" s="31"/>
      <c r="UFP808" s="31"/>
      <c r="UFQ808" s="31"/>
      <c r="UFR808" s="31"/>
      <c r="UFS808" s="31"/>
      <c r="UFT808" s="31"/>
      <c r="UFU808" s="31"/>
      <c r="UFV808" s="31"/>
      <c r="UFW808" s="31"/>
      <c r="UFX808" s="31"/>
      <c r="UFY808" s="31"/>
      <c r="UFZ808" s="31"/>
      <c r="UGA808" s="31"/>
      <c r="UGB808" s="31"/>
      <c r="UGC808" s="31"/>
      <c r="UGD808" s="31"/>
      <c r="UGE808" s="31"/>
      <c r="UGF808" s="31"/>
      <c r="UGG808" s="31"/>
      <c r="UGH808" s="31"/>
      <c r="UGI808" s="31"/>
      <c r="UGJ808" s="31"/>
      <c r="UGK808" s="31"/>
      <c r="UGL808" s="31"/>
      <c r="UGM808" s="31"/>
      <c r="UGN808" s="31"/>
      <c r="UGO808" s="31"/>
      <c r="UGP808" s="31"/>
      <c r="UGQ808" s="31"/>
      <c r="UGR808" s="31"/>
      <c r="UGS808" s="31"/>
      <c r="UGT808" s="31"/>
      <c r="UGU808" s="31"/>
      <c r="UGV808" s="31"/>
      <c r="UGW808" s="31"/>
      <c r="UGX808" s="31"/>
      <c r="UGY808" s="31"/>
      <c r="UGZ808" s="31"/>
      <c r="UHA808" s="31"/>
      <c r="UHB808" s="31"/>
      <c r="UHC808" s="31"/>
      <c r="UHD808" s="31"/>
      <c r="UHE808" s="31"/>
      <c r="UHF808" s="31"/>
      <c r="UHG808" s="31"/>
      <c r="UHH808" s="31"/>
      <c r="UHI808" s="31"/>
      <c r="UHJ808" s="31"/>
      <c r="UHK808" s="31"/>
      <c r="UHL808" s="31"/>
      <c r="UHM808" s="31"/>
      <c r="UHN808" s="31"/>
      <c r="UHO808" s="31"/>
      <c r="UHP808" s="31"/>
      <c r="UHQ808" s="31"/>
      <c r="UHR808" s="31"/>
      <c r="UHS808" s="31"/>
      <c r="UHT808" s="31"/>
      <c r="UHU808" s="31"/>
      <c r="UHV808" s="31"/>
      <c r="UHW808" s="31"/>
      <c r="UHX808" s="31"/>
      <c r="UHY808" s="31"/>
      <c r="UHZ808" s="31"/>
      <c r="UIA808" s="31"/>
      <c r="UIB808" s="31"/>
      <c r="UIC808" s="31"/>
      <c r="UID808" s="31"/>
      <c r="UIE808" s="31"/>
      <c r="UIF808" s="31"/>
      <c r="UIG808" s="31"/>
      <c r="UIH808" s="31"/>
      <c r="UII808" s="31"/>
      <c r="UIJ808" s="31"/>
      <c r="UIK808" s="31"/>
      <c r="UIL808" s="31"/>
      <c r="UIM808" s="31"/>
      <c r="UIN808" s="31"/>
      <c r="UIO808" s="31"/>
      <c r="UIP808" s="31"/>
      <c r="UIQ808" s="31"/>
      <c r="UIR808" s="31"/>
      <c r="UIS808" s="31"/>
      <c r="UIT808" s="31"/>
      <c r="UIU808" s="31"/>
      <c r="UIV808" s="31"/>
      <c r="UIW808" s="31"/>
      <c r="UIX808" s="31"/>
      <c r="UIY808" s="31"/>
      <c r="UIZ808" s="31"/>
      <c r="UJA808" s="31"/>
      <c r="UJB808" s="31"/>
      <c r="UJC808" s="31"/>
      <c r="UJD808" s="31"/>
      <c r="UJE808" s="31"/>
      <c r="UJF808" s="31"/>
      <c r="UJG808" s="31"/>
      <c r="UJH808" s="31"/>
      <c r="UJI808" s="31"/>
      <c r="UJJ808" s="31"/>
      <c r="UJK808" s="31"/>
      <c r="UJL808" s="31"/>
      <c r="UJM808" s="31"/>
      <c r="UJN808" s="31"/>
      <c r="UJO808" s="31"/>
      <c r="UJP808" s="31"/>
      <c r="UJQ808" s="31"/>
      <c r="UJR808" s="31"/>
      <c r="UJS808" s="31"/>
      <c r="UJT808" s="31"/>
      <c r="UJU808" s="31"/>
      <c r="UJV808" s="31"/>
      <c r="UJW808" s="31"/>
      <c r="UJX808" s="31"/>
      <c r="UJY808" s="31"/>
      <c r="UJZ808" s="31"/>
      <c r="UKA808" s="31"/>
      <c r="UKB808" s="31"/>
      <c r="UKC808" s="31"/>
      <c r="UKD808" s="31"/>
      <c r="UKE808" s="31"/>
      <c r="UKF808" s="31"/>
      <c r="UKG808" s="31"/>
      <c r="UKH808" s="31"/>
      <c r="UKI808" s="31"/>
      <c r="UKJ808" s="31"/>
      <c r="UKK808" s="31"/>
      <c r="UKL808" s="31"/>
      <c r="UKM808" s="31"/>
      <c r="UKN808" s="31"/>
      <c r="UKO808" s="31"/>
      <c r="UKP808" s="31"/>
      <c r="UKQ808" s="31"/>
      <c r="UKR808" s="31"/>
      <c r="UKS808" s="31"/>
      <c r="UKT808" s="31"/>
      <c r="UKU808" s="31"/>
      <c r="UKV808" s="31"/>
      <c r="UKW808" s="31"/>
      <c r="UKX808" s="31"/>
      <c r="UKY808" s="31"/>
      <c r="UKZ808" s="31"/>
      <c r="ULA808" s="31"/>
      <c r="ULB808" s="31"/>
      <c r="ULC808" s="31"/>
      <c r="ULD808" s="31"/>
      <c r="ULE808" s="31"/>
      <c r="ULF808" s="31"/>
      <c r="ULG808" s="31"/>
      <c r="ULH808" s="31"/>
      <c r="ULI808" s="31"/>
      <c r="ULJ808" s="31"/>
      <c r="ULK808" s="31"/>
      <c r="ULL808" s="31"/>
      <c r="ULM808" s="31"/>
      <c r="ULN808" s="31"/>
      <c r="ULO808" s="31"/>
      <c r="ULP808" s="31"/>
      <c r="ULQ808" s="31"/>
      <c r="ULR808" s="31"/>
      <c r="ULS808" s="31"/>
      <c r="ULT808" s="31"/>
      <c r="ULU808" s="31"/>
      <c r="ULV808" s="31"/>
      <c r="ULW808" s="31"/>
      <c r="ULX808" s="31"/>
      <c r="ULY808" s="31"/>
      <c r="ULZ808" s="31"/>
      <c r="UMA808" s="31"/>
      <c r="UMB808" s="31"/>
      <c r="UMC808" s="31"/>
      <c r="UMD808" s="31"/>
      <c r="UME808" s="31"/>
      <c r="UMF808" s="31"/>
      <c r="UMG808" s="31"/>
      <c r="UMH808" s="31"/>
      <c r="UMI808" s="31"/>
      <c r="UMJ808" s="31"/>
      <c r="UMK808" s="31"/>
      <c r="UML808" s="31"/>
      <c r="UMM808" s="31"/>
      <c r="UMN808" s="31"/>
      <c r="UMO808" s="31"/>
      <c r="UMP808" s="31"/>
      <c r="UMQ808" s="31"/>
      <c r="UMR808" s="31"/>
      <c r="UMS808" s="31"/>
      <c r="UMT808" s="31"/>
      <c r="UMU808" s="31"/>
      <c r="UMV808" s="31"/>
      <c r="UMW808" s="31"/>
      <c r="UMX808" s="31"/>
      <c r="UMY808" s="31"/>
      <c r="UMZ808" s="31"/>
      <c r="UNA808" s="31"/>
      <c r="UNB808" s="31"/>
      <c r="UNC808" s="31"/>
      <c r="UND808" s="31"/>
      <c r="UNE808" s="31"/>
      <c r="UNF808" s="31"/>
      <c r="UNG808" s="31"/>
      <c r="UNH808" s="31"/>
      <c r="UNI808" s="31"/>
      <c r="UNJ808" s="31"/>
      <c r="UNK808" s="31"/>
      <c r="UNL808" s="31"/>
      <c r="UNM808" s="31"/>
      <c r="UNN808" s="31"/>
      <c r="UNO808" s="31"/>
      <c r="UNP808" s="31"/>
      <c r="UNQ808" s="31"/>
      <c r="UNR808" s="31"/>
      <c r="UNS808" s="31"/>
      <c r="UNT808" s="31"/>
      <c r="UNU808" s="31"/>
      <c r="UNV808" s="31"/>
      <c r="UNW808" s="31"/>
      <c r="UNX808" s="31"/>
      <c r="UNY808" s="31"/>
      <c r="UNZ808" s="31"/>
      <c r="UOA808" s="31"/>
      <c r="UOB808" s="31"/>
      <c r="UOC808" s="31"/>
      <c r="UOD808" s="31"/>
      <c r="UOE808" s="31"/>
      <c r="UOF808" s="31"/>
      <c r="UOG808" s="31"/>
      <c r="UOH808" s="31"/>
      <c r="UOI808" s="31"/>
      <c r="UOJ808" s="31"/>
      <c r="UOK808" s="31"/>
      <c r="UOL808" s="31"/>
      <c r="UOM808" s="31"/>
      <c r="UON808" s="31"/>
      <c r="UOO808" s="31"/>
      <c r="UOP808" s="31"/>
      <c r="UOQ808" s="31"/>
      <c r="UOR808" s="31"/>
      <c r="UOS808" s="31"/>
      <c r="UOT808" s="31"/>
      <c r="UOU808" s="31"/>
      <c r="UOV808" s="31"/>
      <c r="UOW808" s="31"/>
      <c r="UOX808" s="31"/>
      <c r="UOY808" s="31"/>
      <c r="UOZ808" s="31"/>
      <c r="UPA808" s="31"/>
      <c r="UPB808" s="31"/>
      <c r="UPC808" s="31"/>
      <c r="UPD808" s="31"/>
      <c r="UPE808" s="31"/>
      <c r="UPF808" s="31"/>
      <c r="UPG808" s="31"/>
      <c r="UPH808" s="31"/>
      <c r="UPI808" s="31"/>
      <c r="UPJ808" s="31"/>
      <c r="UPK808" s="31"/>
      <c r="UPL808" s="31"/>
      <c r="UPM808" s="31"/>
      <c r="UPN808" s="31"/>
      <c r="UPO808" s="31"/>
      <c r="UPP808" s="31"/>
      <c r="UPQ808" s="31"/>
      <c r="UPR808" s="31"/>
      <c r="UPS808" s="31"/>
      <c r="UPT808" s="31"/>
      <c r="UPU808" s="31"/>
      <c r="UPV808" s="31"/>
      <c r="UPW808" s="31"/>
      <c r="UPX808" s="31"/>
      <c r="UPY808" s="31"/>
      <c r="UPZ808" s="31"/>
      <c r="UQA808" s="31"/>
      <c r="UQB808" s="31"/>
      <c r="UQC808" s="31"/>
      <c r="UQD808" s="31"/>
      <c r="UQE808" s="31"/>
      <c r="UQF808" s="31"/>
      <c r="UQG808" s="31"/>
      <c r="UQH808" s="31"/>
      <c r="UQI808" s="31"/>
      <c r="UQJ808" s="31"/>
      <c r="UQK808" s="31"/>
      <c r="UQL808" s="31"/>
      <c r="UQM808" s="31"/>
      <c r="UQN808" s="31"/>
      <c r="UQO808" s="31"/>
      <c r="UQP808" s="31"/>
      <c r="UQQ808" s="31"/>
      <c r="UQR808" s="31"/>
      <c r="UQS808" s="31"/>
      <c r="UQT808" s="31"/>
      <c r="UQU808" s="31"/>
      <c r="UQV808" s="31"/>
      <c r="UQW808" s="31"/>
      <c r="UQX808" s="31"/>
      <c r="UQY808" s="31"/>
      <c r="UQZ808" s="31"/>
      <c r="URA808" s="31"/>
      <c r="URB808" s="31"/>
      <c r="URC808" s="31"/>
      <c r="URD808" s="31"/>
      <c r="URE808" s="31"/>
      <c r="URF808" s="31"/>
      <c r="URG808" s="31"/>
      <c r="URH808" s="31"/>
      <c r="URI808" s="31"/>
      <c r="URJ808" s="31"/>
      <c r="URK808" s="31"/>
      <c r="URL808" s="31"/>
      <c r="URM808" s="31"/>
      <c r="URN808" s="31"/>
      <c r="URO808" s="31"/>
      <c r="URP808" s="31"/>
      <c r="URQ808" s="31"/>
      <c r="URR808" s="31"/>
      <c r="URS808" s="31"/>
      <c r="URT808" s="31"/>
      <c r="URU808" s="31"/>
      <c r="URV808" s="31"/>
      <c r="URW808" s="31"/>
      <c r="URX808" s="31"/>
      <c r="URY808" s="31"/>
      <c r="URZ808" s="31"/>
      <c r="USA808" s="31"/>
      <c r="USB808" s="31"/>
      <c r="USC808" s="31"/>
      <c r="USD808" s="31"/>
      <c r="USE808" s="31"/>
      <c r="USF808" s="31"/>
      <c r="USG808" s="31"/>
      <c r="USH808" s="31"/>
      <c r="USI808" s="31"/>
      <c r="USJ808" s="31"/>
      <c r="USK808" s="31"/>
      <c r="USL808" s="31"/>
      <c r="USM808" s="31"/>
      <c r="USN808" s="31"/>
      <c r="USO808" s="31"/>
      <c r="USP808" s="31"/>
      <c r="USQ808" s="31"/>
      <c r="USR808" s="31"/>
      <c r="USS808" s="31"/>
      <c r="UST808" s="31"/>
      <c r="USU808" s="31"/>
      <c r="USV808" s="31"/>
      <c r="USW808" s="31"/>
      <c r="USX808" s="31"/>
      <c r="USY808" s="31"/>
      <c r="USZ808" s="31"/>
      <c r="UTA808" s="31"/>
      <c r="UTB808" s="31"/>
      <c r="UTC808" s="31"/>
      <c r="UTD808" s="31"/>
      <c r="UTE808" s="31"/>
      <c r="UTF808" s="31"/>
      <c r="UTG808" s="31"/>
      <c r="UTH808" s="31"/>
      <c r="UTI808" s="31"/>
      <c r="UTJ808" s="31"/>
      <c r="UTK808" s="31"/>
      <c r="UTL808" s="31"/>
      <c r="UTM808" s="31"/>
      <c r="UTN808" s="31"/>
      <c r="UTO808" s="31"/>
      <c r="UTP808" s="31"/>
      <c r="UTQ808" s="31"/>
      <c r="UTR808" s="31"/>
      <c r="UTS808" s="31"/>
      <c r="UTT808" s="31"/>
      <c r="UTU808" s="31"/>
      <c r="UTV808" s="31"/>
      <c r="UTW808" s="31"/>
      <c r="UTX808" s="31"/>
      <c r="UTY808" s="31"/>
      <c r="UTZ808" s="31"/>
      <c r="UUA808" s="31"/>
      <c r="UUB808" s="31"/>
      <c r="UUC808" s="31"/>
      <c r="UUD808" s="31"/>
      <c r="UUE808" s="31"/>
      <c r="UUF808" s="31"/>
      <c r="UUG808" s="31"/>
      <c r="UUH808" s="31"/>
      <c r="UUI808" s="31"/>
      <c r="UUJ808" s="31"/>
      <c r="UUK808" s="31"/>
      <c r="UUL808" s="31"/>
      <c r="UUM808" s="31"/>
      <c r="UUN808" s="31"/>
      <c r="UUO808" s="31"/>
      <c r="UUP808" s="31"/>
      <c r="UUQ808" s="31"/>
      <c r="UUR808" s="31"/>
      <c r="UUS808" s="31"/>
      <c r="UUT808" s="31"/>
      <c r="UUU808" s="31"/>
      <c r="UUV808" s="31"/>
      <c r="UUW808" s="31"/>
      <c r="UUX808" s="31"/>
      <c r="UUY808" s="31"/>
      <c r="UUZ808" s="31"/>
      <c r="UVA808" s="31"/>
      <c r="UVB808" s="31"/>
      <c r="UVC808" s="31"/>
      <c r="UVD808" s="31"/>
      <c r="UVE808" s="31"/>
      <c r="UVF808" s="31"/>
      <c r="UVG808" s="31"/>
      <c r="UVH808" s="31"/>
      <c r="UVI808" s="31"/>
      <c r="UVJ808" s="31"/>
      <c r="UVK808" s="31"/>
      <c r="UVL808" s="31"/>
      <c r="UVM808" s="31"/>
      <c r="UVN808" s="31"/>
      <c r="UVO808" s="31"/>
      <c r="UVP808" s="31"/>
      <c r="UVQ808" s="31"/>
      <c r="UVR808" s="31"/>
      <c r="UVS808" s="31"/>
      <c r="UVT808" s="31"/>
      <c r="UVU808" s="31"/>
      <c r="UVV808" s="31"/>
      <c r="UVW808" s="31"/>
      <c r="UVX808" s="31"/>
      <c r="UVY808" s="31"/>
      <c r="UVZ808" s="31"/>
      <c r="UWA808" s="31"/>
      <c r="UWB808" s="31"/>
      <c r="UWC808" s="31"/>
      <c r="UWD808" s="31"/>
      <c r="UWE808" s="31"/>
      <c r="UWF808" s="31"/>
      <c r="UWG808" s="31"/>
      <c r="UWH808" s="31"/>
      <c r="UWI808" s="31"/>
      <c r="UWJ808" s="31"/>
      <c r="UWK808" s="31"/>
      <c r="UWL808" s="31"/>
      <c r="UWM808" s="31"/>
      <c r="UWN808" s="31"/>
      <c r="UWO808" s="31"/>
      <c r="UWP808" s="31"/>
      <c r="UWQ808" s="31"/>
      <c r="UWR808" s="31"/>
      <c r="UWS808" s="31"/>
      <c r="UWT808" s="31"/>
      <c r="UWU808" s="31"/>
      <c r="UWV808" s="31"/>
      <c r="UWW808" s="31"/>
      <c r="UWX808" s="31"/>
      <c r="UWY808" s="31"/>
      <c r="UWZ808" s="31"/>
      <c r="UXA808" s="31"/>
      <c r="UXB808" s="31"/>
      <c r="UXC808" s="31"/>
      <c r="UXD808" s="31"/>
      <c r="UXE808" s="31"/>
      <c r="UXF808" s="31"/>
      <c r="UXG808" s="31"/>
      <c r="UXH808" s="31"/>
      <c r="UXI808" s="31"/>
      <c r="UXJ808" s="31"/>
      <c r="UXK808" s="31"/>
      <c r="UXL808" s="31"/>
      <c r="UXM808" s="31"/>
      <c r="UXN808" s="31"/>
      <c r="UXO808" s="31"/>
      <c r="UXP808" s="31"/>
      <c r="UXQ808" s="31"/>
      <c r="UXR808" s="31"/>
      <c r="UXS808" s="31"/>
      <c r="UXT808" s="31"/>
      <c r="UXU808" s="31"/>
      <c r="UXV808" s="31"/>
      <c r="UXW808" s="31"/>
      <c r="UXX808" s="31"/>
      <c r="UXY808" s="31"/>
      <c r="UXZ808" s="31"/>
      <c r="UYA808" s="31"/>
      <c r="UYB808" s="31"/>
      <c r="UYC808" s="31"/>
      <c r="UYD808" s="31"/>
      <c r="UYE808" s="31"/>
      <c r="UYF808" s="31"/>
      <c r="UYG808" s="31"/>
      <c r="UYH808" s="31"/>
      <c r="UYI808" s="31"/>
      <c r="UYJ808" s="31"/>
      <c r="UYK808" s="31"/>
      <c r="UYL808" s="31"/>
      <c r="UYM808" s="31"/>
      <c r="UYN808" s="31"/>
      <c r="UYO808" s="31"/>
      <c r="UYP808" s="31"/>
      <c r="UYQ808" s="31"/>
      <c r="UYR808" s="31"/>
      <c r="UYS808" s="31"/>
      <c r="UYT808" s="31"/>
      <c r="UYU808" s="31"/>
      <c r="UYV808" s="31"/>
      <c r="UYW808" s="31"/>
      <c r="UYX808" s="31"/>
      <c r="UYY808" s="31"/>
      <c r="UYZ808" s="31"/>
      <c r="UZA808" s="31"/>
      <c r="UZB808" s="31"/>
      <c r="UZC808" s="31"/>
      <c r="UZD808" s="31"/>
      <c r="UZE808" s="31"/>
      <c r="UZF808" s="31"/>
      <c r="UZG808" s="31"/>
      <c r="UZH808" s="31"/>
      <c r="UZI808" s="31"/>
      <c r="UZJ808" s="31"/>
      <c r="UZK808" s="31"/>
      <c r="UZL808" s="31"/>
      <c r="UZM808" s="31"/>
      <c r="UZN808" s="31"/>
      <c r="UZO808" s="31"/>
      <c r="UZP808" s="31"/>
      <c r="UZQ808" s="31"/>
      <c r="UZR808" s="31"/>
      <c r="UZS808" s="31"/>
      <c r="UZT808" s="31"/>
      <c r="UZU808" s="31"/>
      <c r="UZV808" s="31"/>
      <c r="UZW808" s="31"/>
      <c r="UZX808" s="31"/>
      <c r="UZY808" s="31"/>
      <c r="UZZ808" s="31"/>
      <c r="VAA808" s="31"/>
      <c r="VAB808" s="31"/>
      <c r="VAC808" s="31"/>
      <c r="VAD808" s="31"/>
      <c r="VAE808" s="31"/>
      <c r="VAF808" s="31"/>
      <c r="VAG808" s="31"/>
      <c r="VAH808" s="31"/>
      <c r="VAI808" s="31"/>
      <c r="VAJ808" s="31"/>
      <c r="VAK808" s="31"/>
      <c r="VAL808" s="31"/>
      <c r="VAM808" s="31"/>
      <c r="VAN808" s="31"/>
      <c r="VAO808" s="31"/>
      <c r="VAP808" s="31"/>
      <c r="VAQ808" s="31"/>
      <c r="VAR808" s="31"/>
      <c r="VAS808" s="31"/>
      <c r="VAT808" s="31"/>
      <c r="VAU808" s="31"/>
      <c r="VAV808" s="31"/>
      <c r="VAW808" s="31"/>
      <c r="VAX808" s="31"/>
      <c r="VAY808" s="31"/>
      <c r="VAZ808" s="31"/>
      <c r="VBA808" s="31"/>
      <c r="VBB808" s="31"/>
      <c r="VBC808" s="31"/>
      <c r="VBD808" s="31"/>
      <c r="VBE808" s="31"/>
      <c r="VBF808" s="31"/>
      <c r="VBG808" s="31"/>
      <c r="VBH808" s="31"/>
      <c r="VBI808" s="31"/>
      <c r="VBJ808" s="31"/>
      <c r="VBK808" s="31"/>
      <c r="VBL808" s="31"/>
      <c r="VBM808" s="31"/>
      <c r="VBN808" s="31"/>
      <c r="VBO808" s="31"/>
      <c r="VBP808" s="31"/>
      <c r="VBQ808" s="31"/>
      <c r="VBR808" s="31"/>
      <c r="VBS808" s="31"/>
      <c r="VBT808" s="31"/>
      <c r="VBU808" s="31"/>
      <c r="VBV808" s="31"/>
      <c r="VBW808" s="31"/>
      <c r="VBX808" s="31"/>
      <c r="VBY808" s="31"/>
      <c r="VBZ808" s="31"/>
      <c r="VCA808" s="31"/>
      <c r="VCB808" s="31"/>
      <c r="VCC808" s="31"/>
      <c r="VCD808" s="31"/>
      <c r="VCE808" s="31"/>
      <c r="VCF808" s="31"/>
      <c r="VCG808" s="31"/>
      <c r="VCH808" s="31"/>
      <c r="VCI808" s="31"/>
      <c r="VCJ808" s="31"/>
      <c r="VCK808" s="31"/>
      <c r="VCL808" s="31"/>
      <c r="VCM808" s="31"/>
      <c r="VCN808" s="31"/>
      <c r="VCO808" s="31"/>
      <c r="VCP808" s="31"/>
      <c r="VCQ808" s="31"/>
      <c r="VCR808" s="31"/>
      <c r="VCS808" s="31"/>
      <c r="VCT808" s="31"/>
      <c r="VCU808" s="31"/>
      <c r="VCV808" s="31"/>
      <c r="VCW808" s="31"/>
      <c r="VCX808" s="31"/>
      <c r="VCY808" s="31"/>
      <c r="VCZ808" s="31"/>
      <c r="VDA808" s="31"/>
      <c r="VDB808" s="31"/>
      <c r="VDC808" s="31"/>
      <c r="VDD808" s="31"/>
      <c r="VDE808" s="31"/>
      <c r="VDF808" s="31"/>
      <c r="VDG808" s="31"/>
      <c r="VDH808" s="31"/>
      <c r="VDI808" s="31"/>
      <c r="VDJ808" s="31"/>
      <c r="VDK808" s="31"/>
      <c r="VDL808" s="31"/>
      <c r="VDM808" s="31"/>
      <c r="VDN808" s="31"/>
      <c r="VDO808" s="31"/>
      <c r="VDP808" s="31"/>
      <c r="VDQ808" s="31"/>
      <c r="VDR808" s="31"/>
      <c r="VDS808" s="31"/>
      <c r="VDT808" s="31"/>
      <c r="VDU808" s="31"/>
      <c r="VDV808" s="31"/>
      <c r="VDW808" s="31"/>
      <c r="VDX808" s="31"/>
      <c r="VDY808" s="31"/>
      <c r="VDZ808" s="31"/>
      <c r="VEA808" s="31"/>
      <c r="VEB808" s="31"/>
      <c r="VEC808" s="31"/>
      <c r="VED808" s="31"/>
      <c r="VEE808" s="31"/>
      <c r="VEF808" s="31"/>
      <c r="VEG808" s="31"/>
      <c r="VEH808" s="31"/>
      <c r="VEI808" s="31"/>
      <c r="VEJ808" s="31"/>
      <c r="VEK808" s="31"/>
      <c r="VEL808" s="31"/>
      <c r="VEM808" s="31"/>
      <c r="VEN808" s="31"/>
      <c r="VEO808" s="31"/>
      <c r="VEP808" s="31"/>
      <c r="VEQ808" s="31"/>
      <c r="VER808" s="31"/>
      <c r="VES808" s="31"/>
      <c r="VET808" s="31"/>
      <c r="VEU808" s="31"/>
      <c r="VEV808" s="31"/>
      <c r="VEW808" s="31"/>
      <c r="VEX808" s="31"/>
      <c r="VEY808" s="31"/>
      <c r="VEZ808" s="31"/>
      <c r="VFA808" s="31"/>
      <c r="VFB808" s="31"/>
      <c r="VFC808" s="31"/>
      <c r="VFD808" s="31"/>
      <c r="VFE808" s="31"/>
      <c r="VFF808" s="31"/>
      <c r="VFG808" s="31"/>
      <c r="VFH808" s="31"/>
      <c r="VFI808" s="31"/>
      <c r="VFJ808" s="31"/>
      <c r="VFK808" s="31"/>
      <c r="VFL808" s="31"/>
      <c r="VFM808" s="31"/>
      <c r="VFN808" s="31"/>
      <c r="VFO808" s="31"/>
      <c r="VFP808" s="31"/>
      <c r="VFQ808" s="31"/>
      <c r="VFR808" s="31"/>
      <c r="VFS808" s="31"/>
      <c r="VFT808" s="31"/>
      <c r="VFU808" s="31"/>
      <c r="VFV808" s="31"/>
      <c r="VFW808" s="31"/>
      <c r="VFX808" s="31"/>
      <c r="VFY808" s="31"/>
      <c r="VFZ808" s="31"/>
      <c r="VGA808" s="31"/>
      <c r="VGB808" s="31"/>
      <c r="VGC808" s="31"/>
      <c r="VGD808" s="31"/>
      <c r="VGE808" s="31"/>
      <c r="VGF808" s="31"/>
      <c r="VGG808" s="31"/>
      <c r="VGH808" s="31"/>
      <c r="VGI808" s="31"/>
      <c r="VGJ808" s="31"/>
      <c r="VGK808" s="31"/>
      <c r="VGL808" s="31"/>
      <c r="VGM808" s="31"/>
      <c r="VGN808" s="31"/>
      <c r="VGO808" s="31"/>
      <c r="VGP808" s="31"/>
      <c r="VGQ808" s="31"/>
      <c r="VGR808" s="31"/>
      <c r="VGS808" s="31"/>
      <c r="VGT808" s="31"/>
      <c r="VGU808" s="31"/>
      <c r="VGV808" s="31"/>
      <c r="VGW808" s="31"/>
      <c r="VGX808" s="31"/>
      <c r="VGY808" s="31"/>
      <c r="VGZ808" s="31"/>
      <c r="VHA808" s="31"/>
      <c r="VHB808" s="31"/>
      <c r="VHC808" s="31"/>
      <c r="VHD808" s="31"/>
      <c r="VHE808" s="31"/>
      <c r="VHF808" s="31"/>
      <c r="VHG808" s="31"/>
      <c r="VHH808" s="31"/>
      <c r="VHI808" s="31"/>
      <c r="VHJ808" s="31"/>
      <c r="VHK808" s="31"/>
      <c r="VHL808" s="31"/>
      <c r="VHM808" s="31"/>
      <c r="VHN808" s="31"/>
      <c r="VHO808" s="31"/>
      <c r="VHP808" s="31"/>
      <c r="VHQ808" s="31"/>
      <c r="VHR808" s="31"/>
      <c r="VHS808" s="31"/>
      <c r="VHT808" s="31"/>
      <c r="VHU808" s="31"/>
      <c r="VHV808" s="31"/>
      <c r="VHW808" s="31"/>
      <c r="VHX808" s="31"/>
      <c r="VHY808" s="31"/>
      <c r="VHZ808" s="31"/>
      <c r="VIA808" s="31"/>
      <c r="VIB808" s="31"/>
      <c r="VIC808" s="31"/>
      <c r="VID808" s="31"/>
      <c r="VIE808" s="31"/>
      <c r="VIF808" s="31"/>
      <c r="VIG808" s="31"/>
      <c r="VIH808" s="31"/>
      <c r="VII808" s="31"/>
      <c r="VIJ808" s="31"/>
      <c r="VIK808" s="31"/>
      <c r="VIL808" s="31"/>
      <c r="VIM808" s="31"/>
      <c r="VIN808" s="31"/>
      <c r="VIO808" s="31"/>
      <c r="VIP808" s="31"/>
      <c r="VIQ808" s="31"/>
      <c r="VIR808" s="31"/>
      <c r="VIS808" s="31"/>
      <c r="VIT808" s="31"/>
      <c r="VIU808" s="31"/>
      <c r="VIV808" s="31"/>
      <c r="VIW808" s="31"/>
      <c r="VIX808" s="31"/>
      <c r="VIY808" s="31"/>
      <c r="VIZ808" s="31"/>
      <c r="VJA808" s="31"/>
      <c r="VJB808" s="31"/>
      <c r="VJC808" s="31"/>
      <c r="VJD808" s="31"/>
      <c r="VJE808" s="31"/>
      <c r="VJF808" s="31"/>
      <c r="VJG808" s="31"/>
      <c r="VJH808" s="31"/>
      <c r="VJI808" s="31"/>
      <c r="VJJ808" s="31"/>
      <c r="VJK808" s="31"/>
      <c r="VJL808" s="31"/>
      <c r="VJM808" s="31"/>
      <c r="VJN808" s="31"/>
      <c r="VJO808" s="31"/>
      <c r="VJP808" s="31"/>
      <c r="VJQ808" s="31"/>
      <c r="VJR808" s="31"/>
      <c r="VJS808" s="31"/>
      <c r="VJT808" s="31"/>
      <c r="VJU808" s="31"/>
      <c r="VJV808" s="31"/>
      <c r="VJW808" s="31"/>
      <c r="VJX808" s="31"/>
      <c r="VJY808" s="31"/>
      <c r="VJZ808" s="31"/>
      <c r="VKA808" s="31"/>
      <c r="VKB808" s="31"/>
      <c r="VKC808" s="31"/>
      <c r="VKD808" s="31"/>
      <c r="VKE808" s="31"/>
      <c r="VKF808" s="31"/>
      <c r="VKG808" s="31"/>
      <c r="VKH808" s="31"/>
      <c r="VKI808" s="31"/>
      <c r="VKJ808" s="31"/>
      <c r="VKK808" s="31"/>
      <c r="VKL808" s="31"/>
      <c r="VKM808" s="31"/>
      <c r="VKN808" s="31"/>
      <c r="VKO808" s="31"/>
      <c r="VKP808" s="31"/>
      <c r="VKQ808" s="31"/>
      <c r="VKR808" s="31"/>
      <c r="VKS808" s="31"/>
      <c r="VKT808" s="31"/>
      <c r="VKU808" s="31"/>
      <c r="VKV808" s="31"/>
      <c r="VKW808" s="31"/>
      <c r="VKX808" s="31"/>
      <c r="VKY808" s="31"/>
      <c r="VKZ808" s="31"/>
      <c r="VLA808" s="31"/>
      <c r="VLB808" s="31"/>
      <c r="VLC808" s="31"/>
      <c r="VLD808" s="31"/>
      <c r="VLE808" s="31"/>
      <c r="VLF808" s="31"/>
      <c r="VLG808" s="31"/>
      <c r="VLH808" s="31"/>
      <c r="VLI808" s="31"/>
      <c r="VLJ808" s="31"/>
      <c r="VLK808" s="31"/>
      <c r="VLL808" s="31"/>
      <c r="VLM808" s="31"/>
      <c r="VLN808" s="31"/>
      <c r="VLO808" s="31"/>
      <c r="VLP808" s="31"/>
      <c r="VLQ808" s="31"/>
      <c r="VLR808" s="31"/>
      <c r="VLS808" s="31"/>
      <c r="VLT808" s="31"/>
      <c r="VLU808" s="31"/>
      <c r="VLV808" s="31"/>
      <c r="VLW808" s="31"/>
      <c r="VLX808" s="31"/>
      <c r="VLY808" s="31"/>
      <c r="VLZ808" s="31"/>
      <c r="VMA808" s="31"/>
      <c r="VMB808" s="31"/>
      <c r="VMC808" s="31"/>
      <c r="VMD808" s="31"/>
      <c r="VME808" s="31"/>
      <c r="VMF808" s="31"/>
      <c r="VMG808" s="31"/>
      <c r="VMH808" s="31"/>
      <c r="VMI808" s="31"/>
      <c r="VMJ808" s="31"/>
      <c r="VMK808" s="31"/>
      <c r="VML808" s="31"/>
      <c r="VMM808" s="31"/>
      <c r="VMN808" s="31"/>
      <c r="VMO808" s="31"/>
      <c r="VMP808" s="31"/>
      <c r="VMQ808" s="31"/>
      <c r="VMR808" s="31"/>
      <c r="VMS808" s="31"/>
      <c r="VMT808" s="31"/>
      <c r="VMU808" s="31"/>
      <c r="VMV808" s="31"/>
      <c r="VMW808" s="31"/>
      <c r="VMX808" s="31"/>
      <c r="VMY808" s="31"/>
      <c r="VMZ808" s="31"/>
      <c r="VNA808" s="31"/>
      <c r="VNB808" s="31"/>
      <c r="VNC808" s="31"/>
      <c r="VND808" s="31"/>
      <c r="VNE808" s="31"/>
      <c r="VNF808" s="31"/>
      <c r="VNG808" s="31"/>
      <c r="VNH808" s="31"/>
      <c r="VNI808" s="31"/>
      <c r="VNJ808" s="31"/>
      <c r="VNK808" s="31"/>
      <c r="VNL808" s="31"/>
      <c r="VNM808" s="31"/>
      <c r="VNN808" s="31"/>
      <c r="VNO808" s="31"/>
      <c r="VNP808" s="31"/>
      <c r="VNQ808" s="31"/>
      <c r="VNR808" s="31"/>
      <c r="VNS808" s="31"/>
      <c r="VNT808" s="31"/>
      <c r="VNU808" s="31"/>
      <c r="VNV808" s="31"/>
      <c r="VNW808" s="31"/>
      <c r="VNX808" s="31"/>
      <c r="VNY808" s="31"/>
      <c r="VNZ808" s="31"/>
      <c r="VOA808" s="31"/>
      <c r="VOB808" s="31"/>
      <c r="VOC808" s="31"/>
      <c r="VOD808" s="31"/>
      <c r="VOE808" s="31"/>
      <c r="VOF808" s="31"/>
      <c r="VOG808" s="31"/>
      <c r="VOH808" s="31"/>
      <c r="VOI808" s="31"/>
      <c r="VOJ808" s="31"/>
      <c r="VOK808" s="31"/>
      <c r="VOL808" s="31"/>
      <c r="VOM808" s="31"/>
      <c r="VON808" s="31"/>
      <c r="VOO808" s="31"/>
      <c r="VOP808" s="31"/>
      <c r="VOQ808" s="31"/>
      <c r="VOR808" s="31"/>
      <c r="VOS808" s="31"/>
      <c r="VOT808" s="31"/>
      <c r="VOU808" s="31"/>
      <c r="VOV808" s="31"/>
      <c r="VOW808" s="31"/>
      <c r="VOX808" s="31"/>
      <c r="VOY808" s="31"/>
      <c r="VOZ808" s="31"/>
      <c r="VPA808" s="31"/>
      <c r="VPB808" s="31"/>
      <c r="VPC808" s="31"/>
      <c r="VPD808" s="31"/>
      <c r="VPE808" s="31"/>
      <c r="VPF808" s="31"/>
      <c r="VPG808" s="31"/>
      <c r="VPH808" s="31"/>
      <c r="VPI808" s="31"/>
      <c r="VPJ808" s="31"/>
      <c r="VPK808" s="31"/>
      <c r="VPL808" s="31"/>
      <c r="VPM808" s="31"/>
      <c r="VPN808" s="31"/>
      <c r="VPO808" s="31"/>
      <c r="VPP808" s="31"/>
      <c r="VPQ808" s="31"/>
      <c r="VPR808" s="31"/>
      <c r="VPS808" s="31"/>
      <c r="VPT808" s="31"/>
      <c r="VPU808" s="31"/>
      <c r="VPV808" s="31"/>
      <c r="VPW808" s="31"/>
      <c r="VPX808" s="31"/>
      <c r="VPY808" s="31"/>
      <c r="VPZ808" s="31"/>
      <c r="VQA808" s="31"/>
      <c r="VQB808" s="31"/>
      <c r="VQC808" s="31"/>
      <c r="VQD808" s="31"/>
      <c r="VQE808" s="31"/>
      <c r="VQF808" s="31"/>
      <c r="VQG808" s="31"/>
      <c r="VQH808" s="31"/>
      <c r="VQI808" s="31"/>
      <c r="VQJ808" s="31"/>
      <c r="VQK808" s="31"/>
      <c r="VQL808" s="31"/>
      <c r="VQM808" s="31"/>
      <c r="VQN808" s="31"/>
      <c r="VQO808" s="31"/>
      <c r="VQP808" s="31"/>
      <c r="VQQ808" s="31"/>
      <c r="VQR808" s="31"/>
      <c r="VQS808" s="31"/>
      <c r="VQT808" s="31"/>
      <c r="VQU808" s="31"/>
      <c r="VQV808" s="31"/>
      <c r="VQW808" s="31"/>
      <c r="VQX808" s="31"/>
      <c r="VQY808" s="31"/>
      <c r="VQZ808" s="31"/>
      <c r="VRA808" s="31"/>
      <c r="VRB808" s="31"/>
      <c r="VRC808" s="31"/>
      <c r="VRD808" s="31"/>
      <c r="VRE808" s="31"/>
      <c r="VRF808" s="31"/>
      <c r="VRG808" s="31"/>
      <c r="VRH808" s="31"/>
      <c r="VRI808" s="31"/>
      <c r="VRJ808" s="31"/>
      <c r="VRK808" s="31"/>
      <c r="VRL808" s="31"/>
      <c r="VRM808" s="31"/>
      <c r="VRN808" s="31"/>
      <c r="VRO808" s="31"/>
      <c r="VRP808" s="31"/>
      <c r="VRQ808" s="31"/>
      <c r="VRR808" s="31"/>
      <c r="VRS808" s="31"/>
      <c r="VRT808" s="31"/>
      <c r="VRU808" s="31"/>
      <c r="VRV808" s="31"/>
      <c r="VRW808" s="31"/>
      <c r="VRX808" s="31"/>
      <c r="VRY808" s="31"/>
      <c r="VRZ808" s="31"/>
      <c r="VSA808" s="31"/>
      <c r="VSB808" s="31"/>
      <c r="VSC808" s="31"/>
      <c r="VSD808" s="31"/>
      <c r="VSE808" s="31"/>
      <c r="VSF808" s="31"/>
      <c r="VSG808" s="31"/>
      <c r="VSH808" s="31"/>
      <c r="VSI808" s="31"/>
      <c r="VSJ808" s="31"/>
      <c r="VSK808" s="31"/>
      <c r="VSL808" s="31"/>
      <c r="VSM808" s="31"/>
      <c r="VSN808" s="31"/>
      <c r="VSO808" s="31"/>
      <c r="VSP808" s="31"/>
      <c r="VSQ808" s="31"/>
      <c r="VSR808" s="31"/>
      <c r="VSS808" s="31"/>
      <c r="VST808" s="31"/>
      <c r="VSU808" s="31"/>
      <c r="VSV808" s="31"/>
      <c r="VSW808" s="31"/>
      <c r="VSX808" s="31"/>
      <c r="VSY808" s="31"/>
      <c r="VSZ808" s="31"/>
      <c r="VTA808" s="31"/>
      <c r="VTB808" s="31"/>
      <c r="VTC808" s="31"/>
      <c r="VTD808" s="31"/>
      <c r="VTE808" s="31"/>
      <c r="VTF808" s="31"/>
      <c r="VTG808" s="31"/>
      <c r="VTH808" s="31"/>
      <c r="VTI808" s="31"/>
      <c r="VTJ808" s="31"/>
      <c r="VTK808" s="31"/>
      <c r="VTL808" s="31"/>
      <c r="VTM808" s="31"/>
      <c r="VTN808" s="31"/>
      <c r="VTO808" s="31"/>
      <c r="VTP808" s="31"/>
      <c r="VTQ808" s="31"/>
      <c r="VTR808" s="31"/>
      <c r="VTS808" s="31"/>
      <c r="VTT808" s="31"/>
      <c r="VTU808" s="31"/>
      <c r="VTV808" s="31"/>
      <c r="VTW808" s="31"/>
      <c r="VTX808" s="31"/>
      <c r="VTY808" s="31"/>
      <c r="VTZ808" s="31"/>
      <c r="VUA808" s="31"/>
      <c r="VUB808" s="31"/>
      <c r="VUC808" s="31"/>
      <c r="VUD808" s="31"/>
      <c r="VUE808" s="31"/>
      <c r="VUF808" s="31"/>
      <c r="VUG808" s="31"/>
      <c r="VUH808" s="31"/>
      <c r="VUI808" s="31"/>
      <c r="VUJ808" s="31"/>
      <c r="VUK808" s="31"/>
      <c r="VUL808" s="31"/>
      <c r="VUM808" s="31"/>
      <c r="VUN808" s="31"/>
      <c r="VUO808" s="31"/>
      <c r="VUP808" s="31"/>
      <c r="VUQ808" s="31"/>
      <c r="VUR808" s="31"/>
      <c r="VUS808" s="31"/>
      <c r="VUT808" s="31"/>
      <c r="VUU808" s="31"/>
      <c r="VUV808" s="31"/>
      <c r="VUW808" s="31"/>
      <c r="VUX808" s="31"/>
      <c r="VUY808" s="31"/>
      <c r="VUZ808" s="31"/>
      <c r="VVA808" s="31"/>
      <c r="VVB808" s="31"/>
      <c r="VVC808" s="31"/>
      <c r="VVD808" s="31"/>
      <c r="VVE808" s="31"/>
      <c r="VVF808" s="31"/>
      <c r="VVG808" s="31"/>
      <c r="VVH808" s="31"/>
      <c r="VVI808" s="31"/>
      <c r="VVJ808" s="31"/>
      <c r="VVK808" s="31"/>
      <c r="VVL808" s="31"/>
      <c r="VVM808" s="31"/>
      <c r="VVN808" s="31"/>
      <c r="VVO808" s="31"/>
      <c r="VVP808" s="31"/>
      <c r="VVQ808" s="31"/>
      <c r="VVR808" s="31"/>
      <c r="VVS808" s="31"/>
      <c r="VVT808" s="31"/>
      <c r="VVU808" s="31"/>
      <c r="VVV808" s="31"/>
      <c r="VVW808" s="31"/>
      <c r="VVX808" s="31"/>
      <c r="VVY808" s="31"/>
      <c r="VVZ808" s="31"/>
      <c r="VWA808" s="31"/>
      <c r="VWB808" s="31"/>
      <c r="VWC808" s="31"/>
      <c r="VWD808" s="31"/>
      <c r="VWE808" s="31"/>
      <c r="VWF808" s="31"/>
      <c r="VWG808" s="31"/>
      <c r="VWH808" s="31"/>
      <c r="VWI808" s="31"/>
      <c r="VWJ808" s="31"/>
      <c r="VWK808" s="31"/>
      <c r="VWL808" s="31"/>
      <c r="VWM808" s="31"/>
      <c r="VWN808" s="31"/>
      <c r="VWO808" s="31"/>
      <c r="VWP808" s="31"/>
      <c r="VWQ808" s="31"/>
      <c r="VWR808" s="31"/>
      <c r="VWS808" s="31"/>
      <c r="VWT808" s="31"/>
      <c r="VWU808" s="31"/>
      <c r="VWV808" s="31"/>
      <c r="VWW808" s="31"/>
      <c r="VWX808" s="31"/>
      <c r="VWY808" s="31"/>
      <c r="VWZ808" s="31"/>
      <c r="VXA808" s="31"/>
      <c r="VXB808" s="31"/>
      <c r="VXC808" s="31"/>
      <c r="VXD808" s="31"/>
      <c r="VXE808" s="31"/>
      <c r="VXF808" s="31"/>
      <c r="VXG808" s="31"/>
      <c r="VXH808" s="31"/>
      <c r="VXI808" s="31"/>
      <c r="VXJ808" s="31"/>
      <c r="VXK808" s="31"/>
      <c r="VXL808" s="31"/>
      <c r="VXM808" s="31"/>
      <c r="VXN808" s="31"/>
      <c r="VXO808" s="31"/>
      <c r="VXP808" s="31"/>
      <c r="VXQ808" s="31"/>
      <c r="VXR808" s="31"/>
      <c r="VXS808" s="31"/>
      <c r="VXT808" s="31"/>
      <c r="VXU808" s="31"/>
      <c r="VXV808" s="31"/>
      <c r="VXW808" s="31"/>
      <c r="VXX808" s="31"/>
      <c r="VXY808" s="31"/>
      <c r="VXZ808" s="31"/>
      <c r="VYA808" s="31"/>
      <c r="VYB808" s="31"/>
      <c r="VYC808" s="31"/>
      <c r="VYD808" s="31"/>
      <c r="VYE808" s="31"/>
      <c r="VYF808" s="31"/>
      <c r="VYG808" s="31"/>
      <c r="VYH808" s="31"/>
      <c r="VYI808" s="31"/>
      <c r="VYJ808" s="31"/>
      <c r="VYK808" s="31"/>
      <c r="VYL808" s="31"/>
      <c r="VYM808" s="31"/>
      <c r="VYN808" s="31"/>
      <c r="VYO808" s="31"/>
      <c r="VYP808" s="31"/>
      <c r="VYQ808" s="31"/>
      <c r="VYR808" s="31"/>
      <c r="VYS808" s="31"/>
      <c r="VYT808" s="31"/>
      <c r="VYU808" s="31"/>
      <c r="VYV808" s="31"/>
      <c r="VYW808" s="31"/>
      <c r="VYX808" s="31"/>
      <c r="VYY808" s="31"/>
      <c r="VYZ808" s="31"/>
      <c r="VZA808" s="31"/>
      <c r="VZB808" s="31"/>
      <c r="VZC808" s="31"/>
      <c r="VZD808" s="31"/>
      <c r="VZE808" s="31"/>
      <c r="VZF808" s="31"/>
      <c r="VZG808" s="31"/>
      <c r="VZH808" s="31"/>
      <c r="VZI808" s="31"/>
      <c r="VZJ808" s="31"/>
      <c r="VZK808" s="31"/>
      <c r="VZL808" s="31"/>
      <c r="VZM808" s="31"/>
      <c r="VZN808" s="31"/>
      <c r="VZO808" s="31"/>
      <c r="VZP808" s="31"/>
      <c r="VZQ808" s="31"/>
      <c r="VZR808" s="31"/>
      <c r="VZS808" s="31"/>
      <c r="VZT808" s="31"/>
      <c r="VZU808" s="31"/>
      <c r="VZV808" s="31"/>
      <c r="VZW808" s="31"/>
      <c r="VZX808" s="31"/>
      <c r="VZY808" s="31"/>
      <c r="VZZ808" s="31"/>
      <c r="WAA808" s="31"/>
      <c r="WAB808" s="31"/>
      <c r="WAC808" s="31"/>
      <c r="WAD808" s="31"/>
      <c r="WAE808" s="31"/>
      <c r="WAF808" s="31"/>
      <c r="WAG808" s="31"/>
      <c r="WAH808" s="31"/>
      <c r="WAI808" s="31"/>
      <c r="WAJ808" s="31"/>
      <c r="WAK808" s="31"/>
      <c r="WAL808" s="31"/>
      <c r="WAM808" s="31"/>
      <c r="WAN808" s="31"/>
      <c r="WAO808" s="31"/>
      <c r="WAP808" s="31"/>
      <c r="WAQ808" s="31"/>
      <c r="WAR808" s="31"/>
      <c r="WAS808" s="31"/>
      <c r="WAT808" s="31"/>
      <c r="WAU808" s="31"/>
      <c r="WAV808" s="31"/>
      <c r="WAW808" s="31"/>
      <c r="WAX808" s="31"/>
      <c r="WAY808" s="31"/>
      <c r="WAZ808" s="31"/>
      <c r="WBA808" s="31"/>
      <c r="WBB808" s="31"/>
      <c r="WBC808" s="31"/>
      <c r="WBD808" s="31"/>
      <c r="WBE808" s="31"/>
      <c r="WBF808" s="31"/>
      <c r="WBG808" s="31"/>
      <c r="WBH808" s="31"/>
      <c r="WBI808" s="31"/>
      <c r="WBJ808" s="31"/>
      <c r="WBK808" s="31"/>
      <c r="WBL808" s="31"/>
      <c r="WBM808" s="31"/>
      <c r="WBN808" s="31"/>
      <c r="WBO808" s="31"/>
      <c r="WBP808" s="31"/>
      <c r="WBQ808" s="31"/>
      <c r="WBR808" s="31"/>
      <c r="WBS808" s="31"/>
      <c r="WBT808" s="31"/>
      <c r="WBU808" s="31"/>
      <c r="WBV808" s="31"/>
      <c r="WBW808" s="31"/>
      <c r="WBX808" s="31"/>
      <c r="WBY808" s="31"/>
      <c r="WBZ808" s="31"/>
      <c r="WCA808" s="31"/>
      <c r="WCB808" s="31"/>
      <c r="WCC808" s="31"/>
      <c r="WCD808" s="31"/>
      <c r="WCE808" s="31"/>
      <c r="WCF808" s="31"/>
      <c r="WCG808" s="31"/>
      <c r="WCH808" s="31"/>
      <c r="WCI808" s="31"/>
      <c r="WCJ808" s="31"/>
      <c r="WCK808" s="31"/>
      <c r="WCL808" s="31"/>
      <c r="WCM808" s="31"/>
      <c r="WCN808" s="31"/>
      <c r="WCO808" s="31"/>
      <c r="WCP808" s="31"/>
      <c r="WCQ808" s="31"/>
      <c r="WCR808" s="31"/>
      <c r="WCS808" s="31"/>
      <c r="WCT808" s="31"/>
      <c r="WCU808" s="31"/>
      <c r="WCV808" s="31"/>
      <c r="WCW808" s="31"/>
      <c r="WCX808" s="31"/>
      <c r="WCY808" s="31"/>
      <c r="WCZ808" s="31"/>
      <c r="WDA808" s="31"/>
      <c r="WDB808" s="31"/>
      <c r="WDC808" s="31"/>
      <c r="WDD808" s="31"/>
      <c r="WDE808" s="31"/>
      <c r="WDF808" s="31"/>
      <c r="WDG808" s="31"/>
      <c r="WDH808" s="31"/>
      <c r="WDI808" s="31"/>
      <c r="WDJ808" s="31"/>
      <c r="WDK808" s="31"/>
      <c r="WDL808" s="31"/>
      <c r="WDM808" s="31"/>
      <c r="WDN808" s="31"/>
      <c r="WDO808" s="31"/>
      <c r="WDP808" s="31"/>
      <c r="WDQ808" s="31"/>
      <c r="WDR808" s="31"/>
      <c r="WDS808" s="31"/>
      <c r="WDT808" s="31"/>
      <c r="WDU808" s="31"/>
      <c r="WDV808" s="31"/>
      <c r="WDW808" s="31"/>
      <c r="WDX808" s="31"/>
      <c r="WDY808" s="31"/>
      <c r="WDZ808" s="31"/>
      <c r="WEA808" s="31"/>
      <c r="WEB808" s="31"/>
      <c r="WEC808" s="31"/>
      <c r="WED808" s="31"/>
      <c r="WEE808" s="31"/>
      <c r="WEF808" s="31"/>
      <c r="WEG808" s="31"/>
      <c r="WEH808" s="31"/>
      <c r="WEI808" s="31"/>
      <c r="WEJ808" s="31"/>
      <c r="WEK808" s="31"/>
      <c r="WEL808" s="31"/>
      <c r="WEM808" s="31"/>
      <c r="WEN808" s="31"/>
      <c r="WEO808" s="31"/>
      <c r="WEP808" s="31"/>
      <c r="WEQ808" s="31"/>
      <c r="WER808" s="31"/>
      <c r="WES808" s="31"/>
      <c r="WET808" s="31"/>
      <c r="WEU808" s="31"/>
      <c r="WEV808" s="31"/>
      <c r="WEW808" s="31"/>
      <c r="WEX808" s="31"/>
      <c r="WEY808" s="31"/>
      <c r="WEZ808" s="31"/>
      <c r="WFA808" s="31"/>
      <c r="WFB808" s="31"/>
      <c r="WFC808" s="31"/>
      <c r="WFD808" s="31"/>
      <c r="WFE808" s="31"/>
      <c r="WFF808" s="31"/>
      <c r="WFG808" s="31"/>
      <c r="WFH808" s="31"/>
      <c r="WFI808" s="31"/>
      <c r="WFJ808" s="31"/>
      <c r="WFK808" s="31"/>
      <c r="WFL808" s="31"/>
      <c r="WFM808" s="31"/>
      <c r="WFN808" s="31"/>
      <c r="WFO808" s="31"/>
      <c r="WFP808" s="31"/>
      <c r="WFQ808" s="31"/>
      <c r="WFR808" s="31"/>
      <c r="WFS808" s="31"/>
      <c r="WFT808" s="31"/>
      <c r="WFU808" s="31"/>
      <c r="WFV808" s="31"/>
      <c r="WFW808" s="31"/>
      <c r="WFX808" s="31"/>
      <c r="WFY808" s="31"/>
      <c r="WFZ808" s="31"/>
      <c r="WGA808" s="31"/>
      <c r="WGB808" s="31"/>
      <c r="WGC808" s="31"/>
      <c r="WGD808" s="31"/>
      <c r="WGE808" s="31"/>
      <c r="WGF808" s="31"/>
      <c r="WGG808" s="31"/>
      <c r="WGH808" s="31"/>
      <c r="WGI808" s="31"/>
      <c r="WGJ808" s="31"/>
      <c r="WGK808" s="31"/>
      <c r="WGL808" s="31"/>
      <c r="WGM808" s="31"/>
      <c r="WGN808" s="31"/>
      <c r="WGO808" s="31"/>
      <c r="WGP808" s="31"/>
      <c r="WGQ808" s="31"/>
      <c r="WGR808" s="31"/>
      <c r="WGS808" s="31"/>
      <c r="WGT808" s="31"/>
      <c r="WGU808" s="31"/>
      <c r="WGV808" s="31"/>
      <c r="WGW808" s="31"/>
      <c r="WGX808" s="31"/>
      <c r="WGY808" s="31"/>
      <c r="WGZ808" s="31"/>
      <c r="WHA808" s="31"/>
      <c r="WHB808" s="31"/>
      <c r="WHC808" s="31"/>
      <c r="WHD808" s="31"/>
      <c r="WHE808" s="31"/>
      <c r="WHF808" s="31"/>
      <c r="WHG808" s="31"/>
      <c r="WHH808" s="31"/>
      <c r="WHI808" s="31"/>
      <c r="WHJ808" s="31"/>
      <c r="WHK808" s="31"/>
      <c r="WHL808" s="31"/>
      <c r="WHM808" s="31"/>
      <c r="WHN808" s="31"/>
      <c r="WHO808" s="31"/>
      <c r="WHP808" s="31"/>
      <c r="WHQ808" s="31"/>
      <c r="WHR808" s="31"/>
      <c r="WHS808" s="31"/>
      <c r="WHT808" s="31"/>
      <c r="WHU808" s="31"/>
      <c r="WHV808" s="31"/>
      <c r="WHW808" s="31"/>
      <c r="WHX808" s="31"/>
      <c r="WHY808" s="31"/>
      <c r="WHZ808" s="31"/>
      <c r="WIA808" s="31"/>
      <c r="WIB808" s="31"/>
      <c r="WIC808" s="31"/>
      <c r="WID808" s="31"/>
      <c r="WIE808" s="31"/>
      <c r="WIF808" s="31"/>
      <c r="WIG808" s="31"/>
      <c r="WIH808" s="31"/>
      <c r="WII808" s="31"/>
      <c r="WIJ808" s="31"/>
      <c r="WIK808" s="31"/>
      <c r="WIL808" s="31"/>
      <c r="WIM808" s="31"/>
      <c r="WIN808" s="31"/>
      <c r="WIO808" s="31"/>
      <c r="WIP808" s="31"/>
      <c r="WIQ808" s="31"/>
      <c r="WIR808" s="31"/>
      <c r="WIS808" s="31"/>
      <c r="WIT808" s="31"/>
      <c r="WIU808" s="31"/>
      <c r="WIV808" s="31"/>
      <c r="WIW808" s="31"/>
      <c r="WIX808" s="31"/>
      <c r="WIY808" s="31"/>
      <c r="WIZ808" s="31"/>
      <c r="WJA808" s="31"/>
      <c r="WJB808" s="31"/>
      <c r="WJC808" s="31"/>
      <c r="WJD808" s="31"/>
      <c r="WJE808" s="31"/>
      <c r="WJF808" s="31"/>
      <c r="WJG808" s="31"/>
      <c r="WJH808" s="31"/>
      <c r="WJI808" s="31"/>
      <c r="WJJ808" s="31"/>
      <c r="WJK808" s="31"/>
      <c r="WJL808" s="31"/>
      <c r="WJM808" s="31"/>
      <c r="WJN808" s="31"/>
      <c r="WJO808" s="31"/>
      <c r="WJP808" s="31"/>
      <c r="WJQ808" s="31"/>
      <c r="WJR808" s="31"/>
      <c r="WJS808" s="31"/>
      <c r="WJT808" s="31"/>
      <c r="WJU808" s="31"/>
      <c r="WJV808" s="31"/>
      <c r="WJW808" s="31"/>
      <c r="WJX808" s="31"/>
      <c r="WJY808" s="31"/>
      <c r="WJZ808" s="31"/>
      <c r="WKA808" s="31"/>
      <c r="WKB808" s="31"/>
      <c r="WKC808" s="31"/>
      <c r="WKD808" s="31"/>
      <c r="WKE808" s="31"/>
      <c r="WKF808" s="31"/>
      <c r="WKG808" s="31"/>
      <c r="WKH808" s="31"/>
      <c r="WKI808" s="31"/>
      <c r="WKJ808" s="31"/>
      <c r="WKK808" s="31"/>
      <c r="WKL808" s="31"/>
      <c r="WKM808" s="31"/>
      <c r="WKN808" s="31"/>
      <c r="WKO808" s="31"/>
      <c r="WKP808" s="31"/>
      <c r="WKQ808" s="31"/>
      <c r="WKR808" s="31"/>
      <c r="WKS808" s="31"/>
      <c r="WKT808" s="31"/>
      <c r="WKU808" s="31"/>
      <c r="WKV808" s="31"/>
      <c r="WKW808" s="31"/>
      <c r="WKX808" s="31"/>
      <c r="WKY808" s="31"/>
      <c r="WKZ808" s="31"/>
      <c r="WLA808" s="31"/>
      <c r="WLB808" s="31"/>
      <c r="WLC808" s="31"/>
      <c r="WLD808" s="31"/>
      <c r="WLE808" s="31"/>
      <c r="WLF808" s="31"/>
      <c r="WLG808" s="31"/>
      <c r="WLH808" s="31"/>
      <c r="WLI808" s="31"/>
      <c r="WLJ808" s="31"/>
      <c r="WLK808" s="31"/>
      <c r="WLL808" s="31"/>
      <c r="WLM808" s="31"/>
      <c r="WLN808" s="31"/>
      <c r="WLO808" s="31"/>
      <c r="WLP808" s="31"/>
      <c r="WLQ808" s="31"/>
      <c r="WLR808" s="31"/>
      <c r="WLS808" s="31"/>
      <c r="WLT808" s="31"/>
      <c r="WLU808" s="31"/>
      <c r="WLV808" s="31"/>
      <c r="WLW808" s="31"/>
      <c r="WLX808" s="31"/>
      <c r="WLY808" s="31"/>
      <c r="WLZ808" s="31"/>
      <c r="WMA808" s="31"/>
      <c r="WMB808" s="31"/>
      <c r="WMC808" s="31"/>
      <c r="WMD808" s="31"/>
      <c r="WME808" s="31"/>
      <c r="WMF808" s="31"/>
      <c r="WMG808" s="31"/>
      <c r="WMH808" s="31"/>
      <c r="WMI808" s="31"/>
      <c r="WMJ808" s="31"/>
      <c r="WMK808" s="31"/>
      <c r="WML808" s="31"/>
      <c r="WMM808" s="31"/>
      <c r="WMN808" s="31"/>
      <c r="WMO808" s="31"/>
      <c r="WMP808" s="31"/>
      <c r="WMQ808" s="31"/>
      <c r="WMR808" s="31"/>
      <c r="WMS808" s="31"/>
      <c r="WMT808" s="31"/>
      <c r="WMU808" s="31"/>
      <c r="WMV808" s="31"/>
      <c r="WMW808" s="31"/>
      <c r="WMX808" s="31"/>
      <c r="WMY808" s="31"/>
      <c r="WMZ808" s="31"/>
      <c r="WNA808" s="31"/>
      <c r="WNB808" s="31"/>
      <c r="WNC808" s="31"/>
      <c r="WND808" s="31"/>
      <c r="WNE808" s="31"/>
      <c r="WNF808" s="31"/>
      <c r="WNG808" s="31"/>
      <c r="WNH808" s="31"/>
      <c r="WNI808" s="31"/>
      <c r="WNJ808" s="31"/>
      <c r="WNK808" s="31"/>
      <c r="WNL808" s="31"/>
      <c r="WNM808" s="31"/>
      <c r="WNN808" s="31"/>
      <c r="WNO808" s="31"/>
      <c r="WNP808" s="31"/>
      <c r="WNQ808" s="31"/>
      <c r="WNR808" s="31"/>
      <c r="WNS808" s="31"/>
      <c r="WNT808" s="31"/>
      <c r="WNU808" s="31"/>
      <c r="WNV808" s="31"/>
      <c r="WNW808" s="31"/>
      <c r="WNX808" s="31"/>
      <c r="WNY808" s="31"/>
      <c r="WNZ808" s="31"/>
      <c r="WOA808" s="31"/>
      <c r="WOB808" s="31"/>
      <c r="WOC808" s="31"/>
      <c r="WOD808" s="31"/>
      <c r="WOE808" s="31"/>
      <c r="WOF808" s="31"/>
      <c r="WOG808" s="31"/>
      <c r="WOH808" s="31"/>
      <c r="WOI808" s="31"/>
      <c r="WOJ808" s="31"/>
      <c r="WOK808" s="31"/>
      <c r="WOL808" s="31"/>
      <c r="WOM808" s="31"/>
      <c r="WON808" s="31"/>
      <c r="WOO808" s="31"/>
      <c r="WOP808" s="31"/>
      <c r="WOQ808" s="31"/>
      <c r="WOR808" s="31"/>
      <c r="WOS808" s="31"/>
      <c r="WOT808" s="31"/>
      <c r="WOU808" s="31"/>
      <c r="WOV808" s="31"/>
      <c r="WOW808" s="31"/>
      <c r="WOX808" s="31"/>
      <c r="WOY808" s="31"/>
      <c r="WOZ808" s="31"/>
      <c r="WPA808" s="31"/>
      <c r="WPB808" s="31"/>
      <c r="WPC808" s="31"/>
      <c r="WPD808" s="31"/>
      <c r="WPE808" s="31"/>
      <c r="WPF808" s="31"/>
      <c r="WPG808" s="31"/>
      <c r="WPH808" s="31"/>
      <c r="WPI808" s="31"/>
      <c r="WPJ808" s="31"/>
      <c r="WPK808" s="31"/>
      <c r="WPL808" s="31"/>
      <c r="WPM808" s="31"/>
      <c r="WPN808" s="31"/>
      <c r="WPO808" s="31"/>
      <c r="WPP808" s="31"/>
      <c r="WPQ808" s="31"/>
      <c r="WPR808" s="31"/>
      <c r="WPS808" s="31"/>
      <c r="WPT808" s="31"/>
      <c r="WPU808" s="31"/>
      <c r="WPV808" s="31"/>
      <c r="WPW808" s="31"/>
      <c r="WPX808" s="31"/>
      <c r="WPY808" s="31"/>
      <c r="WPZ808" s="31"/>
      <c r="WQA808" s="31"/>
      <c r="WQB808" s="31"/>
      <c r="WQC808" s="31"/>
      <c r="WQD808" s="31"/>
      <c r="WQE808" s="31"/>
      <c r="WQF808" s="31"/>
      <c r="WQG808" s="31"/>
      <c r="WQH808" s="31"/>
      <c r="WQI808" s="31"/>
      <c r="WQJ808" s="31"/>
      <c r="WQK808" s="31"/>
      <c r="WQL808" s="31"/>
      <c r="WQM808" s="31"/>
      <c r="WQN808" s="31"/>
      <c r="WQO808" s="31"/>
      <c r="WQP808" s="31"/>
      <c r="WQQ808" s="31"/>
      <c r="WQR808" s="31"/>
      <c r="WQS808" s="31"/>
      <c r="WQT808" s="31"/>
      <c r="WQU808" s="31"/>
      <c r="WQV808" s="31"/>
      <c r="WQW808" s="31"/>
      <c r="WQX808" s="31"/>
      <c r="WQY808" s="31"/>
      <c r="WQZ808" s="31"/>
      <c r="WRA808" s="31"/>
      <c r="WRB808" s="31"/>
      <c r="WRC808" s="31"/>
      <c r="WRD808" s="31"/>
      <c r="WRE808" s="31"/>
      <c r="WRF808" s="31"/>
      <c r="WRG808" s="31"/>
      <c r="WRH808" s="31"/>
      <c r="WRI808" s="31"/>
      <c r="WRJ808" s="31"/>
      <c r="WRK808" s="31"/>
      <c r="WRL808" s="31"/>
      <c r="WRM808" s="31"/>
      <c r="WRN808" s="31"/>
      <c r="WRO808" s="31"/>
      <c r="WRP808" s="31"/>
      <c r="WRQ808" s="31"/>
      <c r="WRR808" s="31"/>
      <c r="WRS808" s="31"/>
      <c r="WRT808" s="31"/>
      <c r="WRU808" s="31"/>
      <c r="WRV808" s="31"/>
      <c r="WRW808" s="31"/>
      <c r="WRX808" s="31"/>
      <c r="WRY808" s="31"/>
      <c r="WRZ808" s="31"/>
      <c r="WSA808" s="31"/>
      <c r="WSB808" s="31"/>
      <c r="WSC808" s="31"/>
      <c r="WSD808" s="31"/>
      <c r="WSE808" s="31"/>
      <c r="WSF808" s="31"/>
      <c r="WSG808" s="31"/>
      <c r="WSH808" s="31"/>
      <c r="WSI808" s="31"/>
      <c r="WSJ808" s="31"/>
      <c r="WSK808" s="31"/>
      <c r="WSL808" s="31"/>
      <c r="WSM808" s="31"/>
      <c r="WSN808" s="31"/>
      <c r="WSO808" s="31"/>
      <c r="WSP808" s="31"/>
      <c r="WSQ808" s="31"/>
      <c r="WSR808" s="31"/>
      <c r="WSS808" s="31"/>
      <c r="WST808" s="31"/>
      <c r="WSU808" s="31"/>
      <c r="WSV808" s="31"/>
      <c r="WSW808" s="31"/>
      <c r="WSX808" s="31"/>
      <c r="WSY808" s="31"/>
      <c r="WSZ808" s="31"/>
      <c r="WTA808" s="31"/>
      <c r="WTB808" s="31"/>
      <c r="WTC808" s="31"/>
      <c r="WTD808" s="31"/>
      <c r="WTE808" s="31"/>
      <c r="WTF808" s="31"/>
      <c r="WTG808" s="31"/>
      <c r="WTH808" s="31"/>
      <c r="WTI808" s="31"/>
      <c r="WTJ808" s="31"/>
      <c r="WTK808" s="31"/>
      <c r="WTL808" s="31"/>
      <c r="WTM808" s="31"/>
      <c r="WTN808" s="31"/>
      <c r="WTO808" s="31"/>
      <c r="WTP808" s="31"/>
      <c r="WTQ808" s="31"/>
      <c r="WTR808" s="31"/>
      <c r="WTS808" s="31"/>
      <c r="WTT808" s="31"/>
      <c r="WTU808" s="31"/>
      <c r="WTV808" s="31"/>
      <c r="WTW808" s="31"/>
      <c r="WTX808" s="31"/>
      <c r="WTY808" s="31"/>
      <c r="WTZ808" s="31"/>
      <c r="WUA808" s="31"/>
      <c r="WUB808" s="31"/>
    </row>
  </sheetData>
  <mergeCells count="3">
    <mergeCell ref="B1:R1"/>
    <mergeCell ref="B2:R2"/>
    <mergeCell ref="B3:R3"/>
  </mergeCells>
  <printOptions horizontalCentered="1" gridLines="1"/>
  <pageMargins left="0.1" right="0.1" top="0.12" bottom="8.3333332999999996E-2" header="0" footer="0"/>
  <pageSetup paperSize="5" scale="60" fitToHeight="0" orientation="portrait" r:id="rId1"/>
  <headerFooter alignWithMargins="0">
    <oddHeader xml:space="preserve">&amp;C
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AdoptedAssoc. Budget FY20</vt:lpstr>
      <vt:lpstr>'AdoptedAssoc. Budget FY20'!A1_</vt:lpstr>
      <vt:lpstr>'AdoptedAssoc. Budget FY20'!Print_Area</vt:lpstr>
      <vt:lpstr>'AdoptedAssoc. Budget FY20'!Print_Titles</vt:lpstr>
    </vt:vector>
  </TitlesOfParts>
  <Company>Lehman College, CUNY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 College</dc:creator>
  <cp:lastModifiedBy>Lehman College</cp:lastModifiedBy>
  <cp:lastPrinted>2019-06-17T19:03:22Z</cp:lastPrinted>
  <dcterms:created xsi:type="dcterms:W3CDTF">2019-05-06T12:35:25Z</dcterms:created>
  <dcterms:modified xsi:type="dcterms:W3CDTF">2019-06-17T19:35:34Z</dcterms:modified>
</cp:coreProperties>
</file>